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-30" yWindow="-15" windowWidth="11310" windowHeight="12495" tabRatio="669" activeTab="7"/>
  </bookViews>
  <sheets>
    <sheet name="Бюджет" sheetId="1" r:id="rId1"/>
    <sheet name="Контракт" sheetId="4" r:id="rId2"/>
    <sheet name="За год" sheetId="7" r:id="rId3"/>
    <sheet name="Отделения-Циклы" sheetId="30" r:id="rId4"/>
    <sheet name="Категории" sheetId="26" r:id="rId5"/>
    <sheet name="База почасовиков" sheetId="11" r:id="rId6"/>
    <sheet name="Долг" sheetId="33" r:id="rId7"/>
    <sheet name="Посчет кол-ва часов" sheetId="34" r:id="rId8"/>
  </sheets>
  <definedNames>
    <definedName name="_xlnm.Print_Area" localSheetId="0">Бюджет!$A$1:$AC$411</definedName>
    <definedName name="_xlnm.Print_Area" localSheetId="6">Долг!$A$1:$G$60</definedName>
    <definedName name="_xlnm.Print_Area" localSheetId="2">'За год'!$A$1:$V$102</definedName>
    <definedName name="_xlnm.Print_Area" localSheetId="4">Категории!$A$1:$AH$89</definedName>
    <definedName name="_xlnm.Print_Area" localSheetId="1">Контракт!$A$1:$AI$797</definedName>
  </definedNames>
  <calcPr calcId="144525"/>
</workbook>
</file>

<file path=xl/calcChain.xml><?xml version="1.0" encoding="utf-8"?>
<calcChain xmlns="http://schemas.openxmlformats.org/spreadsheetml/2006/main">
  <c r="AB94" i="4" l="1"/>
  <c r="P295" i="4"/>
  <c r="Q295" i="4" s="1"/>
  <c r="P294" i="4"/>
  <c r="Q294" i="4" s="1"/>
  <c r="P299" i="4"/>
  <c r="O299" i="4"/>
  <c r="J299" i="4"/>
  <c r="I299" i="4"/>
  <c r="P298" i="4"/>
  <c r="O298" i="4"/>
  <c r="J298" i="4"/>
  <c r="I298" i="4"/>
  <c r="F298" i="4"/>
  <c r="G169" i="1"/>
  <c r="P175" i="1"/>
  <c r="O175" i="1"/>
  <c r="J175" i="1"/>
  <c r="I175" i="1"/>
  <c r="K299" i="4" l="1"/>
  <c r="Q175" i="1"/>
  <c r="M174" i="1" s="1"/>
  <c r="Q298" i="4"/>
  <c r="Q299" i="4"/>
  <c r="K298" i="4"/>
  <c r="S298" i="4" s="1"/>
  <c r="S299" i="4"/>
  <c r="K175" i="1"/>
  <c r="G174" i="1"/>
  <c r="S174" i="1" l="1"/>
  <c r="S175" i="1"/>
  <c r="O21" i="4"/>
  <c r="I21" i="4"/>
  <c r="F21" i="4"/>
  <c r="J21" i="4" s="1"/>
  <c r="K21" i="4" s="1"/>
  <c r="O28" i="4"/>
  <c r="J28" i="4"/>
  <c r="I28" i="4"/>
  <c r="F28" i="4"/>
  <c r="P28" i="4" s="1"/>
  <c r="P20" i="4"/>
  <c r="O20" i="4"/>
  <c r="J20" i="4"/>
  <c r="I20" i="4"/>
  <c r="P29" i="4"/>
  <c r="O29" i="4"/>
  <c r="J29" i="4"/>
  <c r="I29" i="4"/>
  <c r="F29" i="4"/>
  <c r="P21" i="1"/>
  <c r="O21" i="1"/>
  <c r="Q21" i="1" s="1"/>
  <c r="K21" i="1"/>
  <c r="J21" i="1"/>
  <c r="I21" i="1"/>
  <c r="F21" i="1"/>
  <c r="P20" i="1"/>
  <c r="O20" i="1"/>
  <c r="Q20" i="1" s="1"/>
  <c r="J20" i="1"/>
  <c r="I20" i="1"/>
  <c r="K20" i="1" s="1"/>
  <c r="S20" i="1" s="1"/>
  <c r="F20" i="1"/>
  <c r="P19" i="1"/>
  <c r="O19" i="1"/>
  <c r="Q19" i="1" s="1"/>
  <c r="J19" i="1"/>
  <c r="I19" i="1"/>
  <c r="K19" i="1" s="1"/>
  <c r="G18" i="1" s="1"/>
  <c r="F19" i="1"/>
  <c r="AB76" i="1"/>
  <c r="AB93" i="4"/>
  <c r="O19" i="4"/>
  <c r="I19" i="4"/>
  <c r="F19" i="4"/>
  <c r="P19" i="4" s="1"/>
  <c r="AB75" i="1"/>
  <c r="O17" i="1"/>
  <c r="I17" i="1"/>
  <c r="F17" i="1"/>
  <c r="P17" i="1" s="1"/>
  <c r="M18" i="1" l="1"/>
  <c r="K20" i="4"/>
  <c r="P21" i="4"/>
  <c r="Q21" i="4" s="1"/>
  <c r="S21" i="4" s="1"/>
  <c r="K28" i="4"/>
  <c r="Q28" i="4"/>
  <c r="K29" i="4"/>
  <c r="Q29" i="4"/>
  <c r="Q20" i="4"/>
  <c r="S21" i="1"/>
  <c r="X32" i="1"/>
  <c r="S19" i="1"/>
  <c r="Y32" i="1"/>
  <c r="Q17" i="1"/>
  <c r="M16" i="1" s="1"/>
  <c r="Y18" i="1" s="1"/>
  <c r="Q19" i="4"/>
  <c r="J19" i="4"/>
  <c r="K19" i="4" s="1"/>
  <c r="S19" i="4" s="1"/>
  <c r="J17" i="1"/>
  <c r="K17" i="1" s="1"/>
  <c r="O863" i="4"/>
  <c r="J863" i="4"/>
  <c r="I863" i="4"/>
  <c r="F863" i="4"/>
  <c r="P863" i="4" s="1"/>
  <c r="S29" i="4" l="1"/>
  <c r="S28" i="4"/>
  <c r="Y20" i="4"/>
  <c r="M18" i="4"/>
  <c r="G18" i="4"/>
  <c r="S20" i="4"/>
  <c r="K863" i="4"/>
  <c r="Z32" i="1"/>
  <c r="S18" i="1"/>
  <c r="S17" i="1"/>
  <c r="G16" i="1"/>
  <c r="X18" i="1" s="1"/>
  <c r="X20" i="4"/>
  <c r="Q863" i="4"/>
  <c r="O197" i="1"/>
  <c r="J197" i="1"/>
  <c r="I197" i="1"/>
  <c r="F197" i="1"/>
  <c r="P197" i="1" s="1"/>
  <c r="O317" i="4"/>
  <c r="J317" i="4"/>
  <c r="I317" i="4"/>
  <c r="F317" i="4"/>
  <c r="P317" i="4" s="1"/>
  <c r="O300" i="4"/>
  <c r="I300" i="4"/>
  <c r="F300" i="4"/>
  <c r="P300" i="4" s="1"/>
  <c r="S16" i="1" l="1"/>
  <c r="Z20" i="4"/>
  <c r="Z18" i="1"/>
  <c r="S18" i="4"/>
  <c r="S863" i="4"/>
  <c r="Q317" i="4"/>
  <c r="M297" i="4"/>
  <c r="K317" i="4"/>
  <c r="Q197" i="1"/>
  <c r="M196" i="1" s="1"/>
  <c r="K197" i="1"/>
  <c r="S197" i="1" s="1"/>
  <c r="Q300" i="4"/>
  <c r="J300" i="4"/>
  <c r="K300" i="4" s="1"/>
  <c r="P406" i="4"/>
  <c r="G297" i="4" l="1"/>
  <c r="S317" i="4"/>
  <c r="G196" i="1"/>
  <c r="S196" i="1" s="1"/>
  <c r="S300" i="4"/>
  <c r="S297" i="4" l="1"/>
  <c r="AB92" i="4"/>
  <c r="AB74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P160" i="4" l="1"/>
  <c r="O160" i="4"/>
  <c r="J160" i="4"/>
  <c r="I160" i="4"/>
  <c r="K160" i="4" s="1"/>
  <c r="Q160" i="4" l="1"/>
  <c r="S160" i="4" l="1"/>
  <c r="O425" i="1"/>
  <c r="J425" i="1"/>
  <c r="I425" i="1"/>
  <c r="F425" i="1"/>
  <c r="P425" i="1" s="1"/>
  <c r="O862" i="4"/>
  <c r="J862" i="4"/>
  <c r="I862" i="4"/>
  <c r="F862" i="4"/>
  <c r="P862" i="4" s="1"/>
  <c r="P456" i="4"/>
  <c r="O456" i="4"/>
  <c r="J456" i="4"/>
  <c r="I456" i="4"/>
  <c r="P419" i="4"/>
  <c r="O419" i="4"/>
  <c r="J419" i="4"/>
  <c r="I419" i="4"/>
  <c r="P833" i="4"/>
  <c r="O833" i="4"/>
  <c r="J833" i="4"/>
  <c r="I833" i="4"/>
  <c r="P832" i="4"/>
  <c r="O832" i="4"/>
  <c r="J832" i="4"/>
  <c r="I832" i="4"/>
  <c r="K862" i="4" l="1"/>
  <c r="G861" i="4" s="1"/>
  <c r="Q832" i="4"/>
  <c r="K832" i="4"/>
  <c r="K456" i="4"/>
  <c r="G455" i="4" s="1"/>
  <c r="K425" i="1"/>
  <c r="G424" i="1" s="1"/>
  <c r="G423" i="1" s="1"/>
  <c r="Q425" i="1"/>
  <c r="M424" i="1" s="1"/>
  <c r="M423" i="1" s="1"/>
  <c r="Q833" i="4"/>
  <c r="M831" i="4" s="1"/>
  <c r="Q862" i="4"/>
  <c r="M861" i="4" s="1"/>
  <c r="K419" i="4"/>
  <c r="G418" i="4" s="1"/>
  <c r="S418" i="4" s="1"/>
  <c r="S862" i="4"/>
  <c r="Q456" i="4"/>
  <c r="M455" i="4" s="1"/>
  <c r="S456" i="4"/>
  <c r="K833" i="4"/>
  <c r="Q419" i="4"/>
  <c r="M418" i="4" s="1"/>
  <c r="Q690" i="4"/>
  <c r="K690" i="4"/>
  <c r="S690" i="4" s="1"/>
  <c r="O153" i="4"/>
  <c r="J153" i="4"/>
  <c r="I153" i="4"/>
  <c r="P153" i="4"/>
  <c r="F152" i="4"/>
  <c r="F156" i="4"/>
  <c r="P117" i="4"/>
  <c r="O117" i="4"/>
  <c r="J117" i="4"/>
  <c r="I117" i="4"/>
  <c r="P116" i="4"/>
  <c r="O116" i="4"/>
  <c r="J116" i="4"/>
  <c r="I116" i="4"/>
  <c r="F116" i="4"/>
  <c r="P26" i="4"/>
  <c r="O26" i="4"/>
  <c r="J26" i="4"/>
  <c r="I26" i="4"/>
  <c r="O25" i="4"/>
  <c r="J25" i="4"/>
  <c r="I25" i="4"/>
  <c r="F25" i="4"/>
  <c r="P25" i="4" s="1"/>
  <c r="F166" i="4"/>
  <c r="P166" i="4" s="1"/>
  <c r="F168" i="4"/>
  <c r="O166" i="4"/>
  <c r="J166" i="4"/>
  <c r="I166" i="4"/>
  <c r="O114" i="4"/>
  <c r="J114" i="4"/>
  <c r="I114" i="4"/>
  <c r="P114" i="4"/>
  <c r="S832" i="4" l="1"/>
  <c r="S455" i="4"/>
  <c r="X26" i="1"/>
  <c r="Y26" i="1"/>
  <c r="S833" i="4"/>
  <c r="S424" i="1"/>
  <c r="S423" i="1" s="1"/>
  <c r="S425" i="1"/>
  <c r="G831" i="4"/>
  <c r="S831" i="4" s="1"/>
  <c r="S419" i="4"/>
  <c r="K26" i="4"/>
  <c r="K153" i="4"/>
  <c r="Q153" i="4"/>
  <c r="Q116" i="4"/>
  <c r="Q25" i="4"/>
  <c r="K116" i="4"/>
  <c r="K25" i="4"/>
  <c r="K117" i="4"/>
  <c r="Q114" i="4"/>
  <c r="Q117" i="4"/>
  <c r="Q26" i="4"/>
  <c r="K166" i="4"/>
  <c r="Q166" i="4"/>
  <c r="K114" i="4"/>
  <c r="Z26" i="1" l="1"/>
  <c r="S153" i="4"/>
  <c r="S861" i="4"/>
  <c r="G24" i="4"/>
  <c r="S116" i="4"/>
  <c r="G115" i="4"/>
  <c r="M115" i="4"/>
  <c r="S117" i="4"/>
  <c r="S25" i="4"/>
  <c r="M24" i="4"/>
  <c r="S24" i="4" s="1"/>
  <c r="S115" i="4"/>
  <c r="S114" i="4"/>
  <c r="S26" i="4"/>
  <c r="S166" i="4"/>
  <c r="O66" i="4" l="1"/>
  <c r="J66" i="4"/>
  <c r="I66" i="4"/>
  <c r="F66" i="4"/>
  <c r="P66" i="4" s="1"/>
  <c r="O68" i="4"/>
  <c r="J68" i="4"/>
  <c r="I68" i="4"/>
  <c r="F68" i="4"/>
  <c r="P68" i="4" s="1"/>
  <c r="P107" i="4"/>
  <c r="O107" i="4"/>
  <c r="J107" i="4"/>
  <c r="I107" i="4"/>
  <c r="O12" i="4"/>
  <c r="I12" i="4"/>
  <c r="F12" i="4"/>
  <c r="J12" i="4" s="1"/>
  <c r="K68" i="4" l="1"/>
  <c r="K66" i="4"/>
  <c r="Q66" i="4"/>
  <c r="Q68" i="4"/>
  <c r="S68" i="4" s="1"/>
  <c r="Q107" i="4"/>
  <c r="K107" i="4"/>
  <c r="S107" i="4" s="1"/>
  <c r="P12" i="4"/>
  <c r="Q12" i="4" s="1"/>
  <c r="K12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8" i="4"/>
  <c r="P783" i="4"/>
  <c r="O783" i="4"/>
  <c r="J783" i="4"/>
  <c r="I783" i="4"/>
  <c r="P619" i="4"/>
  <c r="O619" i="4"/>
  <c r="J619" i="4"/>
  <c r="I619" i="4"/>
  <c r="P593" i="4"/>
  <c r="O593" i="4"/>
  <c r="J593" i="4"/>
  <c r="I593" i="4"/>
  <c r="O165" i="4"/>
  <c r="J165" i="4"/>
  <c r="I165" i="4"/>
  <c r="F165" i="4"/>
  <c r="P165" i="4" s="1"/>
  <c r="O156" i="4"/>
  <c r="I156" i="4"/>
  <c r="J156" i="4"/>
  <c r="O139" i="4"/>
  <c r="I139" i="4"/>
  <c r="F139" i="4"/>
  <c r="J139" i="4" s="1"/>
  <c r="O142" i="4"/>
  <c r="I142" i="4"/>
  <c r="F142" i="4"/>
  <c r="P142" i="4" s="1"/>
  <c r="P120" i="4"/>
  <c r="F113" i="4"/>
  <c r="P113" i="4" s="1"/>
  <c r="O120" i="4"/>
  <c r="J120" i="4"/>
  <c r="I120" i="4"/>
  <c r="O65" i="4"/>
  <c r="I65" i="4"/>
  <c r="F65" i="4"/>
  <c r="J65" i="4" s="1"/>
  <c r="O46" i="4"/>
  <c r="J46" i="4"/>
  <c r="I46" i="4"/>
  <c r="F46" i="4"/>
  <c r="P46" i="4" s="1"/>
  <c r="P43" i="4"/>
  <c r="O43" i="4"/>
  <c r="J43" i="4"/>
  <c r="I43" i="4"/>
  <c r="F43" i="4"/>
  <c r="P42" i="4"/>
  <c r="O42" i="4"/>
  <c r="J42" i="4"/>
  <c r="I42" i="4"/>
  <c r="F42" i="4"/>
  <c r="P41" i="4"/>
  <c r="O41" i="4"/>
  <c r="J41" i="4"/>
  <c r="I41" i="4"/>
  <c r="F41" i="4"/>
  <c r="O40" i="4"/>
  <c r="I40" i="4"/>
  <c r="F40" i="4"/>
  <c r="P40" i="4" s="1"/>
  <c r="P39" i="4"/>
  <c r="O39" i="4"/>
  <c r="J39" i="4"/>
  <c r="I39" i="4"/>
  <c r="F39" i="4"/>
  <c r="O39" i="1"/>
  <c r="I39" i="1"/>
  <c r="F39" i="1"/>
  <c r="P39" i="1" s="1"/>
  <c r="P38" i="1"/>
  <c r="Q38" i="1" s="1"/>
  <c r="O38" i="1"/>
  <c r="J38" i="1"/>
  <c r="I38" i="1"/>
  <c r="K38" i="1" s="1"/>
  <c r="F38" i="1"/>
  <c r="P37" i="1"/>
  <c r="O37" i="1"/>
  <c r="J37" i="1"/>
  <c r="I37" i="1"/>
  <c r="K37" i="1" s="1"/>
  <c r="F37" i="1"/>
  <c r="P36" i="1"/>
  <c r="O36" i="1"/>
  <c r="J36" i="1"/>
  <c r="I36" i="1"/>
  <c r="F36" i="1"/>
  <c r="P35" i="1"/>
  <c r="O35" i="1"/>
  <c r="J35" i="1"/>
  <c r="I35" i="1"/>
  <c r="F35" i="1"/>
  <c r="P34" i="1"/>
  <c r="O34" i="1"/>
  <c r="J34" i="1"/>
  <c r="I34" i="1"/>
  <c r="F34" i="1"/>
  <c r="O30" i="4"/>
  <c r="J30" i="4"/>
  <c r="I30" i="4"/>
  <c r="F30" i="4"/>
  <c r="P30" i="4" s="1"/>
  <c r="S66" i="4" l="1"/>
  <c r="K35" i="1"/>
  <c r="K36" i="1"/>
  <c r="K34" i="1"/>
  <c r="Q36" i="1"/>
  <c r="Q593" i="4"/>
  <c r="S12" i="4"/>
  <c r="Q783" i="4"/>
  <c r="M782" i="4" s="1"/>
  <c r="K156" i="4"/>
  <c r="K593" i="4"/>
  <c r="K783" i="4"/>
  <c r="Q619" i="4"/>
  <c r="M618" i="4" s="1"/>
  <c r="K619" i="4"/>
  <c r="G618" i="4" s="1"/>
  <c r="K165" i="4"/>
  <c r="G164" i="4" s="1"/>
  <c r="K43" i="4"/>
  <c r="Q165" i="4"/>
  <c r="M164" i="4" s="1"/>
  <c r="P156" i="4"/>
  <c r="Q156" i="4" s="1"/>
  <c r="K139" i="4"/>
  <c r="P139" i="4"/>
  <c r="Q139" i="4" s="1"/>
  <c r="Q142" i="4"/>
  <c r="K65" i="4"/>
  <c r="J142" i="4"/>
  <c r="K142" i="4" s="1"/>
  <c r="K120" i="4"/>
  <c r="Q120" i="4"/>
  <c r="K42" i="4"/>
  <c r="K46" i="4"/>
  <c r="P65" i="4"/>
  <c r="Q65" i="4" s="1"/>
  <c r="Q46" i="4"/>
  <c r="K39" i="4"/>
  <c r="Q42" i="4"/>
  <c r="K41" i="4"/>
  <c r="Q43" i="4"/>
  <c r="Q39" i="4"/>
  <c r="Q41" i="4"/>
  <c r="Q40" i="4"/>
  <c r="J40" i="4"/>
  <c r="K40" i="4" s="1"/>
  <c r="K30" i="4"/>
  <c r="Q30" i="4"/>
  <c r="J39" i="1"/>
  <c r="K39" i="1" s="1"/>
  <c r="Q37" i="1"/>
  <c r="Q34" i="1"/>
  <c r="Q35" i="1"/>
  <c r="S35" i="1" s="1"/>
  <c r="S38" i="1"/>
  <c r="S34" i="1"/>
  <c r="S37" i="1"/>
  <c r="S36" i="1"/>
  <c r="Q39" i="1"/>
  <c r="M33" i="1" s="1"/>
  <c r="J16" i="34"/>
  <c r="I16" i="34"/>
  <c r="J12" i="34"/>
  <c r="I12" i="34"/>
  <c r="D12" i="34"/>
  <c r="C12" i="34"/>
  <c r="G33" i="1" l="1"/>
  <c r="S156" i="4"/>
  <c r="S593" i="4"/>
  <c r="S142" i="4"/>
  <c r="S783" i="4"/>
  <c r="G782" i="4"/>
  <c r="S618" i="4"/>
  <c r="S43" i="4"/>
  <c r="S619" i="4"/>
  <c r="S164" i="4"/>
  <c r="S120" i="4"/>
  <c r="S165" i="4"/>
  <c r="S46" i="4"/>
  <c r="S65" i="4"/>
  <c r="S139" i="4"/>
  <c r="S42" i="4"/>
  <c r="S39" i="4"/>
  <c r="S41" i="4"/>
  <c r="M38" i="4"/>
  <c r="S30" i="4"/>
  <c r="S40" i="4"/>
  <c r="G38" i="4"/>
  <c r="S39" i="1"/>
  <c r="S33" i="1"/>
  <c r="Q691" i="4"/>
  <c r="S782" i="4" l="1"/>
  <c r="S38" i="4"/>
  <c r="P314" i="4"/>
  <c r="O314" i="4"/>
  <c r="I314" i="4"/>
  <c r="J314" i="4"/>
  <c r="P313" i="4"/>
  <c r="O313" i="4"/>
  <c r="I313" i="4"/>
  <c r="J313" i="4"/>
  <c r="P312" i="4"/>
  <c r="O312" i="4"/>
  <c r="I312" i="4"/>
  <c r="J312" i="4"/>
  <c r="P311" i="4"/>
  <c r="O311" i="4"/>
  <c r="I311" i="4"/>
  <c r="F311" i="4"/>
  <c r="J311" i="4" s="1"/>
  <c r="O310" i="4"/>
  <c r="J310" i="4"/>
  <c r="I310" i="4"/>
  <c r="F310" i="4"/>
  <c r="P310" i="4" s="1"/>
  <c r="O302" i="4"/>
  <c r="I302" i="4"/>
  <c r="F302" i="4"/>
  <c r="P302" i="4" s="1"/>
  <c r="P188" i="1"/>
  <c r="O188" i="1"/>
  <c r="I188" i="1"/>
  <c r="F188" i="1"/>
  <c r="J188" i="1" s="1"/>
  <c r="Q188" i="1" l="1"/>
  <c r="M187" i="1" s="1"/>
  <c r="Q313" i="4"/>
  <c r="Q311" i="4"/>
  <c r="Q314" i="4"/>
  <c r="Q312" i="4"/>
  <c r="K314" i="4"/>
  <c r="K313" i="4"/>
  <c r="K310" i="4"/>
  <c r="Q310" i="4"/>
  <c r="K311" i="4"/>
  <c r="S311" i="4" s="1"/>
  <c r="K312" i="4"/>
  <c r="Q302" i="4"/>
  <c r="M301" i="4" s="1"/>
  <c r="J302" i="4"/>
  <c r="K302" i="4" s="1"/>
  <c r="K188" i="1"/>
  <c r="O296" i="4"/>
  <c r="I296" i="4"/>
  <c r="F296" i="4"/>
  <c r="P296" i="4" s="1"/>
  <c r="O119" i="4"/>
  <c r="I119" i="4"/>
  <c r="F119" i="4"/>
  <c r="P119" i="4" s="1"/>
  <c r="S313" i="4" l="1"/>
  <c r="S314" i="4"/>
  <c r="S302" i="4"/>
  <c r="M309" i="4"/>
  <c r="S312" i="4"/>
  <c r="G309" i="4"/>
  <c r="G301" i="4"/>
  <c r="S310" i="4"/>
  <c r="S188" i="1"/>
  <c r="G187" i="1"/>
  <c r="Q296" i="4"/>
  <c r="J296" i="4"/>
  <c r="K296" i="4" s="1"/>
  <c r="Q119" i="4"/>
  <c r="J119" i="4"/>
  <c r="K119" i="4" s="1"/>
  <c r="G118" i="4" s="1"/>
  <c r="P324" i="4"/>
  <c r="O324" i="4"/>
  <c r="J324" i="4"/>
  <c r="I324" i="4"/>
  <c r="F324" i="4"/>
  <c r="J295" i="4"/>
  <c r="I295" i="4"/>
  <c r="P287" i="4"/>
  <c r="O287" i="4"/>
  <c r="J287" i="4"/>
  <c r="I287" i="4"/>
  <c r="P285" i="4"/>
  <c r="O285" i="4"/>
  <c r="J285" i="4"/>
  <c r="I285" i="4"/>
  <c r="P284" i="4"/>
  <c r="O284" i="4"/>
  <c r="J284" i="4"/>
  <c r="I284" i="4"/>
  <c r="P292" i="4"/>
  <c r="O292" i="4"/>
  <c r="J292" i="4"/>
  <c r="I292" i="4"/>
  <c r="P291" i="4"/>
  <c r="O291" i="4"/>
  <c r="J291" i="4"/>
  <c r="I291" i="4"/>
  <c r="O288" i="4"/>
  <c r="I288" i="4"/>
  <c r="F288" i="4"/>
  <c r="P288" i="4" s="1"/>
  <c r="P286" i="4"/>
  <c r="O286" i="4"/>
  <c r="J286" i="4"/>
  <c r="I286" i="4"/>
  <c r="P283" i="4"/>
  <c r="O283" i="4"/>
  <c r="J283" i="4"/>
  <c r="I283" i="4"/>
  <c r="P184" i="1"/>
  <c r="O184" i="1"/>
  <c r="I184" i="1"/>
  <c r="F184" i="1"/>
  <c r="J184" i="1" s="1"/>
  <c r="S187" i="1" l="1"/>
  <c r="S301" i="4"/>
  <c r="M118" i="4"/>
  <c r="S309" i="4"/>
  <c r="S296" i="4"/>
  <c r="Q184" i="1"/>
  <c r="M183" i="1" s="1"/>
  <c r="S119" i="4"/>
  <c r="K291" i="4"/>
  <c r="Q291" i="4"/>
  <c r="K292" i="4"/>
  <c r="Q292" i="4"/>
  <c r="K284" i="4"/>
  <c r="K285" i="4"/>
  <c r="K287" i="4"/>
  <c r="K295" i="4"/>
  <c r="K324" i="4"/>
  <c r="Q324" i="4"/>
  <c r="M323" i="4" s="1"/>
  <c r="Q284" i="4"/>
  <c r="Q285" i="4"/>
  <c r="Q287" i="4"/>
  <c r="K283" i="4"/>
  <c r="Q283" i="4"/>
  <c r="K286" i="4"/>
  <c r="Q286" i="4"/>
  <c r="Q288" i="4"/>
  <c r="J288" i="4"/>
  <c r="K288" i="4" s="1"/>
  <c r="K184" i="1"/>
  <c r="J615" i="4"/>
  <c r="K615" i="4" s="1"/>
  <c r="S615" i="4" s="1"/>
  <c r="J607" i="4"/>
  <c r="K607" i="4" s="1"/>
  <c r="S607" i="4" s="1"/>
  <c r="S118" i="4" l="1"/>
  <c r="S295" i="4"/>
  <c r="S285" i="4"/>
  <c r="S324" i="4"/>
  <c r="S287" i="4"/>
  <c r="S284" i="4"/>
  <c r="S292" i="4"/>
  <c r="G323" i="4"/>
  <c r="S323" i="4" s="1"/>
  <c r="S291" i="4"/>
  <c r="S283" i="4"/>
  <c r="M282" i="4"/>
  <c r="S286" i="4"/>
  <c r="S288" i="4"/>
  <c r="G282" i="4"/>
  <c r="S184" i="1"/>
  <c r="G183" i="1"/>
  <c r="S282" i="4" l="1"/>
  <c r="S183" i="1"/>
  <c r="P335" i="4"/>
  <c r="O335" i="4"/>
  <c r="I335" i="4"/>
  <c r="F335" i="4"/>
  <c r="J335" i="4" s="1"/>
  <c r="P660" i="4"/>
  <c r="O660" i="4"/>
  <c r="J660" i="4"/>
  <c r="I660" i="4"/>
  <c r="P812" i="4"/>
  <c r="O812" i="4"/>
  <c r="J812" i="4"/>
  <c r="I812" i="4"/>
  <c r="F812" i="4"/>
  <c r="P811" i="4"/>
  <c r="O811" i="4"/>
  <c r="J811" i="4"/>
  <c r="I811" i="4"/>
  <c r="F811" i="4"/>
  <c r="P770" i="4"/>
  <c r="O770" i="4"/>
  <c r="J770" i="4"/>
  <c r="I770" i="4"/>
  <c r="K770" i="4" l="1"/>
  <c r="Q770" i="4"/>
  <c r="K812" i="4"/>
  <c r="Q812" i="4"/>
  <c r="Q335" i="4"/>
  <c r="M334" i="4" s="1"/>
  <c r="K811" i="4"/>
  <c r="Q811" i="4"/>
  <c r="K660" i="4"/>
  <c r="G659" i="4" s="1"/>
  <c r="Q660" i="4"/>
  <c r="M659" i="4" s="1"/>
  <c r="K335" i="4"/>
  <c r="G810" i="4" l="1"/>
  <c r="S659" i="4"/>
  <c r="S811" i="4"/>
  <c r="S812" i="4"/>
  <c r="S770" i="4"/>
  <c r="M810" i="4"/>
  <c r="S660" i="4"/>
  <c r="S335" i="4"/>
  <c r="G334" i="4"/>
  <c r="S334" i="4" s="1"/>
  <c r="S810" i="4" l="1"/>
  <c r="P771" i="4"/>
  <c r="O771" i="4"/>
  <c r="J771" i="4"/>
  <c r="I771" i="4"/>
  <c r="K771" i="4" l="1"/>
  <c r="Q771" i="4"/>
  <c r="D16" i="34"/>
  <c r="C16" i="34"/>
  <c r="S771" i="4" l="1"/>
  <c r="J8" i="34"/>
  <c r="H21" i="34" s="1"/>
  <c r="I8" i="34"/>
  <c r="G21" i="34" s="1"/>
  <c r="D8" i="34"/>
  <c r="D21" i="34" s="1"/>
  <c r="C8" i="34"/>
  <c r="C21" i="34" s="1"/>
  <c r="P598" i="4" l="1"/>
  <c r="O598" i="4"/>
  <c r="J598" i="4"/>
  <c r="I598" i="4"/>
  <c r="P595" i="4"/>
  <c r="O595" i="4"/>
  <c r="J595" i="4"/>
  <c r="I595" i="4"/>
  <c r="O87" i="4"/>
  <c r="J87" i="4"/>
  <c r="I87" i="4"/>
  <c r="F87" i="4"/>
  <c r="P87" i="4" s="1"/>
  <c r="O84" i="4"/>
  <c r="J84" i="4"/>
  <c r="K84" i="4" s="1"/>
  <c r="F84" i="4"/>
  <c r="P84" i="4" s="1"/>
  <c r="K595" i="4" l="1"/>
  <c r="Q595" i="4"/>
  <c r="K598" i="4"/>
  <c r="Q598" i="4"/>
  <c r="K87" i="4"/>
  <c r="Q87" i="4"/>
  <c r="Q84" i="4"/>
  <c r="S84" i="4" s="1"/>
  <c r="O576" i="4"/>
  <c r="J576" i="4"/>
  <c r="I576" i="4"/>
  <c r="P576" i="4"/>
  <c r="S87" i="4" l="1"/>
  <c r="S598" i="4"/>
  <c r="S595" i="4"/>
  <c r="K576" i="4"/>
  <c r="G575" i="4" s="1"/>
  <c r="Q576" i="4"/>
  <c r="M575" i="4" s="1"/>
  <c r="S575" i="4" l="1"/>
  <c r="S576" i="4"/>
  <c r="P791" i="4"/>
  <c r="O791" i="4"/>
  <c r="J791" i="4"/>
  <c r="I791" i="4"/>
  <c r="P398" i="4"/>
  <c r="O398" i="4"/>
  <c r="J398" i="4"/>
  <c r="I398" i="4"/>
  <c r="K398" i="4" l="1"/>
  <c r="Q398" i="4"/>
  <c r="K791" i="4"/>
  <c r="Q791" i="4"/>
  <c r="M790" i="4" s="1"/>
  <c r="G642" i="4"/>
  <c r="G640" i="4"/>
  <c r="P643" i="4"/>
  <c r="O643" i="4"/>
  <c r="J643" i="4"/>
  <c r="P597" i="4"/>
  <c r="O597" i="4"/>
  <c r="J597" i="4"/>
  <c r="I597" i="4"/>
  <c r="P271" i="1"/>
  <c r="O271" i="1"/>
  <c r="J271" i="1"/>
  <c r="I271" i="1"/>
  <c r="Q687" i="4"/>
  <c r="K687" i="4"/>
  <c r="P750" i="4"/>
  <c r="O750" i="4"/>
  <c r="J750" i="4"/>
  <c r="I750" i="4"/>
  <c r="P734" i="4"/>
  <c r="O734" i="4"/>
  <c r="J734" i="4"/>
  <c r="I734" i="4"/>
  <c r="S791" i="4" l="1"/>
  <c r="G790" i="4"/>
  <c r="S398" i="4"/>
  <c r="K271" i="1"/>
  <c r="Q271" i="1"/>
  <c r="Q643" i="4"/>
  <c r="K597" i="4"/>
  <c r="Q597" i="4"/>
  <c r="Q734" i="4"/>
  <c r="M733" i="4" s="1"/>
  <c r="Q750" i="4"/>
  <c r="M749" i="4" s="1"/>
  <c r="S687" i="4"/>
  <c r="K750" i="4"/>
  <c r="G749" i="4" s="1"/>
  <c r="K734" i="4"/>
  <c r="G733" i="4" s="1"/>
  <c r="O62" i="4"/>
  <c r="I62" i="4"/>
  <c r="F62" i="4"/>
  <c r="P62" i="4" s="1"/>
  <c r="P388" i="4"/>
  <c r="O388" i="4"/>
  <c r="J388" i="4"/>
  <c r="I388" i="4"/>
  <c r="P171" i="4"/>
  <c r="O171" i="4"/>
  <c r="J171" i="4"/>
  <c r="I171" i="4"/>
  <c r="O98" i="4"/>
  <c r="I98" i="4"/>
  <c r="F98" i="4"/>
  <c r="P98" i="4" s="1"/>
  <c r="O97" i="4"/>
  <c r="I97" i="4"/>
  <c r="F97" i="4"/>
  <c r="P97" i="4" s="1"/>
  <c r="P132" i="4"/>
  <c r="O132" i="4"/>
  <c r="J132" i="4"/>
  <c r="I132" i="4"/>
  <c r="F132" i="4"/>
  <c r="P526" i="4"/>
  <c r="O526" i="4"/>
  <c r="J526" i="4"/>
  <c r="I526" i="4"/>
  <c r="P72" i="4"/>
  <c r="O72" i="4"/>
  <c r="I72" i="4"/>
  <c r="F72" i="4"/>
  <c r="J72" i="4" s="1"/>
  <c r="P281" i="4"/>
  <c r="O281" i="4"/>
  <c r="J281" i="4"/>
  <c r="I281" i="4"/>
  <c r="P280" i="4"/>
  <c r="O280" i="4"/>
  <c r="J280" i="4"/>
  <c r="I280" i="4"/>
  <c r="P838" i="4"/>
  <c r="O838" i="4"/>
  <c r="J838" i="4"/>
  <c r="I838" i="4"/>
  <c r="O61" i="4"/>
  <c r="I61" i="4"/>
  <c r="F61" i="4"/>
  <c r="P223" i="4"/>
  <c r="O223" i="4"/>
  <c r="J223" i="4"/>
  <c r="I223" i="4"/>
  <c r="F223" i="4"/>
  <c r="P279" i="4"/>
  <c r="O279" i="4"/>
  <c r="J279" i="4"/>
  <c r="I279" i="4"/>
  <c r="S271" i="1" l="1"/>
  <c r="S749" i="4"/>
  <c r="S643" i="4"/>
  <c r="S597" i="4"/>
  <c r="S733" i="4"/>
  <c r="S750" i="4"/>
  <c r="S734" i="4"/>
  <c r="Q62" i="4"/>
  <c r="J62" i="4"/>
  <c r="K62" i="4" s="1"/>
  <c r="K171" i="4"/>
  <c r="G170" i="4" s="1"/>
  <c r="Q171" i="4"/>
  <c r="M170" i="4" s="1"/>
  <c r="Q388" i="4"/>
  <c r="M387" i="4" s="1"/>
  <c r="K388" i="4"/>
  <c r="Q98" i="4"/>
  <c r="J98" i="4"/>
  <c r="K98" i="4" s="1"/>
  <c r="Q97" i="4"/>
  <c r="M96" i="4" s="1"/>
  <c r="J97" i="4"/>
  <c r="K97" i="4" s="1"/>
  <c r="G96" i="4" s="1"/>
  <c r="K132" i="4"/>
  <c r="Q132" i="4"/>
  <c r="M131" i="4" s="1"/>
  <c r="Q280" i="4"/>
  <c r="K281" i="4"/>
  <c r="Q281" i="4"/>
  <c r="Q72" i="4"/>
  <c r="M71" i="4" s="1"/>
  <c r="K526" i="4"/>
  <c r="G525" i="4" s="1"/>
  <c r="Q526" i="4"/>
  <c r="M525" i="4" s="1"/>
  <c r="K72" i="4"/>
  <c r="G71" i="4" s="1"/>
  <c r="K280" i="4"/>
  <c r="K838" i="4"/>
  <c r="G837" i="4" s="1"/>
  <c r="Q838" i="4"/>
  <c r="M837" i="4" s="1"/>
  <c r="Q61" i="4"/>
  <c r="J61" i="4"/>
  <c r="K61" i="4" s="1"/>
  <c r="K223" i="4"/>
  <c r="G222" i="4" s="1"/>
  <c r="Q223" i="4"/>
  <c r="M222" i="4" s="1"/>
  <c r="K279" i="4"/>
  <c r="Q279" i="4"/>
  <c r="S280" i="4" l="1"/>
  <c r="M60" i="4"/>
  <c r="S388" i="4"/>
  <c r="S62" i="4"/>
  <c r="G60" i="4"/>
  <c r="S170" i="4"/>
  <c r="G387" i="4"/>
  <c r="S387" i="4" s="1"/>
  <c r="S171" i="4"/>
  <c r="S98" i="4"/>
  <c r="S525" i="4"/>
  <c r="S132" i="4"/>
  <c r="S97" i="4"/>
  <c r="S96" i="4"/>
  <c r="M278" i="4"/>
  <c r="S281" i="4"/>
  <c r="G131" i="4"/>
  <c r="G278" i="4"/>
  <c r="S526" i="4"/>
  <c r="S837" i="4"/>
  <c r="S72" i="4"/>
  <c r="S71" i="4"/>
  <c r="S838" i="4"/>
  <c r="S222" i="4"/>
  <c r="S61" i="4"/>
  <c r="S223" i="4"/>
  <c r="S279" i="4"/>
  <c r="E57" i="33"/>
  <c r="D57" i="33"/>
  <c r="D60" i="33" s="1"/>
  <c r="S60" i="4" l="1"/>
  <c r="S131" i="4"/>
  <c r="S278" i="4"/>
  <c r="P397" i="1" l="1"/>
  <c r="O397" i="1"/>
  <c r="I397" i="1"/>
  <c r="F397" i="1"/>
  <c r="J397" i="1" s="1"/>
  <c r="F818" i="4"/>
  <c r="I818" i="4"/>
  <c r="J818" i="4"/>
  <c r="P818" i="4"/>
  <c r="Q818" i="4" s="1"/>
  <c r="F819" i="4"/>
  <c r="I819" i="4"/>
  <c r="J819" i="4"/>
  <c r="O819" i="4"/>
  <c r="P819" i="4"/>
  <c r="F190" i="1"/>
  <c r="J190" i="1" s="1"/>
  <c r="I190" i="1"/>
  <c r="O190" i="1"/>
  <c r="P190" i="1"/>
  <c r="Q819" i="4" l="1"/>
  <c r="K818" i="4"/>
  <c r="M817" i="4"/>
  <c r="Q397" i="1"/>
  <c r="M396" i="1" s="1"/>
  <c r="Y68" i="1" s="1"/>
  <c r="K397" i="1"/>
  <c r="G396" i="1" s="1"/>
  <c r="X68" i="1" s="1"/>
  <c r="S818" i="4"/>
  <c r="K819" i="4"/>
  <c r="S819" i="4" s="1"/>
  <c r="K190" i="1"/>
  <c r="G189" i="1" s="1"/>
  <c r="Q190" i="1"/>
  <c r="M189" i="1" s="1"/>
  <c r="P644" i="4"/>
  <c r="O644" i="4"/>
  <c r="J644" i="4"/>
  <c r="O648" i="4"/>
  <c r="P648" i="4"/>
  <c r="P641" i="4"/>
  <c r="O641" i="4"/>
  <c r="J641" i="4"/>
  <c r="S189" i="1" l="1"/>
  <c r="Z68" i="1"/>
  <c r="S190" i="1"/>
  <c r="S397" i="1"/>
  <c r="S396" i="1"/>
  <c r="G817" i="4"/>
  <c r="Q644" i="4"/>
  <c r="Q648" i="4"/>
  <c r="S648" i="4" s="1"/>
  <c r="Q641" i="4"/>
  <c r="M640" i="4" s="1"/>
  <c r="S644" i="4" l="1"/>
  <c r="M642" i="4"/>
  <c r="S640" i="4"/>
  <c r="S641" i="4"/>
  <c r="I592" i="4"/>
  <c r="J592" i="4"/>
  <c r="O592" i="4"/>
  <c r="P592" i="4"/>
  <c r="P591" i="4"/>
  <c r="O591" i="4"/>
  <c r="J591" i="4"/>
  <c r="I591" i="4"/>
  <c r="P590" i="4"/>
  <c r="O590" i="4"/>
  <c r="J590" i="4"/>
  <c r="I590" i="4"/>
  <c r="P589" i="4"/>
  <c r="O589" i="4"/>
  <c r="J589" i="4"/>
  <c r="I589" i="4"/>
  <c r="P268" i="1"/>
  <c r="O268" i="1"/>
  <c r="J268" i="1"/>
  <c r="I268" i="1"/>
  <c r="S642" i="4" l="1"/>
  <c r="Q592" i="4"/>
  <c r="K592" i="4"/>
  <c r="K589" i="4"/>
  <c r="Q589" i="4"/>
  <c r="K590" i="4"/>
  <c r="Q590" i="4"/>
  <c r="K591" i="4"/>
  <c r="G588" i="4" s="1"/>
  <c r="Q591" i="4"/>
  <c r="M588" i="4" s="1"/>
  <c r="K268" i="1"/>
  <c r="Q268" i="1"/>
  <c r="S592" i="4" l="1"/>
  <c r="G267" i="1"/>
  <c r="S589" i="4"/>
  <c r="S591" i="4"/>
  <c r="S590" i="4"/>
  <c r="M267" i="1"/>
  <c r="S268" i="1"/>
  <c r="Y43" i="4" l="1"/>
  <c r="K41" i="7" s="1"/>
  <c r="X43" i="4"/>
  <c r="J41" i="7" s="1"/>
  <c r="S267" i="1"/>
  <c r="S588" i="4"/>
  <c r="Z43" i="4" l="1"/>
  <c r="P816" i="4"/>
  <c r="O816" i="4"/>
  <c r="I816" i="4"/>
  <c r="F816" i="4"/>
  <c r="J816" i="4" s="1"/>
  <c r="P814" i="4"/>
  <c r="Q814" i="4" s="1"/>
  <c r="M813" i="4" s="1"/>
  <c r="Y49" i="4" s="1"/>
  <c r="K47" i="7" s="1"/>
  <c r="I814" i="4"/>
  <c r="F814" i="4"/>
  <c r="J814" i="4" s="1"/>
  <c r="P400" i="1"/>
  <c r="O400" i="1"/>
  <c r="J400" i="1"/>
  <c r="I400" i="1"/>
  <c r="F400" i="1"/>
  <c r="P399" i="1"/>
  <c r="O399" i="1"/>
  <c r="J399" i="1"/>
  <c r="I399" i="1"/>
  <c r="F399" i="1"/>
  <c r="P402" i="1"/>
  <c r="O402" i="1"/>
  <c r="I402" i="1"/>
  <c r="F402" i="1"/>
  <c r="J402" i="1" s="1"/>
  <c r="F809" i="4"/>
  <c r="I809" i="4"/>
  <c r="J809" i="4"/>
  <c r="O809" i="4"/>
  <c r="P809" i="4"/>
  <c r="Q402" i="1" l="1"/>
  <c r="M401" i="1" s="1"/>
  <c r="Y41" i="1" s="1"/>
  <c r="K400" i="1"/>
  <c r="Q400" i="1"/>
  <c r="Q816" i="4"/>
  <c r="M815" i="4" s="1"/>
  <c r="K809" i="4"/>
  <c r="K816" i="4"/>
  <c r="G815" i="4" s="1"/>
  <c r="K814" i="4"/>
  <c r="S814" i="4" s="1"/>
  <c r="K399" i="1"/>
  <c r="G398" i="1" s="1"/>
  <c r="Q399" i="1"/>
  <c r="K402" i="1"/>
  <c r="Q809" i="4"/>
  <c r="S809" i="4" l="1"/>
  <c r="M398" i="1"/>
  <c r="S398" i="1" s="1"/>
  <c r="S400" i="1"/>
  <c r="S402" i="1"/>
  <c r="G401" i="1"/>
  <c r="X41" i="1" s="1"/>
  <c r="S399" i="1"/>
  <c r="S816" i="4"/>
  <c r="G813" i="4"/>
  <c r="P406" i="1"/>
  <c r="O406" i="1"/>
  <c r="I406" i="1"/>
  <c r="F406" i="1"/>
  <c r="J406" i="1" s="1"/>
  <c r="P405" i="1"/>
  <c r="O405" i="1"/>
  <c r="I405" i="1"/>
  <c r="F405" i="1"/>
  <c r="J405" i="1" s="1"/>
  <c r="P404" i="1"/>
  <c r="O404" i="1"/>
  <c r="J404" i="1"/>
  <c r="I404" i="1"/>
  <c r="F404" i="1"/>
  <c r="X49" i="4" l="1"/>
  <c r="J47" i="7" s="1"/>
  <c r="S401" i="1"/>
  <c r="Z41" i="1"/>
  <c r="S813" i="4"/>
  <c r="S815" i="4"/>
  <c r="K404" i="1"/>
  <c r="Q404" i="1"/>
  <c r="Q405" i="1"/>
  <c r="Q406" i="1"/>
  <c r="K405" i="1"/>
  <c r="S405" i="1" s="1"/>
  <c r="K406" i="1"/>
  <c r="S406" i="1" s="1"/>
  <c r="Z49" i="4" l="1"/>
  <c r="G403" i="1"/>
  <c r="M403" i="1"/>
  <c r="S404" i="1"/>
  <c r="G638" i="4"/>
  <c r="P639" i="4"/>
  <c r="O639" i="4"/>
  <c r="S403" i="1" l="1"/>
  <c r="Q639" i="4"/>
  <c r="S639" i="4" s="1"/>
  <c r="M638" i="4" l="1"/>
  <c r="P474" i="4"/>
  <c r="O474" i="4"/>
  <c r="J474" i="4"/>
  <c r="I474" i="4"/>
  <c r="P472" i="4"/>
  <c r="O472" i="4"/>
  <c r="J472" i="4"/>
  <c r="I472" i="4"/>
  <c r="S638" i="4" l="1"/>
  <c r="K474" i="4"/>
  <c r="Q474" i="4"/>
  <c r="M473" i="4" s="1"/>
  <c r="G473" i="4"/>
  <c r="K472" i="4"/>
  <c r="G471" i="4" s="1"/>
  <c r="X24" i="4" s="1"/>
  <c r="Q472" i="4"/>
  <c r="M471" i="4" s="1"/>
  <c r="Y24" i="4" s="1"/>
  <c r="Z24" i="4" l="1"/>
  <c r="S474" i="4"/>
  <c r="S473" i="4"/>
  <c r="S472" i="4"/>
  <c r="S471" i="4"/>
  <c r="P199" i="4"/>
  <c r="O199" i="4"/>
  <c r="J199" i="4"/>
  <c r="I199" i="4"/>
  <c r="F199" i="4"/>
  <c r="K199" i="4" l="1"/>
  <c r="Q199" i="4"/>
  <c r="P769" i="4"/>
  <c r="O769" i="4"/>
  <c r="J769" i="4"/>
  <c r="I769" i="4"/>
  <c r="I773" i="4"/>
  <c r="J773" i="4"/>
  <c r="O773" i="4"/>
  <c r="P773" i="4"/>
  <c r="I774" i="4"/>
  <c r="J774" i="4"/>
  <c r="O774" i="4"/>
  <c r="P774" i="4"/>
  <c r="I776" i="4"/>
  <c r="J776" i="4"/>
  <c r="O776" i="4"/>
  <c r="P776" i="4"/>
  <c r="I777" i="4"/>
  <c r="J777" i="4"/>
  <c r="O777" i="4"/>
  <c r="P777" i="4"/>
  <c r="P358" i="1"/>
  <c r="O358" i="1"/>
  <c r="J358" i="1"/>
  <c r="I358" i="1"/>
  <c r="Q774" i="4" l="1"/>
  <c r="K773" i="4"/>
  <c r="K769" i="4"/>
  <c r="Q769" i="4"/>
  <c r="S199" i="4"/>
  <c r="K358" i="1"/>
  <c r="Q358" i="1"/>
  <c r="K774" i="4"/>
  <c r="Q773" i="4"/>
  <c r="Q777" i="4"/>
  <c r="K777" i="4"/>
  <c r="Q776" i="4"/>
  <c r="K776" i="4"/>
  <c r="O195" i="4"/>
  <c r="J195" i="4"/>
  <c r="I195" i="4"/>
  <c r="F195" i="4"/>
  <c r="P195" i="4" s="1"/>
  <c r="G775" i="4" l="1"/>
  <c r="X71" i="4" s="1"/>
  <c r="M775" i="4"/>
  <c r="Y71" i="4" s="1"/>
  <c r="S774" i="4"/>
  <c r="M772" i="4"/>
  <c r="G772" i="4"/>
  <c r="S769" i="4"/>
  <c r="S777" i="4"/>
  <c r="S773" i="4"/>
  <c r="S358" i="1"/>
  <c r="S776" i="4"/>
  <c r="K195" i="4"/>
  <c r="G194" i="4" s="1"/>
  <c r="Q195" i="4"/>
  <c r="M194" i="4" s="1"/>
  <c r="P547" i="4"/>
  <c r="O547" i="4"/>
  <c r="Z71" i="4" l="1"/>
  <c r="S772" i="4"/>
  <c r="S775" i="4"/>
  <c r="S194" i="4"/>
  <c r="S195" i="4"/>
  <c r="Q547" i="4"/>
  <c r="M546" i="4" s="1"/>
  <c r="P254" i="4"/>
  <c r="O254" i="4"/>
  <c r="J254" i="4"/>
  <c r="I254" i="4"/>
  <c r="F254" i="4"/>
  <c r="P207" i="4"/>
  <c r="O207" i="4"/>
  <c r="I207" i="4"/>
  <c r="F207" i="4"/>
  <c r="J207" i="4" s="1"/>
  <c r="P382" i="1"/>
  <c r="O382" i="1"/>
  <c r="Q382" i="1" l="1"/>
  <c r="Q207" i="4"/>
  <c r="K254" i="4"/>
  <c r="Q254" i="4"/>
  <c r="M253" i="4" s="1"/>
  <c r="K207" i="4"/>
  <c r="Q685" i="4"/>
  <c r="K685" i="4"/>
  <c r="Q684" i="4"/>
  <c r="K684" i="4"/>
  <c r="P550" i="4"/>
  <c r="O550" i="4"/>
  <c r="J550" i="4"/>
  <c r="I550" i="4"/>
  <c r="O524" i="4"/>
  <c r="J524" i="4"/>
  <c r="I524" i="4"/>
  <c r="P524" i="4"/>
  <c r="P528" i="4"/>
  <c r="O528" i="4"/>
  <c r="J528" i="4"/>
  <c r="I528" i="4"/>
  <c r="O540" i="4"/>
  <c r="J540" i="4"/>
  <c r="I540" i="4"/>
  <c r="F540" i="4"/>
  <c r="P540" i="4" s="1"/>
  <c r="O549" i="4"/>
  <c r="I549" i="4"/>
  <c r="P549" i="4"/>
  <c r="O553" i="4"/>
  <c r="I553" i="4"/>
  <c r="P553" i="4"/>
  <c r="P533" i="4"/>
  <c r="O533" i="4"/>
  <c r="J533" i="4"/>
  <c r="I533" i="4"/>
  <c r="P351" i="4"/>
  <c r="O351" i="4"/>
  <c r="J351" i="4"/>
  <c r="I351" i="4"/>
  <c r="O578" i="4"/>
  <c r="J578" i="4"/>
  <c r="I578" i="4"/>
  <c r="P578" i="4"/>
  <c r="S207" i="4" l="1"/>
  <c r="K550" i="4"/>
  <c r="Q550" i="4"/>
  <c r="S684" i="4"/>
  <c r="S685" i="4"/>
  <c r="S254" i="4"/>
  <c r="G253" i="4"/>
  <c r="K528" i="4"/>
  <c r="Q528" i="4"/>
  <c r="M527" i="4" s="1"/>
  <c r="K524" i="4"/>
  <c r="G523" i="4" s="1"/>
  <c r="Q524" i="4"/>
  <c r="M523" i="4" s="1"/>
  <c r="G527" i="4"/>
  <c r="K351" i="4"/>
  <c r="G350" i="4" s="1"/>
  <c r="Q351" i="4"/>
  <c r="M350" i="4" s="1"/>
  <c r="K533" i="4"/>
  <c r="G532" i="4" s="1"/>
  <c r="Q533" i="4"/>
  <c r="M532" i="4" s="1"/>
  <c r="K540" i="4"/>
  <c r="Q540" i="4"/>
  <c r="M539" i="4" s="1"/>
  <c r="G539" i="4"/>
  <c r="Q549" i="4"/>
  <c r="J549" i="4"/>
  <c r="K549" i="4" s="1"/>
  <c r="Q553" i="4"/>
  <c r="J553" i="4"/>
  <c r="K553" i="4" s="1"/>
  <c r="K578" i="4"/>
  <c r="G577" i="4" s="1"/>
  <c r="Q578" i="4"/>
  <c r="M577" i="4" s="1"/>
  <c r="P653" i="4"/>
  <c r="O653" i="4"/>
  <c r="J653" i="4"/>
  <c r="I653" i="4"/>
  <c r="G645" i="4"/>
  <c r="P272" i="4"/>
  <c r="O272" i="4"/>
  <c r="J272" i="4"/>
  <c r="K272" i="4" s="1"/>
  <c r="P271" i="4"/>
  <c r="O271" i="4"/>
  <c r="J271" i="4"/>
  <c r="I271" i="4"/>
  <c r="P275" i="4"/>
  <c r="O275" i="4"/>
  <c r="J275" i="4"/>
  <c r="I275" i="4"/>
  <c r="G548" i="4" l="1"/>
  <c r="M548" i="4"/>
  <c r="S253" i="4"/>
  <c r="S550" i="4"/>
  <c r="S528" i="4"/>
  <c r="S523" i="4"/>
  <c r="S524" i="4"/>
  <c r="S527" i="4"/>
  <c r="S351" i="4"/>
  <c r="S533" i="4"/>
  <c r="S539" i="4"/>
  <c r="S540" i="4"/>
  <c r="S549" i="4"/>
  <c r="S553" i="4"/>
  <c r="S532" i="4"/>
  <c r="K653" i="4"/>
  <c r="Q653" i="4"/>
  <c r="S577" i="4"/>
  <c r="S578" i="4"/>
  <c r="K275" i="4"/>
  <c r="Q275" i="4"/>
  <c r="K271" i="4"/>
  <c r="Q271" i="4"/>
  <c r="Q272" i="4"/>
  <c r="S272" i="4" s="1"/>
  <c r="Q689" i="4"/>
  <c r="K689" i="4"/>
  <c r="Q688" i="4"/>
  <c r="K688" i="4"/>
  <c r="S548" i="4" l="1"/>
  <c r="S653" i="4"/>
  <c r="S688" i="4"/>
  <c r="S689" i="4"/>
  <c r="S271" i="4"/>
  <c r="S275" i="4"/>
  <c r="P206" i="4"/>
  <c r="O206" i="4"/>
  <c r="J206" i="4"/>
  <c r="I206" i="4"/>
  <c r="F206" i="4"/>
  <c r="K206" i="4" l="1"/>
  <c r="Q206" i="4"/>
  <c r="P415" i="4"/>
  <c r="O415" i="4"/>
  <c r="J415" i="4"/>
  <c r="I415" i="4"/>
  <c r="P414" i="4"/>
  <c r="O414" i="4"/>
  <c r="J414" i="4"/>
  <c r="I414" i="4"/>
  <c r="P110" i="4"/>
  <c r="O110" i="4"/>
  <c r="J110" i="4"/>
  <c r="I110" i="4"/>
  <c r="F110" i="4"/>
  <c r="P438" i="4"/>
  <c r="O438" i="4"/>
  <c r="P437" i="4"/>
  <c r="O437" i="4"/>
  <c r="J437" i="4"/>
  <c r="I437" i="4"/>
  <c r="O108" i="4"/>
  <c r="I108" i="4"/>
  <c r="F108" i="4"/>
  <c r="P108" i="4" s="1"/>
  <c r="O51" i="4"/>
  <c r="I51" i="4"/>
  <c r="F51" i="4"/>
  <c r="P51" i="4" s="1"/>
  <c r="P354" i="4"/>
  <c r="Q354" i="4" s="1"/>
  <c r="J354" i="4"/>
  <c r="K354" i="4" s="1"/>
  <c r="P353" i="4"/>
  <c r="Q353" i="4" s="1"/>
  <c r="J353" i="4"/>
  <c r="K353" i="4" s="1"/>
  <c r="P407" i="4"/>
  <c r="O407" i="4"/>
  <c r="J407" i="4"/>
  <c r="I407" i="4"/>
  <c r="O270" i="4"/>
  <c r="I270" i="4"/>
  <c r="F270" i="4"/>
  <c r="P270" i="4" s="1"/>
  <c r="P425" i="4"/>
  <c r="O425" i="4"/>
  <c r="J425" i="4"/>
  <c r="I425" i="4"/>
  <c r="K414" i="4" l="1"/>
  <c r="Q414" i="4"/>
  <c r="K415" i="4"/>
  <c r="Q415" i="4"/>
  <c r="S206" i="4"/>
  <c r="K110" i="4"/>
  <c r="Q110" i="4"/>
  <c r="K437" i="4"/>
  <c r="Q437" i="4"/>
  <c r="Q438" i="4"/>
  <c r="S438" i="4" s="1"/>
  <c r="S353" i="4"/>
  <c r="G436" i="4"/>
  <c r="Q108" i="4"/>
  <c r="J108" i="4"/>
  <c r="K108" i="4" s="1"/>
  <c r="Q51" i="4"/>
  <c r="J51" i="4"/>
  <c r="K51" i="4" s="1"/>
  <c r="G50" i="4" s="1"/>
  <c r="K407" i="4"/>
  <c r="S354" i="4"/>
  <c r="Q407" i="4"/>
  <c r="S407" i="4" s="1"/>
  <c r="Q270" i="4"/>
  <c r="M269" i="4" s="1"/>
  <c r="J270" i="4"/>
  <c r="K270" i="4" s="1"/>
  <c r="G269" i="4" s="1"/>
  <c r="K425" i="4"/>
  <c r="Q425" i="4"/>
  <c r="Y94" i="4" l="1"/>
  <c r="X94" i="4"/>
  <c r="M436" i="4"/>
  <c r="M50" i="4"/>
  <c r="M413" i="4"/>
  <c r="S414" i="4"/>
  <c r="S415" i="4"/>
  <c r="G413" i="4"/>
  <c r="M109" i="4"/>
  <c r="S110" i="4"/>
  <c r="G109" i="4"/>
  <c r="S108" i="4"/>
  <c r="S437" i="4"/>
  <c r="S51" i="4"/>
  <c r="S270" i="4"/>
  <c r="S425" i="4"/>
  <c r="J92" i="7" l="1"/>
  <c r="K92" i="7"/>
  <c r="Z94" i="4"/>
  <c r="S50" i="4"/>
  <c r="S436" i="4"/>
  <c r="S413" i="4"/>
  <c r="S269" i="4"/>
  <c r="S109" i="4"/>
  <c r="P477" i="4"/>
  <c r="O477" i="4"/>
  <c r="J477" i="4"/>
  <c r="I477" i="4"/>
  <c r="P476" i="4"/>
  <c r="O476" i="4"/>
  <c r="J476" i="4"/>
  <c r="I476" i="4"/>
  <c r="P246" i="1"/>
  <c r="O246" i="1"/>
  <c r="J246" i="1"/>
  <c r="I246" i="1"/>
  <c r="P706" i="4"/>
  <c r="O706" i="4"/>
  <c r="J706" i="4"/>
  <c r="I706" i="4"/>
  <c r="P704" i="4"/>
  <c r="O704" i="4"/>
  <c r="J704" i="4"/>
  <c r="I704" i="4"/>
  <c r="L92" i="7" l="1"/>
  <c r="K246" i="1"/>
  <c r="Q246" i="1"/>
  <c r="K476" i="4"/>
  <c r="Q476" i="4"/>
  <c r="K477" i="4"/>
  <c r="Q477" i="4"/>
  <c r="K704" i="4"/>
  <c r="G703" i="4" s="1"/>
  <c r="Q704" i="4"/>
  <c r="M703" i="4" s="1"/>
  <c r="K706" i="4"/>
  <c r="G705" i="4" s="1"/>
  <c r="Q706" i="4"/>
  <c r="M705" i="4" s="1"/>
  <c r="S246" i="1" l="1"/>
  <c r="S477" i="4"/>
  <c r="S476" i="4"/>
  <c r="S705" i="4"/>
  <c r="S704" i="4"/>
  <c r="S706" i="4"/>
  <c r="P740" i="4"/>
  <c r="O740" i="4"/>
  <c r="J740" i="4"/>
  <c r="I740" i="4"/>
  <c r="P746" i="4"/>
  <c r="O746" i="4"/>
  <c r="J746" i="4"/>
  <c r="I746" i="4"/>
  <c r="P741" i="4"/>
  <c r="O741" i="4"/>
  <c r="J741" i="4"/>
  <c r="I741" i="4"/>
  <c r="P739" i="4"/>
  <c r="O739" i="4"/>
  <c r="J739" i="4"/>
  <c r="I739" i="4"/>
  <c r="P744" i="4"/>
  <c r="O744" i="4"/>
  <c r="J744" i="4"/>
  <c r="I744" i="4"/>
  <c r="P340" i="1"/>
  <c r="O340" i="1"/>
  <c r="J340" i="1"/>
  <c r="I340" i="1"/>
  <c r="K744" i="4" l="1"/>
  <c r="Q744" i="4"/>
  <c r="K739" i="4"/>
  <c r="Q739" i="4"/>
  <c r="K741" i="4"/>
  <c r="Q746" i="4"/>
  <c r="K740" i="4"/>
  <c r="Q740" i="4"/>
  <c r="K340" i="1"/>
  <c r="Q340" i="1"/>
  <c r="Q741" i="4"/>
  <c r="K746" i="4"/>
  <c r="Q680" i="4"/>
  <c r="K680" i="4"/>
  <c r="P767" i="4"/>
  <c r="O767" i="4"/>
  <c r="J767" i="4"/>
  <c r="I767" i="4"/>
  <c r="P766" i="4"/>
  <c r="O766" i="4"/>
  <c r="J766" i="4"/>
  <c r="I766" i="4"/>
  <c r="S741" i="4" l="1"/>
  <c r="S680" i="4"/>
  <c r="S746" i="4"/>
  <c r="S740" i="4"/>
  <c r="S739" i="4"/>
  <c r="S744" i="4"/>
  <c r="S340" i="1"/>
  <c r="K766" i="4"/>
  <c r="Q766" i="4"/>
  <c r="K767" i="4"/>
  <c r="Q767" i="4"/>
  <c r="P308" i="4"/>
  <c r="O308" i="4"/>
  <c r="J308" i="4"/>
  <c r="I308" i="4"/>
  <c r="F308" i="4"/>
  <c r="P307" i="4"/>
  <c r="O307" i="4"/>
  <c r="J307" i="4"/>
  <c r="I307" i="4"/>
  <c r="F307" i="4"/>
  <c r="P182" i="1"/>
  <c r="O182" i="1"/>
  <c r="I182" i="1"/>
  <c r="F182" i="1"/>
  <c r="J182" i="1" s="1"/>
  <c r="P181" i="1"/>
  <c r="O181" i="1"/>
  <c r="I181" i="1"/>
  <c r="F181" i="1"/>
  <c r="J181" i="1" s="1"/>
  <c r="P369" i="4"/>
  <c r="O369" i="4"/>
  <c r="J369" i="4"/>
  <c r="I369" i="4"/>
  <c r="P368" i="4"/>
  <c r="O368" i="4"/>
  <c r="J368" i="4"/>
  <c r="I368" i="4"/>
  <c r="P515" i="4"/>
  <c r="O515" i="4"/>
  <c r="J515" i="4"/>
  <c r="I515" i="4"/>
  <c r="P514" i="4"/>
  <c r="O514" i="4"/>
  <c r="J514" i="4"/>
  <c r="I514" i="4"/>
  <c r="K308" i="4" l="1"/>
  <c r="Q308" i="4"/>
  <c r="Q181" i="1"/>
  <c r="Q182" i="1"/>
  <c r="S767" i="4"/>
  <c r="S766" i="4"/>
  <c r="K368" i="4"/>
  <c r="Q368" i="4"/>
  <c r="K369" i="4"/>
  <c r="Q369" i="4"/>
  <c r="K307" i="4"/>
  <c r="Q307" i="4"/>
  <c r="K181" i="1"/>
  <c r="K182" i="1"/>
  <c r="K514" i="4"/>
  <c r="Q514" i="4"/>
  <c r="K515" i="4"/>
  <c r="Q515" i="4"/>
  <c r="O560" i="4"/>
  <c r="J560" i="4"/>
  <c r="I560" i="4"/>
  <c r="P560" i="4"/>
  <c r="P384" i="4"/>
  <c r="O384" i="4"/>
  <c r="J384" i="4"/>
  <c r="I384" i="4"/>
  <c r="P383" i="4"/>
  <c r="O383" i="4"/>
  <c r="J383" i="4"/>
  <c r="I383" i="4"/>
  <c r="P390" i="4"/>
  <c r="O390" i="4"/>
  <c r="J390" i="4"/>
  <c r="I390" i="4"/>
  <c r="I385" i="4"/>
  <c r="J385" i="4"/>
  <c r="O385" i="4"/>
  <c r="P385" i="4"/>
  <c r="M306" i="4" l="1"/>
  <c r="M367" i="4"/>
  <c r="G306" i="4"/>
  <c r="S307" i="4"/>
  <c r="S368" i="4"/>
  <c r="S308" i="4"/>
  <c r="S182" i="1"/>
  <c r="M180" i="1"/>
  <c r="K560" i="4"/>
  <c r="G559" i="4" s="1"/>
  <c r="S514" i="4"/>
  <c r="K383" i="4"/>
  <c r="Q383" i="4"/>
  <c r="K384" i="4"/>
  <c r="S369" i="4"/>
  <c r="G367" i="4"/>
  <c r="S181" i="1"/>
  <c r="G180" i="1"/>
  <c r="Q385" i="4"/>
  <c r="M513" i="4"/>
  <c r="S515" i="4"/>
  <c r="G513" i="4"/>
  <c r="Q560" i="4"/>
  <c r="M559" i="4" s="1"/>
  <c r="Q384" i="4"/>
  <c r="K390" i="4"/>
  <c r="G389" i="4" s="1"/>
  <c r="Q390" i="4"/>
  <c r="K385" i="4"/>
  <c r="P427" i="4"/>
  <c r="O427" i="4"/>
  <c r="J427" i="4"/>
  <c r="I427" i="4"/>
  <c r="S180" i="1" l="1"/>
  <c r="X26" i="4"/>
  <c r="J22" i="7" s="1"/>
  <c r="Y26" i="4"/>
  <c r="K22" i="7" s="1"/>
  <c r="S513" i="4"/>
  <c r="S384" i="4"/>
  <c r="S383" i="4"/>
  <c r="S306" i="4"/>
  <c r="S559" i="4"/>
  <c r="S560" i="4"/>
  <c r="S390" i="4"/>
  <c r="M389" i="4"/>
  <c r="K427" i="4"/>
  <c r="Q427" i="4"/>
  <c r="O256" i="4"/>
  <c r="J256" i="4"/>
  <c r="I256" i="4"/>
  <c r="F256" i="4"/>
  <c r="P256" i="4" s="1"/>
  <c r="O191" i="4"/>
  <c r="J191" i="4"/>
  <c r="I191" i="4"/>
  <c r="F191" i="4"/>
  <c r="P191" i="4" s="1"/>
  <c r="P663" i="4"/>
  <c r="O663" i="4"/>
  <c r="J663" i="4"/>
  <c r="I663" i="4"/>
  <c r="P372" i="4"/>
  <c r="O372" i="4"/>
  <c r="J372" i="4"/>
  <c r="I372" i="4"/>
  <c r="P371" i="4"/>
  <c r="O371" i="4"/>
  <c r="J371" i="4"/>
  <c r="I371" i="4"/>
  <c r="Z26" i="4" l="1"/>
  <c r="S427" i="4"/>
  <c r="K256" i="4"/>
  <c r="Q256" i="4"/>
  <c r="K191" i="4"/>
  <c r="Q191" i="4"/>
  <c r="K663" i="4"/>
  <c r="Q663" i="4"/>
  <c r="K371" i="4"/>
  <c r="S367" i="4" s="1"/>
  <c r="Q371" i="4"/>
  <c r="K372" i="4"/>
  <c r="Q372" i="4"/>
  <c r="Q313" i="1"/>
  <c r="K313" i="1"/>
  <c r="S256" i="4" l="1"/>
  <c r="G255" i="4"/>
  <c r="S313" i="1"/>
  <c r="M255" i="4"/>
  <c r="S191" i="4"/>
  <c r="S663" i="4"/>
  <c r="S372" i="4"/>
  <c r="S371" i="4"/>
  <c r="F23" i="1"/>
  <c r="S255" i="4" l="1"/>
  <c r="P360" i="4"/>
  <c r="O360" i="4"/>
  <c r="J360" i="4"/>
  <c r="I360" i="4"/>
  <c r="P242" i="4"/>
  <c r="O242" i="4"/>
  <c r="I242" i="4"/>
  <c r="F242" i="4"/>
  <c r="J242" i="4" s="1"/>
  <c r="Q360" i="4" l="1"/>
  <c r="M359" i="4" s="1"/>
  <c r="Q242" i="4"/>
  <c r="M241" i="4" s="1"/>
  <c r="K360" i="4"/>
  <c r="K242" i="4"/>
  <c r="P156" i="1"/>
  <c r="O156" i="1"/>
  <c r="I156" i="1"/>
  <c r="F156" i="1"/>
  <c r="J156" i="1" s="1"/>
  <c r="P154" i="1"/>
  <c r="O154" i="1"/>
  <c r="I154" i="1"/>
  <c r="F154" i="1"/>
  <c r="J154" i="1" s="1"/>
  <c r="P153" i="1"/>
  <c r="O153" i="1"/>
  <c r="I153" i="1"/>
  <c r="F153" i="1"/>
  <c r="J153" i="1" s="1"/>
  <c r="O453" i="4"/>
  <c r="J453" i="4"/>
  <c r="I453" i="4"/>
  <c r="F453" i="4"/>
  <c r="P453" i="4" s="1"/>
  <c r="O452" i="4"/>
  <c r="J452" i="4"/>
  <c r="I452" i="4"/>
  <c r="F452" i="4"/>
  <c r="P452" i="4" s="1"/>
  <c r="O451" i="4"/>
  <c r="J451" i="4"/>
  <c r="I451" i="4"/>
  <c r="F451" i="4"/>
  <c r="P451" i="4" s="1"/>
  <c r="O104" i="4"/>
  <c r="I104" i="4"/>
  <c r="P104" i="4"/>
  <c r="O124" i="1"/>
  <c r="J124" i="1"/>
  <c r="I124" i="1"/>
  <c r="F124" i="1"/>
  <c r="P124" i="1" s="1"/>
  <c r="P63" i="1"/>
  <c r="O63" i="1"/>
  <c r="J63" i="1"/>
  <c r="I63" i="1"/>
  <c r="F63" i="1"/>
  <c r="P62" i="1"/>
  <c r="O62" i="1"/>
  <c r="J62" i="1"/>
  <c r="I62" i="1"/>
  <c r="F62" i="1"/>
  <c r="P229" i="1"/>
  <c r="O229" i="1"/>
  <c r="J229" i="1"/>
  <c r="I229" i="1"/>
  <c r="O205" i="4"/>
  <c r="J205" i="4"/>
  <c r="I205" i="4"/>
  <c r="F205" i="4"/>
  <c r="P205" i="4" s="1"/>
  <c r="P512" i="4"/>
  <c r="O512" i="4"/>
  <c r="J512" i="4"/>
  <c r="I512" i="4"/>
  <c r="P327" i="1"/>
  <c r="Q327" i="1" s="1"/>
  <c r="J327" i="1"/>
  <c r="I327" i="1"/>
  <c r="P329" i="1"/>
  <c r="Q329" i="1" s="1"/>
  <c r="J329" i="1"/>
  <c r="I329" i="1"/>
  <c r="O197" i="4"/>
  <c r="J197" i="4"/>
  <c r="I197" i="4"/>
  <c r="F197" i="4"/>
  <c r="P197" i="4" s="1"/>
  <c r="P187" i="4"/>
  <c r="O187" i="4"/>
  <c r="J187" i="4"/>
  <c r="I187" i="4"/>
  <c r="O200" i="4"/>
  <c r="J200" i="4"/>
  <c r="I200" i="4"/>
  <c r="F200" i="4"/>
  <c r="P200" i="4" s="1"/>
  <c r="O13" i="4"/>
  <c r="I13" i="4"/>
  <c r="F13" i="4"/>
  <c r="P13" i="4" s="1"/>
  <c r="F157" i="4"/>
  <c r="F158" i="4"/>
  <c r="P376" i="4"/>
  <c r="O376" i="4"/>
  <c r="J376" i="4"/>
  <c r="I376" i="4"/>
  <c r="P569" i="4"/>
  <c r="O569" i="4"/>
  <c r="I569" i="4"/>
  <c r="J569" i="4"/>
  <c r="F563" i="4"/>
  <c r="P412" i="4"/>
  <c r="O412" i="4"/>
  <c r="J412" i="4"/>
  <c r="I412" i="4"/>
  <c r="P411" i="4"/>
  <c r="O411" i="4"/>
  <c r="J411" i="4"/>
  <c r="I411" i="4"/>
  <c r="P443" i="4"/>
  <c r="O443" i="4"/>
  <c r="P442" i="4"/>
  <c r="O442" i="4"/>
  <c r="J442" i="4"/>
  <c r="I442" i="4"/>
  <c r="P316" i="4"/>
  <c r="O316" i="4"/>
  <c r="I316" i="4"/>
  <c r="J316" i="4"/>
  <c r="O195" i="1"/>
  <c r="J195" i="1"/>
  <c r="I195" i="1"/>
  <c r="F195" i="1"/>
  <c r="P195" i="1" s="1"/>
  <c r="P581" i="4"/>
  <c r="O581" i="4"/>
  <c r="I581" i="4"/>
  <c r="F581" i="4"/>
  <c r="J581" i="4" s="1"/>
  <c r="P852" i="4"/>
  <c r="O852" i="4"/>
  <c r="J852" i="4"/>
  <c r="I852" i="4"/>
  <c r="P765" i="4"/>
  <c r="O765" i="4"/>
  <c r="J765" i="4"/>
  <c r="I765" i="4"/>
  <c r="P757" i="4"/>
  <c r="O757" i="4"/>
  <c r="J757" i="4"/>
  <c r="I757" i="4"/>
  <c r="M279" i="1"/>
  <c r="Y60" i="1" s="1"/>
  <c r="J280" i="1"/>
  <c r="I280" i="1"/>
  <c r="P724" i="4"/>
  <c r="O724" i="4"/>
  <c r="J724" i="4"/>
  <c r="I724" i="4"/>
  <c r="J710" i="4"/>
  <c r="K710" i="4" s="1"/>
  <c r="S710" i="4" s="1"/>
  <c r="P700" i="4"/>
  <c r="O700" i="4"/>
  <c r="J700" i="4"/>
  <c r="I700" i="4"/>
  <c r="P697" i="4"/>
  <c r="O697" i="4"/>
  <c r="J697" i="4"/>
  <c r="I697" i="4"/>
  <c r="Q674" i="4"/>
  <c r="K674" i="4"/>
  <c r="P647" i="4"/>
  <c r="O647" i="4"/>
  <c r="J647" i="4"/>
  <c r="P636" i="4"/>
  <c r="O636" i="4"/>
  <c r="J636" i="4"/>
  <c r="I636" i="4"/>
  <c r="P613" i="4"/>
  <c r="O613" i="4"/>
  <c r="J613" i="4"/>
  <c r="I613" i="4"/>
  <c r="P488" i="4"/>
  <c r="O488" i="4"/>
  <c r="J488" i="4"/>
  <c r="I488" i="4"/>
  <c r="O193" i="4"/>
  <c r="J193" i="4"/>
  <c r="I193" i="4"/>
  <c r="F193" i="4"/>
  <c r="P193" i="4" s="1"/>
  <c r="P175" i="4"/>
  <c r="O175" i="4"/>
  <c r="J175" i="4"/>
  <c r="I175" i="4"/>
  <c r="S360" i="4" l="1"/>
  <c r="G359" i="4"/>
  <c r="S359" i="4" s="1"/>
  <c r="S242" i="4"/>
  <c r="Q153" i="1"/>
  <c r="Q154" i="1"/>
  <c r="G241" i="4"/>
  <c r="K124" i="1"/>
  <c r="G123" i="1" s="1"/>
  <c r="Q156" i="1"/>
  <c r="M155" i="1" s="1"/>
  <c r="K63" i="1"/>
  <c r="Q63" i="1"/>
  <c r="K156" i="1"/>
  <c r="G155" i="1" s="1"/>
  <c r="K153" i="1"/>
  <c r="K154" i="1"/>
  <c r="K451" i="4"/>
  <c r="K452" i="4"/>
  <c r="K453" i="4"/>
  <c r="Q451" i="4"/>
  <c r="Q452" i="4"/>
  <c r="Q453" i="4"/>
  <c r="Q104" i="4"/>
  <c r="J104" i="4"/>
  <c r="K104" i="4" s="1"/>
  <c r="K205" i="4"/>
  <c r="G204" i="4" s="1"/>
  <c r="Q124" i="1"/>
  <c r="K229" i="1"/>
  <c r="G228" i="1" s="1"/>
  <c r="Q229" i="1"/>
  <c r="M228" i="1" s="1"/>
  <c r="K62" i="1"/>
  <c r="Q62" i="1"/>
  <c r="K327" i="1"/>
  <c r="S327" i="1" s="1"/>
  <c r="K329" i="1"/>
  <c r="S329" i="1" s="1"/>
  <c r="Q205" i="4"/>
  <c r="M204" i="4" s="1"/>
  <c r="K512" i="4"/>
  <c r="G511" i="4" s="1"/>
  <c r="Q512" i="4"/>
  <c r="M511" i="4" s="1"/>
  <c r="K197" i="4"/>
  <c r="G196" i="4" s="1"/>
  <c r="K187" i="4"/>
  <c r="Q187" i="4"/>
  <c r="Q197" i="4"/>
  <c r="M196" i="4" s="1"/>
  <c r="K200" i="4"/>
  <c r="G198" i="4" s="1"/>
  <c r="Q200" i="4"/>
  <c r="M198" i="4" s="1"/>
  <c r="Q13" i="4"/>
  <c r="J13" i="4"/>
  <c r="K13" i="4" s="1"/>
  <c r="K376" i="4"/>
  <c r="Q376" i="4"/>
  <c r="K411" i="4"/>
  <c r="Q569" i="4"/>
  <c r="M568" i="4" s="1"/>
  <c r="K569" i="4"/>
  <c r="G568" i="4" s="1"/>
  <c r="Q411" i="4"/>
  <c r="K412" i="4"/>
  <c r="Q412" i="4"/>
  <c r="K442" i="4"/>
  <c r="Q442" i="4"/>
  <c r="Q443" i="4"/>
  <c r="S443" i="4" s="1"/>
  <c r="K280" i="1"/>
  <c r="K195" i="1"/>
  <c r="G194" i="1" s="1"/>
  <c r="X11" i="1" s="1"/>
  <c r="D9" i="7" s="1"/>
  <c r="Q316" i="4"/>
  <c r="M315" i="4" s="1"/>
  <c r="K316" i="4"/>
  <c r="G315" i="4" s="1"/>
  <c r="Q195" i="1"/>
  <c r="M194" i="1" s="1"/>
  <c r="Y11" i="1" s="1"/>
  <c r="Q581" i="4"/>
  <c r="M580" i="4" s="1"/>
  <c r="K581" i="4"/>
  <c r="K175" i="4"/>
  <c r="Q175" i="4"/>
  <c r="Q647" i="4"/>
  <c r="S647" i="4" s="1"/>
  <c r="S674" i="4"/>
  <c r="K697" i="4"/>
  <c r="Q697" i="4"/>
  <c r="K700" i="4"/>
  <c r="Q700" i="4"/>
  <c r="K724" i="4"/>
  <c r="Q724" i="4"/>
  <c r="K757" i="4"/>
  <c r="Q757" i="4"/>
  <c r="K765" i="4"/>
  <c r="Q765" i="4"/>
  <c r="K852" i="4"/>
  <c r="Q852" i="4"/>
  <c r="K488" i="4"/>
  <c r="Q488" i="4"/>
  <c r="K613" i="4"/>
  <c r="Q613" i="4"/>
  <c r="K636" i="4"/>
  <c r="Q636" i="4"/>
  <c r="K193" i="4"/>
  <c r="Q193" i="4"/>
  <c r="J605" i="4"/>
  <c r="I605" i="4"/>
  <c r="J277" i="1"/>
  <c r="I277" i="1"/>
  <c r="E9" i="7" l="1"/>
  <c r="Z11" i="1"/>
  <c r="S204" i="4"/>
  <c r="S196" i="4"/>
  <c r="S198" i="4"/>
  <c r="S154" i="1"/>
  <c r="S376" i="4"/>
  <c r="S153" i="1"/>
  <c r="S241" i="4"/>
  <c r="M61" i="1"/>
  <c r="G450" i="4"/>
  <c r="S453" i="4"/>
  <c r="S451" i="4"/>
  <c r="S63" i="1"/>
  <c r="S156" i="1"/>
  <c r="S155" i="1"/>
  <c r="S452" i="4"/>
  <c r="S511" i="4"/>
  <c r="S205" i="4"/>
  <c r="M450" i="4"/>
  <c r="S104" i="4"/>
  <c r="S124" i="1"/>
  <c r="M123" i="1"/>
  <c r="S228" i="1"/>
  <c r="S62" i="1"/>
  <c r="G61" i="1"/>
  <c r="S229" i="1"/>
  <c r="S197" i="4"/>
  <c r="S512" i="4"/>
  <c r="S200" i="4"/>
  <c r="S187" i="4"/>
  <c r="G375" i="4"/>
  <c r="S13" i="4"/>
  <c r="S442" i="4"/>
  <c r="S411" i="4"/>
  <c r="M375" i="4"/>
  <c r="S569" i="4"/>
  <c r="S412" i="4"/>
  <c r="S316" i="4"/>
  <c r="K277" i="1"/>
  <c r="S280" i="1"/>
  <c r="G279" i="1"/>
  <c r="S194" i="1"/>
  <c r="S195" i="1"/>
  <c r="S581" i="4"/>
  <c r="G580" i="4"/>
  <c r="S175" i="4"/>
  <c r="S852" i="4"/>
  <c r="S765" i="4"/>
  <c r="S757" i="4"/>
  <c r="S724" i="4"/>
  <c r="S700" i="4"/>
  <c r="S697" i="4"/>
  <c r="S636" i="4"/>
  <c r="S613" i="4"/>
  <c r="S488" i="4"/>
  <c r="K605" i="4"/>
  <c r="S193" i="4"/>
  <c r="P261" i="1"/>
  <c r="O261" i="1"/>
  <c r="J261" i="1"/>
  <c r="I261" i="1"/>
  <c r="P264" i="1"/>
  <c r="O264" i="1"/>
  <c r="J264" i="1"/>
  <c r="I264" i="1"/>
  <c r="P263" i="1"/>
  <c r="O263" i="1"/>
  <c r="J263" i="1"/>
  <c r="I263" i="1"/>
  <c r="P487" i="4"/>
  <c r="O487" i="4"/>
  <c r="J487" i="4"/>
  <c r="I487" i="4"/>
  <c r="F9" i="7" l="1"/>
  <c r="S450" i="4"/>
  <c r="S123" i="1"/>
  <c r="S61" i="1"/>
  <c r="S375" i="4"/>
  <c r="K261" i="1"/>
  <c r="Q261" i="1"/>
  <c r="X60" i="1"/>
  <c r="S279" i="1"/>
  <c r="S580" i="4"/>
  <c r="K487" i="4"/>
  <c r="Q487" i="4"/>
  <c r="K263" i="1"/>
  <c r="Q263" i="1"/>
  <c r="K264" i="1"/>
  <c r="Q264" i="1"/>
  <c r="P394" i="4"/>
  <c r="O394" i="4"/>
  <c r="J394" i="4"/>
  <c r="I394" i="4"/>
  <c r="P203" i="4"/>
  <c r="O203" i="4"/>
  <c r="I203" i="4"/>
  <c r="F203" i="4"/>
  <c r="J203" i="4" s="1"/>
  <c r="P218" i="1"/>
  <c r="O218" i="1"/>
  <c r="J218" i="1"/>
  <c r="I218" i="1"/>
  <c r="P217" i="1"/>
  <c r="O217" i="1"/>
  <c r="J217" i="1"/>
  <c r="I217" i="1"/>
  <c r="P333" i="4"/>
  <c r="O333" i="4"/>
  <c r="I333" i="4"/>
  <c r="F333" i="4"/>
  <c r="J333" i="4" s="1"/>
  <c r="P332" i="4"/>
  <c r="O332" i="4"/>
  <c r="I332" i="4"/>
  <c r="F332" i="4"/>
  <c r="J332" i="4" s="1"/>
  <c r="P337" i="4"/>
  <c r="O337" i="4"/>
  <c r="I337" i="4"/>
  <c r="F337" i="4"/>
  <c r="J337" i="4" s="1"/>
  <c r="P215" i="1"/>
  <c r="O215" i="1"/>
  <c r="J215" i="1"/>
  <c r="I215" i="1"/>
  <c r="P214" i="1"/>
  <c r="O214" i="1"/>
  <c r="J214" i="1"/>
  <c r="I214" i="1"/>
  <c r="P223" i="1"/>
  <c r="O223" i="1"/>
  <c r="J223" i="1"/>
  <c r="I223" i="1"/>
  <c r="P222" i="1"/>
  <c r="O222" i="1"/>
  <c r="J222" i="1"/>
  <c r="I222" i="1"/>
  <c r="S261" i="1" l="1"/>
  <c r="Z60" i="1"/>
  <c r="S487" i="4"/>
  <c r="K222" i="1"/>
  <c r="Q222" i="1"/>
  <c r="K223" i="1"/>
  <c r="G221" i="1" s="1"/>
  <c r="X23" i="1" s="1"/>
  <c r="Q223" i="1"/>
  <c r="K214" i="1"/>
  <c r="Q214" i="1"/>
  <c r="K215" i="1"/>
  <c r="Q215" i="1"/>
  <c r="S264" i="1"/>
  <c r="S263" i="1"/>
  <c r="K394" i="4"/>
  <c r="Q394" i="4"/>
  <c r="K217" i="1"/>
  <c r="Q217" i="1"/>
  <c r="K218" i="1"/>
  <c r="Q218" i="1"/>
  <c r="Q203" i="4"/>
  <c r="M202" i="4" s="1"/>
  <c r="Y15" i="4" s="1"/>
  <c r="K13" i="7" s="1"/>
  <c r="K203" i="4"/>
  <c r="G202" i="4" s="1"/>
  <c r="X15" i="4" s="1"/>
  <c r="J13" i="7" s="1"/>
  <c r="Q337" i="4"/>
  <c r="Q332" i="4"/>
  <c r="Q333" i="4"/>
  <c r="K332" i="4"/>
  <c r="K333" i="4"/>
  <c r="K337" i="4"/>
  <c r="P428" i="4"/>
  <c r="O428" i="4"/>
  <c r="J428" i="4"/>
  <c r="I428" i="4"/>
  <c r="P426" i="4"/>
  <c r="O426" i="4"/>
  <c r="J426" i="4"/>
  <c r="I426" i="4"/>
  <c r="P478" i="4"/>
  <c r="O478" i="4"/>
  <c r="J478" i="4"/>
  <c r="I478" i="4"/>
  <c r="P468" i="4"/>
  <c r="O468" i="4"/>
  <c r="J468" i="4"/>
  <c r="I468" i="4"/>
  <c r="Z15" i="4" l="1"/>
  <c r="S217" i="1"/>
  <c r="M213" i="1"/>
  <c r="M221" i="1"/>
  <c r="Y23" i="1" s="1"/>
  <c r="Z23" i="1" s="1"/>
  <c r="S215" i="1"/>
  <c r="S214" i="1"/>
  <c r="S223" i="1"/>
  <c r="S222" i="1"/>
  <c r="G216" i="1"/>
  <c r="S333" i="4"/>
  <c r="S394" i="4"/>
  <c r="M216" i="1"/>
  <c r="S218" i="1"/>
  <c r="S203" i="4"/>
  <c r="S337" i="4"/>
  <c r="M331" i="4"/>
  <c r="K426" i="4"/>
  <c r="Q426" i="4"/>
  <c r="K428" i="4"/>
  <c r="Q428" i="4"/>
  <c r="S332" i="4"/>
  <c r="G331" i="4"/>
  <c r="K478" i="4"/>
  <c r="Q478" i="4"/>
  <c r="K468" i="4"/>
  <c r="Q468" i="4"/>
  <c r="S216" i="1" l="1"/>
  <c r="S331" i="4"/>
  <c r="S426" i="4"/>
  <c r="S428" i="4"/>
  <c r="S478" i="4"/>
  <c r="S468" i="4"/>
  <c r="S703" i="4"/>
  <c r="O406" i="4"/>
  <c r="J406" i="4"/>
  <c r="I406" i="4"/>
  <c r="P408" i="4"/>
  <c r="O408" i="4"/>
  <c r="J408" i="4"/>
  <c r="I408" i="4"/>
  <c r="P346" i="4"/>
  <c r="O346" i="4"/>
  <c r="J346" i="4"/>
  <c r="I346" i="4"/>
  <c r="P355" i="4"/>
  <c r="O355" i="4"/>
  <c r="J355" i="4"/>
  <c r="I355" i="4"/>
  <c r="P821" i="4"/>
  <c r="Q821" i="4" s="1"/>
  <c r="I821" i="4"/>
  <c r="F821" i="4"/>
  <c r="J821" i="4" s="1"/>
  <c r="O47" i="1"/>
  <c r="I47" i="1"/>
  <c r="F47" i="1"/>
  <c r="P47" i="1" s="1"/>
  <c r="M820" i="4" l="1"/>
  <c r="Y56" i="4" s="1"/>
  <c r="K54" i="7" s="1"/>
  <c r="K346" i="4"/>
  <c r="Q346" i="4"/>
  <c r="K408" i="4"/>
  <c r="Q408" i="4"/>
  <c r="K406" i="4"/>
  <c r="Q406" i="4"/>
  <c r="K355" i="4"/>
  <c r="Q355" i="4"/>
  <c r="K821" i="4"/>
  <c r="Q47" i="1"/>
  <c r="J47" i="1"/>
  <c r="K47" i="1" s="1"/>
  <c r="P129" i="1"/>
  <c r="O129" i="1"/>
  <c r="I129" i="1"/>
  <c r="F129" i="1"/>
  <c r="J129" i="1" s="1"/>
  <c r="O210" i="4"/>
  <c r="J210" i="4"/>
  <c r="I210" i="4"/>
  <c r="F210" i="4"/>
  <c r="P210" i="4" s="1"/>
  <c r="P130" i="1"/>
  <c r="O130" i="1"/>
  <c r="I130" i="1"/>
  <c r="F130" i="1"/>
  <c r="J130" i="1" s="1"/>
  <c r="P825" i="4"/>
  <c r="O825" i="4"/>
  <c r="I825" i="4"/>
  <c r="F825" i="4"/>
  <c r="J825" i="4" s="1"/>
  <c r="P193" i="1"/>
  <c r="O193" i="1"/>
  <c r="J193" i="1"/>
  <c r="I193" i="1"/>
  <c r="F193" i="1"/>
  <c r="O322" i="4"/>
  <c r="J322" i="4"/>
  <c r="I322" i="4"/>
  <c r="F322" i="4"/>
  <c r="P322" i="4" s="1"/>
  <c r="P423" i="4"/>
  <c r="O423" i="4"/>
  <c r="J423" i="4"/>
  <c r="I423" i="4"/>
  <c r="P247" i="1"/>
  <c r="O247" i="1"/>
  <c r="J247" i="1"/>
  <c r="I247" i="1"/>
  <c r="P244" i="1"/>
  <c r="O244" i="1"/>
  <c r="J244" i="1"/>
  <c r="I244" i="1"/>
  <c r="P667" i="4"/>
  <c r="O667" i="4"/>
  <c r="J667" i="4"/>
  <c r="I667" i="4"/>
  <c r="P666" i="4"/>
  <c r="O666" i="4"/>
  <c r="J666" i="4"/>
  <c r="I666" i="4"/>
  <c r="P366" i="4"/>
  <c r="O366" i="4"/>
  <c r="J366" i="4"/>
  <c r="I366" i="4"/>
  <c r="O251" i="4"/>
  <c r="J251" i="4"/>
  <c r="I251" i="4"/>
  <c r="F251" i="4"/>
  <c r="P251" i="4" s="1"/>
  <c r="P249" i="4"/>
  <c r="O249" i="4"/>
  <c r="I249" i="4"/>
  <c r="F249" i="4"/>
  <c r="J249" i="4" s="1"/>
  <c r="P268" i="4"/>
  <c r="O268" i="4"/>
  <c r="J268" i="4"/>
  <c r="I268" i="4"/>
  <c r="O304" i="4"/>
  <c r="I304" i="4"/>
  <c r="F304" i="4"/>
  <c r="P304" i="4" s="1"/>
  <c r="P621" i="4"/>
  <c r="O621" i="4"/>
  <c r="J621" i="4"/>
  <c r="I621" i="4"/>
  <c r="O373" i="1"/>
  <c r="I373" i="1"/>
  <c r="F373" i="1"/>
  <c r="P373" i="1" s="1"/>
  <c r="O122" i="4"/>
  <c r="I122" i="4"/>
  <c r="F122" i="4"/>
  <c r="P122" i="4" s="1"/>
  <c r="O54" i="4"/>
  <c r="I54" i="4"/>
  <c r="F54" i="4"/>
  <c r="P54" i="4" s="1"/>
  <c r="P378" i="4"/>
  <c r="O378" i="4"/>
  <c r="J378" i="4"/>
  <c r="I378" i="4"/>
  <c r="G820" i="4" l="1"/>
  <c r="S821" i="4"/>
  <c r="S350" i="4"/>
  <c r="S406" i="4"/>
  <c r="S408" i="4"/>
  <c r="S346" i="4"/>
  <c r="S355" i="4"/>
  <c r="S47" i="1"/>
  <c r="Q129" i="1"/>
  <c r="K210" i="4"/>
  <c r="K129" i="1"/>
  <c r="Q210" i="4"/>
  <c r="Q130" i="1"/>
  <c r="K130" i="1"/>
  <c r="K193" i="1"/>
  <c r="Q193" i="1"/>
  <c r="Q825" i="4"/>
  <c r="K825" i="4"/>
  <c r="K423" i="4"/>
  <c r="Q423" i="4"/>
  <c r="K322" i="4"/>
  <c r="G321" i="4" s="1"/>
  <c r="Q322" i="4"/>
  <c r="M321" i="4" s="1"/>
  <c r="K244" i="1"/>
  <c r="G243" i="1" s="1"/>
  <c r="Q244" i="1"/>
  <c r="K247" i="1"/>
  <c r="G245" i="1" s="1"/>
  <c r="Q247" i="1"/>
  <c r="K366" i="4"/>
  <c r="Q366" i="4"/>
  <c r="K666" i="4"/>
  <c r="Q666" i="4"/>
  <c r="K667" i="4"/>
  <c r="Q667" i="4"/>
  <c r="K251" i="4"/>
  <c r="Q251" i="4"/>
  <c r="Q249" i="4"/>
  <c r="K249" i="4"/>
  <c r="K268" i="4"/>
  <c r="Q268" i="4"/>
  <c r="K621" i="4"/>
  <c r="Q621" i="4"/>
  <c r="Q304" i="4"/>
  <c r="M303" i="4" s="1"/>
  <c r="J304" i="4"/>
  <c r="K304" i="4" s="1"/>
  <c r="G303" i="4" s="1"/>
  <c r="Q373" i="1"/>
  <c r="M372" i="1" s="1"/>
  <c r="J373" i="1"/>
  <c r="K373" i="1" s="1"/>
  <c r="Q122" i="4"/>
  <c r="J122" i="4"/>
  <c r="K122" i="4" s="1"/>
  <c r="K378" i="4"/>
  <c r="Q378" i="4"/>
  <c r="Q54" i="4"/>
  <c r="J54" i="4"/>
  <c r="K54" i="4" s="1"/>
  <c r="O82" i="1"/>
  <c r="I82" i="1"/>
  <c r="F82" i="1"/>
  <c r="P82" i="1" s="1"/>
  <c r="O112" i="4"/>
  <c r="I112" i="4"/>
  <c r="F112" i="4"/>
  <c r="P112" i="4" s="1"/>
  <c r="P538" i="4"/>
  <c r="O538" i="4"/>
  <c r="J538" i="4"/>
  <c r="I538" i="4"/>
  <c r="F538" i="4"/>
  <c r="P537" i="4"/>
  <c r="O537" i="4"/>
  <c r="J537" i="4"/>
  <c r="I537" i="4"/>
  <c r="F537" i="4"/>
  <c r="F552" i="4"/>
  <c r="P552" i="4" s="1"/>
  <c r="I547" i="4"/>
  <c r="J547" i="4"/>
  <c r="I552" i="4"/>
  <c r="J552" i="4"/>
  <c r="O552" i="4"/>
  <c r="P823" i="4"/>
  <c r="O823" i="4"/>
  <c r="I823" i="4"/>
  <c r="F823" i="4"/>
  <c r="J823" i="4" s="1"/>
  <c r="P395" i="1"/>
  <c r="O395" i="1"/>
  <c r="I395" i="1"/>
  <c r="F395" i="1"/>
  <c r="J395" i="1" s="1"/>
  <c r="F36" i="4"/>
  <c r="P36" i="4" s="1"/>
  <c r="Q36" i="4" s="1"/>
  <c r="F35" i="4"/>
  <c r="P35" i="4" s="1"/>
  <c r="Q35" i="4" s="1"/>
  <c r="P826" i="4"/>
  <c r="O826" i="4"/>
  <c r="I826" i="4"/>
  <c r="F826" i="4"/>
  <c r="J826" i="4" s="1"/>
  <c r="P808" i="4"/>
  <c r="O808" i="4"/>
  <c r="I808" i="4"/>
  <c r="F808" i="4"/>
  <c r="J808" i="4" s="1"/>
  <c r="P807" i="4"/>
  <c r="O807" i="4"/>
  <c r="I807" i="4"/>
  <c r="F807" i="4"/>
  <c r="J807" i="4" s="1"/>
  <c r="P23" i="4"/>
  <c r="O23" i="4"/>
  <c r="I23" i="4"/>
  <c r="F23" i="4"/>
  <c r="J23" i="4" s="1"/>
  <c r="P26" i="1"/>
  <c r="O26" i="1"/>
  <c r="I26" i="1"/>
  <c r="F26" i="1"/>
  <c r="J26" i="1" s="1"/>
  <c r="O33" i="4"/>
  <c r="J33" i="4"/>
  <c r="I33" i="4"/>
  <c r="F33" i="4"/>
  <c r="P33" i="4" s="1"/>
  <c r="O32" i="4"/>
  <c r="J32" i="4"/>
  <c r="I32" i="4"/>
  <c r="F32" i="4"/>
  <c r="P32" i="4" s="1"/>
  <c r="P422" i="4"/>
  <c r="O422" i="4"/>
  <c r="J422" i="4"/>
  <c r="I422" i="4"/>
  <c r="I429" i="4"/>
  <c r="J429" i="4"/>
  <c r="O429" i="4"/>
  <c r="P429" i="4"/>
  <c r="P496" i="4"/>
  <c r="O496" i="4"/>
  <c r="J496" i="4"/>
  <c r="I496" i="4"/>
  <c r="P502" i="4"/>
  <c r="O502" i="4"/>
  <c r="J502" i="4"/>
  <c r="I502" i="4"/>
  <c r="P501" i="4"/>
  <c r="O501" i="4"/>
  <c r="J501" i="4"/>
  <c r="I501" i="4"/>
  <c r="Y11" i="4" l="1"/>
  <c r="K9" i="7" s="1"/>
  <c r="R9" i="7" s="1"/>
  <c r="X11" i="4"/>
  <c r="J9" i="7" s="1"/>
  <c r="Q9" i="7" s="1"/>
  <c r="S303" i="4"/>
  <c r="S820" i="4"/>
  <c r="X56" i="4"/>
  <c r="J54" i="7" s="1"/>
  <c r="S817" i="4"/>
  <c r="M245" i="1"/>
  <c r="M243" i="1"/>
  <c r="S210" i="4"/>
  <c r="S129" i="1"/>
  <c r="S130" i="1"/>
  <c r="M192" i="1"/>
  <c r="S244" i="1"/>
  <c r="G192" i="1"/>
  <c r="S193" i="1"/>
  <c r="S825" i="4"/>
  <c r="S423" i="4"/>
  <c r="S321" i="4"/>
  <c r="S322" i="4"/>
  <c r="S247" i="1"/>
  <c r="S667" i="4"/>
  <c r="S666" i="4"/>
  <c r="S366" i="4"/>
  <c r="S251" i="4"/>
  <c r="S249" i="4"/>
  <c r="S268" i="4"/>
  <c r="S54" i="4"/>
  <c r="S304" i="4"/>
  <c r="S621" i="4"/>
  <c r="S373" i="1"/>
  <c r="G372" i="1"/>
  <c r="S372" i="1" s="1"/>
  <c r="S122" i="4"/>
  <c r="S378" i="4"/>
  <c r="Q82" i="1"/>
  <c r="J82" i="1"/>
  <c r="K82" i="1" s="1"/>
  <c r="K547" i="4"/>
  <c r="G546" i="4" s="1"/>
  <c r="K538" i="4"/>
  <c r="Q538" i="4"/>
  <c r="Q112" i="4"/>
  <c r="J112" i="4"/>
  <c r="K112" i="4" s="1"/>
  <c r="K537" i="4"/>
  <c r="Q537" i="4"/>
  <c r="K552" i="4"/>
  <c r="Q552" i="4"/>
  <c r="Q823" i="4"/>
  <c r="M822" i="4" s="1"/>
  <c r="K823" i="4"/>
  <c r="G822" i="4" s="1"/>
  <c r="Q395" i="1"/>
  <c r="M394" i="1" s="1"/>
  <c r="K395" i="1"/>
  <c r="G394" i="1" s="1"/>
  <c r="Q826" i="4"/>
  <c r="M824" i="4" s="1"/>
  <c r="M34" i="4"/>
  <c r="J35" i="4"/>
  <c r="K35" i="4" s="1"/>
  <c r="J36" i="4"/>
  <c r="K36" i="4" s="1"/>
  <c r="S36" i="4" s="1"/>
  <c r="K826" i="4"/>
  <c r="Q26" i="1"/>
  <c r="M25" i="1" s="1"/>
  <c r="K807" i="4"/>
  <c r="K808" i="4"/>
  <c r="Q807" i="4"/>
  <c r="Q808" i="4"/>
  <c r="Q23" i="4"/>
  <c r="M22" i="4" s="1"/>
  <c r="K23" i="4"/>
  <c r="G22" i="4" s="1"/>
  <c r="K26" i="1"/>
  <c r="G25" i="1" s="1"/>
  <c r="K32" i="4"/>
  <c r="K33" i="4"/>
  <c r="Q32" i="4"/>
  <c r="Q33" i="4"/>
  <c r="Q429" i="4"/>
  <c r="M424" i="4" s="1"/>
  <c r="K429" i="4"/>
  <c r="G424" i="4" s="1"/>
  <c r="K422" i="4"/>
  <c r="Q422" i="4"/>
  <c r="K501" i="4"/>
  <c r="Q501" i="4"/>
  <c r="K502" i="4"/>
  <c r="Q502" i="4"/>
  <c r="K496" i="4"/>
  <c r="Q496" i="4"/>
  <c r="O81" i="1"/>
  <c r="I81" i="1"/>
  <c r="F81" i="1"/>
  <c r="P81" i="1" s="1"/>
  <c r="O103" i="4"/>
  <c r="J103" i="4"/>
  <c r="I103" i="4"/>
  <c r="F103" i="4"/>
  <c r="P103" i="4" s="1"/>
  <c r="P102" i="4"/>
  <c r="O102" i="4"/>
  <c r="I102" i="4"/>
  <c r="F102" i="4"/>
  <c r="J102" i="4" s="1"/>
  <c r="P851" i="4"/>
  <c r="O851" i="4"/>
  <c r="J851" i="4"/>
  <c r="I851" i="4"/>
  <c r="P857" i="4"/>
  <c r="O857" i="4"/>
  <c r="J857" i="4"/>
  <c r="I857" i="4"/>
  <c r="P188" i="4"/>
  <c r="O188" i="4"/>
  <c r="J188" i="4"/>
  <c r="I188" i="4"/>
  <c r="P854" i="4"/>
  <c r="O854" i="4"/>
  <c r="J854" i="4"/>
  <c r="I854" i="4"/>
  <c r="P853" i="4"/>
  <c r="O853" i="4"/>
  <c r="J853" i="4"/>
  <c r="I853" i="4"/>
  <c r="P713" i="4"/>
  <c r="O713" i="4"/>
  <c r="J713" i="4"/>
  <c r="I713" i="4"/>
  <c r="P716" i="4"/>
  <c r="O716" i="4"/>
  <c r="J716" i="4"/>
  <c r="I716" i="4"/>
  <c r="F56" i="4"/>
  <c r="F49" i="4"/>
  <c r="F101" i="4"/>
  <c r="F93" i="4"/>
  <c r="F94" i="4"/>
  <c r="F95" i="4"/>
  <c r="Z11" i="4" l="1"/>
  <c r="S9" i="7"/>
  <c r="T9" i="7" s="1"/>
  <c r="L9" i="7"/>
  <c r="S826" i="4"/>
  <c r="Y58" i="4"/>
  <c r="K56" i="7" s="1"/>
  <c r="Z56" i="4"/>
  <c r="M806" i="4"/>
  <c r="M805" i="4" s="1"/>
  <c r="G806" i="4"/>
  <c r="S424" i="4"/>
  <c r="S245" i="1"/>
  <c r="S33" i="4"/>
  <c r="S32" i="4"/>
  <c r="S192" i="1"/>
  <c r="S243" i="1"/>
  <c r="G824" i="4"/>
  <c r="S824" i="4" s="1"/>
  <c r="S82" i="1"/>
  <c r="S112" i="4"/>
  <c r="S547" i="4"/>
  <c r="S538" i="4"/>
  <c r="S552" i="4"/>
  <c r="S537" i="4"/>
  <c r="S823" i="4"/>
  <c r="S395" i="1"/>
  <c r="S394" i="1"/>
  <c r="S35" i="4"/>
  <c r="G34" i="4"/>
  <c r="X58" i="4" s="1"/>
  <c r="J56" i="7" s="1"/>
  <c r="S808" i="4"/>
  <c r="S807" i="4"/>
  <c r="S23" i="4"/>
  <c r="S429" i="4"/>
  <c r="S422" i="4"/>
  <c r="S26" i="1"/>
  <c r="S25" i="1"/>
  <c r="S502" i="4"/>
  <c r="S501" i="4"/>
  <c r="S496" i="4"/>
  <c r="Q81" i="1"/>
  <c r="J81" i="1"/>
  <c r="K81" i="1" s="1"/>
  <c r="K103" i="4"/>
  <c r="Q103" i="4"/>
  <c r="Q102" i="4"/>
  <c r="K102" i="4"/>
  <c r="K857" i="4"/>
  <c r="Q857" i="4"/>
  <c r="K851" i="4"/>
  <c r="Q851" i="4"/>
  <c r="K716" i="4"/>
  <c r="Q716" i="4"/>
  <c r="K713" i="4"/>
  <c r="Q713" i="4"/>
  <c r="K853" i="4"/>
  <c r="Q853" i="4"/>
  <c r="K854" i="4"/>
  <c r="Q854" i="4"/>
  <c r="K188" i="4"/>
  <c r="Q188" i="4"/>
  <c r="F389" i="1"/>
  <c r="F804" i="4"/>
  <c r="F803" i="4"/>
  <c r="P135" i="1"/>
  <c r="O135" i="1"/>
  <c r="I135" i="1"/>
  <c r="F135" i="1"/>
  <c r="J135" i="1" s="1"/>
  <c r="P137" i="1"/>
  <c r="O137" i="1"/>
  <c r="J137" i="1"/>
  <c r="I137" i="1"/>
  <c r="F137" i="1"/>
  <c r="F225" i="4"/>
  <c r="F218" i="4"/>
  <c r="F215" i="4"/>
  <c r="J215" i="4" s="1"/>
  <c r="I215" i="4"/>
  <c r="O215" i="4"/>
  <c r="P215" i="4"/>
  <c r="O221" i="4"/>
  <c r="J221" i="4"/>
  <c r="I221" i="4"/>
  <c r="F221" i="4"/>
  <c r="P221" i="4" s="1"/>
  <c r="P220" i="4"/>
  <c r="O220" i="4"/>
  <c r="I220" i="4"/>
  <c r="F220" i="4"/>
  <c r="J220" i="4" s="1"/>
  <c r="P219" i="4"/>
  <c r="O219" i="4"/>
  <c r="J219" i="4"/>
  <c r="I219" i="4"/>
  <c r="F219" i="4"/>
  <c r="I218" i="4"/>
  <c r="J218" i="4"/>
  <c r="O218" i="4"/>
  <c r="P218" i="4"/>
  <c r="I225" i="4"/>
  <c r="J225" i="4"/>
  <c r="O225" i="4"/>
  <c r="P225" i="4"/>
  <c r="P364" i="1"/>
  <c r="O364" i="1"/>
  <c r="J364" i="1"/>
  <c r="I364" i="1"/>
  <c r="P363" i="1"/>
  <c r="O363" i="1"/>
  <c r="J363" i="1"/>
  <c r="I363" i="1"/>
  <c r="J294" i="4"/>
  <c r="I294" i="4"/>
  <c r="G805" i="4" l="1"/>
  <c r="Z58" i="4"/>
  <c r="S806" i="4"/>
  <c r="S102" i="4"/>
  <c r="S103" i="4"/>
  <c r="S81" i="1"/>
  <c r="K137" i="1"/>
  <c r="Q137" i="1"/>
  <c r="S851" i="4"/>
  <c r="S857" i="4"/>
  <c r="S188" i="4"/>
  <c r="S854" i="4"/>
  <c r="S853" i="4"/>
  <c r="S713" i="4"/>
  <c r="S716" i="4"/>
  <c r="K364" i="1"/>
  <c r="Q364" i="1"/>
  <c r="K363" i="1"/>
  <c r="Q363" i="1"/>
  <c r="M362" i="1" s="1"/>
  <c r="Q135" i="1"/>
  <c r="Q215" i="4"/>
  <c r="K221" i="4"/>
  <c r="K215" i="4"/>
  <c r="K135" i="1"/>
  <c r="Q225" i="4"/>
  <c r="K225" i="4"/>
  <c r="Q218" i="4"/>
  <c r="K218" i="4"/>
  <c r="K220" i="4"/>
  <c r="Q220" i="4"/>
  <c r="Q221" i="4"/>
  <c r="K219" i="4"/>
  <c r="Q219" i="4"/>
  <c r="K294" i="4"/>
  <c r="Y64" i="4" l="1"/>
  <c r="K62" i="7" s="1"/>
  <c r="M293" i="4"/>
  <c r="G293" i="4"/>
  <c r="X64" i="4" s="1"/>
  <c r="J62" i="7" s="1"/>
  <c r="S363" i="1"/>
  <c r="S364" i="1"/>
  <c r="G362" i="1"/>
  <c r="S362" i="1" s="1"/>
  <c r="M217" i="4"/>
  <c r="S137" i="1"/>
  <c r="S135" i="1"/>
  <c r="S215" i="4"/>
  <c r="S221" i="4"/>
  <c r="S219" i="4"/>
  <c r="S225" i="4"/>
  <c r="S220" i="4"/>
  <c r="G217" i="4"/>
  <c r="S294" i="4"/>
  <c r="S218" i="4"/>
  <c r="P393" i="1"/>
  <c r="O393" i="1"/>
  <c r="I393" i="1"/>
  <c r="F393" i="1"/>
  <c r="J393" i="1" s="1"/>
  <c r="Z64" i="4" l="1"/>
  <c r="S293" i="4"/>
  <c r="S217" i="4"/>
  <c r="Q393" i="1"/>
  <c r="M392" i="1" s="1"/>
  <c r="M391" i="1" s="1"/>
  <c r="K393" i="1"/>
  <c r="G392" i="1" s="1"/>
  <c r="G391" i="1" s="1"/>
  <c r="Y45" i="1" l="1"/>
  <c r="X45" i="1"/>
  <c r="S393" i="1"/>
  <c r="S392" i="1"/>
  <c r="S391" i="1" s="1"/>
  <c r="F558" i="4"/>
  <c r="P558" i="4" s="1"/>
  <c r="I558" i="4"/>
  <c r="O558" i="4"/>
  <c r="Z45" i="1" l="1"/>
  <c r="J558" i="4"/>
  <c r="K558" i="4" s="1"/>
  <c r="Q558" i="4"/>
  <c r="O366" i="1"/>
  <c r="I366" i="1"/>
  <c r="P366" i="1"/>
  <c r="O85" i="1"/>
  <c r="I85" i="1"/>
  <c r="F85" i="1"/>
  <c r="P85" i="1" s="1"/>
  <c r="S558" i="4" l="1"/>
  <c r="Q366" i="1"/>
  <c r="J366" i="1"/>
  <c r="K366" i="1" s="1"/>
  <c r="G365" i="1" s="1"/>
  <c r="G361" i="1" s="1"/>
  <c r="Q85" i="1"/>
  <c r="J85" i="1"/>
  <c r="K85" i="1" s="1"/>
  <c r="M365" i="1" l="1"/>
  <c r="M361" i="1" s="1"/>
  <c r="S366" i="1"/>
  <c r="S85" i="1"/>
  <c r="P718" i="4" l="1"/>
  <c r="O718" i="4"/>
  <c r="J718" i="4"/>
  <c r="I718" i="4"/>
  <c r="P717" i="4"/>
  <c r="O717" i="4"/>
  <c r="J717" i="4"/>
  <c r="I717" i="4"/>
  <c r="K717" i="4" l="1"/>
  <c r="Q717" i="4"/>
  <c r="K718" i="4"/>
  <c r="Q718" i="4"/>
  <c r="S718" i="4" l="1"/>
  <c r="S717" i="4"/>
  <c r="P756" i="4"/>
  <c r="O756" i="4"/>
  <c r="J756" i="4"/>
  <c r="I756" i="4"/>
  <c r="P760" i="4"/>
  <c r="O760" i="4"/>
  <c r="J760" i="4"/>
  <c r="I760" i="4"/>
  <c r="P696" i="4"/>
  <c r="O696" i="4"/>
  <c r="J696" i="4"/>
  <c r="I696" i="4"/>
  <c r="P695" i="4"/>
  <c r="O695" i="4"/>
  <c r="J695" i="4"/>
  <c r="I695" i="4"/>
  <c r="K695" i="4" l="1"/>
  <c r="Q695" i="4"/>
  <c r="K696" i="4"/>
  <c r="Q696" i="4"/>
  <c r="K760" i="4"/>
  <c r="Q760" i="4"/>
  <c r="K756" i="4"/>
  <c r="Q756" i="4"/>
  <c r="S696" i="4" l="1"/>
  <c r="S756" i="4"/>
  <c r="S760" i="4"/>
  <c r="S695" i="4"/>
  <c r="P504" i="4"/>
  <c r="O504" i="4"/>
  <c r="J504" i="4"/>
  <c r="I504" i="4"/>
  <c r="K504" i="4" l="1"/>
  <c r="Q504" i="4"/>
  <c r="S504" i="4" l="1"/>
  <c r="J233" i="1" l="1"/>
  <c r="K233" i="1" s="1"/>
  <c r="P230" i="4" l="1"/>
  <c r="O230" i="4"/>
  <c r="I230" i="4"/>
  <c r="F230" i="4"/>
  <c r="J230" i="4" s="1"/>
  <c r="F232" i="4"/>
  <c r="J232" i="4" s="1"/>
  <c r="I232" i="4"/>
  <c r="O232" i="4"/>
  <c r="P232" i="4"/>
  <c r="K232" i="4" l="1"/>
  <c r="Q232" i="4"/>
  <c r="Q230" i="4"/>
  <c r="K230" i="4"/>
  <c r="S230" i="4" l="1"/>
  <c r="S232" i="4"/>
  <c r="P419" i="1"/>
  <c r="O419" i="1"/>
  <c r="J419" i="1"/>
  <c r="I419" i="1"/>
  <c r="K419" i="1" l="1"/>
  <c r="Q419" i="1"/>
  <c r="P374" i="4"/>
  <c r="O374" i="4"/>
  <c r="J374" i="4"/>
  <c r="I374" i="4"/>
  <c r="P373" i="4"/>
  <c r="O373" i="4"/>
  <c r="J373" i="4"/>
  <c r="I373" i="4"/>
  <c r="P484" i="4"/>
  <c r="O484" i="4"/>
  <c r="J484" i="4"/>
  <c r="I484" i="4"/>
  <c r="P483" i="4"/>
  <c r="O483" i="4"/>
  <c r="J483" i="4"/>
  <c r="I483" i="4"/>
  <c r="J485" i="4"/>
  <c r="I485" i="4"/>
  <c r="S419" i="1" l="1"/>
  <c r="K483" i="4"/>
  <c r="Q483" i="4"/>
  <c r="Q484" i="4"/>
  <c r="K373" i="4"/>
  <c r="Q373" i="4"/>
  <c r="K374" i="4"/>
  <c r="Q374" i="4"/>
  <c r="K484" i="4"/>
  <c r="K485" i="4"/>
  <c r="S485" i="4" s="1"/>
  <c r="I234" i="1"/>
  <c r="J234" i="1"/>
  <c r="P240" i="1"/>
  <c r="O240" i="1"/>
  <c r="J240" i="1"/>
  <c r="I240" i="1"/>
  <c r="M370" i="4" l="1"/>
  <c r="S374" i="4"/>
  <c r="S484" i="4"/>
  <c r="S483" i="4"/>
  <c r="S373" i="4"/>
  <c r="K234" i="1"/>
  <c r="S234" i="1" s="1"/>
  <c r="K240" i="1"/>
  <c r="Q240" i="1"/>
  <c r="P624" i="4"/>
  <c r="O624" i="4"/>
  <c r="J624" i="4"/>
  <c r="I624" i="4"/>
  <c r="P623" i="4"/>
  <c r="O623" i="4"/>
  <c r="J623" i="4"/>
  <c r="I623" i="4"/>
  <c r="P284" i="1"/>
  <c r="O284" i="1"/>
  <c r="J284" i="1"/>
  <c r="I284" i="1"/>
  <c r="S240" i="1" l="1"/>
  <c r="K623" i="4"/>
  <c r="Q623" i="4"/>
  <c r="K624" i="4"/>
  <c r="Q624" i="4"/>
  <c r="K284" i="1"/>
  <c r="Q284" i="1"/>
  <c r="P229" i="4"/>
  <c r="O229" i="4"/>
  <c r="I229" i="4"/>
  <c r="F229" i="4"/>
  <c r="J229" i="4" s="1"/>
  <c r="P144" i="1"/>
  <c r="O144" i="1"/>
  <c r="I144" i="1"/>
  <c r="F144" i="1"/>
  <c r="J144" i="1" s="1"/>
  <c r="P145" i="1"/>
  <c r="O145" i="1"/>
  <c r="I145" i="1"/>
  <c r="F145" i="1"/>
  <c r="J145" i="1" s="1"/>
  <c r="S284" i="1" l="1"/>
  <c r="S624" i="4"/>
  <c r="S623" i="4"/>
  <c r="Q145" i="1"/>
  <c r="Q144" i="1"/>
  <c r="Q229" i="4"/>
  <c r="M228" i="4" s="1"/>
  <c r="K229" i="4"/>
  <c r="G228" i="4" s="1"/>
  <c r="K144" i="1"/>
  <c r="K145" i="1"/>
  <c r="P794" i="4"/>
  <c r="O794" i="4"/>
  <c r="J794" i="4"/>
  <c r="I794" i="4"/>
  <c r="O554" i="4"/>
  <c r="I554" i="4"/>
  <c r="P554" i="4"/>
  <c r="O544" i="4"/>
  <c r="I544" i="4"/>
  <c r="F544" i="4"/>
  <c r="P544" i="4" s="1"/>
  <c r="O542" i="4"/>
  <c r="I542" i="4"/>
  <c r="P542" i="4"/>
  <c r="O100" i="4"/>
  <c r="J100" i="4"/>
  <c r="I100" i="4"/>
  <c r="F100" i="4"/>
  <c r="P100" i="4" s="1"/>
  <c r="O113" i="4"/>
  <c r="J113" i="4"/>
  <c r="I113" i="4"/>
  <c r="P95" i="4"/>
  <c r="O95" i="4"/>
  <c r="J95" i="4"/>
  <c r="I95" i="4"/>
  <c r="P106" i="4"/>
  <c r="O106" i="4"/>
  <c r="J106" i="4"/>
  <c r="I106" i="4"/>
  <c r="O123" i="4"/>
  <c r="J123" i="4"/>
  <c r="I123" i="4"/>
  <c r="F123" i="4"/>
  <c r="P123" i="4" s="1"/>
  <c r="P101" i="4"/>
  <c r="O101" i="4"/>
  <c r="J101" i="4"/>
  <c r="I101" i="4"/>
  <c r="P148" i="4"/>
  <c r="O148" i="4"/>
  <c r="I148" i="4"/>
  <c r="F148" i="4"/>
  <c r="J148" i="4" s="1"/>
  <c r="P129" i="4"/>
  <c r="O129" i="4"/>
  <c r="J129" i="4"/>
  <c r="I129" i="4"/>
  <c r="O136" i="4"/>
  <c r="I136" i="4"/>
  <c r="F136" i="4"/>
  <c r="P136" i="4" s="1"/>
  <c r="O64" i="4"/>
  <c r="I64" i="4"/>
  <c r="F64" i="4"/>
  <c r="P64" i="4" s="1"/>
  <c r="P56" i="4"/>
  <c r="O56" i="4"/>
  <c r="J56" i="4"/>
  <c r="I56" i="4"/>
  <c r="P59" i="4"/>
  <c r="O59" i="4"/>
  <c r="I59" i="4"/>
  <c r="F59" i="4"/>
  <c r="J59" i="4" s="1"/>
  <c r="O58" i="4"/>
  <c r="I58" i="4"/>
  <c r="F58" i="4"/>
  <c r="P58" i="4" s="1"/>
  <c r="O53" i="4"/>
  <c r="J53" i="4"/>
  <c r="I53" i="4"/>
  <c r="F53" i="4"/>
  <c r="P53" i="4" s="1"/>
  <c r="O31" i="4"/>
  <c r="J31" i="4"/>
  <c r="I31" i="4"/>
  <c r="P31" i="4"/>
  <c r="S145" i="1" l="1"/>
  <c r="S229" i="4"/>
  <c r="S144" i="1"/>
  <c r="K794" i="4"/>
  <c r="Q794" i="4"/>
  <c r="S790" i="4" s="1"/>
  <c r="Q554" i="4"/>
  <c r="M551" i="4" s="1"/>
  <c r="M545" i="4" s="1"/>
  <c r="J554" i="4"/>
  <c r="K554" i="4" s="1"/>
  <c r="G551" i="4" s="1"/>
  <c r="G545" i="4" s="1"/>
  <c r="Q544" i="4"/>
  <c r="J544" i="4"/>
  <c r="K544" i="4" s="1"/>
  <c r="Q542" i="4"/>
  <c r="J542" i="4"/>
  <c r="K542" i="4" s="1"/>
  <c r="G541" i="4" s="1"/>
  <c r="X86" i="4" s="1"/>
  <c r="K100" i="4"/>
  <c r="K95" i="4"/>
  <c r="Q95" i="4"/>
  <c r="Q100" i="4"/>
  <c r="K113" i="4"/>
  <c r="G111" i="4" s="1"/>
  <c r="Q113" i="4"/>
  <c r="M111" i="4" s="1"/>
  <c r="K101" i="4"/>
  <c r="Q101" i="4"/>
  <c r="K106" i="4"/>
  <c r="G105" i="4" s="1"/>
  <c r="X38" i="4" s="1"/>
  <c r="J36" i="7" s="1"/>
  <c r="Q106" i="4"/>
  <c r="K123" i="4"/>
  <c r="G121" i="4" s="1"/>
  <c r="Q123" i="4"/>
  <c r="M121" i="4" s="1"/>
  <c r="Q148" i="4"/>
  <c r="K148" i="4"/>
  <c r="K129" i="4"/>
  <c r="Q129" i="4"/>
  <c r="Q136" i="4"/>
  <c r="J136" i="4"/>
  <c r="K136" i="4" s="1"/>
  <c r="Q64" i="4"/>
  <c r="J64" i="4"/>
  <c r="K64" i="4" s="1"/>
  <c r="Q59" i="4"/>
  <c r="K56" i="4"/>
  <c r="G55" i="4" s="1"/>
  <c r="X23" i="4" s="1"/>
  <c r="Q56" i="4"/>
  <c r="M55" i="4" s="1"/>
  <c r="Y23" i="4" s="1"/>
  <c r="K59" i="4"/>
  <c r="Q58" i="4"/>
  <c r="J58" i="4"/>
  <c r="K58" i="4" s="1"/>
  <c r="K53" i="4"/>
  <c r="G52" i="4" s="1"/>
  <c r="Q53" i="4"/>
  <c r="M52" i="4" s="1"/>
  <c r="K31" i="4"/>
  <c r="G27" i="4" s="1"/>
  <c r="Q31" i="4"/>
  <c r="M27" i="4" s="1"/>
  <c r="J21" i="7" l="1"/>
  <c r="L21" i="7" s="1"/>
  <c r="K21" i="7"/>
  <c r="Z23" i="4"/>
  <c r="M105" i="4"/>
  <c r="Y38" i="4" s="1"/>
  <c r="K36" i="7" s="1"/>
  <c r="G99" i="4"/>
  <c r="X68" i="4" s="1"/>
  <c r="J66" i="7" s="1"/>
  <c r="M99" i="4"/>
  <c r="Y68" i="4" s="1"/>
  <c r="K66" i="7" s="1"/>
  <c r="S31" i="4"/>
  <c r="S100" i="4"/>
  <c r="S542" i="4"/>
  <c r="S544" i="4"/>
  <c r="S554" i="4"/>
  <c r="S794" i="4"/>
  <c r="S113" i="4"/>
  <c r="S95" i="4"/>
  <c r="S106" i="4"/>
  <c r="S101" i="4"/>
  <c r="S136" i="4"/>
  <c r="S148" i="4"/>
  <c r="S123" i="4"/>
  <c r="S129" i="4"/>
  <c r="S64" i="4"/>
  <c r="S56" i="4"/>
  <c r="S59" i="4"/>
  <c r="S58" i="4"/>
  <c r="S53" i="4"/>
  <c r="Y36" i="4" l="1"/>
  <c r="K34" i="7" s="1"/>
  <c r="X36" i="4"/>
  <c r="J34" i="7" s="1"/>
  <c r="S27" i="4"/>
  <c r="Z38" i="4"/>
  <c r="Z68" i="4"/>
  <c r="S111" i="4"/>
  <c r="O370" i="1"/>
  <c r="I370" i="1"/>
  <c r="P370" i="1"/>
  <c r="O369" i="1"/>
  <c r="I369" i="1"/>
  <c r="F369" i="1"/>
  <c r="P369" i="1" s="1"/>
  <c r="O101" i="1"/>
  <c r="J101" i="1"/>
  <c r="I101" i="1"/>
  <c r="F101" i="1"/>
  <c r="P101" i="1" s="1"/>
  <c r="O80" i="1"/>
  <c r="J80" i="1"/>
  <c r="I80" i="1"/>
  <c r="F80" i="1"/>
  <c r="P80" i="1" s="1"/>
  <c r="O79" i="1"/>
  <c r="J79" i="1"/>
  <c r="I79" i="1"/>
  <c r="F79" i="1"/>
  <c r="P79" i="1" s="1"/>
  <c r="O32" i="1"/>
  <c r="I32" i="1"/>
  <c r="F32" i="1"/>
  <c r="P32" i="1" s="1"/>
  <c r="P50" i="1"/>
  <c r="O50" i="1"/>
  <c r="I50" i="1"/>
  <c r="F50" i="1"/>
  <c r="J50" i="1" s="1"/>
  <c r="P23" i="1"/>
  <c r="O23" i="1"/>
  <c r="J23" i="1"/>
  <c r="I23" i="1"/>
  <c r="F28" i="1"/>
  <c r="P28" i="1" s="1"/>
  <c r="Q28" i="1" s="1"/>
  <c r="O24" i="1"/>
  <c r="J24" i="1"/>
  <c r="I24" i="1"/>
  <c r="F24" i="1"/>
  <c r="P24" i="1" s="1"/>
  <c r="L34" i="7" l="1"/>
  <c r="Z36" i="4"/>
  <c r="Q370" i="1"/>
  <c r="J370" i="1"/>
  <c r="K370" i="1" s="1"/>
  <c r="Q50" i="1"/>
  <c r="Q369" i="1"/>
  <c r="J369" i="1"/>
  <c r="K369" i="1" s="1"/>
  <c r="K101" i="1"/>
  <c r="Q101" i="1"/>
  <c r="M100" i="1" s="1"/>
  <c r="K80" i="1"/>
  <c r="Q80" i="1"/>
  <c r="K79" i="1"/>
  <c r="Q79" i="1"/>
  <c r="Q32" i="1"/>
  <c r="M31" i="1" s="1"/>
  <c r="J32" i="1"/>
  <c r="K32" i="1" s="1"/>
  <c r="K50" i="1"/>
  <c r="K23" i="1"/>
  <c r="Q23" i="1"/>
  <c r="J28" i="1"/>
  <c r="K28" i="1" s="1"/>
  <c r="K24" i="1"/>
  <c r="Q24" i="1"/>
  <c r="Y21" i="1" l="1"/>
  <c r="G368" i="1"/>
  <c r="G367" i="1" s="1"/>
  <c r="S50" i="1"/>
  <c r="M368" i="1"/>
  <c r="M367" i="1" s="1"/>
  <c r="S370" i="1"/>
  <c r="S80" i="1"/>
  <c r="S101" i="1"/>
  <c r="S369" i="1"/>
  <c r="S79" i="1"/>
  <c r="S32" i="1"/>
  <c r="G31" i="1"/>
  <c r="S23" i="1"/>
  <c r="S24" i="1"/>
  <c r="S28" i="1"/>
  <c r="X21" i="1" l="1"/>
  <c r="Q682" i="4"/>
  <c r="Q683" i="4"/>
  <c r="M681" i="4" l="1"/>
  <c r="Y61" i="4" s="1"/>
  <c r="K59" i="7" s="1"/>
  <c r="Z21" i="1"/>
  <c r="P305" i="1"/>
  <c r="O305" i="1"/>
  <c r="J305" i="1"/>
  <c r="I305" i="1"/>
  <c r="K305" i="1" l="1"/>
  <c r="Q305" i="1"/>
  <c r="P796" i="4"/>
  <c r="O796" i="4"/>
  <c r="J796" i="4"/>
  <c r="I796" i="4"/>
  <c r="P795" i="4"/>
  <c r="O795" i="4"/>
  <c r="J795" i="4"/>
  <c r="I795" i="4"/>
  <c r="P596" i="4"/>
  <c r="O596" i="4"/>
  <c r="J596" i="4"/>
  <c r="I596" i="4"/>
  <c r="P445" i="4"/>
  <c r="O445" i="4"/>
  <c r="J445" i="4"/>
  <c r="I445" i="4"/>
  <c r="P435" i="4"/>
  <c r="O435" i="4"/>
  <c r="J435" i="4"/>
  <c r="I435" i="4"/>
  <c r="P272" i="1"/>
  <c r="O272" i="1"/>
  <c r="J272" i="1"/>
  <c r="I272" i="1"/>
  <c r="P386" i="1"/>
  <c r="O386" i="1"/>
  <c r="J386" i="1"/>
  <c r="I386" i="1"/>
  <c r="J250" i="1"/>
  <c r="I250" i="1"/>
  <c r="J433" i="4"/>
  <c r="I433" i="4"/>
  <c r="O261" i="4"/>
  <c r="I261" i="4"/>
  <c r="F261" i="4"/>
  <c r="J261" i="4" s="1"/>
  <c r="P239" i="4"/>
  <c r="O239" i="4"/>
  <c r="I239" i="4"/>
  <c r="F239" i="4"/>
  <c r="J239" i="4" s="1"/>
  <c r="O164" i="1"/>
  <c r="J164" i="1"/>
  <c r="I164" i="1"/>
  <c r="F164" i="1"/>
  <c r="P164" i="1" s="1"/>
  <c r="P252" i="1"/>
  <c r="O252" i="1"/>
  <c r="J252" i="1"/>
  <c r="I252" i="1"/>
  <c r="S305" i="1" l="1"/>
  <c r="K250" i="1"/>
  <c r="K386" i="1"/>
  <c r="Q386" i="1"/>
  <c r="K272" i="1"/>
  <c r="Q272" i="1"/>
  <c r="K435" i="4"/>
  <c r="Q435" i="4"/>
  <c r="K445" i="4"/>
  <c r="G444" i="4" s="1"/>
  <c r="Q445" i="4"/>
  <c r="M444" i="4" s="1"/>
  <c r="K596" i="4"/>
  <c r="Q596" i="4"/>
  <c r="K795" i="4"/>
  <c r="Q795" i="4"/>
  <c r="K796" i="4"/>
  <c r="Q796" i="4"/>
  <c r="K433" i="4"/>
  <c r="Q239" i="4"/>
  <c r="P261" i="4"/>
  <c r="Q261" i="4" s="1"/>
  <c r="K261" i="4"/>
  <c r="K239" i="4"/>
  <c r="K164" i="1"/>
  <c r="K252" i="1"/>
  <c r="Q164" i="1"/>
  <c r="Q252" i="1"/>
  <c r="O866" i="4"/>
  <c r="J866" i="4"/>
  <c r="I866" i="4"/>
  <c r="F866" i="4"/>
  <c r="P866" i="4" s="1"/>
  <c r="O865" i="4"/>
  <c r="J865" i="4"/>
  <c r="I865" i="4"/>
  <c r="F865" i="4"/>
  <c r="P865" i="4" s="1"/>
  <c r="P845" i="4"/>
  <c r="O845" i="4"/>
  <c r="I845" i="4"/>
  <c r="J845" i="4"/>
  <c r="P844" i="4"/>
  <c r="O844" i="4"/>
  <c r="I844" i="4"/>
  <c r="J844" i="4"/>
  <c r="P415" i="1"/>
  <c r="O415" i="1"/>
  <c r="J415" i="1"/>
  <c r="I415" i="1"/>
  <c r="P251" i="1"/>
  <c r="O251" i="1"/>
  <c r="S164" i="1" l="1"/>
  <c r="X10" i="4"/>
  <c r="J8" i="7" s="1"/>
  <c r="Y10" i="4"/>
  <c r="K8" i="7" s="1"/>
  <c r="S272" i="1"/>
  <c r="S386" i="1"/>
  <c r="S796" i="4"/>
  <c r="S795" i="4"/>
  <c r="S596" i="4"/>
  <c r="S445" i="4"/>
  <c r="S435" i="4"/>
  <c r="S239" i="4"/>
  <c r="S261" i="4"/>
  <c r="Q844" i="4"/>
  <c r="Q845" i="4"/>
  <c r="K865" i="4"/>
  <c r="K866" i="4"/>
  <c r="Q866" i="4"/>
  <c r="Q865" i="4"/>
  <c r="K844" i="4"/>
  <c r="K845" i="4"/>
  <c r="K415" i="1"/>
  <c r="Q415" i="1"/>
  <c r="Q251" i="1"/>
  <c r="S251" i="1" s="1"/>
  <c r="X22" i="1" l="1"/>
  <c r="Y22" i="1"/>
  <c r="L8" i="7"/>
  <c r="Z10" i="4"/>
  <c r="S845" i="4"/>
  <c r="G864" i="4"/>
  <c r="G860" i="4" s="1"/>
  <c r="S866" i="4"/>
  <c r="S415" i="1"/>
  <c r="M864" i="4"/>
  <c r="M860" i="4" s="1"/>
  <c r="S865" i="4"/>
  <c r="S844" i="4"/>
  <c r="Z22" i="1" l="1"/>
  <c r="Y25" i="4"/>
  <c r="Y72" i="4"/>
  <c r="K69" i="7" s="1"/>
  <c r="R70" i="7" s="1"/>
  <c r="X25" i="4"/>
  <c r="X72" i="4"/>
  <c r="J69" i="7" s="1"/>
  <c r="Q70" i="7" s="1"/>
  <c r="S864" i="4"/>
  <c r="S860" i="4" s="1"/>
  <c r="S70" i="7" l="1"/>
  <c r="T70" i="7" s="1"/>
  <c r="Z25" i="4"/>
  <c r="Z72" i="4"/>
  <c r="S368" i="1"/>
  <c r="S367" i="1" s="1"/>
  <c r="O143" i="1" l="1"/>
  <c r="J143" i="1"/>
  <c r="I143" i="1"/>
  <c r="F143" i="1"/>
  <c r="P143" i="1" s="1"/>
  <c r="K143" i="1" l="1"/>
  <c r="G142" i="1" s="1"/>
  <c r="Q143" i="1"/>
  <c r="M142" i="1" s="1"/>
  <c r="S143" i="1" l="1"/>
  <c r="P290" i="4"/>
  <c r="O290" i="4"/>
  <c r="J290" i="4"/>
  <c r="I290" i="4"/>
  <c r="Q290" i="4" l="1"/>
  <c r="M289" i="4" s="1"/>
  <c r="K290" i="4"/>
  <c r="G289" i="4" s="1"/>
  <c r="S290" i="4" l="1"/>
  <c r="P349" i="4" l="1"/>
  <c r="Q349" i="4" s="1"/>
  <c r="J349" i="4"/>
  <c r="K349" i="4" s="1"/>
  <c r="S349" i="4" l="1"/>
  <c r="P285" i="1" l="1"/>
  <c r="O285" i="1"/>
  <c r="J285" i="1"/>
  <c r="I285" i="1"/>
  <c r="K285" i="1" l="1"/>
  <c r="Q285" i="1"/>
  <c r="S285" i="1" l="1"/>
  <c r="P348" i="4" l="1"/>
  <c r="Q348" i="4" s="1"/>
  <c r="M347" i="4" s="1"/>
  <c r="P356" i="4"/>
  <c r="Q356" i="4" s="1"/>
  <c r="K692" i="4"/>
  <c r="K691" i="4"/>
  <c r="K682" i="4"/>
  <c r="K683" i="4"/>
  <c r="K673" i="4"/>
  <c r="K675" i="4"/>
  <c r="K676" i="4"/>
  <c r="K677" i="4"/>
  <c r="K678" i="4"/>
  <c r="K679" i="4"/>
  <c r="J646" i="4"/>
  <c r="J610" i="4"/>
  <c r="K610" i="4" s="1"/>
  <c r="S610" i="4" s="1"/>
  <c r="J611" i="4"/>
  <c r="J612" i="4"/>
  <c r="J614" i="4"/>
  <c r="K614" i="4" s="1"/>
  <c r="S614" i="4" s="1"/>
  <c r="J616" i="4"/>
  <c r="K616" i="4" s="1"/>
  <c r="S616" i="4" s="1"/>
  <c r="J609" i="4"/>
  <c r="K609" i="4" s="1"/>
  <c r="S609" i="4" s="1"/>
  <c r="J356" i="4"/>
  <c r="K356" i="4" s="1"/>
  <c r="J357" i="4"/>
  <c r="J348" i="4"/>
  <c r="K348" i="4" s="1"/>
  <c r="G347" i="4" s="1"/>
  <c r="X78" i="4" s="1"/>
  <c r="Q312" i="1"/>
  <c r="Q317" i="1"/>
  <c r="Q318" i="1"/>
  <c r="K312" i="1"/>
  <c r="K317" i="1"/>
  <c r="K318" i="1"/>
  <c r="Y78" i="4" l="1"/>
  <c r="G686" i="4"/>
  <c r="X92" i="4" s="1"/>
  <c r="G681" i="4"/>
  <c r="G316" i="1"/>
  <c r="M316" i="1"/>
  <c r="S348" i="4"/>
  <c r="S356" i="4"/>
  <c r="P650" i="4"/>
  <c r="O650" i="4"/>
  <c r="J650" i="4"/>
  <c r="I650" i="4"/>
  <c r="P622" i="4"/>
  <c r="O622" i="4"/>
  <c r="J622" i="4"/>
  <c r="I622" i="4"/>
  <c r="P308" i="1"/>
  <c r="O308" i="1"/>
  <c r="J308" i="1"/>
  <c r="I308" i="1"/>
  <c r="P306" i="1"/>
  <c r="O306" i="1"/>
  <c r="J306" i="1"/>
  <c r="I306" i="1"/>
  <c r="P304" i="1"/>
  <c r="O304" i="1"/>
  <c r="J304" i="1"/>
  <c r="I304" i="1"/>
  <c r="P293" i="1"/>
  <c r="O293" i="1"/>
  <c r="J293" i="1"/>
  <c r="I293" i="1"/>
  <c r="Z78" i="4" l="1"/>
  <c r="S681" i="4"/>
  <c r="X61" i="4"/>
  <c r="J59" i="7" s="1"/>
  <c r="S316" i="1"/>
  <c r="K304" i="1"/>
  <c r="Q304" i="1"/>
  <c r="K306" i="1"/>
  <c r="Q306" i="1"/>
  <c r="K308" i="1"/>
  <c r="G307" i="1" s="1"/>
  <c r="Q308" i="1"/>
  <c r="M307" i="1" s="1"/>
  <c r="K650" i="4"/>
  <c r="G649" i="4" s="1"/>
  <c r="G637" i="4" s="1"/>
  <c r="Q650" i="4"/>
  <c r="M649" i="4" s="1"/>
  <c r="K622" i="4"/>
  <c r="G620" i="4" s="1"/>
  <c r="G617" i="4" s="1"/>
  <c r="Q622" i="4"/>
  <c r="M620" i="4" s="1"/>
  <c r="M617" i="4" s="1"/>
  <c r="K293" i="1"/>
  <c r="G292" i="1" s="1"/>
  <c r="Q293" i="1"/>
  <c r="M292" i="1" s="1"/>
  <c r="Z61" i="4" l="1"/>
  <c r="S649" i="4"/>
  <c r="S307" i="1"/>
  <c r="S308" i="1"/>
  <c r="S306" i="1"/>
  <c r="S304" i="1"/>
  <c r="S622" i="4"/>
  <c r="S650" i="4"/>
  <c r="S620" i="4"/>
  <c r="S617" i="4" s="1"/>
  <c r="S293" i="1"/>
  <c r="P417" i="4" l="1"/>
  <c r="O417" i="4"/>
  <c r="J417" i="4"/>
  <c r="I417" i="4"/>
  <c r="K417" i="4" l="1"/>
  <c r="G416" i="4" s="1"/>
  <c r="Q417" i="4"/>
  <c r="M416" i="4" l="1"/>
  <c r="S417" i="4"/>
  <c r="S121" i="4" l="1"/>
  <c r="P227" i="1" l="1"/>
  <c r="O227" i="1"/>
  <c r="J227" i="1"/>
  <c r="I227" i="1"/>
  <c r="K227" i="1" l="1"/>
  <c r="Q227" i="1"/>
  <c r="S227" i="1" l="1"/>
  <c r="S416" i="4" l="1"/>
  <c r="P357" i="4" l="1"/>
  <c r="O357" i="4"/>
  <c r="I357" i="4"/>
  <c r="K357" i="4" s="1"/>
  <c r="G352" i="4" s="1"/>
  <c r="Q357" i="4" l="1"/>
  <c r="M352" i="4" s="1"/>
  <c r="S357" i="4" l="1"/>
  <c r="S347" i="4"/>
  <c r="S352" i="4" l="1"/>
  <c r="M57" i="4"/>
  <c r="G57" i="4"/>
  <c r="J709" i="4"/>
  <c r="K709" i="4" s="1"/>
  <c r="J719" i="4"/>
  <c r="K719" i="4" s="1"/>
  <c r="S719" i="4" s="1"/>
  <c r="P612" i="4"/>
  <c r="O612" i="4"/>
  <c r="I612" i="4"/>
  <c r="K612" i="4" s="1"/>
  <c r="P611" i="4"/>
  <c r="O611" i="4"/>
  <c r="I611" i="4"/>
  <c r="K611" i="4" s="1"/>
  <c r="S709" i="4" l="1"/>
  <c r="Q611" i="4"/>
  <c r="Q612" i="4"/>
  <c r="S612" i="4" s="1"/>
  <c r="P856" i="4"/>
  <c r="O856" i="4"/>
  <c r="J856" i="4"/>
  <c r="I856" i="4"/>
  <c r="I850" i="4"/>
  <c r="J850" i="4"/>
  <c r="O850" i="4"/>
  <c r="P850" i="4"/>
  <c r="P859" i="4"/>
  <c r="O859" i="4"/>
  <c r="J859" i="4"/>
  <c r="I859" i="4"/>
  <c r="P730" i="4"/>
  <c r="O730" i="4"/>
  <c r="J730" i="4"/>
  <c r="I730" i="4"/>
  <c r="S57" i="4" l="1"/>
  <c r="M608" i="4"/>
  <c r="Y74" i="4" s="1"/>
  <c r="S611" i="4"/>
  <c r="G608" i="4"/>
  <c r="X74" i="4" s="1"/>
  <c r="Q850" i="4"/>
  <c r="K850" i="4"/>
  <c r="K856" i="4"/>
  <c r="Q856" i="4"/>
  <c r="K859" i="4"/>
  <c r="Q859" i="4"/>
  <c r="K730" i="4"/>
  <c r="Q730" i="4"/>
  <c r="Z74" i="4" l="1"/>
  <c r="S608" i="4"/>
  <c r="S850" i="4"/>
  <c r="S856" i="4"/>
  <c r="S859" i="4"/>
  <c r="S730" i="4"/>
  <c r="P726" i="4" l="1"/>
  <c r="O726" i="4"/>
  <c r="J726" i="4"/>
  <c r="I726" i="4"/>
  <c r="K726" i="4" l="1"/>
  <c r="Q726" i="4"/>
  <c r="P736" i="4"/>
  <c r="O736" i="4"/>
  <c r="J736" i="4"/>
  <c r="I736" i="4"/>
  <c r="P759" i="4"/>
  <c r="O759" i="4"/>
  <c r="J759" i="4"/>
  <c r="I759" i="4"/>
  <c r="P743" i="4"/>
  <c r="O743" i="4"/>
  <c r="J743" i="4"/>
  <c r="I743" i="4"/>
  <c r="K759" i="4" l="1"/>
  <c r="Q759" i="4"/>
  <c r="K736" i="4"/>
  <c r="Q736" i="4"/>
  <c r="S726" i="4"/>
  <c r="K743" i="4"/>
  <c r="Q743" i="4"/>
  <c r="G742" i="4" l="1"/>
  <c r="X81" i="4" s="1"/>
  <c r="M742" i="4"/>
  <c r="Y81" i="4" s="1"/>
  <c r="S759" i="4"/>
  <c r="S736" i="4"/>
  <c r="S743" i="4"/>
  <c r="Z81" i="4" l="1"/>
  <c r="S385" i="4"/>
  <c r="P326" i="4"/>
  <c r="O326" i="4"/>
  <c r="I326" i="4"/>
  <c r="F326" i="4"/>
  <c r="J326" i="4" s="1"/>
  <c r="Q326" i="4" l="1"/>
  <c r="M325" i="4" s="1"/>
  <c r="K326" i="4"/>
  <c r="M180" i="4"/>
  <c r="Y19" i="4" l="1"/>
  <c r="K17" i="7" s="1"/>
  <c r="M179" i="4"/>
  <c r="S326" i="4"/>
  <c r="G325" i="4"/>
  <c r="S325" i="4" l="1"/>
  <c r="P216" i="4"/>
  <c r="O216" i="4"/>
  <c r="I216" i="4"/>
  <c r="F216" i="4"/>
  <c r="J216" i="4" s="1"/>
  <c r="P138" i="1"/>
  <c r="O138" i="1"/>
  <c r="I138" i="1"/>
  <c r="F138" i="1"/>
  <c r="J138" i="1" s="1"/>
  <c r="F84" i="1"/>
  <c r="F160" i="1"/>
  <c r="F226" i="4"/>
  <c r="I226" i="4"/>
  <c r="J226" i="4"/>
  <c r="O226" i="4"/>
  <c r="P226" i="4"/>
  <c r="Q216" i="4" l="1"/>
  <c r="M214" i="4" s="1"/>
  <c r="Y59" i="4" s="1"/>
  <c r="K57" i="7" s="1"/>
  <c r="Q138" i="1"/>
  <c r="M136" i="1" s="1"/>
  <c r="Y15" i="1" s="1"/>
  <c r="E13" i="7" s="1"/>
  <c r="K216" i="4"/>
  <c r="G214" i="4" s="1"/>
  <c r="X59" i="4" s="1"/>
  <c r="J57" i="7" s="1"/>
  <c r="K138" i="1"/>
  <c r="G136" i="1" s="1"/>
  <c r="X15" i="1" s="1"/>
  <c r="K226" i="4"/>
  <c r="G224" i="4" s="1"/>
  <c r="X16" i="4" s="1"/>
  <c r="J14" i="7" s="1"/>
  <c r="Q226" i="4"/>
  <c r="M224" i="4" s="1"/>
  <c r="Y16" i="4" s="1"/>
  <c r="K14" i="7" s="1"/>
  <c r="X19" i="4" l="1"/>
  <c r="J17" i="7" s="1"/>
  <c r="Z59" i="4"/>
  <c r="L56" i="7"/>
  <c r="Z16" i="4"/>
  <c r="L13" i="7"/>
  <c r="G213" i="4"/>
  <c r="M213" i="4"/>
  <c r="Z15" i="1"/>
  <c r="D13" i="7"/>
  <c r="F13" i="7" s="1"/>
  <c r="S224" i="4"/>
  <c r="S138" i="1"/>
  <c r="S216" i="4"/>
  <c r="S226" i="4"/>
  <c r="I404" i="4"/>
  <c r="J404" i="4"/>
  <c r="O404" i="4"/>
  <c r="P404" i="4"/>
  <c r="Z19" i="4" l="1"/>
  <c r="S289" i="4"/>
  <c r="K404" i="4"/>
  <c r="Q404" i="4"/>
  <c r="Q692" i="4"/>
  <c r="S55" i="4" l="1"/>
  <c r="S404" i="4"/>
  <c r="S692" i="4"/>
  <c r="I752" i="4"/>
  <c r="J752" i="4"/>
  <c r="O752" i="4"/>
  <c r="P752" i="4"/>
  <c r="I755" i="4"/>
  <c r="J755" i="4"/>
  <c r="O755" i="4"/>
  <c r="P755" i="4"/>
  <c r="F233" i="4"/>
  <c r="J233" i="4" s="1"/>
  <c r="I233" i="4"/>
  <c r="O233" i="4"/>
  <c r="P233" i="4"/>
  <c r="F234" i="4"/>
  <c r="P234" i="4" s="1"/>
  <c r="I234" i="4"/>
  <c r="O234" i="4"/>
  <c r="J234" i="4" l="1"/>
  <c r="K234" i="4" s="1"/>
  <c r="Q755" i="4"/>
  <c r="Q752" i="4"/>
  <c r="K752" i="4"/>
  <c r="K755" i="4"/>
  <c r="K233" i="4"/>
  <c r="Q234" i="4"/>
  <c r="S228" i="4" s="1"/>
  <c r="Q233" i="4"/>
  <c r="S233" i="4" l="1"/>
  <c r="S752" i="4"/>
  <c r="S234" i="4"/>
  <c r="S755" i="4"/>
  <c r="I737" i="4"/>
  <c r="J737" i="4"/>
  <c r="O737" i="4"/>
  <c r="P737" i="4"/>
  <c r="I738" i="4"/>
  <c r="J738" i="4"/>
  <c r="O738" i="4"/>
  <c r="P738" i="4"/>
  <c r="I747" i="4"/>
  <c r="J747" i="4"/>
  <c r="O747" i="4"/>
  <c r="P747" i="4"/>
  <c r="K747" i="4" l="1"/>
  <c r="G745" i="4" s="1"/>
  <c r="K738" i="4"/>
  <c r="Q747" i="4"/>
  <c r="M745" i="4" s="1"/>
  <c r="Q738" i="4"/>
  <c r="Q737" i="4"/>
  <c r="K737" i="4"/>
  <c r="G735" i="4" s="1"/>
  <c r="P754" i="4"/>
  <c r="O754" i="4"/>
  <c r="J754" i="4"/>
  <c r="I754" i="4"/>
  <c r="P753" i="4"/>
  <c r="O753" i="4"/>
  <c r="J753" i="4"/>
  <c r="I753" i="4"/>
  <c r="G732" i="4" l="1"/>
  <c r="X39" i="4"/>
  <c r="J37" i="7" s="1"/>
  <c r="M735" i="4"/>
  <c r="S747" i="4"/>
  <c r="S738" i="4"/>
  <c r="S737" i="4"/>
  <c r="S745" i="4"/>
  <c r="K753" i="4"/>
  <c r="Q753" i="4"/>
  <c r="K754" i="4"/>
  <c r="Q754" i="4"/>
  <c r="M732" i="4" l="1"/>
  <c r="Y39" i="4"/>
  <c r="K37" i="7" s="1"/>
  <c r="S735" i="4"/>
  <c r="S742" i="4"/>
  <c r="S754" i="4"/>
  <c r="S753" i="4"/>
  <c r="P343" i="4"/>
  <c r="O343" i="4"/>
  <c r="J343" i="4"/>
  <c r="I343" i="4"/>
  <c r="P338" i="4"/>
  <c r="O338" i="4"/>
  <c r="I338" i="4"/>
  <c r="F338" i="4"/>
  <c r="J338" i="4" s="1"/>
  <c r="Z39" i="4" l="1"/>
  <c r="L36" i="7"/>
  <c r="S732" i="4"/>
  <c r="K343" i="4"/>
  <c r="Q343" i="4"/>
  <c r="Q338" i="4"/>
  <c r="K338" i="4"/>
  <c r="O17" i="4"/>
  <c r="I17" i="4"/>
  <c r="F17" i="4"/>
  <c r="P17" i="4" s="1"/>
  <c r="J183" i="4"/>
  <c r="I183" i="4"/>
  <c r="J182" i="4"/>
  <c r="I182" i="4"/>
  <c r="J181" i="4"/>
  <c r="I181" i="4"/>
  <c r="S338" i="4" l="1"/>
  <c r="S343" i="4"/>
  <c r="K181" i="4"/>
  <c r="K182" i="4"/>
  <c r="K183" i="4"/>
  <c r="Q17" i="4"/>
  <c r="J17" i="4"/>
  <c r="K17" i="4" s="1"/>
  <c r="O131" i="1"/>
  <c r="J131" i="1"/>
  <c r="I131" i="1"/>
  <c r="F131" i="1"/>
  <c r="P131" i="1" s="1"/>
  <c r="G180" i="4" l="1"/>
  <c r="K131" i="1"/>
  <c r="G128" i="1" s="1"/>
  <c r="S17" i="4"/>
  <c r="Q131" i="1"/>
  <c r="M128" i="1" s="1"/>
  <c r="S131" i="1" l="1"/>
  <c r="G179" i="4"/>
  <c r="P654" i="4"/>
  <c r="O654" i="4"/>
  <c r="J654" i="4"/>
  <c r="I654" i="4"/>
  <c r="K654" i="4" l="1"/>
  <c r="G652" i="4" s="1"/>
  <c r="Q654" i="4"/>
  <c r="M652" i="4" s="1"/>
  <c r="S654" i="4" l="1"/>
  <c r="P168" i="1"/>
  <c r="O168" i="1"/>
  <c r="I168" i="1"/>
  <c r="F168" i="1"/>
  <c r="J168" i="1" s="1"/>
  <c r="Q168" i="1" l="1"/>
  <c r="M167" i="1" s="1"/>
  <c r="M166" i="1" s="1"/>
  <c r="K168" i="1"/>
  <c r="O802" i="4"/>
  <c r="I802" i="4"/>
  <c r="F802" i="4"/>
  <c r="J802" i="4" s="1"/>
  <c r="P803" i="4"/>
  <c r="O803" i="4"/>
  <c r="I803" i="4"/>
  <c r="J803" i="4"/>
  <c r="P389" i="1"/>
  <c r="O389" i="1"/>
  <c r="I389" i="1"/>
  <c r="J389" i="1"/>
  <c r="P250" i="1"/>
  <c r="O250" i="1"/>
  <c r="P433" i="4"/>
  <c r="O433" i="4"/>
  <c r="J386" i="4"/>
  <c r="I386" i="4"/>
  <c r="P668" i="4"/>
  <c r="O668" i="4"/>
  <c r="J668" i="4"/>
  <c r="I668" i="4"/>
  <c r="P421" i="4"/>
  <c r="O421" i="4"/>
  <c r="J421" i="4"/>
  <c r="I421" i="4"/>
  <c r="P209" i="4"/>
  <c r="O209" i="4"/>
  <c r="I209" i="4"/>
  <c r="F209" i="4"/>
  <c r="J209" i="4" s="1"/>
  <c r="O141" i="4"/>
  <c r="I141" i="4"/>
  <c r="F141" i="4"/>
  <c r="P141" i="4" s="1"/>
  <c r="P134" i="4"/>
  <c r="O134" i="4"/>
  <c r="I134" i="4"/>
  <c r="F134" i="4"/>
  <c r="J134" i="4" s="1"/>
  <c r="I698" i="4"/>
  <c r="J698" i="4"/>
  <c r="O698" i="4"/>
  <c r="P698" i="4"/>
  <c r="O67" i="4"/>
  <c r="J67" i="4"/>
  <c r="I67" i="4"/>
  <c r="F67" i="4"/>
  <c r="P67" i="4" s="1"/>
  <c r="P220" i="1"/>
  <c r="O220" i="1"/>
  <c r="J220" i="1"/>
  <c r="I220" i="1"/>
  <c r="P482" i="4"/>
  <c r="O482" i="4"/>
  <c r="J482" i="4"/>
  <c r="I482" i="4"/>
  <c r="O646" i="4"/>
  <c r="P646" i="4"/>
  <c r="O240" i="4"/>
  <c r="P758" i="4"/>
  <c r="O758" i="4"/>
  <c r="J758" i="4"/>
  <c r="I758" i="4"/>
  <c r="P233" i="1"/>
  <c r="O233" i="1"/>
  <c r="G651" i="4" l="1"/>
  <c r="M651" i="4"/>
  <c r="S168" i="1"/>
  <c r="P802" i="4"/>
  <c r="Q802" i="4" s="1"/>
  <c r="Q250" i="1"/>
  <c r="G167" i="1"/>
  <c r="Q389" i="1"/>
  <c r="K668" i="4"/>
  <c r="Q668" i="4"/>
  <c r="Q803" i="4"/>
  <c r="K802" i="4"/>
  <c r="K803" i="4"/>
  <c r="K386" i="4"/>
  <c r="Q433" i="4"/>
  <c r="S433" i="4" s="1"/>
  <c r="K389" i="1"/>
  <c r="K421" i="4"/>
  <c r="G420" i="4" s="1"/>
  <c r="Q421" i="4"/>
  <c r="M420" i="4" s="1"/>
  <c r="Q209" i="4"/>
  <c r="K209" i="4"/>
  <c r="Q220" i="1"/>
  <c r="M219" i="1" s="1"/>
  <c r="Q134" i="4"/>
  <c r="Q141" i="4"/>
  <c r="M140" i="4" s="1"/>
  <c r="J141" i="4"/>
  <c r="K141" i="4" s="1"/>
  <c r="G140" i="4" s="1"/>
  <c r="K134" i="4"/>
  <c r="Q698" i="4"/>
  <c r="K698" i="4"/>
  <c r="K67" i="4"/>
  <c r="Q67" i="4"/>
  <c r="Q646" i="4"/>
  <c r="S646" i="4" s="1"/>
  <c r="K482" i="4"/>
  <c r="Q482" i="4"/>
  <c r="K220" i="1"/>
  <c r="Q233" i="1"/>
  <c r="K758" i="4"/>
  <c r="Q758" i="4"/>
  <c r="P731" i="4"/>
  <c r="O731" i="4"/>
  <c r="J731" i="4"/>
  <c r="I731" i="4"/>
  <c r="P768" i="4"/>
  <c r="O768" i="4"/>
  <c r="J768" i="4"/>
  <c r="I768" i="4"/>
  <c r="G166" i="1" l="1"/>
  <c r="M645" i="4"/>
  <c r="S233" i="1"/>
  <c r="M231" i="1"/>
  <c r="M212" i="1"/>
  <c r="G213" i="1"/>
  <c r="S444" i="4"/>
  <c r="S802" i="4"/>
  <c r="S803" i="4"/>
  <c r="S31" i="1"/>
  <c r="S167" i="1"/>
  <c r="S166" i="1" s="1"/>
  <c r="S668" i="4"/>
  <c r="S389" i="1"/>
  <c r="S421" i="4"/>
  <c r="S209" i="4"/>
  <c r="S698" i="4"/>
  <c r="S134" i="4"/>
  <c r="S220" i="1"/>
  <c r="G219" i="1"/>
  <c r="S141" i="4"/>
  <c r="S67" i="4"/>
  <c r="S482" i="4"/>
  <c r="S758" i="4"/>
  <c r="K731" i="4"/>
  <c r="Q731" i="4"/>
  <c r="K768" i="4"/>
  <c r="Q768" i="4"/>
  <c r="M637" i="4" l="1"/>
  <c r="G212" i="1"/>
  <c r="S213" i="1"/>
  <c r="S731" i="4"/>
  <c r="S768" i="4"/>
  <c r="P379" i="4" l="1"/>
  <c r="O379" i="4"/>
  <c r="J379" i="4"/>
  <c r="I379" i="4"/>
  <c r="P712" i="4"/>
  <c r="O712" i="4"/>
  <c r="J712" i="4"/>
  <c r="I712" i="4"/>
  <c r="P420" i="1"/>
  <c r="O420" i="1"/>
  <c r="J420" i="1"/>
  <c r="I420" i="1"/>
  <c r="P711" i="4"/>
  <c r="O711" i="4"/>
  <c r="J711" i="4"/>
  <c r="I711" i="4"/>
  <c r="P330" i="1"/>
  <c r="O330" i="1"/>
  <c r="J330" i="1"/>
  <c r="I330" i="1"/>
  <c r="Q676" i="4"/>
  <c r="Q675" i="4"/>
  <c r="Q673" i="4"/>
  <c r="Q672" i="4"/>
  <c r="K672" i="4"/>
  <c r="G671" i="4" s="1"/>
  <c r="G670" i="4" s="1"/>
  <c r="O799" i="4"/>
  <c r="J799" i="4"/>
  <c r="I799" i="4"/>
  <c r="F799" i="4"/>
  <c r="P799" i="4" s="1"/>
  <c r="X91" i="4" l="1"/>
  <c r="K420" i="1"/>
  <c r="Q420" i="1"/>
  <c r="S672" i="4"/>
  <c r="S673" i="4"/>
  <c r="S675" i="4"/>
  <c r="S676" i="4"/>
  <c r="K711" i="4"/>
  <c r="Q711" i="4"/>
  <c r="K712" i="4"/>
  <c r="Q712" i="4"/>
  <c r="K379" i="4"/>
  <c r="G377" i="4" s="1"/>
  <c r="Q379" i="4"/>
  <c r="M377" i="4" s="1"/>
  <c r="S682" i="4"/>
  <c r="K330" i="1"/>
  <c r="G328" i="1" s="1"/>
  <c r="Q330" i="1"/>
  <c r="M328" i="1" s="1"/>
  <c r="K799" i="4"/>
  <c r="Q799" i="4"/>
  <c r="J89" i="7" l="1"/>
  <c r="M708" i="4"/>
  <c r="G708" i="4"/>
  <c r="S379" i="4"/>
  <c r="S712" i="4"/>
  <c r="S420" i="1"/>
  <c r="S711" i="4"/>
  <c r="S330" i="1"/>
  <c r="M798" i="4"/>
  <c r="G798" i="4"/>
  <c r="X85" i="4" s="1"/>
  <c r="S799" i="4"/>
  <c r="J83" i="7" l="1"/>
  <c r="M797" i="4"/>
  <c r="S798" i="4"/>
  <c r="S797" i="4" s="1"/>
  <c r="G797" i="4"/>
  <c r="O76" i="4"/>
  <c r="J76" i="4"/>
  <c r="I76" i="4"/>
  <c r="F76" i="4"/>
  <c r="P76" i="4" s="1"/>
  <c r="K76" i="4" l="1"/>
  <c r="Q76" i="4"/>
  <c r="O252" i="4"/>
  <c r="J252" i="4"/>
  <c r="I252" i="4"/>
  <c r="F252" i="4"/>
  <c r="P252" i="4" s="1"/>
  <c r="P267" i="4"/>
  <c r="I267" i="4"/>
  <c r="J267" i="4"/>
  <c r="O267" i="4"/>
  <c r="P486" i="4"/>
  <c r="O486" i="4"/>
  <c r="J486" i="4"/>
  <c r="I486" i="4"/>
  <c r="P260" i="1"/>
  <c r="O260" i="1"/>
  <c r="J260" i="1"/>
  <c r="I260" i="1"/>
  <c r="P186" i="4"/>
  <c r="O186" i="4"/>
  <c r="J186" i="4"/>
  <c r="I186" i="4"/>
  <c r="P715" i="4"/>
  <c r="O715" i="4"/>
  <c r="J715" i="4"/>
  <c r="I715" i="4"/>
  <c r="P701" i="4"/>
  <c r="O701" i="4"/>
  <c r="J701" i="4"/>
  <c r="I701" i="4"/>
  <c r="Q679" i="4"/>
  <c r="P629" i="4"/>
  <c r="O629" i="4"/>
  <c r="J629" i="4"/>
  <c r="I629" i="4"/>
  <c r="P519" i="4"/>
  <c r="O519" i="4"/>
  <c r="J519" i="4"/>
  <c r="I519" i="4"/>
  <c r="P509" i="4"/>
  <c r="O509" i="4"/>
  <c r="J509" i="4"/>
  <c r="I509" i="4"/>
  <c r="P498" i="4"/>
  <c r="O498" i="4"/>
  <c r="J498" i="4"/>
  <c r="I498" i="4"/>
  <c r="K260" i="1" l="1"/>
  <c r="Q260" i="1"/>
  <c r="S76" i="4"/>
  <c r="K252" i="4"/>
  <c r="G250" i="4" s="1"/>
  <c r="Q252" i="4"/>
  <c r="M250" i="4" s="1"/>
  <c r="K267" i="4"/>
  <c r="Q267" i="4"/>
  <c r="K486" i="4"/>
  <c r="G481" i="4" s="1"/>
  <c r="X75" i="4" s="1"/>
  <c r="J72" i="7" s="1"/>
  <c r="Q486" i="4"/>
  <c r="M481" i="4" s="1"/>
  <c r="Y75" i="4" s="1"/>
  <c r="K72" i="7" s="1"/>
  <c r="K715" i="4"/>
  <c r="G714" i="4" s="1"/>
  <c r="G707" i="4" s="1"/>
  <c r="Q715" i="4"/>
  <c r="M714" i="4" s="1"/>
  <c r="M707" i="4" s="1"/>
  <c r="K186" i="4"/>
  <c r="G185" i="4" s="1"/>
  <c r="Q186" i="4"/>
  <c r="M185" i="4" s="1"/>
  <c r="K509" i="4"/>
  <c r="Q509" i="4"/>
  <c r="K519" i="4"/>
  <c r="Q519" i="4"/>
  <c r="K629" i="4"/>
  <c r="Q629" i="4"/>
  <c r="S679" i="4"/>
  <c r="K701" i="4"/>
  <c r="Q701" i="4"/>
  <c r="K498" i="4"/>
  <c r="G497" i="4" s="1"/>
  <c r="Q498" i="4"/>
  <c r="M497" i="4" s="1"/>
  <c r="G503" i="4"/>
  <c r="M503" i="4"/>
  <c r="P382" i="4"/>
  <c r="O382" i="4"/>
  <c r="J382" i="4"/>
  <c r="I382" i="4"/>
  <c r="P664" i="4"/>
  <c r="O664" i="4"/>
  <c r="J664" i="4"/>
  <c r="I664" i="4"/>
  <c r="P662" i="4"/>
  <c r="O662" i="4"/>
  <c r="J662" i="4"/>
  <c r="I662" i="4"/>
  <c r="P469" i="4"/>
  <c r="O469" i="4"/>
  <c r="J469" i="4"/>
  <c r="I469" i="4"/>
  <c r="G184" i="4" l="1"/>
  <c r="M184" i="4"/>
  <c r="Z75" i="4"/>
  <c r="S497" i="4"/>
  <c r="S503" i="4"/>
  <c r="S420" i="4"/>
  <c r="S260" i="1"/>
  <c r="S267" i="4"/>
  <c r="S252" i="4"/>
  <c r="S486" i="4"/>
  <c r="S186" i="4"/>
  <c r="S715" i="4"/>
  <c r="S701" i="4"/>
  <c r="S629" i="4"/>
  <c r="S519" i="4"/>
  <c r="S509" i="4"/>
  <c r="S183" i="4"/>
  <c r="S498" i="4"/>
  <c r="G543" i="4"/>
  <c r="K382" i="4"/>
  <c r="G381" i="4" s="1"/>
  <c r="G380" i="4" s="1"/>
  <c r="Q382" i="4"/>
  <c r="M381" i="4" s="1"/>
  <c r="K469" i="4"/>
  <c r="Q469" i="4"/>
  <c r="K662" i="4"/>
  <c r="Q662" i="4"/>
  <c r="K664" i="4"/>
  <c r="Q664" i="4"/>
  <c r="P357" i="1"/>
  <c r="O357" i="1"/>
  <c r="J357" i="1"/>
  <c r="I357" i="1"/>
  <c r="P351" i="1"/>
  <c r="O351" i="1"/>
  <c r="J351" i="1"/>
  <c r="I351" i="1"/>
  <c r="P787" i="4"/>
  <c r="O787" i="4"/>
  <c r="J787" i="4"/>
  <c r="I787" i="4"/>
  <c r="P788" i="4"/>
  <c r="O788" i="4"/>
  <c r="J788" i="4"/>
  <c r="I788" i="4"/>
  <c r="P360" i="1"/>
  <c r="O360" i="1"/>
  <c r="J360" i="1"/>
  <c r="I360" i="1"/>
  <c r="P786" i="4"/>
  <c r="O786" i="4"/>
  <c r="J786" i="4"/>
  <c r="I786" i="4"/>
  <c r="I780" i="4"/>
  <c r="J780" i="4"/>
  <c r="O780" i="4"/>
  <c r="P780" i="4"/>
  <c r="F449" i="4"/>
  <c r="F448" i="4"/>
  <c r="F266" i="4"/>
  <c r="M380" i="4" l="1"/>
  <c r="M661" i="4"/>
  <c r="G661" i="4"/>
  <c r="S381" i="4"/>
  <c r="M541" i="4"/>
  <c r="Y86" i="4" s="1"/>
  <c r="S382" i="4"/>
  <c r="S662" i="4"/>
  <c r="S664" i="4"/>
  <c r="S469" i="4"/>
  <c r="K351" i="1"/>
  <c r="Q351" i="1"/>
  <c r="K357" i="1"/>
  <c r="Q357" i="1"/>
  <c r="K788" i="4"/>
  <c r="Q788" i="4"/>
  <c r="K787" i="4"/>
  <c r="Q787" i="4"/>
  <c r="K786" i="4"/>
  <c r="Q786" i="4"/>
  <c r="Q780" i="4"/>
  <c r="K780" i="4"/>
  <c r="K360" i="1"/>
  <c r="G359" i="1" s="1"/>
  <c r="Q360" i="1"/>
  <c r="M359" i="1" s="1"/>
  <c r="P479" i="4"/>
  <c r="O479" i="4"/>
  <c r="J479" i="4"/>
  <c r="I479" i="4"/>
  <c r="Z86" i="4" l="1"/>
  <c r="S661" i="4"/>
  <c r="S360" i="1"/>
  <c r="S357" i="1"/>
  <c r="S351" i="1"/>
  <c r="S780" i="4"/>
  <c r="S787" i="4"/>
  <c r="S788" i="4"/>
  <c r="S359" i="1"/>
  <c r="S786" i="4"/>
  <c r="K479" i="4"/>
  <c r="G475" i="4" s="1"/>
  <c r="Q479" i="4"/>
  <c r="M475" i="4" s="1"/>
  <c r="G470" i="4" l="1"/>
  <c r="X88" i="4"/>
  <c r="M470" i="4"/>
  <c r="Y88" i="4"/>
  <c r="S479" i="4"/>
  <c r="Z88" i="4" l="1"/>
  <c r="S105" i="4"/>
  <c r="S822" i="4" l="1"/>
  <c r="S805" i="4" s="1"/>
  <c r="P319" i="4" l="1"/>
  <c r="O319" i="4"/>
  <c r="I319" i="4"/>
  <c r="F319" i="4"/>
  <c r="J319" i="4" s="1"/>
  <c r="F583" i="4"/>
  <c r="P173" i="1"/>
  <c r="O173" i="1"/>
  <c r="J173" i="1"/>
  <c r="I173" i="1"/>
  <c r="K173" i="1" l="1"/>
  <c r="Q173" i="1"/>
  <c r="Q319" i="4"/>
  <c r="M318" i="4" s="1"/>
  <c r="M305" i="4" s="1"/>
  <c r="K319" i="4"/>
  <c r="G318" i="4" s="1"/>
  <c r="G305" i="4" s="1"/>
  <c r="P841" i="4"/>
  <c r="O841" i="4"/>
  <c r="J841" i="4"/>
  <c r="I841" i="4"/>
  <c r="P840" i="4"/>
  <c r="O840" i="4"/>
  <c r="J840" i="4"/>
  <c r="I840" i="4"/>
  <c r="P835" i="4"/>
  <c r="O835" i="4"/>
  <c r="J835" i="4"/>
  <c r="I835" i="4"/>
  <c r="O804" i="4"/>
  <c r="J804" i="4"/>
  <c r="I804" i="4"/>
  <c r="P804" i="4"/>
  <c r="P727" i="4"/>
  <c r="O727" i="4"/>
  <c r="J727" i="4"/>
  <c r="K727" i="4" s="1"/>
  <c r="P725" i="4"/>
  <c r="O725" i="4"/>
  <c r="J725" i="4"/>
  <c r="I725" i="4"/>
  <c r="P702" i="4"/>
  <c r="O702" i="4"/>
  <c r="J702" i="4"/>
  <c r="I702" i="4"/>
  <c r="P397" i="4"/>
  <c r="O397" i="4"/>
  <c r="J397" i="4"/>
  <c r="I397" i="4"/>
  <c r="O108" i="1"/>
  <c r="J108" i="1"/>
  <c r="I108" i="1"/>
  <c r="F108" i="1"/>
  <c r="P108" i="1" s="1"/>
  <c r="Q678" i="4"/>
  <c r="M686" i="4"/>
  <c r="Y92" i="4" s="1"/>
  <c r="Q677" i="4"/>
  <c r="Q311" i="1"/>
  <c r="M310" i="1" s="1"/>
  <c r="K311" i="1"/>
  <c r="G310" i="1" s="1"/>
  <c r="Z92" i="4" l="1"/>
  <c r="X9" i="4"/>
  <c r="J7" i="7" s="1"/>
  <c r="Y9" i="4"/>
  <c r="K7" i="7" s="1"/>
  <c r="M671" i="4"/>
  <c r="M670" i="4" s="1"/>
  <c r="S691" i="4"/>
  <c r="S173" i="1"/>
  <c r="S319" i="4"/>
  <c r="K835" i="4"/>
  <c r="Q835" i="4"/>
  <c r="K840" i="4"/>
  <c r="Q840" i="4"/>
  <c r="K841" i="4"/>
  <c r="Q841" i="4"/>
  <c r="K804" i="4"/>
  <c r="G801" i="4" s="1"/>
  <c r="Q804" i="4"/>
  <c r="M801" i="4" s="1"/>
  <c r="S128" i="1"/>
  <c r="Q727" i="4"/>
  <c r="S727" i="4" s="1"/>
  <c r="K725" i="4"/>
  <c r="Q725" i="4"/>
  <c r="K702" i="4"/>
  <c r="Q702" i="4"/>
  <c r="K397" i="4"/>
  <c r="Q397" i="4"/>
  <c r="K108" i="1"/>
  <c r="Q108" i="1"/>
  <c r="S677" i="4"/>
  <c r="S678" i="4"/>
  <c r="S311" i="1"/>
  <c r="S312" i="1"/>
  <c r="L7" i="7" l="1"/>
  <c r="Y91" i="4"/>
  <c r="K89" i="7" s="1"/>
  <c r="Z9" i="4"/>
  <c r="M800" i="4"/>
  <c r="G800" i="4"/>
  <c r="S801" i="4"/>
  <c r="S800" i="4" s="1"/>
  <c r="S840" i="4"/>
  <c r="S835" i="4"/>
  <c r="S804" i="4"/>
  <c r="S841" i="4"/>
  <c r="S725" i="4"/>
  <c r="S702" i="4"/>
  <c r="S397" i="4"/>
  <c r="S108" i="1"/>
  <c r="Z91" i="4" l="1"/>
  <c r="S136" i="1"/>
  <c r="P829" i="4"/>
  <c r="O829" i="4"/>
  <c r="I829" i="4"/>
  <c r="F829" i="4"/>
  <c r="J829" i="4" s="1"/>
  <c r="Q829" i="4" l="1"/>
  <c r="M828" i="4" s="1"/>
  <c r="M827" i="4" s="1"/>
  <c r="K829" i="4"/>
  <c r="G828" i="4" l="1"/>
  <c r="G827" i="4" s="1"/>
  <c r="S829" i="4"/>
  <c r="S828" i="4" l="1"/>
  <c r="S827" i="4" s="1"/>
  <c r="P490" i="4" l="1"/>
  <c r="O490" i="4"/>
  <c r="J490" i="4"/>
  <c r="I490" i="4"/>
  <c r="K490" i="4" l="1"/>
  <c r="Q490" i="4"/>
  <c r="P434" i="4"/>
  <c r="O434" i="4"/>
  <c r="J434" i="4"/>
  <c r="I434" i="4"/>
  <c r="P432" i="4"/>
  <c r="O432" i="4"/>
  <c r="J432" i="4"/>
  <c r="I432" i="4"/>
  <c r="S490" i="4" l="1"/>
  <c r="K432" i="4"/>
  <c r="Q432" i="4"/>
  <c r="K434" i="4"/>
  <c r="Q434" i="4"/>
  <c r="G431" i="4" l="1"/>
  <c r="M431" i="4"/>
  <c r="S432" i="4"/>
  <c r="S434" i="4"/>
  <c r="S475" i="4" l="1"/>
  <c r="S470" i="4" s="1"/>
  <c r="S431" i="4"/>
  <c r="P212" i="4" l="1"/>
  <c r="O212" i="4"/>
  <c r="I212" i="4"/>
  <c r="F212" i="4"/>
  <c r="J212" i="4" s="1"/>
  <c r="P161" i="4"/>
  <c r="O161" i="4"/>
  <c r="J161" i="4"/>
  <c r="I161" i="4"/>
  <c r="O42" i="1"/>
  <c r="I42" i="1"/>
  <c r="F42" i="1"/>
  <c r="P42" i="1" s="1"/>
  <c r="O51" i="1"/>
  <c r="I51" i="1"/>
  <c r="F51" i="1"/>
  <c r="P51" i="1" s="1"/>
  <c r="O48" i="1"/>
  <c r="J48" i="1"/>
  <c r="I48" i="1"/>
  <c r="F48" i="1"/>
  <c r="P48" i="1" s="1"/>
  <c r="O45" i="1"/>
  <c r="I45" i="1"/>
  <c r="F45" i="1"/>
  <c r="P45" i="1" s="1"/>
  <c r="P265" i="1"/>
  <c r="O265" i="1"/>
  <c r="J265" i="1"/>
  <c r="I265" i="1"/>
  <c r="O211" i="4"/>
  <c r="J211" i="4"/>
  <c r="I211" i="4"/>
  <c r="F211" i="4"/>
  <c r="P211" i="4" s="1"/>
  <c r="Q212" i="4" l="1"/>
  <c r="K212" i="4"/>
  <c r="K161" i="4"/>
  <c r="Q161" i="4"/>
  <c r="K211" i="4"/>
  <c r="K48" i="1"/>
  <c r="Q42" i="1"/>
  <c r="J42" i="1"/>
  <c r="K42" i="1" s="1"/>
  <c r="Q51" i="1"/>
  <c r="J51" i="1"/>
  <c r="K51" i="1" s="1"/>
  <c r="Q48" i="1"/>
  <c r="Q45" i="1"/>
  <c r="J45" i="1"/>
  <c r="K45" i="1" s="1"/>
  <c r="K265" i="1"/>
  <c r="G262" i="1" s="1"/>
  <c r="Q265" i="1"/>
  <c r="M262" i="1" s="1"/>
  <c r="Q211" i="4"/>
  <c r="G208" i="4" l="1"/>
  <c r="S262" i="1"/>
  <c r="S214" i="4"/>
  <c r="S213" i="4" s="1"/>
  <c r="S48" i="1"/>
  <c r="S212" i="4"/>
  <c r="S161" i="4"/>
  <c r="S42" i="1"/>
  <c r="S51" i="1"/>
  <c r="S45" i="1"/>
  <c r="S265" i="1"/>
  <c r="S211" i="4"/>
  <c r="P396" i="4"/>
  <c r="O396" i="4"/>
  <c r="J396" i="4"/>
  <c r="I396" i="4"/>
  <c r="G201" i="4" l="1"/>
  <c r="K396" i="4"/>
  <c r="Q396" i="4"/>
  <c r="P393" i="4"/>
  <c r="O393" i="4"/>
  <c r="J393" i="4"/>
  <c r="I393" i="4"/>
  <c r="P283" i="1"/>
  <c r="O283" i="1"/>
  <c r="J283" i="1"/>
  <c r="I283" i="1"/>
  <c r="K283" i="1" l="1"/>
  <c r="G282" i="1" s="1"/>
  <c r="Q283" i="1"/>
  <c r="M282" i="1" s="1"/>
  <c r="S396" i="4"/>
  <c r="K393" i="4"/>
  <c r="Q393" i="4"/>
  <c r="G843" i="4"/>
  <c r="M843" i="4"/>
  <c r="M414" i="1"/>
  <c r="Y67" i="1" s="1"/>
  <c r="G414" i="1"/>
  <c r="X67" i="1" s="1"/>
  <c r="P785" i="4"/>
  <c r="O785" i="4"/>
  <c r="J785" i="4"/>
  <c r="I785" i="4"/>
  <c r="Z67" i="1" l="1"/>
  <c r="M281" i="1"/>
  <c r="G281" i="1"/>
  <c r="M842" i="4"/>
  <c r="S283" i="1"/>
  <c r="G413" i="1"/>
  <c r="M413" i="1"/>
  <c r="S393" i="4"/>
  <c r="G842" i="4"/>
  <c r="S843" i="4"/>
  <c r="S842" i="4" s="1"/>
  <c r="K785" i="4"/>
  <c r="G784" i="4" s="1"/>
  <c r="Q785" i="4"/>
  <c r="S414" i="1"/>
  <c r="S413" i="1" s="1"/>
  <c r="S785" i="4" l="1"/>
  <c r="P410" i="4" l="1"/>
  <c r="O410" i="4"/>
  <c r="J410" i="4"/>
  <c r="I410" i="4"/>
  <c r="P409" i="4"/>
  <c r="O409" i="4"/>
  <c r="J409" i="4"/>
  <c r="I409" i="4"/>
  <c r="P405" i="4"/>
  <c r="O405" i="4"/>
  <c r="J405" i="4"/>
  <c r="I405" i="4"/>
  <c r="P253" i="1"/>
  <c r="O253" i="1"/>
  <c r="J253" i="1"/>
  <c r="I253" i="1"/>
  <c r="K253" i="1" l="1"/>
  <c r="Q253" i="1"/>
  <c r="K405" i="4"/>
  <c r="Q405" i="4"/>
  <c r="K409" i="4"/>
  <c r="Q409" i="4"/>
  <c r="K410" i="4"/>
  <c r="Q410" i="4"/>
  <c r="P345" i="4"/>
  <c r="O345" i="4"/>
  <c r="J345" i="4"/>
  <c r="I345" i="4"/>
  <c r="F244" i="4"/>
  <c r="J244" i="4" s="1"/>
  <c r="I244" i="4"/>
  <c r="O244" i="4"/>
  <c r="P244" i="4"/>
  <c r="O245" i="4"/>
  <c r="I245" i="4"/>
  <c r="F245" i="4"/>
  <c r="J245" i="4" s="1"/>
  <c r="O134" i="1"/>
  <c r="J134" i="1"/>
  <c r="I134" i="1"/>
  <c r="F134" i="1"/>
  <c r="P134" i="1" s="1"/>
  <c r="G403" i="4" l="1"/>
  <c r="G402" i="4" s="1"/>
  <c r="M403" i="4"/>
  <c r="M402" i="4" s="1"/>
  <c r="P245" i="4"/>
  <c r="Q245" i="4" s="1"/>
  <c r="S250" i="1"/>
  <c r="G249" i="1"/>
  <c r="G248" i="1" s="1"/>
  <c r="M249" i="1"/>
  <c r="M248" i="1" s="1"/>
  <c r="S253" i="1"/>
  <c r="S252" i="1"/>
  <c r="S410" i="4"/>
  <c r="S409" i="4"/>
  <c r="S405" i="4"/>
  <c r="K345" i="4"/>
  <c r="G344" i="4" s="1"/>
  <c r="Q345" i="4"/>
  <c r="M344" i="4" s="1"/>
  <c r="K244" i="4"/>
  <c r="Q244" i="4"/>
  <c r="K245" i="4"/>
  <c r="K134" i="1"/>
  <c r="Q134" i="1"/>
  <c r="P211" i="1"/>
  <c r="O211" i="1"/>
  <c r="J211" i="1"/>
  <c r="I211" i="1"/>
  <c r="P91" i="1"/>
  <c r="O91" i="1"/>
  <c r="I91" i="1"/>
  <c r="F91" i="1"/>
  <c r="J91" i="1" s="1"/>
  <c r="P90" i="1"/>
  <c r="O90" i="1"/>
  <c r="J90" i="1"/>
  <c r="I90" i="1"/>
  <c r="F90" i="1"/>
  <c r="O89" i="1"/>
  <c r="I89" i="1"/>
  <c r="F89" i="1"/>
  <c r="J89" i="1" s="1"/>
  <c r="P88" i="1"/>
  <c r="O88" i="1"/>
  <c r="J88" i="1"/>
  <c r="I88" i="1"/>
  <c r="F88" i="1"/>
  <c r="O49" i="1"/>
  <c r="I49" i="1"/>
  <c r="F49" i="1"/>
  <c r="P49" i="1" s="1"/>
  <c r="P409" i="1"/>
  <c r="O409" i="1"/>
  <c r="I409" i="1"/>
  <c r="F409" i="1"/>
  <c r="J409" i="1" s="1"/>
  <c r="Y60" i="4" l="1"/>
  <c r="K58" i="7" s="1"/>
  <c r="X60" i="4"/>
  <c r="J58" i="7" s="1"/>
  <c r="P89" i="1"/>
  <c r="Q89" i="1" s="1"/>
  <c r="G243" i="4"/>
  <c r="S249" i="1"/>
  <c r="S248" i="1" s="1"/>
  <c r="S344" i="4"/>
  <c r="S345" i="4"/>
  <c r="S244" i="4"/>
  <c r="S245" i="4"/>
  <c r="M243" i="4"/>
  <c r="M133" i="1"/>
  <c r="G133" i="1"/>
  <c r="S134" i="1"/>
  <c r="K88" i="1"/>
  <c r="Q88" i="1"/>
  <c r="K90" i="1"/>
  <c r="Q90" i="1"/>
  <c r="Q91" i="1"/>
  <c r="K211" i="1"/>
  <c r="Q211" i="1"/>
  <c r="K89" i="1"/>
  <c r="K91" i="1"/>
  <c r="Q49" i="1"/>
  <c r="J49" i="1"/>
  <c r="K49" i="1" s="1"/>
  <c r="Q409" i="1"/>
  <c r="K409" i="1"/>
  <c r="Z60" i="4" l="1"/>
  <c r="G87" i="1"/>
  <c r="M46" i="1"/>
  <c r="Y25" i="1" s="1"/>
  <c r="G46" i="1"/>
  <c r="X25" i="1" s="1"/>
  <c r="S282" i="1"/>
  <c r="S281" i="1" s="1"/>
  <c r="S243" i="4"/>
  <c r="S133" i="1"/>
  <c r="S91" i="1"/>
  <c r="S211" i="1"/>
  <c r="S88" i="1"/>
  <c r="M87" i="1"/>
  <c r="S90" i="1"/>
  <c r="M408" i="1"/>
  <c r="M407" i="1" s="1"/>
  <c r="S409" i="1"/>
  <c r="G408" i="1"/>
  <c r="G407" i="1" s="1"/>
  <c r="S89" i="1"/>
  <c r="S49" i="1"/>
  <c r="L58" i="7" l="1"/>
  <c r="L57" i="7"/>
  <c r="Z25" i="1"/>
  <c r="S87" i="1"/>
  <c r="S408" i="1"/>
  <c r="S407" i="1" s="1"/>
  <c r="P277" i="4" l="1"/>
  <c r="O277" i="4"/>
  <c r="J277" i="4"/>
  <c r="I277" i="4"/>
  <c r="O260" i="4"/>
  <c r="J260" i="4"/>
  <c r="I260" i="4"/>
  <c r="F260" i="4"/>
  <c r="P260" i="4" s="1"/>
  <c r="P158" i="4"/>
  <c r="O158" i="4"/>
  <c r="J158" i="4"/>
  <c r="I158" i="4"/>
  <c r="O146" i="4"/>
  <c r="J146" i="4"/>
  <c r="I146" i="4"/>
  <c r="F146" i="4"/>
  <c r="P146" i="4" s="1"/>
  <c r="P127" i="4"/>
  <c r="O127" i="4"/>
  <c r="I127" i="4"/>
  <c r="F127" i="4"/>
  <c r="J127" i="4" s="1"/>
  <c r="P138" i="4"/>
  <c r="O138" i="4"/>
  <c r="I138" i="4"/>
  <c r="F138" i="4"/>
  <c r="J138" i="4" s="1"/>
  <c r="P94" i="4"/>
  <c r="O94" i="4"/>
  <c r="J94" i="4"/>
  <c r="I94" i="4"/>
  <c r="O49" i="4"/>
  <c r="I49" i="4"/>
  <c r="P49" i="4"/>
  <c r="O48" i="4"/>
  <c r="J48" i="4"/>
  <c r="I48" i="4"/>
  <c r="F48" i="4"/>
  <c r="P48" i="4" s="1"/>
  <c r="O93" i="1"/>
  <c r="I93" i="1"/>
  <c r="F93" i="1"/>
  <c r="P93" i="1" s="1"/>
  <c r="P160" i="1"/>
  <c r="O160" i="1"/>
  <c r="J160" i="1"/>
  <c r="I160" i="1"/>
  <c r="M22" i="1" l="1"/>
  <c r="K277" i="4"/>
  <c r="G276" i="4" s="1"/>
  <c r="Q277" i="4"/>
  <c r="M276" i="4" s="1"/>
  <c r="K260" i="4"/>
  <c r="Q260" i="4"/>
  <c r="Q138" i="4"/>
  <c r="Q127" i="4"/>
  <c r="K158" i="4"/>
  <c r="Q158" i="4"/>
  <c r="K146" i="4"/>
  <c r="Q146" i="4"/>
  <c r="K127" i="4"/>
  <c r="K138" i="4"/>
  <c r="K94" i="4"/>
  <c r="Q94" i="4"/>
  <c r="Q49" i="4"/>
  <c r="J49" i="4"/>
  <c r="K49" i="4" s="1"/>
  <c r="K48" i="4"/>
  <c r="Q48" i="4"/>
  <c r="G22" i="1"/>
  <c r="S317" i="1"/>
  <c r="Q93" i="1"/>
  <c r="M92" i="1" s="1"/>
  <c r="J93" i="1"/>
  <c r="K93" i="1" s="1"/>
  <c r="G92" i="1" s="1"/>
  <c r="K160" i="1"/>
  <c r="Q160" i="1"/>
  <c r="Y90" i="4" l="1"/>
  <c r="M137" i="4"/>
  <c r="X90" i="4"/>
  <c r="G137" i="4"/>
  <c r="X31" i="1"/>
  <c r="Y31" i="1"/>
  <c r="Y72" i="1"/>
  <c r="X72" i="1"/>
  <c r="S22" i="1"/>
  <c r="X8" i="4"/>
  <c r="Y8" i="4"/>
  <c r="S260" i="4"/>
  <c r="S277" i="4"/>
  <c r="S138" i="4"/>
  <c r="S158" i="4"/>
  <c r="S127" i="4"/>
  <c r="S146" i="4"/>
  <c r="S94" i="4"/>
  <c r="S48" i="4"/>
  <c r="S49" i="4"/>
  <c r="S93" i="1"/>
  <c r="S160" i="1"/>
  <c r="J88" i="7" l="1"/>
  <c r="K88" i="7"/>
  <c r="L88" i="7" s="1"/>
  <c r="J6" i="7"/>
  <c r="K6" i="7"/>
  <c r="Z90" i="4"/>
  <c r="Z31" i="1"/>
  <c r="Z72" i="1"/>
  <c r="S276" i="4"/>
  <c r="P295" i="1"/>
  <c r="O295" i="1"/>
  <c r="J295" i="1"/>
  <c r="I295" i="1"/>
  <c r="O121" i="1"/>
  <c r="J121" i="1"/>
  <c r="I121" i="1"/>
  <c r="F121" i="1"/>
  <c r="P121" i="1" s="1"/>
  <c r="O192" i="4"/>
  <c r="J192" i="4"/>
  <c r="I192" i="4"/>
  <c r="F192" i="4"/>
  <c r="P192" i="4" s="1"/>
  <c r="P174" i="4"/>
  <c r="O174" i="4"/>
  <c r="J174" i="4"/>
  <c r="I174" i="4"/>
  <c r="L6" i="7" l="1"/>
  <c r="K174" i="4"/>
  <c r="K295" i="1"/>
  <c r="G294" i="1" s="1"/>
  <c r="X70" i="1" s="1"/>
  <c r="Q295" i="1"/>
  <c r="M294" i="1" s="1"/>
  <c r="K192" i="4"/>
  <c r="G190" i="4" s="1"/>
  <c r="Q174" i="4"/>
  <c r="K121" i="1"/>
  <c r="Q121" i="1"/>
  <c r="Q192" i="4"/>
  <c r="M190" i="4" s="1"/>
  <c r="M189" i="4" l="1"/>
  <c r="G189" i="4"/>
  <c r="M291" i="1"/>
  <c r="Y70" i="1"/>
  <c r="Z70" i="1" s="1"/>
  <c r="S294" i="1"/>
  <c r="G291" i="1"/>
  <c r="S192" i="4"/>
  <c r="S295" i="1"/>
  <c r="S121" i="1"/>
  <c r="S174" i="4"/>
  <c r="O263" i="4"/>
  <c r="I263" i="4"/>
  <c r="F263" i="4"/>
  <c r="P263" i="4" s="1"/>
  <c r="O262" i="4"/>
  <c r="I262" i="4"/>
  <c r="F262" i="4"/>
  <c r="P262" i="4" s="1"/>
  <c r="O165" i="1"/>
  <c r="I165" i="1"/>
  <c r="F165" i="1"/>
  <c r="P165" i="1" s="1"/>
  <c r="O168" i="4"/>
  <c r="I168" i="4"/>
  <c r="P168" i="4"/>
  <c r="I173" i="4"/>
  <c r="J173" i="4"/>
  <c r="O173" i="4"/>
  <c r="P173" i="4"/>
  <c r="I176" i="4"/>
  <c r="J176" i="4"/>
  <c r="O176" i="4"/>
  <c r="P176" i="4"/>
  <c r="I177" i="4"/>
  <c r="J177" i="4"/>
  <c r="O177" i="4"/>
  <c r="P177" i="4"/>
  <c r="I178" i="4"/>
  <c r="J178" i="4"/>
  <c r="O178" i="4"/>
  <c r="P178" i="4"/>
  <c r="O113" i="1"/>
  <c r="J113" i="1"/>
  <c r="I113" i="1"/>
  <c r="F113" i="1"/>
  <c r="P113" i="1" s="1"/>
  <c r="P241" i="1"/>
  <c r="O241" i="1"/>
  <c r="J241" i="1"/>
  <c r="I241" i="1"/>
  <c r="S292" i="1" l="1"/>
  <c r="S291" i="1" s="1"/>
  <c r="G135" i="4"/>
  <c r="X35" i="4" s="1"/>
  <c r="J33" i="7" s="1"/>
  <c r="M135" i="4"/>
  <c r="Y35" i="4" s="1"/>
  <c r="K33" i="7" s="1"/>
  <c r="J165" i="1"/>
  <c r="K165" i="1" s="1"/>
  <c r="K113" i="1"/>
  <c r="K177" i="4"/>
  <c r="K176" i="4"/>
  <c r="Q173" i="4"/>
  <c r="K173" i="4"/>
  <c r="J262" i="4"/>
  <c r="K262" i="4" s="1"/>
  <c r="J263" i="4"/>
  <c r="K263" i="4" s="1"/>
  <c r="Q262" i="4"/>
  <c r="Q263" i="4"/>
  <c r="Q165" i="1"/>
  <c r="Q113" i="1"/>
  <c r="Q178" i="4"/>
  <c r="K178" i="4"/>
  <c r="Q177" i="4"/>
  <c r="Q176" i="4"/>
  <c r="Q168" i="4"/>
  <c r="J168" i="4"/>
  <c r="K168" i="4" s="1"/>
  <c r="K241" i="1"/>
  <c r="Q241" i="1"/>
  <c r="G172" i="4" l="1"/>
  <c r="Z35" i="4"/>
  <c r="G167" i="4"/>
  <c r="X14" i="4" s="1"/>
  <c r="J12" i="7" s="1"/>
  <c r="M167" i="4"/>
  <c r="S177" i="4"/>
  <c r="S113" i="1"/>
  <c r="S176" i="4"/>
  <c r="M112" i="1"/>
  <c r="S173" i="4"/>
  <c r="S262" i="4"/>
  <c r="S263" i="4"/>
  <c r="S178" i="4"/>
  <c r="S165" i="1"/>
  <c r="M172" i="4"/>
  <c r="S168" i="4"/>
  <c r="S241" i="1"/>
  <c r="G112" i="1"/>
  <c r="P145" i="4"/>
  <c r="O145" i="4"/>
  <c r="I145" i="4"/>
  <c r="F145" i="4"/>
  <c r="J145" i="4" s="1"/>
  <c r="O128" i="4"/>
  <c r="I128" i="4"/>
  <c r="F128" i="4"/>
  <c r="P128" i="4" s="1"/>
  <c r="P157" i="4"/>
  <c r="O157" i="4"/>
  <c r="I157" i="4"/>
  <c r="J157" i="4"/>
  <c r="O86" i="4"/>
  <c r="I86" i="4"/>
  <c r="F86" i="4"/>
  <c r="J86" i="4" s="1"/>
  <c r="P80" i="4"/>
  <c r="O80" i="4"/>
  <c r="J80" i="4"/>
  <c r="I80" i="4"/>
  <c r="F80" i="4"/>
  <c r="G163" i="4" l="1"/>
  <c r="M163" i="4"/>
  <c r="Y80" i="4"/>
  <c r="M169" i="4"/>
  <c r="G169" i="4"/>
  <c r="X80" i="4"/>
  <c r="P86" i="4"/>
  <c r="Q86" i="4" s="1"/>
  <c r="S167" i="4"/>
  <c r="S163" i="4" s="1"/>
  <c r="G111" i="1"/>
  <c r="M111" i="1"/>
  <c r="S172" i="4"/>
  <c r="S169" i="4" s="1"/>
  <c r="S112" i="1"/>
  <c r="S111" i="1" s="1"/>
  <c r="K145" i="4"/>
  <c r="G144" i="4" s="1"/>
  <c r="Q145" i="4"/>
  <c r="M144" i="4" s="1"/>
  <c r="Q128" i="4"/>
  <c r="J128" i="4"/>
  <c r="K128" i="4" s="1"/>
  <c r="Q157" i="4"/>
  <c r="K157" i="4"/>
  <c r="K86" i="4"/>
  <c r="K80" i="4"/>
  <c r="Q80" i="4"/>
  <c r="P235" i="4"/>
  <c r="O235" i="4"/>
  <c r="I235" i="4"/>
  <c r="F235" i="4"/>
  <c r="J235" i="4" s="1"/>
  <c r="J78" i="7" l="1"/>
  <c r="K78" i="7"/>
  <c r="Z80" i="4"/>
  <c r="S128" i="4"/>
  <c r="S145" i="4"/>
  <c r="S157" i="4"/>
  <c r="S386" i="4"/>
  <c r="S86" i="4"/>
  <c r="S80" i="4"/>
  <c r="Q235" i="4"/>
  <c r="K235" i="4"/>
  <c r="F92" i="4"/>
  <c r="I92" i="4"/>
  <c r="J92" i="4"/>
  <c r="O92" i="4"/>
  <c r="P92" i="4"/>
  <c r="S235" i="4" l="1"/>
  <c r="K92" i="4"/>
  <c r="Q92" i="4"/>
  <c r="S92" i="4" l="1"/>
  <c r="F69" i="4" l="1"/>
  <c r="P69" i="4" s="1"/>
  <c r="I69" i="4"/>
  <c r="O69" i="4"/>
  <c r="J69" i="4" l="1"/>
  <c r="K69" i="4" s="1"/>
  <c r="Q69" i="4"/>
  <c r="M63" i="4" l="1"/>
  <c r="Y29" i="4" s="1"/>
  <c r="G63" i="4"/>
  <c r="X29" i="4" s="1"/>
  <c r="G303" i="1"/>
  <c r="X42" i="1" s="1"/>
  <c r="S69" i="4"/>
  <c r="M303" i="1"/>
  <c r="Y42" i="1" s="1"/>
  <c r="J27" i="7" l="1"/>
  <c r="K27" i="7"/>
  <c r="Z29" i="4"/>
  <c r="Z42" i="1"/>
  <c r="S303" i="1"/>
  <c r="G100" i="1"/>
  <c r="X16" i="1" s="1"/>
  <c r="L27" i="7" l="1"/>
  <c r="D14" i="7"/>
  <c r="P29" i="1"/>
  <c r="Q29" i="1" s="1"/>
  <c r="M27" i="1" s="1"/>
  <c r="J29" i="1"/>
  <c r="K29" i="1" s="1"/>
  <c r="G27" i="1" l="1"/>
  <c r="S29" i="1"/>
  <c r="S27" i="1" l="1"/>
  <c r="O379" i="1"/>
  <c r="J379" i="1"/>
  <c r="I379" i="1"/>
  <c r="P379" i="1"/>
  <c r="K379" i="1" l="1"/>
  <c r="G378" i="1" s="1"/>
  <c r="G377" i="1" s="1"/>
  <c r="Q379" i="1"/>
  <c r="M378" i="1" s="1"/>
  <c r="M377" i="1" s="1"/>
  <c r="S378" i="1" l="1"/>
  <c r="S377" i="1" s="1"/>
  <c r="S379" i="1"/>
  <c r="P226" i="1" l="1"/>
  <c r="O226" i="1"/>
  <c r="J226" i="1"/>
  <c r="I226" i="1"/>
  <c r="K226" i="1" l="1"/>
  <c r="Q226" i="1"/>
  <c r="P302" i="1"/>
  <c r="O302" i="1"/>
  <c r="J302" i="1"/>
  <c r="I302" i="1"/>
  <c r="K302" i="1" l="1"/>
  <c r="Q302" i="1"/>
  <c r="S226" i="1"/>
  <c r="S302" i="1" l="1"/>
  <c r="S34" i="4" l="1"/>
  <c r="O390" i="1"/>
  <c r="J390" i="1"/>
  <c r="I390" i="1"/>
  <c r="F390" i="1"/>
  <c r="P390" i="1" s="1"/>
  <c r="K390" i="1" l="1"/>
  <c r="G388" i="1" s="1"/>
  <c r="Q390" i="1"/>
  <c r="M388" i="1" s="1"/>
  <c r="M387" i="1" s="1"/>
  <c r="G387" i="1" l="1"/>
  <c r="S388" i="1"/>
  <c r="S387" i="1" s="1"/>
  <c r="S390" i="1"/>
  <c r="I298" i="1" l="1"/>
  <c r="J298" i="1"/>
  <c r="O298" i="1"/>
  <c r="P298" i="1"/>
  <c r="Q298" i="1" l="1"/>
  <c r="K298" i="1"/>
  <c r="G297" i="1" l="1"/>
  <c r="X12" i="1" s="1"/>
  <c r="M297" i="1"/>
  <c r="Y12" i="1" s="1"/>
  <c r="S298" i="1"/>
  <c r="Z12" i="1" l="1"/>
  <c r="M296" i="1"/>
  <c r="G296" i="1"/>
  <c r="S297" i="1"/>
  <c r="S296" i="1" s="1"/>
  <c r="P669" i="4" l="1"/>
  <c r="O669" i="4"/>
  <c r="J669" i="4"/>
  <c r="I669" i="4"/>
  <c r="P301" i="1"/>
  <c r="O301" i="1"/>
  <c r="J301" i="1"/>
  <c r="I301" i="1"/>
  <c r="P658" i="4"/>
  <c r="O658" i="4"/>
  <c r="J658" i="4"/>
  <c r="I658" i="4"/>
  <c r="P657" i="4"/>
  <c r="O657" i="4"/>
  <c r="J657" i="4"/>
  <c r="I657" i="4"/>
  <c r="K657" i="4" l="1"/>
  <c r="Q657" i="4"/>
  <c r="K658" i="4"/>
  <c r="Q658" i="4"/>
  <c r="K669" i="4"/>
  <c r="Q669" i="4"/>
  <c r="K301" i="1"/>
  <c r="Q301" i="1"/>
  <c r="M665" i="4" l="1"/>
  <c r="G665" i="4"/>
  <c r="G300" i="1"/>
  <c r="M300" i="1"/>
  <c r="S657" i="4"/>
  <c r="S669" i="4"/>
  <c r="S658" i="4"/>
  <c r="G656" i="4"/>
  <c r="G655" i="4" s="1"/>
  <c r="M656" i="4"/>
  <c r="M655" i="4" s="1"/>
  <c r="S301" i="1"/>
  <c r="X89" i="4" l="1"/>
  <c r="Y89" i="4"/>
  <c r="M299" i="1"/>
  <c r="Y71" i="1"/>
  <c r="G299" i="1"/>
  <c r="X71" i="1"/>
  <c r="S665" i="4"/>
  <c r="S300" i="1"/>
  <c r="S299" i="1" s="1"/>
  <c r="K86" i="7" l="1"/>
  <c r="K87" i="7"/>
  <c r="J86" i="7"/>
  <c r="J87" i="7"/>
  <c r="L87" i="7" s="1"/>
  <c r="Q87" i="7"/>
  <c r="R87" i="7"/>
  <c r="Z89" i="4"/>
  <c r="Z71" i="1"/>
  <c r="M172" i="1"/>
  <c r="G172" i="1"/>
  <c r="X76" i="1" s="1"/>
  <c r="D74" i="7" s="1"/>
  <c r="Y76" i="1" l="1"/>
  <c r="M169" i="1"/>
  <c r="L86" i="7"/>
  <c r="S87" i="7"/>
  <c r="T87" i="7" s="1"/>
  <c r="S172" i="1"/>
  <c r="S169" i="1" s="1"/>
  <c r="Z76" i="1" l="1"/>
  <c r="E74" i="7"/>
  <c r="F74" i="7" s="1"/>
  <c r="O571" i="4"/>
  <c r="J571" i="4"/>
  <c r="I571" i="4"/>
  <c r="F571" i="4"/>
  <c r="P571" i="4" s="1"/>
  <c r="K571" i="4" l="1"/>
  <c r="G570" i="4" s="1"/>
  <c r="Q571" i="4"/>
  <c r="M570" i="4" s="1"/>
  <c r="M543" i="4"/>
  <c r="P236" i="1"/>
  <c r="O236" i="1"/>
  <c r="J236" i="1"/>
  <c r="I236" i="1"/>
  <c r="S570" i="4" l="1"/>
  <c r="S571" i="4"/>
  <c r="S568" i="4"/>
  <c r="K236" i="1"/>
  <c r="G235" i="1" s="1"/>
  <c r="Q236" i="1"/>
  <c r="M235" i="1" s="1"/>
  <c r="M230" i="1" s="1"/>
  <c r="P130" i="4"/>
  <c r="O130" i="4"/>
  <c r="J130" i="4"/>
  <c r="I130" i="4"/>
  <c r="F130" i="4"/>
  <c r="S236" i="1" l="1"/>
  <c r="K130" i="4"/>
  <c r="Q130" i="4"/>
  <c r="S130" i="4" l="1"/>
  <c r="P604" i="4"/>
  <c r="O604" i="4"/>
  <c r="J604" i="4"/>
  <c r="I604" i="4"/>
  <c r="K604" i="4" l="1"/>
  <c r="Q604" i="4"/>
  <c r="S604" i="4" l="1"/>
  <c r="G133" i="4" l="1"/>
  <c r="X27" i="4" l="1"/>
  <c r="M133" i="4"/>
  <c r="Y27" i="4" s="1"/>
  <c r="P205" i="1"/>
  <c r="O205" i="1"/>
  <c r="I205" i="1"/>
  <c r="F205" i="1"/>
  <c r="J205" i="1" s="1"/>
  <c r="P606" i="4"/>
  <c r="O606" i="4"/>
  <c r="J606" i="4"/>
  <c r="I606" i="4"/>
  <c r="P278" i="1"/>
  <c r="O278" i="1"/>
  <c r="J278" i="1"/>
  <c r="I278" i="1"/>
  <c r="K23" i="7" l="1"/>
  <c r="K25" i="7"/>
  <c r="J23" i="7"/>
  <c r="J25" i="7"/>
  <c r="L22" i="7"/>
  <c r="Z27" i="4"/>
  <c r="Q278" i="1"/>
  <c r="K606" i="4"/>
  <c r="Q606" i="4"/>
  <c r="S133" i="4"/>
  <c r="Q205" i="1"/>
  <c r="M204" i="1" s="1"/>
  <c r="Y37" i="1" s="1"/>
  <c r="K205" i="1"/>
  <c r="K278" i="1"/>
  <c r="S205" i="1" l="1"/>
  <c r="S277" i="1"/>
  <c r="S278" i="1"/>
  <c r="G204" i="1"/>
  <c r="X37" i="1" s="1"/>
  <c r="Z37" i="1" s="1"/>
  <c r="S605" i="4"/>
  <c r="S606" i="4"/>
  <c r="S204" i="1" l="1"/>
  <c r="S683" i="4" l="1"/>
  <c r="P395" i="4" l="1"/>
  <c r="O395" i="4"/>
  <c r="J395" i="4"/>
  <c r="I395" i="4"/>
  <c r="P118" i="1"/>
  <c r="O118" i="1"/>
  <c r="J118" i="1"/>
  <c r="I118" i="1"/>
  <c r="P401" i="4"/>
  <c r="O401" i="4"/>
  <c r="J401" i="4"/>
  <c r="I401" i="4"/>
  <c r="P400" i="4"/>
  <c r="O400" i="4"/>
  <c r="J400" i="4"/>
  <c r="I400" i="4"/>
  <c r="I232" i="1"/>
  <c r="J232" i="1"/>
  <c r="K232" i="1" l="1"/>
  <c r="G231" i="1" s="1"/>
  <c r="G230" i="1" s="1"/>
  <c r="K118" i="1"/>
  <c r="Q118" i="1"/>
  <c r="K395" i="4"/>
  <c r="G392" i="4" s="1"/>
  <c r="Q395" i="4"/>
  <c r="M392" i="4" s="1"/>
  <c r="K400" i="4"/>
  <c r="Q400" i="4"/>
  <c r="K401" i="4"/>
  <c r="Q401" i="4"/>
  <c r="M381" i="1"/>
  <c r="M380" i="1" s="1"/>
  <c r="G399" i="4" l="1"/>
  <c r="S232" i="1"/>
  <c r="M399" i="4"/>
  <c r="S118" i="1"/>
  <c r="S395" i="4"/>
  <c r="S401" i="4"/>
  <c r="S400" i="4"/>
  <c r="S382" i="1"/>
  <c r="G381" i="1"/>
  <c r="P858" i="4"/>
  <c r="O858" i="4"/>
  <c r="J858" i="4"/>
  <c r="I858" i="4"/>
  <c r="S389" i="4" l="1"/>
  <c r="S380" i="4" s="1"/>
  <c r="G391" i="4"/>
  <c r="M391" i="4"/>
  <c r="S381" i="1"/>
  <c r="S380" i="1" s="1"/>
  <c r="G380" i="1"/>
  <c r="K858" i="4"/>
  <c r="Q858" i="4"/>
  <c r="S858" i="4" l="1"/>
  <c r="F122" i="1"/>
  <c r="P122" i="1" s="1"/>
  <c r="I122" i="1"/>
  <c r="J122" i="1"/>
  <c r="O122" i="1"/>
  <c r="K122" i="1" l="1"/>
  <c r="Q122" i="1"/>
  <c r="P600" i="4"/>
  <c r="O600" i="4"/>
  <c r="J600" i="4"/>
  <c r="I600" i="4"/>
  <c r="M120" i="1" l="1"/>
  <c r="G120" i="1"/>
  <c r="S122" i="1"/>
  <c r="K600" i="4"/>
  <c r="Q600" i="4"/>
  <c r="G119" i="1" l="1"/>
  <c r="X47" i="1"/>
  <c r="M119" i="1"/>
  <c r="Y47" i="1"/>
  <c r="S120" i="1"/>
  <c r="S119" i="1" s="1"/>
  <c r="S600" i="4"/>
  <c r="P441" i="4"/>
  <c r="O441" i="4"/>
  <c r="J441" i="4"/>
  <c r="I441" i="4"/>
  <c r="P440" i="4"/>
  <c r="O440" i="4"/>
  <c r="J440" i="4"/>
  <c r="I440" i="4"/>
  <c r="Z47" i="1" l="1"/>
  <c r="K441" i="4"/>
  <c r="Q441" i="4"/>
  <c r="K440" i="4"/>
  <c r="Q440" i="4"/>
  <c r="I517" i="4"/>
  <c r="J517" i="4"/>
  <c r="O517" i="4"/>
  <c r="P517" i="4"/>
  <c r="M439" i="4" l="1"/>
  <c r="M430" i="4" s="1"/>
  <c r="Y70" i="4"/>
  <c r="K68" i="7" s="1"/>
  <c r="G439" i="4"/>
  <c r="S441" i="4"/>
  <c r="S440" i="4"/>
  <c r="Q517" i="4"/>
  <c r="K517" i="4"/>
  <c r="G430" i="4" l="1"/>
  <c r="X70" i="4"/>
  <c r="J68" i="7" s="1"/>
  <c r="S399" i="4"/>
  <c r="S439" i="4"/>
  <c r="S430" i="4" s="1"/>
  <c r="S517" i="4"/>
  <c r="O155" i="4"/>
  <c r="I155" i="4"/>
  <c r="F155" i="4"/>
  <c r="P155" i="4" s="1"/>
  <c r="P459" i="4"/>
  <c r="O459" i="4"/>
  <c r="J459" i="4"/>
  <c r="I459" i="4"/>
  <c r="P458" i="4"/>
  <c r="O458" i="4"/>
  <c r="J458" i="4"/>
  <c r="I458" i="4"/>
  <c r="I84" i="1"/>
  <c r="J84" i="1"/>
  <c r="O84" i="1"/>
  <c r="P84" i="1"/>
  <c r="O93" i="4"/>
  <c r="I93" i="4"/>
  <c r="P93" i="4"/>
  <c r="L68" i="7" l="1"/>
  <c r="Z70" i="4"/>
  <c r="Q155" i="4"/>
  <c r="J155" i="4"/>
  <c r="K155" i="4" s="1"/>
  <c r="Q84" i="1"/>
  <c r="K84" i="1"/>
  <c r="G83" i="1" s="1"/>
  <c r="X65" i="1" s="1"/>
  <c r="K458" i="4"/>
  <c r="Q458" i="4"/>
  <c r="K459" i="4"/>
  <c r="Q459" i="4"/>
  <c r="Q93" i="4"/>
  <c r="J93" i="4"/>
  <c r="K93" i="4" s="1"/>
  <c r="F91" i="4"/>
  <c r="I91" i="4"/>
  <c r="J91" i="4"/>
  <c r="O91" i="4"/>
  <c r="P91" i="4"/>
  <c r="O82" i="4"/>
  <c r="J82" i="4"/>
  <c r="I82" i="4"/>
  <c r="F82" i="4"/>
  <c r="P82" i="4" s="1"/>
  <c r="G154" i="4" l="1"/>
  <c r="X31" i="4" s="1"/>
  <c r="J29" i="7" s="1"/>
  <c r="G457" i="4"/>
  <c r="G454" i="4" s="1"/>
  <c r="M83" i="1"/>
  <c r="Y65" i="1" s="1"/>
  <c r="M154" i="4"/>
  <c r="Y31" i="4" s="1"/>
  <c r="K29" i="7" s="1"/>
  <c r="S155" i="4"/>
  <c r="S84" i="1"/>
  <c r="M457" i="4"/>
  <c r="M454" i="4" s="1"/>
  <c r="S458" i="4"/>
  <c r="S459" i="4"/>
  <c r="K91" i="4"/>
  <c r="G90" i="4" s="1"/>
  <c r="G89" i="4" s="1"/>
  <c r="S93" i="4"/>
  <c r="Q91" i="4"/>
  <c r="M90" i="4" s="1"/>
  <c r="M89" i="4" s="1"/>
  <c r="K82" i="4"/>
  <c r="Q82" i="4"/>
  <c r="Y28" i="4" l="1"/>
  <c r="K24" i="7" s="1"/>
  <c r="X28" i="4"/>
  <c r="J24" i="7" s="1"/>
  <c r="Z31" i="4"/>
  <c r="Z65" i="1"/>
  <c r="E12" i="26"/>
  <c r="F12" i="26"/>
  <c r="S377" i="4"/>
  <c r="S154" i="4"/>
  <c r="S91" i="4"/>
  <c r="S457" i="4"/>
  <c r="S454" i="4" s="1"/>
  <c r="S82" i="4"/>
  <c r="L24" i="7" l="1"/>
  <c r="Z28" i="4"/>
  <c r="G12" i="26"/>
  <c r="S541" i="4"/>
  <c r="L23" i="7" l="1"/>
  <c r="S656" i="4"/>
  <c r="S655" i="4" s="1"/>
  <c r="S318" i="1"/>
  <c r="M208" i="4" l="1"/>
  <c r="P338" i="1"/>
  <c r="O338" i="1"/>
  <c r="I761" i="4"/>
  <c r="O761" i="4"/>
  <c r="M201" i="4" l="1"/>
  <c r="Y14" i="4"/>
  <c r="K12" i="7" s="1"/>
  <c r="S208" i="4"/>
  <c r="Q338" i="1"/>
  <c r="Z14" i="4" l="1"/>
  <c r="L12" i="7"/>
  <c r="P761" i="4"/>
  <c r="J761" i="4"/>
  <c r="P346" i="1"/>
  <c r="O346" i="1"/>
  <c r="J346" i="1"/>
  <c r="I346" i="1"/>
  <c r="K346" i="1" l="1"/>
  <c r="Q346" i="1"/>
  <c r="K761" i="4"/>
  <c r="G751" i="4" s="1"/>
  <c r="Q761" i="4"/>
  <c r="M751" i="4" s="1"/>
  <c r="J338" i="1"/>
  <c r="I338" i="1"/>
  <c r="M748" i="4" l="1"/>
  <c r="Y45" i="4"/>
  <c r="K43" i="7" s="1"/>
  <c r="G748" i="4"/>
  <c r="X45" i="4"/>
  <c r="J43" i="7" s="1"/>
  <c r="S346" i="1"/>
  <c r="S761" i="4"/>
  <c r="K338" i="1"/>
  <c r="G337" i="1" s="1"/>
  <c r="Z45" i="4" l="1"/>
  <c r="S338" i="1"/>
  <c r="P186" i="1"/>
  <c r="O186" i="1"/>
  <c r="I186" i="1"/>
  <c r="F186" i="1"/>
  <c r="J186" i="1" s="1"/>
  <c r="Q186" i="1" l="1"/>
  <c r="M185" i="1" s="1"/>
  <c r="M179" i="1" s="1"/>
  <c r="K186" i="1"/>
  <c r="G185" i="1" s="1"/>
  <c r="G179" i="1" s="1"/>
  <c r="X10" i="1" l="1"/>
  <c r="Y10" i="1"/>
  <c r="E8" i="7" s="1"/>
  <c r="Y17" i="1"/>
  <c r="X17" i="1"/>
  <c r="S186" i="1"/>
  <c r="S185" i="1"/>
  <c r="S179" i="1" s="1"/>
  <c r="Z10" i="1" l="1"/>
  <c r="D8" i="7"/>
  <c r="F8" i="7" s="1"/>
  <c r="Z17" i="1"/>
  <c r="K46" i="26"/>
  <c r="L46" i="26"/>
  <c r="M46" i="26" l="1"/>
  <c r="P764" i="4"/>
  <c r="O764" i="4"/>
  <c r="J764" i="4"/>
  <c r="I764" i="4"/>
  <c r="P342" i="4"/>
  <c r="O342" i="4"/>
  <c r="J342" i="4"/>
  <c r="I342" i="4"/>
  <c r="O422" i="1"/>
  <c r="J422" i="1"/>
  <c r="I422" i="1"/>
  <c r="P422" i="1"/>
  <c r="P329" i="4"/>
  <c r="O329" i="4"/>
  <c r="I329" i="4"/>
  <c r="F329" i="4"/>
  <c r="J329" i="4" s="1"/>
  <c r="P328" i="4"/>
  <c r="O328" i="4"/>
  <c r="I328" i="4"/>
  <c r="F328" i="4"/>
  <c r="J328" i="4" s="1"/>
  <c r="P199" i="1"/>
  <c r="O199" i="1"/>
  <c r="I199" i="1"/>
  <c r="F199" i="1"/>
  <c r="J199" i="1" s="1"/>
  <c r="O849" i="4"/>
  <c r="J849" i="4"/>
  <c r="I849" i="4"/>
  <c r="P849" i="4"/>
  <c r="O848" i="4"/>
  <c r="J848" i="4"/>
  <c r="I848" i="4"/>
  <c r="P848" i="4"/>
  <c r="O418" i="1"/>
  <c r="J418" i="1"/>
  <c r="I418" i="1"/>
  <c r="P418" i="1"/>
  <c r="O75" i="4"/>
  <c r="I75" i="4"/>
  <c r="F75" i="4"/>
  <c r="P75" i="4" s="1"/>
  <c r="Y50" i="1"/>
  <c r="P326" i="1"/>
  <c r="O326" i="1"/>
  <c r="J326" i="1"/>
  <c r="I326" i="1"/>
  <c r="X50" i="1" l="1"/>
  <c r="J75" i="4"/>
  <c r="K75" i="4" s="1"/>
  <c r="K199" i="1"/>
  <c r="K764" i="4"/>
  <c r="G763" i="4" s="1"/>
  <c r="Q764" i="4"/>
  <c r="M763" i="4" s="1"/>
  <c r="K342" i="4"/>
  <c r="Q342" i="4"/>
  <c r="Q199" i="1"/>
  <c r="Q329" i="4"/>
  <c r="G855" i="4"/>
  <c r="X62" i="4" s="1"/>
  <c r="J60" i="7" s="1"/>
  <c r="M855" i="4"/>
  <c r="Y62" i="4" s="1"/>
  <c r="K60" i="7" s="1"/>
  <c r="K422" i="1"/>
  <c r="G421" i="1" s="1"/>
  <c r="Q422" i="1"/>
  <c r="M421" i="1" s="1"/>
  <c r="Q328" i="4"/>
  <c r="K328" i="4"/>
  <c r="K329" i="4"/>
  <c r="K848" i="4"/>
  <c r="K849" i="4"/>
  <c r="K418" i="1"/>
  <c r="G417" i="1" s="1"/>
  <c r="Q849" i="4"/>
  <c r="Q848" i="4"/>
  <c r="Q418" i="1"/>
  <c r="M417" i="1" s="1"/>
  <c r="Q75" i="4"/>
  <c r="K326" i="1"/>
  <c r="G325" i="1" s="1"/>
  <c r="Q326" i="1"/>
  <c r="M325" i="1" s="1"/>
  <c r="M198" i="1" l="1"/>
  <c r="M191" i="1" s="1"/>
  <c r="G198" i="1"/>
  <c r="G191" i="1" s="1"/>
  <c r="L59" i="7"/>
  <c r="Z62" i="4"/>
  <c r="Y20" i="1"/>
  <c r="X20" i="1"/>
  <c r="Y9" i="1"/>
  <c r="X9" i="1"/>
  <c r="Z50" i="1"/>
  <c r="M847" i="4"/>
  <c r="Y22" i="4" s="1"/>
  <c r="G847" i="4"/>
  <c r="X22" i="4" s="1"/>
  <c r="M327" i="4"/>
  <c r="M320" i="4" s="1"/>
  <c r="G327" i="4"/>
  <c r="G320" i="4" s="1"/>
  <c r="S325" i="1"/>
  <c r="S202" i="4"/>
  <c r="S201" i="4" s="1"/>
  <c r="S198" i="1"/>
  <c r="S191" i="1" s="1"/>
  <c r="G416" i="1"/>
  <c r="M416" i="1"/>
  <c r="S421" i="1"/>
  <c r="S849" i="4"/>
  <c r="S764" i="4"/>
  <c r="S342" i="4"/>
  <c r="S422" i="1"/>
  <c r="S329" i="4"/>
  <c r="S75" i="4"/>
  <c r="S328" i="4"/>
  <c r="S199" i="1"/>
  <c r="S848" i="4"/>
  <c r="S418" i="1"/>
  <c r="S326" i="1"/>
  <c r="J20" i="7" l="1"/>
  <c r="K20" i="7"/>
  <c r="Y83" i="4"/>
  <c r="X83" i="4"/>
  <c r="Z22" i="4"/>
  <c r="G762" i="4"/>
  <c r="X57" i="4"/>
  <c r="J55" i="7" s="1"/>
  <c r="M762" i="4"/>
  <c r="D18" i="7"/>
  <c r="E18" i="7"/>
  <c r="Z20" i="1"/>
  <c r="Z9" i="1"/>
  <c r="S855" i="4"/>
  <c r="M846" i="4"/>
  <c r="G846" i="4"/>
  <c r="S417" i="1"/>
  <c r="S416" i="1" s="1"/>
  <c r="S847" i="4"/>
  <c r="S327" i="4"/>
  <c r="S320" i="4" s="1"/>
  <c r="L20" i="7" l="1"/>
  <c r="Z83" i="4"/>
  <c r="F18" i="7"/>
  <c r="S846" i="4"/>
  <c r="P793" i="4" l="1"/>
  <c r="J793" i="4"/>
  <c r="P781" i="4"/>
  <c r="J781" i="4"/>
  <c r="P723" i="4"/>
  <c r="P728" i="4"/>
  <c r="P729" i="4"/>
  <c r="P722" i="4"/>
  <c r="J723" i="4"/>
  <c r="J728" i="4"/>
  <c r="J729" i="4"/>
  <c r="J722" i="4"/>
  <c r="P699" i="4"/>
  <c r="J699" i="4"/>
  <c r="J628" i="4"/>
  <c r="J630" i="4"/>
  <c r="J631" i="4"/>
  <c r="J632" i="4"/>
  <c r="J633" i="4"/>
  <c r="J634" i="4"/>
  <c r="J635" i="4"/>
  <c r="J627" i="4"/>
  <c r="P628" i="4"/>
  <c r="P630" i="4"/>
  <c r="P631" i="4"/>
  <c r="P632" i="4"/>
  <c r="P633" i="4"/>
  <c r="P634" i="4"/>
  <c r="P635" i="4"/>
  <c r="P627" i="4"/>
  <c r="J603" i="4"/>
  <c r="P603" i="4"/>
  <c r="P599" i="4"/>
  <c r="J599" i="4"/>
  <c r="P586" i="4"/>
  <c r="P583" i="4"/>
  <c r="J574" i="4"/>
  <c r="P567" i="4"/>
  <c r="J566" i="4"/>
  <c r="J563" i="4"/>
  <c r="J562" i="4"/>
  <c r="P563" i="4"/>
  <c r="J531" i="4"/>
  <c r="P531" i="4"/>
  <c r="J522" i="4"/>
  <c r="P522" i="4"/>
  <c r="P518" i="4"/>
  <c r="J518" i="4"/>
  <c r="J508" i="4"/>
  <c r="P508" i="4"/>
  <c r="P507" i="4"/>
  <c r="J507" i="4"/>
  <c r="J495" i="4"/>
  <c r="J494" i="4"/>
  <c r="P495" i="4"/>
  <c r="P494" i="4"/>
  <c r="P491" i="4"/>
  <c r="J491" i="4"/>
  <c r="J467" i="4"/>
  <c r="J466" i="4"/>
  <c r="P467" i="4"/>
  <c r="P466" i="4"/>
  <c r="P463" i="4"/>
  <c r="P462" i="4"/>
  <c r="J463" i="4"/>
  <c r="J462" i="4"/>
  <c r="J449" i="4"/>
  <c r="J448" i="4"/>
  <c r="P449" i="4"/>
  <c r="P448" i="4"/>
  <c r="P365" i="4"/>
  <c r="J365" i="4"/>
  <c r="J362" i="4"/>
  <c r="P362" i="4"/>
  <c r="P341" i="4"/>
  <c r="J341" i="4"/>
  <c r="J274" i="4"/>
  <c r="P274" i="4"/>
  <c r="J259" i="4"/>
  <c r="J248" i="4"/>
  <c r="P238" i="4"/>
  <c r="P152" i="4"/>
  <c r="P151" i="4"/>
  <c r="J152" i="4"/>
  <c r="J151" i="4"/>
  <c r="P126" i="4"/>
  <c r="J88" i="4"/>
  <c r="P81" i="4"/>
  <c r="P79" i="4"/>
  <c r="J81" i="4"/>
  <c r="J79" i="4"/>
  <c r="O16" i="4"/>
  <c r="J16" i="4"/>
  <c r="I16" i="4"/>
  <c r="P16" i="4"/>
  <c r="P14" i="4"/>
  <c r="P15" i="4"/>
  <c r="P10" i="4"/>
  <c r="J14" i="4"/>
  <c r="J15" i="4"/>
  <c r="J10" i="4"/>
  <c r="K16" i="4" l="1"/>
  <c r="Q16" i="4"/>
  <c r="J412" i="1"/>
  <c r="P385" i="1"/>
  <c r="J385" i="1"/>
  <c r="P356" i="1"/>
  <c r="P355" i="1"/>
  <c r="J356" i="1"/>
  <c r="J355" i="1"/>
  <c r="J352" i="1"/>
  <c r="P352" i="1"/>
  <c r="P349" i="1"/>
  <c r="J349" i="1"/>
  <c r="J345" i="1"/>
  <c r="P345" i="1"/>
  <c r="P344" i="1"/>
  <c r="J344" i="1"/>
  <c r="J341" i="1"/>
  <c r="P341" i="1"/>
  <c r="P335" i="1"/>
  <c r="J335" i="1"/>
  <c r="J334" i="1"/>
  <c r="J333" i="1"/>
  <c r="P334" i="1"/>
  <c r="P333" i="1"/>
  <c r="P322" i="1"/>
  <c r="P323" i="1"/>
  <c r="P321" i="1"/>
  <c r="J322" i="1"/>
  <c r="J323" i="1"/>
  <c r="J321" i="1"/>
  <c r="P289" i="1"/>
  <c r="P290" i="1"/>
  <c r="P288" i="1"/>
  <c r="J289" i="1"/>
  <c r="J290" i="1"/>
  <c r="J288" i="1"/>
  <c r="P276" i="1"/>
  <c r="J276" i="1"/>
  <c r="J273" i="1"/>
  <c r="P273" i="1"/>
  <c r="P270" i="1"/>
  <c r="J270" i="1"/>
  <c r="P259" i="1"/>
  <c r="J259" i="1"/>
  <c r="P256" i="1"/>
  <c r="J242" i="1"/>
  <c r="P242" i="1"/>
  <c r="P239" i="1"/>
  <c r="J239" i="1"/>
  <c r="J209" i="1"/>
  <c r="J208" i="1"/>
  <c r="P209" i="1"/>
  <c r="P208" i="1"/>
  <c r="P203" i="1"/>
  <c r="P202" i="1"/>
  <c r="J163" i="1"/>
  <c r="J159" i="1"/>
  <c r="P152" i="1"/>
  <c r="P148" i="1"/>
  <c r="P149" i="1"/>
  <c r="P127" i="1"/>
  <c r="P116" i="1"/>
  <c r="P117" i="1"/>
  <c r="J116" i="1"/>
  <c r="J117" i="1"/>
  <c r="P110" i="1"/>
  <c r="P105" i="1"/>
  <c r="P106" i="1"/>
  <c r="J105" i="1"/>
  <c r="J106" i="1"/>
  <c r="P99" i="1"/>
  <c r="P98" i="1"/>
  <c r="J98" i="1"/>
  <c r="P78" i="1"/>
  <c r="J75" i="1"/>
  <c r="J76" i="1"/>
  <c r="J74" i="1"/>
  <c r="P75" i="1"/>
  <c r="P76" i="1"/>
  <c r="P74" i="1"/>
  <c r="P71" i="1"/>
  <c r="P73" i="1"/>
  <c r="P70" i="1"/>
  <c r="J71" i="1"/>
  <c r="J72" i="1"/>
  <c r="J73" i="1"/>
  <c r="J70" i="1"/>
  <c r="J66" i="1"/>
  <c r="P59" i="1"/>
  <c r="P60" i="1"/>
  <c r="P58" i="1"/>
  <c r="J59" i="1"/>
  <c r="J60" i="1"/>
  <c r="J58" i="1"/>
  <c r="J54" i="1"/>
  <c r="P44" i="1"/>
  <c r="J44" i="1"/>
  <c r="J41" i="1"/>
  <c r="P12" i="1"/>
  <c r="P13" i="1"/>
  <c r="P14" i="1"/>
  <c r="P10" i="1"/>
  <c r="J12" i="1"/>
  <c r="J13" i="1"/>
  <c r="J14" i="1"/>
  <c r="J15" i="1"/>
  <c r="J10" i="1"/>
  <c r="I239" i="1"/>
  <c r="K239" i="1" l="1"/>
  <c r="S16" i="4"/>
  <c r="O55" i="1" l="1"/>
  <c r="I55" i="1"/>
  <c r="F55" i="1"/>
  <c r="P55" i="1" l="1"/>
  <c r="Q55" i="1" s="1"/>
  <c r="J55" i="1"/>
  <c r="K55" i="1" s="1"/>
  <c r="O177" i="1"/>
  <c r="I177" i="1"/>
  <c r="S55" i="1" l="1"/>
  <c r="J177" i="1"/>
  <c r="K177" i="1" s="1"/>
  <c r="P177" i="1"/>
  <c r="Q177" i="1" s="1"/>
  <c r="Z8" i="4" l="1"/>
  <c r="S177" i="1"/>
  <c r="I240" i="4" l="1"/>
  <c r="O599" i="4" l="1"/>
  <c r="I599" i="4"/>
  <c r="K599" i="4" l="1"/>
  <c r="G594" i="4" s="1"/>
  <c r="G587" i="4" s="1"/>
  <c r="Q599" i="4"/>
  <c r="M594" i="4" s="1"/>
  <c r="M587" i="4" s="1"/>
  <c r="O203" i="1"/>
  <c r="I203" i="1"/>
  <c r="F203" i="1"/>
  <c r="J203" i="1" s="1"/>
  <c r="O202" i="1"/>
  <c r="I202" i="1"/>
  <c r="F202" i="1"/>
  <c r="J202" i="1" s="1"/>
  <c r="O603" i="4"/>
  <c r="I603" i="4"/>
  <c r="X33" i="4" l="1"/>
  <c r="J31" i="7" s="1"/>
  <c r="S599" i="4"/>
  <c r="Q203" i="1"/>
  <c r="Q202" i="1"/>
  <c r="K203" i="1"/>
  <c r="K202" i="1"/>
  <c r="K603" i="4"/>
  <c r="G602" i="4" s="1"/>
  <c r="Q603" i="4"/>
  <c r="M602" i="4" s="1"/>
  <c r="O162" i="4"/>
  <c r="I162" i="4"/>
  <c r="F162" i="4"/>
  <c r="F109" i="1"/>
  <c r="S203" i="1" l="1"/>
  <c r="M601" i="4"/>
  <c r="G601" i="4"/>
  <c r="J162" i="4"/>
  <c r="K162" i="4" s="1"/>
  <c r="G159" i="4" s="1"/>
  <c r="P162" i="4"/>
  <c r="Q162" i="4" s="1"/>
  <c r="M159" i="4" s="1"/>
  <c r="G201" i="1"/>
  <c r="G200" i="1" s="1"/>
  <c r="M201" i="1"/>
  <c r="S603" i="4"/>
  <c r="P109" i="1"/>
  <c r="J109" i="1"/>
  <c r="S202" i="1"/>
  <c r="F105" i="1"/>
  <c r="F106" i="1"/>
  <c r="X47" i="4" l="1"/>
  <c r="J45" i="7" s="1"/>
  <c r="Y47" i="4"/>
  <c r="K45" i="7" s="1"/>
  <c r="S250" i="4"/>
  <c r="Y44" i="4"/>
  <c r="K42" i="7" s="1"/>
  <c r="X44" i="4"/>
  <c r="J42" i="7" s="1"/>
  <c r="M200" i="1"/>
  <c r="S162" i="4"/>
  <c r="Z44" i="4" l="1"/>
  <c r="Z47" i="4"/>
  <c r="S52" i="4"/>
  <c r="O76" i="1"/>
  <c r="I76" i="1"/>
  <c r="F76" i="1"/>
  <c r="O75" i="1"/>
  <c r="I75" i="1"/>
  <c r="F75" i="1"/>
  <c r="O74" i="1"/>
  <c r="I74" i="1"/>
  <c r="F74" i="1"/>
  <c r="L41" i="7" l="1"/>
  <c r="L42" i="7"/>
  <c r="K74" i="1"/>
  <c r="Q74" i="1"/>
  <c r="K76" i="1"/>
  <c r="Q76" i="1"/>
  <c r="K75" i="1"/>
  <c r="Q75" i="1"/>
  <c r="S75" i="1" l="1"/>
  <c r="S76" i="1"/>
  <c r="S74" i="1"/>
  <c r="S90" i="4" l="1"/>
  <c r="O159" i="1" l="1"/>
  <c r="I159" i="1"/>
  <c r="F159" i="1"/>
  <c r="P159" i="1" s="1"/>
  <c r="O449" i="4"/>
  <c r="I449" i="4"/>
  <c r="O448" i="4"/>
  <c r="I448" i="4"/>
  <c r="K449" i="4" l="1"/>
  <c r="Q449" i="4"/>
  <c r="K159" i="1"/>
  <c r="G158" i="1" s="1"/>
  <c r="Q159" i="1"/>
  <c r="M158" i="1" s="1"/>
  <c r="K448" i="4"/>
  <c r="Q448" i="4"/>
  <c r="M447" i="4" s="1"/>
  <c r="M446" i="4" s="1"/>
  <c r="O140" i="1"/>
  <c r="I140" i="1"/>
  <c r="F140" i="1"/>
  <c r="O127" i="1"/>
  <c r="I127" i="1"/>
  <c r="F127" i="1"/>
  <c r="J127" i="1" s="1"/>
  <c r="O109" i="1"/>
  <c r="I109" i="1"/>
  <c r="O126" i="4"/>
  <c r="I126" i="4"/>
  <c r="F126" i="4"/>
  <c r="J126" i="4" s="1"/>
  <c r="O99" i="1"/>
  <c r="I99" i="1"/>
  <c r="F99" i="1"/>
  <c r="J99" i="1" s="1"/>
  <c r="O98" i="1"/>
  <c r="I98" i="1"/>
  <c r="F98" i="1"/>
  <c r="G447" i="4" l="1"/>
  <c r="G446" i="4" s="1"/>
  <c r="M157" i="1"/>
  <c r="G157" i="1"/>
  <c r="P140" i="1"/>
  <c r="Q140" i="1" s="1"/>
  <c r="J140" i="1"/>
  <c r="K140" i="1" s="1"/>
  <c r="G139" i="1" s="1"/>
  <c r="S449" i="4"/>
  <c r="S448" i="4"/>
  <c r="S159" i="1"/>
  <c r="Q127" i="1"/>
  <c r="K127" i="1"/>
  <c r="Q109" i="1"/>
  <c r="K109" i="1"/>
  <c r="K98" i="1"/>
  <c r="Q98" i="1"/>
  <c r="Q99" i="1"/>
  <c r="Q126" i="4"/>
  <c r="M125" i="4" s="1"/>
  <c r="M124" i="4" s="1"/>
  <c r="K126" i="4"/>
  <c r="K99" i="1"/>
  <c r="F586" i="4"/>
  <c r="J586" i="4" s="1"/>
  <c r="Y55" i="4" l="1"/>
  <c r="K53" i="7" s="1"/>
  <c r="S109" i="1"/>
  <c r="X14" i="1"/>
  <c r="D12" i="7" s="1"/>
  <c r="G125" i="4"/>
  <c r="G124" i="4" s="1"/>
  <c r="M126" i="1"/>
  <c r="G126" i="1"/>
  <c r="S99" i="1"/>
  <c r="S159" i="4"/>
  <c r="S144" i="4"/>
  <c r="S126" i="4"/>
  <c r="M97" i="1"/>
  <c r="M96" i="1" s="1"/>
  <c r="S127" i="1"/>
  <c r="S98" i="1"/>
  <c r="S140" i="1"/>
  <c r="G97" i="1"/>
  <c r="G96" i="1" s="1"/>
  <c r="S158" i="1"/>
  <c r="S157" i="1" s="1"/>
  <c r="O467" i="4"/>
  <c r="I467" i="4"/>
  <c r="X55" i="4" l="1"/>
  <c r="Y44" i="1"/>
  <c r="Y57" i="1"/>
  <c r="Y48" i="1"/>
  <c r="E15" i="7" s="1"/>
  <c r="X57" i="1"/>
  <c r="X48" i="1"/>
  <c r="E11" i="26"/>
  <c r="X44" i="1"/>
  <c r="M125" i="1"/>
  <c r="G125" i="1"/>
  <c r="S97" i="1"/>
  <c r="S125" i="4"/>
  <c r="Q467" i="4"/>
  <c r="K467" i="4"/>
  <c r="J583" i="4"/>
  <c r="Z55" i="4" l="1"/>
  <c r="J53" i="7"/>
  <c r="L53" i="7" s="1"/>
  <c r="Z57" i="1"/>
  <c r="D15" i="7"/>
  <c r="F15" i="7" s="1"/>
  <c r="Z48" i="1"/>
  <c r="Z44" i="1"/>
  <c r="S467" i="4"/>
  <c r="F240" i="4"/>
  <c r="P240" i="4" s="1"/>
  <c r="Q240" i="4" s="1"/>
  <c r="O85" i="4"/>
  <c r="F85" i="4"/>
  <c r="P85" i="4" s="1"/>
  <c r="J240" i="4" l="1"/>
  <c r="K240" i="4" s="1"/>
  <c r="J85" i="4"/>
  <c r="K85" i="4" s="1"/>
  <c r="Q85" i="4"/>
  <c r="O781" i="4"/>
  <c r="I781" i="4"/>
  <c r="S240" i="4" l="1"/>
  <c r="S85" i="4"/>
  <c r="K781" i="4"/>
  <c r="Q781" i="4"/>
  <c r="G147" i="4"/>
  <c r="X18" i="4" s="1"/>
  <c r="J16" i="7" s="1"/>
  <c r="M147" i="4"/>
  <c r="Y18" i="4" s="1"/>
  <c r="K16" i="7" s="1"/>
  <c r="Z18" i="4" l="1"/>
  <c r="G143" i="4"/>
  <c r="G779" i="4"/>
  <c r="M779" i="4"/>
  <c r="S781" i="4"/>
  <c r="F11" i="4"/>
  <c r="Y76" i="4" l="1"/>
  <c r="K73" i="7" s="1"/>
  <c r="X76" i="4"/>
  <c r="J73" i="7" s="1"/>
  <c r="G778" i="4"/>
  <c r="L16" i="7"/>
  <c r="P11" i="4"/>
  <c r="J11" i="4"/>
  <c r="M143" i="4"/>
  <c r="S779" i="4"/>
  <c r="L72" i="7" l="1"/>
  <c r="Z76" i="4"/>
  <c r="O273" i="1"/>
  <c r="I273" i="1"/>
  <c r="K273" i="1" l="1"/>
  <c r="Q273" i="1"/>
  <c r="S273" i="1" l="1"/>
  <c r="O239" i="1" l="1"/>
  <c r="Q239" i="1" l="1"/>
  <c r="S235" i="1" s="1"/>
  <c r="S239" i="1" l="1"/>
  <c r="S46" i="1" l="1"/>
  <c r="F178" i="1" l="1"/>
  <c r="P178" i="1" l="1"/>
  <c r="J178" i="1"/>
  <c r="S92" i="1" l="1"/>
  <c r="O248" i="4" l="1"/>
  <c r="I248" i="4"/>
  <c r="F248" i="4"/>
  <c r="P248" i="4" s="1"/>
  <c r="K248" i="4" l="1"/>
  <c r="G247" i="4" s="1"/>
  <c r="Q248" i="4"/>
  <c r="M247" i="4" s="1"/>
  <c r="O466" i="4"/>
  <c r="I466" i="4"/>
  <c r="M246" i="4" l="1"/>
  <c r="G246" i="4"/>
  <c r="S248" i="4"/>
  <c r="K466" i="4"/>
  <c r="G465" i="4" s="1"/>
  <c r="X41" i="4" s="1"/>
  <c r="J39" i="7" s="1"/>
  <c r="Q466" i="4"/>
  <c r="M465" i="4" s="1"/>
  <c r="Y41" i="4" s="1"/>
  <c r="K39" i="7" s="1"/>
  <c r="Z41" i="4" l="1"/>
  <c r="G464" i="4"/>
  <c r="M464" i="4"/>
  <c r="S466" i="4"/>
  <c r="S247" i="4"/>
  <c r="S246" i="4" s="1"/>
  <c r="O793" i="4" l="1"/>
  <c r="I793" i="4"/>
  <c r="O385" i="1"/>
  <c r="I385" i="1"/>
  <c r="K793" i="4" l="1"/>
  <c r="G792" i="4" s="1"/>
  <c r="Q793" i="4"/>
  <c r="M792" i="4" s="1"/>
  <c r="K385" i="1"/>
  <c r="G384" i="1" s="1"/>
  <c r="G383" i="1" s="1"/>
  <c r="Q385" i="1"/>
  <c r="M384" i="1" s="1"/>
  <c r="M383" i="1" s="1"/>
  <c r="M789" i="4" l="1"/>
  <c r="Y32" i="4"/>
  <c r="K30" i="7" s="1"/>
  <c r="G789" i="4"/>
  <c r="X32" i="4"/>
  <c r="J30" i="7" s="1"/>
  <c r="S793" i="4"/>
  <c r="S385" i="1"/>
  <c r="L29" i="7" l="1"/>
  <c r="Z32" i="4"/>
  <c r="S384" i="1"/>
  <c r="S383" i="1" s="1"/>
  <c r="S792" i="4"/>
  <c r="S789" i="4" s="1"/>
  <c r="M336" i="4" l="1"/>
  <c r="G336" i="4"/>
  <c r="O259" i="1"/>
  <c r="I259" i="1"/>
  <c r="X69" i="4" l="1"/>
  <c r="J67" i="7" s="1"/>
  <c r="G330" i="4"/>
  <c r="Y69" i="4"/>
  <c r="K67" i="7" s="1"/>
  <c r="M330" i="4"/>
  <c r="S336" i="4"/>
  <c r="S330" i="4" s="1"/>
  <c r="K259" i="1"/>
  <c r="G258" i="1" s="1"/>
  <c r="Q259" i="1"/>
  <c r="M258" i="1" s="1"/>
  <c r="Z69" i="4" l="1"/>
  <c r="M257" i="1"/>
  <c r="G257" i="1"/>
  <c r="S259" i="1"/>
  <c r="L66" i="7" l="1"/>
  <c r="L67" i="7"/>
  <c r="X61" i="1"/>
  <c r="Y61" i="1"/>
  <c r="S258" i="1"/>
  <c r="S257" i="1" s="1"/>
  <c r="Z61" i="1" l="1"/>
  <c r="O376" i="1" l="1"/>
  <c r="I376" i="1"/>
  <c r="F376" i="1"/>
  <c r="O375" i="1"/>
  <c r="I375" i="1"/>
  <c r="Y33" i="4" l="1"/>
  <c r="K31" i="7" s="1"/>
  <c r="S594" i="4"/>
  <c r="S587" i="4" s="1"/>
  <c r="S392" i="4"/>
  <c r="S391" i="4" s="1"/>
  <c r="J376" i="1"/>
  <c r="K376" i="1" s="1"/>
  <c r="P376" i="1"/>
  <c r="Q376" i="1" s="1"/>
  <c r="J375" i="1"/>
  <c r="K375" i="1" s="1"/>
  <c r="P375" i="1"/>
  <c r="Q375" i="1" s="1"/>
  <c r="Z33" i="4" l="1"/>
  <c r="L30" i="7"/>
  <c r="S376" i="1"/>
  <c r="G374" i="1"/>
  <c r="S375" i="1"/>
  <c r="M374" i="1"/>
  <c r="M371" i="1" l="1"/>
  <c r="Y28" i="1"/>
  <c r="G371" i="1"/>
  <c r="X28" i="1"/>
  <c r="Z28" i="1" l="1"/>
  <c r="S201" i="1"/>
  <c r="S200" i="1" s="1"/>
  <c r="S185" i="4" l="1"/>
  <c r="S184" i="4" s="1"/>
  <c r="O345" i="1"/>
  <c r="I345" i="1"/>
  <c r="O344" i="1"/>
  <c r="I344" i="1"/>
  <c r="K344" i="1" l="1"/>
  <c r="Q344" i="1"/>
  <c r="K345" i="1"/>
  <c r="Q345" i="1"/>
  <c r="O633" i="4"/>
  <c r="Q633" i="4" s="1"/>
  <c r="I633" i="4"/>
  <c r="G343" i="1" l="1"/>
  <c r="X38" i="1" s="1"/>
  <c r="M343" i="1"/>
  <c r="Y38" i="1" s="1"/>
  <c r="S345" i="1"/>
  <c r="S344" i="1"/>
  <c r="K633" i="4"/>
  <c r="Z38" i="1" l="1"/>
  <c r="M342" i="1"/>
  <c r="G342" i="1"/>
  <c r="S343" i="1"/>
  <c r="S342" i="1" s="1"/>
  <c r="S633" i="4"/>
  <c r="O349" i="1" l="1"/>
  <c r="I349" i="1"/>
  <c r="K349" i="1" l="1"/>
  <c r="G348" i="1" s="1"/>
  <c r="Q349" i="1"/>
  <c r="M348" i="1" s="1"/>
  <c r="S349" i="1" l="1"/>
  <c r="S763" i="4" l="1"/>
  <c r="S762" i="4" s="1"/>
  <c r="O508" i="4" l="1"/>
  <c r="I508" i="4"/>
  <c r="O495" i="4"/>
  <c r="I495" i="4"/>
  <c r="K508" i="4" l="1"/>
  <c r="Q508" i="4"/>
  <c r="K495" i="4"/>
  <c r="Q495" i="4"/>
  <c r="S495" i="4" l="1"/>
  <c r="S508" i="4"/>
  <c r="O106" i="1" l="1"/>
  <c r="I106" i="1"/>
  <c r="S315" i="4" l="1"/>
  <c r="Q106" i="1"/>
  <c r="K106" i="1"/>
  <c r="O15" i="4"/>
  <c r="I15" i="4"/>
  <c r="F15" i="4"/>
  <c r="O15" i="1"/>
  <c r="I15" i="1"/>
  <c r="F15" i="1"/>
  <c r="P15" i="1" s="1"/>
  <c r="S106" i="1" l="1"/>
  <c r="Q15" i="4"/>
  <c r="K15" i="4"/>
  <c r="K15" i="1"/>
  <c r="Q15" i="1"/>
  <c r="S15" i="4" l="1"/>
  <c r="S15" i="1"/>
  <c r="S465" i="4" l="1"/>
  <c r="S464" i="4" s="1"/>
  <c r="O728" i="4"/>
  <c r="Q728" i="4" s="1"/>
  <c r="I728" i="4"/>
  <c r="O335" i="1"/>
  <c r="I335" i="1"/>
  <c r="I723" i="4"/>
  <c r="O723" i="4"/>
  <c r="O14" i="1"/>
  <c r="I14" i="1"/>
  <c r="F14" i="1"/>
  <c r="K335" i="1" l="1"/>
  <c r="Q335" i="1"/>
  <c r="Q723" i="4"/>
  <c r="K723" i="4"/>
  <c r="K728" i="4"/>
  <c r="Q14" i="1"/>
  <c r="K14" i="1"/>
  <c r="S728" i="4" l="1"/>
  <c r="S723" i="4"/>
  <c r="S14" i="1"/>
  <c r="S335" i="1"/>
  <c r="Y34" i="4" l="1"/>
  <c r="K32" i="7" s="1"/>
  <c r="X34" i="4"/>
  <c r="J32" i="7" s="1"/>
  <c r="S140" i="4"/>
  <c r="S403" i="4"/>
  <c r="S402" i="4" s="1"/>
  <c r="Z34" i="4" l="1"/>
  <c r="O583" i="4"/>
  <c r="I583" i="4"/>
  <c r="L32" i="7" l="1"/>
  <c r="L31" i="7"/>
  <c r="Q583" i="4"/>
  <c r="K583" i="4"/>
  <c r="G582" i="4" l="1"/>
  <c r="G579" i="4" s="1"/>
  <c r="S583" i="4"/>
  <c r="M582" i="4"/>
  <c r="M579" i="4" s="1"/>
  <c r="S582" i="4" l="1"/>
  <c r="S579" i="4" s="1"/>
  <c r="O242" i="1" l="1"/>
  <c r="I242" i="1"/>
  <c r="O110" i="1"/>
  <c r="I110" i="1"/>
  <c r="F110" i="1"/>
  <c r="J110" i="1" s="1"/>
  <c r="P266" i="4" l="1"/>
  <c r="J266" i="4"/>
  <c r="Q242" i="1"/>
  <c r="M238" i="1" s="1"/>
  <c r="M237" i="1" s="1"/>
  <c r="K242" i="1"/>
  <c r="G238" i="1" s="1"/>
  <c r="Q110" i="1"/>
  <c r="K110" i="1"/>
  <c r="G107" i="1" s="1"/>
  <c r="X27" i="1" s="1"/>
  <c r="G237" i="1" l="1"/>
  <c r="S238" i="1"/>
  <c r="S237" i="1" s="1"/>
  <c r="D24" i="7"/>
  <c r="X49" i="1"/>
  <c r="Y49" i="1"/>
  <c r="M107" i="1"/>
  <c r="S242" i="1"/>
  <c r="S110" i="1"/>
  <c r="S126" i="1"/>
  <c r="S125" i="1" s="1"/>
  <c r="Y27" i="1" l="1"/>
  <c r="E24" i="7" s="1"/>
  <c r="D45" i="7"/>
  <c r="E45" i="7"/>
  <c r="Z49" i="1"/>
  <c r="S137" i="4"/>
  <c r="S107" i="1"/>
  <c r="Z27" i="1" l="1"/>
  <c r="F24" i="7"/>
  <c r="F45" i="7"/>
  <c r="O47" i="4"/>
  <c r="I47" i="4"/>
  <c r="F47" i="4"/>
  <c r="J47" i="4" l="1"/>
  <c r="K47" i="4" s="1"/>
  <c r="P47" i="4"/>
  <c r="Q47" i="4" s="1"/>
  <c r="S47" i="4" l="1"/>
  <c r="O630" i="4" l="1"/>
  <c r="I630" i="4"/>
  <c r="O634" i="4"/>
  <c r="I634" i="4"/>
  <c r="K630" i="4" l="1"/>
  <c r="Q630" i="4"/>
  <c r="K634" i="4"/>
  <c r="Q634" i="4"/>
  <c r="O491" i="4"/>
  <c r="I491" i="4"/>
  <c r="S634" i="4" l="1"/>
  <c r="S630" i="4"/>
  <c r="K491" i="4"/>
  <c r="G489" i="4" s="1"/>
  <c r="X73" i="4" s="1"/>
  <c r="Q491" i="4"/>
  <c r="M489" i="4" s="1"/>
  <c r="Y73" i="4" s="1"/>
  <c r="K70" i="7" l="1"/>
  <c r="K71" i="7"/>
  <c r="J70" i="7"/>
  <c r="J71" i="7"/>
  <c r="Z73" i="4"/>
  <c r="S190" i="4"/>
  <c r="S189" i="4" s="1"/>
  <c r="S481" i="4"/>
  <c r="S491" i="4"/>
  <c r="L71" i="7" l="1"/>
  <c r="L69" i="7"/>
  <c r="L70" i="7"/>
  <c r="M784" i="4"/>
  <c r="O463" i="4"/>
  <c r="I463" i="4"/>
  <c r="O152" i="4"/>
  <c r="I152" i="4"/>
  <c r="Y57" i="4" l="1"/>
  <c r="M778" i="4"/>
  <c r="L54" i="7"/>
  <c r="S784" i="4"/>
  <c r="S778" i="4" s="1"/>
  <c r="K463" i="4"/>
  <c r="Q463" i="4"/>
  <c r="Q152" i="4"/>
  <c r="K152" i="4"/>
  <c r="K55" i="7" l="1"/>
  <c r="L55" i="7" s="1"/>
  <c r="Z57" i="4"/>
  <c r="S463" i="4"/>
  <c r="S152" i="4"/>
  <c r="S63" i="4" l="1"/>
  <c r="M834" i="4" l="1"/>
  <c r="M830" i="4" s="1"/>
  <c r="G834" i="4" l="1"/>
  <c r="G830" i="4" s="1"/>
  <c r="O117" i="1"/>
  <c r="I117" i="1"/>
  <c r="O116" i="1"/>
  <c r="I116" i="1"/>
  <c r="S834" i="4" l="1"/>
  <c r="S830" i="4" s="1"/>
  <c r="K116" i="1"/>
  <c r="Q116" i="1"/>
  <c r="K117" i="1"/>
  <c r="Q117" i="1"/>
  <c r="M115" i="1" l="1"/>
  <c r="G115" i="1"/>
  <c r="S117" i="1"/>
  <c r="S116" i="1"/>
  <c r="X59" i="1" l="1"/>
  <c r="Y59" i="1"/>
  <c r="F163" i="1"/>
  <c r="P163" i="1" s="1"/>
  <c r="I163" i="1"/>
  <c r="O163" i="1"/>
  <c r="O259" i="4"/>
  <c r="I259" i="4"/>
  <c r="F259" i="4"/>
  <c r="P259" i="4" s="1"/>
  <c r="O586" i="4"/>
  <c r="I586" i="4"/>
  <c r="E23" i="7" l="1"/>
  <c r="E82" i="7" s="1"/>
  <c r="D23" i="7"/>
  <c r="D82" i="7" s="1"/>
  <c r="Z59" i="1"/>
  <c r="K163" i="1"/>
  <c r="Q163" i="1"/>
  <c r="K259" i="4"/>
  <c r="Q259" i="4"/>
  <c r="Q586" i="4"/>
  <c r="K586" i="4"/>
  <c r="O274" i="4"/>
  <c r="I274" i="4"/>
  <c r="F23" i="7" l="1"/>
  <c r="F82" i="7" s="1"/>
  <c r="G258" i="4"/>
  <c r="G257" i="4" s="1"/>
  <c r="S259" i="4"/>
  <c r="G585" i="4"/>
  <c r="X46" i="4" s="1"/>
  <c r="J44" i="7" s="1"/>
  <c r="S586" i="4"/>
  <c r="G162" i="1"/>
  <c r="G161" i="1" s="1"/>
  <c r="S163" i="1"/>
  <c r="M162" i="1"/>
  <c r="M161" i="1" s="1"/>
  <c r="M585" i="4"/>
  <c r="Y46" i="4" s="1"/>
  <c r="K44" i="7" s="1"/>
  <c r="M258" i="4"/>
  <c r="M257" i="4" s="1"/>
  <c r="K274" i="4"/>
  <c r="G273" i="4" s="1"/>
  <c r="Q274" i="4"/>
  <c r="M273" i="4" s="1"/>
  <c r="Y52" i="4" s="1"/>
  <c r="K50" i="7" s="1"/>
  <c r="X52" i="4" l="1"/>
  <c r="J50" i="7" s="1"/>
  <c r="Z46" i="4"/>
  <c r="M584" i="4"/>
  <c r="G584" i="4"/>
  <c r="S274" i="4"/>
  <c r="S258" i="4"/>
  <c r="S257" i="4" s="1"/>
  <c r="S162" i="1"/>
  <c r="S161" i="1" s="1"/>
  <c r="S585" i="4"/>
  <c r="S584" i="4" s="1"/>
  <c r="L44" i="7" l="1"/>
  <c r="L43" i="7"/>
  <c r="Z52" i="4"/>
  <c r="I356" i="1"/>
  <c r="I355" i="1"/>
  <c r="O356" i="1"/>
  <c r="O355" i="1"/>
  <c r="K355" i="1" l="1"/>
  <c r="Q355" i="1"/>
  <c r="K356" i="1"/>
  <c r="Q356" i="1"/>
  <c r="M354" i="1" l="1"/>
  <c r="M353" i="1" s="1"/>
  <c r="G354" i="1"/>
  <c r="G353" i="1" s="1"/>
  <c r="S356" i="1"/>
  <c r="S355" i="1"/>
  <c r="X46" i="1" l="1"/>
  <c r="Y46" i="1"/>
  <c r="E42" i="7" l="1"/>
  <c r="E44" i="7"/>
  <c r="D42" i="7"/>
  <c r="D44" i="7"/>
  <c r="E43" i="7"/>
  <c r="D43" i="7"/>
  <c r="Z46" i="1"/>
  <c r="S686" i="4"/>
  <c r="F44" i="7" l="1"/>
  <c r="F42" i="7"/>
  <c r="F43" i="7"/>
  <c r="S671" i="4"/>
  <c r="S670" i="4" s="1"/>
  <c r="S652" i="4" l="1"/>
  <c r="S651" i="4" s="1"/>
  <c r="O699" i="4" l="1"/>
  <c r="I699" i="4"/>
  <c r="K699" i="4" l="1"/>
  <c r="Q699" i="4"/>
  <c r="M694" i="4" s="1"/>
  <c r="Y63" i="4" s="1"/>
  <c r="K61" i="7" s="1"/>
  <c r="M693" i="4" l="1"/>
  <c r="G694" i="4"/>
  <c r="X63" i="4" s="1"/>
  <c r="J61" i="7" s="1"/>
  <c r="S699" i="4"/>
  <c r="O536" i="4"/>
  <c r="I536" i="4"/>
  <c r="L60" i="7" l="1"/>
  <c r="L61" i="7"/>
  <c r="Z63" i="4"/>
  <c r="G693" i="4"/>
  <c r="P536" i="4"/>
  <c r="Q536" i="4" s="1"/>
  <c r="M535" i="4" s="1"/>
  <c r="J536" i="4"/>
  <c r="M534" i="4" l="1"/>
  <c r="K536" i="4"/>
  <c r="G535" i="4" s="1"/>
  <c r="F13" i="1"/>
  <c r="I13" i="1"/>
  <c r="O13" i="1"/>
  <c r="G534" i="4" l="1"/>
  <c r="S536" i="4"/>
  <c r="K13" i="1"/>
  <c r="Q13" i="1"/>
  <c r="S13" i="1" l="1"/>
  <c r="S374" i="1" l="1"/>
  <c r="S371" i="1" s="1"/>
  <c r="O341" i="1" l="1"/>
  <c r="I341" i="1"/>
  <c r="K341" i="1" l="1"/>
  <c r="Q341" i="1"/>
  <c r="O631" i="4"/>
  <c r="I631" i="4"/>
  <c r="O635" i="4"/>
  <c r="I635" i="4"/>
  <c r="O365" i="4"/>
  <c r="I365" i="4"/>
  <c r="G370" i="4"/>
  <c r="X82" i="4" s="1"/>
  <c r="J79" i="7" l="1"/>
  <c r="J80" i="7"/>
  <c r="M339" i="1"/>
  <c r="Y66" i="1" s="1"/>
  <c r="G339" i="1"/>
  <c r="X66" i="1" s="1"/>
  <c r="S341" i="1"/>
  <c r="K635" i="4"/>
  <c r="Q635" i="4"/>
  <c r="K631" i="4"/>
  <c r="Q631" i="4"/>
  <c r="K365" i="4"/>
  <c r="Q365" i="4"/>
  <c r="O78" i="1"/>
  <c r="I78" i="1"/>
  <c r="F78" i="1"/>
  <c r="J78" i="1" s="1"/>
  <c r="D63" i="7" l="1"/>
  <c r="E63" i="7"/>
  <c r="Z66" i="1"/>
  <c r="S339" i="1"/>
  <c r="S370" i="4"/>
  <c r="M364" i="4"/>
  <c r="Y50" i="4" s="1"/>
  <c r="K48" i="7" s="1"/>
  <c r="G364" i="4"/>
  <c r="X50" i="4" s="1"/>
  <c r="J48" i="7" s="1"/>
  <c r="S631" i="4"/>
  <c r="S365" i="4"/>
  <c r="S635" i="4"/>
  <c r="K78" i="1"/>
  <c r="G77" i="1" s="1"/>
  <c r="X56" i="1" s="1"/>
  <c r="Q78" i="1"/>
  <c r="M77" i="1" s="1"/>
  <c r="Y56" i="1" s="1"/>
  <c r="O628" i="4"/>
  <c r="I628" i="4"/>
  <c r="O518" i="4"/>
  <c r="I518" i="4"/>
  <c r="Z50" i="4" l="1"/>
  <c r="L47" i="7"/>
  <c r="E55" i="7"/>
  <c r="F63" i="7"/>
  <c r="G363" i="4"/>
  <c r="M363" i="4"/>
  <c r="D55" i="7"/>
  <c r="Z56" i="1"/>
  <c r="S78" i="1"/>
  <c r="K628" i="4"/>
  <c r="Q628" i="4"/>
  <c r="K518" i="4"/>
  <c r="G516" i="4" s="1"/>
  <c r="Q518" i="4"/>
  <c r="G510" i="4" l="1"/>
  <c r="X12" i="4"/>
  <c r="F55" i="7"/>
  <c r="M516" i="4"/>
  <c r="S182" i="4"/>
  <c r="S518" i="4"/>
  <c r="S628" i="4"/>
  <c r="S273" i="4"/>
  <c r="G231" i="4"/>
  <c r="X13" i="4" s="1"/>
  <c r="J11" i="7" s="1"/>
  <c r="M231" i="4"/>
  <c r="Y13" i="4" s="1"/>
  <c r="K11" i="7" s="1"/>
  <c r="J10" i="7" l="1"/>
  <c r="L11" i="7"/>
  <c r="M510" i="4"/>
  <c r="Y12" i="4"/>
  <c r="Z13" i="4"/>
  <c r="G227" i="4"/>
  <c r="M227" i="4"/>
  <c r="S516" i="4"/>
  <c r="S510" i="4" s="1"/>
  <c r="O45" i="4"/>
  <c r="I45" i="4"/>
  <c r="F45" i="4"/>
  <c r="K10" i="7" l="1"/>
  <c r="Z12" i="4"/>
  <c r="S231" i="4"/>
  <c r="S227" i="4" s="1"/>
  <c r="P45" i="4"/>
  <c r="Q45" i="4" s="1"/>
  <c r="M44" i="4" s="1"/>
  <c r="Y65" i="4" s="1"/>
  <c r="K63" i="7" s="1"/>
  <c r="J45" i="4"/>
  <c r="K45" i="4" s="1"/>
  <c r="G44" i="4" s="1"/>
  <c r="X65" i="4" s="1"/>
  <c r="J63" i="7" s="1"/>
  <c r="Z65" i="4" l="1"/>
  <c r="G37" i="4"/>
  <c r="M37" i="4"/>
  <c r="L10" i="7"/>
  <c r="X93" i="4"/>
  <c r="Y93" i="4"/>
  <c r="S44" i="4"/>
  <c r="S37" i="4" s="1"/>
  <c r="S45" i="4"/>
  <c r="K90" i="7" l="1"/>
  <c r="K91" i="7"/>
  <c r="J90" i="7"/>
  <c r="J91" i="7"/>
  <c r="L91" i="7" s="1"/>
  <c r="L63" i="7"/>
  <c r="Q92" i="7"/>
  <c r="R92" i="7"/>
  <c r="Z93" i="4"/>
  <c r="O574" i="4"/>
  <c r="I574" i="4"/>
  <c r="F574" i="4"/>
  <c r="P574" i="4" s="1"/>
  <c r="O557" i="4"/>
  <c r="I557" i="4"/>
  <c r="F557" i="4"/>
  <c r="O563" i="4"/>
  <c r="I563" i="4"/>
  <c r="L90" i="7" l="1"/>
  <c r="S92" i="7"/>
  <c r="T92" i="7" s="1"/>
  <c r="L89" i="7"/>
  <c r="J557" i="4"/>
  <c r="K557" i="4" s="1"/>
  <c r="G556" i="4" s="1"/>
  <c r="X54" i="4" s="1"/>
  <c r="J52" i="7" s="1"/>
  <c r="P557" i="4"/>
  <c r="Q557" i="4" s="1"/>
  <c r="M556" i="4" s="1"/>
  <c r="Y54" i="4" s="1"/>
  <c r="K52" i="7" s="1"/>
  <c r="K574" i="4"/>
  <c r="Q574" i="4"/>
  <c r="M573" i="4" s="1"/>
  <c r="M572" i="4" s="1"/>
  <c r="K563" i="4"/>
  <c r="Q563" i="4"/>
  <c r="O412" i="1"/>
  <c r="I412" i="1"/>
  <c r="F412" i="1"/>
  <c r="P412" i="1" s="1"/>
  <c r="Z54" i="4" l="1"/>
  <c r="S557" i="4"/>
  <c r="S546" i="4"/>
  <c r="S563" i="4"/>
  <c r="G573" i="4"/>
  <c r="G572" i="4" s="1"/>
  <c r="S574" i="4"/>
  <c r="M839" i="4"/>
  <c r="G839" i="4"/>
  <c r="Q412" i="1"/>
  <c r="K412" i="1"/>
  <c r="L52" i="7" l="1"/>
  <c r="M836" i="4"/>
  <c r="G836" i="4"/>
  <c r="S839" i="4"/>
  <c r="S836" i="4" s="1"/>
  <c r="G411" i="1"/>
  <c r="S412" i="1"/>
  <c r="M411" i="1"/>
  <c r="O54" i="1"/>
  <c r="I54" i="1"/>
  <c r="F54" i="1"/>
  <c r="P54" i="1" s="1"/>
  <c r="O88" i="4"/>
  <c r="I88" i="4"/>
  <c r="O81" i="4"/>
  <c r="I81" i="4"/>
  <c r="O11" i="4"/>
  <c r="I11" i="4"/>
  <c r="M410" i="1" l="1"/>
  <c r="G410" i="1"/>
  <c r="S411" i="1"/>
  <c r="S410" i="1" s="1"/>
  <c r="K54" i="1"/>
  <c r="G53" i="1" s="1"/>
  <c r="X36" i="1" s="1"/>
  <c r="Q54" i="1"/>
  <c r="M53" i="1" s="1"/>
  <c r="Y36" i="1" s="1"/>
  <c r="K81" i="4"/>
  <c r="Q81" i="4"/>
  <c r="K88" i="4"/>
  <c r="G83" i="4" s="1"/>
  <c r="O148" i="1"/>
  <c r="I148" i="1"/>
  <c r="F148" i="1"/>
  <c r="J148" i="1" s="1"/>
  <c r="O79" i="4"/>
  <c r="I79" i="4"/>
  <c r="K79" i="4" s="1"/>
  <c r="O14" i="4"/>
  <c r="I14" i="4"/>
  <c r="Z36" i="1" l="1"/>
  <c r="G78" i="4"/>
  <c r="M52" i="1"/>
  <c r="S54" i="1"/>
  <c r="S81" i="4"/>
  <c r="K148" i="1"/>
  <c r="Q148" i="1"/>
  <c r="G225" i="1"/>
  <c r="G224" i="1" s="1"/>
  <c r="Q79" i="4"/>
  <c r="M78" i="4" s="1"/>
  <c r="K14" i="4"/>
  <c r="Q14" i="4"/>
  <c r="O567" i="4"/>
  <c r="I567" i="4"/>
  <c r="J567" i="4"/>
  <c r="X21" i="4" l="1"/>
  <c r="Y21" i="4"/>
  <c r="M225" i="1"/>
  <c r="M224" i="1" s="1"/>
  <c r="S219" i="1"/>
  <c r="G52" i="1"/>
  <c r="S14" i="4"/>
  <c r="S79" i="4"/>
  <c r="S148" i="1"/>
  <c r="Q567" i="4"/>
  <c r="K567" i="4"/>
  <c r="K18" i="7" l="1"/>
  <c r="K19" i="7"/>
  <c r="J18" i="7"/>
  <c r="J19" i="7"/>
  <c r="Z21" i="4"/>
  <c r="S225" i="1"/>
  <c r="S224" i="1" s="1"/>
  <c r="S78" i="4"/>
  <c r="S567" i="4"/>
  <c r="L19" i="7" l="1"/>
  <c r="L17" i="7"/>
  <c r="L18" i="7"/>
  <c r="G114" i="1"/>
  <c r="M114" i="1"/>
  <c r="O74" i="4"/>
  <c r="I74" i="4"/>
  <c r="F74" i="4"/>
  <c r="P74" i="4" l="1"/>
  <c r="Q74" i="4" s="1"/>
  <c r="J74" i="4"/>
  <c r="K74" i="4" s="1"/>
  <c r="S115" i="1"/>
  <c r="S114" i="1" s="1"/>
  <c r="M73" i="4" l="1"/>
  <c r="G73" i="4"/>
  <c r="S74" i="4"/>
  <c r="G70" i="4" l="1"/>
  <c r="X42" i="4"/>
  <c r="J40" i="7" s="1"/>
  <c r="M70" i="4"/>
  <c r="Y42" i="4"/>
  <c r="K40" i="7" s="1"/>
  <c r="S73" i="4"/>
  <c r="S70" i="4" s="1"/>
  <c r="S53" i="1"/>
  <c r="S52" i="1" s="1"/>
  <c r="Z42" i="4" l="1"/>
  <c r="S543" i="4"/>
  <c r="S535" i="4"/>
  <c r="L40" i="7" l="1"/>
  <c r="L39" i="7"/>
  <c r="S534" i="4"/>
  <c r="O632" i="4"/>
  <c r="I632" i="4"/>
  <c r="O627" i="4"/>
  <c r="I627" i="4"/>
  <c r="O290" i="1"/>
  <c r="I290" i="1"/>
  <c r="O289" i="1"/>
  <c r="I289" i="1"/>
  <c r="O288" i="1"/>
  <c r="I288" i="1"/>
  <c r="K288" i="1" l="1"/>
  <c r="Q288" i="1"/>
  <c r="K289" i="1"/>
  <c r="Q289" i="1"/>
  <c r="K290" i="1"/>
  <c r="Q290" i="1"/>
  <c r="K627" i="4"/>
  <c r="Q627" i="4"/>
  <c r="K632" i="4"/>
  <c r="Q632" i="4"/>
  <c r="M626" i="4" l="1"/>
  <c r="Y51" i="4" s="1"/>
  <c r="K49" i="7" s="1"/>
  <c r="G626" i="4"/>
  <c r="X51" i="4" s="1"/>
  <c r="J49" i="7" s="1"/>
  <c r="S632" i="4"/>
  <c r="S627" i="4"/>
  <c r="S290" i="1"/>
  <c r="S289" i="1"/>
  <c r="S288" i="1"/>
  <c r="M287" i="1"/>
  <c r="Y43" i="1" s="1"/>
  <c r="G287" i="1"/>
  <c r="X43" i="1" s="1"/>
  <c r="D41" i="7" s="1"/>
  <c r="Z51" i="4" l="1"/>
  <c r="E39" i="7"/>
  <c r="E41" i="7"/>
  <c r="F41" i="7" s="1"/>
  <c r="D40" i="7"/>
  <c r="D39" i="7"/>
  <c r="Z43" i="1"/>
  <c r="E40" i="7"/>
  <c r="M625" i="4"/>
  <c r="G625" i="4"/>
  <c r="G286" i="1"/>
  <c r="S626" i="4"/>
  <c r="S625" i="4" s="1"/>
  <c r="S287" i="1"/>
  <c r="S286" i="1" s="1"/>
  <c r="M286" i="1"/>
  <c r="L48" i="7" l="1"/>
  <c r="L49" i="7"/>
  <c r="F39" i="7"/>
  <c r="F40" i="7"/>
  <c r="F79" i="4"/>
  <c r="F81" i="4"/>
  <c r="O362" i="4" l="1"/>
  <c r="I362" i="4"/>
  <c r="S751" i="4" l="1"/>
  <c r="S748" i="4" s="1"/>
  <c r="S135" i="4" l="1"/>
  <c r="S124" i="4" s="1"/>
  <c r="O67" i="1" l="1"/>
  <c r="I67" i="1"/>
  <c r="F67" i="1"/>
  <c r="O60" i="1"/>
  <c r="I60" i="1"/>
  <c r="F60" i="1"/>
  <c r="O66" i="1"/>
  <c r="I66" i="1"/>
  <c r="F66" i="1"/>
  <c r="P66" i="1" s="1"/>
  <c r="O59" i="1"/>
  <c r="I59" i="1"/>
  <c r="F59" i="1"/>
  <c r="J67" i="1" l="1"/>
  <c r="K67" i="1" s="1"/>
  <c r="P67" i="1"/>
  <c r="Q67" i="1" s="1"/>
  <c r="K59" i="1"/>
  <c r="Q59" i="1"/>
  <c r="K60" i="1"/>
  <c r="Q60" i="1"/>
  <c r="K66" i="1"/>
  <c r="Q66" i="1"/>
  <c r="F88" i="4"/>
  <c r="S66" i="1" l="1"/>
  <c r="S67" i="1"/>
  <c r="S60" i="1"/>
  <c r="S59" i="1"/>
  <c r="P88" i="4"/>
  <c r="Q88" i="4" s="1"/>
  <c r="S88" i="4" l="1"/>
  <c r="M83" i="4"/>
  <c r="S231" i="1"/>
  <c r="S230" i="1" s="1"/>
  <c r="S318" i="4"/>
  <c r="S305" i="4" s="1"/>
  <c r="M139" i="1" l="1"/>
  <c r="Y14" i="1" l="1"/>
  <c r="E12" i="7" s="1"/>
  <c r="F12" i="7" s="1"/>
  <c r="S139" i="1"/>
  <c r="S132" i="1" s="1"/>
  <c r="M132" i="1"/>
  <c r="G132" i="1"/>
  <c r="Z14" i="1" l="1"/>
  <c r="F11" i="26"/>
  <c r="G11" i="26"/>
  <c r="X34" i="1"/>
  <c r="M337" i="1"/>
  <c r="Y34" i="1" s="1"/>
  <c r="Z34" i="1" l="1"/>
  <c r="M336" i="1"/>
  <c r="G336" i="1"/>
  <c r="S337" i="1"/>
  <c r="S336" i="1" s="1"/>
  <c r="S83" i="1" l="1"/>
  <c r="O171" i="1"/>
  <c r="I171" i="1"/>
  <c r="J171" i="1" l="1"/>
  <c r="K171" i="1" s="1"/>
  <c r="G170" i="1" s="1"/>
  <c r="X8" i="1" s="1"/>
  <c r="P171" i="1"/>
  <c r="Q171" i="1" s="1"/>
  <c r="M170" i="1" s="1"/>
  <c r="O323" i="1"/>
  <c r="I323" i="1"/>
  <c r="O208" i="1"/>
  <c r="I208" i="1"/>
  <c r="O334" i="1"/>
  <c r="I334" i="1"/>
  <c r="O341" i="4"/>
  <c r="I341" i="4"/>
  <c r="O722" i="4"/>
  <c r="I722" i="4"/>
  <c r="O321" i="1"/>
  <c r="I321" i="1"/>
  <c r="I104" i="1"/>
  <c r="O209" i="1"/>
  <c r="I209" i="1"/>
  <c r="O352" i="1"/>
  <c r="I352" i="1"/>
  <c r="O276" i="1"/>
  <c r="I276" i="1"/>
  <c r="I333" i="1"/>
  <c r="O266" i="4"/>
  <c r="I266" i="4"/>
  <c r="O322" i="1"/>
  <c r="I322" i="1"/>
  <c r="O178" i="1"/>
  <c r="I178" i="1"/>
  <c r="O494" i="4"/>
  <c r="I494" i="4"/>
  <c r="O507" i="4"/>
  <c r="I507" i="4"/>
  <c r="O729" i="4"/>
  <c r="I729" i="4"/>
  <c r="Y8" i="1" l="1"/>
  <c r="S171" i="1"/>
  <c r="K323" i="1"/>
  <c r="Q323" i="1"/>
  <c r="K341" i="4"/>
  <c r="Q208" i="1"/>
  <c r="K208" i="1"/>
  <c r="Q334" i="1"/>
  <c r="K334" i="1"/>
  <c r="K322" i="1"/>
  <c r="Q322" i="1"/>
  <c r="K333" i="1"/>
  <c r="Q333" i="1"/>
  <c r="K321" i="1"/>
  <c r="Q321" i="1"/>
  <c r="Q341" i="4"/>
  <c r="M340" i="4" s="1"/>
  <c r="M339" i="4" s="1"/>
  <c r="K722" i="4"/>
  <c r="Q722" i="4"/>
  <c r="K266" i="4"/>
  <c r="Q266" i="4"/>
  <c r="M265" i="4" s="1"/>
  <c r="M264" i="4" s="1"/>
  <c r="Q209" i="1"/>
  <c r="K209" i="1"/>
  <c r="Q178" i="1"/>
  <c r="M176" i="1" s="1"/>
  <c r="Q352" i="1"/>
  <c r="M350" i="1" s="1"/>
  <c r="Y62" i="1" s="1"/>
  <c r="K352" i="1"/>
  <c r="G350" i="1" s="1"/>
  <c r="X62" i="1" s="1"/>
  <c r="Q276" i="1"/>
  <c r="K276" i="1"/>
  <c r="K178" i="1"/>
  <c r="G176" i="1" s="1"/>
  <c r="K494" i="4"/>
  <c r="Q494" i="4"/>
  <c r="M500" i="4"/>
  <c r="K729" i="4"/>
  <c r="Q729" i="4"/>
  <c r="K507" i="4"/>
  <c r="G506" i="4" s="1"/>
  <c r="Q507" i="4"/>
  <c r="M506" i="4" s="1"/>
  <c r="O522" i="4"/>
  <c r="I522" i="4"/>
  <c r="O531" i="4"/>
  <c r="I531" i="4"/>
  <c r="Y66" i="4" l="1"/>
  <c r="K64" i="7" s="1"/>
  <c r="Y40" i="4"/>
  <c r="K38" i="7" s="1"/>
  <c r="M493" i="4"/>
  <c r="Y48" i="4" s="1"/>
  <c r="K46" i="7" s="1"/>
  <c r="M480" i="4"/>
  <c r="G493" i="4"/>
  <c r="X48" i="4" s="1"/>
  <c r="J46" i="7" s="1"/>
  <c r="Z62" i="1"/>
  <c r="Y35" i="1"/>
  <c r="E34" i="7" s="1"/>
  <c r="X35" i="1"/>
  <c r="E6" i="7"/>
  <c r="M499" i="4"/>
  <c r="G347" i="1"/>
  <c r="M347" i="1"/>
  <c r="G500" i="4"/>
  <c r="G721" i="4"/>
  <c r="X67" i="4" s="1"/>
  <c r="J65" i="7" s="1"/>
  <c r="G340" i="4"/>
  <c r="G339" i="4" s="1"/>
  <c r="M721" i="4"/>
  <c r="Y67" i="4" s="1"/>
  <c r="K65" i="7" s="1"/>
  <c r="G265" i="4"/>
  <c r="G264" i="4" s="1"/>
  <c r="G207" i="1"/>
  <c r="X54" i="1" s="1"/>
  <c r="S348" i="1"/>
  <c r="M275" i="1"/>
  <c r="M274" i="1" s="1"/>
  <c r="G275" i="1"/>
  <c r="G274" i="1" s="1"/>
  <c r="S176" i="1"/>
  <c r="M505" i="4"/>
  <c r="G505" i="4"/>
  <c r="M332" i="1"/>
  <c r="Y55" i="1" s="1"/>
  <c r="E53" i="7" s="1"/>
  <c r="G332" i="1"/>
  <c r="X55" i="1" s="1"/>
  <c r="S507" i="4"/>
  <c r="S729" i="4"/>
  <c r="S494" i="4"/>
  <c r="S181" i="4"/>
  <c r="S722" i="4"/>
  <c r="S341" i="4"/>
  <c r="S266" i="4"/>
  <c r="S352" i="1"/>
  <c r="S209" i="1"/>
  <c r="S321" i="1"/>
  <c r="S334" i="1"/>
  <c r="S276" i="1"/>
  <c r="S333" i="1"/>
  <c r="S322" i="1"/>
  <c r="S208" i="1"/>
  <c r="S323" i="1"/>
  <c r="M207" i="1"/>
  <c r="Y54" i="1" s="1"/>
  <c r="Q362" i="4"/>
  <c r="M361" i="4" s="1"/>
  <c r="K362" i="4"/>
  <c r="G361" i="4" s="1"/>
  <c r="S178" i="1"/>
  <c r="K522" i="4"/>
  <c r="Q522" i="4"/>
  <c r="M521" i="4" s="1"/>
  <c r="M520" i="4" s="1"/>
  <c r="K531" i="4"/>
  <c r="Q531" i="4"/>
  <c r="M320" i="1"/>
  <c r="Y52" i="1" s="1"/>
  <c r="G210" i="1"/>
  <c r="X66" i="4" l="1"/>
  <c r="J64" i="7" s="1"/>
  <c r="Z67" i="4"/>
  <c r="X40" i="4"/>
  <c r="J38" i="7" s="1"/>
  <c r="Z48" i="4"/>
  <c r="D34" i="7"/>
  <c r="F34" i="7" s="1"/>
  <c r="G492" i="4"/>
  <c r="M492" i="4"/>
  <c r="E33" i="7"/>
  <c r="M358" i="4"/>
  <c r="G358" i="4"/>
  <c r="X40" i="1"/>
  <c r="D38" i="7" s="1"/>
  <c r="Y40" i="1"/>
  <c r="E38" i="7" s="1"/>
  <c r="S489" i="4"/>
  <c r="S480" i="4" s="1"/>
  <c r="G480" i="4"/>
  <c r="E7" i="7"/>
  <c r="D52" i="7"/>
  <c r="Z54" i="1"/>
  <c r="E52" i="7"/>
  <c r="Z35" i="1"/>
  <c r="D33" i="7"/>
  <c r="Z55" i="1"/>
  <c r="D53" i="7"/>
  <c r="F53" i="7" s="1"/>
  <c r="D6" i="7"/>
  <c r="G499" i="4"/>
  <c r="Z8" i="1"/>
  <c r="M720" i="4"/>
  <c r="G720" i="4"/>
  <c r="G206" i="1"/>
  <c r="M210" i="1"/>
  <c r="M206" i="1" s="1"/>
  <c r="S350" i="1"/>
  <c r="S347" i="1" s="1"/>
  <c r="G331" i="1"/>
  <c r="M331" i="1"/>
  <c r="G530" i="4"/>
  <c r="G529" i="4" s="1"/>
  <c r="S531" i="4"/>
  <c r="S362" i="4"/>
  <c r="G521" i="4"/>
  <c r="G520" i="4" s="1"/>
  <c r="S522" i="4"/>
  <c r="G320" i="1"/>
  <c r="X52" i="1" s="1"/>
  <c r="M530" i="4"/>
  <c r="M529" i="4" s="1"/>
  <c r="M319" i="1"/>
  <c r="L64" i="7" l="1"/>
  <c r="L65" i="7"/>
  <c r="L46" i="7"/>
  <c r="L45" i="7"/>
  <c r="L37" i="7"/>
  <c r="L38" i="7"/>
  <c r="Z66" i="4"/>
  <c r="L62" i="7"/>
  <c r="Z40" i="4"/>
  <c r="F33" i="7"/>
  <c r="Z40" i="1"/>
  <c r="F38" i="7"/>
  <c r="F52" i="7"/>
  <c r="M324" i="1"/>
  <c r="Y51" i="1"/>
  <c r="D7" i="7"/>
  <c r="Z52" i="1"/>
  <c r="G324" i="1"/>
  <c r="X51" i="1"/>
  <c r="D48" i="7" s="1"/>
  <c r="E9" i="26"/>
  <c r="S210" i="1"/>
  <c r="S328" i="1"/>
  <c r="S324" i="1" s="1"/>
  <c r="S714" i="4"/>
  <c r="F7" i="7" l="1"/>
  <c r="E50" i="7"/>
  <c r="E48" i="7"/>
  <c r="F48" i="7" s="1"/>
  <c r="D46" i="7"/>
  <c r="D50" i="7"/>
  <c r="E47" i="7"/>
  <c r="E46" i="7"/>
  <c r="D47" i="7"/>
  <c r="Z51" i="1"/>
  <c r="F41" i="26"/>
  <c r="K26" i="26"/>
  <c r="I562" i="4"/>
  <c r="O566" i="4"/>
  <c r="O562" i="4"/>
  <c r="I566" i="4"/>
  <c r="F566" i="4"/>
  <c r="P566" i="4" s="1"/>
  <c r="F562" i="4"/>
  <c r="P562" i="4" s="1"/>
  <c r="O462" i="4"/>
  <c r="I462" i="4"/>
  <c r="O238" i="4"/>
  <c r="I238" i="4"/>
  <c r="F238" i="4"/>
  <c r="J238" i="4" s="1"/>
  <c r="O151" i="4"/>
  <c r="I151" i="4"/>
  <c r="F151" i="4"/>
  <c r="F14" i="4"/>
  <c r="O10" i="4"/>
  <c r="F10" i="4"/>
  <c r="I10" i="4"/>
  <c r="O256" i="1"/>
  <c r="I256" i="1"/>
  <c r="F256" i="1"/>
  <c r="J256" i="1" s="1"/>
  <c r="F50" i="7" l="1"/>
  <c r="F46" i="7"/>
  <c r="F47" i="7"/>
  <c r="E41" i="26"/>
  <c r="G77" i="4"/>
  <c r="M77" i="4"/>
  <c r="Y73" i="1"/>
  <c r="K151" i="4"/>
  <c r="G150" i="4" s="1"/>
  <c r="G149" i="4" s="1"/>
  <c r="Q11" i="4"/>
  <c r="K11" i="4"/>
  <c r="Q10" i="4"/>
  <c r="K566" i="4"/>
  <c r="G565" i="4" s="1"/>
  <c r="G564" i="4" s="1"/>
  <c r="K562" i="4"/>
  <c r="G561" i="4" s="1"/>
  <c r="Q462" i="4"/>
  <c r="Q566" i="4"/>
  <c r="M565" i="4" s="1"/>
  <c r="M564" i="4" s="1"/>
  <c r="Q562" i="4"/>
  <c r="M561" i="4" s="1"/>
  <c r="Q238" i="4"/>
  <c r="M237" i="4" s="1"/>
  <c r="Y77" i="4" s="1"/>
  <c r="K462" i="4"/>
  <c r="K238" i="4"/>
  <c r="G237" i="4" s="1"/>
  <c r="X77" i="4" s="1"/>
  <c r="Q151" i="4"/>
  <c r="K10" i="4"/>
  <c r="K256" i="1"/>
  <c r="Q256" i="1"/>
  <c r="M255" i="1" s="1"/>
  <c r="Y39" i="1" s="1"/>
  <c r="E35" i="7" s="1"/>
  <c r="O270" i="1"/>
  <c r="I270" i="1"/>
  <c r="O152" i="1"/>
  <c r="I152" i="1"/>
  <c r="F152" i="1"/>
  <c r="J152" i="1" s="1"/>
  <c r="O149" i="1"/>
  <c r="I149" i="1"/>
  <c r="I147" i="1"/>
  <c r="O147" i="1"/>
  <c r="F149" i="1"/>
  <c r="J149" i="1" s="1"/>
  <c r="F147" i="1"/>
  <c r="O105" i="1"/>
  <c r="O104" i="1"/>
  <c r="I105" i="1"/>
  <c r="F104" i="1"/>
  <c r="O95" i="1"/>
  <c r="I95" i="1"/>
  <c r="F95" i="1"/>
  <c r="O73" i="1"/>
  <c r="O72" i="1"/>
  <c r="O71" i="1"/>
  <c r="O70" i="1"/>
  <c r="I73" i="1"/>
  <c r="I72" i="1"/>
  <c r="I71" i="1"/>
  <c r="I70" i="1"/>
  <c r="F73" i="1"/>
  <c r="F72" i="1"/>
  <c r="P72" i="1" s="1"/>
  <c r="F71" i="1"/>
  <c r="F70" i="1"/>
  <c r="O65" i="1"/>
  <c r="O58" i="1"/>
  <c r="I58" i="1"/>
  <c r="F65" i="1"/>
  <c r="F58" i="1"/>
  <c r="O44" i="1"/>
  <c r="O43" i="1"/>
  <c r="O41" i="1"/>
  <c r="I44" i="1"/>
  <c r="I43" i="1"/>
  <c r="I41" i="1"/>
  <c r="F43" i="1"/>
  <c r="F44" i="1"/>
  <c r="F41" i="1"/>
  <c r="P41" i="1" s="1"/>
  <c r="F11" i="1"/>
  <c r="F12" i="1"/>
  <c r="F10" i="1"/>
  <c r="O11" i="1"/>
  <c r="O12" i="1"/>
  <c r="O10" i="1"/>
  <c r="I10" i="1"/>
  <c r="I12" i="1"/>
  <c r="K74" i="7" l="1"/>
  <c r="K75" i="7"/>
  <c r="J74" i="7"/>
  <c r="J75" i="7"/>
  <c r="M150" i="4"/>
  <c r="M149" i="4" s="1"/>
  <c r="X79" i="4"/>
  <c r="Y84" i="4"/>
  <c r="K81" i="7" s="1"/>
  <c r="X84" i="4"/>
  <c r="Y17" i="4"/>
  <c r="Z77" i="4"/>
  <c r="Y79" i="4"/>
  <c r="G555" i="4"/>
  <c r="X17" i="4"/>
  <c r="G236" i="4"/>
  <c r="M9" i="4"/>
  <c r="M8" i="4" s="1"/>
  <c r="M555" i="4"/>
  <c r="G9" i="4"/>
  <c r="G8" i="4" s="1"/>
  <c r="M236" i="4"/>
  <c r="E37" i="7"/>
  <c r="E36" i="7"/>
  <c r="G41" i="26"/>
  <c r="G461" i="4"/>
  <c r="X53" i="4" s="1"/>
  <c r="J51" i="7" s="1"/>
  <c r="P147" i="1"/>
  <c r="Q147" i="1" s="1"/>
  <c r="J147" i="1"/>
  <c r="K147" i="1" s="1"/>
  <c r="M461" i="4"/>
  <c r="Y53" i="4" s="1"/>
  <c r="K51" i="7" s="1"/>
  <c r="J104" i="1"/>
  <c r="K104" i="1" s="1"/>
  <c r="P104" i="1"/>
  <c r="Q104" i="1" s="1"/>
  <c r="J65" i="1"/>
  <c r="K65" i="1" s="1"/>
  <c r="P65" i="1"/>
  <c r="Q65" i="1" s="1"/>
  <c r="M64" i="1" s="1"/>
  <c r="P43" i="1"/>
  <c r="Q43" i="1" s="1"/>
  <c r="J43" i="1"/>
  <c r="K43" i="1" s="1"/>
  <c r="J11" i="1"/>
  <c r="P11" i="1"/>
  <c r="Q11" i="1" s="1"/>
  <c r="S10" i="4"/>
  <c r="S11" i="4"/>
  <c r="S238" i="4"/>
  <c r="S151" i="4"/>
  <c r="S462" i="4"/>
  <c r="S562" i="4"/>
  <c r="S566" i="4"/>
  <c r="G255" i="1"/>
  <c r="S256" i="1"/>
  <c r="X73" i="1"/>
  <c r="J95" i="1"/>
  <c r="K95" i="1" s="1"/>
  <c r="P95" i="1"/>
  <c r="Q95" i="1" s="1"/>
  <c r="M94" i="1" s="1"/>
  <c r="M86" i="1" s="1"/>
  <c r="M254" i="1"/>
  <c r="Q105" i="1"/>
  <c r="K149" i="1"/>
  <c r="K44" i="1"/>
  <c r="Q149" i="1"/>
  <c r="K270" i="1"/>
  <c r="K12" i="1"/>
  <c r="Q270" i="1"/>
  <c r="Q152" i="1"/>
  <c r="M151" i="1" s="1"/>
  <c r="M150" i="1" s="1"/>
  <c r="K105" i="1"/>
  <c r="K152" i="1"/>
  <c r="G151" i="1" s="1"/>
  <c r="G150" i="1" s="1"/>
  <c r="K41" i="1"/>
  <c r="Q41" i="1"/>
  <c r="K58" i="1"/>
  <c r="G57" i="1" s="1"/>
  <c r="Q58" i="1"/>
  <c r="Q12" i="1"/>
  <c r="Q44" i="1"/>
  <c r="K70" i="1"/>
  <c r="K71" i="1"/>
  <c r="K72" i="1"/>
  <c r="Q70" i="1"/>
  <c r="Q71" i="1"/>
  <c r="Q72" i="1"/>
  <c r="Q73" i="1"/>
  <c r="Y16" i="1"/>
  <c r="K73" i="1"/>
  <c r="Q10" i="1"/>
  <c r="K76" i="7" l="1"/>
  <c r="K77" i="7"/>
  <c r="J81" i="7"/>
  <c r="J100" i="7" s="1"/>
  <c r="J82" i="7"/>
  <c r="J76" i="7"/>
  <c r="L76" i="7" s="1"/>
  <c r="J77" i="7"/>
  <c r="L77" i="7" s="1"/>
  <c r="J15" i="7"/>
  <c r="K15" i="7"/>
  <c r="X37" i="4"/>
  <c r="J35" i="7" s="1"/>
  <c r="Y37" i="4"/>
  <c r="K35" i="7" s="1"/>
  <c r="L74" i="7"/>
  <c r="L73" i="7"/>
  <c r="L75" i="7"/>
  <c r="Z84" i="4"/>
  <c r="Y69" i="1"/>
  <c r="E64" i="7" s="1"/>
  <c r="Y58" i="1"/>
  <c r="AB9" i="1"/>
  <c r="AB8" i="1"/>
  <c r="AB10" i="1"/>
  <c r="Z17" i="4"/>
  <c r="Z79" i="4"/>
  <c r="Z53" i="4"/>
  <c r="E66" i="7"/>
  <c r="X39" i="1"/>
  <c r="Z39" i="1" s="1"/>
  <c r="S255" i="1"/>
  <c r="S9" i="4"/>
  <c r="X19" i="1"/>
  <c r="Y30" i="1"/>
  <c r="E28" i="7" s="1"/>
  <c r="Z16" i="1"/>
  <c r="E14" i="7"/>
  <c r="Z73" i="1"/>
  <c r="G460" i="4"/>
  <c r="G146" i="1"/>
  <c r="X13" i="1" s="1"/>
  <c r="S142" i="1"/>
  <c r="M460" i="4"/>
  <c r="K34" i="26"/>
  <c r="M9" i="1"/>
  <c r="M8" i="1" s="1"/>
  <c r="M40" i="1"/>
  <c r="M269" i="1"/>
  <c r="M266" i="1" s="1"/>
  <c r="G269" i="1"/>
  <c r="G266" i="1" s="1"/>
  <c r="G103" i="1"/>
  <c r="G102" i="1" s="1"/>
  <c r="G69" i="1"/>
  <c r="M69" i="1"/>
  <c r="Y24" i="1" s="1"/>
  <c r="G40" i="1"/>
  <c r="S105" i="1"/>
  <c r="M146" i="1"/>
  <c r="Y13" i="1" s="1"/>
  <c r="S73" i="1"/>
  <c r="S72" i="1"/>
  <c r="S70" i="1"/>
  <c r="Y63" i="1"/>
  <c r="S149" i="1"/>
  <c r="S152" i="1"/>
  <c r="S44" i="1"/>
  <c r="G94" i="1"/>
  <c r="G86" i="1" s="1"/>
  <c r="S95" i="1"/>
  <c r="S147" i="1"/>
  <c r="S71" i="1"/>
  <c r="S58" i="1"/>
  <c r="S43" i="1"/>
  <c r="S41" i="1"/>
  <c r="S12" i="1"/>
  <c r="S270" i="1"/>
  <c r="S104" i="1"/>
  <c r="M103" i="1"/>
  <c r="M102" i="1" s="1"/>
  <c r="M57" i="1"/>
  <c r="S83" i="4"/>
  <c r="S77" i="4" s="1"/>
  <c r="S561" i="4"/>
  <c r="S22" i="4"/>
  <c r="S354" i="1"/>
  <c r="S353" i="1" s="1"/>
  <c r="S147" i="4"/>
  <c r="S143" i="4" s="1"/>
  <c r="S551" i="4"/>
  <c r="S545" i="4" s="1"/>
  <c r="I11" i="1"/>
  <c r="E54" i="7" l="1"/>
  <c r="F44" i="26" s="1"/>
  <c r="E56" i="7"/>
  <c r="E67" i="7"/>
  <c r="E21" i="7"/>
  <c r="E22" i="7"/>
  <c r="S8" i="4"/>
  <c r="Y33" i="1"/>
  <c r="M30" i="1"/>
  <c r="Y53" i="1"/>
  <c r="G30" i="1"/>
  <c r="X53" i="1"/>
  <c r="D51" i="7" s="1"/>
  <c r="Z37" i="4"/>
  <c r="L35" i="7"/>
  <c r="L33" i="7"/>
  <c r="L51" i="7"/>
  <c r="L50" i="7"/>
  <c r="L15" i="7"/>
  <c r="E65" i="7"/>
  <c r="D17" i="7"/>
  <c r="E15" i="26" s="1"/>
  <c r="X64" i="1"/>
  <c r="Y64" i="1"/>
  <c r="E60" i="7" s="1"/>
  <c r="E59" i="7"/>
  <c r="L14" i="7"/>
  <c r="D35" i="7"/>
  <c r="F35" i="7" s="1"/>
  <c r="M868" i="4"/>
  <c r="Y98" i="4" s="1"/>
  <c r="D36" i="7"/>
  <c r="F36" i="7" s="1"/>
  <c r="D37" i="7"/>
  <c r="F37" i="7" s="1"/>
  <c r="E57" i="7"/>
  <c r="E61" i="7"/>
  <c r="E31" i="7"/>
  <c r="E32" i="7"/>
  <c r="F14" i="7"/>
  <c r="X24" i="1"/>
  <c r="S69" i="1"/>
  <c r="R40" i="7"/>
  <c r="D16" i="7"/>
  <c r="D11" i="7"/>
  <c r="E11" i="7"/>
  <c r="D21" i="7"/>
  <c r="X63" i="1"/>
  <c r="Y19" i="1"/>
  <c r="M56" i="1"/>
  <c r="D57" i="7"/>
  <c r="E58" i="7"/>
  <c r="E10" i="7"/>
  <c r="E20" i="7"/>
  <c r="R23" i="7" s="1"/>
  <c r="Y29" i="1"/>
  <c r="Y75" i="1"/>
  <c r="E73" i="7" s="1"/>
  <c r="Z13" i="1"/>
  <c r="D10" i="7"/>
  <c r="X30" i="1"/>
  <c r="D28" i="7" s="1"/>
  <c r="F28" i="7" s="1"/>
  <c r="X75" i="1"/>
  <c r="D73" i="7" s="1"/>
  <c r="X29" i="1"/>
  <c r="D26" i="7" s="1"/>
  <c r="E19" i="7"/>
  <c r="G868" i="4"/>
  <c r="L27" i="26"/>
  <c r="F43" i="26"/>
  <c r="S40" i="1"/>
  <c r="S30" i="1" s="1"/>
  <c r="K10" i="26"/>
  <c r="E13" i="26"/>
  <c r="G141" i="1"/>
  <c r="M141" i="1"/>
  <c r="G68" i="1"/>
  <c r="M68" i="1"/>
  <c r="S57" i="1"/>
  <c r="S269" i="1"/>
  <c r="S266" i="1" s="1"/>
  <c r="K11" i="1"/>
  <c r="S11" i="1" s="1"/>
  <c r="F73" i="7" l="1"/>
  <c r="E49" i="7"/>
  <c r="R64" i="7" s="1"/>
  <c r="E51" i="7"/>
  <c r="F51" i="7" s="1"/>
  <c r="E62" i="7"/>
  <c r="Z24" i="1"/>
  <c r="D22" i="7"/>
  <c r="F22" i="7" s="1"/>
  <c r="E14" i="26"/>
  <c r="Q18" i="7"/>
  <c r="Z53" i="1"/>
  <c r="D49" i="7"/>
  <c r="D60" i="7"/>
  <c r="F60" i="7" s="1"/>
  <c r="Z64" i="1"/>
  <c r="E27" i="7"/>
  <c r="R32" i="7" s="1"/>
  <c r="E26" i="7"/>
  <c r="F26" i="7" s="1"/>
  <c r="X98" i="4"/>
  <c r="X30" i="4"/>
  <c r="J28" i="7" s="1"/>
  <c r="X87" i="4"/>
  <c r="J85" i="7" s="1"/>
  <c r="Y85" i="4"/>
  <c r="Y82" i="4"/>
  <c r="Y30" i="4"/>
  <c r="K28" i="7" s="1"/>
  <c r="K101" i="7" s="1"/>
  <c r="Y87" i="4"/>
  <c r="K85" i="7" s="1"/>
  <c r="E30" i="7"/>
  <c r="R35" i="7" s="1"/>
  <c r="Z63" i="1"/>
  <c r="D61" i="7"/>
  <c r="F61" i="7" s="1"/>
  <c r="Q40" i="7"/>
  <c r="S40" i="7" s="1"/>
  <c r="T40" i="7" s="1"/>
  <c r="D20" i="7"/>
  <c r="Q23" i="7" s="1"/>
  <c r="S23" i="7" s="1"/>
  <c r="T23" i="7" s="1"/>
  <c r="T13" i="26"/>
  <c r="S30" i="26"/>
  <c r="Q47" i="7"/>
  <c r="X36" i="26"/>
  <c r="R49" i="7"/>
  <c r="Z41" i="26"/>
  <c r="S29" i="26"/>
  <c r="S31" i="26"/>
  <c r="S22" i="26"/>
  <c r="R58" i="7"/>
  <c r="S49" i="26"/>
  <c r="Y36" i="26"/>
  <c r="S52" i="26"/>
  <c r="Y53" i="26"/>
  <c r="Y41" i="26"/>
  <c r="X55" i="26"/>
  <c r="S50" i="26"/>
  <c r="X41" i="26"/>
  <c r="R25" i="7"/>
  <c r="Q25" i="7"/>
  <c r="Y19" i="26"/>
  <c r="X19" i="26"/>
  <c r="R17" i="26"/>
  <c r="S17" i="26"/>
  <c r="T17" i="26"/>
  <c r="Z19" i="26"/>
  <c r="X15" i="26"/>
  <c r="Z15" i="26"/>
  <c r="Y15" i="26"/>
  <c r="X18" i="26"/>
  <c r="Y17" i="26"/>
  <c r="Y18" i="26"/>
  <c r="X17" i="26"/>
  <c r="Z17" i="26"/>
  <c r="Y16" i="26"/>
  <c r="X16" i="26"/>
  <c r="Z16" i="26"/>
  <c r="R11" i="26"/>
  <c r="Q12" i="7"/>
  <c r="Q14" i="7"/>
  <c r="X10" i="26"/>
  <c r="Z10" i="26"/>
  <c r="S11" i="26"/>
  <c r="T11" i="26"/>
  <c r="Y10" i="26"/>
  <c r="X42" i="26"/>
  <c r="X45" i="26"/>
  <c r="Z42" i="26"/>
  <c r="Y42" i="26"/>
  <c r="Z45" i="26"/>
  <c r="Y45" i="26"/>
  <c r="R9" i="26"/>
  <c r="S9" i="26"/>
  <c r="X20" i="26"/>
  <c r="Z20" i="26"/>
  <c r="Y20" i="26"/>
  <c r="R12" i="26"/>
  <c r="S12" i="26"/>
  <c r="T12" i="26"/>
  <c r="X48" i="26"/>
  <c r="Y48" i="26"/>
  <c r="Z48" i="26"/>
  <c r="Y12" i="26"/>
  <c r="X65" i="26"/>
  <c r="X66" i="26"/>
  <c r="Y65" i="26"/>
  <c r="Z65" i="26"/>
  <c r="R21" i="26"/>
  <c r="T21" i="26"/>
  <c r="S21" i="26"/>
  <c r="X9" i="26"/>
  <c r="Y31" i="26"/>
  <c r="X31" i="26"/>
  <c r="Z31" i="26"/>
  <c r="R16" i="26"/>
  <c r="Y49" i="26"/>
  <c r="X12" i="26"/>
  <c r="X13" i="26"/>
  <c r="S59" i="26"/>
  <c r="Z12" i="26"/>
  <c r="R59" i="26"/>
  <c r="X49" i="26"/>
  <c r="S16" i="26"/>
  <c r="X14" i="26"/>
  <c r="R15" i="26"/>
  <c r="Y13" i="26"/>
  <c r="T16" i="26"/>
  <c r="Z49" i="26"/>
  <c r="S15" i="26"/>
  <c r="Y9" i="26"/>
  <c r="T59" i="26"/>
  <c r="Z9" i="26"/>
  <c r="Y14" i="26"/>
  <c r="Z13" i="26"/>
  <c r="T15" i="26"/>
  <c r="T9" i="26"/>
  <c r="Z14" i="26"/>
  <c r="Y63" i="26"/>
  <c r="X63" i="26"/>
  <c r="Z66" i="26"/>
  <c r="Y64" i="26"/>
  <c r="X64" i="26"/>
  <c r="Y66" i="26"/>
  <c r="Z64" i="26"/>
  <c r="R12" i="7"/>
  <c r="R14" i="7"/>
  <c r="Y37" i="26"/>
  <c r="S51" i="26"/>
  <c r="S48" i="26"/>
  <c r="X38" i="26"/>
  <c r="Y33" i="26"/>
  <c r="X62" i="26"/>
  <c r="X67" i="26"/>
  <c r="Q6" i="7"/>
  <c r="Y62" i="26"/>
  <c r="R24" i="26"/>
  <c r="Y40" i="26"/>
  <c r="X40" i="26"/>
  <c r="X32" i="26"/>
  <c r="R47" i="26"/>
  <c r="Z38" i="26"/>
  <c r="Y32" i="26"/>
  <c r="Z63" i="26"/>
  <c r="S24" i="26"/>
  <c r="R51" i="26"/>
  <c r="S47" i="26"/>
  <c r="X37" i="26"/>
  <c r="X33" i="26"/>
  <c r="R48" i="26"/>
  <c r="Y38" i="26"/>
  <c r="Z62" i="26"/>
  <c r="Z40" i="26"/>
  <c r="T51" i="26"/>
  <c r="R61" i="26"/>
  <c r="T47" i="26"/>
  <c r="Z37" i="26"/>
  <c r="Z33" i="26"/>
  <c r="X52" i="26"/>
  <c r="Y52" i="26"/>
  <c r="Z32" i="26"/>
  <c r="T48" i="26"/>
  <c r="Z52" i="26"/>
  <c r="Y11" i="26"/>
  <c r="R52" i="26"/>
  <c r="X69" i="26"/>
  <c r="R15" i="7"/>
  <c r="Y56" i="26"/>
  <c r="Y34" i="26"/>
  <c r="R16" i="7"/>
  <c r="X56" i="26"/>
  <c r="Y69" i="26"/>
  <c r="Y67" i="26"/>
  <c r="S14" i="26"/>
  <c r="S54" i="26"/>
  <c r="S37" i="26"/>
  <c r="S53" i="26"/>
  <c r="Y30" i="26"/>
  <c r="X43" i="26"/>
  <c r="X26" i="26"/>
  <c r="R53" i="26"/>
  <c r="R57" i="26"/>
  <c r="Y47" i="26"/>
  <c r="R55" i="26"/>
  <c r="X30" i="26"/>
  <c r="X44" i="26"/>
  <c r="Y46" i="26"/>
  <c r="X51" i="26"/>
  <c r="S55" i="26"/>
  <c r="Q60" i="7"/>
  <c r="Y35" i="26"/>
  <c r="R43" i="7"/>
  <c r="R25" i="26"/>
  <c r="X27" i="26"/>
  <c r="R71" i="7"/>
  <c r="X50" i="26"/>
  <c r="Y50" i="26"/>
  <c r="X34" i="26"/>
  <c r="S28" i="26"/>
  <c r="R35" i="26"/>
  <c r="Y55" i="26"/>
  <c r="X68" i="26"/>
  <c r="Q58" i="7"/>
  <c r="Y25" i="26"/>
  <c r="R34" i="26"/>
  <c r="S23" i="26"/>
  <c r="R49" i="26"/>
  <c r="Y39" i="26"/>
  <c r="T52" i="26"/>
  <c r="R50" i="26"/>
  <c r="X53" i="26"/>
  <c r="Q22" i="7"/>
  <c r="X39" i="26"/>
  <c r="R46" i="26"/>
  <c r="R42" i="26"/>
  <c r="E29" i="7"/>
  <c r="R34" i="7" s="1"/>
  <c r="Z53" i="26"/>
  <c r="S42" i="26"/>
  <c r="Z56" i="26"/>
  <c r="R33" i="7"/>
  <c r="S25" i="26"/>
  <c r="Q50" i="7"/>
  <c r="Y29" i="26"/>
  <c r="X25" i="26"/>
  <c r="T50" i="26"/>
  <c r="S44" i="26"/>
  <c r="R32" i="26"/>
  <c r="R47" i="7"/>
  <c r="R44" i="26"/>
  <c r="R17" i="7"/>
  <c r="T31" i="26"/>
  <c r="T49" i="26"/>
  <c r="R31" i="26"/>
  <c r="S43" i="26"/>
  <c r="R33" i="26"/>
  <c r="T46" i="26"/>
  <c r="S46" i="26"/>
  <c r="S34" i="26"/>
  <c r="Z36" i="26"/>
  <c r="Z39" i="26"/>
  <c r="R43" i="26"/>
  <c r="Q49" i="7"/>
  <c r="R45" i="26"/>
  <c r="S45" i="26"/>
  <c r="S38" i="26"/>
  <c r="S33" i="26"/>
  <c r="R69" i="7"/>
  <c r="D59" i="7"/>
  <c r="F59" i="7" s="1"/>
  <c r="R72" i="7"/>
  <c r="R38" i="26"/>
  <c r="R23" i="26"/>
  <c r="R39" i="7"/>
  <c r="S35" i="26"/>
  <c r="X21" i="26"/>
  <c r="S32" i="26"/>
  <c r="T22" i="26"/>
  <c r="R22" i="26"/>
  <c r="R61" i="7"/>
  <c r="Q15" i="7"/>
  <c r="D58" i="7"/>
  <c r="F58" i="7" s="1"/>
  <c r="S39" i="26"/>
  <c r="R45" i="7"/>
  <c r="R29" i="26"/>
  <c r="R39" i="26"/>
  <c r="Q45" i="7"/>
  <c r="Q43" i="7"/>
  <c r="R66" i="7"/>
  <c r="R68" i="7"/>
  <c r="F21" i="7"/>
  <c r="F11" i="7"/>
  <c r="E16" i="7"/>
  <c r="R18" i="7" s="1"/>
  <c r="E17" i="7"/>
  <c r="F15" i="26" s="1"/>
  <c r="Z19" i="1"/>
  <c r="S36" i="26"/>
  <c r="R7" i="7"/>
  <c r="R67" i="7"/>
  <c r="Y28" i="26"/>
  <c r="R50" i="7"/>
  <c r="R8" i="7"/>
  <c r="F57" i="7"/>
  <c r="E10" i="26"/>
  <c r="F10" i="26"/>
  <c r="Q33" i="7"/>
  <c r="X28" i="26"/>
  <c r="Z50" i="26"/>
  <c r="Z34" i="26"/>
  <c r="Q10" i="7"/>
  <c r="Q8" i="7"/>
  <c r="R74" i="7"/>
  <c r="R30" i="26"/>
  <c r="R46" i="7"/>
  <c r="Q44" i="7"/>
  <c r="R40" i="26"/>
  <c r="S40" i="26"/>
  <c r="R28" i="26"/>
  <c r="X11" i="26"/>
  <c r="Q20" i="7"/>
  <c r="Q46" i="7"/>
  <c r="X29" i="26"/>
  <c r="F10" i="7"/>
  <c r="R36" i="26"/>
  <c r="R13" i="26"/>
  <c r="D27" i="7"/>
  <c r="Q31" i="7" s="1"/>
  <c r="Z29" i="1"/>
  <c r="Z75" i="1"/>
  <c r="Z30" i="1"/>
  <c r="Z11" i="26"/>
  <c r="Q19" i="7"/>
  <c r="R44" i="7"/>
  <c r="Q59" i="7"/>
  <c r="L19" i="26"/>
  <c r="Q16" i="7"/>
  <c r="R10" i="7"/>
  <c r="Z35" i="26"/>
  <c r="X35" i="26"/>
  <c r="Q48" i="7"/>
  <c r="R51" i="7"/>
  <c r="R48" i="7"/>
  <c r="R56" i="7"/>
  <c r="R62" i="7"/>
  <c r="F48" i="26"/>
  <c r="Q52" i="7"/>
  <c r="Y22" i="26"/>
  <c r="R14" i="26"/>
  <c r="Q56" i="7"/>
  <c r="Q42" i="7"/>
  <c r="R52" i="7"/>
  <c r="R42" i="7"/>
  <c r="K28" i="26"/>
  <c r="L23" i="26"/>
  <c r="L36" i="26"/>
  <c r="L34" i="26"/>
  <c r="L17" i="26"/>
  <c r="K33" i="26"/>
  <c r="M34" i="26"/>
  <c r="Q51" i="7"/>
  <c r="Q63" i="7"/>
  <c r="R65" i="7"/>
  <c r="K23" i="26"/>
  <c r="E42" i="26"/>
  <c r="L25" i="26"/>
  <c r="K18" i="26"/>
  <c r="K25" i="26"/>
  <c r="K30" i="26"/>
  <c r="L30" i="26"/>
  <c r="L26" i="26"/>
  <c r="F13" i="26"/>
  <c r="L32" i="26"/>
  <c r="K32" i="26"/>
  <c r="S10" i="26"/>
  <c r="R10" i="26"/>
  <c r="R27" i="26"/>
  <c r="X23" i="26"/>
  <c r="T37" i="26"/>
  <c r="Z44" i="26"/>
  <c r="Z46" i="26"/>
  <c r="Y23" i="26"/>
  <c r="S61" i="26"/>
  <c r="R26" i="26"/>
  <c r="X22" i="26"/>
  <c r="T54" i="26"/>
  <c r="T55" i="26"/>
  <c r="T60" i="26"/>
  <c r="T53" i="26"/>
  <c r="Z47" i="26"/>
  <c r="Z30" i="26"/>
  <c r="X24" i="26"/>
  <c r="S27" i="26"/>
  <c r="Y24" i="26"/>
  <c r="S26" i="26"/>
  <c r="E19" i="26"/>
  <c r="F19" i="26"/>
  <c r="Z69" i="26"/>
  <c r="Z43" i="26"/>
  <c r="Z67" i="26"/>
  <c r="Q37" i="7"/>
  <c r="Q53" i="7"/>
  <c r="Z68" i="26"/>
  <c r="Q11" i="7"/>
  <c r="R53" i="7"/>
  <c r="R54" i="7"/>
  <c r="R37" i="7"/>
  <c r="Q54" i="7"/>
  <c r="L14" i="26"/>
  <c r="K14" i="26"/>
  <c r="R11" i="7"/>
  <c r="K79" i="7" l="1"/>
  <c r="L79" i="7" s="1"/>
  <c r="K80" i="7"/>
  <c r="K82" i="7"/>
  <c r="L82" i="7" s="1"/>
  <c r="K83" i="7"/>
  <c r="L85" i="7"/>
  <c r="L28" i="7"/>
  <c r="L101" i="7" s="1"/>
  <c r="J101" i="7"/>
  <c r="X97" i="4"/>
  <c r="K84" i="7"/>
  <c r="Y97" i="4"/>
  <c r="S18" i="7"/>
  <c r="T18" i="7" s="1"/>
  <c r="J26" i="7"/>
  <c r="R18" i="26" s="1"/>
  <c r="K26" i="7"/>
  <c r="J84" i="7"/>
  <c r="J96" i="7" s="1"/>
  <c r="F49" i="7"/>
  <c r="Q64" i="7"/>
  <c r="S64" i="7" s="1"/>
  <c r="T64" i="7" s="1"/>
  <c r="Q86" i="7"/>
  <c r="S57" i="26"/>
  <c r="R85" i="7"/>
  <c r="Y51" i="26"/>
  <c r="R19" i="26"/>
  <c r="Q27" i="7"/>
  <c r="G10" i="26"/>
  <c r="R36" i="7"/>
  <c r="R20" i="7"/>
  <c r="S20" i="7" s="1"/>
  <c r="T20" i="7" s="1"/>
  <c r="Z85" i="4"/>
  <c r="R31" i="7"/>
  <c r="S31" i="7" s="1"/>
  <c r="T31" i="7" s="1"/>
  <c r="T32" i="26"/>
  <c r="T24" i="26"/>
  <c r="T23" i="26"/>
  <c r="T34" i="26"/>
  <c r="Z26" i="26"/>
  <c r="Z30" i="4"/>
  <c r="Z82" i="4"/>
  <c r="Z87" i="4"/>
  <c r="T35" i="26"/>
  <c r="F24" i="26"/>
  <c r="S12" i="7"/>
  <c r="T12" i="7" s="1"/>
  <c r="S14" i="7"/>
  <c r="T14" i="7" s="1"/>
  <c r="Z21" i="26"/>
  <c r="Z55" i="26"/>
  <c r="S58" i="7"/>
  <c r="T58" i="7" s="1"/>
  <c r="F20" i="7"/>
  <c r="S47" i="7"/>
  <c r="T47" i="7" s="1"/>
  <c r="S16" i="7"/>
  <c r="T16" i="7" s="1"/>
  <c r="T44" i="26"/>
  <c r="R41" i="26"/>
  <c r="R60" i="7"/>
  <c r="S60" i="7" s="1"/>
  <c r="T60" i="7" s="1"/>
  <c r="R57" i="7"/>
  <c r="X46" i="26"/>
  <c r="R54" i="26"/>
  <c r="S60" i="26"/>
  <c r="X47" i="26"/>
  <c r="S41" i="26"/>
  <c r="Y44" i="26"/>
  <c r="Y68" i="26"/>
  <c r="Y70" i="26" s="1"/>
  <c r="Y27" i="26"/>
  <c r="R56" i="26"/>
  <c r="R37" i="26"/>
  <c r="R60" i="26"/>
  <c r="T41" i="26"/>
  <c r="S56" i="26"/>
  <c r="S13" i="26"/>
  <c r="Y26" i="26"/>
  <c r="Y43" i="26"/>
  <c r="R19" i="7"/>
  <c r="S19" i="7" s="1"/>
  <c r="T19" i="7" s="1"/>
  <c r="Y21" i="26"/>
  <c r="S15" i="7"/>
  <c r="T15" i="7" s="1"/>
  <c r="S25" i="7"/>
  <c r="T25" i="7" s="1"/>
  <c r="X70" i="26"/>
  <c r="S43" i="7"/>
  <c r="T43" i="7" s="1"/>
  <c r="S49" i="7"/>
  <c r="T49" i="7" s="1"/>
  <c r="Z24" i="26"/>
  <c r="T33" i="26"/>
  <c r="S33" i="7"/>
  <c r="T33" i="7" s="1"/>
  <c r="T39" i="26"/>
  <c r="Z29" i="26"/>
  <c r="S45" i="7"/>
  <c r="T45" i="7" s="1"/>
  <c r="T42" i="26"/>
  <c r="T43" i="26"/>
  <c r="T45" i="26"/>
  <c r="Q76" i="7"/>
  <c r="R76" i="7"/>
  <c r="S50" i="7"/>
  <c r="T50" i="7" s="1"/>
  <c r="Z27" i="26"/>
  <c r="T38" i="26"/>
  <c r="T29" i="26"/>
  <c r="T25" i="26"/>
  <c r="Q61" i="7"/>
  <c r="S61" i="7" s="1"/>
  <c r="T61" i="7" s="1"/>
  <c r="Q62" i="7"/>
  <c r="S62" i="7" s="1"/>
  <c r="T62" i="7" s="1"/>
  <c r="T30" i="26"/>
  <c r="Z25" i="26"/>
  <c r="F17" i="7"/>
  <c r="G15" i="26" s="1"/>
  <c r="R22" i="7"/>
  <c r="S22" i="7" s="1"/>
  <c r="T22" i="7" s="1"/>
  <c r="R21" i="7"/>
  <c r="F16" i="7"/>
  <c r="G14" i="26" s="1"/>
  <c r="T28" i="26"/>
  <c r="S8" i="7"/>
  <c r="T8" i="7" s="1"/>
  <c r="F27" i="7"/>
  <c r="T10" i="26"/>
  <c r="T14" i="26"/>
  <c r="Z28" i="26"/>
  <c r="S46" i="7"/>
  <c r="T46" i="7" s="1"/>
  <c r="S44" i="7"/>
  <c r="T44" i="7" s="1"/>
  <c r="T36" i="26"/>
  <c r="T40" i="26"/>
  <c r="Q57" i="7"/>
  <c r="Q55" i="7"/>
  <c r="S48" i="7"/>
  <c r="T48" i="7" s="1"/>
  <c r="S56" i="7"/>
  <c r="T56" i="7" s="1"/>
  <c r="S54" i="7"/>
  <c r="T54" i="7" s="1"/>
  <c r="S37" i="7"/>
  <c r="T37" i="7" s="1"/>
  <c r="S10" i="7"/>
  <c r="T10" i="7" s="1"/>
  <c r="S53" i="7"/>
  <c r="T53" i="7" s="1"/>
  <c r="S42" i="7"/>
  <c r="T42" i="7" s="1"/>
  <c r="S51" i="7"/>
  <c r="T51" i="7" s="1"/>
  <c r="L21" i="26"/>
  <c r="R55" i="7"/>
  <c r="S11" i="7"/>
  <c r="T11" i="7" s="1"/>
  <c r="R59" i="7"/>
  <c r="S59" i="7" s="1"/>
  <c r="T59" i="7" s="1"/>
  <c r="R41" i="7"/>
  <c r="F46" i="26"/>
  <c r="E31" i="26"/>
  <c r="E40" i="26"/>
  <c r="Q65" i="7"/>
  <c r="R38" i="7"/>
  <c r="E28" i="26"/>
  <c r="K19" i="26"/>
  <c r="S52" i="7"/>
  <c r="T52" i="7" s="1"/>
  <c r="L29" i="26"/>
  <c r="K29" i="26"/>
  <c r="F50" i="26"/>
  <c r="F42" i="26"/>
  <c r="E32" i="26"/>
  <c r="E45" i="26"/>
  <c r="F47" i="26"/>
  <c r="F28" i="26"/>
  <c r="E46" i="26"/>
  <c r="F36" i="26"/>
  <c r="F49" i="26"/>
  <c r="K21" i="26"/>
  <c r="K31" i="26"/>
  <c r="M33" i="26"/>
  <c r="L37" i="26"/>
  <c r="F14" i="26"/>
  <c r="M28" i="26"/>
  <c r="M19" i="26"/>
  <c r="E36" i="26"/>
  <c r="F45" i="26"/>
  <c r="K24" i="26"/>
  <c r="E37" i="26"/>
  <c r="F29" i="26"/>
  <c r="F38" i="26"/>
  <c r="G42" i="26"/>
  <c r="M23" i="26"/>
  <c r="L28" i="26"/>
  <c r="E43" i="26"/>
  <c r="L33" i="26"/>
  <c r="F31" i="26"/>
  <c r="F33" i="26"/>
  <c r="F30" i="26"/>
  <c r="L24" i="26"/>
  <c r="F37" i="26"/>
  <c r="E38" i="26"/>
  <c r="K22" i="26"/>
  <c r="L35" i="26"/>
  <c r="F40" i="26"/>
  <c r="F23" i="26"/>
  <c r="L31" i="26"/>
  <c r="L22" i="26"/>
  <c r="K27" i="26"/>
  <c r="F34" i="26"/>
  <c r="M32" i="26"/>
  <c r="E39" i="26"/>
  <c r="E35" i="26"/>
  <c r="F39" i="26"/>
  <c r="F35" i="26"/>
  <c r="F32" i="26"/>
  <c r="F26" i="26"/>
  <c r="G46" i="26"/>
  <c r="M31" i="26"/>
  <c r="E33" i="26"/>
  <c r="M26" i="26"/>
  <c r="L20" i="26"/>
  <c r="K20" i="26"/>
  <c r="E34" i="26"/>
  <c r="L18" i="26"/>
  <c r="M25" i="26"/>
  <c r="M30" i="26"/>
  <c r="F27" i="26"/>
  <c r="L10" i="26"/>
  <c r="G13" i="26"/>
  <c r="T27" i="26"/>
  <c r="Z23" i="26"/>
  <c r="T61" i="26"/>
  <c r="T26" i="26"/>
  <c r="Z22" i="26"/>
  <c r="G19" i="26"/>
  <c r="L9" i="26"/>
  <c r="K9" i="26"/>
  <c r="G28" i="26"/>
  <c r="G36" i="26"/>
  <c r="M14" i="26"/>
  <c r="G31" i="26"/>
  <c r="K100" i="7" l="1"/>
  <c r="L80" i="7"/>
  <c r="Z97" i="4"/>
  <c r="K96" i="7"/>
  <c r="S18" i="26"/>
  <c r="J99" i="7"/>
  <c r="K99" i="7"/>
  <c r="S65" i="7"/>
  <c r="R80" i="7"/>
  <c r="L78" i="7"/>
  <c r="L83" i="7"/>
  <c r="L84" i="7"/>
  <c r="R83" i="7"/>
  <c r="R86" i="7"/>
  <c r="S86" i="7" s="1"/>
  <c r="T86" i="7" s="1"/>
  <c r="L25" i="7"/>
  <c r="Z18" i="26" s="1"/>
  <c r="L26" i="7"/>
  <c r="T18" i="26" s="1"/>
  <c r="R27" i="7"/>
  <c r="S19" i="26"/>
  <c r="L81" i="7"/>
  <c r="L100" i="7" s="1"/>
  <c r="R63" i="7"/>
  <c r="S63" i="7" s="1"/>
  <c r="T63" i="7" s="1"/>
  <c r="R20" i="26"/>
  <c r="S20" i="26"/>
  <c r="S57" i="7"/>
  <c r="T57" i="7" s="1"/>
  <c r="S76" i="7"/>
  <c r="T76" i="7" s="1"/>
  <c r="S55" i="7"/>
  <c r="T55" i="7" s="1"/>
  <c r="G40" i="26"/>
  <c r="M21" i="26"/>
  <c r="G45" i="26"/>
  <c r="M29" i="26"/>
  <c r="G33" i="26"/>
  <c r="G38" i="26"/>
  <c r="M24" i="26"/>
  <c r="G37" i="26"/>
  <c r="M22" i="26"/>
  <c r="M27" i="26"/>
  <c r="G43" i="26"/>
  <c r="G39" i="26"/>
  <c r="G35" i="26"/>
  <c r="M10" i="26"/>
  <c r="M20" i="26"/>
  <c r="G34" i="26"/>
  <c r="G32" i="26"/>
  <c r="M18" i="26"/>
  <c r="M9" i="26"/>
  <c r="Z70" i="26"/>
  <c r="G64" i="1"/>
  <c r="X58" i="1" s="1"/>
  <c r="D56" i="7" s="1"/>
  <c r="F56" i="7" s="1"/>
  <c r="S65" i="1"/>
  <c r="L96" i="7" l="1"/>
  <c r="S27" i="7"/>
  <c r="T57" i="26"/>
  <c r="T56" i="26"/>
  <c r="T19" i="26"/>
  <c r="L99" i="7"/>
  <c r="T65" i="7"/>
  <c r="Z51" i="26"/>
  <c r="Z58" i="1"/>
  <c r="D54" i="7"/>
  <c r="R75" i="7"/>
  <c r="S58" i="26"/>
  <c r="S62" i="26" s="1"/>
  <c r="J102" i="7"/>
  <c r="X57" i="26" s="1"/>
  <c r="X54" i="26"/>
  <c r="K102" i="7"/>
  <c r="Y57" i="26" s="1"/>
  <c r="Y54" i="26"/>
  <c r="R58" i="26"/>
  <c r="R62" i="26" s="1"/>
  <c r="Q75" i="7"/>
  <c r="T20" i="26"/>
  <c r="T58" i="26"/>
  <c r="X69" i="1"/>
  <c r="D67" i="7" s="1"/>
  <c r="G56" i="1"/>
  <c r="T27" i="7" l="1"/>
  <c r="F54" i="7"/>
  <c r="G44" i="26" s="1"/>
  <c r="E44" i="26"/>
  <c r="F67" i="7"/>
  <c r="S75" i="7"/>
  <c r="Y58" i="26"/>
  <c r="L102" i="7"/>
  <c r="Z57" i="26" s="1"/>
  <c r="Z54" i="26"/>
  <c r="X58" i="26"/>
  <c r="T62" i="26"/>
  <c r="D66" i="7"/>
  <c r="D64" i="7"/>
  <c r="F64" i="7" s="1"/>
  <c r="D62" i="7"/>
  <c r="D65" i="7"/>
  <c r="Q67" i="7"/>
  <c r="S67" i="7" s="1"/>
  <c r="T67" i="7" s="1"/>
  <c r="E47" i="26"/>
  <c r="Z69" i="1"/>
  <c r="E50" i="26"/>
  <c r="K37" i="26"/>
  <c r="M37" i="26"/>
  <c r="S573" i="4"/>
  <c r="S572" i="4" s="1"/>
  <c r="S565" i="4"/>
  <c r="S564" i="4" s="1"/>
  <c r="T75" i="7" l="1"/>
  <c r="Q83" i="7"/>
  <c r="S83" i="7" s="1"/>
  <c r="T83" i="7" s="1"/>
  <c r="Q71" i="7"/>
  <c r="S71" i="7" s="1"/>
  <c r="T71" i="7" s="1"/>
  <c r="Q80" i="7"/>
  <c r="S80" i="7" s="1"/>
  <c r="T80" i="7" s="1"/>
  <c r="F66" i="7"/>
  <c r="Z58" i="26"/>
  <c r="R67" i="26" s="1"/>
  <c r="Q72" i="7"/>
  <c r="S72" i="7" s="1"/>
  <c r="T72" i="7" s="1"/>
  <c r="Q68" i="7"/>
  <c r="S68" i="7" s="1"/>
  <c r="T68" i="7" s="1"/>
  <c r="Q66" i="7"/>
  <c r="S66" i="7" s="1"/>
  <c r="T66" i="7" s="1"/>
  <c r="E49" i="26"/>
  <c r="E48" i="26"/>
  <c r="K35" i="26"/>
  <c r="Q69" i="7"/>
  <c r="S69" i="7" s="1"/>
  <c r="T69" i="7" s="1"/>
  <c r="F62" i="7"/>
  <c r="Q7" i="7"/>
  <c r="F65" i="7"/>
  <c r="M35" i="26"/>
  <c r="Q74" i="7"/>
  <c r="S74" i="7" s="1"/>
  <c r="T74" i="7" s="1"/>
  <c r="K36" i="26"/>
  <c r="G50" i="26"/>
  <c r="S7" i="7" l="1"/>
  <c r="G47" i="26"/>
  <c r="G48" i="26"/>
  <c r="G49" i="26"/>
  <c r="M36" i="26"/>
  <c r="S100" i="1"/>
  <c r="S96" i="1" s="1"/>
  <c r="T7" i="7" l="1"/>
  <c r="S530" i="4"/>
  <c r="S529" i="4" s="1"/>
  <c r="S556" i="4"/>
  <c r="S555" i="4" s="1"/>
  <c r="S521" i="4"/>
  <c r="S520" i="4" s="1"/>
  <c r="S99" i="4"/>
  <c r="S89" i="4" s="1"/>
  <c r="S500" i="4" l="1"/>
  <c r="S499" i="4" s="1"/>
  <c r="S493" i="4"/>
  <c r="S492" i="4" s="1"/>
  <c r="S506" i="4"/>
  <c r="S505" i="4" s="1"/>
  <c r="S340" i="4"/>
  <c r="S339" i="4" s="1"/>
  <c r="S645" i="4"/>
  <c r="S637" i="4" s="1"/>
  <c r="S265" i="4"/>
  <c r="S264" i="4" s="1"/>
  <c r="S721" i="4"/>
  <c r="S720" i="4" s="1"/>
  <c r="S150" i="4"/>
  <c r="S149" i="4" s="1"/>
  <c r="S180" i="4"/>
  <c r="S179" i="4" s="1"/>
  <c r="S461" i="4"/>
  <c r="S460" i="4" s="1"/>
  <c r="S447" i="4"/>
  <c r="S446" i="4" s="1"/>
  <c r="S364" i="4"/>
  <c r="S363" i="4" s="1"/>
  <c r="S602" i="4"/>
  <c r="S601" i="4" s="1"/>
  <c r="S708" i="4"/>
  <c r="S707" i="4" s="1"/>
  <c r="S237" i="4"/>
  <c r="S236" i="4" s="1"/>
  <c r="S361" i="4"/>
  <c r="S358" i="4" s="1"/>
  <c r="S694" i="4"/>
  <c r="S693" i="4" s="1"/>
  <c r="Y74" i="1" l="1"/>
  <c r="S868" i="4"/>
  <c r="Z98" i="4" s="1"/>
  <c r="F25" i="26"/>
  <c r="M309" i="1"/>
  <c r="M429" i="1" s="1"/>
  <c r="Y82" i="1" s="1"/>
  <c r="X74" i="1"/>
  <c r="G254" i="1"/>
  <c r="G319" i="1"/>
  <c r="S94" i="1"/>
  <c r="S86" i="1" s="1"/>
  <c r="S254" i="1"/>
  <c r="D72" i="7" l="1"/>
  <c r="Y81" i="1"/>
  <c r="E72" i="7"/>
  <c r="E70" i="7"/>
  <c r="Q94" i="7"/>
  <c r="D70" i="7"/>
  <c r="D71" i="7"/>
  <c r="E71" i="7"/>
  <c r="R93" i="7" s="1"/>
  <c r="D68" i="7"/>
  <c r="Q84" i="7" s="1"/>
  <c r="E68" i="7"/>
  <c r="R84" i="7" s="1"/>
  <c r="D25" i="7"/>
  <c r="E25" i="7"/>
  <c r="D69" i="7"/>
  <c r="Z74" i="1"/>
  <c r="E69" i="7"/>
  <c r="L16" i="26"/>
  <c r="L15" i="26"/>
  <c r="R24" i="7"/>
  <c r="R73" i="7"/>
  <c r="R28" i="7"/>
  <c r="R102" i="7" s="1"/>
  <c r="Q26" i="7"/>
  <c r="R26" i="7"/>
  <c r="G309" i="1"/>
  <c r="S170" i="1"/>
  <c r="S64" i="1"/>
  <c r="S56" i="1" s="1"/>
  <c r="S77" i="1"/>
  <c r="S146" i="1"/>
  <c r="S141" i="1" s="1"/>
  <c r="S207" i="1"/>
  <c r="S206" i="1" s="1"/>
  <c r="S365" i="1"/>
  <c r="S361" i="1" s="1"/>
  <c r="S103" i="1"/>
  <c r="S102" i="1" s="1"/>
  <c r="S332" i="1"/>
  <c r="S331" i="1" s="1"/>
  <c r="S320" i="1"/>
  <c r="S319" i="1" s="1"/>
  <c r="S310" i="1"/>
  <c r="S309" i="1" s="1"/>
  <c r="S275" i="1"/>
  <c r="S274" i="1" s="1"/>
  <c r="S221" i="1"/>
  <c r="S212" i="1" s="1"/>
  <c r="S151" i="1"/>
  <c r="S150" i="1" s="1"/>
  <c r="F72" i="7" l="1"/>
  <c r="R29" i="7"/>
  <c r="E78" i="7"/>
  <c r="S84" i="7"/>
  <c r="T84" i="7" s="1"/>
  <c r="F20" i="26"/>
  <c r="E80" i="7"/>
  <c r="D81" i="7"/>
  <c r="E81" i="7"/>
  <c r="F70" i="7"/>
  <c r="R90" i="7"/>
  <c r="L40" i="26"/>
  <c r="Q89" i="7"/>
  <c r="Q90" i="7"/>
  <c r="K40" i="26"/>
  <c r="Q91" i="7"/>
  <c r="Q93" i="7"/>
  <c r="S93" i="7" s="1"/>
  <c r="T93" i="7" s="1"/>
  <c r="R30" i="7"/>
  <c r="R89" i="7"/>
  <c r="Q88" i="7"/>
  <c r="R88" i="7"/>
  <c r="R91" i="7"/>
  <c r="R94" i="7"/>
  <c r="S94" i="7" s="1"/>
  <c r="T94" i="7" s="1"/>
  <c r="F21" i="26"/>
  <c r="R13" i="7"/>
  <c r="F71" i="7"/>
  <c r="R78" i="7"/>
  <c r="L38" i="26"/>
  <c r="L39" i="26"/>
  <c r="R79" i="7"/>
  <c r="Q79" i="7"/>
  <c r="K39" i="26"/>
  <c r="Q81" i="7"/>
  <c r="K38" i="26"/>
  <c r="Q78" i="7"/>
  <c r="R98" i="7"/>
  <c r="F25" i="7"/>
  <c r="F68" i="7"/>
  <c r="R81" i="7"/>
  <c r="R82" i="7"/>
  <c r="L41" i="26"/>
  <c r="Q82" i="7"/>
  <c r="K41" i="26"/>
  <c r="Q77" i="7"/>
  <c r="R77" i="7"/>
  <c r="F69" i="7"/>
  <c r="S26" i="7"/>
  <c r="T26" i="7" s="1"/>
  <c r="F22" i="26"/>
  <c r="L47" i="26"/>
  <c r="L48" i="26" s="1"/>
  <c r="F16" i="26"/>
  <c r="F17" i="26"/>
  <c r="F18" i="26"/>
  <c r="L11" i="26"/>
  <c r="Q28" i="7"/>
  <c r="Q102" i="7" s="1"/>
  <c r="K13" i="26"/>
  <c r="L13" i="26"/>
  <c r="L12" i="26"/>
  <c r="K12" i="26"/>
  <c r="F9" i="26"/>
  <c r="R6" i="7"/>
  <c r="S68" i="1"/>
  <c r="R97" i="7" l="1"/>
  <c r="M40" i="26"/>
  <c r="F81" i="7"/>
  <c r="R100" i="7"/>
  <c r="R101" i="7"/>
  <c r="S89" i="7"/>
  <c r="T89" i="7" s="1"/>
  <c r="S91" i="7"/>
  <c r="T91" i="7" s="1"/>
  <c r="S90" i="7"/>
  <c r="T90" i="7" s="1"/>
  <c r="S88" i="7"/>
  <c r="T88" i="7" s="1"/>
  <c r="M38" i="26"/>
  <c r="S78" i="7"/>
  <c r="T78" i="7" s="1"/>
  <c r="S81" i="7"/>
  <c r="T81" i="7" s="1"/>
  <c r="S79" i="7"/>
  <c r="T79" i="7" s="1"/>
  <c r="M41" i="26"/>
  <c r="M39" i="26"/>
  <c r="S82" i="7"/>
  <c r="S77" i="7"/>
  <c r="T77" i="7" s="1"/>
  <c r="E83" i="7"/>
  <c r="S28" i="7"/>
  <c r="F51" i="26"/>
  <c r="E16" i="26"/>
  <c r="E18" i="26"/>
  <c r="E17" i="26"/>
  <c r="M13" i="26"/>
  <c r="L42" i="26"/>
  <c r="M12" i="26"/>
  <c r="S6" i="7"/>
  <c r="F6" i="7"/>
  <c r="K10" i="1"/>
  <c r="G9" i="1" s="1"/>
  <c r="G8" i="1" s="1"/>
  <c r="T28" i="7" l="1"/>
  <c r="S102" i="7"/>
  <c r="T82" i="7"/>
  <c r="R103" i="7"/>
  <c r="X33" i="1"/>
  <c r="X81" i="1" s="1"/>
  <c r="S9" i="1"/>
  <c r="S8" i="1" s="1"/>
  <c r="G17" i="26"/>
  <c r="G18" i="26"/>
  <c r="G16" i="26"/>
  <c r="G9" i="26"/>
  <c r="T6" i="7"/>
  <c r="S10" i="1"/>
  <c r="D29" i="7" l="1"/>
  <c r="D30" i="7"/>
  <c r="Q35" i="7" s="1"/>
  <c r="S35" i="7" s="1"/>
  <c r="D32" i="7"/>
  <c r="D31" i="7"/>
  <c r="Q39" i="7" s="1"/>
  <c r="S39" i="7" s="1"/>
  <c r="T39" i="7" s="1"/>
  <c r="D19" i="7"/>
  <c r="Z33" i="1"/>
  <c r="Z81" i="1" s="1"/>
  <c r="Q13" i="7"/>
  <c r="S429" i="1"/>
  <c r="Q73" i="7"/>
  <c r="Q17" i="7"/>
  <c r="K17" i="26"/>
  <c r="G429" i="1"/>
  <c r="X82" i="1" s="1"/>
  <c r="D78" i="7" l="1"/>
  <c r="Q21" i="7"/>
  <c r="S21" i="7" s="1"/>
  <c r="T21" i="7" s="1"/>
  <c r="K11" i="26"/>
  <c r="Q36" i="7"/>
  <c r="S36" i="7" s="1"/>
  <c r="T36" i="7" s="1"/>
  <c r="Q34" i="7"/>
  <c r="S34" i="7" s="1"/>
  <c r="T34" i="7" s="1"/>
  <c r="D80" i="7"/>
  <c r="Q98" i="7"/>
  <c r="Q41" i="7"/>
  <c r="S41" i="7" s="1"/>
  <c r="T41" i="7" s="1"/>
  <c r="F29" i="7"/>
  <c r="Q24" i="7"/>
  <c r="S24" i="7" s="1"/>
  <c r="T24" i="7" s="1"/>
  <c r="F30" i="7"/>
  <c r="Q38" i="7"/>
  <c r="S17" i="7"/>
  <c r="Q30" i="7"/>
  <c r="S30" i="7" s="1"/>
  <c r="T30" i="7" s="1"/>
  <c r="Q32" i="7"/>
  <c r="S32" i="7" s="1"/>
  <c r="T32" i="7" s="1"/>
  <c r="K15" i="26"/>
  <c r="F32" i="7"/>
  <c r="F31" i="7"/>
  <c r="Q85" i="7"/>
  <c r="S85" i="7" s="1"/>
  <c r="T85" i="7" s="1"/>
  <c r="F19" i="7"/>
  <c r="S13" i="7"/>
  <c r="S73" i="7"/>
  <c r="T73" i="7" s="1"/>
  <c r="Q29" i="7"/>
  <c r="E25" i="26"/>
  <c r="M16" i="26"/>
  <c r="K16" i="26"/>
  <c r="E22" i="26"/>
  <c r="E20" i="26"/>
  <c r="E27" i="26"/>
  <c r="E26" i="26"/>
  <c r="G22" i="26"/>
  <c r="M15" i="26"/>
  <c r="K47" i="26"/>
  <c r="K48" i="26" s="1"/>
  <c r="E21" i="26"/>
  <c r="E30" i="26"/>
  <c r="E29" i="26"/>
  <c r="E24" i="26"/>
  <c r="E23" i="26"/>
  <c r="G21" i="26"/>
  <c r="M17" i="26"/>
  <c r="Q97" i="7" l="1"/>
  <c r="M11" i="26"/>
  <c r="M42" i="26" s="1"/>
  <c r="F78" i="7"/>
  <c r="S98" i="7" s="1"/>
  <c r="G25" i="26"/>
  <c r="F80" i="7"/>
  <c r="Q101" i="7"/>
  <c r="Q100" i="7"/>
  <c r="T13" i="7"/>
  <c r="S38" i="7"/>
  <c r="T38" i="7" s="1"/>
  <c r="K42" i="26"/>
  <c r="T17" i="7"/>
  <c r="D83" i="7"/>
  <c r="G20" i="26"/>
  <c r="S29" i="7"/>
  <c r="S101" i="7" s="1"/>
  <c r="G29" i="26"/>
  <c r="G26" i="26"/>
  <c r="G30" i="26"/>
  <c r="G27" i="26"/>
  <c r="G24" i="26"/>
  <c r="M47" i="26"/>
  <c r="M48" i="26" s="1"/>
  <c r="E51" i="26"/>
  <c r="G23" i="26"/>
  <c r="Z82" i="1"/>
  <c r="S97" i="7" l="1"/>
  <c r="S100" i="7"/>
  <c r="T29" i="7"/>
  <c r="F83" i="7"/>
  <c r="Q103" i="7"/>
  <c r="G51" i="26"/>
  <c r="K57" i="26" s="1"/>
  <c r="S103" i="7" l="1"/>
</calcChain>
</file>

<file path=xl/sharedStrings.xml><?xml version="1.0" encoding="utf-8"?>
<sst xmlns="http://schemas.openxmlformats.org/spreadsheetml/2006/main" count="2553" uniqueCount="480">
  <si>
    <t>Хирургия</t>
  </si>
  <si>
    <t>Жакыпбеков К.Ш.</t>
  </si>
  <si>
    <t>СД-21</t>
  </si>
  <si>
    <t>СД-31</t>
  </si>
  <si>
    <t>Терапия</t>
  </si>
  <si>
    <t>Фтизиатрия</t>
  </si>
  <si>
    <t>Офтальмология</t>
  </si>
  <si>
    <t>Педиатрия</t>
  </si>
  <si>
    <t>Акушерство</t>
  </si>
  <si>
    <t>Гинекология</t>
  </si>
  <si>
    <t>Инфекционные болезни</t>
  </si>
  <si>
    <t>Медицинская генетика</t>
  </si>
  <si>
    <t>Семейная медицина</t>
  </si>
  <si>
    <t>Основы  реабилитации (физиотерапия)</t>
  </si>
  <si>
    <t>Дерматовенерология</t>
  </si>
  <si>
    <t>Болезни зубов и полости рта</t>
  </si>
  <si>
    <t>Оториноларингология</t>
  </si>
  <si>
    <t xml:space="preserve">СД-11 </t>
  </si>
  <si>
    <t>Абдиева Ж.</t>
  </si>
  <si>
    <t>Орускулова Т.Р.</t>
  </si>
  <si>
    <t>СД-11</t>
  </si>
  <si>
    <t>Фармакология</t>
  </si>
  <si>
    <t>Клиническая патология</t>
  </si>
  <si>
    <t>Химия</t>
  </si>
  <si>
    <t>История Кыргызстана</t>
  </si>
  <si>
    <t>Философия</t>
  </si>
  <si>
    <t>Сарыбаева Ч.Ж.</t>
  </si>
  <si>
    <t>Физвоспитание</t>
  </si>
  <si>
    <t>Латинский язык</t>
  </si>
  <si>
    <t>Проф. русский язык</t>
  </si>
  <si>
    <t>Манасоведение</t>
  </si>
  <si>
    <t>Проф. математика</t>
  </si>
  <si>
    <t>Информатика</t>
  </si>
  <si>
    <t>Кулукеева Д.</t>
  </si>
  <si>
    <t>№</t>
  </si>
  <si>
    <t>Ф.И.О.</t>
  </si>
  <si>
    <t>Количество часов</t>
  </si>
  <si>
    <t>Годовая нагрузка преподавателей</t>
  </si>
  <si>
    <t>Лек.</t>
  </si>
  <si>
    <t>Практ., семин., лаб.</t>
  </si>
  <si>
    <t>Предмет</t>
  </si>
  <si>
    <t>Группа</t>
  </si>
  <si>
    <t>Жидебаева Н.Т.</t>
  </si>
  <si>
    <t>Осмоналиева М.</t>
  </si>
  <si>
    <t>Мусаева Э.</t>
  </si>
  <si>
    <t>Осмоналиева Г.Д.</t>
  </si>
  <si>
    <t>Фармакогнозия</t>
  </si>
  <si>
    <t>Органическая химия</t>
  </si>
  <si>
    <t>Неорганическая химия</t>
  </si>
  <si>
    <t>Ботаника</t>
  </si>
  <si>
    <t xml:space="preserve">Моделирование зубов </t>
  </si>
  <si>
    <t>Несъемные протезы</t>
  </si>
  <si>
    <t>Исалиева Г.Б.</t>
  </si>
  <si>
    <t>Калдыбаева Д.И.</t>
  </si>
  <si>
    <t>Абдыкеримова К.</t>
  </si>
  <si>
    <t>Эсаналиева Ч.</t>
  </si>
  <si>
    <t>Исмаилова З.Д.</t>
  </si>
  <si>
    <t>Асанова Г.</t>
  </si>
  <si>
    <t>Итого           I полугодие</t>
  </si>
  <si>
    <t>Итого          II полугодие</t>
  </si>
  <si>
    <t>Всего          за учебный год</t>
  </si>
  <si>
    <t>Итого за I полугоде</t>
  </si>
  <si>
    <t>Итого за II полугоде</t>
  </si>
  <si>
    <t>Кол-во</t>
  </si>
  <si>
    <t>Аналитическая химия</t>
  </si>
  <si>
    <t>БЖМК</t>
  </si>
  <si>
    <t xml:space="preserve">Зуботех матер </t>
  </si>
  <si>
    <t>Мет кл лаб иссл</t>
  </si>
  <si>
    <t>Ан и физ чел</t>
  </si>
  <si>
    <t>ОСД</t>
  </si>
  <si>
    <t>Алиева Б.К.</t>
  </si>
  <si>
    <t>ЗОЖ</t>
  </si>
  <si>
    <t>Акматов У.О.</t>
  </si>
  <si>
    <t>Нагрузка</t>
  </si>
  <si>
    <t>КФ-11</t>
  </si>
  <si>
    <t>КФ-21</t>
  </si>
  <si>
    <t>КФ-31</t>
  </si>
  <si>
    <t>КСД-11</t>
  </si>
  <si>
    <t>КСД-21</t>
  </si>
  <si>
    <t>КСД-31</t>
  </si>
  <si>
    <t>КЛД-11</t>
  </si>
  <si>
    <t>КЛД-21</t>
  </si>
  <si>
    <t>КЛД-31</t>
  </si>
  <si>
    <t>КЛД-41</t>
  </si>
  <si>
    <t>КСО-11</t>
  </si>
  <si>
    <t>ЛД-11</t>
  </si>
  <si>
    <t>ЛД-21</t>
  </si>
  <si>
    <t xml:space="preserve">ЛД-21 </t>
  </si>
  <si>
    <t>ЛД-31</t>
  </si>
  <si>
    <t>ЛД-41</t>
  </si>
  <si>
    <t>АД-11</t>
  </si>
  <si>
    <t xml:space="preserve">АД-11 </t>
  </si>
  <si>
    <t>АД-21</t>
  </si>
  <si>
    <t>АД-31</t>
  </si>
  <si>
    <t>Л-21</t>
  </si>
  <si>
    <t>Л-31</t>
  </si>
  <si>
    <t>Дженбекова А.</t>
  </si>
  <si>
    <t>Кенжебаева К.А.</t>
  </si>
  <si>
    <t>Всего</t>
  </si>
  <si>
    <t>Хадисова О.С.</t>
  </si>
  <si>
    <t>I сем</t>
  </si>
  <si>
    <t>II сем</t>
  </si>
  <si>
    <t>Акиева А.Ш.</t>
  </si>
  <si>
    <t>КФ-32</t>
  </si>
  <si>
    <t>КСО-21</t>
  </si>
  <si>
    <t>Кол-во ст.</t>
  </si>
  <si>
    <t>I полугодие</t>
  </si>
  <si>
    <t>II полугодие</t>
  </si>
  <si>
    <t>Аманатова А.</t>
  </si>
  <si>
    <t>Алиева Х.О.</t>
  </si>
  <si>
    <t>Анг. Язык</t>
  </si>
  <si>
    <t>Турсунбаева А.</t>
  </si>
  <si>
    <t>Кырг язык</t>
  </si>
  <si>
    <t>Желденбаева Г.</t>
  </si>
  <si>
    <t>НВМП</t>
  </si>
  <si>
    <t>География Кыргызстана</t>
  </si>
  <si>
    <t>ПОПД</t>
  </si>
  <si>
    <t>ЗОЖ с СП</t>
  </si>
  <si>
    <t>Охрана репр здор и ПС</t>
  </si>
  <si>
    <t>Основы  реаб (физиот)</t>
  </si>
  <si>
    <t>Болезни зуб и пол рта</t>
  </si>
  <si>
    <t>Инфек контроль</t>
  </si>
  <si>
    <t>Основ палл пом</t>
  </si>
  <si>
    <t>АиФ</t>
  </si>
  <si>
    <t>Гигиена и эк чел</t>
  </si>
  <si>
    <t>Клиническая фарм</t>
  </si>
  <si>
    <t>Клиническая пат</t>
  </si>
  <si>
    <t>Основы микроб</t>
  </si>
  <si>
    <t>География КР</t>
  </si>
  <si>
    <t>Профес псих</t>
  </si>
  <si>
    <t>Проф. ин язык</t>
  </si>
  <si>
    <t>Кыргыз язык и лит</t>
  </si>
  <si>
    <t>ИОПД</t>
  </si>
  <si>
    <t>Мет клин лаб иссл</t>
  </si>
  <si>
    <t>Гистол и гистол техн</t>
  </si>
  <si>
    <t>Медиц параз</t>
  </si>
  <si>
    <t>Совр мет лабор диагн</t>
  </si>
  <si>
    <t>Биология и осн МГ</t>
  </si>
  <si>
    <t>Охр репр здор и ПС</t>
  </si>
  <si>
    <t>Бол зуб и пол рта</t>
  </si>
  <si>
    <t>Инф контроль</t>
  </si>
  <si>
    <t>Осн палл помощи</t>
  </si>
  <si>
    <t>Гиг и экол человека</t>
  </si>
  <si>
    <t>Фарм химия</t>
  </si>
  <si>
    <t>ОЭФ</t>
  </si>
  <si>
    <t>Фарм технология</t>
  </si>
  <si>
    <t>Частичные СП</t>
  </si>
  <si>
    <t>Полные СП</t>
  </si>
  <si>
    <t>Челюст-лиц протезы</t>
  </si>
  <si>
    <t>Стом заболевания</t>
  </si>
  <si>
    <t>Этика и деонт в фарм</t>
  </si>
  <si>
    <t>Професс псих</t>
  </si>
  <si>
    <t>Эрмеева А.</t>
  </si>
  <si>
    <t>Джумабекова Н.</t>
  </si>
  <si>
    <t>Полные съемные протезы</t>
  </si>
  <si>
    <t>Кубатбеков К.К.</t>
  </si>
  <si>
    <t>Ортодан аппараты</t>
  </si>
  <si>
    <t>КСО-31</t>
  </si>
  <si>
    <t>Литье</t>
  </si>
  <si>
    <t>Нерв и псих болезни</t>
  </si>
  <si>
    <t>Реаниматология</t>
  </si>
  <si>
    <t>Гериатрия</t>
  </si>
  <si>
    <t>Фитопрепараты</t>
  </si>
  <si>
    <t>Этика и деот</t>
  </si>
  <si>
    <t>КФ-22</t>
  </si>
  <si>
    <t>Перв мед помощь</t>
  </si>
  <si>
    <t>КФ-12</t>
  </si>
  <si>
    <t>Лекар раст КР</t>
  </si>
  <si>
    <t>Гиг с тех СГИ</t>
  </si>
  <si>
    <t>Осн биох и мет КБИ</t>
  </si>
  <si>
    <t>АиФ с курсом БЗС</t>
  </si>
  <si>
    <t>Зуботех матер с КОТ</t>
  </si>
  <si>
    <t>Табалдиева Ж.</t>
  </si>
  <si>
    <t>Султаналиева Ч.</t>
  </si>
  <si>
    <t>Иманкулова Б.</t>
  </si>
  <si>
    <t>КСД-22</t>
  </si>
  <si>
    <t>КСД-12</t>
  </si>
  <si>
    <t>КАД-11</t>
  </si>
  <si>
    <t>Акматова Ж.</t>
  </si>
  <si>
    <t>Чынгышбаев Э.У.</t>
  </si>
  <si>
    <t>Джолдошева Д.Э.</t>
  </si>
  <si>
    <t>СМ</t>
  </si>
  <si>
    <t>Аширахманова Г.Б.</t>
  </si>
  <si>
    <t>ОРЗиПС</t>
  </si>
  <si>
    <t>Сагынбаева Э.</t>
  </si>
  <si>
    <t>КЛД-12</t>
  </si>
  <si>
    <t>Абдышева Н.</t>
  </si>
  <si>
    <t>Касеева Н.</t>
  </si>
  <si>
    <t>Георгафия</t>
  </si>
  <si>
    <t>Молдалиева Б.</t>
  </si>
  <si>
    <t>Карыбаев Т.</t>
  </si>
  <si>
    <t>Жаманакова М.</t>
  </si>
  <si>
    <t>Гениевская Н.</t>
  </si>
  <si>
    <t>Исабекова Н.</t>
  </si>
  <si>
    <t>Осмоналиева И.</t>
  </si>
  <si>
    <t>Асанбаева К.</t>
  </si>
  <si>
    <t>Керимахунова Д.</t>
  </si>
  <si>
    <t>Назарова Махабат</t>
  </si>
  <si>
    <t>Токтобулатова Г.</t>
  </si>
  <si>
    <t>Нельзя</t>
  </si>
  <si>
    <t>Шаршеева Айчурек</t>
  </si>
  <si>
    <t>Абдылканова Дариха эжей</t>
  </si>
  <si>
    <t>Онкология отд</t>
  </si>
  <si>
    <t>Свободна</t>
  </si>
  <si>
    <t>Жыргалбек к. К.</t>
  </si>
  <si>
    <t>Асанбекова Элиза</t>
  </si>
  <si>
    <t>Роддом реанимация</t>
  </si>
  <si>
    <t>Мадиев Кутман</t>
  </si>
  <si>
    <t>КРСУ-2020</t>
  </si>
  <si>
    <t>Акылбеков А.</t>
  </si>
  <si>
    <t>Акылбеков Азим</t>
  </si>
  <si>
    <t>КГМА-2021</t>
  </si>
  <si>
    <t>Оторбаева Г.</t>
  </si>
  <si>
    <t>Аманкелдиева А.</t>
  </si>
  <si>
    <t>Бектурганова Н.Н.</t>
  </si>
  <si>
    <t>Кудайбергенова Эльмира</t>
  </si>
  <si>
    <t>Осмонбаева Айжан Ишеновна</t>
  </si>
  <si>
    <t>КГМА-2012</t>
  </si>
  <si>
    <t>Кудайбергенова Э.</t>
  </si>
  <si>
    <t>ЛОР 3 курс и Терапия 2 курс</t>
  </si>
  <si>
    <t>Жумашева Сапаргуль Эстебесовна</t>
  </si>
  <si>
    <t>ИГУ</t>
  </si>
  <si>
    <t>Орозалиева Махабат Желденовна</t>
  </si>
  <si>
    <t>Ак-суу, отдел реанимации</t>
  </si>
  <si>
    <t>НЕЛЬЗЯ - Зина эжей</t>
  </si>
  <si>
    <t>Шакенова Чолпон Туратбековна</t>
  </si>
  <si>
    <t>Кирова ш</t>
  </si>
  <si>
    <t>КАД-21</t>
  </si>
  <si>
    <t>КЛД-32</t>
  </si>
  <si>
    <t>КСД-32</t>
  </si>
  <si>
    <t>Вакансия (Фарм)</t>
  </si>
  <si>
    <t>Анг язык</t>
  </si>
  <si>
    <t>Жумабаева Г.</t>
  </si>
  <si>
    <t>2 группы практика</t>
  </si>
  <si>
    <t>Зина эже</t>
  </si>
  <si>
    <t>Даутова Назира</t>
  </si>
  <si>
    <t>Фтизиатрия 2 группы</t>
  </si>
  <si>
    <t>Гульмира эжей</t>
  </si>
  <si>
    <t>Хакимова Б.Т.</t>
  </si>
  <si>
    <t>Акушер, тренер инструктор</t>
  </si>
  <si>
    <t>Практика по акушерству</t>
  </si>
  <si>
    <t>Роддом 1 группа</t>
  </si>
  <si>
    <t>На этот год</t>
  </si>
  <si>
    <t>Вакансия (Хирургия)</t>
  </si>
  <si>
    <t>Тест</t>
  </si>
  <si>
    <t>Подг</t>
  </si>
  <si>
    <t>Итого</t>
  </si>
  <si>
    <t>Кол-во часов I полугодие</t>
  </si>
  <si>
    <t>Кол-во часов II полугодие</t>
  </si>
  <si>
    <t>Мамралиева С.А.</t>
  </si>
  <si>
    <t>Эрик к. А.</t>
  </si>
  <si>
    <t>Абдыкеримова А.Н.</t>
  </si>
  <si>
    <t>Омурбек к. М.</t>
  </si>
  <si>
    <t>Асанов А.</t>
  </si>
  <si>
    <t>Реанимация</t>
  </si>
  <si>
    <t>Махмедов И.Т.</t>
  </si>
  <si>
    <t>Шайлобек к. Ж.</t>
  </si>
  <si>
    <t>Бейсенбиева А.</t>
  </si>
  <si>
    <t>Инфор технологии</t>
  </si>
  <si>
    <t>Пред и менед в ЗО</t>
  </si>
  <si>
    <t>ИК и ИБ в ОЗО</t>
  </si>
  <si>
    <t>ИКиИБвОЗО</t>
  </si>
  <si>
    <t>Койчуманова А.</t>
  </si>
  <si>
    <t>2023г</t>
  </si>
  <si>
    <t>Фарм, наша</t>
  </si>
  <si>
    <t>Кайдулатова Роза Калыковна</t>
  </si>
  <si>
    <t>Историк</t>
  </si>
  <si>
    <t>Джаныбекова А.</t>
  </si>
  <si>
    <t>Эшпаев Т.</t>
  </si>
  <si>
    <t>Клин фарм</t>
  </si>
  <si>
    <t>Стеценко Е.</t>
  </si>
  <si>
    <t>Шертаева Н.</t>
  </si>
  <si>
    <t>Сатыбаев Б.</t>
  </si>
  <si>
    <t>Вакансия (Терапия)</t>
  </si>
  <si>
    <t>Герасимчук А.</t>
  </si>
  <si>
    <t>Акимканова А.</t>
  </si>
  <si>
    <t>Преподаватели</t>
  </si>
  <si>
    <t>Бюджетное отделение</t>
  </si>
  <si>
    <t>Контрактное отделение</t>
  </si>
  <si>
    <t>Штат</t>
  </si>
  <si>
    <t>Внештат</t>
  </si>
  <si>
    <t>Всего:</t>
  </si>
  <si>
    <t>Вакансия</t>
  </si>
  <si>
    <t>Итого:</t>
  </si>
  <si>
    <t>Почас</t>
  </si>
  <si>
    <t>Вакансия (Клин пат)</t>
  </si>
  <si>
    <t>Жамангараева Ж.С.</t>
  </si>
  <si>
    <t>Облбольница детское отделение, ст. медсестра</t>
  </si>
  <si>
    <t>Назарова М.</t>
  </si>
  <si>
    <t>Мамбетова А.У.</t>
  </si>
  <si>
    <t>Психология</t>
  </si>
  <si>
    <t>Фрам химия</t>
  </si>
  <si>
    <t>Инф болезни</t>
  </si>
  <si>
    <t>Белеков Жынгыз</t>
  </si>
  <si>
    <t>Кадыракун у. К.</t>
  </si>
  <si>
    <t>Асылбекова А.</t>
  </si>
  <si>
    <t>Майрамбек к. А.</t>
  </si>
  <si>
    <t>Орунтаев Б.</t>
  </si>
  <si>
    <t>Дикамбаев М.</t>
  </si>
  <si>
    <t xml:space="preserve">Кубатова А. </t>
  </si>
  <si>
    <t>История</t>
  </si>
  <si>
    <t>Кучерова В.</t>
  </si>
  <si>
    <t>Манапбаев Т.</t>
  </si>
  <si>
    <t>Фарм</t>
  </si>
  <si>
    <t>Мамралиева Самара</t>
  </si>
  <si>
    <t>Калдыбаева Динара</t>
  </si>
  <si>
    <t>Бектурганова Назгул</t>
  </si>
  <si>
    <t>Турсунбаева Акжолтой</t>
  </si>
  <si>
    <t>Осмоналиева Гульжан</t>
  </si>
  <si>
    <t>Жыргалбек к Клара</t>
  </si>
  <si>
    <t>Абдыкеримова А</t>
  </si>
  <si>
    <t>Абдиева Жыпар</t>
  </si>
  <si>
    <t>Аманатова Айгул</t>
  </si>
  <si>
    <t>Бейсембиева Айгерим</t>
  </si>
  <si>
    <t xml:space="preserve">Гениевская Наталья </t>
  </si>
  <si>
    <t>Сестринское дело</t>
  </si>
  <si>
    <t>Асанов Арген</t>
  </si>
  <si>
    <t>Герасимчук Аня</t>
  </si>
  <si>
    <t>Молдалиева Бактыгул</t>
  </si>
  <si>
    <t>Касеева Назира</t>
  </si>
  <si>
    <t>Лаб диагностика</t>
  </si>
  <si>
    <t>Аширахманова Гульмира</t>
  </si>
  <si>
    <t>Исалиева Гульжан</t>
  </si>
  <si>
    <t>Жийдебаева Нурзат</t>
  </si>
  <si>
    <t>Акушерское дело</t>
  </si>
  <si>
    <t>Кучерова Вероника</t>
  </si>
  <si>
    <t>Омурбек к. Махабат</t>
  </si>
  <si>
    <t>Шайлообек к. Жанылмырза</t>
  </si>
  <si>
    <t>Лечебное дело</t>
  </si>
  <si>
    <t>Осмоналиева Мавлюда</t>
  </si>
  <si>
    <t>Исмаилова Зина</t>
  </si>
  <si>
    <t>Акиева Аида</t>
  </si>
  <si>
    <t>Жакыпбеков Канимет</t>
  </si>
  <si>
    <t>Желденбаева Гульзат</t>
  </si>
  <si>
    <t>Сарыбаева Чолпон</t>
  </si>
  <si>
    <t>Кенжебаева Гулумкан</t>
  </si>
  <si>
    <t>Махмедов Исламбек</t>
  </si>
  <si>
    <t>Ортопедическая стоматология</t>
  </si>
  <si>
    <t>Кубатбеков Кубанычбек</t>
  </si>
  <si>
    <t>Мусаева Эльдана</t>
  </si>
  <si>
    <t>Кулукеева Динара</t>
  </si>
  <si>
    <t>Кадыракун у Калыс</t>
  </si>
  <si>
    <t>Дженбекова Алтынай</t>
  </si>
  <si>
    <t>Акматов Үсөн</t>
  </si>
  <si>
    <t>Чынгышбаев Эмир</t>
  </si>
  <si>
    <t>Акимканова Адинай</t>
  </si>
  <si>
    <t xml:space="preserve">Орускулова Т. Р. </t>
  </si>
  <si>
    <t>КАД-31</t>
  </si>
  <si>
    <t>Детские ИБ</t>
  </si>
  <si>
    <t>Вакансия (Детские ИБ)</t>
  </si>
  <si>
    <t>Фил и эт мед работника</t>
  </si>
  <si>
    <t>Религия и медицина</t>
  </si>
  <si>
    <t>Мендешова К.У.</t>
  </si>
  <si>
    <t>Кубатова Айнура</t>
  </si>
  <si>
    <t>ГиГТ</t>
  </si>
  <si>
    <t>Айбашева А.С.</t>
  </si>
  <si>
    <t>Сест дело</t>
  </si>
  <si>
    <t>КМК</t>
  </si>
  <si>
    <t>Клин пат</t>
  </si>
  <si>
    <t>Георгафия КР</t>
  </si>
  <si>
    <t>Ин язык</t>
  </si>
  <si>
    <t>Лат язык</t>
  </si>
  <si>
    <t>Рус язык</t>
  </si>
  <si>
    <t>Дермат</t>
  </si>
  <si>
    <t>Кыр язык</t>
  </si>
  <si>
    <t>Вакансия (НБ)</t>
  </si>
  <si>
    <t>Сексенова Н.</t>
  </si>
  <si>
    <t>Лекарь</t>
  </si>
  <si>
    <t>Вакансия (НВМП)</t>
  </si>
  <si>
    <t>Нерв бол</t>
  </si>
  <si>
    <t>Курманбекова А.</t>
  </si>
  <si>
    <t>История КР</t>
  </si>
  <si>
    <t>Проф псих</t>
  </si>
  <si>
    <t>КФ-13</t>
  </si>
  <si>
    <t>Омуралиева А.</t>
  </si>
  <si>
    <t>Быкиева Э.</t>
  </si>
  <si>
    <t>Замирбекова К.</t>
  </si>
  <si>
    <t>Карыбаева М.</t>
  </si>
  <si>
    <t>Шайымбетова М.</t>
  </si>
  <si>
    <t>ПМП</t>
  </si>
  <si>
    <t>Профилактика заб и СГН</t>
  </si>
  <si>
    <t>Вакансия (Реаниматология)</t>
  </si>
  <si>
    <t>Вакансия (ГсТСГИ)</t>
  </si>
  <si>
    <t>Алиева Х.</t>
  </si>
  <si>
    <t>Анарбаева А.</t>
  </si>
  <si>
    <t>Сакенова Б.</t>
  </si>
  <si>
    <t>Техн заб крови для ЛИ</t>
  </si>
  <si>
    <t>Физкультура</t>
  </si>
  <si>
    <t>Общее</t>
  </si>
  <si>
    <t>Эшмахунова Ч.</t>
  </si>
  <si>
    <t>Суюмбаева А.И.</t>
  </si>
  <si>
    <t>Мамырова Д.</t>
  </si>
  <si>
    <t>Токтогулова М.</t>
  </si>
  <si>
    <t>Молдоканов Т.</t>
  </si>
  <si>
    <t>Токторбаева Б.Д.</t>
  </si>
  <si>
    <t>Бакыт у. Б.</t>
  </si>
  <si>
    <t>Сурабаев Э.</t>
  </si>
  <si>
    <t>Урманбетова А.</t>
  </si>
  <si>
    <t>Нурлан к. А.</t>
  </si>
  <si>
    <t>Солпуева Д.А.</t>
  </si>
  <si>
    <t>Талипова Ж.</t>
  </si>
  <si>
    <t>Мушрапилова Д.</t>
  </si>
  <si>
    <t>Микробиология</t>
  </si>
  <si>
    <t>Курманбетова Айзат</t>
  </si>
  <si>
    <t>Салмахунова А.</t>
  </si>
  <si>
    <t>Шэкеева Бермет</t>
  </si>
  <si>
    <t>Осмонова Д.</t>
  </si>
  <si>
    <t>Облбол, ЛОР, страшая медсестра</t>
  </si>
  <si>
    <t>Токтогулова Мадина</t>
  </si>
  <si>
    <t>Шакеева Б.</t>
  </si>
  <si>
    <t>на 2024-2025 учебный год</t>
  </si>
  <si>
    <t>Янхаева З.</t>
  </si>
  <si>
    <t>Сейитова Э.</t>
  </si>
  <si>
    <t>Турсунбекова Акылжан</t>
  </si>
  <si>
    <t>КГМА-24г</t>
  </si>
  <si>
    <t>ЛД</t>
  </si>
  <si>
    <t>Янхаева Яна</t>
  </si>
  <si>
    <t>КМК 2025</t>
  </si>
  <si>
    <t>КЛД</t>
  </si>
  <si>
    <r>
      <t>на 2025-2026 учебный год</t>
    </r>
    <r>
      <rPr>
        <sz val="11"/>
        <rFont val="Times New Roman"/>
        <family val="1"/>
        <charset val="204"/>
      </rPr>
      <t xml:space="preserve"> (</t>
    </r>
    <r>
      <rPr>
        <b/>
        <sz val="11"/>
        <rFont val="Times New Roman"/>
        <family val="1"/>
        <charset val="204"/>
      </rPr>
      <t>бюджет</t>
    </r>
    <r>
      <rPr>
        <sz val="11"/>
        <rFont val="Times New Roman"/>
        <family val="1"/>
        <charset val="204"/>
      </rPr>
      <t>)</t>
    </r>
  </si>
  <si>
    <t>на 2025-2026 учебный год (бюджет)</t>
  </si>
  <si>
    <t>на 2025-2026 учебный год (контракт)</t>
  </si>
  <si>
    <t>на 2025-2026 учебный год (бюджет, контракт)</t>
  </si>
  <si>
    <t>Медицинский массаж</t>
  </si>
  <si>
    <t>Кубаева Н.</t>
  </si>
  <si>
    <t>Рысалиева С.</t>
  </si>
  <si>
    <t>Азизова Н.</t>
  </si>
  <si>
    <t>Рыскелдиева А.Р.</t>
  </si>
  <si>
    <t>КСД-13</t>
  </si>
  <si>
    <t>Абдуллаева М.Н.</t>
  </si>
  <si>
    <t>МИкробиология</t>
  </si>
  <si>
    <t>Уметов И.</t>
  </si>
  <si>
    <t>НВПМ</t>
  </si>
  <si>
    <t>Сююмбаева А.И.</t>
  </si>
  <si>
    <t>Биология</t>
  </si>
  <si>
    <t>Эсенгелдиева М.</t>
  </si>
  <si>
    <t>Янхаева Я.</t>
  </si>
  <si>
    <t>Андосова Э.</t>
  </si>
  <si>
    <t>Сарбаева Ч.Д.</t>
  </si>
  <si>
    <t>Иманалиева А.</t>
  </si>
  <si>
    <t>Ургайыпова Г.</t>
  </si>
  <si>
    <t>Хапизова А.</t>
  </si>
  <si>
    <t>0,23 ставки</t>
  </si>
  <si>
    <t>Декрет</t>
  </si>
  <si>
    <t>Не трогаем</t>
  </si>
  <si>
    <t>Кадырова К.</t>
  </si>
  <si>
    <t>Шалапутова А.</t>
  </si>
  <si>
    <t>Забрал</t>
  </si>
  <si>
    <t>Акунова Ч.</t>
  </si>
  <si>
    <t>Чынгышбаев Э.М.</t>
  </si>
  <si>
    <t>Аскарбеков Б.</t>
  </si>
  <si>
    <t>Абдрахманова Ж.</t>
  </si>
  <si>
    <t>Чекелов К.К.</t>
  </si>
  <si>
    <t>Окт зарплата</t>
  </si>
  <si>
    <t>Айбашева А.</t>
  </si>
  <si>
    <t>Почасовики</t>
  </si>
  <si>
    <t>Штатники</t>
  </si>
  <si>
    <t>Месяцы</t>
  </si>
  <si>
    <t>Бюджет</t>
  </si>
  <si>
    <t>Контракт</t>
  </si>
  <si>
    <t>ИГА</t>
  </si>
  <si>
    <t>Мет часы</t>
  </si>
  <si>
    <t>Янв-Июль</t>
  </si>
  <si>
    <t>За 2025 год с января по июль</t>
  </si>
  <si>
    <t>За 2025 год с сентября по октябрь</t>
  </si>
  <si>
    <t>Июль-Окт</t>
  </si>
  <si>
    <t>Пал помощь, Инф бол, желательно бюджет</t>
  </si>
  <si>
    <t>За 2025 год с октябрь по январь</t>
  </si>
  <si>
    <t>Окт-Янв</t>
  </si>
  <si>
    <t>За 2025 год</t>
  </si>
  <si>
    <t>КЛД-22</t>
  </si>
  <si>
    <t>Омуркул к. К.</t>
  </si>
  <si>
    <t>Хирургитя</t>
  </si>
  <si>
    <t>Мед массаж</t>
  </si>
  <si>
    <t>Абдуллаева М.Н. ШТ</t>
  </si>
  <si>
    <t>С 1.03.2026 на почасовую</t>
  </si>
  <si>
    <t>Асаналиева Г.</t>
  </si>
  <si>
    <t>Акунова Ч. ВНЕШТ</t>
  </si>
  <si>
    <t>Дикамбаев М. ВНЕШ</t>
  </si>
  <si>
    <t>Рустамов 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</si>
</sst>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color rgb="FF00B050"/>
      <name val="Times New Roman"/>
      <family val="1"/>
      <charset val="204"/>
    </font>
    <font>
      <b/>
      <sz val="11"/>
      <color rgb="FFFFFF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B050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59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vertical="center"/>
    </xf>
    <xf numFmtId="0" fontId="5" fillId="0" borderId="3" xfId="0" applyFont="1" applyBorder="1"/>
    <xf numFmtId="0" fontId="5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4" fillId="0" borderId="0" xfId="0" applyFont="1"/>
    <xf numFmtId="0" fontId="1" fillId="0" borderId="15" xfId="0" applyFont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5" fillId="0" borderId="0" xfId="0" applyFont="1" applyAlignment="1">
      <alignment horizontal="center"/>
    </xf>
    <xf numFmtId="0" fontId="5" fillId="0" borderId="9" xfId="0" applyFont="1" applyBorder="1"/>
    <xf numFmtId="0" fontId="5" fillId="0" borderId="0" xfId="0" applyFont="1" applyBorder="1"/>
    <xf numFmtId="0" fontId="2" fillId="0" borderId="0" xfId="0" applyFont="1" applyBorder="1"/>
    <xf numFmtId="2" fontId="2" fillId="0" borderId="0" xfId="0" applyNumberFormat="1" applyFont="1"/>
    <xf numFmtId="0" fontId="6" fillId="0" borderId="3" xfId="0" applyFont="1" applyBorder="1"/>
    <xf numFmtId="0" fontId="5" fillId="0" borderId="13" xfId="0" applyFont="1" applyBorder="1"/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/>
    <xf numFmtId="0" fontId="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/>
    <xf numFmtId="0" fontId="3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 wrapText="1"/>
    </xf>
    <xf numFmtId="0" fontId="5" fillId="0" borderId="3" xfId="0" applyNumberFormat="1" applyFont="1" applyBorder="1" applyAlignment="1">
      <alignment vertical="center" wrapText="1"/>
    </xf>
    <xf numFmtId="0" fontId="5" fillId="0" borderId="2" xfId="0" applyNumberFormat="1" applyFont="1" applyBorder="1" applyAlignment="1">
      <alignment vertical="center" wrapText="1"/>
    </xf>
    <xf numFmtId="0" fontId="5" fillId="0" borderId="4" xfId="0" applyNumberFormat="1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3" xfId="0" applyNumberFormat="1" applyFont="1" applyBorder="1" applyAlignment="1">
      <alignment vertical="center" wrapText="1"/>
    </xf>
    <xf numFmtId="49" fontId="5" fillId="0" borderId="3" xfId="0" applyNumberFormat="1" applyFont="1" applyBorder="1" applyAlignment="1">
      <alignment vertical="center" wrapText="1"/>
    </xf>
    <xf numFmtId="49" fontId="5" fillId="0" borderId="13" xfId="0" applyNumberFormat="1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NumberFormat="1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9" fillId="0" borderId="0" xfId="0" applyFont="1" applyBorder="1" applyAlignment="1">
      <alignment vertical="center"/>
    </xf>
    <xf numFmtId="2" fontId="4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/>
    <xf numFmtId="0" fontId="10" fillId="2" borderId="0" xfId="0" applyFont="1" applyFill="1"/>
    <xf numFmtId="0" fontId="11" fillId="0" borderId="0" xfId="0" applyFont="1"/>
    <xf numFmtId="0" fontId="3" fillId="0" borderId="19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5" fillId="0" borderId="21" xfId="0" applyNumberFormat="1" applyFont="1" applyBorder="1" applyAlignment="1">
      <alignment vertical="center" wrapText="1"/>
    </xf>
    <xf numFmtId="0" fontId="5" fillId="0" borderId="3" xfId="0" applyFont="1" applyBorder="1" applyAlignment="1">
      <alignment horizontal="right" vertical="center"/>
    </xf>
    <xf numFmtId="0" fontId="5" fillId="0" borderId="5" xfId="0" applyNumberFormat="1" applyFont="1" applyBorder="1" applyAlignment="1">
      <alignment vertical="center" wrapText="1"/>
    </xf>
    <xf numFmtId="0" fontId="5" fillId="0" borderId="22" xfId="0" applyNumberFormat="1" applyFont="1" applyBorder="1" applyAlignment="1">
      <alignment vertical="center" wrapText="1"/>
    </xf>
    <xf numFmtId="0" fontId="5" fillId="0" borderId="1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6" fillId="0" borderId="0" xfId="0" applyFont="1" applyBorder="1"/>
    <xf numFmtId="0" fontId="3" fillId="0" borderId="34" xfId="0" applyFont="1" applyBorder="1" applyAlignment="1">
      <alignment vertical="center"/>
    </xf>
    <xf numFmtId="0" fontId="5" fillId="0" borderId="46" xfId="0" applyFont="1" applyBorder="1"/>
    <xf numFmtId="0" fontId="5" fillId="0" borderId="10" xfId="0" applyFont="1" applyBorder="1"/>
    <xf numFmtId="0" fontId="3" fillId="0" borderId="11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2" fillId="0" borderId="9" xfId="0" applyFont="1" applyBorder="1"/>
    <xf numFmtId="0" fontId="2" fillId="0" borderId="10" xfId="0" applyFont="1" applyBorder="1"/>
    <xf numFmtId="0" fontId="3" fillId="0" borderId="1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7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vertical="center" wrapText="1"/>
    </xf>
    <xf numFmtId="0" fontId="5" fillId="0" borderId="12" xfId="0" applyFont="1" applyBorder="1"/>
    <xf numFmtId="0" fontId="2" fillId="0" borderId="8" xfId="0" applyFont="1" applyBorder="1"/>
    <xf numFmtId="0" fontId="5" fillId="0" borderId="11" xfId="0" applyFont="1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5" fillId="0" borderId="2" xfId="0" applyFont="1" applyBorder="1"/>
    <xf numFmtId="0" fontId="5" fillId="0" borderId="31" xfId="0" applyFont="1" applyBorder="1"/>
    <xf numFmtId="0" fontId="5" fillId="0" borderId="2" xfId="0" applyFont="1" applyBorder="1" applyAlignment="1">
      <alignment horizontal="left" vertical="center"/>
    </xf>
    <xf numFmtId="0" fontId="3" fillId="0" borderId="0" xfId="0" applyFont="1" applyBorder="1"/>
    <xf numFmtId="0" fontId="2" fillId="0" borderId="31" xfId="0" applyFont="1" applyBorder="1"/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2" fontId="5" fillId="0" borderId="0" xfId="0" applyNumberFormat="1" applyFont="1"/>
    <xf numFmtId="2" fontId="5" fillId="0" borderId="0" xfId="0" applyNumberFormat="1" applyFont="1" applyBorder="1" applyAlignment="1">
      <alignment horizontal="left"/>
    </xf>
    <xf numFmtId="0" fontId="3" fillId="0" borderId="22" xfId="0" applyFont="1" applyBorder="1" applyAlignment="1">
      <alignment vertical="center"/>
    </xf>
    <xf numFmtId="0" fontId="3" fillId="0" borderId="63" xfId="0" applyFont="1" applyBorder="1" applyAlignment="1">
      <alignment vertical="center"/>
    </xf>
    <xf numFmtId="0" fontId="9" fillId="0" borderId="0" xfId="0" applyFont="1"/>
    <xf numFmtId="0" fontId="2" fillId="0" borderId="63" xfId="0" applyFont="1" applyBorder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vertical="center"/>
    </xf>
    <xf numFmtId="0" fontId="6" fillId="0" borderId="0" xfId="0" applyFont="1"/>
    <xf numFmtId="0" fontId="2" fillId="0" borderId="35" xfId="0" applyFont="1" applyBorder="1"/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Border="1" applyAlignment="1"/>
    <xf numFmtId="0" fontId="3" fillId="0" borderId="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0" borderId="13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50" xfId="0" applyFont="1" applyBorder="1"/>
    <xf numFmtId="0" fontId="3" fillId="0" borderId="54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1" fillId="0" borderId="44" xfId="0" applyFont="1" applyFill="1" applyBorder="1" applyAlignment="1">
      <alignment horizontal="center" vertical="center" wrapText="1"/>
    </xf>
    <xf numFmtId="0" fontId="3" fillId="0" borderId="6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50" xfId="0" applyBorder="1"/>
    <xf numFmtId="0" fontId="1" fillId="0" borderId="60" xfId="0" applyFont="1" applyFill="1" applyBorder="1" applyAlignment="1">
      <alignment horizontal="center" vertical="center" wrapText="1"/>
    </xf>
    <xf numFmtId="0" fontId="3" fillId="0" borderId="54" xfId="0" applyFont="1" applyBorder="1" applyAlignment="1">
      <alignment horizontal="left" vertical="center"/>
    </xf>
    <xf numFmtId="0" fontId="16" fillId="0" borderId="53" xfId="0" applyFont="1" applyBorder="1"/>
    <xf numFmtId="0" fontId="0" fillId="0" borderId="10" xfId="0" applyBorder="1"/>
    <xf numFmtId="0" fontId="0" fillId="0" borderId="11" xfId="0" applyBorder="1"/>
    <xf numFmtId="0" fontId="16" fillId="0" borderId="1" xfId="0" applyFont="1" applyBorder="1"/>
    <xf numFmtId="0" fontId="16" fillId="0" borderId="5" xfId="0" applyFont="1" applyBorder="1"/>
    <xf numFmtId="0" fontId="8" fillId="0" borderId="2" xfId="0" applyFont="1" applyBorder="1"/>
    <xf numFmtId="0" fontId="12" fillId="0" borderId="0" xfId="0" applyFont="1"/>
    <xf numFmtId="0" fontId="5" fillId="0" borderId="14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7" xfId="0" applyNumberFormat="1" applyFont="1" applyBorder="1" applyAlignment="1">
      <alignment vertical="center" wrapText="1"/>
    </xf>
    <xf numFmtId="0" fontId="5" fillId="0" borderId="7" xfId="0" applyFont="1" applyBorder="1" applyAlignment="1">
      <alignment horizontal="center"/>
    </xf>
    <xf numFmtId="0" fontId="3" fillId="0" borderId="20" xfId="0" applyFont="1" applyBorder="1" applyAlignment="1">
      <alignment vertical="center"/>
    </xf>
    <xf numFmtId="0" fontId="5" fillId="0" borderId="10" xfId="0" applyFont="1" applyBorder="1" applyAlignment="1">
      <alignment horizontal="left" vertical="center"/>
    </xf>
    <xf numFmtId="0" fontId="5" fillId="0" borderId="19" xfId="0" applyNumberFormat="1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6" fillId="0" borderId="1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5" fillId="0" borderId="50" xfId="0" applyFont="1" applyBorder="1" applyAlignment="1">
      <alignment vertical="center"/>
    </xf>
    <xf numFmtId="0" fontId="5" fillId="0" borderId="51" xfId="0" applyFont="1" applyBorder="1"/>
    <xf numFmtId="0" fontId="5" fillId="0" borderId="51" xfId="0" applyFont="1" applyBorder="1" applyAlignment="1">
      <alignment vertical="center" wrapText="1"/>
    </xf>
    <xf numFmtId="0" fontId="5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vertical="center" wrapText="1"/>
    </xf>
    <xf numFmtId="0" fontId="5" fillId="0" borderId="63" xfId="0" applyFont="1" applyBorder="1" applyAlignment="1">
      <alignment vertical="center"/>
    </xf>
    <xf numFmtId="0" fontId="5" fillId="0" borderId="54" xfId="0" applyFont="1" applyBorder="1"/>
    <xf numFmtId="0" fontId="5" fillId="0" borderId="54" xfId="0" applyFont="1" applyBorder="1" applyAlignment="1">
      <alignment vertical="center" wrapText="1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0" fontId="5" fillId="0" borderId="3" xfId="0" applyFont="1" applyBorder="1" applyAlignment="1">
      <alignment horizontal="left"/>
    </xf>
    <xf numFmtId="0" fontId="3" fillId="0" borderId="37" xfId="0" applyFont="1" applyBorder="1" applyAlignment="1"/>
    <xf numFmtId="0" fontId="3" fillId="0" borderId="2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0" fontId="3" fillId="0" borderId="34" xfId="0" applyFont="1" applyBorder="1" applyAlignment="1">
      <alignment vertical="center" wrapText="1"/>
    </xf>
    <xf numFmtId="0" fontId="3" fillId="0" borderId="26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vertical="center" wrapText="1"/>
    </xf>
    <xf numFmtId="0" fontId="5" fillId="0" borderId="17" xfId="0" applyNumberFormat="1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0" borderId="12" xfId="0" applyFont="1" applyBorder="1" applyAlignment="1">
      <alignment horizontal="center"/>
    </xf>
    <xf numFmtId="0" fontId="0" fillId="0" borderId="5" xfId="0" applyFont="1" applyBorder="1"/>
    <xf numFmtId="0" fontId="6" fillId="0" borderId="13" xfId="0" applyFont="1" applyBorder="1" applyAlignment="1">
      <alignment vertical="center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" fillId="0" borderId="54" xfId="0" applyFont="1" applyBorder="1"/>
    <xf numFmtId="0" fontId="5" fillId="0" borderId="13" xfId="0" applyFont="1" applyBorder="1" applyAlignment="1">
      <alignment horizontal="left" vertical="center"/>
    </xf>
    <xf numFmtId="0" fontId="1" fillId="0" borderId="6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5" fillId="0" borderId="2" xfId="0" applyFont="1" applyBorder="1"/>
    <xf numFmtId="0" fontId="15" fillId="0" borderId="1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11" xfId="0" applyFont="1" applyFill="1" applyBorder="1"/>
    <xf numFmtId="0" fontId="0" fillId="0" borderId="2" xfId="0" applyFont="1" applyBorder="1"/>
    <xf numFmtId="0" fontId="5" fillId="0" borderId="51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22" xfId="0" applyFont="1" applyBorder="1"/>
    <xf numFmtId="0" fontId="3" fillId="0" borderId="27" xfId="0" applyFont="1" applyBorder="1"/>
    <xf numFmtId="0" fontId="11" fillId="0" borderId="44" xfId="0" applyFont="1" applyBorder="1"/>
    <xf numFmtId="0" fontId="11" fillId="0" borderId="40" xfId="0" applyFont="1" applyBorder="1"/>
    <xf numFmtId="0" fontId="11" fillId="0" borderId="27" xfId="0" applyFont="1" applyBorder="1"/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5" fillId="0" borderId="0" xfId="0" applyNumberFormat="1" applyFont="1" applyBorder="1" applyAlignment="1">
      <alignment vertical="center" wrapText="1"/>
    </xf>
    <xf numFmtId="0" fontId="5" fillId="0" borderId="14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5" fillId="0" borderId="3" xfId="0" applyNumberFormat="1" applyFont="1" applyBorder="1"/>
    <xf numFmtId="49" fontId="5" fillId="0" borderId="7" xfId="0" applyNumberFormat="1" applyFont="1" applyBorder="1" applyAlignment="1">
      <alignment vertical="center" wrapText="1"/>
    </xf>
    <xf numFmtId="0" fontId="5" fillId="0" borderId="54" xfId="0" applyNumberFormat="1" applyFont="1" applyBorder="1" applyAlignment="1">
      <alignment vertical="center" wrapText="1"/>
    </xf>
    <xf numFmtId="0" fontId="5" fillId="0" borderId="51" xfId="0" applyNumberFormat="1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5" fillId="0" borderId="54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9" fontId="5" fillId="0" borderId="54" xfId="0" applyNumberFormat="1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0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27" xfId="0" applyNumberFormat="1" applyFont="1" applyBorder="1" applyAlignment="1">
      <alignment vertical="center" wrapText="1"/>
    </xf>
    <xf numFmtId="0" fontId="5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" fillId="0" borderId="50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3" fillId="0" borderId="5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49" fontId="5" fillId="0" borderId="0" xfId="0" applyNumberFormat="1" applyFont="1"/>
    <xf numFmtId="0" fontId="5" fillId="0" borderId="12" xfId="0" applyNumberFormat="1" applyFont="1" applyBorder="1" applyAlignment="1">
      <alignment horizontal="center" vertical="center"/>
    </xf>
    <xf numFmtId="0" fontId="5" fillId="0" borderId="29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17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2" fontId="2" fillId="0" borderId="0" xfId="0" applyNumberFormat="1" applyFont="1" applyAlignment="1">
      <alignment horizontal="left"/>
    </xf>
    <xf numFmtId="2" fontId="2" fillId="0" borderId="0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6" fillId="0" borderId="50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0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0" xfId="0" applyFont="1" applyBorder="1" applyAlignment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/>
    </xf>
    <xf numFmtId="0" fontId="5" fillId="0" borderId="13" xfId="0" applyNumberFormat="1" applyFont="1" applyBorder="1"/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4" fillId="0" borderId="51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center" vertical="center"/>
    </xf>
    <xf numFmtId="0" fontId="3" fillId="0" borderId="21" xfId="0" applyFont="1" applyBorder="1" applyAlignment="1">
      <alignment vertical="center" wrapText="1"/>
    </xf>
    <xf numFmtId="0" fontId="3" fillId="0" borderId="3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vertical="center" wrapText="1"/>
    </xf>
    <xf numFmtId="0" fontId="5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4" xfId="0" applyFont="1" applyBorder="1" applyAlignment="1">
      <alignment vertical="center" wrapText="1"/>
    </xf>
    <xf numFmtId="0" fontId="4" fillId="0" borderId="46" xfId="0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7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4" fillId="0" borderId="51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6" fillId="0" borderId="50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5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0" fontId="4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7" fillId="0" borderId="0" xfId="0" applyFont="1"/>
    <xf numFmtId="0" fontId="7" fillId="0" borderId="2" xfId="0" applyFont="1" applyBorder="1" applyAlignment="1">
      <alignment horizontal="center" vertical="center"/>
    </xf>
    <xf numFmtId="0" fontId="16" fillId="0" borderId="0" xfId="0" applyFont="1"/>
    <xf numFmtId="0" fontId="4" fillId="0" borderId="3" xfId="0" applyNumberFormat="1" applyFont="1" applyBorder="1" applyAlignment="1">
      <alignment vertical="center" wrapText="1"/>
    </xf>
    <xf numFmtId="0" fontId="4" fillId="0" borderId="13" xfId="0" applyNumberFormat="1" applyFont="1" applyBorder="1" applyAlignment="1">
      <alignment vertical="center" wrapText="1"/>
    </xf>
    <xf numFmtId="0" fontId="4" fillId="0" borderId="7" xfId="0" applyNumberFormat="1" applyFont="1" applyBorder="1" applyAlignment="1">
      <alignment vertical="center" wrapText="1"/>
    </xf>
    <xf numFmtId="0" fontId="5" fillId="0" borderId="9" xfId="0" applyFont="1" applyBorder="1" applyAlignment="1">
      <alignment horizontal="left" vertical="center"/>
    </xf>
    <xf numFmtId="0" fontId="16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5" fillId="0" borderId="50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0" fontId="4" fillId="0" borderId="51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7" fillId="0" borderId="0" xfId="0" applyFont="1" applyBorder="1"/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5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8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 wrapText="1"/>
    </xf>
    <xf numFmtId="0" fontId="16" fillId="0" borderId="0" xfId="0" applyFont="1" applyBorder="1" applyAlignment="1"/>
    <xf numFmtId="0" fontId="11" fillId="0" borderId="0" xfId="0" applyFont="1" applyBorder="1" applyAlignment="1"/>
    <xf numFmtId="0" fontId="6" fillId="0" borderId="0" xfId="0" applyFont="1" applyBorder="1" applyAlignment="1">
      <alignment vertical="center"/>
    </xf>
    <xf numFmtId="0" fontId="0" fillId="0" borderId="3" xfId="0" applyFill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0" xfId="0" applyFont="1"/>
    <xf numFmtId="0" fontId="5" fillId="0" borderId="3" xfId="0" applyFont="1" applyBorder="1"/>
    <xf numFmtId="0" fontId="5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8" xfId="0" applyFont="1" applyBorder="1"/>
    <xf numFmtId="0" fontId="5" fillId="0" borderId="9" xfId="0" applyFont="1" applyBorder="1"/>
    <xf numFmtId="0" fontId="5" fillId="0" borderId="0" xfId="0" applyFont="1" applyBorder="1"/>
    <xf numFmtId="0" fontId="2" fillId="0" borderId="0" xfId="0" applyFont="1" applyBorder="1"/>
    <xf numFmtId="0" fontId="2" fillId="0" borderId="3" xfId="0" applyFont="1" applyBorder="1"/>
    <xf numFmtId="0" fontId="6" fillId="0" borderId="3" xfId="0" applyFont="1" applyBorder="1"/>
    <xf numFmtId="0" fontId="5" fillId="0" borderId="13" xfId="0" applyFont="1" applyBorder="1"/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NumberFormat="1" applyFont="1" applyBorder="1" applyAlignment="1">
      <alignment vertical="center" wrapText="1"/>
    </xf>
    <xf numFmtId="2" fontId="4" fillId="0" borderId="0" xfId="0" applyNumberFormat="1" applyFont="1" applyBorder="1" applyAlignment="1">
      <alignment horizontal="left"/>
    </xf>
    <xf numFmtId="0" fontId="5" fillId="0" borderId="10" xfId="0" applyFont="1" applyBorder="1"/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1" fillId="0" borderId="0" xfId="0" applyFont="1"/>
    <xf numFmtId="0" fontId="5" fillId="0" borderId="12" xfId="0" applyFont="1" applyBorder="1"/>
    <xf numFmtId="2" fontId="5" fillId="0" borderId="0" xfId="0" applyNumberFormat="1" applyFont="1"/>
    <xf numFmtId="0" fontId="6" fillId="0" borderId="13" xfId="0" applyFont="1" applyBorder="1"/>
    <xf numFmtId="0" fontId="5" fillId="0" borderId="12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2" fillId="0" borderId="0" xfId="0" applyNumberFormat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5" fillId="0" borderId="49" xfId="0" applyFont="1" applyBorder="1" applyAlignment="1">
      <alignment horizontal="left" vertical="center"/>
    </xf>
    <xf numFmtId="0" fontId="5" fillId="0" borderId="48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50" xfId="0" applyFont="1" applyBorder="1" applyAlignment="1">
      <alignment horizontal="left" vertical="center"/>
    </xf>
    <xf numFmtId="0" fontId="6" fillId="0" borderId="5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4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 wrapText="1"/>
    </xf>
    <xf numFmtId="0" fontId="3" fillId="0" borderId="42" xfId="0" applyFont="1" applyFill="1" applyBorder="1" applyAlignment="1">
      <alignment horizontal="center" vertical="center" wrapText="1"/>
    </xf>
    <xf numFmtId="0" fontId="3" fillId="0" borderId="47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/>
    </xf>
    <xf numFmtId="0" fontId="4" fillId="0" borderId="51" xfId="0" applyFont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/>
    </xf>
    <xf numFmtId="0" fontId="4" fillId="0" borderId="50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64" xfId="0" applyFont="1" applyBorder="1" applyAlignment="1">
      <alignment horizontal="left" vertical="center"/>
    </xf>
    <xf numFmtId="0" fontId="5" fillId="0" borderId="52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6" fillId="0" borderId="67" xfId="0" applyFont="1" applyBorder="1" applyAlignment="1">
      <alignment horizontal="left" vertical="center"/>
    </xf>
    <xf numFmtId="0" fontId="6" fillId="0" borderId="46" xfId="0" applyFont="1" applyBorder="1" applyAlignment="1">
      <alignment horizontal="left" vertical="center"/>
    </xf>
    <xf numFmtId="0" fontId="6" fillId="0" borderId="64" xfId="0" applyFont="1" applyBorder="1" applyAlignment="1">
      <alignment horizontal="left" vertical="center"/>
    </xf>
    <xf numFmtId="0" fontId="6" fillId="0" borderId="5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5" fillId="0" borderId="67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6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1" xfId="0" applyFont="1" applyFill="1" applyBorder="1" applyAlignment="1">
      <alignment horizontal="center" vertical="center" wrapText="1"/>
    </xf>
    <xf numFmtId="0" fontId="3" fillId="0" borderId="43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53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4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2:AM429"/>
  <sheetViews>
    <sheetView view="pageBreakPreview" topLeftCell="A68" zoomScale="60" zoomScaleNormal="70" workbookViewId="0">
      <selection activeCell="B100" sqref="B100:D100"/>
    </sheetView>
  </sheetViews>
  <sheetFormatPr defaultColWidth="9.140625" defaultRowHeight="15" x14ac:dyDescent="0.25"/>
  <cols>
    <col min="1" max="1" width="2.28515625" style="1" customWidth="1"/>
    <col min="2" max="2" width="4.7109375" style="14" customWidth="1"/>
    <col min="3" max="3" width="2.7109375" style="14" customWidth="1"/>
    <col min="4" max="4" width="8.7109375" style="10" customWidth="1"/>
    <col min="5" max="5" width="12" style="14" customWidth="1"/>
    <col min="6" max="6" width="6.140625" style="10" customWidth="1"/>
    <col min="7" max="7" width="5.85546875" style="378" customWidth="1"/>
    <col min="8" max="8" width="9" style="378" customWidth="1"/>
    <col min="9" max="9" width="5.85546875" style="10" customWidth="1"/>
    <col min="10" max="10" width="9" style="10" customWidth="1"/>
    <col min="11" max="11" width="7.42578125" style="10" customWidth="1"/>
    <col min="12" max="12" width="5.7109375" style="10" customWidth="1"/>
    <col min="13" max="13" width="5.85546875" style="378" customWidth="1"/>
    <col min="14" max="14" width="9" style="378" customWidth="1"/>
    <col min="15" max="15" width="5.85546875" style="10" customWidth="1"/>
    <col min="16" max="16" width="9" style="10" customWidth="1"/>
    <col min="17" max="17" width="7.42578125" style="10" bestFit="1" customWidth="1"/>
    <col min="18" max="18" width="5.7109375" style="10" customWidth="1"/>
    <col min="19" max="19" width="13.140625" style="10" customWidth="1"/>
    <col min="20" max="20" width="3" style="10" customWidth="1"/>
    <col min="21" max="21" width="4.7109375" style="10" customWidth="1"/>
    <col min="22" max="22" width="26.140625" style="10" customWidth="1"/>
    <col min="23" max="23" width="25.28515625" style="10" customWidth="1"/>
    <col min="24" max="24" width="12.28515625" style="10" customWidth="1"/>
    <col min="25" max="25" width="13" style="10" customWidth="1"/>
    <col min="26" max="26" width="12.140625" style="10" customWidth="1"/>
    <col min="27" max="27" width="4.28515625" style="10" customWidth="1"/>
    <col min="28" max="28" width="9.140625" style="10"/>
    <col min="29" max="16384" width="9.140625" style="1"/>
  </cols>
  <sheetData>
    <row r="2" spans="2:28" x14ac:dyDescent="0.25">
      <c r="B2" s="958" t="s">
        <v>37</v>
      </c>
      <c r="C2" s="958"/>
      <c r="D2" s="958"/>
      <c r="E2" s="958"/>
      <c r="F2" s="958"/>
      <c r="G2" s="958"/>
      <c r="H2" s="958"/>
      <c r="I2" s="958"/>
      <c r="J2" s="958"/>
      <c r="K2" s="958"/>
      <c r="L2" s="958"/>
      <c r="M2" s="958"/>
      <c r="N2" s="958"/>
      <c r="O2" s="958"/>
      <c r="P2" s="958"/>
      <c r="Q2" s="958"/>
      <c r="R2" s="958"/>
      <c r="S2" s="958"/>
      <c r="U2" s="900" t="s">
        <v>37</v>
      </c>
      <c r="V2" s="900"/>
      <c r="W2" s="900"/>
      <c r="X2" s="900"/>
      <c r="Y2" s="900"/>
      <c r="Z2" s="900"/>
      <c r="AA2" s="76"/>
    </row>
    <row r="3" spans="2:28" x14ac:dyDescent="0.25">
      <c r="B3" s="958" t="s">
        <v>419</v>
      </c>
      <c r="C3" s="958"/>
      <c r="D3" s="958"/>
      <c r="E3" s="958"/>
      <c r="F3" s="958"/>
      <c r="G3" s="958"/>
      <c r="H3" s="958"/>
      <c r="I3" s="958"/>
      <c r="J3" s="958"/>
      <c r="K3" s="958"/>
      <c r="L3" s="958"/>
      <c r="M3" s="958"/>
      <c r="N3" s="958"/>
      <c r="O3" s="958"/>
      <c r="P3" s="958"/>
      <c r="Q3" s="958"/>
      <c r="R3" s="958"/>
      <c r="S3" s="958"/>
      <c r="U3" s="900" t="s">
        <v>420</v>
      </c>
      <c r="V3" s="900"/>
      <c r="W3" s="900"/>
      <c r="X3" s="900"/>
      <c r="Y3" s="900"/>
      <c r="Z3" s="900"/>
      <c r="AA3" s="76"/>
    </row>
    <row r="4" spans="2:28" ht="15.75" thickBot="1" x14ac:dyDescent="0.3">
      <c r="B4" s="10"/>
      <c r="C4" s="10"/>
      <c r="E4" s="10"/>
    </row>
    <row r="5" spans="2:28" ht="16.5" customHeight="1" x14ac:dyDescent="0.25">
      <c r="B5" s="967" t="s">
        <v>35</v>
      </c>
      <c r="C5" s="942"/>
      <c r="D5" s="942" t="s">
        <v>41</v>
      </c>
      <c r="E5" s="959" t="s">
        <v>105</v>
      </c>
      <c r="F5" s="973" t="s">
        <v>245</v>
      </c>
      <c r="G5" s="965" t="s">
        <v>73</v>
      </c>
      <c r="H5" s="942"/>
      <c r="I5" s="938" t="s">
        <v>247</v>
      </c>
      <c r="J5" s="939"/>
      <c r="K5" s="939"/>
      <c r="L5" s="940"/>
      <c r="M5" s="965" t="s">
        <v>73</v>
      </c>
      <c r="N5" s="942"/>
      <c r="O5" s="938" t="s">
        <v>248</v>
      </c>
      <c r="P5" s="939"/>
      <c r="Q5" s="939"/>
      <c r="R5" s="940"/>
      <c r="S5" s="945" t="s">
        <v>60</v>
      </c>
      <c r="U5" s="962" t="s">
        <v>34</v>
      </c>
      <c r="V5" s="942" t="s">
        <v>35</v>
      </c>
      <c r="W5" s="942" t="s">
        <v>40</v>
      </c>
      <c r="X5" s="938" t="s">
        <v>36</v>
      </c>
      <c r="Y5" s="939"/>
      <c r="Z5" s="940"/>
      <c r="AA5" s="59"/>
    </row>
    <row r="6" spans="2:28" ht="47.25" customHeight="1" x14ac:dyDescent="0.25">
      <c r="B6" s="968"/>
      <c r="C6" s="943"/>
      <c r="D6" s="943"/>
      <c r="E6" s="960"/>
      <c r="F6" s="974"/>
      <c r="G6" s="89" t="s">
        <v>38</v>
      </c>
      <c r="H6" s="362" t="s">
        <v>39</v>
      </c>
      <c r="I6" s="358" t="s">
        <v>38</v>
      </c>
      <c r="J6" s="362" t="s">
        <v>39</v>
      </c>
      <c r="K6" s="362" t="s">
        <v>246</v>
      </c>
      <c r="L6" s="364" t="s">
        <v>244</v>
      </c>
      <c r="M6" s="89" t="s">
        <v>38</v>
      </c>
      <c r="N6" s="362" t="s">
        <v>39</v>
      </c>
      <c r="O6" s="358" t="s">
        <v>38</v>
      </c>
      <c r="P6" s="362" t="s">
        <v>39</v>
      </c>
      <c r="Q6" s="362" t="s">
        <v>246</v>
      </c>
      <c r="R6" s="364" t="s">
        <v>244</v>
      </c>
      <c r="S6" s="946"/>
      <c r="T6" s="12"/>
      <c r="U6" s="963"/>
      <c r="V6" s="943"/>
      <c r="W6" s="943"/>
      <c r="X6" s="960" t="s">
        <v>58</v>
      </c>
      <c r="Y6" s="971" t="s">
        <v>59</v>
      </c>
      <c r="Z6" s="969" t="s">
        <v>60</v>
      </c>
      <c r="AA6" s="12"/>
    </row>
    <row r="7" spans="2:28" ht="15.75" thickBot="1" x14ac:dyDescent="0.3">
      <c r="B7" s="936" t="s">
        <v>34</v>
      </c>
      <c r="C7" s="937"/>
      <c r="D7" s="937"/>
      <c r="E7" s="961"/>
      <c r="F7" s="975"/>
      <c r="G7" s="941" t="s">
        <v>106</v>
      </c>
      <c r="H7" s="937"/>
      <c r="I7" s="937"/>
      <c r="J7" s="937"/>
      <c r="K7" s="937"/>
      <c r="L7" s="88"/>
      <c r="M7" s="941" t="s">
        <v>107</v>
      </c>
      <c r="N7" s="937"/>
      <c r="O7" s="937"/>
      <c r="P7" s="937"/>
      <c r="Q7" s="937"/>
      <c r="R7" s="88"/>
      <c r="S7" s="947"/>
      <c r="U7" s="964"/>
      <c r="V7" s="944"/>
      <c r="W7" s="944"/>
      <c r="X7" s="971"/>
      <c r="Y7" s="972"/>
      <c r="Z7" s="970"/>
      <c r="AA7" s="12"/>
      <c r="AB7" s="30" t="s">
        <v>63</v>
      </c>
    </row>
    <row r="8" spans="2:28" ht="15.75" thickBot="1" x14ac:dyDescent="0.3">
      <c r="B8" s="911">
        <v>1</v>
      </c>
      <c r="C8" s="913"/>
      <c r="D8" s="911" t="s">
        <v>0</v>
      </c>
      <c r="E8" s="912"/>
      <c r="F8" s="913"/>
      <c r="G8" s="911">
        <f>SUM(G9,G16,G18,G22,G25,G27)</f>
        <v>477</v>
      </c>
      <c r="H8" s="912"/>
      <c r="I8" s="912"/>
      <c r="J8" s="912"/>
      <c r="K8" s="913"/>
      <c r="L8" s="344"/>
      <c r="M8" s="911">
        <f>SUM(M9,M16,M18,M22,M25,M27)</f>
        <v>510</v>
      </c>
      <c r="N8" s="912"/>
      <c r="O8" s="912"/>
      <c r="P8" s="912"/>
      <c r="Q8" s="913"/>
      <c r="R8" s="345"/>
      <c r="S8" s="181">
        <f>SUM(S9,S16,S18,S22,S25,S27)</f>
        <v>987</v>
      </c>
      <c r="U8" s="849">
        <v>1</v>
      </c>
      <c r="V8" s="870" t="s">
        <v>18</v>
      </c>
      <c r="W8" s="870" t="s">
        <v>69</v>
      </c>
      <c r="X8" s="874">
        <f t="shared" ref="X8:X39" si="0">SUMIF($B$8:$B$591,$V8,G$8:G$591)</f>
        <v>160</v>
      </c>
      <c r="Y8" s="874">
        <f t="shared" ref="Y8:Y39" si="1">SUMIF($B$8:$B$591,$V8,M$8:M$591)</f>
        <v>118</v>
      </c>
      <c r="Z8" s="844">
        <f t="shared" ref="Z8" si="2">SUM(X8:Y8)</f>
        <v>278</v>
      </c>
      <c r="AA8" s="9"/>
      <c r="AB8" s="44">
        <f t="shared" ref="AB8:AB71" si="3">COUNTIF(V$8:V$85,V8)</f>
        <v>1</v>
      </c>
    </row>
    <row r="9" spans="2:28" ht="15.75" thickBot="1" x14ac:dyDescent="0.3">
      <c r="B9" s="905" t="s">
        <v>1</v>
      </c>
      <c r="C9" s="906"/>
      <c r="D9" s="906"/>
      <c r="E9" s="170"/>
      <c r="F9" s="343"/>
      <c r="G9" s="966">
        <f>SUM(K10:L15)</f>
        <v>126</v>
      </c>
      <c r="H9" s="966"/>
      <c r="I9" s="966"/>
      <c r="J9" s="966"/>
      <c r="K9" s="966"/>
      <c r="L9" s="379"/>
      <c r="M9" s="966">
        <f>SUM(Q10:R15)</f>
        <v>66</v>
      </c>
      <c r="N9" s="966"/>
      <c r="O9" s="966"/>
      <c r="P9" s="966"/>
      <c r="Q9" s="966"/>
      <c r="R9" s="380"/>
      <c r="S9" s="157">
        <f>SUM(G9:Q9)</f>
        <v>192</v>
      </c>
      <c r="U9" s="850">
        <v>2</v>
      </c>
      <c r="V9" s="848" t="s">
        <v>451</v>
      </c>
      <c r="W9" s="840" t="s">
        <v>121</v>
      </c>
      <c r="X9" s="858">
        <f t="shared" si="0"/>
        <v>93</v>
      </c>
      <c r="Y9" s="858">
        <f t="shared" si="1"/>
        <v>0</v>
      </c>
      <c r="Z9" s="842">
        <f t="shared" ref="Z9:Z40" si="4">SUM(X9:Y9)</f>
        <v>93</v>
      </c>
      <c r="AA9" s="9"/>
      <c r="AB9" s="577">
        <f t="shared" si="3"/>
        <v>1</v>
      </c>
    </row>
    <row r="10" spans="2:28" x14ac:dyDescent="0.25">
      <c r="B10" s="53"/>
      <c r="C10" s="3">
        <v>1</v>
      </c>
      <c r="D10" s="4" t="s">
        <v>2</v>
      </c>
      <c r="E10" s="4">
        <v>20</v>
      </c>
      <c r="F10" s="4">
        <f t="shared" ref="F10:F23" si="5">IF(E10&lt;15,1,IF(((E10&gt;=15)*(E10&lt;23)),2,3))</f>
        <v>2</v>
      </c>
      <c r="G10" s="46"/>
      <c r="H10" s="46"/>
      <c r="I10" s="46">
        <f t="shared" ref="I10:I15" si="6">G10</f>
        <v>0</v>
      </c>
      <c r="J10" s="46">
        <f t="shared" ref="J10:J15" si="7">IF(H10=0,0,H10*$F10)</f>
        <v>0</v>
      </c>
      <c r="K10" s="46">
        <f t="shared" ref="K10:K15" si="8">SUM(I10:J10)</f>
        <v>0</v>
      </c>
      <c r="L10" s="46"/>
      <c r="M10" s="46">
        <v>18</v>
      </c>
      <c r="N10" s="46"/>
      <c r="O10" s="46">
        <f t="shared" ref="O10:O15" si="9">M10</f>
        <v>18</v>
      </c>
      <c r="P10" s="46">
        <f t="shared" ref="P10:P15" si="10">IF(N10=0,0,N10*$F10)</f>
        <v>0</v>
      </c>
      <c r="Q10" s="46">
        <f t="shared" ref="Q10:Q15" si="11">SUM(O10:P10)</f>
        <v>18</v>
      </c>
      <c r="R10" s="46"/>
      <c r="S10" s="72">
        <f t="shared" ref="S10:S15" si="12">SUM(K10:L10,Q10:R10)</f>
        <v>18</v>
      </c>
      <c r="U10" s="850">
        <v>3</v>
      </c>
      <c r="V10" s="854" t="s">
        <v>429</v>
      </c>
      <c r="W10" s="840" t="s">
        <v>140</v>
      </c>
      <c r="X10" s="858">
        <f t="shared" si="0"/>
        <v>18</v>
      </c>
      <c r="Y10" s="858">
        <f t="shared" si="1"/>
        <v>52</v>
      </c>
      <c r="Z10" s="842">
        <f t="shared" si="4"/>
        <v>70</v>
      </c>
      <c r="AA10" s="9"/>
      <c r="AB10" s="577">
        <f t="shared" si="3"/>
        <v>1</v>
      </c>
    </row>
    <row r="11" spans="2:28" x14ac:dyDescent="0.25">
      <c r="B11" s="53"/>
      <c r="C11" s="3">
        <v>2</v>
      </c>
      <c r="D11" s="4" t="s">
        <v>92</v>
      </c>
      <c r="E11" s="4">
        <v>13</v>
      </c>
      <c r="F11" s="4">
        <f t="shared" si="5"/>
        <v>1</v>
      </c>
      <c r="G11" s="46">
        <v>18</v>
      </c>
      <c r="H11" s="46">
        <v>42</v>
      </c>
      <c r="I11" s="46">
        <f t="shared" si="6"/>
        <v>18</v>
      </c>
      <c r="J11" s="46">
        <f t="shared" si="7"/>
        <v>42</v>
      </c>
      <c r="K11" s="46">
        <f t="shared" si="8"/>
        <v>60</v>
      </c>
      <c r="L11" s="46">
        <v>12</v>
      </c>
      <c r="M11" s="46">
        <v>12</v>
      </c>
      <c r="N11" s="46"/>
      <c r="O11" s="46">
        <f t="shared" si="9"/>
        <v>12</v>
      </c>
      <c r="P11" s="46">
        <f t="shared" si="10"/>
        <v>0</v>
      </c>
      <c r="Q11" s="46">
        <f t="shared" si="11"/>
        <v>12</v>
      </c>
      <c r="R11" s="46"/>
      <c r="S11" s="47">
        <f t="shared" si="12"/>
        <v>84</v>
      </c>
      <c r="U11" s="850">
        <v>4</v>
      </c>
      <c r="V11" s="840" t="s">
        <v>474</v>
      </c>
      <c r="W11" s="840" t="s">
        <v>69</v>
      </c>
      <c r="X11" s="858">
        <f t="shared" si="0"/>
        <v>12</v>
      </c>
      <c r="Y11" s="858">
        <f t="shared" si="1"/>
        <v>8</v>
      </c>
      <c r="Z11" s="842">
        <f t="shared" si="4"/>
        <v>20</v>
      </c>
      <c r="AA11" s="9"/>
      <c r="AB11" s="820">
        <f t="shared" si="3"/>
        <v>1</v>
      </c>
    </row>
    <row r="12" spans="2:28" x14ac:dyDescent="0.25">
      <c r="B12" s="53"/>
      <c r="C12" s="3">
        <v>3</v>
      </c>
      <c r="D12" s="4" t="s">
        <v>3</v>
      </c>
      <c r="E12" s="4">
        <v>25</v>
      </c>
      <c r="F12" s="4">
        <f t="shared" si="5"/>
        <v>3</v>
      </c>
      <c r="G12" s="46">
        <v>12</v>
      </c>
      <c r="H12" s="46"/>
      <c r="I12" s="46">
        <f t="shared" si="6"/>
        <v>12</v>
      </c>
      <c r="J12" s="46">
        <f t="shared" si="7"/>
        <v>0</v>
      </c>
      <c r="K12" s="46">
        <f t="shared" si="8"/>
        <v>12</v>
      </c>
      <c r="L12" s="46"/>
      <c r="M12" s="46">
        <v>12</v>
      </c>
      <c r="N12" s="46"/>
      <c r="O12" s="46">
        <f t="shared" si="9"/>
        <v>12</v>
      </c>
      <c r="P12" s="46">
        <f t="shared" si="10"/>
        <v>0</v>
      </c>
      <c r="Q12" s="46">
        <f t="shared" si="11"/>
        <v>12</v>
      </c>
      <c r="R12" s="46"/>
      <c r="S12" s="47">
        <f t="shared" si="12"/>
        <v>24</v>
      </c>
      <c r="U12" s="850">
        <v>5</v>
      </c>
      <c r="V12" s="843" t="s">
        <v>251</v>
      </c>
      <c r="W12" s="840" t="s">
        <v>23</v>
      </c>
      <c r="X12" s="858">
        <f t="shared" si="0"/>
        <v>354</v>
      </c>
      <c r="Y12" s="858">
        <f t="shared" si="1"/>
        <v>296</v>
      </c>
      <c r="Z12" s="842">
        <f t="shared" si="4"/>
        <v>650</v>
      </c>
      <c r="AA12" s="9"/>
      <c r="AB12" s="820">
        <f t="shared" si="3"/>
        <v>1</v>
      </c>
    </row>
    <row r="13" spans="2:28" x14ac:dyDescent="0.25">
      <c r="B13" s="53"/>
      <c r="C13" s="3">
        <v>4</v>
      </c>
      <c r="D13" s="4" t="s">
        <v>88</v>
      </c>
      <c r="E13" s="4">
        <v>25</v>
      </c>
      <c r="F13" s="4">
        <f t="shared" si="5"/>
        <v>3</v>
      </c>
      <c r="G13" s="46">
        <v>24</v>
      </c>
      <c r="H13" s="46"/>
      <c r="I13" s="46">
        <f t="shared" si="6"/>
        <v>24</v>
      </c>
      <c r="J13" s="46">
        <f t="shared" si="7"/>
        <v>0</v>
      </c>
      <c r="K13" s="46">
        <f t="shared" si="8"/>
        <v>24</v>
      </c>
      <c r="L13" s="46"/>
      <c r="M13" s="46">
        <v>12</v>
      </c>
      <c r="N13" s="46"/>
      <c r="O13" s="46">
        <f t="shared" si="9"/>
        <v>12</v>
      </c>
      <c r="P13" s="46">
        <f t="shared" si="10"/>
        <v>0</v>
      </c>
      <c r="Q13" s="46">
        <f t="shared" si="11"/>
        <v>12</v>
      </c>
      <c r="R13" s="46"/>
      <c r="S13" s="47">
        <f t="shared" si="12"/>
        <v>36</v>
      </c>
      <c r="U13" s="850">
        <v>6</v>
      </c>
      <c r="V13" s="848" t="s">
        <v>54</v>
      </c>
      <c r="W13" s="843" t="s">
        <v>13</v>
      </c>
      <c r="X13" s="858">
        <f t="shared" si="0"/>
        <v>243</v>
      </c>
      <c r="Y13" s="858">
        <f t="shared" si="1"/>
        <v>0</v>
      </c>
      <c r="Z13" s="842">
        <f t="shared" si="4"/>
        <v>243</v>
      </c>
      <c r="AA13" s="9"/>
      <c r="AB13" s="820">
        <f t="shared" si="3"/>
        <v>1</v>
      </c>
    </row>
    <row r="14" spans="2:28" x14ac:dyDescent="0.25">
      <c r="B14" s="53"/>
      <c r="C14" s="3">
        <v>5</v>
      </c>
      <c r="D14" s="4" t="s">
        <v>89</v>
      </c>
      <c r="E14" s="4">
        <v>25</v>
      </c>
      <c r="F14" s="4">
        <f t="shared" si="5"/>
        <v>3</v>
      </c>
      <c r="G14" s="46">
        <v>18</v>
      </c>
      <c r="H14" s="46"/>
      <c r="I14" s="46">
        <f t="shared" si="6"/>
        <v>18</v>
      </c>
      <c r="J14" s="46">
        <f t="shared" si="7"/>
        <v>0</v>
      </c>
      <c r="K14" s="46">
        <f t="shared" si="8"/>
        <v>18</v>
      </c>
      <c r="L14" s="46"/>
      <c r="M14" s="46"/>
      <c r="N14" s="46"/>
      <c r="O14" s="46">
        <f t="shared" si="9"/>
        <v>0</v>
      </c>
      <c r="P14" s="46">
        <f t="shared" si="10"/>
        <v>0</v>
      </c>
      <c r="Q14" s="46">
        <f t="shared" si="11"/>
        <v>0</v>
      </c>
      <c r="R14" s="46"/>
      <c r="S14" s="47">
        <f t="shared" si="12"/>
        <v>18</v>
      </c>
      <c r="U14" s="850">
        <v>7</v>
      </c>
      <c r="V14" s="840" t="s">
        <v>426</v>
      </c>
      <c r="W14" s="840" t="s">
        <v>181</v>
      </c>
      <c r="X14" s="858">
        <f t="shared" si="0"/>
        <v>261</v>
      </c>
      <c r="Y14" s="858">
        <f t="shared" si="1"/>
        <v>138</v>
      </c>
      <c r="Z14" s="842">
        <f t="shared" si="4"/>
        <v>399</v>
      </c>
      <c r="AA14" s="9"/>
      <c r="AB14" s="820">
        <f t="shared" si="3"/>
        <v>1</v>
      </c>
    </row>
    <row r="15" spans="2:28" ht="15.75" thickBot="1" x14ac:dyDescent="0.3">
      <c r="B15" s="53"/>
      <c r="C15" s="3">
        <v>6</v>
      </c>
      <c r="D15" s="4" t="s">
        <v>86</v>
      </c>
      <c r="E15" s="4">
        <v>25</v>
      </c>
      <c r="F15" s="4">
        <f t="shared" si="5"/>
        <v>3</v>
      </c>
      <c r="G15" s="46"/>
      <c r="H15" s="46"/>
      <c r="I15" s="46">
        <f t="shared" si="6"/>
        <v>0</v>
      </c>
      <c r="J15" s="46">
        <f t="shared" si="7"/>
        <v>0</v>
      </c>
      <c r="K15" s="46">
        <f t="shared" si="8"/>
        <v>0</v>
      </c>
      <c r="L15" s="46"/>
      <c r="M15" s="46">
        <v>12</v>
      </c>
      <c r="N15" s="46"/>
      <c r="O15" s="46">
        <f t="shared" si="9"/>
        <v>12</v>
      </c>
      <c r="P15" s="46">
        <f t="shared" si="10"/>
        <v>0</v>
      </c>
      <c r="Q15" s="46">
        <f t="shared" si="11"/>
        <v>12</v>
      </c>
      <c r="R15" s="46"/>
      <c r="S15" s="48">
        <f t="shared" si="12"/>
        <v>12</v>
      </c>
      <c r="U15" s="850">
        <v>8</v>
      </c>
      <c r="V15" s="843" t="s">
        <v>275</v>
      </c>
      <c r="W15" s="840" t="s">
        <v>69</v>
      </c>
      <c r="X15" s="858">
        <f t="shared" si="0"/>
        <v>96</v>
      </c>
      <c r="Y15" s="858">
        <f t="shared" si="1"/>
        <v>0</v>
      </c>
      <c r="Z15" s="842">
        <f t="shared" si="4"/>
        <v>96</v>
      </c>
      <c r="AA15" s="9"/>
      <c r="AB15" s="820">
        <f t="shared" si="3"/>
        <v>1</v>
      </c>
    </row>
    <row r="16" spans="2:28" ht="15.75" thickBot="1" x14ac:dyDescent="0.3">
      <c r="B16" s="891" t="s">
        <v>477</v>
      </c>
      <c r="C16" s="892"/>
      <c r="D16" s="892"/>
      <c r="E16" s="182"/>
      <c r="F16" s="182"/>
      <c r="G16" s="952">
        <f>SUM(K17:L17)</f>
        <v>0</v>
      </c>
      <c r="H16" s="952"/>
      <c r="I16" s="952"/>
      <c r="J16" s="952"/>
      <c r="K16" s="952"/>
      <c r="L16" s="837"/>
      <c r="M16" s="952">
        <f>SUM(Q17:R17)</f>
        <v>45</v>
      </c>
      <c r="N16" s="952"/>
      <c r="O16" s="952"/>
      <c r="P16" s="952"/>
      <c r="Q16" s="952"/>
      <c r="R16" s="382"/>
      <c r="S16" s="157">
        <f>SUM(G16:Q16)</f>
        <v>45</v>
      </c>
      <c r="U16" s="850">
        <v>9</v>
      </c>
      <c r="V16" s="848" t="s">
        <v>178</v>
      </c>
      <c r="W16" s="840" t="s">
        <v>9</v>
      </c>
      <c r="X16" s="858">
        <f t="shared" si="0"/>
        <v>0</v>
      </c>
      <c r="Y16" s="858">
        <f t="shared" si="1"/>
        <v>42</v>
      </c>
      <c r="Z16" s="842">
        <f t="shared" si="4"/>
        <v>42</v>
      </c>
      <c r="AA16" s="9"/>
      <c r="AB16" s="820">
        <f t="shared" si="3"/>
        <v>1</v>
      </c>
    </row>
    <row r="17" spans="2:28" ht="15.75" thickBot="1" x14ac:dyDescent="0.3">
      <c r="B17" s="53"/>
      <c r="C17" s="3">
        <v>2</v>
      </c>
      <c r="D17" s="4" t="s">
        <v>92</v>
      </c>
      <c r="E17" s="4">
        <v>13</v>
      </c>
      <c r="F17" s="4">
        <f t="shared" ref="F17" si="13">IF(E17&lt;15,1,IF(((E17&gt;=15)*(E17&lt;23)),2,3))</f>
        <v>1</v>
      </c>
      <c r="G17" s="46"/>
      <c r="H17" s="46"/>
      <c r="I17" s="46">
        <f t="shared" ref="I17" si="14">G17</f>
        <v>0</v>
      </c>
      <c r="J17" s="46">
        <f t="shared" ref="J17" si="15">IF(H17=0,0,H17*$F17)</f>
        <v>0</v>
      </c>
      <c r="K17" s="46">
        <f t="shared" ref="K17" si="16">SUM(I17:J17)</f>
        <v>0</v>
      </c>
      <c r="L17" s="46"/>
      <c r="M17" s="46"/>
      <c r="N17" s="46">
        <v>33</v>
      </c>
      <c r="O17" s="46">
        <f t="shared" ref="O17" si="17">M17</f>
        <v>0</v>
      </c>
      <c r="P17" s="46">
        <f t="shared" ref="P17" si="18">IF(N17=0,0,N17*$F17)</f>
        <v>33</v>
      </c>
      <c r="Q17" s="46">
        <f t="shared" ref="Q17" si="19">SUM(O17:P17)</f>
        <v>33</v>
      </c>
      <c r="R17" s="46">
        <v>12</v>
      </c>
      <c r="S17" s="47">
        <f t="shared" ref="S17" si="20">SUM(K17:L17,Q17:R17)</f>
        <v>45</v>
      </c>
      <c r="U17" s="850">
        <v>10</v>
      </c>
      <c r="V17" s="843" t="s">
        <v>448</v>
      </c>
      <c r="W17" s="840" t="s">
        <v>140</v>
      </c>
      <c r="X17" s="858">
        <f t="shared" si="0"/>
        <v>54</v>
      </c>
      <c r="Y17" s="858">
        <f t="shared" si="1"/>
        <v>0</v>
      </c>
      <c r="Z17" s="842">
        <f t="shared" si="4"/>
        <v>54</v>
      </c>
      <c r="AA17" s="9"/>
      <c r="AB17" s="820">
        <f t="shared" si="3"/>
        <v>1</v>
      </c>
    </row>
    <row r="18" spans="2:28" ht="15.75" thickBot="1" x14ac:dyDescent="0.3">
      <c r="B18" s="891" t="s">
        <v>478</v>
      </c>
      <c r="C18" s="892"/>
      <c r="D18" s="892"/>
      <c r="E18" s="182"/>
      <c r="F18" s="182"/>
      <c r="G18" s="952">
        <f>SUM(K19:L21)</f>
        <v>0</v>
      </c>
      <c r="H18" s="952"/>
      <c r="I18" s="952"/>
      <c r="J18" s="952"/>
      <c r="K18" s="952"/>
      <c r="L18" s="837"/>
      <c r="M18" s="952">
        <f>SUM(Q19:R21)</f>
        <v>18</v>
      </c>
      <c r="N18" s="952"/>
      <c r="O18" s="952"/>
      <c r="P18" s="952"/>
      <c r="Q18" s="952"/>
      <c r="R18" s="382"/>
      <c r="S18" s="157">
        <f>SUM(G18:Q18)</f>
        <v>18</v>
      </c>
      <c r="U18" s="850">
        <v>11</v>
      </c>
      <c r="V18" s="854" t="s">
        <v>477</v>
      </c>
      <c r="W18" s="840" t="s">
        <v>0</v>
      </c>
      <c r="X18" s="858">
        <f t="shared" si="0"/>
        <v>0</v>
      </c>
      <c r="Y18" s="858">
        <f t="shared" si="1"/>
        <v>109</v>
      </c>
      <c r="Z18" s="842">
        <f t="shared" si="4"/>
        <v>109</v>
      </c>
      <c r="AA18" s="9"/>
      <c r="AB18" s="820">
        <f t="shared" si="3"/>
        <v>1</v>
      </c>
    </row>
    <row r="19" spans="2:28" x14ac:dyDescent="0.25">
      <c r="B19" s="53"/>
      <c r="C19" s="3">
        <v>1</v>
      </c>
      <c r="D19" s="4" t="s">
        <v>2</v>
      </c>
      <c r="E19" s="4">
        <v>20</v>
      </c>
      <c r="F19" s="4">
        <f t="shared" ref="F19:F21" si="21">IF(E19&lt;15,1,IF(((E19&gt;=15)*(E19&lt;23)),2,3))</f>
        <v>2</v>
      </c>
      <c r="G19" s="46"/>
      <c r="H19" s="46"/>
      <c r="I19" s="46">
        <f t="shared" ref="I19:I21" si="22">G19</f>
        <v>0</v>
      </c>
      <c r="J19" s="46">
        <f t="shared" ref="J19:J21" si="23">IF(H19=0,0,H19*$F19)</f>
        <v>0</v>
      </c>
      <c r="K19" s="46">
        <f t="shared" ref="K19:K21" si="24">SUM(I19:J19)</f>
        <v>0</v>
      </c>
      <c r="L19" s="46"/>
      <c r="M19" s="46">
        <v>6</v>
      </c>
      <c r="N19" s="46"/>
      <c r="O19" s="46">
        <f t="shared" ref="O19:O21" si="25">M19</f>
        <v>6</v>
      </c>
      <c r="P19" s="46">
        <f t="shared" ref="P19:P21" si="26">IF(N19=0,0,N19*$F19)</f>
        <v>0</v>
      </c>
      <c r="Q19" s="46">
        <f t="shared" ref="Q19:Q21" si="27">SUM(O19:P19)</f>
        <v>6</v>
      </c>
      <c r="R19" s="46"/>
      <c r="S19" s="72">
        <f t="shared" ref="S19:S21" si="28">SUM(K19:L19,Q19:R19)</f>
        <v>6</v>
      </c>
      <c r="U19" s="850">
        <v>12</v>
      </c>
      <c r="V19" s="843" t="s">
        <v>109</v>
      </c>
      <c r="W19" s="840" t="s">
        <v>16</v>
      </c>
      <c r="X19" s="858">
        <f t="shared" si="0"/>
        <v>90</v>
      </c>
      <c r="Y19" s="858">
        <f t="shared" si="1"/>
        <v>225</v>
      </c>
      <c r="Z19" s="842">
        <f t="shared" si="4"/>
        <v>315</v>
      </c>
      <c r="AA19" s="9"/>
      <c r="AB19" s="820">
        <f t="shared" si="3"/>
        <v>1</v>
      </c>
    </row>
    <row r="20" spans="2:28" x14ac:dyDescent="0.25">
      <c r="B20" s="53"/>
      <c r="C20" s="3">
        <v>4</v>
      </c>
      <c r="D20" s="4" t="s">
        <v>88</v>
      </c>
      <c r="E20" s="4">
        <v>25</v>
      </c>
      <c r="F20" s="4">
        <f t="shared" si="21"/>
        <v>3</v>
      </c>
      <c r="G20" s="46"/>
      <c r="H20" s="46"/>
      <c r="I20" s="46">
        <f t="shared" si="22"/>
        <v>0</v>
      </c>
      <c r="J20" s="46">
        <f t="shared" si="23"/>
        <v>0</v>
      </c>
      <c r="K20" s="46">
        <f t="shared" si="24"/>
        <v>0</v>
      </c>
      <c r="L20" s="46"/>
      <c r="M20" s="46">
        <v>6</v>
      </c>
      <c r="N20" s="46"/>
      <c r="O20" s="46">
        <f t="shared" si="25"/>
        <v>6</v>
      </c>
      <c r="P20" s="46">
        <f t="shared" si="26"/>
        <v>0</v>
      </c>
      <c r="Q20" s="46">
        <f t="shared" si="27"/>
        <v>6</v>
      </c>
      <c r="R20" s="46"/>
      <c r="S20" s="47">
        <f t="shared" si="28"/>
        <v>6</v>
      </c>
      <c r="U20" s="850">
        <v>13</v>
      </c>
      <c r="V20" s="843" t="s">
        <v>108</v>
      </c>
      <c r="W20" s="840" t="s">
        <v>231</v>
      </c>
      <c r="X20" s="858">
        <f t="shared" si="0"/>
        <v>156</v>
      </c>
      <c r="Y20" s="858">
        <f t="shared" si="1"/>
        <v>42</v>
      </c>
      <c r="Z20" s="842">
        <f t="shared" si="4"/>
        <v>198</v>
      </c>
      <c r="AA20" s="9"/>
      <c r="AB20" s="820">
        <f t="shared" si="3"/>
        <v>1</v>
      </c>
    </row>
    <row r="21" spans="2:28" ht="15.75" thickBot="1" x14ac:dyDescent="0.3">
      <c r="B21" s="53"/>
      <c r="C21" s="3">
        <v>6</v>
      </c>
      <c r="D21" s="4" t="s">
        <v>86</v>
      </c>
      <c r="E21" s="4">
        <v>25</v>
      </c>
      <c r="F21" s="4">
        <f t="shared" si="21"/>
        <v>3</v>
      </c>
      <c r="G21" s="46"/>
      <c r="H21" s="46"/>
      <c r="I21" s="46">
        <f t="shared" si="22"/>
        <v>0</v>
      </c>
      <c r="J21" s="46">
        <f t="shared" si="23"/>
        <v>0</v>
      </c>
      <c r="K21" s="46">
        <f t="shared" si="24"/>
        <v>0</v>
      </c>
      <c r="L21" s="46"/>
      <c r="M21" s="46">
        <v>6</v>
      </c>
      <c r="N21" s="46"/>
      <c r="O21" s="46">
        <f t="shared" si="25"/>
        <v>6</v>
      </c>
      <c r="P21" s="46">
        <f t="shared" si="26"/>
        <v>0</v>
      </c>
      <c r="Q21" s="46">
        <f t="shared" si="27"/>
        <v>6</v>
      </c>
      <c r="R21" s="46"/>
      <c r="S21" s="48">
        <f t="shared" si="28"/>
        <v>6</v>
      </c>
      <c r="U21" s="850">
        <v>14</v>
      </c>
      <c r="V21" s="848" t="s">
        <v>213</v>
      </c>
      <c r="W21" s="840" t="s">
        <v>4</v>
      </c>
      <c r="X21" s="858">
        <f t="shared" si="0"/>
        <v>81</v>
      </c>
      <c r="Y21" s="858">
        <f t="shared" si="1"/>
        <v>81</v>
      </c>
      <c r="Z21" s="842">
        <f t="shared" si="4"/>
        <v>162</v>
      </c>
      <c r="AA21" s="9"/>
      <c r="AB21" s="820">
        <f t="shared" si="3"/>
        <v>1</v>
      </c>
    </row>
    <row r="22" spans="2:28" ht="15.75" thickBot="1" x14ac:dyDescent="0.3">
      <c r="B22" s="894" t="s">
        <v>298</v>
      </c>
      <c r="C22" s="895"/>
      <c r="D22" s="895"/>
      <c r="E22" s="182"/>
      <c r="F22" s="182"/>
      <c r="G22" s="952">
        <f>SUM(K23:L24)</f>
        <v>0</v>
      </c>
      <c r="H22" s="952"/>
      <c r="I22" s="952"/>
      <c r="J22" s="952"/>
      <c r="K22" s="952"/>
      <c r="L22" s="381"/>
      <c r="M22" s="952">
        <f>SUM(Q23:R24)</f>
        <v>177</v>
      </c>
      <c r="N22" s="952"/>
      <c r="O22" s="952"/>
      <c r="P22" s="952"/>
      <c r="Q22" s="952"/>
      <c r="R22" s="382"/>
      <c r="S22" s="157">
        <f>SUM(G22:Q22)</f>
        <v>177</v>
      </c>
      <c r="U22" s="850">
        <v>15</v>
      </c>
      <c r="V22" s="875" t="s">
        <v>476</v>
      </c>
      <c r="W22" s="840" t="s">
        <v>473</v>
      </c>
      <c r="X22" s="858">
        <f t="shared" si="0"/>
        <v>0</v>
      </c>
      <c r="Y22" s="858">
        <f t="shared" si="1"/>
        <v>111</v>
      </c>
      <c r="Z22" s="842">
        <f t="shared" si="4"/>
        <v>111</v>
      </c>
      <c r="AA22" s="9"/>
      <c r="AB22" s="820">
        <f t="shared" si="3"/>
        <v>1</v>
      </c>
    </row>
    <row r="23" spans="2:28" x14ac:dyDescent="0.25">
      <c r="B23" s="53"/>
      <c r="C23" s="3">
        <v>2</v>
      </c>
      <c r="D23" s="4" t="s">
        <v>2</v>
      </c>
      <c r="E23" s="4">
        <v>20</v>
      </c>
      <c r="F23" s="4">
        <f t="shared" si="5"/>
        <v>2</v>
      </c>
      <c r="G23" s="46"/>
      <c r="H23" s="46"/>
      <c r="I23" s="46">
        <f>G23</f>
        <v>0</v>
      </c>
      <c r="J23" s="46">
        <f>IF(H23=0,0,H23*$F23)</f>
        <v>0</v>
      </c>
      <c r="K23" s="46">
        <f>SUM(I23:J23)</f>
        <v>0</v>
      </c>
      <c r="L23" s="46"/>
      <c r="M23" s="46"/>
      <c r="N23" s="46">
        <v>36</v>
      </c>
      <c r="O23" s="46">
        <f>M23</f>
        <v>0</v>
      </c>
      <c r="P23" s="46">
        <f>IF(N23=0,0,N23*$F23)</f>
        <v>72</v>
      </c>
      <c r="Q23" s="46">
        <f>SUM(O23:P23)</f>
        <v>72</v>
      </c>
      <c r="R23" s="46">
        <v>12</v>
      </c>
      <c r="S23" s="47">
        <f>SUM(K23:L23,Q23:R23)</f>
        <v>84</v>
      </c>
      <c r="U23" s="850">
        <v>16</v>
      </c>
      <c r="V23" s="840" t="s">
        <v>450</v>
      </c>
      <c r="W23" s="840" t="s">
        <v>65</v>
      </c>
      <c r="X23" s="858">
        <f t="shared" si="0"/>
        <v>0</v>
      </c>
      <c r="Y23" s="858">
        <f t="shared" si="1"/>
        <v>66</v>
      </c>
      <c r="Z23" s="842">
        <f t="shared" si="4"/>
        <v>66</v>
      </c>
      <c r="AA23" s="9"/>
      <c r="AB23" s="820">
        <f t="shared" si="3"/>
        <v>1</v>
      </c>
    </row>
    <row r="24" spans="2:28" ht="15.75" thickBot="1" x14ac:dyDescent="0.3">
      <c r="B24" s="53"/>
      <c r="C24" s="3">
        <v>1</v>
      </c>
      <c r="D24" s="4" t="s">
        <v>86</v>
      </c>
      <c r="E24" s="4">
        <v>25</v>
      </c>
      <c r="F24" s="4">
        <f>IF(E24&lt;15,1,IF(((E24&gt;=15)*(E24&lt;23)),2,3))</f>
        <v>3</v>
      </c>
      <c r="G24" s="46"/>
      <c r="H24" s="46"/>
      <c r="I24" s="46">
        <f>G24</f>
        <v>0</v>
      </c>
      <c r="J24" s="46">
        <f>IF(H24=0,0,H24*$F24)</f>
        <v>0</v>
      </c>
      <c r="K24" s="46">
        <f>SUM(I24:J24)</f>
        <v>0</v>
      </c>
      <c r="L24" s="46"/>
      <c r="M24" s="46"/>
      <c r="N24" s="46">
        <v>27</v>
      </c>
      <c r="O24" s="46">
        <f>M24</f>
        <v>0</v>
      </c>
      <c r="P24" s="46">
        <f>IF(N24=0,0,N24*$F24)</f>
        <v>81</v>
      </c>
      <c r="Q24" s="46">
        <f>SUM(O24:P24)</f>
        <v>81</v>
      </c>
      <c r="R24" s="46">
        <v>12</v>
      </c>
      <c r="S24" s="47">
        <f>SUM(K24:L24,Q24:R24)</f>
        <v>93</v>
      </c>
      <c r="U24" s="850">
        <v>17</v>
      </c>
      <c r="V24" s="843" t="s">
        <v>182</v>
      </c>
      <c r="W24" s="840" t="s">
        <v>7</v>
      </c>
      <c r="X24" s="858">
        <f t="shared" si="0"/>
        <v>66</v>
      </c>
      <c r="Y24" s="858">
        <f t="shared" si="1"/>
        <v>162</v>
      </c>
      <c r="Z24" s="842">
        <f t="shared" si="4"/>
        <v>228</v>
      </c>
      <c r="AA24" s="9"/>
      <c r="AB24" s="820">
        <f t="shared" si="3"/>
        <v>1</v>
      </c>
    </row>
    <row r="25" spans="2:28" ht="15.75" thickBot="1" x14ac:dyDescent="0.3">
      <c r="B25" s="53" t="s">
        <v>411</v>
      </c>
      <c r="C25" s="3"/>
      <c r="D25" s="4"/>
      <c r="E25" s="182"/>
      <c r="F25" s="182"/>
      <c r="G25" s="952">
        <f>SUM(K26:L26)</f>
        <v>120</v>
      </c>
      <c r="H25" s="952"/>
      <c r="I25" s="952"/>
      <c r="J25" s="952"/>
      <c r="K25" s="952"/>
      <c r="L25" s="435"/>
      <c r="M25" s="952">
        <f>SUM(Q26:R26)</f>
        <v>0</v>
      </c>
      <c r="N25" s="952"/>
      <c r="O25" s="952"/>
      <c r="P25" s="952"/>
      <c r="Q25" s="952"/>
      <c r="R25" s="382"/>
      <c r="S25" s="157">
        <f>SUM(G25:Q25)</f>
        <v>120</v>
      </c>
      <c r="U25" s="850">
        <v>18</v>
      </c>
      <c r="V25" s="843" t="s">
        <v>257</v>
      </c>
      <c r="W25" s="840" t="s">
        <v>4</v>
      </c>
      <c r="X25" s="858">
        <f t="shared" si="0"/>
        <v>297</v>
      </c>
      <c r="Y25" s="858">
        <f t="shared" si="1"/>
        <v>252</v>
      </c>
      <c r="Z25" s="842">
        <f t="shared" si="4"/>
        <v>549</v>
      </c>
      <c r="AA25" s="9"/>
      <c r="AB25" s="820">
        <f t="shared" si="3"/>
        <v>1</v>
      </c>
    </row>
    <row r="26" spans="2:28" ht="15.75" thickBot="1" x14ac:dyDescent="0.3">
      <c r="B26" s="53"/>
      <c r="C26" s="3">
        <v>2</v>
      </c>
      <c r="D26" s="4" t="s">
        <v>89</v>
      </c>
      <c r="E26" s="4">
        <v>25</v>
      </c>
      <c r="F26" s="4">
        <f>IF(E26&lt;15,1,IF(((E26&gt;=15)*(E26&lt;23)),2,3))</f>
        <v>3</v>
      </c>
      <c r="G26" s="46"/>
      <c r="H26" s="46">
        <v>36</v>
      </c>
      <c r="I26" s="46">
        <f>G26</f>
        <v>0</v>
      </c>
      <c r="J26" s="46">
        <f>IF(H26=0,0,H26*$F26)</f>
        <v>108</v>
      </c>
      <c r="K26" s="46">
        <f>SUM(I26:J26)</f>
        <v>108</v>
      </c>
      <c r="L26" s="46">
        <v>12</v>
      </c>
      <c r="M26" s="46"/>
      <c r="N26" s="46"/>
      <c r="O26" s="46">
        <f>M26</f>
        <v>0</v>
      </c>
      <c r="P26" s="46">
        <f>IF(N26=0,0,N26*$F26)</f>
        <v>0</v>
      </c>
      <c r="Q26" s="46">
        <f>SUM(O26:P26)</f>
        <v>0</v>
      </c>
      <c r="R26" s="46"/>
      <c r="S26" s="72">
        <f>SUM(K26:L26,Q26:R26)</f>
        <v>120</v>
      </c>
      <c r="U26" s="850">
        <v>19</v>
      </c>
      <c r="V26" s="840" t="s">
        <v>214</v>
      </c>
      <c r="W26" s="840" t="s">
        <v>473</v>
      </c>
      <c r="X26" s="858">
        <f t="shared" si="0"/>
        <v>0</v>
      </c>
      <c r="Y26" s="858">
        <f t="shared" si="1"/>
        <v>0</v>
      </c>
      <c r="Z26" s="842">
        <f t="shared" si="4"/>
        <v>0</v>
      </c>
      <c r="AA26" s="9"/>
      <c r="AB26" s="820">
        <f t="shared" si="3"/>
        <v>1</v>
      </c>
    </row>
    <row r="27" spans="2:28" ht="15.75" thickBot="1" x14ac:dyDescent="0.3">
      <c r="B27" s="894" t="s">
        <v>301</v>
      </c>
      <c r="C27" s="895"/>
      <c r="D27" s="895"/>
      <c r="E27" s="182"/>
      <c r="F27" s="182"/>
      <c r="G27" s="952">
        <f>SUM(K28:L29)</f>
        <v>231</v>
      </c>
      <c r="H27" s="952"/>
      <c r="I27" s="952"/>
      <c r="J27" s="952"/>
      <c r="K27" s="952"/>
      <c r="L27" s="381"/>
      <c r="M27" s="952">
        <f>SUM(Q28:R29)</f>
        <v>204</v>
      </c>
      <c r="N27" s="952"/>
      <c r="O27" s="952"/>
      <c r="P27" s="952"/>
      <c r="Q27" s="952"/>
      <c r="R27" s="382"/>
      <c r="S27" s="157">
        <f>SUM(G27:Q27)</f>
        <v>435</v>
      </c>
      <c r="U27" s="850">
        <v>20</v>
      </c>
      <c r="V27" s="848" t="s">
        <v>192</v>
      </c>
      <c r="W27" s="840" t="s">
        <v>10</v>
      </c>
      <c r="X27" s="858">
        <f t="shared" si="0"/>
        <v>240</v>
      </c>
      <c r="Y27" s="858">
        <f t="shared" si="1"/>
        <v>207</v>
      </c>
      <c r="Z27" s="842">
        <f t="shared" si="4"/>
        <v>447</v>
      </c>
      <c r="AA27" s="9"/>
      <c r="AB27" s="820">
        <f t="shared" si="3"/>
        <v>1</v>
      </c>
    </row>
    <row r="28" spans="2:28" x14ac:dyDescent="0.25">
      <c r="B28" s="53"/>
      <c r="C28" s="3">
        <v>3</v>
      </c>
      <c r="D28" s="4" t="s">
        <v>3</v>
      </c>
      <c r="E28" s="4">
        <v>25</v>
      </c>
      <c r="F28" s="4">
        <f>IF(E28&lt;15,1,IF(((E28&gt;=15)*(E28&lt;23)),2,3))</f>
        <v>3</v>
      </c>
      <c r="G28" s="46"/>
      <c r="H28" s="46">
        <v>33</v>
      </c>
      <c r="I28" s="292"/>
      <c r="J28" s="46">
        <f>IF(H28=0,0,H28*$F28)</f>
        <v>99</v>
      </c>
      <c r="K28" s="46">
        <f>SUM(I28:J28)</f>
        <v>99</v>
      </c>
      <c r="L28" s="46">
        <v>12</v>
      </c>
      <c r="M28" s="46"/>
      <c r="N28" s="46">
        <v>33</v>
      </c>
      <c r="O28" s="292"/>
      <c r="P28" s="46">
        <f>IF(N28=0,0,N28*$F28)</f>
        <v>99</v>
      </c>
      <c r="Q28" s="46">
        <f>SUM(O28:P28)</f>
        <v>99</v>
      </c>
      <c r="R28" s="46">
        <v>12</v>
      </c>
      <c r="S28" s="96">
        <f>SUM(K28:L28,Q28:R28)</f>
        <v>222</v>
      </c>
      <c r="U28" s="850">
        <v>21</v>
      </c>
      <c r="V28" s="843" t="s">
        <v>274</v>
      </c>
      <c r="W28" s="840" t="s">
        <v>354</v>
      </c>
      <c r="X28" s="858">
        <f t="shared" si="0"/>
        <v>333</v>
      </c>
      <c r="Y28" s="858">
        <f t="shared" si="1"/>
        <v>445</v>
      </c>
      <c r="Z28" s="842">
        <f t="shared" si="4"/>
        <v>778</v>
      </c>
      <c r="AA28" s="9"/>
      <c r="AB28" s="820">
        <f t="shared" si="3"/>
        <v>1</v>
      </c>
    </row>
    <row r="29" spans="2:28" ht="15.75" thickBot="1" x14ac:dyDescent="0.3">
      <c r="B29" s="53"/>
      <c r="C29" s="3">
        <v>3</v>
      </c>
      <c r="D29" s="4" t="s">
        <v>88</v>
      </c>
      <c r="E29" s="4">
        <v>25</v>
      </c>
      <c r="F29" s="4">
        <v>3</v>
      </c>
      <c r="G29" s="46"/>
      <c r="H29" s="46">
        <v>36</v>
      </c>
      <c r="I29" s="46"/>
      <c r="J29" s="46">
        <f>IF(H29=0,0,H29*$F29)</f>
        <v>108</v>
      </c>
      <c r="K29" s="46">
        <f>SUM(I29:J29)</f>
        <v>108</v>
      </c>
      <c r="L29" s="46">
        <v>12</v>
      </c>
      <c r="M29" s="46"/>
      <c r="N29" s="46">
        <v>27</v>
      </c>
      <c r="O29" s="292"/>
      <c r="P29" s="46">
        <f>IF(N29=0,0,N29*$F29)</f>
        <v>81</v>
      </c>
      <c r="Q29" s="46">
        <f>SUM(O29:P29)</f>
        <v>81</v>
      </c>
      <c r="R29" s="46">
        <v>12</v>
      </c>
      <c r="S29" s="72">
        <f>SUM(K29:L29,Q29:R29)</f>
        <v>213</v>
      </c>
      <c r="U29" s="850">
        <v>22</v>
      </c>
      <c r="V29" s="843" t="s">
        <v>96</v>
      </c>
      <c r="W29" s="843" t="s">
        <v>116</v>
      </c>
      <c r="X29" s="858">
        <f t="shared" si="0"/>
        <v>118</v>
      </c>
      <c r="Y29" s="858">
        <f t="shared" si="1"/>
        <v>189</v>
      </c>
      <c r="Z29" s="842">
        <f t="shared" si="4"/>
        <v>307</v>
      </c>
      <c r="AA29" s="9"/>
      <c r="AB29" s="820">
        <f t="shared" si="3"/>
        <v>1</v>
      </c>
    </row>
    <row r="30" spans="2:28" ht="15.75" thickBot="1" x14ac:dyDescent="0.3">
      <c r="B30" s="956">
        <v>2</v>
      </c>
      <c r="C30" s="957"/>
      <c r="D30" s="953" t="s">
        <v>4</v>
      </c>
      <c r="E30" s="954"/>
      <c r="F30" s="955"/>
      <c r="G30" s="953">
        <f>SUM(G31,G33,G40,G46)</f>
        <v>609</v>
      </c>
      <c r="H30" s="954"/>
      <c r="I30" s="954"/>
      <c r="J30" s="954"/>
      <c r="K30" s="955"/>
      <c r="L30" s="360"/>
      <c r="M30" s="953">
        <f>SUM(M31,M33,M40,M46)</f>
        <v>564</v>
      </c>
      <c r="N30" s="954"/>
      <c r="O30" s="954"/>
      <c r="P30" s="954"/>
      <c r="Q30" s="955"/>
      <c r="R30" s="361"/>
      <c r="S30" s="183">
        <f>SUM(S31,S33,S40,S46)</f>
        <v>1173</v>
      </c>
      <c r="U30" s="850">
        <v>23</v>
      </c>
      <c r="V30" s="848" t="s">
        <v>180</v>
      </c>
      <c r="W30" s="840" t="s">
        <v>8</v>
      </c>
      <c r="X30" s="858">
        <f t="shared" si="0"/>
        <v>117</v>
      </c>
      <c r="Y30" s="858">
        <f t="shared" si="1"/>
        <v>81</v>
      </c>
      <c r="Z30" s="842">
        <f t="shared" si="4"/>
        <v>198</v>
      </c>
      <c r="AA30" s="9"/>
      <c r="AB30" s="820">
        <f t="shared" si="3"/>
        <v>1</v>
      </c>
    </row>
    <row r="31" spans="2:28" ht="15.75" thickBot="1" x14ac:dyDescent="0.3">
      <c r="B31" s="933" t="s">
        <v>213</v>
      </c>
      <c r="C31" s="889"/>
      <c r="D31" s="889"/>
      <c r="E31" s="445"/>
      <c r="F31" s="445"/>
      <c r="G31" s="890">
        <f>SUM(K32:L32)</f>
        <v>81</v>
      </c>
      <c r="H31" s="890"/>
      <c r="I31" s="890"/>
      <c r="J31" s="890"/>
      <c r="K31" s="890"/>
      <c r="L31" s="442"/>
      <c r="M31" s="948">
        <f>SUM(Q32:R32)</f>
        <v>81</v>
      </c>
      <c r="N31" s="949"/>
      <c r="O31" s="949"/>
      <c r="P31" s="949"/>
      <c r="Q31" s="950"/>
      <c r="R31" s="456"/>
      <c r="S31" s="157">
        <f>SUM(G31:Q31)</f>
        <v>162</v>
      </c>
      <c r="U31" s="850">
        <v>24</v>
      </c>
      <c r="V31" s="840" t="s">
        <v>298</v>
      </c>
      <c r="W31" s="840" t="s">
        <v>472</v>
      </c>
      <c r="X31" s="858">
        <f t="shared" si="0"/>
        <v>0</v>
      </c>
      <c r="Y31" s="858">
        <f t="shared" si="1"/>
        <v>177</v>
      </c>
      <c r="Z31" s="842">
        <f t="shared" si="4"/>
        <v>177</v>
      </c>
      <c r="AA31" s="9"/>
      <c r="AB31" s="820">
        <f t="shared" si="3"/>
        <v>1</v>
      </c>
    </row>
    <row r="32" spans="2:28" ht="15.75" thickBot="1" x14ac:dyDescent="0.3">
      <c r="B32" s="53"/>
      <c r="C32" s="3">
        <v>3</v>
      </c>
      <c r="D32" s="4" t="s">
        <v>88</v>
      </c>
      <c r="E32" s="4">
        <v>25</v>
      </c>
      <c r="F32" s="4">
        <f>IF(E32&lt;15,1,IF(((E32&gt;=15)*(E32&lt;23)),2,3))</f>
        <v>3</v>
      </c>
      <c r="G32" s="46"/>
      <c r="H32" s="46">
        <v>27</v>
      </c>
      <c r="I32" s="46">
        <f>G32</f>
        <v>0</v>
      </c>
      <c r="J32" s="46">
        <f>IF(H32=0,0,H32*$F32)</f>
        <v>81</v>
      </c>
      <c r="K32" s="46">
        <f>SUM(I32:J32)</f>
        <v>81</v>
      </c>
      <c r="L32" s="46"/>
      <c r="M32" s="46"/>
      <c r="N32" s="46">
        <v>27</v>
      </c>
      <c r="O32" s="46">
        <f>M32</f>
        <v>0</v>
      </c>
      <c r="P32" s="46">
        <f>IF(N32=0,0,N32*$F32)</f>
        <v>81</v>
      </c>
      <c r="Q32" s="46">
        <f>SUM(O32:P32)</f>
        <v>81</v>
      </c>
      <c r="R32" s="46"/>
      <c r="S32" s="48">
        <f>SUM(K32:L32,Q32:R32)</f>
        <v>162</v>
      </c>
      <c r="U32" s="850">
        <v>25</v>
      </c>
      <c r="V32" s="854" t="s">
        <v>478</v>
      </c>
      <c r="W32" s="840" t="s">
        <v>0</v>
      </c>
      <c r="X32" s="858">
        <f t="shared" si="0"/>
        <v>0</v>
      </c>
      <c r="Y32" s="858">
        <f t="shared" si="1"/>
        <v>18</v>
      </c>
      <c r="Z32" s="842">
        <f t="shared" si="4"/>
        <v>18</v>
      </c>
      <c r="AA32" s="9"/>
      <c r="AB32" s="820">
        <f t="shared" si="3"/>
        <v>1</v>
      </c>
    </row>
    <row r="33" spans="2:28" ht="15.75" thickBot="1" x14ac:dyDescent="0.3">
      <c r="B33" s="894" t="s">
        <v>411</v>
      </c>
      <c r="C33" s="895"/>
      <c r="D33" s="895"/>
      <c r="E33" s="795"/>
      <c r="F33" s="795"/>
      <c r="G33" s="893">
        <f>SUM(K34:L39)</f>
        <v>231</v>
      </c>
      <c r="H33" s="893"/>
      <c r="I33" s="893"/>
      <c r="J33" s="893"/>
      <c r="K33" s="893"/>
      <c r="L33" s="794"/>
      <c r="M33" s="925">
        <f>SUM(Q34:R39)</f>
        <v>0</v>
      </c>
      <c r="N33" s="926"/>
      <c r="O33" s="926"/>
      <c r="P33" s="926"/>
      <c r="Q33" s="927"/>
      <c r="R33" s="801"/>
      <c r="S33" s="157">
        <f>SUM(G33:Q33)</f>
        <v>231</v>
      </c>
      <c r="U33" s="850">
        <v>26</v>
      </c>
      <c r="V33" s="843" t="s">
        <v>1</v>
      </c>
      <c r="W33" s="843" t="s">
        <v>0</v>
      </c>
      <c r="X33" s="858">
        <f t="shared" si="0"/>
        <v>222</v>
      </c>
      <c r="Y33" s="858">
        <f t="shared" si="1"/>
        <v>66</v>
      </c>
      <c r="Z33" s="842">
        <f t="shared" si="4"/>
        <v>288</v>
      </c>
      <c r="AA33" s="9"/>
      <c r="AB33" s="820">
        <f t="shared" si="3"/>
        <v>1</v>
      </c>
    </row>
    <row r="34" spans="2:28" x14ac:dyDescent="0.25">
      <c r="B34" s="53"/>
      <c r="C34" s="3">
        <v>1</v>
      </c>
      <c r="D34" s="4" t="s">
        <v>2</v>
      </c>
      <c r="E34" s="4">
        <v>20</v>
      </c>
      <c r="F34" s="4">
        <f>IF(E34&lt;15,1,IF(((E34&gt;=15)*(E34&lt;23)),2,3))</f>
        <v>2</v>
      </c>
      <c r="G34" s="46"/>
      <c r="H34" s="46"/>
      <c r="I34" s="46">
        <f>G34</f>
        <v>0</v>
      </c>
      <c r="J34" s="46">
        <f>IF(H34=0,0,H34*$F34)</f>
        <v>0</v>
      </c>
      <c r="K34" s="46">
        <f>SUM(I34:J34)</f>
        <v>0</v>
      </c>
      <c r="L34" s="46"/>
      <c r="M34" s="46"/>
      <c r="N34" s="46"/>
      <c r="O34" s="46">
        <f>M34</f>
        <v>0</v>
      </c>
      <c r="P34" s="46">
        <f>IF(N34=0,0,N34*$F34)</f>
        <v>0</v>
      </c>
      <c r="Q34" s="46">
        <f>SUM(O34:P34)</f>
        <v>0</v>
      </c>
      <c r="R34" s="46"/>
      <c r="S34" s="72">
        <f t="shared" ref="S34:S38" si="29">SUM(K34:L34,Q34:R34)</f>
        <v>0</v>
      </c>
      <c r="U34" s="850">
        <v>27</v>
      </c>
      <c r="V34" s="843" t="s">
        <v>113</v>
      </c>
      <c r="W34" s="840" t="s">
        <v>112</v>
      </c>
      <c r="X34" s="858">
        <f t="shared" si="0"/>
        <v>104</v>
      </c>
      <c r="Y34" s="858">
        <f t="shared" si="1"/>
        <v>0</v>
      </c>
      <c r="Z34" s="842">
        <f t="shared" si="4"/>
        <v>104</v>
      </c>
      <c r="AA34" s="9"/>
      <c r="AB34" s="820">
        <f t="shared" si="3"/>
        <v>1</v>
      </c>
    </row>
    <row r="35" spans="2:28" x14ac:dyDescent="0.25">
      <c r="B35" s="53"/>
      <c r="C35" s="3">
        <v>2</v>
      </c>
      <c r="D35" s="4" t="s">
        <v>92</v>
      </c>
      <c r="E35" s="4">
        <v>13</v>
      </c>
      <c r="F35" s="4">
        <f>IF(E35&lt;15,1,IF(((E35&gt;=15)*(E35&lt;23)),2,3))</f>
        <v>1</v>
      </c>
      <c r="G35" s="46">
        <v>18</v>
      </c>
      <c r="H35" s="46"/>
      <c r="I35" s="46">
        <f>G35</f>
        <v>18</v>
      </c>
      <c r="J35" s="46">
        <f>IF(H35=0,0,H35*$F35)</f>
        <v>0</v>
      </c>
      <c r="K35" s="46">
        <f>SUM(I35:J35)</f>
        <v>18</v>
      </c>
      <c r="L35" s="46"/>
      <c r="M35" s="46"/>
      <c r="N35" s="46"/>
      <c r="O35" s="46">
        <f>M35</f>
        <v>0</v>
      </c>
      <c r="P35" s="46">
        <f>IF(N35=0,0,N35*$F35)</f>
        <v>0</v>
      </c>
      <c r="Q35" s="46">
        <f>SUM(O35:P35)</f>
        <v>0</v>
      </c>
      <c r="R35" s="46"/>
      <c r="S35" s="47">
        <f t="shared" si="29"/>
        <v>18</v>
      </c>
      <c r="U35" s="850">
        <v>28</v>
      </c>
      <c r="V35" s="843" t="s">
        <v>42</v>
      </c>
      <c r="W35" s="843" t="s">
        <v>69</v>
      </c>
      <c r="X35" s="858">
        <f t="shared" si="0"/>
        <v>278</v>
      </c>
      <c r="Y35" s="858">
        <f t="shared" si="1"/>
        <v>291</v>
      </c>
      <c r="Z35" s="842">
        <f t="shared" si="4"/>
        <v>569</v>
      </c>
      <c r="AA35" s="9"/>
      <c r="AB35" s="820">
        <f t="shared" si="3"/>
        <v>1</v>
      </c>
    </row>
    <row r="36" spans="2:28" x14ac:dyDescent="0.25">
      <c r="B36" s="53"/>
      <c r="C36" s="3">
        <v>3</v>
      </c>
      <c r="D36" s="4" t="s">
        <v>3</v>
      </c>
      <c r="E36" s="4">
        <v>25</v>
      </c>
      <c r="F36" s="4">
        <f>IF(E36&lt;15,1,IF(((E36&gt;=15)*(E36&lt;23)),2,3))</f>
        <v>3</v>
      </c>
      <c r="G36" s="46">
        <v>12</v>
      </c>
      <c r="H36" s="46"/>
      <c r="I36" s="46">
        <f>G36</f>
        <v>12</v>
      </c>
      <c r="J36" s="46">
        <f>IF(H36=0,0,H36*$F36)</f>
        <v>0</v>
      </c>
      <c r="K36" s="46">
        <f>SUM(I36:J36)</f>
        <v>12</v>
      </c>
      <c r="L36" s="46"/>
      <c r="M36" s="46"/>
      <c r="N36" s="46"/>
      <c r="O36" s="46">
        <f>M36</f>
        <v>0</v>
      </c>
      <c r="P36" s="46">
        <f>IF(N36=0,0,N36*$F36)</f>
        <v>0</v>
      </c>
      <c r="Q36" s="46">
        <f>SUM(O36:P36)</f>
        <v>0</v>
      </c>
      <c r="R36" s="46"/>
      <c r="S36" s="47">
        <f t="shared" si="29"/>
        <v>12</v>
      </c>
      <c r="U36" s="850">
        <v>29</v>
      </c>
      <c r="V36" s="843" t="s">
        <v>376</v>
      </c>
      <c r="W36" s="840" t="s">
        <v>379</v>
      </c>
      <c r="X36" s="858">
        <f t="shared" si="0"/>
        <v>225</v>
      </c>
      <c r="Y36" s="858">
        <f t="shared" si="1"/>
        <v>102</v>
      </c>
      <c r="Z36" s="842">
        <f t="shared" si="4"/>
        <v>327</v>
      </c>
      <c r="AA36" s="9"/>
      <c r="AB36" s="820">
        <f t="shared" si="3"/>
        <v>1</v>
      </c>
    </row>
    <row r="37" spans="2:28" x14ac:dyDescent="0.25">
      <c r="B37" s="53"/>
      <c r="C37" s="3">
        <v>4</v>
      </c>
      <c r="D37" s="4" t="s">
        <v>88</v>
      </c>
      <c r="E37" s="4">
        <v>25</v>
      </c>
      <c r="F37" s="4">
        <f>IF(E37&lt;15,1,IF(((E37&gt;=15)*(E37&lt;23)),2,3))</f>
        <v>3</v>
      </c>
      <c r="G37" s="46">
        <v>18</v>
      </c>
      <c r="H37" s="46"/>
      <c r="I37" s="46">
        <f>G37</f>
        <v>18</v>
      </c>
      <c r="J37" s="46">
        <f>IF(H37=0,0,H37*$F37)</f>
        <v>0</v>
      </c>
      <c r="K37" s="46">
        <f>SUM(I37:J37)</f>
        <v>18</v>
      </c>
      <c r="L37" s="46"/>
      <c r="M37" s="46"/>
      <c r="N37" s="46"/>
      <c r="O37" s="46">
        <f>M37</f>
        <v>0</v>
      </c>
      <c r="P37" s="46">
        <f>IF(N37=0,0,N37*$F37)</f>
        <v>0</v>
      </c>
      <c r="Q37" s="46">
        <f>SUM(O37:P37)</f>
        <v>0</v>
      </c>
      <c r="R37" s="46"/>
      <c r="S37" s="47">
        <f t="shared" si="29"/>
        <v>18</v>
      </c>
      <c r="U37" s="850">
        <v>30</v>
      </c>
      <c r="V37" s="854" t="s">
        <v>439</v>
      </c>
      <c r="W37" s="840" t="s">
        <v>116</v>
      </c>
      <c r="X37" s="858">
        <f t="shared" si="0"/>
        <v>8</v>
      </c>
      <c r="Y37" s="858">
        <f t="shared" si="1"/>
        <v>0</v>
      </c>
      <c r="Z37" s="842">
        <f t="shared" si="4"/>
        <v>8</v>
      </c>
      <c r="AA37" s="9"/>
      <c r="AB37" s="820">
        <f t="shared" si="3"/>
        <v>1</v>
      </c>
    </row>
    <row r="38" spans="2:28" x14ac:dyDescent="0.25">
      <c r="B38" s="53"/>
      <c r="C38" s="3">
        <v>5</v>
      </c>
      <c r="D38" s="4" t="s">
        <v>89</v>
      </c>
      <c r="E38" s="4">
        <v>25</v>
      </c>
      <c r="F38" s="4">
        <f t="shared" ref="F38" si="30">IF(E38&lt;15,1,IF(((E38&gt;=15)*(E38&lt;23)),2,3))</f>
        <v>3</v>
      </c>
      <c r="G38" s="46">
        <v>18</v>
      </c>
      <c r="H38" s="46"/>
      <c r="I38" s="46">
        <f t="shared" ref="I38" si="31">G38</f>
        <v>18</v>
      </c>
      <c r="J38" s="46">
        <f t="shared" ref="J38" si="32">IF(H38=0,0,H38*$F38)</f>
        <v>0</v>
      </c>
      <c r="K38" s="46">
        <f t="shared" ref="K38" si="33">SUM(I38:J38)</f>
        <v>18</v>
      </c>
      <c r="L38" s="46"/>
      <c r="M38" s="46"/>
      <c r="N38" s="46"/>
      <c r="O38" s="46">
        <f t="shared" ref="O38" si="34">M38</f>
        <v>0</v>
      </c>
      <c r="P38" s="46">
        <f t="shared" ref="P38" si="35">IF(N38=0,0,N38*$F38)</f>
        <v>0</v>
      </c>
      <c r="Q38" s="46">
        <f t="shared" ref="Q38" si="36">SUM(O38:P38)</f>
        <v>0</v>
      </c>
      <c r="R38" s="46"/>
      <c r="S38" s="47">
        <f t="shared" si="29"/>
        <v>18</v>
      </c>
      <c r="U38" s="850">
        <v>31</v>
      </c>
      <c r="V38" s="843" t="s">
        <v>52</v>
      </c>
      <c r="W38" s="840" t="s">
        <v>30</v>
      </c>
      <c r="X38" s="858">
        <f t="shared" si="0"/>
        <v>150</v>
      </c>
      <c r="Y38" s="858">
        <f t="shared" si="1"/>
        <v>0</v>
      </c>
      <c r="Z38" s="842">
        <f t="shared" si="4"/>
        <v>150</v>
      </c>
      <c r="AA38" s="9"/>
      <c r="AB38" s="820">
        <f t="shared" si="3"/>
        <v>1</v>
      </c>
    </row>
    <row r="39" spans="2:28" ht="15.75" thickBot="1" x14ac:dyDescent="0.3">
      <c r="B39" s="53"/>
      <c r="C39" s="3">
        <v>6</v>
      </c>
      <c r="D39" s="4" t="s">
        <v>86</v>
      </c>
      <c r="E39" s="4">
        <v>25</v>
      </c>
      <c r="F39" s="4">
        <f>IF(E39&lt;15,1,IF(((E39&gt;=15)*(E39&lt;23)),2,3))</f>
        <v>3</v>
      </c>
      <c r="G39" s="46">
        <v>36</v>
      </c>
      <c r="H39" s="46">
        <v>39</v>
      </c>
      <c r="I39" s="46">
        <f>G39</f>
        <v>36</v>
      </c>
      <c r="J39" s="46">
        <f>IF(H39=0,0,H39*$F39)</f>
        <v>117</v>
      </c>
      <c r="K39" s="46">
        <f>SUM(I39:J39)</f>
        <v>153</v>
      </c>
      <c r="L39" s="46">
        <v>12</v>
      </c>
      <c r="M39" s="46"/>
      <c r="N39" s="46"/>
      <c r="O39" s="46">
        <f>M39</f>
        <v>0</v>
      </c>
      <c r="P39" s="46">
        <f>IF(N39=0,0,N39*$F39)</f>
        <v>0</v>
      </c>
      <c r="Q39" s="46">
        <f>SUM(O39:P39)</f>
        <v>0</v>
      </c>
      <c r="R39" s="46"/>
      <c r="S39" s="48">
        <f>SUM(K39:L39,Q39:R39)</f>
        <v>165</v>
      </c>
      <c r="U39" s="850">
        <v>32</v>
      </c>
      <c r="V39" s="843" t="s">
        <v>56</v>
      </c>
      <c r="W39" s="840" t="s">
        <v>15</v>
      </c>
      <c r="X39" s="858">
        <f t="shared" si="0"/>
        <v>128</v>
      </c>
      <c r="Y39" s="858">
        <f t="shared" si="1"/>
        <v>123</v>
      </c>
      <c r="Z39" s="842">
        <f t="shared" si="4"/>
        <v>251</v>
      </c>
      <c r="AA39" s="9"/>
      <c r="AB39" s="820">
        <f t="shared" si="3"/>
        <v>1</v>
      </c>
    </row>
    <row r="40" spans="2:28" ht="15.75" thickBot="1" x14ac:dyDescent="0.3">
      <c r="B40" s="894" t="s">
        <v>471</v>
      </c>
      <c r="C40" s="895"/>
      <c r="D40" s="895"/>
      <c r="E40" s="446"/>
      <c r="F40" s="446"/>
      <c r="G40" s="893">
        <f>SUM(K41:L45)</f>
        <v>0</v>
      </c>
      <c r="H40" s="893"/>
      <c r="I40" s="893"/>
      <c r="J40" s="893"/>
      <c r="K40" s="893"/>
      <c r="L40" s="443"/>
      <c r="M40" s="925">
        <f>SUM(Q41:R45)</f>
        <v>231</v>
      </c>
      <c r="N40" s="926"/>
      <c r="O40" s="926"/>
      <c r="P40" s="926"/>
      <c r="Q40" s="927"/>
      <c r="R40" s="449"/>
      <c r="S40" s="157">
        <f>SUM(G40:Q40)</f>
        <v>231</v>
      </c>
      <c r="U40" s="850">
        <v>33</v>
      </c>
      <c r="V40" s="848" t="s">
        <v>294</v>
      </c>
      <c r="W40" s="843" t="s">
        <v>300</v>
      </c>
      <c r="X40" s="858">
        <f t="shared" ref="X40:X76" si="37">SUMIF($B$8:$B$591,$V40,G$8:G$591)</f>
        <v>108</v>
      </c>
      <c r="Y40" s="858">
        <f t="shared" ref="Y40:Y76" si="38">SUMIF($B$8:$B$591,$V40,M$8:M$591)</f>
        <v>96</v>
      </c>
      <c r="Z40" s="842">
        <f t="shared" si="4"/>
        <v>204</v>
      </c>
      <c r="AA40" s="9"/>
      <c r="AB40" s="820">
        <f t="shared" si="3"/>
        <v>1</v>
      </c>
    </row>
    <row r="41" spans="2:28" x14ac:dyDescent="0.25">
      <c r="B41" s="53"/>
      <c r="C41" s="3">
        <v>1</v>
      </c>
      <c r="D41" s="4" t="s">
        <v>2</v>
      </c>
      <c r="E41" s="4">
        <v>20</v>
      </c>
      <c r="F41" s="4">
        <f>IF(E41&lt;15,1,IF(((E41&gt;=15)*(E41&lt;23)),2,3))</f>
        <v>2</v>
      </c>
      <c r="G41" s="46"/>
      <c r="H41" s="46"/>
      <c r="I41" s="46">
        <f>G41</f>
        <v>0</v>
      </c>
      <c r="J41" s="46">
        <f>IF(H41=0,0,H41*$F41)</f>
        <v>0</v>
      </c>
      <c r="K41" s="46">
        <f>SUM(I41:J41)</f>
        <v>0</v>
      </c>
      <c r="L41" s="46"/>
      <c r="M41" s="46">
        <v>24</v>
      </c>
      <c r="N41" s="46"/>
      <c r="O41" s="46">
        <f>M41</f>
        <v>24</v>
      </c>
      <c r="P41" s="46">
        <f>IF(N41=0,0,N41*$F41)</f>
        <v>0</v>
      </c>
      <c r="Q41" s="46">
        <f>SUM(O41:P41)</f>
        <v>24</v>
      </c>
      <c r="R41" s="46"/>
      <c r="S41" s="72">
        <f t="shared" ref="S41:S44" si="39">SUM(K41:L41,Q41:R41)</f>
        <v>24</v>
      </c>
      <c r="U41" s="850">
        <v>34</v>
      </c>
      <c r="V41" s="854" t="s">
        <v>190</v>
      </c>
      <c r="W41" s="840" t="s">
        <v>160</v>
      </c>
      <c r="X41" s="858">
        <f t="shared" si="37"/>
        <v>99</v>
      </c>
      <c r="Y41" s="858">
        <f t="shared" si="38"/>
        <v>0</v>
      </c>
      <c r="Z41" s="842">
        <f t="shared" ref="Z41:Z72" si="40">SUM(X41:Y41)</f>
        <v>99</v>
      </c>
      <c r="AA41" s="9"/>
      <c r="AB41" s="820">
        <f t="shared" si="3"/>
        <v>1</v>
      </c>
    </row>
    <row r="42" spans="2:28" x14ac:dyDescent="0.25">
      <c r="B42" s="53"/>
      <c r="C42" s="3">
        <v>2</v>
      </c>
      <c r="D42" s="4" t="s">
        <v>92</v>
      </c>
      <c r="E42" s="4">
        <v>13</v>
      </c>
      <c r="F42" s="4">
        <f>IF(E42&lt;15,1,IF(((E42&gt;=15)*(E42&lt;23)),2,3))</f>
        <v>1</v>
      </c>
      <c r="G42" s="46"/>
      <c r="H42" s="46"/>
      <c r="I42" s="46">
        <f>G42</f>
        <v>0</v>
      </c>
      <c r="J42" s="46">
        <f>IF(H42=0,0,H42*$F42)</f>
        <v>0</v>
      </c>
      <c r="K42" s="46">
        <f>SUM(I42:J42)</f>
        <v>0</v>
      </c>
      <c r="L42" s="46"/>
      <c r="M42" s="46">
        <v>12</v>
      </c>
      <c r="N42" s="46"/>
      <c r="O42" s="46">
        <f>M42</f>
        <v>12</v>
      </c>
      <c r="P42" s="46">
        <f>IF(N42=0,0,N42*$F42)</f>
        <v>0</v>
      </c>
      <c r="Q42" s="46">
        <f>SUM(O42:P42)</f>
        <v>12</v>
      </c>
      <c r="R42" s="46"/>
      <c r="S42" s="47">
        <f t="shared" si="39"/>
        <v>12</v>
      </c>
      <c r="U42" s="850">
        <v>35</v>
      </c>
      <c r="V42" s="843" t="s">
        <v>377</v>
      </c>
      <c r="W42" s="840" t="s">
        <v>69</v>
      </c>
      <c r="X42" s="858">
        <f t="shared" si="37"/>
        <v>114</v>
      </c>
      <c r="Y42" s="858">
        <f t="shared" si="38"/>
        <v>0</v>
      </c>
      <c r="Z42" s="842">
        <f t="shared" si="40"/>
        <v>114</v>
      </c>
      <c r="AA42" s="9"/>
      <c r="AB42" s="820">
        <f t="shared" si="3"/>
        <v>1</v>
      </c>
    </row>
    <row r="43" spans="2:28" x14ac:dyDescent="0.25">
      <c r="B43" s="53"/>
      <c r="C43" s="3">
        <v>3</v>
      </c>
      <c r="D43" s="4" t="s">
        <v>3</v>
      </c>
      <c r="E43" s="4">
        <v>25</v>
      </c>
      <c r="F43" s="4">
        <f>IF(E43&lt;15,1,IF(((E43&gt;=15)*(E43&lt;23)),2,3))</f>
        <v>3</v>
      </c>
      <c r="G43" s="46"/>
      <c r="H43" s="46"/>
      <c r="I43" s="46">
        <f>G43</f>
        <v>0</v>
      </c>
      <c r="J43" s="46">
        <f>IF(H43=0,0,H43*$F43)</f>
        <v>0</v>
      </c>
      <c r="K43" s="46">
        <f>SUM(I43:J43)</f>
        <v>0</v>
      </c>
      <c r="L43" s="46"/>
      <c r="M43" s="46">
        <v>12</v>
      </c>
      <c r="N43" s="46"/>
      <c r="O43" s="46">
        <f>M43</f>
        <v>12</v>
      </c>
      <c r="P43" s="46">
        <f>IF(N43=0,0,N43*$F43)</f>
        <v>0</v>
      </c>
      <c r="Q43" s="46">
        <f>SUM(O43:P43)</f>
        <v>12</v>
      </c>
      <c r="R43" s="46"/>
      <c r="S43" s="47">
        <f t="shared" si="39"/>
        <v>12</v>
      </c>
      <c r="U43" s="850">
        <v>36</v>
      </c>
      <c r="V43" s="843" t="s">
        <v>187</v>
      </c>
      <c r="W43" s="840" t="s">
        <v>128</v>
      </c>
      <c r="X43" s="858">
        <f t="shared" si="37"/>
        <v>228</v>
      </c>
      <c r="Y43" s="858">
        <f t="shared" si="38"/>
        <v>84</v>
      </c>
      <c r="Z43" s="842">
        <f t="shared" si="40"/>
        <v>312</v>
      </c>
      <c r="AA43" s="9"/>
      <c r="AB43" s="820">
        <f t="shared" si="3"/>
        <v>1</v>
      </c>
    </row>
    <row r="44" spans="2:28" x14ac:dyDescent="0.25">
      <c r="B44" s="53"/>
      <c r="C44" s="3">
        <v>4</v>
      </c>
      <c r="D44" s="4" t="s">
        <v>88</v>
      </c>
      <c r="E44" s="4">
        <v>25</v>
      </c>
      <c r="F44" s="4">
        <f>IF(E44&lt;15,1,IF(((E44&gt;=15)*(E44&lt;23)),2,3))</f>
        <v>3</v>
      </c>
      <c r="G44" s="46"/>
      <c r="H44" s="46"/>
      <c r="I44" s="46">
        <f>G44</f>
        <v>0</v>
      </c>
      <c r="J44" s="46">
        <f>IF(H44=0,0,H44*$F44)</f>
        <v>0</v>
      </c>
      <c r="K44" s="46">
        <f>SUM(I44:J44)</f>
        <v>0</v>
      </c>
      <c r="L44" s="46"/>
      <c r="M44" s="46">
        <v>18</v>
      </c>
      <c r="N44" s="46"/>
      <c r="O44" s="46">
        <f>M44</f>
        <v>18</v>
      </c>
      <c r="P44" s="46">
        <f>IF(N44=0,0,N44*$F44)</f>
        <v>0</v>
      </c>
      <c r="Q44" s="46">
        <f>SUM(O44:P44)</f>
        <v>18</v>
      </c>
      <c r="R44" s="46"/>
      <c r="S44" s="47">
        <f t="shared" si="39"/>
        <v>18</v>
      </c>
      <c r="U44" s="850">
        <v>37</v>
      </c>
      <c r="V44" s="843" t="s">
        <v>299</v>
      </c>
      <c r="W44" s="840" t="s">
        <v>8</v>
      </c>
      <c r="X44" s="858">
        <f t="shared" si="37"/>
        <v>432</v>
      </c>
      <c r="Y44" s="858">
        <f t="shared" si="38"/>
        <v>319</v>
      </c>
      <c r="Z44" s="842">
        <f t="shared" si="40"/>
        <v>751</v>
      </c>
      <c r="AA44" s="9"/>
      <c r="AB44" s="820">
        <f t="shared" si="3"/>
        <v>1</v>
      </c>
    </row>
    <row r="45" spans="2:28" ht="15.75" thickBot="1" x14ac:dyDescent="0.3">
      <c r="B45" s="53"/>
      <c r="C45" s="3">
        <v>6</v>
      </c>
      <c r="D45" s="4" t="s">
        <v>86</v>
      </c>
      <c r="E45" s="4">
        <v>25</v>
      </c>
      <c r="F45" s="4">
        <f>IF(E45&lt;15,1,IF(((E45&gt;=15)*(E45&lt;23)),2,3))</f>
        <v>3</v>
      </c>
      <c r="G45" s="46"/>
      <c r="H45" s="46"/>
      <c r="I45" s="46">
        <f>G45</f>
        <v>0</v>
      </c>
      <c r="J45" s="46">
        <f>IF(H45=0,0,H45*$F45)</f>
        <v>0</v>
      </c>
      <c r="K45" s="46">
        <f>SUM(I45:J45)</f>
        <v>0</v>
      </c>
      <c r="L45" s="46"/>
      <c r="M45" s="46">
        <v>36</v>
      </c>
      <c r="N45" s="46">
        <v>39</v>
      </c>
      <c r="O45" s="46">
        <f>M45</f>
        <v>36</v>
      </c>
      <c r="P45" s="46">
        <f>IF(N45=0,0,N45*$F45)</f>
        <v>117</v>
      </c>
      <c r="Q45" s="46">
        <f>SUM(O45:P45)</f>
        <v>153</v>
      </c>
      <c r="R45" s="46">
        <v>12</v>
      </c>
      <c r="S45" s="48">
        <f>SUM(K45:L45,Q45:R45)</f>
        <v>165</v>
      </c>
      <c r="U45" s="850">
        <v>38</v>
      </c>
      <c r="V45" s="848" t="s">
        <v>218</v>
      </c>
      <c r="W45" s="840" t="s">
        <v>254</v>
      </c>
      <c r="X45" s="858">
        <f t="shared" si="37"/>
        <v>153</v>
      </c>
      <c r="Y45" s="858">
        <f t="shared" si="38"/>
        <v>0</v>
      </c>
      <c r="Z45" s="842">
        <f t="shared" si="40"/>
        <v>153</v>
      </c>
      <c r="AA45" s="9"/>
      <c r="AB45" s="820">
        <f t="shared" si="3"/>
        <v>1</v>
      </c>
    </row>
    <row r="46" spans="2:28" ht="15.75" thickBot="1" x14ac:dyDescent="0.3">
      <c r="B46" s="894" t="s">
        <v>257</v>
      </c>
      <c r="C46" s="895"/>
      <c r="D46" s="895"/>
      <c r="E46" s="446"/>
      <c r="F46" s="446"/>
      <c r="G46" s="893">
        <f>SUM(K47:L51)</f>
        <v>297</v>
      </c>
      <c r="H46" s="893"/>
      <c r="I46" s="893"/>
      <c r="J46" s="893"/>
      <c r="K46" s="893"/>
      <c r="L46" s="443"/>
      <c r="M46" s="893">
        <f>SUM(Q47:R51)</f>
        <v>252</v>
      </c>
      <c r="N46" s="893"/>
      <c r="O46" s="893"/>
      <c r="P46" s="893"/>
      <c r="Q46" s="893"/>
      <c r="R46" s="449"/>
      <c r="S46" s="157">
        <f>SUM(G46:Q46)</f>
        <v>549</v>
      </c>
      <c r="U46" s="850">
        <v>39</v>
      </c>
      <c r="V46" s="843" t="s">
        <v>33</v>
      </c>
      <c r="W46" s="843" t="s">
        <v>31</v>
      </c>
      <c r="X46" s="858">
        <f t="shared" si="37"/>
        <v>90</v>
      </c>
      <c r="Y46" s="858">
        <f t="shared" si="38"/>
        <v>192</v>
      </c>
      <c r="Z46" s="842">
        <f t="shared" si="40"/>
        <v>282</v>
      </c>
      <c r="AA46" s="9"/>
      <c r="AB46" s="820">
        <f t="shared" si="3"/>
        <v>1</v>
      </c>
    </row>
    <row r="47" spans="2:28" x14ac:dyDescent="0.25">
      <c r="B47" s="53"/>
      <c r="C47" s="3">
        <v>3</v>
      </c>
      <c r="D47" s="4" t="s">
        <v>88</v>
      </c>
      <c r="E47" s="4">
        <v>25</v>
      </c>
      <c r="F47" s="4">
        <f>IF(E47&lt;15,1,IF(((E47&gt;=15)*(E47&lt;23)),2,3))</f>
        <v>3</v>
      </c>
      <c r="G47" s="46"/>
      <c r="H47" s="46"/>
      <c r="I47" s="46">
        <f>G47</f>
        <v>0</v>
      </c>
      <c r="J47" s="46">
        <f>IF(H47=0,0,H47*$F47)</f>
        <v>0</v>
      </c>
      <c r="K47" s="46">
        <f>SUM(I47:J47)</f>
        <v>0</v>
      </c>
      <c r="L47" s="46">
        <v>12</v>
      </c>
      <c r="M47" s="46"/>
      <c r="N47" s="46"/>
      <c r="O47" s="46">
        <f>M47</f>
        <v>0</v>
      </c>
      <c r="P47" s="46">
        <f>IF(N47=0,0,N47*$F47)</f>
        <v>0</v>
      </c>
      <c r="Q47" s="46">
        <f>SUM(O47:P47)</f>
        <v>0</v>
      </c>
      <c r="R47" s="46">
        <v>12</v>
      </c>
      <c r="S47" s="48">
        <f>SUM(K47:L47,Q47:R47)</f>
        <v>24</v>
      </c>
      <c r="U47" s="850">
        <v>40</v>
      </c>
      <c r="V47" s="843" t="s">
        <v>301</v>
      </c>
      <c r="W47" s="840" t="s">
        <v>0</v>
      </c>
      <c r="X47" s="858">
        <f t="shared" si="37"/>
        <v>291</v>
      </c>
      <c r="Y47" s="858">
        <f t="shared" si="38"/>
        <v>306</v>
      </c>
      <c r="Z47" s="842">
        <f t="shared" si="40"/>
        <v>597</v>
      </c>
      <c r="AA47" s="9"/>
      <c r="AB47" s="820">
        <f t="shared" si="3"/>
        <v>1</v>
      </c>
    </row>
    <row r="48" spans="2:28" x14ac:dyDescent="0.25">
      <c r="B48" s="53"/>
      <c r="C48" s="3">
        <v>1</v>
      </c>
      <c r="D48" s="4" t="s">
        <v>2</v>
      </c>
      <c r="E48" s="4">
        <v>20</v>
      </c>
      <c r="F48" s="4">
        <f>IF(E48&lt;15,1,IF(((E48&gt;=15)*(E48&lt;23)),2,3))</f>
        <v>2</v>
      </c>
      <c r="G48" s="46"/>
      <c r="H48" s="46"/>
      <c r="I48" s="46">
        <f>G48</f>
        <v>0</v>
      </c>
      <c r="J48" s="46">
        <f>IF(H48=0,0,H48*$F48)</f>
        <v>0</v>
      </c>
      <c r="K48" s="46">
        <f>SUM(I48:J48)</f>
        <v>0</v>
      </c>
      <c r="L48" s="46"/>
      <c r="M48" s="46"/>
      <c r="N48" s="46">
        <v>36</v>
      </c>
      <c r="O48" s="46">
        <f>M48</f>
        <v>0</v>
      </c>
      <c r="P48" s="46">
        <f>IF(N48=0,0,N48*$F48)</f>
        <v>72</v>
      </c>
      <c r="Q48" s="46">
        <f>SUM(O48:P48)</f>
        <v>72</v>
      </c>
      <c r="R48" s="46">
        <v>12</v>
      </c>
      <c r="S48" s="72">
        <f t="shared" ref="S48:S50" si="41">SUM(K48:L48,Q48:R48)</f>
        <v>84</v>
      </c>
      <c r="U48" s="850">
        <v>41</v>
      </c>
      <c r="V48" s="854" t="s">
        <v>296</v>
      </c>
      <c r="W48" s="840" t="s">
        <v>181</v>
      </c>
      <c r="X48" s="858">
        <f t="shared" si="37"/>
        <v>130</v>
      </c>
      <c r="Y48" s="858">
        <f t="shared" si="38"/>
        <v>0</v>
      </c>
      <c r="Z48" s="842">
        <f t="shared" si="40"/>
        <v>130</v>
      </c>
      <c r="AA48" s="9"/>
      <c r="AB48" s="820">
        <f t="shared" si="3"/>
        <v>1</v>
      </c>
    </row>
    <row r="49" spans="2:28" x14ac:dyDescent="0.25">
      <c r="B49" s="53"/>
      <c r="C49" s="3">
        <v>2</v>
      </c>
      <c r="D49" s="4" t="s">
        <v>3</v>
      </c>
      <c r="E49" s="4">
        <v>25</v>
      </c>
      <c r="F49" s="4">
        <f>IF(E49&lt;15,1,IF(((E49&gt;=15)*(E49&lt;23)),2,3))</f>
        <v>3</v>
      </c>
      <c r="G49" s="46"/>
      <c r="H49" s="46">
        <v>33</v>
      </c>
      <c r="I49" s="46">
        <f>G49</f>
        <v>0</v>
      </c>
      <c r="J49" s="46">
        <f>IF(H49=0,0,H49*$F49)</f>
        <v>99</v>
      </c>
      <c r="K49" s="46">
        <f>SUM(I49:J49)</f>
        <v>99</v>
      </c>
      <c r="L49" s="46">
        <v>12</v>
      </c>
      <c r="M49" s="46"/>
      <c r="N49" s="46">
        <v>33</v>
      </c>
      <c r="O49" s="46">
        <f>M49</f>
        <v>0</v>
      </c>
      <c r="P49" s="46">
        <f>IF(N49=0,0,N49*$F49)</f>
        <v>99</v>
      </c>
      <c r="Q49" s="46">
        <f>SUM(O49:P49)</f>
        <v>99</v>
      </c>
      <c r="R49" s="46">
        <v>12</v>
      </c>
      <c r="S49" s="47">
        <f t="shared" si="41"/>
        <v>222</v>
      </c>
      <c r="U49" s="850">
        <v>42</v>
      </c>
      <c r="V49" s="843" t="s">
        <v>249</v>
      </c>
      <c r="W49" s="840" t="s">
        <v>269</v>
      </c>
      <c r="X49" s="858">
        <f t="shared" si="37"/>
        <v>306</v>
      </c>
      <c r="Y49" s="858">
        <f t="shared" si="38"/>
        <v>186</v>
      </c>
      <c r="Z49" s="842">
        <f t="shared" si="40"/>
        <v>492</v>
      </c>
      <c r="AA49" s="9"/>
      <c r="AB49" s="820">
        <f t="shared" si="3"/>
        <v>1</v>
      </c>
    </row>
    <row r="50" spans="2:28" x14ac:dyDescent="0.25">
      <c r="B50" s="53"/>
      <c r="C50" s="3">
        <v>1</v>
      </c>
      <c r="D50" s="4" t="s">
        <v>89</v>
      </c>
      <c r="E50" s="4">
        <v>25</v>
      </c>
      <c r="F50" s="4">
        <f>IF(E50&lt;15,1,IF(((E50&gt;=15)*(E50&lt;23)),2,3))</f>
        <v>3</v>
      </c>
      <c r="G50" s="46"/>
      <c r="H50" s="46">
        <v>36</v>
      </c>
      <c r="I50" s="46">
        <f>G50</f>
        <v>0</v>
      </c>
      <c r="J50" s="46">
        <f>IF(H50=0,0,H50*$F50)</f>
        <v>108</v>
      </c>
      <c r="K50" s="46">
        <f>SUM(I50:J50)</f>
        <v>108</v>
      </c>
      <c r="L50" s="46">
        <v>12</v>
      </c>
      <c r="M50" s="46"/>
      <c r="N50" s="46"/>
      <c r="O50" s="46">
        <f>M50</f>
        <v>0</v>
      </c>
      <c r="P50" s="46">
        <f>IF(N50=0,0,N50*$F50)</f>
        <v>0</v>
      </c>
      <c r="Q50" s="46">
        <f>SUM(O50:P50)</f>
        <v>0</v>
      </c>
      <c r="R50" s="46"/>
      <c r="S50" s="70">
        <f t="shared" si="41"/>
        <v>120</v>
      </c>
      <c r="U50" s="850">
        <v>43</v>
      </c>
      <c r="V50" s="843" t="s">
        <v>255</v>
      </c>
      <c r="W50" s="840" t="s">
        <v>27</v>
      </c>
      <c r="X50" s="858">
        <f t="shared" si="37"/>
        <v>58</v>
      </c>
      <c r="Y50" s="858">
        <f t="shared" si="38"/>
        <v>60</v>
      </c>
      <c r="Z50" s="842">
        <f t="shared" si="40"/>
        <v>118</v>
      </c>
      <c r="AB50" s="820">
        <f t="shared" si="3"/>
        <v>1</v>
      </c>
    </row>
    <row r="51" spans="2:28" ht="15.75" thickBot="1" x14ac:dyDescent="0.3">
      <c r="B51" s="54"/>
      <c r="C51" s="24">
        <v>1</v>
      </c>
      <c r="D51" s="49" t="s">
        <v>92</v>
      </c>
      <c r="E51" s="49">
        <v>13</v>
      </c>
      <c r="F51" s="49">
        <f>IF(E51&lt;15,1,IF(((E51&gt;=15)*(E51&lt;23)),2,3))</f>
        <v>1</v>
      </c>
      <c r="G51" s="50"/>
      <c r="H51" s="50">
        <v>42</v>
      </c>
      <c r="I51" s="50">
        <f>G51</f>
        <v>0</v>
      </c>
      <c r="J51" s="50">
        <f>IF(H51=0,0,H51*$F51)</f>
        <v>42</v>
      </c>
      <c r="K51" s="50">
        <f>SUM(I51:J51)</f>
        <v>42</v>
      </c>
      <c r="L51" s="50">
        <v>12</v>
      </c>
      <c r="M51" s="50"/>
      <c r="N51" s="50">
        <v>33</v>
      </c>
      <c r="O51" s="50">
        <f>M51</f>
        <v>0</v>
      </c>
      <c r="P51" s="50">
        <f>IF(N51=0,0,N51*$F51)</f>
        <v>33</v>
      </c>
      <c r="Q51" s="50">
        <f>SUM(O51:P51)</f>
        <v>33</v>
      </c>
      <c r="R51" s="50">
        <v>12</v>
      </c>
      <c r="S51" s="73">
        <f>SUM(K51:L51,Q51:R51)</f>
        <v>99</v>
      </c>
      <c r="U51" s="850">
        <v>44</v>
      </c>
      <c r="V51" s="843" t="s">
        <v>189</v>
      </c>
      <c r="W51" s="840" t="s">
        <v>231</v>
      </c>
      <c r="X51" s="858">
        <f t="shared" si="37"/>
        <v>120</v>
      </c>
      <c r="Y51" s="858">
        <f t="shared" si="38"/>
        <v>72</v>
      </c>
      <c r="Z51" s="842">
        <f t="shared" si="40"/>
        <v>192</v>
      </c>
      <c r="AA51" s="9"/>
      <c r="AB51" s="820">
        <f t="shared" si="3"/>
        <v>1</v>
      </c>
    </row>
    <row r="52" spans="2:28" ht="15.75" thickBot="1" x14ac:dyDescent="0.3">
      <c r="B52" s="976">
        <v>3</v>
      </c>
      <c r="C52" s="951"/>
      <c r="D52" s="951" t="s">
        <v>5</v>
      </c>
      <c r="E52" s="951"/>
      <c r="F52" s="951"/>
      <c r="G52" s="951">
        <f>SUM(G53)</f>
        <v>90</v>
      </c>
      <c r="H52" s="951"/>
      <c r="I52" s="951"/>
      <c r="J52" s="951"/>
      <c r="K52" s="951"/>
      <c r="L52" s="359"/>
      <c r="M52" s="951">
        <f>SUM(M53)</f>
        <v>60</v>
      </c>
      <c r="N52" s="951"/>
      <c r="O52" s="951"/>
      <c r="P52" s="951"/>
      <c r="Q52" s="951"/>
      <c r="R52" s="359"/>
      <c r="S52" s="184">
        <f>SUM(S53)</f>
        <v>150</v>
      </c>
      <c r="U52" s="850">
        <v>45</v>
      </c>
      <c r="V52" s="843" t="s">
        <v>44</v>
      </c>
      <c r="W52" s="843" t="s">
        <v>28</v>
      </c>
      <c r="X52" s="858">
        <f t="shared" si="37"/>
        <v>58</v>
      </c>
      <c r="Y52" s="858">
        <f t="shared" si="38"/>
        <v>208</v>
      </c>
      <c r="Z52" s="842">
        <f t="shared" si="40"/>
        <v>266</v>
      </c>
      <c r="AA52" s="9"/>
      <c r="AB52" s="820">
        <f t="shared" si="3"/>
        <v>1</v>
      </c>
    </row>
    <row r="53" spans="2:28" ht="15.75" thickBot="1" x14ac:dyDescent="0.3">
      <c r="B53" s="896" t="s">
        <v>376</v>
      </c>
      <c r="C53" s="977"/>
      <c r="D53" s="977"/>
      <c r="E53" s="166"/>
      <c r="F53" s="354"/>
      <c r="G53" s="898">
        <f>SUM(K54:L55)</f>
        <v>90</v>
      </c>
      <c r="H53" s="898"/>
      <c r="I53" s="898"/>
      <c r="J53" s="898"/>
      <c r="K53" s="898"/>
      <c r="L53" s="366"/>
      <c r="M53" s="898">
        <f>SUM(Q54:R55)</f>
        <v>60</v>
      </c>
      <c r="N53" s="898"/>
      <c r="O53" s="898"/>
      <c r="P53" s="898"/>
      <c r="Q53" s="898"/>
      <c r="R53" s="367"/>
      <c r="S53" s="157">
        <f>SUM(G53:Q53)</f>
        <v>150</v>
      </c>
      <c r="U53" s="850">
        <v>46</v>
      </c>
      <c r="V53" s="840" t="s">
        <v>471</v>
      </c>
      <c r="W53" s="840" t="s">
        <v>4</v>
      </c>
      <c r="X53" s="858">
        <f t="shared" si="37"/>
        <v>0</v>
      </c>
      <c r="Y53" s="858">
        <f t="shared" si="38"/>
        <v>231</v>
      </c>
      <c r="Z53" s="842">
        <f t="shared" si="40"/>
        <v>231</v>
      </c>
      <c r="AA53" s="9"/>
      <c r="AB53" s="820">
        <f t="shared" si="3"/>
        <v>1</v>
      </c>
    </row>
    <row r="54" spans="2:28" x14ac:dyDescent="0.25">
      <c r="B54" s="53"/>
      <c r="C54" s="3">
        <v>1</v>
      </c>
      <c r="D54" s="4" t="s">
        <v>93</v>
      </c>
      <c r="E54" s="4">
        <v>19</v>
      </c>
      <c r="F54" s="4">
        <f>IF(E54&lt;15,1,IF(((E54&gt;=15)*(E54&lt;23)),2,3))</f>
        <v>2</v>
      </c>
      <c r="G54" s="46"/>
      <c r="H54" s="46"/>
      <c r="I54" s="46">
        <f>G54</f>
        <v>0</v>
      </c>
      <c r="J54" s="46">
        <f>IF(H54=0,0,H54*$F54)</f>
        <v>0</v>
      </c>
      <c r="K54" s="46">
        <f>SUM(I54:J54)</f>
        <v>0</v>
      </c>
      <c r="L54" s="46"/>
      <c r="M54" s="46">
        <v>12</v>
      </c>
      <c r="N54" s="46">
        <v>18</v>
      </c>
      <c r="O54" s="46">
        <f>M54</f>
        <v>12</v>
      </c>
      <c r="P54" s="46">
        <f>IF(N54=0,0,N54*$F54)</f>
        <v>36</v>
      </c>
      <c r="Q54" s="46">
        <f>SUM(O54:P54)</f>
        <v>48</v>
      </c>
      <c r="R54" s="46">
        <v>12</v>
      </c>
      <c r="S54" s="96">
        <f>SUM(K54:L54,Q54:R54)</f>
        <v>60</v>
      </c>
      <c r="U54" s="850">
        <v>47</v>
      </c>
      <c r="V54" s="843" t="s">
        <v>19</v>
      </c>
      <c r="W54" s="843" t="s">
        <v>68</v>
      </c>
      <c r="X54" s="858">
        <f t="shared" si="37"/>
        <v>250</v>
      </c>
      <c r="Y54" s="858">
        <f t="shared" si="38"/>
        <v>216</v>
      </c>
      <c r="Z54" s="842">
        <f t="shared" si="40"/>
        <v>466</v>
      </c>
      <c r="AA54" s="9"/>
      <c r="AB54" s="820">
        <f t="shared" si="3"/>
        <v>1</v>
      </c>
    </row>
    <row r="55" spans="2:28" ht="15.75" thickBot="1" x14ac:dyDescent="0.3">
      <c r="B55" s="54"/>
      <c r="C55" s="24">
        <v>3</v>
      </c>
      <c r="D55" s="49" t="s">
        <v>2</v>
      </c>
      <c r="E55" s="49">
        <v>20</v>
      </c>
      <c r="F55" s="49">
        <f>IF(E55&lt;15,1,IF(((E55&gt;=15)*(E55&lt;23)),2,3))</f>
        <v>2</v>
      </c>
      <c r="G55" s="50">
        <v>12</v>
      </c>
      <c r="H55" s="50">
        <v>33</v>
      </c>
      <c r="I55" s="50">
        <f>G55</f>
        <v>12</v>
      </c>
      <c r="J55" s="50">
        <f>IF(H55=0,0,H55*$F55)</f>
        <v>66</v>
      </c>
      <c r="K55" s="50">
        <f>SUM(I55:J55)</f>
        <v>78</v>
      </c>
      <c r="L55" s="50">
        <v>12</v>
      </c>
      <c r="M55" s="50"/>
      <c r="N55" s="50"/>
      <c r="O55" s="50">
        <f>M55</f>
        <v>0</v>
      </c>
      <c r="P55" s="50">
        <f>IF(N55=0,0,N55*$F55)</f>
        <v>0</v>
      </c>
      <c r="Q55" s="50">
        <f>SUM(O55:P55)</f>
        <v>0</v>
      </c>
      <c r="R55" s="50"/>
      <c r="S55" s="55">
        <f>SUM(K55:L55,Q55:R55)</f>
        <v>90</v>
      </c>
      <c r="U55" s="850">
        <v>48</v>
      </c>
      <c r="V55" s="843" t="s">
        <v>45</v>
      </c>
      <c r="W55" s="843" t="s">
        <v>29</v>
      </c>
      <c r="X55" s="858">
        <f t="shared" si="37"/>
        <v>114</v>
      </c>
      <c r="Y55" s="858">
        <f t="shared" si="38"/>
        <v>72</v>
      </c>
      <c r="Z55" s="842">
        <f t="shared" si="40"/>
        <v>186</v>
      </c>
      <c r="AA55" s="9"/>
      <c r="AB55" s="820">
        <f t="shared" si="3"/>
        <v>1</v>
      </c>
    </row>
    <row r="56" spans="2:28" ht="15.75" thickBot="1" x14ac:dyDescent="0.3">
      <c r="B56" s="907">
        <v>4</v>
      </c>
      <c r="C56" s="908"/>
      <c r="D56" s="899" t="s">
        <v>6</v>
      </c>
      <c r="E56" s="900"/>
      <c r="F56" s="901"/>
      <c r="G56" s="899">
        <f>SUM(G57,G61,G64)</f>
        <v>0</v>
      </c>
      <c r="H56" s="900"/>
      <c r="I56" s="900"/>
      <c r="J56" s="900"/>
      <c r="K56" s="901"/>
      <c r="L56" s="341"/>
      <c r="M56" s="899">
        <f>SUM(M57,M61,M64)</f>
        <v>294</v>
      </c>
      <c r="N56" s="900"/>
      <c r="O56" s="900"/>
      <c r="P56" s="900"/>
      <c r="Q56" s="901"/>
      <c r="R56" s="342"/>
      <c r="S56" s="79">
        <f>SUM(S57,S61,S64)</f>
        <v>294</v>
      </c>
      <c r="U56" s="850">
        <v>49</v>
      </c>
      <c r="V56" s="843" t="s">
        <v>43</v>
      </c>
      <c r="W56" s="843" t="s">
        <v>7</v>
      </c>
      <c r="X56" s="858">
        <f t="shared" si="37"/>
        <v>252</v>
      </c>
      <c r="Y56" s="858">
        <f t="shared" si="38"/>
        <v>309</v>
      </c>
      <c r="Z56" s="842">
        <f t="shared" si="40"/>
        <v>561</v>
      </c>
      <c r="AA56" s="9"/>
      <c r="AB56" s="820">
        <f t="shared" si="3"/>
        <v>1</v>
      </c>
    </row>
    <row r="57" spans="2:28" ht="15.75" thickBot="1" x14ac:dyDescent="0.3">
      <c r="B57" s="905" t="s">
        <v>109</v>
      </c>
      <c r="C57" s="906"/>
      <c r="D57" s="906"/>
      <c r="E57" s="517"/>
      <c r="F57" s="517"/>
      <c r="G57" s="890">
        <f>SUM(K58:L60)</f>
        <v>0</v>
      </c>
      <c r="H57" s="890"/>
      <c r="I57" s="890"/>
      <c r="J57" s="890"/>
      <c r="K57" s="890"/>
      <c r="L57" s="511"/>
      <c r="M57" s="890">
        <f>SUM(Q58:R60)</f>
        <v>54</v>
      </c>
      <c r="N57" s="890"/>
      <c r="O57" s="890"/>
      <c r="P57" s="890"/>
      <c r="Q57" s="890"/>
      <c r="R57" s="522"/>
      <c r="S57" s="157">
        <f>SUM(G57:Q57)</f>
        <v>54</v>
      </c>
      <c r="U57" s="850">
        <v>50</v>
      </c>
      <c r="V57" s="840" t="s">
        <v>212</v>
      </c>
      <c r="W57" s="840" t="s">
        <v>21</v>
      </c>
      <c r="X57" s="858">
        <f t="shared" si="37"/>
        <v>126</v>
      </c>
      <c r="Y57" s="858">
        <f t="shared" si="38"/>
        <v>0</v>
      </c>
      <c r="Z57" s="842">
        <f t="shared" si="40"/>
        <v>126</v>
      </c>
      <c r="AA57" s="9"/>
      <c r="AB57" s="820">
        <f t="shared" si="3"/>
        <v>1</v>
      </c>
    </row>
    <row r="58" spans="2:28" x14ac:dyDescent="0.25">
      <c r="B58" s="53"/>
      <c r="C58" s="3">
        <v>1</v>
      </c>
      <c r="D58" s="4" t="s">
        <v>88</v>
      </c>
      <c r="E58" s="4">
        <v>25</v>
      </c>
      <c r="F58" s="4">
        <f>IF(E58&lt;15,1,IF(((E58&gt;=15)*(E58&lt;23)),2,3))</f>
        <v>3</v>
      </c>
      <c r="G58" s="46"/>
      <c r="H58" s="51"/>
      <c r="I58" s="46">
        <f>G58</f>
        <v>0</v>
      </c>
      <c r="J58" s="46">
        <f>IF(H58=0,0,H58*$F58)</f>
        <v>0</v>
      </c>
      <c r="K58" s="46">
        <f>SUM(I58:J58)</f>
        <v>0</v>
      </c>
      <c r="L58" s="46"/>
      <c r="M58" s="46">
        <v>18</v>
      </c>
      <c r="N58" s="51"/>
      <c r="O58" s="46">
        <f>M58</f>
        <v>18</v>
      </c>
      <c r="P58" s="46">
        <f>IF(N58=0,0,N58*$F58)</f>
        <v>0</v>
      </c>
      <c r="Q58" s="46">
        <f>SUM(O58:P58)</f>
        <v>18</v>
      </c>
      <c r="R58" s="46">
        <v>12</v>
      </c>
      <c r="S58" s="72">
        <f t="shared" ref="S58:S67" si="42">SUM(K58:L58,Q58:R58)</f>
        <v>30</v>
      </c>
      <c r="U58" s="850">
        <v>51</v>
      </c>
      <c r="V58" s="840" t="s">
        <v>425</v>
      </c>
      <c r="W58" s="840" t="s">
        <v>160</v>
      </c>
      <c r="X58" s="858">
        <f t="shared" si="37"/>
        <v>90</v>
      </c>
      <c r="Y58" s="858">
        <f t="shared" si="38"/>
        <v>0</v>
      </c>
      <c r="Z58" s="842">
        <f t="shared" si="40"/>
        <v>90</v>
      </c>
      <c r="AA58" s="9"/>
      <c r="AB58" s="820">
        <f t="shared" si="3"/>
        <v>1</v>
      </c>
    </row>
    <row r="59" spans="2:28" x14ac:dyDescent="0.25">
      <c r="B59" s="53"/>
      <c r="C59" s="3">
        <v>2</v>
      </c>
      <c r="D59" s="4" t="s">
        <v>3</v>
      </c>
      <c r="E59" s="4">
        <v>25</v>
      </c>
      <c r="F59" s="4">
        <f>IF(E59&lt;15,1,IF(((E59&gt;=15)*(E59&lt;23)),2,3))</f>
        <v>3</v>
      </c>
      <c r="G59" s="46"/>
      <c r="H59" s="51"/>
      <c r="I59" s="46">
        <f>G59</f>
        <v>0</v>
      </c>
      <c r="J59" s="46">
        <f>IF(H59=0,0,H59*$F59)</f>
        <v>0</v>
      </c>
      <c r="K59" s="46">
        <f>SUM(I59:J59)</f>
        <v>0</v>
      </c>
      <c r="L59" s="46"/>
      <c r="M59" s="46">
        <v>12</v>
      </c>
      <c r="N59" s="51"/>
      <c r="O59" s="46">
        <f>M59</f>
        <v>12</v>
      </c>
      <c r="P59" s="46">
        <f>IF(N59=0,0,N59*$F59)</f>
        <v>0</v>
      </c>
      <c r="Q59" s="46">
        <f>SUM(O59:P59)</f>
        <v>12</v>
      </c>
      <c r="R59" s="46"/>
      <c r="S59" s="47">
        <f t="shared" si="42"/>
        <v>12</v>
      </c>
      <c r="U59" s="850">
        <v>52</v>
      </c>
      <c r="V59" s="840" t="s">
        <v>427</v>
      </c>
      <c r="W59" s="840" t="s">
        <v>430</v>
      </c>
      <c r="X59" s="858">
        <f t="shared" si="37"/>
        <v>162</v>
      </c>
      <c r="Y59" s="858">
        <f t="shared" si="38"/>
        <v>174</v>
      </c>
      <c r="Z59" s="842">
        <f t="shared" si="40"/>
        <v>336</v>
      </c>
      <c r="AA59" s="9"/>
      <c r="AB59" s="820">
        <f t="shared" si="3"/>
        <v>1</v>
      </c>
    </row>
    <row r="60" spans="2:28" ht="15.75" thickBot="1" x14ac:dyDescent="0.3">
      <c r="B60" s="53"/>
      <c r="C60" s="3">
        <v>3</v>
      </c>
      <c r="D60" s="4" t="s">
        <v>93</v>
      </c>
      <c r="E60" s="4">
        <v>19</v>
      </c>
      <c r="F60" s="4">
        <f>IF(E60&lt;15,1,IF(((E60&gt;=15)*(E60&lt;23)),2,3))</f>
        <v>2</v>
      </c>
      <c r="G60" s="46"/>
      <c r="H60" s="51"/>
      <c r="I60" s="46">
        <f>G60</f>
        <v>0</v>
      </c>
      <c r="J60" s="46">
        <f>IF(H60=0,0,H60*$F60)</f>
        <v>0</v>
      </c>
      <c r="K60" s="46">
        <f>SUM(I60:J60)</f>
        <v>0</v>
      </c>
      <c r="L60" s="46"/>
      <c r="M60" s="46">
        <v>12</v>
      </c>
      <c r="N60" s="51"/>
      <c r="O60" s="46">
        <f>M60</f>
        <v>12</v>
      </c>
      <c r="P60" s="46">
        <f>IF(N60=0,0,N60*$F60)</f>
        <v>0</v>
      </c>
      <c r="Q60" s="46">
        <f>SUM(O60:P60)</f>
        <v>12</v>
      </c>
      <c r="R60" s="46"/>
      <c r="S60" s="48">
        <f t="shared" si="42"/>
        <v>12</v>
      </c>
      <c r="U60" s="850">
        <v>53</v>
      </c>
      <c r="V60" s="840" t="s">
        <v>438</v>
      </c>
      <c r="W60" s="840" t="s">
        <v>371</v>
      </c>
      <c r="X60" s="858">
        <f t="shared" si="37"/>
        <v>60</v>
      </c>
      <c r="Y60" s="858">
        <f t="shared" si="38"/>
        <v>0</v>
      </c>
      <c r="Z60" s="842">
        <f t="shared" si="40"/>
        <v>60</v>
      </c>
      <c r="AA60" s="9"/>
      <c r="AB60" s="820">
        <f t="shared" si="3"/>
        <v>1</v>
      </c>
    </row>
    <row r="61" spans="2:28" ht="15.75" thickBot="1" x14ac:dyDescent="0.3">
      <c r="B61" s="894" t="s">
        <v>299</v>
      </c>
      <c r="C61" s="895"/>
      <c r="D61" s="895"/>
      <c r="E61" s="525"/>
      <c r="F61" s="525"/>
      <c r="G61" s="893">
        <f>SUM(K62:L63)</f>
        <v>0</v>
      </c>
      <c r="H61" s="893"/>
      <c r="I61" s="893"/>
      <c r="J61" s="893"/>
      <c r="K61" s="893"/>
      <c r="L61" s="514"/>
      <c r="M61" s="893">
        <f>SUM(Q62:R63)</f>
        <v>24</v>
      </c>
      <c r="N61" s="893"/>
      <c r="O61" s="893"/>
      <c r="P61" s="893"/>
      <c r="Q61" s="893"/>
      <c r="R61" s="527"/>
      <c r="S61" s="157">
        <f>SUM(G61:Q61)</f>
        <v>24</v>
      </c>
      <c r="U61" s="850">
        <v>54</v>
      </c>
      <c r="V61" s="840" t="s">
        <v>412</v>
      </c>
      <c r="W61" s="840" t="s">
        <v>402</v>
      </c>
      <c r="X61" s="858">
        <f t="shared" si="37"/>
        <v>144</v>
      </c>
      <c r="Y61" s="858">
        <f t="shared" si="38"/>
        <v>156</v>
      </c>
      <c r="Z61" s="842">
        <f t="shared" si="40"/>
        <v>300</v>
      </c>
      <c r="AA61" s="9"/>
      <c r="AB61" s="820">
        <f t="shared" si="3"/>
        <v>1</v>
      </c>
    </row>
    <row r="62" spans="2:28" x14ac:dyDescent="0.25">
      <c r="B62" s="53"/>
      <c r="C62" s="3">
        <v>2</v>
      </c>
      <c r="D62" s="4" t="s">
        <v>3</v>
      </c>
      <c r="E62" s="4">
        <v>25</v>
      </c>
      <c r="F62" s="4">
        <f>IF(E62&lt;15,1,IF(((E62&gt;=15)*(E62&lt;23)),2,3))</f>
        <v>3</v>
      </c>
      <c r="G62" s="46"/>
      <c r="H62" s="51"/>
      <c r="I62" s="46">
        <f>G62</f>
        <v>0</v>
      </c>
      <c r="J62" s="46">
        <f>IF(H62=0,0,H62*$F62)</f>
        <v>0</v>
      </c>
      <c r="K62" s="46">
        <f>SUM(I62:J62)</f>
        <v>0</v>
      </c>
      <c r="L62" s="46"/>
      <c r="M62" s="46"/>
      <c r="N62" s="51"/>
      <c r="O62" s="46">
        <f>M62</f>
        <v>0</v>
      </c>
      <c r="P62" s="46">
        <f>IF(N62=0,0,N62*$F62)</f>
        <v>0</v>
      </c>
      <c r="Q62" s="46">
        <f>SUM(O62:P62)</f>
        <v>0</v>
      </c>
      <c r="R62" s="46">
        <v>12</v>
      </c>
      <c r="S62" s="47">
        <f t="shared" ref="S62:S63" si="43">SUM(K62:L62,Q62:R62)</f>
        <v>12</v>
      </c>
      <c r="U62" s="850">
        <v>55</v>
      </c>
      <c r="V62" s="843" t="s">
        <v>270</v>
      </c>
      <c r="W62" s="840" t="s">
        <v>363</v>
      </c>
      <c r="X62" s="858">
        <f t="shared" si="37"/>
        <v>148</v>
      </c>
      <c r="Y62" s="858">
        <f t="shared" si="38"/>
        <v>12</v>
      </c>
      <c r="Z62" s="842">
        <f t="shared" si="40"/>
        <v>160</v>
      </c>
      <c r="AA62" s="9"/>
      <c r="AB62" s="820">
        <f t="shared" si="3"/>
        <v>1</v>
      </c>
    </row>
    <row r="63" spans="2:28" ht="15.75" thickBot="1" x14ac:dyDescent="0.3">
      <c r="B63" s="53"/>
      <c r="C63" s="3">
        <v>3</v>
      </c>
      <c r="D63" s="4" t="s">
        <v>93</v>
      </c>
      <c r="E63" s="4">
        <v>19</v>
      </c>
      <c r="F63" s="4">
        <f>IF(E63&lt;15,1,IF(((E63&gt;=15)*(E63&lt;23)),2,3))</f>
        <v>2</v>
      </c>
      <c r="G63" s="46"/>
      <c r="H63" s="51"/>
      <c r="I63" s="46">
        <f>G63</f>
        <v>0</v>
      </c>
      <c r="J63" s="46">
        <f>IF(H63=0,0,H63*$F63)</f>
        <v>0</v>
      </c>
      <c r="K63" s="46">
        <f>SUM(I63:J63)</f>
        <v>0</v>
      </c>
      <c r="L63" s="46"/>
      <c r="M63" s="46"/>
      <c r="N63" s="51"/>
      <c r="O63" s="46">
        <f>M63</f>
        <v>0</v>
      </c>
      <c r="P63" s="46">
        <f>IF(N63=0,0,N63*$F63)</f>
        <v>0</v>
      </c>
      <c r="Q63" s="46">
        <f>SUM(O63:P63)</f>
        <v>0</v>
      </c>
      <c r="R63" s="46">
        <v>12</v>
      </c>
      <c r="S63" s="48">
        <f t="shared" si="43"/>
        <v>12</v>
      </c>
      <c r="U63" s="850">
        <v>56</v>
      </c>
      <c r="V63" s="843" t="s">
        <v>173</v>
      </c>
      <c r="W63" s="840" t="s">
        <v>123</v>
      </c>
      <c r="X63" s="858">
        <f t="shared" si="37"/>
        <v>345</v>
      </c>
      <c r="Y63" s="858">
        <f t="shared" si="38"/>
        <v>126</v>
      </c>
      <c r="Z63" s="842">
        <f t="shared" si="40"/>
        <v>471</v>
      </c>
      <c r="AA63" s="9"/>
      <c r="AB63" s="820">
        <f t="shared" si="3"/>
        <v>1</v>
      </c>
    </row>
    <row r="64" spans="2:28" ht="15.75" thickBot="1" x14ac:dyDescent="0.3">
      <c r="B64" s="891" t="s">
        <v>99</v>
      </c>
      <c r="C64" s="892"/>
      <c r="D64" s="892"/>
      <c r="E64" s="526"/>
      <c r="F64" s="525"/>
      <c r="G64" s="893">
        <f>SUM(K65:L67)</f>
        <v>0</v>
      </c>
      <c r="H64" s="893"/>
      <c r="I64" s="893"/>
      <c r="J64" s="893"/>
      <c r="K64" s="893"/>
      <c r="L64" s="514"/>
      <c r="M64" s="893">
        <f>SUM(Q65:R67)</f>
        <v>216</v>
      </c>
      <c r="N64" s="893"/>
      <c r="O64" s="893"/>
      <c r="P64" s="893"/>
      <c r="Q64" s="893"/>
      <c r="R64" s="527"/>
      <c r="S64" s="157">
        <f>SUM(G64:Q64)</f>
        <v>216</v>
      </c>
      <c r="U64" s="850">
        <v>57</v>
      </c>
      <c r="V64" s="840" t="s">
        <v>433</v>
      </c>
      <c r="W64" s="840" t="s">
        <v>369</v>
      </c>
      <c r="X64" s="858">
        <f t="shared" si="37"/>
        <v>166</v>
      </c>
      <c r="Y64" s="858">
        <f t="shared" si="38"/>
        <v>249</v>
      </c>
      <c r="Z64" s="842">
        <f t="shared" si="40"/>
        <v>415</v>
      </c>
      <c r="AA64" s="9"/>
      <c r="AB64" s="820">
        <f t="shared" si="3"/>
        <v>1</v>
      </c>
    </row>
    <row r="65" spans="2:28" x14ac:dyDescent="0.25">
      <c r="B65" s="53"/>
      <c r="C65" s="3">
        <v>1</v>
      </c>
      <c r="D65" s="4" t="s">
        <v>88</v>
      </c>
      <c r="E65" s="4">
        <v>25</v>
      </c>
      <c r="F65" s="4">
        <f>IF(E65&lt;15,1,IF(((E65&gt;=15)*(E65&lt;23)),2,3))</f>
        <v>3</v>
      </c>
      <c r="G65" s="51"/>
      <c r="H65" s="46"/>
      <c r="I65" s="4"/>
      <c r="J65" s="46">
        <f>IF(H65=0,0,H65*$F65)</f>
        <v>0</v>
      </c>
      <c r="K65" s="46">
        <f>SUM(I65:J65)</f>
        <v>0</v>
      </c>
      <c r="L65" s="4"/>
      <c r="M65" s="51"/>
      <c r="N65" s="46">
        <v>27</v>
      </c>
      <c r="O65" s="46">
        <f>M65</f>
        <v>0</v>
      </c>
      <c r="P65" s="46">
        <f>IF(N65=0,0,N65*$F65)</f>
        <v>81</v>
      </c>
      <c r="Q65" s="46">
        <f>SUM(O65:P65)</f>
        <v>81</v>
      </c>
      <c r="R65" s="46"/>
      <c r="S65" s="72">
        <f t="shared" si="42"/>
        <v>81</v>
      </c>
      <c r="U65" s="850">
        <v>58</v>
      </c>
      <c r="V65" s="843" t="s">
        <v>392</v>
      </c>
      <c r="W65" s="840" t="s">
        <v>4</v>
      </c>
      <c r="X65" s="858">
        <f t="shared" si="37"/>
        <v>177</v>
      </c>
      <c r="Y65" s="858">
        <f t="shared" si="38"/>
        <v>288</v>
      </c>
      <c r="Z65" s="842">
        <f t="shared" si="40"/>
        <v>465</v>
      </c>
      <c r="AA65" s="9"/>
      <c r="AB65" s="820">
        <f t="shared" si="3"/>
        <v>1</v>
      </c>
    </row>
    <row r="66" spans="2:28" x14ac:dyDescent="0.25">
      <c r="B66" s="53"/>
      <c r="C66" s="3">
        <v>2</v>
      </c>
      <c r="D66" s="4" t="s">
        <v>3</v>
      </c>
      <c r="E66" s="4">
        <v>25</v>
      </c>
      <c r="F66" s="4">
        <f>IF(E66&lt;15,1,IF(((E66&gt;=15)*(E66&lt;23)),2,3))</f>
        <v>3</v>
      </c>
      <c r="G66" s="46"/>
      <c r="H66" s="51"/>
      <c r="I66" s="46">
        <f>G66</f>
        <v>0</v>
      </c>
      <c r="J66" s="46">
        <f>IF(H66=0,0,H66*$F66)</f>
        <v>0</v>
      </c>
      <c r="K66" s="46">
        <f>SUM(I66:J66)</f>
        <v>0</v>
      </c>
      <c r="L66" s="46"/>
      <c r="M66" s="46"/>
      <c r="N66" s="46">
        <v>33</v>
      </c>
      <c r="O66" s="46">
        <f>M66</f>
        <v>0</v>
      </c>
      <c r="P66" s="46">
        <f>IF(N66=0,0,N66*$F66)</f>
        <v>99</v>
      </c>
      <c r="Q66" s="46">
        <f>SUM(O66:P66)</f>
        <v>99</v>
      </c>
      <c r="R66" s="742"/>
      <c r="S66" s="47">
        <f t="shared" si="42"/>
        <v>99</v>
      </c>
      <c r="U66" s="850">
        <v>59</v>
      </c>
      <c r="V66" s="843" t="s">
        <v>111</v>
      </c>
      <c r="W66" s="843" t="s">
        <v>112</v>
      </c>
      <c r="X66" s="858">
        <f t="shared" si="37"/>
        <v>0</v>
      </c>
      <c r="Y66" s="858">
        <f t="shared" si="38"/>
        <v>162</v>
      </c>
      <c r="Z66" s="842">
        <f t="shared" si="40"/>
        <v>162</v>
      </c>
      <c r="AA66" s="9"/>
      <c r="AB66" s="820">
        <f t="shared" si="3"/>
        <v>1</v>
      </c>
    </row>
    <row r="67" spans="2:28" ht="15.75" thickBot="1" x14ac:dyDescent="0.3">
      <c r="B67" s="54"/>
      <c r="C67" s="24">
        <v>3</v>
      </c>
      <c r="D67" s="49" t="s">
        <v>93</v>
      </c>
      <c r="E67" s="49">
        <v>19</v>
      </c>
      <c r="F67" s="49">
        <f>IF(E67&lt;15,1,IF(((E67&gt;=15)*(E67&lt;23)),2,3))</f>
        <v>2</v>
      </c>
      <c r="G67" s="50"/>
      <c r="H67" s="50"/>
      <c r="I67" s="50">
        <f>G67</f>
        <v>0</v>
      </c>
      <c r="J67" s="50">
        <f>IF(H67=0,0,H67*$F67)</f>
        <v>0</v>
      </c>
      <c r="K67" s="50">
        <f>SUM(I67:J67)</f>
        <v>0</v>
      </c>
      <c r="L67" s="50"/>
      <c r="M67" s="50"/>
      <c r="N67" s="50">
        <v>18</v>
      </c>
      <c r="O67" s="50">
        <f>M67</f>
        <v>0</v>
      </c>
      <c r="P67" s="50">
        <f>IF(N67=0,0,N67*$F67)</f>
        <v>36</v>
      </c>
      <c r="Q67" s="50">
        <f>SUM(O67:P67)</f>
        <v>36</v>
      </c>
      <c r="R67" s="743"/>
      <c r="S67" s="55">
        <f t="shared" si="42"/>
        <v>36</v>
      </c>
      <c r="U67" s="850">
        <v>60</v>
      </c>
      <c r="V67" s="840" t="s">
        <v>431</v>
      </c>
      <c r="W67" s="840" t="s">
        <v>114</v>
      </c>
      <c r="X67" s="858">
        <f t="shared" si="37"/>
        <v>138</v>
      </c>
      <c r="Y67" s="858">
        <f t="shared" si="38"/>
        <v>96</v>
      </c>
      <c r="Z67" s="842">
        <f t="shared" si="40"/>
        <v>234</v>
      </c>
      <c r="AA67" s="9"/>
      <c r="AB67" s="820">
        <f t="shared" si="3"/>
        <v>1</v>
      </c>
    </row>
    <row r="68" spans="2:28" ht="15.75" thickBot="1" x14ac:dyDescent="0.3">
      <c r="B68" s="907">
        <v>5</v>
      </c>
      <c r="C68" s="908"/>
      <c r="D68" s="899" t="s">
        <v>7</v>
      </c>
      <c r="E68" s="900"/>
      <c r="F68" s="901"/>
      <c r="G68" s="899">
        <f>SUM(G69,G77,G83)</f>
        <v>495</v>
      </c>
      <c r="H68" s="900"/>
      <c r="I68" s="900"/>
      <c r="J68" s="900"/>
      <c r="K68" s="901"/>
      <c r="L68" s="341"/>
      <c r="M68" s="899">
        <f>SUM(M69,M77,M83)</f>
        <v>648</v>
      </c>
      <c r="N68" s="900"/>
      <c r="O68" s="900"/>
      <c r="P68" s="900"/>
      <c r="Q68" s="901"/>
      <c r="R68" s="342"/>
      <c r="S68" s="79">
        <f>SUM(S69,S77,S83)</f>
        <v>1143</v>
      </c>
      <c r="U68" s="850">
        <v>61</v>
      </c>
      <c r="V68" s="854" t="s">
        <v>440</v>
      </c>
      <c r="W68" s="840" t="s">
        <v>160</v>
      </c>
      <c r="X68" s="858">
        <f t="shared" si="37"/>
        <v>84</v>
      </c>
      <c r="Y68" s="858">
        <f t="shared" si="38"/>
        <v>0</v>
      </c>
      <c r="Z68" s="842">
        <f t="shared" si="40"/>
        <v>84</v>
      </c>
      <c r="AA68" s="9"/>
      <c r="AB68" s="820">
        <f t="shared" si="3"/>
        <v>1</v>
      </c>
    </row>
    <row r="69" spans="2:28" ht="15.75" thickBot="1" x14ac:dyDescent="0.3">
      <c r="B69" s="905" t="s">
        <v>182</v>
      </c>
      <c r="C69" s="906"/>
      <c r="D69" s="906"/>
      <c r="E69" s="370"/>
      <c r="F69" s="370"/>
      <c r="G69" s="890">
        <f>SUM(K70:L76)</f>
        <v>66</v>
      </c>
      <c r="H69" s="890"/>
      <c r="I69" s="890"/>
      <c r="J69" s="890"/>
      <c r="K69" s="890"/>
      <c r="L69" s="374"/>
      <c r="M69" s="890">
        <f>SUM(Q70:R76)</f>
        <v>162</v>
      </c>
      <c r="N69" s="890"/>
      <c r="O69" s="890"/>
      <c r="P69" s="890"/>
      <c r="Q69" s="890"/>
      <c r="R69" s="385"/>
      <c r="S69" s="157">
        <f>SUM(G69:Q69)</f>
        <v>228</v>
      </c>
      <c r="U69" s="850">
        <v>62</v>
      </c>
      <c r="V69" s="848" t="s">
        <v>99</v>
      </c>
      <c r="W69" s="843" t="s">
        <v>21</v>
      </c>
      <c r="X69" s="858">
        <f t="shared" si="37"/>
        <v>0</v>
      </c>
      <c r="Y69" s="858">
        <f t="shared" si="38"/>
        <v>216</v>
      </c>
      <c r="Z69" s="842">
        <f t="shared" si="40"/>
        <v>216</v>
      </c>
      <c r="AA69" s="9"/>
      <c r="AB69" s="820">
        <f t="shared" si="3"/>
        <v>1</v>
      </c>
    </row>
    <row r="70" spans="2:28" x14ac:dyDescent="0.25">
      <c r="B70" s="53"/>
      <c r="C70" s="3">
        <v>1</v>
      </c>
      <c r="D70" s="4" t="s">
        <v>2</v>
      </c>
      <c r="E70" s="4">
        <v>20</v>
      </c>
      <c r="F70" s="4">
        <f t="shared" ref="F70:F76" si="44">IF(E70&lt;15,1,IF(((E70&gt;=15)*(E70&lt;23)),2,3))</f>
        <v>2</v>
      </c>
      <c r="G70" s="51"/>
      <c r="H70" s="51"/>
      <c r="I70" s="46">
        <f t="shared" ref="I70:I76" si="45">G70</f>
        <v>0</v>
      </c>
      <c r="J70" s="46">
        <f t="shared" ref="J70:J76" si="46">IF(H70=0,0,H70*$F70)</f>
        <v>0</v>
      </c>
      <c r="K70" s="46">
        <f t="shared" ref="K70:K76" si="47">SUM(I70:J70)</f>
        <v>0</v>
      </c>
      <c r="L70" s="46"/>
      <c r="M70" s="46">
        <v>24</v>
      </c>
      <c r="N70" s="46"/>
      <c r="O70" s="46">
        <f t="shared" ref="O70:O76" si="48">M70</f>
        <v>24</v>
      </c>
      <c r="P70" s="46">
        <f t="shared" ref="P70:P76" si="49">IF(N70=0,0,N70*$F70)</f>
        <v>0</v>
      </c>
      <c r="Q70" s="46">
        <f t="shared" ref="Q70:Q76" si="50">SUM(O70:P70)</f>
        <v>24</v>
      </c>
      <c r="R70" s="46"/>
      <c r="S70" s="72">
        <f t="shared" ref="S70:S78" si="51">SUM(K70:L70,Q70:R70)</f>
        <v>24</v>
      </c>
      <c r="U70" s="850">
        <v>63</v>
      </c>
      <c r="V70" s="840" t="s">
        <v>441</v>
      </c>
      <c r="W70" s="840" t="s">
        <v>363</v>
      </c>
      <c r="X70" s="858">
        <f t="shared" si="37"/>
        <v>162</v>
      </c>
      <c r="Y70" s="858">
        <f t="shared" si="38"/>
        <v>60</v>
      </c>
      <c r="Z70" s="842">
        <f t="shared" si="40"/>
        <v>222</v>
      </c>
      <c r="AA70" s="9"/>
      <c r="AB70" s="820">
        <f t="shared" si="3"/>
        <v>1</v>
      </c>
    </row>
    <row r="71" spans="2:28" x14ac:dyDescent="0.25">
      <c r="B71" s="53"/>
      <c r="C71" s="3">
        <v>2</v>
      </c>
      <c r="D71" s="4" t="s">
        <v>86</v>
      </c>
      <c r="E71" s="4">
        <v>25</v>
      </c>
      <c r="F71" s="4">
        <f t="shared" si="44"/>
        <v>3</v>
      </c>
      <c r="G71" s="51"/>
      <c r="H71" s="51"/>
      <c r="I71" s="46">
        <f t="shared" si="45"/>
        <v>0</v>
      </c>
      <c r="J71" s="46">
        <f t="shared" si="46"/>
        <v>0</v>
      </c>
      <c r="K71" s="46">
        <f t="shared" si="47"/>
        <v>0</v>
      </c>
      <c r="L71" s="46"/>
      <c r="M71" s="46">
        <v>24</v>
      </c>
      <c r="N71" s="46"/>
      <c r="O71" s="46">
        <f t="shared" si="48"/>
        <v>24</v>
      </c>
      <c r="P71" s="46">
        <f t="shared" si="49"/>
        <v>0</v>
      </c>
      <c r="Q71" s="46">
        <f t="shared" si="50"/>
        <v>24</v>
      </c>
      <c r="R71" s="46"/>
      <c r="S71" s="47">
        <f t="shared" si="51"/>
        <v>24</v>
      </c>
      <c r="U71" s="850">
        <v>64</v>
      </c>
      <c r="V71" s="848" t="s">
        <v>271</v>
      </c>
      <c r="W71" s="840" t="s">
        <v>290</v>
      </c>
      <c r="X71" s="858">
        <f t="shared" si="37"/>
        <v>54</v>
      </c>
      <c r="Y71" s="858">
        <f t="shared" si="38"/>
        <v>0</v>
      </c>
      <c r="Z71" s="842">
        <f t="shared" si="40"/>
        <v>54</v>
      </c>
      <c r="AA71" s="9"/>
      <c r="AB71" s="820">
        <f t="shared" si="3"/>
        <v>1</v>
      </c>
    </row>
    <row r="72" spans="2:28" x14ac:dyDescent="0.25">
      <c r="B72" s="53"/>
      <c r="C72" s="3">
        <v>3</v>
      </c>
      <c r="D72" s="4" t="s">
        <v>92</v>
      </c>
      <c r="E72" s="4">
        <v>13</v>
      </c>
      <c r="F72" s="4">
        <f t="shared" si="44"/>
        <v>1</v>
      </c>
      <c r="G72" s="51"/>
      <c r="H72" s="51"/>
      <c r="I72" s="46">
        <f t="shared" si="45"/>
        <v>0</v>
      </c>
      <c r="J72" s="46">
        <f t="shared" si="46"/>
        <v>0</v>
      </c>
      <c r="K72" s="46">
        <f t="shared" si="47"/>
        <v>0</v>
      </c>
      <c r="L72" s="46"/>
      <c r="M72" s="46">
        <v>18</v>
      </c>
      <c r="N72" s="46">
        <v>42</v>
      </c>
      <c r="O72" s="46">
        <f t="shared" si="48"/>
        <v>18</v>
      </c>
      <c r="P72" s="46">
        <f t="shared" si="49"/>
        <v>42</v>
      </c>
      <c r="Q72" s="46">
        <f t="shared" si="50"/>
        <v>60</v>
      </c>
      <c r="R72" s="46">
        <v>12</v>
      </c>
      <c r="S72" s="47">
        <f t="shared" si="51"/>
        <v>72</v>
      </c>
      <c r="U72" s="850">
        <v>65</v>
      </c>
      <c r="V72" s="848" t="s">
        <v>152</v>
      </c>
      <c r="W72" s="843" t="s">
        <v>8</v>
      </c>
      <c r="X72" s="858">
        <f t="shared" si="37"/>
        <v>42</v>
      </c>
      <c r="Y72" s="858">
        <f t="shared" si="38"/>
        <v>52</v>
      </c>
      <c r="Z72" s="842">
        <f t="shared" si="40"/>
        <v>94</v>
      </c>
      <c r="AA72" s="9"/>
      <c r="AB72" s="820">
        <f t="shared" ref="AB72:AB73" si="52">COUNTIF(V$8:V$85,V72)</f>
        <v>1</v>
      </c>
    </row>
    <row r="73" spans="2:28" x14ac:dyDescent="0.25">
      <c r="B73" s="53"/>
      <c r="C73" s="3">
        <v>4</v>
      </c>
      <c r="D73" s="4" t="s">
        <v>88</v>
      </c>
      <c r="E73" s="4">
        <v>25</v>
      </c>
      <c r="F73" s="4">
        <f t="shared" si="44"/>
        <v>3</v>
      </c>
      <c r="G73" s="46">
        <v>24</v>
      </c>
      <c r="H73" s="51"/>
      <c r="I73" s="46">
        <f t="shared" si="45"/>
        <v>24</v>
      </c>
      <c r="J73" s="46">
        <f t="shared" si="46"/>
        <v>0</v>
      </c>
      <c r="K73" s="46">
        <f t="shared" si="47"/>
        <v>24</v>
      </c>
      <c r="L73" s="46"/>
      <c r="M73" s="46">
        <v>18</v>
      </c>
      <c r="N73" s="51"/>
      <c r="O73" s="46">
        <f t="shared" si="48"/>
        <v>18</v>
      </c>
      <c r="P73" s="46">
        <f t="shared" si="49"/>
        <v>0</v>
      </c>
      <c r="Q73" s="46">
        <f t="shared" si="50"/>
        <v>18</v>
      </c>
      <c r="R73" s="46"/>
      <c r="S73" s="47">
        <f t="shared" si="51"/>
        <v>42</v>
      </c>
      <c r="U73" s="850">
        <v>66</v>
      </c>
      <c r="V73" s="848" t="s">
        <v>55</v>
      </c>
      <c r="W73" s="843" t="s">
        <v>67</v>
      </c>
      <c r="X73" s="858">
        <f t="shared" si="37"/>
        <v>54</v>
      </c>
      <c r="Y73" s="858">
        <f t="shared" si="38"/>
        <v>54</v>
      </c>
      <c r="Z73" s="842">
        <f t="shared" ref="Z73:Z76" si="53">SUM(X73:Y73)</f>
        <v>108</v>
      </c>
      <c r="AB73" s="820">
        <f t="shared" si="52"/>
        <v>1</v>
      </c>
    </row>
    <row r="74" spans="2:28" x14ac:dyDescent="0.25">
      <c r="B74" s="167"/>
      <c r="C74" s="168">
        <v>5</v>
      </c>
      <c r="D74" s="169" t="s">
        <v>3</v>
      </c>
      <c r="E74" s="169">
        <v>25</v>
      </c>
      <c r="F74" s="169">
        <f t="shared" si="44"/>
        <v>3</v>
      </c>
      <c r="G74" s="295">
        <v>12</v>
      </c>
      <c r="H74" s="295"/>
      <c r="I74" s="295">
        <f t="shared" si="45"/>
        <v>12</v>
      </c>
      <c r="J74" s="295">
        <f t="shared" si="46"/>
        <v>0</v>
      </c>
      <c r="K74" s="295">
        <f t="shared" si="47"/>
        <v>12</v>
      </c>
      <c r="L74" s="295"/>
      <c r="M74" s="295">
        <v>12</v>
      </c>
      <c r="N74" s="295"/>
      <c r="O74" s="295">
        <f t="shared" si="48"/>
        <v>12</v>
      </c>
      <c r="P74" s="295">
        <f t="shared" si="49"/>
        <v>0</v>
      </c>
      <c r="Q74" s="295">
        <f t="shared" si="50"/>
        <v>12</v>
      </c>
      <c r="R74" s="295"/>
      <c r="S74" s="72">
        <f t="shared" si="51"/>
        <v>24</v>
      </c>
      <c r="U74" s="850">
        <v>67</v>
      </c>
      <c r="V74" s="840" t="s">
        <v>435</v>
      </c>
      <c r="W74" s="840" t="s">
        <v>27</v>
      </c>
      <c r="X74" s="858">
        <f t="shared" si="37"/>
        <v>166</v>
      </c>
      <c r="Y74" s="858">
        <f t="shared" si="38"/>
        <v>152</v>
      </c>
      <c r="Z74" s="842">
        <f t="shared" si="53"/>
        <v>318</v>
      </c>
      <c r="AB74" s="820">
        <f t="shared" ref="AB74" si="54">COUNTIF(V$8:V$85,V74)</f>
        <v>1</v>
      </c>
    </row>
    <row r="75" spans="2:28" x14ac:dyDescent="0.25">
      <c r="B75" s="53"/>
      <c r="C75" s="3">
        <v>6</v>
      </c>
      <c r="D75" s="4" t="s">
        <v>93</v>
      </c>
      <c r="E75" s="4">
        <v>19</v>
      </c>
      <c r="F75" s="4">
        <f t="shared" si="44"/>
        <v>2</v>
      </c>
      <c r="G75" s="46">
        <v>12</v>
      </c>
      <c r="H75" s="51"/>
      <c r="I75" s="46">
        <f t="shared" si="45"/>
        <v>12</v>
      </c>
      <c r="J75" s="46">
        <f t="shared" si="46"/>
        <v>0</v>
      </c>
      <c r="K75" s="46">
        <f t="shared" si="47"/>
        <v>12</v>
      </c>
      <c r="L75" s="46"/>
      <c r="M75" s="46">
        <v>12</v>
      </c>
      <c r="N75" s="51"/>
      <c r="O75" s="46">
        <f t="shared" si="48"/>
        <v>12</v>
      </c>
      <c r="P75" s="46">
        <f t="shared" si="49"/>
        <v>0</v>
      </c>
      <c r="Q75" s="46">
        <f t="shared" si="50"/>
        <v>12</v>
      </c>
      <c r="R75" s="46"/>
      <c r="S75" s="47">
        <f t="shared" si="51"/>
        <v>24</v>
      </c>
      <c r="U75" s="850">
        <v>68</v>
      </c>
      <c r="V75" s="840" t="s">
        <v>411</v>
      </c>
      <c r="W75" s="840" t="s">
        <v>4</v>
      </c>
      <c r="X75" s="858">
        <f t="shared" si="37"/>
        <v>351</v>
      </c>
      <c r="Y75" s="858">
        <f t="shared" si="38"/>
        <v>0</v>
      </c>
      <c r="Z75" s="842">
        <f t="shared" si="53"/>
        <v>351</v>
      </c>
      <c r="AB75" s="833">
        <f t="shared" ref="AB75" si="55">COUNTIF(V$8:V$85,V75)</f>
        <v>1</v>
      </c>
    </row>
    <row r="76" spans="2:28" ht="15.75" thickBot="1" x14ac:dyDescent="0.3">
      <c r="B76" s="53"/>
      <c r="C76" s="3">
        <v>7</v>
      </c>
      <c r="D76" s="4" t="s">
        <v>89</v>
      </c>
      <c r="E76" s="4">
        <v>25</v>
      </c>
      <c r="F76" s="4">
        <f t="shared" si="44"/>
        <v>3</v>
      </c>
      <c r="G76" s="46">
        <v>18</v>
      </c>
      <c r="H76" s="46"/>
      <c r="I76" s="46">
        <f t="shared" si="45"/>
        <v>18</v>
      </c>
      <c r="J76" s="46">
        <f t="shared" si="46"/>
        <v>0</v>
      </c>
      <c r="K76" s="46">
        <f t="shared" si="47"/>
        <v>18</v>
      </c>
      <c r="L76" s="46"/>
      <c r="M76" s="51"/>
      <c r="N76" s="51"/>
      <c r="O76" s="46">
        <f t="shared" si="48"/>
        <v>0</v>
      </c>
      <c r="P76" s="46">
        <f t="shared" si="49"/>
        <v>0</v>
      </c>
      <c r="Q76" s="46">
        <f t="shared" si="50"/>
        <v>0</v>
      </c>
      <c r="R76" s="46"/>
      <c r="S76" s="48">
        <f t="shared" si="51"/>
        <v>18</v>
      </c>
      <c r="U76" s="861">
        <v>69</v>
      </c>
      <c r="V76" s="869" t="s">
        <v>436</v>
      </c>
      <c r="W76" s="855" t="s">
        <v>69</v>
      </c>
      <c r="X76" s="845">
        <f t="shared" si="37"/>
        <v>76</v>
      </c>
      <c r="Y76" s="845">
        <f t="shared" si="38"/>
        <v>12</v>
      </c>
      <c r="Z76" s="862">
        <f t="shared" si="53"/>
        <v>88</v>
      </c>
      <c r="AB76" s="833">
        <f t="shared" ref="AB76" si="56">COUNTIF(V$8:V$85,V76)</f>
        <v>1</v>
      </c>
    </row>
    <row r="77" spans="2:28" ht="15.75" thickBot="1" x14ac:dyDescent="0.3">
      <c r="B77" s="894" t="s">
        <v>43</v>
      </c>
      <c r="C77" s="895"/>
      <c r="D77" s="895"/>
      <c r="E77" s="371"/>
      <c r="F77" s="371"/>
      <c r="G77" s="893">
        <f>SUM(K78:L82)</f>
        <v>252</v>
      </c>
      <c r="H77" s="893"/>
      <c r="I77" s="893"/>
      <c r="J77" s="893"/>
      <c r="K77" s="893"/>
      <c r="L77" s="376"/>
      <c r="M77" s="893">
        <f>SUM(Q78:R82)</f>
        <v>309</v>
      </c>
      <c r="N77" s="893"/>
      <c r="O77" s="893"/>
      <c r="P77" s="893"/>
      <c r="Q77" s="893"/>
      <c r="R77" s="383"/>
      <c r="S77" s="157">
        <f>SUM(G77:Q77)</f>
        <v>561</v>
      </c>
      <c r="X77" s="388"/>
      <c r="Y77" s="388"/>
      <c r="Z77" s="9"/>
    </row>
    <row r="78" spans="2:28" x14ac:dyDescent="0.25">
      <c r="B78" s="53"/>
      <c r="C78" s="3">
        <v>1</v>
      </c>
      <c r="D78" s="4" t="s">
        <v>89</v>
      </c>
      <c r="E78" s="4">
        <v>25</v>
      </c>
      <c r="F78" s="4">
        <f>IF(E78&lt;15,1,IF(((E78&gt;=15)*(E78&lt;23)),2,3))</f>
        <v>3</v>
      </c>
      <c r="G78" s="46"/>
      <c r="H78" s="46">
        <v>36</v>
      </c>
      <c r="I78" s="46">
        <f>G78</f>
        <v>0</v>
      </c>
      <c r="J78" s="46">
        <f>IF(H78=0,0,H78*$F78)</f>
        <v>108</v>
      </c>
      <c r="K78" s="46">
        <f>SUM(I78:J78)</f>
        <v>108</v>
      </c>
      <c r="L78" s="46">
        <v>12</v>
      </c>
      <c r="M78" s="51"/>
      <c r="N78" s="51"/>
      <c r="O78" s="46">
        <f>M78</f>
        <v>0</v>
      </c>
      <c r="P78" s="46">
        <f>IF(N78=0,0,N78*$F78)</f>
        <v>0</v>
      </c>
      <c r="Q78" s="46">
        <f>SUM(O78:P78)</f>
        <v>0</v>
      </c>
      <c r="R78" s="46"/>
      <c r="S78" s="72">
        <f t="shared" si="51"/>
        <v>120</v>
      </c>
      <c r="U78" s="20"/>
      <c r="X78" s="388"/>
      <c r="Y78" s="388"/>
      <c r="Z78" s="9"/>
    </row>
    <row r="79" spans="2:28" x14ac:dyDescent="0.25">
      <c r="B79" s="53"/>
      <c r="C79" s="3">
        <v>3</v>
      </c>
      <c r="D79" s="4" t="s">
        <v>86</v>
      </c>
      <c r="E79" s="4">
        <v>25</v>
      </c>
      <c r="F79" s="4">
        <f>IF(E79&lt;15,1,IF(((E79&gt;=15)*(E79&lt;23)),2,3))</f>
        <v>3</v>
      </c>
      <c r="G79" s="46"/>
      <c r="H79" s="46"/>
      <c r="I79" s="46">
        <f>G79</f>
        <v>0</v>
      </c>
      <c r="J79" s="46">
        <f>IF(H79=0,0,H79*$F79)</f>
        <v>0</v>
      </c>
      <c r="K79" s="46">
        <f>SUM(I79:J79)</f>
        <v>0</v>
      </c>
      <c r="L79" s="46"/>
      <c r="M79" s="46"/>
      <c r="N79" s="46">
        <v>36</v>
      </c>
      <c r="O79" s="46">
        <f>M79</f>
        <v>0</v>
      </c>
      <c r="P79" s="46">
        <f>IF(N79=0,0,N79*$F79)</f>
        <v>108</v>
      </c>
      <c r="Q79" s="46">
        <f>SUM(O79:P79)</f>
        <v>108</v>
      </c>
      <c r="R79" s="46">
        <v>12</v>
      </c>
      <c r="S79" s="47">
        <f t="shared" ref="S79:S80" si="57">SUM(K79:L79,Q79:R79)</f>
        <v>120</v>
      </c>
      <c r="X79" s="388"/>
      <c r="Y79" s="388"/>
      <c r="Z79" s="9"/>
    </row>
    <row r="80" spans="2:28" x14ac:dyDescent="0.25">
      <c r="B80" s="53"/>
      <c r="C80" s="3">
        <v>1</v>
      </c>
      <c r="D80" s="4" t="s">
        <v>2</v>
      </c>
      <c r="E80" s="4">
        <v>20</v>
      </c>
      <c r="F80" s="4">
        <f>IF(E80&lt;15,1,IF(((E80&gt;=15)*(E80&lt;23)),2,3))</f>
        <v>2</v>
      </c>
      <c r="G80" s="51"/>
      <c r="H80" s="51"/>
      <c r="I80" s="46">
        <f>G80</f>
        <v>0</v>
      </c>
      <c r="J80" s="46">
        <f>IF(H80=0,0,H80*$F80)</f>
        <v>0</v>
      </c>
      <c r="K80" s="46">
        <f>SUM(I80:J80)</f>
        <v>0</v>
      </c>
      <c r="L80" s="46"/>
      <c r="M80" s="46"/>
      <c r="N80" s="46">
        <v>36</v>
      </c>
      <c r="O80" s="46">
        <f>M80</f>
        <v>0</v>
      </c>
      <c r="P80" s="46">
        <f>IF(N80=0,0,N80*$F80)</f>
        <v>72</v>
      </c>
      <c r="Q80" s="46">
        <f>SUM(O80:P80)</f>
        <v>72</v>
      </c>
      <c r="R80" s="46">
        <v>12</v>
      </c>
      <c r="S80" s="72">
        <f t="shared" si="57"/>
        <v>84</v>
      </c>
      <c r="X80" s="388"/>
      <c r="Y80" s="388"/>
      <c r="Z80" s="9"/>
    </row>
    <row r="81" spans="2:31" x14ac:dyDescent="0.25">
      <c r="B81" s="53"/>
      <c r="C81" s="3">
        <v>2</v>
      </c>
      <c r="D81" s="4" t="s">
        <v>3</v>
      </c>
      <c r="E81" s="4">
        <v>25</v>
      </c>
      <c r="F81" s="4">
        <f>IF(E81&lt;15,1,IF(((E81&gt;=15)*(E81&lt;23)),2,3))</f>
        <v>3</v>
      </c>
      <c r="G81" s="51"/>
      <c r="H81" s="46"/>
      <c r="I81" s="46">
        <f>G81</f>
        <v>0</v>
      </c>
      <c r="J81" s="46">
        <f>IF(H81=0,0,H81*$F81)</f>
        <v>0</v>
      </c>
      <c r="K81" s="46">
        <f>SUM(I81:J81)</f>
        <v>0</v>
      </c>
      <c r="L81" s="46">
        <v>12</v>
      </c>
      <c r="M81" s="46"/>
      <c r="N81" s="46"/>
      <c r="O81" s="46">
        <f>M81</f>
        <v>0</v>
      </c>
      <c r="P81" s="46">
        <f>IF(N81=0,0,N81*$F81)</f>
        <v>0</v>
      </c>
      <c r="Q81" s="46">
        <f>SUM(O81:P81)</f>
        <v>0</v>
      </c>
      <c r="R81" s="46">
        <v>12</v>
      </c>
      <c r="S81" s="47">
        <f>SUM(K81:L81,Q81:R81)</f>
        <v>24</v>
      </c>
      <c r="X81" s="10">
        <f>SUM(X8:X76)</f>
        <v>9252</v>
      </c>
      <c r="Y81" s="847">
        <f t="shared" ref="Y81:Z81" si="58">SUM(Y8:Y76)</f>
        <v>7561</v>
      </c>
      <c r="Z81" s="847">
        <f t="shared" si="58"/>
        <v>16813</v>
      </c>
    </row>
    <row r="82" spans="2:31" ht="15.75" thickBot="1" x14ac:dyDescent="0.3">
      <c r="B82" s="53"/>
      <c r="C82" s="3">
        <v>2</v>
      </c>
      <c r="D82" s="4" t="s">
        <v>88</v>
      </c>
      <c r="E82" s="4">
        <v>25</v>
      </c>
      <c r="F82" s="4">
        <f>IF(E82&lt;15,1,IF(((E82&gt;=15)*(E82&lt;23)),2,3))</f>
        <v>3</v>
      </c>
      <c r="G82" s="51"/>
      <c r="H82" s="46">
        <v>36</v>
      </c>
      <c r="I82" s="46">
        <f>G82</f>
        <v>0</v>
      </c>
      <c r="J82" s="46">
        <f>IF(H82=0,0,H82*$F82)</f>
        <v>108</v>
      </c>
      <c r="K82" s="46">
        <f>SUM(I82:J82)</f>
        <v>108</v>
      </c>
      <c r="L82" s="46">
        <v>12</v>
      </c>
      <c r="M82" s="51"/>
      <c r="N82" s="46">
        <v>27</v>
      </c>
      <c r="O82" s="46">
        <f>M82</f>
        <v>0</v>
      </c>
      <c r="P82" s="46">
        <f>IF(N82=0,0,N82*$F82)</f>
        <v>81</v>
      </c>
      <c r="Q82" s="46">
        <f>SUM(O82:P82)</f>
        <v>81</v>
      </c>
      <c r="R82" s="46">
        <v>12</v>
      </c>
      <c r="S82" s="47">
        <f t="shared" ref="S82" si="59">SUM(K82:L82,Q82:R82)</f>
        <v>213</v>
      </c>
      <c r="X82" s="14">
        <f>G429</f>
        <v>9252</v>
      </c>
      <c r="Y82" s="14">
        <f>M429</f>
        <v>7561</v>
      </c>
      <c r="Z82" s="14">
        <f>S429</f>
        <v>16813</v>
      </c>
      <c r="AB82" s="1"/>
    </row>
    <row r="83" spans="2:31" ht="15.75" thickBot="1" x14ac:dyDescent="0.3">
      <c r="B83" s="896" t="s">
        <v>392</v>
      </c>
      <c r="C83" s="897"/>
      <c r="D83" s="897"/>
      <c r="E83" s="373"/>
      <c r="F83" s="373"/>
      <c r="G83" s="898">
        <f>SUM(K84:L85)</f>
        <v>177</v>
      </c>
      <c r="H83" s="898"/>
      <c r="I83" s="898"/>
      <c r="J83" s="898"/>
      <c r="K83" s="898"/>
      <c r="L83" s="372"/>
      <c r="M83" s="898">
        <f>SUM(Q84:R85)</f>
        <v>177</v>
      </c>
      <c r="N83" s="898"/>
      <c r="O83" s="898"/>
      <c r="P83" s="898"/>
      <c r="Q83" s="898"/>
      <c r="R83" s="377"/>
      <c r="S83" s="157">
        <f>SUM(G83:Q83)</f>
        <v>354</v>
      </c>
      <c r="AC83" s="18"/>
    </row>
    <row r="84" spans="2:31" s="10" customFormat="1" x14ac:dyDescent="0.25">
      <c r="B84" s="53"/>
      <c r="C84" s="3">
        <v>2</v>
      </c>
      <c r="D84" s="4" t="s">
        <v>3</v>
      </c>
      <c r="E84" s="4">
        <v>25</v>
      </c>
      <c r="F84" s="4">
        <f>IF(E84&lt;15,1,IF(((E84&gt;=15)*(E84&lt;23)),2,3))</f>
        <v>3</v>
      </c>
      <c r="G84" s="51"/>
      <c r="H84" s="46">
        <v>33</v>
      </c>
      <c r="I84" s="46">
        <f>G84</f>
        <v>0</v>
      </c>
      <c r="J84" s="46">
        <f>IF(H84=0,0,H84*$F84)</f>
        <v>99</v>
      </c>
      <c r="K84" s="46">
        <f>SUM(I84:J84)</f>
        <v>99</v>
      </c>
      <c r="L84" s="46"/>
      <c r="M84" s="46"/>
      <c r="N84" s="46">
        <v>33</v>
      </c>
      <c r="O84" s="46">
        <f>M84</f>
        <v>0</v>
      </c>
      <c r="P84" s="46">
        <f>IF(N84=0,0,N84*$F84)</f>
        <v>99</v>
      </c>
      <c r="Q84" s="46">
        <f>SUM(O84:P84)</f>
        <v>99</v>
      </c>
      <c r="R84" s="46"/>
      <c r="S84" s="47">
        <f>SUM(K84:L84,Q84:R84)</f>
        <v>198</v>
      </c>
      <c r="Z84" s="152"/>
      <c r="AA84" s="1"/>
      <c r="AC84" s="18"/>
      <c r="AD84" s="18"/>
    </row>
    <row r="85" spans="2:31" ht="15.75" thickBot="1" x14ac:dyDescent="0.3">
      <c r="B85" s="54"/>
      <c r="C85" s="24">
        <v>3</v>
      </c>
      <c r="D85" s="49" t="s">
        <v>93</v>
      </c>
      <c r="E85" s="49">
        <v>19</v>
      </c>
      <c r="F85" s="49">
        <f>IF(E85&lt;15,1,IF(((E85&gt;=15)*(E85&lt;23)),2,3))</f>
        <v>2</v>
      </c>
      <c r="G85" s="52"/>
      <c r="H85" s="50">
        <v>33</v>
      </c>
      <c r="I85" s="50">
        <f>G85</f>
        <v>0</v>
      </c>
      <c r="J85" s="50">
        <f>IF(H85=0,0,H85*$F85)</f>
        <v>66</v>
      </c>
      <c r="K85" s="50">
        <f>SUM(I85:J85)</f>
        <v>66</v>
      </c>
      <c r="L85" s="50">
        <v>12</v>
      </c>
      <c r="M85" s="52"/>
      <c r="N85" s="50">
        <v>33</v>
      </c>
      <c r="O85" s="50">
        <f>M85</f>
        <v>0</v>
      </c>
      <c r="P85" s="50">
        <f>IF(N85=0,0,N85*$F85)</f>
        <v>66</v>
      </c>
      <c r="Q85" s="50">
        <f>SUM(O85:P85)</f>
        <v>66</v>
      </c>
      <c r="R85" s="50">
        <v>12</v>
      </c>
      <c r="S85" s="55">
        <f t="shared" ref="S85" si="60">SUM(K85:L85,Q85:R85)</f>
        <v>156</v>
      </c>
      <c r="AC85" s="18"/>
      <c r="AD85" s="18"/>
      <c r="AE85" s="10"/>
    </row>
    <row r="86" spans="2:31" ht="15.75" thickBot="1" x14ac:dyDescent="0.3">
      <c r="B86" s="907">
        <v>6</v>
      </c>
      <c r="C86" s="908"/>
      <c r="D86" s="899" t="s">
        <v>8</v>
      </c>
      <c r="E86" s="900"/>
      <c r="F86" s="901"/>
      <c r="G86" s="899">
        <f>SUM(G87,G92,G94)</f>
        <v>489</v>
      </c>
      <c r="H86" s="900"/>
      <c r="I86" s="900"/>
      <c r="J86" s="900"/>
      <c r="K86" s="901"/>
      <c r="L86" s="341"/>
      <c r="M86" s="899">
        <f>SUM(M87,M92,M94)</f>
        <v>341</v>
      </c>
      <c r="N86" s="900"/>
      <c r="O86" s="900"/>
      <c r="P86" s="900"/>
      <c r="Q86" s="901"/>
      <c r="R86" s="342"/>
      <c r="S86" s="79">
        <f>SUM(S87,S92,S94)</f>
        <v>830</v>
      </c>
      <c r="V86" s="20"/>
      <c r="W86" s="20"/>
      <c r="AA86" s="1"/>
      <c r="AB86" s="1"/>
    </row>
    <row r="87" spans="2:31" ht="15.75" thickBot="1" x14ac:dyDescent="0.3">
      <c r="B87" s="905" t="s">
        <v>299</v>
      </c>
      <c r="C87" s="906"/>
      <c r="D87" s="906"/>
      <c r="E87" s="170"/>
      <c r="F87" s="173"/>
      <c r="G87" s="890">
        <f>SUM(K88:L91)</f>
        <v>330</v>
      </c>
      <c r="H87" s="890"/>
      <c r="I87" s="890"/>
      <c r="J87" s="890"/>
      <c r="K87" s="890"/>
      <c r="L87" s="346"/>
      <c r="M87" s="890">
        <f>SUM(Q88:R91)</f>
        <v>208</v>
      </c>
      <c r="N87" s="890"/>
      <c r="O87" s="890"/>
      <c r="P87" s="890"/>
      <c r="Q87" s="890"/>
      <c r="R87" s="304"/>
      <c r="S87" s="157">
        <f>SUM(G87:Q87)</f>
        <v>538</v>
      </c>
      <c r="V87" s="20"/>
      <c r="W87" s="20"/>
      <c r="AA87" s="1"/>
      <c r="AB87" s="1"/>
    </row>
    <row r="88" spans="2:31" x14ac:dyDescent="0.25">
      <c r="B88" s="53"/>
      <c r="C88" s="3">
        <v>1</v>
      </c>
      <c r="D88" s="4" t="s">
        <v>92</v>
      </c>
      <c r="E88" s="4">
        <v>13</v>
      </c>
      <c r="F88" s="4">
        <f>IF(E88&lt;15,1,IF(((E88&gt;=15)*(E88&lt;23)),2,3))</f>
        <v>1</v>
      </c>
      <c r="G88" s="46">
        <v>18</v>
      </c>
      <c r="H88" s="46"/>
      <c r="I88" s="46">
        <f>G88</f>
        <v>18</v>
      </c>
      <c r="J88" s="46">
        <f>IF(H88=0,0,H88*$F88)</f>
        <v>0</v>
      </c>
      <c r="K88" s="46">
        <f>SUM(I88:J88)</f>
        <v>18</v>
      </c>
      <c r="L88" s="46">
        <v>12</v>
      </c>
      <c r="M88" s="46">
        <v>24</v>
      </c>
      <c r="N88" s="46"/>
      <c r="O88" s="46">
        <f>M88</f>
        <v>24</v>
      </c>
      <c r="P88" s="46">
        <f>IF(N88=0,0,N88*$F88)</f>
        <v>0</v>
      </c>
      <c r="Q88" s="46">
        <f>SUM(O88:P88)</f>
        <v>24</v>
      </c>
      <c r="R88" s="46">
        <v>12</v>
      </c>
      <c r="S88" s="72">
        <f t="shared" ref="S88:S91" si="61">SUM(K88:L88,Q88:R88)</f>
        <v>66</v>
      </c>
      <c r="V88" s="806"/>
      <c r="W88" s="806"/>
      <c r="AA88" s="1"/>
      <c r="AB88" s="1"/>
    </row>
    <row r="89" spans="2:31" s="10" customFormat="1" x14ac:dyDescent="0.25">
      <c r="B89" s="53"/>
      <c r="C89" s="3">
        <v>2</v>
      </c>
      <c r="D89" s="4" t="s">
        <v>93</v>
      </c>
      <c r="E89" s="4">
        <v>19</v>
      </c>
      <c r="F89" s="4">
        <f>IF(E89&lt;15,1,IF(((E89&gt;=15)*(E89&lt;23)),2,3))</f>
        <v>2</v>
      </c>
      <c r="G89" s="46">
        <v>18</v>
      </c>
      <c r="H89" s="46">
        <v>42</v>
      </c>
      <c r="I89" s="46">
        <f>G89</f>
        <v>18</v>
      </c>
      <c r="J89" s="46">
        <f>IF(H89=0,0,H89*$F89)</f>
        <v>84</v>
      </c>
      <c r="K89" s="46">
        <f>SUM(I89:J89)</f>
        <v>102</v>
      </c>
      <c r="L89" s="46">
        <v>12</v>
      </c>
      <c r="M89" s="46">
        <v>22</v>
      </c>
      <c r="N89" s="46">
        <v>54</v>
      </c>
      <c r="O89" s="46">
        <f>M89</f>
        <v>22</v>
      </c>
      <c r="P89" s="46">
        <f>IF(N89=0,0,N89*$F89)</f>
        <v>108</v>
      </c>
      <c r="Q89" s="46">
        <f>SUM(O89:P89)</f>
        <v>130</v>
      </c>
      <c r="R89" s="46">
        <v>12</v>
      </c>
      <c r="S89" s="47">
        <f t="shared" si="61"/>
        <v>256</v>
      </c>
      <c r="U89" s="1"/>
      <c r="V89" s="20"/>
      <c r="W89" s="20"/>
    </row>
    <row r="90" spans="2:31" s="10" customFormat="1" x14ac:dyDescent="0.25">
      <c r="B90" s="53"/>
      <c r="C90" s="3">
        <v>3</v>
      </c>
      <c r="D90" s="4" t="s">
        <v>86</v>
      </c>
      <c r="E90" s="4">
        <v>25</v>
      </c>
      <c r="F90" s="4">
        <f>IF(E90&lt;15,1,IF(((E90&gt;=15)*(E90&lt;23)),2,3))</f>
        <v>3</v>
      </c>
      <c r="G90" s="46">
        <v>36</v>
      </c>
      <c r="H90" s="46"/>
      <c r="I90" s="46">
        <f>G90</f>
        <v>36</v>
      </c>
      <c r="J90" s="46">
        <f>IF(H90=0,0,H90*$F90)</f>
        <v>0</v>
      </c>
      <c r="K90" s="46">
        <f>SUM(I90:J90)</f>
        <v>36</v>
      </c>
      <c r="L90" s="46">
        <v>12</v>
      </c>
      <c r="M90" s="46">
        <v>18</v>
      </c>
      <c r="N90" s="51"/>
      <c r="O90" s="46">
        <f>M90</f>
        <v>18</v>
      </c>
      <c r="P90" s="46">
        <f>IF(N90=0,0,N90*$F90)</f>
        <v>0</v>
      </c>
      <c r="Q90" s="46">
        <f>SUM(O90:P90)</f>
        <v>18</v>
      </c>
      <c r="R90" s="46">
        <v>12</v>
      </c>
      <c r="S90" s="47">
        <f t="shared" si="61"/>
        <v>78</v>
      </c>
      <c r="V90" s="20"/>
      <c r="W90" s="20"/>
    </row>
    <row r="91" spans="2:31" s="10" customFormat="1" ht="15.75" thickBot="1" x14ac:dyDescent="0.3">
      <c r="B91" s="53"/>
      <c r="C91" s="3">
        <v>4</v>
      </c>
      <c r="D91" s="4" t="s">
        <v>2</v>
      </c>
      <c r="E91" s="4">
        <v>20</v>
      </c>
      <c r="F91" s="4">
        <f>IF(E91&lt;15,1,IF(((E91&gt;=15)*(E91&lt;23)),2,3))</f>
        <v>2</v>
      </c>
      <c r="G91" s="46">
        <v>24</v>
      </c>
      <c r="H91" s="46">
        <v>51</v>
      </c>
      <c r="I91" s="46">
        <f>G91</f>
        <v>24</v>
      </c>
      <c r="J91" s="46">
        <f>IF(H91=0,0,H91*$F91)</f>
        <v>102</v>
      </c>
      <c r="K91" s="46">
        <f>SUM(I91:J91)</f>
        <v>126</v>
      </c>
      <c r="L91" s="46">
        <v>12</v>
      </c>
      <c r="M91" s="46"/>
      <c r="N91" s="46"/>
      <c r="O91" s="46">
        <f>M91</f>
        <v>0</v>
      </c>
      <c r="P91" s="46">
        <f>IF(N91=0,0,N91*$F91)</f>
        <v>0</v>
      </c>
      <c r="Q91" s="46">
        <f>SUM(O91:P91)</f>
        <v>0</v>
      </c>
      <c r="R91" s="46"/>
      <c r="S91" s="48">
        <f t="shared" si="61"/>
        <v>138</v>
      </c>
      <c r="V91" s="20"/>
      <c r="W91" s="20"/>
      <c r="AA91" s="1"/>
    </row>
    <row r="92" spans="2:31" s="10" customFormat="1" ht="15.75" thickBot="1" x14ac:dyDescent="0.3">
      <c r="B92" s="934" t="s">
        <v>152</v>
      </c>
      <c r="C92" s="935"/>
      <c r="D92" s="935"/>
      <c r="E92" s="736"/>
      <c r="F92" s="734"/>
      <c r="G92" s="898">
        <f>SUM(K93:L93)</f>
        <v>42</v>
      </c>
      <c r="H92" s="898"/>
      <c r="I92" s="898"/>
      <c r="J92" s="898"/>
      <c r="K92" s="898"/>
      <c r="L92" s="733"/>
      <c r="M92" s="898">
        <f>SUM(Q93:R93)</f>
        <v>52</v>
      </c>
      <c r="N92" s="898"/>
      <c r="O92" s="898"/>
      <c r="P92" s="898"/>
      <c r="Q92" s="898"/>
      <c r="R92" s="737"/>
      <c r="S92" s="157">
        <f>SUM(G92:Q92)</f>
        <v>94</v>
      </c>
      <c r="X92" s="20"/>
    </row>
    <row r="93" spans="2:31" s="10" customFormat="1" ht="15.75" thickBot="1" x14ac:dyDescent="0.3">
      <c r="B93" s="53"/>
      <c r="C93" s="3">
        <v>1</v>
      </c>
      <c r="D93" s="4" t="s">
        <v>92</v>
      </c>
      <c r="E93" s="4">
        <v>13</v>
      </c>
      <c r="F93" s="4">
        <f>IF(E93&lt;15,1,IF(((E93&gt;=15)*(E93&lt;23)),2,3))</f>
        <v>1</v>
      </c>
      <c r="G93" s="46"/>
      <c r="H93" s="46">
        <v>42</v>
      </c>
      <c r="I93" s="46">
        <f>G93</f>
        <v>0</v>
      </c>
      <c r="J93" s="46">
        <f>IF(H93=0,0,H93*$F93)</f>
        <v>42</v>
      </c>
      <c r="K93" s="46">
        <f>SUM(I93:J93)</f>
        <v>42</v>
      </c>
      <c r="L93" s="46"/>
      <c r="M93" s="46"/>
      <c r="N93" s="46">
        <v>52</v>
      </c>
      <c r="O93" s="46">
        <f>M93</f>
        <v>0</v>
      </c>
      <c r="P93" s="46">
        <f>IF(N93=0,0,N93*$F93)</f>
        <v>52</v>
      </c>
      <c r="Q93" s="46">
        <f>SUM(O93:P93)</f>
        <v>52</v>
      </c>
      <c r="R93" s="46"/>
      <c r="S93" s="96">
        <f>SUM(K93:L93,Q93:R93)</f>
        <v>94</v>
      </c>
      <c r="X93" s="20"/>
    </row>
    <row r="94" spans="2:31" s="10" customFormat="1" ht="15.75" thickBot="1" x14ac:dyDescent="0.3">
      <c r="B94" s="891" t="s">
        <v>180</v>
      </c>
      <c r="C94" s="892"/>
      <c r="D94" s="892"/>
      <c r="E94" s="164"/>
      <c r="F94" s="4"/>
      <c r="G94" s="893">
        <f>SUM(K95:L95)</f>
        <v>117</v>
      </c>
      <c r="H94" s="893"/>
      <c r="I94" s="893"/>
      <c r="J94" s="893"/>
      <c r="K94" s="893"/>
      <c r="L94" s="348"/>
      <c r="M94" s="893">
        <f>SUM(Q95:R95)</f>
        <v>81</v>
      </c>
      <c r="N94" s="893"/>
      <c r="O94" s="893"/>
      <c r="P94" s="893"/>
      <c r="Q94" s="893"/>
      <c r="R94" s="323"/>
      <c r="S94" s="157">
        <f>SUM(G94:Q94)</f>
        <v>198</v>
      </c>
      <c r="X94" s="806"/>
    </row>
    <row r="95" spans="2:31" s="10" customFormat="1" ht="15.75" thickBot="1" x14ac:dyDescent="0.3">
      <c r="B95" s="54"/>
      <c r="C95" s="24">
        <v>1</v>
      </c>
      <c r="D95" s="49" t="s">
        <v>87</v>
      </c>
      <c r="E95" s="49">
        <v>25</v>
      </c>
      <c r="F95" s="49">
        <f>IF(E95&lt;15,1,IF(((E95&gt;=15)*(E95&lt;23)),2,3))</f>
        <v>3</v>
      </c>
      <c r="G95" s="52"/>
      <c r="H95" s="50">
        <v>39</v>
      </c>
      <c r="I95" s="50">
        <f>G95</f>
        <v>0</v>
      </c>
      <c r="J95" s="50">
        <f>IF(H95=0,0,H95*$F95)</f>
        <v>117</v>
      </c>
      <c r="K95" s="50">
        <f>SUM(I95:J95)</f>
        <v>117</v>
      </c>
      <c r="L95" s="50"/>
      <c r="M95" s="52"/>
      <c r="N95" s="50">
        <v>27</v>
      </c>
      <c r="O95" s="50">
        <f>M95</f>
        <v>0</v>
      </c>
      <c r="P95" s="50">
        <f>IF(N95=0,0,N95*$F95)</f>
        <v>81</v>
      </c>
      <c r="Q95" s="50">
        <f>SUM(O95:P95)</f>
        <v>81</v>
      </c>
      <c r="R95" s="50"/>
      <c r="S95" s="73">
        <f>SUM(K95:L95,Q95:R95)</f>
        <v>198</v>
      </c>
      <c r="W95" s="1"/>
      <c r="X95" s="20"/>
    </row>
    <row r="96" spans="2:31" s="10" customFormat="1" ht="15.75" thickBot="1" x14ac:dyDescent="0.3">
      <c r="B96" s="899">
        <v>7</v>
      </c>
      <c r="C96" s="901"/>
      <c r="D96" s="899" t="s">
        <v>9</v>
      </c>
      <c r="E96" s="900"/>
      <c r="F96" s="901"/>
      <c r="G96" s="899">
        <f>SUM(G97,G100)</f>
        <v>90</v>
      </c>
      <c r="H96" s="900"/>
      <c r="I96" s="900"/>
      <c r="J96" s="900"/>
      <c r="K96" s="901"/>
      <c r="L96" s="341"/>
      <c r="M96" s="899">
        <f>SUM(M97,M100)</f>
        <v>72</v>
      </c>
      <c r="N96" s="900"/>
      <c r="O96" s="900"/>
      <c r="P96" s="900"/>
      <c r="Q96" s="901"/>
      <c r="R96" s="342"/>
      <c r="S96" s="185">
        <f>SUM(S97,S100)</f>
        <v>162</v>
      </c>
      <c r="X96" s="20"/>
    </row>
    <row r="97" spans="2:39" s="10" customFormat="1" ht="15.75" thickBot="1" x14ac:dyDescent="0.3">
      <c r="B97" s="905" t="s">
        <v>299</v>
      </c>
      <c r="C97" s="906"/>
      <c r="D97" s="906"/>
      <c r="E97" s="283"/>
      <c r="F97" s="173"/>
      <c r="G97" s="890">
        <f>SUM(K98:L99)</f>
        <v>90</v>
      </c>
      <c r="H97" s="890"/>
      <c r="I97" s="890"/>
      <c r="J97" s="890"/>
      <c r="K97" s="890"/>
      <c r="L97" s="346"/>
      <c r="M97" s="890">
        <f>SUM(Q98:R99)</f>
        <v>30</v>
      </c>
      <c r="N97" s="890"/>
      <c r="O97" s="890"/>
      <c r="P97" s="890"/>
      <c r="Q97" s="890"/>
      <c r="R97" s="304"/>
      <c r="S97" s="157">
        <f>SUM(G97:Q97)</f>
        <v>120</v>
      </c>
      <c r="X97" s="20"/>
    </row>
    <row r="98" spans="2:39" s="10" customFormat="1" x14ac:dyDescent="0.25">
      <c r="B98" s="318"/>
      <c r="C98" s="3">
        <v>1</v>
      </c>
      <c r="D98" s="4" t="s">
        <v>92</v>
      </c>
      <c r="E98" s="4">
        <v>13</v>
      </c>
      <c r="F98" s="4">
        <f>IF(E98&lt;15,1,IF(((E98&gt;=15)*(E98&lt;23)),2,3))</f>
        <v>1</v>
      </c>
      <c r="G98" s="51"/>
      <c r="H98" s="51"/>
      <c r="I98" s="46">
        <f>G98</f>
        <v>0</v>
      </c>
      <c r="J98" s="46">
        <f>IF(H98=0,0,H98*$F98)</f>
        <v>0</v>
      </c>
      <c r="K98" s="46">
        <f>SUM(I98:J98)</f>
        <v>0</v>
      </c>
      <c r="L98" s="46"/>
      <c r="M98" s="46">
        <v>18</v>
      </c>
      <c r="N98" s="51"/>
      <c r="O98" s="46">
        <f>M98</f>
        <v>18</v>
      </c>
      <c r="P98" s="46">
        <f>IF(N98=0,0,N98*$F98)</f>
        <v>0</v>
      </c>
      <c r="Q98" s="46">
        <f>SUM(O98:P98)</f>
        <v>18</v>
      </c>
      <c r="R98" s="46">
        <v>12</v>
      </c>
      <c r="S98" s="72">
        <f>SUM(K98:L98,Q98:R98)</f>
        <v>30</v>
      </c>
    </row>
    <row r="99" spans="2:39" s="10" customFormat="1" ht="15.75" thickBot="1" x14ac:dyDescent="0.3">
      <c r="B99" s="53"/>
      <c r="C99" s="71">
        <v>2</v>
      </c>
      <c r="D99" s="4" t="s">
        <v>93</v>
      </c>
      <c r="E99" s="4">
        <v>19</v>
      </c>
      <c r="F99" s="4">
        <f>IF(E99&lt;15,1,IF(((E99&gt;=15)*(E99&lt;23)),2,3))</f>
        <v>2</v>
      </c>
      <c r="G99" s="46">
        <v>12</v>
      </c>
      <c r="H99" s="46">
        <v>33</v>
      </c>
      <c r="I99" s="46">
        <f>G99</f>
        <v>12</v>
      </c>
      <c r="J99" s="46">
        <f>IF(H99=0,0,H99*$F99)</f>
        <v>66</v>
      </c>
      <c r="K99" s="46">
        <f>SUM(I99:J99)</f>
        <v>78</v>
      </c>
      <c r="L99" s="46">
        <v>12</v>
      </c>
      <c r="M99" s="46"/>
      <c r="N99" s="51"/>
      <c r="O99" s="46">
        <f>M99</f>
        <v>0</v>
      </c>
      <c r="P99" s="46">
        <f>IF(N99=0,0,N99*$F99)</f>
        <v>0</v>
      </c>
      <c r="Q99" s="46">
        <f>SUM(O99:P99)</f>
        <v>0</v>
      </c>
      <c r="R99" s="46"/>
      <c r="S99" s="48">
        <f>SUM(K99:L99,Q99:R99)</f>
        <v>90</v>
      </c>
    </row>
    <row r="100" spans="2:39" s="10" customFormat="1" ht="15.75" thickBot="1" x14ac:dyDescent="0.3">
      <c r="B100" s="934" t="s">
        <v>178</v>
      </c>
      <c r="C100" s="935"/>
      <c r="D100" s="935"/>
      <c r="E100" s="736"/>
      <c r="F100" s="169"/>
      <c r="G100" s="898">
        <f>SUM(K101:L101)</f>
        <v>0</v>
      </c>
      <c r="H100" s="898"/>
      <c r="I100" s="898"/>
      <c r="J100" s="898"/>
      <c r="K100" s="898"/>
      <c r="L100" s="733"/>
      <c r="M100" s="898">
        <f>SUM(Q101:R102)</f>
        <v>42</v>
      </c>
      <c r="N100" s="898"/>
      <c r="O100" s="898"/>
      <c r="P100" s="898"/>
      <c r="Q100" s="898"/>
      <c r="R100" s="737"/>
      <c r="S100" s="157">
        <f>SUM(G100:Q100)</f>
        <v>42</v>
      </c>
    </row>
    <row r="101" spans="2:39" ht="15.75" thickBot="1" x14ac:dyDescent="0.3">
      <c r="B101" s="54"/>
      <c r="C101" s="24">
        <v>1</v>
      </c>
      <c r="D101" s="49" t="s">
        <v>92</v>
      </c>
      <c r="E101" s="49">
        <v>13</v>
      </c>
      <c r="F101" s="49">
        <f>IF(E101&lt;15,1,IF(((E101&gt;=15)*(E101&lt;23)),2,3))</f>
        <v>1</v>
      </c>
      <c r="G101" s="52"/>
      <c r="H101" s="52"/>
      <c r="I101" s="50">
        <f>G101</f>
        <v>0</v>
      </c>
      <c r="J101" s="50">
        <f>IF(H101=0,0,H101*$F101)</f>
        <v>0</v>
      </c>
      <c r="K101" s="50">
        <f>SUM(I101:J101)</f>
        <v>0</v>
      </c>
      <c r="L101" s="50"/>
      <c r="M101" s="52"/>
      <c r="N101" s="50">
        <v>42</v>
      </c>
      <c r="O101" s="50">
        <f>M101</f>
        <v>0</v>
      </c>
      <c r="P101" s="50">
        <f>IF(N101=0,0,N101*$F101)</f>
        <v>42</v>
      </c>
      <c r="Q101" s="50">
        <f>SUM(O101:P101)</f>
        <v>42</v>
      </c>
      <c r="R101" s="50"/>
      <c r="S101" s="73">
        <f>SUM(K101:L101,Q101:R101)</f>
        <v>42</v>
      </c>
      <c r="AC101" s="21"/>
    </row>
    <row r="102" spans="2:39" ht="15.75" thickBot="1" x14ac:dyDescent="0.3">
      <c r="B102" s="907">
        <v>8</v>
      </c>
      <c r="C102" s="908"/>
      <c r="D102" s="899" t="s">
        <v>10</v>
      </c>
      <c r="E102" s="900"/>
      <c r="F102" s="901"/>
      <c r="G102" s="899">
        <f>SUM(G103,G107)</f>
        <v>286</v>
      </c>
      <c r="H102" s="900"/>
      <c r="I102" s="900"/>
      <c r="J102" s="900"/>
      <c r="K102" s="901"/>
      <c r="L102" s="341"/>
      <c r="M102" s="899">
        <f>SUM(M103,M107)</f>
        <v>249</v>
      </c>
      <c r="N102" s="900"/>
      <c r="O102" s="900"/>
      <c r="P102" s="900"/>
      <c r="Q102" s="901"/>
      <c r="R102" s="342"/>
      <c r="S102" s="79">
        <f>SUM(S103,S107)</f>
        <v>535</v>
      </c>
    </row>
    <row r="103" spans="2:39" ht="15.75" thickBot="1" x14ac:dyDescent="0.3">
      <c r="B103" s="905" t="s">
        <v>433</v>
      </c>
      <c r="C103" s="906"/>
      <c r="D103" s="906"/>
      <c r="E103" s="165"/>
      <c r="F103" s="343"/>
      <c r="G103" s="890">
        <f>SUM(K104:L106)</f>
        <v>46</v>
      </c>
      <c r="H103" s="890"/>
      <c r="I103" s="890"/>
      <c r="J103" s="890"/>
      <c r="K103" s="890"/>
      <c r="L103" s="346"/>
      <c r="M103" s="890">
        <f>SUM(Q104:R106)</f>
        <v>42</v>
      </c>
      <c r="N103" s="890"/>
      <c r="O103" s="890"/>
      <c r="P103" s="890"/>
      <c r="Q103" s="890"/>
      <c r="R103" s="304"/>
      <c r="S103" s="157">
        <f>SUM(G103:Q103)</f>
        <v>88</v>
      </c>
    </row>
    <row r="104" spans="2:39" s="10" customFormat="1" x14ac:dyDescent="0.25">
      <c r="B104" s="53"/>
      <c r="C104" s="3">
        <v>1</v>
      </c>
      <c r="D104" s="4" t="s">
        <v>2</v>
      </c>
      <c r="E104" s="4">
        <v>20</v>
      </c>
      <c r="F104" s="4">
        <f>IF(E104&lt;15,1,IF(((E104&gt;=15)*(E104&lt;23)),2,3))</f>
        <v>2</v>
      </c>
      <c r="G104" s="46"/>
      <c r="H104" s="46"/>
      <c r="I104" s="46">
        <f>G104</f>
        <v>0</v>
      </c>
      <c r="J104" s="46">
        <f>IF(H104=0,0,H104*$F104)</f>
        <v>0</v>
      </c>
      <c r="K104" s="46">
        <f>SUM(I104:J104)</f>
        <v>0</v>
      </c>
      <c r="L104" s="46"/>
      <c r="M104" s="46">
        <v>24</v>
      </c>
      <c r="N104" s="46"/>
      <c r="O104" s="46">
        <f>M104</f>
        <v>24</v>
      </c>
      <c r="P104" s="46">
        <f>IF(N104=0,0,N104*$F104)</f>
        <v>0</v>
      </c>
      <c r="Q104" s="46">
        <f>SUM(O104:P104)</f>
        <v>24</v>
      </c>
      <c r="R104" s="46"/>
      <c r="S104" s="72">
        <f t="shared" ref="S104:S110" si="62">SUM(K104:L104,Q104:R104)</f>
        <v>24</v>
      </c>
    </row>
    <row r="105" spans="2:39" s="10" customFormat="1" x14ac:dyDescent="0.25">
      <c r="B105" s="53"/>
      <c r="C105" s="3">
        <v>2</v>
      </c>
      <c r="D105" s="4" t="s">
        <v>86</v>
      </c>
      <c r="E105" s="4">
        <v>25</v>
      </c>
      <c r="F105" s="4">
        <f>IF(E105&lt;15,1,IF(((E105&gt;=15)*(E105&lt;23)),2,3))</f>
        <v>3</v>
      </c>
      <c r="G105" s="46">
        <v>24</v>
      </c>
      <c r="H105" s="46"/>
      <c r="I105" s="46">
        <f>G105</f>
        <v>24</v>
      </c>
      <c r="J105" s="46">
        <f>IF(H105=0,0,H105*$F105)</f>
        <v>0</v>
      </c>
      <c r="K105" s="46">
        <f>SUM(I105:J105)</f>
        <v>24</v>
      </c>
      <c r="L105" s="46"/>
      <c r="M105" s="46">
        <v>18</v>
      </c>
      <c r="N105" s="46"/>
      <c r="O105" s="46">
        <f>M105</f>
        <v>18</v>
      </c>
      <c r="P105" s="46">
        <f>IF(N105=0,0,N105*$F105)</f>
        <v>0</v>
      </c>
      <c r="Q105" s="46">
        <f>SUM(O105:P105)</f>
        <v>18</v>
      </c>
      <c r="R105" s="46"/>
      <c r="S105" s="47">
        <f t="shared" si="62"/>
        <v>42</v>
      </c>
    </row>
    <row r="106" spans="2:39" ht="15.75" thickBot="1" x14ac:dyDescent="0.3">
      <c r="B106" s="53"/>
      <c r="C106" s="3">
        <v>3</v>
      </c>
      <c r="D106" s="4" t="s">
        <v>93</v>
      </c>
      <c r="E106" s="4">
        <v>19</v>
      </c>
      <c r="F106" s="4">
        <f>IF(E106&lt;15,1,IF(((E106&gt;=15)*(E106&lt;23)),2,3))</f>
        <v>2</v>
      </c>
      <c r="G106" s="46">
        <v>22</v>
      </c>
      <c r="H106" s="46"/>
      <c r="I106" s="46">
        <f>G106</f>
        <v>22</v>
      </c>
      <c r="J106" s="46">
        <f>IF(H106=0,0,H106*$F106)</f>
        <v>0</v>
      </c>
      <c r="K106" s="46">
        <f>SUM(I106:J106)</f>
        <v>22</v>
      </c>
      <c r="L106" s="46"/>
      <c r="M106" s="51"/>
      <c r="N106" s="51"/>
      <c r="O106" s="46">
        <f>M106</f>
        <v>0</v>
      </c>
      <c r="P106" s="46">
        <f>IF(N106=0,0,N106*$F106)</f>
        <v>0</v>
      </c>
      <c r="Q106" s="46">
        <f>SUM(O106:P106)</f>
        <v>0</v>
      </c>
      <c r="R106" s="46"/>
      <c r="S106" s="48">
        <f t="shared" si="62"/>
        <v>22</v>
      </c>
      <c r="X106" s="20"/>
      <c r="Y106" s="20"/>
      <c r="Z106" s="20"/>
    </row>
    <row r="107" spans="2:39" s="10" customFormat="1" ht="15.75" thickBot="1" x14ac:dyDescent="0.3">
      <c r="B107" s="934" t="s">
        <v>192</v>
      </c>
      <c r="C107" s="935"/>
      <c r="D107" s="935"/>
      <c r="E107" s="736"/>
      <c r="F107" s="734"/>
      <c r="G107" s="898">
        <f>SUM(K108:L110)</f>
        <v>240</v>
      </c>
      <c r="H107" s="898"/>
      <c r="I107" s="898"/>
      <c r="J107" s="898"/>
      <c r="K107" s="898"/>
      <c r="L107" s="733"/>
      <c r="M107" s="898">
        <f>SUM(Q108:R110)</f>
        <v>207</v>
      </c>
      <c r="N107" s="898"/>
      <c r="O107" s="898"/>
      <c r="P107" s="898"/>
      <c r="Q107" s="898"/>
      <c r="R107" s="737"/>
      <c r="S107" s="157">
        <f>SUM(G107:Q107)</f>
        <v>447</v>
      </c>
    </row>
    <row r="108" spans="2:39" s="10" customFormat="1" x14ac:dyDescent="0.25">
      <c r="B108" s="53"/>
      <c r="C108" s="3">
        <v>1</v>
      </c>
      <c r="D108" s="4" t="s">
        <v>2</v>
      </c>
      <c r="E108" s="4">
        <v>20</v>
      </c>
      <c r="F108" s="4">
        <f>IF(E108&lt;15,1,IF(((E108&gt;=15)*(E108&lt;23)),2,3))</f>
        <v>2</v>
      </c>
      <c r="G108" s="46"/>
      <c r="H108" s="46"/>
      <c r="I108" s="46">
        <f>G108</f>
        <v>0</v>
      </c>
      <c r="J108" s="46">
        <f>IF(H108=0,0,H108*$F108)</f>
        <v>0</v>
      </c>
      <c r="K108" s="46">
        <f>SUM(I108:J108)</f>
        <v>0</v>
      </c>
      <c r="L108" s="46"/>
      <c r="M108" s="46"/>
      <c r="N108" s="46">
        <v>51</v>
      </c>
      <c r="O108" s="46">
        <f>M108</f>
        <v>0</v>
      </c>
      <c r="P108" s="46">
        <f>IF(N108=0,0,N108*$F108)</f>
        <v>102</v>
      </c>
      <c r="Q108" s="46">
        <f>SUM(O108:P108)</f>
        <v>102</v>
      </c>
      <c r="R108" s="46">
        <v>12</v>
      </c>
      <c r="S108" s="72">
        <f>SUM(K108:L108,Q108:R108)</f>
        <v>114</v>
      </c>
    </row>
    <row r="109" spans="2:39" s="10" customFormat="1" x14ac:dyDescent="0.25">
      <c r="B109" s="53"/>
      <c r="C109" s="3">
        <v>2</v>
      </c>
      <c r="D109" s="4" t="s">
        <v>86</v>
      </c>
      <c r="E109" s="4">
        <v>25</v>
      </c>
      <c r="F109" s="4">
        <f>IF(E109&lt;15,1,IF(((E109&gt;=15)*(E109&lt;23)),2,3))</f>
        <v>3</v>
      </c>
      <c r="G109" s="46"/>
      <c r="H109" s="46">
        <v>36</v>
      </c>
      <c r="I109" s="46">
        <f>G109</f>
        <v>0</v>
      </c>
      <c r="J109" s="46">
        <f>IF(H109=0,0,H109*$F109)</f>
        <v>108</v>
      </c>
      <c r="K109" s="46">
        <f>SUM(I109:J109)</f>
        <v>108</v>
      </c>
      <c r="L109" s="46">
        <v>12</v>
      </c>
      <c r="M109" s="46"/>
      <c r="N109" s="46">
        <v>27</v>
      </c>
      <c r="O109" s="46">
        <f>M109</f>
        <v>0</v>
      </c>
      <c r="P109" s="46">
        <f>IF(N109=0,0,N109*$F109)</f>
        <v>81</v>
      </c>
      <c r="Q109" s="46">
        <f>SUM(O109:P109)</f>
        <v>81</v>
      </c>
      <c r="R109" s="46">
        <v>12</v>
      </c>
      <c r="S109" s="72">
        <f>SUM(K109:L109,Q109:R109)</f>
        <v>213</v>
      </c>
    </row>
    <row r="110" spans="2:39" ht="15.75" thickBot="1" x14ac:dyDescent="0.3">
      <c r="B110" s="54"/>
      <c r="C110" s="24">
        <v>3</v>
      </c>
      <c r="D110" s="49" t="s">
        <v>93</v>
      </c>
      <c r="E110" s="49">
        <v>19</v>
      </c>
      <c r="F110" s="49">
        <f>IF(E110&lt;15,1,IF(((E110&gt;=15)*(E110&lt;23)),2,3))</f>
        <v>2</v>
      </c>
      <c r="G110" s="50"/>
      <c r="H110" s="50">
        <v>54</v>
      </c>
      <c r="I110" s="50">
        <f>G110</f>
        <v>0</v>
      </c>
      <c r="J110" s="50">
        <f>IF(H110=0,0,H110*$F110)</f>
        <v>108</v>
      </c>
      <c r="K110" s="50">
        <f>SUM(I110:J110)</f>
        <v>108</v>
      </c>
      <c r="L110" s="50">
        <v>12</v>
      </c>
      <c r="M110" s="52"/>
      <c r="N110" s="52"/>
      <c r="O110" s="50">
        <f>M110</f>
        <v>0</v>
      </c>
      <c r="P110" s="50">
        <f>IF(N110=0,0,N110*$F110)</f>
        <v>0</v>
      </c>
      <c r="Q110" s="50">
        <f>SUM(O110:P110)</f>
        <v>0</v>
      </c>
      <c r="R110" s="50"/>
      <c r="S110" s="55">
        <f t="shared" si="62"/>
        <v>120</v>
      </c>
      <c r="T110" s="9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 spans="2:39" ht="15.75" thickBot="1" x14ac:dyDescent="0.3">
      <c r="B111" s="907">
        <v>8</v>
      </c>
      <c r="C111" s="908"/>
      <c r="D111" s="899" t="s">
        <v>348</v>
      </c>
      <c r="E111" s="900"/>
      <c r="F111" s="901"/>
      <c r="G111" s="899">
        <f>SUM(G112)</f>
        <v>0</v>
      </c>
      <c r="H111" s="900"/>
      <c r="I111" s="900"/>
      <c r="J111" s="900"/>
      <c r="K111" s="901"/>
      <c r="L111" s="341"/>
      <c r="M111" s="899">
        <f>SUM(M112)</f>
        <v>111</v>
      </c>
      <c r="N111" s="900"/>
      <c r="O111" s="900"/>
      <c r="P111" s="900"/>
      <c r="Q111" s="901"/>
      <c r="R111" s="342"/>
      <c r="S111" s="79">
        <f>SUM(S112)</f>
        <v>111</v>
      </c>
    </row>
    <row r="112" spans="2:39" s="10" customFormat="1" ht="15.75" thickBot="1" x14ac:dyDescent="0.3">
      <c r="B112" s="905" t="s">
        <v>392</v>
      </c>
      <c r="C112" s="906"/>
      <c r="D112" s="906"/>
      <c r="E112" s="313"/>
      <c r="F112" s="343"/>
      <c r="G112" s="890">
        <f>SUM(K113:L113)</f>
        <v>0</v>
      </c>
      <c r="H112" s="890"/>
      <c r="I112" s="890"/>
      <c r="J112" s="890"/>
      <c r="K112" s="890"/>
      <c r="L112" s="346"/>
      <c r="M112" s="890">
        <f>SUM(Q113:R113)</f>
        <v>111</v>
      </c>
      <c r="N112" s="890"/>
      <c r="O112" s="890"/>
      <c r="P112" s="890"/>
      <c r="Q112" s="890"/>
      <c r="R112" s="304"/>
      <c r="S112" s="157">
        <f>SUM(G112:Q112)</f>
        <v>111</v>
      </c>
      <c r="W112" s="1"/>
    </row>
    <row r="113" spans="1:28" s="10" customFormat="1" ht="15.75" thickBot="1" x14ac:dyDescent="0.3">
      <c r="B113" s="53"/>
      <c r="C113" s="3">
        <v>1</v>
      </c>
      <c r="D113" s="4" t="s">
        <v>86</v>
      </c>
      <c r="E113" s="4">
        <v>25</v>
      </c>
      <c r="F113" s="4">
        <f>IF(E113&lt;15,1,IF(((E113&gt;=15)*(E113&lt;23)),2,3))</f>
        <v>3</v>
      </c>
      <c r="G113" s="46"/>
      <c r="H113" s="46"/>
      <c r="I113" s="46">
        <f>G113</f>
        <v>0</v>
      </c>
      <c r="J113" s="46">
        <f>IF(H113=0,0,H113*$F113)</f>
        <v>0</v>
      </c>
      <c r="K113" s="46">
        <f>SUM(I113:J113)</f>
        <v>0</v>
      </c>
      <c r="L113" s="46"/>
      <c r="M113" s="46">
        <v>18</v>
      </c>
      <c r="N113" s="46">
        <v>27</v>
      </c>
      <c r="O113" s="46">
        <f>M113</f>
        <v>18</v>
      </c>
      <c r="P113" s="46">
        <f>IF(N113=0,0,N113*$F113)</f>
        <v>81</v>
      </c>
      <c r="Q113" s="46">
        <f>SUM(O113:P113)</f>
        <v>99</v>
      </c>
      <c r="R113" s="46">
        <v>12</v>
      </c>
      <c r="S113" s="47">
        <f>SUM(K113:L113,Q113:R113)</f>
        <v>111</v>
      </c>
      <c r="W113" s="1"/>
    </row>
    <row r="114" spans="1:28" s="10" customFormat="1" ht="15.75" thickBot="1" x14ac:dyDescent="0.3">
      <c r="B114" s="909">
        <v>9</v>
      </c>
      <c r="C114" s="910"/>
      <c r="D114" s="911" t="s">
        <v>11</v>
      </c>
      <c r="E114" s="912"/>
      <c r="F114" s="913"/>
      <c r="G114" s="911">
        <f>SUM(G115)</f>
        <v>102</v>
      </c>
      <c r="H114" s="912"/>
      <c r="I114" s="912"/>
      <c r="J114" s="912"/>
      <c r="K114" s="913"/>
      <c r="L114" s="344"/>
      <c r="M114" s="911">
        <f>SUM(M115)</f>
        <v>60</v>
      </c>
      <c r="N114" s="912"/>
      <c r="O114" s="912"/>
      <c r="P114" s="912"/>
      <c r="Q114" s="913"/>
      <c r="R114" s="345"/>
      <c r="S114" s="186">
        <f>SUM(S115)</f>
        <v>162</v>
      </c>
    </row>
    <row r="115" spans="1:28" s="10" customFormat="1" ht="15.75" thickBot="1" x14ac:dyDescent="0.3">
      <c r="B115" s="905" t="s">
        <v>427</v>
      </c>
      <c r="C115" s="906"/>
      <c r="D115" s="906"/>
      <c r="E115" s="170"/>
      <c r="F115" s="343"/>
      <c r="G115" s="890">
        <f>SUM(K116:L118)</f>
        <v>102</v>
      </c>
      <c r="H115" s="890"/>
      <c r="I115" s="890"/>
      <c r="J115" s="890"/>
      <c r="K115" s="890"/>
      <c r="L115" s="346"/>
      <c r="M115" s="890">
        <f>SUM(Q116:R118)</f>
        <v>60</v>
      </c>
      <c r="N115" s="890"/>
      <c r="O115" s="890"/>
      <c r="P115" s="890"/>
      <c r="Q115" s="890"/>
      <c r="R115" s="304"/>
      <c r="S115" s="157">
        <f>SUM(G115:Q115)</f>
        <v>162</v>
      </c>
      <c r="W115" s="1"/>
    </row>
    <row r="116" spans="1:28" s="10" customFormat="1" x14ac:dyDescent="0.25">
      <c r="B116" s="53"/>
      <c r="C116" s="3">
        <v>1</v>
      </c>
      <c r="D116" s="4" t="s">
        <v>90</v>
      </c>
      <c r="E116" s="4">
        <v>12</v>
      </c>
      <c r="F116" s="4">
        <v>1</v>
      </c>
      <c r="G116" s="46">
        <v>12</v>
      </c>
      <c r="H116" s="46">
        <v>18</v>
      </c>
      <c r="I116" s="46">
        <f>G116</f>
        <v>12</v>
      </c>
      <c r="J116" s="46">
        <f>IF(H116=0,0,H116*$F116)</f>
        <v>18</v>
      </c>
      <c r="K116" s="46">
        <f>SUM(I116:J116)</f>
        <v>30</v>
      </c>
      <c r="L116" s="46">
        <v>12</v>
      </c>
      <c r="M116" s="46"/>
      <c r="N116" s="46"/>
      <c r="O116" s="46">
        <f>M116</f>
        <v>0</v>
      </c>
      <c r="P116" s="46">
        <f>IF(N116=0,0,N116*$F116)</f>
        <v>0</v>
      </c>
      <c r="Q116" s="46">
        <f>SUM(O116:P116)</f>
        <v>0</v>
      </c>
      <c r="R116" s="46"/>
      <c r="S116" s="72">
        <f t="shared" ref="S116:S118" si="63">SUM(K116:L116,Q116:R116)</f>
        <v>42</v>
      </c>
      <c r="U116" s="1"/>
      <c r="W116" s="1"/>
      <c r="AB116" s="1"/>
    </row>
    <row r="117" spans="1:28" s="10" customFormat="1" x14ac:dyDescent="0.25">
      <c r="B117" s="53"/>
      <c r="C117" s="3">
        <v>2</v>
      </c>
      <c r="D117" s="4" t="s">
        <v>20</v>
      </c>
      <c r="E117" s="4">
        <v>22</v>
      </c>
      <c r="F117" s="4">
        <v>2</v>
      </c>
      <c r="G117" s="46">
        <v>12</v>
      </c>
      <c r="H117" s="46">
        <v>18</v>
      </c>
      <c r="I117" s="46">
        <f>G117</f>
        <v>12</v>
      </c>
      <c r="J117" s="46">
        <f>IF(H117=0,0,H117*$F117)</f>
        <v>36</v>
      </c>
      <c r="K117" s="46">
        <f>SUM(I117:J117)</f>
        <v>48</v>
      </c>
      <c r="L117" s="46">
        <v>12</v>
      </c>
      <c r="M117" s="46"/>
      <c r="N117" s="46"/>
      <c r="O117" s="46">
        <f>M117</f>
        <v>0</v>
      </c>
      <c r="P117" s="46">
        <f>IF(N117=0,0,N117*$F117)</f>
        <v>0</v>
      </c>
      <c r="Q117" s="46">
        <f>SUM(O117:P117)</f>
        <v>0</v>
      </c>
      <c r="R117" s="46"/>
      <c r="S117" s="47">
        <f t="shared" si="63"/>
        <v>60</v>
      </c>
    </row>
    <row r="118" spans="1:28" s="10" customFormat="1" ht="15.75" thickBot="1" x14ac:dyDescent="0.3">
      <c r="B118" s="54"/>
      <c r="C118" s="24">
        <v>3</v>
      </c>
      <c r="D118" s="49" t="s">
        <v>85</v>
      </c>
      <c r="E118" s="49">
        <v>25</v>
      </c>
      <c r="F118" s="49">
        <v>2</v>
      </c>
      <c r="G118" s="50"/>
      <c r="H118" s="50"/>
      <c r="I118" s="50">
        <f>G118</f>
        <v>0</v>
      </c>
      <c r="J118" s="50">
        <f>IF(H118=0,0,H118*$F118)</f>
        <v>0</v>
      </c>
      <c r="K118" s="50">
        <f>SUM(I118:J118)</f>
        <v>0</v>
      </c>
      <c r="L118" s="50"/>
      <c r="M118" s="50">
        <v>12</v>
      </c>
      <c r="N118" s="50">
        <v>18</v>
      </c>
      <c r="O118" s="50">
        <f>M118</f>
        <v>12</v>
      </c>
      <c r="P118" s="50">
        <f>IF(N118=0,0,N118*$F118)</f>
        <v>36</v>
      </c>
      <c r="Q118" s="50">
        <f>SUM(O118:P118)</f>
        <v>48</v>
      </c>
      <c r="R118" s="50">
        <v>12</v>
      </c>
      <c r="S118" s="55">
        <f t="shared" si="63"/>
        <v>60</v>
      </c>
    </row>
    <row r="119" spans="1:28" s="10" customFormat="1" ht="15.75" thickBot="1" x14ac:dyDescent="0.3">
      <c r="A119" s="1"/>
      <c r="B119" s="899">
        <v>11</v>
      </c>
      <c r="C119" s="901"/>
      <c r="D119" s="899" t="s">
        <v>117</v>
      </c>
      <c r="E119" s="900"/>
      <c r="F119" s="901"/>
      <c r="G119" s="899">
        <f>SUM(G120,G123)</f>
        <v>0</v>
      </c>
      <c r="H119" s="900"/>
      <c r="I119" s="900"/>
      <c r="J119" s="900"/>
      <c r="K119" s="901"/>
      <c r="L119" s="341"/>
      <c r="M119" s="899">
        <f>SUM(M120,M123)</f>
        <v>147</v>
      </c>
      <c r="N119" s="900"/>
      <c r="O119" s="900"/>
      <c r="P119" s="900"/>
      <c r="Q119" s="901"/>
      <c r="R119" s="342"/>
      <c r="S119" s="79">
        <f>SUM(S120,S123)</f>
        <v>147</v>
      </c>
      <c r="W119" s="1"/>
    </row>
    <row r="120" spans="1:28" s="10" customFormat="1" ht="15.75" thickBot="1" x14ac:dyDescent="0.3">
      <c r="B120" s="905" t="s">
        <v>301</v>
      </c>
      <c r="C120" s="906"/>
      <c r="D120" s="906"/>
      <c r="E120" s="416"/>
      <c r="F120" s="418"/>
      <c r="G120" s="890">
        <f>SUM(K121:L122)</f>
        <v>0</v>
      </c>
      <c r="H120" s="890"/>
      <c r="I120" s="890"/>
      <c r="J120" s="890"/>
      <c r="K120" s="890"/>
      <c r="L120" s="414"/>
      <c r="M120" s="890">
        <f>SUM(Q121:R122)</f>
        <v>102</v>
      </c>
      <c r="N120" s="890"/>
      <c r="O120" s="890"/>
      <c r="P120" s="890"/>
      <c r="Q120" s="890"/>
      <c r="R120" s="422"/>
      <c r="S120" s="157">
        <f>SUM(G120:Q120)</f>
        <v>102</v>
      </c>
      <c r="U120" s="1"/>
      <c r="V120" s="1"/>
      <c r="W120" s="1"/>
      <c r="AB120" s="1"/>
    </row>
    <row r="121" spans="1:28" s="10" customFormat="1" x14ac:dyDescent="0.25">
      <c r="B121" s="419"/>
      <c r="C121" s="3">
        <v>1</v>
      </c>
      <c r="D121" s="4" t="s">
        <v>20</v>
      </c>
      <c r="E121" s="4">
        <v>22</v>
      </c>
      <c r="F121" s="4">
        <f>IF(E121&lt;15,1,IF(((E121&gt;=15)*(E121&lt;23)),2,3))</f>
        <v>2</v>
      </c>
      <c r="G121" s="46"/>
      <c r="H121" s="46"/>
      <c r="I121" s="46">
        <f>G121</f>
        <v>0</v>
      </c>
      <c r="J121" s="46">
        <f>IF(H121=0,0,H121*$F121)</f>
        <v>0</v>
      </c>
      <c r="K121" s="46">
        <f>SUM(I121:J121)</f>
        <v>0</v>
      </c>
      <c r="L121" s="46"/>
      <c r="M121" s="46">
        <v>12</v>
      </c>
      <c r="N121" s="46">
        <v>33</v>
      </c>
      <c r="O121" s="46">
        <f>M121</f>
        <v>12</v>
      </c>
      <c r="P121" s="46">
        <f>IF(N121=0,0,N121*$F121)</f>
        <v>66</v>
      </c>
      <c r="Q121" s="46">
        <f>SUM(O121:P121)</f>
        <v>78</v>
      </c>
      <c r="R121" s="46">
        <v>12</v>
      </c>
      <c r="S121" s="96">
        <f t="shared" ref="S121:S122" si="64">SUM(K121:L121,Q121:R121)</f>
        <v>90</v>
      </c>
      <c r="U121" s="1"/>
      <c r="V121" s="1"/>
      <c r="W121" s="1"/>
      <c r="AA121" s="1"/>
      <c r="AB121" s="1"/>
    </row>
    <row r="122" spans="1:28" s="10" customFormat="1" ht="15.75" thickBot="1" x14ac:dyDescent="0.3">
      <c r="B122" s="528"/>
      <c r="C122" s="3">
        <v>3</v>
      </c>
      <c r="D122" s="4" t="s">
        <v>90</v>
      </c>
      <c r="E122" s="4">
        <v>12</v>
      </c>
      <c r="F122" s="4">
        <f>IF(E122&lt;15,1,IF(((E122&gt;=15)*(E122&lt;23)),2,3))</f>
        <v>1</v>
      </c>
      <c r="G122" s="46"/>
      <c r="H122" s="46"/>
      <c r="I122" s="46">
        <f>G122</f>
        <v>0</v>
      </c>
      <c r="J122" s="46">
        <f>IF(H122=0,0,H122*$F122)</f>
        <v>0</v>
      </c>
      <c r="K122" s="46">
        <f>SUM(I122:J122)</f>
        <v>0</v>
      </c>
      <c r="L122" s="46"/>
      <c r="M122" s="46">
        <v>12</v>
      </c>
      <c r="N122" s="46"/>
      <c r="O122" s="46">
        <f>M122</f>
        <v>12</v>
      </c>
      <c r="P122" s="46">
        <f>IF(N122=0,0,N122*$F122)</f>
        <v>0</v>
      </c>
      <c r="Q122" s="46">
        <f>SUM(O122:P122)</f>
        <v>12</v>
      </c>
      <c r="R122" s="46"/>
      <c r="S122" s="73">
        <f t="shared" si="64"/>
        <v>12</v>
      </c>
      <c r="V122" s="1"/>
      <c r="AB122" s="1"/>
    </row>
    <row r="123" spans="1:28" s="10" customFormat="1" ht="15.75" thickBot="1" x14ac:dyDescent="0.3">
      <c r="B123" s="896" t="s">
        <v>96</v>
      </c>
      <c r="C123" s="897"/>
      <c r="D123" s="897"/>
      <c r="E123" s="530"/>
      <c r="F123" s="531"/>
      <c r="G123" s="898">
        <f>SUM(K124:L124)</f>
        <v>0</v>
      </c>
      <c r="H123" s="898"/>
      <c r="I123" s="898"/>
      <c r="J123" s="898"/>
      <c r="K123" s="898"/>
      <c r="L123" s="523"/>
      <c r="M123" s="898">
        <f>SUM(Q124:R124)</f>
        <v>45</v>
      </c>
      <c r="N123" s="898"/>
      <c r="O123" s="898"/>
      <c r="P123" s="898"/>
      <c r="Q123" s="898"/>
      <c r="R123" s="532"/>
      <c r="S123" s="157">
        <f>SUM(G123:Q123)</f>
        <v>45</v>
      </c>
      <c r="U123" s="1"/>
      <c r="AA123" s="1"/>
    </row>
    <row r="124" spans="1:28" ht="15.75" thickBot="1" x14ac:dyDescent="0.3">
      <c r="B124" s="336"/>
      <c r="C124" s="24">
        <v>3</v>
      </c>
      <c r="D124" s="49" t="s">
        <v>90</v>
      </c>
      <c r="E124" s="49">
        <v>12</v>
      </c>
      <c r="F124" s="49">
        <f>IF(E124&lt;15,1,IF(((E124&gt;=15)*(E124&lt;23)),2,3))</f>
        <v>1</v>
      </c>
      <c r="G124" s="50"/>
      <c r="H124" s="50"/>
      <c r="I124" s="50">
        <f>G124</f>
        <v>0</v>
      </c>
      <c r="J124" s="50">
        <f>IF(H124=0,0,H124*$F124)</f>
        <v>0</v>
      </c>
      <c r="K124" s="50">
        <f>SUM(I124:J124)</f>
        <v>0</v>
      </c>
      <c r="L124" s="50"/>
      <c r="M124" s="50"/>
      <c r="N124" s="50">
        <v>33</v>
      </c>
      <c r="O124" s="50">
        <f>M124</f>
        <v>0</v>
      </c>
      <c r="P124" s="50">
        <f>IF(N124=0,0,N124*$F124)</f>
        <v>33</v>
      </c>
      <c r="Q124" s="50">
        <f>SUM(O124:P124)</f>
        <v>33</v>
      </c>
      <c r="R124" s="50">
        <v>12</v>
      </c>
      <c r="S124" s="73">
        <f t="shared" ref="S124" si="65">SUM(K124:L124,Q124:R124)</f>
        <v>45</v>
      </c>
      <c r="V124" s="1"/>
      <c r="X124" s="1"/>
      <c r="Y124" s="1"/>
    </row>
    <row r="125" spans="1:28" s="10" customFormat="1" ht="15.75" thickBot="1" x14ac:dyDescent="0.3">
      <c r="B125" s="907">
        <v>13</v>
      </c>
      <c r="C125" s="908"/>
      <c r="D125" s="899" t="s">
        <v>12</v>
      </c>
      <c r="E125" s="900"/>
      <c r="F125" s="901"/>
      <c r="G125" s="899">
        <f>SUM(G126,G128)</f>
        <v>232</v>
      </c>
      <c r="H125" s="900"/>
      <c r="I125" s="900"/>
      <c r="J125" s="900"/>
      <c r="K125" s="901"/>
      <c r="L125" s="341"/>
      <c r="M125" s="899">
        <f>SUM(M126,M128)</f>
        <v>138</v>
      </c>
      <c r="N125" s="900"/>
      <c r="O125" s="900"/>
      <c r="P125" s="900"/>
      <c r="Q125" s="901"/>
      <c r="R125" s="342"/>
      <c r="S125" s="185">
        <f>SUM(S126,S128)</f>
        <v>370</v>
      </c>
      <c r="U125" s="1"/>
      <c r="AA125" s="1"/>
    </row>
    <row r="126" spans="1:28" s="10" customFormat="1" ht="15.75" thickBot="1" x14ac:dyDescent="0.3">
      <c r="B126" s="933" t="s">
        <v>296</v>
      </c>
      <c r="C126" s="889"/>
      <c r="D126" s="889"/>
      <c r="E126" s="219"/>
      <c r="F126" s="343"/>
      <c r="G126" s="890">
        <f>SUM(K127:L127)</f>
        <v>64</v>
      </c>
      <c r="H126" s="890"/>
      <c r="I126" s="890"/>
      <c r="J126" s="890"/>
      <c r="K126" s="890"/>
      <c r="L126" s="346"/>
      <c r="M126" s="890">
        <f>SUM(Q127:R127)</f>
        <v>0</v>
      </c>
      <c r="N126" s="890"/>
      <c r="O126" s="890"/>
      <c r="P126" s="890"/>
      <c r="Q126" s="890"/>
      <c r="R126" s="304"/>
      <c r="S126" s="157">
        <f>SUM(G126:Q126)</f>
        <v>64</v>
      </c>
      <c r="AA126" s="1"/>
    </row>
    <row r="127" spans="1:28" s="10" customFormat="1" ht="15.75" thickBot="1" x14ac:dyDescent="0.3">
      <c r="B127" s="318"/>
      <c r="C127" s="3">
        <v>1</v>
      </c>
      <c r="D127" s="4" t="s">
        <v>92</v>
      </c>
      <c r="E127" s="4">
        <v>13</v>
      </c>
      <c r="F127" s="4">
        <f>IF(E127&lt;15,1,IF(((E127&gt;=15)*(E127&lt;23)),2,3))</f>
        <v>1</v>
      </c>
      <c r="G127" s="46"/>
      <c r="H127" s="46">
        <v>52</v>
      </c>
      <c r="I127" s="46">
        <f>G127</f>
        <v>0</v>
      </c>
      <c r="J127" s="46">
        <f>IF(H127=0,0,H127*$F127)</f>
        <v>52</v>
      </c>
      <c r="K127" s="46">
        <f>SUM(I127:J127)</f>
        <v>52</v>
      </c>
      <c r="L127" s="46">
        <v>12</v>
      </c>
      <c r="M127" s="51"/>
      <c r="N127" s="51"/>
      <c r="O127" s="46">
        <f>M127</f>
        <v>0</v>
      </c>
      <c r="P127" s="46">
        <f>IF(N127=0,0,N127*$F127)</f>
        <v>0</v>
      </c>
      <c r="Q127" s="46">
        <f>SUM(O127:P127)</f>
        <v>0</v>
      </c>
      <c r="R127" s="46"/>
      <c r="S127" s="72">
        <f t="shared" ref="S127" si="66">SUM(K127:L127,Q127:R127)</f>
        <v>64</v>
      </c>
    </row>
    <row r="128" spans="1:28" ht="15.75" thickBot="1" x14ac:dyDescent="0.3">
      <c r="B128" s="894" t="s">
        <v>426</v>
      </c>
      <c r="C128" s="895"/>
      <c r="D128" s="895"/>
      <c r="E128" s="220"/>
      <c r="F128" s="340"/>
      <c r="G128" s="893">
        <f>SUM(K129:L131)</f>
        <v>168</v>
      </c>
      <c r="H128" s="893"/>
      <c r="I128" s="893"/>
      <c r="J128" s="893"/>
      <c r="K128" s="893"/>
      <c r="L128" s="348"/>
      <c r="M128" s="893">
        <f>SUM(Q129:R131)</f>
        <v>138</v>
      </c>
      <c r="N128" s="893"/>
      <c r="O128" s="893"/>
      <c r="P128" s="893"/>
      <c r="Q128" s="893"/>
      <c r="R128" s="323"/>
      <c r="S128" s="157">
        <f>SUM(G128:Q128)</f>
        <v>306</v>
      </c>
    </row>
    <row r="129" spans="2:28" x14ac:dyDescent="0.25">
      <c r="B129" s="451"/>
      <c r="C129" s="3">
        <v>1</v>
      </c>
      <c r="D129" s="4" t="s">
        <v>92</v>
      </c>
      <c r="E129" s="4">
        <v>13</v>
      </c>
      <c r="F129" s="4">
        <f>IF(E129&lt;15,1,IF(((E129&gt;=15)*(E129&lt;23)),2,3))</f>
        <v>1</v>
      </c>
      <c r="G129" s="46">
        <v>24</v>
      </c>
      <c r="H129" s="46"/>
      <c r="I129" s="46">
        <f>G129</f>
        <v>24</v>
      </c>
      <c r="J129" s="46">
        <f>IF(H129=0,0,H129*$F129)</f>
        <v>0</v>
      </c>
      <c r="K129" s="46">
        <f>SUM(I129:J129)</f>
        <v>24</v>
      </c>
      <c r="L129" s="46"/>
      <c r="M129" s="51"/>
      <c r="N129" s="51"/>
      <c r="O129" s="46">
        <f>M129</f>
        <v>0</v>
      </c>
      <c r="P129" s="46">
        <f>IF(N129=0,0,N129*$F129)</f>
        <v>0</v>
      </c>
      <c r="Q129" s="46">
        <f>SUM(O129:P129)</f>
        <v>0</v>
      </c>
      <c r="R129" s="46"/>
      <c r="S129" s="72">
        <f t="shared" ref="S129" si="67">SUM(K129:L129,Q129:R129)</f>
        <v>24</v>
      </c>
      <c r="W129" s="1"/>
    </row>
    <row r="130" spans="2:28" x14ac:dyDescent="0.25">
      <c r="B130" s="451"/>
      <c r="C130" s="3">
        <v>2</v>
      </c>
      <c r="D130" s="4" t="s">
        <v>88</v>
      </c>
      <c r="E130" s="4">
        <v>25</v>
      </c>
      <c r="F130" s="4">
        <f>IF(E130&lt;15,1,IF(((E130&gt;=15)*(E130&lt;23)),2,3))</f>
        <v>3</v>
      </c>
      <c r="G130" s="46">
        <v>24</v>
      </c>
      <c r="H130" s="46">
        <v>36</v>
      </c>
      <c r="I130" s="46">
        <f>G130</f>
        <v>24</v>
      </c>
      <c r="J130" s="46">
        <f>IF(H130=0,0,H130*$F130)</f>
        <v>108</v>
      </c>
      <c r="K130" s="46">
        <f>SUM(I130:J130)</f>
        <v>132</v>
      </c>
      <c r="L130" s="46">
        <v>12</v>
      </c>
      <c r="M130" s="51"/>
      <c r="N130" s="51"/>
      <c r="O130" s="46">
        <f>M130</f>
        <v>0</v>
      </c>
      <c r="P130" s="46">
        <f>IF(N130=0,0,N130*$F130)</f>
        <v>0</v>
      </c>
      <c r="Q130" s="46">
        <f>SUM(O130:P130)</f>
        <v>0</v>
      </c>
      <c r="R130" s="46"/>
      <c r="S130" s="47">
        <f t="shared" ref="S130" si="68">SUM(K130:L130,Q130:R130)</f>
        <v>144</v>
      </c>
    </row>
    <row r="131" spans="2:28" ht="15.75" thickBot="1" x14ac:dyDescent="0.3">
      <c r="B131" s="320"/>
      <c r="C131" s="24">
        <v>1</v>
      </c>
      <c r="D131" s="49" t="s">
        <v>2</v>
      </c>
      <c r="E131" s="49">
        <v>20</v>
      </c>
      <c r="F131" s="49">
        <f>IF(E131&lt;15,1,IF(((E131&gt;=15)*(E131&lt;23)),2,3))</f>
        <v>2</v>
      </c>
      <c r="G131" s="50"/>
      <c r="H131" s="50"/>
      <c r="I131" s="50">
        <f>G131</f>
        <v>0</v>
      </c>
      <c r="J131" s="50">
        <f>IF(H131=0,0,H131*$F131)</f>
        <v>0</v>
      </c>
      <c r="K131" s="50">
        <f>SUM(I131:J131)</f>
        <v>0</v>
      </c>
      <c r="L131" s="50"/>
      <c r="M131" s="50">
        <v>24</v>
      </c>
      <c r="N131" s="50">
        <v>51</v>
      </c>
      <c r="O131" s="50">
        <f>M131</f>
        <v>24</v>
      </c>
      <c r="P131" s="50">
        <f>IF(N131=0,0,N131*$F131)</f>
        <v>102</v>
      </c>
      <c r="Q131" s="50">
        <f>SUM(O131:P131)</f>
        <v>126</v>
      </c>
      <c r="R131" s="50">
        <v>12</v>
      </c>
      <c r="S131" s="55">
        <f>SUM(K131:L131,Q131:R131)</f>
        <v>138</v>
      </c>
    </row>
    <row r="132" spans="2:28" s="10" customFormat="1" ht="15.75" thickBot="1" x14ac:dyDescent="0.3">
      <c r="B132" s="902">
        <v>14</v>
      </c>
      <c r="C132" s="904"/>
      <c r="D132" s="902" t="s">
        <v>118</v>
      </c>
      <c r="E132" s="903"/>
      <c r="F132" s="904"/>
      <c r="G132" s="902">
        <f>SUM(G133,G136,G139)</f>
        <v>201</v>
      </c>
      <c r="H132" s="903"/>
      <c r="I132" s="903"/>
      <c r="J132" s="903"/>
      <c r="K132" s="904"/>
      <c r="L132" s="341"/>
      <c r="M132" s="902">
        <f>SUM(M133,M136,M139)</f>
        <v>57</v>
      </c>
      <c r="N132" s="903"/>
      <c r="O132" s="903"/>
      <c r="P132" s="903"/>
      <c r="Q132" s="904"/>
      <c r="R132" s="342"/>
      <c r="S132" s="79">
        <f>SUM(S133,S136,S139)</f>
        <v>258</v>
      </c>
      <c r="X132" s="1"/>
      <c r="Y132" s="1"/>
    </row>
    <row r="133" spans="2:28" s="10" customFormat="1" ht="15.75" thickBot="1" x14ac:dyDescent="0.3">
      <c r="B133" s="905" t="s">
        <v>299</v>
      </c>
      <c r="C133" s="906"/>
      <c r="D133" s="906"/>
      <c r="E133" s="198"/>
      <c r="F133" s="343"/>
      <c r="G133" s="890">
        <f>SUM(K134:L135)</f>
        <v>12</v>
      </c>
      <c r="H133" s="890"/>
      <c r="I133" s="890"/>
      <c r="J133" s="890"/>
      <c r="K133" s="890"/>
      <c r="L133" s="346"/>
      <c r="M133" s="890">
        <f>SUM(Q134:R135)</f>
        <v>57</v>
      </c>
      <c r="N133" s="890"/>
      <c r="O133" s="890"/>
      <c r="P133" s="890"/>
      <c r="Q133" s="890"/>
      <c r="R133" s="304"/>
      <c r="S133" s="157">
        <f>SUM(G133:Q133)</f>
        <v>69</v>
      </c>
      <c r="X133" s="1"/>
      <c r="Y133" s="1"/>
    </row>
    <row r="134" spans="2:28" s="10" customFormat="1" x14ac:dyDescent="0.25">
      <c r="B134" s="53"/>
      <c r="C134" s="3">
        <v>2</v>
      </c>
      <c r="D134" s="4" t="s">
        <v>92</v>
      </c>
      <c r="E134" s="4">
        <v>13</v>
      </c>
      <c r="F134" s="4">
        <f>IF(E134&lt;15,1,IF(((E134&gt;=15)*(E134&lt;23)),2,3))</f>
        <v>1</v>
      </c>
      <c r="G134" s="46"/>
      <c r="H134" s="51"/>
      <c r="I134" s="46">
        <f>G134</f>
        <v>0</v>
      </c>
      <c r="J134" s="46">
        <f>IF(H134=0,0,H134*$F134)</f>
        <v>0</v>
      </c>
      <c r="K134" s="46">
        <f>SUM(I134:J134)</f>
        <v>0</v>
      </c>
      <c r="L134" s="46"/>
      <c r="M134" s="46">
        <v>18</v>
      </c>
      <c r="N134" s="46">
        <v>27</v>
      </c>
      <c r="O134" s="46">
        <f>M134</f>
        <v>18</v>
      </c>
      <c r="P134" s="46">
        <f>IF(N134=0,0,N134*$F134)</f>
        <v>27</v>
      </c>
      <c r="Q134" s="46">
        <f>SUM(O134:P134)</f>
        <v>45</v>
      </c>
      <c r="R134" s="46">
        <v>12</v>
      </c>
      <c r="S134" s="47">
        <f t="shared" ref="S134" si="69">SUM(K134:L134,Q134:R134)</f>
        <v>57</v>
      </c>
      <c r="AB134" s="1"/>
    </row>
    <row r="135" spans="2:28" ht="15.75" thickBot="1" x14ac:dyDescent="0.3">
      <c r="B135" s="409"/>
      <c r="C135" s="3">
        <v>2</v>
      </c>
      <c r="D135" s="4" t="s">
        <v>2</v>
      </c>
      <c r="E135" s="4">
        <v>20</v>
      </c>
      <c r="F135" s="4">
        <f>IF(E135&lt;15,1,IF(((E135&gt;=15)*(E135&lt;23)),2,3))</f>
        <v>2</v>
      </c>
      <c r="G135" s="46"/>
      <c r="H135" s="46"/>
      <c r="I135" s="46">
        <f>G135</f>
        <v>0</v>
      </c>
      <c r="J135" s="46">
        <f>IF(H135=0,0,H135*$F135)</f>
        <v>0</v>
      </c>
      <c r="K135" s="46">
        <f>SUM(I135:J135)</f>
        <v>0</v>
      </c>
      <c r="L135" s="46">
        <v>12</v>
      </c>
      <c r="M135" s="46"/>
      <c r="N135" s="46"/>
      <c r="O135" s="46">
        <f>M135</f>
        <v>0</v>
      </c>
      <c r="P135" s="46">
        <f>IF(N135=0,0,N135*$F135)</f>
        <v>0</v>
      </c>
      <c r="Q135" s="46">
        <f>SUM(O135:P135)</f>
        <v>0</v>
      </c>
      <c r="R135" s="46"/>
      <c r="S135" s="47">
        <f>SUM(K135:L135,Q135:R135)</f>
        <v>12</v>
      </c>
    </row>
    <row r="136" spans="2:28" s="10" customFormat="1" ht="15.75" thickBot="1" x14ac:dyDescent="0.3">
      <c r="B136" s="894" t="s">
        <v>275</v>
      </c>
      <c r="C136" s="895"/>
      <c r="D136" s="895"/>
      <c r="E136" s="197"/>
      <c r="F136" s="340"/>
      <c r="G136" s="893">
        <f>SUM(K137:L138)</f>
        <v>96</v>
      </c>
      <c r="H136" s="893"/>
      <c r="I136" s="893"/>
      <c r="J136" s="893"/>
      <c r="K136" s="893"/>
      <c r="L136" s="348"/>
      <c r="M136" s="893">
        <f>SUM(Q137:R138)</f>
        <v>0</v>
      </c>
      <c r="N136" s="893"/>
      <c r="O136" s="893"/>
      <c r="P136" s="893"/>
      <c r="Q136" s="893"/>
      <c r="R136" s="323"/>
      <c r="S136" s="157">
        <f>SUM(G136:Q136)</f>
        <v>96</v>
      </c>
      <c r="W136" s="1"/>
    </row>
    <row r="137" spans="2:28" s="10" customFormat="1" x14ac:dyDescent="0.25">
      <c r="B137" s="53"/>
      <c r="C137" s="3">
        <v>3</v>
      </c>
      <c r="D137" s="4" t="s">
        <v>86</v>
      </c>
      <c r="E137" s="4">
        <v>25</v>
      </c>
      <c r="F137" s="4">
        <f>IF(E137&lt;15,1,IF(((E137&gt;=15)*(E137&lt;23)),2,3))</f>
        <v>3</v>
      </c>
      <c r="G137" s="46">
        <v>18</v>
      </c>
      <c r="H137" s="46"/>
      <c r="I137" s="46">
        <f>G137</f>
        <v>18</v>
      </c>
      <c r="J137" s="46">
        <f>IF(H137=0,0,H137*$F137)</f>
        <v>0</v>
      </c>
      <c r="K137" s="46">
        <f>SUM(I137:J137)</f>
        <v>18</v>
      </c>
      <c r="L137" s="46"/>
      <c r="M137" s="46"/>
      <c r="N137" s="46"/>
      <c r="O137" s="46">
        <f>M137</f>
        <v>0</v>
      </c>
      <c r="P137" s="46">
        <f>IF(N137=0,0,N137*$F137)</f>
        <v>0</v>
      </c>
      <c r="Q137" s="46">
        <f>SUM(O137:P137)</f>
        <v>0</v>
      </c>
      <c r="R137" s="46"/>
      <c r="S137" s="48">
        <f t="shared" ref="S137" si="70">SUM(K137:L137,Q137:R137)</f>
        <v>18</v>
      </c>
    </row>
    <row r="138" spans="2:28" s="10" customFormat="1" ht="15.75" thickBot="1" x14ac:dyDescent="0.3">
      <c r="B138" s="318"/>
      <c r="C138" s="3">
        <v>2</v>
      </c>
      <c r="D138" s="4" t="s">
        <v>2</v>
      </c>
      <c r="E138" s="4">
        <v>20</v>
      </c>
      <c r="F138" s="4">
        <f>IF(E138&lt;15,1,IF(((E138&gt;=15)*(E138&lt;23)),2,3))</f>
        <v>2</v>
      </c>
      <c r="G138" s="46">
        <v>12</v>
      </c>
      <c r="H138" s="46">
        <v>33</v>
      </c>
      <c r="I138" s="46">
        <f>G138</f>
        <v>12</v>
      </c>
      <c r="J138" s="46">
        <f>IF(H138=0,0,H138*$F138)</f>
        <v>66</v>
      </c>
      <c r="K138" s="46">
        <f>SUM(I138:J138)</f>
        <v>78</v>
      </c>
      <c r="L138" s="46"/>
      <c r="M138" s="46"/>
      <c r="N138" s="46"/>
      <c r="O138" s="46">
        <f>M138</f>
        <v>0</v>
      </c>
      <c r="P138" s="46">
        <f>IF(N138=0,0,N138*$F138)</f>
        <v>0</v>
      </c>
      <c r="Q138" s="46">
        <f>SUM(O138:P138)</f>
        <v>0</v>
      </c>
      <c r="R138" s="46"/>
      <c r="S138" s="48">
        <f>SUM(K138:L138,Q138:R138)</f>
        <v>78</v>
      </c>
      <c r="V138" s="1"/>
      <c r="AA138" s="1"/>
    </row>
    <row r="139" spans="2:28" ht="15.75" thickBot="1" x14ac:dyDescent="0.3">
      <c r="B139" s="894" t="s">
        <v>426</v>
      </c>
      <c r="C139" s="895"/>
      <c r="D139" s="895"/>
      <c r="E139" s="276"/>
      <c r="F139" s="340"/>
      <c r="G139" s="893">
        <f>SUM(K140:L140)</f>
        <v>93</v>
      </c>
      <c r="H139" s="893"/>
      <c r="I139" s="893"/>
      <c r="J139" s="893"/>
      <c r="K139" s="893"/>
      <c r="L139" s="348"/>
      <c r="M139" s="893">
        <f>SUM(Q140:R140)</f>
        <v>0</v>
      </c>
      <c r="N139" s="893"/>
      <c r="O139" s="893"/>
      <c r="P139" s="893"/>
      <c r="Q139" s="893"/>
      <c r="R139" s="323"/>
      <c r="S139" s="157">
        <f>SUM(G139:Q139)</f>
        <v>93</v>
      </c>
    </row>
    <row r="140" spans="2:28" s="10" customFormat="1" ht="15.75" thickBot="1" x14ac:dyDescent="0.3">
      <c r="B140" s="54"/>
      <c r="C140" s="24">
        <v>1</v>
      </c>
      <c r="D140" s="49" t="s">
        <v>86</v>
      </c>
      <c r="E140" s="49">
        <v>25</v>
      </c>
      <c r="F140" s="49">
        <f>IF(E140&lt;15,1,IF(((E140&gt;=15)*(E140&lt;23)),2,3))</f>
        <v>3</v>
      </c>
      <c r="G140" s="50"/>
      <c r="H140" s="50">
        <v>27</v>
      </c>
      <c r="I140" s="50">
        <f>G140</f>
        <v>0</v>
      </c>
      <c r="J140" s="50">
        <f>IF(H140=0,0,H140*$F140)</f>
        <v>81</v>
      </c>
      <c r="K140" s="50">
        <f>SUM(I140:J140)</f>
        <v>81</v>
      </c>
      <c r="L140" s="50">
        <v>12</v>
      </c>
      <c r="M140" s="50"/>
      <c r="N140" s="50"/>
      <c r="O140" s="50">
        <f>M140</f>
        <v>0</v>
      </c>
      <c r="P140" s="50">
        <f>IF(N140=0,0,N140*$F140)</f>
        <v>0</v>
      </c>
      <c r="Q140" s="50">
        <f>SUM(O140:P140)</f>
        <v>0</v>
      </c>
      <c r="R140" s="50"/>
      <c r="S140" s="55">
        <f>SUM(K140:L140,Q140:R140)</f>
        <v>93</v>
      </c>
      <c r="AB140" s="1"/>
    </row>
    <row r="141" spans="2:28" s="10" customFormat="1" ht="15.75" thickBot="1" x14ac:dyDescent="0.3">
      <c r="B141" s="907">
        <v>15</v>
      </c>
      <c r="C141" s="908"/>
      <c r="D141" s="899" t="s">
        <v>119</v>
      </c>
      <c r="E141" s="900"/>
      <c r="F141" s="901"/>
      <c r="G141" s="899">
        <f>SUM(G142,G146)</f>
        <v>279</v>
      </c>
      <c r="H141" s="900"/>
      <c r="I141" s="900"/>
      <c r="J141" s="900"/>
      <c r="K141" s="901"/>
      <c r="L141" s="341"/>
      <c r="M141" s="899">
        <f>SUM(M142,M146)</f>
        <v>0</v>
      </c>
      <c r="N141" s="900"/>
      <c r="O141" s="900"/>
      <c r="P141" s="900"/>
      <c r="Q141" s="901"/>
      <c r="R141" s="342"/>
      <c r="S141" s="79">
        <f>SUM(S142,S146)</f>
        <v>279</v>
      </c>
      <c r="V141" s="1"/>
    </row>
    <row r="142" spans="2:28" s="10" customFormat="1" ht="15.75" thickBot="1" x14ac:dyDescent="0.3">
      <c r="B142" s="905" t="s">
        <v>433</v>
      </c>
      <c r="C142" s="906"/>
      <c r="D142" s="906"/>
      <c r="E142" s="289"/>
      <c r="F142" s="343"/>
      <c r="G142" s="890">
        <f>SUM(K143:L145)</f>
        <v>36</v>
      </c>
      <c r="H142" s="890"/>
      <c r="I142" s="890"/>
      <c r="J142" s="890"/>
      <c r="K142" s="890"/>
      <c r="L142" s="346"/>
      <c r="M142" s="890">
        <f>SUM(Q143:R145)</f>
        <v>0</v>
      </c>
      <c r="N142" s="890"/>
      <c r="O142" s="890"/>
      <c r="P142" s="890"/>
      <c r="Q142" s="890"/>
      <c r="R142" s="606"/>
      <c r="S142" s="157">
        <f>SUM(G142:Q142)</f>
        <v>36</v>
      </c>
    </row>
    <row r="143" spans="2:28" s="10" customFormat="1" x14ac:dyDescent="0.25">
      <c r="B143" s="53"/>
      <c r="C143" s="3">
        <v>1</v>
      </c>
      <c r="D143" s="4" t="s">
        <v>93</v>
      </c>
      <c r="E143" s="4">
        <v>19</v>
      </c>
      <c r="F143" s="4">
        <f>IF(E143&lt;15,1,IF(((E143&gt;=15)*(E143&lt;23)),2,3))</f>
        <v>2</v>
      </c>
      <c r="G143" s="46">
        <v>12</v>
      </c>
      <c r="H143" s="51"/>
      <c r="I143" s="46">
        <f>G143</f>
        <v>12</v>
      </c>
      <c r="J143" s="46">
        <f>IF(H143=0,0,H143*$F143)</f>
        <v>0</v>
      </c>
      <c r="K143" s="46">
        <f>SUM(I143:J143)</f>
        <v>12</v>
      </c>
      <c r="L143" s="46"/>
      <c r="M143" s="46"/>
      <c r="N143" s="46"/>
      <c r="O143" s="46">
        <f>M143</f>
        <v>0</v>
      </c>
      <c r="P143" s="46">
        <f>IF(N143=0,0,N143*$F143)</f>
        <v>0</v>
      </c>
      <c r="Q143" s="46">
        <f>SUM(O143:P143)</f>
        <v>0</v>
      </c>
      <c r="R143" s="46"/>
      <c r="S143" s="72">
        <f>SUM(K143:L143,Q143:R143)</f>
        <v>12</v>
      </c>
      <c r="AA143" s="1"/>
    </row>
    <row r="144" spans="2:28" s="10" customFormat="1" x14ac:dyDescent="0.25">
      <c r="B144" s="53"/>
      <c r="C144" s="3">
        <v>2</v>
      </c>
      <c r="D144" s="4" t="s">
        <v>3</v>
      </c>
      <c r="E144" s="4">
        <v>25</v>
      </c>
      <c r="F144" s="4">
        <f>IF(E144&lt;15,1,IF(((E144&gt;=15)*(E144&lt;23)),2,3))</f>
        <v>3</v>
      </c>
      <c r="G144" s="292">
        <v>12</v>
      </c>
      <c r="H144" s="46"/>
      <c r="I144" s="46">
        <f>G144</f>
        <v>12</v>
      </c>
      <c r="J144" s="46">
        <f>IF(H144=0,0,H144*$F144)</f>
        <v>0</v>
      </c>
      <c r="K144" s="46">
        <f>SUM(I144:J144)</f>
        <v>12</v>
      </c>
      <c r="L144" s="46"/>
      <c r="M144" s="4"/>
      <c r="N144" s="4"/>
      <c r="O144" s="46">
        <f>M144</f>
        <v>0</v>
      </c>
      <c r="P144" s="46">
        <f>IF(N144=0,0,N144*$F144)</f>
        <v>0</v>
      </c>
      <c r="Q144" s="46">
        <f>SUM(O144:P144)</f>
        <v>0</v>
      </c>
      <c r="R144" s="46"/>
      <c r="S144" s="47">
        <f t="shared" ref="S144" si="71">SUM(K144:L144,Q144:R144)</f>
        <v>12</v>
      </c>
    </row>
    <row r="145" spans="1:28" ht="15.75" thickBot="1" x14ac:dyDescent="0.3">
      <c r="B145" s="53"/>
      <c r="C145" s="3">
        <v>3</v>
      </c>
      <c r="D145" s="4" t="s">
        <v>89</v>
      </c>
      <c r="E145" s="4">
        <v>25</v>
      </c>
      <c r="F145" s="4">
        <f>IF(E145&lt;15,1,IF(((E145&gt;=15)*(E145&lt;23)),2,3))</f>
        <v>3</v>
      </c>
      <c r="G145" s="46">
        <v>12</v>
      </c>
      <c r="H145" s="46"/>
      <c r="I145" s="46">
        <f>G145</f>
        <v>12</v>
      </c>
      <c r="J145" s="46">
        <f>IF(H145=0,0,H145*$F145)</f>
        <v>0</v>
      </c>
      <c r="K145" s="46">
        <f>SUM(I145:J145)</f>
        <v>12</v>
      </c>
      <c r="L145" s="46"/>
      <c r="M145" s="51"/>
      <c r="N145" s="51"/>
      <c r="O145" s="46">
        <f>M145</f>
        <v>0</v>
      </c>
      <c r="P145" s="46">
        <f>IF(N145=0,0,N145*$F145)</f>
        <v>0</v>
      </c>
      <c r="Q145" s="46">
        <f>SUM(O145:P145)</f>
        <v>0</v>
      </c>
      <c r="R145" s="46"/>
      <c r="S145" s="48">
        <f t="shared" ref="S145" si="72">SUM(K145:L145,Q145:R145)</f>
        <v>12</v>
      </c>
    </row>
    <row r="146" spans="1:28" ht="15.75" thickBot="1" x14ac:dyDescent="0.3">
      <c r="B146" s="891" t="s">
        <v>54</v>
      </c>
      <c r="C146" s="892"/>
      <c r="D146" s="892"/>
      <c r="E146" s="288"/>
      <c r="F146" s="340"/>
      <c r="G146" s="893">
        <f>SUM(K147:L149)</f>
        <v>243</v>
      </c>
      <c r="H146" s="893"/>
      <c r="I146" s="893"/>
      <c r="J146" s="893"/>
      <c r="K146" s="893"/>
      <c r="L146" s="348"/>
      <c r="M146" s="893">
        <f>SUM(Q147:R149)</f>
        <v>0</v>
      </c>
      <c r="N146" s="893"/>
      <c r="O146" s="893"/>
      <c r="P146" s="893"/>
      <c r="Q146" s="893"/>
      <c r="R146" s="535"/>
      <c r="S146" s="157">
        <f>SUM(G146:Q146)</f>
        <v>243</v>
      </c>
    </row>
    <row r="147" spans="1:28" s="10" customFormat="1" x14ac:dyDescent="0.25">
      <c r="B147" s="53"/>
      <c r="C147" s="3">
        <v>1</v>
      </c>
      <c r="D147" s="4" t="s">
        <v>93</v>
      </c>
      <c r="E147" s="4">
        <v>19</v>
      </c>
      <c r="F147" s="4">
        <f>IF(E147&lt;15,1,IF(((E147&gt;=15)*(E147&lt;23)),2,3))</f>
        <v>2</v>
      </c>
      <c r="G147" s="51"/>
      <c r="H147" s="46">
        <v>18</v>
      </c>
      <c r="I147" s="46">
        <f>G147</f>
        <v>0</v>
      </c>
      <c r="J147" s="46">
        <f>IF(H147=0,0,H147*$F147)</f>
        <v>36</v>
      </c>
      <c r="K147" s="46">
        <f>SUM(I147:J147)</f>
        <v>36</v>
      </c>
      <c r="L147" s="46">
        <v>12</v>
      </c>
      <c r="M147" s="46"/>
      <c r="N147" s="46"/>
      <c r="O147" s="46">
        <f>M147</f>
        <v>0</v>
      </c>
      <c r="P147" s="46">
        <f>IF(N147=0,0,N147*$F147)</f>
        <v>0</v>
      </c>
      <c r="Q147" s="46">
        <f>SUM(O147:P147)</f>
        <v>0</v>
      </c>
      <c r="R147" s="46"/>
      <c r="S147" s="72">
        <f t="shared" ref="S147:S149" si="73">SUM(K147:L147,Q147:R147)</f>
        <v>48</v>
      </c>
    </row>
    <row r="148" spans="1:28" x14ac:dyDescent="0.25">
      <c r="B148" s="53"/>
      <c r="C148" s="3">
        <v>2</v>
      </c>
      <c r="D148" s="4" t="s">
        <v>3</v>
      </c>
      <c r="E148" s="4">
        <v>25</v>
      </c>
      <c r="F148" s="4">
        <f>IF(E148&lt;15,1,IF(((E148&gt;=15)*(E148&lt;23)),2,3))</f>
        <v>3</v>
      </c>
      <c r="G148" s="292"/>
      <c r="H148" s="46">
        <v>33</v>
      </c>
      <c r="I148" s="46">
        <f>G148</f>
        <v>0</v>
      </c>
      <c r="J148" s="46">
        <f>IF(H148=0,0,H148*$F148)</f>
        <v>99</v>
      </c>
      <c r="K148" s="46">
        <f>SUM(I148:J148)</f>
        <v>99</v>
      </c>
      <c r="L148" s="46">
        <v>12</v>
      </c>
      <c r="M148" s="4"/>
      <c r="N148" s="4"/>
      <c r="O148" s="46">
        <f>M148</f>
        <v>0</v>
      </c>
      <c r="P148" s="46">
        <f>IF(N148=0,0,N148*$F148)</f>
        <v>0</v>
      </c>
      <c r="Q148" s="46">
        <f>SUM(O148:P148)</f>
        <v>0</v>
      </c>
      <c r="R148" s="46"/>
      <c r="S148" s="47">
        <f t="shared" si="73"/>
        <v>111</v>
      </c>
      <c r="U148" s="1"/>
    </row>
    <row r="149" spans="1:28" s="10" customFormat="1" ht="15.75" thickBot="1" x14ac:dyDescent="0.3">
      <c r="B149" s="54"/>
      <c r="C149" s="24">
        <v>3</v>
      </c>
      <c r="D149" s="49" t="s">
        <v>89</v>
      </c>
      <c r="E149" s="49">
        <v>25</v>
      </c>
      <c r="F149" s="49">
        <f>IF(E149&lt;15,1,IF(((E149&gt;=15)*(E149&lt;23)),2,3))</f>
        <v>3</v>
      </c>
      <c r="G149" s="50"/>
      <c r="H149" s="50">
        <v>24</v>
      </c>
      <c r="I149" s="50">
        <f>G149</f>
        <v>0</v>
      </c>
      <c r="J149" s="50">
        <f>IF(H149=0,0,H149*$F149)</f>
        <v>72</v>
      </c>
      <c r="K149" s="50">
        <f>SUM(I149:J149)</f>
        <v>72</v>
      </c>
      <c r="L149" s="50">
        <v>12</v>
      </c>
      <c r="M149" s="52"/>
      <c r="N149" s="52"/>
      <c r="O149" s="50">
        <f>M149</f>
        <v>0</v>
      </c>
      <c r="P149" s="50">
        <f>IF(N149=0,0,N149*$F149)</f>
        <v>0</v>
      </c>
      <c r="Q149" s="50">
        <f>SUM(O149:P149)</f>
        <v>0</v>
      </c>
      <c r="R149" s="50"/>
      <c r="S149" s="55">
        <f t="shared" si="73"/>
        <v>84</v>
      </c>
      <c r="W149" s="1"/>
      <c r="AB149" s="1"/>
    </row>
    <row r="150" spans="1:28" s="10" customFormat="1" ht="15.75" thickBot="1" x14ac:dyDescent="0.3">
      <c r="A150" s="1"/>
      <c r="B150" s="907">
        <v>16</v>
      </c>
      <c r="C150" s="908"/>
      <c r="D150" s="899" t="s">
        <v>14</v>
      </c>
      <c r="E150" s="900"/>
      <c r="F150" s="901"/>
      <c r="G150" s="899">
        <f>SUM(G151,G155)</f>
        <v>285</v>
      </c>
      <c r="H150" s="900"/>
      <c r="I150" s="900"/>
      <c r="J150" s="900"/>
      <c r="K150" s="901"/>
      <c r="L150" s="341"/>
      <c r="M150" s="899">
        <f>SUM(M151,M155)</f>
        <v>0</v>
      </c>
      <c r="N150" s="900"/>
      <c r="O150" s="900"/>
      <c r="P150" s="900"/>
      <c r="Q150" s="901"/>
      <c r="R150" s="342"/>
      <c r="S150" s="79">
        <f>SUM(S151,S155)</f>
        <v>285</v>
      </c>
    </row>
    <row r="151" spans="1:28" s="10" customFormat="1" ht="15.75" thickBot="1" x14ac:dyDescent="0.3">
      <c r="A151" s="1"/>
      <c r="B151" s="905" t="s">
        <v>173</v>
      </c>
      <c r="C151" s="906"/>
      <c r="D151" s="906"/>
      <c r="E151" s="517"/>
      <c r="F151" s="517"/>
      <c r="G151" s="890">
        <f>SUM(K152:L154)</f>
        <v>219</v>
      </c>
      <c r="H151" s="890"/>
      <c r="I151" s="890"/>
      <c r="J151" s="890"/>
      <c r="K151" s="890"/>
      <c r="L151" s="511"/>
      <c r="M151" s="890">
        <f>SUM(Q152:R154)</f>
        <v>0</v>
      </c>
      <c r="N151" s="890"/>
      <c r="O151" s="890"/>
      <c r="P151" s="890"/>
      <c r="Q151" s="890"/>
      <c r="R151" s="522"/>
      <c r="S151" s="157">
        <f>SUM(G151:Q151)</f>
        <v>219</v>
      </c>
    </row>
    <row r="152" spans="1:28" s="10" customFormat="1" x14ac:dyDescent="0.25">
      <c r="B152" s="53"/>
      <c r="C152" s="3">
        <v>1</v>
      </c>
      <c r="D152" s="4" t="s">
        <v>2</v>
      </c>
      <c r="E152" s="4">
        <v>20</v>
      </c>
      <c r="F152" s="4">
        <f>IF(E152&lt;15,1,IF(((E152&gt;=15)*(E152&lt;23)),2,3))</f>
        <v>2</v>
      </c>
      <c r="G152" s="46">
        <v>12</v>
      </c>
      <c r="H152" s="46"/>
      <c r="I152" s="46">
        <f>G152</f>
        <v>12</v>
      </c>
      <c r="J152" s="46">
        <f>IF(H152=0,0,H152*$F152)</f>
        <v>0</v>
      </c>
      <c r="K152" s="46">
        <f>SUM(I152:J152)</f>
        <v>12</v>
      </c>
      <c r="L152" s="46">
        <v>12</v>
      </c>
      <c r="M152" s="51"/>
      <c r="N152" s="51"/>
      <c r="O152" s="46">
        <f>M152</f>
        <v>0</v>
      </c>
      <c r="P152" s="46">
        <f>IF(N152=0,0,N152*$F152)</f>
        <v>0</v>
      </c>
      <c r="Q152" s="46">
        <f>SUM(O152:P152)</f>
        <v>0</v>
      </c>
      <c r="R152" s="46"/>
      <c r="S152" s="72">
        <f t="shared" ref="S152" si="74">SUM(K152:L152,Q152:R152)</f>
        <v>24</v>
      </c>
      <c r="V152" s="1"/>
      <c r="W152" s="1"/>
      <c r="X152" s="1"/>
      <c r="Y152" s="1"/>
      <c r="AB152" s="1"/>
    </row>
    <row r="153" spans="1:28" s="10" customFormat="1" x14ac:dyDescent="0.25">
      <c r="B153" s="53"/>
      <c r="C153" s="3">
        <v>1</v>
      </c>
      <c r="D153" s="4" t="s">
        <v>93</v>
      </c>
      <c r="E153" s="4">
        <v>19</v>
      </c>
      <c r="F153" s="4">
        <f>IF(E153&lt;15,1,IF(((E153&gt;=15)*(E153&lt;23)),2,3))</f>
        <v>2</v>
      </c>
      <c r="G153" s="46">
        <v>18</v>
      </c>
      <c r="H153" s="46">
        <v>27</v>
      </c>
      <c r="I153" s="46">
        <f>G153</f>
        <v>18</v>
      </c>
      <c r="J153" s="46">
        <f>IF(H153=0,0,H153*$F153)</f>
        <v>54</v>
      </c>
      <c r="K153" s="46">
        <f>SUM(I153:J153)</f>
        <v>72</v>
      </c>
      <c r="L153" s="46">
        <v>12</v>
      </c>
      <c r="M153" s="51"/>
      <c r="N153" s="51"/>
      <c r="O153" s="46">
        <f>M153</f>
        <v>0</v>
      </c>
      <c r="P153" s="46">
        <f>IF(N153=0,0,N153*$F153)</f>
        <v>0</v>
      </c>
      <c r="Q153" s="46">
        <f>SUM(O153:P153)</f>
        <v>0</v>
      </c>
      <c r="R153" s="46"/>
      <c r="S153" s="47">
        <f t="shared" ref="S153:S154" si="75">SUM(K153:L153,Q153:R153)</f>
        <v>84</v>
      </c>
      <c r="V153" s="1"/>
      <c r="W153" s="1"/>
      <c r="AA153" s="1"/>
      <c r="AB153" s="1"/>
    </row>
    <row r="154" spans="1:28" s="10" customFormat="1" ht="15.75" thickBot="1" x14ac:dyDescent="0.3">
      <c r="B154" s="53"/>
      <c r="C154" s="3">
        <v>2</v>
      </c>
      <c r="D154" s="4" t="s">
        <v>88</v>
      </c>
      <c r="E154" s="4">
        <v>25</v>
      </c>
      <c r="F154" s="4">
        <f>IF(E154&lt;15,1,IF(((E154&gt;=15)*(E154&lt;23)),2,3))</f>
        <v>3</v>
      </c>
      <c r="G154" s="46">
        <v>18</v>
      </c>
      <c r="H154" s="46">
        <v>27</v>
      </c>
      <c r="I154" s="46">
        <f>G154</f>
        <v>18</v>
      </c>
      <c r="J154" s="46">
        <f>IF(H154=0,0,H154*$F154)</f>
        <v>81</v>
      </c>
      <c r="K154" s="46">
        <f>SUM(I154:J154)</f>
        <v>99</v>
      </c>
      <c r="L154" s="46">
        <v>12</v>
      </c>
      <c r="M154" s="46"/>
      <c r="N154" s="46"/>
      <c r="O154" s="46">
        <f>M154</f>
        <v>0</v>
      </c>
      <c r="P154" s="46">
        <f>IF(N154=0,0,N154*$F154)</f>
        <v>0</v>
      </c>
      <c r="Q154" s="46">
        <f>SUM(O154:P154)</f>
        <v>0</v>
      </c>
      <c r="R154" s="46"/>
      <c r="S154" s="48">
        <f t="shared" si="75"/>
        <v>111</v>
      </c>
    </row>
    <row r="155" spans="1:28" s="10" customFormat="1" ht="15.75" thickBot="1" x14ac:dyDescent="0.3">
      <c r="B155" s="894" t="s">
        <v>441</v>
      </c>
      <c r="C155" s="895"/>
      <c r="D155" s="895"/>
      <c r="E155" s="525"/>
      <c r="F155" s="525"/>
      <c r="G155" s="893">
        <f>SUM(K156:L156)</f>
        <v>66</v>
      </c>
      <c r="H155" s="893"/>
      <c r="I155" s="893"/>
      <c r="J155" s="893"/>
      <c r="K155" s="893"/>
      <c r="L155" s="514"/>
      <c r="M155" s="893">
        <f>SUM(Q156:R156)</f>
        <v>0</v>
      </c>
      <c r="N155" s="893"/>
      <c r="O155" s="893"/>
      <c r="P155" s="893"/>
      <c r="Q155" s="893"/>
      <c r="R155" s="527"/>
      <c r="S155" s="157">
        <f>SUM(G155:Q155)</f>
        <v>66</v>
      </c>
      <c r="V155" s="1"/>
      <c r="W155" s="1"/>
      <c r="AB155" s="1"/>
    </row>
    <row r="156" spans="1:28" s="10" customFormat="1" ht="15.75" thickBot="1" x14ac:dyDescent="0.3">
      <c r="B156" s="54"/>
      <c r="C156" s="24">
        <v>1</v>
      </c>
      <c r="D156" s="49" t="s">
        <v>2</v>
      </c>
      <c r="E156" s="49">
        <v>20</v>
      </c>
      <c r="F156" s="49">
        <f>IF(E156&lt;15,1,IF(((E156&gt;=15)*(E156&lt;23)),2,3))</f>
        <v>2</v>
      </c>
      <c r="G156" s="50"/>
      <c r="H156" s="50">
        <v>33</v>
      </c>
      <c r="I156" s="50">
        <f>G156</f>
        <v>0</v>
      </c>
      <c r="J156" s="50">
        <f>IF(H156=0,0,H156*$F156)</f>
        <v>66</v>
      </c>
      <c r="K156" s="50">
        <f>SUM(I156:J156)</f>
        <v>66</v>
      </c>
      <c r="L156" s="50"/>
      <c r="M156" s="52"/>
      <c r="N156" s="52"/>
      <c r="O156" s="50">
        <f>M156</f>
        <v>0</v>
      </c>
      <c r="P156" s="50">
        <f>IF(N156=0,0,N156*$F156)</f>
        <v>0</v>
      </c>
      <c r="Q156" s="50">
        <f>SUM(O156:P156)</f>
        <v>0</v>
      </c>
      <c r="R156" s="50"/>
      <c r="S156" s="73">
        <f t="shared" ref="S156" si="76">SUM(K156:L156,Q156:R156)</f>
        <v>66</v>
      </c>
      <c r="U156" s="1"/>
      <c r="V156" s="1"/>
      <c r="W156" s="1"/>
      <c r="X156" s="1"/>
      <c r="Y156" s="1"/>
      <c r="AA156" s="1"/>
      <c r="AB156" s="1"/>
    </row>
    <row r="157" spans="1:28" s="10" customFormat="1" ht="15.75" thickBot="1" x14ac:dyDescent="0.3">
      <c r="B157" s="907">
        <v>17</v>
      </c>
      <c r="C157" s="908"/>
      <c r="D157" s="899" t="s">
        <v>120</v>
      </c>
      <c r="E157" s="900"/>
      <c r="F157" s="901"/>
      <c r="G157" s="899">
        <f>SUM(G158)</f>
        <v>42</v>
      </c>
      <c r="H157" s="900"/>
      <c r="I157" s="900"/>
      <c r="J157" s="900"/>
      <c r="K157" s="901"/>
      <c r="L157" s="512"/>
      <c r="M157" s="899">
        <f>SUM(M158)</f>
        <v>123</v>
      </c>
      <c r="N157" s="900"/>
      <c r="O157" s="900"/>
      <c r="P157" s="900"/>
      <c r="Q157" s="901"/>
      <c r="R157" s="513"/>
      <c r="S157" s="79">
        <f>SUM(S158)</f>
        <v>165</v>
      </c>
      <c r="U157" s="1"/>
      <c r="AA157" s="1"/>
    </row>
    <row r="158" spans="1:28" ht="15.75" thickBot="1" x14ac:dyDescent="0.3">
      <c r="B158" s="905" t="s">
        <v>56</v>
      </c>
      <c r="C158" s="906"/>
      <c r="D158" s="906"/>
      <c r="E158" s="509"/>
      <c r="F158" s="509"/>
      <c r="G158" s="890">
        <f>SUM(K159:L160)</f>
        <v>42</v>
      </c>
      <c r="H158" s="890"/>
      <c r="I158" s="890"/>
      <c r="J158" s="890"/>
      <c r="K158" s="890"/>
      <c r="L158" s="508"/>
      <c r="M158" s="890">
        <f>SUM(Q159:R160)</f>
        <v>123</v>
      </c>
      <c r="N158" s="890"/>
      <c r="O158" s="890"/>
      <c r="P158" s="890"/>
      <c r="Q158" s="890"/>
      <c r="R158" s="510"/>
      <c r="S158" s="157">
        <f>SUM(G158:Q158)</f>
        <v>165</v>
      </c>
      <c r="V158" s="1"/>
      <c r="X158" s="1"/>
      <c r="Y158" s="1"/>
    </row>
    <row r="159" spans="1:28" s="10" customFormat="1" x14ac:dyDescent="0.25">
      <c r="B159" s="53"/>
      <c r="C159" s="3">
        <v>1</v>
      </c>
      <c r="D159" s="4" t="s">
        <v>3</v>
      </c>
      <c r="E159" s="4">
        <v>25</v>
      </c>
      <c r="F159" s="4">
        <f>IF(E159&lt;15,1,IF(((E159&gt;=15)*(E159&lt;23)),2,3))</f>
        <v>3</v>
      </c>
      <c r="G159" s="292"/>
      <c r="H159" s="46"/>
      <c r="I159" s="46">
        <f>G159</f>
        <v>0</v>
      </c>
      <c r="J159" s="46">
        <f>IF(H159=0,0,H159*$F159)</f>
        <v>0</v>
      </c>
      <c r="K159" s="46">
        <f>SUM(I159:J159)</f>
        <v>0</v>
      </c>
      <c r="L159" s="46"/>
      <c r="M159" s="4">
        <v>12</v>
      </c>
      <c r="N159" s="4">
        <v>33</v>
      </c>
      <c r="O159" s="46">
        <f>M159</f>
        <v>12</v>
      </c>
      <c r="P159" s="46">
        <f>IF(N159=0,0,N159*$F159)</f>
        <v>99</v>
      </c>
      <c r="Q159" s="46">
        <f>SUM(O159:P159)</f>
        <v>111</v>
      </c>
      <c r="R159" s="46">
        <v>12</v>
      </c>
      <c r="S159" s="72">
        <f>SUM(K159:L159,Q159:R159)</f>
        <v>123</v>
      </c>
      <c r="U159" s="1"/>
      <c r="X159" s="1"/>
      <c r="Y159" s="1"/>
      <c r="AA159" s="1"/>
    </row>
    <row r="160" spans="1:28" s="10" customFormat="1" ht="15.75" thickBot="1" x14ac:dyDescent="0.3">
      <c r="B160" s="54"/>
      <c r="C160" s="24">
        <v>3</v>
      </c>
      <c r="D160" s="49" t="s">
        <v>92</v>
      </c>
      <c r="E160" s="49">
        <v>13</v>
      </c>
      <c r="F160" s="49">
        <f>IF(E160&lt;15,1,IF(((E160&gt;=15)*(E160&lt;23)),2,3))</f>
        <v>1</v>
      </c>
      <c r="G160" s="50">
        <v>12</v>
      </c>
      <c r="H160" s="50">
        <v>18</v>
      </c>
      <c r="I160" s="50">
        <f>G160</f>
        <v>12</v>
      </c>
      <c r="J160" s="50">
        <f>IF(H160=0,0,H160*$F160)</f>
        <v>18</v>
      </c>
      <c r="K160" s="50">
        <f>SUM(I160:J160)</f>
        <v>30</v>
      </c>
      <c r="L160" s="50">
        <v>12</v>
      </c>
      <c r="M160" s="52"/>
      <c r="N160" s="52"/>
      <c r="O160" s="50">
        <f>M160</f>
        <v>0</v>
      </c>
      <c r="P160" s="50">
        <f>IF(N160=0,0,N160*$F160)</f>
        <v>0</v>
      </c>
      <c r="Q160" s="50">
        <f>SUM(O160:P160)</f>
        <v>0</v>
      </c>
      <c r="R160" s="50"/>
      <c r="S160" s="55">
        <f>SUM(K160:L160,Q160:R160)</f>
        <v>42</v>
      </c>
      <c r="X160" s="1"/>
      <c r="Y160" s="1"/>
      <c r="AA160" s="1"/>
    </row>
    <row r="161" spans="2:28" ht="15.75" thickBot="1" x14ac:dyDescent="0.3">
      <c r="B161" s="907">
        <v>18</v>
      </c>
      <c r="C161" s="908"/>
      <c r="D161" s="899" t="s">
        <v>16</v>
      </c>
      <c r="E161" s="900"/>
      <c r="F161" s="901"/>
      <c r="G161" s="899">
        <f>SUM(G162)</f>
        <v>90</v>
      </c>
      <c r="H161" s="900"/>
      <c r="I161" s="900"/>
      <c r="J161" s="900"/>
      <c r="K161" s="901"/>
      <c r="L161" s="341"/>
      <c r="M161" s="899">
        <f>SUM(M162)</f>
        <v>171</v>
      </c>
      <c r="N161" s="900"/>
      <c r="O161" s="900"/>
      <c r="P161" s="900"/>
      <c r="Q161" s="901"/>
      <c r="R161" s="342"/>
      <c r="S161" s="79">
        <f>SUM(S162)</f>
        <v>261</v>
      </c>
    </row>
    <row r="162" spans="2:28" s="10" customFormat="1" ht="15.75" thickBot="1" x14ac:dyDescent="0.3">
      <c r="B162" s="905" t="s">
        <v>109</v>
      </c>
      <c r="C162" s="906"/>
      <c r="D162" s="906"/>
      <c r="E162" s="170"/>
      <c r="F162" s="343"/>
      <c r="G162" s="890">
        <f>SUM(K163:L165)</f>
        <v>90</v>
      </c>
      <c r="H162" s="890"/>
      <c r="I162" s="890"/>
      <c r="J162" s="890"/>
      <c r="K162" s="890"/>
      <c r="L162" s="346"/>
      <c r="M162" s="890">
        <f>SUM(Q163:R165)</f>
        <v>171</v>
      </c>
      <c r="N162" s="890"/>
      <c r="O162" s="890"/>
      <c r="P162" s="890"/>
      <c r="Q162" s="890"/>
      <c r="R162" s="304"/>
      <c r="S162" s="157">
        <f>SUM(G162:Q162)</f>
        <v>261</v>
      </c>
      <c r="W162" s="14"/>
      <c r="AB162" s="14"/>
    </row>
    <row r="163" spans="2:28" s="10" customFormat="1" x14ac:dyDescent="0.25">
      <c r="B163" s="53"/>
      <c r="C163" s="3">
        <v>1</v>
      </c>
      <c r="D163" s="4" t="s">
        <v>88</v>
      </c>
      <c r="E163" s="4">
        <v>25</v>
      </c>
      <c r="F163" s="4">
        <f>IF(E163&lt;15,1,IF(((E163&gt;=15)*(E163&lt;23)),2,3))</f>
        <v>3</v>
      </c>
      <c r="G163" s="292"/>
      <c r="H163" s="292"/>
      <c r="I163" s="46">
        <f>G163</f>
        <v>0</v>
      </c>
      <c r="J163" s="46">
        <f>IF(H163=0,0,H163*$F163)</f>
        <v>0</v>
      </c>
      <c r="K163" s="46">
        <f>SUM(I163:J163)</f>
        <v>0</v>
      </c>
      <c r="L163" s="46"/>
      <c r="M163" s="46">
        <v>18</v>
      </c>
      <c r="N163" s="46">
        <v>27</v>
      </c>
      <c r="O163" s="46">
        <f>M163</f>
        <v>18</v>
      </c>
      <c r="P163" s="46">
        <f>IF(N163=0,0,N163*$F163)</f>
        <v>81</v>
      </c>
      <c r="Q163" s="46">
        <f>SUM(O163:P163)</f>
        <v>99</v>
      </c>
      <c r="R163" s="46">
        <v>12</v>
      </c>
      <c r="S163" s="72">
        <f t="shared" ref="S163:S165" si="77">SUM(K163:L163,Q163:R163)</f>
        <v>111</v>
      </c>
    </row>
    <row r="164" spans="2:28" x14ac:dyDescent="0.25">
      <c r="B164" s="53"/>
      <c r="C164" s="3">
        <v>1</v>
      </c>
      <c r="D164" s="4" t="s">
        <v>93</v>
      </c>
      <c r="E164" s="4">
        <v>19</v>
      </c>
      <c r="F164" s="4">
        <f>IF(E164&lt;15,1,IF(((E164&gt;=15)*(E164&lt;23)),2,3))</f>
        <v>2</v>
      </c>
      <c r="G164" s="292"/>
      <c r="H164" s="292"/>
      <c r="I164" s="46">
        <f>G164</f>
        <v>0</v>
      </c>
      <c r="J164" s="46">
        <f>IF(H164=0,0,H164*$F164)</f>
        <v>0</v>
      </c>
      <c r="K164" s="46">
        <f>SUM(I164:J164)</f>
        <v>0</v>
      </c>
      <c r="L164" s="46"/>
      <c r="M164" s="46">
        <v>12</v>
      </c>
      <c r="N164" s="46">
        <v>18</v>
      </c>
      <c r="O164" s="46">
        <f>M164</f>
        <v>12</v>
      </c>
      <c r="P164" s="46">
        <f>IF(N164=0,0,N164*$F164)</f>
        <v>36</v>
      </c>
      <c r="Q164" s="46">
        <f>SUM(O164:P164)</f>
        <v>48</v>
      </c>
      <c r="R164" s="46">
        <v>12</v>
      </c>
      <c r="S164" s="72">
        <f t="shared" si="77"/>
        <v>60</v>
      </c>
      <c r="X164" s="1"/>
      <c r="Y164" s="1"/>
    </row>
    <row r="165" spans="2:28" ht="15.75" thickBot="1" x14ac:dyDescent="0.3">
      <c r="B165" s="53"/>
      <c r="C165" s="3">
        <v>2</v>
      </c>
      <c r="D165" s="4" t="s">
        <v>2</v>
      </c>
      <c r="E165" s="4">
        <v>20</v>
      </c>
      <c r="F165" s="4">
        <f>IF(E165&lt;15,1,IF(((E165&gt;=15)*(E165&lt;23)),2,3))</f>
        <v>2</v>
      </c>
      <c r="G165" s="46">
        <v>12</v>
      </c>
      <c r="H165" s="46">
        <v>33</v>
      </c>
      <c r="I165" s="46">
        <f>G165</f>
        <v>12</v>
      </c>
      <c r="J165" s="46">
        <f>IF(H165=0,0,H165*$F165)</f>
        <v>66</v>
      </c>
      <c r="K165" s="46">
        <f>SUM(I165:J165)</f>
        <v>78</v>
      </c>
      <c r="L165" s="46">
        <v>12</v>
      </c>
      <c r="M165" s="46"/>
      <c r="N165" s="46"/>
      <c r="O165" s="46">
        <f>M165</f>
        <v>0</v>
      </c>
      <c r="P165" s="46">
        <f>IF(N165=0,0,N165*$F165)</f>
        <v>0</v>
      </c>
      <c r="Q165" s="46">
        <f>SUM(O165:P165)</f>
        <v>0</v>
      </c>
      <c r="R165" s="46"/>
      <c r="S165" s="47">
        <f t="shared" si="77"/>
        <v>90</v>
      </c>
      <c r="W165" s="14"/>
      <c r="AB165" s="14"/>
    </row>
    <row r="166" spans="2:28" ht="15.75" thickBot="1" x14ac:dyDescent="0.3">
      <c r="B166" s="909">
        <v>19</v>
      </c>
      <c r="C166" s="910"/>
      <c r="D166" s="911" t="s">
        <v>386</v>
      </c>
      <c r="E166" s="912"/>
      <c r="F166" s="913"/>
      <c r="G166" s="911">
        <f>SUM(G167)</f>
        <v>42</v>
      </c>
      <c r="H166" s="912"/>
      <c r="I166" s="912"/>
      <c r="J166" s="912"/>
      <c r="K166" s="913"/>
      <c r="L166" s="344"/>
      <c r="M166" s="911">
        <f>SUM(M167)</f>
        <v>0</v>
      </c>
      <c r="N166" s="912"/>
      <c r="O166" s="912"/>
      <c r="P166" s="912"/>
      <c r="Q166" s="913"/>
      <c r="R166" s="345"/>
      <c r="S166" s="181">
        <f>SUM(S167)</f>
        <v>42</v>
      </c>
    </row>
    <row r="167" spans="2:28" s="10" customFormat="1" ht="15.75" thickBot="1" x14ac:dyDescent="0.3">
      <c r="B167" s="905" t="s">
        <v>18</v>
      </c>
      <c r="C167" s="906"/>
      <c r="D167" s="906"/>
      <c r="E167" s="313"/>
      <c r="F167" s="343"/>
      <c r="G167" s="890">
        <f>SUM(K168:L168)</f>
        <v>42</v>
      </c>
      <c r="H167" s="890"/>
      <c r="I167" s="890"/>
      <c r="J167" s="890"/>
      <c r="K167" s="890"/>
      <c r="L167" s="346"/>
      <c r="M167" s="890">
        <f>SUM(Q168:R168)</f>
        <v>0</v>
      </c>
      <c r="N167" s="890"/>
      <c r="O167" s="890"/>
      <c r="P167" s="890"/>
      <c r="Q167" s="890"/>
      <c r="R167" s="304"/>
      <c r="S167" s="157">
        <f>SUM(G167:Q167)</f>
        <v>42</v>
      </c>
      <c r="V167" s="14"/>
    </row>
    <row r="168" spans="2:28" s="10" customFormat="1" ht="15.75" thickBot="1" x14ac:dyDescent="0.3">
      <c r="B168" s="54"/>
      <c r="C168" s="24">
        <v>1</v>
      </c>
      <c r="D168" s="49" t="s">
        <v>94</v>
      </c>
      <c r="E168" s="49">
        <v>5</v>
      </c>
      <c r="F168" s="49">
        <f>IF(E168&lt;15,1,IF(((E168&gt;=15)*(E168&lt;23)),2,3))</f>
        <v>1</v>
      </c>
      <c r="G168" s="50">
        <v>12</v>
      </c>
      <c r="H168" s="50">
        <v>18</v>
      </c>
      <c r="I168" s="50">
        <f>G168</f>
        <v>12</v>
      </c>
      <c r="J168" s="50">
        <f>IF(H168=0,0,H168*$F168)</f>
        <v>18</v>
      </c>
      <c r="K168" s="50">
        <f>SUM(I168:J168)</f>
        <v>30</v>
      </c>
      <c r="L168" s="50">
        <v>12</v>
      </c>
      <c r="M168" s="50"/>
      <c r="N168" s="50"/>
      <c r="O168" s="50">
        <f>M168</f>
        <v>0</v>
      </c>
      <c r="P168" s="50">
        <f>IF(N168=0,0,N168*$F168)</f>
        <v>0</v>
      </c>
      <c r="Q168" s="50">
        <f>SUM(O168:P168)</f>
        <v>0</v>
      </c>
      <c r="R168" s="50"/>
      <c r="S168" s="73">
        <f>SUM(K168:L168,Q168:R168)</f>
        <v>42</v>
      </c>
    </row>
    <row r="169" spans="2:28" s="10" customFormat="1" ht="15.75" thickBot="1" x14ac:dyDescent="0.3">
      <c r="B169" s="907">
        <v>20</v>
      </c>
      <c r="C169" s="908"/>
      <c r="D169" s="899" t="s">
        <v>69</v>
      </c>
      <c r="E169" s="900"/>
      <c r="F169" s="901"/>
      <c r="G169" s="899">
        <f>SUM(G170,G172,G174,G176)</f>
        <v>472</v>
      </c>
      <c r="H169" s="900"/>
      <c r="I169" s="900"/>
      <c r="J169" s="900"/>
      <c r="K169" s="901"/>
      <c r="L169" s="341"/>
      <c r="M169" s="899">
        <f>SUM(M170,M172,M174,M176)</f>
        <v>485</v>
      </c>
      <c r="N169" s="900"/>
      <c r="O169" s="900"/>
      <c r="P169" s="900"/>
      <c r="Q169" s="901"/>
      <c r="R169" s="342"/>
      <c r="S169" s="79">
        <f>SUM(S170,S172,S174,S176)</f>
        <v>957</v>
      </c>
    </row>
    <row r="170" spans="2:28" s="10" customFormat="1" ht="15.75" thickBot="1" x14ac:dyDescent="0.3">
      <c r="B170" s="905" t="s">
        <v>18</v>
      </c>
      <c r="C170" s="906"/>
      <c r="D170" s="906"/>
      <c r="E170" s="170"/>
      <c r="F170" s="343"/>
      <c r="G170" s="890">
        <f>SUM(K171:L171)</f>
        <v>118</v>
      </c>
      <c r="H170" s="890"/>
      <c r="I170" s="890"/>
      <c r="J170" s="890"/>
      <c r="K170" s="890"/>
      <c r="L170" s="346"/>
      <c r="M170" s="890">
        <f>SUM(Q171:R171)</f>
        <v>118</v>
      </c>
      <c r="N170" s="890"/>
      <c r="O170" s="890"/>
      <c r="P170" s="890"/>
      <c r="Q170" s="890"/>
      <c r="R170" s="304"/>
      <c r="S170" s="157">
        <f>SUM(G170:Q170)</f>
        <v>236</v>
      </c>
      <c r="V170" s="739"/>
      <c r="X170" s="1"/>
      <c r="Y170" s="1"/>
    </row>
    <row r="171" spans="2:28" s="10" customFormat="1" ht="15.75" thickBot="1" x14ac:dyDescent="0.3">
      <c r="B171" s="53"/>
      <c r="C171" s="3">
        <v>1</v>
      </c>
      <c r="D171" s="4" t="s">
        <v>17</v>
      </c>
      <c r="E171" s="4">
        <v>22</v>
      </c>
      <c r="F171" s="4">
        <v>1</v>
      </c>
      <c r="G171" s="46">
        <v>30</v>
      </c>
      <c r="H171" s="46">
        <v>76</v>
      </c>
      <c r="I171" s="46">
        <f>G171</f>
        <v>30</v>
      </c>
      <c r="J171" s="46">
        <f>IF(H171=0,0,H171*$F171)</f>
        <v>76</v>
      </c>
      <c r="K171" s="46">
        <f>SUM(I171:J171)</f>
        <v>106</v>
      </c>
      <c r="L171" s="46">
        <v>12</v>
      </c>
      <c r="M171" s="46">
        <v>30</v>
      </c>
      <c r="N171" s="46">
        <v>76</v>
      </c>
      <c r="O171" s="46">
        <f>M171</f>
        <v>30</v>
      </c>
      <c r="P171" s="46">
        <f>IF(N171=0,0,N171*$F171)</f>
        <v>76</v>
      </c>
      <c r="Q171" s="46">
        <f>SUM(O171:P171)</f>
        <v>106</v>
      </c>
      <c r="R171" s="46">
        <v>12</v>
      </c>
      <c r="S171" s="70">
        <f>SUM(K171:L171,Q171:R171)</f>
        <v>236</v>
      </c>
      <c r="V171" s="14"/>
    </row>
    <row r="172" spans="2:28" s="10" customFormat="1" ht="15.75" thickBot="1" x14ac:dyDescent="0.3">
      <c r="B172" s="891" t="s">
        <v>436</v>
      </c>
      <c r="C172" s="892"/>
      <c r="D172" s="892"/>
      <c r="E172" s="200"/>
      <c r="F172" s="340"/>
      <c r="G172" s="893">
        <f>SUM(K173:L173)</f>
        <v>76</v>
      </c>
      <c r="H172" s="893"/>
      <c r="I172" s="893"/>
      <c r="J172" s="893"/>
      <c r="K172" s="893"/>
      <c r="L172" s="348"/>
      <c r="M172" s="893">
        <f>SUM(Q173:R173)</f>
        <v>12</v>
      </c>
      <c r="N172" s="893"/>
      <c r="O172" s="893"/>
      <c r="P172" s="893"/>
      <c r="Q172" s="893"/>
      <c r="R172" s="323"/>
      <c r="S172" s="157">
        <f>SUM(G172:Q172)</f>
        <v>88</v>
      </c>
      <c r="V172" s="739"/>
    </row>
    <row r="173" spans="2:28" s="10" customFormat="1" ht="15.75" thickBot="1" x14ac:dyDescent="0.3">
      <c r="B173" s="53"/>
      <c r="C173" s="3">
        <v>1</v>
      </c>
      <c r="D173" s="4" t="s">
        <v>17</v>
      </c>
      <c r="E173" s="4">
        <v>22</v>
      </c>
      <c r="F173" s="4">
        <v>1</v>
      </c>
      <c r="G173" s="46"/>
      <c r="H173" s="46">
        <v>76</v>
      </c>
      <c r="I173" s="46">
        <f>G173</f>
        <v>0</v>
      </c>
      <c r="J173" s="46">
        <f>IF(H173=0,0,H173*$F173)</f>
        <v>76</v>
      </c>
      <c r="K173" s="46">
        <f>SUM(I173:J173)</f>
        <v>76</v>
      </c>
      <c r="L173" s="46"/>
      <c r="M173" s="46"/>
      <c r="N173" s="46">
        <v>12</v>
      </c>
      <c r="O173" s="46">
        <f>M173</f>
        <v>0</v>
      </c>
      <c r="P173" s="46">
        <f>IF(N173=0,0,N173*$F173)</f>
        <v>12</v>
      </c>
      <c r="Q173" s="46">
        <f>SUM(O173:P173)</f>
        <v>12</v>
      </c>
      <c r="R173" s="46"/>
      <c r="S173" s="96">
        <f>SUM(K173:L173,Q173:R173)</f>
        <v>88</v>
      </c>
      <c r="V173" s="739"/>
    </row>
    <row r="174" spans="2:28" s="10" customFormat="1" ht="15.75" thickBot="1" x14ac:dyDescent="0.3">
      <c r="B174" s="891" t="s">
        <v>477</v>
      </c>
      <c r="C174" s="892"/>
      <c r="D174" s="892"/>
      <c r="E174" s="832"/>
      <c r="F174" s="832"/>
      <c r="G174" s="893">
        <f>SUM(K175:L175)</f>
        <v>0</v>
      </c>
      <c r="H174" s="893"/>
      <c r="I174" s="893"/>
      <c r="J174" s="893"/>
      <c r="K174" s="893"/>
      <c r="L174" s="833"/>
      <c r="M174" s="893">
        <f>SUM(Q175:R175)</f>
        <v>64</v>
      </c>
      <c r="N174" s="893"/>
      <c r="O174" s="893"/>
      <c r="P174" s="893"/>
      <c r="Q174" s="893"/>
      <c r="R174" s="834"/>
      <c r="S174" s="157">
        <f>SUM(G174:Q174)</f>
        <v>64</v>
      </c>
      <c r="V174" s="739"/>
    </row>
    <row r="175" spans="2:28" s="10" customFormat="1" ht="15.75" thickBot="1" x14ac:dyDescent="0.3">
      <c r="B175" s="53"/>
      <c r="C175" s="3">
        <v>1</v>
      </c>
      <c r="D175" s="4" t="s">
        <v>17</v>
      </c>
      <c r="E175" s="4">
        <v>22</v>
      </c>
      <c r="F175" s="4">
        <v>1</v>
      </c>
      <c r="G175" s="46"/>
      <c r="H175" s="46"/>
      <c r="I175" s="46">
        <f>G175</f>
        <v>0</v>
      </c>
      <c r="J175" s="46">
        <f>IF(H175=0,0,H175*$F175)</f>
        <v>0</v>
      </c>
      <c r="K175" s="46">
        <f>SUM(I175:J175)</f>
        <v>0</v>
      </c>
      <c r="L175" s="46"/>
      <c r="M175" s="46"/>
      <c r="N175" s="46">
        <v>64</v>
      </c>
      <c r="O175" s="46">
        <f>M175</f>
        <v>0</v>
      </c>
      <c r="P175" s="46">
        <f>IF(N175=0,0,N175*$F175)</f>
        <v>64</v>
      </c>
      <c r="Q175" s="46">
        <f>SUM(O175:P175)</f>
        <v>64</v>
      </c>
      <c r="R175" s="46"/>
      <c r="S175" s="96">
        <f>SUM(K175:L175,Q175:R175)</f>
        <v>64</v>
      </c>
    </row>
    <row r="176" spans="2:28" s="10" customFormat="1" ht="15.75" thickBot="1" x14ac:dyDescent="0.3">
      <c r="B176" s="894" t="s">
        <v>42</v>
      </c>
      <c r="C176" s="895"/>
      <c r="D176" s="895"/>
      <c r="E176" s="172"/>
      <c r="F176" s="340"/>
      <c r="G176" s="893">
        <f>SUM(K177:L178)</f>
        <v>278</v>
      </c>
      <c r="H176" s="893"/>
      <c r="I176" s="893"/>
      <c r="J176" s="893"/>
      <c r="K176" s="893"/>
      <c r="L176" s="348"/>
      <c r="M176" s="893">
        <f>SUM(Q177:R178)</f>
        <v>291</v>
      </c>
      <c r="N176" s="893"/>
      <c r="O176" s="893"/>
      <c r="P176" s="893"/>
      <c r="Q176" s="893"/>
      <c r="R176" s="323"/>
      <c r="S176" s="157">
        <f>SUM(G176:Q176)</f>
        <v>569</v>
      </c>
      <c r="AA176" s="14"/>
    </row>
    <row r="177" spans="2:25" s="10" customFormat="1" x14ac:dyDescent="0.25">
      <c r="B177" s="53"/>
      <c r="C177" s="3">
        <v>1</v>
      </c>
      <c r="D177" s="4" t="s">
        <v>91</v>
      </c>
      <c r="E177" s="4">
        <v>12</v>
      </c>
      <c r="F177" s="4">
        <v>1</v>
      </c>
      <c r="G177" s="46">
        <v>38</v>
      </c>
      <c r="H177" s="46">
        <v>51</v>
      </c>
      <c r="I177" s="46">
        <f>G177</f>
        <v>38</v>
      </c>
      <c r="J177" s="46">
        <f>IF(H177=0,0,H177*$F177)</f>
        <v>51</v>
      </c>
      <c r="K177" s="46">
        <f>SUM(I177:J177)</f>
        <v>89</v>
      </c>
      <c r="L177" s="46">
        <v>12</v>
      </c>
      <c r="M177" s="46">
        <v>42</v>
      </c>
      <c r="N177" s="46">
        <v>60</v>
      </c>
      <c r="O177" s="46">
        <f>M177</f>
        <v>42</v>
      </c>
      <c r="P177" s="46">
        <f>IF(N177=0,0,N177*$F177)</f>
        <v>60</v>
      </c>
      <c r="Q177" s="46">
        <f>SUM(O177:P177)</f>
        <v>102</v>
      </c>
      <c r="R177" s="46">
        <v>12</v>
      </c>
      <c r="S177" s="72">
        <f>SUM(K177:L177,Q177:R177)</f>
        <v>215</v>
      </c>
    </row>
    <row r="178" spans="2:25" s="10" customFormat="1" ht="15.75" thickBot="1" x14ac:dyDescent="0.3">
      <c r="B178" s="54"/>
      <c r="C178" s="24">
        <v>2</v>
      </c>
      <c r="D178" s="49" t="s">
        <v>85</v>
      </c>
      <c r="E178" s="49">
        <v>25</v>
      </c>
      <c r="F178" s="49">
        <f>IF(E178&lt;15,1,IF(((E178&gt;=15)*(E178&lt;23)),2,3))</f>
        <v>3</v>
      </c>
      <c r="G178" s="50">
        <v>30</v>
      </c>
      <c r="H178" s="50">
        <v>45</v>
      </c>
      <c r="I178" s="50">
        <f>G178</f>
        <v>30</v>
      </c>
      <c r="J178" s="50">
        <f>IF(H178=0,0,H178*$F178)</f>
        <v>135</v>
      </c>
      <c r="K178" s="50">
        <f>SUM(I178:J178)</f>
        <v>165</v>
      </c>
      <c r="L178" s="50">
        <v>12</v>
      </c>
      <c r="M178" s="50">
        <v>30</v>
      </c>
      <c r="N178" s="50">
        <v>45</v>
      </c>
      <c r="O178" s="50">
        <f>M178</f>
        <v>30</v>
      </c>
      <c r="P178" s="50">
        <f>IF(N178=0,0,N178*$F178)</f>
        <v>135</v>
      </c>
      <c r="Q178" s="50">
        <f>SUM(O178:P178)</f>
        <v>165</v>
      </c>
      <c r="R178" s="50">
        <v>12</v>
      </c>
      <c r="S178" s="99">
        <f>K178+Q178</f>
        <v>330</v>
      </c>
    </row>
    <row r="179" spans="2:25" s="10" customFormat="1" ht="15.75" thickBot="1" x14ac:dyDescent="0.3">
      <c r="B179" s="907">
        <v>21</v>
      </c>
      <c r="C179" s="908"/>
      <c r="D179" s="899" t="s">
        <v>121</v>
      </c>
      <c r="E179" s="900"/>
      <c r="F179" s="901"/>
      <c r="G179" s="899">
        <f>SUM(G180,G183,G185,G187,G189)</f>
        <v>174</v>
      </c>
      <c r="H179" s="900"/>
      <c r="I179" s="900"/>
      <c r="J179" s="900"/>
      <c r="K179" s="901"/>
      <c r="L179" s="341"/>
      <c r="M179" s="899">
        <f>SUM(M180,M183,M185,M187,M189)</f>
        <v>0</v>
      </c>
      <c r="N179" s="900"/>
      <c r="O179" s="900"/>
      <c r="P179" s="900"/>
      <c r="Q179" s="901"/>
      <c r="R179" s="342"/>
      <c r="S179" s="79">
        <f>SUM(S180,S183,S185,S187,S189)</f>
        <v>174</v>
      </c>
    </row>
    <row r="180" spans="2:25" s="10" customFormat="1" ht="15.75" thickBot="1" x14ac:dyDescent="0.3">
      <c r="B180" s="905" t="s">
        <v>425</v>
      </c>
      <c r="C180" s="906"/>
      <c r="D180" s="906"/>
      <c r="E180" s="906"/>
      <c r="F180" s="558"/>
      <c r="G180" s="890">
        <f>SUM(K181:L182)</f>
        <v>24</v>
      </c>
      <c r="H180" s="890"/>
      <c r="I180" s="890"/>
      <c r="J180" s="890"/>
      <c r="K180" s="890"/>
      <c r="L180" s="557"/>
      <c r="M180" s="890">
        <f>SUM(Q181:R182)</f>
        <v>0</v>
      </c>
      <c r="N180" s="890"/>
      <c r="O180" s="890"/>
      <c r="P180" s="890"/>
      <c r="Q180" s="890"/>
      <c r="R180" s="560"/>
      <c r="S180" s="157">
        <f>SUM(G180:Q180)</f>
        <v>24</v>
      </c>
      <c r="U180" s="14"/>
    </row>
    <row r="181" spans="2:25" s="10" customFormat="1" x14ac:dyDescent="0.25">
      <c r="B181" s="53"/>
      <c r="C181" s="3">
        <v>1</v>
      </c>
      <c r="D181" s="4" t="s">
        <v>89</v>
      </c>
      <c r="E181" s="4">
        <v>25</v>
      </c>
      <c r="F181" s="4">
        <f>IF(E181&lt;15,1,IF(((E181&gt;=15)*(E181&lt;23)),2,3))</f>
        <v>3</v>
      </c>
      <c r="G181" s="46">
        <v>12</v>
      </c>
      <c r="H181" s="46"/>
      <c r="I181" s="46">
        <f>G181</f>
        <v>12</v>
      </c>
      <c r="J181" s="46">
        <f>IF(H181=0,0,H181*$F181)</f>
        <v>0</v>
      </c>
      <c r="K181" s="46">
        <f>SUM(I181:J181)</f>
        <v>12</v>
      </c>
      <c r="L181" s="46"/>
      <c r="M181" s="4"/>
      <c r="N181" s="4"/>
      <c r="O181" s="46">
        <f>M181</f>
        <v>0</v>
      </c>
      <c r="P181" s="46">
        <f>IF(N181=0,0,N181*$F181)</f>
        <v>0</v>
      </c>
      <c r="Q181" s="46">
        <f>SUM(O181:P181)</f>
        <v>0</v>
      </c>
      <c r="R181" s="46"/>
      <c r="S181" s="72">
        <f>SUM(K181:L181,Q181:R181)</f>
        <v>12</v>
      </c>
    </row>
    <row r="182" spans="2:25" s="10" customFormat="1" ht="15.75" thickBot="1" x14ac:dyDescent="0.3">
      <c r="B182" s="53"/>
      <c r="C182" s="3">
        <v>1</v>
      </c>
      <c r="D182" s="4" t="s">
        <v>3</v>
      </c>
      <c r="E182" s="4">
        <v>25</v>
      </c>
      <c r="F182" s="4">
        <f>IF(E182&lt;15,1,IF(((E182&gt;=15)*(E182&lt;23)),2,3))</f>
        <v>3</v>
      </c>
      <c r="G182" s="46">
        <v>12</v>
      </c>
      <c r="H182" s="46"/>
      <c r="I182" s="46">
        <f>G182</f>
        <v>12</v>
      </c>
      <c r="J182" s="46">
        <f>IF(H182=0,0,H182*$F182)</f>
        <v>0</v>
      </c>
      <c r="K182" s="46">
        <f>SUM(I182:J182)</f>
        <v>12</v>
      </c>
      <c r="L182" s="46"/>
      <c r="M182" s="4"/>
      <c r="N182" s="4"/>
      <c r="O182" s="46">
        <f>M182</f>
        <v>0</v>
      </c>
      <c r="P182" s="46">
        <f>IF(N182=0,0,N182*$F182)</f>
        <v>0</v>
      </c>
      <c r="Q182" s="46">
        <f>SUM(O182:P182)</f>
        <v>0</v>
      </c>
      <c r="R182" s="46"/>
      <c r="S182" s="48">
        <f>SUM(K182:L182,Q182:R182)</f>
        <v>12</v>
      </c>
      <c r="X182" s="1"/>
      <c r="Y182" s="1"/>
    </row>
    <row r="183" spans="2:25" s="10" customFormat="1" ht="15.75" thickBot="1" x14ac:dyDescent="0.3">
      <c r="B183" s="894" t="s">
        <v>448</v>
      </c>
      <c r="C183" s="895"/>
      <c r="D183" s="895"/>
      <c r="E183" s="895"/>
      <c r="F183" s="765"/>
      <c r="G183" s="893">
        <f>SUM(K184:L184)</f>
        <v>54</v>
      </c>
      <c r="H183" s="893"/>
      <c r="I183" s="893"/>
      <c r="J183" s="893"/>
      <c r="K183" s="893"/>
      <c r="L183" s="763"/>
      <c r="M183" s="893">
        <f>SUM(Q184:R184)</f>
        <v>0</v>
      </c>
      <c r="N183" s="893"/>
      <c r="O183" s="893"/>
      <c r="P183" s="893"/>
      <c r="Q183" s="893"/>
      <c r="R183" s="768"/>
      <c r="S183" s="157">
        <f>SUM(G183:Q183)</f>
        <v>54</v>
      </c>
    </row>
    <row r="184" spans="2:25" ht="15.75" thickBot="1" x14ac:dyDescent="0.3">
      <c r="B184" s="53"/>
      <c r="C184" s="3">
        <v>1</v>
      </c>
      <c r="D184" s="4" t="s">
        <v>89</v>
      </c>
      <c r="E184" s="4">
        <v>25</v>
      </c>
      <c r="F184" s="4">
        <f>IF(E184&lt;15,1,IF(((E184&gt;=15)*(E184&lt;23)),2,3))</f>
        <v>3</v>
      </c>
      <c r="G184" s="46"/>
      <c r="H184" s="46">
        <v>18</v>
      </c>
      <c r="I184" s="46">
        <f>G184</f>
        <v>0</v>
      </c>
      <c r="J184" s="46">
        <f>IF(H184=0,0,H184*$F184)</f>
        <v>54</v>
      </c>
      <c r="K184" s="46">
        <f>SUM(I184:J184)</f>
        <v>54</v>
      </c>
      <c r="L184" s="46"/>
      <c r="M184" s="4"/>
      <c r="N184" s="4"/>
      <c r="O184" s="46">
        <f>M184</f>
        <v>0</v>
      </c>
      <c r="P184" s="46">
        <f>IF(N184=0,0,N184*$F184)</f>
        <v>0</v>
      </c>
      <c r="Q184" s="46">
        <f>SUM(O184:P184)</f>
        <v>0</v>
      </c>
      <c r="R184" s="46"/>
      <c r="S184" s="72">
        <f>SUM(K184:L184,Q184:R184)</f>
        <v>54</v>
      </c>
      <c r="V184" s="14"/>
    </row>
    <row r="185" spans="2:25" s="10" customFormat="1" ht="15" customHeight="1" thickBot="1" x14ac:dyDescent="0.3">
      <c r="B185" s="934" t="s">
        <v>429</v>
      </c>
      <c r="C185" s="935"/>
      <c r="D185" s="935"/>
      <c r="E185" s="935"/>
      <c r="F185" s="766"/>
      <c r="G185" s="898">
        <f>SUM(K186:L186)</f>
        <v>18</v>
      </c>
      <c r="H185" s="898"/>
      <c r="I185" s="898"/>
      <c r="J185" s="898"/>
      <c r="K185" s="898"/>
      <c r="L185" s="767"/>
      <c r="M185" s="898">
        <f>SUM(Q186:R186)</f>
        <v>0</v>
      </c>
      <c r="N185" s="898"/>
      <c r="O185" s="898"/>
      <c r="P185" s="898"/>
      <c r="Q185" s="898"/>
      <c r="R185" s="771"/>
      <c r="S185" s="157">
        <f>SUM(G185:Q185)</f>
        <v>18</v>
      </c>
    </row>
    <row r="186" spans="2:25" s="10" customFormat="1" ht="15.75" thickBot="1" x14ac:dyDescent="0.3">
      <c r="B186" s="53"/>
      <c r="C186" s="3">
        <v>1</v>
      </c>
      <c r="D186" s="4" t="s">
        <v>89</v>
      </c>
      <c r="E186" s="4">
        <v>25</v>
      </c>
      <c r="F186" s="4">
        <f>IF(E186&lt;15,1,IF(((E186&gt;=15)*(E186&lt;23)),2,3))</f>
        <v>3</v>
      </c>
      <c r="G186" s="46"/>
      <c r="H186" s="46">
        <v>6</v>
      </c>
      <c r="I186" s="46">
        <f>G186</f>
        <v>0</v>
      </c>
      <c r="J186" s="46">
        <f>IF(H186=0,0,H186*$F186)</f>
        <v>18</v>
      </c>
      <c r="K186" s="46">
        <f>SUM(I186:J186)</f>
        <v>18</v>
      </c>
      <c r="L186" s="46"/>
      <c r="M186" s="4"/>
      <c r="N186" s="4"/>
      <c r="O186" s="46">
        <f>M186</f>
        <v>0</v>
      </c>
      <c r="P186" s="46">
        <f>IF(N186=0,0,N186*$F186)</f>
        <v>0</v>
      </c>
      <c r="Q186" s="46">
        <f>SUM(O186:P186)</f>
        <v>0</v>
      </c>
      <c r="R186" s="46"/>
      <c r="S186" s="72">
        <f>SUM(K186:L186,Q186:R186)</f>
        <v>18</v>
      </c>
    </row>
    <row r="187" spans="2:25" ht="15.75" thickBot="1" x14ac:dyDescent="0.3">
      <c r="B187" s="896" t="s">
        <v>474</v>
      </c>
      <c r="C187" s="897"/>
      <c r="D187" s="897"/>
      <c r="E187" s="897"/>
      <c r="F187" s="787"/>
      <c r="G187" s="898">
        <f>SUM(K188:L188)</f>
        <v>12</v>
      </c>
      <c r="H187" s="898"/>
      <c r="I187" s="898"/>
      <c r="J187" s="898"/>
      <c r="K187" s="898"/>
      <c r="L187" s="786"/>
      <c r="M187" s="898">
        <f>SUM(Q188:R188)</f>
        <v>0</v>
      </c>
      <c r="N187" s="898"/>
      <c r="O187" s="898"/>
      <c r="P187" s="898"/>
      <c r="Q187" s="898"/>
      <c r="R187" s="791"/>
      <c r="S187" s="157">
        <f>SUM(G187:Q187)</f>
        <v>12</v>
      </c>
    </row>
    <row r="188" spans="2:25" s="10" customFormat="1" ht="15.75" thickBot="1" x14ac:dyDescent="0.3">
      <c r="B188" s="53"/>
      <c r="C188" s="3">
        <v>1</v>
      </c>
      <c r="D188" s="4" t="s">
        <v>89</v>
      </c>
      <c r="E188" s="4">
        <v>25</v>
      </c>
      <c r="F188" s="4">
        <f>IF(E188&lt;15,1,IF(((E188&gt;=15)*(E188&lt;23)),2,3))</f>
        <v>3</v>
      </c>
      <c r="G188" s="46"/>
      <c r="H188" s="46"/>
      <c r="I188" s="46">
        <f>G188</f>
        <v>0</v>
      </c>
      <c r="J188" s="46">
        <f>IF(H188=0,0,H188*$F188)</f>
        <v>0</v>
      </c>
      <c r="K188" s="46">
        <f>SUM(I188:J188)</f>
        <v>0</v>
      </c>
      <c r="L188" s="46">
        <v>12</v>
      </c>
      <c r="M188" s="4"/>
      <c r="N188" s="4"/>
      <c r="O188" s="46">
        <f>M188</f>
        <v>0</v>
      </c>
      <c r="P188" s="46">
        <f>IF(N188=0,0,N188*$F188)</f>
        <v>0</v>
      </c>
      <c r="Q188" s="46">
        <f>SUM(O188:P188)</f>
        <v>0</v>
      </c>
      <c r="R188" s="46"/>
      <c r="S188" s="72">
        <f>SUM(K188:L188,Q188:R188)</f>
        <v>12</v>
      </c>
    </row>
    <row r="189" spans="2:25" ht="15.75" thickBot="1" x14ac:dyDescent="0.3">
      <c r="B189" s="934" t="s">
        <v>296</v>
      </c>
      <c r="C189" s="935"/>
      <c r="D189" s="935"/>
      <c r="E189" s="935"/>
      <c r="F189" s="776"/>
      <c r="G189" s="898">
        <f>SUM(K190:L190)</f>
        <v>66</v>
      </c>
      <c r="H189" s="898"/>
      <c r="I189" s="898"/>
      <c r="J189" s="898"/>
      <c r="K189" s="898"/>
      <c r="L189" s="775"/>
      <c r="M189" s="898">
        <f>SUM(Q190:R190)</f>
        <v>0</v>
      </c>
      <c r="N189" s="898"/>
      <c r="O189" s="898"/>
      <c r="P189" s="898"/>
      <c r="Q189" s="898"/>
      <c r="R189" s="781"/>
      <c r="S189" s="157">
        <f>SUM(G189:Q189)</f>
        <v>66</v>
      </c>
    </row>
    <row r="190" spans="2:25" s="10" customFormat="1" ht="15" customHeight="1" thickBot="1" x14ac:dyDescent="0.3">
      <c r="B190" s="54"/>
      <c r="C190" s="24">
        <v>1</v>
      </c>
      <c r="D190" s="49" t="s">
        <v>3</v>
      </c>
      <c r="E190" s="49">
        <v>25</v>
      </c>
      <c r="F190" s="49">
        <f>IF(E190&lt;15,1,IF(((E190&gt;=15)*(E190&lt;23)),2,3))</f>
        <v>3</v>
      </c>
      <c r="G190" s="50"/>
      <c r="H190" s="50">
        <v>18</v>
      </c>
      <c r="I190" s="50">
        <f>G190</f>
        <v>0</v>
      </c>
      <c r="J190" s="50">
        <f>IF(H190=0,0,H190*$F190)</f>
        <v>54</v>
      </c>
      <c r="K190" s="50">
        <f>SUM(I190:J190)</f>
        <v>54</v>
      </c>
      <c r="L190" s="50">
        <v>12</v>
      </c>
      <c r="M190" s="49"/>
      <c r="N190" s="49"/>
      <c r="O190" s="50">
        <f>M190</f>
        <v>0</v>
      </c>
      <c r="P190" s="50">
        <f>IF(N190=0,0,N190*$F190)</f>
        <v>0</v>
      </c>
      <c r="Q190" s="50">
        <f>SUM(O190:P190)</f>
        <v>0</v>
      </c>
      <c r="R190" s="50"/>
      <c r="S190" s="55">
        <f>SUM(K190:L190,Q190:R190)</f>
        <v>66</v>
      </c>
    </row>
    <row r="191" spans="2:25" s="10" customFormat="1" ht="15.75" thickBot="1" x14ac:dyDescent="0.3">
      <c r="B191" s="907">
        <v>22</v>
      </c>
      <c r="C191" s="908"/>
      <c r="D191" s="899" t="s">
        <v>260</v>
      </c>
      <c r="E191" s="900"/>
      <c r="F191" s="901"/>
      <c r="G191" s="899">
        <f>SUM(G192,G194,G196,G198)</f>
        <v>111</v>
      </c>
      <c r="H191" s="900"/>
      <c r="I191" s="900"/>
      <c r="J191" s="900"/>
      <c r="K191" s="901"/>
      <c r="L191" s="553"/>
      <c r="M191" s="899">
        <f>SUM(M192,M194,M196,M198)</f>
        <v>60</v>
      </c>
      <c r="N191" s="900"/>
      <c r="O191" s="900"/>
      <c r="P191" s="900"/>
      <c r="Q191" s="901"/>
      <c r="R191" s="554"/>
      <c r="S191" s="79">
        <f>SUM(S192,S194,S196,S198)</f>
        <v>171</v>
      </c>
      <c r="X191" s="1"/>
      <c r="Y191" s="1"/>
    </row>
    <row r="192" spans="2:25" s="10" customFormat="1" ht="15.75" thickBot="1" x14ac:dyDescent="0.3">
      <c r="B192" s="905" t="s">
        <v>425</v>
      </c>
      <c r="C192" s="906"/>
      <c r="D192" s="906"/>
      <c r="E192" s="445"/>
      <c r="F192" s="445"/>
      <c r="G192" s="890">
        <f>SUM(K193:L193)</f>
        <v>18</v>
      </c>
      <c r="H192" s="890"/>
      <c r="I192" s="890"/>
      <c r="J192" s="890"/>
      <c r="K192" s="890"/>
      <c r="L192" s="442"/>
      <c r="M192" s="890">
        <f>SUM(Q193:R193)</f>
        <v>0</v>
      </c>
      <c r="N192" s="890"/>
      <c r="O192" s="890"/>
      <c r="P192" s="890"/>
      <c r="Q192" s="890"/>
      <c r="R192" s="456"/>
      <c r="S192" s="157">
        <f>SUM(G192:Q192)</f>
        <v>18</v>
      </c>
      <c r="V192" s="14"/>
    </row>
    <row r="193" spans="2:26" s="10" customFormat="1" ht="15.75" thickBot="1" x14ac:dyDescent="0.3">
      <c r="B193" s="451"/>
      <c r="C193" s="3">
        <v>1</v>
      </c>
      <c r="D193" s="4" t="s">
        <v>85</v>
      </c>
      <c r="E193" s="4">
        <v>25</v>
      </c>
      <c r="F193" s="4">
        <f>IF(E193&lt;15,1,IF(((E193&gt;=15)*(E193&lt;23)),2,3))</f>
        <v>3</v>
      </c>
      <c r="G193" s="46">
        <v>18</v>
      </c>
      <c r="H193" s="46"/>
      <c r="I193" s="46">
        <f>G193</f>
        <v>18</v>
      </c>
      <c r="J193" s="46">
        <f>IF(H193=0,0,H193*$F193)</f>
        <v>0</v>
      </c>
      <c r="K193" s="46">
        <f>SUM(I193:J193)</f>
        <v>18</v>
      </c>
      <c r="L193" s="46"/>
      <c r="M193" s="51"/>
      <c r="N193" s="51"/>
      <c r="O193" s="46">
        <f>M193</f>
        <v>0</v>
      </c>
      <c r="P193" s="46">
        <f>IF(N193=0,0,N193*$F193)</f>
        <v>0</v>
      </c>
      <c r="Q193" s="46">
        <f>SUM(O193:P193)</f>
        <v>0</v>
      </c>
      <c r="R193" s="46"/>
      <c r="S193" s="70">
        <f>SUM(K193:L193,Q193:R193)</f>
        <v>18</v>
      </c>
      <c r="X193" s="1"/>
      <c r="Y193" s="1"/>
    </row>
    <row r="194" spans="2:26" s="10" customFormat="1" ht="15.75" thickBot="1" x14ac:dyDescent="0.3">
      <c r="B194" s="894" t="s">
        <v>474</v>
      </c>
      <c r="C194" s="895"/>
      <c r="D194" s="895"/>
      <c r="E194" s="525"/>
      <c r="F194" s="525"/>
      <c r="G194" s="893">
        <f>SUM(K195:L195)</f>
        <v>0</v>
      </c>
      <c r="H194" s="893"/>
      <c r="I194" s="893"/>
      <c r="J194" s="893"/>
      <c r="K194" s="893"/>
      <c r="L194" s="514"/>
      <c r="M194" s="893">
        <f>SUM(Q195:R195)</f>
        <v>8</v>
      </c>
      <c r="N194" s="893"/>
      <c r="O194" s="893"/>
      <c r="P194" s="893"/>
      <c r="Q194" s="893"/>
      <c r="R194" s="527"/>
      <c r="S194" s="157">
        <f>SUM(G194:Q194)</f>
        <v>8</v>
      </c>
    </row>
    <row r="195" spans="2:26" s="10" customFormat="1" ht="15.75" thickBot="1" x14ac:dyDescent="0.3">
      <c r="B195" s="528"/>
      <c r="C195" s="3">
        <v>1</v>
      </c>
      <c r="D195" s="4" t="s">
        <v>93</v>
      </c>
      <c r="E195" s="4">
        <v>19</v>
      </c>
      <c r="F195" s="4">
        <f>IF(E195&lt;15,1,IF(((E195&gt;=15)*(E195&lt;23)),2,3))</f>
        <v>2</v>
      </c>
      <c r="G195" s="46"/>
      <c r="H195" s="46"/>
      <c r="I195" s="46">
        <f>G195</f>
        <v>0</v>
      </c>
      <c r="J195" s="46">
        <f>IF(H195=0,0,H195*$F195)</f>
        <v>0</v>
      </c>
      <c r="K195" s="46">
        <f>SUM(I195:J195)</f>
        <v>0</v>
      </c>
      <c r="L195" s="46"/>
      <c r="M195" s="46">
        <v>8</v>
      </c>
      <c r="N195" s="46"/>
      <c r="O195" s="46">
        <f>M195</f>
        <v>8</v>
      </c>
      <c r="P195" s="46">
        <f>IF(N195=0,0,N195*$F195)</f>
        <v>0</v>
      </c>
      <c r="Q195" s="46">
        <f>SUM(O195:P195)</f>
        <v>8</v>
      </c>
      <c r="R195" s="46"/>
      <c r="S195" s="96">
        <f>SUM(K195:L195,Q195:R195)</f>
        <v>8</v>
      </c>
    </row>
    <row r="196" spans="2:26" s="10" customFormat="1" ht="15.75" customHeight="1" thickBot="1" x14ac:dyDescent="0.3">
      <c r="B196" s="891" t="s">
        <v>429</v>
      </c>
      <c r="C196" s="892"/>
      <c r="D196" s="892"/>
      <c r="E196" s="824"/>
      <c r="F196" s="824"/>
      <c r="G196" s="893">
        <f>SUM(K197:L197)</f>
        <v>0</v>
      </c>
      <c r="H196" s="893"/>
      <c r="I196" s="893"/>
      <c r="J196" s="893"/>
      <c r="K196" s="893"/>
      <c r="L196" s="822"/>
      <c r="M196" s="893">
        <f>SUM(Q197:R197)</f>
        <v>52</v>
      </c>
      <c r="N196" s="893"/>
      <c r="O196" s="893"/>
      <c r="P196" s="893"/>
      <c r="Q196" s="893"/>
      <c r="R196" s="828"/>
      <c r="S196" s="157">
        <f>SUM(G196:Q196)</f>
        <v>52</v>
      </c>
      <c r="X196" s="1"/>
      <c r="Y196" s="1"/>
    </row>
    <row r="197" spans="2:26" s="10" customFormat="1" ht="15.75" thickBot="1" x14ac:dyDescent="0.3">
      <c r="B197" s="829"/>
      <c r="C197" s="3">
        <v>1</v>
      </c>
      <c r="D197" s="4" t="s">
        <v>93</v>
      </c>
      <c r="E197" s="4">
        <v>19</v>
      </c>
      <c r="F197" s="4">
        <f>IF(E197&lt;15,1,IF(((E197&gt;=15)*(E197&lt;23)),2,3))</f>
        <v>2</v>
      </c>
      <c r="G197" s="46"/>
      <c r="H197" s="46"/>
      <c r="I197" s="46">
        <f>G197</f>
        <v>0</v>
      </c>
      <c r="J197" s="46">
        <f>IF(H197=0,0,H197*$F197)</f>
        <v>0</v>
      </c>
      <c r="K197" s="46">
        <f>SUM(I197:J197)</f>
        <v>0</v>
      </c>
      <c r="L197" s="46"/>
      <c r="M197" s="46">
        <v>4</v>
      </c>
      <c r="N197" s="46">
        <v>18</v>
      </c>
      <c r="O197" s="46">
        <f>M197</f>
        <v>4</v>
      </c>
      <c r="P197" s="46">
        <f>IF(N197=0,0,N197*$F197)</f>
        <v>36</v>
      </c>
      <c r="Q197" s="46">
        <f>SUM(O197:P197)</f>
        <v>40</v>
      </c>
      <c r="R197" s="46">
        <v>12</v>
      </c>
      <c r="S197" s="96">
        <f>SUM(K197:L197,Q197:R197)</f>
        <v>52</v>
      </c>
      <c r="V197" s="14"/>
    </row>
    <row r="198" spans="2:26" s="10" customFormat="1" ht="15.75" thickBot="1" x14ac:dyDescent="0.3">
      <c r="B198" s="891" t="s">
        <v>451</v>
      </c>
      <c r="C198" s="892"/>
      <c r="D198" s="892"/>
      <c r="E198" s="446"/>
      <c r="F198" s="446"/>
      <c r="G198" s="893">
        <f>SUM(K199:L199)</f>
        <v>93</v>
      </c>
      <c r="H198" s="893"/>
      <c r="I198" s="893"/>
      <c r="J198" s="893"/>
      <c r="K198" s="893"/>
      <c r="L198" s="443"/>
      <c r="M198" s="893">
        <f>SUM(Q199:R199)</f>
        <v>0</v>
      </c>
      <c r="N198" s="893"/>
      <c r="O198" s="893"/>
      <c r="P198" s="893"/>
      <c r="Q198" s="893"/>
      <c r="R198" s="449"/>
      <c r="S198" s="157">
        <f>SUM(G198:Q198)</f>
        <v>93</v>
      </c>
      <c r="X198" s="1"/>
      <c r="Y198" s="1"/>
    </row>
    <row r="199" spans="2:26" s="10" customFormat="1" ht="15.75" thickBot="1" x14ac:dyDescent="0.3">
      <c r="B199" s="336"/>
      <c r="C199" s="24">
        <v>1</v>
      </c>
      <c r="D199" s="49" t="s">
        <v>85</v>
      </c>
      <c r="E199" s="49">
        <v>25</v>
      </c>
      <c r="F199" s="49">
        <f>IF(E199&lt;15,1,IF(((E199&gt;=15)*(E199&lt;23)),2,3))</f>
        <v>3</v>
      </c>
      <c r="G199" s="50"/>
      <c r="H199" s="50">
        <v>27</v>
      </c>
      <c r="I199" s="50">
        <f>G199</f>
        <v>0</v>
      </c>
      <c r="J199" s="50">
        <f>IF(H199=0,0,H199*$F199)</f>
        <v>81</v>
      </c>
      <c r="K199" s="50">
        <f>SUM(I199:J199)</f>
        <v>81</v>
      </c>
      <c r="L199" s="50">
        <v>12</v>
      </c>
      <c r="M199" s="52"/>
      <c r="N199" s="52"/>
      <c r="O199" s="50">
        <f>M199</f>
        <v>0</v>
      </c>
      <c r="P199" s="50">
        <f>IF(N199=0,0,N199*$F199)</f>
        <v>0</v>
      </c>
      <c r="Q199" s="50">
        <f>SUM(O199:P199)</f>
        <v>0</v>
      </c>
      <c r="R199" s="50"/>
      <c r="S199" s="73">
        <f>SUM(K199:L199,Q199:R199)</f>
        <v>93</v>
      </c>
      <c r="X199" s="1"/>
      <c r="Y199" s="1"/>
    </row>
    <row r="200" spans="2:26" s="10" customFormat="1" ht="15.75" thickBot="1" x14ac:dyDescent="0.3">
      <c r="B200" s="907">
        <v>23</v>
      </c>
      <c r="C200" s="908"/>
      <c r="D200" s="899" t="s">
        <v>122</v>
      </c>
      <c r="E200" s="900"/>
      <c r="F200" s="901"/>
      <c r="G200" s="899">
        <f>SUM(G201,G204)</f>
        <v>201</v>
      </c>
      <c r="H200" s="900"/>
      <c r="I200" s="900"/>
      <c r="J200" s="900"/>
      <c r="K200" s="901"/>
      <c r="L200" s="440"/>
      <c r="M200" s="899">
        <f>SUM(M201,M204)</f>
        <v>0</v>
      </c>
      <c r="N200" s="900"/>
      <c r="O200" s="900"/>
      <c r="P200" s="900"/>
      <c r="Q200" s="901"/>
      <c r="R200" s="441"/>
      <c r="S200" s="79">
        <f>SUM(S201,S204)</f>
        <v>201</v>
      </c>
      <c r="X200" s="1"/>
      <c r="Y200" s="1"/>
    </row>
    <row r="201" spans="2:26" s="10" customFormat="1" ht="15.75" thickBot="1" x14ac:dyDescent="0.3">
      <c r="B201" s="905" t="s">
        <v>376</v>
      </c>
      <c r="C201" s="906"/>
      <c r="D201" s="906"/>
      <c r="E201" s="170"/>
      <c r="F201" s="343"/>
      <c r="G201" s="890">
        <f>SUM(K202:L203)</f>
        <v>135</v>
      </c>
      <c r="H201" s="890"/>
      <c r="I201" s="890"/>
      <c r="J201" s="890"/>
      <c r="K201" s="890"/>
      <c r="L201" s="346"/>
      <c r="M201" s="890">
        <f>SUM(Q202:R203)</f>
        <v>0</v>
      </c>
      <c r="N201" s="890"/>
      <c r="O201" s="890"/>
      <c r="P201" s="890"/>
      <c r="Q201" s="890"/>
      <c r="R201" s="304"/>
      <c r="S201" s="157">
        <f>SUM(G201:Q201)</f>
        <v>135</v>
      </c>
    </row>
    <row r="202" spans="2:26" x14ac:dyDescent="0.25">
      <c r="B202" s="318"/>
      <c r="C202" s="3">
        <v>1</v>
      </c>
      <c r="D202" s="4" t="s">
        <v>86</v>
      </c>
      <c r="E202" s="4">
        <v>25</v>
      </c>
      <c r="F202" s="4">
        <f>IF(E202&lt;15,1,IF(((E202&gt;=15)*(E202&lt;23)),2,3))</f>
        <v>3</v>
      </c>
      <c r="G202" s="46">
        <v>18</v>
      </c>
      <c r="H202" s="46">
        <v>27</v>
      </c>
      <c r="I202" s="46">
        <f>G202</f>
        <v>18</v>
      </c>
      <c r="J202" s="46">
        <f>IF(H202=0,0,H202*$F202)</f>
        <v>81</v>
      </c>
      <c r="K202" s="46">
        <f>SUM(I202:J202)</f>
        <v>99</v>
      </c>
      <c r="L202" s="46">
        <v>12</v>
      </c>
      <c r="M202" s="51"/>
      <c r="N202" s="51"/>
      <c r="O202" s="46">
        <f>M202</f>
        <v>0</v>
      </c>
      <c r="P202" s="46">
        <f>IF(N202=0,0,N202*$F202)</f>
        <v>0</v>
      </c>
      <c r="Q202" s="46">
        <f>SUM(O202:P202)</f>
        <v>0</v>
      </c>
      <c r="R202" s="46"/>
      <c r="S202" s="72">
        <f>SUM(K202:L202,Q202:R202)</f>
        <v>111</v>
      </c>
      <c r="T202" s="1"/>
    </row>
    <row r="203" spans="2:26" s="10" customFormat="1" ht="15.75" thickBot="1" x14ac:dyDescent="0.3">
      <c r="B203" s="318"/>
      <c r="C203" s="3">
        <v>2</v>
      </c>
      <c r="D203" s="4" t="s">
        <v>2</v>
      </c>
      <c r="E203" s="4">
        <v>20</v>
      </c>
      <c r="F203" s="4">
        <f>IF(E203&lt;15,1,IF(((E203&gt;=15)*(E203&lt;23)),2,3))</f>
        <v>2</v>
      </c>
      <c r="G203" s="46">
        <v>12</v>
      </c>
      <c r="H203" s="46"/>
      <c r="I203" s="46">
        <f>G203</f>
        <v>12</v>
      </c>
      <c r="J203" s="46">
        <f>IF(H203=0,0,H203*$F203)</f>
        <v>0</v>
      </c>
      <c r="K203" s="46">
        <f>SUM(I203:J203)</f>
        <v>12</v>
      </c>
      <c r="L203" s="46">
        <v>12</v>
      </c>
      <c r="M203" s="51"/>
      <c r="N203" s="51"/>
      <c r="O203" s="46">
        <f>M203</f>
        <v>0</v>
      </c>
      <c r="P203" s="46">
        <f>IF(N203=0,0,N203*$F203)</f>
        <v>0</v>
      </c>
      <c r="Q203" s="46">
        <f>SUM(O203:P203)</f>
        <v>0</v>
      </c>
      <c r="R203" s="46"/>
      <c r="S203" s="72">
        <f>SUM(K203:L203,Q203:R203)</f>
        <v>24</v>
      </c>
    </row>
    <row r="204" spans="2:26" s="10" customFormat="1" ht="15.75" thickBot="1" x14ac:dyDescent="0.3">
      <c r="B204" s="894" t="s">
        <v>96</v>
      </c>
      <c r="C204" s="895"/>
      <c r="D204" s="895"/>
      <c r="E204" s="172"/>
      <c r="F204" s="340"/>
      <c r="G204" s="893">
        <f>SUM(K205:L205)</f>
        <v>66</v>
      </c>
      <c r="H204" s="893"/>
      <c r="I204" s="893"/>
      <c r="J204" s="893"/>
      <c r="K204" s="893"/>
      <c r="L204" s="348"/>
      <c r="M204" s="893">
        <f>SUM(Q205:R205)</f>
        <v>0</v>
      </c>
      <c r="N204" s="893"/>
      <c r="O204" s="893"/>
      <c r="P204" s="893"/>
      <c r="Q204" s="893"/>
      <c r="R204" s="323"/>
      <c r="S204" s="157">
        <f>SUM(G204:Q204)</f>
        <v>66</v>
      </c>
      <c r="X204" s="1"/>
      <c r="Y204" s="1"/>
      <c r="Z204" s="1"/>
    </row>
    <row r="205" spans="2:26" s="10" customFormat="1" ht="15.75" thickBot="1" x14ac:dyDescent="0.3">
      <c r="B205" s="320"/>
      <c r="C205" s="24">
        <v>1</v>
      </c>
      <c r="D205" s="49" t="s">
        <v>2</v>
      </c>
      <c r="E205" s="49">
        <v>20</v>
      </c>
      <c r="F205" s="49">
        <f>IF(E205&lt;15,1,IF(((E205&gt;=15)*(E205&lt;23)),2,3))</f>
        <v>2</v>
      </c>
      <c r="G205" s="50"/>
      <c r="H205" s="50">
        <v>33</v>
      </c>
      <c r="I205" s="50">
        <f>G205</f>
        <v>0</v>
      </c>
      <c r="J205" s="50">
        <f>IF(H205=0,0,H205*$F205)</f>
        <v>66</v>
      </c>
      <c r="K205" s="50">
        <f>SUM(I205:J205)</f>
        <v>66</v>
      </c>
      <c r="L205" s="50"/>
      <c r="M205" s="52"/>
      <c r="N205" s="52"/>
      <c r="O205" s="50">
        <f>M205</f>
        <v>0</v>
      </c>
      <c r="P205" s="50">
        <f>IF(N205=0,0,N205*$F205)</f>
        <v>0</v>
      </c>
      <c r="Q205" s="50">
        <f>SUM(O205:P205)</f>
        <v>0</v>
      </c>
      <c r="R205" s="50"/>
      <c r="S205" s="70">
        <f>SUM(K205:L205,Q205:R205)</f>
        <v>66</v>
      </c>
    </row>
    <row r="206" spans="2:26" s="10" customFormat="1" ht="15.75" thickBot="1" x14ac:dyDescent="0.3">
      <c r="B206" s="909">
        <v>24</v>
      </c>
      <c r="C206" s="910"/>
      <c r="D206" s="911" t="s">
        <v>123</v>
      </c>
      <c r="E206" s="912"/>
      <c r="F206" s="913"/>
      <c r="G206" s="911">
        <f>SUM(G207,G210)</f>
        <v>376</v>
      </c>
      <c r="H206" s="912"/>
      <c r="I206" s="912"/>
      <c r="J206" s="912"/>
      <c r="K206" s="913"/>
      <c r="L206" s="344"/>
      <c r="M206" s="911">
        <f>SUM(M207,M210)</f>
        <v>342</v>
      </c>
      <c r="N206" s="912"/>
      <c r="O206" s="912"/>
      <c r="P206" s="912"/>
      <c r="Q206" s="913"/>
      <c r="R206" s="345"/>
      <c r="S206" s="157">
        <f>SUM(S207,S210)</f>
        <v>718</v>
      </c>
    </row>
    <row r="207" spans="2:26" s="10" customFormat="1" ht="15.75" thickBot="1" x14ac:dyDescent="0.3">
      <c r="B207" s="905" t="s">
        <v>19</v>
      </c>
      <c r="C207" s="906"/>
      <c r="D207" s="906"/>
      <c r="E207" s="338"/>
      <c r="F207" s="343"/>
      <c r="G207" s="890">
        <f>SUM(K208:L209)</f>
        <v>250</v>
      </c>
      <c r="H207" s="890"/>
      <c r="I207" s="890"/>
      <c r="J207" s="890"/>
      <c r="K207" s="890"/>
      <c r="L207" s="346"/>
      <c r="M207" s="890">
        <f>SUM(Q208:R209)</f>
        <v>216</v>
      </c>
      <c r="N207" s="890"/>
      <c r="O207" s="890"/>
      <c r="P207" s="890"/>
      <c r="Q207" s="890"/>
      <c r="R207" s="304"/>
      <c r="S207" s="157">
        <f>SUM(G207:Q207)</f>
        <v>466</v>
      </c>
      <c r="X207" s="1"/>
      <c r="Y207" s="1"/>
      <c r="Z207" s="1"/>
    </row>
    <row r="208" spans="2:26" s="10" customFormat="1" x14ac:dyDescent="0.25">
      <c r="B208" s="53"/>
      <c r="C208" s="3">
        <v>1</v>
      </c>
      <c r="D208" s="4" t="s">
        <v>90</v>
      </c>
      <c r="E208" s="4">
        <v>12</v>
      </c>
      <c r="F208" s="4">
        <v>1</v>
      </c>
      <c r="G208" s="46">
        <v>38</v>
      </c>
      <c r="H208" s="46">
        <v>52</v>
      </c>
      <c r="I208" s="46">
        <f>G208</f>
        <v>38</v>
      </c>
      <c r="J208" s="46">
        <f>IF(H208=0,0,H208*$F208)</f>
        <v>52</v>
      </c>
      <c r="K208" s="46">
        <f>SUM(I208:J208)</f>
        <v>90</v>
      </c>
      <c r="L208" s="46">
        <v>12</v>
      </c>
      <c r="M208" s="46">
        <v>24</v>
      </c>
      <c r="N208" s="46">
        <v>52</v>
      </c>
      <c r="O208" s="46">
        <f>M208</f>
        <v>24</v>
      </c>
      <c r="P208" s="46">
        <f>IF(N208=0,0,N208*$F208)</f>
        <v>52</v>
      </c>
      <c r="Q208" s="46">
        <f>SUM(O208:P208)</f>
        <v>76</v>
      </c>
      <c r="R208" s="46">
        <v>12</v>
      </c>
      <c r="S208" s="72">
        <f>SUM(K208:L208,Q208:R208)</f>
        <v>190</v>
      </c>
    </row>
    <row r="209" spans="2:26" s="10" customFormat="1" ht="15.75" thickBot="1" x14ac:dyDescent="0.3">
      <c r="B209" s="53"/>
      <c r="C209" s="3">
        <v>2</v>
      </c>
      <c r="D209" s="4" t="s">
        <v>20</v>
      </c>
      <c r="E209" s="4">
        <v>22</v>
      </c>
      <c r="F209" s="4">
        <v>2</v>
      </c>
      <c r="G209" s="46">
        <v>44</v>
      </c>
      <c r="H209" s="46">
        <v>46</v>
      </c>
      <c r="I209" s="46">
        <f>G209</f>
        <v>44</v>
      </c>
      <c r="J209" s="46">
        <f>IF(H209=0,0,H209*$F209)</f>
        <v>92</v>
      </c>
      <c r="K209" s="46">
        <f>SUM(I209:J209)</f>
        <v>136</v>
      </c>
      <c r="L209" s="46">
        <v>12</v>
      </c>
      <c r="M209" s="46">
        <v>36</v>
      </c>
      <c r="N209" s="46">
        <v>40</v>
      </c>
      <c r="O209" s="46">
        <f>M209</f>
        <v>36</v>
      </c>
      <c r="P209" s="46">
        <f>IF(N209=0,0,N209*$F209)</f>
        <v>80</v>
      </c>
      <c r="Q209" s="46">
        <f>SUM(O209:P209)</f>
        <v>116</v>
      </c>
      <c r="R209" s="46">
        <v>12</v>
      </c>
      <c r="S209" s="48">
        <f>SUM(K209:L209,Q209:R209)</f>
        <v>276</v>
      </c>
    </row>
    <row r="210" spans="2:26" s="10" customFormat="1" ht="15.75" thickBot="1" x14ac:dyDescent="0.3">
      <c r="B210" s="894" t="s">
        <v>173</v>
      </c>
      <c r="C210" s="895"/>
      <c r="D210" s="895"/>
      <c r="E210" s="337"/>
      <c r="F210" s="340"/>
      <c r="G210" s="893">
        <f>SUM(K211:L211)</f>
        <v>126</v>
      </c>
      <c r="H210" s="893"/>
      <c r="I210" s="893"/>
      <c r="J210" s="893"/>
      <c r="K210" s="893"/>
      <c r="L210" s="348"/>
      <c r="M210" s="893">
        <f>SUM(Q211:R211)</f>
        <v>126</v>
      </c>
      <c r="N210" s="893"/>
      <c r="O210" s="893"/>
      <c r="P210" s="893"/>
      <c r="Q210" s="893"/>
      <c r="R210" s="323"/>
      <c r="S210" s="157">
        <f>SUM(G210:Q210)</f>
        <v>252</v>
      </c>
      <c r="Z210" s="1"/>
    </row>
    <row r="211" spans="2:26" s="10" customFormat="1" ht="15.75" thickBot="1" x14ac:dyDescent="0.3">
      <c r="B211" s="54"/>
      <c r="C211" s="24">
        <v>1</v>
      </c>
      <c r="D211" s="49" t="s">
        <v>85</v>
      </c>
      <c r="E211" s="49">
        <v>25</v>
      </c>
      <c r="F211" s="49">
        <v>2</v>
      </c>
      <c r="G211" s="50">
        <v>36</v>
      </c>
      <c r="H211" s="50">
        <v>39</v>
      </c>
      <c r="I211" s="50">
        <f>G211</f>
        <v>36</v>
      </c>
      <c r="J211" s="50">
        <f>IF(H211=0,0,H211*$F211)</f>
        <v>78</v>
      </c>
      <c r="K211" s="50">
        <f>SUM(I211:J211)</f>
        <v>114</v>
      </c>
      <c r="L211" s="50">
        <v>12</v>
      </c>
      <c r="M211" s="50">
        <v>36</v>
      </c>
      <c r="N211" s="50">
        <v>39</v>
      </c>
      <c r="O211" s="50">
        <f>M211</f>
        <v>36</v>
      </c>
      <c r="P211" s="50">
        <f>IF(N211=0,0,N211*$F211)</f>
        <v>78</v>
      </c>
      <c r="Q211" s="50">
        <f>SUM(O211:P211)</f>
        <v>114</v>
      </c>
      <c r="R211" s="50">
        <v>12</v>
      </c>
      <c r="S211" s="73">
        <f>SUM(K211:L211,Q211:R211)</f>
        <v>252</v>
      </c>
      <c r="Z211" s="1"/>
    </row>
    <row r="212" spans="2:26" s="10" customFormat="1" ht="15.75" thickBot="1" x14ac:dyDescent="0.3">
      <c r="B212" s="914">
        <v>25</v>
      </c>
      <c r="C212" s="915"/>
      <c r="D212" s="916" t="s">
        <v>65</v>
      </c>
      <c r="E212" s="917"/>
      <c r="F212" s="918"/>
      <c r="G212" s="916">
        <f>SUM(G213,G216,G219,G221)</f>
        <v>132</v>
      </c>
      <c r="H212" s="917"/>
      <c r="I212" s="917"/>
      <c r="J212" s="917"/>
      <c r="K212" s="918"/>
      <c r="L212" s="356"/>
      <c r="M212" s="916">
        <f>SUM(M213,M216,M219,M221)</f>
        <v>102</v>
      </c>
      <c r="N212" s="917"/>
      <c r="O212" s="917"/>
      <c r="P212" s="917"/>
      <c r="Q212" s="918"/>
      <c r="R212" s="357"/>
      <c r="S212" s="189">
        <f>SUM(S213,S216,S219,S221)</f>
        <v>234</v>
      </c>
    </row>
    <row r="213" spans="2:26" s="10" customFormat="1" ht="15.75" thickBot="1" x14ac:dyDescent="0.3">
      <c r="B213" s="905" t="s">
        <v>251</v>
      </c>
      <c r="C213" s="906"/>
      <c r="D213" s="906"/>
      <c r="E213" s="486"/>
      <c r="F213" s="486"/>
      <c r="G213" s="890">
        <f>SUM(K214:L215)</f>
        <v>108</v>
      </c>
      <c r="H213" s="890"/>
      <c r="I213" s="890"/>
      <c r="J213" s="890"/>
      <c r="K213" s="890"/>
      <c r="L213" s="481"/>
      <c r="M213" s="890">
        <f>SUM(Q214:R215)</f>
        <v>0</v>
      </c>
      <c r="N213" s="890"/>
      <c r="O213" s="890"/>
      <c r="P213" s="890"/>
      <c r="Q213" s="890"/>
      <c r="R213" s="492"/>
      <c r="S213" s="157">
        <f>SUM(G213:Q213)</f>
        <v>108</v>
      </c>
    </row>
    <row r="214" spans="2:26" s="10" customFormat="1" x14ac:dyDescent="0.25">
      <c r="B214" s="53"/>
      <c r="C214" s="3">
        <v>2</v>
      </c>
      <c r="D214" s="4" t="s">
        <v>3</v>
      </c>
      <c r="E214" s="4">
        <v>25</v>
      </c>
      <c r="F214" s="4">
        <v>2</v>
      </c>
      <c r="G214" s="292"/>
      <c r="H214" s="46">
        <v>33</v>
      </c>
      <c r="I214" s="46">
        <f>G214</f>
        <v>0</v>
      </c>
      <c r="J214" s="46">
        <f>IF(H214=0,0,H214*$F214)</f>
        <v>66</v>
      </c>
      <c r="K214" s="46">
        <f>SUM(I214:J214)</f>
        <v>66</v>
      </c>
      <c r="L214" s="46">
        <v>12</v>
      </c>
      <c r="M214" s="4"/>
      <c r="N214" s="4"/>
      <c r="O214" s="46">
        <f>M214</f>
        <v>0</v>
      </c>
      <c r="P214" s="46">
        <f>IF(N214=0,0,N214*$F214)</f>
        <v>0</v>
      </c>
      <c r="Q214" s="46">
        <f>SUM(O214:P214)</f>
        <v>0</v>
      </c>
      <c r="R214" s="46"/>
      <c r="S214" s="72">
        <f>SUM(K214:L214,Q214:R214)</f>
        <v>78</v>
      </c>
      <c r="Z214" s="1"/>
    </row>
    <row r="215" spans="2:26" s="10" customFormat="1" ht="15.75" thickBot="1" x14ac:dyDescent="0.3">
      <c r="B215" s="53"/>
      <c r="C215" s="3">
        <v>1</v>
      </c>
      <c r="D215" s="4" t="s">
        <v>95</v>
      </c>
      <c r="E215" s="4">
        <v>8</v>
      </c>
      <c r="F215" s="4">
        <v>1</v>
      </c>
      <c r="G215" s="46"/>
      <c r="H215" s="46">
        <v>18</v>
      </c>
      <c r="I215" s="46">
        <f>G215</f>
        <v>0</v>
      </c>
      <c r="J215" s="46">
        <f>IF(H215=0,0,H215*$F215)</f>
        <v>18</v>
      </c>
      <c r="K215" s="46">
        <f>SUM(I215:J215)</f>
        <v>18</v>
      </c>
      <c r="L215" s="46">
        <v>12</v>
      </c>
      <c r="M215" s="46"/>
      <c r="N215" s="46"/>
      <c r="O215" s="46">
        <f>M215</f>
        <v>0</v>
      </c>
      <c r="P215" s="46">
        <f>IF(N215=0,0,N215*$F215)</f>
        <v>0</v>
      </c>
      <c r="Q215" s="46">
        <f>SUM(O215:P215)</f>
        <v>0</v>
      </c>
      <c r="R215" s="46"/>
      <c r="S215" s="48">
        <f>SUM(K215:L215,Q215:R215)</f>
        <v>30</v>
      </c>
    </row>
    <row r="216" spans="2:26" s="10" customFormat="1" ht="15.75" thickBot="1" x14ac:dyDescent="0.3">
      <c r="B216" s="896" t="s">
        <v>377</v>
      </c>
      <c r="C216" s="897"/>
      <c r="D216" s="897"/>
      <c r="E216" s="485"/>
      <c r="F216" s="485"/>
      <c r="G216" s="898">
        <f>SUM(K217:L218)</f>
        <v>24</v>
      </c>
      <c r="H216" s="898"/>
      <c r="I216" s="898"/>
      <c r="J216" s="898"/>
      <c r="K216" s="898"/>
      <c r="L216" s="484"/>
      <c r="M216" s="898">
        <f>SUM(Q217:R218)</f>
        <v>0</v>
      </c>
      <c r="N216" s="898"/>
      <c r="O216" s="898"/>
      <c r="P216" s="898"/>
      <c r="Q216" s="898"/>
      <c r="R216" s="494"/>
      <c r="S216" s="157">
        <f>SUM(G216:Q216)</f>
        <v>24</v>
      </c>
    </row>
    <row r="217" spans="2:26" s="10" customFormat="1" x14ac:dyDescent="0.25">
      <c r="B217" s="53"/>
      <c r="C217" s="3">
        <v>2</v>
      </c>
      <c r="D217" s="4" t="s">
        <v>3</v>
      </c>
      <c r="E217" s="4">
        <v>25</v>
      </c>
      <c r="F217" s="4">
        <v>2</v>
      </c>
      <c r="G217" s="292">
        <v>12</v>
      </c>
      <c r="H217" s="46"/>
      <c r="I217" s="46">
        <f>G217</f>
        <v>12</v>
      </c>
      <c r="J217" s="46">
        <f>IF(H217=0,0,H217*$F217)</f>
        <v>0</v>
      </c>
      <c r="K217" s="46">
        <f>SUM(I217:J217)</f>
        <v>12</v>
      </c>
      <c r="L217" s="46"/>
      <c r="M217" s="4"/>
      <c r="N217" s="4"/>
      <c r="O217" s="46">
        <f>M217</f>
        <v>0</v>
      </c>
      <c r="P217" s="46">
        <f>IF(N217=0,0,N217*$F217)</f>
        <v>0</v>
      </c>
      <c r="Q217" s="46">
        <f>SUM(O217:P217)</f>
        <v>0</v>
      </c>
      <c r="R217" s="46"/>
      <c r="S217" s="72">
        <f>SUM(K217:L217,Q217:R217)</f>
        <v>12</v>
      </c>
    </row>
    <row r="218" spans="2:26" s="10" customFormat="1" ht="15.75" thickBot="1" x14ac:dyDescent="0.3">
      <c r="B218" s="53"/>
      <c r="C218" s="3">
        <v>1</v>
      </c>
      <c r="D218" s="4" t="s">
        <v>95</v>
      </c>
      <c r="E218" s="4">
        <v>8</v>
      </c>
      <c r="F218" s="4">
        <v>1</v>
      </c>
      <c r="G218" s="46">
        <v>12</v>
      </c>
      <c r="H218" s="46"/>
      <c r="I218" s="46">
        <f>G218</f>
        <v>12</v>
      </c>
      <c r="J218" s="46">
        <f>IF(H218=0,0,H218*$F218)</f>
        <v>0</v>
      </c>
      <c r="K218" s="46">
        <f>SUM(I218:J218)</f>
        <v>12</v>
      </c>
      <c r="L218" s="46"/>
      <c r="M218" s="46"/>
      <c r="N218" s="46"/>
      <c r="O218" s="46">
        <f>M218</f>
        <v>0</v>
      </c>
      <c r="P218" s="46">
        <f>IF(N218=0,0,N218*$F218)</f>
        <v>0</v>
      </c>
      <c r="Q218" s="46">
        <f>SUM(O218:P218)</f>
        <v>0</v>
      </c>
      <c r="R218" s="46"/>
      <c r="S218" s="48">
        <f>SUM(K218:L218,Q218:R218)</f>
        <v>12</v>
      </c>
      <c r="X218" s="14"/>
      <c r="Y218" s="14"/>
    </row>
    <row r="219" spans="2:26" s="10" customFormat="1" ht="15.75" thickBot="1" x14ac:dyDescent="0.3">
      <c r="B219" s="894" t="s">
        <v>431</v>
      </c>
      <c r="C219" s="895"/>
      <c r="D219" s="895"/>
      <c r="E219" s="488"/>
      <c r="F219" s="488"/>
      <c r="G219" s="893">
        <f>SUM(K220:L220)</f>
        <v>0</v>
      </c>
      <c r="H219" s="893"/>
      <c r="I219" s="893"/>
      <c r="J219" s="893"/>
      <c r="K219" s="893"/>
      <c r="L219" s="483"/>
      <c r="M219" s="893">
        <f>SUM(Q220:R220)</f>
        <v>36</v>
      </c>
      <c r="N219" s="893"/>
      <c r="O219" s="893"/>
      <c r="P219" s="893"/>
      <c r="Q219" s="893"/>
      <c r="R219" s="489"/>
      <c r="S219" s="157">
        <f>SUM(G219:Q219)</f>
        <v>36</v>
      </c>
    </row>
    <row r="220" spans="2:26" s="10" customFormat="1" ht="15.75" thickBot="1" x14ac:dyDescent="0.3">
      <c r="B220" s="53"/>
      <c r="C220" s="3">
        <v>1</v>
      </c>
      <c r="D220" s="4" t="s">
        <v>88</v>
      </c>
      <c r="E220" s="4">
        <v>25</v>
      </c>
      <c r="F220" s="4">
        <v>2</v>
      </c>
      <c r="G220" s="46"/>
      <c r="H220" s="46"/>
      <c r="I220" s="46">
        <f>G220</f>
        <v>0</v>
      </c>
      <c r="J220" s="46">
        <f>IF(H220=0,0,H220*$F220)</f>
        <v>0</v>
      </c>
      <c r="K220" s="46">
        <f>SUM(I220:J220)</f>
        <v>0</v>
      </c>
      <c r="L220" s="46"/>
      <c r="M220" s="4"/>
      <c r="N220" s="4">
        <v>18</v>
      </c>
      <c r="O220" s="46">
        <f>M220</f>
        <v>0</v>
      </c>
      <c r="P220" s="46">
        <f>IF(N220=0,0,N220*$F220)</f>
        <v>36</v>
      </c>
      <c r="Q220" s="46">
        <f>SUM(O220:P220)</f>
        <v>36</v>
      </c>
      <c r="R220" s="46"/>
      <c r="S220" s="70">
        <f>SUM(K220:L220,Q220:R220)</f>
        <v>36</v>
      </c>
    </row>
    <row r="221" spans="2:26" s="10" customFormat="1" ht="15.75" thickBot="1" x14ac:dyDescent="0.3">
      <c r="B221" s="894" t="s">
        <v>450</v>
      </c>
      <c r="C221" s="895"/>
      <c r="D221" s="895"/>
      <c r="E221" s="488"/>
      <c r="F221" s="488"/>
      <c r="G221" s="893">
        <f>SUM(K222:L223)</f>
        <v>0</v>
      </c>
      <c r="H221" s="893"/>
      <c r="I221" s="893"/>
      <c r="J221" s="893"/>
      <c r="K221" s="893"/>
      <c r="L221" s="483"/>
      <c r="M221" s="893">
        <f>SUM(Q222:R223)</f>
        <v>66</v>
      </c>
      <c r="N221" s="893"/>
      <c r="O221" s="893"/>
      <c r="P221" s="893"/>
      <c r="Q221" s="893"/>
      <c r="R221" s="489"/>
      <c r="S221" s="157">
        <f>SUM(G221:Q221)</f>
        <v>66</v>
      </c>
    </row>
    <row r="222" spans="2:26" s="10" customFormat="1" x14ac:dyDescent="0.25">
      <c r="B222" s="53"/>
      <c r="C222" s="3">
        <v>3</v>
      </c>
      <c r="D222" s="4" t="s">
        <v>88</v>
      </c>
      <c r="E222" s="4">
        <v>25</v>
      </c>
      <c r="F222" s="4">
        <v>2</v>
      </c>
      <c r="G222" s="46"/>
      <c r="H222" s="46"/>
      <c r="I222" s="46">
        <f>G222</f>
        <v>0</v>
      </c>
      <c r="J222" s="46">
        <f>IF(H222=0,0,H222*$F222)</f>
        <v>0</v>
      </c>
      <c r="K222" s="46">
        <f>SUM(I222:J222)</f>
        <v>0</v>
      </c>
      <c r="L222" s="46"/>
      <c r="M222" s="4">
        <v>12</v>
      </c>
      <c r="N222" s="4"/>
      <c r="O222" s="46">
        <f>M222</f>
        <v>12</v>
      </c>
      <c r="P222" s="46">
        <f>IF(N222=0,0,N222*$F222)</f>
        <v>0</v>
      </c>
      <c r="Q222" s="46">
        <f>SUM(O222:P222)</f>
        <v>12</v>
      </c>
      <c r="R222" s="46">
        <v>12</v>
      </c>
      <c r="S222" s="72">
        <f>SUM(K222:L222,Q222:R222)</f>
        <v>24</v>
      </c>
    </row>
    <row r="223" spans="2:26" s="10" customFormat="1" ht="15.75" thickBot="1" x14ac:dyDescent="0.3">
      <c r="B223" s="54"/>
      <c r="C223" s="24">
        <v>2</v>
      </c>
      <c r="D223" s="49" t="s">
        <v>92</v>
      </c>
      <c r="E223" s="49">
        <v>13</v>
      </c>
      <c r="F223" s="49">
        <v>1</v>
      </c>
      <c r="G223" s="50"/>
      <c r="H223" s="50"/>
      <c r="I223" s="50">
        <f>G223</f>
        <v>0</v>
      </c>
      <c r="J223" s="50">
        <f>IF(H223=0,0,H223*$F223)</f>
        <v>0</v>
      </c>
      <c r="K223" s="50">
        <f>SUM(I223:J223)</f>
        <v>0</v>
      </c>
      <c r="L223" s="50"/>
      <c r="M223" s="50">
        <v>12</v>
      </c>
      <c r="N223" s="50">
        <v>18</v>
      </c>
      <c r="O223" s="50">
        <f>M223</f>
        <v>12</v>
      </c>
      <c r="P223" s="50">
        <f>IF(N223=0,0,N223*$F223)</f>
        <v>18</v>
      </c>
      <c r="Q223" s="50">
        <f>SUM(O223:P223)</f>
        <v>30</v>
      </c>
      <c r="R223" s="50">
        <v>12</v>
      </c>
      <c r="S223" s="55">
        <f>SUM(K223:L223,Q223:R223)</f>
        <v>42</v>
      </c>
    </row>
    <row r="224" spans="2:26" s="10" customFormat="1" ht="15.75" thickBot="1" x14ac:dyDescent="0.3">
      <c r="B224" s="914">
        <v>26</v>
      </c>
      <c r="C224" s="915"/>
      <c r="D224" s="916" t="s">
        <v>114</v>
      </c>
      <c r="E224" s="917"/>
      <c r="F224" s="918"/>
      <c r="G224" s="916">
        <f>SUM(G225,G228)</f>
        <v>102</v>
      </c>
      <c r="H224" s="917"/>
      <c r="I224" s="917"/>
      <c r="J224" s="917"/>
      <c r="K224" s="918"/>
      <c r="L224" s="515"/>
      <c r="M224" s="916">
        <f>SUM(M225,M228)</f>
        <v>0</v>
      </c>
      <c r="N224" s="917"/>
      <c r="O224" s="917"/>
      <c r="P224" s="917"/>
      <c r="Q224" s="918"/>
      <c r="R224" s="516"/>
      <c r="S224" s="189">
        <f>SUM(S225,S228)</f>
        <v>102</v>
      </c>
    </row>
    <row r="225" spans="2:28" s="10" customFormat="1" ht="15.75" thickBot="1" x14ac:dyDescent="0.3">
      <c r="B225" s="905" t="s">
        <v>433</v>
      </c>
      <c r="C225" s="906"/>
      <c r="D225" s="906"/>
      <c r="E225" s="517"/>
      <c r="F225" s="517"/>
      <c r="G225" s="890">
        <f>SUM(K226:L227)</f>
        <v>84</v>
      </c>
      <c r="H225" s="890"/>
      <c r="I225" s="890"/>
      <c r="J225" s="890"/>
      <c r="K225" s="890"/>
      <c r="L225" s="511"/>
      <c r="M225" s="890">
        <f>SUM(Q226:R227)</f>
        <v>0</v>
      </c>
      <c r="N225" s="890"/>
      <c r="O225" s="890"/>
      <c r="P225" s="890"/>
      <c r="Q225" s="890"/>
      <c r="R225" s="522"/>
      <c r="S225" s="157">
        <f>SUM(G225:Q225)</f>
        <v>84</v>
      </c>
    </row>
    <row r="226" spans="2:28" s="10" customFormat="1" x14ac:dyDescent="0.25">
      <c r="B226" s="53"/>
      <c r="C226" s="3">
        <v>2</v>
      </c>
      <c r="D226" s="4" t="s">
        <v>95</v>
      </c>
      <c r="E226" s="4">
        <v>8</v>
      </c>
      <c r="F226" s="4">
        <v>1</v>
      </c>
      <c r="G226" s="46">
        <v>12</v>
      </c>
      <c r="H226" s="46"/>
      <c r="I226" s="46">
        <f>G226</f>
        <v>12</v>
      </c>
      <c r="J226" s="46">
        <f>IF(H226=0,0,H226*$F226)</f>
        <v>0</v>
      </c>
      <c r="K226" s="46">
        <f>SUM(I226:J226)</f>
        <v>12</v>
      </c>
      <c r="L226" s="46">
        <v>12</v>
      </c>
      <c r="M226" s="46"/>
      <c r="N226" s="46"/>
      <c r="O226" s="46">
        <f>M226</f>
        <v>0</v>
      </c>
      <c r="P226" s="46">
        <f>IF(N226=0,0,N226*$F226)</f>
        <v>0</v>
      </c>
      <c r="Q226" s="46">
        <f>SUM(O226:P226)</f>
        <v>0</v>
      </c>
      <c r="R226" s="46"/>
      <c r="S226" s="72">
        <f>SUM(K226:L226,Q226:R226)</f>
        <v>24</v>
      </c>
    </row>
    <row r="227" spans="2:28" s="10" customFormat="1" ht="15.75" thickBot="1" x14ac:dyDescent="0.3">
      <c r="B227" s="53"/>
      <c r="C227" s="3">
        <v>4</v>
      </c>
      <c r="D227" s="4" t="s">
        <v>93</v>
      </c>
      <c r="E227" s="4">
        <v>19</v>
      </c>
      <c r="F227" s="4">
        <v>2</v>
      </c>
      <c r="G227" s="46">
        <v>12</v>
      </c>
      <c r="H227" s="46">
        <v>18</v>
      </c>
      <c r="I227" s="46">
        <f>G227</f>
        <v>12</v>
      </c>
      <c r="J227" s="46">
        <f>IF(H227=0,0,H227*$F227)</f>
        <v>36</v>
      </c>
      <c r="K227" s="46">
        <f>SUM(I227:J227)</f>
        <v>48</v>
      </c>
      <c r="L227" s="46">
        <v>12</v>
      </c>
      <c r="M227" s="46"/>
      <c r="N227" s="46"/>
      <c r="O227" s="46">
        <f>M227</f>
        <v>0</v>
      </c>
      <c r="P227" s="46">
        <f>IF(N227=0,0,N227*$F227)</f>
        <v>0</v>
      </c>
      <c r="Q227" s="46">
        <f>SUM(O227:P227)</f>
        <v>0</v>
      </c>
      <c r="R227" s="46"/>
      <c r="S227" s="48">
        <f>SUM(K227:L227,Q227:R227)</f>
        <v>60</v>
      </c>
    </row>
    <row r="228" spans="2:28" s="10" customFormat="1" ht="15.75" thickBot="1" x14ac:dyDescent="0.3">
      <c r="B228" s="894" t="s">
        <v>431</v>
      </c>
      <c r="C228" s="895"/>
      <c r="D228" s="895"/>
      <c r="E228" s="525"/>
      <c r="F228" s="525"/>
      <c r="G228" s="893">
        <f>SUM(K229:L229)</f>
        <v>18</v>
      </c>
      <c r="H228" s="893"/>
      <c r="I228" s="893"/>
      <c r="J228" s="893"/>
      <c r="K228" s="893"/>
      <c r="L228" s="514"/>
      <c r="M228" s="893">
        <f>SUM(Q229:R229)</f>
        <v>0</v>
      </c>
      <c r="N228" s="893"/>
      <c r="O228" s="893"/>
      <c r="P228" s="893"/>
      <c r="Q228" s="893"/>
      <c r="R228" s="527"/>
      <c r="S228" s="157">
        <f>SUM(G228:Q228)</f>
        <v>18</v>
      </c>
    </row>
    <row r="229" spans="2:28" s="10" customFormat="1" ht="15.75" thickBot="1" x14ac:dyDescent="0.3">
      <c r="B229" s="153"/>
      <c r="C229" s="90">
        <v>4</v>
      </c>
      <c r="D229" s="154" t="s">
        <v>95</v>
      </c>
      <c r="E229" s="154">
        <v>8</v>
      </c>
      <c r="F229" s="154">
        <v>1</v>
      </c>
      <c r="G229" s="155"/>
      <c r="H229" s="155">
        <v>18</v>
      </c>
      <c r="I229" s="155">
        <f>G229</f>
        <v>0</v>
      </c>
      <c r="J229" s="155">
        <f>IF(H229=0,0,H229*$F229)</f>
        <v>18</v>
      </c>
      <c r="K229" s="155">
        <f>SUM(I229:J229)</f>
        <v>18</v>
      </c>
      <c r="L229" s="155"/>
      <c r="M229" s="155"/>
      <c r="N229" s="155"/>
      <c r="O229" s="155">
        <f>M229</f>
        <v>0</v>
      </c>
      <c r="P229" s="155">
        <f>IF(N229=0,0,N229*$F229)</f>
        <v>0</v>
      </c>
      <c r="Q229" s="155">
        <f>SUM(O229:P229)</f>
        <v>0</v>
      </c>
      <c r="R229" s="155"/>
      <c r="S229" s="48">
        <f>SUM(K229:L229,Q229:R229)</f>
        <v>18</v>
      </c>
    </row>
    <row r="230" spans="2:28" s="10" customFormat="1" ht="15.75" thickBot="1" x14ac:dyDescent="0.3">
      <c r="B230" s="919">
        <v>27</v>
      </c>
      <c r="C230" s="920"/>
      <c r="D230" s="920" t="s">
        <v>124</v>
      </c>
      <c r="E230" s="920"/>
      <c r="F230" s="920"/>
      <c r="G230" s="920">
        <f>SUM(G231,G235)</f>
        <v>162</v>
      </c>
      <c r="H230" s="920"/>
      <c r="I230" s="920"/>
      <c r="J230" s="920"/>
      <c r="K230" s="920"/>
      <c r="L230" s="547"/>
      <c r="M230" s="920">
        <f>SUM(M231,M235)</f>
        <v>42</v>
      </c>
      <c r="N230" s="920"/>
      <c r="O230" s="920"/>
      <c r="P230" s="920"/>
      <c r="Q230" s="920"/>
      <c r="R230" s="545"/>
      <c r="S230" s="157">
        <f>SUM(S231,S235)</f>
        <v>204</v>
      </c>
    </row>
    <row r="231" spans="2:28" s="10" customFormat="1" ht="15.75" thickBot="1" x14ac:dyDescent="0.3">
      <c r="B231" s="905" t="s">
        <v>187</v>
      </c>
      <c r="C231" s="906"/>
      <c r="D231" s="906"/>
      <c r="E231" s="486"/>
      <c r="F231" s="486"/>
      <c r="G231" s="890">
        <f>SUM(K232:L234)</f>
        <v>120</v>
      </c>
      <c r="H231" s="890"/>
      <c r="I231" s="890"/>
      <c r="J231" s="890"/>
      <c r="K231" s="890"/>
      <c r="L231" s="481"/>
      <c r="M231" s="890">
        <f>SUM(Q232:R234)</f>
        <v>42</v>
      </c>
      <c r="N231" s="890"/>
      <c r="O231" s="890"/>
      <c r="P231" s="890"/>
      <c r="Q231" s="890"/>
      <c r="R231" s="492"/>
      <c r="S231" s="157">
        <f>SUM(G231:Q231)</f>
        <v>162</v>
      </c>
      <c r="X231" s="14"/>
      <c r="Y231" s="14"/>
      <c r="Z231" s="1"/>
    </row>
    <row r="232" spans="2:28" s="10" customFormat="1" x14ac:dyDescent="0.25">
      <c r="B232" s="487"/>
      <c r="C232" s="71">
        <v>1</v>
      </c>
      <c r="D232" s="488" t="s">
        <v>85</v>
      </c>
      <c r="E232" s="71">
        <v>25</v>
      </c>
      <c r="F232" s="71">
        <v>2</v>
      </c>
      <c r="G232" s="71">
        <v>12</v>
      </c>
      <c r="H232" s="71">
        <v>18</v>
      </c>
      <c r="I232" s="46">
        <f>G232</f>
        <v>12</v>
      </c>
      <c r="J232" s="46">
        <f>IF(H232=0,0,H232*$F232)</f>
        <v>36</v>
      </c>
      <c r="K232" s="46">
        <f>SUM(I232:J232)</f>
        <v>48</v>
      </c>
      <c r="L232" s="71">
        <v>12</v>
      </c>
      <c r="M232" s="483"/>
      <c r="N232" s="483"/>
      <c r="O232" s="483"/>
      <c r="P232" s="483"/>
      <c r="Q232" s="483"/>
      <c r="R232" s="483"/>
      <c r="S232" s="72">
        <f t="shared" ref="S232:S236" si="78">SUM(K232:L232,Q232:R232)</f>
        <v>60</v>
      </c>
      <c r="Z232" s="1"/>
    </row>
    <row r="233" spans="2:28" s="10" customFormat="1" x14ac:dyDescent="0.25">
      <c r="B233" s="487"/>
      <c r="C233" s="71">
        <v>2</v>
      </c>
      <c r="D233" s="488" t="s">
        <v>90</v>
      </c>
      <c r="E233" s="71">
        <v>12</v>
      </c>
      <c r="F233" s="71">
        <v>1</v>
      </c>
      <c r="G233" s="71"/>
      <c r="H233" s="71"/>
      <c r="I233" s="46">
        <v>0</v>
      </c>
      <c r="J233" s="46">
        <f>IF(H233=0,0,H233*$F233)</f>
        <v>0</v>
      </c>
      <c r="K233" s="46">
        <f>SUM(I233:J233)</f>
        <v>0</v>
      </c>
      <c r="L233" s="71"/>
      <c r="M233" s="71">
        <v>12</v>
      </c>
      <c r="N233" s="71">
        <v>18</v>
      </c>
      <c r="O233" s="46">
        <f>M233</f>
        <v>12</v>
      </c>
      <c r="P233" s="46">
        <f>IF(N233=0,0,N233*$F233)</f>
        <v>18</v>
      </c>
      <c r="Q233" s="46">
        <f>SUM(O233:P233)</f>
        <v>30</v>
      </c>
      <c r="R233" s="71">
        <v>12</v>
      </c>
      <c r="S233" s="47">
        <f t="shared" si="78"/>
        <v>42</v>
      </c>
    </row>
    <row r="234" spans="2:28" s="10" customFormat="1" ht="15.75" thickBot="1" x14ac:dyDescent="0.3">
      <c r="B234" s="487"/>
      <c r="C234" s="71">
        <v>3</v>
      </c>
      <c r="D234" s="488" t="s">
        <v>2</v>
      </c>
      <c r="E234" s="71">
        <v>20</v>
      </c>
      <c r="F234" s="71">
        <v>2</v>
      </c>
      <c r="G234" s="71">
        <v>12</v>
      </c>
      <c r="H234" s="71">
        <v>18</v>
      </c>
      <c r="I234" s="46">
        <f>G234</f>
        <v>12</v>
      </c>
      <c r="J234" s="46">
        <f>IF(H234=0,0,H234*$F234)</f>
        <v>36</v>
      </c>
      <c r="K234" s="46">
        <f>SUM(I234:J234)</f>
        <v>48</v>
      </c>
      <c r="L234" s="71">
        <v>12</v>
      </c>
      <c r="M234" s="483"/>
      <c r="N234" s="483"/>
      <c r="O234" s="483"/>
      <c r="P234" s="483"/>
      <c r="Q234" s="483"/>
      <c r="R234" s="483"/>
      <c r="S234" s="48">
        <f t="shared" si="78"/>
        <v>60</v>
      </c>
    </row>
    <row r="235" spans="2:28" s="10" customFormat="1" ht="15.75" thickBot="1" x14ac:dyDescent="0.3">
      <c r="B235" s="894" t="s">
        <v>274</v>
      </c>
      <c r="C235" s="895"/>
      <c r="D235" s="895"/>
      <c r="E235" s="488"/>
      <c r="F235" s="488"/>
      <c r="G235" s="893">
        <f>SUM(K236:L236)</f>
        <v>42</v>
      </c>
      <c r="H235" s="893"/>
      <c r="I235" s="893"/>
      <c r="J235" s="893"/>
      <c r="K235" s="893"/>
      <c r="L235" s="483"/>
      <c r="M235" s="893">
        <f>SUM(Q236:R236)</f>
        <v>0</v>
      </c>
      <c r="N235" s="893"/>
      <c r="O235" s="893"/>
      <c r="P235" s="893"/>
      <c r="Q235" s="893"/>
      <c r="R235" s="489"/>
      <c r="S235" s="157">
        <f>SUM(G235:Q235)</f>
        <v>42</v>
      </c>
    </row>
    <row r="236" spans="2:28" s="10" customFormat="1" ht="15.75" thickBot="1" x14ac:dyDescent="0.3">
      <c r="B236" s="54"/>
      <c r="C236" s="24">
        <v>5</v>
      </c>
      <c r="D236" s="49" t="s">
        <v>95</v>
      </c>
      <c r="E236" s="49">
        <v>8</v>
      </c>
      <c r="F236" s="49">
        <v>1</v>
      </c>
      <c r="G236" s="50">
        <v>12</v>
      </c>
      <c r="H236" s="50">
        <v>18</v>
      </c>
      <c r="I236" s="50">
        <f>G236</f>
        <v>12</v>
      </c>
      <c r="J236" s="50">
        <f>IF(H236=0,0,H236*$F236)</f>
        <v>18</v>
      </c>
      <c r="K236" s="50">
        <f>SUM(I236:J236)</f>
        <v>30</v>
      </c>
      <c r="L236" s="50">
        <v>12</v>
      </c>
      <c r="M236" s="50"/>
      <c r="N236" s="50"/>
      <c r="O236" s="50">
        <f>M236</f>
        <v>0</v>
      </c>
      <c r="P236" s="50">
        <f>IF(N236=0,0,N236*$F236)</f>
        <v>0</v>
      </c>
      <c r="Q236" s="50">
        <f>SUM(O236:P236)</f>
        <v>0</v>
      </c>
      <c r="R236" s="50"/>
      <c r="S236" s="73">
        <f t="shared" si="78"/>
        <v>42</v>
      </c>
    </row>
    <row r="237" spans="2:28" s="10" customFormat="1" ht="15.75" thickBot="1" x14ac:dyDescent="0.3">
      <c r="B237" s="907">
        <v>28</v>
      </c>
      <c r="C237" s="908"/>
      <c r="D237" s="899" t="s">
        <v>21</v>
      </c>
      <c r="E237" s="900"/>
      <c r="F237" s="901"/>
      <c r="G237" s="899">
        <f>SUM(G238,G243,G245)</f>
        <v>282</v>
      </c>
      <c r="H237" s="900"/>
      <c r="I237" s="900"/>
      <c r="J237" s="900"/>
      <c r="K237" s="901"/>
      <c r="L237" s="341"/>
      <c r="M237" s="899">
        <f>SUM(M238,M243,M245)</f>
        <v>102</v>
      </c>
      <c r="N237" s="900"/>
      <c r="O237" s="900"/>
      <c r="P237" s="900"/>
      <c r="Q237" s="901"/>
      <c r="R237" s="342"/>
      <c r="S237" s="79">
        <f>SUM(S238,S243,S245)</f>
        <v>384</v>
      </c>
      <c r="Z237" s="1"/>
    </row>
    <row r="238" spans="2:28" s="10" customFormat="1" ht="15.75" thickBot="1" x14ac:dyDescent="0.3">
      <c r="B238" s="905" t="s">
        <v>249</v>
      </c>
      <c r="C238" s="906"/>
      <c r="D238" s="906"/>
      <c r="E238" s="445"/>
      <c r="F238" s="445"/>
      <c r="G238" s="890">
        <f>SUM(K239:L242)</f>
        <v>84</v>
      </c>
      <c r="H238" s="890"/>
      <c r="I238" s="890"/>
      <c r="J238" s="890"/>
      <c r="K238" s="890"/>
      <c r="L238" s="442"/>
      <c r="M238" s="890">
        <f>SUM(Q239:R242)</f>
        <v>102</v>
      </c>
      <c r="N238" s="890"/>
      <c r="O238" s="890"/>
      <c r="P238" s="890"/>
      <c r="Q238" s="890"/>
      <c r="R238" s="456"/>
      <c r="S238" s="157">
        <f>SUM(G238:Q238)</f>
        <v>186</v>
      </c>
      <c r="AA238" s="1"/>
      <c r="AB238" s="1"/>
    </row>
    <row r="239" spans="2:28" s="10" customFormat="1" x14ac:dyDescent="0.25">
      <c r="B239" s="53"/>
      <c r="C239" s="3">
        <v>1</v>
      </c>
      <c r="D239" s="4" t="s">
        <v>2</v>
      </c>
      <c r="E239" s="4">
        <v>20</v>
      </c>
      <c r="F239" s="4">
        <v>2</v>
      </c>
      <c r="G239" s="46">
        <v>24</v>
      </c>
      <c r="H239" s="46"/>
      <c r="I239" s="46">
        <f>G239</f>
        <v>24</v>
      </c>
      <c r="J239" s="46">
        <f>IF(H239=0,0,H239*$F239)</f>
        <v>0</v>
      </c>
      <c r="K239" s="46">
        <f>SUM(I239:J239)</f>
        <v>24</v>
      </c>
      <c r="L239" s="46">
        <v>12</v>
      </c>
      <c r="M239" s="46"/>
      <c r="N239" s="46"/>
      <c r="O239" s="46">
        <f>M239</f>
        <v>0</v>
      </c>
      <c r="P239" s="46">
        <f>IF(N239=0,0,N239*$F239)</f>
        <v>0</v>
      </c>
      <c r="Q239" s="46">
        <f>SUM(O239:P239)</f>
        <v>0</v>
      </c>
      <c r="R239" s="46"/>
      <c r="S239" s="72">
        <f t="shared" ref="S239:S242" si="79">SUM(K239:L239,Q239:R239)</f>
        <v>36</v>
      </c>
      <c r="Z239" s="1"/>
    </row>
    <row r="240" spans="2:28" s="10" customFormat="1" x14ac:dyDescent="0.25">
      <c r="B240" s="53"/>
      <c r="C240" s="3">
        <v>2</v>
      </c>
      <c r="D240" s="4" t="s">
        <v>92</v>
      </c>
      <c r="E240" s="4">
        <v>13</v>
      </c>
      <c r="F240" s="4">
        <v>1</v>
      </c>
      <c r="G240" s="46">
        <v>18</v>
      </c>
      <c r="H240" s="46"/>
      <c r="I240" s="46">
        <f>G240</f>
        <v>18</v>
      </c>
      <c r="J240" s="46">
        <f>IF(H240=0,0,H240*$F240)</f>
        <v>0</v>
      </c>
      <c r="K240" s="46">
        <f>SUM(I240:J240)</f>
        <v>18</v>
      </c>
      <c r="L240" s="46"/>
      <c r="M240" s="46"/>
      <c r="N240" s="46"/>
      <c r="O240" s="46">
        <f>M240</f>
        <v>0</v>
      </c>
      <c r="P240" s="46">
        <f>IF(N240=0,0,N240*$F240)</f>
        <v>0</v>
      </c>
      <c r="Q240" s="46">
        <f>SUM(O240:P240)</f>
        <v>0</v>
      </c>
      <c r="R240" s="46"/>
      <c r="S240" s="47">
        <f t="shared" ref="S240" si="80">SUM(K240:L240,Q240:R240)</f>
        <v>18</v>
      </c>
      <c r="Z240" s="1"/>
    </row>
    <row r="241" spans="1:28" s="10" customFormat="1" x14ac:dyDescent="0.25">
      <c r="A241" s="1"/>
      <c r="B241" s="53"/>
      <c r="C241" s="3">
        <v>2</v>
      </c>
      <c r="D241" s="4" t="s">
        <v>86</v>
      </c>
      <c r="E241" s="4">
        <v>25</v>
      </c>
      <c r="F241" s="4">
        <v>2</v>
      </c>
      <c r="G241" s="46">
        <v>30</v>
      </c>
      <c r="H241" s="46"/>
      <c r="I241" s="46">
        <f>G241</f>
        <v>30</v>
      </c>
      <c r="J241" s="46">
        <f>IF(H241=0,0,H241*$F241)</f>
        <v>0</v>
      </c>
      <c r="K241" s="46">
        <f>SUM(I241:J241)</f>
        <v>30</v>
      </c>
      <c r="L241" s="46"/>
      <c r="M241" s="46"/>
      <c r="N241" s="46"/>
      <c r="O241" s="46">
        <f>M241</f>
        <v>0</v>
      </c>
      <c r="P241" s="46">
        <f>IF(N241=0,0,N241*$F241)</f>
        <v>0</v>
      </c>
      <c r="Q241" s="46">
        <f>SUM(O241:P241)</f>
        <v>0</v>
      </c>
      <c r="R241" s="46"/>
      <c r="S241" s="47">
        <f t="shared" si="79"/>
        <v>30</v>
      </c>
      <c r="Z241" s="1"/>
    </row>
    <row r="242" spans="1:28" s="10" customFormat="1" ht="15.75" thickBot="1" x14ac:dyDescent="0.3">
      <c r="B242" s="53"/>
      <c r="C242" s="3">
        <v>3</v>
      </c>
      <c r="D242" s="4" t="s">
        <v>85</v>
      </c>
      <c r="E242" s="4">
        <v>25</v>
      </c>
      <c r="F242" s="4">
        <v>2</v>
      </c>
      <c r="G242" s="46"/>
      <c r="H242" s="46"/>
      <c r="I242" s="46">
        <f>G242</f>
        <v>0</v>
      </c>
      <c r="J242" s="46">
        <f>IF(H242=0,0,H242*$F242)</f>
        <v>0</v>
      </c>
      <c r="K242" s="46">
        <f>SUM(I242:J242)</f>
        <v>0</v>
      </c>
      <c r="L242" s="46"/>
      <c r="M242" s="46">
        <v>30</v>
      </c>
      <c r="N242" s="46">
        <v>30</v>
      </c>
      <c r="O242" s="46">
        <f>M242</f>
        <v>30</v>
      </c>
      <c r="P242" s="46">
        <f>IF(N242=0,0,N242*$F242)</f>
        <v>60</v>
      </c>
      <c r="Q242" s="46">
        <f>SUM(O242:P242)</f>
        <v>90</v>
      </c>
      <c r="R242" s="46">
        <v>12</v>
      </c>
      <c r="S242" s="48">
        <f t="shared" si="79"/>
        <v>102</v>
      </c>
      <c r="Z242" s="1"/>
    </row>
    <row r="243" spans="1:28" s="10" customFormat="1" ht="15.75" thickBot="1" x14ac:dyDescent="0.3">
      <c r="B243" s="894" t="s">
        <v>441</v>
      </c>
      <c r="C243" s="895"/>
      <c r="D243" s="895"/>
      <c r="E243" s="446"/>
      <c r="F243" s="446"/>
      <c r="G243" s="893">
        <f>SUM(K244:L244)</f>
        <v>72</v>
      </c>
      <c r="H243" s="893"/>
      <c r="I243" s="893"/>
      <c r="J243" s="893"/>
      <c r="K243" s="893"/>
      <c r="L243" s="443"/>
      <c r="M243" s="893">
        <f>SUM(Q244:R244)</f>
        <v>0</v>
      </c>
      <c r="N243" s="893"/>
      <c r="O243" s="893"/>
      <c r="P243" s="893"/>
      <c r="Q243" s="893"/>
      <c r="R243" s="449"/>
      <c r="S243" s="157">
        <f>SUM(G243:Q243)</f>
        <v>72</v>
      </c>
    </row>
    <row r="244" spans="1:28" s="10" customFormat="1" ht="15.75" thickBot="1" x14ac:dyDescent="0.3">
      <c r="B244" s="53"/>
      <c r="C244" s="3">
        <v>1</v>
      </c>
      <c r="D244" s="4" t="s">
        <v>2</v>
      </c>
      <c r="E244" s="4">
        <v>20</v>
      </c>
      <c r="F244" s="4">
        <v>2</v>
      </c>
      <c r="G244" s="46"/>
      <c r="H244" s="46">
        <v>36</v>
      </c>
      <c r="I244" s="46">
        <f>G244</f>
        <v>0</v>
      </c>
      <c r="J244" s="46">
        <f>IF(H244=0,0,H244*$F244)</f>
        <v>72</v>
      </c>
      <c r="K244" s="46">
        <f>SUM(I244:J244)</f>
        <v>72</v>
      </c>
      <c r="L244" s="46"/>
      <c r="M244" s="46"/>
      <c r="N244" s="46"/>
      <c r="O244" s="46">
        <f>M244</f>
        <v>0</v>
      </c>
      <c r="P244" s="46">
        <f>IF(N244=0,0,N244*$F244)</f>
        <v>0</v>
      </c>
      <c r="Q244" s="46">
        <f>SUM(O244:P244)</f>
        <v>0</v>
      </c>
      <c r="R244" s="46"/>
      <c r="S244" s="72">
        <f t="shared" ref="S244:S247" si="81">SUM(K244:L244,Q244:R244)</f>
        <v>72</v>
      </c>
      <c r="Z244" s="1"/>
    </row>
    <row r="245" spans="1:28" ht="15.75" thickBot="1" x14ac:dyDescent="0.3">
      <c r="B245" s="894" t="s">
        <v>212</v>
      </c>
      <c r="C245" s="895"/>
      <c r="D245" s="895"/>
      <c r="E245" s="543"/>
      <c r="F245" s="543"/>
      <c r="G245" s="893">
        <f>SUM(K246:L247)</f>
        <v>126</v>
      </c>
      <c r="H245" s="893"/>
      <c r="I245" s="893"/>
      <c r="J245" s="893"/>
      <c r="K245" s="893"/>
      <c r="L245" s="544"/>
      <c r="M245" s="893">
        <f>SUM(Q246:R247)</f>
        <v>0</v>
      </c>
      <c r="N245" s="893"/>
      <c r="O245" s="893"/>
      <c r="P245" s="893"/>
      <c r="Q245" s="893"/>
      <c r="R245" s="546"/>
      <c r="S245" s="157">
        <f>SUM(G245:Q245)</f>
        <v>126</v>
      </c>
      <c r="T245" s="1"/>
    </row>
    <row r="246" spans="1:28" s="10" customFormat="1" x14ac:dyDescent="0.25">
      <c r="B246" s="53"/>
      <c r="C246" s="3">
        <v>2</v>
      </c>
      <c r="D246" s="4" t="s">
        <v>92</v>
      </c>
      <c r="E246" s="4">
        <v>13</v>
      </c>
      <c r="F246" s="4">
        <v>1</v>
      </c>
      <c r="G246" s="46"/>
      <c r="H246" s="46">
        <v>42</v>
      </c>
      <c r="I246" s="46">
        <f>G246</f>
        <v>0</v>
      </c>
      <c r="J246" s="46">
        <f>IF(H246=0,0,H246*$F246)</f>
        <v>42</v>
      </c>
      <c r="K246" s="46">
        <f>SUM(I246:J246)</f>
        <v>42</v>
      </c>
      <c r="L246" s="46">
        <v>12</v>
      </c>
      <c r="M246" s="46"/>
      <c r="N246" s="46"/>
      <c r="O246" s="46">
        <f>M246</f>
        <v>0</v>
      </c>
      <c r="P246" s="46">
        <f>IF(N246=0,0,N246*$F246)</f>
        <v>0</v>
      </c>
      <c r="Q246" s="46">
        <f>SUM(O246:P246)</f>
        <v>0</v>
      </c>
      <c r="R246" s="46"/>
      <c r="S246" s="47">
        <f t="shared" ref="S246" si="82">SUM(K246:L246,Q246:R246)</f>
        <v>54</v>
      </c>
    </row>
    <row r="247" spans="1:28" s="10" customFormat="1" ht="15.75" thickBot="1" x14ac:dyDescent="0.3">
      <c r="B247" s="54"/>
      <c r="C247" s="24">
        <v>2</v>
      </c>
      <c r="D247" s="49" t="s">
        <v>86</v>
      </c>
      <c r="E247" s="49">
        <v>25</v>
      </c>
      <c r="F247" s="49">
        <v>2</v>
      </c>
      <c r="G247" s="50"/>
      <c r="H247" s="50">
        <v>30</v>
      </c>
      <c r="I247" s="50">
        <f>G247</f>
        <v>0</v>
      </c>
      <c r="J247" s="50">
        <f>IF(H247=0,0,H247*$F247)</f>
        <v>60</v>
      </c>
      <c r="K247" s="50">
        <f>SUM(I247:J247)</f>
        <v>60</v>
      </c>
      <c r="L247" s="50">
        <v>12</v>
      </c>
      <c r="M247" s="50"/>
      <c r="N247" s="50"/>
      <c r="O247" s="50">
        <f>M247</f>
        <v>0</v>
      </c>
      <c r="P247" s="50">
        <f>IF(N247=0,0,N247*$F247)</f>
        <v>0</v>
      </c>
      <c r="Q247" s="50">
        <f>SUM(O247:P247)</f>
        <v>0</v>
      </c>
      <c r="R247" s="50"/>
      <c r="S247" s="55">
        <f t="shared" si="81"/>
        <v>72</v>
      </c>
      <c r="AA247" s="1"/>
      <c r="AB247" s="1"/>
    </row>
    <row r="248" spans="1:28" s="10" customFormat="1" ht="15.75" thickBot="1" x14ac:dyDescent="0.3">
      <c r="B248" s="899">
        <v>29</v>
      </c>
      <c r="C248" s="901"/>
      <c r="D248" s="899" t="s">
        <v>125</v>
      </c>
      <c r="E248" s="900"/>
      <c r="F248" s="901"/>
      <c r="G248" s="899">
        <f>SUM(G249)</f>
        <v>222</v>
      </c>
      <c r="H248" s="900"/>
      <c r="I248" s="900"/>
      <c r="J248" s="900"/>
      <c r="K248" s="901"/>
      <c r="L248" s="341"/>
      <c r="M248" s="899">
        <f>SUM(M249)</f>
        <v>84</v>
      </c>
      <c r="N248" s="900"/>
      <c r="O248" s="900"/>
      <c r="P248" s="900"/>
      <c r="Q248" s="901"/>
      <c r="R248" s="342"/>
      <c r="S248" s="79">
        <f>SUM(S249)</f>
        <v>306</v>
      </c>
    </row>
    <row r="249" spans="1:28" s="10" customFormat="1" ht="15.75" thickBot="1" x14ac:dyDescent="0.3">
      <c r="B249" s="905" t="s">
        <v>249</v>
      </c>
      <c r="C249" s="906"/>
      <c r="D249" s="906"/>
      <c r="E249" s="198"/>
      <c r="F249" s="343"/>
      <c r="G249" s="890">
        <f>SUM(K250:L253)</f>
        <v>222</v>
      </c>
      <c r="H249" s="890"/>
      <c r="I249" s="890"/>
      <c r="J249" s="890"/>
      <c r="K249" s="890"/>
      <c r="L249" s="346"/>
      <c r="M249" s="890">
        <f>SUM(Q250:R253)</f>
        <v>84</v>
      </c>
      <c r="N249" s="890"/>
      <c r="O249" s="890"/>
      <c r="P249" s="890"/>
      <c r="Q249" s="890"/>
      <c r="R249" s="304"/>
      <c r="S249" s="157">
        <f>SUM(G249:Q249)</f>
        <v>306</v>
      </c>
      <c r="AA249" s="1"/>
      <c r="AB249" s="1"/>
    </row>
    <row r="250" spans="1:28" s="10" customFormat="1" x14ac:dyDescent="0.25">
      <c r="B250" s="53"/>
      <c r="C250" s="3">
        <v>1</v>
      </c>
      <c r="D250" s="4" t="s">
        <v>3</v>
      </c>
      <c r="E250" s="4">
        <v>25</v>
      </c>
      <c r="F250" s="4">
        <v>2</v>
      </c>
      <c r="G250" s="46">
        <v>12</v>
      </c>
      <c r="H250" s="46">
        <v>33</v>
      </c>
      <c r="I250" s="46">
        <f>G250</f>
        <v>12</v>
      </c>
      <c r="J250" s="46">
        <f>IF(H250=0,0,H250*$F250)</f>
        <v>66</v>
      </c>
      <c r="K250" s="46">
        <f>SUM(I250:J250)</f>
        <v>78</v>
      </c>
      <c r="L250" s="46">
        <v>12</v>
      </c>
      <c r="M250" s="46"/>
      <c r="N250" s="46"/>
      <c r="O250" s="46">
        <f>M250</f>
        <v>0</v>
      </c>
      <c r="P250" s="46">
        <f>IF(N250=0,0,N250*$F250)</f>
        <v>0</v>
      </c>
      <c r="Q250" s="46">
        <f>SUM(O250:P250)</f>
        <v>0</v>
      </c>
      <c r="R250" s="46"/>
      <c r="S250" s="72">
        <f t="shared" ref="S250:S253" si="83">SUM(K250:L250,Q250:R250)</f>
        <v>90</v>
      </c>
    </row>
    <row r="251" spans="1:28" s="10" customFormat="1" x14ac:dyDescent="0.25">
      <c r="B251" s="53"/>
      <c r="C251" s="3">
        <v>2</v>
      </c>
      <c r="D251" s="4" t="s">
        <v>88</v>
      </c>
      <c r="E251" s="4">
        <v>25</v>
      </c>
      <c r="F251" s="4">
        <v>2</v>
      </c>
      <c r="G251" s="46"/>
      <c r="H251" s="46"/>
      <c r="I251" s="46"/>
      <c r="J251" s="46"/>
      <c r="K251" s="46"/>
      <c r="L251" s="46"/>
      <c r="M251" s="46">
        <v>18</v>
      </c>
      <c r="N251" s="46">
        <v>27</v>
      </c>
      <c r="O251" s="46">
        <f>M251</f>
        <v>18</v>
      </c>
      <c r="P251" s="46">
        <f>IF(N251=0,0,N251*$F251)</f>
        <v>54</v>
      </c>
      <c r="Q251" s="46">
        <f>SUM(O251:P251)</f>
        <v>72</v>
      </c>
      <c r="R251" s="46">
        <v>12</v>
      </c>
      <c r="S251" s="47">
        <f t="shared" si="83"/>
        <v>84</v>
      </c>
    </row>
    <row r="252" spans="1:28" s="10" customFormat="1" x14ac:dyDescent="0.25">
      <c r="B252" s="53"/>
      <c r="C252" s="3">
        <v>2</v>
      </c>
      <c r="D252" s="4" t="s">
        <v>93</v>
      </c>
      <c r="E252" s="4">
        <v>19</v>
      </c>
      <c r="F252" s="4">
        <v>2</v>
      </c>
      <c r="G252" s="46">
        <v>12</v>
      </c>
      <c r="H252" s="46">
        <v>18</v>
      </c>
      <c r="I252" s="46">
        <f>G252</f>
        <v>12</v>
      </c>
      <c r="J252" s="46">
        <f>IF(H252=0,0,H252*$F252)</f>
        <v>36</v>
      </c>
      <c r="K252" s="46">
        <f>SUM(I252:J252)</f>
        <v>48</v>
      </c>
      <c r="L252" s="46">
        <v>12</v>
      </c>
      <c r="M252" s="46"/>
      <c r="N252" s="46"/>
      <c r="O252" s="46">
        <f>M252</f>
        <v>0</v>
      </c>
      <c r="P252" s="46">
        <f>IF(N252=0,0,N252*$F252)</f>
        <v>0</v>
      </c>
      <c r="Q252" s="46">
        <f>SUM(O252:P252)</f>
        <v>0</v>
      </c>
      <c r="R252" s="46"/>
      <c r="S252" s="47">
        <f t="shared" si="83"/>
        <v>60</v>
      </c>
    </row>
    <row r="253" spans="1:28" s="10" customFormat="1" ht="15.75" thickBot="1" x14ac:dyDescent="0.3">
      <c r="B253" s="54"/>
      <c r="C253" s="24">
        <v>3</v>
      </c>
      <c r="D253" s="49" t="s">
        <v>89</v>
      </c>
      <c r="E253" s="49">
        <v>25</v>
      </c>
      <c r="F253" s="49">
        <v>2</v>
      </c>
      <c r="G253" s="50">
        <v>12</v>
      </c>
      <c r="H253" s="50">
        <v>24</v>
      </c>
      <c r="I253" s="50">
        <f>G253</f>
        <v>12</v>
      </c>
      <c r="J253" s="50">
        <f>IF(H253=0,0,H253*$F253)</f>
        <v>48</v>
      </c>
      <c r="K253" s="50">
        <f>SUM(I253:J253)</f>
        <v>60</v>
      </c>
      <c r="L253" s="50">
        <v>12</v>
      </c>
      <c r="M253" s="52"/>
      <c r="N253" s="52"/>
      <c r="O253" s="50">
        <f>M253</f>
        <v>0</v>
      </c>
      <c r="P253" s="50">
        <f>IF(N253=0,0,N253*$F253)</f>
        <v>0</v>
      </c>
      <c r="Q253" s="50">
        <f>SUM(O253:P253)</f>
        <v>0</v>
      </c>
      <c r="R253" s="50"/>
      <c r="S253" s="55">
        <f t="shared" si="83"/>
        <v>72</v>
      </c>
      <c r="Z253" s="1"/>
      <c r="AA253" s="1"/>
      <c r="AB253" s="1"/>
    </row>
    <row r="254" spans="1:28" ht="15.75" thickBot="1" x14ac:dyDescent="0.3">
      <c r="B254" s="907">
        <v>30</v>
      </c>
      <c r="C254" s="908"/>
      <c r="D254" s="899" t="s">
        <v>126</v>
      </c>
      <c r="E254" s="900"/>
      <c r="F254" s="901"/>
      <c r="G254" s="899">
        <f>SUM(G255)</f>
        <v>86</v>
      </c>
      <c r="H254" s="900"/>
      <c r="I254" s="900"/>
      <c r="J254" s="900"/>
      <c r="K254" s="901"/>
      <c r="L254" s="341"/>
      <c r="M254" s="899">
        <f>SUM(M255)</f>
        <v>0</v>
      </c>
      <c r="N254" s="900"/>
      <c r="O254" s="900"/>
      <c r="P254" s="900"/>
      <c r="Q254" s="901"/>
      <c r="R254" s="342"/>
      <c r="S254" s="79">
        <f>SUM(S255)</f>
        <v>86</v>
      </c>
      <c r="Z254" s="1"/>
      <c r="AA254" s="1"/>
      <c r="AB254" s="1"/>
    </row>
    <row r="255" spans="1:28" s="10" customFormat="1" ht="15.75" thickBot="1" x14ac:dyDescent="0.3">
      <c r="B255" s="905" t="s">
        <v>56</v>
      </c>
      <c r="C255" s="906"/>
      <c r="D255" s="906"/>
      <c r="E255" s="313"/>
      <c r="F255" s="343"/>
      <c r="G255" s="890">
        <f>SUM(K256:L256)</f>
        <v>86</v>
      </c>
      <c r="H255" s="890"/>
      <c r="I255" s="890"/>
      <c r="J255" s="890"/>
      <c r="K255" s="890"/>
      <c r="L255" s="346"/>
      <c r="M255" s="890">
        <f>SUM(Q256:R256)</f>
        <v>0</v>
      </c>
      <c r="N255" s="890"/>
      <c r="O255" s="890"/>
      <c r="P255" s="890"/>
      <c r="Q255" s="890"/>
      <c r="R255" s="304"/>
      <c r="S255" s="157">
        <f>SUM(G255:Q255)</f>
        <v>86</v>
      </c>
      <c r="Z255" s="1"/>
    </row>
    <row r="256" spans="1:28" ht="15.75" thickBot="1" x14ac:dyDescent="0.3">
      <c r="B256" s="320"/>
      <c r="C256" s="24">
        <v>1</v>
      </c>
      <c r="D256" s="49" t="s">
        <v>94</v>
      </c>
      <c r="E256" s="49">
        <v>5</v>
      </c>
      <c r="F256" s="49">
        <f>IF(E256&lt;15,1,IF(((E256&gt;=15)*(E256&lt;23)),2,3))</f>
        <v>1</v>
      </c>
      <c r="G256" s="50">
        <v>32</v>
      </c>
      <c r="H256" s="50">
        <v>42</v>
      </c>
      <c r="I256" s="50">
        <f>G256</f>
        <v>32</v>
      </c>
      <c r="J256" s="50">
        <f>IF(H256=0,0,H256*$F256)</f>
        <v>42</v>
      </c>
      <c r="K256" s="50">
        <f>SUM(I256:J256)</f>
        <v>74</v>
      </c>
      <c r="L256" s="50">
        <v>12</v>
      </c>
      <c r="M256" s="52"/>
      <c r="N256" s="52"/>
      <c r="O256" s="50">
        <f>M256</f>
        <v>0</v>
      </c>
      <c r="P256" s="50">
        <f>IF(N256=0,0,N256*$F256)</f>
        <v>0</v>
      </c>
      <c r="Q256" s="50">
        <f>SUM(O256:P256)</f>
        <v>0</v>
      </c>
      <c r="R256" s="50"/>
      <c r="S256" s="73">
        <f>SUM(K256:L256,Q256:R256)</f>
        <v>86</v>
      </c>
    </row>
    <row r="257" spans="2:28" s="10" customFormat="1" ht="15.75" thickBot="1" x14ac:dyDescent="0.3">
      <c r="B257" s="907">
        <v>31</v>
      </c>
      <c r="C257" s="908"/>
      <c r="D257" s="899" t="s">
        <v>127</v>
      </c>
      <c r="E257" s="900"/>
      <c r="F257" s="901"/>
      <c r="G257" s="899">
        <f>SUM(G258,G262)</f>
        <v>204</v>
      </c>
      <c r="H257" s="900"/>
      <c r="I257" s="900"/>
      <c r="J257" s="900"/>
      <c r="K257" s="901"/>
      <c r="L257" s="341"/>
      <c r="M257" s="899">
        <f>SUM(M258,M262)</f>
        <v>270</v>
      </c>
      <c r="N257" s="900"/>
      <c r="O257" s="900"/>
      <c r="P257" s="900"/>
      <c r="Q257" s="901"/>
      <c r="R257" s="342"/>
      <c r="S257" s="79">
        <f>SUM(S258,S262)</f>
        <v>474</v>
      </c>
      <c r="Z257" s="1"/>
    </row>
    <row r="258" spans="2:28" s="10" customFormat="1" ht="15.75" thickBot="1" x14ac:dyDescent="0.3">
      <c r="B258" s="905" t="s">
        <v>412</v>
      </c>
      <c r="C258" s="906"/>
      <c r="D258" s="906"/>
      <c r="E258" s="501"/>
      <c r="F258" s="173"/>
      <c r="G258" s="890">
        <f>SUM(K259:L261)</f>
        <v>144</v>
      </c>
      <c r="H258" s="890"/>
      <c r="I258" s="890"/>
      <c r="J258" s="890"/>
      <c r="K258" s="890"/>
      <c r="L258" s="498"/>
      <c r="M258" s="890">
        <f>SUM(Q259:R261)</f>
        <v>156</v>
      </c>
      <c r="N258" s="890"/>
      <c r="O258" s="890"/>
      <c r="P258" s="890"/>
      <c r="Q258" s="890"/>
      <c r="R258" s="504"/>
      <c r="S258" s="157">
        <f>SUM(G258:Q258)</f>
        <v>300</v>
      </c>
      <c r="Z258" s="1"/>
    </row>
    <row r="259" spans="2:28" x14ac:dyDescent="0.25">
      <c r="B259" s="53"/>
      <c r="C259" s="3">
        <v>1</v>
      </c>
      <c r="D259" s="4" t="s">
        <v>95</v>
      </c>
      <c r="E259" s="4">
        <v>8</v>
      </c>
      <c r="F259" s="4">
        <v>1</v>
      </c>
      <c r="G259" s="46">
        <v>18</v>
      </c>
      <c r="H259" s="46">
        <v>42</v>
      </c>
      <c r="I259" s="46">
        <f>G259</f>
        <v>18</v>
      </c>
      <c r="J259" s="46">
        <f>IF(H259=0,0,H259*$F259)</f>
        <v>42</v>
      </c>
      <c r="K259" s="46">
        <f>SUM(I259:J259)</f>
        <v>60</v>
      </c>
      <c r="L259" s="46">
        <v>12</v>
      </c>
      <c r="M259" s="46">
        <v>18</v>
      </c>
      <c r="N259" s="46">
        <v>42</v>
      </c>
      <c r="O259" s="46">
        <f>M259</f>
        <v>18</v>
      </c>
      <c r="P259" s="46">
        <f>IF(N259=0,0,N259*$F259)</f>
        <v>42</v>
      </c>
      <c r="Q259" s="46">
        <f>SUM(O259:P259)</f>
        <v>60</v>
      </c>
      <c r="R259" s="46">
        <v>12</v>
      </c>
      <c r="S259" s="72">
        <f>SUM(K259:L259,Q259:R259)</f>
        <v>144</v>
      </c>
      <c r="AA259" s="1"/>
      <c r="AB259" s="1"/>
    </row>
    <row r="260" spans="2:28" x14ac:dyDescent="0.25">
      <c r="B260" s="53"/>
      <c r="C260" s="3">
        <v>2</v>
      </c>
      <c r="D260" s="4" t="s">
        <v>94</v>
      </c>
      <c r="E260" s="4">
        <v>5</v>
      </c>
      <c r="F260" s="4">
        <v>1</v>
      </c>
      <c r="G260" s="46">
        <v>18</v>
      </c>
      <c r="H260" s="46">
        <v>42</v>
      </c>
      <c r="I260" s="46">
        <f>G260</f>
        <v>18</v>
      </c>
      <c r="J260" s="46">
        <f>IF(H260=0,0,H260*$F260)</f>
        <v>42</v>
      </c>
      <c r="K260" s="46">
        <f>SUM(I260:J260)</f>
        <v>60</v>
      </c>
      <c r="L260" s="46">
        <v>12</v>
      </c>
      <c r="M260" s="46">
        <v>18</v>
      </c>
      <c r="N260" s="46">
        <v>42</v>
      </c>
      <c r="O260" s="46">
        <f>M260</f>
        <v>18</v>
      </c>
      <c r="P260" s="46">
        <f>IF(N260=0,0,N260*$F260)</f>
        <v>42</v>
      </c>
      <c r="Q260" s="46">
        <f>SUM(O260:P260)</f>
        <v>60</v>
      </c>
      <c r="R260" s="46">
        <v>12</v>
      </c>
      <c r="S260" s="47">
        <f>SUM(K260:L260,Q260:R260)</f>
        <v>144</v>
      </c>
    </row>
    <row r="261" spans="2:28" s="10" customFormat="1" ht="15.75" thickBot="1" x14ac:dyDescent="0.3">
      <c r="B261" s="53"/>
      <c r="C261" s="3">
        <v>1</v>
      </c>
      <c r="D261" s="4" t="s">
        <v>90</v>
      </c>
      <c r="E261" s="4">
        <v>12</v>
      </c>
      <c r="F261" s="4">
        <v>1</v>
      </c>
      <c r="G261" s="46"/>
      <c r="H261" s="46"/>
      <c r="I261" s="46">
        <f>G261</f>
        <v>0</v>
      </c>
      <c r="J261" s="46">
        <f>IF(H261=0,0,H261*$F261)</f>
        <v>0</v>
      </c>
      <c r="K261" s="46">
        <f>SUM(I261:J261)</f>
        <v>0</v>
      </c>
      <c r="L261" s="46"/>
      <c r="M261" s="46">
        <v>12</v>
      </c>
      <c r="N261" s="46"/>
      <c r="O261" s="46">
        <f>M261</f>
        <v>12</v>
      </c>
      <c r="P261" s="46">
        <f>IF(N261=0,0,N261*$F261)</f>
        <v>0</v>
      </c>
      <c r="Q261" s="46">
        <f>SUM(O261:P261)</f>
        <v>12</v>
      </c>
      <c r="R261" s="212"/>
      <c r="S261" s="70">
        <f t="shared" ref="S261" si="84">SUM(K261:L261,Q261:R261)</f>
        <v>12</v>
      </c>
    </row>
    <row r="262" spans="2:28" s="10" customFormat="1" ht="15.75" thickBot="1" x14ac:dyDescent="0.3">
      <c r="B262" s="896" t="s">
        <v>427</v>
      </c>
      <c r="C262" s="897"/>
      <c r="D262" s="897"/>
      <c r="E262" s="500"/>
      <c r="F262" s="169"/>
      <c r="G262" s="898">
        <f>SUM(K263:L265)</f>
        <v>60</v>
      </c>
      <c r="H262" s="898"/>
      <c r="I262" s="898"/>
      <c r="J262" s="898"/>
      <c r="K262" s="898"/>
      <c r="L262" s="495"/>
      <c r="M262" s="898">
        <f>SUM(Q263:R265)</f>
        <v>114</v>
      </c>
      <c r="N262" s="898"/>
      <c r="O262" s="898"/>
      <c r="P262" s="898"/>
      <c r="Q262" s="898"/>
      <c r="R262" s="506"/>
      <c r="S262" s="157">
        <f>SUM(G262:Q262)</f>
        <v>174</v>
      </c>
    </row>
    <row r="263" spans="2:28" s="10" customFormat="1" x14ac:dyDescent="0.25">
      <c r="B263" s="53"/>
      <c r="C263" s="3">
        <v>1</v>
      </c>
      <c r="D263" s="4" t="s">
        <v>90</v>
      </c>
      <c r="E263" s="4">
        <v>12</v>
      </c>
      <c r="F263" s="4">
        <v>1</v>
      </c>
      <c r="G263" s="46"/>
      <c r="H263" s="46"/>
      <c r="I263" s="46">
        <f>G263</f>
        <v>0</v>
      </c>
      <c r="J263" s="46">
        <f>IF(H263=0,0,H263*$F263)</f>
        <v>0</v>
      </c>
      <c r="K263" s="46">
        <f>SUM(I263:J263)</f>
        <v>0</v>
      </c>
      <c r="L263" s="46"/>
      <c r="M263" s="46"/>
      <c r="N263" s="46">
        <v>18</v>
      </c>
      <c r="O263" s="46">
        <f>M263</f>
        <v>0</v>
      </c>
      <c r="P263" s="46">
        <f>IF(N263=0,0,N263*$F263)</f>
        <v>18</v>
      </c>
      <c r="Q263" s="46">
        <f>SUM(O263:P263)</f>
        <v>18</v>
      </c>
      <c r="R263" s="212">
        <v>12</v>
      </c>
      <c r="S263" s="72">
        <f t="shared" ref="S263:S264" si="85">SUM(K263:L263,Q263:R263)</f>
        <v>30</v>
      </c>
    </row>
    <row r="264" spans="2:28" s="10" customFormat="1" x14ac:dyDescent="0.25">
      <c r="B264" s="53"/>
      <c r="C264" s="3">
        <v>3</v>
      </c>
      <c r="D264" s="4" t="s">
        <v>20</v>
      </c>
      <c r="E264" s="4">
        <v>22</v>
      </c>
      <c r="F264" s="4">
        <v>2</v>
      </c>
      <c r="G264" s="46">
        <v>12</v>
      </c>
      <c r="H264" s="46">
        <v>18</v>
      </c>
      <c r="I264" s="46">
        <f>G264</f>
        <v>12</v>
      </c>
      <c r="J264" s="46">
        <f>IF(H264=0,0,H264*$F264)</f>
        <v>36</v>
      </c>
      <c r="K264" s="46">
        <f>SUM(I264:J264)</f>
        <v>48</v>
      </c>
      <c r="L264" s="46">
        <v>12</v>
      </c>
      <c r="M264" s="46"/>
      <c r="N264" s="46"/>
      <c r="O264" s="46">
        <f>M264</f>
        <v>0</v>
      </c>
      <c r="P264" s="46">
        <f>IF(N264=0,0,N264*$F264)</f>
        <v>0</v>
      </c>
      <c r="Q264" s="46">
        <f>SUM(O264:P264)</f>
        <v>0</v>
      </c>
      <c r="R264" s="46"/>
      <c r="S264" s="47">
        <f t="shared" si="85"/>
        <v>60</v>
      </c>
    </row>
    <row r="265" spans="2:28" s="10" customFormat="1" ht="15.75" thickBot="1" x14ac:dyDescent="0.3">
      <c r="B265" s="54"/>
      <c r="C265" s="24">
        <v>2</v>
      </c>
      <c r="D265" s="49" t="s">
        <v>85</v>
      </c>
      <c r="E265" s="49">
        <v>25</v>
      </c>
      <c r="F265" s="49">
        <v>2</v>
      </c>
      <c r="G265" s="50"/>
      <c r="H265" s="50"/>
      <c r="I265" s="50">
        <f>G265</f>
        <v>0</v>
      </c>
      <c r="J265" s="50">
        <f>IF(H265=0,0,H265*$F265)</f>
        <v>0</v>
      </c>
      <c r="K265" s="50">
        <f>SUM(I265:J265)</f>
        <v>0</v>
      </c>
      <c r="L265" s="50"/>
      <c r="M265" s="50">
        <v>18</v>
      </c>
      <c r="N265" s="50">
        <v>27</v>
      </c>
      <c r="O265" s="50">
        <f>M265</f>
        <v>18</v>
      </c>
      <c r="P265" s="50">
        <f>IF(N265=0,0,N265*$F265)</f>
        <v>54</v>
      </c>
      <c r="Q265" s="50">
        <f>SUM(O265:P265)</f>
        <v>72</v>
      </c>
      <c r="R265" s="50">
        <v>12</v>
      </c>
      <c r="S265" s="73">
        <f t="shared" ref="S265" si="86">SUM(K265:L265,Q265:R265)</f>
        <v>84</v>
      </c>
      <c r="Z265" s="1"/>
    </row>
    <row r="266" spans="2:28" ht="15.75" thickBot="1" x14ac:dyDescent="0.3">
      <c r="B266" s="907">
        <v>33</v>
      </c>
      <c r="C266" s="908"/>
      <c r="D266" s="899" t="s">
        <v>116</v>
      </c>
      <c r="E266" s="900"/>
      <c r="F266" s="901"/>
      <c r="G266" s="899">
        <f>SUM(G267,G269)</f>
        <v>60</v>
      </c>
      <c r="H266" s="900"/>
      <c r="I266" s="900"/>
      <c r="J266" s="900"/>
      <c r="K266" s="901"/>
      <c r="L266" s="341"/>
      <c r="M266" s="899">
        <f>SUM(M267,M269)</f>
        <v>144</v>
      </c>
      <c r="N266" s="900"/>
      <c r="O266" s="900"/>
      <c r="P266" s="900"/>
      <c r="Q266" s="901"/>
      <c r="R266" s="342"/>
      <c r="S266" s="79">
        <f>SUM(S267,S269)</f>
        <v>204</v>
      </c>
    </row>
    <row r="267" spans="2:28" s="10" customFormat="1" ht="15.75" thickBot="1" x14ac:dyDescent="0.3">
      <c r="B267" s="933" t="s">
        <v>439</v>
      </c>
      <c r="C267" s="889"/>
      <c r="D267" s="889"/>
      <c r="E267" s="695"/>
      <c r="F267" s="695"/>
      <c r="G267" s="890">
        <f>SUM(K268:L268)</f>
        <v>8</v>
      </c>
      <c r="H267" s="890"/>
      <c r="I267" s="890"/>
      <c r="J267" s="890"/>
      <c r="K267" s="890"/>
      <c r="L267" s="696"/>
      <c r="M267" s="890">
        <f>SUM(Q268:R268)</f>
        <v>0</v>
      </c>
      <c r="N267" s="890"/>
      <c r="O267" s="890"/>
      <c r="P267" s="890"/>
      <c r="Q267" s="890"/>
      <c r="R267" s="705"/>
      <c r="S267" s="157">
        <f>SUM(G267:Q267)</f>
        <v>8</v>
      </c>
    </row>
    <row r="268" spans="2:28" s="10" customFormat="1" ht="15.75" thickBot="1" x14ac:dyDescent="0.3">
      <c r="B268" s="53"/>
      <c r="C268" s="3"/>
      <c r="D268" s="4" t="s">
        <v>3</v>
      </c>
      <c r="E268" s="4">
        <v>25</v>
      </c>
      <c r="F268" s="4">
        <v>2</v>
      </c>
      <c r="G268" s="46">
        <v>8</v>
      </c>
      <c r="H268" s="46"/>
      <c r="I268" s="46">
        <f>G268</f>
        <v>8</v>
      </c>
      <c r="J268" s="46">
        <f>IF(H268=0,0,H268*$F268)</f>
        <v>0</v>
      </c>
      <c r="K268" s="46">
        <f>SUM(I268:J268)</f>
        <v>8</v>
      </c>
      <c r="L268" s="46"/>
      <c r="M268" s="46"/>
      <c r="N268" s="46"/>
      <c r="O268" s="46">
        <f>M268</f>
        <v>0</v>
      </c>
      <c r="P268" s="46">
        <f>IF(N268=0,0,N268*$F268)</f>
        <v>0</v>
      </c>
      <c r="Q268" s="46">
        <f>SUM(O268:P268)</f>
        <v>0</v>
      </c>
      <c r="R268" s="46"/>
      <c r="S268" s="72">
        <f t="shared" ref="S268" si="87">SUM(K268:L268,Q268:R268)</f>
        <v>8</v>
      </c>
    </row>
    <row r="269" spans="2:28" s="10" customFormat="1" ht="15.75" thickBot="1" x14ac:dyDescent="0.3">
      <c r="B269" s="894" t="s">
        <v>96</v>
      </c>
      <c r="C269" s="895"/>
      <c r="D269" s="895"/>
      <c r="E269" s="694"/>
      <c r="F269" s="694"/>
      <c r="G269" s="893">
        <f>SUM(K270:L273)</f>
        <v>52</v>
      </c>
      <c r="H269" s="893"/>
      <c r="I269" s="893"/>
      <c r="J269" s="893"/>
      <c r="K269" s="893"/>
      <c r="L269" s="692"/>
      <c r="M269" s="893">
        <f>SUM(Q270:R273)</f>
        <v>144</v>
      </c>
      <c r="N269" s="893"/>
      <c r="O269" s="893"/>
      <c r="P269" s="893"/>
      <c r="Q269" s="893"/>
      <c r="R269" s="706"/>
      <c r="S269" s="157">
        <f>SUM(G269:Q269)</f>
        <v>196</v>
      </c>
    </row>
    <row r="270" spans="2:28" s="10" customFormat="1" x14ac:dyDescent="0.25">
      <c r="B270" s="53"/>
      <c r="C270" s="3">
        <v>1</v>
      </c>
      <c r="D270" s="4" t="s">
        <v>94</v>
      </c>
      <c r="E270" s="4">
        <v>5</v>
      </c>
      <c r="F270" s="4">
        <v>1</v>
      </c>
      <c r="G270" s="51"/>
      <c r="H270" s="51"/>
      <c r="I270" s="46">
        <f>G270</f>
        <v>0</v>
      </c>
      <c r="J270" s="46">
        <f>IF(H270=0,0,H270*$F270)</f>
        <v>0</v>
      </c>
      <c r="K270" s="46">
        <f>SUM(I270:J270)</f>
        <v>0</v>
      </c>
      <c r="L270" s="46"/>
      <c r="M270" s="46">
        <v>12</v>
      </c>
      <c r="N270" s="46">
        <v>18</v>
      </c>
      <c r="O270" s="46">
        <f>M270</f>
        <v>12</v>
      </c>
      <c r="P270" s="46">
        <f>IF(N270=0,0,N270*$F270)</f>
        <v>18</v>
      </c>
      <c r="Q270" s="46">
        <f>SUM(O270:P270)</f>
        <v>30</v>
      </c>
      <c r="R270" s="46">
        <v>12</v>
      </c>
      <c r="S270" s="72">
        <f t="shared" ref="S270:S273" si="88">SUM(K270:L270,Q270:R270)</f>
        <v>42</v>
      </c>
    </row>
    <row r="271" spans="2:28" s="10" customFormat="1" x14ac:dyDescent="0.25">
      <c r="B271" s="53"/>
      <c r="C271" s="3">
        <v>1</v>
      </c>
      <c r="D271" s="4" t="s">
        <v>86</v>
      </c>
      <c r="E271" s="4">
        <v>25</v>
      </c>
      <c r="F271" s="4">
        <v>2</v>
      </c>
      <c r="G271" s="51"/>
      <c r="H271" s="51"/>
      <c r="I271" s="46">
        <f>G271</f>
        <v>0</v>
      </c>
      <c r="J271" s="46">
        <f>IF(H271=0,0,H271*$F271)</f>
        <v>0</v>
      </c>
      <c r="K271" s="46">
        <f>SUM(I271:J271)</f>
        <v>0</v>
      </c>
      <c r="L271" s="46"/>
      <c r="M271" s="46">
        <v>12</v>
      </c>
      <c r="N271" s="46">
        <v>18</v>
      </c>
      <c r="O271" s="46">
        <f>M271</f>
        <v>12</v>
      </c>
      <c r="P271" s="46">
        <f>IF(N271=0,0,N271*$F271)</f>
        <v>36</v>
      </c>
      <c r="Q271" s="46">
        <f>SUM(O271:P271)</f>
        <v>48</v>
      </c>
      <c r="R271" s="46">
        <v>12</v>
      </c>
      <c r="S271" s="72">
        <f>SUM(K271:L271,Q271:R271)</f>
        <v>60</v>
      </c>
    </row>
    <row r="272" spans="2:28" s="10" customFormat="1" x14ac:dyDescent="0.25">
      <c r="B272" s="53"/>
      <c r="C272" s="3"/>
      <c r="D272" s="4" t="s">
        <v>3</v>
      </c>
      <c r="E272" s="4">
        <v>25</v>
      </c>
      <c r="F272" s="4">
        <v>2</v>
      </c>
      <c r="G272" s="46">
        <v>4</v>
      </c>
      <c r="H272" s="46">
        <v>18</v>
      </c>
      <c r="I272" s="46">
        <f>G272</f>
        <v>4</v>
      </c>
      <c r="J272" s="46">
        <f>IF(H272=0,0,H272*$F272)</f>
        <v>36</v>
      </c>
      <c r="K272" s="46">
        <f>SUM(I272:J272)</f>
        <v>40</v>
      </c>
      <c r="L272" s="46">
        <v>12</v>
      </c>
      <c r="M272" s="46"/>
      <c r="N272" s="46"/>
      <c r="O272" s="46">
        <f>M272</f>
        <v>0</v>
      </c>
      <c r="P272" s="46">
        <f>IF(N272=0,0,N272*$F272)</f>
        <v>0</v>
      </c>
      <c r="Q272" s="46">
        <f>SUM(O272:P272)</f>
        <v>0</v>
      </c>
      <c r="R272" s="46"/>
      <c r="S272" s="47">
        <f t="shared" si="88"/>
        <v>52</v>
      </c>
    </row>
    <row r="273" spans="2:28" s="10" customFormat="1" ht="15.75" thickBot="1" x14ac:dyDescent="0.3">
      <c r="B273" s="54"/>
      <c r="C273" s="24">
        <v>2</v>
      </c>
      <c r="D273" s="49" t="s">
        <v>92</v>
      </c>
      <c r="E273" s="49">
        <v>13</v>
      </c>
      <c r="F273" s="49">
        <v>1</v>
      </c>
      <c r="G273" s="50"/>
      <c r="H273" s="50"/>
      <c r="I273" s="50">
        <f>G273</f>
        <v>0</v>
      </c>
      <c r="J273" s="50">
        <f>IF(H273=0,0,H273*$F273)</f>
        <v>0</v>
      </c>
      <c r="K273" s="50">
        <f>SUM(I273:J273)</f>
        <v>0</v>
      </c>
      <c r="L273" s="50"/>
      <c r="M273" s="50">
        <v>12</v>
      </c>
      <c r="N273" s="50">
        <v>18</v>
      </c>
      <c r="O273" s="50">
        <f>M273</f>
        <v>12</v>
      </c>
      <c r="P273" s="50">
        <f>IF(N273=0,0,N273*$F273)</f>
        <v>18</v>
      </c>
      <c r="Q273" s="50">
        <f>SUM(O273:P273)</f>
        <v>30</v>
      </c>
      <c r="R273" s="50">
        <v>12</v>
      </c>
      <c r="S273" s="55">
        <f t="shared" si="88"/>
        <v>42</v>
      </c>
    </row>
    <row r="274" spans="2:28" s="10" customFormat="1" ht="15.75" thickBot="1" x14ac:dyDescent="0.3">
      <c r="B274" s="919">
        <v>34</v>
      </c>
      <c r="C274" s="978"/>
      <c r="D274" s="922" t="s">
        <v>24</v>
      </c>
      <c r="E274" s="923"/>
      <c r="F274" s="924"/>
      <c r="G274" s="922">
        <f>SUM(G275,G279)</f>
        <v>168</v>
      </c>
      <c r="H274" s="923"/>
      <c r="I274" s="923"/>
      <c r="J274" s="923"/>
      <c r="K274" s="924"/>
      <c r="L274" s="731"/>
      <c r="M274" s="922">
        <f>SUM(M275,M279)</f>
        <v>96</v>
      </c>
      <c r="N274" s="923"/>
      <c r="O274" s="923"/>
      <c r="P274" s="923"/>
      <c r="Q274" s="924"/>
      <c r="R274" s="732"/>
      <c r="S274" s="190">
        <f>SUM(S275,S279)</f>
        <v>264</v>
      </c>
      <c r="Z274" s="1"/>
    </row>
    <row r="275" spans="2:28" s="10" customFormat="1" x14ac:dyDescent="0.25">
      <c r="B275" s="934" t="s">
        <v>294</v>
      </c>
      <c r="C275" s="935"/>
      <c r="D275" s="935"/>
      <c r="E275" s="734"/>
      <c r="F275" s="734"/>
      <c r="G275" s="898">
        <f>SUM(K276:L278)</f>
        <v>108</v>
      </c>
      <c r="H275" s="898"/>
      <c r="I275" s="898"/>
      <c r="J275" s="898"/>
      <c r="K275" s="898"/>
      <c r="L275" s="733"/>
      <c r="M275" s="898">
        <f>SUM(Q276:R278)</f>
        <v>96</v>
      </c>
      <c r="N275" s="898"/>
      <c r="O275" s="898"/>
      <c r="P275" s="898"/>
      <c r="Q275" s="898"/>
      <c r="R275" s="733"/>
      <c r="S275" s="110">
        <f>SUM(G275:Q275)</f>
        <v>204</v>
      </c>
    </row>
    <row r="276" spans="2:28" s="10" customFormat="1" x14ac:dyDescent="0.25">
      <c r="B276" s="53"/>
      <c r="C276" s="3">
        <v>1</v>
      </c>
      <c r="D276" s="4" t="s">
        <v>20</v>
      </c>
      <c r="E276" s="4">
        <v>22</v>
      </c>
      <c r="F276" s="4">
        <v>2</v>
      </c>
      <c r="G276" s="46"/>
      <c r="H276" s="46"/>
      <c r="I276" s="46">
        <f>G276</f>
        <v>0</v>
      </c>
      <c r="J276" s="46">
        <f>IF(H276=0,0,H276*$F276)</f>
        <v>0</v>
      </c>
      <c r="K276" s="46">
        <f>SUM(I276:J276)</f>
        <v>0</v>
      </c>
      <c r="L276" s="46"/>
      <c r="M276" s="46">
        <v>36</v>
      </c>
      <c r="N276" s="46">
        <v>24</v>
      </c>
      <c r="O276" s="46">
        <f>M276</f>
        <v>36</v>
      </c>
      <c r="P276" s="46">
        <f>IF(N276=0,0,N276*$F276)</f>
        <v>48</v>
      </c>
      <c r="Q276" s="46">
        <f>SUM(O276:P276)</f>
        <v>84</v>
      </c>
      <c r="R276" s="46">
        <v>12</v>
      </c>
      <c r="S276" s="47">
        <f t="shared" ref="S276:S278" si="89">SUM(K276:L276,Q276:R276)</f>
        <v>96</v>
      </c>
      <c r="Z276" s="1"/>
      <c r="AA276" s="1"/>
      <c r="AB276" s="1"/>
    </row>
    <row r="277" spans="2:28" s="10" customFormat="1" x14ac:dyDescent="0.25">
      <c r="B277" s="53"/>
      <c r="C277" s="3">
        <v>2</v>
      </c>
      <c r="D277" s="4" t="s">
        <v>85</v>
      </c>
      <c r="E277" s="4">
        <v>25</v>
      </c>
      <c r="F277" s="4">
        <v>2</v>
      </c>
      <c r="G277" s="46">
        <v>36</v>
      </c>
      <c r="H277" s="46"/>
      <c r="I277" s="46">
        <f>G277</f>
        <v>36</v>
      </c>
      <c r="J277" s="46">
        <f>IF(H277=0,0,H277*$F277)</f>
        <v>0</v>
      </c>
      <c r="K277" s="46">
        <f>SUM(I277:J277)</f>
        <v>36</v>
      </c>
      <c r="L277" s="46"/>
      <c r="M277" s="46"/>
      <c r="N277" s="46"/>
      <c r="O277" s="46"/>
      <c r="P277" s="46"/>
      <c r="Q277" s="46"/>
      <c r="R277" s="46"/>
      <c r="S277" s="47">
        <f t="shared" si="89"/>
        <v>36</v>
      </c>
      <c r="Z277" s="1"/>
    </row>
    <row r="278" spans="2:28" s="10" customFormat="1" x14ac:dyDescent="0.25">
      <c r="B278" s="53"/>
      <c r="C278" s="3">
        <v>3</v>
      </c>
      <c r="D278" s="4" t="s">
        <v>90</v>
      </c>
      <c r="E278" s="4">
        <v>12</v>
      </c>
      <c r="F278" s="4">
        <v>1</v>
      </c>
      <c r="G278" s="46">
        <v>36</v>
      </c>
      <c r="H278" s="46">
        <v>24</v>
      </c>
      <c r="I278" s="46">
        <f>G278</f>
        <v>36</v>
      </c>
      <c r="J278" s="46">
        <f>IF(H278=0,0,H278*$F278)</f>
        <v>24</v>
      </c>
      <c r="K278" s="46">
        <f>SUM(I278:J278)</f>
        <v>60</v>
      </c>
      <c r="L278" s="46">
        <v>12</v>
      </c>
      <c r="M278" s="46"/>
      <c r="N278" s="46"/>
      <c r="O278" s="46">
        <f>M278</f>
        <v>0</v>
      </c>
      <c r="P278" s="46">
        <f>IF(N278=0,0,N278*$F278)</f>
        <v>0</v>
      </c>
      <c r="Q278" s="46">
        <f>SUM(O278:P278)</f>
        <v>0</v>
      </c>
      <c r="R278" s="46"/>
      <c r="S278" s="47">
        <f t="shared" si="89"/>
        <v>72</v>
      </c>
      <c r="AA278" s="1"/>
      <c r="AB278" s="1"/>
    </row>
    <row r="279" spans="2:28" s="10" customFormat="1" x14ac:dyDescent="0.25">
      <c r="B279" s="894" t="s">
        <v>438</v>
      </c>
      <c r="C279" s="895"/>
      <c r="D279" s="895"/>
      <c r="E279" s="624"/>
      <c r="F279" s="624"/>
      <c r="G279" s="893">
        <f>SUM(K280:L280)</f>
        <v>60</v>
      </c>
      <c r="H279" s="893"/>
      <c r="I279" s="893"/>
      <c r="J279" s="893"/>
      <c r="K279" s="893"/>
      <c r="L279" s="625"/>
      <c r="M279" s="893">
        <f>SUM(Q280:R280)</f>
        <v>0</v>
      </c>
      <c r="N279" s="893"/>
      <c r="O279" s="893"/>
      <c r="P279" s="893"/>
      <c r="Q279" s="893"/>
      <c r="R279" s="625"/>
      <c r="S279" s="5">
        <f>SUM(G279:Q279)</f>
        <v>60</v>
      </c>
    </row>
    <row r="280" spans="2:28" s="10" customFormat="1" ht="15.75" thickBot="1" x14ac:dyDescent="0.3">
      <c r="B280" s="54"/>
      <c r="C280" s="24">
        <v>2</v>
      </c>
      <c r="D280" s="49" t="s">
        <v>85</v>
      </c>
      <c r="E280" s="49">
        <v>25</v>
      </c>
      <c r="F280" s="49">
        <v>2</v>
      </c>
      <c r="G280" s="50"/>
      <c r="H280" s="50">
        <v>24</v>
      </c>
      <c r="I280" s="50">
        <f>G280</f>
        <v>0</v>
      </c>
      <c r="J280" s="50">
        <f>IF(H280=0,0,H280*$F280)</f>
        <v>48</v>
      </c>
      <c r="K280" s="50">
        <f>SUM(I280:J280)</f>
        <v>48</v>
      </c>
      <c r="L280" s="50">
        <v>12</v>
      </c>
      <c r="M280" s="50"/>
      <c r="N280" s="50"/>
      <c r="O280" s="50"/>
      <c r="P280" s="50"/>
      <c r="Q280" s="50"/>
      <c r="R280" s="50"/>
      <c r="S280" s="55">
        <f t="shared" ref="S280" si="90">SUM(K280:L280,Q280:R280)</f>
        <v>60</v>
      </c>
      <c r="Z280" s="1"/>
      <c r="AA280" s="1"/>
      <c r="AB280" s="1"/>
    </row>
    <row r="281" spans="2:28" s="10" customFormat="1" ht="15.75" thickBot="1" x14ac:dyDescent="0.3">
      <c r="B281" s="907">
        <v>35</v>
      </c>
      <c r="C281" s="908"/>
      <c r="D281" s="899" t="s">
        <v>351</v>
      </c>
      <c r="E281" s="900"/>
      <c r="F281" s="901"/>
      <c r="G281" s="899">
        <f>SUM(G282)</f>
        <v>42</v>
      </c>
      <c r="H281" s="900"/>
      <c r="I281" s="900"/>
      <c r="J281" s="900"/>
      <c r="K281" s="901"/>
      <c r="L281" s="628"/>
      <c r="M281" s="899">
        <f>SUM(M282)</f>
        <v>120</v>
      </c>
      <c r="N281" s="900"/>
      <c r="O281" s="900"/>
      <c r="P281" s="900"/>
      <c r="Q281" s="901"/>
      <c r="R281" s="629"/>
      <c r="S281" s="79">
        <f>SUM(S282)</f>
        <v>162</v>
      </c>
      <c r="Z281" s="1"/>
    </row>
    <row r="282" spans="2:28" s="10" customFormat="1" ht="15.75" thickBot="1" x14ac:dyDescent="0.3">
      <c r="B282" s="905" t="s">
        <v>251</v>
      </c>
      <c r="C282" s="906"/>
      <c r="D282" s="906"/>
      <c r="E282" s="509"/>
      <c r="F282" s="509"/>
      <c r="G282" s="890">
        <f>SUM(K283:L285)</f>
        <v>42</v>
      </c>
      <c r="H282" s="890"/>
      <c r="I282" s="890"/>
      <c r="J282" s="890"/>
      <c r="K282" s="890"/>
      <c r="L282" s="508"/>
      <c r="M282" s="890">
        <f>SUM(Q283:R285)</f>
        <v>120</v>
      </c>
      <c r="N282" s="890"/>
      <c r="O282" s="890"/>
      <c r="P282" s="890"/>
      <c r="Q282" s="890"/>
      <c r="R282" s="510"/>
      <c r="S282" s="157">
        <f>SUM(G282:Q282)</f>
        <v>162</v>
      </c>
      <c r="AA282" s="1"/>
      <c r="AB282" s="1"/>
    </row>
    <row r="283" spans="2:28" x14ac:dyDescent="0.25">
      <c r="B283" s="53"/>
      <c r="C283" s="3">
        <v>2</v>
      </c>
      <c r="D283" s="4" t="s">
        <v>92</v>
      </c>
      <c r="E283" s="4">
        <v>13</v>
      </c>
      <c r="F283" s="4">
        <v>1</v>
      </c>
      <c r="G283" s="46">
        <v>12</v>
      </c>
      <c r="H283" s="46">
        <v>18</v>
      </c>
      <c r="I283" s="46">
        <f>G283</f>
        <v>12</v>
      </c>
      <c r="J283" s="46">
        <f>IF(H283=0,0,H283*$F283)</f>
        <v>18</v>
      </c>
      <c r="K283" s="46">
        <f>SUM(I283:J283)</f>
        <v>30</v>
      </c>
      <c r="L283" s="46">
        <v>12</v>
      </c>
      <c r="M283" s="46"/>
      <c r="N283" s="46"/>
      <c r="O283" s="46">
        <f>M283</f>
        <v>0</v>
      </c>
      <c r="P283" s="46">
        <f>IF(N283=0,0,N283*$F283)</f>
        <v>0</v>
      </c>
      <c r="Q283" s="46">
        <f>SUM(O283:P283)</f>
        <v>0</v>
      </c>
      <c r="R283" s="46"/>
      <c r="S283" s="96">
        <f>SUM(K283:L283,Q283:R283)</f>
        <v>42</v>
      </c>
      <c r="T283" s="1"/>
      <c r="Z283" s="1"/>
      <c r="AA283" s="1"/>
      <c r="AB283" s="1"/>
    </row>
    <row r="284" spans="2:28" s="10" customFormat="1" x14ac:dyDescent="0.25">
      <c r="B284" s="153"/>
      <c r="C284" s="90"/>
      <c r="D284" s="154" t="s">
        <v>3</v>
      </c>
      <c r="E284" s="4">
        <v>25</v>
      </c>
      <c r="F284" s="4">
        <v>2</v>
      </c>
      <c r="G284" s="46"/>
      <c r="H284" s="46"/>
      <c r="I284" s="46">
        <f>G284</f>
        <v>0</v>
      </c>
      <c r="J284" s="46">
        <f>IF(H284=0,0,H284*$F284)</f>
        <v>0</v>
      </c>
      <c r="K284" s="46">
        <f>SUM(I284:J284)</f>
        <v>0</v>
      </c>
      <c r="L284" s="46"/>
      <c r="M284" s="46">
        <v>12</v>
      </c>
      <c r="N284" s="46">
        <v>18</v>
      </c>
      <c r="O284" s="46">
        <f>M284</f>
        <v>12</v>
      </c>
      <c r="P284" s="46">
        <f>IF(N284=0,0,N284*$F284)</f>
        <v>36</v>
      </c>
      <c r="Q284" s="46">
        <f>SUM(O284:P284)</f>
        <v>48</v>
      </c>
      <c r="R284" s="46">
        <v>12</v>
      </c>
      <c r="S284" s="72">
        <f t="shared" ref="S284" si="91">SUM(K284:L284,Q284:R284)</f>
        <v>60</v>
      </c>
      <c r="Z284" s="1"/>
      <c r="AA284" s="1"/>
      <c r="AB284" s="1"/>
    </row>
    <row r="285" spans="2:28" ht="15.75" thickBot="1" x14ac:dyDescent="0.3">
      <c r="B285" s="54"/>
      <c r="C285" s="24">
        <v>1</v>
      </c>
      <c r="D285" s="49" t="s">
        <v>86</v>
      </c>
      <c r="E285" s="49">
        <v>25</v>
      </c>
      <c r="F285" s="49">
        <v>2</v>
      </c>
      <c r="G285" s="50"/>
      <c r="H285" s="50"/>
      <c r="I285" s="50">
        <f>G285</f>
        <v>0</v>
      </c>
      <c r="J285" s="50">
        <f>IF(H285=0,0,H285*$F285)</f>
        <v>0</v>
      </c>
      <c r="K285" s="50">
        <f>SUM(I285:J285)</f>
        <v>0</v>
      </c>
      <c r="L285" s="50"/>
      <c r="M285" s="50">
        <v>12</v>
      </c>
      <c r="N285" s="50">
        <v>18</v>
      </c>
      <c r="O285" s="50">
        <f>M285</f>
        <v>12</v>
      </c>
      <c r="P285" s="50">
        <f>IF(N285=0,0,N285*$F285)</f>
        <v>36</v>
      </c>
      <c r="Q285" s="50">
        <f>SUM(O285:P285)</f>
        <v>48</v>
      </c>
      <c r="R285" s="50">
        <v>12</v>
      </c>
      <c r="S285" s="73">
        <f>SUM(K285:L285,Q285:R285)</f>
        <v>60</v>
      </c>
      <c r="T285" s="1"/>
      <c r="Z285" s="1"/>
      <c r="AA285" s="1"/>
      <c r="AB285" s="1"/>
    </row>
    <row r="286" spans="2:28" s="10" customFormat="1" ht="15.75" thickBot="1" x14ac:dyDescent="0.3">
      <c r="B286" s="907">
        <v>36</v>
      </c>
      <c r="C286" s="908"/>
      <c r="D286" s="899" t="s">
        <v>128</v>
      </c>
      <c r="E286" s="900"/>
      <c r="F286" s="901"/>
      <c r="G286" s="899">
        <f>SUM(G287)</f>
        <v>108</v>
      </c>
      <c r="H286" s="900"/>
      <c r="I286" s="900"/>
      <c r="J286" s="900"/>
      <c r="K286" s="901"/>
      <c r="L286" s="341"/>
      <c r="M286" s="899">
        <f>SUM(M287)</f>
        <v>42</v>
      </c>
      <c r="N286" s="900"/>
      <c r="O286" s="900"/>
      <c r="P286" s="900"/>
      <c r="Q286" s="901"/>
      <c r="R286" s="342"/>
      <c r="S286" s="79">
        <f>SUM(S287)</f>
        <v>150</v>
      </c>
      <c r="Z286" s="1"/>
      <c r="AA286" s="1"/>
      <c r="AB286" s="1"/>
    </row>
    <row r="287" spans="2:28" ht="15.75" thickBot="1" x14ac:dyDescent="0.3">
      <c r="B287" s="905" t="s">
        <v>187</v>
      </c>
      <c r="C287" s="906"/>
      <c r="D287" s="906"/>
      <c r="E287" s="338"/>
      <c r="F287" s="343"/>
      <c r="G287" s="890">
        <f>SUM(K288:L290)</f>
        <v>108</v>
      </c>
      <c r="H287" s="890"/>
      <c r="I287" s="890"/>
      <c r="J287" s="890"/>
      <c r="K287" s="890"/>
      <c r="L287" s="346"/>
      <c r="M287" s="890">
        <f>SUM(Q288:R290)</f>
        <v>42</v>
      </c>
      <c r="N287" s="890"/>
      <c r="O287" s="890"/>
      <c r="P287" s="890"/>
      <c r="Q287" s="890"/>
      <c r="R287" s="304"/>
      <c r="S287" s="157">
        <f>SUM(G287:Q287)</f>
        <v>150</v>
      </c>
      <c r="T287" s="1"/>
      <c r="AA287" s="1"/>
      <c r="AB287" s="1"/>
    </row>
    <row r="288" spans="2:28" s="10" customFormat="1" x14ac:dyDescent="0.25">
      <c r="B288" s="53"/>
      <c r="C288" s="3">
        <v>1</v>
      </c>
      <c r="D288" s="4" t="s">
        <v>20</v>
      </c>
      <c r="E288" s="4">
        <v>22</v>
      </c>
      <c r="F288" s="4">
        <v>2</v>
      </c>
      <c r="G288" s="46">
        <v>18</v>
      </c>
      <c r="H288" s="46">
        <v>12</v>
      </c>
      <c r="I288" s="46">
        <f>G288</f>
        <v>18</v>
      </c>
      <c r="J288" s="46">
        <f>IF(H288=0,0,H288*$F288)</f>
        <v>24</v>
      </c>
      <c r="K288" s="46">
        <f>SUM(I288:J288)</f>
        <v>42</v>
      </c>
      <c r="L288" s="46">
        <v>12</v>
      </c>
      <c r="M288" s="46"/>
      <c r="N288" s="46"/>
      <c r="O288" s="46">
        <f>M288</f>
        <v>0</v>
      </c>
      <c r="P288" s="46">
        <f>IF(N288=0,0,N288*$F288)</f>
        <v>0</v>
      </c>
      <c r="Q288" s="46">
        <f>SUM(O288:P288)</f>
        <v>0</v>
      </c>
      <c r="R288" s="46"/>
      <c r="S288" s="72">
        <f t="shared" ref="S288:S290" si="92">SUM(K288:L288,Q288:R288)</f>
        <v>54</v>
      </c>
      <c r="Z288" s="1"/>
    </row>
    <row r="289" spans="2:28" x14ac:dyDescent="0.25">
      <c r="B289" s="53"/>
      <c r="C289" s="3">
        <v>2</v>
      </c>
      <c r="D289" s="4" t="s">
        <v>85</v>
      </c>
      <c r="E289" s="4">
        <v>25</v>
      </c>
      <c r="F289" s="4">
        <v>2</v>
      </c>
      <c r="G289" s="46">
        <v>18</v>
      </c>
      <c r="H289" s="46">
        <v>12</v>
      </c>
      <c r="I289" s="46">
        <f>G289</f>
        <v>18</v>
      </c>
      <c r="J289" s="46">
        <f>IF(H289=0,0,H289*$F289)</f>
        <v>24</v>
      </c>
      <c r="K289" s="46">
        <f>SUM(I289:J289)</f>
        <v>42</v>
      </c>
      <c r="L289" s="46">
        <v>12</v>
      </c>
      <c r="M289" s="46"/>
      <c r="N289" s="46"/>
      <c r="O289" s="46">
        <f>M289</f>
        <v>0</v>
      </c>
      <c r="P289" s="46">
        <f>IF(N289=0,0,N289*$F289)</f>
        <v>0</v>
      </c>
      <c r="Q289" s="46">
        <f>SUM(O289:P289)</f>
        <v>0</v>
      </c>
      <c r="R289" s="46"/>
      <c r="S289" s="47">
        <f t="shared" si="92"/>
        <v>54</v>
      </c>
      <c r="T289" s="1"/>
      <c r="AA289" s="1"/>
      <c r="AB289" s="1"/>
    </row>
    <row r="290" spans="2:28" ht="15.75" thickBot="1" x14ac:dyDescent="0.3">
      <c r="B290" s="54"/>
      <c r="C290" s="24">
        <v>3</v>
      </c>
      <c r="D290" s="49" t="s">
        <v>90</v>
      </c>
      <c r="E290" s="49">
        <v>12</v>
      </c>
      <c r="F290" s="49">
        <v>1</v>
      </c>
      <c r="G290" s="50"/>
      <c r="H290" s="50"/>
      <c r="I290" s="50">
        <f>G290</f>
        <v>0</v>
      </c>
      <c r="J290" s="50">
        <f>IF(H290=0,0,H290*$F290)</f>
        <v>0</v>
      </c>
      <c r="K290" s="50">
        <f>SUM(I290:J290)</f>
        <v>0</v>
      </c>
      <c r="L290" s="50"/>
      <c r="M290" s="50">
        <v>18</v>
      </c>
      <c r="N290" s="50">
        <v>12</v>
      </c>
      <c r="O290" s="50">
        <f>M290</f>
        <v>18</v>
      </c>
      <c r="P290" s="50">
        <f>IF(N290=0,0,N290*$F290)</f>
        <v>12</v>
      </c>
      <c r="Q290" s="50">
        <f>SUM(O290:P290)</f>
        <v>30</v>
      </c>
      <c r="R290" s="50">
        <v>12</v>
      </c>
      <c r="S290" s="55">
        <f t="shared" si="92"/>
        <v>42</v>
      </c>
      <c r="T290" s="1"/>
      <c r="Z290" s="1"/>
    </row>
    <row r="291" spans="2:28" ht="15.75" thickBot="1" x14ac:dyDescent="0.3">
      <c r="B291" s="907">
        <v>37</v>
      </c>
      <c r="C291" s="908"/>
      <c r="D291" s="899" t="s">
        <v>350</v>
      </c>
      <c r="E291" s="900"/>
      <c r="F291" s="901"/>
      <c r="G291" s="899">
        <f>SUM(G292,G294)</f>
        <v>60</v>
      </c>
      <c r="H291" s="900"/>
      <c r="I291" s="900"/>
      <c r="J291" s="900"/>
      <c r="K291" s="901"/>
      <c r="L291" s="341"/>
      <c r="M291" s="899">
        <f>SUM(M292,M294)</f>
        <v>60</v>
      </c>
      <c r="N291" s="900"/>
      <c r="O291" s="900"/>
      <c r="P291" s="900"/>
      <c r="Q291" s="901"/>
      <c r="R291" s="342"/>
      <c r="S291" s="79">
        <f>SUM(S292,S294)</f>
        <v>120</v>
      </c>
      <c r="T291" s="1"/>
      <c r="AA291" s="1"/>
      <c r="AB291" s="1"/>
    </row>
    <row r="292" spans="2:28" ht="15.75" thickBot="1" x14ac:dyDescent="0.3">
      <c r="B292" s="905" t="s">
        <v>431</v>
      </c>
      <c r="C292" s="906"/>
      <c r="D292" s="906"/>
      <c r="E292" s="586"/>
      <c r="F292" s="586"/>
      <c r="G292" s="890">
        <f>SUM(K293:L293)</f>
        <v>60</v>
      </c>
      <c r="H292" s="890"/>
      <c r="I292" s="890"/>
      <c r="J292" s="890"/>
      <c r="K292" s="890"/>
      <c r="L292" s="587"/>
      <c r="M292" s="890">
        <f>SUM(Q293:R293)</f>
        <v>0</v>
      </c>
      <c r="N292" s="890"/>
      <c r="O292" s="890"/>
      <c r="P292" s="890"/>
      <c r="Q292" s="890"/>
      <c r="R292" s="596"/>
      <c r="S292" s="157">
        <f>SUM(G292:Q292)</f>
        <v>60</v>
      </c>
      <c r="T292" s="1"/>
      <c r="Z292" s="1"/>
      <c r="AA292" s="1"/>
      <c r="AB292" s="1"/>
    </row>
    <row r="293" spans="2:28" ht="15.75" thickBot="1" x14ac:dyDescent="0.3">
      <c r="B293" s="53"/>
      <c r="C293" s="3">
        <v>2</v>
      </c>
      <c r="D293" s="4" t="s">
        <v>86</v>
      </c>
      <c r="E293" s="4">
        <v>25</v>
      </c>
      <c r="F293" s="4">
        <v>2</v>
      </c>
      <c r="G293" s="46">
        <v>12</v>
      </c>
      <c r="H293" s="46">
        <v>18</v>
      </c>
      <c r="I293" s="46">
        <f>G293</f>
        <v>12</v>
      </c>
      <c r="J293" s="46">
        <f>IF(H293=0,0,H293*$F293)</f>
        <v>36</v>
      </c>
      <c r="K293" s="46">
        <f>SUM(I293:J293)</f>
        <v>48</v>
      </c>
      <c r="L293" s="46">
        <v>12</v>
      </c>
      <c r="M293" s="51"/>
      <c r="N293" s="51"/>
      <c r="O293" s="46">
        <f>M293</f>
        <v>0</v>
      </c>
      <c r="P293" s="46">
        <f>IF(N293=0,0,N293*$F293)</f>
        <v>0</v>
      </c>
      <c r="Q293" s="46">
        <f>SUM(O293:P293)</f>
        <v>0</v>
      </c>
      <c r="R293" s="46"/>
      <c r="S293" s="70">
        <f>SUM(K293:L293,Q293:R293)</f>
        <v>60</v>
      </c>
      <c r="T293" s="1"/>
    </row>
    <row r="294" spans="2:28" ht="15.75" thickBot="1" x14ac:dyDescent="0.3">
      <c r="B294" s="894" t="s">
        <v>441</v>
      </c>
      <c r="C294" s="895"/>
      <c r="D294" s="895"/>
      <c r="E294" s="590"/>
      <c r="F294" s="590"/>
      <c r="G294" s="893">
        <f>SUM(K295:L295)</f>
        <v>0</v>
      </c>
      <c r="H294" s="893"/>
      <c r="I294" s="893"/>
      <c r="J294" s="893"/>
      <c r="K294" s="893"/>
      <c r="L294" s="591"/>
      <c r="M294" s="893">
        <f>SUM(Q295:R295)</f>
        <v>60</v>
      </c>
      <c r="N294" s="893"/>
      <c r="O294" s="893"/>
      <c r="P294" s="893"/>
      <c r="Q294" s="893"/>
      <c r="R294" s="597"/>
      <c r="S294" s="157">
        <f>SUM(G294:Q294)</f>
        <v>60</v>
      </c>
      <c r="T294" s="1"/>
    </row>
    <row r="295" spans="2:28" s="10" customFormat="1" ht="15.75" thickBot="1" x14ac:dyDescent="0.3">
      <c r="B295" s="54"/>
      <c r="C295" s="24">
        <v>1</v>
      </c>
      <c r="D295" s="49" t="s">
        <v>20</v>
      </c>
      <c r="E295" s="49">
        <v>22</v>
      </c>
      <c r="F295" s="49">
        <v>2</v>
      </c>
      <c r="G295" s="52"/>
      <c r="H295" s="50"/>
      <c r="I295" s="50">
        <f>G295</f>
        <v>0</v>
      </c>
      <c r="J295" s="50">
        <f>IF(H295=0,0,H295*$F295)</f>
        <v>0</v>
      </c>
      <c r="K295" s="50">
        <f>SUM(I295:J295)</f>
        <v>0</v>
      </c>
      <c r="L295" s="50"/>
      <c r="M295" s="50">
        <v>12</v>
      </c>
      <c r="N295" s="50">
        <v>18</v>
      </c>
      <c r="O295" s="50">
        <f>M295</f>
        <v>12</v>
      </c>
      <c r="P295" s="50">
        <f>IF(N295=0,0,N295*$F295)</f>
        <v>36</v>
      </c>
      <c r="Q295" s="50">
        <f>SUM(O295:P295)</f>
        <v>48</v>
      </c>
      <c r="R295" s="50">
        <v>12</v>
      </c>
      <c r="S295" s="73">
        <f>SUM(K295:L295,Q295:R295)</f>
        <v>60</v>
      </c>
      <c r="AA295" s="1"/>
      <c r="AB295" s="1"/>
    </row>
    <row r="296" spans="2:28" ht="15.75" thickBot="1" x14ac:dyDescent="0.3">
      <c r="B296" s="902">
        <v>37</v>
      </c>
      <c r="C296" s="929"/>
      <c r="D296" s="928" t="s">
        <v>163</v>
      </c>
      <c r="E296" s="903"/>
      <c r="F296" s="929"/>
      <c r="G296" s="928">
        <f>SUM(G297)</f>
        <v>42</v>
      </c>
      <c r="H296" s="903"/>
      <c r="I296" s="903"/>
      <c r="J296" s="903"/>
      <c r="K296" s="929"/>
      <c r="L296" s="359"/>
      <c r="M296" s="928">
        <f>SUM(M297)</f>
        <v>0</v>
      </c>
      <c r="N296" s="903"/>
      <c r="O296" s="903"/>
      <c r="P296" s="903"/>
      <c r="Q296" s="929"/>
      <c r="R296" s="359"/>
      <c r="S296" s="113">
        <f>SUM(S297)</f>
        <v>42</v>
      </c>
      <c r="T296" s="1"/>
      <c r="AA296" s="1"/>
      <c r="AB296" s="1"/>
    </row>
    <row r="297" spans="2:28" s="10" customFormat="1" ht="15.75" thickBot="1" x14ac:dyDescent="0.3">
      <c r="B297" s="905" t="s">
        <v>251</v>
      </c>
      <c r="C297" s="906"/>
      <c r="D297" s="906"/>
      <c r="E297" s="313"/>
      <c r="F297" s="343"/>
      <c r="G297" s="890">
        <f>SUM(K298:L298)</f>
        <v>42</v>
      </c>
      <c r="H297" s="890"/>
      <c r="I297" s="890"/>
      <c r="J297" s="890"/>
      <c r="K297" s="890"/>
      <c r="L297" s="346"/>
      <c r="M297" s="890">
        <f>SUM(Q298:R298)</f>
        <v>0</v>
      </c>
      <c r="N297" s="890"/>
      <c r="O297" s="890"/>
      <c r="P297" s="890"/>
      <c r="Q297" s="890"/>
      <c r="R297" s="304"/>
      <c r="S297" s="157">
        <f>SUM(G297:Q297)</f>
        <v>42</v>
      </c>
      <c r="AA297" s="1"/>
      <c r="AB297" s="1"/>
    </row>
    <row r="298" spans="2:28" ht="15.75" thickBot="1" x14ac:dyDescent="0.3">
      <c r="B298" s="54"/>
      <c r="C298" s="24">
        <v>1</v>
      </c>
      <c r="D298" s="49" t="s">
        <v>94</v>
      </c>
      <c r="E298" s="49">
        <v>5</v>
      </c>
      <c r="F298" s="49">
        <v>1</v>
      </c>
      <c r="G298" s="50">
        <v>12</v>
      </c>
      <c r="H298" s="50">
        <v>18</v>
      </c>
      <c r="I298" s="50">
        <f>G298</f>
        <v>12</v>
      </c>
      <c r="J298" s="50">
        <f>IF(H298=0,0,H298*$F298)</f>
        <v>18</v>
      </c>
      <c r="K298" s="50">
        <f>SUM(I298:J298)</f>
        <v>30</v>
      </c>
      <c r="L298" s="50">
        <v>12</v>
      </c>
      <c r="M298" s="52"/>
      <c r="N298" s="52"/>
      <c r="O298" s="50">
        <f>M298</f>
        <v>0</v>
      </c>
      <c r="P298" s="50">
        <f>IF(N298=0,0,N298*$F298)</f>
        <v>0</v>
      </c>
      <c r="Q298" s="50">
        <f>SUM(O298:P298)</f>
        <v>0</v>
      </c>
      <c r="R298" s="50"/>
      <c r="S298" s="55">
        <f>SUM(K298:L298,Q298:R298)</f>
        <v>42</v>
      </c>
      <c r="T298" s="1"/>
      <c r="Z298" s="1"/>
      <c r="AA298" s="1"/>
      <c r="AB298" s="1"/>
    </row>
    <row r="299" spans="2:28" ht="15.75" thickBot="1" x14ac:dyDescent="0.3">
      <c r="B299" s="907">
        <v>38</v>
      </c>
      <c r="C299" s="908"/>
      <c r="D299" s="899" t="s">
        <v>129</v>
      </c>
      <c r="E299" s="900"/>
      <c r="F299" s="901"/>
      <c r="G299" s="899">
        <f>SUM(G300,G303,G307)</f>
        <v>144</v>
      </c>
      <c r="H299" s="900"/>
      <c r="I299" s="900"/>
      <c r="J299" s="900"/>
      <c r="K299" s="901"/>
      <c r="L299" s="341"/>
      <c r="M299" s="899">
        <f>SUM(M300,M303,M307)</f>
        <v>60</v>
      </c>
      <c r="N299" s="900"/>
      <c r="O299" s="900"/>
      <c r="P299" s="900"/>
      <c r="Q299" s="901"/>
      <c r="R299" s="342"/>
      <c r="S299" s="79">
        <f>SUM(S300,S303,S307)</f>
        <v>204</v>
      </c>
      <c r="T299" s="1"/>
    </row>
    <row r="300" spans="2:28" s="10" customFormat="1" ht="15.75" thickBot="1" x14ac:dyDescent="0.3">
      <c r="B300" s="933" t="s">
        <v>271</v>
      </c>
      <c r="C300" s="889"/>
      <c r="D300" s="889"/>
      <c r="E300" s="273"/>
      <c r="F300" s="343"/>
      <c r="G300" s="890">
        <f>SUM(K301:L302)</f>
        <v>54</v>
      </c>
      <c r="H300" s="890"/>
      <c r="I300" s="890"/>
      <c r="J300" s="890"/>
      <c r="K300" s="890"/>
      <c r="L300" s="346"/>
      <c r="M300" s="890">
        <f>SUM(Q301:R302)</f>
        <v>0</v>
      </c>
      <c r="N300" s="890"/>
      <c r="O300" s="890"/>
      <c r="P300" s="890"/>
      <c r="Q300" s="890"/>
      <c r="R300" s="304"/>
      <c r="S300" s="157">
        <f>SUM(G300:Q300)</f>
        <v>54</v>
      </c>
      <c r="Z300" s="1"/>
    </row>
    <row r="301" spans="2:28" s="10" customFormat="1" x14ac:dyDescent="0.25">
      <c r="B301" s="53"/>
      <c r="C301" s="3">
        <v>1</v>
      </c>
      <c r="D301" s="4" t="s">
        <v>88</v>
      </c>
      <c r="E301" s="4">
        <v>25</v>
      </c>
      <c r="F301" s="4">
        <v>2</v>
      </c>
      <c r="G301" s="46"/>
      <c r="H301" s="46">
        <v>18</v>
      </c>
      <c r="I301" s="46">
        <f>G301</f>
        <v>0</v>
      </c>
      <c r="J301" s="46">
        <f>IF(H301=0,0,H301*$F301)</f>
        <v>36</v>
      </c>
      <c r="K301" s="46">
        <f>SUM(I301:J301)</f>
        <v>36</v>
      </c>
      <c r="L301" s="46"/>
      <c r="M301" s="46"/>
      <c r="N301" s="46"/>
      <c r="O301" s="46">
        <f>M301</f>
        <v>0</v>
      </c>
      <c r="P301" s="46">
        <f>IF(N301=0,0,N301*$F301)</f>
        <v>0</v>
      </c>
      <c r="Q301" s="46">
        <f>SUM(O301:P301)</f>
        <v>0</v>
      </c>
      <c r="R301" s="46"/>
      <c r="S301" s="72">
        <f>SUM(K301:L301,Q301:R301)</f>
        <v>36</v>
      </c>
      <c r="V301" s="14"/>
      <c r="AA301" s="1"/>
      <c r="AB301" s="1"/>
    </row>
    <row r="302" spans="2:28" ht="15.75" thickBot="1" x14ac:dyDescent="0.3">
      <c r="B302" s="53"/>
      <c r="C302" s="3">
        <v>2</v>
      </c>
      <c r="D302" s="4" t="s">
        <v>92</v>
      </c>
      <c r="E302" s="4">
        <v>13</v>
      </c>
      <c r="F302" s="4">
        <v>1</v>
      </c>
      <c r="G302" s="51"/>
      <c r="H302" s="46">
        <v>18</v>
      </c>
      <c r="I302" s="46">
        <f>G302</f>
        <v>0</v>
      </c>
      <c r="J302" s="46">
        <f>IF(H302=0,0,H302*$F302)</f>
        <v>18</v>
      </c>
      <c r="K302" s="46">
        <f>SUM(I302:J302)</f>
        <v>18</v>
      </c>
      <c r="L302" s="46"/>
      <c r="M302" s="46"/>
      <c r="N302" s="46"/>
      <c r="O302" s="46">
        <f>M302</f>
        <v>0</v>
      </c>
      <c r="P302" s="46">
        <f>IF(N302=0,0,N302*$F302)</f>
        <v>0</v>
      </c>
      <c r="Q302" s="46">
        <f>SUM(O302:P302)</f>
        <v>0</v>
      </c>
      <c r="R302" s="46"/>
      <c r="S302" s="48">
        <f>SUM(K302:L302,Q302:R302)</f>
        <v>18</v>
      </c>
      <c r="T302" s="1"/>
      <c r="AA302" s="1"/>
      <c r="AB302" s="1"/>
    </row>
    <row r="303" spans="2:28" ht="15.75" thickBot="1" x14ac:dyDescent="0.3">
      <c r="B303" s="894" t="s">
        <v>377</v>
      </c>
      <c r="C303" s="895"/>
      <c r="D303" s="895"/>
      <c r="E303" s="272"/>
      <c r="F303" s="340"/>
      <c r="G303" s="893">
        <f>SUM(K304:L306)</f>
        <v>90</v>
      </c>
      <c r="H303" s="893"/>
      <c r="I303" s="893"/>
      <c r="J303" s="893"/>
      <c r="K303" s="893"/>
      <c r="L303" s="348"/>
      <c r="M303" s="893">
        <f>SUM(Q304:R306)</f>
        <v>0</v>
      </c>
      <c r="N303" s="893"/>
      <c r="O303" s="893"/>
      <c r="P303" s="893"/>
      <c r="Q303" s="893"/>
      <c r="R303" s="323"/>
      <c r="S303" s="157">
        <f>SUM(G303:Q303)</f>
        <v>90</v>
      </c>
      <c r="T303" s="1"/>
      <c r="Z303" s="14"/>
      <c r="AA303" s="1"/>
      <c r="AB303" s="1"/>
    </row>
    <row r="304" spans="2:28" x14ac:dyDescent="0.25">
      <c r="B304" s="53"/>
      <c r="C304" s="3">
        <v>2</v>
      </c>
      <c r="D304" s="4" t="s">
        <v>88</v>
      </c>
      <c r="E304" s="4">
        <v>25</v>
      </c>
      <c r="F304" s="4">
        <v>2</v>
      </c>
      <c r="G304" s="46">
        <v>12</v>
      </c>
      <c r="H304" s="46"/>
      <c r="I304" s="46">
        <f>G304</f>
        <v>12</v>
      </c>
      <c r="J304" s="46">
        <f>IF(H304=0,0,H304*$F304)</f>
        <v>0</v>
      </c>
      <c r="K304" s="46">
        <f>SUM(I304:J304)</f>
        <v>12</v>
      </c>
      <c r="L304" s="46">
        <v>12</v>
      </c>
      <c r="M304" s="46"/>
      <c r="N304" s="46"/>
      <c r="O304" s="46">
        <f>M304</f>
        <v>0</v>
      </c>
      <c r="P304" s="46">
        <f>IF(N304=0,0,N304*$F304)</f>
        <v>0</v>
      </c>
      <c r="Q304" s="46">
        <f>SUM(O304:P304)</f>
        <v>0</v>
      </c>
      <c r="R304" s="46"/>
      <c r="S304" s="72">
        <f t="shared" ref="S304:S306" si="93">SUM(K304:L304,Q304:R304)</f>
        <v>24</v>
      </c>
      <c r="T304" s="1"/>
      <c r="AA304" s="1"/>
      <c r="AB304" s="1"/>
    </row>
    <row r="305" spans="2:28" x14ac:dyDescent="0.25">
      <c r="B305" s="53"/>
      <c r="C305" s="3">
        <v>3</v>
      </c>
      <c r="D305" s="4" t="s">
        <v>95</v>
      </c>
      <c r="E305" s="4">
        <v>8</v>
      </c>
      <c r="F305" s="4">
        <v>1</v>
      </c>
      <c r="G305" s="46">
        <v>12</v>
      </c>
      <c r="H305" s="46">
        <v>18</v>
      </c>
      <c r="I305" s="46">
        <f>G305</f>
        <v>12</v>
      </c>
      <c r="J305" s="46">
        <f>IF(H305=0,0,H305*$F305)</f>
        <v>18</v>
      </c>
      <c r="K305" s="46">
        <f>SUM(I305:J305)</f>
        <v>30</v>
      </c>
      <c r="L305" s="46">
        <v>12</v>
      </c>
      <c r="M305" s="46"/>
      <c r="N305" s="46"/>
      <c r="O305" s="46">
        <f>M305</f>
        <v>0</v>
      </c>
      <c r="P305" s="46">
        <f>IF(N305=0,0,N305*$F305)</f>
        <v>0</v>
      </c>
      <c r="Q305" s="46">
        <f>SUM(O305:P305)</f>
        <v>0</v>
      </c>
      <c r="R305" s="46"/>
      <c r="S305" s="48">
        <f t="shared" si="93"/>
        <v>42</v>
      </c>
      <c r="T305" s="1"/>
    </row>
    <row r="306" spans="2:28" s="10" customFormat="1" ht="15.75" thickBot="1" x14ac:dyDescent="0.3">
      <c r="B306" s="53"/>
      <c r="C306" s="3">
        <v>3</v>
      </c>
      <c r="D306" s="4" t="s">
        <v>92</v>
      </c>
      <c r="E306" s="4">
        <v>13</v>
      </c>
      <c r="F306" s="4">
        <v>1</v>
      </c>
      <c r="G306" s="46">
        <v>12</v>
      </c>
      <c r="H306" s="51"/>
      <c r="I306" s="46">
        <f>G306</f>
        <v>12</v>
      </c>
      <c r="J306" s="46">
        <f>IF(H306=0,0,H306*$F306)</f>
        <v>0</v>
      </c>
      <c r="K306" s="46">
        <f>SUM(I306:J306)</f>
        <v>12</v>
      </c>
      <c r="L306" s="46">
        <v>12</v>
      </c>
      <c r="M306" s="46"/>
      <c r="N306" s="46"/>
      <c r="O306" s="46">
        <f>M306</f>
        <v>0</v>
      </c>
      <c r="P306" s="46">
        <f>IF(N306=0,0,N306*$F306)</f>
        <v>0</v>
      </c>
      <c r="Q306" s="46">
        <f>SUM(O306:P306)</f>
        <v>0</v>
      </c>
      <c r="R306" s="46"/>
      <c r="S306" s="47">
        <f t="shared" si="93"/>
        <v>24</v>
      </c>
    </row>
    <row r="307" spans="2:28" s="10" customFormat="1" ht="15.75" thickBot="1" x14ac:dyDescent="0.3">
      <c r="B307" s="894" t="s">
        <v>431</v>
      </c>
      <c r="C307" s="895"/>
      <c r="D307" s="895"/>
      <c r="E307" s="272"/>
      <c r="F307" s="340"/>
      <c r="G307" s="893">
        <f>SUM(K308:L308)</f>
        <v>0</v>
      </c>
      <c r="H307" s="893"/>
      <c r="I307" s="893"/>
      <c r="J307" s="893"/>
      <c r="K307" s="893"/>
      <c r="L307" s="348"/>
      <c r="M307" s="893">
        <f>SUM(Q308:R308)</f>
        <v>60</v>
      </c>
      <c r="N307" s="893"/>
      <c r="O307" s="893"/>
      <c r="P307" s="893"/>
      <c r="Q307" s="893"/>
      <c r="R307" s="323"/>
      <c r="S307" s="157">
        <f>SUM(G307:Q307)</f>
        <v>60</v>
      </c>
    </row>
    <row r="308" spans="2:28" ht="15.75" thickBot="1" x14ac:dyDescent="0.3">
      <c r="B308" s="54"/>
      <c r="C308" s="24">
        <v>1</v>
      </c>
      <c r="D308" s="49" t="s">
        <v>2</v>
      </c>
      <c r="E308" s="49">
        <v>20</v>
      </c>
      <c r="F308" s="49">
        <v>2</v>
      </c>
      <c r="G308" s="50"/>
      <c r="H308" s="50"/>
      <c r="I308" s="50">
        <f>G308</f>
        <v>0</v>
      </c>
      <c r="J308" s="50">
        <f>IF(H308=0,0,H308*$F308)</f>
        <v>0</v>
      </c>
      <c r="K308" s="50">
        <f>SUM(I308:J308)</f>
        <v>0</v>
      </c>
      <c r="L308" s="50"/>
      <c r="M308" s="50">
        <v>12</v>
      </c>
      <c r="N308" s="50">
        <v>18</v>
      </c>
      <c r="O308" s="50">
        <f>M308</f>
        <v>12</v>
      </c>
      <c r="P308" s="50">
        <f>IF(N308=0,0,N308*$F308)</f>
        <v>36</v>
      </c>
      <c r="Q308" s="50">
        <f>SUM(O308:P308)</f>
        <v>48</v>
      </c>
      <c r="R308" s="50">
        <v>12</v>
      </c>
      <c r="S308" s="73">
        <f>SUM(K308:L308,Q308:R308)</f>
        <v>60</v>
      </c>
    </row>
    <row r="309" spans="2:28" ht="15.75" thickBot="1" x14ac:dyDescent="0.3">
      <c r="B309" s="907">
        <v>39</v>
      </c>
      <c r="C309" s="908"/>
      <c r="D309" s="899" t="s">
        <v>27</v>
      </c>
      <c r="E309" s="900"/>
      <c r="F309" s="901"/>
      <c r="G309" s="899">
        <f>SUM(G310,G316)</f>
        <v>224</v>
      </c>
      <c r="H309" s="900"/>
      <c r="I309" s="900"/>
      <c r="J309" s="900"/>
      <c r="K309" s="901"/>
      <c r="L309" s="341"/>
      <c r="M309" s="899">
        <f>SUM(M310,M316)</f>
        <v>212</v>
      </c>
      <c r="N309" s="900"/>
      <c r="O309" s="900"/>
      <c r="P309" s="900"/>
      <c r="Q309" s="901"/>
      <c r="R309" s="342"/>
      <c r="S309" s="79">
        <f>SUM(S310,S316)</f>
        <v>436</v>
      </c>
    </row>
    <row r="310" spans="2:28" ht="15.75" thickBot="1" x14ac:dyDescent="0.3">
      <c r="B310" s="905" t="s">
        <v>435</v>
      </c>
      <c r="C310" s="906"/>
      <c r="D310" s="906"/>
      <c r="E310" s="217"/>
      <c r="F310" s="343"/>
      <c r="G310" s="890">
        <f>SUM(K311:K315)</f>
        <v>166</v>
      </c>
      <c r="H310" s="890"/>
      <c r="I310" s="890"/>
      <c r="J310" s="890"/>
      <c r="K310" s="890"/>
      <c r="L310" s="346"/>
      <c r="M310" s="890">
        <f>SUM(Q311:Q315)</f>
        <v>152</v>
      </c>
      <c r="N310" s="890"/>
      <c r="O310" s="890"/>
      <c r="P310" s="890"/>
      <c r="Q310" s="890"/>
      <c r="R310" s="304"/>
      <c r="S310" s="157">
        <f>SUM(G310:Q310)</f>
        <v>318</v>
      </c>
    </row>
    <row r="311" spans="2:28" x14ac:dyDescent="0.25">
      <c r="B311" s="331"/>
      <c r="C311" s="3">
        <v>1</v>
      </c>
      <c r="D311" s="4" t="s">
        <v>20</v>
      </c>
      <c r="E311" s="4">
        <v>22</v>
      </c>
      <c r="F311" s="4"/>
      <c r="G311" s="51"/>
      <c r="H311" s="46"/>
      <c r="I311" s="46"/>
      <c r="J311" s="4">
        <v>36</v>
      </c>
      <c r="K311" s="46">
        <f t="shared" ref="K311:K313" si="94">SUM(I311:J311)</f>
        <v>36</v>
      </c>
      <c r="L311" s="46"/>
      <c r="M311" s="51"/>
      <c r="N311" s="51"/>
      <c r="O311" s="46"/>
      <c r="P311" s="4">
        <v>32</v>
      </c>
      <c r="Q311" s="46">
        <f t="shared" ref="Q311:Q313" si="95">SUM(O311:P311)</f>
        <v>32</v>
      </c>
      <c r="R311" s="46"/>
      <c r="S311" s="72">
        <f t="shared" ref="S311:S313" si="96">SUM(K311:L311,Q311:R311)</f>
        <v>68</v>
      </c>
    </row>
    <row r="312" spans="2:28" s="10" customFormat="1" x14ac:dyDescent="0.25">
      <c r="B312" s="331"/>
      <c r="C312" s="3">
        <v>2</v>
      </c>
      <c r="D312" s="4" t="s">
        <v>85</v>
      </c>
      <c r="E312" s="4">
        <v>25</v>
      </c>
      <c r="F312" s="4"/>
      <c r="G312" s="51"/>
      <c r="H312" s="46"/>
      <c r="I312" s="46"/>
      <c r="J312" s="4">
        <v>36</v>
      </c>
      <c r="K312" s="46">
        <f t="shared" si="94"/>
        <v>36</v>
      </c>
      <c r="L312" s="46"/>
      <c r="M312" s="51"/>
      <c r="N312" s="46"/>
      <c r="O312" s="46"/>
      <c r="P312" s="4">
        <v>30</v>
      </c>
      <c r="Q312" s="46">
        <f t="shared" si="95"/>
        <v>30</v>
      </c>
      <c r="R312" s="46"/>
      <c r="S312" s="47">
        <f t="shared" si="96"/>
        <v>66</v>
      </c>
    </row>
    <row r="313" spans="2:28" s="10" customFormat="1" x14ac:dyDescent="0.25">
      <c r="B313" s="53"/>
      <c r="C313" s="3">
        <v>1</v>
      </c>
      <c r="D313" s="4" t="s">
        <v>90</v>
      </c>
      <c r="E313" s="4">
        <v>12</v>
      </c>
      <c r="F313" s="4"/>
      <c r="G313" s="51"/>
      <c r="H313" s="46"/>
      <c r="I313" s="46"/>
      <c r="J313" s="4">
        <v>36</v>
      </c>
      <c r="K313" s="46">
        <f t="shared" si="94"/>
        <v>36</v>
      </c>
      <c r="L313" s="46"/>
      <c r="M313" s="51"/>
      <c r="N313" s="46"/>
      <c r="O313" s="46"/>
      <c r="P313" s="4">
        <v>30</v>
      </c>
      <c r="Q313" s="46">
        <f t="shared" si="95"/>
        <v>30</v>
      </c>
      <c r="R313" s="46"/>
      <c r="S313" s="72">
        <f t="shared" si="96"/>
        <v>66</v>
      </c>
    </row>
    <row r="314" spans="2:28" s="10" customFormat="1" x14ac:dyDescent="0.25">
      <c r="B314" s="53"/>
      <c r="C314" s="3">
        <v>3</v>
      </c>
      <c r="D314" s="4" t="s">
        <v>86</v>
      </c>
      <c r="E314" s="4">
        <v>25</v>
      </c>
      <c r="F314" s="4"/>
      <c r="G314" s="51"/>
      <c r="H314" s="51"/>
      <c r="I314" s="4"/>
      <c r="J314" s="4">
        <v>28</v>
      </c>
      <c r="K314" s="46">
        <v>28</v>
      </c>
      <c r="L314" s="4"/>
      <c r="M314" s="51"/>
      <c r="N314" s="51"/>
      <c r="O314" s="3"/>
      <c r="P314" s="4">
        <v>30</v>
      </c>
      <c r="Q314" s="46">
        <v>30</v>
      </c>
      <c r="R314" s="4"/>
      <c r="S314" s="47">
        <v>58</v>
      </c>
    </row>
    <row r="315" spans="2:28" s="14" customFormat="1" ht="15.75" thickBot="1" x14ac:dyDescent="0.3">
      <c r="B315" s="153"/>
      <c r="C315" s="90">
        <v>6</v>
      </c>
      <c r="D315" s="154" t="s">
        <v>94</v>
      </c>
      <c r="E315" s="154">
        <v>5</v>
      </c>
      <c r="F315" s="154"/>
      <c r="G315" s="293"/>
      <c r="H315" s="293"/>
      <c r="I315" s="154"/>
      <c r="J315" s="154">
        <v>30</v>
      </c>
      <c r="K315" s="155">
        <v>30</v>
      </c>
      <c r="L315" s="154"/>
      <c r="M315" s="293"/>
      <c r="N315" s="293"/>
      <c r="O315" s="90"/>
      <c r="P315" s="154">
        <v>30</v>
      </c>
      <c r="Q315" s="155">
        <v>30</v>
      </c>
      <c r="R315" s="154"/>
      <c r="S315" s="48">
        <v>60</v>
      </c>
      <c r="U315" s="10"/>
      <c r="V315" s="10"/>
      <c r="W315" s="10"/>
      <c r="X315" s="10"/>
      <c r="Y315" s="10"/>
      <c r="Z315" s="10"/>
      <c r="AA315" s="10"/>
      <c r="AB315" s="10"/>
    </row>
    <row r="316" spans="2:28" s="14" customFormat="1" ht="15.75" thickBot="1" x14ac:dyDescent="0.3">
      <c r="B316" s="930" t="s">
        <v>255</v>
      </c>
      <c r="C316" s="931"/>
      <c r="D316" s="932"/>
      <c r="E316" s="218"/>
      <c r="F316" s="340"/>
      <c r="G316" s="925">
        <f>SUM(K317:K318)</f>
        <v>58</v>
      </c>
      <c r="H316" s="926"/>
      <c r="I316" s="926"/>
      <c r="J316" s="926"/>
      <c r="K316" s="927"/>
      <c r="L316" s="348"/>
      <c r="M316" s="925">
        <f>SUM(Q317:Q318)</f>
        <v>60</v>
      </c>
      <c r="N316" s="926"/>
      <c r="O316" s="926"/>
      <c r="P316" s="926"/>
      <c r="Q316" s="927"/>
      <c r="R316" s="323"/>
      <c r="S316" s="157">
        <f>SUM(G316:Q316)</f>
        <v>118</v>
      </c>
      <c r="U316" s="10"/>
      <c r="V316" s="10"/>
      <c r="W316" s="10"/>
      <c r="X316" s="10"/>
      <c r="Y316" s="10"/>
      <c r="Z316" s="10"/>
      <c r="AA316" s="10"/>
      <c r="AB316" s="10"/>
    </row>
    <row r="317" spans="2:28" s="10" customFormat="1" x14ac:dyDescent="0.25">
      <c r="B317" s="53"/>
      <c r="C317" s="3">
        <v>4</v>
      </c>
      <c r="D317" s="4" t="s">
        <v>92</v>
      </c>
      <c r="E317" s="4">
        <v>13</v>
      </c>
      <c r="F317" s="4"/>
      <c r="G317" s="51"/>
      <c r="H317" s="51"/>
      <c r="I317" s="4"/>
      <c r="J317" s="4">
        <v>30</v>
      </c>
      <c r="K317" s="46">
        <f t="shared" ref="K317:K318" si="97">SUM(I317:J317)</f>
        <v>30</v>
      </c>
      <c r="L317" s="4"/>
      <c r="M317" s="51"/>
      <c r="N317" s="51"/>
      <c r="O317" s="3"/>
      <c r="P317" s="4">
        <v>32</v>
      </c>
      <c r="Q317" s="46">
        <f t="shared" ref="Q317:Q318" si="98">SUM(O317:P317)</f>
        <v>32</v>
      </c>
      <c r="R317" s="4"/>
      <c r="S317" s="47">
        <f t="shared" ref="S317:S318" si="99">SUM(K317:L317,Q317:R317)</f>
        <v>62</v>
      </c>
    </row>
    <row r="318" spans="2:28" s="10" customFormat="1" ht="18" customHeight="1" thickBot="1" x14ac:dyDescent="0.3">
      <c r="B318" s="53"/>
      <c r="C318" s="3">
        <v>5</v>
      </c>
      <c r="D318" s="4" t="s">
        <v>2</v>
      </c>
      <c r="E318" s="4">
        <v>20</v>
      </c>
      <c r="F318" s="4"/>
      <c r="G318" s="51"/>
      <c r="H318" s="51"/>
      <c r="I318" s="4"/>
      <c r="J318" s="4">
        <v>28</v>
      </c>
      <c r="K318" s="46">
        <f t="shared" si="97"/>
        <v>28</v>
      </c>
      <c r="L318" s="4"/>
      <c r="M318" s="51"/>
      <c r="N318" s="51"/>
      <c r="O318" s="3"/>
      <c r="P318" s="4">
        <v>28</v>
      </c>
      <c r="Q318" s="46">
        <f t="shared" si="98"/>
        <v>28</v>
      </c>
      <c r="R318" s="4"/>
      <c r="S318" s="47">
        <f t="shared" si="99"/>
        <v>56</v>
      </c>
    </row>
    <row r="319" spans="2:28" s="10" customFormat="1" ht="15.75" thickBot="1" x14ac:dyDescent="0.3">
      <c r="B319" s="919">
        <v>40</v>
      </c>
      <c r="C319" s="978"/>
      <c r="D319" s="922" t="s">
        <v>28</v>
      </c>
      <c r="E319" s="923"/>
      <c r="F319" s="924"/>
      <c r="G319" s="922">
        <f>SUM(G320)</f>
        <v>58</v>
      </c>
      <c r="H319" s="923"/>
      <c r="I319" s="923"/>
      <c r="J319" s="923"/>
      <c r="K319" s="924"/>
      <c r="L319" s="350"/>
      <c r="M319" s="922">
        <f>SUM(M320)</f>
        <v>208</v>
      </c>
      <c r="N319" s="923"/>
      <c r="O319" s="923"/>
      <c r="P319" s="923"/>
      <c r="Q319" s="924"/>
      <c r="R319" s="351"/>
      <c r="S319" s="190">
        <f>SUM(S320)</f>
        <v>266</v>
      </c>
    </row>
    <row r="320" spans="2:28" ht="15.75" thickBot="1" x14ac:dyDescent="0.3">
      <c r="B320" s="905" t="s">
        <v>44</v>
      </c>
      <c r="C320" s="906"/>
      <c r="D320" s="906"/>
      <c r="E320" s="170"/>
      <c r="F320" s="343"/>
      <c r="G320" s="890">
        <f>SUM(K321:L323)</f>
        <v>58</v>
      </c>
      <c r="H320" s="890"/>
      <c r="I320" s="890"/>
      <c r="J320" s="890"/>
      <c r="K320" s="890"/>
      <c r="L320" s="346"/>
      <c r="M320" s="890">
        <f>SUM(Q321:R323)</f>
        <v>208</v>
      </c>
      <c r="N320" s="890"/>
      <c r="O320" s="890"/>
      <c r="P320" s="890"/>
      <c r="Q320" s="890"/>
      <c r="R320" s="304"/>
      <c r="S320" s="157">
        <f>SUM(G320:Q320)</f>
        <v>266</v>
      </c>
    </row>
    <row r="321" spans="2:28" x14ac:dyDescent="0.25">
      <c r="B321" s="53"/>
      <c r="C321" s="3">
        <v>1</v>
      </c>
      <c r="D321" s="4" t="s">
        <v>20</v>
      </c>
      <c r="E321" s="4">
        <v>22</v>
      </c>
      <c r="F321" s="4">
        <v>2</v>
      </c>
      <c r="G321" s="51"/>
      <c r="H321" s="46"/>
      <c r="I321" s="46">
        <f>G321</f>
        <v>0</v>
      </c>
      <c r="J321" s="46">
        <f>IF(H321=0,0,H321*$F321)</f>
        <v>0</v>
      </c>
      <c r="K321" s="46">
        <f>SUM(I321:J321)</f>
        <v>0</v>
      </c>
      <c r="L321" s="46"/>
      <c r="M321" s="51"/>
      <c r="N321" s="46">
        <v>46</v>
      </c>
      <c r="O321" s="46">
        <f>M321</f>
        <v>0</v>
      </c>
      <c r="P321" s="46">
        <f>IF(N321=0,0,N321*$F321)</f>
        <v>92</v>
      </c>
      <c r="Q321" s="46">
        <f>SUM(O321:P321)</f>
        <v>92</v>
      </c>
      <c r="R321" s="46">
        <v>12</v>
      </c>
      <c r="S321" s="72">
        <f t="shared" ref="S321:S323" si="100">SUM(K321:L321,Q321:R321)</f>
        <v>104</v>
      </c>
    </row>
    <row r="322" spans="2:28" x14ac:dyDescent="0.25">
      <c r="B322" s="53"/>
      <c r="C322" s="3">
        <v>2</v>
      </c>
      <c r="D322" s="4" t="s">
        <v>85</v>
      </c>
      <c r="E322" s="4">
        <v>25</v>
      </c>
      <c r="F322" s="4">
        <v>2</v>
      </c>
      <c r="G322" s="51"/>
      <c r="H322" s="46"/>
      <c r="I322" s="46">
        <f>G322</f>
        <v>0</v>
      </c>
      <c r="J322" s="46">
        <f>IF(H322=0,0,H322*$F322)</f>
        <v>0</v>
      </c>
      <c r="K322" s="46">
        <f>SUM(I322:J322)</f>
        <v>0</v>
      </c>
      <c r="L322" s="46"/>
      <c r="M322" s="51"/>
      <c r="N322" s="46">
        <v>46</v>
      </c>
      <c r="O322" s="46">
        <f>M322</f>
        <v>0</v>
      </c>
      <c r="P322" s="46">
        <f>IF(N322=0,0,N322*$F322)</f>
        <v>92</v>
      </c>
      <c r="Q322" s="46">
        <f>SUM(O322:P322)</f>
        <v>92</v>
      </c>
      <c r="R322" s="46">
        <v>12</v>
      </c>
      <c r="S322" s="47">
        <f t="shared" si="100"/>
        <v>104</v>
      </c>
    </row>
    <row r="323" spans="2:28" ht="15.75" thickBot="1" x14ac:dyDescent="0.3">
      <c r="B323" s="53"/>
      <c r="C323" s="3">
        <v>3</v>
      </c>
      <c r="D323" s="4" t="s">
        <v>90</v>
      </c>
      <c r="E323" s="4">
        <v>12</v>
      </c>
      <c r="F323" s="4">
        <v>1</v>
      </c>
      <c r="G323" s="51"/>
      <c r="H323" s="46">
        <v>46</v>
      </c>
      <c r="I323" s="46">
        <f>G323</f>
        <v>0</v>
      </c>
      <c r="J323" s="46">
        <f>IF(H323=0,0,H323*$F323)</f>
        <v>46</v>
      </c>
      <c r="K323" s="46">
        <f>SUM(I323:J323)</f>
        <v>46</v>
      </c>
      <c r="L323" s="46">
        <v>12</v>
      </c>
      <c r="M323" s="51"/>
      <c r="N323" s="46"/>
      <c r="O323" s="46">
        <f>M323</f>
        <v>0</v>
      </c>
      <c r="P323" s="46">
        <f>IF(N323=0,0,N323*$F323)</f>
        <v>0</v>
      </c>
      <c r="Q323" s="46">
        <f>SUM(O323:P323)</f>
        <v>0</v>
      </c>
      <c r="R323" s="46"/>
      <c r="S323" s="47">
        <f t="shared" si="100"/>
        <v>58</v>
      </c>
    </row>
    <row r="324" spans="2:28" s="10" customFormat="1" ht="15.75" thickBot="1" x14ac:dyDescent="0.3">
      <c r="B324" s="919">
        <v>41</v>
      </c>
      <c r="C324" s="978"/>
      <c r="D324" s="922" t="s">
        <v>130</v>
      </c>
      <c r="E324" s="923"/>
      <c r="F324" s="924"/>
      <c r="G324" s="922">
        <f>SUM(G325,G328)</f>
        <v>114</v>
      </c>
      <c r="H324" s="923"/>
      <c r="I324" s="923"/>
      <c r="J324" s="923"/>
      <c r="K324" s="924"/>
      <c r="L324" s="350"/>
      <c r="M324" s="922">
        <f>SUM(M325,M328)</f>
        <v>72</v>
      </c>
      <c r="N324" s="923"/>
      <c r="O324" s="923"/>
      <c r="P324" s="923"/>
      <c r="Q324" s="924"/>
      <c r="R324" s="351"/>
      <c r="S324" s="190">
        <f>SUM(S325,S328)</f>
        <v>186</v>
      </c>
    </row>
    <row r="325" spans="2:28" s="10" customFormat="1" ht="15.75" thickBot="1" x14ac:dyDescent="0.3">
      <c r="B325" s="896" t="s">
        <v>108</v>
      </c>
      <c r="C325" s="897"/>
      <c r="D325" s="897"/>
      <c r="E325" s="354"/>
      <c r="F325" s="354"/>
      <c r="G325" s="898">
        <f>SUM(K326:L327)</f>
        <v>54</v>
      </c>
      <c r="H325" s="898"/>
      <c r="I325" s="898"/>
      <c r="J325" s="898"/>
      <c r="K325" s="898"/>
      <c r="L325" s="366"/>
      <c r="M325" s="898">
        <f>SUM(Q326:R327)</f>
        <v>0</v>
      </c>
      <c r="N325" s="898"/>
      <c r="O325" s="898"/>
      <c r="P325" s="898"/>
      <c r="Q325" s="898"/>
      <c r="R325" s="367"/>
      <c r="S325" s="188">
        <f>SUM(G325:Q325)</f>
        <v>54</v>
      </c>
    </row>
    <row r="326" spans="2:28" x14ac:dyDescent="0.25">
      <c r="B326" s="53"/>
      <c r="C326" s="3">
        <v>1</v>
      </c>
      <c r="D326" s="4" t="s">
        <v>90</v>
      </c>
      <c r="E326" s="4">
        <v>12</v>
      </c>
      <c r="F326" s="4">
        <v>1</v>
      </c>
      <c r="G326" s="51"/>
      <c r="H326" s="46">
        <v>30</v>
      </c>
      <c r="I326" s="46">
        <f>G326</f>
        <v>0</v>
      </c>
      <c r="J326" s="46">
        <f>IF(H326=0,0,H326*$F326)</f>
        <v>30</v>
      </c>
      <c r="K326" s="46">
        <f>SUM(I326:J326)</f>
        <v>30</v>
      </c>
      <c r="L326" s="46">
        <v>12</v>
      </c>
      <c r="M326" s="51"/>
      <c r="N326" s="46"/>
      <c r="O326" s="46">
        <f>M326</f>
        <v>0</v>
      </c>
      <c r="P326" s="46">
        <f>IF(N326=0,0,N326*$F326)</f>
        <v>0</v>
      </c>
      <c r="Q326" s="46">
        <f>SUM(O326:P326)</f>
        <v>0</v>
      </c>
      <c r="R326" s="46"/>
      <c r="S326" s="72">
        <f>SUM(K326:L326,Q326:R326)</f>
        <v>42</v>
      </c>
    </row>
    <row r="327" spans="2:28" ht="15.75" thickBot="1" x14ac:dyDescent="0.3">
      <c r="B327" s="53"/>
      <c r="C327" s="3">
        <v>1</v>
      </c>
      <c r="D327" s="4" t="s">
        <v>20</v>
      </c>
      <c r="E327" s="4">
        <v>25</v>
      </c>
      <c r="F327" s="4">
        <v>2</v>
      </c>
      <c r="G327" s="51"/>
      <c r="H327" s="46"/>
      <c r="I327" s="46">
        <f>G327</f>
        <v>0</v>
      </c>
      <c r="J327" s="46">
        <f>IF(H327=0,0,H327*$F327)</f>
        <v>0</v>
      </c>
      <c r="K327" s="46">
        <f>SUM(I327:J327)</f>
        <v>0</v>
      </c>
      <c r="L327" s="46">
        <v>12</v>
      </c>
      <c r="M327" s="51"/>
      <c r="N327" s="46"/>
      <c r="O327" s="46"/>
      <c r="P327" s="46">
        <f>IF(N327=0,0,N327*$F327)</f>
        <v>0</v>
      </c>
      <c r="Q327" s="46">
        <f>SUM(O327:P327)</f>
        <v>0</v>
      </c>
      <c r="R327" s="46"/>
      <c r="S327" s="70">
        <f>SUM(K327:L327,Q327:R327)</f>
        <v>12</v>
      </c>
    </row>
    <row r="328" spans="2:28" s="10" customFormat="1" ht="15.75" thickBot="1" x14ac:dyDescent="0.3">
      <c r="B328" s="894" t="s">
        <v>189</v>
      </c>
      <c r="C328" s="895"/>
      <c r="D328" s="895"/>
      <c r="E328" s="206"/>
      <c r="F328" s="340"/>
      <c r="G328" s="893">
        <f>SUM(K329:L330)</f>
        <v>60</v>
      </c>
      <c r="H328" s="893"/>
      <c r="I328" s="893"/>
      <c r="J328" s="893"/>
      <c r="K328" s="893"/>
      <c r="L328" s="348"/>
      <c r="M328" s="893">
        <f>SUM(Q329:R330)</f>
        <v>72</v>
      </c>
      <c r="N328" s="893"/>
      <c r="O328" s="893"/>
      <c r="P328" s="893"/>
      <c r="Q328" s="893"/>
      <c r="R328" s="323"/>
      <c r="S328" s="157">
        <f>SUM(G328:Q328)</f>
        <v>132</v>
      </c>
    </row>
    <row r="329" spans="2:28" s="10" customFormat="1" x14ac:dyDescent="0.25">
      <c r="B329" s="53"/>
      <c r="C329" s="3">
        <v>1</v>
      </c>
      <c r="D329" s="4" t="s">
        <v>20</v>
      </c>
      <c r="E329" s="4">
        <v>22</v>
      </c>
      <c r="F329" s="4">
        <v>2</v>
      </c>
      <c r="G329" s="51"/>
      <c r="H329" s="46">
        <v>30</v>
      </c>
      <c r="I329" s="46">
        <f>G329</f>
        <v>0</v>
      </c>
      <c r="J329" s="46">
        <f>IF(H329=0,0,H329*$F329)</f>
        <v>60</v>
      </c>
      <c r="K329" s="46">
        <f>SUM(I329:J329)</f>
        <v>60</v>
      </c>
      <c r="L329" s="46"/>
      <c r="M329" s="51"/>
      <c r="N329" s="46"/>
      <c r="O329" s="46"/>
      <c r="P329" s="46">
        <f>IF(N329=0,0,N329*$F329)</f>
        <v>0</v>
      </c>
      <c r="Q329" s="46">
        <f>SUM(O329:P329)</f>
        <v>0</v>
      </c>
      <c r="R329" s="46"/>
      <c r="S329" s="70">
        <f>SUM(K329:L329,Q329:R329)</f>
        <v>60</v>
      </c>
    </row>
    <row r="330" spans="2:28" s="10" customFormat="1" ht="15.75" thickBot="1" x14ac:dyDescent="0.3">
      <c r="B330" s="54"/>
      <c r="C330" s="24">
        <v>1</v>
      </c>
      <c r="D330" s="49" t="s">
        <v>85</v>
      </c>
      <c r="E330" s="49">
        <v>25</v>
      </c>
      <c r="F330" s="49">
        <v>2</v>
      </c>
      <c r="G330" s="52"/>
      <c r="H330" s="50"/>
      <c r="I330" s="50">
        <f>G330</f>
        <v>0</v>
      </c>
      <c r="J330" s="50">
        <f>IF(H330=0,0,H330*$F330)</f>
        <v>0</v>
      </c>
      <c r="K330" s="50">
        <f>SUM(I330:J330)</f>
        <v>0</v>
      </c>
      <c r="L330" s="50"/>
      <c r="M330" s="52"/>
      <c r="N330" s="50">
        <v>30</v>
      </c>
      <c r="O330" s="50">
        <f>M330</f>
        <v>0</v>
      </c>
      <c r="P330" s="50">
        <f>IF(N330=0,0,N330*$F330)</f>
        <v>60</v>
      </c>
      <c r="Q330" s="50">
        <f>SUM(O330:P330)</f>
        <v>60</v>
      </c>
      <c r="R330" s="50">
        <v>12</v>
      </c>
      <c r="S330" s="73">
        <f>SUM(K330:L330,Q330:R330)</f>
        <v>72</v>
      </c>
    </row>
    <row r="331" spans="2:28" ht="15.75" thickBot="1" x14ac:dyDescent="0.3">
      <c r="B331" s="907">
        <v>42</v>
      </c>
      <c r="C331" s="908"/>
      <c r="D331" s="899" t="s">
        <v>29</v>
      </c>
      <c r="E331" s="900"/>
      <c r="F331" s="901"/>
      <c r="G331" s="899">
        <f>SUM(G332)</f>
        <v>114</v>
      </c>
      <c r="H331" s="900"/>
      <c r="I331" s="900"/>
      <c r="J331" s="900"/>
      <c r="K331" s="901"/>
      <c r="L331" s="341"/>
      <c r="M331" s="899">
        <f>SUM(M332)</f>
        <v>72</v>
      </c>
      <c r="N331" s="900"/>
      <c r="O331" s="900"/>
      <c r="P331" s="900"/>
      <c r="Q331" s="901"/>
      <c r="R331" s="342"/>
      <c r="S331" s="79">
        <f>SUM(S332)</f>
        <v>186</v>
      </c>
      <c r="V331" s="1"/>
      <c r="W331" s="1"/>
      <c r="AB331" s="1"/>
    </row>
    <row r="332" spans="2:28" ht="15.75" thickBot="1" x14ac:dyDescent="0.3">
      <c r="B332" s="905" t="s">
        <v>45</v>
      </c>
      <c r="C332" s="906"/>
      <c r="D332" s="906"/>
      <c r="E332" s="170"/>
      <c r="F332" s="343"/>
      <c r="G332" s="890">
        <f>SUM(K333:L335)</f>
        <v>114</v>
      </c>
      <c r="H332" s="890"/>
      <c r="I332" s="890"/>
      <c r="J332" s="890"/>
      <c r="K332" s="890"/>
      <c r="L332" s="346"/>
      <c r="M332" s="890">
        <f>SUM(Q333:R335)</f>
        <v>72</v>
      </c>
      <c r="N332" s="890"/>
      <c r="O332" s="890"/>
      <c r="P332" s="890"/>
      <c r="Q332" s="890"/>
      <c r="R332" s="606"/>
      <c r="S332" s="157">
        <f>SUM(G332:Q332)</f>
        <v>186</v>
      </c>
    </row>
    <row r="333" spans="2:28" x14ac:dyDescent="0.25">
      <c r="B333" s="53"/>
      <c r="C333" s="3">
        <v>1</v>
      </c>
      <c r="D333" s="4" t="s">
        <v>20</v>
      </c>
      <c r="E333" s="4">
        <v>22</v>
      </c>
      <c r="F333" s="4">
        <v>2</v>
      </c>
      <c r="G333" s="51"/>
      <c r="H333" s="46">
        <v>30</v>
      </c>
      <c r="I333" s="46">
        <f>G333</f>
        <v>0</v>
      </c>
      <c r="J333" s="46">
        <f>IF(H333=0,0,H333*$F333)</f>
        <v>60</v>
      </c>
      <c r="K333" s="46">
        <f>SUM(I333:J333)</f>
        <v>60</v>
      </c>
      <c r="L333" s="46">
        <v>12</v>
      </c>
      <c r="M333" s="51"/>
      <c r="N333" s="46"/>
      <c r="O333" s="46"/>
      <c r="P333" s="46">
        <f>IF(N333=0,0,N333*$F333)</f>
        <v>0</v>
      </c>
      <c r="Q333" s="46">
        <f>SUM(O333:P333)</f>
        <v>0</v>
      </c>
      <c r="R333" s="46"/>
      <c r="S333" s="72">
        <f t="shared" ref="S333:S335" si="101">SUM(K333:L333,Q333:R333)</f>
        <v>72</v>
      </c>
      <c r="U333" s="1"/>
    </row>
    <row r="334" spans="2:28" x14ac:dyDescent="0.25">
      <c r="B334" s="53"/>
      <c r="C334" s="3">
        <v>3</v>
      </c>
      <c r="D334" s="4" t="s">
        <v>90</v>
      </c>
      <c r="E334" s="4">
        <v>12</v>
      </c>
      <c r="F334" s="4">
        <v>1</v>
      </c>
      <c r="G334" s="51"/>
      <c r="H334" s="46">
        <v>30</v>
      </c>
      <c r="I334" s="46">
        <f>G334</f>
        <v>0</v>
      </c>
      <c r="J334" s="46">
        <f>IF(H334=0,0,H334*$F334)</f>
        <v>30</v>
      </c>
      <c r="K334" s="46">
        <f>SUM(I334:J334)</f>
        <v>30</v>
      </c>
      <c r="L334" s="46">
        <v>12</v>
      </c>
      <c r="M334" s="51"/>
      <c r="N334" s="46"/>
      <c r="O334" s="46">
        <f>M334</f>
        <v>0</v>
      </c>
      <c r="P334" s="46">
        <f>IF(N334=0,0,N334*$F334)</f>
        <v>0</v>
      </c>
      <c r="Q334" s="46">
        <f>SUM(O334:P334)</f>
        <v>0</v>
      </c>
      <c r="R334" s="46"/>
      <c r="S334" s="47">
        <f t="shared" si="101"/>
        <v>42</v>
      </c>
      <c r="V334" s="1"/>
      <c r="W334" s="1"/>
      <c r="AB334" s="1"/>
    </row>
    <row r="335" spans="2:28" ht="15.75" thickBot="1" x14ac:dyDescent="0.3">
      <c r="B335" s="54"/>
      <c r="C335" s="24">
        <v>4</v>
      </c>
      <c r="D335" s="49" t="s">
        <v>85</v>
      </c>
      <c r="E335" s="49">
        <v>25</v>
      </c>
      <c r="F335" s="49">
        <v>2</v>
      </c>
      <c r="G335" s="52"/>
      <c r="H335" s="50"/>
      <c r="I335" s="50">
        <f>G335</f>
        <v>0</v>
      </c>
      <c r="J335" s="50">
        <f>IF(H335=0,0,H335*$F335)</f>
        <v>0</v>
      </c>
      <c r="K335" s="50">
        <f>SUM(I335:J335)</f>
        <v>0</v>
      </c>
      <c r="L335" s="50"/>
      <c r="M335" s="52"/>
      <c r="N335" s="50">
        <v>30</v>
      </c>
      <c r="O335" s="50">
        <f>M335</f>
        <v>0</v>
      </c>
      <c r="P335" s="50">
        <f>IF(N335=0,0,N335*$F335)</f>
        <v>60</v>
      </c>
      <c r="Q335" s="50">
        <f>SUM(O335:P335)</f>
        <v>60</v>
      </c>
      <c r="R335" s="50">
        <v>12</v>
      </c>
      <c r="S335" s="55">
        <f t="shared" si="101"/>
        <v>72</v>
      </c>
      <c r="AA335" s="1"/>
    </row>
    <row r="336" spans="2:28" ht="15.75" thickBot="1" x14ac:dyDescent="0.3">
      <c r="B336" s="907">
        <v>43</v>
      </c>
      <c r="C336" s="908"/>
      <c r="D336" s="899" t="s">
        <v>131</v>
      </c>
      <c r="E336" s="900"/>
      <c r="F336" s="901"/>
      <c r="G336" s="899">
        <f>SUM(G337,G339)</f>
        <v>104</v>
      </c>
      <c r="H336" s="900"/>
      <c r="I336" s="900"/>
      <c r="J336" s="900"/>
      <c r="K336" s="901"/>
      <c r="L336" s="341"/>
      <c r="M336" s="899">
        <f>SUM(M337,M339)</f>
        <v>162</v>
      </c>
      <c r="N336" s="900"/>
      <c r="O336" s="900"/>
      <c r="P336" s="900"/>
      <c r="Q336" s="901"/>
      <c r="R336" s="342"/>
      <c r="S336" s="79">
        <f>SUM(S337,S339)</f>
        <v>266</v>
      </c>
      <c r="U336" s="1"/>
    </row>
    <row r="337" spans="2:28" ht="15.75" thickBot="1" x14ac:dyDescent="0.3">
      <c r="B337" s="905" t="s">
        <v>113</v>
      </c>
      <c r="C337" s="906"/>
      <c r="D337" s="906"/>
      <c r="E337" s="170"/>
      <c r="F337" s="343"/>
      <c r="G337" s="890">
        <f>SUM(K338:L338)</f>
        <v>104</v>
      </c>
      <c r="H337" s="890"/>
      <c r="I337" s="890"/>
      <c r="J337" s="890"/>
      <c r="K337" s="890"/>
      <c r="L337" s="346"/>
      <c r="M337" s="890">
        <f>SUM(Q338:R338)</f>
        <v>0</v>
      </c>
      <c r="N337" s="890"/>
      <c r="O337" s="890"/>
      <c r="P337" s="890"/>
      <c r="Q337" s="890"/>
      <c r="R337" s="304"/>
      <c r="S337" s="157">
        <f>SUM(G337:Q337)</f>
        <v>104</v>
      </c>
      <c r="V337" s="1"/>
      <c r="W337" s="1"/>
      <c r="AB337" s="1"/>
    </row>
    <row r="338" spans="2:28" s="10" customFormat="1" ht="15.75" thickBot="1" x14ac:dyDescent="0.3">
      <c r="B338" s="171"/>
      <c r="C338" s="3">
        <v>1</v>
      </c>
      <c r="D338" s="4" t="s">
        <v>85</v>
      </c>
      <c r="E338" s="4">
        <v>25</v>
      </c>
      <c r="F338" s="4">
        <v>2</v>
      </c>
      <c r="G338" s="51"/>
      <c r="H338" s="46">
        <v>46</v>
      </c>
      <c r="I338" s="46">
        <f>G338</f>
        <v>0</v>
      </c>
      <c r="J338" s="46">
        <f>IF(H338=0,0,H338*$F338)</f>
        <v>92</v>
      </c>
      <c r="K338" s="46">
        <f>SUM(I338:J338)</f>
        <v>92</v>
      </c>
      <c r="L338" s="46">
        <v>12</v>
      </c>
      <c r="M338" s="51"/>
      <c r="N338" s="46"/>
      <c r="O338" s="46">
        <f>M338</f>
        <v>0</v>
      </c>
      <c r="P338" s="46">
        <f>IF(N338=0,0,N338*$F338)</f>
        <v>0</v>
      </c>
      <c r="Q338" s="46">
        <f>SUM(O338:P338)</f>
        <v>0</v>
      </c>
      <c r="R338" s="46"/>
      <c r="S338" s="72">
        <f t="shared" ref="S338" si="102">SUM(K338:L338,Q338:R338)</f>
        <v>104</v>
      </c>
      <c r="U338" s="1"/>
    </row>
    <row r="339" spans="2:28" ht="15.75" thickBot="1" x14ac:dyDescent="0.3">
      <c r="B339" s="894" t="s">
        <v>111</v>
      </c>
      <c r="C339" s="895"/>
      <c r="D339" s="895"/>
      <c r="E339" s="172"/>
      <c r="F339" s="340"/>
      <c r="G339" s="893">
        <f>SUM(K340:L341)</f>
        <v>0</v>
      </c>
      <c r="H339" s="893"/>
      <c r="I339" s="893"/>
      <c r="J339" s="893"/>
      <c r="K339" s="893"/>
      <c r="L339" s="348"/>
      <c r="M339" s="893">
        <f>SUM(Q340:R341)</f>
        <v>162</v>
      </c>
      <c r="N339" s="893"/>
      <c r="O339" s="893"/>
      <c r="P339" s="893"/>
      <c r="Q339" s="893"/>
      <c r="R339" s="323"/>
      <c r="S339" s="157">
        <f>SUM(G339:Q339)</f>
        <v>162</v>
      </c>
      <c r="U339" s="1"/>
      <c r="V339" s="1"/>
      <c r="W339" s="1"/>
      <c r="AB339" s="1"/>
    </row>
    <row r="340" spans="2:28" s="10" customFormat="1" x14ac:dyDescent="0.25">
      <c r="B340" s="573"/>
      <c r="C340" s="3">
        <v>2</v>
      </c>
      <c r="D340" s="4" t="s">
        <v>20</v>
      </c>
      <c r="E340" s="4">
        <v>22</v>
      </c>
      <c r="F340" s="4">
        <v>2</v>
      </c>
      <c r="G340" s="51"/>
      <c r="H340" s="46"/>
      <c r="I340" s="46">
        <f>G340</f>
        <v>0</v>
      </c>
      <c r="J340" s="46">
        <f>IF(H340=0,0,H340*$F340)</f>
        <v>0</v>
      </c>
      <c r="K340" s="46">
        <f>SUM(I340:J340)</f>
        <v>0</v>
      </c>
      <c r="L340" s="46"/>
      <c r="M340" s="51"/>
      <c r="N340" s="46">
        <v>46</v>
      </c>
      <c r="O340" s="46">
        <f>M340</f>
        <v>0</v>
      </c>
      <c r="P340" s="46">
        <f>IF(N340=0,0,N340*$F340)</f>
        <v>92</v>
      </c>
      <c r="Q340" s="46">
        <f>SUM(O340:P340)</f>
        <v>92</v>
      </c>
      <c r="R340" s="46">
        <v>12</v>
      </c>
      <c r="S340" s="47">
        <f t="shared" ref="S340" si="103">SUM(K340:L340,Q340:R340)</f>
        <v>104</v>
      </c>
      <c r="V340" s="1"/>
      <c r="W340" s="1"/>
      <c r="AA340" s="1"/>
      <c r="AB340" s="1"/>
    </row>
    <row r="341" spans="2:28" ht="15.75" thickBot="1" x14ac:dyDescent="0.3">
      <c r="B341" s="54"/>
      <c r="C341" s="24">
        <v>1</v>
      </c>
      <c r="D341" s="49" t="s">
        <v>90</v>
      </c>
      <c r="E341" s="49">
        <v>12</v>
      </c>
      <c r="F341" s="49">
        <v>1</v>
      </c>
      <c r="G341" s="52"/>
      <c r="H341" s="50"/>
      <c r="I341" s="50">
        <f>G341</f>
        <v>0</v>
      </c>
      <c r="J341" s="50">
        <f>IF(H341=0,0,H341*$F341)</f>
        <v>0</v>
      </c>
      <c r="K341" s="50">
        <f>SUM(I341:J341)</f>
        <v>0</v>
      </c>
      <c r="L341" s="50"/>
      <c r="M341" s="52"/>
      <c r="N341" s="50">
        <v>46</v>
      </c>
      <c r="O341" s="50">
        <f>M341</f>
        <v>0</v>
      </c>
      <c r="P341" s="50">
        <f>IF(N341=0,0,N341*$F341)</f>
        <v>46</v>
      </c>
      <c r="Q341" s="50">
        <f>SUM(O341:P341)</f>
        <v>46</v>
      </c>
      <c r="R341" s="50">
        <v>12</v>
      </c>
      <c r="S341" s="73">
        <f>SUM(K341:L341,Q341:R341)</f>
        <v>58</v>
      </c>
      <c r="U341" s="1"/>
      <c r="V341" s="1"/>
      <c r="W341" s="1"/>
      <c r="AA341" s="1"/>
      <c r="AB341" s="1"/>
    </row>
    <row r="342" spans="2:28" ht="15.75" thickBot="1" x14ac:dyDescent="0.3">
      <c r="B342" s="907">
        <v>44</v>
      </c>
      <c r="C342" s="908"/>
      <c r="D342" s="899" t="s">
        <v>30</v>
      </c>
      <c r="E342" s="900"/>
      <c r="F342" s="901"/>
      <c r="G342" s="899">
        <f>SUM(G343)</f>
        <v>150</v>
      </c>
      <c r="H342" s="900"/>
      <c r="I342" s="900"/>
      <c r="J342" s="900"/>
      <c r="K342" s="901"/>
      <c r="L342" s="341"/>
      <c r="M342" s="899">
        <f>SUM(M343)</f>
        <v>0</v>
      </c>
      <c r="N342" s="900"/>
      <c r="O342" s="900"/>
      <c r="P342" s="900"/>
      <c r="Q342" s="901"/>
      <c r="R342" s="342"/>
      <c r="S342" s="79">
        <f>SUM(S343)</f>
        <v>150</v>
      </c>
      <c r="U342" s="1"/>
    </row>
    <row r="343" spans="2:28" s="10" customFormat="1" ht="15.75" thickBot="1" x14ac:dyDescent="0.3">
      <c r="B343" s="905" t="s">
        <v>52</v>
      </c>
      <c r="C343" s="906"/>
      <c r="D343" s="906"/>
      <c r="E343" s="170"/>
      <c r="F343" s="343"/>
      <c r="G343" s="890">
        <f>SUM(K344:L346)</f>
        <v>150</v>
      </c>
      <c r="H343" s="890"/>
      <c r="I343" s="890"/>
      <c r="J343" s="890"/>
      <c r="K343" s="890"/>
      <c r="L343" s="346"/>
      <c r="M343" s="890">
        <f>SUM(Q344:R346)</f>
        <v>0</v>
      </c>
      <c r="N343" s="890"/>
      <c r="O343" s="890"/>
      <c r="P343" s="890"/>
      <c r="Q343" s="890"/>
      <c r="R343" s="304"/>
      <c r="S343" s="157">
        <f>SUM(G343:Q343)</f>
        <v>150</v>
      </c>
      <c r="U343" s="1"/>
      <c r="AA343" s="1"/>
    </row>
    <row r="344" spans="2:28" s="10" customFormat="1" x14ac:dyDescent="0.25">
      <c r="B344" s="53"/>
      <c r="C344" s="3">
        <v>1</v>
      </c>
      <c r="D344" s="4" t="s">
        <v>20</v>
      </c>
      <c r="E344" s="4">
        <v>22</v>
      </c>
      <c r="F344" s="4">
        <v>2</v>
      </c>
      <c r="G344" s="46">
        <v>18</v>
      </c>
      <c r="H344" s="46">
        <v>12</v>
      </c>
      <c r="I344" s="46">
        <f>G344</f>
        <v>18</v>
      </c>
      <c r="J344" s="46">
        <f>IF(H344=0,0,H344*$F344)</f>
        <v>24</v>
      </c>
      <c r="K344" s="46">
        <f>SUM(I344:J344)</f>
        <v>42</v>
      </c>
      <c r="L344" s="46">
        <v>12</v>
      </c>
      <c r="M344" s="46"/>
      <c r="N344" s="46"/>
      <c r="O344" s="46">
        <f>M344</f>
        <v>0</v>
      </c>
      <c r="P344" s="46">
        <f>IF(N344=0,0,N344*$F344)</f>
        <v>0</v>
      </c>
      <c r="Q344" s="46">
        <f>SUM(O344:P344)</f>
        <v>0</v>
      </c>
      <c r="R344" s="46"/>
      <c r="S344" s="72">
        <f t="shared" ref="S344:S346" si="104">SUM(K344:L344,Q344:R344)</f>
        <v>54</v>
      </c>
      <c r="V344" s="1"/>
      <c r="W344" s="1"/>
      <c r="AA344" s="1"/>
      <c r="AB344" s="1"/>
    </row>
    <row r="345" spans="2:28" s="10" customFormat="1" x14ac:dyDescent="0.25">
      <c r="B345" s="53"/>
      <c r="C345" s="3">
        <v>2</v>
      </c>
      <c r="D345" s="4" t="s">
        <v>85</v>
      </c>
      <c r="E345" s="4">
        <v>25</v>
      </c>
      <c r="F345" s="4">
        <v>2</v>
      </c>
      <c r="G345" s="46">
        <v>18</v>
      </c>
      <c r="H345" s="46">
        <v>12</v>
      </c>
      <c r="I345" s="46">
        <f>G345</f>
        <v>18</v>
      </c>
      <c r="J345" s="46">
        <f>IF(H345=0,0,H345*$F345)</f>
        <v>24</v>
      </c>
      <c r="K345" s="46">
        <f>SUM(I345:J345)</f>
        <v>42</v>
      </c>
      <c r="L345" s="46">
        <v>12</v>
      </c>
      <c r="M345" s="51"/>
      <c r="N345" s="51"/>
      <c r="O345" s="46">
        <f>M345</f>
        <v>0</v>
      </c>
      <c r="P345" s="46">
        <f>IF(N345=0,0,N345*$F345)</f>
        <v>0</v>
      </c>
      <c r="Q345" s="46">
        <f>SUM(O345:P345)</f>
        <v>0</v>
      </c>
      <c r="R345" s="46"/>
      <c r="S345" s="47">
        <f t="shared" si="104"/>
        <v>54</v>
      </c>
      <c r="AA345" s="1"/>
    </row>
    <row r="346" spans="2:28" ht="15.75" thickBot="1" x14ac:dyDescent="0.3">
      <c r="B346" s="54"/>
      <c r="C346" s="24">
        <v>4</v>
      </c>
      <c r="D346" s="49" t="s">
        <v>90</v>
      </c>
      <c r="E346" s="49">
        <v>12</v>
      </c>
      <c r="F346" s="49">
        <v>1</v>
      </c>
      <c r="G346" s="50">
        <v>18</v>
      </c>
      <c r="H346" s="50">
        <v>12</v>
      </c>
      <c r="I346" s="50">
        <f>G346</f>
        <v>18</v>
      </c>
      <c r="J346" s="50">
        <f>IF(H346=0,0,H346*$F346)</f>
        <v>12</v>
      </c>
      <c r="K346" s="50">
        <f>SUM(I346:J346)</f>
        <v>30</v>
      </c>
      <c r="L346" s="50">
        <v>12</v>
      </c>
      <c r="M346" s="50"/>
      <c r="N346" s="50"/>
      <c r="O346" s="50">
        <f>M346</f>
        <v>0</v>
      </c>
      <c r="P346" s="50">
        <f>IF(N346=0,0,N346*$F346)</f>
        <v>0</v>
      </c>
      <c r="Q346" s="50">
        <f>SUM(O346:P346)</f>
        <v>0</v>
      </c>
      <c r="R346" s="50"/>
      <c r="S346" s="73">
        <f t="shared" si="104"/>
        <v>42</v>
      </c>
      <c r="U346" s="1"/>
      <c r="V346" s="1"/>
      <c r="W346" s="1"/>
      <c r="AB346" s="1"/>
    </row>
    <row r="347" spans="2:28" ht="17.25" customHeight="1" thickBot="1" x14ac:dyDescent="0.3">
      <c r="B347" s="907">
        <v>45</v>
      </c>
      <c r="C347" s="908"/>
      <c r="D347" s="899" t="s">
        <v>258</v>
      </c>
      <c r="E347" s="900"/>
      <c r="F347" s="901"/>
      <c r="G347" s="899">
        <f>SUM(G348,G350)</f>
        <v>238</v>
      </c>
      <c r="H347" s="900"/>
      <c r="I347" s="900"/>
      <c r="J347" s="900"/>
      <c r="K347" s="901"/>
      <c r="L347" s="341"/>
      <c r="M347" s="899">
        <f>SUM(M348,M350)</f>
        <v>0</v>
      </c>
      <c r="N347" s="900"/>
      <c r="O347" s="900"/>
      <c r="P347" s="900"/>
      <c r="Q347" s="901"/>
      <c r="R347" s="342"/>
      <c r="S347" s="79">
        <f>SUM(S348,S350)</f>
        <v>238</v>
      </c>
      <c r="V347" s="1"/>
      <c r="W347" s="1"/>
      <c r="AB347" s="1"/>
    </row>
    <row r="348" spans="2:28" s="10" customFormat="1" ht="15.75" thickBot="1" x14ac:dyDescent="0.3">
      <c r="B348" s="905" t="s">
        <v>33</v>
      </c>
      <c r="C348" s="906"/>
      <c r="D348" s="906"/>
      <c r="E348" s="177"/>
      <c r="F348" s="343"/>
      <c r="G348" s="890">
        <f>SUM(K349:L349)</f>
        <v>90</v>
      </c>
      <c r="H348" s="890"/>
      <c r="I348" s="890"/>
      <c r="J348" s="890"/>
      <c r="K348" s="890"/>
      <c r="L348" s="346"/>
      <c r="M348" s="890">
        <f>SUM(Q349:R349)</f>
        <v>0</v>
      </c>
      <c r="N348" s="890"/>
      <c r="O348" s="890"/>
      <c r="P348" s="890"/>
      <c r="Q348" s="890"/>
      <c r="R348" s="304"/>
      <c r="S348" s="157">
        <f>SUM(G348:Q348)</f>
        <v>90</v>
      </c>
      <c r="U348" s="1"/>
      <c r="AA348" s="1"/>
    </row>
    <row r="349" spans="2:28" s="10" customFormat="1" ht="17.25" customHeight="1" thickBot="1" x14ac:dyDescent="0.3">
      <c r="B349" s="180"/>
      <c r="C349" s="3">
        <v>1</v>
      </c>
      <c r="D349" s="4" t="s">
        <v>85</v>
      </c>
      <c r="E349" s="4">
        <v>25</v>
      </c>
      <c r="F349" s="4">
        <v>2</v>
      </c>
      <c r="G349" s="46">
        <v>14</v>
      </c>
      <c r="H349" s="46">
        <v>32</v>
      </c>
      <c r="I349" s="46">
        <f>G349</f>
        <v>14</v>
      </c>
      <c r="J349" s="46">
        <f>IF(H349=0,0,H349*$F349)</f>
        <v>64</v>
      </c>
      <c r="K349" s="46">
        <f>SUM(I349:J349)</f>
        <v>78</v>
      </c>
      <c r="L349" s="46">
        <v>12</v>
      </c>
      <c r="M349" s="46"/>
      <c r="N349" s="46"/>
      <c r="O349" s="46">
        <f>M349</f>
        <v>0</v>
      </c>
      <c r="P349" s="46">
        <f>IF(N349=0,0,N349*$F349)</f>
        <v>0</v>
      </c>
      <c r="Q349" s="46">
        <f>SUM(O349:P349)</f>
        <v>0</v>
      </c>
      <c r="R349" s="46"/>
      <c r="S349" s="72">
        <f>SUM(K349:L349,Q349:R349)</f>
        <v>90</v>
      </c>
      <c r="U349" s="1"/>
      <c r="V349" s="1"/>
      <c r="W349" s="1"/>
      <c r="AB349" s="1"/>
    </row>
    <row r="350" spans="2:28" s="10" customFormat="1" ht="15.75" thickBot="1" x14ac:dyDescent="0.3">
      <c r="B350" s="894" t="s">
        <v>270</v>
      </c>
      <c r="C350" s="895"/>
      <c r="D350" s="895"/>
      <c r="E350" s="178"/>
      <c r="F350" s="340"/>
      <c r="G350" s="893">
        <f>SUM(K351:L352)</f>
        <v>148</v>
      </c>
      <c r="H350" s="893"/>
      <c r="I350" s="893"/>
      <c r="J350" s="893"/>
      <c r="K350" s="893"/>
      <c r="L350" s="348"/>
      <c r="M350" s="893">
        <f>SUM(Q351:R352)</f>
        <v>0</v>
      </c>
      <c r="N350" s="893"/>
      <c r="O350" s="893"/>
      <c r="P350" s="893"/>
      <c r="Q350" s="893"/>
      <c r="R350" s="323"/>
      <c r="S350" s="157">
        <f>SUM(G350:Q350)</f>
        <v>148</v>
      </c>
      <c r="V350" s="1"/>
      <c r="W350" s="1"/>
      <c r="AA350" s="1"/>
      <c r="AB350" s="1"/>
    </row>
    <row r="351" spans="2:28" s="10" customFormat="1" x14ac:dyDescent="0.25">
      <c r="B351" s="334"/>
      <c r="C351" s="3">
        <v>1</v>
      </c>
      <c r="D351" s="4" t="s">
        <v>90</v>
      </c>
      <c r="E351" s="4">
        <v>12</v>
      </c>
      <c r="F351" s="4">
        <v>1</v>
      </c>
      <c r="G351" s="46">
        <v>14</v>
      </c>
      <c r="H351" s="46">
        <v>32</v>
      </c>
      <c r="I351" s="46">
        <f>G351</f>
        <v>14</v>
      </c>
      <c r="J351" s="46">
        <f>IF(H351=0,0,H351*$F351)</f>
        <v>32</v>
      </c>
      <c r="K351" s="46">
        <f>SUM(I351:J351)</f>
        <v>46</v>
      </c>
      <c r="L351" s="46">
        <v>12</v>
      </c>
      <c r="M351" s="46"/>
      <c r="N351" s="46"/>
      <c r="O351" s="46">
        <f>M351</f>
        <v>0</v>
      </c>
      <c r="P351" s="46">
        <f>IF(N351=0,0,N351*$F351)</f>
        <v>0</v>
      </c>
      <c r="Q351" s="46">
        <f>SUM(O351:P351)</f>
        <v>0</v>
      </c>
      <c r="R351" s="46"/>
      <c r="S351" s="48">
        <f>SUM(K351:L351,Q351:R351)</f>
        <v>58</v>
      </c>
      <c r="U351" s="1"/>
      <c r="V351" s="1"/>
      <c r="W351" s="1"/>
      <c r="AA351" s="1"/>
      <c r="AB351" s="1"/>
    </row>
    <row r="352" spans="2:28" s="10" customFormat="1" ht="15.75" thickBot="1" x14ac:dyDescent="0.3">
      <c r="B352" s="336"/>
      <c r="C352" s="24">
        <v>2</v>
      </c>
      <c r="D352" s="49" t="s">
        <v>20</v>
      </c>
      <c r="E352" s="49">
        <v>22</v>
      </c>
      <c r="F352" s="49">
        <v>2</v>
      </c>
      <c r="G352" s="50">
        <v>14</v>
      </c>
      <c r="H352" s="50">
        <v>32</v>
      </c>
      <c r="I352" s="50">
        <f>G352</f>
        <v>14</v>
      </c>
      <c r="J352" s="50">
        <f>IF(H352=0,0,H352*$F352)</f>
        <v>64</v>
      </c>
      <c r="K352" s="50">
        <f>SUM(I352:J352)</f>
        <v>78</v>
      </c>
      <c r="L352" s="50">
        <v>12</v>
      </c>
      <c r="M352" s="50"/>
      <c r="N352" s="50"/>
      <c r="O352" s="50">
        <f>M352</f>
        <v>0</v>
      </c>
      <c r="P352" s="50">
        <f>IF(N352=0,0,N352*$F352)</f>
        <v>0</v>
      </c>
      <c r="Q352" s="50">
        <f>SUM(O352:P352)</f>
        <v>0</v>
      </c>
      <c r="R352" s="50"/>
      <c r="S352" s="55">
        <f>SUM(K352:L352,Q352:R352)</f>
        <v>90</v>
      </c>
      <c r="U352" s="1"/>
      <c r="V352" s="1"/>
      <c r="W352" s="1"/>
      <c r="AB352" s="1"/>
    </row>
    <row r="353" spans="2:28" ht="15.75" thickBot="1" x14ac:dyDescent="0.3">
      <c r="B353" s="907">
        <v>46</v>
      </c>
      <c r="C353" s="908"/>
      <c r="D353" s="899" t="s">
        <v>132</v>
      </c>
      <c r="E353" s="900"/>
      <c r="F353" s="901"/>
      <c r="G353" s="899">
        <f>SUM(G354,G359)</f>
        <v>0</v>
      </c>
      <c r="H353" s="900"/>
      <c r="I353" s="900"/>
      <c r="J353" s="900"/>
      <c r="K353" s="901"/>
      <c r="L353" s="341"/>
      <c r="M353" s="899">
        <f>SUM(M354,M359)</f>
        <v>204</v>
      </c>
      <c r="N353" s="900"/>
      <c r="O353" s="900"/>
      <c r="P353" s="900"/>
      <c r="Q353" s="901"/>
      <c r="R353" s="342"/>
      <c r="S353" s="79">
        <f>SUM(S354,S359)</f>
        <v>204</v>
      </c>
      <c r="U353" s="1"/>
      <c r="V353" s="1"/>
      <c r="W353" s="1"/>
      <c r="AA353" s="1"/>
      <c r="AB353" s="1"/>
    </row>
    <row r="354" spans="2:28" ht="15.75" thickBot="1" x14ac:dyDescent="0.3">
      <c r="B354" s="905" t="s">
        <v>33</v>
      </c>
      <c r="C354" s="906"/>
      <c r="D354" s="906"/>
      <c r="E354" s="662"/>
      <c r="F354" s="662"/>
      <c r="G354" s="890">
        <f>SUM(K355:L358)</f>
        <v>0</v>
      </c>
      <c r="H354" s="890"/>
      <c r="I354" s="890"/>
      <c r="J354" s="890"/>
      <c r="K354" s="890"/>
      <c r="L354" s="661"/>
      <c r="M354" s="890">
        <f>SUM(Q355:R358)</f>
        <v>192</v>
      </c>
      <c r="N354" s="890"/>
      <c r="O354" s="890"/>
      <c r="P354" s="890"/>
      <c r="Q354" s="890"/>
      <c r="R354" s="664"/>
      <c r="S354" s="157">
        <f>SUM(G354:Q354)</f>
        <v>192</v>
      </c>
      <c r="U354" s="1"/>
      <c r="V354" s="1"/>
      <c r="W354" s="1"/>
      <c r="AA354" s="1"/>
      <c r="AB354" s="1"/>
    </row>
    <row r="355" spans="2:28" s="10" customFormat="1" x14ac:dyDescent="0.25">
      <c r="B355" s="53"/>
      <c r="C355" s="3">
        <v>1</v>
      </c>
      <c r="D355" s="4" t="s">
        <v>2</v>
      </c>
      <c r="E355" s="4">
        <v>20</v>
      </c>
      <c r="F355" s="4">
        <v>2</v>
      </c>
      <c r="G355" s="46"/>
      <c r="H355" s="46"/>
      <c r="I355" s="46">
        <f>G355</f>
        <v>0</v>
      </c>
      <c r="J355" s="46">
        <f>IF(H355=0,0,H355*$F355)</f>
        <v>0</v>
      </c>
      <c r="K355" s="46">
        <f>SUM(I355:J355)</f>
        <v>0</v>
      </c>
      <c r="L355" s="46"/>
      <c r="M355" s="46">
        <v>12</v>
      </c>
      <c r="N355" s="46">
        <v>18</v>
      </c>
      <c r="O355" s="46">
        <f>M355</f>
        <v>12</v>
      </c>
      <c r="P355" s="46">
        <f>IF(N355=0,0,N355*$F355)</f>
        <v>36</v>
      </c>
      <c r="Q355" s="46">
        <f>SUM(O355:P355)</f>
        <v>48</v>
      </c>
      <c r="R355" s="46">
        <v>12</v>
      </c>
      <c r="S355" s="72">
        <f t="shared" ref="S355:S357" si="105">SUM(K355:L355,Q355:R355)</f>
        <v>60</v>
      </c>
      <c r="U355" s="1"/>
      <c r="V355" s="1"/>
      <c r="W355" s="1"/>
      <c r="AA355" s="1"/>
      <c r="AB355" s="1"/>
    </row>
    <row r="356" spans="2:28" x14ac:dyDescent="0.25">
      <c r="B356" s="53"/>
      <c r="C356" s="3">
        <v>2</v>
      </c>
      <c r="D356" s="4" t="s">
        <v>94</v>
      </c>
      <c r="E356" s="4">
        <v>5</v>
      </c>
      <c r="F356" s="4">
        <v>1</v>
      </c>
      <c r="G356" s="46"/>
      <c r="H356" s="46"/>
      <c r="I356" s="46">
        <f>G356</f>
        <v>0</v>
      </c>
      <c r="J356" s="46">
        <f>IF(H356=0,0,H356*$F356)</f>
        <v>0</v>
      </c>
      <c r="K356" s="46">
        <f>SUM(I356:J356)</f>
        <v>0</v>
      </c>
      <c r="L356" s="46"/>
      <c r="M356" s="46">
        <v>12</v>
      </c>
      <c r="N356" s="46">
        <v>18</v>
      </c>
      <c r="O356" s="46">
        <f>M356</f>
        <v>12</v>
      </c>
      <c r="P356" s="46">
        <f>IF(N356=0,0,N356*$F356)</f>
        <v>18</v>
      </c>
      <c r="Q356" s="46">
        <f>SUM(O356:P356)</f>
        <v>30</v>
      </c>
      <c r="R356" s="46">
        <v>12</v>
      </c>
      <c r="S356" s="47">
        <f t="shared" si="105"/>
        <v>42</v>
      </c>
      <c r="U356" s="1"/>
      <c r="V356" s="1"/>
      <c r="W356" s="1"/>
      <c r="AA356" s="1"/>
      <c r="AB356" s="1"/>
    </row>
    <row r="357" spans="2:28" x14ac:dyDescent="0.25">
      <c r="B357" s="53"/>
      <c r="C357" s="3">
        <v>3</v>
      </c>
      <c r="D357" s="4" t="s">
        <v>92</v>
      </c>
      <c r="E357" s="4">
        <v>13</v>
      </c>
      <c r="F357" s="4">
        <v>1</v>
      </c>
      <c r="G357" s="46"/>
      <c r="H357" s="46"/>
      <c r="I357" s="46">
        <f>G357</f>
        <v>0</v>
      </c>
      <c r="J357" s="46">
        <f>IF(H357=0,0,H357*$F357)</f>
        <v>0</v>
      </c>
      <c r="K357" s="46">
        <f>SUM(I357:J357)</f>
        <v>0</v>
      </c>
      <c r="L357" s="46"/>
      <c r="M357" s="46">
        <v>12</v>
      </c>
      <c r="N357" s="46">
        <v>18</v>
      </c>
      <c r="O357" s="46">
        <f>M357</f>
        <v>12</v>
      </c>
      <c r="P357" s="46">
        <f>IF(N357=0,0,N357*$F357)</f>
        <v>18</v>
      </c>
      <c r="Q357" s="46">
        <f>SUM(O357:P357)</f>
        <v>30</v>
      </c>
      <c r="R357" s="46">
        <v>12</v>
      </c>
      <c r="S357" s="47">
        <f t="shared" si="105"/>
        <v>42</v>
      </c>
      <c r="U357" s="1"/>
      <c r="V357" s="1"/>
      <c r="W357" s="1"/>
      <c r="AA357" s="1"/>
      <c r="AB357" s="1"/>
    </row>
    <row r="358" spans="2:28" s="10" customFormat="1" ht="15.75" thickBot="1" x14ac:dyDescent="0.3">
      <c r="B358" s="53"/>
      <c r="C358" s="3">
        <v>1</v>
      </c>
      <c r="D358" s="4" t="s">
        <v>86</v>
      </c>
      <c r="E358" s="4">
        <v>25</v>
      </c>
      <c r="F358" s="4">
        <v>2</v>
      </c>
      <c r="G358" s="51"/>
      <c r="H358" s="51"/>
      <c r="I358" s="46">
        <f>G358</f>
        <v>0</v>
      </c>
      <c r="J358" s="46">
        <f>IF(H358=0,0,H358*$F358)</f>
        <v>0</v>
      </c>
      <c r="K358" s="46">
        <f>SUM(I358:J358)</f>
        <v>0</v>
      </c>
      <c r="L358" s="46"/>
      <c r="M358" s="46"/>
      <c r="N358" s="46">
        <v>18</v>
      </c>
      <c r="O358" s="46">
        <f>M358</f>
        <v>0</v>
      </c>
      <c r="P358" s="46">
        <f>IF(N358=0,0,N358*$F358)</f>
        <v>36</v>
      </c>
      <c r="Q358" s="46">
        <f>SUM(O358:P358)</f>
        <v>36</v>
      </c>
      <c r="R358" s="46">
        <v>12</v>
      </c>
      <c r="S358" s="48">
        <f>SUM(K358:L358,Q358:R358)</f>
        <v>48</v>
      </c>
      <c r="U358" s="1"/>
      <c r="AA358" s="1"/>
    </row>
    <row r="359" spans="2:28" s="10" customFormat="1" ht="15.75" thickBot="1" x14ac:dyDescent="0.3">
      <c r="B359" s="894" t="s">
        <v>270</v>
      </c>
      <c r="C359" s="895"/>
      <c r="D359" s="895"/>
      <c r="E359" s="657"/>
      <c r="F359" s="657"/>
      <c r="G359" s="893">
        <f>SUM(K360:L360)</f>
        <v>0</v>
      </c>
      <c r="H359" s="893"/>
      <c r="I359" s="893"/>
      <c r="J359" s="893"/>
      <c r="K359" s="893"/>
      <c r="L359" s="658"/>
      <c r="M359" s="893">
        <f>SUM(Q360:R360)</f>
        <v>12</v>
      </c>
      <c r="N359" s="893"/>
      <c r="O359" s="893"/>
      <c r="P359" s="893"/>
      <c r="Q359" s="893"/>
      <c r="R359" s="663"/>
      <c r="S359" s="157">
        <f>SUM(G359:Q359)</f>
        <v>12</v>
      </c>
      <c r="U359" s="1"/>
      <c r="AA359" s="1"/>
    </row>
    <row r="360" spans="2:28" ht="15.75" thickBot="1" x14ac:dyDescent="0.3">
      <c r="B360" s="54"/>
      <c r="C360" s="24">
        <v>1</v>
      </c>
      <c r="D360" s="49" t="s">
        <v>86</v>
      </c>
      <c r="E360" s="49">
        <v>25</v>
      </c>
      <c r="F360" s="49">
        <v>2</v>
      </c>
      <c r="G360" s="52"/>
      <c r="H360" s="52"/>
      <c r="I360" s="50">
        <f>G360</f>
        <v>0</v>
      </c>
      <c r="J360" s="50">
        <f>IF(H360=0,0,H360*$F360)</f>
        <v>0</v>
      </c>
      <c r="K360" s="50">
        <f>SUM(I360:J360)</f>
        <v>0</v>
      </c>
      <c r="L360" s="50"/>
      <c r="M360" s="50">
        <v>12</v>
      </c>
      <c r="N360" s="50"/>
      <c r="O360" s="50">
        <f>M360</f>
        <v>12</v>
      </c>
      <c r="P360" s="50">
        <f>IF(N360=0,0,N360*$F360)</f>
        <v>0</v>
      </c>
      <c r="Q360" s="50">
        <f>SUM(O360:P360)</f>
        <v>12</v>
      </c>
      <c r="R360" s="50"/>
      <c r="S360" s="73">
        <f>SUM(K360:L360,Q360:R360)</f>
        <v>12</v>
      </c>
      <c r="AA360" s="1"/>
    </row>
    <row r="361" spans="2:28" ht="15.75" thickBot="1" x14ac:dyDescent="0.3">
      <c r="B361" s="907">
        <v>49</v>
      </c>
      <c r="C361" s="908"/>
      <c r="D361" s="899" t="s">
        <v>133</v>
      </c>
      <c r="E361" s="900"/>
      <c r="F361" s="901"/>
      <c r="G361" s="899">
        <f>SUM(G362,G365)</f>
        <v>144</v>
      </c>
      <c r="H361" s="900"/>
      <c r="I361" s="900"/>
      <c r="J361" s="900"/>
      <c r="K361" s="901"/>
      <c r="L361" s="659"/>
      <c r="M361" s="899">
        <f>SUM(M362,M365)</f>
        <v>144</v>
      </c>
      <c r="N361" s="900"/>
      <c r="O361" s="900"/>
      <c r="P361" s="900"/>
      <c r="Q361" s="901"/>
      <c r="R361" s="660"/>
      <c r="S361" s="79">
        <f>SUM(S362,S365)</f>
        <v>288</v>
      </c>
      <c r="AA361" s="1"/>
    </row>
    <row r="362" spans="2:28" s="10" customFormat="1" ht="15.75" thickBot="1" x14ac:dyDescent="0.3">
      <c r="B362" s="213" t="s">
        <v>274</v>
      </c>
      <c r="C362" s="97"/>
      <c r="D362" s="173"/>
      <c r="E362" s="173"/>
      <c r="F362" s="173"/>
      <c r="G362" s="890">
        <f>SUM(K363:L364)</f>
        <v>90</v>
      </c>
      <c r="H362" s="890"/>
      <c r="I362" s="890"/>
      <c r="J362" s="890"/>
      <c r="K362" s="890"/>
      <c r="L362" s="397"/>
      <c r="M362" s="890">
        <f>SUM(Q363:R364)</f>
        <v>90</v>
      </c>
      <c r="N362" s="890"/>
      <c r="O362" s="890"/>
      <c r="P362" s="890"/>
      <c r="Q362" s="890"/>
      <c r="R362" s="411"/>
      <c r="S362" s="157">
        <f>SUM(G362:Q362)</f>
        <v>180</v>
      </c>
    </row>
    <row r="363" spans="2:28" x14ac:dyDescent="0.25">
      <c r="B363" s="409"/>
      <c r="C363" s="3">
        <v>1</v>
      </c>
      <c r="D363" s="4" t="s">
        <v>95</v>
      </c>
      <c r="E363" s="4">
        <v>8</v>
      </c>
      <c r="F363" s="4">
        <v>1</v>
      </c>
      <c r="G363" s="46">
        <v>18</v>
      </c>
      <c r="H363" s="46"/>
      <c r="I363" s="46">
        <f>G363</f>
        <v>18</v>
      </c>
      <c r="J363" s="46">
        <f>IF(H363=0,0,H363*$F363)</f>
        <v>0</v>
      </c>
      <c r="K363" s="46">
        <f>SUM(I363:J363)</f>
        <v>18</v>
      </c>
      <c r="L363" s="46"/>
      <c r="M363" s="46">
        <v>18</v>
      </c>
      <c r="N363" s="46"/>
      <c r="O363" s="46">
        <f>M363</f>
        <v>18</v>
      </c>
      <c r="P363" s="46">
        <f>IF(N363=0,0,N363*$F363)</f>
        <v>0</v>
      </c>
      <c r="Q363" s="46">
        <f>SUM(O363:P363)</f>
        <v>18</v>
      </c>
      <c r="R363" s="46"/>
      <c r="S363" s="96">
        <f>SUM(K363:L363,Q363:R363)</f>
        <v>36</v>
      </c>
      <c r="U363" s="1"/>
      <c r="AA363" s="1"/>
    </row>
    <row r="364" spans="2:28" s="10" customFormat="1" ht="15.75" thickBot="1" x14ac:dyDescent="0.3">
      <c r="B364" s="53"/>
      <c r="C364" s="3">
        <v>2</v>
      </c>
      <c r="D364" s="4" t="s">
        <v>94</v>
      </c>
      <c r="E364" s="4">
        <v>5</v>
      </c>
      <c r="F364" s="4">
        <v>1</v>
      </c>
      <c r="G364" s="46">
        <v>18</v>
      </c>
      <c r="H364" s="46">
        <v>42</v>
      </c>
      <c r="I364" s="46">
        <f>G364</f>
        <v>18</v>
      </c>
      <c r="J364" s="46">
        <f>IF(H364=0,0,H364*$F364)</f>
        <v>42</v>
      </c>
      <c r="K364" s="46">
        <f>SUM(I364:J364)</f>
        <v>60</v>
      </c>
      <c r="L364" s="46">
        <v>12</v>
      </c>
      <c r="M364" s="46">
        <v>18</v>
      </c>
      <c r="N364" s="46">
        <v>42</v>
      </c>
      <c r="O364" s="46">
        <f>M364</f>
        <v>18</v>
      </c>
      <c r="P364" s="46">
        <f>IF(N364=0,0,N364*$F364)</f>
        <v>42</v>
      </c>
      <c r="Q364" s="46">
        <f>SUM(O364:P364)</f>
        <v>60</v>
      </c>
      <c r="R364" s="46">
        <v>12</v>
      </c>
      <c r="S364" s="70">
        <f>SUM(K364:L364,Q364:R364)</f>
        <v>144</v>
      </c>
    </row>
    <row r="365" spans="2:28" s="10" customFormat="1" ht="15.75" thickBot="1" x14ac:dyDescent="0.3">
      <c r="B365" s="891" t="s">
        <v>55</v>
      </c>
      <c r="C365" s="892"/>
      <c r="D365" s="892"/>
      <c r="E365" s="404"/>
      <c r="F365" s="404"/>
      <c r="G365" s="898">
        <f>SUM(K366:L366)</f>
        <v>54</v>
      </c>
      <c r="H365" s="898"/>
      <c r="I365" s="898"/>
      <c r="J365" s="898"/>
      <c r="K365" s="898"/>
      <c r="L365" s="403"/>
      <c r="M365" s="898">
        <f>SUM(Q366:R366)</f>
        <v>54</v>
      </c>
      <c r="N365" s="898"/>
      <c r="O365" s="898"/>
      <c r="P365" s="898"/>
      <c r="Q365" s="898"/>
      <c r="R365" s="413"/>
      <c r="S365" s="157">
        <f>SUM(G365:Q365)</f>
        <v>108</v>
      </c>
      <c r="U365" s="1"/>
      <c r="X365" s="1"/>
      <c r="Y365" s="1"/>
      <c r="Z365" s="1"/>
      <c r="AA365" s="1"/>
    </row>
    <row r="366" spans="2:28" s="10" customFormat="1" x14ac:dyDescent="0.25">
      <c r="B366" s="375"/>
      <c r="C366" s="3">
        <v>1</v>
      </c>
      <c r="D366" s="4" t="s">
        <v>95</v>
      </c>
      <c r="E366" s="4">
        <v>8</v>
      </c>
      <c r="F366" s="4">
        <v>1</v>
      </c>
      <c r="G366" s="46"/>
      <c r="H366" s="46">
        <v>42</v>
      </c>
      <c r="I366" s="46">
        <f>G366</f>
        <v>0</v>
      </c>
      <c r="J366" s="46">
        <f>IF(H366=0,0,H366*$F366)</f>
        <v>42</v>
      </c>
      <c r="K366" s="46">
        <f>SUM(I366:J366)</f>
        <v>42</v>
      </c>
      <c r="L366" s="46">
        <v>12</v>
      </c>
      <c r="M366" s="46"/>
      <c r="N366" s="46">
        <v>42</v>
      </c>
      <c r="O366" s="46">
        <f>M366</f>
        <v>0</v>
      </c>
      <c r="P366" s="46">
        <f>IF(N366=0,0,N366*$F366)</f>
        <v>42</v>
      </c>
      <c r="Q366" s="46">
        <f>SUM(O366:P366)</f>
        <v>42</v>
      </c>
      <c r="R366" s="46">
        <v>12</v>
      </c>
      <c r="S366" s="96">
        <f>SUM(K366:L366,Q366:R366)</f>
        <v>108</v>
      </c>
      <c r="AA366" s="1"/>
    </row>
    <row r="367" spans="2:28" ht="15.75" thickBot="1" x14ac:dyDescent="0.3">
      <c r="B367" s="914">
        <v>50</v>
      </c>
      <c r="C367" s="915"/>
      <c r="D367" s="916" t="s">
        <v>168</v>
      </c>
      <c r="E367" s="917"/>
      <c r="F367" s="918"/>
      <c r="G367" s="916">
        <f>SUM(G368)</f>
        <v>144</v>
      </c>
      <c r="H367" s="917"/>
      <c r="I367" s="917"/>
      <c r="J367" s="917"/>
      <c r="K367" s="918"/>
      <c r="L367" s="356"/>
      <c r="M367" s="916">
        <f>SUM(M368)</f>
        <v>144</v>
      </c>
      <c r="N367" s="917"/>
      <c r="O367" s="917"/>
      <c r="P367" s="917"/>
      <c r="Q367" s="918"/>
      <c r="R367" s="357"/>
      <c r="S367" s="189">
        <f>SUM(S368)</f>
        <v>288</v>
      </c>
      <c r="T367" s="1"/>
      <c r="AA367" s="1"/>
    </row>
    <row r="368" spans="2:28" s="10" customFormat="1" ht="15.75" thickBot="1" x14ac:dyDescent="0.3">
      <c r="B368" s="213" t="s">
        <v>251</v>
      </c>
      <c r="C368" s="97"/>
      <c r="D368" s="173"/>
      <c r="E368" s="173"/>
      <c r="F368" s="173"/>
      <c r="G368" s="890">
        <f>SUM(K369:L370)</f>
        <v>144</v>
      </c>
      <c r="H368" s="890"/>
      <c r="I368" s="890"/>
      <c r="J368" s="890"/>
      <c r="K368" s="890"/>
      <c r="L368" s="397"/>
      <c r="M368" s="890">
        <f>SUM(Q369:R370)</f>
        <v>144</v>
      </c>
      <c r="N368" s="890"/>
      <c r="O368" s="890"/>
      <c r="P368" s="890"/>
      <c r="Q368" s="890"/>
      <c r="R368" s="411"/>
      <c r="S368" s="157">
        <f>SUM(G368:Q368)</f>
        <v>288</v>
      </c>
      <c r="X368" s="1"/>
      <c r="Y368" s="1"/>
      <c r="Z368" s="1"/>
    </row>
    <row r="369" spans="2:28" s="10" customFormat="1" x14ac:dyDescent="0.25">
      <c r="B369" s="53"/>
      <c r="C369" s="398">
        <v>1</v>
      </c>
      <c r="D369" s="4" t="s">
        <v>94</v>
      </c>
      <c r="E369" s="4">
        <v>5</v>
      </c>
      <c r="F369" s="4">
        <f>IF(E369&lt;15,1,IF(((E369&gt;=15)*(E369&lt;23)),2,3))</f>
        <v>1</v>
      </c>
      <c r="G369" s="46">
        <v>18</v>
      </c>
      <c r="H369" s="46">
        <v>42</v>
      </c>
      <c r="I369" s="46">
        <f>G369</f>
        <v>18</v>
      </c>
      <c r="J369" s="46">
        <f>IF(H369=0,0,H369*$F369)</f>
        <v>42</v>
      </c>
      <c r="K369" s="46">
        <f>SUM(I369:J369)</f>
        <v>60</v>
      </c>
      <c r="L369" s="46">
        <v>12</v>
      </c>
      <c r="M369" s="46">
        <v>18</v>
      </c>
      <c r="N369" s="46">
        <v>42</v>
      </c>
      <c r="O369" s="46">
        <f>M369</f>
        <v>18</v>
      </c>
      <c r="P369" s="46">
        <f>IF(N369=0,0,N369*$F369)</f>
        <v>42</v>
      </c>
      <c r="Q369" s="46">
        <f>SUM(O369:P369)</f>
        <v>60</v>
      </c>
      <c r="R369" s="46">
        <v>12</v>
      </c>
      <c r="S369" s="72">
        <f t="shared" ref="S369:S370" si="106">SUM(K369:L369,Q369:R369)</f>
        <v>144</v>
      </c>
      <c r="U369" s="739"/>
      <c r="AA369" s="1"/>
    </row>
    <row r="370" spans="2:28" s="10" customFormat="1" ht="15.75" thickBot="1" x14ac:dyDescent="0.3">
      <c r="B370" s="54"/>
      <c r="C370" s="24">
        <v>1</v>
      </c>
      <c r="D370" s="49" t="s">
        <v>95</v>
      </c>
      <c r="E370" s="49">
        <v>8</v>
      </c>
      <c r="F370" s="49">
        <v>1</v>
      </c>
      <c r="G370" s="50">
        <v>18</v>
      </c>
      <c r="H370" s="50">
        <v>42</v>
      </c>
      <c r="I370" s="50">
        <f>G370</f>
        <v>18</v>
      </c>
      <c r="J370" s="50">
        <f>IF(H370=0,0,H370*$F370)</f>
        <v>42</v>
      </c>
      <c r="K370" s="50">
        <f>SUM(I370:J370)</f>
        <v>60</v>
      </c>
      <c r="L370" s="50">
        <v>12</v>
      </c>
      <c r="M370" s="50">
        <v>18</v>
      </c>
      <c r="N370" s="50">
        <v>42</v>
      </c>
      <c r="O370" s="50">
        <f>M370</f>
        <v>18</v>
      </c>
      <c r="P370" s="50">
        <f>IF(N370=0,0,N370*$F370)</f>
        <v>42</v>
      </c>
      <c r="Q370" s="50">
        <f>SUM(O370:P370)</f>
        <v>60</v>
      </c>
      <c r="R370" s="50">
        <v>12</v>
      </c>
      <c r="S370" s="55">
        <f t="shared" si="106"/>
        <v>144</v>
      </c>
    </row>
    <row r="371" spans="2:28" s="10" customFormat="1" ht="15.75" thickBot="1" x14ac:dyDescent="0.3">
      <c r="B371" s="914">
        <v>51</v>
      </c>
      <c r="C371" s="915"/>
      <c r="D371" s="916" t="s">
        <v>169</v>
      </c>
      <c r="E371" s="917"/>
      <c r="F371" s="918"/>
      <c r="G371" s="916">
        <f>SUM(G372,G374)</f>
        <v>159</v>
      </c>
      <c r="H371" s="917"/>
      <c r="I371" s="917"/>
      <c r="J371" s="917"/>
      <c r="K371" s="918"/>
      <c r="L371" s="356"/>
      <c r="M371" s="916">
        <f>SUM(M372,M374)</f>
        <v>143</v>
      </c>
      <c r="N371" s="917"/>
      <c r="O371" s="917"/>
      <c r="P371" s="917"/>
      <c r="Q371" s="918"/>
      <c r="R371" s="357"/>
      <c r="S371" s="189">
        <f>SUM(S372,S374)</f>
        <v>302</v>
      </c>
      <c r="X371" s="1"/>
      <c r="Y371" s="1"/>
      <c r="Z371" s="1"/>
    </row>
    <row r="372" spans="2:28" s="10" customFormat="1" ht="15.75" thickBot="1" x14ac:dyDescent="0.3">
      <c r="B372" s="905" t="s">
        <v>251</v>
      </c>
      <c r="C372" s="906"/>
      <c r="D372" s="906"/>
      <c r="E372" s="445"/>
      <c r="F372" s="173"/>
      <c r="G372" s="890">
        <f>SUM(K373:L373)</f>
        <v>18</v>
      </c>
      <c r="H372" s="890"/>
      <c r="I372" s="890"/>
      <c r="J372" s="890"/>
      <c r="K372" s="890"/>
      <c r="L372" s="442"/>
      <c r="M372" s="890">
        <f>SUM(Q373:R373)</f>
        <v>32</v>
      </c>
      <c r="N372" s="890"/>
      <c r="O372" s="890"/>
      <c r="P372" s="890"/>
      <c r="Q372" s="890"/>
      <c r="R372" s="456"/>
      <c r="S372" s="157">
        <f>SUM(G372:Q372)</f>
        <v>50</v>
      </c>
      <c r="X372" s="1"/>
      <c r="Y372" s="1"/>
      <c r="Z372" s="1"/>
    </row>
    <row r="373" spans="2:28" ht="15.75" thickBot="1" x14ac:dyDescent="0.3">
      <c r="B373" s="451"/>
      <c r="C373" s="3">
        <v>2</v>
      </c>
      <c r="D373" s="4" t="s">
        <v>94</v>
      </c>
      <c r="E373" s="4">
        <v>5</v>
      </c>
      <c r="F373" s="4">
        <f>IF(E373&lt;15,1,IF(((E373&gt;=15)*(E373&lt;23)),2,3))</f>
        <v>1</v>
      </c>
      <c r="G373" s="46">
        <v>18</v>
      </c>
      <c r="H373" s="46"/>
      <c r="I373" s="46">
        <f>G373</f>
        <v>18</v>
      </c>
      <c r="J373" s="46">
        <f>IF(H373=0,0,H373*$F373)</f>
        <v>0</v>
      </c>
      <c r="K373" s="46">
        <f>SUM(I373:J373)</f>
        <v>18</v>
      </c>
      <c r="L373" s="46"/>
      <c r="M373" s="46">
        <v>32</v>
      </c>
      <c r="N373" s="46"/>
      <c r="O373" s="46">
        <f>M373</f>
        <v>32</v>
      </c>
      <c r="P373" s="46">
        <f>IF(N373=0,0,N373*$F373)</f>
        <v>0</v>
      </c>
      <c r="Q373" s="46">
        <f>SUM(O373:P373)</f>
        <v>32</v>
      </c>
      <c r="R373" s="46"/>
      <c r="S373" s="48">
        <f>SUM(K373:L373,Q373:R373)</f>
        <v>50</v>
      </c>
      <c r="T373" s="1"/>
      <c r="AA373" s="1"/>
      <c r="AB373" s="1"/>
    </row>
    <row r="374" spans="2:28" s="10" customFormat="1" ht="15.75" thickBot="1" x14ac:dyDescent="0.3">
      <c r="B374" s="894" t="s">
        <v>274</v>
      </c>
      <c r="C374" s="895"/>
      <c r="D374" s="895"/>
      <c r="E374" s="446"/>
      <c r="F374" s="4"/>
      <c r="G374" s="893">
        <f>SUM(K375:L376)</f>
        <v>141</v>
      </c>
      <c r="H374" s="893"/>
      <c r="I374" s="893"/>
      <c r="J374" s="893"/>
      <c r="K374" s="893"/>
      <c r="L374" s="443"/>
      <c r="M374" s="893">
        <f>SUM(Q375:R376)</f>
        <v>111</v>
      </c>
      <c r="N374" s="893"/>
      <c r="O374" s="893"/>
      <c r="P374" s="893"/>
      <c r="Q374" s="893"/>
      <c r="R374" s="449"/>
      <c r="S374" s="157">
        <f>SUM(G374:Q374)</f>
        <v>252</v>
      </c>
      <c r="X374" s="1"/>
      <c r="Y374" s="1"/>
      <c r="Z374" s="1"/>
      <c r="AA374" s="1"/>
      <c r="AB374" s="1"/>
    </row>
    <row r="375" spans="2:28" x14ac:dyDescent="0.25">
      <c r="B375" s="451"/>
      <c r="C375" s="3">
        <v>1</v>
      </c>
      <c r="D375" s="4" t="s">
        <v>95</v>
      </c>
      <c r="E375" s="4">
        <v>8</v>
      </c>
      <c r="F375" s="4">
        <v>1</v>
      </c>
      <c r="G375" s="46">
        <v>24</v>
      </c>
      <c r="H375" s="46">
        <v>51</v>
      </c>
      <c r="I375" s="46">
        <f>G375</f>
        <v>24</v>
      </c>
      <c r="J375" s="46">
        <f>IF(H375=0,0,H375*$F375)</f>
        <v>51</v>
      </c>
      <c r="K375" s="46">
        <f>SUM(I375:J375)</f>
        <v>75</v>
      </c>
      <c r="L375" s="46">
        <v>12</v>
      </c>
      <c r="M375" s="46">
        <v>12</v>
      </c>
      <c r="N375" s="46">
        <v>33</v>
      </c>
      <c r="O375" s="46">
        <f>M375</f>
        <v>12</v>
      </c>
      <c r="P375" s="46">
        <f>IF(N375=0,0,N375*$F375)</f>
        <v>33</v>
      </c>
      <c r="Q375" s="46">
        <f>SUM(O375:P375)</f>
        <v>45</v>
      </c>
      <c r="R375" s="46">
        <v>12</v>
      </c>
      <c r="S375" s="72">
        <f>SUM(K375:L375,Q375:R375)</f>
        <v>144</v>
      </c>
      <c r="T375" s="1"/>
      <c r="X375" s="1"/>
      <c r="Y375" s="1"/>
      <c r="Z375" s="1"/>
    </row>
    <row r="376" spans="2:28" s="10" customFormat="1" ht="15.75" thickBot="1" x14ac:dyDescent="0.3">
      <c r="B376" s="336"/>
      <c r="C376" s="24">
        <v>2</v>
      </c>
      <c r="D376" s="49" t="s">
        <v>94</v>
      </c>
      <c r="E376" s="49">
        <v>5</v>
      </c>
      <c r="F376" s="49">
        <f>IF(E376&lt;15,1,IF(((E376&gt;=15)*(E376&lt;23)),2,3))</f>
        <v>1</v>
      </c>
      <c r="G376" s="50"/>
      <c r="H376" s="50">
        <v>42</v>
      </c>
      <c r="I376" s="50">
        <f>G376</f>
        <v>0</v>
      </c>
      <c r="J376" s="50">
        <f>IF(H376=0,0,H376*$F376)</f>
        <v>42</v>
      </c>
      <c r="K376" s="50">
        <f>SUM(I376:J376)</f>
        <v>42</v>
      </c>
      <c r="L376" s="50">
        <v>12</v>
      </c>
      <c r="M376" s="50"/>
      <c r="N376" s="50">
        <v>42</v>
      </c>
      <c r="O376" s="50">
        <f>M376</f>
        <v>0</v>
      </c>
      <c r="P376" s="50">
        <f>IF(N376=0,0,N376*$F376)</f>
        <v>42</v>
      </c>
      <c r="Q376" s="50">
        <f>SUM(O376:P376)</f>
        <v>42</v>
      </c>
      <c r="R376" s="50">
        <v>12</v>
      </c>
      <c r="S376" s="55">
        <f>SUM(K376:L376,Q376:R376)</f>
        <v>108</v>
      </c>
      <c r="X376" s="1"/>
      <c r="Y376" s="1"/>
      <c r="Z376" s="1"/>
      <c r="AA376" s="1"/>
      <c r="AB376" s="1"/>
    </row>
    <row r="377" spans="2:28" s="10" customFormat="1" ht="15.75" thickBot="1" x14ac:dyDescent="0.3">
      <c r="B377" s="976">
        <v>52</v>
      </c>
      <c r="C377" s="979"/>
      <c r="D377" s="902" t="s">
        <v>134</v>
      </c>
      <c r="E377" s="903"/>
      <c r="F377" s="904"/>
      <c r="G377" s="902">
        <f>SUM(G378)</f>
        <v>0</v>
      </c>
      <c r="H377" s="903"/>
      <c r="I377" s="903"/>
      <c r="J377" s="903"/>
      <c r="K377" s="904"/>
      <c r="L377" s="444"/>
      <c r="M377" s="902">
        <f>SUM(M378)</f>
        <v>102</v>
      </c>
      <c r="N377" s="903"/>
      <c r="O377" s="903"/>
      <c r="P377" s="903"/>
      <c r="Q377" s="904"/>
      <c r="R377" s="448"/>
      <c r="S377" s="187">
        <f>SUM(S378)</f>
        <v>102</v>
      </c>
      <c r="X377" s="1"/>
      <c r="Y377" s="1"/>
      <c r="Z377" s="1"/>
      <c r="AA377" s="1"/>
      <c r="AB377" s="1"/>
    </row>
    <row r="378" spans="2:28" s="10" customFormat="1" ht="15.75" thickBot="1" x14ac:dyDescent="0.3">
      <c r="B378" s="982" t="s">
        <v>274</v>
      </c>
      <c r="C378" s="980"/>
      <c r="D378" s="981"/>
      <c r="E378" s="316"/>
      <c r="F378" s="354"/>
      <c r="G378" s="898">
        <f>SUM(K379:L379)</f>
        <v>0</v>
      </c>
      <c r="H378" s="898"/>
      <c r="I378" s="898"/>
      <c r="J378" s="898"/>
      <c r="K378" s="898"/>
      <c r="L378" s="366"/>
      <c r="M378" s="898">
        <f>SUM(Q379:R379)</f>
        <v>102</v>
      </c>
      <c r="N378" s="898"/>
      <c r="O378" s="898"/>
      <c r="P378" s="898"/>
      <c r="Q378" s="898"/>
      <c r="R378" s="367"/>
      <c r="S378" s="188">
        <f>SUM(G378:Q378)</f>
        <v>102</v>
      </c>
      <c r="X378" s="1"/>
      <c r="Y378" s="1"/>
      <c r="Z378" s="1"/>
      <c r="AA378" s="1"/>
      <c r="AB378" s="1"/>
    </row>
    <row r="379" spans="2:28" s="10" customFormat="1" ht="15.75" thickBot="1" x14ac:dyDescent="0.3">
      <c r="B379" s="319"/>
      <c r="C379" s="90">
        <v>1</v>
      </c>
      <c r="D379" s="154" t="s">
        <v>94</v>
      </c>
      <c r="E379" s="154">
        <v>5</v>
      </c>
      <c r="F379" s="154">
        <v>1</v>
      </c>
      <c r="G379" s="293"/>
      <c r="H379" s="293"/>
      <c r="I379" s="155">
        <f>G379</f>
        <v>0</v>
      </c>
      <c r="J379" s="155">
        <f>IF(H379=0,0,H379*$F379)</f>
        <v>0</v>
      </c>
      <c r="K379" s="155">
        <f>SUM(I379:J379)</f>
        <v>0</v>
      </c>
      <c r="L379" s="155"/>
      <c r="M379" s="155">
        <v>30</v>
      </c>
      <c r="N379" s="155">
        <v>60</v>
      </c>
      <c r="O379" s="155">
        <f>M379</f>
        <v>30</v>
      </c>
      <c r="P379" s="155">
        <f>IF(N379=0,0,N379*$F379)</f>
        <v>60</v>
      </c>
      <c r="Q379" s="155">
        <f>SUM(O379:P379)</f>
        <v>90</v>
      </c>
      <c r="R379" s="155">
        <v>12</v>
      </c>
      <c r="S379" s="159">
        <f>SUM(K379:L379,Q379:R379)</f>
        <v>102</v>
      </c>
      <c r="X379" s="1"/>
      <c r="Y379" s="1"/>
      <c r="Z379" s="1"/>
    </row>
    <row r="380" spans="2:28" ht="15.75" thickBot="1" x14ac:dyDescent="0.3">
      <c r="B380" s="919">
        <v>53</v>
      </c>
      <c r="C380" s="978"/>
      <c r="D380" s="922" t="s">
        <v>135</v>
      </c>
      <c r="E380" s="923"/>
      <c r="F380" s="924"/>
      <c r="G380" s="922">
        <f>SUM(G381)</f>
        <v>0</v>
      </c>
      <c r="H380" s="923"/>
      <c r="I380" s="923"/>
      <c r="J380" s="923"/>
      <c r="K380" s="924"/>
      <c r="L380" s="350"/>
      <c r="M380" s="922">
        <f>SUM(M381)</f>
        <v>58</v>
      </c>
      <c r="N380" s="923"/>
      <c r="O380" s="923"/>
      <c r="P380" s="923"/>
      <c r="Q380" s="924"/>
      <c r="R380" s="351"/>
      <c r="S380" s="157">
        <f>SUM(S381)</f>
        <v>58</v>
      </c>
      <c r="T380" s="1"/>
      <c r="X380" s="1"/>
      <c r="Y380" s="1"/>
      <c r="Z380" s="1"/>
    </row>
    <row r="381" spans="2:28" ht="15.75" thickBot="1" x14ac:dyDescent="0.3">
      <c r="B381" s="905" t="s">
        <v>274</v>
      </c>
      <c r="C381" s="906"/>
      <c r="D381" s="906"/>
      <c r="E381" s="161"/>
      <c r="F381" s="354"/>
      <c r="G381" s="898">
        <f>SUM(K382:L382)</f>
        <v>0</v>
      </c>
      <c r="H381" s="898"/>
      <c r="I381" s="898"/>
      <c r="J381" s="898"/>
      <c r="K381" s="898"/>
      <c r="L381" s="366"/>
      <c r="M381" s="898">
        <f>SUM(Q382:R382)</f>
        <v>58</v>
      </c>
      <c r="N381" s="898"/>
      <c r="O381" s="898"/>
      <c r="P381" s="898"/>
      <c r="Q381" s="898"/>
      <c r="R381" s="367"/>
      <c r="S381" s="188">
        <f>SUM(G381:Q381)</f>
        <v>58</v>
      </c>
      <c r="T381" s="1"/>
      <c r="AA381" s="1"/>
      <c r="AB381" s="1"/>
    </row>
    <row r="382" spans="2:28" s="10" customFormat="1" ht="15.75" thickBot="1" x14ac:dyDescent="0.3">
      <c r="B382" s="310"/>
      <c r="C382" s="24">
        <v>1</v>
      </c>
      <c r="D382" s="49" t="s">
        <v>95</v>
      </c>
      <c r="E382" s="49">
        <v>8</v>
      </c>
      <c r="F382" s="49">
        <v>1</v>
      </c>
      <c r="G382" s="50"/>
      <c r="H382" s="50"/>
      <c r="I382" s="50"/>
      <c r="J382" s="50"/>
      <c r="K382" s="50"/>
      <c r="L382" s="50"/>
      <c r="M382" s="50">
        <v>14</v>
      </c>
      <c r="N382" s="50">
        <v>32</v>
      </c>
      <c r="O382" s="50">
        <f>M382</f>
        <v>14</v>
      </c>
      <c r="P382" s="50">
        <f>IF(N382=0,0,N382*$F382)</f>
        <v>32</v>
      </c>
      <c r="Q382" s="50">
        <f>SUM(O382:P382)</f>
        <v>46</v>
      </c>
      <c r="R382" s="50">
        <v>12</v>
      </c>
      <c r="S382" s="73">
        <f>SUM(K382:L382,Q382:R382)</f>
        <v>58</v>
      </c>
      <c r="X382" s="1"/>
      <c r="Y382" s="1"/>
      <c r="Z382" s="1"/>
    </row>
    <row r="383" spans="2:28" ht="15.75" thickBot="1" x14ac:dyDescent="0.3">
      <c r="B383" s="907">
        <v>54</v>
      </c>
      <c r="C383" s="908"/>
      <c r="D383" s="899" t="s">
        <v>136</v>
      </c>
      <c r="E383" s="900"/>
      <c r="F383" s="901"/>
      <c r="G383" s="899">
        <f>SUM(G384)</f>
        <v>60</v>
      </c>
      <c r="H383" s="900"/>
      <c r="I383" s="900"/>
      <c r="J383" s="900"/>
      <c r="K383" s="901"/>
      <c r="L383" s="341"/>
      <c r="M383" s="899">
        <f>SUM(M384)</f>
        <v>84</v>
      </c>
      <c r="N383" s="900"/>
      <c r="O383" s="900"/>
      <c r="P383" s="900"/>
      <c r="Q383" s="901"/>
      <c r="R383" s="342"/>
      <c r="S383" s="79">
        <f>SUM(S384)</f>
        <v>144</v>
      </c>
      <c r="T383" s="1"/>
      <c r="X383" s="1"/>
      <c r="Y383" s="1"/>
      <c r="Z383" s="1"/>
      <c r="AA383" s="1"/>
      <c r="AB383" s="1"/>
    </row>
    <row r="384" spans="2:28" ht="15.75" thickBot="1" x14ac:dyDescent="0.3">
      <c r="B384" s="905" t="s">
        <v>274</v>
      </c>
      <c r="C384" s="980"/>
      <c r="D384" s="981"/>
      <c r="E384" s="229"/>
      <c r="F384" s="343"/>
      <c r="G384" s="890">
        <f>SUM(K385:L386)</f>
        <v>60</v>
      </c>
      <c r="H384" s="890"/>
      <c r="I384" s="890"/>
      <c r="J384" s="890"/>
      <c r="K384" s="890"/>
      <c r="L384" s="346"/>
      <c r="M384" s="890">
        <f>SUM(Q385:R386)</f>
        <v>84</v>
      </c>
      <c r="N384" s="890"/>
      <c r="O384" s="890"/>
      <c r="P384" s="890"/>
      <c r="Q384" s="890"/>
      <c r="R384" s="304"/>
      <c r="S384" s="157">
        <f>SUM(G384:Q384)</f>
        <v>144</v>
      </c>
      <c r="T384" s="1"/>
      <c r="AA384" s="1"/>
      <c r="AB384" s="1"/>
    </row>
    <row r="385" spans="2:28" x14ac:dyDescent="0.25">
      <c r="B385" s="53"/>
      <c r="C385" s="3">
        <v>1</v>
      </c>
      <c r="D385" s="4" t="s">
        <v>88</v>
      </c>
      <c r="E385" s="4">
        <v>25</v>
      </c>
      <c r="F385" s="4">
        <v>2</v>
      </c>
      <c r="G385" s="46"/>
      <c r="H385" s="46"/>
      <c r="I385" s="46">
        <f>G385</f>
        <v>0</v>
      </c>
      <c r="J385" s="46">
        <f>IF(H385=0,0,H385*$F385)</f>
        <v>0</v>
      </c>
      <c r="K385" s="46">
        <f>SUM(I385:J385)</f>
        <v>0</v>
      </c>
      <c r="L385" s="46"/>
      <c r="M385" s="46">
        <v>18</v>
      </c>
      <c r="N385" s="46">
        <v>27</v>
      </c>
      <c r="O385" s="46">
        <f>M385</f>
        <v>18</v>
      </c>
      <c r="P385" s="46">
        <f>IF(N385=0,0,N385*$F385)</f>
        <v>54</v>
      </c>
      <c r="Q385" s="46">
        <f>SUM(O385:P385)</f>
        <v>72</v>
      </c>
      <c r="R385" s="46">
        <v>12</v>
      </c>
      <c r="S385" s="72">
        <f>SUM(K385:L385,Q385:R385)</f>
        <v>84</v>
      </c>
      <c r="T385" s="1"/>
    </row>
    <row r="386" spans="2:28" s="10" customFormat="1" ht="15.75" thickBot="1" x14ac:dyDescent="0.3">
      <c r="B386" s="167"/>
      <c r="C386" s="168">
        <v>1</v>
      </c>
      <c r="D386" s="169" t="s">
        <v>3</v>
      </c>
      <c r="E386" s="169">
        <v>25</v>
      </c>
      <c r="F386" s="169">
        <v>2</v>
      </c>
      <c r="G386" s="295">
        <v>12</v>
      </c>
      <c r="H386" s="295">
        <v>18</v>
      </c>
      <c r="I386" s="295">
        <f>G386</f>
        <v>12</v>
      </c>
      <c r="J386" s="295">
        <f>IF(H386=0,0,H386*$F386)</f>
        <v>36</v>
      </c>
      <c r="K386" s="295">
        <f>SUM(I386:J386)</f>
        <v>48</v>
      </c>
      <c r="L386" s="295">
        <v>12</v>
      </c>
      <c r="M386" s="295"/>
      <c r="N386" s="295"/>
      <c r="O386" s="295">
        <f>M386</f>
        <v>0</v>
      </c>
      <c r="P386" s="295">
        <f>IF(N386=0,0,N386*$F386)</f>
        <v>0</v>
      </c>
      <c r="Q386" s="295">
        <f>SUM(O386:P386)</f>
        <v>0</v>
      </c>
      <c r="R386" s="295"/>
      <c r="S386" s="70">
        <f>SUM(K386:L386,Q386:R386)</f>
        <v>60</v>
      </c>
      <c r="X386" s="1"/>
      <c r="Y386" s="1"/>
      <c r="Z386" s="1"/>
      <c r="AA386" s="1"/>
      <c r="AB386" s="1"/>
    </row>
    <row r="387" spans="2:28" s="10" customFormat="1" ht="15.75" thickBot="1" x14ac:dyDescent="0.3">
      <c r="B387" s="919">
        <v>55</v>
      </c>
      <c r="C387" s="978"/>
      <c r="D387" s="922" t="s">
        <v>159</v>
      </c>
      <c r="E387" s="923"/>
      <c r="F387" s="924"/>
      <c r="G387" s="922">
        <f>SUM(G388)</f>
        <v>0</v>
      </c>
      <c r="H387" s="923"/>
      <c r="I387" s="923"/>
      <c r="J387" s="923"/>
      <c r="K387" s="924"/>
      <c r="L387" s="350"/>
      <c r="M387" s="922">
        <f>SUM(M388)</f>
        <v>207</v>
      </c>
      <c r="N387" s="923"/>
      <c r="O387" s="923"/>
      <c r="P387" s="923"/>
      <c r="Q387" s="924"/>
      <c r="R387" s="351"/>
      <c r="S387" s="190">
        <f>SUM(S388)</f>
        <v>207</v>
      </c>
      <c r="AA387" s="1"/>
      <c r="AB387" s="1"/>
    </row>
    <row r="388" spans="2:28" ht="15.75" thickBot="1" x14ac:dyDescent="0.3">
      <c r="B388" s="896" t="s">
        <v>433</v>
      </c>
      <c r="C388" s="897"/>
      <c r="D388" s="897"/>
      <c r="E388" s="281"/>
      <c r="F388" s="354"/>
      <c r="G388" s="898">
        <f>SUM(K389:L390)</f>
        <v>0</v>
      </c>
      <c r="H388" s="898"/>
      <c r="I388" s="898"/>
      <c r="J388" s="898"/>
      <c r="K388" s="898"/>
      <c r="L388" s="366"/>
      <c r="M388" s="898">
        <f>SUM(Q389:R390)</f>
        <v>207</v>
      </c>
      <c r="N388" s="898"/>
      <c r="O388" s="898"/>
      <c r="P388" s="898"/>
      <c r="Q388" s="898"/>
      <c r="R388" s="367"/>
      <c r="S388" s="188">
        <f>SUM(G388:Q388)</f>
        <v>207</v>
      </c>
      <c r="T388" s="1"/>
      <c r="X388" s="1"/>
      <c r="Y388" s="1"/>
      <c r="Z388" s="1"/>
      <c r="AA388" s="1"/>
      <c r="AB388" s="1"/>
    </row>
    <row r="389" spans="2:28" s="10" customFormat="1" x14ac:dyDescent="0.25">
      <c r="B389" s="53"/>
      <c r="C389" s="3">
        <v>1</v>
      </c>
      <c r="D389" s="4" t="s">
        <v>3</v>
      </c>
      <c r="E389" s="4">
        <v>25</v>
      </c>
      <c r="F389" s="4">
        <f>IF(E389&lt;15,1,IF(((E389&gt;=15)*(E389&lt;23)),2,3))</f>
        <v>3</v>
      </c>
      <c r="G389" s="46"/>
      <c r="H389" s="46"/>
      <c r="I389" s="46">
        <f>G389</f>
        <v>0</v>
      </c>
      <c r="J389" s="46">
        <f>IF(H389=0,0,H389*$F389)</f>
        <v>0</v>
      </c>
      <c r="K389" s="46">
        <f>SUM(I389:J389)</f>
        <v>0</v>
      </c>
      <c r="L389" s="46"/>
      <c r="M389" s="4">
        <v>12</v>
      </c>
      <c r="N389" s="4">
        <v>33</v>
      </c>
      <c r="O389" s="46">
        <f>M389</f>
        <v>12</v>
      </c>
      <c r="P389" s="46">
        <f>IF(N389=0,0,N389*$F389)</f>
        <v>99</v>
      </c>
      <c r="Q389" s="46">
        <f>SUM(O389:P389)</f>
        <v>111</v>
      </c>
      <c r="R389" s="46">
        <v>12</v>
      </c>
      <c r="S389" s="70">
        <f>SUM(K389:L389,Q389:R389)</f>
        <v>123</v>
      </c>
      <c r="X389" s="1"/>
      <c r="Y389" s="1"/>
      <c r="Z389" s="1"/>
      <c r="AA389" s="1"/>
      <c r="AB389" s="1"/>
    </row>
    <row r="390" spans="2:28" ht="15.75" thickBot="1" x14ac:dyDescent="0.3">
      <c r="B390" s="54"/>
      <c r="C390" s="24">
        <v>1</v>
      </c>
      <c r="D390" s="49" t="s">
        <v>93</v>
      </c>
      <c r="E390" s="49">
        <v>19</v>
      </c>
      <c r="F390" s="49">
        <f>IF(E390&lt;15,1,IF(((E390&gt;=15)*(E390&lt;23)),2,3))</f>
        <v>2</v>
      </c>
      <c r="G390" s="50"/>
      <c r="H390" s="50"/>
      <c r="I390" s="50">
        <f>G390</f>
        <v>0</v>
      </c>
      <c r="J390" s="50">
        <f>IF(H390=0,0,H390*$F390)</f>
        <v>0</v>
      </c>
      <c r="K390" s="50">
        <f>SUM(I390:J390)</f>
        <v>0</v>
      </c>
      <c r="L390" s="50"/>
      <c r="M390" s="50">
        <v>18</v>
      </c>
      <c r="N390" s="50">
        <v>27</v>
      </c>
      <c r="O390" s="50">
        <f>M390</f>
        <v>18</v>
      </c>
      <c r="P390" s="50">
        <f>IF(N390=0,0,N390*$F390)</f>
        <v>54</v>
      </c>
      <c r="Q390" s="50">
        <f>SUM(O390:P390)</f>
        <v>72</v>
      </c>
      <c r="R390" s="50">
        <v>12</v>
      </c>
      <c r="S390" s="55">
        <f>SUM(K390:L390,Q390:R390)</f>
        <v>84</v>
      </c>
      <c r="T390" s="1"/>
      <c r="AA390" s="1"/>
      <c r="AB390" s="1"/>
    </row>
    <row r="391" spans="2:28" ht="15.75" thickBot="1" x14ac:dyDescent="0.3">
      <c r="B391" s="919">
        <v>57</v>
      </c>
      <c r="C391" s="978"/>
      <c r="D391" s="922" t="s">
        <v>160</v>
      </c>
      <c r="E391" s="923"/>
      <c r="F391" s="924"/>
      <c r="G391" s="922">
        <f>SUM(G392,G394,G396,G398,G401,G403)</f>
        <v>468</v>
      </c>
      <c r="H391" s="923"/>
      <c r="I391" s="923"/>
      <c r="J391" s="923"/>
      <c r="K391" s="924"/>
      <c r="L391" s="424"/>
      <c r="M391" s="922">
        <f>SUM(M392,M394,M396,M398,M401,M403)</f>
        <v>0</v>
      </c>
      <c r="N391" s="923"/>
      <c r="O391" s="923"/>
      <c r="P391" s="923"/>
      <c r="Q391" s="924"/>
      <c r="R391" s="425"/>
      <c r="S391" s="157">
        <f>SUM(S392,S394,S396,S398,S401,S403,)</f>
        <v>468</v>
      </c>
      <c r="T391" s="1"/>
      <c r="X391" s="1"/>
      <c r="Y391" s="1"/>
      <c r="Z391" s="1"/>
      <c r="AA391" s="1"/>
      <c r="AB391" s="1"/>
    </row>
    <row r="392" spans="2:28" s="10" customFormat="1" ht="15.75" thickBot="1" x14ac:dyDescent="0.3">
      <c r="B392" s="436" t="s">
        <v>218</v>
      </c>
      <c r="C392" s="427"/>
      <c r="D392" s="432"/>
      <c r="E392" s="431"/>
      <c r="F392" s="431"/>
      <c r="G392" s="898">
        <f>SUM(K393:L393)</f>
        <v>153</v>
      </c>
      <c r="H392" s="898"/>
      <c r="I392" s="898"/>
      <c r="J392" s="898"/>
      <c r="K392" s="898"/>
      <c r="L392" s="427"/>
      <c r="M392" s="898">
        <f>SUM(Q393:R393)</f>
        <v>0</v>
      </c>
      <c r="N392" s="898"/>
      <c r="O392" s="898"/>
      <c r="P392" s="898"/>
      <c r="Q392" s="898"/>
      <c r="R392" s="439"/>
      <c r="S392" s="188">
        <f>SUM(G392:Q392)</f>
        <v>153</v>
      </c>
      <c r="X392" s="1"/>
      <c r="Y392" s="1"/>
      <c r="Z392" s="1"/>
      <c r="AA392" s="1"/>
      <c r="AB392" s="1"/>
    </row>
    <row r="393" spans="2:28" ht="15.75" thickBot="1" x14ac:dyDescent="0.3">
      <c r="B393" s="53"/>
      <c r="C393" s="3">
        <v>3</v>
      </c>
      <c r="D393" s="4" t="s">
        <v>88</v>
      </c>
      <c r="E393" s="4">
        <v>25</v>
      </c>
      <c r="F393" s="4">
        <f>IF(E393&lt;15,1,IF(((E393&gt;=15)*(E393&lt;23)),2,3))</f>
        <v>3</v>
      </c>
      <c r="G393" s="46"/>
      <c r="H393" s="46">
        <v>51</v>
      </c>
      <c r="I393" s="46">
        <f>G393</f>
        <v>0</v>
      </c>
      <c r="J393" s="46">
        <f>IF(H393=0,0,H393*$F393)</f>
        <v>153</v>
      </c>
      <c r="K393" s="46">
        <f>SUM(I393:J393)</f>
        <v>153</v>
      </c>
      <c r="L393" s="46"/>
      <c r="M393" s="46"/>
      <c r="N393" s="46"/>
      <c r="O393" s="46">
        <f>M393</f>
        <v>0</v>
      </c>
      <c r="P393" s="46">
        <f>IF(N393=0,0,N393*$F393)</f>
        <v>0</v>
      </c>
      <c r="Q393" s="46">
        <f>SUM(O393:P393)</f>
        <v>0</v>
      </c>
      <c r="R393" s="46"/>
      <c r="S393" s="96">
        <f>SUM(K393:L393,Q393:R393)</f>
        <v>153</v>
      </c>
      <c r="T393" s="1"/>
      <c r="X393" s="1"/>
      <c r="Y393" s="1"/>
      <c r="Z393" s="1"/>
      <c r="AA393" s="1"/>
      <c r="AB393" s="1"/>
    </row>
    <row r="394" spans="2:28" ht="15.75" thickBot="1" x14ac:dyDescent="0.3">
      <c r="B394" s="894" t="s">
        <v>301</v>
      </c>
      <c r="C394" s="895"/>
      <c r="D394" s="895"/>
      <c r="E394" s="429"/>
      <c r="F394" s="429"/>
      <c r="G394" s="893">
        <f>SUM(K395:L395)</f>
        <v>60</v>
      </c>
      <c r="H394" s="893"/>
      <c r="I394" s="893"/>
      <c r="J394" s="893"/>
      <c r="K394" s="893"/>
      <c r="L394" s="426"/>
      <c r="M394" s="893">
        <f>SUM(Q395:R395)</f>
        <v>0</v>
      </c>
      <c r="N394" s="893"/>
      <c r="O394" s="893"/>
      <c r="P394" s="893"/>
      <c r="Q394" s="893"/>
      <c r="R394" s="433"/>
      <c r="S394" s="157">
        <f>SUM(G394:Q394)</f>
        <v>60</v>
      </c>
      <c r="T394" s="1"/>
      <c r="X394" s="1"/>
      <c r="Y394" s="1"/>
      <c r="Z394" s="1"/>
      <c r="AA394" s="1"/>
      <c r="AB394" s="1"/>
    </row>
    <row r="395" spans="2:28" ht="15.75" thickBot="1" x14ac:dyDescent="0.3">
      <c r="B395" s="53"/>
      <c r="C395" s="426">
        <v>1</v>
      </c>
      <c r="D395" s="4" t="s">
        <v>93</v>
      </c>
      <c r="E395" s="4">
        <v>19</v>
      </c>
      <c r="F395" s="4">
        <f>IF(E395&lt;15,1,IF(((E395&gt;=15)*(E395&lt;23)),2,3))</f>
        <v>2</v>
      </c>
      <c r="G395" s="46">
        <v>12</v>
      </c>
      <c r="H395" s="46">
        <v>18</v>
      </c>
      <c r="I395" s="46">
        <f>G395</f>
        <v>12</v>
      </c>
      <c r="J395" s="46">
        <f>IF(H395=0,0,H395*$F395)</f>
        <v>36</v>
      </c>
      <c r="K395" s="46">
        <f>SUM(I395:J395)</f>
        <v>48</v>
      </c>
      <c r="L395" s="46">
        <v>12</v>
      </c>
      <c r="M395" s="46"/>
      <c r="N395" s="46"/>
      <c r="O395" s="46">
        <f>M395</f>
        <v>0</v>
      </c>
      <c r="P395" s="46">
        <f>IF(N395=0,0,N395*$F395)</f>
        <v>0</v>
      </c>
      <c r="Q395" s="46">
        <f>SUM(O395:P395)</f>
        <v>0</v>
      </c>
      <c r="R395" s="46"/>
      <c r="S395" s="72">
        <f t="shared" ref="S395" si="107">SUM(K395:L395,Q395:R395)</f>
        <v>60</v>
      </c>
      <c r="T395" s="1"/>
      <c r="X395" s="1"/>
      <c r="Y395" s="1"/>
      <c r="Z395" s="1"/>
      <c r="AA395" s="1"/>
      <c r="AB395" s="1"/>
    </row>
    <row r="396" spans="2:28" ht="15.75" thickBot="1" x14ac:dyDescent="0.3">
      <c r="B396" s="891" t="s">
        <v>440</v>
      </c>
      <c r="C396" s="892"/>
      <c r="D396" s="892"/>
      <c r="E396" s="657"/>
      <c r="F396" s="657"/>
      <c r="G396" s="893">
        <f>SUM(K397:L397)</f>
        <v>84</v>
      </c>
      <c r="H396" s="893"/>
      <c r="I396" s="893"/>
      <c r="J396" s="893"/>
      <c r="K396" s="893"/>
      <c r="L396" s="658"/>
      <c r="M396" s="893">
        <f>SUM(Q397:R397)</f>
        <v>0</v>
      </c>
      <c r="N396" s="893"/>
      <c r="O396" s="893"/>
      <c r="P396" s="893"/>
      <c r="Q396" s="893"/>
      <c r="R396" s="663"/>
      <c r="S396" s="157">
        <f>SUM(G396:Q396)</f>
        <v>84</v>
      </c>
      <c r="T396" s="1"/>
      <c r="X396" s="1"/>
      <c r="Y396" s="1"/>
      <c r="Z396" s="1"/>
      <c r="AA396" s="1"/>
      <c r="AB396" s="1"/>
    </row>
    <row r="397" spans="2:28" ht="15.75" thickBot="1" x14ac:dyDescent="0.3">
      <c r="B397" s="53"/>
      <c r="C397" s="658">
        <v>2</v>
      </c>
      <c r="D397" s="4" t="s">
        <v>89</v>
      </c>
      <c r="E397" s="4">
        <v>25</v>
      </c>
      <c r="F397" s="4">
        <f>IF(E397&lt;15,1,IF(((E397&gt;=15)*(E397&lt;23)),2,3))</f>
        <v>3</v>
      </c>
      <c r="G397" s="46"/>
      <c r="H397" s="46">
        <v>24</v>
      </c>
      <c r="I397" s="46">
        <f>G397</f>
        <v>0</v>
      </c>
      <c r="J397" s="46">
        <f>IF(H397=0,0,H397*$F397)</f>
        <v>72</v>
      </c>
      <c r="K397" s="46">
        <f>SUM(I397:J397)</f>
        <v>72</v>
      </c>
      <c r="L397" s="46">
        <v>12</v>
      </c>
      <c r="M397" s="46"/>
      <c r="N397" s="46"/>
      <c r="O397" s="46">
        <f>M397</f>
        <v>0</v>
      </c>
      <c r="P397" s="46">
        <f>IF(N397=0,0,N397*$F397)</f>
        <v>0</v>
      </c>
      <c r="Q397" s="46">
        <f>SUM(O397:P397)</f>
        <v>0</v>
      </c>
      <c r="R397" s="46"/>
      <c r="S397" s="47">
        <f t="shared" ref="S397" si="108">SUM(K397:L397,Q397:R397)</f>
        <v>84</v>
      </c>
      <c r="T397" s="1"/>
      <c r="X397" s="1"/>
      <c r="Y397" s="1"/>
      <c r="Z397" s="1"/>
      <c r="AA397" s="1"/>
      <c r="AB397" s="1"/>
    </row>
    <row r="398" spans="2:28" ht="15.75" thickBot="1" x14ac:dyDescent="0.3">
      <c r="B398" s="894" t="s">
        <v>441</v>
      </c>
      <c r="C398" s="895"/>
      <c r="D398" s="895"/>
      <c r="E398" s="643"/>
      <c r="F398" s="643"/>
      <c r="G398" s="893">
        <f>SUM(K399:L400)</f>
        <v>24</v>
      </c>
      <c r="H398" s="893"/>
      <c r="I398" s="893"/>
      <c r="J398" s="893"/>
      <c r="K398" s="893"/>
      <c r="L398" s="644"/>
      <c r="M398" s="893">
        <f>SUM(Q399:R400)</f>
        <v>0</v>
      </c>
      <c r="N398" s="893"/>
      <c r="O398" s="893"/>
      <c r="P398" s="893"/>
      <c r="Q398" s="893"/>
      <c r="R398" s="647"/>
      <c r="S398" s="157">
        <f>SUM(G398:Q398)</f>
        <v>24</v>
      </c>
      <c r="T398" s="1"/>
      <c r="X398" s="1"/>
      <c r="Y398" s="1"/>
      <c r="Z398" s="1"/>
      <c r="AA398" s="1"/>
      <c r="AB398" s="1"/>
    </row>
    <row r="399" spans="2:28" x14ac:dyDescent="0.25">
      <c r="B399" s="53"/>
      <c r="C399" s="3">
        <v>3</v>
      </c>
      <c r="D399" s="4" t="s">
        <v>88</v>
      </c>
      <c r="E399" s="4">
        <v>25</v>
      </c>
      <c r="F399" s="4">
        <f>IF(E399&lt;15,1,IF(((E399&gt;=15)*(E399&lt;23)),2,3))</f>
        <v>3</v>
      </c>
      <c r="G399" s="46"/>
      <c r="H399" s="46"/>
      <c r="I399" s="46">
        <f>G399</f>
        <v>0</v>
      </c>
      <c r="J399" s="46">
        <f>IF(H399=0,0,H399*$F399)</f>
        <v>0</v>
      </c>
      <c r="K399" s="46">
        <f>SUM(I399:J399)</f>
        <v>0</v>
      </c>
      <c r="L399" s="46">
        <v>12</v>
      </c>
      <c r="M399" s="46"/>
      <c r="N399" s="46"/>
      <c r="O399" s="46">
        <f>M399</f>
        <v>0</v>
      </c>
      <c r="P399" s="46">
        <f>IF(N399=0,0,N399*$F399)</f>
        <v>0</v>
      </c>
      <c r="Q399" s="46">
        <f>SUM(O399:P399)</f>
        <v>0</v>
      </c>
      <c r="R399" s="46"/>
      <c r="S399" s="48">
        <f t="shared" ref="S399:S400" si="109">SUM(K399:L399,Q399:R399)</f>
        <v>12</v>
      </c>
      <c r="T399" s="1"/>
      <c r="X399" s="1"/>
      <c r="Y399" s="1"/>
      <c r="Z399" s="1"/>
      <c r="AA399" s="1"/>
      <c r="AB399" s="1"/>
    </row>
    <row r="400" spans="2:28" ht="15.75" thickBot="1" x14ac:dyDescent="0.3">
      <c r="B400" s="53"/>
      <c r="C400" s="3">
        <v>3</v>
      </c>
      <c r="D400" s="4" t="s">
        <v>3</v>
      </c>
      <c r="E400" s="4">
        <v>25</v>
      </c>
      <c r="F400" s="4">
        <f>IF(E400&lt;15,1,IF(((E400&gt;=15)*(E400&lt;23)),2,3))</f>
        <v>3</v>
      </c>
      <c r="G400" s="46"/>
      <c r="H400" s="46"/>
      <c r="I400" s="46">
        <f>G400</f>
        <v>0</v>
      </c>
      <c r="J400" s="46">
        <f>IF(H400=0,0,H400*$F400)</f>
        <v>0</v>
      </c>
      <c r="K400" s="46">
        <f>SUM(I400:J400)</f>
        <v>0</v>
      </c>
      <c r="L400" s="46">
        <v>12</v>
      </c>
      <c r="M400" s="46"/>
      <c r="N400" s="46"/>
      <c r="O400" s="46">
        <f>M400</f>
        <v>0</v>
      </c>
      <c r="P400" s="46">
        <f>IF(N400=0,0,N400*$F400)</f>
        <v>0</v>
      </c>
      <c r="Q400" s="46">
        <f>SUM(O400:P400)</f>
        <v>0</v>
      </c>
      <c r="R400" s="46"/>
      <c r="S400" s="47">
        <f t="shared" si="109"/>
        <v>12</v>
      </c>
      <c r="T400" s="1"/>
      <c r="AA400" s="1"/>
      <c r="AB400" s="1"/>
    </row>
    <row r="401" spans="2:20" ht="15.75" thickBot="1" x14ac:dyDescent="0.3">
      <c r="B401" s="891" t="s">
        <v>190</v>
      </c>
      <c r="C401" s="892"/>
      <c r="D401" s="892"/>
      <c r="E401" s="643"/>
      <c r="F401" s="643"/>
      <c r="G401" s="893">
        <f>SUM(K402:L402)</f>
        <v>99</v>
      </c>
      <c r="H401" s="893"/>
      <c r="I401" s="893"/>
      <c r="J401" s="893"/>
      <c r="K401" s="893"/>
      <c r="L401" s="644"/>
      <c r="M401" s="893">
        <f>SUM(Q402:R402)</f>
        <v>0</v>
      </c>
      <c r="N401" s="893"/>
      <c r="O401" s="893"/>
      <c r="P401" s="893"/>
      <c r="Q401" s="893"/>
      <c r="R401" s="647"/>
      <c r="S401" s="157">
        <f>SUM(G401:Q401)</f>
        <v>99</v>
      </c>
      <c r="T401" s="1"/>
    </row>
    <row r="402" spans="2:20" ht="15.75" thickBot="1" x14ac:dyDescent="0.3">
      <c r="B402" s="53"/>
      <c r="C402" s="3">
        <v>3</v>
      </c>
      <c r="D402" s="4" t="s">
        <v>3</v>
      </c>
      <c r="E402" s="4">
        <v>25</v>
      </c>
      <c r="F402" s="4">
        <f>IF(E402&lt;15,1,IF(((E402&gt;=15)*(E402&lt;23)),2,3))</f>
        <v>3</v>
      </c>
      <c r="G402" s="46"/>
      <c r="H402" s="46">
        <v>33</v>
      </c>
      <c r="I402" s="46">
        <f>G402</f>
        <v>0</v>
      </c>
      <c r="J402" s="46">
        <f>IF(H402=0,0,H402*$F402)</f>
        <v>99</v>
      </c>
      <c r="K402" s="46">
        <f>SUM(I402:J402)</f>
        <v>99</v>
      </c>
      <c r="L402" s="46"/>
      <c r="M402" s="46"/>
      <c r="N402" s="46"/>
      <c r="O402" s="46">
        <f>M402</f>
        <v>0</v>
      </c>
      <c r="P402" s="46">
        <f>IF(N402=0,0,N402*$F402)</f>
        <v>0</v>
      </c>
      <c r="Q402" s="46">
        <f>SUM(O402:P402)</f>
        <v>0</v>
      </c>
      <c r="R402" s="46"/>
      <c r="S402" s="47">
        <f t="shared" ref="S402" si="110">SUM(K402:L402,Q402:R402)</f>
        <v>99</v>
      </c>
    </row>
    <row r="403" spans="2:20" ht="15.75" thickBot="1" x14ac:dyDescent="0.3">
      <c r="B403" s="894" t="s">
        <v>425</v>
      </c>
      <c r="C403" s="895"/>
      <c r="D403" s="895"/>
      <c r="E403" s="637"/>
      <c r="F403" s="637"/>
      <c r="G403" s="893">
        <f>SUM(K404:L406)</f>
        <v>48</v>
      </c>
      <c r="H403" s="893"/>
      <c r="I403" s="893"/>
      <c r="J403" s="893"/>
      <c r="K403" s="893"/>
      <c r="L403" s="638"/>
      <c r="M403" s="893">
        <f>SUM(Q404:R406)</f>
        <v>0</v>
      </c>
      <c r="N403" s="893"/>
      <c r="O403" s="893"/>
      <c r="P403" s="893"/>
      <c r="Q403" s="893"/>
      <c r="R403" s="639"/>
      <c r="S403" s="157">
        <f>SUM(G403:Q403)</f>
        <v>48</v>
      </c>
    </row>
    <row r="404" spans="2:20" x14ac:dyDescent="0.25">
      <c r="B404" s="53"/>
      <c r="C404" s="3">
        <v>3</v>
      </c>
      <c r="D404" s="4" t="s">
        <v>88</v>
      </c>
      <c r="E404" s="4">
        <v>25</v>
      </c>
      <c r="F404" s="4">
        <f>IF(E404&lt;15,1,IF(((E404&gt;=15)*(E404&lt;23)),2,3))</f>
        <v>3</v>
      </c>
      <c r="G404" s="46">
        <v>24</v>
      </c>
      <c r="H404" s="46"/>
      <c r="I404" s="46">
        <f>G404</f>
        <v>24</v>
      </c>
      <c r="J404" s="46">
        <f>IF(H404=0,0,H404*$F404)</f>
        <v>0</v>
      </c>
      <c r="K404" s="46">
        <f>SUM(I404:J404)</f>
        <v>24</v>
      </c>
      <c r="L404" s="46"/>
      <c r="M404" s="46"/>
      <c r="N404" s="46"/>
      <c r="O404" s="46">
        <f>M404</f>
        <v>0</v>
      </c>
      <c r="P404" s="46">
        <f>IF(N404=0,0,N404*$F404)</f>
        <v>0</v>
      </c>
      <c r="Q404" s="46">
        <f>SUM(O404:P404)</f>
        <v>0</v>
      </c>
      <c r="R404" s="46"/>
      <c r="S404" s="48">
        <f t="shared" ref="S404:S406" si="111">SUM(K404:L404,Q404:R404)</f>
        <v>24</v>
      </c>
    </row>
    <row r="405" spans="2:20" x14ac:dyDescent="0.25">
      <c r="B405" s="53"/>
      <c r="C405" s="638">
        <v>2</v>
      </c>
      <c r="D405" s="4" t="s">
        <v>89</v>
      </c>
      <c r="E405" s="4">
        <v>25</v>
      </c>
      <c r="F405" s="4">
        <f>IF(E405&lt;15,1,IF(((E405&gt;=15)*(E405&lt;23)),2,3))</f>
        <v>3</v>
      </c>
      <c r="G405" s="46">
        <v>12</v>
      </c>
      <c r="H405" s="46"/>
      <c r="I405" s="46">
        <f>G405</f>
        <v>12</v>
      </c>
      <c r="J405" s="46">
        <f>IF(H405=0,0,H405*$F405)</f>
        <v>0</v>
      </c>
      <c r="K405" s="46">
        <f>SUM(I405:J405)</f>
        <v>12</v>
      </c>
      <c r="L405" s="46"/>
      <c r="M405" s="46"/>
      <c r="N405" s="46"/>
      <c r="O405" s="46">
        <f>M405</f>
        <v>0</v>
      </c>
      <c r="P405" s="46">
        <f>IF(N405=0,0,N405*$F405)</f>
        <v>0</v>
      </c>
      <c r="Q405" s="46">
        <f>SUM(O405:P405)</f>
        <v>0</v>
      </c>
      <c r="R405" s="46"/>
      <c r="S405" s="47">
        <f t="shared" si="111"/>
        <v>12</v>
      </c>
    </row>
    <row r="406" spans="2:20" ht="15.75" thickBot="1" x14ac:dyDescent="0.3">
      <c r="B406" s="153"/>
      <c r="C406" s="90">
        <v>3</v>
      </c>
      <c r="D406" s="154" t="s">
        <v>3</v>
      </c>
      <c r="E406" s="154">
        <v>25</v>
      </c>
      <c r="F406" s="154">
        <f>IF(E406&lt;15,1,IF(((E406&gt;=15)*(E406&lt;23)),2,3))</f>
        <v>3</v>
      </c>
      <c r="G406" s="155">
        <v>12</v>
      </c>
      <c r="H406" s="155"/>
      <c r="I406" s="155">
        <f>G406</f>
        <v>12</v>
      </c>
      <c r="J406" s="155">
        <f>IF(H406=0,0,H406*$F406)</f>
        <v>0</v>
      </c>
      <c r="K406" s="155">
        <f>SUM(I406:J406)</f>
        <v>12</v>
      </c>
      <c r="L406" s="155"/>
      <c r="M406" s="155"/>
      <c r="N406" s="155"/>
      <c r="O406" s="155">
        <f>M406</f>
        <v>0</v>
      </c>
      <c r="P406" s="155">
        <f>IF(N406=0,0,N406*$F406)</f>
        <v>0</v>
      </c>
      <c r="Q406" s="155">
        <f>SUM(O406:P406)</f>
        <v>0</v>
      </c>
      <c r="R406" s="155"/>
      <c r="S406" s="48">
        <f t="shared" si="111"/>
        <v>12</v>
      </c>
    </row>
    <row r="407" spans="2:20" ht="15.75" thickBot="1" x14ac:dyDescent="0.3">
      <c r="B407" s="919">
        <v>58</v>
      </c>
      <c r="C407" s="978"/>
      <c r="D407" s="922" t="s">
        <v>161</v>
      </c>
      <c r="E407" s="923"/>
      <c r="F407" s="924"/>
      <c r="G407" s="922">
        <f>SUM(G408)</f>
        <v>96</v>
      </c>
      <c r="H407" s="923"/>
      <c r="I407" s="923"/>
      <c r="J407" s="923"/>
      <c r="K407" s="924"/>
      <c r="L407" s="652"/>
      <c r="M407" s="922">
        <f>SUM(M408)</f>
        <v>0</v>
      </c>
      <c r="N407" s="923"/>
      <c r="O407" s="923"/>
      <c r="P407" s="923"/>
      <c r="Q407" s="924"/>
      <c r="R407" s="653"/>
      <c r="S407" s="190">
        <f>SUM(S408)</f>
        <v>96</v>
      </c>
    </row>
    <row r="408" spans="2:20" ht="15.75" thickBot="1" x14ac:dyDescent="0.3">
      <c r="B408" s="905" t="s">
        <v>1</v>
      </c>
      <c r="C408" s="906"/>
      <c r="D408" s="906"/>
      <c r="E408" s="300"/>
      <c r="F408" s="343"/>
      <c r="G408" s="890">
        <f>SUM(K409:L409)</f>
        <v>96</v>
      </c>
      <c r="H408" s="890"/>
      <c r="I408" s="890"/>
      <c r="J408" s="890"/>
      <c r="K408" s="890"/>
      <c r="L408" s="346"/>
      <c r="M408" s="890">
        <f>SUM(Q409:R409)</f>
        <v>0</v>
      </c>
      <c r="N408" s="890"/>
      <c r="O408" s="890"/>
      <c r="P408" s="890"/>
      <c r="Q408" s="890"/>
      <c r="R408" s="304"/>
      <c r="S408" s="157">
        <f>SUM(G408:Q408)</f>
        <v>96</v>
      </c>
    </row>
    <row r="409" spans="2:20" ht="15.75" thickBot="1" x14ac:dyDescent="0.3">
      <c r="B409" s="279"/>
      <c r="C409" s="280">
        <v>1</v>
      </c>
      <c r="D409" s="154" t="s">
        <v>89</v>
      </c>
      <c r="E409" s="154">
        <v>25</v>
      </c>
      <c r="F409" s="154">
        <f>IF(E409&lt;15,1,IF(((E409&gt;=15)*(E409&lt;23)),2,3))</f>
        <v>3</v>
      </c>
      <c r="G409" s="155">
        <v>12</v>
      </c>
      <c r="H409" s="155">
        <v>24</v>
      </c>
      <c r="I409" s="155">
        <f>G409</f>
        <v>12</v>
      </c>
      <c r="J409" s="155">
        <f>IF(H409=0,0,H409*$F409)</f>
        <v>72</v>
      </c>
      <c r="K409" s="155">
        <f>SUM(I409:J409)</f>
        <v>84</v>
      </c>
      <c r="L409" s="155">
        <v>12</v>
      </c>
      <c r="M409" s="155"/>
      <c r="N409" s="155"/>
      <c r="O409" s="155">
        <f>M409</f>
        <v>0</v>
      </c>
      <c r="P409" s="155">
        <f>IF(N409=0,0,N409*$F409)</f>
        <v>0</v>
      </c>
      <c r="Q409" s="155">
        <f>SUM(O409:P409)</f>
        <v>0</v>
      </c>
      <c r="R409" s="155"/>
      <c r="S409" s="70">
        <f>SUM(K409:L409,Q409:R409)</f>
        <v>96</v>
      </c>
    </row>
    <row r="410" spans="2:20" ht="15.75" thickBot="1" x14ac:dyDescent="0.3">
      <c r="B410" s="919">
        <v>59</v>
      </c>
      <c r="C410" s="978"/>
      <c r="D410" s="922" t="s">
        <v>165</v>
      </c>
      <c r="E410" s="923"/>
      <c r="F410" s="924"/>
      <c r="G410" s="922">
        <f>SUM(G411)</f>
        <v>0</v>
      </c>
      <c r="H410" s="923"/>
      <c r="I410" s="923"/>
      <c r="J410" s="923"/>
      <c r="K410" s="924"/>
      <c r="L410" s="350"/>
      <c r="M410" s="922">
        <f>SUM(M411)</f>
        <v>42</v>
      </c>
      <c r="N410" s="923"/>
      <c r="O410" s="923"/>
      <c r="P410" s="923"/>
      <c r="Q410" s="924"/>
      <c r="R410" s="351"/>
      <c r="S410" s="190">
        <f>SUM(S411)</f>
        <v>42</v>
      </c>
    </row>
    <row r="411" spans="2:20" ht="15.75" thickBot="1" x14ac:dyDescent="0.3">
      <c r="B411" s="905" t="s">
        <v>376</v>
      </c>
      <c r="C411" s="906"/>
      <c r="D411" s="906"/>
      <c r="E411" s="290"/>
      <c r="F411" s="343"/>
      <c r="G411" s="890">
        <f>SUM(K412:L412)</f>
        <v>0</v>
      </c>
      <c r="H411" s="890"/>
      <c r="I411" s="890"/>
      <c r="J411" s="890"/>
      <c r="K411" s="890"/>
      <c r="L411" s="346"/>
      <c r="M411" s="890">
        <f>SUM(Q412:R412)</f>
        <v>42</v>
      </c>
      <c r="N411" s="890"/>
      <c r="O411" s="890"/>
      <c r="P411" s="890"/>
      <c r="Q411" s="890"/>
      <c r="R411" s="304"/>
      <c r="S411" s="157">
        <f>SUM(G411:Q411)</f>
        <v>42</v>
      </c>
    </row>
    <row r="412" spans="2:20" ht="15.75" thickBot="1" x14ac:dyDescent="0.3">
      <c r="B412" s="54"/>
      <c r="C412" s="24">
        <v>1</v>
      </c>
      <c r="D412" s="49" t="s">
        <v>95</v>
      </c>
      <c r="E412" s="49">
        <v>8</v>
      </c>
      <c r="F412" s="49">
        <f>IF(E412&lt;15,1,IF(((E412&gt;=15)*(E412&lt;23)),2,3))</f>
        <v>1</v>
      </c>
      <c r="G412" s="50"/>
      <c r="H412" s="50"/>
      <c r="I412" s="50">
        <f>G412</f>
        <v>0</v>
      </c>
      <c r="J412" s="50">
        <f>IF(H412=0,0,H412*$F412)</f>
        <v>0</v>
      </c>
      <c r="K412" s="50">
        <f>SUM(I412:J412)</f>
        <v>0</v>
      </c>
      <c r="L412" s="50"/>
      <c r="M412" s="50">
        <v>12</v>
      </c>
      <c r="N412" s="50">
        <v>18</v>
      </c>
      <c r="O412" s="50">
        <f>M412</f>
        <v>12</v>
      </c>
      <c r="P412" s="50">
        <f>IF(N412=0,0,N412*$F412)</f>
        <v>18</v>
      </c>
      <c r="Q412" s="50">
        <f>SUM(O412:P412)</f>
        <v>30</v>
      </c>
      <c r="R412" s="50">
        <v>12</v>
      </c>
      <c r="S412" s="70">
        <f>SUM(K412:L412,Q412:R412)</f>
        <v>42</v>
      </c>
    </row>
    <row r="413" spans="2:20" ht="15.75" thickBot="1" x14ac:dyDescent="0.3">
      <c r="B413" s="919">
        <v>60</v>
      </c>
      <c r="C413" s="978"/>
      <c r="D413" s="922" t="s">
        <v>380</v>
      </c>
      <c r="E413" s="923"/>
      <c r="F413" s="924"/>
      <c r="G413" s="922">
        <f>SUM(G414)</f>
        <v>60</v>
      </c>
      <c r="H413" s="923"/>
      <c r="I413" s="923"/>
      <c r="J413" s="923"/>
      <c r="K413" s="924"/>
      <c r="L413" s="350"/>
      <c r="M413" s="922">
        <f>SUM(M414)</f>
        <v>0</v>
      </c>
      <c r="N413" s="923"/>
      <c r="O413" s="923"/>
      <c r="P413" s="923"/>
      <c r="Q413" s="924"/>
      <c r="R413" s="350"/>
      <c r="S413" s="157">
        <f>SUM(S414)</f>
        <v>60</v>
      </c>
    </row>
    <row r="414" spans="2:20" ht="15.75" thickBot="1" x14ac:dyDescent="0.3">
      <c r="B414" s="905" t="s">
        <v>431</v>
      </c>
      <c r="C414" s="906"/>
      <c r="D414" s="906"/>
      <c r="E414" s="165"/>
      <c r="F414" s="343"/>
      <c r="G414" s="890">
        <f>SUM(K415:L415)</f>
        <v>60</v>
      </c>
      <c r="H414" s="890"/>
      <c r="I414" s="890"/>
      <c r="J414" s="890"/>
      <c r="K414" s="890"/>
      <c r="L414" s="346"/>
      <c r="M414" s="890">
        <f>SUM(Q415:R415)</f>
        <v>0</v>
      </c>
      <c r="N414" s="890"/>
      <c r="O414" s="890"/>
      <c r="P414" s="890"/>
      <c r="Q414" s="890"/>
      <c r="R414" s="304"/>
      <c r="S414" s="157">
        <f>SUM(G414:Q414)</f>
        <v>60</v>
      </c>
    </row>
    <row r="415" spans="2:20" ht="15.75" thickBot="1" x14ac:dyDescent="0.3">
      <c r="B415" s="53"/>
      <c r="C415" s="3">
        <v>1</v>
      </c>
      <c r="D415" s="4" t="s">
        <v>88</v>
      </c>
      <c r="E415" s="4">
        <v>25</v>
      </c>
      <c r="F415" s="4">
        <v>2</v>
      </c>
      <c r="G415" s="46">
        <v>12</v>
      </c>
      <c r="H415" s="46">
        <v>18</v>
      </c>
      <c r="I415" s="46">
        <f>G415</f>
        <v>12</v>
      </c>
      <c r="J415" s="46">
        <f>IF(H415=0,0,H415*$F415)</f>
        <v>36</v>
      </c>
      <c r="K415" s="46">
        <f>SUM(I415:J415)</f>
        <v>48</v>
      </c>
      <c r="L415" s="46">
        <v>12</v>
      </c>
      <c r="M415" s="46"/>
      <c r="N415" s="46"/>
      <c r="O415" s="46">
        <f>M415</f>
        <v>0</v>
      </c>
      <c r="P415" s="46">
        <f>IF(N415=0,0,N415*$F415)</f>
        <v>0</v>
      </c>
      <c r="Q415" s="46">
        <f>SUM(O415:P415)</f>
        <v>0</v>
      </c>
      <c r="R415" s="46"/>
      <c r="S415" s="72">
        <f>SUM(K415:L415,Q415:R415)</f>
        <v>60</v>
      </c>
    </row>
    <row r="416" spans="2:20" ht="15.75" thickBot="1" x14ac:dyDescent="0.3">
      <c r="B416" s="919">
        <v>61</v>
      </c>
      <c r="C416" s="978"/>
      <c r="D416" s="922" t="s">
        <v>259</v>
      </c>
      <c r="E416" s="923"/>
      <c r="F416" s="924"/>
      <c r="G416" s="922">
        <f>SUM(G417,G421)</f>
        <v>162</v>
      </c>
      <c r="H416" s="923"/>
      <c r="I416" s="923"/>
      <c r="J416" s="923"/>
      <c r="K416" s="924"/>
      <c r="L416" s="350"/>
      <c r="M416" s="922">
        <f>SUM(M417,M421)</f>
        <v>42</v>
      </c>
      <c r="N416" s="923"/>
      <c r="O416" s="923"/>
      <c r="P416" s="923"/>
      <c r="Q416" s="924"/>
      <c r="R416" s="350"/>
      <c r="S416" s="157">
        <f>SUM(S417,S421)</f>
        <v>204</v>
      </c>
    </row>
    <row r="417" spans="2:19" ht="15.75" thickBot="1" x14ac:dyDescent="0.3">
      <c r="B417" s="905" t="s">
        <v>108</v>
      </c>
      <c r="C417" s="906"/>
      <c r="D417" s="906"/>
      <c r="E417" s="205"/>
      <c r="F417" s="343"/>
      <c r="G417" s="890">
        <f>SUM(K418:L420)</f>
        <v>102</v>
      </c>
      <c r="H417" s="890"/>
      <c r="I417" s="890"/>
      <c r="J417" s="890"/>
      <c r="K417" s="890"/>
      <c r="L417" s="346"/>
      <c r="M417" s="890">
        <f>SUM(Q418:R420)</f>
        <v>42</v>
      </c>
      <c r="N417" s="890"/>
      <c r="O417" s="890"/>
      <c r="P417" s="890"/>
      <c r="Q417" s="890"/>
      <c r="R417" s="304"/>
      <c r="S417" s="157">
        <f>SUM(G417:Q417)</f>
        <v>144</v>
      </c>
    </row>
    <row r="418" spans="2:19" x14ac:dyDescent="0.25">
      <c r="B418" s="53"/>
      <c r="C418" s="3">
        <v>1</v>
      </c>
      <c r="D418" s="4" t="s">
        <v>85</v>
      </c>
      <c r="E418" s="4">
        <v>25</v>
      </c>
      <c r="F418" s="4">
        <v>2</v>
      </c>
      <c r="G418" s="46">
        <v>12</v>
      </c>
      <c r="H418" s="46">
        <v>18</v>
      </c>
      <c r="I418" s="46">
        <f>G418</f>
        <v>12</v>
      </c>
      <c r="J418" s="46">
        <f>IF(H418=0,0,H418*$F418)</f>
        <v>36</v>
      </c>
      <c r="K418" s="46">
        <f>SUM(I418:J418)</f>
        <v>48</v>
      </c>
      <c r="L418" s="46">
        <v>12</v>
      </c>
      <c r="M418" s="46"/>
      <c r="N418" s="46"/>
      <c r="O418" s="46">
        <f>M418</f>
        <v>0</v>
      </c>
      <c r="P418" s="46">
        <f>IF(N418=0,0,N418*$F418)</f>
        <v>0</v>
      </c>
      <c r="Q418" s="46">
        <f>SUM(O418:P418)</f>
        <v>0</v>
      </c>
      <c r="R418" s="46"/>
      <c r="S418" s="72">
        <f>SUM(K418:L418,Q418:R418)</f>
        <v>60</v>
      </c>
    </row>
    <row r="419" spans="2:19" x14ac:dyDescent="0.25">
      <c r="B419" s="53"/>
      <c r="C419" s="3">
        <v>1</v>
      </c>
      <c r="D419" s="4" t="s">
        <v>94</v>
      </c>
      <c r="E419" s="4">
        <v>5</v>
      </c>
      <c r="F419" s="4">
        <v>1</v>
      </c>
      <c r="G419" s="46">
        <v>12</v>
      </c>
      <c r="H419" s="46">
        <v>18</v>
      </c>
      <c r="I419" s="46">
        <f>G419</f>
        <v>12</v>
      </c>
      <c r="J419" s="46">
        <f>IF(H419=0,0,H419*$F419)</f>
        <v>18</v>
      </c>
      <c r="K419" s="46">
        <f>SUM(I419:J419)</f>
        <v>30</v>
      </c>
      <c r="L419" s="46">
        <v>12</v>
      </c>
      <c r="M419" s="46"/>
      <c r="N419" s="46"/>
      <c r="O419" s="46">
        <f>M419</f>
        <v>0</v>
      </c>
      <c r="P419" s="46">
        <f>IF(N419=0,0,N419*$F419)</f>
        <v>0</v>
      </c>
      <c r="Q419" s="46">
        <f>SUM(O419:P419)</f>
        <v>0</v>
      </c>
      <c r="R419" s="46"/>
      <c r="S419" s="72">
        <f>SUM(K419:L419,Q419:R419)</f>
        <v>42</v>
      </c>
    </row>
    <row r="420" spans="2:19" ht="15.75" thickBot="1" x14ac:dyDescent="0.3">
      <c r="B420" s="53"/>
      <c r="C420" s="3">
        <v>2</v>
      </c>
      <c r="D420" s="4" t="s">
        <v>90</v>
      </c>
      <c r="E420" s="4">
        <v>12</v>
      </c>
      <c r="F420" s="4">
        <v>1</v>
      </c>
      <c r="G420" s="46"/>
      <c r="H420" s="46"/>
      <c r="I420" s="46">
        <f>G420</f>
        <v>0</v>
      </c>
      <c r="J420" s="46">
        <f>IF(H420=0,0,H420*$F420)</f>
        <v>0</v>
      </c>
      <c r="K420" s="46">
        <f>SUM(I420:J420)</f>
        <v>0</v>
      </c>
      <c r="L420" s="46"/>
      <c r="M420" s="46">
        <v>12</v>
      </c>
      <c r="N420" s="46">
        <v>18</v>
      </c>
      <c r="O420" s="46">
        <f>M420</f>
        <v>12</v>
      </c>
      <c r="P420" s="46">
        <f>IF(N420=0,0,N420*$F420)</f>
        <v>18</v>
      </c>
      <c r="Q420" s="46">
        <f>SUM(O420:P420)</f>
        <v>30</v>
      </c>
      <c r="R420" s="46">
        <v>12</v>
      </c>
      <c r="S420" s="48">
        <f>SUM(K420:L420,Q420:R420)</f>
        <v>42</v>
      </c>
    </row>
    <row r="421" spans="2:19" ht="15.75" thickBot="1" x14ac:dyDescent="0.3">
      <c r="B421" s="894" t="s">
        <v>189</v>
      </c>
      <c r="C421" s="895"/>
      <c r="D421" s="895"/>
      <c r="E421" s="206"/>
      <c r="F421" s="340"/>
      <c r="G421" s="893">
        <f>SUM(K422:L422)</f>
        <v>60</v>
      </c>
      <c r="H421" s="893"/>
      <c r="I421" s="893"/>
      <c r="J421" s="893"/>
      <c r="K421" s="893"/>
      <c r="L421" s="348"/>
      <c r="M421" s="893">
        <f>SUM(Q422:R422)</f>
        <v>0</v>
      </c>
      <c r="N421" s="893"/>
      <c r="O421" s="893"/>
      <c r="P421" s="893"/>
      <c r="Q421" s="893"/>
      <c r="R421" s="323"/>
      <c r="S421" s="157">
        <f>SUM(G421:Q421)</f>
        <v>60</v>
      </c>
    </row>
    <row r="422" spans="2:19" ht="15.75" thickBot="1" x14ac:dyDescent="0.3">
      <c r="B422" s="54"/>
      <c r="C422" s="24">
        <v>1</v>
      </c>
      <c r="D422" s="49" t="s">
        <v>20</v>
      </c>
      <c r="E422" s="49">
        <v>22</v>
      </c>
      <c r="F422" s="49">
        <v>2</v>
      </c>
      <c r="G422" s="50">
        <v>12</v>
      </c>
      <c r="H422" s="50">
        <v>18</v>
      </c>
      <c r="I422" s="50">
        <f>G422</f>
        <v>12</v>
      </c>
      <c r="J422" s="50">
        <f>IF(H422=0,0,H422*$F422)</f>
        <v>36</v>
      </c>
      <c r="K422" s="50">
        <f>SUM(I422:J422)</f>
        <v>48</v>
      </c>
      <c r="L422" s="50">
        <v>12</v>
      </c>
      <c r="M422" s="50"/>
      <c r="N422" s="50"/>
      <c r="O422" s="50">
        <f>M422</f>
        <v>0</v>
      </c>
      <c r="P422" s="50">
        <f>IF(N422=0,0,N422*$F422)</f>
        <v>0</v>
      </c>
      <c r="Q422" s="50">
        <f>SUM(O422:P422)</f>
        <v>0</v>
      </c>
      <c r="R422" s="50"/>
      <c r="S422" s="73">
        <f>SUM(K422:L422,Q422:R422)</f>
        <v>60</v>
      </c>
    </row>
    <row r="423" spans="2:19" ht="15.75" thickBot="1" x14ac:dyDescent="0.3">
      <c r="B423" s="907">
        <v>59</v>
      </c>
      <c r="C423" s="908"/>
      <c r="D423" s="899" t="s">
        <v>423</v>
      </c>
      <c r="E423" s="900"/>
      <c r="F423" s="901"/>
      <c r="G423" s="899">
        <f>SUM(G424)</f>
        <v>0</v>
      </c>
      <c r="H423" s="900"/>
      <c r="I423" s="900"/>
      <c r="J423" s="900"/>
      <c r="K423" s="901"/>
      <c r="L423" s="341"/>
      <c r="M423" s="899">
        <f>SUM(M424)</f>
        <v>111</v>
      </c>
      <c r="N423" s="900"/>
      <c r="O423" s="900"/>
      <c r="P423" s="900"/>
      <c r="Q423" s="901"/>
      <c r="R423" s="342"/>
      <c r="S423" s="79">
        <f>SUM(S424)</f>
        <v>111</v>
      </c>
    </row>
    <row r="424" spans="2:19" ht="15.75" thickBot="1" x14ac:dyDescent="0.3">
      <c r="B424" s="888" t="s">
        <v>476</v>
      </c>
      <c r="C424" s="889"/>
      <c r="D424" s="889"/>
      <c r="E424" s="815"/>
      <c r="F424" s="815"/>
      <c r="G424" s="890">
        <f>SUM(K425:L425)</f>
        <v>0</v>
      </c>
      <c r="H424" s="890"/>
      <c r="I424" s="890"/>
      <c r="J424" s="890"/>
      <c r="K424" s="890"/>
      <c r="L424" s="813"/>
      <c r="M424" s="890">
        <f>SUM(Q425:R425)</f>
        <v>111</v>
      </c>
      <c r="N424" s="890"/>
      <c r="O424" s="890"/>
      <c r="P424" s="890"/>
      <c r="Q424" s="890"/>
      <c r="R424" s="817"/>
      <c r="S424" s="157">
        <f>SUM(G424:Q424)</f>
        <v>111</v>
      </c>
    </row>
    <row r="425" spans="2:19" ht="15.75" thickBot="1" x14ac:dyDescent="0.3">
      <c r="B425" s="53"/>
      <c r="C425" s="3">
        <v>1</v>
      </c>
      <c r="D425" s="4" t="s">
        <v>88</v>
      </c>
      <c r="E425" s="4">
        <v>25</v>
      </c>
      <c r="F425" s="4">
        <f>IF(E425&lt;15,1,IF(((E425&gt;=15)*(E425&lt;23)),2,3))</f>
        <v>3</v>
      </c>
      <c r="G425" s="46"/>
      <c r="H425" s="46"/>
      <c r="I425" s="46">
        <f>G425</f>
        <v>0</v>
      </c>
      <c r="J425" s="46">
        <f>IF(H425=0,0,H425*$F425)</f>
        <v>0</v>
      </c>
      <c r="K425" s="46">
        <f>SUM(I425:J425)</f>
        <v>0</v>
      </c>
      <c r="L425" s="46"/>
      <c r="M425" s="46">
        <v>18</v>
      </c>
      <c r="N425" s="46">
        <v>27</v>
      </c>
      <c r="O425" s="46">
        <f>M425</f>
        <v>18</v>
      </c>
      <c r="P425" s="46">
        <f>IF(N425=0,0,N425*$F425)</f>
        <v>81</v>
      </c>
      <c r="Q425" s="46">
        <f>SUM(O425:P425)</f>
        <v>99</v>
      </c>
      <c r="R425" s="46">
        <v>12</v>
      </c>
      <c r="S425" s="339">
        <f>SUM(K425:L425,Q425:R425)</f>
        <v>111</v>
      </c>
    </row>
    <row r="426" spans="2:19" x14ac:dyDescent="0.25">
      <c r="B426" s="37"/>
      <c r="C426" s="20"/>
      <c r="D426" s="277"/>
      <c r="E426" s="277"/>
      <c r="F426" s="277"/>
      <c r="G426" s="278"/>
      <c r="H426" s="278"/>
      <c r="I426" s="278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</row>
    <row r="427" spans="2:19" x14ac:dyDescent="0.25">
      <c r="S427" s="278"/>
    </row>
    <row r="428" spans="2:19" x14ac:dyDescent="0.25">
      <c r="S428" s="278"/>
    </row>
    <row r="429" spans="2:19" x14ac:dyDescent="0.25">
      <c r="G429" s="921">
        <f>SUM(G8,G30,G52,G56,G68,G86,G96,G102,G111,G114,G119,G125,G132,G141,G150,G157,G161,G166,G169,G179,G191,G200,G206,G212,G224,G230,G237,G248,G254,G257,G266,G274,G281,G286,G291,G296,G299,G309,G319,G324,G331,G336,G342,G347,G353,G361,G367,G371,G377,G380,G383,G387,G391,G407,G410,G413,G416,G423)</f>
        <v>9252</v>
      </c>
      <c r="H429" s="921"/>
      <c r="I429" s="921"/>
      <c r="J429" s="921"/>
      <c r="K429" s="921"/>
      <c r="L429" s="921"/>
      <c r="M429" s="921">
        <f>SUM(M8,M30,M52,M56,M68,M86,M96,M102,M111,M114,M119,M125,M132,M141,M150,M157,M161,M166,M169,M179,M191,M200,M206,M212,M224,M230,M237,M248,M254,M257,M266,M274,M281,M286,M291,M296,M299,M309,M319,M324,M331,M336,M342,M347,M353,M361,M367,M371,M377,M380,M383,M387,M391,M407,M410,M413,M416,M423)</f>
        <v>7561</v>
      </c>
      <c r="N429" s="921"/>
      <c r="O429" s="921"/>
      <c r="P429" s="921"/>
      <c r="Q429" s="921"/>
      <c r="R429" s="921"/>
      <c r="S429" s="14">
        <f>SUM(S8,S30,S52,S56,S68,S86,S96,S102,S111,S114,S119,S125,S132,S141,S150,S157,S161,S166,S169,S179,S191,S200,S206,S212,S224,S230,S237,S248,S254,S257,S266,S274,S281,S286,S291,S296,S299,S309,S319,S324,S331,S336,S342,S347,S353,S361,S367,S371,S377,S380,S383,S387,S391,S407,S410,S413,S416,S423)</f>
        <v>16813</v>
      </c>
    </row>
  </sheetData>
  <sortState ref="V9:Z76">
    <sortCondition ref="V8"/>
  </sortState>
  <mergeCells count="607">
    <mergeCell ref="B16:D16"/>
    <mergeCell ref="G16:K16"/>
    <mergeCell ref="M16:Q16"/>
    <mergeCell ref="B18:D18"/>
    <mergeCell ref="G18:K18"/>
    <mergeCell ref="M18:Q18"/>
    <mergeCell ref="B174:D174"/>
    <mergeCell ref="G174:K174"/>
    <mergeCell ref="M174:Q174"/>
    <mergeCell ref="B33:D33"/>
    <mergeCell ref="G33:K33"/>
    <mergeCell ref="M33:Q33"/>
    <mergeCell ref="B120:D120"/>
    <mergeCell ref="D68:F68"/>
    <mergeCell ref="B69:D69"/>
    <mergeCell ref="B77:D77"/>
    <mergeCell ref="B83:D83"/>
    <mergeCell ref="B86:C86"/>
    <mergeCell ref="D86:F86"/>
    <mergeCell ref="B96:C96"/>
    <mergeCell ref="B92:D92"/>
    <mergeCell ref="B102:C102"/>
    <mergeCell ref="D111:F111"/>
    <mergeCell ref="B103:D103"/>
    <mergeCell ref="B381:D381"/>
    <mergeCell ref="B216:D216"/>
    <mergeCell ref="G216:K216"/>
    <mergeCell ref="M216:Q216"/>
    <mergeCell ref="B235:D235"/>
    <mergeCell ref="G235:K235"/>
    <mergeCell ref="M235:Q235"/>
    <mergeCell ref="M257:Q257"/>
    <mergeCell ref="M230:Q230"/>
    <mergeCell ref="G243:K243"/>
    <mergeCell ref="M243:Q243"/>
    <mergeCell ref="G221:K221"/>
    <mergeCell ref="M224:Q224"/>
    <mergeCell ref="D230:F230"/>
    <mergeCell ref="G249:K249"/>
    <mergeCell ref="B225:D225"/>
    <mergeCell ref="M254:Q254"/>
    <mergeCell ref="G245:K245"/>
    <mergeCell ref="G254:K254"/>
    <mergeCell ref="B249:D249"/>
    <mergeCell ref="D254:F254"/>
    <mergeCell ref="G231:K231"/>
    <mergeCell ref="G230:K230"/>
    <mergeCell ref="M231:Q231"/>
    <mergeCell ref="M423:Q423"/>
    <mergeCell ref="D274:F274"/>
    <mergeCell ref="D324:F324"/>
    <mergeCell ref="B319:C319"/>
    <mergeCell ref="G309:K309"/>
    <mergeCell ref="D309:F309"/>
    <mergeCell ref="M421:Q421"/>
    <mergeCell ref="M365:Q365"/>
    <mergeCell ref="M320:Q320"/>
    <mergeCell ref="M319:Q319"/>
    <mergeCell ref="M291:Q291"/>
    <mergeCell ref="M342:Q342"/>
    <mergeCell ref="M414:Q414"/>
    <mergeCell ref="M411:Q411"/>
    <mergeCell ref="M413:Q413"/>
    <mergeCell ref="B325:D325"/>
    <mergeCell ref="B309:C309"/>
    <mergeCell ref="B407:C407"/>
    <mergeCell ref="D387:F387"/>
    <mergeCell ref="M394:Q394"/>
    <mergeCell ref="D423:F423"/>
    <mergeCell ref="G423:K423"/>
    <mergeCell ref="B423:C423"/>
    <mergeCell ref="G380:K380"/>
    <mergeCell ref="B286:C286"/>
    <mergeCell ref="B287:D287"/>
    <mergeCell ref="B262:D262"/>
    <mergeCell ref="G262:K262"/>
    <mergeCell ref="G255:K255"/>
    <mergeCell ref="G266:K266"/>
    <mergeCell ref="B279:D279"/>
    <mergeCell ref="M255:Q255"/>
    <mergeCell ref="M281:Q281"/>
    <mergeCell ref="M282:Q282"/>
    <mergeCell ref="D286:F286"/>
    <mergeCell ref="B281:C281"/>
    <mergeCell ref="M262:Q262"/>
    <mergeCell ref="B258:D258"/>
    <mergeCell ref="D266:F266"/>
    <mergeCell ref="B266:C266"/>
    <mergeCell ref="M266:Q266"/>
    <mergeCell ref="B274:C274"/>
    <mergeCell ref="B282:D282"/>
    <mergeCell ref="G279:K279"/>
    <mergeCell ref="G269:K269"/>
    <mergeCell ref="G258:K258"/>
    <mergeCell ref="B257:C257"/>
    <mergeCell ref="D380:F380"/>
    <mergeCell ref="G377:K377"/>
    <mergeCell ref="B380:C380"/>
    <mergeCell ref="D377:F377"/>
    <mergeCell ref="M391:Q391"/>
    <mergeCell ref="M387:Q387"/>
    <mergeCell ref="G387:K387"/>
    <mergeCell ref="M371:Q371"/>
    <mergeCell ref="M384:Q384"/>
    <mergeCell ref="G388:K388"/>
    <mergeCell ref="M388:Q388"/>
    <mergeCell ref="G374:K374"/>
    <mergeCell ref="G384:K384"/>
    <mergeCell ref="G381:K381"/>
    <mergeCell ref="M377:Q377"/>
    <mergeCell ref="M378:Q378"/>
    <mergeCell ref="M383:Q383"/>
    <mergeCell ref="G378:K378"/>
    <mergeCell ref="B384:D384"/>
    <mergeCell ref="D383:F383"/>
    <mergeCell ref="B378:D378"/>
    <mergeCell ref="B383:C383"/>
    <mergeCell ref="G391:K391"/>
    <mergeCell ref="B387:C387"/>
    <mergeCell ref="B421:D421"/>
    <mergeCell ref="G421:K421"/>
    <mergeCell ref="B411:D411"/>
    <mergeCell ref="G383:K383"/>
    <mergeCell ref="G417:K417"/>
    <mergeCell ref="D367:F367"/>
    <mergeCell ref="B377:C377"/>
    <mergeCell ref="M381:Q381"/>
    <mergeCell ref="D342:F342"/>
    <mergeCell ref="B403:D403"/>
    <mergeCell ref="G403:K403"/>
    <mergeCell ref="M417:Q417"/>
    <mergeCell ref="M416:Q416"/>
    <mergeCell ref="B417:D417"/>
    <mergeCell ref="B413:C413"/>
    <mergeCell ref="D413:F413"/>
    <mergeCell ref="G413:K413"/>
    <mergeCell ref="B388:D388"/>
    <mergeCell ref="B416:C416"/>
    <mergeCell ref="D416:F416"/>
    <mergeCell ref="G416:K416"/>
    <mergeCell ref="B414:D414"/>
    <mergeCell ref="G414:K414"/>
    <mergeCell ref="G410:K410"/>
    <mergeCell ref="G411:K411"/>
    <mergeCell ref="M407:Q407"/>
    <mergeCell ref="D410:F410"/>
    <mergeCell ref="D407:F407"/>
    <mergeCell ref="M408:Q408"/>
    <mergeCell ref="G408:K408"/>
    <mergeCell ref="G394:K394"/>
    <mergeCell ref="G407:K407"/>
    <mergeCell ref="D391:F391"/>
    <mergeCell ref="M410:Q410"/>
    <mergeCell ref="M403:Q403"/>
    <mergeCell ref="B394:D394"/>
    <mergeCell ref="G392:K392"/>
    <mergeCell ref="M392:Q392"/>
    <mergeCell ref="B410:C410"/>
    <mergeCell ref="B408:D408"/>
    <mergeCell ref="B391:C391"/>
    <mergeCell ref="B401:D401"/>
    <mergeCell ref="G401:K401"/>
    <mergeCell ref="M401:Q401"/>
    <mergeCell ref="B398:D398"/>
    <mergeCell ref="G398:K398"/>
    <mergeCell ref="M398:Q398"/>
    <mergeCell ref="B324:C324"/>
    <mergeCell ref="G303:K303"/>
    <mergeCell ref="B307:D307"/>
    <mergeCell ref="G307:K307"/>
    <mergeCell ref="G310:K310"/>
    <mergeCell ref="G324:K324"/>
    <mergeCell ref="B303:D303"/>
    <mergeCell ref="G319:K319"/>
    <mergeCell ref="B310:D310"/>
    <mergeCell ref="B320:D320"/>
    <mergeCell ref="B353:C353"/>
    <mergeCell ref="B342:C342"/>
    <mergeCell ref="B347:C347"/>
    <mergeCell ref="G339:K339"/>
    <mergeCell ref="G343:K343"/>
    <mergeCell ref="G353:K353"/>
    <mergeCell ref="B367:C367"/>
    <mergeCell ref="B365:D365"/>
    <mergeCell ref="G354:K354"/>
    <mergeCell ref="G342:K342"/>
    <mergeCell ref="B350:D350"/>
    <mergeCell ref="B343:D343"/>
    <mergeCell ref="B348:D348"/>
    <mergeCell ref="B359:D359"/>
    <mergeCell ref="G359:K359"/>
    <mergeCell ref="D347:F347"/>
    <mergeCell ref="D353:F353"/>
    <mergeCell ref="G362:K362"/>
    <mergeCell ref="G361:K361"/>
    <mergeCell ref="G347:K347"/>
    <mergeCell ref="B339:D339"/>
    <mergeCell ref="B119:C119"/>
    <mergeCell ref="D119:F119"/>
    <mergeCell ref="B111:C111"/>
    <mergeCell ref="B68:C68"/>
    <mergeCell ref="B87:D87"/>
    <mergeCell ref="B97:D97"/>
    <mergeCell ref="B146:D146"/>
    <mergeCell ref="D125:F125"/>
    <mergeCell ref="B133:D133"/>
    <mergeCell ref="B126:D126"/>
    <mergeCell ref="B139:D139"/>
    <mergeCell ref="B125:C125"/>
    <mergeCell ref="B132:C132"/>
    <mergeCell ref="B142:D142"/>
    <mergeCell ref="B128:D128"/>
    <mergeCell ref="D132:F132"/>
    <mergeCell ref="D141:F141"/>
    <mergeCell ref="B136:D136"/>
    <mergeCell ref="B141:C141"/>
    <mergeCell ref="G115:K115"/>
    <mergeCell ref="G114:K114"/>
    <mergeCell ref="G112:K112"/>
    <mergeCell ref="G97:K97"/>
    <mergeCell ref="M94:Q94"/>
    <mergeCell ref="M92:Q92"/>
    <mergeCell ref="G96:K96"/>
    <mergeCell ref="G92:K92"/>
    <mergeCell ref="G94:K94"/>
    <mergeCell ref="M115:Q115"/>
    <mergeCell ref="M114:Q114"/>
    <mergeCell ref="M120:Q120"/>
    <mergeCell ref="G133:K133"/>
    <mergeCell ref="G68:K68"/>
    <mergeCell ref="G87:K87"/>
    <mergeCell ref="M87:Q87"/>
    <mergeCell ref="M97:Q97"/>
    <mergeCell ref="D96:F96"/>
    <mergeCell ref="B115:D115"/>
    <mergeCell ref="Y6:Y7"/>
    <mergeCell ref="F5:F7"/>
    <mergeCell ref="O5:R5"/>
    <mergeCell ref="M9:Q9"/>
    <mergeCell ref="M8:Q8"/>
    <mergeCell ref="B64:D64"/>
    <mergeCell ref="B57:D57"/>
    <mergeCell ref="B52:C52"/>
    <mergeCell ref="B56:C56"/>
    <mergeCell ref="D56:F56"/>
    <mergeCell ref="G52:K52"/>
    <mergeCell ref="B53:D53"/>
    <mergeCell ref="B40:D40"/>
    <mergeCell ref="B31:D31"/>
    <mergeCell ref="G31:K31"/>
    <mergeCell ref="G40:K40"/>
    <mergeCell ref="M53:Q53"/>
    <mergeCell ref="G53:K53"/>
    <mergeCell ref="M46:Q46"/>
    <mergeCell ref="G57:K57"/>
    <mergeCell ref="G25:K25"/>
    <mergeCell ref="M25:Q25"/>
    <mergeCell ref="G30:K30"/>
    <mergeCell ref="M64:Q64"/>
    <mergeCell ref="U2:Z2"/>
    <mergeCell ref="U3:Z3"/>
    <mergeCell ref="B2:S2"/>
    <mergeCell ref="B3:S3"/>
    <mergeCell ref="B9:D9"/>
    <mergeCell ref="D5:D7"/>
    <mergeCell ref="E5:E7"/>
    <mergeCell ref="U5:U7"/>
    <mergeCell ref="G5:H5"/>
    <mergeCell ref="M5:N5"/>
    <mergeCell ref="G9:K9"/>
    <mergeCell ref="M7:Q7"/>
    <mergeCell ref="B5:C6"/>
    <mergeCell ref="Z6:Z7"/>
    <mergeCell ref="X6:X7"/>
    <mergeCell ref="W5:W7"/>
    <mergeCell ref="B7:C7"/>
    <mergeCell ref="X5:Z5"/>
    <mergeCell ref="G7:K7"/>
    <mergeCell ref="V5:V7"/>
    <mergeCell ref="I5:L5"/>
    <mergeCell ref="G8:K8"/>
    <mergeCell ref="S5:S7"/>
    <mergeCell ref="M31:Q31"/>
    <mergeCell ref="M52:Q52"/>
    <mergeCell ref="M40:Q40"/>
    <mergeCell ref="D8:F8"/>
    <mergeCell ref="B22:D22"/>
    <mergeCell ref="G22:K22"/>
    <mergeCell ref="M22:Q22"/>
    <mergeCell ref="D30:F30"/>
    <mergeCell ref="M30:Q30"/>
    <mergeCell ref="B27:D27"/>
    <mergeCell ref="B30:C30"/>
    <mergeCell ref="D52:F52"/>
    <mergeCell ref="B46:D46"/>
    <mergeCell ref="G46:K46"/>
    <mergeCell ref="M27:Q27"/>
    <mergeCell ref="G27:K27"/>
    <mergeCell ref="B8:C8"/>
    <mergeCell ref="M68:Q68"/>
    <mergeCell ref="G56:K56"/>
    <mergeCell ref="M201:Q201"/>
    <mergeCell ref="M200:Q200"/>
    <mergeCell ref="M191:Q191"/>
    <mergeCell ref="M167:Q167"/>
    <mergeCell ref="M161:Q161"/>
    <mergeCell ref="M192:Q192"/>
    <mergeCell ref="G146:K146"/>
    <mergeCell ref="G142:K142"/>
    <mergeCell ref="G139:K139"/>
    <mergeCell ref="G126:K126"/>
    <mergeCell ref="G128:K128"/>
    <mergeCell ref="M157:Q157"/>
    <mergeCell ref="M170:Q170"/>
    <mergeCell ref="M162:Q162"/>
    <mergeCell ref="M150:Q150"/>
    <mergeCell ref="M151:Q151"/>
    <mergeCell ref="M56:Q56"/>
    <mergeCell ref="M83:Q83"/>
    <mergeCell ref="M77:Q77"/>
    <mergeCell ref="M57:Q57"/>
    <mergeCell ref="G77:K77"/>
    <mergeCell ref="G64:K64"/>
    <mergeCell ref="G69:K69"/>
    <mergeCell ref="M69:Q69"/>
    <mergeCell ref="G86:K86"/>
    <mergeCell ref="G83:K83"/>
    <mergeCell ref="M86:Q86"/>
    <mergeCell ref="B100:D100"/>
    <mergeCell ref="D114:F114"/>
    <mergeCell ref="D102:F102"/>
    <mergeCell ref="B114:C114"/>
    <mergeCell ref="B107:D107"/>
    <mergeCell ref="M96:Q96"/>
    <mergeCell ref="M100:Q100"/>
    <mergeCell ref="G107:K107"/>
    <mergeCell ref="M107:Q107"/>
    <mergeCell ref="G100:K100"/>
    <mergeCell ref="G103:K103"/>
    <mergeCell ref="G102:K102"/>
    <mergeCell ref="M103:Q103"/>
    <mergeCell ref="M111:Q111"/>
    <mergeCell ref="M112:Q112"/>
    <mergeCell ref="M102:Q102"/>
    <mergeCell ref="G111:K111"/>
    <mergeCell ref="B112:D112"/>
    <mergeCell ref="B94:D94"/>
    <mergeCell ref="B161:C161"/>
    <mergeCell ref="D161:F161"/>
    <mergeCell ref="G150:K150"/>
    <mergeCell ref="G157:K157"/>
    <mergeCell ref="D169:F169"/>
    <mergeCell ref="B170:D170"/>
    <mergeCell ref="B162:D162"/>
    <mergeCell ref="B176:D176"/>
    <mergeCell ref="G191:K191"/>
    <mergeCell ref="G162:K162"/>
    <mergeCell ref="B185:E185"/>
    <mergeCell ref="B169:C169"/>
    <mergeCell ref="B191:C191"/>
    <mergeCell ref="B183:E183"/>
    <mergeCell ref="G183:K183"/>
    <mergeCell ref="D179:F179"/>
    <mergeCell ref="B172:D172"/>
    <mergeCell ref="D191:F191"/>
    <mergeCell ref="B179:C179"/>
    <mergeCell ref="B189:E189"/>
    <mergeCell ref="G189:K189"/>
    <mergeCell ref="B187:E187"/>
    <mergeCell ref="G187:K187"/>
    <mergeCell ref="B180:E180"/>
    <mergeCell ref="M158:Q158"/>
    <mergeCell ref="M166:Q166"/>
    <mergeCell ref="G167:K167"/>
    <mergeCell ref="G179:K179"/>
    <mergeCell ref="M169:Q169"/>
    <mergeCell ref="G158:K158"/>
    <mergeCell ref="G176:K176"/>
    <mergeCell ref="G172:K172"/>
    <mergeCell ref="M198:Q198"/>
    <mergeCell ref="G169:K169"/>
    <mergeCell ref="G185:K185"/>
    <mergeCell ref="M185:Q185"/>
    <mergeCell ref="M172:Q172"/>
    <mergeCell ref="M179:Q179"/>
    <mergeCell ref="M183:Q183"/>
    <mergeCell ref="M189:Q189"/>
    <mergeCell ref="M187:Q187"/>
    <mergeCell ref="M196:Q196"/>
    <mergeCell ref="G180:K180"/>
    <mergeCell ref="M180:Q180"/>
    <mergeCell ref="M176:Q176"/>
    <mergeCell ref="M245:Q245"/>
    <mergeCell ref="M279:Q279"/>
    <mergeCell ref="D281:F281"/>
    <mergeCell ref="M225:Q225"/>
    <mergeCell ref="M249:Q249"/>
    <mergeCell ref="G257:K257"/>
    <mergeCell ref="M274:Q274"/>
    <mergeCell ref="M269:Q269"/>
    <mergeCell ref="M275:Q275"/>
    <mergeCell ref="B275:D275"/>
    <mergeCell ref="G281:K281"/>
    <mergeCell ref="G274:K274"/>
    <mergeCell ref="G275:K275"/>
    <mergeCell ref="B267:D267"/>
    <mergeCell ref="G267:K267"/>
    <mergeCell ref="M267:Q267"/>
    <mergeCell ref="B231:D231"/>
    <mergeCell ref="B254:C254"/>
    <mergeCell ref="D248:F248"/>
    <mergeCell ref="M248:Q248"/>
    <mergeCell ref="M238:Q238"/>
    <mergeCell ref="M258:Q258"/>
    <mergeCell ref="G282:K282"/>
    <mergeCell ref="B255:D255"/>
    <mergeCell ref="D257:F257"/>
    <mergeCell ref="B237:C237"/>
    <mergeCell ref="B238:D238"/>
    <mergeCell ref="B243:D243"/>
    <mergeCell ref="B269:D269"/>
    <mergeCell ref="G248:K248"/>
    <mergeCell ref="B248:C248"/>
    <mergeCell ref="B245:D245"/>
    <mergeCell ref="B337:D337"/>
    <mergeCell ref="D336:F336"/>
    <mergeCell ref="B336:C336"/>
    <mergeCell ref="D331:F331"/>
    <mergeCell ref="B332:D332"/>
    <mergeCell ref="B331:C331"/>
    <mergeCell ref="G337:K337"/>
    <mergeCell ref="G332:K332"/>
    <mergeCell ref="G328:K328"/>
    <mergeCell ref="B328:D328"/>
    <mergeCell ref="G336:K336"/>
    <mergeCell ref="G331:K331"/>
    <mergeCell ref="B374:D374"/>
    <mergeCell ref="B371:C371"/>
    <mergeCell ref="D361:F361"/>
    <mergeCell ref="D371:F371"/>
    <mergeCell ref="B372:D372"/>
    <mergeCell ref="G365:K365"/>
    <mergeCell ref="G371:K371"/>
    <mergeCell ref="B354:D354"/>
    <mergeCell ref="G367:K367"/>
    <mergeCell ref="B361:C361"/>
    <mergeCell ref="M324:Q324"/>
    <mergeCell ref="G320:K320"/>
    <mergeCell ref="M316:Q316"/>
    <mergeCell ref="M309:Q309"/>
    <mergeCell ref="D319:F319"/>
    <mergeCell ref="B291:C291"/>
    <mergeCell ref="D291:F291"/>
    <mergeCell ref="D299:F299"/>
    <mergeCell ref="B294:D294"/>
    <mergeCell ref="D296:F296"/>
    <mergeCell ref="B296:C296"/>
    <mergeCell ref="B292:D292"/>
    <mergeCell ref="B316:D316"/>
    <mergeCell ref="G316:K316"/>
    <mergeCell ref="M296:Q296"/>
    <mergeCell ref="G296:K296"/>
    <mergeCell ref="M294:Q294"/>
    <mergeCell ref="M297:Q297"/>
    <mergeCell ref="M292:Q292"/>
    <mergeCell ref="M310:Q310"/>
    <mergeCell ref="G292:K292"/>
    <mergeCell ref="B297:D297"/>
    <mergeCell ref="B300:D300"/>
    <mergeCell ref="B299:C299"/>
    <mergeCell ref="M286:Q286"/>
    <mergeCell ref="G287:K287"/>
    <mergeCell ref="G286:K286"/>
    <mergeCell ref="G299:K299"/>
    <mergeCell ref="G297:K297"/>
    <mergeCell ref="M287:Q287"/>
    <mergeCell ref="G291:K291"/>
    <mergeCell ref="G294:K294"/>
    <mergeCell ref="M307:Q307"/>
    <mergeCell ref="M300:Q300"/>
    <mergeCell ref="M299:Q299"/>
    <mergeCell ref="M303:Q303"/>
    <mergeCell ref="G300:K300"/>
    <mergeCell ref="M353:Q353"/>
    <mergeCell ref="G372:K372"/>
    <mergeCell ref="M372:Q372"/>
    <mergeCell ref="M361:Q361"/>
    <mergeCell ref="M362:Q362"/>
    <mergeCell ref="G348:K348"/>
    <mergeCell ref="G350:K350"/>
    <mergeCell ref="M325:Q325"/>
    <mergeCell ref="G325:K325"/>
    <mergeCell ref="G368:K368"/>
    <mergeCell ref="M367:Q367"/>
    <mergeCell ref="G238:K238"/>
    <mergeCell ref="G237:K237"/>
    <mergeCell ref="D224:F224"/>
    <mergeCell ref="B219:D219"/>
    <mergeCell ref="B230:C230"/>
    <mergeCell ref="G429:L429"/>
    <mergeCell ref="M429:R429"/>
    <mergeCell ref="M347:Q347"/>
    <mergeCell ref="M328:Q328"/>
    <mergeCell ref="M336:Q336"/>
    <mergeCell ref="M331:Q331"/>
    <mergeCell ref="M332:Q332"/>
    <mergeCell ref="M339:Q339"/>
    <mergeCell ref="M337:Q337"/>
    <mergeCell ref="M359:Q359"/>
    <mergeCell ref="M348:Q348"/>
    <mergeCell ref="M368:Q368"/>
    <mergeCell ref="M354:Q354"/>
    <mergeCell ref="M374:Q374"/>
    <mergeCell ref="M380:Q380"/>
    <mergeCell ref="M343:Q343"/>
    <mergeCell ref="M350:Q350"/>
    <mergeCell ref="M237:Q237"/>
    <mergeCell ref="D237:F237"/>
    <mergeCell ref="B228:D228"/>
    <mergeCell ref="G228:K228"/>
    <mergeCell ref="M228:Q228"/>
    <mergeCell ref="G207:K207"/>
    <mergeCell ref="M204:Q204"/>
    <mergeCell ref="M221:Q221"/>
    <mergeCell ref="G224:K224"/>
    <mergeCell ref="M212:Q212"/>
    <mergeCell ref="G212:K212"/>
    <mergeCell ref="B212:C212"/>
    <mergeCell ref="B213:D213"/>
    <mergeCell ref="B221:D221"/>
    <mergeCell ref="D212:F212"/>
    <mergeCell ref="G213:K213"/>
    <mergeCell ref="M219:Q219"/>
    <mergeCell ref="G219:K219"/>
    <mergeCell ref="D206:F206"/>
    <mergeCell ref="M210:Q210"/>
    <mergeCell ref="M206:Q206"/>
    <mergeCell ref="G200:K200"/>
    <mergeCell ref="G198:K198"/>
    <mergeCell ref="G192:K192"/>
    <mergeCell ref="B224:C224"/>
    <mergeCell ref="G225:K225"/>
    <mergeCell ref="M207:Q207"/>
    <mergeCell ref="B210:D210"/>
    <mergeCell ref="B207:D207"/>
    <mergeCell ref="B204:D204"/>
    <mergeCell ref="G204:K204"/>
    <mergeCell ref="G206:K206"/>
    <mergeCell ref="B206:C206"/>
    <mergeCell ref="G210:K210"/>
    <mergeCell ref="B196:D196"/>
    <mergeCell ref="G196:K196"/>
    <mergeCell ref="M213:Q213"/>
    <mergeCell ref="B192:D192"/>
    <mergeCell ref="G201:K201"/>
    <mergeCell ref="B201:D201"/>
    <mergeCell ref="B200:C200"/>
    <mergeCell ref="B198:D198"/>
    <mergeCell ref="D200:F200"/>
    <mergeCell ref="G119:K119"/>
    <mergeCell ref="M126:Q126"/>
    <mergeCell ref="M132:Q132"/>
    <mergeCell ref="G120:K120"/>
    <mergeCell ref="B194:D194"/>
    <mergeCell ref="G194:K194"/>
    <mergeCell ref="M194:Q194"/>
    <mergeCell ref="G151:K151"/>
    <mergeCell ref="G170:K170"/>
    <mergeCell ref="M128:Q128"/>
    <mergeCell ref="M125:Q125"/>
    <mergeCell ref="G132:K132"/>
    <mergeCell ref="M136:Q136"/>
    <mergeCell ref="B151:D151"/>
    <mergeCell ref="B150:C150"/>
    <mergeCell ref="D157:F157"/>
    <mergeCell ref="B157:C157"/>
    <mergeCell ref="B158:D158"/>
    <mergeCell ref="B166:C166"/>
    <mergeCell ref="D166:F166"/>
    <mergeCell ref="G166:K166"/>
    <mergeCell ref="B167:D167"/>
    <mergeCell ref="D150:F150"/>
    <mergeCell ref="G161:K161"/>
    <mergeCell ref="B424:D424"/>
    <mergeCell ref="G424:K424"/>
    <mergeCell ref="M424:Q424"/>
    <mergeCell ref="B396:D396"/>
    <mergeCell ref="G396:K396"/>
    <mergeCell ref="M396:Q396"/>
    <mergeCell ref="B61:D61"/>
    <mergeCell ref="G61:K61"/>
    <mergeCell ref="M61:Q61"/>
    <mergeCell ref="B123:D123"/>
    <mergeCell ref="G123:K123"/>
    <mergeCell ref="M123:Q123"/>
    <mergeCell ref="B155:D155"/>
    <mergeCell ref="G155:K155"/>
    <mergeCell ref="M155:Q155"/>
    <mergeCell ref="M141:Q141"/>
    <mergeCell ref="G141:K141"/>
    <mergeCell ref="M142:Q142"/>
    <mergeCell ref="M146:Q146"/>
    <mergeCell ref="M119:Q119"/>
    <mergeCell ref="G125:K125"/>
    <mergeCell ref="G136:K136"/>
    <mergeCell ref="M133:Q133"/>
    <mergeCell ref="M139:Q139"/>
  </mergeCells>
  <pageMargins left="0.59055118110236227" right="0.59055118110236227" top="0.59055118110236227" bottom="0.59055118110236227" header="0.31496062992125984" footer="0.31496062992125984"/>
  <pageSetup paperSize="9" scale="59" fitToWidth="2" fitToHeight="12" orientation="portrait" verticalDpi="300" r:id="rId1"/>
  <headerFooter>
    <oddFooter>&amp;C                                                                                                                                                                                               &amp;P</oddFooter>
  </headerFooter>
  <rowBreaks count="5" manualBreakCount="5">
    <brk id="73" max="28" man="1"/>
    <brk id="143" max="28" man="1"/>
    <brk id="231" max="28" man="1"/>
    <brk id="301" max="28" man="1"/>
    <brk id="384" max="28" man="1"/>
  </rowBreaks>
  <colBreaks count="1" manualBreakCount="1">
    <brk id="19" max="406" man="1"/>
  </colBreaks>
  <ignoredErrors>
    <ignoredError sqref="S64 S7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2:CA915"/>
  <sheetViews>
    <sheetView view="pageBreakPreview" topLeftCell="A756" zoomScale="60" zoomScaleNormal="70" workbookViewId="0">
      <selection activeCell="B762" sqref="B762:S783"/>
    </sheetView>
  </sheetViews>
  <sheetFormatPr defaultRowHeight="15" x14ac:dyDescent="0.25"/>
  <cols>
    <col min="1" max="1" width="1.5703125" style="1" customWidth="1"/>
    <col min="2" max="2" width="4.7109375" style="10" customWidth="1"/>
    <col min="3" max="3" width="3.5703125" style="18" customWidth="1"/>
    <col min="4" max="4" width="8.7109375" style="14" customWidth="1"/>
    <col min="5" max="5" width="12" style="10" customWidth="1"/>
    <col min="6" max="6" width="6.140625" style="10" customWidth="1"/>
    <col min="7" max="7" width="5.85546875" style="378" customWidth="1"/>
    <col min="8" max="8" width="9" style="378" customWidth="1"/>
    <col min="9" max="9" width="5.85546875" style="10" customWidth="1"/>
    <col min="10" max="10" width="9" style="10" customWidth="1"/>
    <col min="11" max="11" width="7.42578125" style="10" customWidth="1"/>
    <col min="12" max="12" width="5.7109375" style="10" bestFit="1" customWidth="1"/>
    <col min="13" max="13" width="5.85546875" style="10" customWidth="1"/>
    <col min="14" max="14" width="9" style="10" customWidth="1"/>
    <col min="15" max="15" width="5.85546875" style="10" customWidth="1"/>
    <col min="16" max="16" width="9" style="10" customWidth="1"/>
    <col min="17" max="17" width="7.42578125" style="10" customWidth="1"/>
    <col min="18" max="18" width="5.7109375" style="10" bestFit="1" customWidth="1"/>
    <col min="19" max="19" width="13.140625" style="10" customWidth="1"/>
    <col min="20" max="20" width="2.7109375" style="10" customWidth="1"/>
    <col min="21" max="21" width="4.7109375" style="10" bestFit="1" customWidth="1"/>
    <col min="22" max="22" width="27.140625" style="10" bestFit="1" customWidth="1"/>
    <col min="23" max="23" width="38" style="10" customWidth="1"/>
    <col min="24" max="24" width="10.5703125" style="10" customWidth="1"/>
    <col min="25" max="25" width="10.42578125" style="10" customWidth="1"/>
    <col min="26" max="26" width="12.28515625" style="10" customWidth="1"/>
    <col min="27" max="27" width="3.5703125" style="10" customWidth="1"/>
    <col min="28" max="28" width="10.42578125" style="10" customWidth="1"/>
    <col min="29" max="38" width="3.5703125" style="1" customWidth="1"/>
    <col min="39" max="39" width="4.7109375" style="1" customWidth="1"/>
    <col min="40" max="16384" width="9.140625" style="1"/>
  </cols>
  <sheetData>
    <row r="2" spans="2:28" x14ac:dyDescent="0.25">
      <c r="B2" s="958" t="s">
        <v>37</v>
      </c>
      <c r="C2" s="958"/>
      <c r="D2" s="958"/>
      <c r="E2" s="958"/>
      <c r="F2" s="958"/>
      <c r="G2" s="958"/>
      <c r="H2" s="958"/>
      <c r="I2" s="958"/>
      <c r="J2" s="958"/>
      <c r="K2" s="958"/>
      <c r="L2" s="958"/>
      <c r="M2" s="958"/>
      <c r="N2" s="958"/>
      <c r="O2" s="958"/>
      <c r="P2" s="958"/>
      <c r="Q2" s="958"/>
      <c r="R2" s="958"/>
      <c r="S2" s="958"/>
      <c r="T2" s="27"/>
      <c r="U2" s="900" t="s">
        <v>37</v>
      </c>
      <c r="V2" s="900"/>
      <c r="W2" s="900"/>
      <c r="X2" s="900"/>
      <c r="Y2" s="900"/>
      <c r="Z2" s="900"/>
      <c r="AA2" s="58"/>
    </row>
    <row r="3" spans="2:28" x14ac:dyDescent="0.25">
      <c r="B3" s="958" t="s">
        <v>421</v>
      </c>
      <c r="C3" s="958"/>
      <c r="D3" s="958"/>
      <c r="E3" s="958"/>
      <c r="F3" s="958"/>
      <c r="G3" s="958"/>
      <c r="H3" s="958"/>
      <c r="I3" s="958"/>
      <c r="J3" s="958"/>
      <c r="K3" s="958"/>
      <c r="L3" s="958"/>
      <c r="M3" s="958"/>
      <c r="N3" s="958"/>
      <c r="O3" s="958"/>
      <c r="P3" s="958"/>
      <c r="Q3" s="958"/>
      <c r="R3" s="958"/>
      <c r="S3" s="958"/>
      <c r="T3" s="27"/>
      <c r="U3" s="900" t="s">
        <v>421</v>
      </c>
      <c r="V3" s="900"/>
      <c r="W3" s="900"/>
      <c r="X3" s="900"/>
      <c r="Y3" s="900"/>
      <c r="Z3" s="900"/>
      <c r="AA3" s="58"/>
    </row>
    <row r="4" spans="2:28" ht="15.75" thickBot="1" x14ac:dyDescent="0.3">
      <c r="U4" s="26"/>
      <c r="V4" s="26"/>
      <c r="W4" s="26"/>
      <c r="X4" s="26"/>
      <c r="Y4" s="26"/>
      <c r="Z4" s="26"/>
      <c r="AA4" s="58"/>
    </row>
    <row r="5" spans="2:28" ht="16.5" customHeight="1" x14ac:dyDescent="0.25">
      <c r="B5" s="967" t="s">
        <v>35</v>
      </c>
      <c r="C5" s="942"/>
      <c r="D5" s="942" t="s">
        <v>41</v>
      </c>
      <c r="E5" s="959" t="s">
        <v>105</v>
      </c>
      <c r="F5" s="973" t="s">
        <v>245</v>
      </c>
      <c r="G5" s="967" t="s">
        <v>73</v>
      </c>
      <c r="H5" s="942"/>
      <c r="I5" s="938" t="s">
        <v>247</v>
      </c>
      <c r="J5" s="939"/>
      <c r="K5" s="939"/>
      <c r="L5" s="940"/>
      <c r="M5" s="967" t="s">
        <v>73</v>
      </c>
      <c r="N5" s="942"/>
      <c r="O5" s="938" t="s">
        <v>248</v>
      </c>
      <c r="P5" s="939"/>
      <c r="Q5" s="939"/>
      <c r="R5" s="940"/>
      <c r="S5" s="945" t="s">
        <v>60</v>
      </c>
      <c r="T5" s="11"/>
      <c r="U5" s="1019" t="s">
        <v>34</v>
      </c>
      <c r="V5" s="990" t="s">
        <v>35</v>
      </c>
      <c r="W5" s="990" t="s">
        <v>40</v>
      </c>
      <c r="X5" s="938" t="s">
        <v>36</v>
      </c>
      <c r="Y5" s="939"/>
      <c r="Z5" s="940"/>
      <c r="AA5" s="59"/>
    </row>
    <row r="6" spans="2:28" ht="54" customHeight="1" thickBot="1" x14ac:dyDescent="0.3">
      <c r="B6" s="968"/>
      <c r="C6" s="943"/>
      <c r="D6" s="943"/>
      <c r="E6" s="960"/>
      <c r="F6" s="974"/>
      <c r="G6" s="363" t="s">
        <v>38</v>
      </c>
      <c r="H6" s="362" t="s">
        <v>39</v>
      </c>
      <c r="I6" s="358" t="s">
        <v>38</v>
      </c>
      <c r="J6" s="362" t="s">
        <v>39</v>
      </c>
      <c r="K6" s="362" t="s">
        <v>246</v>
      </c>
      <c r="L6" s="364" t="s">
        <v>244</v>
      </c>
      <c r="M6" s="363" t="s">
        <v>38</v>
      </c>
      <c r="N6" s="362" t="s">
        <v>39</v>
      </c>
      <c r="O6" s="358" t="s">
        <v>38</v>
      </c>
      <c r="P6" s="362" t="s">
        <v>39</v>
      </c>
      <c r="Q6" s="362" t="s">
        <v>246</v>
      </c>
      <c r="R6" s="364" t="s">
        <v>244</v>
      </c>
      <c r="S6" s="946"/>
      <c r="T6" s="12"/>
      <c r="U6" s="1020"/>
      <c r="V6" s="986"/>
      <c r="W6" s="986"/>
      <c r="X6" s="971" t="s">
        <v>61</v>
      </c>
      <c r="Y6" s="971" t="s">
        <v>62</v>
      </c>
      <c r="Z6" s="970" t="s">
        <v>60</v>
      </c>
      <c r="AA6" s="12"/>
    </row>
    <row r="7" spans="2:28" ht="15.75" thickBot="1" x14ac:dyDescent="0.3">
      <c r="B7" s="936" t="s">
        <v>34</v>
      </c>
      <c r="C7" s="937"/>
      <c r="D7" s="937"/>
      <c r="E7" s="961"/>
      <c r="F7" s="975"/>
      <c r="G7" s="936" t="s">
        <v>106</v>
      </c>
      <c r="H7" s="937"/>
      <c r="I7" s="937"/>
      <c r="J7" s="937"/>
      <c r="K7" s="937"/>
      <c r="L7" s="88"/>
      <c r="M7" s="936" t="s">
        <v>107</v>
      </c>
      <c r="N7" s="937"/>
      <c r="O7" s="937"/>
      <c r="P7" s="937"/>
      <c r="Q7" s="937"/>
      <c r="R7" s="88"/>
      <c r="S7" s="1018"/>
      <c r="T7" s="26"/>
      <c r="U7" s="1020"/>
      <c r="V7" s="986"/>
      <c r="W7" s="986"/>
      <c r="X7" s="972"/>
      <c r="Y7" s="972"/>
      <c r="Z7" s="1017"/>
      <c r="AA7" s="12"/>
      <c r="AB7" s="803" t="s">
        <v>63</v>
      </c>
    </row>
    <row r="8" spans="2:28" ht="15.75" thickBot="1" x14ac:dyDescent="0.3">
      <c r="B8" s="899">
        <v>1</v>
      </c>
      <c r="C8" s="901"/>
      <c r="D8" s="899" t="s">
        <v>0</v>
      </c>
      <c r="E8" s="900"/>
      <c r="F8" s="901"/>
      <c r="G8" s="899">
        <f>SUM(G9,G18,G22,G24,G27,G34)</f>
        <v>657</v>
      </c>
      <c r="H8" s="900"/>
      <c r="I8" s="900"/>
      <c r="J8" s="900"/>
      <c r="K8" s="901"/>
      <c r="L8" s="341"/>
      <c r="M8" s="899">
        <f>SUM(M9,M18,M22,M24,M27,M34)</f>
        <v>795</v>
      </c>
      <c r="N8" s="900"/>
      <c r="O8" s="900"/>
      <c r="P8" s="900"/>
      <c r="Q8" s="901"/>
      <c r="R8" s="342"/>
      <c r="S8" s="79">
        <f>SUM(S9,S18,S22,S24,S27,S34)</f>
        <v>1452</v>
      </c>
      <c r="T8" s="9"/>
      <c r="U8" s="849">
        <v>1</v>
      </c>
      <c r="V8" s="872" t="s">
        <v>18</v>
      </c>
      <c r="W8" s="867" t="s">
        <v>69</v>
      </c>
      <c r="X8" s="874">
        <f t="shared" ref="X8:X39" si="0">SUMIF($B$9:$B$884,$V8,G$9:G$884)</f>
        <v>40</v>
      </c>
      <c r="Y8" s="874">
        <f t="shared" ref="Y8:Y39" si="1">SUMIF($B$9:$B$884,$V8,M$9:M$884)</f>
        <v>42</v>
      </c>
      <c r="Z8" s="844">
        <f t="shared" ref="Z8" si="2">SUM(X8:Y8)</f>
        <v>82</v>
      </c>
      <c r="AA8" s="9"/>
      <c r="AB8" s="798">
        <f t="shared" ref="AB8:AB39" si="3">COUNTIF(V$8:V$99,V8)</f>
        <v>1</v>
      </c>
    </row>
    <row r="9" spans="2:28" ht="15.75" thickBot="1" x14ac:dyDescent="0.3">
      <c r="B9" s="905" t="s">
        <v>1</v>
      </c>
      <c r="C9" s="906"/>
      <c r="D9" s="906"/>
      <c r="E9" s="284"/>
      <c r="F9" s="343"/>
      <c r="G9" s="890">
        <f>SUM(K10:L17)</f>
        <v>297</v>
      </c>
      <c r="H9" s="890"/>
      <c r="I9" s="890"/>
      <c r="J9" s="890"/>
      <c r="K9" s="890"/>
      <c r="L9" s="346"/>
      <c r="M9" s="890">
        <f>SUM(Q10:R17)</f>
        <v>54</v>
      </c>
      <c r="N9" s="890"/>
      <c r="O9" s="890"/>
      <c r="P9" s="890"/>
      <c r="Q9" s="890"/>
      <c r="R9" s="304"/>
      <c r="S9" s="157">
        <f>SUM(G9:Q9)</f>
        <v>351</v>
      </c>
      <c r="T9" s="9"/>
      <c r="U9" s="850">
        <v>2</v>
      </c>
      <c r="V9" s="876" t="s">
        <v>451</v>
      </c>
      <c r="W9" s="840" t="s">
        <v>140</v>
      </c>
      <c r="X9" s="858">
        <f t="shared" si="0"/>
        <v>84</v>
      </c>
      <c r="Y9" s="858">
        <f t="shared" si="1"/>
        <v>0</v>
      </c>
      <c r="Z9" s="842">
        <f t="shared" ref="Z9:Z40" si="4">SUM(X9:Y9)</f>
        <v>84</v>
      </c>
      <c r="AA9" s="9"/>
      <c r="AB9" s="798">
        <f t="shared" si="3"/>
        <v>1</v>
      </c>
    </row>
    <row r="10" spans="2:28" x14ac:dyDescent="0.25">
      <c r="B10" s="53"/>
      <c r="C10" s="75">
        <v>1</v>
      </c>
      <c r="D10" s="4" t="s">
        <v>78</v>
      </c>
      <c r="E10" s="4">
        <v>24</v>
      </c>
      <c r="F10" s="4">
        <f t="shared" ref="F10:F17" si="5">IF(E10&lt;15,1,IF(((E10&gt;=15)*(E10&lt;23)),2,3))</f>
        <v>3</v>
      </c>
      <c r="G10" s="601"/>
      <c r="H10" s="601"/>
      <c r="I10" s="46">
        <f t="shared" ref="I10:I17" si="6">G10</f>
        <v>0</v>
      </c>
      <c r="J10" s="46">
        <f t="shared" ref="J10:J17" si="7">IF(H10=0,0,H10*$F10)</f>
        <v>0</v>
      </c>
      <c r="K10" s="46">
        <f t="shared" ref="K10:K17" si="8">SUM(I10:J10)</f>
        <v>0</v>
      </c>
      <c r="L10" s="46"/>
      <c r="M10" s="4">
        <v>18</v>
      </c>
      <c r="N10" s="4"/>
      <c r="O10" s="46">
        <f t="shared" ref="O10:O17" si="9">M10</f>
        <v>18</v>
      </c>
      <c r="P10" s="46">
        <f t="shared" ref="P10:P17" si="10">IF(N10=0,0,N10*$F10)</f>
        <v>0</v>
      </c>
      <c r="Q10" s="46">
        <f t="shared" ref="Q10:Q17" si="11">SUM(O10:P10)</f>
        <v>18</v>
      </c>
      <c r="R10" s="46"/>
      <c r="S10" s="72">
        <f t="shared" ref="S10:S17" si="12">SUM(K10:L10,Q10:R10)</f>
        <v>18</v>
      </c>
      <c r="T10" s="9"/>
      <c r="U10" s="850">
        <v>3</v>
      </c>
      <c r="V10" s="854" t="s">
        <v>429</v>
      </c>
      <c r="W10" s="840" t="s">
        <v>140</v>
      </c>
      <c r="X10" s="858">
        <f t="shared" si="0"/>
        <v>24</v>
      </c>
      <c r="Y10" s="858">
        <f t="shared" si="1"/>
        <v>66</v>
      </c>
      <c r="Z10" s="842">
        <f t="shared" si="4"/>
        <v>90</v>
      </c>
      <c r="AA10" s="9"/>
      <c r="AB10" s="798">
        <f t="shared" si="3"/>
        <v>1</v>
      </c>
    </row>
    <row r="11" spans="2:28" x14ac:dyDescent="0.25">
      <c r="B11" s="53"/>
      <c r="C11" s="75">
        <v>2</v>
      </c>
      <c r="D11" s="4" t="s">
        <v>79</v>
      </c>
      <c r="E11" s="4">
        <v>23</v>
      </c>
      <c r="F11" s="4">
        <f t="shared" si="5"/>
        <v>3</v>
      </c>
      <c r="G11" s="46">
        <v>12</v>
      </c>
      <c r="H11" s="46">
        <v>33</v>
      </c>
      <c r="I11" s="46">
        <f t="shared" si="6"/>
        <v>12</v>
      </c>
      <c r="J11" s="46">
        <f t="shared" si="7"/>
        <v>99</v>
      </c>
      <c r="K11" s="46">
        <f t="shared" si="8"/>
        <v>111</v>
      </c>
      <c r="L11" s="46">
        <v>12</v>
      </c>
      <c r="M11" s="46"/>
      <c r="N11" s="46"/>
      <c r="O11" s="46">
        <f t="shared" si="9"/>
        <v>0</v>
      </c>
      <c r="P11" s="46">
        <f t="shared" si="10"/>
        <v>0</v>
      </c>
      <c r="Q11" s="46">
        <f t="shared" si="11"/>
        <v>0</v>
      </c>
      <c r="R11" s="46"/>
      <c r="S11" s="47">
        <f t="shared" si="12"/>
        <v>123</v>
      </c>
      <c r="T11" s="9"/>
      <c r="U11" s="850">
        <v>4</v>
      </c>
      <c r="V11" s="840" t="s">
        <v>474</v>
      </c>
      <c r="W11" s="840" t="s">
        <v>69</v>
      </c>
      <c r="X11" s="858">
        <f t="shared" si="0"/>
        <v>150</v>
      </c>
      <c r="Y11" s="858">
        <f t="shared" si="1"/>
        <v>30</v>
      </c>
      <c r="Z11" s="842">
        <f t="shared" si="4"/>
        <v>180</v>
      </c>
      <c r="AA11" s="9"/>
      <c r="AB11" s="798">
        <f t="shared" si="3"/>
        <v>1</v>
      </c>
    </row>
    <row r="12" spans="2:28" x14ac:dyDescent="0.25">
      <c r="B12" s="53"/>
      <c r="C12" s="75">
        <v>2</v>
      </c>
      <c r="D12" s="4" t="s">
        <v>79</v>
      </c>
      <c r="E12" s="4">
        <v>19</v>
      </c>
      <c r="F12" s="4">
        <f t="shared" ref="F12" si="13">IF(E12&lt;15,1,IF(((E12&gt;=15)*(E12&lt;23)),2,3))</f>
        <v>2</v>
      </c>
      <c r="G12" s="46"/>
      <c r="H12" s="46"/>
      <c r="I12" s="46">
        <f t="shared" ref="I12" si="14">G12</f>
        <v>0</v>
      </c>
      <c r="J12" s="46">
        <f t="shared" ref="J12" si="15">IF(H12=0,0,H12*$F12)</f>
        <v>0</v>
      </c>
      <c r="K12" s="46">
        <f t="shared" ref="K12" si="16">SUM(I12:J12)</f>
        <v>0</v>
      </c>
      <c r="L12" s="46"/>
      <c r="M12" s="46">
        <v>12</v>
      </c>
      <c r="N12" s="46"/>
      <c r="O12" s="46">
        <f t="shared" ref="O12" si="17">M12</f>
        <v>12</v>
      </c>
      <c r="P12" s="46">
        <f t="shared" ref="P12" si="18">IF(N12=0,0,N12*$F12)</f>
        <v>0</v>
      </c>
      <c r="Q12" s="46">
        <f t="shared" ref="Q12" si="19">SUM(O12:P12)</f>
        <v>12</v>
      </c>
      <c r="R12" s="46"/>
      <c r="S12" s="47">
        <f t="shared" ref="S12" si="20">SUM(K12:L12,Q12:R12)</f>
        <v>12</v>
      </c>
      <c r="T12" s="9"/>
      <c r="U12" s="850">
        <v>5</v>
      </c>
      <c r="V12" s="873" t="s">
        <v>251</v>
      </c>
      <c r="W12" s="840" t="s">
        <v>291</v>
      </c>
      <c r="X12" s="858">
        <f t="shared" si="0"/>
        <v>30</v>
      </c>
      <c r="Y12" s="858">
        <f t="shared" si="1"/>
        <v>400</v>
      </c>
      <c r="Z12" s="842">
        <f t="shared" si="4"/>
        <v>430</v>
      </c>
      <c r="AA12" s="9"/>
      <c r="AB12" s="798">
        <f t="shared" si="3"/>
        <v>1</v>
      </c>
    </row>
    <row r="13" spans="2:28" x14ac:dyDescent="0.25">
      <c r="B13" s="53"/>
      <c r="C13" s="75">
        <v>2</v>
      </c>
      <c r="D13" s="4" t="s">
        <v>229</v>
      </c>
      <c r="E13" s="4">
        <v>20</v>
      </c>
      <c r="F13" s="4">
        <f>IF(E13&lt;15,1,IF(((E13&gt;=15)*(E13&lt;23)),2,3))</f>
        <v>2</v>
      </c>
      <c r="G13" s="46"/>
      <c r="H13" s="46">
        <v>33</v>
      </c>
      <c r="I13" s="46">
        <f>G13</f>
        <v>0</v>
      </c>
      <c r="J13" s="46">
        <f>IF(H13=0,0,H13*$F13)</f>
        <v>66</v>
      </c>
      <c r="K13" s="46">
        <f>SUM(I13:J13)</f>
        <v>66</v>
      </c>
      <c r="L13" s="46">
        <v>12</v>
      </c>
      <c r="M13" s="46"/>
      <c r="N13" s="46"/>
      <c r="O13" s="46">
        <f>M13</f>
        <v>0</v>
      </c>
      <c r="P13" s="46">
        <f>IF(N13=0,0,N13*$F13)</f>
        <v>0</v>
      </c>
      <c r="Q13" s="46">
        <f>SUM(O13:P13)</f>
        <v>0</v>
      </c>
      <c r="R13" s="46"/>
      <c r="S13" s="48">
        <f>SUM(K13:L13,Q13:R13)</f>
        <v>78</v>
      </c>
      <c r="T13" s="9"/>
      <c r="U13" s="850">
        <v>6</v>
      </c>
      <c r="V13" s="876" t="s">
        <v>54</v>
      </c>
      <c r="W13" s="843" t="s">
        <v>13</v>
      </c>
      <c r="X13" s="858">
        <f t="shared" si="0"/>
        <v>303</v>
      </c>
      <c r="Y13" s="858">
        <f t="shared" si="1"/>
        <v>0</v>
      </c>
      <c r="Z13" s="842">
        <f t="shared" si="4"/>
        <v>303</v>
      </c>
      <c r="AA13" s="9"/>
      <c r="AB13" s="798">
        <f t="shared" si="3"/>
        <v>1</v>
      </c>
    </row>
    <row r="14" spans="2:28" x14ac:dyDescent="0.25">
      <c r="B14" s="53"/>
      <c r="C14" s="75">
        <v>3</v>
      </c>
      <c r="D14" s="4" t="s">
        <v>82</v>
      </c>
      <c r="E14" s="4">
        <v>27</v>
      </c>
      <c r="F14" s="4">
        <f t="shared" si="5"/>
        <v>3</v>
      </c>
      <c r="G14" s="46">
        <v>24</v>
      </c>
      <c r="H14" s="46"/>
      <c r="I14" s="46">
        <f t="shared" si="6"/>
        <v>24</v>
      </c>
      <c r="J14" s="46">
        <f t="shared" si="7"/>
        <v>0</v>
      </c>
      <c r="K14" s="46">
        <f t="shared" si="8"/>
        <v>24</v>
      </c>
      <c r="L14" s="46"/>
      <c r="M14" s="46">
        <v>12</v>
      </c>
      <c r="N14" s="46"/>
      <c r="O14" s="46">
        <f t="shared" si="9"/>
        <v>12</v>
      </c>
      <c r="P14" s="46">
        <f t="shared" si="10"/>
        <v>0</v>
      </c>
      <c r="Q14" s="46">
        <f t="shared" si="11"/>
        <v>12</v>
      </c>
      <c r="R14" s="46"/>
      <c r="S14" s="47">
        <f t="shared" si="12"/>
        <v>36</v>
      </c>
      <c r="T14" s="9"/>
      <c r="U14" s="850">
        <v>7</v>
      </c>
      <c r="V14" s="840" t="s">
        <v>426</v>
      </c>
      <c r="W14" s="840" t="s">
        <v>181</v>
      </c>
      <c r="X14" s="858">
        <f t="shared" si="0"/>
        <v>312</v>
      </c>
      <c r="Y14" s="858">
        <f t="shared" si="1"/>
        <v>369</v>
      </c>
      <c r="Z14" s="842">
        <f t="shared" si="4"/>
        <v>681</v>
      </c>
      <c r="AA14" s="9"/>
      <c r="AB14" s="798">
        <f t="shared" si="3"/>
        <v>1</v>
      </c>
    </row>
    <row r="15" spans="2:28" x14ac:dyDescent="0.25">
      <c r="B15" s="53"/>
      <c r="C15" s="75">
        <v>4</v>
      </c>
      <c r="D15" s="4" t="s">
        <v>83</v>
      </c>
      <c r="E15" s="4">
        <v>29</v>
      </c>
      <c r="F15" s="4">
        <f t="shared" si="5"/>
        <v>3</v>
      </c>
      <c r="G15" s="46">
        <v>18</v>
      </c>
      <c r="H15" s="46"/>
      <c r="I15" s="46">
        <f t="shared" si="6"/>
        <v>18</v>
      </c>
      <c r="J15" s="46">
        <f t="shared" si="7"/>
        <v>0</v>
      </c>
      <c r="K15" s="46">
        <f t="shared" si="8"/>
        <v>18</v>
      </c>
      <c r="L15" s="46"/>
      <c r="M15" s="46"/>
      <c r="N15" s="46"/>
      <c r="O15" s="46">
        <f t="shared" si="9"/>
        <v>0</v>
      </c>
      <c r="P15" s="46">
        <f t="shared" si="10"/>
        <v>0</v>
      </c>
      <c r="Q15" s="46">
        <f t="shared" si="11"/>
        <v>0</v>
      </c>
      <c r="R15" s="46"/>
      <c r="S15" s="47">
        <f t="shared" si="12"/>
        <v>18</v>
      </c>
      <c r="T15" s="9"/>
      <c r="U15" s="850">
        <v>8</v>
      </c>
      <c r="V15" s="854" t="s">
        <v>454</v>
      </c>
      <c r="W15" s="840" t="s">
        <v>181</v>
      </c>
      <c r="X15" s="858">
        <f t="shared" si="0"/>
        <v>120</v>
      </c>
      <c r="Y15" s="858">
        <f t="shared" si="1"/>
        <v>0</v>
      </c>
      <c r="Z15" s="842">
        <f t="shared" si="4"/>
        <v>120</v>
      </c>
      <c r="AA15" s="9"/>
      <c r="AB15" s="798">
        <f t="shared" si="3"/>
        <v>1</v>
      </c>
    </row>
    <row r="16" spans="2:28" x14ac:dyDescent="0.25">
      <c r="B16" s="53"/>
      <c r="C16" s="75">
        <v>5</v>
      </c>
      <c r="D16" s="4" t="s">
        <v>81</v>
      </c>
      <c r="E16" s="4">
        <v>17</v>
      </c>
      <c r="F16" s="4">
        <v>1</v>
      </c>
      <c r="G16" s="51"/>
      <c r="H16" s="51"/>
      <c r="I16" s="46">
        <f t="shared" si="6"/>
        <v>0</v>
      </c>
      <c r="J16" s="46">
        <f t="shared" si="7"/>
        <v>0</v>
      </c>
      <c r="K16" s="46">
        <f t="shared" si="8"/>
        <v>0</v>
      </c>
      <c r="L16" s="46"/>
      <c r="M16" s="4">
        <v>12</v>
      </c>
      <c r="N16" s="4"/>
      <c r="O16" s="46">
        <f t="shared" si="9"/>
        <v>12</v>
      </c>
      <c r="P16" s="46">
        <f t="shared" si="10"/>
        <v>0</v>
      </c>
      <c r="Q16" s="46">
        <f t="shared" si="11"/>
        <v>12</v>
      </c>
      <c r="R16" s="46"/>
      <c r="S16" s="47">
        <f t="shared" si="12"/>
        <v>12</v>
      </c>
      <c r="T16" s="9"/>
      <c r="U16" s="850">
        <v>9</v>
      </c>
      <c r="V16" s="873" t="s">
        <v>275</v>
      </c>
      <c r="W16" s="840" t="s">
        <v>69</v>
      </c>
      <c r="X16" s="858">
        <f t="shared" si="0"/>
        <v>30</v>
      </c>
      <c r="Y16" s="858">
        <f t="shared" si="1"/>
        <v>0</v>
      </c>
      <c r="Z16" s="842">
        <f t="shared" si="4"/>
        <v>30</v>
      </c>
      <c r="AA16" s="9"/>
      <c r="AB16" s="798">
        <f t="shared" si="3"/>
        <v>1</v>
      </c>
    </row>
    <row r="17" spans="2:28" ht="15.75" thickBot="1" x14ac:dyDescent="0.3">
      <c r="B17" s="53"/>
      <c r="C17" s="75">
        <v>1</v>
      </c>
      <c r="D17" s="4" t="s">
        <v>227</v>
      </c>
      <c r="E17" s="4">
        <v>7</v>
      </c>
      <c r="F17" s="4">
        <f t="shared" si="5"/>
        <v>1</v>
      </c>
      <c r="G17" s="46"/>
      <c r="H17" s="46">
        <v>42</v>
      </c>
      <c r="I17" s="46">
        <f t="shared" si="6"/>
        <v>0</v>
      </c>
      <c r="J17" s="46">
        <f t="shared" si="7"/>
        <v>42</v>
      </c>
      <c r="K17" s="46">
        <f t="shared" si="8"/>
        <v>42</v>
      </c>
      <c r="L17" s="46">
        <v>12</v>
      </c>
      <c r="M17" s="46"/>
      <c r="N17" s="46"/>
      <c r="O17" s="46">
        <f t="shared" si="9"/>
        <v>0</v>
      </c>
      <c r="P17" s="46">
        <f t="shared" si="10"/>
        <v>0</v>
      </c>
      <c r="Q17" s="46">
        <f t="shared" si="11"/>
        <v>0</v>
      </c>
      <c r="R17" s="46"/>
      <c r="S17" s="70">
        <f t="shared" si="12"/>
        <v>54</v>
      </c>
      <c r="T17" s="9"/>
      <c r="U17" s="850">
        <v>10</v>
      </c>
      <c r="V17" s="873" t="s">
        <v>72</v>
      </c>
      <c r="W17" s="841" t="s">
        <v>66</v>
      </c>
      <c r="X17" s="858">
        <f t="shared" si="0"/>
        <v>554</v>
      </c>
      <c r="Y17" s="858">
        <f t="shared" si="1"/>
        <v>468</v>
      </c>
      <c r="Z17" s="842">
        <f t="shared" si="4"/>
        <v>1022</v>
      </c>
      <c r="AA17" s="9"/>
      <c r="AB17" s="798">
        <f t="shared" si="3"/>
        <v>1</v>
      </c>
    </row>
    <row r="18" spans="2:28" ht="15.75" thickBot="1" x14ac:dyDescent="0.3">
      <c r="B18" s="891" t="s">
        <v>477</v>
      </c>
      <c r="C18" s="892"/>
      <c r="D18" s="892"/>
      <c r="E18" s="182"/>
      <c r="F18" s="182"/>
      <c r="G18" s="893">
        <f>SUM(K19:L21)</f>
        <v>0</v>
      </c>
      <c r="H18" s="893"/>
      <c r="I18" s="893"/>
      <c r="J18" s="893"/>
      <c r="K18" s="893"/>
      <c r="L18" s="833"/>
      <c r="M18" s="893">
        <f>SUM(Q19:R21)</f>
        <v>156</v>
      </c>
      <c r="N18" s="893"/>
      <c r="O18" s="893"/>
      <c r="P18" s="893"/>
      <c r="Q18" s="893"/>
      <c r="R18" s="834"/>
      <c r="S18" s="157">
        <f>SUM(G18:Q18)</f>
        <v>156</v>
      </c>
      <c r="T18" s="9"/>
      <c r="U18" s="850">
        <v>11</v>
      </c>
      <c r="V18" s="876" t="s">
        <v>178</v>
      </c>
      <c r="W18" s="840" t="s">
        <v>9</v>
      </c>
      <c r="X18" s="858">
        <f t="shared" si="0"/>
        <v>33</v>
      </c>
      <c r="Y18" s="858">
        <f t="shared" si="1"/>
        <v>0</v>
      </c>
      <c r="Z18" s="842">
        <f t="shared" si="4"/>
        <v>33</v>
      </c>
      <c r="AA18" s="9"/>
      <c r="AB18" s="798">
        <f t="shared" si="3"/>
        <v>1</v>
      </c>
    </row>
    <row r="19" spans="2:28" x14ac:dyDescent="0.25">
      <c r="B19" s="53"/>
      <c r="C19" s="75">
        <v>1</v>
      </c>
      <c r="D19" s="4" t="s">
        <v>227</v>
      </c>
      <c r="E19" s="4">
        <v>7</v>
      </c>
      <c r="F19" s="4">
        <f t="shared" ref="F19" si="21">IF(E19&lt;15,1,IF(((E19&gt;=15)*(E19&lt;23)),2,3))</f>
        <v>1</v>
      </c>
      <c r="G19" s="46"/>
      <c r="H19" s="46"/>
      <c r="I19" s="46">
        <f t="shared" ref="I19" si="22">G19</f>
        <v>0</v>
      </c>
      <c r="J19" s="46">
        <f t="shared" ref="J19" si="23">IF(H19=0,0,H19*$F19)</f>
        <v>0</v>
      </c>
      <c r="K19" s="46">
        <f t="shared" ref="K19" si="24">SUM(I19:J19)</f>
        <v>0</v>
      </c>
      <c r="L19" s="46"/>
      <c r="M19" s="46"/>
      <c r="N19" s="46">
        <v>33</v>
      </c>
      <c r="O19" s="46">
        <f t="shared" ref="O19" si="25">M19</f>
        <v>0</v>
      </c>
      <c r="P19" s="46">
        <f t="shared" ref="P19" si="26">IF(N19=0,0,N19*$F19)</f>
        <v>33</v>
      </c>
      <c r="Q19" s="46">
        <f t="shared" ref="Q19" si="27">SUM(O19:P19)</f>
        <v>33</v>
      </c>
      <c r="R19" s="46">
        <v>12</v>
      </c>
      <c r="S19" s="70">
        <f t="shared" ref="S19" si="28">SUM(K19:L19,Q19:R19)</f>
        <v>45</v>
      </c>
      <c r="T19" s="9"/>
      <c r="U19" s="850">
        <v>12</v>
      </c>
      <c r="V19" s="873" t="s">
        <v>448</v>
      </c>
      <c r="W19" s="853" t="s">
        <v>140</v>
      </c>
      <c r="X19" s="858">
        <f t="shared" si="0"/>
        <v>89</v>
      </c>
      <c r="Y19" s="858">
        <f t="shared" si="1"/>
        <v>0</v>
      </c>
      <c r="Z19" s="842">
        <f t="shared" si="4"/>
        <v>89</v>
      </c>
      <c r="AA19" s="9"/>
      <c r="AB19" s="798">
        <f t="shared" si="3"/>
        <v>1</v>
      </c>
    </row>
    <row r="20" spans="2:28" x14ac:dyDescent="0.25">
      <c r="B20" s="53"/>
      <c r="C20" s="75">
        <v>3</v>
      </c>
      <c r="D20" s="4" t="s">
        <v>81</v>
      </c>
      <c r="E20" s="4">
        <v>17</v>
      </c>
      <c r="F20" s="4">
        <v>1</v>
      </c>
      <c r="G20" s="51"/>
      <c r="H20" s="51"/>
      <c r="I20" s="46">
        <f>G20</f>
        <v>0</v>
      </c>
      <c r="J20" s="46">
        <f>IF(H20=0,0,H20*$F20)</f>
        <v>0</v>
      </c>
      <c r="K20" s="46">
        <f>SUM(I20:J20)</f>
        <v>0</v>
      </c>
      <c r="L20" s="46"/>
      <c r="M20" s="4"/>
      <c r="N20" s="4">
        <v>27</v>
      </c>
      <c r="O20" s="46">
        <f>M20</f>
        <v>0</v>
      </c>
      <c r="P20" s="46">
        <f>IF(N20=0,0,N20*$F20)</f>
        <v>27</v>
      </c>
      <c r="Q20" s="46">
        <f>SUM(O20:P20)</f>
        <v>27</v>
      </c>
      <c r="R20" s="46">
        <v>6</v>
      </c>
      <c r="S20" s="47">
        <f>SUM(K20:L20,Q20:R20)</f>
        <v>33</v>
      </c>
      <c r="T20" s="9"/>
      <c r="U20" s="850">
        <v>13</v>
      </c>
      <c r="V20" s="854" t="s">
        <v>477</v>
      </c>
      <c r="W20" s="840" t="s">
        <v>69</v>
      </c>
      <c r="X20" s="858">
        <f t="shared" si="0"/>
        <v>0</v>
      </c>
      <c r="Y20" s="858">
        <f t="shared" si="1"/>
        <v>156</v>
      </c>
      <c r="Z20" s="842">
        <f t="shared" si="4"/>
        <v>156</v>
      </c>
      <c r="AA20" s="9"/>
      <c r="AB20" s="798">
        <f t="shared" si="3"/>
        <v>1</v>
      </c>
    </row>
    <row r="21" spans="2:28" ht="15.75" thickBot="1" x14ac:dyDescent="0.3">
      <c r="B21" s="53"/>
      <c r="C21" s="75">
        <v>2</v>
      </c>
      <c r="D21" s="4" t="s">
        <v>229</v>
      </c>
      <c r="E21" s="4">
        <v>20</v>
      </c>
      <c r="F21" s="4">
        <f>IF(E21&lt;15,1,IF(((E21&gt;=15)*(E21&lt;23)),2,3))</f>
        <v>2</v>
      </c>
      <c r="G21" s="46"/>
      <c r="H21" s="46"/>
      <c r="I21" s="46">
        <f>G21</f>
        <v>0</v>
      </c>
      <c r="J21" s="46">
        <f>IF(H21=0,0,H21*$F21)</f>
        <v>0</v>
      </c>
      <c r="K21" s="46">
        <f>SUM(I21:J21)</f>
        <v>0</v>
      </c>
      <c r="L21" s="46"/>
      <c r="M21" s="46"/>
      <c r="N21" s="46">
        <v>33</v>
      </c>
      <c r="O21" s="46">
        <f>M21</f>
        <v>0</v>
      </c>
      <c r="P21" s="46">
        <f>IF(N21=0,0,N21*$F21)</f>
        <v>66</v>
      </c>
      <c r="Q21" s="46">
        <f>SUM(O21:P21)</f>
        <v>66</v>
      </c>
      <c r="R21" s="46">
        <v>12</v>
      </c>
      <c r="S21" s="48">
        <f>SUM(K21:L21,Q21:R21)</f>
        <v>78</v>
      </c>
      <c r="T21" s="9"/>
      <c r="U21" s="850">
        <v>14</v>
      </c>
      <c r="V21" s="873" t="s">
        <v>109</v>
      </c>
      <c r="W21" s="843" t="s">
        <v>6</v>
      </c>
      <c r="X21" s="858">
        <f t="shared" si="0"/>
        <v>288</v>
      </c>
      <c r="Y21" s="858">
        <f t="shared" si="1"/>
        <v>477</v>
      </c>
      <c r="Z21" s="842">
        <f t="shared" si="4"/>
        <v>765</v>
      </c>
      <c r="AA21" s="9"/>
      <c r="AB21" s="798">
        <f t="shared" si="3"/>
        <v>1</v>
      </c>
    </row>
    <row r="22" spans="2:28" ht="15.75" thickBot="1" x14ac:dyDescent="0.3">
      <c r="B22" s="894" t="s">
        <v>411</v>
      </c>
      <c r="C22" s="895"/>
      <c r="D22" s="895"/>
      <c r="E22" s="182"/>
      <c r="F22" s="182"/>
      <c r="G22" s="893">
        <f>SUM(K23:L23)</f>
        <v>120</v>
      </c>
      <c r="H22" s="893"/>
      <c r="I22" s="893"/>
      <c r="J22" s="893"/>
      <c r="K22" s="893"/>
      <c r="L22" s="348"/>
      <c r="M22" s="893">
        <f>SUM(Q23:R23)</f>
        <v>0</v>
      </c>
      <c r="N22" s="893"/>
      <c r="O22" s="893"/>
      <c r="P22" s="893"/>
      <c r="Q22" s="893"/>
      <c r="R22" s="323"/>
      <c r="S22" s="157">
        <f>SUM(G22:Q22)</f>
        <v>120</v>
      </c>
      <c r="T22" s="9"/>
      <c r="U22" s="850">
        <v>15</v>
      </c>
      <c r="V22" s="873" t="s">
        <v>108</v>
      </c>
      <c r="W22" s="840" t="s">
        <v>110</v>
      </c>
      <c r="X22" s="858">
        <f t="shared" si="0"/>
        <v>408</v>
      </c>
      <c r="Y22" s="858">
        <f t="shared" si="1"/>
        <v>374</v>
      </c>
      <c r="Z22" s="842">
        <f t="shared" si="4"/>
        <v>782</v>
      </c>
      <c r="AA22" s="9"/>
      <c r="AB22" s="798">
        <f t="shared" si="3"/>
        <v>1</v>
      </c>
    </row>
    <row r="23" spans="2:28" ht="15.75" thickBot="1" x14ac:dyDescent="0.3">
      <c r="B23" s="153"/>
      <c r="C23" s="156">
        <v>1</v>
      </c>
      <c r="D23" s="154" t="s">
        <v>83</v>
      </c>
      <c r="E23" s="154">
        <v>29</v>
      </c>
      <c r="F23" s="154">
        <f>IF(E23&lt;15,1,IF(((E23&gt;=15)*(E23&lt;23)),2,3))</f>
        <v>3</v>
      </c>
      <c r="G23" s="155"/>
      <c r="H23" s="155">
        <v>36</v>
      </c>
      <c r="I23" s="155">
        <f>G23</f>
        <v>0</v>
      </c>
      <c r="J23" s="155">
        <f>IF(H23=0,0,H23*$F23)</f>
        <v>108</v>
      </c>
      <c r="K23" s="155">
        <f>SUM(I23:J23)</f>
        <v>108</v>
      </c>
      <c r="L23" s="155">
        <v>12</v>
      </c>
      <c r="M23" s="155"/>
      <c r="N23" s="155"/>
      <c r="O23" s="155">
        <f>M23</f>
        <v>0</v>
      </c>
      <c r="P23" s="155">
        <f>IF(N23=0,0,N23*$F23)</f>
        <v>0</v>
      </c>
      <c r="Q23" s="155">
        <f>SUM(O23:P23)</f>
        <v>0</v>
      </c>
      <c r="R23" s="155"/>
      <c r="S23" s="70">
        <f>SUM(K23:L23,Q23:R23)</f>
        <v>120</v>
      </c>
      <c r="T23" s="9"/>
      <c r="U23" s="850">
        <v>16</v>
      </c>
      <c r="V23" s="876" t="s">
        <v>213</v>
      </c>
      <c r="W23" s="840" t="s">
        <v>4</v>
      </c>
      <c r="X23" s="858">
        <f t="shared" si="0"/>
        <v>93</v>
      </c>
      <c r="Y23" s="858">
        <f t="shared" si="1"/>
        <v>93</v>
      </c>
      <c r="Z23" s="842">
        <f t="shared" si="4"/>
        <v>186</v>
      </c>
      <c r="AA23" s="9"/>
      <c r="AB23" s="798">
        <f t="shared" si="3"/>
        <v>1</v>
      </c>
    </row>
    <row r="24" spans="2:28" ht="15.75" thickBot="1" x14ac:dyDescent="0.3">
      <c r="B24" s="1015" t="s">
        <v>376</v>
      </c>
      <c r="C24" s="1016"/>
      <c r="D24" s="1016"/>
      <c r="E24" s="795"/>
      <c r="F24" s="4"/>
      <c r="G24" s="893">
        <f>SUM(K25:L26)</f>
        <v>0</v>
      </c>
      <c r="H24" s="893"/>
      <c r="I24" s="893"/>
      <c r="J24" s="893"/>
      <c r="K24" s="893"/>
      <c r="L24" s="794"/>
      <c r="M24" s="893">
        <f>SUM(Q25:R26)</f>
        <v>18</v>
      </c>
      <c r="N24" s="893"/>
      <c r="O24" s="893"/>
      <c r="P24" s="893"/>
      <c r="Q24" s="893"/>
      <c r="R24" s="801"/>
      <c r="S24" s="157">
        <f>SUM(G24:Q24)</f>
        <v>18</v>
      </c>
      <c r="T24" s="9"/>
      <c r="U24" s="850">
        <v>17</v>
      </c>
      <c r="V24" s="854" t="s">
        <v>437</v>
      </c>
      <c r="W24" s="840" t="s">
        <v>69</v>
      </c>
      <c r="X24" s="858">
        <f t="shared" si="0"/>
        <v>4</v>
      </c>
      <c r="Y24" s="858">
        <f t="shared" si="1"/>
        <v>0</v>
      </c>
      <c r="Z24" s="842">
        <f t="shared" si="4"/>
        <v>4</v>
      </c>
      <c r="AA24" s="20"/>
      <c r="AB24" s="798">
        <f t="shared" si="3"/>
        <v>1</v>
      </c>
    </row>
    <row r="25" spans="2:28" x14ac:dyDescent="0.25">
      <c r="B25" s="53"/>
      <c r="C25" s="75">
        <v>3</v>
      </c>
      <c r="D25" s="4" t="s">
        <v>470</v>
      </c>
      <c r="E25" s="4">
        <v>18</v>
      </c>
      <c r="F25" s="4">
        <f>IF(E25&lt;15,1,IF(((E25&gt;=15)*(E25&lt;23)),2,3))</f>
        <v>2</v>
      </c>
      <c r="G25" s="51"/>
      <c r="H25" s="51"/>
      <c r="I25" s="46">
        <f>G25</f>
        <v>0</v>
      </c>
      <c r="J25" s="46">
        <f>IF(H25=0,0,H25*$F25)</f>
        <v>0</v>
      </c>
      <c r="K25" s="46">
        <f>SUM(I25:J25)</f>
        <v>0</v>
      </c>
      <c r="L25" s="46"/>
      <c r="M25" s="4"/>
      <c r="N25" s="4"/>
      <c r="O25" s="46">
        <f>M25</f>
        <v>0</v>
      </c>
      <c r="P25" s="46">
        <f>IF(N25=0,0,N25*$F25)</f>
        <v>0</v>
      </c>
      <c r="Q25" s="46">
        <f>SUM(O25:P25)</f>
        <v>0</v>
      </c>
      <c r="R25" s="46">
        <v>12</v>
      </c>
      <c r="S25" s="47">
        <f>SUM(K25:L25,Q25:R25)</f>
        <v>12</v>
      </c>
      <c r="T25" s="9"/>
      <c r="U25" s="850">
        <v>18</v>
      </c>
      <c r="V25" s="871" t="s">
        <v>476</v>
      </c>
      <c r="W25" s="840"/>
      <c r="X25" s="858">
        <f t="shared" si="0"/>
        <v>0</v>
      </c>
      <c r="Y25" s="858">
        <f t="shared" si="1"/>
        <v>168</v>
      </c>
      <c r="Z25" s="842">
        <f t="shared" si="4"/>
        <v>168</v>
      </c>
      <c r="AA25" s="9"/>
      <c r="AB25" s="798">
        <f t="shared" si="3"/>
        <v>1</v>
      </c>
    </row>
    <row r="26" spans="2:28" ht="15.75" thickBot="1" x14ac:dyDescent="0.3">
      <c r="B26" s="53"/>
      <c r="C26" s="75">
        <v>3</v>
      </c>
      <c r="D26" s="4" t="s">
        <v>81</v>
      </c>
      <c r="E26" s="4">
        <v>17</v>
      </c>
      <c r="F26" s="4">
        <v>1</v>
      </c>
      <c r="G26" s="51"/>
      <c r="H26" s="51"/>
      <c r="I26" s="46">
        <f>G26</f>
        <v>0</v>
      </c>
      <c r="J26" s="46">
        <f>IF(H26=0,0,H26*$F26)</f>
        <v>0</v>
      </c>
      <c r="K26" s="46">
        <f>SUM(I26:J26)</f>
        <v>0</v>
      </c>
      <c r="L26" s="46"/>
      <c r="M26" s="4"/>
      <c r="N26" s="4"/>
      <c r="O26" s="46">
        <f>M26</f>
        <v>0</v>
      </c>
      <c r="P26" s="46">
        <f>IF(N26=0,0,N26*$F26)</f>
        <v>0</v>
      </c>
      <c r="Q26" s="46">
        <f>SUM(O26:P26)</f>
        <v>0</v>
      </c>
      <c r="R26" s="46">
        <v>6</v>
      </c>
      <c r="S26" s="47">
        <f>SUM(K26:L26,Q26:R26)</f>
        <v>6</v>
      </c>
      <c r="T26" s="9"/>
      <c r="U26" s="850">
        <v>19</v>
      </c>
      <c r="V26" s="840" t="s">
        <v>450</v>
      </c>
      <c r="W26" s="840" t="s">
        <v>114</v>
      </c>
      <c r="X26" s="858">
        <f t="shared" si="0"/>
        <v>66</v>
      </c>
      <c r="Y26" s="858">
        <f t="shared" si="1"/>
        <v>145</v>
      </c>
      <c r="Z26" s="842">
        <f t="shared" si="4"/>
        <v>211</v>
      </c>
      <c r="AA26" s="9"/>
      <c r="AB26" s="798">
        <f t="shared" si="3"/>
        <v>1</v>
      </c>
    </row>
    <row r="27" spans="2:28" ht="15.75" thickBot="1" x14ac:dyDescent="0.3">
      <c r="B27" s="1015" t="s">
        <v>298</v>
      </c>
      <c r="C27" s="1016"/>
      <c r="D27" s="1016"/>
      <c r="E27" s="795"/>
      <c r="F27" s="4"/>
      <c r="G27" s="893">
        <f>SUM(K28:L33)</f>
        <v>0</v>
      </c>
      <c r="H27" s="893"/>
      <c r="I27" s="893"/>
      <c r="J27" s="893"/>
      <c r="K27" s="893"/>
      <c r="L27" s="794"/>
      <c r="M27" s="893">
        <f>SUM(Q28:R33)</f>
        <v>381</v>
      </c>
      <c r="N27" s="893"/>
      <c r="O27" s="893"/>
      <c r="P27" s="893"/>
      <c r="Q27" s="893"/>
      <c r="R27" s="801"/>
      <c r="S27" s="157">
        <f>SUM(G27:Q27)</f>
        <v>381</v>
      </c>
      <c r="T27" s="9"/>
      <c r="U27" s="850">
        <v>20</v>
      </c>
      <c r="V27" s="876" t="s">
        <v>295</v>
      </c>
      <c r="W27" s="840" t="s">
        <v>8</v>
      </c>
      <c r="X27" s="858">
        <f t="shared" si="0"/>
        <v>153</v>
      </c>
      <c r="Y27" s="858">
        <f t="shared" si="1"/>
        <v>0</v>
      </c>
      <c r="Z27" s="842">
        <f t="shared" si="4"/>
        <v>153</v>
      </c>
      <c r="AA27" s="9"/>
      <c r="AB27" s="798">
        <f t="shared" si="3"/>
        <v>1</v>
      </c>
    </row>
    <row r="28" spans="2:28" x14ac:dyDescent="0.25">
      <c r="B28" s="53"/>
      <c r="C28" s="75">
        <v>2</v>
      </c>
      <c r="D28" s="4" t="s">
        <v>79</v>
      </c>
      <c r="E28" s="4">
        <v>19</v>
      </c>
      <c r="F28" s="4">
        <f t="shared" ref="F28" si="29">IF(E28&lt;15,1,IF(((E28&gt;=15)*(E28&lt;23)),2,3))</f>
        <v>2</v>
      </c>
      <c r="G28" s="46"/>
      <c r="H28" s="46"/>
      <c r="I28" s="46">
        <f t="shared" ref="I28" si="30">G28</f>
        <v>0</v>
      </c>
      <c r="J28" s="46">
        <f t="shared" ref="J28" si="31">IF(H28=0,0,H28*$F28)</f>
        <v>0</v>
      </c>
      <c r="K28" s="46">
        <f t="shared" ref="K28" si="32">SUM(I28:J28)</f>
        <v>0</v>
      </c>
      <c r="L28" s="46"/>
      <c r="M28" s="46"/>
      <c r="N28" s="46">
        <v>33</v>
      </c>
      <c r="O28" s="46">
        <f t="shared" ref="O28" si="33">M28</f>
        <v>0</v>
      </c>
      <c r="P28" s="46">
        <f t="shared" ref="P28" si="34">IF(N28=0,0,N28*$F28)</f>
        <v>66</v>
      </c>
      <c r="Q28" s="46">
        <f t="shared" ref="Q28" si="35">SUM(O28:P28)</f>
        <v>66</v>
      </c>
      <c r="R28" s="46">
        <v>12</v>
      </c>
      <c r="S28" s="47">
        <f t="shared" ref="S28" si="36">SUM(K28:L28,Q28:R28)</f>
        <v>78</v>
      </c>
      <c r="T28" s="20"/>
      <c r="U28" s="850">
        <v>21</v>
      </c>
      <c r="V28" s="873" t="s">
        <v>182</v>
      </c>
      <c r="W28" s="840" t="s">
        <v>7</v>
      </c>
      <c r="X28" s="858">
        <f t="shared" si="0"/>
        <v>54</v>
      </c>
      <c r="Y28" s="858">
        <f t="shared" si="1"/>
        <v>78</v>
      </c>
      <c r="Z28" s="842">
        <f t="shared" si="4"/>
        <v>132</v>
      </c>
      <c r="AA28" s="9"/>
      <c r="AB28" s="798">
        <f t="shared" si="3"/>
        <v>1</v>
      </c>
    </row>
    <row r="29" spans="2:28" x14ac:dyDescent="0.25">
      <c r="B29" s="53"/>
      <c r="C29" s="75">
        <v>3</v>
      </c>
      <c r="D29" s="4" t="s">
        <v>82</v>
      </c>
      <c r="E29" s="4">
        <v>27</v>
      </c>
      <c r="F29" s="4">
        <f t="shared" ref="F29" si="37">IF(E29&lt;15,1,IF(((E29&gt;=15)*(E29&lt;23)),2,3))</f>
        <v>3</v>
      </c>
      <c r="G29" s="46"/>
      <c r="H29" s="46"/>
      <c r="I29" s="46">
        <f t="shared" ref="I29" si="38">G29</f>
        <v>0</v>
      </c>
      <c r="J29" s="46">
        <f t="shared" ref="J29" si="39">IF(H29=0,0,H29*$F29)</f>
        <v>0</v>
      </c>
      <c r="K29" s="46">
        <f t="shared" ref="K29" si="40">SUM(I29:J29)</f>
        <v>0</v>
      </c>
      <c r="L29" s="46"/>
      <c r="M29" s="46">
        <v>6</v>
      </c>
      <c r="N29" s="46"/>
      <c r="O29" s="46">
        <f t="shared" ref="O29" si="41">M29</f>
        <v>6</v>
      </c>
      <c r="P29" s="46">
        <f t="shared" ref="P29" si="42">IF(N29=0,0,N29*$F29)</f>
        <v>0</v>
      </c>
      <c r="Q29" s="46">
        <f t="shared" ref="Q29" si="43">SUM(O29:P29)</f>
        <v>6</v>
      </c>
      <c r="R29" s="46"/>
      <c r="S29" s="47">
        <f t="shared" ref="S29" si="44">SUM(K29:L29,Q29:R29)</f>
        <v>6</v>
      </c>
      <c r="T29" s="20"/>
      <c r="U29" s="850">
        <v>22</v>
      </c>
      <c r="V29" s="873" t="s">
        <v>257</v>
      </c>
      <c r="W29" s="840" t="s">
        <v>4</v>
      </c>
      <c r="X29" s="858">
        <f t="shared" si="0"/>
        <v>204</v>
      </c>
      <c r="Y29" s="858">
        <f t="shared" si="1"/>
        <v>327</v>
      </c>
      <c r="Z29" s="842">
        <f t="shared" si="4"/>
        <v>531</v>
      </c>
      <c r="AA29" s="9"/>
      <c r="AB29" s="798">
        <f t="shared" si="3"/>
        <v>1</v>
      </c>
    </row>
    <row r="30" spans="2:28" x14ac:dyDescent="0.25">
      <c r="B30" s="53"/>
      <c r="C30" s="75">
        <v>3</v>
      </c>
      <c r="D30" s="4" t="s">
        <v>470</v>
      </c>
      <c r="E30" s="4">
        <v>18</v>
      </c>
      <c r="F30" s="4">
        <f>IF(E30&lt;15,1,IF(((E30&gt;=15)*(E30&lt;23)),2,3))</f>
        <v>2</v>
      </c>
      <c r="G30" s="51"/>
      <c r="H30" s="51"/>
      <c r="I30" s="46">
        <f>G30</f>
        <v>0</v>
      </c>
      <c r="J30" s="46">
        <f>IF(H30=0,0,H30*$F30)</f>
        <v>0</v>
      </c>
      <c r="K30" s="46">
        <f>SUM(I30:J30)</f>
        <v>0</v>
      </c>
      <c r="L30" s="46"/>
      <c r="M30" s="4"/>
      <c r="N30" s="4">
        <v>27</v>
      </c>
      <c r="O30" s="46">
        <f>M30</f>
        <v>0</v>
      </c>
      <c r="P30" s="46">
        <f>IF(N30=0,0,N30*$F30)</f>
        <v>54</v>
      </c>
      <c r="Q30" s="46">
        <f>SUM(O30:P30)</f>
        <v>54</v>
      </c>
      <c r="R30" s="46"/>
      <c r="S30" s="47">
        <f>SUM(K30:L30,Q30:R30)</f>
        <v>54</v>
      </c>
      <c r="T30" s="9"/>
      <c r="U30" s="850">
        <v>23</v>
      </c>
      <c r="V30" s="873" t="s">
        <v>214</v>
      </c>
      <c r="W30" s="853" t="s">
        <v>46</v>
      </c>
      <c r="X30" s="858">
        <f t="shared" si="0"/>
        <v>510</v>
      </c>
      <c r="Y30" s="858">
        <f t="shared" si="1"/>
        <v>570</v>
      </c>
      <c r="Z30" s="842">
        <f t="shared" si="4"/>
        <v>1080</v>
      </c>
      <c r="AA30" s="9"/>
      <c r="AB30" s="798">
        <f t="shared" si="3"/>
        <v>1</v>
      </c>
    </row>
    <row r="31" spans="2:28" x14ac:dyDescent="0.25">
      <c r="B31" s="53"/>
      <c r="C31" s="75">
        <v>3</v>
      </c>
      <c r="D31" s="4" t="s">
        <v>81</v>
      </c>
      <c r="E31" s="4">
        <v>17</v>
      </c>
      <c r="F31" s="4">
        <v>1</v>
      </c>
      <c r="G31" s="51"/>
      <c r="H31" s="51"/>
      <c r="I31" s="46">
        <f>G31</f>
        <v>0</v>
      </c>
      <c r="J31" s="46">
        <f>IF(H31=0,0,H31*$F31)</f>
        <v>0</v>
      </c>
      <c r="K31" s="46">
        <f>SUM(I31:J31)</f>
        <v>0</v>
      </c>
      <c r="L31" s="46"/>
      <c r="M31" s="4">
        <v>6</v>
      </c>
      <c r="N31" s="4">
        <v>27</v>
      </c>
      <c r="O31" s="46">
        <f>M31</f>
        <v>6</v>
      </c>
      <c r="P31" s="46">
        <f>IF(N31=0,0,N31*$F31)</f>
        <v>27</v>
      </c>
      <c r="Q31" s="46">
        <f>SUM(O31:P31)</f>
        <v>33</v>
      </c>
      <c r="R31" s="46"/>
      <c r="S31" s="47">
        <f>SUM(K31:L31,Q31:R31)</f>
        <v>33</v>
      </c>
      <c r="T31" s="20"/>
      <c r="U31" s="850">
        <v>24</v>
      </c>
      <c r="V31" s="876" t="s">
        <v>192</v>
      </c>
      <c r="W31" s="853" t="s">
        <v>292</v>
      </c>
      <c r="X31" s="858">
        <f t="shared" si="0"/>
        <v>186</v>
      </c>
      <c r="Y31" s="858">
        <f t="shared" si="1"/>
        <v>78</v>
      </c>
      <c r="Z31" s="842">
        <f t="shared" si="4"/>
        <v>264</v>
      </c>
      <c r="AA31" s="9"/>
      <c r="AB31" s="798">
        <f t="shared" si="3"/>
        <v>1</v>
      </c>
    </row>
    <row r="32" spans="2:28" x14ac:dyDescent="0.25">
      <c r="B32" s="53"/>
      <c r="C32" s="75">
        <v>1</v>
      </c>
      <c r="D32" s="4" t="s">
        <v>78</v>
      </c>
      <c r="E32" s="4">
        <v>24</v>
      </c>
      <c r="F32" s="4">
        <f>IF(E32&lt;15,1,IF(((E32&gt;=15)*(E32&lt;23)),2,3))</f>
        <v>3</v>
      </c>
      <c r="G32" s="51"/>
      <c r="H32" s="51"/>
      <c r="I32" s="46">
        <f>G32</f>
        <v>0</v>
      </c>
      <c r="J32" s="46">
        <f>IF(H32=0,0,H32*$F32)</f>
        <v>0</v>
      </c>
      <c r="K32" s="46">
        <f>SUM(I32:J32)</f>
        <v>0</v>
      </c>
      <c r="L32" s="46"/>
      <c r="M32" s="4">
        <v>6</v>
      </c>
      <c r="N32" s="4">
        <v>36</v>
      </c>
      <c r="O32" s="46">
        <f>M32</f>
        <v>6</v>
      </c>
      <c r="P32" s="46">
        <f>IF(N32=0,0,N32*$F32)</f>
        <v>108</v>
      </c>
      <c r="Q32" s="46">
        <f>SUM(O32:P32)</f>
        <v>114</v>
      </c>
      <c r="R32" s="46">
        <v>12</v>
      </c>
      <c r="S32" s="72">
        <f>SUM(K32:L32,Q32:R32)</f>
        <v>126</v>
      </c>
      <c r="T32" s="9"/>
      <c r="U32" s="850">
        <v>25</v>
      </c>
      <c r="V32" s="873" t="s">
        <v>274</v>
      </c>
      <c r="W32" s="840" t="s">
        <v>354</v>
      </c>
      <c r="X32" s="858">
        <f t="shared" si="0"/>
        <v>216</v>
      </c>
      <c r="Y32" s="858">
        <f t="shared" si="1"/>
        <v>86</v>
      </c>
      <c r="Z32" s="842">
        <f t="shared" si="4"/>
        <v>302</v>
      </c>
      <c r="AA32" s="9"/>
      <c r="AB32" s="798">
        <f t="shared" si="3"/>
        <v>1</v>
      </c>
    </row>
    <row r="33" spans="2:28" ht="15.75" thickBot="1" x14ac:dyDescent="0.3">
      <c r="B33" s="53"/>
      <c r="C33" s="75">
        <v>2</v>
      </c>
      <c r="D33" s="4" t="s">
        <v>175</v>
      </c>
      <c r="E33" s="4">
        <v>18</v>
      </c>
      <c r="F33" s="4">
        <f>IF(E33&lt;15,1,IF(((E33&gt;=15)*(E33&lt;23)),2,3))</f>
        <v>2</v>
      </c>
      <c r="G33" s="51"/>
      <c r="H33" s="51"/>
      <c r="I33" s="46">
        <f>G33</f>
        <v>0</v>
      </c>
      <c r="J33" s="46">
        <f>IF(H33=0,0,H33*$F33)</f>
        <v>0</v>
      </c>
      <c r="K33" s="46">
        <f>SUM(I33:J33)</f>
        <v>0</v>
      </c>
      <c r="L33" s="46"/>
      <c r="M33" s="4"/>
      <c r="N33" s="4">
        <v>36</v>
      </c>
      <c r="O33" s="46">
        <f>M33</f>
        <v>0</v>
      </c>
      <c r="P33" s="46">
        <f>IF(N33=0,0,N33*$F33)</f>
        <v>72</v>
      </c>
      <c r="Q33" s="46">
        <f>SUM(O33:P33)</f>
        <v>72</v>
      </c>
      <c r="R33" s="46">
        <v>12</v>
      </c>
      <c r="S33" s="48">
        <f>SUM(K33:L33,Q33:R33)</f>
        <v>84</v>
      </c>
      <c r="T33" s="9"/>
      <c r="U33" s="850">
        <v>26</v>
      </c>
      <c r="V33" s="873" t="s">
        <v>96</v>
      </c>
      <c r="W33" s="840" t="s">
        <v>116</v>
      </c>
      <c r="X33" s="858">
        <f t="shared" si="0"/>
        <v>383</v>
      </c>
      <c r="Y33" s="858">
        <f t="shared" si="1"/>
        <v>390</v>
      </c>
      <c r="Z33" s="842">
        <f t="shared" si="4"/>
        <v>773</v>
      </c>
      <c r="AA33" s="9"/>
      <c r="AB33" s="798">
        <f t="shared" si="3"/>
        <v>1</v>
      </c>
    </row>
    <row r="34" spans="2:28" ht="15.75" thickBot="1" x14ac:dyDescent="0.3">
      <c r="B34" s="896" t="s">
        <v>301</v>
      </c>
      <c r="C34" s="897"/>
      <c r="D34" s="897"/>
      <c r="E34" s="431"/>
      <c r="F34" s="169"/>
      <c r="G34" s="898">
        <f>SUM(K35:L36)</f>
        <v>240</v>
      </c>
      <c r="H34" s="898"/>
      <c r="I34" s="898"/>
      <c r="J34" s="898"/>
      <c r="K34" s="898"/>
      <c r="L34" s="427"/>
      <c r="M34" s="898">
        <f>SUM(Q35:R36)</f>
        <v>186</v>
      </c>
      <c r="N34" s="898"/>
      <c r="O34" s="898"/>
      <c r="P34" s="898"/>
      <c r="Q34" s="898"/>
      <c r="R34" s="439"/>
      <c r="S34" s="157">
        <f>SUM(G34:Q34)</f>
        <v>426</v>
      </c>
      <c r="T34" s="26"/>
      <c r="U34" s="850">
        <v>27</v>
      </c>
      <c r="V34" s="876" t="s">
        <v>180</v>
      </c>
      <c r="W34" s="853" t="s">
        <v>8</v>
      </c>
      <c r="X34" s="858">
        <f t="shared" si="0"/>
        <v>117</v>
      </c>
      <c r="Y34" s="858">
        <f t="shared" si="1"/>
        <v>54</v>
      </c>
      <c r="Z34" s="842">
        <f t="shared" si="4"/>
        <v>171</v>
      </c>
      <c r="AA34" s="9"/>
      <c r="AB34" s="798">
        <f t="shared" si="3"/>
        <v>1</v>
      </c>
    </row>
    <row r="35" spans="2:28" x14ac:dyDescent="0.25">
      <c r="B35" s="53"/>
      <c r="C35" s="75">
        <v>1</v>
      </c>
      <c r="D35" s="4" t="s">
        <v>82</v>
      </c>
      <c r="E35" s="4">
        <v>27</v>
      </c>
      <c r="F35" s="4">
        <f>IF(E35&lt;15,1,IF(((E35&gt;=15)*(E35&lt;23)),2,3))</f>
        <v>3</v>
      </c>
      <c r="G35" s="46"/>
      <c r="H35" s="46">
        <v>36</v>
      </c>
      <c r="I35" s="46"/>
      <c r="J35" s="46">
        <f>IF(H35=0,0,H35*$F35)</f>
        <v>108</v>
      </c>
      <c r="K35" s="46">
        <f>SUM(I35:J35)</f>
        <v>108</v>
      </c>
      <c r="L35" s="46">
        <v>12</v>
      </c>
      <c r="M35" s="46"/>
      <c r="N35" s="46">
        <v>27</v>
      </c>
      <c r="O35" s="292"/>
      <c r="P35" s="46">
        <f>IF(N35=0,0,N35*$F35)</f>
        <v>81</v>
      </c>
      <c r="Q35" s="46">
        <f>SUM(O35:P35)</f>
        <v>81</v>
      </c>
      <c r="R35" s="46">
        <v>12</v>
      </c>
      <c r="S35" s="72">
        <f>SUM(K35:L35,Q35:R35)</f>
        <v>213</v>
      </c>
      <c r="T35" s="9"/>
      <c r="U35" s="850">
        <v>28</v>
      </c>
      <c r="V35" s="876" t="s">
        <v>153</v>
      </c>
      <c r="W35" s="853" t="s">
        <v>8</v>
      </c>
      <c r="X35" s="858">
        <f t="shared" si="0"/>
        <v>42</v>
      </c>
      <c r="Y35" s="858">
        <f t="shared" si="1"/>
        <v>54</v>
      </c>
      <c r="Z35" s="842">
        <f t="shared" si="4"/>
        <v>96</v>
      </c>
      <c r="AA35" s="9"/>
      <c r="AB35" s="798">
        <f t="shared" si="3"/>
        <v>1</v>
      </c>
    </row>
    <row r="36" spans="2:28" ht="15.75" thickBot="1" x14ac:dyDescent="0.3">
      <c r="B36" s="53"/>
      <c r="C36" s="75">
        <v>1</v>
      </c>
      <c r="D36" s="4" t="s">
        <v>228</v>
      </c>
      <c r="E36" s="4">
        <v>28</v>
      </c>
      <c r="F36" s="4">
        <f>IF(E36&lt;15,1,IF(((E36&gt;=15)*(E36&lt;23)),2,3))</f>
        <v>3</v>
      </c>
      <c r="G36" s="46"/>
      <c r="H36" s="46">
        <v>36</v>
      </c>
      <c r="I36" s="46"/>
      <c r="J36" s="46">
        <f>IF(H36=0,0,H36*$F36)</f>
        <v>108</v>
      </c>
      <c r="K36" s="46">
        <f>SUM(I36:J36)</f>
        <v>108</v>
      </c>
      <c r="L36" s="46">
        <v>12</v>
      </c>
      <c r="M36" s="46"/>
      <c r="N36" s="46">
        <v>27</v>
      </c>
      <c r="O36" s="292"/>
      <c r="P36" s="46">
        <f>IF(N36=0,0,N36*$F36)</f>
        <v>81</v>
      </c>
      <c r="Q36" s="46">
        <f>SUM(O36:P36)</f>
        <v>81</v>
      </c>
      <c r="R36" s="46">
        <v>12</v>
      </c>
      <c r="S36" s="48">
        <f>SUM(K36:L36,Q36:R36)</f>
        <v>213</v>
      </c>
      <c r="T36" s="20"/>
      <c r="U36" s="850">
        <v>29</v>
      </c>
      <c r="V36" s="873" t="s">
        <v>298</v>
      </c>
      <c r="W36" s="853" t="s">
        <v>0</v>
      </c>
      <c r="X36" s="858">
        <f t="shared" si="0"/>
        <v>0</v>
      </c>
      <c r="Y36" s="858">
        <f t="shared" si="1"/>
        <v>393</v>
      </c>
      <c r="Z36" s="842">
        <f t="shared" si="4"/>
        <v>393</v>
      </c>
      <c r="AA36" s="9"/>
      <c r="AB36" s="798">
        <f t="shared" si="3"/>
        <v>1</v>
      </c>
    </row>
    <row r="37" spans="2:28" ht="15.75" thickBot="1" x14ac:dyDescent="0.3">
      <c r="B37" s="1022">
        <v>2</v>
      </c>
      <c r="C37" s="1021"/>
      <c r="D37" s="1021" t="s">
        <v>4</v>
      </c>
      <c r="E37" s="1021"/>
      <c r="F37" s="1021"/>
      <c r="G37" s="1021">
        <f>SUM(G38,G44,G50,G52,G55,G57,G60,G63)</f>
        <v>762</v>
      </c>
      <c r="H37" s="1021"/>
      <c r="I37" s="1021"/>
      <c r="J37" s="1021"/>
      <c r="K37" s="1021"/>
      <c r="L37" s="458"/>
      <c r="M37" s="1021">
        <f>SUM(M38,M44,M50,M52,M55,M57,M60,M63)</f>
        <v>861</v>
      </c>
      <c r="N37" s="1021"/>
      <c r="O37" s="1021"/>
      <c r="P37" s="1021"/>
      <c r="Q37" s="1021"/>
      <c r="R37" s="459"/>
      <c r="S37" s="460">
        <f>SUM(S38,S44,S50,S52,S55,S57,S60,S63)</f>
        <v>1623</v>
      </c>
      <c r="T37" s="9"/>
      <c r="U37" s="850">
        <v>30</v>
      </c>
      <c r="V37" s="873" t="s">
        <v>1</v>
      </c>
      <c r="W37" s="853" t="s">
        <v>0</v>
      </c>
      <c r="X37" s="858">
        <f t="shared" si="0"/>
        <v>393</v>
      </c>
      <c r="Y37" s="858">
        <f t="shared" si="1"/>
        <v>54</v>
      </c>
      <c r="Z37" s="842">
        <f t="shared" si="4"/>
        <v>447</v>
      </c>
      <c r="AA37" s="9"/>
      <c r="AB37" s="798">
        <f t="shared" si="3"/>
        <v>1</v>
      </c>
    </row>
    <row r="38" spans="2:28" ht="15.75" thickBot="1" x14ac:dyDescent="0.3">
      <c r="B38" s="894" t="s">
        <v>411</v>
      </c>
      <c r="C38" s="895"/>
      <c r="D38" s="895"/>
      <c r="E38" s="795"/>
      <c r="F38" s="4"/>
      <c r="G38" s="893">
        <f>SUM(K39:L43)</f>
        <v>189</v>
      </c>
      <c r="H38" s="893"/>
      <c r="I38" s="893"/>
      <c r="J38" s="893"/>
      <c r="K38" s="893"/>
      <c r="L38" s="794"/>
      <c r="M38" s="893">
        <f>SUM(Q39:R43)</f>
        <v>0</v>
      </c>
      <c r="N38" s="893"/>
      <c r="O38" s="893"/>
      <c r="P38" s="893"/>
      <c r="Q38" s="893"/>
      <c r="R38" s="801"/>
      <c r="S38" s="157">
        <f>SUM(G38:Q38)</f>
        <v>189</v>
      </c>
      <c r="T38" s="9"/>
      <c r="U38" s="850">
        <v>31</v>
      </c>
      <c r="V38" s="876" t="s">
        <v>286</v>
      </c>
      <c r="W38" s="853" t="s">
        <v>7</v>
      </c>
      <c r="X38" s="858">
        <f t="shared" si="0"/>
        <v>192</v>
      </c>
      <c r="Y38" s="858">
        <f t="shared" si="1"/>
        <v>132</v>
      </c>
      <c r="Z38" s="842">
        <f t="shared" si="4"/>
        <v>324</v>
      </c>
      <c r="AA38" s="9"/>
      <c r="AB38" s="798">
        <f t="shared" si="3"/>
        <v>1</v>
      </c>
    </row>
    <row r="39" spans="2:28" x14ac:dyDescent="0.25">
      <c r="B39" s="53"/>
      <c r="C39" s="75">
        <v>1</v>
      </c>
      <c r="D39" s="4" t="s">
        <v>81</v>
      </c>
      <c r="E39" s="4">
        <v>30</v>
      </c>
      <c r="F39" s="4">
        <f>IF(E39&lt;15,1,IF(((E39&gt;=15)*(E39&lt;23)),2,3))</f>
        <v>3</v>
      </c>
      <c r="G39" s="46">
        <v>36</v>
      </c>
      <c r="H39" s="46"/>
      <c r="I39" s="46">
        <f>G39</f>
        <v>36</v>
      </c>
      <c r="J39" s="46">
        <f>IF(H39=0,0,H39*$F39)</f>
        <v>0</v>
      </c>
      <c r="K39" s="46">
        <f>SUM(I39:J39)</f>
        <v>36</v>
      </c>
      <c r="L39" s="46"/>
      <c r="M39" s="46"/>
      <c r="N39" s="46"/>
      <c r="O39" s="46">
        <f>M39</f>
        <v>0</v>
      </c>
      <c r="P39" s="46">
        <f>IF(N39=0,0,N39*$F39)</f>
        <v>0</v>
      </c>
      <c r="Q39" s="46">
        <f>SUM(O39:P39)</f>
        <v>0</v>
      </c>
      <c r="R39" s="46"/>
      <c r="S39" s="72">
        <f>SUM(K39:L39,Q39:R39)</f>
        <v>36</v>
      </c>
      <c r="T39" s="20"/>
      <c r="U39" s="850">
        <v>32</v>
      </c>
      <c r="V39" s="873" t="s">
        <v>113</v>
      </c>
      <c r="W39" s="853" t="s">
        <v>112</v>
      </c>
      <c r="X39" s="858">
        <f t="shared" si="0"/>
        <v>304</v>
      </c>
      <c r="Y39" s="858">
        <f t="shared" si="1"/>
        <v>312</v>
      </c>
      <c r="Z39" s="842">
        <f t="shared" si="4"/>
        <v>616</v>
      </c>
      <c r="AA39" s="9"/>
      <c r="AB39" s="798">
        <f t="shared" si="3"/>
        <v>1</v>
      </c>
    </row>
    <row r="40" spans="2:28" x14ac:dyDescent="0.25">
      <c r="B40" s="53"/>
      <c r="C40" s="75">
        <v>2</v>
      </c>
      <c r="D40" s="4" t="s">
        <v>79</v>
      </c>
      <c r="E40" s="4">
        <v>23</v>
      </c>
      <c r="F40" s="4">
        <f>IF(E40&lt;15,1,IF(((E40&gt;=15)*(E40&lt;23)),2,3))</f>
        <v>3</v>
      </c>
      <c r="G40" s="46">
        <v>12</v>
      </c>
      <c r="H40" s="46">
        <v>33</v>
      </c>
      <c r="I40" s="46">
        <f>G40</f>
        <v>12</v>
      </c>
      <c r="J40" s="46">
        <f>IF(H40=0,0,H40*$F40)</f>
        <v>99</v>
      </c>
      <c r="K40" s="46">
        <f>SUM(I40:J40)</f>
        <v>111</v>
      </c>
      <c r="L40" s="46">
        <v>6</v>
      </c>
      <c r="M40" s="46"/>
      <c r="N40" s="46"/>
      <c r="O40" s="46">
        <f>M40</f>
        <v>0</v>
      </c>
      <c r="P40" s="46">
        <f>IF(N40=0,0,N40*$F40)</f>
        <v>0</v>
      </c>
      <c r="Q40" s="46">
        <f>SUM(O40:P40)</f>
        <v>0</v>
      </c>
      <c r="R40" s="46"/>
      <c r="S40" s="47">
        <f>SUM(K40:L40,Q40:R40)</f>
        <v>117</v>
      </c>
      <c r="T40" s="9"/>
      <c r="U40" s="850">
        <v>33</v>
      </c>
      <c r="V40" s="873" t="s">
        <v>42</v>
      </c>
      <c r="W40" s="843" t="s">
        <v>69</v>
      </c>
      <c r="X40" s="858">
        <f t="shared" ref="X40:X71" si="45">SUMIF($B$9:$B$884,$V40,G$9:G$884)</f>
        <v>293</v>
      </c>
      <c r="Y40" s="858">
        <f t="shared" ref="Y40:Y71" si="46">SUMIF($B$9:$B$884,$V40,M$9:M$884)</f>
        <v>218</v>
      </c>
      <c r="Z40" s="842">
        <f t="shared" si="4"/>
        <v>511</v>
      </c>
      <c r="AA40" s="9"/>
      <c r="AB40" s="798">
        <f t="shared" ref="AB40:AB71" si="47">COUNTIF(V$8:V$99,V40)</f>
        <v>1</v>
      </c>
    </row>
    <row r="41" spans="2:28" x14ac:dyDescent="0.25">
      <c r="B41" s="53"/>
      <c r="C41" s="75">
        <v>3</v>
      </c>
      <c r="D41" s="4" t="s">
        <v>83</v>
      </c>
      <c r="E41" s="4">
        <v>29</v>
      </c>
      <c r="F41" s="4">
        <f>IF(E41&lt;15,1,IF(((E41&gt;=15)*(E41&lt;23)),2,3))</f>
        <v>3</v>
      </c>
      <c r="G41" s="46">
        <v>18</v>
      </c>
      <c r="H41" s="46"/>
      <c r="I41" s="46">
        <f>G41</f>
        <v>18</v>
      </c>
      <c r="J41" s="46">
        <f>IF(H41=0,0,H41*$F41)</f>
        <v>0</v>
      </c>
      <c r="K41" s="46">
        <f>SUM(I41:J41)</f>
        <v>18</v>
      </c>
      <c r="L41" s="46"/>
      <c r="M41" s="46"/>
      <c r="N41" s="46"/>
      <c r="O41" s="46">
        <f>M41</f>
        <v>0</v>
      </c>
      <c r="P41" s="46">
        <f>IF(N41=0,0,N41*$F41)</f>
        <v>0</v>
      </c>
      <c r="Q41" s="46">
        <f>SUM(O41:P41)</f>
        <v>0</v>
      </c>
      <c r="R41" s="46"/>
      <c r="S41" s="47">
        <f>SUM(K41:L41,Q41:R41)</f>
        <v>18</v>
      </c>
      <c r="T41" s="9"/>
      <c r="U41" s="850">
        <v>34</v>
      </c>
      <c r="V41" s="873" t="s">
        <v>204</v>
      </c>
      <c r="W41" s="840" t="s">
        <v>144</v>
      </c>
      <c r="X41" s="858">
        <f t="shared" si="45"/>
        <v>540</v>
      </c>
      <c r="Y41" s="858">
        <f t="shared" si="46"/>
        <v>540</v>
      </c>
      <c r="Z41" s="842">
        <f t="shared" ref="Z41:Z72" si="48">SUM(X41:Y41)</f>
        <v>1080</v>
      </c>
      <c r="AA41" s="9"/>
      <c r="AB41" s="798">
        <f t="shared" si="47"/>
        <v>1</v>
      </c>
    </row>
    <row r="42" spans="2:28" x14ac:dyDescent="0.25">
      <c r="B42" s="53"/>
      <c r="C42" s="75">
        <v>4</v>
      </c>
      <c r="D42" s="4" t="s">
        <v>78</v>
      </c>
      <c r="E42" s="4">
        <v>24</v>
      </c>
      <c r="F42" s="4">
        <f>IF(E42&lt;15,1,IF(((E42&gt;=15)*(E42&lt;23)),2,3))</f>
        <v>3</v>
      </c>
      <c r="G42" s="51"/>
      <c r="H42" s="51"/>
      <c r="I42" s="46">
        <f>G42</f>
        <v>0</v>
      </c>
      <c r="J42" s="46">
        <f>IF(H42=0,0,H42*$F42)</f>
        <v>0</v>
      </c>
      <c r="K42" s="46">
        <f>SUM(I42:J42)</f>
        <v>0</v>
      </c>
      <c r="L42" s="46"/>
      <c r="M42" s="4"/>
      <c r="N42" s="4"/>
      <c r="O42" s="46">
        <f>M42</f>
        <v>0</v>
      </c>
      <c r="P42" s="46">
        <f>IF(N42=0,0,N42*$F42)</f>
        <v>0</v>
      </c>
      <c r="Q42" s="46">
        <f>SUM(O42:P42)</f>
        <v>0</v>
      </c>
      <c r="R42" s="46"/>
      <c r="S42" s="47">
        <f>SUM(K42:L42,Q42:R42)</f>
        <v>0</v>
      </c>
      <c r="T42" s="20"/>
      <c r="U42" s="850">
        <v>35</v>
      </c>
      <c r="V42" s="873" t="s">
        <v>376</v>
      </c>
      <c r="W42" s="840" t="s">
        <v>69</v>
      </c>
      <c r="X42" s="858">
        <f t="shared" si="45"/>
        <v>447</v>
      </c>
      <c r="Y42" s="858">
        <f t="shared" si="46"/>
        <v>306</v>
      </c>
      <c r="Z42" s="842">
        <f t="shared" si="48"/>
        <v>753</v>
      </c>
      <c r="AA42" s="9"/>
      <c r="AB42" s="798">
        <f t="shared" si="47"/>
        <v>1</v>
      </c>
    </row>
    <row r="43" spans="2:28" ht="15.75" thickBot="1" x14ac:dyDescent="0.3">
      <c r="B43" s="53"/>
      <c r="C43" s="75">
        <v>5</v>
      </c>
      <c r="D43" s="4" t="s">
        <v>82</v>
      </c>
      <c r="E43" s="4">
        <v>27</v>
      </c>
      <c r="F43" s="4">
        <f>IF(E43&lt;15,1,IF(((E43&gt;=15)*(E43&lt;23)),2,3))</f>
        <v>3</v>
      </c>
      <c r="G43" s="46">
        <v>18</v>
      </c>
      <c r="H43" s="46"/>
      <c r="I43" s="46">
        <f>G43</f>
        <v>18</v>
      </c>
      <c r="J43" s="46">
        <f>IF(H43=0,0,H43*$F43)</f>
        <v>0</v>
      </c>
      <c r="K43" s="46">
        <f>SUM(I43:J43)</f>
        <v>18</v>
      </c>
      <c r="L43" s="46"/>
      <c r="M43" s="46"/>
      <c r="N43" s="46"/>
      <c r="O43" s="46">
        <f>M43</f>
        <v>0</v>
      </c>
      <c r="P43" s="46">
        <f>IF(N43=0,0,N43*$F43)</f>
        <v>0</v>
      </c>
      <c r="Q43" s="46">
        <f>SUM(O43:P43)</f>
        <v>0</v>
      </c>
      <c r="R43" s="46"/>
      <c r="S43" s="48">
        <f>SUM(K43:L43,Q43:R43)</f>
        <v>18</v>
      </c>
      <c r="T43" s="9"/>
      <c r="U43" s="850">
        <v>36</v>
      </c>
      <c r="V43" s="854" t="s">
        <v>439</v>
      </c>
      <c r="W43" s="840" t="s">
        <v>116</v>
      </c>
      <c r="X43" s="858">
        <f t="shared" si="45"/>
        <v>120</v>
      </c>
      <c r="Y43" s="858">
        <f t="shared" si="46"/>
        <v>78</v>
      </c>
      <c r="Z43" s="842">
        <f t="shared" si="48"/>
        <v>198</v>
      </c>
      <c r="AA43" s="9"/>
      <c r="AB43" s="798">
        <f t="shared" si="47"/>
        <v>1</v>
      </c>
    </row>
    <row r="44" spans="2:28" ht="15.75" thickBot="1" x14ac:dyDescent="0.3">
      <c r="B44" s="1015" t="s">
        <v>471</v>
      </c>
      <c r="C44" s="1016"/>
      <c r="D44" s="1016"/>
      <c r="E44" s="285"/>
      <c r="F44" s="4"/>
      <c r="G44" s="893">
        <f>SUM(K45:L49)</f>
        <v>0</v>
      </c>
      <c r="H44" s="893"/>
      <c r="I44" s="893"/>
      <c r="J44" s="893"/>
      <c r="K44" s="893"/>
      <c r="L44" s="348"/>
      <c r="M44" s="893">
        <f>SUM(Q45:R49)</f>
        <v>171</v>
      </c>
      <c r="N44" s="893"/>
      <c r="O44" s="893"/>
      <c r="P44" s="893"/>
      <c r="Q44" s="893"/>
      <c r="R44" s="323"/>
      <c r="S44" s="157">
        <f>SUM(G44:Q44)</f>
        <v>171</v>
      </c>
      <c r="T44" s="20"/>
      <c r="U44" s="850">
        <v>37</v>
      </c>
      <c r="V44" s="876" t="s">
        <v>193</v>
      </c>
      <c r="W44" s="840" t="s">
        <v>140</v>
      </c>
      <c r="X44" s="858">
        <f t="shared" si="45"/>
        <v>0</v>
      </c>
      <c r="Y44" s="858">
        <f t="shared" si="46"/>
        <v>288</v>
      </c>
      <c r="Z44" s="842">
        <f t="shared" si="48"/>
        <v>288</v>
      </c>
      <c r="AA44" s="9"/>
      <c r="AB44" s="798">
        <f t="shared" si="47"/>
        <v>1</v>
      </c>
    </row>
    <row r="45" spans="2:28" x14ac:dyDescent="0.25">
      <c r="B45" s="53"/>
      <c r="C45" s="75">
        <v>1</v>
      </c>
      <c r="D45" s="4" t="s">
        <v>81</v>
      </c>
      <c r="E45" s="4">
        <v>17</v>
      </c>
      <c r="F45" s="4">
        <f>IF(E45&lt;15,1,IF(((E45&gt;=15)*(E45&lt;23)),2,3))</f>
        <v>2</v>
      </c>
      <c r="G45" s="46"/>
      <c r="H45" s="46"/>
      <c r="I45" s="46">
        <f>G45</f>
        <v>0</v>
      </c>
      <c r="J45" s="46">
        <f>IF(H45=0,0,H45*$F45)</f>
        <v>0</v>
      </c>
      <c r="K45" s="46">
        <f>SUM(I45:J45)</f>
        <v>0</v>
      </c>
      <c r="L45" s="46"/>
      <c r="M45" s="46">
        <v>36</v>
      </c>
      <c r="N45" s="46"/>
      <c r="O45" s="46">
        <f>M45</f>
        <v>36</v>
      </c>
      <c r="P45" s="46">
        <f>IF(N45=0,0,N45*$F45)</f>
        <v>0</v>
      </c>
      <c r="Q45" s="46">
        <f>SUM(O45:P45)</f>
        <v>36</v>
      </c>
      <c r="R45" s="46"/>
      <c r="S45" s="72">
        <f>SUM(K45:L45,Q45:R45)</f>
        <v>36</v>
      </c>
      <c r="T45" s="20"/>
      <c r="U45" s="850">
        <v>38</v>
      </c>
      <c r="V45" s="873" t="s">
        <v>52</v>
      </c>
      <c r="W45" s="840" t="s">
        <v>30</v>
      </c>
      <c r="X45" s="858">
        <f t="shared" si="45"/>
        <v>228</v>
      </c>
      <c r="Y45" s="858">
        <f t="shared" si="46"/>
        <v>342</v>
      </c>
      <c r="Z45" s="842">
        <f t="shared" si="48"/>
        <v>570</v>
      </c>
      <c r="AA45" s="9"/>
      <c r="AB45" s="798">
        <f t="shared" si="47"/>
        <v>1</v>
      </c>
    </row>
    <row r="46" spans="2:28" x14ac:dyDescent="0.25">
      <c r="B46" s="53"/>
      <c r="C46" s="75">
        <v>1</v>
      </c>
      <c r="D46" s="4" t="s">
        <v>470</v>
      </c>
      <c r="E46" s="4">
        <v>18</v>
      </c>
      <c r="F46" s="4">
        <f>IF(E46&lt;15,1,IF(((E46&gt;=15)*(E46&lt;23)),2,3))</f>
        <v>2</v>
      </c>
      <c r="G46" s="46"/>
      <c r="H46" s="46"/>
      <c r="I46" s="46">
        <f>G46</f>
        <v>0</v>
      </c>
      <c r="J46" s="46">
        <f>IF(H46=0,0,H46*$F46)</f>
        <v>0</v>
      </c>
      <c r="K46" s="46">
        <f>SUM(I46:J46)</f>
        <v>0</v>
      </c>
      <c r="L46" s="46"/>
      <c r="M46" s="46"/>
      <c r="N46" s="46">
        <v>39</v>
      </c>
      <c r="O46" s="46">
        <f>M46</f>
        <v>0</v>
      </c>
      <c r="P46" s="46">
        <f>IF(N46=0,0,N46*$F46)</f>
        <v>78</v>
      </c>
      <c r="Q46" s="46">
        <f>SUM(O46:P46)</f>
        <v>78</v>
      </c>
      <c r="R46" s="46">
        <v>3</v>
      </c>
      <c r="S46" s="72">
        <f>SUM(K46:L46,Q46:R46)</f>
        <v>81</v>
      </c>
      <c r="T46" s="20"/>
      <c r="U46" s="850">
        <v>39</v>
      </c>
      <c r="V46" s="873" t="s">
        <v>56</v>
      </c>
      <c r="W46" s="840" t="s">
        <v>358</v>
      </c>
      <c r="X46" s="858">
        <f t="shared" si="45"/>
        <v>114</v>
      </c>
      <c r="Y46" s="858">
        <f t="shared" si="46"/>
        <v>94</v>
      </c>
      <c r="Z46" s="842">
        <f t="shared" si="48"/>
        <v>208</v>
      </c>
      <c r="AA46" s="9"/>
      <c r="AB46" s="798">
        <f t="shared" si="47"/>
        <v>1</v>
      </c>
    </row>
    <row r="47" spans="2:28" x14ac:dyDescent="0.25">
      <c r="B47" s="53"/>
      <c r="C47" s="75">
        <v>2</v>
      </c>
      <c r="D47" s="4" t="s">
        <v>79</v>
      </c>
      <c r="E47" s="4">
        <v>19</v>
      </c>
      <c r="F47" s="4">
        <f>IF(E47&lt;15,1,IF(((E47&gt;=15)*(E47&lt;23)),2,3))</f>
        <v>2</v>
      </c>
      <c r="G47" s="46"/>
      <c r="H47" s="46"/>
      <c r="I47" s="46">
        <f>G47</f>
        <v>0</v>
      </c>
      <c r="J47" s="46">
        <f>IF(H47=0,0,H47*$F47)</f>
        <v>0</v>
      </c>
      <c r="K47" s="46">
        <f>SUM(I47:J47)</f>
        <v>0</v>
      </c>
      <c r="L47" s="46"/>
      <c r="M47" s="46">
        <v>12</v>
      </c>
      <c r="N47" s="46"/>
      <c r="O47" s="46">
        <f>M47</f>
        <v>12</v>
      </c>
      <c r="P47" s="46">
        <f>IF(N47=0,0,N47*$F47)</f>
        <v>0</v>
      </c>
      <c r="Q47" s="46">
        <f>SUM(O47:P47)</f>
        <v>12</v>
      </c>
      <c r="R47" s="46"/>
      <c r="S47" s="47">
        <f>SUM(K47:L47,Q47:R47)</f>
        <v>12</v>
      </c>
      <c r="T47" s="9"/>
      <c r="U47" s="850">
        <v>40</v>
      </c>
      <c r="V47" s="876" t="s">
        <v>294</v>
      </c>
      <c r="W47" s="840" t="s">
        <v>371</v>
      </c>
      <c r="X47" s="858">
        <f t="shared" si="45"/>
        <v>320</v>
      </c>
      <c r="Y47" s="858">
        <f t="shared" si="46"/>
        <v>36</v>
      </c>
      <c r="Z47" s="842">
        <f t="shared" si="48"/>
        <v>356</v>
      </c>
      <c r="AA47" s="9"/>
      <c r="AB47" s="798">
        <f t="shared" si="47"/>
        <v>1</v>
      </c>
    </row>
    <row r="48" spans="2:28" x14ac:dyDescent="0.25">
      <c r="B48" s="53"/>
      <c r="C48" s="75">
        <v>4</v>
      </c>
      <c r="D48" s="4" t="s">
        <v>78</v>
      </c>
      <c r="E48" s="4">
        <v>24</v>
      </c>
      <c r="F48" s="4">
        <f>IF(E48&lt;15,1,IF(((E48&gt;=15)*(E48&lt;23)),2,3))</f>
        <v>3</v>
      </c>
      <c r="G48" s="51"/>
      <c r="H48" s="51"/>
      <c r="I48" s="46">
        <f>G48</f>
        <v>0</v>
      </c>
      <c r="J48" s="46">
        <f>IF(H48=0,0,H48*$F48)</f>
        <v>0</v>
      </c>
      <c r="K48" s="46">
        <f>SUM(I48:J48)</f>
        <v>0</v>
      </c>
      <c r="L48" s="46"/>
      <c r="M48" s="4">
        <v>24</v>
      </c>
      <c r="N48" s="4"/>
      <c r="O48" s="46">
        <f>M48</f>
        <v>24</v>
      </c>
      <c r="P48" s="46">
        <f>IF(N48=0,0,N48*$F48)</f>
        <v>0</v>
      </c>
      <c r="Q48" s="46">
        <f>SUM(O48:P48)</f>
        <v>24</v>
      </c>
      <c r="R48" s="46"/>
      <c r="S48" s="47">
        <f>SUM(K48:L48,Q48:R48)</f>
        <v>24</v>
      </c>
      <c r="T48" s="9"/>
      <c r="U48" s="850">
        <v>41</v>
      </c>
      <c r="V48" s="873" t="s">
        <v>53</v>
      </c>
      <c r="W48" s="840" t="s">
        <v>23</v>
      </c>
      <c r="X48" s="858">
        <f t="shared" si="45"/>
        <v>484</v>
      </c>
      <c r="Y48" s="858">
        <f t="shared" si="46"/>
        <v>346</v>
      </c>
      <c r="Z48" s="842">
        <f t="shared" si="48"/>
        <v>830</v>
      </c>
      <c r="AA48" s="9"/>
      <c r="AB48" s="798">
        <f t="shared" si="47"/>
        <v>1</v>
      </c>
    </row>
    <row r="49" spans="2:28" ht="15.75" thickBot="1" x14ac:dyDescent="0.3">
      <c r="B49" s="53"/>
      <c r="C49" s="75">
        <v>5</v>
      </c>
      <c r="D49" s="4" t="s">
        <v>82</v>
      </c>
      <c r="E49" s="4">
        <v>27</v>
      </c>
      <c r="F49" s="4">
        <f>IF(E49&lt;15,1,IF(((E49&gt;=15)*(E49&lt;23)),2,3))</f>
        <v>3</v>
      </c>
      <c r="G49" s="46"/>
      <c r="H49" s="46"/>
      <c r="I49" s="46">
        <f>G49</f>
        <v>0</v>
      </c>
      <c r="J49" s="46">
        <f>IF(H49=0,0,H49*$F49)</f>
        <v>0</v>
      </c>
      <c r="K49" s="46">
        <f>SUM(I49:J49)</f>
        <v>0</v>
      </c>
      <c r="L49" s="46"/>
      <c r="M49" s="46">
        <v>18</v>
      </c>
      <c r="N49" s="46"/>
      <c r="O49" s="46">
        <f>M49</f>
        <v>18</v>
      </c>
      <c r="P49" s="46">
        <f>IF(N49=0,0,N49*$F49)</f>
        <v>0</v>
      </c>
      <c r="Q49" s="46">
        <f>SUM(O49:P49)</f>
        <v>18</v>
      </c>
      <c r="R49" s="46"/>
      <c r="S49" s="48">
        <f>SUM(K49:L49,Q49:R49)</f>
        <v>18</v>
      </c>
      <c r="T49" s="20"/>
      <c r="U49" s="850">
        <v>42</v>
      </c>
      <c r="V49" s="854" t="s">
        <v>190</v>
      </c>
      <c r="W49" s="840" t="s">
        <v>160</v>
      </c>
      <c r="X49" s="858">
        <f t="shared" si="45"/>
        <v>66</v>
      </c>
      <c r="Y49" s="858">
        <f t="shared" si="46"/>
        <v>0</v>
      </c>
      <c r="Z49" s="842">
        <f t="shared" si="48"/>
        <v>66</v>
      </c>
      <c r="AA49" s="9"/>
      <c r="AB49" s="798">
        <f t="shared" si="47"/>
        <v>1</v>
      </c>
    </row>
    <row r="50" spans="2:28" ht="15.75" thickBot="1" x14ac:dyDescent="0.3">
      <c r="B50" s="894" t="s">
        <v>301</v>
      </c>
      <c r="C50" s="895"/>
      <c r="D50" s="895"/>
      <c r="E50" s="576"/>
      <c r="F50" s="4"/>
      <c r="G50" s="893">
        <f>SUM(K51:L51)</f>
        <v>0</v>
      </c>
      <c r="H50" s="893"/>
      <c r="I50" s="893"/>
      <c r="J50" s="893"/>
      <c r="K50" s="893"/>
      <c r="L50" s="577"/>
      <c r="M50" s="893">
        <f>SUM(Q51:R51)</f>
        <v>12</v>
      </c>
      <c r="N50" s="893"/>
      <c r="O50" s="893"/>
      <c r="P50" s="893"/>
      <c r="Q50" s="893"/>
      <c r="R50" s="583"/>
      <c r="S50" s="157">
        <f>SUM(G50:Q50)</f>
        <v>12</v>
      </c>
      <c r="T50" s="20"/>
      <c r="U50" s="850">
        <v>43</v>
      </c>
      <c r="V50" s="873" t="s">
        <v>377</v>
      </c>
      <c r="W50" s="840" t="s">
        <v>379</v>
      </c>
      <c r="X50" s="858">
        <f t="shared" si="45"/>
        <v>348</v>
      </c>
      <c r="Y50" s="858">
        <f t="shared" si="46"/>
        <v>0</v>
      </c>
      <c r="Z50" s="842">
        <f t="shared" si="48"/>
        <v>348</v>
      </c>
      <c r="AA50" s="9"/>
      <c r="AB50" s="798">
        <f t="shared" si="47"/>
        <v>1</v>
      </c>
    </row>
    <row r="51" spans="2:28" ht="15.75" thickBot="1" x14ac:dyDescent="0.3">
      <c r="B51" s="53"/>
      <c r="C51" s="75">
        <v>2</v>
      </c>
      <c r="D51" s="4" t="s">
        <v>79</v>
      </c>
      <c r="E51" s="4">
        <v>23</v>
      </c>
      <c r="F51" s="4">
        <f>IF(E51&lt;15,1,IF(((E51&gt;=15)*(E51&lt;23)),2,3))</f>
        <v>3</v>
      </c>
      <c r="G51" s="46"/>
      <c r="H51" s="46"/>
      <c r="I51" s="46">
        <f>G51</f>
        <v>0</v>
      </c>
      <c r="J51" s="46">
        <f>IF(H51=0,0,H51*$F51)</f>
        <v>0</v>
      </c>
      <c r="K51" s="46">
        <f>SUM(I51:J51)</f>
        <v>0</v>
      </c>
      <c r="L51" s="46"/>
      <c r="M51" s="46"/>
      <c r="N51" s="46"/>
      <c r="O51" s="46">
        <f>M51</f>
        <v>0</v>
      </c>
      <c r="P51" s="46">
        <f>IF(N51=0,0,N51*$F51)</f>
        <v>0</v>
      </c>
      <c r="Q51" s="46">
        <f>SUM(O51:P51)</f>
        <v>0</v>
      </c>
      <c r="R51" s="46">
        <v>12</v>
      </c>
      <c r="S51" s="47">
        <f>SUM(K51:L51,Q51:R51)</f>
        <v>12</v>
      </c>
      <c r="T51" s="20"/>
      <c r="U51" s="850">
        <v>44</v>
      </c>
      <c r="V51" s="873" t="s">
        <v>187</v>
      </c>
      <c r="W51" s="853" t="s">
        <v>359</v>
      </c>
      <c r="X51" s="858">
        <f t="shared" si="45"/>
        <v>570</v>
      </c>
      <c r="Y51" s="858">
        <f t="shared" si="46"/>
        <v>162</v>
      </c>
      <c r="Z51" s="842">
        <f t="shared" si="48"/>
        <v>732</v>
      </c>
      <c r="AA51" s="9"/>
      <c r="AB51" s="798">
        <f t="shared" si="47"/>
        <v>1</v>
      </c>
    </row>
    <row r="52" spans="2:28" ht="15.75" thickBot="1" x14ac:dyDescent="0.3">
      <c r="B52" s="894" t="s">
        <v>109</v>
      </c>
      <c r="C52" s="895"/>
      <c r="D52" s="895"/>
      <c r="E52" s="285"/>
      <c r="F52" s="4"/>
      <c r="G52" s="893">
        <f>SUM(K53:L54)</f>
        <v>54</v>
      </c>
      <c r="H52" s="893"/>
      <c r="I52" s="893"/>
      <c r="J52" s="893"/>
      <c r="K52" s="893"/>
      <c r="L52" s="348"/>
      <c r="M52" s="893">
        <f>SUM(Q53:R54)</f>
        <v>165</v>
      </c>
      <c r="N52" s="893"/>
      <c r="O52" s="893"/>
      <c r="P52" s="893"/>
      <c r="Q52" s="893"/>
      <c r="R52" s="323"/>
      <c r="S52" s="157">
        <f>SUM(G52:Q52)</f>
        <v>219</v>
      </c>
      <c r="T52" s="9"/>
      <c r="U52" s="850">
        <v>45</v>
      </c>
      <c r="V52" s="876" t="s">
        <v>196</v>
      </c>
      <c r="W52" s="843" t="s">
        <v>69</v>
      </c>
      <c r="X52" s="858">
        <f t="shared" si="45"/>
        <v>130</v>
      </c>
      <c r="Y52" s="858">
        <f t="shared" si="46"/>
        <v>76</v>
      </c>
      <c r="Z52" s="842">
        <f t="shared" si="48"/>
        <v>206</v>
      </c>
      <c r="AA52" s="9"/>
      <c r="AB52" s="798">
        <f t="shared" si="47"/>
        <v>1</v>
      </c>
    </row>
    <row r="53" spans="2:28" x14ac:dyDescent="0.25">
      <c r="B53" s="53"/>
      <c r="C53" s="75">
        <v>4</v>
      </c>
      <c r="D53" s="4" t="s">
        <v>78</v>
      </c>
      <c r="E53" s="4">
        <v>28</v>
      </c>
      <c r="F53" s="4">
        <f>IF(E53&lt;15,1,IF(((E53&gt;=15)*(E53&lt;23)),2,3))</f>
        <v>3</v>
      </c>
      <c r="G53" s="51"/>
      <c r="H53" s="51"/>
      <c r="I53" s="46">
        <f>G53</f>
        <v>0</v>
      </c>
      <c r="J53" s="46">
        <f>IF(H53=0,0,H53*$F53)</f>
        <v>0</v>
      </c>
      <c r="K53" s="46">
        <f>SUM(I53:J53)</f>
        <v>0</v>
      </c>
      <c r="L53" s="46"/>
      <c r="M53" s="4"/>
      <c r="N53" s="4">
        <v>36</v>
      </c>
      <c r="O53" s="46">
        <f>M53</f>
        <v>0</v>
      </c>
      <c r="P53" s="46">
        <f>IF(N53=0,0,N53*$F53)</f>
        <v>108</v>
      </c>
      <c r="Q53" s="46">
        <f>SUM(O53:P53)</f>
        <v>108</v>
      </c>
      <c r="R53" s="46">
        <v>12</v>
      </c>
      <c r="S53" s="96">
        <f>SUM(K53:L53,Q53:R53)</f>
        <v>120</v>
      </c>
      <c r="T53" s="9"/>
      <c r="U53" s="850">
        <v>46</v>
      </c>
      <c r="V53" s="873" t="s">
        <v>424</v>
      </c>
      <c r="W53" s="840" t="s">
        <v>4</v>
      </c>
      <c r="X53" s="858">
        <f t="shared" si="45"/>
        <v>474</v>
      </c>
      <c r="Y53" s="858">
        <f t="shared" si="46"/>
        <v>346</v>
      </c>
      <c r="Z53" s="842">
        <f t="shared" si="48"/>
        <v>820</v>
      </c>
      <c r="AA53" s="9"/>
      <c r="AB53" s="798">
        <f t="shared" si="47"/>
        <v>1</v>
      </c>
    </row>
    <row r="54" spans="2:28" ht="15.75" thickBot="1" x14ac:dyDescent="0.3">
      <c r="B54" s="53"/>
      <c r="C54" s="75">
        <v>3</v>
      </c>
      <c r="D54" s="4" t="s">
        <v>227</v>
      </c>
      <c r="E54" s="4">
        <v>7</v>
      </c>
      <c r="F54" s="4">
        <f>IF(E54&lt;15,1,IF(((E54&gt;=15)*(E54&lt;23)),2,3))</f>
        <v>1</v>
      </c>
      <c r="G54" s="46"/>
      <c r="H54" s="46">
        <v>42</v>
      </c>
      <c r="I54" s="46">
        <f>G54</f>
        <v>0</v>
      </c>
      <c r="J54" s="46">
        <f>IF(H54=0,0,H54*$F54)</f>
        <v>42</v>
      </c>
      <c r="K54" s="46">
        <f>SUM(I54:J54)</f>
        <v>42</v>
      </c>
      <c r="L54" s="46">
        <v>12</v>
      </c>
      <c r="M54" s="46"/>
      <c r="N54" s="46">
        <v>33</v>
      </c>
      <c r="O54" s="46">
        <f>M54</f>
        <v>0</v>
      </c>
      <c r="P54" s="46">
        <f>IF(N54=0,0,N54*$F54)</f>
        <v>33</v>
      </c>
      <c r="Q54" s="46">
        <f>SUM(O54:P54)</f>
        <v>33</v>
      </c>
      <c r="R54" s="46">
        <v>12</v>
      </c>
      <c r="S54" s="72">
        <f>SUM(K54:L54,Q54:R54)</f>
        <v>99</v>
      </c>
      <c r="T54" s="9"/>
      <c r="U54" s="850">
        <v>47</v>
      </c>
      <c r="V54" s="873" t="s">
        <v>155</v>
      </c>
      <c r="W54" s="843" t="s">
        <v>154</v>
      </c>
      <c r="X54" s="858">
        <f t="shared" si="45"/>
        <v>618</v>
      </c>
      <c r="Y54" s="858">
        <f t="shared" si="46"/>
        <v>462</v>
      </c>
      <c r="Z54" s="842">
        <f t="shared" si="48"/>
        <v>1080</v>
      </c>
      <c r="AA54" s="9"/>
      <c r="AB54" s="798">
        <f t="shared" si="47"/>
        <v>1</v>
      </c>
    </row>
    <row r="55" spans="2:28" ht="15.75" thickBot="1" x14ac:dyDescent="0.3">
      <c r="B55" s="891" t="s">
        <v>213</v>
      </c>
      <c r="C55" s="892"/>
      <c r="D55" s="892"/>
      <c r="E55" s="285"/>
      <c r="F55" s="4"/>
      <c r="G55" s="893">
        <f>SUM(K56:L56)</f>
        <v>93</v>
      </c>
      <c r="H55" s="893"/>
      <c r="I55" s="893"/>
      <c r="J55" s="893"/>
      <c r="K55" s="893"/>
      <c r="L55" s="348"/>
      <c r="M55" s="893">
        <f>SUM(Q56:R56)</f>
        <v>93</v>
      </c>
      <c r="N55" s="893"/>
      <c r="O55" s="893"/>
      <c r="P55" s="893"/>
      <c r="Q55" s="893"/>
      <c r="R55" s="323"/>
      <c r="S55" s="157">
        <f>SUM(G55:Q55)</f>
        <v>186</v>
      </c>
      <c r="T55" s="20"/>
      <c r="U55" s="850">
        <v>48</v>
      </c>
      <c r="V55" s="873" t="s">
        <v>299</v>
      </c>
      <c r="W55" s="840" t="s">
        <v>8</v>
      </c>
      <c r="X55" s="858">
        <f t="shared" si="45"/>
        <v>169</v>
      </c>
      <c r="Y55" s="858">
        <f t="shared" si="46"/>
        <v>160</v>
      </c>
      <c r="Z55" s="842">
        <f t="shared" si="48"/>
        <v>329</v>
      </c>
      <c r="AA55" s="9"/>
      <c r="AB55" s="798">
        <f t="shared" si="47"/>
        <v>1</v>
      </c>
    </row>
    <row r="56" spans="2:28" ht="15.75" thickBot="1" x14ac:dyDescent="0.3">
      <c r="B56" s="53"/>
      <c r="C56" s="75">
        <v>5</v>
      </c>
      <c r="D56" s="4" t="s">
        <v>82</v>
      </c>
      <c r="E56" s="4">
        <v>27</v>
      </c>
      <c r="F56" s="4">
        <f>IF(E56&lt;15,1,IF(((E56&gt;=15)*(E56&lt;23)),2,3))</f>
        <v>3</v>
      </c>
      <c r="G56" s="46"/>
      <c r="H56" s="46">
        <v>27</v>
      </c>
      <c r="I56" s="46">
        <f>G56</f>
        <v>0</v>
      </c>
      <c r="J56" s="46">
        <f>IF(H56=0,0,H56*$F56)</f>
        <v>81</v>
      </c>
      <c r="K56" s="46">
        <f>SUM(I56:J56)</f>
        <v>81</v>
      </c>
      <c r="L56" s="46">
        <v>12</v>
      </c>
      <c r="M56" s="46"/>
      <c r="N56" s="46">
        <v>27</v>
      </c>
      <c r="O56" s="46">
        <f>M56</f>
        <v>0</v>
      </c>
      <c r="P56" s="46">
        <f>IF(N56=0,0,N56*$F56)</f>
        <v>81</v>
      </c>
      <c r="Q56" s="46">
        <f>SUM(O56:P56)</f>
        <v>81</v>
      </c>
      <c r="R56" s="46">
        <v>12</v>
      </c>
      <c r="S56" s="70">
        <f>SUM(K56:L56,Q56:R56)</f>
        <v>186</v>
      </c>
      <c r="T56" s="20"/>
      <c r="U56" s="850">
        <v>49</v>
      </c>
      <c r="V56" s="876" t="s">
        <v>218</v>
      </c>
      <c r="W56" s="853" t="s">
        <v>160</v>
      </c>
      <c r="X56" s="858">
        <f t="shared" si="45"/>
        <v>105</v>
      </c>
      <c r="Y56" s="858">
        <f t="shared" si="46"/>
        <v>0</v>
      </c>
      <c r="Z56" s="842">
        <f t="shared" si="48"/>
        <v>105</v>
      </c>
      <c r="AA56" s="9"/>
      <c r="AB56" s="798">
        <f t="shared" si="47"/>
        <v>1</v>
      </c>
    </row>
    <row r="57" spans="2:28" ht="15.75" thickBot="1" x14ac:dyDescent="0.3">
      <c r="B57" s="894" t="s">
        <v>392</v>
      </c>
      <c r="C57" s="895"/>
      <c r="D57" s="895"/>
      <c r="E57" s="285"/>
      <c r="F57" s="4"/>
      <c r="G57" s="893">
        <f>SUM(K58:L59)</f>
        <v>213</v>
      </c>
      <c r="H57" s="893"/>
      <c r="I57" s="893"/>
      <c r="J57" s="893"/>
      <c r="K57" s="893"/>
      <c r="L57" s="348"/>
      <c r="M57" s="893">
        <f>SUM(Q58:R59)</f>
        <v>93</v>
      </c>
      <c r="N57" s="893"/>
      <c r="O57" s="893"/>
      <c r="P57" s="893"/>
      <c r="Q57" s="893"/>
      <c r="R57" s="323"/>
      <c r="S57" s="157">
        <f>SUM(G57:Q57)</f>
        <v>306</v>
      </c>
      <c r="T57" s="20"/>
      <c r="U57" s="850">
        <v>50</v>
      </c>
      <c r="V57" s="873" t="s">
        <v>33</v>
      </c>
      <c r="W57" s="853" t="s">
        <v>132</v>
      </c>
      <c r="X57" s="858">
        <f t="shared" si="45"/>
        <v>420</v>
      </c>
      <c r="Y57" s="858">
        <f t="shared" si="46"/>
        <v>372</v>
      </c>
      <c r="Z57" s="842">
        <f t="shared" si="48"/>
        <v>792</v>
      </c>
      <c r="AA57" s="9"/>
      <c r="AB57" s="798">
        <f t="shared" si="47"/>
        <v>1</v>
      </c>
    </row>
    <row r="58" spans="2:28" x14ac:dyDescent="0.25">
      <c r="B58" s="53"/>
      <c r="C58" s="75">
        <v>1</v>
      </c>
      <c r="D58" s="4" t="s">
        <v>228</v>
      </c>
      <c r="E58" s="4">
        <v>28</v>
      </c>
      <c r="F58" s="4">
        <f>IF(E58&lt;15,1,IF(((E58&gt;=15)*(E58&lt;23)),2,3))</f>
        <v>3</v>
      </c>
      <c r="G58" s="46"/>
      <c r="H58" s="46">
        <v>27</v>
      </c>
      <c r="I58" s="46">
        <f>G58</f>
        <v>0</v>
      </c>
      <c r="J58" s="46">
        <f>IF(H58=0,0,H58*$F58)</f>
        <v>81</v>
      </c>
      <c r="K58" s="46">
        <f>SUM(I58:J58)</f>
        <v>81</v>
      </c>
      <c r="L58" s="46">
        <v>12</v>
      </c>
      <c r="M58" s="46"/>
      <c r="N58" s="46">
        <v>27</v>
      </c>
      <c r="O58" s="46">
        <f>M58</f>
        <v>0</v>
      </c>
      <c r="P58" s="46">
        <f>IF(N58=0,0,N58*$F58)</f>
        <v>81</v>
      </c>
      <c r="Q58" s="46">
        <f>SUM(O58:P58)</f>
        <v>81</v>
      </c>
      <c r="R58" s="46">
        <v>12</v>
      </c>
      <c r="S58" s="47">
        <f>SUM(K58:L58,Q58:R58)</f>
        <v>186</v>
      </c>
      <c r="T58" s="20"/>
      <c r="U58" s="850">
        <v>51</v>
      </c>
      <c r="V58" s="873" t="s">
        <v>301</v>
      </c>
      <c r="W58" s="840" t="s">
        <v>0</v>
      </c>
      <c r="X58" s="858">
        <f t="shared" si="45"/>
        <v>270</v>
      </c>
      <c r="Y58" s="858">
        <f t="shared" si="46"/>
        <v>213</v>
      </c>
      <c r="Z58" s="842">
        <f t="shared" si="48"/>
        <v>483</v>
      </c>
      <c r="AA58" s="9"/>
      <c r="AB58" s="798">
        <f t="shared" si="47"/>
        <v>1</v>
      </c>
    </row>
    <row r="59" spans="2:28" ht="15.75" thickBot="1" x14ac:dyDescent="0.3">
      <c r="B59" s="167"/>
      <c r="C59" s="256">
        <v>3</v>
      </c>
      <c r="D59" s="169" t="s">
        <v>83</v>
      </c>
      <c r="E59" s="169">
        <v>29</v>
      </c>
      <c r="F59" s="169">
        <f>IF(E59&lt;15,1,IF(((E59&gt;=15)*(E59&lt;23)),2,3))</f>
        <v>3</v>
      </c>
      <c r="G59" s="295"/>
      <c r="H59" s="295">
        <v>36</v>
      </c>
      <c r="I59" s="295">
        <f>G59</f>
        <v>0</v>
      </c>
      <c r="J59" s="295">
        <f>IF(H59=0,0,H59*$F59)</f>
        <v>108</v>
      </c>
      <c r="K59" s="295">
        <f>SUM(I59:J59)</f>
        <v>108</v>
      </c>
      <c r="L59" s="295">
        <v>12</v>
      </c>
      <c r="M59" s="295"/>
      <c r="N59" s="295"/>
      <c r="O59" s="295">
        <f>M59</f>
        <v>0</v>
      </c>
      <c r="P59" s="295">
        <f>IF(N59=0,0,N59*$F59)</f>
        <v>0</v>
      </c>
      <c r="Q59" s="295">
        <f>SUM(O59:P59)</f>
        <v>0</v>
      </c>
      <c r="R59" s="295"/>
      <c r="S59" s="70">
        <f>SUM(K59:L59,Q59:R59)</f>
        <v>120</v>
      </c>
      <c r="T59" s="9"/>
      <c r="U59" s="850">
        <v>52</v>
      </c>
      <c r="V59" s="876" t="s">
        <v>296</v>
      </c>
      <c r="W59" s="840" t="s">
        <v>181</v>
      </c>
      <c r="X59" s="858">
        <f t="shared" si="45"/>
        <v>378</v>
      </c>
      <c r="Y59" s="858">
        <f t="shared" si="46"/>
        <v>240</v>
      </c>
      <c r="Z59" s="842">
        <f t="shared" si="48"/>
        <v>618</v>
      </c>
      <c r="AA59" s="9"/>
      <c r="AB59" s="798">
        <f t="shared" si="47"/>
        <v>1</v>
      </c>
    </row>
    <row r="60" spans="2:28" ht="15.75" thickBot="1" x14ac:dyDescent="0.3">
      <c r="B60" s="894" t="s">
        <v>450</v>
      </c>
      <c r="C60" s="895"/>
      <c r="D60" s="895"/>
      <c r="E60" s="677"/>
      <c r="F60" s="4"/>
      <c r="G60" s="893">
        <f>SUM(K61:L62)</f>
        <v>9</v>
      </c>
      <c r="H60" s="893"/>
      <c r="I60" s="893"/>
      <c r="J60" s="893"/>
      <c r="K60" s="893"/>
      <c r="L60" s="675"/>
      <c r="M60" s="893">
        <f>SUM(Q61:R62)</f>
        <v>0</v>
      </c>
      <c r="N60" s="893"/>
      <c r="O60" s="893"/>
      <c r="P60" s="893"/>
      <c r="Q60" s="893"/>
      <c r="R60" s="687"/>
      <c r="S60" s="157">
        <f>SUM(G60:Q60)</f>
        <v>9</v>
      </c>
      <c r="T60" s="20"/>
      <c r="U60" s="850">
        <v>53</v>
      </c>
      <c r="V60" s="873" t="s">
        <v>249</v>
      </c>
      <c r="W60" s="843" t="s">
        <v>21</v>
      </c>
      <c r="X60" s="858">
        <f t="shared" si="45"/>
        <v>360</v>
      </c>
      <c r="Y60" s="858">
        <f t="shared" si="46"/>
        <v>228</v>
      </c>
      <c r="Z60" s="842">
        <f t="shared" si="48"/>
        <v>588</v>
      </c>
      <c r="AA60" s="9"/>
      <c r="AB60" s="798">
        <f t="shared" si="47"/>
        <v>1</v>
      </c>
    </row>
    <row r="61" spans="2:28" x14ac:dyDescent="0.25">
      <c r="B61" s="53"/>
      <c r="C61" s="75">
        <v>1</v>
      </c>
      <c r="D61" s="4" t="s">
        <v>81</v>
      </c>
      <c r="E61" s="4">
        <v>17</v>
      </c>
      <c r="F61" s="4">
        <f>IF(E61&lt;15,1,IF(((E61&gt;=15)*(E61&lt;23)),2,3))</f>
        <v>2</v>
      </c>
      <c r="G61" s="46"/>
      <c r="H61" s="46"/>
      <c r="I61" s="46">
        <f>G61</f>
        <v>0</v>
      </c>
      <c r="J61" s="46">
        <f>IF(H61=0,0,H61*$F61)</f>
        <v>0</v>
      </c>
      <c r="K61" s="46">
        <f>SUM(I61:J61)</f>
        <v>0</v>
      </c>
      <c r="L61" s="46">
        <v>3</v>
      </c>
      <c r="M61" s="46"/>
      <c r="N61" s="46"/>
      <c r="O61" s="46">
        <f>M61</f>
        <v>0</v>
      </c>
      <c r="P61" s="46"/>
      <c r="Q61" s="46">
        <f>SUM(O61:P61)</f>
        <v>0</v>
      </c>
      <c r="R61" s="46"/>
      <c r="S61" s="72">
        <f>SUM(K61:L61,Q61:R61)</f>
        <v>3</v>
      </c>
      <c r="T61" s="20"/>
      <c r="U61" s="850">
        <v>54</v>
      </c>
      <c r="V61" s="873" t="s">
        <v>255</v>
      </c>
      <c r="W61" s="840" t="s">
        <v>27</v>
      </c>
      <c r="X61" s="858">
        <f t="shared" si="45"/>
        <v>124</v>
      </c>
      <c r="Y61" s="858">
        <f t="shared" si="46"/>
        <v>118</v>
      </c>
      <c r="Z61" s="842">
        <f t="shared" si="48"/>
        <v>242</v>
      </c>
      <c r="AA61" s="9"/>
      <c r="AB61" s="798">
        <f t="shared" si="47"/>
        <v>1</v>
      </c>
    </row>
    <row r="62" spans="2:28" ht="15.75" thickBot="1" x14ac:dyDescent="0.3">
      <c r="B62" s="53"/>
      <c r="C62" s="75">
        <v>2</v>
      </c>
      <c r="D62" s="4" t="s">
        <v>79</v>
      </c>
      <c r="E62" s="4">
        <v>23</v>
      </c>
      <c r="F62" s="4">
        <f>IF(E62&lt;15,1,IF(((E62&gt;=15)*(E62&lt;23)),2,3))</f>
        <v>3</v>
      </c>
      <c r="G62" s="46"/>
      <c r="H62" s="46"/>
      <c r="I62" s="46">
        <f>G62</f>
        <v>0</v>
      </c>
      <c r="J62" s="46">
        <f>IF(H62=0,0,H62*$F62)</f>
        <v>0</v>
      </c>
      <c r="K62" s="46">
        <f>SUM(I62:J62)</f>
        <v>0</v>
      </c>
      <c r="L62" s="46">
        <v>6</v>
      </c>
      <c r="M62" s="46"/>
      <c r="N62" s="46"/>
      <c r="O62" s="46">
        <f>M62</f>
        <v>0</v>
      </c>
      <c r="P62" s="46">
        <f>IF(N62=0,0,N62*$F62)</f>
        <v>0</v>
      </c>
      <c r="Q62" s="46">
        <f>SUM(O62:P62)</f>
        <v>0</v>
      </c>
      <c r="R62" s="46"/>
      <c r="S62" s="47">
        <f>SUM(K62:L62,Q62:R62)</f>
        <v>6</v>
      </c>
      <c r="T62" s="20"/>
      <c r="U62" s="850">
        <v>55</v>
      </c>
      <c r="V62" s="843" t="s">
        <v>189</v>
      </c>
      <c r="W62" s="840" t="s">
        <v>360</v>
      </c>
      <c r="X62" s="858">
        <f t="shared" si="45"/>
        <v>336</v>
      </c>
      <c r="Y62" s="858">
        <f t="shared" si="46"/>
        <v>440</v>
      </c>
      <c r="Z62" s="842">
        <f t="shared" si="48"/>
        <v>776</v>
      </c>
      <c r="AA62" s="9"/>
      <c r="AB62" s="798">
        <f t="shared" si="47"/>
        <v>1</v>
      </c>
    </row>
    <row r="63" spans="2:28" ht="15.75" thickBot="1" x14ac:dyDescent="0.3">
      <c r="B63" s="894" t="s">
        <v>257</v>
      </c>
      <c r="C63" s="895"/>
      <c r="D63" s="895"/>
      <c r="E63" s="285"/>
      <c r="F63" s="4"/>
      <c r="G63" s="893">
        <f>SUM(K64:L69)</f>
        <v>204</v>
      </c>
      <c r="H63" s="893"/>
      <c r="I63" s="893"/>
      <c r="J63" s="893"/>
      <c r="K63" s="893"/>
      <c r="L63" s="348"/>
      <c r="M63" s="893">
        <f>SUM(Q64:R69)</f>
        <v>327</v>
      </c>
      <c r="N63" s="893"/>
      <c r="O63" s="893"/>
      <c r="P63" s="893"/>
      <c r="Q63" s="893"/>
      <c r="R63" s="323"/>
      <c r="S63" s="157">
        <f>SUM(G63:Q63)</f>
        <v>531</v>
      </c>
      <c r="T63" s="9"/>
      <c r="U63" s="850">
        <v>56</v>
      </c>
      <c r="V63" s="873" t="s">
        <v>44</v>
      </c>
      <c r="W63" s="840" t="s">
        <v>361</v>
      </c>
      <c r="X63" s="858">
        <f t="shared" si="45"/>
        <v>498</v>
      </c>
      <c r="Y63" s="858">
        <f t="shared" si="46"/>
        <v>312</v>
      </c>
      <c r="Z63" s="842">
        <f t="shared" si="48"/>
        <v>810</v>
      </c>
      <c r="AA63" s="9"/>
      <c r="AB63" s="798">
        <f t="shared" si="47"/>
        <v>1</v>
      </c>
    </row>
    <row r="64" spans="2:28" x14ac:dyDescent="0.25">
      <c r="B64" s="53"/>
      <c r="C64" s="75">
        <v>1</v>
      </c>
      <c r="D64" s="4" t="s">
        <v>81</v>
      </c>
      <c r="E64" s="4">
        <v>30</v>
      </c>
      <c r="F64" s="4">
        <f t="shared" ref="F64:F69" si="49">IF(E64&lt;15,1,IF(((E64&gt;=15)*(E64&lt;23)),2,3))</f>
        <v>3</v>
      </c>
      <c r="G64" s="46"/>
      <c r="H64" s="46">
        <v>39</v>
      </c>
      <c r="I64" s="46">
        <f t="shared" ref="I64:I69" si="50">G64</f>
        <v>0</v>
      </c>
      <c r="J64" s="46">
        <f t="shared" ref="J64:J69" si="51">IF(H64=0,0,H64*$F64)</f>
        <v>117</v>
      </c>
      <c r="K64" s="46">
        <f t="shared" ref="K64:K69" si="52">SUM(I64:J64)</f>
        <v>117</v>
      </c>
      <c r="L64" s="46">
        <v>9</v>
      </c>
      <c r="M64" s="46"/>
      <c r="N64" s="46"/>
      <c r="O64" s="46">
        <f t="shared" ref="O64:O69" si="53">M64</f>
        <v>0</v>
      </c>
      <c r="P64" s="46">
        <f t="shared" ref="P64:P69" si="54">IF(N64=0,0,N64*$F64)</f>
        <v>0</v>
      </c>
      <c r="Q64" s="46">
        <f t="shared" ref="Q64:Q69" si="55">SUM(O64:P64)</f>
        <v>0</v>
      </c>
      <c r="R64" s="46"/>
      <c r="S64" s="72">
        <f t="shared" ref="S64:S69" si="56">SUM(K64:L64,Q64:R64)</f>
        <v>126</v>
      </c>
      <c r="T64" s="20"/>
      <c r="U64" s="850">
        <v>57</v>
      </c>
      <c r="V64" s="876" t="s">
        <v>398</v>
      </c>
      <c r="W64" s="840" t="s">
        <v>69</v>
      </c>
      <c r="X64" s="858">
        <f t="shared" si="45"/>
        <v>243</v>
      </c>
      <c r="Y64" s="858">
        <f t="shared" si="46"/>
        <v>262</v>
      </c>
      <c r="Z64" s="842">
        <f t="shared" si="48"/>
        <v>505</v>
      </c>
      <c r="AA64" s="9"/>
      <c r="AB64" s="798">
        <f t="shared" si="47"/>
        <v>1</v>
      </c>
    </row>
    <row r="65" spans="2:28" x14ac:dyDescent="0.25">
      <c r="B65" s="53"/>
      <c r="C65" s="75">
        <v>1</v>
      </c>
      <c r="D65" s="4" t="s">
        <v>81</v>
      </c>
      <c r="E65" s="4">
        <v>17</v>
      </c>
      <c r="F65" s="4">
        <f t="shared" si="49"/>
        <v>2</v>
      </c>
      <c r="G65" s="46"/>
      <c r="H65" s="46"/>
      <c r="I65" s="46">
        <f t="shared" si="50"/>
        <v>0</v>
      </c>
      <c r="J65" s="46">
        <f t="shared" si="51"/>
        <v>0</v>
      </c>
      <c r="K65" s="46">
        <f t="shared" si="52"/>
        <v>0</v>
      </c>
      <c r="L65" s="46"/>
      <c r="M65" s="46"/>
      <c r="N65" s="46">
        <v>39</v>
      </c>
      <c r="O65" s="46">
        <f t="shared" si="53"/>
        <v>0</v>
      </c>
      <c r="P65" s="46">
        <f t="shared" si="54"/>
        <v>78</v>
      </c>
      <c r="Q65" s="46">
        <f t="shared" si="55"/>
        <v>78</v>
      </c>
      <c r="R65" s="46">
        <v>12</v>
      </c>
      <c r="S65" s="72">
        <f t="shared" si="56"/>
        <v>90</v>
      </c>
      <c r="T65" s="9"/>
      <c r="U65" s="850">
        <v>58</v>
      </c>
      <c r="V65" s="840" t="s">
        <v>471</v>
      </c>
      <c r="W65" s="840" t="s">
        <v>4</v>
      </c>
      <c r="X65" s="858">
        <f t="shared" si="45"/>
        <v>0</v>
      </c>
      <c r="Y65" s="858">
        <f t="shared" si="46"/>
        <v>394</v>
      </c>
      <c r="Z65" s="842">
        <f t="shared" si="48"/>
        <v>394</v>
      </c>
      <c r="AA65" s="9"/>
      <c r="AB65" s="798">
        <f t="shared" si="47"/>
        <v>1</v>
      </c>
    </row>
    <row r="66" spans="2:28" x14ac:dyDescent="0.25">
      <c r="B66" s="53"/>
      <c r="C66" s="75">
        <v>1</v>
      </c>
      <c r="D66" s="4" t="s">
        <v>470</v>
      </c>
      <c r="E66" s="4">
        <v>18</v>
      </c>
      <c r="F66" s="4">
        <f t="shared" si="49"/>
        <v>2</v>
      </c>
      <c r="G66" s="46"/>
      <c r="H66" s="46"/>
      <c r="I66" s="46">
        <f t="shared" si="50"/>
        <v>0</v>
      </c>
      <c r="J66" s="46">
        <f t="shared" si="51"/>
        <v>0</v>
      </c>
      <c r="K66" s="46">
        <f t="shared" si="52"/>
        <v>0</v>
      </c>
      <c r="L66" s="46"/>
      <c r="M66" s="46"/>
      <c r="N66" s="46"/>
      <c r="O66" s="46">
        <f t="shared" si="53"/>
        <v>0</v>
      </c>
      <c r="P66" s="46">
        <f t="shared" si="54"/>
        <v>0</v>
      </c>
      <c r="Q66" s="46">
        <f t="shared" si="55"/>
        <v>0</v>
      </c>
      <c r="R66" s="46">
        <v>9</v>
      </c>
      <c r="S66" s="72">
        <f t="shared" si="56"/>
        <v>9</v>
      </c>
      <c r="T66" s="9"/>
      <c r="U66" s="850">
        <v>59</v>
      </c>
      <c r="V66" s="873" t="s">
        <v>19</v>
      </c>
      <c r="W66" s="840" t="s">
        <v>123</v>
      </c>
      <c r="X66" s="858">
        <f t="shared" si="45"/>
        <v>316</v>
      </c>
      <c r="Y66" s="858">
        <f t="shared" si="46"/>
        <v>284</v>
      </c>
      <c r="Z66" s="842">
        <f t="shared" si="48"/>
        <v>600</v>
      </c>
      <c r="AA66" s="9"/>
      <c r="AB66" s="798">
        <f t="shared" si="47"/>
        <v>1</v>
      </c>
    </row>
    <row r="67" spans="2:28" x14ac:dyDescent="0.25">
      <c r="B67" s="53"/>
      <c r="C67" s="75">
        <v>1</v>
      </c>
      <c r="D67" s="4" t="s">
        <v>175</v>
      </c>
      <c r="E67" s="4">
        <v>18</v>
      </c>
      <c r="F67" s="4">
        <f t="shared" si="49"/>
        <v>2</v>
      </c>
      <c r="G67" s="51"/>
      <c r="H67" s="51"/>
      <c r="I67" s="46">
        <f t="shared" si="50"/>
        <v>0</v>
      </c>
      <c r="J67" s="46">
        <f t="shared" si="51"/>
        <v>0</v>
      </c>
      <c r="K67" s="46">
        <f t="shared" si="52"/>
        <v>0</v>
      </c>
      <c r="L67" s="46"/>
      <c r="M67" s="4"/>
      <c r="N67" s="4">
        <v>36</v>
      </c>
      <c r="O67" s="46">
        <f t="shared" si="53"/>
        <v>0</v>
      </c>
      <c r="P67" s="46">
        <f t="shared" si="54"/>
        <v>72</v>
      </c>
      <c r="Q67" s="46">
        <f t="shared" si="55"/>
        <v>72</v>
      </c>
      <c r="R67" s="46">
        <v>12</v>
      </c>
      <c r="S67" s="47">
        <f t="shared" si="56"/>
        <v>84</v>
      </c>
      <c r="T67" s="9"/>
      <c r="U67" s="850">
        <v>60</v>
      </c>
      <c r="V67" s="873" t="s">
        <v>45</v>
      </c>
      <c r="W67" s="840" t="s">
        <v>362</v>
      </c>
      <c r="X67" s="858">
        <f t="shared" si="45"/>
        <v>330</v>
      </c>
      <c r="Y67" s="858">
        <f t="shared" si="46"/>
        <v>360</v>
      </c>
      <c r="Z67" s="842">
        <f t="shared" si="48"/>
        <v>690</v>
      </c>
      <c r="AA67" s="9"/>
      <c r="AB67" s="798">
        <f t="shared" si="47"/>
        <v>1</v>
      </c>
    </row>
    <row r="68" spans="2:28" x14ac:dyDescent="0.25">
      <c r="B68" s="53"/>
      <c r="C68" s="75">
        <v>2</v>
      </c>
      <c r="D68" s="4" t="s">
        <v>79</v>
      </c>
      <c r="E68" s="4">
        <v>19</v>
      </c>
      <c r="F68" s="4">
        <f t="shared" si="49"/>
        <v>2</v>
      </c>
      <c r="G68" s="46"/>
      <c r="H68" s="46"/>
      <c r="I68" s="46">
        <f t="shared" si="50"/>
        <v>0</v>
      </c>
      <c r="J68" s="46">
        <f t="shared" si="51"/>
        <v>0</v>
      </c>
      <c r="K68" s="46">
        <f t="shared" si="52"/>
        <v>0</v>
      </c>
      <c r="L68" s="46"/>
      <c r="M68" s="46"/>
      <c r="N68" s="46">
        <v>33</v>
      </c>
      <c r="O68" s="46">
        <f t="shared" si="53"/>
        <v>0</v>
      </c>
      <c r="P68" s="46">
        <f t="shared" si="54"/>
        <v>66</v>
      </c>
      <c r="Q68" s="46">
        <f t="shared" si="55"/>
        <v>66</v>
      </c>
      <c r="R68" s="46"/>
      <c r="S68" s="47">
        <f t="shared" si="56"/>
        <v>66</v>
      </c>
      <c r="T68" s="20"/>
      <c r="U68" s="850">
        <v>61</v>
      </c>
      <c r="V68" s="873" t="s">
        <v>43</v>
      </c>
      <c r="W68" s="840" t="s">
        <v>7</v>
      </c>
      <c r="X68" s="858">
        <f t="shared" si="45"/>
        <v>228</v>
      </c>
      <c r="Y68" s="858">
        <f t="shared" si="46"/>
        <v>291</v>
      </c>
      <c r="Z68" s="842">
        <f t="shared" si="48"/>
        <v>519</v>
      </c>
      <c r="AA68" s="9"/>
      <c r="AB68" s="798">
        <f t="shared" si="47"/>
        <v>1</v>
      </c>
    </row>
    <row r="69" spans="2:28" ht="15.75" thickBot="1" x14ac:dyDescent="0.3">
      <c r="B69" s="54"/>
      <c r="C69" s="74">
        <v>2</v>
      </c>
      <c r="D69" s="49" t="s">
        <v>229</v>
      </c>
      <c r="E69" s="49">
        <v>20</v>
      </c>
      <c r="F69" s="49">
        <f t="shared" si="49"/>
        <v>2</v>
      </c>
      <c r="G69" s="52"/>
      <c r="H69" s="50">
        <v>33</v>
      </c>
      <c r="I69" s="50">
        <f t="shared" si="50"/>
        <v>0</v>
      </c>
      <c r="J69" s="50">
        <f t="shared" si="51"/>
        <v>66</v>
      </c>
      <c r="K69" s="50">
        <f t="shared" si="52"/>
        <v>66</v>
      </c>
      <c r="L69" s="50">
        <v>12</v>
      </c>
      <c r="M69" s="52"/>
      <c r="N69" s="50">
        <v>33</v>
      </c>
      <c r="O69" s="50">
        <f t="shared" si="53"/>
        <v>0</v>
      </c>
      <c r="P69" s="50">
        <f t="shared" si="54"/>
        <v>66</v>
      </c>
      <c r="Q69" s="50">
        <f t="shared" si="55"/>
        <v>66</v>
      </c>
      <c r="R69" s="50">
        <v>12</v>
      </c>
      <c r="S69" s="55">
        <f t="shared" si="56"/>
        <v>156</v>
      </c>
      <c r="T69" s="26"/>
      <c r="U69" s="850">
        <v>62</v>
      </c>
      <c r="V69" s="876" t="s">
        <v>406</v>
      </c>
      <c r="W69" s="840" t="s">
        <v>65</v>
      </c>
      <c r="X69" s="858">
        <f t="shared" si="45"/>
        <v>192</v>
      </c>
      <c r="Y69" s="858">
        <f t="shared" si="46"/>
        <v>0</v>
      </c>
      <c r="Z69" s="842">
        <f t="shared" si="48"/>
        <v>192</v>
      </c>
      <c r="AA69" s="9"/>
      <c r="AB69" s="798">
        <f t="shared" si="47"/>
        <v>1</v>
      </c>
    </row>
    <row r="70" spans="2:28" ht="15.75" thickBot="1" x14ac:dyDescent="0.3">
      <c r="B70" s="899">
        <v>3</v>
      </c>
      <c r="C70" s="997"/>
      <c r="D70" s="986" t="s">
        <v>5</v>
      </c>
      <c r="E70" s="986"/>
      <c r="F70" s="986"/>
      <c r="G70" s="986">
        <f>SUM(G71,G73)</f>
        <v>234</v>
      </c>
      <c r="H70" s="986"/>
      <c r="I70" s="986"/>
      <c r="J70" s="986"/>
      <c r="K70" s="986"/>
      <c r="L70" s="352"/>
      <c r="M70" s="986">
        <f>SUM(M71,M73)</f>
        <v>30</v>
      </c>
      <c r="N70" s="986"/>
      <c r="O70" s="986"/>
      <c r="P70" s="986"/>
      <c r="Q70" s="986"/>
      <c r="R70" s="341"/>
      <c r="S70" s="185">
        <f>SUM(S71,S73)</f>
        <v>264</v>
      </c>
      <c r="T70" s="56"/>
      <c r="U70" s="850">
        <v>63</v>
      </c>
      <c r="V70" s="873" t="s">
        <v>212</v>
      </c>
      <c r="W70" s="840" t="s">
        <v>181</v>
      </c>
      <c r="X70" s="858">
        <f t="shared" si="45"/>
        <v>529</v>
      </c>
      <c r="Y70" s="858">
        <f t="shared" si="46"/>
        <v>425</v>
      </c>
      <c r="Z70" s="842">
        <f t="shared" si="48"/>
        <v>954</v>
      </c>
      <c r="AA70" s="9"/>
      <c r="AB70" s="798">
        <f t="shared" si="47"/>
        <v>1</v>
      </c>
    </row>
    <row r="71" spans="2:28" ht="15.75" thickBot="1" x14ac:dyDescent="0.3">
      <c r="B71" s="905" t="s">
        <v>450</v>
      </c>
      <c r="C71" s="906"/>
      <c r="D71" s="906"/>
      <c r="E71" s="678"/>
      <c r="F71" s="678"/>
      <c r="G71" s="890">
        <f>SUM(K72:L72)</f>
        <v>3</v>
      </c>
      <c r="H71" s="890"/>
      <c r="I71" s="890"/>
      <c r="J71" s="890"/>
      <c r="K71" s="890"/>
      <c r="L71" s="679"/>
      <c r="M71" s="890">
        <f>SUM(Q72:R72)</f>
        <v>0</v>
      </c>
      <c r="N71" s="890"/>
      <c r="O71" s="890"/>
      <c r="P71" s="890"/>
      <c r="Q71" s="890"/>
      <c r="R71" s="686"/>
      <c r="S71" s="157">
        <f>SUM(G71:Q71)</f>
        <v>3</v>
      </c>
      <c r="T71" s="9"/>
      <c r="U71" s="850">
        <v>64</v>
      </c>
      <c r="V71" s="854" t="s">
        <v>479</v>
      </c>
      <c r="W71" s="840" t="s">
        <v>132</v>
      </c>
      <c r="X71" s="858">
        <f t="shared" si="45"/>
        <v>0</v>
      </c>
      <c r="Y71" s="858">
        <f t="shared" si="46"/>
        <v>188</v>
      </c>
      <c r="Z71" s="842">
        <f t="shared" si="48"/>
        <v>188</v>
      </c>
      <c r="AA71" s="9"/>
      <c r="AB71" s="798">
        <f t="shared" si="47"/>
        <v>1</v>
      </c>
    </row>
    <row r="72" spans="2:28" ht="15.75" thickBot="1" x14ac:dyDescent="0.3">
      <c r="B72" s="53"/>
      <c r="C72" s="75">
        <v>1</v>
      </c>
      <c r="D72" s="4" t="s">
        <v>78</v>
      </c>
      <c r="E72" s="4">
        <v>24</v>
      </c>
      <c r="F72" s="4">
        <f>IF(E72&lt;15,1,IF(((E72&gt;=15)*(E72&lt;23)),2,3))</f>
        <v>3</v>
      </c>
      <c r="G72" s="46"/>
      <c r="H72" s="46"/>
      <c r="I72" s="46">
        <f>G72</f>
        <v>0</v>
      </c>
      <c r="J72" s="46">
        <f>IF(H72=0,0,H72*$F72)</f>
        <v>0</v>
      </c>
      <c r="K72" s="46">
        <f>SUM(I72:J72)</f>
        <v>0</v>
      </c>
      <c r="L72" s="46">
        <v>3</v>
      </c>
      <c r="M72" s="4"/>
      <c r="N72" s="4"/>
      <c r="O72" s="46">
        <f>M72</f>
        <v>0</v>
      </c>
      <c r="P72" s="46">
        <f>IF(N72=0,0,N72*$F72)</f>
        <v>0</v>
      </c>
      <c r="Q72" s="46">
        <f>SUM(O72:P72)</f>
        <v>0</v>
      </c>
      <c r="R72" s="46"/>
      <c r="S72" s="70">
        <f>SUM(K72:L72,Q72:R72)</f>
        <v>3</v>
      </c>
      <c r="T72" s="9"/>
      <c r="U72" s="850">
        <v>65</v>
      </c>
      <c r="V72" s="840" t="s">
        <v>425</v>
      </c>
      <c r="W72" s="840" t="s">
        <v>160</v>
      </c>
      <c r="X72" s="858">
        <f t="shared" ref="X72:X94" si="57">SUMIF($B$9:$B$884,$V72,G$9:G$884)</f>
        <v>72</v>
      </c>
      <c r="Y72" s="858">
        <f t="shared" ref="Y72:Y94" si="58">SUMIF($B$9:$B$884,$V72,M$9:M$884)</f>
        <v>0</v>
      </c>
      <c r="Z72" s="842">
        <f t="shared" si="48"/>
        <v>72</v>
      </c>
      <c r="AA72" s="9"/>
      <c r="AB72" s="798">
        <f t="shared" ref="AB72:AB94" si="59">COUNTIF(V$8:V$99,V72)</f>
        <v>1</v>
      </c>
    </row>
    <row r="73" spans="2:28" ht="15.75" thickBot="1" x14ac:dyDescent="0.3">
      <c r="B73" s="894" t="s">
        <v>376</v>
      </c>
      <c r="C73" s="895"/>
      <c r="D73" s="895"/>
      <c r="E73" s="677"/>
      <c r="F73" s="677"/>
      <c r="G73" s="893">
        <f>SUM(K74:L76)</f>
        <v>231</v>
      </c>
      <c r="H73" s="893"/>
      <c r="I73" s="893"/>
      <c r="J73" s="893"/>
      <c r="K73" s="893"/>
      <c r="L73" s="675"/>
      <c r="M73" s="893">
        <f>SUM(Q74:R76)</f>
        <v>30</v>
      </c>
      <c r="N73" s="893"/>
      <c r="O73" s="893"/>
      <c r="P73" s="893"/>
      <c r="Q73" s="893"/>
      <c r="R73" s="687"/>
      <c r="S73" s="157">
        <f>SUM(G73:Q73)</f>
        <v>261</v>
      </c>
      <c r="T73" s="20"/>
      <c r="U73" s="850">
        <v>66</v>
      </c>
      <c r="V73" s="873" t="s">
        <v>427</v>
      </c>
      <c r="W73" s="840" t="s">
        <v>434</v>
      </c>
      <c r="X73" s="858">
        <f t="shared" si="57"/>
        <v>468</v>
      </c>
      <c r="Y73" s="858">
        <f t="shared" si="58"/>
        <v>276</v>
      </c>
      <c r="Z73" s="842">
        <f t="shared" ref="Z73:Z94" si="60">SUM(X73:Y73)</f>
        <v>744</v>
      </c>
      <c r="AA73" s="9"/>
      <c r="AB73" s="798">
        <f t="shared" si="59"/>
        <v>1</v>
      </c>
    </row>
    <row r="74" spans="2:28" x14ac:dyDescent="0.25">
      <c r="B74" s="53"/>
      <c r="C74" s="75">
        <v>1</v>
      </c>
      <c r="D74" s="4" t="s">
        <v>78</v>
      </c>
      <c r="E74" s="4">
        <v>24</v>
      </c>
      <c r="F74" s="4">
        <f>IF(E74&lt;15,1,IF(((E74&gt;=15)*(E74&lt;23)),2,3))</f>
        <v>3</v>
      </c>
      <c r="G74" s="46">
        <v>12</v>
      </c>
      <c r="H74" s="46">
        <v>33</v>
      </c>
      <c r="I74" s="46">
        <f>G74</f>
        <v>12</v>
      </c>
      <c r="J74" s="46">
        <f>IF(H74=0,0,H74*$F74)</f>
        <v>99</v>
      </c>
      <c r="K74" s="46">
        <f>SUM(I74:J74)</f>
        <v>111</v>
      </c>
      <c r="L74" s="46">
        <v>9</v>
      </c>
      <c r="M74" s="4"/>
      <c r="N74" s="4"/>
      <c r="O74" s="46">
        <f>M74</f>
        <v>0</v>
      </c>
      <c r="P74" s="46">
        <f>IF(N74=0,0,N74*$F74)</f>
        <v>0</v>
      </c>
      <c r="Q74" s="46">
        <f>SUM(O74:P74)</f>
        <v>0</v>
      </c>
      <c r="R74" s="46"/>
      <c r="S74" s="72">
        <f>SUM(K74:L74,Q74:R74)</f>
        <v>120</v>
      </c>
      <c r="T74" s="20"/>
      <c r="U74" s="850">
        <v>67</v>
      </c>
      <c r="V74" s="873" t="s">
        <v>438</v>
      </c>
      <c r="W74" s="840" t="s">
        <v>25</v>
      </c>
      <c r="X74" s="858">
        <f t="shared" si="57"/>
        <v>184</v>
      </c>
      <c r="Y74" s="858">
        <f t="shared" si="58"/>
        <v>180</v>
      </c>
      <c r="Z74" s="842">
        <f t="shared" si="60"/>
        <v>364</v>
      </c>
      <c r="AA74" s="9"/>
      <c r="AB74" s="798">
        <f t="shared" si="59"/>
        <v>1</v>
      </c>
    </row>
    <row r="75" spans="2:28" x14ac:dyDescent="0.25">
      <c r="B75" s="53"/>
      <c r="C75" s="75">
        <v>2</v>
      </c>
      <c r="D75" s="4" t="s">
        <v>175</v>
      </c>
      <c r="E75" s="4">
        <v>24</v>
      </c>
      <c r="F75" s="4">
        <f>IF(E75&lt;15,1,IF(((E75&gt;=15)*(E75&lt;23)),2,3))</f>
        <v>3</v>
      </c>
      <c r="G75" s="51"/>
      <c r="H75" s="46">
        <v>33</v>
      </c>
      <c r="I75" s="46">
        <f>G75</f>
        <v>0</v>
      </c>
      <c r="J75" s="46">
        <f>IF(H75=0,0,H75*$F75)</f>
        <v>99</v>
      </c>
      <c r="K75" s="46">
        <f>SUM(I75:J75)</f>
        <v>99</v>
      </c>
      <c r="L75" s="46">
        <v>12</v>
      </c>
      <c r="M75" s="4"/>
      <c r="N75" s="4"/>
      <c r="O75" s="46">
        <f>M75</f>
        <v>0</v>
      </c>
      <c r="P75" s="46">
        <f>IF(N75=0,0,N75*$F75)</f>
        <v>0</v>
      </c>
      <c r="Q75" s="46">
        <f>SUM(O75:P75)</f>
        <v>0</v>
      </c>
      <c r="R75" s="46"/>
      <c r="S75" s="47">
        <f>SUM(K75:L75,Q75:R75)</f>
        <v>111</v>
      </c>
      <c r="T75" s="20"/>
      <c r="U75" s="850">
        <v>68</v>
      </c>
      <c r="V75" s="840" t="s">
        <v>412</v>
      </c>
      <c r="W75" s="840" t="s">
        <v>402</v>
      </c>
      <c r="X75" s="858">
        <f t="shared" si="57"/>
        <v>333</v>
      </c>
      <c r="Y75" s="858">
        <f t="shared" si="58"/>
        <v>178</v>
      </c>
      <c r="Z75" s="842">
        <f t="shared" si="60"/>
        <v>511</v>
      </c>
      <c r="AA75" s="9"/>
      <c r="AB75" s="798">
        <f t="shared" si="59"/>
        <v>1</v>
      </c>
    </row>
    <row r="76" spans="2:28" ht="15.75" thickBot="1" x14ac:dyDescent="0.3">
      <c r="B76" s="54"/>
      <c r="C76" s="74">
        <v>1</v>
      </c>
      <c r="D76" s="49" t="s">
        <v>347</v>
      </c>
      <c r="E76" s="49">
        <v>9</v>
      </c>
      <c r="F76" s="49">
        <f>IF(E76&lt;15,1,IF(((E76&gt;=15)*(E76&lt;23)),2,3))</f>
        <v>1</v>
      </c>
      <c r="G76" s="50"/>
      <c r="H76" s="50"/>
      <c r="I76" s="50">
        <f>G76</f>
        <v>0</v>
      </c>
      <c r="J76" s="50">
        <f>IF(H76=0,0,H76*$F76)</f>
        <v>0</v>
      </c>
      <c r="K76" s="50">
        <f>SUM(I76:J76)</f>
        <v>0</v>
      </c>
      <c r="L76" s="50"/>
      <c r="M76" s="50"/>
      <c r="N76" s="50">
        <v>18</v>
      </c>
      <c r="O76" s="50">
        <f>M76</f>
        <v>0</v>
      </c>
      <c r="P76" s="50">
        <f>IF(N76=0,0,N76*$F76)</f>
        <v>18</v>
      </c>
      <c r="Q76" s="50">
        <f>SUM(O76:P76)</f>
        <v>18</v>
      </c>
      <c r="R76" s="50">
        <v>12</v>
      </c>
      <c r="S76" s="55">
        <f>SUM(K76:L76,Q76:R76)</f>
        <v>30</v>
      </c>
      <c r="T76" s="9"/>
      <c r="U76" s="850">
        <v>69</v>
      </c>
      <c r="V76" s="873" t="s">
        <v>270</v>
      </c>
      <c r="W76" s="840" t="s">
        <v>32</v>
      </c>
      <c r="X76" s="858">
        <f t="shared" si="57"/>
        <v>122</v>
      </c>
      <c r="Y76" s="858">
        <f t="shared" si="58"/>
        <v>78</v>
      </c>
      <c r="Z76" s="842">
        <f t="shared" si="60"/>
        <v>200</v>
      </c>
      <c r="AA76" s="9"/>
      <c r="AB76" s="798">
        <f t="shared" si="59"/>
        <v>1</v>
      </c>
    </row>
    <row r="77" spans="2:28" ht="15.75" thickBot="1" x14ac:dyDescent="0.3">
      <c r="B77" s="907">
        <v>4</v>
      </c>
      <c r="C77" s="986"/>
      <c r="D77" s="986" t="s">
        <v>6</v>
      </c>
      <c r="E77" s="986"/>
      <c r="F77" s="986"/>
      <c r="G77" s="986">
        <f>SUM(G78,G83)</f>
        <v>0</v>
      </c>
      <c r="H77" s="986"/>
      <c r="I77" s="986"/>
      <c r="J77" s="986"/>
      <c r="K77" s="986"/>
      <c r="L77" s="352"/>
      <c r="M77" s="986">
        <f>SUM(M78,M83)</f>
        <v>402</v>
      </c>
      <c r="N77" s="986"/>
      <c r="O77" s="986"/>
      <c r="P77" s="986"/>
      <c r="Q77" s="986"/>
      <c r="R77" s="384"/>
      <c r="S77" s="185">
        <f>SUM(S78,S83)</f>
        <v>402</v>
      </c>
      <c r="T77" s="20"/>
      <c r="U77" s="850">
        <v>70</v>
      </c>
      <c r="V77" s="873" t="s">
        <v>173</v>
      </c>
      <c r="W77" s="840" t="s">
        <v>363</v>
      </c>
      <c r="X77" s="858">
        <f t="shared" si="57"/>
        <v>318</v>
      </c>
      <c r="Y77" s="858">
        <f t="shared" si="58"/>
        <v>288</v>
      </c>
      <c r="Z77" s="842">
        <f t="shared" si="60"/>
        <v>606</v>
      </c>
      <c r="AA77" s="20"/>
      <c r="AB77" s="798">
        <f t="shared" si="59"/>
        <v>1</v>
      </c>
    </row>
    <row r="78" spans="2:28" ht="15.75" thickBot="1" x14ac:dyDescent="0.3">
      <c r="B78" s="905" t="s">
        <v>109</v>
      </c>
      <c r="C78" s="906"/>
      <c r="D78" s="906"/>
      <c r="E78" s="177"/>
      <c r="F78" s="343"/>
      <c r="G78" s="890">
        <f>SUM(K79:L82)</f>
        <v>0</v>
      </c>
      <c r="H78" s="890"/>
      <c r="I78" s="890"/>
      <c r="J78" s="890"/>
      <c r="K78" s="890"/>
      <c r="L78" s="346"/>
      <c r="M78" s="890">
        <f>SUM(Q79:R82)</f>
        <v>78</v>
      </c>
      <c r="N78" s="890"/>
      <c r="O78" s="890"/>
      <c r="P78" s="890"/>
      <c r="Q78" s="890"/>
      <c r="R78" s="304"/>
      <c r="S78" s="157">
        <f>SUM(G78:Q78)</f>
        <v>78</v>
      </c>
      <c r="T78" s="9"/>
      <c r="U78" s="850">
        <v>71</v>
      </c>
      <c r="V78" s="876" t="s">
        <v>396</v>
      </c>
      <c r="W78" s="840" t="s">
        <v>123</v>
      </c>
      <c r="X78" s="858">
        <f t="shared" si="57"/>
        <v>156</v>
      </c>
      <c r="Y78" s="858">
        <f t="shared" si="58"/>
        <v>156</v>
      </c>
      <c r="Z78" s="842">
        <f t="shared" si="60"/>
        <v>312</v>
      </c>
      <c r="AA78" s="20"/>
      <c r="AB78" s="798">
        <f t="shared" si="59"/>
        <v>1</v>
      </c>
    </row>
    <row r="79" spans="2:28" x14ac:dyDescent="0.25">
      <c r="B79" s="53"/>
      <c r="C79" s="75">
        <v>1</v>
      </c>
      <c r="D79" s="4" t="s">
        <v>82</v>
      </c>
      <c r="E79" s="4">
        <v>27</v>
      </c>
      <c r="F79" s="4">
        <f t="shared" ref="F79:F82" si="61">IF(E79&lt;15,1,IF(((E79&gt;=15)*(E79&lt;23)),2,3))</f>
        <v>3</v>
      </c>
      <c r="G79" s="46"/>
      <c r="H79" s="51"/>
      <c r="I79" s="46">
        <f>G79</f>
        <v>0</v>
      </c>
      <c r="J79" s="46">
        <f t="shared" ref="J79:J82" si="62">IF(H79=0,0,H79*$F79)</f>
        <v>0</v>
      </c>
      <c r="K79" s="46">
        <f t="shared" ref="K79:K82" si="63">SUM(I79:J79)</f>
        <v>0</v>
      </c>
      <c r="L79" s="46"/>
      <c r="M79" s="46">
        <v>18</v>
      </c>
      <c r="N79" s="51"/>
      <c r="O79" s="46">
        <f t="shared" ref="O79:O82" si="64">M79</f>
        <v>18</v>
      </c>
      <c r="P79" s="46">
        <f t="shared" ref="P79:P82" si="65">IF(N79=0,0,N79*$F79)</f>
        <v>0</v>
      </c>
      <c r="Q79" s="46">
        <f t="shared" ref="Q79:Q82" si="66">SUM(O79:P79)</f>
        <v>18</v>
      </c>
      <c r="R79" s="46">
        <v>12</v>
      </c>
      <c r="S79" s="72">
        <f t="shared" ref="S79:S82" si="67">SUM(K79:L79,Q79:R79)</f>
        <v>30</v>
      </c>
      <c r="T79" s="9"/>
      <c r="U79" s="850">
        <v>72</v>
      </c>
      <c r="V79" s="873" t="s">
        <v>433</v>
      </c>
      <c r="W79" s="840" t="s">
        <v>369</v>
      </c>
      <c r="X79" s="858">
        <f t="shared" si="57"/>
        <v>366</v>
      </c>
      <c r="Y79" s="858">
        <f t="shared" si="58"/>
        <v>294</v>
      </c>
      <c r="Z79" s="842">
        <f t="shared" si="60"/>
        <v>660</v>
      </c>
      <c r="AA79" s="20"/>
      <c r="AB79" s="798">
        <f t="shared" si="59"/>
        <v>1</v>
      </c>
    </row>
    <row r="80" spans="2:28" x14ac:dyDescent="0.25">
      <c r="B80" s="53"/>
      <c r="C80" s="75">
        <v>3</v>
      </c>
      <c r="D80" s="4" t="s">
        <v>347</v>
      </c>
      <c r="E80" s="4">
        <v>9</v>
      </c>
      <c r="F80" s="4">
        <f t="shared" si="61"/>
        <v>1</v>
      </c>
      <c r="G80" s="46"/>
      <c r="H80" s="51"/>
      <c r="I80" s="46">
        <f>G80</f>
        <v>0</v>
      </c>
      <c r="J80" s="46">
        <f t="shared" si="62"/>
        <v>0</v>
      </c>
      <c r="K80" s="46">
        <f t="shared" si="63"/>
        <v>0</v>
      </c>
      <c r="L80" s="46"/>
      <c r="M80" s="46"/>
      <c r="N80" s="51"/>
      <c r="O80" s="46">
        <f t="shared" si="64"/>
        <v>0</v>
      </c>
      <c r="P80" s="46">
        <f t="shared" si="65"/>
        <v>0</v>
      </c>
      <c r="Q80" s="46">
        <f t="shared" si="66"/>
        <v>0</v>
      </c>
      <c r="R80" s="46">
        <v>12</v>
      </c>
      <c r="S80" s="48">
        <f t="shared" si="67"/>
        <v>12</v>
      </c>
      <c r="T80" s="20"/>
      <c r="U80" s="850">
        <v>73</v>
      </c>
      <c r="V80" s="873" t="s">
        <v>392</v>
      </c>
      <c r="W80" s="840" t="s">
        <v>4</v>
      </c>
      <c r="X80" s="858">
        <f t="shared" si="57"/>
        <v>258</v>
      </c>
      <c r="Y80" s="858">
        <f t="shared" si="58"/>
        <v>357</v>
      </c>
      <c r="Z80" s="842">
        <f t="shared" si="60"/>
        <v>615</v>
      </c>
      <c r="AA80" s="9"/>
      <c r="AB80" s="798">
        <f t="shared" si="59"/>
        <v>1</v>
      </c>
    </row>
    <row r="81" spans="1:39" x14ac:dyDescent="0.25">
      <c r="B81" s="53"/>
      <c r="C81" s="75">
        <v>5</v>
      </c>
      <c r="D81" s="4" t="s">
        <v>79</v>
      </c>
      <c r="E81" s="4">
        <v>23</v>
      </c>
      <c r="F81" s="4">
        <f t="shared" si="61"/>
        <v>3</v>
      </c>
      <c r="G81" s="46"/>
      <c r="H81" s="51"/>
      <c r="I81" s="46">
        <f>G81</f>
        <v>0</v>
      </c>
      <c r="J81" s="46">
        <f t="shared" si="62"/>
        <v>0</v>
      </c>
      <c r="K81" s="46">
        <f t="shared" si="63"/>
        <v>0</v>
      </c>
      <c r="L81" s="46"/>
      <c r="M81" s="46">
        <v>12</v>
      </c>
      <c r="N81" s="51"/>
      <c r="O81" s="46">
        <f t="shared" si="64"/>
        <v>12</v>
      </c>
      <c r="P81" s="46">
        <f t="shared" si="65"/>
        <v>0</v>
      </c>
      <c r="Q81" s="46">
        <f t="shared" si="66"/>
        <v>12</v>
      </c>
      <c r="R81" s="46">
        <v>12</v>
      </c>
      <c r="S81" s="47">
        <f t="shared" si="67"/>
        <v>24</v>
      </c>
      <c r="T81" s="9"/>
      <c r="U81" s="850">
        <v>74</v>
      </c>
      <c r="V81" s="873" t="s">
        <v>111</v>
      </c>
      <c r="W81" s="840" t="s">
        <v>364</v>
      </c>
      <c r="X81" s="858">
        <f t="shared" si="57"/>
        <v>208</v>
      </c>
      <c r="Y81" s="858">
        <f t="shared" si="58"/>
        <v>0</v>
      </c>
      <c r="Z81" s="842">
        <f t="shared" si="60"/>
        <v>208</v>
      </c>
      <c r="AA81" s="20"/>
      <c r="AB81" s="798">
        <f t="shared" si="59"/>
        <v>1</v>
      </c>
    </row>
    <row r="82" spans="1:39" ht="15.75" thickBot="1" x14ac:dyDescent="0.3">
      <c r="B82" s="53"/>
      <c r="C82" s="75">
        <v>6</v>
      </c>
      <c r="D82" s="4" t="s">
        <v>229</v>
      </c>
      <c r="E82" s="4">
        <v>20</v>
      </c>
      <c r="F82" s="4">
        <f t="shared" si="61"/>
        <v>2</v>
      </c>
      <c r="G82" s="46"/>
      <c r="H82" s="51"/>
      <c r="I82" s="46">
        <f>G82</f>
        <v>0</v>
      </c>
      <c r="J82" s="46">
        <f t="shared" si="62"/>
        <v>0</v>
      </c>
      <c r="K82" s="46">
        <f t="shared" si="63"/>
        <v>0</v>
      </c>
      <c r="L82" s="46"/>
      <c r="M82" s="46"/>
      <c r="N82" s="46"/>
      <c r="O82" s="46">
        <f t="shared" si="64"/>
        <v>0</v>
      </c>
      <c r="P82" s="46">
        <f t="shared" si="65"/>
        <v>0</v>
      </c>
      <c r="Q82" s="46">
        <f t="shared" si="66"/>
        <v>0</v>
      </c>
      <c r="R82" s="46">
        <v>12</v>
      </c>
      <c r="S82" s="48">
        <f t="shared" si="67"/>
        <v>12</v>
      </c>
      <c r="T82" s="26"/>
      <c r="U82" s="850">
        <v>75</v>
      </c>
      <c r="V82" s="840" t="s">
        <v>431</v>
      </c>
      <c r="W82" s="840" t="s">
        <v>432</v>
      </c>
      <c r="X82" s="858">
        <f t="shared" si="57"/>
        <v>396</v>
      </c>
      <c r="Y82" s="858">
        <f t="shared" si="58"/>
        <v>450</v>
      </c>
      <c r="Z82" s="842">
        <f t="shared" si="60"/>
        <v>846</v>
      </c>
      <c r="AA82" s="20"/>
      <c r="AB82" s="798">
        <f t="shared" si="59"/>
        <v>1</v>
      </c>
    </row>
    <row r="83" spans="1:39" ht="15.75" thickBot="1" x14ac:dyDescent="0.3">
      <c r="B83" s="891" t="s">
        <v>99</v>
      </c>
      <c r="C83" s="892"/>
      <c r="D83" s="892"/>
      <c r="E83" s="178"/>
      <c r="F83" s="340"/>
      <c r="G83" s="893">
        <f>SUM(K84:L88)</f>
        <v>0</v>
      </c>
      <c r="H83" s="893"/>
      <c r="I83" s="893"/>
      <c r="J83" s="893"/>
      <c r="K83" s="893"/>
      <c r="L83" s="348"/>
      <c r="M83" s="893">
        <f>SUM(Q84:R88)</f>
        <v>324</v>
      </c>
      <c r="N83" s="893"/>
      <c r="O83" s="893"/>
      <c r="P83" s="893"/>
      <c r="Q83" s="893"/>
      <c r="R83" s="323"/>
      <c r="S83" s="157">
        <f>SUM(G83:Q83)</f>
        <v>324</v>
      </c>
      <c r="T83" s="9"/>
      <c r="U83" s="850">
        <v>76</v>
      </c>
      <c r="V83" s="854" t="s">
        <v>440</v>
      </c>
      <c r="W83" s="840" t="s">
        <v>160</v>
      </c>
      <c r="X83" s="858">
        <f t="shared" si="57"/>
        <v>258</v>
      </c>
      <c r="Y83" s="858">
        <f t="shared" si="58"/>
        <v>0</v>
      </c>
      <c r="Z83" s="842">
        <f t="shared" si="60"/>
        <v>258</v>
      </c>
      <c r="AA83" s="20"/>
      <c r="AB83" s="798">
        <f t="shared" si="59"/>
        <v>1</v>
      </c>
    </row>
    <row r="84" spans="1:39" x14ac:dyDescent="0.25">
      <c r="B84" s="729"/>
      <c r="C84" s="75">
        <v>1</v>
      </c>
      <c r="D84" s="4" t="s">
        <v>82</v>
      </c>
      <c r="E84" s="4">
        <v>27</v>
      </c>
      <c r="F84" s="4">
        <f t="shared" ref="F84" si="68">IF(E84&lt;15,1,IF(((E84&gt;=15)*(E84&lt;23)),2,3))</f>
        <v>3</v>
      </c>
      <c r="G84" s="51"/>
      <c r="H84" s="46"/>
      <c r="I84" s="4">
        <v>0</v>
      </c>
      <c r="J84" s="46">
        <f t="shared" ref="J84" si="69">IF(H84=0,0,H84*$F84)</f>
        <v>0</v>
      </c>
      <c r="K84" s="46">
        <f t="shared" ref="K84" si="70">SUM(I84:J84)</f>
        <v>0</v>
      </c>
      <c r="L84" s="4"/>
      <c r="M84" s="51"/>
      <c r="N84" s="46">
        <v>27</v>
      </c>
      <c r="O84" s="46">
        <f t="shared" ref="O84" si="71">M84</f>
        <v>0</v>
      </c>
      <c r="P84" s="46">
        <f t="shared" ref="P84" si="72">IF(N84=0,0,N84*$F84)</f>
        <v>81</v>
      </c>
      <c r="Q84" s="46">
        <f t="shared" ref="Q84" si="73">SUM(O84:P84)</f>
        <v>81</v>
      </c>
      <c r="R84" s="46"/>
      <c r="S84" s="47">
        <f t="shared" ref="S84:S88" si="74">SUM(K84:L84,Q84:R84)</f>
        <v>81</v>
      </c>
      <c r="T84" s="9"/>
      <c r="U84" s="850">
        <v>77</v>
      </c>
      <c r="V84" s="876" t="s">
        <v>99</v>
      </c>
      <c r="W84" s="840" t="s">
        <v>6</v>
      </c>
      <c r="X84" s="858">
        <f t="shared" si="57"/>
        <v>0</v>
      </c>
      <c r="Y84" s="858">
        <f t="shared" si="58"/>
        <v>324</v>
      </c>
      <c r="Z84" s="842">
        <f t="shared" si="60"/>
        <v>324</v>
      </c>
      <c r="AA84" s="20"/>
      <c r="AB84" s="798">
        <f t="shared" si="59"/>
        <v>1</v>
      </c>
    </row>
    <row r="85" spans="1:39" x14ac:dyDescent="0.25">
      <c r="B85" s="53"/>
      <c r="C85" s="75">
        <v>2</v>
      </c>
      <c r="D85" s="4" t="s">
        <v>228</v>
      </c>
      <c r="E85" s="4">
        <v>29</v>
      </c>
      <c r="F85" s="4">
        <f t="shared" ref="F85:F88" si="75">IF(E85&lt;15,1,IF(((E85&gt;=15)*(E85&lt;23)),2,3))</f>
        <v>3</v>
      </c>
      <c r="G85" s="51"/>
      <c r="H85" s="46"/>
      <c r="I85" s="4">
        <v>0</v>
      </c>
      <c r="J85" s="46">
        <f t="shared" ref="J85:J88" si="76">IF(H85=0,0,H85*$F85)</f>
        <v>0</v>
      </c>
      <c r="K85" s="46">
        <f t="shared" ref="K85:K88" si="77">SUM(I85:J85)</f>
        <v>0</v>
      </c>
      <c r="L85" s="4"/>
      <c r="M85" s="51"/>
      <c r="N85" s="46">
        <v>27</v>
      </c>
      <c r="O85" s="46">
        <f t="shared" ref="O85:O88" si="78">M85</f>
        <v>0</v>
      </c>
      <c r="P85" s="46">
        <f t="shared" ref="P85:P88" si="79">IF(N85=0,0,N85*$F85)</f>
        <v>81</v>
      </c>
      <c r="Q85" s="46">
        <f t="shared" ref="Q85:Q88" si="80">SUM(O85:P85)</f>
        <v>81</v>
      </c>
      <c r="R85" s="46">
        <v>12</v>
      </c>
      <c r="S85" s="47">
        <f t="shared" si="74"/>
        <v>93</v>
      </c>
      <c r="T85" s="9"/>
      <c r="U85" s="850">
        <v>78</v>
      </c>
      <c r="V85" s="840" t="s">
        <v>441</v>
      </c>
      <c r="W85" s="840" t="s">
        <v>363</v>
      </c>
      <c r="X85" s="858">
        <f t="shared" si="57"/>
        <v>261</v>
      </c>
      <c r="Y85" s="858">
        <f t="shared" si="58"/>
        <v>249</v>
      </c>
      <c r="Z85" s="842">
        <f t="shared" si="60"/>
        <v>510</v>
      </c>
      <c r="AA85" s="20"/>
      <c r="AB85" s="798">
        <f t="shared" si="59"/>
        <v>1</v>
      </c>
    </row>
    <row r="86" spans="1:39" x14ac:dyDescent="0.25">
      <c r="B86" s="53"/>
      <c r="C86" s="75">
        <v>3</v>
      </c>
      <c r="D86" s="4" t="s">
        <v>347</v>
      </c>
      <c r="E86" s="4">
        <v>9</v>
      </c>
      <c r="F86" s="4">
        <f t="shared" si="75"/>
        <v>1</v>
      </c>
      <c r="G86" s="46"/>
      <c r="H86" s="46"/>
      <c r="I86" s="46">
        <f>G86</f>
        <v>0</v>
      </c>
      <c r="J86" s="46">
        <f t="shared" si="76"/>
        <v>0</v>
      </c>
      <c r="K86" s="46">
        <f t="shared" si="77"/>
        <v>0</v>
      </c>
      <c r="L86" s="46"/>
      <c r="M86" s="46"/>
      <c r="N86" s="46">
        <v>18</v>
      </c>
      <c r="O86" s="46">
        <f t="shared" si="78"/>
        <v>0</v>
      </c>
      <c r="P86" s="46">
        <f t="shared" si="79"/>
        <v>18</v>
      </c>
      <c r="Q86" s="46">
        <f t="shared" si="80"/>
        <v>18</v>
      </c>
      <c r="R86" s="46"/>
      <c r="S86" s="48">
        <f t="shared" si="74"/>
        <v>18</v>
      </c>
      <c r="T86" s="9"/>
      <c r="U86" s="850">
        <v>79</v>
      </c>
      <c r="V86" s="840" t="s">
        <v>452</v>
      </c>
      <c r="W86" s="840" t="s">
        <v>158</v>
      </c>
      <c r="X86" s="858">
        <f t="shared" si="57"/>
        <v>102</v>
      </c>
      <c r="Y86" s="858">
        <f t="shared" si="58"/>
        <v>258</v>
      </c>
      <c r="Z86" s="842">
        <f t="shared" si="60"/>
        <v>360</v>
      </c>
      <c r="AA86" s="20"/>
      <c r="AB86" s="798">
        <f t="shared" si="59"/>
        <v>1</v>
      </c>
    </row>
    <row r="87" spans="1:39" x14ac:dyDescent="0.25">
      <c r="B87" s="53"/>
      <c r="C87" s="75">
        <v>5</v>
      </c>
      <c r="D87" s="4" t="s">
        <v>79</v>
      </c>
      <c r="E87" s="4">
        <v>19</v>
      </c>
      <c r="F87" s="4">
        <f t="shared" si="75"/>
        <v>2</v>
      </c>
      <c r="G87" s="46"/>
      <c r="H87" s="51"/>
      <c r="I87" s="46">
        <f>G87</f>
        <v>0</v>
      </c>
      <c r="J87" s="46">
        <f t="shared" si="76"/>
        <v>0</v>
      </c>
      <c r="K87" s="46">
        <f t="shared" si="77"/>
        <v>0</v>
      </c>
      <c r="L87" s="46"/>
      <c r="M87" s="46"/>
      <c r="N87" s="46">
        <v>33</v>
      </c>
      <c r="O87" s="46">
        <f t="shared" si="78"/>
        <v>0</v>
      </c>
      <c r="P87" s="46">
        <f t="shared" si="79"/>
        <v>66</v>
      </c>
      <c r="Q87" s="46">
        <f t="shared" si="80"/>
        <v>66</v>
      </c>
      <c r="R87" s="46"/>
      <c r="S87" s="47">
        <f t="shared" si="74"/>
        <v>66</v>
      </c>
      <c r="T87" s="9"/>
      <c r="U87" s="850">
        <v>80</v>
      </c>
      <c r="V87" s="873" t="s">
        <v>449</v>
      </c>
      <c r="W87" s="840" t="s">
        <v>158</v>
      </c>
      <c r="X87" s="858">
        <f t="shared" si="57"/>
        <v>638</v>
      </c>
      <c r="Y87" s="858">
        <f t="shared" si="58"/>
        <v>442</v>
      </c>
      <c r="Z87" s="842">
        <f t="shared" si="60"/>
        <v>1080</v>
      </c>
      <c r="AA87" s="20"/>
      <c r="AB87" s="798">
        <f t="shared" si="59"/>
        <v>1</v>
      </c>
    </row>
    <row r="88" spans="1:39" ht="15.75" thickBot="1" x14ac:dyDescent="0.3">
      <c r="B88" s="54"/>
      <c r="C88" s="74">
        <v>6</v>
      </c>
      <c r="D88" s="49" t="s">
        <v>229</v>
      </c>
      <c r="E88" s="49">
        <v>20</v>
      </c>
      <c r="F88" s="49">
        <f t="shared" si="75"/>
        <v>2</v>
      </c>
      <c r="G88" s="50"/>
      <c r="H88" s="52"/>
      <c r="I88" s="50">
        <f>G88</f>
        <v>0</v>
      </c>
      <c r="J88" s="50">
        <f t="shared" si="76"/>
        <v>0</v>
      </c>
      <c r="K88" s="50">
        <f t="shared" si="77"/>
        <v>0</v>
      </c>
      <c r="L88" s="50"/>
      <c r="M88" s="50"/>
      <c r="N88" s="50">
        <v>33</v>
      </c>
      <c r="O88" s="50">
        <f t="shared" si="78"/>
        <v>0</v>
      </c>
      <c r="P88" s="50">
        <f t="shared" si="79"/>
        <v>66</v>
      </c>
      <c r="Q88" s="50">
        <f t="shared" si="80"/>
        <v>66</v>
      </c>
      <c r="R88" s="50"/>
      <c r="S88" s="55">
        <f t="shared" si="74"/>
        <v>66</v>
      </c>
      <c r="T88" s="20"/>
      <c r="U88" s="850">
        <v>81</v>
      </c>
      <c r="V88" s="873" t="s">
        <v>378</v>
      </c>
      <c r="W88" s="840" t="s">
        <v>144</v>
      </c>
      <c r="X88" s="858">
        <f t="shared" si="57"/>
        <v>478</v>
      </c>
      <c r="Y88" s="858">
        <f t="shared" si="58"/>
        <v>602</v>
      </c>
      <c r="Z88" s="842">
        <f t="shared" si="60"/>
        <v>1080</v>
      </c>
      <c r="AA88" s="20"/>
      <c r="AB88" s="798">
        <f t="shared" si="59"/>
        <v>1</v>
      </c>
    </row>
    <row r="89" spans="1:39" ht="15.75" thickBot="1" x14ac:dyDescent="0.3">
      <c r="B89" s="899">
        <v>5</v>
      </c>
      <c r="C89" s="901"/>
      <c r="D89" s="899" t="s">
        <v>7</v>
      </c>
      <c r="E89" s="900"/>
      <c r="F89" s="901"/>
      <c r="G89" s="899">
        <f>SUM(G90,G96,G99,G105,G109,G111,G115,G118,G121)</f>
        <v>648</v>
      </c>
      <c r="H89" s="900"/>
      <c r="I89" s="900"/>
      <c r="J89" s="900"/>
      <c r="K89" s="901"/>
      <c r="L89" s="341"/>
      <c r="M89" s="899">
        <f>SUM(M90,M96,M99,M105,M109,M111,M115,M118,M121)</f>
        <v>903</v>
      </c>
      <c r="N89" s="900"/>
      <c r="O89" s="900"/>
      <c r="P89" s="900"/>
      <c r="Q89" s="901"/>
      <c r="R89" s="342"/>
      <c r="S89" s="79">
        <f>SUM(S90,S96,S99,S105,S109,S111,S115,S118,S121)</f>
        <v>1551</v>
      </c>
      <c r="T89" s="9"/>
      <c r="U89" s="850">
        <v>82</v>
      </c>
      <c r="V89" s="876" t="s">
        <v>271</v>
      </c>
      <c r="W89" s="840" t="s">
        <v>372</v>
      </c>
      <c r="X89" s="858">
        <f t="shared" si="57"/>
        <v>0</v>
      </c>
      <c r="Y89" s="858">
        <f t="shared" si="58"/>
        <v>72</v>
      </c>
      <c r="Z89" s="842">
        <f t="shared" si="60"/>
        <v>72</v>
      </c>
      <c r="AA89" s="20"/>
      <c r="AB89" s="798">
        <f t="shared" si="59"/>
        <v>1</v>
      </c>
    </row>
    <row r="90" spans="1:39" ht="15.75" thickBot="1" x14ac:dyDescent="0.3">
      <c r="B90" s="905" t="s">
        <v>182</v>
      </c>
      <c r="C90" s="906"/>
      <c r="D90" s="906"/>
      <c r="E90" s="284"/>
      <c r="F90" s="173"/>
      <c r="G90" s="890">
        <f>SUM(K91:L95)</f>
        <v>54</v>
      </c>
      <c r="H90" s="890"/>
      <c r="I90" s="890"/>
      <c r="J90" s="890"/>
      <c r="K90" s="890"/>
      <c r="L90" s="346"/>
      <c r="M90" s="890">
        <f>SUM(Q91:R95)</f>
        <v>78</v>
      </c>
      <c r="N90" s="890"/>
      <c r="O90" s="890"/>
      <c r="P90" s="890"/>
      <c r="Q90" s="890"/>
      <c r="R90" s="304"/>
      <c r="S90" s="157">
        <f>SUM(G90:Q90)</f>
        <v>132</v>
      </c>
      <c r="T90" s="20"/>
      <c r="U90" s="850">
        <v>83</v>
      </c>
      <c r="V90" s="876" t="s">
        <v>152</v>
      </c>
      <c r="W90" s="840" t="s">
        <v>8</v>
      </c>
      <c r="X90" s="858">
        <f t="shared" si="57"/>
        <v>153</v>
      </c>
      <c r="Y90" s="858">
        <f t="shared" si="58"/>
        <v>66</v>
      </c>
      <c r="Z90" s="842">
        <f t="shared" si="60"/>
        <v>219</v>
      </c>
      <c r="AA90" s="20"/>
      <c r="AB90" s="798">
        <f t="shared" si="59"/>
        <v>1</v>
      </c>
    </row>
    <row r="91" spans="1:39" x14ac:dyDescent="0.25">
      <c r="B91" s="53"/>
      <c r="C91" s="75">
        <v>1</v>
      </c>
      <c r="D91" s="4" t="s">
        <v>83</v>
      </c>
      <c r="E91" s="4">
        <v>29</v>
      </c>
      <c r="F91" s="4">
        <f>IF(E91&lt;15,1,IF(((E91&gt;=15)*(E91&lt;23)),2,3))</f>
        <v>3</v>
      </c>
      <c r="G91" s="46">
        <v>18</v>
      </c>
      <c r="H91" s="46"/>
      <c r="I91" s="46">
        <f t="shared" ref="I91:I95" si="81">G91</f>
        <v>18</v>
      </c>
      <c r="J91" s="46">
        <f t="shared" ref="J91:J95" si="82">IF(H91=0,0,H91*$F91)</f>
        <v>0</v>
      </c>
      <c r="K91" s="46">
        <f t="shared" ref="K91:K95" si="83">SUM(I91:J91)</f>
        <v>18</v>
      </c>
      <c r="L91" s="46"/>
      <c r="M91" s="51"/>
      <c r="N91" s="51"/>
      <c r="O91" s="46">
        <f t="shared" ref="O91:O95" si="84">M91</f>
        <v>0</v>
      </c>
      <c r="P91" s="46">
        <f t="shared" ref="P91:P95" si="85">IF(N91=0,0,N91*$F91)</f>
        <v>0</v>
      </c>
      <c r="Q91" s="46">
        <f t="shared" ref="Q91:Q95" si="86">SUM(O91:P91)</f>
        <v>0</v>
      </c>
      <c r="R91" s="46"/>
      <c r="S91" s="72">
        <f t="shared" ref="S91:S95" si="87">SUM(K91:L91,Q91:R91)</f>
        <v>18</v>
      </c>
      <c r="T91" s="20"/>
      <c r="U91" s="850">
        <v>84</v>
      </c>
      <c r="V91" s="873" t="s">
        <v>435</v>
      </c>
      <c r="W91" s="840" t="s">
        <v>27</v>
      </c>
      <c r="X91" s="858">
        <f t="shared" si="57"/>
        <v>318</v>
      </c>
      <c r="Y91" s="858">
        <f t="shared" si="58"/>
        <v>284</v>
      </c>
      <c r="Z91" s="842">
        <f t="shared" si="60"/>
        <v>602</v>
      </c>
      <c r="AA91" s="20"/>
      <c r="AB91" s="798">
        <f t="shared" si="59"/>
        <v>1</v>
      </c>
    </row>
    <row r="92" spans="1:39" x14ac:dyDescent="0.25">
      <c r="B92" s="53"/>
      <c r="C92" s="75">
        <v>2</v>
      </c>
      <c r="D92" s="4" t="s">
        <v>82</v>
      </c>
      <c r="E92" s="4">
        <v>27</v>
      </c>
      <c r="F92" s="4">
        <f>IF(E92&lt;15,1,IF(((E92&gt;=15)*(E92&lt;23)),2,3))</f>
        <v>3</v>
      </c>
      <c r="G92" s="46">
        <v>24</v>
      </c>
      <c r="H92" s="51"/>
      <c r="I92" s="46">
        <f t="shared" si="81"/>
        <v>24</v>
      </c>
      <c r="J92" s="46">
        <f t="shared" si="82"/>
        <v>0</v>
      </c>
      <c r="K92" s="46">
        <f t="shared" si="83"/>
        <v>24</v>
      </c>
      <c r="L92" s="46"/>
      <c r="M92" s="46">
        <v>18</v>
      </c>
      <c r="N92" s="51"/>
      <c r="O92" s="46">
        <f t="shared" si="84"/>
        <v>18</v>
      </c>
      <c r="P92" s="46">
        <f t="shared" si="85"/>
        <v>0</v>
      </c>
      <c r="Q92" s="46">
        <f t="shared" si="86"/>
        <v>18</v>
      </c>
      <c r="R92" s="46"/>
      <c r="S92" s="47">
        <f t="shared" si="87"/>
        <v>42</v>
      </c>
      <c r="T92" s="20"/>
      <c r="U92" s="850">
        <v>85</v>
      </c>
      <c r="V92" s="876" t="s">
        <v>268</v>
      </c>
      <c r="W92" s="840" t="s">
        <v>387</v>
      </c>
      <c r="X92" s="858">
        <f t="shared" si="57"/>
        <v>126</v>
      </c>
      <c r="Y92" s="858">
        <f t="shared" si="58"/>
        <v>144</v>
      </c>
      <c r="Z92" s="842">
        <f t="shared" si="60"/>
        <v>270</v>
      </c>
      <c r="AA92" s="20"/>
      <c r="AB92" s="821">
        <f t="shared" si="59"/>
        <v>1</v>
      </c>
    </row>
    <row r="93" spans="1:39" x14ac:dyDescent="0.25">
      <c r="B93" s="53"/>
      <c r="C93" s="75">
        <v>3</v>
      </c>
      <c r="D93" s="4" t="s">
        <v>79</v>
      </c>
      <c r="E93" s="4">
        <v>23</v>
      </c>
      <c r="F93" s="4">
        <f t="shared" ref="F93:F95" si="88">IF(E93&lt;15,1,IF(((E93&gt;=15)*(E93&lt;23)),2,3))</f>
        <v>3</v>
      </c>
      <c r="G93" s="46">
        <v>12</v>
      </c>
      <c r="H93" s="46"/>
      <c r="I93" s="46">
        <f t="shared" si="81"/>
        <v>12</v>
      </c>
      <c r="J93" s="46">
        <f t="shared" si="82"/>
        <v>0</v>
      </c>
      <c r="K93" s="46">
        <f t="shared" si="83"/>
        <v>12</v>
      </c>
      <c r="L93" s="46"/>
      <c r="M93" s="46">
        <v>12</v>
      </c>
      <c r="N93" s="46"/>
      <c r="O93" s="46">
        <f t="shared" si="84"/>
        <v>12</v>
      </c>
      <c r="P93" s="46">
        <f t="shared" si="85"/>
        <v>0</v>
      </c>
      <c r="Q93" s="46">
        <f t="shared" si="86"/>
        <v>12</v>
      </c>
      <c r="R93" s="46"/>
      <c r="S93" s="47">
        <f t="shared" si="87"/>
        <v>24</v>
      </c>
      <c r="T93" s="26"/>
      <c r="U93" s="850">
        <v>86</v>
      </c>
      <c r="V93" s="873" t="s">
        <v>411</v>
      </c>
      <c r="W93" s="853" t="s">
        <v>4</v>
      </c>
      <c r="X93" s="858">
        <f t="shared" si="57"/>
        <v>309</v>
      </c>
      <c r="Y93" s="858">
        <f t="shared" si="58"/>
        <v>0</v>
      </c>
      <c r="Z93" s="842">
        <f t="shared" si="60"/>
        <v>309</v>
      </c>
      <c r="AA93" s="20"/>
      <c r="AB93" s="835">
        <f t="shared" si="59"/>
        <v>1</v>
      </c>
    </row>
    <row r="94" spans="1:39" ht="15.75" thickBot="1" x14ac:dyDescent="0.3">
      <c r="B94" s="311"/>
      <c r="C94" s="75">
        <v>5</v>
      </c>
      <c r="D94" s="4" t="s">
        <v>78</v>
      </c>
      <c r="E94" s="4">
        <v>24</v>
      </c>
      <c r="F94" s="4">
        <f t="shared" si="88"/>
        <v>3</v>
      </c>
      <c r="G94" s="51"/>
      <c r="H94" s="51"/>
      <c r="I94" s="46">
        <f t="shared" si="81"/>
        <v>0</v>
      </c>
      <c r="J94" s="46">
        <f t="shared" si="82"/>
        <v>0</v>
      </c>
      <c r="K94" s="46">
        <f t="shared" si="83"/>
        <v>0</v>
      </c>
      <c r="L94" s="46"/>
      <c r="M94" s="4">
        <v>24</v>
      </c>
      <c r="N94" s="4"/>
      <c r="O94" s="46">
        <f t="shared" si="84"/>
        <v>24</v>
      </c>
      <c r="P94" s="46">
        <f t="shared" si="85"/>
        <v>0</v>
      </c>
      <c r="Q94" s="46">
        <f t="shared" si="86"/>
        <v>24</v>
      </c>
      <c r="R94" s="46"/>
      <c r="S94" s="47">
        <f t="shared" si="87"/>
        <v>24</v>
      </c>
      <c r="T94" s="9"/>
      <c r="U94" s="861">
        <v>87</v>
      </c>
      <c r="V94" s="869" t="s">
        <v>436</v>
      </c>
      <c r="W94" s="855" t="s">
        <v>69</v>
      </c>
      <c r="X94" s="845">
        <f t="shared" si="57"/>
        <v>96</v>
      </c>
      <c r="Y94" s="845">
        <f t="shared" si="58"/>
        <v>0</v>
      </c>
      <c r="Z94" s="862">
        <f t="shared" si="60"/>
        <v>96</v>
      </c>
      <c r="AA94" s="851"/>
      <c r="AB94" s="877">
        <f t="shared" si="59"/>
        <v>1</v>
      </c>
      <c r="AC94" s="10"/>
      <c r="AD94" s="10"/>
      <c r="AE94" s="10"/>
      <c r="AF94" s="10"/>
      <c r="AG94" s="10"/>
      <c r="AH94" s="10"/>
      <c r="AI94" s="10"/>
    </row>
    <row r="95" spans="1:39" ht="15.75" thickBot="1" x14ac:dyDescent="0.3">
      <c r="A95" s="10"/>
      <c r="B95" s="53"/>
      <c r="C95" s="75">
        <v>1</v>
      </c>
      <c r="D95" s="4" t="s">
        <v>81</v>
      </c>
      <c r="E95" s="4">
        <v>17</v>
      </c>
      <c r="F95" s="4">
        <f t="shared" si="88"/>
        <v>2</v>
      </c>
      <c r="G95" s="51"/>
      <c r="H95" s="51"/>
      <c r="I95" s="46">
        <f t="shared" si="81"/>
        <v>0</v>
      </c>
      <c r="J95" s="46">
        <f t="shared" si="82"/>
        <v>0</v>
      </c>
      <c r="K95" s="46">
        <f t="shared" si="83"/>
        <v>0</v>
      </c>
      <c r="L95" s="46"/>
      <c r="M95" s="46">
        <v>24</v>
      </c>
      <c r="N95" s="46"/>
      <c r="O95" s="46">
        <f t="shared" si="84"/>
        <v>24</v>
      </c>
      <c r="P95" s="46">
        <f t="shared" si="85"/>
        <v>0</v>
      </c>
      <c r="Q95" s="46">
        <f t="shared" si="86"/>
        <v>24</v>
      </c>
      <c r="R95" s="46"/>
      <c r="S95" s="72">
        <f t="shared" si="87"/>
        <v>24</v>
      </c>
      <c r="T95" s="20"/>
      <c r="U95" s="20"/>
      <c r="W95" s="20"/>
      <c r="X95" s="388"/>
      <c r="Y95" s="388"/>
      <c r="Z95" s="9"/>
      <c r="AC95" s="10"/>
      <c r="AD95" s="10"/>
      <c r="AE95" s="10"/>
      <c r="AF95" s="10"/>
      <c r="AG95" s="10"/>
      <c r="AH95" s="10"/>
      <c r="AI95" s="10"/>
    </row>
    <row r="96" spans="1:39" ht="15.75" thickBot="1" x14ac:dyDescent="0.3">
      <c r="A96" s="10"/>
      <c r="B96" s="894" t="s">
        <v>450</v>
      </c>
      <c r="C96" s="895"/>
      <c r="D96" s="895"/>
      <c r="E96" s="677"/>
      <c r="F96" s="4"/>
      <c r="G96" s="893">
        <f>SUM(K97:L98)</f>
        <v>18</v>
      </c>
      <c r="H96" s="893"/>
      <c r="I96" s="893"/>
      <c r="J96" s="893"/>
      <c r="K96" s="893"/>
      <c r="L96" s="675"/>
      <c r="M96" s="893">
        <f>SUM(Q97:R98)</f>
        <v>0</v>
      </c>
      <c r="N96" s="893"/>
      <c r="O96" s="893"/>
      <c r="P96" s="893"/>
      <c r="Q96" s="893"/>
      <c r="R96" s="687"/>
      <c r="S96" s="157">
        <f>SUM(G96:Q96)</f>
        <v>18</v>
      </c>
      <c r="T96" s="20"/>
      <c r="U96" s="20"/>
      <c r="V96" s="20"/>
      <c r="W96" s="20"/>
      <c r="X96" s="388"/>
      <c r="Y96" s="388"/>
      <c r="Z96" s="9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 spans="2:34" s="10" customFormat="1" x14ac:dyDescent="0.25">
      <c r="B97" s="53"/>
      <c r="C97" s="75">
        <v>6</v>
      </c>
      <c r="D97" s="4" t="s">
        <v>229</v>
      </c>
      <c r="E97" s="4">
        <v>19</v>
      </c>
      <c r="F97" s="4">
        <f>IF(E97&lt;15,1,IF(((E97&gt;=15)*(E97&lt;23)),2,3))</f>
        <v>2</v>
      </c>
      <c r="G97" s="46"/>
      <c r="H97" s="46"/>
      <c r="I97" s="46">
        <f>G97</f>
        <v>0</v>
      </c>
      <c r="J97" s="46">
        <f>IF(H97=0,0,H97*$F97)</f>
        <v>0</v>
      </c>
      <c r="K97" s="46">
        <f>SUM(I97:J97)</f>
        <v>0</v>
      </c>
      <c r="L97" s="46">
        <v>9</v>
      </c>
      <c r="M97" s="46"/>
      <c r="N97" s="46"/>
      <c r="O97" s="46">
        <f>M97</f>
        <v>0</v>
      </c>
      <c r="P97" s="46">
        <f>IF(N97=0,0,N97*$F97)</f>
        <v>0</v>
      </c>
      <c r="Q97" s="46">
        <f>SUM(O97:P97)</f>
        <v>0</v>
      </c>
      <c r="R97" s="46"/>
      <c r="S97" s="47">
        <f>SUM(K97:L97,Q97:R97)</f>
        <v>9</v>
      </c>
      <c r="T97" s="41"/>
      <c r="U97" s="20"/>
      <c r="V97" s="20"/>
      <c r="W97" s="20"/>
      <c r="X97" s="21">
        <f>SUM(X8:X93)</f>
        <v>20156</v>
      </c>
      <c r="Y97" s="852">
        <f>SUM(Y8:Y93)</f>
        <v>17595</v>
      </c>
      <c r="Z97" s="852">
        <f>SUM(Z8:Z93)</f>
        <v>37751</v>
      </c>
      <c r="AA97" s="20"/>
    </row>
    <row r="98" spans="2:34" s="10" customFormat="1" ht="15.75" thickBot="1" x14ac:dyDescent="0.3">
      <c r="B98" s="53"/>
      <c r="C98" s="75">
        <v>1</v>
      </c>
      <c r="D98" s="4" t="s">
        <v>82</v>
      </c>
      <c r="E98" s="4">
        <v>27</v>
      </c>
      <c r="F98" s="4">
        <f>IF(E98&lt;15,1,IF(((E98&gt;=15)*(E98&lt;23)),2,3))</f>
        <v>3</v>
      </c>
      <c r="G98" s="51"/>
      <c r="H98" s="46"/>
      <c r="I98" s="46">
        <f>G98</f>
        <v>0</v>
      </c>
      <c r="J98" s="46">
        <f>IF(H98=0,0,H98*$F98)</f>
        <v>0</v>
      </c>
      <c r="K98" s="46">
        <f>SUM(I98:J98)</f>
        <v>0</v>
      </c>
      <c r="L98" s="46">
        <v>9</v>
      </c>
      <c r="M98" s="51"/>
      <c r="N98" s="46"/>
      <c r="O98" s="46">
        <f>M98</f>
        <v>0</v>
      </c>
      <c r="P98" s="46">
        <f>IF(N98=0,0,N98*$F98)</f>
        <v>0</v>
      </c>
      <c r="Q98" s="46">
        <f>SUM(O98:P98)</f>
        <v>0</v>
      </c>
      <c r="R98" s="46"/>
      <c r="S98" s="47">
        <f>SUM(K98:L98,Q98:R98)</f>
        <v>9</v>
      </c>
      <c r="T98" s="9"/>
      <c r="U98" s="20"/>
      <c r="V98" s="14"/>
      <c r="W98" s="20"/>
      <c r="X98" s="42">
        <f>G868</f>
        <v>20252</v>
      </c>
      <c r="Y98" s="42">
        <f>M868</f>
        <v>17595</v>
      </c>
      <c r="Z98" s="42">
        <f>S868</f>
        <v>37847</v>
      </c>
    </row>
    <row r="99" spans="2:34" s="10" customFormat="1" ht="15.75" thickBot="1" x14ac:dyDescent="0.3">
      <c r="B99" s="894" t="s">
        <v>43</v>
      </c>
      <c r="C99" s="895"/>
      <c r="D99" s="895"/>
      <c r="E99" s="285"/>
      <c r="F99" s="4"/>
      <c r="G99" s="893">
        <f>SUM(K100:L104)</f>
        <v>228</v>
      </c>
      <c r="H99" s="893"/>
      <c r="I99" s="893"/>
      <c r="J99" s="893"/>
      <c r="K99" s="893"/>
      <c r="L99" s="348"/>
      <c r="M99" s="893">
        <f>SUM(Q100:R104)</f>
        <v>291</v>
      </c>
      <c r="N99" s="893"/>
      <c r="O99" s="893"/>
      <c r="P99" s="893"/>
      <c r="Q99" s="893"/>
      <c r="R99" s="323"/>
      <c r="S99" s="157">
        <f>SUM(G99:Q99)</f>
        <v>519</v>
      </c>
      <c r="T99" s="20"/>
      <c r="U99" s="20"/>
      <c r="V99" s="14"/>
      <c r="W99" s="20"/>
      <c r="X99" s="20"/>
      <c r="Y99" s="20"/>
      <c r="Z99" s="21"/>
    </row>
    <row r="100" spans="2:34" s="10" customFormat="1" x14ac:dyDescent="0.25">
      <c r="B100" s="53"/>
      <c r="C100" s="75">
        <v>3</v>
      </c>
      <c r="D100" s="4" t="s">
        <v>227</v>
      </c>
      <c r="E100" s="4">
        <v>7</v>
      </c>
      <c r="F100" s="4">
        <f>IF(E100&lt;15,1,IF(((E100&gt;=15)*(E100&lt;23)),2,3))</f>
        <v>1</v>
      </c>
      <c r="G100" s="51"/>
      <c r="H100" s="51"/>
      <c r="I100" s="46">
        <f>G100</f>
        <v>0</v>
      </c>
      <c r="J100" s="46">
        <f>IF(H100=0,0,H100*$F100)</f>
        <v>0</v>
      </c>
      <c r="K100" s="46">
        <f>SUM(I100:J100)</f>
        <v>0</v>
      </c>
      <c r="L100" s="46"/>
      <c r="M100" s="51"/>
      <c r="N100" s="46">
        <v>42</v>
      </c>
      <c r="O100" s="46">
        <f>M100</f>
        <v>0</v>
      </c>
      <c r="P100" s="46">
        <f>IF(N100=0,0,N100*$F100)</f>
        <v>42</v>
      </c>
      <c r="Q100" s="46">
        <f>SUM(O100:P100)</f>
        <v>42</v>
      </c>
      <c r="R100" s="46">
        <v>12</v>
      </c>
      <c r="S100" s="48">
        <f>SUM(K100:L100,Q100:R100)</f>
        <v>54</v>
      </c>
      <c r="T100" s="20"/>
      <c r="U100" s="20"/>
      <c r="V100" s="20"/>
      <c r="W100" s="20"/>
      <c r="AA100" s="21"/>
    </row>
    <row r="101" spans="2:34" s="10" customFormat="1" x14ac:dyDescent="0.25">
      <c r="B101" s="53"/>
      <c r="C101" s="75">
        <v>6</v>
      </c>
      <c r="D101" s="4" t="s">
        <v>229</v>
      </c>
      <c r="E101" s="4">
        <v>19</v>
      </c>
      <c r="F101" s="4">
        <f>IF(E101&lt;15,1,IF(((E101&gt;=15)*(E101&lt;23)),2,3))</f>
        <v>2</v>
      </c>
      <c r="G101" s="46"/>
      <c r="H101" s="46">
        <v>33</v>
      </c>
      <c r="I101" s="46">
        <f>G101</f>
        <v>0</v>
      </c>
      <c r="J101" s="46">
        <f>IF(H101=0,0,H101*$F101)</f>
        <v>66</v>
      </c>
      <c r="K101" s="46">
        <f>SUM(I101:J101)</f>
        <v>66</v>
      </c>
      <c r="L101" s="46">
        <v>3</v>
      </c>
      <c r="M101" s="46"/>
      <c r="N101" s="46">
        <v>33</v>
      </c>
      <c r="O101" s="46">
        <f>M101</f>
        <v>0</v>
      </c>
      <c r="P101" s="46">
        <f>IF(N101=0,0,N101*$F101)</f>
        <v>66</v>
      </c>
      <c r="Q101" s="46">
        <f>SUM(O101:P101)</f>
        <v>66</v>
      </c>
      <c r="R101" s="46">
        <v>12</v>
      </c>
      <c r="S101" s="47">
        <f>SUM(K101:L101,Q101:R101)</f>
        <v>147</v>
      </c>
      <c r="T101" s="9"/>
      <c r="U101" s="20"/>
      <c r="V101" s="42"/>
      <c r="W101" s="20"/>
      <c r="X101" s="20"/>
      <c r="Y101" s="20"/>
      <c r="Z101" s="9"/>
    </row>
    <row r="102" spans="2:34" s="10" customFormat="1" x14ac:dyDescent="0.25">
      <c r="B102" s="53"/>
      <c r="C102" s="75">
        <v>1</v>
      </c>
      <c r="D102" s="4" t="s">
        <v>83</v>
      </c>
      <c r="E102" s="4">
        <v>29</v>
      </c>
      <c r="F102" s="4">
        <f t="shared" ref="F102" si="89">IF(E102&lt;15,1,IF(((E102&gt;=15)*(E102&lt;23)),2,3))</f>
        <v>3</v>
      </c>
      <c r="G102" s="46"/>
      <c r="H102" s="46">
        <v>36</v>
      </c>
      <c r="I102" s="46">
        <f t="shared" ref="I102" si="90">G102</f>
        <v>0</v>
      </c>
      <c r="J102" s="46">
        <f t="shared" ref="J102" si="91">IF(H102=0,0,H102*$F102)</f>
        <v>108</v>
      </c>
      <c r="K102" s="46">
        <f t="shared" ref="K102:K103" si="92">SUM(I102:J102)</f>
        <v>108</v>
      </c>
      <c r="L102" s="46">
        <v>12</v>
      </c>
      <c r="M102" s="51"/>
      <c r="N102" s="51"/>
      <c r="O102" s="46">
        <f t="shared" ref="O102" si="93">M102</f>
        <v>0</v>
      </c>
      <c r="P102" s="46">
        <f t="shared" ref="P102" si="94">IF(N102=0,0,N102*$F102)</f>
        <v>0</v>
      </c>
      <c r="Q102" s="46">
        <f t="shared" ref="Q102" si="95">SUM(O102:P102)</f>
        <v>0</v>
      </c>
      <c r="R102" s="46"/>
      <c r="S102" s="47">
        <f t="shared" ref="S102" si="96">SUM(K102:L102,Q102:R102)</f>
        <v>120</v>
      </c>
      <c r="T102" s="20"/>
      <c r="U102" s="20"/>
      <c r="V102" s="20"/>
      <c r="W102" s="20"/>
      <c r="X102" s="20"/>
      <c r="Y102" s="20"/>
      <c r="Z102" s="21"/>
    </row>
    <row r="103" spans="2:34" s="10" customFormat="1" x14ac:dyDescent="0.25">
      <c r="B103" s="417"/>
      <c r="C103" s="75">
        <v>1</v>
      </c>
      <c r="D103" s="4" t="s">
        <v>78</v>
      </c>
      <c r="E103" s="4">
        <v>24</v>
      </c>
      <c r="F103" s="4">
        <f>IF(E103&lt;15,1,IF(((E103&gt;=15)*(E103&lt;23)),2,3))</f>
        <v>3</v>
      </c>
      <c r="G103" s="51"/>
      <c r="H103" s="51"/>
      <c r="I103" s="46">
        <f>G103</f>
        <v>0</v>
      </c>
      <c r="J103" s="46">
        <f>IF(H103=0,0,H103*$F103)</f>
        <v>0</v>
      </c>
      <c r="K103" s="46">
        <f t="shared" si="92"/>
        <v>0</v>
      </c>
      <c r="L103" s="46"/>
      <c r="M103" s="4"/>
      <c r="N103" s="4">
        <v>36</v>
      </c>
      <c r="O103" s="46">
        <f>M103</f>
        <v>0</v>
      </c>
      <c r="P103" s="46">
        <f>IF(N103=0,0,N103*$F103)</f>
        <v>108</v>
      </c>
      <c r="Q103" s="46">
        <f>SUM(O103:P103)</f>
        <v>108</v>
      </c>
      <c r="R103" s="46">
        <v>12</v>
      </c>
      <c r="S103" s="72">
        <f>SUM(K103:L103,Q103:R103)</f>
        <v>120</v>
      </c>
      <c r="T103" s="20"/>
      <c r="U103" s="20"/>
      <c r="V103" s="42"/>
      <c r="W103" s="20"/>
      <c r="X103" s="20"/>
      <c r="Y103" s="20"/>
      <c r="Z103" s="21"/>
    </row>
    <row r="104" spans="2:34" s="10" customFormat="1" ht="15.75" thickBot="1" x14ac:dyDescent="0.3">
      <c r="B104" s="53"/>
      <c r="C104" s="75">
        <v>2</v>
      </c>
      <c r="D104" s="4" t="s">
        <v>79</v>
      </c>
      <c r="E104" s="4">
        <v>19</v>
      </c>
      <c r="F104" s="4">
        <v>1</v>
      </c>
      <c r="G104" s="46"/>
      <c r="H104" s="46">
        <v>33</v>
      </c>
      <c r="I104" s="46">
        <f>G104</f>
        <v>0</v>
      </c>
      <c r="J104" s="46">
        <f>IF(H104=0,0,H104*$F104)</f>
        <v>33</v>
      </c>
      <c r="K104" s="46">
        <f>SUM(I104:J104)</f>
        <v>33</v>
      </c>
      <c r="L104" s="46">
        <v>6</v>
      </c>
      <c r="M104" s="46"/>
      <c r="N104" s="46">
        <v>33</v>
      </c>
      <c r="O104" s="46">
        <f>M104</f>
        <v>0</v>
      </c>
      <c r="P104" s="46">
        <f>IF(N104=0,0,N104*$F104)</f>
        <v>33</v>
      </c>
      <c r="Q104" s="46">
        <f>SUM(O104:P104)</f>
        <v>33</v>
      </c>
      <c r="R104" s="46">
        <v>6</v>
      </c>
      <c r="S104" s="48">
        <f>SUM(K104:L104,Q104:R104)</f>
        <v>78</v>
      </c>
      <c r="T104" s="20"/>
      <c r="U104" s="20"/>
      <c r="V104" s="20"/>
      <c r="W104" s="20"/>
      <c r="X104" s="20"/>
      <c r="Y104" s="20"/>
      <c r="Z104" s="20"/>
      <c r="AB104" s="1"/>
    </row>
    <row r="105" spans="2:34" s="10" customFormat="1" ht="15.75" thickBot="1" x14ac:dyDescent="0.3">
      <c r="B105" s="891" t="s">
        <v>286</v>
      </c>
      <c r="C105" s="892"/>
      <c r="D105" s="892"/>
      <c r="E105" s="285"/>
      <c r="F105" s="4"/>
      <c r="G105" s="893">
        <f>SUM(K106:L108)</f>
        <v>192</v>
      </c>
      <c r="H105" s="893"/>
      <c r="I105" s="893"/>
      <c r="J105" s="893"/>
      <c r="K105" s="893"/>
      <c r="L105" s="348"/>
      <c r="M105" s="893">
        <f>SUM(Q106:R108)</f>
        <v>132</v>
      </c>
      <c r="N105" s="893"/>
      <c r="O105" s="893"/>
      <c r="P105" s="893"/>
      <c r="Q105" s="893"/>
      <c r="R105" s="323"/>
      <c r="S105" s="157">
        <f>SUM(G105:Q105)</f>
        <v>324</v>
      </c>
      <c r="T105" s="20"/>
      <c r="U105" s="20"/>
      <c r="V105" s="20"/>
      <c r="W105" s="20"/>
      <c r="X105" s="20"/>
      <c r="Y105" s="20"/>
      <c r="Z105" s="20"/>
      <c r="AC105" s="1"/>
      <c r="AD105" s="1"/>
    </row>
    <row r="106" spans="2:34" s="10" customFormat="1" x14ac:dyDescent="0.25">
      <c r="B106" s="53"/>
      <c r="C106" s="75">
        <v>2</v>
      </c>
      <c r="D106" s="4" t="s">
        <v>79</v>
      </c>
      <c r="E106" s="4">
        <v>23</v>
      </c>
      <c r="F106" s="4">
        <v>2</v>
      </c>
      <c r="G106" s="46"/>
      <c r="H106" s="46">
        <v>33</v>
      </c>
      <c r="I106" s="46">
        <f>G106</f>
        <v>0</v>
      </c>
      <c r="J106" s="46">
        <f>IF(H106=0,0,H106*$F106)</f>
        <v>66</v>
      </c>
      <c r="K106" s="46">
        <f>SUM(I106:J106)</f>
        <v>66</v>
      </c>
      <c r="L106" s="46">
        <v>6</v>
      </c>
      <c r="M106" s="46"/>
      <c r="N106" s="46"/>
      <c r="O106" s="46">
        <f>M106</f>
        <v>0</v>
      </c>
      <c r="P106" s="46">
        <f>IF(N106=0,0,N106*$F106)</f>
        <v>0</v>
      </c>
      <c r="Q106" s="46">
        <f>SUM(O106:P106)</f>
        <v>0</v>
      </c>
      <c r="R106" s="46"/>
      <c r="S106" s="48">
        <f>SUM(K106:L106,Q106:R106)</f>
        <v>72</v>
      </c>
      <c r="T106" s="20"/>
      <c r="U106" s="20"/>
      <c r="V106" s="20"/>
      <c r="W106" s="20"/>
      <c r="X106" s="20"/>
      <c r="Y106" s="20"/>
      <c r="Z106" s="20"/>
    </row>
    <row r="107" spans="2:34" s="10" customFormat="1" x14ac:dyDescent="0.25">
      <c r="B107" s="53"/>
      <c r="C107" s="75">
        <v>2</v>
      </c>
      <c r="D107" s="4" t="s">
        <v>79</v>
      </c>
      <c r="E107" s="4">
        <v>19</v>
      </c>
      <c r="F107" s="4">
        <v>1</v>
      </c>
      <c r="G107" s="46"/>
      <c r="H107" s="46"/>
      <c r="I107" s="46">
        <f>G107</f>
        <v>0</v>
      </c>
      <c r="J107" s="46">
        <f>IF(H107=0,0,H107*$F107)</f>
        <v>0</v>
      </c>
      <c r="K107" s="46">
        <f>SUM(I107:J107)</f>
        <v>0</v>
      </c>
      <c r="L107" s="46"/>
      <c r="M107" s="46"/>
      <c r="N107" s="46">
        <v>33</v>
      </c>
      <c r="O107" s="46">
        <f>M107</f>
        <v>0</v>
      </c>
      <c r="P107" s="46">
        <f>IF(N107=0,0,N107*$F107)</f>
        <v>33</v>
      </c>
      <c r="Q107" s="46">
        <f>SUM(O107:P107)</f>
        <v>33</v>
      </c>
      <c r="R107" s="46">
        <v>6</v>
      </c>
      <c r="S107" s="48">
        <f>SUM(K107:L107,Q107:R107)</f>
        <v>39</v>
      </c>
      <c r="T107" s="20"/>
      <c r="U107" s="20"/>
      <c r="V107" s="20"/>
      <c r="W107" s="20"/>
      <c r="X107" s="20"/>
      <c r="Y107" s="20"/>
      <c r="Z107" s="21"/>
      <c r="AB107" s="1"/>
      <c r="AC107" s="1"/>
      <c r="AD107" s="1"/>
    </row>
    <row r="108" spans="2:34" s="10" customFormat="1" ht="15.75" thickBot="1" x14ac:dyDescent="0.3">
      <c r="B108" s="53"/>
      <c r="C108" s="75">
        <v>1</v>
      </c>
      <c r="D108" s="4" t="s">
        <v>228</v>
      </c>
      <c r="E108" s="4">
        <v>27</v>
      </c>
      <c r="F108" s="4">
        <f>IF(E108&lt;15,1,IF(((E108&gt;=15)*(E108&lt;23)),2,3))</f>
        <v>3</v>
      </c>
      <c r="G108" s="51"/>
      <c r="H108" s="46">
        <v>36</v>
      </c>
      <c r="I108" s="46">
        <f>G108</f>
        <v>0</v>
      </c>
      <c r="J108" s="46">
        <f>IF(H108=0,0,H108*$F108)</f>
        <v>108</v>
      </c>
      <c r="K108" s="46">
        <f>SUM(I108:J108)</f>
        <v>108</v>
      </c>
      <c r="L108" s="46">
        <v>12</v>
      </c>
      <c r="M108" s="51"/>
      <c r="N108" s="46">
        <v>27</v>
      </c>
      <c r="O108" s="46">
        <f>M108</f>
        <v>0</v>
      </c>
      <c r="P108" s="46">
        <f>IF(N108=0,0,N108*$F108)</f>
        <v>81</v>
      </c>
      <c r="Q108" s="46">
        <f>SUM(O108:P108)</f>
        <v>81</v>
      </c>
      <c r="R108" s="46">
        <v>12</v>
      </c>
      <c r="S108" s="47">
        <f>SUM(K108:L108,Q108:R108)</f>
        <v>213</v>
      </c>
      <c r="T108" s="20"/>
      <c r="U108" s="20"/>
      <c r="V108" s="20"/>
      <c r="W108" s="20"/>
      <c r="X108" s="20"/>
      <c r="Y108" s="20"/>
      <c r="Z108" s="20"/>
      <c r="AA108" s="1"/>
    </row>
    <row r="109" spans="2:34" s="10" customFormat="1" ht="15.75" thickBot="1" x14ac:dyDescent="0.3">
      <c r="B109" s="894" t="s">
        <v>301</v>
      </c>
      <c r="C109" s="895"/>
      <c r="D109" s="895"/>
      <c r="E109" s="576"/>
      <c r="F109" s="4"/>
      <c r="G109" s="893">
        <f>SUM(K110:L110)</f>
        <v>0</v>
      </c>
      <c r="H109" s="893"/>
      <c r="I109" s="893"/>
      <c r="J109" s="893"/>
      <c r="K109" s="893"/>
      <c r="L109" s="577"/>
      <c r="M109" s="893">
        <f>SUM(Q110:R110)</f>
        <v>12</v>
      </c>
      <c r="N109" s="893"/>
      <c r="O109" s="893"/>
      <c r="P109" s="893"/>
      <c r="Q109" s="893"/>
      <c r="R109" s="583"/>
      <c r="S109" s="157">
        <f>SUM(G109:Q109)</f>
        <v>12</v>
      </c>
      <c r="T109" s="20"/>
      <c r="U109" s="20"/>
      <c r="V109" s="20"/>
      <c r="W109" s="20"/>
      <c r="X109" s="20"/>
      <c r="Y109" s="20"/>
      <c r="Z109" s="20"/>
      <c r="AA109" s="1"/>
      <c r="AE109" s="1"/>
      <c r="AF109" s="1"/>
      <c r="AG109" s="1"/>
    </row>
    <row r="110" spans="2:34" s="10" customFormat="1" ht="15.75" thickBot="1" x14ac:dyDescent="0.3">
      <c r="B110" s="53"/>
      <c r="C110" s="75">
        <v>4</v>
      </c>
      <c r="D110" s="4" t="s">
        <v>175</v>
      </c>
      <c r="E110" s="4">
        <v>24</v>
      </c>
      <c r="F110" s="4">
        <f t="shared" ref="F110" si="97">IF(E110&lt;15,1,IF(((E110&gt;=15)*(E110&lt;23)),2,3))</f>
        <v>3</v>
      </c>
      <c r="G110" s="51"/>
      <c r="H110" s="51"/>
      <c r="I110" s="46">
        <f t="shared" ref="I110" si="98">G110</f>
        <v>0</v>
      </c>
      <c r="J110" s="46">
        <f t="shared" ref="J110" si="99">IF(H110=0,0,H110*$F110)</f>
        <v>0</v>
      </c>
      <c r="K110" s="46">
        <f t="shared" ref="K110" si="100">SUM(I110:J110)</f>
        <v>0</v>
      </c>
      <c r="L110" s="46"/>
      <c r="M110" s="4"/>
      <c r="N110" s="4"/>
      <c r="O110" s="46">
        <f t="shared" ref="O110" si="101">M110</f>
        <v>0</v>
      </c>
      <c r="P110" s="46">
        <f t="shared" ref="P110" si="102">IF(N110=0,0,N110*$F110)</f>
        <v>0</v>
      </c>
      <c r="Q110" s="46">
        <f t="shared" ref="Q110" si="103">SUM(O110:P110)</f>
        <v>0</v>
      </c>
      <c r="R110" s="46">
        <v>12</v>
      </c>
      <c r="S110" s="47">
        <f t="shared" ref="S110" si="104">SUM(K110:L110,Q110:R110)</f>
        <v>12</v>
      </c>
      <c r="T110" s="20"/>
      <c r="U110" s="20"/>
      <c r="V110" s="20"/>
      <c r="W110" s="20"/>
      <c r="X110" s="20"/>
      <c r="Y110" s="20"/>
      <c r="Z110" s="21"/>
      <c r="AH110" s="1"/>
    </row>
    <row r="111" spans="2:34" s="10" customFormat="1" ht="15.75" thickBot="1" x14ac:dyDescent="0.3">
      <c r="B111" s="894" t="s">
        <v>212</v>
      </c>
      <c r="C111" s="895"/>
      <c r="D111" s="895"/>
      <c r="E111" s="340"/>
      <c r="F111" s="4"/>
      <c r="G111" s="893">
        <f>SUM(K112:L114)</f>
        <v>111</v>
      </c>
      <c r="H111" s="893"/>
      <c r="I111" s="893"/>
      <c r="J111" s="893"/>
      <c r="K111" s="893"/>
      <c r="L111" s="348"/>
      <c r="M111" s="893">
        <f>SUM(Q112:R114)</f>
        <v>209</v>
      </c>
      <c r="N111" s="893"/>
      <c r="O111" s="893"/>
      <c r="P111" s="893"/>
      <c r="Q111" s="893"/>
      <c r="R111" s="323"/>
      <c r="S111" s="157">
        <f>SUM(G111:Q111)</f>
        <v>320</v>
      </c>
      <c r="T111" s="20"/>
      <c r="U111" s="20"/>
      <c r="V111" s="20"/>
      <c r="W111" s="20"/>
      <c r="X111" s="20"/>
      <c r="Y111" s="20"/>
      <c r="Z111" s="20"/>
      <c r="AC111" s="1"/>
      <c r="AD111" s="1"/>
    </row>
    <row r="112" spans="2:34" s="10" customFormat="1" x14ac:dyDescent="0.25">
      <c r="B112" s="53"/>
      <c r="C112" s="75">
        <v>1</v>
      </c>
      <c r="D112" s="4" t="s">
        <v>82</v>
      </c>
      <c r="E112" s="4">
        <v>27</v>
      </c>
      <c r="F112" s="4">
        <f>IF(E112&lt;15,1,IF(((E112&gt;=15)*(E112&lt;23)),2,3))</f>
        <v>3</v>
      </c>
      <c r="G112" s="51"/>
      <c r="H112" s="46">
        <v>36</v>
      </c>
      <c r="I112" s="46">
        <f>G112</f>
        <v>0</v>
      </c>
      <c r="J112" s="46">
        <f>IF(H112=0,0,H112*$F112)</f>
        <v>108</v>
      </c>
      <c r="K112" s="46">
        <f>SUM(I112:J112)</f>
        <v>108</v>
      </c>
      <c r="L112" s="46">
        <v>3</v>
      </c>
      <c r="M112" s="51"/>
      <c r="N112" s="46">
        <v>27</v>
      </c>
      <c r="O112" s="46">
        <f>M112</f>
        <v>0</v>
      </c>
      <c r="P112" s="46">
        <f>IF(N112=0,0,N112*$F112)</f>
        <v>81</v>
      </c>
      <c r="Q112" s="46">
        <f>SUM(O112:P112)</f>
        <v>81</v>
      </c>
      <c r="R112" s="46">
        <v>8</v>
      </c>
      <c r="S112" s="47">
        <f>SUM(K112:L112,Q112:R112)</f>
        <v>200</v>
      </c>
      <c r="T112" s="20"/>
      <c r="U112" s="20"/>
      <c r="V112" s="20"/>
      <c r="X112" s="20"/>
      <c r="Y112" s="20"/>
      <c r="Z112" s="20"/>
      <c r="AC112" s="1"/>
      <c r="AD112" s="1"/>
    </row>
    <row r="113" spans="1:39" s="10" customFormat="1" x14ac:dyDescent="0.25">
      <c r="B113" s="53"/>
      <c r="C113" s="75">
        <v>3</v>
      </c>
      <c r="D113" s="4" t="s">
        <v>81</v>
      </c>
      <c r="E113" s="4">
        <v>17</v>
      </c>
      <c r="F113" s="4">
        <f>IF(E113&lt;15,1,IF(((E113&gt;=15)*(E113&lt;23)),2,3))</f>
        <v>2</v>
      </c>
      <c r="G113" s="51"/>
      <c r="H113" s="51"/>
      <c r="I113" s="46">
        <f t="shared" ref="I113:I114" si="105">G113</f>
        <v>0</v>
      </c>
      <c r="J113" s="46">
        <f t="shared" ref="J113:J114" si="106">IF(H113=0,0,H113*$F113)</f>
        <v>0</v>
      </c>
      <c r="K113" s="46">
        <f t="shared" ref="K113:K114" si="107">SUM(I113:J113)</f>
        <v>0</v>
      </c>
      <c r="L113" s="46"/>
      <c r="M113" s="46"/>
      <c r="N113" s="46">
        <v>36</v>
      </c>
      <c r="O113" s="46">
        <f t="shared" ref="O113:O114" si="108">M113</f>
        <v>0</v>
      </c>
      <c r="P113" s="46">
        <f>IF(N113=0,0,N113*$F113)</f>
        <v>72</v>
      </c>
      <c r="Q113" s="46">
        <f t="shared" ref="Q113:Q114" si="109">SUM(O113:P113)</f>
        <v>72</v>
      </c>
      <c r="R113" s="46">
        <v>12</v>
      </c>
      <c r="S113" s="72">
        <f t="shared" ref="S113:S114" si="110">SUM(K113:L113,Q113:R113)</f>
        <v>84</v>
      </c>
      <c r="T113" s="20"/>
      <c r="U113" s="20"/>
      <c r="W113" s="20"/>
      <c r="X113" s="20"/>
      <c r="Y113" s="20"/>
      <c r="Z113" s="20"/>
      <c r="AC113" s="1"/>
      <c r="AD113" s="1"/>
    </row>
    <row r="114" spans="1:39" s="10" customFormat="1" ht="15.75" thickBot="1" x14ac:dyDescent="0.3">
      <c r="B114" s="53"/>
      <c r="C114" s="75">
        <v>3</v>
      </c>
      <c r="D114" s="4" t="s">
        <v>470</v>
      </c>
      <c r="E114" s="4">
        <v>18</v>
      </c>
      <c r="F114" s="4">
        <v>1</v>
      </c>
      <c r="G114" s="51"/>
      <c r="H114" s="51"/>
      <c r="I114" s="46">
        <f t="shared" si="105"/>
        <v>0</v>
      </c>
      <c r="J114" s="46">
        <f t="shared" si="106"/>
        <v>0</v>
      </c>
      <c r="K114" s="46">
        <f t="shared" si="107"/>
        <v>0</v>
      </c>
      <c r="L114" s="46"/>
      <c r="M114" s="46"/>
      <c r="N114" s="46">
        <v>36</v>
      </c>
      <c r="O114" s="46">
        <f t="shared" si="108"/>
        <v>0</v>
      </c>
      <c r="P114" s="46">
        <f t="shared" ref="P114" si="111">IF(N114=0,0,N114*$F114)</f>
        <v>36</v>
      </c>
      <c r="Q114" s="46">
        <f t="shared" si="109"/>
        <v>36</v>
      </c>
      <c r="R114" s="46"/>
      <c r="S114" s="72">
        <f t="shared" si="110"/>
        <v>36</v>
      </c>
      <c r="T114" s="31"/>
      <c r="U114" s="20"/>
      <c r="V114" s="20"/>
      <c r="W114" s="20"/>
      <c r="X114" s="20"/>
      <c r="Y114" s="20"/>
      <c r="Z114" s="20"/>
      <c r="AC114" s="1"/>
      <c r="AD114" s="1"/>
      <c r="AI114" s="1"/>
    </row>
    <row r="115" spans="1:39" s="10" customFormat="1" ht="15.75" thickBot="1" x14ac:dyDescent="0.3">
      <c r="B115" s="1015" t="s">
        <v>376</v>
      </c>
      <c r="C115" s="1016"/>
      <c r="D115" s="1016"/>
      <c r="E115" s="795"/>
      <c r="F115" s="4"/>
      <c r="G115" s="893">
        <f>SUM(K116:L117)</f>
        <v>0</v>
      </c>
      <c r="H115" s="893"/>
      <c r="I115" s="893"/>
      <c r="J115" s="893"/>
      <c r="K115" s="893"/>
      <c r="L115" s="794"/>
      <c r="M115" s="893">
        <f>SUM(Q116:R117)</f>
        <v>15</v>
      </c>
      <c r="N115" s="893"/>
      <c r="O115" s="893"/>
      <c r="P115" s="893"/>
      <c r="Q115" s="893"/>
      <c r="R115" s="801"/>
      <c r="S115" s="157">
        <f>SUM(G115:Q115)</f>
        <v>15</v>
      </c>
      <c r="T115" s="20"/>
      <c r="U115" s="20"/>
      <c r="V115" s="20"/>
      <c r="W115" s="20"/>
      <c r="X115" s="21"/>
      <c r="Y115" s="21"/>
      <c r="Z115" s="21"/>
      <c r="AB115" s="1"/>
      <c r="AC115" s="1"/>
      <c r="AD115" s="1"/>
      <c r="AE115" s="1"/>
      <c r="AF115" s="1"/>
      <c r="AG115" s="1"/>
    </row>
    <row r="116" spans="1:39" s="10" customFormat="1" x14ac:dyDescent="0.25">
      <c r="B116" s="53"/>
      <c r="C116" s="75">
        <v>1</v>
      </c>
      <c r="D116" s="4" t="s">
        <v>82</v>
      </c>
      <c r="E116" s="4">
        <v>27</v>
      </c>
      <c r="F116" s="4">
        <f>IF(E116&lt;15,1,IF(((E116&gt;=15)*(E116&lt;23)),2,3))</f>
        <v>3</v>
      </c>
      <c r="G116" s="51"/>
      <c r="H116" s="46"/>
      <c r="I116" s="46">
        <f>G116</f>
        <v>0</v>
      </c>
      <c r="J116" s="46">
        <f>IF(H116=0,0,H116*$F116)</f>
        <v>0</v>
      </c>
      <c r="K116" s="46">
        <f>SUM(I116:J116)</f>
        <v>0</v>
      </c>
      <c r="L116" s="46"/>
      <c r="M116" s="51"/>
      <c r="N116" s="46"/>
      <c r="O116" s="46">
        <f>M116</f>
        <v>0</v>
      </c>
      <c r="P116" s="46">
        <f>IF(N116=0,0,N116*$F116)</f>
        <v>0</v>
      </c>
      <c r="Q116" s="46">
        <f>SUM(O116:P116)</f>
        <v>0</v>
      </c>
      <c r="R116" s="46">
        <v>3</v>
      </c>
      <c r="S116" s="47">
        <f>SUM(K116:L116,Q116:R116)</f>
        <v>3</v>
      </c>
      <c r="T116" s="20"/>
      <c r="U116" s="20"/>
      <c r="V116" s="20"/>
      <c r="W116" s="20"/>
      <c r="X116" s="20"/>
      <c r="Y116" s="20"/>
      <c r="Z116" s="20"/>
      <c r="AH116" s="1"/>
    </row>
    <row r="117" spans="1:39" s="10" customFormat="1" ht="15.75" thickBot="1" x14ac:dyDescent="0.3">
      <c r="A117" s="1"/>
      <c r="B117" s="53"/>
      <c r="C117" s="75">
        <v>3</v>
      </c>
      <c r="D117" s="4" t="s">
        <v>470</v>
      </c>
      <c r="E117" s="4">
        <v>18</v>
      </c>
      <c r="F117" s="4">
        <v>1</v>
      </c>
      <c r="G117" s="51"/>
      <c r="H117" s="51"/>
      <c r="I117" s="46">
        <f t="shared" ref="I117" si="112">G117</f>
        <v>0</v>
      </c>
      <c r="J117" s="46">
        <f t="shared" ref="J117" si="113">IF(H117=0,0,H117*$F117)</f>
        <v>0</v>
      </c>
      <c r="K117" s="46">
        <f t="shared" ref="K117" si="114">SUM(I117:J117)</f>
        <v>0</v>
      </c>
      <c r="L117" s="46"/>
      <c r="M117" s="46"/>
      <c r="N117" s="46"/>
      <c r="O117" s="46">
        <f t="shared" ref="O117" si="115">M117</f>
        <v>0</v>
      </c>
      <c r="P117" s="46">
        <f t="shared" ref="P117" si="116">IF(N117=0,0,N117*$F117)</f>
        <v>0</v>
      </c>
      <c r="Q117" s="46">
        <f t="shared" ref="Q117" si="117">SUM(O117:P117)</f>
        <v>0</v>
      </c>
      <c r="R117" s="46">
        <v>12</v>
      </c>
      <c r="S117" s="72">
        <f t="shared" ref="S117" si="118">SUM(K117:L117,Q117:R117)</f>
        <v>12</v>
      </c>
      <c r="T117" s="95"/>
      <c r="U117" s="20"/>
      <c r="V117" s="20"/>
      <c r="X117" s="20"/>
      <c r="Y117" s="20"/>
      <c r="Z117" s="20"/>
      <c r="AE117" s="1"/>
      <c r="AF117" s="1"/>
      <c r="AG117" s="1"/>
    </row>
    <row r="118" spans="1:39" s="10" customFormat="1" ht="15.75" thickBot="1" x14ac:dyDescent="0.3">
      <c r="A118" s="1"/>
      <c r="B118" s="1015" t="s">
        <v>471</v>
      </c>
      <c r="C118" s="1016"/>
      <c r="D118" s="1016"/>
      <c r="E118" s="773"/>
      <c r="F118" s="4"/>
      <c r="G118" s="893">
        <f>SUM(K119:L120)</f>
        <v>0</v>
      </c>
      <c r="H118" s="893"/>
      <c r="I118" s="893"/>
      <c r="J118" s="893"/>
      <c r="K118" s="893"/>
      <c r="L118" s="772"/>
      <c r="M118" s="893">
        <f>SUM(Q119:R120)</f>
        <v>49</v>
      </c>
      <c r="N118" s="893"/>
      <c r="O118" s="893"/>
      <c r="P118" s="893"/>
      <c r="Q118" s="893"/>
      <c r="R118" s="780"/>
      <c r="S118" s="157">
        <f>SUM(G118:Q118)</f>
        <v>49</v>
      </c>
      <c r="T118" s="95"/>
      <c r="U118" s="20"/>
      <c r="W118" s="20"/>
      <c r="X118" s="20"/>
      <c r="Y118" s="20"/>
      <c r="Z118" s="21"/>
      <c r="AE118" s="1"/>
      <c r="AF118" s="1"/>
      <c r="AG118" s="1"/>
      <c r="AH118" s="1"/>
    </row>
    <row r="119" spans="1:39" s="10" customFormat="1" x14ac:dyDescent="0.25">
      <c r="B119" s="53"/>
      <c r="C119" s="75">
        <v>1</v>
      </c>
      <c r="D119" s="4" t="s">
        <v>82</v>
      </c>
      <c r="E119" s="4">
        <v>27</v>
      </c>
      <c r="F119" s="4">
        <f>IF(E119&lt;15,1,IF(((E119&gt;=15)*(E119&lt;23)),2,3))</f>
        <v>3</v>
      </c>
      <c r="G119" s="51"/>
      <c r="H119" s="46"/>
      <c r="I119" s="46">
        <f>G119</f>
        <v>0</v>
      </c>
      <c r="J119" s="46">
        <f>IF(H119=0,0,H119*$F119)</f>
        <v>0</v>
      </c>
      <c r="K119" s="46">
        <f>SUM(I119:J119)</f>
        <v>0</v>
      </c>
      <c r="L119" s="46"/>
      <c r="M119" s="51"/>
      <c r="N119" s="46"/>
      <c r="O119" s="46">
        <f>M119</f>
        <v>0</v>
      </c>
      <c r="P119" s="46">
        <f>IF(N119=0,0,N119*$F119)</f>
        <v>0</v>
      </c>
      <c r="Q119" s="46">
        <f>SUM(O119:P119)</f>
        <v>0</v>
      </c>
      <c r="R119" s="46">
        <v>1</v>
      </c>
      <c r="S119" s="47">
        <f>SUM(K119:L119,Q119:R119)</f>
        <v>1</v>
      </c>
      <c r="T119" s="20"/>
      <c r="U119" s="20"/>
      <c r="V119" s="20"/>
      <c r="W119" s="20"/>
      <c r="X119" s="20"/>
      <c r="Y119" s="20"/>
      <c r="Z119" s="20"/>
      <c r="AC119" s="1"/>
      <c r="AD119" s="1"/>
      <c r="AH119" s="1"/>
    </row>
    <row r="120" spans="1:39" s="10" customFormat="1" ht="15.75" thickBot="1" x14ac:dyDescent="0.3">
      <c r="B120" s="53"/>
      <c r="C120" s="75">
        <v>3</v>
      </c>
      <c r="D120" s="4" t="s">
        <v>470</v>
      </c>
      <c r="E120" s="4">
        <v>18</v>
      </c>
      <c r="F120" s="4">
        <v>1</v>
      </c>
      <c r="G120" s="51"/>
      <c r="H120" s="51"/>
      <c r="I120" s="46">
        <f t="shared" ref="I120" si="119">G120</f>
        <v>0</v>
      </c>
      <c r="J120" s="46">
        <f t="shared" ref="J120" si="120">IF(H120=0,0,H120*$F120)</f>
        <v>0</v>
      </c>
      <c r="K120" s="46">
        <f t="shared" ref="K120" si="121">SUM(I120:J120)</f>
        <v>0</v>
      </c>
      <c r="L120" s="46"/>
      <c r="M120" s="46"/>
      <c r="N120" s="46">
        <v>36</v>
      </c>
      <c r="O120" s="46">
        <f t="shared" ref="O120" si="122">M120</f>
        <v>0</v>
      </c>
      <c r="P120" s="46">
        <f t="shared" ref="P120" si="123">IF(N120=0,0,N120*$F120)</f>
        <v>36</v>
      </c>
      <c r="Q120" s="46">
        <f t="shared" ref="Q120" si="124">SUM(O120:P120)</f>
        <v>36</v>
      </c>
      <c r="R120" s="46">
        <v>12</v>
      </c>
      <c r="S120" s="72">
        <f t="shared" ref="S120" si="125">SUM(K120:L120,Q120:R120)</f>
        <v>48</v>
      </c>
      <c r="T120" s="20"/>
      <c r="U120" s="20"/>
      <c r="V120" s="20"/>
      <c r="W120" s="42"/>
      <c r="X120" s="20"/>
      <c r="Y120" s="20"/>
      <c r="Z120" s="78"/>
      <c r="AI120" s="1"/>
    </row>
    <row r="121" spans="1:39" s="10" customFormat="1" ht="15.75" thickBot="1" x14ac:dyDescent="0.3">
      <c r="B121" s="894" t="s">
        <v>392</v>
      </c>
      <c r="C121" s="895"/>
      <c r="D121" s="895"/>
      <c r="E121" s="286"/>
      <c r="F121" s="4"/>
      <c r="G121" s="893">
        <f>SUM(K122:L123)</f>
        <v>45</v>
      </c>
      <c r="H121" s="893"/>
      <c r="I121" s="893"/>
      <c r="J121" s="893"/>
      <c r="K121" s="893"/>
      <c r="L121" s="348"/>
      <c r="M121" s="893">
        <f>SUM(Q122:R123)</f>
        <v>117</v>
      </c>
      <c r="N121" s="893"/>
      <c r="O121" s="893"/>
      <c r="P121" s="893"/>
      <c r="Q121" s="893"/>
      <c r="R121" s="323"/>
      <c r="S121" s="157">
        <f>SUM(G121:Q121)</f>
        <v>162</v>
      </c>
      <c r="T121" s="20"/>
      <c r="U121" s="20"/>
      <c r="V121" s="20"/>
      <c r="W121" s="20"/>
      <c r="X121" s="21"/>
      <c r="Y121" s="21"/>
      <c r="Z121" s="20"/>
      <c r="AC121" s="1"/>
      <c r="AD121" s="1"/>
      <c r="AE121" s="1"/>
      <c r="AF121" s="1"/>
      <c r="AG121" s="1"/>
    </row>
    <row r="122" spans="1:39" s="10" customFormat="1" x14ac:dyDescent="0.25">
      <c r="B122" s="53"/>
      <c r="C122" s="75">
        <v>2</v>
      </c>
      <c r="D122" s="4" t="s">
        <v>347</v>
      </c>
      <c r="E122" s="4">
        <v>9</v>
      </c>
      <c r="F122" s="4">
        <f t="shared" ref="F122" si="126">IF(E122&lt;15,1,IF(((E122&gt;=15)*(E122&lt;23)),2,3))</f>
        <v>1</v>
      </c>
      <c r="G122" s="46"/>
      <c r="H122" s="46">
        <v>33</v>
      </c>
      <c r="I122" s="46">
        <f t="shared" ref="I122" si="127">G122</f>
        <v>0</v>
      </c>
      <c r="J122" s="46">
        <f t="shared" ref="J122" si="128">IF(H122=0,0,H122*$F122)</f>
        <v>33</v>
      </c>
      <c r="K122" s="46">
        <f t="shared" ref="K122" si="129">SUM(I122:J122)</f>
        <v>33</v>
      </c>
      <c r="L122" s="46">
        <v>12</v>
      </c>
      <c r="M122" s="46"/>
      <c r="N122" s="46">
        <v>33</v>
      </c>
      <c r="O122" s="46">
        <f t="shared" ref="O122" si="130">M122</f>
        <v>0</v>
      </c>
      <c r="P122" s="46">
        <f t="shared" ref="P122" si="131">IF(N122=0,0,N122*$F122)</f>
        <v>33</v>
      </c>
      <c r="Q122" s="46">
        <f t="shared" ref="Q122" si="132">SUM(O122:P122)</f>
        <v>33</v>
      </c>
      <c r="R122" s="46">
        <v>12</v>
      </c>
      <c r="S122" s="72">
        <f t="shared" ref="S122" si="133">SUM(K122:L122,Q122:R122)</f>
        <v>90</v>
      </c>
      <c r="T122" s="31"/>
      <c r="U122" s="20"/>
      <c r="V122" s="20"/>
      <c r="W122" s="20"/>
      <c r="X122" s="21"/>
      <c r="Y122" s="21"/>
      <c r="Z122" s="20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s="10" customFormat="1" ht="15.75" thickBot="1" x14ac:dyDescent="0.3">
      <c r="B123" s="174"/>
      <c r="C123" s="297">
        <v>4</v>
      </c>
      <c r="D123" s="176" t="s">
        <v>175</v>
      </c>
      <c r="E123" s="176">
        <v>18</v>
      </c>
      <c r="F123" s="176">
        <f t="shared" ref="F123" si="134">IF(E123&lt;15,1,IF(((E123&gt;=15)*(E123&lt;23)),2,3))</f>
        <v>2</v>
      </c>
      <c r="G123" s="324"/>
      <c r="H123" s="324"/>
      <c r="I123" s="294">
        <f t="shared" ref="I123" si="135">G123</f>
        <v>0</v>
      </c>
      <c r="J123" s="294">
        <f t="shared" ref="J123" si="136">IF(H123=0,0,H123*$F123)</f>
        <v>0</v>
      </c>
      <c r="K123" s="294">
        <f t="shared" ref="K123" si="137">SUM(I123:J123)</f>
        <v>0</v>
      </c>
      <c r="L123" s="294"/>
      <c r="M123" s="176"/>
      <c r="N123" s="176">
        <v>36</v>
      </c>
      <c r="O123" s="294">
        <f t="shared" ref="O123" si="138">M123</f>
        <v>0</v>
      </c>
      <c r="P123" s="294">
        <f t="shared" ref="P123" si="139">IF(N123=0,0,N123*$F123)</f>
        <v>72</v>
      </c>
      <c r="Q123" s="294">
        <f t="shared" ref="Q123" si="140">SUM(O123:P123)</f>
        <v>72</v>
      </c>
      <c r="R123" s="294"/>
      <c r="S123" s="73">
        <f t="shared" ref="S123" si="141">SUM(K123:L123,Q123:R123)</f>
        <v>72</v>
      </c>
      <c r="T123" s="305"/>
      <c r="U123" s="20"/>
      <c r="V123" s="20"/>
      <c r="W123" s="20"/>
      <c r="X123" s="21"/>
      <c r="Y123" s="21"/>
      <c r="Z123" s="78"/>
      <c r="AH123" s="1"/>
      <c r="AI123" s="1"/>
    </row>
    <row r="124" spans="1:39" ht="15.75" thickBot="1" x14ac:dyDescent="0.3">
      <c r="B124" s="899">
        <v>6</v>
      </c>
      <c r="C124" s="901"/>
      <c r="D124" s="899" t="s">
        <v>8</v>
      </c>
      <c r="E124" s="900"/>
      <c r="F124" s="901"/>
      <c r="G124" s="899">
        <f>SUM(G125,G131,G133,G135,G137,G140)</f>
        <v>627</v>
      </c>
      <c r="H124" s="900"/>
      <c r="I124" s="900"/>
      <c r="J124" s="900"/>
      <c r="K124" s="901"/>
      <c r="L124" s="341"/>
      <c r="M124" s="899">
        <f>SUM(M125,M131,M133,M135,M137,M140)</f>
        <v>280</v>
      </c>
      <c r="N124" s="900"/>
      <c r="O124" s="900"/>
      <c r="P124" s="900"/>
      <c r="Q124" s="901"/>
      <c r="R124" s="342"/>
      <c r="S124" s="79">
        <f>SUM(S125,S131,S133,S135,S137,S140)</f>
        <v>907</v>
      </c>
      <c r="T124" s="35"/>
      <c r="U124" s="20"/>
      <c r="V124" s="20"/>
      <c r="W124" s="20"/>
      <c r="X124" s="20"/>
      <c r="Y124" s="20"/>
      <c r="Z124" s="20"/>
      <c r="AC124" s="10"/>
      <c r="AD124" s="10"/>
      <c r="AH124" s="10"/>
      <c r="AI124" s="10"/>
      <c r="AJ124" s="10"/>
      <c r="AK124" s="10"/>
      <c r="AL124" s="10"/>
      <c r="AM124" s="10"/>
    </row>
    <row r="125" spans="1:39" ht="15.75" thickBot="1" x14ac:dyDescent="0.3">
      <c r="B125" s="905" t="s">
        <v>299</v>
      </c>
      <c r="C125" s="906"/>
      <c r="D125" s="906"/>
      <c r="E125" s="209"/>
      <c r="F125" s="343"/>
      <c r="G125" s="890">
        <f>SUM(K126:L130)</f>
        <v>157</v>
      </c>
      <c r="H125" s="890"/>
      <c r="I125" s="890"/>
      <c r="J125" s="890"/>
      <c r="K125" s="890"/>
      <c r="L125" s="346"/>
      <c r="M125" s="890">
        <f>SUM(Q126:R130)</f>
        <v>106</v>
      </c>
      <c r="N125" s="890"/>
      <c r="O125" s="890"/>
      <c r="P125" s="890"/>
      <c r="Q125" s="890"/>
      <c r="R125" s="304"/>
      <c r="S125" s="157">
        <f>SUM(G125:Q125)</f>
        <v>263</v>
      </c>
      <c r="T125" s="512"/>
      <c r="U125" s="20"/>
      <c r="V125" s="20"/>
      <c r="W125" s="20"/>
      <c r="X125" s="20"/>
      <c r="Y125" s="20"/>
      <c r="Z125" s="20"/>
      <c r="AJ125" s="10"/>
      <c r="AK125" s="10"/>
      <c r="AL125" s="10"/>
      <c r="AM125" s="10"/>
    </row>
    <row r="126" spans="1:39" s="10" customFormat="1" x14ac:dyDescent="0.25">
      <c r="A126" s="1"/>
      <c r="B126" s="311"/>
      <c r="C126" s="75">
        <v>1</v>
      </c>
      <c r="D126" s="4" t="s">
        <v>78</v>
      </c>
      <c r="E126" s="4">
        <v>24</v>
      </c>
      <c r="F126" s="4">
        <f>IF(E126&lt;15,1,IF(((E126&gt;=15)*(E126&lt;23)),2,3))</f>
        <v>3</v>
      </c>
      <c r="G126" s="46">
        <v>24</v>
      </c>
      <c r="H126" s="46"/>
      <c r="I126" s="46">
        <f t="shared" ref="I126:I130" si="142">G126</f>
        <v>24</v>
      </c>
      <c r="J126" s="46">
        <f t="shared" ref="J126:J130" si="143">IF(H126=0,0,H126*$F126)</f>
        <v>0</v>
      </c>
      <c r="K126" s="46">
        <f t="shared" ref="K126:K130" si="144">SUM(I126:J126)</f>
        <v>24</v>
      </c>
      <c r="L126" s="46">
        <v>12</v>
      </c>
      <c r="M126" s="4"/>
      <c r="N126" s="4"/>
      <c r="O126" s="46">
        <f t="shared" ref="O126:O130" si="145">M126</f>
        <v>0</v>
      </c>
      <c r="P126" s="46">
        <f t="shared" ref="P126:P130" si="146">IF(N126=0,0,N126*$F126)</f>
        <v>0</v>
      </c>
      <c r="Q126" s="46">
        <f t="shared" ref="Q126:Q130" si="147">SUM(O126:P126)</f>
        <v>0</v>
      </c>
      <c r="R126" s="46"/>
      <c r="S126" s="72">
        <f t="shared" ref="S126:S130" si="148">SUM(K126:L126,Q126:R126)</f>
        <v>36</v>
      </c>
      <c r="T126" s="9"/>
      <c r="U126" s="20"/>
      <c r="V126" s="20"/>
      <c r="W126" s="20"/>
      <c r="X126" s="20"/>
      <c r="Y126" s="20"/>
      <c r="Z126" s="20"/>
      <c r="AC126" s="1"/>
      <c r="AD126" s="1"/>
      <c r="AE126" s="1"/>
      <c r="AF126" s="1"/>
      <c r="AG126" s="1"/>
      <c r="AH126" s="1"/>
      <c r="AI126" s="1"/>
    </row>
    <row r="127" spans="1:39" s="10" customFormat="1" x14ac:dyDescent="0.25">
      <c r="A127" s="1"/>
      <c r="B127" s="53"/>
      <c r="C127" s="75">
        <v>2</v>
      </c>
      <c r="D127" s="4" t="s">
        <v>175</v>
      </c>
      <c r="E127" s="4">
        <v>24</v>
      </c>
      <c r="F127" s="4">
        <f>IF(E127&lt;15,1,IF(((E127&gt;=15)*(E127&lt;23)),2,3))</f>
        <v>3</v>
      </c>
      <c r="G127" s="46"/>
      <c r="H127" s="46"/>
      <c r="I127" s="46">
        <f t="shared" si="142"/>
        <v>0</v>
      </c>
      <c r="J127" s="46">
        <f t="shared" si="143"/>
        <v>0</v>
      </c>
      <c r="K127" s="46">
        <f t="shared" si="144"/>
        <v>0</v>
      </c>
      <c r="L127" s="46">
        <v>12</v>
      </c>
      <c r="M127" s="4"/>
      <c r="N127" s="4"/>
      <c r="O127" s="46">
        <f t="shared" si="145"/>
        <v>0</v>
      </c>
      <c r="P127" s="46">
        <f t="shared" si="146"/>
        <v>0</v>
      </c>
      <c r="Q127" s="46">
        <f t="shared" si="147"/>
        <v>0</v>
      </c>
      <c r="R127" s="46"/>
      <c r="S127" s="47">
        <f t="shared" si="148"/>
        <v>12</v>
      </c>
      <c r="T127" s="20"/>
      <c r="U127" s="20"/>
      <c r="V127" s="20"/>
      <c r="W127" s="20"/>
      <c r="Z127" s="20"/>
      <c r="AH127" s="1"/>
    </row>
    <row r="128" spans="1:39" x14ac:dyDescent="0.25">
      <c r="A128" s="10"/>
      <c r="B128" s="53"/>
      <c r="C128" s="75">
        <v>3</v>
      </c>
      <c r="D128" s="4" t="s">
        <v>347</v>
      </c>
      <c r="E128" s="4">
        <v>9</v>
      </c>
      <c r="F128" s="4">
        <f>IF(E128&lt;15,1,IF(((E128&gt;=15)*(E128&lt;23)),2,3))</f>
        <v>1</v>
      </c>
      <c r="G128" s="46"/>
      <c r="H128" s="46"/>
      <c r="I128" s="46">
        <f t="shared" si="142"/>
        <v>0</v>
      </c>
      <c r="J128" s="46">
        <f t="shared" si="143"/>
        <v>0</v>
      </c>
      <c r="K128" s="46">
        <f t="shared" si="144"/>
        <v>0</v>
      </c>
      <c r="L128" s="46">
        <v>7</v>
      </c>
      <c r="M128" s="46"/>
      <c r="N128" s="46"/>
      <c r="O128" s="46">
        <f t="shared" si="145"/>
        <v>0</v>
      </c>
      <c r="P128" s="46">
        <f t="shared" si="146"/>
        <v>0</v>
      </c>
      <c r="Q128" s="46">
        <f t="shared" si="147"/>
        <v>0</v>
      </c>
      <c r="R128" s="46">
        <v>12</v>
      </c>
      <c r="S128" s="47">
        <f t="shared" si="148"/>
        <v>19</v>
      </c>
      <c r="T128" s="26"/>
      <c r="U128" s="20"/>
      <c r="V128" s="20"/>
      <c r="W128" s="20"/>
      <c r="X128" s="20"/>
      <c r="Y128" s="20"/>
      <c r="Z128" s="20"/>
      <c r="AC128" s="10"/>
      <c r="AD128" s="10"/>
      <c r="AE128" s="10"/>
      <c r="AF128" s="10"/>
      <c r="AG128" s="10"/>
      <c r="AH128" s="10"/>
    </row>
    <row r="129" spans="1:39" s="10" customFormat="1" x14ac:dyDescent="0.25">
      <c r="B129" s="53"/>
      <c r="C129" s="75">
        <v>2</v>
      </c>
      <c r="D129" s="4" t="s">
        <v>227</v>
      </c>
      <c r="E129" s="4">
        <v>7</v>
      </c>
      <c r="F129" s="4">
        <v>1</v>
      </c>
      <c r="G129" s="46"/>
      <c r="H129" s="46">
        <v>42</v>
      </c>
      <c r="I129" s="46">
        <f t="shared" si="142"/>
        <v>0</v>
      </c>
      <c r="J129" s="46">
        <f t="shared" si="143"/>
        <v>42</v>
      </c>
      <c r="K129" s="46">
        <f t="shared" si="144"/>
        <v>42</v>
      </c>
      <c r="L129" s="46">
        <v>12</v>
      </c>
      <c r="M129" s="46"/>
      <c r="N129" s="46">
        <v>52</v>
      </c>
      <c r="O129" s="46">
        <f t="shared" si="145"/>
        <v>0</v>
      </c>
      <c r="P129" s="46">
        <f t="shared" si="146"/>
        <v>52</v>
      </c>
      <c r="Q129" s="46">
        <f t="shared" si="147"/>
        <v>52</v>
      </c>
      <c r="R129" s="46">
        <v>12</v>
      </c>
      <c r="S129" s="70">
        <f t="shared" si="148"/>
        <v>118</v>
      </c>
      <c r="T129" s="9"/>
      <c r="U129" s="20"/>
      <c r="V129" s="20"/>
      <c r="W129" s="20"/>
      <c r="X129" s="20"/>
      <c r="Y129" s="20"/>
      <c r="AC129" s="1"/>
      <c r="AD129" s="1"/>
      <c r="AI129" s="1"/>
    </row>
    <row r="130" spans="1:39" ht="15.75" thickBot="1" x14ac:dyDescent="0.3">
      <c r="B130" s="53"/>
      <c r="C130" s="75">
        <v>5</v>
      </c>
      <c r="D130" s="4" t="s">
        <v>81</v>
      </c>
      <c r="E130" s="4">
        <v>17</v>
      </c>
      <c r="F130" s="4">
        <f>IF(E130&lt;15,1,IF(((E130&gt;=15)*(E130&lt;23)),2,3))</f>
        <v>2</v>
      </c>
      <c r="G130" s="46">
        <v>36</v>
      </c>
      <c r="H130" s="46"/>
      <c r="I130" s="46">
        <f t="shared" si="142"/>
        <v>36</v>
      </c>
      <c r="J130" s="46">
        <f t="shared" si="143"/>
        <v>0</v>
      </c>
      <c r="K130" s="46">
        <f t="shared" si="144"/>
        <v>36</v>
      </c>
      <c r="L130" s="46">
        <v>12</v>
      </c>
      <c r="M130" s="46">
        <v>18</v>
      </c>
      <c r="N130" s="46"/>
      <c r="O130" s="46">
        <f t="shared" si="145"/>
        <v>18</v>
      </c>
      <c r="P130" s="46">
        <f t="shared" si="146"/>
        <v>0</v>
      </c>
      <c r="Q130" s="46">
        <f t="shared" si="147"/>
        <v>18</v>
      </c>
      <c r="R130" s="46">
        <v>12</v>
      </c>
      <c r="S130" s="48">
        <f t="shared" si="148"/>
        <v>78</v>
      </c>
      <c r="T130" s="20"/>
      <c r="U130" s="20"/>
      <c r="V130" s="20"/>
      <c r="W130" s="20"/>
      <c r="X130" s="20"/>
      <c r="Y130" s="20"/>
      <c r="Z130" s="20"/>
      <c r="AE130" s="10"/>
      <c r="AF130" s="10"/>
      <c r="AG130" s="10"/>
      <c r="AH130" s="10"/>
    </row>
    <row r="131" spans="1:39" ht="15.75" thickBot="1" x14ac:dyDescent="0.3">
      <c r="B131" s="894" t="s">
        <v>452</v>
      </c>
      <c r="C131" s="895"/>
      <c r="D131" s="895"/>
      <c r="E131" s="677"/>
      <c r="F131" s="4"/>
      <c r="G131" s="893">
        <f>SUM(K132:L132)</f>
        <v>5</v>
      </c>
      <c r="H131" s="893"/>
      <c r="I131" s="893"/>
      <c r="J131" s="893"/>
      <c r="K131" s="893"/>
      <c r="L131" s="675"/>
      <c r="M131" s="893">
        <f>SUM(Q132:R132)</f>
        <v>0</v>
      </c>
      <c r="N131" s="893"/>
      <c r="O131" s="893"/>
      <c r="P131" s="893"/>
      <c r="Q131" s="893"/>
      <c r="R131" s="687"/>
      <c r="S131" s="157">
        <f>SUM(G131:Q131)</f>
        <v>5</v>
      </c>
      <c r="T131" s="9"/>
      <c r="V131" s="20"/>
      <c r="W131" s="20"/>
      <c r="X131" s="20"/>
      <c r="Y131" s="20"/>
      <c r="AH131" s="10"/>
    </row>
    <row r="132" spans="1:39" ht="15.75" thickBot="1" x14ac:dyDescent="0.3">
      <c r="B132" s="53"/>
      <c r="C132" s="75">
        <v>3</v>
      </c>
      <c r="D132" s="4" t="s">
        <v>347</v>
      </c>
      <c r="E132" s="4">
        <v>9</v>
      </c>
      <c r="F132" s="4">
        <f>IF(E132&lt;15,1,IF(((E132&gt;=15)*(E132&lt;23)),2,3))</f>
        <v>1</v>
      </c>
      <c r="G132" s="46"/>
      <c r="H132" s="46"/>
      <c r="I132" s="46">
        <f t="shared" ref="I132" si="149">G132</f>
        <v>0</v>
      </c>
      <c r="J132" s="46">
        <f t="shared" ref="J132" si="150">IF(H132=0,0,H132*$F132)</f>
        <v>0</v>
      </c>
      <c r="K132" s="46">
        <f t="shared" ref="K132" si="151">SUM(I132:J132)</f>
        <v>0</v>
      </c>
      <c r="L132" s="46">
        <v>5</v>
      </c>
      <c r="M132" s="46"/>
      <c r="N132" s="46"/>
      <c r="O132" s="46">
        <f t="shared" ref="O132" si="152">M132</f>
        <v>0</v>
      </c>
      <c r="P132" s="46">
        <f t="shared" ref="P132" si="153">IF(N132=0,0,N132*$F132)</f>
        <v>0</v>
      </c>
      <c r="Q132" s="46">
        <f t="shared" ref="Q132" si="154">SUM(O132:P132)</f>
        <v>0</v>
      </c>
      <c r="R132" s="46"/>
      <c r="S132" s="47">
        <f t="shared" ref="S132" si="155">SUM(K132:L132,Q132:R132)</f>
        <v>5</v>
      </c>
      <c r="T132" s="9"/>
      <c r="U132" s="20"/>
      <c r="V132" s="20"/>
      <c r="W132" s="20"/>
      <c r="X132" s="20"/>
      <c r="Y132" s="20"/>
      <c r="Z132" s="20"/>
      <c r="AC132" s="10"/>
      <c r="AD132" s="10"/>
      <c r="AE132" s="10"/>
      <c r="AF132" s="10"/>
      <c r="AG132" s="10"/>
      <c r="AI132" s="10"/>
      <c r="AJ132" s="10"/>
      <c r="AK132" s="10"/>
      <c r="AL132" s="10"/>
      <c r="AM132" s="10"/>
    </row>
    <row r="133" spans="1:39" s="10" customFormat="1" ht="15.75" thickBot="1" x14ac:dyDescent="0.3">
      <c r="B133" s="891" t="s">
        <v>295</v>
      </c>
      <c r="C133" s="892"/>
      <c r="D133" s="892"/>
      <c r="E133" s="207"/>
      <c r="F133" s="4"/>
      <c r="G133" s="893">
        <f>SUM(K134:L134)</f>
        <v>153</v>
      </c>
      <c r="H133" s="893"/>
      <c r="I133" s="893"/>
      <c r="J133" s="893"/>
      <c r="K133" s="893"/>
      <c r="L133" s="348"/>
      <c r="M133" s="893">
        <f>SUM(Q134:R134)</f>
        <v>0</v>
      </c>
      <c r="N133" s="893"/>
      <c r="O133" s="893"/>
      <c r="P133" s="893"/>
      <c r="Q133" s="893"/>
      <c r="R133" s="323"/>
      <c r="S133" s="157">
        <f>SUM(G133:Q133)</f>
        <v>153</v>
      </c>
      <c r="T133" s="20"/>
      <c r="U133" s="20"/>
      <c r="V133" s="42"/>
      <c r="W133" s="20"/>
      <c r="X133" s="20"/>
      <c r="Y133" s="20"/>
      <c r="Z133" s="20"/>
      <c r="AA133" s="1"/>
      <c r="AC133" s="1"/>
      <c r="AD133" s="1"/>
      <c r="AE133" s="1"/>
      <c r="AF133" s="1"/>
      <c r="AG133" s="1"/>
      <c r="AJ133" s="1"/>
      <c r="AK133" s="1"/>
      <c r="AL133" s="1"/>
      <c r="AM133" s="1"/>
    </row>
    <row r="134" spans="1:39" ht="15.75" thickBot="1" x14ac:dyDescent="0.3">
      <c r="B134" s="53"/>
      <c r="C134" s="75">
        <v>1</v>
      </c>
      <c r="D134" s="4" t="s">
        <v>175</v>
      </c>
      <c r="E134" s="4">
        <v>24</v>
      </c>
      <c r="F134" s="4">
        <f>IF(E134&lt;15,1,IF(((E134&gt;=15)*(E134&lt;23)),2,3))</f>
        <v>3</v>
      </c>
      <c r="G134" s="46"/>
      <c r="H134" s="46">
        <v>51</v>
      </c>
      <c r="I134" s="46">
        <f>G134</f>
        <v>0</v>
      </c>
      <c r="J134" s="46">
        <f>IF(H134=0,0,H134*$F134)</f>
        <v>153</v>
      </c>
      <c r="K134" s="46">
        <f>SUM(I134:J134)</f>
        <v>153</v>
      </c>
      <c r="L134" s="46"/>
      <c r="M134" s="4"/>
      <c r="N134" s="4"/>
      <c r="O134" s="46">
        <f>M134</f>
        <v>0</v>
      </c>
      <c r="P134" s="46">
        <f>IF(N134=0,0,N134*$F134)</f>
        <v>0</v>
      </c>
      <c r="Q134" s="46">
        <f>SUM(O134:P134)</f>
        <v>0</v>
      </c>
      <c r="R134" s="46"/>
      <c r="S134" s="72">
        <f>SUM(K134:L134,Q134:R134)</f>
        <v>153</v>
      </c>
      <c r="T134" s="9"/>
      <c r="U134" s="20"/>
      <c r="V134" s="20"/>
      <c r="W134" s="20"/>
      <c r="X134" s="20"/>
      <c r="Y134" s="20"/>
      <c r="Z134" s="20"/>
      <c r="AA134" s="1"/>
      <c r="AC134" s="10"/>
      <c r="AD134" s="10"/>
      <c r="AI134" s="10"/>
    </row>
    <row r="135" spans="1:39" s="10" customFormat="1" ht="15.75" thickBot="1" x14ac:dyDescent="0.3">
      <c r="B135" s="891" t="s">
        <v>153</v>
      </c>
      <c r="C135" s="892"/>
      <c r="D135" s="892"/>
      <c r="E135" s="207"/>
      <c r="F135" s="4"/>
      <c r="G135" s="893">
        <f>SUM(K136:L136)</f>
        <v>42</v>
      </c>
      <c r="H135" s="893"/>
      <c r="I135" s="893"/>
      <c r="J135" s="893"/>
      <c r="K135" s="893"/>
      <c r="L135" s="348"/>
      <c r="M135" s="893">
        <f>SUM(Q136:R136)</f>
        <v>54</v>
      </c>
      <c r="N135" s="893"/>
      <c r="O135" s="893"/>
      <c r="P135" s="893"/>
      <c r="Q135" s="893"/>
      <c r="R135" s="323"/>
      <c r="S135" s="157">
        <f>SUM(G135:Q135)</f>
        <v>96</v>
      </c>
      <c r="T135" s="9"/>
      <c r="U135" s="20"/>
      <c r="V135" s="20"/>
      <c r="W135" s="20"/>
      <c r="X135" s="20"/>
      <c r="Y135" s="20"/>
      <c r="Z135" s="20"/>
      <c r="AC135" s="1"/>
      <c r="AD135" s="1"/>
      <c r="AE135" s="1"/>
      <c r="AF135" s="1"/>
      <c r="AG135" s="1"/>
      <c r="AH135" s="1"/>
    </row>
    <row r="136" spans="1:39" ht="15.75" thickBot="1" x14ac:dyDescent="0.3">
      <c r="B136" s="53"/>
      <c r="C136" s="75">
        <v>3</v>
      </c>
      <c r="D136" s="4" t="s">
        <v>347</v>
      </c>
      <c r="E136" s="4">
        <v>9</v>
      </c>
      <c r="F136" s="4">
        <f>IF(E136&lt;15,1,IF(((E136&gt;=15)*(E136&lt;23)),2,3))</f>
        <v>1</v>
      </c>
      <c r="G136" s="46"/>
      <c r="H136" s="46">
        <v>42</v>
      </c>
      <c r="I136" s="46">
        <f>G136</f>
        <v>0</v>
      </c>
      <c r="J136" s="46">
        <f>IF(H136=0,0,H136*$F136)</f>
        <v>42</v>
      </c>
      <c r="K136" s="46">
        <f>SUM(I136:J136)</f>
        <v>42</v>
      </c>
      <c r="L136" s="46"/>
      <c r="M136" s="46"/>
      <c r="N136" s="46">
        <v>54</v>
      </c>
      <c r="O136" s="46">
        <f>M136</f>
        <v>0</v>
      </c>
      <c r="P136" s="46">
        <f>IF(N136=0,0,N136*$F136)</f>
        <v>54</v>
      </c>
      <c r="Q136" s="46">
        <f>SUM(O136:P136)</f>
        <v>54</v>
      </c>
      <c r="R136" s="46"/>
      <c r="S136" s="48">
        <f>SUM(K136:L136,Q136:R136)</f>
        <v>96</v>
      </c>
      <c r="T136" s="9"/>
      <c r="U136" s="20"/>
      <c r="V136" s="20"/>
      <c r="W136" s="20"/>
      <c r="X136" s="20"/>
      <c r="Y136" s="20"/>
      <c r="Z136" s="20"/>
      <c r="AC136" s="10"/>
      <c r="AD136" s="10"/>
    </row>
    <row r="137" spans="1:39" ht="15.75" thickBot="1" x14ac:dyDescent="0.3">
      <c r="B137" s="934" t="s">
        <v>152</v>
      </c>
      <c r="C137" s="935"/>
      <c r="D137" s="935"/>
      <c r="E137" s="275"/>
      <c r="F137" s="169"/>
      <c r="G137" s="898">
        <f>SUM(K138:L139)</f>
        <v>153</v>
      </c>
      <c r="H137" s="898"/>
      <c r="I137" s="898"/>
      <c r="J137" s="898"/>
      <c r="K137" s="898"/>
      <c r="L137" s="366"/>
      <c r="M137" s="898">
        <f>SUM(Q138:R139)</f>
        <v>66</v>
      </c>
      <c r="N137" s="898"/>
      <c r="O137" s="898"/>
      <c r="P137" s="898"/>
      <c r="Q137" s="898"/>
      <c r="R137" s="367"/>
      <c r="S137" s="157">
        <f>SUM(G137:Q137)</f>
        <v>219</v>
      </c>
      <c r="T137" s="9"/>
      <c r="U137" s="20"/>
      <c r="V137" s="20"/>
      <c r="W137" s="20"/>
      <c r="X137" s="20"/>
      <c r="Y137" s="20"/>
      <c r="Z137" s="20"/>
      <c r="AI137" s="10"/>
    </row>
    <row r="138" spans="1:39" s="10" customFormat="1" x14ac:dyDescent="0.25">
      <c r="A138" s="1"/>
      <c r="B138" s="311"/>
      <c r="C138" s="75">
        <v>1</v>
      </c>
      <c r="D138" s="4" t="s">
        <v>78</v>
      </c>
      <c r="E138" s="4">
        <v>24</v>
      </c>
      <c r="F138" s="4">
        <f>IF(E138&lt;15,1,IF(((E138&gt;=15)*(E138&lt;23)),2,3))</f>
        <v>3</v>
      </c>
      <c r="G138" s="46"/>
      <c r="H138" s="46">
        <v>51</v>
      </c>
      <c r="I138" s="46">
        <f>G138</f>
        <v>0</v>
      </c>
      <c r="J138" s="46">
        <f>IF(H138=0,0,H138*$F138)</f>
        <v>153</v>
      </c>
      <c r="K138" s="46">
        <f>SUM(I138:J138)</f>
        <v>153</v>
      </c>
      <c r="L138" s="46"/>
      <c r="M138" s="4"/>
      <c r="N138" s="4"/>
      <c r="O138" s="46">
        <f>M138</f>
        <v>0</v>
      </c>
      <c r="P138" s="46">
        <f>IF(N138=0,0,N138*$F138)</f>
        <v>0</v>
      </c>
      <c r="Q138" s="46">
        <f>SUM(O138:P138)</f>
        <v>0</v>
      </c>
      <c r="R138" s="46"/>
      <c r="S138" s="96">
        <f>SUM(K138:L138,Q138:R138)</f>
        <v>153</v>
      </c>
      <c r="T138" s="9"/>
      <c r="U138" s="20"/>
      <c r="V138" s="20"/>
      <c r="W138" s="20"/>
      <c r="X138" s="20"/>
      <c r="Y138" s="20"/>
      <c r="Z138" s="20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.75" thickBot="1" x14ac:dyDescent="0.3">
      <c r="B139" s="53"/>
      <c r="C139" s="75">
        <v>1</v>
      </c>
      <c r="D139" s="4" t="s">
        <v>470</v>
      </c>
      <c r="E139" s="4">
        <v>18</v>
      </c>
      <c r="F139" s="4">
        <f>IF(E139&lt;15,1,IF(((E139&gt;=15)*(E139&lt;23)),2,3))</f>
        <v>2</v>
      </c>
      <c r="G139" s="46"/>
      <c r="H139" s="46"/>
      <c r="I139" s="46">
        <f>G139</f>
        <v>0</v>
      </c>
      <c r="J139" s="46">
        <f>IF(H139=0,0,H139*$F139)</f>
        <v>0</v>
      </c>
      <c r="K139" s="46">
        <f>SUM(I139:J139)</f>
        <v>0</v>
      </c>
      <c r="L139" s="46"/>
      <c r="M139" s="46"/>
      <c r="N139" s="46">
        <v>27</v>
      </c>
      <c r="O139" s="46">
        <f>M139</f>
        <v>0</v>
      </c>
      <c r="P139" s="46">
        <f>IF(N139=0,0,N139*$F139)</f>
        <v>54</v>
      </c>
      <c r="Q139" s="46">
        <f>SUM(O139:P139)</f>
        <v>54</v>
      </c>
      <c r="R139" s="46">
        <v>12</v>
      </c>
      <c r="S139" s="72">
        <f>SUM(K139:L139,Q139:R139)</f>
        <v>66</v>
      </c>
      <c r="T139" s="9"/>
      <c r="U139" s="20"/>
      <c r="V139" s="20"/>
      <c r="W139" s="20"/>
      <c r="Z139" s="20"/>
      <c r="AC139" s="21"/>
    </row>
    <row r="140" spans="1:39" s="10" customFormat="1" ht="15.75" thickBot="1" x14ac:dyDescent="0.3">
      <c r="B140" s="891" t="s">
        <v>180</v>
      </c>
      <c r="C140" s="892"/>
      <c r="D140" s="892"/>
      <c r="E140" s="207"/>
      <c r="F140" s="4"/>
      <c r="G140" s="893">
        <f>SUM(K141:L142)</f>
        <v>117</v>
      </c>
      <c r="H140" s="893"/>
      <c r="I140" s="893"/>
      <c r="J140" s="893"/>
      <c r="K140" s="893"/>
      <c r="L140" s="348"/>
      <c r="M140" s="893">
        <f>SUM(Q141:R142)</f>
        <v>54</v>
      </c>
      <c r="N140" s="893"/>
      <c r="O140" s="893"/>
      <c r="P140" s="893"/>
      <c r="Q140" s="893"/>
      <c r="R140" s="323"/>
      <c r="S140" s="157">
        <f>SUM(G140:Q140)</f>
        <v>171</v>
      </c>
      <c r="T140" s="9"/>
      <c r="U140" s="21"/>
      <c r="V140" s="20"/>
      <c r="W140" s="20"/>
      <c r="X140" s="20"/>
      <c r="Y140" s="20"/>
      <c r="Z140" s="20"/>
      <c r="AC140" s="1"/>
      <c r="AD140" s="1"/>
      <c r="AE140" s="1"/>
      <c r="AF140" s="1"/>
      <c r="AG140" s="1"/>
      <c r="AH140" s="1"/>
      <c r="AI140" s="1"/>
    </row>
    <row r="141" spans="1:39" s="10" customFormat="1" x14ac:dyDescent="0.25">
      <c r="B141" s="53"/>
      <c r="C141" s="75">
        <v>1</v>
      </c>
      <c r="D141" s="4" t="s">
        <v>81</v>
      </c>
      <c r="E141" s="4">
        <v>30</v>
      </c>
      <c r="F141" s="4">
        <f>IF(E141&lt;15,1,IF(((E141&gt;=15)*(E141&lt;23)),2,3))</f>
        <v>3</v>
      </c>
      <c r="G141" s="46"/>
      <c r="H141" s="46">
        <v>39</v>
      </c>
      <c r="I141" s="46">
        <f>G141</f>
        <v>0</v>
      </c>
      <c r="J141" s="46">
        <f>IF(H141=0,0,H141*$F141)</f>
        <v>117</v>
      </c>
      <c r="K141" s="46">
        <f>SUM(I141:J141)</f>
        <v>117</v>
      </c>
      <c r="L141" s="46"/>
      <c r="M141" s="46"/>
      <c r="N141" s="46"/>
      <c r="O141" s="46">
        <f>M141</f>
        <v>0</v>
      </c>
      <c r="P141" s="46">
        <f>IF(N141=0,0,N141*$F141)</f>
        <v>0</v>
      </c>
      <c r="Q141" s="46">
        <f>SUM(O141:P141)</f>
        <v>0</v>
      </c>
      <c r="R141" s="46"/>
      <c r="S141" s="72">
        <f>SUM(K141:L141,Q141:R141)</f>
        <v>117</v>
      </c>
      <c r="T141" s="20"/>
      <c r="U141" s="20"/>
      <c r="V141" s="20"/>
      <c r="W141" s="20"/>
      <c r="X141" s="20"/>
      <c r="Y141" s="20"/>
      <c r="Z141" s="20"/>
      <c r="AH141" s="1"/>
      <c r="AI141" s="1"/>
    </row>
    <row r="142" spans="1:39" ht="15.75" thickBot="1" x14ac:dyDescent="0.3">
      <c r="B142" s="174"/>
      <c r="C142" s="297">
        <v>1</v>
      </c>
      <c r="D142" s="176" t="s">
        <v>81</v>
      </c>
      <c r="E142" s="176">
        <v>17</v>
      </c>
      <c r="F142" s="176">
        <f>IF(E142&lt;15,1,IF(((E142&gt;=15)*(E142&lt;23)),2,3))</f>
        <v>2</v>
      </c>
      <c r="G142" s="294"/>
      <c r="H142" s="294"/>
      <c r="I142" s="294">
        <f>G142</f>
        <v>0</v>
      </c>
      <c r="J142" s="294">
        <f>IF(H142=0,0,H142*$F142)</f>
        <v>0</v>
      </c>
      <c r="K142" s="294">
        <f>SUM(I142:J142)</f>
        <v>0</v>
      </c>
      <c r="L142" s="294"/>
      <c r="M142" s="294"/>
      <c r="N142" s="294">
        <v>27</v>
      </c>
      <c r="O142" s="294">
        <f>M142</f>
        <v>0</v>
      </c>
      <c r="P142" s="294">
        <f>IF(N142=0,0,N142*$F142)</f>
        <v>54</v>
      </c>
      <c r="Q142" s="294">
        <f>SUM(O142:P142)</f>
        <v>54</v>
      </c>
      <c r="R142" s="294"/>
      <c r="S142" s="73">
        <f>SUM(K142:L142,Q142:R142)</f>
        <v>54</v>
      </c>
      <c r="T142" s="9"/>
      <c r="U142" s="21"/>
      <c r="V142" s="42"/>
      <c r="W142" s="20"/>
      <c r="X142" s="20"/>
      <c r="Y142" s="20"/>
      <c r="Z142" s="20"/>
      <c r="AC142" s="10"/>
      <c r="AD142" s="10"/>
      <c r="AE142" s="10"/>
      <c r="AF142" s="10"/>
      <c r="AG142" s="10"/>
      <c r="AH142" s="10"/>
      <c r="AJ142" s="10"/>
      <c r="AK142" s="10"/>
      <c r="AL142" s="10"/>
      <c r="AM142" s="10"/>
    </row>
    <row r="143" spans="1:39" ht="15.75" thickBot="1" x14ac:dyDescent="0.3">
      <c r="B143" s="922">
        <v>7</v>
      </c>
      <c r="C143" s="995"/>
      <c r="D143" s="920" t="s">
        <v>9</v>
      </c>
      <c r="E143" s="920"/>
      <c r="F143" s="920"/>
      <c r="G143" s="920">
        <f>SUM(G144,G147)</f>
        <v>45</v>
      </c>
      <c r="H143" s="920"/>
      <c r="I143" s="920"/>
      <c r="J143" s="920"/>
      <c r="K143" s="920"/>
      <c r="L143" s="369"/>
      <c r="M143" s="920">
        <f>SUM(M144,M147)</f>
        <v>54</v>
      </c>
      <c r="N143" s="920"/>
      <c r="O143" s="920"/>
      <c r="P143" s="920"/>
      <c r="Q143" s="920"/>
      <c r="R143" s="350"/>
      <c r="S143" s="157">
        <f>SUM(S144,S147)</f>
        <v>99</v>
      </c>
      <c r="T143" s="9"/>
      <c r="V143" s="20"/>
      <c r="W143" s="20"/>
      <c r="Z143" s="20"/>
      <c r="AH143" s="10"/>
      <c r="AJ143" s="10"/>
      <c r="AK143" s="10"/>
      <c r="AL143" s="10"/>
      <c r="AM143" s="10"/>
    </row>
    <row r="144" spans="1:39" ht="15.75" thickBot="1" x14ac:dyDescent="0.3">
      <c r="B144" s="896" t="s">
        <v>299</v>
      </c>
      <c r="C144" s="897"/>
      <c r="D144" s="897"/>
      <c r="E144" s="287"/>
      <c r="F144" s="354"/>
      <c r="G144" s="898">
        <f>SUM(K145:L146)</f>
        <v>12</v>
      </c>
      <c r="H144" s="898"/>
      <c r="I144" s="898"/>
      <c r="J144" s="898"/>
      <c r="K144" s="898"/>
      <c r="L144" s="366"/>
      <c r="M144" s="898">
        <f>SUM(Q145:R146)</f>
        <v>54</v>
      </c>
      <c r="N144" s="898"/>
      <c r="O144" s="898"/>
      <c r="P144" s="898"/>
      <c r="Q144" s="898"/>
      <c r="R144" s="367"/>
      <c r="S144" s="188">
        <f>SUM(G144:Q144)</f>
        <v>66</v>
      </c>
      <c r="T144" s="9"/>
      <c r="U144" s="20"/>
      <c r="V144" s="20"/>
      <c r="W144" s="20"/>
      <c r="Z144" s="21"/>
      <c r="AC144" s="10"/>
      <c r="AD144" s="10"/>
      <c r="AE144" s="10"/>
      <c r="AF144" s="10"/>
      <c r="AG144" s="10"/>
      <c r="AH144" s="10"/>
      <c r="AI144" s="10"/>
    </row>
    <row r="145" spans="1:39" s="10" customFormat="1" x14ac:dyDescent="0.25">
      <c r="B145" s="53"/>
      <c r="C145" s="303">
        <v>1</v>
      </c>
      <c r="D145" s="4" t="s">
        <v>347</v>
      </c>
      <c r="E145" s="4">
        <v>9</v>
      </c>
      <c r="F145" s="4">
        <f>IF(E145&lt;15,1,IF(((E145&gt;=15)*(E145&lt;23)),2,3))</f>
        <v>1</v>
      </c>
      <c r="G145" s="46"/>
      <c r="H145" s="46"/>
      <c r="I145" s="46">
        <f>G145</f>
        <v>0</v>
      </c>
      <c r="J145" s="46">
        <f>IF(H145=0,0,H145*$F145)</f>
        <v>0</v>
      </c>
      <c r="K145" s="46">
        <f>SUM(I145:J145)</f>
        <v>0</v>
      </c>
      <c r="L145" s="46">
        <v>12</v>
      </c>
      <c r="M145" s="46"/>
      <c r="N145" s="51"/>
      <c r="O145" s="46">
        <f>M145</f>
        <v>0</v>
      </c>
      <c r="P145" s="46">
        <f>IF(N145=0,0,N145*$F145)</f>
        <v>0</v>
      </c>
      <c r="Q145" s="46">
        <f>SUM(O145:P145)</f>
        <v>0</v>
      </c>
      <c r="R145" s="46"/>
      <c r="S145" s="72">
        <f>SUM(K145:L145,Q145:R145)</f>
        <v>12</v>
      </c>
      <c r="T145" s="9"/>
      <c r="U145" s="20"/>
      <c r="V145" s="20"/>
      <c r="W145" s="42"/>
      <c r="Z145" s="20"/>
      <c r="AA145" s="1"/>
      <c r="AC145" s="1"/>
      <c r="AD145" s="1"/>
      <c r="AE145" s="1"/>
      <c r="AF145" s="1"/>
      <c r="AG145" s="1"/>
      <c r="AI145" s="1"/>
    </row>
    <row r="146" spans="1:39" ht="15.75" thickBot="1" x14ac:dyDescent="0.3">
      <c r="B146" s="318"/>
      <c r="C146" s="75">
        <v>3</v>
      </c>
      <c r="D146" s="4" t="s">
        <v>227</v>
      </c>
      <c r="E146" s="4">
        <v>7</v>
      </c>
      <c r="F146" s="4">
        <f>IF(E146&lt;15,1,IF(((E146&gt;=15)*(E146&lt;23)),2,3))</f>
        <v>1</v>
      </c>
      <c r="G146" s="51"/>
      <c r="H146" s="51"/>
      <c r="I146" s="46">
        <f>G146</f>
        <v>0</v>
      </c>
      <c r="J146" s="46">
        <f>IF(H146=0,0,H146*$F146)</f>
        <v>0</v>
      </c>
      <c r="K146" s="46">
        <f>SUM(I146:J146)</f>
        <v>0</v>
      </c>
      <c r="L146" s="46"/>
      <c r="M146" s="46"/>
      <c r="N146" s="46">
        <v>42</v>
      </c>
      <c r="O146" s="46">
        <f>M146</f>
        <v>0</v>
      </c>
      <c r="P146" s="46">
        <f>IF(N146=0,0,N146*$F146)</f>
        <v>42</v>
      </c>
      <c r="Q146" s="46">
        <f>SUM(O146:P146)</f>
        <v>42</v>
      </c>
      <c r="R146" s="46">
        <v>12</v>
      </c>
      <c r="S146" s="48">
        <f>SUM(K146:L146,Q146:R146)</f>
        <v>54</v>
      </c>
      <c r="T146" s="20"/>
      <c r="U146" s="20"/>
      <c r="V146" s="20"/>
      <c r="W146" s="20"/>
      <c r="Z146" s="20"/>
      <c r="AC146" s="10"/>
      <c r="AD146" s="10"/>
      <c r="AE146" s="10"/>
      <c r="AF146" s="10"/>
      <c r="AG146" s="10"/>
    </row>
    <row r="147" spans="1:39" ht="15.75" thickBot="1" x14ac:dyDescent="0.3">
      <c r="A147" s="10"/>
      <c r="B147" s="891" t="s">
        <v>178</v>
      </c>
      <c r="C147" s="892"/>
      <c r="D147" s="892"/>
      <c r="E147" s="285"/>
      <c r="F147" s="4"/>
      <c r="G147" s="893">
        <f>SUM(K148:L148)</f>
        <v>33</v>
      </c>
      <c r="H147" s="893"/>
      <c r="I147" s="893"/>
      <c r="J147" s="893"/>
      <c r="K147" s="893"/>
      <c r="L147" s="348"/>
      <c r="M147" s="893">
        <f>SUM(Q148:R148)</f>
        <v>0</v>
      </c>
      <c r="N147" s="893"/>
      <c r="O147" s="893"/>
      <c r="P147" s="893"/>
      <c r="Q147" s="893"/>
      <c r="R147" s="323"/>
      <c r="S147" s="157">
        <f>SUM(G147:Q147)</f>
        <v>33</v>
      </c>
      <c r="T147" s="20"/>
      <c r="U147" s="20"/>
      <c r="V147" s="20"/>
      <c r="W147" s="20"/>
      <c r="Z147" s="20"/>
      <c r="AH147" s="10"/>
      <c r="AI147" s="10"/>
    </row>
    <row r="148" spans="1:39" ht="15.75" thickBot="1" x14ac:dyDescent="0.3">
      <c r="A148" s="10"/>
      <c r="B148" s="54"/>
      <c r="C148" s="8">
        <v>1</v>
      </c>
      <c r="D148" s="49" t="s">
        <v>347</v>
      </c>
      <c r="E148" s="49">
        <v>9</v>
      </c>
      <c r="F148" s="49">
        <f>IF(E148&lt;15,1,IF(((E148&gt;=15)*(E148&lt;23)),2,3))</f>
        <v>1</v>
      </c>
      <c r="G148" s="50"/>
      <c r="H148" s="50">
        <v>33</v>
      </c>
      <c r="I148" s="50">
        <f>G148</f>
        <v>0</v>
      </c>
      <c r="J148" s="50">
        <f>IF(H148=0,0,H148*$F148)</f>
        <v>33</v>
      </c>
      <c r="K148" s="50">
        <f>SUM(I148:J148)</f>
        <v>33</v>
      </c>
      <c r="L148" s="50"/>
      <c r="M148" s="50"/>
      <c r="N148" s="52"/>
      <c r="O148" s="50">
        <f>M148</f>
        <v>0</v>
      </c>
      <c r="P148" s="50">
        <f>IF(N148=0,0,N148*$F148)</f>
        <v>0</v>
      </c>
      <c r="Q148" s="50">
        <f>SUM(O148:P148)</f>
        <v>0</v>
      </c>
      <c r="R148" s="50"/>
      <c r="S148" s="73">
        <f>SUM(K148:L148,Q148:R148)</f>
        <v>33</v>
      </c>
      <c r="T148" s="20"/>
      <c r="U148" s="20"/>
      <c r="V148" s="20"/>
      <c r="W148" s="20"/>
      <c r="Z148" s="21"/>
      <c r="AA148" s="1"/>
      <c r="AC148" s="10"/>
      <c r="AD148" s="10"/>
      <c r="AE148" s="10"/>
      <c r="AF148" s="10"/>
      <c r="AG148" s="10"/>
      <c r="AI148" s="10"/>
    </row>
    <row r="149" spans="1:39" ht="15.75" thickBot="1" x14ac:dyDescent="0.3">
      <c r="A149" s="10"/>
      <c r="B149" s="899">
        <v>8</v>
      </c>
      <c r="C149" s="901"/>
      <c r="D149" s="899" t="s">
        <v>10</v>
      </c>
      <c r="E149" s="900"/>
      <c r="F149" s="900"/>
      <c r="G149" s="899">
        <f>SUM(G150,G154,G159)</f>
        <v>210</v>
      </c>
      <c r="H149" s="900"/>
      <c r="I149" s="900"/>
      <c r="J149" s="900"/>
      <c r="K149" s="901"/>
      <c r="L149" s="341"/>
      <c r="M149" s="899">
        <f>SUM(M150,M154,M159)</f>
        <v>453</v>
      </c>
      <c r="N149" s="900"/>
      <c r="O149" s="900"/>
      <c r="P149" s="900"/>
      <c r="Q149" s="901"/>
      <c r="R149" s="342"/>
      <c r="S149" s="185">
        <f>SUM(S150,S154,S159)</f>
        <v>663</v>
      </c>
      <c r="T149" s="20"/>
      <c r="U149" s="20"/>
      <c r="V149" s="20"/>
      <c r="W149" s="20"/>
      <c r="Z149" s="20"/>
      <c r="AA149" s="1"/>
      <c r="AC149" s="10"/>
      <c r="AD149" s="10"/>
      <c r="AE149" s="10"/>
      <c r="AF149" s="10"/>
      <c r="AG149" s="10"/>
      <c r="AH149" s="10"/>
      <c r="AI149" s="10"/>
    </row>
    <row r="150" spans="1:39" ht="15.75" thickBot="1" x14ac:dyDescent="0.3">
      <c r="A150" s="10"/>
      <c r="B150" s="905" t="s">
        <v>433</v>
      </c>
      <c r="C150" s="906"/>
      <c r="D150" s="906"/>
      <c r="E150" s="177"/>
      <c r="F150" s="343"/>
      <c r="G150" s="890">
        <f>SUM(K151:L153)</f>
        <v>24</v>
      </c>
      <c r="H150" s="890"/>
      <c r="I150" s="890"/>
      <c r="J150" s="890"/>
      <c r="K150" s="890"/>
      <c r="L150" s="346"/>
      <c r="M150" s="890">
        <f>SUM(Q151:R153)</f>
        <v>87</v>
      </c>
      <c r="N150" s="890"/>
      <c r="O150" s="890"/>
      <c r="P150" s="890"/>
      <c r="Q150" s="890"/>
      <c r="R150" s="304"/>
      <c r="S150" s="157">
        <f>SUM(G150:Q150)</f>
        <v>111</v>
      </c>
      <c r="T150" s="20"/>
      <c r="U150" s="20"/>
      <c r="V150" s="20"/>
      <c r="W150" s="20"/>
      <c r="Z150" s="20"/>
      <c r="AA150" s="1"/>
      <c r="AC150" s="10"/>
      <c r="AD150" s="10"/>
      <c r="AE150" s="10"/>
      <c r="AF150" s="10"/>
      <c r="AG150" s="10"/>
      <c r="AH150" s="10"/>
      <c r="AI150" s="10"/>
    </row>
    <row r="151" spans="1:39" x14ac:dyDescent="0.25">
      <c r="B151" s="53"/>
      <c r="C151" s="75">
        <v>2</v>
      </c>
      <c r="D151" s="4" t="s">
        <v>78</v>
      </c>
      <c r="E151" s="4">
        <v>24</v>
      </c>
      <c r="F151" s="4">
        <f>IF(E151&lt;15,1,IF(((E151&gt;=15)*(E151&lt;23)),2,3))</f>
        <v>3</v>
      </c>
      <c r="G151" s="46"/>
      <c r="H151" s="46"/>
      <c r="I151" s="46">
        <f>G151</f>
        <v>0</v>
      </c>
      <c r="J151" s="46">
        <f>IF(H151=0,0,H151*$F151)</f>
        <v>0</v>
      </c>
      <c r="K151" s="46">
        <f>SUM(I151:J151)</f>
        <v>0</v>
      </c>
      <c r="L151" s="46"/>
      <c r="M151" s="4">
        <v>24</v>
      </c>
      <c r="N151" s="4"/>
      <c r="O151" s="46">
        <f>M151</f>
        <v>24</v>
      </c>
      <c r="P151" s="46">
        <f>IF(N151=0,0,N151*$F151)</f>
        <v>0</v>
      </c>
      <c r="Q151" s="46">
        <f>SUM(O151:P151)</f>
        <v>24</v>
      </c>
      <c r="R151" s="46">
        <v>12</v>
      </c>
      <c r="S151" s="47">
        <f>SUM(K151:L151,Q151:R151)</f>
        <v>36</v>
      </c>
      <c r="T151" s="9"/>
      <c r="U151" s="20"/>
      <c r="V151" s="42"/>
      <c r="W151" s="20"/>
      <c r="Z151" s="20"/>
      <c r="AA151" s="1"/>
      <c r="AC151" s="10"/>
      <c r="AD151" s="10"/>
      <c r="AE151" s="10"/>
      <c r="AF151" s="10"/>
      <c r="AG151" s="10"/>
      <c r="AH151" s="10"/>
      <c r="AJ151" s="10"/>
      <c r="AK151" s="10"/>
      <c r="AL151" s="10"/>
      <c r="AM151" s="10"/>
    </row>
    <row r="152" spans="1:39" x14ac:dyDescent="0.25">
      <c r="A152" s="10"/>
      <c r="B152" s="53"/>
      <c r="C152" s="75">
        <v>3</v>
      </c>
      <c r="D152" s="4" t="s">
        <v>81</v>
      </c>
      <c r="E152" s="4">
        <v>17</v>
      </c>
      <c r="F152" s="4">
        <f>IF(E152&lt;15,1,IF(((E152&gt;=15)*(E152&lt;23)),2,3))</f>
        <v>2</v>
      </c>
      <c r="G152" s="46">
        <v>24</v>
      </c>
      <c r="H152" s="46"/>
      <c r="I152" s="46">
        <f>G152</f>
        <v>24</v>
      </c>
      <c r="J152" s="46">
        <f>IF(H152=0,0,H152*$F152)</f>
        <v>0</v>
      </c>
      <c r="K152" s="46">
        <f>SUM(I152:J152)</f>
        <v>24</v>
      </c>
      <c r="L152" s="46"/>
      <c r="M152" s="46">
        <v>18</v>
      </c>
      <c r="N152" s="46"/>
      <c r="O152" s="46">
        <f>M152</f>
        <v>18</v>
      </c>
      <c r="P152" s="46">
        <f>IF(N152=0,0,N152*$F152)</f>
        <v>0</v>
      </c>
      <c r="Q152" s="46">
        <f>SUM(O152:P152)</f>
        <v>18</v>
      </c>
      <c r="R152" s="46"/>
      <c r="S152" s="47">
        <f>SUM(K152:L152,Q152:R152)</f>
        <v>42</v>
      </c>
      <c r="T152" s="20"/>
      <c r="U152" s="20"/>
      <c r="V152" s="42"/>
      <c r="W152" s="20"/>
      <c r="Z152" s="20"/>
      <c r="AC152" s="10"/>
      <c r="AD152" s="10"/>
      <c r="AE152" s="10"/>
      <c r="AF152" s="10"/>
      <c r="AG152" s="10"/>
      <c r="AH152" s="10"/>
      <c r="AI152" s="10"/>
    </row>
    <row r="153" spans="1:39" ht="15.75" thickBot="1" x14ac:dyDescent="0.3">
      <c r="B153" s="53"/>
      <c r="C153" s="75">
        <v>1</v>
      </c>
      <c r="D153" s="4" t="s">
        <v>470</v>
      </c>
      <c r="E153" s="4">
        <v>18</v>
      </c>
      <c r="F153" s="4">
        <v>1</v>
      </c>
      <c r="G153" s="46"/>
      <c r="H153" s="46"/>
      <c r="I153" s="46">
        <f>G153</f>
        <v>0</v>
      </c>
      <c r="J153" s="46">
        <f>IF(H153=0,0,H153*$F153)</f>
        <v>0</v>
      </c>
      <c r="K153" s="46">
        <f>SUM(I153:J153)</f>
        <v>0</v>
      </c>
      <c r="L153" s="46"/>
      <c r="M153" s="46"/>
      <c r="N153" s="46">
        <v>27</v>
      </c>
      <c r="O153" s="46">
        <f>M153</f>
        <v>0</v>
      </c>
      <c r="P153" s="46">
        <f>IF(N153=0,0,N153*$F153)</f>
        <v>27</v>
      </c>
      <c r="Q153" s="46">
        <f>SUM(O153:P153)</f>
        <v>27</v>
      </c>
      <c r="R153" s="46">
        <v>6</v>
      </c>
      <c r="S153" s="72">
        <f>SUM(K153:L153,Q153:R153)</f>
        <v>33</v>
      </c>
      <c r="U153" s="20"/>
      <c r="V153" s="20"/>
      <c r="W153" s="20"/>
      <c r="Z153" s="20"/>
      <c r="AC153" s="10"/>
      <c r="AD153" s="10"/>
      <c r="AE153" s="10"/>
      <c r="AF153" s="10"/>
      <c r="AG153" s="10"/>
      <c r="AH153" s="10"/>
    </row>
    <row r="154" spans="1:39" ht="15.75" thickBot="1" x14ac:dyDescent="0.3">
      <c r="B154" s="891" t="s">
        <v>192</v>
      </c>
      <c r="C154" s="892"/>
      <c r="D154" s="892"/>
      <c r="E154" s="178"/>
      <c r="F154" s="340"/>
      <c r="G154" s="893">
        <f>SUM(K155:L158)</f>
        <v>186</v>
      </c>
      <c r="H154" s="893"/>
      <c r="I154" s="893"/>
      <c r="J154" s="893"/>
      <c r="K154" s="893"/>
      <c r="L154" s="348"/>
      <c r="M154" s="893">
        <f>SUM(Q155:R158)</f>
        <v>78</v>
      </c>
      <c r="N154" s="893"/>
      <c r="O154" s="893"/>
      <c r="P154" s="893"/>
      <c r="Q154" s="893"/>
      <c r="R154" s="323"/>
      <c r="S154" s="157">
        <f>SUM(G154:Q154)</f>
        <v>264</v>
      </c>
      <c r="T154" s="20"/>
      <c r="U154" s="20"/>
      <c r="V154" s="20"/>
      <c r="W154" s="20"/>
      <c r="Z154" s="20"/>
      <c r="AC154" s="10"/>
      <c r="AD154" s="10"/>
      <c r="AE154" s="10"/>
      <c r="AF154" s="10"/>
      <c r="AG154" s="10"/>
      <c r="AH154" s="10"/>
      <c r="AI154" s="10"/>
    </row>
    <row r="155" spans="1:39" s="10" customFormat="1" x14ac:dyDescent="0.25">
      <c r="B155" s="53"/>
      <c r="C155" s="75">
        <v>1</v>
      </c>
      <c r="D155" s="4" t="s">
        <v>81</v>
      </c>
      <c r="E155" s="4">
        <v>30</v>
      </c>
      <c r="F155" s="4">
        <f>IF(E155&lt;15,1,IF(((E155&gt;=15)*(E155&lt;23)),2,3))</f>
        <v>3</v>
      </c>
      <c r="G155" s="46"/>
      <c r="H155" s="46">
        <v>36</v>
      </c>
      <c r="I155" s="46">
        <f>G155</f>
        <v>0</v>
      </c>
      <c r="J155" s="46">
        <f>IF(H155=0,0,H155*$F155)</f>
        <v>108</v>
      </c>
      <c r="K155" s="46">
        <f>SUM(I155:J155)</f>
        <v>108</v>
      </c>
      <c r="L155" s="46">
        <v>12</v>
      </c>
      <c r="M155" s="46"/>
      <c r="N155" s="46"/>
      <c r="O155" s="46">
        <f>M155</f>
        <v>0</v>
      </c>
      <c r="P155" s="46">
        <f>IF(N155=0,0,N155*$F155)</f>
        <v>0</v>
      </c>
      <c r="Q155" s="46">
        <f>SUM(O155:P155)</f>
        <v>0</v>
      </c>
      <c r="R155" s="46"/>
      <c r="S155" s="72">
        <f>SUM(K155:L155,Q155:R155)</f>
        <v>120</v>
      </c>
      <c r="T155" s="9"/>
      <c r="U155" s="20"/>
      <c r="V155" s="42"/>
      <c r="W155" s="20"/>
      <c r="Z155" s="20"/>
    </row>
    <row r="156" spans="1:39" s="10" customFormat="1" x14ac:dyDescent="0.25">
      <c r="B156" s="53"/>
      <c r="C156" s="75">
        <v>1</v>
      </c>
      <c r="D156" s="4" t="s">
        <v>81</v>
      </c>
      <c r="E156" s="4">
        <v>17</v>
      </c>
      <c r="F156" s="4">
        <f>IF(E156&lt;15,1,IF(((E156&gt;=15)*(E156&lt;23)),2,3))</f>
        <v>2</v>
      </c>
      <c r="G156" s="46"/>
      <c r="H156" s="46"/>
      <c r="I156" s="46">
        <f>G156</f>
        <v>0</v>
      </c>
      <c r="J156" s="46">
        <f>IF(H156=0,0,H156*$F156)</f>
        <v>0</v>
      </c>
      <c r="K156" s="46">
        <f>SUM(I156:J156)</f>
        <v>0</v>
      </c>
      <c r="L156" s="46"/>
      <c r="M156" s="46"/>
      <c r="N156" s="46">
        <v>27</v>
      </c>
      <c r="O156" s="46">
        <f>M156</f>
        <v>0</v>
      </c>
      <c r="P156" s="46">
        <f>IF(N156=0,0,N156*$F156)</f>
        <v>54</v>
      </c>
      <c r="Q156" s="46">
        <f>SUM(O156:P156)</f>
        <v>54</v>
      </c>
      <c r="R156" s="46">
        <v>12</v>
      </c>
      <c r="S156" s="72">
        <f>SUM(K156:L156,Q156:R156)</f>
        <v>66</v>
      </c>
      <c r="T156" s="9"/>
      <c r="U156" s="20"/>
      <c r="V156" s="42"/>
      <c r="W156" s="20"/>
      <c r="Z156" s="20"/>
    </row>
    <row r="157" spans="1:39" s="10" customFormat="1" x14ac:dyDescent="0.25">
      <c r="B157" s="53"/>
      <c r="C157" s="75">
        <v>3</v>
      </c>
      <c r="D157" s="4" t="s">
        <v>347</v>
      </c>
      <c r="E157" s="4">
        <v>9</v>
      </c>
      <c r="F157" s="4">
        <f t="shared" ref="F157:F158" si="156">IF(E157&lt;15,1,IF(((E157&gt;=15)*(E157&lt;23)),2,3))</f>
        <v>1</v>
      </c>
      <c r="G157" s="46"/>
      <c r="H157" s="46">
        <v>54</v>
      </c>
      <c r="I157" s="46">
        <f>G157</f>
        <v>0</v>
      </c>
      <c r="J157" s="46">
        <f>IF(H157=0,0,H157*$F157)</f>
        <v>54</v>
      </c>
      <c r="K157" s="46">
        <f>SUM(I157:J157)</f>
        <v>54</v>
      </c>
      <c r="L157" s="46">
        <v>12</v>
      </c>
      <c r="M157" s="51"/>
      <c r="N157" s="51"/>
      <c r="O157" s="46">
        <f>M157</f>
        <v>0</v>
      </c>
      <c r="P157" s="46">
        <f>IF(N157=0,0,N157*$F157)</f>
        <v>0</v>
      </c>
      <c r="Q157" s="46">
        <f>SUM(O157:P157)</f>
        <v>0</v>
      </c>
      <c r="R157" s="46"/>
      <c r="S157" s="47">
        <f>SUM(K157:L157,Q157:R157)</f>
        <v>66</v>
      </c>
      <c r="T157" s="9"/>
      <c r="U157" s="21"/>
      <c r="V157" s="42"/>
      <c r="W157" s="20"/>
      <c r="X157" s="20"/>
      <c r="Y157" s="20"/>
      <c r="Z157" s="21"/>
    </row>
    <row r="158" spans="1:39" ht="15.75" thickBot="1" x14ac:dyDescent="0.3">
      <c r="B158" s="53"/>
      <c r="C158" s="75">
        <v>4</v>
      </c>
      <c r="D158" s="4" t="s">
        <v>175</v>
      </c>
      <c r="E158" s="4">
        <v>24</v>
      </c>
      <c r="F158" s="4">
        <f t="shared" si="156"/>
        <v>3</v>
      </c>
      <c r="G158" s="46"/>
      <c r="H158" s="46"/>
      <c r="I158" s="46">
        <f>G158</f>
        <v>0</v>
      </c>
      <c r="J158" s="46">
        <f>IF(H158=0,0,H158*$F158)</f>
        <v>0</v>
      </c>
      <c r="K158" s="46">
        <f>SUM(I158:J158)</f>
        <v>0</v>
      </c>
      <c r="L158" s="46"/>
      <c r="M158" s="4"/>
      <c r="N158" s="4"/>
      <c r="O158" s="46">
        <f>M158</f>
        <v>0</v>
      </c>
      <c r="P158" s="46">
        <f>IF(N158=0,0,N158*$F158)</f>
        <v>0</v>
      </c>
      <c r="Q158" s="46">
        <f>SUM(O158:P158)</f>
        <v>0</v>
      </c>
      <c r="R158" s="46">
        <v>12</v>
      </c>
      <c r="S158" s="47">
        <f>SUM(K158:L158,Q158:R158)</f>
        <v>12</v>
      </c>
      <c r="U158" s="20"/>
      <c r="V158" s="20"/>
      <c r="W158" s="20"/>
      <c r="Z158" s="20"/>
      <c r="AC158" s="10"/>
      <c r="AD158" s="10"/>
      <c r="AE158" s="10"/>
      <c r="AF158" s="10"/>
      <c r="AG158" s="10"/>
      <c r="AH158" s="10"/>
      <c r="AI158" s="10"/>
    </row>
    <row r="159" spans="1:39" s="10" customFormat="1" ht="15.75" thickBot="1" x14ac:dyDescent="0.3">
      <c r="B159" s="891" t="s">
        <v>193</v>
      </c>
      <c r="C159" s="892"/>
      <c r="D159" s="892"/>
      <c r="E159" s="178"/>
      <c r="F159" s="340"/>
      <c r="G159" s="893">
        <f>SUM(K160:L162)</f>
        <v>0</v>
      </c>
      <c r="H159" s="893"/>
      <c r="I159" s="893"/>
      <c r="J159" s="893"/>
      <c r="K159" s="893"/>
      <c r="L159" s="348"/>
      <c r="M159" s="893">
        <f>SUM(Q160:R162)</f>
        <v>288</v>
      </c>
      <c r="N159" s="893"/>
      <c r="O159" s="893"/>
      <c r="P159" s="893"/>
      <c r="Q159" s="893"/>
      <c r="R159" s="323"/>
      <c r="S159" s="157">
        <f>SUM(G159:Q159)</f>
        <v>288</v>
      </c>
      <c r="T159" s="9"/>
      <c r="U159" s="20"/>
      <c r="W159" s="20"/>
      <c r="Z159" s="20"/>
    </row>
    <row r="160" spans="1:39" x14ac:dyDescent="0.25">
      <c r="B160" s="53"/>
      <c r="C160" s="75">
        <v>1</v>
      </c>
      <c r="D160" s="4" t="s">
        <v>470</v>
      </c>
      <c r="E160" s="4">
        <v>18</v>
      </c>
      <c r="F160" s="4">
        <v>1</v>
      </c>
      <c r="G160" s="46"/>
      <c r="H160" s="46"/>
      <c r="I160" s="46">
        <f>G160</f>
        <v>0</v>
      </c>
      <c r="J160" s="46">
        <f>IF(H160=0,0,H160*$F160)</f>
        <v>0</v>
      </c>
      <c r="K160" s="46">
        <f>SUM(I160:J160)</f>
        <v>0</v>
      </c>
      <c r="L160" s="46"/>
      <c r="M160" s="46"/>
      <c r="N160" s="46">
        <v>27</v>
      </c>
      <c r="O160" s="46">
        <f>M160</f>
        <v>0</v>
      </c>
      <c r="P160" s="46">
        <f>IF(N160=0,0,N160*$F160)</f>
        <v>27</v>
      </c>
      <c r="Q160" s="46">
        <f>SUM(O160:P160)</f>
        <v>27</v>
      </c>
      <c r="R160" s="46">
        <v>6</v>
      </c>
      <c r="S160" s="72">
        <f>SUM(K160:L160,Q160:R160)</f>
        <v>33</v>
      </c>
      <c r="U160" s="20"/>
      <c r="W160" s="20"/>
      <c r="Z160" s="20"/>
      <c r="AC160" s="10"/>
      <c r="AD160" s="10"/>
      <c r="AE160" s="10"/>
      <c r="AF160" s="10"/>
      <c r="AG160" s="10"/>
      <c r="AH160" s="10"/>
      <c r="AI160" s="10"/>
    </row>
    <row r="161" spans="1:39" s="10" customFormat="1" x14ac:dyDescent="0.25">
      <c r="B161" s="53"/>
      <c r="C161" s="75">
        <v>2</v>
      </c>
      <c r="D161" s="4" t="s">
        <v>78</v>
      </c>
      <c r="E161" s="4">
        <v>24</v>
      </c>
      <c r="F161" s="4">
        <v>3</v>
      </c>
      <c r="G161" s="46"/>
      <c r="H161" s="46"/>
      <c r="I161" s="46">
        <f>G161</f>
        <v>0</v>
      </c>
      <c r="J161" s="46">
        <f>IF(H161=0,0,H161*$F161)</f>
        <v>0</v>
      </c>
      <c r="K161" s="46">
        <f>SUM(I161:J161)</f>
        <v>0</v>
      </c>
      <c r="L161" s="46"/>
      <c r="M161" s="4"/>
      <c r="N161" s="4">
        <v>51</v>
      </c>
      <c r="O161" s="46">
        <f>M161</f>
        <v>0</v>
      </c>
      <c r="P161" s="46">
        <f>IF(N161=0,0,N161*$F161)</f>
        <v>153</v>
      </c>
      <c r="Q161" s="46">
        <f>SUM(O161:P161)</f>
        <v>153</v>
      </c>
      <c r="R161" s="46"/>
      <c r="S161" s="47">
        <f>SUM(K161:L161,Q161:R161)</f>
        <v>153</v>
      </c>
      <c r="T161" s="9"/>
      <c r="U161" s="20"/>
      <c r="V161" s="42"/>
      <c r="W161" s="20"/>
      <c r="Z161" s="20"/>
      <c r="AC161" s="120"/>
      <c r="AD161" s="120"/>
      <c r="AE161" s="1"/>
      <c r="AF161" s="1"/>
      <c r="AG161" s="1"/>
    </row>
    <row r="162" spans="1:39" s="10" customFormat="1" ht="15.75" thickBot="1" x14ac:dyDescent="0.3">
      <c r="B162" s="54"/>
      <c r="C162" s="74">
        <v>3</v>
      </c>
      <c r="D162" s="49" t="s">
        <v>175</v>
      </c>
      <c r="E162" s="49">
        <v>18</v>
      </c>
      <c r="F162" s="49">
        <f>IF(E162&lt;15,1,IF(((E162&gt;=15)*(E162&lt;23)),2,3))</f>
        <v>2</v>
      </c>
      <c r="G162" s="50"/>
      <c r="H162" s="50"/>
      <c r="I162" s="50">
        <f>G162</f>
        <v>0</v>
      </c>
      <c r="J162" s="50">
        <f>IF(H162=0,0,H162*$F162)</f>
        <v>0</v>
      </c>
      <c r="K162" s="50">
        <f>SUM(I162:J162)</f>
        <v>0</v>
      </c>
      <c r="L162" s="50"/>
      <c r="M162" s="49"/>
      <c r="N162" s="49">
        <v>51</v>
      </c>
      <c r="O162" s="50">
        <f>M162</f>
        <v>0</v>
      </c>
      <c r="P162" s="50">
        <f>IF(N162=0,0,N162*$F162)</f>
        <v>102</v>
      </c>
      <c r="Q162" s="50">
        <f>SUM(O162:P162)</f>
        <v>102</v>
      </c>
      <c r="R162" s="50"/>
      <c r="S162" s="73">
        <f>SUM(K162:L162,Q162:R162)</f>
        <v>102</v>
      </c>
      <c r="T162" s="9"/>
      <c r="U162" s="20"/>
      <c r="V162" s="20"/>
      <c r="W162" s="20"/>
      <c r="X162" s="1"/>
      <c r="Y162" s="1"/>
      <c r="Z162" s="20"/>
      <c r="AH162" s="1"/>
    </row>
    <row r="163" spans="1:39" s="10" customFormat="1" ht="15.75" thickBot="1" x14ac:dyDescent="0.3">
      <c r="B163" s="922">
        <v>9</v>
      </c>
      <c r="C163" s="995"/>
      <c r="D163" s="1005" t="s">
        <v>348</v>
      </c>
      <c r="E163" s="923"/>
      <c r="F163" s="995"/>
      <c r="G163" s="1005">
        <f>SUM(G164,G167)</f>
        <v>0</v>
      </c>
      <c r="H163" s="923"/>
      <c r="I163" s="923"/>
      <c r="J163" s="923"/>
      <c r="K163" s="995"/>
      <c r="L163" s="420"/>
      <c r="M163" s="1005">
        <f>SUM(M164,M167)</f>
        <v>150</v>
      </c>
      <c r="N163" s="923"/>
      <c r="O163" s="923"/>
      <c r="P163" s="923"/>
      <c r="Q163" s="995"/>
      <c r="R163" s="415"/>
      <c r="S163" s="186">
        <f>SUM(S164,S167)</f>
        <v>150</v>
      </c>
      <c r="T163" s="9"/>
      <c r="U163" s="20"/>
      <c r="V163" s="20"/>
      <c r="W163" s="20"/>
      <c r="Z163" s="20"/>
      <c r="AC163" s="1"/>
      <c r="AD163" s="1"/>
      <c r="AE163" s="120"/>
      <c r="AF163" s="120"/>
      <c r="AG163" s="120"/>
    </row>
    <row r="164" spans="1:39" s="10" customFormat="1" ht="15.75" thickBot="1" x14ac:dyDescent="0.3">
      <c r="B164" s="982" t="s">
        <v>392</v>
      </c>
      <c r="C164" s="980"/>
      <c r="D164" s="981"/>
      <c r="E164" s="796"/>
      <c r="F164" s="796"/>
      <c r="G164" s="948">
        <f>SUM(K165:L166)</f>
        <v>0</v>
      </c>
      <c r="H164" s="949"/>
      <c r="I164" s="949"/>
      <c r="J164" s="949"/>
      <c r="K164" s="950"/>
      <c r="L164" s="797"/>
      <c r="M164" s="948">
        <f>SUM(Q165:R166)</f>
        <v>147</v>
      </c>
      <c r="N164" s="949"/>
      <c r="O164" s="949"/>
      <c r="P164" s="949"/>
      <c r="Q164" s="950"/>
      <c r="R164" s="800"/>
      <c r="S164" s="157">
        <f>SUM(G164:Q164)</f>
        <v>147</v>
      </c>
      <c r="T164" s="9"/>
      <c r="U164" s="20"/>
      <c r="V164" s="20"/>
      <c r="W164" s="20"/>
      <c r="X164" s="1"/>
      <c r="Y164" s="1"/>
      <c r="Z164" s="20"/>
      <c r="AC164" s="1"/>
      <c r="AD164" s="1"/>
      <c r="AE164" s="1"/>
      <c r="AF164" s="1"/>
      <c r="AG164" s="1"/>
      <c r="AH164" s="120"/>
    </row>
    <row r="165" spans="1:39" s="10" customFormat="1" x14ac:dyDescent="0.25">
      <c r="B165" s="53"/>
      <c r="C165" s="75">
        <v>1</v>
      </c>
      <c r="D165" s="4" t="s">
        <v>81</v>
      </c>
      <c r="E165" s="4">
        <v>17</v>
      </c>
      <c r="F165" s="4">
        <f>IF(E165&lt;15,1,IF(((E165&gt;=15)*(E165&lt;23)),2,3))</f>
        <v>2</v>
      </c>
      <c r="G165" s="46"/>
      <c r="H165" s="46"/>
      <c r="I165" s="46">
        <f>G165</f>
        <v>0</v>
      </c>
      <c r="J165" s="46">
        <f>IF(H165=0,0,H165*$F165)</f>
        <v>0</v>
      </c>
      <c r="K165" s="46">
        <f>SUM(I165:J165)</f>
        <v>0</v>
      </c>
      <c r="L165" s="46"/>
      <c r="M165" s="46">
        <v>18</v>
      </c>
      <c r="N165" s="46">
        <v>27</v>
      </c>
      <c r="O165" s="46">
        <f>M165</f>
        <v>18</v>
      </c>
      <c r="P165" s="46">
        <f>IF(N165=0,0,N165*$F165)</f>
        <v>54</v>
      </c>
      <c r="Q165" s="46">
        <f>SUM(O165:P165)</f>
        <v>72</v>
      </c>
      <c r="R165" s="46">
        <v>12</v>
      </c>
      <c r="S165" s="72">
        <f>SUM(K165:L165,Q165:R165)</f>
        <v>84</v>
      </c>
      <c r="T165" s="9"/>
      <c r="U165" s="21"/>
      <c r="V165" s="20"/>
      <c r="W165" s="20"/>
      <c r="Z165" s="20"/>
      <c r="AE165" s="120"/>
      <c r="AF165" s="120"/>
      <c r="AG165" s="120"/>
      <c r="AH165" s="1"/>
    </row>
    <row r="166" spans="1:39" s="10" customFormat="1" ht="15.75" thickBot="1" x14ac:dyDescent="0.3">
      <c r="A166" s="80"/>
      <c r="B166" s="53"/>
      <c r="C166" s="75">
        <v>1</v>
      </c>
      <c r="D166" s="4" t="s">
        <v>470</v>
      </c>
      <c r="E166" s="4">
        <v>18</v>
      </c>
      <c r="F166" s="4">
        <f>IF(E166&lt;15,1,IF(((E166&gt;=15)*(E166&lt;23)),2,3))</f>
        <v>2</v>
      </c>
      <c r="G166" s="46"/>
      <c r="H166" s="46"/>
      <c r="I166" s="46">
        <f>G166</f>
        <v>0</v>
      </c>
      <c r="J166" s="46">
        <f>IF(H166=0,0,H166*$F166)</f>
        <v>0</v>
      </c>
      <c r="K166" s="46">
        <f>SUM(I166:J166)</f>
        <v>0</v>
      </c>
      <c r="L166" s="46"/>
      <c r="M166" s="46"/>
      <c r="N166" s="46">
        <v>27</v>
      </c>
      <c r="O166" s="46">
        <f>M166</f>
        <v>0</v>
      </c>
      <c r="P166" s="46">
        <f>IF(N166=0,0,N166*$F166)</f>
        <v>54</v>
      </c>
      <c r="Q166" s="46">
        <f>SUM(O166:P166)</f>
        <v>54</v>
      </c>
      <c r="R166" s="46">
        <v>9</v>
      </c>
      <c r="S166" s="73">
        <f>SUM(K166:L166,Q166:R166)</f>
        <v>63</v>
      </c>
      <c r="T166" s="9"/>
      <c r="U166" s="21"/>
      <c r="V166" s="20"/>
      <c r="W166" s="20"/>
      <c r="Z166" s="20"/>
      <c r="AC166" s="120"/>
      <c r="AD166" s="120"/>
      <c r="AE166" s="1"/>
      <c r="AF166" s="1"/>
      <c r="AG166" s="1"/>
      <c r="AH166" s="120"/>
      <c r="AI166" s="1"/>
    </row>
    <row r="167" spans="1:39" s="10" customFormat="1" ht="15.75" thickBot="1" x14ac:dyDescent="0.3">
      <c r="B167" s="999" t="s">
        <v>426</v>
      </c>
      <c r="C167" s="1000"/>
      <c r="D167" s="1001"/>
      <c r="E167" s="799"/>
      <c r="F167" s="799"/>
      <c r="G167" s="1002">
        <f>SUM(K168:L168)</f>
        <v>0</v>
      </c>
      <c r="H167" s="1003"/>
      <c r="I167" s="1003"/>
      <c r="J167" s="1003"/>
      <c r="K167" s="1004"/>
      <c r="L167" s="798"/>
      <c r="M167" s="1002">
        <f>SUM(Q168:R168)</f>
        <v>3</v>
      </c>
      <c r="N167" s="1003"/>
      <c r="O167" s="1003"/>
      <c r="P167" s="1003"/>
      <c r="Q167" s="1004"/>
      <c r="R167" s="802"/>
      <c r="S167" s="188">
        <f>SUM(G167:Q167)</f>
        <v>3</v>
      </c>
      <c r="T167" s="9"/>
      <c r="U167" s="20"/>
      <c r="V167" s="20"/>
      <c r="W167" s="20"/>
      <c r="Z167" s="20"/>
      <c r="AC167" s="1"/>
      <c r="AD167" s="1"/>
      <c r="AE167" s="1"/>
      <c r="AF167" s="1"/>
      <c r="AG167" s="1"/>
      <c r="AH167" s="1"/>
    </row>
    <row r="168" spans="1:39" s="10" customFormat="1" ht="15.75" thickBot="1" x14ac:dyDescent="0.3">
      <c r="B168" s="54"/>
      <c r="C168" s="74">
        <v>1</v>
      </c>
      <c r="D168" s="49" t="s">
        <v>470</v>
      </c>
      <c r="E168" s="49">
        <v>18</v>
      </c>
      <c r="F168" s="49">
        <f>IF(E168&lt;15,1,IF(((E168&gt;=15)*(E168&lt;23)),2,3))</f>
        <v>2</v>
      </c>
      <c r="G168" s="50"/>
      <c r="H168" s="50"/>
      <c r="I168" s="50">
        <f>G168</f>
        <v>0</v>
      </c>
      <c r="J168" s="50">
        <f>IF(H168=0,0,H168*$F168)</f>
        <v>0</v>
      </c>
      <c r="K168" s="50">
        <f>SUM(I168:J168)</f>
        <v>0</v>
      </c>
      <c r="L168" s="50"/>
      <c r="M168" s="50"/>
      <c r="N168" s="50"/>
      <c r="O168" s="50">
        <f>M168</f>
        <v>0</v>
      </c>
      <c r="P168" s="50">
        <f>IF(N168=0,0,N168*$F168)</f>
        <v>0</v>
      </c>
      <c r="Q168" s="50">
        <f>SUM(O168:P168)</f>
        <v>0</v>
      </c>
      <c r="R168" s="50">
        <v>3</v>
      </c>
      <c r="S168" s="73">
        <f>SUM(K168:L168,Q168:R168)</f>
        <v>3</v>
      </c>
      <c r="T168" s="9"/>
      <c r="U168" s="20"/>
      <c r="V168" s="20"/>
      <c r="W168" s="20"/>
      <c r="Z168" s="20"/>
      <c r="AE168" s="120"/>
      <c r="AF168" s="120"/>
      <c r="AG168" s="120"/>
      <c r="AH168" s="1"/>
      <c r="AI168" s="120"/>
    </row>
    <row r="169" spans="1:39" s="10" customFormat="1" ht="15.75" thickBot="1" x14ac:dyDescent="0.3">
      <c r="B169" s="899">
        <v>10</v>
      </c>
      <c r="C169" s="997"/>
      <c r="D169" s="998" t="s">
        <v>11</v>
      </c>
      <c r="E169" s="900"/>
      <c r="F169" s="997"/>
      <c r="G169" s="998">
        <f>SUM(G170,G172)</f>
        <v>186</v>
      </c>
      <c r="H169" s="900"/>
      <c r="I169" s="900"/>
      <c r="J169" s="900"/>
      <c r="K169" s="997"/>
      <c r="L169" s="352"/>
      <c r="M169" s="998">
        <f>SUM(M170,M172)</f>
        <v>108</v>
      </c>
      <c r="N169" s="900"/>
      <c r="O169" s="900"/>
      <c r="P169" s="900"/>
      <c r="Q169" s="997"/>
      <c r="R169" s="341"/>
      <c r="S169" s="185">
        <f>SUM(S170,S172)</f>
        <v>294</v>
      </c>
      <c r="T169" s="9"/>
      <c r="U169" s="20"/>
      <c r="V169" s="20"/>
      <c r="W169" s="20"/>
      <c r="Z169" s="20"/>
      <c r="AE169" s="1"/>
      <c r="AF169" s="1"/>
      <c r="AG169" s="1"/>
      <c r="AH169" s="120"/>
      <c r="AI169" s="1"/>
    </row>
    <row r="170" spans="1:39" s="10" customFormat="1" ht="15.75" thickBot="1" x14ac:dyDescent="0.3">
      <c r="B170" s="905" t="s">
        <v>450</v>
      </c>
      <c r="C170" s="906"/>
      <c r="D170" s="906"/>
      <c r="E170" s="678"/>
      <c r="F170" s="678"/>
      <c r="G170" s="890">
        <f>SUM(K171:L171)</f>
        <v>8</v>
      </c>
      <c r="H170" s="890"/>
      <c r="I170" s="890"/>
      <c r="J170" s="890"/>
      <c r="K170" s="890"/>
      <c r="L170" s="679"/>
      <c r="M170" s="890">
        <f>SUM(Q171:R171)</f>
        <v>0</v>
      </c>
      <c r="N170" s="890"/>
      <c r="O170" s="890"/>
      <c r="P170" s="890"/>
      <c r="Q170" s="890"/>
      <c r="R170" s="686"/>
      <c r="S170" s="157">
        <f>SUM(G170:Q170)</f>
        <v>8</v>
      </c>
      <c r="T170" s="9"/>
      <c r="U170" s="20"/>
      <c r="V170" s="20"/>
      <c r="W170" s="20"/>
      <c r="Z170" s="20"/>
      <c r="AC170" s="1"/>
      <c r="AD170" s="1"/>
      <c r="AH170" s="1"/>
      <c r="AI170" s="120"/>
    </row>
    <row r="171" spans="1:39" s="10" customFormat="1" ht="15.75" thickBot="1" x14ac:dyDescent="0.3">
      <c r="B171" s="53"/>
      <c r="C171" s="75">
        <v>1</v>
      </c>
      <c r="D171" s="4" t="s">
        <v>77</v>
      </c>
      <c r="E171" s="4">
        <v>22</v>
      </c>
      <c r="F171" s="4">
        <v>2</v>
      </c>
      <c r="G171" s="46"/>
      <c r="H171" s="46"/>
      <c r="I171" s="46">
        <f t="shared" ref="I171" si="157">G171</f>
        <v>0</v>
      </c>
      <c r="J171" s="46">
        <f t="shared" ref="J171" si="158">IF(H171=0,0,H171*$F171)</f>
        <v>0</v>
      </c>
      <c r="K171" s="46">
        <f t="shared" ref="K171" si="159">SUM(I171:J171)</f>
        <v>0</v>
      </c>
      <c r="L171" s="46">
        <v>8</v>
      </c>
      <c r="M171" s="4"/>
      <c r="N171" s="4"/>
      <c r="O171" s="46">
        <f t="shared" ref="O171" si="160">M171</f>
        <v>0</v>
      </c>
      <c r="P171" s="46">
        <f t="shared" ref="P171" si="161">IF(N171=0,0,N171*$F171)</f>
        <v>0</v>
      </c>
      <c r="Q171" s="46">
        <f t="shared" ref="Q171" si="162">SUM(O171:P171)</f>
        <v>0</v>
      </c>
      <c r="R171" s="46"/>
      <c r="S171" s="70">
        <f t="shared" ref="S171" si="163">SUM(K171:L171,Q171:R171)</f>
        <v>8</v>
      </c>
      <c r="T171" s="9"/>
      <c r="U171" s="20"/>
      <c r="V171" s="20"/>
      <c r="W171" s="20"/>
      <c r="Z171" s="20"/>
      <c r="AI171" s="1"/>
    </row>
    <row r="172" spans="1:39" s="10" customFormat="1" ht="15.75" thickBot="1" x14ac:dyDescent="0.3">
      <c r="B172" s="894" t="s">
        <v>427</v>
      </c>
      <c r="C172" s="895"/>
      <c r="D172" s="895"/>
      <c r="E172" s="677"/>
      <c r="F172" s="677"/>
      <c r="G172" s="893">
        <f>SUM(K173:L178)</f>
        <v>178</v>
      </c>
      <c r="H172" s="893"/>
      <c r="I172" s="893"/>
      <c r="J172" s="893"/>
      <c r="K172" s="893"/>
      <c r="L172" s="675"/>
      <c r="M172" s="893">
        <f>SUM(Q173:R178)</f>
        <v>108</v>
      </c>
      <c r="N172" s="893"/>
      <c r="O172" s="893"/>
      <c r="P172" s="893"/>
      <c r="Q172" s="893"/>
      <c r="R172" s="687"/>
      <c r="S172" s="157">
        <f>SUM(G172:Q172)</f>
        <v>286</v>
      </c>
      <c r="T172" s="9"/>
      <c r="U172" s="20"/>
      <c r="Z172" s="20"/>
      <c r="AE172" s="120"/>
      <c r="AF172" s="120"/>
      <c r="AG172" s="120"/>
      <c r="AI172" s="1"/>
    </row>
    <row r="173" spans="1:39" s="10" customFormat="1" x14ac:dyDescent="0.25">
      <c r="B173" s="53"/>
      <c r="C173" s="75">
        <v>1</v>
      </c>
      <c r="D173" s="4" t="s">
        <v>77</v>
      </c>
      <c r="E173" s="4">
        <v>22</v>
      </c>
      <c r="F173" s="4">
        <v>2</v>
      </c>
      <c r="G173" s="46">
        <v>12</v>
      </c>
      <c r="H173" s="46">
        <v>18</v>
      </c>
      <c r="I173" s="46">
        <f t="shared" ref="I173:I178" si="164">G173</f>
        <v>12</v>
      </c>
      <c r="J173" s="46">
        <f t="shared" ref="J173:J178" si="165">IF(H173=0,0,H173*$F173)</f>
        <v>36</v>
      </c>
      <c r="K173" s="46">
        <f t="shared" ref="K173:K178" si="166">SUM(I173:J173)</f>
        <v>48</v>
      </c>
      <c r="L173" s="46">
        <v>4</v>
      </c>
      <c r="M173" s="4"/>
      <c r="N173" s="4"/>
      <c r="O173" s="46">
        <f t="shared" ref="O173:O178" si="167">M173</f>
        <v>0</v>
      </c>
      <c r="P173" s="46">
        <f t="shared" ref="P173:P178" si="168">IF(N173=0,0,N173*$F173)</f>
        <v>0</v>
      </c>
      <c r="Q173" s="46">
        <f t="shared" ref="Q173:Q178" si="169">SUM(O173:P173)</f>
        <v>0</v>
      </c>
      <c r="R173" s="46"/>
      <c r="S173" s="72">
        <f t="shared" ref="S173:S178" si="170">SUM(K173:L173,Q173:R173)</f>
        <v>52</v>
      </c>
      <c r="T173" s="9"/>
      <c r="U173" s="20"/>
      <c r="V173" s="20"/>
      <c r="W173" s="1"/>
      <c r="Z173" s="20"/>
      <c r="AH173" s="120"/>
      <c r="AI173" s="120"/>
    </row>
    <row r="174" spans="1:39" s="10" customFormat="1" x14ac:dyDescent="0.25">
      <c r="A174" s="1"/>
      <c r="B174" s="53"/>
      <c r="C174" s="75">
        <v>2</v>
      </c>
      <c r="D174" s="4" t="s">
        <v>176</v>
      </c>
      <c r="E174" s="4">
        <v>23</v>
      </c>
      <c r="F174" s="4">
        <v>2</v>
      </c>
      <c r="G174" s="46"/>
      <c r="H174" s="46">
        <v>18</v>
      </c>
      <c r="I174" s="46">
        <f t="shared" si="164"/>
        <v>0</v>
      </c>
      <c r="J174" s="46">
        <f t="shared" si="165"/>
        <v>36</v>
      </c>
      <c r="K174" s="46">
        <f t="shared" si="166"/>
        <v>36</v>
      </c>
      <c r="L174" s="46">
        <v>12</v>
      </c>
      <c r="M174" s="4"/>
      <c r="N174" s="4"/>
      <c r="O174" s="46">
        <f t="shared" si="167"/>
        <v>0</v>
      </c>
      <c r="P174" s="46">
        <f t="shared" si="168"/>
        <v>0</v>
      </c>
      <c r="Q174" s="46">
        <f t="shared" si="169"/>
        <v>0</v>
      </c>
      <c r="R174" s="46"/>
      <c r="S174" s="47">
        <f t="shared" si="170"/>
        <v>48</v>
      </c>
      <c r="T174" s="9"/>
      <c r="U174" s="20"/>
      <c r="V174" s="20"/>
      <c r="Z174" s="20"/>
      <c r="AC174" s="1"/>
      <c r="AD174" s="1"/>
      <c r="AE174" s="120"/>
      <c r="AF174" s="120"/>
      <c r="AG174" s="120"/>
      <c r="AI174" s="1"/>
      <c r="AJ174" s="1"/>
      <c r="AK174" s="1"/>
      <c r="AL174" s="1"/>
      <c r="AM174" s="1"/>
    </row>
    <row r="175" spans="1:39" s="10" customFormat="1" x14ac:dyDescent="0.25">
      <c r="B175" s="53"/>
      <c r="C175" s="75">
        <v>2</v>
      </c>
      <c r="D175" s="4" t="s">
        <v>428</v>
      </c>
      <c r="E175" s="4">
        <v>22</v>
      </c>
      <c r="F175" s="4">
        <v>2</v>
      </c>
      <c r="G175" s="46"/>
      <c r="H175" s="46">
        <v>18</v>
      </c>
      <c r="I175" s="46">
        <f t="shared" si="164"/>
        <v>0</v>
      </c>
      <c r="J175" s="46">
        <f t="shared" si="165"/>
        <v>36</v>
      </c>
      <c r="K175" s="46">
        <f t="shared" si="166"/>
        <v>36</v>
      </c>
      <c r="L175" s="46">
        <v>12</v>
      </c>
      <c r="M175" s="4"/>
      <c r="N175" s="4"/>
      <c r="O175" s="46">
        <f t="shared" si="167"/>
        <v>0</v>
      </c>
      <c r="P175" s="46">
        <f t="shared" si="168"/>
        <v>0</v>
      </c>
      <c r="Q175" s="46">
        <f t="shared" si="169"/>
        <v>0</v>
      </c>
      <c r="R175" s="46"/>
      <c r="S175" s="47">
        <f t="shared" si="170"/>
        <v>48</v>
      </c>
      <c r="T175" s="298"/>
      <c r="U175" s="20"/>
      <c r="V175" s="42"/>
      <c r="W175" s="20"/>
      <c r="Z175" s="20"/>
      <c r="AC175" s="1"/>
      <c r="AD175" s="1"/>
      <c r="AE175" s="1"/>
      <c r="AF175" s="1"/>
      <c r="AG175" s="1"/>
      <c r="AH175" s="120"/>
    </row>
    <row r="176" spans="1:39" x14ac:dyDescent="0.25">
      <c r="A176" s="120"/>
      <c r="B176" s="53"/>
      <c r="C176" s="75">
        <v>3</v>
      </c>
      <c r="D176" s="4" t="s">
        <v>177</v>
      </c>
      <c r="E176" s="4">
        <v>12</v>
      </c>
      <c r="F176" s="4">
        <v>1</v>
      </c>
      <c r="G176" s="46"/>
      <c r="H176" s="46">
        <v>18</v>
      </c>
      <c r="I176" s="46">
        <f t="shared" si="164"/>
        <v>0</v>
      </c>
      <c r="J176" s="46">
        <f t="shared" si="165"/>
        <v>18</v>
      </c>
      <c r="K176" s="46">
        <f t="shared" si="166"/>
        <v>18</v>
      </c>
      <c r="L176" s="46">
        <v>12</v>
      </c>
      <c r="M176" s="4"/>
      <c r="N176" s="4"/>
      <c r="O176" s="46">
        <f t="shared" si="167"/>
        <v>0</v>
      </c>
      <c r="P176" s="46">
        <f t="shared" si="168"/>
        <v>0</v>
      </c>
      <c r="Q176" s="46">
        <f t="shared" si="169"/>
        <v>0</v>
      </c>
      <c r="R176" s="46"/>
      <c r="S176" s="47">
        <f t="shared" si="170"/>
        <v>30</v>
      </c>
      <c r="T176" s="20"/>
      <c r="U176" s="20"/>
      <c r="V176" s="20"/>
      <c r="W176" s="20"/>
      <c r="X176" s="1"/>
      <c r="Y176" s="1"/>
      <c r="Z176" s="20"/>
      <c r="AC176" s="10"/>
      <c r="AD176" s="10"/>
      <c r="AE176" s="120"/>
      <c r="AF176" s="120"/>
      <c r="AG176" s="120"/>
      <c r="AI176" s="10"/>
      <c r="AJ176" s="120"/>
      <c r="AK176" s="120"/>
      <c r="AL176" s="120"/>
      <c r="AM176" s="120"/>
    </row>
    <row r="177" spans="1:39" s="120" customFormat="1" x14ac:dyDescent="0.25">
      <c r="A177" s="1"/>
      <c r="B177" s="684"/>
      <c r="C177" s="75">
        <v>4</v>
      </c>
      <c r="D177" s="4" t="s">
        <v>80</v>
      </c>
      <c r="E177" s="4">
        <v>25</v>
      </c>
      <c r="F177" s="4">
        <v>2</v>
      </c>
      <c r="G177" s="46"/>
      <c r="H177" s="46"/>
      <c r="I177" s="46">
        <f t="shared" si="164"/>
        <v>0</v>
      </c>
      <c r="J177" s="46">
        <f t="shared" si="165"/>
        <v>0</v>
      </c>
      <c r="K177" s="46">
        <f t="shared" si="166"/>
        <v>0</v>
      </c>
      <c r="L177" s="46"/>
      <c r="M177" s="46">
        <v>12</v>
      </c>
      <c r="N177" s="46">
        <v>18</v>
      </c>
      <c r="O177" s="46">
        <f t="shared" si="167"/>
        <v>12</v>
      </c>
      <c r="P177" s="46">
        <f t="shared" si="168"/>
        <v>36</v>
      </c>
      <c r="Q177" s="46">
        <f t="shared" si="169"/>
        <v>48</v>
      </c>
      <c r="R177" s="46">
        <v>12</v>
      </c>
      <c r="S177" s="47">
        <f t="shared" si="170"/>
        <v>60</v>
      </c>
      <c r="T177" s="78"/>
      <c r="U177" s="20"/>
      <c r="V177" s="20"/>
      <c r="W177" s="20"/>
      <c r="X177" s="10"/>
      <c r="Y177" s="10"/>
      <c r="Z177" s="10"/>
      <c r="AA177" s="10"/>
      <c r="AB177" s="10"/>
      <c r="AC177" s="10"/>
      <c r="AD177" s="10"/>
      <c r="AE177" s="1"/>
      <c r="AF177" s="1"/>
      <c r="AG177" s="1"/>
      <c r="AJ177" s="1"/>
      <c r="AK177" s="1"/>
      <c r="AL177" s="1"/>
      <c r="AM177" s="1"/>
    </row>
    <row r="178" spans="1:39" ht="15.75" thickBot="1" x14ac:dyDescent="0.3">
      <c r="A178" s="10"/>
      <c r="B178" s="336"/>
      <c r="C178" s="74">
        <v>5</v>
      </c>
      <c r="D178" s="49" t="s">
        <v>185</v>
      </c>
      <c r="E178" s="49">
        <v>25</v>
      </c>
      <c r="F178" s="49">
        <v>2</v>
      </c>
      <c r="G178" s="50"/>
      <c r="H178" s="50"/>
      <c r="I178" s="50">
        <f t="shared" si="164"/>
        <v>0</v>
      </c>
      <c r="J178" s="50">
        <f t="shared" si="165"/>
        <v>0</v>
      </c>
      <c r="K178" s="50">
        <f t="shared" si="166"/>
        <v>0</v>
      </c>
      <c r="L178" s="50"/>
      <c r="M178" s="50"/>
      <c r="N178" s="50">
        <v>18</v>
      </c>
      <c r="O178" s="50">
        <f t="shared" si="167"/>
        <v>0</v>
      </c>
      <c r="P178" s="50">
        <f t="shared" si="168"/>
        <v>36</v>
      </c>
      <c r="Q178" s="50">
        <f t="shared" si="169"/>
        <v>36</v>
      </c>
      <c r="R178" s="50">
        <v>12</v>
      </c>
      <c r="S178" s="55">
        <f t="shared" si="170"/>
        <v>48</v>
      </c>
      <c r="T178" s="20"/>
      <c r="U178" s="20"/>
      <c r="V178" s="20"/>
      <c r="W178" s="20"/>
      <c r="Z178" s="20"/>
      <c r="AE178" s="10"/>
      <c r="AF178" s="10"/>
      <c r="AG178" s="10"/>
      <c r="AI178" s="10"/>
      <c r="AJ178" s="120"/>
      <c r="AK178" s="120"/>
      <c r="AL178" s="120"/>
      <c r="AM178" s="120"/>
    </row>
    <row r="179" spans="1:39" ht="15.75" thickBot="1" x14ac:dyDescent="0.3">
      <c r="B179" s="899">
        <v>11</v>
      </c>
      <c r="C179" s="901"/>
      <c r="D179" s="899" t="s">
        <v>137</v>
      </c>
      <c r="E179" s="900"/>
      <c r="F179" s="901"/>
      <c r="G179" s="899">
        <f>SUM(G180)</f>
        <v>242</v>
      </c>
      <c r="H179" s="900"/>
      <c r="I179" s="900"/>
      <c r="J179" s="900"/>
      <c r="K179" s="901"/>
      <c r="L179" s="680"/>
      <c r="M179" s="899">
        <f>SUM(M180)</f>
        <v>0</v>
      </c>
      <c r="N179" s="900"/>
      <c r="O179" s="900"/>
      <c r="P179" s="900"/>
      <c r="Q179" s="901"/>
      <c r="R179" s="681"/>
      <c r="S179" s="79">
        <f>SUM(S180)</f>
        <v>242</v>
      </c>
      <c r="T179" s="20"/>
      <c r="U179" s="20"/>
      <c r="V179" s="20"/>
      <c r="W179" s="1"/>
      <c r="Z179" s="20"/>
      <c r="AC179" s="10"/>
      <c r="AD179" s="10"/>
      <c r="AE179" s="10"/>
      <c r="AF179" s="10"/>
      <c r="AG179" s="10"/>
      <c r="AH179" s="10"/>
      <c r="AI179" s="120"/>
    </row>
    <row r="180" spans="1:39" s="120" customFormat="1" ht="15.75" thickBot="1" x14ac:dyDescent="0.3">
      <c r="A180" s="1"/>
      <c r="B180" s="905" t="s">
        <v>427</v>
      </c>
      <c r="C180" s="906"/>
      <c r="D180" s="906"/>
      <c r="E180" s="418"/>
      <c r="F180" s="418"/>
      <c r="G180" s="890">
        <f>SUM(K181:L183)</f>
        <v>242</v>
      </c>
      <c r="H180" s="890"/>
      <c r="I180" s="890"/>
      <c r="J180" s="890"/>
      <c r="K180" s="890"/>
      <c r="L180" s="414"/>
      <c r="M180" s="890">
        <f>SUM(Q181:R183)</f>
        <v>0</v>
      </c>
      <c r="N180" s="890"/>
      <c r="O180" s="890"/>
      <c r="P180" s="890"/>
      <c r="Q180" s="890"/>
      <c r="R180" s="422"/>
      <c r="S180" s="157">
        <f>SUM(G180:Q180)</f>
        <v>242</v>
      </c>
      <c r="T180" s="78"/>
      <c r="U180" s="20"/>
      <c r="V180" s="20"/>
      <c r="W180" s="10"/>
      <c r="X180" s="10"/>
      <c r="Y180" s="10"/>
      <c r="Z180" s="20"/>
      <c r="AA180" s="10"/>
      <c r="AB180" s="10"/>
      <c r="AC180" s="1"/>
      <c r="AD180" s="1"/>
      <c r="AE180" s="1"/>
      <c r="AF180" s="1"/>
      <c r="AG180" s="1"/>
      <c r="AH180" s="10"/>
      <c r="AI180" s="1"/>
      <c r="AJ180" s="1"/>
      <c r="AK180" s="1"/>
      <c r="AL180" s="1"/>
      <c r="AM180" s="1"/>
    </row>
    <row r="181" spans="1:39" x14ac:dyDescent="0.25">
      <c r="A181" s="10"/>
      <c r="B181" s="53"/>
      <c r="C181" s="75">
        <v>1</v>
      </c>
      <c r="D181" s="4" t="s">
        <v>74</v>
      </c>
      <c r="E181" s="4">
        <v>25</v>
      </c>
      <c r="F181" s="4">
        <v>2</v>
      </c>
      <c r="G181" s="46">
        <v>14</v>
      </c>
      <c r="H181" s="46">
        <v>32</v>
      </c>
      <c r="I181" s="46">
        <f>G181</f>
        <v>14</v>
      </c>
      <c r="J181" s="46">
        <f>IF(H181=0,0,H181*$F181)</f>
        <v>64</v>
      </c>
      <c r="K181" s="46">
        <f>SUM(I181:J181)</f>
        <v>78</v>
      </c>
      <c r="L181" s="46">
        <v>12</v>
      </c>
      <c r="M181" s="46"/>
      <c r="N181" s="46"/>
      <c r="O181" s="46"/>
      <c r="P181" s="46"/>
      <c r="Q181" s="46"/>
      <c r="R181" s="46"/>
      <c r="S181" s="72">
        <f>SUM(K181:L181,Q181:R181)</f>
        <v>90</v>
      </c>
      <c r="T181" s="20"/>
      <c r="U181" s="20"/>
      <c r="V181" s="20"/>
      <c r="W181" s="20"/>
      <c r="Z181" s="20"/>
      <c r="AC181" s="10"/>
      <c r="AD181" s="10"/>
      <c r="AE181" s="10"/>
      <c r="AF181" s="10"/>
      <c r="AG181" s="10"/>
      <c r="AI181" s="120"/>
      <c r="AJ181" s="120"/>
      <c r="AK181" s="120"/>
      <c r="AL181" s="120"/>
      <c r="AM181" s="120"/>
    </row>
    <row r="182" spans="1:39" s="120" customFormat="1" x14ac:dyDescent="0.25">
      <c r="A182" s="10"/>
      <c r="B182" s="53"/>
      <c r="C182" s="75">
        <v>2</v>
      </c>
      <c r="D182" s="4" t="s">
        <v>166</v>
      </c>
      <c r="E182" s="4">
        <v>25</v>
      </c>
      <c r="F182" s="4">
        <v>2</v>
      </c>
      <c r="G182" s="46"/>
      <c r="H182" s="46">
        <v>32</v>
      </c>
      <c r="I182" s="46">
        <f>G182</f>
        <v>0</v>
      </c>
      <c r="J182" s="46">
        <f>IF(H182=0,0,H182*$F182)</f>
        <v>64</v>
      </c>
      <c r="K182" s="46">
        <f>SUM(I182:J182)</f>
        <v>64</v>
      </c>
      <c r="L182" s="46">
        <v>12</v>
      </c>
      <c r="M182" s="46"/>
      <c r="N182" s="46"/>
      <c r="O182" s="46"/>
      <c r="P182" s="46"/>
      <c r="Q182" s="46"/>
      <c r="R182" s="46"/>
      <c r="S182" s="47">
        <f>SUM(K182:L182,Q182:R182)</f>
        <v>76</v>
      </c>
      <c r="T182" s="78"/>
      <c r="U182" s="20"/>
      <c r="V182" s="20"/>
      <c r="W182" s="10"/>
      <c r="X182" s="10"/>
      <c r="Y182" s="10"/>
      <c r="Z182" s="20"/>
      <c r="AA182" s="10"/>
      <c r="AB182" s="10"/>
      <c r="AC182" s="10"/>
      <c r="AD182" s="10"/>
      <c r="AE182" s="10"/>
      <c r="AF182" s="10"/>
      <c r="AG182" s="10"/>
      <c r="AH182" s="10"/>
      <c r="AI182" s="1"/>
      <c r="AJ182" s="1"/>
      <c r="AK182" s="1"/>
      <c r="AL182" s="1"/>
      <c r="AM182" s="1"/>
    </row>
    <row r="183" spans="1:39" ht="15.75" thickBot="1" x14ac:dyDescent="0.3">
      <c r="B183" s="54"/>
      <c r="C183" s="74">
        <v>3</v>
      </c>
      <c r="D183" s="49" t="s">
        <v>373</v>
      </c>
      <c r="E183" s="49">
        <v>26</v>
      </c>
      <c r="F183" s="49">
        <v>2</v>
      </c>
      <c r="G183" s="50"/>
      <c r="H183" s="50">
        <v>32</v>
      </c>
      <c r="I183" s="50">
        <f>G183</f>
        <v>0</v>
      </c>
      <c r="J183" s="50">
        <f>IF(H183=0,0,H183*$F183)</f>
        <v>64</v>
      </c>
      <c r="K183" s="50">
        <f>SUM(I183:J183)</f>
        <v>64</v>
      </c>
      <c r="L183" s="50">
        <v>12</v>
      </c>
      <c r="M183" s="50"/>
      <c r="N183" s="50"/>
      <c r="O183" s="50"/>
      <c r="P183" s="50"/>
      <c r="Q183" s="50"/>
      <c r="R183" s="50"/>
      <c r="S183" s="55">
        <f>SUM(K183:L183,Q183:R183)</f>
        <v>76</v>
      </c>
      <c r="T183" s="396"/>
      <c r="U183" s="20"/>
      <c r="V183" s="20"/>
      <c r="Z183" s="20"/>
      <c r="AH183" s="10"/>
      <c r="AI183" s="10"/>
      <c r="AJ183" s="10"/>
      <c r="AK183" s="10"/>
      <c r="AL183" s="10"/>
      <c r="AM183" s="10"/>
    </row>
    <row r="184" spans="1:39" s="10" customFormat="1" ht="15.75" thickBot="1" x14ac:dyDescent="0.3">
      <c r="B184" s="899">
        <v>12</v>
      </c>
      <c r="C184" s="901"/>
      <c r="D184" s="899" t="s">
        <v>71</v>
      </c>
      <c r="E184" s="900"/>
      <c r="F184" s="901"/>
      <c r="G184" s="899">
        <f>SUM(G185)</f>
        <v>150</v>
      </c>
      <c r="H184" s="900"/>
      <c r="I184" s="900"/>
      <c r="J184" s="900"/>
      <c r="K184" s="901"/>
      <c r="L184" s="341"/>
      <c r="M184" s="899">
        <f>SUM(M185)</f>
        <v>0</v>
      </c>
      <c r="N184" s="900"/>
      <c r="O184" s="900"/>
      <c r="P184" s="900"/>
      <c r="Q184" s="901"/>
      <c r="R184" s="342"/>
      <c r="S184" s="79">
        <f>SUM(S185)</f>
        <v>150</v>
      </c>
      <c r="U184" s="20"/>
      <c r="V184" s="20"/>
      <c r="W184" s="1"/>
      <c r="Z184" s="20"/>
      <c r="AH184" s="1"/>
    </row>
    <row r="185" spans="1:39" ht="15.75" thickBot="1" x14ac:dyDescent="0.3">
      <c r="A185" s="10"/>
      <c r="B185" s="894" t="s">
        <v>189</v>
      </c>
      <c r="C185" s="895"/>
      <c r="D185" s="895"/>
      <c r="E185" s="416"/>
      <c r="F185" s="418"/>
      <c r="G185" s="890">
        <f>SUM(K186:L188)</f>
        <v>150</v>
      </c>
      <c r="H185" s="890"/>
      <c r="I185" s="890"/>
      <c r="J185" s="890"/>
      <c r="K185" s="890"/>
      <c r="L185" s="414"/>
      <c r="M185" s="890">
        <f>SUM(Q186:R188)</f>
        <v>0</v>
      </c>
      <c r="N185" s="890"/>
      <c r="O185" s="890"/>
      <c r="P185" s="890"/>
      <c r="Q185" s="890"/>
      <c r="R185" s="422"/>
      <c r="S185" s="157">
        <f>SUM(G185:Q185)</f>
        <v>150</v>
      </c>
      <c r="T185" s="20"/>
      <c r="U185" s="20"/>
      <c r="V185" s="20"/>
      <c r="X185" s="1"/>
      <c r="Y185" s="1"/>
      <c r="Z185" s="20"/>
      <c r="AC185" s="10"/>
      <c r="AD185" s="10"/>
      <c r="AE185" s="10"/>
      <c r="AF185" s="10"/>
      <c r="AG185" s="10"/>
      <c r="AH185" s="10"/>
      <c r="AJ185" s="120"/>
      <c r="AK185" s="120"/>
      <c r="AL185" s="120"/>
      <c r="AM185" s="120"/>
    </row>
    <row r="186" spans="1:39" s="10" customFormat="1" x14ac:dyDescent="0.25">
      <c r="B186" s="53"/>
      <c r="C186" s="75">
        <v>1</v>
      </c>
      <c r="D186" s="4" t="s">
        <v>104</v>
      </c>
      <c r="E186" s="4">
        <v>16</v>
      </c>
      <c r="F186" s="4">
        <v>1</v>
      </c>
      <c r="G186" s="46">
        <v>12</v>
      </c>
      <c r="H186" s="46">
        <v>18</v>
      </c>
      <c r="I186" s="46">
        <f>G186</f>
        <v>12</v>
      </c>
      <c r="J186" s="46">
        <f>IF(H186=0,0,H186*$F186)</f>
        <v>18</v>
      </c>
      <c r="K186" s="46">
        <f>SUM(I186:J186)</f>
        <v>30</v>
      </c>
      <c r="L186" s="46">
        <v>12</v>
      </c>
      <c r="M186" s="4"/>
      <c r="N186" s="4"/>
      <c r="O186" s="46">
        <f>M186</f>
        <v>0</v>
      </c>
      <c r="P186" s="46">
        <f>IF(N186=0,0,N186*$F186)</f>
        <v>0</v>
      </c>
      <c r="Q186" s="46">
        <f>SUM(O186:P186)</f>
        <v>0</v>
      </c>
      <c r="R186" s="46"/>
      <c r="S186" s="72">
        <f>SUM(K186:L186,Q186:R186)</f>
        <v>42</v>
      </c>
      <c r="T186" s="396"/>
      <c r="U186" s="20"/>
      <c r="V186" s="20"/>
      <c r="Z186" s="20"/>
      <c r="AC186" s="1"/>
      <c r="AD186" s="1"/>
      <c r="AE186" s="1"/>
      <c r="AF186" s="1"/>
      <c r="AG186" s="1"/>
    </row>
    <row r="187" spans="1:39" x14ac:dyDescent="0.25">
      <c r="A187" s="120"/>
      <c r="B187" s="53"/>
      <c r="C187" s="75">
        <v>1</v>
      </c>
      <c r="D187" s="4" t="s">
        <v>76</v>
      </c>
      <c r="E187" s="4">
        <v>25</v>
      </c>
      <c r="F187" s="4">
        <v>2</v>
      </c>
      <c r="G187" s="46">
        <v>12</v>
      </c>
      <c r="H187" s="46">
        <v>18</v>
      </c>
      <c r="I187" s="46">
        <f>G187</f>
        <v>12</v>
      </c>
      <c r="J187" s="46">
        <f>IF(H187=0,0,H187*$F187)</f>
        <v>36</v>
      </c>
      <c r="K187" s="46">
        <f>SUM(I187:J187)</f>
        <v>48</v>
      </c>
      <c r="L187" s="46">
        <v>12</v>
      </c>
      <c r="M187" s="4"/>
      <c r="N187" s="4"/>
      <c r="O187" s="46">
        <f>M187</f>
        <v>0</v>
      </c>
      <c r="P187" s="46">
        <f>IF(N187=0,0,N187*$F187)</f>
        <v>0</v>
      </c>
      <c r="Q187" s="46">
        <f>SUM(O187:P187)</f>
        <v>0</v>
      </c>
      <c r="R187" s="46"/>
      <c r="S187" s="72">
        <f>SUM(K187:L187,Q187:R187)</f>
        <v>60</v>
      </c>
      <c r="T187" s="20"/>
      <c r="U187" s="20"/>
      <c r="V187" s="20"/>
      <c r="Z187" s="20"/>
      <c r="AC187" s="10"/>
      <c r="AD187" s="10"/>
      <c r="AI187" s="10"/>
      <c r="AJ187" s="120"/>
      <c r="AK187" s="120"/>
      <c r="AL187" s="120"/>
      <c r="AM187" s="120"/>
    </row>
    <row r="188" spans="1:39" ht="15.75" thickBot="1" x14ac:dyDescent="0.3">
      <c r="B188" s="54"/>
      <c r="C188" s="74">
        <v>2</v>
      </c>
      <c r="D188" s="49" t="s">
        <v>103</v>
      </c>
      <c r="E188" s="49">
        <v>24</v>
      </c>
      <c r="F188" s="49">
        <v>2</v>
      </c>
      <c r="G188" s="50"/>
      <c r="H188" s="50">
        <v>18</v>
      </c>
      <c r="I188" s="50">
        <f>G188</f>
        <v>0</v>
      </c>
      <c r="J188" s="50">
        <f>IF(H188=0,0,H188*$F188)</f>
        <v>36</v>
      </c>
      <c r="K188" s="50">
        <f>SUM(I188:J188)</f>
        <v>36</v>
      </c>
      <c r="L188" s="50">
        <v>12</v>
      </c>
      <c r="M188" s="49"/>
      <c r="N188" s="49"/>
      <c r="O188" s="50">
        <f>M188</f>
        <v>0</v>
      </c>
      <c r="P188" s="50">
        <f>IF(N188=0,0,N188*$F188)</f>
        <v>0</v>
      </c>
      <c r="Q188" s="50">
        <f>SUM(O188:P188)</f>
        <v>0</v>
      </c>
      <c r="R188" s="50"/>
      <c r="S188" s="55">
        <f>SUM(K188:L188,Q188:R188)</f>
        <v>48</v>
      </c>
      <c r="T188" s="20"/>
      <c r="U188" s="20"/>
      <c r="V188" s="20"/>
      <c r="Z188" s="20"/>
      <c r="AC188" s="10"/>
      <c r="AD188" s="10"/>
    </row>
    <row r="189" spans="1:39" ht="15.75" thickBot="1" x14ac:dyDescent="0.3">
      <c r="A189" s="10"/>
      <c r="B189" s="919">
        <v>14</v>
      </c>
      <c r="C189" s="978"/>
      <c r="D189" s="995" t="s">
        <v>117</v>
      </c>
      <c r="E189" s="920"/>
      <c r="F189" s="978"/>
      <c r="G189" s="995">
        <f>SUM(G190,G194,G196,G198)</f>
        <v>0</v>
      </c>
      <c r="H189" s="920"/>
      <c r="I189" s="920"/>
      <c r="J189" s="920"/>
      <c r="K189" s="978"/>
      <c r="L189" s="519"/>
      <c r="M189" s="995">
        <f>SUM(M190,M194,M196,M198)</f>
        <v>324</v>
      </c>
      <c r="N189" s="920"/>
      <c r="O189" s="920"/>
      <c r="P189" s="920"/>
      <c r="Q189" s="978"/>
      <c r="R189" s="519"/>
      <c r="S189" s="190">
        <f>SUM(S190,S194,S196,S198)</f>
        <v>324</v>
      </c>
      <c r="T189" s="20"/>
      <c r="U189" s="20"/>
      <c r="V189" s="20"/>
      <c r="Z189" s="20"/>
      <c r="AC189" s="10"/>
      <c r="AD189" s="10"/>
      <c r="AI189" s="10"/>
      <c r="AJ189" s="120"/>
      <c r="AK189" s="120"/>
      <c r="AL189" s="120"/>
      <c r="AM189" s="120"/>
    </row>
    <row r="190" spans="1:39" s="120" customFormat="1" ht="15.75" thickBot="1" x14ac:dyDescent="0.3">
      <c r="A190" s="10"/>
      <c r="B190" s="894" t="s">
        <v>96</v>
      </c>
      <c r="C190" s="895"/>
      <c r="D190" s="895"/>
      <c r="E190" s="525"/>
      <c r="F190" s="525"/>
      <c r="G190" s="893">
        <f>SUM(K191:L193)</f>
        <v>0</v>
      </c>
      <c r="H190" s="893"/>
      <c r="I190" s="893"/>
      <c r="J190" s="893"/>
      <c r="K190" s="893"/>
      <c r="L190" s="514"/>
      <c r="M190" s="893">
        <f>SUM(Q191:R193)</f>
        <v>201</v>
      </c>
      <c r="N190" s="893"/>
      <c r="O190" s="893"/>
      <c r="P190" s="893"/>
      <c r="Q190" s="893"/>
      <c r="R190" s="527"/>
      <c r="S190" s="157">
        <f>SUM(G190:Q190)</f>
        <v>201</v>
      </c>
      <c r="T190" s="78"/>
      <c r="U190" s="20"/>
      <c r="V190" s="20"/>
      <c r="W190" s="1"/>
      <c r="X190" s="10"/>
      <c r="Y190" s="10"/>
      <c r="Z190" s="20"/>
      <c r="AA190" s="10"/>
      <c r="AB190" s="10"/>
      <c r="AC190" s="10"/>
      <c r="AD190" s="10"/>
      <c r="AE190" s="10"/>
      <c r="AF190" s="10"/>
      <c r="AG190" s="10"/>
      <c r="AH190" s="1"/>
      <c r="AI190" s="10"/>
      <c r="AJ190" s="1"/>
      <c r="AK190" s="1"/>
      <c r="AL190" s="1"/>
      <c r="AM190" s="1"/>
    </row>
    <row r="191" spans="1:39" x14ac:dyDescent="0.25">
      <c r="B191" s="541"/>
      <c r="C191" s="75">
        <v>1</v>
      </c>
      <c r="D191" s="4" t="s">
        <v>77</v>
      </c>
      <c r="E191" s="4">
        <v>22</v>
      </c>
      <c r="F191" s="4">
        <f>IF(E191&lt;15,1,IF(((E191&gt;=15)*(E191&lt;23)),2,3))</f>
        <v>2</v>
      </c>
      <c r="G191" s="46"/>
      <c r="H191" s="46"/>
      <c r="I191" s="46">
        <f>G191</f>
        <v>0</v>
      </c>
      <c r="J191" s="46">
        <f>IF(H191=0,0,H191*$F191)</f>
        <v>0</v>
      </c>
      <c r="K191" s="46">
        <f>SUM(I191:J191)</f>
        <v>0</v>
      </c>
      <c r="L191" s="46"/>
      <c r="M191" s="46">
        <v>12</v>
      </c>
      <c r="N191" s="46"/>
      <c r="O191" s="46">
        <f>M191</f>
        <v>12</v>
      </c>
      <c r="P191" s="46">
        <f>IF(N191=0,0,N191*$F191)</f>
        <v>0</v>
      </c>
      <c r="Q191" s="46">
        <f>SUM(O191:P191)</f>
        <v>12</v>
      </c>
      <c r="R191" s="46"/>
      <c r="S191" s="47">
        <f>SUM(K191:L191,Q191:R191)</f>
        <v>12</v>
      </c>
      <c r="T191" s="179"/>
      <c r="U191" s="20"/>
      <c r="V191" s="20"/>
      <c r="Z191" s="20"/>
      <c r="AC191" s="10"/>
      <c r="AD191" s="10"/>
      <c r="AE191" s="10"/>
      <c r="AF191" s="10"/>
      <c r="AG191" s="10"/>
      <c r="AH191" s="10"/>
      <c r="AJ191" s="10"/>
      <c r="AK191" s="10"/>
      <c r="AL191" s="10"/>
      <c r="AM191" s="10"/>
    </row>
    <row r="192" spans="1:39" s="10" customFormat="1" x14ac:dyDescent="0.25">
      <c r="B192" s="542"/>
      <c r="C192" s="256">
        <v>2</v>
      </c>
      <c r="D192" s="169" t="s">
        <v>176</v>
      </c>
      <c r="E192" s="169">
        <v>23</v>
      </c>
      <c r="F192" s="169">
        <f>IF(E192&lt;15,1,IF(((E192&gt;=15)*(E192&lt;23)),2,3))</f>
        <v>3</v>
      </c>
      <c r="G192" s="295"/>
      <c r="H192" s="295"/>
      <c r="I192" s="295">
        <f>G192</f>
        <v>0</v>
      </c>
      <c r="J192" s="295">
        <f>IF(H192=0,0,H192*$F192)</f>
        <v>0</v>
      </c>
      <c r="K192" s="295">
        <f>SUM(I192:J192)</f>
        <v>0</v>
      </c>
      <c r="L192" s="295"/>
      <c r="M192" s="295"/>
      <c r="N192" s="295">
        <v>33</v>
      </c>
      <c r="O192" s="295">
        <f>M192</f>
        <v>0</v>
      </c>
      <c r="P192" s="295">
        <f>IF(N192=0,0,N192*$F192)</f>
        <v>99</v>
      </c>
      <c r="Q192" s="295">
        <f>SUM(O192:P192)</f>
        <v>99</v>
      </c>
      <c r="R192" s="295">
        <v>12</v>
      </c>
      <c r="S192" s="72">
        <f>SUM(K192:L192,Q192:R192)</f>
        <v>111</v>
      </c>
      <c r="T192" s="20"/>
      <c r="V192" s="20"/>
      <c r="W192" s="20"/>
      <c r="Z192" s="20"/>
      <c r="AI192" s="1"/>
    </row>
    <row r="193" spans="1:39" s="10" customFormat="1" ht="15.75" thickBot="1" x14ac:dyDescent="0.3">
      <c r="A193" s="1"/>
      <c r="B193" s="528"/>
      <c r="C193" s="75">
        <v>2</v>
      </c>
      <c r="D193" s="4" t="s">
        <v>428</v>
      </c>
      <c r="E193" s="4">
        <v>22</v>
      </c>
      <c r="F193" s="4">
        <f>IF(E193&lt;15,1,IF(((E193&gt;=15)*(E193&lt;23)),2,3))</f>
        <v>2</v>
      </c>
      <c r="G193" s="46"/>
      <c r="H193" s="46"/>
      <c r="I193" s="46">
        <f>G193</f>
        <v>0</v>
      </c>
      <c r="J193" s="46">
        <f>IF(H193=0,0,H193*$F193)</f>
        <v>0</v>
      </c>
      <c r="K193" s="46">
        <f>SUM(I193:J193)</f>
        <v>0</v>
      </c>
      <c r="L193" s="46"/>
      <c r="M193" s="46"/>
      <c r="N193" s="46">
        <v>33</v>
      </c>
      <c r="O193" s="46">
        <f>M193</f>
        <v>0</v>
      </c>
      <c r="P193" s="46">
        <f>IF(N193=0,0,N193*$F193)</f>
        <v>66</v>
      </c>
      <c r="Q193" s="46">
        <f>SUM(O193:P193)</f>
        <v>66</v>
      </c>
      <c r="R193" s="46">
        <v>12</v>
      </c>
      <c r="S193" s="72">
        <f>SUM(K193:L193,Q193:R193)</f>
        <v>78</v>
      </c>
      <c r="T193" s="20"/>
      <c r="U193" s="20"/>
      <c r="V193" s="20"/>
      <c r="Z193" s="20"/>
      <c r="AI193" s="1"/>
      <c r="AJ193" s="1"/>
      <c r="AK193" s="1"/>
      <c r="AL193" s="1"/>
      <c r="AM193" s="1"/>
    </row>
    <row r="194" spans="1:39" s="10" customFormat="1" ht="15.75" thickBot="1" x14ac:dyDescent="0.3">
      <c r="B194" s="894" t="s">
        <v>301</v>
      </c>
      <c r="C194" s="895"/>
      <c r="D194" s="895"/>
      <c r="E194" s="615"/>
      <c r="F194" s="615"/>
      <c r="G194" s="893">
        <f>SUM(K195:L195)</f>
        <v>0</v>
      </c>
      <c r="H194" s="893"/>
      <c r="I194" s="893"/>
      <c r="J194" s="893"/>
      <c r="K194" s="893"/>
      <c r="L194" s="616"/>
      <c r="M194" s="893">
        <f>SUM(Q195:R195)</f>
        <v>3</v>
      </c>
      <c r="N194" s="893"/>
      <c r="O194" s="893"/>
      <c r="P194" s="893"/>
      <c r="Q194" s="893"/>
      <c r="R194" s="618"/>
      <c r="S194" s="157">
        <f>SUM(G194:Q194)</f>
        <v>3</v>
      </c>
      <c r="T194" s="291"/>
      <c r="U194" s="20"/>
      <c r="V194" s="20"/>
      <c r="W194" s="20"/>
      <c r="Z194" s="20"/>
      <c r="AE194" s="1"/>
      <c r="AF194" s="1"/>
      <c r="AG194" s="1"/>
      <c r="AI194" s="1"/>
    </row>
    <row r="195" spans="1:39" s="10" customFormat="1" ht="15.75" thickBot="1" x14ac:dyDescent="0.3">
      <c r="B195" s="617"/>
      <c r="C195" s="75">
        <v>3</v>
      </c>
      <c r="D195" s="4" t="s">
        <v>177</v>
      </c>
      <c r="E195" s="4">
        <v>12</v>
      </c>
      <c r="F195" s="4">
        <f>IF(E195&lt;15,1,IF(((E195&gt;=15)*(E195&lt;23)),2,3))</f>
        <v>1</v>
      </c>
      <c r="G195" s="46"/>
      <c r="H195" s="46"/>
      <c r="I195" s="46">
        <f>G195</f>
        <v>0</v>
      </c>
      <c r="J195" s="46">
        <f>IF(H195=0,0,H195*$F195)</f>
        <v>0</v>
      </c>
      <c r="K195" s="46">
        <f>SUM(I195:J195)</f>
        <v>0</v>
      </c>
      <c r="L195" s="46"/>
      <c r="M195" s="46"/>
      <c r="N195" s="46"/>
      <c r="O195" s="46">
        <f>M195</f>
        <v>0</v>
      </c>
      <c r="P195" s="46">
        <f>IF(N195=0,0,N195*$F195)</f>
        <v>0</v>
      </c>
      <c r="Q195" s="46">
        <f>SUM(O195:P195)</f>
        <v>0</v>
      </c>
      <c r="R195" s="46">
        <v>3</v>
      </c>
      <c r="S195" s="55">
        <f>SUM(K195:L195,Q195:R195)</f>
        <v>3</v>
      </c>
      <c r="T195" s="20"/>
      <c r="U195" s="20"/>
      <c r="V195" s="20"/>
      <c r="W195" s="20"/>
      <c r="Z195" s="20"/>
      <c r="AH195" s="1"/>
    </row>
    <row r="196" spans="1:39" ht="15.75" thickBot="1" x14ac:dyDescent="0.3">
      <c r="B196" s="894" t="s">
        <v>441</v>
      </c>
      <c r="C196" s="895"/>
      <c r="D196" s="895"/>
      <c r="E196" s="590"/>
      <c r="F196" s="590"/>
      <c r="G196" s="893">
        <f>SUM(K197:L197)</f>
        <v>0</v>
      </c>
      <c r="H196" s="893"/>
      <c r="I196" s="893"/>
      <c r="J196" s="893"/>
      <c r="K196" s="893"/>
      <c r="L196" s="591"/>
      <c r="M196" s="893">
        <f>SUM(Q197:R197)</f>
        <v>33</v>
      </c>
      <c r="N196" s="893"/>
      <c r="O196" s="893"/>
      <c r="P196" s="893"/>
      <c r="Q196" s="893"/>
      <c r="R196" s="597"/>
      <c r="S196" s="157">
        <f>SUM(G196:Q196)</f>
        <v>33</v>
      </c>
      <c r="T196" s="20"/>
      <c r="U196" s="20"/>
      <c r="V196" s="20"/>
      <c r="W196" s="20"/>
      <c r="Z196" s="20"/>
      <c r="AC196" s="10"/>
      <c r="AD196" s="10"/>
      <c r="AE196" s="10"/>
      <c r="AF196" s="10"/>
      <c r="AG196" s="10"/>
      <c r="AH196" s="10"/>
      <c r="AI196" s="10"/>
    </row>
    <row r="197" spans="1:39" s="10" customFormat="1" ht="15.75" thickBot="1" x14ac:dyDescent="0.3">
      <c r="B197" s="528"/>
      <c r="C197" s="75">
        <v>3</v>
      </c>
      <c r="D197" s="4" t="s">
        <v>177</v>
      </c>
      <c r="E197" s="4">
        <v>12</v>
      </c>
      <c r="F197" s="4">
        <f>IF(E197&lt;15,1,IF(((E197&gt;=15)*(E197&lt;23)),2,3))</f>
        <v>1</v>
      </c>
      <c r="G197" s="46"/>
      <c r="H197" s="46"/>
      <c r="I197" s="46">
        <f>G197</f>
        <v>0</v>
      </c>
      <c r="J197" s="46">
        <f>IF(H197=0,0,H197*$F197)</f>
        <v>0</v>
      </c>
      <c r="K197" s="46">
        <f>SUM(I197:J197)</f>
        <v>0</v>
      </c>
      <c r="L197" s="46"/>
      <c r="M197" s="46"/>
      <c r="N197" s="46">
        <v>33</v>
      </c>
      <c r="O197" s="46">
        <f>M197</f>
        <v>0</v>
      </c>
      <c r="P197" s="46">
        <f>IF(N197=0,0,N197*$F197)</f>
        <v>33</v>
      </c>
      <c r="Q197" s="46">
        <f>SUM(O197:P197)</f>
        <v>33</v>
      </c>
      <c r="R197" s="46"/>
      <c r="S197" s="55">
        <f>SUM(K197:L197,Q197:R197)</f>
        <v>33</v>
      </c>
      <c r="T197" s="539"/>
      <c r="U197" s="20"/>
      <c r="V197" s="20"/>
      <c r="Z197" s="20"/>
      <c r="AC197" s="1"/>
      <c r="AD197" s="1"/>
    </row>
    <row r="198" spans="1:39" s="10" customFormat="1" ht="15.75" thickBot="1" x14ac:dyDescent="0.3">
      <c r="B198" s="894" t="s">
        <v>376</v>
      </c>
      <c r="C198" s="895"/>
      <c r="D198" s="895"/>
      <c r="E198" s="537"/>
      <c r="F198" s="537"/>
      <c r="G198" s="893">
        <f>SUM(K199:L200)</f>
        <v>0</v>
      </c>
      <c r="H198" s="893"/>
      <c r="I198" s="893"/>
      <c r="J198" s="893"/>
      <c r="K198" s="893"/>
      <c r="L198" s="538"/>
      <c r="M198" s="893">
        <f>SUM(Q199:R200)</f>
        <v>87</v>
      </c>
      <c r="N198" s="893"/>
      <c r="O198" s="893"/>
      <c r="P198" s="893"/>
      <c r="Q198" s="893"/>
      <c r="R198" s="540"/>
      <c r="S198" s="157">
        <f>SUM(G198:Q198)</f>
        <v>87</v>
      </c>
      <c r="T198" s="20"/>
      <c r="U198" s="20"/>
      <c r="V198" s="20"/>
      <c r="W198" s="20"/>
      <c r="Z198" s="20"/>
    </row>
    <row r="199" spans="1:39" ht="15.75" thickBot="1" x14ac:dyDescent="0.3">
      <c r="B199" s="623"/>
      <c r="C199" s="75">
        <v>3</v>
      </c>
      <c r="D199" s="4" t="s">
        <v>177</v>
      </c>
      <c r="E199" s="4">
        <v>12</v>
      </c>
      <c r="F199" s="4">
        <f>IF(E199&lt;15,1,IF(((E199&gt;=15)*(E199&lt;23)),2,3))</f>
        <v>1</v>
      </c>
      <c r="G199" s="46"/>
      <c r="H199" s="46"/>
      <c r="I199" s="46">
        <f>G199</f>
        <v>0</v>
      </c>
      <c r="J199" s="46">
        <f>IF(H199=0,0,H199*$F199)</f>
        <v>0</v>
      </c>
      <c r="K199" s="46">
        <f>SUM(I199:J199)</f>
        <v>0</v>
      </c>
      <c r="L199" s="46"/>
      <c r="M199" s="46"/>
      <c r="N199" s="46"/>
      <c r="O199" s="46">
        <f>M199</f>
        <v>0</v>
      </c>
      <c r="P199" s="46">
        <f>IF(N199=0,0,N199*$F199)</f>
        <v>0</v>
      </c>
      <c r="Q199" s="46">
        <f>SUM(O199:P199)</f>
        <v>0</v>
      </c>
      <c r="R199" s="46">
        <v>9</v>
      </c>
      <c r="S199" s="55">
        <f>SUM(K199:L199,Q199:R199)</f>
        <v>9</v>
      </c>
      <c r="T199" s="20"/>
      <c r="U199" s="20"/>
      <c r="V199" s="20"/>
      <c r="W199" s="1"/>
      <c r="Z199" s="20"/>
      <c r="AC199" s="10"/>
      <c r="AD199" s="10"/>
      <c r="AE199" s="10"/>
      <c r="AF199" s="10"/>
      <c r="AG199" s="10"/>
      <c r="AH199" s="10"/>
    </row>
    <row r="200" spans="1:39" ht="15.75" thickBot="1" x14ac:dyDescent="0.3">
      <c r="B200" s="336"/>
      <c r="C200" s="74">
        <v>1</v>
      </c>
      <c r="D200" s="49" t="s">
        <v>77</v>
      </c>
      <c r="E200" s="49">
        <v>22</v>
      </c>
      <c r="F200" s="49">
        <f>IF(E200&lt;15,1,IF(((E200&gt;=15)*(E200&lt;23)),2,3))</f>
        <v>2</v>
      </c>
      <c r="G200" s="50"/>
      <c r="H200" s="50"/>
      <c r="I200" s="50">
        <f>G200</f>
        <v>0</v>
      </c>
      <c r="J200" s="50">
        <f>IF(H200=0,0,H200*$F200)</f>
        <v>0</v>
      </c>
      <c r="K200" s="50">
        <f>SUM(I200:J200)</f>
        <v>0</v>
      </c>
      <c r="L200" s="50"/>
      <c r="M200" s="50"/>
      <c r="N200" s="50">
        <v>33</v>
      </c>
      <c r="O200" s="50">
        <f>M200</f>
        <v>0</v>
      </c>
      <c r="P200" s="50">
        <f>IF(N200=0,0,N200*$F200)</f>
        <v>66</v>
      </c>
      <c r="Q200" s="50">
        <f>SUM(O200:P200)</f>
        <v>66</v>
      </c>
      <c r="R200" s="50">
        <v>12</v>
      </c>
      <c r="S200" s="55">
        <f>SUM(K200:L200,Q200:R200)</f>
        <v>78</v>
      </c>
      <c r="T200" s="20"/>
      <c r="U200" s="20"/>
      <c r="V200" s="20"/>
      <c r="W200" s="20"/>
      <c r="Z200" s="20"/>
      <c r="AC200" s="10"/>
      <c r="AD200" s="10"/>
      <c r="AE200" s="10"/>
      <c r="AF200" s="10"/>
      <c r="AG200" s="10"/>
      <c r="AH200" s="10"/>
      <c r="AI200" s="10"/>
    </row>
    <row r="201" spans="1:39" ht="15.75" thickBot="1" x14ac:dyDescent="0.3">
      <c r="B201" s="902">
        <v>15</v>
      </c>
      <c r="C201" s="929"/>
      <c r="D201" s="928" t="s">
        <v>12</v>
      </c>
      <c r="E201" s="903"/>
      <c r="F201" s="929"/>
      <c r="G201" s="928">
        <f>SUM(G202,G204,G208)</f>
        <v>328</v>
      </c>
      <c r="H201" s="903"/>
      <c r="I201" s="903"/>
      <c r="J201" s="903"/>
      <c r="K201" s="929"/>
      <c r="L201" s="352"/>
      <c r="M201" s="928">
        <f>SUM(M202,M204,M208)</f>
        <v>303</v>
      </c>
      <c r="N201" s="903"/>
      <c r="O201" s="903"/>
      <c r="P201" s="903"/>
      <c r="Q201" s="929"/>
      <c r="R201" s="341"/>
      <c r="S201" s="185">
        <f>SUM(S202,S204,S208)</f>
        <v>631</v>
      </c>
      <c r="T201" s="20"/>
      <c r="U201" s="20"/>
      <c r="V201" s="20"/>
      <c r="W201" s="20"/>
      <c r="Z201" s="20"/>
      <c r="AE201" s="10"/>
      <c r="AF201" s="10"/>
      <c r="AG201" s="10"/>
      <c r="AH201" s="10"/>
      <c r="AI201" s="10"/>
    </row>
    <row r="202" spans="1:39" ht="15.75" thickBot="1" x14ac:dyDescent="0.3">
      <c r="B202" s="1009" t="s">
        <v>454</v>
      </c>
      <c r="C202" s="1010"/>
      <c r="D202" s="1011"/>
      <c r="E202" s="238"/>
      <c r="F202" s="173"/>
      <c r="G202" s="925">
        <f>SUM(K203:L203)</f>
        <v>120</v>
      </c>
      <c r="H202" s="926"/>
      <c r="I202" s="926"/>
      <c r="J202" s="926"/>
      <c r="K202" s="927"/>
      <c r="L202" s="346"/>
      <c r="M202" s="925">
        <f>SUM(Q203:R203)</f>
        <v>0</v>
      </c>
      <c r="N202" s="926"/>
      <c r="O202" s="926"/>
      <c r="P202" s="926"/>
      <c r="Q202" s="927"/>
      <c r="R202" s="304"/>
      <c r="S202" s="157">
        <f>SUM(G202:Q202)</f>
        <v>120</v>
      </c>
      <c r="T202" s="20"/>
      <c r="U202" s="20"/>
      <c r="V202" s="20"/>
      <c r="W202" s="20"/>
      <c r="Z202" s="20"/>
      <c r="AC202" s="10"/>
      <c r="AD202" s="10"/>
      <c r="AE202" s="10"/>
      <c r="AF202" s="10"/>
      <c r="AG202" s="10"/>
      <c r="AH202" s="10"/>
      <c r="AI202" s="10"/>
    </row>
    <row r="203" spans="1:39" s="10" customFormat="1" ht="15.75" thickBot="1" x14ac:dyDescent="0.3">
      <c r="B203" s="491"/>
      <c r="C203" s="75">
        <v>1</v>
      </c>
      <c r="D203" s="4" t="s">
        <v>228</v>
      </c>
      <c r="E203" s="4">
        <v>28</v>
      </c>
      <c r="F203" s="4">
        <f t="shared" ref="F203:F205" si="171">IF(E203&lt;15,1,IF(((E203&gt;=15)*(E203&lt;23)),2,3))</f>
        <v>3</v>
      </c>
      <c r="G203" s="46"/>
      <c r="H203" s="46">
        <v>36</v>
      </c>
      <c r="I203" s="46">
        <f>G203</f>
        <v>0</v>
      </c>
      <c r="J203" s="46">
        <f>IF(H203=0,0,H203*$F203)</f>
        <v>108</v>
      </c>
      <c r="K203" s="46">
        <f>SUM(I203:J203)</f>
        <v>108</v>
      </c>
      <c r="L203" s="46">
        <v>12</v>
      </c>
      <c r="M203" s="51"/>
      <c r="N203" s="51"/>
      <c r="O203" s="46">
        <f>M203</f>
        <v>0</v>
      </c>
      <c r="P203" s="46">
        <f>IF(N203=0,0,N203*$F203)</f>
        <v>0</v>
      </c>
      <c r="Q203" s="46">
        <f>SUM(O203:P203)</f>
        <v>0</v>
      </c>
      <c r="R203" s="46"/>
      <c r="S203" s="96">
        <f>SUM(K203:L203,Q203:R203)</f>
        <v>120</v>
      </c>
      <c r="T203" s="20"/>
      <c r="U203" s="20"/>
      <c r="V203" s="20"/>
      <c r="W203" s="20"/>
      <c r="Z203" s="20"/>
      <c r="AC203" s="1"/>
      <c r="AD203" s="1"/>
    </row>
    <row r="204" spans="1:39" s="10" customFormat="1" ht="15.75" thickBot="1" x14ac:dyDescent="0.3">
      <c r="B204" s="894" t="s">
        <v>376</v>
      </c>
      <c r="C204" s="895"/>
      <c r="D204" s="895"/>
      <c r="E204" s="620"/>
      <c r="F204" s="4"/>
      <c r="G204" s="893">
        <f>SUM(K205:L207)</f>
        <v>12</v>
      </c>
      <c r="H204" s="893"/>
      <c r="I204" s="893"/>
      <c r="J204" s="893"/>
      <c r="K204" s="893"/>
      <c r="L204" s="621"/>
      <c r="M204" s="893">
        <f>SUM(Q205:R207)</f>
        <v>24</v>
      </c>
      <c r="N204" s="893"/>
      <c r="O204" s="893"/>
      <c r="P204" s="893"/>
      <c r="Q204" s="893"/>
      <c r="R204" s="622"/>
      <c r="S204" s="157">
        <f>SUM(G204:Q204)</f>
        <v>36</v>
      </c>
      <c r="T204" s="20"/>
      <c r="U204" s="20"/>
      <c r="V204" s="20"/>
      <c r="W204" s="20"/>
      <c r="Z204" s="20"/>
      <c r="AC204" s="1"/>
      <c r="AD204" s="1"/>
    </row>
    <row r="205" spans="1:39" s="10" customFormat="1" x14ac:dyDescent="0.25">
      <c r="B205" s="53"/>
      <c r="C205" s="75">
        <v>1</v>
      </c>
      <c r="D205" s="4" t="s">
        <v>78</v>
      </c>
      <c r="E205" s="4">
        <v>24</v>
      </c>
      <c r="F205" s="4">
        <f t="shared" si="171"/>
        <v>3</v>
      </c>
      <c r="G205" s="51"/>
      <c r="H205" s="51"/>
      <c r="I205" s="46">
        <f>G205</f>
        <v>0</v>
      </c>
      <c r="J205" s="46">
        <f>IF(H205=0,0,H205*$F205)</f>
        <v>0</v>
      </c>
      <c r="K205" s="46">
        <f>SUM(I205:J205)</f>
        <v>0</v>
      </c>
      <c r="L205" s="46"/>
      <c r="M205" s="4"/>
      <c r="N205" s="4"/>
      <c r="O205" s="46">
        <f>M205</f>
        <v>0</v>
      </c>
      <c r="P205" s="46">
        <f>IF(N205=0,0,N205*$F205)</f>
        <v>0</v>
      </c>
      <c r="Q205" s="46">
        <f>SUM(O205:P205)</f>
        <v>0</v>
      </c>
      <c r="R205" s="46">
        <v>12</v>
      </c>
      <c r="S205" s="72">
        <f>SUM(K205:L205,Q205:R205)</f>
        <v>12</v>
      </c>
      <c r="T205" s="20"/>
      <c r="V205" s="20"/>
      <c r="W205" s="20"/>
      <c r="Z205" s="21"/>
      <c r="AE205" s="1"/>
      <c r="AF205" s="1"/>
      <c r="AG205" s="1"/>
    </row>
    <row r="206" spans="1:39" s="10" customFormat="1" ht="15.75" customHeight="1" x14ac:dyDescent="0.25">
      <c r="B206" s="53"/>
      <c r="C206" s="75">
        <v>1</v>
      </c>
      <c r="D206" s="4" t="s">
        <v>175</v>
      </c>
      <c r="E206" s="4">
        <v>24</v>
      </c>
      <c r="F206" s="4">
        <f t="shared" ref="F206" si="172">IF(E206&lt;15,1,IF(((E206&gt;=15)*(E206&lt;23)),2,3))</f>
        <v>3</v>
      </c>
      <c r="G206" s="51"/>
      <c r="H206" s="51"/>
      <c r="I206" s="46">
        <f>G206</f>
        <v>0</v>
      </c>
      <c r="J206" s="46">
        <f>IF(H206=0,0,H206*$F206)</f>
        <v>0</v>
      </c>
      <c r="K206" s="46">
        <f>SUM(I206:J206)</f>
        <v>0</v>
      </c>
      <c r="L206" s="46"/>
      <c r="M206" s="4"/>
      <c r="N206" s="4"/>
      <c r="O206" s="46">
        <f>M206</f>
        <v>0</v>
      </c>
      <c r="P206" s="46">
        <f>IF(N206=0,0,N206*$F206)</f>
        <v>0</v>
      </c>
      <c r="Q206" s="46">
        <f>SUM(O206:P206)</f>
        <v>0</v>
      </c>
      <c r="R206" s="46">
        <v>12</v>
      </c>
      <c r="S206" s="72">
        <f>SUM(K206:L206,Q206:R206)</f>
        <v>12</v>
      </c>
      <c r="T206" s="20"/>
      <c r="U206" s="20"/>
      <c r="V206" s="20"/>
      <c r="W206" s="20"/>
      <c r="Z206" s="20"/>
      <c r="AH206" s="1"/>
    </row>
    <row r="207" spans="1:39" s="10" customFormat="1" ht="15.75" thickBot="1" x14ac:dyDescent="0.3">
      <c r="B207" s="607"/>
      <c r="C207" s="156">
        <v>1</v>
      </c>
      <c r="D207" s="154" t="s">
        <v>82</v>
      </c>
      <c r="E207" s="154">
        <v>27</v>
      </c>
      <c r="F207" s="154">
        <f>IF(E207&lt;15,1,IF(((E207&gt;=15)*(E207&lt;23)),2,3))</f>
        <v>3</v>
      </c>
      <c r="G207" s="155"/>
      <c r="H207" s="155"/>
      <c r="I207" s="155">
        <f>G207</f>
        <v>0</v>
      </c>
      <c r="J207" s="155">
        <f>IF(H207=0,0,H207*$F207)</f>
        <v>0</v>
      </c>
      <c r="K207" s="155">
        <f>SUM(I207:J207)</f>
        <v>0</v>
      </c>
      <c r="L207" s="155">
        <v>12</v>
      </c>
      <c r="M207" s="293"/>
      <c r="N207" s="293"/>
      <c r="O207" s="155">
        <f>M207</f>
        <v>0</v>
      </c>
      <c r="P207" s="155">
        <f>IF(N207=0,0,N207*$F207)</f>
        <v>0</v>
      </c>
      <c r="Q207" s="155">
        <f>SUM(O207:P207)</f>
        <v>0</v>
      </c>
      <c r="R207" s="155"/>
      <c r="S207" s="70">
        <f>SUM(K207:L207,Q207:R207)</f>
        <v>12</v>
      </c>
      <c r="T207" s="20"/>
      <c r="U207" s="20"/>
      <c r="V207" s="20"/>
      <c r="W207" s="20"/>
      <c r="Z207" s="20"/>
      <c r="AJ207" s="1"/>
      <c r="AK207" s="1"/>
      <c r="AL207" s="1"/>
      <c r="AM207" s="1"/>
    </row>
    <row r="208" spans="1:39" s="10" customFormat="1" ht="15.75" thickBot="1" x14ac:dyDescent="0.3">
      <c r="B208" s="894" t="s">
        <v>426</v>
      </c>
      <c r="C208" s="895"/>
      <c r="D208" s="895"/>
      <c r="E208" s="178"/>
      <c r="F208" s="4"/>
      <c r="G208" s="893">
        <f>SUM(K209:L212)</f>
        <v>196</v>
      </c>
      <c r="H208" s="893"/>
      <c r="I208" s="893"/>
      <c r="J208" s="893"/>
      <c r="K208" s="893"/>
      <c r="L208" s="348"/>
      <c r="M208" s="893">
        <f>SUM(Q209:R212)</f>
        <v>279</v>
      </c>
      <c r="N208" s="893"/>
      <c r="O208" s="893"/>
      <c r="P208" s="893"/>
      <c r="Q208" s="893"/>
      <c r="R208" s="323"/>
      <c r="S208" s="157">
        <f>SUM(G208:Q208)</f>
        <v>475</v>
      </c>
      <c r="T208" s="298"/>
      <c r="U208" s="20"/>
      <c r="V208" s="20"/>
      <c r="W208" s="20"/>
      <c r="AE208" s="1"/>
      <c r="AF208" s="1"/>
      <c r="AG208" s="1"/>
    </row>
    <row r="209" spans="1:39" s="10" customFormat="1" x14ac:dyDescent="0.25">
      <c r="B209" s="318"/>
      <c r="C209" s="75">
        <v>1</v>
      </c>
      <c r="D209" s="4" t="s">
        <v>227</v>
      </c>
      <c r="E209" s="4">
        <v>7</v>
      </c>
      <c r="F209" s="4">
        <f>IF(E209&lt;15,1,IF(((E209&gt;=15)*(E209&lt;23)),2,3))</f>
        <v>1</v>
      </c>
      <c r="G209" s="46"/>
      <c r="H209" s="46">
        <v>52</v>
      </c>
      <c r="I209" s="46">
        <f>G209</f>
        <v>0</v>
      </c>
      <c r="J209" s="46">
        <f>IF(H209=0,0,H209*$F209)</f>
        <v>52</v>
      </c>
      <c r="K209" s="46">
        <f>SUM(I209:J209)</f>
        <v>52</v>
      </c>
      <c r="L209" s="46">
        <v>12</v>
      </c>
      <c r="M209" s="51"/>
      <c r="N209" s="51"/>
      <c r="O209" s="46">
        <f>M209</f>
        <v>0</v>
      </c>
      <c r="P209" s="46">
        <f>IF(N209=0,0,N209*$F209)</f>
        <v>0</v>
      </c>
      <c r="Q209" s="46">
        <f>SUM(O209:P209)</f>
        <v>0</v>
      </c>
      <c r="R209" s="46"/>
      <c r="S209" s="72">
        <f>SUM(K209:L209,Q209:R209)</f>
        <v>64</v>
      </c>
      <c r="T209" s="20"/>
      <c r="U209" s="20"/>
      <c r="V209" s="20"/>
      <c r="W209" s="20"/>
      <c r="Z209" s="20"/>
      <c r="AH209" s="1"/>
    </row>
    <row r="210" spans="1:39" s="10" customFormat="1" x14ac:dyDescent="0.25">
      <c r="B210" s="53"/>
      <c r="C210" s="75">
        <v>1</v>
      </c>
      <c r="D210" s="4" t="s">
        <v>78</v>
      </c>
      <c r="E210" s="4">
        <v>24</v>
      </c>
      <c r="F210" s="4">
        <f t="shared" ref="F210" si="173">IF(E210&lt;15,1,IF(((E210&gt;=15)*(E210&lt;23)),2,3))</f>
        <v>3</v>
      </c>
      <c r="G210" s="51"/>
      <c r="H210" s="51"/>
      <c r="I210" s="46">
        <f>G210</f>
        <v>0</v>
      </c>
      <c r="J210" s="46">
        <f>IF(H210=0,0,H210*$F210)</f>
        <v>0</v>
      </c>
      <c r="K210" s="46">
        <f>SUM(I210:J210)</f>
        <v>0</v>
      </c>
      <c r="L210" s="46"/>
      <c r="M210" s="4">
        <v>24</v>
      </c>
      <c r="N210" s="4">
        <v>51</v>
      </c>
      <c r="O210" s="46">
        <f>M210</f>
        <v>24</v>
      </c>
      <c r="P210" s="46">
        <f>IF(N210=0,0,N210*$F210)</f>
        <v>153</v>
      </c>
      <c r="Q210" s="46">
        <f>SUM(O210:P210)</f>
        <v>177</v>
      </c>
      <c r="R210" s="46"/>
      <c r="S210" s="72">
        <f>SUM(K210:L210,Q210:R210)</f>
        <v>177</v>
      </c>
      <c r="T210" s="20"/>
      <c r="U210" s="20"/>
      <c r="V210" s="20"/>
      <c r="W210" s="20"/>
      <c r="Z210" s="20"/>
      <c r="AI210" s="1"/>
    </row>
    <row r="211" spans="1:39" s="10" customFormat="1" ht="15.75" customHeight="1" x14ac:dyDescent="0.25">
      <c r="B211" s="53"/>
      <c r="C211" s="75">
        <v>2</v>
      </c>
      <c r="D211" s="4" t="s">
        <v>175</v>
      </c>
      <c r="E211" s="4">
        <v>18</v>
      </c>
      <c r="F211" s="4">
        <f>IF(E211&lt;15,1,IF(((E211&gt;=15)*(E211&lt;23)),2,3))</f>
        <v>2</v>
      </c>
      <c r="G211" s="51"/>
      <c r="H211" s="51"/>
      <c r="I211" s="46">
        <f>G211</f>
        <v>0</v>
      </c>
      <c r="J211" s="46">
        <f>IF(H211=0,0,H211*$F211)</f>
        <v>0</v>
      </c>
      <c r="K211" s="46">
        <f>SUM(I211:J211)</f>
        <v>0</v>
      </c>
      <c r="L211" s="46"/>
      <c r="M211" s="4"/>
      <c r="N211" s="4">
        <v>51</v>
      </c>
      <c r="O211" s="46">
        <f>M211</f>
        <v>0</v>
      </c>
      <c r="P211" s="46">
        <f>IF(N211=0,0,N211*$F211)</f>
        <v>102</v>
      </c>
      <c r="Q211" s="46">
        <f>SUM(O211:P211)</f>
        <v>102</v>
      </c>
      <c r="R211" s="46"/>
      <c r="S211" s="47">
        <f>SUM(K211:L211,Q211:R211)</f>
        <v>102</v>
      </c>
      <c r="T211" s="20"/>
      <c r="U211" s="20"/>
      <c r="V211" s="20"/>
      <c r="W211" s="20"/>
      <c r="Z211" s="21"/>
    </row>
    <row r="212" spans="1:39" s="10" customFormat="1" ht="15.75" thickBot="1" x14ac:dyDescent="0.3">
      <c r="B212" s="302"/>
      <c r="C212" s="156">
        <v>1</v>
      </c>
      <c r="D212" s="154" t="s">
        <v>82</v>
      </c>
      <c r="E212" s="154">
        <v>27</v>
      </c>
      <c r="F212" s="154">
        <f>IF(E212&lt;15,1,IF(((E212&gt;=15)*(E212&lt;23)),2,3))</f>
        <v>3</v>
      </c>
      <c r="G212" s="155">
        <v>24</v>
      </c>
      <c r="H212" s="155">
        <v>36</v>
      </c>
      <c r="I212" s="155">
        <f>G212</f>
        <v>24</v>
      </c>
      <c r="J212" s="155">
        <f>IF(H212=0,0,H212*$F212)</f>
        <v>108</v>
      </c>
      <c r="K212" s="155">
        <f>SUM(I212:J212)</f>
        <v>132</v>
      </c>
      <c r="L212" s="155"/>
      <c r="M212" s="293"/>
      <c r="N212" s="293"/>
      <c r="O212" s="155">
        <f>M212</f>
        <v>0</v>
      </c>
      <c r="P212" s="155">
        <f>IF(N212=0,0,N212*$F212)</f>
        <v>0</v>
      </c>
      <c r="Q212" s="155">
        <f>SUM(O212:P212)</f>
        <v>0</v>
      </c>
      <c r="R212" s="155"/>
      <c r="S212" s="70">
        <f>SUM(K212:L212,Q212:R212)</f>
        <v>132</v>
      </c>
      <c r="T212" s="9"/>
      <c r="U212" s="20"/>
      <c r="V212" s="20"/>
      <c r="W212" s="20"/>
      <c r="AC212" s="1"/>
      <c r="AD212" s="1"/>
    </row>
    <row r="213" spans="1:39" s="10" customFormat="1" ht="15.75" thickBot="1" x14ac:dyDescent="0.3">
      <c r="B213" s="922">
        <v>17</v>
      </c>
      <c r="C213" s="995"/>
      <c r="D213" s="920" t="s">
        <v>138</v>
      </c>
      <c r="E213" s="920"/>
      <c r="F213" s="920"/>
      <c r="G213" s="920">
        <f>SUM(G214,G217,G222,G224)</f>
        <v>345</v>
      </c>
      <c r="H213" s="920"/>
      <c r="I213" s="920"/>
      <c r="J213" s="920"/>
      <c r="K213" s="920"/>
      <c r="L213" s="493"/>
      <c r="M213" s="920">
        <f>SUM(M214,M217,M222,M224)</f>
        <v>39</v>
      </c>
      <c r="N213" s="920"/>
      <c r="O213" s="920"/>
      <c r="P213" s="920"/>
      <c r="Q213" s="920"/>
      <c r="R213" s="482"/>
      <c r="S213" s="157">
        <f>SUM(S214,S217,S222,S224)</f>
        <v>384</v>
      </c>
      <c r="T213" s="9"/>
      <c r="U213" s="20"/>
      <c r="V213" s="20"/>
      <c r="W213" s="20"/>
      <c r="AC213" s="1"/>
      <c r="AD213" s="1"/>
      <c r="AI213" s="1"/>
    </row>
    <row r="214" spans="1:39" s="10" customFormat="1" ht="15.75" thickBot="1" x14ac:dyDescent="0.3">
      <c r="B214" s="934" t="s">
        <v>296</v>
      </c>
      <c r="C214" s="935"/>
      <c r="D214" s="935"/>
      <c r="E214" s="490"/>
      <c r="F214" s="485"/>
      <c r="G214" s="898">
        <f>SUM(K215:L216)</f>
        <v>198</v>
      </c>
      <c r="H214" s="898"/>
      <c r="I214" s="898"/>
      <c r="J214" s="898"/>
      <c r="K214" s="898"/>
      <c r="L214" s="484"/>
      <c r="M214" s="898">
        <f>SUM(Q215:R216)</f>
        <v>0</v>
      </c>
      <c r="N214" s="898"/>
      <c r="O214" s="898"/>
      <c r="P214" s="898"/>
      <c r="Q214" s="898"/>
      <c r="R214" s="494"/>
      <c r="S214" s="188">
        <f>SUM(G214:Q214)</f>
        <v>198</v>
      </c>
      <c r="T214" s="20"/>
      <c r="U214" s="20"/>
      <c r="V214" s="20"/>
      <c r="W214" s="20"/>
      <c r="Z214" s="20"/>
      <c r="AC214" s="1"/>
      <c r="AD214" s="1"/>
    </row>
    <row r="215" spans="1:39" s="10" customFormat="1" x14ac:dyDescent="0.25">
      <c r="B215" s="409"/>
      <c r="C215" s="75">
        <v>1</v>
      </c>
      <c r="D215" s="4" t="s">
        <v>78</v>
      </c>
      <c r="E215" s="4">
        <v>24</v>
      </c>
      <c r="F215" s="4">
        <f>IF(E215&lt;15,1,IF(((E215&gt;=15)*(E215&lt;23)),2,3))</f>
        <v>3</v>
      </c>
      <c r="G215" s="46"/>
      <c r="H215" s="46">
        <v>33</v>
      </c>
      <c r="I215" s="46">
        <f>G215</f>
        <v>0</v>
      </c>
      <c r="J215" s="46">
        <f>IF(H215=0,0,H215*$F215)</f>
        <v>99</v>
      </c>
      <c r="K215" s="46">
        <f>SUM(I215:J215)</f>
        <v>99</v>
      </c>
      <c r="L215" s="46"/>
      <c r="M215" s="4"/>
      <c r="N215" s="4"/>
      <c r="O215" s="46">
        <f>M215</f>
        <v>0</v>
      </c>
      <c r="P215" s="46">
        <f>IF(N215=0,0,N215*$F215)</f>
        <v>0</v>
      </c>
      <c r="Q215" s="46">
        <f>SUM(O215:P215)</f>
        <v>0</v>
      </c>
      <c r="R215" s="46"/>
      <c r="S215" s="72">
        <f>SUM(K215:L215,Q215:R215)</f>
        <v>99</v>
      </c>
      <c r="T215" s="578"/>
      <c r="U215" s="20"/>
      <c r="V215" s="20"/>
      <c r="W215" s="20"/>
      <c r="Z215" s="20"/>
    </row>
    <row r="216" spans="1:39" ht="15.75" thickBot="1" x14ac:dyDescent="0.3">
      <c r="B216" s="318"/>
      <c r="C216" s="75">
        <v>1</v>
      </c>
      <c r="D216" s="4" t="s">
        <v>175</v>
      </c>
      <c r="E216" s="4">
        <v>24</v>
      </c>
      <c r="F216" s="4">
        <f>IF(E216&lt;15,1,IF(((E216&gt;=15)*(E216&lt;23)),2,3))</f>
        <v>3</v>
      </c>
      <c r="G216" s="46"/>
      <c r="H216" s="46">
        <v>33</v>
      </c>
      <c r="I216" s="46">
        <f>G216</f>
        <v>0</v>
      </c>
      <c r="J216" s="46">
        <f>IF(H216=0,0,H216*$F216)</f>
        <v>99</v>
      </c>
      <c r="K216" s="46">
        <f>SUM(I216:J216)</f>
        <v>99</v>
      </c>
      <c r="L216" s="46"/>
      <c r="M216" s="4"/>
      <c r="N216" s="4"/>
      <c r="O216" s="46">
        <f>M216</f>
        <v>0</v>
      </c>
      <c r="P216" s="46">
        <f>IF(N216=0,0,N216*$F216)</f>
        <v>0</v>
      </c>
      <c r="Q216" s="46">
        <f>SUM(O216:P216)</f>
        <v>0</v>
      </c>
      <c r="R216" s="46"/>
      <c r="S216" s="70">
        <f>SUM(K216:L216,Q216:R216)</f>
        <v>99</v>
      </c>
      <c r="T216" s="125"/>
      <c r="U216" s="20"/>
      <c r="V216" s="20"/>
      <c r="W216" s="20"/>
      <c r="AE216" s="10"/>
      <c r="AF216" s="10"/>
      <c r="AG216" s="10"/>
      <c r="AH216" s="10"/>
      <c r="AI216" s="10"/>
      <c r="AJ216" s="10"/>
      <c r="AK216" s="10"/>
      <c r="AL216" s="10"/>
      <c r="AM216" s="10"/>
    </row>
    <row r="217" spans="1:39" s="10" customFormat="1" ht="15.75" thickBot="1" x14ac:dyDescent="0.3">
      <c r="A217" s="1"/>
      <c r="B217" s="894" t="s">
        <v>426</v>
      </c>
      <c r="C217" s="895"/>
      <c r="D217" s="895"/>
      <c r="E217" s="401"/>
      <c r="F217" s="402"/>
      <c r="G217" s="893">
        <f>SUM(K218:L221)</f>
        <v>116</v>
      </c>
      <c r="H217" s="893"/>
      <c r="I217" s="893"/>
      <c r="J217" s="893"/>
      <c r="K217" s="893"/>
      <c r="L217" s="398"/>
      <c r="M217" s="893">
        <f>SUM(Q218:R221)</f>
        <v>39</v>
      </c>
      <c r="N217" s="893"/>
      <c r="O217" s="893"/>
      <c r="P217" s="893"/>
      <c r="Q217" s="893"/>
      <c r="R217" s="410"/>
      <c r="S217" s="157">
        <f>SUM(G217:Q217)</f>
        <v>155</v>
      </c>
      <c r="T217" s="20"/>
      <c r="U217" s="20"/>
      <c r="V217" s="20"/>
      <c r="W217" s="20"/>
    </row>
    <row r="218" spans="1:39" s="10" customFormat="1" x14ac:dyDescent="0.25">
      <c r="A218" s="1"/>
      <c r="B218" s="409"/>
      <c r="C218" s="75">
        <v>1</v>
      </c>
      <c r="D218" s="4" t="s">
        <v>78</v>
      </c>
      <c r="E218" s="4">
        <v>24</v>
      </c>
      <c r="F218" s="4">
        <f>IF(E218&lt;15,1,IF(((E218&gt;=15)*(E218&lt;23)),2,3))</f>
        <v>3</v>
      </c>
      <c r="G218" s="46"/>
      <c r="H218" s="46"/>
      <c r="I218" s="46">
        <f>G218</f>
        <v>0</v>
      </c>
      <c r="J218" s="46">
        <f>IF(H218=0,0,H218*$F218)</f>
        <v>0</v>
      </c>
      <c r="K218" s="46">
        <f>SUM(I218:J218)</f>
        <v>0</v>
      </c>
      <c r="L218" s="46">
        <v>11</v>
      </c>
      <c r="M218" s="4"/>
      <c r="N218" s="4"/>
      <c r="O218" s="46">
        <f>M218</f>
        <v>0</v>
      </c>
      <c r="P218" s="46">
        <f>IF(N218=0,0,N218*$F218)</f>
        <v>0</v>
      </c>
      <c r="Q218" s="46">
        <f>SUM(O218:P218)</f>
        <v>0</v>
      </c>
      <c r="R218" s="46"/>
      <c r="S218" s="72">
        <f>SUM(K218:L218,Q218:R218)</f>
        <v>11</v>
      </c>
      <c r="T218" s="9"/>
      <c r="U218" s="20"/>
      <c r="V218" s="20"/>
      <c r="W218" s="20"/>
      <c r="Z218" s="20"/>
      <c r="AJ218" s="1"/>
      <c r="AK218" s="1"/>
      <c r="AL218" s="1"/>
      <c r="AM218" s="1"/>
    </row>
    <row r="219" spans="1:39" s="10" customFormat="1" x14ac:dyDescent="0.25">
      <c r="B219" s="409"/>
      <c r="C219" s="75">
        <v>2</v>
      </c>
      <c r="D219" s="4" t="s">
        <v>175</v>
      </c>
      <c r="E219" s="4">
        <v>24</v>
      </c>
      <c r="F219" s="4">
        <f>IF(E219&lt;15,1,IF(((E219&gt;=15)*(E219&lt;23)),2,3))</f>
        <v>3</v>
      </c>
      <c r="G219" s="46"/>
      <c r="H219" s="46"/>
      <c r="I219" s="46">
        <f>G219</f>
        <v>0</v>
      </c>
      <c r="J219" s="46">
        <f>IF(H219=0,0,H219*$F219)</f>
        <v>0</v>
      </c>
      <c r="K219" s="46">
        <f>SUM(I219:J219)</f>
        <v>0</v>
      </c>
      <c r="L219" s="46">
        <v>12</v>
      </c>
      <c r="M219" s="4"/>
      <c r="N219" s="4"/>
      <c r="O219" s="46">
        <f>M219</f>
        <v>0</v>
      </c>
      <c r="P219" s="46">
        <f>IF(N219=0,0,N219*$F219)</f>
        <v>0</v>
      </c>
      <c r="Q219" s="46">
        <f>SUM(O219:P219)</f>
        <v>0</v>
      </c>
      <c r="R219" s="46"/>
      <c r="S219" s="47">
        <f>SUM(K219:L219,Q219:R219)</f>
        <v>12</v>
      </c>
      <c r="T219" s="20"/>
      <c r="U219" s="20"/>
      <c r="V219" s="20"/>
      <c r="W219" s="20"/>
    </row>
    <row r="220" spans="1:39" s="10" customFormat="1" x14ac:dyDescent="0.25">
      <c r="B220" s="409"/>
      <c r="C220" s="75">
        <v>3</v>
      </c>
      <c r="D220" s="4" t="s">
        <v>81</v>
      </c>
      <c r="E220" s="4">
        <v>30</v>
      </c>
      <c r="F220" s="4">
        <f>IF(E220&lt;15,1,IF(((E220&gt;=15)*(E220&lt;23)),2,3))</f>
        <v>3</v>
      </c>
      <c r="G220" s="46"/>
      <c r="H220" s="46">
        <v>27</v>
      </c>
      <c r="I220" s="46">
        <f>G220</f>
        <v>0</v>
      </c>
      <c r="J220" s="46">
        <f>IF(H220=0,0,H220*$F220)</f>
        <v>81</v>
      </c>
      <c r="K220" s="46">
        <f>SUM(I220:J220)</f>
        <v>81</v>
      </c>
      <c r="L220" s="46">
        <v>12</v>
      </c>
      <c r="M220" s="4"/>
      <c r="N220" s="4"/>
      <c r="O220" s="46">
        <f>M220</f>
        <v>0</v>
      </c>
      <c r="P220" s="46">
        <f>IF(N220=0,0,N220*$F220)</f>
        <v>0</v>
      </c>
      <c r="Q220" s="46">
        <f>SUM(O220:P220)</f>
        <v>0</v>
      </c>
      <c r="R220" s="46"/>
      <c r="S220" s="47">
        <f>SUM(K220:L220,Q220:R220)</f>
        <v>93</v>
      </c>
      <c r="T220" s="592"/>
      <c r="U220" s="20"/>
      <c r="V220" s="20"/>
      <c r="W220" s="20"/>
    </row>
    <row r="221" spans="1:39" s="10" customFormat="1" ht="15.75" thickBot="1" x14ac:dyDescent="0.3">
      <c r="B221" s="53"/>
      <c r="C221" s="75">
        <v>3</v>
      </c>
      <c r="D221" s="4" t="s">
        <v>227</v>
      </c>
      <c r="E221" s="4">
        <v>7</v>
      </c>
      <c r="F221" s="4">
        <f>IF(E221&lt;15,1,IF(((E221&gt;=15)*(E221&lt;23)),2,3))</f>
        <v>1</v>
      </c>
      <c r="G221" s="46"/>
      <c r="H221" s="51"/>
      <c r="I221" s="46">
        <f>G221</f>
        <v>0</v>
      </c>
      <c r="J221" s="46">
        <f>IF(H221=0,0,H221*$F221)</f>
        <v>0</v>
      </c>
      <c r="K221" s="46">
        <f>SUM(I221:J221)</f>
        <v>0</v>
      </c>
      <c r="L221" s="46"/>
      <c r="M221" s="46"/>
      <c r="N221" s="46">
        <v>27</v>
      </c>
      <c r="O221" s="46">
        <f>M221</f>
        <v>0</v>
      </c>
      <c r="P221" s="46">
        <f>IF(N221=0,0,N221*$F221)</f>
        <v>27</v>
      </c>
      <c r="Q221" s="46">
        <f>SUM(O221:P221)</f>
        <v>27</v>
      </c>
      <c r="R221" s="46">
        <v>12</v>
      </c>
      <c r="S221" s="48">
        <f>SUM(K221:L221,Q221:R221)</f>
        <v>39</v>
      </c>
      <c r="T221" s="94"/>
      <c r="U221" s="20"/>
      <c r="V221" s="20"/>
      <c r="W221" s="20"/>
      <c r="AJ221" s="1"/>
      <c r="AK221" s="1"/>
      <c r="AL221" s="1"/>
      <c r="AM221" s="1"/>
    </row>
    <row r="222" spans="1:39" s="10" customFormat="1" ht="15.75" thickBot="1" x14ac:dyDescent="0.3">
      <c r="B222" s="894" t="s">
        <v>452</v>
      </c>
      <c r="C222" s="895"/>
      <c r="D222" s="895"/>
      <c r="E222" s="688"/>
      <c r="F222" s="677"/>
      <c r="G222" s="893">
        <f>SUM(K223:L223)</f>
        <v>1</v>
      </c>
      <c r="H222" s="893"/>
      <c r="I222" s="893"/>
      <c r="J222" s="893"/>
      <c r="K222" s="893"/>
      <c r="L222" s="675"/>
      <c r="M222" s="893">
        <f>SUM(Q223:R223)</f>
        <v>0</v>
      </c>
      <c r="N222" s="893"/>
      <c r="O222" s="893"/>
      <c r="P222" s="893"/>
      <c r="Q222" s="893"/>
      <c r="R222" s="687"/>
      <c r="S222" s="157">
        <f>SUM(G222:Q222)</f>
        <v>1</v>
      </c>
      <c r="T222" s="20"/>
      <c r="U222" s="20"/>
      <c r="V222" s="20"/>
      <c r="W222" s="20"/>
    </row>
    <row r="223" spans="1:39" s="10" customFormat="1" ht="15.75" thickBot="1" x14ac:dyDescent="0.3">
      <c r="B223" s="684"/>
      <c r="C223" s="75">
        <v>1</v>
      </c>
      <c r="D223" s="4" t="s">
        <v>78</v>
      </c>
      <c r="E223" s="4">
        <v>24</v>
      </c>
      <c r="F223" s="4">
        <f>IF(E223&lt;15,1,IF(((E223&gt;=15)*(E223&lt;23)),2,3))</f>
        <v>3</v>
      </c>
      <c r="G223" s="46"/>
      <c r="H223" s="46"/>
      <c r="I223" s="46">
        <f>G223</f>
        <v>0</v>
      </c>
      <c r="J223" s="46">
        <f>IF(H223=0,0,H223*$F223)</f>
        <v>0</v>
      </c>
      <c r="K223" s="46">
        <f>SUM(I223:J223)</f>
        <v>0</v>
      </c>
      <c r="L223" s="46">
        <v>1</v>
      </c>
      <c r="M223" s="4"/>
      <c r="N223" s="4"/>
      <c r="O223" s="46">
        <f>M223</f>
        <v>0</v>
      </c>
      <c r="P223" s="46">
        <f>IF(N223=0,0,N223*$F223)</f>
        <v>0</v>
      </c>
      <c r="Q223" s="46">
        <f>SUM(O223:P223)</f>
        <v>0</v>
      </c>
      <c r="R223" s="46"/>
      <c r="S223" s="72">
        <f>SUM(K223:L223,Q223:R223)</f>
        <v>1</v>
      </c>
      <c r="T223" s="592"/>
      <c r="U223" s="20"/>
      <c r="V223" s="20"/>
      <c r="W223" s="20"/>
    </row>
    <row r="224" spans="1:39" s="10" customFormat="1" ht="15.75" thickBot="1" x14ac:dyDescent="0.3">
      <c r="B224" s="930" t="s">
        <v>275</v>
      </c>
      <c r="C224" s="931"/>
      <c r="D224" s="932"/>
      <c r="E224" s="299"/>
      <c r="F224" s="340"/>
      <c r="G224" s="925">
        <f>SUM(K225:L226)</f>
        <v>30</v>
      </c>
      <c r="H224" s="926"/>
      <c r="I224" s="926"/>
      <c r="J224" s="926"/>
      <c r="K224" s="927"/>
      <c r="L224" s="348"/>
      <c r="M224" s="925">
        <f>SUM(Q225:R226)</f>
        <v>0</v>
      </c>
      <c r="N224" s="926"/>
      <c r="O224" s="926"/>
      <c r="P224" s="926"/>
      <c r="Q224" s="927"/>
      <c r="R224" s="323"/>
      <c r="S224" s="157">
        <f>SUM(G224:Q224)</f>
        <v>30</v>
      </c>
      <c r="T224" s="305"/>
      <c r="U224" s="20"/>
      <c r="V224" s="20"/>
      <c r="W224" s="20"/>
    </row>
    <row r="225" spans="1:39" x14ac:dyDescent="0.25">
      <c r="B225" s="318"/>
      <c r="C225" s="75">
        <v>1</v>
      </c>
      <c r="D225" s="4" t="s">
        <v>78</v>
      </c>
      <c r="E225" s="4">
        <v>24</v>
      </c>
      <c r="F225" s="4">
        <f>IF(E225&lt;15,1,IF(((E225&gt;=15)*(E225&lt;23)),2,3))</f>
        <v>3</v>
      </c>
      <c r="G225" s="46">
        <v>12</v>
      </c>
      <c r="H225" s="46"/>
      <c r="I225" s="46">
        <f>G225</f>
        <v>12</v>
      </c>
      <c r="J225" s="46">
        <f>IF(H225=0,0,H225*$F225)</f>
        <v>0</v>
      </c>
      <c r="K225" s="46">
        <f>SUM(I225:J225)</f>
        <v>12</v>
      </c>
      <c r="L225" s="46"/>
      <c r="M225" s="4"/>
      <c r="N225" s="4"/>
      <c r="O225" s="46">
        <f>M225</f>
        <v>0</v>
      </c>
      <c r="P225" s="46">
        <f>IF(N225=0,0,N225*$F225)</f>
        <v>0</v>
      </c>
      <c r="Q225" s="46">
        <f>SUM(O225:P225)</f>
        <v>0</v>
      </c>
      <c r="R225" s="46"/>
      <c r="S225" s="72">
        <f>SUM(K225:L225,Q225:R225)</f>
        <v>12</v>
      </c>
      <c r="T225" s="512"/>
      <c r="U225" s="20"/>
      <c r="V225" s="20"/>
      <c r="W225" s="20"/>
      <c r="Z225" s="2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</row>
    <row r="226" spans="1:39" ht="15.75" thickBot="1" x14ac:dyDescent="0.3">
      <c r="B226" s="320"/>
      <c r="C226" s="74">
        <v>3</v>
      </c>
      <c r="D226" s="49" t="s">
        <v>81</v>
      </c>
      <c r="E226" s="49">
        <v>30</v>
      </c>
      <c r="F226" s="49">
        <f>IF(E226&lt;15,1,IF(((E226&gt;=15)*(E226&lt;23)),2,3))</f>
        <v>3</v>
      </c>
      <c r="G226" s="50">
        <v>18</v>
      </c>
      <c r="H226" s="50"/>
      <c r="I226" s="50">
        <f>G226</f>
        <v>18</v>
      </c>
      <c r="J226" s="50">
        <f>IF(H226=0,0,H226*$F226)</f>
        <v>0</v>
      </c>
      <c r="K226" s="50">
        <f>SUM(I226:J226)</f>
        <v>18</v>
      </c>
      <c r="L226" s="50"/>
      <c r="M226" s="49"/>
      <c r="N226" s="49"/>
      <c r="O226" s="50">
        <f>M226</f>
        <v>0</v>
      </c>
      <c r="P226" s="50">
        <f>IF(N226=0,0,N226*$F226)</f>
        <v>0</v>
      </c>
      <c r="Q226" s="50">
        <f>SUM(O226:P226)</f>
        <v>0</v>
      </c>
      <c r="R226" s="50"/>
      <c r="S226" s="55">
        <f>SUM(K226:L226,Q226:R226)</f>
        <v>18</v>
      </c>
      <c r="T226" s="680"/>
      <c r="U226" s="20"/>
      <c r="V226" s="20"/>
      <c r="W226" s="2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</row>
    <row r="227" spans="1:39" ht="15.75" thickBot="1" x14ac:dyDescent="0.3">
      <c r="B227" s="922">
        <v>18</v>
      </c>
      <c r="C227" s="924"/>
      <c r="D227" s="922" t="s">
        <v>119</v>
      </c>
      <c r="E227" s="923"/>
      <c r="F227" s="924"/>
      <c r="G227" s="922">
        <f>SUM(G228,G231)</f>
        <v>327</v>
      </c>
      <c r="H227" s="923"/>
      <c r="I227" s="923"/>
      <c r="J227" s="923"/>
      <c r="K227" s="924"/>
      <c r="L227" s="405"/>
      <c r="M227" s="922">
        <f>SUM(M228,M231)</f>
        <v>0</v>
      </c>
      <c r="N227" s="923"/>
      <c r="O227" s="923"/>
      <c r="P227" s="923"/>
      <c r="Q227" s="924"/>
      <c r="R227" s="406"/>
      <c r="S227" s="181">
        <f>SUM(S228,S231)</f>
        <v>327</v>
      </c>
      <c r="T227" s="680"/>
      <c r="U227" s="20"/>
      <c r="V227" s="20"/>
      <c r="W227" s="20"/>
      <c r="Z227" s="2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</row>
    <row r="228" spans="1:39" s="10" customFormat="1" ht="15.75" thickBot="1" x14ac:dyDescent="0.3">
      <c r="B228" s="982" t="s">
        <v>433</v>
      </c>
      <c r="C228" s="980"/>
      <c r="D228" s="981"/>
      <c r="E228" s="400"/>
      <c r="F228" s="400"/>
      <c r="G228" s="948">
        <f>SUM(K229:L230)</f>
        <v>24</v>
      </c>
      <c r="H228" s="949"/>
      <c r="I228" s="949"/>
      <c r="J228" s="949"/>
      <c r="K228" s="950"/>
      <c r="L228" s="397"/>
      <c r="M228" s="948">
        <f>SUM(Q229:R230)</f>
        <v>0</v>
      </c>
      <c r="N228" s="949"/>
      <c r="O228" s="949"/>
      <c r="P228" s="949"/>
      <c r="Q228" s="950"/>
      <c r="R228" s="411"/>
      <c r="S228" s="157">
        <f>SUM(G228:Q228)</f>
        <v>24</v>
      </c>
      <c r="T228" s="203"/>
      <c r="U228" s="20"/>
      <c r="V228" s="20"/>
      <c r="W228" s="20"/>
    </row>
    <row r="229" spans="1:39" s="10" customFormat="1" x14ac:dyDescent="0.25">
      <c r="A229" s="1"/>
      <c r="B229" s="53"/>
      <c r="C229" s="75">
        <v>5</v>
      </c>
      <c r="D229" s="4" t="s">
        <v>83</v>
      </c>
      <c r="E229" s="4">
        <v>29</v>
      </c>
      <c r="F229" s="4">
        <f t="shared" ref="F229:F230" si="174">IF(E229&lt;15,1,IF(((E229&gt;=15)*(E229&lt;23)),2,3))</f>
        <v>3</v>
      </c>
      <c r="G229" s="46">
        <v>12</v>
      </c>
      <c r="H229" s="46"/>
      <c r="I229" s="46">
        <f t="shared" ref="I229:I230" si="175">G229</f>
        <v>12</v>
      </c>
      <c r="J229" s="46">
        <f t="shared" ref="J229:J230" si="176">IF(H229=0,0,H229*$F229)</f>
        <v>0</v>
      </c>
      <c r="K229" s="46">
        <f t="shared" ref="K229:K230" si="177">SUM(I229:J229)</f>
        <v>12</v>
      </c>
      <c r="L229" s="46"/>
      <c r="M229" s="51"/>
      <c r="N229" s="51"/>
      <c r="O229" s="46">
        <f t="shared" ref="O229:O230" si="178">M229</f>
        <v>0</v>
      </c>
      <c r="P229" s="46">
        <f t="shared" ref="P229:P230" si="179">IF(N229=0,0,N229*$F229)</f>
        <v>0</v>
      </c>
      <c r="Q229" s="46">
        <f t="shared" ref="Q229:Q230" si="180">SUM(O229:P229)</f>
        <v>0</v>
      </c>
      <c r="R229" s="46"/>
      <c r="S229" s="47">
        <f t="shared" ref="S229:S230" si="181">SUM(K229:L229,Q229:R229)</f>
        <v>12</v>
      </c>
      <c r="T229" s="20"/>
      <c r="U229" s="20"/>
      <c r="V229" s="20"/>
      <c r="W229" s="20"/>
    </row>
    <row r="230" spans="1:39" s="10" customFormat="1" ht="15.75" thickBot="1" x14ac:dyDescent="0.3">
      <c r="B230" s="53"/>
      <c r="C230" s="75">
        <v>1</v>
      </c>
      <c r="D230" s="4" t="s">
        <v>79</v>
      </c>
      <c r="E230" s="4">
        <v>23</v>
      </c>
      <c r="F230" s="4">
        <f t="shared" si="174"/>
        <v>3</v>
      </c>
      <c r="G230" s="292">
        <v>12</v>
      </c>
      <c r="H230" s="46"/>
      <c r="I230" s="46">
        <f t="shared" si="175"/>
        <v>12</v>
      </c>
      <c r="J230" s="46">
        <f t="shared" si="176"/>
        <v>0</v>
      </c>
      <c r="K230" s="46">
        <f t="shared" si="177"/>
        <v>12</v>
      </c>
      <c r="L230" s="46"/>
      <c r="M230" s="4"/>
      <c r="N230" s="4"/>
      <c r="O230" s="46">
        <f t="shared" si="178"/>
        <v>0</v>
      </c>
      <c r="P230" s="46">
        <f t="shared" si="179"/>
        <v>0</v>
      </c>
      <c r="Q230" s="46">
        <f t="shared" si="180"/>
        <v>0</v>
      </c>
      <c r="R230" s="46"/>
      <c r="S230" s="72">
        <f t="shared" si="181"/>
        <v>12</v>
      </c>
      <c r="T230" s="512"/>
      <c r="U230" s="20"/>
      <c r="V230" s="20"/>
      <c r="W230" s="20"/>
    </row>
    <row r="231" spans="1:39" s="10" customFormat="1" ht="15.75" thickBot="1" x14ac:dyDescent="0.3">
      <c r="B231" s="1006" t="s">
        <v>54</v>
      </c>
      <c r="C231" s="1007"/>
      <c r="D231" s="1008"/>
      <c r="E231" s="404"/>
      <c r="F231" s="404"/>
      <c r="G231" s="1002">
        <f>SUM(K232:L235)</f>
        <v>303</v>
      </c>
      <c r="H231" s="1003"/>
      <c r="I231" s="1003"/>
      <c r="J231" s="1003"/>
      <c r="K231" s="1004"/>
      <c r="L231" s="403"/>
      <c r="M231" s="1002">
        <f>SUM(Q232:R235)</f>
        <v>0</v>
      </c>
      <c r="N231" s="1003"/>
      <c r="O231" s="1003"/>
      <c r="P231" s="1003"/>
      <c r="Q231" s="1004"/>
      <c r="R231" s="413"/>
      <c r="S231" s="157">
        <f>SUM(G231:Q231)</f>
        <v>303</v>
      </c>
      <c r="T231" s="553"/>
      <c r="U231" s="20"/>
      <c r="V231" s="20"/>
      <c r="W231" s="20"/>
      <c r="AC231" s="1"/>
      <c r="AD231" s="1"/>
    </row>
    <row r="232" spans="1:39" s="10" customFormat="1" x14ac:dyDescent="0.25">
      <c r="B232" s="53"/>
      <c r="C232" s="75">
        <v>1</v>
      </c>
      <c r="D232" s="4" t="s">
        <v>79</v>
      </c>
      <c r="E232" s="4">
        <v>23</v>
      </c>
      <c r="F232" s="4">
        <f t="shared" ref="F232:F235" si="182">IF(E232&lt;15,1,IF(((E232&gt;=15)*(E232&lt;23)),2,3))</f>
        <v>3</v>
      </c>
      <c r="G232" s="292"/>
      <c r="H232" s="46">
        <v>33</v>
      </c>
      <c r="I232" s="46">
        <f t="shared" ref="I232:I235" si="183">G232</f>
        <v>0</v>
      </c>
      <c r="J232" s="46">
        <f t="shared" ref="J232:J235" si="184">IF(H232=0,0,H232*$F232)</f>
        <v>99</v>
      </c>
      <c r="K232" s="46">
        <f t="shared" ref="K232:K235" si="185">SUM(I232:J232)</f>
        <v>99</v>
      </c>
      <c r="L232" s="46">
        <v>12</v>
      </c>
      <c r="M232" s="4"/>
      <c r="N232" s="4"/>
      <c r="O232" s="46">
        <f t="shared" ref="O232:O235" si="186">M232</f>
        <v>0</v>
      </c>
      <c r="P232" s="46">
        <f t="shared" ref="P232:P235" si="187">IF(N232=0,0,N232*$F232)</f>
        <v>0</v>
      </c>
      <c r="Q232" s="46">
        <f t="shared" ref="Q232:Q235" si="188">SUM(O232:P232)</f>
        <v>0</v>
      </c>
      <c r="R232" s="46"/>
      <c r="S232" s="72">
        <f t="shared" ref="S232:S235" si="189">SUM(K232:L232,Q232:R232)</f>
        <v>111</v>
      </c>
      <c r="T232" s="680"/>
      <c r="U232" s="20"/>
      <c r="V232" s="20"/>
      <c r="W232" s="20"/>
    </row>
    <row r="233" spans="1:39" s="10" customFormat="1" x14ac:dyDescent="0.25">
      <c r="B233" s="53"/>
      <c r="C233" s="75">
        <v>2</v>
      </c>
      <c r="D233" s="4" t="s">
        <v>229</v>
      </c>
      <c r="E233" s="4">
        <v>20</v>
      </c>
      <c r="F233" s="4">
        <f t="shared" si="182"/>
        <v>2</v>
      </c>
      <c r="G233" s="292"/>
      <c r="H233" s="46">
        <v>33</v>
      </c>
      <c r="I233" s="46">
        <f t="shared" si="183"/>
        <v>0</v>
      </c>
      <c r="J233" s="46">
        <f t="shared" si="184"/>
        <v>66</v>
      </c>
      <c r="K233" s="46">
        <f t="shared" si="185"/>
        <v>66</v>
      </c>
      <c r="L233" s="46">
        <v>12</v>
      </c>
      <c r="M233" s="4"/>
      <c r="N233" s="4"/>
      <c r="O233" s="46">
        <f t="shared" si="186"/>
        <v>0</v>
      </c>
      <c r="P233" s="46">
        <f t="shared" si="187"/>
        <v>0</v>
      </c>
      <c r="Q233" s="46">
        <f t="shared" si="188"/>
        <v>0</v>
      </c>
      <c r="R233" s="46"/>
      <c r="S233" s="47">
        <f t="shared" si="189"/>
        <v>78</v>
      </c>
      <c r="T233" s="680"/>
      <c r="U233" s="20"/>
      <c r="V233" s="20"/>
      <c r="W233" s="20"/>
    </row>
    <row r="234" spans="1:39" s="10" customFormat="1" x14ac:dyDescent="0.25">
      <c r="B234" s="53"/>
      <c r="C234" s="75">
        <v>3</v>
      </c>
      <c r="D234" s="4" t="s">
        <v>347</v>
      </c>
      <c r="E234" s="4">
        <v>9</v>
      </c>
      <c r="F234" s="4">
        <f t="shared" si="182"/>
        <v>1</v>
      </c>
      <c r="G234" s="51"/>
      <c r="H234" s="46">
        <v>18</v>
      </c>
      <c r="I234" s="46">
        <f t="shared" si="183"/>
        <v>0</v>
      </c>
      <c r="J234" s="46">
        <f t="shared" si="184"/>
        <v>18</v>
      </c>
      <c r="K234" s="46">
        <f t="shared" si="185"/>
        <v>18</v>
      </c>
      <c r="L234" s="46">
        <v>12</v>
      </c>
      <c r="M234" s="46"/>
      <c r="N234" s="46"/>
      <c r="O234" s="46">
        <f t="shared" si="186"/>
        <v>0</v>
      </c>
      <c r="P234" s="46">
        <f t="shared" si="187"/>
        <v>0</v>
      </c>
      <c r="Q234" s="46">
        <f t="shared" si="188"/>
        <v>0</v>
      </c>
      <c r="R234" s="46"/>
      <c r="S234" s="72">
        <f t="shared" si="189"/>
        <v>30</v>
      </c>
      <c r="T234" s="91"/>
      <c r="U234" s="20"/>
      <c r="V234" s="42"/>
      <c r="W234" s="20"/>
    </row>
    <row r="235" spans="1:39" s="10" customFormat="1" ht="15.75" thickBot="1" x14ac:dyDescent="0.3">
      <c r="B235" s="54"/>
      <c r="C235" s="74">
        <v>5</v>
      </c>
      <c r="D235" s="49" t="s">
        <v>83</v>
      </c>
      <c r="E235" s="49">
        <v>29</v>
      </c>
      <c r="F235" s="49">
        <f t="shared" si="182"/>
        <v>3</v>
      </c>
      <c r="G235" s="50"/>
      <c r="H235" s="50">
        <v>24</v>
      </c>
      <c r="I235" s="50">
        <f t="shared" si="183"/>
        <v>0</v>
      </c>
      <c r="J235" s="50">
        <f t="shared" si="184"/>
        <v>72</v>
      </c>
      <c r="K235" s="50">
        <f t="shared" si="185"/>
        <v>72</v>
      </c>
      <c r="L235" s="50">
        <v>12</v>
      </c>
      <c r="M235" s="52"/>
      <c r="N235" s="52"/>
      <c r="O235" s="50">
        <f t="shared" si="186"/>
        <v>0</v>
      </c>
      <c r="P235" s="50">
        <f t="shared" si="187"/>
        <v>0</v>
      </c>
      <c r="Q235" s="50">
        <f t="shared" si="188"/>
        <v>0</v>
      </c>
      <c r="R235" s="50"/>
      <c r="S235" s="55">
        <f t="shared" si="189"/>
        <v>84</v>
      </c>
      <c r="T235" s="578"/>
      <c r="U235" s="20"/>
      <c r="W235" s="20"/>
      <c r="Z235" s="20"/>
    </row>
    <row r="236" spans="1:39" s="10" customFormat="1" ht="15.75" thickBot="1" x14ac:dyDescent="0.3">
      <c r="B236" s="899">
        <v>19</v>
      </c>
      <c r="C236" s="901"/>
      <c r="D236" s="899" t="s">
        <v>14</v>
      </c>
      <c r="E236" s="900"/>
      <c r="F236" s="901"/>
      <c r="G236" s="899">
        <f>SUM(G237,G241,G243)</f>
        <v>477</v>
      </c>
      <c r="H236" s="900"/>
      <c r="I236" s="900"/>
      <c r="J236" s="900"/>
      <c r="K236" s="901"/>
      <c r="L236" s="341"/>
      <c r="M236" s="899">
        <f>SUM(M237,M241,M243)</f>
        <v>0</v>
      </c>
      <c r="N236" s="900"/>
      <c r="O236" s="900"/>
      <c r="P236" s="900"/>
      <c r="Q236" s="901"/>
      <c r="R236" s="342"/>
      <c r="S236" s="79">
        <f>SUM(S237,S241,S243)</f>
        <v>477</v>
      </c>
      <c r="T236" s="305"/>
      <c r="U236" s="20"/>
      <c r="V236" s="42"/>
      <c r="W236" s="20"/>
    </row>
    <row r="237" spans="1:39" s="10" customFormat="1" ht="15.75" thickBot="1" x14ac:dyDescent="0.3">
      <c r="B237" s="905" t="s">
        <v>173</v>
      </c>
      <c r="C237" s="906"/>
      <c r="D237" s="906"/>
      <c r="E237" s="177"/>
      <c r="F237" s="343"/>
      <c r="G237" s="890">
        <f>SUM(K238:L240)</f>
        <v>174</v>
      </c>
      <c r="H237" s="890"/>
      <c r="I237" s="890"/>
      <c r="J237" s="890"/>
      <c r="K237" s="890"/>
      <c r="L237" s="346"/>
      <c r="M237" s="890">
        <f>SUM(Q238:R240)</f>
        <v>0</v>
      </c>
      <c r="N237" s="890"/>
      <c r="O237" s="890"/>
      <c r="P237" s="890"/>
      <c r="Q237" s="890"/>
      <c r="R237" s="304"/>
      <c r="S237" s="157">
        <f>SUM(G237:Q237)</f>
        <v>174</v>
      </c>
      <c r="T237" s="160"/>
      <c r="U237" s="20"/>
      <c r="V237" s="42"/>
      <c r="W237" s="20"/>
      <c r="Z237" s="20"/>
    </row>
    <row r="238" spans="1:39" s="10" customFormat="1" x14ac:dyDescent="0.25">
      <c r="B238" s="53"/>
      <c r="C238" s="75">
        <v>1</v>
      </c>
      <c r="D238" s="4" t="s">
        <v>78</v>
      </c>
      <c r="E238" s="4">
        <v>24</v>
      </c>
      <c r="F238" s="4">
        <f>IF(E238&lt;15,1,IF(((E238&gt;=15)*(E238&lt;23)),2,3))</f>
        <v>3</v>
      </c>
      <c r="G238" s="46">
        <v>12</v>
      </c>
      <c r="H238" s="46"/>
      <c r="I238" s="46">
        <f>G238</f>
        <v>12</v>
      </c>
      <c r="J238" s="46">
        <f>IF(H238=0,0,H238*$F238)</f>
        <v>0</v>
      </c>
      <c r="K238" s="46">
        <f>SUM(I238:J238)</f>
        <v>12</v>
      </c>
      <c r="L238" s="46">
        <v>12</v>
      </c>
      <c r="M238" s="4"/>
      <c r="N238" s="4"/>
      <c r="O238" s="46">
        <f>M238</f>
        <v>0</v>
      </c>
      <c r="P238" s="46">
        <f>IF(N238=0,0,N238*$F238)</f>
        <v>0</v>
      </c>
      <c r="Q238" s="46">
        <f>SUM(O238:P238)</f>
        <v>0</v>
      </c>
      <c r="R238" s="46"/>
      <c r="S238" s="72">
        <f>SUM(K238:L238,Q238:R238)</f>
        <v>24</v>
      </c>
      <c r="T238" s="512"/>
      <c r="U238" s="20"/>
      <c r="V238" s="782"/>
      <c r="W238" s="20"/>
      <c r="Z238" s="20"/>
    </row>
    <row r="239" spans="1:39" s="10" customFormat="1" x14ac:dyDescent="0.25">
      <c r="B239" s="53"/>
      <c r="C239" s="3">
        <v>1</v>
      </c>
      <c r="D239" s="4" t="s">
        <v>347</v>
      </c>
      <c r="E239" s="4">
        <v>9</v>
      </c>
      <c r="F239" s="4">
        <f>IF(E239&lt;15,1,IF(((E239&gt;=15)*(E239&lt;23)),2,3))</f>
        <v>1</v>
      </c>
      <c r="G239" s="46"/>
      <c r="H239" s="46">
        <v>27</v>
      </c>
      <c r="I239" s="46">
        <f>G239</f>
        <v>0</v>
      </c>
      <c r="J239" s="46">
        <f>IF(H239=0,0,H239*$F239)</f>
        <v>27</v>
      </c>
      <c r="K239" s="46">
        <f>SUM(I239:J239)</f>
        <v>27</v>
      </c>
      <c r="L239" s="46">
        <v>12</v>
      </c>
      <c r="M239" s="51"/>
      <c r="N239" s="51"/>
      <c r="O239" s="46">
        <f>M239</f>
        <v>0</v>
      </c>
      <c r="P239" s="46">
        <f>IF(N239=0,0,N239*$F239)</f>
        <v>0</v>
      </c>
      <c r="Q239" s="46">
        <f>SUM(O239:P239)</f>
        <v>0</v>
      </c>
      <c r="R239" s="46"/>
      <c r="S239" s="72">
        <f>SUM(K239:L239,Q239:R239)</f>
        <v>39</v>
      </c>
      <c r="T239" s="291"/>
      <c r="U239" s="20"/>
      <c r="V239" s="20"/>
      <c r="W239" s="20"/>
      <c r="Z239" s="20"/>
    </row>
    <row r="240" spans="1:39" s="10" customFormat="1" ht="15.75" thickBot="1" x14ac:dyDescent="0.3">
      <c r="B240" s="53"/>
      <c r="C240" s="75">
        <v>2</v>
      </c>
      <c r="D240" s="4" t="s">
        <v>82</v>
      </c>
      <c r="E240" s="4">
        <v>27</v>
      </c>
      <c r="F240" s="4">
        <f>IF(E240&lt;15,1,IF(((E240&gt;=15)*(E240&lt;23)),2,3))</f>
        <v>3</v>
      </c>
      <c r="G240" s="46">
        <v>18</v>
      </c>
      <c r="H240" s="46">
        <v>27</v>
      </c>
      <c r="I240" s="46">
        <f>G240</f>
        <v>18</v>
      </c>
      <c r="J240" s="46">
        <f>IF(H240=0,0,H240*$F240)</f>
        <v>81</v>
      </c>
      <c r="K240" s="46">
        <f>SUM(I240:J240)</f>
        <v>99</v>
      </c>
      <c r="L240" s="46">
        <v>12</v>
      </c>
      <c r="M240" s="46"/>
      <c r="N240" s="46"/>
      <c r="O240" s="46">
        <f>M240</f>
        <v>0</v>
      </c>
      <c r="P240" s="46">
        <f>IF(N240=0,0,N240*$F240)</f>
        <v>0</v>
      </c>
      <c r="Q240" s="46">
        <f>SUM(O240:P240)</f>
        <v>0</v>
      </c>
      <c r="R240" s="46"/>
      <c r="S240" s="47">
        <f>SUM(K240:L240,Q240:R240)</f>
        <v>111</v>
      </c>
      <c r="T240" s="20"/>
      <c r="U240" s="20"/>
      <c r="V240" s="20"/>
      <c r="W240" s="20"/>
      <c r="Z240" s="20"/>
    </row>
    <row r="241" spans="2:35" s="10" customFormat="1" ht="15.75" thickBot="1" x14ac:dyDescent="0.3">
      <c r="B241" s="894" t="s">
        <v>441</v>
      </c>
      <c r="C241" s="895"/>
      <c r="D241" s="895"/>
      <c r="E241" s="525"/>
      <c r="F241" s="525"/>
      <c r="G241" s="893">
        <f>SUM(K242:L242)</f>
        <v>99</v>
      </c>
      <c r="H241" s="893"/>
      <c r="I241" s="893"/>
      <c r="J241" s="893"/>
      <c r="K241" s="893"/>
      <c r="L241" s="514"/>
      <c r="M241" s="893">
        <f>SUM(Q242:R242)</f>
        <v>0</v>
      </c>
      <c r="N241" s="893"/>
      <c r="O241" s="893"/>
      <c r="P241" s="893"/>
      <c r="Q241" s="893"/>
      <c r="R241" s="527"/>
      <c r="S241" s="157">
        <f>SUM(G241:Q241)</f>
        <v>99</v>
      </c>
      <c r="T241" s="20"/>
      <c r="U241" s="20"/>
      <c r="V241" s="20"/>
      <c r="W241" s="20"/>
      <c r="Z241" s="20"/>
    </row>
    <row r="242" spans="2:35" s="10" customFormat="1" ht="15.75" thickBot="1" x14ac:dyDescent="0.3">
      <c r="B242" s="53"/>
      <c r="C242" s="75">
        <v>1</v>
      </c>
      <c r="D242" s="4" t="s">
        <v>78</v>
      </c>
      <c r="E242" s="4">
        <v>24</v>
      </c>
      <c r="F242" s="4">
        <f>IF(E242&lt;15,1,IF(((E242&gt;=15)*(E242&lt;23)),2,3))</f>
        <v>3</v>
      </c>
      <c r="G242" s="46"/>
      <c r="H242" s="46">
        <v>33</v>
      </c>
      <c r="I242" s="46">
        <f>G242</f>
        <v>0</v>
      </c>
      <c r="J242" s="46">
        <f>IF(H242=0,0,H242*$F242)</f>
        <v>99</v>
      </c>
      <c r="K242" s="46">
        <f>SUM(I242:J242)</f>
        <v>99</v>
      </c>
      <c r="L242" s="46"/>
      <c r="M242" s="4"/>
      <c r="N242" s="4"/>
      <c r="O242" s="46">
        <f>M242</f>
        <v>0</v>
      </c>
      <c r="P242" s="46">
        <f>IF(N242=0,0,N242*$F242)</f>
        <v>0</v>
      </c>
      <c r="Q242" s="46">
        <f>SUM(O242:P242)</f>
        <v>0</v>
      </c>
      <c r="R242" s="46"/>
      <c r="S242" s="72">
        <f>SUM(K242:L242,Q242:R242)</f>
        <v>99</v>
      </c>
      <c r="T242" s="20"/>
      <c r="U242" s="20"/>
      <c r="V242" s="782"/>
      <c r="W242" s="20"/>
      <c r="Z242" s="20"/>
    </row>
    <row r="243" spans="2:35" s="10" customFormat="1" ht="15.75" thickBot="1" x14ac:dyDescent="0.3">
      <c r="B243" s="894" t="s">
        <v>376</v>
      </c>
      <c r="C243" s="895"/>
      <c r="D243" s="895"/>
      <c r="E243" s="178"/>
      <c r="F243" s="340"/>
      <c r="G243" s="893">
        <f>SUM(K244:L245)</f>
        <v>204</v>
      </c>
      <c r="H243" s="893"/>
      <c r="I243" s="893"/>
      <c r="J243" s="893"/>
      <c r="K243" s="893"/>
      <c r="L243" s="348"/>
      <c r="M243" s="893">
        <f>SUM(Q244:R245)</f>
        <v>0</v>
      </c>
      <c r="N243" s="893"/>
      <c r="O243" s="893"/>
      <c r="P243" s="893"/>
      <c r="Q243" s="893"/>
      <c r="R243" s="323"/>
      <c r="S243" s="157">
        <f>SUM(G243:Q243)</f>
        <v>204</v>
      </c>
      <c r="T243" s="20"/>
      <c r="U243" s="20"/>
      <c r="V243" s="20"/>
      <c r="W243" s="20"/>
      <c r="Z243" s="20"/>
    </row>
    <row r="244" spans="2:35" s="10" customFormat="1" x14ac:dyDescent="0.25">
      <c r="B244" s="53"/>
      <c r="C244" s="75">
        <v>1</v>
      </c>
      <c r="D244" s="4" t="s">
        <v>175</v>
      </c>
      <c r="E244" s="4">
        <v>24</v>
      </c>
      <c r="F244" s="4">
        <f>IF(E244&lt;15,1,IF(((E244&gt;=15)*(E244&lt;23)),2,3))</f>
        <v>3</v>
      </c>
      <c r="G244" s="46"/>
      <c r="H244" s="46">
        <v>33</v>
      </c>
      <c r="I244" s="46">
        <f>G244</f>
        <v>0</v>
      </c>
      <c r="J244" s="46">
        <f>IF(H244=0,0,H244*$F244)</f>
        <v>99</v>
      </c>
      <c r="K244" s="46">
        <f>SUM(I244:J244)</f>
        <v>99</v>
      </c>
      <c r="L244" s="46">
        <v>12</v>
      </c>
      <c r="M244" s="4"/>
      <c r="N244" s="4"/>
      <c r="O244" s="46">
        <f>M244</f>
        <v>0</v>
      </c>
      <c r="P244" s="46">
        <f>IF(N244=0,0,N244*$F244)</f>
        <v>0</v>
      </c>
      <c r="Q244" s="46">
        <f>SUM(O244:P244)</f>
        <v>0</v>
      </c>
      <c r="R244" s="46"/>
      <c r="S244" s="47">
        <f>SUM(K244:L244,Q244:R244)</f>
        <v>111</v>
      </c>
      <c r="T244" s="20"/>
      <c r="U244" s="20"/>
      <c r="V244" s="42"/>
      <c r="W244" s="20"/>
      <c r="Z244" s="20"/>
    </row>
    <row r="245" spans="2:35" s="10" customFormat="1" ht="15.75" thickBot="1" x14ac:dyDescent="0.3">
      <c r="B245" s="54"/>
      <c r="C245" s="74">
        <v>2</v>
      </c>
      <c r="D245" s="49" t="s">
        <v>228</v>
      </c>
      <c r="E245" s="49">
        <v>28</v>
      </c>
      <c r="F245" s="49">
        <f>IF(E245&lt;15,1,IF(((E245&gt;=15)*(E245&lt;23)),2,3))</f>
        <v>3</v>
      </c>
      <c r="G245" s="50"/>
      <c r="H245" s="50">
        <v>27</v>
      </c>
      <c r="I245" s="50">
        <f>G245</f>
        <v>0</v>
      </c>
      <c r="J245" s="50">
        <f>IF(H245=0,0,H245*$F245)</f>
        <v>81</v>
      </c>
      <c r="K245" s="50">
        <f>SUM(I245:J245)</f>
        <v>81</v>
      </c>
      <c r="L245" s="50">
        <v>12</v>
      </c>
      <c r="M245" s="50"/>
      <c r="N245" s="50"/>
      <c r="O245" s="50">
        <f>M245</f>
        <v>0</v>
      </c>
      <c r="P245" s="50">
        <f>IF(N245=0,0,N245*$F245)</f>
        <v>0</v>
      </c>
      <c r="Q245" s="50">
        <f>SUM(O245:P245)</f>
        <v>0</v>
      </c>
      <c r="R245" s="50"/>
      <c r="S245" s="55">
        <f>SUM(K245:L245,Q245:R245)</f>
        <v>93</v>
      </c>
      <c r="T245" s="20"/>
      <c r="U245" s="20"/>
      <c r="V245" s="20"/>
      <c r="W245" s="20"/>
      <c r="Z245" s="20"/>
    </row>
    <row r="246" spans="2:35" s="10" customFormat="1" ht="15.75" thickBot="1" x14ac:dyDescent="0.3">
      <c r="B246" s="902">
        <v>20</v>
      </c>
      <c r="C246" s="904"/>
      <c r="D246" s="899" t="s">
        <v>139</v>
      </c>
      <c r="E246" s="900"/>
      <c r="F246" s="901"/>
      <c r="G246" s="899">
        <f>SUM(G247,G250,G253,G255)</f>
        <v>30</v>
      </c>
      <c r="H246" s="900"/>
      <c r="I246" s="900"/>
      <c r="J246" s="900"/>
      <c r="K246" s="901"/>
      <c r="L246" s="341"/>
      <c r="M246" s="899">
        <f>SUM(M247,M250,M253,M255)</f>
        <v>168</v>
      </c>
      <c r="N246" s="900"/>
      <c r="O246" s="900"/>
      <c r="P246" s="900"/>
      <c r="Q246" s="901"/>
      <c r="R246" s="342"/>
      <c r="S246" s="79">
        <f>SUM(S247,S250,S253,S255)</f>
        <v>198</v>
      </c>
      <c r="T246" s="20"/>
      <c r="U246" s="20"/>
      <c r="V246" s="782"/>
      <c r="W246" s="20"/>
      <c r="Z246" s="20"/>
    </row>
    <row r="247" spans="2:35" s="10" customFormat="1" ht="15.75" thickBot="1" x14ac:dyDescent="0.3">
      <c r="B247" s="982" t="s">
        <v>56</v>
      </c>
      <c r="C247" s="980"/>
      <c r="D247" s="981"/>
      <c r="E247" s="605"/>
      <c r="F247" s="605"/>
      <c r="G247" s="890">
        <f>SUM(K248:L249)</f>
        <v>30</v>
      </c>
      <c r="H247" s="890"/>
      <c r="I247" s="890"/>
      <c r="J247" s="890"/>
      <c r="K247" s="890"/>
      <c r="L247" s="604"/>
      <c r="M247" s="890">
        <f>SUM(Q248:R249)</f>
        <v>12</v>
      </c>
      <c r="N247" s="890"/>
      <c r="O247" s="890"/>
      <c r="P247" s="890"/>
      <c r="Q247" s="890"/>
      <c r="R247" s="606"/>
      <c r="S247" s="157">
        <f>SUM(G247:Q247)</f>
        <v>42</v>
      </c>
      <c r="T247" s="20"/>
      <c r="U247" s="20"/>
      <c r="V247" s="20"/>
      <c r="W247" s="20"/>
      <c r="Z247" s="20"/>
    </row>
    <row r="248" spans="2:35" s="10" customFormat="1" x14ac:dyDescent="0.25">
      <c r="B248" s="53"/>
      <c r="C248" s="75">
        <v>1</v>
      </c>
      <c r="D248" s="4" t="s">
        <v>79</v>
      </c>
      <c r="E248" s="4">
        <v>23</v>
      </c>
      <c r="F248" s="4">
        <f>IF(E248&lt;15,1,IF(((E248&gt;=15)*(E248&lt;23)),2,3))</f>
        <v>3</v>
      </c>
      <c r="G248" s="292"/>
      <c r="H248" s="46"/>
      <c r="I248" s="46">
        <f>G248</f>
        <v>0</v>
      </c>
      <c r="J248" s="46">
        <f>IF(H248=0,0,H248*$F248)</f>
        <v>0</v>
      </c>
      <c r="K248" s="46">
        <f>SUM(I248:J248)</f>
        <v>0</v>
      </c>
      <c r="L248" s="46"/>
      <c r="M248" s="4">
        <v>12</v>
      </c>
      <c r="N248" s="4"/>
      <c r="O248" s="46">
        <f>M248</f>
        <v>12</v>
      </c>
      <c r="P248" s="46">
        <f>IF(N248=0,0,N248*$F248)</f>
        <v>0</v>
      </c>
      <c r="Q248" s="46">
        <f>SUM(O248:P248)</f>
        <v>12</v>
      </c>
      <c r="R248" s="46"/>
      <c r="S248" s="72">
        <f>SUM(K248:L248,Q248:R248)</f>
        <v>12</v>
      </c>
      <c r="T248" s="20"/>
      <c r="U248" s="20"/>
      <c r="V248" s="20"/>
      <c r="W248" s="20"/>
      <c r="Z248" s="20"/>
    </row>
    <row r="249" spans="2:35" s="10" customFormat="1" ht="15.75" thickBot="1" x14ac:dyDescent="0.3">
      <c r="B249" s="53"/>
      <c r="C249" s="75">
        <v>1</v>
      </c>
      <c r="D249" s="4" t="s">
        <v>227</v>
      </c>
      <c r="E249" s="4">
        <v>7</v>
      </c>
      <c r="F249" s="4">
        <f>IF(E249&lt;15,1,IF(((E249&gt;=15)*(E249&lt;23)),2,3))</f>
        <v>1</v>
      </c>
      <c r="G249" s="46"/>
      <c r="H249" s="46">
        <v>18</v>
      </c>
      <c r="I249" s="46">
        <f>G249</f>
        <v>0</v>
      </c>
      <c r="J249" s="46">
        <f>IF(H249=0,0,H249*$F249)</f>
        <v>18</v>
      </c>
      <c r="K249" s="46">
        <f>SUM(I249:J249)</f>
        <v>18</v>
      </c>
      <c r="L249" s="46">
        <v>12</v>
      </c>
      <c r="M249" s="51"/>
      <c r="N249" s="51"/>
      <c r="O249" s="46">
        <f>M249</f>
        <v>0</v>
      </c>
      <c r="P249" s="46">
        <f>IF(N249=0,0,N249*$F249)</f>
        <v>0</v>
      </c>
      <c r="Q249" s="46">
        <f>SUM(O249:P249)</f>
        <v>0</v>
      </c>
      <c r="R249" s="46"/>
      <c r="S249" s="48">
        <f>SUM(K249:L249,Q249:R249)</f>
        <v>30</v>
      </c>
      <c r="T249" s="20"/>
      <c r="U249" s="20"/>
      <c r="V249" s="20"/>
      <c r="W249" s="20"/>
      <c r="Z249" s="20"/>
    </row>
    <row r="250" spans="2:35" s="10" customFormat="1" ht="15.75" thickBot="1" x14ac:dyDescent="0.3">
      <c r="B250" s="1012" t="s">
        <v>376</v>
      </c>
      <c r="C250" s="1013"/>
      <c r="D250" s="1014"/>
      <c r="E250" s="602"/>
      <c r="F250" s="602"/>
      <c r="G250" s="898">
        <f>SUM(K251:L252)</f>
        <v>0</v>
      </c>
      <c r="H250" s="898"/>
      <c r="I250" s="898"/>
      <c r="J250" s="898"/>
      <c r="K250" s="898"/>
      <c r="L250" s="603"/>
      <c r="M250" s="898">
        <f>SUM(Q251:R252)</f>
        <v>132</v>
      </c>
      <c r="N250" s="898"/>
      <c r="O250" s="898"/>
      <c r="P250" s="898"/>
      <c r="Q250" s="898"/>
      <c r="R250" s="608"/>
      <c r="S250" s="157">
        <f>SUM(G250:Q250)</f>
        <v>132</v>
      </c>
      <c r="T250" s="20"/>
      <c r="U250" s="20"/>
      <c r="W250" s="20"/>
      <c r="Z250" s="20"/>
    </row>
    <row r="251" spans="2:35" s="10" customFormat="1" x14ac:dyDescent="0.25">
      <c r="B251" s="53"/>
      <c r="C251" s="75">
        <v>1</v>
      </c>
      <c r="D251" s="4" t="s">
        <v>79</v>
      </c>
      <c r="E251" s="4">
        <v>19</v>
      </c>
      <c r="F251" s="4">
        <f>IF(E251&lt;15,1,IF(((E251&gt;=15)*(E251&lt;23)),2,3))</f>
        <v>2</v>
      </c>
      <c r="G251" s="292"/>
      <c r="H251" s="46"/>
      <c r="I251" s="46">
        <f>G251</f>
        <v>0</v>
      </c>
      <c r="J251" s="46">
        <f>IF(H251=0,0,H251*$F251)</f>
        <v>0</v>
      </c>
      <c r="K251" s="46">
        <f>SUM(I251:J251)</f>
        <v>0</v>
      </c>
      <c r="L251" s="46"/>
      <c r="M251" s="4"/>
      <c r="N251" s="4">
        <v>33</v>
      </c>
      <c r="O251" s="46">
        <f>M251</f>
        <v>0</v>
      </c>
      <c r="P251" s="46">
        <f>IF(N251=0,0,N251*$F251)</f>
        <v>66</v>
      </c>
      <c r="Q251" s="46">
        <f>SUM(O251:P251)</f>
        <v>66</v>
      </c>
      <c r="R251" s="46"/>
      <c r="S251" s="72">
        <f>SUM(K251:L251,Q251:R251)</f>
        <v>66</v>
      </c>
      <c r="T251" s="20"/>
      <c r="U251" s="20"/>
      <c r="V251" s="20"/>
      <c r="W251" s="20"/>
      <c r="Z251" s="20"/>
    </row>
    <row r="252" spans="2:35" s="10" customFormat="1" ht="15.75" thickBot="1" x14ac:dyDescent="0.3">
      <c r="B252" s="53"/>
      <c r="C252" s="75">
        <v>2</v>
      </c>
      <c r="D252" s="4" t="s">
        <v>229</v>
      </c>
      <c r="E252" s="4">
        <v>20</v>
      </c>
      <c r="F252" s="4">
        <f>IF(E252&lt;15,1,IF(((E252&gt;=15)*(E252&lt;23)),2,3))</f>
        <v>2</v>
      </c>
      <c r="G252" s="292"/>
      <c r="H252" s="46"/>
      <c r="I252" s="46">
        <f>G252</f>
        <v>0</v>
      </c>
      <c r="J252" s="46">
        <f>IF(H252=0,0,H252*$F252)</f>
        <v>0</v>
      </c>
      <c r="K252" s="46">
        <f>SUM(I252:J252)</f>
        <v>0</v>
      </c>
      <c r="L252" s="46"/>
      <c r="M252" s="4"/>
      <c r="N252" s="4">
        <v>33</v>
      </c>
      <c r="O252" s="46">
        <f>M252</f>
        <v>0</v>
      </c>
      <c r="P252" s="46">
        <f>IF(N252=0,0,N252*$F252)</f>
        <v>66</v>
      </c>
      <c r="Q252" s="46">
        <f>SUM(O252:P252)</f>
        <v>66</v>
      </c>
      <c r="R252" s="46"/>
      <c r="S252" s="48">
        <f>SUM(K252:L252,Q252:R252)</f>
        <v>66</v>
      </c>
      <c r="T252" s="20"/>
      <c r="U252" s="20"/>
      <c r="V252" s="782"/>
      <c r="W252" s="20"/>
      <c r="Z252" s="20"/>
    </row>
    <row r="253" spans="2:35" s="10" customFormat="1" ht="15.75" thickBot="1" x14ac:dyDescent="0.3">
      <c r="B253" s="619" t="s">
        <v>449</v>
      </c>
      <c r="C253" s="614"/>
      <c r="D253" s="613"/>
      <c r="E253" s="602"/>
      <c r="F253" s="602"/>
      <c r="G253" s="898">
        <f>SUM(K254:L255)</f>
        <v>0</v>
      </c>
      <c r="H253" s="898"/>
      <c r="I253" s="898"/>
      <c r="J253" s="898"/>
      <c r="K253" s="898"/>
      <c r="L253" s="603"/>
      <c r="M253" s="898">
        <f>SUM(Q254:R255)</f>
        <v>12</v>
      </c>
      <c r="N253" s="898"/>
      <c r="O253" s="898"/>
      <c r="P253" s="898"/>
      <c r="Q253" s="898"/>
      <c r="R253" s="608"/>
      <c r="S253" s="157">
        <f>SUM(G253:Q253)</f>
        <v>12</v>
      </c>
      <c r="T253" s="20"/>
      <c r="U253" s="20"/>
      <c r="V253" s="20"/>
      <c r="W253" s="20"/>
      <c r="Z253" s="20"/>
      <c r="AE253" s="1"/>
      <c r="AF253" s="1"/>
      <c r="AG253" s="1"/>
    </row>
    <row r="254" spans="2:35" s="10" customFormat="1" ht="17.25" customHeight="1" thickBot="1" x14ac:dyDescent="0.3">
      <c r="B254" s="53"/>
      <c r="C254" s="75">
        <v>2</v>
      </c>
      <c r="D254" s="4" t="s">
        <v>229</v>
      </c>
      <c r="E254" s="4">
        <v>20</v>
      </c>
      <c r="F254" s="4">
        <f>IF(E254&lt;15,1,IF(((E254&gt;=15)*(E254&lt;23)),2,3))</f>
        <v>2</v>
      </c>
      <c r="G254" s="292"/>
      <c r="H254" s="46"/>
      <c r="I254" s="46">
        <f>G254</f>
        <v>0</v>
      </c>
      <c r="J254" s="46">
        <f>IF(H254=0,0,H254*$F254)</f>
        <v>0</v>
      </c>
      <c r="K254" s="46">
        <f>SUM(I254:J254)</f>
        <v>0</v>
      </c>
      <c r="L254" s="46"/>
      <c r="M254" s="4"/>
      <c r="N254" s="4"/>
      <c r="O254" s="46">
        <f>M254</f>
        <v>0</v>
      </c>
      <c r="P254" s="46">
        <f>IF(N254=0,0,N254*$F254)</f>
        <v>0</v>
      </c>
      <c r="Q254" s="46">
        <f>SUM(O254:P254)</f>
        <v>0</v>
      </c>
      <c r="R254" s="46">
        <v>12</v>
      </c>
      <c r="S254" s="70">
        <f>SUM(K254:L254,Q254:R254)</f>
        <v>12</v>
      </c>
      <c r="T254" s="20"/>
      <c r="U254" s="20"/>
      <c r="V254" s="42"/>
      <c r="W254" s="20"/>
      <c r="Z254" s="20"/>
    </row>
    <row r="255" spans="2:35" s="10" customFormat="1" ht="15.75" thickBot="1" x14ac:dyDescent="0.3">
      <c r="B255" s="1012" t="s">
        <v>431</v>
      </c>
      <c r="C255" s="1013"/>
      <c r="D255" s="1014"/>
      <c r="E255" s="602"/>
      <c r="F255" s="602"/>
      <c r="G255" s="898">
        <f>SUM(K256:L256)</f>
        <v>0</v>
      </c>
      <c r="H255" s="898"/>
      <c r="I255" s="898"/>
      <c r="J255" s="898"/>
      <c r="K255" s="898"/>
      <c r="L255" s="603"/>
      <c r="M255" s="898">
        <f>SUM(Q256:R256)</f>
        <v>12</v>
      </c>
      <c r="N255" s="898"/>
      <c r="O255" s="898"/>
      <c r="P255" s="898"/>
      <c r="Q255" s="898"/>
      <c r="R255" s="608"/>
      <c r="S255" s="157">
        <f>SUM(G255:Q255)</f>
        <v>12</v>
      </c>
      <c r="T255" s="20"/>
      <c r="U255" s="20"/>
      <c r="W255" s="20"/>
      <c r="Z255" s="20"/>
    </row>
    <row r="256" spans="2:35" s="10" customFormat="1" ht="15.75" thickBot="1" x14ac:dyDescent="0.3">
      <c r="B256" s="54"/>
      <c r="C256" s="74">
        <v>1</v>
      </c>
      <c r="D256" s="49" t="s">
        <v>79</v>
      </c>
      <c r="E256" s="49">
        <v>23</v>
      </c>
      <c r="F256" s="49">
        <f>IF(E256&lt;15,1,IF(((E256&gt;=15)*(E256&lt;23)),2,3))</f>
        <v>3</v>
      </c>
      <c r="G256" s="465"/>
      <c r="H256" s="50"/>
      <c r="I256" s="50">
        <f>G256</f>
        <v>0</v>
      </c>
      <c r="J256" s="50">
        <f>IF(H256=0,0,H256*$F256)</f>
        <v>0</v>
      </c>
      <c r="K256" s="50">
        <f>SUM(I256:J256)</f>
        <v>0</v>
      </c>
      <c r="L256" s="50"/>
      <c r="M256" s="49"/>
      <c r="N256" s="49"/>
      <c r="O256" s="50">
        <f>M256</f>
        <v>0</v>
      </c>
      <c r="P256" s="50">
        <f>IF(N256=0,0,N256*$F256)</f>
        <v>0</v>
      </c>
      <c r="Q256" s="50">
        <f>SUM(O256:P256)</f>
        <v>0</v>
      </c>
      <c r="R256" s="50">
        <v>12</v>
      </c>
      <c r="S256" s="73">
        <f>SUM(K256:L256,Q256:R256)</f>
        <v>12</v>
      </c>
      <c r="T256" s="20"/>
      <c r="U256" s="20"/>
      <c r="V256" s="20"/>
      <c r="W256" s="20"/>
      <c r="Z256" s="20"/>
      <c r="AI256" s="1"/>
    </row>
    <row r="257" spans="1:39" s="10" customFormat="1" ht="15.75" thickBot="1" x14ac:dyDescent="0.3">
      <c r="B257" s="899">
        <v>21</v>
      </c>
      <c r="C257" s="901"/>
      <c r="D257" s="899" t="s">
        <v>16</v>
      </c>
      <c r="E257" s="900"/>
      <c r="F257" s="901"/>
      <c r="G257" s="899">
        <f>SUM(G258)</f>
        <v>234</v>
      </c>
      <c r="H257" s="900"/>
      <c r="I257" s="900"/>
      <c r="J257" s="900"/>
      <c r="K257" s="901"/>
      <c r="L257" s="341"/>
      <c r="M257" s="899">
        <f>SUM(M258)</f>
        <v>234</v>
      </c>
      <c r="N257" s="900"/>
      <c r="O257" s="900"/>
      <c r="P257" s="900"/>
      <c r="Q257" s="901"/>
      <c r="R257" s="342"/>
      <c r="S257" s="79">
        <f>SUM(S258)</f>
        <v>468</v>
      </c>
      <c r="T257" s="20"/>
      <c r="U257" s="20"/>
      <c r="V257" s="20"/>
      <c r="W257" s="20"/>
      <c r="Z257" s="20"/>
    </row>
    <row r="258" spans="1:39" s="10" customFormat="1" ht="15.75" thickBot="1" x14ac:dyDescent="0.3">
      <c r="B258" s="905" t="s">
        <v>109</v>
      </c>
      <c r="C258" s="906"/>
      <c r="D258" s="906"/>
      <c r="E258" s="177"/>
      <c r="F258" s="343"/>
      <c r="G258" s="890">
        <f>SUM(K259:L263)</f>
        <v>234</v>
      </c>
      <c r="H258" s="890"/>
      <c r="I258" s="890"/>
      <c r="J258" s="890"/>
      <c r="K258" s="890"/>
      <c r="L258" s="346"/>
      <c r="M258" s="890">
        <f>SUM(Q259:R263)</f>
        <v>234</v>
      </c>
      <c r="N258" s="890"/>
      <c r="O258" s="890"/>
      <c r="P258" s="890"/>
      <c r="Q258" s="890"/>
      <c r="R258" s="304"/>
      <c r="S258" s="157">
        <f>SUM(G258:Q258)</f>
        <v>468</v>
      </c>
      <c r="T258" s="20"/>
      <c r="U258" s="20"/>
      <c r="V258" s="20"/>
      <c r="W258" s="20"/>
      <c r="Z258" s="20"/>
      <c r="AE258" s="1"/>
      <c r="AF258" s="1"/>
      <c r="AG258" s="1"/>
    </row>
    <row r="259" spans="1:39" s="10" customFormat="1" x14ac:dyDescent="0.25">
      <c r="B259" s="53"/>
      <c r="C259" s="75">
        <v>1</v>
      </c>
      <c r="D259" s="4" t="s">
        <v>82</v>
      </c>
      <c r="E259" s="4">
        <v>27</v>
      </c>
      <c r="F259" s="4">
        <f t="shared" ref="F259:F263" si="190">IF(E259&lt;15,1,IF(((E259&gt;=15)*(E259&lt;23)),2,3))</f>
        <v>3</v>
      </c>
      <c r="G259" s="292"/>
      <c r="H259" s="292"/>
      <c r="I259" s="46">
        <f t="shared" ref="I259:I263" si="191">G259</f>
        <v>0</v>
      </c>
      <c r="J259" s="46">
        <f t="shared" ref="J259:J263" si="192">IF(H259=0,0,H259*$F259)</f>
        <v>0</v>
      </c>
      <c r="K259" s="46">
        <f t="shared" ref="K259:K263" si="193">SUM(I259:J259)</f>
        <v>0</v>
      </c>
      <c r="L259" s="46"/>
      <c r="M259" s="46">
        <v>18</v>
      </c>
      <c r="N259" s="46">
        <v>27</v>
      </c>
      <c r="O259" s="46">
        <f t="shared" ref="O259:O263" si="194">M259</f>
        <v>18</v>
      </c>
      <c r="P259" s="46">
        <f t="shared" ref="P259:P263" si="195">IF(N259=0,0,N259*$F259)</f>
        <v>81</v>
      </c>
      <c r="Q259" s="46">
        <f t="shared" ref="Q259:Q263" si="196">SUM(O259:P259)</f>
        <v>99</v>
      </c>
      <c r="R259" s="46">
        <v>12</v>
      </c>
      <c r="S259" s="72">
        <f t="shared" ref="S259:S263" si="197">SUM(K259:L259,Q259:R259)</f>
        <v>111</v>
      </c>
      <c r="T259" s="20"/>
      <c r="U259" s="20"/>
      <c r="W259" s="20"/>
      <c r="Z259" s="20"/>
      <c r="AH259" s="1"/>
    </row>
    <row r="260" spans="1:39" s="10" customFormat="1" x14ac:dyDescent="0.25">
      <c r="B260" s="53"/>
      <c r="C260" s="75">
        <v>2</v>
      </c>
      <c r="D260" s="4" t="s">
        <v>228</v>
      </c>
      <c r="E260" s="4">
        <v>28</v>
      </c>
      <c r="F260" s="4">
        <f t="shared" si="190"/>
        <v>3</v>
      </c>
      <c r="G260" s="292"/>
      <c r="H260" s="292"/>
      <c r="I260" s="46">
        <f t="shared" si="191"/>
        <v>0</v>
      </c>
      <c r="J260" s="46">
        <f t="shared" si="192"/>
        <v>0</v>
      </c>
      <c r="K260" s="46">
        <f t="shared" si="193"/>
        <v>0</v>
      </c>
      <c r="L260" s="46"/>
      <c r="M260" s="46"/>
      <c r="N260" s="46">
        <v>27</v>
      </c>
      <c r="O260" s="46">
        <f t="shared" si="194"/>
        <v>0</v>
      </c>
      <c r="P260" s="46">
        <f t="shared" si="195"/>
        <v>81</v>
      </c>
      <c r="Q260" s="46">
        <f t="shared" si="196"/>
        <v>81</v>
      </c>
      <c r="R260" s="46">
        <v>12</v>
      </c>
      <c r="S260" s="47">
        <f t="shared" si="197"/>
        <v>93</v>
      </c>
      <c r="T260" s="20"/>
      <c r="U260" s="20"/>
      <c r="W260" s="20"/>
      <c r="Z260" s="20"/>
      <c r="AE260" s="1"/>
      <c r="AF260" s="1"/>
      <c r="AG260" s="1"/>
    </row>
    <row r="261" spans="1:39" s="10" customFormat="1" x14ac:dyDescent="0.25">
      <c r="B261" s="53"/>
      <c r="C261" s="3">
        <v>1</v>
      </c>
      <c r="D261" s="4" t="s">
        <v>347</v>
      </c>
      <c r="E261" s="4">
        <v>9</v>
      </c>
      <c r="F261" s="4">
        <f>IF(E261&lt;15,1,IF(((E261&gt;=15)*(E261&lt;23)),2,3))</f>
        <v>1</v>
      </c>
      <c r="G261" s="46"/>
      <c r="H261" s="46"/>
      <c r="I261" s="46">
        <f>G261</f>
        <v>0</v>
      </c>
      <c r="J261" s="46">
        <f>IF(H261=0,0,H261*$F261)</f>
        <v>0</v>
      </c>
      <c r="K261" s="46">
        <f>SUM(I261:J261)</f>
        <v>0</v>
      </c>
      <c r="L261" s="46"/>
      <c r="M261" s="46"/>
      <c r="N261" s="46">
        <v>18</v>
      </c>
      <c r="O261" s="46">
        <f>M261</f>
        <v>0</v>
      </c>
      <c r="P261" s="46">
        <f>IF(N261=0,0,N261*$F261)</f>
        <v>18</v>
      </c>
      <c r="Q261" s="46">
        <f>SUM(O261:P261)</f>
        <v>18</v>
      </c>
      <c r="R261" s="46">
        <v>12</v>
      </c>
      <c r="S261" s="72">
        <f>SUM(K261:L261,Q261:R261)</f>
        <v>30</v>
      </c>
      <c r="T261" s="20"/>
      <c r="U261" s="20"/>
      <c r="W261" s="20"/>
      <c r="Z261" s="20"/>
      <c r="AB261" s="1"/>
    </row>
    <row r="262" spans="1:39" s="10" customFormat="1" x14ac:dyDescent="0.25">
      <c r="B262" s="53"/>
      <c r="C262" s="75">
        <v>5</v>
      </c>
      <c r="D262" s="4" t="s">
        <v>78</v>
      </c>
      <c r="E262" s="4">
        <v>24</v>
      </c>
      <c r="F262" s="4">
        <f t="shared" si="190"/>
        <v>3</v>
      </c>
      <c r="G262" s="46">
        <v>12</v>
      </c>
      <c r="H262" s="46">
        <v>33</v>
      </c>
      <c r="I262" s="46">
        <f t="shared" si="191"/>
        <v>12</v>
      </c>
      <c r="J262" s="46">
        <f t="shared" si="192"/>
        <v>99</v>
      </c>
      <c r="K262" s="46">
        <f t="shared" si="193"/>
        <v>111</v>
      </c>
      <c r="L262" s="46">
        <v>12</v>
      </c>
      <c r="M262" s="46"/>
      <c r="N262" s="46"/>
      <c r="O262" s="46">
        <f t="shared" si="194"/>
        <v>0</v>
      </c>
      <c r="P262" s="46">
        <f t="shared" si="195"/>
        <v>0</v>
      </c>
      <c r="Q262" s="46">
        <f t="shared" si="196"/>
        <v>0</v>
      </c>
      <c r="R262" s="46"/>
      <c r="S262" s="47">
        <f t="shared" si="197"/>
        <v>123</v>
      </c>
      <c r="T262" s="9"/>
      <c r="V262" s="14"/>
      <c r="W262" s="20"/>
      <c r="Z262" s="20"/>
      <c r="AE262" s="1"/>
      <c r="AF262" s="1"/>
      <c r="AG262" s="1"/>
      <c r="AI262" s="1"/>
    </row>
    <row r="263" spans="1:39" s="10" customFormat="1" ht="15.75" thickBot="1" x14ac:dyDescent="0.3">
      <c r="B263" s="153"/>
      <c r="C263" s="156">
        <v>6</v>
      </c>
      <c r="D263" s="154" t="s">
        <v>175</v>
      </c>
      <c r="E263" s="154">
        <v>24</v>
      </c>
      <c r="F263" s="154">
        <f t="shared" si="190"/>
        <v>3</v>
      </c>
      <c r="G263" s="293"/>
      <c r="H263" s="155">
        <v>33</v>
      </c>
      <c r="I263" s="155">
        <f t="shared" si="191"/>
        <v>0</v>
      </c>
      <c r="J263" s="155">
        <f t="shared" si="192"/>
        <v>99</v>
      </c>
      <c r="K263" s="155">
        <f t="shared" si="193"/>
        <v>99</v>
      </c>
      <c r="L263" s="155">
        <v>12</v>
      </c>
      <c r="M263" s="155"/>
      <c r="N263" s="155"/>
      <c r="O263" s="155">
        <f t="shared" si="194"/>
        <v>0</v>
      </c>
      <c r="P263" s="155">
        <f t="shared" si="195"/>
        <v>0</v>
      </c>
      <c r="Q263" s="155">
        <f t="shared" si="196"/>
        <v>0</v>
      </c>
      <c r="R263" s="155"/>
      <c r="S263" s="48">
        <f t="shared" si="197"/>
        <v>111</v>
      </c>
      <c r="T263" s="20"/>
      <c r="U263" s="20"/>
      <c r="V263" s="782"/>
      <c r="W263" s="20"/>
      <c r="Z263" s="42"/>
      <c r="AH263" s="1"/>
    </row>
    <row r="264" spans="1:39" s="10" customFormat="1" ht="15.75" thickBot="1" x14ac:dyDescent="0.3">
      <c r="B264" s="909">
        <v>22</v>
      </c>
      <c r="C264" s="990"/>
      <c r="D264" s="990" t="s">
        <v>69</v>
      </c>
      <c r="E264" s="990"/>
      <c r="F264" s="990"/>
      <c r="G264" s="990">
        <f>SUM(G265,G269,G273,G276,G278,G282,G289,G293,G297,G301,G303)</f>
        <v>1129</v>
      </c>
      <c r="H264" s="990"/>
      <c r="I264" s="990"/>
      <c r="J264" s="990"/>
      <c r="K264" s="990"/>
      <c r="L264" s="368"/>
      <c r="M264" s="990">
        <f>SUM(M265,M269,M273,M276,M278,M282,M289,M293,M297,M301,M303)</f>
        <v>994</v>
      </c>
      <c r="N264" s="990"/>
      <c r="O264" s="990"/>
      <c r="P264" s="990"/>
      <c r="Q264" s="990"/>
      <c r="R264" s="386"/>
      <c r="S264" s="186">
        <f>SUM(S265,S269,S273,S276,S278,S282,S289,S293,S297,S301,S303)</f>
        <v>2123</v>
      </c>
      <c r="T264" s="20"/>
      <c r="U264" s="20"/>
      <c r="V264" s="20"/>
      <c r="W264" s="20"/>
      <c r="Z264" s="20"/>
      <c r="AH264" s="1"/>
      <c r="AJ264" s="1"/>
      <c r="AK264" s="1"/>
      <c r="AL264" s="1"/>
      <c r="AM264" s="1"/>
    </row>
    <row r="265" spans="1:39" ht="15.75" thickBot="1" x14ac:dyDescent="0.3">
      <c r="B265" s="905" t="s">
        <v>42</v>
      </c>
      <c r="C265" s="906"/>
      <c r="D265" s="906"/>
      <c r="E265" s="580"/>
      <c r="F265" s="580"/>
      <c r="G265" s="890">
        <f>SUM(K266:L268)</f>
        <v>293</v>
      </c>
      <c r="H265" s="890"/>
      <c r="I265" s="890"/>
      <c r="J265" s="890"/>
      <c r="K265" s="890"/>
      <c r="L265" s="579"/>
      <c r="M265" s="890">
        <f>SUM(Q266:R268)</f>
        <v>218</v>
      </c>
      <c r="N265" s="890"/>
      <c r="O265" s="890"/>
      <c r="P265" s="890"/>
      <c r="Q265" s="890"/>
      <c r="R265" s="582"/>
      <c r="S265" s="157">
        <f>SUM(G265:Q265)</f>
        <v>511</v>
      </c>
      <c r="T265" s="222"/>
      <c r="U265" s="20"/>
      <c r="W265" s="20"/>
      <c r="Z265" s="20"/>
      <c r="AC265" s="10"/>
      <c r="AD265" s="10"/>
      <c r="AE265" s="10"/>
      <c r="AF265" s="10"/>
      <c r="AG265" s="10"/>
      <c r="AI265" s="10"/>
      <c r="AJ265" s="10"/>
      <c r="AK265" s="10"/>
      <c r="AL265" s="10"/>
      <c r="AM265" s="10"/>
    </row>
    <row r="266" spans="1:39" s="10" customFormat="1" x14ac:dyDescent="0.25">
      <c r="A266" s="1"/>
      <c r="B266" s="584"/>
      <c r="C266" s="75">
        <v>1</v>
      </c>
      <c r="D266" s="4" t="s">
        <v>80</v>
      </c>
      <c r="E266" s="4">
        <v>25</v>
      </c>
      <c r="F266" s="4">
        <f>IF(E266&lt;15,1,IF(((E266&gt;=15)*(E266&lt;23)),2,3))</f>
        <v>3</v>
      </c>
      <c r="G266" s="46">
        <v>30</v>
      </c>
      <c r="H266" s="46">
        <v>45</v>
      </c>
      <c r="I266" s="46">
        <f>G266</f>
        <v>30</v>
      </c>
      <c r="J266" s="46">
        <f>IF(H266=0,0,H266*$F266)</f>
        <v>135</v>
      </c>
      <c r="K266" s="46">
        <f>SUM(I266:J266)</f>
        <v>165</v>
      </c>
      <c r="L266" s="46">
        <v>4</v>
      </c>
      <c r="M266" s="4">
        <v>30</v>
      </c>
      <c r="N266" s="4">
        <v>45</v>
      </c>
      <c r="O266" s="46">
        <f>M266</f>
        <v>30</v>
      </c>
      <c r="P266" s="46">
        <f>IF(N266=0,0,N266*$F266)</f>
        <v>135</v>
      </c>
      <c r="Q266" s="46">
        <f>SUM(O266:P266)</f>
        <v>165</v>
      </c>
      <c r="R266" s="46">
        <v>4</v>
      </c>
      <c r="S266" s="72">
        <f>SUM(K266:L266,Q266:R266)</f>
        <v>338</v>
      </c>
      <c r="T266" s="20"/>
      <c r="U266" s="20"/>
      <c r="V266" s="20"/>
      <c r="W266" s="20"/>
      <c r="Z266" s="42"/>
      <c r="AI266" s="1"/>
    </row>
    <row r="267" spans="1:39" s="10" customFormat="1" x14ac:dyDescent="0.25">
      <c r="B267" s="584"/>
      <c r="C267" s="75">
        <v>2</v>
      </c>
      <c r="D267" s="4" t="s">
        <v>185</v>
      </c>
      <c r="E267" s="4">
        <v>25</v>
      </c>
      <c r="F267" s="4">
        <v>1</v>
      </c>
      <c r="G267" s="46"/>
      <c r="H267" s="46">
        <v>45</v>
      </c>
      <c r="I267" s="46">
        <f>G267</f>
        <v>0</v>
      </c>
      <c r="J267" s="46">
        <f>IF(H267=0,0,H267*$F267)</f>
        <v>45</v>
      </c>
      <c r="K267" s="46">
        <f>SUM(I267:J267)</f>
        <v>45</v>
      </c>
      <c r="L267" s="46">
        <v>4</v>
      </c>
      <c r="M267" s="4"/>
      <c r="N267" s="4">
        <v>45</v>
      </c>
      <c r="O267" s="46">
        <f>M267</f>
        <v>0</v>
      </c>
      <c r="P267" s="46">
        <f>IF(N267=0,0,N267*$F267)</f>
        <v>45</v>
      </c>
      <c r="Q267" s="46">
        <f>SUM(O267:P267)</f>
        <v>45</v>
      </c>
      <c r="R267" s="46">
        <v>4</v>
      </c>
      <c r="S267" s="47">
        <f>SUM(K267:L267,Q267:R267)</f>
        <v>98</v>
      </c>
      <c r="T267" s="9"/>
      <c r="U267" s="20"/>
      <c r="V267" s="20"/>
      <c r="W267" s="20"/>
      <c r="Z267" s="20"/>
      <c r="AE267" s="1"/>
      <c r="AF267" s="1"/>
      <c r="AG267" s="1"/>
      <c r="AI267" s="1"/>
    </row>
    <row r="268" spans="1:39" s="10" customFormat="1" ht="15.75" thickBot="1" x14ac:dyDescent="0.3">
      <c r="B268" s="53"/>
      <c r="C268" s="75">
        <v>3</v>
      </c>
      <c r="D268" s="4" t="s">
        <v>76</v>
      </c>
      <c r="E268" s="4">
        <v>24</v>
      </c>
      <c r="F268" s="4">
        <v>3</v>
      </c>
      <c r="G268" s="46">
        <v>12</v>
      </c>
      <c r="H268" s="46">
        <v>18</v>
      </c>
      <c r="I268" s="46">
        <f t="shared" ref="I268" si="198">G268</f>
        <v>12</v>
      </c>
      <c r="J268" s="46">
        <f t="shared" ref="J268" si="199">IF(H268=0,0,H268*$F268)</f>
        <v>54</v>
      </c>
      <c r="K268" s="46">
        <f t="shared" ref="K268" si="200">SUM(I268:J268)</f>
        <v>66</v>
      </c>
      <c r="L268" s="46">
        <v>9</v>
      </c>
      <c r="M268" s="4"/>
      <c r="N268" s="4"/>
      <c r="O268" s="46">
        <f t="shared" ref="O268" si="201">M268</f>
        <v>0</v>
      </c>
      <c r="P268" s="46">
        <f t="shared" ref="P268" si="202">IF(N268=0,0,N268*$F268)</f>
        <v>0</v>
      </c>
      <c r="Q268" s="46">
        <f t="shared" ref="Q268" si="203">SUM(O268:P268)</f>
        <v>0</v>
      </c>
      <c r="R268" s="46"/>
      <c r="S268" s="48">
        <f t="shared" ref="S268" si="204">SUM(K268:L268,Q268:R268)</f>
        <v>75</v>
      </c>
      <c r="T268" s="20"/>
      <c r="U268" s="20"/>
      <c r="V268" s="20"/>
      <c r="W268" s="20"/>
      <c r="Z268" s="20"/>
      <c r="AH268" s="1"/>
    </row>
    <row r="269" spans="1:39" s="10" customFormat="1" ht="15.75" thickBot="1" x14ac:dyDescent="0.3">
      <c r="B269" s="891" t="s">
        <v>436</v>
      </c>
      <c r="C269" s="892"/>
      <c r="D269" s="892"/>
      <c r="E269" s="576"/>
      <c r="F269" s="576"/>
      <c r="G269" s="893">
        <f>SUM(K270:L272)</f>
        <v>96</v>
      </c>
      <c r="H269" s="893"/>
      <c r="I269" s="893"/>
      <c r="J269" s="893"/>
      <c r="K269" s="893"/>
      <c r="L269" s="577"/>
      <c r="M269" s="893">
        <f>SUM(Q270:R272)</f>
        <v>0</v>
      </c>
      <c r="N269" s="893"/>
      <c r="O269" s="893"/>
      <c r="P269" s="893"/>
      <c r="Q269" s="893"/>
      <c r="R269" s="583"/>
      <c r="S269" s="157">
        <f>SUM(G269:Q269)</f>
        <v>96</v>
      </c>
      <c r="T269" s="20"/>
      <c r="U269" s="20"/>
      <c r="V269" s="20"/>
      <c r="W269" s="20"/>
      <c r="Z269" s="20"/>
    </row>
    <row r="270" spans="1:39" x14ac:dyDescent="0.25">
      <c r="B270" s="584"/>
      <c r="C270" s="75">
        <v>1</v>
      </c>
      <c r="D270" s="4" t="s">
        <v>80</v>
      </c>
      <c r="E270" s="4">
        <v>25</v>
      </c>
      <c r="F270" s="4">
        <f>IF(E270&lt;15,1,IF(((E270&gt;=15)*(E270&lt;23)),2,3))</f>
        <v>3</v>
      </c>
      <c r="G270" s="46"/>
      <c r="H270" s="46"/>
      <c r="I270" s="46">
        <f>G270</f>
        <v>0</v>
      </c>
      <c r="J270" s="46">
        <f>IF(H270=0,0,H270*$F270)</f>
        <v>0</v>
      </c>
      <c r="K270" s="46">
        <f>SUM(I270:J270)</f>
        <v>0</v>
      </c>
      <c r="L270" s="46">
        <v>8</v>
      </c>
      <c r="M270" s="4"/>
      <c r="N270" s="4"/>
      <c r="O270" s="46">
        <f>M270</f>
        <v>0</v>
      </c>
      <c r="P270" s="46">
        <f>IF(N270=0,0,N270*$F270)</f>
        <v>0</v>
      </c>
      <c r="Q270" s="46">
        <f>SUM(O270:P270)</f>
        <v>0</v>
      </c>
      <c r="R270" s="46"/>
      <c r="S270" s="72">
        <f>SUM(K270:L270,Q270:R270)</f>
        <v>8</v>
      </c>
      <c r="T270" s="20"/>
      <c r="U270" s="20"/>
      <c r="V270" s="20"/>
      <c r="W270" s="20"/>
      <c r="Z270" s="20"/>
      <c r="AC270" s="10"/>
      <c r="AD270" s="10"/>
      <c r="AE270" s="10"/>
      <c r="AF270" s="10"/>
      <c r="AG270" s="10"/>
      <c r="AH270" s="10"/>
      <c r="AI270" s="10"/>
    </row>
    <row r="271" spans="1:39" s="10" customFormat="1" x14ac:dyDescent="0.25">
      <c r="B271" s="594"/>
      <c r="C271" s="591">
        <v>1</v>
      </c>
      <c r="D271" s="4" t="s">
        <v>77</v>
      </c>
      <c r="E271" s="4">
        <v>22</v>
      </c>
      <c r="F271" s="4">
        <v>1</v>
      </c>
      <c r="G271" s="46"/>
      <c r="H271" s="46">
        <v>76</v>
      </c>
      <c r="I271" s="46">
        <f>G271</f>
        <v>0</v>
      </c>
      <c r="J271" s="46">
        <f>IF(H271=0,0,H271*$F271)</f>
        <v>76</v>
      </c>
      <c r="K271" s="46">
        <f>SUM(I271:J271)</f>
        <v>76</v>
      </c>
      <c r="L271" s="46"/>
      <c r="M271" s="57"/>
      <c r="N271" s="57"/>
      <c r="O271" s="742">
        <f>M271</f>
        <v>0</v>
      </c>
      <c r="P271" s="742">
        <f>IF(N271=0,0,N271*$F271)</f>
        <v>0</v>
      </c>
      <c r="Q271" s="742">
        <f>SUM(O271:P271)</f>
        <v>0</v>
      </c>
      <c r="R271" s="742"/>
      <c r="S271" s="70">
        <f>SUM(K271:L271,Q271:R271)</f>
        <v>76</v>
      </c>
      <c r="T271" s="20"/>
      <c r="U271" s="20"/>
      <c r="V271" s="20"/>
      <c r="W271" s="20"/>
      <c r="Z271" s="20"/>
      <c r="AB271" s="1"/>
    </row>
    <row r="272" spans="1:39" s="10" customFormat="1" ht="15.75" thickBot="1" x14ac:dyDescent="0.3">
      <c r="B272" s="53"/>
      <c r="C272" s="75">
        <v>3</v>
      </c>
      <c r="D272" s="4" t="s">
        <v>103</v>
      </c>
      <c r="E272" s="4">
        <v>24</v>
      </c>
      <c r="F272" s="4">
        <v>3</v>
      </c>
      <c r="G272" s="46"/>
      <c r="H272" s="46"/>
      <c r="I272" s="46"/>
      <c r="J272" s="46">
        <f t="shared" ref="J272" si="205">IF(H272=0,0,H272*$F272)</f>
        <v>0</v>
      </c>
      <c r="K272" s="46">
        <f t="shared" ref="K272" si="206">SUM(I272:J272)</f>
        <v>0</v>
      </c>
      <c r="L272" s="46">
        <v>12</v>
      </c>
      <c r="M272" s="4"/>
      <c r="N272" s="4"/>
      <c r="O272" s="46">
        <f t="shared" ref="O272" si="207">M272</f>
        <v>0</v>
      </c>
      <c r="P272" s="46">
        <f t="shared" ref="P272" si="208">IF(N272=0,0,N272*$F272)</f>
        <v>0</v>
      </c>
      <c r="Q272" s="46">
        <f t="shared" ref="Q272" si="209">SUM(O272:P272)</f>
        <v>0</v>
      </c>
      <c r="R272" s="46"/>
      <c r="S272" s="47">
        <f t="shared" ref="S272" si="210">SUM(K272:L272,Q272:R272)</f>
        <v>12</v>
      </c>
      <c r="T272" s="20"/>
      <c r="U272" s="20"/>
      <c r="V272" s="20"/>
      <c r="W272" s="20"/>
    </row>
    <row r="273" spans="1:39" s="10" customFormat="1" ht="15.75" thickBot="1" x14ac:dyDescent="0.3">
      <c r="B273" s="891" t="s">
        <v>196</v>
      </c>
      <c r="C273" s="892"/>
      <c r="D273" s="892"/>
      <c r="E273" s="576"/>
      <c r="F273" s="576"/>
      <c r="G273" s="893">
        <f>SUM(K274:L275)</f>
        <v>130</v>
      </c>
      <c r="H273" s="893"/>
      <c r="I273" s="893"/>
      <c r="J273" s="893"/>
      <c r="K273" s="893"/>
      <c r="L273" s="577"/>
      <c r="M273" s="893">
        <f>SUM(Q274:R275)</f>
        <v>76</v>
      </c>
      <c r="N273" s="893"/>
      <c r="O273" s="893"/>
      <c r="P273" s="893"/>
      <c r="Q273" s="893"/>
      <c r="R273" s="583"/>
      <c r="S273" s="157">
        <f>SUM(G273:Q273)</f>
        <v>206</v>
      </c>
      <c r="T273" s="20"/>
      <c r="U273" s="20"/>
      <c r="V273" s="20"/>
      <c r="W273" s="20"/>
    </row>
    <row r="274" spans="1:39" s="10" customFormat="1" x14ac:dyDescent="0.25">
      <c r="A274" s="1"/>
      <c r="B274" s="584"/>
      <c r="C274" s="577">
        <v>1</v>
      </c>
      <c r="D274" s="4" t="s">
        <v>77</v>
      </c>
      <c r="E274" s="4">
        <v>22</v>
      </c>
      <c r="F274" s="4">
        <v>1</v>
      </c>
      <c r="G274" s="46"/>
      <c r="H274" s="46">
        <v>76</v>
      </c>
      <c r="I274" s="46">
        <f>G274</f>
        <v>0</v>
      </c>
      <c r="J274" s="46">
        <f>IF(H274=0,0,H274*$F274)</f>
        <v>76</v>
      </c>
      <c r="K274" s="46">
        <f>SUM(I274:J274)</f>
        <v>76</v>
      </c>
      <c r="L274" s="46"/>
      <c r="M274" s="4"/>
      <c r="N274" s="4">
        <v>76</v>
      </c>
      <c r="O274" s="46">
        <f>M274</f>
        <v>0</v>
      </c>
      <c r="P274" s="46">
        <f>IF(N274=0,0,N274*$F274)</f>
        <v>76</v>
      </c>
      <c r="Q274" s="46">
        <f>SUM(O274:P274)</f>
        <v>76</v>
      </c>
      <c r="R274" s="46"/>
      <c r="S274" s="70">
        <f>SUM(K274:L274,Q274:R274)</f>
        <v>152</v>
      </c>
      <c r="T274" s="9"/>
      <c r="U274" s="20"/>
      <c r="V274" s="20"/>
      <c r="W274" s="20"/>
      <c r="AC274" s="1"/>
      <c r="AD274" s="1"/>
      <c r="AI274" s="1"/>
      <c r="AJ274" s="1"/>
      <c r="AK274" s="1"/>
      <c r="AL274" s="1"/>
      <c r="AM274" s="1"/>
    </row>
    <row r="275" spans="1:39" s="10" customFormat="1" ht="15.75" thickBot="1" x14ac:dyDescent="0.3">
      <c r="A275" s="1"/>
      <c r="B275" s="53"/>
      <c r="C275" s="75">
        <v>3</v>
      </c>
      <c r="D275" s="4" t="s">
        <v>103</v>
      </c>
      <c r="E275" s="4">
        <v>24</v>
      </c>
      <c r="F275" s="4">
        <v>3</v>
      </c>
      <c r="G275" s="46"/>
      <c r="H275" s="46">
        <v>18</v>
      </c>
      <c r="I275" s="46">
        <f t="shared" ref="I275" si="211">G275</f>
        <v>0</v>
      </c>
      <c r="J275" s="46">
        <f t="shared" ref="J275" si="212">IF(H275=0,0,H275*$F275)</f>
        <v>54</v>
      </c>
      <c r="K275" s="46">
        <f t="shared" ref="K275" si="213">SUM(I275:J275)</f>
        <v>54</v>
      </c>
      <c r="L275" s="46"/>
      <c r="M275" s="4"/>
      <c r="N275" s="4"/>
      <c r="O275" s="46">
        <f t="shared" ref="O275" si="214">M275</f>
        <v>0</v>
      </c>
      <c r="P275" s="46">
        <f t="shared" ref="P275" si="215">IF(N275=0,0,N275*$F275)</f>
        <v>0</v>
      </c>
      <c r="Q275" s="46">
        <f t="shared" ref="Q275" si="216">SUM(O275:P275)</f>
        <v>0</v>
      </c>
      <c r="R275" s="46"/>
      <c r="S275" s="47">
        <f t="shared" ref="S275" si="217">SUM(K275:L275,Q275:R275)</f>
        <v>54</v>
      </c>
      <c r="T275" s="9"/>
      <c r="U275" s="20"/>
      <c r="V275" s="20"/>
      <c r="W275" s="20"/>
      <c r="Z275" s="20"/>
      <c r="AJ275" s="1"/>
      <c r="AK275" s="1"/>
      <c r="AL275" s="1"/>
      <c r="AM275" s="1"/>
    </row>
    <row r="276" spans="1:39" s="10" customFormat="1" ht="15.75" thickBot="1" x14ac:dyDescent="0.3">
      <c r="B276" s="894" t="s">
        <v>18</v>
      </c>
      <c r="C276" s="895"/>
      <c r="D276" s="895"/>
      <c r="E276" s="576"/>
      <c r="F276" s="576"/>
      <c r="G276" s="893">
        <f>SUM(K277:L277)</f>
        <v>40</v>
      </c>
      <c r="H276" s="893"/>
      <c r="I276" s="893"/>
      <c r="J276" s="893"/>
      <c r="K276" s="893"/>
      <c r="L276" s="577"/>
      <c r="M276" s="893">
        <f>SUM(Q277:R277)</f>
        <v>42</v>
      </c>
      <c r="N276" s="893"/>
      <c r="O276" s="893"/>
      <c r="P276" s="893"/>
      <c r="Q276" s="893"/>
      <c r="R276" s="583"/>
      <c r="S276" s="157">
        <f>SUM(G276:Q276)</f>
        <v>82</v>
      </c>
      <c r="T276" s="9"/>
      <c r="U276" s="20"/>
      <c r="V276" s="20"/>
      <c r="W276" s="20"/>
      <c r="Z276" s="20"/>
    </row>
    <row r="277" spans="1:39" s="10" customFormat="1" ht="15.75" thickBot="1" x14ac:dyDescent="0.3">
      <c r="B277" s="584"/>
      <c r="C277" s="577">
        <v>1</v>
      </c>
      <c r="D277" s="4" t="s">
        <v>77</v>
      </c>
      <c r="E277" s="4">
        <v>22</v>
      </c>
      <c r="F277" s="4">
        <v>3</v>
      </c>
      <c r="G277" s="46">
        <v>30</v>
      </c>
      <c r="H277" s="46"/>
      <c r="I277" s="46">
        <f>G277</f>
        <v>30</v>
      </c>
      <c r="J277" s="46">
        <f>IF(H277=0,0,H277*$F277)</f>
        <v>0</v>
      </c>
      <c r="K277" s="46">
        <f>SUM(I277:J277)</f>
        <v>30</v>
      </c>
      <c r="L277" s="46">
        <v>10</v>
      </c>
      <c r="M277" s="4">
        <v>30</v>
      </c>
      <c r="N277" s="4"/>
      <c r="O277" s="46">
        <f>M277</f>
        <v>30</v>
      </c>
      <c r="P277" s="46">
        <f>IF(N277=0,0,N277*$F277)</f>
        <v>0</v>
      </c>
      <c r="Q277" s="46">
        <f>SUM(O277:P277)</f>
        <v>30</v>
      </c>
      <c r="R277" s="46">
        <v>12</v>
      </c>
      <c r="S277" s="70">
        <f>SUM(K277:L277,Q277:R277)</f>
        <v>82</v>
      </c>
      <c r="T277" s="9"/>
      <c r="U277" s="20"/>
      <c r="V277" s="20"/>
      <c r="W277" s="20"/>
    </row>
    <row r="278" spans="1:39" s="10" customFormat="1" ht="15.75" thickBot="1" x14ac:dyDescent="0.3">
      <c r="B278" s="894" t="s">
        <v>450</v>
      </c>
      <c r="C278" s="895"/>
      <c r="D278" s="895"/>
      <c r="E278" s="677"/>
      <c r="F278" s="677"/>
      <c r="G278" s="893">
        <f>SUM(K279:L281)</f>
        <v>12</v>
      </c>
      <c r="H278" s="893"/>
      <c r="I278" s="893"/>
      <c r="J278" s="893"/>
      <c r="K278" s="893"/>
      <c r="L278" s="675"/>
      <c r="M278" s="893">
        <f>SUM(Q279:R281)</f>
        <v>0</v>
      </c>
      <c r="N278" s="893"/>
      <c r="O278" s="893"/>
      <c r="P278" s="893"/>
      <c r="Q278" s="893"/>
      <c r="R278" s="687"/>
      <c r="S278" s="157">
        <f>SUM(G278:Q278)</f>
        <v>12</v>
      </c>
      <c r="T278" s="9"/>
      <c r="U278" s="20"/>
      <c r="V278" s="20"/>
      <c r="W278" s="20"/>
      <c r="Z278" s="20"/>
      <c r="AC278" s="1"/>
      <c r="AD278" s="1"/>
    </row>
    <row r="279" spans="1:39" s="10" customFormat="1" x14ac:dyDescent="0.25">
      <c r="B279" s="684"/>
      <c r="C279" s="675">
        <v>1</v>
      </c>
      <c r="D279" s="4" t="s">
        <v>77</v>
      </c>
      <c r="E279" s="4">
        <v>22</v>
      </c>
      <c r="F279" s="4">
        <v>3</v>
      </c>
      <c r="G279" s="46"/>
      <c r="H279" s="46"/>
      <c r="I279" s="46">
        <f>G279</f>
        <v>0</v>
      </c>
      <c r="J279" s="46">
        <f>IF(H279=0,0,H279*$F279)</f>
        <v>0</v>
      </c>
      <c r="K279" s="46">
        <f>SUM(I279:J279)</f>
        <v>0</v>
      </c>
      <c r="L279" s="46">
        <v>2</v>
      </c>
      <c r="M279" s="4"/>
      <c r="N279" s="4"/>
      <c r="O279" s="46">
        <f>M279</f>
        <v>0</v>
      </c>
      <c r="P279" s="46">
        <f>IF(N279=0,0,N279*$F279)</f>
        <v>0</v>
      </c>
      <c r="Q279" s="46">
        <f>SUM(O279:P279)</f>
        <v>0</v>
      </c>
      <c r="R279" s="46"/>
      <c r="S279" s="70">
        <f>SUM(K279:L279,Q279:R279)</f>
        <v>2</v>
      </c>
      <c r="T279" s="9"/>
      <c r="U279" s="20"/>
      <c r="V279" s="20"/>
      <c r="W279" s="20"/>
      <c r="Z279" s="20"/>
      <c r="AC279" s="1"/>
      <c r="AD279" s="1"/>
    </row>
    <row r="280" spans="1:39" s="10" customFormat="1" x14ac:dyDescent="0.25">
      <c r="B280" s="684"/>
      <c r="C280" s="75">
        <v>2</v>
      </c>
      <c r="D280" s="4" t="s">
        <v>185</v>
      </c>
      <c r="E280" s="4">
        <v>25</v>
      </c>
      <c r="F280" s="4">
        <v>2</v>
      </c>
      <c r="G280" s="46"/>
      <c r="H280" s="46"/>
      <c r="I280" s="46">
        <f>G280</f>
        <v>0</v>
      </c>
      <c r="J280" s="46">
        <f>IF(H280=0,0,H280*$F280)</f>
        <v>0</v>
      </c>
      <c r="K280" s="46">
        <f>SUM(I280:J280)</f>
        <v>0</v>
      </c>
      <c r="L280" s="46">
        <v>7</v>
      </c>
      <c r="M280" s="4"/>
      <c r="N280" s="4"/>
      <c r="O280" s="46">
        <f>M280</f>
        <v>0</v>
      </c>
      <c r="P280" s="46">
        <f>IF(N280=0,0,N280*$F280)</f>
        <v>0</v>
      </c>
      <c r="Q280" s="46">
        <f>SUM(O280:P280)</f>
        <v>0</v>
      </c>
      <c r="R280" s="46"/>
      <c r="S280" s="47">
        <f>SUM(K280:L280,Q280:R280)</f>
        <v>7</v>
      </c>
      <c r="T280" s="9"/>
      <c r="U280" s="20"/>
      <c r="V280" s="20"/>
      <c r="W280" s="20"/>
      <c r="Z280" s="20"/>
      <c r="AA280" s="1"/>
      <c r="AC280" s="1"/>
      <c r="AD280" s="1"/>
    </row>
    <row r="281" spans="1:39" s="10" customFormat="1" ht="15.75" thickBot="1" x14ac:dyDescent="0.3">
      <c r="B281" s="53"/>
      <c r="C281" s="75">
        <v>3</v>
      </c>
      <c r="D281" s="4" t="s">
        <v>76</v>
      </c>
      <c r="E281" s="4">
        <v>24</v>
      </c>
      <c r="F281" s="4">
        <v>3</v>
      </c>
      <c r="G281" s="46"/>
      <c r="H281" s="46"/>
      <c r="I281" s="46">
        <f t="shared" ref="I281" si="218">G281</f>
        <v>0</v>
      </c>
      <c r="J281" s="46">
        <f t="shared" ref="J281" si="219">IF(H281=0,0,H281*$F281)</f>
        <v>0</v>
      </c>
      <c r="K281" s="46">
        <f t="shared" ref="K281" si="220">SUM(I281:J281)</f>
        <v>0</v>
      </c>
      <c r="L281" s="46">
        <v>3</v>
      </c>
      <c r="M281" s="4"/>
      <c r="N281" s="4"/>
      <c r="O281" s="46">
        <f t="shared" ref="O281" si="221">M281</f>
        <v>0</v>
      </c>
      <c r="P281" s="46">
        <f t="shared" ref="P281" si="222">IF(N281=0,0,N281*$F281)</f>
        <v>0</v>
      </c>
      <c r="Q281" s="46">
        <f t="shared" ref="Q281" si="223">SUM(O281:P281)</f>
        <v>0</v>
      </c>
      <c r="R281" s="46"/>
      <c r="S281" s="48">
        <f t="shared" ref="S281" si="224">SUM(K281:L281,Q281:R281)</f>
        <v>3</v>
      </c>
      <c r="T281" s="9"/>
      <c r="U281" s="20"/>
      <c r="V281" s="20"/>
      <c r="W281" s="20"/>
      <c r="Z281" s="20"/>
      <c r="AC281" s="1"/>
      <c r="AD281" s="1"/>
    </row>
    <row r="282" spans="1:39" ht="15.75" thickBot="1" x14ac:dyDescent="0.3">
      <c r="B282" s="894" t="s">
        <v>448</v>
      </c>
      <c r="C282" s="895"/>
      <c r="D282" s="895"/>
      <c r="E282" s="765"/>
      <c r="F282" s="765"/>
      <c r="G282" s="893">
        <f>SUM(K283:L288)</f>
        <v>75</v>
      </c>
      <c r="H282" s="893"/>
      <c r="I282" s="893"/>
      <c r="J282" s="893"/>
      <c r="K282" s="893"/>
      <c r="L282" s="763"/>
      <c r="M282" s="893">
        <f>SUM(Q283:R288)</f>
        <v>0</v>
      </c>
      <c r="N282" s="893"/>
      <c r="O282" s="893"/>
      <c r="P282" s="893"/>
      <c r="Q282" s="893"/>
      <c r="R282" s="768"/>
      <c r="S282" s="157">
        <f>SUM(G282:Q282)</f>
        <v>75</v>
      </c>
      <c r="T282" s="20"/>
      <c r="U282" s="20"/>
      <c r="V282" s="20"/>
      <c r="W282" s="20"/>
      <c r="Z282" s="20"/>
      <c r="AC282" s="10"/>
      <c r="AD282" s="10"/>
      <c r="AE282" s="10"/>
      <c r="AF282" s="10"/>
      <c r="AG282" s="10"/>
      <c r="AH282" s="10"/>
      <c r="AI282" s="10"/>
    </row>
    <row r="283" spans="1:39" s="10" customFormat="1" x14ac:dyDescent="0.25">
      <c r="A283" s="1"/>
      <c r="B283" s="764"/>
      <c r="C283" s="763">
        <v>1</v>
      </c>
      <c r="D283" s="4" t="s">
        <v>176</v>
      </c>
      <c r="E283" s="4">
        <v>23</v>
      </c>
      <c r="F283" s="4">
        <v>1</v>
      </c>
      <c r="G283" s="46"/>
      <c r="H283" s="46">
        <v>16</v>
      </c>
      <c r="I283" s="46">
        <f t="shared" ref="I283:I288" si="225">G283</f>
        <v>0</v>
      </c>
      <c r="J283" s="46">
        <f t="shared" ref="J283:J288" si="226">IF(H283=0,0,H283*$F283)</f>
        <v>16</v>
      </c>
      <c r="K283" s="46">
        <f t="shared" ref="K283:K288" si="227">SUM(I283:J283)</f>
        <v>16</v>
      </c>
      <c r="L283" s="46"/>
      <c r="M283" s="4"/>
      <c r="N283" s="4"/>
      <c r="O283" s="46">
        <f t="shared" ref="O283:O288" si="228">M283</f>
        <v>0</v>
      </c>
      <c r="P283" s="46">
        <f t="shared" ref="P283:P288" si="229">IF(N283=0,0,N283*$F283)</f>
        <v>0</v>
      </c>
      <c r="Q283" s="46">
        <f t="shared" ref="Q283:Q288" si="230">SUM(O283:P283)</f>
        <v>0</v>
      </c>
      <c r="R283" s="46"/>
      <c r="S283" s="72">
        <f t="shared" ref="S283:S288" si="231">SUM(K283:L283,Q283:R283)</f>
        <v>16</v>
      </c>
      <c r="T283" s="9"/>
      <c r="U283" s="20"/>
      <c r="V283" s="20"/>
      <c r="W283" s="20"/>
      <c r="Z283" s="20"/>
    </row>
    <row r="284" spans="1:39" s="10" customFormat="1" x14ac:dyDescent="0.25">
      <c r="B284" s="764"/>
      <c r="C284" s="763">
        <v>1</v>
      </c>
      <c r="D284" s="4" t="s">
        <v>176</v>
      </c>
      <c r="E284" s="4">
        <v>23</v>
      </c>
      <c r="F284" s="4">
        <v>1</v>
      </c>
      <c r="G284" s="46"/>
      <c r="H284" s="46">
        <v>4</v>
      </c>
      <c r="I284" s="46">
        <f t="shared" si="225"/>
        <v>0</v>
      </c>
      <c r="J284" s="46">
        <f t="shared" si="226"/>
        <v>4</v>
      </c>
      <c r="K284" s="46">
        <f t="shared" si="227"/>
        <v>4</v>
      </c>
      <c r="L284" s="46"/>
      <c r="M284" s="4"/>
      <c r="N284" s="4"/>
      <c r="O284" s="46">
        <f t="shared" si="228"/>
        <v>0</v>
      </c>
      <c r="P284" s="46">
        <f t="shared" si="229"/>
        <v>0</v>
      </c>
      <c r="Q284" s="46">
        <f t="shared" si="230"/>
        <v>0</v>
      </c>
      <c r="R284" s="46"/>
      <c r="S284" s="72">
        <f t="shared" si="231"/>
        <v>4</v>
      </c>
      <c r="T284" s="20"/>
      <c r="U284" s="20"/>
      <c r="V284" s="20"/>
      <c r="W284" s="20"/>
      <c r="Z284" s="20"/>
    </row>
    <row r="285" spans="1:39" s="10" customFormat="1" x14ac:dyDescent="0.25">
      <c r="B285" s="764"/>
      <c r="C285" s="763">
        <v>1</v>
      </c>
      <c r="D285" s="4" t="s">
        <v>176</v>
      </c>
      <c r="E285" s="4">
        <v>23</v>
      </c>
      <c r="F285" s="4">
        <v>1</v>
      </c>
      <c r="G285" s="46"/>
      <c r="H285" s="46">
        <v>40</v>
      </c>
      <c r="I285" s="46">
        <f t="shared" si="225"/>
        <v>0</v>
      </c>
      <c r="J285" s="46">
        <f t="shared" si="226"/>
        <v>40</v>
      </c>
      <c r="K285" s="46">
        <f t="shared" si="227"/>
        <v>40</v>
      </c>
      <c r="L285" s="46"/>
      <c r="M285" s="4"/>
      <c r="N285" s="4"/>
      <c r="O285" s="46">
        <f t="shared" si="228"/>
        <v>0</v>
      </c>
      <c r="P285" s="46">
        <f t="shared" si="229"/>
        <v>0</v>
      </c>
      <c r="Q285" s="46">
        <f t="shared" si="230"/>
        <v>0</v>
      </c>
      <c r="R285" s="46"/>
      <c r="S285" s="72">
        <f t="shared" si="231"/>
        <v>40</v>
      </c>
      <c r="T285" s="9"/>
      <c r="U285" s="20"/>
      <c r="V285" s="20"/>
      <c r="W285" s="20"/>
      <c r="Z285" s="20"/>
    </row>
    <row r="286" spans="1:39" s="10" customFormat="1" x14ac:dyDescent="0.25">
      <c r="B286" s="770"/>
      <c r="C286" s="75">
        <v>2</v>
      </c>
      <c r="D286" s="4" t="s">
        <v>185</v>
      </c>
      <c r="E286" s="4">
        <v>25</v>
      </c>
      <c r="F286" s="4">
        <v>1</v>
      </c>
      <c r="G286" s="46"/>
      <c r="H286" s="46">
        <v>3</v>
      </c>
      <c r="I286" s="46">
        <f t="shared" si="225"/>
        <v>0</v>
      </c>
      <c r="J286" s="46">
        <f t="shared" si="226"/>
        <v>3</v>
      </c>
      <c r="K286" s="46">
        <f t="shared" si="227"/>
        <v>3</v>
      </c>
      <c r="L286" s="46"/>
      <c r="M286" s="4"/>
      <c r="N286" s="4"/>
      <c r="O286" s="46">
        <f t="shared" si="228"/>
        <v>0</v>
      </c>
      <c r="P286" s="46">
        <f t="shared" si="229"/>
        <v>0</v>
      </c>
      <c r="Q286" s="46">
        <f t="shared" si="230"/>
        <v>0</v>
      </c>
      <c r="R286" s="46"/>
      <c r="S286" s="47">
        <f t="shared" si="231"/>
        <v>3</v>
      </c>
      <c r="T286" s="20"/>
      <c r="U286" s="20"/>
      <c r="V286" s="20"/>
      <c r="W286" s="20"/>
      <c r="Z286" s="20"/>
    </row>
    <row r="287" spans="1:39" s="10" customFormat="1" x14ac:dyDescent="0.25">
      <c r="B287" s="770"/>
      <c r="C287" s="75">
        <v>2</v>
      </c>
      <c r="D287" s="4" t="s">
        <v>185</v>
      </c>
      <c r="E287" s="4">
        <v>25</v>
      </c>
      <c r="F287" s="4">
        <v>1</v>
      </c>
      <c r="G287" s="46"/>
      <c r="H287" s="46">
        <v>9</v>
      </c>
      <c r="I287" s="46">
        <f t="shared" si="225"/>
        <v>0</v>
      </c>
      <c r="J287" s="46">
        <f t="shared" si="226"/>
        <v>9</v>
      </c>
      <c r="K287" s="46">
        <f t="shared" si="227"/>
        <v>9</v>
      </c>
      <c r="L287" s="46"/>
      <c r="M287" s="4"/>
      <c r="N287" s="4"/>
      <c r="O287" s="46">
        <f t="shared" si="228"/>
        <v>0</v>
      </c>
      <c r="P287" s="46">
        <f t="shared" si="229"/>
        <v>0</v>
      </c>
      <c r="Q287" s="46">
        <f t="shared" si="230"/>
        <v>0</v>
      </c>
      <c r="R287" s="46"/>
      <c r="S287" s="47">
        <f t="shared" si="231"/>
        <v>9</v>
      </c>
      <c r="U287" s="20"/>
      <c r="V287" s="20"/>
      <c r="W287" s="20"/>
      <c r="Z287" s="20"/>
    </row>
    <row r="288" spans="1:39" s="10" customFormat="1" ht="15.75" thickBot="1" x14ac:dyDescent="0.3">
      <c r="B288" s="764"/>
      <c r="C288" s="763">
        <v>3</v>
      </c>
      <c r="D288" s="4" t="s">
        <v>177</v>
      </c>
      <c r="E288" s="4">
        <v>12</v>
      </c>
      <c r="F288" s="4">
        <f>IF(E288&lt;15,1,IF(((E288&gt;=15)*(E288&lt;23)),2,3))</f>
        <v>1</v>
      </c>
      <c r="G288" s="46"/>
      <c r="H288" s="46">
        <v>3</v>
      </c>
      <c r="I288" s="46">
        <f t="shared" si="225"/>
        <v>0</v>
      </c>
      <c r="J288" s="46">
        <f t="shared" si="226"/>
        <v>3</v>
      </c>
      <c r="K288" s="46">
        <f t="shared" si="227"/>
        <v>3</v>
      </c>
      <c r="L288" s="46"/>
      <c r="M288" s="4"/>
      <c r="N288" s="4"/>
      <c r="O288" s="46">
        <f t="shared" si="228"/>
        <v>0</v>
      </c>
      <c r="P288" s="46">
        <f t="shared" si="229"/>
        <v>0</v>
      </c>
      <c r="Q288" s="46">
        <f t="shared" si="230"/>
        <v>0</v>
      </c>
      <c r="R288" s="46"/>
      <c r="S288" s="48">
        <f t="shared" si="231"/>
        <v>3</v>
      </c>
      <c r="T288" s="20"/>
      <c r="U288" s="20"/>
      <c r="W288" s="20"/>
      <c r="Z288" s="20"/>
      <c r="AB288" s="1"/>
    </row>
    <row r="289" spans="1:39" s="10" customFormat="1" ht="15.75" thickBot="1" x14ac:dyDescent="0.3">
      <c r="B289" s="891" t="s">
        <v>296</v>
      </c>
      <c r="C289" s="892"/>
      <c r="D289" s="892"/>
      <c r="E289" s="576"/>
      <c r="F289" s="576"/>
      <c r="G289" s="893">
        <f>SUM(K290:L292)</f>
        <v>180</v>
      </c>
      <c r="H289" s="893"/>
      <c r="I289" s="893"/>
      <c r="J289" s="893"/>
      <c r="K289" s="893"/>
      <c r="L289" s="577"/>
      <c r="M289" s="893">
        <f>SUM(Q290:R292)</f>
        <v>240</v>
      </c>
      <c r="N289" s="893"/>
      <c r="O289" s="893"/>
      <c r="P289" s="893"/>
      <c r="Q289" s="893"/>
      <c r="R289" s="583"/>
      <c r="S289" s="157">
        <f>SUM(G289:Q289)</f>
        <v>420</v>
      </c>
      <c r="V289" s="14"/>
      <c r="W289" s="20"/>
      <c r="Z289" s="20"/>
    </row>
    <row r="290" spans="1:39" s="10" customFormat="1" x14ac:dyDescent="0.25">
      <c r="B290" s="575"/>
      <c r="C290" s="577">
        <v>1</v>
      </c>
      <c r="D290" s="4" t="s">
        <v>176</v>
      </c>
      <c r="E290" s="4">
        <v>23</v>
      </c>
      <c r="F290" s="4">
        <v>1</v>
      </c>
      <c r="G290" s="46"/>
      <c r="H290" s="46">
        <v>60</v>
      </c>
      <c r="I290" s="46">
        <f t="shared" ref="I290:I304" si="232">G290</f>
        <v>0</v>
      </c>
      <c r="J290" s="46">
        <f t="shared" ref="J290:J304" si="233">IF(H290=0,0,H290*$F290)</f>
        <v>60</v>
      </c>
      <c r="K290" s="46">
        <f t="shared" ref="K290:K304" si="234">SUM(I290:J290)</f>
        <v>60</v>
      </c>
      <c r="L290" s="46">
        <v>12</v>
      </c>
      <c r="M290" s="4"/>
      <c r="N290" s="4">
        <v>76</v>
      </c>
      <c r="O290" s="46">
        <f t="shared" ref="O290:O304" si="235">M290</f>
        <v>0</v>
      </c>
      <c r="P290" s="46">
        <f t="shared" ref="P290:P304" si="236">IF(N290=0,0,N290*$F290)</f>
        <v>76</v>
      </c>
      <c r="Q290" s="46">
        <f t="shared" ref="Q290:Q304" si="237">SUM(O290:P290)</f>
        <v>76</v>
      </c>
      <c r="R290" s="46">
        <v>12</v>
      </c>
      <c r="S290" s="72">
        <f t="shared" ref="S290:S304" si="238">SUM(K290:L290,Q290:R290)</f>
        <v>160</v>
      </c>
      <c r="T290" s="20"/>
      <c r="U290" s="20"/>
      <c r="V290" s="20"/>
      <c r="W290" s="20"/>
      <c r="Z290" s="20"/>
      <c r="AH290" s="1"/>
    </row>
    <row r="291" spans="1:39" s="10" customFormat="1" x14ac:dyDescent="0.25">
      <c r="B291" s="764"/>
      <c r="C291" s="763">
        <v>1</v>
      </c>
      <c r="D291" s="4" t="s">
        <v>176</v>
      </c>
      <c r="E291" s="4">
        <v>23</v>
      </c>
      <c r="F291" s="4">
        <v>1</v>
      </c>
      <c r="G291" s="46"/>
      <c r="H291" s="46">
        <v>72</v>
      </c>
      <c r="I291" s="46">
        <f t="shared" si="232"/>
        <v>0</v>
      </c>
      <c r="J291" s="46">
        <f t="shared" si="233"/>
        <v>72</v>
      </c>
      <c r="K291" s="46">
        <f t="shared" si="234"/>
        <v>72</v>
      </c>
      <c r="L291" s="46"/>
      <c r="M291" s="4"/>
      <c r="N291" s="4">
        <v>76</v>
      </c>
      <c r="O291" s="46">
        <f t="shared" si="235"/>
        <v>0</v>
      </c>
      <c r="P291" s="46">
        <f t="shared" si="236"/>
        <v>76</v>
      </c>
      <c r="Q291" s="46">
        <f t="shared" si="237"/>
        <v>76</v>
      </c>
      <c r="R291" s="46"/>
      <c r="S291" s="72">
        <f t="shared" si="238"/>
        <v>148</v>
      </c>
      <c r="T291" s="20"/>
      <c r="U291" s="20"/>
      <c r="V291" s="20"/>
      <c r="W291" s="20"/>
      <c r="Z291" s="20"/>
      <c r="AH291" s="1"/>
      <c r="AJ291" s="1"/>
      <c r="AK291" s="1"/>
      <c r="AL291" s="1"/>
      <c r="AM291" s="1"/>
    </row>
    <row r="292" spans="1:39" ht="15.75" thickBot="1" x14ac:dyDescent="0.3">
      <c r="B292" s="764"/>
      <c r="C292" s="763">
        <v>1</v>
      </c>
      <c r="D292" s="4" t="s">
        <v>176</v>
      </c>
      <c r="E292" s="4">
        <v>23</v>
      </c>
      <c r="F292" s="4">
        <v>1</v>
      </c>
      <c r="G292" s="46"/>
      <c r="H292" s="46">
        <v>36</v>
      </c>
      <c r="I292" s="46">
        <f t="shared" si="232"/>
        <v>0</v>
      </c>
      <c r="J292" s="46">
        <f t="shared" si="233"/>
        <v>36</v>
      </c>
      <c r="K292" s="46">
        <f t="shared" si="234"/>
        <v>36</v>
      </c>
      <c r="L292" s="46"/>
      <c r="M292" s="4"/>
      <c r="N292" s="4">
        <v>76</v>
      </c>
      <c r="O292" s="46">
        <f t="shared" si="235"/>
        <v>0</v>
      </c>
      <c r="P292" s="46">
        <f t="shared" si="236"/>
        <v>76</v>
      </c>
      <c r="Q292" s="46">
        <f t="shared" si="237"/>
        <v>76</v>
      </c>
      <c r="R292" s="46"/>
      <c r="S292" s="72">
        <f t="shared" si="238"/>
        <v>112</v>
      </c>
      <c r="T292" s="827"/>
      <c r="U292" s="20"/>
      <c r="V292" s="20"/>
      <c r="W292" s="20"/>
      <c r="Z292" s="2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</row>
    <row r="293" spans="1:39" ht="15.75" thickBot="1" x14ac:dyDescent="0.3">
      <c r="A293" s="10"/>
      <c r="B293" s="891" t="s">
        <v>398</v>
      </c>
      <c r="C293" s="892"/>
      <c r="D293" s="892"/>
      <c r="E293" s="773"/>
      <c r="F293" s="773"/>
      <c r="G293" s="893">
        <f>SUM(K294:L296)</f>
        <v>243</v>
      </c>
      <c r="H293" s="893"/>
      <c r="I293" s="893"/>
      <c r="J293" s="893"/>
      <c r="K293" s="893"/>
      <c r="L293" s="772"/>
      <c r="M293" s="893">
        <f>SUM(Q294:R296)</f>
        <v>262</v>
      </c>
      <c r="N293" s="893"/>
      <c r="O293" s="893"/>
      <c r="P293" s="893"/>
      <c r="Q293" s="893"/>
      <c r="R293" s="780"/>
      <c r="S293" s="157">
        <f>SUM(G293:Q293)</f>
        <v>505</v>
      </c>
      <c r="U293" s="20"/>
      <c r="V293" s="20"/>
      <c r="W293" s="20"/>
      <c r="Z293" s="2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</row>
    <row r="294" spans="1:39" s="10" customFormat="1" x14ac:dyDescent="0.25">
      <c r="B294" s="584"/>
      <c r="C294" s="75">
        <v>2</v>
      </c>
      <c r="D294" s="4" t="s">
        <v>185</v>
      </c>
      <c r="E294" s="4">
        <v>25</v>
      </c>
      <c r="F294" s="4">
        <v>1</v>
      </c>
      <c r="G294" s="46"/>
      <c r="H294" s="46">
        <v>42</v>
      </c>
      <c r="I294" s="46">
        <f t="shared" si="232"/>
        <v>0</v>
      </c>
      <c r="J294" s="46">
        <f t="shared" si="233"/>
        <v>42</v>
      </c>
      <c r="K294" s="46">
        <f t="shared" si="234"/>
        <v>42</v>
      </c>
      <c r="L294" s="46">
        <v>1</v>
      </c>
      <c r="M294" s="57"/>
      <c r="N294" s="841">
        <v>45</v>
      </c>
      <c r="O294" s="859">
        <v>0</v>
      </c>
      <c r="P294" s="859">
        <f t="shared" si="236"/>
        <v>45</v>
      </c>
      <c r="Q294" s="859">
        <f t="shared" si="237"/>
        <v>45</v>
      </c>
      <c r="R294" s="859">
        <v>8</v>
      </c>
      <c r="S294" s="47">
        <f t="shared" si="238"/>
        <v>96</v>
      </c>
      <c r="U294" s="20"/>
      <c r="V294" s="20"/>
      <c r="W294" s="20"/>
      <c r="Z294" s="20"/>
      <c r="AA294" s="1"/>
    </row>
    <row r="295" spans="1:39" x14ac:dyDescent="0.25">
      <c r="A295" s="10"/>
      <c r="B295" s="770"/>
      <c r="C295" s="75">
        <v>2</v>
      </c>
      <c r="D295" s="4" t="s">
        <v>185</v>
      </c>
      <c r="E295" s="4">
        <v>25</v>
      </c>
      <c r="F295" s="4">
        <v>1</v>
      </c>
      <c r="G295" s="46"/>
      <c r="H295" s="46">
        <v>36</v>
      </c>
      <c r="I295" s="46">
        <f t="shared" si="232"/>
        <v>0</v>
      </c>
      <c r="J295" s="46">
        <f t="shared" si="233"/>
        <v>36</v>
      </c>
      <c r="K295" s="46">
        <f t="shared" si="234"/>
        <v>36</v>
      </c>
      <c r="L295" s="46"/>
      <c r="M295" s="57"/>
      <c r="N295" s="841">
        <v>45</v>
      </c>
      <c r="O295" s="859">
        <v>0</v>
      </c>
      <c r="P295" s="859">
        <f t="shared" si="236"/>
        <v>45</v>
      </c>
      <c r="Q295" s="859">
        <f t="shared" si="237"/>
        <v>45</v>
      </c>
      <c r="R295" s="859"/>
      <c r="S295" s="47">
        <f t="shared" si="238"/>
        <v>81</v>
      </c>
      <c r="U295" s="20"/>
      <c r="V295" s="42"/>
      <c r="W295" s="20"/>
      <c r="Z295" s="20"/>
      <c r="AC295" s="10"/>
      <c r="AD295" s="10"/>
      <c r="AE295" s="14"/>
      <c r="AF295" s="14"/>
      <c r="AG295" s="14"/>
      <c r="AH295" s="10"/>
      <c r="AI295" s="10"/>
      <c r="AJ295" s="10"/>
      <c r="AK295" s="10"/>
      <c r="AL295" s="10"/>
      <c r="AM295" s="10"/>
    </row>
    <row r="296" spans="1:39" s="10" customFormat="1" ht="15.75" thickBot="1" x14ac:dyDescent="0.3">
      <c r="B296" s="779"/>
      <c r="C296" s="772">
        <v>2</v>
      </c>
      <c r="D296" s="4" t="s">
        <v>428</v>
      </c>
      <c r="E296" s="4">
        <v>22</v>
      </c>
      <c r="F296" s="4">
        <f>IF(E296&lt;15,1,IF(((E296&gt;=15)*(E296&lt;23)),2,3))</f>
        <v>2</v>
      </c>
      <c r="G296" s="46"/>
      <c r="H296" s="46">
        <v>76</v>
      </c>
      <c r="I296" s="46">
        <f>G296</f>
        <v>0</v>
      </c>
      <c r="J296" s="46">
        <f>IF(H296=0,0,H296*$F296)</f>
        <v>152</v>
      </c>
      <c r="K296" s="46">
        <f>SUM(I296:J296)</f>
        <v>152</v>
      </c>
      <c r="L296" s="46">
        <v>12</v>
      </c>
      <c r="M296" s="4"/>
      <c r="N296" s="4">
        <v>76</v>
      </c>
      <c r="O296" s="46">
        <f>M296</f>
        <v>0</v>
      </c>
      <c r="P296" s="46">
        <f>IF(N296=0,0,N296*$F296)</f>
        <v>152</v>
      </c>
      <c r="Q296" s="46">
        <f>SUM(O296:P296)</f>
        <v>152</v>
      </c>
      <c r="R296" s="46">
        <v>12</v>
      </c>
      <c r="S296" s="73">
        <f>SUM(K296:L296,Q296:R296)</f>
        <v>328</v>
      </c>
      <c r="U296" s="20"/>
      <c r="V296" s="42"/>
      <c r="W296" s="20"/>
      <c r="Z296" s="20"/>
      <c r="AH296" s="14"/>
    </row>
    <row r="297" spans="1:39" s="10" customFormat="1" ht="15.75" thickBot="1" x14ac:dyDescent="0.3">
      <c r="B297" s="996" t="s">
        <v>471</v>
      </c>
      <c r="C297" s="977"/>
      <c r="D297" s="977"/>
      <c r="E297" s="830"/>
      <c r="F297" s="825"/>
      <c r="G297" s="898">
        <f>SUM(K298:L300)</f>
        <v>0</v>
      </c>
      <c r="H297" s="898"/>
      <c r="I297" s="898"/>
      <c r="J297" s="898"/>
      <c r="K297" s="898"/>
      <c r="L297" s="826"/>
      <c r="M297" s="898">
        <f>SUM(Q298:R300)</f>
        <v>150</v>
      </c>
      <c r="N297" s="898"/>
      <c r="O297" s="898"/>
      <c r="P297" s="898"/>
      <c r="Q297" s="898"/>
      <c r="R297" s="831"/>
      <c r="S297" s="157">
        <f>SUM(G297:Q297)</f>
        <v>150</v>
      </c>
      <c r="U297" s="20"/>
      <c r="V297" s="20"/>
      <c r="W297" s="20"/>
    </row>
    <row r="298" spans="1:39" s="10" customFormat="1" x14ac:dyDescent="0.25">
      <c r="B298" s="838"/>
      <c r="C298" s="75">
        <v>1</v>
      </c>
      <c r="D298" s="4" t="s">
        <v>80</v>
      </c>
      <c r="E298" s="4">
        <v>25</v>
      </c>
      <c r="F298" s="4">
        <f>IF(E298&lt;15,1,IF(((E298&gt;=15)*(E298&lt;23)),2,3))</f>
        <v>3</v>
      </c>
      <c r="G298" s="46"/>
      <c r="H298" s="46"/>
      <c r="I298" s="46">
        <f>G298</f>
        <v>0</v>
      </c>
      <c r="J298" s="46">
        <f>IF(H298=0,0,H298*$F298)</f>
        <v>0</v>
      </c>
      <c r="K298" s="46">
        <f>SUM(I298:J298)</f>
        <v>0</v>
      </c>
      <c r="L298" s="46"/>
      <c r="M298" s="4"/>
      <c r="N298" s="4"/>
      <c r="O298" s="46">
        <f>M298</f>
        <v>0</v>
      </c>
      <c r="P298" s="46">
        <f>IF(N298=0,0,N298*$F298)</f>
        <v>0</v>
      </c>
      <c r="Q298" s="46">
        <f>SUM(O298:P298)</f>
        <v>0</v>
      </c>
      <c r="R298" s="46">
        <v>8</v>
      </c>
      <c r="S298" s="72">
        <f>SUM(K298:L298,Q298:R298)</f>
        <v>8</v>
      </c>
      <c r="U298" s="20"/>
      <c r="V298" s="20"/>
      <c r="W298" s="20"/>
      <c r="Z298" s="20"/>
    </row>
    <row r="299" spans="1:39" s="10" customFormat="1" x14ac:dyDescent="0.25">
      <c r="B299" s="838"/>
      <c r="C299" s="833">
        <v>1</v>
      </c>
      <c r="D299" s="4" t="s">
        <v>77</v>
      </c>
      <c r="E299" s="4">
        <v>22</v>
      </c>
      <c r="F299" s="4">
        <v>1</v>
      </c>
      <c r="G299" s="46"/>
      <c r="H299" s="46"/>
      <c r="I299" s="46">
        <f>G299</f>
        <v>0</v>
      </c>
      <c r="J299" s="46">
        <f>IF(H299=0,0,H299*$F299)</f>
        <v>0</v>
      </c>
      <c r="K299" s="46">
        <f>SUM(I299:J299)</f>
        <v>0</v>
      </c>
      <c r="L299" s="46"/>
      <c r="M299" s="57"/>
      <c r="N299" s="57">
        <v>76</v>
      </c>
      <c r="O299" s="742">
        <f>M299</f>
        <v>0</v>
      </c>
      <c r="P299" s="742">
        <f>IF(N299=0,0,N299*$F299)</f>
        <v>76</v>
      </c>
      <c r="Q299" s="742">
        <f>SUM(O299:P299)</f>
        <v>76</v>
      </c>
      <c r="R299" s="742"/>
      <c r="S299" s="70">
        <f>SUM(K299:L299,Q299:R299)</f>
        <v>76</v>
      </c>
      <c r="U299" s="20"/>
      <c r="V299" s="20"/>
      <c r="W299" s="20"/>
      <c r="AH299" s="14"/>
      <c r="AI299" s="14"/>
    </row>
    <row r="300" spans="1:39" s="10" customFormat="1" ht="15.75" thickBot="1" x14ac:dyDescent="0.3">
      <c r="B300" s="823"/>
      <c r="C300" s="822">
        <v>3</v>
      </c>
      <c r="D300" s="4" t="s">
        <v>177</v>
      </c>
      <c r="E300" s="4">
        <v>12</v>
      </c>
      <c r="F300" s="4">
        <f>IF(E300&lt;15,1,IF(((E300&gt;=15)*(E300&lt;23)),2,3))</f>
        <v>1</v>
      </c>
      <c r="G300" s="46"/>
      <c r="H300" s="46"/>
      <c r="I300" s="46">
        <f t="shared" ref="I300" si="239">G300</f>
        <v>0</v>
      </c>
      <c r="J300" s="46">
        <f t="shared" ref="J300" si="240">IF(H300=0,0,H300*$F300)</f>
        <v>0</v>
      </c>
      <c r="K300" s="46">
        <f t="shared" ref="K300" si="241">SUM(I300:J300)</f>
        <v>0</v>
      </c>
      <c r="L300" s="46"/>
      <c r="M300" s="57"/>
      <c r="N300" s="57">
        <v>54</v>
      </c>
      <c r="O300" s="742">
        <f t="shared" ref="O300" si="242">M300</f>
        <v>0</v>
      </c>
      <c r="P300" s="742">
        <f t="shared" ref="P300" si="243">IF(N300=0,0,N300*$F300)</f>
        <v>54</v>
      </c>
      <c r="Q300" s="742">
        <f t="shared" ref="Q300" si="244">SUM(O300:P300)</f>
        <v>54</v>
      </c>
      <c r="R300" s="742">
        <v>12</v>
      </c>
      <c r="S300" s="48">
        <f t="shared" ref="S300" si="245">SUM(K300:L300,Q300:R300)</f>
        <v>66</v>
      </c>
      <c r="U300" s="20"/>
      <c r="V300" s="20"/>
      <c r="W300" s="20"/>
    </row>
    <row r="301" spans="1:39" s="10" customFormat="1" ht="15.75" thickBot="1" x14ac:dyDescent="0.3">
      <c r="B301" s="896" t="s">
        <v>474</v>
      </c>
      <c r="C301" s="897"/>
      <c r="D301" s="897"/>
      <c r="E301" s="788"/>
      <c r="F301" s="787"/>
      <c r="G301" s="898">
        <f>SUM(K302:L302)</f>
        <v>48</v>
      </c>
      <c r="H301" s="898"/>
      <c r="I301" s="898"/>
      <c r="J301" s="898"/>
      <c r="K301" s="898"/>
      <c r="L301" s="786"/>
      <c r="M301" s="898">
        <f>SUM(Q302:R302)</f>
        <v>6</v>
      </c>
      <c r="N301" s="898"/>
      <c r="O301" s="898"/>
      <c r="P301" s="898"/>
      <c r="Q301" s="898"/>
      <c r="R301" s="791"/>
      <c r="S301" s="157">
        <f>SUM(G301:Q301)</f>
        <v>54</v>
      </c>
      <c r="U301" s="20"/>
      <c r="V301" s="20"/>
      <c r="W301" s="20"/>
    </row>
    <row r="302" spans="1:39" ht="15.75" thickBot="1" x14ac:dyDescent="0.3">
      <c r="A302" s="10"/>
      <c r="B302" s="784"/>
      <c r="C302" s="783">
        <v>3</v>
      </c>
      <c r="D302" s="4" t="s">
        <v>177</v>
      </c>
      <c r="E302" s="4">
        <v>12</v>
      </c>
      <c r="F302" s="4">
        <f>IF(E302&lt;15,1,IF(((E302&gt;=15)*(E302&lt;23)),2,3))</f>
        <v>1</v>
      </c>
      <c r="G302" s="46"/>
      <c r="H302" s="46">
        <v>36</v>
      </c>
      <c r="I302" s="46">
        <f t="shared" ref="I302" si="246">G302</f>
        <v>0</v>
      </c>
      <c r="J302" s="46">
        <f t="shared" ref="J302" si="247">IF(H302=0,0,H302*$F302)</f>
        <v>36</v>
      </c>
      <c r="K302" s="46">
        <f t="shared" ref="K302" si="248">SUM(I302:J302)</f>
        <v>36</v>
      </c>
      <c r="L302" s="46">
        <v>12</v>
      </c>
      <c r="M302" s="57"/>
      <c r="N302" s="57">
        <v>6</v>
      </c>
      <c r="O302" s="742">
        <f t="shared" ref="O302" si="249">M302</f>
        <v>0</v>
      </c>
      <c r="P302" s="742">
        <f t="shared" ref="P302" si="250">IF(N302=0,0,N302*$F302)</f>
        <v>6</v>
      </c>
      <c r="Q302" s="742">
        <f t="shared" ref="Q302" si="251">SUM(O302:P302)</f>
        <v>6</v>
      </c>
      <c r="R302" s="742"/>
      <c r="S302" s="48">
        <f t="shared" ref="S302" si="252">SUM(K302:L302,Q302:R302)</f>
        <v>54</v>
      </c>
      <c r="U302" s="20"/>
      <c r="V302" s="20"/>
      <c r="W302" s="2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</row>
    <row r="303" spans="1:39" s="10" customFormat="1" ht="15.75" thickBot="1" x14ac:dyDescent="0.3">
      <c r="B303" s="934" t="s">
        <v>429</v>
      </c>
      <c r="C303" s="935"/>
      <c r="D303" s="935"/>
      <c r="E303" s="778"/>
      <c r="F303" s="776"/>
      <c r="G303" s="898">
        <f>SUM(K304:L304)</f>
        <v>12</v>
      </c>
      <c r="H303" s="898"/>
      <c r="I303" s="898"/>
      <c r="J303" s="898"/>
      <c r="K303" s="898"/>
      <c r="L303" s="775"/>
      <c r="M303" s="898">
        <f>SUM(Q304:R304)</f>
        <v>0</v>
      </c>
      <c r="N303" s="898"/>
      <c r="O303" s="898"/>
      <c r="P303" s="898"/>
      <c r="Q303" s="898"/>
      <c r="R303" s="781"/>
      <c r="S303" s="157">
        <f>SUM(G303:Q303)</f>
        <v>12</v>
      </c>
      <c r="U303" s="20"/>
      <c r="V303" s="20"/>
      <c r="W303" s="20"/>
      <c r="AI303" s="14"/>
    </row>
    <row r="304" spans="1:39" s="10" customFormat="1" ht="15.75" thickBot="1" x14ac:dyDescent="0.3">
      <c r="B304" s="279"/>
      <c r="C304" s="280">
        <v>3</v>
      </c>
      <c r="D304" s="154" t="s">
        <v>177</v>
      </c>
      <c r="E304" s="154">
        <v>12</v>
      </c>
      <c r="F304" s="154">
        <f>IF(E304&lt;15,1,IF(((E304&gt;=15)*(E304&lt;23)),2,3))</f>
        <v>1</v>
      </c>
      <c r="G304" s="155"/>
      <c r="H304" s="155">
        <v>12</v>
      </c>
      <c r="I304" s="155">
        <f t="shared" si="232"/>
        <v>0</v>
      </c>
      <c r="J304" s="155">
        <f t="shared" si="233"/>
        <v>12</v>
      </c>
      <c r="K304" s="155">
        <f t="shared" si="234"/>
        <v>12</v>
      </c>
      <c r="L304" s="155"/>
      <c r="M304" s="154"/>
      <c r="N304" s="154"/>
      <c r="O304" s="155">
        <f t="shared" si="235"/>
        <v>0</v>
      </c>
      <c r="P304" s="155">
        <f t="shared" si="236"/>
        <v>0</v>
      </c>
      <c r="Q304" s="155">
        <f t="shared" si="237"/>
        <v>0</v>
      </c>
      <c r="R304" s="155"/>
      <c r="S304" s="48">
        <f t="shared" si="238"/>
        <v>12</v>
      </c>
      <c r="U304" s="20"/>
      <c r="V304" s="20"/>
      <c r="W304" s="20"/>
      <c r="AE304" s="1"/>
      <c r="AF304" s="1"/>
      <c r="AG304" s="1"/>
    </row>
    <row r="305" spans="1:39" s="10" customFormat="1" ht="15.75" thickBot="1" x14ac:dyDescent="0.3">
      <c r="B305" s="922">
        <v>23</v>
      </c>
      <c r="C305" s="995"/>
      <c r="D305" s="920" t="s">
        <v>121</v>
      </c>
      <c r="E305" s="920"/>
      <c r="F305" s="920"/>
      <c r="G305" s="920">
        <f>SUM(G306,G309,G315,G318)</f>
        <v>222</v>
      </c>
      <c r="H305" s="920"/>
      <c r="I305" s="920"/>
      <c r="J305" s="920"/>
      <c r="K305" s="920"/>
      <c r="L305" s="777"/>
      <c r="M305" s="920">
        <f>SUM(M306,M309,M315,M318)</f>
        <v>60</v>
      </c>
      <c r="N305" s="920"/>
      <c r="O305" s="920"/>
      <c r="P305" s="920"/>
      <c r="Q305" s="920"/>
      <c r="R305" s="774"/>
      <c r="S305" s="157">
        <f>SUM(S306,S309,S315,S318)</f>
        <v>282</v>
      </c>
      <c r="U305" s="20"/>
      <c r="V305" s="20"/>
      <c r="W305" s="20"/>
      <c r="AH305" s="1"/>
    </row>
    <row r="306" spans="1:39" s="10" customFormat="1" ht="15.75" thickBot="1" x14ac:dyDescent="0.3">
      <c r="B306" s="905" t="s">
        <v>425</v>
      </c>
      <c r="C306" s="906"/>
      <c r="D306" s="906"/>
      <c r="E306" s="906"/>
      <c r="F306" s="558"/>
      <c r="G306" s="890">
        <f>SUM(K307:L308)</f>
        <v>24</v>
      </c>
      <c r="H306" s="890"/>
      <c r="I306" s="890"/>
      <c r="J306" s="890"/>
      <c r="K306" s="890"/>
      <c r="L306" s="557"/>
      <c r="M306" s="890">
        <f>SUM(Q307:R308)</f>
        <v>0</v>
      </c>
      <c r="N306" s="890"/>
      <c r="O306" s="890"/>
      <c r="P306" s="890"/>
      <c r="Q306" s="890"/>
      <c r="R306" s="560"/>
      <c r="S306" s="157">
        <f>SUM(G306:Q306)</f>
        <v>24</v>
      </c>
      <c r="U306" s="20"/>
      <c r="V306" s="20"/>
      <c r="W306" s="20"/>
    </row>
    <row r="307" spans="1:39" s="14" customFormat="1" x14ac:dyDescent="0.25">
      <c r="A307" s="1"/>
      <c r="B307" s="53"/>
      <c r="C307" s="75">
        <v>1</v>
      </c>
      <c r="D307" s="4" t="s">
        <v>83</v>
      </c>
      <c r="E307" s="4">
        <v>29</v>
      </c>
      <c r="F307" s="4">
        <f>IF(E307&lt;15,1,IF(((E307&gt;=15)*(E307&lt;23)),2,3))</f>
        <v>3</v>
      </c>
      <c r="G307" s="46">
        <v>12</v>
      </c>
      <c r="H307" s="46"/>
      <c r="I307" s="46">
        <f>G307</f>
        <v>12</v>
      </c>
      <c r="J307" s="46">
        <f>IF(H307=0,0,H307*$F307)</f>
        <v>0</v>
      </c>
      <c r="K307" s="46">
        <f>SUM(I307:J307)</f>
        <v>12</v>
      </c>
      <c r="L307" s="46"/>
      <c r="M307" s="4"/>
      <c r="N307" s="4"/>
      <c r="O307" s="46">
        <f>M307</f>
        <v>0</v>
      </c>
      <c r="P307" s="46">
        <f>IF(N307=0,0,N307*$F307)</f>
        <v>0</v>
      </c>
      <c r="Q307" s="46">
        <f>SUM(O307:P307)</f>
        <v>0</v>
      </c>
      <c r="R307" s="46"/>
      <c r="S307" s="72">
        <f>SUM(K307:L307,Q307:R307)</f>
        <v>12</v>
      </c>
      <c r="U307" s="20"/>
      <c r="V307" s="20"/>
      <c r="W307" s="2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 spans="1:39" s="10" customFormat="1" ht="15.75" thickBot="1" x14ac:dyDescent="0.3">
      <c r="B308" s="53"/>
      <c r="C308" s="3">
        <v>1</v>
      </c>
      <c r="D308" s="4" t="s">
        <v>79</v>
      </c>
      <c r="E308" s="4">
        <v>23</v>
      </c>
      <c r="F308" s="4">
        <f>IF(E308&lt;15,1,IF(((E308&gt;=15)*(E308&lt;23)),2,3))</f>
        <v>3</v>
      </c>
      <c r="G308" s="46">
        <v>12</v>
      </c>
      <c r="H308" s="46"/>
      <c r="I308" s="46">
        <f>G308</f>
        <v>12</v>
      </c>
      <c r="J308" s="46">
        <f>IF(H308=0,0,H308*$F308)</f>
        <v>0</v>
      </c>
      <c r="K308" s="46">
        <f>SUM(I308:J308)</f>
        <v>12</v>
      </c>
      <c r="L308" s="46"/>
      <c r="M308" s="4"/>
      <c r="N308" s="4"/>
      <c r="O308" s="46">
        <f>M308</f>
        <v>0</v>
      </c>
      <c r="P308" s="46">
        <f>IF(N308=0,0,N308*$F308)</f>
        <v>0</v>
      </c>
      <c r="Q308" s="46">
        <f>SUM(O308:P308)</f>
        <v>0</v>
      </c>
      <c r="R308" s="46"/>
      <c r="S308" s="48">
        <f>SUM(K308:L308,Q308:R308)</f>
        <v>12</v>
      </c>
      <c r="U308" s="20"/>
      <c r="V308" s="20"/>
      <c r="W308" s="20"/>
    </row>
    <row r="309" spans="1:39" ht="15.75" thickBot="1" x14ac:dyDescent="0.3">
      <c r="A309" s="10"/>
      <c r="B309" s="894" t="s">
        <v>474</v>
      </c>
      <c r="C309" s="895"/>
      <c r="D309" s="895"/>
      <c r="E309" s="790"/>
      <c r="F309" s="785"/>
      <c r="G309" s="893">
        <f>SUM(K310:L314)</f>
        <v>102</v>
      </c>
      <c r="H309" s="893"/>
      <c r="I309" s="893"/>
      <c r="J309" s="893"/>
      <c r="K309" s="893"/>
      <c r="L309" s="783"/>
      <c r="M309" s="893">
        <f>SUM(Q310:R314)</f>
        <v>24</v>
      </c>
      <c r="N309" s="893"/>
      <c r="O309" s="893"/>
      <c r="P309" s="893"/>
      <c r="Q309" s="893"/>
      <c r="R309" s="789"/>
      <c r="S309" s="157">
        <f>SUM(G309:Q309)</f>
        <v>126</v>
      </c>
      <c r="U309" s="20"/>
      <c r="V309" s="20"/>
      <c r="W309" s="20"/>
      <c r="Z309" s="1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</row>
    <row r="310" spans="1:39" s="10" customFormat="1" x14ac:dyDescent="0.25">
      <c r="A310" s="1"/>
      <c r="B310" s="53"/>
      <c r="C310" s="75">
        <v>3</v>
      </c>
      <c r="D310" s="4" t="s">
        <v>157</v>
      </c>
      <c r="E310" s="4">
        <v>18</v>
      </c>
      <c r="F310" s="4">
        <f>IF(E310&lt;15,1,IF(((E310&gt;=15)*(E310&lt;23)),2,3))</f>
        <v>2</v>
      </c>
      <c r="G310" s="46"/>
      <c r="H310" s="46"/>
      <c r="I310" s="46">
        <f>G310</f>
        <v>0</v>
      </c>
      <c r="J310" s="46">
        <f>IF(H310=0,0,H310*$F310)</f>
        <v>0</v>
      </c>
      <c r="K310" s="46">
        <f>SUM(I310:J310)</f>
        <v>0</v>
      </c>
      <c r="L310" s="46"/>
      <c r="M310" s="46">
        <v>12</v>
      </c>
      <c r="N310" s="46">
        <v>6</v>
      </c>
      <c r="O310" s="46">
        <f>M310</f>
        <v>12</v>
      </c>
      <c r="P310" s="46">
        <f>IF(N310=0,0,N310*$F310)</f>
        <v>12</v>
      </c>
      <c r="Q310" s="46">
        <f>SUM(O310:P310)</f>
        <v>24</v>
      </c>
      <c r="R310" s="46"/>
      <c r="S310" s="70">
        <f>SUM(K310:L310,Q310:R310)</f>
        <v>24</v>
      </c>
      <c r="U310" s="20"/>
      <c r="V310" s="20"/>
      <c r="W310" s="20"/>
      <c r="AI310" s="1"/>
    </row>
    <row r="311" spans="1:39" s="10" customFormat="1" x14ac:dyDescent="0.25">
      <c r="B311" s="53"/>
      <c r="C311" s="3">
        <v>1</v>
      </c>
      <c r="D311" s="4" t="s">
        <v>229</v>
      </c>
      <c r="E311" s="4">
        <v>20</v>
      </c>
      <c r="F311" s="4">
        <f>IF(E311&lt;15,1,IF(((E311&gt;=15)*(E311&lt;23)),2,3))</f>
        <v>2</v>
      </c>
      <c r="G311" s="46"/>
      <c r="H311" s="46">
        <v>18</v>
      </c>
      <c r="I311" s="46">
        <f>G311</f>
        <v>0</v>
      </c>
      <c r="J311" s="46">
        <f>IF(H311=0,0,H311*$F311)</f>
        <v>36</v>
      </c>
      <c r="K311" s="46">
        <f>SUM(I311:J311)</f>
        <v>36</v>
      </c>
      <c r="L311" s="46">
        <v>12</v>
      </c>
      <c r="M311" s="4"/>
      <c r="N311" s="4"/>
      <c r="O311" s="46">
        <f>M311</f>
        <v>0</v>
      </c>
      <c r="P311" s="46">
        <f>IF(N311=0,0,N311*$F311)</f>
        <v>0</v>
      </c>
      <c r="Q311" s="46">
        <f>SUM(O311:P311)</f>
        <v>0</v>
      </c>
      <c r="R311" s="46"/>
      <c r="S311" s="47">
        <f>SUM(K311:L311,Q311:R311)</f>
        <v>48</v>
      </c>
      <c r="U311" s="20"/>
      <c r="V311" s="20"/>
      <c r="W311" s="20"/>
    </row>
    <row r="312" spans="1:39" s="10" customFormat="1" x14ac:dyDescent="0.25">
      <c r="B312" s="53"/>
      <c r="C312" s="3">
        <v>1</v>
      </c>
      <c r="D312" s="4" t="s">
        <v>79</v>
      </c>
      <c r="E312" s="4">
        <v>23</v>
      </c>
      <c r="F312" s="4">
        <v>1</v>
      </c>
      <c r="G312" s="46"/>
      <c r="H312" s="46">
        <v>12</v>
      </c>
      <c r="I312" s="46">
        <f>G312</f>
        <v>0</v>
      </c>
      <c r="J312" s="46">
        <f>IF(H312=0,0,H312*$F312)</f>
        <v>12</v>
      </c>
      <c r="K312" s="46">
        <f>SUM(I312:J312)</f>
        <v>12</v>
      </c>
      <c r="L312" s="46">
        <v>12</v>
      </c>
      <c r="M312" s="4"/>
      <c r="N312" s="4"/>
      <c r="O312" s="46">
        <f>M312</f>
        <v>0</v>
      </c>
      <c r="P312" s="46">
        <f>IF(N312=0,0,N312*$F312)</f>
        <v>0</v>
      </c>
      <c r="Q312" s="46">
        <f>SUM(O312:P312)</f>
        <v>0</v>
      </c>
      <c r="R312" s="46"/>
      <c r="S312" s="72">
        <f>SUM(K312:L312,Q312:R312)</f>
        <v>24</v>
      </c>
      <c r="U312" s="20"/>
      <c r="V312" s="20"/>
      <c r="W312" s="20"/>
      <c r="AJ312" s="14"/>
      <c r="AK312" s="14"/>
      <c r="AL312" s="14"/>
      <c r="AM312" s="14"/>
    </row>
    <row r="313" spans="1:39" s="10" customFormat="1" x14ac:dyDescent="0.25">
      <c r="B313" s="53"/>
      <c r="C313" s="3">
        <v>1</v>
      </c>
      <c r="D313" s="4" t="s">
        <v>79</v>
      </c>
      <c r="E313" s="4">
        <v>23</v>
      </c>
      <c r="F313" s="4">
        <v>1</v>
      </c>
      <c r="G313" s="46"/>
      <c r="H313" s="46">
        <v>12</v>
      </c>
      <c r="I313" s="46">
        <f>G313</f>
        <v>0</v>
      </c>
      <c r="J313" s="46">
        <f>IF(H313=0,0,H313*$F313)</f>
        <v>12</v>
      </c>
      <c r="K313" s="46">
        <f>SUM(I313:J313)</f>
        <v>12</v>
      </c>
      <c r="L313" s="46"/>
      <c r="M313" s="4"/>
      <c r="N313" s="4"/>
      <c r="O313" s="46">
        <f>M313</f>
        <v>0</v>
      </c>
      <c r="P313" s="46">
        <f>IF(N313=0,0,N313*$F313)</f>
        <v>0</v>
      </c>
      <c r="Q313" s="46">
        <f>SUM(O313:P313)</f>
        <v>0</v>
      </c>
      <c r="R313" s="46"/>
      <c r="S313" s="72">
        <f>SUM(K313:L313,Q313:R313)</f>
        <v>12</v>
      </c>
      <c r="U313" s="20"/>
      <c r="V313" s="20"/>
      <c r="W313" s="20"/>
    </row>
    <row r="314" spans="1:39" s="10" customFormat="1" ht="15.75" thickBot="1" x14ac:dyDescent="0.3">
      <c r="B314" s="53"/>
      <c r="C314" s="3">
        <v>1</v>
      </c>
      <c r="D314" s="4" t="s">
        <v>79</v>
      </c>
      <c r="E314" s="4">
        <v>23</v>
      </c>
      <c r="F314" s="4">
        <v>1</v>
      </c>
      <c r="G314" s="46"/>
      <c r="H314" s="46">
        <v>18</v>
      </c>
      <c r="I314" s="46">
        <f>G314</f>
        <v>0</v>
      </c>
      <c r="J314" s="46">
        <f>IF(H314=0,0,H314*$F314)</f>
        <v>18</v>
      </c>
      <c r="K314" s="46">
        <f>SUM(I314:J314)</f>
        <v>18</v>
      </c>
      <c r="L314" s="46"/>
      <c r="M314" s="4"/>
      <c r="N314" s="4"/>
      <c r="O314" s="46">
        <f>M314</f>
        <v>0</v>
      </c>
      <c r="P314" s="46">
        <f>IF(N314=0,0,N314*$F314)</f>
        <v>0</v>
      </c>
      <c r="Q314" s="46">
        <f>SUM(O314:P314)</f>
        <v>0</v>
      </c>
      <c r="R314" s="46"/>
      <c r="S314" s="70">
        <f>SUM(K314:L314,Q314:R314)</f>
        <v>18</v>
      </c>
      <c r="U314" s="20"/>
      <c r="Z314" s="1"/>
    </row>
    <row r="315" spans="1:39" s="10" customFormat="1" ht="15.75" thickBot="1" x14ac:dyDescent="0.3">
      <c r="B315" s="891" t="s">
        <v>429</v>
      </c>
      <c r="C315" s="892"/>
      <c r="D315" s="892"/>
      <c r="E315" s="562"/>
      <c r="F315" s="551"/>
      <c r="G315" s="893">
        <f>SUM(K316:L317)</f>
        <v>12</v>
      </c>
      <c r="H315" s="893"/>
      <c r="I315" s="893"/>
      <c r="J315" s="893"/>
      <c r="K315" s="893"/>
      <c r="L315" s="552"/>
      <c r="M315" s="893">
        <f>SUM(Q316:R317)</f>
        <v>36</v>
      </c>
      <c r="N315" s="893"/>
      <c r="O315" s="893"/>
      <c r="P315" s="893"/>
      <c r="Q315" s="893"/>
      <c r="R315" s="561"/>
      <c r="S315" s="157">
        <f>SUM(G315:Q315)</f>
        <v>48</v>
      </c>
      <c r="U315" s="20"/>
    </row>
    <row r="316" spans="1:39" s="10" customFormat="1" x14ac:dyDescent="0.25">
      <c r="B316" s="53"/>
      <c r="C316" s="3">
        <v>1</v>
      </c>
      <c r="D316" s="4" t="s">
        <v>79</v>
      </c>
      <c r="E316" s="4">
        <v>23</v>
      </c>
      <c r="F316" s="4">
        <v>2</v>
      </c>
      <c r="G316" s="46"/>
      <c r="H316" s="46">
        <v>6</v>
      </c>
      <c r="I316" s="46">
        <f>G316</f>
        <v>0</v>
      </c>
      <c r="J316" s="46">
        <f>IF(H316=0,0,H316*$F316)</f>
        <v>12</v>
      </c>
      <c r="K316" s="46">
        <f>SUM(I316:J316)</f>
        <v>12</v>
      </c>
      <c r="L316" s="46"/>
      <c r="M316" s="4"/>
      <c r="N316" s="4"/>
      <c r="O316" s="46">
        <f>M316</f>
        <v>0</v>
      </c>
      <c r="P316" s="46">
        <f>IF(N316=0,0,N316*$F316)</f>
        <v>0</v>
      </c>
      <c r="Q316" s="46">
        <f>SUM(O316:P316)</f>
        <v>0</v>
      </c>
      <c r="R316" s="46"/>
      <c r="S316" s="96">
        <f>SUM(K316:L316,Q316:R316)</f>
        <v>12</v>
      </c>
      <c r="U316" s="20"/>
      <c r="V316" s="20"/>
    </row>
    <row r="317" spans="1:39" s="10" customFormat="1" ht="15.75" thickBot="1" x14ac:dyDescent="0.3">
      <c r="B317" s="53"/>
      <c r="C317" s="75">
        <v>3</v>
      </c>
      <c r="D317" s="4" t="s">
        <v>157</v>
      </c>
      <c r="E317" s="4">
        <v>18</v>
      </c>
      <c r="F317" s="4">
        <f>IF(E317&lt;15,1,IF(((E317&gt;=15)*(E317&lt;23)),2,3))</f>
        <v>2</v>
      </c>
      <c r="G317" s="46"/>
      <c r="H317" s="46"/>
      <c r="I317" s="46">
        <f>G317</f>
        <v>0</v>
      </c>
      <c r="J317" s="46">
        <f>IF(H317=0,0,H317*$F317)</f>
        <v>0</v>
      </c>
      <c r="K317" s="46">
        <f>SUM(I317:J317)</f>
        <v>0</v>
      </c>
      <c r="L317" s="46"/>
      <c r="M317" s="46"/>
      <c r="N317" s="46">
        <v>12</v>
      </c>
      <c r="O317" s="46">
        <f>M317</f>
        <v>0</v>
      </c>
      <c r="P317" s="46">
        <f>IF(N317=0,0,N317*$F317)</f>
        <v>24</v>
      </c>
      <c r="Q317" s="46">
        <f>SUM(O317:P317)</f>
        <v>24</v>
      </c>
      <c r="R317" s="46">
        <v>12</v>
      </c>
      <c r="S317" s="70">
        <f>SUM(K317:L317,Q317:R317)</f>
        <v>36</v>
      </c>
      <c r="U317" s="20"/>
      <c r="V317" s="20"/>
      <c r="W317" s="20"/>
    </row>
    <row r="318" spans="1:39" s="10" customFormat="1" ht="15.75" thickBot="1" x14ac:dyDescent="0.3">
      <c r="B318" s="891" t="s">
        <v>451</v>
      </c>
      <c r="C318" s="892"/>
      <c r="D318" s="892"/>
      <c r="E318" s="562"/>
      <c r="F318" s="551"/>
      <c r="G318" s="893">
        <f>SUM(K319:L319)</f>
        <v>84</v>
      </c>
      <c r="H318" s="893"/>
      <c r="I318" s="893"/>
      <c r="J318" s="893"/>
      <c r="K318" s="893"/>
      <c r="L318" s="552"/>
      <c r="M318" s="893">
        <f>SUM(Q319:R319)</f>
        <v>0</v>
      </c>
      <c r="N318" s="893"/>
      <c r="O318" s="893"/>
      <c r="P318" s="893"/>
      <c r="Q318" s="893"/>
      <c r="R318" s="561"/>
      <c r="S318" s="157">
        <f>SUM(G318:Q318)</f>
        <v>84</v>
      </c>
      <c r="U318" s="20"/>
      <c r="W318" s="20"/>
      <c r="AJ318" s="1"/>
      <c r="AK318" s="1"/>
      <c r="AL318" s="1"/>
      <c r="AM318" s="1"/>
    </row>
    <row r="319" spans="1:39" s="10" customFormat="1" ht="15.75" thickBot="1" x14ac:dyDescent="0.3">
      <c r="B319" s="54"/>
      <c r="C319" s="74">
        <v>1</v>
      </c>
      <c r="D319" s="49" t="s">
        <v>83</v>
      </c>
      <c r="E319" s="49">
        <v>29</v>
      </c>
      <c r="F319" s="49">
        <f>IF(E319&lt;15,1,IF(((E319&gt;=15)*(E319&lt;23)),2,3))</f>
        <v>3</v>
      </c>
      <c r="G319" s="50"/>
      <c r="H319" s="50">
        <v>24</v>
      </c>
      <c r="I319" s="50">
        <f>G319</f>
        <v>0</v>
      </c>
      <c r="J319" s="50">
        <f>IF(H319=0,0,H319*$F319)</f>
        <v>72</v>
      </c>
      <c r="K319" s="50">
        <f>SUM(I319:J319)</f>
        <v>72</v>
      </c>
      <c r="L319" s="50">
        <v>12</v>
      </c>
      <c r="M319" s="49"/>
      <c r="N319" s="49"/>
      <c r="O319" s="50">
        <f>M319</f>
        <v>0</v>
      </c>
      <c r="P319" s="50">
        <f>IF(N319=0,0,N319*$F319)</f>
        <v>0</v>
      </c>
      <c r="Q319" s="50">
        <f>SUM(O319:P319)</f>
        <v>0</v>
      </c>
      <c r="R319" s="50"/>
      <c r="S319" s="73">
        <f>SUM(K319:L319,Q319:R319)</f>
        <v>84</v>
      </c>
      <c r="U319" s="20"/>
      <c r="V319" s="20"/>
      <c r="W319" s="20"/>
    </row>
    <row r="320" spans="1:39" s="10" customFormat="1" ht="15.75" thickBot="1" x14ac:dyDescent="0.3">
      <c r="B320" s="899">
        <v>24</v>
      </c>
      <c r="C320" s="901"/>
      <c r="D320" s="899" t="s">
        <v>261</v>
      </c>
      <c r="E320" s="900"/>
      <c r="F320" s="901"/>
      <c r="G320" s="899">
        <f>SUM(G321,G323,G325,G327)</f>
        <v>204</v>
      </c>
      <c r="H320" s="900"/>
      <c r="I320" s="900"/>
      <c r="J320" s="900"/>
      <c r="K320" s="901"/>
      <c r="L320" s="341"/>
      <c r="M320" s="922">
        <f>SUM(M321,M323,M325,M327)</f>
        <v>30</v>
      </c>
      <c r="N320" s="923"/>
      <c r="O320" s="923"/>
      <c r="P320" s="923"/>
      <c r="Q320" s="924"/>
      <c r="R320" s="342"/>
      <c r="S320" s="79">
        <f>SUM(S321,S323,S325,S327)</f>
        <v>234</v>
      </c>
      <c r="U320" s="20"/>
      <c r="V320" s="20"/>
      <c r="W320" s="20"/>
    </row>
    <row r="321" spans="1:39" s="10" customFormat="1" ht="15.75" thickBot="1" x14ac:dyDescent="0.3">
      <c r="B321" s="933" t="s">
        <v>429</v>
      </c>
      <c r="C321" s="889"/>
      <c r="D321" s="889"/>
      <c r="E321" s="445"/>
      <c r="F321" s="445"/>
      <c r="G321" s="890">
        <f>SUM(K322:L322)</f>
        <v>0</v>
      </c>
      <c r="H321" s="890"/>
      <c r="I321" s="890"/>
      <c r="J321" s="890"/>
      <c r="K321" s="890"/>
      <c r="L321" s="442"/>
      <c r="M321" s="890">
        <f>SUM(Q322:R322)</f>
        <v>30</v>
      </c>
      <c r="N321" s="890"/>
      <c r="O321" s="890"/>
      <c r="P321" s="890"/>
      <c r="Q321" s="890"/>
      <c r="R321" s="456"/>
      <c r="S321" s="157">
        <f>SUM(G321:Q321)</f>
        <v>30</v>
      </c>
      <c r="U321" s="20"/>
      <c r="V321" s="20"/>
      <c r="W321" s="20"/>
    </row>
    <row r="322" spans="1:39" s="10" customFormat="1" ht="15.75" thickBot="1" x14ac:dyDescent="0.3">
      <c r="B322" s="451"/>
      <c r="C322" s="3">
        <v>1</v>
      </c>
      <c r="D322" s="4" t="s">
        <v>347</v>
      </c>
      <c r="E322" s="4">
        <v>9</v>
      </c>
      <c r="F322" s="4">
        <f>IF(E322&lt;15,1,IF(((E322&gt;=15)*(E322&lt;23)),2,3))</f>
        <v>1</v>
      </c>
      <c r="G322" s="46"/>
      <c r="H322" s="46"/>
      <c r="I322" s="46">
        <f>G322</f>
        <v>0</v>
      </c>
      <c r="J322" s="46">
        <f>IF(H322=0,0,H322*$F322)</f>
        <v>0</v>
      </c>
      <c r="K322" s="46">
        <f>SUM(I322:J322)</f>
        <v>0</v>
      </c>
      <c r="L322" s="46"/>
      <c r="M322" s="46"/>
      <c r="N322" s="46">
        <v>18</v>
      </c>
      <c r="O322" s="46">
        <f>M322</f>
        <v>0</v>
      </c>
      <c r="P322" s="46">
        <f>IF(N322=0,0,N322*$F322)</f>
        <v>18</v>
      </c>
      <c r="Q322" s="46">
        <f>SUM(O322:P322)</f>
        <v>18</v>
      </c>
      <c r="R322" s="46">
        <v>12</v>
      </c>
      <c r="S322" s="70">
        <f>SUM(K322:L322,Q322:R322)</f>
        <v>30</v>
      </c>
      <c r="U322" s="20"/>
      <c r="V322" s="20"/>
      <c r="W322" s="20"/>
      <c r="AC322" s="20"/>
      <c r="AD322" s="20"/>
    </row>
    <row r="323" spans="1:39" s="10" customFormat="1" ht="15.75" thickBot="1" x14ac:dyDescent="0.3">
      <c r="B323" s="894" t="s">
        <v>212</v>
      </c>
      <c r="C323" s="895"/>
      <c r="D323" s="895"/>
      <c r="E323" s="769"/>
      <c r="F323" s="765"/>
      <c r="G323" s="893">
        <f>SUM(K324:L324)</f>
        <v>4</v>
      </c>
      <c r="H323" s="893"/>
      <c r="I323" s="893"/>
      <c r="J323" s="893"/>
      <c r="K323" s="893"/>
      <c r="L323" s="763"/>
      <c r="M323" s="893">
        <f>SUM(Q324:R324)</f>
        <v>0</v>
      </c>
      <c r="N323" s="893"/>
      <c r="O323" s="893"/>
      <c r="P323" s="893"/>
      <c r="Q323" s="893"/>
      <c r="R323" s="768"/>
      <c r="S323" s="157">
        <f>SUM(G323:Q323)</f>
        <v>4</v>
      </c>
      <c r="U323" s="20"/>
      <c r="V323" s="20"/>
      <c r="W323" s="20"/>
    </row>
    <row r="324" spans="1:39" s="10" customFormat="1" ht="15.75" thickBot="1" x14ac:dyDescent="0.3">
      <c r="B324" s="53"/>
      <c r="C324" s="75">
        <v>1</v>
      </c>
      <c r="D324" s="4" t="s">
        <v>80</v>
      </c>
      <c r="E324" s="4">
        <v>25</v>
      </c>
      <c r="F324" s="4">
        <f>IF(E324&lt;15,1,IF(((E324&gt;=15)*(E324&lt;23)),2,3))</f>
        <v>3</v>
      </c>
      <c r="G324" s="46">
        <v>4</v>
      </c>
      <c r="H324" s="46"/>
      <c r="I324" s="46">
        <f>G324</f>
        <v>4</v>
      </c>
      <c r="J324" s="46">
        <f>IF(H324=0,0,H324*$F324)</f>
        <v>0</v>
      </c>
      <c r="K324" s="46">
        <f>SUM(I324:J324)</f>
        <v>4</v>
      </c>
      <c r="L324" s="46"/>
      <c r="M324" s="4"/>
      <c r="N324" s="4"/>
      <c r="O324" s="46">
        <f>M324</f>
        <v>0</v>
      </c>
      <c r="P324" s="46">
        <f>IF(N324=0,0,N324*$F324)</f>
        <v>0</v>
      </c>
      <c r="Q324" s="46">
        <f>SUM(O324:P324)</f>
        <v>0</v>
      </c>
      <c r="R324" s="46"/>
      <c r="S324" s="70">
        <f>SUM(K324:L324,Q324:R324)</f>
        <v>4</v>
      </c>
      <c r="U324" s="20"/>
      <c r="V324" s="20"/>
      <c r="W324" s="20"/>
      <c r="Z324" s="1"/>
    </row>
    <row r="325" spans="1:39" s="10" customFormat="1" ht="15.75" thickBot="1" x14ac:dyDescent="0.3">
      <c r="B325" s="894" t="s">
        <v>448</v>
      </c>
      <c r="C325" s="895"/>
      <c r="D325" s="895"/>
      <c r="E325" s="450"/>
      <c r="F325" s="446"/>
      <c r="G325" s="893">
        <f>SUM(K326:L326)</f>
        <v>14</v>
      </c>
      <c r="H325" s="893"/>
      <c r="I325" s="893"/>
      <c r="J325" s="893"/>
      <c r="K325" s="893"/>
      <c r="L325" s="443"/>
      <c r="M325" s="893">
        <f>SUM(Q326:R326)</f>
        <v>0</v>
      </c>
      <c r="N325" s="893"/>
      <c r="O325" s="893"/>
      <c r="P325" s="893"/>
      <c r="Q325" s="893"/>
      <c r="R325" s="449"/>
      <c r="S325" s="157">
        <f>SUM(G325:Q325)</f>
        <v>14</v>
      </c>
      <c r="U325" s="20"/>
      <c r="V325" s="20"/>
      <c r="W325" s="20"/>
    </row>
    <row r="326" spans="1:39" s="10" customFormat="1" ht="15.75" thickBot="1" x14ac:dyDescent="0.3">
      <c r="B326" s="53"/>
      <c r="C326" s="75">
        <v>1</v>
      </c>
      <c r="D326" s="4" t="s">
        <v>80</v>
      </c>
      <c r="E326" s="4">
        <v>25</v>
      </c>
      <c r="F326" s="4">
        <f>IF(E326&lt;15,1,IF(((E326&gt;=15)*(E326&lt;23)),2,3))</f>
        <v>3</v>
      </c>
      <c r="G326" s="46">
        <v>14</v>
      </c>
      <c r="H326" s="46"/>
      <c r="I326" s="46">
        <f>G326</f>
        <v>14</v>
      </c>
      <c r="J326" s="46">
        <f>IF(H326=0,0,H326*$F326)</f>
        <v>0</v>
      </c>
      <c r="K326" s="46">
        <f>SUM(I326:J326)</f>
        <v>14</v>
      </c>
      <c r="L326" s="46"/>
      <c r="M326" s="4"/>
      <c r="N326" s="4"/>
      <c r="O326" s="46">
        <f>M326</f>
        <v>0</v>
      </c>
      <c r="P326" s="46">
        <f>IF(N326=0,0,N326*$F326)</f>
        <v>0</v>
      </c>
      <c r="Q326" s="46">
        <f>SUM(O326:P326)</f>
        <v>0</v>
      </c>
      <c r="R326" s="46"/>
      <c r="S326" s="70">
        <f>SUM(K326:L326,Q326:R326)</f>
        <v>14</v>
      </c>
      <c r="U326" s="20"/>
      <c r="V326" s="20"/>
      <c r="W326" s="20"/>
      <c r="Z326" s="1"/>
    </row>
    <row r="327" spans="1:39" s="10" customFormat="1" ht="15.75" thickBot="1" x14ac:dyDescent="0.3">
      <c r="B327" s="891" t="s">
        <v>440</v>
      </c>
      <c r="C327" s="892"/>
      <c r="D327" s="892"/>
      <c r="E327" s="450"/>
      <c r="F327" s="446"/>
      <c r="G327" s="893">
        <f>SUM(K328:L329)</f>
        <v>186</v>
      </c>
      <c r="H327" s="893"/>
      <c r="I327" s="893"/>
      <c r="J327" s="893"/>
      <c r="K327" s="893"/>
      <c r="L327" s="443"/>
      <c r="M327" s="893">
        <f>SUM(Q328:R329)</f>
        <v>0</v>
      </c>
      <c r="N327" s="893"/>
      <c r="O327" s="893"/>
      <c r="P327" s="893"/>
      <c r="Q327" s="893"/>
      <c r="R327" s="449"/>
      <c r="S327" s="157">
        <f>SUM(G327:Q327)</f>
        <v>186</v>
      </c>
      <c r="U327" s="20"/>
      <c r="V327" s="20"/>
      <c r="W327" s="20"/>
    </row>
    <row r="328" spans="1:39" s="10" customFormat="1" x14ac:dyDescent="0.25">
      <c r="B328" s="53"/>
      <c r="C328" s="75">
        <v>1</v>
      </c>
      <c r="D328" s="4" t="s">
        <v>80</v>
      </c>
      <c r="E328" s="4">
        <v>25</v>
      </c>
      <c r="F328" s="4">
        <f>IF(E328&lt;15,1,IF(((E328&gt;=15)*(E328&lt;23)),2,3))</f>
        <v>3</v>
      </c>
      <c r="G328" s="46"/>
      <c r="H328" s="46">
        <v>27</v>
      </c>
      <c r="I328" s="46">
        <f>G328</f>
        <v>0</v>
      </c>
      <c r="J328" s="46">
        <f>IF(H328=0,0,H328*$F328)</f>
        <v>81</v>
      </c>
      <c r="K328" s="46">
        <f>SUM(I328:J328)</f>
        <v>81</v>
      </c>
      <c r="L328" s="46">
        <v>12</v>
      </c>
      <c r="M328" s="4"/>
      <c r="N328" s="4"/>
      <c r="O328" s="46">
        <f>M328</f>
        <v>0</v>
      </c>
      <c r="P328" s="46">
        <f>IF(N328=0,0,N328*$F328)</f>
        <v>0</v>
      </c>
      <c r="Q328" s="46">
        <f>SUM(O328:P328)</f>
        <v>0</v>
      </c>
      <c r="R328" s="46"/>
      <c r="S328" s="72">
        <f>SUM(K328:L328,Q328:R328)</f>
        <v>93</v>
      </c>
      <c r="U328" s="20"/>
      <c r="V328" s="20"/>
      <c r="W328" s="20"/>
      <c r="AE328" s="1"/>
      <c r="AF328" s="1"/>
      <c r="AG328" s="1"/>
    </row>
    <row r="329" spans="1:39" s="10" customFormat="1" ht="15.75" thickBot="1" x14ac:dyDescent="0.3">
      <c r="B329" s="54"/>
      <c r="C329" s="74">
        <v>2</v>
      </c>
      <c r="D329" s="49" t="s">
        <v>185</v>
      </c>
      <c r="E329" s="49">
        <v>25</v>
      </c>
      <c r="F329" s="49">
        <f>IF(E329&lt;15,1,IF(((E329&gt;=15)*(E329&lt;23)),2,3))</f>
        <v>3</v>
      </c>
      <c r="G329" s="50"/>
      <c r="H329" s="50">
        <v>27</v>
      </c>
      <c r="I329" s="50">
        <f>G329</f>
        <v>0</v>
      </c>
      <c r="J329" s="50">
        <f>IF(H329=0,0,H329*$F329)</f>
        <v>81</v>
      </c>
      <c r="K329" s="50">
        <f>SUM(I329:J329)</f>
        <v>81</v>
      </c>
      <c r="L329" s="50">
        <v>12</v>
      </c>
      <c r="M329" s="49"/>
      <c r="N329" s="49"/>
      <c r="O329" s="50">
        <f>M329</f>
        <v>0</v>
      </c>
      <c r="P329" s="50">
        <f>IF(N329=0,0,N329*$F329)</f>
        <v>0</v>
      </c>
      <c r="Q329" s="50">
        <f>SUM(O329:P329)</f>
        <v>0</v>
      </c>
      <c r="R329" s="50"/>
      <c r="S329" s="55">
        <f>SUM(K329:L329,Q329:R329)</f>
        <v>93</v>
      </c>
      <c r="U329" s="20"/>
      <c r="V329" s="20"/>
      <c r="W329" s="20"/>
      <c r="AH329" s="1"/>
    </row>
    <row r="330" spans="1:39" s="10" customFormat="1" ht="15.75" thickBot="1" x14ac:dyDescent="0.3">
      <c r="B330" s="899">
        <v>25</v>
      </c>
      <c r="C330" s="901"/>
      <c r="D330" s="899" t="s">
        <v>141</v>
      </c>
      <c r="E330" s="900"/>
      <c r="F330" s="901"/>
      <c r="G330" s="899">
        <f>SUM(G331,G334,G336)</f>
        <v>345</v>
      </c>
      <c r="H330" s="900"/>
      <c r="I330" s="900"/>
      <c r="J330" s="900"/>
      <c r="K330" s="901"/>
      <c r="L330" s="341"/>
      <c r="M330" s="899">
        <f>SUM(M331,M334,M336)</f>
        <v>0</v>
      </c>
      <c r="N330" s="900"/>
      <c r="O330" s="900"/>
      <c r="P330" s="900"/>
      <c r="Q330" s="901"/>
      <c r="R330" s="342"/>
      <c r="S330" s="79">
        <f>SUM(S331,S334,S336)</f>
        <v>345</v>
      </c>
      <c r="U330" s="20"/>
      <c r="V330" s="20"/>
      <c r="W330" s="20"/>
    </row>
    <row r="331" spans="1:39" s="10" customFormat="1" ht="15.75" thickBot="1" x14ac:dyDescent="0.3">
      <c r="B331" s="905" t="s">
        <v>96</v>
      </c>
      <c r="C331" s="906"/>
      <c r="D331" s="906"/>
      <c r="E331" s="486"/>
      <c r="F331" s="486"/>
      <c r="G331" s="890">
        <f>SUM(K332:L333)</f>
        <v>141</v>
      </c>
      <c r="H331" s="890"/>
      <c r="I331" s="890"/>
      <c r="J331" s="890"/>
      <c r="K331" s="890"/>
      <c r="L331" s="481"/>
      <c r="M331" s="890">
        <f>SUM(Q332:R333)</f>
        <v>0</v>
      </c>
      <c r="N331" s="890"/>
      <c r="O331" s="890"/>
      <c r="P331" s="890"/>
      <c r="Q331" s="890"/>
      <c r="R331" s="492"/>
      <c r="S331" s="157">
        <f>SUM(G331:Q331)</f>
        <v>141</v>
      </c>
      <c r="U331" s="20"/>
      <c r="V331" s="20"/>
      <c r="W331" s="20"/>
      <c r="Z331" s="1"/>
    </row>
    <row r="332" spans="1:39" s="10" customFormat="1" x14ac:dyDescent="0.25">
      <c r="B332" s="53"/>
      <c r="C332" s="75">
        <v>1</v>
      </c>
      <c r="D332" s="4" t="s">
        <v>78</v>
      </c>
      <c r="E332" s="4">
        <v>24</v>
      </c>
      <c r="F332" s="4">
        <f>IF(E332&lt;15,1,IF(((E332&gt;=15)*(E332&lt;23)),2,3))</f>
        <v>3</v>
      </c>
      <c r="G332" s="46">
        <v>12</v>
      </c>
      <c r="H332" s="46">
        <v>33</v>
      </c>
      <c r="I332" s="46">
        <f>G332</f>
        <v>12</v>
      </c>
      <c r="J332" s="46">
        <f>IF(H332=0,0,H332*$F332)</f>
        <v>99</v>
      </c>
      <c r="K332" s="46">
        <f>SUM(I332:J332)</f>
        <v>111</v>
      </c>
      <c r="L332" s="46">
        <v>12</v>
      </c>
      <c r="M332" s="4"/>
      <c r="N332" s="4"/>
      <c r="O332" s="46">
        <f>M332</f>
        <v>0</v>
      </c>
      <c r="P332" s="46">
        <f>IF(N332=0,0,N332*$F332)</f>
        <v>0</v>
      </c>
      <c r="Q332" s="46">
        <f>SUM(O332:P332)</f>
        <v>0</v>
      </c>
      <c r="R332" s="46"/>
      <c r="S332" s="72">
        <f>SUM(K332:L332,Q332:R332)</f>
        <v>123</v>
      </c>
      <c r="U332" s="20"/>
      <c r="V332" s="20"/>
      <c r="W332" s="20"/>
    </row>
    <row r="333" spans="1:39" s="20" customFormat="1" ht="15.75" thickBot="1" x14ac:dyDescent="0.3">
      <c r="A333" s="10"/>
      <c r="B333" s="53"/>
      <c r="C333" s="75">
        <v>2</v>
      </c>
      <c r="D333" s="4" t="s">
        <v>81</v>
      </c>
      <c r="E333" s="4">
        <v>30</v>
      </c>
      <c r="F333" s="4">
        <f>IF(E333&lt;15,1,IF(((E333&gt;=15)*(E333&lt;23)),2,3))</f>
        <v>3</v>
      </c>
      <c r="G333" s="46">
        <v>18</v>
      </c>
      <c r="H333" s="46"/>
      <c r="I333" s="46">
        <f>G333</f>
        <v>18</v>
      </c>
      <c r="J333" s="46">
        <f>IF(H333=0,0,H333*$F333)</f>
        <v>0</v>
      </c>
      <c r="K333" s="46">
        <f>SUM(I333:J333)</f>
        <v>18</v>
      </c>
      <c r="L333" s="46"/>
      <c r="M333" s="4"/>
      <c r="N333" s="4"/>
      <c r="O333" s="46">
        <f>M333</f>
        <v>0</v>
      </c>
      <c r="P333" s="46">
        <f>IF(N333=0,0,N333*$F333)</f>
        <v>0</v>
      </c>
      <c r="Q333" s="46">
        <f>SUM(O333:P333)</f>
        <v>0</v>
      </c>
      <c r="R333" s="46"/>
      <c r="S333" s="48">
        <f>SUM(K333:L333,Q333:R333)</f>
        <v>18</v>
      </c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"/>
      <c r="AJ333" s="10"/>
      <c r="AK333" s="10"/>
      <c r="AL333" s="10"/>
      <c r="AM333" s="10"/>
    </row>
    <row r="334" spans="1:39" s="10" customFormat="1" ht="15.75" thickBot="1" x14ac:dyDescent="0.3">
      <c r="B334" s="896" t="s">
        <v>187</v>
      </c>
      <c r="C334" s="897"/>
      <c r="D334" s="897"/>
      <c r="E334" s="758"/>
      <c r="F334" s="758"/>
      <c r="G334" s="898">
        <f>SUM(K335:L336)</f>
        <v>12</v>
      </c>
      <c r="H334" s="898"/>
      <c r="I334" s="898"/>
      <c r="J334" s="898"/>
      <c r="K334" s="898"/>
      <c r="L334" s="756"/>
      <c r="M334" s="898">
        <f>SUM(Q335:R336)</f>
        <v>0</v>
      </c>
      <c r="N334" s="898"/>
      <c r="O334" s="898"/>
      <c r="P334" s="898"/>
      <c r="Q334" s="898"/>
      <c r="R334" s="762"/>
      <c r="S334" s="157">
        <f>SUM(G334:Q334)</f>
        <v>12</v>
      </c>
      <c r="U334" s="20"/>
      <c r="V334" s="20"/>
      <c r="W334" s="20"/>
      <c r="Z334" s="1"/>
    </row>
    <row r="335" spans="1:39" s="10" customFormat="1" ht="15.75" thickBot="1" x14ac:dyDescent="0.3">
      <c r="B335" s="53"/>
      <c r="C335" s="75">
        <v>1</v>
      </c>
      <c r="D335" s="4" t="s">
        <v>175</v>
      </c>
      <c r="E335" s="4">
        <v>24</v>
      </c>
      <c r="F335" s="4">
        <f>IF(E335&lt;15,1,IF(((E335&gt;=15)*(E335&lt;23)),2,3))</f>
        <v>3</v>
      </c>
      <c r="G335" s="46"/>
      <c r="H335" s="46"/>
      <c r="I335" s="46">
        <f>G335</f>
        <v>0</v>
      </c>
      <c r="J335" s="46">
        <f>IF(H335=0,0,H335*$F335)</f>
        <v>0</v>
      </c>
      <c r="K335" s="46">
        <f>SUM(I335:J335)</f>
        <v>0</v>
      </c>
      <c r="L335" s="46">
        <v>12</v>
      </c>
      <c r="M335" s="4"/>
      <c r="N335" s="4"/>
      <c r="O335" s="46">
        <f>M335</f>
        <v>0</v>
      </c>
      <c r="P335" s="46">
        <f>IF(N335=0,0,N335*$F335)</f>
        <v>0</v>
      </c>
      <c r="Q335" s="46">
        <f>SUM(O335:P335)</f>
        <v>0</v>
      </c>
      <c r="R335" s="46"/>
      <c r="S335" s="47">
        <f>SUM(K335:L335,Q335:R335)</f>
        <v>12</v>
      </c>
      <c r="U335" s="20"/>
      <c r="V335" s="20"/>
      <c r="W335" s="20"/>
    </row>
    <row r="336" spans="1:39" s="10" customFormat="1" ht="15.75" thickBot="1" x14ac:dyDescent="0.3">
      <c r="B336" s="934" t="s">
        <v>406</v>
      </c>
      <c r="C336" s="935"/>
      <c r="D336" s="935"/>
      <c r="E336" s="485"/>
      <c r="F336" s="485"/>
      <c r="G336" s="898">
        <f>SUM(K337:L338)</f>
        <v>192</v>
      </c>
      <c r="H336" s="898"/>
      <c r="I336" s="898"/>
      <c r="J336" s="898"/>
      <c r="K336" s="898"/>
      <c r="L336" s="484"/>
      <c r="M336" s="898">
        <f>SUM(Q337:R338)</f>
        <v>0</v>
      </c>
      <c r="N336" s="898"/>
      <c r="O336" s="898"/>
      <c r="P336" s="898"/>
      <c r="Q336" s="898"/>
      <c r="R336" s="494"/>
      <c r="S336" s="157">
        <f>SUM(G336:Q336)</f>
        <v>192</v>
      </c>
      <c r="U336" s="20"/>
      <c r="V336" s="20"/>
      <c r="W336" s="20"/>
      <c r="X336" s="1"/>
      <c r="Y336" s="1"/>
    </row>
    <row r="337" spans="1:39" s="10" customFormat="1" x14ac:dyDescent="0.25">
      <c r="B337" s="53"/>
      <c r="C337" s="75">
        <v>1</v>
      </c>
      <c r="D337" s="4" t="s">
        <v>175</v>
      </c>
      <c r="E337" s="4">
        <v>24</v>
      </c>
      <c r="F337" s="4">
        <f>IF(E337&lt;15,1,IF(((E337&gt;=15)*(E337&lt;23)),2,3))</f>
        <v>3</v>
      </c>
      <c r="G337" s="46"/>
      <c r="H337" s="46">
        <v>33</v>
      </c>
      <c r="I337" s="46">
        <f>G337</f>
        <v>0</v>
      </c>
      <c r="J337" s="46">
        <f>IF(H337=0,0,H337*$F337)</f>
        <v>99</v>
      </c>
      <c r="K337" s="46">
        <f>SUM(I337:J337)</f>
        <v>99</v>
      </c>
      <c r="L337" s="46"/>
      <c r="M337" s="4"/>
      <c r="N337" s="4"/>
      <c r="O337" s="46">
        <f>M337</f>
        <v>0</v>
      </c>
      <c r="P337" s="46">
        <f>IF(N337=0,0,N337*$F337)</f>
        <v>0</v>
      </c>
      <c r="Q337" s="46">
        <f>SUM(O337:P337)</f>
        <v>0</v>
      </c>
      <c r="R337" s="46"/>
      <c r="S337" s="47">
        <f>SUM(K337:L337,Q337:R337)</f>
        <v>99</v>
      </c>
      <c r="V337" s="20"/>
      <c r="W337" s="20"/>
    </row>
    <row r="338" spans="1:39" s="10" customFormat="1" ht="15.75" thickBot="1" x14ac:dyDescent="0.3">
      <c r="B338" s="174"/>
      <c r="C338" s="297">
        <v>2</v>
      </c>
      <c r="D338" s="176" t="s">
        <v>81</v>
      </c>
      <c r="E338" s="176">
        <v>30</v>
      </c>
      <c r="F338" s="176">
        <f>IF(E338&lt;15,1,IF(((E338&gt;=15)*(E338&lt;23)),2,3))</f>
        <v>3</v>
      </c>
      <c r="G338" s="294"/>
      <c r="H338" s="294">
        <v>27</v>
      </c>
      <c r="I338" s="294">
        <f>G338</f>
        <v>0</v>
      </c>
      <c r="J338" s="294">
        <f>IF(H338=0,0,H338*$F338)</f>
        <v>81</v>
      </c>
      <c r="K338" s="294">
        <f>SUM(I338:J338)</f>
        <v>81</v>
      </c>
      <c r="L338" s="294">
        <v>12</v>
      </c>
      <c r="M338" s="176"/>
      <c r="N338" s="176"/>
      <c r="O338" s="294">
        <f>M338</f>
        <v>0</v>
      </c>
      <c r="P338" s="294">
        <f>IF(N338=0,0,N338*$F338)</f>
        <v>0</v>
      </c>
      <c r="Q338" s="294">
        <f>SUM(O338:P338)</f>
        <v>0</v>
      </c>
      <c r="R338" s="294"/>
      <c r="S338" s="73">
        <f>SUM(K338:L338,Q338:R338)</f>
        <v>93</v>
      </c>
      <c r="V338" s="20"/>
      <c r="W338" s="20"/>
    </row>
    <row r="339" spans="1:39" s="10" customFormat="1" ht="15.75" thickBot="1" x14ac:dyDescent="0.3">
      <c r="B339" s="899">
        <v>26</v>
      </c>
      <c r="C339" s="901"/>
      <c r="D339" s="899" t="s">
        <v>123</v>
      </c>
      <c r="E339" s="900"/>
      <c r="F339" s="901"/>
      <c r="G339" s="899">
        <f>SUM(G340,G344,G347,G350,G352)</f>
        <v>948</v>
      </c>
      <c r="H339" s="900"/>
      <c r="I339" s="900"/>
      <c r="J339" s="900"/>
      <c r="K339" s="901"/>
      <c r="L339" s="341"/>
      <c r="M339" s="899">
        <f>SUM(M340,M344,M347,M350,M352)</f>
        <v>592</v>
      </c>
      <c r="N339" s="900"/>
      <c r="O339" s="900"/>
      <c r="P339" s="900"/>
      <c r="Q339" s="901"/>
      <c r="R339" s="342"/>
      <c r="S339" s="79">
        <f>SUM(S340,S344,S347,S350,S352)</f>
        <v>1540</v>
      </c>
      <c r="V339" s="20"/>
      <c r="W339" s="20"/>
    </row>
    <row r="340" spans="1:39" s="10" customFormat="1" ht="15.75" thickBot="1" x14ac:dyDescent="0.3">
      <c r="B340" s="905" t="s">
        <v>19</v>
      </c>
      <c r="C340" s="906"/>
      <c r="D340" s="906"/>
      <c r="E340" s="240"/>
      <c r="F340" s="343"/>
      <c r="G340" s="890">
        <f>SUM(K341:L343)</f>
        <v>316</v>
      </c>
      <c r="H340" s="890"/>
      <c r="I340" s="890"/>
      <c r="J340" s="890"/>
      <c r="K340" s="890"/>
      <c r="L340" s="346"/>
      <c r="M340" s="890">
        <f>SUM(Q341:R343)</f>
        <v>284</v>
      </c>
      <c r="N340" s="890"/>
      <c r="O340" s="890"/>
      <c r="P340" s="890"/>
      <c r="Q340" s="890"/>
      <c r="R340" s="304"/>
      <c r="S340" s="157">
        <f>SUM(G340:Q340)</f>
        <v>600</v>
      </c>
      <c r="U340" s="20"/>
      <c r="V340" s="20"/>
      <c r="W340" s="20"/>
    </row>
    <row r="341" spans="1:39" s="10" customFormat="1" x14ac:dyDescent="0.25">
      <c r="B341" s="53"/>
      <c r="C341" s="75">
        <v>1</v>
      </c>
      <c r="D341" s="4" t="s">
        <v>77</v>
      </c>
      <c r="E341" s="4">
        <v>22</v>
      </c>
      <c r="F341" s="4">
        <v>2</v>
      </c>
      <c r="G341" s="46">
        <v>44</v>
      </c>
      <c r="H341" s="46">
        <v>46</v>
      </c>
      <c r="I341" s="46">
        <f>G341</f>
        <v>44</v>
      </c>
      <c r="J341" s="46">
        <f>IF(H341=0,0,H341*$F341)</f>
        <v>92</v>
      </c>
      <c r="K341" s="46">
        <f>SUM(I341:J341)</f>
        <v>136</v>
      </c>
      <c r="L341" s="46">
        <v>12</v>
      </c>
      <c r="M341" s="46">
        <v>36</v>
      </c>
      <c r="N341" s="46">
        <v>40</v>
      </c>
      <c r="O341" s="46">
        <f>M341</f>
        <v>36</v>
      </c>
      <c r="P341" s="46">
        <f>IF(N341=0,0,N341*$F341)</f>
        <v>80</v>
      </c>
      <c r="Q341" s="46">
        <f>SUM(O341:P341)</f>
        <v>116</v>
      </c>
      <c r="R341" s="46">
        <v>12</v>
      </c>
      <c r="S341" s="72">
        <f>SUM(K341:L341,Q341:R341)</f>
        <v>276</v>
      </c>
      <c r="U341" s="20"/>
      <c r="V341" s="20"/>
      <c r="W341" s="20"/>
      <c r="AE341" s="1"/>
      <c r="AF341" s="1"/>
      <c r="AG341" s="1"/>
      <c r="AJ341" s="1"/>
      <c r="AK341" s="1"/>
      <c r="AL341" s="1"/>
      <c r="AM341" s="1"/>
    </row>
    <row r="342" spans="1:39" s="10" customFormat="1" x14ac:dyDescent="0.25">
      <c r="B342" s="53"/>
      <c r="C342" s="75">
        <v>2</v>
      </c>
      <c r="D342" s="4" t="s">
        <v>176</v>
      </c>
      <c r="E342" s="4">
        <v>23</v>
      </c>
      <c r="F342" s="4">
        <v>2</v>
      </c>
      <c r="G342" s="46"/>
      <c r="H342" s="46">
        <v>46</v>
      </c>
      <c r="I342" s="46">
        <f>G342</f>
        <v>0</v>
      </c>
      <c r="J342" s="46">
        <f>IF(H342=0,0,H342*$F342)</f>
        <v>92</v>
      </c>
      <c r="K342" s="46">
        <f>SUM(I342:J342)</f>
        <v>92</v>
      </c>
      <c r="L342" s="46">
        <v>12</v>
      </c>
      <c r="M342" s="46"/>
      <c r="N342" s="46">
        <v>40</v>
      </c>
      <c r="O342" s="46">
        <f>M342</f>
        <v>0</v>
      </c>
      <c r="P342" s="46">
        <f>IF(N342=0,0,N342*$F342)</f>
        <v>80</v>
      </c>
      <c r="Q342" s="46">
        <f>SUM(O342:P342)</f>
        <v>80</v>
      </c>
      <c r="R342" s="46">
        <v>12</v>
      </c>
      <c r="S342" s="47">
        <f>SUM(K342:L342,Q342:R342)</f>
        <v>196</v>
      </c>
      <c r="U342" s="20"/>
      <c r="V342" s="20"/>
      <c r="W342" s="20"/>
      <c r="AH342" s="1"/>
    </row>
    <row r="343" spans="1:39" s="10" customFormat="1" ht="15.75" thickBot="1" x14ac:dyDescent="0.3">
      <c r="B343" s="333"/>
      <c r="C343" s="75">
        <v>3</v>
      </c>
      <c r="D343" s="4" t="s">
        <v>177</v>
      </c>
      <c r="E343" s="4">
        <v>12</v>
      </c>
      <c r="F343" s="4">
        <v>1</v>
      </c>
      <c r="G343" s="46"/>
      <c r="H343" s="46">
        <v>52</v>
      </c>
      <c r="I343" s="46">
        <f>G343</f>
        <v>0</v>
      </c>
      <c r="J343" s="46">
        <f>IF(H343=0,0,H343*$F343)</f>
        <v>52</v>
      </c>
      <c r="K343" s="46">
        <f>SUM(I343:J343)</f>
        <v>52</v>
      </c>
      <c r="L343" s="46">
        <v>12</v>
      </c>
      <c r="M343" s="46"/>
      <c r="N343" s="46">
        <v>52</v>
      </c>
      <c r="O343" s="46">
        <f>M343</f>
        <v>0</v>
      </c>
      <c r="P343" s="46">
        <f>IF(N343=0,0,N343*$F343)</f>
        <v>52</v>
      </c>
      <c r="Q343" s="46">
        <f>SUM(O343:P343)</f>
        <v>52</v>
      </c>
      <c r="R343" s="46">
        <v>12</v>
      </c>
      <c r="S343" s="48">
        <f>SUM(K343:L343,Q343:R343)</f>
        <v>128</v>
      </c>
      <c r="U343" s="20"/>
      <c r="V343" s="20"/>
      <c r="W343" s="20"/>
    </row>
    <row r="344" spans="1:39" s="10" customFormat="1" ht="15.75" thickBot="1" x14ac:dyDescent="0.3">
      <c r="B344" s="894" t="s">
        <v>173</v>
      </c>
      <c r="C344" s="895"/>
      <c r="D344" s="895"/>
      <c r="E344" s="239"/>
      <c r="F344" s="340"/>
      <c r="G344" s="893">
        <f>SUM(K345:L346)</f>
        <v>72</v>
      </c>
      <c r="H344" s="893"/>
      <c r="I344" s="893"/>
      <c r="J344" s="893"/>
      <c r="K344" s="893"/>
      <c r="L344" s="348"/>
      <c r="M344" s="893">
        <f>SUM(Q345:R346)</f>
        <v>36</v>
      </c>
      <c r="N344" s="893"/>
      <c r="O344" s="893"/>
      <c r="P344" s="893"/>
      <c r="Q344" s="893"/>
      <c r="R344" s="323"/>
      <c r="S344" s="157">
        <f>SUM(G344:Q344)</f>
        <v>108</v>
      </c>
      <c r="U344" s="20"/>
      <c r="V344" s="20"/>
      <c r="W344" s="20"/>
    </row>
    <row r="345" spans="1:39" s="10" customFormat="1" x14ac:dyDescent="0.25">
      <c r="B345" s="333"/>
      <c r="C345" s="75">
        <v>1</v>
      </c>
      <c r="D345" s="4" t="s">
        <v>80</v>
      </c>
      <c r="E345" s="4">
        <v>25</v>
      </c>
      <c r="F345" s="4">
        <v>2</v>
      </c>
      <c r="G345" s="46">
        <v>36</v>
      </c>
      <c r="H345" s="46"/>
      <c r="I345" s="46">
        <f>G345</f>
        <v>36</v>
      </c>
      <c r="J345" s="46">
        <f>IF(H345=0,0,H345*$F345)</f>
        <v>0</v>
      </c>
      <c r="K345" s="46">
        <f>SUM(I345:J345)</f>
        <v>36</v>
      </c>
      <c r="L345" s="46"/>
      <c r="M345" s="46">
        <v>36</v>
      </c>
      <c r="N345" s="46"/>
      <c r="O345" s="46">
        <f>M345</f>
        <v>36</v>
      </c>
      <c r="P345" s="46">
        <f>IF(N345=0,0,N345*$F345)</f>
        <v>0</v>
      </c>
      <c r="Q345" s="46">
        <f>SUM(O345:P345)</f>
        <v>36</v>
      </c>
      <c r="R345" s="46"/>
      <c r="S345" s="72">
        <f>SUM(K345:L345,Q345:R345)</f>
        <v>72</v>
      </c>
      <c r="U345" s="20"/>
      <c r="V345" s="20"/>
      <c r="W345" s="20"/>
    </row>
    <row r="346" spans="1:39" s="10" customFormat="1" ht="15.75" thickBot="1" x14ac:dyDescent="0.3">
      <c r="B346" s="53"/>
      <c r="C346" s="75">
        <v>2</v>
      </c>
      <c r="D346" s="4" t="s">
        <v>74</v>
      </c>
      <c r="E346" s="4">
        <v>25</v>
      </c>
      <c r="F346" s="4">
        <v>2</v>
      </c>
      <c r="G346" s="46">
        <v>36</v>
      </c>
      <c r="H346" s="46"/>
      <c r="I346" s="46">
        <f>G346</f>
        <v>36</v>
      </c>
      <c r="J346" s="46">
        <f>IF(H346=0,0,H346*$F346)</f>
        <v>0</v>
      </c>
      <c r="K346" s="46">
        <f>SUM(I346:J346)</f>
        <v>36</v>
      </c>
      <c r="L346" s="46"/>
      <c r="M346" s="46"/>
      <c r="N346" s="46"/>
      <c r="O346" s="46">
        <f>M346</f>
        <v>0</v>
      </c>
      <c r="P346" s="46">
        <f>IF(N346=0,0,N346*$F346)</f>
        <v>0</v>
      </c>
      <c r="Q346" s="46">
        <f>SUM(O346:P346)</f>
        <v>0</v>
      </c>
      <c r="R346" s="46"/>
      <c r="S346" s="47">
        <f>SUM(K346:L346,Q346:R346)</f>
        <v>36</v>
      </c>
      <c r="U346" s="20"/>
      <c r="V346" s="20"/>
      <c r="W346" s="20"/>
      <c r="AI346" s="1"/>
    </row>
    <row r="347" spans="1:39" s="10" customFormat="1" ht="15.75" thickBot="1" x14ac:dyDescent="0.3">
      <c r="B347" s="891" t="s">
        <v>396</v>
      </c>
      <c r="C347" s="892"/>
      <c r="D347" s="892"/>
      <c r="E347" s="239"/>
      <c r="F347" s="340"/>
      <c r="G347" s="893">
        <f>SUM(K348:L349)</f>
        <v>156</v>
      </c>
      <c r="H347" s="893"/>
      <c r="I347" s="893"/>
      <c r="J347" s="893"/>
      <c r="K347" s="893"/>
      <c r="L347" s="348"/>
      <c r="M347" s="893">
        <f>SUM(Q348:R349)</f>
        <v>156</v>
      </c>
      <c r="N347" s="893"/>
      <c r="O347" s="893"/>
      <c r="P347" s="893"/>
      <c r="Q347" s="893"/>
      <c r="R347" s="323"/>
      <c r="S347" s="157">
        <f>SUM(G347:Q347)</f>
        <v>312</v>
      </c>
      <c r="U347" s="20"/>
      <c r="V347" s="20"/>
      <c r="W347" s="20"/>
    </row>
    <row r="348" spans="1:39" s="20" customFormat="1" x14ac:dyDescent="0.25">
      <c r="A348" s="10"/>
      <c r="B348" s="333"/>
      <c r="C348" s="75">
        <v>2</v>
      </c>
      <c r="D348" s="4" t="s">
        <v>185</v>
      </c>
      <c r="E348" s="4">
        <v>25</v>
      </c>
      <c r="F348" s="4">
        <v>2</v>
      </c>
      <c r="G348" s="46"/>
      <c r="H348" s="46">
        <v>39</v>
      </c>
      <c r="I348" s="46">
        <v>0</v>
      </c>
      <c r="J348" s="46">
        <f t="shared" ref="J348:J357" si="253">IF(H348=0,0,H348*$F348)</f>
        <v>78</v>
      </c>
      <c r="K348" s="46">
        <f t="shared" ref="K348:K357" si="254">SUM(I348:J348)</f>
        <v>78</v>
      </c>
      <c r="L348" s="46"/>
      <c r="M348" s="46"/>
      <c r="N348" s="46">
        <v>39</v>
      </c>
      <c r="O348" s="46">
        <v>0</v>
      </c>
      <c r="P348" s="46">
        <f>IF(N348=0,0,N348*$F348)</f>
        <v>78</v>
      </c>
      <c r="Q348" s="46">
        <f>SUM(O348:P348)</f>
        <v>78</v>
      </c>
      <c r="R348" s="46"/>
      <c r="S348" s="96">
        <f t="shared" ref="S348:S356" si="255">SUM(K348:L348,Q348:R348)</f>
        <v>156</v>
      </c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</row>
    <row r="349" spans="1:39" s="10" customFormat="1" ht="15.75" thickBot="1" x14ac:dyDescent="0.3">
      <c r="B349" s="333"/>
      <c r="C349" s="75">
        <v>1</v>
      </c>
      <c r="D349" s="4" t="s">
        <v>80</v>
      </c>
      <c r="E349" s="4">
        <v>25</v>
      </c>
      <c r="F349" s="4">
        <v>2</v>
      </c>
      <c r="G349" s="46"/>
      <c r="H349" s="46">
        <v>39</v>
      </c>
      <c r="I349" s="46">
        <v>0</v>
      </c>
      <c r="J349" s="46">
        <f>IF(H349=0,0,H349*$F349)</f>
        <v>78</v>
      </c>
      <c r="K349" s="46">
        <f>SUM(I349:J349)</f>
        <v>78</v>
      </c>
      <c r="L349" s="46"/>
      <c r="M349" s="46"/>
      <c r="N349" s="46">
        <v>39</v>
      </c>
      <c r="O349" s="46">
        <v>0</v>
      </c>
      <c r="P349" s="46">
        <f>IF(N349=0,0,N349*$F349)</f>
        <v>78</v>
      </c>
      <c r="Q349" s="46">
        <f>SUM(O349:P349)</f>
        <v>78</v>
      </c>
      <c r="R349" s="46"/>
      <c r="S349" s="47">
        <f t="shared" si="255"/>
        <v>156</v>
      </c>
      <c r="U349" s="20"/>
      <c r="V349" s="20"/>
      <c r="W349" s="20"/>
    </row>
    <row r="350" spans="1:39" s="10" customFormat="1" ht="15.75" thickBot="1" x14ac:dyDescent="0.3">
      <c r="B350" s="894" t="s">
        <v>96</v>
      </c>
      <c r="C350" s="895"/>
      <c r="D350" s="895"/>
      <c r="E350" s="590"/>
      <c r="F350" s="590"/>
      <c r="G350" s="893">
        <f>SUM(K351:L351)</f>
        <v>104</v>
      </c>
      <c r="H350" s="893"/>
      <c r="I350" s="893"/>
      <c r="J350" s="893"/>
      <c r="K350" s="893"/>
      <c r="L350" s="591"/>
      <c r="M350" s="893">
        <f>SUM(Q351:R351)</f>
        <v>92</v>
      </c>
      <c r="N350" s="893"/>
      <c r="O350" s="893"/>
      <c r="P350" s="893"/>
      <c r="Q350" s="893"/>
      <c r="R350" s="597"/>
      <c r="S350" s="157">
        <f>SUM(G350:Q350)</f>
        <v>196</v>
      </c>
      <c r="U350" s="20"/>
      <c r="V350" s="20"/>
      <c r="AC350" s="1"/>
      <c r="AD350" s="1"/>
    </row>
    <row r="351" spans="1:39" s="10" customFormat="1" ht="15.75" thickBot="1" x14ac:dyDescent="0.3">
      <c r="B351" s="53"/>
      <c r="C351" s="75">
        <v>2</v>
      </c>
      <c r="D351" s="4" t="s">
        <v>428</v>
      </c>
      <c r="E351" s="4">
        <v>22</v>
      </c>
      <c r="F351" s="4">
        <v>2</v>
      </c>
      <c r="G351" s="46"/>
      <c r="H351" s="46">
        <v>46</v>
      </c>
      <c r="I351" s="46">
        <f>G351</f>
        <v>0</v>
      </c>
      <c r="J351" s="46">
        <f>IF(H351=0,0,H351*$F351)</f>
        <v>92</v>
      </c>
      <c r="K351" s="46">
        <f>SUM(I351:J351)</f>
        <v>92</v>
      </c>
      <c r="L351" s="46">
        <v>12</v>
      </c>
      <c r="M351" s="46"/>
      <c r="N351" s="46">
        <v>40</v>
      </c>
      <c r="O351" s="46">
        <f>M351</f>
        <v>0</v>
      </c>
      <c r="P351" s="46">
        <f t="shared" ref="P351" si="256">IF(N351=0,0,N351*$F351)</f>
        <v>80</v>
      </c>
      <c r="Q351" s="46">
        <f t="shared" ref="Q351" si="257">SUM(O351:P351)</f>
        <v>80</v>
      </c>
      <c r="R351" s="46">
        <v>12</v>
      </c>
      <c r="S351" s="47">
        <f>SUM(K351:L351,Q351:R351)</f>
        <v>196</v>
      </c>
      <c r="U351" s="20"/>
      <c r="V351" s="20"/>
      <c r="W351" s="20"/>
    </row>
    <row r="352" spans="1:39" s="10" customFormat="1" ht="15.75" thickBot="1" x14ac:dyDescent="0.3">
      <c r="B352" s="894" t="s">
        <v>449</v>
      </c>
      <c r="C352" s="895"/>
      <c r="D352" s="895"/>
      <c r="E352" s="463"/>
      <c r="F352" s="463"/>
      <c r="G352" s="893">
        <f>SUM(K353:L357)</f>
        <v>300</v>
      </c>
      <c r="H352" s="893"/>
      <c r="I352" s="893"/>
      <c r="J352" s="893"/>
      <c r="K352" s="893"/>
      <c r="L352" s="461"/>
      <c r="M352" s="893">
        <f>SUM(Q353:R357)</f>
        <v>24</v>
      </c>
      <c r="N352" s="893"/>
      <c r="O352" s="893"/>
      <c r="P352" s="893"/>
      <c r="Q352" s="893"/>
      <c r="R352" s="462"/>
      <c r="S352" s="157">
        <f>SUM(G352:Q352)</f>
        <v>324</v>
      </c>
      <c r="U352" s="20"/>
      <c r="V352" s="20"/>
      <c r="W352" s="20"/>
    </row>
    <row r="353" spans="1:39" s="10" customFormat="1" x14ac:dyDescent="0.25">
      <c r="B353" s="584"/>
      <c r="C353" s="75">
        <v>2</v>
      </c>
      <c r="D353" s="4" t="s">
        <v>185</v>
      </c>
      <c r="E353" s="4">
        <v>25</v>
      </c>
      <c r="F353" s="4">
        <v>2</v>
      </c>
      <c r="G353" s="46"/>
      <c r="H353" s="46"/>
      <c r="I353" s="46">
        <v>0</v>
      </c>
      <c r="J353" s="46">
        <f t="shared" ref="J353" si="258">IF(H353=0,0,H353*$F353)</f>
        <v>0</v>
      </c>
      <c r="K353" s="46">
        <f t="shared" ref="K353" si="259">SUM(I353:J353)</f>
        <v>0</v>
      </c>
      <c r="L353" s="46">
        <v>12</v>
      </c>
      <c r="M353" s="46"/>
      <c r="N353" s="46"/>
      <c r="O353" s="46">
        <v>0</v>
      </c>
      <c r="P353" s="46">
        <f t="shared" ref="P353:P357" si="260">IF(N353=0,0,N353*$F353)</f>
        <v>0</v>
      </c>
      <c r="Q353" s="46">
        <f t="shared" ref="Q353:Q357" si="261">SUM(O353:P353)</f>
        <v>0</v>
      </c>
      <c r="R353" s="46">
        <v>12</v>
      </c>
      <c r="S353" s="96">
        <f t="shared" ref="S353:S354" si="262">SUM(K353:L353,Q353:R353)</f>
        <v>24</v>
      </c>
      <c r="U353" s="20"/>
      <c r="V353" s="20"/>
      <c r="W353" s="20"/>
    </row>
    <row r="354" spans="1:39" s="10" customFormat="1" x14ac:dyDescent="0.25">
      <c r="B354" s="584"/>
      <c r="C354" s="75">
        <v>1</v>
      </c>
      <c r="D354" s="4" t="s">
        <v>80</v>
      </c>
      <c r="E354" s="4">
        <v>25</v>
      </c>
      <c r="F354" s="4">
        <v>2</v>
      </c>
      <c r="G354" s="46"/>
      <c r="H354" s="46"/>
      <c r="I354" s="46">
        <v>0</v>
      </c>
      <c r="J354" s="46">
        <f>IF(H354=0,0,H354*$F354)</f>
        <v>0</v>
      </c>
      <c r="K354" s="46">
        <f>SUM(I354:J354)</f>
        <v>0</v>
      </c>
      <c r="L354" s="46">
        <v>12</v>
      </c>
      <c r="M354" s="46"/>
      <c r="N354" s="46"/>
      <c r="O354" s="46">
        <v>0</v>
      </c>
      <c r="P354" s="46">
        <f t="shared" si="260"/>
        <v>0</v>
      </c>
      <c r="Q354" s="46">
        <f t="shared" si="261"/>
        <v>0</v>
      </c>
      <c r="R354" s="46">
        <v>12</v>
      </c>
      <c r="S354" s="47">
        <f t="shared" si="262"/>
        <v>24</v>
      </c>
      <c r="U354" s="20"/>
      <c r="V354" s="20"/>
      <c r="W354" s="20"/>
      <c r="AE354" s="1"/>
      <c r="AF354" s="1"/>
      <c r="AG354" s="1"/>
      <c r="AJ354" s="1"/>
      <c r="AK354" s="1"/>
      <c r="AL354" s="1"/>
      <c r="AM354" s="1"/>
    </row>
    <row r="355" spans="1:39" s="10" customFormat="1" x14ac:dyDescent="0.25">
      <c r="B355" s="53"/>
      <c r="C355" s="75">
        <v>2</v>
      </c>
      <c r="D355" s="4" t="s">
        <v>74</v>
      </c>
      <c r="E355" s="4">
        <v>25</v>
      </c>
      <c r="F355" s="574">
        <v>2</v>
      </c>
      <c r="G355" s="46"/>
      <c r="H355" s="46">
        <v>40</v>
      </c>
      <c r="I355" s="46">
        <f>G355</f>
        <v>0</v>
      </c>
      <c r="J355" s="46">
        <f>IF(H355=0,0,H355*$F355)</f>
        <v>80</v>
      </c>
      <c r="K355" s="46">
        <f>SUM(I355:J355)</f>
        <v>80</v>
      </c>
      <c r="L355" s="46">
        <v>12</v>
      </c>
      <c r="M355" s="46"/>
      <c r="N355" s="46"/>
      <c r="O355" s="46">
        <f>M355</f>
        <v>0</v>
      </c>
      <c r="P355" s="46">
        <f t="shared" si="260"/>
        <v>0</v>
      </c>
      <c r="Q355" s="46">
        <f t="shared" si="261"/>
        <v>0</v>
      </c>
      <c r="R355" s="46"/>
      <c r="S355" s="47">
        <f>SUM(K355:L355,Q355:R355)</f>
        <v>92</v>
      </c>
      <c r="U355" s="20"/>
      <c r="V355" s="20"/>
      <c r="W355" s="20"/>
      <c r="X355" s="1"/>
      <c r="Y355" s="1"/>
      <c r="AH355" s="1"/>
    </row>
    <row r="356" spans="1:39" s="10" customFormat="1" x14ac:dyDescent="0.25">
      <c r="B356" s="53"/>
      <c r="C356" s="75">
        <v>4</v>
      </c>
      <c r="D356" s="4" t="s">
        <v>166</v>
      </c>
      <c r="E356" s="4">
        <v>25</v>
      </c>
      <c r="F356" s="4">
        <v>2</v>
      </c>
      <c r="G356" s="46"/>
      <c r="H356" s="46">
        <v>40</v>
      </c>
      <c r="I356" s="46">
        <v>0</v>
      </c>
      <c r="J356" s="46">
        <f t="shared" si="253"/>
        <v>80</v>
      </c>
      <c r="K356" s="46">
        <f t="shared" si="254"/>
        <v>80</v>
      </c>
      <c r="L356" s="46">
        <v>12</v>
      </c>
      <c r="M356" s="46"/>
      <c r="N356" s="46"/>
      <c r="O356" s="46">
        <v>0</v>
      </c>
      <c r="P356" s="46">
        <f t="shared" si="260"/>
        <v>0</v>
      </c>
      <c r="Q356" s="46">
        <f t="shared" si="261"/>
        <v>0</v>
      </c>
      <c r="R356" s="46"/>
      <c r="S356" s="47">
        <f t="shared" si="255"/>
        <v>92</v>
      </c>
      <c r="U356" s="20"/>
      <c r="V356" s="20"/>
      <c r="W356" s="20"/>
      <c r="AE356" s="1"/>
      <c r="AF356" s="1"/>
      <c r="AG356" s="1"/>
    </row>
    <row r="357" spans="1:39" s="10" customFormat="1" ht="15.75" thickBot="1" x14ac:dyDescent="0.3">
      <c r="B357" s="54"/>
      <c r="C357" s="74">
        <v>5</v>
      </c>
      <c r="D357" s="49" t="s">
        <v>373</v>
      </c>
      <c r="E357" s="49">
        <v>26</v>
      </c>
      <c r="F357" s="49">
        <v>2</v>
      </c>
      <c r="G357" s="50"/>
      <c r="H357" s="50">
        <v>40</v>
      </c>
      <c r="I357" s="50">
        <f>G357</f>
        <v>0</v>
      </c>
      <c r="J357" s="50">
        <f t="shared" si="253"/>
        <v>80</v>
      </c>
      <c r="K357" s="50">
        <f t="shared" si="254"/>
        <v>80</v>
      </c>
      <c r="L357" s="50">
        <v>12</v>
      </c>
      <c r="M357" s="50"/>
      <c r="N357" s="50"/>
      <c r="O357" s="50">
        <f>M357</f>
        <v>0</v>
      </c>
      <c r="P357" s="294">
        <f t="shared" si="260"/>
        <v>0</v>
      </c>
      <c r="Q357" s="294">
        <f t="shared" si="261"/>
        <v>0</v>
      </c>
      <c r="R357" s="50"/>
      <c r="S357" s="73">
        <f>SUM(K357:L357,Q357:R357)</f>
        <v>92</v>
      </c>
      <c r="U357" s="20"/>
      <c r="V357" s="20"/>
      <c r="AC357" s="1"/>
      <c r="AD357" s="1"/>
      <c r="AE357" s="1"/>
      <c r="AF357" s="1"/>
      <c r="AG357" s="1"/>
      <c r="AH357" s="1"/>
    </row>
    <row r="358" spans="1:39" ht="15.75" thickBot="1" x14ac:dyDescent="0.3">
      <c r="A358" s="10"/>
      <c r="B358" s="916">
        <v>27</v>
      </c>
      <c r="C358" s="994"/>
      <c r="D358" s="972" t="s">
        <v>170</v>
      </c>
      <c r="E358" s="972"/>
      <c r="F358" s="972"/>
      <c r="G358" s="972">
        <f>SUM(G359,G361)</f>
        <v>192</v>
      </c>
      <c r="H358" s="972"/>
      <c r="I358" s="972"/>
      <c r="J358" s="972"/>
      <c r="K358" s="972"/>
      <c r="L358" s="529"/>
      <c r="M358" s="972">
        <f>SUM(M359,M361)</f>
        <v>0</v>
      </c>
      <c r="N358" s="972"/>
      <c r="O358" s="972"/>
      <c r="P358" s="972"/>
      <c r="Q358" s="972"/>
      <c r="R358" s="534"/>
      <c r="S358" s="533">
        <f>SUM(S359,S361)</f>
        <v>192</v>
      </c>
      <c r="T358" s="1"/>
      <c r="U358" s="20"/>
      <c r="V358" s="20"/>
      <c r="W358" s="20"/>
      <c r="AC358" s="10"/>
      <c r="AD358" s="10"/>
      <c r="AE358" s="10"/>
      <c r="AF358" s="10"/>
      <c r="AG358" s="10"/>
      <c r="AI358" s="10"/>
      <c r="AJ358" s="10"/>
      <c r="AK358" s="10"/>
      <c r="AL358" s="10"/>
      <c r="AM358" s="10"/>
    </row>
    <row r="359" spans="1:39" s="10" customFormat="1" ht="15.75" thickBot="1" x14ac:dyDescent="0.3">
      <c r="B359" s="905" t="s">
        <v>173</v>
      </c>
      <c r="C359" s="906"/>
      <c r="D359" s="906"/>
      <c r="E359" s="517"/>
      <c r="F359" s="517"/>
      <c r="G359" s="890">
        <f>SUM(K360:L360)</f>
        <v>72</v>
      </c>
      <c r="H359" s="890"/>
      <c r="I359" s="890"/>
      <c r="J359" s="890"/>
      <c r="K359" s="890"/>
      <c r="L359" s="511"/>
      <c r="M359" s="890">
        <f>SUM(Q360:R360)</f>
        <v>0</v>
      </c>
      <c r="N359" s="890"/>
      <c r="O359" s="890"/>
      <c r="P359" s="890"/>
      <c r="Q359" s="890"/>
      <c r="R359" s="522"/>
      <c r="S359" s="157">
        <f>SUM(G359:Q359)</f>
        <v>72</v>
      </c>
      <c r="U359" s="20"/>
      <c r="V359" s="20"/>
      <c r="AE359" s="1"/>
      <c r="AF359" s="1"/>
      <c r="AG359" s="1"/>
      <c r="AI359" s="1"/>
    </row>
    <row r="360" spans="1:39" s="10" customFormat="1" ht="15.75" thickBot="1" x14ac:dyDescent="0.3">
      <c r="B360" s="528"/>
      <c r="C360" s="75">
        <v>1</v>
      </c>
      <c r="D360" s="4" t="s">
        <v>84</v>
      </c>
      <c r="E360" s="4">
        <v>22</v>
      </c>
      <c r="F360" s="4">
        <v>2</v>
      </c>
      <c r="G360" s="46">
        <v>60</v>
      </c>
      <c r="H360" s="46"/>
      <c r="I360" s="46">
        <f>G360</f>
        <v>60</v>
      </c>
      <c r="J360" s="46">
        <f>IF(H360=0,0,H360*$F360)</f>
        <v>0</v>
      </c>
      <c r="K360" s="46">
        <f>SUM(I360:J360)</f>
        <v>60</v>
      </c>
      <c r="L360" s="46">
        <v>12</v>
      </c>
      <c r="M360" s="46"/>
      <c r="N360" s="46"/>
      <c r="O360" s="46">
        <f>M360</f>
        <v>0</v>
      </c>
      <c r="P360" s="46">
        <f>IF(N360=0,0,N360*$F360)</f>
        <v>0</v>
      </c>
      <c r="Q360" s="46">
        <f>SUM(O360:P360)</f>
        <v>0</v>
      </c>
      <c r="R360" s="46"/>
      <c r="S360" s="70">
        <f>SUM(K360:L360,Q360:R360)</f>
        <v>72</v>
      </c>
      <c r="U360" s="20"/>
      <c r="V360" s="20"/>
      <c r="W360" s="20"/>
      <c r="AH360" s="1"/>
    </row>
    <row r="361" spans="1:39" s="10" customFormat="1" ht="15.75" thickBot="1" x14ac:dyDescent="0.3">
      <c r="B361" s="894" t="s">
        <v>449</v>
      </c>
      <c r="C361" s="895"/>
      <c r="D361" s="895"/>
      <c r="E361" s="525"/>
      <c r="F361" s="525"/>
      <c r="G361" s="893">
        <f>SUM(K362:L362)</f>
        <v>120</v>
      </c>
      <c r="H361" s="893"/>
      <c r="I361" s="893"/>
      <c r="J361" s="893"/>
      <c r="K361" s="893"/>
      <c r="L361" s="514"/>
      <c r="M361" s="893">
        <f>SUM(Q362:R362)</f>
        <v>0</v>
      </c>
      <c r="N361" s="893"/>
      <c r="O361" s="893"/>
      <c r="P361" s="893"/>
      <c r="Q361" s="893"/>
      <c r="R361" s="527"/>
      <c r="S361" s="157">
        <f>SUM(G361:Q361)</f>
        <v>120</v>
      </c>
      <c r="U361" s="20"/>
      <c r="V361" s="20"/>
      <c r="W361" s="20"/>
      <c r="AI361" s="1"/>
    </row>
    <row r="362" spans="1:39" s="10" customFormat="1" ht="15.75" thickBot="1" x14ac:dyDescent="0.3">
      <c r="B362" s="336"/>
      <c r="C362" s="74">
        <v>1</v>
      </c>
      <c r="D362" s="49" t="s">
        <v>84</v>
      </c>
      <c r="E362" s="49">
        <v>22</v>
      </c>
      <c r="F362" s="49">
        <v>2</v>
      </c>
      <c r="G362" s="50"/>
      <c r="H362" s="50">
        <v>60</v>
      </c>
      <c r="I362" s="50">
        <f>G362</f>
        <v>0</v>
      </c>
      <c r="J362" s="50">
        <f>IF(H362=0,0,H362*$F362)</f>
        <v>120</v>
      </c>
      <c r="K362" s="50">
        <f>SUM(I362:J362)</f>
        <v>120</v>
      </c>
      <c r="L362" s="50"/>
      <c r="M362" s="50"/>
      <c r="N362" s="50"/>
      <c r="O362" s="50">
        <f>M362</f>
        <v>0</v>
      </c>
      <c r="P362" s="50">
        <f>IF(N362=0,0,N362*$F362)</f>
        <v>0</v>
      </c>
      <c r="Q362" s="50">
        <f>SUM(O362:P362)</f>
        <v>0</v>
      </c>
      <c r="R362" s="50"/>
      <c r="S362" s="73">
        <f>SUM(K362:L362,Q362:R362)</f>
        <v>120</v>
      </c>
      <c r="U362" s="20"/>
      <c r="V362" s="20"/>
      <c r="AI362" s="1"/>
    </row>
    <row r="363" spans="1:39" s="10" customFormat="1" ht="15.75" thickBot="1" x14ac:dyDescent="0.3">
      <c r="B363" s="991">
        <v>28</v>
      </c>
      <c r="C363" s="993"/>
      <c r="D363" s="991" t="s">
        <v>65</v>
      </c>
      <c r="E363" s="992"/>
      <c r="F363" s="993"/>
      <c r="G363" s="991">
        <f>SUM(G364,G367,G370,G377,G375)</f>
        <v>168</v>
      </c>
      <c r="H363" s="992"/>
      <c r="I363" s="992"/>
      <c r="J363" s="992"/>
      <c r="K363" s="993"/>
      <c r="L363" s="599"/>
      <c r="M363" s="991">
        <f>SUM(M364,M367,M370,M377,M375)</f>
        <v>396</v>
      </c>
      <c r="N363" s="992"/>
      <c r="O363" s="992"/>
      <c r="P363" s="992"/>
      <c r="Q363" s="993"/>
      <c r="R363" s="598"/>
      <c r="S363" s="296">
        <f>SUM(S364,S367,S370,S375,S377)</f>
        <v>564</v>
      </c>
      <c r="U363" s="20"/>
      <c r="V363" s="42"/>
    </row>
    <row r="364" spans="1:39" s="10" customFormat="1" ht="15.75" thickBot="1" x14ac:dyDescent="0.3">
      <c r="B364" s="896" t="s">
        <v>377</v>
      </c>
      <c r="C364" s="897"/>
      <c r="D364" s="897"/>
      <c r="E364" s="588"/>
      <c r="F364" s="588"/>
      <c r="G364" s="898">
        <f>SUM(K365:L366)</f>
        <v>168</v>
      </c>
      <c r="H364" s="898"/>
      <c r="I364" s="898"/>
      <c r="J364" s="898"/>
      <c r="K364" s="898"/>
      <c r="L364" s="585"/>
      <c r="M364" s="898">
        <f>SUM(Q365:R366)</f>
        <v>0</v>
      </c>
      <c r="N364" s="898"/>
      <c r="O364" s="898"/>
      <c r="P364" s="898"/>
      <c r="Q364" s="898"/>
      <c r="R364" s="600"/>
      <c r="S364" s="188">
        <f>SUM(G364:Q364)</f>
        <v>168</v>
      </c>
      <c r="U364" s="20"/>
      <c r="V364" s="20"/>
      <c r="AI364" s="1"/>
    </row>
    <row r="365" spans="1:39" s="10" customFormat="1" x14ac:dyDescent="0.25">
      <c r="B365" s="53"/>
      <c r="C365" s="75">
        <v>1</v>
      </c>
      <c r="D365" s="4" t="s">
        <v>79</v>
      </c>
      <c r="E365" s="4">
        <v>23</v>
      </c>
      <c r="F365" s="4">
        <v>2</v>
      </c>
      <c r="G365" s="292">
        <v>12</v>
      </c>
      <c r="H365" s="46">
        <v>33</v>
      </c>
      <c r="I365" s="46">
        <f t="shared" ref="I365" si="263">G365</f>
        <v>12</v>
      </c>
      <c r="J365" s="46">
        <f t="shared" ref="J365" si="264">IF(H365=0,0,H365*$F365)</f>
        <v>66</v>
      </c>
      <c r="K365" s="46">
        <f t="shared" ref="K365" si="265">SUM(I365:J365)</f>
        <v>78</v>
      </c>
      <c r="L365" s="46">
        <v>12</v>
      </c>
      <c r="M365" s="4"/>
      <c r="N365" s="4"/>
      <c r="O365" s="46">
        <f t="shared" ref="O365" si="266">M365</f>
        <v>0</v>
      </c>
      <c r="P365" s="46">
        <f t="shared" ref="P365" si="267">IF(N365=0,0,N365*$F365)</f>
        <v>0</v>
      </c>
      <c r="Q365" s="46">
        <f t="shared" ref="Q365" si="268">SUM(O365:P365)</f>
        <v>0</v>
      </c>
      <c r="R365" s="46"/>
      <c r="S365" s="72">
        <f t="shared" ref="S365" si="269">SUM(K365:L365,Q365:R365)</f>
        <v>90</v>
      </c>
      <c r="U365" s="20"/>
      <c r="V365" s="20"/>
    </row>
    <row r="366" spans="1:39" s="10" customFormat="1" ht="15.75" thickBot="1" x14ac:dyDescent="0.3">
      <c r="B366" s="53"/>
      <c r="C366" s="75">
        <v>2</v>
      </c>
      <c r="D366" s="4" t="s">
        <v>229</v>
      </c>
      <c r="E366" s="4">
        <v>20</v>
      </c>
      <c r="F366" s="4">
        <v>2</v>
      </c>
      <c r="G366" s="292"/>
      <c r="H366" s="46">
        <v>33</v>
      </c>
      <c r="I366" s="46">
        <f>G366</f>
        <v>0</v>
      </c>
      <c r="J366" s="46">
        <f>IF(H366=0,0,H366*$F366)</f>
        <v>66</v>
      </c>
      <c r="K366" s="46">
        <f>SUM(I366:J366)</f>
        <v>66</v>
      </c>
      <c r="L366" s="46">
        <v>12</v>
      </c>
      <c r="M366" s="4"/>
      <c r="N366" s="4"/>
      <c r="O366" s="46">
        <f>M366</f>
        <v>0</v>
      </c>
      <c r="P366" s="46">
        <f>IF(N366=0,0,N366*$F366)</f>
        <v>0</v>
      </c>
      <c r="Q366" s="46">
        <f>SUM(O366:P366)</f>
        <v>0</v>
      </c>
      <c r="R366" s="46"/>
      <c r="S366" s="47">
        <f>SUM(K366:L366,Q366:R366)</f>
        <v>78</v>
      </c>
      <c r="U366" s="20"/>
      <c r="V366" s="20"/>
      <c r="W366" s="20"/>
    </row>
    <row r="367" spans="1:39" s="10" customFormat="1" ht="15.75" thickBot="1" x14ac:dyDescent="0.3">
      <c r="B367" s="894" t="s">
        <v>452</v>
      </c>
      <c r="C367" s="895"/>
      <c r="D367" s="895"/>
      <c r="E367" s="551"/>
      <c r="F367" s="551"/>
      <c r="G367" s="893">
        <f>SUM(K368:L369)</f>
        <v>0</v>
      </c>
      <c r="H367" s="893"/>
      <c r="I367" s="893"/>
      <c r="J367" s="893"/>
      <c r="K367" s="893"/>
      <c r="L367" s="552"/>
      <c r="M367" s="893">
        <f>SUM(Q368:R369)</f>
        <v>108</v>
      </c>
      <c r="N367" s="893"/>
      <c r="O367" s="893"/>
      <c r="P367" s="893"/>
      <c r="Q367" s="893"/>
      <c r="R367" s="561"/>
      <c r="S367" s="157">
        <f>SUM(G367:Q367)</f>
        <v>108</v>
      </c>
      <c r="U367" s="20"/>
      <c r="V367" s="20"/>
      <c r="W367" s="20"/>
      <c r="AJ367" s="1"/>
      <c r="AK367" s="1"/>
      <c r="AL367" s="1"/>
      <c r="AM367" s="1"/>
    </row>
    <row r="368" spans="1:39" s="10" customFormat="1" x14ac:dyDescent="0.25">
      <c r="B368" s="559"/>
      <c r="C368" s="75">
        <v>2</v>
      </c>
      <c r="D368" s="4" t="s">
        <v>76</v>
      </c>
      <c r="E368" s="4">
        <v>25</v>
      </c>
      <c r="F368" s="4">
        <v>2</v>
      </c>
      <c r="G368" s="51"/>
      <c r="H368" s="51"/>
      <c r="I368" s="46">
        <f t="shared" ref="I368:I369" si="270">G368</f>
        <v>0</v>
      </c>
      <c r="J368" s="46">
        <f t="shared" ref="J368:J369" si="271">IF(H368=0,0,H368*$F368)</f>
        <v>0</v>
      </c>
      <c r="K368" s="46">
        <f t="shared" ref="K368:K369" si="272">SUM(I368:J368)</f>
        <v>0</v>
      </c>
      <c r="L368" s="46"/>
      <c r="M368" s="4">
        <v>12</v>
      </c>
      <c r="N368" s="4">
        <v>18</v>
      </c>
      <c r="O368" s="46">
        <f t="shared" ref="O368:O369" si="273">M368</f>
        <v>12</v>
      </c>
      <c r="P368" s="46">
        <f t="shared" ref="P368:P369" si="274">IF(N368=0,0,N368*$F368)</f>
        <v>36</v>
      </c>
      <c r="Q368" s="46">
        <f t="shared" ref="Q368:Q369" si="275">SUM(O368:P368)</f>
        <v>48</v>
      </c>
      <c r="R368" s="46">
        <v>12</v>
      </c>
      <c r="S368" s="47">
        <f t="shared" ref="S368:S369" si="276">SUM(K368:L368,Q368:R368)</f>
        <v>60</v>
      </c>
      <c r="U368" s="20"/>
      <c r="V368" s="20"/>
    </row>
    <row r="369" spans="1:39" s="10" customFormat="1" ht="15.75" thickBot="1" x14ac:dyDescent="0.3">
      <c r="B369" s="53"/>
      <c r="C369" s="75">
        <v>3</v>
      </c>
      <c r="D369" s="4" t="s">
        <v>103</v>
      </c>
      <c r="E369" s="4">
        <v>24</v>
      </c>
      <c r="F369" s="4">
        <v>2</v>
      </c>
      <c r="G369" s="51"/>
      <c r="H369" s="51"/>
      <c r="I369" s="46">
        <f t="shared" si="270"/>
        <v>0</v>
      </c>
      <c r="J369" s="46">
        <f t="shared" si="271"/>
        <v>0</v>
      </c>
      <c r="K369" s="46">
        <f t="shared" si="272"/>
        <v>0</v>
      </c>
      <c r="L369" s="46"/>
      <c r="M369" s="4"/>
      <c r="N369" s="4">
        <v>18</v>
      </c>
      <c r="O369" s="46">
        <f t="shared" si="273"/>
        <v>0</v>
      </c>
      <c r="P369" s="46">
        <f t="shared" si="274"/>
        <v>36</v>
      </c>
      <c r="Q369" s="46">
        <f t="shared" si="275"/>
        <v>36</v>
      </c>
      <c r="R369" s="46">
        <v>12</v>
      </c>
      <c r="S369" s="47">
        <f t="shared" si="276"/>
        <v>48</v>
      </c>
      <c r="U369" s="20"/>
      <c r="V369" s="20"/>
      <c r="W369" s="20"/>
      <c r="AC369" s="1"/>
      <c r="AD369" s="1"/>
      <c r="AE369" s="1"/>
      <c r="AF369" s="1"/>
      <c r="AG369" s="1"/>
      <c r="AJ369" s="1"/>
      <c r="AK369" s="1"/>
      <c r="AL369" s="1"/>
      <c r="AM369" s="1"/>
    </row>
    <row r="370" spans="1:39" ht="15.75" thickBot="1" x14ac:dyDescent="0.3">
      <c r="A370" s="10"/>
      <c r="B370" s="894" t="s">
        <v>431</v>
      </c>
      <c r="C370" s="895"/>
      <c r="D370" s="895"/>
      <c r="E370" s="446"/>
      <c r="F370" s="446"/>
      <c r="G370" s="893">
        <f>SUM(K371:L374)</f>
        <v>0</v>
      </c>
      <c r="H370" s="893"/>
      <c r="I370" s="893"/>
      <c r="J370" s="893"/>
      <c r="K370" s="893"/>
      <c r="L370" s="443"/>
      <c r="M370" s="893">
        <f>SUM(Q371:R374)</f>
        <v>198</v>
      </c>
      <c r="N370" s="893"/>
      <c r="O370" s="893"/>
      <c r="P370" s="893"/>
      <c r="Q370" s="893"/>
      <c r="R370" s="449"/>
      <c r="S370" s="157">
        <f>SUM(G370:Q370)</f>
        <v>198</v>
      </c>
      <c r="U370" s="20"/>
      <c r="V370" s="20"/>
      <c r="AC370" s="10"/>
      <c r="AD370" s="10"/>
      <c r="AE370" s="10"/>
      <c r="AF370" s="10"/>
      <c r="AG370" s="10"/>
      <c r="AI370" s="10"/>
    </row>
    <row r="371" spans="1:39" x14ac:dyDescent="0.25">
      <c r="B371" s="53"/>
      <c r="C371" s="75">
        <v>3</v>
      </c>
      <c r="D371" s="4" t="s">
        <v>227</v>
      </c>
      <c r="E371" s="4">
        <v>7</v>
      </c>
      <c r="F371" s="4">
        <v>1</v>
      </c>
      <c r="G371" s="46"/>
      <c r="H371" s="46"/>
      <c r="I371" s="46">
        <f>G371</f>
        <v>0</v>
      </c>
      <c r="J371" s="46">
        <f>IF(H371=0,0,H371*$F371)</f>
        <v>0</v>
      </c>
      <c r="K371" s="46">
        <f>SUM(I371:J371)</f>
        <v>0</v>
      </c>
      <c r="L371" s="46"/>
      <c r="M371" s="4"/>
      <c r="N371" s="4">
        <v>18</v>
      </c>
      <c r="O371" s="46">
        <f>M371</f>
        <v>0</v>
      </c>
      <c r="P371" s="46">
        <f>IF(N371=0,0,N371*$F371)</f>
        <v>18</v>
      </c>
      <c r="Q371" s="46">
        <f>SUM(O371:P371)</f>
        <v>18</v>
      </c>
      <c r="R371" s="46">
        <v>12</v>
      </c>
      <c r="S371" s="47">
        <f>SUM(K371:L371,Q371:R371)</f>
        <v>30</v>
      </c>
      <c r="U371" s="20"/>
      <c r="V371" s="2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</row>
    <row r="372" spans="1:39" s="10" customFormat="1" x14ac:dyDescent="0.25">
      <c r="B372" s="53"/>
      <c r="C372" s="75">
        <v>5</v>
      </c>
      <c r="D372" s="4" t="s">
        <v>82</v>
      </c>
      <c r="E372" s="4">
        <v>28</v>
      </c>
      <c r="F372" s="4">
        <v>2</v>
      </c>
      <c r="G372" s="51"/>
      <c r="H372" s="46"/>
      <c r="I372" s="46">
        <f>G372</f>
        <v>0</v>
      </c>
      <c r="J372" s="46">
        <f>IF(H372=0,0,H372*$F372)</f>
        <v>0</v>
      </c>
      <c r="K372" s="46">
        <f>SUM(I372:J372)</f>
        <v>0</v>
      </c>
      <c r="L372" s="46"/>
      <c r="M372" s="4">
        <v>12</v>
      </c>
      <c r="N372" s="4">
        <v>18</v>
      </c>
      <c r="O372" s="46">
        <f>M372</f>
        <v>12</v>
      </c>
      <c r="P372" s="46">
        <f>IF(N372=0,0,N372*$F372)</f>
        <v>36</v>
      </c>
      <c r="Q372" s="46">
        <f>SUM(O372:P372)</f>
        <v>48</v>
      </c>
      <c r="R372" s="46">
        <v>12</v>
      </c>
      <c r="S372" s="48">
        <f>SUM(K372:L372,Q372:R372)</f>
        <v>60</v>
      </c>
      <c r="U372" s="20"/>
      <c r="V372" s="20"/>
      <c r="AJ372" s="1"/>
      <c r="AK372" s="1"/>
      <c r="AL372" s="1"/>
      <c r="AM372" s="1"/>
    </row>
    <row r="373" spans="1:39" s="10" customFormat="1" x14ac:dyDescent="0.25">
      <c r="B373" s="318"/>
      <c r="C373" s="75">
        <v>2</v>
      </c>
      <c r="D373" s="4" t="s">
        <v>75</v>
      </c>
      <c r="E373" s="4">
        <v>30</v>
      </c>
      <c r="F373" s="4">
        <v>2</v>
      </c>
      <c r="G373" s="51"/>
      <c r="H373" s="51"/>
      <c r="I373" s="46">
        <f t="shared" ref="I373:I374" si="277">G373</f>
        <v>0</v>
      </c>
      <c r="J373" s="46">
        <f t="shared" ref="J373:J374" si="278">IF(H373=0,0,H373*$F373)</f>
        <v>0</v>
      </c>
      <c r="K373" s="46">
        <f t="shared" ref="K373:K374" si="279">SUM(I373:J373)</f>
        <v>0</v>
      </c>
      <c r="L373" s="46"/>
      <c r="M373" s="4">
        <v>12</v>
      </c>
      <c r="N373" s="4">
        <v>18</v>
      </c>
      <c r="O373" s="46">
        <f t="shared" ref="O373:O374" si="280">M373</f>
        <v>12</v>
      </c>
      <c r="P373" s="46">
        <f t="shared" ref="P373:P374" si="281">IF(N373=0,0,N373*$F373)</f>
        <v>36</v>
      </c>
      <c r="Q373" s="46">
        <f t="shared" ref="Q373:Q374" si="282">SUM(O373:P373)</f>
        <v>48</v>
      </c>
      <c r="R373" s="46">
        <v>12</v>
      </c>
      <c r="S373" s="47">
        <f t="shared" ref="S373:S374" si="283">SUM(K373:L373,Q373:R373)</f>
        <v>60</v>
      </c>
      <c r="U373" s="20"/>
      <c r="V373" s="20"/>
    </row>
    <row r="374" spans="1:39" s="10" customFormat="1" ht="15.75" thickBot="1" x14ac:dyDescent="0.3">
      <c r="B374" s="53"/>
      <c r="C374" s="75">
        <v>3</v>
      </c>
      <c r="D374" s="4" t="s">
        <v>164</v>
      </c>
      <c r="E374" s="4">
        <v>28</v>
      </c>
      <c r="F374" s="4">
        <v>2</v>
      </c>
      <c r="G374" s="51"/>
      <c r="H374" s="51"/>
      <c r="I374" s="46">
        <f t="shared" si="277"/>
        <v>0</v>
      </c>
      <c r="J374" s="46">
        <f t="shared" si="278"/>
        <v>0</v>
      </c>
      <c r="K374" s="46">
        <f t="shared" si="279"/>
        <v>0</v>
      </c>
      <c r="L374" s="46"/>
      <c r="M374" s="4"/>
      <c r="N374" s="4">
        <v>18</v>
      </c>
      <c r="O374" s="46">
        <f t="shared" si="280"/>
        <v>0</v>
      </c>
      <c r="P374" s="46">
        <f t="shared" si="281"/>
        <v>36</v>
      </c>
      <c r="Q374" s="46">
        <f t="shared" si="282"/>
        <v>36</v>
      </c>
      <c r="R374" s="46">
        <v>12</v>
      </c>
      <c r="S374" s="47">
        <f t="shared" si="283"/>
        <v>48</v>
      </c>
      <c r="U374" s="20"/>
      <c r="V374" s="20"/>
      <c r="AI374" s="1"/>
    </row>
    <row r="375" spans="1:39" s="10" customFormat="1" ht="15.75" thickBot="1" x14ac:dyDescent="0.3">
      <c r="B375" s="896" t="s">
        <v>155</v>
      </c>
      <c r="C375" s="897"/>
      <c r="D375" s="897"/>
      <c r="E375" s="531"/>
      <c r="F375" s="531"/>
      <c r="G375" s="898">
        <f>SUM(K376:L376)</f>
        <v>0</v>
      </c>
      <c r="H375" s="898"/>
      <c r="I375" s="898"/>
      <c r="J375" s="898"/>
      <c r="K375" s="898"/>
      <c r="L375" s="523"/>
      <c r="M375" s="898">
        <f>SUM(Q376:R376)</f>
        <v>12</v>
      </c>
      <c r="N375" s="898"/>
      <c r="O375" s="898"/>
      <c r="P375" s="898"/>
      <c r="Q375" s="898"/>
      <c r="R375" s="532"/>
      <c r="S375" s="157">
        <f>SUM(G375:Q375)</f>
        <v>12</v>
      </c>
      <c r="U375" s="20"/>
      <c r="V375" s="20"/>
    </row>
    <row r="376" spans="1:39" s="10" customFormat="1" ht="15.75" thickBot="1" x14ac:dyDescent="0.3">
      <c r="B376" s="53"/>
      <c r="C376" s="75">
        <v>6</v>
      </c>
      <c r="D376" s="4" t="s">
        <v>104</v>
      </c>
      <c r="E376" s="4">
        <v>16</v>
      </c>
      <c r="F376" s="4">
        <v>1</v>
      </c>
      <c r="G376" s="46"/>
      <c r="H376" s="46"/>
      <c r="I376" s="46">
        <f t="shared" ref="I376" si="284">G376</f>
        <v>0</v>
      </c>
      <c r="J376" s="46">
        <f t="shared" ref="J376" si="285">IF(H376=0,0,H376*$F376)</f>
        <v>0</v>
      </c>
      <c r="K376" s="46">
        <f t="shared" ref="K376" si="286">SUM(I376:J376)</f>
        <v>0</v>
      </c>
      <c r="L376" s="46"/>
      <c r="M376" s="4">
        <v>12</v>
      </c>
      <c r="N376" s="4"/>
      <c r="O376" s="46">
        <f t="shared" ref="O376" si="287">M376</f>
        <v>12</v>
      </c>
      <c r="P376" s="46">
        <f t="shared" ref="P376" si="288">IF(N376=0,0,N376*$F376)</f>
        <v>0</v>
      </c>
      <c r="Q376" s="46">
        <f t="shared" ref="Q376" si="289">SUM(O376:P376)</f>
        <v>12</v>
      </c>
      <c r="R376" s="46"/>
      <c r="S376" s="159">
        <f t="shared" ref="S376" si="290">SUM(K376:L376,Q376:R376)</f>
        <v>12</v>
      </c>
      <c r="U376" s="20"/>
      <c r="V376" s="20"/>
    </row>
    <row r="377" spans="1:39" s="10" customFormat="1" ht="15.75" thickBot="1" x14ac:dyDescent="0.3">
      <c r="B377" s="896" t="s">
        <v>427</v>
      </c>
      <c r="C377" s="897"/>
      <c r="D377" s="897"/>
      <c r="E377" s="274"/>
      <c r="F377" s="354"/>
      <c r="G377" s="898">
        <f>SUM(K378:L379)</f>
        <v>0</v>
      </c>
      <c r="H377" s="898"/>
      <c r="I377" s="898"/>
      <c r="J377" s="898"/>
      <c r="K377" s="898"/>
      <c r="L377" s="366"/>
      <c r="M377" s="898">
        <f>SUM(Q378:R379)</f>
        <v>78</v>
      </c>
      <c r="N377" s="898"/>
      <c r="O377" s="898"/>
      <c r="P377" s="898"/>
      <c r="Q377" s="898"/>
      <c r="R377" s="367"/>
      <c r="S377" s="157">
        <f>SUM(G377:Q377)</f>
        <v>78</v>
      </c>
      <c r="U377" s="20"/>
      <c r="V377" s="20"/>
      <c r="AE377" s="1"/>
      <c r="AF377" s="1"/>
      <c r="AG377" s="1"/>
    </row>
    <row r="378" spans="1:39" x14ac:dyDescent="0.25">
      <c r="B378" s="53"/>
      <c r="C378" s="75">
        <v>6</v>
      </c>
      <c r="D378" s="4" t="s">
        <v>104</v>
      </c>
      <c r="E378" s="4">
        <v>16</v>
      </c>
      <c r="F378" s="4">
        <v>1</v>
      </c>
      <c r="G378" s="46"/>
      <c r="H378" s="46"/>
      <c r="I378" s="46">
        <f t="shared" ref="I378" si="291">G378</f>
        <v>0</v>
      </c>
      <c r="J378" s="46">
        <f t="shared" ref="J378" si="292">IF(H378=0,0,H378*$F378)</f>
        <v>0</v>
      </c>
      <c r="K378" s="46">
        <f t="shared" ref="K378" si="293">SUM(I378:J378)</f>
        <v>0</v>
      </c>
      <c r="L378" s="46"/>
      <c r="M378" s="4"/>
      <c r="N378" s="4">
        <v>18</v>
      </c>
      <c r="O378" s="46">
        <f t="shared" ref="O378" si="294">M378</f>
        <v>0</v>
      </c>
      <c r="P378" s="46">
        <f t="shared" ref="P378" si="295">IF(N378=0,0,N378*$F378)</f>
        <v>18</v>
      </c>
      <c r="Q378" s="46">
        <f t="shared" ref="Q378" si="296">SUM(O378:P378)</f>
        <v>18</v>
      </c>
      <c r="R378" s="46">
        <v>12</v>
      </c>
      <c r="S378" s="48">
        <f t="shared" ref="S378" si="297">SUM(K378:L378,Q378:R378)</f>
        <v>30</v>
      </c>
      <c r="U378" s="20"/>
      <c r="V378" s="20"/>
      <c r="AC378" s="10"/>
      <c r="AD378" s="10"/>
      <c r="AI378" s="10"/>
      <c r="AJ378" s="10"/>
      <c r="AK378" s="10"/>
      <c r="AL378" s="10"/>
      <c r="AM378" s="10"/>
    </row>
    <row r="379" spans="1:39" s="10" customFormat="1" ht="15.75" thickBot="1" x14ac:dyDescent="0.3">
      <c r="B379" s="54"/>
      <c r="C379" s="74">
        <v>2</v>
      </c>
      <c r="D379" s="49" t="s">
        <v>228</v>
      </c>
      <c r="E379" s="49">
        <v>27</v>
      </c>
      <c r="F379" s="49">
        <v>2</v>
      </c>
      <c r="G379" s="50"/>
      <c r="H379" s="50"/>
      <c r="I379" s="50">
        <f>G379</f>
        <v>0</v>
      </c>
      <c r="J379" s="50">
        <f>IF(H379=0,0,H379*$F379)</f>
        <v>0</v>
      </c>
      <c r="K379" s="50">
        <f>SUM(I379:J379)</f>
        <v>0</v>
      </c>
      <c r="L379" s="50"/>
      <c r="M379" s="49"/>
      <c r="N379" s="49">
        <v>18</v>
      </c>
      <c r="O379" s="50">
        <f>M379</f>
        <v>0</v>
      </c>
      <c r="P379" s="50">
        <f>IF(N379=0,0,N379*$F379)</f>
        <v>36</v>
      </c>
      <c r="Q379" s="50">
        <f>SUM(O379:P379)</f>
        <v>36</v>
      </c>
      <c r="R379" s="50">
        <v>12</v>
      </c>
      <c r="S379" s="55">
        <f>SUM(K379:L379,Q379:R379)</f>
        <v>48</v>
      </c>
      <c r="U379" s="20"/>
      <c r="V379" s="20"/>
      <c r="AH379" s="1"/>
    </row>
    <row r="380" spans="1:39" s="10" customFormat="1" ht="15.75" thickBot="1" x14ac:dyDescent="0.3">
      <c r="B380" s="987">
        <v>30</v>
      </c>
      <c r="C380" s="989"/>
      <c r="D380" s="987" t="s">
        <v>114</v>
      </c>
      <c r="E380" s="988"/>
      <c r="F380" s="989"/>
      <c r="G380" s="987">
        <f>SUM(G381,G387,G389)</f>
        <v>180</v>
      </c>
      <c r="H380" s="988"/>
      <c r="I380" s="988"/>
      <c r="J380" s="988"/>
      <c r="K380" s="989"/>
      <c r="L380" s="689"/>
      <c r="M380" s="987">
        <f>SUM(M381,M387,M389)</f>
        <v>108</v>
      </c>
      <c r="N380" s="988"/>
      <c r="O380" s="988"/>
      <c r="P380" s="988"/>
      <c r="Q380" s="989"/>
      <c r="R380" s="690"/>
      <c r="S380" s="691">
        <f>SUM(S381,S387,S389)</f>
        <v>288</v>
      </c>
      <c r="U380" s="20"/>
      <c r="V380" s="20"/>
      <c r="AE380" s="1"/>
      <c r="AF380" s="1"/>
      <c r="AG380" s="1"/>
    </row>
    <row r="381" spans="1:39" s="10" customFormat="1" ht="15.75" thickBot="1" x14ac:dyDescent="0.3">
      <c r="B381" s="905" t="s">
        <v>431</v>
      </c>
      <c r="C381" s="906"/>
      <c r="D381" s="906"/>
      <c r="E381" s="678"/>
      <c r="F381" s="678"/>
      <c r="G381" s="890">
        <f>SUM(K382:L386)</f>
        <v>120</v>
      </c>
      <c r="H381" s="890"/>
      <c r="I381" s="890"/>
      <c r="J381" s="890"/>
      <c r="K381" s="890"/>
      <c r="L381" s="679"/>
      <c r="M381" s="890">
        <f>SUM(Q382:R386)</f>
        <v>108</v>
      </c>
      <c r="N381" s="890"/>
      <c r="O381" s="890"/>
      <c r="P381" s="890"/>
      <c r="Q381" s="890"/>
      <c r="R381" s="686"/>
      <c r="S381" s="157">
        <f>SUM(G381:Q381)</f>
        <v>228</v>
      </c>
      <c r="U381" s="20"/>
      <c r="V381" s="20"/>
      <c r="AH381" s="1"/>
    </row>
    <row r="382" spans="1:39" s="10" customFormat="1" x14ac:dyDescent="0.25">
      <c r="A382" s="1"/>
      <c r="B382" s="53"/>
      <c r="C382" s="75">
        <v>3</v>
      </c>
      <c r="D382" s="4" t="s">
        <v>157</v>
      </c>
      <c r="E382" s="4">
        <v>18</v>
      </c>
      <c r="F382" s="4">
        <v>1</v>
      </c>
      <c r="G382" s="46">
        <v>12</v>
      </c>
      <c r="H382" s="46">
        <v>18</v>
      </c>
      <c r="I382" s="46">
        <f>G382</f>
        <v>12</v>
      </c>
      <c r="J382" s="46">
        <f>IF(H382=0,0,H382*$F382)</f>
        <v>18</v>
      </c>
      <c r="K382" s="46">
        <f>SUM(I382:J382)</f>
        <v>30</v>
      </c>
      <c r="L382" s="46">
        <v>12</v>
      </c>
      <c r="M382" s="4"/>
      <c r="N382" s="4"/>
      <c r="O382" s="46">
        <f>M382</f>
        <v>0</v>
      </c>
      <c r="P382" s="46">
        <f>IF(N382=0,0,N382*$F382)</f>
        <v>0</v>
      </c>
      <c r="Q382" s="46">
        <f>SUM(O382:P382)</f>
        <v>0</v>
      </c>
      <c r="R382" s="46"/>
      <c r="S382" s="72">
        <f>SUM(K382:L382,Q382:R382)</f>
        <v>42</v>
      </c>
      <c r="U382" s="20"/>
      <c r="V382" s="20"/>
      <c r="AC382" s="1"/>
      <c r="AD382" s="1"/>
      <c r="AE382" s="1"/>
      <c r="AF382" s="1"/>
      <c r="AG382" s="1"/>
      <c r="AI382" s="1"/>
      <c r="AJ382" s="1"/>
      <c r="AK382" s="1"/>
      <c r="AL382" s="1"/>
      <c r="AM382" s="1"/>
    </row>
    <row r="383" spans="1:39" s="10" customFormat="1" x14ac:dyDescent="0.25">
      <c r="B383" s="684"/>
      <c r="C383" s="75">
        <v>2</v>
      </c>
      <c r="D383" s="4" t="s">
        <v>75</v>
      </c>
      <c r="E383" s="4">
        <v>30</v>
      </c>
      <c r="F383" s="4">
        <v>2</v>
      </c>
      <c r="G383" s="51"/>
      <c r="H383" s="51"/>
      <c r="I383" s="46">
        <f t="shared" ref="I383:I384" si="298">G383</f>
        <v>0</v>
      </c>
      <c r="J383" s="46">
        <f t="shared" ref="J383:J384" si="299">IF(H383=0,0,H383*$F383)</f>
        <v>0</v>
      </c>
      <c r="K383" s="46">
        <f t="shared" ref="K383:K384" si="300">SUM(I383:J383)</f>
        <v>0</v>
      </c>
      <c r="L383" s="46"/>
      <c r="M383" s="4">
        <v>12</v>
      </c>
      <c r="N383" s="4">
        <v>18</v>
      </c>
      <c r="O383" s="46">
        <f t="shared" ref="O383:O384" si="301">M383</f>
        <v>12</v>
      </c>
      <c r="P383" s="46">
        <f t="shared" ref="P383:P384" si="302">IF(N383=0,0,N383*$F383)</f>
        <v>36</v>
      </c>
      <c r="Q383" s="46">
        <f t="shared" ref="Q383:Q384" si="303">SUM(O383:P383)</f>
        <v>48</v>
      </c>
      <c r="R383" s="46">
        <v>12</v>
      </c>
      <c r="S383" s="47">
        <f t="shared" ref="S383:S384" si="304">SUM(K383:L383,Q383:R383)</f>
        <v>60</v>
      </c>
      <c r="U383" s="20"/>
      <c r="V383" s="20"/>
      <c r="AH383" s="1"/>
      <c r="AI383" s="1"/>
    </row>
    <row r="384" spans="1:39" s="10" customFormat="1" x14ac:dyDescent="0.25">
      <c r="B384" s="53"/>
      <c r="C384" s="75">
        <v>3</v>
      </c>
      <c r="D384" s="4" t="s">
        <v>164</v>
      </c>
      <c r="E384" s="4">
        <v>28</v>
      </c>
      <c r="F384" s="4">
        <v>2</v>
      </c>
      <c r="G384" s="51"/>
      <c r="H384" s="51"/>
      <c r="I384" s="46">
        <f t="shared" si="298"/>
        <v>0</v>
      </c>
      <c r="J384" s="46">
        <f t="shared" si="299"/>
        <v>0</v>
      </c>
      <c r="K384" s="46">
        <f t="shared" si="300"/>
        <v>0</v>
      </c>
      <c r="L384" s="46"/>
      <c r="M384" s="4"/>
      <c r="N384" s="4">
        <v>18</v>
      </c>
      <c r="O384" s="46">
        <f t="shared" si="301"/>
        <v>0</v>
      </c>
      <c r="P384" s="46">
        <f t="shared" si="302"/>
        <v>36</v>
      </c>
      <c r="Q384" s="46">
        <f t="shared" si="303"/>
        <v>36</v>
      </c>
      <c r="R384" s="46">
        <v>12</v>
      </c>
      <c r="S384" s="47">
        <f t="shared" si="304"/>
        <v>48</v>
      </c>
      <c r="U384" s="20"/>
      <c r="V384" s="20"/>
      <c r="AC384" s="1"/>
      <c r="AD384" s="1"/>
      <c r="AE384" s="1"/>
      <c r="AF384" s="1"/>
      <c r="AG384" s="1"/>
    </row>
    <row r="385" spans="2:39" s="10" customFormat="1" x14ac:dyDescent="0.25">
      <c r="B385" s="684"/>
      <c r="C385" s="75">
        <v>2</v>
      </c>
      <c r="D385" s="4" t="s">
        <v>103</v>
      </c>
      <c r="E385" s="4">
        <v>24</v>
      </c>
      <c r="F385" s="4">
        <v>2</v>
      </c>
      <c r="G385" s="46"/>
      <c r="H385" s="46">
        <v>18</v>
      </c>
      <c r="I385" s="46">
        <f t="shared" ref="I385" si="305">G385</f>
        <v>0</v>
      </c>
      <c r="J385" s="46">
        <f t="shared" ref="J385" si="306">IF(H385=0,0,H385*$F385)</f>
        <v>36</v>
      </c>
      <c r="K385" s="46">
        <f t="shared" ref="K385" si="307">SUM(I385:J385)</f>
        <v>36</v>
      </c>
      <c r="L385" s="46">
        <v>12</v>
      </c>
      <c r="M385" s="46"/>
      <c r="N385" s="46"/>
      <c r="O385" s="46">
        <f>M385</f>
        <v>0</v>
      </c>
      <c r="P385" s="46">
        <f>IF(N385=0,0,N385*$F385)</f>
        <v>0</v>
      </c>
      <c r="Q385" s="46">
        <f>SUM(O385:P385)</f>
        <v>0</v>
      </c>
      <c r="R385" s="46"/>
      <c r="S385" s="47">
        <f>SUM(K385:L385,Q385:R385)</f>
        <v>48</v>
      </c>
      <c r="U385" s="20"/>
      <c r="V385" s="20"/>
      <c r="AC385" s="1"/>
      <c r="AD385" s="1"/>
      <c r="AE385" s="1"/>
      <c r="AF385" s="1"/>
      <c r="AG385" s="1"/>
      <c r="AH385" s="1"/>
      <c r="AI385" s="1"/>
    </row>
    <row r="386" spans="2:39" s="10" customFormat="1" ht="15.75" thickBot="1" x14ac:dyDescent="0.3">
      <c r="B386" s="53"/>
      <c r="C386" s="75">
        <v>1</v>
      </c>
      <c r="D386" s="4" t="s">
        <v>347</v>
      </c>
      <c r="E386" s="4">
        <v>9</v>
      </c>
      <c r="F386" s="4">
        <v>1</v>
      </c>
      <c r="G386" s="46"/>
      <c r="H386" s="46">
        <v>18</v>
      </c>
      <c r="I386" s="46">
        <f>G386</f>
        <v>0</v>
      </c>
      <c r="J386" s="46">
        <f>IF(H386=0,0,H386*$F386)</f>
        <v>18</v>
      </c>
      <c r="K386" s="46">
        <f>SUM(I386:J386)</f>
        <v>18</v>
      </c>
      <c r="L386" s="46">
        <v>12</v>
      </c>
      <c r="M386" s="46"/>
      <c r="N386" s="46"/>
      <c r="O386" s="46"/>
      <c r="P386" s="46"/>
      <c r="Q386" s="46"/>
      <c r="R386" s="46"/>
      <c r="S386" s="48">
        <f>SUM(K386:L386,Q386:R386)</f>
        <v>30</v>
      </c>
      <c r="U386" s="20"/>
      <c r="V386" s="20"/>
      <c r="AC386" s="1"/>
      <c r="AD386" s="1"/>
      <c r="AE386" s="1"/>
      <c r="AF386" s="1"/>
      <c r="AG386" s="1"/>
      <c r="AH386" s="1"/>
    </row>
    <row r="387" spans="2:39" s="10" customFormat="1" ht="15.75" thickBot="1" x14ac:dyDescent="0.3">
      <c r="B387" s="894" t="s">
        <v>452</v>
      </c>
      <c r="C387" s="895"/>
      <c r="D387" s="895"/>
      <c r="E387" s="677"/>
      <c r="F387" s="677"/>
      <c r="G387" s="893">
        <f>SUM(K388:L388)</f>
        <v>1</v>
      </c>
      <c r="H387" s="893"/>
      <c r="I387" s="893"/>
      <c r="J387" s="893"/>
      <c r="K387" s="893"/>
      <c r="L387" s="675"/>
      <c r="M387" s="893">
        <f>SUM(Q388:R388)</f>
        <v>0</v>
      </c>
      <c r="N387" s="893"/>
      <c r="O387" s="893"/>
      <c r="P387" s="893"/>
      <c r="Q387" s="893"/>
      <c r="R387" s="687"/>
      <c r="S387" s="157">
        <f>SUM(G387:Q387)</f>
        <v>1</v>
      </c>
      <c r="U387" s="20"/>
      <c r="V387" s="20"/>
      <c r="AH387" s="1"/>
      <c r="AI387" s="1"/>
    </row>
    <row r="388" spans="2:39" s="10" customFormat="1" ht="15.75" thickBot="1" x14ac:dyDescent="0.3">
      <c r="B388" s="684"/>
      <c r="C388" s="75">
        <v>1</v>
      </c>
      <c r="D388" s="4" t="s">
        <v>76</v>
      </c>
      <c r="E388" s="4">
        <v>25</v>
      </c>
      <c r="F388" s="4">
        <v>2</v>
      </c>
      <c r="G388" s="46"/>
      <c r="H388" s="46"/>
      <c r="I388" s="46">
        <f t="shared" ref="I388" si="308">G388</f>
        <v>0</v>
      </c>
      <c r="J388" s="46">
        <f t="shared" ref="J388" si="309">IF(H388=0,0,H388*$F388)</f>
        <v>0</v>
      </c>
      <c r="K388" s="46">
        <f t="shared" ref="K388" si="310">SUM(I388:J388)</f>
        <v>0</v>
      </c>
      <c r="L388" s="46">
        <v>1</v>
      </c>
      <c r="M388" s="46"/>
      <c r="N388" s="46"/>
      <c r="O388" s="46">
        <f>M388</f>
        <v>0</v>
      </c>
      <c r="P388" s="46">
        <f>IF(N388=0,0,N388*$F388)</f>
        <v>0</v>
      </c>
      <c r="Q388" s="46">
        <f>SUM(O388:P388)</f>
        <v>0</v>
      </c>
      <c r="R388" s="46"/>
      <c r="S388" s="70">
        <f>SUM(K388:L388,Q388:R388)</f>
        <v>1</v>
      </c>
      <c r="U388" s="20"/>
      <c r="V388" s="20"/>
      <c r="W388" s="20"/>
      <c r="AC388" s="1"/>
      <c r="AD388" s="1"/>
      <c r="AE388" s="1"/>
      <c r="AF388" s="1"/>
      <c r="AG388" s="1"/>
    </row>
    <row r="389" spans="2:39" s="10" customFormat="1" ht="15.75" thickBot="1" x14ac:dyDescent="0.3">
      <c r="B389" s="894" t="s">
        <v>449</v>
      </c>
      <c r="C389" s="895"/>
      <c r="D389" s="895"/>
      <c r="E389" s="677"/>
      <c r="F389" s="677"/>
      <c r="G389" s="893">
        <f>SUM(K390:L390)</f>
        <v>59</v>
      </c>
      <c r="H389" s="893"/>
      <c r="I389" s="893"/>
      <c r="J389" s="893"/>
      <c r="K389" s="893"/>
      <c r="L389" s="675"/>
      <c r="M389" s="893">
        <f>SUM(Q390:R390)</f>
        <v>0</v>
      </c>
      <c r="N389" s="893"/>
      <c r="O389" s="893"/>
      <c r="P389" s="893"/>
      <c r="Q389" s="893"/>
      <c r="R389" s="687"/>
      <c r="S389" s="157">
        <f>SUM(G389:Q389)</f>
        <v>59</v>
      </c>
      <c r="U389" s="20"/>
      <c r="V389" s="20"/>
      <c r="AH389" s="1"/>
      <c r="AI389" s="1"/>
    </row>
    <row r="390" spans="2:39" s="10" customFormat="1" ht="15.75" thickBot="1" x14ac:dyDescent="0.3">
      <c r="B390" s="336"/>
      <c r="C390" s="74">
        <v>1</v>
      </c>
      <c r="D390" s="49" t="s">
        <v>76</v>
      </c>
      <c r="E390" s="49">
        <v>25</v>
      </c>
      <c r="F390" s="49">
        <v>2</v>
      </c>
      <c r="G390" s="50">
        <v>12</v>
      </c>
      <c r="H390" s="50">
        <v>18</v>
      </c>
      <c r="I390" s="50">
        <f t="shared" ref="I390" si="311">G390</f>
        <v>12</v>
      </c>
      <c r="J390" s="50">
        <f t="shared" ref="J390" si="312">IF(H390=0,0,H390*$F390)</f>
        <v>36</v>
      </c>
      <c r="K390" s="50">
        <f t="shared" ref="K390" si="313">SUM(I390:J390)</f>
        <v>48</v>
      </c>
      <c r="L390" s="50">
        <v>11</v>
      </c>
      <c r="M390" s="50"/>
      <c r="N390" s="50"/>
      <c r="O390" s="50">
        <f>M390</f>
        <v>0</v>
      </c>
      <c r="P390" s="50">
        <f>IF(N390=0,0,N390*$F390)</f>
        <v>0</v>
      </c>
      <c r="Q390" s="50">
        <f>SUM(O390:P390)</f>
        <v>0</v>
      </c>
      <c r="R390" s="50"/>
      <c r="S390" s="73">
        <f>SUM(K390:L390,Q390:R390)</f>
        <v>59</v>
      </c>
      <c r="U390" s="20"/>
      <c r="V390" s="20"/>
      <c r="AI390" s="1"/>
      <c r="AJ390" s="1"/>
      <c r="AK390" s="1"/>
      <c r="AL390" s="1"/>
      <c r="AM390" s="1"/>
    </row>
    <row r="391" spans="2:39" ht="15.75" thickBot="1" x14ac:dyDescent="0.3">
      <c r="B391" s="902">
        <v>31</v>
      </c>
      <c r="C391" s="904"/>
      <c r="D391" s="902" t="s">
        <v>142</v>
      </c>
      <c r="E391" s="903"/>
      <c r="F391" s="904"/>
      <c r="G391" s="902">
        <f>SUM(G392,G399)</f>
        <v>324</v>
      </c>
      <c r="H391" s="903"/>
      <c r="I391" s="903"/>
      <c r="J391" s="903"/>
      <c r="K391" s="904"/>
      <c r="L391" s="682"/>
      <c r="M391" s="902">
        <f>SUM(M392,M399)</f>
        <v>72</v>
      </c>
      <c r="N391" s="903"/>
      <c r="O391" s="903"/>
      <c r="P391" s="903"/>
      <c r="Q391" s="904"/>
      <c r="R391" s="683"/>
      <c r="S391" s="187">
        <f>SUM(S392,S399)</f>
        <v>396</v>
      </c>
      <c r="U391" s="20"/>
      <c r="V391" s="20"/>
      <c r="AH391" s="10"/>
    </row>
    <row r="392" spans="2:39" s="10" customFormat="1" ht="15.75" thickBot="1" x14ac:dyDescent="0.3">
      <c r="B392" s="894" t="s">
        <v>187</v>
      </c>
      <c r="C392" s="895"/>
      <c r="D392" s="895"/>
      <c r="E392" s="194"/>
      <c r="F392" s="340"/>
      <c r="G392" s="893">
        <f>SUM(K393:L398)</f>
        <v>216</v>
      </c>
      <c r="H392" s="893"/>
      <c r="I392" s="893"/>
      <c r="J392" s="893"/>
      <c r="K392" s="893"/>
      <c r="L392" s="348"/>
      <c r="M392" s="893">
        <f>SUM(Q393:R398)</f>
        <v>72</v>
      </c>
      <c r="N392" s="893"/>
      <c r="O392" s="893"/>
      <c r="P392" s="893"/>
      <c r="Q392" s="893"/>
      <c r="R392" s="323"/>
      <c r="S392" s="157">
        <f>SUM(G392:Q392)</f>
        <v>288</v>
      </c>
      <c r="U392" s="20"/>
      <c r="V392" s="20"/>
      <c r="AH392" s="1"/>
    </row>
    <row r="393" spans="2:39" x14ac:dyDescent="0.25">
      <c r="B393" s="53"/>
      <c r="C393" s="75">
        <v>1</v>
      </c>
      <c r="D393" s="4" t="s">
        <v>78</v>
      </c>
      <c r="E393" s="4">
        <v>24</v>
      </c>
      <c r="F393" s="4">
        <v>2</v>
      </c>
      <c r="G393" s="46">
        <v>12</v>
      </c>
      <c r="H393" s="46">
        <v>18</v>
      </c>
      <c r="I393" s="46">
        <f t="shared" ref="I393:I398" si="314">G393</f>
        <v>12</v>
      </c>
      <c r="J393" s="46">
        <f t="shared" ref="J393:J398" si="315">IF(H393=0,0,H393*$F393)</f>
        <v>36</v>
      </c>
      <c r="K393" s="46">
        <f t="shared" ref="K393:K398" si="316">SUM(I393:J393)</f>
        <v>48</v>
      </c>
      <c r="L393" s="46">
        <v>12</v>
      </c>
      <c r="M393" s="4"/>
      <c r="N393" s="4"/>
      <c r="O393" s="46">
        <f t="shared" ref="O393:O398" si="317">M393</f>
        <v>0</v>
      </c>
      <c r="P393" s="46">
        <f t="shared" ref="P393:P398" si="318">IF(N393=0,0,N393*$F393)</f>
        <v>0</v>
      </c>
      <c r="Q393" s="46">
        <f t="shared" ref="Q393:Q398" si="319">SUM(O393:P393)</f>
        <v>0</v>
      </c>
      <c r="R393" s="46"/>
      <c r="S393" s="72">
        <f t="shared" ref="S393:S398" si="320">SUM(K393:L393,Q393:R393)</f>
        <v>60</v>
      </c>
      <c r="U393" s="20"/>
      <c r="V393" s="20"/>
      <c r="AC393" s="10"/>
      <c r="AD393" s="10"/>
      <c r="AE393" s="10"/>
      <c r="AF393" s="10"/>
      <c r="AG393" s="10"/>
      <c r="AH393" s="10"/>
    </row>
    <row r="394" spans="2:39" s="10" customFormat="1" x14ac:dyDescent="0.25">
      <c r="B394" s="53"/>
      <c r="C394" s="75">
        <v>1</v>
      </c>
      <c r="D394" s="4" t="s">
        <v>175</v>
      </c>
      <c r="E394" s="4">
        <v>24</v>
      </c>
      <c r="F394" s="4">
        <v>2</v>
      </c>
      <c r="G394" s="46"/>
      <c r="H394" s="46">
        <v>18</v>
      </c>
      <c r="I394" s="46">
        <f t="shared" si="314"/>
        <v>0</v>
      </c>
      <c r="J394" s="46">
        <f t="shared" si="315"/>
        <v>36</v>
      </c>
      <c r="K394" s="46">
        <f t="shared" si="316"/>
        <v>36</v>
      </c>
      <c r="L394" s="46">
        <v>12</v>
      </c>
      <c r="M394" s="4"/>
      <c r="N394" s="4"/>
      <c r="O394" s="46">
        <f t="shared" si="317"/>
        <v>0</v>
      </c>
      <c r="P394" s="46">
        <f t="shared" si="318"/>
        <v>0</v>
      </c>
      <c r="Q394" s="46">
        <f t="shared" si="319"/>
        <v>0</v>
      </c>
      <c r="R394" s="46"/>
      <c r="S394" s="72">
        <f t="shared" si="320"/>
        <v>48</v>
      </c>
      <c r="U394" s="20"/>
      <c r="V394" s="20"/>
    </row>
    <row r="395" spans="2:39" x14ac:dyDescent="0.25">
      <c r="B395" s="153"/>
      <c r="C395" s="156">
        <v>2</v>
      </c>
      <c r="D395" s="154" t="s">
        <v>75</v>
      </c>
      <c r="E395" s="154">
        <v>30</v>
      </c>
      <c r="F395" s="154">
        <v>2</v>
      </c>
      <c r="G395" s="155">
        <v>12</v>
      </c>
      <c r="H395" s="155">
        <v>18</v>
      </c>
      <c r="I395" s="155">
        <f t="shared" si="314"/>
        <v>12</v>
      </c>
      <c r="J395" s="155">
        <f t="shared" si="315"/>
        <v>36</v>
      </c>
      <c r="K395" s="155">
        <f t="shared" si="316"/>
        <v>48</v>
      </c>
      <c r="L395" s="155">
        <v>12</v>
      </c>
      <c r="M395" s="154"/>
      <c r="N395" s="154"/>
      <c r="O395" s="155">
        <f t="shared" si="317"/>
        <v>0</v>
      </c>
      <c r="P395" s="155">
        <f t="shared" si="318"/>
        <v>0</v>
      </c>
      <c r="Q395" s="155">
        <f t="shared" si="319"/>
        <v>0</v>
      </c>
      <c r="R395" s="155"/>
      <c r="S395" s="48">
        <f t="shared" si="320"/>
        <v>60</v>
      </c>
      <c r="U395" s="20"/>
      <c r="V395" s="20"/>
      <c r="AC395" s="10"/>
      <c r="AD395" s="10"/>
      <c r="AH395" s="10"/>
      <c r="AI395" s="10"/>
    </row>
    <row r="396" spans="2:39" s="10" customFormat="1" x14ac:dyDescent="0.25">
      <c r="B396" s="153"/>
      <c r="C396" s="156">
        <v>3</v>
      </c>
      <c r="D396" s="154" t="s">
        <v>164</v>
      </c>
      <c r="E396" s="154">
        <v>28</v>
      </c>
      <c r="F396" s="154">
        <v>2</v>
      </c>
      <c r="G396" s="155"/>
      <c r="H396" s="155">
        <v>18</v>
      </c>
      <c r="I396" s="155">
        <f t="shared" si="314"/>
        <v>0</v>
      </c>
      <c r="J396" s="155">
        <f t="shared" si="315"/>
        <v>36</v>
      </c>
      <c r="K396" s="155">
        <f t="shared" si="316"/>
        <v>36</v>
      </c>
      <c r="L396" s="155">
        <v>12</v>
      </c>
      <c r="M396" s="154"/>
      <c r="N396" s="154"/>
      <c r="O396" s="155">
        <f t="shared" si="317"/>
        <v>0</v>
      </c>
      <c r="P396" s="155">
        <f t="shared" si="318"/>
        <v>0</v>
      </c>
      <c r="Q396" s="155">
        <f t="shared" si="319"/>
        <v>0</v>
      </c>
      <c r="R396" s="155"/>
      <c r="S396" s="48">
        <f t="shared" si="320"/>
        <v>48</v>
      </c>
      <c r="U396" s="20"/>
      <c r="V396" s="20"/>
      <c r="AH396" s="1"/>
      <c r="AI396" s="1"/>
    </row>
    <row r="397" spans="2:39" x14ac:dyDescent="0.25">
      <c r="B397" s="53"/>
      <c r="C397" s="75">
        <v>4</v>
      </c>
      <c r="D397" s="4" t="s">
        <v>177</v>
      </c>
      <c r="E397" s="4">
        <v>12</v>
      </c>
      <c r="F397" s="4">
        <v>1</v>
      </c>
      <c r="G397" s="46"/>
      <c r="H397" s="46"/>
      <c r="I397" s="46">
        <f t="shared" si="314"/>
        <v>0</v>
      </c>
      <c r="J397" s="46">
        <f t="shared" si="315"/>
        <v>0</v>
      </c>
      <c r="K397" s="46">
        <f t="shared" si="316"/>
        <v>0</v>
      </c>
      <c r="L397" s="46"/>
      <c r="M397" s="4"/>
      <c r="N397" s="4">
        <v>18</v>
      </c>
      <c r="O397" s="46">
        <f t="shared" si="317"/>
        <v>0</v>
      </c>
      <c r="P397" s="46">
        <f t="shared" si="318"/>
        <v>18</v>
      </c>
      <c r="Q397" s="46">
        <f t="shared" si="319"/>
        <v>18</v>
      </c>
      <c r="R397" s="46">
        <v>12</v>
      </c>
      <c r="S397" s="47">
        <f t="shared" si="320"/>
        <v>30</v>
      </c>
      <c r="U397" s="20"/>
      <c r="V397" s="20"/>
      <c r="AC397" s="10"/>
      <c r="AD397" s="10"/>
      <c r="AE397" s="10"/>
      <c r="AF397" s="10"/>
      <c r="AG397" s="10"/>
      <c r="AH397" s="10"/>
      <c r="AI397" s="10"/>
    </row>
    <row r="398" spans="2:39" ht="15.75" thickBot="1" x14ac:dyDescent="0.3">
      <c r="B398" s="53"/>
      <c r="C398" s="75">
        <v>3</v>
      </c>
      <c r="D398" s="4" t="s">
        <v>157</v>
      </c>
      <c r="E398" s="4">
        <v>18</v>
      </c>
      <c r="F398" s="4">
        <v>1</v>
      </c>
      <c r="G398" s="46"/>
      <c r="H398" s="46"/>
      <c r="I398" s="46">
        <f t="shared" si="314"/>
        <v>0</v>
      </c>
      <c r="J398" s="46">
        <f t="shared" si="315"/>
        <v>0</v>
      </c>
      <c r="K398" s="46">
        <f t="shared" si="316"/>
        <v>0</v>
      </c>
      <c r="L398" s="46"/>
      <c r="M398" s="4">
        <v>12</v>
      </c>
      <c r="N398" s="4">
        <v>18</v>
      </c>
      <c r="O398" s="46">
        <f t="shared" si="317"/>
        <v>12</v>
      </c>
      <c r="P398" s="46">
        <f t="shared" si="318"/>
        <v>18</v>
      </c>
      <c r="Q398" s="46">
        <f t="shared" si="319"/>
        <v>30</v>
      </c>
      <c r="R398" s="46">
        <v>12</v>
      </c>
      <c r="S398" s="72">
        <f t="shared" si="320"/>
        <v>42</v>
      </c>
      <c r="U398" s="20"/>
      <c r="V398" s="20"/>
      <c r="AC398" s="10"/>
      <c r="AD398" s="10"/>
      <c r="AE398" s="10"/>
      <c r="AF398" s="10"/>
      <c r="AG398" s="10"/>
      <c r="AH398" s="10"/>
      <c r="AI398" s="10"/>
    </row>
    <row r="399" spans="2:39" ht="15.75" thickBot="1" x14ac:dyDescent="0.3">
      <c r="B399" s="894" t="s">
        <v>274</v>
      </c>
      <c r="C399" s="895"/>
      <c r="D399" s="895"/>
      <c r="E399" s="194"/>
      <c r="F399" s="340"/>
      <c r="G399" s="893">
        <f>SUM(K400:L401)</f>
        <v>108</v>
      </c>
      <c r="H399" s="893"/>
      <c r="I399" s="893"/>
      <c r="J399" s="893"/>
      <c r="K399" s="893"/>
      <c r="L399" s="348"/>
      <c r="M399" s="893">
        <f>SUM(Q400:R401)</f>
        <v>0</v>
      </c>
      <c r="N399" s="893"/>
      <c r="O399" s="893"/>
      <c r="P399" s="893"/>
      <c r="Q399" s="893"/>
      <c r="R399" s="323"/>
      <c r="S399" s="157">
        <f>SUM(G399:Q399)</f>
        <v>108</v>
      </c>
      <c r="U399" s="20"/>
      <c r="V399" s="20"/>
      <c r="AC399" s="10"/>
      <c r="AD399" s="10"/>
      <c r="AE399" s="10"/>
      <c r="AF399" s="10"/>
      <c r="AG399" s="10"/>
      <c r="AH399" s="10"/>
      <c r="AI399" s="10"/>
    </row>
    <row r="400" spans="2:39" s="10" customFormat="1" x14ac:dyDescent="0.25">
      <c r="B400" s="331"/>
      <c r="C400" s="75">
        <v>4</v>
      </c>
      <c r="D400" s="4" t="s">
        <v>80</v>
      </c>
      <c r="E400" s="4">
        <v>25</v>
      </c>
      <c r="F400" s="4">
        <v>2</v>
      </c>
      <c r="G400" s="46">
        <v>12</v>
      </c>
      <c r="H400" s="46">
        <v>18</v>
      </c>
      <c r="I400" s="46">
        <f>G400</f>
        <v>12</v>
      </c>
      <c r="J400" s="46">
        <f>IF(H400=0,0,H400*$F400)</f>
        <v>36</v>
      </c>
      <c r="K400" s="46">
        <f>SUM(I400:J400)</f>
        <v>48</v>
      </c>
      <c r="L400" s="46">
        <v>12</v>
      </c>
      <c r="M400" s="4"/>
      <c r="N400" s="4"/>
      <c r="O400" s="46">
        <f>M400</f>
        <v>0</v>
      </c>
      <c r="P400" s="46">
        <f>IF(N400=0,0,N400*$F400)</f>
        <v>0</v>
      </c>
      <c r="Q400" s="46">
        <f>SUM(O400:P400)</f>
        <v>0</v>
      </c>
      <c r="R400" s="46"/>
      <c r="S400" s="47">
        <f>SUM(K400:L400,Q400:R400)</f>
        <v>60</v>
      </c>
      <c r="U400" s="20"/>
      <c r="V400" s="20"/>
      <c r="AI400" s="1"/>
    </row>
    <row r="401" spans="2:35" ht="15.75" thickBot="1" x14ac:dyDescent="0.3">
      <c r="B401" s="331"/>
      <c r="C401" s="335">
        <v>5</v>
      </c>
      <c r="D401" s="4" t="s">
        <v>185</v>
      </c>
      <c r="E401" s="4">
        <v>25</v>
      </c>
      <c r="F401" s="4">
        <v>2</v>
      </c>
      <c r="G401" s="46"/>
      <c r="H401" s="46">
        <v>18</v>
      </c>
      <c r="I401" s="46">
        <f>G401</f>
        <v>0</v>
      </c>
      <c r="J401" s="46">
        <f>IF(H401=0,0,H401*$F401)</f>
        <v>36</v>
      </c>
      <c r="K401" s="46">
        <f>SUM(I401:J401)</f>
        <v>36</v>
      </c>
      <c r="L401" s="46">
        <v>12</v>
      </c>
      <c r="M401" s="4"/>
      <c r="N401" s="4"/>
      <c r="O401" s="46">
        <f>M401</f>
        <v>0</v>
      </c>
      <c r="P401" s="46">
        <f>IF(N401=0,0,N401*$F401)</f>
        <v>0</v>
      </c>
      <c r="Q401" s="46">
        <f>SUM(O401:P401)</f>
        <v>0</v>
      </c>
      <c r="R401" s="46"/>
      <c r="S401" s="47">
        <f>SUM(K401:L401,Q401:R401)</f>
        <v>48</v>
      </c>
      <c r="U401" s="20"/>
      <c r="V401" s="20"/>
      <c r="AC401" s="10"/>
      <c r="AD401" s="10"/>
      <c r="AE401" s="10"/>
      <c r="AF401" s="10"/>
      <c r="AG401" s="10"/>
      <c r="AH401" s="10"/>
      <c r="AI401" s="10"/>
    </row>
    <row r="402" spans="2:35" s="10" customFormat="1" ht="15.75" thickBot="1" x14ac:dyDescent="0.3">
      <c r="B402" s="909">
        <v>32</v>
      </c>
      <c r="C402" s="990"/>
      <c r="D402" s="990" t="s">
        <v>21</v>
      </c>
      <c r="E402" s="990"/>
      <c r="F402" s="990"/>
      <c r="G402" s="990">
        <f>SUM(G403,G413,G416,G418,,G420,G424)</f>
        <v>540</v>
      </c>
      <c r="H402" s="990"/>
      <c r="I402" s="990"/>
      <c r="J402" s="990"/>
      <c r="K402" s="990"/>
      <c r="L402" s="368"/>
      <c r="M402" s="990">
        <f>SUM(M403,M413,M416,M418,,M420,M424)</f>
        <v>450</v>
      </c>
      <c r="N402" s="990"/>
      <c r="O402" s="990"/>
      <c r="P402" s="990"/>
      <c r="Q402" s="990"/>
      <c r="R402" s="368"/>
      <c r="S402" s="387">
        <f>SUM(S403,S413,S416,S418,S420,S424)</f>
        <v>990</v>
      </c>
      <c r="U402" s="20"/>
      <c r="V402" s="20"/>
      <c r="AC402" s="1"/>
      <c r="AD402" s="1"/>
      <c r="AE402" s="1"/>
      <c r="AF402" s="1"/>
      <c r="AG402" s="1"/>
    </row>
    <row r="403" spans="2:35" s="10" customFormat="1" ht="15.75" thickBot="1" x14ac:dyDescent="0.3">
      <c r="B403" s="905" t="s">
        <v>249</v>
      </c>
      <c r="C403" s="906"/>
      <c r="D403" s="906"/>
      <c r="E403" s="209"/>
      <c r="F403" s="343"/>
      <c r="G403" s="890">
        <f>SUM(K404:L412)</f>
        <v>126</v>
      </c>
      <c r="H403" s="890"/>
      <c r="I403" s="890"/>
      <c r="J403" s="890"/>
      <c r="K403" s="890"/>
      <c r="L403" s="346"/>
      <c r="M403" s="890">
        <f>SUM(Q404:R412)</f>
        <v>228</v>
      </c>
      <c r="N403" s="890"/>
      <c r="O403" s="890"/>
      <c r="P403" s="890"/>
      <c r="Q403" s="890"/>
      <c r="R403" s="304"/>
      <c r="S403" s="157">
        <f>SUM(G403:Q403)</f>
        <v>354</v>
      </c>
      <c r="U403" s="20"/>
      <c r="V403" s="20"/>
      <c r="AH403" s="1"/>
    </row>
    <row r="404" spans="2:35" x14ac:dyDescent="0.25">
      <c r="B404" s="53"/>
      <c r="C404" s="75">
        <v>1</v>
      </c>
      <c r="D404" s="4" t="s">
        <v>75</v>
      </c>
      <c r="E404" s="4">
        <v>30</v>
      </c>
      <c r="F404" s="4">
        <v>2</v>
      </c>
      <c r="G404" s="46">
        <v>24</v>
      </c>
      <c r="H404" s="46"/>
      <c r="I404" s="46">
        <f t="shared" ref="I404:I410" si="321">G404</f>
        <v>24</v>
      </c>
      <c r="J404" s="46">
        <f t="shared" ref="J404:J410" si="322">IF(H404=0,0,H404*$F404)</f>
        <v>0</v>
      </c>
      <c r="K404" s="46">
        <f t="shared" ref="K404:K410" si="323">SUM(I404:J404)</f>
        <v>24</v>
      </c>
      <c r="L404" s="46"/>
      <c r="M404" s="46"/>
      <c r="N404" s="46"/>
      <c r="O404" s="46">
        <f t="shared" ref="O404:O410" si="324">M404</f>
        <v>0</v>
      </c>
      <c r="P404" s="46">
        <f t="shared" ref="P404:P410" si="325">IF(N404=0,0,N404*$F404)</f>
        <v>0</v>
      </c>
      <c r="Q404" s="46">
        <f t="shared" ref="Q404:Q410" si="326">SUM(O404:P404)</f>
        <v>0</v>
      </c>
      <c r="R404" s="46"/>
      <c r="S404" s="72">
        <f t="shared" ref="S404:S410" si="327">SUM(K404:L404,Q404:R404)</f>
        <v>24</v>
      </c>
      <c r="U404" s="20"/>
      <c r="V404" s="20"/>
      <c r="AC404" s="10"/>
      <c r="AD404" s="10"/>
      <c r="AE404" s="10"/>
      <c r="AF404" s="10"/>
      <c r="AG404" s="10"/>
      <c r="AH404" s="10"/>
      <c r="AI404" s="10"/>
    </row>
    <row r="405" spans="2:35" s="10" customFormat="1" x14ac:dyDescent="0.25">
      <c r="B405" s="53"/>
      <c r="C405" s="75">
        <v>2</v>
      </c>
      <c r="D405" s="4" t="s">
        <v>74</v>
      </c>
      <c r="E405" s="4">
        <v>25</v>
      </c>
      <c r="F405" s="4">
        <v>2</v>
      </c>
      <c r="G405" s="46"/>
      <c r="H405" s="46"/>
      <c r="I405" s="46">
        <f t="shared" si="321"/>
        <v>0</v>
      </c>
      <c r="J405" s="46">
        <f t="shared" si="322"/>
        <v>0</v>
      </c>
      <c r="K405" s="46">
        <f t="shared" si="323"/>
        <v>0</v>
      </c>
      <c r="L405" s="46"/>
      <c r="M405" s="46">
        <v>24</v>
      </c>
      <c r="N405" s="46">
        <v>36</v>
      </c>
      <c r="O405" s="46">
        <f t="shared" si="324"/>
        <v>24</v>
      </c>
      <c r="P405" s="46">
        <f t="shared" si="325"/>
        <v>72</v>
      </c>
      <c r="Q405" s="46">
        <f t="shared" si="326"/>
        <v>96</v>
      </c>
      <c r="R405" s="46">
        <v>12</v>
      </c>
      <c r="S405" s="47">
        <f t="shared" si="327"/>
        <v>108</v>
      </c>
      <c r="U405" s="20"/>
      <c r="V405" s="20"/>
      <c r="AC405" s="1"/>
      <c r="AD405" s="1"/>
      <c r="AE405" s="1"/>
      <c r="AF405" s="1"/>
      <c r="AG405" s="1"/>
    </row>
    <row r="406" spans="2:35" s="10" customFormat="1" x14ac:dyDescent="0.25">
      <c r="B406" s="53"/>
      <c r="C406" s="75">
        <v>2</v>
      </c>
      <c r="D406" s="4" t="s">
        <v>166</v>
      </c>
      <c r="E406" s="4">
        <v>26</v>
      </c>
      <c r="F406" s="4">
        <v>2</v>
      </c>
      <c r="G406" s="46"/>
      <c r="H406" s="46"/>
      <c r="I406" s="46">
        <f t="shared" si="321"/>
        <v>0</v>
      </c>
      <c r="J406" s="46">
        <f t="shared" si="322"/>
        <v>0</v>
      </c>
      <c r="K406" s="46">
        <f t="shared" si="323"/>
        <v>0</v>
      </c>
      <c r="L406" s="46"/>
      <c r="M406" s="4"/>
      <c r="N406" s="4">
        <v>36</v>
      </c>
      <c r="O406" s="46">
        <f t="shared" si="324"/>
        <v>0</v>
      </c>
      <c r="P406" s="46">
        <f t="shared" si="325"/>
        <v>72</v>
      </c>
      <c r="Q406" s="46">
        <f t="shared" si="326"/>
        <v>72</v>
      </c>
      <c r="R406" s="46">
        <v>12</v>
      </c>
      <c r="S406" s="48">
        <f t="shared" si="327"/>
        <v>84</v>
      </c>
      <c r="U406" s="20"/>
      <c r="V406" s="20"/>
      <c r="AC406" s="1"/>
      <c r="AD406" s="1"/>
      <c r="AE406" s="1"/>
      <c r="AF406" s="1"/>
      <c r="AG406" s="1"/>
      <c r="AH406" s="1"/>
    </row>
    <row r="407" spans="2:35" s="10" customFormat="1" x14ac:dyDescent="0.25">
      <c r="B407" s="53"/>
      <c r="C407" s="75">
        <v>2</v>
      </c>
      <c r="D407" s="4" t="s">
        <v>373</v>
      </c>
      <c r="E407" s="4">
        <v>26</v>
      </c>
      <c r="F407" s="4">
        <v>2</v>
      </c>
      <c r="G407" s="46"/>
      <c r="H407" s="46"/>
      <c r="I407" s="46">
        <f>G407</f>
        <v>0</v>
      </c>
      <c r="J407" s="46">
        <f>IF(H407=0,0,H407*$F407)</f>
        <v>0</v>
      </c>
      <c r="K407" s="46">
        <f>SUM(I407:J407)</f>
        <v>0</v>
      </c>
      <c r="L407" s="46"/>
      <c r="M407" s="4"/>
      <c r="N407" s="4"/>
      <c r="O407" s="46">
        <f>M407</f>
        <v>0</v>
      </c>
      <c r="P407" s="46">
        <f>IF(N407=0,0,N407*$F407)</f>
        <v>0</v>
      </c>
      <c r="Q407" s="46">
        <f>SUM(O407:P407)</f>
        <v>0</v>
      </c>
      <c r="R407" s="46">
        <v>6</v>
      </c>
      <c r="S407" s="48">
        <f>SUM(K407:L407,Q407:R407)</f>
        <v>6</v>
      </c>
      <c r="U407" s="20"/>
      <c r="V407" s="20"/>
      <c r="AC407" s="1"/>
      <c r="AD407" s="1"/>
      <c r="AE407" s="1"/>
      <c r="AF407" s="1"/>
      <c r="AG407" s="1"/>
      <c r="AH407" s="1"/>
      <c r="AI407" s="1"/>
    </row>
    <row r="408" spans="2:35" x14ac:dyDescent="0.25">
      <c r="B408" s="53"/>
      <c r="C408" s="75">
        <v>1</v>
      </c>
      <c r="D408" s="4" t="s">
        <v>80</v>
      </c>
      <c r="E408" s="4">
        <v>25</v>
      </c>
      <c r="F408" s="4">
        <v>2</v>
      </c>
      <c r="G408" s="46"/>
      <c r="H408" s="46"/>
      <c r="I408" s="46">
        <f t="shared" si="321"/>
        <v>0</v>
      </c>
      <c r="J408" s="46">
        <f t="shared" si="322"/>
        <v>0</v>
      </c>
      <c r="K408" s="46">
        <f t="shared" si="323"/>
        <v>0</v>
      </c>
      <c r="L408" s="46"/>
      <c r="M408" s="4">
        <v>30</v>
      </c>
      <c r="N408" s="4"/>
      <c r="O408" s="46">
        <f t="shared" si="324"/>
        <v>30</v>
      </c>
      <c r="P408" s="46">
        <f t="shared" si="325"/>
        <v>0</v>
      </c>
      <c r="Q408" s="46">
        <f t="shared" si="326"/>
        <v>30</v>
      </c>
      <c r="R408" s="46"/>
      <c r="S408" s="47">
        <f t="shared" si="327"/>
        <v>30</v>
      </c>
      <c r="U408" s="20"/>
      <c r="V408" s="20"/>
      <c r="AI408" s="10"/>
    </row>
    <row r="409" spans="2:35" s="10" customFormat="1" x14ac:dyDescent="0.25">
      <c r="B409" s="53"/>
      <c r="C409" s="75">
        <v>3</v>
      </c>
      <c r="D409" s="4" t="s">
        <v>78</v>
      </c>
      <c r="E409" s="4">
        <v>24</v>
      </c>
      <c r="F409" s="4">
        <v>2</v>
      </c>
      <c r="G409" s="46">
        <v>24</v>
      </c>
      <c r="H409" s="46"/>
      <c r="I409" s="46">
        <f t="shared" si="321"/>
        <v>24</v>
      </c>
      <c r="J409" s="46">
        <f t="shared" si="322"/>
        <v>0</v>
      </c>
      <c r="K409" s="46">
        <f t="shared" si="323"/>
        <v>24</v>
      </c>
      <c r="L409" s="46">
        <v>12</v>
      </c>
      <c r="M409" s="4"/>
      <c r="N409" s="4"/>
      <c r="O409" s="46">
        <f t="shared" si="324"/>
        <v>0</v>
      </c>
      <c r="P409" s="46">
        <f t="shared" si="325"/>
        <v>0</v>
      </c>
      <c r="Q409" s="46">
        <f t="shared" si="326"/>
        <v>0</v>
      </c>
      <c r="R409" s="46"/>
      <c r="S409" s="47">
        <f t="shared" si="327"/>
        <v>36</v>
      </c>
      <c r="U409" s="20"/>
      <c r="V409" s="20"/>
      <c r="AH409" s="1"/>
    </row>
    <row r="410" spans="2:35" s="10" customFormat="1" ht="17.25" customHeight="1" x14ac:dyDescent="0.25">
      <c r="B410" s="53"/>
      <c r="C410" s="75">
        <v>4</v>
      </c>
      <c r="D410" s="4" t="s">
        <v>81</v>
      </c>
      <c r="E410" s="4">
        <v>30</v>
      </c>
      <c r="F410" s="4">
        <v>2</v>
      </c>
      <c r="G410" s="46">
        <v>30</v>
      </c>
      <c r="H410" s="46"/>
      <c r="I410" s="46">
        <f t="shared" si="321"/>
        <v>30</v>
      </c>
      <c r="J410" s="46">
        <f t="shared" si="322"/>
        <v>0</v>
      </c>
      <c r="K410" s="46">
        <f t="shared" si="323"/>
        <v>30</v>
      </c>
      <c r="L410" s="46">
        <v>12</v>
      </c>
      <c r="M410" s="4"/>
      <c r="N410" s="4"/>
      <c r="O410" s="46">
        <f t="shared" si="324"/>
        <v>0</v>
      </c>
      <c r="P410" s="46">
        <f t="shared" si="325"/>
        <v>0</v>
      </c>
      <c r="Q410" s="46">
        <f t="shared" si="326"/>
        <v>0</v>
      </c>
      <c r="R410" s="46"/>
      <c r="S410" s="47">
        <f t="shared" si="327"/>
        <v>42</v>
      </c>
      <c r="U410" s="20"/>
      <c r="V410" s="20"/>
      <c r="AH410" s="1"/>
      <c r="AI410" s="1"/>
    </row>
    <row r="411" spans="2:35" s="10" customFormat="1" x14ac:dyDescent="0.25">
      <c r="B411" s="53"/>
      <c r="C411" s="75">
        <v>1</v>
      </c>
      <c r="D411" s="4" t="s">
        <v>227</v>
      </c>
      <c r="E411" s="4">
        <v>7</v>
      </c>
      <c r="F411" s="4">
        <v>1</v>
      </c>
      <c r="G411" s="46"/>
      <c r="H411" s="46"/>
      <c r="I411" s="46">
        <f>G411</f>
        <v>0</v>
      </c>
      <c r="J411" s="46">
        <f>IF(H411=0,0,H411*$F411)</f>
        <v>0</v>
      </c>
      <c r="K411" s="46">
        <f>SUM(I411:J411)</f>
        <v>0</v>
      </c>
      <c r="L411" s="46">
        <v>12</v>
      </c>
      <c r="M411" s="46"/>
      <c r="N411" s="46"/>
      <c r="O411" s="46">
        <f>M411</f>
        <v>0</v>
      </c>
      <c r="P411" s="46">
        <f>IF(N411=0,0,N411*$F411)</f>
        <v>0</v>
      </c>
      <c r="Q411" s="46">
        <f>SUM(O411:P411)</f>
        <v>0</v>
      </c>
      <c r="R411" s="46"/>
      <c r="S411" s="72">
        <f>SUM(K411:L411,Q411:R411)</f>
        <v>12</v>
      </c>
      <c r="U411" s="20"/>
      <c r="V411" s="20"/>
      <c r="AH411" s="1"/>
      <c r="AI411" s="1"/>
    </row>
    <row r="412" spans="2:35" s="10" customFormat="1" ht="15.75" thickBot="1" x14ac:dyDescent="0.3">
      <c r="B412" s="53"/>
      <c r="C412" s="75">
        <v>3</v>
      </c>
      <c r="D412" s="4" t="s">
        <v>175</v>
      </c>
      <c r="E412" s="4">
        <v>24</v>
      </c>
      <c r="F412" s="4">
        <v>2</v>
      </c>
      <c r="G412" s="46"/>
      <c r="H412" s="46"/>
      <c r="I412" s="46">
        <f>G412</f>
        <v>0</v>
      </c>
      <c r="J412" s="46">
        <f>IF(H412=0,0,H412*$F412)</f>
        <v>0</v>
      </c>
      <c r="K412" s="46">
        <f>SUM(I412:J412)</f>
        <v>0</v>
      </c>
      <c r="L412" s="46">
        <v>12</v>
      </c>
      <c r="M412" s="4"/>
      <c r="N412" s="4"/>
      <c r="O412" s="46">
        <f>M412</f>
        <v>0</v>
      </c>
      <c r="P412" s="46">
        <f>IF(N412=0,0,N412*$F412)</f>
        <v>0</v>
      </c>
      <c r="Q412" s="46">
        <f>SUM(O412:P412)</f>
        <v>0</v>
      </c>
      <c r="R412" s="46"/>
      <c r="S412" s="48">
        <f>SUM(K412:L412,Q412:R412)</f>
        <v>12</v>
      </c>
      <c r="U412" s="20"/>
      <c r="V412" s="20"/>
      <c r="AE412" s="1"/>
      <c r="AF412" s="1"/>
      <c r="AG412" s="1"/>
      <c r="AI412" s="1"/>
    </row>
    <row r="413" spans="2:35" s="10" customFormat="1" ht="15.75" thickBot="1" x14ac:dyDescent="0.3">
      <c r="B413" s="589" t="s">
        <v>449</v>
      </c>
      <c r="C413" s="577"/>
      <c r="D413" s="581"/>
      <c r="E413" s="576"/>
      <c r="F413" s="576"/>
      <c r="G413" s="893">
        <f>SUM(K414:L415)</f>
        <v>12</v>
      </c>
      <c r="H413" s="893"/>
      <c r="I413" s="893"/>
      <c r="J413" s="893"/>
      <c r="K413" s="893"/>
      <c r="L413" s="577"/>
      <c r="M413" s="893">
        <f>SUM(Q414:R415)</f>
        <v>12</v>
      </c>
      <c r="N413" s="893"/>
      <c r="O413" s="893"/>
      <c r="P413" s="893"/>
      <c r="Q413" s="893"/>
      <c r="R413" s="583"/>
      <c r="S413" s="157">
        <f>SUM(G413:Q413)</f>
        <v>24</v>
      </c>
      <c r="U413" s="20"/>
      <c r="V413" s="20"/>
      <c r="AH413" s="1"/>
      <c r="AI413" s="1"/>
    </row>
    <row r="414" spans="2:35" s="10" customFormat="1" x14ac:dyDescent="0.25">
      <c r="B414" s="53"/>
      <c r="C414" s="75">
        <v>2</v>
      </c>
      <c r="D414" s="4" t="s">
        <v>164</v>
      </c>
      <c r="E414" s="4">
        <v>28</v>
      </c>
      <c r="F414" s="4">
        <v>2</v>
      </c>
      <c r="G414" s="46"/>
      <c r="H414" s="46"/>
      <c r="I414" s="46">
        <f>G414</f>
        <v>0</v>
      </c>
      <c r="J414" s="46">
        <f>IF(H414=0,0,H414*$F414)</f>
        <v>0</v>
      </c>
      <c r="K414" s="46">
        <f>SUM(I414:J414)</f>
        <v>0</v>
      </c>
      <c r="L414" s="46">
        <v>12</v>
      </c>
      <c r="M414" s="46"/>
      <c r="N414" s="46"/>
      <c r="O414" s="46">
        <f>M414</f>
        <v>0</v>
      </c>
      <c r="P414" s="46">
        <f>IF(N414=0,0,N414*$F414)</f>
        <v>0</v>
      </c>
      <c r="Q414" s="46">
        <f>SUM(O414:P414)</f>
        <v>0</v>
      </c>
      <c r="R414" s="46"/>
      <c r="S414" s="47">
        <f>SUM(K414:L414,Q414:R414)</f>
        <v>12</v>
      </c>
      <c r="U414" s="20"/>
      <c r="V414" s="20"/>
    </row>
    <row r="415" spans="2:35" ht="15.75" thickBot="1" x14ac:dyDescent="0.3">
      <c r="B415" s="53"/>
      <c r="C415" s="75">
        <v>2</v>
      </c>
      <c r="D415" s="4" t="s">
        <v>185</v>
      </c>
      <c r="E415" s="4">
        <v>25</v>
      </c>
      <c r="F415" s="4">
        <v>2</v>
      </c>
      <c r="G415" s="46"/>
      <c r="H415" s="46"/>
      <c r="I415" s="46">
        <f>G415</f>
        <v>0</v>
      </c>
      <c r="J415" s="46">
        <f>IF(H415=0,0,H415*$F415)</f>
        <v>0</v>
      </c>
      <c r="K415" s="46">
        <f>SUM(I415:J415)</f>
        <v>0</v>
      </c>
      <c r="L415" s="46"/>
      <c r="M415" s="4"/>
      <c r="N415" s="4"/>
      <c r="O415" s="46">
        <f>M415</f>
        <v>0</v>
      </c>
      <c r="P415" s="46">
        <f>IF(N415=0,0,N415*$F415)</f>
        <v>0</v>
      </c>
      <c r="Q415" s="46">
        <f>SUM(O415:P415)</f>
        <v>0</v>
      </c>
      <c r="R415" s="46">
        <v>12</v>
      </c>
      <c r="S415" s="47">
        <f>SUM(K415:L415,Q415:R415)</f>
        <v>12</v>
      </c>
      <c r="U415" s="20"/>
      <c r="V415" s="20"/>
      <c r="AH415" s="10"/>
    </row>
    <row r="416" spans="2:35" s="10" customFormat="1" ht="15.75" thickBot="1" x14ac:dyDescent="0.3">
      <c r="B416" s="745" t="s">
        <v>441</v>
      </c>
      <c r="C416" s="228"/>
      <c r="D416" s="271"/>
      <c r="E416" s="270"/>
      <c r="F416" s="340"/>
      <c r="G416" s="893">
        <f>SUM(K417:L417)</f>
        <v>60</v>
      </c>
      <c r="H416" s="893"/>
      <c r="I416" s="893"/>
      <c r="J416" s="893"/>
      <c r="K416" s="893"/>
      <c r="L416" s="348"/>
      <c r="M416" s="893">
        <f>SUM(Q417:R417)</f>
        <v>0</v>
      </c>
      <c r="N416" s="893"/>
      <c r="O416" s="893"/>
      <c r="P416" s="893"/>
      <c r="Q416" s="893"/>
      <c r="R416" s="323"/>
      <c r="S416" s="157">
        <f>SUM(G416:Q416)</f>
        <v>60</v>
      </c>
      <c r="U416" s="20"/>
      <c r="V416" s="20"/>
      <c r="AH416" s="1"/>
    </row>
    <row r="417" spans="1:35" s="10" customFormat="1" ht="15.75" thickBot="1" x14ac:dyDescent="0.3">
      <c r="B417" s="53"/>
      <c r="C417" s="75">
        <v>3</v>
      </c>
      <c r="D417" s="4" t="s">
        <v>81</v>
      </c>
      <c r="E417" s="4">
        <v>30</v>
      </c>
      <c r="F417" s="4">
        <v>2</v>
      </c>
      <c r="G417" s="46"/>
      <c r="H417" s="46">
        <v>30</v>
      </c>
      <c r="I417" s="46">
        <f>G417</f>
        <v>0</v>
      </c>
      <c r="J417" s="46">
        <f>IF(H417=0,0,H417*$F417)</f>
        <v>60</v>
      </c>
      <c r="K417" s="46">
        <f>SUM(I417:J417)</f>
        <v>60</v>
      </c>
      <c r="L417" s="46"/>
      <c r="M417" s="4"/>
      <c r="N417" s="4"/>
      <c r="O417" s="46">
        <f>M417</f>
        <v>0</v>
      </c>
      <c r="P417" s="46">
        <f>IF(N417=0,0,N417*$F417)</f>
        <v>0</v>
      </c>
      <c r="Q417" s="46">
        <f>SUM(O417:P417)</f>
        <v>0</v>
      </c>
      <c r="R417" s="46"/>
      <c r="S417" s="47">
        <f>SUM(K417:L417,Q417:R417)</f>
        <v>60</v>
      </c>
      <c r="U417" s="20"/>
      <c r="V417" s="20"/>
      <c r="AC417" s="1"/>
      <c r="AD417" s="1"/>
      <c r="AE417" s="1"/>
      <c r="AF417" s="1"/>
      <c r="AG417" s="1"/>
      <c r="AI417" s="1"/>
    </row>
    <row r="418" spans="1:35" ht="15.75" thickBot="1" x14ac:dyDescent="0.3">
      <c r="B418" s="894" t="s">
        <v>298</v>
      </c>
      <c r="C418" s="895"/>
      <c r="D418" s="895"/>
      <c r="E418" s="809"/>
      <c r="F418" s="809"/>
      <c r="G418" s="893">
        <f>SUM(K419:L419)</f>
        <v>0</v>
      </c>
      <c r="H418" s="893"/>
      <c r="I418" s="893"/>
      <c r="J418" s="893"/>
      <c r="K418" s="893"/>
      <c r="L418" s="808"/>
      <c r="M418" s="893">
        <f>SUM(Q419:R419)</f>
        <v>12</v>
      </c>
      <c r="N418" s="893"/>
      <c r="O418" s="893"/>
      <c r="P418" s="893"/>
      <c r="Q418" s="893"/>
      <c r="R418" s="816"/>
      <c r="S418" s="157">
        <f>SUM(G418:Q418)</f>
        <v>12</v>
      </c>
      <c r="U418" s="20"/>
      <c r="V418" s="20"/>
      <c r="AC418" s="10"/>
      <c r="AD418" s="10"/>
      <c r="AE418" s="10"/>
      <c r="AF418" s="10"/>
      <c r="AG418" s="10"/>
      <c r="AI418" s="10"/>
    </row>
    <row r="419" spans="1:35" ht="15.75" thickBot="1" x14ac:dyDescent="0.3">
      <c r="B419" s="53"/>
      <c r="C419" s="75">
        <v>1</v>
      </c>
      <c r="D419" s="4" t="s">
        <v>80</v>
      </c>
      <c r="E419" s="4">
        <v>25</v>
      </c>
      <c r="F419" s="4">
        <v>2</v>
      </c>
      <c r="G419" s="46"/>
      <c r="H419" s="46"/>
      <c r="I419" s="46">
        <f>G419</f>
        <v>0</v>
      </c>
      <c r="J419" s="46">
        <f>IF(H419=0,0,H419*$F419)</f>
        <v>0</v>
      </c>
      <c r="K419" s="46">
        <f>SUM(I419:J419)</f>
        <v>0</v>
      </c>
      <c r="L419" s="46"/>
      <c r="M419" s="4"/>
      <c r="N419" s="4"/>
      <c r="O419" s="46">
        <f>M419</f>
        <v>0</v>
      </c>
      <c r="P419" s="46">
        <f>IF(N419=0,0,N419*$F419)</f>
        <v>0</v>
      </c>
      <c r="Q419" s="46">
        <f>SUM(O419:P419)</f>
        <v>0</v>
      </c>
      <c r="R419" s="46">
        <v>12</v>
      </c>
      <c r="S419" s="47">
        <f>SUM(K419:L419,Q419:R419)</f>
        <v>12</v>
      </c>
      <c r="U419" s="20"/>
      <c r="V419" s="20"/>
      <c r="AH419" s="10"/>
      <c r="AI419" s="10"/>
    </row>
    <row r="420" spans="1:35" ht="15.75" thickBot="1" x14ac:dyDescent="0.3">
      <c r="A420" s="10"/>
      <c r="B420" s="894" t="s">
        <v>214</v>
      </c>
      <c r="C420" s="895"/>
      <c r="D420" s="895"/>
      <c r="E420" s="207"/>
      <c r="F420" s="340"/>
      <c r="G420" s="893">
        <f>SUM(K421:L423)</f>
        <v>84</v>
      </c>
      <c r="H420" s="893"/>
      <c r="I420" s="893"/>
      <c r="J420" s="893"/>
      <c r="K420" s="893"/>
      <c r="L420" s="348"/>
      <c r="M420" s="893">
        <f>SUM(Q421:R423)</f>
        <v>120</v>
      </c>
      <c r="N420" s="893"/>
      <c r="O420" s="893"/>
      <c r="P420" s="893"/>
      <c r="Q420" s="893"/>
      <c r="R420" s="323"/>
      <c r="S420" s="157">
        <f>SUM(G420:Q420)</f>
        <v>204</v>
      </c>
      <c r="U420" s="20"/>
      <c r="V420" s="20"/>
      <c r="AC420" s="10"/>
      <c r="AD420" s="10"/>
      <c r="AE420" s="10"/>
      <c r="AF420" s="10"/>
      <c r="AG420" s="10"/>
    </row>
    <row r="421" spans="1:35" x14ac:dyDescent="0.25">
      <c r="B421" s="53"/>
      <c r="C421" s="75">
        <v>1</v>
      </c>
      <c r="D421" s="4" t="s">
        <v>75</v>
      </c>
      <c r="E421" s="4">
        <v>30</v>
      </c>
      <c r="F421" s="4">
        <v>2</v>
      </c>
      <c r="G421" s="46"/>
      <c r="H421" s="46">
        <v>36</v>
      </c>
      <c r="I421" s="46">
        <f>G421</f>
        <v>0</v>
      </c>
      <c r="J421" s="46">
        <f>IF(H421=0,0,H421*$F421)</f>
        <v>72</v>
      </c>
      <c r="K421" s="46">
        <f>SUM(I421:J421)</f>
        <v>72</v>
      </c>
      <c r="L421" s="46">
        <v>12</v>
      </c>
      <c r="M421" s="46"/>
      <c r="N421" s="46"/>
      <c r="O421" s="46">
        <f>M421</f>
        <v>0</v>
      </c>
      <c r="P421" s="46">
        <f>IF(N421=0,0,N421*$F421)</f>
        <v>0</v>
      </c>
      <c r="Q421" s="46">
        <f>SUM(O421:P421)</f>
        <v>0</v>
      </c>
      <c r="R421" s="46"/>
      <c r="S421" s="72">
        <f>SUM(K421:L421,Q421:R421)</f>
        <v>84</v>
      </c>
      <c r="U421" s="20"/>
      <c r="V421" s="20"/>
      <c r="AH421" s="10"/>
      <c r="AI421" s="10"/>
    </row>
    <row r="422" spans="1:35" s="10" customFormat="1" x14ac:dyDescent="0.25">
      <c r="B422" s="53"/>
      <c r="C422" s="75">
        <v>1</v>
      </c>
      <c r="D422" s="4" t="s">
        <v>80</v>
      </c>
      <c r="E422" s="4">
        <v>25</v>
      </c>
      <c r="F422" s="4">
        <v>2</v>
      </c>
      <c r="G422" s="46"/>
      <c r="H422" s="46"/>
      <c r="I422" s="46">
        <f>G422</f>
        <v>0</v>
      </c>
      <c r="J422" s="46">
        <f>IF(H422=0,0,H422*$F422)</f>
        <v>0</v>
      </c>
      <c r="K422" s="46">
        <f>SUM(I422:J422)</f>
        <v>0</v>
      </c>
      <c r="L422" s="46"/>
      <c r="M422" s="4"/>
      <c r="N422" s="4">
        <v>30</v>
      </c>
      <c r="O422" s="46">
        <f>M422</f>
        <v>0</v>
      </c>
      <c r="P422" s="46">
        <f>IF(N422=0,0,N422*$F422)</f>
        <v>60</v>
      </c>
      <c r="Q422" s="46">
        <f>SUM(O422:P422)</f>
        <v>60</v>
      </c>
      <c r="R422" s="46"/>
      <c r="S422" s="47">
        <f>SUM(K422:L422,Q422:R422)</f>
        <v>60</v>
      </c>
      <c r="U422" s="20"/>
      <c r="V422" s="20"/>
      <c r="AH422" s="1"/>
      <c r="AI422" s="1"/>
    </row>
    <row r="423" spans="1:35" ht="15.75" thickBot="1" x14ac:dyDescent="0.3">
      <c r="A423" s="10"/>
      <c r="B423" s="53"/>
      <c r="C423" s="75">
        <v>2</v>
      </c>
      <c r="D423" s="4" t="s">
        <v>185</v>
      </c>
      <c r="E423" s="4">
        <v>25</v>
      </c>
      <c r="F423" s="4">
        <v>2</v>
      </c>
      <c r="G423" s="46"/>
      <c r="H423" s="46"/>
      <c r="I423" s="46">
        <f>G423</f>
        <v>0</v>
      </c>
      <c r="J423" s="46">
        <f>IF(H423=0,0,H423*$F423)</f>
        <v>0</v>
      </c>
      <c r="K423" s="46">
        <f>SUM(I423:J423)</f>
        <v>0</v>
      </c>
      <c r="L423" s="46"/>
      <c r="M423" s="4"/>
      <c r="N423" s="4">
        <v>30</v>
      </c>
      <c r="O423" s="46">
        <f>M423</f>
        <v>0</v>
      </c>
      <c r="P423" s="46">
        <f>IF(N423=0,0,N423*$F423)</f>
        <v>60</v>
      </c>
      <c r="Q423" s="46">
        <f>SUM(O423:P423)</f>
        <v>60</v>
      </c>
      <c r="R423" s="46"/>
      <c r="S423" s="47">
        <f>SUM(K423:L423,Q423:R423)</f>
        <v>60</v>
      </c>
      <c r="U423" s="20"/>
      <c r="AC423" s="10"/>
      <c r="AD423" s="10"/>
      <c r="AE423" s="10"/>
      <c r="AF423" s="10"/>
      <c r="AG423" s="10"/>
      <c r="AH423" s="10"/>
      <c r="AI423" s="10"/>
    </row>
    <row r="424" spans="1:35" s="10" customFormat="1" ht="15.75" thickBot="1" x14ac:dyDescent="0.3">
      <c r="B424" s="894" t="s">
        <v>212</v>
      </c>
      <c r="C424" s="895"/>
      <c r="D424" s="895"/>
      <c r="E424" s="576"/>
      <c r="F424" s="576"/>
      <c r="G424" s="893">
        <f>SUM(K425:L429)</f>
        <v>258</v>
      </c>
      <c r="H424" s="893"/>
      <c r="I424" s="893"/>
      <c r="J424" s="893"/>
      <c r="K424" s="893"/>
      <c r="L424" s="577"/>
      <c r="M424" s="893">
        <f>SUM(Q425:R429)</f>
        <v>78</v>
      </c>
      <c r="N424" s="893"/>
      <c r="O424" s="893"/>
      <c r="P424" s="893"/>
      <c r="Q424" s="893"/>
      <c r="R424" s="583"/>
      <c r="S424" s="157">
        <f>SUM(G424:Q424)</f>
        <v>336</v>
      </c>
      <c r="U424" s="20"/>
      <c r="V424" s="20"/>
      <c r="AC424" s="1"/>
      <c r="AD424" s="1"/>
      <c r="AE424" s="1"/>
      <c r="AF424" s="1"/>
      <c r="AG424" s="1"/>
      <c r="AI424" s="1"/>
    </row>
    <row r="425" spans="1:35" x14ac:dyDescent="0.25">
      <c r="A425" s="10"/>
      <c r="B425" s="53"/>
      <c r="C425" s="75">
        <v>2</v>
      </c>
      <c r="D425" s="4" t="s">
        <v>373</v>
      </c>
      <c r="E425" s="4">
        <v>26</v>
      </c>
      <c r="F425" s="4">
        <v>2</v>
      </c>
      <c r="G425" s="46"/>
      <c r="H425" s="46"/>
      <c r="I425" s="46">
        <f>G425</f>
        <v>0</v>
      </c>
      <c r="J425" s="46">
        <f>IF(H425=0,0,H425*$F425)</f>
        <v>0</v>
      </c>
      <c r="K425" s="46">
        <f>SUM(I425:J425)</f>
        <v>0</v>
      </c>
      <c r="L425" s="46"/>
      <c r="M425" s="4"/>
      <c r="N425" s="4">
        <v>36</v>
      </c>
      <c r="O425" s="46">
        <f>M425</f>
        <v>0</v>
      </c>
      <c r="P425" s="46">
        <f>IF(N425=0,0,N425*$F425)</f>
        <v>72</v>
      </c>
      <c r="Q425" s="46">
        <f>SUM(O425:P425)</f>
        <v>72</v>
      </c>
      <c r="R425" s="46">
        <v>6</v>
      </c>
      <c r="S425" s="96">
        <f>SUM(K425:L425,Q425:R425)</f>
        <v>78</v>
      </c>
      <c r="U425" s="20"/>
      <c r="AC425" s="10"/>
      <c r="AD425" s="10"/>
      <c r="AE425" s="10"/>
      <c r="AF425" s="10"/>
      <c r="AG425" s="10"/>
      <c r="AI425" s="10"/>
    </row>
    <row r="426" spans="1:35" s="10" customFormat="1" x14ac:dyDescent="0.25">
      <c r="B426" s="53"/>
      <c r="C426" s="75">
        <v>1</v>
      </c>
      <c r="D426" s="4" t="s">
        <v>227</v>
      </c>
      <c r="E426" s="4">
        <v>7</v>
      </c>
      <c r="F426" s="4">
        <v>1</v>
      </c>
      <c r="G426" s="46"/>
      <c r="H426" s="46">
        <v>42</v>
      </c>
      <c r="I426" s="46">
        <f>G426</f>
        <v>0</v>
      </c>
      <c r="J426" s="46">
        <f>IF(H426=0,0,H426*$F426)</f>
        <v>42</v>
      </c>
      <c r="K426" s="46">
        <f>SUM(I426:J426)</f>
        <v>42</v>
      </c>
      <c r="L426" s="46"/>
      <c r="M426" s="46"/>
      <c r="N426" s="46"/>
      <c r="O426" s="46">
        <f>M426</f>
        <v>0</v>
      </c>
      <c r="P426" s="46">
        <f>IF(N426=0,0,N426*$F426)</f>
        <v>0</v>
      </c>
      <c r="Q426" s="46">
        <f>SUM(O426:P426)</f>
        <v>0</v>
      </c>
      <c r="R426" s="46"/>
      <c r="S426" s="72">
        <f>SUM(K426:L426,Q426:R426)</f>
        <v>42</v>
      </c>
      <c r="U426" s="20"/>
      <c r="V426" s="20"/>
      <c r="AC426" s="1"/>
      <c r="AD426" s="1"/>
      <c r="AE426" s="1"/>
      <c r="AF426" s="1"/>
      <c r="AG426" s="1"/>
      <c r="AI426" s="1"/>
    </row>
    <row r="427" spans="1:35" s="10" customFormat="1" x14ac:dyDescent="0.25">
      <c r="B427" s="53"/>
      <c r="C427" s="75">
        <v>3</v>
      </c>
      <c r="D427" s="4" t="s">
        <v>78</v>
      </c>
      <c r="E427" s="4">
        <v>24</v>
      </c>
      <c r="F427" s="4">
        <v>2</v>
      </c>
      <c r="G427" s="46"/>
      <c r="H427" s="46">
        <v>36</v>
      </c>
      <c r="I427" s="46">
        <f>G427</f>
        <v>0</v>
      </c>
      <c r="J427" s="46">
        <f>IF(H427=0,0,H427*$F427)</f>
        <v>72</v>
      </c>
      <c r="K427" s="46">
        <f>SUM(I427:J427)</f>
        <v>72</v>
      </c>
      <c r="L427" s="46"/>
      <c r="M427" s="4"/>
      <c r="N427" s="4"/>
      <c r="O427" s="46">
        <f>M427</f>
        <v>0</v>
      </c>
      <c r="P427" s="46">
        <f>IF(N427=0,0,N427*$F427)</f>
        <v>0</v>
      </c>
      <c r="Q427" s="46">
        <f>SUM(O427:P427)</f>
        <v>0</v>
      </c>
      <c r="R427" s="46"/>
      <c r="S427" s="47">
        <f>SUM(K427:L427,Q427:R427)</f>
        <v>72</v>
      </c>
      <c r="U427" s="20"/>
      <c r="V427" s="20"/>
      <c r="AC427" s="1"/>
      <c r="AD427" s="1"/>
      <c r="AE427" s="1"/>
      <c r="AF427" s="1"/>
      <c r="AG427" s="1"/>
      <c r="AH427" s="1"/>
    </row>
    <row r="428" spans="1:35" x14ac:dyDescent="0.25">
      <c r="B428" s="53"/>
      <c r="C428" s="75">
        <v>3</v>
      </c>
      <c r="D428" s="4" t="s">
        <v>175</v>
      </c>
      <c r="E428" s="4">
        <v>24</v>
      </c>
      <c r="F428" s="4">
        <v>2</v>
      </c>
      <c r="G428" s="46"/>
      <c r="H428" s="46">
        <v>36</v>
      </c>
      <c r="I428" s="46">
        <f>G428</f>
        <v>0</v>
      </c>
      <c r="J428" s="46">
        <f>IF(H428=0,0,H428*$F428)</f>
        <v>72</v>
      </c>
      <c r="K428" s="46">
        <f>SUM(I428:J428)</f>
        <v>72</v>
      </c>
      <c r="L428" s="46"/>
      <c r="M428" s="4"/>
      <c r="N428" s="4"/>
      <c r="O428" s="46">
        <f>M428</f>
        <v>0</v>
      </c>
      <c r="P428" s="46">
        <f>IF(N428=0,0,N428*$F428)</f>
        <v>0</v>
      </c>
      <c r="Q428" s="46">
        <f>SUM(O428:P428)</f>
        <v>0</v>
      </c>
      <c r="R428" s="46"/>
      <c r="S428" s="48">
        <f>SUM(K428:L428,Q428:R428)</f>
        <v>72</v>
      </c>
      <c r="U428" s="20"/>
      <c r="V428" s="20"/>
      <c r="AC428" s="10"/>
      <c r="AD428" s="10"/>
      <c r="AE428" s="10"/>
      <c r="AF428" s="10"/>
      <c r="AG428" s="10"/>
      <c r="AI428" s="10"/>
    </row>
    <row r="429" spans="1:35" s="10" customFormat="1" ht="15.75" thickBot="1" x14ac:dyDescent="0.3">
      <c r="B429" s="53"/>
      <c r="C429" s="75">
        <v>2</v>
      </c>
      <c r="D429" s="4" t="s">
        <v>164</v>
      </c>
      <c r="E429" s="4">
        <v>28</v>
      </c>
      <c r="F429" s="4">
        <v>2</v>
      </c>
      <c r="G429" s="46"/>
      <c r="H429" s="46">
        <v>36</v>
      </c>
      <c r="I429" s="46">
        <f>G429</f>
        <v>0</v>
      </c>
      <c r="J429" s="46">
        <f>IF(H429=0,0,H429*$F429)</f>
        <v>72</v>
      </c>
      <c r="K429" s="46">
        <f>SUM(I429:J429)</f>
        <v>72</v>
      </c>
      <c r="L429" s="46"/>
      <c r="M429" s="46"/>
      <c r="N429" s="46"/>
      <c r="O429" s="46">
        <f>M429</f>
        <v>0</v>
      </c>
      <c r="P429" s="46">
        <f>IF(N429=0,0,N429*$F429)</f>
        <v>0</v>
      </c>
      <c r="Q429" s="46">
        <f>SUM(O429:P429)</f>
        <v>0</v>
      </c>
      <c r="R429" s="46"/>
      <c r="S429" s="47">
        <f>SUM(K429:L429,Q429:R429)</f>
        <v>72</v>
      </c>
      <c r="U429" s="20"/>
      <c r="V429" s="20"/>
      <c r="AE429" s="1"/>
      <c r="AF429" s="1"/>
      <c r="AG429" s="1"/>
      <c r="AI429" s="1"/>
    </row>
    <row r="430" spans="1:35" ht="15.75" thickBot="1" x14ac:dyDescent="0.3">
      <c r="B430" s="911">
        <v>33</v>
      </c>
      <c r="C430" s="913"/>
      <c r="D430" s="911" t="s">
        <v>125</v>
      </c>
      <c r="E430" s="912"/>
      <c r="F430" s="913"/>
      <c r="G430" s="911">
        <f>SUM(G431,G436,G439,G444)</f>
        <v>462</v>
      </c>
      <c r="H430" s="912"/>
      <c r="I430" s="912"/>
      <c r="J430" s="912"/>
      <c r="K430" s="913"/>
      <c r="L430" s="344"/>
      <c r="M430" s="911">
        <f>SUM(M431,M436,M439,M444)</f>
        <v>150</v>
      </c>
      <c r="N430" s="912"/>
      <c r="O430" s="912"/>
      <c r="P430" s="912"/>
      <c r="Q430" s="913"/>
      <c r="R430" s="345"/>
      <c r="S430" s="181">
        <f>SUM(S431,S436,S439,S444)</f>
        <v>612</v>
      </c>
      <c r="U430" s="20"/>
      <c r="V430" s="20"/>
      <c r="AC430" s="10"/>
      <c r="AD430" s="10"/>
      <c r="AI430" s="10"/>
    </row>
    <row r="431" spans="1:35" s="10" customFormat="1" ht="15.75" thickBot="1" x14ac:dyDescent="0.3">
      <c r="B431" s="208" t="s">
        <v>249</v>
      </c>
      <c r="C431" s="224"/>
      <c r="D431" s="210"/>
      <c r="E431" s="209"/>
      <c r="F431" s="343"/>
      <c r="G431" s="890">
        <f>SUM(K432:L435)</f>
        <v>216</v>
      </c>
      <c r="H431" s="890"/>
      <c r="I431" s="890"/>
      <c r="J431" s="890"/>
      <c r="K431" s="890"/>
      <c r="L431" s="346"/>
      <c r="M431" s="890">
        <f>SUM(Q432:R435)</f>
        <v>0</v>
      </c>
      <c r="N431" s="890"/>
      <c r="O431" s="890"/>
      <c r="P431" s="890"/>
      <c r="Q431" s="890"/>
      <c r="R431" s="304"/>
      <c r="S431" s="157">
        <f>SUM(G431:Q431)</f>
        <v>216</v>
      </c>
      <c r="U431" s="20"/>
      <c r="V431" s="20"/>
      <c r="AH431" s="1"/>
      <c r="AI431" s="1"/>
    </row>
    <row r="432" spans="1:35" x14ac:dyDescent="0.25">
      <c r="B432" s="301"/>
      <c r="C432" s="75">
        <v>1</v>
      </c>
      <c r="D432" s="4" t="s">
        <v>83</v>
      </c>
      <c r="E432" s="4">
        <v>29</v>
      </c>
      <c r="F432" s="4">
        <v>2</v>
      </c>
      <c r="G432" s="46">
        <v>12</v>
      </c>
      <c r="H432" s="46">
        <v>24</v>
      </c>
      <c r="I432" s="46">
        <f t="shared" ref="I432:I434" si="328">G432</f>
        <v>12</v>
      </c>
      <c r="J432" s="46">
        <f>IF(H432=0,0,H432*$F432)</f>
        <v>48</v>
      </c>
      <c r="K432" s="46">
        <f t="shared" ref="K432:K434" si="329">SUM(I432:J432)</f>
        <v>60</v>
      </c>
      <c r="L432" s="46">
        <v>12</v>
      </c>
      <c r="M432" s="51"/>
      <c r="N432" s="51"/>
      <c r="O432" s="46">
        <f t="shared" ref="O432:O434" si="330">M432</f>
        <v>0</v>
      </c>
      <c r="P432" s="46">
        <f t="shared" ref="P432:P434" si="331">IF(N432=0,0,N432*$F432)</f>
        <v>0</v>
      </c>
      <c r="Q432" s="46">
        <f t="shared" ref="Q432:Q434" si="332">SUM(O432:P432)</f>
        <v>0</v>
      </c>
      <c r="R432" s="46"/>
      <c r="S432" s="72">
        <f t="shared" ref="S432:S434" si="333">SUM(K432:L432,Q432:R432)</f>
        <v>72</v>
      </c>
      <c r="U432" s="20"/>
      <c r="V432" s="20"/>
      <c r="AC432" s="10"/>
      <c r="AD432" s="10"/>
      <c r="AE432" s="10"/>
      <c r="AF432" s="10"/>
      <c r="AG432" s="10"/>
      <c r="AH432" s="10"/>
    </row>
    <row r="433" spans="1:35" s="10" customFormat="1" x14ac:dyDescent="0.25">
      <c r="B433" s="53"/>
      <c r="C433" s="75">
        <v>3</v>
      </c>
      <c r="D433" s="4" t="s">
        <v>347</v>
      </c>
      <c r="E433" s="4">
        <v>9</v>
      </c>
      <c r="F433" s="4">
        <v>1</v>
      </c>
      <c r="G433" s="46"/>
      <c r="H433" s="46">
        <v>18</v>
      </c>
      <c r="I433" s="46">
        <f t="shared" ref="I433" si="334">G433</f>
        <v>0</v>
      </c>
      <c r="J433" s="46">
        <f>IF(H433=0,0,H433*$F433)</f>
        <v>18</v>
      </c>
      <c r="K433" s="46">
        <f t="shared" ref="K433" si="335">SUM(I433:J433)</f>
        <v>18</v>
      </c>
      <c r="L433" s="46">
        <v>12</v>
      </c>
      <c r="M433" s="46"/>
      <c r="N433" s="46"/>
      <c r="O433" s="46">
        <f t="shared" si="330"/>
        <v>0</v>
      </c>
      <c r="P433" s="46">
        <f t="shared" si="331"/>
        <v>0</v>
      </c>
      <c r="Q433" s="46">
        <f t="shared" si="332"/>
        <v>0</v>
      </c>
      <c r="R433" s="212"/>
      <c r="S433" s="48">
        <f t="shared" si="333"/>
        <v>30</v>
      </c>
      <c r="U433" s="20"/>
      <c r="V433" s="20"/>
    </row>
    <row r="434" spans="1:35" x14ac:dyDescent="0.25">
      <c r="B434" s="308"/>
      <c r="C434" s="75">
        <v>5</v>
      </c>
      <c r="D434" s="4" t="s">
        <v>76</v>
      </c>
      <c r="E434" s="4">
        <v>25</v>
      </c>
      <c r="F434" s="4">
        <v>2</v>
      </c>
      <c r="G434" s="46">
        <v>24</v>
      </c>
      <c r="H434" s="46"/>
      <c r="I434" s="46">
        <f t="shared" si="328"/>
        <v>24</v>
      </c>
      <c r="J434" s="46">
        <f>IF(H434=0,0,H434*$F434)</f>
        <v>0</v>
      </c>
      <c r="K434" s="46">
        <f t="shared" si="329"/>
        <v>24</v>
      </c>
      <c r="L434" s="46"/>
      <c r="M434" s="4"/>
      <c r="N434" s="4"/>
      <c r="O434" s="46">
        <f t="shared" si="330"/>
        <v>0</v>
      </c>
      <c r="P434" s="46">
        <f t="shared" si="331"/>
        <v>0</v>
      </c>
      <c r="Q434" s="46">
        <f t="shared" si="332"/>
        <v>0</v>
      </c>
      <c r="R434" s="46"/>
      <c r="S434" s="47">
        <f t="shared" si="333"/>
        <v>24</v>
      </c>
      <c r="T434" s="1"/>
      <c r="U434" s="20"/>
      <c r="V434" s="20"/>
      <c r="AC434" s="10"/>
      <c r="AD434" s="10"/>
      <c r="AE434" s="10"/>
      <c r="AF434" s="10"/>
      <c r="AG434" s="10"/>
      <c r="AH434" s="10"/>
    </row>
    <row r="435" spans="1:35" s="10" customFormat="1" ht="15.75" thickBot="1" x14ac:dyDescent="0.3">
      <c r="B435" s="308"/>
      <c r="C435" s="75">
        <v>7</v>
      </c>
      <c r="D435" s="4" t="s">
        <v>79</v>
      </c>
      <c r="E435" s="4">
        <v>23</v>
      </c>
      <c r="F435" s="4">
        <v>2</v>
      </c>
      <c r="G435" s="46">
        <v>12</v>
      </c>
      <c r="H435" s="46">
        <v>33</v>
      </c>
      <c r="I435" s="46">
        <f>G435</f>
        <v>12</v>
      </c>
      <c r="J435" s="46">
        <f>IF(H435=0,0,H435*$F435)</f>
        <v>66</v>
      </c>
      <c r="K435" s="46">
        <f>SUM(I435:J435)</f>
        <v>78</v>
      </c>
      <c r="L435" s="46">
        <v>12</v>
      </c>
      <c r="M435" s="46"/>
      <c r="N435" s="46"/>
      <c r="O435" s="46">
        <f>M435</f>
        <v>0</v>
      </c>
      <c r="P435" s="46">
        <f>IF(N435=0,0,N435*$F435)</f>
        <v>0</v>
      </c>
      <c r="Q435" s="46">
        <f>SUM(O435:P435)</f>
        <v>0</v>
      </c>
      <c r="R435" s="46"/>
      <c r="S435" s="72">
        <f>SUM(K435:L435,Q435:R435)</f>
        <v>90</v>
      </c>
      <c r="U435" s="20"/>
      <c r="V435" s="20"/>
      <c r="AI435" s="1"/>
    </row>
    <row r="436" spans="1:35" s="10" customFormat="1" ht="15.75" thickBot="1" x14ac:dyDescent="0.3">
      <c r="B436" s="894" t="s">
        <v>449</v>
      </c>
      <c r="C436" s="895"/>
      <c r="D436" s="895"/>
      <c r="E436" s="576"/>
      <c r="F436" s="576"/>
      <c r="G436" s="893">
        <f>SUM(K437:L438)</f>
        <v>12</v>
      </c>
      <c r="H436" s="893"/>
      <c r="I436" s="893"/>
      <c r="J436" s="893"/>
      <c r="K436" s="893"/>
      <c r="L436" s="577"/>
      <c r="M436" s="893">
        <f>SUM(Q437:R438)</f>
        <v>12</v>
      </c>
      <c r="N436" s="893"/>
      <c r="O436" s="893"/>
      <c r="P436" s="893"/>
      <c r="Q436" s="893"/>
      <c r="R436" s="583"/>
      <c r="S436" s="157">
        <f>SUM(G436:Q436)</f>
        <v>24</v>
      </c>
      <c r="U436" s="20"/>
      <c r="V436" s="20"/>
    </row>
    <row r="437" spans="1:35" x14ac:dyDescent="0.25">
      <c r="B437" s="584"/>
      <c r="C437" s="75">
        <v>2</v>
      </c>
      <c r="D437" s="4" t="s">
        <v>103</v>
      </c>
      <c r="E437" s="4">
        <v>24</v>
      </c>
      <c r="F437" s="4">
        <v>2</v>
      </c>
      <c r="G437" s="46"/>
      <c r="H437" s="46"/>
      <c r="I437" s="46">
        <f>G437</f>
        <v>0</v>
      </c>
      <c r="J437" s="46">
        <f>IF(H437=0,0,H437*$F437)</f>
        <v>0</v>
      </c>
      <c r="K437" s="46">
        <f>SUM(I437:J437)</f>
        <v>0</v>
      </c>
      <c r="L437" s="46">
        <v>12</v>
      </c>
      <c r="M437" s="4"/>
      <c r="N437" s="4"/>
      <c r="O437" s="46">
        <f>M437</f>
        <v>0</v>
      </c>
      <c r="P437" s="46">
        <f>IF(N437=0,0,N437*$F437)</f>
        <v>0</v>
      </c>
      <c r="Q437" s="46">
        <f>SUM(O437:P437)</f>
        <v>0</v>
      </c>
      <c r="R437" s="46"/>
      <c r="S437" s="47">
        <f>SUM(K437:L437,Q437:R437)</f>
        <v>12</v>
      </c>
      <c r="T437" s="1"/>
      <c r="U437" s="20"/>
      <c r="V437" s="20"/>
      <c r="AC437" s="10"/>
      <c r="AD437" s="10"/>
      <c r="AE437" s="10"/>
      <c r="AF437" s="10"/>
      <c r="AG437" s="10"/>
      <c r="AH437" s="10"/>
      <c r="AI437" s="10"/>
    </row>
    <row r="438" spans="1:35" s="10" customFormat="1" ht="15.75" thickBot="1" x14ac:dyDescent="0.3">
      <c r="B438" s="53"/>
      <c r="C438" s="3">
        <v>2</v>
      </c>
      <c r="D438" s="4" t="s">
        <v>228</v>
      </c>
      <c r="E438" s="4">
        <v>28</v>
      </c>
      <c r="F438" s="4">
        <v>2</v>
      </c>
      <c r="G438" s="46"/>
      <c r="H438" s="46"/>
      <c r="I438" s="46"/>
      <c r="J438" s="46"/>
      <c r="K438" s="46"/>
      <c r="L438" s="46"/>
      <c r="M438" s="46"/>
      <c r="N438" s="46"/>
      <c r="O438" s="46">
        <f>M438</f>
        <v>0</v>
      </c>
      <c r="P438" s="46">
        <f>IF(N438=0,0,N438*$F438)</f>
        <v>0</v>
      </c>
      <c r="Q438" s="46">
        <f>SUM(O438:P438)</f>
        <v>0</v>
      </c>
      <c r="R438" s="46">
        <v>12</v>
      </c>
      <c r="S438" s="47">
        <f>SUM(K438:L438,Q438:R438)</f>
        <v>12</v>
      </c>
      <c r="U438" s="20"/>
      <c r="V438" s="20"/>
    </row>
    <row r="439" spans="1:35" ht="15.75" thickBot="1" x14ac:dyDescent="0.3">
      <c r="B439" s="894" t="s">
        <v>212</v>
      </c>
      <c r="C439" s="895"/>
      <c r="D439" s="895"/>
      <c r="E439" s="207"/>
      <c r="F439" s="340"/>
      <c r="G439" s="893">
        <f>SUM(K440:L443)</f>
        <v>156</v>
      </c>
      <c r="H439" s="893"/>
      <c r="I439" s="893"/>
      <c r="J439" s="893"/>
      <c r="K439" s="893"/>
      <c r="L439" s="348"/>
      <c r="M439" s="893">
        <f>SUM(Q440:R443)</f>
        <v>138</v>
      </c>
      <c r="N439" s="893"/>
      <c r="O439" s="893"/>
      <c r="P439" s="893"/>
      <c r="Q439" s="893"/>
      <c r="R439" s="323"/>
      <c r="S439" s="157">
        <f>SUM(G439:Q439)</f>
        <v>294</v>
      </c>
      <c r="U439" s="20"/>
      <c r="V439" s="20"/>
      <c r="AC439" s="10"/>
      <c r="AD439" s="10"/>
      <c r="AE439" s="10"/>
      <c r="AF439" s="10"/>
      <c r="AG439" s="10"/>
      <c r="AH439" s="10"/>
      <c r="AI439" s="10"/>
    </row>
    <row r="440" spans="1:35" x14ac:dyDescent="0.25">
      <c r="B440" s="308"/>
      <c r="C440" s="75">
        <v>1</v>
      </c>
      <c r="D440" s="4" t="s">
        <v>76</v>
      </c>
      <c r="E440" s="4">
        <v>25</v>
      </c>
      <c r="F440" s="4">
        <v>2</v>
      </c>
      <c r="G440" s="46"/>
      <c r="H440" s="46">
        <v>36</v>
      </c>
      <c r="I440" s="46">
        <f>G440</f>
        <v>0</v>
      </c>
      <c r="J440" s="46">
        <f>IF(H440=0,0,H440*$F440)</f>
        <v>72</v>
      </c>
      <c r="K440" s="46">
        <f>SUM(I440:J440)</f>
        <v>72</v>
      </c>
      <c r="L440" s="46">
        <v>12</v>
      </c>
      <c r="M440" s="4"/>
      <c r="N440" s="4"/>
      <c r="O440" s="46">
        <f>M440</f>
        <v>0</v>
      </c>
      <c r="P440" s="46">
        <f>IF(N440=0,0,N440*$F440)</f>
        <v>0</v>
      </c>
      <c r="Q440" s="46">
        <f>SUM(O440:P440)</f>
        <v>0</v>
      </c>
      <c r="R440" s="46"/>
      <c r="S440" s="72">
        <f>SUM(K440:L440,Q440:R440)</f>
        <v>84</v>
      </c>
      <c r="U440" s="20"/>
      <c r="V440" s="20"/>
      <c r="AC440" s="10"/>
      <c r="AD440" s="10"/>
      <c r="AE440" s="10"/>
      <c r="AF440" s="10"/>
      <c r="AG440" s="10"/>
      <c r="AH440" s="10"/>
      <c r="AI440" s="10"/>
    </row>
    <row r="441" spans="1:35" s="10" customFormat="1" x14ac:dyDescent="0.25">
      <c r="B441" s="308"/>
      <c r="C441" s="75">
        <v>2</v>
      </c>
      <c r="D441" s="4" t="s">
        <v>103</v>
      </c>
      <c r="E441" s="4">
        <v>24</v>
      </c>
      <c r="F441" s="4">
        <v>2</v>
      </c>
      <c r="G441" s="46"/>
      <c r="H441" s="46">
        <v>36</v>
      </c>
      <c r="I441" s="46">
        <f>G441</f>
        <v>0</v>
      </c>
      <c r="J441" s="46">
        <f>IF(H441=0,0,H441*$F441)</f>
        <v>72</v>
      </c>
      <c r="K441" s="46">
        <f>SUM(I441:J441)</f>
        <v>72</v>
      </c>
      <c r="L441" s="46"/>
      <c r="M441" s="4"/>
      <c r="N441" s="4"/>
      <c r="O441" s="46">
        <f>M441</f>
        <v>0</v>
      </c>
      <c r="P441" s="46">
        <f>IF(N441=0,0,N441*$F441)</f>
        <v>0</v>
      </c>
      <c r="Q441" s="46">
        <f>SUM(O441:P441)</f>
        <v>0</v>
      </c>
      <c r="R441" s="46"/>
      <c r="S441" s="47">
        <f>SUM(K441:L441,Q441:R441)</f>
        <v>72</v>
      </c>
      <c r="U441" s="20"/>
      <c r="V441" s="20"/>
    </row>
    <row r="442" spans="1:35" x14ac:dyDescent="0.25">
      <c r="B442" s="53"/>
      <c r="C442" s="3">
        <v>2</v>
      </c>
      <c r="D442" s="4" t="s">
        <v>82</v>
      </c>
      <c r="E442" s="4">
        <v>27</v>
      </c>
      <c r="F442" s="4">
        <v>2</v>
      </c>
      <c r="G442" s="46"/>
      <c r="H442" s="46"/>
      <c r="I442" s="46">
        <f t="shared" ref="I442" si="336">G442</f>
        <v>0</v>
      </c>
      <c r="J442" s="46">
        <f>IF(H442=0,0,H442*$F442)</f>
        <v>0</v>
      </c>
      <c r="K442" s="46">
        <f t="shared" ref="K442" si="337">SUM(I442:J442)</f>
        <v>0</v>
      </c>
      <c r="L442" s="46"/>
      <c r="M442" s="46">
        <v>18</v>
      </c>
      <c r="N442" s="46">
        <v>27</v>
      </c>
      <c r="O442" s="46">
        <f>M442</f>
        <v>18</v>
      </c>
      <c r="P442" s="46">
        <f>IF(N442=0,0,N442*$F442)</f>
        <v>54</v>
      </c>
      <c r="Q442" s="46">
        <f>SUM(O442:P442)</f>
        <v>72</v>
      </c>
      <c r="R442" s="46">
        <v>12</v>
      </c>
      <c r="S442" s="48">
        <f t="shared" ref="S442" si="338">SUM(K442:L442,Q442:R442)</f>
        <v>84</v>
      </c>
      <c r="U442" s="20"/>
      <c r="V442" s="20"/>
      <c r="AC442" s="10"/>
      <c r="AD442" s="10"/>
      <c r="AE442" s="10"/>
      <c r="AF442" s="10"/>
      <c r="AG442" s="10"/>
      <c r="AH442" s="10"/>
      <c r="AI442" s="10"/>
    </row>
    <row r="443" spans="1:35" ht="15.75" thickBot="1" x14ac:dyDescent="0.3">
      <c r="A443" s="10"/>
      <c r="B443" s="53"/>
      <c r="C443" s="3">
        <v>2</v>
      </c>
      <c r="D443" s="4" t="s">
        <v>228</v>
      </c>
      <c r="E443" s="4">
        <v>28</v>
      </c>
      <c r="F443" s="4">
        <v>2</v>
      </c>
      <c r="G443" s="46"/>
      <c r="H443" s="46"/>
      <c r="I443" s="46"/>
      <c r="J443" s="46"/>
      <c r="K443" s="46"/>
      <c r="L443" s="46"/>
      <c r="M443" s="46"/>
      <c r="N443" s="46">
        <v>27</v>
      </c>
      <c r="O443" s="46">
        <f>M443</f>
        <v>0</v>
      </c>
      <c r="P443" s="46">
        <f>IF(N443=0,0,N443*$F443)</f>
        <v>54</v>
      </c>
      <c r="Q443" s="46">
        <f>SUM(O443:P443)</f>
        <v>54</v>
      </c>
      <c r="R443" s="46"/>
      <c r="S443" s="47">
        <f>SUM(K443:L443,Q443:R443)</f>
        <v>54</v>
      </c>
      <c r="U443" s="20"/>
      <c r="V443" s="20"/>
      <c r="AC443" s="10"/>
      <c r="AD443" s="10"/>
      <c r="AE443" s="10"/>
      <c r="AF443" s="10"/>
      <c r="AG443" s="10"/>
      <c r="AH443" s="10"/>
      <c r="AI443" s="10"/>
    </row>
    <row r="444" spans="1:35" s="10" customFormat="1" ht="15.75" thickBot="1" x14ac:dyDescent="0.3">
      <c r="B444" s="894" t="s">
        <v>441</v>
      </c>
      <c r="C444" s="895"/>
      <c r="D444" s="895"/>
      <c r="E444" s="182"/>
      <c r="F444" s="182"/>
      <c r="G444" s="893">
        <f>SUM(K445:L445)</f>
        <v>78</v>
      </c>
      <c r="H444" s="893"/>
      <c r="I444" s="893"/>
      <c r="J444" s="893"/>
      <c r="K444" s="893"/>
      <c r="L444" s="348"/>
      <c r="M444" s="893">
        <f>SUM(Q445:R445)</f>
        <v>0</v>
      </c>
      <c r="N444" s="893"/>
      <c r="O444" s="893"/>
      <c r="P444" s="893"/>
      <c r="Q444" s="893"/>
      <c r="R444" s="323"/>
      <c r="S444" s="157">
        <f>SUM(G444:Q444)</f>
        <v>78</v>
      </c>
      <c r="U444" s="20"/>
      <c r="V444" s="20"/>
    </row>
    <row r="445" spans="1:35" s="10" customFormat="1" ht="15.75" thickBot="1" x14ac:dyDescent="0.3">
      <c r="B445" s="309"/>
      <c r="C445" s="156">
        <v>2</v>
      </c>
      <c r="D445" s="154" t="s">
        <v>229</v>
      </c>
      <c r="E445" s="154">
        <v>20</v>
      </c>
      <c r="F445" s="154">
        <v>2</v>
      </c>
      <c r="G445" s="155"/>
      <c r="H445" s="155">
        <v>33</v>
      </c>
      <c r="I445" s="155">
        <f>G445</f>
        <v>0</v>
      </c>
      <c r="J445" s="155">
        <f>IF(H445=0,0,H445*$F445)</f>
        <v>66</v>
      </c>
      <c r="K445" s="155">
        <f>SUM(I445:J445)</f>
        <v>66</v>
      </c>
      <c r="L445" s="155">
        <v>12</v>
      </c>
      <c r="M445" s="155"/>
      <c r="N445" s="155"/>
      <c r="O445" s="155">
        <f>M445</f>
        <v>0</v>
      </c>
      <c r="P445" s="155">
        <f>IF(N445=0,0,N445*$F445)</f>
        <v>0</v>
      </c>
      <c r="Q445" s="155">
        <f>SUM(O445:P445)</f>
        <v>0</v>
      </c>
      <c r="R445" s="155"/>
      <c r="S445" s="70">
        <f>SUM(K445:L445,Q445:R445)</f>
        <v>78</v>
      </c>
      <c r="U445" s="20"/>
      <c r="V445" s="20"/>
    </row>
    <row r="446" spans="1:35" s="10" customFormat="1" ht="15.75" thickBot="1" x14ac:dyDescent="0.3">
      <c r="B446" s="911">
        <v>34</v>
      </c>
      <c r="C446" s="913"/>
      <c r="D446" s="911" t="s">
        <v>22</v>
      </c>
      <c r="E446" s="912"/>
      <c r="F446" s="913"/>
      <c r="G446" s="911">
        <f>SUM(G447,G450)</f>
        <v>0</v>
      </c>
      <c r="H446" s="912"/>
      <c r="I446" s="912"/>
      <c r="J446" s="912"/>
      <c r="K446" s="913"/>
      <c r="L446" s="520"/>
      <c r="M446" s="911">
        <f>SUM(M447,M450)</f>
        <v>334</v>
      </c>
      <c r="N446" s="912"/>
      <c r="O446" s="912"/>
      <c r="P446" s="912"/>
      <c r="Q446" s="913"/>
      <c r="R446" s="521"/>
      <c r="S446" s="181">
        <f>SUM(S447,S450)</f>
        <v>334</v>
      </c>
      <c r="V446" s="20"/>
      <c r="W446" s="20"/>
    </row>
    <row r="447" spans="1:35" s="10" customFormat="1" ht="15.75" thickBot="1" x14ac:dyDescent="0.3">
      <c r="A447" s="1"/>
      <c r="B447" s="905" t="s">
        <v>56</v>
      </c>
      <c r="C447" s="906"/>
      <c r="D447" s="906"/>
      <c r="E447" s="517"/>
      <c r="F447" s="517"/>
      <c r="G447" s="890">
        <f>SUM(K448:L449)</f>
        <v>0</v>
      </c>
      <c r="H447" s="890"/>
      <c r="I447" s="890"/>
      <c r="J447" s="890"/>
      <c r="K447" s="890"/>
      <c r="L447" s="511"/>
      <c r="M447" s="890">
        <f>SUM(Q448:R449)</f>
        <v>82</v>
      </c>
      <c r="N447" s="890"/>
      <c r="O447" s="890"/>
      <c r="P447" s="890"/>
      <c r="Q447" s="890"/>
      <c r="R447" s="522"/>
      <c r="S447" s="157">
        <f>SUM(G447:Q447)</f>
        <v>82</v>
      </c>
      <c r="U447" s="20"/>
      <c r="V447" s="20"/>
      <c r="W447" s="20"/>
    </row>
    <row r="448" spans="1:35" s="10" customFormat="1" x14ac:dyDescent="0.25">
      <c r="B448" s="524"/>
      <c r="C448" s="75">
        <v>1</v>
      </c>
      <c r="D448" s="4" t="s">
        <v>157</v>
      </c>
      <c r="E448" s="4">
        <v>18</v>
      </c>
      <c r="F448" s="4">
        <f>IF(E448&lt;15,1,IF(((E448&gt;=15)*(E448&lt;23)),2,3))</f>
        <v>2</v>
      </c>
      <c r="G448" s="46"/>
      <c r="H448" s="46"/>
      <c r="I448" s="46">
        <f>G448</f>
        <v>0</v>
      </c>
      <c r="J448" s="46">
        <f>IF(H448=0,0,H448*$F448)</f>
        <v>0</v>
      </c>
      <c r="K448" s="46">
        <f>SUM(I448:J448)</f>
        <v>0</v>
      </c>
      <c r="L448" s="46"/>
      <c r="M448" s="46">
        <v>12</v>
      </c>
      <c r="N448" s="46">
        <v>18</v>
      </c>
      <c r="O448" s="46">
        <f>M448</f>
        <v>12</v>
      </c>
      <c r="P448" s="46">
        <f>IF(N448=0,0,N448*$F448)</f>
        <v>36</v>
      </c>
      <c r="Q448" s="46">
        <f>SUM(O448:P448)</f>
        <v>48</v>
      </c>
      <c r="R448" s="46">
        <v>12</v>
      </c>
      <c r="S448" s="72">
        <f>SUM(K448:L448,Q448:R448)</f>
        <v>60</v>
      </c>
      <c r="U448" s="20"/>
      <c r="V448" s="20"/>
      <c r="W448" s="20"/>
    </row>
    <row r="449" spans="1:35" s="10" customFormat="1" ht="15.75" thickBot="1" x14ac:dyDescent="0.3">
      <c r="B449" s="53"/>
      <c r="C449" s="75">
        <v>2</v>
      </c>
      <c r="D449" s="4" t="s">
        <v>74</v>
      </c>
      <c r="E449" s="4">
        <v>25</v>
      </c>
      <c r="F449" s="4">
        <f>IF(E449&lt;15,1,IF(((E449&gt;=15)*(E449&lt;23)),2,3))</f>
        <v>3</v>
      </c>
      <c r="G449" s="46"/>
      <c r="H449" s="46"/>
      <c r="I449" s="46">
        <f>G449</f>
        <v>0</v>
      </c>
      <c r="J449" s="46">
        <f>IF(H449=0,0,H449*$F449)</f>
        <v>0</v>
      </c>
      <c r="K449" s="46">
        <f>SUM(I449:J449)</f>
        <v>0</v>
      </c>
      <c r="L449" s="46"/>
      <c r="M449" s="4">
        <v>22</v>
      </c>
      <c r="N449" s="4"/>
      <c r="O449" s="46">
        <f>M449</f>
        <v>22</v>
      </c>
      <c r="P449" s="46">
        <f>IF(N449=0,0,N449*$F449)</f>
        <v>0</v>
      </c>
      <c r="Q449" s="46">
        <f>SUM(O449:P449)</f>
        <v>22</v>
      </c>
      <c r="R449" s="46"/>
      <c r="S449" s="48">
        <f>SUM(K449:L449,Q449:R449)</f>
        <v>22</v>
      </c>
      <c r="U449" s="20"/>
      <c r="V449" s="20"/>
      <c r="W449" s="20"/>
    </row>
    <row r="450" spans="1:35" s="10" customFormat="1" ht="15.75" thickBot="1" x14ac:dyDescent="0.3">
      <c r="B450" s="894" t="s">
        <v>173</v>
      </c>
      <c r="C450" s="895"/>
      <c r="D450" s="895"/>
      <c r="E450" s="525"/>
      <c r="F450" s="525"/>
      <c r="G450" s="893">
        <f>SUM(K451:L453)</f>
        <v>0</v>
      </c>
      <c r="H450" s="893"/>
      <c r="I450" s="893"/>
      <c r="J450" s="893"/>
      <c r="K450" s="893"/>
      <c r="L450" s="514"/>
      <c r="M450" s="893">
        <f>SUM(Q451:R453)</f>
        <v>252</v>
      </c>
      <c r="N450" s="893"/>
      <c r="O450" s="893"/>
      <c r="P450" s="893"/>
      <c r="Q450" s="893"/>
      <c r="R450" s="527"/>
      <c r="S450" s="157">
        <f>SUM(G450:Q450)</f>
        <v>252</v>
      </c>
      <c r="U450" s="20"/>
      <c r="V450" s="20"/>
      <c r="W450" s="20"/>
    </row>
    <row r="451" spans="1:35" s="10" customFormat="1" x14ac:dyDescent="0.25">
      <c r="B451" s="53"/>
      <c r="C451" s="75">
        <v>2</v>
      </c>
      <c r="D451" s="4" t="s">
        <v>74</v>
      </c>
      <c r="E451" s="4">
        <v>25</v>
      </c>
      <c r="F451" s="4">
        <f>IF(E451&lt;15,1,IF(((E451&gt;=15)*(E451&lt;23)),2,3))</f>
        <v>3</v>
      </c>
      <c r="G451" s="46"/>
      <c r="H451" s="46"/>
      <c r="I451" s="46">
        <f>G451</f>
        <v>0</v>
      </c>
      <c r="J451" s="46">
        <f>IF(H451=0,0,H451*$F451)</f>
        <v>0</v>
      </c>
      <c r="K451" s="46">
        <f>SUM(I451:J451)</f>
        <v>0</v>
      </c>
      <c r="L451" s="46"/>
      <c r="M451" s="4"/>
      <c r="N451" s="4">
        <v>24</v>
      </c>
      <c r="O451" s="46">
        <f>M451</f>
        <v>0</v>
      </c>
      <c r="P451" s="46">
        <f>IF(N451=0,0,N451*$F451)</f>
        <v>72</v>
      </c>
      <c r="Q451" s="46">
        <f>SUM(O451:P451)</f>
        <v>72</v>
      </c>
      <c r="R451" s="46">
        <v>12</v>
      </c>
      <c r="S451" s="72">
        <f>SUM(K451:L451,Q451:R451)</f>
        <v>84</v>
      </c>
      <c r="U451" s="20"/>
      <c r="V451" s="20"/>
      <c r="W451" s="20"/>
    </row>
    <row r="452" spans="1:35" s="10" customFormat="1" x14ac:dyDescent="0.25">
      <c r="B452" s="53"/>
      <c r="C452" s="75">
        <v>3</v>
      </c>
      <c r="D452" s="4" t="s">
        <v>166</v>
      </c>
      <c r="E452" s="4">
        <v>25</v>
      </c>
      <c r="F452" s="4">
        <f>IF(E452&lt;15,1,IF(((E452&gt;=15)*(E452&lt;23)),2,3))</f>
        <v>3</v>
      </c>
      <c r="G452" s="46"/>
      <c r="H452" s="46"/>
      <c r="I452" s="46">
        <f>G452</f>
        <v>0</v>
      </c>
      <c r="J452" s="46">
        <f>IF(H452=0,0,H452*$F452)</f>
        <v>0</v>
      </c>
      <c r="K452" s="46">
        <f>SUM(I452:J452)</f>
        <v>0</v>
      </c>
      <c r="L452" s="46"/>
      <c r="M452" s="4"/>
      <c r="N452" s="4">
        <v>24</v>
      </c>
      <c r="O452" s="46">
        <f>M452</f>
        <v>0</v>
      </c>
      <c r="P452" s="46">
        <f>IF(N452=0,0,N452*$F452)</f>
        <v>72</v>
      </c>
      <c r="Q452" s="46">
        <f>SUM(O452:P452)</f>
        <v>72</v>
      </c>
      <c r="R452" s="46">
        <v>12</v>
      </c>
      <c r="S452" s="47">
        <f>SUM(K452:L452,Q452:R452)</f>
        <v>84</v>
      </c>
      <c r="U452" s="20"/>
      <c r="W452" s="20"/>
      <c r="AC452" s="1"/>
      <c r="AD452" s="1"/>
      <c r="AE452" s="1"/>
      <c r="AF452" s="1"/>
      <c r="AG452" s="1"/>
    </row>
    <row r="453" spans="1:35" s="10" customFormat="1" ht="15.75" thickBot="1" x14ac:dyDescent="0.3">
      <c r="B453" s="54"/>
      <c r="C453" s="74">
        <v>2</v>
      </c>
      <c r="D453" s="49" t="s">
        <v>373</v>
      </c>
      <c r="E453" s="49">
        <v>26</v>
      </c>
      <c r="F453" s="49">
        <f>IF(E453&lt;15,1,IF(((E453&gt;=15)*(E453&lt;23)),2,3))</f>
        <v>3</v>
      </c>
      <c r="G453" s="50"/>
      <c r="H453" s="50"/>
      <c r="I453" s="50">
        <f>G453</f>
        <v>0</v>
      </c>
      <c r="J453" s="50">
        <f>IF(H453=0,0,H453*$F453)</f>
        <v>0</v>
      </c>
      <c r="K453" s="50">
        <f>SUM(I453:J453)</f>
        <v>0</v>
      </c>
      <c r="L453" s="50"/>
      <c r="M453" s="49"/>
      <c r="N453" s="49">
        <v>24</v>
      </c>
      <c r="O453" s="50">
        <f>M453</f>
        <v>0</v>
      </c>
      <c r="P453" s="50">
        <f>IF(N453=0,0,N453*$F453)</f>
        <v>72</v>
      </c>
      <c r="Q453" s="50">
        <f>SUM(O453:P453)</f>
        <v>72</v>
      </c>
      <c r="R453" s="50">
        <v>12</v>
      </c>
      <c r="S453" s="55">
        <f>SUM(K453:L453,Q453:R453)</f>
        <v>84</v>
      </c>
      <c r="U453" s="20"/>
      <c r="W453" s="20"/>
      <c r="Z453" s="1"/>
      <c r="AH453" s="1"/>
    </row>
    <row r="454" spans="1:35" s="10" customFormat="1" ht="15.75" thickBot="1" x14ac:dyDescent="0.3">
      <c r="B454" s="899">
        <v>35</v>
      </c>
      <c r="C454" s="901"/>
      <c r="D454" s="907" t="s">
        <v>46</v>
      </c>
      <c r="E454" s="986"/>
      <c r="F454" s="908"/>
      <c r="G454" s="907">
        <f>SUM(G455,G457)</f>
        <v>280</v>
      </c>
      <c r="H454" s="986"/>
      <c r="I454" s="986"/>
      <c r="J454" s="986"/>
      <c r="K454" s="908"/>
      <c r="L454" s="341"/>
      <c r="M454" s="907">
        <f>SUM(M455,M457)</f>
        <v>330</v>
      </c>
      <c r="N454" s="986"/>
      <c r="O454" s="986"/>
      <c r="P454" s="986"/>
      <c r="Q454" s="908"/>
      <c r="R454" s="342"/>
      <c r="S454" s="185">
        <f>SUM(S455,S457)</f>
        <v>610</v>
      </c>
      <c r="U454" s="20"/>
      <c r="V454" s="20"/>
      <c r="Z454" s="1"/>
    </row>
    <row r="455" spans="1:35" s="10" customFormat="1" ht="15.75" thickBot="1" x14ac:dyDescent="0.3">
      <c r="B455" s="905" t="s">
        <v>471</v>
      </c>
      <c r="C455" s="906"/>
      <c r="D455" s="906"/>
      <c r="E455" s="815"/>
      <c r="F455" s="815"/>
      <c r="G455" s="890">
        <f>SUM(K456:L456)</f>
        <v>0</v>
      </c>
      <c r="H455" s="890"/>
      <c r="I455" s="890"/>
      <c r="J455" s="890"/>
      <c r="K455" s="890"/>
      <c r="L455" s="813"/>
      <c r="M455" s="890">
        <f>SUM(Q456:R456)</f>
        <v>12</v>
      </c>
      <c r="N455" s="890"/>
      <c r="O455" s="890"/>
      <c r="P455" s="890"/>
      <c r="Q455" s="890"/>
      <c r="R455" s="817"/>
      <c r="S455" s="157">
        <f>SUM(G455:Q455)</f>
        <v>12</v>
      </c>
      <c r="U455" s="20"/>
      <c r="V455" s="20"/>
      <c r="W455" s="20"/>
    </row>
    <row r="456" spans="1:35" s="10" customFormat="1" ht="15.75" thickBot="1" x14ac:dyDescent="0.3">
      <c r="B456" s="53"/>
      <c r="C456" s="75">
        <v>1</v>
      </c>
      <c r="D456" s="4" t="s">
        <v>164</v>
      </c>
      <c r="E456" s="4">
        <v>30</v>
      </c>
      <c r="F456" s="4">
        <v>2</v>
      </c>
      <c r="G456" s="46"/>
      <c r="H456" s="46"/>
      <c r="I456" s="46">
        <f>G456</f>
        <v>0</v>
      </c>
      <c r="J456" s="46">
        <f>IF(H456=0,0,H456*$F456)</f>
        <v>0</v>
      </c>
      <c r="K456" s="46">
        <f>SUM(I456:J456)</f>
        <v>0</v>
      </c>
      <c r="L456" s="46"/>
      <c r="M456" s="4"/>
      <c r="N456" s="4"/>
      <c r="O456" s="46">
        <f>M456</f>
        <v>0</v>
      </c>
      <c r="P456" s="46">
        <f>IF(N456=0,0,N456*$F456)</f>
        <v>0</v>
      </c>
      <c r="Q456" s="46">
        <f>SUM(O456:P456)</f>
        <v>0</v>
      </c>
      <c r="R456" s="46">
        <v>12</v>
      </c>
      <c r="S456" s="72">
        <f>SUM(K456:L456,Q456:R456)</f>
        <v>12</v>
      </c>
      <c r="U456" s="20"/>
      <c r="V456" s="20"/>
      <c r="W456" s="20"/>
    </row>
    <row r="457" spans="1:35" s="10" customFormat="1" ht="15.75" thickBot="1" x14ac:dyDescent="0.3">
      <c r="B457" s="896" t="s">
        <v>214</v>
      </c>
      <c r="C457" s="897"/>
      <c r="D457" s="897"/>
      <c r="E457" s="811"/>
      <c r="F457" s="811"/>
      <c r="G457" s="898">
        <f>SUM(K458:L459)</f>
        <v>280</v>
      </c>
      <c r="H457" s="898"/>
      <c r="I457" s="898"/>
      <c r="J457" s="898"/>
      <c r="K457" s="898"/>
      <c r="L457" s="812"/>
      <c r="M457" s="898">
        <f>SUM(Q458:R459)</f>
        <v>318</v>
      </c>
      <c r="N457" s="898"/>
      <c r="O457" s="898"/>
      <c r="P457" s="898"/>
      <c r="Q457" s="898"/>
      <c r="R457" s="818"/>
      <c r="S457" s="157">
        <f>SUM(G457:Q457)</f>
        <v>598</v>
      </c>
      <c r="U457" s="20"/>
      <c r="V457" s="20"/>
      <c r="W457" s="20"/>
      <c r="AB457" s="20"/>
      <c r="AI457" s="1"/>
    </row>
    <row r="458" spans="1:35" s="10" customFormat="1" x14ac:dyDescent="0.25">
      <c r="B458" s="53"/>
      <c r="C458" s="75">
        <v>1</v>
      </c>
      <c r="D458" s="4" t="s">
        <v>75</v>
      </c>
      <c r="E458" s="4">
        <v>30</v>
      </c>
      <c r="F458" s="4">
        <v>2</v>
      </c>
      <c r="G458" s="46">
        <v>16</v>
      </c>
      <c r="H458" s="46">
        <v>60</v>
      </c>
      <c r="I458" s="46">
        <f>G458</f>
        <v>16</v>
      </c>
      <c r="J458" s="46">
        <f>IF(H458=0,0,H458*$F458)</f>
        <v>120</v>
      </c>
      <c r="K458" s="46">
        <f>SUM(I458:J458)</f>
        <v>136</v>
      </c>
      <c r="L458" s="46">
        <v>12</v>
      </c>
      <c r="M458" s="4">
        <v>18</v>
      </c>
      <c r="N458" s="4">
        <v>72</v>
      </c>
      <c r="O458" s="46">
        <f>M458</f>
        <v>18</v>
      </c>
      <c r="P458" s="46">
        <f>IF(N458=0,0,N458*$F458)</f>
        <v>144</v>
      </c>
      <c r="Q458" s="46">
        <f>SUM(O458:P458)</f>
        <v>162</v>
      </c>
      <c r="R458" s="46">
        <v>12</v>
      </c>
      <c r="S458" s="72">
        <f>SUM(K458:L458,Q458:R458)</f>
        <v>322</v>
      </c>
      <c r="U458" s="20"/>
      <c r="V458" s="20"/>
      <c r="W458" s="20"/>
      <c r="AB458" s="20"/>
    </row>
    <row r="459" spans="1:35" s="10" customFormat="1" ht="15.75" thickBot="1" x14ac:dyDescent="0.3">
      <c r="B459" s="54"/>
      <c r="C459" s="74">
        <v>2</v>
      </c>
      <c r="D459" s="49" t="s">
        <v>164</v>
      </c>
      <c r="E459" s="49">
        <v>28</v>
      </c>
      <c r="F459" s="49">
        <v>2</v>
      </c>
      <c r="G459" s="50"/>
      <c r="H459" s="50">
        <v>60</v>
      </c>
      <c r="I459" s="50">
        <f>G459</f>
        <v>0</v>
      </c>
      <c r="J459" s="50">
        <f>IF(H459=0,0,H459*$F459)</f>
        <v>120</v>
      </c>
      <c r="K459" s="50">
        <f>SUM(I459:J459)</f>
        <v>120</v>
      </c>
      <c r="L459" s="50">
        <v>12</v>
      </c>
      <c r="M459" s="49"/>
      <c r="N459" s="49">
        <v>72</v>
      </c>
      <c r="O459" s="50">
        <f>M459</f>
        <v>0</v>
      </c>
      <c r="P459" s="50">
        <f>IF(N459=0,0,N459*$F459)</f>
        <v>144</v>
      </c>
      <c r="Q459" s="50">
        <f>SUM(O459:P459)</f>
        <v>144</v>
      </c>
      <c r="R459" s="50"/>
      <c r="S459" s="55">
        <f>SUM(K459:L459,Q459:R459)</f>
        <v>276</v>
      </c>
      <c r="U459" s="20"/>
      <c r="V459" s="20"/>
      <c r="W459" s="20"/>
      <c r="AB459" s="20"/>
      <c r="AC459" s="1"/>
      <c r="AD459" s="1"/>
    </row>
    <row r="460" spans="1:35" s="10" customFormat="1" ht="15.75" thickBot="1" x14ac:dyDescent="0.3">
      <c r="B460" s="902">
        <v>36</v>
      </c>
      <c r="C460" s="904"/>
      <c r="D460" s="899" t="s">
        <v>143</v>
      </c>
      <c r="E460" s="900"/>
      <c r="F460" s="901"/>
      <c r="G460" s="899">
        <f>SUM(G461)</f>
        <v>210</v>
      </c>
      <c r="H460" s="900"/>
      <c r="I460" s="900"/>
      <c r="J460" s="900"/>
      <c r="K460" s="901"/>
      <c r="L460" s="341"/>
      <c r="M460" s="899">
        <f>SUM(M461)</f>
        <v>280</v>
      </c>
      <c r="N460" s="900"/>
      <c r="O460" s="900"/>
      <c r="P460" s="900"/>
      <c r="Q460" s="901"/>
      <c r="R460" s="342"/>
      <c r="S460" s="185">
        <f>SUM(S461)</f>
        <v>490</v>
      </c>
      <c r="U460" s="20"/>
      <c r="V460" s="20"/>
      <c r="W460" s="20"/>
      <c r="AB460" s="20"/>
      <c r="AC460" s="1"/>
      <c r="AD460" s="1"/>
    </row>
    <row r="461" spans="1:35" s="10" customFormat="1" ht="15.75" thickBot="1" x14ac:dyDescent="0.3">
      <c r="A461" s="1"/>
      <c r="B461" s="905" t="s">
        <v>424</v>
      </c>
      <c r="C461" s="906"/>
      <c r="D461" s="906"/>
      <c r="E461" s="313"/>
      <c r="F461" s="343"/>
      <c r="G461" s="890">
        <f>SUM(K462:L463)</f>
        <v>210</v>
      </c>
      <c r="H461" s="890"/>
      <c r="I461" s="890"/>
      <c r="J461" s="890"/>
      <c r="K461" s="890"/>
      <c r="L461" s="346"/>
      <c r="M461" s="890">
        <f>SUM(Q462:R463)</f>
        <v>280</v>
      </c>
      <c r="N461" s="890"/>
      <c r="O461" s="890"/>
      <c r="P461" s="890"/>
      <c r="Q461" s="890"/>
      <c r="R461" s="304"/>
      <c r="S461" s="157">
        <f>SUM(G461:Q461)</f>
        <v>490</v>
      </c>
      <c r="U461" s="20"/>
      <c r="V461" s="20"/>
      <c r="W461" s="20"/>
      <c r="AB461" s="20"/>
    </row>
    <row r="462" spans="1:35" s="10" customFormat="1" x14ac:dyDescent="0.25">
      <c r="B462" s="53"/>
      <c r="C462" s="75">
        <v>1</v>
      </c>
      <c r="D462" s="4" t="s">
        <v>75</v>
      </c>
      <c r="E462" s="4">
        <v>30</v>
      </c>
      <c r="F462" s="4">
        <v>2</v>
      </c>
      <c r="G462" s="46">
        <v>18</v>
      </c>
      <c r="H462" s="46">
        <v>42</v>
      </c>
      <c r="I462" s="46">
        <f>G462</f>
        <v>18</v>
      </c>
      <c r="J462" s="46">
        <f>IF(H462=0,0,H462*$F462)</f>
        <v>84</v>
      </c>
      <c r="K462" s="46">
        <f>SUM(I462:J462)</f>
        <v>102</v>
      </c>
      <c r="L462" s="46">
        <v>12</v>
      </c>
      <c r="M462" s="4">
        <v>16</v>
      </c>
      <c r="N462" s="4">
        <v>60</v>
      </c>
      <c r="O462" s="46">
        <f>M462</f>
        <v>16</v>
      </c>
      <c r="P462" s="46">
        <f>IF(N462=0,0,N462*$F462)</f>
        <v>120</v>
      </c>
      <c r="Q462" s="46">
        <f>SUM(O462:P462)</f>
        <v>136</v>
      </c>
      <c r="R462" s="46">
        <v>12</v>
      </c>
      <c r="S462" s="72">
        <f>SUM(K462:L462,Q462:R462)</f>
        <v>262</v>
      </c>
      <c r="U462" s="20"/>
      <c r="W462" s="20"/>
      <c r="AB462" s="20"/>
    </row>
    <row r="463" spans="1:35" s="10" customFormat="1" ht="15.75" thickBot="1" x14ac:dyDescent="0.3">
      <c r="B463" s="54"/>
      <c r="C463" s="74">
        <v>2</v>
      </c>
      <c r="D463" s="49" t="s">
        <v>164</v>
      </c>
      <c r="E463" s="49">
        <v>28</v>
      </c>
      <c r="F463" s="49">
        <v>2</v>
      </c>
      <c r="G463" s="50"/>
      <c r="H463" s="50">
        <v>42</v>
      </c>
      <c r="I463" s="50">
        <f>G463</f>
        <v>0</v>
      </c>
      <c r="J463" s="50">
        <f>IF(H463=0,0,H463*$F463)</f>
        <v>84</v>
      </c>
      <c r="K463" s="50">
        <f>SUM(I463:J463)</f>
        <v>84</v>
      </c>
      <c r="L463" s="50">
        <v>12</v>
      </c>
      <c r="M463" s="49"/>
      <c r="N463" s="49">
        <v>60</v>
      </c>
      <c r="O463" s="50">
        <f>M463</f>
        <v>0</v>
      </c>
      <c r="P463" s="50">
        <f>IF(N463=0,0,N463*$F463)</f>
        <v>120</v>
      </c>
      <c r="Q463" s="50">
        <f>SUM(O463:P463)</f>
        <v>120</v>
      </c>
      <c r="R463" s="50">
        <v>12</v>
      </c>
      <c r="S463" s="55">
        <f>SUM(K463:L463,Q463:R463)</f>
        <v>228</v>
      </c>
      <c r="U463" s="20"/>
      <c r="V463" s="20"/>
      <c r="W463" s="20"/>
      <c r="AB463" s="20"/>
      <c r="AC463" s="1"/>
      <c r="AD463" s="1"/>
      <c r="AE463" s="1"/>
      <c r="AF463" s="1"/>
      <c r="AG463" s="1"/>
    </row>
    <row r="464" spans="1:35" s="10" customFormat="1" ht="15.75" thickBot="1" x14ac:dyDescent="0.3">
      <c r="B464" s="899">
        <v>37</v>
      </c>
      <c r="C464" s="901"/>
      <c r="D464" s="899" t="s">
        <v>144</v>
      </c>
      <c r="E464" s="900"/>
      <c r="F464" s="901"/>
      <c r="G464" s="899">
        <f>SUM(G465)</f>
        <v>540</v>
      </c>
      <c r="H464" s="900"/>
      <c r="I464" s="900"/>
      <c r="J464" s="900"/>
      <c r="K464" s="901"/>
      <c r="L464" s="341"/>
      <c r="M464" s="899">
        <f>SUM(M465)</f>
        <v>540</v>
      </c>
      <c r="N464" s="900"/>
      <c r="O464" s="900"/>
      <c r="P464" s="900"/>
      <c r="Q464" s="901"/>
      <c r="R464" s="342"/>
      <c r="S464" s="79">
        <f>SUM(S465)</f>
        <v>1080</v>
      </c>
      <c r="U464" s="20"/>
      <c r="V464" s="20"/>
      <c r="W464" s="20"/>
      <c r="AB464" s="20"/>
      <c r="AH464" s="1"/>
    </row>
    <row r="465" spans="1:39" s="10" customFormat="1" ht="15.75" thickBot="1" x14ac:dyDescent="0.3">
      <c r="B465" s="905" t="s">
        <v>204</v>
      </c>
      <c r="C465" s="906"/>
      <c r="D465" s="906"/>
      <c r="E465" s="467"/>
      <c r="F465" s="467"/>
      <c r="G465" s="890">
        <f>SUM(K466:L469)</f>
        <v>540</v>
      </c>
      <c r="H465" s="890"/>
      <c r="I465" s="890"/>
      <c r="J465" s="890"/>
      <c r="K465" s="890"/>
      <c r="L465" s="468"/>
      <c r="M465" s="890">
        <f>SUM(Q466:R469)</f>
        <v>540</v>
      </c>
      <c r="N465" s="890"/>
      <c r="O465" s="890"/>
      <c r="P465" s="890"/>
      <c r="Q465" s="890"/>
      <c r="R465" s="480"/>
      <c r="S465" s="157">
        <f>SUM(G465:Q465)</f>
        <v>1080</v>
      </c>
      <c r="U465" s="20"/>
      <c r="V465" s="20"/>
      <c r="W465" s="20"/>
      <c r="AB465" s="20"/>
      <c r="AC465" s="1"/>
      <c r="AD465" s="1"/>
      <c r="AE465" s="1"/>
      <c r="AF465" s="1"/>
      <c r="AG465" s="1"/>
      <c r="AJ465" s="1"/>
      <c r="AK465" s="1"/>
      <c r="AL465" s="1"/>
      <c r="AM465" s="1"/>
    </row>
    <row r="466" spans="1:39" s="10" customFormat="1" x14ac:dyDescent="0.25">
      <c r="B466" s="53"/>
      <c r="C466" s="75">
        <v>1</v>
      </c>
      <c r="D466" s="4" t="s">
        <v>76</v>
      </c>
      <c r="E466" s="4">
        <v>25</v>
      </c>
      <c r="F466" s="4">
        <v>2</v>
      </c>
      <c r="G466" s="46">
        <v>18</v>
      </c>
      <c r="H466" s="46">
        <v>72</v>
      </c>
      <c r="I466" s="46">
        <f>G466</f>
        <v>18</v>
      </c>
      <c r="J466" s="46">
        <f>IF(H466=0,0,H466*$F466)</f>
        <v>144</v>
      </c>
      <c r="K466" s="46">
        <f>SUM(I466:J466)</f>
        <v>162</v>
      </c>
      <c r="L466" s="46">
        <v>12</v>
      </c>
      <c r="M466" s="4">
        <v>18</v>
      </c>
      <c r="N466" s="4">
        <v>72</v>
      </c>
      <c r="O466" s="46">
        <f>M466</f>
        <v>18</v>
      </c>
      <c r="P466" s="46">
        <f>IF(N466=0,0,N466*$F466)</f>
        <v>144</v>
      </c>
      <c r="Q466" s="46">
        <f>SUM(O466:P466)</f>
        <v>162</v>
      </c>
      <c r="R466" s="46">
        <v>12</v>
      </c>
      <c r="S466" s="72">
        <f>SUM(K466:L466,Q466:R466)</f>
        <v>348</v>
      </c>
      <c r="U466" s="20"/>
      <c r="W466" s="20"/>
      <c r="AC466" s="1"/>
      <c r="AD466" s="1"/>
      <c r="AE466" s="1"/>
      <c r="AF466" s="1"/>
      <c r="AG466" s="1"/>
      <c r="AH466" s="1"/>
    </row>
    <row r="467" spans="1:39" s="10" customFormat="1" x14ac:dyDescent="0.25">
      <c r="B467" s="53"/>
      <c r="C467" s="75">
        <v>2</v>
      </c>
      <c r="D467" s="4" t="s">
        <v>103</v>
      </c>
      <c r="E467" s="4">
        <v>24</v>
      </c>
      <c r="F467" s="4">
        <v>2</v>
      </c>
      <c r="G467" s="46"/>
      <c r="H467" s="46">
        <v>72</v>
      </c>
      <c r="I467" s="46">
        <f>G467</f>
        <v>0</v>
      </c>
      <c r="J467" s="46">
        <f>IF(H467=0,0,H467*$F467)</f>
        <v>144</v>
      </c>
      <c r="K467" s="46">
        <f>SUM(I467:J467)</f>
        <v>144</v>
      </c>
      <c r="L467" s="46">
        <v>12</v>
      </c>
      <c r="M467" s="4"/>
      <c r="N467" s="4">
        <v>72</v>
      </c>
      <c r="O467" s="46">
        <f>M467</f>
        <v>0</v>
      </c>
      <c r="P467" s="46">
        <f>IF(N467=0,0,N467*$F467)</f>
        <v>144</v>
      </c>
      <c r="Q467" s="46">
        <f>SUM(O467:P467)</f>
        <v>144</v>
      </c>
      <c r="R467" s="46">
        <v>12</v>
      </c>
      <c r="S467" s="47">
        <f>SUM(K467:L467,Q467:R467)</f>
        <v>312</v>
      </c>
      <c r="U467" s="20"/>
      <c r="V467" s="20"/>
      <c r="AB467" s="20"/>
      <c r="AH467" s="1"/>
    </row>
    <row r="468" spans="1:39" s="10" customFormat="1" x14ac:dyDescent="0.25">
      <c r="B468" s="475"/>
      <c r="C468" s="75">
        <v>2</v>
      </c>
      <c r="D468" s="4" t="s">
        <v>164</v>
      </c>
      <c r="E468" s="4">
        <v>28</v>
      </c>
      <c r="F468" s="4">
        <v>2</v>
      </c>
      <c r="G468" s="51"/>
      <c r="H468" s="46">
        <v>42</v>
      </c>
      <c r="I468" s="46">
        <f>G468</f>
        <v>0</v>
      </c>
      <c r="J468" s="46">
        <f>IF(H468=0,0,H468*$F468)</f>
        <v>84</v>
      </c>
      <c r="K468" s="46">
        <f>SUM(I468:J468)</f>
        <v>84</v>
      </c>
      <c r="L468" s="46">
        <v>12</v>
      </c>
      <c r="M468" s="4"/>
      <c r="N468" s="4">
        <v>42</v>
      </c>
      <c r="O468" s="46">
        <f>M468</f>
        <v>0</v>
      </c>
      <c r="P468" s="46">
        <f>IF(N468=0,0,N468*$F468)</f>
        <v>84</v>
      </c>
      <c r="Q468" s="46">
        <f>SUM(O468:P468)</f>
        <v>84</v>
      </c>
      <c r="R468" s="46">
        <v>12</v>
      </c>
      <c r="S468" s="48">
        <f>SUM(K468:L468,Q468:R468)</f>
        <v>192</v>
      </c>
      <c r="U468" s="20"/>
      <c r="V468" s="20"/>
      <c r="W468" s="20"/>
      <c r="AB468" s="20"/>
      <c r="AC468" s="1"/>
      <c r="AD468" s="1"/>
      <c r="AE468" s="1"/>
      <c r="AF468" s="1"/>
      <c r="AG468" s="1"/>
      <c r="AI468" s="1"/>
    </row>
    <row r="469" spans="1:39" s="10" customFormat="1" ht="15.75" thickBot="1" x14ac:dyDescent="0.3">
      <c r="B469" s="54"/>
      <c r="C469" s="74">
        <v>5</v>
      </c>
      <c r="D469" s="49" t="s">
        <v>75</v>
      </c>
      <c r="E469" s="49">
        <v>30</v>
      </c>
      <c r="F469" s="49">
        <v>2</v>
      </c>
      <c r="G469" s="50">
        <v>18</v>
      </c>
      <c r="H469" s="50">
        <v>42</v>
      </c>
      <c r="I469" s="50">
        <f>G469</f>
        <v>18</v>
      </c>
      <c r="J469" s="50">
        <f>IF(H469=0,0,H469*$F469)</f>
        <v>84</v>
      </c>
      <c r="K469" s="50">
        <f>SUM(I469:J469)</f>
        <v>102</v>
      </c>
      <c r="L469" s="50">
        <v>12</v>
      </c>
      <c r="M469" s="49">
        <v>18</v>
      </c>
      <c r="N469" s="49">
        <v>42</v>
      </c>
      <c r="O469" s="50">
        <f>M469</f>
        <v>18</v>
      </c>
      <c r="P469" s="50">
        <f>IF(N469=0,0,N469*$F469)</f>
        <v>84</v>
      </c>
      <c r="Q469" s="50">
        <f>SUM(O469:P469)</f>
        <v>102</v>
      </c>
      <c r="R469" s="50">
        <v>12</v>
      </c>
      <c r="S469" s="73">
        <f>SUM(K469:L469,Q469:R469)</f>
        <v>228</v>
      </c>
      <c r="U469" s="20"/>
      <c r="AB469" s="20"/>
      <c r="AC469" s="1"/>
      <c r="AD469" s="1"/>
      <c r="AH469" s="1"/>
    </row>
    <row r="470" spans="1:39" s="10" customFormat="1" ht="15.75" thickBot="1" x14ac:dyDescent="0.3">
      <c r="B470" s="922">
        <v>38</v>
      </c>
      <c r="C470" s="924"/>
      <c r="D470" s="922" t="s">
        <v>145</v>
      </c>
      <c r="E470" s="923"/>
      <c r="F470" s="924"/>
      <c r="G470" s="922">
        <f>SUM(G471,G473,G475)</f>
        <v>490</v>
      </c>
      <c r="H470" s="923"/>
      <c r="I470" s="923"/>
      <c r="J470" s="923"/>
      <c r="K470" s="924"/>
      <c r="L470" s="470"/>
      <c r="M470" s="922">
        <f>SUM(M471,M473,M475)</f>
        <v>610</v>
      </c>
      <c r="N470" s="923"/>
      <c r="O470" s="923"/>
      <c r="P470" s="923"/>
      <c r="Q470" s="924"/>
      <c r="R470" s="471"/>
      <c r="S470" s="181">
        <f>SUM(S471,S473,S475)</f>
        <v>1100</v>
      </c>
      <c r="U470" s="20"/>
      <c r="AB470" s="20"/>
      <c r="AC470" s="1"/>
      <c r="AD470" s="1"/>
      <c r="AE470" s="1"/>
      <c r="AF470" s="1"/>
      <c r="AG470" s="1"/>
      <c r="AI470" s="1"/>
    </row>
    <row r="471" spans="1:39" s="10" customFormat="1" ht="15.75" thickBot="1" x14ac:dyDescent="0.3">
      <c r="B471" s="935" t="s">
        <v>437</v>
      </c>
      <c r="C471" s="977"/>
      <c r="D471" s="977"/>
      <c r="E471" s="626"/>
      <c r="F471" s="626"/>
      <c r="G471" s="898">
        <f>SUM(K472:L472)</f>
        <v>4</v>
      </c>
      <c r="H471" s="898"/>
      <c r="I471" s="898"/>
      <c r="J471" s="898"/>
      <c r="K471" s="898"/>
      <c r="L471" s="627"/>
      <c r="M471" s="898">
        <f>SUM(Q472:R472)</f>
        <v>0</v>
      </c>
      <c r="N471" s="898"/>
      <c r="O471" s="898"/>
      <c r="P471" s="898"/>
      <c r="Q471" s="898"/>
      <c r="R471" s="633"/>
      <c r="S471" s="157">
        <f>SUM(G471:Q471)</f>
        <v>4</v>
      </c>
      <c r="U471" s="20"/>
      <c r="AB471" s="20"/>
      <c r="AH471" s="1"/>
      <c r="AI471" s="1"/>
    </row>
    <row r="472" spans="1:39" s="10" customFormat="1" ht="15.75" thickBot="1" x14ac:dyDescent="0.3">
      <c r="B472" s="625"/>
      <c r="C472" s="75">
        <v>2</v>
      </c>
      <c r="D472" s="4" t="s">
        <v>75</v>
      </c>
      <c r="E472" s="4">
        <v>30</v>
      </c>
      <c r="F472" s="4">
        <v>2</v>
      </c>
      <c r="G472" s="46">
        <v>4</v>
      </c>
      <c r="H472" s="4"/>
      <c r="I472" s="46">
        <f>G472</f>
        <v>4</v>
      </c>
      <c r="J472" s="46">
        <f>IF(H472=0,0,H472*$F472)</f>
        <v>0</v>
      </c>
      <c r="K472" s="46">
        <f>SUM(I472:J472)</f>
        <v>4</v>
      </c>
      <c r="L472" s="46"/>
      <c r="M472" s="4"/>
      <c r="N472" s="4"/>
      <c r="O472" s="46">
        <f>M472</f>
        <v>0</v>
      </c>
      <c r="P472" s="46">
        <f>IF(N472=0,0,N472*$F472)</f>
        <v>0</v>
      </c>
      <c r="Q472" s="46">
        <f>SUM(O472:P472)</f>
        <v>0</v>
      </c>
      <c r="R472" s="46"/>
      <c r="S472" s="295">
        <f>SUM(K472:L472,Q472:R472)</f>
        <v>4</v>
      </c>
      <c r="U472" s="20"/>
      <c r="AB472" s="20"/>
      <c r="AE472" s="1"/>
      <c r="AF472" s="1"/>
      <c r="AG472" s="1"/>
    </row>
    <row r="473" spans="1:39" s="10" customFormat="1" ht="15.75" thickBot="1" x14ac:dyDescent="0.3">
      <c r="A473" s="1"/>
      <c r="B473" s="897" t="s">
        <v>449</v>
      </c>
      <c r="C473" s="897"/>
      <c r="D473" s="897"/>
      <c r="E473" s="626"/>
      <c r="F473" s="626"/>
      <c r="G473" s="898">
        <f>SUM(K474:L474)</f>
        <v>8</v>
      </c>
      <c r="H473" s="898"/>
      <c r="I473" s="898"/>
      <c r="J473" s="898"/>
      <c r="K473" s="898"/>
      <c r="L473" s="627"/>
      <c r="M473" s="898">
        <f>SUM(Q474:R474)</f>
        <v>8</v>
      </c>
      <c r="N473" s="898"/>
      <c r="O473" s="898"/>
      <c r="P473" s="898"/>
      <c r="Q473" s="898"/>
      <c r="R473" s="633"/>
      <c r="S473" s="157">
        <f>SUM(G473:Q473)</f>
        <v>16</v>
      </c>
      <c r="U473" s="20"/>
      <c r="AB473" s="20"/>
      <c r="AH473" s="1"/>
      <c r="AI473" s="1"/>
    </row>
    <row r="474" spans="1:39" s="10" customFormat="1" ht="15.75" thickBot="1" x14ac:dyDescent="0.3">
      <c r="B474" s="625"/>
      <c r="C474" s="75">
        <v>2</v>
      </c>
      <c r="D474" s="4" t="s">
        <v>164</v>
      </c>
      <c r="E474" s="4">
        <v>30</v>
      </c>
      <c r="F474" s="4">
        <v>2</v>
      </c>
      <c r="G474" s="46"/>
      <c r="H474" s="4"/>
      <c r="I474" s="46">
        <f>G474</f>
        <v>0</v>
      </c>
      <c r="J474" s="46">
        <f>IF(H474=0,0,H474*$F474)</f>
        <v>0</v>
      </c>
      <c r="K474" s="46">
        <f>SUM(I474:J474)</f>
        <v>0</v>
      </c>
      <c r="L474" s="46">
        <v>8</v>
      </c>
      <c r="M474" s="4"/>
      <c r="N474" s="4"/>
      <c r="O474" s="46">
        <f>M474</f>
        <v>0</v>
      </c>
      <c r="P474" s="46">
        <f>IF(N474=0,0,N474*$F474)</f>
        <v>0</v>
      </c>
      <c r="Q474" s="46">
        <f>SUM(O474:P474)</f>
        <v>0</v>
      </c>
      <c r="R474" s="46">
        <v>8</v>
      </c>
      <c r="S474" s="295">
        <f>SUM(K474:L474,Q474:R474)</f>
        <v>16</v>
      </c>
      <c r="U474" s="20"/>
      <c r="AB474" s="20"/>
    </row>
    <row r="475" spans="1:39" s="10" customFormat="1" ht="15.75" thickBot="1" x14ac:dyDescent="0.3">
      <c r="B475" s="895" t="s">
        <v>378</v>
      </c>
      <c r="C475" s="895"/>
      <c r="D475" s="895"/>
      <c r="E475" s="476"/>
      <c r="F475" s="476"/>
      <c r="G475" s="893">
        <f>SUM(K476:L479)</f>
        <v>478</v>
      </c>
      <c r="H475" s="893"/>
      <c r="I475" s="893"/>
      <c r="J475" s="893"/>
      <c r="K475" s="893"/>
      <c r="L475" s="469"/>
      <c r="M475" s="893">
        <f>SUM(Q476:R479)</f>
        <v>602</v>
      </c>
      <c r="N475" s="893"/>
      <c r="O475" s="893"/>
      <c r="P475" s="893"/>
      <c r="Q475" s="893"/>
      <c r="R475" s="479"/>
      <c r="S475" s="157">
        <f>SUM(G475:Q475)</f>
        <v>1080</v>
      </c>
      <c r="U475" s="20"/>
      <c r="AB475" s="20"/>
      <c r="AI475" s="1"/>
    </row>
    <row r="476" spans="1:39" x14ac:dyDescent="0.25">
      <c r="A476" s="10"/>
      <c r="B476" s="577"/>
      <c r="C476" s="75">
        <v>2</v>
      </c>
      <c r="D476" s="4" t="s">
        <v>75</v>
      </c>
      <c r="E476" s="4">
        <v>30</v>
      </c>
      <c r="F476" s="4">
        <v>2</v>
      </c>
      <c r="G476" s="46">
        <v>14</v>
      </c>
      <c r="H476" s="4">
        <v>42</v>
      </c>
      <c r="I476" s="46">
        <f>G476</f>
        <v>14</v>
      </c>
      <c r="J476" s="46">
        <f>IF(H476=0,0,H476*$F476)</f>
        <v>84</v>
      </c>
      <c r="K476" s="46">
        <f>SUM(I476:J476)</f>
        <v>98</v>
      </c>
      <c r="L476" s="46">
        <v>12</v>
      </c>
      <c r="M476" s="4">
        <v>16</v>
      </c>
      <c r="N476" s="4">
        <v>60</v>
      </c>
      <c r="O476" s="46">
        <f>M476</f>
        <v>16</v>
      </c>
      <c r="P476" s="46">
        <f>IF(N476=0,0,N476*$F476)</f>
        <v>120</v>
      </c>
      <c r="Q476" s="46">
        <f>SUM(O476:P476)</f>
        <v>136</v>
      </c>
      <c r="R476" s="46">
        <v>12</v>
      </c>
      <c r="S476" s="295">
        <f>SUM(K476:L476,Q476:R476)</f>
        <v>258</v>
      </c>
      <c r="U476" s="20"/>
      <c r="AA476" s="20"/>
      <c r="AB476" s="20"/>
      <c r="AC476" s="10"/>
      <c r="AD476" s="10"/>
      <c r="AE476" s="10"/>
      <c r="AF476" s="10"/>
      <c r="AG476" s="10"/>
      <c r="AH476" s="10"/>
      <c r="AI476" s="10"/>
    </row>
    <row r="477" spans="1:39" s="10" customFormat="1" x14ac:dyDescent="0.25">
      <c r="B477" s="577"/>
      <c r="C477" s="75">
        <v>1</v>
      </c>
      <c r="D477" s="4" t="s">
        <v>164</v>
      </c>
      <c r="E477" s="4">
        <v>28</v>
      </c>
      <c r="F477" s="4">
        <v>2</v>
      </c>
      <c r="G477" s="46"/>
      <c r="H477" s="46">
        <v>42</v>
      </c>
      <c r="I477" s="46">
        <f>G477</f>
        <v>0</v>
      </c>
      <c r="J477" s="46">
        <f>IF(H477=0,0,H477*$F477)</f>
        <v>84</v>
      </c>
      <c r="K477" s="46">
        <f>SUM(I477:J477)</f>
        <v>84</v>
      </c>
      <c r="L477" s="46">
        <v>4</v>
      </c>
      <c r="M477" s="4"/>
      <c r="N477" s="4">
        <v>60</v>
      </c>
      <c r="O477" s="46">
        <f>M477</f>
        <v>0</v>
      </c>
      <c r="P477" s="46">
        <f>IF(N477=0,0,N477*$F477)</f>
        <v>120</v>
      </c>
      <c r="Q477" s="46">
        <f>SUM(O477:P477)</f>
        <v>120</v>
      </c>
      <c r="R477" s="46">
        <v>4</v>
      </c>
      <c r="S477" s="295">
        <f>SUM(K477:L477,Q477:R477)</f>
        <v>212</v>
      </c>
      <c r="U477" s="20"/>
      <c r="AA477" s="20"/>
      <c r="AB477" s="20"/>
      <c r="AI477" s="1"/>
    </row>
    <row r="478" spans="1:39" x14ac:dyDescent="0.25">
      <c r="A478" s="10"/>
      <c r="B478" s="476"/>
      <c r="C478" s="75">
        <v>1</v>
      </c>
      <c r="D478" s="4" t="s">
        <v>76</v>
      </c>
      <c r="E478" s="4">
        <v>25</v>
      </c>
      <c r="F478" s="4">
        <v>2</v>
      </c>
      <c r="G478" s="46">
        <v>16</v>
      </c>
      <c r="H478" s="46">
        <v>60</v>
      </c>
      <c r="I478" s="46">
        <f>G478</f>
        <v>16</v>
      </c>
      <c r="J478" s="46">
        <f>IF(H478=0,0,H478*$F478)</f>
        <v>120</v>
      </c>
      <c r="K478" s="46">
        <f>SUM(I478:J478)</f>
        <v>136</v>
      </c>
      <c r="L478" s="46">
        <v>12</v>
      </c>
      <c r="M478" s="4">
        <v>18</v>
      </c>
      <c r="N478" s="4">
        <v>72</v>
      </c>
      <c r="O478" s="46">
        <f>M478</f>
        <v>18</v>
      </c>
      <c r="P478" s="46">
        <f>IF(N478=0,0,N478*$F478)</f>
        <v>144</v>
      </c>
      <c r="Q478" s="46">
        <f>SUM(O478:P478)</f>
        <v>162</v>
      </c>
      <c r="R478" s="46">
        <v>12</v>
      </c>
      <c r="S478" s="155">
        <f>SUM(K478:L478,Q478:R478)</f>
        <v>322</v>
      </c>
      <c r="AA478" s="20"/>
      <c r="AB478" s="20"/>
      <c r="AC478" s="10"/>
      <c r="AD478" s="10"/>
      <c r="AE478" s="10"/>
      <c r="AF478" s="10"/>
      <c r="AG478" s="10"/>
      <c r="AH478" s="10"/>
      <c r="AI478" s="10"/>
    </row>
    <row r="479" spans="1:39" ht="15.75" thickBot="1" x14ac:dyDescent="0.3">
      <c r="B479" s="507"/>
      <c r="C479" s="156">
        <v>2</v>
      </c>
      <c r="D479" s="154" t="s">
        <v>103</v>
      </c>
      <c r="E479" s="154">
        <v>24</v>
      </c>
      <c r="F479" s="154">
        <v>2</v>
      </c>
      <c r="G479" s="155"/>
      <c r="H479" s="155">
        <v>60</v>
      </c>
      <c r="I479" s="155">
        <f>G479</f>
        <v>0</v>
      </c>
      <c r="J479" s="155">
        <f>IF(H479=0,0,H479*$F479)</f>
        <v>120</v>
      </c>
      <c r="K479" s="155">
        <f>SUM(I479:J479)</f>
        <v>120</v>
      </c>
      <c r="L479" s="155">
        <v>12</v>
      </c>
      <c r="M479" s="154"/>
      <c r="N479" s="154">
        <v>72</v>
      </c>
      <c r="O479" s="155">
        <f>M479</f>
        <v>0</v>
      </c>
      <c r="P479" s="155">
        <f>IF(N479=0,0,N479*$F479)</f>
        <v>144</v>
      </c>
      <c r="Q479" s="155">
        <f>SUM(O479:P479)</f>
        <v>144</v>
      </c>
      <c r="R479" s="155">
        <v>12</v>
      </c>
      <c r="S479" s="155">
        <f>SUM(K479:L479,Q479:R479)</f>
        <v>288</v>
      </c>
      <c r="U479" s="20"/>
      <c r="AA479" s="20"/>
      <c r="AH479" s="10"/>
      <c r="AI479" s="10"/>
    </row>
    <row r="480" spans="1:39" s="10" customFormat="1" ht="15.75" thickBot="1" x14ac:dyDescent="0.3">
      <c r="B480" s="922">
        <v>39</v>
      </c>
      <c r="C480" s="995"/>
      <c r="D480" s="920" t="s">
        <v>402</v>
      </c>
      <c r="E480" s="920"/>
      <c r="F480" s="920"/>
      <c r="G480" s="920">
        <f>SUM(G481,G489)</f>
        <v>381</v>
      </c>
      <c r="H480" s="920"/>
      <c r="I480" s="920"/>
      <c r="J480" s="920"/>
      <c r="K480" s="920"/>
      <c r="L480" s="505"/>
      <c r="M480" s="920">
        <f>SUM(M481,M489)</f>
        <v>180</v>
      </c>
      <c r="N480" s="920"/>
      <c r="O480" s="920"/>
      <c r="P480" s="920"/>
      <c r="Q480" s="920"/>
      <c r="R480" s="499"/>
      <c r="S480" s="157">
        <f>SUM(S481,S489)</f>
        <v>561</v>
      </c>
      <c r="U480" s="20"/>
      <c r="AA480" s="20"/>
      <c r="AB480" s="20"/>
      <c r="AH480" s="1"/>
    </row>
    <row r="481" spans="1:39" ht="15.75" thickBot="1" x14ac:dyDescent="0.3">
      <c r="A481" s="121"/>
      <c r="B481" s="213" t="s">
        <v>412</v>
      </c>
      <c r="C481" s="214"/>
      <c r="D481" s="211"/>
      <c r="E481" s="501"/>
      <c r="F481" s="501"/>
      <c r="G481" s="890">
        <f>SUM(K482:L488)</f>
        <v>333</v>
      </c>
      <c r="H481" s="890"/>
      <c r="I481" s="890"/>
      <c r="J481" s="890"/>
      <c r="K481" s="890"/>
      <c r="L481" s="498"/>
      <c r="M481" s="890">
        <f>SUM(Q482:R488)</f>
        <v>114</v>
      </c>
      <c r="N481" s="890"/>
      <c r="O481" s="890"/>
      <c r="P481" s="890"/>
      <c r="Q481" s="890"/>
      <c r="R481" s="504"/>
      <c r="S481" s="157">
        <f>SUM(G481:Q481)</f>
        <v>447</v>
      </c>
      <c r="U481" s="20"/>
      <c r="AA481" s="20"/>
      <c r="AH481" s="10"/>
      <c r="AI481" s="10"/>
    </row>
    <row r="482" spans="1:39" x14ac:dyDescent="0.25">
      <c r="A482" s="107"/>
      <c r="B482" s="53"/>
      <c r="C482" s="75">
        <v>1</v>
      </c>
      <c r="D482" s="4" t="s">
        <v>177</v>
      </c>
      <c r="E482" s="4">
        <v>12</v>
      </c>
      <c r="F482" s="4">
        <v>1</v>
      </c>
      <c r="G482" s="46"/>
      <c r="H482" s="46"/>
      <c r="I482" s="46">
        <f t="shared" ref="I482:I491" si="339">G482</f>
        <v>0</v>
      </c>
      <c r="J482" s="46">
        <f t="shared" ref="J482:J491" si="340">IF(H482=0,0,H482*$F482)</f>
        <v>0</v>
      </c>
      <c r="K482" s="46">
        <f t="shared" ref="K482:K491" si="341">SUM(I482:J482)</f>
        <v>0</v>
      </c>
      <c r="L482" s="46"/>
      <c r="M482" s="4"/>
      <c r="N482" s="4">
        <v>18</v>
      </c>
      <c r="O482" s="46">
        <f>M482</f>
        <v>0</v>
      </c>
      <c r="P482" s="46">
        <f>IF(N482=0,0,N482*$F482)</f>
        <v>18</v>
      </c>
      <c r="Q482" s="46">
        <f>SUM(O482:P482)</f>
        <v>18</v>
      </c>
      <c r="R482" s="46">
        <v>12</v>
      </c>
      <c r="S482" s="72">
        <f t="shared" ref="S482:S491" si="342">SUM(K482:L482,Q482:R482)</f>
        <v>30</v>
      </c>
      <c r="U482" s="20"/>
      <c r="AA482" s="20"/>
      <c r="AC482" s="10"/>
      <c r="AD482" s="10"/>
      <c r="AE482" s="10"/>
      <c r="AF482" s="10"/>
      <c r="AG482" s="10"/>
      <c r="AI482" s="10"/>
      <c r="AJ482" s="10"/>
      <c r="AK482" s="10"/>
      <c r="AL482" s="10"/>
      <c r="AM482" s="10"/>
    </row>
    <row r="483" spans="1:39" s="10" customFormat="1" x14ac:dyDescent="0.25">
      <c r="A483" s="104"/>
      <c r="B483" s="503"/>
      <c r="C483" s="75">
        <v>2</v>
      </c>
      <c r="D483" s="4" t="s">
        <v>75</v>
      </c>
      <c r="E483" s="4">
        <v>30</v>
      </c>
      <c r="F483" s="4">
        <v>2</v>
      </c>
      <c r="G483" s="46">
        <v>12</v>
      </c>
      <c r="H483" s="4">
        <v>33</v>
      </c>
      <c r="I483" s="46">
        <f t="shared" si="339"/>
        <v>12</v>
      </c>
      <c r="J483" s="46">
        <f t="shared" si="340"/>
        <v>66</v>
      </c>
      <c r="K483" s="46">
        <f t="shared" si="341"/>
        <v>78</v>
      </c>
      <c r="L483" s="46">
        <v>12</v>
      </c>
      <c r="M483" s="4"/>
      <c r="N483" s="4"/>
      <c r="O483" s="46">
        <f>M483</f>
        <v>0</v>
      </c>
      <c r="P483" s="46">
        <f>IF(N483=0,0,N483*$F483)</f>
        <v>0</v>
      </c>
      <c r="Q483" s="46">
        <f>SUM(O483:P483)</f>
        <v>0</v>
      </c>
      <c r="R483" s="46"/>
      <c r="S483" s="47">
        <f t="shared" si="342"/>
        <v>90</v>
      </c>
      <c r="U483" s="20"/>
      <c r="AA483" s="20"/>
      <c r="AC483" s="1"/>
      <c r="AD483" s="1"/>
      <c r="AE483" s="1"/>
      <c r="AF483" s="1"/>
      <c r="AG483" s="1"/>
      <c r="AJ483" s="1"/>
      <c r="AK483" s="1"/>
      <c r="AL483" s="1"/>
      <c r="AM483" s="1"/>
    </row>
    <row r="484" spans="1:39" s="10" customFormat="1" x14ac:dyDescent="0.25">
      <c r="A484" s="104"/>
      <c r="B484" s="503"/>
      <c r="C484" s="75">
        <v>2</v>
      </c>
      <c r="D484" s="4" t="s">
        <v>164</v>
      </c>
      <c r="E484" s="4">
        <v>28</v>
      </c>
      <c r="F484" s="4">
        <v>2</v>
      </c>
      <c r="G484" s="46"/>
      <c r="H484" s="4">
        <v>33</v>
      </c>
      <c r="I484" s="46">
        <f t="shared" si="339"/>
        <v>0</v>
      </c>
      <c r="J484" s="46">
        <f t="shared" si="340"/>
        <v>66</v>
      </c>
      <c r="K484" s="46">
        <f t="shared" si="341"/>
        <v>66</v>
      </c>
      <c r="L484" s="46">
        <v>12</v>
      </c>
      <c r="M484" s="4"/>
      <c r="N484" s="4"/>
      <c r="O484" s="46">
        <f>M484</f>
        <v>0</v>
      </c>
      <c r="P484" s="46">
        <f>IF(N484=0,0,N484*$F484)</f>
        <v>0</v>
      </c>
      <c r="Q484" s="46">
        <f>SUM(O484:P484)</f>
        <v>0</v>
      </c>
      <c r="R484" s="46"/>
      <c r="S484" s="47">
        <f t="shared" si="342"/>
        <v>78</v>
      </c>
      <c r="U484" s="20"/>
      <c r="AA484" s="20"/>
      <c r="AH484" s="1"/>
      <c r="AI484" s="1"/>
    </row>
    <row r="485" spans="1:39" x14ac:dyDescent="0.25">
      <c r="A485" s="107"/>
      <c r="B485" s="53"/>
      <c r="C485" s="75">
        <v>2</v>
      </c>
      <c r="D485" s="4" t="s">
        <v>104</v>
      </c>
      <c r="E485" s="4">
        <v>16</v>
      </c>
      <c r="F485" s="4">
        <v>1</v>
      </c>
      <c r="G485" s="46">
        <v>12</v>
      </c>
      <c r="H485" s="46">
        <v>33</v>
      </c>
      <c r="I485" s="46">
        <f t="shared" si="339"/>
        <v>12</v>
      </c>
      <c r="J485" s="46">
        <f t="shared" si="340"/>
        <v>33</v>
      </c>
      <c r="K485" s="46">
        <f t="shared" si="341"/>
        <v>45</v>
      </c>
      <c r="L485" s="46">
        <v>12</v>
      </c>
      <c r="M485" s="46"/>
      <c r="N485" s="46"/>
      <c r="O485" s="46"/>
      <c r="P485" s="46"/>
      <c r="Q485" s="46"/>
      <c r="R485" s="46"/>
      <c r="S485" s="47">
        <f t="shared" si="342"/>
        <v>57</v>
      </c>
      <c r="U485" s="20"/>
      <c r="AC485" s="10"/>
      <c r="AD485" s="10"/>
      <c r="AE485" s="10"/>
      <c r="AF485" s="10"/>
      <c r="AG485" s="10"/>
      <c r="AH485" s="10"/>
      <c r="AI485" s="10"/>
    </row>
    <row r="486" spans="1:39" x14ac:dyDescent="0.25">
      <c r="A486" s="104"/>
      <c r="B486" s="53"/>
      <c r="C486" s="75">
        <v>2</v>
      </c>
      <c r="D486" s="4" t="s">
        <v>80</v>
      </c>
      <c r="E486" s="4">
        <v>25</v>
      </c>
      <c r="F486" s="4">
        <v>2</v>
      </c>
      <c r="G486" s="46"/>
      <c r="H486" s="46"/>
      <c r="I486" s="46">
        <f t="shared" si="339"/>
        <v>0</v>
      </c>
      <c r="J486" s="46">
        <f t="shared" si="340"/>
        <v>0</v>
      </c>
      <c r="K486" s="46">
        <f t="shared" si="341"/>
        <v>0</v>
      </c>
      <c r="L486" s="46"/>
      <c r="M486" s="46">
        <v>18</v>
      </c>
      <c r="N486" s="46">
        <v>27</v>
      </c>
      <c r="O486" s="46">
        <f>M486</f>
        <v>18</v>
      </c>
      <c r="P486" s="46">
        <f>IF(N486=0,0,N486*$F486)</f>
        <v>54</v>
      </c>
      <c r="Q486" s="46">
        <f>SUM(O486:P486)</f>
        <v>72</v>
      </c>
      <c r="R486" s="46">
        <v>12</v>
      </c>
      <c r="S486" s="72">
        <f t="shared" si="342"/>
        <v>84</v>
      </c>
      <c r="U486" s="20"/>
      <c r="AA486" s="20"/>
      <c r="AH486" s="10"/>
      <c r="AJ486" s="10"/>
      <c r="AK486" s="10"/>
      <c r="AL486" s="10"/>
      <c r="AM486" s="10"/>
    </row>
    <row r="487" spans="1:39" s="10" customFormat="1" x14ac:dyDescent="0.25">
      <c r="A487" s="104"/>
      <c r="B487" s="53"/>
      <c r="C487" s="75">
        <v>4</v>
      </c>
      <c r="D487" s="4" t="s">
        <v>77</v>
      </c>
      <c r="E487" s="4">
        <v>22</v>
      </c>
      <c r="F487" s="4">
        <v>2</v>
      </c>
      <c r="G487" s="46">
        <v>12</v>
      </c>
      <c r="H487" s="46">
        <v>18</v>
      </c>
      <c r="I487" s="46">
        <f t="shared" ref="I487" si="343">G487</f>
        <v>12</v>
      </c>
      <c r="J487" s="46">
        <f t="shared" ref="J487" si="344">IF(H487=0,0,H487*$F487)</f>
        <v>36</v>
      </c>
      <c r="K487" s="46">
        <f t="shared" ref="K487" si="345">SUM(I487:J487)</f>
        <v>48</v>
      </c>
      <c r="L487" s="46">
        <v>12</v>
      </c>
      <c r="M487" s="4"/>
      <c r="N487" s="4"/>
      <c r="O487" s="46">
        <f>M487</f>
        <v>0</v>
      </c>
      <c r="P487" s="46">
        <f>IF(N487=0,0,N487*$F487)</f>
        <v>0</v>
      </c>
      <c r="Q487" s="46">
        <f>SUM(O487:P487)</f>
        <v>0</v>
      </c>
      <c r="R487" s="46"/>
      <c r="S487" s="47">
        <f t="shared" ref="S487" si="346">SUM(K487:L487,Q487:R487)</f>
        <v>60</v>
      </c>
      <c r="U487" s="20"/>
      <c r="AA487" s="20"/>
      <c r="AH487" s="1"/>
    </row>
    <row r="488" spans="1:39" s="10" customFormat="1" ht="15.75" thickBot="1" x14ac:dyDescent="0.3">
      <c r="A488" s="104"/>
      <c r="B488" s="53"/>
      <c r="C488" s="75">
        <v>4</v>
      </c>
      <c r="D488" s="4" t="s">
        <v>176</v>
      </c>
      <c r="E488" s="4">
        <v>23</v>
      </c>
      <c r="F488" s="4">
        <v>2</v>
      </c>
      <c r="G488" s="46"/>
      <c r="H488" s="46">
        <v>18</v>
      </c>
      <c r="I488" s="46">
        <f t="shared" ref="I488" si="347">G488</f>
        <v>0</v>
      </c>
      <c r="J488" s="46">
        <f t="shared" ref="J488" si="348">IF(H488=0,0,H488*$F488)</f>
        <v>36</v>
      </c>
      <c r="K488" s="46">
        <f t="shared" ref="K488" si="349">SUM(I488:J488)</f>
        <v>36</v>
      </c>
      <c r="L488" s="46">
        <v>12</v>
      </c>
      <c r="M488" s="4"/>
      <c r="N488" s="4"/>
      <c r="O488" s="46">
        <f>M488</f>
        <v>0</v>
      </c>
      <c r="P488" s="46">
        <f>IF(N488=0,0,N488*$F488)</f>
        <v>0</v>
      </c>
      <c r="Q488" s="46">
        <f>SUM(O488:P488)</f>
        <v>0</v>
      </c>
      <c r="R488" s="46"/>
      <c r="S488" s="47">
        <f t="shared" ref="S488" si="350">SUM(K488:L488,Q488:R488)</f>
        <v>48</v>
      </c>
      <c r="U488" s="20"/>
      <c r="AA488" s="20"/>
      <c r="AC488" s="1"/>
      <c r="AD488" s="1"/>
      <c r="AE488" s="1"/>
      <c r="AF488" s="1"/>
      <c r="AG488" s="1"/>
      <c r="AI488" s="1"/>
    </row>
    <row r="489" spans="1:39" s="10" customFormat="1" ht="15.75" thickBot="1" x14ac:dyDescent="0.3">
      <c r="B489" s="53" t="s">
        <v>427</v>
      </c>
      <c r="C489" s="75"/>
      <c r="D489" s="57"/>
      <c r="E489" s="496"/>
      <c r="F489" s="496"/>
      <c r="G489" s="893">
        <f>SUM(K490:L491)</f>
        <v>48</v>
      </c>
      <c r="H489" s="893"/>
      <c r="I489" s="893"/>
      <c r="J489" s="893"/>
      <c r="K489" s="893"/>
      <c r="L489" s="497"/>
      <c r="M489" s="893">
        <f>SUM(Q490:R491)</f>
        <v>66</v>
      </c>
      <c r="N489" s="893"/>
      <c r="O489" s="893"/>
      <c r="P489" s="893"/>
      <c r="Q489" s="893"/>
      <c r="R489" s="502"/>
      <c r="S489" s="157">
        <f>SUM(G489:Q489)</f>
        <v>114</v>
      </c>
      <c r="U489" s="20"/>
      <c r="AA489" s="20"/>
      <c r="AC489" s="1"/>
      <c r="AD489" s="1"/>
      <c r="AE489" s="1"/>
      <c r="AF489" s="1"/>
      <c r="AG489" s="1"/>
      <c r="AH489" s="1"/>
    </row>
    <row r="490" spans="1:39" s="10" customFormat="1" x14ac:dyDescent="0.25">
      <c r="B490" s="53"/>
      <c r="C490" s="75">
        <v>3</v>
      </c>
      <c r="D490" s="4" t="s">
        <v>185</v>
      </c>
      <c r="E490" s="4">
        <v>25</v>
      </c>
      <c r="F490" s="4">
        <v>2</v>
      </c>
      <c r="G490" s="46"/>
      <c r="H490" s="46"/>
      <c r="I490" s="46">
        <f t="shared" si="339"/>
        <v>0</v>
      </c>
      <c r="J490" s="46">
        <f t="shared" si="340"/>
        <v>0</v>
      </c>
      <c r="K490" s="46">
        <f t="shared" si="341"/>
        <v>0</v>
      </c>
      <c r="L490" s="46"/>
      <c r="M490" s="46"/>
      <c r="N490" s="46">
        <v>27</v>
      </c>
      <c r="O490" s="46">
        <f>M490</f>
        <v>0</v>
      </c>
      <c r="P490" s="46">
        <f>IF(N490=0,0,N490*$F490)</f>
        <v>54</v>
      </c>
      <c r="Q490" s="46">
        <f>SUM(O490:P490)</f>
        <v>54</v>
      </c>
      <c r="R490" s="46">
        <v>12</v>
      </c>
      <c r="S490" s="47">
        <f t="shared" si="342"/>
        <v>66</v>
      </c>
      <c r="U490" s="20"/>
      <c r="AA490" s="20"/>
      <c r="AH490" s="1"/>
    </row>
    <row r="491" spans="1:39" s="10" customFormat="1" ht="15.75" thickBot="1" x14ac:dyDescent="0.3">
      <c r="B491" s="54"/>
      <c r="C491" s="74">
        <v>5</v>
      </c>
      <c r="D491" s="49" t="s">
        <v>428</v>
      </c>
      <c r="E491" s="49">
        <v>22</v>
      </c>
      <c r="F491" s="49">
        <v>2</v>
      </c>
      <c r="G491" s="50"/>
      <c r="H491" s="50">
        <v>18</v>
      </c>
      <c r="I491" s="50">
        <f t="shared" si="339"/>
        <v>0</v>
      </c>
      <c r="J491" s="50">
        <f t="shared" si="340"/>
        <v>36</v>
      </c>
      <c r="K491" s="50">
        <f t="shared" si="341"/>
        <v>36</v>
      </c>
      <c r="L491" s="50">
        <v>12</v>
      </c>
      <c r="M491" s="49"/>
      <c r="N491" s="49"/>
      <c r="O491" s="50">
        <f>M491</f>
        <v>0</v>
      </c>
      <c r="P491" s="50">
        <f>IF(N491=0,0,N491*$F491)</f>
        <v>0</v>
      </c>
      <c r="Q491" s="50">
        <f>SUM(O491:P491)</f>
        <v>0</v>
      </c>
      <c r="R491" s="50"/>
      <c r="S491" s="55">
        <f t="shared" si="342"/>
        <v>48</v>
      </c>
      <c r="U491" s="20"/>
      <c r="AI491" s="1"/>
    </row>
    <row r="492" spans="1:39" ht="15.75" thickBot="1" x14ac:dyDescent="0.3">
      <c r="B492" s="907">
        <v>40</v>
      </c>
      <c r="C492" s="908"/>
      <c r="D492" s="997" t="s">
        <v>64</v>
      </c>
      <c r="E492" s="986"/>
      <c r="F492" s="908"/>
      <c r="G492" s="997">
        <f>SUM(G493,G497)</f>
        <v>0</v>
      </c>
      <c r="H492" s="986"/>
      <c r="I492" s="986"/>
      <c r="J492" s="986"/>
      <c r="K492" s="908"/>
      <c r="L492" s="342"/>
      <c r="M492" s="997">
        <f>SUM(M493,M497)</f>
        <v>412</v>
      </c>
      <c r="N492" s="986"/>
      <c r="O492" s="986"/>
      <c r="P492" s="986"/>
      <c r="Q492" s="908"/>
      <c r="R492" s="342"/>
      <c r="S492" s="79">
        <f>SUM(S493,S497)</f>
        <v>412</v>
      </c>
      <c r="U492" s="20"/>
      <c r="AA492" s="20"/>
      <c r="AC492" s="10"/>
      <c r="AD492" s="10"/>
      <c r="AE492" s="10"/>
      <c r="AF492" s="10"/>
      <c r="AG492" s="10"/>
      <c r="AH492" s="10"/>
      <c r="AI492" s="10"/>
    </row>
    <row r="493" spans="1:39" s="10" customFormat="1" ht="15.75" thickBot="1" x14ac:dyDescent="0.3">
      <c r="B493" s="905" t="s">
        <v>53</v>
      </c>
      <c r="C493" s="906"/>
      <c r="D493" s="906"/>
      <c r="E493" s="428"/>
      <c r="F493" s="428"/>
      <c r="G493" s="890">
        <f>SUM(K494:L496)</f>
        <v>0</v>
      </c>
      <c r="H493" s="890"/>
      <c r="I493" s="890"/>
      <c r="J493" s="890"/>
      <c r="K493" s="890"/>
      <c r="L493" s="423"/>
      <c r="M493" s="890">
        <f>SUM(Q494:R496)</f>
        <v>346</v>
      </c>
      <c r="N493" s="890"/>
      <c r="O493" s="890"/>
      <c r="P493" s="890"/>
      <c r="Q493" s="890"/>
      <c r="R493" s="437"/>
      <c r="S493" s="157">
        <f>SUM(G493:Q493)</f>
        <v>346</v>
      </c>
      <c r="U493" s="20"/>
      <c r="AA493" s="20"/>
      <c r="AI493" s="1"/>
    </row>
    <row r="494" spans="1:39" x14ac:dyDescent="0.25">
      <c r="B494" s="53"/>
      <c r="C494" s="75">
        <v>1</v>
      </c>
      <c r="D494" s="4" t="s">
        <v>74</v>
      </c>
      <c r="E494" s="4">
        <v>25</v>
      </c>
      <c r="F494" s="4">
        <v>2</v>
      </c>
      <c r="G494" s="46"/>
      <c r="H494" s="46"/>
      <c r="I494" s="46">
        <f>G494</f>
        <v>0</v>
      </c>
      <c r="J494" s="46">
        <f>IF(H494=0,0,H494*$F494)</f>
        <v>0</v>
      </c>
      <c r="K494" s="46">
        <f>SUM(I494:J494)</f>
        <v>0</v>
      </c>
      <c r="L494" s="46"/>
      <c r="M494" s="46">
        <v>16</v>
      </c>
      <c r="N494" s="46">
        <v>60</v>
      </c>
      <c r="O494" s="46">
        <f>M494</f>
        <v>16</v>
      </c>
      <c r="P494" s="46">
        <f>IF(N494=0,0,N494*$F494)</f>
        <v>120</v>
      </c>
      <c r="Q494" s="46">
        <f>SUM(O494:P494)</f>
        <v>136</v>
      </c>
      <c r="R494" s="46">
        <v>12</v>
      </c>
      <c r="S494" s="72">
        <f>SUM(K494:L494,Q494:R494)</f>
        <v>148</v>
      </c>
      <c r="U494" s="20"/>
      <c r="AA494" s="20"/>
      <c r="AC494" s="10"/>
      <c r="AD494" s="10"/>
      <c r="AE494" s="10"/>
      <c r="AF494" s="10"/>
      <c r="AG494" s="10"/>
      <c r="AH494" s="10"/>
    </row>
    <row r="495" spans="1:39" s="10" customFormat="1" x14ac:dyDescent="0.25">
      <c r="B495" s="53"/>
      <c r="C495" s="75">
        <v>2</v>
      </c>
      <c r="D495" s="4" t="s">
        <v>166</v>
      </c>
      <c r="E495" s="4">
        <v>25</v>
      </c>
      <c r="F495" s="4">
        <v>2</v>
      </c>
      <c r="G495" s="46"/>
      <c r="H495" s="46"/>
      <c r="I495" s="46">
        <f>G495</f>
        <v>0</v>
      </c>
      <c r="J495" s="46">
        <f>IF(H495=0,0,H495*$F495)</f>
        <v>0</v>
      </c>
      <c r="K495" s="46">
        <f>SUM(I495:J495)</f>
        <v>0</v>
      </c>
      <c r="L495" s="46"/>
      <c r="M495" s="46"/>
      <c r="N495" s="46">
        <v>60</v>
      </c>
      <c r="O495" s="46">
        <f>M495</f>
        <v>0</v>
      </c>
      <c r="P495" s="46">
        <f>IF(N495=0,0,N495*$F495)</f>
        <v>120</v>
      </c>
      <c r="Q495" s="46">
        <f>SUM(O495:P495)</f>
        <v>120</v>
      </c>
      <c r="R495" s="46">
        <v>12</v>
      </c>
      <c r="S495" s="48">
        <f>SUM(K495:L495,Q495:R495)</f>
        <v>132</v>
      </c>
      <c r="U495" s="20"/>
      <c r="AA495" s="20"/>
    </row>
    <row r="496" spans="1:39" ht="15.75" thickBot="1" x14ac:dyDescent="0.3">
      <c r="B496" s="53"/>
      <c r="C496" s="75">
        <v>3</v>
      </c>
      <c r="D496" s="4" t="s">
        <v>373</v>
      </c>
      <c r="E496" s="4">
        <v>26</v>
      </c>
      <c r="F496" s="4">
        <v>1</v>
      </c>
      <c r="G496" s="46"/>
      <c r="H496" s="46"/>
      <c r="I496" s="46">
        <f>G496</f>
        <v>0</v>
      </c>
      <c r="J496" s="46">
        <f>IF(H496=0,0,H496*$F496)</f>
        <v>0</v>
      </c>
      <c r="K496" s="46">
        <f>SUM(I496:J496)</f>
        <v>0</v>
      </c>
      <c r="L496" s="46"/>
      <c r="M496" s="46"/>
      <c r="N496" s="46">
        <v>60</v>
      </c>
      <c r="O496" s="46">
        <f>M496</f>
        <v>0</v>
      </c>
      <c r="P496" s="46">
        <f>IF(N496=0,0,N496*$F496)</f>
        <v>60</v>
      </c>
      <c r="Q496" s="46">
        <f>SUM(O496:P496)</f>
        <v>60</v>
      </c>
      <c r="R496" s="46">
        <v>6</v>
      </c>
      <c r="S496" s="48">
        <f>SUM(K496:L496,Q496:R496)</f>
        <v>66</v>
      </c>
      <c r="U496" s="20"/>
      <c r="AA496" s="20"/>
      <c r="AC496" s="10"/>
      <c r="AD496" s="10"/>
      <c r="AE496" s="10"/>
      <c r="AF496" s="10"/>
      <c r="AG496" s="10"/>
      <c r="AH496" s="10"/>
      <c r="AI496" s="10"/>
    </row>
    <row r="497" spans="1:35" s="10" customFormat="1" ht="15.75" thickBot="1" x14ac:dyDescent="0.3">
      <c r="B497" s="896" t="s">
        <v>424</v>
      </c>
      <c r="C497" s="897"/>
      <c r="D497" s="897"/>
      <c r="E497" s="431"/>
      <c r="F497" s="431"/>
      <c r="G497" s="898">
        <f>SUM(K498:L498)</f>
        <v>0</v>
      </c>
      <c r="H497" s="898"/>
      <c r="I497" s="898"/>
      <c r="J497" s="898"/>
      <c r="K497" s="898"/>
      <c r="L497" s="427"/>
      <c r="M497" s="898">
        <f>SUM(Q498:R498)</f>
        <v>66</v>
      </c>
      <c r="N497" s="898"/>
      <c r="O497" s="898"/>
      <c r="P497" s="898"/>
      <c r="Q497" s="898"/>
      <c r="R497" s="439"/>
      <c r="S497" s="157">
        <f>SUM(G497:Q497)</f>
        <v>66</v>
      </c>
      <c r="U497" s="20"/>
      <c r="AA497" s="20"/>
      <c r="AC497" s="1"/>
      <c r="AD497" s="1"/>
      <c r="AE497" s="1"/>
      <c r="AF497" s="1"/>
      <c r="AG497" s="1"/>
    </row>
    <row r="498" spans="1:35" s="10" customFormat="1" ht="15.75" thickBot="1" x14ac:dyDescent="0.3">
      <c r="B498" s="54"/>
      <c r="C498" s="74">
        <v>3</v>
      </c>
      <c r="D498" s="49" t="s">
        <v>373</v>
      </c>
      <c r="E498" s="49">
        <v>26</v>
      </c>
      <c r="F498" s="49">
        <v>1</v>
      </c>
      <c r="G498" s="50"/>
      <c r="H498" s="50"/>
      <c r="I498" s="50">
        <f>G498</f>
        <v>0</v>
      </c>
      <c r="J498" s="50">
        <f>IF(H498=0,0,H498*$F498)</f>
        <v>0</v>
      </c>
      <c r="K498" s="50">
        <f>SUM(I498:J498)</f>
        <v>0</v>
      </c>
      <c r="L498" s="50"/>
      <c r="M498" s="50"/>
      <c r="N498" s="50">
        <v>60</v>
      </c>
      <c r="O498" s="50">
        <f>M498</f>
        <v>0</v>
      </c>
      <c r="P498" s="50">
        <f>IF(N498=0,0,N498*$F498)</f>
        <v>60</v>
      </c>
      <c r="Q498" s="50">
        <f>SUM(O498:P498)</f>
        <v>60</v>
      </c>
      <c r="R498" s="50">
        <v>6</v>
      </c>
      <c r="S498" s="55">
        <f>SUM(K498:L498,Q498:R498)</f>
        <v>66</v>
      </c>
      <c r="U498" s="20"/>
      <c r="AA498" s="20"/>
      <c r="AH498" s="1"/>
    </row>
    <row r="499" spans="1:35" ht="15.75" thickBot="1" x14ac:dyDescent="0.3">
      <c r="A499" s="10"/>
      <c r="B499" s="899">
        <v>41</v>
      </c>
      <c r="C499" s="901"/>
      <c r="D499" s="899" t="s">
        <v>47</v>
      </c>
      <c r="E499" s="900"/>
      <c r="F499" s="901"/>
      <c r="G499" s="899">
        <f>SUM(G500,G503)</f>
        <v>412</v>
      </c>
      <c r="H499" s="900"/>
      <c r="I499" s="900"/>
      <c r="J499" s="900"/>
      <c r="K499" s="901"/>
      <c r="L499" s="341"/>
      <c r="M499" s="899">
        <f>SUM(M500,M503)</f>
        <v>0</v>
      </c>
      <c r="N499" s="900"/>
      <c r="O499" s="900"/>
      <c r="P499" s="900"/>
      <c r="Q499" s="901"/>
      <c r="R499" s="342"/>
      <c r="S499" s="185">
        <f>SUM(S500,S503)</f>
        <v>412</v>
      </c>
      <c r="U499" s="20"/>
      <c r="AA499" s="20"/>
      <c r="AC499" s="10"/>
      <c r="AD499" s="10"/>
      <c r="AE499" s="10"/>
      <c r="AF499" s="10"/>
      <c r="AG499" s="10"/>
      <c r="AH499" s="10"/>
      <c r="AI499" s="10"/>
    </row>
    <row r="500" spans="1:35" s="10" customFormat="1" ht="15.75" thickBot="1" x14ac:dyDescent="0.3">
      <c r="B500" s="905" t="s">
        <v>424</v>
      </c>
      <c r="C500" s="906"/>
      <c r="D500" s="906"/>
      <c r="E500" s="428"/>
      <c r="F500" s="428"/>
      <c r="G500" s="890">
        <f>SUM(K501:L502)</f>
        <v>264</v>
      </c>
      <c r="H500" s="890"/>
      <c r="I500" s="890"/>
      <c r="J500" s="890"/>
      <c r="K500" s="890"/>
      <c r="L500" s="423"/>
      <c r="M500" s="890">
        <f>SUM(Q501:R502)</f>
        <v>0</v>
      </c>
      <c r="N500" s="890"/>
      <c r="O500" s="890"/>
      <c r="P500" s="890"/>
      <c r="Q500" s="890"/>
      <c r="R500" s="437"/>
      <c r="S500" s="157">
        <f>SUM(G500:Q500)</f>
        <v>264</v>
      </c>
      <c r="U500" s="20"/>
    </row>
    <row r="501" spans="1:35" x14ac:dyDescent="0.25">
      <c r="B501" s="53"/>
      <c r="C501" s="75">
        <v>2</v>
      </c>
      <c r="D501" s="4" t="s">
        <v>166</v>
      </c>
      <c r="E501" s="4">
        <v>25</v>
      </c>
      <c r="F501" s="4">
        <v>2</v>
      </c>
      <c r="G501" s="46"/>
      <c r="H501" s="46">
        <v>60</v>
      </c>
      <c r="I501" s="46">
        <f>G501</f>
        <v>0</v>
      </c>
      <c r="J501" s="46">
        <f>IF(H501=0,0,H501*$F501)</f>
        <v>120</v>
      </c>
      <c r="K501" s="46">
        <f>SUM(I501:J501)</f>
        <v>120</v>
      </c>
      <c r="L501" s="46">
        <v>12</v>
      </c>
      <c r="M501" s="51"/>
      <c r="N501" s="51"/>
      <c r="O501" s="46">
        <f>M501</f>
        <v>0</v>
      </c>
      <c r="P501" s="46">
        <f>IF(N501=0,0,N501*$F501)</f>
        <v>0</v>
      </c>
      <c r="Q501" s="46">
        <f>SUM(O501:P501)</f>
        <v>0</v>
      </c>
      <c r="R501" s="46"/>
      <c r="S501" s="96">
        <f>SUM(K501:L501,Q501:R501)</f>
        <v>132</v>
      </c>
      <c r="U501" s="20"/>
      <c r="AC501" s="10"/>
      <c r="AD501" s="10"/>
      <c r="AE501" s="10"/>
      <c r="AF501" s="10"/>
      <c r="AG501" s="10"/>
      <c r="AH501" s="10"/>
      <c r="AI501" s="10"/>
    </row>
    <row r="502" spans="1:35" ht="15.75" thickBot="1" x14ac:dyDescent="0.3">
      <c r="B502" s="53"/>
      <c r="C502" s="75">
        <v>1</v>
      </c>
      <c r="D502" s="4" t="s">
        <v>373</v>
      </c>
      <c r="E502" s="4">
        <v>26</v>
      </c>
      <c r="F502" s="4">
        <v>2</v>
      </c>
      <c r="G502" s="46"/>
      <c r="H502" s="46">
        <v>60</v>
      </c>
      <c r="I502" s="46">
        <f>G502</f>
        <v>0</v>
      </c>
      <c r="J502" s="46">
        <f>IF(H502=0,0,H502*$F502)</f>
        <v>120</v>
      </c>
      <c r="K502" s="46">
        <f>SUM(I502:J502)</f>
        <v>120</v>
      </c>
      <c r="L502" s="46">
        <v>12</v>
      </c>
      <c r="M502" s="51"/>
      <c r="N502" s="51"/>
      <c r="O502" s="46">
        <f>M502</f>
        <v>0</v>
      </c>
      <c r="P502" s="46">
        <f>IF(N502=0,0,N502*$F502)</f>
        <v>0</v>
      </c>
      <c r="Q502" s="46">
        <f>SUM(O502:P502)</f>
        <v>0</v>
      </c>
      <c r="R502" s="46"/>
      <c r="S502" s="70">
        <f>SUM(K502:L502,Q502:R502)</f>
        <v>132</v>
      </c>
      <c r="AA502" s="20"/>
      <c r="AC502" s="10"/>
      <c r="AD502" s="10"/>
      <c r="AE502" s="10"/>
      <c r="AF502" s="10"/>
      <c r="AG502" s="10"/>
      <c r="AH502" s="10"/>
    </row>
    <row r="503" spans="1:35" s="10" customFormat="1" ht="15.75" thickBot="1" x14ac:dyDescent="0.3">
      <c r="B503" s="896" t="s">
        <v>53</v>
      </c>
      <c r="C503" s="897"/>
      <c r="D503" s="897"/>
      <c r="E503" s="431"/>
      <c r="F503" s="431"/>
      <c r="G503" s="898">
        <f>SUM(K504:L504)</f>
        <v>148</v>
      </c>
      <c r="H503" s="898"/>
      <c r="I503" s="898"/>
      <c r="J503" s="898"/>
      <c r="K503" s="898"/>
      <c r="L503" s="427"/>
      <c r="M503" s="898">
        <f>SUM(Q504:R504)</f>
        <v>0</v>
      </c>
      <c r="N503" s="898"/>
      <c r="O503" s="898"/>
      <c r="P503" s="898"/>
      <c r="Q503" s="898"/>
      <c r="R503" s="439"/>
      <c r="S503" s="157">
        <f>SUM(G503:Q503)</f>
        <v>148</v>
      </c>
    </row>
    <row r="504" spans="1:35" s="10" customFormat="1" ht="15.75" thickBot="1" x14ac:dyDescent="0.3">
      <c r="B504" s="54"/>
      <c r="C504" s="74">
        <v>1</v>
      </c>
      <c r="D504" s="49" t="s">
        <v>74</v>
      </c>
      <c r="E504" s="49">
        <v>25</v>
      </c>
      <c r="F504" s="49">
        <v>2</v>
      </c>
      <c r="G504" s="50">
        <v>16</v>
      </c>
      <c r="H504" s="50">
        <v>60</v>
      </c>
      <c r="I504" s="50">
        <f>G504</f>
        <v>16</v>
      </c>
      <c r="J504" s="50">
        <f>IF(H504=0,0,H504*$F504)</f>
        <v>120</v>
      </c>
      <c r="K504" s="50">
        <f>SUM(I504:J504)</f>
        <v>136</v>
      </c>
      <c r="L504" s="50">
        <v>12</v>
      </c>
      <c r="M504" s="52"/>
      <c r="N504" s="52"/>
      <c r="O504" s="50">
        <f>M504</f>
        <v>0</v>
      </c>
      <c r="P504" s="50">
        <f>IF(N504=0,0,N504*$F504)</f>
        <v>0</v>
      </c>
      <c r="Q504" s="50">
        <f>SUM(O504:P504)</f>
        <v>0</v>
      </c>
      <c r="R504" s="50"/>
      <c r="S504" s="73">
        <f>SUM(K504:L504,Q504:R504)</f>
        <v>148</v>
      </c>
      <c r="AA504" s="20"/>
    </row>
    <row r="505" spans="1:35" s="10" customFormat="1" ht="15.75" thickBot="1" x14ac:dyDescent="0.3">
      <c r="B505" s="899">
        <v>42</v>
      </c>
      <c r="C505" s="901"/>
      <c r="D505" s="899" t="s">
        <v>48</v>
      </c>
      <c r="E505" s="900"/>
      <c r="F505" s="901"/>
      <c r="G505" s="899">
        <f>SUM(G506)</f>
        <v>336</v>
      </c>
      <c r="H505" s="900"/>
      <c r="I505" s="900"/>
      <c r="J505" s="900"/>
      <c r="K505" s="901"/>
      <c r="L505" s="341"/>
      <c r="M505" s="899">
        <f>SUM(M506)</f>
        <v>0</v>
      </c>
      <c r="N505" s="900"/>
      <c r="O505" s="900"/>
      <c r="P505" s="900"/>
      <c r="Q505" s="901"/>
      <c r="R505" s="342"/>
      <c r="S505" s="79">
        <f>SUM(S506)</f>
        <v>336</v>
      </c>
      <c r="AA505" s="20"/>
    </row>
    <row r="506" spans="1:35" s="10" customFormat="1" ht="15.75" thickBot="1" x14ac:dyDescent="0.3">
      <c r="B506" s="905" t="s">
        <v>53</v>
      </c>
      <c r="C506" s="906"/>
      <c r="D506" s="906"/>
      <c r="E506" s="204"/>
      <c r="F506" s="343"/>
      <c r="G506" s="890">
        <f>SUM(K507:L509)</f>
        <v>336</v>
      </c>
      <c r="H506" s="890"/>
      <c r="I506" s="890"/>
      <c r="J506" s="890"/>
      <c r="K506" s="890"/>
      <c r="L506" s="346"/>
      <c r="M506" s="890">
        <f>SUM(Q507:R509)</f>
        <v>0</v>
      </c>
      <c r="N506" s="890"/>
      <c r="O506" s="890"/>
      <c r="P506" s="890"/>
      <c r="Q506" s="890"/>
      <c r="R506" s="304"/>
      <c r="S506" s="157">
        <f>SUM(G506:Q506)</f>
        <v>336</v>
      </c>
      <c r="AC506" s="1"/>
      <c r="AD506" s="1"/>
      <c r="AE506" s="1"/>
      <c r="AF506" s="1"/>
      <c r="AG506" s="1"/>
    </row>
    <row r="507" spans="1:35" s="10" customFormat="1" x14ac:dyDescent="0.25">
      <c r="B507" s="333"/>
      <c r="C507" s="75">
        <v>1</v>
      </c>
      <c r="D507" s="4" t="s">
        <v>74</v>
      </c>
      <c r="E507" s="4">
        <v>25</v>
      </c>
      <c r="F507" s="4">
        <v>2</v>
      </c>
      <c r="G507" s="46">
        <v>12</v>
      </c>
      <c r="H507" s="46">
        <v>48</v>
      </c>
      <c r="I507" s="46">
        <f>G507</f>
        <v>12</v>
      </c>
      <c r="J507" s="46">
        <f>IF(H507=0,0,H507*$F507)</f>
        <v>96</v>
      </c>
      <c r="K507" s="46">
        <f>SUM(I507:J507)</f>
        <v>108</v>
      </c>
      <c r="L507" s="46">
        <v>12</v>
      </c>
      <c r="M507" s="51"/>
      <c r="N507" s="51"/>
      <c r="O507" s="46">
        <f>M507</f>
        <v>0</v>
      </c>
      <c r="P507" s="46">
        <f>IF(N507=0,0,N507*$F507)</f>
        <v>0</v>
      </c>
      <c r="Q507" s="46">
        <f>SUM(O507:P507)</f>
        <v>0</v>
      </c>
      <c r="R507" s="46"/>
      <c r="S507" s="72">
        <f>SUM(K507:L507,Q507:R507)</f>
        <v>120</v>
      </c>
      <c r="AH507" s="1"/>
    </row>
    <row r="508" spans="1:35" s="10" customFormat="1" x14ac:dyDescent="0.25">
      <c r="B508" s="331"/>
      <c r="C508" s="75">
        <v>2</v>
      </c>
      <c r="D508" s="4" t="s">
        <v>166</v>
      </c>
      <c r="E508" s="4">
        <v>25</v>
      </c>
      <c r="F508" s="4">
        <v>2</v>
      </c>
      <c r="G508" s="46"/>
      <c r="H508" s="46">
        <v>48</v>
      </c>
      <c r="I508" s="46">
        <f>G508</f>
        <v>0</v>
      </c>
      <c r="J508" s="46">
        <f>IF(H508=0,0,H508*$F508)</f>
        <v>96</v>
      </c>
      <c r="K508" s="46">
        <f>SUM(I508:J508)</f>
        <v>96</v>
      </c>
      <c r="L508" s="46">
        <v>12</v>
      </c>
      <c r="M508" s="51"/>
      <c r="N508" s="51"/>
      <c r="O508" s="46">
        <f>M508</f>
        <v>0</v>
      </c>
      <c r="P508" s="46">
        <f>IF(N508=0,0,N508*$F508)</f>
        <v>0</v>
      </c>
      <c r="Q508" s="46">
        <f>SUM(O508:P508)</f>
        <v>0</v>
      </c>
      <c r="R508" s="46"/>
      <c r="S508" s="47">
        <f>SUM(K508:L508,Q508:R508)</f>
        <v>108</v>
      </c>
    </row>
    <row r="509" spans="1:35" s="10" customFormat="1" ht="15.75" thickBot="1" x14ac:dyDescent="0.3">
      <c r="B509" s="158"/>
      <c r="C509" s="74">
        <v>3</v>
      </c>
      <c r="D509" s="49" t="s">
        <v>373</v>
      </c>
      <c r="E509" s="49">
        <v>26</v>
      </c>
      <c r="F509" s="49">
        <v>2</v>
      </c>
      <c r="G509" s="50"/>
      <c r="H509" s="50">
        <v>48</v>
      </c>
      <c r="I509" s="50">
        <f>G509</f>
        <v>0</v>
      </c>
      <c r="J509" s="50">
        <f>IF(H509=0,0,H509*$F509)</f>
        <v>96</v>
      </c>
      <c r="K509" s="50">
        <f>SUM(I509:J509)</f>
        <v>96</v>
      </c>
      <c r="L509" s="50">
        <v>12</v>
      </c>
      <c r="M509" s="52"/>
      <c r="N509" s="52"/>
      <c r="O509" s="50">
        <f>M509</f>
        <v>0</v>
      </c>
      <c r="P509" s="50">
        <f>IF(N509=0,0,N509*$F509)</f>
        <v>0</v>
      </c>
      <c r="Q509" s="50">
        <f>SUM(O509:P509)</f>
        <v>0</v>
      </c>
      <c r="R509" s="50"/>
      <c r="S509" s="55">
        <f>SUM(K509:L509,Q509:R509)</f>
        <v>108</v>
      </c>
      <c r="AC509" s="1"/>
      <c r="AD509" s="1"/>
      <c r="AE509" s="1"/>
      <c r="AF509" s="1"/>
      <c r="AG509" s="1"/>
    </row>
    <row r="510" spans="1:35" ht="15.75" thickBot="1" x14ac:dyDescent="0.3">
      <c r="A510" s="10"/>
      <c r="B510" s="899">
        <v>43</v>
      </c>
      <c r="C510" s="901"/>
      <c r="D510" s="899" t="s">
        <v>49</v>
      </c>
      <c r="E510" s="900"/>
      <c r="F510" s="901"/>
      <c r="G510" s="899">
        <f>SUM(G511,G513,G516)</f>
        <v>0</v>
      </c>
      <c r="H510" s="900"/>
      <c r="I510" s="900"/>
      <c r="J510" s="900"/>
      <c r="K510" s="901"/>
      <c r="L510" s="553"/>
      <c r="M510" s="899">
        <f>SUM(M511,M513,M516)</f>
        <v>276</v>
      </c>
      <c r="N510" s="900"/>
      <c r="O510" s="900"/>
      <c r="P510" s="900"/>
      <c r="Q510" s="901"/>
      <c r="R510" s="554"/>
      <c r="S510" s="79">
        <f>SUM(S511,S513,S516)</f>
        <v>276</v>
      </c>
      <c r="U510" s="20"/>
      <c r="AC510" s="10"/>
      <c r="AD510" s="10"/>
      <c r="AE510" s="10"/>
      <c r="AF510" s="10"/>
      <c r="AG510" s="10"/>
      <c r="AI510" s="10"/>
    </row>
    <row r="511" spans="1:35" s="10" customFormat="1" ht="15.75" thickBot="1" x14ac:dyDescent="0.3">
      <c r="B511" s="905" t="s">
        <v>427</v>
      </c>
      <c r="C511" s="906"/>
      <c r="D511" s="906"/>
      <c r="E511" s="558"/>
      <c r="F511" s="558"/>
      <c r="G511" s="890">
        <f>SUM(K512:L512)</f>
        <v>0</v>
      </c>
      <c r="H511" s="890"/>
      <c r="I511" s="890"/>
      <c r="J511" s="890"/>
      <c r="K511" s="890"/>
      <c r="L511" s="557"/>
      <c r="M511" s="890">
        <f>SUM(Q512:R512)</f>
        <v>24</v>
      </c>
      <c r="N511" s="890"/>
      <c r="O511" s="890"/>
      <c r="P511" s="890"/>
      <c r="Q511" s="890"/>
      <c r="R511" s="560"/>
      <c r="S511" s="157">
        <f>SUM(G511:Q511)</f>
        <v>24</v>
      </c>
      <c r="AC511" s="1"/>
      <c r="AD511" s="1"/>
      <c r="AE511" s="1"/>
      <c r="AF511" s="1"/>
      <c r="AG511" s="1"/>
      <c r="AI511" s="1"/>
    </row>
    <row r="512" spans="1:35" s="10" customFormat="1" ht="15.75" thickBot="1" x14ac:dyDescent="0.3">
      <c r="B512" s="53"/>
      <c r="C512" s="75">
        <v>1</v>
      </c>
      <c r="D512" s="4" t="s">
        <v>74</v>
      </c>
      <c r="E512" s="4">
        <v>25</v>
      </c>
      <c r="F512" s="4">
        <v>2</v>
      </c>
      <c r="G512" s="46"/>
      <c r="H512" s="46"/>
      <c r="I512" s="46">
        <f>G512</f>
        <v>0</v>
      </c>
      <c r="J512" s="46">
        <f>IF(H512=0,0,H512*$F512)</f>
        <v>0</v>
      </c>
      <c r="K512" s="46">
        <f>SUM(I512:J512)</f>
        <v>0</v>
      </c>
      <c r="L512" s="46"/>
      <c r="M512" s="4">
        <v>24</v>
      </c>
      <c r="N512" s="4"/>
      <c r="O512" s="46">
        <f>M512</f>
        <v>24</v>
      </c>
      <c r="P512" s="46">
        <f>IF(N512=0,0,N512*$F512)</f>
        <v>0</v>
      </c>
      <c r="Q512" s="46">
        <f>SUM(O512:P512)</f>
        <v>24</v>
      </c>
      <c r="R512" s="46"/>
      <c r="S512" s="70">
        <f>SUM(K512:L512,Q512:R512)</f>
        <v>24</v>
      </c>
      <c r="AH512" s="1"/>
    </row>
    <row r="513" spans="1:35" s="10" customFormat="1" ht="15.75" thickBot="1" x14ac:dyDescent="0.3">
      <c r="B513" s="894" t="s">
        <v>450</v>
      </c>
      <c r="C513" s="895"/>
      <c r="D513" s="895"/>
      <c r="E513" s="551"/>
      <c r="F513" s="551"/>
      <c r="G513" s="893">
        <f>SUM(K514:L515)</f>
        <v>0</v>
      </c>
      <c r="H513" s="893"/>
      <c r="I513" s="893"/>
      <c r="J513" s="893"/>
      <c r="K513" s="893"/>
      <c r="L513" s="552"/>
      <c r="M513" s="893">
        <f>SUM(Q514:R515)</f>
        <v>20</v>
      </c>
      <c r="N513" s="893"/>
      <c r="O513" s="893"/>
      <c r="P513" s="893"/>
      <c r="Q513" s="893"/>
      <c r="R513" s="561"/>
      <c r="S513" s="157">
        <f>SUM(G513:Q513)</f>
        <v>20</v>
      </c>
    </row>
    <row r="514" spans="1:35" s="10" customFormat="1" x14ac:dyDescent="0.25">
      <c r="B514" s="53"/>
      <c r="C514" s="75">
        <v>1</v>
      </c>
      <c r="D514" s="4" t="s">
        <v>166</v>
      </c>
      <c r="E514" s="4">
        <v>25</v>
      </c>
      <c r="F514" s="4">
        <v>2</v>
      </c>
      <c r="G514" s="46"/>
      <c r="H514" s="46"/>
      <c r="I514" s="46">
        <f>G514</f>
        <v>0</v>
      </c>
      <c r="J514" s="46">
        <f>IF(H514=0,0,H514*$F514)</f>
        <v>0</v>
      </c>
      <c r="K514" s="46">
        <f>SUM(I514:J514)</f>
        <v>0</v>
      </c>
      <c r="L514" s="46"/>
      <c r="M514" s="4"/>
      <c r="N514" s="4"/>
      <c r="O514" s="46">
        <f>M514</f>
        <v>0</v>
      </c>
      <c r="P514" s="46">
        <f>IF(N514=0,0,N514*$F514)</f>
        <v>0</v>
      </c>
      <c r="Q514" s="46">
        <f>SUM(O514:P514)</f>
        <v>0</v>
      </c>
      <c r="R514" s="46">
        <v>8</v>
      </c>
      <c r="S514" s="72">
        <f>SUM(K514:L514,Q514:R514)</f>
        <v>8</v>
      </c>
      <c r="AI514" s="1"/>
    </row>
    <row r="515" spans="1:35" s="10" customFormat="1" ht="15.75" thickBot="1" x14ac:dyDescent="0.3">
      <c r="B515" s="559"/>
      <c r="C515" s="75">
        <v>2</v>
      </c>
      <c r="D515" s="4" t="s">
        <v>373</v>
      </c>
      <c r="E515" s="4">
        <v>25</v>
      </c>
      <c r="F515" s="4">
        <v>2</v>
      </c>
      <c r="G515" s="46"/>
      <c r="H515" s="46"/>
      <c r="I515" s="46">
        <f>G515</f>
        <v>0</v>
      </c>
      <c r="J515" s="46">
        <f>IF(H515=0,0,H515*$F515)</f>
        <v>0</v>
      </c>
      <c r="K515" s="46">
        <f>SUM(I515:J515)</f>
        <v>0</v>
      </c>
      <c r="L515" s="46"/>
      <c r="M515" s="4"/>
      <c r="N515" s="4"/>
      <c r="O515" s="46">
        <f>M515</f>
        <v>0</v>
      </c>
      <c r="P515" s="46">
        <f>IF(N515=0,0,N515*$F515)</f>
        <v>0</v>
      </c>
      <c r="Q515" s="46">
        <f>SUM(O515:P515)</f>
        <v>0</v>
      </c>
      <c r="R515" s="46">
        <v>12</v>
      </c>
      <c r="S515" s="48">
        <f>SUM(K515:L515,Q515:R515)</f>
        <v>12</v>
      </c>
      <c r="AC515" s="1"/>
      <c r="AD515" s="1"/>
      <c r="AE515" s="1"/>
      <c r="AF515" s="1"/>
      <c r="AG515" s="1"/>
    </row>
    <row r="516" spans="1:35" s="10" customFormat="1" ht="15.75" thickBot="1" x14ac:dyDescent="0.3">
      <c r="B516" s="894" t="s">
        <v>251</v>
      </c>
      <c r="C516" s="895"/>
      <c r="D516" s="895"/>
      <c r="E516" s="551"/>
      <c r="F516" s="551"/>
      <c r="G516" s="893">
        <f>SUM(K517:L519)</f>
        <v>0</v>
      </c>
      <c r="H516" s="893"/>
      <c r="I516" s="893"/>
      <c r="J516" s="893"/>
      <c r="K516" s="893"/>
      <c r="L516" s="552"/>
      <c r="M516" s="893">
        <f>SUM(Q517:R519)</f>
        <v>232</v>
      </c>
      <c r="N516" s="893"/>
      <c r="O516" s="893"/>
      <c r="P516" s="893"/>
      <c r="Q516" s="893"/>
      <c r="R516" s="561"/>
      <c r="S516" s="157">
        <f>SUM(G516:Q516)</f>
        <v>232</v>
      </c>
      <c r="AC516" s="1"/>
      <c r="AD516" s="1"/>
      <c r="AE516" s="1"/>
      <c r="AF516" s="1"/>
      <c r="AG516" s="1"/>
      <c r="AH516" s="1"/>
      <c r="AI516" s="1"/>
    </row>
    <row r="517" spans="1:35" s="10" customFormat="1" x14ac:dyDescent="0.25">
      <c r="B517" s="53"/>
      <c r="C517" s="75">
        <v>1</v>
      </c>
      <c r="D517" s="4" t="s">
        <v>74</v>
      </c>
      <c r="E517" s="4">
        <v>25</v>
      </c>
      <c r="F517" s="4">
        <v>2</v>
      </c>
      <c r="G517" s="46"/>
      <c r="H517" s="46"/>
      <c r="I517" s="46">
        <f>G517</f>
        <v>0</v>
      </c>
      <c r="J517" s="46">
        <f>IF(H517=0,0,H517*$F517)</f>
        <v>0</v>
      </c>
      <c r="K517" s="46">
        <f>SUM(I517:J517)</f>
        <v>0</v>
      </c>
      <c r="L517" s="46"/>
      <c r="M517" s="4"/>
      <c r="N517" s="4">
        <v>36</v>
      </c>
      <c r="O517" s="46">
        <f>M517</f>
        <v>0</v>
      </c>
      <c r="P517" s="46">
        <f>IF(N517=0,0,N517*$F517)</f>
        <v>72</v>
      </c>
      <c r="Q517" s="46">
        <f>SUM(O517:P517)</f>
        <v>72</v>
      </c>
      <c r="R517" s="46">
        <v>12</v>
      </c>
      <c r="S517" s="72">
        <f>SUM(K517:L517,Q517:R517)</f>
        <v>84</v>
      </c>
      <c r="AH517" s="1"/>
    </row>
    <row r="518" spans="1:35" s="10" customFormat="1" x14ac:dyDescent="0.25">
      <c r="B518" s="559"/>
      <c r="C518" s="75">
        <v>2</v>
      </c>
      <c r="D518" s="4" t="s">
        <v>166</v>
      </c>
      <c r="E518" s="4">
        <v>25</v>
      </c>
      <c r="F518" s="4">
        <v>2</v>
      </c>
      <c r="G518" s="46"/>
      <c r="H518" s="46"/>
      <c r="I518" s="46">
        <f>G518</f>
        <v>0</v>
      </c>
      <c r="J518" s="46">
        <f>IF(H518=0,0,H518*$F518)</f>
        <v>0</v>
      </c>
      <c r="K518" s="46">
        <f>SUM(I518:J518)</f>
        <v>0</v>
      </c>
      <c r="L518" s="46"/>
      <c r="M518" s="4"/>
      <c r="N518" s="4">
        <v>36</v>
      </c>
      <c r="O518" s="46">
        <f>M518</f>
        <v>0</v>
      </c>
      <c r="P518" s="46">
        <f>IF(N518=0,0,N518*$F518)</f>
        <v>72</v>
      </c>
      <c r="Q518" s="46">
        <f>SUM(O518:P518)</f>
        <v>72</v>
      </c>
      <c r="R518" s="46">
        <v>4</v>
      </c>
      <c r="S518" s="47">
        <f>SUM(K518:L518,Q518:R518)</f>
        <v>76</v>
      </c>
    </row>
    <row r="519" spans="1:35" ht="15.75" thickBot="1" x14ac:dyDescent="0.3">
      <c r="A519" s="10"/>
      <c r="B519" s="336"/>
      <c r="C519" s="74">
        <v>3</v>
      </c>
      <c r="D519" s="49" t="s">
        <v>373</v>
      </c>
      <c r="E519" s="49">
        <v>26</v>
      </c>
      <c r="F519" s="49">
        <v>2</v>
      </c>
      <c r="G519" s="50"/>
      <c r="H519" s="50"/>
      <c r="I519" s="50">
        <f>G519</f>
        <v>0</v>
      </c>
      <c r="J519" s="50">
        <f>IF(H519=0,0,H519*$F519)</f>
        <v>0</v>
      </c>
      <c r="K519" s="50">
        <f>SUM(I519:J519)</f>
        <v>0</v>
      </c>
      <c r="L519" s="50"/>
      <c r="M519" s="49"/>
      <c r="N519" s="49">
        <v>36</v>
      </c>
      <c r="O519" s="50">
        <f>M519</f>
        <v>0</v>
      </c>
      <c r="P519" s="50">
        <f>IF(N519=0,0,N519*$F519)</f>
        <v>72</v>
      </c>
      <c r="Q519" s="50">
        <f>SUM(O519:P519)</f>
        <v>72</v>
      </c>
      <c r="R519" s="50"/>
      <c r="S519" s="55">
        <f>SUM(K519:L519,Q519:R519)</f>
        <v>72</v>
      </c>
      <c r="AC519" s="10"/>
      <c r="AD519" s="10"/>
      <c r="AE519" s="10"/>
      <c r="AF519" s="10"/>
      <c r="AG519" s="10"/>
      <c r="AH519" s="10"/>
    </row>
    <row r="520" spans="1:35" s="10" customFormat="1" ht="15.75" thickBot="1" x14ac:dyDescent="0.3">
      <c r="B520" s="916">
        <v>44</v>
      </c>
      <c r="C520" s="918"/>
      <c r="D520" s="916" t="s">
        <v>171</v>
      </c>
      <c r="E520" s="917"/>
      <c r="F520" s="918"/>
      <c r="G520" s="916">
        <f>SUM(G521,G523,G525,G527)</f>
        <v>84</v>
      </c>
      <c r="H520" s="917"/>
      <c r="I520" s="917"/>
      <c r="J520" s="917"/>
      <c r="K520" s="918"/>
      <c r="L520" s="555"/>
      <c r="M520" s="916">
        <f>SUM(M521,M523,M525,M527)</f>
        <v>0</v>
      </c>
      <c r="N520" s="917"/>
      <c r="O520" s="917"/>
      <c r="P520" s="917"/>
      <c r="Q520" s="918"/>
      <c r="R520" s="556"/>
      <c r="S520" s="189">
        <f>SUM(S521,S523,S525,S527)</f>
        <v>84</v>
      </c>
      <c r="AC520" s="1"/>
      <c r="AD520" s="1"/>
      <c r="AE520" s="1"/>
      <c r="AF520" s="1"/>
      <c r="AG520" s="1"/>
    </row>
    <row r="521" spans="1:35" s="10" customFormat="1" ht="15.75" thickBot="1" x14ac:dyDescent="0.3">
      <c r="B521" s="905" t="s">
        <v>449</v>
      </c>
      <c r="C521" s="906"/>
      <c r="D521" s="906"/>
      <c r="E521" s="678"/>
      <c r="F521" s="678"/>
      <c r="G521" s="890">
        <f>SUM(K522:L522)</f>
        <v>18</v>
      </c>
      <c r="H521" s="890"/>
      <c r="I521" s="890"/>
      <c r="J521" s="890"/>
      <c r="K521" s="890"/>
      <c r="L521" s="679"/>
      <c r="M521" s="890">
        <f>SUM(Q522:R522)</f>
        <v>0</v>
      </c>
      <c r="N521" s="890"/>
      <c r="O521" s="890"/>
      <c r="P521" s="890"/>
      <c r="Q521" s="890"/>
      <c r="R521" s="686"/>
      <c r="S521" s="157">
        <f>SUM(G521:Q521)</f>
        <v>18</v>
      </c>
      <c r="AC521" s="1"/>
      <c r="AD521" s="1"/>
      <c r="AE521" s="1"/>
      <c r="AF521" s="1"/>
      <c r="AG521" s="1"/>
      <c r="AH521" s="1"/>
    </row>
    <row r="522" spans="1:35" ht="15.75" thickBot="1" x14ac:dyDescent="0.3">
      <c r="B522" s="684"/>
      <c r="C522" s="75">
        <v>1</v>
      </c>
      <c r="D522" s="4" t="s">
        <v>84</v>
      </c>
      <c r="E522" s="4">
        <v>22</v>
      </c>
      <c r="F522" s="4">
        <v>2</v>
      </c>
      <c r="G522" s="46">
        <v>18</v>
      </c>
      <c r="H522" s="46"/>
      <c r="I522" s="46">
        <f>G522</f>
        <v>18</v>
      </c>
      <c r="J522" s="46">
        <f>IF(H522=0,0,H522*$F522)</f>
        <v>0</v>
      </c>
      <c r="K522" s="46">
        <f>SUM(I522:J522)</f>
        <v>18</v>
      </c>
      <c r="L522" s="46"/>
      <c r="M522" s="4"/>
      <c r="N522" s="4"/>
      <c r="O522" s="46">
        <f>M522</f>
        <v>0</v>
      </c>
      <c r="P522" s="46">
        <f>IF(N522=0,0,N522*$F522)</f>
        <v>0</v>
      </c>
      <c r="Q522" s="46">
        <f>SUM(O522:P522)</f>
        <v>0</v>
      </c>
      <c r="R522" s="46"/>
      <c r="S522" s="70">
        <f>SUM(K522:L522,Q522:R522)</f>
        <v>18</v>
      </c>
      <c r="V522" s="1"/>
      <c r="W522" s="1"/>
      <c r="AI522" s="10"/>
    </row>
    <row r="523" spans="1:35" s="10" customFormat="1" ht="15.75" thickBot="1" x14ac:dyDescent="0.3">
      <c r="B523" s="894" t="s">
        <v>72</v>
      </c>
      <c r="C523" s="895"/>
      <c r="D523" s="895"/>
      <c r="E523" s="677"/>
      <c r="F523" s="677"/>
      <c r="G523" s="893">
        <f>SUM(K524:L524)</f>
        <v>27</v>
      </c>
      <c r="H523" s="893"/>
      <c r="I523" s="893"/>
      <c r="J523" s="893"/>
      <c r="K523" s="893"/>
      <c r="L523" s="675"/>
      <c r="M523" s="893">
        <f>SUM(Q524:R524)</f>
        <v>0</v>
      </c>
      <c r="N523" s="893"/>
      <c r="O523" s="893"/>
      <c r="P523" s="893"/>
      <c r="Q523" s="893"/>
      <c r="R523" s="687"/>
      <c r="S523" s="157">
        <f>SUM(G523:Q523)</f>
        <v>27</v>
      </c>
      <c r="AC523" s="1"/>
      <c r="AD523" s="1"/>
      <c r="AE523" s="1"/>
      <c r="AF523" s="1"/>
      <c r="AG523" s="1"/>
      <c r="AH523" s="1"/>
    </row>
    <row r="524" spans="1:35" ht="15.75" thickBot="1" x14ac:dyDescent="0.3">
      <c r="B524" s="684"/>
      <c r="C524" s="75">
        <v>1</v>
      </c>
      <c r="D524" s="4" t="s">
        <v>84</v>
      </c>
      <c r="E524" s="4">
        <v>22</v>
      </c>
      <c r="F524" s="4">
        <v>1</v>
      </c>
      <c r="G524" s="46"/>
      <c r="H524" s="46">
        <v>27</v>
      </c>
      <c r="I524" s="46">
        <f>G524</f>
        <v>0</v>
      </c>
      <c r="J524" s="46">
        <f>IF(H524=0,0,H524*$F524)</f>
        <v>27</v>
      </c>
      <c r="K524" s="46">
        <f>SUM(I524:J524)</f>
        <v>27</v>
      </c>
      <c r="L524" s="46"/>
      <c r="M524" s="4"/>
      <c r="N524" s="4"/>
      <c r="O524" s="46">
        <f>M524</f>
        <v>0</v>
      </c>
      <c r="P524" s="46">
        <f>IF(N524=0,0,N524*$F524)</f>
        <v>0</v>
      </c>
      <c r="Q524" s="46">
        <f>SUM(O524:P524)</f>
        <v>0</v>
      </c>
      <c r="R524" s="46"/>
      <c r="S524" s="70">
        <f>SUM(K524:L524,Q524:R524)</f>
        <v>27</v>
      </c>
      <c r="AC524" s="10"/>
      <c r="AD524" s="10"/>
      <c r="AE524" s="10"/>
      <c r="AF524" s="10"/>
      <c r="AG524" s="10"/>
      <c r="AI524" s="10"/>
    </row>
    <row r="525" spans="1:35" s="10" customFormat="1" ht="15.75" thickBot="1" x14ac:dyDescent="0.3">
      <c r="B525" s="894" t="s">
        <v>452</v>
      </c>
      <c r="C525" s="895"/>
      <c r="D525" s="895"/>
      <c r="E525" s="677"/>
      <c r="F525" s="677"/>
      <c r="G525" s="893">
        <f>SUM(K526:L526)</f>
        <v>3</v>
      </c>
      <c r="H525" s="893"/>
      <c r="I525" s="893"/>
      <c r="J525" s="893"/>
      <c r="K525" s="893"/>
      <c r="L525" s="675"/>
      <c r="M525" s="893">
        <f>SUM(Q526:R526)</f>
        <v>0</v>
      </c>
      <c r="N525" s="893"/>
      <c r="O525" s="893"/>
      <c r="P525" s="893"/>
      <c r="Q525" s="893"/>
      <c r="R525" s="687"/>
      <c r="S525" s="157">
        <f>SUM(G525:Q525)</f>
        <v>3</v>
      </c>
      <c r="V525" s="1"/>
      <c r="W525" s="1"/>
      <c r="AC525" s="1"/>
      <c r="AD525" s="1"/>
      <c r="AE525" s="1"/>
      <c r="AF525" s="1"/>
      <c r="AG525" s="1"/>
      <c r="AI525" s="1"/>
    </row>
    <row r="526" spans="1:35" s="10" customFormat="1" ht="15.75" thickBot="1" x14ac:dyDescent="0.3">
      <c r="B526" s="684"/>
      <c r="C526" s="75">
        <v>1</v>
      </c>
      <c r="D526" s="4" t="s">
        <v>84</v>
      </c>
      <c r="E526" s="4">
        <v>22</v>
      </c>
      <c r="F526" s="4">
        <v>1</v>
      </c>
      <c r="G526" s="46"/>
      <c r="H526" s="46"/>
      <c r="I526" s="46">
        <f>G526</f>
        <v>0</v>
      </c>
      <c r="J526" s="46">
        <f>IF(H526=0,0,H526*$F526)</f>
        <v>0</v>
      </c>
      <c r="K526" s="46">
        <f>SUM(I526:J526)</f>
        <v>0</v>
      </c>
      <c r="L526" s="46">
        <v>3</v>
      </c>
      <c r="M526" s="4"/>
      <c r="N526" s="4"/>
      <c r="O526" s="46">
        <f>M526</f>
        <v>0</v>
      </c>
      <c r="P526" s="46">
        <f>IF(N526=0,0,N526*$F526)</f>
        <v>0</v>
      </c>
      <c r="Q526" s="46">
        <f>SUM(O526:P526)</f>
        <v>0</v>
      </c>
      <c r="R526" s="46"/>
      <c r="S526" s="70">
        <f>SUM(K526:L526,Q526:R526)</f>
        <v>3</v>
      </c>
      <c r="AH526" s="1"/>
      <c r="AI526" s="1"/>
    </row>
    <row r="527" spans="1:35" ht="15.75" thickBot="1" x14ac:dyDescent="0.3">
      <c r="B527" s="894" t="s">
        <v>155</v>
      </c>
      <c r="C527" s="895"/>
      <c r="D527" s="895"/>
      <c r="E527" s="677"/>
      <c r="F527" s="677"/>
      <c r="G527" s="893">
        <f>SUM(K528:L528)</f>
        <v>36</v>
      </c>
      <c r="H527" s="893"/>
      <c r="I527" s="893"/>
      <c r="J527" s="893"/>
      <c r="K527" s="893"/>
      <c r="L527" s="675"/>
      <c r="M527" s="893">
        <f>SUM(Q528:R528)</f>
        <v>0</v>
      </c>
      <c r="N527" s="893"/>
      <c r="O527" s="893"/>
      <c r="P527" s="893"/>
      <c r="Q527" s="893"/>
      <c r="R527" s="687"/>
      <c r="S527" s="157">
        <f>SUM(G527:Q527)</f>
        <v>36</v>
      </c>
      <c r="AC527" s="10"/>
      <c r="AD527" s="10"/>
      <c r="AE527" s="10"/>
      <c r="AF527" s="10"/>
      <c r="AG527" s="10"/>
      <c r="AH527" s="10"/>
    </row>
    <row r="528" spans="1:35" s="10" customFormat="1" ht="15.75" thickBot="1" x14ac:dyDescent="0.3">
      <c r="B528" s="336"/>
      <c r="C528" s="74">
        <v>1</v>
      </c>
      <c r="D528" s="49" t="s">
        <v>84</v>
      </c>
      <c r="E528" s="49">
        <v>22</v>
      </c>
      <c r="F528" s="49">
        <v>1</v>
      </c>
      <c r="G528" s="50"/>
      <c r="H528" s="50">
        <v>27</v>
      </c>
      <c r="I528" s="50">
        <f>G528</f>
        <v>0</v>
      </c>
      <c r="J528" s="50">
        <f>IF(H528=0,0,H528*$F528)</f>
        <v>27</v>
      </c>
      <c r="K528" s="50">
        <f>SUM(I528:J528)</f>
        <v>27</v>
      </c>
      <c r="L528" s="50">
        <v>9</v>
      </c>
      <c r="M528" s="49"/>
      <c r="N528" s="49"/>
      <c r="O528" s="50">
        <f>M528</f>
        <v>0</v>
      </c>
      <c r="P528" s="50">
        <f>IF(N528=0,0,N528*$F528)</f>
        <v>0</v>
      </c>
      <c r="Q528" s="50">
        <f>SUM(O528:P528)</f>
        <v>0</v>
      </c>
      <c r="R528" s="50"/>
      <c r="S528" s="73">
        <f>SUM(K528:L528,Q528:R528)</f>
        <v>36</v>
      </c>
      <c r="AI528" s="1"/>
    </row>
    <row r="529" spans="1:39" s="10" customFormat="1" ht="15.75" thickBot="1" x14ac:dyDescent="0.3">
      <c r="B529" s="902">
        <v>45</v>
      </c>
      <c r="C529" s="904"/>
      <c r="D529" s="899" t="s">
        <v>50</v>
      </c>
      <c r="E529" s="900"/>
      <c r="F529" s="901"/>
      <c r="G529" s="899">
        <f>SUM(G530,G532)</f>
        <v>138</v>
      </c>
      <c r="H529" s="900"/>
      <c r="I529" s="900"/>
      <c r="J529" s="900"/>
      <c r="K529" s="901"/>
      <c r="L529" s="592"/>
      <c r="M529" s="899">
        <f>SUM(M530,M532)</f>
        <v>0</v>
      </c>
      <c r="N529" s="900"/>
      <c r="O529" s="900"/>
      <c r="P529" s="900"/>
      <c r="Q529" s="901"/>
      <c r="R529" s="593"/>
      <c r="S529" s="79">
        <f>SUM(S530,S532)</f>
        <v>138</v>
      </c>
    </row>
    <row r="530" spans="1:39" s="10" customFormat="1" ht="15.75" thickBot="1" x14ac:dyDescent="0.3">
      <c r="B530" s="982" t="s">
        <v>449</v>
      </c>
      <c r="C530" s="980"/>
      <c r="D530" s="981"/>
      <c r="E530" s="192"/>
      <c r="F530" s="343"/>
      <c r="G530" s="890">
        <f>SUM(K531:L531)</f>
        <v>81</v>
      </c>
      <c r="H530" s="890"/>
      <c r="I530" s="890"/>
      <c r="J530" s="890"/>
      <c r="K530" s="890"/>
      <c r="L530" s="346"/>
      <c r="M530" s="890">
        <f>SUM(Q531:R531)</f>
        <v>0</v>
      </c>
      <c r="N530" s="890"/>
      <c r="O530" s="890"/>
      <c r="P530" s="890"/>
      <c r="Q530" s="890"/>
      <c r="R530" s="304"/>
      <c r="S530" s="157">
        <f>SUM(G530:Q530)</f>
        <v>81</v>
      </c>
      <c r="AI530" s="1"/>
    </row>
    <row r="531" spans="1:39" s="10" customFormat="1" ht="15.75" thickBot="1" x14ac:dyDescent="0.3">
      <c r="B531" s="594"/>
      <c r="C531" s="75">
        <v>1</v>
      </c>
      <c r="D531" s="4" t="s">
        <v>84</v>
      </c>
      <c r="E531" s="4">
        <v>22</v>
      </c>
      <c r="F531" s="4">
        <v>1</v>
      </c>
      <c r="G531" s="46">
        <v>24</v>
      </c>
      <c r="H531" s="46">
        <v>51</v>
      </c>
      <c r="I531" s="46">
        <f>G531</f>
        <v>24</v>
      </c>
      <c r="J531" s="46">
        <f>IF(H531=0,0,H531*$F531)</f>
        <v>51</v>
      </c>
      <c r="K531" s="46">
        <f>SUM(I531:J531)</f>
        <v>75</v>
      </c>
      <c r="L531" s="46">
        <v>6</v>
      </c>
      <c r="M531" s="4"/>
      <c r="N531" s="4"/>
      <c r="O531" s="46">
        <f>M531</f>
        <v>0</v>
      </c>
      <c r="P531" s="46">
        <f>IF(N531=0,0,N531*$F531)</f>
        <v>0</v>
      </c>
      <c r="Q531" s="46">
        <f>SUM(O531:P531)</f>
        <v>0</v>
      </c>
      <c r="R531" s="46"/>
      <c r="S531" s="70">
        <f>SUM(K531:L531,Q531:R531)</f>
        <v>81</v>
      </c>
    </row>
    <row r="532" spans="1:39" s="10" customFormat="1" ht="15.75" thickBot="1" x14ac:dyDescent="0.3">
      <c r="B532" s="1012" t="s">
        <v>72</v>
      </c>
      <c r="C532" s="1013"/>
      <c r="D532" s="1014"/>
      <c r="E532" s="588"/>
      <c r="F532" s="588"/>
      <c r="G532" s="898">
        <f>SUM(K533:L533)</f>
        <v>57</v>
      </c>
      <c r="H532" s="898"/>
      <c r="I532" s="898"/>
      <c r="J532" s="898"/>
      <c r="K532" s="898"/>
      <c r="L532" s="585"/>
      <c r="M532" s="898">
        <f>SUM(Q533:R533)</f>
        <v>0</v>
      </c>
      <c r="N532" s="898"/>
      <c r="O532" s="898"/>
      <c r="P532" s="898"/>
      <c r="Q532" s="898"/>
      <c r="R532" s="600"/>
      <c r="S532" s="157">
        <f>SUM(G532:Q532)</f>
        <v>57</v>
      </c>
    </row>
    <row r="533" spans="1:39" s="10" customFormat="1" ht="15.75" thickBot="1" x14ac:dyDescent="0.3">
      <c r="A533" s="1"/>
      <c r="B533" s="595"/>
      <c r="C533" s="156">
        <v>1</v>
      </c>
      <c r="D533" s="154" t="s">
        <v>84</v>
      </c>
      <c r="E533" s="154">
        <v>22</v>
      </c>
      <c r="F533" s="154">
        <v>1</v>
      </c>
      <c r="G533" s="155"/>
      <c r="H533" s="155">
        <v>51</v>
      </c>
      <c r="I533" s="155">
        <f>G533</f>
        <v>0</v>
      </c>
      <c r="J533" s="155">
        <f>IF(H533=0,0,H533*$F533)</f>
        <v>51</v>
      </c>
      <c r="K533" s="155">
        <f>SUM(I533:J533)</f>
        <v>51</v>
      </c>
      <c r="L533" s="155">
        <v>6</v>
      </c>
      <c r="M533" s="154"/>
      <c r="N533" s="154"/>
      <c r="O533" s="155">
        <f>M533</f>
        <v>0</v>
      </c>
      <c r="P533" s="155">
        <f>IF(N533=0,0,N533*$F533)</f>
        <v>0</v>
      </c>
      <c r="Q533" s="155">
        <f>SUM(O533:P533)</f>
        <v>0</v>
      </c>
      <c r="R533" s="155"/>
      <c r="S533" s="70">
        <f>SUM(K533:L533,Q533:R533)</f>
        <v>57</v>
      </c>
      <c r="AI533" s="1"/>
      <c r="AJ533" s="1"/>
      <c r="AK533" s="1"/>
      <c r="AL533" s="1"/>
      <c r="AM533" s="1"/>
    </row>
    <row r="534" spans="1:39" ht="15.75" thickBot="1" x14ac:dyDescent="0.3">
      <c r="B534" s="922">
        <v>46</v>
      </c>
      <c r="C534" s="924"/>
      <c r="D534" s="922" t="s">
        <v>51</v>
      </c>
      <c r="E534" s="923"/>
      <c r="F534" s="923"/>
      <c r="G534" s="922">
        <f>SUM(G535,G539,G541,G543)</f>
        <v>300</v>
      </c>
      <c r="H534" s="923"/>
      <c r="I534" s="923"/>
      <c r="J534" s="923"/>
      <c r="K534" s="924"/>
      <c r="L534" s="518"/>
      <c r="M534" s="922">
        <f>SUM(M535,M539,M541,M543)</f>
        <v>416</v>
      </c>
      <c r="N534" s="923"/>
      <c r="O534" s="923"/>
      <c r="P534" s="923"/>
      <c r="Q534" s="924"/>
      <c r="R534" s="519"/>
      <c r="S534" s="190">
        <f>SUM(S535,S539,S541,S543)</f>
        <v>716</v>
      </c>
      <c r="AB534" s="1"/>
      <c r="AC534" s="10"/>
      <c r="AD534" s="10"/>
      <c r="AE534" s="10"/>
      <c r="AF534" s="10"/>
      <c r="AG534" s="10"/>
      <c r="AH534" s="10"/>
      <c r="AI534" s="10"/>
    </row>
    <row r="535" spans="1:39" ht="15.75" thickBot="1" x14ac:dyDescent="0.3">
      <c r="A535" s="10"/>
      <c r="B535" s="905" t="s">
        <v>72</v>
      </c>
      <c r="C535" s="906"/>
      <c r="D535" s="906"/>
      <c r="E535" s="284"/>
      <c r="F535" s="343"/>
      <c r="G535" s="890">
        <f>SUM(K536:L538)</f>
        <v>108</v>
      </c>
      <c r="H535" s="890"/>
      <c r="I535" s="890"/>
      <c r="J535" s="890"/>
      <c r="K535" s="890"/>
      <c r="L535" s="346"/>
      <c r="M535" s="890">
        <f>SUM(Q536:R538)</f>
        <v>122</v>
      </c>
      <c r="N535" s="890"/>
      <c r="O535" s="890"/>
      <c r="P535" s="890"/>
      <c r="Q535" s="890"/>
      <c r="R535" s="304"/>
      <c r="S535" s="157">
        <f>SUM(G535:Q535)</f>
        <v>230</v>
      </c>
      <c r="AC535" s="10"/>
      <c r="AD535" s="10"/>
      <c r="AE535" s="10"/>
      <c r="AF535" s="10"/>
      <c r="AG535" s="10"/>
      <c r="AH535" s="10"/>
      <c r="AI535" s="10"/>
    </row>
    <row r="536" spans="1:39" ht="15.75" customHeight="1" x14ac:dyDescent="0.25">
      <c r="A536" s="10"/>
      <c r="B536" s="53"/>
      <c r="C536" s="75">
        <v>1</v>
      </c>
      <c r="D536" s="4" t="s">
        <v>104</v>
      </c>
      <c r="E536" s="4">
        <v>16</v>
      </c>
      <c r="F536" s="4">
        <v>1</v>
      </c>
      <c r="G536" s="46">
        <v>12</v>
      </c>
      <c r="H536" s="46">
        <v>78</v>
      </c>
      <c r="I536" s="46">
        <f>G536</f>
        <v>12</v>
      </c>
      <c r="J536" s="46">
        <f>IF(H536=0,0,H536*$F536)</f>
        <v>78</v>
      </c>
      <c r="K536" s="46">
        <f>SUM(I536:J536)</f>
        <v>90</v>
      </c>
      <c r="L536" s="46">
        <v>6</v>
      </c>
      <c r="M536" s="4">
        <v>16</v>
      </c>
      <c r="N536" s="4">
        <v>60</v>
      </c>
      <c r="O536" s="46">
        <f>M536</f>
        <v>16</v>
      </c>
      <c r="P536" s="46">
        <f>IF(N536=0,0,N536*$F536)</f>
        <v>60</v>
      </c>
      <c r="Q536" s="46">
        <f>SUM(O536:P536)</f>
        <v>76</v>
      </c>
      <c r="R536" s="46">
        <v>6</v>
      </c>
      <c r="S536" s="96">
        <f>SUM(K536:L536,Q536:R536)</f>
        <v>178</v>
      </c>
      <c r="X536" s="20"/>
      <c r="Y536" s="20"/>
      <c r="AC536" s="10"/>
      <c r="AD536" s="10"/>
      <c r="AE536" s="10"/>
      <c r="AF536" s="10"/>
      <c r="AG536" s="10"/>
      <c r="AH536" s="10"/>
      <c r="AI536" s="10"/>
    </row>
    <row r="537" spans="1:39" s="10" customFormat="1" x14ac:dyDescent="0.25">
      <c r="B537" s="434"/>
      <c r="C537" s="75">
        <v>1</v>
      </c>
      <c r="D537" s="4" t="s">
        <v>157</v>
      </c>
      <c r="E537" s="4">
        <v>15</v>
      </c>
      <c r="F537" s="4">
        <f>IF(E537&lt;15,1,IF(((E537&gt;=15)*(E537&lt;23)),2,3))</f>
        <v>2</v>
      </c>
      <c r="G537" s="46">
        <v>12</v>
      </c>
      <c r="H537" s="46"/>
      <c r="I537" s="46">
        <f>G537</f>
        <v>12</v>
      </c>
      <c r="J537" s="46">
        <f>IF(H537=0,0,H537*$F537)</f>
        <v>0</v>
      </c>
      <c r="K537" s="46">
        <f>SUM(I537:J537)</f>
        <v>12</v>
      </c>
      <c r="L537" s="46"/>
      <c r="M537" s="46">
        <v>16</v>
      </c>
      <c r="N537" s="46"/>
      <c r="O537" s="46">
        <f>M537</f>
        <v>16</v>
      </c>
      <c r="P537" s="46">
        <f>IF(N537=0,0,N537*$F537)</f>
        <v>0</v>
      </c>
      <c r="Q537" s="46">
        <f>SUM(O537:P537)</f>
        <v>16</v>
      </c>
      <c r="R537" s="46"/>
      <c r="S537" s="72">
        <f>SUM(K537:L537,Q537:R537)</f>
        <v>28</v>
      </c>
      <c r="X537" s="20"/>
      <c r="Y537" s="20"/>
      <c r="AB537" s="1"/>
    </row>
    <row r="538" spans="1:39" ht="15.75" thickBot="1" x14ac:dyDescent="0.3">
      <c r="B538" s="434"/>
      <c r="C538" s="75">
        <v>2</v>
      </c>
      <c r="D538" s="4" t="s">
        <v>84</v>
      </c>
      <c r="E538" s="4">
        <v>22</v>
      </c>
      <c r="F538" s="4">
        <f>IF(E538&lt;15,1,IF(((E538&gt;=15)*(E538&lt;23)),2,3))</f>
        <v>2</v>
      </c>
      <c r="G538" s="46"/>
      <c r="H538" s="46"/>
      <c r="I538" s="46">
        <f>G538</f>
        <v>0</v>
      </c>
      <c r="J538" s="46">
        <f>IF(H538=0,0,H538*$F538)</f>
        <v>0</v>
      </c>
      <c r="K538" s="46">
        <f>SUM(I538:J538)</f>
        <v>0</v>
      </c>
      <c r="L538" s="46"/>
      <c r="M538" s="4">
        <v>12</v>
      </c>
      <c r="N538" s="4"/>
      <c r="O538" s="46">
        <f>M538</f>
        <v>12</v>
      </c>
      <c r="P538" s="46">
        <f>IF(N538=0,0,N538*$F538)</f>
        <v>0</v>
      </c>
      <c r="Q538" s="46">
        <f>SUM(O538:P538)</f>
        <v>12</v>
      </c>
      <c r="R538" s="46">
        <v>12</v>
      </c>
      <c r="S538" s="48">
        <f>SUM(K538:L538,Q538:R538)</f>
        <v>24</v>
      </c>
      <c r="X538" s="20"/>
      <c r="Y538" s="20"/>
      <c r="AE538" s="10"/>
      <c r="AF538" s="10"/>
      <c r="AG538" s="10"/>
      <c r="AH538" s="10"/>
      <c r="AI538" s="10"/>
    </row>
    <row r="539" spans="1:39" s="10" customFormat="1" ht="15.75" thickBot="1" x14ac:dyDescent="0.3">
      <c r="B539" s="894" t="s">
        <v>449</v>
      </c>
      <c r="C539" s="895"/>
      <c r="D539" s="895"/>
      <c r="E539" s="590"/>
      <c r="F539" s="590"/>
      <c r="G539" s="893">
        <f>SUM(K540:L540)</f>
        <v>0</v>
      </c>
      <c r="H539" s="893"/>
      <c r="I539" s="893"/>
      <c r="J539" s="893"/>
      <c r="K539" s="893"/>
      <c r="L539" s="591"/>
      <c r="M539" s="893">
        <f>SUM(Q540:R540)</f>
        <v>96</v>
      </c>
      <c r="N539" s="893"/>
      <c r="O539" s="893"/>
      <c r="P539" s="893"/>
      <c r="Q539" s="893"/>
      <c r="R539" s="597"/>
      <c r="S539" s="157">
        <f>SUM(G539:Q539)</f>
        <v>96</v>
      </c>
      <c r="X539" s="20"/>
      <c r="Y539" s="20"/>
      <c r="AC539" s="1"/>
      <c r="AD539" s="1"/>
      <c r="AE539" s="1"/>
      <c r="AF539" s="1"/>
      <c r="AG539" s="1"/>
    </row>
    <row r="540" spans="1:39" s="10" customFormat="1" ht="15.75" thickBot="1" x14ac:dyDescent="0.3">
      <c r="B540" s="594"/>
      <c r="C540" s="75">
        <v>1</v>
      </c>
      <c r="D540" s="4" t="s">
        <v>84</v>
      </c>
      <c r="E540" s="4">
        <v>22</v>
      </c>
      <c r="F540" s="4">
        <f>IF(E540&lt;15,1,IF(((E540&gt;=15)*(E540&lt;23)),2,3))</f>
        <v>2</v>
      </c>
      <c r="G540" s="46"/>
      <c r="H540" s="46"/>
      <c r="I540" s="46">
        <f>G540</f>
        <v>0</v>
      </c>
      <c r="J540" s="46">
        <f>IF(H540=0,0,H540*$F540)</f>
        <v>0</v>
      </c>
      <c r="K540" s="46">
        <f>SUM(I540:J540)</f>
        <v>0</v>
      </c>
      <c r="L540" s="46"/>
      <c r="M540" s="4"/>
      <c r="N540" s="4">
        <v>48</v>
      </c>
      <c r="O540" s="46">
        <f>M540</f>
        <v>0</v>
      </c>
      <c r="P540" s="46">
        <f>IF(N540=0,0,N540*$F540)</f>
        <v>96</v>
      </c>
      <c r="Q540" s="46">
        <f>SUM(O540:P540)</f>
        <v>96</v>
      </c>
      <c r="R540" s="46"/>
      <c r="S540" s="72">
        <f>SUM(K540:L540,Q540:R540)</f>
        <v>96</v>
      </c>
      <c r="X540" s="20"/>
      <c r="Y540" s="20"/>
      <c r="AC540" s="1"/>
      <c r="AD540" s="1"/>
      <c r="AE540" s="1"/>
      <c r="AF540" s="1"/>
      <c r="AG540" s="1"/>
      <c r="AH540" s="1"/>
    </row>
    <row r="541" spans="1:39" ht="15.75" customHeight="1" thickBot="1" x14ac:dyDescent="0.3">
      <c r="B541" s="894" t="s">
        <v>452</v>
      </c>
      <c r="C541" s="895"/>
      <c r="D541" s="895"/>
      <c r="E541" s="285"/>
      <c r="F541" s="340"/>
      <c r="G541" s="893">
        <f>SUM(K542:L542)</f>
        <v>84</v>
      </c>
      <c r="H541" s="893"/>
      <c r="I541" s="893"/>
      <c r="J541" s="893"/>
      <c r="K541" s="893"/>
      <c r="L541" s="348"/>
      <c r="M541" s="893">
        <f>SUM(Q542:R542)</f>
        <v>66</v>
      </c>
      <c r="N541" s="893"/>
      <c r="O541" s="893"/>
      <c r="P541" s="893"/>
      <c r="Q541" s="893"/>
      <c r="R541" s="323"/>
      <c r="S541" s="157">
        <f>SUM(G541:Q541)</f>
        <v>150</v>
      </c>
      <c r="X541" s="20"/>
      <c r="Y541" s="20"/>
      <c r="AI541" s="10"/>
    </row>
    <row r="542" spans="1:39" s="10" customFormat="1" ht="15.75" thickBot="1" x14ac:dyDescent="0.3">
      <c r="B542" s="53"/>
      <c r="C542" s="75">
        <v>2</v>
      </c>
      <c r="D542" s="4" t="s">
        <v>104</v>
      </c>
      <c r="E542" s="4">
        <v>16</v>
      </c>
      <c r="F542" s="4">
        <v>1</v>
      </c>
      <c r="G542" s="46"/>
      <c r="H542" s="46">
        <v>78</v>
      </c>
      <c r="I542" s="46">
        <f>G542</f>
        <v>0</v>
      </c>
      <c r="J542" s="46">
        <f>IF(H542=0,0,H542*$F542)</f>
        <v>78</v>
      </c>
      <c r="K542" s="46">
        <f>SUM(I542:J542)</f>
        <v>78</v>
      </c>
      <c r="L542" s="46">
        <v>6</v>
      </c>
      <c r="M542" s="4"/>
      <c r="N542" s="4">
        <v>60</v>
      </c>
      <c r="O542" s="46">
        <f>M542</f>
        <v>0</v>
      </c>
      <c r="P542" s="46">
        <f>IF(N542=0,0,N542*$F542)</f>
        <v>60</v>
      </c>
      <c r="Q542" s="46">
        <f>SUM(O542:P542)</f>
        <v>60</v>
      </c>
      <c r="R542" s="46">
        <v>6</v>
      </c>
      <c r="S542" s="47">
        <f>SUM(K542:L542,Q542:R542)</f>
        <v>150</v>
      </c>
      <c r="X542" s="20"/>
      <c r="Y542" s="20"/>
      <c r="AC542" s="1"/>
      <c r="AD542" s="1"/>
      <c r="AE542" s="1"/>
      <c r="AF542" s="1"/>
      <c r="AG542" s="1"/>
      <c r="AH542" s="1"/>
    </row>
    <row r="543" spans="1:39" ht="15.75" thickBot="1" x14ac:dyDescent="0.3">
      <c r="B543" s="894" t="s">
        <v>155</v>
      </c>
      <c r="C543" s="895"/>
      <c r="D543" s="895"/>
      <c r="E543" s="332"/>
      <c r="F543" s="340"/>
      <c r="G543" s="893">
        <f>SUM(K544:L544)</f>
        <v>108</v>
      </c>
      <c r="H543" s="893"/>
      <c r="I543" s="893"/>
      <c r="J543" s="893"/>
      <c r="K543" s="893"/>
      <c r="L543" s="348"/>
      <c r="M543" s="893">
        <f>SUM(Q544:R544)</f>
        <v>132</v>
      </c>
      <c r="N543" s="893"/>
      <c r="O543" s="893"/>
      <c r="P543" s="893"/>
      <c r="Q543" s="893"/>
      <c r="R543" s="323"/>
      <c r="S543" s="157">
        <f>SUM(G543:Q543)</f>
        <v>240</v>
      </c>
      <c r="X543" s="20"/>
      <c r="Y543" s="20"/>
      <c r="AC543" s="10"/>
      <c r="AD543" s="10"/>
      <c r="AE543" s="10"/>
      <c r="AF543" s="10"/>
      <c r="AG543" s="10"/>
      <c r="AI543" s="10"/>
      <c r="AJ543" s="10"/>
      <c r="AK543" s="10"/>
      <c r="AL543" s="10"/>
      <c r="AM543" s="10"/>
    </row>
    <row r="544" spans="1:39" s="10" customFormat="1" ht="15.75" thickBot="1" x14ac:dyDescent="0.3">
      <c r="B544" s="310"/>
      <c r="C544" s="74">
        <v>1</v>
      </c>
      <c r="D544" s="49" t="s">
        <v>157</v>
      </c>
      <c r="E544" s="49">
        <v>18</v>
      </c>
      <c r="F544" s="49">
        <f>IF(E544&lt;15,1,IF(((E544&gt;=15)*(E544&lt;23)),2,3))</f>
        <v>2</v>
      </c>
      <c r="G544" s="50"/>
      <c r="H544" s="50">
        <v>48</v>
      </c>
      <c r="I544" s="50">
        <f>G544</f>
        <v>0</v>
      </c>
      <c r="J544" s="50">
        <f>IF(H544=0,0,H544*$F544)</f>
        <v>96</v>
      </c>
      <c r="K544" s="50">
        <f>SUM(I544:J544)</f>
        <v>96</v>
      </c>
      <c r="L544" s="50">
        <v>12</v>
      </c>
      <c r="M544" s="50"/>
      <c r="N544" s="50">
        <v>60</v>
      </c>
      <c r="O544" s="50">
        <f>M544</f>
        <v>0</v>
      </c>
      <c r="P544" s="50">
        <f>IF(N544=0,0,N544*$F544)</f>
        <v>120</v>
      </c>
      <c r="Q544" s="50">
        <f>SUM(O544:P544)</f>
        <v>120</v>
      </c>
      <c r="R544" s="50">
        <v>12</v>
      </c>
      <c r="S544" s="55">
        <f>SUM(K544:L544,Q544:R544)</f>
        <v>240</v>
      </c>
      <c r="U544" s="1"/>
      <c r="X544" s="20"/>
      <c r="Y544" s="20"/>
    </row>
    <row r="545" spans="2:35" s="10" customFormat="1" ht="15.75" thickBot="1" x14ac:dyDescent="0.3">
      <c r="B545" s="899">
        <v>47</v>
      </c>
      <c r="C545" s="901"/>
      <c r="D545" s="899" t="s">
        <v>146</v>
      </c>
      <c r="E545" s="900"/>
      <c r="F545" s="901"/>
      <c r="G545" s="899">
        <f>SUM(G546,G548,G551)</f>
        <v>268</v>
      </c>
      <c r="H545" s="900"/>
      <c r="I545" s="900"/>
      <c r="J545" s="900"/>
      <c r="K545" s="901"/>
      <c r="L545" s="341"/>
      <c r="M545" s="922">
        <f>SUM(M546,M548,M551)</f>
        <v>416</v>
      </c>
      <c r="N545" s="923"/>
      <c r="O545" s="923"/>
      <c r="P545" s="923"/>
      <c r="Q545" s="924"/>
      <c r="R545" s="342"/>
      <c r="S545" s="79">
        <f>SUM(S546,S548,S551)</f>
        <v>684</v>
      </c>
      <c r="U545" s="1"/>
      <c r="AC545" s="1"/>
      <c r="AD545" s="1"/>
      <c r="AE545" s="1"/>
      <c r="AF545" s="1"/>
      <c r="AG545" s="1"/>
      <c r="AI545" s="1"/>
    </row>
    <row r="546" spans="2:35" s="10" customFormat="1" ht="15.75" thickBot="1" x14ac:dyDescent="0.3">
      <c r="B546" s="905" t="s">
        <v>449</v>
      </c>
      <c r="C546" s="906"/>
      <c r="D546" s="906"/>
      <c r="E546" s="284"/>
      <c r="F546" s="343"/>
      <c r="G546" s="890">
        <f>SUM(K547:L547)</f>
        <v>12</v>
      </c>
      <c r="H546" s="890"/>
      <c r="I546" s="890"/>
      <c r="J546" s="890"/>
      <c r="K546" s="890"/>
      <c r="L546" s="346"/>
      <c r="M546" s="898">
        <f>SUM(Q547:R547)</f>
        <v>12</v>
      </c>
      <c r="N546" s="898"/>
      <c r="O546" s="898"/>
      <c r="P546" s="898"/>
      <c r="Q546" s="898"/>
      <c r="R546" s="304"/>
      <c r="S546" s="157">
        <f>SUM(G546:Q546)</f>
        <v>24</v>
      </c>
      <c r="X546" s="20"/>
      <c r="Y546" s="20"/>
      <c r="AH546" s="1"/>
      <c r="AI546" s="1"/>
    </row>
    <row r="547" spans="2:35" s="10" customFormat="1" ht="15.75" thickBot="1" x14ac:dyDescent="0.3">
      <c r="B547" s="53"/>
      <c r="C547" s="75">
        <v>2</v>
      </c>
      <c r="D547" s="4" t="s">
        <v>157</v>
      </c>
      <c r="E547" s="4">
        <v>18</v>
      </c>
      <c r="F547" s="4">
        <v>1</v>
      </c>
      <c r="G547" s="46">
        <v>12</v>
      </c>
      <c r="H547" s="46"/>
      <c r="I547" s="46">
        <f>G547</f>
        <v>12</v>
      </c>
      <c r="J547" s="46">
        <f>IF(H547=0,0,H547*$F547)</f>
        <v>0</v>
      </c>
      <c r="K547" s="46">
        <f>SUM(I547:J547)</f>
        <v>12</v>
      </c>
      <c r="L547" s="46"/>
      <c r="M547" s="46">
        <v>12</v>
      </c>
      <c r="N547" s="46"/>
      <c r="O547" s="46">
        <f>M547</f>
        <v>12</v>
      </c>
      <c r="P547" s="46">
        <f>IF(N547=0,0,N547*$F547)</f>
        <v>0</v>
      </c>
      <c r="Q547" s="46">
        <f>SUM(O547:P547)</f>
        <v>12</v>
      </c>
      <c r="R547" s="46"/>
      <c r="S547" s="70">
        <f>SUM(K547:L547,Q547:R547)</f>
        <v>24</v>
      </c>
      <c r="X547" s="20"/>
      <c r="Y547" s="20"/>
      <c r="AI547" s="1"/>
    </row>
    <row r="548" spans="2:35" s="10" customFormat="1" ht="15.75" thickBot="1" x14ac:dyDescent="0.3">
      <c r="B548" s="894" t="s">
        <v>155</v>
      </c>
      <c r="C548" s="895"/>
      <c r="D548" s="895"/>
      <c r="E548" s="590"/>
      <c r="F548" s="590"/>
      <c r="G548" s="893">
        <f>SUM(K549:L550)</f>
        <v>120</v>
      </c>
      <c r="H548" s="893"/>
      <c r="I548" s="893"/>
      <c r="J548" s="893"/>
      <c r="K548" s="893"/>
      <c r="L548" s="591"/>
      <c r="M548" s="893">
        <f>SUM(Q549:R550)</f>
        <v>108</v>
      </c>
      <c r="N548" s="893"/>
      <c r="O548" s="893"/>
      <c r="P548" s="893"/>
      <c r="Q548" s="893"/>
      <c r="R548" s="597"/>
      <c r="S548" s="157">
        <f>SUM(G548:Q548)</f>
        <v>228</v>
      </c>
      <c r="X548" s="20"/>
      <c r="Y548" s="20"/>
      <c r="AC548" s="1"/>
      <c r="AD548" s="1"/>
      <c r="AE548" s="1"/>
      <c r="AF548" s="1"/>
      <c r="AG548" s="1"/>
    </row>
    <row r="549" spans="2:35" s="10" customFormat="1" x14ac:dyDescent="0.25">
      <c r="B549" s="53"/>
      <c r="C549" s="75">
        <v>1</v>
      </c>
      <c r="D549" s="4" t="s">
        <v>104</v>
      </c>
      <c r="E549" s="4">
        <v>16</v>
      </c>
      <c r="F549" s="4">
        <v>1</v>
      </c>
      <c r="G549" s="46"/>
      <c r="H549" s="46">
        <v>60</v>
      </c>
      <c r="I549" s="46">
        <f>G549</f>
        <v>0</v>
      </c>
      <c r="J549" s="46">
        <f>IF(H549=0,0,H549*$F549)</f>
        <v>60</v>
      </c>
      <c r="K549" s="46">
        <f>SUM(I549:J549)</f>
        <v>60</v>
      </c>
      <c r="L549" s="46">
        <v>6</v>
      </c>
      <c r="M549" s="4"/>
      <c r="N549" s="4">
        <v>48</v>
      </c>
      <c r="O549" s="46">
        <f>M549</f>
        <v>0</v>
      </c>
      <c r="P549" s="46">
        <f>IF(N549=0,0,N549*$F549)</f>
        <v>48</v>
      </c>
      <c r="Q549" s="46">
        <f>SUM(O549:P549)</f>
        <v>48</v>
      </c>
      <c r="R549" s="46">
        <v>6</v>
      </c>
      <c r="S549" s="48">
        <f>SUM(K549:L549,Q549:R549)</f>
        <v>120</v>
      </c>
      <c r="X549" s="20"/>
      <c r="Y549" s="20"/>
      <c r="AC549" s="1"/>
      <c r="AD549" s="1"/>
      <c r="AE549" s="1"/>
      <c r="AF549" s="1"/>
      <c r="AG549" s="1"/>
      <c r="AH549" s="1"/>
    </row>
    <row r="550" spans="2:35" s="10" customFormat="1" ht="15.75" thickBot="1" x14ac:dyDescent="0.3">
      <c r="B550" s="53"/>
      <c r="C550" s="75">
        <v>2</v>
      </c>
      <c r="D550" s="4" t="s">
        <v>157</v>
      </c>
      <c r="E550" s="4">
        <v>18</v>
      </c>
      <c r="F550" s="4">
        <v>1</v>
      </c>
      <c r="G550" s="46"/>
      <c r="H550" s="46">
        <v>48</v>
      </c>
      <c r="I550" s="46">
        <f>G550</f>
        <v>0</v>
      </c>
      <c r="J550" s="46">
        <f>IF(H550=0,0,H550*$F550)</f>
        <v>48</v>
      </c>
      <c r="K550" s="46">
        <f>SUM(I550:J550)</f>
        <v>48</v>
      </c>
      <c r="L550" s="46">
        <v>6</v>
      </c>
      <c r="M550" s="46"/>
      <c r="N550" s="46">
        <v>48</v>
      </c>
      <c r="O550" s="46">
        <f>M550</f>
        <v>0</v>
      </c>
      <c r="P550" s="46">
        <f>IF(N550=0,0,N550*$F550)</f>
        <v>48</v>
      </c>
      <c r="Q550" s="46">
        <f>SUM(O550:P550)</f>
        <v>48</v>
      </c>
      <c r="R550" s="46">
        <v>6</v>
      </c>
      <c r="S550" s="70">
        <f>SUM(K550:L550,Q550:R550)</f>
        <v>108</v>
      </c>
      <c r="W550" s="1"/>
      <c r="X550" s="20"/>
      <c r="Y550" s="20"/>
      <c r="AC550" s="1"/>
      <c r="AD550" s="1"/>
      <c r="AE550" s="1"/>
      <c r="AF550" s="1"/>
      <c r="AG550" s="1"/>
      <c r="AH550" s="1"/>
    </row>
    <row r="551" spans="2:35" s="10" customFormat="1" ht="15.75" thickBot="1" x14ac:dyDescent="0.3">
      <c r="B551" s="896" t="s">
        <v>72</v>
      </c>
      <c r="C551" s="897"/>
      <c r="D551" s="897"/>
      <c r="E551" s="588"/>
      <c r="F551" s="588"/>
      <c r="G551" s="898">
        <f>SUM(K552:L554)</f>
        <v>136</v>
      </c>
      <c r="H551" s="898"/>
      <c r="I551" s="898"/>
      <c r="J551" s="898"/>
      <c r="K551" s="898"/>
      <c r="L551" s="585"/>
      <c r="M551" s="1002">
        <f>SUM(Q552:R554)</f>
        <v>296</v>
      </c>
      <c r="N551" s="1003"/>
      <c r="O551" s="1003"/>
      <c r="P551" s="1003"/>
      <c r="Q551" s="1004"/>
      <c r="R551" s="600"/>
      <c r="S551" s="157">
        <f>SUM(G551:Q551)</f>
        <v>432</v>
      </c>
      <c r="X551" s="20"/>
      <c r="Y551" s="20"/>
      <c r="AH551" s="1"/>
      <c r="AI551" s="1"/>
    </row>
    <row r="552" spans="2:35" s="10" customFormat="1" x14ac:dyDescent="0.25">
      <c r="B552" s="53"/>
      <c r="C552" s="75">
        <v>1</v>
      </c>
      <c r="D552" s="4" t="s">
        <v>84</v>
      </c>
      <c r="E552" s="4">
        <v>22</v>
      </c>
      <c r="F552" s="4">
        <f>IF(E552&lt;15,1,IF(((E552&gt;=15)*(E552&lt;23)),2,3))</f>
        <v>2</v>
      </c>
      <c r="G552" s="46"/>
      <c r="H552" s="46"/>
      <c r="I552" s="46">
        <f>G552</f>
        <v>0</v>
      </c>
      <c r="J552" s="46">
        <f>IF(H552=0,0,H552*$F552)</f>
        <v>0</v>
      </c>
      <c r="K552" s="46">
        <f>SUM(I552:J552)</f>
        <v>0</v>
      </c>
      <c r="L552" s="46"/>
      <c r="M552" s="46">
        <v>16</v>
      </c>
      <c r="N552" s="46">
        <v>74</v>
      </c>
      <c r="O552" s="46">
        <f>M552</f>
        <v>16</v>
      </c>
      <c r="P552" s="46">
        <f>IF(N552=0,0,N552*$F552)</f>
        <v>148</v>
      </c>
      <c r="Q552" s="46">
        <f>SUM(O552:P552)</f>
        <v>164</v>
      </c>
      <c r="R552" s="46">
        <v>12</v>
      </c>
      <c r="S552" s="72">
        <f>SUM(K552:L552,Q552:R552)</f>
        <v>176</v>
      </c>
      <c r="X552" s="20"/>
      <c r="Y552" s="20"/>
      <c r="AC552" s="1"/>
      <c r="AD552" s="1"/>
      <c r="AE552" s="1"/>
      <c r="AF552" s="1"/>
      <c r="AG552" s="1"/>
    </row>
    <row r="553" spans="2:35" x14ac:dyDescent="0.25">
      <c r="B553" s="53"/>
      <c r="C553" s="75">
        <v>2</v>
      </c>
      <c r="D553" s="4" t="s">
        <v>157</v>
      </c>
      <c r="E553" s="4">
        <v>18</v>
      </c>
      <c r="F553" s="4">
        <v>1</v>
      </c>
      <c r="G553" s="46"/>
      <c r="H553" s="46">
        <v>48</v>
      </c>
      <c r="I553" s="46">
        <f>G553</f>
        <v>0</v>
      </c>
      <c r="J553" s="46">
        <f>IF(H553=0,0,H553*$F553)</f>
        <v>48</v>
      </c>
      <c r="K553" s="46">
        <f>SUM(I553:J553)</f>
        <v>48</v>
      </c>
      <c r="L553" s="46">
        <v>6</v>
      </c>
      <c r="M553" s="46"/>
      <c r="N553" s="46">
        <v>48</v>
      </c>
      <c r="O553" s="46">
        <f>M553</f>
        <v>0</v>
      </c>
      <c r="P553" s="46">
        <f>IF(N553=0,0,N553*$F553)</f>
        <v>48</v>
      </c>
      <c r="Q553" s="46">
        <f>SUM(O553:P553)</f>
        <v>48</v>
      </c>
      <c r="R553" s="46">
        <v>6</v>
      </c>
      <c r="S553" s="70">
        <f>SUM(K553:L553,Q553:R553)</f>
        <v>108</v>
      </c>
      <c r="X553" s="20"/>
      <c r="Y553" s="20"/>
      <c r="AC553" s="10"/>
      <c r="AD553" s="10"/>
      <c r="AE553" s="10"/>
      <c r="AF553" s="10"/>
      <c r="AG553" s="10"/>
      <c r="AI553" s="10"/>
    </row>
    <row r="554" spans="2:35" ht="15.75" thickBot="1" x14ac:dyDescent="0.3">
      <c r="B554" s="54"/>
      <c r="C554" s="74">
        <v>1</v>
      </c>
      <c r="D554" s="49" t="s">
        <v>104</v>
      </c>
      <c r="E554" s="49">
        <v>16</v>
      </c>
      <c r="F554" s="49">
        <v>1</v>
      </c>
      <c r="G554" s="50">
        <v>16</v>
      </c>
      <c r="H554" s="50">
        <v>60</v>
      </c>
      <c r="I554" s="50">
        <f>G554</f>
        <v>16</v>
      </c>
      <c r="J554" s="50">
        <f>IF(H554=0,0,H554*$F554)</f>
        <v>60</v>
      </c>
      <c r="K554" s="50">
        <f>SUM(I554:J554)</f>
        <v>76</v>
      </c>
      <c r="L554" s="50">
        <v>6</v>
      </c>
      <c r="M554" s="49">
        <v>12</v>
      </c>
      <c r="N554" s="49">
        <v>48</v>
      </c>
      <c r="O554" s="50">
        <f>M554</f>
        <v>12</v>
      </c>
      <c r="P554" s="50">
        <f>IF(N554=0,0,N554*$F554)</f>
        <v>48</v>
      </c>
      <c r="Q554" s="50">
        <f>SUM(O554:P554)</f>
        <v>60</v>
      </c>
      <c r="R554" s="50">
        <v>6</v>
      </c>
      <c r="S554" s="55">
        <f>SUM(K554:L554,Q554:R554)</f>
        <v>148</v>
      </c>
      <c r="X554" s="20"/>
      <c r="Y554" s="20"/>
      <c r="AC554" s="10"/>
      <c r="AD554" s="10"/>
      <c r="AE554" s="10"/>
      <c r="AF554" s="10"/>
      <c r="AG554" s="10"/>
      <c r="AH554" s="10"/>
    </row>
    <row r="555" spans="2:35" ht="15.75" thickBot="1" x14ac:dyDescent="0.3">
      <c r="B555" s="902">
        <v>48</v>
      </c>
      <c r="C555" s="904"/>
      <c r="D555" s="899" t="s">
        <v>147</v>
      </c>
      <c r="E555" s="900"/>
      <c r="F555" s="901"/>
      <c r="G555" s="899">
        <f>SUM(G556,G559,G561)</f>
        <v>328</v>
      </c>
      <c r="H555" s="900"/>
      <c r="I555" s="900"/>
      <c r="J555" s="900"/>
      <c r="K555" s="901"/>
      <c r="L555" s="341"/>
      <c r="M555" s="899">
        <f>SUM(M556,M559,M561)</f>
        <v>382</v>
      </c>
      <c r="N555" s="900"/>
      <c r="O555" s="900"/>
      <c r="P555" s="900"/>
      <c r="Q555" s="901"/>
      <c r="R555" s="342"/>
      <c r="S555" s="79">
        <f>SUM(S556,S559,S561)</f>
        <v>710</v>
      </c>
      <c r="X555" s="20"/>
      <c r="Y555" s="20"/>
      <c r="AC555" s="10"/>
      <c r="AD555" s="10"/>
      <c r="AE555" s="10"/>
      <c r="AF555" s="10"/>
      <c r="AG555" s="10"/>
      <c r="AH555" s="10"/>
    </row>
    <row r="556" spans="2:35" s="10" customFormat="1" ht="15.75" thickBot="1" x14ac:dyDescent="0.3">
      <c r="B556" s="982" t="s">
        <v>155</v>
      </c>
      <c r="C556" s="980"/>
      <c r="D556" s="981"/>
      <c r="E556" s="192"/>
      <c r="F556" s="343"/>
      <c r="G556" s="890">
        <f>SUM(K557:L558)</f>
        <v>300</v>
      </c>
      <c r="H556" s="890"/>
      <c r="I556" s="890"/>
      <c r="J556" s="890"/>
      <c r="K556" s="890"/>
      <c r="L556" s="346"/>
      <c r="M556" s="890">
        <f>SUM(Q557:R558)</f>
        <v>210</v>
      </c>
      <c r="N556" s="890"/>
      <c r="O556" s="890"/>
      <c r="P556" s="890"/>
      <c r="Q556" s="890"/>
      <c r="R556" s="304"/>
      <c r="S556" s="157">
        <f>SUM(G556:Q556)</f>
        <v>510</v>
      </c>
      <c r="X556" s="20"/>
      <c r="Y556" s="20"/>
    </row>
    <row r="557" spans="2:35" s="10" customFormat="1" x14ac:dyDescent="0.25">
      <c r="B557" s="53"/>
      <c r="C557" s="75">
        <v>1</v>
      </c>
      <c r="D557" s="4" t="s">
        <v>104</v>
      </c>
      <c r="E557" s="4">
        <v>16</v>
      </c>
      <c r="F557" s="4">
        <f>IF(E557&lt;15,1,IF(((E557&gt;=15)*(E557&lt;23)),2,3))</f>
        <v>2</v>
      </c>
      <c r="G557" s="46"/>
      <c r="H557" s="46">
        <v>78</v>
      </c>
      <c r="I557" s="46">
        <f>G557</f>
        <v>0</v>
      </c>
      <c r="J557" s="46">
        <f>IF(H557=0,0,H557*$F557)</f>
        <v>156</v>
      </c>
      <c r="K557" s="46">
        <f>SUM(I557:J557)</f>
        <v>156</v>
      </c>
      <c r="L557" s="46">
        <v>12</v>
      </c>
      <c r="M557" s="4"/>
      <c r="N557" s="4">
        <v>33</v>
      </c>
      <c r="O557" s="46">
        <f>M557</f>
        <v>0</v>
      </c>
      <c r="P557" s="46">
        <f>IF(N557=0,0,N557*$F557)</f>
        <v>66</v>
      </c>
      <c r="Q557" s="46">
        <f>SUM(O557:P557)</f>
        <v>66</v>
      </c>
      <c r="R557" s="46">
        <v>12</v>
      </c>
      <c r="S557" s="72">
        <f>SUM(K557:L557,Q557:R557)</f>
        <v>246</v>
      </c>
      <c r="V557" s="739"/>
      <c r="X557" s="20"/>
      <c r="Y557" s="20"/>
      <c r="AA557" s="1"/>
      <c r="AI557" s="1"/>
    </row>
    <row r="558" spans="2:35" s="10" customFormat="1" ht="15.75" thickBot="1" x14ac:dyDescent="0.3">
      <c r="B558" s="53"/>
      <c r="C558" s="75">
        <v>2</v>
      </c>
      <c r="D558" s="4" t="s">
        <v>157</v>
      </c>
      <c r="E558" s="4">
        <v>18</v>
      </c>
      <c r="F558" s="4">
        <f>IF(E558&lt;15,1,IF(((E558&gt;=15)*(E558&lt;23)),2,3))</f>
        <v>2</v>
      </c>
      <c r="G558" s="46"/>
      <c r="H558" s="46">
        <v>60</v>
      </c>
      <c r="I558" s="46">
        <f>G558</f>
        <v>0</v>
      </c>
      <c r="J558" s="46">
        <f>IF(H558=0,0,H558*$F558)</f>
        <v>120</v>
      </c>
      <c r="K558" s="46">
        <f>SUM(I558:J558)</f>
        <v>120</v>
      </c>
      <c r="L558" s="46">
        <v>12</v>
      </c>
      <c r="M558" s="46"/>
      <c r="N558" s="46">
        <v>60</v>
      </c>
      <c r="O558" s="46">
        <f>M558</f>
        <v>0</v>
      </c>
      <c r="P558" s="46">
        <f>IF(N558=0,0,N558*$F558)</f>
        <v>120</v>
      </c>
      <c r="Q558" s="46">
        <f>SUM(O558:P558)</f>
        <v>120</v>
      </c>
      <c r="R558" s="46">
        <v>12</v>
      </c>
      <c r="S558" s="48">
        <f>SUM(K558:L558,Q558:R558)</f>
        <v>264</v>
      </c>
      <c r="X558" s="20"/>
      <c r="Y558" s="20"/>
      <c r="AB558" s="1"/>
    </row>
    <row r="559" spans="2:35" ht="15.75" thickBot="1" x14ac:dyDescent="0.3">
      <c r="B559" s="930" t="s">
        <v>449</v>
      </c>
      <c r="C559" s="931"/>
      <c r="D559" s="932"/>
      <c r="E559" s="549"/>
      <c r="F559" s="549"/>
      <c r="G559" s="893">
        <f>SUM(K560:L560)</f>
        <v>0</v>
      </c>
      <c r="H559" s="893"/>
      <c r="I559" s="893"/>
      <c r="J559" s="893"/>
      <c r="K559" s="893"/>
      <c r="L559" s="548"/>
      <c r="M559" s="893">
        <f>SUM(Q560:R560)</f>
        <v>144</v>
      </c>
      <c r="N559" s="893"/>
      <c r="O559" s="893"/>
      <c r="P559" s="893"/>
      <c r="Q559" s="893"/>
      <c r="R559" s="550"/>
      <c r="S559" s="157">
        <f>SUM(G559:Q559)</f>
        <v>144</v>
      </c>
      <c r="X559" s="20"/>
      <c r="Y559" s="20"/>
      <c r="AB559" s="1"/>
      <c r="AC559" s="10"/>
      <c r="AD559" s="10"/>
      <c r="AE559" s="10"/>
      <c r="AF559" s="10"/>
      <c r="AG559" s="10"/>
      <c r="AH559" s="10"/>
      <c r="AI559" s="10"/>
    </row>
    <row r="560" spans="2:35" s="10" customFormat="1" ht="15.75" thickBot="1" x14ac:dyDescent="0.3">
      <c r="B560" s="53"/>
      <c r="C560" s="75">
        <v>2</v>
      </c>
      <c r="D560" s="4" t="s">
        <v>84</v>
      </c>
      <c r="E560" s="4">
        <v>22</v>
      </c>
      <c r="F560" s="4">
        <v>2</v>
      </c>
      <c r="G560" s="46"/>
      <c r="H560" s="46"/>
      <c r="I560" s="46">
        <f>G560</f>
        <v>0</v>
      </c>
      <c r="J560" s="46">
        <f>IF(H560=0,0,H560*$F560)</f>
        <v>0</v>
      </c>
      <c r="K560" s="46">
        <f>SUM(I560:J560)</f>
        <v>0</v>
      </c>
      <c r="L560" s="46"/>
      <c r="M560" s="46">
        <v>12</v>
      </c>
      <c r="N560" s="46">
        <v>60</v>
      </c>
      <c r="O560" s="46">
        <f>M560</f>
        <v>12</v>
      </c>
      <c r="P560" s="46">
        <f>IF(N560=0,0,N560*$F560)</f>
        <v>120</v>
      </c>
      <c r="Q560" s="46">
        <f>SUM(O560:P560)</f>
        <v>132</v>
      </c>
      <c r="R560" s="46">
        <v>12</v>
      </c>
      <c r="S560" s="47">
        <f>SUM(K560:L560,Q560:R560)</f>
        <v>144</v>
      </c>
      <c r="X560" s="20"/>
      <c r="Y560" s="20"/>
    </row>
    <row r="561" spans="1:35" s="10" customFormat="1" ht="15.75" thickBot="1" x14ac:dyDescent="0.3">
      <c r="A561" s="1"/>
      <c r="B561" s="930" t="s">
        <v>72</v>
      </c>
      <c r="C561" s="931"/>
      <c r="D561" s="932"/>
      <c r="E561" s="194"/>
      <c r="F561" s="340"/>
      <c r="G561" s="893">
        <f>SUM(K562:L563)</f>
        <v>28</v>
      </c>
      <c r="H561" s="893"/>
      <c r="I561" s="893"/>
      <c r="J561" s="893"/>
      <c r="K561" s="893"/>
      <c r="L561" s="348"/>
      <c r="M561" s="893">
        <f>SUM(Q562:R563)</f>
        <v>28</v>
      </c>
      <c r="N561" s="893"/>
      <c r="O561" s="893"/>
      <c r="P561" s="893"/>
      <c r="Q561" s="893"/>
      <c r="R561" s="323"/>
      <c r="S561" s="157">
        <f>SUM(G561:Q561)</f>
        <v>56</v>
      </c>
      <c r="X561" s="20"/>
      <c r="Y561" s="20"/>
      <c r="AA561" s="1"/>
      <c r="AH561" s="1"/>
    </row>
    <row r="562" spans="1:35" x14ac:dyDescent="0.25">
      <c r="B562" s="53"/>
      <c r="C562" s="75">
        <v>1</v>
      </c>
      <c r="D562" s="4" t="s">
        <v>104</v>
      </c>
      <c r="E562" s="4">
        <v>16</v>
      </c>
      <c r="F562" s="4">
        <f>IF(E562&lt;15,1,IF(((E562&gt;=15)*(E562&lt;23)),2,3))</f>
        <v>2</v>
      </c>
      <c r="G562" s="46">
        <v>12</v>
      </c>
      <c r="H562" s="46"/>
      <c r="I562" s="46">
        <f>G562</f>
        <v>12</v>
      </c>
      <c r="J562" s="46">
        <f>IF(H562=0,0,H562*$F562)</f>
        <v>0</v>
      </c>
      <c r="K562" s="46">
        <f>SUM(I562:J562)</f>
        <v>12</v>
      </c>
      <c r="L562" s="46"/>
      <c r="M562" s="4">
        <v>12</v>
      </c>
      <c r="N562" s="4"/>
      <c r="O562" s="46">
        <f>M562</f>
        <v>12</v>
      </c>
      <c r="P562" s="46">
        <f>IF(N562=0,0,N562*$F562)</f>
        <v>0</v>
      </c>
      <c r="Q562" s="46">
        <f>SUM(O562:P562)</f>
        <v>12</v>
      </c>
      <c r="R562" s="46"/>
      <c r="S562" s="72">
        <f>SUM(K562:L562,Q562:R562)</f>
        <v>24</v>
      </c>
      <c r="X562" s="20"/>
      <c r="Y562" s="20"/>
      <c r="AB562" s="1"/>
      <c r="AH562" s="10"/>
      <c r="AI562" s="10"/>
    </row>
    <row r="563" spans="1:35" ht="15.75" thickBot="1" x14ac:dyDescent="0.3">
      <c r="B563" s="153"/>
      <c r="C563" s="156">
        <v>3</v>
      </c>
      <c r="D563" s="154" t="s">
        <v>157</v>
      </c>
      <c r="E563" s="154">
        <v>18</v>
      </c>
      <c r="F563" s="154">
        <f t="shared" ref="F563" si="351">IF(E563&lt;15,1,IF(((E563&gt;=15)*(E563&lt;23)),2,3))</f>
        <v>2</v>
      </c>
      <c r="G563" s="50">
        <v>16</v>
      </c>
      <c r="H563" s="50"/>
      <c r="I563" s="50">
        <f>G563</f>
        <v>16</v>
      </c>
      <c r="J563" s="50">
        <f>IF(H563=0,0,H563*$F563)</f>
        <v>0</v>
      </c>
      <c r="K563" s="50">
        <f>SUM(I563:J563)</f>
        <v>16</v>
      </c>
      <c r="L563" s="50"/>
      <c r="M563" s="50">
        <v>16</v>
      </c>
      <c r="N563" s="50"/>
      <c r="O563" s="50">
        <f>M563</f>
        <v>16</v>
      </c>
      <c r="P563" s="50">
        <f>IF(N563=0,0,N563*$F563)</f>
        <v>0</v>
      </c>
      <c r="Q563" s="50">
        <f>SUM(O563:P563)</f>
        <v>16</v>
      </c>
      <c r="R563" s="50"/>
      <c r="S563" s="55">
        <f>SUM(K563:L563,Q563:R563)</f>
        <v>32</v>
      </c>
      <c r="X563" s="20"/>
      <c r="Y563" s="20"/>
      <c r="AC563" s="10"/>
      <c r="AD563" s="10"/>
      <c r="AE563" s="10"/>
      <c r="AF563" s="10"/>
      <c r="AG563" s="10"/>
      <c r="AI563" s="10"/>
    </row>
    <row r="564" spans="1:35" s="10" customFormat="1" ht="15.75" thickBot="1" x14ac:dyDescent="0.3">
      <c r="A564" s="1"/>
      <c r="B564" s="922">
        <v>49</v>
      </c>
      <c r="C564" s="924"/>
      <c r="D564" s="995" t="s">
        <v>148</v>
      </c>
      <c r="E564" s="920"/>
      <c r="F564" s="978"/>
      <c r="G564" s="997">
        <f>SUM(G565,G568,G570)</f>
        <v>120</v>
      </c>
      <c r="H564" s="986"/>
      <c r="I564" s="986"/>
      <c r="J564" s="986"/>
      <c r="K564" s="908"/>
      <c r="L564" s="341"/>
      <c r="M564" s="997">
        <f>SUM(M565,M568,M570)</f>
        <v>120</v>
      </c>
      <c r="N564" s="986"/>
      <c r="O564" s="986"/>
      <c r="P564" s="986"/>
      <c r="Q564" s="908"/>
      <c r="R564" s="342"/>
      <c r="S564" s="79">
        <f>SUM(S565,S568,S570)</f>
        <v>240</v>
      </c>
      <c r="X564" s="20"/>
      <c r="Y564" s="20"/>
      <c r="AC564" s="1"/>
      <c r="AD564" s="1"/>
      <c r="AE564" s="1"/>
      <c r="AF564" s="1"/>
      <c r="AG564" s="1"/>
    </row>
    <row r="565" spans="1:35" ht="15.75" thickBot="1" x14ac:dyDescent="0.3">
      <c r="B565" s="905" t="s">
        <v>72</v>
      </c>
      <c r="C565" s="906"/>
      <c r="D565" s="906"/>
      <c r="E565" s="192"/>
      <c r="F565" s="343"/>
      <c r="G565" s="890">
        <f>SUM(K566:L567)</f>
        <v>66</v>
      </c>
      <c r="H565" s="890"/>
      <c r="I565" s="890"/>
      <c r="J565" s="890"/>
      <c r="K565" s="890"/>
      <c r="L565" s="346"/>
      <c r="M565" s="890">
        <f>SUM(Q566:R567)</f>
        <v>22</v>
      </c>
      <c r="N565" s="890"/>
      <c r="O565" s="890"/>
      <c r="P565" s="890"/>
      <c r="Q565" s="890"/>
      <c r="R565" s="304"/>
      <c r="S565" s="157">
        <f>SUM(G565:Q565)</f>
        <v>88</v>
      </c>
      <c r="AC565" s="10"/>
      <c r="AD565" s="10"/>
      <c r="AE565" s="10"/>
      <c r="AF565" s="10"/>
      <c r="AG565" s="10"/>
      <c r="AI565" s="10"/>
    </row>
    <row r="566" spans="1:35" s="10" customFormat="1" x14ac:dyDescent="0.25">
      <c r="B566" s="53"/>
      <c r="C566" s="75">
        <v>1</v>
      </c>
      <c r="D566" s="4" t="s">
        <v>104</v>
      </c>
      <c r="E566" s="4">
        <v>16</v>
      </c>
      <c r="F566" s="4">
        <f>IF(E566&lt;15,1,IF(((E566&gt;=15)*(E566&lt;23)),2,3))</f>
        <v>2</v>
      </c>
      <c r="G566" s="51"/>
      <c r="H566" s="51"/>
      <c r="I566" s="46">
        <f>G566</f>
        <v>0</v>
      </c>
      <c r="J566" s="46">
        <f>IF(H566=0,0,H566*$F566)</f>
        <v>0</v>
      </c>
      <c r="K566" s="46">
        <f>SUM(I566:J566)</f>
        <v>0</v>
      </c>
      <c r="L566" s="46"/>
      <c r="M566" s="4">
        <v>12</v>
      </c>
      <c r="N566" s="4"/>
      <c r="O566" s="46">
        <f>M566</f>
        <v>12</v>
      </c>
      <c r="P566" s="46">
        <f>IF(N566=0,0,N566*$F566)</f>
        <v>0</v>
      </c>
      <c r="Q566" s="46">
        <f>SUM(O566:P566)</f>
        <v>12</v>
      </c>
      <c r="R566" s="46">
        <v>10</v>
      </c>
      <c r="S566" s="72">
        <f>SUM(K566:L566,Q566:R566)</f>
        <v>22</v>
      </c>
      <c r="X566" s="20"/>
      <c r="Y566" s="20"/>
    </row>
    <row r="567" spans="1:35" s="10" customFormat="1" ht="15.75" thickBot="1" x14ac:dyDescent="0.3">
      <c r="B567" s="53"/>
      <c r="C567" s="75">
        <v>2</v>
      </c>
      <c r="D567" s="4" t="s">
        <v>157</v>
      </c>
      <c r="E567" s="4">
        <v>18</v>
      </c>
      <c r="F567" s="4">
        <v>1</v>
      </c>
      <c r="G567" s="46">
        <v>12</v>
      </c>
      <c r="H567" s="46">
        <v>48</v>
      </c>
      <c r="I567" s="46">
        <f>G567</f>
        <v>12</v>
      </c>
      <c r="J567" s="46">
        <f>IF(H567=0,0,H567*$F567)</f>
        <v>48</v>
      </c>
      <c r="K567" s="46">
        <f>SUM(I567:J567)</f>
        <v>60</v>
      </c>
      <c r="L567" s="46">
        <v>6</v>
      </c>
      <c r="M567" s="4"/>
      <c r="N567" s="4"/>
      <c r="O567" s="46">
        <f>M567</f>
        <v>0</v>
      </c>
      <c r="P567" s="46">
        <f>IF(N567=0,0,N567*$F567)</f>
        <v>0</v>
      </c>
      <c r="Q567" s="46">
        <f>SUM(O567:P567)</f>
        <v>0</v>
      </c>
      <c r="R567" s="46"/>
      <c r="S567" s="48">
        <f>SUM(K567:L567,Q567:R567)</f>
        <v>66</v>
      </c>
      <c r="V567" s="1"/>
      <c r="AC567" s="1"/>
      <c r="AD567" s="1"/>
      <c r="AE567" s="1"/>
      <c r="AF567" s="1"/>
      <c r="AG567" s="1"/>
      <c r="AI567" s="1"/>
    </row>
    <row r="568" spans="1:35" s="10" customFormat="1" ht="15.75" thickBot="1" x14ac:dyDescent="0.3">
      <c r="B568" s="894" t="s">
        <v>155</v>
      </c>
      <c r="C568" s="895"/>
      <c r="D568" s="895"/>
      <c r="E568" s="194"/>
      <c r="F568" s="340"/>
      <c r="G568" s="893">
        <f>SUM(K569:L569)</f>
        <v>54</v>
      </c>
      <c r="H568" s="893"/>
      <c r="I568" s="893"/>
      <c r="J568" s="893"/>
      <c r="K568" s="893"/>
      <c r="L568" s="348"/>
      <c r="M568" s="893">
        <f>SUM(Q569:R569)</f>
        <v>0</v>
      </c>
      <c r="N568" s="893"/>
      <c r="O568" s="893"/>
      <c r="P568" s="893"/>
      <c r="Q568" s="893"/>
      <c r="R568" s="323"/>
      <c r="S568" s="157">
        <f>SUM(G568:Q568)</f>
        <v>54</v>
      </c>
      <c r="V568" s="1"/>
      <c r="W568" s="1"/>
      <c r="AC568" s="1"/>
      <c r="AD568" s="1"/>
      <c r="AE568" s="1"/>
      <c r="AF568" s="1"/>
      <c r="AG568" s="1"/>
      <c r="AH568" s="1"/>
    </row>
    <row r="569" spans="1:35" s="10" customFormat="1" ht="15.75" thickBot="1" x14ac:dyDescent="0.3">
      <c r="B569" s="53"/>
      <c r="C569" s="75">
        <v>2</v>
      </c>
      <c r="D569" s="4" t="s">
        <v>157</v>
      </c>
      <c r="E569" s="4">
        <v>18</v>
      </c>
      <c r="F569" s="4">
        <v>1</v>
      </c>
      <c r="G569" s="46"/>
      <c r="H569" s="46">
        <v>48</v>
      </c>
      <c r="I569" s="46">
        <f>G569</f>
        <v>0</v>
      </c>
      <c r="J569" s="46">
        <f>IF(H569=0,0,H569*$F569)</f>
        <v>48</v>
      </c>
      <c r="K569" s="46">
        <f>SUM(I569:J569)</f>
        <v>48</v>
      </c>
      <c r="L569" s="46">
        <v>6</v>
      </c>
      <c r="M569" s="4"/>
      <c r="N569" s="4"/>
      <c r="O569" s="46">
        <f>M569</f>
        <v>0</v>
      </c>
      <c r="P569" s="46">
        <f>IF(N569=0,0,N569*$F569)</f>
        <v>0</v>
      </c>
      <c r="Q569" s="46">
        <f>SUM(O569:P569)</f>
        <v>0</v>
      </c>
      <c r="R569" s="46"/>
      <c r="S569" s="48">
        <f>SUM(K569:L569,Q569:R569)</f>
        <v>54</v>
      </c>
      <c r="W569" s="1"/>
      <c r="Z569" s="20"/>
      <c r="AC569" s="1"/>
      <c r="AD569" s="1"/>
      <c r="AE569" s="1"/>
      <c r="AF569" s="1"/>
      <c r="AG569" s="1"/>
      <c r="AI569" s="1"/>
    </row>
    <row r="570" spans="1:35" s="10" customFormat="1" ht="15.75" thickBot="1" x14ac:dyDescent="0.3">
      <c r="B570" s="930" t="s">
        <v>449</v>
      </c>
      <c r="C570" s="931"/>
      <c r="D570" s="932"/>
      <c r="E570" s="590"/>
      <c r="F570" s="590"/>
      <c r="G570" s="893">
        <f>SUM(K571:L571)</f>
        <v>0</v>
      </c>
      <c r="H570" s="893"/>
      <c r="I570" s="893"/>
      <c r="J570" s="893"/>
      <c r="K570" s="893"/>
      <c r="L570" s="591"/>
      <c r="M570" s="893">
        <f>SUM(Q571:R571)</f>
        <v>98</v>
      </c>
      <c r="N570" s="893"/>
      <c r="O570" s="893"/>
      <c r="P570" s="893"/>
      <c r="Q570" s="893"/>
      <c r="R570" s="597"/>
      <c r="S570" s="157">
        <f>SUM(G570:Q570)</f>
        <v>98</v>
      </c>
      <c r="Z570" s="20"/>
      <c r="AB570" s="1"/>
      <c r="AC570" s="1"/>
      <c r="AD570" s="1"/>
      <c r="AE570" s="1"/>
      <c r="AF570" s="1"/>
      <c r="AG570" s="1"/>
      <c r="AH570" s="1"/>
    </row>
    <row r="571" spans="1:35" s="10" customFormat="1" ht="15.75" thickBot="1" x14ac:dyDescent="0.3">
      <c r="B571" s="54"/>
      <c r="C571" s="74">
        <v>1</v>
      </c>
      <c r="D571" s="49" t="s">
        <v>104</v>
      </c>
      <c r="E571" s="49">
        <v>16</v>
      </c>
      <c r="F571" s="49">
        <f>IF(E571&lt;15,1,IF(((E571&gt;=15)*(E571&lt;23)),2,3))</f>
        <v>2</v>
      </c>
      <c r="G571" s="52"/>
      <c r="H571" s="52"/>
      <c r="I571" s="50">
        <f>G571</f>
        <v>0</v>
      </c>
      <c r="J571" s="50">
        <f>IF(H571=0,0,H571*$F571)</f>
        <v>0</v>
      </c>
      <c r="K571" s="50">
        <f>SUM(I571:J571)</f>
        <v>0</v>
      </c>
      <c r="L571" s="50"/>
      <c r="M571" s="49"/>
      <c r="N571" s="49">
        <v>48</v>
      </c>
      <c r="O571" s="50">
        <f>M571</f>
        <v>0</v>
      </c>
      <c r="P571" s="50">
        <f>IF(N571=0,0,N571*$F571)</f>
        <v>96</v>
      </c>
      <c r="Q571" s="50">
        <f>SUM(O571:P571)</f>
        <v>96</v>
      </c>
      <c r="R571" s="50">
        <v>2</v>
      </c>
      <c r="S571" s="73">
        <f>SUM(K571:L571,Q571:R571)</f>
        <v>98</v>
      </c>
      <c r="Z571" s="20"/>
      <c r="AC571" s="1"/>
      <c r="AD571" s="1"/>
      <c r="AH571" s="1"/>
      <c r="AI571" s="1"/>
    </row>
    <row r="572" spans="1:35" s="10" customFormat="1" ht="15.75" thickBot="1" x14ac:dyDescent="0.3">
      <c r="B572" s="911">
        <v>50</v>
      </c>
      <c r="C572" s="913"/>
      <c r="D572" s="911" t="s">
        <v>156</v>
      </c>
      <c r="E572" s="912"/>
      <c r="F572" s="913"/>
      <c r="G572" s="911">
        <f>SUM(G573,G575,G577)</f>
        <v>0</v>
      </c>
      <c r="H572" s="912"/>
      <c r="I572" s="912"/>
      <c r="J572" s="912"/>
      <c r="K572" s="913"/>
      <c r="L572" s="344"/>
      <c r="M572" s="911">
        <f>SUM(M573,M575,M577)</f>
        <v>180</v>
      </c>
      <c r="N572" s="912"/>
      <c r="O572" s="912"/>
      <c r="P572" s="912"/>
      <c r="Q572" s="913"/>
      <c r="R572" s="345"/>
      <c r="S572" s="181">
        <f>SUM(S573,S575,S577)</f>
        <v>180</v>
      </c>
      <c r="V572" s="1"/>
      <c r="Z572" s="20"/>
      <c r="AC572" s="1"/>
      <c r="AD572" s="1"/>
      <c r="AE572" s="1"/>
      <c r="AF572" s="1"/>
      <c r="AG572" s="1"/>
    </row>
    <row r="573" spans="1:35" s="10" customFormat="1" ht="15.75" thickBot="1" x14ac:dyDescent="0.3">
      <c r="B573" s="905" t="s">
        <v>449</v>
      </c>
      <c r="C573" s="906"/>
      <c r="D573" s="906"/>
      <c r="E573" s="726"/>
      <c r="F573" s="726"/>
      <c r="G573" s="890">
        <f>SUM(K574:L574)</f>
        <v>0</v>
      </c>
      <c r="H573" s="890"/>
      <c r="I573" s="890"/>
      <c r="J573" s="890"/>
      <c r="K573" s="890"/>
      <c r="L573" s="725"/>
      <c r="M573" s="890">
        <f>SUM(Q574:R574)</f>
        <v>12</v>
      </c>
      <c r="N573" s="890"/>
      <c r="O573" s="890"/>
      <c r="P573" s="890"/>
      <c r="Q573" s="890"/>
      <c r="R573" s="728"/>
      <c r="S573" s="157">
        <f>SUM(G573:Q573)</f>
        <v>12</v>
      </c>
      <c r="W573" s="1"/>
      <c r="Z573" s="20"/>
      <c r="AH573" s="1"/>
      <c r="AI573" s="1"/>
    </row>
    <row r="574" spans="1:35" s="10" customFormat="1" ht="15.75" thickBot="1" x14ac:dyDescent="0.3">
      <c r="B574" s="723"/>
      <c r="C574" s="75">
        <v>1</v>
      </c>
      <c r="D574" s="4" t="s">
        <v>104</v>
      </c>
      <c r="E574" s="4">
        <v>16</v>
      </c>
      <c r="F574" s="4">
        <f>IF(E574&lt;15,1,IF(((E574&gt;=15)*(E574&lt;23)),2,3))</f>
        <v>2</v>
      </c>
      <c r="G574" s="51"/>
      <c r="H574" s="51"/>
      <c r="I574" s="46">
        <f>G574</f>
        <v>0</v>
      </c>
      <c r="J574" s="46">
        <f>IF(H574=0,0,H574*$F574)</f>
        <v>0</v>
      </c>
      <c r="K574" s="46">
        <f>SUM(I574:J574)</f>
        <v>0</v>
      </c>
      <c r="L574" s="46"/>
      <c r="M574" s="4">
        <v>12</v>
      </c>
      <c r="N574" s="4"/>
      <c r="O574" s="46">
        <f>M574</f>
        <v>12</v>
      </c>
      <c r="P574" s="46">
        <f>IF(N574=0,0,N574*$F574)</f>
        <v>0</v>
      </c>
      <c r="Q574" s="46">
        <f>SUM(O574:P574)</f>
        <v>12</v>
      </c>
      <c r="R574" s="46"/>
      <c r="S574" s="70">
        <f>SUM(K574:L574,Q574:R574)</f>
        <v>12</v>
      </c>
      <c r="Z574" s="20"/>
      <c r="AC574" s="1"/>
      <c r="AD574" s="1"/>
      <c r="AE574" s="1"/>
      <c r="AF574" s="1"/>
      <c r="AG574" s="1"/>
      <c r="AI574" s="1"/>
    </row>
    <row r="575" spans="1:35" ht="15.75" thickBot="1" x14ac:dyDescent="0.3">
      <c r="B575" s="894" t="s">
        <v>450</v>
      </c>
      <c r="C575" s="895"/>
      <c r="D575" s="895"/>
      <c r="E575" s="724"/>
      <c r="F575" s="724"/>
      <c r="G575" s="893">
        <f>SUM(K576:L576)</f>
        <v>0</v>
      </c>
      <c r="H575" s="893"/>
      <c r="I575" s="893"/>
      <c r="J575" s="893"/>
      <c r="K575" s="893"/>
      <c r="L575" s="722"/>
      <c r="M575" s="893">
        <f>SUM(Q576:R576)</f>
        <v>84</v>
      </c>
      <c r="N575" s="893"/>
      <c r="O575" s="893"/>
      <c r="P575" s="893"/>
      <c r="Q575" s="893"/>
      <c r="R575" s="727"/>
      <c r="S575" s="157">
        <f>SUM(G575:Q575)</f>
        <v>84</v>
      </c>
      <c r="Z575" s="20"/>
      <c r="AB575" s="1"/>
      <c r="AC575" s="20"/>
      <c r="AD575" s="20"/>
      <c r="AE575" s="20"/>
      <c r="AF575" s="20"/>
      <c r="AG575" s="20"/>
      <c r="AI575" s="10"/>
    </row>
    <row r="576" spans="1:35" s="10" customFormat="1" ht="15.75" thickBot="1" x14ac:dyDescent="0.3">
      <c r="B576" s="723"/>
      <c r="C576" s="75">
        <v>1</v>
      </c>
      <c r="D576" s="4" t="s">
        <v>104</v>
      </c>
      <c r="E576" s="4">
        <v>16</v>
      </c>
      <c r="F576" s="4">
        <v>1</v>
      </c>
      <c r="G576" s="51"/>
      <c r="H576" s="51"/>
      <c r="I576" s="46">
        <f>G576</f>
        <v>0</v>
      </c>
      <c r="J576" s="46">
        <f>IF(H576=0,0,H576*$F576)</f>
        <v>0</v>
      </c>
      <c r="K576" s="46">
        <f>SUM(I576:J576)</f>
        <v>0</v>
      </c>
      <c r="L576" s="46"/>
      <c r="M576" s="4"/>
      <c r="N576" s="4">
        <v>78</v>
      </c>
      <c r="O576" s="46">
        <f>M576</f>
        <v>0</v>
      </c>
      <c r="P576" s="46">
        <f>IF(N576=0,0,N576*$F576)</f>
        <v>78</v>
      </c>
      <c r="Q576" s="46">
        <f>SUM(O576:P576)</f>
        <v>78</v>
      </c>
      <c r="R576" s="46">
        <v>6</v>
      </c>
      <c r="S576" s="70">
        <f>SUM(K576:L576,Q576:R576)</f>
        <v>84</v>
      </c>
      <c r="Z576" s="20"/>
      <c r="AC576" s="1"/>
      <c r="AD576" s="1"/>
      <c r="AE576" s="1"/>
      <c r="AF576" s="1"/>
      <c r="AG576" s="1"/>
      <c r="AH576" s="20"/>
      <c r="AI576" s="1"/>
    </row>
    <row r="577" spans="2:79" ht="15.75" thickBot="1" x14ac:dyDescent="0.3">
      <c r="B577" s="894" t="s">
        <v>452</v>
      </c>
      <c r="C577" s="895"/>
      <c r="D577" s="895"/>
      <c r="E577" s="724"/>
      <c r="F577" s="724"/>
      <c r="G577" s="893">
        <f>SUM(K578:L578)</f>
        <v>0</v>
      </c>
      <c r="H577" s="893"/>
      <c r="I577" s="893"/>
      <c r="J577" s="893"/>
      <c r="K577" s="893"/>
      <c r="L577" s="722"/>
      <c r="M577" s="893">
        <f>SUM(Q578:R578)</f>
        <v>84</v>
      </c>
      <c r="N577" s="893"/>
      <c r="O577" s="893"/>
      <c r="P577" s="893"/>
      <c r="Q577" s="893"/>
      <c r="R577" s="727"/>
      <c r="S577" s="157">
        <f>SUM(G577:Q577)</f>
        <v>84</v>
      </c>
      <c r="V577" s="1"/>
      <c r="Z577" s="20"/>
      <c r="AB577" s="1"/>
      <c r="AC577" s="21"/>
      <c r="AD577" s="21"/>
      <c r="AE577" s="21"/>
      <c r="AF577" s="21"/>
      <c r="AG577" s="21"/>
    </row>
    <row r="578" spans="2:79" s="10" customFormat="1" ht="15.75" thickBot="1" x14ac:dyDescent="0.3">
      <c r="B578" s="158"/>
      <c r="C578" s="74">
        <v>1</v>
      </c>
      <c r="D578" s="49" t="s">
        <v>104</v>
      </c>
      <c r="E578" s="49">
        <v>16</v>
      </c>
      <c r="F578" s="49">
        <v>1</v>
      </c>
      <c r="G578" s="52"/>
      <c r="H578" s="52"/>
      <c r="I578" s="50">
        <f>G578</f>
        <v>0</v>
      </c>
      <c r="J578" s="50">
        <f>IF(H578=0,0,H578*$F578)</f>
        <v>0</v>
      </c>
      <c r="K578" s="50">
        <f>SUM(I578:J578)</f>
        <v>0</v>
      </c>
      <c r="L578" s="50"/>
      <c r="M578" s="49"/>
      <c r="N578" s="49">
        <v>78</v>
      </c>
      <c r="O578" s="50">
        <f>M578</f>
        <v>0</v>
      </c>
      <c r="P578" s="50">
        <f>IF(N578=0,0,N578*$F578)</f>
        <v>78</v>
      </c>
      <c r="Q578" s="50">
        <f>SUM(O578:P578)</f>
        <v>78</v>
      </c>
      <c r="R578" s="50">
        <v>6</v>
      </c>
      <c r="S578" s="73">
        <f>SUM(K578:L578,Q578:R578)</f>
        <v>84</v>
      </c>
      <c r="V578" s="1"/>
      <c r="W578" s="1"/>
      <c r="Z578" s="20"/>
      <c r="AC578" s="20"/>
      <c r="AD578" s="20"/>
      <c r="AE578" s="20"/>
      <c r="AF578" s="20"/>
      <c r="AG578" s="20"/>
      <c r="AH578" s="21"/>
    </row>
    <row r="579" spans="2:79" ht="15.75" thickBot="1" x14ac:dyDescent="0.3">
      <c r="B579" s="899">
        <v>51</v>
      </c>
      <c r="C579" s="901"/>
      <c r="D579" s="899" t="s">
        <v>158</v>
      </c>
      <c r="E579" s="900"/>
      <c r="F579" s="901"/>
      <c r="G579" s="899">
        <f>SUM(G580,G582)</f>
        <v>148</v>
      </c>
      <c r="H579" s="900"/>
      <c r="I579" s="900"/>
      <c r="J579" s="900"/>
      <c r="K579" s="901"/>
      <c r="L579" s="341"/>
      <c r="M579" s="899">
        <f>SUM(M580,M582)</f>
        <v>0</v>
      </c>
      <c r="N579" s="900"/>
      <c r="O579" s="900"/>
      <c r="P579" s="900"/>
      <c r="Q579" s="901"/>
      <c r="R579" s="342"/>
      <c r="S579" s="79">
        <f>SUM(S580,S582)</f>
        <v>148</v>
      </c>
      <c r="Z579" s="20"/>
      <c r="AA579" s="1"/>
      <c r="AB579" s="1"/>
      <c r="AC579" s="20"/>
      <c r="AD579" s="20"/>
      <c r="AE579" s="20"/>
      <c r="AF579" s="20"/>
      <c r="AG579" s="20"/>
      <c r="AH579" s="20"/>
    </row>
    <row r="580" spans="2:79" s="10" customFormat="1" ht="15.75" thickBot="1" x14ac:dyDescent="0.3">
      <c r="B580" s="905" t="s">
        <v>449</v>
      </c>
      <c r="C580" s="906"/>
      <c r="D580" s="906"/>
      <c r="E580" s="517"/>
      <c r="F580" s="517"/>
      <c r="G580" s="890">
        <f>SUM(K581:L581)</f>
        <v>16</v>
      </c>
      <c r="H580" s="890"/>
      <c r="I580" s="890"/>
      <c r="J580" s="890"/>
      <c r="K580" s="890"/>
      <c r="L580" s="511"/>
      <c r="M580" s="890">
        <f>SUM(Q581:R581)</f>
        <v>0</v>
      </c>
      <c r="N580" s="890"/>
      <c r="O580" s="890"/>
      <c r="P580" s="890"/>
      <c r="Q580" s="890"/>
      <c r="R580" s="522"/>
      <c r="S580" s="157">
        <f>SUM(G580:Q580)</f>
        <v>16</v>
      </c>
      <c r="Z580" s="20"/>
      <c r="AB580" s="1"/>
      <c r="AC580" s="20"/>
      <c r="AD580" s="20"/>
      <c r="AE580" s="20"/>
      <c r="AF580" s="20"/>
      <c r="AG580" s="20"/>
      <c r="AH580" s="20"/>
      <c r="AI580" s="20"/>
    </row>
    <row r="581" spans="2:79" ht="15.75" thickBot="1" x14ac:dyDescent="0.3">
      <c r="B581" s="528"/>
      <c r="C581" s="75">
        <v>1</v>
      </c>
      <c r="D581" s="4" t="s">
        <v>157</v>
      </c>
      <c r="E581" s="4">
        <v>18</v>
      </c>
      <c r="F581" s="4">
        <f>IF(E581&lt;15,1,IF(((E581&gt;=15)*(E581&lt;23)),2,3))</f>
        <v>2</v>
      </c>
      <c r="G581" s="46">
        <v>16</v>
      </c>
      <c r="H581" s="46"/>
      <c r="I581" s="46">
        <f>G581</f>
        <v>16</v>
      </c>
      <c r="J581" s="46">
        <f>IF(H581=0,0,H581*$F581)</f>
        <v>0</v>
      </c>
      <c r="K581" s="46">
        <f>SUM(I581:J581)</f>
        <v>16</v>
      </c>
      <c r="L581" s="46"/>
      <c r="M581" s="4"/>
      <c r="N581" s="4"/>
      <c r="O581" s="46">
        <f>M581</f>
        <v>0</v>
      </c>
      <c r="P581" s="46">
        <f>IF(N581=0,0,N581*$F581)</f>
        <v>0</v>
      </c>
      <c r="Q581" s="46">
        <f>SUM(O581:P581)</f>
        <v>0</v>
      </c>
      <c r="R581" s="46"/>
      <c r="S581" s="70">
        <f>SUM(K581:L581,Q581:R581)</f>
        <v>16</v>
      </c>
      <c r="V581" s="1"/>
      <c r="W581" s="1"/>
      <c r="Z581" s="20"/>
      <c r="AA581" s="1"/>
      <c r="AC581" s="20"/>
      <c r="AD581" s="20"/>
      <c r="AE581" s="20"/>
      <c r="AF581" s="20"/>
      <c r="AG581" s="20"/>
      <c r="AH581" s="20"/>
    </row>
    <row r="582" spans="2:79" ht="15.75" thickBot="1" x14ac:dyDescent="0.3">
      <c r="B582" s="894" t="s">
        <v>72</v>
      </c>
      <c r="C582" s="895"/>
      <c r="D582" s="895"/>
      <c r="E582" s="525"/>
      <c r="F582" s="525"/>
      <c r="G582" s="893">
        <f>SUM(K583:L583)</f>
        <v>132</v>
      </c>
      <c r="H582" s="893"/>
      <c r="I582" s="893"/>
      <c r="J582" s="893"/>
      <c r="K582" s="893"/>
      <c r="L582" s="514"/>
      <c r="M582" s="893">
        <f>SUM(Q583:R583)</f>
        <v>0</v>
      </c>
      <c r="N582" s="893"/>
      <c r="O582" s="893"/>
      <c r="P582" s="893"/>
      <c r="Q582" s="893"/>
      <c r="R582" s="527"/>
      <c r="S582" s="157">
        <f>SUM(G582:Q582)</f>
        <v>132</v>
      </c>
      <c r="W582" s="1"/>
      <c r="Z582" s="20"/>
      <c r="AC582" s="20"/>
      <c r="AD582" s="20"/>
      <c r="AE582" s="20"/>
      <c r="AF582" s="20"/>
      <c r="AG582" s="20"/>
      <c r="AH582" s="20"/>
      <c r="AI582" s="21"/>
    </row>
    <row r="583" spans="2:79" ht="15.75" thickBot="1" x14ac:dyDescent="0.3">
      <c r="B583" s="336"/>
      <c r="C583" s="74">
        <v>1</v>
      </c>
      <c r="D583" s="49" t="s">
        <v>157</v>
      </c>
      <c r="E583" s="49">
        <v>18</v>
      </c>
      <c r="F583" s="49">
        <f>IF(E583&lt;15,1,IF(((E583&gt;=15)*(E583&lt;23)),2,3))</f>
        <v>2</v>
      </c>
      <c r="G583" s="50"/>
      <c r="H583" s="50">
        <v>60</v>
      </c>
      <c r="I583" s="50">
        <f>G583</f>
        <v>0</v>
      </c>
      <c r="J583" s="50">
        <f>IF(H583=0,0,H583*$F583)</f>
        <v>120</v>
      </c>
      <c r="K583" s="50">
        <f>SUM(I583:J583)</f>
        <v>120</v>
      </c>
      <c r="L583" s="50">
        <v>12</v>
      </c>
      <c r="M583" s="49"/>
      <c r="N583" s="49"/>
      <c r="O583" s="50">
        <f>M583</f>
        <v>0</v>
      </c>
      <c r="P583" s="50">
        <f>IF(N583=0,0,N583*$F583)</f>
        <v>0</v>
      </c>
      <c r="Q583" s="50">
        <f>SUM(O583:P583)</f>
        <v>0</v>
      </c>
      <c r="R583" s="50"/>
      <c r="S583" s="73">
        <f>SUM(K583:L583,Q583:R583)</f>
        <v>132</v>
      </c>
      <c r="V583" s="1"/>
      <c r="W583" s="1"/>
      <c r="Z583" s="20"/>
      <c r="AC583" s="21"/>
      <c r="AD583" s="21"/>
      <c r="AE583" s="21"/>
      <c r="AF583" s="21"/>
      <c r="AG583" s="21"/>
      <c r="AH583" s="20"/>
      <c r="AI583" s="20"/>
      <c r="AJ583" s="10"/>
      <c r="AK583" s="10"/>
      <c r="AL583" s="10"/>
      <c r="AM583" s="10"/>
    </row>
    <row r="584" spans="2:79" ht="15.75" thickBot="1" x14ac:dyDescent="0.3">
      <c r="B584" s="902">
        <v>52</v>
      </c>
      <c r="C584" s="904"/>
      <c r="D584" s="899" t="s">
        <v>149</v>
      </c>
      <c r="E584" s="900"/>
      <c r="F584" s="901"/>
      <c r="G584" s="899">
        <f>SUM(G585)</f>
        <v>84</v>
      </c>
      <c r="H584" s="900"/>
      <c r="I584" s="900"/>
      <c r="J584" s="900"/>
      <c r="K584" s="901"/>
      <c r="L584" s="341"/>
      <c r="M584" s="899">
        <f>SUM(M585)</f>
        <v>0</v>
      </c>
      <c r="N584" s="900"/>
      <c r="O584" s="900"/>
      <c r="P584" s="900"/>
      <c r="Q584" s="901"/>
      <c r="R584" s="342"/>
      <c r="S584" s="79">
        <f>SUM(S585)</f>
        <v>84</v>
      </c>
      <c r="W584" s="1"/>
      <c r="Z584" s="20"/>
      <c r="AA584" s="1"/>
      <c r="AC584" s="20"/>
      <c r="AD584" s="20"/>
      <c r="AE584" s="20"/>
      <c r="AF584" s="20"/>
      <c r="AG584" s="20"/>
      <c r="AH584" s="21"/>
      <c r="AI584" s="20"/>
    </row>
    <row r="585" spans="2:79" ht="15.75" thickBot="1" x14ac:dyDescent="0.3">
      <c r="B585" s="982" t="s">
        <v>56</v>
      </c>
      <c r="C585" s="980"/>
      <c r="D585" s="981"/>
      <c r="E585" s="313"/>
      <c r="F585" s="343"/>
      <c r="G585" s="890">
        <f>SUM(K586:L586)</f>
        <v>84</v>
      </c>
      <c r="H585" s="890"/>
      <c r="I585" s="890"/>
      <c r="J585" s="890"/>
      <c r="K585" s="890"/>
      <c r="L585" s="346"/>
      <c r="M585" s="890">
        <f>SUM(Q586:R586)</f>
        <v>0</v>
      </c>
      <c r="N585" s="890"/>
      <c r="O585" s="890"/>
      <c r="P585" s="890"/>
      <c r="Q585" s="890"/>
      <c r="R585" s="304"/>
      <c r="S585" s="157">
        <f>SUM(G585:Q585)</f>
        <v>84</v>
      </c>
      <c r="Z585" s="20"/>
      <c r="AB585" s="1"/>
      <c r="AC585" s="21"/>
      <c r="AD585" s="21"/>
      <c r="AE585" s="21"/>
      <c r="AF585" s="21"/>
      <c r="AG585" s="21"/>
      <c r="AH585" s="20"/>
      <c r="AI585" s="20"/>
    </row>
    <row r="586" spans="2:79" s="10" customFormat="1" ht="15.75" thickBot="1" x14ac:dyDescent="0.3">
      <c r="B586" s="320"/>
      <c r="C586" s="74">
        <v>1</v>
      </c>
      <c r="D586" s="49" t="s">
        <v>104</v>
      </c>
      <c r="E586" s="49">
        <v>16</v>
      </c>
      <c r="F586" s="49">
        <f>IF(E586&lt;15,1,IF(((E586&gt;=15)*(E586&lt;23)),2,3))</f>
        <v>2</v>
      </c>
      <c r="G586" s="50">
        <v>18</v>
      </c>
      <c r="H586" s="50">
        <v>27</v>
      </c>
      <c r="I586" s="50">
        <f>G586</f>
        <v>18</v>
      </c>
      <c r="J586" s="50">
        <f>IF(H586=0,0,H586*$F586)</f>
        <v>54</v>
      </c>
      <c r="K586" s="50">
        <f>SUM(I586:J586)</f>
        <v>72</v>
      </c>
      <c r="L586" s="50">
        <v>12</v>
      </c>
      <c r="M586" s="49"/>
      <c r="N586" s="49"/>
      <c r="O586" s="50">
        <f>M586</f>
        <v>0</v>
      </c>
      <c r="P586" s="50">
        <f>IF(N586=0,0,N586*$F586)</f>
        <v>0</v>
      </c>
      <c r="Q586" s="50">
        <f>SUM(O586:P586)</f>
        <v>0</v>
      </c>
      <c r="R586" s="50"/>
      <c r="S586" s="73">
        <f>SUM(K586:L586,Q586:R586)</f>
        <v>84</v>
      </c>
      <c r="V586" s="1"/>
      <c r="W586" s="1"/>
      <c r="Z586" s="20"/>
      <c r="AC586" s="20"/>
      <c r="AD586" s="20"/>
      <c r="AE586" s="20"/>
      <c r="AF586" s="20"/>
      <c r="AG586" s="20"/>
      <c r="AH586" s="20"/>
      <c r="AI586" s="20"/>
    </row>
    <row r="587" spans="2:79" ht="15.75" thickBot="1" x14ac:dyDescent="0.3">
      <c r="B587" s="922">
        <v>53</v>
      </c>
      <c r="C587" s="924"/>
      <c r="D587" s="922" t="s">
        <v>116</v>
      </c>
      <c r="E587" s="923"/>
      <c r="F587" s="924"/>
      <c r="G587" s="922">
        <f>SUM(G588,G594)</f>
        <v>258</v>
      </c>
      <c r="H587" s="923"/>
      <c r="I587" s="923"/>
      <c r="J587" s="923"/>
      <c r="K587" s="924"/>
      <c r="L587" s="698"/>
      <c r="M587" s="922">
        <f>SUM(M588,M594)</f>
        <v>138</v>
      </c>
      <c r="N587" s="923"/>
      <c r="O587" s="923"/>
      <c r="P587" s="923"/>
      <c r="Q587" s="924"/>
      <c r="R587" s="699"/>
      <c r="S587" s="190">
        <f>SUM(S588,S594)</f>
        <v>396</v>
      </c>
      <c r="Z587" s="20"/>
      <c r="AC587" s="20"/>
      <c r="AD587" s="20"/>
      <c r="AE587" s="20"/>
      <c r="AF587" s="20"/>
      <c r="AG587" s="20"/>
      <c r="AH587" s="20"/>
      <c r="AI587" s="20"/>
    </row>
    <row r="588" spans="2:79" s="10" customFormat="1" ht="15.75" thickBot="1" x14ac:dyDescent="0.3">
      <c r="B588" s="934" t="s">
        <v>439</v>
      </c>
      <c r="C588" s="935"/>
      <c r="D588" s="935"/>
      <c r="E588" s="701"/>
      <c r="F588" s="701"/>
      <c r="G588" s="898">
        <f>SUM(K589:L593)</f>
        <v>120</v>
      </c>
      <c r="H588" s="898"/>
      <c r="I588" s="898"/>
      <c r="J588" s="898"/>
      <c r="K588" s="898"/>
      <c r="L588" s="700"/>
      <c r="M588" s="898">
        <f>SUM(Q589:R593)</f>
        <v>78</v>
      </c>
      <c r="N588" s="898"/>
      <c r="O588" s="898"/>
      <c r="P588" s="898"/>
      <c r="Q588" s="898"/>
      <c r="R588" s="708"/>
      <c r="S588" s="188">
        <f>SUM(G588:Q588)</f>
        <v>198</v>
      </c>
      <c r="T588" s="20"/>
      <c r="W588" s="1"/>
      <c r="Z588" s="20"/>
      <c r="AC588" s="20"/>
      <c r="AD588" s="20"/>
      <c r="AE588" s="20"/>
      <c r="AF588" s="20"/>
      <c r="AG588" s="20"/>
      <c r="AH588" s="20"/>
      <c r="AI588" s="21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</row>
    <row r="589" spans="2:79" x14ac:dyDescent="0.25">
      <c r="B589" s="53"/>
      <c r="C589" s="75">
        <v>1</v>
      </c>
      <c r="D589" s="4" t="s">
        <v>227</v>
      </c>
      <c r="E589" s="4">
        <v>7</v>
      </c>
      <c r="F589" s="4">
        <v>1</v>
      </c>
      <c r="G589" s="46"/>
      <c r="H589" s="46"/>
      <c r="I589" s="46">
        <f t="shared" ref="I589" si="352">G589</f>
        <v>0</v>
      </c>
      <c r="J589" s="46">
        <f t="shared" ref="J589" si="353">IF(H589=0,0,H589*$F589)</f>
        <v>0</v>
      </c>
      <c r="K589" s="46">
        <f t="shared" ref="K589" si="354">SUM(I589:J589)</f>
        <v>0</v>
      </c>
      <c r="L589" s="46"/>
      <c r="M589" s="51"/>
      <c r="N589" s="46">
        <v>18</v>
      </c>
      <c r="O589" s="46">
        <f t="shared" ref="O589" si="355">M589</f>
        <v>0</v>
      </c>
      <c r="P589" s="46">
        <f t="shared" ref="P589" si="356">IF(N589=0,0,N589*$F589)</f>
        <v>18</v>
      </c>
      <c r="Q589" s="46">
        <f t="shared" ref="Q589" si="357">SUM(O589:P589)</f>
        <v>18</v>
      </c>
      <c r="R589" s="46">
        <v>12</v>
      </c>
      <c r="S589" s="72">
        <f t="shared" ref="S589" si="358">SUM(K589:L589,Q589:R589)</f>
        <v>30</v>
      </c>
      <c r="T589" s="1"/>
      <c r="U589" s="1"/>
      <c r="V589" s="1"/>
      <c r="AC589" s="20"/>
      <c r="AD589" s="20"/>
      <c r="AE589" s="20"/>
      <c r="AF589" s="20"/>
      <c r="AG589" s="20"/>
      <c r="AH589" s="20"/>
      <c r="AI589" s="20"/>
    </row>
    <row r="590" spans="2:79" x14ac:dyDescent="0.25">
      <c r="B590" s="153"/>
      <c r="C590" s="90"/>
      <c r="D590" s="154" t="s">
        <v>79</v>
      </c>
      <c r="E590" s="4">
        <v>23</v>
      </c>
      <c r="F590" s="4">
        <v>2</v>
      </c>
      <c r="G590" s="46">
        <v>8</v>
      </c>
      <c r="H590" s="46">
        <v>18</v>
      </c>
      <c r="I590" s="46">
        <f>G590</f>
        <v>8</v>
      </c>
      <c r="J590" s="46">
        <f>IF(H590=0,0,H590*$F590)</f>
        <v>36</v>
      </c>
      <c r="K590" s="46">
        <f>SUM(I590:J590)</f>
        <v>44</v>
      </c>
      <c r="L590" s="46">
        <v>12</v>
      </c>
      <c r="M590" s="46"/>
      <c r="N590" s="46"/>
      <c r="O590" s="46">
        <f>M590</f>
        <v>0</v>
      </c>
      <c r="P590" s="46">
        <f>IF(N590=0,0,N590*$F590)</f>
        <v>0</v>
      </c>
      <c r="Q590" s="46">
        <f>SUM(O590:P590)</f>
        <v>0</v>
      </c>
      <c r="R590" s="46"/>
      <c r="S590" s="72">
        <f>SUM(K590:L590,Q590:R590)</f>
        <v>56</v>
      </c>
      <c r="T590" s="20"/>
      <c r="V590" s="1"/>
      <c r="Z590" s="20"/>
      <c r="AA590" s="1"/>
      <c r="AB590" s="1"/>
      <c r="AC590" s="20"/>
      <c r="AD590" s="20"/>
      <c r="AE590" s="20"/>
      <c r="AF590" s="20"/>
      <c r="AG590" s="20"/>
      <c r="AH590" s="20"/>
      <c r="AI590" s="20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</row>
    <row r="591" spans="2:79" s="10" customFormat="1" x14ac:dyDescent="0.25">
      <c r="B591" s="53"/>
      <c r="C591" s="75">
        <v>2</v>
      </c>
      <c r="D591" s="4" t="s">
        <v>76</v>
      </c>
      <c r="E591" s="4">
        <v>25</v>
      </c>
      <c r="F591" s="4">
        <v>2</v>
      </c>
      <c r="G591" s="46">
        <v>8</v>
      </c>
      <c r="H591" s="46">
        <v>18</v>
      </c>
      <c r="I591" s="46">
        <f t="shared" ref="I591:I592" si="359">G591</f>
        <v>8</v>
      </c>
      <c r="J591" s="46">
        <f t="shared" ref="J591:J592" si="360">IF(H591=0,0,H591*$F591)</f>
        <v>36</v>
      </c>
      <c r="K591" s="46">
        <f t="shared" ref="K591:K592" si="361">SUM(I591:J591)</f>
        <v>44</v>
      </c>
      <c r="L591" s="46">
        <v>12</v>
      </c>
      <c r="M591" s="4"/>
      <c r="N591" s="4"/>
      <c r="O591" s="46">
        <f t="shared" ref="O591:O592" si="362">M591</f>
        <v>0</v>
      </c>
      <c r="P591" s="46">
        <f t="shared" ref="P591:P592" si="363">IF(N591=0,0,N591*$F591)</f>
        <v>0</v>
      </c>
      <c r="Q591" s="46">
        <f t="shared" ref="Q591:Q592" si="364">SUM(O591:P591)</f>
        <v>0</v>
      </c>
      <c r="R591" s="46"/>
      <c r="S591" s="47">
        <f t="shared" ref="S591:S592" si="365">SUM(K591:L591,Q591:R591)</f>
        <v>56</v>
      </c>
      <c r="T591" s="20"/>
      <c r="U591" s="1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</row>
    <row r="592" spans="2:79" s="10" customFormat="1" x14ac:dyDescent="0.25">
      <c r="B592" s="153"/>
      <c r="C592" s="156">
        <v>6</v>
      </c>
      <c r="D592" s="154" t="s">
        <v>104</v>
      </c>
      <c r="E592" s="154">
        <v>16</v>
      </c>
      <c r="F592" s="154">
        <v>1</v>
      </c>
      <c r="G592" s="155">
        <v>8</v>
      </c>
      <c r="H592" s="155"/>
      <c r="I592" s="155">
        <f t="shared" si="359"/>
        <v>8</v>
      </c>
      <c r="J592" s="155">
        <f t="shared" si="360"/>
        <v>0</v>
      </c>
      <c r="K592" s="155">
        <f t="shared" si="361"/>
        <v>8</v>
      </c>
      <c r="L592" s="155"/>
      <c r="M592" s="154"/>
      <c r="N592" s="154"/>
      <c r="O592" s="155">
        <f t="shared" si="362"/>
        <v>0</v>
      </c>
      <c r="P592" s="155">
        <f t="shared" si="363"/>
        <v>0</v>
      </c>
      <c r="Q592" s="155">
        <f t="shared" si="364"/>
        <v>0</v>
      </c>
      <c r="R592" s="155"/>
      <c r="S592" s="48">
        <f t="shared" si="365"/>
        <v>8</v>
      </c>
      <c r="T592" s="20"/>
      <c r="AC592" s="21"/>
      <c r="AD592" s="21"/>
      <c r="AE592" s="21"/>
      <c r="AF592" s="21"/>
      <c r="AG592" s="21"/>
      <c r="AH592" s="20"/>
      <c r="AI592" s="21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</row>
    <row r="593" spans="2:79" s="10" customFormat="1" ht="15.75" thickBot="1" x14ac:dyDescent="0.3">
      <c r="B593" s="53"/>
      <c r="C593" s="75">
        <v>1</v>
      </c>
      <c r="D593" s="4" t="s">
        <v>470</v>
      </c>
      <c r="E593" s="4">
        <v>17</v>
      </c>
      <c r="F593" s="4">
        <v>2</v>
      </c>
      <c r="G593" s="51"/>
      <c r="H593" s="51"/>
      <c r="I593" s="46">
        <f>G593</f>
        <v>0</v>
      </c>
      <c r="J593" s="46">
        <f>IF(H593=0,0,H593*$F593)</f>
        <v>0</v>
      </c>
      <c r="K593" s="46">
        <f>SUM(I593:J593)</f>
        <v>0</v>
      </c>
      <c r="L593" s="46"/>
      <c r="M593" s="4"/>
      <c r="N593" s="4">
        <v>18</v>
      </c>
      <c r="O593" s="46">
        <f>M593</f>
        <v>0</v>
      </c>
      <c r="P593" s="46">
        <f>IF(N593=0,0,N593*$F593)</f>
        <v>36</v>
      </c>
      <c r="Q593" s="46">
        <f>SUM(O593:P593)</f>
        <v>36</v>
      </c>
      <c r="R593" s="46">
        <v>12</v>
      </c>
      <c r="S593" s="72">
        <f>SUM(K593:L593,Q593:R593)</f>
        <v>48</v>
      </c>
      <c r="T593" s="20"/>
      <c r="V593" s="1"/>
      <c r="AB593" s="1"/>
      <c r="AC593" s="20"/>
      <c r="AD593" s="20"/>
      <c r="AE593" s="20"/>
      <c r="AF593" s="20"/>
      <c r="AG593" s="20"/>
      <c r="AH593" s="21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</row>
    <row r="594" spans="2:79" s="10" customFormat="1" ht="15.75" thickBot="1" x14ac:dyDescent="0.3">
      <c r="B594" s="894" t="s">
        <v>96</v>
      </c>
      <c r="C594" s="895"/>
      <c r="D594" s="895"/>
      <c r="E594" s="590"/>
      <c r="F594" s="590"/>
      <c r="G594" s="893">
        <f>SUM(K595:L600)</f>
        <v>138</v>
      </c>
      <c r="H594" s="893"/>
      <c r="I594" s="893"/>
      <c r="J594" s="893"/>
      <c r="K594" s="893"/>
      <c r="L594" s="591"/>
      <c r="M594" s="893">
        <f>SUM(Q595:R600)</f>
        <v>60</v>
      </c>
      <c r="N594" s="893"/>
      <c r="O594" s="893"/>
      <c r="P594" s="893"/>
      <c r="Q594" s="893"/>
      <c r="R594" s="597"/>
      <c r="S594" s="157">
        <f>SUM(G594:Q594)</f>
        <v>198</v>
      </c>
      <c r="V594" s="1"/>
      <c r="W594" s="1"/>
      <c r="Z594" s="20"/>
      <c r="AA594" s="1"/>
      <c r="AB594" s="1"/>
      <c r="AC594" s="21"/>
      <c r="AD594" s="21"/>
      <c r="AE594" s="21"/>
      <c r="AF594" s="21"/>
      <c r="AG594" s="21"/>
      <c r="AH594" s="20"/>
      <c r="AI594" s="20"/>
      <c r="AJ594" s="20"/>
      <c r="AK594" s="20"/>
      <c r="AL594" s="20"/>
      <c r="AM594" s="20"/>
    </row>
    <row r="595" spans="2:79" s="10" customFormat="1" x14ac:dyDescent="0.25">
      <c r="B595" s="153"/>
      <c r="C595" s="90"/>
      <c r="D595" s="154" t="s">
        <v>79</v>
      </c>
      <c r="E595" s="4">
        <v>23</v>
      </c>
      <c r="F595" s="4">
        <v>2</v>
      </c>
      <c r="G595" s="46">
        <v>4</v>
      </c>
      <c r="H595" s="46"/>
      <c r="I595" s="46">
        <f>G595</f>
        <v>4</v>
      </c>
      <c r="J595" s="46">
        <f>IF(H595=0,0,H595*$F595)</f>
        <v>0</v>
      </c>
      <c r="K595" s="46">
        <f>SUM(I595:J595)</f>
        <v>4</v>
      </c>
      <c r="L595" s="46"/>
      <c r="M595" s="46"/>
      <c r="N595" s="46"/>
      <c r="O595" s="46">
        <f>M595</f>
        <v>0</v>
      </c>
      <c r="P595" s="46">
        <f>IF(N595=0,0,N595*$F595)</f>
        <v>0</v>
      </c>
      <c r="Q595" s="46">
        <f>SUM(O595:P595)</f>
        <v>0</v>
      </c>
      <c r="R595" s="46"/>
      <c r="S595" s="72">
        <f>SUM(K595:L595,Q595:R595)</f>
        <v>4</v>
      </c>
      <c r="T595" s="20"/>
      <c r="V595" s="1"/>
      <c r="W595" s="1"/>
      <c r="AC595" s="21"/>
      <c r="AD595" s="21"/>
      <c r="AE595" s="21"/>
      <c r="AF595" s="21"/>
      <c r="AG595" s="21"/>
      <c r="AH595" s="21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</row>
    <row r="596" spans="2:79" x14ac:dyDescent="0.25">
      <c r="B596" s="153"/>
      <c r="C596" s="90"/>
      <c r="D596" s="154" t="s">
        <v>229</v>
      </c>
      <c r="E596" s="4">
        <v>20</v>
      </c>
      <c r="F596" s="4">
        <v>2</v>
      </c>
      <c r="G596" s="46"/>
      <c r="H596" s="46">
        <v>18</v>
      </c>
      <c r="I596" s="46">
        <f>G596</f>
        <v>0</v>
      </c>
      <c r="J596" s="46">
        <f>IF(H596=0,0,H596*$F596)</f>
        <v>36</v>
      </c>
      <c r="K596" s="46">
        <f>SUM(I596:J596)</f>
        <v>36</v>
      </c>
      <c r="L596" s="46">
        <v>12</v>
      </c>
      <c r="M596" s="46"/>
      <c r="N596" s="46"/>
      <c r="O596" s="46">
        <f>M596</f>
        <v>0</v>
      </c>
      <c r="P596" s="46">
        <f>IF(N596=0,0,N596*$F596)</f>
        <v>0</v>
      </c>
      <c r="Q596" s="46">
        <f>SUM(O596:P596)</f>
        <v>0</v>
      </c>
      <c r="R596" s="46"/>
      <c r="S596" s="72">
        <f>SUM(K596:L596,Q596:R596)</f>
        <v>48</v>
      </c>
      <c r="T596" s="20"/>
      <c r="V596" s="1"/>
      <c r="W596" s="1"/>
      <c r="AA596" s="1"/>
      <c r="AB596" s="1"/>
      <c r="AC596" s="20"/>
      <c r="AD596" s="20"/>
      <c r="AE596" s="20"/>
      <c r="AF596" s="20"/>
      <c r="AG596" s="20"/>
      <c r="AH596" s="21"/>
      <c r="AI596" s="20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</row>
    <row r="597" spans="2:79" s="10" customFormat="1" x14ac:dyDescent="0.25">
      <c r="B597" s="53"/>
      <c r="C597" s="75">
        <v>1</v>
      </c>
      <c r="D597" s="4" t="s">
        <v>81</v>
      </c>
      <c r="E597" s="4">
        <v>17</v>
      </c>
      <c r="F597" s="4">
        <v>2</v>
      </c>
      <c r="G597" s="51"/>
      <c r="H597" s="51"/>
      <c r="I597" s="46">
        <f>G597</f>
        <v>0</v>
      </c>
      <c r="J597" s="46">
        <f>IF(H597=0,0,H597*$F597)</f>
        <v>0</v>
      </c>
      <c r="K597" s="46">
        <f>SUM(I597:J597)</f>
        <v>0</v>
      </c>
      <c r="L597" s="46"/>
      <c r="M597" s="4">
        <v>12</v>
      </c>
      <c r="N597" s="4">
        <v>18</v>
      </c>
      <c r="O597" s="46">
        <f>M597</f>
        <v>12</v>
      </c>
      <c r="P597" s="46">
        <f>IF(N597=0,0,N597*$F597)</f>
        <v>36</v>
      </c>
      <c r="Q597" s="46">
        <f>SUM(O597:P597)</f>
        <v>48</v>
      </c>
      <c r="R597" s="46">
        <v>12</v>
      </c>
      <c r="S597" s="72">
        <f>SUM(K597:L597,Q597:R597)</f>
        <v>60</v>
      </c>
      <c r="W597" s="1"/>
      <c r="AC597" s="20"/>
      <c r="AD597" s="20"/>
      <c r="AE597" s="20"/>
      <c r="AF597" s="20"/>
      <c r="AG597" s="20"/>
      <c r="AH597" s="20"/>
      <c r="AI597" s="21"/>
      <c r="AJ597" s="20"/>
      <c r="AK597" s="20"/>
      <c r="AL597" s="20"/>
      <c r="AM597" s="20"/>
    </row>
    <row r="598" spans="2:79" s="10" customFormat="1" x14ac:dyDescent="0.25">
      <c r="B598" s="53"/>
      <c r="C598" s="75">
        <v>2</v>
      </c>
      <c r="D598" s="4" t="s">
        <v>76</v>
      </c>
      <c r="E598" s="4">
        <v>25</v>
      </c>
      <c r="F598" s="4">
        <v>2</v>
      </c>
      <c r="G598" s="46">
        <v>4</v>
      </c>
      <c r="H598" s="46"/>
      <c r="I598" s="46">
        <f t="shared" ref="I598" si="366">G598</f>
        <v>4</v>
      </c>
      <c r="J598" s="46">
        <f t="shared" ref="J598" si="367">IF(H598=0,0,H598*$F598)</f>
        <v>0</v>
      </c>
      <c r="K598" s="46">
        <f t="shared" ref="K598" si="368">SUM(I598:J598)</f>
        <v>4</v>
      </c>
      <c r="L598" s="46"/>
      <c r="M598" s="4"/>
      <c r="N598" s="4"/>
      <c r="O598" s="46">
        <f t="shared" ref="O598" si="369">M598</f>
        <v>0</v>
      </c>
      <c r="P598" s="46">
        <f t="shared" ref="P598" si="370">IF(N598=0,0,N598*$F598)</f>
        <v>0</v>
      </c>
      <c r="Q598" s="46">
        <f t="shared" ref="Q598" si="371">SUM(O598:P598)</f>
        <v>0</v>
      </c>
      <c r="R598" s="46"/>
      <c r="S598" s="47">
        <f t="shared" ref="S598" si="372">SUM(K598:L598,Q598:R598)</f>
        <v>4</v>
      </c>
      <c r="T598" s="20"/>
      <c r="AA598" s="1"/>
      <c r="AB598" s="1"/>
      <c r="AC598" s="21"/>
      <c r="AD598" s="21"/>
      <c r="AE598" s="21"/>
      <c r="AF598" s="21"/>
      <c r="AG598" s="21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</row>
    <row r="599" spans="2:79" s="10" customFormat="1" x14ac:dyDescent="0.25">
      <c r="B599" s="53"/>
      <c r="C599" s="75">
        <v>3</v>
      </c>
      <c r="D599" s="4" t="s">
        <v>103</v>
      </c>
      <c r="E599" s="4">
        <v>24</v>
      </c>
      <c r="F599" s="4">
        <v>2</v>
      </c>
      <c r="G599" s="46"/>
      <c r="H599" s="46">
        <v>18</v>
      </c>
      <c r="I599" s="46">
        <f t="shared" ref="I599:I600" si="373">G599</f>
        <v>0</v>
      </c>
      <c r="J599" s="46">
        <f t="shared" ref="J599:J600" si="374">IF(H599=0,0,H599*$F599)</f>
        <v>36</v>
      </c>
      <c r="K599" s="46">
        <f t="shared" ref="K599:K600" si="375">SUM(I599:J599)</f>
        <v>36</v>
      </c>
      <c r="L599" s="46">
        <v>12</v>
      </c>
      <c r="M599" s="4"/>
      <c r="N599" s="4"/>
      <c r="O599" s="46">
        <f t="shared" ref="O599:O600" si="376">M599</f>
        <v>0</v>
      </c>
      <c r="P599" s="46">
        <f t="shared" ref="P599:P600" si="377">IF(N599=0,0,N599*$F599)</f>
        <v>0</v>
      </c>
      <c r="Q599" s="46">
        <f t="shared" ref="Q599:Q600" si="378">SUM(O599:P599)</f>
        <v>0</v>
      </c>
      <c r="R599" s="46"/>
      <c r="S599" s="47">
        <f t="shared" ref="S599:S600" si="379">SUM(K599:L599,Q599:R599)</f>
        <v>48</v>
      </c>
      <c r="V599" s="1"/>
      <c r="AA599" s="1"/>
      <c r="AC599" s="21"/>
      <c r="AD599" s="21"/>
      <c r="AE599" s="21"/>
      <c r="AF599" s="21"/>
      <c r="AG599" s="21"/>
      <c r="AH599" s="21"/>
      <c r="AI599" s="21"/>
      <c r="AJ599" s="20"/>
      <c r="AK599" s="20"/>
      <c r="AL599" s="20"/>
      <c r="AM599" s="20"/>
    </row>
    <row r="600" spans="2:79" ht="15.75" thickBot="1" x14ac:dyDescent="0.3">
      <c r="B600" s="153"/>
      <c r="C600" s="156">
        <v>6</v>
      </c>
      <c r="D600" s="154" t="s">
        <v>104</v>
      </c>
      <c r="E600" s="154">
        <v>16</v>
      </c>
      <c r="F600" s="154">
        <v>1</v>
      </c>
      <c r="G600" s="155">
        <v>4</v>
      </c>
      <c r="H600" s="155">
        <v>18</v>
      </c>
      <c r="I600" s="155">
        <f t="shared" si="373"/>
        <v>4</v>
      </c>
      <c r="J600" s="155">
        <f t="shared" si="374"/>
        <v>18</v>
      </c>
      <c r="K600" s="155">
        <f t="shared" si="375"/>
        <v>22</v>
      </c>
      <c r="L600" s="155">
        <v>12</v>
      </c>
      <c r="M600" s="154"/>
      <c r="N600" s="154"/>
      <c r="O600" s="155">
        <f t="shared" si="376"/>
        <v>0</v>
      </c>
      <c r="P600" s="155">
        <f t="shared" si="377"/>
        <v>0</v>
      </c>
      <c r="Q600" s="155">
        <f t="shared" si="378"/>
        <v>0</v>
      </c>
      <c r="R600" s="155"/>
      <c r="S600" s="48">
        <f t="shared" si="379"/>
        <v>34</v>
      </c>
      <c r="T600" s="20"/>
      <c r="Z600" s="20"/>
      <c r="AB600" s="1"/>
      <c r="AC600" s="20"/>
      <c r="AD600" s="20"/>
      <c r="AE600" s="20"/>
      <c r="AF600" s="20"/>
      <c r="AG600" s="20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</row>
    <row r="601" spans="2:79" s="10" customFormat="1" ht="15.75" thickBot="1" x14ac:dyDescent="0.3">
      <c r="B601" s="919">
        <v>54</v>
      </c>
      <c r="C601" s="920"/>
      <c r="D601" s="920" t="s">
        <v>24</v>
      </c>
      <c r="E601" s="920"/>
      <c r="F601" s="920"/>
      <c r="G601" s="920">
        <f>SUM(G602,G608)</f>
        <v>504</v>
      </c>
      <c r="H601" s="920"/>
      <c r="I601" s="920"/>
      <c r="J601" s="920"/>
      <c r="K601" s="920"/>
      <c r="L601" s="735"/>
      <c r="M601" s="920">
        <f>SUM(M602,M608)</f>
        <v>216</v>
      </c>
      <c r="N601" s="920"/>
      <c r="O601" s="920"/>
      <c r="P601" s="920"/>
      <c r="Q601" s="920"/>
      <c r="R601" s="735"/>
      <c r="S601" s="738">
        <f>SUM(S602,S608)</f>
        <v>720</v>
      </c>
      <c r="T601" s="20"/>
      <c r="W601" s="1"/>
      <c r="AA601" s="1"/>
      <c r="AC601" s="21"/>
      <c r="AD601" s="21"/>
      <c r="AE601" s="21"/>
      <c r="AF601" s="21"/>
      <c r="AG601" s="21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</row>
    <row r="602" spans="2:79" s="10" customFormat="1" ht="15.75" thickBot="1" x14ac:dyDescent="0.3">
      <c r="B602" s="934" t="s">
        <v>294</v>
      </c>
      <c r="C602" s="935"/>
      <c r="D602" s="935"/>
      <c r="E602" s="734"/>
      <c r="F602" s="734"/>
      <c r="G602" s="898">
        <f>SUM(K603:L607)</f>
        <v>320</v>
      </c>
      <c r="H602" s="898"/>
      <c r="I602" s="898"/>
      <c r="J602" s="898"/>
      <c r="K602" s="898"/>
      <c r="L602" s="733"/>
      <c r="M602" s="898">
        <f>SUM(Q603:R607)</f>
        <v>36</v>
      </c>
      <c r="N602" s="898"/>
      <c r="O602" s="898"/>
      <c r="P602" s="898"/>
      <c r="Q602" s="898"/>
      <c r="R602" s="737"/>
      <c r="S602" s="188">
        <f>SUM(G602:Q602)</f>
        <v>356</v>
      </c>
      <c r="T602" s="20"/>
      <c r="Z602" s="20"/>
      <c r="AA602" s="1"/>
      <c r="AC602" s="20"/>
      <c r="AD602" s="20"/>
      <c r="AE602" s="20"/>
      <c r="AF602" s="20"/>
      <c r="AG602" s="20"/>
      <c r="AH602" s="21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</row>
    <row r="603" spans="2:79" s="10" customFormat="1" x14ac:dyDescent="0.25">
      <c r="B603" s="53"/>
      <c r="C603" s="75">
        <v>1</v>
      </c>
      <c r="D603" s="4" t="s">
        <v>77</v>
      </c>
      <c r="E603" s="4">
        <v>22</v>
      </c>
      <c r="F603" s="4">
        <v>2</v>
      </c>
      <c r="G603" s="46"/>
      <c r="H603" s="46"/>
      <c r="I603" s="46">
        <f>G603</f>
        <v>0</v>
      </c>
      <c r="J603" s="46">
        <f>IF(H603=0,0,H603*$F603)</f>
        <v>0</v>
      </c>
      <c r="K603" s="46">
        <f>SUM(I603:J603)</f>
        <v>0</v>
      </c>
      <c r="L603" s="46"/>
      <c r="M603" s="46">
        <v>36</v>
      </c>
      <c r="N603" s="46"/>
      <c r="O603" s="46">
        <f>M603</f>
        <v>36</v>
      </c>
      <c r="P603" s="46">
        <f>IF(N603=0,0,N603*$F603)</f>
        <v>0</v>
      </c>
      <c r="Q603" s="46">
        <f>SUM(O603:P603)</f>
        <v>36</v>
      </c>
      <c r="R603" s="46"/>
      <c r="S603" s="72">
        <f>SUM(K603:L603,Q603:R603)</f>
        <v>36</v>
      </c>
      <c r="T603" s="20"/>
      <c r="U603" s="1"/>
      <c r="AC603" s="20"/>
      <c r="AD603" s="20"/>
      <c r="AE603" s="20"/>
      <c r="AF603" s="20"/>
      <c r="AG603" s="20"/>
      <c r="AH603" s="20"/>
      <c r="AI603" s="21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</row>
    <row r="604" spans="2:79" s="10" customFormat="1" x14ac:dyDescent="0.25">
      <c r="B604" s="53"/>
      <c r="C604" s="75">
        <v>2</v>
      </c>
      <c r="D604" s="4" t="s">
        <v>84</v>
      </c>
      <c r="E604" s="4">
        <v>22</v>
      </c>
      <c r="F604" s="4">
        <v>2</v>
      </c>
      <c r="G604" s="46">
        <v>36</v>
      </c>
      <c r="H604" s="46">
        <v>24</v>
      </c>
      <c r="I604" s="46">
        <f>G604</f>
        <v>36</v>
      </c>
      <c r="J604" s="46">
        <f>IF(H604=0,0,H604*$F604)</f>
        <v>48</v>
      </c>
      <c r="K604" s="46">
        <f>SUM(I604:J604)</f>
        <v>84</v>
      </c>
      <c r="L604" s="46">
        <v>12</v>
      </c>
      <c r="M604" s="46"/>
      <c r="N604" s="46"/>
      <c r="O604" s="46">
        <f>M604</f>
        <v>0</v>
      </c>
      <c r="P604" s="46">
        <f>IF(N604=0,0,N604*$F604)</f>
        <v>0</v>
      </c>
      <c r="Q604" s="46">
        <f>SUM(O604:P604)</f>
        <v>0</v>
      </c>
      <c r="R604" s="46"/>
      <c r="S604" s="47">
        <f>SUM(K604:L604,Q604:R604)</f>
        <v>96</v>
      </c>
      <c r="T604" s="20"/>
      <c r="Z604" s="20"/>
      <c r="AC604" s="20"/>
      <c r="AD604" s="20"/>
      <c r="AE604" s="20"/>
      <c r="AF604" s="20"/>
      <c r="AG604" s="20"/>
      <c r="AH604" s="20"/>
      <c r="AI604" s="21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</row>
    <row r="605" spans="2:79" x14ac:dyDescent="0.25">
      <c r="B605" s="53"/>
      <c r="C605" s="75">
        <v>3</v>
      </c>
      <c r="D605" s="4" t="s">
        <v>80</v>
      </c>
      <c r="E605" s="4">
        <v>25</v>
      </c>
      <c r="F605" s="4">
        <v>2</v>
      </c>
      <c r="G605" s="4">
        <v>36</v>
      </c>
      <c r="H605" s="4">
        <v>24</v>
      </c>
      <c r="I605" s="46">
        <f>G605</f>
        <v>36</v>
      </c>
      <c r="J605" s="46">
        <f>IF(H605=0,0,H605*$F605)</f>
        <v>48</v>
      </c>
      <c r="K605" s="46">
        <f>SUM(I605:J605)</f>
        <v>84</v>
      </c>
      <c r="L605" s="46">
        <v>12</v>
      </c>
      <c r="M605" s="4"/>
      <c r="N605" s="4"/>
      <c r="O605" s="46"/>
      <c r="P605" s="46"/>
      <c r="Q605" s="46"/>
      <c r="R605" s="46"/>
      <c r="S605" s="47">
        <f>SUM(K605:L605,Q605:R605)</f>
        <v>96</v>
      </c>
      <c r="T605" s="20"/>
      <c r="AC605" s="20"/>
      <c r="AD605" s="20"/>
      <c r="AE605" s="20"/>
      <c r="AF605" s="20"/>
      <c r="AG605" s="20"/>
      <c r="AH605" s="20"/>
      <c r="AI605" s="20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</row>
    <row r="606" spans="2:79" s="10" customFormat="1" x14ac:dyDescent="0.25">
      <c r="B606" s="53"/>
      <c r="C606" s="75">
        <v>4</v>
      </c>
      <c r="D606" s="4" t="s">
        <v>74</v>
      </c>
      <c r="E606" s="4">
        <v>25</v>
      </c>
      <c r="F606" s="4">
        <v>2</v>
      </c>
      <c r="G606" s="46">
        <v>36</v>
      </c>
      <c r="H606" s="46">
        <v>24</v>
      </c>
      <c r="I606" s="46">
        <f>G606</f>
        <v>36</v>
      </c>
      <c r="J606" s="46">
        <f>IF(H606=0,0,H606*$F606)</f>
        <v>48</v>
      </c>
      <c r="K606" s="46">
        <f>SUM(I606:J606)</f>
        <v>84</v>
      </c>
      <c r="L606" s="46">
        <v>12</v>
      </c>
      <c r="M606" s="4"/>
      <c r="N606" s="4"/>
      <c r="O606" s="46">
        <f>M606</f>
        <v>0</v>
      </c>
      <c r="P606" s="46">
        <f>IF(N606=0,0,N606*$F606)</f>
        <v>0</v>
      </c>
      <c r="Q606" s="46">
        <f>SUM(O606:P606)</f>
        <v>0</v>
      </c>
      <c r="R606" s="46"/>
      <c r="S606" s="48">
        <f>SUM(K606:L606,Q606:R606)</f>
        <v>96</v>
      </c>
      <c r="T606" s="20"/>
      <c r="AB606" s="1"/>
      <c r="AC606" s="20"/>
      <c r="AD606" s="20"/>
      <c r="AE606" s="20"/>
      <c r="AF606" s="20"/>
      <c r="AG606" s="20"/>
      <c r="AH606" s="20"/>
      <c r="AI606" s="21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</row>
    <row r="607" spans="2:79" ht="15.75" thickBot="1" x14ac:dyDescent="0.3">
      <c r="B607" s="53"/>
      <c r="C607" s="75">
        <v>3</v>
      </c>
      <c r="D607" s="4" t="s">
        <v>373</v>
      </c>
      <c r="E607" s="4">
        <v>26</v>
      </c>
      <c r="F607" s="4">
        <v>1</v>
      </c>
      <c r="G607" s="4"/>
      <c r="H607" s="4">
        <v>20</v>
      </c>
      <c r="I607" s="46">
        <v>0</v>
      </c>
      <c r="J607" s="46">
        <f t="shared" ref="J607" si="380">IF(H607=0,0,H607*$F607)</f>
        <v>20</v>
      </c>
      <c r="K607" s="46">
        <f t="shared" ref="K607" si="381">SUM(I607:J607)</f>
        <v>20</v>
      </c>
      <c r="L607" s="46">
        <v>12</v>
      </c>
      <c r="M607" s="4"/>
      <c r="N607" s="4"/>
      <c r="O607" s="46">
        <v>0</v>
      </c>
      <c r="P607" s="46">
        <v>0</v>
      </c>
      <c r="Q607" s="46">
        <v>0</v>
      </c>
      <c r="R607" s="46"/>
      <c r="S607" s="55">
        <f t="shared" ref="S607" si="382">SUM(K607:L607,Q607:R607)</f>
        <v>32</v>
      </c>
      <c r="T607" s="20"/>
      <c r="AA607" s="1"/>
      <c r="AB607" s="1"/>
      <c r="AC607" s="20"/>
      <c r="AD607" s="20"/>
      <c r="AE607" s="20"/>
      <c r="AF607" s="20"/>
      <c r="AG607" s="20"/>
      <c r="AH607" s="20"/>
      <c r="AI607" s="20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</row>
    <row r="608" spans="2:79" ht="15.75" thickBot="1" x14ac:dyDescent="0.3">
      <c r="B608" s="896" t="s">
        <v>438</v>
      </c>
      <c r="C608" s="897"/>
      <c r="D608" s="897"/>
      <c r="E608" s="758"/>
      <c r="F608" s="758"/>
      <c r="G608" s="898">
        <f>SUM(K609:L616)</f>
        <v>184</v>
      </c>
      <c r="H608" s="898"/>
      <c r="I608" s="898"/>
      <c r="J608" s="898"/>
      <c r="K608" s="898"/>
      <c r="L608" s="756"/>
      <c r="M608" s="898">
        <f>SUM(Q609:R616)</f>
        <v>180</v>
      </c>
      <c r="N608" s="898"/>
      <c r="O608" s="898"/>
      <c r="P608" s="898"/>
      <c r="Q608" s="898"/>
      <c r="R608" s="762"/>
      <c r="S608" s="157">
        <f>SUM(G608:Q608)</f>
        <v>364</v>
      </c>
      <c r="T608" s="20"/>
      <c r="U608" s="1"/>
      <c r="AB608" s="1"/>
      <c r="AC608" s="10"/>
      <c r="AD608" s="10"/>
      <c r="AE608" s="10"/>
      <c r="AF608" s="10"/>
      <c r="AG608" s="10"/>
      <c r="AH608" s="20"/>
      <c r="AI608" s="20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</row>
    <row r="609" spans="1:79" s="10" customFormat="1" x14ac:dyDescent="0.25">
      <c r="B609" s="53"/>
      <c r="C609" s="75">
        <v>1</v>
      </c>
      <c r="D609" s="4" t="s">
        <v>185</v>
      </c>
      <c r="E609" s="4">
        <v>25</v>
      </c>
      <c r="F609" s="4">
        <v>2</v>
      </c>
      <c r="G609" s="46"/>
      <c r="H609" s="46">
        <v>24</v>
      </c>
      <c r="I609" s="46">
        <v>0</v>
      </c>
      <c r="J609" s="46">
        <f t="shared" ref="J609:J616" si="383">IF(H609=0,0,H609*$F609)</f>
        <v>48</v>
      </c>
      <c r="K609" s="46">
        <f t="shared" ref="K609:K616" si="384">SUM(I609:J609)</f>
        <v>48</v>
      </c>
      <c r="L609" s="46">
        <v>12</v>
      </c>
      <c r="M609" s="4"/>
      <c r="N609" s="4"/>
      <c r="O609" s="46">
        <v>0</v>
      </c>
      <c r="P609" s="46">
        <v>0</v>
      </c>
      <c r="Q609" s="46">
        <v>0</v>
      </c>
      <c r="R609" s="46"/>
      <c r="S609" s="72">
        <f t="shared" ref="S609:S610" si="385">SUM(K609:L609,Q609:R609)</f>
        <v>60</v>
      </c>
      <c r="T609" s="20"/>
      <c r="AB609" s="1"/>
      <c r="AC609" s="1"/>
      <c r="AD609" s="1"/>
      <c r="AE609" s="21"/>
      <c r="AF609" s="21"/>
      <c r="AG609" s="21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</row>
    <row r="610" spans="1:79" s="10" customFormat="1" x14ac:dyDescent="0.25">
      <c r="B610" s="53"/>
      <c r="C610" s="75">
        <v>4</v>
      </c>
      <c r="D610" s="4" t="s">
        <v>177</v>
      </c>
      <c r="E610" s="4">
        <v>12</v>
      </c>
      <c r="F610" s="4">
        <v>1</v>
      </c>
      <c r="G610" s="46"/>
      <c r="H610" s="4">
        <v>24</v>
      </c>
      <c r="I610" s="46">
        <v>0</v>
      </c>
      <c r="J610" s="46">
        <f t="shared" si="383"/>
        <v>24</v>
      </c>
      <c r="K610" s="46">
        <f t="shared" si="384"/>
        <v>24</v>
      </c>
      <c r="L610" s="46">
        <v>12</v>
      </c>
      <c r="M610" s="4"/>
      <c r="N610" s="4"/>
      <c r="O610" s="46">
        <v>0</v>
      </c>
      <c r="P610" s="46">
        <v>0</v>
      </c>
      <c r="Q610" s="46">
        <v>0</v>
      </c>
      <c r="R610" s="46"/>
      <c r="S610" s="47">
        <f t="shared" si="385"/>
        <v>36</v>
      </c>
      <c r="T610" s="20"/>
      <c r="U610" s="1"/>
      <c r="W610" s="1"/>
      <c r="AA610" s="1"/>
      <c r="AE610" s="20"/>
      <c r="AF610" s="20"/>
      <c r="AG610" s="20"/>
      <c r="AH610" s="21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</row>
    <row r="611" spans="1:79" x14ac:dyDescent="0.25">
      <c r="B611" s="53"/>
      <c r="C611" s="75">
        <v>1</v>
      </c>
      <c r="D611" s="4" t="s">
        <v>77</v>
      </c>
      <c r="E611" s="4">
        <v>22</v>
      </c>
      <c r="F611" s="4">
        <v>2</v>
      </c>
      <c r="G611" s="51"/>
      <c r="H611" s="46"/>
      <c r="I611" s="46">
        <f>G611</f>
        <v>0</v>
      </c>
      <c r="J611" s="46">
        <f t="shared" si="383"/>
        <v>0</v>
      </c>
      <c r="K611" s="46">
        <f t="shared" si="384"/>
        <v>0</v>
      </c>
      <c r="L611" s="46"/>
      <c r="M611" s="46"/>
      <c r="N611" s="46">
        <v>24</v>
      </c>
      <c r="O611" s="46">
        <f>M611</f>
        <v>0</v>
      </c>
      <c r="P611" s="46">
        <f>IF(N611=0,0,N611*$F611)</f>
        <v>48</v>
      </c>
      <c r="Q611" s="46">
        <f>SUM(O611:P611)</f>
        <v>48</v>
      </c>
      <c r="R611" s="46">
        <v>12</v>
      </c>
      <c r="S611" s="47">
        <f>SUM(K611:L611,Q611:R611)</f>
        <v>60</v>
      </c>
      <c r="T611" s="20"/>
      <c r="AA611" s="1"/>
      <c r="AC611" s="10"/>
      <c r="AD611" s="10"/>
      <c r="AE611" s="10"/>
      <c r="AF611" s="10"/>
      <c r="AG611" s="10"/>
      <c r="AH611" s="20"/>
      <c r="AI611" s="20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</row>
    <row r="612" spans="1:79" x14ac:dyDescent="0.25">
      <c r="B612" s="53"/>
      <c r="C612" s="75">
        <v>5</v>
      </c>
      <c r="D612" s="4" t="s">
        <v>176</v>
      </c>
      <c r="E612" s="4">
        <v>24</v>
      </c>
      <c r="F612" s="4">
        <v>2</v>
      </c>
      <c r="G612" s="51"/>
      <c r="H612" s="46"/>
      <c r="I612" s="46">
        <f>G612</f>
        <v>0</v>
      </c>
      <c r="J612" s="46">
        <f t="shared" si="383"/>
        <v>0</v>
      </c>
      <c r="K612" s="46">
        <f t="shared" si="384"/>
        <v>0</v>
      </c>
      <c r="L612" s="46"/>
      <c r="M612" s="46"/>
      <c r="N612" s="4">
        <v>24</v>
      </c>
      <c r="O612" s="46">
        <f>M612</f>
        <v>0</v>
      </c>
      <c r="P612" s="46">
        <f>IF(N612=0,0,N612*$F612)</f>
        <v>48</v>
      </c>
      <c r="Q612" s="46">
        <f>SUM(O612:P612)</f>
        <v>48</v>
      </c>
      <c r="R612" s="46">
        <v>12</v>
      </c>
      <c r="S612" s="47">
        <f t="shared" ref="S612:S616" si="386">SUM(K612:L612,Q612:R612)</f>
        <v>60</v>
      </c>
      <c r="T612" s="20"/>
      <c r="AC612" s="10"/>
      <c r="AD612" s="10"/>
      <c r="AE612" s="10"/>
      <c r="AF612" s="10"/>
      <c r="AG612" s="10"/>
      <c r="AH612" s="10"/>
      <c r="AI612" s="20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</row>
    <row r="613" spans="1:79" s="10" customFormat="1" x14ac:dyDescent="0.25">
      <c r="A613" s="80"/>
      <c r="B613" s="53"/>
      <c r="C613" s="75">
        <v>5</v>
      </c>
      <c r="D613" s="4" t="s">
        <v>428</v>
      </c>
      <c r="E613" s="4">
        <v>22</v>
      </c>
      <c r="F613" s="4">
        <v>2</v>
      </c>
      <c r="G613" s="51"/>
      <c r="H613" s="46"/>
      <c r="I613" s="46">
        <f>G613</f>
        <v>0</v>
      </c>
      <c r="J613" s="46">
        <f t="shared" ref="J613" si="387">IF(H613=0,0,H613*$F613)</f>
        <v>0</v>
      </c>
      <c r="K613" s="46">
        <f t="shared" ref="K613" si="388">SUM(I613:J613)</f>
        <v>0</v>
      </c>
      <c r="L613" s="46"/>
      <c r="M613" s="46"/>
      <c r="N613" s="4">
        <v>24</v>
      </c>
      <c r="O613" s="46">
        <f>M613</f>
        <v>0</v>
      </c>
      <c r="P613" s="46">
        <f>IF(N613=0,0,N613*$F613)</f>
        <v>48</v>
      </c>
      <c r="Q613" s="46">
        <f>SUM(O613:P613)</f>
        <v>48</v>
      </c>
      <c r="R613" s="46">
        <v>12</v>
      </c>
      <c r="S613" s="47">
        <f t="shared" ref="S613" si="389">SUM(K613:L613,Q613:R613)</f>
        <v>60</v>
      </c>
      <c r="T613" s="20"/>
      <c r="AB613" s="1"/>
      <c r="AH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</row>
    <row r="614" spans="1:79" x14ac:dyDescent="0.25">
      <c r="B614" s="53"/>
      <c r="C614" s="75">
        <v>2</v>
      </c>
      <c r="D614" s="4" t="s">
        <v>166</v>
      </c>
      <c r="E614" s="4">
        <v>25</v>
      </c>
      <c r="F614" s="4">
        <v>2</v>
      </c>
      <c r="G614" s="4"/>
      <c r="H614" s="4">
        <v>24</v>
      </c>
      <c r="I614" s="46">
        <v>0</v>
      </c>
      <c r="J614" s="46">
        <f t="shared" si="383"/>
        <v>48</v>
      </c>
      <c r="K614" s="46">
        <f t="shared" si="384"/>
        <v>48</v>
      </c>
      <c r="L614" s="46">
        <v>12</v>
      </c>
      <c r="M614" s="4"/>
      <c r="N614" s="4"/>
      <c r="O614" s="46">
        <v>0</v>
      </c>
      <c r="P614" s="46">
        <v>0</v>
      </c>
      <c r="Q614" s="46">
        <v>0</v>
      </c>
      <c r="R614" s="46"/>
      <c r="S614" s="47">
        <f t="shared" si="386"/>
        <v>60</v>
      </c>
      <c r="T614" s="20"/>
      <c r="AA614" s="1"/>
      <c r="AC614" s="10"/>
      <c r="AD614" s="10"/>
      <c r="AE614" s="10"/>
      <c r="AF614" s="10"/>
      <c r="AG614" s="10"/>
      <c r="AH614" s="10"/>
      <c r="AI614" s="20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</row>
    <row r="615" spans="1:79" s="10" customFormat="1" ht="15.75" thickBot="1" x14ac:dyDescent="0.3">
      <c r="A615" s="80"/>
      <c r="B615" s="53"/>
      <c r="C615" s="75">
        <v>3</v>
      </c>
      <c r="D615" s="4" t="s">
        <v>373</v>
      </c>
      <c r="E615" s="4">
        <v>26</v>
      </c>
      <c r="F615" s="4">
        <v>1</v>
      </c>
      <c r="G615" s="4"/>
      <c r="H615" s="4">
        <v>4</v>
      </c>
      <c r="I615" s="46">
        <v>0</v>
      </c>
      <c r="J615" s="46">
        <f t="shared" si="383"/>
        <v>4</v>
      </c>
      <c r="K615" s="46">
        <f t="shared" si="384"/>
        <v>4</v>
      </c>
      <c r="L615" s="46"/>
      <c r="M615" s="4"/>
      <c r="N615" s="4"/>
      <c r="O615" s="46">
        <v>0</v>
      </c>
      <c r="P615" s="46">
        <v>0</v>
      </c>
      <c r="Q615" s="46">
        <v>0</v>
      </c>
      <c r="R615" s="46"/>
      <c r="S615" s="55">
        <f t="shared" si="386"/>
        <v>4</v>
      </c>
      <c r="T615" s="20"/>
      <c r="V615" s="1"/>
      <c r="AI615" s="21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</row>
    <row r="616" spans="1:79" s="10" customFormat="1" ht="15.75" thickBot="1" x14ac:dyDescent="0.3">
      <c r="B616" s="54"/>
      <c r="C616" s="74">
        <v>3</v>
      </c>
      <c r="D616" s="49" t="s">
        <v>373</v>
      </c>
      <c r="E616" s="49">
        <v>26</v>
      </c>
      <c r="F616" s="49">
        <v>1</v>
      </c>
      <c r="G616" s="49"/>
      <c r="H616" s="49">
        <v>24</v>
      </c>
      <c r="I616" s="50">
        <v>0</v>
      </c>
      <c r="J616" s="50">
        <f t="shared" si="383"/>
        <v>24</v>
      </c>
      <c r="K616" s="50">
        <f t="shared" si="384"/>
        <v>24</v>
      </c>
      <c r="L616" s="50"/>
      <c r="M616" s="49"/>
      <c r="N616" s="49"/>
      <c r="O616" s="50">
        <v>0</v>
      </c>
      <c r="P616" s="50">
        <v>0</v>
      </c>
      <c r="Q616" s="50">
        <v>0</v>
      </c>
      <c r="R616" s="50"/>
      <c r="S616" s="55">
        <f t="shared" si="386"/>
        <v>24</v>
      </c>
      <c r="T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</row>
    <row r="617" spans="1:79" s="10" customFormat="1" ht="15.75" thickBot="1" x14ac:dyDescent="0.3">
      <c r="B617" s="907">
        <v>55</v>
      </c>
      <c r="C617" s="908"/>
      <c r="D617" s="899" t="s">
        <v>351</v>
      </c>
      <c r="E617" s="900"/>
      <c r="F617" s="901"/>
      <c r="G617" s="899">
        <f>SUM(G618,G620)</f>
        <v>30</v>
      </c>
      <c r="H617" s="900"/>
      <c r="I617" s="900"/>
      <c r="J617" s="900"/>
      <c r="K617" s="901"/>
      <c r="L617" s="341"/>
      <c r="M617" s="899">
        <f>SUM(M618,M620)</f>
        <v>216</v>
      </c>
      <c r="N617" s="900"/>
      <c r="O617" s="900"/>
      <c r="P617" s="900"/>
      <c r="Q617" s="901"/>
      <c r="R617" s="342"/>
      <c r="S617" s="185">
        <f>SUM(S618,S620)</f>
        <v>246</v>
      </c>
      <c r="T617" s="20"/>
      <c r="U617" s="1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</row>
    <row r="618" spans="1:79" s="10" customFormat="1" ht="15.75" thickBot="1" x14ac:dyDescent="0.3">
      <c r="B618" s="1024" t="s">
        <v>426</v>
      </c>
      <c r="C618" s="1025"/>
      <c r="D618" s="1025"/>
      <c r="E618" s="796"/>
      <c r="F618" s="796"/>
      <c r="G618" s="890">
        <f>SUM(K619:L619)</f>
        <v>0</v>
      </c>
      <c r="H618" s="890"/>
      <c r="I618" s="890"/>
      <c r="J618" s="890"/>
      <c r="K618" s="890"/>
      <c r="L618" s="797"/>
      <c r="M618" s="890">
        <f>SUM(Q619:R619)</f>
        <v>48</v>
      </c>
      <c r="N618" s="890"/>
      <c r="O618" s="890"/>
      <c r="P618" s="890"/>
      <c r="Q618" s="890"/>
      <c r="R618" s="800"/>
      <c r="S618" s="157">
        <f>SUM(G618:Q618)</f>
        <v>48</v>
      </c>
      <c r="T618" s="20"/>
      <c r="U618" s="1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</row>
    <row r="619" spans="1:79" s="10" customFormat="1" ht="15.75" thickBot="1" x14ac:dyDescent="0.3">
      <c r="B619" s="53"/>
      <c r="C619" s="75">
        <v>1</v>
      </c>
      <c r="D619" s="4" t="s">
        <v>470</v>
      </c>
      <c r="E619" s="4">
        <v>18</v>
      </c>
      <c r="F619" s="4">
        <v>2</v>
      </c>
      <c r="G619" s="46"/>
      <c r="H619" s="46"/>
      <c r="I619" s="46">
        <f>G619</f>
        <v>0</v>
      </c>
      <c r="J619" s="46">
        <f>IF(H619=0,0,H619*$F619)</f>
        <v>0</v>
      </c>
      <c r="K619" s="46">
        <f>SUM(I619:J619)</f>
        <v>0</v>
      </c>
      <c r="L619" s="46"/>
      <c r="M619" s="46"/>
      <c r="N619" s="46">
        <v>18</v>
      </c>
      <c r="O619" s="46">
        <f>M619</f>
        <v>0</v>
      </c>
      <c r="P619" s="46">
        <f>IF(N619=0,0,N619*$F619)</f>
        <v>36</v>
      </c>
      <c r="Q619" s="46">
        <f>SUM(O619:P619)</f>
        <v>36</v>
      </c>
      <c r="R619" s="46">
        <v>12</v>
      </c>
      <c r="S619" s="72">
        <f>SUM(K619:L619,Q619:R619)</f>
        <v>48</v>
      </c>
      <c r="T619" s="20"/>
      <c r="U619" s="1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</row>
    <row r="620" spans="1:79" s="10" customFormat="1" ht="15.75" thickBot="1" x14ac:dyDescent="0.3">
      <c r="B620" s="896" t="s">
        <v>251</v>
      </c>
      <c r="C620" s="897"/>
      <c r="D620" s="897"/>
      <c r="E620" s="799"/>
      <c r="F620" s="799"/>
      <c r="G620" s="898">
        <f>SUM(K621:L624)</f>
        <v>30</v>
      </c>
      <c r="H620" s="898"/>
      <c r="I620" s="898"/>
      <c r="J620" s="898"/>
      <c r="K620" s="898"/>
      <c r="L620" s="798"/>
      <c r="M620" s="898">
        <f>SUM(Q621:R624)</f>
        <v>168</v>
      </c>
      <c r="N620" s="898"/>
      <c r="O620" s="898"/>
      <c r="P620" s="898"/>
      <c r="Q620" s="898"/>
      <c r="R620" s="802"/>
      <c r="S620" s="157">
        <f>SUM(G620:Q620)</f>
        <v>198</v>
      </c>
      <c r="T620" s="20"/>
      <c r="U620" s="1"/>
      <c r="X620" s="1"/>
      <c r="Y620" s="1"/>
      <c r="AA620" s="1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</row>
    <row r="621" spans="1:79" s="10" customFormat="1" x14ac:dyDescent="0.25">
      <c r="B621" s="53"/>
      <c r="C621" s="75">
        <v>3</v>
      </c>
      <c r="D621" s="4" t="s">
        <v>227</v>
      </c>
      <c r="E621" s="4">
        <v>7</v>
      </c>
      <c r="F621" s="4">
        <v>1</v>
      </c>
      <c r="G621" s="46"/>
      <c r="H621" s="46">
        <v>18</v>
      </c>
      <c r="I621" s="46">
        <f>G621</f>
        <v>0</v>
      </c>
      <c r="J621" s="46">
        <f>IF(H621=0,0,H621*$F621)</f>
        <v>18</v>
      </c>
      <c r="K621" s="46">
        <f>SUM(I621:J621)</f>
        <v>18</v>
      </c>
      <c r="L621" s="46">
        <v>12</v>
      </c>
      <c r="M621" s="46"/>
      <c r="N621" s="46"/>
      <c r="O621" s="46">
        <f>M621</f>
        <v>0</v>
      </c>
      <c r="P621" s="46">
        <f>IF(N621=0,0,N621*$F621)</f>
        <v>0</v>
      </c>
      <c r="Q621" s="46">
        <f>SUM(O621:P621)</f>
        <v>0</v>
      </c>
      <c r="R621" s="46"/>
      <c r="S621" s="96">
        <f>SUM(K621:L621,Q621:R621)</f>
        <v>30</v>
      </c>
      <c r="V621" s="1"/>
      <c r="X621" s="1"/>
      <c r="Y621" s="1"/>
      <c r="AC621" s="1"/>
      <c r="AD621" s="1"/>
      <c r="AE621" s="1"/>
      <c r="AF621" s="1"/>
      <c r="AG621" s="1"/>
    </row>
    <row r="622" spans="1:79" s="10" customFormat="1" x14ac:dyDescent="0.25">
      <c r="B622" s="53"/>
      <c r="C622" s="75">
        <v>1</v>
      </c>
      <c r="D622" s="4" t="s">
        <v>81</v>
      </c>
      <c r="E622" s="4">
        <v>17</v>
      </c>
      <c r="F622" s="4">
        <v>2</v>
      </c>
      <c r="G622" s="46"/>
      <c r="H622" s="46"/>
      <c r="I622" s="46">
        <f>G622</f>
        <v>0</v>
      </c>
      <c r="J622" s="46">
        <f>IF(H622=0,0,H622*$F622)</f>
        <v>0</v>
      </c>
      <c r="K622" s="46">
        <f>SUM(I622:J622)</f>
        <v>0</v>
      </c>
      <c r="L622" s="46"/>
      <c r="M622" s="46">
        <v>12</v>
      </c>
      <c r="N622" s="46">
        <v>18</v>
      </c>
      <c r="O622" s="46">
        <f>M622</f>
        <v>12</v>
      </c>
      <c r="P622" s="46">
        <f>IF(N622=0,0,N622*$F622)</f>
        <v>36</v>
      </c>
      <c r="Q622" s="46">
        <f>SUM(O622:P622)</f>
        <v>48</v>
      </c>
      <c r="R622" s="46">
        <v>12</v>
      </c>
      <c r="S622" s="72">
        <f>SUM(K622:L622,Q622:R622)</f>
        <v>60</v>
      </c>
      <c r="T622" s="20"/>
      <c r="X622" s="1"/>
      <c r="Y622" s="1"/>
      <c r="AB622" s="1"/>
      <c r="AC622" s="1"/>
      <c r="AD622" s="1"/>
      <c r="AE622" s="1"/>
      <c r="AF622" s="1"/>
      <c r="AG622" s="1"/>
      <c r="AH622" s="1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</row>
    <row r="623" spans="1:79" x14ac:dyDescent="0.25">
      <c r="B623" s="153"/>
      <c r="C623" s="90"/>
      <c r="D623" s="154" t="s">
        <v>79</v>
      </c>
      <c r="E623" s="4">
        <v>19</v>
      </c>
      <c r="F623" s="4">
        <v>2</v>
      </c>
      <c r="G623" s="46"/>
      <c r="H623" s="46"/>
      <c r="I623" s="46">
        <f>G623</f>
        <v>0</v>
      </c>
      <c r="J623" s="46">
        <f>IF(H623=0,0,H623*$F623)</f>
        <v>0</v>
      </c>
      <c r="K623" s="46">
        <f>SUM(I623:J623)</f>
        <v>0</v>
      </c>
      <c r="L623" s="46"/>
      <c r="M623" s="46">
        <v>12</v>
      </c>
      <c r="N623" s="46">
        <v>18</v>
      </c>
      <c r="O623" s="46">
        <f>M623</f>
        <v>12</v>
      </c>
      <c r="P623" s="46">
        <f>IF(N623=0,0,N623*$F623)</f>
        <v>36</v>
      </c>
      <c r="Q623" s="46">
        <f>SUM(O623:P623)</f>
        <v>48</v>
      </c>
      <c r="R623" s="46">
        <v>12</v>
      </c>
      <c r="S623" s="72">
        <f>SUM(K623:L623,Q623:R623)</f>
        <v>60</v>
      </c>
      <c r="T623" s="20"/>
      <c r="AC623" s="10"/>
      <c r="AD623" s="10"/>
      <c r="AE623" s="10"/>
      <c r="AF623" s="10"/>
      <c r="AG623" s="10"/>
      <c r="AI623" s="10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</row>
    <row r="624" spans="1:79" s="10" customFormat="1" ht="15.75" thickBot="1" x14ac:dyDescent="0.3">
      <c r="B624" s="54"/>
      <c r="C624" s="24"/>
      <c r="D624" s="49" t="s">
        <v>229</v>
      </c>
      <c r="E624" s="49">
        <v>20</v>
      </c>
      <c r="F624" s="49">
        <v>2</v>
      </c>
      <c r="G624" s="50"/>
      <c r="H624" s="50"/>
      <c r="I624" s="50">
        <f>G624</f>
        <v>0</v>
      </c>
      <c r="J624" s="50">
        <f>IF(H624=0,0,H624*$F624)</f>
        <v>0</v>
      </c>
      <c r="K624" s="50">
        <f>SUM(I624:J624)</f>
        <v>0</v>
      </c>
      <c r="L624" s="50"/>
      <c r="M624" s="50"/>
      <c r="N624" s="50">
        <v>18</v>
      </c>
      <c r="O624" s="50">
        <f>M624</f>
        <v>0</v>
      </c>
      <c r="P624" s="50">
        <f>IF(N624=0,0,N624*$F624)</f>
        <v>36</v>
      </c>
      <c r="Q624" s="50">
        <f>SUM(O624:P624)</f>
        <v>36</v>
      </c>
      <c r="R624" s="50">
        <v>12</v>
      </c>
      <c r="S624" s="73">
        <f>SUM(K624:L624,Q624:R624)</f>
        <v>48</v>
      </c>
      <c r="T624" s="20"/>
      <c r="V624" s="1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</row>
    <row r="625" spans="2:79" s="10" customFormat="1" ht="15.75" thickBot="1" x14ac:dyDescent="0.3">
      <c r="B625" s="902">
        <v>56</v>
      </c>
      <c r="C625" s="904"/>
      <c r="D625" s="899" t="s">
        <v>115</v>
      </c>
      <c r="E625" s="900"/>
      <c r="F625" s="901"/>
      <c r="G625" s="899">
        <f>SUM(G626)</f>
        <v>342</v>
      </c>
      <c r="H625" s="900"/>
      <c r="I625" s="900"/>
      <c r="J625" s="900"/>
      <c r="K625" s="901"/>
      <c r="L625" s="341"/>
      <c r="M625" s="899">
        <f>SUM(M626)</f>
        <v>78</v>
      </c>
      <c r="N625" s="900"/>
      <c r="O625" s="900"/>
      <c r="P625" s="900"/>
      <c r="Q625" s="901"/>
      <c r="R625" s="342"/>
      <c r="S625" s="79">
        <f>SUM(S626)</f>
        <v>420</v>
      </c>
      <c r="T625" s="20"/>
      <c r="X625" s="1"/>
      <c r="Y625" s="1"/>
      <c r="AA625" s="1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</row>
    <row r="626" spans="2:79" s="10" customFormat="1" ht="15.75" thickBot="1" x14ac:dyDescent="0.3">
      <c r="B626" s="982" t="s">
        <v>187</v>
      </c>
      <c r="C626" s="980"/>
      <c r="D626" s="981"/>
      <c r="E626" s="192"/>
      <c r="F626" s="343"/>
      <c r="G626" s="890">
        <f>SUM(K627:L636)</f>
        <v>342</v>
      </c>
      <c r="H626" s="890"/>
      <c r="I626" s="890"/>
      <c r="J626" s="890"/>
      <c r="K626" s="890"/>
      <c r="L626" s="346"/>
      <c r="M626" s="890">
        <f>SUM(Q627:R636)</f>
        <v>78</v>
      </c>
      <c r="N626" s="890"/>
      <c r="O626" s="890"/>
      <c r="P626" s="890"/>
      <c r="Q626" s="890"/>
      <c r="R626" s="304"/>
      <c r="S626" s="157">
        <f>SUM(G626:Q626)</f>
        <v>420</v>
      </c>
      <c r="W626" s="1"/>
      <c r="AA626" s="1"/>
      <c r="AI626" s="1"/>
    </row>
    <row r="627" spans="2:79" s="10" customFormat="1" x14ac:dyDescent="0.25">
      <c r="B627" s="333"/>
      <c r="C627" s="75">
        <v>1</v>
      </c>
      <c r="D627" s="4" t="s">
        <v>74</v>
      </c>
      <c r="E627" s="4">
        <v>25</v>
      </c>
      <c r="F627" s="4">
        <v>2</v>
      </c>
      <c r="G627" s="46">
        <v>18</v>
      </c>
      <c r="H627" s="46">
        <v>12</v>
      </c>
      <c r="I627" s="46">
        <f t="shared" ref="I627:I635" si="390">G627</f>
        <v>18</v>
      </c>
      <c r="J627" s="46">
        <f>IF(H627=0,0,H627*$F627)</f>
        <v>24</v>
      </c>
      <c r="K627" s="46">
        <f t="shared" ref="K627:K635" si="391">SUM(I627:J627)</f>
        <v>42</v>
      </c>
      <c r="L627" s="46">
        <v>12</v>
      </c>
      <c r="M627" s="4"/>
      <c r="N627" s="4"/>
      <c r="O627" s="46">
        <f t="shared" ref="O627:O635" si="392">M627</f>
        <v>0</v>
      </c>
      <c r="P627" s="46">
        <f>IF(N627=0,0,N627*$F627)</f>
        <v>0</v>
      </c>
      <c r="Q627" s="46">
        <f t="shared" ref="Q627:Q633" si="393">SUM(O627:P627)</f>
        <v>0</v>
      </c>
      <c r="R627" s="46"/>
      <c r="S627" s="72">
        <f t="shared" ref="S627:S635" si="394">SUM(K627:L627,Q627:R627)</f>
        <v>54</v>
      </c>
      <c r="V627" s="1"/>
      <c r="W627" s="1"/>
      <c r="AA627" s="1"/>
      <c r="AI627" s="1"/>
    </row>
    <row r="628" spans="2:79" s="10" customFormat="1" x14ac:dyDescent="0.25">
      <c r="B628" s="333"/>
      <c r="C628" s="75">
        <v>2</v>
      </c>
      <c r="D628" s="4" t="s">
        <v>166</v>
      </c>
      <c r="E628" s="4">
        <v>25</v>
      </c>
      <c r="F628" s="4">
        <v>2</v>
      </c>
      <c r="G628" s="4"/>
      <c r="H628" s="4">
        <v>12</v>
      </c>
      <c r="I628" s="46">
        <f t="shared" si="390"/>
        <v>0</v>
      </c>
      <c r="J628" s="46">
        <f t="shared" ref="J628:J635" si="395">IF(H628=0,0,H628*$F628)</f>
        <v>24</v>
      </c>
      <c r="K628" s="46">
        <f t="shared" si="391"/>
        <v>24</v>
      </c>
      <c r="L628" s="46">
        <v>12</v>
      </c>
      <c r="M628" s="4"/>
      <c r="N628" s="4"/>
      <c r="O628" s="46">
        <f t="shared" si="392"/>
        <v>0</v>
      </c>
      <c r="P628" s="46">
        <f t="shared" ref="P628:P635" si="396">IF(N628=0,0,N628*$F628)</f>
        <v>0</v>
      </c>
      <c r="Q628" s="46">
        <f>SUM(O628:P628)</f>
        <v>0</v>
      </c>
      <c r="R628" s="46"/>
      <c r="S628" s="47">
        <f t="shared" si="394"/>
        <v>36</v>
      </c>
      <c r="W628" s="1"/>
      <c r="AA628" s="1"/>
    </row>
    <row r="629" spans="2:79" s="10" customFormat="1" x14ac:dyDescent="0.25">
      <c r="B629" s="333"/>
      <c r="C629" s="75">
        <v>3</v>
      </c>
      <c r="D629" s="4" t="s">
        <v>373</v>
      </c>
      <c r="E629" s="4">
        <v>26</v>
      </c>
      <c r="F629" s="4">
        <v>2</v>
      </c>
      <c r="G629" s="4"/>
      <c r="H629" s="4">
        <v>12</v>
      </c>
      <c r="I629" s="46">
        <f t="shared" si="390"/>
        <v>0</v>
      </c>
      <c r="J629" s="46">
        <f>IF(H629=0,0,H629*$F629)</f>
        <v>24</v>
      </c>
      <c r="K629" s="46">
        <f t="shared" si="391"/>
        <v>24</v>
      </c>
      <c r="L629" s="46">
        <v>12</v>
      </c>
      <c r="M629" s="4"/>
      <c r="N629" s="4"/>
      <c r="O629" s="46">
        <f t="shared" si="392"/>
        <v>0</v>
      </c>
      <c r="P629" s="46">
        <f>IF(N629=0,0,N629*$F629)</f>
        <v>0</v>
      </c>
      <c r="Q629" s="46">
        <f>SUM(O629:P629)</f>
        <v>0</v>
      </c>
      <c r="R629" s="46"/>
      <c r="S629" s="47">
        <f>SUM(K629:L629,Q629:R629)</f>
        <v>36</v>
      </c>
      <c r="W629" s="1"/>
      <c r="AA629" s="1"/>
    </row>
    <row r="630" spans="2:79" s="10" customFormat="1" x14ac:dyDescent="0.25">
      <c r="B630" s="333"/>
      <c r="C630" s="75">
        <v>4</v>
      </c>
      <c r="D630" s="4" t="s">
        <v>177</v>
      </c>
      <c r="E630" s="4">
        <v>12</v>
      </c>
      <c r="F630" s="4">
        <v>1</v>
      </c>
      <c r="G630" s="4"/>
      <c r="H630" s="4"/>
      <c r="I630" s="46">
        <f t="shared" si="390"/>
        <v>0</v>
      </c>
      <c r="J630" s="46">
        <f t="shared" si="395"/>
        <v>0</v>
      </c>
      <c r="K630" s="46">
        <f t="shared" si="391"/>
        <v>0</v>
      </c>
      <c r="L630" s="46"/>
      <c r="M630" s="4"/>
      <c r="N630" s="4">
        <v>12</v>
      </c>
      <c r="O630" s="46">
        <f t="shared" si="392"/>
        <v>0</v>
      </c>
      <c r="P630" s="46">
        <f t="shared" si="396"/>
        <v>12</v>
      </c>
      <c r="Q630" s="46">
        <f>SUM(O630:P630)</f>
        <v>12</v>
      </c>
      <c r="R630" s="46">
        <v>12</v>
      </c>
      <c r="S630" s="47">
        <f t="shared" si="394"/>
        <v>24</v>
      </c>
      <c r="W630" s="1"/>
    </row>
    <row r="631" spans="2:79" s="10" customFormat="1" x14ac:dyDescent="0.25">
      <c r="B631" s="333"/>
      <c r="C631" s="75">
        <v>5</v>
      </c>
      <c r="D631" s="4" t="s">
        <v>84</v>
      </c>
      <c r="E631" s="4">
        <v>22</v>
      </c>
      <c r="F631" s="4">
        <v>2</v>
      </c>
      <c r="G631" s="46"/>
      <c r="H631" s="46"/>
      <c r="I631" s="46">
        <f t="shared" si="390"/>
        <v>0</v>
      </c>
      <c r="J631" s="46">
        <f t="shared" si="395"/>
        <v>0</v>
      </c>
      <c r="K631" s="46">
        <f t="shared" si="391"/>
        <v>0</v>
      </c>
      <c r="L631" s="46"/>
      <c r="M631" s="46">
        <v>18</v>
      </c>
      <c r="N631" s="46">
        <v>12</v>
      </c>
      <c r="O631" s="46">
        <f t="shared" si="392"/>
        <v>18</v>
      </c>
      <c r="P631" s="46">
        <f t="shared" si="396"/>
        <v>24</v>
      </c>
      <c r="Q631" s="46">
        <f>SUM(O631:P631)</f>
        <v>42</v>
      </c>
      <c r="R631" s="46">
        <v>12</v>
      </c>
      <c r="S631" s="47">
        <f t="shared" si="394"/>
        <v>54</v>
      </c>
    </row>
    <row r="632" spans="2:79" s="10" customFormat="1" x14ac:dyDescent="0.25">
      <c r="B632" s="53"/>
      <c r="C632" s="75">
        <v>6</v>
      </c>
      <c r="D632" s="4" t="s">
        <v>80</v>
      </c>
      <c r="E632" s="4">
        <v>25</v>
      </c>
      <c r="F632" s="4">
        <v>2</v>
      </c>
      <c r="G632" s="46">
        <v>18</v>
      </c>
      <c r="H632" s="46">
        <v>12</v>
      </c>
      <c r="I632" s="46">
        <f t="shared" si="390"/>
        <v>18</v>
      </c>
      <c r="J632" s="46">
        <f t="shared" si="395"/>
        <v>24</v>
      </c>
      <c r="K632" s="46">
        <f t="shared" si="391"/>
        <v>42</v>
      </c>
      <c r="L632" s="46">
        <v>12</v>
      </c>
      <c r="M632" s="46"/>
      <c r="N632" s="46"/>
      <c r="O632" s="46">
        <f t="shared" si="392"/>
        <v>0</v>
      </c>
      <c r="P632" s="46">
        <f t="shared" si="396"/>
        <v>0</v>
      </c>
      <c r="Q632" s="46">
        <f t="shared" si="393"/>
        <v>0</v>
      </c>
      <c r="R632" s="742"/>
      <c r="S632" s="47">
        <f t="shared" si="394"/>
        <v>54</v>
      </c>
      <c r="AA632" s="1"/>
      <c r="AC632" s="1"/>
      <c r="AD632" s="1"/>
      <c r="AE632" s="1"/>
      <c r="AF632" s="1"/>
      <c r="AG632" s="1"/>
    </row>
    <row r="633" spans="2:79" s="10" customFormat="1" x14ac:dyDescent="0.25">
      <c r="B633" s="53"/>
      <c r="C633" s="75">
        <v>7</v>
      </c>
      <c r="D633" s="4" t="s">
        <v>185</v>
      </c>
      <c r="E633" s="4">
        <v>25</v>
      </c>
      <c r="F633" s="4">
        <v>2</v>
      </c>
      <c r="G633" s="4"/>
      <c r="H633" s="4">
        <v>12</v>
      </c>
      <c r="I633" s="46">
        <f t="shared" si="390"/>
        <v>0</v>
      </c>
      <c r="J633" s="46">
        <f t="shared" si="395"/>
        <v>24</v>
      </c>
      <c r="K633" s="46">
        <f t="shared" si="391"/>
        <v>24</v>
      </c>
      <c r="L633" s="46">
        <v>12</v>
      </c>
      <c r="M633" s="4"/>
      <c r="N633" s="4"/>
      <c r="O633" s="46">
        <f t="shared" si="392"/>
        <v>0</v>
      </c>
      <c r="P633" s="46">
        <f t="shared" si="396"/>
        <v>0</v>
      </c>
      <c r="Q633" s="46">
        <f t="shared" si="393"/>
        <v>0</v>
      </c>
      <c r="R633" s="742"/>
      <c r="S633" s="47">
        <f t="shared" si="394"/>
        <v>36</v>
      </c>
      <c r="AH633" s="1"/>
    </row>
    <row r="634" spans="2:79" x14ac:dyDescent="0.25">
      <c r="B634" s="53"/>
      <c r="C634" s="75">
        <v>8</v>
      </c>
      <c r="D634" s="4" t="s">
        <v>77</v>
      </c>
      <c r="E634" s="4">
        <v>22</v>
      </c>
      <c r="F634" s="4">
        <v>2</v>
      </c>
      <c r="G634" s="46">
        <v>18</v>
      </c>
      <c r="H634" s="46">
        <v>12</v>
      </c>
      <c r="I634" s="46">
        <f t="shared" si="390"/>
        <v>18</v>
      </c>
      <c r="J634" s="46">
        <f t="shared" si="395"/>
        <v>24</v>
      </c>
      <c r="K634" s="46">
        <f t="shared" si="391"/>
        <v>42</v>
      </c>
      <c r="L634" s="46">
        <v>12</v>
      </c>
      <c r="M634" s="46"/>
      <c r="N634" s="46"/>
      <c r="O634" s="46">
        <f t="shared" si="392"/>
        <v>0</v>
      </c>
      <c r="P634" s="46">
        <f t="shared" si="396"/>
        <v>0</v>
      </c>
      <c r="Q634" s="46">
        <f>SUM(O634:P634)</f>
        <v>0</v>
      </c>
      <c r="R634" s="46"/>
      <c r="S634" s="47">
        <f t="shared" si="394"/>
        <v>54</v>
      </c>
      <c r="AC634" s="10"/>
      <c r="AD634" s="10"/>
      <c r="AE634" s="10"/>
      <c r="AF634" s="10"/>
      <c r="AG634" s="10"/>
      <c r="AH634" s="10"/>
      <c r="AI634" s="10"/>
    </row>
    <row r="635" spans="2:79" x14ac:dyDescent="0.25">
      <c r="B635" s="53"/>
      <c r="C635" s="75">
        <v>9</v>
      </c>
      <c r="D635" s="4" t="s">
        <v>176</v>
      </c>
      <c r="E635" s="4">
        <v>23</v>
      </c>
      <c r="F635" s="4">
        <v>2</v>
      </c>
      <c r="G635" s="51"/>
      <c r="H635" s="46">
        <v>12</v>
      </c>
      <c r="I635" s="46">
        <f t="shared" si="390"/>
        <v>0</v>
      </c>
      <c r="J635" s="46">
        <f t="shared" si="395"/>
        <v>24</v>
      </c>
      <c r="K635" s="46">
        <f t="shared" si="391"/>
        <v>24</v>
      </c>
      <c r="L635" s="46">
        <v>12</v>
      </c>
      <c r="M635" s="4"/>
      <c r="N635" s="4"/>
      <c r="O635" s="46">
        <f t="shared" si="392"/>
        <v>0</v>
      </c>
      <c r="P635" s="46">
        <f t="shared" si="396"/>
        <v>0</v>
      </c>
      <c r="Q635" s="46">
        <f>SUM(O635:P635)</f>
        <v>0</v>
      </c>
      <c r="R635" s="46"/>
      <c r="S635" s="47">
        <f t="shared" si="394"/>
        <v>36</v>
      </c>
      <c r="W635" s="1"/>
      <c r="AC635" s="10"/>
      <c r="AD635" s="10"/>
      <c r="AE635" s="10"/>
      <c r="AF635" s="10"/>
      <c r="AG635" s="10"/>
      <c r="AH635" s="10"/>
      <c r="AI635" s="10"/>
    </row>
    <row r="636" spans="2:79" s="10" customFormat="1" ht="15.75" thickBot="1" x14ac:dyDescent="0.3">
      <c r="B636" s="53"/>
      <c r="C636" s="75">
        <v>9</v>
      </c>
      <c r="D636" s="4" t="s">
        <v>428</v>
      </c>
      <c r="E636" s="4">
        <v>22</v>
      </c>
      <c r="F636" s="4">
        <v>2</v>
      </c>
      <c r="G636" s="51"/>
      <c r="H636" s="46">
        <v>12</v>
      </c>
      <c r="I636" s="46">
        <f t="shared" ref="I636" si="397">G636</f>
        <v>0</v>
      </c>
      <c r="J636" s="46">
        <f t="shared" ref="J636" si="398">IF(H636=0,0,H636*$F636)</f>
        <v>24</v>
      </c>
      <c r="K636" s="46">
        <f t="shared" ref="K636" si="399">SUM(I636:J636)</f>
        <v>24</v>
      </c>
      <c r="L636" s="46">
        <v>12</v>
      </c>
      <c r="M636" s="4"/>
      <c r="N636" s="4"/>
      <c r="O636" s="46">
        <f t="shared" ref="O636" si="400">M636</f>
        <v>0</v>
      </c>
      <c r="P636" s="46">
        <f t="shared" ref="P636" si="401">IF(N636=0,0,N636*$F636)</f>
        <v>0</v>
      </c>
      <c r="Q636" s="46">
        <f>SUM(O636:P636)</f>
        <v>0</v>
      </c>
      <c r="R636" s="46"/>
      <c r="S636" s="47">
        <f t="shared" ref="S636" si="402">SUM(K636:L636,Q636:R636)</f>
        <v>36</v>
      </c>
    </row>
    <row r="637" spans="2:79" s="10" customFormat="1" ht="15.75" thickBot="1" x14ac:dyDescent="0.3">
      <c r="B637" s="922">
        <v>57</v>
      </c>
      <c r="C637" s="924"/>
      <c r="D637" s="922" t="s">
        <v>350</v>
      </c>
      <c r="E637" s="923"/>
      <c r="F637" s="924"/>
      <c r="G637" s="922">
        <f>SUM(G638,G640,G642,G645,G649)</f>
        <v>60</v>
      </c>
      <c r="H637" s="923"/>
      <c r="I637" s="923"/>
      <c r="J637" s="923"/>
      <c r="K637" s="924"/>
      <c r="L637" s="630"/>
      <c r="M637" s="922">
        <f>SUM(M638,M640,M642,M645,M649)</f>
        <v>216</v>
      </c>
      <c r="N637" s="923"/>
      <c r="O637" s="923"/>
      <c r="P637" s="923"/>
      <c r="Q637" s="924"/>
      <c r="R637" s="631"/>
      <c r="S637" s="190">
        <f>SUM(S638,S640,S642,S645,S649)</f>
        <v>276</v>
      </c>
      <c r="AI637" s="1"/>
    </row>
    <row r="638" spans="2:79" s="10" customFormat="1" ht="15.75" thickBot="1" x14ac:dyDescent="0.3">
      <c r="B638" s="896" t="s">
        <v>449</v>
      </c>
      <c r="C638" s="897"/>
      <c r="D638" s="897"/>
      <c r="E638" s="635"/>
      <c r="F638" s="635"/>
      <c r="G638" s="898">
        <f>SUM(K639:L639)</f>
        <v>0</v>
      </c>
      <c r="H638" s="898"/>
      <c r="I638" s="898"/>
      <c r="J638" s="898"/>
      <c r="K638" s="898"/>
      <c r="L638" s="634"/>
      <c r="M638" s="898">
        <f>SUM(Q639:R639)</f>
        <v>12</v>
      </c>
      <c r="N638" s="898"/>
      <c r="O638" s="898"/>
      <c r="P638" s="898"/>
      <c r="Q638" s="898"/>
      <c r="R638" s="636"/>
      <c r="S638" s="188">
        <f>SUM(G638:Q638)</f>
        <v>12</v>
      </c>
      <c r="U638" s="1"/>
      <c r="AB638" s="1"/>
    </row>
    <row r="639" spans="2:79" s="10" customFormat="1" ht="15.75" thickBot="1" x14ac:dyDescent="0.3">
      <c r="B639" s="53"/>
      <c r="C639" s="75">
        <v>4</v>
      </c>
      <c r="D639" s="4" t="s">
        <v>84</v>
      </c>
      <c r="E639" s="4">
        <v>22</v>
      </c>
      <c r="F639" s="4">
        <v>2</v>
      </c>
      <c r="G639" s="51"/>
      <c r="H639" s="46"/>
      <c r="I639" s="46">
        <v>0</v>
      </c>
      <c r="J639" s="46">
        <v>0</v>
      </c>
      <c r="K639" s="46">
        <v>0</v>
      </c>
      <c r="L639" s="46"/>
      <c r="M639" s="4"/>
      <c r="N639" s="4"/>
      <c r="O639" s="46">
        <f t="shared" ref="O639" si="403">M639</f>
        <v>0</v>
      </c>
      <c r="P639" s="46">
        <f t="shared" ref="P639" si="404">IF(N639=0,0,N639*$F639)</f>
        <v>0</v>
      </c>
      <c r="Q639" s="46">
        <f t="shared" ref="Q639" si="405">SUM(O639:P639)</f>
        <v>0</v>
      </c>
      <c r="R639" s="46">
        <v>12</v>
      </c>
      <c r="S639" s="159">
        <f t="shared" ref="S639" si="406">SUM(K639:L639,Q639:R639)</f>
        <v>12</v>
      </c>
      <c r="AB639" s="1"/>
    </row>
    <row r="640" spans="2:79" s="10" customFormat="1" ht="15.75" thickBot="1" x14ac:dyDescent="0.3">
      <c r="B640" s="896" t="s">
        <v>96</v>
      </c>
      <c r="C640" s="897"/>
      <c r="D640" s="897"/>
      <c r="E640" s="655"/>
      <c r="F640" s="655"/>
      <c r="G640" s="898">
        <f>SUM(K641:L641)</f>
        <v>0</v>
      </c>
      <c r="H640" s="898"/>
      <c r="I640" s="898"/>
      <c r="J640" s="898"/>
      <c r="K640" s="898"/>
      <c r="L640" s="654"/>
      <c r="M640" s="898">
        <f>SUM(Q641:R641)</f>
        <v>37</v>
      </c>
      <c r="N640" s="898"/>
      <c r="O640" s="898"/>
      <c r="P640" s="898"/>
      <c r="Q640" s="898"/>
      <c r="R640" s="656"/>
      <c r="S640" s="157">
        <f>SUM(G640:Q640)</f>
        <v>37</v>
      </c>
      <c r="U640" s="1"/>
      <c r="AB640" s="1"/>
      <c r="AC640" s="1"/>
      <c r="AD640" s="1"/>
      <c r="AE640" s="1"/>
      <c r="AF640" s="1"/>
      <c r="AG640" s="1"/>
    </row>
    <row r="641" spans="1:35" s="10" customFormat="1" ht="15.75" thickBot="1" x14ac:dyDescent="0.3">
      <c r="B641" s="53"/>
      <c r="C641" s="75">
        <v>2</v>
      </c>
      <c r="D641" s="4" t="s">
        <v>77</v>
      </c>
      <c r="E641" s="4">
        <v>22</v>
      </c>
      <c r="F641" s="4">
        <v>1</v>
      </c>
      <c r="G641" s="51"/>
      <c r="H641" s="46"/>
      <c r="I641" s="46">
        <v>0</v>
      </c>
      <c r="J641" s="46">
        <f>IF(H641=0,0,H641*$F641)</f>
        <v>0</v>
      </c>
      <c r="K641" s="46">
        <v>0</v>
      </c>
      <c r="L641" s="46"/>
      <c r="M641" s="4">
        <v>12</v>
      </c>
      <c r="N641" s="4">
        <v>18</v>
      </c>
      <c r="O641" s="46">
        <f t="shared" ref="O641:O644" si="407">M641</f>
        <v>12</v>
      </c>
      <c r="P641" s="46">
        <f t="shared" ref="P641:P644" si="408">IF(N641=0,0,N641*$F641)</f>
        <v>18</v>
      </c>
      <c r="Q641" s="46">
        <f t="shared" ref="Q641:Q644" si="409">SUM(O641:P641)</f>
        <v>30</v>
      </c>
      <c r="R641" s="46">
        <v>7</v>
      </c>
      <c r="S641" s="72">
        <f t="shared" ref="S641:S644" si="410">SUM(K641:L641,Q641:R641)</f>
        <v>37</v>
      </c>
      <c r="AB641" s="1"/>
      <c r="AH641" s="1"/>
    </row>
    <row r="642" spans="1:35" s="10" customFormat="1" ht="15.75" thickBot="1" x14ac:dyDescent="0.3">
      <c r="B642" s="896" t="s">
        <v>450</v>
      </c>
      <c r="C642" s="897"/>
      <c r="D642" s="897"/>
      <c r="E642" s="701"/>
      <c r="F642" s="701"/>
      <c r="G642" s="898">
        <f>SUM(K643:L644)</f>
        <v>0</v>
      </c>
      <c r="H642" s="898"/>
      <c r="I642" s="898"/>
      <c r="J642" s="898"/>
      <c r="K642" s="898"/>
      <c r="L642" s="700"/>
      <c r="M642" s="898">
        <f>SUM(Q643:R644)</f>
        <v>41</v>
      </c>
      <c r="N642" s="898"/>
      <c r="O642" s="898"/>
      <c r="P642" s="898"/>
      <c r="Q642" s="898"/>
      <c r="R642" s="708"/>
      <c r="S642" s="157">
        <f>SUM(G642:Q642)</f>
        <v>41</v>
      </c>
      <c r="U642" s="1"/>
      <c r="AB642" s="1"/>
    </row>
    <row r="643" spans="1:35" s="10" customFormat="1" x14ac:dyDescent="0.25">
      <c r="B643" s="53"/>
      <c r="C643" s="75">
        <v>2</v>
      </c>
      <c r="D643" s="4" t="s">
        <v>77</v>
      </c>
      <c r="E643" s="4">
        <v>22</v>
      </c>
      <c r="F643" s="4">
        <v>1</v>
      </c>
      <c r="G643" s="51"/>
      <c r="H643" s="46"/>
      <c r="I643" s="46">
        <v>0</v>
      </c>
      <c r="J643" s="46">
        <f>IF(H643=0,0,H643*$F643)</f>
        <v>0</v>
      </c>
      <c r="K643" s="46">
        <v>0</v>
      </c>
      <c r="L643" s="46"/>
      <c r="M643" s="4"/>
      <c r="N643" s="4">
        <v>18</v>
      </c>
      <c r="O643" s="46">
        <f t="shared" ref="O643" si="411">M643</f>
        <v>0</v>
      </c>
      <c r="P643" s="46">
        <f t="shared" ref="P643" si="412">IF(N643=0,0,N643*$F643)</f>
        <v>18</v>
      </c>
      <c r="Q643" s="46">
        <f t="shared" ref="Q643" si="413">SUM(O643:P643)</f>
        <v>18</v>
      </c>
      <c r="R643" s="46">
        <v>5</v>
      </c>
      <c r="S643" s="72">
        <f t="shared" ref="S643" si="414">SUM(K643:L643,Q643:R643)</f>
        <v>23</v>
      </c>
      <c r="U643" s="1"/>
      <c r="AE643" s="1"/>
      <c r="AF643" s="1"/>
      <c r="AG643" s="1"/>
    </row>
    <row r="644" spans="1:35" s="10" customFormat="1" x14ac:dyDescent="0.25">
      <c r="B644" s="53"/>
      <c r="C644" s="75">
        <v>3</v>
      </c>
      <c r="D644" s="4" t="s">
        <v>176</v>
      </c>
      <c r="E644" s="4">
        <v>23</v>
      </c>
      <c r="F644" s="4">
        <v>1</v>
      </c>
      <c r="G644" s="51"/>
      <c r="H644" s="46"/>
      <c r="I644" s="46">
        <v>0</v>
      </c>
      <c r="J644" s="46">
        <f>IF(H644=0,0,H644*$F644)</f>
        <v>0</v>
      </c>
      <c r="K644" s="46">
        <v>0</v>
      </c>
      <c r="L644" s="46"/>
      <c r="M644" s="4"/>
      <c r="N644" s="4">
        <v>18</v>
      </c>
      <c r="O644" s="46">
        <f t="shared" si="407"/>
        <v>0</v>
      </c>
      <c r="P644" s="46">
        <f t="shared" si="408"/>
        <v>18</v>
      </c>
      <c r="Q644" s="46">
        <f t="shared" si="409"/>
        <v>18</v>
      </c>
      <c r="R644" s="46"/>
      <c r="S644" s="47">
        <f t="shared" si="410"/>
        <v>18</v>
      </c>
      <c r="AH644" s="1"/>
    </row>
    <row r="645" spans="1:35" ht="15.75" thickBot="1" x14ac:dyDescent="0.3">
      <c r="B645" s="896" t="s">
        <v>441</v>
      </c>
      <c r="C645" s="897"/>
      <c r="D645" s="897"/>
      <c r="E645" s="626"/>
      <c r="F645" s="626"/>
      <c r="G645" s="898">
        <f>SUM(K646:L648)</f>
        <v>0</v>
      </c>
      <c r="H645" s="898"/>
      <c r="I645" s="898"/>
      <c r="J645" s="898"/>
      <c r="K645" s="898"/>
      <c r="L645" s="627"/>
      <c r="M645" s="898">
        <f>SUM(Q646:R648)</f>
        <v>126</v>
      </c>
      <c r="N645" s="898"/>
      <c r="O645" s="898"/>
      <c r="P645" s="898"/>
      <c r="Q645" s="898"/>
      <c r="R645" s="633"/>
      <c r="S645" s="188">
        <f>SUM(G645:Q645)</f>
        <v>126</v>
      </c>
      <c r="AC645" s="10"/>
      <c r="AD645" s="10"/>
      <c r="AE645" s="10"/>
      <c r="AF645" s="10"/>
      <c r="AG645" s="10"/>
      <c r="AH645" s="10"/>
    </row>
    <row r="646" spans="1:35" s="10" customFormat="1" x14ac:dyDescent="0.25">
      <c r="B646" s="53"/>
      <c r="C646" s="75">
        <v>3</v>
      </c>
      <c r="D646" s="4" t="s">
        <v>176</v>
      </c>
      <c r="E646" s="4">
        <v>23</v>
      </c>
      <c r="F646" s="4">
        <v>1</v>
      </c>
      <c r="G646" s="51"/>
      <c r="H646" s="46"/>
      <c r="I646" s="46">
        <v>0</v>
      </c>
      <c r="J646" s="46">
        <f>IF(H646=0,0,H646*$F646)</f>
        <v>0</v>
      </c>
      <c r="K646" s="46">
        <v>0</v>
      </c>
      <c r="L646" s="46"/>
      <c r="M646" s="4"/>
      <c r="N646" s="4">
        <v>18</v>
      </c>
      <c r="O646" s="46">
        <f t="shared" ref="O646:O650" si="415">M646</f>
        <v>0</v>
      </c>
      <c r="P646" s="46">
        <f t="shared" ref="P646:P650" si="416">IF(N646=0,0,N646*$F646)</f>
        <v>18</v>
      </c>
      <c r="Q646" s="46">
        <f t="shared" ref="Q646:Q650" si="417">SUM(O646:P646)</f>
        <v>18</v>
      </c>
      <c r="R646" s="46">
        <v>12</v>
      </c>
      <c r="S646" s="47">
        <f t="shared" ref="S646:S650" si="418">SUM(K646:L646,Q646:R646)</f>
        <v>30</v>
      </c>
      <c r="U646" s="1"/>
    </row>
    <row r="647" spans="1:35" s="10" customFormat="1" x14ac:dyDescent="0.25">
      <c r="B647" s="53"/>
      <c r="C647" s="75">
        <v>3</v>
      </c>
      <c r="D647" s="4" t="s">
        <v>428</v>
      </c>
      <c r="E647" s="4">
        <v>22</v>
      </c>
      <c r="F647" s="4">
        <v>2</v>
      </c>
      <c r="G647" s="51"/>
      <c r="H647" s="46"/>
      <c r="I647" s="46">
        <v>0</v>
      </c>
      <c r="J647" s="46">
        <f>IF(H647=0,0,H647*$F647)</f>
        <v>0</v>
      </c>
      <c r="K647" s="46">
        <v>0</v>
      </c>
      <c r="L647" s="46"/>
      <c r="M647" s="4"/>
      <c r="N647" s="4">
        <v>18</v>
      </c>
      <c r="O647" s="46">
        <f t="shared" ref="O647:O648" si="419">M647</f>
        <v>0</v>
      </c>
      <c r="P647" s="46">
        <f t="shared" ref="P647:P648" si="420">IF(N647=0,0,N647*$F647)</f>
        <v>36</v>
      </c>
      <c r="Q647" s="46">
        <f t="shared" ref="Q647:Q648" si="421">SUM(O647:P647)</f>
        <v>36</v>
      </c>
      <c r="R647" s="46">
        <v>12</v>
      </c>
      <c r="S647" s="47">
        <f t="shared" ref="S647:S648" si="422">SUM(K647:L647,Q647:R647)</f>
        <v>48</v>
      </c>
      <c r="Z647" s="1"/>
      <c r="AB647" s="1"/>
    </row>
    <row r="648" spans="1:35" s="10" customFormat="1" ht="15.75" thickBot="1" x14ac:dyDescent="0.3">
      <c r="B648" s="53"/>
      <c r="C648" s="75">
        <v>4</v>
      </c>
      <c r="D648" s="4" t="s">
        <v>84</v>
      </c>
      <c r="E648" s="4">
        <v>22</v>
      </c>
      <c r="F648" s="4">
        <v>2</v>
      </c>
      <c r="G648" s="51"/>
      <c r="H648" s="46"/>
      <c r="I648" s="46">
        <v>0</v>
      </c>
      <c r="J648" s="46">
        <v>0</v>
      </c>
      <c r="K648" s="46">
        <v>0</v>
      </c>
      <c r="L648" s="46"/>
      <c r="M648" s="4">
        <v>12</v>
      </c>
      <c r="N648" s="4">
        <v>18</v>
      </c>
      <c r="O648" s="46">
        <f t="shared" si="419"/>
        <v>12</v>
      </c>
      <c r="P648" s="46">
        <f t="shared" si="420"/>
        <v>36</v>
      </c>
      <c r="Q648" s="46">
        <f t="shared" si="421"/>
        <v>48</v>
      </c>
      <c r="R648" s="46"/>
      <c r="S648" s="48">
        <f t="shared" si="422"/>
        <v>48</v>
      </c>
      <c r="U648" s="1"/>
      <c r="Z648" s="1"/>
      <c r="AI648" s="1"/>
    </row>
    <row r="649" spans="1:35" s="10" customFormat="1" ht="15.75" thickBot="1" x14ac:dyDescent="0.3">
      <c r="B649" s="894" t="s">
        <v>431</v>
      </c>
      <c r="C649" s="895"/>
      <c r="D649" s="895"/>
      <c r="E649" s="624"/>
      <c r="F649" s="624"/>
      <c r="G649" s="893">
        <f>SUM(K650:L650)</f>
        <v>60</v>
      </c>
      <c r="H649" s="893"/>
      <c r="I649" s="893"/>
      <c r="J649" s="893"/>
      <c r="K649" s="893"/>
      <c r="L649" s="625"/>
      <c r="M649" s="893">
        <f>SUM(Q650:R650)</f>
        <v>0</v>
      </c>
      <c r="N649" s="893"/>
      <c r="O649" s="893"/>
      <c r="P649" s="893"/>
      <c r="Q649" s="893"/>
      <c r="R649" s="632"/>
      <c r="S649" s="157">
        <f>SUM(G649:Q649)</f>
        <v>60</v>
      </c>
      <c r="U649" s="1"/>
    </row>
    <row r="650" spans="1:35" s="10" customFormat="1" ht="15.75" thickBot="1" x14ac:dyDescent="0.3">
      <c r="B650" s="54"/>
      <c r="C650" s="74">
        <v>1</v>
      </c>
      <c r="D650" s="49" t="s">
        <v>81</v>
      </c>
      <c r="E650" s="49">
        <v>27</v>
      </c>
      <c r="F650" s="49">
        <v>2</v>
      </c>
      <c r="G650" s="50">
        <v>12</v>
      </c>
      <c r="H650" s="50">
        <v>18</v>
      </c>
      <c r="I650" s="50">
        <f>G650</f>
        <v>12</v>
      </c>
      <c r="J650" s="50">
        <f>IF(H650=0,0,H650*$F650)</f>
        <v>36</v>
      </c>
      <c r="K650" s="50">
        <f>SUM(I650:J650)</f>
        <v>48</v>
      </c>
      <c r="L650" s="50">
        <v>12</v>
      </c>
      <c r="M650" s="49"/>
      <c r="N650" s="49"/>
      <c r="O650" s="50">
        <f t="shared" si="415"/>
        <v>0</v>
      </c>
      <c r="P650" s="50">
        <f t="shared" si="416"/>
        <v>0</v>
      </c>
      <c r="Q650" s="50">
        <f t="shared" si="417"/>
        <v>0</v>
      </c>
      <c r="R650" s="50"/>
      <c r="S650" s="73">
        <f t="shared" si="418"/>
        <v>60</v>
      </c>
      <c r="U650" s="1"/>
    </row>
    <row r="651" spans="1:35" s="10" customFormat="1" ht="15.75" thickBot="1" x14ac:dyDescent="0.3">
      <c r="B651" s="899">
        <v>59</v>
      </c>
      <c r="C651" s="901"/>
      <c r="D651" s="899" t="s">
        <v>150</v>
      </c>
      <c r="E651" s="900"/>
      <c r="F651" s="901"/>
      <c r="G651" s="899">
        <f>SUM(G652)</f>
        <v>108</v>
      </c>
      <c r="H651" s="900"/>
      <c r="I651" s="900"/>
      <c r="J651" s="900"/>
      <c r="K651" s="901"/>
      <c r="L651" s="628"/>
      <c r="M651" s="899">
        <f>SUM(M652)</f>
        <v>0</v>
      </c>
      <c r="N651" s="900"/>
      <c r="O651" s="900"/>
      <c r="P651" s="900"/>
      <c r="Q651" s="901"/>
      <c r="R651" s="628"/>
      <c r="S651" s="185">
        <f>SUM(S652)</f>
        <v>108</v>
      </c>
      <c r="Z651" s="1"/>
      <c r="AB651" s="1"/>
    </row>
    <row r="652" spans="1:35" s="10" customFormat="1" ht="15.75" thickBot="1" x14ac:dyDescent="0.3">
      <c r="B652" s="984" t="s">
        <v>431</v>
      </c>
      <c r="C652" s="985"/>
      <c r="D652" s="985"/>
      <c r="E652" s="610"/>
      <c r="F652" s="610"/>
      <c r="G652" s="1023">
        <f>SUM(K653:L654)</f>
        <v>108</v>
      </c>
      <c r="H652" s="1023"/>
      <c r="I652" s="1023"/>
      <c r="J652" s="1023"/>
      <c r="K652" s="1023"/>
      <c r="L652" s="611"/>
      <c r="M652" s="1023">
        <f>SUM(Q653:R654)</f>
        <v>0</v>
      </c>
      <c r="N652" s="1023"/>
      <c r="O652" s="1023"/>
      <c r="P652" s="1023"/>
      <c r="Q652" s="1023"/>
      <c r="R652" s="612"/>
      <c r="S652" s="157">
        <f>SUM(G652:Q652)</f>
        <v>108</v>
      </c>
    </row>
    <row r="653" spans="1:35" x14ac:dyDescent="0.25">
      <c r="B653" s="53"/>
      <c r="C653" s="75">
        <v>1</v>
      </c>
      <c r="D653" s="4" t="s">
        <v>75</v>
      </c>
      <c r="E653" s="4">
        <v>30</v>
      </c>
      <c r="F653" s="4">
        <v>2</v>
      </c>
      <c r="G653" s="46">
        <v>12</v>
      </c>
      <c r="H653" s="46">
        <v>18</v>
      </c>
      <c r="I653" s="46">
        <f>G653</f>
        <v>12</v>
      </c>
      <c r="J653" s="46">
        <f>IF(H653=0,0,H653*$F653)</f>
        <v>36</v>
      </c>
      <c r="K653" s="46">
        <f>SUM(I653:J653)</f>
        <v>48</v>
      </c>
      <c r="L653" s="46">
        <v>12</v>
      </c>
      <c r="M653" s="46"/>
      <c r="N653" s="46"/>
      <c r="O653" s="46">
        <f>M653</f>
        <v>0</v>
      </c>
      <c r="P653" s="46">
        <f>IF(N653=0,0,N653*$F653)</f>
        <v>0</v>
      </c>
      <c r="Q653" s="46">
        <f>SUM(O653:P653)</f>
        <v>0</v>
      </c>
      <c r="R653" s="46"/>
      <c r="S653" s="72">
        <f>SUM(K653:L653,Q653:R653)</f>
        <v>60</v>
      </c>
      <c r="U653" s="1"/>
      <c r="AC653" s="10"/>
      <c r="AD653" s="10"/>
      <c r="AE653" s="10"/>
      <c r="AF653" s="10"/>
      <c r="AG653" s="10"/>
      <c r="AH653" s="10"/>
      <c r="AI653" s="10"/>
    </row>
    <row r="654" spans="1:35" s="10" customFormat="1" ht="15.75" thickBot="1" x14ac:dyDescent="0.3">
      <c r="B654" s="54"/>
      <c r="C654" s="74">
        <v>5</v>
      </c>
      <c r="D654" s="49" t="s">
        <v>164</v>
      </c>
      <c r="E654" s="49">
        <v>28</v>
      </c>
      <c r="F654" s="49">
        <v>2</v>
      </c>
      <c r="G654" s="50"/>
      <c r="H654" s="50">
        <v>18</v>
      </c>
      <c r="I654" s="50">
        <f>G654</f>
        <v>0</v>
      </c>
      <c r="J654" s="50">
        <f>IF(H654=0,0,H654*$F654)</f>
        <v>36</v>
      </c>
      <c r="K654" s="50">
        <f>SUM(I654:J654)</f>
        <v>36</v>
      </c>
      <c r="L654" s="50">
        <v>12</v>
      </c>
      <c r="M654" s="50"/>
      <c r="N654" s="50"/>
      <c r="O654" s="50">
        <f>M654</f>
        <v>0</v>
      </c>
      <c r="P654" s="50">
        <f>IF(N654=0,0,N654*$F654)</f>
        <v>0</v>
      </c>
      <c r="Q654" s="50">
        <f>SUM(O654:P654)</f>
        <v>0</v>
      </c>
      <c r="R654" s="50"/>
      <c r="S654" s="55">
        <f>SUM(K654:L654,Q654:R654)</f>
        <v>48</v>
      </c>
    </row>
    <row r="655" spans="1:35" s="10" customFormat="1" ht="15.75" thickBot="1" x14ac:dyDescent="0.3">
      <c r="B655" s="902">
        <v>60</v>
      </c>
      <c r="C655" s="904"/>
      <c r="D655" s="902" t="s">
        <v>151</v>
      </c>
      <c r="E655" s="903"/>
      <c r="F655" s="904"/>
      <c r="G655" s="902">
        <f>SUM(G656,G659,G661,G665)</f>
        <v>180</v>
      </c>
      <c r="H655" s="903"/>
      <c r="I655" s="903"/>
      <c r="J655" s="903"/>
      <c r="K655" s="904"/>
      <c r="L655" s="347"/>
      <c r="M655" s="902">
        <f>SUM(M656,M659,M661,M665)</f>
        <v>216</v>
      </c>
      <c r="N655" s="903"/>
      <c r="O655" s="903"/>
      <c r="P655" s="903"/>
      <c r="Q655" s="904"/>
      <c r="R655" s="355"/>
      <c r="S655" s="187">
        <f>SUM(S656,S659,S661,S665)</f>
        <v>396</v>
      </c>
      <c r="U655" s="1"/>
      <c r="AC655" s="1"/>
      <c r="AD655" s="1"/>
      <c r="AE655" s="1"/>
      <c r="AF655" s="1"/>
      <c r="AG655" s="1"/>
    </row>
    <row r="656" spans="1:35" ht="15.75" thickBot="1" x14ac:dyDescent="0.3">
      <c r="A656" s="10"/>
      <c r="B656" s="891" t="s">
        <v>271</v>
      </c>
      <c r="C656" s="892"/>
      <c r="D656" s="892"/>
      <c r="E656" s="194"/>
      <c r="F656" s="340"/>
      <c r="G656" s="893">
        <f>SUM(K657:L658)</f>
        <v>0</v>
      </c>
      <c r="H656" s="893"/>
      <c r="I656" s="893"/>
      <c r="J656" s="893"/>
      <c r="K656" s="893"/>
      <c r="L656" s="348"/>
      <c r="M656" s="893">
        <f>SUM(Q657:R658)</f>
        <v>72</v>
      </c>
      <c r="N656" s="893"/>
      <c r="O656" s="893"/>
      <c r="P656" s="893"/>
      <c r="Q656" s="893"/>
      <c r="R656" s="323"/>
      <c r="S656" s="157">
        <f>SUM(G656:Q656)</f>
        <v>72</v>
      </c>
      <c r="U656" s="1"/>
      <c r="AC656" s="10"/>
      <c r="AD656" s="10"/>
      <c r="AE656" s="10"/>
      <c r="AF656" s="10"/>
      <c r="AG656" s="10"/>
      <c r="AI656" s="10"/>
    </row>
    <row r="657" spans="1:39" x14ac:dyDescent="0.25">
      <c r="A657" s="10"/>
      <c r="B657" s="53"/>
      <c r="C657" s="75">
        <v>1</v>
      </c>
      <c r="D657" s="4" t="s">
        <v>78</v>
      </c>
      <c r="E657" s="4">
        <v>24</v>
      </c>
      <c r="F657" s="4">
        <v>2</v>
      </c>
      <c r="G657" s="46"/>
      <c r="H657" s="46"/>
      <c r="I657" s="46">
        <f>G657</f>
        <v>0</v>
      </c>
      <c r="J657" s="46">
        <f>IF(H657=0,0,H657*$F657)</f>
        <v>0</v>
      </c>
      <c r="K657" s="46">
        <f>SUM(I657:J657)</f>
        <v>0</v>
      </c>
      <c r="L657" s="46"/>
      <c r="M657" s="46"/>
      <c r="N657" s="46">
        <v>18</v>
      </c>
      <c r="O657" s="46">
        <f>M657</f>
        <v>0</v>
      </c>
      <c r="P657" s="46">
        <f>IF(N657=0,0,N657*$F657)</f>
        <v>36</v>
      </c>
      <c r="Q657" s="46">
        <f>SUM(O657:P657)</f>
        <v>36</v>
      </c>
      <c r="R657" s="46"/>
      <c r="S657" s="72">
        <f>SUM(K657:L657,Q657:R657)</f>
        <v>36</v>
      </c>
      <c r="U657" s="1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</row>
    <row r="658" spans="1:39" s="10" customFormat="1" ht="15.75" thickBot="1" x14ac:dyDescent="0.3">
      <c r="B658" s="53"/>
      <c r="C658" s="75">
        <v>2</v>
      </c>
      <c r="D658" s="4" t="s">
        <v>175</v>
      </c>
      <c r="E658" s="4">
        <v>18</v>
      </c>
      <c r="F658" s="4">
        <v>2</v>
      </c>
      <c r="G658" s="46"/>
      <c r="H658" s="46"/>
      <c r="I658" s="46">
        <f>G658</f>
        <v>0</v>
      </c>
      <c r="J658" s="46">
        <f>IF(H658=0,0,H658*$F658)</f>
        <v>0</v>
      </c>
      <c r="K658" s="46">
        <f>SUM(I658:J658)</f>
        <v>0</v>
      </c>
      <c r="L658" s="46"/>
      <c r="M658" s="46"/>
      <c r="N658" s="46">
        <v>18</v>
      </c>
      <c r="O658" s="46">
        <f>M658</f>
        <v>0</v>
      </c>
      <c r="P658" s="46">
        <f>IF(N658=0,0,N658*$F658)</f>
        <v>36</v>
      </c>
      <c r="Q658" s="46">
        <f>SUM(O658:P658)</f>
        <v>36</v>
      </c>
      <c r="R658" s="46"/>
      <c r="S658" s="47">
        <f>SUM(K658:L658,Q658:R658)</f>
        <v>36</v>
      </c>
      <c r="W658" s="1"/>
      <c r="Z658" s="1"/>
    </row>
    <row r="659" spans="1:39" s="10" customFormat="1" ht="15.75" thickBot="1" x14ac:dyDescent="0.3">
      <c r="B659" s="894" t="s">
        <v>187</v>
      </c>
      <c r="C659" s="895"/>
      <c r="D659" s="895"/>
      <c r="E659" s="755"/>
      <c r="F659" s="755"/>
      <c r="G659" s="893">
        <f>SUM(K660:L661)</f>
        <v>0</v>
      </c>
      <c r="H659" s="893"/>
      <c r="I659" s="893"/>
      <c r="J659" s="893"/>
      <c r="K659" s="893"/>
      <c r="L659" s="754"/>
      <c r="M659" s="893">
        <f>SUM(Q660:R661)</f>
        <v>12</v>
      </c>
      <c r="N659" s="893"/>
      <c r="O659" s="893"/>
      <c r="P659" s="893"/>
      <c r="Q659" s="893"/>
      <c r="R659" s="761"/>
      <c r="S659" s="157">
        <f>SUM(G659:Q659)</f>
        <v>12</v>
      </c>
      <c r="AA659" s="1"/>
    </row>
    <row r="660" spans="1:39" s="10" customFormat="1" ht="15.75" thickBot="1" x14ac:dyDescent="0.3">
      <c r="B660" s="53"/>
      <c r="C660" s="75">
        <v>2</v>
      </c>
      <c r="D660" s="4" t="s">
        <v>175</v>
      </c>
      <c r="E660" s="4">
        <v>18</v>
      </c>
      <c r="F660" s="4">
        <v>2</v>
      </c>
      <c r="G660" s="46"/>
      <c r="H660" s="46"/>
      <c r="I660" s="46">
        <f>G660</f>
        <v>0</v>
      </c>
      <c r="J660" s="46">
        <f>IF(H660=0,0,H660*$F660)</f>
        <v>0</v>
      </c>
      <c r="K660" s="46">
        <f>SUM(I660:J660)</f>
        <v>0</v>
      </c>
      <c r="L660" s="46"/>
      <c r="M660" s="46"/>
      <c r="N660" s="46"/>
      <c r="O660" s="46">
        <f>M660</f>
        <v>0</v>
      </c>
      <c r="P660" s="46">
        <f>IF(N660=0,0,N660*$F660)</f>
        <v>0</v>
      </c>
      <c r="Q660" s="46">
        <f>SUM(O660:P660)</f>
        <v>0</v>
      </c>
      <c r="R660" s="46">
        <v>12</v>
      </c>
      <c r="S660" s="47">
        <f>SUM(K660:L660,Q660:R660)</f>
        <v>12</v>
      </c>
      <c r="X660" s="1"/>
      <c r="Y660" s="1"/>
      <c r="AA660" s="1"/>
      <c r="AI660" s="1"/>
    </row>
    <row r="661" spans="1:39" s="10" customFormat="1" ht="15.75" thickBot="1" x14ac:dyDescent="0.3">
      <c r="B661" s="53" t="s">
        <v>431</v>
      </c>
      <c r="C661" s="282"/>
      <c r="D661" s="57"/>
      <c r="E661" s="201"/>
      <c r="F661" s="340"/>
      <c r="G661" s="893">
        <f>SUM(K662:L664)</f>
        <v>0</v>
      </c>
      <c r="H661" s="893"/>
      <c r="I661" s="893"/>
      <c r="J661" s="893"/>
      <c r="K661" s="893"/>
      <c r="L661" s="348"/>
      <c r="M661" s="893">
        <f>SUM(Q662:R664)</f>
        <v>132</v>
      </c>
      <c r="N661" s="893"/>
      <c r="O661" s="893"/>
      <c r="P661" s="893"/>
      <c r="Q661" s="893"/>
      <c r="R661" s="323"/>
      <c r="S661" s="157">
        <f>SUM(G661:Q661)</f>
        <v>132</v>
      </c>
      <c r="W661" s="1"/>
      <c r="AA661" s="1"/>
    </row>
    <row r="662" spans="1:39" s="10" customFormat="1" x14ac:dyDescent="0.25">
      <c r="B662" s="53"/>
      <c r="C662" s="75">
        <v>2</v>
      </c>
      <c r="D662" s="4" t="s">
        <v>75</v>
      </c>
      <c r="E662" s="4">
        <v>30</v>
      </c>
      <c r="F662" s="4">
        <v>2</v>
      </c>
      <c r="G662" s="51"/>
      <c r="H662" s="51"/>
      <c r="I662" s="46">
        <f t="shared" ref="I662:I664" si="423">G662</f>
        <v>0</v>
      </c>
      <c r="J662" s="46">
        <f t="shared" ref="J662:J664" si="424">IF(H662=0,0,H662*$F662)</f>
        <v>0</v>
      </c>
      <c r="K662" s="46">
        <f t="shared" ref="K662:K664" si="425">SUM(I662:J662)</f>
        <v>0</v>
      </c>
      <c r="L662" s="46"/>
      <c r="M662" s="4">
        <v>12</v>
      </c>
      <c r="N662" s="4">
        <v>18</v>
      </c>
      <c r="O662" s="46">
        <f t="shared" ref="O662:O664" si="426">M662</f>
        <v>12</v>
      </c>
      <c r="P662" s="46">
        <f t="shared" ref="P662:P664" si="427">IF(N662=0,0,N662*$F662)</f>
        <v>36</v>
      </c>
      <c r="Q662" s="46">
        <f t="shared" ref="Q662:Q664" si="428">SUM(O662:P662)</f>
        <v>48</v>
      </c>
      <c r="R662" s="46">
        <v>12</v>
      </c>
      <c r="S662" s="47">
        <f t="shared" ref="S662:S664" si="429">SUM(K662:L662,Q662:R662)</f>
        <v>60</v>
      </c>
      <c r="AA662" s="1"/>
      <c r="AI662" s="1"/>
    </row>
    <row r="663" spans="1:39" s="10" customFormat="1" x14ac:dyDescent="0.25">
      <c r="B663" s="53"/>
      <c r="C663" s="75">
        <v>4</v>
      </c>
      <c r="D663" s="4" t="s">
        <v>78</v>
      </c>
      <c r="E663" s="4">
        <v>24</v>
      </c>
      <c r="F663" s="4">
        <v>2</v>
      </c>
      <c r="G663" s="46"/>
      <c r="H663" s="46"/>
      <c r="I663" s="46">
        <f t="shared" ref="I663" si="430">G663</f>
        <v>0</v>
      </c>
      <c r="J663" s="46">
        <f t="shared" ref="J663" si="431">IF(H663=0,0,H663*$F663)</f>
        <v>0</v>
      </c>
      <c r="K663" s="46">
        <f t="shared" ref="K663" si="432">SUM(I663:J663)</f>
        <v>0</v>
      </c>
      <c r="L663" s="46"/>
      <c r="M663" s="46">
        <v>12</v>
      </c>
      <c r="N663" s="46"/>
      <c r="O663" s="46">
        <f t="shared" ref="O663" si="433">M663</f>
        <v>12</v>
      </c>
      <c r="P663" s="46">
        <f t="shared" ref="P663" si="434">IF(N663=0,0,N663*$F663)</f>
        <v>0</v>
      </c>
      <c r="Q663" s="46">
        <f t="shared" ref="Q663" si="435">SUM(O663:P663)</f>
        <v>12</v>
      </c>
      <c r="R663" s="46">
        <v>12</v>
      </c>
      <c r="S663" s="72">
        <f t="shared" ref="S663" si="436">SUM(K663:L663,Q663:R663)</f>
        <v>24</v>
      </c>
      <c r="X663" s="1"/>
      <c r="Y663" s="1"/>
      <c r="AA663" s="1"/>
    </row>
    <row r="664" spans="1:39" s="10" customFormat="1" ht="15.75" thickBot="1" x14ac:dyDescent="0.3">
      <c r="B664" s="53"/>
      <c r="C664" s="75">
        <v>3</v>
      </c>
      <c r="D664" s="4" t="s">
        <v>164</v>
      </c>
      <c r="E664" s="4">
        <v>28</v>
      </c>
      <c r="F664" s="4">
        <v>2</v>
      </c>
      <c r="G664" s="51"/>
      <c r="H664" s="51"/>
      <c r="I664" s="46">
        <f t="shared" si="423"/>
        <v>0</v>
      </c>
      <c r="J664" s="46">
        <f t="shared" si="424"/>
        <v>0</v>
      </c>
      <c r="K664" s="46">
        <f t="shared" si="425"/>
        <v>0</v>
      </c>
      <c r="L664" s="46"/>
      <c r="M664" s="4"/>
      <c r="N664" s="4">
        <v>18</v>
      </c>
      <c r="O664" s="46">
        <f t="shared" si="426"/>
        <v>0</v>
      </c>
      <c r="P664" s="46">
        <f t="shared" si="427"/>
        <v>36</v>
      </c>
      <c r="Q664" s="46">
        <f t="shared" si="428"/>
        <v>36</v>
      </c>
      <c r="R664" s="46">
        <v>12</v>
      </c>
      <c r="S664" s="47">
        <f t="shared" si="429"/>
        <v>48</v>
      </c>
      <c r="V664" s="1"/>
      <c r="X664" s="1"/>
      <c r="Y664" s="1"/>
      <c r="AA664" s="1"/>
      <c r="AC664" s="1"/>
      <c r="AD664" s="1"/>
      <c r="AE664" s="1"/>
      <c r="AF664" s="1"/>
      <c r="AG664" s="1"/>
    </row>
    <row r="665" spans="1:39" s="10" customFormat="1" ht="15.75" thickBot="1" x14ac:dyDescent="0.3">
      <c r="B665" s="894" t="s">
        <v>377</v>
      </c>
      <c r="C665" s="895"/>
      <c r="D665" s="895"/>
      <c r="E665" s="207"/>
      <c r="F665" s="340"/>
      <c r="G665" s="893">
        <f>SUM(K666:L669)</f>
        <v>180</v>
      </c>
      <c r="H665" s="893"/>
      <c r="I665" s="893"/>
      <c r="J665" s="893"/>
      <c r="K665" s="893"/>
      <c r="L665" s="348"/>
      <c r="M665" s="893">
        <f>SUM(Q666:R669)</f>
        <v>0</v>
      </c>
      <c r="N665" s="893"/>
      <c r="O665" s="893"/>
      <c r="P665" s="893"/>
      <c r="Q665" s="893"/>
      <c r="R665" s="323"/>
      <c r="S665" s="157">
        <f>SUM(G665:Q665)</f>
        <v>180</v>
      </c>
      <c r="V665" s="1"/>
      <c r="W665" s="1"/>
      <c r="X665" s="1"/>
      <c r="Y665" s="1"/>
      <c r="AH665" s="1"/>
    </row>
    <row r="666" spans="1:39" s="10" customFormat="1" x14ac:dyDescent="0.25">
      <c r="B666" s="53"/>
      <c r="C666" s="75">
        <v>1</v>
      </c>
      <c r="D666" s="4" t="s">
        <v>227</v>
      </c>
      <c r="E666" s="4">
        <v>7</v>
      </c>
      <c r="F666" s="4">
        <v>1</v>
      </c>
      <c r="G666" s="51"/>
      <c r="H666" s="46">
        <v>18</v>
      </c>
      <c r="I666" s="46">
        <f t="shared" ref="I666:I667" si="437">G666</f>
        <v>0</v>
      </c>
      <c r="J666" s="46">
        <f t="shared" ref="J666:J667" si="438">IF(H666=0,0,H666*$F666)</f>
        <v>18</v>
      </c>
      <c r="K666" s="46">
        <f t="shared" ref="K666:K667" si="439">SUM(I666:J666)</f>
        <v>18</v>
      </c>
      <c r="L666" s="46">
        <v>12</v>
      </c>
      <c r="M666" s="46"/>
      <c r="N666" s="46"/>
      <c r="O666" s="46">
        <f t="shared" ref="O666:O667" si="440">M666</f>
        <v>0</v>
      </c>
      <c r="P666" s="46">
        <f t="shared" ref="P666:P667" si="441">IF(N666=0,0,N666*$F666)</f>
        <v>0</v>
      </c>
      <c r="Q666" s="46">
        <f t="shared" ref="Q666:Q667" si="442">SUM(O666:P666)</f>
        <v>0</v>
      </c>
      <c r="R666" s="46"/>
      <c r="S666" s="47">
        <f t="shared" ref="S666:S667" si="443">SUM(K666:L666,Q666:R666)</f>
        <v>30</v>
      </c>
      <c r="V666" s="1"/>
      <c r="W666" s="1"/>
      <c r="X666" s="1"/>
      <c r="Y666" s="1"/>
      <c r="AC666" s="1"/>
      <c r="AD666" s="1"/>
      <c r="AE666" s="1"/>
      <c r="AF666" s="1"/>
      <c r="AG666" s="1"/>
    </row>
    <row r="667" spans="1:39" s="10" customFormat="1" x14ac:dyDescent="0.25">
      <c r="B667" s="53"/>
      <c r="C667" s="75">
        <v>2</v>
      </c>
      <c r="D667" s="4" t="s">
        <v>157</v>
      </c>
      <c r="E667" s="4">
        <v>18</v>
      </c>
      <c r="F667" s="4">
        <v>1</v>
      </c>
      <c r="G667" s="46">
        <v>12</v>
      </c>
      <c r="H667" s="46">
        <v>18</v>
      </c>
      <c r="I667" s="46">
        <f t="shared" si="437"/>
        <v>12</v>
      </c>
      <c r="J667" s="46">
        <f t="shared" si="438"/>
        <v>18</v>
      </c>
      <c r="K667" s="46">
        <f t="shared" si="439"/>
        <v>30</v>
      </c>
      <c r="L667" s="46">
        <v>12</v>
      </c>
      <c r="M667" s="4"/>
      <c r="N667" s="4"/>
      <c r="O667" s="46">
        <f t="shared" si="440"/>
        <v>0</v>
      </c>
      <c r="P667" s="46">
        <f t="shared" si="441"/>
        <v>0</v>
      </c>
      <c r="Q667" s="46">
        <f t="shared" si="442"/>
        <v>0</v>
      </c>
      <c r="R667" s="46"/>
      <c r="S667" s="47">
        <f t="shared" si="443"/>
        <v>42</v>
      </c>
      <c r="AA667" s="1"/>
      <c r="AH667" s="1"/>
      <c r="AI667" s="1"/>
    </row>
    <row r="668" spans="1:39" x14ac:dyDescent="0.25">
      <c r="B668" s="53"/>
      <c r="C668" s="75">
        <v>3</v>
      </c>
      <c r="D668" s="4" t="s">
        <v>82</v>
      </c>
      <c r="E668" s="4">
        <v>27</v>
      </c>
      <c r="F668" s="4">
        <v>2</v>
      </c>
      <c r="G668" s="46">
        <v>12</v>
      </c>
      <c r="H668" s="46">
        <v>18</v>
      </c>
      <c r="I668" s="46">
        <f>G668</f>
        <v>12</v>
      </c>
      <c r="J668" s="46">
        <f>IF(H668=0,0,H668*$F668)</f>
        <v>36</v>
      </c>
      <c r="K668" s="46">
        <f>SUM(I668:J668)</f>
        <v>48</v>
      </c>
      <c r="L668" s="46">
        <v>12</v>
      </c>
      <c r="M668" s="46"/>
      <c r="N668" s="46"/>
      <c r="O668" s="46">
        <f>M668</f>
        <v>0</v>
      </c>
      <c r="P668" s="46">
        <f>IF(N668=0,0,N668*$F668)</f>
        <v>0</v>
      </c>
      <c r="Q668" s="46">
        <f>SUM(O668:P668)</f>
        <v>0</v>
      </c>
      <c r="R668" s="46"/>
      <c r="S668" s="47">
        <f>SUM(K668:L668,Q668:R668)</f>
        <v>60</v>
      </c>
      <c r="V668" s="1"/>
      <c r="W668" s="1"/>
      <c r="X668" s="1"/>
      <c r="Y668" s="1"/>
      <c r="AA668" s="1"/>
      <c r="AC668" s="10"/>
      <c r="AD668" s="10"/>
      <c r="AE668" s="10"/>
      <c r="AF668" s="10"/>
      <c r="AG668" s="10"/>
      <c r="AH668" s="10"/>
      <c r="AI668" s="10"/>
    </row>
    <row r="669" spans="1:39" s="10" customFormat="1" ht="15.75" thickBot="1" x14ac:dyDescent="0.3">
      <c r="B669" s="54"/>
      <c r="C669" s="74">
        <v>2</v>
      </c>
      <c r="D669" s="49" t="s">
        <v>228</v>
      </c>
      <c r="E669" s="49">
        <v>28</v>
      </c>
      <c r="F669" s="49">
        <v>2</v>
      </c>
      <c r="G669" s="50"/>
      <c r="H669" s="50">
        <v>18</v>
      </c>
      <c r="I669" s="50">
        <f>G669</f>
        <v>0</v>
      </c>
      <c r="J669" s="50">
        <f>IF(H669=0,0,H669*$F669)</f>
        <v>36</v>
      </c>
      <c r="K669" s="50">
        <f>SUM(I669:J669)</f>
        <v>36</v>
      </c>
      <c r="L669" s="50">
        <v>12</v>
      </c>
      <c r="M669" s="50"/>
      <c r="N669" s="50"/>
      <c r="O669" s="50">
        <f>M669</f>
        <v>0</v>
      </c>
      <c r="P669" s="50">
        <f>IF(N669=0,0,N669*$F669)</f>
        <v>0</v>
      </c>
      <c r="Q669" s="50">
        <f>SUM(O669:P669)</f>
        <v>0</v>
      </c>
      <c r="R669" s="50"/>
      <c r="S669" s="55">
        <f>SUM(K669:L669,Q669:R669)</f>
        <v>48</v>
      </c>
      <c r="V669" s="1"/>
      <c r="W669" s="1"/>
      <c r="AB669" s="1"/>
      <c r="AI669" s="1"/>
    </row>
    <row r="670" spans="1:39" ht="15.75" thickBot="1" x14ac:dyDescent="0.3">
      <c r="B670" s="314">
        <v>61</v>
      </c>
      <c r="C670" s="315"/>
      <c r="D670" s="911" t="s">
        <v>27</v>
      </c>
      <c r="E670" s="912"/>
      <c r="F670" s="913"/>
      <c r="G670" s="911">
        <f>SUM(G671,G681,G686)</f>
        <v>568</v>
      </c>
      <c r="H670" s="912"/>
      <c r="I670" s="912"/>
      <c r="J670" s="912"/>
      <c r="K670" s="913"/>
      <c r="L670" s="344"/>
      <c r="M670" s="911">
        <f>SUM(M671,M681,M686)</f>
        <v>546</v>
      </c>
      <c r="N670" s="912"/>
      <c r="O670" s="912"/>
      <c r="P670" s="912"/>
      <c r="Q670" s="913"/>
      <c r="R670" s="345"/>
      <c r="S670" s="181">
        <f>SUM(S671,S681,S686)</f>
        <v>1114</v>
      </c>
      <c r="V670" s="1"/>
      <c r="W670" s="1"/>
      <c r="AC670" s="10"/>
      <c r="AD670" s="10"/>
      <c r="AE670" s="10"/>
      <c r="AF670" s="10"/>
      <c r="AG670" s="10"/>
      <c r="AI670" s="10"/>
    </row>
    <row r="671" spans="1:39" s="10" customFormat="1" ht="15.75" thickBot="1" x14ac:dyDescent="0.3">
      <c r="B671" s="982" t="s">
        <v>435</v>
      </c>
      <c r="C671" s="980"/>
      <c r="D671" s="981"/>
      <c r="E671" s="313"/>
      <c r="F671" s="343"/>
      <c r="G671" s="948">
        <f>SUM(K672:L680)</f>
        <v>318</v>
      </c>
      <c r="H671" s="949"/>
      <c r="I671" s="949"/>
      <c r="J671" s="949"/>
      <c r="K671" s="950"/>
      <c r="L671" s="346"/>
      <c r="M671" s="948">
        <f>SUM(Q672:R680)</f>
        <v>284</v>
      </c>
      <c r="N671" s="949"/>
      <c r="O671" s="949"/>
      <c r="P671" s="949"/>
      <c r="Q671" s="950"/>
      <c r="R671" s="304"/>
      <c r="S671" s="157">
        <f>SUM(G671:Q671)</f>
        <v>602</v>
      </c>
      <c r="V671" s="1"/>
      <c r="W671" s="1"/>
      <c r="AC671" s="1"/>
      <c r="AD671" s="1"/>
      <c r="AE671" s="1"/>
      <c r="AF671" s="1"/>
      <c r="AG671" s="1"/>
    </row>
    <row r="672" spans="1:39" s="10" customFormat="1" x14ac:dyDescent="0.25">
      <c r="B672" s="53"/>
      <c r="C672" s="75">
        <v>1</v>
      </c>
      <c r="D672" s="4" t="s">
        <v>77</v>
      </c>
      <c r="E672" s="4">
        <v>22</v>
      </c>
      <c r="F672" s="4"/>
      <c r="G672" s="46"/>
      <c r="H672" s="46"/>
      <c r="I672" s="46"/>
      <c r="J672" s="46">
        <v>36</v>
      </c>
      <c r="K672" s="46">
        <f t="shared" ref="K672:K692" si="444">SUM(I672:J672)</f>
        <v>36</v>
      </c>
      <c r="L672" s="46"/>
      <c r="M672" s="4"/>
      <c r="N672" s="4"/>
      <c r="O672" s="46"/>
      <c r="P672" s="46">
        <v>32</v>
      </c>
      <c r="Q672" s="46">
        <f t="shared" ref="Q672:Q676" si="445">SUM(O672:P672)</f>
        <v>32</v>
      </c>
      <c r="R672" s="46"/>
      <c r="S672" s="72">
        <f t="shared" ref="S672:S676" si="446">SUM(K672:L672,Q672:R672)</f>
        <v>68</v>
      </c>
      <c r="V672" s="1"/>
      <c r="W672" s="1"/>
      <c r="AB672" s="1"/>
      <c r="AH672" s="1"/>
      <c r="AI672" s="1"/>
    </row>
    <row r="673" spans="2:35" s="10" customFormat="1" x14ac:dyDescent="0.25">
      <c r="B673" s="53"/>
      <c r="C673" s="75">
        <v>2</v>
      </c>
      <c r="D673" s="4" t="s">
        <v>176</v>
      </c>
      <c r="E673" s="4">
        <v>23</v>
      </c>
      <c r="F673" s="4"/>
      <c r="G673" s="46"/>
      <c r="H673" s="46"/>
      <c r="I673" s="46"/>
      <c r="J673" s="46">
        <v>36</v>
      </c>
      <c r="K673" s="46">
        <f t="shared" si="444"/>
        <v>36</v>
      </c>
      <c r="L673" s="46"/>
      <c r="M673" s="4"/>
      <c r="N673" s="4"/>
      <c r="O673" s="46"/>
      <c r="P673" s="46">
        <v>32</v>
      </c>
      <c r="Q673" s="46">
        <f t="shared" si="445"/>
        <v>32</v>
      </c>
      <c r="R673" s="46"/>
      <c r="S673" s="47">
        <f t="shared" si="446"/>
        <v>68</v>
      </c>
      <c r="V673" s="1"/>
      <c r="W673" s="1"/>
      <c r="X673" s="1"/>
      <c r="Y673" s="1"/>
      <c r="AC673" s="1"/>
      <c r="AD673" s="1"/>
      <c r="AE673" s="1"/>
      <c r="AF673" s="1"/>
      <c r="AG673" s="1"/>
    </row>
    <row r="674" spans="2:35" s="10" customFormat="1" x14ac:dyDescent="0.25">
      <c r="B674" s="53"/>
      <c r="C674" s="75">
        <v>2</v>
      </c>
      <c r="D674" s="4" t="s">
        <v>428</v>
      </c>
      <c r="E674" s="4">
        <v>22</v>
      </c>
      <c r="F674" s="4"/>
      <c r="G674" s="46"/>
      <c r="H674" s="46"/>
      <c r="I674" s="46"/>
      <c r="J674" s="46">
        <v>36</v>
      </c>
      <c r="K674" s="46">
        <f t="shared" ref="K674" si="447">SUM(I674:J674)</f>
        <v>36</v>
      </c>
      <c r="L674" s="46"/>
      <c r="M674" s="4"/>
      <c r="N674" s="4"/>
      <c r="O674" s="46"/>
      <c r="P674" s="46">
        <v>32</v>
      </c>
      <c r="Q674" s="46">
        <f t="shared" ref="Q674" si="448">SUM(O674:P674)</f>
        <v>32</v>
      </c>
      <c r="R674" s="46"/>
      <c r="S674" s="47">
        <f t="shared" ref="S674" si="449">SUM(K674:L674,Q674:R674)</f>
        <v>68</v>
      </c>
      <c r="U674" s="1"/>
      <c r="V674" s="1"/>
      <c r="W674" s="1"/>
      <c r="Z674" s="1"/>
      <c r="AH674" s="1"/>
    </row>
    <row r="675" spans="2:35" x14ac:dyDescent="0.25">
      <c r="B675" s="53"/>
      <c r="C675" s="75">
        <v>5</v>
      </c>
      <c r="D675" s="4" t="s">
        <v>177</v>
      </c>
      <c r="E675" s="4">
        <v>12</v>
      </c>
      <c r="F675" s="4"/>
      <c r="G675" s="46"/>
      <c r="H675" s="46"/>
      <c r="I675" s="46"/>
      <c r="J675" s="46">
        <v>36</v>
      </c>
      <c r="K675" s="46">
        <f t="shared" si="444"/>
        <v>36</v>
      </c>
      <c r="L675" s="46"/>
      <c r="M675" s="4"/>
      <c r="N675" s="4"/>
      <c r="O675" s="46"/>
      <c r="P675" s="46">
        <v>30</v>
      </c>
      <c r="Q675" s="46">
        <f t="shared" si="445"/>
        <v>30</v>
      </c>
      <c r="R675" s="46"/>
      <c r="S675" s="47">
        <f t="shared" si="446"/>
        <v>66</v>
      </c>
      <c r="V675" s="1"/>
      <c r="W675" s="1"/>
      <c r="X675" s="1"/>
      <c r="Y675" s="1"/>
      <c r="AH675" s="10"/>
      <c r="AI675" s="10"/>
    </row>
    <row r="676" spans="2:35" s="10" customFormat="1" x14ac:dyDescent="0.25">
      <c r="B676" s="53"/>
      <c r="C676" s="75">
        <v>6</v>
      </c>
      <c r="D676" s="4" t="s">
        <v>84</v>
      </c>
      <c r="E676" s="4">
        <v>22</v>
      </c>
      <c r="F676" s="4"/>
      <c r="G676" s="51"/>
      <c r="H676" s="46"/>
      <c r="I676" s="46"/>
      <c r="J676" s="46">
        <v>36</v>
      </c>
      <c r="K676" s="46">
        <f t="shared" si="444"/>
        <v>36</v>
      </c>
      <c r="L676" s="46"/>
      <c r="M676" s="4"/>
      <c r="N676" s="4"/>
      <c r="O676" s="46"/>
      <c r="P676" s="46">
        <v>30</v>
      </c>
      <c r="Q676" s="46">
        <f t="shared" si="445"/>
        <v>30</v>
      </c>
      <c r="R676" s="46"/>
      <c r="S676" s="47">
        <f t="shared" si="446"/>
        <v>66</v>
      </c>
      <c r="V676" s="1"/>
      <c r="W676" s="1"/>
      <c r="AH676" s="1"/>
    </row>
    <row r="677" spans="2:35" x14ac:dyDescent="0.25">
      <c r="B677" s="53"/>
      <c r="C677" s="75">
        <v>7</v>
      </c>
      <c r="D677" s="4" t="s">
        <v>74</v>
      </c>
      <c r="E677" s="4">
        <v>25</v>
      </c>
      <c r="F677" s="4"/>
      <c r="G677" s="46"/>
      <c r="H677" s="46"/>
      <c r="I677" s="46"/>
      <c r="J677" s="46">
        <v>36</v>
      </c>
      <c r="K677" s="46">
        <f t="shared" si="444"/>
        <v>36</v>
      </c>
      <c r="L677" s="46"/>
      <c r="M677" s="4"/>
      <c r="N677" s="4"/>
      <c r="O677" s="46"/>
      <c r="P677" s="46">
        <v>32</v>
      </c>
      <c r="Q677" s="46">
        <f>SUM(O677:P677)</f>
        <v>32</v>
      </c>
      <c r="R677" s="46"/>
      <c r="S677" s="47">
        <f>SUM(K677:L677,Q677:R677)</f>
        <v>68</v>
      </c>
      <c r="U677" s="1"/>
      <c r="W677" s="1"/>
      <c r="Z677" s="1"/>
      <c r="AC677" s="10"/>
      <c r="AD677" s="10"/>
      <c r="AE677" s="10"/>
      <c r="AF677" s="10"/>
      <c r="AG677" s="10"/>
      <c r="AH677" s="10"/>
      <c r="AI677" s="10"/>
    </row>
    <row r="678" spans="2:35" s="10" customFormat="1" x14ac:dyDescent="0.25">
      <c r="B678" s="331"/>
      <c r="C678" s="75">
        <v>8</v>
      </c>
      <c r="D678" s="4" t="s">
        <v>166</v>
      </c>
      <c r="E678" s="4">
        <v>25</v>
      </c>
      <c r="F678" s="4"/>
      <c r="G678" s="46"/>
      <c r="H678" s="46"/>
      <c r="I678" s="46"/>
      <c r="J678" s="46">
        <v>36</v>
      </c>
      <c r="K678" s="46">
        <f t="shared" si="444"/>
        <v>36</v>
      </c>
      <c r="L678" s="46"/>
      <c r="M678" s="4"/>
      <c r="N678" s="4"/>
      <c r="O678" s="46"/>
      <c r="P678" s="46">
        <v>32</v>
      </c>
      <c r="Q678" s="46">
        <f>SUM(O678:P678)</f>
        <v>32</v>
      </c>
      <c r="R678" s="46"/>
      <c r="S678" s="72">
        <f>SUM(K678:L678,Q678:R678)</f>
        <v>68</v>
      </c>
      <c r="AB678" s="1"/>
      <c r="AI678" s="1"/>
    </row>
    <row r="679" spans="2:35" s="10" customFormat="1" x14ac:dyDescent="0.25">
      <c r="B679" s="331"/>
      <c r="C679" s="75">
        <v>9</v>
      </c>
      <c r="D679" s="4" t="s">
        <v>373</v>
      </c>
      <c r="E679" s="4">
        <v>26</v>
      </c>
      <c r="F679" s="4"/>
      <c r="G679" s="46"/>
      <c r="H679" s="46"/>
      <c r="I679" s="46"/>
      <c r="J679" s="46">
        <v>36</v>
      </c>
      <c r="K679" s="46">
        <f t="shared" si="444"/>
        <v>36</v>
      </c>
      <c r="L679" s="46"/>
      <c r="M679" s="4"/>
      <c r="N679" s="4"/>
      <c r="O679" s="46"/>
      <c r="P679" s="46">
        <v>32</v>
      </c>
      <c r="Q679" s="46">
        <f>SUM(O679:P679)</f>
        <v>32</v>
      </c>
      <c r="R679" s="46"/>
      <c r="S679" s="72">
        <f>SUM(K679:L679,Q679:R679)</f>
        <v>68</v>
      </c>
      <c r="U679" s="1"/>
      <c r="W679" s="1"/>
      <c r="Z679" s="1"/>
      <c r="AB679" s="1"/>
      <c r="AC679" s="1"/>
      <c r="AD679" s="1"/>
      <c r="AE679" s="1"/>
      <c r="AF679" s="1"/>
      <c r="AG679" s="1"/>
    </row>
    <row r="680" spans="2:35" ht="15.75" thickBot="1" x14ac:dyDescent="0.3">
      <c r="B680" s="53"/>
      <c r="C680" s="3">
        <v>4</v>
      </c>
      <c r="D680" s="4" t="s">
        <v>227</v>
      </c>
      <c r="E680" s="4">
        <v>13</v>
      </c>
      <c r="F680" s="4"/>
      <c r="G680" s="51"/>
      <c r="H680" s="51"/>
      <c r="I680" s="4"/>
      <c r="J680" s="4">
        <v>30</v>
      </c>
      <c r="K680" s="46">
        <f t="shared" si="444"/>
        <v>30</v>
      </c>
      <c r="L680" s="4"/>
      <c r="M680" s="51"/>
      <c r="N680" s="51"/>
      <c r="O680" s="3"/>
      <c r="P680" s="4">
        <v>32</v>
      </c>
      <c r="Q680" s="46">
        <f t="shared" ref="Q680" si="450">SUM(O680:P680)</f>
        <v>32</v>
      </c>
      <c r="R680" s="4"/>
      <c r="S680" s="47">
        <f t="shared" ref="S680" si="451">SUM(K680:L680,Q680:R680)</f>
        <v>62</v>
      </c>
      <c r="V680" s="1"/>
      <c r="W680" s="1"/>
      <c r="AB680" s="1"/>
    </row>
    <row r="681" spans="2:35" s="10" customFormat="1" ht="15.75" thickBot="1" x14ac:dyDescent="0.3">
      <c r="B681" s="311" t="s">
        <v>255</v>
      </c>
      <c r="C681" s="303"/>
      <c r="D681" s="317"/>
      <c r="E681" s="312"/>
      <c r="F681" s="340"/>
      <c r="G681" s="925">
        <f>SUM(K682:L685)</f>
        <v>124</v>
      </c>
      <c r="H681" s="926"/>
      <c r="I681" s="926"/>
      <c r="J681" s="926"/>
      <c r="K681" s="927"/>
      <c r="L681" s="348"/>
      <c r="M681" s="925">
        <f>SUM(Q682:R685)</f>
        <v>118</v>
      </c>
      <c r="N681" s="926"/>
      <c r="O681" s="926"/>
      <c r="P681" s="926"/>
      <c r="Q681" s="927"/>
      <c r="R681" s="323"/>
      <c r="S681" s="157">
        <f>SUM(G681:Q681)</f>
        <v>242</v>
      </c>
      <c r="W681" s="1"/>
      <c r="X681" s="1"/>
      <c r="Y681" s="1"/>
      <c r="AB681" s="1"/>
      <c r="AH681" s="1"/>
    </row>
    <row r="682" spans="2:35" s="10" customFormat="1" x14ac:dyDescent="0.25">
      <c r="B682" s="53"/>
      <c r="C682" s="75">
        <v>7</v>
      </c>
      <c r="D682" s="4" t="s">
        <v>75</v>
      </c>
      <c r="E682" s="4">
        <v>30</v>
      </c>
      <c r="F682" s="4"/>
      <c r="G682" s="51"/>
      <c r="H682" s="4"/>
      <c r="I682" s="3"/>
      <c r="J682" s="46">
        <v>32</v>
      </c>
      <c r="K682" s="46">
        <f t="shared" si="444"/>
        <v>32</v>
      </c>
      <c r="L682" s="4"/>
      <c r="M682" s="4"/>
      <c r="N682" s="4"/>
      <c r="O682" s="46"/>
      <c r="P682" s="46">
        <v>28</v>
      </c>
      <c r="Q682" s="4">
        <f t="shared" ref="Q682:Q683" si="452">O682+P682</f>
        <v>28</v>
      </c>
      <c r="R682" s="46"/>
      <c r="S682" s="47">
        <f t="shared" ref="S682" si="453">SUM(K682:L682,Q682:R682)</f>
        <v>60</v>
      </c>
      <c r="V682" s="1"/>
      <c r="W682" s="1"/>
      <c r="X682" s="1"/>
      <c r="Y682" s="1"/>
      <c r="AB682" s="1"/>
    </row>
    <row r="683" spans="2:35" s="10" customFormat="1" x14ac:dyDescent="0.25">
      <c r="B683" s="53"/>
      <c r="C683" s="75">
        <v>10</v>
      </c>
      <c r="D683" s="4" t="s">
        <v>81</v>
      </c>
      <c r="E683" s="4">
        <v>17</v>
      </c>
      <c r="F683" s="4"/>
      <c r="G683" s="51"/>
      <c r="H683" s="4"/>
      <c r="I683" s="4"/>
      <c r="J683" s="46">
        <v>28</v>
      </c>
      <c r="K683" s="46">
        <f t="shared" si="444"/>
        <v>28</v>
      </c>
      <c r="L683" s="4"/>
      <c r="M683" s="51"/>
      <c r="N683" s="51"/>
      <c r="O683" s="3"/>
      <c r="P683" s="4">
        <v>30</v>
      </c>
      <c r="Q683" s="4">
        <f t="shared" si="452"/>
        <v>30</v>
      </c>
      <c r="R683" s="4"/>
      <c r="S683" s="47">
        <f>SUM(K683:L683,Q683:R683)</f>
        <v>58</v>
      </c>
      <c r="V683" s="1"/>
      <c r="W683" s="1"/>
      <c r="X683" s="1"/>
      <c r="Y683" s="1"/>
      <c r="AB683" s="1"/>
    </row>
    <row r="684" spans="2:35" s="10" customFormat="1" x14ac:dyDescent="0.25">
      <c r="B684" s="53"/>
      <c r="C684" s="75">
        <v>3</v>
      </c>
      <c r="D684" s="4" t="s">
        <v>80</v>
      </c>
      <c r="E684" s="4">
        <v>25</v>
      </c>
      <c r="F684" s="4"/>
      <c r="G684" s="46"/>
      <c r="H684" s="46"/>
      <c r="I684" s="46"/>
      <c r="J684" s="46">
        <v>36</v>
      </c>
      <c r="K684" s="46">
        <f t="shared" ref="K684:K685" si="454">SUM(I684:J684)</f>
        <v>36</v>
      </c>
      <c r="L684" s="46"/>
      <c r="M684" s="4"/>
      <c r="N684" s="46"/>
      <c r="O684" s="46"/>
      <c r="P684" s="46">
        <v>30</v>
      </c>
      <c r="Q684" s="46">
        <f t="shared" ref="Q684:Q685" si="455">SUM(O684:P684)</f>
        <v>30</v>
      </c>
      <c r="R684" s="46"/>
      <c r="S684" s="47">
        <f t="shared" ref="S684:S685" si="456">SUM(K684:L684,Q684:R684)</f>
        <v>66</v>
      </c>
      <c r="U684" s="1"/>
      <c r="V684" s="1"/>
      <c r="W684" s="1"/>
      <c r="AB684" s="1"/>
      <c r="AI684" s="1"/>
    </row>
    <row r="685" spans="2:35" s="10" customFormat="1" ht="15.75" thickBot="1" x14ac:dyDescent="0.3">
      <c r="B685" s="53"/>
      <c r="C685" s="75">
        <v>4</v>
      </c>
      <c r="D685" s="4" t="s">
        <v>185</v>
      </c>
      <c r="E685" s="4">
        <v>25</v>
      </c>
      <c r="F685" s="4"/>
      <c r="G685" s="46"/>
      <c r="H685" s="46"/>
      <c r="I685" s="46"/>
      <c r="J685" s="46">
        <v>28</v>
      </c>
      <c r="K685" s="46">
        <f t="shared" si="454"/>
        <v>28</v>
      </c>
      <c r="L685" s="46"/>
      <c r="M685" s="4"/>
      <c r="N685" s="46"/>
      <c r="O685" s="46"/>
      <c r="P685" s="46">
        <v>30</v>
      </c>
      <c r="Q685" s="46">
        <f t="shared" si="455"/>
        <v>30</v>
      </c>
      <c r="R685" s="46"/>
      <c r="S685" s="47">
        <f t="shared" si="456"/>
        <v>58</v>
      </c>
      <c r="Z685" s="1"/>
      <c r="AB685" s="1"/>
      <c r="AC685" s="1"/>
      <c r="AD685" s="1"/>
      <c r="AE685" s="1"/>
      <c r="AF685" s="1"/>
      <c r="AG685" s="1"/>
      <c r="AI685" s="1"/>
    </row>
    <row r="686" spans="2:35" ht="15.75" thickBot="1" x14ac:dyDescent="0.3">
      <c r="B686" s="651" t="s">
        <v>268</v>
      </c>
      <c r="C686" s="335"/>
      <c r="D686" s="332"/>
      <c r="E686" s="332"/>
      <c r="F686" s="340"/>
      <c r="G686" s="893">
        <f>SUM(K687:L692)</f>
        <v>126</v>
      </c>
      <c r="H686" s="893"/>
      <c r="I686" s="893"/>
      <c r="J686" s="893"/>
      <c r="K686" s="893"/>
      <c r="L686" s="348"/>
      <c r="M686" s="893">
        <f>SUM(Q687:R692)</f>
        <v>144</v>
      </c>
      <c r="N686" s="893"/>
      <c r="O686" s="893"/>
      <c r="P686" s="893"/>
      <c r="Q686" s="893"/>
      <c r="R686" s="323"/>
      <c r="S686" s="157">
        <f>SUM(G686:Q686)</f>
        <v>270</v>
      </c>
      <c r="AB686" s="1"/>
      <c r="AI686" s="10"/>
    </row>
    <row r="687" spans="2:35" s="10" customFormat="1" x14ac:dyDescent="0.25">
      <c r="B687" s="53"/>
      <c r="C687" s="75">
        <v>4</v>
      </c>
      <c r="D687" s="4" t="s">
        <v>185</v>
      </c>
      <c r="E687" s="4">
        <v>25</v>
      </c>
      <c r="F687" s="4"/>
      <c r="G687" s="46"/>
      <c r="H687" s="46"/>
      <c r="I687" s="46"/>
      <c r="J687" s="46">
        <v>8</v>
      </c>
      <c r="K687" s="46">
        <f t="shared" ref="K687" si="457">SUM(I687:J687)</f>
        <v>8</v>
      </c>
      <c r="L687" s="46"/>
      <c r="M687" s="4"/>
      <c r="N687" s="46"/>
      <c r="O687" s="46"/>
      <c r="P687" s="46"/>
      <c r="Q687" s="46">
        <f t="shared" ref="Q687" si="458">SUM(O687:P687)</f>
        <v>0</v>
      </c>
      <c r="R687" s="46"/>
      <c r="S687" s="47">
        <f t="shared" ref="S687" si="459">SUM(K687:L687,Q687:R687)</f>
        <v>8</v>
      </c>
      <c r="AB687" s="1"/>
      <c r="AH687" s="1"/>
    </row>
    <row r="688" spans="2:35" x14ac:dyDescent="0.25">
      <c r="B688" s="53"/>
      <c r="C688" s="75">
        <v>2</v>
      </c>
      <c r="D688" s="4" t="s">
        <v>78</v>
      </c>
      <c r="E688" s="4">
        <v>24</v>
      </c>
      <c r="F688" s="4"/>
      <c r="G688" s="51"/>
      <c r="H688" s="4"/>
      <c r="I688" s="4"/>
      <c r="J688" s="46">
        <v>28</v>
      </c>
      <c r="K688" s="46">
        <f t="shared" ref="K688:K690" si="460">SUM(I688:J688)</f>
        <v>28</v>
      </c>
      <c r="L688" s="4"/>
      <c r="M688" s="51"/>
      <c r="N688" s="51"/>
      <c r="O688" s="3"/>
      <c r="P688" s="4">
        <v>28</v>
      </c>
      <c r="Q688" s="4">
        <f t="shared" ref="Q688:Q691" si="461">O688+P688</f>
        <v>28</v>
      </c>
      <c r="R688" s="4"/>
      <c r="S688" s="47">
        <f t="shared" ref="S688:S689" si="462">SUM(K688:L688,Q688:R688)</f>
        <v>56</v>
      </c>
      <c r="X688" s="1"/>
      <c r="Y688" s="1"/>
      <c r="AB688" s="1"/>
      <c r="AC688" s="10"/>
      <c r="AD688" s="10"/>
      <c r="AE688" s="10"/>
      <c r="AF688" s="10"/>
      <c r="AG688" s="10"/>
      <c r="AH688" s="10"/>
      <c r="AI688" s="10"/>
    </row>
    <row r="689" spans="2:35" s="10" customFormat="1" x14ac:dyDescent="0.25">
      <c r="B689" s="53"/>
      <c r="C689" s="75">
        <v>3</v>
      </c>
      <c r="D689" s="4" t="s">
        <v>175</v>
      </c>
      <c r="E689" s="4">
        <v>18</v>
      </c>
      <c r="F689" s="4"/>
      <c r="G689" s="51"/>
      <c r="H689" s="4"/>
      <c r="I689" s="4"/>
      <c r="J689" s="46">
        <v>28</v>
      </c>
      <c r="K689" s="46">
        <f t="shared" si="460"/>
        <v>28</v>
      </c>
      <c r="L689" s="4"/>
      <c r="M689" s="51"/>
      <c r="N689" s="51"/>
      <c r="O689" s="3"/>
      <c r="P689" s="4">
        <v>28</v>
      </c>
      <c r="Q689" s="4">
        <f t="shared" si="461"/>
        <v>28</v>
      </c>
      <c r="R689" s="4"/>
      <c r="S689" s="47">
        <f t="shared" si="462"/>
        <v>56</v>
      </c>
      <c r="AA689" s="1"/>
      <c r="AB689" s="1"/>
    </row>
    <row r="690" spans="2:35" s="10" customFormat="1" x14ac:dyDescent="0.25">
      <c r="B690" s="53"/>
      <c r="C690" s="75">
        <v>10</v>
      </c>
      <c r="D690" s="4" t="s">
        <v>470</v>
      </c>
      <c r="E690" s="4">
        <v>18</v>
      </c>
      <c r="F690" s="4"/>
      <c r="G690" s="51"/>
      <c r="H690" s="4"/>
      <c r="I690" s="4"/>
      <c r="J690" s="46"/>
      <c r="K690" s="46">
        <f t="shared" si="460"/>
        <v>0</v>
      </c>
      <c r="L690" s="4"/>
      <c r="M690" s="51"/>
      <c r="N690" s="51"/>
      <c r="O690" s="3"/>
      <c r="P690" s="4">
        <v>30</v>
      </c>
      <c r="Q690" s="4">
        <f t="shared" si="461"/>
        <v>30</v>
      </c>
      <c r="R690" s="4"/>
      <c r="S690" s="47">
        <f>SUM(K690:L690,Q690:R690)</f>
        <v>30</v>
      </c>
      <c r="U690" s="1"/>
      <c r="X690" s="1"/>
      <c r="Y690" s="1"/>
      <c r="AI690" s="1"/>
    </row>
    <row r="691" spans="2:35" s="10" customFormat="1" x14ac:dyDescent="0.25">
      <c r="B691" s="53"/>
      <c r="C691" s="75">
        <v>1</v>
      </c>
      <c r="D691" s="4" t="s">
        <v>164</v>
      </c>
      <c r="E691" s="4">
        <v>28</v>
      </c>
      <c r="F691" s="4"/>
      <c r="G691" s="51"/>
      <c r="H691" s="4"/>
      <c r="I691" s="3"/>
      <c r="J691" s="46">
        <v>32</v>
      </c>
      <c r="K691" s="46">
        <f t="shared" si="444"/>
        <v>32</v>
      </c>
      <c r="L691" s="4"/>
      <c r="M691" s="4"/>
      <c r="N691" s="4"/>
      <c r="O691" s="46"/>
      <c r="P691" s="46">
        <v>28</v>
      </c>
      <c r="Q691" s="4">
        <f t="shared" si="461"/>
        <v>28</v>
      </c>
      <c r="R691" s="46"/>
      <c r="S691" s="47">
        <f t="shared" ref="S691:S692" si="463">SUM(K691:L691,Q691:R691)</f>
        <v>60</v>
      </c>
      <c r="V691" s="1"/>
      <c r="X691" s="1"/>
      <c r="Y691" s="1"/>
      <c r="Z691" s="1"/>
      <c r="AB691" s="1"/>
      <c r="AI691" s="1"/>
    </row>
    <row r="692" spans="2:35" ht="15.75" thickBot="1" x14ac:dyDescent="0.3">
      <c r="B692" s="54"/>
      <c r="C692" s="74">
        <v>2</v>
      </c>
      <c r="D692" s="49" t="s">
        <v>104</v>
      </c>
      <c r="E692" s="49">
        <v>16</v>
      </c>
      <c r="F692" s="49"/>
      <c r="G692" s="52"/>
      <c r="H692" s="49"/>
      <c r="I692" s="49"/>
      <c r="J692" s="50">
        <v>30</v>
      </c>
      <c r="K692" s="50">
        <f t="shared" si="444"/>
        <v>30</v>
      </c>
      <c r="L692" s="49"/>
      <c r="M692" s="49"/>
      <c r="N692" s="49"/>
      <c r="O692" s="50"/>
      <c r="P692" s="50">
        <v>30</v>
      </c>
      <c r="Q692" s="49">
        <f t="shared" ref="Q692" si="464">O692+P692</f>
        <v>30</v>
      </c>
      <c r="R692" s="50"/>
      <c r="S692" s="55">
        <f t="shared" si="463"/>
        <v>60</v>
      </c>
      <c r="Z692" s="1"/>
      <c r="AA692" s="1"/>
      <c r="AB692" s="1"/>
      <c r="AH692" s="10"/>
      <c r="AI692" s="10"/>
    </row>
    <row r="693" spans="2:35" ht="15.75" thickBot="1" x14ac:dyDescent="0.3">
      <c r="B693" s="472">
        <v>62</v>
      </c>
      <c r="C693" s="474"/>
      <c r="D693" s="911" t="s">
        <v>28</v>
      </c>
      <c r="E693" s="912"/>
      <c r="F693" s="913"/>
      <c r="G693" s="912">
        <f>SUM(G694,G703,G705)</f>
        <v>498</v>
      </c>
      <c r="H693" s="912"/>
      <c r="I693" s="912"/>
      <c r="J693" s="912"/>
      <c r="K693" s="913"/>
      <c r="L693" s="473"/>
      <c r="M693" s="912">
        <f>SUM(M694,M703,M705)</f>
        <v>520</v>
      </c>
      <c r="N693" s="912"/>
      <c r="O693" s="912"/>
      <c r="P693" s="912"/>
      <c r="Q693" s="913"/>
      <c r="R693" s="474"/>
      <c r="S693" s="181">
        <f>SUM(S694,S703,S705)</f>
        <v>1018</v>
      </c>
      <c r="Z693" s="1"/>
      <c r="AB693" s="1"/>
      <c r="AC693" s="10"/>
      <c r="AD693" s="10"/>
      <c r="AE693" s="10"/>
      <c r="AF693" s="10"/>
      <c r="AG693" s="10"/>
      <c r="AI693" s="10"/>
    </row>
    <row r="694" spans="2:35" s="10" customFormat="1" ht="15.75" thickBot="1" x14ac:dyDescent="0.3">
      <c r="B694" s="466" t="s">
        <v>44</v>
      </c>
      <c r="C694" s="468"/>
      <c r="D694" s="477"/>
      <c r="E694" s="467"/>
      <c r="F694" s="467"/>
      <c r="G694" s="890">
        <f>SUM(K695:L702)</f>
        <v>498</v>
      </c>
      <c r="H694" s="890"/>
      <c r="I694" s="890"/>
      <c r="J694" s="890"/>
      <c r="K694" s="890"/>
      <c r="L694" s="468"/>
      <c r="M694" s="890">
        <f>SUM(Q695:R702)</f>
        <v>312</v>
      </c>
      <c r="N694" s="890"/>
      <c r="O694" s="890"/>
      <c r="P694" s="890"/>
      <c r="Q694" s="890"/>
      <c r="R694" s="582"/>
      <c r="S694" s="157">
        <f>SUM(G694:Q694)</f>
        <v>810</v>
      </c>
      <c r="W694" s="1"/>
      <c r="X694" s="1"/>
      <c r="Y694" s="1"/>
      <c r="Z694" s="1"/>
      <c r="AB694" s="1"/>
    </row>
    <row r="695" spans="2:35" s="10" customFormat="1" x14ac:dyDescent="0.25">
      <c r="B695" s="53"/>
      <c r="C695" s="75">
        <v>1</v>
      </c>
      <c r="D695" s="4" t="s">
        <v>80</v>
      </c>
      <c r="E695" s="4">
        <v>25</v>
      </c>
      <c r="F695" s="4">
        <v>2</v>
      </c>
      <c r="G695" s="46"/>
      <c r="H695" s="46"/>
      <c r="I695" s="46">
        <f>G695</f>
        <v>0</v>
      </c>
      <c r="J695" s="46">
        <f>IF(H695=0,0,H695*$F695)</f>
        <v>0</v>
      </c>
      <c r="K695" s="46">
        <f>SUM(I695:J695)</f>
        <v>0</v>
      </c>
      <c r="L695" s="46"/>
      <c r="M695" s="4"/>
      <c r="N695" s="46">
        <v>46</v>
      </c>
      <c r="O695" s="46">
        <f>M695</f>
        <v>0</v>
      </c>
      <c r="P695" s="46">
        <f>IF(N695=0,0,N695*$F695)</f>
        <v>92</v>
      </c>
      <c r="Q695" s="46">
        <f>SUM(O695:P695)</f>
        <v>92</v>
      </c>
      <c r="R695" s="46">
        <v>12</v>
      </c>
      <c r="S695" s="72">
        <f>SUM(K695:L695,Q695:R695)</f>
        <v>104</v>
      </c>
      <c r="AB695" s="1"/>
    </row>
    <row r="696" spans="2:35" s="10" customFormat="1" x14ac:dyDescent="0.25">
      <c r="B696" s="53"/>
      <c r="C696" s="75">
        <v>3</v>
      </c>
      <c r="D696" s="4" t="s">
        <v>185</v>
      </c>
      <c r="E696" s="4">
        <v>25</v>
      </c>
      <c r="F696" s="4">
        <v>2</v>
      </c>
      <c r="G696" s="46"/>
      <c r="H696" s="46"/>
      <c r="I696" s="46">
        <f t="shared" ref="I696" si="465">G696</f>
        <v>0</v>
      </c>
      <c r="J696" s="46">
        <f t="shared" ref="J696" si="466">IF(H696=0,0,H696*$F696)</f>
        <v>0</v>
      </c>
      <c r="K696" s="46">
        <f t="shared" ref="K696" si="467">SUM(I696:J696)</f>
        <v>0</v>
      </c>
      <c r="L696" s="46"/>
      <c r="M696" s="4"/>
      <c r="N696" s="46">
        <v>46</v>
      </c>
      <c r="O696" s="46">
        <f t="shared" ref="O696" si="468">M696</f>
        <v>0</v>
      </c>
      <c r="P696" s="46">
        <f t="shared" ref="P696" si="469">IF(N696=0,0,N696*$F696)</f>
        <v>92</v>
      </c>
      <c r="Q696" s="46">
        <f t="shared" ref="Q696" si="470">SUM(O696:P696)</f>
        <v>92</v>
      </c>
      <c r="R696" s="46">
        <v>12</v>
      </c>
      <c r="S696" s="47">
        <f t="shared" ref="S696" si="471">SUM(K696:L696,Q696:R696)</f>
        <v>104</v>
      </c>
      <c r="Z696" s="1"/>
      <c r="AB696" s="1"/>
      <c r="AC696" s="1"/>
      <c r="AD696" s="1"/>
      <c r="AE696" s="1"/>
      <c r="AF696" s="1"/>
      <c r="AG696" s="1"/>
    </row>
    <row r="697" spans="2:35" s="10" customFormat="1" x14ac:dyDescent="0.25">
      <c r="B697" s="53"/>
      <c r="C697" s="75">
        <v>2</v>
      </c>
      <c r="D697" s="4" t="s">
        <v>428</v>
      </c>
      <c r="E697" s="4">
        <v>22</v>
      </c>
      <c r="F697" s="4">
        <v>2</v>
      </c>
      <c r="G697" s="46"/>
      <c r="H697" s="46"/>
      <c r="I697" s="46">
        <f t="shared" ref="I697" si="472">G697</f>
        <v>0</v>
      </c>
      <c r="J697" s="46">
        <f t="shared" ref="J697" si="473">IF(H697=0,0,H697*$F697)</f>
        <v>0</v>
      </c>
      <c r="K697" s="46">
        <f t="shared" ref="K697" si="474">SUM(I697:J697)</f>
        <v>0</v>
      </c>
      <c r="L697" s="46"/>
      <c r="M697" s="4"/>
      <c r="N697" s="46">
        <v>46</v>
      </c>
      <c r="O697" s="46">
        <f t="shared" ref="O697" si="475">M697</f>
        <v>0</v>
      </c>
      <c r="P697" s="46">
        <f t="shared" ref="P697" si="476">IF(N697=0,0,N697*$F697)</f>
        <v>92</v>
      </c>
      <c r="Q697" s="46">
        <f t="shared" ref="Q697" si="477">SUM(O697:P697)</f>
        <v>92</v>
      </c>
      <c r="R697" s="46">
        <v>12</v>
      </c>
      <c r="S697" s="47">
        <f t="shared" ref="S697" si="478">SUM(K697:L697,Q697:R697)</f>
        <v>104</v>
      </c>
      <c r="AH697" s="1"/>
      <c r="AI697" s="1"/>
    </row>
    <row r="698" spans="2:35" x14ac:dyDescent="0.25">
      <c r="B698" s="53"/>
      <c r="C698" s="75">
        <v>4</v>
      </c>
      <c r="D698" s="4" t="s">
        <v>84</v>
      </c>
      <c r="E698" s="4">
        <v>22</v>
      </c>
      <c r="F698" s="4">
        <v>2</v>
      </c>
      <c r="G698" s="46"/>
      <c r="H698" s="46">
        <v>46</v>
      </c>
      <c r="I698" s="46">
        <f t="shared" ref="I698:I702" si="479">G698</f>
        <v>0</v>
      </c>
      <c r="J698" s="46">
        <f t="shared" ref="J698:J702" si="480">IF(H698=0,0,H698*$F698)</f>
        <v>92</v>
      </c>
      <c r="K698" s="46">
        <f t="shared" ref="K698:K702" si="481">SUM(I698:J698)</f>
        <v>92</v>
      </c>
      <c r="L698" s="46">
        <v>12</v>
      </c>
      <c r="M698" s="4"/>
      <c r="N698" s="4"/>
      <c r="O698" s="46">
        <f t="shared" ref="O698:O702" si="482">M698</f>
        <v>0</v>
      </c>
      <c r="P698" s="46">
        <f t="shared" ref="P698:P702" si="483">IF(N698=0,0,N698*$F698)</f>
        <v>0</v>
      </c>
      <c r="Q698" s="46">
        <f t="shared" ref="Q698:Q702" si="484">SUM(O698:P698)</f>
        <v>0</v>
      </c>
      <c r="R698" s="46"/>
      <c r="S698" s="47">
        <f t="shared" ref="S698:S702" si="485">SUM(K698:L698,Q698:R698)</f>
        <v>104</v>
      </c>
      <c r="T698" s="1"/>
      <c r="AA698" s="1"/>
      <c r="AH698" s="10"/>
      <c r="AI698" s="10"/>
    </row>
    <row r="699" spans="2:35" x14ac:dyDescent="0.25">
      <c r="B699" s="53"/>
      <c r="C699" s="75">
        <v>5</v>
      </c>
      <c r="D699" s="4" t="s">
        <v>74</v>
      </c>
      <c r="E699" s="4">
        <v>25</v>
      </c>
      <c r="F699" s="4">
        <v>2</v>
      </c>
      <c r="G699" s="46">
        <v>12</v>
      </c>
      <c r="H699" s="46">
        <v>48</v>
      </c>
      <c r="I699" s="46">
        <f t="shared" si="479"/>
        <v>12</v>
      </c>
      <c r="J699" s="46">
        <f t="shared" si="480"/>
        <v>96</v>
      </c>
      <c r="K699" s="46">
        <f t="shared" si="481"/>
        <v>108</v>
      </c>
      <c r="L699" s="46">
        <v>12</v>
      </c>
      <c r="M699" s="4"/>
      <c r="N699" s="4"/>
      <c r="O699" s="46">
        <f t="shared" si="482"/>
        <v>0</v>
      </c>
      <c r="P699" s="46">
        <f t="shared" si="483"/>
        <v>0</v>
      </c>
      <c r="Q699" s="46">
        <f t="shared" si="484"/>
        <v>0</v>
      </c>
      <c r="R699" s="46"/>
      <c r="S699" s="47">
        <f t="shared" si="485"/>
        <v>120</v>
      </c>
      <c r="T699" s="1"/>
      <c r="U699" s="1"/>
      <c r="AI699" s="10"/>
    </row>
    <row r="700" spans="2:35" s="10" customFormat="1" x14ac:dyDescent="0.25">
      <c r="B700" s="53"/>
      <c r="C700" s="75">
        <v>5</v>
      </c>
      <c r="D700" s="4" t="s">
        <v>166</v>
      </c>
      <c r="E700" s="4">
        <v>25</v>
      </c>
      <c r="F700" s="4">
        <v>2</v>
      </c>
      <c r="G700" s="46"/>
      <c r="H700" s="46">
        <v>48</v>
      </c>
      <c r="I700" s="46">
        <f t="shared" ref="I700" si="486">G700</f>
        <v>0</v>
      </c>
      <c r="J700" s="46">
        <f t="shared" ref="J700" si="487">IF(H700=0,0,H700*$F700)</f>
        <v>96</v>
      </c>
      <c r="K700" s="46">
        <f t="shared" ref="K700" si="488">SUM(I700:J700)</f>
        <v>96</v>
      </c>
      <c r="L700" s="46">
        <v>12</v>
      </c>
      <c r="M700" s="4"/>
      <c r="N700" s="4"/>
      <c r="O700" s="46">
        <f t="shared" ref="O700" si="489">M700</f>
        <v>0</v>
      </c>
      <c r="P700" s="46">
        <f t="shared" ref="P700" si="490">IF(N700=0,0,N700*$F700)</f>
        <v>0</v>
      </c>
      <c r="Q700" s="46">
        <f t="shared" ref="Q700" si="491">SUM(O700:P700)</f>
        <v>0</v>
      </c>
      <c r="R700" s="46"/>
      <c r="S700" s="47">
        <f t="shared" ref="S700" si="492">SUM(K700:L700,Q700:R700)</f>
        <v>108</v>
      </c>
      <c r="U700" s="1"/>
      <c r="AA700" s="1"/>
      <c r="AC700" s="1"/>
      <c r="AD700" s="1"/>
      <c r="AE700" s="1"/>
      <c r="AF700" s="1"/>
      <c r="AG700" s="1"/>
      <c r="AH700" s="1"/>
    </row>
    <row r="701" spans="2:35" s="10" customFormat="1" x14ac:dyDescent="0.25">
      <c r="B701" s="53"/>
      <c r="C701" s="75">
        <v>7</v>
      </c>
      <c r="D701" s="4" t="s">
        <v>373</v>
      </c>
      <c r="E701" s="4">
        <v>26</v>
      </c>
      <c r="F701" s="4">
        <v>2</v>
      </c>
      <c r="G701" s="46"/>
      <c r="H701" s="46">
        <v>48</v>
      </c>
      <c r="I701" s="46">
        <f t="shared" si="479"/>
        <v>0</v>
      </c>
      <c r="J701" s="46">
        <f t="shared" si="480"/>
        <v>96</v>
      </c>
      <c r="K701" s="46">
        <f t="shared" si="481"/>
        <v>96</v>
      </c>
      <c r="L701" s="46">
        <v>12</v>
      </c>
      <c r="M701" s="4"/>
      <c r="N701" s="4"/>
      <c r="O701" s="46">
        <f t="shared" si="482"/>
        <v>0</v>
      </c>
      <c r="P701" s="46">
        <f t="shared" si="483"/>
        <v>0</v>
      </c>
      <c r="Q701" s="46">
        <f t="shared" si="484"/>
        <v>0</v>
      </c>
      <c r="R701" s="46"/>
      <c r="S701" s="47">
        <f t="shared" si="485"/>
        <v>108</v>
      </c>
      <c r="U701" s="1"/>
      <c r="AA701" s="1"/>
      <c r="AI701" s="1"/>
    </row>
    <row r="702" spans="2:35" s="10" customFormat="1" ht="15.75" thickBot="1" x14ac:dyDescent="0.3">
      <c r="B702" s="53"/>
      <c r="C702" s="75">
        <v>8</v>
      </c>
      <c r="D702" s="4" t="s">
        <v>177</v>
      </c>
      <c r="E702" s="4">
        <v>12</v>
      </c>
      <c r="F702" s="4">
        <v>1</v>
      </c>
      <c r="G702" s="46"/>
      <c r="H702" s="46">
        <v>46</v>
      </c>
      <c r="I702" s="46">
        <f t="shared" si="479"/>
        <v>0</v>
      </c>
      <c r="J702" s="46">
        <f t="shared" si="480"/>
        <v>46</v>
      </c>
      <c r="K702" s="46">
        <f t="shared" si="481"/>
        <v>46</v>
      </c>
      <c r="L702" s="46">
        <v>12</v>
      </c>
      <c r="M702" s="4"/>
      <c r="N702" s="46"/>
      <c r="O702" s="46">
        <f t="shared" si="482"/>
        <v>0</v>
      </c>
      <c r="P702" s="46">
        <f t="shared" si="483"/>
        <v>0</v>
      </c>
      <c r="Q702" s="46">
        <f t="shared" si="484"/>
        <v>0</v>
      </c>
      <c r="R702" s="46"/>
      <c r="S702" s="48">
        <f t="shared" si="485"/>
        <v>58</v>
      </c>
      <c r="U702" s="1"/>
      <c r="AA702" s="1"/>
      <c r="AC702" s="1"/>
      <c r="AD702" s="1"/>
      <c r="AE702" s="1"/>
      <c r="AF702" s="1"/>
      <c r="AG702" s="1"/>
    </row>
    <row r="703" spans="2:35" s="10" customFormat="1" ht="15.75" thickBot="1" x14ac:dyDescent="0.3">
      <c r="B703" s="475" t="s">
        <v>108</v>
      </c>
      <c r="C703" s="469"/>
      <c r="D703" s="478"/>
      <c r="E703" s="476"/>
      <c r="F703" s="476"/>
      <c r="G703" s="893">
        <f>SUM(K704:L704)</f>
        <v>0</v>
      </c>
      <c r="H703" s="893"/>
      <c r="I703" s="893"/>
      <c r="J703" s="893"/>
      <c r="K703" s="893"/>
      <c r="L703" s="469"/>
      <c r="M703" s="893">
        <f>SUM(Q704:R704)</f>
        <v>104</v>
      </c>
      <c r="N703" s="893"/>
      <c r="O703" s="893"/>
      <c r="P703" s="893"/>
      <c r="Q703" s="893"/>
      <c r="R703" s="583"/>
      <c r="S703" s="157">
        <f>SUM(G703:Q703)</f>
        <v>104</v>
      </c>
      <c r="U703" s="1"/>
      <c r="AA703" s="1"/>
      <c r="AC703" s="1"/>
      <c r="AD703" s="1"/>
      <c r="AE703" s="1"/>
      <c r="AF703" s="1"/>
      <c r="AG703" s="1"/>
      <c r="AH703" s="1"/>
    </row>
    <row r="704" spans="2:35" s="10" customFormat="1" ht="15.75" thickBot="1" x14ac:dyDescent="0.3">
      <c r="B704" s="53"/>
      <c r="C704" s="75">
        <v>1</v>
      </c>
      <c r="D704" s="4" t="s">
        <v>176</v>
      </c>
      <c r="E704" s="4">
        <v>22</v>
      </c>
      <c r="F704" s="4">
        <v>2</v>
      </c>
      <c r="G704" s="46"/>
      <c r="H704" s="46"/>
      <c r="I704" s="46">
        <f t="shared" ref="I704" si="493">G704</f>
        <v>0</v>
      </c>
      <c r="J704" s="46">
        <f t="shared" ref="J704" si="494">IF(H704=0,0,H704*$F704)</f>
        <v>0</v>
      </c>
      <c r="K704" s="46">
        <f t="shared" ref="K704" si="495">SUM(I704:J704)</f>
        <v>0</v>
      </c>
      <c r="L704" s="46"/>
      <c r="M704" s="4"/>
      <c r="N704" s="46">
        <v>46</v>
      </c>
      <c r="O704" s="46">
        <f t="shared" ref="O704" si="496">M704</f>
        <v>0</v>
      </c>
      <c r="P704" s="46">
        <f t="shared" ref="P704" si="497">IF(N704=0,0,N704*$F704)</f>
        <v>92</v>
      </c>
      <c r="Q704" s="46">
        <f t="shared" ref="Q704" si="498">SUM(O704:P704)</f>
        <v>92</v>
      </c>
      <c r="R704" s="46">
        <v>12</v>
      </c>
      <c r="S704" s="70">
        <f t="shared" ref="S704" si="499">SUM(K704:L704,Q704:R704)</f>
        <v>104</v>
      </c>
      <c r="U704" s="1"/>
      <c r="AA704" s="1"/>
      <c r="AC704" s="1"/>
      <c r="AD704" s="1"/>
      <c r="AE704" s="1"/>
      <c r="AF704" s="1"/>
      <c r="AG704" s="1"/>
      <c r="AH704" s="1"/>
      <c r="AI704" s="1"/>
    </row>
    <row r="705" spans="2:35" ht="15.75" thickBot="1" x14ac:dyDescent="0.3">
      <c r="B705" s="575" t="s">
        <v>189</v>
      </c>
      <c r="C705" s="577"/>
      <c r="D705" s="581"/>
      <c r="E705" s="576"/>
      <c r="F705" s="576"/>
      <c r="G705" s="893">
        <f>SUM(K706:L706)</f>
        <v>0</v>
      </c>
      <c r="H705" s="893"/>
      <c r="I705" s="893"/>
      <c r="J705" s="893"/>
      <c r="K705" s="893"/>
      <c r="L705" s="577"/>
      <c r="M705" s="893">
        <f>SUM(Q706:R706)</f>
        <v>104</v>
      </c>
      <c r="N705" s="893"/>
      <c r="O705" s="893"/>
      <c r="P705" s="893"/>
      <c r="Q705" s="893"/>
      <c r="R705" s="583"/>
      <c r="S705" s="157">
        <f>SUM(G705:Q705)</f>
        <v>104</v>
      </c>
      <c r="T705" s="1"/>
      <c r="U705" s="1"/>
      <c r="V705" s="739"/>
      <c r="AA705" s="1"/>
      <c r="AI705" s="10"/>
    </row>
    <row r="706" spans="2:35" s="10" customFormat="1" ht="15.75" thickBot="1" x14ac:dyDescent="0.3">
      <c r="B706" s="53"/>
      <c r="C706" s="75">
        <v>2</v>
      </c>
      <c r="D706" s="4" t="s">
        <v>77</v>
      </c>
      <c r="E706" s="4">
        <v>23</v>
      </c>
      <c r="F706" s="4">
        <v>2</v>
      </c>
      <c r="G706" s="46"/>
      <c r="H706" s="46"/>
      <c r="I706" s="46">
        <f t="shared" ref="I706" si="500">G706</f>
        <v>0</v>
      </c>
      <c r="J706" s="46">
        <f t="shared" ref="J706" si="501">IF(H706=0,0,H706*$F706)</f>
        <v>0</v>
      </c>
      <c r="K706" s="46">
        <f t="shared" ref="K706" si="502">SUM(I706:J706)</f>
        <v>0</v>
      </c>
      <c r="L706" s="46"/>
      <c r="M706" s="4"/>
      <c r="N706" s="46">
        <v>46</v>
      </c>
      <c r="O706" s="46">
        <f t="shared" ref="O706" si="503">M706</f>
        <v>0</v>
      </c>
      <c r="P706" s="46">
        <f t="shared" ref="P706" si="504">IF(N706=0,0,N706*$F706)</f>
        <v>92</v>
      </c>
      <c r="Q706" s="46">
        <f t="shared" ref="Q706" si="505">SUM(O706:P706)</f>
        <v>92</v>
      </c>
      <c r="R706" s="46">
        <v>12</v>
      </c>
      <c r="S706" s="72">
        <f t="shared" ref="S706" si="506">SUM(K706:L706,Q706:R706)</f>
        <v>104</v>
      </c>
      <c r="U706" s="1"/>
      <c r="AA706" s="1"/>
      <c r="AB706" s="1"/>
      <c r="AH706" s="1"/>
      <c r="AI706" s="1"/>
    </row>
    <row r="707" spans="2:35" s="10" customFormat="1" ht="15.75" thickBot="1" x14ac:dyDescent="0.3">
      <c r="B707" s="349">
        <v>63</v>
      </c>
      <c r="C707" s="351"/>
      <c r="D707" s="922" t="s">
        <v>130</v>
      </c>
      <c r="E707" s="923"/>
      <c r="F707" s="924"/>
      <c r="G707" s="922">
        <f>SUM(G708,G714)</f>
        <v>330</v>
      </c>
      <c r="H707" s="923"/>
      <c r="I707" s="923"/>
      <c r="J707" s="923"/>
      <c r="K707" s="924"/>
      <c r="L707" s="350"/>
      <c r="M707" s="922">
        <f>SUM(M708,M714)</f>
        <v>360</v>
      </c>
      <c r="N707" s="923"/>
      <c r="O707" s="923"/>
      <c r="P707" s="923"/>
      <c r="Q707" s="924"/>
      <c r="R707" s="351"/>
      <c r="S707" s="190">
        <f>SUM(S708,S714)</f>
        <v>690</v>
      </c>
      <c r="U707" s="1"/>
      <c r="AA707" s="1"/>
      <c r="AC707" s="1"/>
      <c r="AD707" s="1"/>
      <c r="AE707" s="1"/>
      <c r="AF707" s="1"/>
      <c r="AG707" s="1"/>
      <c r="AI707" s="1"/>
    </row>
    <row r="708" spans="2:35" s="10" customFormat="1" ht="15.75" thickBot="1" x14ac:dyDescent="0.3">
      <c r="B708" s="353" t="s">
        <v>108</v>
      </c>
      <c r="C708" s="366"/>
      <c r="D708" s="365"/>
      <c r="E708" s="354"/>
      <c r="F708" s="354"/>
      <c r="G708" s="898">
        <f>SUM(K709:L713)</f>
        <v>216</v>
      </c>
      <c r="H708" s="898"/>
      <c r="I708" s="898"/>
      <c r="J708" s="898"/>
      <c r="K708" s="898"/>
      <c r="L708" s="366"/>
      <c r="M708" s="898">
        <f>SUM(Q709:R713)</f>
        <v>144</v>
      </c>
      <c r="N708" s="898"/>
      <c r="O708" s="898"/>
      <c r="P708" s="898"/>
      <c r="Q708" s="898"/>
      <c r="R708" s="367"/>
      <c r="S708" s="188">
        <f>SUM(G708:Q708)</f>
        <v>360</v>
      </c>
      <c r="U708" s="1"/>
      <c r="AA708" s="1"/>
      <c r="AC708" s="1"/>
      <c r="AD708" s="1"/>
      <c r="AE708" s="1"/>
      <c r="AF708" s="1"/>
      <c r="AG708" s="1"/>
      <c r="AH708" s="1"/>
      <c r="AI708" s="1"/>
    </row>
    <row r="709" spans="2:35" x14ac:dyDescent="0.25">
      <c r="B709" s="333"/>
      <c r="C709" s="75">
        <v>1</v>
      </c>
      <c r="D709" s="4" t="s">
        <v>176</v>
      </c>
      <c r="E709" s="4">
        <v>23</v>
      </c>
      <c r="F709" s="4">
        <v>2</v>
      </c>
      <c r="G709" s="51"/>
      <c r="H709" s="46">
        <v>30</v>
      </c>
      <c r="I709" s="46">
        <v>0</v>
      </c>
      <c r="J709" s="46">
        <f>IF(H709=0,0,H709*$F709)</f>
        <v>60</v>
      </c>
      <c r="K709" s="46">
        <f>SUM(I709:J709)</f>
        <v>60</v>
      </c>
      <c r="L709" s="46">
        <v>12</v>
      </c>
      <c r="M709" s="4"/>
      <c r="N709" s="4"/>
      <c r="O709" s="46">
        <v>0</v>
      </c>
      <c r="P709" s="46">
        <v>0</v>
      </c>
      <c r="Q709" s="46">
        <v>0</v>
      </c>
      <c r="R709" s="46"/>
      <c r="S709" s="48">
        <f>SUM(K709:L709,Q709:R709)</f>
        <v>72</v>
      </c>
      <c r="T709" s="1"/>
      <c r="U709" s="1"/>
      <c r="AA709" s="1"/>
    </row>
    <row r="710" spans="2:35" s="10" customFormat="1" x14ac:dyDescent="0.25">
      <c r="B710" s="528"/>
      <c r="C710" s="75">
        <v>1</v>
      </c>
      <c r="D710" s="4" t="s">
        <v>428</v>
      </c>
      <c r="E710" s="4">
        <v>22</v>
      </c>
      <c r="F710" s="4">
        <v>2</v>
      </c>
      <c r="G710" s="51"/>
      <c r="H710" s="46">
        <v>30</v>
      </c>
      <c r="I710" s="46">
        <v>0</v>
      </c>
      <c r="J710" s="46">
        <f>IF(H710=0,0,H710*$F710)</f>
        <v>60</v>
      </c>
      <c r="K710" s="46">
        <f>SUM(I710:J710)</f>
        <v>60</v>
      </c>
      <c r="L710" s="46">
        <v>12</v>
      </c>
      <c r="M710" s="4"/>
      <c r="N710" s="4"/>
      <c r="O710" s="46">
        <v>0</v>
      </c>
      <c r="P710" s="46">
        <v>0</v>
      </c>
      <c r="Q710" s="46">
        <v>0</v>
      </c>
      <c r="R710" s="46"/>
      <c r="S710" s="48">
        <f>SUM(K710:L710,Q710:R710)</f>
        <v>72</v>
      </c>
      <c r="U710" s="1"/>
      <c r="X710" s="1"/>
      <c r="Y710" s="1"/>
      <c r="Z710" s="1"/>
      <c r="AA710" s="1"/>
      <c r="AC710" s="1"/>
      <c r="AD710" s="1"/>
      <c r="AE710" s="1"/>
      <c r="AF710" s="1"/>
      <c r="AG710" s="1"/>
      <c r="AH710" s="1"/>
      <c r="AI710" s="1"/>
    </row>
    <row r="711" spans="2:35" s="10" customFormat="1" x14ac:dyDescent="0.25">
      <c r="B711" s="333"/>
      <c r="C711" s="75">
        <v>2</v>
      </c>
      <c r="D711" s="4" t="s">
        <v>84</v>
      </c>
      <c r="E711" s="4">
        <v>22</v>
      </c>
      <c r="F711" s="4">
        <v>2</v>
      </c>
      <c r="G711" s="51"/>
      <c r="H711" s="46">
        <v>30</v>
      </c>
      <c r="I711" s="46">
        <f>G711</f>
        <v>0</v>
      </c>
      <c r="J711" s="46">
        <f>IF(H711=0,0,H711*$F711)</f>
        <v>60</v>
      </c>
      <c r="K711" s="46">
        <f>SUM(I711:J711)</f>
        <v>60</v>
      </c>
      <c r="L711" s="46">
        <v>12</v>
      </c>
      <c r="M711" s="4"/>
      <c r="N711" s="46"/>
      <c r="O711" s="46">
        <f>M711</f>
        <v>0</v>
      </c>
      <c r="P711" s="46">
        <f>IF(N711=0,0,N711*$F711)</f>
        <v>0</v>
      </c>
      <c r="Q711" s="46">
        <f>SUM(O711:P711)</f>
        <v>0</v>
      </c>
      <c r="R711" s="46"/>
      <c r="S711" s="48">
        <f>SUM(K711:L711,Q711:R711)</f>
        <v>72</v>
      </c>
      <c r="Z711" s="1"/>
      <c r="AA711" s="1"/>
      <c r="AC711" s="1"/>
      <c r="AD711" s="1"/>
      <c r="AE711" s="1"/>
      <c r="AF711" s="1"/>
      <c r="AG711" s="1"/>
      <c r="AH711" s="1"/>
    </row>
    <row r="712" spans="2:35" x14ac:dyDescent="0.25">
      <c r="B712" s="53"/>
      <c r="C712" s="75">
        <v>3</v>
      </c>
      <c r="D712" s="4" t="s">
        <v>80</v>
      </c>
      <c r="E712" s="4">
        <v>25</v>
      </c>
      <c r="F712" s="4">
        <v>2</v>
      </c>
      <c r="G712" s="51"/>
      <c r="H712" s="46"/>
      <c r="I712" s="46">
        <f>G712</f>
        <v>0</v>
      </c>
      <c r="J712" s="46">
        <f>IF(H712=0,0,H712*$F712)</f>
        <v>0</v>
      </c>
      <c r="K712" s="46">
        <f>SUM(I712:J712)</f>
        <v>0</v>
      </c>
      <c r="L712" s="46"/>
      <c r="M712" s="4"/>
      <c r="N712" s="4">
        <v>30</v>
      </c>
      <c r="O712" s="46">
        <f>M712</f>
        <v>0</v>
      </c>
      <c r="P712" s="46">
        <f>IF(N712=0,0,N712*$F712)</f>
        <v>60</v>
      </c>
      <c r="Q712" s="46">
        <f>SUM(O712:P712)</f>
        <v>60</v>
      </c>
      <c r="R712" s="46">
        <v>12</v>
      </c>
      <c r="S712" s="72">
        <f>SUM(K712:L712,Q712:R712)</f>
        <v>72</v>
      </c>
      <c r="T712" s="1"/>
      <c r="X712" s="1"/>
      <c r="Y712" s="1"/>
      <c r="AA712" s="1"/>
    </row>
    <row r="713" spans="2:35" s="10" customFormat="1" ht="15.75" thickBot="1" x14ac:dyDescent="0.3">
      <c r="B713" s="53"/>
      <c r="C713" s="75">
        <v>3</v>
      </c>
      <c r="D713" s="4" t="s">
        <v>166</v>
      </c>
      <c r="E713" s="4">
        <v>26</v>
      </c>
      <c r="F713" s="4">
        <v>2</v>
      </c>
      <c r="G713" s="51"/>
      <c r="H713" s="46"/>
      <c r="I713" s="46">
        <f>G713</f>
        <v>0</v>
      </c>
      <c r="J713" s="46">
        <f>IF(H713=0,0,H713*$F713)</f>
        <v>0</v>
      </c>
      <c r="K713" s="46">
        <f>SUM(I713:J713)</f>
        <v>0</v>
      </c>
      <c r="L713" s="46"/>
      <c r="M713" s="4"/>
      <c r="N713" s="46">
        <v>30</v>
      </c>
      <c r="O713" s="46">
        <f>M713</f>
        <v>0</v>
      </c>
      <c r="P713" s="46">
        <f>IF(N713=0,0,N713*$F713)</f>
        <v>60</v>
      </c>
      <c r="Q713" s="46">
        <f>SUM(O713:P713)</f>
        <v>60</v>
      </c>
      <c r="R713" s="46">
        <v>12</v>
      </c>
      <c r="S713" s="47">
        <f>SUM(K713:L713,Q713:R713)</f>
        <v>72</v>
      </c>
      <c r="AA713" s="1"/>
      <c r="AH713" s="1"/>
      <c r="AI713" s="1"/>
    </row>
    <row r="714" spans="2:35" ht="15.75" thickBot="1" x14ac:dyDescent="0.3">
      <c r="B714" s="236" t="s">
        <v>189</v>
      </c>
      <c r="C714" s="234"/>
      <c r="D714" s="235"/>
      <c r="E714" s="233"/>
      <c r="F714" s="340"/>
      <c r="G714" s="893">
        <f>SUM(K715:L719)</f>
        <v>114</v>
      </c>
      <c r="H714" s="893"/>
      <c r="I714" s="893"/>
      <c r="J714" s="893"/>
      <c r="K714" s="893"/>
      <c r="L714" s="348"/>
      <c r="M714" s="893">
        <f>SUM(Q715:R719)</f>
        <v>216</v>
      </c>
      <c r="N714" s="893"/>
      <c r="O714" s="893"/>
      <c r="P714" s="893"/>
      <c r="Q714" s="893"/>
      <c r="R714" s="323"/>
      <c r="S714" s="157">
        <f>SUM(G714:Q714)</f>
        <v>330</v>
      </c>
      <c r="T714" s="1"/>
      <c r="X714" s="1"/>
      <c r="Y714" s="1"/>
      <c r="Z714" s="1"/>
      <c r="AA714" s="1"/>
      <c r="AC714" s="10"/>
      <c r="AD714" s="10"/>
      <c r="AE714" s="10"/>
      <c r="AF714" s="10"/>
      <c r="AG714" s="10"/>
      <c r="AH714" s="10"/>
    </row>
    <row r="715" spans="2:35" x14ac:dyDescent="0.25">
      <c r="B715" s="53"/>
      <c r="C715" s="75">
        <v>1</v>
      </c>
      <c r="D715" s="4" t="s">
        <v>177</v>
      </c>
      <c r="E715" s="4">
        <v>12</v>
      </c>
      <c r="F715" s="4">
        <v>1</v>
      </c>
      <c r="G715" s="51"/>
      <c r="H715" s="46">
        <v>30</v>
      </c>
      <c r="I715" s="46">
        <f>G715</f>
        <v>0</v>
      </c>
      <c r="J715" s="46">
        <f>IF(H715=0,0,H715*$F715)</f>
        <v>30</v>
      </c>
      <c r="K715" s="46">
        <f>SUM(I715:J715)</f>
        <v>30</v>
      </c>
      <c r="L715" s="46">
        <v>12</v>
      </c>
      <c r="M715" s="4"/>
      <c r="N715" s="4"/>
      <c r="O715" s="46">
        <f>M715</f>
        <v>0</v>
      </c>
      <c r="P715" s="46">
        <f>IF(N715=0,0,N715*$F715)</f>
        <v>0</v>
      </c>
      <c r="Q715" s="46">
        <f>SUM(O715:P715)</f>
        <v>0</v>
      </c>
      <c r="R715" s="46"/>
      <c r="S715" s="72">
        <f>SUM(K715:L715,Q715:R715)</f>
        <v>42</v>
      </c>
      <c r="AA715" s="1"/>
      <c r="AC715" s="10"/>
      <c r="AD715" s="10"/>
      <c r="AE715" s="10"/>
      <c r="AF715" s="10"/>
      <c r="AG715" s="10"/>
    </row>
    <row r="716" spans="2:35" x14ac:dyDescent="0.25">
      <c r="B716" s="53"/>
      <c r="C716" s="75">
        <v>4</v>
      </c>
      <c r="D716" s="4" t="s">
        <v>185</v>
      </c>
      <c r="E716" s="4">
        <v>25</v>
      </c>
      <c r="F716" s="4">
        <v>2</v>
      </c>
      <c r="G716" s="51"/>
      <c r="H716" s="46"/>
      <c r="I716" s="46">
        <f>G716</f>
        <v>0</v>
      </c>
      <c r="J716" s="46">
        <f>IF(H716=0,0,H716*$F716)</f>
        <v>0</v>
      </c>
      <c r="K716" s="46">
        <f>SUM(I716:J716)</f>
        <v>0</v>
      </c>
      <c r="L716" s="46"/>
      <c r="M716" s="4"/>
      <c r="N716" s="4">
        <v>30</v>
      </c>
      <c r="O716" s="46">
        <f>M716</f>
        <v>0</v>
      </c>
      <c r="P716" s="46">
        <f>IF(N716=0,0,N716*$F716)</f>
        <v>60</v>
      </c>
      <c r="Q716" s="46">
        <f>SUM(O716:P716)</f>
        <v>60</v>
      </c>
      <c r="R716" s="46">
        <v>12</v>
      </c>
      <c r="S716" s="47">
        <f>SUM(K716:L716,Q716:R716)</f>
        <v>72</v>
      </c>
      <c r="T716" s="1"/>
      <c r="U716" s="1"/>
      <c r="X716" s="1"/>
      <c r="Y716" s="1"/>
      <c r="Z716" s="1"/>
      <c r="AA716" s="1"/>
      <c r="AB716" s="1"/>
      <c r="AC716" s="10"/>
      <c r="AD716" s="10"/>
      <c r="AE716" s="10"/>
      <c r="AF716" s="10"/>
      <c r="AG716" s="10"/>
      <c r="AH716" s="10"/>
    </row>
    <row r="717" spans="2:35" x14ac:dyDescent="0.25">
      <c r="B717" s="53"/>
      <c r="C717" s="75">
        <v>1</v>
      </c>
      <c r="D717" s="4" t="s">
        <v>373</v>
      </c>
      <c r="E717" s="4">
        <v>25</v>
      </c>
      <c r="F717" s="4">
        <v>2</v>
      </c>
      <c r="G717" s="51"/>
      <c r="H717" s="46"/>
      <c r="I717" s="46">
        <f>G717</f>
        <v>0</v>
      </c>
      <c r="J717" s="46">
        <f>IF(H717=0,0,H717*$F717)</f>
        <v>0</v>
      </c>
      <c r="K717" s="46">
        <f>SUM(I717:J717)</f>
        <v>0</v>
      </c>
      <c r="L717" s="46"/>
      <c r="M717" s="4"/>
      <c r="N717" s="46">
        <v>30</v>
      </c>
      <c r="O717" s="46">
        <f>M717</f>
        <v>0</v>
      </c>
      <c r="P717" s="46">
        <f>IF(N717=0,0,N717*$F717)</f>
        <v>60</v>
      </c>
      <c r="Q717" s="46">
        <f>SUM(O717:P717)</f>
        <v>60</v>
      </c>
      <c r="R717" s="46">
        <v>12</v>
      </c>
      <c r="S717" s="47">
        <f>SUM(K717:L717,Q717:R717)</f>
        <v>72</v>
      </c>
      <c r="T717" s="1"/>
      <c r="W717" s="1"/>
      <c r="AA717" s="1"/>
      <c r="AB717" s="1"/>
      <c r="AC717" s="10"/>
      <c r="AD717" s="10"/>
      <c r="AE717" s="10"/>
      <c r="AF717" s="10"/>
      <c r="AG717" s="10"/>
      <c r="AH717" s="10"/>
    </row>
    <row r="718" spans="2:35" x14ac:dyDescent="0.25">
      <c r="B718" s="53"/>
      <c r="C718" s="75">
        <v>2</v>
      </c>
      <c r="D718" s="4" t="s">
        <v>74</v>
      </c>
      <c r="E718" s="4">
        <v>25</v>
      </c>
      <c r="F718" s="4">
        <v>2</v>
      </c>
      <c r="G718" s="51"/>
      <c r="H718" s="46"/>
      <c r="I718" s="46">
        <f>G718</f>
        <v>0</v>
      </c>
      <c r="J718" s="46">
        <f>IF(H718=0,0,H718*$F718)</f>
        <v>0</v>
      </c>
      <c r="K718" s="46">
        <f>SUM(I718:J718)</f>
        <v>0</v>
      </c>
      <c r="L718" s="46"/>
      <c r="M718" s="4"/>
      <c r="N718" s="46">
        <v>30</v>
      </c>
      <c r="O718" s="46">
        <f>M718</f>
        <v>0</v>
      </c>
      <c r="P718" s="46">
        <f>IF(N718=0,0,N718*$F718)</f>
        <v>60</v>
      </c>
      <c r="Q718" s="46">
        <f>SUM(O718:P718)</f>
        <v>60</v>
      </c>
      <c r="R718" s="46">
        <v>12</v>
      </c>
      <c r="S718" s="47">
        <f>SUM(K718:L718,Q718:R718)</f>
        <v>72</v>
      </c>
      <c r="T718" s="1"/>
      <c r="V718" s="1"/>
      <c r="W718" s="1"/>
      <c r="Z718" s="1"/>
      <c r="AA718" s="1"/>
      <c r="AB718" s="1"/>
      <c r="AC718" s="10"/>
      <c r="AD718" s="10"/>
      <c r="AE718" s="10"/>
      <c r="AF718" s="10"/>
      <c r="AG718" s="10"/>
      <c r="AH718" s="10"/>
    </row>
    <row r="719" spans="2:35" s="10" customFormat="1" ht="15.75" thickBot="1" x14ac:dyDescent="0.3">
      <c r="B719" s="54"/>
      <c r="C719" s="74">
        <v>2</v>
      </c>
      <c r="D719" s="49" t="s">
        <v>77</v>
      </c>
      <c r="E719" s="49">
        <v>22</v>
      </c>
      <c r="F719" s="49">
        <v>2</v>
      </c>
      <c r="G719" s="52"/>
      <c r="H719" s="50">
        <v>30</v>
      </c>
      <c r="I719" s="50">
        <v>0</v>
      </c>
      <c r="J719" s="50">
        <f>IF(H719=0,0,H719*$F719)</f>
        <v>60</v>
      </c>
      <c r="K719" s="50">
        <f>SUM(I719:J719)</f>
        <v>60</v>
      </c>
      <c r="L719" s="50">
        <v>12</v>
      </c>
      <c r="M719" s="49"/>
      <c r="N719" s="49"/>
      <c r="O719" s="50">
        <v>0</v>
      </c>
      <c r="P719" s="50">
        <v>0</v>
      </c>
      <c r="Q719" s="50">
        <v>0</v>
      </c>
      <c r="R719" s="50"/>
      <c r="S719" s="70">
        <f>SUM(K719:L719,Q719:R719)</f>
        <v>72</v>
      </c>
      <c r="V719" s="1"/>
      <c r="W719" s="1"/>
      <c r="X719" s="1"/>
      <c r="Y719" s="1"/>
      <c r="Z719" s="1"/>
      <c r="AB719" s="1"/>
      <c r="AI719" s="1"/>
    </row>
    <row r="720" spans="2:35" ht="15.75" thickBot="1" x14ac:dyDescent="0.3">
      <c r="B720" s="202">
        <v>64</v>
      </c>
      <c r="C720" s="225"/>
      <c r="D720" s="899" t="s">
        <v>29</v>
      </c>
      <c r="E720" s="900"/>
      <c r="F720" s="901"/>
      <c r="G720" s="899">
        <f>SUM(G721)</f>
        <v>330</v>
      </c>
      <c r="H720" s="900"/>
      <c r="I720" s="900"/>
      <c r="J720" s="900"/>
      <c r="K720" s="901"/>
      <c r="L720" s="341"/>
      <c r="M720" s="899">
        <f>SUM(M721)</f>
        <v>360</v>
      </c>
      <c r="N720" s="900"/>
      <c r="O720" s="900"/>
      <c r="P720" s="900"/>
      <c r="Q720" s="901"/>
      <c r="R720" s="342"/>
      <c r="S720" s="157">
        <f>SUM(S721)</f>
        <v>690</v>
      </c>
      <c r="V720" s="1"/>
      <c r="W720" s="1"/>
      <c r="AB720" s="1"/>
      <c r="AC720" s="10"/>
      <c r="AD720" s="10"/>
      <c r="AE720" s="10"/>
      <c r="AF720" s="10"/>
      <c r="AG720" s="10"/>
      <c r="AH720" s="10"/>
      <c r="AI720" s="10"/>
    </row>
    <row r="721" spans="2:35" ht="15.75" thickBot="1" x14ac:dyDescent="0.3">
      <c r="B721" s="237" t="s">
        <v>45</v>
      </c>
      <c r="C721" s="230"/>
      <c r="D721" s="231"/>
      <c r="E721" s="232"/>
      <c r="F721" s="343"/>
      <c r="G721" s="890">
        <f>SUM(K722:L731)</f>
        <v>330</v>
      </c>
      <c r="H721" s="890"/>
      <c r="I721" s="890"/>
      <c r="J721" s="890"/>
      <c r="K721" s="890"/>
      <c r="L721" s="346"/>
      <c r="M721" s="890">
        <f>SUM(Q722:R731)</f>
        <v>360</v>
      </c>
      <c r="N721" s="890"/>
      <c r="O721" s="890"/>
      <c r="P721" s="890"/>
      <c r="Q721" s="890"/>
      <c r="R721" s="304"/>
      <c r="S721" s="157">
        <f>SUM(G721:Q721)</f>
        <v>690</v>
      </c>
      <c r="T721" s="1"/>
      <c r="V721" s="1"/>
      <c r="Z721" s="1"/>
      <c r="AB721" s="1"/>
      <c r="AH721" s="10"/>
      <c r="AI721" s="10"/>
    </row>
    <row r="722" spans="2:35" x14ac:dyDescent="0.25">
      <c r="B722" s="53"/>
      <c r="C722" s="75">
        <v>1</v>
      </c>
      <c r="D722" s="4" t="s">
        <v>77</v>
      </c>
      <c r="E722" s="4">
        <v>22</v>
      </c>
      <c r="F722" s="4">
        <v>2</v>
      </c>
      <c r="G722" s="51"/>
      <c r="H722" s="46">
        <v>30</v>
      </c>
      <c r="I722" s="46">
        <f>G722</f>
        <v>0</v>
      </c>
      <c r="J722" s="46">
        <f>IF(H722=0,0,H722*$F722)</f>
        <v>60</v>
      </c>
      <c r="K722" s="46">
        <f t="shared" ref="K722:K731" si="507">SUM(I722:J722)</f>
        <v>60</v>
      </c>
      <c r="L722" s="46">
        <v>12</v>
      </c>
      <c r="M722" s="4"/>
      <c r="N722" s="46"/>
      <c r="O722" s="46">
        <f t="shared" ref="O722:O731" si="508">M722</f>
        <v>0</v>
      </c>
      <c r="P722" s="46">
        <f>IF(N722=0,0,N722*$F722)</f>
        <v>0</v>
      </c>
      <c r="Q722" s="46">
        <f t="shared" ref="Q722:Q731" si="509">SUM(O722:P722)</f>
        <v>0</v>
      </c>
      <c r="R722" s="46"/>
      <c r="S722" s="72">
        <f t="shared" ref="S722:S730" si="510">SUM(K722:L722,Q722:R722)</f>
        <v>72</v>
      </c>
      <c r="T722" s="1"/>
      <c r="AB722" s="1"/>
      <c r="AI722" s="10"/>
    </row>
    <row r="723" spans="2:35" x14ac:dyDescent="0.25">
      <c r="B723" s="53"/>
      <c r="C723" s="75">
        <v>2</v>
      </c>
      <c r="D723" s="4" t="s">
        <v>176</v>
      </c>
      <c r="E723" s="4">
        <v>23</v>
      </c>
      <c r="F723" s="4">
        <v>2</v>
      </c>
      <c r="G723" s="51"/>
      <c r="H723" s="46">
        <v>30</v>
      </c>
      <c r="I723" s="46">
        <f>G723</f>
        <v>0</v>
      </c>
      <c r="J723" s="46">
        <f t="shared" ref="J723:J730" si="511">IF(H723=0,0,H723*$F723)</f>
        <v>60</v>
      </c>
      <c r="K723" s="46">
        <f t="shared" si="507"/>
        <v>60</v>
      </c>
      <c r="L723" s="46">
        <v>12</v>
      </c>
      <c r="M723" s="4"/>
      <c r="N723" s="46"/>
      <c r="O723" s="46">
        <f t="shared" si="508"/>
        <v>0</v>
      </c>
      <c r="P723" s="46">
        <f t="shared" ref="P723:P730" si="512">IF(N723=0,0,N723*$F723)</f>
        <v>0</v>
      </c>
      <c r="Q723" s="46">
        <f t="shared" si="509"/>
        <v>0</v>
      </c>
      <c r="R723" s="46"/>
      <c r="S723" s="47">
        <f t="shared" si="510"/>
        <v>72</v>
      </c>
      <c r="T723" s="1"/>
      <c r="AB723" s="1"/>
      <c r="AC723" s="10"/>
      <c r="AD723" s="10"/>
      <c r="AE723" s="10"/>
      <c r="AF723" s="10"/>
      <c r="AG723" s="10"/>
      <c r="AI723" s="10"/>
    </row>
    <row r="724" spans="2:35" x14ac:dyDescent="0.25">
      <c r="B724" s="53"/>
      <c r="C724" s="75">
        <v>2</v>
      </c>
      <c r="D724" s="4" t="s">
        <v>428</v>
      </c>
      <c r="E724" s="4">
        <v>22</v>
      </c>
      <c r="F724" s="4">
        <v>2</v>
      </c>
      <c r="G724" s="51"/>
      <c r="H724" s="46">
        <v>30</v>
      </c>
      <c r="I724" s="46">
        <f>G724</f>
        <v>0</v>
      </c>
      <c r="J724" s="46">
        <f t="shared" ref="J724" si="513">IF(H724=0,0,H724*$F724)</f>
        <v>60</v>
      </c>
      <c r="K724" s="46">
        <f t="shared" ref="K724" si="514">SUM(I724:J724)</f>
        <v>60</v>
      </c>
      <c r="L724" s="46">
        <v>12</v>
      </c>
      <c r="M724" s="4"/>
      <c r="N724" s="46"/>
      <c r="O724" s="46">
        <f t="shared" ref="O724" si="515">M724</f>
        <v>0</v>
      </c>
      <c r="P724" s="46">
        <f t="shared" ref="P724" si="516">IF(N724=0,0,N724*$F724)</f>
        <v>0</v>
      </c>
      <c r="Q724" s="46">
        <f t="shared" ref="Q724" si="517">SUM(O724:P724)</f>
        <v>0</v>
      </c>
      <c r="R724" s="46"/>
      <c r="S724" s="47">
        <f t="shared" ref="S724" si="518">SUM(K724:L724,Q724:R724)</f>
        <v>72</v>
      </c>
      <c r="AA724" s="1"/>
      <c r="AB724" s="1"/>
      <c r="AC724" s="10"/>
      <c r="AD724" s="10"/>
      <c r="AE724" s="10"/>
      <c r="AF724" s="10"/>
      <c r="AG724" s="10"/>
      <c r="AH724" s="10"/>
      <c r="AI724" s="10"/>
    </row>
    <row r="725" spans="2:35" x14ac:dyDescent="0.25">
      <c r="B725" s="53"/>
      <c r="C725" s="75">
        <v>3</v>
      </c>
      <c r="D725" s="4" t="s">
        <v>80</v>
      </c>
      <c r="E725" s="4">
        <v>25</v>
      </c>
      <c r="F725" s="4">
        <v>2</v>
      </c>
      <c r="G725" s="51"/>
      <c r="H725" s="46"/>
      <c r="I725" s="46">
        <f>G725</f>
        <v>0</v>
      </c>
      <c r="J725" s="46">
        <f t="shared" si="511"/>
        <v>0</v>
      </c>
      <c r="K725" s="46">
        <f t="shared" si="507"/>
        <v>0</v>
      </c>
      <c r="L725" s="46"/>
      <c r="M725" s="4"/>
      <c r="N725" s="46">
        <v>30</v>
      </c>
      <c r="O725" s="46">
        <f t="shared" si="508"/>
        <v>0</v>
      </c>
      <c r="P725" s="46">
        <f t="shared" si="512"/>
        <v>60</v>
      </c>
      <c r="Q725" s="46">
        <f t="shared" si="509"/>
        <v>60</v>
      </c>
      <c r="R725" s="46">
        <v>12</v>
      </c>
      <c r="S725" s="47">
        <f>SUM(K725:L725,Q725:R725)</f>
        <v>72</v>
      </c>
      <c r="T725" s="1"/>
      <c r="AB725" s="1"/>
      <c r="AC725" s="10"/>
      <c r="AD725" s="10"/>
      <c r="AE725" s="10"/>
      <c r="AF725" s="10"/>
      <c r="AG725" s="10"/>
      <c r="AH725" s="10"/>
      <c r="AI725" s="10"/>
    </row>
    <row r="726" spans="2:35" x14ac:dyDescent="0.25">
      <c r="B726" s="53"/>
      <c r="C726" s="75">
        <v>4</v>
      </c>
      <c r="D726" s="4" t="s">
        <v>185</v>
      </c>
      <c r="E726" s="4">
        <v>25</v>
      </c>
      <c r="F726" s="4">
        <v>2</v>
      </c>
      <c r="G726" s="51"/>
      <c r="H726" s="46"/>
      <c r="I726" s="46">
        <f>G726</f>
        <v>0</v>
      </c>
      <c r="J726" s="46">
        <f t="shared" si="511"/>
        <v>0</v>
      </c>
      <c r="K726" s="46">
        <f t="shared" si="507"/>
        <v>0</v>
      </c>
      <c r="L726" s="46"/>
      <c r="M726" s="4"/>
      <c r="N726" s="46">
        <v>30</v>
      </c>
      <c r="O726" s="46">
        <f t="shared" si="508"/>
        <v>0</v>
      </c>
      <c r="P726" s="46">
        <f t="shared" si="512"/>
        <v>60</v>
      </c>
      <c r="Q726" s="46">
        <f t="shared" si="509"/>
        <v>60</v>
      </c>
      <c r="R726" s="46">
        <v>12</v>
      </c>
      <c r="S726" s="47">
        <f>SUM(K726:L726,Q726:R726)</f>
        <v>72</v>
      </c>
      <c r="W726" s="1"/>
      <c r="Z726" s="1"/>
      <c r="AB726" s="1"/>
      <c r="AH726" s="10"/>
    </row>
    <row r="727" spans="2:35" x14ac:dyDescent="0.25">
      <c r="B727" s="333"/>
      <c r="C727" s="75">
        <v>5</v>
      </c>
      <c r="D727" s="4" t="s">
        <v>177</v>
      </c>
      <c r="E727" s="4">
        <v>12</v>
      </c>
      <c r="F727" s="4">
        <v>1</v>
      </c>
      <c r="G727" s="51"/>
      <c r="H727" s="46">
        <v>30</v>
      </c>
      <c r="I727" s="46">
        <v>0</v>
      </c>
      <c r="J727" s="46">
        <f t="shared" si="511"/>
        <v>30</v>
      </c>
      <c r="K727" s="46">
        <f t="shared" si="507"/>
        <v>30</v>
      </c>
      <c r="L727" s="46">
        <v>12</v>
      </c>
      <c r="M727" s="4"/>
      <c r="N727" s="46"/>
      <c r="O727" s="46">
        <f t="shared" si="508"/>
        <v>0</v>
      </c>
      <c r="P727" s="46">
        <f t="shared" si="512"/>
        <v>0</v>
      </c>
      <c r="Q727" s="46">
        <f t="shared" si="509"/>
        <v>0</v>
      </c>
      <c r="R727" s="46"/>
      <c r="S727" s="47">
        <f>SUM(K727:L727,Q727:R727)</f>
        <v>42</v>
      </c>
      <c r="T727" s="1"/>
      <c r="V727" s="1"/>
      <c r="AB727" s="1"/>
    </row>
    <row r="728" spans="2:35" s="10" customFormat="1" x14ac:dyDescent="0.25">
      <c r="B728" s="53"/>
      <c r="C728" s="75">
        <v>6</v>
      </c>
      <c r="D728" s="4" t="s">
        <v>74</v>
      </c>
      <c r="E728" s="4">
        <v>25</v>
      </c>
      <c r="F728" s="4">
        <v>2</v>
      </c>
      <c r="G728" s="51"/>
      <c r="H728" s="46"/>
      <c r="I728" s="46">
        <f>G728</f>
        <v>0</v>
      </c>
      <c r="J728" s="46">
        <f t="shared" si="511"/>
        <v>0</v>
      </c>
      <c r="K728" s="46">
        <f t="shared" si="507"/>
        <v>0</v>
      </c>
      <c r="L728" s="46"/>
      <c r="M728" s="4"/>
      <c r="N728" s="46">
        <v>30</v>
      </c>
      <c r="O728" s="46">
        <f t="shared" si="508"/>
        <v>0</v>
      </c>
      <c r="P728" s="46">
        <f t="shared" si="512"/>
        <v>60</v>
      </c>
      <c r="Q728" s="46">
        <f t="shared" si="509"/>
        <v>60</v>
      </c>
      <c r="R728" s="46">
        <v>12</v>
      </c>
      <c r="S728" s="47">
        <f t="shared" si="510"/>
        <v>72</v>
      </c>
      <c r="Z728" s="1"/>
      <c r="AB728" s="1"/>
      <c r="AC728" s="1"/>
      <c r="AD728" s="1"/>
      <c r="AE728" s="1"/>
      <c r="AF728" s="1"/>
      <c r="AG728" s="1"/>
      <c r="AH728" s="1"/>
    </row>
    <row r="729" spans="2:35" s="10" customFormat="1" x14ac:dyDescent="0.25">
      <c r="B729" s="53"/>
      <c r="C729" s="75">
        <v>7</v>
      </c>
      <c r="D729" s="4" t="s">
        <v>166</v>
      </c>
      <c r="E729" s="4">
        <v>25</v>
      </c>
      <c r="F729" s="4">
        <v>2</v>
      </c>
      <c r="G729" s="51"/>
      <c r="H729" s="46"/>
      <c r="I729" s="46">
        <f>G729</f>
        <v>0</v>
      </c>
      <c r="J729" s="46">
        <f t="shared" si="511"/>
        <v>0</v>
      </c>
      <c r="K729" s="46">
        <f t="shared" si="507"/>
        <v>0</v>
      </c>
      <c r="L729" s="46"/>
      <c r="M729" s="4"/>
      <c r="N729" s="46">
        <v>30</v>
      </c>
      <c r="O729" s="46">
        <f t="shared" si="508"/>
        <v>0</v>
      </c>
      <c r="P729" s="46">
        <f t="shared" si="512"/>
        <v>60</v>
      </c>
      <c r="Q729" s="46">
        <f t="shared" si="509"/>
        <v>60</v>
      </c>
      <c r="R729" s="46">
        <v>12</v>
      </c>
      <c r="S729" s="47">
        <f t="shared" si="510"/>
        <v>72</v>
      </c>
      <c r="X729" s="1"/>
      <c r="Y729" s="1"/>
      <c r="AB729" s="1"/>
      <c r="AC729" s="1"/>
      <c r="AD729" s="1"/>
      <c r="AE729" s="1"/>
      <c r="AF729" s="1"/>
      <c r="AG729" s="1"/>
      <c r="AH729" s="1"/>
    </row>
    <row r="730" spans="2:35" s="10" customFormat="1" x14ac:dyDescent="0.25">
      <c r="B730" s="53"/>
      <c r="C730" s="75">
        <v>8</v>
      </c>
      <c r="D730" s="4" t="s">
        <v>373</v>
      </c>
      <c r="E730" s="4">
        <v>26</v>
      </c>
      <c r="F730" s="4">
        <v>2</v>
      </c>
      <c r="G730" s="51"/>
      <c r="H730" s="46"/>
      <c r="I730" s="46">
        <f>G730</f>
        <v>0</v>
      </c>
      <c r="J730" s="46">
        <f t="shared" si="511"/>
        <v>0</v>
      </c>
      <c r="K730" s="46">
        <f t="shared" si="507"/>
        <v>0</v>
      </c>
      <c r="L730" s="46"/>
      <c r="M730" s="4"/>
      <c r="N730" s="46">
        <v>30</v>
      </c>
      <c r="O730" s="46">
        <f t="shared" si="508"/>
        <v>0</v>
      </c>
      <c r="P730" s="46">
        <f t="shared" si="512"/>
        <v>60</v>
      </c>
      <c r="Q730" s="46">
        <f t="shared" si="509"/>
        <v>60</v>
      </c>
      <c r="R730" s="46">
        <v>12</v>
      </c>
      <c r="S730" s="47">
        <f t="shared" si="510"/>
        <v>72</v>
      </c>
      <c r="W730" s="1"/>
      <c r="AB730" s="1"/>
      <c r="AH730" s="1"/>
    </row>
    <row r="731" spans="2:35" s="10" customFormat="1" ht="15.75" thickBot="1" x14ac:dyDescent="0.3">
      <c r="B731" s="336"/>
      <c r="C731" s="74">
        <v>9</v>
      </c>
      <c r="D731" s="49" t="s">
        <v>84</v>
      </c>
      <c r="E731" s="49">
        <v>22</v>
      </c>
      <c r="F731" s="49">
        <v>2</v>
      </c>
      <c r="G731" s="52"/>
      <c r="H731" s="50">
        <v>30</v>
      </c>
      <c r="I731" s="50">
        <f>G731</f>
        <v>0</v>
      </c>
      <c r="J731" s="50">
        <f>IF(H731=0,0,H731*$F731)</f>
        <v>60</v>
      </c>
      <c r="K731" s="50">
        <f t="shared" si="507"/>
        <v>60</v>
      </c>
      <c r="L731" s="50">
        <v>12</v>
      </c>
      <c r="M731" s="49"/>
      <c r="N731" s="49"/>
      <c r="O731" s="50">
        <f t="shared" si="508"/>
        <v>0</v>
      </c>
      <c r="P731" s="50">
        <f>IF(N731=0,0,N731*$F731)</f>
        <v>0</v>
      </c>
      <c r="Q731" s="50">
        <f t="shared" si="509"/>
        <v>0</v>
      </c>
      <c r="R731" s="50"/>
      <c r="S731" s="55">
        <f>SUM(K731:L731,Q731:R731)</f>
        <v>72</v>
      </c>
      <c r="V731" s="1"/>
      <c r="AB731" s="1"/>
      <c r="AI731" s="1"/>
    </row>
    <row r="732" spans="2:35" s="10" customFormat="1" ht="15.75" thickBot="1" x14ac:dyDescent="0.3">
      <c r="B732" s="221">
        <v>65</v>
      </c>
      <c r="C732" s="225"/>
      <c r="D732" s="899" t="s">
        <v>131</v>
      </c>
      <c r="E732" s="900"/>
      <c r="F732" s="901"/>
      <c r="G732" s="899">
        <f>SUM(G733,G735,G742,G745)</f>
        <v>520</v>
      </c>
      <c r="H732" s="900"/>
      <c r="I732" s="900"/>
      <c r="J732" s="900"/>
      <c r="K732" s="901"/>
      <c r="L732" s="341"/>
      <c r="M732" s="899">
        <f>SUM(M733,M735,M742,M745)</f>
        <v>474</v>
      </c>
      <c r="N732" s="900"/>
      <c r="O732" s="900"/>
      <c r="P732" s="900"/>
      <c r="Q732" s="901"/>
      <c r="R732" s="342"/>
      <c r="S732" s="79">
        <f>SUM(S733,S735,S742,S745)</f>
        <v>994</v>
      </c>
      <c r="U732" s="1"/>
      <c r="X732" s="1"/>
      <c r="Y732" s="1"/>
      <c r="Z732" s="1"/>
      <c r="AB732" s="1"/>
      <c r="AC732" s="1"/>
      <c r="AD732" s="1"/>
      <c r="AE732" s="1"/>
      <c r="AF732" s="1"/>
      <c r="AG732" s="1"/>
      <c r="AI732" s="1"/>
    </row>
    <row r="733" spans="2:35" s="10" customFormat="1" ht="15.75" thickBot="1" x14ac:dyDescent="0.3">
      <c r="B733" s="730" t="s">
        <v>452</v>
      </c>
      <c r="C733" s="696"/>
      <c r="D733" s="703"/>
      <c r="E733" s="695"/>
      <c r="F733" s="695"/>
      <c r="G733" s="890">
        <f>SUM(K734:L734)</f>
        <v>8</v>
      </c>
      <c r="H733" s="890"/>
      <c r="I733" s="890"/>
      <c r="J733" s="890"/>
      <c r="K733" s="890"/>
      <c r="L733" s="696"/>
      <c r="M733" s="890">
        <f>SUM(Q734:R734)</f>
        <v>0</v>
      </c>
      <c r="N733" s="890"/>
      <c r="O733" s="890"/>
      <c r="P733" s="890"/>
      <c r="Q733" s="890"/>
      <c r="R733" s="705"/>
      <c r="S733" s="157">
        <f>SUM(G733:Q733)</f>
        <v>8</v>
      </c>
      <c r="U733" s="1"/>
      <c r="X733" s="1"/>
      <c r="Y733" s="1"/>
      <c r="AC733" s="1"/>
      <c r="AD733" s="1"/>
      <c r="AE733" s="1"/>
      <c r="AF733" s="1"/>
      <c r="AG733" s="1"/>
      <c r="AH733" s="1"/>
      <c r="AI733" s="1"/>
    </row>
    <row r="734" spans="2:35" ht="15.75" thickBot="1" x14ac:dyDescent="0.3">
      <c r="B734" s="53"/>
      <c r="C734" s="75">
        <v>2</v>
      </c>
      <c r="D734" s="4" t="s">
        <v>166</v>
      </c>
      <c r="E734" s="4">
        <v>25</v>
      </c>
      <c r="F734" s="4">
        <v>2</v>
      </c>
      <c r="G734" s="51"/>
      <c r="H734" s="46"/>
      <c r="I734" s="46">
        <f t="shared" ref="I734" si="519">G734</f>
        <v>0</v>
      </c>
      <c r="J734" s="46">
        <f t="shared" ref="J734" si="520">IF(H734=0,0,H734*$F734)</f>
        <v>0</v>
      </c>
      <c r="K734" s="46">
        <f t="shared" ref="K734" si="521">SUM(I734:J734)</f>
        <v>0</v>
      </c>
      <c r="L734" s="46">
        <v>8</v>
      </c>
      <c r="M734" s="4"/>
      <c r="N734" s="4"/>
      <c r="O734" s="46">
        <f t="shared" ref="O734" si="522">M734</f>
        <v>0</v>
      </c>
      <c r="P734" s="46">
        <f t="shared" ref="P734" si="523">IF(N734=0,0,N734*$F734)</f>
        <v>0</v>
      </c>
      <c r="Q734" s="46">
        <f t="shared" ref="Q734" si="524">SUM(O734:P734)</f>
        <v>0</v>
      </c>
      <c r="R734" s="46"/>
      <c r="S734" s="70">
        <f t="shared" ref="S734" si="525">SUM(K734:L734,Q734:R734)</f>
        <v>8</v>
      </c>
      <c r="T734" s="1"/>
      <c r="U734" s="1"/>
      <c r="X734" s="1"/>
      <c r="Y734" s="1"/>
      <c r="Z734" s="1"/>
    </row>
    <row r="735" spans="2:35" ht="15.75" thickBot="1" x14ac:dyDescent="0.3">
      <c r="B735" s="693" t="s">
        <v>113</v>
      </c>
      <c r="C735" s="692"/>
      <c r="D735" s="707"/>
      <c r="E735" s="694"/>
      <c r="F735" s="694"/>
      <c r="G735" s="893">
        <f>SUM(K736:L741)</f>
        <v>304</v>
      </c>
      <c r="H735" s="893"/>
      <c r="I735" s="893"/>
      <c r="J735" s="893"/>
      <c r="K735" s="893"/>
      <c r="L735" s="692"/>
      <c r="M735" s="893">
        <f>SUM(Q736:R741)</f>
        <v>312</v>
      </c>
      <c r="N735" s="893"/>
      <c r="O735" s="893"/>
      <c r="P735" s="893"/>
      <c r="Q735" s="893"/>
      <c r="R735" s="706"/>
      <c r="S735" s="157">
        <f>SUM(G735:Q735)</f>
        <v>616</v>
      </c>
      <c r="U735" s="1"/>
      <c r="AA735" s="1"/>
      <c r="AI735" s="10"/>
    </row>
    <row r="736" spans="2:35" s="10" customFormat="1" x14ac:dyDescent="0.25">
      <c r="B736" s="53"/>
      <c r="C736" s="75">
        <v>2</v>
      </c>
      <c r="D736" s="4" t="s">
        <v>166</v>
      </c>
      <c r="E736" s="4">
        <v>25</v>
      </c>
      <c r="F736" s="4">
        <v>2</v>
      </c>
      <c r="G736" s="51"/>
      <c r="H736" s="46">
        <v>46</v>
      </c>
      <c r="I736" s="46">
        <f t="shared" ref="I736:I741" si="526">G736</f>
        <v>0</v>
      </c>
      <c r="J736" s="46">
        <f t="shared" ref="J736:J741" si="527">IF(H736=0,0,H736*$F736)</f>
        <v>92</v>
      </c>
      <c r="K736" s="46">
        <f t="shared" ref="K736:K741" si="528">SUM(I736:J736)</f>
        <v>92</v>
      </c>
      <c r="L736" s="46">
        <v>4</v>
      </c>
      <c r="M736" s="4"/>
      <c r="N736" s="4"/>
      <c r="O736" s="46">
        <f t="shared" ref="O736:O741" si="529">M736</f>
        <v>0</v>
      </c>
      <c r="P736" s="46">
        <f t="shared" ref="P736:P741" si="530">IF(N736=0,0,N736*$F736)</f>
        <v>0</v>
      </c>
      <c r="Q736" s="46">
        <f t="shared" ref="Q736:Q741" si="531">SUM(O736:P736)</f>
        <v>0</v>
      </c>
      <c r="R736" s="46"/>
      <c r="S736" s="72">
        <f t="shared" ref="S736:S741" si="532">SUM(K736:L736,Q736:R736)</f>
        <v>96</v>
      </c>
      <c r="Z736" s="1"/>
      <c r="AA736" s="1"/>
      <c r="AC736" s="1"/>
      <c r="AD736" s="1"/>
      <c r="AE736" s="1"/>
      <c r="AF736" s="1"/>
      <c r="AG736" s="1"/>
      <c r="AH736" s="1"/>
    </row>
    <row r="737" spans="2:35" s="10" customFormat="1" x14ac:dyDescent="0.25">
      <c r="B737" s="53"/>
      <c r="C737" s="75">
        <v>3</v>
      </c>
      <c r="D737" s="4" t="s">
        <v>80</v>
      </c>
      <c r="E737" s="4">
        <v>25</v>
      </c>
      <c r="F737" s="4">
        <v>2</v>
      </c>
      <c r="G737" s="51"/>
      <c r="H737" s="46">
        <v>46</v>
      </c>
      <c r="I737" s="46">
        <f t="shared" si="526"/>
        <v>0</v>
      </c>
      <c r="J737" s="46">
        <f t="shared" si="527"/>
        <v>92</v>
      </c>
      <c r="K737" s="46">
        <f t="shared" si="528"/>
        <v>92</v>
      </c>
      <c r="L737" s="46">
        <v>12</v>
      </c>
      <c r="M737" s="4"/>
      <c r="N737" s="46"/>
      <c r="O737" s="46">
        <f t="shared" si="529"/>
        <v>0</v>
      </c>
      <c r="P737" s="46">
        <f t="shared" si="530"/>
        <v>0</v>
      </c>
      <c r="Q737" s="46">
        <f t="shared" si="531"/>
        <v>0</v>
      </c>
      <c r="R737" s="46"/>
      <c r="S737" s="47">
        <f t="shared" si="532"/>
        <v>104</v>
      </c>
      <c r="U737" s="1"/>
      <c r="Z737" s="1"/>
      <c r="AA737" s="1"/>
      <c r="AC737" s="1"/>
      <c r="AD737" s="1"/>
      <c r="AE737" s="1"/>
      <c r="AF737" s="1"/>
      <c r="AG737" s="1"/>
      <c r="AH737" s="1"/>
      <c r="AI737" s="1"/>
    </row>
    <row r="738" spans="2:35" s="10" customFormat="1" x14ac:dyDescent="0.25">
      <c r="B738" s="704"/>
      <c r="C738" s="75">
        <v>4</v>
      </c>
      <c r="D738" s="4" t="s">
        <v>185</v>
      </c>
      <c r="E738" s="4">
        <v>25</v>
      </c>
      <c r="F738" s="4">
        <v>2</v>
      </c>
      <c r="G738" s="51"/>
      <c r="H738" s="46">
        <v>46</v>
      </c>
      <c r="I738" s="46">
        <f t="shared" si="526"/>
        <v>0</v>
      </c>
      <c r="J738" s="46">
        <f t="shared" si="527"/>
        <v>92</v>
      </c>
      <c r="K738" s="46">
        <f t="shared" si="528"/>
        <v>92</v>
      </c>
      <c r="L738" s="46">
        <v>12</v>
      </c>
      <c r="M738" s="4"/>
      <c r="N738" s="46"/>
      <c r="O738" s="46">
        <f t="shared" si="529"/>
        <v>0</v>
      </c>
      <c r="P738" s="46">
        <f t="shared" si="530"/>
        <v>0</v>
      </c>
      <c r="Q738" s="46">
        <f t="shared" si="531"/>
        <v>0</v>
      </c>
      <c r="R738" s="46"/>
      <c r="S738" s="47">
        <f t="shared" si="532"/>
        <v>104</v>
      </c>
      <c r="U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2:35" x14ac:dyDescent="0.25">
      <c r="B739" s="53"/>
      <c r="C739" s="75">
        <v>3</v>
      </c>
      <c r="D739" s="4" t="s">
        <v>176</v>
      </c>
      <c r="E739" s="4">
        <v>23</v>
      </c>
      <c r="F739" s="4">
        <v>2</v>
      </c>
      <c r="G739" s="51"/>
      <c r="H739" s="46"/>
      <c r="I739" s="46">
        <f t="shared" si="526"/>
        <v>0</v>
      </c>
      <c r="J739" s="46">
        <f t="shared" si="527"/>
        <v>0</v>
      </c>
      <c r="K739" s="46">
        <f t="shared" si="528"/>
        <v>0</v>
      </c>
      <c r="L739" s="46"/>
      <c r="M739" s="4"/>
      <c r="N739" s="4">
        <v>46</v>
      </c>
      <c r="O739" s="46">
        <f t="shared" si="529"/>
        <v>0</v>
      </c>
      <c r="P739" s="46">
        <f t="shared" si="530"/>
        <v>92</v>
      </c>
      <c r="Q739" s="46">
        <f t="shared" si="531"/>
        <v>92</v>
      </c>
      <c r="R739" s="46">
        <v>12</v>
      </c>
      <c r="S739" s="47">
        <f t="shared" si="532"/>
        <v>104</v>
      </c>
      <c r="T739" s="1"/>
      <c r="U739" s="1"/>
      <c r="AA739" s="1"/>
      <c r="AI739" s="10"/>
    </row>
    <row r="740" spans="2:35" x14ac:dyDescent="0.25">
      <c r="B740" s="53"/>
      <c r="C740" s="75">
        <v>3</v>
      </c>
      <c r="D740" s="4" t="s">
        <v>428</v>
      </c>
      <c r="E740" s="4">
        <v>22</v>
      </c>
      <c r="F740" s="4">
        <v>2</v>
      </c>
      <c r="G740" s="51"/>
      <c r="H740" s="46"/>
      <c r="I740" s="46">
        <f t="shared" si="526"/>
        <v>0</v>
      </c>
      <c r="J740" s="46">
        <f t="shared" si="527"/>
        <v>0</v>
      </c>
      <c r="K740" s="46">
        <f t="shared" si="528"/>
        <v>0</v>
      </c>
      <c r="L740" s="46"/>
      <c r="M740" s="4"/>
      <c r="N740" s="4">
        <v>46</v>
      </c>
      <c r="O740" s="46">
        <f t="shared" si="529"/>
        <v>0</v>
      </c>
      <c r="P740" s="46">
        <f t="shared" si="530"/>
        <v>92</v>
      </c>
      <c r="Q740" s="46">
        <f t="shared" si="531"/>
        <v>92</v>
      </c>
      <c r="R740" s="46">
        <v>12</v>
      </c>
      <c r="S740" s="47">
        <f t="shared" si="532"/>
        <v>104</v>
      </c>
      <c r="T740" s="1"/>
      <c r="AA740" s="1"/>
    </row>
    <row r="741" spans="2:35" ht="15.75" thickBot="1" x14ac:dyDescent="0.3">
      <c r="B741" s="53"/>
      <c r="C741" s="75">
        <v>1</v>
      </c>
      <c r="D741" s="4" t="s">
        <v>84</v>
      </c>
      <c r="E741" s="4">
        <v>22</v>
      </c>
      <c r="F741" s="4">
        <v>2</v>
      </c>
      <c r="G741" s="51"/>
      <c r="H741" s="46"/>
      <c r="I741" s="46">
        <f t="shared" si="526"/>
        <v>0</v>
      </c>
      <c r="J741" s="46">
        <f t="shared" si="527"/>
        <v>0</v>
      </c>
      <c r="K741" s="46">
        <f t="shared" si="528"/>
        <v>0</v>
      </c>
      <c r="L741" s="46"/>
      <c r="M741" s="4"/>
      <c r="N741" s="4">
        <v>46</v>
      </c>
      <c r="O741" s="46">
        <f t="shared" si="529"/>
        <v>0</v>
      </c>
      <c r="P741" s="46">
        <f t="shared" si="530"/>
        <v>92</v>
      </c>
      <c r="Q741" s="46">
        <f t="shared" si="531"/>
        <v>92</v>
      </c>
      <c r="R741" s="46">
        <v>12</v>
      </c>
      <c r="S741" s="48">
        <f t="shared" si="532"/>
        <v>104</v>
      </c>
      <c r="T741" s="1"/>
      <c r="AA741" s="1"/>
      <c r="AC741" s="10"/>
      <c r="AD741" s="10"/>
      <c r="AE741" s="10"/>
      <c r="AF741" s="10"/>
      <c r="AG741" s="10"/>
    </row>
    <row r="742" spans="2:35" ht="15.75" thickBot="1" x14ac:dyDescent="0.3">
      <c r="B742" s="693" t="s">
        <v>111</v>
      </c>
      <c r="C742" s="228"/>
      <c r="D742" s="707"/>
      <c r="E742" s="707"/>
      <c r="F742" s="694"/>
      <c r="G742" s="893">
        <f>SUM(K743:L744)</f>
        <v>208</v>
      </c>
      <c r="H742" s="893"/>
      <c r="I742" s="893"/>
      <c r="J742" s="893"/>
      <c r="K742" s="893"/>
      <c r="L742" s="692"/>
      <c r="M742" s="893">
        <f>SUM(Q743:R744)</f>
        <v>0</v>
      </c>
      <c r="N742" s="893"/>
      <c r="O742" s="893"/>
      <c r="P742" s="893"/>
      <c r="Q742" s="893"/>
      <c r="R742" s="706"/>
      <c r="S742" s="157">
        <f>SUM(G742:Q742)</f>
        <v>208</v>
      </c>
      <c r="T742" s="1"/>
      <c r="X742" s="1"/>
      <c r="Y742" s="1"/>
      <c r="AA742" s="1"/>
      <c r="AB742" s="1"/>
      <c r="AH742" s="10"/>
    </row>
    <row r="743" spans="2:35" s="10" customFormat="1" x14ac:dyDescent="0.25">
      <c r="B743" s="53"/>
      <c r="C743" s="75">
        <v>1</v>
      </c>
      <c r="D743" s="4" t="s">
        <v>74</v>
      </c>
      <c r="E743" s="4">
        <v>26</v>
      </c>
      <c r="F743" s="4">
        <v>2</v>
      </c>
      <c r="G743" s="51"/>
      <c r="H743" s="46">
        <v>46</v>
      </c>
      <c r="I743" s="46">
        <f>G743</f>
        <v>0</v>
      </c>
      <c r="J743" s="46">
        <f>IF(H743=0,0,H743*$F743)</f>
        <v>92</v>
      </c>
      <c r="K743" s="46">
        <f>SUM(I743:J743)</f>
        <v>92</v>
      </c>
      <c r="L743" s="46">
        <v>12</v>
      </c>
      <c r="M743" s="4"/>
      <c r="N743" s="4"/>
      <c r="O743" s="46">
        <f>M743</f>
        <v>0</v>
      </c>
      <c r="P743" s="46">
        <f>IF(N743=0,0,N743*$F743)</f>
        <v>0</v>
      </c>
      <c r="Q743" s="46">
        <f>SUM(O743:P743)</f>
        <v>0</v>
      </c>
      <c r="R743" s="46"/>
      <c r="S743" s="72">
        <f>SUM(K743:L743,Q743:R743)</f>
        <v>104</v>
      </c>
      <c r="U743" s="1"/>
      <c r="AA743" s="1"/>
      <c r="AC743" s="1"/>
      <c r="AD743" s="1"/>
      <c r="AE743" s="1"/>
      <c r="AF743" s="1"/>
      <c r="AG743" s="1"/>
      <c r="AH743" s="1"/>
      <c r="AI743" s="1"/>
    </row>
    <row r="744" spans="2:35" s="10" customFormat="1" ht="15.75" thickBot="1" x14ac:dyDescent="0.3">
      <c r="B744" s="704"/>
      <c r="C744" s="75">
        <v>1</v>
      </c>
      <c r="D744" s="4" t="s">
        <v>373</v>
      </c>
      <c r="E744" s="4">
        <v>25</v>
      </c>
      <c r="F744" s="4">
        <v>2</v>
      </c>
      <c r="G744" s="51"/>
      <c r="H744" s="46">
        <v>46</v>
      </c>
      <c r="I744" s="46">
        <f>G744</f>
        <v>0</v>
      </c>
      <c r="J744" s="46">
        <f>IF(H744=0,0,H744*$F744)</f>
        <v>92</v>
      </c>
      <c r="K744" s="46">
        <f>SUM(I744:J744)</f>
        <v>92</v>
      </c>
      <c r="L744" s="46">
        <v>12</v>
      </c>
      <c r="M744" s="4"/>
      <c r="N744" s="4"/>
      <c r="O744" s="46">
        <f>M744</f>
        <v>0</v>
      </c>
      <c r="P744" s="46">
        <f>IF(N744=0,0,N744*$F744)</f>
        <v>0</v>
      </c>
      <c r="Q744" s="46">
        <f>SUM(O744:P744)</f>
        <v>0</v>
      </c>
      <c r="R744" s="46"/>
      <c r="S744" s="48">
        <f>SUM(K744:L744,Q744:R744)</f>
        <v>104</v>
      </c>
      <c r="X744" s="1"/>
      <c r="Y744" s="1"/>
      <c r="AA744" s="1"/>
      <c r="AC744" s="1"/>
      <c r="AD744" s="1"/>
      <c r="AE744" s="1"/>
      <c r="AF744" s="1"/>
      <c r="AG744" s="1"/>
      <c r="AH744" s="1"/>
      <c r="AI744" s="1"/>
    </row>
    <row r="745" spans="2:35" ht="15.75" thickBot="1" x14ac:dyDescent="0.3">
      <c r="B745" s="693" t="s">
        <v>52</v>
      </c>
      <c r="C745" s="692"/>
      <c r="D745" s="707"/>
      <c r="E745" s="694"/>
      <c r="F745" s="694"/>
      <c r="G745" s="893">
        <f>SUM(K746:L747)</f>
        <v>0</v>
      </c>
      <c r="H745" s="893"/>
      <c r="I745" s="893"/>
      <c r="J745" s="893"/>
      <c r="K745" s="893"/>
      <c r="L745" s="692"/>
      <c r="M745" s="893">
        <f>SUM(Q746:R747)</f>
        <v>162</v>
      </c>
      <c r="N745" s="893"/>
      <c r="O745" s="893"/>
      <c r="P745" s="893"/>
      <c r="Q745" s="893"/>
      <c r="R745" s="706"/>
      <c r="S745" s="157">
        <f>SUM(G745:Q745)</f>
        <v>162</v>
      </c>
      <c r="T745" s="1"/>
      <c r="V745" s="739"/>
      <c r="AA745" s="1"/>
      <c r="AC745" s="10"/>
      <c r="AD745" s="10"/>
      <c r="AE745" s="10"/>
      <c r="AF745" s="10"/>
      <c r="AG745" s="10"/>
    </row>
    <row r="746" spans="2:35" x14ac:dyDescent="0.25">
      <c r="B746" s="53"/>
      <c r="C746" s="75">
        <v>2</v>
      </c>
      <c r="D746" s="4" t="s">
        <v>77</v>
      </c>
      <c r="E746" s="4">
        <v>22</v>
      </c>
      <c r="F746" s="4">
        <v>2</v>
      </c>
      <c r="G746" s="51"/>
      <c r="H746" s="46"/>
      <c r="I746" s="46">
        <f>G746</f>
        <v>0</v>
      </c>
      <c r="J746" s="46">
        <f>IF(H746=0,0,H746*$F746)</f>
        <v>0</v>
      </c>
      <c r="K746" s="46">
        <f>SUM(I746:J746)</f>
        <v>0</v>
      </c>
      <c r="L746" s="46"/>
      <c r="M746" s="4"/>
      <c r="N746" s="4">
        <v>46</v>
      </c>
      <c r="O746" s="46">
        <f>M746</f>
        <v>0</v>
      </c>
      <c r="P746" s="46">
        <f>IF(N746=0,0,N746*$F746)</f>
        <v>92</v>
      </c>
      <c r="Q746" s="46">
        <f>SUM(O746:P746)</f>
        <v>92</v>
      </c>
      <c r="R746" s="46">
        <v>12</v>
      </c>
      <c r="S746" s="72">
        <f>SUM(K746:L746,Q746:R746)</f>
        <v>104</v>
      </c>
      <c r="T746" s="1"/>
      <c r="AA746" s="1"/>
      <c r="AC746" s="10"/>
      <c r="AD746" s="10"/>
      <c r="AE746" s="10"/>
      <c r="AF746" s="10"/>
      <c r="AG746" s="10"/>
      <c r="AH746" s="10"/>
      <c r="AI746" s="10"/>
    </row>
    <row r="747" spans="2:35" s="10" customFormat="1" ht="15.75" thickBot="1" x14ac:dyDescent="0.3">
      <c r="B747" s="158"/>
      <c r="C747" s="8">
        <v>2</v>
      </c>
      <c r="D747" s="49" t="s">
        <v>177</v>
      </c>
      <c r="E747" s="49">
        <v>12</v>
      </c>
      <c r="F747" s="49">
        <v>1</v>
      </c>
      <c r="G747" s="52"/>
      <c r="H747" s="50"/>
      <c r="I747" s="50">
        <f>G747</f>
        <v>0</v>
      </c>
      <c r="J747" s="50">
        <f>IF(H747=0,0,H747*$F747)</f>
        <v>0</v>
      </c>
      <c r="K747" s="50">
        <f>SUM(I747:J747)</f>
        <v>0</v>
      </c>
      <c r="L747" s="50"/>
      <c r="M747" s="49"/>
      <c r="N747" s="49">
        <v>46</v>
      </c>
      <c r="O747" s="50">
        <f>M747</f>
        <v>0</v>
      </c>
      <c r="P747" s="50">
        <f>IF(N747=0,0,N747*$F747)</f>
        <v>46</v>
      </c>
      <c r="Q747" s="50">
        <f>SUM(O747:P747)</f>
        <v>46</v>
      </c>
      <c r="R747" s="50">
        <v>12</v>
      </c>
      <c r="S747" s="55">
        <f>SUM(K747:L747,Q747:R747)</f>
        <v>58</v>
      </c>
      <c r="AA747" s="1"/>
      <c r="AC747" s="1"/>
      <c r="AD747" s="1"/>
      <c r="AE747" s="1"/>
      <c r="AF747" s="1"/>
      <c r="AG747" s="1"/>
      <c r="AI747" s="1"/>
    </row>
    <row r="748" spans="2:35" ht="15.75" thickBot="1" x14ac:dyDescent="0.3">
      <c r="B748" s="697">
        <v>66</v>
      </c>
      <c r="C748" s="709"/>
      <c r="D748" s="986" t="s">
        <v>30</v>
      </c>
      <c r="E748" s="986"/>
      <c r="F748" s="986"/>
      <c r="G748" s="899">
        <f>SUM(G749,G751)</f>
        <v>240</v>
      </c>
      <c r="H748" s="900"/>
      <c r="I748" s="900"/>
      <c r="J748" s="900"/>
      <c r="K748" s="901"/>
      <c r="L748" s="709"/>
      <c r="M748" s="899">
        <f>SUM(M749,M751)</f>
        <v>180</v>
      </c>
      <c r="N748" s="900"/>
      <c r="O748" s="900"/>
      <c r="P748" s="900"/>
      <c r="Q748" s="901"/>
      <c r="R748" s="702"/>
      <c r="S748" s="185">
        <f>SUM(S749,S751)</f>
        <v>420</v>
      </c>
      <c r="T748" s="1"/>
      <c r="X748" s="1"/>
      <c r="Y748" s="1"/>
      <c r="AA748" s="1"/>
      <c r="AC748" s="10"/>
      <c r="AD748" s="10"/>
      <c r="AE748" s="10"/>
      <c r="AF748" s="10"/>
      <c r="AG748" s="10"/>
    </row>
    <row r="749" spans="2:35" x14ac:dyDescent="0.25">
      <c r="B749" s="730" t="s">
        <v>450</v>
      </c>
      <c r="C749" s="696"/>
      <c r="D749" s="703"/>
      <c r="E749" s="695"/>
      <c r="F749" s="695"/>
      <c r="G749" s="890">
        <f>SUM(K750:L750)</f>
        <v>12</v>
      </c>
      <c r="H749" s="890"/>
      <c r="I749" s="890"/>
      <c r="J749" s="890"/>
      <c r="K749" s="890"/>
      <c r="L749" s="696"/>
      <c r="M749" s="890">
        <f>SUM(Q750:R750)</f>
        <v>0</v>
      </c>
      <c r="N749" s="890"/>
      <c r="O749" s="890"/>
      <c r="P749" s="890"/>
      <c r="Q749" s="890"/>
      <c r="R749" s="696"/>
      <c r="S749" s="7">
        <f>SUM(G749:Q749)</f>
        <v>12</v>
      </c>
      <c r="T749" s="1"/>
      <c r="AA749" s="1"/>
      <c r="AC749" s="10"/>
      <c r="AD749" s="10"/>
      <c r="AE749" s="10"/>
      <c r="AF749" s="10"/>
      <c r="AG749" s="10"/>
      <c r="AH749" s="10"/>
    </row>
    <row r="750" spans="2:35" x14ac:dyDescent="0.25">
      <c r="B750" s="704"/>
      <c r="C750" s="75">
        <v>2</v>
      </c>
      <c r="D750" s="4" t="s">
        <v>80</v>
      </c>
      <c r="E750" s="4">
        <v>25</v>
      </c>
      <c r="F750" s="4">
        <v>2</v>
      </c>
      <c r="G750" s="46"/>
      <c r="H750" s="46"/>
      <c r="I750" s="46">
        <f>G750</f>
        <v>0</v>
      </c>
      <c r="J750" s="46">
        <f>IF(H750=0,0,H750*$F750)</f>
        <v>0</v>
      </c>
      <c r="K750" s="46">
        <f>SUM(I750:J750)</f>
        <v>0</v>
      </c>
      <c r="L750" s="46">
        <v>12</v>
      </c>
      <c r="M750" s="4"/>
      <c r="N750" s="4"/>
      <c r="O750" s="46">
        <f>M750</f>
        <v>0</v>
      </c>
      <c r="P750" s="46">
        <f>IF(N750=0,0,N750*$F750)</f>
        <v>0</v>
      </c>
      <c r="Q750" s="46">
        <f>SUM(O750:P750)</f>
        <v>0</v>
      </c>
      <c r="R750" s="46"/>
      <c r="S750" s="47">
        <f>SUM(K750:L750,Q750:R750)</f>
        <v>12</v>
      </c>
      <c r="T750" s="1"/>
      <c r="AA750" s="1"/>
      <c r="AC750" s="10"/>
      <c r="AD750" s="10"/>
      <c r="AE750" s="10"/>
      <c r="AF750" s="10"/>
      <c r="AG750" s="10"/>
      <c r="AH750" s="10"/>
      <c r="AI750" s="10"/>
    </row>
    <row r="751" spans="2:35" x14ac:dyDescent="0.25">
      <c r="B751" s="693" t="s">
        <v>52</v>
      </c>
      <c r="C751" s="692"/>
      <c r="D751" s="707"/>
      <c r="E751" s="694"/>
      <c r="F751" s="694"/>
      <c r="G751" s="893">
        <f>SUM(K752:L761)</f>
        <v>228</v>
      </c>
      <c r="H751" s="893"/>
      <c r="I751" s="893"/>
      <c r="J751" s="893"/>
      <c r="K751" s="893"/>
      <c r="L751" s="692"/>
      <c r="M751" s="893">
        <f>SUM(Q752:R761)</f>
        <v>180</v>
      </c>
      <c r="N751" s="893"/>
      <c r="O751" s="893"/>
      <c r="P751" s="893"/>
      <c r="Q751" s="893"/>
      <c r="R751" s="692"/>
      <c r="S751" s="5">
        <f>SUM(G751:Q751)</f>
        <v>408</v>
      </c>
      <c r="T751" s="1"/>
      <c r="AA751" s="1"/>
      <c r="AC751" s="10"/>
      <c r="AD751" s="10"/>
      <c r="AE751" s="10"/>
      <c r="AF751" s="10"/>
      <c r="AG751" s="10"/>
      <c r="AH751" s="10"/>
      <c r="AI751" s="10"/>
    </row>
    <row r="752" spans="2:35" x14ac:dyDescent="0.25">
      <c r="B752" s="704"/>
      <c r="C752" s="75">
        <v>2</v>
      </c>
      <c r="D752" s="4" t="s">
        <v>80</v>
      </c>
      <c r="E752" s="4">
        <v>25</v>
      </c>
      <c r="F752" s="4">
        <v>2</v>
      </c>
      <c r="G752" s="46">
        <v>18</v>
      </c>
      <c r="H752" s="46">
        <v>12</v>
      </c>
      <c r="I752" s="46">
        <f>G752</f>
        <v>18</v>
      </c>
      <c r="J752" s="46">
        <f>IF(H752=0,0,H752*$F752)</f>
        <v>24</v>
      </c>
      <c r="K752" s="46">
        <f>SUM(I752:J752)</f>
        <v>42</v>
      </c>
      <c r="L752" s="46"/>
      <c r="M752" s="4"/>
      <c r="N752" s="4"/>
      <c r="O752" s="46">
        <f>M752</f>
        <v>0</v>
      </c>
      <c r="P752" s="46">
        <f>IF(N752=0,0,N752*$F752)</f>
        <v>0</v>
      </c>
      <c r="Q752" s="46">
        <f>SUM(O752:P752)</f>
        <v>0</v>
      </c>
      <c r="R752" s="46"/>
      <c r="S752" s="47">
        <f>SUM(K752:L752,Q752:R752)</f>
        <v>42</v>
      </c>
      <c r="T752" s="1"/>
      <c r="X752" s="1"/>
      <c r="Y752" s="1"/>
      <c r="Z752" s="1"/>
      <c r="AA752" s="1"/>
      <c r="AC752" s="10"/>
      <c r="AD752" s="10"/>
      <c r="AE752" s="10"/>
      <c r="AF752" s="10"/>
      <c r="AG752" s="10"/>
      <c r="AH752" s="10"/>
    </row>
    <row r="753" spans="2:35" x14ac:dyDescent="0.25">
      <c r="B753" s="704"/>
      <c r="C753" s="75">
        <v>3</v>
      </c>
      <c r="D753" s="4" t="s">
        <v>185</v>
      </c>
      <c r="E753" s="4">
        <v>25</v>
      </c>
      <c r="F753" s="4">
        <v>2</v>
      </c>
      <c r="G753" s="46"/>
      <c r="H753" s="46">
        <v>12</v>
      </c>
      <c r="I753" s="46">
        <f t="shared" ref="I753:I754" si="533">G753</f>
        <v>0</v>
      </c>
      <c r="J753" s="46">
        <f t="shared" ref="J753:J761" si="534">IF(H753=0,0,H753*$F753)</f>
        <v>24</v>
      </c>
      <c r="K753" s="46">
        <f t="shared" ref="K753:K761" si="535">SUM(I753:J753)</f>
        <v>24</v>
      </c>
      <c r="L753" s="46">
        <v>12</v>
      </c>
      <c r="M753" s="4"/>
      <c r="N753" s="4"/>
      <c r="O753" s="46">
        <f t="shared" ref="O753:O761" si="536">M753</f>
        <v>0</v>
      </c>
      <c r="P753" s="46">
        <f t="shared" ref="P753:P761" si="537">IF(N753=0,0,N753*$F753)</f>
        <v>0</v>
      </c>
      <c r="Q753" s="46">
        <f t="shared" ref="Q753:Q761" si="538">SUM(O753:P753)</f>
        <v>0</v>
      </c>
      <c r="R753" s="46"/>
      <c r="S753" s="47">
        <f t="shared" ref="S753:S761" si="539">SUM(K753:L753,Q753:R753)</f>
        <v>36</v>
      </c>
      <c r="T753" s="1"/>
      <c r="Z753" s="1"/>
      <c r="AA753" s="1"/>
      <c r="AC753" s="10"/>
      <c r="AD753" s="10"/>
      <c r="AE753" s="10"/>
      <c r="AF753" s="10"/>
      <c r="AG753" s="10"/>
      <c r="AH753" s="10"/>
      <c r="AI753" s="10"/>
    </row>
    <row r="754" spans="2:35" s="10" customFormat="1" x14ac:dyDescent="0.25">
      <c r="B754" s="704"/>
      <c r="C754" s="75">
        <v>4</v>
      </c>
      <c r="D754" s="4" t="s">
        <v>177</v>
      </c>
      <c r="E754" s="4">
        <v>12</v>
      </c>
      <c r="F754" s="4">
        <v>1</v>
      </c>
      <c r="G754" s="46"/>
      <c r="H754" s="46">
        <v>12</v>
      </c>
      <c r="I754" s="46">
        <f t="shared" si="533"/>
        <v>0</v>
      </c>
      <c r="J754" s="46">
        <f t="shared" si="534"/>
        <v>12</v>
      </c>
      <c r="K754" s="46">
        <f t="shared" si="535"/>
        <v>12</v>
      </c>
      <c r="L754" s="46">
        <v>12</v>
      </c>
      <c r="M754" s="46"/>
      <c r="N754" s="46"/>
      <c r="O754" s="46">
        <f t="shared" si="536"/>
        <v>0</v>
      </c>
      <c r="P754" s="46">
        <f t="shared" si="537"/>
        <v>0</v>
      </c>
      <c r="Q754" s="46">
        <f t="shared" si="538"/>
        <v>0</v>
      </c>
      <c r="R754" s="46"/>
      <c r="S754" s="47">
        <f t="shared" si="539"/>
        <v>24</v>
      </c>
    </row>
    <row r="755" spans="2:35" x14ac:dyDescent="0.25">
      <c r="B755" s="53"/>
      <c r="C755" s="75">
        <v>1</v>
      </c>
      <c r="D755" s="4" t="s">
        <v>77</v>
      </c>
      <c r="E755" s="4">
        <v>22</v>
      </c>
      <c r="F755" s="4">
        <v>2</v>
      </c>
      <c r="G755" s="4">
        <v>18</v>
      </c>
      <c r="H755" s="4">
        <v>12</v>
      </c>
      <c r="I755" s="46">
        <f>G755</f>
        <v>18</v>
      </c>
      <c r="J755" s="46">
        <f t="shared" si="534"/>
        <v>24</v>
      </c>
      <c r="K755" s="46">
        <f t="shared" si="535"/>
        <v>42</v>
      </c>
      <c r="L755" s="46">
        <v>12</v>
      </c>
      <c r="M755" s="4"/>
      <c r="N755" s="4"/>
      <c r="O755" s="46">
        <f t="shared" si="536"/>
        <v>0</v>
      </c>
      <c r="P755" s="46">
        <f t="shared" si="537"/>
        <v>0</v>
      </c>
      <c r="Q755" s="46">
        <f t="shared" si="538"/>
        <v>0</v>
      </c>
      <c r="R755" s="46"/>
      <c r="S755" s="47">
        <f t="shared" si="539"/>
        <v>54</v>
      </c>
      <c r="T755" s="1"/>
      <c r="AC755" s="10"/>
      <c r="AD755" s="10"/>
      <c r="AE755" s="10"/>
      <c r="AF755" s="10"/>
      <c r="AG755" s="10"/>
      <c r="AH755" s="10"/>
      <c r="AI755" s="10"/>
    </row>
    <row r="756" spans="2:35" x14ac:dyDescent="0.25">
      <c r="B756" s="53"/>
      <c r="C756" s="75">
        <v>1</v>
      </c>
      <c r="D756" s="4" t="s">
        <v>176</v>
      </c>
      <c r="E756" s="4">
        <v>23</v>
      </c>
      <c r="F756" s="4">
        <v>2</v>
      </c>
      <c r="G756" s="4"/>
      <c r="H756" s="4">
        <v>12</v>
      </c>
      <c r="I756" s="46">
        <f t="shared" ref="I756" si="540">G756</f>
        <v>0</v>
      </c>
      <c r="J756" s="46">
        <f t="shared" ref="J756" si="541">IF(H756=0,0,H756*$F756)</f>
        <v>24</v>
      </c>
      <c r="K756" s="46">
        <f t="shared" ref="K756" si="542">SUM(I756:J756)</f>
        <v>24</v>
      </c>
      <c r="L756" s="46">
        <v>12</v>
      </c>
      <c r="M756" s="4"/>
      <c r="N756" s="4"/>
      <c r="O756" s="46">
        <f t="shared" ref="O756" si="543">M756</f>
        <v>0</v>
      </c>
      <c r="P756" s="46">
        <f t="shared" ref="P756" si="544">IF(N756=0,0,N756*$F756)</f>
        <v>0</v>
      </c>
      <c r="Q756" s="46">
        <f t="shared" ref="Q756" si="545">SUM(O756:P756)</f>
        <v>0</v>
      </c>
      <c r="R756" s="46"/>
      <c r="S756" s="47">
        <f t="shared" ref="S756" si="546">SUM(K756:L756,Q756:R756)</f>
        <v>36</v>
      </c>
      <c r="T756" s="1"/>
      <c r="AC756" s="10"/>
      <c r="AD756" s="10"/>
      <c r="AE756" s="10"/>
      <c r="AF756" s="10"/>
      <c r="AG756" s="10"/>
      <c r="AH756" s="10"/>
      <c r="AI756" s="10"/>
    </row>
    <row r="757" spans="2:35" x14ac:dyDescent="0.25">
      <c r="B757" s="53"/>
      <c r="C757" s="75">
        <v>1</v>
      </c>
      <c r="D757" s="4" t="s">
        <v>428</v>
      </c>
      <c r="E757" s="4">
        <v>22</v>
      </c>
      <c r="F757" s="4">
        <v>2</v>
      </c>
      <c r="G757" s="4"/>
      <c r="H757" s="4">
        <v>12</v>
      </c>
      <c r="I757" s="46">
        <f t="shared" ref="I757" si="547">G757</f>
        <v>0</v>
      </c>
      <c r="J757" s="46">
        <f t="shared" ref="J757" si="548">IF(H757=0,0,H757*$F757)</f>
        <v>24</v>
      </c>
      <c r="K757" s="46">
        <f t="shared" ref="K757" si="549">SUM(I757:J757)</f>
        <v>24</v>
      </c>
      <c r="L757" s="46">
        <v>12</v>
      </c>
      <c r="M757" s="4"/>
      <c r="N757" s="4"/>
      <c r="O757" s="46">
        <f t="shared" ref="O757" si="550">M757</f>
        <v>0</v>
      </c>
      <c r="P757" s="46">
        <f t="shared" ref="P757" si="551">IF(N757=0,0,N757*$F757)</f>
        <v>0</v>
      </c>
      <c r="Q757" s="46">
        <f t="shared" ref="Q757" si="552">SUM(O757:P757)</f>
        <v>0</v>
      </c>
      <c r="R757" s="46"/>
      <c r="S757" s="47">
        <f t="shared" ref="S757" si="553">SUM(K757:L757,Q757:R757)</f>
        <v>36</v>
      </c>
      <c r="T757" s="1"/>
      <c r="X757" s="1"/>
      <c r="Y757" s="1"/>
      <c r="AC757" s="10"/>
      <c r="AD757" s="10"/>
      <c r="AE757" s="10"/>
      <c r="AF757" s="10"/>
      <c r="AG757" s="10"/>
      <c r="AH757" s="10"/>
      <c r="AI757" s="10"/>
    </row>
    <row r="758" spans="2:35" s="10" customFormat="1" x14ac:dyDescent="0.25">
      <c r="B758" s="704"/>
      <c r="C758" s="75">
        <v>3</v>
      </c>
      <c r="D758" s="4" t="s">
        <v>74</v>
      </c>
      <c r="E758" s="4">
        <v>25</v>
      </c>
      <c r="F758" s="4">
        <v>2</v>
      </c>
      <c r="G758" s="46"/>
      <c r="H758" s="46"/>
      <c r="I758" s="46">
        <f>G758</f>
        <v>0</v>
      </c>
      <c r="J758" s="46">
        <f t="shared" si="534"/>
        <v>0</v>
      </c>
      <c r="K758" s="46">
        <f t="shared" si="535"/>
        <v>0</v>
      </c>
      <c r="L758" s="46"/>
      <c r="M758" s="46">
        <v>18</v>
      </c>
      <c r="N758" s="46">
        <v>12</v>
      </c>
      <c r="O758" s="46">
        <f t="shared" si="536"/>
        <v>18</v>
      </c>
      <c r="P758" s="46">
        <f t="shared" si="537"/>
        <v>24</v>
      </c>
      <c r="Q758" s="46">
        <f t="shared" si="538"/>
        <v>42</v>
      </c>
      <c r="R758" s="46">
        <v>12</v>
      </c>
      <c r="S758" s="47">
        <f t="shared" si="539"/>
        <v>54</v>
      </c>
    </row>
    <row r="759" spans="2:35" s="10" customFormat="1" x14ac:dyDescent="0.25">
      <c r="B759" s="53"/>
      <c r="C759" s="75">
        <v>4</v>
      </c>
      <c r="D759" s="4" t="s">
        <v>166</v>
      </c>
      <c r="E759" s="4">
        <v>25</v>
      </c>
      <c r="F759" s="4">
        <v>2</v>
      </c>
      <c r="G759" s="46"/>
      <c r="H759" s="46"/>
      <c r="I759" s="46">
        <f>G759</f>
        <v>0</v>
      </c>
      <c r="J759" s="46">
        <f t="shared" si="534"/>
        <v>0</v>
      </c>
      <c r="K759" s="46">
        <f t="shared" si="535"/>
        <v>0</v>
      </c>
      <c r="L759" s="46"/>
      <c r="M759" s="46"/>
      <c r="N759" s="46">
        <v>12</v>
      </c>
      <c r="O759" s="46">
        <f t="shared" si="536"/>
        <v>0</v>
      </c>
      <c r="P759" s="46">
        <f t="shared" si="537"/>
        <v>24</v>
      </c>
      <c r="Q759" s="46">
        <f t="shared" si="538"/>
        <v>24</v>
      </c>
      <c r="R759" s="46">
        <v>12</v>
      </c>
      <c r="S759" s="47">
        <f t="shared" si="539"/>
        <v>36</v>
      </c>
      <c r="AA759" s="1"/>
    </row>
    <row r="760" spans="2:35" x14ac:dyDescent="0.25">
      <c r="B760" s="53"/>
      <c r="C760" s="75">
        <v>2</v>
      </c>
      <c r="D760" s="4" t="s">
        <v>373</v>
      </c>
      <c r="E760" s="4">
        <v>26</v>
      </c>
      <c r="F760" s="4">
        <v>2</v>
      </c>
      <c r="G760" s="46"/>
      <c r="H760" s="46"/>
      <c r="I760" s="46">
        <f t="shared" ref="I760" si="554">G760</f>
        <v>0</v>
      </c>
      <c r="J760" s="46">
        <f t="shared" ref="J760" si="555">IF(H760=0,0,H760*$F760)</f>
        <v>0</v>
      </c>
      <c r="K760" s="46">
        <f t="shared" ref="K760" si="556">SUM(I760:J760)</f>
        <v>0</v>
      </c>
      <c r="L760" s="46"/>
      <c r="M760" s="46"/>
      <c r="N760" s="46">
        <v>12</v>
      </c>
      <c r="O760" s="46">
        <f t="shared" ref="O760" si="557">M760</f>
        <v>0</v>
      </c>
      <c r="P760" s="46">
        <f t="shared" ref="P760" si="558">IF(N760=0,0,N760*$F760)</f>
        <v>24</v>
      </c>
      <c r="Q760" s="46">
        <f t="shared" ref="Q760" si="559">SUM(O760:P760)</f>
        <v>24</v>
      </c>
      <c r="R760" s="46">
        <v>12</v>
      </c>
      <c r="S760" s="47">
        <f t="shared" ref="S760" si="560">SUM(K760:L760,Q760:R760)</f>
        <v>36</v>
      </c>
      <c r="T760" s="1"/>
      <c r="Z760" s="1"/>
      <c r="AH760" s="10"/>
      <c r="AI760" s="10"/>
    </row>
    <row r="761" spans="2:35" s="10" customFormat="1" ht="15.75" thickBot="1" x14ac:dyDescent="0.3">
      <c r="B761" s="54"/>
      <c r="C761" s="74">
        <v>5</v>
      </c>
      <c r="D761" s="49" t="s">
        <v>84</v>
      </c>
      <c r="E761" s="49">
        <v>22</v>
      </c>
      <c r="F761" s="49">
        <v>2</v>
      </c>
      <c r="G761" s="50"/>
      <c r="H761" s="50"/>
      <c r="I761" s="50">
        <f>G761</f>
        <v>0</v>
      </c>
      <c r="J761" s="50">
        <f t="shared" si="534"/>
        <v>0</v>
      </c>
      <c r="K761" s="50">
        <f t="shared" si="535"/>
        <v>0</v>
      </c>
      <c r="L761" s="50"/>
      <c r="M761" s="50">
        <v>18</v>
      </c>
      <c r="N761" s="50">
        <v>12</v>
      </c>
      <c r="O761" s="50">
        <f t="shared" si="536"/>
        <v>18</v>
      </c>
      <c r="P761" s="50">
        <f t="shared" si="537"/>
        <v>24</v>
      </c>
      <c r="Q761" s="50">
        <f t="shared" si="538"/>
        <v>42</v>
      </c>
      <c r="R761" s="50">
        <v>12</v>
      </c>
      <c r="S761" s="55">
        <f t="shared" si="539"/>
        <v>54</v>
      </c>
      <c r="AC761" s="1"/>
      <c r="AD761" s="1"/>
      <c r="AE761" s="1"/>
      <c r="AF761" s="1"/>
      <c r="AG761" s="1"/>
      <c r="AH761" s="1"/>
    </row>
    <row r="762" spans="2:35" s="10" customFormat="1" ht="15.75" thickBot="1" x14ac:dyDescent="0.3">
      <c r="B762" s="195">
        <v>67</v>
      </c>
      <c r="C762" s="225"/>
      <c r="D762" s="899" t="s">
        <v>258</v>
      </c>
      <c r="E762" s="900"/>
      <c r="F762" s="901"/>
      <c r="G762" s="899">
        <f>SUM(G763,G772,G775)</f>
        <v>542</v>
      </c>
      <c r="H762" s="900"/>
      <c r="I762" s="900"/>
      <c r="J762" s="900"/>
      <c r="K762" s="901"/>
      <c r="L762" s="341"/>
      <c r="M762" s="902">
        <f>SUM(M763,M772,M775)</f>
        <v>242</v>
      </c>
      <c r="N762" s="903"/>
      <c r="O762" s="903"/>
      <c r="P762" s="903"/>
      <c r="Q762" s="904"/>
      <c r="R762" s="342"/>
      <c r="S762" s="79">
        <f>SUM(S763,S772,S775)</f>
        <v>784</v>
      </c>
      <c r="AH762" s="1"/>
    </row>
    <row r="763" spans="2:35" s="10" customFormat="1" ht="15.75" thickBot="1" x14ac:dyDescent="0.3">
      <c r="B763" s="563" t="s">
        <v>33</v>
      </c>
      <c r="C763" s="565"/>
      <c r="D763" s="568"/>
      <c r="E763" s="564"/>
      <c r="F763" s="564"/>
      <c r="G763" s="890">
        <f>SUM(K764:L771)</f>
        <v>420</v>
      </c>
      <c r="H763" s="890"/>
      <c r="I763" s="890"/>
      <c r="J763" s="890"/>
      <c r="K763" s="890"/>
      <c r="L763" s="565"/>
      <c r="M763" s="890">
        <f>SUM(Q764:R771)</f>
        <v>102</v>
      </c>
      <c r="N763" s="890"/>
      <c r="O763" s="890"/>
      <c r="P763" s="890"/>
      <c r="Q763" s="890"/>
      <c r="R763" s="570"/>
      <c r="S763" s="157">
        <f>SUM(G763:Q763)</f>
        <v>522</v>
      </c>
      <c r="X763" s="1"/>
      <c r="Y763" s="1"/>
    </row>
    <row r="764" spans="2:35" s="10" customFormat="1" x14ac:dyDescent="0.25">
      <c r="B764" s="53"/>
      <c r="C764" s="75">
        <v>1</v>
      </c>
      <c r="D764" s="4" t="s">
        <v>176</v>
      </c>
      <c r="E764" s="4">
        <v>23</v>
      </c>
      <c r="F764" s="4">
        <v>2</v>
      </c>
      <c r="G764" s="46"/>
      <c r="H764" s="46">
        <v>32</v>
      </c>
      <c r="I764" s="46">
        <f t="shared" ref="I764:I769" si="561">G764</f>
        <v>0</v>
      </c>
      <c r="J764" s="46">
        <f t="shared" ref="J764:J769" si="562">IF(H764=0,0,H764*$F764)</f>
        <v>64</v>
      </c>
      <c r="K764" s="46">
        <f t="shared" ref="K764:K769" si="563">SUM(I764:J764)</f>
        <v>64</v>
      </c>
      <c r="L764" s="46">
        <v>12</v>
      </c>
      <c r="M764" s="4"/>
      <c r="N764" s="4"/>
      <c r="O764" s="46">
        <f t="shared" ref="O764:O769" si="564">M764</f>
        <v>0</v>
      </c>
      <c r="P764" s="46">
        <f t="shared" ref="P764:P769" si="565">IF(N764=0,0,N764*$F764)</f>
        <v>0</v>
      </c>
      <c r="Q764" s="46">
        <f t="shared" ref="Q764:Q769" si="566">SUM(O764:P764)</f>
        <v>0</v>
      </c>
      <c r="R764" s="46"/>
      <c r="S764" s="72">
        <f t="shared" ref="S764:S769" si="567">SUM(K764:L764,Q764:R764)</f>
        <v>76</v>
      </c>
    </row>
    <row r="765" spans="2:35" s="10" customFormat="1" x14ac:dyDescent="0.25">
      <c r="B765" s="53"/>
      <c r="C765" s="75">
        <v>1</v>
      </c>
      <c r="D765" s="4" t="s">
        <v>428</v>
      </c>
      <c r="E765" s="4">
        <v>22</v>
      </c>
      <c r="F765" s="4">
        <v>2</v>
      </c>
      <c r="G765" s="46"/>
      <c r="H765" s="46">
        <v>32</v>
      </c>
      <c r="I765" s="46">
        <f t="shared" si="561"/>
        <v>0</v>
      </c>
      <c r="J765" s="46">
        <f t="shared" si="562"/>
        <v>64</v>
      </c>
      <c r="K765" s="46">
        <f t="shared" si="563"/>
        <v>64</v>
      </c>
      <c r="L765" s="46">
        <v>12</v>
      </c>
      <c r="M765" s="4"/>
      <c r="N765" s="4"/>
      <c r="O765" s="46">
        <f t="shared" si="564"/>
        <v>0</v>
      </c>
      <c r="P765" s="46">
        <f t="shared" si="565"/>
        <v>0</v>
      </c>
      <c r="Q765" s="46">
        <f t="shared" si="566"/>
        <v>0</v>
      </c>
      <c r="R765" s="46"/>
      <c r="S765" s="72">
        <f t="shared" si="567"/>
        <v>76</v>
      </c>
      <c r="AI765" s="1"/>
    </row>
    <row r="766" spans="2:35" s="10" customFormat="1" x14ac:dyDescent="0.25">
      <c r="B766" s="569"/>
      <c r="C766" s="75">
        <v>4</v>
      </c>
      <c r="D766" s="4" t="s">
        <v>80</v>
      </c>
      <c r="E766" s="4">
        <v>25</v>
      </c>
      <c r="F766" s="4">
        <v>2</v>
      </c>
      <c r="G766" s="46">
        <v>14</v>
      </c>
      <c r="H766" s="46">
        <v>32</v>
      </c>
      <c r="I766" s="46">
        <f t="shared" si="561"/>
        <v>14</v>
      </c>
      <c r="J766" s="46">
        <f t="shared" si="562"/>
        <v>64</v>
      </c>
      <c r="K766" s="46">
        <f t="shared" si="563"/>
        <v>78</v>
      </c>
      <c r="L766" s="46">
        <v>12</v>
      </c>
      <c r="M766" s="4"/>
      <c r="N766" s="4"/>
      <c r="O766" s="46">
        <f t="shared" si="564"/>
        <v>0</v>
      </c>
      <c r="P766" s="46">
        <f t="shared" si="565"/>
        <v>0</v>
      </c>
      <c r="Q766" s="46">
        <f t="shared" si="566"/>
        <v>0</v>
      </c>
      <c r="R766" s="46"/>
      <c r="S766" s="47">
        <f t="shared" si="567"/>
        <v>90</v>
      </c>
      <c r="Z766" s="1"/>
      <c r="AI766" s="1"/>
    </row>
    <row r="767" spans="2:35" s="10" customFormat="1" x14ac:dyDescent="0.25">
      <c r="B767" s="569"/>
      <c r="C767" s="75">
        <v>5</v>
      </c>
      <c r="D767" s="4" t="s">
        <v>185</v>
      </c>
      <c r="E767" s="4">
        <v>25</v>
      </c>
      <c r="F767" s="4">
        <v>2</v>
      </c>
      <c r="G767" s="46"/>
      <c r="H767" s="46">
        <v>32</v>
      </c>
      <c r="I767" s="46">
        <f t="shared" si="561"/>
        <v>0</v>
      </c>
      <c r="J767" s="46">
        <f t="shared" si="562"/>
        <v>64</v>
      </c>
      <c r="K767" s="46">
        <f t="shared" si="563"/>
        <v>64</v>
      </c>
      <c r="L767" s="46">
        <v>12</v>
      </c>
      <c r="M767" s="4"/>
      <c r="N767" s="4"/>
      <c r="O767" s="46">
        <f t="shared" si="564"/>
        <v>0</v>
      </c>
      <c r="P767" s="46">
        <f t="shared" si="565"/>
        <v>0</v>
      </c>
      <c r="Q767" s="46">
        <f t="shared" si="566"/>
        <v>0</v>
      </c>
      <c r="R767" s="46"/>
      <c r="S767" s="47">
        <f t="shared" si="567"/>
        <v>76</v>
      </c>
    </row>
    <row r="768" spans="2:35" s="10" customFormat="1" x14ac:dyDescent="0.25">
      <c r="B768" s="569"/>
      <c r="C768" s="75">
        <v>4</v>
      </c>
      <c r="D768" s="4" t="s">
        <v>84</v>
      </c>
      <c r="E768" s="4">
        <v>22</v>
      </c>
      <c r="F768" s="4">
        <v>2</v>
      </c>
      <c r="G768" s="46">
        <v>14</v>
      </c>
      <c r="H768" s="46">
        <v>32</v>
      </c>
      <c r="I768" s="46">
        <f t="shared" si="561"/>
        <v>14</v>
      </c>
      <c r="J768" s="46">
        <f t="shared" si="562"/>
        <v>64</v>
      </c>
      <c r="K768" s="46">
        <f t="shared" si="563"/>
        <v>78</v>
      </c>
      <c r="L768" s="46">
        <v>12</v>
      </c>
      <c r="M768" s="4"/>
      <c r="N768" s="4"/>
      <c r="O768" s="46">
        <f t="shared" si="564"/>
        <v>0</v>
      </c>
      <c r="P768" s="46">
        <f t="shared" si="565"/>
        <v>0</v>
      </c>
      <c r="Q768" s="46">
        <f t="shared" si="566"/>
        <v>0</v>
      </c>
      <c r="R768" s="46"/>
      <c r="S768" s="72">
        <f t="shared" si="567"/>
        <v>90</v>
      </c>
      <c r="X768" s="1"/>
      <c r="Y768" s="1"/>
    </row>
    <row r="769" spans="2:35" s="10" customFormat="1" x14ac:dyDescent="0.25">
      <c r="B769" s="53"/>
      <c r="C769" s="75">
        <v>2</v>
      </c>
      <c r="D769" s="4" t="s">
        <v>74</v>
      </c>
      <c r="E769" s="4">
        <v>25</v>
      </c>
      <c r="F769" s="4">
        <v>2</v>
      </c>
      <c r="G769" s="46"/>
      <c r="H769" s="46"/>
      <c r="I769" s="46">
        <f t="shared" si="561"/>
        <v>0</v>
      </c>
      <c r="J769" s="46">
        <f t="shared" si="562"/>
        <v>0</v>
      </c>
      <c r="K769" s="46">
        <f t="shared" si="563"/>
        <v>0</v>
      </c>
      <c r="L769" s="46"/>
      <c r="M769" s="46">
        <v>14</v>
      </c>
      <c r="N769" s="46">
        <v>32</v>
      </c>
      <c r="O769" s="46">
        <f t="shared" si="564"/>
        <v>14</v>
      </c>
      <c r="P769" s="46">
        <f t="shared" si="565"/>
        <v>64</v>
      </c>
      <c r="Q769" s="46">
        <f t="shared" si="566"/>
        <v>78</v>
      </c>
      <c r="R769" s="46">
        <v>12</v>
      </c>
      <c r="S769" s="47">
        <f t="shared" si="567"/>
        <v>90</v>
      </c>
      <c r="X769" s="1"/>
      <c r="Y769" s="1"/>
      <c r="AC769" s="1"/>
      <c r="AD769" s="1"/>
      <c r="AE769" s="1"/>
      <c r="AF769" s="1"/>
      <c r="AG769" s="1"/>
    </row>
    <row r="770" spans="2:35" s="10" customFormat="1" x14ac:dyDescent="0.25">
      <c r="B770" s="53"/>
      <c r="C770" s="75">
        <v>2</v>
      </c>
      <c r="D770" s="4" t="s">
        <v>373</v>
      </c>
      <c r="E770" s="4">
        <v>26</v>
      </c>
      <c r="F770" s="4">
        <v>2</v>
      </c>
      <c r="G770" s="46"/>
      <c r="H770" s="46"/>
      <c r="I770" s="46">
        <f>G770</f>
        <v>0</v>
      </c>
      <c r="J770" s="46">
        <f>IF(H770=0,0,H770*$F770)</f>
        <v>0</v>
      </c>
      <c r="K770" s="46">
        <f>SUM(I770:J770)</f>
        <v>0</v>
      </c>
      <c r="L770" s="46"/>
      <c r="M770" s="46"/>
      <c r="N770" s="46"/>
      <c r="O770" s="46">
        <f>M770</f>
        <v>0</v>
      </c>
      <c r="P770" s="46">
        <f>IF(N770=0,0,N770*$F770)</f>
        <v>0</v>
      </c>
      <c r="Q770" s="46">
        <f>SUM(O770:P770)</f>
        <v>0</v>
      </c>
      <c r="R770" s="46">
        <v>12</v>
      </c>
      <c r="S770" s="48">
        <f>SUM(K770:L770,Q770:R770)</f>
        <v>12</v>
      </c>
      <c r="X770" s="1"/>
      <c r="Y770" s="1"/>
      <c r="AH770" s="1"/>
    </row>
    <row r="771" spans="2:35" s="10" customFormat="1" ht="15.75" thickBot="1" x14ac:dyDescent="0.3">
      <c r="B771" s="53"/>
      <c r="C771" s="75">
        <v>3</v>
      </c>
      <c r="D771" s="4" t="s">
        <v>177</v>
      </c>
      <c r="E771" s="4">
        <v>12</v>
      </c>
      <c r="F771" s="4">
        <v>1</v>
      </c>
      <c r="G771" s="46"/>
      <c r="H771" s="4"/>
      <c r="I771" s="46">
        <f>G771</f>
        <v>0</v>
      </c>
      <c r="J771" s="46">
        <f>IF(H771=0,0,H771*$F771)</f>
        <v>0</v>
      </c>
      <c r="K771" s="46">
        <f>SUM(I771:J771)</f>
        <v>0</v>
      </c>
      <c r="L771" s="46">
        <v>12</v>
      </c>
      <c r="M771" s="4"/>
      <c r="N771" s="4"/>
      <c r="O771" s="46">
        <f>M771</f>
        <v>0</v>
      </c>
      <c r="P771" s="46">
        <f>IF(N771=0,0,N771*$F771)</f>
        <v>0</v>
      </c>
      <c r="Q771" s="46">
        <f>SUM(O771:P771)</f>
        <v>0</v>
      </c>
      <c r="R771" s="46"/>
      <c r="S771" s="47">
        <f>SUM(K771:L771,Q771:R771)</f>
        <v>12</v>
      </c>
      <c r="X771" s="1"/>
      <c r="Y771" s="1"/>
      <c r="Z771" s="1"/>
    </row>
    <row r="772" spans="2:35" s="10" customFormat="1" ht="15.75" thickBot="1" x14ac:dyDescent="0.3">
      <c r="B772" s="757" t="s">
        <v>270</v>
      </c>
      <c r="C772" s="756"/>
      <c r="D772" s="759"/>
      <c r="E772" s="758"/>
      <c r="F772" s="758"/>
      <c r="G772" s="1002">
        <f>SUM(K773:L774)</f>
        <v>122</v>
      </c>
      <c r="H772" s="1003"/>
      <c r="I772" s="1003"/>
      <c r="J772" s="1003"/>
      <c r="K772" s="1004"/>
      <c r="L772" s="756"/>
      <c r="M772" s="1002">
        <f>SUM(Q773:R774)</f>
        <v>0</v>
      </c>
      <c r="N772" s="1003"/>
      <c r="O772" s="1003"/>
      <c r="P772" s="1003"/>
      <c r="Q772" s="1004"/>
      <c r="R772" s="762"/>
      <c r="S772" s="157">
        <f>SUM(G772:Q772)</f>
        <v>122</v>
      </c>
      <c r="X772" s="1"/>
      <c r="Y772" s="1"/>
      <c r="Z772" s="1"/>
    </row>
    <row r="773" spans="2:35" x14ac:dyDescent="0.25">
      <c r="B773" s="53"/>
      <c r="C773" s="75">
        <v>1</v>
      </c>
      <c r="D773" s="4" t="s">
        <v>77</v>
      </c>
      <c r="E773" s="4">
        <v>22</v>
      </c>
      <c r="F773" s="4">
        <v>2</v>
      </c>
      <c r="G773" s="46">
        <v>14</v>
      </c>
      <c r="H773" s="46">
        <v>32</v>
      </c>
      <c r="I773" s="46">
        <f>G773</f>
        <v>14</v>
      </c>
      <c r="J773" s="46">
        <f>IF(H773=0,0,H773*$F773)</f>
        <v>64</v>
      </c>
      <c r="K773" s="46">
        <f>SUM(I773:J773)</f>
        <v>78</v>
      </c>
      <c r="L773" s="46">
        <v>12</v>
      </c>
      <c r="M773" s="4"/>
      <c r="N773" s="4"/>
      <c r="O773" s="46">
        <f>M773</f>
        <v>0</v>
      </c>
      <c r="P773" s="46">
        <f>IF(N773=0,0,N773*$F773)</f>
        <v>0</v>
      </c>
      <c r="Q773" s="46">
        <f>SUM(O773:P773)</f>
        <v>0</v>
      </c>
      <c r="R773" s="46"/>
      <c r="S773" s="70">
        <f>SUM(K773:L773,Q773:R773)</f>
        <v>90</v>
      </c>
      <c r="T773" s="1"/>
      <c r="X773" s="1"/>
      <c r="Y773" s="1"/>
      <c r="Z773" s="1"/>
      <c r="AC773" s="10"/>
      <c r="AD773" s="10"/>
      <c r="AE773" s="10"/>
      <c r="AF773" s="10"/>
      <c r="AG773" s="10"/>
      <c r="AH773" s="10"/>
      <c r="AI773" s="10"/>
    </row>
    <row r="774" spans="2:35" ht="15.75" thickBot="1" x14ac:dyDescent="0.3">
      <c r="B774" s="53"/>
      <c r="C774" s="75">
        <v>3</v>
      </c>
      <c r="D774" s="4" t="s">
        <v>177</v>
      </c>
      <c r="E774" s="4">
        <v>12</v>
      </c>
      <c r="F774" s="4">
        <v>1</v>
      </c>
      <c r="G774" s="46"/>
      <c r="H774" s="4">
        <v>32</v>
      </c>
      <c r="I774" s="46">
        <f>G774</f>
        <v>0</v>
      </c>
      <c r="J774" s="46">
        <f>IF(H774=0,0,H774*$F774)</f>
        <v>32</v>
      </c>
      <c r="K774" s="46">
        <f>SUM(I774:J774)</f>
        <v>32</v>
      </c>
      <c r="L774" s="46"/>
      <c r="M774" s="4"/>
      <c r="N774" s="4"/>
      <c r="O774" s="46">
        <f>M774</f>
        <v>0</v>
      </c>
      <c r="P774" s="46">
        <f>IF(N774=0,0,N774*$F774)</f>
        <v>0</v>
      </c>
      <c r="Q774" s="46">
        <f>SUM(O774:P774)</f>
        <v>0</v>
      </c>
      <c r="R774" s="46"/>
      <c r="S774" s="47">
        <f>SUM(K774:L774,Q774:R774)</f>
        <v>32</v>
      </c>
      <c r="T774" s="1"/>
      <c r="X774" s="1"/>
      <c r="Y774" s="1"/>
      <c r="Z774" s="1"/>
      <c r="AC774" s="10"/>
      <c r="AD774" s="10"/>
      <c r="AE774" s="10"/>
      <c r="AF774" s="10"/>
      <c r="AG774" s="10"/>
      <c r="AH774" s="10"/>
    </row>
    <row r="775" spans="2:35" s="10" customFormat="1" ht="15.75" thickBot="1" x14ac:dyDescent="0.3">
      <c r="B775" s="885" t="s">
        <v>479</v>
      </c>
      <c r="C775" s="567"/>
      <c r="D775" s="572"/>
      <c r="E775" s="566"/>
      <c r="F775" s="566"/>
      <c r="G775" s="925">
        <f>SUM(K776:L777)</f>
        <v>0</v>
      </c>
      <c r="H775" s="926"/>
      <c r="I775" s="926"/>
      <c r="J775" s="926"/>
      <c r="K775" s="927"/>
      <c r="L775" s="567"/>
      <c r="M775" s="925">
        <f>SUM(Q776:R777)</f>
        <v>140</v>
      </c>
      <c r="N775" s="926"/>
      <c r="O775" s="926"/>
      <c r="P775" s="926"/>
      <c r="Q775" s="927"/>
      <c r="R775" s="571"/>
      <c r="S775" s="157">
        <f>SUM(G775:Q775)</f>
        <v>140</v>
      </c>
      <c r="X775" s="1"/>
      <c r="Y775" s="1"/>
      <c r="Z775" s="1"/>
      <c r="AC775" s="1"/>
      <c r="AD775" s="1"/>
      <c r="AE775" s="1"/>
      <c r="AF775" s="1"/>
      <c r="AG775" s="1"/>
    </row>
    <row r="776" spans="2:35" s="10" customFormat="1" x14ac:dyDescent="0.25">
      <c r="B776" s="53"/>
      <c r="C776" s="75">
        <v>2</v>
      </c>
      <c r="D776" s="4" t="s">
        <v>373</v>
      </c>
      <c r="E776" s="4">
        <v>26</v>
      </c>
      <c r="F776" s="4">
        <v>2</v>
      </c>
      <c r="G776" s="46"/>
      <c r="H776" s="46"/>
      <c r="I776" s="46">
        <f>G776</f>
        <v>0</v>
      </c>
      <c r="J776" s="46">
        <f>IF(H776=0,0,H776*$F776)</f>
        <v>0</v>
      </c>
      <c r="K776" s="46">
        <f>SUM(I776:J776)</f>
        <v>0</v>
      </c>
      <c r="L776" s="46"/>
      <c r="M776" s="46"/>
      <c r="N776" s="46">
        <v>32</v>
      </c>
      <c r="O776" s="46">
        <f>M776</f>
        <v>0</v>
      </c>
      <c r="P776" s="46">
        <f>IF(N776=0,0,N776*$F776)</f>
        <v>64</v>
      </c>
      <c r="Q776" s="46">
        <f>SUM(O776:P776)</f>
        <v>64</v>
      </c>
      <c r="R776" s="46"/>
      <c r="S776" s="48">
        <f>SUM(K776:L776,Q776:R776)</f>
        <v>64</v>
      </c>
      <c r="X776" s="1"/>
      <c r="Y776" s="1"/>
      <c r="Z776" s="1"/>
      <c r="AC776" s="1"/>
      <c r="AD776" s="1"/>
      <c r="AE776" s="1"/>
      <c r="AF776" s="1"/>
      <c r="AG776" s="1"/>
      <c r="AH776" s="1"/>
    </row>
    <row r="777" spans="2:35" s="10" customFormat="1" ht="15.75" thickBot="1" x14ac:dyDescent="0.3">
      <c r="B777" s="54"/>
      <c r="C777" s="74">
        <v>3</v>
      </c>
      <c r="D777" s="49" t="s">
        <v>166</v>
      </c>
      <c r="E777" s="49">
        <v>25</v>
      </c>
      <c r="F777" s="49">
        <v>2</v>
      </c>
      <c r="G777" s="50"/>
      <c r="H777" s="50"/>
      <c r="I777" s="50">
        <f>G777</f>
        <v>0</v>
      </c>
      <c r="J777" s="50">
        <f>IF(H777=0,0,H777*$F777)</f>
        <v>0</v>
      </c>
      <c r="K777" s="50">
        <f>SUM(I777:J777)</f>
        <v>0</v>
      </c>
      <c r="L777" s="50"/>
      <c r="M777" s="50"/>
      <c r="N777" s="50">
        <v>32</v>
      </c>
      <c r="O777" s="50">
        <f>M777</f>
        <v>0</v>
      </c>
      <c r="P777" s="50">
        <f>IF(N777=0,0,N777*$F777)</f>
        <v>64</v>
      </c>
      <c r="Q777" s="50">
        <f>SUM(O777:P777)</f>
        <v>64</v>
      </c>
      <c r="R777" s="50">
        <v>12</v>
      </c>
      <c r="S777" s="55">
        <f>SUM(K777:L777,Q777:R777)</f>
        <v>76</v>
      </c>
      <c r="X777" s="1"/>
      <c r="Y777" s="1"/>
      <c r="Z777" s="1"/>
      <c r="AH777" s="1"/>
    </row>
    <row r="778" spans="2:35" s="10" customFormat="1" ht="15.75" thickBot="1" x14ac:dyDescent="0.3">
      <c r="B778" s="199">
        <v>68</v>
      </c>
      <c r="C778" s="226"/>
      <c r="D778" s="986" t="s">
        <v>132</v>
      </c>
      <c r="E778" s="986"/>
      <c r="F778" s="986"/>
      <c r="G778" s="986">
        <f>SUM(G779,G782,G784)</f>
        <v>0</v>
      </c>
      <c r="H778" s="986"/>
      <c r="I778" s="986"/>
      <c r="J778" s="986"/>
      <c r="K778" s="986"/>
      <c r="L778" s="352"/>
      <c r="M778" s="986">
        <f>SUM(M779,M782,M784)</f>
        <v>396</v>
      </c>
      <c r="N778" s="986"/>
      <c r="O778" s="986"/>
      <c r="P778" s="986"/>
      <c r="Q778" s="986"/>
      <c r="R778" s="341"/>
      <c r="S778" s="185">
        <f>SUM(S779,S782,S784)</f>
        <v>396</v>
      </c>
      <c r="Z778" s="1"/>
    </row>
    <row r="779" spans="2:35" s="10" customFormat="1" ht="15.75" thickBot="1" x14ac:dyDescent="0.3">
      <c r="B779" s="191" t="s">
        <v>270</v>
      </c>
      <c r="C779" s="224"/>
      <c r="D779" s="210"/>
      <c r="E779" s="192"/>
      <c r="F779" s="343"/>
      <c r="G779" s="890">
        <f>SUM(K780:L781)</f>
        <v>0</v>
      </c>
      <c r="H779" s="890"/>
      <c r="I779" s="890"/>
      <c r="J779" s="890"/>
      <c r="K779" s="890"/>
      <c r="L779" s="346"/>
      <c r="M779" s="890">
        <f>SUM(Q780:R781)</f>
        <v>78</v>
      </c>
      <c r="N779" s="890"/>
      <c r="O779" s="890"/>
      <c r="P779" s="890"/>
      <c r="Q779" s="890"/>
      <c r="R779" s="304"/>
      <c r="S779" s="157">
        <f>SUM(G779:Q779)</f>
        <v>78</v>
      </c>
      <c r="Z779" s="1"/>
    </row>
    <row r="780" spans="2:35" s="10" customFormat="1" x14ac:dyDescent="0.25">
      <c r="B780" s="53"/>
      <c r="C780" s="75">
        <v>1</v>
      </c>
      <c r="D780" s="4" t="s">
        <v>175</v>
      </c>
      <c r="E780" s="4">
        <v>18</v>
      </c>
      <c r="F780" s="4">
        <v>2</v>
      </c>
      <c r="G780" s="46"/>
      <c r="H780" s="46"/>
      <c r="I780" s="46">
        <f>G780</f>
        <v>0</v>
      </c>
      <c r="J780" s="46">
        <f>IF(H780=0,0,H780*$F780)</f>
        <v>0</v>
      </c>
      <c r="K780" s="46">
        <f>SUM(I780:J780)</f>
        <v>0</v>
      </c>
      <c r="L780" s="46"/>
      <c r="M780" s="4"/>
      <c r="N780" s="4">
        <v>18</v>
      </c>
      <c r="O780" s="46">
        <f>M780</f>
        <v>0</v>
      </c>
      <c r="P780" s="46">
        <f>IF(N780=0,0,N780*$F780)</f>
        <v>36</v>
      </c>
      <c r="Q780" s="46">
        <f>SUM(O780:P780)</f>
        <v>36</v>
      </c>
      <c r="R780" s="46">
        <v>12</v>
      </c>
      <c r="S780" s="47">
        <f>SUM(K780:L780,Q780:R780)</f>
        <v>48</v>
      </c>
      <c r="Z780" s="1"/>
      <c r="AI780" s="1"/>
    </row>
    <row r="781" spans="2:35" s="10" customFormat="1" ht="15.75" thickBot="1" x14ac:dyDescent="0.3">
      <c r="B781" s="53"/>
      <c r="C781" s="75">
        <v>2</v>
      </c>
      <c r="D781" s="4" t="s">
        <v>227</v>
      </c>
      <c r="E781" s="4">
        <v>7</v>
      </c>
      <c r="F781" s="4">
        <v>1</v>
      </c>
      <c r="G781" s="46"/>
      <c r="H781" s="46"/>
      <c r="I781" s="46">
        <f>G781</f>
        <v>0</v>
      </c>
      <c r="J781" s="46">
        <f>IF(H781=0,0,H781*$F781)</f>
        <v>0</v>
      </c>
      <c r="K781" s="46">
        <f>SUM(I781:J781)</f>
        <v>0</v>
      </c>
      <c r="L781" s="46"/>
      <c r="M781" s="46"/>
      <c r="N781" s="46">
        <v>18</v>
      </c>
      <c r="O781" s="46">
        <f>M781</f>
        <v>0</v>
      </c>
      <c r="P781" s="46">
        <f>IF(N781=0,0,N781*$F781)</f>
        <v>18</v>
      </c>
      <c r="Q781" s="46">
        <f>SUM(O781:P781)</f>
        <v>18</v>
      </c>
      <c r="R781" s="46">
        <v>12</v>
      </c>
      <c r="S781" s="47">
        <f>SUM(K781:L781,Q781:R781)</f>
        <v>30</v>
      </c>
      <c r="Z781" s="1"/>
      <c r="AC781" s="1"/>
      <c r="AD781" s="1"/>
      <c r="AE781" s="1"/>
      <c r="AF781" s="1"/>
      <c r="AG781" s="1"/>
      <c r="AI781" s="1"/>
    </row>
    <row r="782" spans="2:35" ht="15.75" thickBot="1" x14ac:dyDescent="0.3">
      <c r="B782" s="885" t="s">
        <v>479</v>
      </c>
      <c r="C782" s="75"/>
      <c r="D782" s="57"/>
      <c r="E782" s="4"/>
      <c r="F782" s="795"/>
      <c r="G782" s="893">
        <f>SUM(K783:L783)</f>
        <v>0</v>
      </c>
      <c r="H782" s="893"/>
      <c r="I782" s="893"/>
      <c r="J782" s="893"/>
      <c r="K782" s="893"/>
      <c r="L782" s="794"/>
      <c r="M782" s="893">
        <f>SUM(Q783:R783)</f>
        <v>48</v>
      </c>
      <c r="N782" s="893"/>
      <c r="O782" s="893"/>
      <c r="P782" s="893"/>
      <c r="Q782" s="893"/>
      <c r="R782" s="801"/>
      <c r="S782" s="157">
        <f>SUM(G782:Q782)</f>
        <v>48</v>
      </c>
      <c r="T782" s="1"/>
      <c r="Z782" s="1"/>
      <c r="AI782" s="10"/>
    </row>
    <row r="783" spans="2:35" s="10" customFormat="1" ht="15.75" thickBot="1" x14ac:dyDescent="0.3">
      <c r="B783" s="53"/>
      <c r="C783" s="75">
        <v>2</v>
      </c>
      <c r="D783" s="4" t="s">
        <v>470</v>
      </c>
      <c r="E783" s="4">
        <v>17</v>
      </c>
      <c r="F783" s="4">
        <v>2</v>
      </c>
      <c r="G783" s="51"/>
      <c r="H783" s="51"/>
      <c r="I783" s="46">
        <f t="shared" ref="I783" si="568">G783</f>
        <v>0</v>
      </c>
      <c r="J783" s="46">
        <f t="shared" ref="J783" si="569">IF(H783=0,0,H783*$F783)</f>
        <v>0</v>
      </c>
      <c r="K783" s="46">
        <f t="shared" ref="K783" si="570">SUM(I783:J783)</f>
        <v>0</v>
      </c>
      <c r="L783" s="46"/>
      <c r="M783" s="4"/>
      <c r="N783" s="4">
        <v>18</v>
      </c>
      <c r="O783" s="46">
        <f t="shared" ref="O783" si="571">M783</f>
        <v>0</v>
      </c>
      <c r="P783" s="46">
        <f t="shared" ref="P783" si="572">IF(N783=0,0,N783*$F783)</f>
        <v>36</v>
      </c>
      <c r="Q783" s="46">
        <f t="shared" ref="Q783" si="573">SUM(O783:P783)</f>
        <v>36</v>
      </c>
      <c r="R783" s="46">
        <v>12</v>
      </c>
      <c r="S783" s="72">
        <f t="shared" ref="S783" si="574">SUM(K783:L783,Q783:R783)</f>
        <v>48</v>
      </c>
      <c r="X783" s="1"/>
      <c r="Y783" s="1"/>
      <c r="Z783" s="1"/>
      <c r="AC783" s="1"/>
      <c r="AD783" s="1"/>
      <c r="AE783" s="1"/>
      <c r="AF783" s="1"/>
      <c r="AG783" s="1"/>
      <c r="AH783" s="1"/>
    </row>
    <row r="784" spans="2:35" s="10" customFormat="1" ht="15.75" thickBot="1" x14ac:dyDescent="0.3">
      <c r="B784" s="193" t="s">
        <v>33</v>
      </c>
      <c r="C784" s="75"/>
      <c r="D784" s="57"/>
      <c r="E784" s="4"/>
      <c r="F784" s="340"/>
      <c r="G784" s="893">
        <f>SUM(K785:L788)</f>
        <v>0</v>
      </c>
      <c r="H784" s="893"/>
      <c r="I784" s="893"/>
      <c r="J784" s="893"/>
      <c r="K784" s="893"/>
      <c r="L784" s="348"/>
      <c r="M784" s="893">
        <f>SUM(Q785:R788)</f>
        <v>270</v>
      </c>
      <c r="N784" s="893"/>
      <c r="O784" s="893"/>
      <c r="P784" s="893"/>
      <c r="Q784" s="893"/>
      <c r="R784" s="323"/>
      <c r="S784" s="157">
        <f>SUM(G784:Q784)</f>
        <v>270</v>
      </c>
      <c r="Z784" s="1"/>
      <c r="AC784" s="1"/>
      <c r="AD784" s="1"/>
      <c r="AE784" s="1"/>
      <c r="AF784" s="1"/>
      <c r="AG784" s="1"/>
      <c r="AH784" s="1"/>
    </row>
    <row r="785" spans="2:35" s="10" customFormat="1" x14ac:dyDescent="0.25">
      <c r="B785" s="53"/>
      <c r="C785" s="75">
        <v>1</v>
      </c>
      <c r="D785" s="4" t="s">
        <v>78</v>
      </c>
      <c r="E785" s="4">
        <v>24</v>
      </c>
      <c r="F785" s="4">
        <v>2</v>
      </c>
      <c r="G785" s="46"/>
      <c r="H785" s="46"/>
      <c r="I785" s="46">
        <f t="shared" ref="I785:I788" si="575">G785</f>
        <v>0</v>
      </c>
      <c r="J785" s="46">
        <f t="shared" ref="J785:J788" si="576">IF(H785=0,0,H785*$F785)</f>
        <v>0</v>
      </c>
      <c r="K785" s="46">
        <f t="shared" ref="K785:K788" si="577">SUM(I785:J785)</f>
        <v>0</v>
      </c>
      <c r="L785" s="46"/>
      <c r="M785" s="4">
        <v>12</v>
      </c>
      <c r="N785" s="4">
        <v>18</v>
      </c>
      <c r="O785" s="46">
        <f t="shared" ref="O785:O788" si="578">M785</f>
        <v>12</v>
      </c>
      <c r="P785" s="46">
        <f t="shared" ref="P785:P788" si="579">IF(N785=0,0,N785*$F785)</f>
        <v>36</v>
      </c>
      <c r="Q785" s="46">
        <f t="shared" ref="Q785:Q788" si="580">SUM(O785:P785)</f>
        <v>48</v>
      </c>
      <c r="R785" s="46">
        <v>12</v>
      </c>
      <c r="S785" s="72">
        <f t="shared" ref="S785:S788" si="581">SUM(K785:L785,Q785:R785)</f>
        <v>60</v>
      </c>
      <c r="Z785" s="1"/>
      <c r="AC785" s="1"/>
      <c r="AD785" s="1"/>
      <c r="AE785" s="1"/>
      <c r="AF785" s="1"/>
      <c r="AG785" s="1"/>
      <c r="AH785" s="1"/>
    </row>
    <row r="786" spans="2:35" s="10" customFormat="1" x14ac:dyDescent="0.25">
      <c r="B786" s="53"/>
      <c r="C786" s="75">
        <v>2</v>
      </c>
      <c r="D786" s="4" t="s">
        <v>81</v>
      </c>
      <c r="E786" s="4">
        <v>17</v>
      </c>
      <c r="F786" s="4">
        <v>2</v>
      </c>
      <c r="G786" s="51"/>
      <c r="H786" s="51"/>
      <c r="I786" s="46">
        <f t="shared" si="575"/>
        <v>0</v>
      </c>
      <c r="J786" s="46">
        <f t="shared" si="576"/>
        <v>0</v>
      </c>
      <c r="K786" s="46">
        <f t="shared" si="577"/>
        <v>0</v>
      </c>
      <c r="L786" s="46"/>
      <c r="M786" s="4">
        <v>12</v>
      </c>
      <c r="N786" s="4">
        <v>18</v>
      </c>
      <c r="O786" s="46">
        <f t="shared" si="578"/>
        <v>12</v>
      </c>
      <c r="P786" s="46">
        <f t="shared" si="579"/>
        <v>36</v>
      </c>
      <c r="Q786" s="46">
        <f t="shared" si="580"/>
        <v>48</v>
      </c>
      <c r="R786" s="46">
        <v>12</v>
      </c>
      <c r="S786" s="72">
        <f t="shared" si="581"/>
        <v>60</v>
      </c>
      <c r="Z786" s="1"/>
      <c r="AC786" s="1"/>
      <c r="AD786" s="1"/>
      <c r="AE786" s="1"/>
      <c r="AF786" s="1"/>
      <c r="AG786" s="1"/>
      <c r="AH786" s="1"/>
      <c r="AI786" s="1"/>
    </row>
    <row r="787" spans="2:35" s="10" customFormat="1" x14ac:dyDescent="0.25">
      <c r="B787" s="53"/>
      <c r="C787" s="75">
        <v>4</v>
      </c>
      <c r="D787" s="4" t="s">
        <v>76</v>
      </c>
      <c r="E787" s="4">
        <v>25</v>
      </c>
      <c r="F787" s="4">
        <v>2</v>
      </c>
      <c r="G787" s="46"/>
      <c r="H787" s="46"/>
      <c r="I787" s="46">
        <f t="shared" si="575"/>
        <v>0</v>
      </c>
      <c r="J787" s="46">
        <f t="shared" si="576"/>
        <v>0</v>
      </c>
      <c r="K787" s="46">
        <f t="shared" si="577"/>
        <v>0</v>
      </c>
      <c r="L787" s="742"/>
      <c r="M787" s="46">
        <v>18</v>
      </c>
      <c r="N787" s="46">
        <v>27</v>
      </c>
      <c r="O787" s="46">
        <f t="shared" si="578"/>
        <v>18</v>
      </c>
      <c r="P787" s="46">
        <f t="shared" si="579"/>
        <v>54</v>
      </c>
      <c r="Q787" s="46">
        <f t="shared" si="580"/>
        <v>72</v>
      </c>
      <c r="R787" s="46">
        <v>12</v>
      </c>
      <c r="S787" s="47">
        <f t="shared" si="581"/>
        <v>84</v>
      </c>
      <c r="Z787" s="1"/>
      <c r="AC787" s="1"/>
      <c r="AD787" s="1"/>
      <c r="AE787" s="1"/>
      <c r="AF787" s="1"/>
      <c r="AG787" s="1"/>
      <c r="AH787" s="1"/>
      <c r="AI787" s="1"/>
    </row>
    <row r="788" spans="2:35" ht="15.75" thickBot="1" x14ac:dyDescent="0.3">
      <c r="B788" s="153"/>
      <c r="C788" s="156">
        <v>5</v>
      </c>
      <c r="D788" s="154" t="s">
        <v>103</v>
      </c>
      <c r="E788" s="154">
        <v>24</v>
      </c>
      <c r="F788" s="154">
        <v>2</v>
      </c>
      <c r="G788" s="155"/>
      <c r="H788" s="155"/>
      <c r="I788" s="155">
        <f t="shared" si="575"/>
        <v>0</v>
      </c>
      <c r="J788" s="155">
        <f t="shared" si="576"/>
        <v>0</v>
      </c>
      <c r="K788" s="155">
        <f t="shared" si="577"/>
        <v>0</v>
      </c>
      <c r="L788" s="744"/>
      <c r="M788" s="154"/>
      <c r="N788" s="154">
        <v>27</v>
      </c>
      <c r="O788" s="155">
        <f t="shared" si="578"/>
        <v>0</v>
      </c>
      <c r="P788" s="155">
        <f t="shared" si="579"/>
        <v>54</v>
      </c>
      <c r="Q788" s="155">
        <f t="shared" si="580"/>
        <v>54</v>
      </c>
      <c r="R788" s="155">
        <v>12</v>
      </c>
      <c r="S788" s="48">
        <f t="shared" si="581"/>
        <v>66</v>
      </c>
      <c r="T788" s="1"/>
      <c r="Z788" s="1"/>
    </row>
    <row r="789" spans="2:35" ht="15.75" thickBot="1" x14ac:dyDescent="0.3">
      <c r="B789" s="196">
        <v>69</v>
      </c>
      <c r="C789" s="223"/>
      <c r="D789" s="911" t="s">
        <v>136</v>
      </c>
      <c r="E789" s="912"/>
      <c r="F789" s="913"/>
      <c r="G789" s="911">
        <f>SUM(G790,G792)</f>
        <v>108</v>
      </c>
      <c r="H789" s="912"/>
      <c r="I789" s="912"/>
      <c r="J789" s="912"/>
      <c r="K789" s="913"/>
      <c r="L789" s="344"/>
      <c r="M789" s="911">
        <f>SUM(M790,M792)</f>
        <v>150</v>
      </c>
      <c r="N789" s="912"/>
      <c r="O789" s="912"/>
      <c r="P789" s="912"/>
      <c r="Q789" s="913"/>
      <c r="R789" s="345"/>
      <c r="S789" s="181">
        <f>SUM(S790,S792)</f>
        <v>258</v>
      </c>
      <c r="T789" s="1"/>
      <c r="Z789" s="1"/>
    </row>
    <row r="790" spans="2:35" s="10" customFormat="1" x14ac:dyDescent="0.25">
      <c r="B790" s="717" t="s">
        <v>412</v>
      </c>
      <c r="C790" s="716"/>
      <c r="D790" s="721"/>
      <c r="E790" s="718"/>
      <c r="F790" s="718"/>
      <c r="G790" s="890">
        <f>SUM(K791:L791)</f>
        <v>0</v>
      </c>
      <c r="H790" s="890"/>
      <c r="I790" s="890"/>
      <c r="J790" s="890"/>
      <c r="K790" s="890"/>
      <c r="L790" s="716"/>
      <c r="M790" s="890">
        <f>SUM(Q791:R791)</f>
        <v>64</v>
      </c>
      <c r="N790" s="890"/>
      <c r="O790" s="890"/>
      <c r="P790" s="890"/>
      <c r="Q790" s="890"/>
      <c r="R790" s="716"/>
      <c r="S790" s="7">
        <f>SUM(G790:Q790)</f>
        <v>64</v>
      </c>
      <c r="AC790" s="1"/>
      <c r="AD790" s="1"/>
      <c r="AE790" s="1"/>
      <c r="AF790" s="1"/>
      <c r="AG790" s="1"/>
      <c r="AH790" s="1"/>
      <c r="AI790" s="1"/>
    </row>
    <row r="791" spans="2:35" s="10" customFormat="1" x14ac:dyDescent="0.25">
      <c r="B791" s="720"/>
      <c r="C791" s="75">
        <v>2</v>
      </c>
      <c r="D791" s="4" t="s">
        <v>228</v>
      </c>
      <c r="E791" s="4">
        <v>28</v>
      </c>
      <c r="F791" s="4">
        <v>2</v>
      </c>
      <c r="G791" s="46"/>
      <c r="H791" s="46"/>
      <c r="I791" s="46">
        <f>G791</f>
        <v>0</v>
      </c>
      <c r="J791" s="46">
        <f>IF(H791=0,0,H791*$F791)</f>
        <v>0</v>
      </c>
      <c r="K791" s="46">
        <f>SUM(I791:J791)</f>
        <v>0</v>
      </c>
      <c r="L791" s="46"/>
      <c r="M791" s="46"/>
      <c r="N791" s="46">
        <v>27</v>
      </c>
      <c r="O791" s="46">
        <f>M791</f>
        <v>0</v>
      </c>
      <c r="P791" s="46">
        <f>IF(N791=0,0,N791*$F791)</f>
        <v>54</v>
      </c>
      <c r="Q791" s="46">
        <f>SUM(O791:P791)</f>
        <v>54</v>
      </c>
      <c r="R791" s="46">
        <v>10</v>
      </c>
      <c r="S791" s="47">
        <f>SUM(K791:L791,Q791:R791)</f>
        <v>64</v>
      </c>
      <c r="U791" s="14"/>
      <c r="AC791" s="1"/>
      <c r="AD791" s="1"/>
      <c r="AE791" s="1"/>
      <c r="AF791" s="1"/>
      <c r="AG791" s="1"/>
      <c r="AH791" s="1"/>
      <c r="AI791" s="1"/>
    </row>
    <row r="792" spans="2:35" s="10" customFormat="1" x14ac:dyDescent="0.25">
      <c r="B792" s="711" t="s">
        <v>274</v>
      </c>
      <c r="C792" s="710"/>
      <c r="D792" s="719"/>
      <c r="E792" s="712"/>
      <c r="F792" s="712"/>
      <c r="G792" s="893">
        <f>SUM(K793:L796)</f>
        <v>108</v>
      </c>
      <c r="H792" s="893"/>
      <c r="I792" s="893"/>
      <c r="J792" s="893"/>
      <c r="K792" s="893"/>
      <c r="L792" s="710"/>
      <c r="M792" s="893">
        <f>SUM(Q793:R796)</f>
        <v>86</v>
      </c>
      <c r="N792" s="893"/>
      <c r="O792" s="893"/>
      <c r="P792" s="893"/>
      <c r="Q792" s="893"/>
      <c r="R792" s="710"/>
      <c r="S792" s="5">
        <f>SUM(G792:Q792)</f>
        <v>194</v>
      </c>
      <c r="AC792" s="1"/>
      <c r="AD792" s="1"/>
      <c r="AE792" s="1"/>
      <c r="AF792" s="1"/>
      <c r="AG792" s="1"/>
      <c r="AH792" s="1"/>
      <c r="AI792" s="1"/>
    </row>
    <row r="793" spans="2:35" s="10" customFormat="1" x14ac:dyDescent="0.25">
      <c r="B793" s="53"/>
      <c r="C793" s="75">
        <v>1</v>
      </c>
      <c r="D793" s="4" t="s">
        <v>82</v>
      </c>
      <c r="E793" s="4">
        <v>27</v>
      </c>
      <c r="F793" s="4">
        <v>2</v>
      </c>
      <c r="G793" s="46"/>
      <c r="H793" s="46"/>
      <c r="I793" s="46">
        <f>G793</f>
        <v>0</v>
      </c>
      <c r="J793" s="46">
        <f>IF(H793=0,0,H793*$F793)</f>
        <v>0</v>
      </c>
      <c r="K793" s="46">
        <f>SUM(I793:J793)</f>
        <v>0</v>
      </c>
      <c r="L793" s="46"/>
      <c r="M793" s="46">
        <v>18</v>
      </c>
      <c r="N793" s="46">
        <v>27</v>
      </c>
      <c r="O793" s="46">
        <f>M793</f>
        <v>18</v>
      </c>
      <c r="P793" s="46">
        <f>IF(N793=0,0,N793*$F793)</f>
        <v>54</v>
      </c>
      <c r="Q793" s="46">
        <f>SUM(O793:P793)</f>
        <v>72</v>
      </c>
      <c r="R793" s="46">
        <v>12</v>
      </c>
      <c r="S793" s="47">
        <f>SUM(K793:L793,Q793:R793)</f>
        <v>84</v>
      </c>
      <c r="AC793" s="1"/>
      <c r="AD793" s="1"/>
      <c r="AE793" s="1"/>
      <c r="AF793" s="1"/>
      <c r="AG793" s="1"/>
      <c r="AH793" s="1"/>
      <c r="AI793" s="1"/>
    </row>
    <row r="794" spans="2:35" x14ac:dyDescent="0.25">
      <c r="B794" s="720"/>
      <c r="C794" s="75">
        <v>2</v>
      </c>
      <c r="D794" s="4" t="s">
        <v>228</v>
      </c>
      <c r="E794" s="4">
        <v>28</v>
      </c>
      <c r="F794" s="4">
        <v>2</v>
      </c>
      <c r="G794" s="46"/>
      <c r="H794" s="46"/>
      <c r="I794" s="46">
        <f>G794</f>
        <v>0</v>
      </c>
      <c r="J794" s="46">
        <f>IF(H794=0,0,H794*$F794)</f>
        <v>0</v>
      </c>
      <c r="K794" s="46">
        <f>SUM(I794:J794)</f>
        <v>0</v>
      </c>
      <c r="L794" s="46"/>
      <c r="M794" s="46"/>
      <c r="N794" s="46"/>
      <c r="O794" s="46">
        <f>M794</f>
        <v>0</v>
      </c>
      <c r="P794" s="46">
        <f>IF(N794=0,0,N794*$F794)</f>
        <v>0</v>
      </c>
      <c r="Q794" s="46">
        <f>SUM(O794:P794)</f>
        <v>0</v>
      </c>
      <c r="R794" s="46">
        <v>2</v>
      </c>
      <c r="S794" s="47">
        <f>SUM(K794:L794,Q794:R794)</f>
        <v>2</v>
      </c>
      <c r="T794" s="1"/>
    </row>
    <row r="795" spans="2:35" x14ac:dyDescent="0.25">
      <c r="B795" s="53"/>
      <c r="C795" s="3">
        <v>1</v>
      </c>
      <c r="D795" s="4" t="s">
        <v>79</v>
      </c>
      <c r="E795" s="4">
        <v>23</v>
      </c>
      <c r="F795" s="4">
        <v>2</v>
      </c>
      <c r="G795" s="46">
        <v>12</v>
      </c>
      <c r="H795" s="46">
        <v>18</v>
      </c>
      <c r="I795" s="46">
        <f>G795</f>
        <v>12</v>
      </c>
      <c r="J795" s="46">
        <f>IF(H795=0,0,H795*$F795)</f>
        <v>36</v>
      </c>
      <c r="K795" s="46">
        <f>SUM(I795:J795)</f>
        <v>48</v>
      </c>
      <c r="L795" s="46">
        <v>12</v>
      </c>
      <c r="M795" s="46"/>
      <c r="N795" s="46"/>
      <c r="O795" s="46">
        <f>M795</f>
        <v>0</v>
      </c>
      <c r="P795" s="46">
        <f>IF(N795=0,0,N795*$F795)</f>
        <v>0</v>
      </c>
      <c r="Q795" s="46">
        <f>SUM(O795:P795)</f>
        <v>0</v>
      </c>
      <c r="R795" s="46"/>
      <c r="S795" s="47">
        <f>SUM(K795:L795,Q795:R795)</f>
        <v>60</v>
      </c>
      <c r="T795" s="1"/>
      <c r="Z795" s="1"/>
    </row>
    <row r="796" spans="2:35" ht="15.75" thickBot="1" x14ac:dyDescent="0.3">
      <c r="B796" s="54"/>
      <c r="C796" s="24">
        <v>1</v>
      </c>
      <c r="D796" s="49" t="s">
        <v>229</v>
      </c>
      <c r="E796" s="49">
        <v>20</v>
      </c>
      <c r="F796" s="49">
        <v>2</v>
      </c>
      <c r="G796" s="50"/>
      <c r="H796" s="50">
        <v>18</v>
      </c>
      <c r="I796" s="50">
        <f>G796</f>
        <v>0</v>
      </c>
      <c r="J796" s="50">
        <f>IF(H796=0,0,H796*$F796)</f>
        <v>36</v>
      </c>
      <c r="K796" s="50">
        <f>SUM(I796:J796)</f>
        <v>36</v>
      </c>
      <c r="L796" s="50">
        <v>12</v>
      </c>
      <c r="M796" s="50"/>
      <c r="N796" s="50"/>
      <c r="O796" s="50">
        <f>M796</f>
        <v>0</v>
      </c>
      <c r="P796" s="50">
        <f>IF(N796=0,0,N796*$F796)</f>
        <v>0</v>
      </c>
      <c r="Q796" s="50">
        <f>SUM(O796:P796)</f>
        <v>0</v>
      </c>
      <c r="R796" s="50"/>
      <c r="S796" s="55">
        <f>SUM(K796:L796,Q796:R796)</f>
        <v>48</v>
      </c>
      <c r="T796" s="1"/>
      <c r="Z796" s="1"/>
    </row>
    <row r="797" spans="2:35" ht="15.75" thickBot="1" x14ac:dyDescent="0.3">
      <c r="B797" s="713">
        <v>70</v>
      </c>
      <c r="C797" s="715"/>
      <c r="D797" s="899" t="s">
        <v>165</v>
      </c>
      <c r="E797" s="900"/>
      <c r="F797" s="901"/>
      <c r="G797" s="899">
        <f>SUM(G798)</f>
        <v>0</v>
      </c>
      <c r="H797" s="900"/>
      <c r="I797" s="900"/>
      <c r="J797" s="900"/>
      <c r="K797" s="901"/>
      <c r="L797" s="714"/>
      <c r="M797" s="899">
        <f>SUM(M798)</f>
        <v>90</v>
      </c>
      <c r="N797" s="900"/>
      <c r="O797" s="900"/>
      <c r="P797" s="900"/>
      <c r="Q797" s="901"/>
      <c r="R797" s="715"/>
      <c r="S797" s="79">
        <f>SUM(S798)</f>
        <v>90</v>
      </c>
      <c r="T797" s="1"/>
    </row>
    <row r="798" spans="2:35" ht="15.75" thickBot="1" x14ac:dyDescent="0.3">
      <c r="B798" s="905" t="s">
        <v>441</v>
      </c>
      <c r="C798" s="906"/>
      <c r="D798" s="906"/>
      <c r="E798" s="321"/>
      <c r="F798" s="343"/>
      <c r="G798" s="890">
        <f>SUM(K799:L799)</f>
        <v>0</v>
      </c>
      <c r="H798" s="890"/>
      <c r="I798" s="890"/>
      <c r="J798" s="890"/>
      <c r="K798" s="890"/>
      <c r="L798" s="346"/>
      <c r="M798" s="890">
        <f>SUM(Q799:R799)</f>
        <v>90</v>
      </c>
      <c r="N798" s="890"/>
      <c r="O798" s="890"/>
      <c r="P798" s="890"/>
      <c r="Q798" s="890"/>
      <c r="R798" s="304"/>
      <c r="S798" s="157">
        <f>SUM(G798:Q798)</f>
        <v>90</v>
      </c>
      <c r="T798" s="1"/>
      <c r="X798" s="1"/>
      <c r="Y798" s="1"/>
      <c r="Z798" s="1"/>
    </row>
    <row r="799" spans="2:35" ht="15.75" thickBot="1" x14ac:dyDescent="0.3">
      <c r="B799" s="322"/>
      <c r="C799" s="74">
        <v>1</v>
      </c>
      <c r="D799" s="49" t="s">
        <v>104</v>
      </c>
      <c r="E799" s="49">
        <v>16</v>
      </c>
      <c r="F799" s="49">
        <f>IF(E799&lt;15,1,IF(((E799&gt;=15)*(E799&lt;23)),2,3))</f>
        <v>2</v>
      </c>
      <c r="G799" s="52"/>
      <c r="H799" s="52"/>
      <c r="I799" s="50">
        <f>G799</f>
        <v>0</v>
      </c>
      <c r="J799" s="50">
        <f>IF(H799=0,0,H799*$F799)</f>
        <v>0</v>
      </c>
      <c r="K799" s="50">
        <f>SUM(I799:J799)</f>
        <v>0</v>
      </c>
      <c r="L799" s="50"/>
      <c r="M799" s="50">
        <v>12</v>
      </c>
      <c r="N799" s="50">
        <v>33</v>
      </c>
      <c r="O799" s="50">
        <f>M799</f>
        <v>12</v>
      </c>
      <c r="P799" s="50">
        <f>IF(N799=0,0,N799*$F799)</f>
        <v>66</v>
      </c>
      <c r="Q799" s="50">
        <f>SUM(O799:P799)</f>
        <v>78</v>
      </c>
      <c r="R799" s="50">
        <v>12</v>
      </c>
      <c r="S799" s="73">
        <f>SUM(K799:L799,Q799:R799)</f>
        <v>90</v>
      </c>
      <c r="T799" s="14"/>
      <c r="X799" s="1"/>
      <c r="Y799" s="1"/>
      <c r="Z799" s="1"/>
    </row>
    <row r="800" spans="2:35" ht="15.75" thickBot="1" x14ac:dyDescent="0.3">
      <c r="B800" s="325">
        <v>71</v>
      </c>
      <c r="C800" s="326"/>
      <c r="D800" s="922" t="s">
        <v>159</v>
      </c>
      <c r="E800" s="923"/>
      <c r="F800" s="924"/>
      <c r="G800" s="922">
        <f>SUM(G801)</f>
        <v>0</v>
      </c>
      <c r="H800" s="923"/>
      <c r="I800" s="923"/>
      <c r="J800" s="923"/>
      <c r="K800" s="924"/>
      <c r="L800" s="350"/>
      <c r="M800" s="922">
        <f>SUM(M801)</f>
        <v>207</v>
      </c>
      <c r="N800" s="923"/>
      <c r="O800" s="923"/>
      <c r="P800" s="923"/>
      <c r="Q800" s="924"/>
      <c r="R800" s="351"/>
      <c r="S800" s="190">
        <f>SUM(S801)</f>
        <v>207</v>
      </c>
      <c r="T800" s="1"/>
      <c r="X800" s="1"/>
      <c r="Y800" s="1"/>
      <c r="Z800" s="1"/>
    </row>
    <row r="801" spans="2:26" ht="15.75" thickBot="1" x14ac:dyDescent="0.3">
      <c r="B801" s="328" t="s">
        <v>433</v>
      </c>
      <c r="C801" s="327"/>
      <c r="D801" s="330"/>
      <c r="E801" s="329"/>
      <c r="F801" s="354"/>
      <c r="G801" s="898">
        <f>SUM(K802:L804)</f>
        <v>0</v>
      </c>
      <c r="H801" s="898"/>
      <c r="I801" s="898"/>
      <c r="J801" s="898"/>
      <c r="K801" s="898"/>
      <c r="L801" s="366"/>
      <c r="M801" s="898">
        <f>SUM(Q802:R804)</f>
        <v>207</v>
      </c>
      <c r="N801" s="898"/>
      <c r="O801" s="898"/>
      <c r="P801" s="898"/>
      <c r="Q801" s="898"/>
      <c r="R801" s="367"/>
      <c r="S801" s="188">
        <f>SUM(G801:Q801)</f>
        <v>207</v>
      </c>
      <c r="T801" s="1"/>
      <c r="X801" s="1"/>
      <c r="Y801" s="1"/>
      <c r="Z801" s="1"/>
    </row>
    <row r="802" spans="2:26" x14ac:dyDescent="0.25">
      <c r="B802" s="53"/>
      <c r="C802" s="303">
        <v>1</v>
      </c>
      <c r="D802" s="4" t="s">
        <v>79</v>
      </c>
      <c r="E802" s="4">
        <v>19</v>
      </c>
      <c r="F802" s="4">
        <f>IF(E802&lt;15,1,IF(((E802&gt;=15)*(E802&lt;23)),2,3))</f>
        <v>2</v>
      </c>
      <c r="G802" s="46"/>
      <c r="H802" s="46"/>
      <c r="I802" s="46">
        <f>G802</f>
        <v>0</v>
      </c>
      <c r="J802" s="46">
        <f>IF(H802=0,0,H802*$F802)</f>
        <v>0</v>
      </c>
      <c r="K802" s="46">
        <f>SUM(I802:J802)</f>
        <v>0</v>
      </c>
      <c r="L802" s="46"/>
      <c r="M802" s="4">
        <v>12</v>
      </c>
      <c r="N802" s="4">
        <v>33</v>
      </c>
      <c r="O802" s="46">
        <f>M802</f>
        <v>12</v>
      </c>
      <c r="P802" s="46">
        <f>IF(N802=0,0,N802*$F802)</f>
        <v>66</v>
      </c>
      <c r="Q802" s="46">
        <f>SUM(O802:P802)</f>
        <v>78</v>
      </c>
      <c r="R802" s="46">
        <v>12</v>
      </c>
      <c r="S802" s="96">
        <f>SUM(K802:L802,Q802:R802)</f>
        <v>90</v>
      </c>
      <c r="T802" s="1"/>
    </row>
    <row r="803" spans="2:26" x14ac:dyDescent="0.25">
      <c r="B803" s="53"/>
      <c r="C803" s="303">
        <v>1</v>
      </c>
      <c r="D803" s="4" t="s">
        <v>229</v>
      </c>
      <c r="E803" s="4">
        <v>20</v>
      </c>
      <c r="F803" s="4">
        <f>IF(E803&lt;15,1,IF(((E803&gt;=15)*(E803&lt;23)),2,3))</f>
        <v>2</v>
      </c>
      <c r="G803" s="46"/>
      <c r="H803" s="46"/>
      <c r="I803" s="46">
        <f>G803</f>
        <v>0</v>
      </c>
      <c r="J803" s="46">
        <f>IF(H803=0,0,H803*$F803)</f>
        <v>0</v>
      </c>
      <c r="K803" s="46">
        <f>SUM(I803:J803)</f>
        <v>0</v>
      </c>
      <c r="L803" s="46"/>
      <c r="M803" s="4"/>
      <c r="N803" s="4">
        <v>33</v>
      </c>
      <c r="O803" s="46">
        <f>M803</f>
        <v>0</v>
      </c>
      <c r="P803" s="46">
        <f>IF(N803=0,0,N803*$F803)</f>
        <v>66</v>
      </c>
      <c r="Q803" s="46">
        <f>SUM(O803:P803)</f>
        <v>66</v>
      </c>
      <c r="R803" s="46">
        <v>12</v>
      </c>
      <c r="S803" s="72">
        <f>SUM(K803:L803,Q803:R803)</f>
        <v>78</v>
      </c>
      <c r="T803" s="1"/>
    </row>
    <row r="804" spans="2:26" ht="15.75" thickBot="1" x14ac:dyDescent="0.3">
      <c r="B804" s="391"/>
      <c r="C804" s="156">
        <v>3</v>
      </c>
      <c r="D804" s="154" t="s">
        <v>347</v>
      </c>
      <c r="E804" s="154">
        <v>9</v>
      </c>
      <c r="F804" s="4">
        <f>IF(E804&lt;15,1,IF(((E804&gt;=15)*(E804&lt;23)),2,3))</f>
        <v>1</v>
      </c>
      <c r="G804" s="155"/>
      <c r="H804" s="155"/>
      <c r="I804" s="155">
        <f>G804</f>
        <v>0</v>
      </c>
      <c r="J804" s="155">
        <f>IF(H804=0,0,H804*$F804)</f>
        <v>0</v>
      </c>
      <c r="K804" s="155">
        <f>SUM(I804:J804)</f>
        <v>0</v>
      </c>
      <c r="L804" s="155"/>
      <c r="M804" s="155"/>
      <c r="N804" s="155">
        <v>27</v>
      </c>
      <c r="O804" s="155">
        <f>M804</f>
        <v>0</v>
      </c>
      <c r="P804" s="155">
        <f>IF(N804=0,0,N804*$F804)</f>
        <v>27</v>
      </c>
      <c r="Q804" s="155">
        <f>SUM(O804:P804)</f>
        <v>27</v>
      </c>
      <c r="R804" s="155">
        <v>12</v>
      </c>
      <c r="S804" s="48">
        <f>SUM(K804:L804,Q804:R804)</f>
        <v>39</v>
      </c>
      <c r="T804" s="1"/>
    </row>
    <row r="805" spans="2:26" ht="15.75" thickBot="1" x14ac:dyDescent="0.3">
      <c r="B805" s="390">
        <v>73</v>
      </c>
      <c r="C805" s="392"/>
      <c r="D805" s="920" t="s">
        <v>160</v>
      </c>
      <c r="E805" s="920"/>
      <c r="F805" s="920"/>
      <c r="G805" s="920">
        <f>SUM(G806,G810,G813,G815,G817,G820,G822,G824)</f>
        <v>681</v>
      </c>
      <c r="H805" s="920"/>
      <c r="I805" s="920"/>
      <c r="J805" s="920"/>
      <c r="K805" s="920"/>
      <c r="L805" s="392"/>
      <c r="M805" s="920">
        <f>SUM(M806,M810,M813,M815,M817,M820,M822,M824)</f>
        <v>0</v>
      </c>
      <c r="N805" s="920"/>
      <c r="O805" s="920"/>
      <c r="P805" s="920"/>
      <c r="Q805" s="920"/>
      <c r="R805" s="389"/>
      <c r="S805" s="157">
        <f>SUM(S806,S810,S813,S815,S817,S820,S822,S824)</f>
        <v>681</v>
      </c>
      <c r="T805" s="1"/>
    </row>
    <row r="806" spans="2:26" ht="15.75" thickBot="1" x14ac:dyDescent="0.3">
      <c r="B806" s="894" t="s">
        <v>425</v>
      </c>
      <c r="C806" s="895"/>
      <c r="D806" s="895"/>
      <c r="E806" s="429"/>
      <c r="F806" s="429"/>
      <c r="G806" s="893">
        <f>SUM(K807:L809)</f>
        <v>48</v>
      </c>
      <c r="H806" s="893"/>
      <c r="I806" s="893"/>
      <c r="J806" s="893"/>
      <c r="K806" s="893"/>
      <c r="L806" s="426"/>
      <c r="M806" s="893">
        <f>SUM(Q807:R809)</f>
        <v>0</v>
      </c>
      <c r="N806" s="893"/>
      <c r="O806" s="893"/>
      <c r="P806" s="893"/>
      <c r="Q806" s="893"/>
      <c r="R806" s="433"/>
      <c r="S806" s="157">
        <f>SUM(G806:Q806)</f>
        <v>48</v>
      </c>
      <c r="T806" s="1"/>
    </row>
    <row r="807" spans="2:26" x14ac:dyDescent="0.25">
      <c r="B807" s="434"/>
      <c r="C807" s="426">
        <v>2</v>
      </c>
      <c r="D807" s="4" t="s">
        <v>83</v>
      </c>
      <c r="E807" s="4">
        <v>29</v>
      </c>
      <c r="F807" s="4">
        <f>IF(E807&lt;15,1,IF(((E807&gt;=15)*(E807&lt;23)),2,3))</f>
        <v>3</v>
      </c>
      <c r="G807" s="46">
        <v>12</v>
      </c>
      <c r="H807" s="46"/>
      <c r="I807" s="46">
        <f>G807</f>
        <v>12</v>
      </c>
      <c r="J807" s="46">
        <f>IF(H807=0,0,H807*$F807)</f>
        <v>0</v>
      </c>
      <c r="K807" s="46">
        <f>SUM(I807:J807)</f>
        <v>12</v>
      </c>
      <c r="L807" s="46"/>
      <c r="M807" s="46"/>
      <c r="N807" s="46"/>
      <c r="O807" s="46">
        <f>M807</f>
        <v>0</v>
      </c>
      <c r="P807" s="46">
        <f>IF(N807=0,0,N807*$F807)</f>
        <v>0</v>
      </c>
      <c r="Q807" s="46">
        <f>SUM(O807:P807)</f>
        <v>0</v>
      </c>
      <c r="R807" s="46"/>
      <c r="S807" s="47">
        <f>SUM(K807:L807,Q807:R807)</f>
        <v>12</v>
      </c>
      <c r="T807" s="1"/>
      <c r="X807" s="1"/>
      <c r="Y807" s="1"/>
      <c r="Z807" s="1"/>
    </row>
    <row r="808" spans="2:26" x14ac:dyDescent="0.25">
      <c r="B808" s="53"/>
      <c r="C808" s="75">
        <v>1</v>
      </c>
      <c r="D808" s="4" t="s">
        <v>79</v>
      </c>
      <c r="E808" s="4">
        <v>23</v>
      </c>
      <c r="F808" s="4">
        <f>IF(E808&lt;15,1,IF(((E808&gt;=15)*(E808&lt;23)),2,3))</f>
        <v>3</v>
      </c>
      <c r="G808" s="46">
        <v>12</v>
      </c>
      <c r="H808" s="46"/>
      <c r="I808" s="46">
        <f>G808</f>
        <v>12</v>
      </c>
      <c r="J808" s="46">
        <f>IF(H808=0,0,H808*$F808)</f>
        <v>0</v>
      </c>
      <c r="K808" s="46">
        <f>SUM(I808:J808)</f>
        <v>12</v>
      </c>
      <c r="L808" s="46"/>
      <c r="M808" s="46"/>
      <c r="N808" s="46"/>
      <c r="O808" s="46">
        <f>M808</f>
        <v>0</v>
      </c>
      <c r="P808" s="46">
        <f>IF(N808=0,0,N808*$F808)</f>
        <v>0</v>
      </c>
      <c r="Q808" s="46">
        <f>SUM(O808:P808)</f>
        <v>0</v>
      </c>
      <c r="R808" s="46"/>
      <c r="S808" s="72">
        <f>SUM(K808:L808,Q808:R808)</f>
        <v>12</v>
      </c>
      <c r="T808" s="1"/>
    </row>
    <row r="809" spans="2:26" ht="15.75" thickBot="1" x14ac:dyDescent="0.3">
      <c r="B809" s="640"/>
      <c r="C809" s="75">
        <v>1</v>
      </c>
      <c r="D809" s="4" t="s">
        <v>82</v>
      </c>
      <c r="E809" s="4">
        <v>27</v>
      </c>
      <c r="F809" s="4">
        <f>IF(E809&lt;15,1,IF(((E809&gt;=15)*(E809&lt;23)),2,3))</f>
        <v>3</v>
      </c>
      <c r="G809" s="46">
        <v>24</v>
      </c>
      <c r="H809" s="46"/>
      <c r="I809" s="46">
        <f>G809</f>
        <v>24</v>
      </c>
      <c r="J809" s="46">
        <f>IF(H809=0,0,H809*$F809)</f>
        <v>0</v>
      </c>
      <c r="K809" s="46">
        <f>SUM(I809:J809)</f>
        <v>24</v>
      </c>
      <c r="L809" s="46"/>
      <c r="M809" s="46"/>
      <c r="N809" s="46"/>
      <c r="O809" s="46">
        <f>M809</f>
        <v>0</v>
      </c>
      <c r="P809" s="46">
        <f>IF(N809=0,0,N809*$F809)</f>
        <v>0</v>
      </c>
      <c r="Q809" s="46">
        <f>SUM(O809:P809)</f>
        <v>0</v>
      </c>
      <c r="R809" s="46"/>
      <c r="S809" s="48">
        <f>SUM(K809:L809,Q809:R809)</f>
        <v>24</v>
      </c>
      <c r="T809" s="1"/>
    </row>
    <row r="810" spans="2:26" ht="15.75" thickBot="1" x14ac:dyDescent="0.3">
      <c r="B810" s="894" t="s">
        <v>249</v>
      </c>
      <c r="C810" s="895"/>
      <c r="D810" s="895"/>
      <c r="E810" s="755"/>
      <c r="F810" s="755"/>
      <c r="G810" s="893">
        <f>SUM(K811:L813)</f>
        <v>18</v>
      </c>
      <c r="H810" s="893"/>
      <c r="I810" s="893"/>
      <c r="J810" s="893"/>
      <c r="K810" s="893"/>
      <c r="L810" s="754"/>
      <c r="M810" s="893">
        <f>SUM(Q811:R813)</f>
        <v>0</v>
      </c>
      <c r="N810" s="893"/>
      <c r="O810" s="893"/>
      <c r="P810" s="893"/>
      <c r="Q810" s="893"/>
      <c r="R810" s="761"/>
      <c r="S810" s="157">
        <f>SUM(G810:Q810)</f>
        <v>18</v>
      </c>
      <c r="T810" s="1"/>
    </row>
    <row r="811" spans="2:26" x14ac:dyDescent="0.25">
      <c r="B811" s="760"/>
      <c r="C811" s="754">
        <v>2</v>
      </c>
      <c r="D811" s="4" t="s">
        <v>83</v>
      </c>
      <c r="E811" s="4">
        <v>29</v>
      </c>
      <c r="F811" s="4">
        <f>IF(E811&lt;15,1,IF(((E811&gt;=15)*(E811&lt;23)),2,3))</f>
        <v>3</v>
      </c>
      <c r="G811" s="46"/>
      <c r="H811" s="46"/>
      <c r="I811" s="46">
        <f>G811</f>
        <v>0</v>
      </c>
      <c r="J811" s="46">
        <f>IF(H811=0,0,H811*$F811)</f>
        <v>0</v>
      </c>
      <c r="K811" s="46">
        <f>SUM(I811:J811)</f>
        <v>0</v>
      </c>
      <c r="L811" s="46">
        <v>12</v>
      </c>
      <c r="M811" s="46"/>
      <c r="N811" s="46"/>
      <c r="O811" s="46">
        <f>M811</f>
        <v>0</v>
      </c>
      <c r="P811" s="46">
        <f>IF(N811=0,0,N811*$F811)</f>
        <v>0</v>
      </c>
      <c r="Q811" s="46">
        <f>SUM(O811:P811)</f>
        <v>0</v>
      </c>
      <c r="R811" s="46"/>
      <c r="S811" s="47">
        <f>SUM(K811:L811,Q811:R811)</f>
        <v>12</v>
      </c>
      <c r="T811" s="1"/>
    </row>
    <row r="812" spans="2:26" ht="15.75" thickBot="1" x14ac:dyDescent="0.3">
      <c r="B812" s="53"/>
      <c r="C812" s="75">
        <v>1</v>
      </c>
      <c r="D812" s="4" t="s">
        <v>79</v>
      </c>
      <c r="E812" s="4">
        <v>23</v>
      </c>
      <c r="F812" s="4">
        <f>IF(E812&lt;15,1,IF(((E812&gt;=15)*(E812&lt;23)),2,3))</f>
        <v>3</v>
      </c>
      <c r="G812" s="46"/>
      <c r="H812" s="46"/>
      <c r="I812" s="46">
        <f>G812</f>
        <v>0</v>
      </c>
      <c r="J812" s="46">
        <f>IF(H812=0,0,H812*$F812)</f>
        <v>0</v>
      </c>
      <c r="K812" s="46">
        <f>SUM(I812:J812)</f>
        <v>0</v>
      </c>
      <c r="L812" s="46">
        <v>6</v>
      </c>
      <c r="M812" s="46"/>
      <c r="N812" s="46"/>
      <c r="O812" s="46">
        <f>M812</f>
        <v>0</v>
      </c>
      <c r="P812" s="46">
        <f>IF(N812=0,0,N812*$F812)</f>
        <v>0</v>
      </c>
      <c r="Q812" s="46">
        <f>SUM(O812:P812)</f>
        <v>0</v>
      </c>
      <c r="R812" s="46"/>
      <c r="S812" s="72">
        <f>SUM(K812:L812,Q812:R812)</f>
        <v>6</v>
      </c>
    </row>
    <row r="813" spans="2:26" ht="15.75" thickBot="1" x14ac:dyDescent="0.3">
      <c r="B813" s="891" t="s">
        <v>190</v>
      </c>
      <c r="C813" s="892"/>
      <c r="D813" s="892"/>
      <c r="E813" s="643"/>
      <c r="F813" s="643"/>
      <c r="G813" s="893">
        <f>SUM(K814:L814)</f>
        <v>66</v>
      </c>
      <c r="H813" s="893"/>
      <c r="I813" s="893"/>
      <c r="J813" s="893"/>
      <c r="K813" s="893"/>
      <c r="L813" s="644"/>
      <c r="M813" s="893">
        <f>SUM(Q814:R814)</f>
        <v>0</v>
      </c>
      <c r="N813" s="893"/>
      <c r="O813" s="893"/>
      <c r="P813" s="893"/>
      <c r="Q813" s="893"/>
      <c r="R813" s="647"/>
      <c r="S813" s="157">
        <f>SUM(G813:Q813)</f>
        <v>66</v>
      </c>
    </row>
    <row r="814" spans="2:26" ht="15.75" thickBot="1" x14ac:dyDescent="0.3">
      <c r="B814" s="649"/>
      <c r="C814" s="75">
        <v>3</v>
      </c>
      <c r="D814" s="4" t="s">
        <v>229</v>
      </c>
      <c r="E814" s="4">
        <v>20</v>
      </c>
      <c r="F814" s="4">
        <f>IF(E814&lt;15,1,IF(((E814&gt;=15)*(E814&lt;23)),2,3))</f>
        <v>2</v>
      </c>
      <c r="G814" s="46"/>
      <c r="H814" s="46">
        <v>33</v>
      </c>
      <c r="I814" s="46">
        <f>G814</f>
        <v>0</v>
      </c>
      <c r="J814" s="46">
        <f>IF(H814=0,0,H814*$F814)</f>
        <v>66</v>
      </c>
      <c r="K814" s="46">
        <f>SUM(I814:J814)</f>
        <v>66</v>
      </c>
      <c r="L814" s="46"/>
      <c r="M814" s="46"/>
      <c r="N814" s="46"/>
      <c r="O814" s="46">
        <v>0</v>
      </c>
      <c r="P814" s="46">
        <f>IF(N814=0,0,N814*$F814)</f>
        <v>0</v>
      </c>
      <c r="Q814" s="46">
        <f>SUM(O814:P814)</f>
        <v>0</v>
      </c>
      <c r="R814" s="46"/>
      <c r="S814" s="47">
        <f>SUM(K814:L814,Q814:R814)</f>
        <v>66</v>
      </c>
    </row>
    <row r="815" spans="2:26" ht="15.75" thickBot="1" x14ac:dyDescent="0.3">
      <c r="B815" s="891" t="s">
        <v>440</v>
      </c>
      <c r="C815" s="892"/>
      <c r="D815" s="892"/>
      <c r="E815" s="643"/>
      <c r="F815" s="643"/>
      <c r="G815" s="893">
        <f>SUM(K816:L816)</f>
        <v>72</v>
      </c>
      <c r="H815" s="893"/>
      <c r="I815" s="893"/>
      <c r="J815" s="893"/>
      <c r="K815" s="893"/>
      <c r="L815" s="644"/>
      <c r="M815" s="893">
        <f>SUM(Q816:R816)</f>
        <v>0</v>
      </c>
      <c r="N815" s="893"/>
      <c r="O815" s="893"/>
      <c r="P815" s="893"/>
      <c r="Q815" s="893"/>
      <c r="R815" s="647"/>
      <c r="S815" s="157">
        <f>SUM(G815:Q815)</f>
        <v>72</v>
      </c>
    </row>
    <row r="816" spans="2:26" ht="15.75" thickBot="1" x14ac:dyDescent="0.3">
      <c r="B816" s="646"/>
      <c r="C816" s="644">
        <v>2</v>
      </c>
      <c r="D816" s="4" t="s">
        <v>83</v>
      </c>
      <c r="E816" s="4">
        <v>29</v>
      </c>
      <c r="F816" s="4">
        <f>IF(E816&lt;15,1,IF(((E816&gt;=15)*(E816&lt;23)),2,3))</f>
        <v>3</v>
      </c>
      <c r="G816" s="46"/>
      <c r="H816" s="46">
        <v>24</v>
      </c>
      <c r="I816" s="46">
        <f>G816</f>
        <v>0</v>
      </c>
      <c r="J816" s="46">
        <f>IF(H816=0,0,H816*$F816)</f>
        <v>72</v>
      </c>
      <c r="K816" s="46">
        <f>SUM(I816:J816)</f>
        <v>72</v>
      </c>
      <c r="L816" s="46"/>
      <c r="M816" s="46"/>
      <c r="N816" s="46"/>
      <c r="O816" s="46">
        <f>M816</f>
        <v>0</v>
      </c>
      <c r="P816" s="46">
        <f>IF(N816=0,0,N816*$F816)</f>
        <v>0</v>
      </c>
      <c r="Q816" s="46">
        <f>SUM(O816:P816)</f>
        <v>0</v>
      </c>
      <c r="R816" s="46"/>
      <c r="S816" s="47">
        <f>SUM(K816:L816,Q816:R816)</f>
        <v>72</v>
      </c>
    </row>
    <row r="817" spans="2:20" ht="15.75" thickBot="1" x14ac:dyDescent="0.3">
      <c r="B817" s="894" t="s">
        <v>441</v>
      </c>
      <c r="C817" s="895"/>
      <c r="D817" s="895"/>
      <c r="E817" s="657"/>
      <c r="F817" s="657"/>
      <c r="G817" s="893">
        <f>SUM(K818:L819)</f>
        <v>24</v>
      </c>
      <c r="H817" s="893"/>
      <c r="I817" s="893"/>
      <c r="J817" s="893"/>
      <c r="K817" s="893"/>
      <c r="L817" s="658"/>
      <c r="M817" s="893">
        <f>SUM(Q818:R819)</f>
        <v>0</v>
      </c>
      <c r="N817" s="893"/>
      <c r="O817" s="893"/>
      <c r="P817" s="893"/>
      <c r="Q817" s="893"/>
      <c r="R817" s="663"/>
      <c r="S817" s="157">
        <f>SUM(G817:Q817)</f>
        <v>24</v>
      </c>
      <c r="T817" s="1"/>
    </row>
    <row r="818" spans="2:20" x14ac:dyDescent="0.25">
      <c r="B818" s="649"/>
      <c r="C818" s="75">
        <v>3</v>
      </c>
      <c r="D818" s="4" t="s">
        <v>229</v>
      </c>
      <c r="E818" s="4">
        <v>20</v>
      </c>
      <c r="F818" s="4">
        <f>IF(E818&lt;15,1,IF(((E818&gt;=15)*(E818&lt;23)),2,3))</f>
        <v>2</v>
      </c>
      <c r="G818" s="46"/>
      <c r="H818" s="46"/>
      <c r="I818" s="46">
        <f>G818</f>
        <v>0</v>
      </c>
      <c r="J818" s="46">
        <f>IF(H818=0,0,H818*$F818)</f>
        <v>0</v>
      </c>
      <c r="K818" s="46">
        <f>SUM(I818:J818)</f>
        <v>0</v>
      </c>
      <c r="L818" s="46">
        <v>12</v>
      </c>
      <c r="M818" s="46"/>
      <c r="N818" s="46"/>
      <c r="O818" s="46">
        <v>0</v>
      </c>
      <c r="P818" s="46">
        <f>IF(N818=0,0,N818*$F818)</f>
        <v>0</v>
      </c>
      <c r="Q818" s="46">
        <f>SUM(O818:P818)</f>
        <v>0</v>
      </c>
      <c r="R818" s="46"/>
      <c r="S818" s="47">
        <f>SUM(K818:L818,Q818:R818)</f>
        <v>12</v>
      </c>
    </row>
    <row r="819" spans="2:20" ht="15.75" thickBot="1" x14ac:dyDescent="0.3">
      <c r="B819" s="646"/>
      <c r="C819" s="75">
        <v>1</v>
      </c>
      <c r="D819" s="4" t="s">
        <v>82</v>
      </c>
      <c r="E819" s="4">
        <v>27</v>
      </c>
      <c r="F819" s="4">
        <f>IF(E819&lt;15,1,IF(((E819&gt;=15)*(E819&lt;23)),2,3))</f>
        <v>3</v>
      </c>
      <c r="G819" s="46"/>
      <c r="H819" s="46"/>
      <c r="I819" s="46">
        <f>G819</f>
        <v>0</v>
      </c>
      <c r="J819" s="46">
        <f>IF(H819=0,0,H819*$F819)</f>
        <v>0</v>
      </c>
      <c r="K819" s="46">
        <f>SUM(I819:J819)</f>
        <v>0</v>
      </c>
      <c r="L819" s="46">
        <v>12</v>
      </c>
      <c r="M819" s="46"/>
      <c r="N819" s="46"/>
      <c r="O819" s="46">
        <f>M819</f>
        <v>0</v>
      </c>
      <c r="P819" s="46">
        <f>IF(N819=0,0,N819*$F819)</f>
        <v>0</v>
      </c>
      <c r="Q819" s="46">
        <f>SUM(O819:P819)</f>
        <v>0</v>
      </c>
      <c r="R819" s="46"/>
      <c r="S819" s="48">
        <f>SUM(K819:L819,Q819:R819)</f>
        <v>12</v>
      </c>
    </row>
    <row r="820" spans="2:20" ht="15.75" thickBot="1" x14ac:dyDescent="0.3">
      <c r="B820" s="650" t="s">
        <v>218</v>
      </c>
      <c r="C820" s="641"/>
      <c r="D820" s="645"/>
      <c r="E820" s="642"/>
      <c r="F820" s="642"/>
      <c r="G820" s="925">
        <f>SUM(K821:L821)</f>
        <v>105</v>
      </c>
      <c r="H820" s="926"/>
      <c r="I820" s="926"/>
      <c r="J820" s="926"/>
      <c r="K820" s="927"/>
      <c r="L820" s="641"/>
      <c r="M820" s="925">
        <f>SUM(Q821:R821)</f>
        <v>0</v>
      </c>
      <c r="N820" s="926"/>
      <c r="O820" s="926"/>
      <c r="P820" s="926"/>
      <c r="Q820" s="927"/>
      <c r="R820" s="648"/>
      <c r="S820" s="157">
        <f>SUM(G820:Q820)</f>
        <v>105</v>
      </c>
    </row>
    <row r="821" spans="2:20" ht="15.75" thickBot="1" x14ac:dyDescent="0.3">
      <c r="B821" s="464"/>
      <c r="C821" s="75">
        <v>3</v>
      </c>
      <c r="D821" s="4" t="s">
        <v>79</v>
      </c>
      <c r="E821" s="4">
        <v>23</v>
      </c>
      <c r="F821" s="4">
        <f>IF(E821&lt;15,1,IF(((E821&gt;=15)*(E821&lt;23)),2,3))</f>
        <v>3</v>
      </c>
      <c r="G821" s="46"/>
      <c r="H821" s="46">
        <v>33</v>
      </c>
      <c r="I821" s="46">
        <f>G821</f>
        <v>0</v>
      </c>
      <c r="J821" s="46">
        <f>IF(H821=0,0,H821*$F821)</f>
        <v>99</v>
      </c>
      <c r="K821" s="46">
        <f>SUM(I821:J821)</f>
        <v>99</v>
      </c>
      <c r="L821" s="46">
        <v>6</v>
      </c>
      <c r="M821" s="46"/>
      <c r="N821" s="46"/>
      <c r="O821" s="46">
        <v>0</v>
      </c>
      <c r="P821" s="46">
        <f>IF(N821=0,0,N821*$F821)</f>
        <v>0</v>
      </c>
      <c r="Q821" s="46">
        <f>SUM(O821:P821)</f>
        <v>0</v>
      </c>
      <c r="R821" s="46"/>
      <c r="S821" s="47">
        <f>SUM(K821:L821,Q821:R821)</f>
        <v>105</v>
      </c>
    </row>
    <row r="822" spans="2:20" ht="15.75" thickBot="1" x14ac:dyDescent="0.3">
      <c r="B822" s="430" t="s">
        <v>301</v>
      </c>
      <c r="C822" s="427"/>
      <c r="D822" s="432"/>
      <c r="E822" s="431"/>
      <c r="F822" s="431"/>
      <c r="G822" s="893">
        <f>SUM(K823:L823)</f>
        <v>30</v>
      </c>
      <c r="H822" s="893"/>
      <c r="I822" s="893"/>
      <c r="J822" s="893"/>
      <c r="K822" s="893"/>
      <c r="L822" s="427"/>
      <c r="M822" s="893">
        <f>SUM(Q823:R823)</f>
        <v>0</v>
      </c>
      <c r="N822" s="893"/>
      <c r="O822" s="893"/>
      <c r="P822" s="893"/>
      <c r="Q822" s="893"/>
      <c r="R822" s="439"/>
      <c r="S822" s="157">
        <f>SUM(G822:Q822)</f>
        <v>30</v>
      </c>
    </row>
    <row r="823" spans="2:20" ht="15.75" thickBot="1" x14ac:dyDescent="0.3">
      <c r="B823" s="438"/>
      <c r="C823" s="426">
        <v>1</v>
      </c>
      <c r="D823" s="4" t="s">
        <v>347</v>
      </c>
      <c r="E823" s="4">
        <v>9</v>
      </c>
      <c r="F823" s="4">
        <f>IF(E823&lt;15,1,IF(((E823&gt;=15)*(E823&lt;23)),2,3))</f>
        <v>1</v>
      </c>
      <c r="G823" s="46"/>
      <c r="H823" s="46">
        <v>18</v>
      </c>
      <c r="I823" s="46">
        <f>G823</f>
        <v>0</v>
      </c>
      <c r="J823" s="46">
        <f>IF(H823=0,0,H823*$F823)</f>
        <v>18</v>
      </c>
      <c r="K823" s="46">
        <f>SUM(I823:J823)</f>
        <v>18</v>
      </c>
      <c r="L823" s="46">
        <v>12</v>
      </c>
      <c r="M823" s="46"/>
      <c r="N823" s="46"/>
      <c r="O823" s="46">
        <f>M823</f>
        <v>0</v>
      </c>
      <c r="P823" s="46">
        <f>IF(N823=0,0,N823*$F823)</f>
        <v>0</v>
      </c>
      <c r="Q823" s="46">
        <f>SUM(O823:P823)</f>
        <v>0</v>
      </c>
      <c r="R823" s="46"/>
      <c r="S823" s="72">
        <f>SUM(K823:L823,Q823:R823)</f>
        <v>30</v>
      </c>
    </row>
    <row r="824" spans="2:20" ht="15.75" thickBot="1" x14ac:dyDescent="0.3">
      <c r="B824" s="453" t="s">
        <v>433</v>
      </c>
      <c r="C824" s="447"/>
      <c r="D824" s="454"/>
      <c r="E824" s="455"/>
      <c r="F824" s="455"/>
      <c r="G824" s="893">
        <f>SUM(K825:L826)</f>
        <v>318</v>
      </c>
      <c r="H824" s="893"/>
      <c r="I824" s="893"/>
      <c r="J824" s="893"/>
      <c r="K824" s="893"/>
      <c r="L824" s="447"/>
      <c r="M824" s="893">
        <f>SUM(Q825:R826)</f>
        <v>0</v>
      </c>
      <c r="N824" s="893"/>
      <c r="O824" s="893"/>
      <c r="P824" s="893"/>
      <c r="Q824" s="893"/>
      <c r="R824" s="457"/>
      <c r="S824" s="157">
        <f>SUM(G824:Q824)</f>
        <v>318</v>
      </c>
    </row>
    <row r="825" spans="2:20" x14ac:dyDescent="0.25">
      <c r="B825" s="452"/>
      <c r="C825" s="156">
        <v>1</v>
      </c>
      <c r="D825" s="154" t="s">
        <v>82</v>
      </c>
      <c r="E825" s="154">
        <v>27</v>
      </c>
      <c r="F825" s="154">
        <f>IF(E825&lt;15,1,IF(((E825&gt;=15)*(E825&lt;23)),2,3))</f>
        <v>3</v>
      </c>
      <c r="G825" s="155"/>
      <c r="H825" s="155">
        <v>51</v>
      </c>
      <c r="I825" s="155">
        <f>G825</f>
        <v>0</v>
      </c>
      <c r="J825" s="155">
        <f>IF(H825=0,0,H825*$F825)</f>
        <v>153</v>
      </c>
      <c r="K825" s="155">
        <f>SUM(I825:J825)</f>
        <v>153</v>
      </c>
      <c r="L825" s="744"/>
      <c r="M825" s="155"/>
      <c r="N825" s="155"/>
      <c r="O825" s="155">
        <f>M825</f>
        <v>0</v>
      </c>
      <c r="P825" s="155">
        <f>IF(N825=0,0,N825*$F825)</f>
        <v>0</v>
      </c>
      <c r="Q825" s="155">
        <f>SUM(O825:P825)</f>
        <v>0</v>
      </c>
      <c r="R825" s="155"/>
      <c r="S825" s="48">
        <f>SUM(K825:L825,Q825:R825)</f>
        <v>153</v>
      </c>
    </row>
    <row r="826" spans="2:20" ht="15.75" thickBot="1" x14ac:dyDescent="0.3">
      <c r="B826" s="434"/>
      <c r="C826" s="75">
        <v>2</v>
      </c>
      <c r="D826" s="4" t="s">
        <v>228</v>
      </c>
      <c r="E826" s="4">
        <v>28</v>
      </c>
      <c r="F826" s="4">
        <f>IF(E826&lt;15,1,IF(((E826&gt;=15)*(E826&lt;23)),2,3))</f>
        <v>3</v>
      </c>
      <c r="G826" s="46"/>
      <c r="H826" s="46">
        <v>51</v>
      </c>
      <c r="I826" s="46">
        <f>G826</f>
        <v>0</v>
      </c>
      <c r="J826" s="46">
        <f>IF(H826=0,0,H826*$F826)</f>
        <v>153</v>
      </c>
      <c r="K826" s="46">
        <f>SUM(I826:J826)</f>
        <v>153</v>
      </c>
      <c r="L826" s="46">
        <v>12</v>
      </c>
      <c r="M826" s="46"/>
      <c r="N826" s="46"/>
      <c r="O826" s="46">
        <f>M826</f>
        <v>0</v>
      </c>
      <c r="P826" s="46">
        <f>IF(N826=0,0,N826*$F826)</f>
        <v>0</v>
      </c>
      <c r="Q826" s="46">
        <f>SUM(O826:P826)</f>
        <v>0</v>
      </c>
      <c r="R826" s="46"/>
      <c r="S826" s="48">
        <f>SUM(K826:L826,Q826:R826)</f>
        <v>165</v>
      </c>
    </row>
    <row r="827" spans="2:20" ht="15.75" thickBot="1" x14ac:dyDescent="0.3">
      <c r="B827" s="390">
        <v>74</v>
      </c>
      <c r="C827" s="392"/>
      <c r="D827" s="920" t="s">
        <v>161</v>
      </c>
      <c r="E827" s="920"/>
      <c r="F827" s="920"/>
      <c r="G827" s="920">
        <f>SUM(G828)</f>
        <v>96</v>
      </c>
      <c r="H827" s="920"/>
      <c r="I827" s="920"/>
      <c r="J827" s="920"/>
      <c r="K827" s="920"/>
      <c r="L827" s="392"/>
      <c r="M827" s="920">
        <f>SUM(M828)</f>
        <v>0</v>
      </c>
      <c r="N827" s="920"/>
      <c r="O827" s="920"/>
      <c r="P827" s="920"/>
      <c r="Q827" s="920"/>
      <c r="R827" s="389"/>
      <c r="S827" s="157">
        <f>SUM(S828)</f>
        <v>96</v>
      </c>
    </row>
    <row r="828" spans="2:20" ht="15.75" thickBot="1" x14ac:dyDescent="0.3">
      <c r="B828" s="399" t="s">
        <v>1</v>
      </c>
      <c r="C828" s="397"/>
      <c r="D828" s="400"/>
      <c r="E828" s="400"/>
      <c r="F828" s="400"/>
      <c r="G828" s="890">
        <f>SUM(K829:L829)</f>
        <v>96</v>
      </c>
      <c r="H828" s="890"/>
      <c r="I828" s="890"/>
      <c r="J828" s="890"/>
      <c r="K828" s="890"/>
      <c r="L828" s="397"/>
      <c r="M828" s="890">
        <f>SUM(Q829:R829)</f>
        <v>0</v>
      </c>
      <c r="N828" s="890"/>
      <c r="O828" s="890"/>
      <c r="P828" s="890"/>
      <c r="Q828" s="890"/>
      <c r="R828" s="411"/>
      <c r="S828" s="157">
        <f>SUM(G828:Q828)</f>
        <v>96</v>
      </c>
    </row>
    <row r="829" spans="2:20" ht="15.75" thickBot="1" x14ac:dyDescent="0.3">
      <c r="B829" s="412"/>
      <c r="C829" s="8">
        <v>3</v>
      </c>
      <c r="D829" s="49" t="s">
        <v>83</v>
      </c>
      <c r="E829" s="49">
        <v>29</v>
      </c>
      <c r="F829" s="49">
        <f>IF(E829&lt;15,1,IF(((E829&gt;=15)*(E829&lt;23)),2,3))</f>
        <v>3</v>
      </c>
      <c r="G829" s="50">
        <v>12</v>
      </c>
      <c r="H829" s="50">
        <v>24</v>
      </c>
      <c r="I829" s="50">
        <f>G829</f>
        <v>12</v>
      </c>
      <c r="J829" s="50">
        <f>IF(H829=0,0,H829*$F829)</f>
        <v>72</v>
      </c>
      <c r="K829" s="50">
        <f>SUM(I829:J829)</f>
        <v>84</v>
      </c>
      <c r="L829" s="50">
        <v>12</v>
      </c>
      <c r="M829" s="50"/>
      <c r="N829" s="50"/>
      <c r="O829" s="50">
        <f>M829</f>
        <v>0</v>
      </c>
      <c r="P829" s="50">
        <f>IF(N829=0,0,N829*$F829)</f>
        <v>0</v>
      </c>
      <c r="Q829" s="50">
        <f>SUM(O829:P829)</f>
        <v>0</v>
      </c>
      <c r="R829" s="50"/>
      <c r="S829" s="55">
        <f>SUM(K829:L829,Q829:R829)</f>
        <v>96</v>
      </c>
    </row>
    <row r="830" spans="2:20" ht="15.75" thickBot="1" x14ac:dyDescent="0.3">
      <c r="B830" s="407">
        <v>75</v>
      </c>
      <c r="C830" s="408"/>
      <c r="D830" s="899" t="s">
        <v>167</v>
      </c>
      <c r="E830" s="900"/>
      <c r="F830" s="901"/>
      <c r="G830" s="899">
        <f>SUM(G831,G834)</f>
        <v>0</v>
      </c>
      <c r="H830" s="900"/>
      <c r="I830" s="900"/>
      <c r="J830" s="900"/>
      <c r="K830" s="901"/>
      <c r="L830" s="341"/>
      <c r="M830" s="899">
        <f>SUM(M831,M834)</f>
        <v>108</v>
      </c>
      <c r="N830" s="900"/>
      <c r="O830" s="900"/>
      <c r="P830" s="900"/>
      <c r="Q830" s="901"/>
      <c r="R830" s="342"/>
      <c r="S830" s="185">
        <f>SUM(S831,S834)</f>
        <v>108</v>
      </c>
    </row>
    <row r="831" spans="2:20" ht="15.75" thickBot="1" x14ac:dyDescent="0.3">
      <c r="B831" s="814" t="s">
        <v>214</v>
      </c>
      <c r="C831" s="813"/>
      <c r="D831" s="815"/>
      <c r="E831" s="815"/>
      <c r="F831" s="815"/>
      <c r="G831" s="890">
        <f>SUM(K832:L833)</f>
        <v>0</v>
      </c>
      <c r="H831" s="890"/>
      <c r="I831" s="890"/>
      <c r="J831" s="890"/>
      <c r="K831" s="890"/>
      <c r="L831" s="813"/>
      <c r="M831" s="890">
        <f>SUM(Q832:R833)</f>
        <v>96</v>
      </c>
      <c r="N831" s="890"/>
      <c r="O831" s="890"/>
      <c r="P831" s="890"/>
      <c r="Q831" s="890"/>
      <c r="R831" s="817"/>
      <c r="S831" s="157">
        <f>SUM(G831:Q831)</f>
        <v>96</v>
      </c>
    </row>
    <row r="832" spans="2:20" x14ac:dyDescent="0.25">
      <c r="B832" s="964"/>
      <c r="C832" s="75">
        <v>1</v>
      </c>
      <c r="D832" s="4" t="s">
        <v>76</v>
      </c>
      <c r="E832" s="4">
        <v>25</v>
      </c>
      <c r="F832" s="4">
        <v>2</v>
      </c>
      <c r="G832" s="46"/>
      <c r="H832" s="46"/>
      <c r="I832" s="46">
        <f>G832</f>
        <v>0</v>
      </c>
      <c r="J832" s="46">
        <f>IF(H832=0,0,H832*$F832)</f>
        <v>0</v>
      </c>
      <c r="K832" s="46">
        <f>SUM(I832:J832)</f>
        <v>0</v>
      </c>
      <c r="L832" s="46"/>
      <c r="M832" s="46">
        <v>12</v>
      </c>
      <c r="N832" s="46">
        <v>18</v>
      </c>
      <c r="O832" s="46">
        <f>M832</f>
        <v>12</v>
      </c>
      <c r="P832" s="46">
        <f>IF(N832=0,0,N832*$F832)</f>
        <v>36</v>
      </c>
      <c r="Q832" s="46">
        <f>SUM(O832:P832)</f>
        <v>48</v>
      </c>
      <c r="R832" s="46">
        <v>12</v>
      </c>
      <c r="S832" s="72">
        <f>SUM(K832:L832,Q832:R832)</f>
        <v>60</v>
      </c>
    </row>
    <row r="833" spans="2:19" ht="15.75" thickBot="1" x14ac:dyDescent="0.3">
      <c r="B833" s="983"/>
      <c r="C833" s="75">
        <v>2</v>
      </c>
      <c r="D833" s="4" t="s">
        <v>103</v>
      </c>
      <c r="E833" s="4">
        <v>24</v>
      </c>
      <c r="F833" s="4">
        <v>2</v>
      </c>
      <c r="G833" s="46"/>
      <c r="H833" s="46"/>
      <c r="I833" s="46">
        <f>G833</f>
        <v>0</v>
      </c>
      <c r="J833" s="46">
        <f>IF(H833=0,0,H833*$F833)</f>
        <v>0</v>
      </c>
      <c r="K833" s="46">
        <f>SUM(I833:J833)</f>
        <v>0</v>
      </c>
      <c r="L833" s="46"/>
      <c r="M833" s="46"/>
      <c r="N833" s="46">
        <v>18</v>
      </c>
      <c r="O833" s="46">
        <f>M833</f>
        <v>0</v>
      </c>
      <c r="P833" s="46">
        <f>IF(N833=0,0,N833*$F833)</f>
        <v>36</v>
      </c>
      <c r="Q833" s="46">
        <f>SUM(O833:P833)</f>
        <v>36</v>
      </c>
      <c r="R833" s="46"/>
      <c r="S833" s="55">
        <f>SUM(K833:L833,Q833:R833)</f>
        <v>36</v>
      </c>
    </row>
    <row r="834" spans="2:19" ht="15.75" thickBot="1" x14ac:dyDescent="0.3">
      <c r="B834" s="810" t="s">
        <v>471</v>
      </c>
      <c r="C834" s="812"/>
      <c r="D834" s="811"/>
      <c r="E834" s="811"/>
      <c r="F834" s="811"/>
      <c r="G834" s="898">
        <f>SUM(K835:L835)</f>
        <v>0</v>
      </c>
      <c r="H834" s="898"/>
      <c r="I834" s="898"/>
      <c r="J834" s="898"/>
      <c r="K834" s="898"/>
      <c r="L834" s="812"/>
      <c r="M834" s="898">
        <f>SUM(Q835:R835)</f>
        <v>12</v>
      </c>
      <c r="N834" s="898"/>
      <c r="O834" s="898"/>
      <c r="P834" s="898"/>
      <c r="Q834" s="898"/>
      <c r="R834" s="818"/>
      <c r="S834" s="157">
        <f>SUM(G834:Q834)</f>
        <v>12</v>
      </c>
    </row>
    <row r="835" spans="2:19" ht="15.75" thickBot="1" x14ac:dyDescent="0.3">
      <c r="B835" s="819"/>
      <c r="C835" s="74">
        <v>2</v>
      </c>
      <c r="D835" s="49" t="s">
        <v>103</v>
      </c>
      <c r="E835" s="49">
        <v>24</v>
      </c>
      <c r="F835" s="49">
        <v>2</v>
      </c>
      <c r="G835" s="50"/>
      <c r="H835" s="50"/>
      <c r="I835" s="50">
        <f>G835</f>
        <v>0</v>
      </c>
      <c r="J835" s="50">
        <f>IF(H835=0,0,H835*$F835)</f>
        <v>0</v>
      </c>
      <c r="K835" s="50">
        <f>SUM(I835:J835)</f>
        <v>0</v>
      </c>
      <c r="L835" s="50"/>
      <c r="M835" s="50"/>
      <c r="N835" s="50"/>
      <c r="O835" s="50">
        <f>M835</f>
        <v>0</v>
      </c>
      <c r="P835" s="50">
        <f>IF(N835=0,0,N835*$F835)</f>
        <v>0</v>
      </c>
      <c r="Q835" s="50">
        <f>SUM(O835:P835)</f>
        <v>0</v>
      </c>
      <c r="R835" s="50">
        <v>12</v>
      </c>
      <c r="S835" s="55">
        <f>SUM(K835:L835,Q835:R835)</f>
        <v>12</v>
      </c>
    </row>
    <row r="836" spans="2:19" ht="15.75" thickBot="1" x14ac:dyDescent="0.3">
      <c r="B836" s="306">
        <v>76</v>
      </c>
      <c r="C836" s="307"/>
      <c r="D836" s="911" t="s">
        <v>162</v>
      </c>
      <c r="E836" s="912"/>
      <c r="F836" s="913"/>
      <c r="G836" s="911">
        <f>SUM(G837,G839)</f>
        <v>150</v>
      </c>
      <c r="H836" s="912"/>
      <c r="I836" s="912"/>
      <c r="J836" s="912"/>
      <c r="K836" s="913"/>
      <c r="L836" s="344"/>
      <c r="M836" s="911">
        <f>SUM(M837,M839)</f>
        <v>0</v>
      </c>
      <c r="N836" s="912"/>
      <c r="O836" s="912"/>
      <c r="P836" s="912"/>
      <c r="Q836" s="913"/>
      <c r="R836" s="345"/>
      <c r="S836" s="186">
        <f>SUM(S837,S839)</f>
        <v>150</v>
      </c>
    </row>
    <row r="837" spans="2:19" ht="15.75" thickBot="1" x14ac:dyDescent="0.3">
      <c r="B837" s="730" t="s">
        <v>450</v>
      </c>
      <c r="C837" s="679"/>
      <c r="D837" s="678"/>
      <c r="E837" s="678"/>
      <c r="F837" s="678"/>
      <c r="G837" s="890">
        <f>SUM(K838:L838)</f>
        <v>4</v>
      </c>
      <c r="H837" s="890"/>
      <c r="I837" s="890"/>
      <c r="J837" s="890"/>
      <c r="K837" s="890"/>
      <c r="L837" s="679"/>
      <c r="M837" s="890">
        <f>SUM(Q838:R838)</f>
        <v>0</v>
      </c>
      <c r="N837" s="890"/>
      <c r="O837" s="890"/>
      <c r="P837" s="890"/>
      <c r="Q837" s="890"/>
      <c r="R837" s="686"/>
      <c r="S837" s="157">
        <f>SUM(G837:Q837)</f>
        <v>4</v>
      </c>
    </row>
    <row r="838" spans="2:19" ht="15.75" thickBot="1" x14ac:dyDescent="0.3">
      <c r="B838" s="685"/>
      <c r="C838" s="75">
        <v>1</v>
      </c>
      <c r="D838" s="4" t="s">
        <v>76</v>
      </c>
      <c r="E838" s="4">
        <v>25</v>
      </c>
      <c r="F838" s="4">
        <v>2</v>
      </c>
      <c r="G838" s="46"/>
      <c r="H838" s="46"/>
      <c r="I838" s="46">
        <f>G838</f>
        <v>0</v>
      </c>
      <c r="J838" s="46">
        <f>IF(H838=0,0,H838*$F838)</f>
        <v>0</v>
      </c>
      <c r="K838" s="46">
        <f>SUM(I838:J838)</f>
        <v>0</v>
      </c>
      <c r="L838" s="46">
        <v>4</v>
      </c>
      <c r="M838" s="46"/>
      <c r="N838" s="46"/>
      <c r="O838" s="46">
        <f>M838</f>
        <v>0</v>
      </c>
      <c r="P838" s="46">
        <f>IF(N838=0,0,N838*$F838)</f>
        <v>0</v>
      </c>
      <c r="Q838" s="46">
        <f>SUM(O838:P838)</f>
        <v>0</v>
      </c>
      <c r="R838" s="46"/>
      <c r="S838" s="70">
        <f>SUM(K838:L838,Q838:R838)</f>
        <v>4</v>
      </c>
    </row>
    <row r="839" spans="2:19" ht="15.75" thickBot="1" x14ac:dyDescent="0.3">
      <c r="B839" s="676" t="s">
        <v>214</v>
      </c>
      <c r="C839" s="675"/>
      <c r="D839" s="677"/>
      <c r="E839" s="677"/>
      <c r="F839" s="677"/>
      <c r="G839" s="893">
        <f>SUM(K840:L841)</f>
        <v>146</v>
      </c>
      <c r="H839" s="893"/>
      <c r="I839" s="893"/>
      <c r="J839" s="893"/>
      <c r="K839" s="893"/>
      <c r="L839" s="675"/>
      <c r="M839" s="893">
        <f>SUM(Q840:R841)</f>
        <v>0</v>
      </c>
      <c r="N839" s="893"/>
      <c r="O839" s="893"/>
      <c r="P839" s="893"/>
      <c r="Q839" s="893"/>
      <c r="R839" s="687"/>
      <c r="S839" s="157">
        <f>SUM(G839:Q839)</f>
        <v>146</v>
      </c>
    </row>
    <row r="840" spans="2:19" x14ac:dyDescent="0.25">
      <c r="B840" s="963"/>
      <c r="C840" s="75">
        <v>1</v>
      </c>
      <c r="D840" s="4" t="s">
        <v>76</v>
      </c>
      <c r="E840" s="4">
        <v>25</v>
      </c>
      <c r="F840" s="4">
        <v>2</v>
      </c>
      <c r="G840" s="46">
        <v>18</v>
      </c>
      <c r="H840" s="46">
        <v>27</v>
      </c>
      <c r="I840" s="46">
        <f>G840</f>
        <v>18</v>
      </c>
      <c r="J840" s="46">
        <f>IF(H840=0,0,H840*$F840)</f>
        <v>54</v>
      </c>
      <c r="K840" s="46">
        <f>SUM(I840:J840)</f>
        <v>72</v>
      </c>
      <c r="L840" s="46">
        <v>8</v>
      </c>
      <c r="M840" s="46"/>
      <c r="N840" s="46"/>
      <c r="O840" s="46">
        <f>M840</f>
        <v>0</v>
      </c>
      <c r="P840" s="46">
        <f>IF(N840=0,0,N840*$F840)</f>
        <v>0</v>
      </c>
      <c r="Q840" s="46">
        <f>SUM(O840:P840)</f>
        <v>0</v>
      </c>
      <c r="R840" s="46"/>
      <c r="S840" s="72">
        <f>SUM(K840:L840,Q840:R840)</f>
        <v>80</v>
      </c>
    </row>
    <row r="841" spans="2:19" ht="15.75" thickBot="1" x14ac:dyDescent="0.3">
      <c r="B841" s="1026"/>
      <c r="C841" s="74">
        <v>2</v>
      </c>
      <c r="D841" s="49" t="s">
        <v>103</v>
      </c>
      <c r="E841" s="49">
        <v>24</v>
      </c>
      <c r="F841" s="49">
        <v>2</v>
      </c>
      <c r="G841" s="50"/>
      <c r="H841" s="50">
        <v>27</v>
      </c>
      <c r="I841" s="50">
        <f>G841</f>
        <v>0</v>
      </c>
      <c r="J841" s="50">
        <f>IF(H841=0,0,H841*$F841)</f>
        <v>54</v>
      </c>
      <c r="K841" s="50">
        <f>SUM(I841:J841)</f>
        <v>54</v>
      </c>
      <c r="L841" s="50">
        <v>12</v>
      </c>
      <c r="M841" s="50"/>
      <c r="N841" s="50"/>
      <c r="O841" s="50">
        <f>M841</f>
        <v>0</v>
      </c>
      <c r="P841" s="50">
        <f>IF(N841=0,0,N841*$F841)</f>
        <v>0</v>
      </c>
      <c r="Q841" s="50">
        <f>SUM(O841:P841)</f>
        <v>0</v>
      </c>
      <c r="R841" s="50"/>
      <c r="S841" s="55">
        <f>SUM(K841:L841,Q841:R841)</f>
        <v>66</v>
      </c>
    </row>
    <row r="842" spans="2:19" ht="15.75" thickBot="1" x14ac:dyDescent="0.3">
      <c r="B842" s="976">
        <v>77</v>
      </c>
      <c r="C842" s="979"/>
      <c r="D842" s="902" t="s">
        <v>380</v>
      </c>
      <c r="E842" s="903"/>
      <c r="F842" s="904"/>
      <c r="G842" s="902">
        <f>SUM(G843)</f>
        <v>108</v>
      </c>
      <c r="H842" s="903"/>
      <c r="I842" s="903"/>
      <c r="J842" s="903"/>
      <c r="K842" s="904"/>
      <c r="L842" s="347"/>
      <c r="M842" s="902">
        <f>SUM(M843)</f>
        <v>0</v>
      </c>
      <c r="N842" s="903"/>
      <c r="O842" s="903"/>
      <c r="P842" s="903"/>
      <c r="Q842" s="904"/>
      <c r="R842" s="347"/>
      <c r="S842" s="188">
        <f>SUM(S843)</f>
        <v>108</v>
      </c>
    </row>
    <row r="843" spans="2:19" ht="15.75" thickBot="1" x14ac:dyDescent="0.3">
      <c r="B843" s="905" t="s">
        <v>431</v>
      </c>
      <c r="C843" s="906"/>
      <c r="D843" s="906"/>
      <c r="E843" s="192"/>
      <c r="F843" s="343"/>
      <c r="G843" s="890">
        <f>SUM(K844:L845)</f>
        <v>108</v>
      </c>
      <c r="H843" s="890"/>
      <c r="I843" s="890"/>
      <c r="J843" s="890"/>
      <c r="K843" s="890"/>
      <c r="L843" s="346"/>
      <c r="M843" s="890">
        <f>SUM(Q844:R845)</f>
        <v>0</v>
      </c>
      <c r="N843" s="890"/>
      <c r="O843" s="890"/>
      <c r="P843" s="890"/>
      <c r="Q843" s="890"/>
      <c r="R843" s="304"/>
      <c r="S843" s="157">
        <f>SUM(G843:Q843)</f>
        <v>108</v>
      </c>
    </row>
    <row r="844" spans="2:19" x14ac:dyDescent="0.25">
      <c r="B844" s="964"/>
      <c r="C844" s="75">
        <v>1</v>
      </c>
      <c r="D844" s="4" t="s">
        <v>82</v>
      </c>
      <c r="E844" s="4">
        <v>27</v>
      </c>
      <c r="F844" s="4">
        <v>2</v>
      </c>
      <c r="G844" s="46">
        <v>12</v>
      </c>
      <c r="H844" s="46">
        <v>18</v>
      </c>
      <c r="I844" s="46">
        <f>G844</f>
        <v>12</v>
      </c>
      <c r="J844" s="46">
        <f>IF(H844=0,0,H844*$F844)</f>
        <v>36</v>
      </c>
      <c r="K844" s="46">
        <f>SUM(I844:J844)</f>
        <v>48</v>
      </c>
      <c r="L844" s="46">
        <v>12</v>
      </c>
      <c r="M844" s="46"/>
      <c r="N844" s="46"/>
      <c r="O844" s="46">
        <f>M844</f>
        <v>0</v>
      </c>
      <c r="P844" s="46">
        <f>IF(N844=0,0,N844*$F844)</f>
        <v>0</v>
      </c>
      <c r="Q844" s="46">
        <f>SUM(O844:P844)</f>
        <v>0</v>
      </c>
      <c r="R844" s="46"/>
      <c r="S844" s="47">
        <f>SUM(K844:L844,Q844:R844)</f>
        <v>60</v>
      </c>
    </row>
    <row r="845" spans="2:19" ht="15.75" thickBot="1" x14ac:dyDescent="0.3">
      <c r="B845" s="1027"/>
      <c r="C845" s="74">
        <v>2</v>
      </c>
      <c r="D845" s="49" t="s">
        <v>228</v>
      </c>
      <c r="E845" s="49">
        <v>28</v>
      </c>
      <c r="F845" s="49">
        <v>2</v>
      </c>
      <c r="G845" s="50"/>
      <c r="H845" s="50">
        <v>18</v>
      </c>
      <c r="I845" s="50">
        <f>G845</f>
        <v>0</v>
      </c>
      <c r="J845" s="50">
        <f>IF(H845=0,0,H845*$F845)</f>
        <v>36</v>
      </c>
      <c r="K845" s="50">
        <f>SUM(I845:J845)</f>
        <v>36</v>
      </c>
      <c r="L845" s="50">
        <v>12</v>
      </c>
      <c r="M845" s="50"/>
      <c r="N845" s="50"/>
      <c r="O845" s="50">
        <f>M845</f>
        <v>0</v>
      </c>
      <c r="P845" s="50">
        <f>IF(N845=0,0,N845*$F845)</f>
        <v>0</v>
      </c>
      <c r="Q845" s="50">
        <f>SUM(O845:P845)</f>
        <v>0</v>
      </c>
      <c r="R845" s="50"/>
      <c r="S845" s="55">
        <f>SUM(K845:L845,Q845:R845)</f>
        <v>48</v>
      </c>
    </row>
    <row r="846" spans="2:19" ht="15.75" thickBot="1" x14ac:dyDescent="0.3">
      <c r="B846" s="899">
        <v>78</v>
      </c>
      <c r="C846" s="901"/>
      <c r="D846" s="899" t="s">
        <v>259</v>
      </c>
      <c r="E846" s="900"/>
      <c r="F846" s="901"/>
      <c r="G846" s="899">
        <f>SUM(G847,G855)</f>
        <v>264</v>
      </c>
      <c r="H846" s="900"/>
      <c r="I846" s="900"/>
      <c r="J846" s="900"/>
      <c r="K846" s="901"/>
      <c r="L846" s="341"/>
      <c r="M846" s="899">
        <f>SUM(M847,M855)</f>
        <v>246</v>
      </c>
      <c r="N846" s="900"/>
      <c r="O846" s="900"/>
      <c r="P846" s="900"/>
      <c r="Q846" s="901"/>
      <c r="R846" s="342"/>
      <c r="S846" s="79">
        <f>SUM(S847,S855)</f>
        <v>510</v>
      </c>
    </row>
    <row r="847" spans="2:19" ht="15.75" thickBot="1" x14ac:dyDescent="0.3">
      <c r="B847" s="905" t="s">
        <v>108</v>
      </c>
      <c r="C847" s="906"/>
      <c r="D847" s="906"/>
      <c r="E847" s="232"/>
      <c r="F847" s="343"/>
      <c r="G847" s="890">
        <f>SUM(K848:L854)</f>
        <v>192</v>
      </c>
      <c r="H847" s="890"/>
      <c r="I847" s="890"/>
      <c r="J847" s="890"/>
      <c r="K847" s="890"/>
      <c r="L847" s="346"/>
      <c r="M847" s="890">
        <f>SUM(Q848:R854)</f>
        <v>126</v>
      </c>
      <c r="N847" s="890"/>
      <c r="O847" s="890"/>
      <c r="P847" s="890"/>
      <c r="Q847" s="890"/>
      <c r="R847" s="304"/>
      <c r="S847" s="157">
        <f>SUM(G847:Q847)</f>
        <v>318</v>
      </c>
    </row>
    <row r="848" spans="2:19" x14ac:dyDescent="0.25">
      <c r="B848" s="964"/>
      <c r="C848" s="75">
        <v>1</v>
      </c>
      <c r="D848" s="4" t="s">
        <v>80</v>
      </c>
      <c r="E848" s="4">
        <v>25</v>
      </c>
      <c r="F848" s="4">
        <v>2</v>
      </c>
      <c r="G848" s="46"/>
      <c r="H848" s="46">
        <v>18</v>
      </c>
      <c r="I848" s="46">
        <f t="shared" ref="I848:I854" si="582">G848</f>
        <v>0</v>
      </c>
      <c r="J848" s="46">
        <f t="shared" ref="J848:J854" si="583">IF(H848=0,0,H848*$F848)</f>
        <v>36</v>
      </c>
      <c r="K848" s="46">
        <f t="shared" ref="K848:K854" si="584">SUM(I848:J848)</f>
        <v>36</v>
      </c>
      <c r="L848" s="46">
        <v>12</v>
      </c>
      <c r="M848" s="46"/>
      <c r="N848" s="46"/>
      <c r="O848" s="46">
        <f t="shared" ref="O848:O854" si="585">M848</f>
        <v>0</v>
      </c>
      <c r="P848" s="46">
        <f t="shared" ref="P848:P854" si="586">IF(N848=0,0,N848*$F848)</f>
        <v>0</v>
      </c>
      <c r="Q848" s="46">
        <f t="shared" ref="Q848:Q854" si="587">SUM(O848:P848)</f>
        <v>0</v>
      </c>
      <c r="R848" s="46"/>
      <c r="S848" s="72">
        <f t="shared" ref="S848:S854" si="588">SUM(K848:L848,Q848:R848)</f>
        <v>48</v>
      </c>
    </row>
    <row r="849" spans="2:19" x14ac:dyDescent="0.25">
      <c r="B849" s="1020"/>
      <c r="C849" s="75">
        <v>2</v>
      </c>
      <c r="D849" s="4" t="s">
        <v>185</v>
      </c>
      <c r="E849" s="4">
        <v>25</v>
      </c>
      <c r="F849" s="4">
        <v>2</v>
      </c>
      <c r="G849" s="46"/>
      <c r="H849" s="46">
        <v>18</v>
      </c>
      <c r="I849" s="46">
        <f t="shared" si="582"/>
        <v>0</v>
      </c>
      <c r="J849" s="46">
        <f t="shared" si="583"/>
        <v>36</v>
      </c>
      <c r="K849" s="46">
        <f t="shared" si="584"/>
        <v>36</v>
      </c>
      <c r="L849" s="46">
        <v>12</v>
      </c>
      <c r="M849" s="46"/>
      <c r="N849" s="46"/>
      <c r="O849" s="46">
        <f t="shared" si="585"/>
        <v>0</v>
      </c>
      <c r="P849" s="46">
        <f t="shared" si="586"/>
        <v>0</v>
      </c>
      <c r="Q849" s="46">
        <f t="shared" si="587"/>
        <v>0</v>
      </c>
      <c r="R849" s="46"/>
      <c r="S849" s="47">
        <f t="shared" si="588"/>
        <v>48</v>
      </c>
    </row>
    <row r="850" spans="2:19" x14ac:dyDescent="0.25">
      <c r="B850" s="1020"/>
      <c r="C850" s="75">
        <v>3</v>
      </c>
      <c r="D850" s="4" t="s">
        <v>177</v>
      </c>
      <c r="E850" s="4">
        <v>12</v>
      </c>
      <c r="F850" s="4">
        <v>1</v>
      </c>
      <c r="G850" s="46"/>
      <c r="H850" s="46"/>
      <c r="I850" s="46">
        <f t="shared" si="582"/>
        <v>0</v>
      </c>
      <c r="J850" s="46">
        <f t="shared" si="583"/>
        <v>0</v>
      </c>
      <c r="K850" s="46">
        <f t="shared" si="584"/>
        <v>0</v>
      </c>
      <c r="L850" s="46"/>
      <c r="M850" s="46"/>
      <c r="N850" s="46">
        <v>18</v>
      </c>
      <c r="O850" s="46">
        <f t="shared" si="585"/>
        <v>0</v>
      </c>
      <c r="P850" s="46">
        <f t="shared" si="586"/>
        <v>18</v>
      </c>
      <c r="Q850" s="46">
        <f t="shared" si="587"/>
        <v>18</v>
      </c>
      <c r="R850" s="46">
        <v>12</v>
      </c>
      <c r="S850" s="47">
        <f t="shared" si="588"/>
        <v>30</v>
      </c>
    </row>
    <row r="851" spans="2:19" x14ac:dyDescent="0.25">
      <c r="B851" s="1020"/>
      <c r="C851" s="75">
        <v>4</v>
      </c>
      <c r="D851" s="4" t="s">
        <v>176</v>
      </c>
      <c r="E851" s="4">
        <v>23</v>
      </c>
      <c r="F851" s="4">
        <v>2</v>
      </c>
      <c r="G851" s="46"/>
      <c r="H851" s="46">
        <v>18</v>
      </c>
      <c r="I851" s="46">
        <f t="shared" si="582"/>
        <v>0</v>
      </c>
      <c r="J851" s="46">
        <f t="shared" si="583"/>
        <v>36</v>
      </c>
      <c r="K851" s="46">
        <f t="shared" si="584"/>
        <v>36</v>
      </c>
      <c r="L851" s="46">
        <v>12</v>
      </c>
      <c r="M851" s="46"/>
      <c r="N851" s="46"/>
      <c r="O851" s="46">
        <f t="shared" si="585"/>
        <v>0</v>
      </c>
      <c r="P851" s="46">
        <f t="shared" si="586"/>
        <v>0</v>
      </c>
      <c r="Q851" s="46">
        <f t="shared" si="587"/>
        <v>0</v>
      </c>
      <c r="R851" s="46"/>
      <c r="S851" s="48">
        <f t="shared" si="588"/>
        <v>48</v>
      </c>
    </row>
    <row r="852" spans="2:19" x14ac:dyDescent="0.25">
      <c r="B852" s="1020"/>
      <c r="C852" s="75">
        <v>4</v>
      </c>
      <c r="D852" s="4" t="s">
        <v>428</v>
      </c>
      <c r="E852" s="4">
        <v>22</v>
      </c>
      <c r="F852" s="4">
        <v>2</v>
      </c>
      <c r="G852" s="46"/>
      <c r="H852" s="46">
        <v>18</v>
      </c>
      <c r="I852" s="46">
        <f t="shared" ref="I852" si="589">G852</f>
        <v>0</v>
      </c>
      <c r="J852" s="46">
        <f t="shared" ref="J852" si="590">IF(H852=0,0,H852*$F852)</f>
        <v>36</v>
      </c>
      <c r="K852" s="46">
        <f t="shared" ref="K852" si="591">SUM(I852:J852)</f>
        <v>36</v>
      </c>
      <c r="L852" s="46">
        <v>12</v>
      </c>
      <c r="M852" s="46"/>
      <c r="N852" s="46"/>
      <c r="O852" s="46">
        <f t="shared" ref="O852" si="592">M852</f>
        <v>0</v>
      </c>
      <c r="P852" s="46">
        <f t="shared" ref="P852" si="593">IF(N852=0,0,N852*$F852)</f>
        <v>0</v>
      </c>
      <c r="Q852" s="46">
        <f t="shared" ref="Q852" si="594">SUM(O852:P852)</f>
        <v>0</v>
      </c>
      <c r="R852" s="46"/>
      <c r="S852" s="48">
        <f t="shared" ref="S852" si="595">SUM(K852:L852,Q852:R852)</f>
        <v>48</v>
      </c>
    </row>
    <row r="853" spans="2:19" x14ac:dyDescent="0.25">
      <c r="B853" s="983"/>
      <c r="C853" s="75">
        <v>2</v>
      </c>
      <c r="D853" s="4" t="s">
        <v>166</v>
      </c>
      <c r="E853" s="4">
        <v>25</v>
      </c>
      <c r="F853" s="4">
        <v>2</v>
      </c>
      <c r="G853" s="46"/>
      <c r="H853" s="46"/>
      <c r="I853" s="46">
        <f t="shared" si="582"/>
        <v>0</v>
      </c>
      <c r="J853" s="46">
        <f t="shared" si="583"/>
        <v>0</v>
      </c>
      <c r="K853" s="46">
        <f t="shared" si="584"/>
        <v>0</v>
      </c>
      <c r="L853" s="46"/>
      <c r="M853" s="46"/>
      <c r="N853" s="46">
        <v>18</v>
      </c>
      <c r="O853" s="46">
        <f t="shared" si="585"/>
        <v>0</v>
      </c>
      <c r="P853" s="46">
        <f t="shared" si="586"/>
        <v>36</v>
      </c>
      <c r="Q853" s="46">
        <f t="shared" si="587"/>
        <v>36</v>
      </c>
      <c r="R853" s="46">
        <v>12</v>
      </c>
      <c r="S853" s="47">
        <f t="shared" si="588"/>
        <v>48</v>
      </c>
    </row>
    <row r="854" spans="2:19" ht="15.75" thickBot="1" x14ac:dyDescent="0.3">
      <c r="B854" s="421"/>
      <c r="C854" s="75">
        <v>3</v>
      </c>
      <c r="D854" s="4" t="s">
        <v>74</v>
      </c>
      <c r="E854" s="4">
        <v>26</v>
      </c>
      <c r="F854" s="4">
        <v>2</v>
      </c>
      <c r="G854" s="46"/>
      <c r="H854" s="46"/>
      <c r="I854" s="46">
        <f t="shared" si="582"/>
        <v>0</v>
      </c>
      <c r="J854" s="46">
        <f t="shared" si="583"/>
        <v>0</v>
      </c>
      <c r="K854" s="46">
        <f t="shared" si="584"/>
        <v>0</v>
      </c>
      <c r="L854" s="46"/>
      <c r="M854" s="46"/>
      <c r="N854" s="46">
        <v>18</v>
      </c>
      <c r="O854" s="46">
        <f t="shared" si="585"/>
        <v>0</v>
      </c>
      <c r="P854" s="46">
        <f t="shared" si="586"/>
        <v>36</v>
      </c>
      <c r="Q854" s="46">
        <f t="shared" si="587"/>
        <v>36</v>
      </c>
      <c r="R854" s="46">
        <v>12</v>
      </c>
      <c r="S854" s="47">
        <f t="shared" si="588"/>
        <v>48</v>
      </c>
    </row>
    <row r="855" spans="2:19" ht="15.75" thickBot="1" x14ac:dyDescent="0.3">
      <c r="B855" s="894" t="s">
        <v>189</v>
      </c>
      <c r="C855" s="895"/>
      <c r="D855" s="895"/>
      <c r="E855" s="233"/>
      <c r="F855" s="340"/>
      <c r="G855" s="893">
        <f>SUM(K856:L859)</f>
        <v>72</v>
      </c>
      <c r="H855" s="893"/>
      <c r="I855" s="893"/>
      <c r="J855" s="893"/>
      <c r="K855" s="893"/>
      <c r="L855" s="348"/>
      <c r="M855" s="893">
        <f>SUM(Q856:R859)</f>
        <v>120</v>
      </c>
      <c r="N855" s="893"/>
      <c r="O855" s="893"/>
      <c r="P855" s="893"/>
      <c r="Q855" s="893"/>
      <c r="R855" s="323"/>
      <c r="S855" s="157">
        <f>SUM(G855:Q855)</f>
        <v>192</v>
      </c>
    </row>
    <row r="856" spans="2:19" x14ac:dyDescent="0.25">
      <c r="B856" s="964"/>
      <c r="C856" s="75">
        <v>1</v>
      </c>
      <c r="D856" s="4" t="s">
        <v>80</v>
      </c>
      <c r="E856" s="4">
        <v>25</v>
      </c>
      <c r="F856" s="4">
        <v>2</v>
      </c>
      <c r="G856" s="46">
        <v>12</v>
      </c>
      <c r="H856" s="46"/>
      <c r="I856" s="46">
        <f>G856</f>
        <v>12</v>
      </c>
      <c r="J856" s="46">
        <f>IF(H856=0,0,H856*$F856)</f>
        <v>0</v>
      </c>
      <c r="K856" s="46">
        <f>SUM(I856:J856)</f>
        <v>12</v>
      </c>
      <c r="L856" s="46"/>
      <c r="M856" s="46"/>
      <c r="N856" s="46"/>
      <c r="O856" s="46">
        <f>M856</f>
        <v>0</v>
      </c>
      <c r="P856" s="46">
        <f>IF(N856=0,0,N856*$F856)</f>
        <v>0</v>
      </c>
      <c r="Q856" s="46">
        <f>SUM(O856:P856)</f>
        <v>0</v>
      </c>
      <c r="R856" s="46"/>
      <c r="S856" s="72">
        <f>SUM(K856:L856,Q856:R856)</f>
        <v>12</v>
      </c>
    </row>
    <row r="857" spans="2:19" x14ac:dyDescent="0.25">
      <c r="B857" s="1020"/>
      <c r="C857" s="75">
        <v>5</v>
      </c>
      <c r="D857" s="4" t="s">
        <v>77</v>
      </c>
      <c r="E857" s="4">
        <v>22</v>
      </c>
      <c r="F857" s="4">
        <v>2</v>
      </c>
      <c r="G857" s="46">
        <v>12</v>
      </c>
      <c r="H857" s="46">
        <v>18</v>
      </c>
      <c r="I857" s="46">
        <f>G857</f>
        <v>12</v>
      </c>
      <c r="J857" s="46">
        <f>IF(H857=0,0,H857*$F857)</f>
        <v>36</v>
      </c>
      <c r="K857" s="46">
        <f>SUM(I857:J857)</f>
        <v>48</v>
      </c>
      <c r="L857" s="46">
        <v>12</v>
      </c>
      <c r="M857" s="46"/>
      <c r="N857" s="46"/>
      <c r="O857" s="46">
        <f>M857</f>
        <v>0</v>
      </c>
      <c r="P857" s="46">
        <f>IF(N857=0,0,N857*$F857)</f>
        <v>0</v>
      </c>
      <c r="Q857" s="46">
        <f>SUM(O857:P857)</f>
        <v>0</v>
      </c>
      <c r="R857" s="46"/>
      <c r="S857" s="47">
        <f>SUM(K857:L857,Q857:R857)</f>
        <v>60</v>
      </c>
    </row>
    <row r="858" spans="2:19" x14ac:dyDescent="0.25">
      <c r="B858" s="1020"/>
      <c r="C858" s="75">
        <v>1</v>
      </c>
      <c r="D858" s="4" t="s">
        <v>373</v>
      </c>
      <c r="E858" s="4">
        <v>25</v>
      </c>
      <c r="F858" s="4">
        <v>2</v>
      </c>
      <c r="G858" s="46"/>
      <c r="H858" s="46"/>
      <c r="I858" s="46">
        <f>G858</f>
        <v>0</v>
      </c>
      <c r="J858" s="46">
        <f>IF(H858=0,0,H858*$F858)</f>
        <v>0</v>
      </c>
      <c r="K858" s="46">
        <f>SUM(I858:J858)</f>
        <v>0</v>
      </c>
      <c r="L858" s="46"/>
      <c r="M858" s="46">
        <v>12</v>
      </c>
      <c r="N858" s="46">
        <v>18</v>
      </c>
      <c r="O858" s="46">
        <f>M858</f>
        <v>12</v>
      </c>
      <c r="P858" s="46">
        <f>IF(N858=0,0,N858*$F858)</f>
        <v>36</v>
      </c>
      <c r="Q858" s="46">
        <f>SUM(O858:P858)</f>
        <v>48</v>
      </c>
      <c r="R858" s="46">
        <v>12</v>
      </c>
      <c r="S858" s="47">
        <f>SUM(K858:L858,Q858:R858)</f>
        <v>60</v>
      </c>
    </row>
    <row r="859" spans="2:19" ht="15.75" thickBot="1" x14ac:dyDescent="0.3">
      <c r="B859" s="54"/>
      <c r="C859" s="74">
        <v>4</v>
      </c>
      <c r="D859" s="49" t="s">
        <v>84</v>
      </c>
      <c r="E859" s="49">
        <v>22</v>
      </c>
      <c r="F859" s="49">
        <v>2</v>
      </c>
      <c r="G859" s="50"/>
      <c r="H859" s="50"/>
      <c r="I859" s="50">
        <f>G859</f>
        <v>0</v>
      </c>
      <c r="J859" s="50">
        <f>IF(H859=0,0,H859*$F859)</f>
        <v>0</v>
      </c>
      <c r="K859" s="50">
        <f>SUM(I859:J859)</f>
        <v>0</v>
      </c>
      <c r="L859" s="50"/>
      <c r="M859" s="50">
        <v>12</v>
      </c>
      <c r="N859" s="50">
        <v>18</v>
      </c>
      <c r="O859" s="50">
        <f>M859</f>
        <v>12</v>
      </c>
      <c r="P859" s="50">
        <f>IF(N859=0,0,N859*$F859)</f>
        <v>36</v>
      </c>
      <c r="Q859" s="50">
        <f>SUM(O859:P859)</f>
        <v>48</v>
      </c>
      <c r="R859" s="50">
        <v>12</v>
      </c>
      <c r="S859" s="55">
        <f>SUM(K859:L859,Q859:R859)</f>
        <v>60</v>
      </c>
    </row>
    <row r="860" spans="2:19" ht="15.75" thickBot="1" x14ac:dyDescent="0.3">
      <c r="B860" s="907">
        <v>59</v>
      </c>
      <c r="C860" s="908"/>
      <c r="D860" s="899" t="s">
        <v>423</v>
      </c>
      <c r="E860" s="900"/>
      <c r="F860" s="901"/>
      <c r="G860" s="899">
        <f>SUM(G861,G864)</f>
        <v>0</v>
      </c>
      <c r="H860" s="900"/>
      <c r="I860" s="900"/>
      <c r="J860" s="900"/>
      <c r="K860" s="901"/>
      <c r="L860" s="341"/>
      <c r="M860" s="899">
        <f>SUM(M861,M864)</f>
        <v>204</v>
      </c>
      <c r="N860" s="900"/>
      <c r="O860" s="900"/>
      <c r="P860" s="900"/>
      <c r="Q860" s="901"/>
      <c r="R860" s="342"/>
      <c r="S860" s="79">
        <f>SUM(S861,S864)</f>
        <v>204</v>
      </c>
    </row>
    <row r="861" spans="2:19" ht="15.75" thickBot="1" x14ac:dyDescent="0.3">
      <c r="B861" s="905" t="s">
        <v>214</v>
      </c>
      <c r="C861" s="906"/>
      <c r="D861" s="906"/>
      <c r="E861" s="815"/>
      <c r="F861" s="815"/>
      <c r="G861" s="890">
        <f>SUM(K862:L863)</f>
        <v>0</v>
      </c>
      <c r="H861" s="890"/>
      <c r="I861" s="890"/>
      <c r="J861" s="890"/>
      <c r="K861" s="890"/>
      <c r="L861" s="813"/>
      <c r="M861" s="890">
        <f>SUM(Q862:R863)</f>
        <v>36</v>
      </c>
      <c r="N861" s="890"/>
      <c r="O861" s="890"/>
      <c r="P861" s="890"/>
      <c r="Q861" s="890"/>
      <c r="R861" s="817"/>
      <c r="S861" s="157">
        <f>SUM(G861:Q861)</f>
        <v>36</v>
      </c>
    </row>
    <row r="862" spans="2:19" x14ac:dyDescent="0.25">
      <c r="B862" s="53"/>
      <c r="C862" s="3">
        <v>1</v>
      </c>
      <c r="D862" s="4" t="s">
        <v>82</v>
      </c>
      <c r="E862" s="4">
        <v>27</v>
      </c>
      <c r="F862" s="4">
        <f>IF(E862&lt;15,1,IF(((E862&gt;=15)*(E862&lt;23)),2,3))</f>
        <v>3</v>
      </c>
      <c r="G862" s="46"/>
      <c r="H862" s="46"/>
      <c r="I862" s="46">
        <f>G862</f>
        <v>0</v>
      </c>
      <c r="J862" s="46">
        <f>IF(H862=0,0,H862*$F862)</f>
        <v>0</v>
      </c>
      <c r="K862" s="46">
        <f>SUM(I862:J862)</f>
        <v>0</v>
      </c>
      <c r="L862" s="46"/>
      <c r="M862" s="46">
        <v>18</v>
      </c>
      <c r="N862" s="46"/>
      <c r="O862" s="46">
        <f>M862</f>
        <v>18</v>
      </c>
      <c r="P862" s="46">
        <f>IF(N862=0,0,N862*$F862)</f>
        <v>0</v>
      </c>
      <c r="Q862" s="46">
        <f>SUM(O862:P862)</f>
        <v>18</v>
      </c>
      <c r="R862" s="46">
        <v>12</v>
      </c>
      <c r="S862" s="96">
        <f>SUM(K862:L862,Q862:R862)</f>
        <v>30</v>
      </c>
    </row>
    <row r="863" spans="2:19" ht="15.75" thickBot="1" x14ac:dyDescent="0.3">
      <c r="B863" s="174"/>
      <c r="C863" s="175">
        <v>1</v>
      </c>
      <c r="D863" s="176" t="s">
        <v>228</v>
      </c>
      <c r="E863" s="176">
        <v>28</v>
      </c>
      <c r="F863" s="176">
        <f>IF(E863&lt;15,1,IF(((E863&gt;=15)*(E863&lt;23)),2,3))</f>
        <v>3</v>
      </c>
      <c r="G863" s="294"/>
      <c r="H863" s="294"/>
      <c r="I863" s="294">
        <f>G863</f>
        <v>0</v>
      </c>
      <c r="J863" s="294">
        <f>IF(H863=0,0,H863*$F863)</f>
        <v>0</v>
      </c>
      <c r="K863" s="294">
        <f>SUM(I863:J863)</f>
        <v>0</v>
      </c>
      <c r="L863" s="294"/>
      <c r="M863" s="294"/>
      <c r="N863" s="294"/>
      <c r="O863" s="294">
        <f>M863</f>
        <v>0</v>
      </c>
      <c r="P863" s="294">
        <f>IF(N863=0,0,N863*$F863)</f>
        <v>0</v>
      </c>
      <c r="Q863" s="294">
        <f>SUM(O863:P863)</f>
        <v>0</v>
      </c>
      <c r="R863" s="294">
        <v>6</v>
      </c>
      <c r="S863" s="73">
        <f>SUM(K863:L863,Q863:R863)</f>
        <v>6</v>
      </c>
    </row>
    <row r="864" spans="2:19" ht="15.75" thickBot="1" x14ac:dyDescent="0.3">
      <c r="B864" s="996" t="s">
        <v>476</v>
      </c>
      <c r="C864" s="977"/>
      <c r="D864" s="977"/>
      <c r="E864" s="811"/>
      <c r="F864" s="811"/>
      <c r="G864" s="898">
        <f>SUM(K865:L866)</f>
        <v>0</v>
      </c>
      <c r="H864" s="898"/>
      <c r="I864" s="898"/>
      <c r="J864" s="898"/>
      <c r="K864" s="898"/>
      <c r="L864" s="812"/>
      <c r="M864" s="898">
        <f>SUM(Q865:R866)</f>
        <v>168</v>
      </c>
      <c r="N864" s="898"/>
      <c r="O864" s="898"/>
      <c r="P864" s="898"/>
      <c r="Q864" s="898"/>
      <c r="R864" s="818"/>
      <c r="S864" s="157">
        <f>SUM(G864:Q864)</f>
        <v>168</v>
      </c>
    </row>
    <row r="865" spans="2:19" x14ac:dyDescent="0.25">
      <c r="B865" s="53"/>
      <c r="C865" s="3">
        <v>1</v>
      </c>
      <c r="D865" s="4" t="s">
        <v>82</v>
      </c>
      <c r="E865" s="4">
        <v>27</v>
      </c>
      <c r="F865" s="4">
        <f>IF(E865&lt;15,1,IF(((E865&gt;=15)*(E865&lt;23)),2,3))</f>
        <v>3</v>
      </c>
      <c r="G865" s="46"/>
      <c r="H865" s="46"/>
      <c r="I865" s="46">
        <f>G865</f>
        <v>0</v>
      </c>
      <c r="J865" s="46">
        <f>IF(H865=0,0,H865*$F865)</f>
        <v>0</v>
      </c>
      <c r="K865" s="46">
        <f>SUM(I865:J865)</f>
        <v>0</v>
      </c>
      <c r="L865" s="46"/>
      <c r="M865" s="46"/>
      <c r="N865" s="46">
        <v>27</v>
      </c>
      <c r="O865" s="46">
        <f>M865</f>
        <v>0</v>
      </c>
      <c r="P865" s="46">
        <f>IF(N865=0,0,N865*$F865)</f>
        <v>81</v>
      </c>
      <c r="Q865" s="46">
        <f>SUM(O865:P865)</f>
        <v>81</v>
      </c>
      <c r="R865" s="46"/>
      <c r="S865" s="96">
        <f>SUM(K865:L865,Q865:R865)</f>
        <v>81</v>
      </c>
    </row>
    <row r="866" spans="2:19" ht="15.75" thickBot="1" x14ac:dyDescent="0.3">
      <c r="B866" s="174"/>
      <c r="C866" s="175">
        <v>1</v>
      </c>
      <c r="D866" s="176" t="s">
        <v>228</v>
      </c>
      <c r="E866" s="176">
        <v>28</v>
      </c>
      <c r="F866" s="176">
        <f>IF(E866&lt;15,1,IF(((E866&gt;=15)*(E866&lt;23)),2,3))</f>
        <v>3</v>
      </c>
      <c r="G866" s="294"/>
      <c r="H866" s="294"/>
      <c r="I866" s="294">
        <f>G866</f>
        <v>0</v>
      </c>
      <c r="J866" s="294">
        <f>IF(H866=0,0,H866*$F866)</f>
        <v>0</v>
      </c>
      <c r="K866" s="294">
        <f>SUM(I866:J866)</f>
        <v>0</v>
      </c>
      <c r="L866" s="294"/>
      <c r="M866" s="294"/>
      <c r="N866" s="294">
        <v>27</v>
      </c>
      <c r="O866" s="294">
        <f>M866</f>
        <v>0</v>
      </c>
      <c r="P866" s="294">
        <f>IF(N866=0,0,N866*$F866)</f>
        <v>81</v>
      </c>
      <c r="Q866" s="294">
        <f>SUM(O866:P866)</f>
        <v>81</v>
      </c>
      <c r="R866" s="294">
        <v>6</v>
      </c>
      <c r="S866" s="73">
        <f>SUM(K866:L866,Q866:R866)</f>
        <v>87</v>
      </c>
    </row>
    <row r="868" spans="2:19" x14ac:dyDescent="0.25">
      <c r="B868" s="1"/>
      <c r="C868" s="1"/>
      <c r="D868" s="1"/>
      <c r="E868" s="1"/>
      <c r="G868" s="921">
        <f>SUM(G8,G37,G70,G77,G89,G124,G143,G149,G163,G169,G179,G184,G189,G201,G213,G227,G236,G246,G257,G264,G305,G320,G330,G339,G358,G363,G380,G391,G402,G430,G446,G454,G460,G464,G470,G480,G492,G499,G505,G510,G520,G529,G534,G545,G555,G564,G572,G579,G584,G587,G601,G617,G625,G637,G651,G655,G670,G693,G707,G720,G732,G748,G762,G778,G789,G797,G800,G805,G827,G830,G836,G842,G846,G860)</f>
        <v>20252</v>
      </c>
      <c r="H868" s="921"/>
      <c r="I868" s="921"/>
      <c r="J868" s="921"/>
      <c r="K868" s="921"/>
      <c r="L868" s="921"/>
      <c r="M868" s="921">
        <f>SUM(M8,M37,M70,M77,M89,M124,M143,M149,M163,M169,M179,M184,M189,M201,M213,M227,M236,M246,M257,M264,M305,M320,M330,M339,M358,M363,M380,M391,M402,M430,M446,M454,M460,M464,M470,M480,M492,M499,M505,M510,M520,M529,M534,M545,M555,M564,M572,M579,M584,M587,M601,M617,M625,M637,M651,M655,M670,M693,M707,M720,M732,M748,M762,M778,M789,M797,M800,M805,M827,M830,M836,M842,M846,M860)</f>
        <v>17595</v>
      </c>
      <c r="N868" s="921"/>
      <c r="O868" s="921"/>
      <c r="P868" s="921"/>
      <c r="Q868" s="921"/>
      <c r="R868" s="921"/>
      <c r="S868" s="14">
        <f>SUM(S8,S37,S70,S77,S89,S124,S143,S149,S163,S169,S179,S184,S189,S201,S213,S227,S236,S246,S257,S264,S305,S320,S330,S339,S358,S363,S380,S391,S402,S430,S446,S454,S460,S464,S470,S480,S492,S499,S505,S510,S520,S529,S534,S545,S555,S564,S572,S579,S584,S587,S601,S617,S625,S637,S651,S655,S670,S693,S707,S720,S732,S748,S762,S778,S789,S797,S800,S805,S827,S830,S836,S842,S846,S860)</f>
        <v>37847</v>
      </c>
    </row>
    <row r="880" spans="2:19" x14ac:dyDescent="0.25">
      <c r="B880" s="1"/>
    </row>
    <row r="886" spans="2:2" x14ac:dyDescent="0.25">
      <c r="B886" s="1"/>
    </row>
    <row r="887" spans="2:2" x14ac:dyDescent="0.25">
      <c r="B887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19" x14ac:dyDescent="0.25">
      <c r="B897" s="1"/>
    </row>
    <row r="898" spans="2:19" x14ac:dyDescent="0.25">
      <c r="B898" s="1"/>
    </row>
    <row r="899" spans="2:19" x14ac:dyDescent="0.25">
      <c r="B899" s="1"/>
    </row>
    <row r="900" spans="2:19" x14ac:dyDescent="0.25">
      <c r="B900" s="1"/>
    </row>
    <row r="901" spans="2:19" x14ac:dyDescent="0.25">
      <c r="B901" s="1"/>
    </row>
    <row r="902" spans="2:19" x14ac:dyDescent="0.25">
      <c r="B902" s="1"/>
    </row>
    <row r="903" spans="2:19" x14ac:dyDescent="0.25">
      <c r="B903" s="1"/>
    </row>
    <row r="904" spans="2:19" x14ac:dyDescent="0.25">
      <c r="B904" s="1"/>
    </row>
    <row r="905" spans="2:19" x14ac:dyDescent="0.25">
      <c r="B905" s="1"/>
    </row>
    <row r="906" spans="2:19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2:19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2:19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2:19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5" spans="2:19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</sheetData>
  <sortState ref="V9:Z94">
    <sortCondition ref="V8"/>
  </sortState>
  <mergeCells count="927">
    <mergeCell ref="B18:D18"/>
    <mergeCell ref="G18:K18"/>
    <mergeCell ref="M18:Q18"/>
    <mergeCell ref="M27:Q27"/>
    <mergeCell ref="M198:Q198"/>
    <mergeCell ref="B224:D224"/>
    <mergeCell ref="G258:K258"/>
    <mergeCell ref="G250:K250"/>
    <mergeCell ref="B115:D115"/>
    <mergeCell ref="G115:K115"/>
    <mergeCell ref="M115:Q115"/>
    <mergeCell ref="G124:K124"/>
    <mergeCell ref="G135:K135"/>
    <mergeCell ref="G137:K137"/>
    <mergeCell ref="G77:K77"/>
    <mergeCell ref="B71:D71"/>
    <mergeCell ref="G71:K71"/>
    <mergeCell ref="M71:Q71"/>
    <mergeCell ref="B131:D131"/>
    <mergeCell ref="G131:K131"/>
    <mergeCell ref="M131:Q131"/>
    <mergeCell ref="D149:F149"/>
    <mergeCell ref="B144:D144"/>
    <mergeCell ref="M135:Q135"/>
    <mergeCell ref="B164:D164"/>
    <mergeCell ref="G164:K164"/>
    <mergeCell ref="M164:Q164"/>
    <mergeCell ref="M321:Q321"/>
    <mergeCell ref="M278:Q278"/>
    <mergeCell ref="B222:D222"/>
    <mergeCell ref="G222:K222"/>
    <mergeCell ref="M222:Q222"/>
    <mergeCell ref="M213:Q213"/>
    <mergeCell ref="M227:Q227"/>
    <mergeCell ref="M228:Q228"/>
    <mergeCell ref="M231:Q231"/>
    <mergeCell ref="M179:Q179"/>
    <mergeCell ref="G179:K179"/>
    <mergeCell ref="G184:K184"/>
    <mergeCell ref="G169:K169"/>
    <mergeCell ref="M169:Q169"/>
    <mergeCell ref="M167:Q167"/>
    <mergeCell ref="G170:K170"/>
    <mergeCell ref="M170:Q170"/>
    <mergeCell ref="B214:D214"/>
    <mergeCell ref="D213:F213"/>
    <mergeCell ref="M184:Q184"/>
    <mergeCell ref="M201:Q201"/>
    <mergeCell ref="B143:C143"/>
    <mergeCell ref="M137:Q137"/>
    <mergeCell ref="G140:K140"/>
    <mergeCell ref="M257:Q257"/>
    <mergeCell ref="M265:Q265"/>
    <mergeCell ref="M140:Q140"/>
    <mergeCell ref="M237:Q237"/>
    <mergeCell ref="M208:Q208"/>
    <mergeCell ref="G217:K217"/>
    <mergeCell ref="M217:Q217"/>
    <mergeCell ref="G202:K202"/>
    <mergeCell ref="M185:Q185"/>
    <mergeCell ref="M180:Q180"/>
    <mergeCell ref="M196:Q196"/>
    <mergeCell ref="M172:Q172"/>
    <mergeCell ref="M189:Q189"/>
    <mergeCell ref="M224:Q224"/>
    <mergeCell ref="G231:K231"/>
    <mergeCell ref="G208:K208"/>
    <mergeCell ref="G214:K214"/>
    <mergeCell ref="M214:Q214"/>
    <mergeCell ref="M163:Q163"/>
    <mergeCell ref="G149:K149"/>
    <mergeCell ref="M194:Q194"/>
    <mergeCell ref="M564:Q564"/>
    <mergeCell ref="G551:K551"/>
    <mergeCell ref="G163:K163"/>
    <mergeCell ref="G510:K510"/>
    <mergeCell ref="M535:Q535"/>
    <mergeCell ref="G334:K334"/>
    <mergeCell ref="M334:Q334"/>
    <mergeCell ref="M661:Q661"/>
    <mergeCell ref="M340:Q340"/>
    <mergeCell ref="M358:Q358"/>
    <mergeCell ref="M336:Q336"/>
    <mergeCell ref="G340:K340"/>
    <mergeCell ref="G497:K497"/>
    <mergeCell ref="M475:Q475"/>
    <mergeCell ref="M470:Q470"/>
    <mergeCell ref="M525:Q525"/>
    <mergeCell ref="M617:Q617"/>
    <mergeCell ref="G570:K570"/>
    <mergeCell ref="G555:K555"/>
    <mergeCell ref="M568:Q568"/>
    <mergeCell ref="M594:Q594"/>
    <mergeCell ref="G561:K561"/>
    <mergeCell ref="G585:K585"/>
    <mergeCell ref="M377:Q377"/>
    <mergeCell ref="M541:Q541"/>
    <mergeCell ref="G470:K470"/>
    <mergeCell ref="M481:Q481"/>
    <mergeCell ref="M464:Q464"/>
    <mergeCell ref="M460:Q460"/>
    <mergeCell ref="M461:Q461"/>
    <mergeCell ref="G473:K473"/>
    <mergeCell ref="G493:K493"/>
    <mergeCell ref="G499:K499"/>
    <mergeCell ref="M473:Q473"/>
    <mergeCell ref="M489:Q489"/>
    <mergeCell ref="G529:K529"/>
    <mergeCell ref="G530:K530"/>
    <mergeCell ref="M534:Q534"/>
    <mergeCell ref="M530:Q530"/>
    <mergeCell ref="G535:K535"/>
    <mergeCell ref="G532:K532"/>
    <mergeCell ref="B473:D473"/>
    <mergeCell ref="D470:F470"/>
    <mergeCell ref="M150:Q150"/>
    <mergeCell ref="B154:D154"/>
    <mergeCell ref="M124:Q124"/>
    <mergeCell ref="D143:F143"/>
    <mergeCell ref="M539:Q539"/>
    <mergeCell ref="B548:D548"/>
    <mergeCell ref="B543:D543"/>
    <mergeCell ref="G534:K534"/>
    <mergeCell ref="G545:K545"/>
    <mergeCell ref="D534:F534"/>
    <mergeCell ref="M497:Q497"/>
    <mergeCell ref="M503:Q503"/>
    <mergeCell ref="M493:Q493"/>
    <mergeCell ref="M492:Q492"/>
    <mergeCell ref="G471:K471"/>
    <mergeCell ref="M532:Q532"/>
    <mergeCell ref="G506:K506"/>
    <mergeCell ref="M471:Q471"/>
    <mergeCell ref="M480:Q480"/>
    <mergeCell ref="G480:K480"/>
    <mergeCell ref="G475:K475"/>
    <mergeCell ref="G527:K527"/>
    <mergeCell ref="G843:K843"/>
    <mergeCell ref="G637:K637"/>
    <mergeCell ref="M827:Q827"/>
    <mergeCell ref="M800:Q800"/>
    <mergeCell ref="B555:C555"/>
    <mergeCell ref="D555:F555"/>
    <mergeCell ref="M555:Q555"/>
    <mergeCell ref="B642:D642"/>
    <mergeCell ref="G642:K642"/>
    <mergeCell ref="M642:Q642"/>
    <mergeCell ref="M707:Q707"/>
    <mergeCell ref="G694:K694"/>
    <mergeCell ref="G671:K671"/>
    <mergeCell ref="M645:Q645"/>
    <mergeCell ref="B564:C564"/>
    <mergeCell ref="G556:K556"/>
    <mergeCell ref="B556:D556"/>
    <mergeCell ref="B561:D561"/>
    <mergeCell ref="G573:K573"/>
    <mergeCell ref="M813:Q813"/>
    <mergeCell ref="M742:Q742"/>
    <mergeCell ref="M561:Q561"/>
    <mergeCell ref="M601:Q601"/>
    <mergeCell ref="G670:K670"/>
    <mergeCell ref="B530:D530"/>
    <mergeCell ref="B532:D532"/>
    <mergeCell ref="G846:K846"/>
    <mergeCell ref="M693:Q693"/>
    <mergeCell ref="M670:Q670"/>
    <mergeCell ref="G810:K810"/>
    <mergeCell ref="G751:K751"/>
    <mergeCell ref="G742:K742"/>
    <mergeCell ref="G824:K824"/>
    <mergeCell ref="M805:Q805"/>
    <mergeCell ref="G822:K822"/>
    <mergeCell ref="G820:K820"/>
    <mergeCell ref="M820:Q820"/>
    <mergeCell ref="M806:Q806"/>
    <mergeCell ref="M828:Q828"/>
    <mergeCell ref="G805:K805"/>
    <mergeCell ref="G798:K798"/>
    <mergeCell ref="G827:K827"/>
    <mergeCell ref="M810:Q810"/>
    <mergeCell ref="M671:Q671"/>
    <mergeCell ref="M801:Q801"/>
    <mergeCell ref="M789:Q789"/>
    <mergeCell ref="M775:Q775"/>
    <mergeCell ref="G813:K813"/>
    <mergeCell ref="M779:Q779"/>
    <mergeCell ref="M797:Q797"/>
    <mergeCell ref="M792:Q792"/>
    <mergeCell ref="G789:K789"/>
    <mergeCell ref="G608:K608"/>
    <mergeCell ref="G579:K579"/>
    <mergeCell ref="M652:Q652"/>
    <mergeCell ref="M649:Q649"/>
    <mergeCell ref="M659:Q659"/>
    <mergeCell ref="M637:Q637"/>
    <mergeCell ref="M625:Q625"/>
    <mergeCell ref="M694:Q694"/>
    <mergeCell ref="M638:Q638"/>
    <mergeCell ref="M640:Q640"/>
    <mergeCell ref="M656:Q656"/>
    <mergeCell ref="M651:Q651"/>
    <mergeCell ref="M665:Q665"/>
    <mergeCell ref="G661:K661"/>
    <mergeCell ref="G640:K640"/>
    <mergeCell ref="G782:K782"/>
    <mergeCell ref="M782:Q782"/>
    <mergeCell ref="M655:Q655"/>
    <mergeCell ref="M618:Q618"/>
    <mergeCell ref="M608:Q608"/>
    <mergeCell ref="B798:D798"/>
    <mergeCell ref="M732:Q732"/>
    <mergeCell ref="G732:K732"/>
    <mergeCell ref="D789:F789"/>
    <mergeCell ref="M735:Q735"/>
    <mergeCell ref="M762:Q762"/>
    <mergeCell ref="M748:Q748"/>
    <mergeCell ref="M733:Q733"/>
    <mergeCell ref="G749:K749"/>
    <mergeCell ref="M749:Q749"/>
    <mergeCell ref="G745:K745"/>
    <mergeCell ref="G790:K790"/>
    <mergeCell ref="G748:K748"/>
    <mergeCell ref="M790:Q790"/>
    <mergeCell ref="G772:K772"/>
    <mergeCell ref="G784:K784"/>
    <mergeCell ref="M778:Q778"/>
    <mergeCell ref="M784:Q784"/>
    <mergeCell ref="G775:K775"/>
    <mergeCell ref="G779:K779"/>
    <mergeCell ref="M772:Q772"/>
    <mergeCell ref="M763:Q763"/>
    <mergeCell ref="G797:K797"/>
    <mergeCell ref="G763:K763"/>
    <mergeCell ref="D637:F637"/>
    <mergeCell ref="B637:C637"/>
    <mergeCell ref="G620:K620"/>
    <mergeCell ref="D693:F693"/>
    <mergeCell ref="G686:K686"/>
    <mergeCell ref="G693:K693"/>
    <mergeCell ref="B656:D656"/>
    <mergeCell ref="B645:D645"/>
    <mergeCell ref="D670:F670"/>
    <mergeCell ref="D651:F651"/>
    <mergeCell ref="G651:K651"/>
    <mergeCell ref="B651:C651"/>
    <mergeCell ref="B649:D649"/>
    <mergeCell ref="G649:K649"/>
    <mergeCell ref="B659:D659"/>
    <mergeCell ref="G659:K659"/>
    <mergeCell ref="B625:C625"/>
    <mergeCell ref="G645:K645"/>
    <mergeCell ref="B640:D640"/>
    <mergeCell ref="G655:K655"/>
    <mergeCell ref="B671:D671"/>
    <mergeCell ref="G625:K625"/>
    <mergeCell ref="D625:F625"/>
    <mergeCell ref="B864:D864"/>
    <mergeCell ref="G864:K864"/>
    <mergeCell ref="M864:Q864"/>
    <mergeCell ref="M822:Q822"/>
    <mergeCell ref="D827:F827"/>
    <mergeCell ref="G681:K681"/>
    <mergeCell ref="G705:K705"/>
    <mergeCell ref="M705:Q705"/>
    <mergeCell ref="M686:Q686"/>
    <mergeCell ref="M681:Q681"/>
    <mergeCell ref="M837:Q837"/>
    <mergeCell ref="D800:F800"/>
    <mergeCell ref="M855:Q855"/>
    <mergeCell ref="B848:B853"/>
    <mergeCell ref="B842:C842"/>
    <mergeCell ref="B844:B845"/>
    <mergeCell ref="D836:F836"/>
    <mergeCell ref="G839:K839"/>
    <mergeCell ref="M842:Q842"/>
    <mergeCell ref="B855:D855"/>
    <mergeCell ref="G855:K855"/>
    <mergeCell ref="B813:D813"/>
    <mergeCell ref="B815:D815"/>
    <mergeCell ref="D732:F732"/>
    <mergeCell ref="B860:C860"/>
    <mergeCell ref="D860:F860"/>
    <mergeCell ref="M860:Q860"/>
    <mergeCell ref="G837:K837"/>
    <mergeCell ref="G860:K860"/>
    <mergeCell ref="G800:K800"/>
    <mergeCell ref="B847:D847"/>
    <mergeCell ref="G847:K847"/>
    <mergeCell ref="B856:B858"/>
    <mergeCell ref="M836:Q836"/>
    <mergeCell ref="M817:Q817"/>
    <mergeCell ref="G834:K834"/>
    <mergeCell ref="M846:Q846"/>
    <mergeCell ref="M847:Q847"/>
    <mergeCell ref="M839:Q839"/>
    <mergeCell ref="G836:K836"/>
    <mergeCell ref="B806:D806"/>
    <mergeCell ref="M815:Q815"/>
    <mergeCell ref="M834:Q834"/>
    <mergeCell ref="G830:K830"/>
    <mergeCell ref="M843:Q843"/>
    <mergeCell ref="M830:Q830"/>
    <mergeCell ref="B810:D810"/>
    <mergeCell ref="B843:D843"/>
    <mergeCell ref="D842:F842"/>
    <mergeCell ref="D830:F830"/>
    <mergeCell ref="B846:C846"/>
    <mergeCell ref="D846:F846"/>
    <mergeCell ref="G842:K842"/>
    <mergeCell ref="D805:F805"/>
    <mergeCell ref="B655:C655"/>
    <mergeCell ref="B840:B841"/>
    <mergeCell ref="G735:K735"/>
    <mergeCell ref="B817:D817"/>
    <mergeCell ref="G817:K817"/>
    <mergeCell ref="D778:F778"/>
    <mergeCell ref="D748:F748"/>
    <mergeCell ref="D762:F762"/>
    <mergeCell ref="G656:K656"/>
    <mergeCell ref="G733:K733"/>
    <mergeCell ref="D655:F655"/>
    <mergeCell ref="B665:D665"/>
    <mergeCell ref="G665:K665"/>
    <mergeCell ref="G707:K707"/>
    <mergeCell ref="G792:K792"/>
    <mergeCell ref="D797:F797"/>
    <mergeCell ref="G828:K828"/>
    <mergeCell ref="G815:K815"/>
    <mergeCell ref="D529:F529"/>
    <mergeCell ref="M513:Q513"/>
    <mergeCell ref="M510:Q510"/>
    <mergeCell ref="M521:Q521"/>
    <mergeCell ref="G516:K516"/>
    <mergeCell ref="M511:Q511"/>
    <mergeCell ref="B521:D521"/>
    <mergeCell ref="D510:F510"/>
    <mergeCell ref="G513:K513"/>
    <mergeCell ref="M527:Q527"/>
    <mergeCell ref="D520:F520"/>
    <mergeCell ref="B510:C510"/>
    <mergeCell ref="B523:D523"/>
    <mergeCell ref="B529:C529"/>
    <mergeCell ref="M520:Q520"/>
    <mergeCell ref="M523:Q523"/>
    <mergeCell ref="M529:Q529"/>
    <mergeCell ref="B511:D511"/>
    <mergeCell ref="B516:D516"/>
    <mergeCell ref="B513:D513"/>
    <mergeCell ref="B520:C520"/>
    <mergeCell ref="G523:K523"/>
    <mergeCell ref="B525:D525"/>
    <mergeCell ref="G525:K525"/>
    <mergeCell ref="B535:D535"/>
    <mergeCell ref="B539:D539"/>
    <mergeCell ref="B575:D575"/>
    <mergeCell ref="B577:D577"/>
    <mergeCell ref="B579:C579"/>
    <mergeCell ref="B551:D551"/>
    <mergeCell ref="M570:Q570"/>
    <mergeCell ref="G559:K559"/>
    <mergeCell ref="M559:Q559"/>
    <mergeCell ref="D572:F572"/>
    <mergeCell ref="B565:D565"/>
    <mergeCell ref="M577:Q577"/>
    <mergeCell ref="M551:Q551"/>
    <mergeCell ref="M543:Q543"/>
    <mergeCell ref="G564:K564"/>
    <mergeCell ref="G565:K565"/>
    <mergeCell ref="G548:K548"/>
    <mergeCell ref="M548:Q548"/>
    <mergeCell ref="B572:C572"/>
    <mergeCell ref="B568:D568"/>
    <mergeCell ref="G577:K577"/>
    <mergeCell ref="G568:K568"/>
    <mergeCell ref="G539:K539"/>
    <mergeCell ref="G546:K546"/>
    <mergeCell ref="B617:C617"/>
    <mergeCell ref="D617:F617"/>
    <mergeCell ref="G601:K601"/>
    <mergeCell ref="G584:K584"/>
    <mergeCell ref="M579:Q579"/>
    <mergeCell ref="B618:D618"/>
    <mergeCell ref="G618:K618"/>
    <mergeCell ref="G617:K617"/>
    <mergeCell ref="M585:Q585"/>
    <mergeCell ref="B588:D588"/>
    <mergeCell ref="G587:K587"/>
    <mergeCell ref="G582:K582"/>
    <mergeCell ref="G588:K588"/>
    <mergeCell ref="M588:Q588"/>
    <mergeCell ref="G594:K594"/>
    <mergeCell ref="M602:Q602"/>
    <mergeCell ref="M584:Q584"/>
    <mergeCell ref="M587:Q587"/>
    <mergeCell ref="M582:Q582"/>
    <mergeCell ref="G602:K602"/>
    <mergeCell ref="B534:C534"/>
    <mergeCell ref="G652:K652"/>
    <mergeCell ref="G626:K626"/>
    <mergeCell ref="B638:D638"/>
    <mergeCell ref="G638:K638"/>
    <mergeCell ref="B602:D602"/>
    <mergeCell ref="B608:D608"/>
    <mergeCell ref="B584:C584"/>
    <mergeCell ref="D584:F584"/>
    <mergeCell ref="B585:D585"/>
    <mergeCell ref="B582:D582"/>
    <mergeCell ref="B601:C601"/>
    <mergeCell ref="B594:D594"/>
    <mergeCell ref="D587:F587"/>
    <mergeCell ref="B545:C545"/>
    <mergeCell ref="D601:F601"/>
    <mergeCell ref="B580:D580"/>
    <mergeCell ref="D545:F545"/>
    <mergeCell ref="B587:C587"/>
    <mergeCell ref="D564:F564"/>
    <mergeCell ref="D579:F579"/>
    <mergeCell ref="B570:D570"/>
    <mergeCell ref="G580:K580"/>
    <mergeCell ref="B559:D559"/>
    <mergeCell ref="B436:D436"/>
    <mergeCell ref="M465:Q465"/>
    <mergeCell ref="G464:K464"/>
    <mergeCell ref="M499:Q499"/>
    <mergeCell ref="G492:K492"/>
    <mergeCell ref="M506:Q506"/>
    <mergeCell ref="G505:K505"/>
    <mergeCell ref="M505:Q505"/>
    <mergeCell ref="M516:Q516"/>
    <mergeCell ref="M500:Q500"/>
    <mergeCell ref="G500:K500"/>
    <mergeCell ref="G503:K503"/>
    <mergeCell ref="G511:K511"/>
    <mergeCell ref="B493:D493"/>
    <mergeCell ref="B475:D475"/>
    <mergeCell ref="M450:Q450"/>
    <mergeCell ref="G460:K460"/>
    <mergeCell ref="G465:K465"/>
    <mergeCell ref="D499:F499"/>
    <mergeCell ref="B500:D500"/>
    <mergeCell ref="B506:D506"/>
    <mergeCell ref="D505:F505"/>
    <mergeCell ref="G481:K481"/>
    <mergeCell ref="G489:K489"/>
    <mergeCell ref="B527:D527"/>
    <mergeCell ref="B480:C480"/>
    <mergeCell ref="D460:F460"/>
    <mergeCell ref="B465:D465"/>
    <mergeCell ref="G413:K413"/>
    <mergeCell ref="G454:K454"/>
    <mergeCell ref="G450:K450"/>
    <mergeCell ref="G420:K420"/>
    <mergeCell ref="G444:K444"/>
    <mergeCell ref="G436:K436"/>
    <mergeCell ref="D464:F464"/>
    <mergeCell ref="B444:D444"/>
    <mergeCell ref="B460:C460"/>
    <mergeCell ref="B461:D461"/>
    <mergeCell ref="B464:C464"/>
    <mergeCell ref="D480:F480"/>
    <mergeCell ref="D492:F492"/>
    <mergeCell ref="B499:C499"/>
    <mergeCell ref="B492:C492"/>
    <mergeCell ref="B497:D497"/>
    <mergeCell ref="B503:D503"/>
    <mergeCell ref="B505:C505"/>
    <mergeCell ref="B471:D471"/>
    <mergeCell ref="B470:C470"/>
    <mergeCell ref="M413:Q413"/>
    <mergeCell ref="M454:Q454"/>
    <mergeCell ref="M430:Q430"/>
    <mergeCell ref="M431:Q431"/>
    <mergeCell ref="M457:Q457"/>
    <mergeCell ref="M416:Q416"/>
    <mergeCell ref="G447:K447"/>
    <mergeCell ref="G461:K461"/>
    <mergeCell ref="M439:Q439"/>
    <mergeCell ref="M444:Q444"/>
    <mergeCell ref="M420:Q420"/>
    <mergeCell ref="G431:K431"/>
    <mergeCell ref="M424:Q424"/>
    <mergeCell ref="G457:K457"/>
    <mergeCell ref="M63:Q63"/>
    <mergeCell ref="B63:D63"/>
    <mergeCell ref="G63:K63"/>
    <mergeCell ref="M57:Q57"/>
    <mergeCell ref="G57:K57"/>
    <mergeCell ref="B70:C70"/>
    <mergeCell ref="G70:K70"/>
    <mergeCell ref="G73:K73"/>
    <mergeCell ref="G144:K144"/>
    <mergeCell ref="M111:Q111"/>
    <mergeCell ref="M77:Q77"/>
    <mergeCell ref="B105:D105"/>
    <mergeCell ref="G105:K105"/>
    <mergeCell ref="M105:Q105"/>
    <mergeCell ref="M89:Q89"/>
    <mergeCell ref="M90:Q90"/>
    <mergeCell ref="G96:K96"/>
    <mergeCell ref="M96:Q96"/>
    <mergeCell ref="B96:D96"/>
    <mergeCell ref="M83:Q83"/>
    <mergeCell ref="B60:D60"/>
    <mergeCell ref="G60:K60"/>
    <mergeCell ref="M60:Q60"/>
    <mergeCell ref="G78:K78"/>
    <mergeCell ref="B55:D55"/>
    <mergeCell ref="G55:K55"/>
    <mergeCell ref="M52:Q52"/>
    <mergeCell ref="M55:Q55"/>
    <mergeCell ref="B52:D52"/>
    <mergeCell ref="G52:K52"/>
    <mergeCell ref="M121:Q121"/>
    <mergeCell ref="M149:Q149"/>
    <mergeCell ref="M147:Q147"/>
    <mergeCell ref="M143:Q143"/>
    <mergeCell ref="M144:Q144"/>
    <mergeCell ref="B147:D147"/>
    <mergeCell ref="B77:C77"/>
    <mergeCell ref="G83:K83"/>
    <mergeCell ref="D77:F77"/>
    <mergeCell ref="B121:D121"/>
    <mergeCell ref="B73:D73"/>
    <mergeCell ref="M70:Q70"/>
    <mergeCell ref="D70:F70"/>
    <mergeCell ref="M99:Q99"/>
    <mergeCell ref="B140:D140"/>
    <mergeCell ref="B57:D57"/>
    <mergeCell ref="M73:Q73"/>
    <mergeCell ref="G90:K90"/>
    <mergeCell ref="B50:D50"/>
    <mergeCell ref="G50:K50"/>
    <mergeCell ref="M50:Q50"/>
    <mergeCell ref="M37:Q37"/>
    <mergeCell ref="M44:Q44"/>
    <mergeCell ref="B44:D44"/>
    <mergeCell ref="G44:K44"/>
    <mergeCell ref="B38:D38"/>
    <mergeCell ref="G38:K38"/>
    <mergeCell ref="M38:Q38"/>
    <mergeCell ref="B37:C37"/>
    <mergeCell ref="D37:F37"/>
    <mergeCell ref="G37:K37"/>
    <mergeCell ref="B22:D22"/>
    <mergeCell ref="B34:D34"/>
    <mergeCell ref="G34:K34"/>
    <mergeCell ref="M34:Q34"/>
    <mergeCell ref="B27:D27"/>
    <mergeCell ref="G27:K27"/>
    <mergeCell ref="B24:D24"/>
    <mergeCell ref="G24:K24"/>
    <mergeCell ref="M24:Q24"/>
    <mergeCell ref="O5:R5"/>
    <mergeCell ref="E5:E7"/>
    <mergeCell ref="M7:Q7"/>
    <mergeCell ref="F5:F7"/>
    <mergeCell ref="G8:K8"/>
    <mergeCell ref="M22:Q22"/>
    <mergeCell ref="G22:K22"/>
    <mergeCell ref="G9:K9"/>
    <mergeCell ref="M9:Q9"/>
    <mergeCell ref="I5:L5"/>
    <mergeCell ref="D391:F391"/>
    <mergeCell ref="B430:C430"/>
    <mergeCell ref="U2:Z2"/>
    <mergeCell ref="U3:Z3"/>
    <mergeCell ref="X5:Z5"/>
    <mergeCell ref="B2:S2"/>
    <mergeCell ref="B3:S3"/>
    <mergeCell ref="B9:D9"/>
    <mergeCell ref="G5:H5"/>
    <mergeCell ref="Y6:Y7"/>
    <mergeCell ref="Z6:Z7"/>
    <mergeCell ref="B5:C6"/>
    <mergeCell ref="D5:D7"/>
    <mergeCell ref="S5:S7"/>
    <mergeCell ref="U5:U7"/>
    <mergeCell ref="V5:V7"/>
    <mergeCell ref="X6:X7"/>
    <mergeCell ref="G7:K7"/>
    <mergeCell ref="W5:W7"/>
    <mergeCell ref="B8:C8"/>
    <mergeCell ref="M5:N5"/>
    <mergeCell ref="B7:C7"/>
    <mergeCell ref="D8:F8"/>
    <mergeCell ref="M8:Q8"/>
    <mergeCell ref="G321:K321"/>
    <mergeCell ref="D380:F380"/>
    <mergeCell ref="B380:C380"/>
    <mergeCell ref="B323:D323"/>
    <mergeCell ref="G323:K323"/>
    <mergeCell ref="B336:D336"/>
    <mergeCell ref="G315:K315"/>
    <mergeCell ref="D454:F454"/>
    <mergeCell ref="B457:D457"/>
    <mergeCell ref="B454:C454"/>
    <mergeCell ref="B389:D389"/>
    <mergeCell ref="B424:D424"/>
    <mergeCell ref="B420:D420"/>
    <mergeCell ref="B391:C391"/>
    <mergeCell ref="B370:D370"/>
    <mergeCell ref="B363:C363"/>
    <mergeCell ref="B387:D387"/>
    <mergeCell ref="B399:D399"/>
    <mergeCell ref="D430:F430"/>
    <mergeCell ref="B377:D377"/>
    <mergeCell ref="D402:F402"/>
    <mergeCell ref="B402:C402"/>
    <mergeCell ref="B381:D381"/>
    <mergeCell ref="B392:D392"/>
    <mergeCell ref="B375:D375"/>
    <mergeCell ref="B330:C330"/>
    <mergeCell ref="B350:D350"/>
    <mergeCell ref="B340:D340"/>
    <mergeCell ref="B321:D321"/>
    <mergeCell ref="B339:C339"/>
    <mergeCell ref="B347:D347"/>
    <mergeCell ref="B331:D331"/>
    <mergeCell ref="D363:F363"/>
    <mergeCell ref="B359:D359"/>
    <mergeCell ref="B361:D361"/>
    <mergeCell ref="B334:D334"/>
    <mergeCell ref="M78:Q78"/>
    <mergeCell ref="B124:C124"/>
    <mergeCell ref="G133:K133"/>
    <mergeCell ref="B83:D83"/>
    <mergeCell ref="B89:C89"/>
    <mergeCell ref="G89:K89"/>
    <mergeCell ref="B90:D90"/>
    <mergeCell ref="B99:D99"/>
    <mergeCell ref="G121:K121"/>
    <mergeCell ref="M125:Q125"/>
    <mergeCell ref="B109:D109"/>
    <mergeCell ref="G109:K109"/>
    <mergeCell ref="M109:Q109"/>
    <mergeCell ref="D124:F124"/>
    <mergeCell ref="B111:D111"/>
    <mergeCell ref="G111:K111"/>
    <mergeCell ref="B78:D78"/>
    <mergeCell ref="D89:F89"/>
    <mergeCell ref="G99:K99"/>
    <mergeCell ref="M133:Q133"/>
    <mergeCell ref="B118:D118"/>
    <mergeCell ref="G118:K118"/>
    <mergeCell ref="M118:Q118"/>
    <mergeCell ref="G125:K125"/>
    <mergeCell ref="G868:L868"/>
    <mergeCell ref="M868:R868"/>
    <mergeCell ref="B620:D620"/>
    <mergeCell ref="B541:D541"/>
    <mergeCell ref="G703:K703"/>
    <mergeCell ref="M703:Q703"/>
    <mergeCell ref="B573:D573"/>
    <mergeCell ref="M546:Q546"/>
    <mergeCell ref="M545:Q545"/>
    <mergeCell ref="M556:Q556"/>
    <mergeCell ref="M573:Q573"/>
    <mergeCell ref="M565:Q565"/>
    <mergeCell ref="M572:Q572"/>
    <mergeCell ref="G572:K572"/>
    <mergeCell ref="G541:K541"/>
    <mergeCell ref="B546:D546"/>
    <mergeCell ref="M626:Q626"/>
    <mergeCell ref="M620:Q620"/>
    <mergeCell ref="M824:Q824"/>
    <mergeCell ref="G575:K575"/>
    <mergeCell ref="M575:Q575"/>
    <mergeCell ref="G543:K543"/>
    <mergeCell ref="M751:Q751"/>
    <mergeCell ref="M798:Q798"/>
    <mergeCell ref="G339:K339"/>
    <mergeCell ref="M331:Q331"/>
    <mergeCell ref="M264:Q264"/>
    <mergeCell ref="B289:D289"/>
    <mergeCell ref="M330:Q330"/>
    <mergeCell ref="B318:D318"/>
    <mergeCell ref="D320:F320"/>
    <mergeCell ref="G318:K318"/>
    <mergeCell ref="G320:K320"/>
    <mergeCell ref="B320:C320"/>
    <mergeCell ref="M327:Q327"/>
    <mergeCell ref="B327:D327"/>
    <mergeCell ref="D330:F330"/>
    <mergeCell ref="G325:K325"/>
    <mergeCell ref="G327:K327"/>
    <mergeCell ref="D339:F339"/>
    <mergeCell ref="B325:D325"/>
    <mergeCell ref="B273:D273"/>
    <mergeCell ref="G301:K301"/>
    <mergeCell ref="B309:D309"/>
    <mergeCell ref="G331:K331"/>
    <mergeCell ref="G265:K265"/>
    <mergeCell ref="D305:F305"/>
    <mergeCell ref="B306:E306"/>
    <mergeCell ref="M159:Q159"/>
    <mergeCell ref="G154:K154"/>
    <mergeCell ref="G159:K159"/>
    <mergeCell ref="G172:K172"/>
    <mergeCell ref="M243:Q243"/>
    <mergeCell ref="G247:K247"/>
    <mergeCell ref="M247:Q247"/>
    <mergeCell ref="D257:F257"/>
    <mergeCell ref="G253:K253"/>
    <mergeCell ref="B247:D247"/>
    <mergeCell ref="B246:C246"/>
    <mergeCell ref="D246:F246"/>
    <mergeCell ref="D236:F236"/>
    <mergeCell ref="B243:D243"/>
    <mergeCell ref="M250:Q250"/>
    <mergeCell ref="B250:D250"/>
    <mergeCell ref="G243:K243"/>
    <mergeCell ref="M253:Q253"/>
    <mergeCell ref="M236:Q236"/>
    <mergeCell ref="B255:D255"/>
    <mergeCell ref="G255:K255"/>
    <mergeCell ref="B196:D196"/>
    <mergeCell ref="B194:D194"/>
    <mergeCell ref="B190:D190"/>
    <mergeCell ref="D184:F184"/>
    <mergeCell ref="B185:D185"/>
    <mergeCell ref="G224:K224"/>
    <mergeCell ref="D189:F189"/>
    <mergeCell ref="M320:Q320"/>
    <mergeCell ref="M273:Q273"/>
    <mergeCell ref="M269:Q269"/>
    <mergeCell ref="D264:F264"/>
    <mergeCell ref="M315:Q315"/>
    <mergeCell ref="M258:Q258"/>
    <mergeCell ref="M318:Q318"/>
    <mergeCell ref="B315:D315"/>
    <mergeCell ref="G264:K264"/>
    <mergeCell ref="B264:C264"/>
    <mergeCell ref="B258:D258"/>
    <mergeCell ref="B301:D301"/>
    <mergeCell ref="B241:D241"/>
    <mergeCell ref="B213:C213"/>
    <mergeCell ref="B217:D217"/>
    <mergeCell ref="B208:D208"/>
    <mergeCell ref="B228:D228"/>
    <mergeCell ref="B237:D237"/>
    <mergeCell ref="B202:D202"/>
    <mergeCell ref="B265:D265"/>
    <mergeCell ref="M325:Q325"/>
    <mergeCell ref="G150:K150"/>
    <mergeCell ref="G213:K213"/>
    <mergeCell ref="B189:C189"/>
    <mergeCell ref="M246:Q246"/>
    <mergeCell ref="M241:Q241"/>
    <mergeCell ref="D201:F201"/>
    <mergeCell ref="G257:K257"/>
    <mergeCell ref="B236:C236"/>
    <mergeCell ref="M204:Q204"/>
    <mergeCell ref="M190:Q190"/>
    <mergeCell ref="M202:Q202"/>
    <mergeCell ref="B172:D172"/>
    <mergeCell ref="B184:C184"/>
    <mergeCell ref="B180:D180"/>
    <mergeCell ref="B179:C179"/>
    <mergeCell ref="G180:K180"/>
    <mergeCell ref="G194:K194"/>
    <mergeCell ref="G201:K201"/>
    <mergeCell ref="G190:K190"/>
    <mergeCell ref="G196:K196"/>
    <mergeCell ref="B201:C201"/>
    <mergeCell ref="B198:D198"/>
    <mergeCell ref="G198:K198"/>
    <mergeCell ref="B149:C149"/>
    <mergeCell ref="B163:C163"/>
    <mergeCell ref="G167:K167"/>
    <mergeCell ref="D163:F163"/>
    <mergeCell ref="G143:K143"/>
    <mergeCell ref="M154:Q154"/>
    <mergeCell ref="G147:K147"/>
    <mergeCell ref="M339:Q339"/>
    <mergeCell ref="M347:Q347"/>
    <mergeCell ref="G330:K330"/>
    <mergeCell ref="D227:F227"/>
    <mergeCell ref="G237:K237"/>
    <mergeCell ref="G227:K227"/>
    <mergeCell ref="B269:D269"/>
    <mergeCell ref="G269:K269"/>
    <mergeCell ref="B227:C227"/>
    <mergeCell ref="B231:D231"/>
    <mergeCell ref="G228:K228"/>
    <mergeCell ref="G246:K246"/>
    <mergeCell ref="G236:K236"/>
    <mergeCell ref="B257:C257"/>
    <mergeCell ref="G336:K336"/>
    <mergeCell ref="G241:K241"/>
    <mergeCell ref="M255:Q255"/>
    <mergeCell ref="G189:K189"/>
    <mergeCell ref="B204:D204"/>
    <mergeCell ref="G204:K204"/>
    <mergeCell ref="B169:C169"/>
    <mergeCell ref="B170:D170"/>
    <mergeCell ref="B125:D125"/>
    <mergeCell ref="M276:Q276"/>
    <mergeCell ref="M289:Q289"/>
    <mergeCell ref="M305:Q305"/>
    <mergeCell ref="B276:D276"/>
    <mergeCell ref="G276:K276"/>
    <mergeCell ref="G273:K273"/>
    <mergeCell ref="G278:K278"/>
    <mergeCell ref="G305:K305"/>
    <mergeCell ref="B278:D278"/>
    <mergeCell ref="B133:D133"/>
    <mergeCell ref="G185:K185"/>
    <mergeCell ref="B137:D137"/>
    <mergeCell ref="B159:D159"/>
    <mergeCell ref="B135:D135"/>
    <mergeCell ref="B150:D150"/>
    <mergeCell ref="D179:F179"/>
    <mergeCell ref="D169:F169"/>
    <mergeCell ref="B167:D167"/>
    <mergeCell ref="G306:K306"/>
    <mergeCell ref="M306:Q306"/>
    <mergeCell ref="G289:K289"/>
    <mergeCell ref="B282:D282"/>
    <mergeCell ref="G282:K282"/>
    <mergeCell ref="M282:Q282"/>
    <mergeCell ref="G303:K303"/>
    <mergeCell ref="M303:Q303"/>
    <mergeCell ref="G293:K293"/>
    <mergeCell ref="B303:D303"/>
    <mergeCell ref="M293:Q293"/>
    <mergeCell ref="M301:Q301"/>
    <mergeCell ref="B305:C305"/>
    <mergeCell ref="B293:D293"/>
    <mergeCell ref="B297:D297"/>
    <mergeCell ref="G297:K297"/>
    <mergeCell ref="M297:Q297"/>
    <mergeCell ref="M309:Q309"/>
    <mergeCell ref="G309:K309"/>
    <mergeCell ref="M367:Q367"/>
    <mergeCell ref="M344:Q344"/>
    <mergeCell ref="B364:D364"/>
    <mergeCell ref="G363:K363"/>
    <mergeCell ref="M361:Q361"/>
    <mergeCell ref="M364:Q364"/>
    <mergeCell ref="G361:K361"/>
    <mergeCell ref="G367:K367"/>
    <mergeCell ref="B367:D367"/>
    <mergeCell ref="M350:Q350"/>
    <mergeCell ref="G352:K352"/>
    <mergeCell ref="G358:K358"/>
    <mergeCell ref="M363:Q363"/>
    <mergeCell ref="B352:D352"/>
    <mergeCell ref="D358:F358"/>
    <mergeCell ref="M352:Q352"/>
    <mergeCell ref="M359:Q359"/>
    <mergeCell ref="G344:K344"/>
    <mergeCell ref="G350:K350"/>
    <mergeCell ref="G347:K347"/>
    <mergeCell ref="B344:D344"/>
    <mergeCell ref="B358:C358"/>
    <mergeCell ref="G364:K364"/>
    <mergeCell ref="M387:Q387"/>
    <mergeCell ref="G370:K370"/>
    <mergeCell ref="G389:K389"/>
    <mergeCell ref="M389:Q389"/>
    <mergeCell ref="M392:Q392"/>
    <mergeCell ref="M391:Q391"/>
    <mergeCell ref="G403:K403"/>
    <mergeCell ref="M399:Q399"/>
    <mergeCell ref="M375:Q375"/>
    <mergeCell ref="G380:K380"/>
    <mergeCell ref="G391:K391"/>
    <mergeCell ref="G375:K375"/>
    <mergeCell ref="G399:K399"/>
    <mergeCell ref="G377:K377"/>
    <mergeCell ref="M381:Q381"/>
    <mergeCell ref="M380:Q380"/>
    <mergeCell ref="M403:Q403"/>
    <mergeCell ref="M402:Q402"/>
    <mergeCell ref="G392:K392"/>
    <mergeCell ref="G387:K387"/>
    <mergeCell ref="G402:K402"/>
    <mergeCell ref="G381:K381"/>
    <mergeCell ref="M370:Q370"/>
    <mergeCell ref="M323:Q323"/>
    <mergeCell ref="D707:F707"/>
    <mergeCell ref="G720:K720"/>
    <mergeCell ref="G721:K721"/>
    <mergeCell ref="M714:Q714"/>
    <mergeCell ref="M721:Q721"/>
    <mergeCell ref="B439:D439"/>
    <mergeCell ref="G439:K439"/>
    <mergeCell ref="M436:Q436"/>
    <mergeCell ref="B403:D403"/>
    <mergeCell ref="M447:Q447"/>
    <mergeCell ref="M446:Q446"/>
    <mergeCell ref="G446:K446"/>
    <mergeCell ref="G430:K430"/>
    <mergeCell ref="B447:D447"/>
    <mergeCell ref="B450:D450"/>
    <mergeCell ref="G424:K424"/>
    <mergeCell ref="G416:K416"/>
    <mergeCell ref="G359:K359"/>
    <mergeCell ref="G708:K708"/>
    <mergeCell ref="G714:K714"/>
    <mergeCell ref="M708:Q708"/>
    <mergeCell ref="M720:Q720"/>
    <mergeCell ref="D720:F720"/>
    <mergeCell ref="B861:D861"/>
    <mergeCell ref="G861:K861"/>
    <mergeCell ref="M861:Q861"/>
    <mergeCell ref="G831:K831"/>
    <mergeCell ref="M831:Q831"/>
    <mergeCell ref="B832:B833"/>
    <mergeCell ref="B418:D418"/>
    <mergeCell ref="G418:K418"/>
    <mergeCell ref="M418:Q418"/>
    <mergeCell ref="B455:D455"/>
    <mergeCell ref="G455:K455"/>
    <mergeCell ref="M455:Q455"/>
    <mergeCell ref="D446:F446"/>
    <mergeCell ref="B446:C446"/>
    <mergeCell ref="G806:K806"/>
    <mergeCell ref="M580:Q580"/>
    <mergeCell ref="B652:D652"/>
    <mergeCell ref="B626:D626"/>
    <mergeCell ref="G520:K520"/>
    <mergeCell ref="G521:K521"/>
    <mergeCell ref="G801:K801"/>
    <mergeCell ref="M745:Q745"/>
    <mergeCell ref="G762:K762"/>
    <mergeCell ref="G778:K778"/>
  </mergeCells>
  <pageMargins left="0.59055118110236227" right="0.59055118110236227" top="0.59055118110236227" bottom="0.59055118110236227" header="0.31496062992125984" footer="0.31496062992125984"/>
  <pageSetup paperSize="9" scale="54" fitToWidth="2" fitToHeight="24" orientation="portrait" verticalDpi="300" r:id="rId1"/>
  <headerFooter>
    <oddFooter>&amp;C                                                                                                                                                                                           &amp;P</oddFooter>
  </headerFooter>
  <rowBreaks count="7" manualBreakCount="7">
    <brk id="88" max="34" man="1"/>
    <brk id="174" max="34" man="1"/>
    <brk id="266" max="34" man="1"/>
    <brk id="354" max="34" man="1"/>
    <brk id="442" max="34" man="1"/>
    <brk id="521" max="34" man="1"/>
    <brk id="605" max="34" man="1"/>
  </rowBreaks>
  <colBreaks count="1" manualBreakCount="1">
    <brk id="19" max="783" man="1"/>
  </colBreaks>
  <ignoredErrors>
    <ignoredError sqref="S2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W171056"/>
  <sheetViews>
    <sheetView view="pageBreakPreview" zoomScaleNormal="70" zoomScaleSheetLayoutView="100" workbookViewId="0">
      <selection activeCell="C74" sqref="C74"/>
    </sheetView>
  </sheetViews>
  <sheetFormatPr defaultColWidth="9.140625" defaultRowHeight="15" x14ac:dyDescent="0.25"/>
  <cols>
    <col min="1" max="1" width="2.5703125" style="1" customWidth="1"/>
    <col min="2" max="2" width="4.42578125" style="1" customWidth="1"/>
    <col min="3" max="3" width="23" style="1" bestFit="1" customWidth="1"/>
    <col min="4" max="4" width="6.7109375" style="1" bestFit="1" customWidth="1"/>
    <col min="5" max="5" width="7.85546875" style="1" customWidth="1"/>
    <col min="6" max="6" width="7.5703125" style="1" bestFit="1" customWidth="1"/>
    <col min="7" max="7" width="2.28515625" style="21" customWidth="1"/>
    <col min="8" max="8" width="5.140625" style="1" bestFit="1" customWidth="1"/>
    <col min="9" max="9" width="23" style="1" bestFit="1" customWidth="1"/>
    <col min="10" max="10" width="9.7109375" style="10" customWidth="1"/>
    <col min="11" max="12" width="7.5703125" style="10" bestFit="1" customWidth="1"/>
    <col min="13" max="14" width="3" style="20" customWidth="1"/>
    <col min="15" max="15" width="4.7109375" style="1" bestFit="1" customWidth="1"/>
    <col min="16" max="16" width="28.7109375" style="1" bestFit="1" customWidth="1"/>
    <col min="17" max="17" width="14.140625" style="10" bestFit="1" customWidth="1"/>
    <col min="18" max="18" width="7.5703125" style="10" customWidth="1"/>
    <col min="19" max="19" width="7.28515625" style="10" customWidth="1"/>
    <col min="20" max="20" width="10.5703125" style="22" customWidth="1"/>
    <col min="21" max="21" width="10.5703125" style="393" customWidth="1"/>
    <col min="22" max="16384" width="9.140625" style="1"/>
  </cols>
  <sheetData>
    <row r="1" spans="2:22" x14ac:dyDescent="0.25">
      <c r="G1" s="40"/>
    </row>
    <row r="2" spans="2:22" x14ac:dyDescent="0.25">
      <c r="B2" s="1028" t="s">
        <v>37</v>
      </c>
      <c r="C2" s="1028"/>
      <c r="D2" s="1028"/>
      <c r="E2" s="1028"/>
      <c r="F2" s="1028"/>
      <c r="H2" s="1028" t="s">
        <v>37</v>
      </c>
      <c r="I2" s="1028"/>
      <c r="J2" s="1028"/>
      <c r="K2" s="1028"/>
      <c r="L2" s="1028"/>
      <c r="M2" s="63"/>
      <c r="N2" s="674"/>
      <c r="O2" s="1028" t="s">
        <v>37</v>
      </c>
      <c r="P2" s="1028"/>
      <c r="Q2" s="1028"/>
      <c r="R2" s="1028"/>
      <c r="S2" s="1028"/>
    </row>
    <row r="3" spans="2:22" x14ac:dyDescent="0.25">
      <c r="B3" s="1028" t="s">
        <v>420</v>
      </c>
      <c r="C3" s="1028"/>
      <c r="D3" s="1028"/>
      <c r="E3" s="1028"/>
      <c r="F3" s="1028"/>
      <c r="G3" s="2"/>
      <c r="H3" s="1028" t="s">
        <v>421</v>
      </c>
      <c r="I3" s="1028"/>
      <c r="J3" s="1028"/>
      <c r="K3" s="1028"/>
      <c r="L3" s="1028"/>
      <c r="M3" s="63"/>
      <c r="N3" s="674"/>
      <c r="O3" s="1028" t="s">
        <v>422</v>
      </c>
      <c r="P3" s="1028"/>
      <c r="Q3" s="1028"/>
      <c r="R3" s="1028"/>
      <c r="S3" s="1028"/>
    </row>
    <row r="4" spans="2:22" ht="15.75" customHeight="1" thickBot="1" x14ac:dyDescent="0.3">
      <c r="G4" s="2"/>
      <c r="H4" s="29"/>
      <c r="I4" s="29"/>
      <c r="J4" s="32"/>
      <c r="K4" s="32"/>
      <c r="L4" s="32"/>
      <c r="M4" s="62"/>
      <c r="N4" s="673"/>
      <c r="O4" s="29"/>
      <c r="P4" s="29"/>
      <c r="Q4" s="28"/>
      <c r="R4" s="28"/>
      <c r="S4" s="28"/>
    </row>
    <row r="5" spans="2:22" ht="15.75" thickBot="1" x14ac:dyDescent="0.3">
      <c r="B5" s="123" t="s">
        <v>34</v>
      </c>
      <c r="C5" s="15" t="s">
        <v>35</v>
      </c>
      <c r="D5" s="16" t="s">
        <v>100</v>
      </c>
      <c r="E5" s="16" t="s">
        <v>101</v>
      </c>
      <c r="F5" s="45" t="s">
        <v>98</v>
      </c>
      <c r="G5" s="2"/>
      <c r="H5" s="123" t="s">
        <v>34</v>
      </c>
      <c r="I5" s="15" t="s">
        <v>35</v>
      </c>
      <c r="J5" s="25" t="s">
        <v>100</v>
      </c>
      <c r="K5" s="25" t="s">
        <v>101</v>
      </c>
      <c r="L5" s="67" t="s">
        <v>98</v>
      </c>
      <c r="M5" s="12"/>
      <c r="N5" s="12"/>
      <c r="O5" s="123" t="s">
        <v>34</v>
      </c>
      <c r="P5" s="15" t="s">
        <v>35</v>
      </c>
      <c r="Q5" s="25" t="s">
        <v>100</v>
      </c>
      <c r="R5" s="25" t="s">
        <v>101</v>
      </c>
      <c r="S5" s="67" t="s">
        <v>98</v>
      </c>
    </row>
    <row r="6" spans="2:22" x14ac:dyDescent="0.25">
      <c r="B6" s="849">
        <v>1</v>
      </c>
      <c r="C6" s="870" t="s">
        <v>18</v>
      </c>
      <c r="D6" s="84">
        <f>SUMIF(Бюджет!V$8:V$77,$C6,Бюджет!X$8:X$107)</f>
        <v>160</v>
      </c>
      <c r="E6" s="84">
        <f>SUMIF(Бюджет!V$8:V$77,$C6,Бюджет!Y$8:Y$107)</f>
        <v>118</v>
      </c>
      <c r="F6" s="7">
        <f t="shared" ref="F6:F37" si="0">SUM(D6:E6)</f>
        <v>278</v>
      </c>
      <c r="G6" s="34"/>
      <c r="H6" s="849">
        <v>1</v>
      </c>
      <c r="I6" s="872" t="s">
        <v>18</v>
      </c>
      <c r="J6" s="863">
        <f>SUMIF(Контракт!V$8:V$97,$I6,Контракт!X$8:X$136)</f>
        <v>40</v>
      </c>
      <c r="K6" s="863">
        <f>SUMIF(Контракт!V$8:V$97,$I6,Контракт!Y$8:Y$136)</f>
        <v>42</v>
      </c>
      <c r="L6" s="844">
        <f t="shared" ref="L6:L36" si="1">SUM(J6:K6)</f>
        <v>82</v>
      </c>
      <c r="M6" s="9"/>
      <c r="N6" s="9"/>
      <c r="O6" s="849">
        <v>1</v>
      </c>
      <c r="P6" s="870" t="s">
        <v>18</v>
      </c>
      <c r="Q6" s="886">
        <f t="shared" ref="Q6:Q37" si="2">SUMIF($C$6:$C$121,$P6,D$6:D$121)+SUMIF($I$6:$I$106,$P6,J$6:J$117)</f>
        <v>200</v>
      </c>
      <c r="R6" s="886">
        <f t="shared" ref="R6:R37" si="3">SUMIF($C$6:$C$121,$P6,E$6:E$121)+SUMIF($I$6:$I$106,$P6,K$6:K$117)</f>
        <v>160</v>
      </c>
      <c r="S6" s="884">
        <f t="shared" ref="S6" si="4">SUM(Q6:R6)</f>
        <v>360</v>
      </c>
      <c r="T6" s="111">
        <f t="shared" ref="T6" si="5">S6/720</f>
        <v>0.5</v>
      </c>
      <c r="U6" s="61">
        <v>0.5</v>
      </c>
    </row>
    <row r="7" spans="2:22" x14ac:dyDescent="0.25">
      <c r="B7" s="850">
        <v>2</v>
      </c>
      <c r="C7" s="848" t="s">
        <v>451</v>
      </c>
      <c r="D7" s="43">
        <f>SUMIF(Бюджет!V$8:V$77,$C7,Бюджет!X$8:X$107)</f>
        <v>93</v>
      </c>
      <c r="E7" s="43">
        <f>SUMIF(Бюджет!V$8:V$77,$C7,Бюджет!Y$8:Y$107)</f>
        <v>0</v>
      </c>
      <c r="F7" s="5">
        <f t="shared" si="0"/>
        <v>93</v>
      </c>
      <c r="G7" s="34"/>
      <c r="H7" s="850">
        <v>2</v>
      </c>
      <c r="I7" s="876" t="s">
        <v>451</v>
      </c>
      <c r="J7" s="857">
        <f>SUMIF(Контракт!V$8:V$97,$I7,Контракт!X$8:X$136)</f>
        <v>84</v>
      </c>
      <c r="K7" s="857">
        <f>SUMIF(Контракт!V$8:V$97,$I7,Контракт!Y$8:Y$136)</f>
        <v>0</v>
      </c>
      <c r="L7" s="842">
        <f t="shared" si="1"/>
        <v>84</v>
      </c>
      <c r="M7" s="9"/>
      <c r="N7" s="9"/>
      <c r="O7" s="850">
        <v>2</v>
      </c>
      <c r="P7" s="848" t="s">
        <v>451</v>
      </c>
      <c r="Q7" s="878">
        <f t="shared" si="2"/>
        <v>177</v>
      </c>
      <c r="R7" s="878">
        <f t="shared" si="3"/>
        <v>0</v>
      </c>
      <c r="S7" s="883">
        <f t="shared" ref="S7:S38" si="6">SUM(Q7:R7)</f>
        <v>177</v>
      </c>
      <c r="T7" s="111">
        <f t="shared" ref="T7:T34" si="7">S7/720</f>
        <v>0.24583333333333332</v>
      </c>
    </row>
    <row r="8" spans="2:22" x14ac:dyDescent="0.25">
      <c r="B8" s="850">
        <v>3</v>
      </c>
      <c r="C8" s="854" t="s">
        <v>429</v>
      </c>
      <c r="D8" s="43">
        <f>SUMIF(Бюджет!V$8:V$77,$C8,Бюджет!X$8:X$107)</f>
        <v>18</v>
      </c>
      <c r="E8" s="43">
        <f>SUMIF(Бюджет!V$8:V$77,$C8,Бюджет!Y$8:Y$107)</f>
        <v>52</v>
      </c>
      <c r="F8" s="5">
        <f t="shared" si="0"/>
        <v>70</v>
      </c>
      <c r="G8" s="34"/>
      <c r="H8" s="850">
        <v>3</v>
      </c>
      <c r="I8" s="854" t="s">
        <v>429</v>
      </c>
      <c r="J8" s="857">
        <f>SUMIF(Контракт!V$8:V$97,$I8,Контракт!X$8:X$136)</f>
        <v>24</v>
      </c>
      <c r="K8" s="857">
        <f>SUMIF(Контракт!V$8:V$97,$I8,Контракт!Y$8:Y$136)</f>
        <v>66</v>
      </c>
      <c r="L8" s="842">
        <f t="shared" si="1"/>
        <v>90</v>
      </c>
      <c r="M8" s="9"/>
      <c r="N8" s="9"/>
      <c r="O8" s="850">
        <v>3</v>
      </c>
      <c r="P8" s="854" t="s">
        <v>429</v>
      </c>
      <c r="Q8" s="878">
        <f t="shared" si="2"/>
        <v>42</v>
      </c>
      <c r="R8" s="878">
        <f t="shared" si="3"/>
        <v>118</v>
      </c>
      <c r="S8" s="883">
        <f t="shared" si="6"/>
        <v>160</v>
      </c>
      <c r="T8" s="111">
        <f t="shared" si="7"/>
        <v>0.22222222222222221</v>
      </c>
    </row>
    <row r="9" spans="2:22" x14ac:dyDescent="0.25">
      <c r="B9" s="850">
        <v>4</v>
      </c>
      <c r="C9" s="840" t="s">
        <v>474</v>
      </c>
      <c r="D9" s="43">
        <f>SUMIF(Бюджет!V$8:V$77,$C9,Бюджет!X$8:X$107)</f>
        <v>12</v>
      </c>
      <c r="E9" s="43">
        <f>SUMIF(Бюджет!V$8:V$77,$C9,Бюджет!Y$8:Y$107)</f>
        <v>8</v>
      </c>
      <c r="F9" s="5">
        <f t="shared" si="0"/>
        <v>20</v>
      </c>
      <c r="G9" s="20"/>
      <c r="H9" s="850">
        <v>4</v>
      </c>
      <c r="I9" s="840" t="s">
        <v>474</v>
      </c>
      <c r="J9" s="857">
        <f>SUMIF(Контракт!V$8:V$97,$I9,Контракт!X$8:X$136)</f>
        <v>150</v>
      </c>
      <c r="K9" s="857">
        <f>SUMIF(Контракт!V$8:V$97,$I9,Контракт!Y$8:Y$136)</f>
        <v>30</v>
      </c>
      <c r="L9" s="842">
        <f t="shared" si="1"/>
        <v>180</v>
      </c>
      <c r="M9" s="9"/>
      <c r="N9" s="9"/>
      <c r="O9" s="850">
        <v>4</v>
      </c>
      <c r="P9" s="840" t="s">
        <v>474</v>
      </c>
      <c r="Q9" s="878">
        <f t="shared" si="2"/>
        <v>162</v>
      </c>
      <c r="R9" s="878">
        <f t="shared" si="3"/>
        <v>38</v>
      </c>
      <c r="S9" s="883">
        <f t="shared" si="6"/>
        <v>200</v>
      </c>
      <c r="T9" s="111">
        <f t="shared" si="7"/>
        <v>0.27777777777777779</v>
      </c>
      <c r="U9" s="395" t="s">
        <v>475</v>
      </c>
      <c r="V9" s="21"/>
    </row>
    <row r="10" spans="2:22" x14ac:dyDescent="0.25">
      <c r="B10" s="850">
        <v>5</v>
      </c>
      <c r="C10" s="843" t="s">
        <v>251</v>
      </c>
      <c r="D10" s="43">
        <f>SUMIF(Бюджет!V$8:V$77,$C10,Бюджет!X$8:X$107)</f>
        <v>354</v>
      </c>
      <c r="E10" s="43">
        <f>SUMIF(Бюджет!V$8:V$77,$C10,Бюджет!Y$8:Y$107)</f>
        <v>296</v>
      </c>
      <c r="F10" s="5">
        <f t="shared" si="0"/>
        <v>650</v>
      </c>
      <c r="G10" s="34"/>
      <c r="H10" s="850">
        <v>5</v>
      </c>
      <c r="I10" s="873" t="s">
        <v>251</v>
      </c>
      <c r="J10" s="857">
        <f>SUMIF(Контракт!V$8:V$97,$I10,Контракт!X$8:X$136)</f>
        <v>30</v>
      </c>
      <c r="K10" s="857">
        <f>SUMIF(Контракт!V$8:V$97,$I10,Контракт!Y$8:Y$136)</f>
        <v>400</v>
      </c>
      <c r="L10" s="842">
        <f t="shared" si="1"/>
        <v>430</v>
      </c>
      <c r="M10" s="9"/>
      <c r="N10" s="9"/>
      <c r="O10" s="850">
        <v>5</v>
      </c>
      <c r="P10" s="843" t="s">
        <v>251</v>
      </c>
      <c r="Q10" s="878">
        <f t="shared" si="2"/>
        <v>384</v>
      </c>
      <c r="R10" s="878">
        <f t="shared" si="3"/>
        <v>696</v>
      </c>
      <c r="S10" s="883">
        <f t="shared" si="6"/>
        <v>1080</v>
      </c>
      <c r="T10" s="111">
        <f t="shared" si="7"/>
        <v>1.5</v>
      </c>
    </row>
    <row r="11" spans="2:22" x14ac:dyDescent="0.25">
      <c r="B11" s="850">
        <v>6</v>
      </c>
      <c r="C11" s="848" t="s">
        <v>54</v>
      </c>
      <c r="D11" s="43">
        <f>SUMIF(Бюджет!V$8:V$77,$C11,Бюджет!X$8:X$107)</f>
        <v>243</v>
      </c>
      <c r="E11" s="43">
        <f>SUMIF(Бюджет!V$8:V$77,$C11,Бюджет!Y$8:Y$107)</f>
        <v>0</v>
      </c>
      <c r="F11" s="5">
        <f t="shared" si="0"/>
        <v>243</v>
      </c>
      <c r="G11" s="20"/>
      <c r="H11" s="850">
        <v>6</v>
      </c>
      <c r="I11" s="876" t="s">
        <v>54</v>
      </c>
      <c r="J11" s="857">
        <f>SUMIF(Контракт!V$8:V$97,$I11,Контракт!X$8:X$136)</f>
        <v>303</v>
      </c>
      <c r="K11" s="857">
        <f>SUMIF(Контракт!V$8:V$97,$I11,Контракт!Y$8:Y$136)</f>
        <v>0</v>
      </c>
      <c r="L11" s="842">
        <f t="shared" si="1"/>
        <v>303</v>
      </c>
      <c r="M11" s="9"/>
      <c r="N11" s="9"/>
      <c r="O11" s="850">
        <v>6</v>
      </c>
      <c r="P11" s="848" t="s">
        <v>54</v>
      </c>
      <c r="Q11" s="878">
        <f t="shared" si="2"/>
        <v>546</v>
      </c>
      <c r="R11" s="878">
        <f t="shared" si="3"/>
        <v>0</v>
      </c>
      <c r="S11" s="883">
        <f t="shared" si="6"/>
        <v>546</v>
      </c>
      <c r="T11" s="111">
        <f t="shared" si="7"/>
        <v>0.7583333333333333</v>
      </c>
      <c r="U11" s="394"/>
    </row>
    <row r="12" spans="2:22" x14ac:dyDescent="0.25">
      <c r="B12" s="850">
        <v>7</v>
      </c>
      <c r="C12" s="840" t="s">
        <v>426</v>
      </c>
      <c r="D12" s="43">
        <f>SUMIF(Бюджет!V$8:V$77,$C12,Бюджет!X$8:X$107)</f>
        <v>261</v>
      </c>
      <c r="E12" s="43">
        <f>SUMIF(Бюджет!V$8:V$77,$C12,Бюджет!Y$8:Y$107)</f>
        <v>138</v>
      </c>
      <c r="F12" s="5">
        <f t="shared" si="0"/>
        <v>399</v>
      </c>
      <c r="G12" s="20"/>
      <c r="H12" s="850">
        <v>7</v>
      </c>
      <c r="I12" s="840" t="s">
        <v>426</v>
      </c>
      <c r="J12" s="857">
        <f>SUMIF(Контракт!V$8:V$97,$I12,Контракт!X$8:X$136)</f>
        <v>312</v>
      </c>
      <c r="K12" s="857">
        <f>SUMIF(Контракт!V$8:V$97,$I12,Контракт!Y$8:Y$136)</f>
        <v>369</v>
      </c>
      <c r="L12" s="842">
        <f t="shared" si="1"/>
        <v>681</v>
      </c>
      <c r="M12" s="9"/>
      <c r="N12" s="9"/>
      <c r="O12" s="850">
        <v>7</v>
      </c>
      <c r="P12" s="840" t="s">
        <v>426</v>
      </c>
      <c r="Q12" s="878">
        <f t="shared" si="2"/>
        <v>573</v>
      </c>
      <c r="R12" s="878">
        <f t="shared" si="3"/>
        <v>507</v>
      </c>
      <c r="S12" s="883">
        <f t="shared" si="6"/>
        <v>1080</v>
      </c>
      <c r="T12" s="111">
        <f t="shared" si="7"/>
        <v>1.5</v>
      </c>
    </row>
    <row r="13" spans="2:22" x14ac:dyDescent="0.25">
      <c r="B13" s="850">
        <v>8</v>
      </c>
      <c r="C13" s="843" t="s">
        <v>275</v>
      </c>
      <c r="D13" s="43">
        <f>SUMIF(Бюджет!V$8:V$77,$C13,Бюджет!X$8:X$107)</f>
        <v>96</v>
      </c>
      <c r="E13" s="43">
        <f>SUMIF(Бюджет!V$8:V$77,$C13,Бюджет!Y$8:Y$107)</f>
        <v>0</v>
      </c>
      <c r="F13" s="5">
        <f t="shared" si="0"/>
        <v>96</v>
      </c>
      <c r="G13" s="20"/>
      <c r="H13" s="850">
        <v>8</v>
      </c>
      <c r="I13" s="854" t="s">
        <v>454</v>
      </c>
      <c r="J13" s="857">
        <f>SUMIF(Контракт!V$8:V$97,$I13,Контракт!X$8:X$136)</f>
        <v>120</v>
      </c>
      <c r="K13" s="857">
        <f>SUMIF(Контракт!V$8:V$97,$I13,Контракт!Y$8:Y$136)</f>
        <v>0</v>
      </c>
      <c r="L13" s="842">
        <f t="shared" si="1"/>
        <v>120</v>
      </c>
      <c r="M13" s="9"/>
      <c r="N13" s="9"/>
      <c r="O13" s="850">
        <v>8</v>
      </c>
      <c r="P13" s="854" t="s">
        <v>454</v>
      </c>
      <c r="Q13" s="878">
        <f t="shared" si="2"/>
        <v>120</v>
      </c>
      <c r="R13" s="878">
        <f t="shared" si="3"/>
        <v>0</v>
      </c>
      <c r="S13" s="883">
        <f t="shared" si="6"/>
        <v>120</v>
      </c>
      <c r="T13" s="111">
        <f t="shared" si="7"/>
        <v>0.16666666666666666</v>
      </c>
      <c r="U13" s="112"/>
    </row>
    <row r="14" spans="2:22" x14ac:dyDescent="0.25">
      <c r="B14" s="850">
        <v>9</v>
      </c>
      <c r="C14" s="848" t="s">
        <v>178</v>
      </c>
      <c r="D14" s="43">
        <f>SUMIF(Бюджет!V$8:V$77,$C14,Бюджет!X$8:X$107)</f>
        <v>0</v>
      </c>
      <c r="E14" s="43">
        <f>SUMIF(Бюджет!V$8:V$77,$C14,Бюджет!Y$8:Y$107)</f>
        <v>42</v>
      </c>
      <c r="F14" s="5">
        <f t="shared" si="0"/>
        <v>42</v>
      </c>
      <c r="G14" s="20"/>
      <c r="H14" s="850">
        <v>9</v>
      </c>
      <c r="I14" s="873" t="s">
        <v>275</v>
      </c>
      <c r="J14" s="857">
        <f>SUMIF(Контракт!V$8:V$97,$I14,Контракт!X$8:X$136)</f>
        <v>30</v>
      </c>
      <c r="K14" s="857">
        <f>SUMIF(Контракт!V$8:V$97,$I14,Контракт!Y$8:Y$136)</f>
        <v>0</v>
      </c>
      <c r="L14" s="842">
        <f t="shared" si="1"/>
        <v>30</v>
      </c>
      <c r="M14" s="9"/>
      <c r="N14" s="9"/>
      <c r="O14" s="850">
        <v>9</v>
      </c>
      <c r="P14" s="843" t="s">
        <v>275</v>
      </c>
      <c r="Q14" s="878">
        <f t="shared" si="2"/>
        <v>126</v>
      </c>
      <c r="R14" s="878">
        <f t="shared" si="3"/>
        <v>0</v>
      </c>
      <c r="S14" s="883">
        <f t="shared" si="6"/>
        <v>126</v>
      </c>
      <c r="T14" s="111">
        <f t="shared" si="7"/>
        <v>0.17499999999999999</v>
      </c>
      <c r="U14" s="61"/>
    </row>
    <row r="15" spans="2:22" x14ac:dyDescent="0.25">
      <c r="B15" s="850">
        <v>10</v>
      </c>
      <c r="C15" s="843" t="s">
        <v>448</v>
      </c>
      <c r="D15" s="43">
        <f>SUMIF(Бюджет!V$8:V$77,$C15,Бюджет!X$8:X$107)</f>
        <v>54</v>
      </c>
      <c r="E15" s="43">
        <f>SUMIF(Бюджет!V$8:V$77,$C15,Бюджет!Y$8:Y$107)</f>
        <v>0</v>
      </c>
      <c r="F15" s="5">
        <f t="shared" si="0"/>
        <v>54</v>
      </c>
      <c r="G15" s="20"/>
      <c r="H15" s="850">
        <v>10</v>
      </c>
      <c r="I15" s="873" t="s">
        <v>72</v>
      </c>
      <c r="J15" s="857">
        <f>SUMIF(Контракт!V$8:V$97,$I15,Контракт!X$8:X$136)</f>
        <v>554</v>
      </c>
      <c r="K15" s="857">
        <f>SUMIF(Контракт!V$8:V$97,$I15,Контракт!Y$8:Y$136)</f>
        <v>468</v>
      </c>
      <c r="L15" s="842">
        <f t="shared" si="1"/>
        <v>1022</v>
      </c>
      <c r="M15" s="9"/>
      <c r="N15" s="9"/>
      <c r="O15" s="850">
        <v>10</v>
      </c>
      <c r="P15" s="873" t="s">
        <v>72</v>
      </c>
      <c r="Q15" s="878">
        <f t="shared" si="2"/>
        <v>554</v>
      </c>
      <c r="R15" s="878">
        <f t="shared" si="3"/>
        <v>468</v>
      </c>
      <c r="S15" s="883">
        <f t="shared" si="6"/>
        <v>1022</v>
      </c>
      <c r="T15" s="111">
        <f t="shared" si="7"/>
        <v>1.4194444444444445</v>
      </c>
      <c r="U15" s="61"/>
    </row>
    <row r="16" spans="2:22" x14ac:dyDescent="0.25">
      <c r="B16" s="850">
        <v>11</v>
      </c>
      <c r="C16" s="854" t="s">
        <v>477</v>
      </c>
      <c r="D16" s="43">
        <f>SUMIF(Бюджет!V$8:V$77,$C16,Бюджет!X$8:X$107)</f>
        <v>0</v>
      </c>
      <c r="E16" s="43">
        <f>SUMIF(Бюджет!V$8:V$77,$C16,Бюджет!Y$8:Y$107)</f>
        <v>109</v>
      </c>
      <c r="F16" s="5">
        <f t="shared" si="0"/>
        <v>109</v>
      </c>
      <c r="G16" s="34"/>
      <c r="H16" s="850">
        <v>11</v>
      </c>
      <c r="I16" s="876" t="s">
        <v>178</v>
      </c>
      <c r="J16" s="857">
        <f>SUMIF(Контракт!V$8:V$97,$I16,Контракт!X$8:X$136)</f>
        <v>33</v>
      </c>
      <c r="K16" s="857">
        <f>SUMIF(Контракт!V$8:V$97,$I16,Контракт!Y$8:Y$136)</f>
        <v>0</v>
      </c>
      <c r="L16" s="842">
        <f t="shared" si="1"/>
        <v>33</v>
      </c>
      <c r="M16" s="9"/>
      <c r="N16" s="9"/>
      <c r="O16" s="850">
        <v>11</v>
      </c>
      <c r="P16" s="848" t="s">
        <v>178</v>
      </c>
      <c r="Q16" s="878">
        <f t="shared" si="2"/>
        <v>33</v>
      </c>
      <c r="R16" s="878">
        <f t="shared" si="3"/>
        <v>42</v>
      </c>
      <c r="S16" s="883">
        <f t="shared" si="6"/>
        <v>75</v>
      </c>
      <c r="T16" s="111">
        <f t="shared" si="7"/>
        <v>0.10416666666666667</v>
      </c>
      <c r="U16" s="61"/>
    </row>
    <row r="17" spans="2:22" x14ac:dyDescent="0.25">
      <c r="B17" s="850">
        <v>12</v>
      </c>
      <c r="C17" s="843" t="s">
        <v>109</v>
      </c>
      <c r="D17" s="43">
        <f>SUMIF(Бюджет!V$8:V$77,$C17,Бюджет!X$8:X$107)</f>
        <v>90</v>
      </c>
      <c r="E17" s="43">
        <f>SUMIF(Бюджет!V$8:V$77,$C17,Бюджет!Y$8:Y$107)</f>
        <v>225</v>
      </c>
      <c r="F17" s="5">
        <f t="shared" si="0"/>
        <v>315</v>
      </c>
      <c r="G17" s="20"/>
      <c r="H17" s="850">
        <v>12</v>
      </c>
      <c r="I17" s="873" t="s">
        <v>448</v>
      </c>
      <c r="J17" s="857">
        <f>SUMIF(Контракт!V$8:V$97,$I17,Контракт!X$8:X$136)</f>
        <v>89</v>
      </c>
      <c r="K17" s="857">
        <f>SUMIF(Контракт!V$8:V$97,$I17,Контракт!Y$8:Y$136)</f>
        <v>0</v>
      </c>
      <c r="L17" s="842">
        <f t="shared" si="1"/>
        <v>89</v>
      </c>
      <c r="M17" s="9"/>
      <c r="N17" s="9"/>
      <c r="O17" s="850">
        <v>12</v>
      </c>
      <c r="P17" s="843" t="s">
        <v>448</v>
      </c>
      <c r="Q17" s="878">
        <f t="shared" si="2"/>
        <v>143</v>
      </c>
      <c r="R17" s="878">
        <f t="shared" si="3"/>
        <v>0</v>
      </c>
      <c r="S17" s="883">
        <f t="shared" si="6"/>
        <v>143</v>
      </c>
      <c r="T17" s="111">
        <f t="shared" si="7"/>
        <v>0.1986111111111111</v>
      </c>
      <c r="U17" s="61"/>
    </row>
    <row r="18" spans="2:22" x14ac:dyDescent="0.25">
      <c r="B18" s="850">
        <v>13</v>
      </c>
      <c r="C18" s="843" t="s">
        <v>108</v>
      </c>
      <c r="D18" s="43">
        <f>SUMIF(Бюджет!V$8:V$77,$C18,Бюджет!X$8:X$107)</f>
        <v>156</v>
      </c>
      <c r="E18" s="43">
        <f>SUMIF(Бюджет!V$8:V$77,$C18,Бюджет!Y$8:Y$107)</f>
        <v>42</v>
      </c>
      <c r="F18" s="5">
        <f t="shared" si="0"/>
        <v>198</v>
      </c>
      <c r="G18" s="37"/>
      <c r="H18" s="850">
        <v>13</v>
      </c>
      <c r="I18" s="854" t="s">
        <v>477</v>
      </c>
      <c r="J18" s="857">
        <f>SUMIF(Контракт!V$8:V$97,$I18,Контракт!X$8:X$136)</f>
        <v>0</v>
      </c>
      <c r="K18" s="857">
        <f>SUMIF(Контракт!V$8:V$97,$I18,Контракт!Y$8:Y$136)</f>
        <v>156</v>
      </c>
      <c r="L18" s="842">
        <f t="shared" si="1"/>
        <v>156</v>
      </c>
      <c r="M18" s="9"/>
      <c r="N18" s="9"/>
      <c r="O18" s="850">
        <v>13</v>
      </c>
      <c r="P18" s="854" t="s">
        <v>477</v>
      </c>
      <c r="Q18" s="878">
        <f t="shared" si="2"/>
        <v>0</v>
      </c>
      <c r="R18" s="878">
        <f t="shared" si="3"/>
        <v>265</v>
      </c>
      <c r="S18" s="883">
        <f t="shared" si="6"/>
        <v>265</v>
      </c>
      <c r="T18" s="111">
        <f t="shared" si="7"/>
        <v>0.36805555555555558</v>
      </c>
      <c r="U18" s="879"/>
      <c r="V18" s="852"/>
    </row>
    <row r="19" spans="2:22" x14ac:dyDescent="0.25">
      <c r="B19" s="850">
        <v>14</v>
      </c>
      <c r="C19" s="848" t="s">
        <v>213</v>
      </c>
      <c r="D19" s="43">
        <f>SUMIF(Бюджет!V$8:V$77,$C19,Бюджет!X$8:X$107)</f>
        <v>81</v>
      </c>
      <c r="E19" s="43">
        <f>SUMIF(Бюджет!V$8:V$77,$C19,Бюджет!Y$8:Y$107)</f>
        <v>81</v>
      </c>
      <c r="F19" s="5">
        <f t="shared" si="0"/>
        <v>162</v>
      </c>
      <c r="G19" s="20"/>
      <c r="H19" s="850">
        <v>14</v>
      </c>
      <c r="I19" s="873" t="s">
        <v>109</v>
      </c>
      <c r="J19" s="857">
        <f>SUMIF(Контракт!V$8:V$97,$I19,Контракт!X$8:X$136)</f>
        <v>288</v>
      </c>
      <c r="K19" s="857">
        <f>SUMIF(Контракт!V$8:V$97,$I19,Контракт!Y$8:Y$136)</f>
        <v>477</v>
      </c>
      <c r="L19" s="842">
        <f t="shared" si="1"/>
        <v>765</v>
      </c>
      <c r="M19" s="9"/>
      <c r="N19" s="9"/>
      <c r="O19" s="850">
        <v>14</v>
      </c>
      <c r="P19" s="843" t="s">
        <v>109</v>
      </c>
      <c r="Q19" s="878">
        <f t="shared" si="2"/>
        <v>378</v>
      </c>
      <c r="R19" s="878">
        <f t="shared" si="3"/>
        <v>702</v>
      </c>
      <c r="S19" s="883">
        <f t="shared" si="6"/>
        <v>1080</v>
      </c>
      <c r="T19" s="111">
        <f t="shared" si="7"/>
        <v>1.5</v>
      </c>
      <c r="U19" s="61"/>
    </row>
    <row r="20" spans="2:22" x14ac:dyDescent="0.25">
      <c r="B20" s="850">
        <v>15</v>
      </c>
      <c r="C20" s="875" t="s">
        <v>476</v>
      </c>
      <c r="D20" s="43">
        <f>SUMIF(Бюджет!V$8:V$77,$C20,Бюджет!X$8:X$107)</f>
        <v>0</v>
      </c>
      <c r="E20" s="43">
        <f>SUMIF(Бюджет!V$8:V$77,$C20,Бюджет!Y$8:Y$107)</f>
        <v>111</v>
      </c>
      <c r="F20" s="5">
        <f t="shared" si="0"/>
        <v>111</v>
      </c>
      <c r="G20" s="20"/>
      <c r="H20" s="850">
        <v>15</v>
      </c>
      <c r="I20" s="873" t="s">
        <v>108</v>
      </c>
      <c r="J20" s="857">
        <f>SUMIF(Контракт!V$8:V$97,$I20,Контракт!X$8:X$136)</f>
        <v>408</v>
      </c>
      <c r="K20" s="857">
        <f>SUMIF(Контракт!V$8:V$97,$I20,Контракт!Y$8:Y$136)</f>
        <v>374</v>
      </c>
      <c r="L20" s="842">
        <f t="shared" si="1"/>
        <v>782</v>
      </c>
      <c r="M20" s="9"/>
      <c r="N20" s="9"/>
      <c r="O20" s="850">
        <v>15</v>
      </c>
      <c r="P20" s="843" t="s">
        <v>108</v>
      </c>
      <c r="Q20" s="878">
        <f t="shared" si="2"/>
        <v>564</v>
      </c>
      <c r="R20" s="878">
        <f t="shared" si="3"/>
        <v>416</v>
      </c>
      <c r="S20" s="883">
        <f t="shared" si="6"/>
        <v>980</v>
      </c>
      <c r="T20" s="111">
        <f t="shared" si="7"/>
        <v>1.3611111111111112</v>
      </c>
      <c r="U20" s="61"/>
    </row>
    <row r="21" spans="2:22" x14ac:dyDescent="0.25">
      <c r="B21" s="850">
        <v>16</v>
      </c>
      <c r="C21" s="840" t="s">
        <v>450</v>
      </c>
      <c r="D21" s="43">
        <f>SUMIF(Бюджет!V$8:V$77,$C21,Бюджет!X$8:X$107)</f>
        <v>0</v>
      </c>
      <c r="E21" s="43">
        <f>SUMIF(Бюджет!V$8:V$77,$C21,Бюджет!Y$8:Y$107)</f>
        <v>66</v>
      </c>
      <c r="F21" s="5">
        <f t="shared" si="0"/>
        <v>66</v>
      </c>
      <c r="G21" s="20"/>
      <c r="H21" s="850">
        <v>16</v>
      </c>
      <c r="I21" s="876" t="s">
        <v>213</v>
      </c>
      <c r="J21" s="857">
        <f>SUMIF(Контракт!V$8:V$97,$I21,Контракт!X$8:X$136)</f>
        <v>93</v>
      </c>
      <c r="K21" s="857">
        <f>SUMIF(Контракт!V$8:V$97,$I21,Контракт!Y$8:Y$136)</f>
        <v>93</v>
      </c>
      <c r="L21" s="842">
        <f t="shared" si="1"/>
        <v>186</v>
      </c>
      <c r="M21" s="9"/>
      <c r="N21" s="9"/>
      <c r="O21" s="850">
        <v>16</v>
      </c>
      <c r="P21" s="848" t="s">
        <v>213</v>
      </c>
      <c r="Q21" s="878">
        <f t="shared" si="2"/>
        <v>174</v>
      </c>
      <c r="R21" s="878">
        <f t="shared" si="3"/>
        <v>174</v>
      </c>
      <c r="S21" s="883">
        <f t="shared" si="6"/>
        <v>348</v>
      </c>
      <c r="T21" s="111">
        <f t="shared" si="7"/>
        <v>0.48333333333333334</v>
      </c>
      <c r="U21" s="860"/>
    </row>
    <row r="22" spans="2:22" x14ac:dyDescent="0.25">
      <c r="B22" s="850">
        <v>17</v>
      </c>
      <c r="C22" s="843" t="s">
        <v>182</v>
      </c>
      <c r="D22" s="43">
        <f>SUMIF(Бюджет!V$8:V$77,$C22,Бюджет!X$8:X$107)</f>
        <v>66</v>
      </c>
      <c r="E22" s="43">
        <f>SUMIF(Бюджет!V$8:V$77,$C22,Бюджет!Y$8:Y$107)</f>
        <v>162</v>
      </c>
      <c r="F22" s="5">
        <f t="shared" si="0"/>
        <v>228</v>
      </c>
      <c r="G22" s="20"/>
      <c r="H22" s="850">
        <v>17</v>
      </c>
      <c r="I22" s="854" t="s">
        <v>437</v>
      </c>
      <c r="J22" s="857">
        <f>SUMIF(Контракт!V$8:V$97,$I22,Контракт!X$8:X$136)</f>
        <v>4</v>
      </c>
      <c r="K22" s="857">
        <f>SUMIF(Контракт!V$8:V$97,$I22,Контракт!Y$8:Y$136)</f>
        <v>0</v>
      </c>
      <c r="L22" s="842">
        <f t="shared" si="1"/>
        <v>4</v>
      </c>
      <c r="M22" s="9"/>
      <c r="N22" s="9"/>
      <c r="O22" s="850">
        <v>17</v>
      </c>
      <c r="P22" s="854" t="s">
        <v>437</v>
      </c>
      <c r="Q22" s="878">
        <f t="shared" si="2"/>
        <v>4</v>
      </c>
      <c r="R22" s="878">
        <f t="shared" si="3"/>
        <v>0</v>
      </c>
      <c r="S22" s="883">
        <f t="shared" si="6"/>
        <v>4</v>
      </c>
      <c r="T22" s="111">
        <f t="shared" si="7"/>
        <v>5.5555555555555558E-3</v>
      </c>
      <c r="U22" s="880"/>
    </row>
    <row r="23" spans="2:22" x14ac:dyDescent="0.25">
      <c r="B23" s="850">
        <v>18</v>
      </c>
      <c r="C23" s="843" t="s">
        <v>257</v>
      </c>
      <c r="D23" s="43">
        <f>SUMIF(Бюджет!V$8:V$77,$C23,Бюджет!X$8:X$107)</f>
        <v>297</v>
      </c>
      <c r="E23" s="43">
        <f>SUMIF(Бюджет!V$8:V$77,$C23,Бюджет!Y$8:Y$107)</f>
        <v>252</v>
      </c>
      <c r="F23" s="5">
        <f t="shared" si="0"/>
        <v>549</v>
      </c>
      <c r="G23" s="20"/>
      <c r="H23" s="850">
        <v>18</v>
      </c>
      <c r="I23" s="871" t="s">
        <v>476</v>
      </c>
      <c r="J23" s="857">
        <f>SUMIF(Контракт!V$8:V$97,$I23,Контракт!X$8:X$136)</f>
        <v>0</v>
      </c>
      <c r="K23" s="857">
        <f>SUMIF(Контракт!V$8:V$97,$I23,Контракт!Y$8:Y$136)</f>
        <v>168</v>
      </c>
      <c r="L23" s="842">
        <f t="shared" si="1"/>
        <v>168</v>
      </c>
      <c r="M23" s="9"/>
      <c r="N23" s="9"/>
      <c r="O23" s="850">
        <v>18</v>
      </c>
      <c r="P23" s="875" t="s">
        <v>476</v>
      </c>
      <c r="Q23" s="878">
        <f t="shared" si="2"/>
        <v>0</v>
      </c>
      <c r="R23" s="878">
        <f t="shared" si="3"/>
        <v>279</v>
      </c>
      <c r="S23" s="883">
        <f t="shared" si="6"/>
        <v>279</v>
      </c>
      <c r="T23" s="111">
        <f t="shared" si="7"/>
        <v>0.38750000000000001</v>
      </c>
    </row>
    <row r="24" spans="2:22" x14ac:dyDescent="0.25">
      <c r="B24" s="850">
        <v>19</v>
      </c>
      <c r="C24" s="840" t="s">
        <v>214</v>
      </c>
      <c r="D24" s="43">
        <f>SUMIF(Бюджет!V$8:V$77,$C24,Бюджет!X$8:X$107)</f>
        <v>0</v>
      </c>
      <c r="E24" s="43">
        <f>SUMIF(Бюджет!V$8:V$77,$C24,Бюджет!Y$8:Y$107)</f>
        <v>0</v>
      </c>
      <c r="F24" s="5">
        <f t="shared" si="0"/>
        <v>0</v>
      </c>
      <c r="G24" s="20"/>
      <c r="H24" s="850">
        <v>19</v>
      </c>
      <c r="I24" s="840" t="s">
        <v>450</v>
      </c>
      <c r="J24" s="857">
        <f>SUMIF(Контракт!V$8:V$97,$I24,Контракт!X$8:X$136)</f>
        <v>66</v>
      </c>
      <c r="K24" s="857">
        <f>SUMIF(Контракт!V$8:V$97,$I24,Контракт!Y$8:Y$136)</f>
        <v>145</v>
      </c>
      <c r="L24" s="842">
        <f t="shared" si="1"/>
        <v>211</v>
      </c>
      <c r="M24" s="9"/>
      <c r="N24" s="9"/>
      <c r="O24" s="850">
        <v>19</v>
      </c>
      <c r="P24" s="840" t="s">
        <v>450</v>
      </c>
      <c r="Q24" s="878">
        <f t="shared" si="2"/>
        <v>66</v>
      </c>
      <c r="R24" s="878">
        <f t="shared" si="3"/>
        <v>211</v>
      </c>
      <c r="S24" s="883">
        <f t="shared" si="6"/>
        <v>277</v>
      </c>
      <c r="T24" s="111">
        <f t="shared" si="7"/>
        <v>0.38472222222222224</v>
      </c>
      <c r="U24" s="61"/>
      <c r="V24" s="839"/>
    </row>
    <row r="25" spans="2:22" x14ac:dyDescent="0.25">
      <c r="B25" s="850">
        <v>20</v>
      </c>
      <c r="C25" s="848" t="s">
        <v>192</v>
      </c>
      <c r="D25" s="43">
        <f>SUMIF(Бюджет!V$8:V$77,$C25,Бюджет!X$8:X$107)</f>
        <v>240</v>
      </c>
      <c r="E25" s="43">
        <f>SUMIF(Бюджет!V$8:V$77,$C25,Бюджет!Y$8:Y$107)</f>
        <v>207</v>
      </c>
      <c r="F25" s="5">
        <f t="shared" si="0"/>
        <v>447</v>
      </c>
      <c r="G25" s="20"/>
      <c r="H25" s="850">
        <v>20</v>
      </c>
      <c r="I25" s="876" t="s">
        <v>295</v>
      </c>
      <c r="J25" s="857">
        <f>SUMIF(Контракт!V$8:V$97,$I25,Контракт!X$8:X$136)</f>
        <v>153</v>
      </c>
      <c r="K25" s="857">
        <f>SUMIF(Контракт!V$8:V$97,$I25,Контракт!Y$8:Y$136)</f>
        <v>0</v>
      </c>
      <c r="L25" s="842">
        <f t="shared" si="1"/>
        <v>153</v>
      </c>
      <c r="M25" s="9"/>
      <c r="N25" s="9"/>
      <c r="O25" s="850">
        <v>20</v>
      </c>
      <c r="P25" s="876" t="s">
        <v>295</v>
      </c>
      <c r="Q25" s="878">
        <f t="shared" si="2"/>
        <v>153</v>
      </c>
      <c r="R25" s="878">
        <f t="shared" si="3"/>
        <v>0</v>
      </c>
      <c r="S25" s="883">
        <f t="shared" si="6"/>
        <v>153</v>
      </c>
      <c r="T25" s="111">
        <f t="shared" si="7"/>
        <v>0.21249999999999999</v>
      </c>
    </row>
    <row r="26" spans="2:22" x14ac:dyDescent="0.25">
      <c r="B26" s="850">
        <v>21</v>
      </c>
      <c r="C26" s="843" t="s">
        <v>274</v>
      </c>
      <c r="D26" s="43">
        <f>SUMIF(Бюджет!V$8:V$77,$C26,Бюджет!X$8:X$107)</f>
        <v>333</v>
      </c>
      <c r="E26" s="43">
        <f>SUMIF(Бюджет!V$8:V$77,$C26,Бюджет!Y$8:Y$107)</f>
        <v>445</v>
      </c>
      <c r="F26" s="5">
        <f t="shared" si="0"/>
        <v>778</v>
      </c>
      <c r="G26" s="34"/>
      <c r="H26" s="850">
        <v>21</v>
      </c>
      <c r="I26" s="873" t="s">
        <v>182</v>
      </c>
      <c r="J26" s="857">
        <f>SUMIF(Контракт!V$8:V$97,$I26,Контракт!X$8:X$136)</f>
        <v>54</v>
      </c>
      <c r="K26" s="857">
        <f>SUMIF(Контракт!V$8:V$97,$I26,Контракт!Y$8:Y$136)</f>
        <v>78</v>
      </c>
      <c r="L26" s="842">
        <f t="shared" si="1"/>
        <v>132</v>
      </c>
      <c r="M26" s="9"/>
      <c r="N26" s="9"/>
      <c r="O26" s="850">
        <v>21</v>
      </c>
      <c r="P26" s="843" t="s">
        <v>182</v>
      </c>
      <c r="Q26" s="878">
        <f t="shared" si="2"/>
        <v>120</v>
      </c>
      <c r="R26" s="878">
        <f t="shared" si="3"/>
        <v>240</v>
      </c>
      <c r="S26" s="883">
        <f t="shared" si="6"/>
        <v>360</v>
      </c>
      <c r="T26" s="111">
        <f t="shared" si="7"/>
        <v>0.5</v>
      </c>
      <c r="U26" s="860">
        <v>0.5</v>
      </c>
      <c r="V26" s="866"/>
    </row>
    <row r="27" spans="2:22" x14ac:dyDescent="0.25">
      <c r="B27" s="850">
        <v>22</v>
      </c>
      <c r="C27" s="843" t="s">
        <v>96</v>
      </c>
      <c r="D27" s="43">
        <f>SUMIF(Бюджет!V$8:V$77,$C27,Бюджет!X$8:X$107)</f>
        <v>118</v>
      </c>
      <c r="E27" s="43">
        <f>SUMIF(Бюджет!V$8:V$77,$C27,Бюджет!Y$8:Y$107)</f>
        <v>189</v>
      </c>
      <c r="F27" s="5">
        <f t="shared" si="0"/>
        <v>307</v>
      </c>
      <c r="G27" s="20"/>
      <c r="H27" s="850">
        <v>22</v>
      </c>
      <c r="I27" s="873" t="s">
        <v>257</v>
      </c>
      <c r="J27" s="857">
        <f>SUMIF(Контракт!V$8:V$97,$I27,Контракт!X$8:X$136)</f>
        <v>204</v>
      </c>
      <c r="K27" s="857">
        <f>SUMIF(Контракт!V$8:V$97,$I27,Контракт!Y$8:Y$136)</f>
        <v>327</v>
      </c>
      <c r="L27" s="842">
        <f t="shared" si="1"/>
        <v>531</v>
      </c>
      <c r="M27" s="9"/>
      <c r="N27" s="9"/>
      <c r="O27" s="850">
        <v>22</v>
      </c>
      <c r="P27" s="843" t="s">
        <v>257</v>
      </c>
      <c r="Q27" s="878">
        <f t="shared" si="2"/>
        <v>501</v>
      </c>
      <c r="R27" s="878">
        <f t="shared" si="3"/>
        <v>579</v>
      </c>
      <c r="S27" s="883">
        <f t="shared" si="6"/>
        <v>1080</v>
      </c>
      <c r="T27" s="111">
        <f t="shared" si="7"/>
        <v>1.5</v>
      </c>
      <c r="U27" s="879"/>
    </row>
    <row r="28" spans="2:22" x14ac:dyDescent="0.25">
      <c r="B28" s="850">
        <v>23</v>
      </c>
      <c r="C28" s="848" t="s">
        <v>180</v>
      </c>
      <c r="D28" s="43">
        <f>SUMIF(Бюджет!V$8:V$77,$C28,Бюджет!X$8:X$107)</f>
        <v>117</v>
      </c>
      <c r="E28" s="43">
        <f>SUMIF(Бюджет!V$8:V$77,$C28,Бюджет!Y$8:Y$107)</f>
        <v>81</v>
      </c>
      <c r="F28" s="5">
        <f t="shared" si="0"/>
        <v>198</v>
      </c>
      <c r="G28" s="34"/>
      <c r="H28" s="850">
        <v>23</v>
      </c>
      <c r="I28" s="873" t="s">
        <v>214</v>
      </c>
      <c r="J28" s="857">
        <f>SUMIF(Контракт!V$8:V$97,$I28,Контракт!X$8:X$136)</f>
        <v>510</v>
      </c>
      <c r="K28" s="857">
        <f>SUMIF(Контракт!V$8:V$97,$I28,Контракт!Y$8:Y$136)</f>
        <v>570</v>
      </c>
      <c r="L28" s="842">
        <f t="shared" si="1"/>
        <v>1080</v>
      </c>
      <c r="M28" s="9"/>
      <c r="N28" s="9"/>
      <c r="O28" s="850">
        <v>23</v>
      </c>
      <c r="P28" s="873" t="s">
        <v>214</v>
      </c>
      <c r="Q28" s="878">
        <f t="shared" si="2"/>
        <v>510</v>
      </c>
      <c r="R28" s="878">
        <f t="shared" si="3"/>
        <v>570</v>
      </c>
      <c r="S28" s="883">
        <f t="shared" si="6"/>
        <v>1080</v>
      </c>
      <c r="T28" s="111">
        <f t="shared" si="7"/>
        <v>1.5</v>
      </c>
    </row>
    <row r="29" spans="2:22" x14ac:dyDescent="0.25">
      <c r="B29" s="850">
        <v>24</v>
      </c>
      <c r="C29" s="840" t="s">
        <v>298</v>
      </c>
      <c r="D29" s="43">
        <f>SUMIF(Бюджет!V$8:V$77,$C29,Бюджет!X$8:X$107)</f>
        <v>0</v>
      </c>
      <c r="E29" s="43">
        <f>SUMIF(Бюджет!V$8:V$77,$C29,Бюджет!Y$8:Y$107)</f>
        <v>177</v>
      </c>
      <c r="F29" s="5">
        <f t="shared" si="0"/>
        <v>177</v>
      </c>
      <c r="G29" s="34"/>
      <c r="H29" s="850">
        <v>24</v>
      </c>
      <c r="I29" s="876" t="s">
        <v>192</v>
      </c>
      <c r="J29" s="857">
        <f>SUMIF(Контракт!V$8:V$97,$I29,Контракт!X$8:X$136)</f>
        <v>186</v>
      </c>
      <c r="K29" s="857">
        <f>SUMIF(Контракт!V$8:V$97,$I29,Контракт!Y$8:Y$136)</f>
        <v>78</v>
      </c>
      <c r="L29" s="842">
        <f t="shared" si="1"/>
        <v>264</v>
      </c>
      <c r="M29" s="9"/>
      <c r="N29" s="9"/>
      <c r="O29" s="850">
        <v>24</v>
      </c>
      <c r="P29" s="848" t="s">
        <v>192</v>
      </c>
      <c r="Q29" s="878">
        <f t="shared" si="2"/>
        <v>426</v>
      </c>
      <c r="R29" s="878">
        <f t="shared" si="3"/>
        <v>285</v>
      </c>
      <c r="S29" s="883">
        <f t="shared" si="6"/>
        <v>711</v>
      </c>
      <c r="T29" s="111">
        <f t="shared" si="7"/>
        <v>0.98750000000000004</v>
      </c>
      <c r="U29" s="395"/>
    </row>
    <row r="30" spans="2:22" x14ac:dyDescent="0.25">
      <c r="B30" s="850">
        <v>25</v>
      </c>
      <c r="C30" s="854" t="s">
        <v>478</v>
      </c>
      <c r="D30" s="43">
        <f>SUMIF(Бюджет!V$8:V$77,$C30,Бюджет!X$8:X$107)</f>
        <v>0</v>
      </c>
      <c r="E30" s="43">
        <f>SUMIF(Бюджет!V$8:V$77,$C30,Бюджет!Y$8:Y$107)</f>
        <v>18</v>
      </c>
      <c r="F30" s="5">
        <f t="shared" si="0"/>
        <v>18</v>
      </c>
      <c r="G30" s="34"/>
      <c r="H30" s="850">
        <v>25</v>
      </c>
      <c r="I30" s="873" t="s">
        <v>274</v>
      </c>
      <c r="J30" s="857">
        <f>SUMIF(Контракт!V$8:V$97,$I30,Контракт!X$8:X$136)</f>
        <v>216</v>
      </c>
      <c r="K30" s="857">
        <f>SUMIF(Контракт!V$8:V$97,$I30,Контракт!Y$8:Y$136)</f>
        <v>86</v>
      </c>
      <c r="L30" s="842">
        <f t="shared" si="1"/>
        <v>302</v>
      </c>
      <c r="M30" s="9"/>
      <c r="N30" s="9"/>
      <c r="O30" s="850">
        <v>25</v>
      </c>
      <c r="P30" s="843" t="s">
        <v>274</v>
      </c>
      <c r="Q30" s="878">
        <f t="shared" si="2"/>
        <v>549</v>
      </c>
      <c r="R30" s="878">
        <f t="shared" si="3"/>
        <v>531</v>
      </c>
      <c r="S30" s="883">
        <f t="shared" si="6"/>
        <v>1080</v>
      </c>
      <c r="T30" s="111">
        <f t="shared" si="7"/>
        <v>1.5</v>
      </c>
      <c r="U30" s="61"/>
    </row>
    <row r="31" spans="2:22" x14ac:dyDescent="0.25">
      <c r="B31" s="850">
        <v>26</v>
      </c>
      <c r="C31" s="843" t="s">
        <v>1</v>
      </c>
      <c r="D31" s="43">
        <f>SUMIF(Бюджет!V$8:V$77,$C31,Бюджет!X$8:X$107)</f>
        <v>222</v>
      </c>
      <c r="E31" s="43">
        <f>SUMIF(Бюджет!V$8:V$77,$C31,Бюджет!Y$8:Y$107)</f>
        <v>66</v>
      </c>
      <c r="F31" s="5">
        <f t="shared" si="0"/>
        <v>288</v>
      </c>
      <c r="G31" s="34"/>
      <c r="H31" s="850">
        <v>26</v>
      </c>
      <c r="I31" s="873" t="s">
        <v>96</v>
      </c>
      <c r="J31" s="857">
        <f>SUMIF(Контракт!V$8:V$97,$I31,Контракт!X$8:X$136)</f>
        <v>383</v>
      </c>
      <c r="K31" s="857">
        <f>SUMIF(Контракт!V$8:V$97,$I31,Контракт!Y$8:Y$136)</f>
        <v>390</v>
      </c>
      <c r="L31" s="842">
        <f t="shared" si="1"/>
        <v>773</v>
      </c>
      <c r="M31" s="9"/>
      <c r="N31" s="9"/>
      <c r="O31" s="850">
        <v>26</v>
      </c>
      <c r="P31" s="843" t="s">
        <v>96</v>
      </c>
      <c r="Q31" s="878">
        <f t="shared" si="2"/>
        <v>501</v>
      </c>
      <c r="R31" s="878">
        <f t="shared" si="3"/>
        <v>579</v>
      </c>
      <c r="S31" s="883">
        <f t="shared" si="6"/>
        <v>1080</v>
      </c>
      <c r="T31" s="111">
        <f t="shared" si="7"/>
        <v>1.5</v>
      </c>
      <c r="U31" s="394"/>
    </row>
    <row r="32" spans="2:22" x14ac:dyDescent="0.25">
      <c r="B32" s="850">
        <v>27</v>
      </c>
      <c r="C32" s="843" t="s">
        <v>113</v>
      </c>
      <c r="D32" s="43">
        <f>SUMIF(Бюджет!V$8:V$77,$C32,Бюджет!X$8:X$107)</f>
        <v>104</v>
      </c>
      <c r="E32" s="43">
        <f>SUMIF(Бюджет!V$8:V$77,$C32,Бюджет!Y$8:Y$107)</f>
        <v>0</v>
      </c>
      <c r="F32" s="5">
        <f t="shared" si="0"/>
        <v>104</v>
      </c>
      <c r="G32" s="20"/>
      <c r="H32" s="850">
        <v>27</v>
      </c>
      <c r="I32" s="876" t="s">
        <v>180</v>
      </c>
      <c r="J32" s="857">
        <f>SUMIF(Контракт!V$8:V$97,$I32,Контракт!X$8:X$136)</f>
        <v>117</v>
      </c>
      <c r="K32" s="857">
        <f>SUMIF(Контракт!V$8:V$97,$I32,Контракт!Y$8:Y$136)</f>
        <v>54</v>
      </c>
      <c r="L32" s="842">
        <f t="shared" si="1"/>
        <v>171</v>
      </c>
      <c r="M32" s="9"/>
      <c r="N32" s="9"/>
      <c r="O32" s="850">
        <v>27</v>
      </c>
      <c r="P32" s="848" t="s">
        <v>180</v>
      </c>
      <c r="Q32" s="878">
        <f t="shared" si="2"/>
        <v>234</v>
      </c>
      <c r="R32" s="878">
        <f t="shared" si="3"/>
        <v>135</v>
      </c>
      <c r="S32" s="883">
        <f t="shared" si="6"/>
        <v>369</v>
      </c>
      <c r="T32" s="111">
        <f t="shared" si="7"/>
        <v>0.51249999999999996</v>
      </c>
      <c r="U32" s="61"/>
    </row>
    <row r="33" spans="2:22" x14ac:dyDescent="0.25">
      <c r="B33" s="850">
        <v>28</v>
      </c>
      <c r="C33" s="843" t="s">
        <v>42</v>
      </c>
      <c r="D33" s="43">
        <f>SUMIF(Бюджет!V$8:V$77,$C33,Бюджет!X$8:X$107)</f>
        <v>278</v>
      </c>
      <c r="E33" s="43">
        <f>SUMIF(Бюджет!V$8:V$77,$C33,Бюджет!Y$8:Y$107)</f>
        <v>291</v>
      </c>
      <c r="F33" s="5">
        <f t="shared" si="0"/>
        <v>569</v>
      </c>
      <c r="G33" s="34"/>
      <c r="H33" s="850">
        <v>28</v>
      </c>
      <c r="I33" s="876" t="s">
        <v>153</v>
      </c>
      <c r="J33" s="857">
        <f>SUMIF(Контракт!V$8:V$97,$I33,Контракт!X$8:X$136)</f>
        <v>42</v>
      </c>
      <c r="K33" s="857">
        <f>SUMIF(Контракт!V$8:V$97,$I33,Контракт!Y$8:Y$136)</f>
        <v>54</v>
      </c>
      <c r="L33" s="842">
        <f t="shared" si="1"/>
        <v>96</v>
      </c>
      <c r="M33" s="9"/>
      <c r="N33" s="9"/>
      <c r="O33" s="850">
        <v>28</v>
      </c>
      <c r="P33" s="876" t="s">
        <v>153</v>
      </c>
      <c r="Q33" s="878">
        <f t="shared" si="2"/>
        <v>42</v>
      </c>
      <c r="R33" s="878">
        <f t="shared" si="3"/>
        <v>54</v>
      </c>
      <c r="S33" s="883">
        <f t="shared" si="6"/>
        <v>96</v>
      </c>
      <c r="T33" s="111">
        <f t="shared" si="7"/>
        <v>0.13333333333333333</v>
      </c>
      <c r="U33" s="61"/>
    </row>
    <row r="34" spans="2:22" x14ac:dyDescent="0.25">
      <c r="B34" s="850">
        <v>29</v>
      </c>
      <c r="C34" s="843" t="s">
        <v>376</v>
      </c>
      <c r="D34" s="43">
        <f>SUMIF(Бюджет!V$8:V$77,$C34,Бюджет!X$8:X$107)</f>
        <v>225</v>
      </c>
      <c r="E34" s="43">
        <f>SUMIF(Бюджет!V$8:V$77,$C34,Бюджет!Y$8:Y$107)</f>
        <v>102</v>
      </c>
      <c r="F34" s="5">
        <f t="shared" si="0"/>
        <v>327</v>
      </c>
      <c r="G34" s="34"/>
      <c r="H34" s="850">
        <v>29</v>
      </c>
      <c r="I34" s="873" t="s">
        <v>298</v>
      </c>
      <c r="J34" s="857">
        <f>SUMIF(Контракт!V$8:V$97,$I34,Контракт!X$8:X$136)</f>
        <v>0</v>
      </c>
      <c r="K34" s="857">
        <f>SUMIF(Контракт!V$8:V$97,$I34,Контракт!Y$8:Y$136)</f>
        <v>393</v>
      </c>
      <c r="L34" s="842">
        <f t="shared" si="1"/>
        <v>393</v>
      </c>
      <c r="M34" s="9"/>
      <c r="N34" s="9"/>
      <c r="O34" s="850">
        <v>29</v>
      </c>
      <c r="P34" s="840" t="s">
        <v>298</v>
      </c>
      <c r="Q34" s="878">
        <f t="shared" si="2"/>
        <v>0</v>
      </c>
      <c r="R34" s="878">
        <f t="shared" si="3"/>
        <v>570</v>
      </c>
      <c r="S34" s="883">
        <f t="shared" si="6"/>
        <v>570</v>
      </c>
      <c r="T34" s="111">
        <f t="shared" si="7"/>
        <v>0.79166666666666663</v>
      </c>
    </row>
    <row r="35" spans="2:22" x14ac:dyDescent="0.25">
      <c r="B35" s="850">
        <v>30</v>
      </c>
      <c r="C35" s="854" t="s">
        <v>439</v>
      </c>
      <c r="D35" s="43">
        <f>SUMIF(Бюджет!V$8:V$77,$C35,Бюджет!X$8:X$107)</f>
        <v>8</v>
      </c>
      <c r="E35" s="43">
        <f>SUMIF(Бюджет!V$8:V$77,$C35,Бюджет!Y$8:Y$107)</f>
        <v>0</v>
      </c>
      <c r="F35" s="5">
        <f t="shared" si="0"/>
        <v>8</v>
      </c>
      <c r="G35" s="34"/>
      <c r="H35" s="850">
        <v>30</v>
      </c>
      <c r="I35" s="873" t="s">
        <v>1</v>
      </c>
      <c r="J35" s="857">
        <f>SUMIF(Контракт!V$8:V$97,$I35,Контракт!X$8:X$136)</f>
        <v>393</v>
      </c>
      <c r="K35" s="857">
        <f>SUMIF(Контракт!V$8:V$97,$I35,Контракт!Y$8:Y$136)</f>
        <v>54</v>
      </c>
      <c r="L35" s="842">
        <f t="shared" si="1"/>
        <v>447</v>
      </c>
      <c r="M35" s="9"/>
      <c r="N35" s="9"/>
      <c r="O35" s="850">
        <v>30</v>
      </c>
      <c r="P35" s="854" t="s">
        <v>478</v>
      </c>
      <c r="Q35" s="878">
        <f t="shared" si="2"/>
        <v>0</v>
      </c>
      <c r="R35" s="878">
        <f t="shared" si="3"/>
        <v>18</v>
      </c>
      <c r="S35" s="883">
        <f t="shared" si="6"/>
        <v>18</v>
      </c>
      <c r="T35" s="111"/>
      <c r="V35" s="852"/>
    </row>
    <row r="36" spans="2:22" x14ac:dyDescent="0.25">
      <c r="B36" s="850">
        <v>31</v>
      </c>
      <c r="C36" s="843" t="s">
        <v>52</v>
      </c>
      <c r="D36" s="43">
        <f>SUMIF(Бюджет!V$8:V$77,$C36,Бюджет!X$8:X$107)</f>
        <v>150</v>
      </c>
      <c r="E36" s="43">
        <f>SUMIF(Бюджет!V$8:V$77,$C36,Бюджет!Y$8:Y$107)</f>
        <v>0</v>
      </c>
      <c r="F36" s="5">
        <f t="shared" si="0"/>
        <v>150</v>
      </c>
      <c r="G36" s="20"/>
      <c r="H36" s="850">
        <v>31</v>
      </c>
      <c r="I36" s="876" t="s">
        <v>286</v>
      </c>
      <c r="J36" s="857">
        <f>SUMIF(Контракт!V$8:V$97,$I36,Контракт!X$8:X$136)</f>
        <v>192</v>
      </c>
      <c r="K36" s="857">
        <f>SUMIF(Контракт!V$8:V$97,$I36,Контракт!Y$8:Y$136)</f>
        <v>132</v>
      </c>
      <c r="L36" s="842">
        <f t="shared" si="1"/>
        <v>324</v>
      </c>
      <c r="M36" s="9"/>
      <c r="N36" s="9"/>
      <c r="O36" s="850">
        <v>31</v>
      </c>
      <c r="P36" s="843" t="s">
        <v>1</v>
      </c>
      <c r="Q36" s="878">
        <f t="shared" si="2"/>
        <v>615</v>
      </c>
      <c r="R36" s="878">
        <f t="shared" si="3"/>
        <v>120</v>
      </c>
      <c r="S36" s="883">
        <f t="shared" si="6"/>
        <v>735</v>
      </c>
      <c r="T36" s="111">
        <f t="shared" ref="T36:T67" si="8">S36/720</f>
        <v>1.0208333333333333</v>
      </c>
    </row>
    <row r="37" spans="2:22" x14ac:dyDescent="0.25">
      <c r="B37" s="850">
        <v>32</v>
      </c>
      <c r="C37" s="843" t="s">
        <v>56</v>
      </c>
      <c r="D37" s="43">
        <f>SUMIF(Бюджет!V$8:V$77,$C37,Бюджет!X$8:X$107)</f>
        <v>128</v>
      </c>
      <c r="E37" s="43">
        <f>SUMIF(Бюджет!V$8:V$77,$C37,Бюджет!Y$8:Y$107)</f>
        <v>123</v>
      </c>
      <c r="F37" s="5">
        <f t="shared" si="0"/>
        <v>251</v>
      </c>
      <c r="G37" s="38"/>
      <c r="H37" s="850">
        <v>32</v>
      </c>
      <c r="I37" s="873" t="s">
        <v>113</v>
      </c>
      <c r="J37" s="857">
        <f>SUMIF(Контракт!V$8:V$97,$I37,Контракт!X$8:X$136)</f>
        <v>304</v>
      </c>
      <c r="K37" s="857">
        <f>SUMIF(Контракт!V$8:V$97,$I37,Контракт!Y$8:Y$136)</f>
        <v>312</v>
      </c>
      <c r="L37" s="842">
        <f t="shared" ref="L37:L68" si="9">SUM(J37:K37)</f>
        <v>616</v>
      </c>
      <c r="M37" s="9"/>
      <c r="N37" s="9"/>
      <c r="O37" s="850">
        <v>32</v>
      </c>
      <c r="P37" s="876" t="s">
        <v>286</v>
      </c>
      <c r="Q37" s="878">
        <f t="shared" si="2"/>
        <v>192</v>
      </c>
      <c r="R37" s="878">
        <f t="shared" si="3"/>
        <v>132</v>
      </c>
      <c r="S37" s="883">
        <f t="shared" si="6"/>
        <v>324</v>
      </c>
      <c r="T37" s="111">
        <f t="shared" si="8"/>
        <v>0.45</v>
      </c>
      <c r="U37" s="879"/>
    </row>
    <row r="38" spans="2:22" x14ac:dyDescent="0.25">
      <c r="B38" s="850">
        <v>33</v>
      </c>
      <c r="C38" s="848" t="s">
        <v>294</v>
      </c>
      <c r="D38" s="43">
        <f>SUMIF(Бюджет!V$8:V$77,$C38,Бюджет!X$8:X$107)</f>
        <v>108</v>
      </c>
      <c r="E38" s="43">
        <f>SUMIF(Бюджет!V$8:V$77,$C38,Бюджет!Y$8:Y$107)</f>
        <v>96</v>
      </c>
      <c r="F38" s="5">
        <f t="shared" ref="F38:F69" si="10">SUM(D38:E38)</f>
        <v>204</v>
      </c>
      <c r="G38" s="34"/>
      <c r="H38" s="850">
        <v>33</v>
      </c>
      <c r="I38" s="873" t="s">
        <v>42</v>
      </c>
      <c r="J38" s="857">
        <f>SUMIF(Контракт!V$8:V$97,$I38,Контракт!X$8:X$136)</f>
        <v>293</v>
      </c>
      <c r="K38" s="857">
        <f>SUMIF(Контракт!V$8:V$97,$I38,Контракт!Y$8:Y$136)</f>
        <v>218</v>
      </c>
      <c r="L38" s="842">
        <f t="shared" si="9"/>
        <v>511</v>
      </c>
      <c r="M38" s="9"/>
      <c r="N38" s="9"/>
      <c r="O38" s="850">
        <v>33</v>
      </c>
      <c r="P38" s="843" t="s">
        <v>113</v>
      </c>
      <c r="Q38" s="878">
        <f t="shared" ref="Q38:Q69" si="11">SUMIF($C$6:$C$121,$P38,D$6:D$121)+SUMIF($I$6:$I$106,$P38,J$6:J$117)</f>
        <v>408</v>
      </c>
      <c r="R38" s="878">
        <f t="shared" ref="R38:R69" si="12">SUMIF($C$6:$C$121,$P38,E$6:E$121)+SUMIF($I$6:$I$106,$P38,K$6:K$117)</f>
        <v>312</v>
      </c>
      <c r="S38" s="883">
        <f t="shared" si="6"/>
        <v>720</v>
      </c>
      <c r="T38" s="111">
        <f t="shared" si="8"/>
        <v>1</v>
      </c>
      <c r="U38" s="881">
        <v>1</v>
      </c>
    </row>
    <row r="39" spans="2:22" x14ac:dyDescent="0.25">
      <c r="B39" s="850">
        <v>34</v>
      </c>
      <c r="C39" s="854" t="s">
        <v>190</v>
      </c>
      <c r="D39" s="43">
        <f>SUMIF(Бюджет!V$8:V$77,$C39,Бюджет!X$8:X$107)</f>
        <v>99</v>
      </c>
      <c r="E39" s="43">
        <f>SUMIF(Бюджет!V$8:V$77,$C39,Бюджет!Y$8:Y$107)</f>
        <v>0</v>
      </c>
      <c r="F39" s="5">
        <f t="shared" si="10"/>
        <v>99</v>
      </c>
      <c r="G39" s="34"/>
      <c r="H39" s="850">
        <v>34</v>
      </c>
      <c r="I39" s="873" t="s">
        <v>204</v>
      </c>
      <c r="J39" s="857">
        <f>SUMIF(Контракт!V$8:V$97,$I39,Контракт!X$8:X$136)</f>
        <v>540</v>
      </c>
      <c r="K39" s="857">
        <f>SUMIF(Контракт!V$8:V$97,$I39,Контракт!Y$8:Y$136)</f>
        <v>540</v>
      </c>
      <c r="L39" s="842">
        <f t="shared" si="9"/>
        <v>1080</v>
      </c>
      <c r="M39" s="9"/>
      <c r="N39" s="9"/>
      <c r="O39" s="850">
        <v>34</v>
      </c>
      <c r="P39" s="843" t="s">
        <v>42</v>
      </c>
      <c r="Q39" s="878">
        <f t="shared" si="11"/>
        <v>571</v>
      </c>
      <c r="R39" s="878">
        <f t="shared" si="12"/>
        <v>509</v>
      </c>
      <c r="S39" s="883">
        <f t="shared" ref="S39:S70" si="13">SUM(Q39:R39)</f>
        <v>1080</v>
      </c>
      <c r="T39" s="111">
        <f t="shared" si="8"/>
        <v>1.5</v>
      </c>
    </row>
    <row r="40" spans="2:22" x14ac:dyDescent="0.25">
      <c r="B40" s="850">
        <v>35</v>
      </c>
      <c r="C40" s="843" t="s">
        <v>377</v>
      </c>
      <c r="D40" s="43">
        <f>SUMIF(Бюджет!V$8:V$77,$C40,Бюджет!X$8:X$107)</f>
        <v>114</v>
      </c>
      <c r="E40" s="43">
        <f>SUMIF(Бюджет!V$8:V$77,$C40,Бюджет!Y$8:Y$107)</f>
        <v>0</v>
      </c>
      <c r="F40" s="5">
        <f t="shared" si="10"/>
        <v>114</v>
      </c>
      <c r="G40" s="34"/>
      <c r="H40" s="850">
        <v>35</v>
      </c>
      <c r="I40" s="873" t="s">
        <v>376</v>
      </c>
      <c r="J40" s="857">
        <f>SUMIF(Контракт!V$8:V$97,$I40,Контракт!X$8:X$136)</f>
        <v>447</v>
      </c>
      <c r="K40" s="857">
        <f>SUMIF(Контракт!V$8:V$97,$I40,Контракт!Y$8:Y$136)</f>
        <v>306</v>
      </c>
      <c r="L40" s="842">
        <f t="shared" si="9"/>
        <v>753</v>
      </c>
      <c r="M40" s="9"/>
      <c r="N40" s="9"/>
      <c r="O40" s="850">
        <v>35</v>
      </c>
      <c r="P40" s="873" t="s">
        <v>204</v>
      </c>
      <c r="Q40" s="878">
        <f t="shared" si="11"/>
        <v>540</v>
      </c>
      <c r="R40" s="878">
        <f t="shared" si="12"/>
        <v>540</v>
      </c>
      <c r="S40" s="883">
        <f t="shared" si="13"/>
        <v>1080</v>
      </c>
      <c r="T40" s="111">
        <f t="shared" si="8"/>
        <v>1.5</v>
      </c>
      <c r="U40" s="879"/>
    </row>
    <row r="41" spans="2:22" x14ac:dyDescent="0.25">
      <c r="B41" s="850">
        <v>36</v>
      </c>
      <c r="C41" s="843" t="s">
        <v>187</v>
      </c>
      <c r="D41" s="43">
        <f>SUMIF(Бюджет!V$8:V$77,$C41,Бюджет!X$8:X$107)</f>
        <v>228</v>
      </c>
      <c r="E41" s="43">
        <f>SUMIF(Бюджет!V$8:V$77,$C41,Бюджет!Y$8:Y$107)</f>
        <v>84</v>
      </c>
      <c r="F41" s="5">
        <f t="shared" si="10"/>
        <v>312</v>
      </c>
      <c r="G41" s="34"/>
      <c r="H41" s="850">
        <v>36</v>
      </c>
      <c r="I41" s="854" t="s">
        <v>439</v>
      </c>
      <c r="J41" s="857">
        <f>SUMIF(Контракт!V$8:V$97,$I41,Контракт!X$8:X$136)</f>
        <v>120</v>
      </c>
      <c r="K41" s="857">
        <f>SUMIF(Контракт!V$8:V$97,$I41,Контракт!Y$8:Y$136)</f>
        <v>78</v>
      </c>
      <c r="L41" s="842">
        <f t="shared" si="9"/>
        <v>198</v>
      </c>
      <c r="M41" s="9"/>
      <c r="N41" s="9"/>
      <c r="O41" s="850">
        <v>36</v>
      </c>
      <c r="P41" s="843" t="s">
        <v>376</v>
      </c>
      <c r="Q41" s="878">
        <f t="shared" si="11"/>
        <v>672</v>
      </c>
      <c r="R41" s="878">
        <f t="shared" si="12"/>
        <v>408</v>
      </c>
      <c r="S41" s="883">
        <f t="shared" si="13"/>
        <v>1080</v>
      </c>
      <c r="T41" s="111">
        <f t="shared" si="8"/>
        <v>1.5</v>
      </c>
      <c r="U41" s="881"/>
    </row>
    <row r="42" spans="2:22" x14ac:dyDescent="0.25">
      <c r="B42" s="850">
        <v>37</v>
      </c>
      <c r="C42" s="843" t="s">
        <v>299</v>
      </c>
      <c r="D42" s="43">
        <f>SUMIF(Бюджет!V$8:V$77,$C42,Бюджет!X$8:X$107)</f>
        <v>432</v>
      </c>
      <c r="E42" s="43">
        <f>SUMIF(Бюджет!V$8:V$77,$C42,Бюджет!Y$8:Y$107)</f>
        <v>319</v>
      </c>
      <c r="F42" s="5">
        <f t="shared" si="10"/>
        <v>751</v>
      </c>
      <c r="G42" s="20"/>
      <c r="H42" s="850">
        <v>37</v>
      </c>
      <c r="I42" s="876" t="s">
        <v>193</v>
      </c>
      <c r="J42" s="857">
        <f>SUMIF(Контракт!V$8:V$97,$I42,Контракт!X$8:X$136)</f>
        <v>0</v>
      </c>
      <c r="K42" s="857">
        <f>SUMIF(Контракт!V$8:V$97,$I42,Контракт!Y$8:Y$136)</f>
        <v>288</v>
      </c>
      <c r="L42" s="842">
        <f t="shared" si="9"/>
        <v>288</v>
      </c>
      <c r="M42" s="9"/>
      <c r="N42" s="9"/>
      <c r="O42" s="850">
        <v>37</v>
      </c>
      <c r="P42" s="854" t="s">
        <v>439</v>
      </c>
      <c r="Q42" s="878">
        <f t="shared" si="11"/>
        <v>128</v>
      </c>
      <c r="R42" s="878">
        <f t="shared" si="12"/>
        <v>78</v>
      </c>
      <c r="S42" s="883">
        <f t="shared" si="13"/>
        <v>206</v>
      </c>
      <c r="T42" s="111">
        <f t="shared" si="8"/>
        <v>0.28611111111111109</v>
      </c>
      <c r="U42" s="61"/>
    </row>
    <row r="43" spans="2:22" x14ac:dyDescent="0.25">
      <c r="B43" s="850">
        <v>38</v>
      </c>
      <c r="C43" s="848" t="s">
        <v>218</v>
      </c>
      <c r="D43" s="43">
        <f>SUMIF(Бюджет!V$8:V$77,$C43,Бюджет!X$8:X$107)</f>
        <v>153</v>
      </c>
      <c r="E43" s="43">
        <f>SUMIF(Бюджет!V$8:V$77,$C43,Бюджет!Y$8:Y$107)</f>
        <v>0</v>
      </c>
      <c r="F43" s="5">
        <f t="shared" si="10"/>
        <v>153</v>
      </c>
      <c r="G43" s="34"/>
      <c r="H43" s="850">
        <v>38</v>
      </c>
      <c r="I43" s="873" t="s">
        <v>52</v>
      </c>
      <c r="J43" s="857">
        <f>SUMIF(Контракт!V$8:V$97,$I43,Контракт!X$8:X$136)</f>
        <v>228</v>
      </c>
      <c r="K43" s="857">
        <f>SUMIF(Контракт!V$8:V$97,$I43,Контракт!Y$8:Y$136)</f>
        <v>342</v>
      </c>
      <c r="L43" s="842">
        <f t="shared" si="9"/>
        <v>570</v>
      </c>
      <c r="M43" s="9"/>
      <c r="N43" s="9"/>
      <c r="O43" s="850">
        <v>38</v>
      </c>
      <c r="P43" s="876" t="s">
        <v>193</v>
      </c>
      <c r="Q43" s="878">
        <f t="shared" si="11"/>
        <v>0</v>
      </c>
      <c r="R43" s="878">
        <f t="shared" si="12"/>
        <v>288</v>
      </c>
      <c r="S43" s="883">
        <f t="shared" si="13"/>
        <v>288</v>
      </c>
      <c r="T43" s="111">
        <f t="shared" si="8"/>
        <v>0.4</v>
      </c>
      <c r="U43" s="860" t="s">
        <v>466</v>
      </c>
    </row>
    <row r="44" spans="2:22" x14ac:dyDescent="0.25">
      <c r="B44" s="850">
        <v>39</v>
      </c>
      <c r="C44" s="843" t="s">
        <v>33</v>
      </c>
      <c r="D44" s="43">
        <f>SUMIF(Бюджет!V$8:V$77,$C44,Бюджет!X$8:X$107)</f>
        <v>90</v>
      </c>
      <c r="E44" s="43">
        <f>SUMIF(Бюджет!V$8:V$77,$C44,Бюджет!Y$8:Y$107)</f>
        <v>192</v>
      </c>
      <c r="F44" s="5">
        <f t="shared" si="10"/>
        <v>282</v>
      </c>
      <c r="G44" s="34"/>
      <c r="H44" s="850">
        <v>39</v>
      </c>
      <c r="I44" s="873" t="s">
        <v>56</v>
      </c>
      <c r="J44" s="857">
        <f>SUMIF(Контракт!V$8:V$97,$I44,Контракт!X$8:X$136)</f>
        <v>114</v>
      </c>
      <c r="K44" s="857">
        <f>SUMIF(Контракт!V$8:V$97,$I44,Контракт!Y$8:Y$136)</f>
        <v>94</v>
      </c>
      <c r="L44" s="842">
        <f t="shared" si="9"/>
        <v>208</v>
      </c>
      <c r="M44" s="9"/>
      <c r="N44" s="9"/>
      <c r="O44" s="850">
        <v>39</v>
      </c>
      <c r="P44" s="843" t="s">
        <v>52</v>
      </c>
      <c r="Q44" s="878">
        <f t="shared" si="11"/>
        <v>378</v>
      </c>
      <c r="R44" s="878">
        <f t="shared" si="12"/>
        <v>342</v>
      </c>
      <c r="S44" s="883">
        <f t="shared" si="13"/>
        <v>720</v>
      </c>
      <c r="T44" s="111">
        <f t="shared" si="8"/>
        <v>1</v>
      </c>
      <c r="U44" s="395">
        <v>1</v>
      </c>
    </row>
    <row r="45" spans="2:22" x14ac:dyDescent="0.25">
      <c r="B45" s="850">
        <v>40</v>
      </c>
      <c r="C45" s="843" t="s">
        <v>301</v>
      </c>
      <c r="D45" s="43">
        <f>SUMIF(Бюджет!V$8:V$77,$C45,Бюджет!X$8:X$107)</f>
        <v>291</v>
      </c>
      <c r="E45" s="43">
        <f>SUMIF(Бюджет!V$8:V$77,$C45,Бюджет!Y$8:Y$107)</f>
        <v>306</v>
      </c>
      <c r="F45" s="5">
        <f t="shared" si="10"/>
        <v>597</v>
      </c>
      <c r="G45" s="20"/>
      <c r="H45" s="850">
        <v>40</v>
      </c>
      <c r="I45" s="876" t="s">
        <v>294</v>
      </c>
      <c r="J45" s="857">
        <f>SUMIF(Контракт!V$8:V$97,$I45,Контракт!X$8:X$136)</f>
        <v>320</v>
      </c>
      <c r="K45" s="857">
        <f>SUMIF(Контракт!V$8:V$97,$I45,Контракт!Y$8:Y$136)</f>
        <v>36</v>
      </c>
      <c r="L45" s="842">
        <f t="shared" si="9"/>
        <v>356</v>
      </c>
      <c r="M45" s="9"/>
      <c r="N45" s="9"/>
      <c r="O45" s="850">
        <v>40</v>
      </c>
      <c r="P45" s="843" t="s">
        <v>56</v>
      </c>
      <c r="Q45" s="878">
        <f t="shared" si="11"/>
        <v>242</v>
      </c>
      <c r="R45" s="878">
        <f t="shared" si="12"/>
        <v>217</v>
      </c>
      <c r="S45" s="883">
        <f t="shared" si="13"/>
        <v>459</v>
      </c>
      <c r="T45" s="111">
        <f t="shared" si="8"/>
        <v>0.63749999999999996</v>
      </c>
      <c r="U45" s="881">
        <v>1</v>
      </c>
    </row>
    <row r="46" spans="2:22" x14ac:dyDescent="0.25">
      <c r="B46" s="850">
        <v>41</v>
      </c>
      <c r="C46" s="854" t="s">
        <v>296</v>
      </c>
      <c r="D46" s="43">
        <f>SUMIF(Бюджет!V$8:V$77,$C46,Бюджет!X$8:X$107)</f>
        <v>130</v>
      </c>
      <c r="E46" s="43">
        <f>SUMIF(Бюджет!V$8:V$77,$C46,Бюджет!Y$8:Y$107)</f>
        <v>0</v>
      </c>
      <c r="F46" s="5">
        <f t="shared" si="10"/>
        <v>130</v>
      </c>
      <c r="G46" s="34"/>
      <c r="H46" s="850">
        <v>41</v>
      </c>
      <c r="I46" s="873" t="s">
        <v>53</v>
      </c>
      <c r="J46" s="857">
        <f>SUMIF(Контракт!V$8:V$97,$I46,Контракт!X$8:X$136)</f>
        <v>484</v>
      </c>
      <c r="K46" s="857">
        <f>SUMIF(Контракт!V$8:V$97,$I46,Контракт!Y$8:Y$136)</f>
        <v>346</v>
      </c>
      <c r="L46" s="842">
        <f t="shared" si="9"/>
        <v>830</v>
      </c>
      <c r="M46" s="9"/>
      <c r="N46" s="9"/>
      <c r="O46" s="850">
        <v>41</v>
      </c>
      <c r="P46" s="848" t="s">
        <v>294</v>
      </c>
      <c r="Q46" s="878">
        <f t="shared" si="11"/>
        <v>428</v>
      </c>
      <c r="R46" s="878">
        <f t="shared" si="12"/>
        <v>132</v>
      </c>
      <c r="S46" s="883">
        <f t="shared" si="13"/>
        <v>560</v>
      </c>
      <c r="T46" s="111">
        <f t="shared" si="8"/>
        <v>0.77777777777777779</v>
      </c>
      <c r="U46" s="61"/>
    </row>
    <row r="47" spans="2:22" x14ac:dyDescent="0.25">
      <c r="B47" s="850">
        <v>42</v>
      </c>
      <c r="C47" s="843" t="s">
        <v>249</v>
      </c>
      <c r="D47" s="43">
        <f>SUMIF(Бюджет!V$8:V$77,$C47,Бюджет!X$8:X$107)</f>
        <v>306</v>
      </c>
      <c r="E47" s="43">
        <f>SUMIF(Бюджет!V$8:V$77,$C47,Бюджет!Y$8:Y$107)</f>
        <v>186</v>
      </c>
      <c r="F47" s="5">
        <f t="shared" si="10"/>
        <v>492</v>
      </c>
      <c r="G47" s="34"/>
      <c r="H47" s="850">
        <v>42</v>
      </c>
      <c r="I47" s="854" t="s">
        <v>190</v>
      </c>
      <c r="J47" s="857">
        <f>SUMIF(Контракт!V$8:V$97,$I47,Контракт!X$8:X$136)</f>
        <v>66</v>
      </c>
      <c r="K47" s="857">
        <f>SUMIF(Контракт!V$8:V$97,$I47,Контракт!Y$8:Y$136)</f>
        <v>0</v>
      </c>
      <c r="L47" s="842">
        <f t="shared" si="9"/>
        <v>66</v>
      </c>
      <c r="M47" s="9"/>
      <c r="N47" s="9"/>
      <c r="O47" s="850">
        <v>42</v>
      </c>
      <c r="P47" s="873" t="s">
        <v>53</v>
      </c>
      <c r="Q47" s="878">
        <f t="shared" si="11"/>
        <v>484</v>
      </c>
      <c r="R47" s="878">
        <f t="shared" si="12"/>
        <v>346</v>
      </c>
      <c r="S47" s="883">
        <f t="shared" si="13"/>
        <v>830</v>
      </c>
      <c r="T47" s="111">
        <f t="shared" si="8"/>
        <v>1.1527777777777777</v>
      </c>
      <c r="U47" s="61"/>
    </row>
    <row r="48" spans="2:22" x14ac:dyDescent="0.25">
      <c r="B48" s="850">
        <v>43</v>
      </c>
      <c r="C48" s="843" t="s">
        <v>255</v>
      </c>
      <c r="D48" s="43">
        <f>SUMIF(Бюджет!V$8:V$77,$C48,Бюджет!X$8:X$107)</f>
        <v>58</v>
      </c>
      <c r="E48" s="43">
        <f>SUMIF(Бюджет!V$8:V$77,$C48,Бюджет!Y$8:Y$107)</f>
        <v>60</v>
      </c>
      <c r="F48" s="5">
        <f t="shared" si="10"/>
        <v>118</v>
      </c>
      <c r="G48" s="34"/>
      <c r="H48" s="850">
        <v>43</v>
      </c>
      <c r="I48" s="873" t="s">
        <v>377</v>
      </c>
      <c r="J48" s="857">
        <f>SUMIF(Контракт!V$8:V$97,$I48,Контракт!X$8:X$136)</f>
        <v>348</v>
      </c>
      <c r="K48" s="857">
        <f>SUMIF(Контракт!V$8:V$97,$I48,Контракт!Y$8:Y$136)</f>
        <v>0</v>
      </c>
      <c r="L48" s="842">
        <f t="shared" si="9"/>
        <v>348</v>
      </c>
      <c r="M48" s="9"/>
      <c r="N48" s="9"/>
      <c r="O48" s="850">
        <v>43</v>
      </c>
      <c r="P48" s="854" t="s">
        <v>190</v>
      </c>
      <c r="Q48" s="878">
        <f t="shared" si="11"/>
        <v>165</v>
      </c>
      <c r="R48" s="878">
        <f t="shared" si="12"/>
        <v>0</v>
      </c>
      <c r="S48" s="883">
        <f t="shared" si="13"/>
        <v>165</v>
      </c>
      <c r="T48" s="111">
        <f t="shared" si="8"/>
        <v>0.22916666666666666</v>
      </c>
      <c r="U48" s="860"/>
    </row>
    <row r="49" spans="2:21" x14ac:dyDescent="0.25">
      <c r="B49" s="850">
        <v>44</v>
      </c>
      <c r="C49" s="843" t="s">
        <v>189</v>
      </c>
      <c r="D49" s="43">
        <f>SUMIF(Бюджет!V$8:V$77,$C49,Бюджет!X$8:X$107)</f>
        <v>120</v>
      </c>
      <c r="E49" s="43">
        <f>SUMIF(Бюджет!V$8:V$77,$C49,Бюджет!Y$8:Y$107)</f>
        <v>72</v>
      </c>
      <c r="F49" s="5">
        <f t="shared" si="10"/>
        <v>192</v>
      </c>
      <c r="G49" s="34"/>
      <c r="H49" s="850">
        <v>44</v>
      </c>
      <c r="I49" s="873" t="s">
        <v>187</v>
      </c>
      <c r="J49" s="857">
        <f>SUMIF(Контракт!V$8:V$97,$I49,Контракт!X$8:X$136)</f>
        <v>570</v>
      </c>
      <c r="K49" s="857">
        <f>SUMIF(Контракт!V$8:V$97,$I49,Контракт!Y$8:Y$136)</f>
        <v>162</v>
      </c>
      <c r="L49" s="842">
        <f t="shared" si="9"/>
        <v>732</v>
      </c>
      <c r="M49" s="9"/>
      <c r="N49" s="9"/>
      <c r="O49" s="850">
        <v>44</v>
      </c>
      <c r="P49" s="843" t="s">
        <v>377</v>
      </c>
      <c r="Q49" s="878">
        <f t="shared" si="11"/>
        <v>462</v>
      </c>
      <c r="R49" s="878">
        <f t="shared" si="12"/>
        <v>0</v>
      </c>
      <c r="S49" s="883">
        <f t="shared" si="13"/>
        <v>462</v>
      </c>
      <c r="T49" s="111">
        <f t="shared" si="8"/>
        <v>0.64166666666666672</v>
      </c>
      <c r="U49" s="879"/>
    </row>
    <row r="50" spans="2:21" x14ac:dyDescent="0.25">
      <c r="B50" s="850">
        <v>45</v>
      </c>
      <c r="C50" s="843" t="s">
        <v>44</v>
      </c>
      <c r="D50" s="43">
        <f>SUMIF(Бюджет!V$8:V$77,$C50,Бюджет!X$8:X$107)</f>
        <v>58</v>
      </c>
      <c r="E50" s="43">
        <f>SUMIF(Бюджет!V$8:V$77,$C50,Бюджет!Y$8:Y$107)</f>
        <v>208</v>
      </c>
      <c r="F50" s="5">
        <f t="shared" si="10"/>
        <v>266</v>
      </c>
      <c r="G50" s="34"/>
      <c r="H50" s="850">
        <v>45</v>
      </c>
      <c r="I50" s="876" t="s">
        <v>196</v>
      </c>
      <c r="J50" s="857">
        <f>SUMIF(Контракт!V$8:V$97,$I50,Контракт!X$8:X$136)</f>
        <v>130</v>
      </c>
      <c r="K50" s="857">
        <f>SUMIF(Контракт!V$8:V$97,$I50,Контракт!Y$8:Y$136)</f>
        <v>76</v>
      </c>
      <c r="L50" s="842">
        <f t="shared" si="9"/>
        <v>206</v>
      </c>
      <c r="M50" s="9"/>
      <c r="N50" s="9"/>
      <c r="O50" s="850">
        <v>45</v>
      </c>
      <c r="P50" s="843" t="s">
        <v>187</v>
      </c>
      <c r="Q50" s="878">
        <f t="shared" si="11"/>
        <v>798</v>
      </c>
      <c r="R50" s="878">
        <f t="shared" si="12"/>
        <v>246</v>
      </c>
      <c r="S50" s="883">
        <f t="shared" si="13"/>
        <v>1044</v>
      </c>
      <c r="T50" s="111">
        <f t="shared" si="8"/>
        <v>1.45</v>
      </c>
      <c r="U50" s="839"/>
    </row>
    <row r="51" spans="2:21" x14ac:dyDescent="0.25">
      <c r="B51" s="850">
        <v>46</v>
      </c>
      <c r="C51" s="840" t="s">
        <v>471</v>
      </c>
      <c r="D51" s="43">
        <f>SUMIF(Бюджет!V$8:V$77,$C51,Бюджет!X$8:X$107)</f>
        <v>0</v>
      </c>
      <c r="E51" s="43">
        <f>SUMIF(Бюджет!V$8:V$77,$C51,Бюджет!Y$8:Y$107)</f>
        <v>231</v>
      </c>
      <c r="F51" s="5">
        <f t="shared" si="10"/>
        <v>231</v>
      </c>
      <c r="G51" s="34"/>
      <c r="H51" s="850">
        <v>46</v>
      </c>
      <c r="I51" s="873" t="s">
        <v>424</v>
      </c>
      <c r="J51" s="857">
        <f>SUMIF(Контракт!V$8:V$97,$I51,Контракт!X$8:X$136)</f>
        <v>474</v>
      </c>
      <c r="K51" s="857">
        <f>SUMIF(Контракт!V$8:V$97,$I51,Контракт!Y$8:Y$136)</f>
        <v>346</v>
      </c>
      <c r="L51" s="842">
        <f t="shared" si="9"/>
        <v>820</v>
      </c>
      <c r="M51" s="9"/>
      <c r="N51" s="9"/>
      <c r="O51" s="850">
        <v>46</v>
      </c>
      <c r="P51" s="876" t="s">
        <v>196</v>
      </c>
      <c r="Q51" s="878">
        <f t="shared" si="11"/>
        <v>130</v>
      </c>
      <c r="R51" s="878">
        <f t="shared" si="12"/>
        <v>76</v>
      </c>
      <c r="S51" s="883">
        <f t="shared" si="13"/>
        <v>206</v>
      </c>
      <c r="T51" s="111">
        <f t="shared" si="8"/>
        <v>0.28611111111111109</v>
      </c>
      <c r="U51" s="882"/>
    </row>
    <row r="52" spans="2:21" x14ac:dyDescent="0.25">
      <c r="B52" s="850">
        <v>47</v>
      </c>
      <c r="C52" s="843" t="s">
        <v>19</v>
      </c>
      <c r="D52" s="43">
        <f>SUMIF(Бюджет!V$8:V$77,$C52,Бюджет!X$8:X$107)</f>
        <v>250</v>
      </c>
      <c r="E52" s="43">
        <f>SUMIF(Бюджет!V$8:V$77,$C52,Бюджет!Y$8:Y$107)</f>
        <v>216</v>
      </c>
      <c r="F52" s="5">
        <f t="shared" si="10"/>
        <v>466</v>
      </c>
      <c r="G52" s="34"/>
      <c r="H52" s="850">
        <v>47</v>
      </c>
      <c r="I52" s="873" t="s">
        <v>155</v>
      </c>
      <c r="J52" s="857">
        <f>SUMIF(Контракт!V$8:V$97,$I52,Контракт!X$8:X$136)</f>
        <v>618</v>
      </c>
      <c r="K52" s="857">
        <f>SUMIF(Контракт!V$8:V$97,$I52,Контракт!Y$8:Y$136)</f>
        <v>462</v>
      </c>
      <c r="L52" s="842">
        <f t="shared" si="9"/>
        <v>1080</v>
      </c>
      <c r="M52" s="9"/>
      <c r="N52" s="9"/>
      <c r="O52" s="850">
        <v>47</v>
      </c>
      <c r="P52" s="873" t="s">
        <v>424</v>
      </c>
      <c r="Q52" s="878">
        <f t="shared" si="11"/>
        <v>474</v>
      </c>
      <c r="R52" s="878">
        <f t="shared" si="12"/>
        <v>346</v>
      </c>
      <c r="S52" s="883">
        <f t="shared" si="13"/>
        <v>820</v>
      </c>
      <c r="T52" s="111">
        <f t="shared" si="8"/>
        <v>1.1388888888888888</v>
      </c>
      <c r="U52" s="61"/>
    </row>
    <row r="53" spans="2:21" x14ac:dyDescent="0.25">
      <c r="B53" s="850">
        <v>48</v>
      </c>
      <c r="C53" s="843" t="s">
        <v>45</v>
      </c>
      <c r="D53" s="43">
        <f>SUMIF(Бюджет!V$8:V$77,$C53,Бюджет!X$8:X$107)</f>
        <v>114</v>
      </c>
      <c r="E53" s="43">
        <f>SUMIF(Бюджет!V$8:V$77,$C53,Бюджет!Y$8:Y$107)</f>
        <v>72</v>
      </c>
      <c r="F53" s="5">
        <f t="shared" si="10"/>
        <v>186</v>
      </c>
      <c r="G53" s="39"/>
      <c r="H53" s="850">
        <v>48</v>
      </c>
      <c r="I53" s="873" t="s">
        <v>299</v>
      </c>
      <c r="J53" s="857">
        <f>SUMIF(Контракт!V$8:V$97,$I53,Контракт!X$8:X$136)</f>
        <v>169</v>
      </c>
      <c r="K53" s="857">
        <f>SUMIF(Контракт!V$8:V$97,$I53,Контракт!Y$8:Y$136)</f>
        <v>160</v>
      </c>
      <c r="L53" s="842">
        <f t="shared" si="9"/>
        <v>329</v>
      </c>
      <c r="M53" s="9"/>
      <c r="N53" s="9"/>
      <c r="O53" s="850">
        <v>48</v>
      </c>
      <c r="P53" s="873" t="s">
        <v>155</v>
      </c>
      <c r="Q53" s="878">
        <f t="shared" si="11"/>
        <v>618</v>
      </c>
      <c r="R53" s="878">
        <f t="shared" si="12"/>
        <v>462</v>
      </c>
      <c r="S53" s="883">
        <f t="shared" si="13"/>
        <v>1080</v>
      </c>
      <c r="T53" s="111">
        <f t="shared" si="8"/>
        <v>1.5</v>
      </c>
      <c r="U53" s="860"/>
    </row>
    <row r="54" spans="2:21" x14ac:dyDescent="0.25">
      <c r="B54" s="850">
        <v>49</v>
      </c>
      <c r="C54" s="843" t="s">
        <v>43</v>
      </c>
      <c r="D54" s="43">
        <f>SUMIF(Бюджет!V$8:V$77,$C54,Бюджет!X$8:X$107)</f>
        <v>252</v>
      </c>
      <c r="E54" s="43">
        <f>SUMIF(Бюджет!V$8:V$77,$C54,Бюджет!Y$8:Y$107)</f>
        <v>309</v>
      </c>
      <c r="F54" s="5">
        <f t="shared" si="10"/>
        <v>561</v>
      </c>
      <c r="G54" s="38"/>
      <c r="H54" s="850">
        <v>49</v>
      </c>
      <c r="I54" s="876" t="s">
        <v>218</v>
      </c>
      <c r="J54" s="857">
        <f>SUMIF(Контракт!V$8:V$97,$I54,Контракт!X$8:X$136)</f>
        <v>105</v>
      </c>
      <c r="K54" s="857">
        <f>SUMIF(Контракт!V$8:V$97,$I54,Контракт!Y$8:Y$136)</f>
        <v>0</v>
      </c>
      <c r="L54" s="842">
        <f t="shared" si="9"/>
        <v>105</v>
      </c>
      <c r="M54" s="9"/>
      <c r="N54" s="9"/>
      <c r="O54" s="850">
        <v>49</v>
      </c>
      <c r="P54" s="843" t="s">
        <v>299</v>
      </c>
      <c r="Q54" s="878">
        <f t="shared" si="11"/>
        <v>601</v>
      </c>
      <c r="R54" s="878">
        <f t="shared" si="12"/>
        <v>479</v>
      </c>
      <c r="S54" s="883">
        <f t="shared" si="13"/>
        <v>1080</v>
      </c>
      <c r="T54" s="111">
        <f t="shared" si="8"/>
        <v>1.5</v>
      </c>
      <c r="U54" s="879"/>
    </row>
    <row r="55" spans="2:21" x14ac:dyDescent="0.25">
      <c r="B55" s="850">
        <v>50</v>
      </c>
      <c r="C55" s="840" t="s">
        <v>212</v>
      </c>
      <c r="D55" s="43">
        <f>SUMIF(Бюджет!V$8:V$77,$C55,Бюджет!X$8:X$107)</f>
        <v>126</v>
      </c>
      <c r="E55" s="43">
        <f>SUMIF(Бюджет!V$8:V$77,$C55,Бюджет!Y$8:Y$107)</f>
        <v>0</v>
      </c>
      <c r="F55" s="5">
        <f t="shared" si="10"/>
        <v>126</v>
      </c>
      <c r="G55" s="34"/>
      <c r="H55" s="850">
        <v>50</v>
      </c>
      <c r="I55" s="873" t="s">
        <v>33</v>
      </c>
      <c r="J55" s="857">
        <f>SUMIF(Контракт!V$8:V$97,$I55,Контракт!X$8:X$136)</f>
        <v>420</v>
      </c>
      <c r="K55" s="857">
        <f>SUMIF(Контракт!V$8:V$97,$I55,Контракт!Y$8:Y$136)</f>
        <v>372</v>
      </c>
      <c r="L55" s="842">
        <f t="shared" si="9"/>
        <v>792</v>
      </c>
      <c r="M55" s="9"/>
      <c r="N55" s="9"/>
      <c r="O55" s="850">
        <v>50</v>
      </c>
      <c r="P55" s="848" t="s">
        <v>218</v>
      </c>
      <c r="Q55" s="878">
        <f t="shared" si="11"/>
        <v>258</v>
      </c>
      <c r="R55" s="878">
        <f t="shared" si="12"/>
        <v>0</v>
      </c>
      <c r="S55" s="883">
        <f t="shared" si="13"/>
        <v>258</v>
      </c>
      <c r="T55" s="111">
        <f t="shared" si="8"/>
        <v>0.35833333333333334</v>
      </c>
      <c r="U55" s="61"/>
    </row>
    <row r="56" spans="2:21" x14ac:dyDescent="0.25">
      <c r="B56" s="850">
        <v>51</v>
      </c>
      <c r="C56" s="840" t="s">
        <v>425</v>
      </c>
      <c r="D56" s="43">
        <f>SUMIF(Бюджет!V$8:V$77,$C56,Бюджет!X$8:X$107)</f>
        <v>90</v>
      </c>
      <c r="E56" s="43">
        <f>SUMIF(Бюджет!V$8:V$77,$C56,Бюджет!Y$8:Y$107)</f>
        <v>0</v>
      </c>
      <c r="F56" s="5">
        <f t="shared" si="10"/>
        <v>90</v>
      </c>
      <c r="G56" s="34"/>
      <c r="H56" s="850">
        <v>51</v>
      </c>
      <c r="I56" s="873" t="s">
        <v>301</v>
      </c>
      <c r="J56" s="857">
        <f>SUMIF(Контракт!V$8:V$97,$I56,Контракт!X$8:X$136)</f>
        <v>270</v>
      </c>
      <c r="K56" s="857">
        <f>SUMIF(Контракт!V$8:V$97,$I56,Контракт!Y$8:Y$136)</f>
        <v>213</v>
      </c>
      <c r="L56" s="842">
        <f t="shared" si="9"/>
        <v>483</v>
      </c>
      <c r="M56" s="9"/>
      <c r="N56" s="9"/>
      <c r="O56" s="850">
        <v>51</v>
      </c>
      <c r="P56" s="843" t="s">
        <v>33</v>
      </c>
      <c r="Q56" s="878">
        <f t="shared" si="11"/>
        <v>510</v>
      </c>
      <c r="R56" s="878">
        <f t="shared" si="12"/>
        <v>564</v>
      </c>
      <c r="S56" s="883">
        <f t="shared" si="13"/>
        <v>1074</v>
      </c>
      <c r="T56" s="111">
        <f t="shared" si="8"/>
        <v>1.4916666666666667</v>
      </c>
      <c r="U56" s="61"/>
    </row>
    <row r="57" spans="2:21" x14ac:dyDescent="0.25">
      <c r="B57" s="850">
        <v>52</v>
      </c>
      <c r="C57" s="840" t="s">
        <v>427</v>
      </c>
      <c r="D57" s="43">
        <f>SUMIF(Бюджет!V$8:V$77,$C57,Бюджет!X$8:X$107)</f>
        <v>162</v>
      </c>
      <c r="E57" s="43">
        <f>SUMIF(Бюджет!V$8:V$77,$C57,Бюджет!Y$8:Y$107)</f>
        <v>174</v>
      </c>
      <c r="F57" s="5">
        <f t="shared" si="10"/>
        <v>336</v>
      </c>
      <c r="G57" s="34"/>
      <c r="H57" s="850">
        <v>52</v>
      </c>
      <c r="I57" s="876" t="s">
        <v>296</v>
      </c>
      <c r="J57" s="857">
        <f>SUMIF(Контракт!V$8:V$97,$I57,Контракт!X$8:X$136)</f>
        <v>378</v>
      </c>
      <c r="K57" s="857">
        <f>SUMIF(Контракт!V$8:V$97,$I57,Контракт!Y$8:Y$136)</f>
        <v>240</v>
      </c>
      <c r="L57" s="842">
        <f t="shared" si="9"/>
        <v>618</v>
      </c>
      <c r="M57" s="9"/>
      <c r="N57" s="9"/>
      <c r="O57" s="850">
        <v>52</v>
      </c>
      <c r="P57" s="843" t="s">
        <v>301</v>
      </c>
      <c r="Q57" s="878">
        <f t="shared" si="11"/>
        <v>561</v>
      </c>
      <c r="R57" s="878">
        <f t="shared" si="12"/>
        <v>519</v>
      </c>
      <c r="S57" s="883">
        <f t="shared" si="13"/>
        <v>1080</v>
      </c>
      <c r="T57" s="111">
        <f t="shared" si="8"/>
        <v>1.5</v>
      </c>
      <c r="U57" s="61"/>
    </row>
    <row r="58" spans="2:21" x14ac:dyDescent="0.25">
      <c r="B58" s="850">
        <v>53</v>
      </c>
      <c r="C58" s="840" t="s">
        <v>438</v>
      </c>
      <c r="D58" s="43">
        <f>SUMIF(Бюджет!V$8:V$77,$C58,Бюджет!X$8:X$107)</f>
        <v>60</v>
      </c>
      <c r="E58" s="43">
        <f>SUMIF(Бюджет!V$8:V$77,$C58,Бюджет!Y$8:Y$107)</f>
        <v>0</v>
      </c>
      <c r="F58" s="5">
        <f t="shared" si="10"/>
        <v>60</v>
      </c>
      <c r="G58" s="34"/>
      <c r="H58" s="850">
        <v>53</v>
      </c>
      <c r="I58" s="873" t="s">
        <v>249</v>
      </c>
      <c r="J58" s="857">
        <f>SUMIF(Контракт!V$8:V$97,$I58,Контракт!X$8:X$136)</f>
        <v>360</v>
      </c>
      <c r="K58" s="857">
        <f>SUMIF(Контракт!V$8:V$97,$I58,Контракт!Y$8:Y$136)</f>
        <v>228</v>
      </c>
      <c r="L58" s="842">
        <f t="shared" si="9"/>
        <v>588</v>
      </c>
      <c r="M58" s="9"/>
      <c r="N58" s="9"/>
      <c r="O58" s="850">
        <v>53</v>
      </c>
      <c r="P58" s="854" t="s">
        <v>296</v>
      </c>
      <c r="Q58" s="878">
        <f t="shared" si="11"/>
        <v>508</v>
      </c>
      <c r="R58" s="878">
        <f t="shared" si="12"/>
        <v>240</v>
      </c>
      <c r="S58" s="883">
        <f t="shared" si="13"/>
        <v>748</v>
      </c>
      <c r="T58" s="111">
        <f t="shared" si="8"/>
        <v>1.038888888888889</v>
      </c>
      <c r="U58" s="61"/>
    </row>
    <row r="59" spans="2:21" x14ac:dyDescent="0.25">
      <c r="B59" s="850">
        <v>54</v>
      </c>
      <c r="C59" s="840" t="s">
        <v>412</v>
      </c>
      <c r="D59" s="43">
        <f>SUMIF(Бюджет!V$8:V$77,$C59,Бюджет!X$8:X$107)</f>
        <v>144</v>
      </c>
      <c r="E59" s="43">
        <f>SUMIF(Бюджет!V$8:V$77,$C59,Бюджет!Y$8:Y$107)</f>
        <v>156</v>
      </c>
      <c r="F59" s="5">
        <f t="shared" si="10"/>
        <v>300</v>
      </c>
      <c r="G59" s="34"/>
      <c r="H59" s="850">
        <v>54</v>
      </c>
      <c r="I59" s="873" t="s">
        <v>255</v>
      </c>
      <c r="J59" s="857">
        <f>SUMIF(Контракт!V$8:V$97,$I59,Контракт!X$8:X$136)</f>
        <v>124</v>
      </c>
      <c r="K59" s="857">
        <f>SUMIF(Контракт!V$8:V$97,$I59,Контракт!Y$8:Y$136)</f>
        <v>118</v>
      </c>
      <c r="L59" s="842">
        <f t="shared" si="9"/>
        <v>242</v>
      </c>
      <c r="M59" s="9"/>
      <c r="N59" s="9"/>
      <c r="O59" s="850">
        <v>54</v>
      </c>
      <c r="P59" s="843" t="s">
        <v>249</v>
      </c>
      <c r="Q59" s="878">
        <f t="shared" si="11"/>
        <v>666</v>
      </c>
      <c r="R59" s="878">
        <f t="shared" si="12"/>
        <v>414</v>
      </c>
      <c r="S59" s="883">
        <f t="shared" si="13"/>
        <v>1080</v>
      </c>
      <c r="T59" s="111">
        <f t="shared" si="8"/>
        <v>1.5</v>
      </c>
      <c r="U59" s="61"/>
    </row>
    <row r="60" spans="2:21" x14ac:dyDescent="0.25">
      <c r="B60" s="850">
        <v>55</v>
      </c>
      <c r="C60" s="843" t="s">
        <v>270</v>
      </c>
      <c r="D60" s="43">
        <f>SUMIF(Бюджет!V$8:V$77,$C60,Бюджет!X$8:X$107)</f>
        <v>148</v>
      </c>
      <c r="E60" s="43">
        <f>SUMIF(Бюджет!V$8:V$77,$C60,Бюджет!Y$8:Y$107)</f>
        <v>12</v>
      </c>
      <c r="F60" s="5">
        <f t="shared" si="10"/>
        <v>160</v>
      </c>
      <c r="G60" s="20"/>
      <c r="H60" s="850">
        <v>55</v>
      </c>
      <c r="I60" s="843" t="s">
        <v>189</v>
      </c>
      <c r="J60" s="857">
        <f>SUMIF(Контракт!V$8:V$97,$I60,Контракт!X$8:X$136)</f>
        <v>336</v>
      </c>
      <c r="K60" s="857">
        <f>SUMIF(Контракт!V$8:V$97,$I60,Контракт!Y$8:Y$136)</f>
        <v>440</v>
      </c>
      <c r="L60" s="842">
        <f t="shared" si="9"/>
        <v>776</v>
      </c>
      <c r="M60" s="9"/>
      <c r="N60" s="9"/>
      <c r="O60" s="850">
        <v>55</v>
      </c>
      <c r="P60" s="843" t="s">
        <v>255</v>
      </c>
      <c r="Q60" s="878">
        <f t="shared" si="11"/>
        <v>182</v>
      </c>
      <c r="R60" s="878">
        <f t="shared" si="12"/>
        <v>178</v>
      </c>
      <c r="S60" s="883">
        <f t="shared" si="13"/>
        <v>360</v>
      </c>
      <c r="T60" s="111">
        <f t="shared" si="8"/>
        <v>0.5</v>
      </c>
      <c r="U60" s="61"/>
    </row>
    <row r="61" spans="2:21" x14ac:dyDescent="0.25">
      <c r="B61" s="850">
        <v>56</v>
      </c>
      <c r="C61" s="843" t="s">
        <v>173</v>
      </c>
      <c r="D61" s="43">
        <f>SUMIF(Бюджет!V$8:V$77,$C61,Бюджет!X$8:X$107)</f>
        <v>345</v>
      </c>
      <c r="E61" s="43">
        <f>SUMIF(Бюджет!V$8:V$77,$C61,Бюджет!Y$8:Y$107)</f>
        <v>126</v>
      </c>
      <c r="F61" s="5">
        <f t="shared" si="10"/>
        <v>471</v>
      </c>
      <c r="G61" s="20"/>
      <c r="H61" s="850">
        <v>56</v>
      </c>
      <c r="I61" s="873" t="s">
        <v>44</v>
      </c>
      <c r="J61" s="857">
        <f>SUMIF(Контракт!V$8:V$97,$I61,Контракт!X$8:X$136)</f>
        <v>498</v>
      </c>
      <c r="K61" s="857">
        <f>SUMIF(Контракт!V$8:V$97,$I61,Контракт!Y$8:Y$136)</f>
        <v>312</v>
      </c>
      <c r="L61" s="842">
        <f t="shared" si="9"/>
        <v>810</v>
      </c>
      <c r="M61" s="9"/>
      <c r="N61" s="9"/>
      <c r="O61" s="850">
        <v>56</v>
      </c>
      <c r="P61" s="843" t="s">
        <v>189</v>
      </c>
      <c r="Q61" s="878">
        <f t="shared" si="11"/>
        <v>456</v>
      </c>
      <c r="R61" s="878">
        <f t="shared" si="12"/>
        <v>512</v>
      </c>
      <c r="S61" s="883">
        <f t="shared" si="13"/>
        <v>968</v>
      </c>
      <c r="T61" s="111">
        <f t="shared" si="8"/>
        <v>1.3444444444444446</v>
      </c>
      <c r="U61" s="61"/>
    </row>
    <row r="62" spans="2:21" x14ac:dyDescent="0.25">
      <c r="B62" s="850">
        <v>57</v>
      </c>
      <c r="C62" s="840" t="s">
        <v>433</v>
      </c>
      <c r="D62" s="43">
        <f>SUMIF(Бюджет!V$8:V$77,$C62,Бюджет!X$8:X$107)</f>
        <v>166</v>
      </c>
      <c r="E62" s="43">
        <f>SUMIF(Бюджет!V$8:V$77,$C62,Бюджет!Y$8:Y$107)</f>
        <v>249</v>
      </c>
      <c r="F62" s="5">
        <f t="shared" si="10"/>
        <v>415</v>
      </c>
      <c r="G62" s="20"/>
      <c r="H62" s="850">
        <v>57</v>
      </c>
      <c r="I62" s="876" t="s">
        <v>398</v>
      </c>
      <c r="J62" s="857">
        <f>SUMIF(Контракт!V$8:V$97,$I62,Контракт!X$8:X$136)</f>
        <v>243</v>
      </c>
      <c r="K62" s="857">
        <f>SUMIF(Контракт!V$8:V$97,$I62,Контракт!Y$8:Y$136)</f>
        <v>262</v>
      </c>
      <c r="L62" s="842">
        <f t="shared" si="9"/>
        <v>505</v>
      </c>
      <c r="M62" s="9"/>
      <c r="N62" s="9"/>
      <c r="O62" s="850">
        <v>57</v>
      </c>
      <c r="P62" s="843" t="s">
        <v>44</v>
      </c>
      <c r="Q62" s="878">
        <f t="shared" si="11"/>
        <v>556</v>
      </c>
      <c r="R62" s="878">
        <f t="shared" si="12"/>
        <v>520</v>
      </c>
      <c r="S62" s="883">
        <f t="shared" si="13"/>
        <v>1076</v>
      </c>
      <c r="T62" s="111">
        <f t="shared" si="8"/>
        <v>1.4944444444444445</v>
      </c>
      <c r="U62" s="61"/>
    </row>
    <row r="63" spans="2:21" x14ac:dyDescent="0.25">
      <c r="B63" s="850">
        <v>58</v>
      </c>
      <c r="C63" s="843" t="s">
        <v>392</v>
      </c>
      <c r="D63" s="43">
        <f>SUMIF(Бюджет!V$8:V$77,$C63,Бюджет!X$8:X$107)</f>
        <v>177</v>
      </c>
      <c r="E63" s="43">
        <f>SUMIF(Бюджет!V$8:V$77,$C63,Бюджет!Y$8:Y$107)</f>
        <v>288</v>
      </c>
      <c r="F63" s="5">
        <f t="shared" si="10"/>
        <v>465</v>
      </c>
      <c r="G63" s="20"/>
      <c r="H63" s="850">
        <v>58</v>
      </c>
      <c r="I63" s="840" t="s">
        <v>471</v>
      </c>
      <c r="J63" s="857">
        <f>SUMIF(Контракт!V$8:V$97,$I63,Контракт!X$8:X$136)</f>
        <v>0</v>
      </c>
      <c r="K63" s="857">
        <f>SUMIF(Контракт!V$8:V$97,$I63,Контракт!Y$8:Y$136)</f>
        <v>394</v>
      </c>
      <c r="L63" s="842">
        <f t="shared" si="9"/>
        <v>394</v>
      </c>
      <c r="M63" s="9"/>
      <c r="N63" s="9"/>
      <c r="O63" s="850">
        <v>58</v>
      </c>
      <c r="P63" s="876" t="s">
        <v>398</v>
      </c>
      <c r="Q63" s="878">
        <f t="shared" si="11"/>
        <v>243</v>
      </c>
      <c r="R63" s="878">
        <f t="shared" si="12"/>
        <v>262</v>
      </c>
      <c r="S63" s="883">
        <f t="shared" si="13"/>
        <v>505</v>
      </c>
      <c r="T63" s="111">
        <f t="shared" si="8"/>
        <v>0.70138888888888884</v>
      </c>
      <c r="U63" s="860"/>
    </row>
    <row r="64" spans="2:21" x14ac:dyDescent="0.25">
      <c r="B64" s="850">
        <v>59</v>
      </c>
      <c r="C64" s="843" t="s">
        <v>111</v>
      </c>
      <c r="D64" s="43">
        <f>SUMIF(Бюджет!V$8:V$77,$C64,Бюджет!X$8:X$107)</f>
        <v>0</v>
      </c>
      <c r="E64" s="43">
        <f>SUMIF(Бюджет!V$8:V$77,$C64,Бюджет!Y$8:Y$107)</f>
        <v>162</v>
      </c>
      <c r="F64" s="5">
        <f t="shared" si="10"/>
        <v>162</v>
      </c>
      <c r="G64" s="34"/>
      <c r="H64" s="850">
        <v>59</v>
      </c>
      <c r="I64" s="873" t="s">
        <v>19</v>
      </c>
      <c r="J64" s="857">
        <f>SUMIF(Контракт!V$8:V$97,$I64,Контракт!X$8:X$136)</f>
        <v>316</v>
      </c>
      <c r="K64" s="857">
        <f>SUMIF(Контракт!V$8:V$97,$I64,Контракт!Y$8:Y$136)</f>
        <v>284</v>
      </c>
      <c r="L64" s="842">
        <f t="shared" si="9"/>
        <v>600</v>
      </c>
      <c r="M64" s="9"/>
      <c r="N64" s="9"/>
      <c r="O64" s="850">
        <v>59</v>
      </c>
      <c r="P64" s="840" t="s">
        <v>471</v>
      </c>
      <c r="Q64" s="878">
        <f t="shared" si="11"/>
        <v>0</v>
      </c>
      <c r="R64" s="878">
        <f t="shared" si="12"/>
        <v>625</v>
      </c>
      <c r="S64" s="883">
        <f t="shared" si="13"/>
        <v>625</v>
      </c>
      <c r="T64" s="111">
        <f t="shared" si="8"/>
        <v>0.86805555555555558</v>
      </c>
      <c r="U64" s="879"/>
    </row>
    <row r="65" spans="2:23" x14ac:dyDescent="0.25">
      <c r="B65" s="850">
        <v>60</v>
      </c>
      <c r="C65" s="840" t="s">
        <v>431</v>
      </c>
      <c r="D65" s="43">
        <f>SUMIF(Бюджет!V$8:V$77,$C65,Бюджет!X$8:X$107)</f>
        <v>138</v>
      </c>
      <c r="E65" s="43">
        <f>SUMIF(Бюджет!V$8:V$77,$C65,Бюджет!Y$8:Y$107)</f>
        <v>96</v>
      </c>
      <c r="F65" s="5">
        <f t="shared" si="10"/>
        <v>234</v>
      </c>
      <c r="G65" s="20"/>
      <c r="H65" s="850">
        <v>60</v>
      </c>
      <c r="I65" s="873" t="s">
        <v>45</v>
      </c>
      <c r="J65" s="857">
        <f>SUMIF(Контракт!V$8:V$97,$I65,Контракт!X$8:X$136)</f>
        <v>330</v>
      </c>
      <c r="K65" s="857">
        <f>SUMIF(Контракт!V$8:V$97,$I65,Контракт!Y$8:Y$136)</f>
        <v>360</v>
      </c>
      <c r="L65" s="842">
        <f t="shared" si="9"/>
        <v>690</v>
      </c>
      <c r="M65" s="9"/>
      <c r="N65" s="9"/>
      <c r="O65" s="850">
        <v>60</v>
      </c>
      <c r="P65" s="843" t="s">
        <v>19</v>
      </c>
      <c r="Q65" s="878">
        <f t="shared" si="11"/>
        <v>566</v>
      </c>
      <c r="R65" s="878">
        <f t="shared" si="12"/>
        <v>500</v>
      </c>
      <c r="S65" s="883">
        <f t="shared" si="13"/>
        <v>1066</v>
      </c>
      <c r="T65" s="111">
        <f t="shared" si="8"/>
        <v>1.4805555555555556</v>
      </c>
      <c r="U65" s="61"/>
    </row>
    <row r="66" spans="2:23" x14ac:dyDescent="0.25">
      <c r="B66" s="850">
        <v>61</v>
      </c>
      <c r="C66" s="854" t="s">
        <v>440</v>
      </c>
      <c r="D66" s="43">
        <f>SUMIF(Бюджет!V$8:V$77,$C66,Бюджет!X$8:X$107)</f>
        <v>84</v>
      </c>
      <c r="E66" s="43">
        <f>SUMIF(Бюджет!V$8:V$77,$C66,Бюджет!Y$8:Y$107)</f>
        <v>0</v>
      </c>
      <c r="F66" s="5">
        <f t="shared" si="10"/>
        <v>84</v>
      </c>
      <c r="G66" s="20"/>
      <c r="H66" s="850">
        <v>61</v>
      </c>
      <c r="I66" s="873" t="s">
        <v>43</v>
      </c>
      <c r="J66" s="857">
        <f>SUMIF(Контракт!V$8:V$97,$I66,Контракт!X$8:X$136)</f>
        <v>228</v>
      </c>
      <c r="K66" s="857">
        <f>SUMIF(Контракт!V$8:V$97,$I66,Контракт!Y$8:Y$136)</f>
        <v>291</v>
      </c>
      <c r="L66" s="842">
        <f t="shared" si="9"/>
        <v>519</v>
      </c>
      <c r="M66" s="9"/>
      <c r="N66" s="9"/>
      <c r="O66" s="850">
        <v>61</v>
      </c>
      <c r="P66" s="843" t="s">
        <v>45</v>
      </c>
      <c r="Q66" s="878">
        <f t="shared" si="11"/>
        <v>444</v>
      </c>
      <c r="R66" s="878">
        <f t="shared" si="12"/>
        <v>432</v>
      </c>
      <c r="S66" s="883">
        <f t="shared" si="13"/>
        <v>876</v>
      </c>
      <c r="T66" s="111">
        <f t="shared" si="8"/>
        <v>1.2166666666666666</v>
      </c>
      <c r="U66" s="61"/>
    </row>
    <row r="67" spans="2:23" x14ac:dyDescent="0.25">
      <c r="B67" s="850">
        <v>62</v>
      </c>
      <c r="C67" s="848" t="s">
        <v>99</v>
      </c>
      <c r="D67" s="43">
        <f>SUMIF(Бюджет!V$8:V$77,$C67,Бюджет!X$8:X$107)</f>
        <v>0</v>
      </c>
      <c r="E67" s="43">
        <f>SUMIF(Бюджет!V$8:V$77,$C67,Бюджет!Y$8:Y$107)</f>
        <v>216</v>
      </c>
      <c r="F67" s="5">
        <f t="shared" si="10"/>
        <v>216</v>
      </c>
      <c r="H67" s="850">
        <v>62</v>
      </c>
      <c r="I67" s="876" t="s">
        <v>406</v>
      </c>
      <c r="J67" s="857">
        <f>SUMIF(Контракт!V$8:V$97,$I67,Контракт!X$8:X$136)</f>
        <v>192</v>
      </c>
      <c r="K67" s="857">
        <f>SUMIF(Контракт!V$8:V$97,$I67,Контракт!Y$8:Y$136)</f>
        <v>0</v>
      </c>
      <c r="L67" s="842">
        <f t="shared" si="9"/>
        <v>192</v>
      </c>
      <c r="M67" s="9"/>
      <c r="N67" s="9"/>
      <c r="O67" s="850">
        <v>62</v>
      </c>
      <c r="P67" s="843" t="s">
        <v>43</v>
      </c>
      <c r="Q67" s="878">
        <f t="shared" si="11"/>
        <v>480</v>
      </c>
      <c r="R67" s="878">
        <f t="shared" si="12"/>
        <v>600</v>
      </c>
      <c r="S67" s="883">
        <f t="shared" si="13"/>
        <v>1080</v>
      </c>
      <c r="T67" s="111">
        <f t="shared" si="8"/>
        <v>1.5</v>
      </c>
      <c r="U67" s="61"/>
    </row>
    <row r="68" spans="2:23" x14ac:dyDescent="0.25">
      <c r="B68" s="850">
        <v>63</v>
      </c>
      <c r="C68" s="840" t="s">
        <v>441</v>
      </c>
      <c r="D68" s="43">
        <f>SUMIF(Бюджет!V$8:V$77,$C68,Бюджет!X$8:X$107)</f>
        <v>162</v>
      </c>
      <c r="E68" s="43">
        <f>SUMIF(Бюджет!V$8:V$77,$C68,Бюджет!Y$8:Y$107)</f>
        <v>60</v>
      </c>
      <c r="F68" s="5">
        <f t="shared" si="10"/>
        <v>222</v>
      </c>
      <c r="H68" s="850">
        <v>63</v>
      </c>
      <c r="I68" s="873" t="s">
        <v>212</v>
      </c>
      <c r="J68" s="857">
        <f>SUMIF(Контракт!V$8:V$97,$I68,Контракт!X$8:X$136)</f>
        <v>529</v>
      </c>
      <c r="K68" s="857">
        <f>SUMIF(Контракт!V$8:V$97,$I68,Контракт!Y$8:Y$136)</f>
        <v>425</v>
      </c>
      <c r="L68" s="842">
        <f t="shared" si="9"/>
        <v>954</v>
      </c>
      <c r="M68" s="9"/>
      <c r="N68" s="9"/>
      <c r="O68" s="850">
        <v>63</v>
      </c>
      <c r="P68" s="876" t="s">
        <v>406</v>
      </c>
      <c r="Q68" s="878">
        <f t="shared" si="11"/>
        <v>192</v>
      </c>
      <c r="R68" s="878">
        <f t="shared" si="12"/>
        <v>0</v>
      </c>
      <c r="S68" s="883">
        <f t="shared" si="13"/>
        <v>192</v>
      </c>
      <c r="T68" s="111">
        <f t="shared" ref="T68:T94" si="14">S68/720</f>
        <v>0.26666666666666666</v>
      </c>
      <c r="U68" s="61"/>
    </row>
    <row r="69" spans="2:23" x14ac:dyDescent="0.25">
      <c r="B69" s="850">
        <v>64</v>
      </c>
      <c r="C69" s="848" t="s">
        <v>271</v>
      </c>
      <c r="D69" s="43">
        <f>SUMIF(Бюджет!V$8:V$77,$C69,Бюджет!X$8:X$107)</f>
        <v>54</v>
      </c>
      <c r="E69" s="43">
        <f>SUMIF(Бюджет!V$8:V$77,$C69,Бюджет!Y$8:Y$107)</f>
        <v>0</v>
      </c>
      <c r="F69" s="5">
        <f t="shared" si="10"/>
        <v>54</v>
      </c>
      <c r="H69" s="850">
        <v>64</v>
      </c>
      <c r="I69" s="854" t="s">
        <v>479</v>
      </c>
      <c r="J69" s="857">
        <f>SUMIF(Контракт!V$8:V$97,$I69,Контракт!X$8:X$136)</f>
        <v>0</v>
      </c>
      <c r="K69" s="857">
        <f>SUMIF(Контракт!V$8:V$97,$I69,Контракт!Y$8:Y$136)</f>
        <v>188</v>
      </c>
      <c r="L69" s="842">
        <f t="shared" ref="L69:L91" si="15">SUM(J69:K69)</f>
        <v>188</v>
      </c>
      <c r="M69" s="9"/>
      <c r="N69" s="9"/>
      <c r="O69" s="850">
        <v>64</v>
      </c>
      <c r="P69" s="840" t="s">
        <v>212</v>
      </c>
      <c r="Q69" s="878">
        <f t="shared" si="11"/>
        <v>655</v>
      </c>
      <c r="R69" s="878">
        <f t="shared" si="12"/>
        <v>425</v>
      </c>
      <c r="S69" s="883">
        <f t="shared" si="13"/>
        <v>1080</v>
      </c>
      <c r="T69" s="111">
        <f t="shared" si="14"/>
        <v>1.5</v>
      </c>
      <c r="U69" s="860"/>
    </row>
    <row r="70" spans="2:23" x14ac:dyDescent="0.25">
      <c r="B70" s="850">
        <v>65</v>
      </c>
      <c r="C70" s="848" t="s">
        <v>152</v>
      </c>
      <c r="D70" s="43">
        <f>SUMIF(Бюджет!V$8:V$77,$C70,Бюджет!X$8:X$107)</f>
        <v>42</v>
      </c>
      <c r="E70" s="43">
        <f>SUMIF(Бюджет!V$8:V$77,$C70,Бюджет!Y$8:Y$107)</f>
        <v>52</v>
      </c>
      <c r="F70" s="5">
        <f t="shared" ref="F70:F74" si="16">SUM(D70:E70)</f>
        <v>94</v>
      </c>
      <c r="H70" s="850">
        <v>65</v>
      </c>
      <c r="I70" s="840" t="s">
        <v>425</v>
      </c>
      <c r="J70" s="857">
        <f>SUMIF(Контракт!V$8:V$97,$I70,Контракт!X$8:X$136)</f>
        <v>72</v>
      </c>
      <c r="K70" s="857">
        <f>SUMIF(Контракт!V$8:V$97,$I70,Контракт!Y$8:Y$136)</f>
        <v>0</v>
      </c>
      <c r="L70" s="842">
        <f t="shared" si="15"/>
        <v>72</v>
      </c>
      <c r="M70" s="9"/>
      <c r="N70" s="9"/>
      <c r="O70" s="850">
        <v>65</v>
      </c>
      <c r="P70" s="854" t="s">
        <v>479</v>
      </c>
      <c r="Q70" s="878">
        <f t="shared" ref="Q70:Q94" si="17">SUMIF($C$6:$C$121,$P70,D$6:D$121)+SUMIF($I$6:$I$106,$P70,J$6:J$117)</f>
        <v>0</v>
      </c>
      <c r="R70" s="878">
        <f t="shared" ref="R70:R94" si="18">SUMIF($C$6:$C$121,$P70,E$6:E$121)+SUMIF($I$6:$I$106,$P70,K$6:K$117)</f>
        <v>188</v>
      </c>
      <c r="S70" s="883">
        <f t="shared" si="13"/>
        <v>188</v>
      </c>
      <c r="T70" s="111">
        <f t="shared" si="14"/>
        <v>0.26111111111111113</v>
      </c>
      <c r="U70" s="860"/>
    </row>
    <row r="71" spans="2:23" x14ac:dyDescent="0.25">
      <c r="B71" s="850">
        <v>66</v>
      </c>
      <c r="C71" s="848" t="s">
        <v>55</v>
      </c>
      <c r="D71" s="43">
        <f>SUMIF(Бюджет!V$8:V$77,$C71,Бюджет!X$8:X$107)</f>
        <v>54</v>
      </c>
      <c r="E71" s="43">
        <f>SUMIF(Бюджет!V$8:V$77,$C71,Бюджет!Y$8:Y$107)</f>
        <v>54</v>
      </c>
      <c r="F71" s="5">
        <f t="shared" si="16"/>
        <v>108</v>
      </c>
      <c r="H71" s="850">
        <v>66</v>
      </c>
      <c r="I71" s="873" t="s">
        <v>427</v>
      </c>
      <c r="J71" s="857">
        <f>SUMIF(Контракт!V$8:V$97,$I71,Контракт!X$8:X$136)</f>
        <v>468</v>
      </c>
      <c r="K71" s="857">
        <f>SUMIF(Контракт!V$8:V$97,$I71,Контракт!Y$8:Y$136)</f>
        <v>276</v>
      </c>
      <c r="L71" s="842">
        <f t="shared" si="15"/>
        <v>744</v>
      </c>
      <c r="M71" s="9"/>
      <c r="N71" s="9"/>
      <c r="O71" s="850">
        <v>66</v>
      </c>
      <c r="P71" s="840" t="s">
        <v>425</v>
      </c>
      <c r="Q71" s="878">
        <f t="shared" si="17"/>
        <v>162</v>
      </c>
      <c r="R71" s="878">
        <f t="shared" si="18"/>
        <v>0</v>
      </c>
      <c r="S71" s="883">
        <f t="shared" ref="S71:S94" si="19">SUM(Q71:R71)</f>
        <v>162</v>
      </c>
      <c r="T71" s="111">
        <f t="shared" si="14"/>
        <v>0.22500000000000001</v>
      </c>
      <c r="U71" s="879"/>
    </row>
    <row r="72" spans="2:23" ht="15.75" thickBot="1" x14ac:dyDescent="0.3">
      <c r="B72" s="850">
        <v>67</v>
      </c>
      <c r="C72" s="840" t="s">
        <v>435</v>
      </c>
      <c r="D72" s="87">
        <f>SUMIF(Бюджет!V$8:V$77,$C72,Бюджет!X$8:X$107)</f>
        <v>166</v>
      </c>
      <c r="E72" s="87">
        <f>SUMIF(Бюджет!V$8:V$77,$C72,Бюджет!Y$8:Y$107)</f>
        <v>152</v>
      </c>
      <c r="F72" s="82">
        <f t="shared" si="16"/>
        <v>318</v>
      </c>
      <c r="H72" s="850">
        <v>67</v>
      </c>
      <c r="I72" s="873" t="s">
        <v>438</v>
      </c>
      <c r="J72" s="857">
        <f>SUMIF(Контракт!V$8:V$97,$I72,Контракт!X$8:X$136)</f>
        <v>184</v>
      </c>
      <c r="K72" s="857">
        <f>SUMIF(Контракт!V$8:V$97,$I72,Контракт!Y$8:Y$136)</f>
        <v>180</v>
      </c>
      <c r="L72" s="842">
        <f t="shared" si="15"/>
        <v>364</v>
      </c>
      <c r="M72" s="9"/>
      <c r="N72" s="9"/>
      <c r="O72" s="850">
        <v>67</v>
      </c>
      <c r="P72" s="840" t="s">
        <v>427</v>
      </c>
      <c r="Q72" s="878">
        <f t="shared" si="17"/>
        <v>630</v>
      </c>
      <c r="R72" s="878">
        <f t="shared" si="18"/>
        <v>450</v>
      </c>
      <c r="S72" s="883">
        <f t="shared" si="19"/>
        <v>1080</v>
      </c>
      <c r="T72" s="111">
        <f t="shared" si="14"/>
        <v>1.5</v>
      </c>
      <c r="U72" s="879"/>
    </row>
    <row r="73" spans="2:23" ht="15.75" thickBot="1" x14ac:dyDescent="0.3">
      <c r="B73" s="850">
        <v>68</v>
      </c>
      <c r="C73" s="840" t="s">
        <v>411</v>
      </c>
      <c r="D73" s="87">
        <f>SUMIF(Бюджет!V$8:V$77,$C73,Бюджет!X$8:X$107)</f>
        <v>351</v>
      </c>
      <c r="E73" s="87">
        <f>SUMIF(Бюджет!V$8:V$77,$C73,Бюджет!Y$8:Y$107)</f>
        <v>0</v>
      </c>
      <c r="F73" s="82">
        <f t="shared" si="16"/>
        <v>351</v>
      </c>
      <c r="H73" s="850">
        <v>68</v>
      </c>
      <c r="I73" s="840" t="s">
        <v>412</v>
      </c>
      <c r="J73" s="857">
        <f>SUMIF(Контракт!V$8:V$97,$I73,Контракт!X$8:X$136)</f>
        <v>333</v>
      </c>
      <c r="K73" s="857">
        <f>SUMIF(Контракт!V$8:V$97,$I73,Контракт!Y$8:Y$136)</f>
        <v>178</v>
      </c>
      <c r="L73" s="842">
        <f t="shared" si="15"/>
        <v>511</v>
      </c>
      <c r="M73" s="9"/>
      <c r="N73" s="9"/>
      <c r="O73" s="850">
        <v>68</v>
      </c>
      <c r="P73" s="840" t="s">
        <v>438</v>
      </c>
      <c r="Q73" s="878">
        <f t="shared" si="17"/>
        <v>244</v>
      </c>
      <c r="R73" s="878">
        <f t="shared" si="18"/>
        <v>180</v>
      </c>
      <c r="S73" s="883">
        <f t="shared" si="19"/>
        <v>424</v>
      </c>
      <c r="T73" s="111">
        <f t="shared" si="14"/>
        <v>0.58888888888888891</v>
      </c>
      <c r="U73" s="61"/>
    </row>
    <row r="74" spans="2:23" ht="15.75" thickBot="1" x14ac:dyDescent="0.3">
      <c r="B74" s="861">
        <v>69</v>
      </c>
      <c r="C74" s="869" t="s">
        <v>436</v>
      </c>
      <c r="D74" s="87">
        <f>SUMIF(Бюджет!V$8:V$77,$C74,Бюджет!X$8:X$107)</f>
        <v>76</v>
      </c>
      <c r="E74" s="87">
        <f>SUMIF(Бюджет!V$8:V$77,$C74,Бюджет!Y$8:Y$107)</f>
        <v>12</v>
      </c>
      <c r="F74" s="82">
        <f t="shared" si="16"/>
        <v>88</v>
      </c>
      <c r="H74" s="850">
        <v>69</v>
      </c>
      <c r="I74" s="873" t="s">
        <v>270</v>
      </c>
      <c r="J74" s="857">
        <f>SUMIF(Контракт!V$8:V$97,$I74,Контракт!X$8:X$136)</f>
        <v>122</v>
      </c>
      <c r="K74" s="857">
        <f>SUMIF(Контракт!V$8:V$97,$I74,Контракт!Y$8:Y$136)</f>
        <v>78</v>
      </c>
      <c r="L74" s="842">
        <f t="shared" si="15"/>
        <v>200</v>
      </c>
      <c r="M74" s="9"/>
      <c r="N74" s="9"/>
      <c r="O74" s="850">
        <v>69</v>
      </c>
      <c r="P74" s="840" t="s">
        <v>412</v>
      </c>
      <c r="Q74" s="878">
        <f t="shared" si="17"/>
        <v>477</v>
      </c>
      <c r="R74" s="878">
        <f t="shared" si="18"/>
        <v>334</v>
      </c>
      <c r="S74" s="883">
        <f t="shared" si="19"/>
        <v>811</v>
      </c>
      <c r="T74" s="111">
        <f t="shared" si="14"/>
        <v>1.1263888888888889</v>
      </c>
      <c r="U74" s="61"/>
    </row>
    <row r="75" spans="2:23" x14ac:dyDescent="0.25">
      <c r="C75" s="78"/>
      <c r="D75" s="9"/>
      <c r="E75" s="9"/>
      <c r="F75" s="9"/>
      <c r="G75" s="9"/>
      <c r="H75" s="850">
        <v>70</v>
      </c>
      <c r="I75" s="873" t="s">
        <v>173</v>
      </c>
      <c r="J75" s="857">
        <f>SUMIF(Контракт!V$8:V$97,$I75,Контракт!X$8:X$136)</f>
        <v>318</v>
      </c>
      <c r="K75" s="857">
        <f>SUMIF(Контракт!V$8:V$97,$I75,Контракт!Y$8:Y$136)</f>
        <v>288</v>
      </c>
      <c r="L75" s="842">
        <f t="shared" si="15"/>
        <v>606</v>
      </c>
      <c r="M75" s="9"/>
      <c r="N75" s="9"/>
      <c r="O75" s="850">
        <v>70</v>
      </c>
      <c r="P75" s="843" t="s">
        <v>270</v>
      </c>
      <c r="Q75" s="878">
        <f t="shared" si="17"/>
        <v>270</v>
      </c>
      <c r="R75" s="878">
        <f t="shared" si="18"/>
        <v>90</v>
      </c>
      <c r="S75" s="883">
        <f t="shared" si="19"/>
        <v>360</v>
      </c>
      <c r="T75" s="111">
        <f t="shared" si="14"/>
        <v>0.5</v>
      </c>
      <c r="U75" s="860">
        <v>0.5</v>
      </c>
    </row>
    <row r="76" spans="2:23" x14ac:dyDescent="0.25">
      <c r="C76" s="78"/>
      <c r="D76" s="9"/>
      <c r="E76" s="9"/>
      <c r="F76" s="9"/>
      <c r="H76" s="850">
        <v>71</v>
      </c>
      <c r="I76" s="876" t="s">
        <v>396</v>
      </c>
      <c r="J76" s="857">
        <f>SUMIF(Контракт!V$8:V$97,$I76,Контракт!X$8:X$136)</f>
        <v>156</v>
      </c>
      <c r="K76" s="857">
        <f>SUMIF(Контракт!V$8:V$97,$I76,Контракт!Y$8:Y$136)</f>
        <v>156</v>
      </c>
      <c r="L76" s="842">
        <f t="shared" si="15"/>
        <v>312</v>
      </c>
      <c r="M76" s="9"/>
      <c r="N76" s="9"/>
      <c r="O76" s="850">
        <v>71</v>
      </c>
      <c r="P76" s="843" t="s">
        <v>173</v>
      </c>
      <c r="Q76" s="878">
        <f t="shared" si="17"/>
        <v>663</v>
      </c>
      <c r="R76" s="878">
        <f t="shared" si="18"/>
        <v>414</v>
      </c>
      <c r="S76" s="883">
        <f t="shared" si="19"/>
        <v>1077</v>
      </c>
      <c r="T76" s="111">
        <f t="shared" si="14"/>
        <v>1.4958333333333333</v>
      </c>
      <c r="U76" s="61"/>
    </row>
    <row r="77" spans="2:23" x14ac:dyDescent="0.25">
      <c r="C77" s="78"/>
      <c r="D77" s="9"/>
      <c r="E77" s="9"/>
      <c r="F77" s="9"/>
      <c r="H77" s="850">
        <v>72</v>
      </c>
      <c r="I77" s="873" t="s">
        <v>433</v>
      </c>
      <c r="J77" s="857">
        <f>SUMIF(Контракт!V$8:V$97,$I77,Контракт!X$8:X$136)</f>
        <v>366</v>
      </c>
      <c r="K77" s="857">
        <f>SUMIF(Контракт!V$8:V$97,$I77,Контракт!Y$8:Y$136)</f>
        <v>294</v>
      </c>
      <c r="L77" s="842">
        <f t="shared" si="15"/>
        <v>660</v>
      </c>
      <c r="M77" s="9"/>
      <c r="N77" s="9"/>
      <c r="O77" s="850">
        <v>72</v>
      </c>
      <c r="P77" s="876" t="s">
        <v>396</v>
      </c>
      <c r="Q77" s="878">
        <f t="shared" si="17"/>
        <v>156</v>
      </c>
      <c r="R77" s="878">
        <f t="shared" si="18"/>
        <v>156</v>
      </c>
      <c r="S77" s="883">
        <f t="shared" si="19"/>
        <v>312</v>
      </c>
      <c r="T77" s="111">
        <f t="shared" si="14"/>
        <v>0.43333333333333335</v>
      </c>
    </row>
    <row r="78" spans="2:23" x14ac:dyDescent="0.25">
      <c r="C78" s="120"/>
      <c r="D78" s="9">
        <f>SUM(D6:D74)</f>
        <v>9252</v>
      </c>
      <c r="E78" s="846">
        <f t="shared" ref="E78:F78" si="20">SUM(E6:E74)</f>
        <v>7561</v>
      </c>
      <c r="F78" s="846">
        <f t="shared" si="20"/>
        <v>16813</v>
      </c>
      <c r="H78" s="850">
        <v>73</v>
      </c>
      <c r="I78" s="873" t="s">
        <v>392</v>
      </c>
      <c r="J78" s="857">
        <f>SUMIF(Контракт!V$8:V$97,$I78,Контракт!X$8:X$136)</f>
        <v>258</v>
      </c>
      <c r="K78" s="857">
        <f>SUMIF(Контракт!V$8:V$97,$I78,Контракт!Y$8:Y$136)</f>
        <v>357</v>
      </c>
      <c r="L78" s="842">
        <f t="shared" si="15"/>
        <v>615</v>
      </c>
      <c r="M78" s="9"/>
      <c r="N78" s="9"/>
      <c r="O78" s="850">
        <v>73</v>
      </c>
      <c r="P78" s="840" t="s">
        <v>433</v>
      </c>
      <c r="Q78" s="878">
        <f t="shared" si="17"/>
        <v>532</v>
      </c>
      <c r="R78" s="878">
        <f t="shared" si="18"/>
        <v>543</v>
      </c>
      <c r="S78" s="883">
        <f t="shared" si="19"/>
        <v>1075</v>
      </c>
      <c r="T78" s="111">
        <f t="shared" si="14"/>
        <v>1.4930555555555556</v>
      </c>
      <c r="U78" s="860"/>
    </row>
    <row r="79" spans="2:23" x14ac:dyDescent="0.25">
      <c r="C79" s="120"/>
      <c r="D79" s="9"/>
      <c r="E79" s="9"/>
      <c r="F79" s="9"/>
      <c r="H79" s="850">
        <v>74</v>
      </c>
      <c r="I79" s="873" t="s">
        <v>111</v>
      </c>
      <c r="J79" s="857">
        <f>SUMIF(Контракт!V$8:V$97,$I79,Контракт!X$8:X$136)</f>
        <v>208</v>
      </c>
      <c r="K79" s="857">
        <f>SUMIF(Контракт!V$8:V$97,$I79,Контракт!Y$8:Y$136)</f>
        <v>0</v>
      </c>
      <c r="L79" s="842">
        <f t="shared" si="15"/>
        <v>208</v>
      </c>
      <c r="M79" s="9"/>
      <c r="N79" s="9"/>
      <c r="O79" s="850">
        <v>74</v>
      </c>
      <c r="P79" s="843" t="s">
        <v>392</v>
      </c>
      <c r="Q79" s="878">
        <f t="shared" si="17"/>
        <v>435</v>
      </c>
      <c r="R79" s="878">
        <f t="shared" si="18"/>
        <v>645</v>
      </c>
      <c r="S79" s="883">
        <f t="shared" si="19"/>
        <v>1080</v>
      </c>
      <c r="T79" s="111">
        <f t="shared" si="14"/>
        <v>1.5</v>
      </c>
      <c r="W79" s="21"/>
    </row>
    <row r="80" spans="2:23" x14ac:dyDescent="0.25">
      <c r="C80" s="83" t="s">
        <v>279</v>
      </c>
      <c r="D80" s="9">
        <f>SUM(D6,D9:D10,D12:D13,D15:D17,D19:D22,D25:D26,D28:D32,D34:D35,D38:D40,D42:D43,D45:D63,D66,D70:D71)</f>
        <v>6506</v>
      </c>
      <c r="E80" s="9">
        <f>SUM(E6,E9:E10,E12:E13,E15:E17,E19:E22,E25:E26,E28:E32,E34:E35,E38:E40,E42:E43,E45:E63,E66,E70:E71)</f>
        <v>5596</v>
      </c>
      <c r="F80" s="9">
        <f>SUM(F6,F9:F10,F12:F13,F15:F17,F19:F22,F25:F26,F28:F32,F34:F35,F38:F40,F42:F43,F45:F63,F66,F70:F71)</f>
        <v>12102</v>
      </c>
      <c r="H80" s="850">
        <v>75</v>
      </c>
      <c r="I80" s="840" t="s">
        <v>431</v>
      </c>
      <c r="J80" s="857">
        <f>SUMIF(Контракт!V$8:V$97,$I80,Контракт!X$8:X$136)</f>
        <v>396</v>
      </c>
      <c r="K80" s="857">
        <f>SUMIF(Контракт!V$8:V$97,$I80,Контракт!Y$8:Y$136)</f>
        <v>450</v>
      </c>
      <c r="L80" s="842">
        <f t="shared" si="15"/>
        <v>846</v>
      </c>
      <c r="M80" s="9"/>
      <c r="N80" s="9"/>
      <c r="O80" s="850">
        <v>75</v>
      </c>
      <c r="P80" s="843" t="s">
        <v>111</v>
      </c>
      <c r="Q80" s="878">
        <f t="shared" si="17"/>
        <v>208</v>
      </c>
      <c r="R80" s="878">
        <f t="shared" si="18"/>
        <v>162</v>
      </c>
      <c r="S80" s="883">
        <f t="shared" si="19"/>
        <v>370</v>
      </c>
      <c r="T80" s="111">
        <f t="shared" si="14"/>
        <v>0.51388888888888884</v>
      </c>
      <c r="W80" s="21"/>
    </row>
    <row r="81" spans="3:23" x14ac:dyDescent="0.25">
      <c r="C81" s="78" t="s">
        <v>284</v>
      </c>
      <c r="D81" s="9">
        <f>SUM(D7:D8,D11,D14,D18,D24,D27,D33,D36:D37,D41,D44,D64:D65,D67:D69,D72)</f>
        <v>2022</v>
      </c>
      <c r="E81" s="9">
        <f>SUM(E7:E8,E11,E14,E18,E24,E27,E33,E36:E37,E41,E44,E64:E65,E67:E69,E72)</f>
        <v>1701</v>
      </c>
      <c r="F81" s="9">
        <f>SUM(F7:F8,F11,F14,F18,F24,F27,F33,F36:F37,F41,F44,F64:F65,F67:F69,F72)</f>
        <v>3723</v>
      </c>
      <c r="H81" s="850">
        <v>76</v>
      </c>
      <c r="I81" s="854" t="s">
        <v>440</v>
      </c>
      <c r="J81" s="857">
        <f>SUMIF(Контракт!V$8:V$97,$I81,Контракт!X$8:X$136)</f>
        <v>258</v>
      </c>
      <c r="K81" s="857">
        <f>SUMIF(Контракт!V$8:V$97,$I81,Контракт!Y$8:Y$136)</f>
        <v>0</v>
      </c>
      <c r="L81" s="842">
        <f t="shared" si="15"/>
        <v>258</v>
      </c>
      <c r="M81" s="9"/>
      <c r="N81" s="9"/>
      <c r="O81" s="850">
        <v>76</v>
      </c>
      <c r="P81" s="840" t="s">
        <v>431</v>
      </c>
      <c r="Q81" s="878">
        <f t="shared" si="17"/>
        <v>534</v>
      </c>
      <c r="R81" s="878">
        <f t="shared" si="18"/>
        <v>546</v>
      </c>
      <c r="S81" s="883">
        <f t="shared" si="19"/>
        <v>1080</v>
      </c>
      <c r="T81" s="111">
        <f t="shared" si="14"/>
        <v>1.5</v>
      </c>
      <c r="W81" s="21"/>
    </row>
    <row r="82" spans="3:23" x14ac:dyDescent="0.25">
      <c r="C82" s="78" t="s">
        <v>282</v>
      </c>
      <c r="D82" s="9">
        <f>SUM(D23)</f>
        <v>297</v>
      </c>
      <c r="E82" s="9">
        <f>SUM(E23)</f>
        <v>252</v>
      </c>
      <c r="F82" s="9">
        <f>SUM(F23)</f>
        <v>549</v>
      </c>
      <c r="H82" s="850">
        <v>77</v>
      </c>
      <c r="I82" s="876" t="s">
        <v>99</v>
      </c>
      <c r="J82" s="857">
        <f>SUMIF(Контракт!V$8:V$97,$I82,Контракт!X$8:X$136)</f>
        <v>0</v>
      </c>
      <c r="K82" s="857">
        <f>SUMIF(Контракт!V$8:V$97,$I82,Контракт!Y$8:Y$136)</f>
        <v>324</v>
      </c>
      <c r="L82" s="842">
        <f t="shared" si="15"/>
        <v>324</v>
      </c>
      <c r="M82" s="9"/>
      <c r="N82" s="9"/>
      <c r="O82" s="850">
        <v>77</v>
      </c>
      <c r="P82" s="854" t="s">
        <v>440</v>
      </c>
      <c r="Q82" s="878">
        <f t="shared" si="17"/>
        <v>342</v>
      </c>
      <c r="R82" s="878">
        <f t="shared" si="18"/>
        <v>0</v>
      </c>
      <c r="S82" s="883">
        <f t="shared" si="19"/>
        <v>342</v>
      </c>
      <c r="T82" s="111">
        <f t="shared" si="14"/>
        <v>0.47499999999999998</v>
      </c>
      <c r="W82" s="21"/>
    </row>
    <row r="83" spans="3:23" x14ac:dyDescent="0.25">
      <c r="C83" s="1" t="s">
        <v>388</v>
      </c>
      <c r="D83" s="115">
        <f>SUM(D80:D82)</f>
        <v>8825</v>
      </c>
      <c r="E83" s="115">
        <f t="shared" ref="E83:F83" si="21">SUM(E80:E82)</f>
        <v>7549</v>
      </c>
      <c r="F83" s="115">
        <f t="shared" si="21"/>
        <v>16374</v>
      </c>
      <c r="H83" s="850">
        <v>78</v>
      </c>
      <c r="I83" s="840" t="s">
        <v>441</v>
      </c>
      <c r="J83" s="857">
        <f>SUMIF(Контракт!V$8:V$97,$I83,Контракт!X$8:X$136)</f>
        <v>261</v>
      </c>
      <c r="K83" s="857">
        <f>SUMIF(Контракт!V$8:V$97,$I83,Контракт!Y$8:Y$136)</f>
        <v>249</v>
      </c>
      <c r="L83" s="842">
        <f t="shared" si="15"/>
        <v>510</v>
      </c>
      <c r="M83" s="9"/>
      <c r="N83" s="9"/>
      <c r="O83" s="850">
        <v>78</v>
      </c>
      <c r="P83" s="848" t="s">
        <v>99</v>
      </c>
      <c r="Q83" s="878">
        <f t="shared" si="17"/>
        <v>0</v>
      </c>
      <c r="R83" s="878">
        <f t="shared" si="18"/>
        <v>540</v>
      </c>
      <c r="S83" s="883">
        <f t="shared" si="19"/>
        <v>540</v>
      </c>
      <c r="T83" s="111">
        <f t="shared" si="14"/>
        <v>0.75</v>
      </c>
      <c r="U83" s="879"/>
      <c r="W83" s="21"/>
    </row>
    <row r="84" spans="3:23" x14ac:dyDescent="0.25">
      <c r="D84" s="60"/>
      <c r="E84" s="60"/>
      <c r="F84" s="60"/>
      <c r="H84" s="850">
        <v>79</v>
      </c>
      <c r="I84" s="840" t="s">
        <v>452</v>
      </c>
      <c r="J84" s="857">
        <f>SUMIF(Контракт!V$8:V$97,$I84,Контракт!X$8:X$136)</f>
        <v>102</v>
      </c>
      <c r="K84" s="857">
        <f>SUMIF(Контракт!V$8:V$97,$I84,Контракт!Y$8:Y$136)</f>
        <v>258</v>
      </c>
      <c r="L84" s="842">
        <f t="shared" si="15"/>
        <v>360</v>
      </c>
      <c r="M84" s="9"/>
      <c r="N84" s="9"/>
      <c r="O84" s="850">
        <v>79</v>
      </c>
      <c r="P84" s="840" t="s">
        <v>441</v>
      </c>
      <c r="Q84" s="878">
        <f t="shared" si="17"/>
        <v>423</v>
      </c>
      <c r="R84" s="878">
        <f t="shared" si="18"/>
        <v>309</v>
      </c>
      <c r="S84" s="883">
        <f t="shared" si="19"/>
        <v>732</v>
      </c>
      <c r="T84" s="111">
        <f t="shared" si="14"/>
        <v>1.0166666666666666</v>
      </c>
      <c r="W84" s="21"/>
    </row>
    <row r="85" spans="3:23" x14ac:dyDescent="0.25">
      <c r="D85" s="9"/>
      <c r="E85" s="9"/>
      <c r="F85" s="9"/>
      <c r="H85" s="850">
        <v>80</v>
      </c>
      <c r="I85" s="873" t="s">
        <v>449</v>
      </c>
      <c r="J85" s="857">
        <f>SUMIF(Контракт!V$8:V$97,$I85,Контракт!X$8:X$136)</f>
        <v>638</v>
      </c>
      <c r="K85" s="857">
        <f>SUMIF(Контракт!V$8:V$97,$I85,Контракт!Y$8:Y$136)</f>
        <v>442</v>
      </c>
      <c r="L85" s="842">
        <f t="shared" si="15"/>
        <v>1080</v>
      </c>
      <c r="M85" s="9"/>
      <c r="N85" s="9"/>
      <c r="O85" s="850">
        <v>80</v>
      </c>
      <c r="P85" s="840" t="s">
        <v>452</v>
      </c>
      <c r="Q85" s="878">
        <f t="shared" si="17"/>
        <v>102</v>
      </c>
      <c r="R85" s="878">
        <f t="shared" si="18"/>
        <v>258</v>
      </c>
      <c r="S85" s="883">
        <f t="shared" si="19"/>
        <v>360</v>
      </c>
      <c r="T85" s="111">
        <f t="shared" si="14"/>
        <v>0.5</v>
      </c>
      <c r="U85" s="860"/>
      <c r="V85" s="839"/>
      <c r="W85" s="21"/>
    </row>
    <row r="86" spans="3:23" x14ac:dyDescent="0.25">
      <c r="C86" s="14"/>
      <c r="D86" s="9"/>
      <c r="E86" s="9"/>
      <c r="F86" s="9"/>
      <c r="H86" s="850">
        <v>81</v>
      </c>
      <c r="I86" s="873" t="s">
        <v>378</v>
      </c>
      <c r="J86" s="857">
        <f>SUMIF(Контракт!V$8:V$97,$I86,Контракт!X$8:X$136)</f>
        <v>478</v>
      </c>
      <c r="K86" s="857">
        <f>SUMIF(Контракт!V$8:V$97,$I86,Контракт!Y$8:Y$136)</f>
        <v>602</v>
      </c>
      <c r="L86" s="842">
        <f t="shared" si="15"/>
        <v>1080</v>
      </c>
      <c r="M86" s="9"/>
      <c r="N86" s="9"/>
      <c r="O86" s="850">
        <v>81</v>
      </c>
      <c r="P86" s="873" t="s">
        <v>449</v>
      </c>
      <c r="Q86" s="878">
        <f t="shared" si="17"/>
        <v>638</v>
      </c>
      <c r="R86" s="878">
        <f t="shared" si="18"/>
        <v>442</v>
      </c>
      <c r="S86" s="883">
        <f t="shared" si="19"/>
        <v>1080</v>
      </c>
      <c r="T86" s="111">
        <f t="shared" si="14"/>
        <v>1.5</v>
      </c>
      <c r="V86" s="839"/>
      <c r="W86" s="21"/>
    </row>
    <row r="87" spans="3:23" x14ac:dyDescent="0.25">
      <c r="D87" s="9"/>
      <c r="E87" s="9"/>
      <c r="F87" s="9"/>
      <c r="H87" s="850">
        <v>82</v>
      </c>
      <c r="I87" s="876" t="s">
        <v>271</v>
      </c>
      <c r="J87" s="857">
        <f>SUMIF(Контракт!V$8:V$97,$I87,Контракт!X$8:X$136)</f>
        <v>0</v>
      </c>
      <c r="K87" s="857">
        <f>SUMIF(Контракт!V$8:V$97,$I87,Контракт!Y$8:Y$136)</f>
        <v>72</v>
      </c>
      <c r="L87" s="842">
        <f t="shared" si="15"/>
        <v>72</v>
      </c>
      <c r="M87" s="9"/>
      <c r="N87" s="9"/>
      <c r="O87" s="850">
        <v>82</v>
      </c>
      <c r="P87" s="873" t="s">
        <v>378</v>
      </c>
      <c r="Q87" s="878">
        <f t="shared" si="17"/>
        <v>478</v>
      </c>
      <c r="R87" s="878">
        <f t="shared" si="18"/>
        <v>602</v>
      </c>
      <c r="S87" s="883">
        <f t="shared" si="19"/>
        <v>1080</v>
      </c>
      <c r="T87" s="111">
        <f t="shared" si="14"/>
        <v>1.5</v>
      </c>
      <c r="U87" s="879"/>
      <c r="V87" s="21"/>
      <c r="W87" s="21"/>
    </row>
    <row r="88" spans="3:23" x14ac:dyDescent="0.25">
      <c r="D88" s="9"/>
      <c r="E88" s="9"/>
      <c r="F88" s="9"/>
      <c r="H88" s="850">
        <v>83</v>
      </c>
      <c r="I88" s="876" t="s">
        <v>152</v>
      </c>
      <c r="J88" s="857">
        <f>SUMIF(Контракт!V$8:V$97,$I88,Контракт!X$8:X$136)</f>
        <v>153</v>
      </c>
      <c r="K88" s="857">
        <f>SUMIF(Контракт!V$8:V$97,$I88,Контракт!Y$8:Y$136)</f>
        <v>66</v>
      </c>
      <c r="L88" s="842">
        <f t="shared" si="15"/>
        <v>219</v>
      </c>
      <c r="M88" s="9"/>
      <c r="N88" s="9"/>
      <c r="O88" s="850">
        <v>83</v>
      </c>
      <c r="P88" s="848" t="s">
        <v>271</v>
      </c>
      <c r="Q88" s="878">
        <f t="shared" si="17"/>
        <v>54</v>
      </c>
      <c r="R88" s="878">
        <f t="shared" si="18"/>
        <v>72</v>
      </c>
      <c r="S88" s="883">
        <f t="shared" si="19"/>
        <v>126</v>
      </c>
      <c r="T88" s="111">
        <f t="shared" si="14"/>
        <v>0.17499999999999999</v>
      </c>
      <c r="U88" s="879"/>
      <c r="V88" s="21"/>
      <c r="W88" s="21"/>
    </row>
    <row r="89" spans="3:23" x14ac:dyDescent="0.25">
      <c r="D89" s="9"/>
      <c r="E89" s="9"/>
      <c r="F89" s="9"/>
      <c r="H89" s="850">
        <v>84</v>
      </c>
      <c r="I89" s="873" t="s">
        <v>435</v>
      </c>
      <c r="J89" s="857">
        <f>SUMIF(Контракт!V$8:V$97,$I89,Контракт!X$8:X$136)</f>
        <v>318</v>
      </c>
      <c r="K89" s="857">
        <f>SUMIF(Контракт!V$8:V$97,$I89,Контракт!Y$8:Y$136)</f>
        <v>284</v>
      </c>
      <c r="L89" s="842">
        <f t="shared" si="15"/>
        <v>602</v>
      </c>
      <c r="M89" s="9"/>
      <c r="N89" s="9"/>
      <c r="O89" s="850">
        <v>84</v>
      </c>
      <c r="P89" s="848" t="s">
        <v>152</v>
      </c>
      <c r="Q89" s="878">
        <f t="shared" si="17"/>
        <v>195</v>
      </c>
      <c r="R89" s="878">
        <f t="shared" si="18"/>
        <v>118</v>
      </c>
      <c r="S89" s="883">
        <f t="shared" si="19"/>
        <v>313</v>
      </c>
      <c r="T89" s="111">
        <f t="shared" si="14"/>
        <v>0.43472222222222223</v>
      </c>
      <c r="U89" s="111"/>
      <c r="V89" s="21"/>
      <c r="W89" s="21"/>
    </row>
    <row r="90" spans="3:23" x14ac:dyDescent="0.25">
      <c r="D90" s="9"/>
      <c r="E90" s="9"/>
      <c r="F90" s="9"/>
      <c r="H90" s="850">
        <v>85</v>
      </c>
      <c r="I90" s="876" t="s">
        <v>268</v>
      </c>
      <c r="J90" s="857">
        <f>SUMIF(Контракт!V$8:V$97,$I90,Контракт!X$8:X$136)</f>
        <v>126</v>
      </c>
      <c r="K90" s="857">
        <f>SUMIF(Контракт!V$8:V$97,$I90,Контракт!Y$8:Y$136)</f>
        <v>144</v>
      </c>
      <c r="L90" s="842">
        <f t="shared" si="15"/>
        <v>270</v>
      </c>
      <c r="M90" s="9"/>
      <c r="N90" s="9"/>
      <c r="O90" s="850">
        <v>85</v>
      </c>
      <c r="P90" s="848" t="s">
        <v>55</v>
      </c>
      <c r="Q90" s="878">
        <f t="shared" si="17"/>
        <v>54</v>
      </c>
      <c r="R90" s="878">
        <f t="shared" si="18"/>
        <v>54</v>
      </c>
      <c r="S90" s="883">
        <f t="shared" si="19"/>
        <v>108</v>
      </c>
      <c r="T90" s="111">
        <f t="shared" si="14"/>
        <v>0.15</v>
      </c>
      <c r="U90" s="868"/>
      <c r="V90" s="21"/>
      <c r="W90" s="21"/>
    </row>
    <row r="91" spans="3:23" x14ac:dyDescent="0.25">
      <c r="D91" s="9"/>
      <c r="E91" s="9"/>
      <c r="F91" s="9"/>
      <c r="H91" s="850">
        <v>86</v>
      </c>
      <c r="I91" s="873" t="s">
        <v>411</v>
      </c>
      <c r="J91" s="857">
        <f>SUMIF(Контракт!V$8:V$97,$I91,Контракт!X$8:X$136)</f>
        <v>309</v>
      </c>
      <c r="K91" s="857">
        <f>SUMIF(Контракт!V$8:V$97,$I91,Контракт!Y$8:Y$136)</f>
        <v>0</v>
      </c>
      <c r="L91" s="842">
        <f t="shared" si="15"/>
        <v>309</v>
      </c>
      <c r="M91" s="9"/>
      <c r="N91" s="9"/>
      <c r="O91" s="850">
        <v>86</v>
      </c>
      <c r="P91" s="840" t="s">
        <v>435</v>
      </c>
      <c r="Q91" s="878">
        <f t="shared" si="17"/>
        <v>484</v>
      </c>
      <c r="R91" s="878">
        <f t="shared" si="18"/>
        <v>436</v>
      </c>
      <c r="S91" s="883">
        <f t="shared" si="19"/>
        <v>920</v>
      </c>
      <c r="T91" s="111">
        <f t="shared" si="14"/>
        <v>1.2777777777777777</v>
      </c>
      <c r="U91" s="868"/>
      <c r="V91" s="21"/>
      <c r="W91" s="21"/>
    </row>
    <row r="92" spans="3:23" ht="15.75" thickBot="1" x14ac:dyDescent="0.3">
      <c r="F92" s="9"/>
      <c r="H92" s="861">
        <v>87</v>
      </c>
      <c r="I92" s="869" t="s">
        <v>436</v>
      </c>
      <c r="J92" s="864">
        <f>SUMIF(Контракт!V$8:V$97,$I92,Контракт!X$8:X$136)</f>
        <v>96</v>
      </c>
      <c r="K92" s="864">
        <f>SUMIF(Контракт!V$8:V$97,$I92,Контракт!Y$8:Y$136)</f>
        <v>0</v>
      </c>
      <c r="L92" s="862">
        <f t="shared" ref="L92" si="22">SUM(J92:K92)</f>
        <v>96</v>
      </c>
      <c r="M92" s="9"/>
      <c r="N92" s="9"/>
      <c r="O92" s="850">
        <v>87</v>
      </c>
      <c r="P92" s="876" t="s">
        <v>268</v>
      </c>
      <c r="Q92" s="878">
        <f t="shared" si="17"/>
        <v>126</v>
      </c>
      <c r="R92" s="878">
        <f t="shared" si="18"/>
        <v>144</v>
      </c>
      <c r="S92" s="883">
        <f t="shared" si="19"/>
        <v>270</v>
      </c>
      <c r="T92" s="111">
        <f t="shared" si="14"/>
        <v>0.375</v>
      </c>
      <c r="V92" s="21"/>
      <c r="W92" s="21"/>
    </row>
    <row r="93" spans="3:23" x14ac:dyDescent="0.25">
      <c r="F93" s="9"/>
      <c r="I93" s="10"/>
      <c r="J93" s="9"/>
      <c r="K93" s="9"/>
      <c r="L93" s="9"/>
      <c r="M93" s="9"/>
      <c r="N93" s="9"/>
      <c r="O93" s="850">
        <v>88</v>
      </c>
      <c r="P93" s="840" t="s">
        <v>411</v>
      </c>
      <c r="Q93" s="878">
        <f t="shared" si="17"/>
        <v>660</v>
      </c>
      <c r="R93" s="878">
        <f t="shared" si="18"/>
        <v>0</v>
      </c>
      <c r="S93" s="883">
        <f t="shared" si="19"/>
        <v>660</v>
      </c>
      <c r="T93" s="111">
        <f t="shared" si="14"/>
        <v>0.91666666666666663</v>
      </c>
      <c r="V93" s="21"/>
      <c r="W93" s="21"/>
    </row>
    <row r="94" spans="3:23" ht="15.75" thickBot="1" x14ac:dyDescent="0.3">
      <c r="F94" s="9"/>
      <c r="I94" s="10"/>
      <c r="J94" s="9"/>
      <c r="K94" s="9"/>
      <c r="L94" s="9"/>
      <c r="M94" s="9"/>
      <c r="N94" s="9"/>
      <c r="O94" s="861">
        <v>89</v>
      </c>
      <c r="P94" s="869" t="s">
        <v>436</v>
      </c>
      <c r="Q94" s="887">
        <f t="shared" si="17"/>
        <v>172</v>
      </c>
      <c r="R94" s="887">
        <f t="shared" si="18"/>
        <v>12</v>
      </c>
      <c r="S94" s="865">
        <f t="shared" si="19"/>
        <v>184</v>
      </c>
      <c r="T94" s="111">
        <f t="shared" si="14"/>
        <v>0.25555555555555554</v>
      </c>
      <c r="V94" s="21"/>
      <c r="W94" s="21"/>
    </row>
    <row r="95" spans="3:23" x14ac:dyDescent="0.25">
      <c r="F95" s="9"/>
      <c r="I95" s="10"/>
      <c r="J95" s="9"/>
      <c r="K95" s="9"/>
      <c r="L95" s="9"/>
      <c r="M95" s="9"/>
      <c r="N95" s="9"/>
      <c r="P95" s="10"/>
      <c r="Q95" s="836"/>
      <c r="R95" s="836"/>
      <c r="S95" s="836"/>
      <c r="T95" s="440"/>
      <c r="V95" s="21"/>
      <c r="W95" s="21"/>
    </row>
    <row r="96" spans="3:23" x14ac:dyDescent="0.25">
      <c r="F96" s="9"/>
      <c r="J96" s="9">
        <f>SUM(J6:J92)</f>
        <v>20252</v>
      </c>
      <c r="K96" s="846">
        <f t="shared" ref="K96:L96" si="23">SUM(K6:K92)</f>
        <v>17595</v>
      </c>
      <c r="L96" s="846">
        <f t="shared" si="23"/>
        <v>37847</v>
      </c>
      <c r="M96" s="9"/>
      <c r="N96" s="9"/>
      <c r="P96" s="10"/>
      <c r="Q96" s="836"/>
      <c r="R96" s="836"/>
      <c r="S96" s="836"/>
      <c r="T96" s="111"/>
      <c r="V96" s="93"/>
      <c r="W96" s="21"/>
    </row>
    <row r="97" spans="9:23" x14ac:dyDescent="0.25">
      <c r="J97" s="9"/>
      <c r="K97" s="9"/>
      <c r="L97" s="9"/>
      <c r="M97" s="9"/>
      <c r="N97" s="9"/>
      <c r="Q97" s="108">
        <f>SUM(Q6:Q94)</f>
        <v>29504</v>
      </c>
      <c r="R97" s="856">
        <f t="shared" ref="R97:S97" si="24">SUM(R6:R94)</f>
        <v>25156</v>
      </c>
      <c r="S97" s="856">
        <f t="shared" si="24"/>
        <v>54660</v>
      </c>
      <c r="V97" s="21"/>
      <c r="W97" s="21"/>
    </row>
    <row r="98" spans="9:23" x14ac:dyDescent="0.25">
      <c r="J98" s="9"/>
      <c r="K98" s="9"/>
      <c r="L98" s="9"/>
      <c r="M98" s="9"/>
      <c r="N98" s="9"/>
      <c r="Q98" s="109">
        <f>SUM(D78,J96)</f>
        <v>29504</v>
      </c>
      <c r="R98" s="109">
        <f>SUM(E78,K96)</f>
        <v>25156</v>
      </c>
      <c r="S98" s="109">
        <f>SUM(F78,L96)</f>
        <v>54660</v>
      </c>
      <c r="W98" s="21"/>
    </row>
    <row r="99" spans="9:23" x14ac:dyDescent="0.25">
      <c r="I99" s="83" t="s">
        <v>279</v>
      </c>
      <c r="J99" s="33">
        <f>SUM(J6,J9:J10,J12,J14:J15,J17:J19,J22,J24:J26,J30:J31,J34:J35,J37:J40,J43:J44,J46,J48:J49,J51:J53,J55:J56,J58:J61,J63:J66,J68:J74,J76:J79,J82:J85,J88,J90)</f>
        <v>14209</v>
      </c>
      <c r="K99" s="33">
        <f>SUM(K6,K9:K10,K12,K14:K15,K17:K19,K22,K24:K26,K30:K31,K34:K35,K37:K40,K43:K44,K46,K48:K49,K51:K53,K55:K56,K58:K61,K63:K66,K68:K74,K76:K79,K82:K85,K88,K90)</f>
        <v>13003</v>
      </c>
      <c r="L99" s="33">
        <f>SUM(L6,L9:L10,L12,L14:L15,L17:L19,L22,L24:L26,L30:L31,L34:L35,L37:L40,L43:L44,L46,L48:L49,L51:L53,L55:L56,L58:L61,L63:L66,L68:L74,L76:L79,L82:L85,L88,L90)</f>
        <v>27212</v>
      </c>
      <c r="M99" s="9"/>
      <c r="N99" s="9"/>
      <c r="S99" s="108"/>
      <c r="V99" s="21"/>
      <c r="W99" s="21"/>
    </row>
    <row r="100" spans="9:23" x14ac:dyDescent="0.25">
      <c r="I100" s="78" t="s">
        <v>284</v>
      </c>
      <c r="J100" s="33">
        <f>SUM(J7:J8,J11,J13,J16,J20:J21,J23,J29,J32:J33,J36,J41:J42,J45,J47,J50,J54,J57,J62,J67,J75,J80:J81,J86:J87,J89,J91)</f>
        <v>5233</v>
      </c>
      <c r="K100" s="33">
        <f>SUM(K7:K8,K11,K13,K16,K20:K21,K23,K29,K32:K33,K36,K41:K42,K45,K47,K50,K54,K57,K62,K67,K75,K80:K81,K86:K87,K89,K91)</f>
        <v>3695</v>
      </c>
      <c r="L100" s="33">
        <f>SUM(L7:L8,L11,L13,L16,L20:L21,L23,L29,L32:L33,L36,L41:L42,L45,L47,L50,L54,L57,L62,L67,L75,L80:L81,L86:L87,L89,L91)</f>
        <v>8928</v>
      </c>
      <c r="M100" s="9"/>
      <c r="N100" s="9"/>
      <c r="P100" s="83" t="s">
        <v>279</v>
      </c>
      <c r="Q100" s="33">
        <f>SUM(Q6,Q9:Q10,Q12,Q14:Q15,Q17:Q19,Q22,Q24:Q26,Q30:Q31,Q34:Q35,Q37:Q40,Q43:Q44,Q46,Q48:Q49,Q51:Q53,Q55:Q56,Q58:Q61,Q63:Q66,Q68:Q74,Q76:Q79,Q82:Q85,Q89,Q91)</f>
        <v>17804</v>
      </c>
      <c r="R100" s="33">
        <f>SUM(R6,R9:R10,R12,R14:R15,R17:R19,R22,R24:R26,R30:R31,R34:R35,R37:R40,R43:R44,R46,R48:R49,R51:R53,R55:R56,R58:R61,R63:R66,R68:R74,R76:R79,R82:R85,R89,R91)</f>
        <v>16847</v>
      </c>
      <c r="S100" s="33">
        <f>SUM(S6,S9:S10,S12,S14:S15,S17:S19,S22,S24:S26,S30:S31,S34:S35,S37:S40,S43:S44,S46,S48:S49,S51:S53,S55:S56,S58:S61,S63:S66,S68:S74,S76:S79,S82:S85,S89,S91)</f>
        <v>34651</v>
      </c>
      <c r="V100" s="21"/>
      <c r="W100" s="21"/>
    </row>
    <row r="101" spans="9:23" x14ac:dyDescent="0.25">
      <c r="I101" s="78" t="s">
        <v>282</v>
      </c>
      <c r="J101" s="9">
        <f>SUM(J27:J28)</f>
        <v>714</v>
      </c>
      <c r="K101" s="9">
        <f>SUM(K27:K28)</f>
        <v>897</v>
      </c>
      <c r="L101" s="9">
        <f>SUM(L27:L28)</f>
        <v>1611</v>
      </c>
      <c r="M101" s="9"/>
      <c r="N101" s="9"/>
      <c r="P101" s="78" t="s">
        <v>284</v>
      </c>
      <c r="Q101" s="33">
        <f>SUM(Q7:Q8,Q11,Q13,Q16,Q20:Q21,Q23,Q29,Q32:Q33,Q36,Q41:Q42,Q45,Q47,Q50,Q54,Q57,Q62,Q67,Q75,Q80:Q81,Q86:Q88,Q90,Q92)</f>
        <v>9857</v>
      </c>
      <c r="R101" s="33">
        <f>SUM(R7:R8,R11,R13,R16,R20:R21,R23,R29,R32:R33,R36,R41:R42,R45,R47,R50,R54,R57,R62,R67,R75,R80:R81,R86:R88,R90,R92)</f>
        <v>7148</v>
      </c>
      <c r="S101" s="33">
        <f>SUM(S7:S8,S11,S13,S16,S20:S21,S23,S29,S32:S33,S36,S41:S42,S45,S47,S50,S54,S57,S62,S67,S75,S80:S81,S86:S88,S90,S92)</f>
        <v>17005</v>
      </c>
      <c r="V101" s="21"/>
      <c r="W101" s="21"/>
    </row>
    <row r="102" spans="9:23" x14ac:dyDescent="0.25">
      <c r="I102" s="1" t="s">
        <v>388</v>
      </c>
      <c r="J102" s="115">
        <f>SUM(J99:J101)</f>
        <v>20156</v>
      </c>
      <c r="K102" s="115">
        <f t="shared" ref="K102:L102" si="25">SUM(K99:K101)</f>
        <v>17595</v>
      </c>
      <c r="L102" s="115">
        <f t="shared" si="25"/>
        <v>37751</v>
      </c>
      <c r="M102" s="9"/>
      <c r="N102" s="9"/>
      <c r="P102" s="78" t="s">
        <v>282</v>
      </c>
      <c r="Q102" s="9">
        <f>SUM(Q27:Q28)</f>
        <v>1011</v>
      </c>
      <c r="R102" s="9">
        <f>SUM(R27:R28)</f>
        <v>1149</v>
      </c>
      <c r="S102" s="9">
        <f>SUM(S27:S28)</f>
        <v>2160</v>
      </c>
      <c r="V102" s="21"/>
      <c r="W102" s="21"/>
    </row>
    <row r="103" spans="9:23" x14ac:dyDescent="0.25">
      <c r="J103" s="115"/>
      <c r="K103" s="115"/>
      <c r="L103" s="115"/>
      <c r="M103" s="9"/>
      <c r="N103" s="9"/>
      <c r="P103" s="1" t="s">
        <v>388</v>
      </c>
      <c r="Q103" s="115">
        <f>SUM(Q100:Q102)</f>
        <v>28672</v>
      </c>
      <c r="R103" s="115">
        <f t="shared" ref="R103:S103" si="26">SUM(R100:R102)</f>
        <v>25144</v>
      </c>
      <c r="S103" s="115">
        <f t="shared" si="26"/>
        <v>53816</v>
      </c>
      <c r="V103" s="21"/>
      <c r="W103" s="21"/>
    </row>
    <row r="104" spans="9:23" x14ac:dyDescent="0.25">
      <c r="J104" s="9"/>
      <c r="K104" s="9"/>
      <c r="L104" s="9"/>
      <c r="M104" s="9"/>
      <c r="N104" s="9"/>
      <c r="Q104" s="115"/>
      <c r="R104" s="115"/>
      <c r="S104" s="115"/>
      <c r="W104" s="21"/>
    </row>
    <row r="105" spans="9:23" x14ac:dyDescent="0.25">
      <c r="L105" s="9"/>
      <c r="M105" s="9"/>
      <c r="N105" s="9"/>
      <c r="S105" s="92"/>
      <c r="W105" s="21"/>
    </row>
    <row r="106" spans="9:23" x14ac:dyDescent="0.25">
      <c r="J106" s="9"/>
      <c r="K106" s="9"/>
      <c r="L106" s="9"/>
      <c r="M106" s="9"/>
      <c r="N106" s="9"/>
      <c r="S106" s="92"/>
    </row>
    <row r="107" spans="9:23" x14ac:dyDescent="0.25">
      <c r="L107" s="9"/>
      <c r="M107" s="60"/>
      <c r="N107" s="60"/>
      <c r="S107" s="92"/>
      <c r="W107" s="21"/>
    </row>
    <row r="108" spans="9:23" x14ac:dyDescent="0.25">
      <c r="L108" s="9"/>
      <c r="M108" s="9"/>
      <c r="N108" s="36"/>
      <c r="S108" s="92"/>
      <c r="W108" s="21"/>
    </row>
    <row r="109" spans="9:23" x14ac:dyDescent="0.25">
      <c r="L109" s="9"/>
      <c r="M109" s="36"/>
      <c r="N109" s="36"/>
      <c r="S109" s="92"/>
      <c r="W109" s="21"/>
    </row>
    <row r="110" spans="9:23" x14ac:dyDescent="0.25">
      <c r="L110" s="9"/>
      <c r="M110" s="9"/>
      <c r="N110" s="9"/>
      <c r="S110" s="92"/>
      <c r="W110" s="21"/>
    </row>
    <row r="111" spans="9:23" x14ac:dyDescent="0.25">
      <c r="L111" s="9"/>
      <c r="M111" s="9"/>
      <c r="N111" s="9"/>
      <c r="S111" s="92"/>
      <c r="W111" s="21"/>
    </row>
    <row r="112" spans="9:23" x14ac:dyDescent="0.25">
      <c r="L112" s="9"/>
      <c r="M112" s="9"/>
      <c r="N112" s="9"/>
      <c r="S112" s="92"/>
    </row>
    <row r="113" spans="12:19" x14ac:dyDescent="0.25">
      <c r="L113" s="9"/>
      <c r="M113" s="9"/>
      <c r="N113" s="9"/>
      <c r="S113" s="92"/>
    </row>
    <row r="114" spans="12:19" x14ac:dyDescent="0.25">
      <c r="L114" s="9"/>
      <c r="M114" s="9"/>
      <c r="N114" s="9"/>
      <c r="S114" s="92"/>
    </row>
    <row r="115" spans="12:19" x14ac:dyDescent="0.25">
      <c r="L115" s="9"/>
      <c r="M115" s="9"/>
      <c r="N115" s="9"/>
      <c r="S115" s="92"/>
    </row>
    <row r="116" spans="12:19" x14ac:dyDescent="0.25">
      <c r="L116" s="9"/>
      <c r="M116" s="9"/>
      <c r="N116" s="9"/>
      <c r="S116" s="92"/>
    </row>
    <row r="117" spans="12:19" x14ac:dyDescent="0.25">
      <c r="L117" s="9"/>
      <c r="M117" s="36"/>
      <c r="N117" s="36"/>
      <c r="S117" s="20"/>
    </row>
    <row r="118" spans="12:19" x14ac:dyDescent="0.25">
      <c r="L118" s="9"/>
      <c r="M118" s="9"/>
      <c r="N118" s="9"/>
    </row>
    <row r="119" spans="12:19" x14ac:dyDescent="0.25">
      <c r="L119" s="9"/>
      <c r="M119" s="9"/>
      <c r="N119" s="9"/>
    </row>
    <row r="120" spans="12:19" x14ac:dyDescent="0.25">
      <c r="L120" s="9"/>
      <c r="M120" s="9"/>
      <c r="N120" s="9"/>
    </row>
    <row r="121" spans="12:19" x14ac:dyDescent="0.25">
      <c r="L121" s="9"/>
      <c r="M121" s="9"/>
      <c r="N121" s="9"/>
    </row>
    <row r="122" spans="12:19" x14ac:dyDescent="0.25">
      <c r="L122" s="9"/>
      <c r="M122" s="9"/>
      <c r="N122" s="9"/>
    </row>
    <row r="123" spans="12:19" x14ac:dyDescent="0.25">
      <c r="L123" s="9"/>
      <c r="M123" s="9"/>
      <c r="N123" s="9"/>
    </row>
    <row r="124" spans="12:19" x14ac:dyDescent="0.25">
      <c r="L124" s="9"/>
      <c r="M124" s="9"/>
      <c r="N124" s="9"/>
    </row>
    <row r="125" spans="12:19" x14ac:dyDescent="0.25">
      <c r="L125" s="9"/>
      <c r="M125" s="9"/>
      <c r="N125" s="9"/>
    </row>
    <row r="126" spans="12:19" x14ac:dyDescent="0.25">
      <c r="L126" s="9"/>
      <c r="M126" s="9"/>
      <c r="N126" s="9"/>
    </row>
    <row r="127" spans="12:19" x14ac:dyDescent="0.25">
      <c r="L127" s="9"/>
      <c r="M127" s="9"/>
      <c r="N127" s="9"/>
    </row>
    <row r="128" spans="12:19" x14ac:dyDescent="0.25">
      <c r="L128" s="9"/>
      <c r="M128" s="9"/>
      <c r="N128" s="9"/>
    </row>
    <row r="129" spans="12:14" x14ac:dyDescent="0.25">
      <c r="L129" s="9"/>
      <c r="M129" s="9"/>
      <c r="N129" s="9"/>
    </row>
    <row r="130" spans="12:14" x14ac:dyDescent="0.25">
      <c r="L130" s="9"/>
      <c r="M130" s="9"/>
      <c r="N130" s="9"/>
    </row>
    <row r="131" spans="12:14" x14ac:dyDescent="0.25">
      <c r="L131" s="9"/>
      <c r="M131" s="9"/>
      <c r="N131" s="9"/>
    </row>
    <row r="132" spans="12:14" x14ac:dyDescent="0.25">
      <c r="L132" s="9"/>
      <c r="M132" s="9"/>
      <c r="N132" s="9"/>
    </row>
    <row r="133" spans="12:14" x14ac:dyDescent="0.25">
      <c r="L133" s="9"/>
      <c r="M133" s="9"/>
      <c r="N133" s="9"/>
    </row>
    <row r="134" spans="12:14" x14ac:dyDescent="0.25">
      <c r="L134" s="9"/>
      <c r="M134" s="9"/>
      <c r="N134" s="9"/>
    </row>
    <row r="135" spans="12:14" x14ac:dyDescent="0.25">
      <c r="L135" s="9"/>
      <c r="M135" s="9"/>
      <c r="N135" s="9"/>
    </row>
    <row r="136" spans="12:14" x14ac:dyDescent="0.25">
      <c r="L136" s="9"/>
      <c r="M136" s="9"/>
      <c r="N136" s="9"/>
    </row>
    <row r="137" spans="12:14" x14ac:dyDescent="0.25">
      <c r="L137" s="9"/>
      <c r="M137" s="9"/>
      <c r="N137" s="9"/>
    </row>
    <row r="138" spans="12:14" x14ac:dyDescent="0.25">
      <c r="L138" s="9"/>
      <c r="M138" s="9"/>
      <c r="N138" s="9"/>
    </row>
    <row r="139" spans="12:14" x14ac:dyDescent="0.25">
      <c r="L139" s="9"/>
      <c r="M139" s="9"/>
      <c r="N139" s="9"/>
    </row>
    <row r="140" spans="12:14" x14ac:dyDescent="0.25">
      <c r="L140" s="9"/>
      <c r="M140" s="9"/>
      <c r="N140" s="9"/>
    </row>
    <row r="141" spans="12:14" x14ac:dyDescent="0.25">
      <c r="L141" s="9"/>
      <c r="M141" s="9"/>
      <c r="N141" s="9"/>
    </row>
    <row r="142" spans="12:14" x14ac:dyDescent="0.25">
      <c r="L142" s="9"/>
      <c r="M142" s="9"/>
      <c r="N142" s="9"/>
    </row>
    <row r="143" spans="12:14" x14ac:dyDescent="0.25">
      <c r="L143" s="9"/>
      <c r="M143" s="9"/>
      <c r="N143" s="9"/>
    </row>
    <row r="144" spans="12:14" x14ac:dyDescent="0.25">
      <c r="L144" s="9"/>
      <c r="M144" s="9"/>
      <c r="N144" s="9"/>
    </row>
    <row r="145" spans="12:14" x14ac:dyDescent="0.25">
      <c r="L145" s="9"/>
      <c r="M145" s="9"/>
      <c r="N145" s="9"/>
    </row>
    <row r="146" spans="12:14" x14ac:dyDescent="0.25">
      <c r="L146" s="9"/>
      <c r="M146" s="9"/>
      <c r="N146" s="9"/>
    </row>
    <row r="147" spans="12:14" x14ac:dyDescent="0.25">
      <c r="L147" s="9"/>
      <c r="M147" s="9"/>
      <c r="N147" s="9"/>
    </row>
    <row r="148" spans="12:14" x14ac:dyDescent="0.25">
      <c r="L148" s="9"/>
      <c r="M148" s="9"/>
      <c r="N148" s="9"/>
    </row>
    <row r="149" spans="12:14" x14ac:dyDescent="0.25">
      <c r="L149" s="9"/>
      <c r="M149" s="9"/>
      <c r="N149" s="9"/>
    </row>
    <row r="150" spans="12:14" x14ac:dyDescent="0.25">
      <c r="L150" s="9"/>
      <c r="M150" s="9"/>
      <c r="N150" s="9"/>
    </row>
    <row r="151" spans="12:14" x14ac:dyDescent="0.25">
      <c r="L151" s="9"/>
      <c r="M151" s="9"/>
      <c r="N151" s="9"/>
    </row>
    <row r="152" spans="12:14" x14ac:dyDescent="0.25">
      <c r="L152" s="9"/>
      <c r="M152" s="9"/>
      <c r="N152" s="9"/>
    </row>
    <row r="153" spans="12:14" x14ac:dyDescent="0.25">
      <c r="L153" s="9"/>
      <c r="M153" s="9"/>
      <c r="N153" s="9"/>
    </row>
    <row r="154" spans="12:14" x14ac:dyDescent="0.25">
      <c r="L154" s="9"/>
      <c r="M154" s="9"/>
      <c r="N154" s="9"/>
    </row>
    <row r="155" spans="12:14" x14ac:dyDescent="0.25">
      <c r="L155" s="9"/>
      <c r="M155" s="9"/>
      <c r="N155" s="9"/>
    </row>
    <row r="156" spans="12:14" x14ac:dyDescent="0.25">
      <c r="L156" s="9"/>
      <c r="M156" s="9"/>
      <c r="N156" s="9"/>
    </row>
    <row r="157" spans="12:14" x14ac:dyDescent="0.25">
      <c r="L157" s="9"/>
      <c r="M157" s="9"/>
      <c r="N157" s="9"/>
    </row>
    <row r="158" spans="12:14" x14ac:dyDescent="0.25">
      <c r="L158" s="9"/>
      <c r="M158" s="9"/>
      <c r="N158" s="9"/>
    </row>
    <row r="159" spans="12:14" x14ac:dyDescent="0.25">
      <c r="L159" s="9"/>
      <c r="M159" s="9"/>
      <c r="N159" s="9"/>
    </row>
    <row r="160" spans="12:14" x14ac:dyDescent="0.25">
      <c r="L160" s="9"/>
      <c r="M160" s="9"/>
      <c r="N160" s="9"/>
    </row>
    <row r="161" spans="12:14" x14ac:dyDescent="0.25">
      <c r="L161" s="9"/>
      <c r="M161" s="9"/>
      <c r="N161" s="9"/>
    </row>
    <row r="162" spans="12:14" x14ac:dyDescent="0.25">
      <c r="L162" s="9"/>
      <c r="M162" s="9"/>
      <c r="N162" s="9"/>
    </row>
    <row r="163" spans="12:14" x14ac:dyDescent="0.25">
      <c r="L163" s="9"/>
      <c r="M163" s="9"/>
      <c r="N163" s="9"/>
    </row>
    <row r="164" spans="12:14" x14ac:dyDescent="0.25">
      <c r="L164" s="9"/>
      <c r="M164" s="9"/>
      <c r="N164" s="9"/>
    </row>
    <row r="165" spans="12:14" x14ac:dyDescent="0.25">
      <c r="L165" s="9"/>
      <c r="M165" s="9"/>
      <c r="N165" s="9"/>
    </row>
    <row r="166" spans="12:14" x14ac:dyDescent="0.25">
      <c r="L166" s="9"/>
      <c r="M166" s="9"/>
      <c r="N166" s="9"/>
    </row>
    <row r="167" spans="12:14" x14ac:dyDescent="0.25">
      <c r="L167" s="9"/>
      <c r="M167" s="9"/>
      <c r="N167" s="9"/>
    </row>
    <row r="168" spans="12:14" x14ac:dyDescent="0.25">
      <c r="L168" s="9"/>
      <c r="M168" s="9"/>
      <c r="N168" s="9"/>
    </row>
    <row r="169" spans="12:14" x14ac:dyDescent="0.25">
      <c r="L169" s="9"/>
      <c r="M169" s="9"/>
      <c r="N169" s="9"/>
    </row>
    <row r="170" spans="12:14" x14ac:dyDescent="0.25">
      <c r="L170" s="9"/>
      <c r="M170" s="9"/>
      <c r="N170" s="9"/>
    </row>
    <row r="171" spans="12:14" x14ac:dyDescent="0.25">
      <c r="L171" s="9"/>
      <c r="M171" s="9"/>
      <c r="N171" s="9"/>
    </row>
    <row r="172" spans="12:14" x14ac:dyDescent="0.25">
      <c r="L172" s="9"/>
      <c r="M172" s="9"/>
      <c r="N172" s="9"/>
    </row>
    <row r="173" spans="12:14" x14ac:dyDescent="0.25">
      <c r="L173" s="9"/>
      <c r="M173" s="9"/>
      <c r="N173" s="9"/>
    </row>
    <row r="174" spans="12:14" x14ac:dyDescent="0.25">
      <c r="L174" s="9"/>
      <c r="M174" s="9"/>
      <c r="N174" s="9"/>
    </row>
    <row r="175" spans="12:14" x14ac:dyDescent="0.25">
      <c r="L175" s="9"/>
      <c r="M175" s="9"/>
      <c r="N175" s="9"/>
    </row>
    <row r="176" spans="12:14" x14ac:dyDescent="0.25">
      <c r="L176" s="9"/>
      <c r="M176" s="9"/>
      <c r="N176" s="9"/>
    </row>
    <row r="177" spans="12:14" x14ac:dyDescent="0.25">
      <c r="L177" s="9"/>
      <c r="M177" s="9"/>
      <c r="N177" s="9"/>
    </row>
    <row r="178" spans="12:14" x14ac:dyDescent="0.25">
      <c r="L178" s="9"/>
      <c r="M178" s="9"/>
      <c r="N178" s="9"/>
    </row>
    <row r="179" spans="12:14" x14ac:dyDescent="0.25">
      <c r="L179" s="9"/>
      <c r="M179" s="9"/>
      <c r="N179" s="9"/>
    </row>
    <row r="180" spans="12:14" x14ac:dyDescent="0.25">
      <c r="L180" s="9"/>
      <c r="M180" s="9"/>
      <c r="N180" s="9"/>
    </row>
    <row r="181" spans="12:14" x14ac:dyDescent="0.25">
      <c r="L181" s="9"/>
      <c r="M181" s="9"/>
      <c r="N181" s="9"/>
    </row>
    <row r="182" spans="12:14" x14ac:dyDescent="0.25">
      <c r="L182" s="9"/>
      <c r="M182" s="9"/>
      <c r="N182" s="9"/>
    </row>
    <row r="183" spans="12:14" x14ac:dyDescent="0.25">
      <c r="L183" s="9"/>
      <c r="M183" s="9"/>
      <c r="N183" s="9"/>
    </row>
    <row r="184" spans="12:14" x14ac:dyDescent="0.25">
      <c r="L184" s="9"/>
      <c r="M184" s="9"/>
      <c r="N184" s="9"/>
    </row>
    <row r="185" spans="12:14" x14ac:dyDescent="0.25">
      <c r="L185" s="9"/>
      <c r="M185" s="9"/>
      <c r="N185" s="9"/>
    </row>
    <row r="186" spans="12:14" x14ac:dyDescent="0.25">
      <c r="L186" s="9"/>
      <c r="M186" s="9"/>
      <c r="N186" s="9"/>
    </row>
    <row r="187" spans="12:14" x14ac:dyDescent="0.25">
      <c r="L187" s="9"/>
      <c r="M187" s="9"/>
      <c r="N187" s="9"/>
    </row>
    <row r="188" spans="12:14" x14ac:dyDescent="0.25">
      <c r="L188" s="9"/>
      <c r="M188" s="9"/>
      <c r="N188" s="9"/>
    </row>
    <row r="189" spans="12:14" x14ac:dyDescent="0.25">
      <c r="L189" s="9"/>
      <c r="M189" s="9"/>
      <c r="N189" s="9"/>
    </row>
    <row r="190" spans="12:14" x14ac:dyDescent="0.25">
      <c r="L190" s="9"/>
      <c r="M190" s="9"/>
      <c r="N190" s="9"/>
    </row>
    <row r="191" spans="12:14" x14ac:dyDescent="0.25">
      <c r="L191" s="9"/>
      <c r="M191" s="9"/>
      <c r="N191" s="9"/>
    </row>
    <row r="192" spans="12:14" x14ac:dyDescent="0.25">
      <c r="L192" s="9"/>
      <c r="M192" s="9"/>
      <c r="N192" s="9"/>
    </row>
    <row r="193" spans="12:14" x14ac:dyDescent="0.25">
      <c r="L193" s="9"/>
      <c r="M193" s="9"/>
      <c r="N193" s="9"/>
    </row>
    <row r="194" spans="12:14" x14ac:dyDescent="0.25">
      <c r="L194" s="9"/>
      <c r="M194" s="9"/>
      <c r="N194" s="9"/>
    </row>
    <row r="195" spans="12:14" x14ac:dyDescent="0.25">
      <c r="L195" s="9"/>
      <c r="M195" s="9"/>
      <c r="N195" s="9"/>
    </row>
    <row r="196" spans="12:14" x14ac:dyDescent="0.25">
      <c r="L196" s="9"/>
      <c r="M196" s="9"/>
      <c r="N196" s="9"/>
    </row>
    <row r="197" spans="12:14" x14ac:dyDescent="0.25">
      <c r="L197" s="9"/>
      <c r="M197" s="9"/>
      <c r="N197" s="9"/>
    </row>
    <row r="198" spans="12:14" x14ac:dyDescent="0.25">
      <c r="L198" s="9"/>
      <c r="M198" s="9"/>
      <c r="N198" s="9"/>
    </row>
    <row r="199" spans="12:14" x14ac:dyDescent="0.25">
      <c r="L199" s="9"/>
      <c r="M199" s="9"/>
      <c r="N199" s="9"/>
    </row>
    <row r="200" spans="12:14" x14ac:dyDescent="0.25">
      <c r="L200" s="9"/>
      <c r="M200" s="9"/>
      <c r="N200" s="9"/>
    </row>
    <row r="201" spans="12:14" x14ac:dyDescent="0.25">
      <c r="L201" s="9"/>
      <c r="M201" s="9"/>
      <c r="N201" s="9"/>
    </row>
    <row r="202" spans="12:14" x14ac:dyDescent="0.25">
      <c r="L202" s="9"/>
      <c r="M202" s="9"/>
      <c r="N202" s="9"/>
    </row>
    <row r="203" spans="12:14" x14ac:dyDescent="0.25">
      <c r="L203" s="9"/>
      <c r="M203" s="9"/>
      <c r="N203" s="9"/>
    </row>
    <row r="204" spans="12:14" x14ac:dyDescent="0.25">
      <c r="L204" s="9"/>
      <c r="M204" s="9"/>
      <c r="N204" s="9"/>
    </row>
    <row r="205" spans="12:14" x14ac:dyDescent="0.25">
      <c r="L205" s="9"/>
      <c r="M205" s="9"/>
      <c r="N205" s="9"/>
    </row>
    <row r="206" spans="12:14" x14ac:dyDescent="0.25">
      <c r="L206" s="9"/>
      <c r="M206" s="9"/>
      <c r="N206" s="9"/>
    </row>
    <row r="207" spans="12:14" x14ac:dyDescent="0.25">
      <c r="L207" s="9"/>
      <c r="M207" s="9"/>
      <c r="N207" s="9"/>
    </row>
    <row r="208" spans="12:14" x14ac:dyDescent="0.25">
      <c r="L208" s="9"/>
      <c r="M208" s="9"/>
      <c r="N208" s="9"/>
    </row>
    <row r="209" spans="12:14" x14ac:dyDescent="0.25">
      <c r="L209" s="9"/>
      <c r="M209" s="9"/>
      <c r="N209" s="9"/>
    </row>
    <row r="210" spans="12:14" x14ac:dyDescent="0.25">
      <c r="L210" s="9"/>
      <c r="M210" s="9"/>
      <c r="N210" s="9"/>
    </row>
    <row r="211" spans="12:14" x14ac:dyDescent="0.25">
      <c r="L211" s="9"/>
      <c r="M211" s="9"/>
      <c r="N211" s="9"/>
    </row>
    <row r="212" spans="12:14" x14ac:dyDescent="0.25">
      <c r="L212" s="9"/>
      <c r="M212" s="9"/>
      <c r="N212" s="9"/>
    </row>
    <row r="213" spans="12:14" x14ac:dyDescent="0.25">
      <c r="L213" s="9"/>
      <c r="M213" s="9"/>
      <c r="N213" s="9"/>
    </row>
    <row r="214" spans="12:14" x14ac:dyDescent="0.25">
      <c r="L214" s="9"/>
      <c r="M214" s="9"/>
      <c r="N214" s="9"/>
    </row>
    <row r="215" spans="12:14" x14ac:dyDescent="0.25">
      <c r="L215" s="9"/>
      <c r="M215" s="9"/>
      <c r="N215" s="9"/>
    </row>
    <row r="216" spans="12:14" x14ac:dyDescent="0.25">
      <c r="L216" s="9"/>
      <c r="M216" s="9"/>
      <c r="N216" s="9"/>
    </row>
    <row r="217" spans="12:14" x14ac:dyDescent="0.25">
      <c r="L217" s="9"/>
      <c r="M217" s="9"/>
      <c r="N217" s="9"/>
    </row>
    <row r="218" spans="12:14" x14ac:dyDescent="0.25">
      <c r="L218" s="9"/>
      <c r="M218" s="9"/>
      <c r="N218" s="9"/>
    </row>
    <row r="219" spans="12:14" x14ac:dyDescent="0.25">
      <c r="L219" s="9"/>
      <c r="M219" s="9"/>
      <c r="N219" s="9"/>
    </row>
    <row r="220" spans="12:14" x14ac:dyDescent="0.25">
      <c r="L220" s="9"/>
      <c r="M220" s="9"/>
      <c r="N220" s="9"/>
    </row>
    <row r="221" spans="12:14" x14ac:dyDescent="0.25">
      <c r="L221" s="9"/>
      <c r="M221" s="9"/>
      <c r="N221" s="9"/>
    </row>
    <row r="222" spans="12:14" x14ac:dyDescent="0.25">
      <c r="L222" s="9"/>
      <c r="M222" s="9"/>
      <c r="N222" s="9"/>
    </row>
    <row r="223" spans="12:14" x14ac:dyDescent="0.25">
      <c r="L223" s="9"/>
      <c r="M223" s="9"/>
      <c r="N223" s="9"/>
    </row>
    <row r="224" spans="12:14" x14ac:dyDescent="0.25">
      <c r="L224" s="9"/>
      <c r="M224" s="9"/>
      <c r="N224" s="9"/>
    </row>
    <row r="225" spans="12:14" x14ac:dyDescent="0.25">
      <c r="L225" s="9"/>
      <c r="M225" s="9"/>
      <c r="N225" s="9"/>
    </row>
    <row r="226" spans="12:14" x14ac:dyDescent="0.25">
      <c r="L226" s="9"/>
      <c r="M226" s="9"/>
      <c r="N226" s="9"/>
    </row>
    <row r="227" spans="12:14" x14ac:dyDescent="0.25">
      <c r="L227" s="9"/>
      <c r="M227" s="9"/>
      <c r="N227" s="9"/>
    </row>
    <row r="228" spans="12:14" x14ac:dyDescent="0.25">
      <c r="L228" s="9"/>
      <c r="M228" s="9"/>
      <c r="N228" s="9"/>
    </row>
    <row r="229" spans="12:14" x14ac:dyDescent="0.25">
      <c r="L229" s="9"/>
      <c r="M229" s="9"/>
      <c r="N229" s="9"/>
    </row>
    <row r="230" spans="12:14" x14ac:dyDescent="0.25">
      <c r="L230" s="9"/>
      <c r="M230" s="9"/>
      <c r="N230" s="9"/>
    </row>
    <row r="231" spans="12:14" x14ac:dyDescent="0.25">
      <c r="L231" s="9"/>
      <c r="M231" s="9"/>
      <c r="N231" s="9"/>
    </row>
    <row r="232" spans="12:14" x14ac:dyDescent="0.25">
      <c r="L232" s="9"/>
      <c r="M232" s="9"/>
      <c r="N232" s="9"/>
    </row>
    <row r="233" spans="12:14" x14ac:dyDescent="0.25">
      <c r="L233" s="9"/>
      <c r="M233" s="9"/>
      <c r="N233" s="9"/>
    </row>
    <row r="234" spans="12:14" x14ac:dyDescent="0.25">
      <c r="L234" s="9"/>
      <c r="M234" s="9"/>
      <c r="N234" s="9"/>
    </row>
    <row r="235" spans="12:14" x14ac:dyDescent="0.25">
      <c r="L235" s="9"/>
      <c r="M235" s="9"/>
      <c r="N235" s="9"/>
    </row>
    <row r="236" spans="12:14" x14ac:dyDescent="0.25">
      <c r="L236" s="9"/>
      <c r="M236" s="9"/>
      <c r="N236" s="9"/>
    </row>
    <row r="237" spans="12:14" x14ac:dyDescent="0.25">
      <c r="L237" s="9"/>
      <c r="M237" s="9"/>
      <c r="N237" s="9"/>
    </row>
    <row r="238" spans="12:14" x14ac:dyDescent="0.25">
      <c r="L238" s="9"/>
      <c r="M238" s="9"/>
      <c r="N238" s="9"/>
    </row>
    <row r="239" spans="12:14" x14ac:dyDescent="0.25">
      <c r="L239" s="9"/>
      <c r="M239" s="9"/>
      <c r="N239" s="9"/>
    </row>
    <row r="240" spans="12:14" x14ac:dyDescent="0.25">
      <c r="L240" s="9"/>
      <c r="M240" s="9"/>
      <c r="N240" s="9"/>
    </row>
    <row r="241" spans="12:14" x14ac:dyDescent="0.25">
      <c r="L241" s="9"/>
      <c r="M241" s="9"/>
      <c r="N241" s="9"/>
    </row>
    <row r="242" spans="12:14" x14ac:dyDescent="0.25">
      <c r="L242" s="9"/>
      <c r="M242" s="9"/>
      <c r="N242" s="9"/>
    </row>
    <row r="243" spans="12:14" x14ac:dyDescent="0.25">
      <c r="L243" s="9"/>
      <c r="M243" s="9"/>
      <c r="N243" s="9"/>
    </row>
    <row r="244" spans="12:14" x14ac:dyDescent="0.25">
      <c r="L244" s="9"/>
      <c r="M244" s="9"/>
      <c r="N244" s="9"/>
    </row>
    <row r="245" spans="12:14" x14ac:dyDescent="0.25">
      <c r="L245" s="9"/>
      <c r="M245" s="9"/>
      <c r="N245" s="9"/>
    </row>
    <row r="246" spans="12:14" x14ac:dyDescent="0.25">
      <c r="L246" s="9"/>
      <c r="M246" s="9"/>
      <c r="N246" s="9"/>
    </row>
    <row r="247" spans="12:14" x14ac:dyDescent="0.25">
      <c r="L247" s="9"/>
      <c r="M247" s="9"/>
      <c r="N247" s="9"/>
    </row>
    <row r="248" spans="12:14" x14ac:dyDescent="0.25">
      <c r="L248" s="9"/>
      <c r="M248" s="9"/>
      <c r="N248" s="9"/>
    </row>
    <row r="249" spans="12:14" x14ac:dyDescent="0.25">
      <c r="L249" s="9"/>
      <c r="M249" s="9"/>
      <c r="N249" s="9"/>
    </row>
    <row r="250" spans="12:14" x14ac:dyDescent="0.25">
      <c r="L250" s="9"/>
      <c r="M250" s="9"/>
      <c r="N250" s="9"/>
    </row>
    <row r="251" spans="12:14" x14ac:dyDescent="0.25">
      <c r="L251" s="9"/>
      <c r="M251" s="9"/>
      <c r="N251" s="9"/>
    </row>
    <row r="252" spans="12:14" x14ac:dyDescent="0.25">
      <c r="L252" s="9"/>
      <c r="M252" s="9"/>
      <c r="N252" s="9"/>
    </row>
    <row r="253" spans="12:14" x14ac:dyDescent="0.25">
      <c r="L253" s="9"/>
      <c r="M253" s="9"/>
      <c r="N253" s="9"/>
    </row>
    <row r="254" spans="12:14" x14ac:dyDescent="0.25">
      <c r="L254" s="9"/>
      <c r="M254" s="9"/>
      <c r="N254" s="9"/>
    </row>
    <row r="255" spans="12:14" x14ac:dyDescent="0.25">
      <c r="L255" s="9"/>
      <c r="M255" s="9"/>
      <c r="N255" s="9"/>
    </row>
    <row r="256" spans="12:14" x14ac:dyDescent="0.25">
      <c r="L256" s="9"/>
      <c r="M256" s="9"/>
      <c r="N256" s="9"/>
    </row>
    <row r="257" spans="12:14" x14ac:dyDescent="0.25">
      <c r="L257" s="9"/>
      <c r="M257" s="9"/>
      <c r="N257" s="9"/>
    </row>
    <row r="258" spans="12:14" x14ac:dyDescent="0.25">
      <c r="L258" s="9"/>
      <c r="M258" s="9"/>
      <c r="N258" s="9"/>
    </row>
    <row r="259" spans="12:14" x14ac:dyDescent="0.25">
      <c r="L259" s="9"/>
      <c r="M259" s="9"/>
      <c r="N259" s="9"/>
    </row>
    <row r="260" spans="12:14" x14ac:dyDescent="0.25">
      <c r="L260" s="9"/>
      <c r="M260" s="9"/>
      <c r="N260" s="9"/>
    </row>
    <row r="261" spans="12:14" x14ac:dyDescent="0.25">
      <c r="L261" s="9"/>
      <c r="M261" s="9"/>
      <c r="N261" s="9"/>
    </row>
    <row r="262" spans="12:14" x14ac:dyDescent="0.25">
      <c r="L262" s="9"/>
      <c r="M262" s="9"/>
      <c r="N262" s="9"/>
    </row>
    <row r="263" spans="12:14" x14ac:dyDescent="0.25">
      <c r="L263" s="9"/>
      <c r="M263" s="9"/>
      <c r="N263" s="9"/>
    </row>
    <row r="264" spans="12:14" x14ac:dyDescent="0.25">
      <c r="L264" s="9"/>
      <c r="M264" s="9"/>
      <c r="N264" s="9"/>
    </row>
    <row r="265" spans="12:14" x14ac:dyDescent="0.25">
      <c r="L265" s="9"/>
      <c r="M265" s="9"/>
      <c r="N265" s="9"/>
    </row>
    <row r="266" spans="12:14" x14ac:dyDescent="0.25">
      <c r="L266" s="9"/>
      <c r="M266" s="9"/>
      <c r="N266" s="9"/>
    </row>
    <row r="267" spans="12:14" x14ac:dyDescent="0.25">
      <c r="L267" s="9"/>
      <c r="M267" s="9"/>
      <c r="N267" s="9"/>
    </row>
    <row r="268" spans="12:14" x14ac:dyDescent="0.25">
      <c r="L268" s="9"/>
      <c r="M268" s="9"/>
      <c r="N268" s="9"/>
    </row>
    <row r="269" spans="12:14" x14ac:dyDescent="0.25">
      <c r="L269" s="9"/>
      <c r="M269" s="9"/>
      <c r="N269" s="9"/>
    </row>
    <row r="270" spans="12:14" x14ac:dyDescent="0.25">
      <c r="L270" s="9"/>
      <c r="M270" s="9"/>
      <c r="N270" s="9"/>
    </row>
    <row r="271" spans="12:14" x14ac:dyDescent="0.25">
      <c r="L271" s="9"/>
      <c r="M271" s="9"/>
      <c r="N271" s="9"/>
    </row>
    <row r="272" spans="12:14" x14ac:dyDescent="0.25">
      <c r="L272" s="9"/>
      <c r="M272" s="9"/>
      <c r="N272" s="9"/>
    </row>
    <row r="273" spans="12:14" x14ac:dyDescent="0.25">
      <c r="L273" s="9"/>
      <c r="M273" s="9"/>
      <c r="N273" s="9"/>
    </row>
    <row r="274" spans="12:14" x14ac:dyDescent="0.25">
      <c r="L274" s="9"/>
      <c r="M274" s="9"/>
      <c r="N274" s="9"/>
    </row>
    <row r="275" spans="12:14" x14ac:dyDescent="0.25">
      <c r="L275" s="9"/>
      <c r="M275" s="9"/>
      <c r="N275" s="9"/>
    </row>
    <row r="276" spans="12:14" x14ac:dyDescent="0.25">
      <c r="L276" s="9"/>
      <c r="M276" s="9"/>
      <c r="N276" s="9"/>
    </row>
    <row r="277" spans="12:14" x14ac:dyDescent="0.25">
      <c r="L277" s="9"/>
      <c r="M277" s="9"/>
      <c r="N277" s="9"/>
    </row>
    <row r="278" spans="12:14" x14ac:dyDescent="0.25">
      <c r="L278" s="9"/>
      <c r="M278" s="9"/>
      <c r="N278" s="9"/>
    </row>
    <row r="279" spans="12:14" x14ac:dyDescent="0.25">
      <c r="L279" s="9"/>
      <c r="M279" s="9"/>
      <c r="N279" s="9"/>
    </row>
    <row r="280" spans="12:14" x14ac:dyDescent="0.25">
      <c r="L280" s="9"/>
      <c r="M280" s="9"/>
      <c r="N280" s="9"/>
    </row>
    <row r="281" spans="12:14" x14ac:dyDescent="0.25">
      <c r="L281" s="9"/>
      <c r="M281" s="9"/>
      <c r="N281" s="9"/>
    </row>
    <row r="282" spans="12:14" x14ac:dyDescent="0.25">
      <c r="L282" s="9"/>
      <c r="M282" s="9"/>
      <c r="N282" s="9"/>
    </row>
    <row r="283" spans="12:14" x14ac:dyDescent="0.25">
      <c r="L283" s="9"/>
      <c r="M283" s="9"/>
      <c r="N283" s="9"/>
    </row>
    <row r="284" spans="12:14" x14ac:dyDescent="0.25">
      <c r="L284" s="9"/>
      <c r="M284" s="9"/>
      <c r="N284" s="9"/>
    </row>
    <row r="285" spans="12:14" x14ac:dyDescent="0.25">
      <c r="L285" s="9"/>
      <c r="M285" s="9"/>
      <c r="N285" s="9"/>
    </row>
    <row r="286" spans="12:14" x14ac:dyDescent="0.25">
      <c r="L286" s="9"/>
      <c r="M286" s="9"/>
      <c r="N286" s="9"/>
    </row>
    <row r="287" spans="12:14" x14ac:dyDescent="0.25">
      <c r="L287" s="9"/>
      <c r="M287" s="9"/>
      <c r="N287" s="9"/>
    </row>
    <row r="288" spans="12:14" x14ac:dyDescent="0.25">
      <c r="L288" s="9"/>
      <c r="M288" s="9"/>
      <c r="N288" s="9"/>
    </row>
    <row r="289" spans="12:14" x14ac:dyDescent="0.25">
      <c r="L289" s="9"/>
      <c r="M289" s="9"/>
      <c r="N289" s="9"/>
    </row>
    <row r="290" spans="12:14" x14ac:dyDescent="0.25">
      <c r="L290" s="9"/>
      <c r="M290" s="9"/>
      <c r="N290" s="9"/>
    </row>
    <row r="291" spans="12:14" x14ac:dyDescent="0.25">
      <c r="L291" s="9"/>
      <c r="M291" s="9"/>
      <c r="N291" s="9"/>
    </row>
    <row r="292" spans="12:14" x14ac:dyDescent="0.25">
      <c r="L292" s="9"/>
      <c r="M292" s="9"/>
      <c r="N292" s="9"/>
    </row>
    <row r="293" spans="12:14" x14ac:dyDescent="0.25">
      <c r="L293" s="9"/>
      <c r="M293" s="9"/>
      <c r="N293" s="9"/>
    </row>
    <row r="294" spans="12:14" x14ac:dyDescent="0.25">
      <c r="L294" s="9"/>
      <c r="M294" s="9"/>
      <c r="N294" s="9"/>
    </row>
    <row r="295" spans="12:14" x14ac:dyDescent="0.25">
      <c r="L295" s="9"/>
      <c r="M295" s="9"/>
      <c r="N295" s="9"/>
    </row>
    <row r="296" spans="12:14" x14ac:dyDescent="0.25">
      <c r="L296" s="9"/>
      <c r="M296" s="9"/>
      <c r="N296" s="9"/>
    </row>
    <row r="297" spans="12:14" x14ac:dyDescent="0.25">
      <c r="L297" s="9"/>
      <c r="M297" s="9"/>
      <c r="N297" s="9"/>
    </row>
    <row r="298" spans="12:14" x14ac:dyDescent="0.25">
      <c r="L298" s="9"/>
      <c r="M298" s="9"/>
      <c r="N298" s="9"/>
    </row>
    <row r="299" spans="12:14" x14ac:dyDescent="0.25">
      <c r="L299" s="9"/>
      <c r="M299" s="9"/>
      <c r="N299" s="9"/>
    </row>
    <row r="300" spans="12:14" x14ac:dyDescent="0.25">
      <c r="L300" s="9"/>
      <c r="M300" s="9"/>
      <c r="N300" s="9"/>
    </row>
    <row r="301" spans="12:14" x14ac:dyDescent="0.25">
      <c r="L301" s="9"/>
      <c r="M301" s="9"/>
      <c r="N301" s="9"/>
    </row>
    <row r="302" spans="12:14" x14ac:dyDescent="0.25">
      <c r="L302" s="9"/>
      <c r="M302" s="9"/>
      <c r="N302" s="9"/>
    </row>
    <row r="303" spans="12:14" x14ac:dyDescent="0.25">
      <c r="L303" s="9"/>
      <c r="M303" s="9"/>
      <c r="N303" s="9"/>
    </row>
    <row r="304" spans="12:14" x14ac:dyDescent="0.25">
      <c r="L304" s="9"/>
      <c r="M304" s="9"/>
      <c r="N304" s="9"/>
    </row>
    <row r="305" spans="12:14" x14ac:dyDescent="0.25">
      <c r="L305" s="9"/>
      <c r="M305" s="9"/>
      <c r="N305" s="9"/>
    </row>
    <row r="306" spans="12:14" x14ac:dyDescent="0.25">
      <c r="L306" s="9"/>
      <c r="M306" s="9"/>
      <c r="N306" s="9"/>
    </row>
    <row r="307" spans="12:14" x14ac:dyDescent="0.25">
      <c r="L307" s="9"/>
      <c r="M307" s="9"/>
      <c r="N307" s="9"/>
    </row>
    <row r="308" spans="12:14" x14ac:dyDescent="0.25">
      <c r="L308" s="9"/>
      <c r="M308" s="9"/>
      <c r="N308" s="9"/>
    </row>
    <row r="309" spans="12:14" x14ac:dyDescent="0.25">
      <c r="L309" s="9"/>
      <c r="M309" s="9"/>
      <c r="N309" s="9"/>
    </row>
    <row r="310" spans="12:14" x14ac:dyDescent="0.25">
      <c r="L310" s="9"/>
      <c r="M310" s="9"/>
      <c r="N310" s="9"/>
    </row>
    <row r="311" spans="12:14" x14ac:dyDescent="0.25">
      <c r="L311" s="9"/>
      <c r="M311" s="9"/>
      <c r="N311" s="9"/>
    </row>
    <row r="312" spans="12:14" x14ac:dyDescent="0.25">
      <c r="L312" s="9"/>
      <c r="M312" s="9"/>
      <c r="N312" s="9"/>
    </row>
    <row r="313" spans="12:14" x14ac:dyDescent="0.25">
      <c r="L313" s="9"/>
      <c r="M313" s="9"/>
      <c r="N313" s="9"/>
    </row>
    <row r="314" spans="12:14" x14ac:dyDescent="0.25">
      <c r="L314" s="9"/>
      <c r="M314" s="9"/>
      <c r="N314" s="9"/>
    </row>
    <row r="315" spans="12:14" x14ac:dyDescent="0.25">
      <c r="L315" s="9"/>
      <c r="M315" s="9"/>
      <c r="N315" s="9"/>
    </row>
    <row r="316" spans="12:14" x14ac:dyDescent="0.25">
      <c r="L316" s="9"/>
      <c r="M316" s="9"/>
      <c r="N316" s="9"/>
    </row>
    <row r="317" spans="12:14" x14ac:dyDescent="0.25">
      <c r="L317" s="9"/>
      <c r="M317" s="9"/>
      <c r="N317" s="9"/>
    </row>
    <row r="318" spans="12:14" x14ac:dyDescent="0.25">
      <c r="L318" s="9"/>
      <c r="M318" s="9"/>
      <c r="N318" s="9"/>
    </row>
    <row r="319" spans="12:14" x14ac:dyDescent="0.25">
      <c r="L319" s="9"/>
      <c r="M319" s="9"/>
      <c r="N319" s="9"/>
    </row>
    <row r="320" spans="12:14" x14ac:dyDescent="0.25">
      <c r="L320" s="9"/>
      <c r="M320" s="9"/>
      <c r="N320" s="9"/>
    </row>
    <row r="321" spans="12:14" x14ac:dyDescent="0.25">
      <c r="L321" s="9"/>
      <c r="M321" s="9"/>
      <c r="N321" s="9"/>
    </row>
    <row r="322" spans="12:14" x14ac:dyDescent="0.25">
      <c r="L322" s="9"/>
      <c r="M322" s="9"/>
      <c r="N322" s="9"/>
    </row>
    <row r="323" spans="12:14" x14ac:dyDescent="0.25">
      <c r="L323" s="9"/>
      <c r="M323" s="9"/>
      <c r="N323" s="9"/>
    </row>
    <row r="324" spans="12:14" x14ac:dyDescent="0.25">
      <c r="L324" s="9"/>
      <c r="M324" s="9"/>
      <c r="N324" s="9"/>
    </row>
    <row r="325" spans="12:14" x14ac:dyDescent="0.25">
      <c r="L325" s="9"/>
      <c r="M325" s="9"/>
      <c r="N325" s="9"/>
    </row>
    <row r="326" spans="12:14" x14ac:dyDescent="0.25">
      <c r="L326" s="9"/>
      <c r="M326" s="9"/>
      <c r="N326" s="9"/>
    </row>
    <row r="327" spans="12:14" x14ac:dyDescent="0.25">
      <c r="L327" s="9"/>
      <c r="M327" s="9"/>
      <c r="N327" s="9"/>
    </row>
    <row r="328" spans="12:14" x14ac:dyDescent="0.25">
      <c r="L328" s="9"/>
      <c r="M328" s="9"/>
      <c r="N328" s="9"/>
    </row>
    <row r="329" spans="12:14" x14ac:dyDescent="0.25">
      <c r="L329" s="9"/>
      <c r="M329" s="9"/>
      <c r="N329" s="9"/>
    </row>
    <row r="330" spans="12:14" x14ac:dyDescent="0.25">
      <c r="L330" s="9"/>
      <c r="M330" s="9"/>
      <c r="N330" s="9"/>
    </row>
    <row r="331" spans="12:14" x14ac:dyDescent="0.25">
      <c r="L331" s="9"/>
      <c r="M331" s="9"/>
      <c r="N331" s="9"/>
    </row>
    <row r="332" spans="12:14" x14ac:dyDescent="0.25">
      <c r="L332" s="9"/>
      <c r="M332" s="9"/>
      <c r="N332" s="9"/>
    </row>
    <row r="333" spans="12:14" x14ac:dyDescent="0.25">
      <c r="L333" s="9"/>
      <c r="M333" s="9"/>
      <c r="N333" s="9"/>
    </row>
    <row r="334" spans="12:14" x14ac:dyDescent="0.25">
      <c r="L334" s="9"/>
      <c r="M334" s="9"/>
      <c r="N334" s="9"/>
    </row>
    <row r="335" spans="12:14" x14ac:dyDescent="0.25">
      <c r="L335" s="9"/>
      <c r="M335" s="9"/>
      <c r="N335" s="9"/>
    </row>
    <row r="336" spans="12:14" x14ac:dyDescent="0.25">
      <c r="L336" s="9"/>
      <c r="M336" s="9"/>
      <c r="N336" s="9"/>
    </row>
    <row r="337" spans="12:14" x14ac:dyDescent="0.25">
      <c r="L337" s="9"/>
      <c r="M337" s="9"/>
      <c r="N337" s="9"/>
    </row>
    <row r="338" spans="12:14" x14ac:dyDescent="0.25">
      <c r="L338" s="9"/>
      <c r="M338" s="9"/>
      <c r="N338" s="9"/>
    </row>
    <row r="339" spans="12:14" x14ac:dyDescent="0.25">
      <c r="L339" s="9"/>
      <c r="M339" s="9"/>
      <c r="N339" s="9"/>
    </row>
    <row r="340" spans="12:14" x14ac:dyDescent="0.25">
      <c r="L340" s="9"/>
      <c r="M340" s="9"/>
      <c r="N340" s="9"/>
    </row>
    <row r="341" spans="12:14" x14ac:dyDescent="0.25">
      <c r="L341" s="9"/>
      <c r="M341" s="9"/>
      <c r="N341" s="9"/>
    </row>
    <row r="342" spans="12:14" x14ac:dyDescent="0.25">
      <c r="L342" s="9"/>
      <c r="M342" s="9"/>
      <c r="N342" s="9"/>
    </row>
    <row r="343" spans="12:14" x14ac:dyDescent="0.25">
      <c r="L343" s="9"/>
      <c r="M343" s="9"/>
      <c r="N343" s="9"/>
    </row>
    <row r="344" spans="12:14" x14ac:dyDescent="0.25">
      <c r="L344" s="9"/>
      <c r="M344" s="9"/>
      <c r="N344" s="9"/>
    </row>
    <row r="345" spans="12:14" x14ac:dyDescent="0.25">
      <c r="L345" s="9"/>
      <c r="M345" s="9"/>
      <c r="N345" s="9"/>
    </row>
    <row r="346" spans="12:14" x14ac:dyDescent="0.25">
      <c r="L346" s="9"/>
      <c r="M346" s="9"/>
      <c r="N346" s="9"/>
    </row>
    <row r="347" spans="12:14" x14ac:dyDescent="0.25">
      <c r="L347" s="9"/>
      <c r="M347" s="9"/>
      <c r="N347" s="9"/>
    </row>
    <row r="348" spans="12:14" x14ac:dyDescent="0.25">
      <c r="L348" s="9"/>
      <c r="M348" s="9"/>
      <c r="N348" s="9"/>
    </row>
    <row r="349" spans="12:14" x14ac:dyDescent="0.25">
      <c r="L349" s="9"/>
      <c r="M349" s="9"/>
      <c r="N349" s="9"/>
    </row>
    <row r="350" spans="12:14" x14ac:dyDescent="0.25">
      <c r="L350" s="9"/>
      <c r="M350" s="9"/>
      <c r="N350" s="9"/>
    </row>
    <row r="351" spans="12:14" x14ac:dyDescent="0.25">
      <c r="L351" s="9"/>
      <c r="M351" s="9"/>
      <c r="N351" s="9"/>
    </row>
    <row r="352" spans="12:14" x14ac:dyDescent="0.25">
      <c r="L352" s="9"/>
      <c r="M352" s="9"/>
      <c r="N352" s="9"/>
    </row>
    <row r="353" spans="12:14" x14ac:dyDescent="0.25">
      <c r="L353" s="9"/>
      <c r="M353" s="9"/>
      <c r="N353" s="9"/>
    </row>
    <row r="354" spans="12:14" x14ac:dyDescent="0.25">
      <c r="L354" s="9"/>
      <c r="M354" s="9"/>
      <c r="N354" s="9"/>
    </row>
    <row r="355" spans="12:14" x14ac:dyDescent="0.25">
      <c r="L355" s="9"/>
      <c r="M355" s="9"/>
      <c r="N355" s="9"/>
    </row>
    <row r="356" spans="12:14" x14ac:dyDescent="0.25">
      <c r="L356" s="9"/>
      <c r="M356" s="9"/>
      <c r="N356" s="9"/>
    </row>
    <row r="357" spans="12:14" x14ac:dyDescent="0.25">
      <c r="L357" s="9"/>
      <c r="M357" s="9"/>
      <c r="N357" s="9"/>
    </row>
    <row r="358" spans="12:14" x14ac:dyDescent="0.25">
      <c r="L358" s="9"/>
      <c r="M358" s="9"/>
      <c r="N358" s="9"/>
    </row>
    <row r="359" spans="12:14" x14ac:dyDescent="0.25">
      <c r="L359" s="9"/>
      <c r="M359" s="9"/>
      <c r="N359" s="9"/>
    </row>
    <row r="360" spans="12:14" x14ac:dyDescent="0.25">
      <c r="L360" s="9"/>
      <c r="M360" s="9"/>
      <c r="N360" s="9"/>
    </row>
    <row r="361" spans="12:14" x14ac:dyDescent="0.25">
      <c r="L361" s="9"/>
      <c r="M361" s="9"/>
      <c r="N361" s="9"/>
    </row>
    <row r="362" spans="12:14" x14ac:dyDescent="0.25">
      <c r="L362" s="9"/>
      <c r="M362" s="9"/>
      <c r="N362" s="9"/>
    </row>
    <row r="363" spans="12:14" x14ac:dyDescent="0.25">
      <c r="L363" s="9"/>
      <c r="M363" s="9"/>
      <c r="N363" s="9"/>
    </row>
    <row r="364" spans="12:14" x14ac:dyDescent="0.25">
      <c r="L364" s="9"/>
      <c r="M364" s="9"/>
      <c r="N364" s="9"/>
    </row>
    <row r="365" spans="12:14" x14ac:dyDescent="0.25">
      <c r="L365" s="9"/>
      <c r="M365" s="9"/>
      <c r="N365" s="9"/>
    </row>
    <row r="366" spans="12:14" x14ac:dyDescent="0.25">
      <c r="L366" s="9"/>
      <c r="M366" s="9"/>
      <c r="N366" s="9"/>
    </row>
    <row r="367" spans="12:14" x14ac:dyDescent="0.25">
      <c r="L367" s="9"/>
      <c r="M367" s="9"/>
      <c r="N367" s="9"/>
    </row>
    <row r="368" spans="12:14" x14ac:dyDescent="0.25">
      <c r="L368" s="9"/>
      <c r="M368" s="9"/>
      <c r="N368" s="9"/>
    </row>
    <row r="369" spans="12:14" x14ac:dyDescent="0.25">
      <c r="L369" s="9"/>
      <c r="M369" s="9"/>
      <c r="N369" s="9"/>
    </row>
    <row r="370" spans="12:14" x14ac:dyDescent="0.25">
      <c r="L370" s="9"/>
      <c r="M370" s="9"/>
      <c r="N370" s="9"/>
    </row>
    <row r="371" spans="12:14" x14ac:dyDescent="0.25">
      <c r="L371" s="9"/>
      <c r="M371" s="9"/>
      <c r="N371" s="9"/>
    </row>
    <row r="372" spans="12:14" x14ac:dyDescent="0.25">
      <c r="L372" s="9"/>
      <c r="M372" s="9"/>
      <c r="N372" s="9"/>
    </row>
    <row r="373" spans="12:14" x14ac:dyDescent="0.25">
      <c r="L373" s="9"/>
      <c r="M373" s="9"/>
      <c r="N373" s="9"/>
    </row>
    <row r="374" spans="12:14" x14ac:dyDescent="0.25">
      <c r="L374" s="9"/>
      <c r="M374" s="9"/>
      <c r="N374" s="9"/>
    </row>
    <row r="375" spans="12:14" x14ac:dyDescent="0.25">
      <c r="L375" s="9"/>
      <c r="M375" s="9"/>
      <c r="N375" s="9"/>
    </row>
    <row r="376" spans="12:14" x14ac:dyDescent="0.25">
      <c r="L376" s="9"/>
      <c r="M376" s="9"/>
      <c r="N376" s="9"/>
    </row>
    <row r="377" spans="12:14" x14ac:dyDescent="0.25">
      <c r="L377" s="9"/>
      <c r="M377" s="9"/>
      <c r="N377" s="9"/>
    </row>
    <row r="378" spans="12:14" x14ac:dyDescent="0.25">
      <c r="L378" s="9"/>
      <c r="M378" s="9"/>
      <c r="N378" s="9"/>
    </row>
    <row r="379" spans="12:14" x14ac:dyDescent="0.25">
      <c r="L379" s="9"/>
      <c r="M379" s="9"/>
      <c r="N379" s="9"/>
    </row>
    <row r="380" spans="12:14" x14ac:dyDescent="0.25">
      <c r="L380" s="9"/>
      <c r="M380" s="9"/>
      <c r="N380" s="9"/>
    </row>
    <row r="381" spans="12:14" x14ac:dyDescent="0.25">
      <c r="L381" s="9"/>
      <c r="M381" s="9"/>
      <c r="N381" s="9"/>
    </row>
    <row r="382" spans="12:14" x14ac:dyDescent="0.25">
      <c r="L382" s="9"/>
      <c r="M382" s="9"/>
      <c r="N382" s="9"/>
    </row>
    <row r="383" spans="12:14" x14ac:dyDescent="0.25">
      <c r="L383" s="9"/>
      <c r="M383" s="9"/>
      <c r="N383" s="9"/>
    </row>
    <row r="384" spans="12:14" x14ac:dyDescent="0.25">
      <c r="L384" s="9"/>
      <c r="M384" s="9"/>
      <c r="N384" s="9"/>
    </row>
    <row r="385" spans="12:14" x14ac:dyDescent="0.25">
      <c r="L385" s="9"/>
      <c r="M385" s="9"/>
      <c r="N385" s="9"/>
    </row>
    <row r="386" spans="12:14" x14ac:dyDescent="0.25">
      <c r="L386" s="9"/>
      <c r="M386" s="9"/>
      <c r="N386" s="9"/>
    </row>
    <row r="387" spans="12:14" x14ac:dyDescent="0.25">
      <c r="L387" s="9"/>
      <c r="M387" s="9"/>
      <c r="N387" s="9"/>
    </row>
    <row r="388" spans="12:14" x14ac:dyDescent="0.25">
      <c r="L388" s="9"/>
      <c r="M388" s="9"/>
      <c r="N388" s="9"/>
    </row>
    <row r="389" spans="12:14" x14ac:dyDescent="0.25">
      <c r="L389" s="9"/>
      <c r="M389" s="9"/>
      <c r="N389" s="9"/>
    </row>
    <row r="390" spans="12:14" x14ac:dyDescent="0.25">
      <c r="L390" s="9"/>
      <c r="M390" s="9"/>
      <c r="N390" s="9"/>
    </row>
    <row r="391" spans="12:14" x14ac:dyDescent="0.25">
      <c r="L391" s="9"/>
      <c r="M391" s="9"/>
      <c r="N391" s="9"/>
    </row>
    <row r="392" spans="12:14" x14ac:dyDescent="0.25">
      <c r="L392" s="9"/>
      <c r="M392" s="9"/>
      <c r="N392" s="9"/>
    </row>
    <row r="393" spans="12:14" x14ac:dyDescent="0.25">
      <c r="L393" s="9"/>
      <c r="M393" s="9"/>
      <c r="N393" s="9"/>
    </row>
    <row r="394" spans="12:14" x14ac:dyDescent="0.25">
      <c r="L394" s="9"/>
      <c r="M394" s="9"/>
      <c r="N394" s="9"/>
    </row>
    <row r="395" spans="12:14" x14ac:dyDescent="0.25">
      <c r="L395" s="9"/>
      <c r="M395" s="9"/>
      <c r="N395" s="9"/>
    </row>
    <row r="396" spans="12:14" x14ac:dyDescent="0.25">
      <c r="L396" s="9"/>
      <c r="M396" s="9"/>
      <c r="N396" s="9"/>
    </row>
    <row r="397" spans="12:14" x14ac:dyDescent="0.25">
      <c r="L397" s="9"/>
      <c r="M397" s="9"/>
      <c r="N397" s="9"/>
    </row>
    <row r="398" spans="12:14" x14ac:dyDescent="0.25">
      <c r="L398" s="9"/>
      <c r="M398" s="9"/>
      <c r="N398" s="9"/>
    </row>
    <row r="399" spans="12:14" x14ac:dyDescent="0.25">
      <c r="L399" s="9"/>
      <c r="M399" s="9"/>
      <c r="N399" s="9"/>
    </row>
    <row r="400" spans="12:14" x14ac:dyDescent="0.25">
      <c r="L400" s="9"/>
      <c r="M400" s="9"/>
      <c r="N400" s="9"/>
    </row>
    <row r="401" spans="12:14" x14ac:dyDescent="0.25">
      <c r="L401" s="9"/>
      <c r="M401" s="9"/>
      <c r="N401" s="9"/>
    </row>
    <row r="402" spans="12:14" x14ac:dyDescent="0.25">
      <c r="L402" s="9"/>
      <c r="M402" s="9"/>
      <c r="N402" s="9"/>
    </row>
    <row r="403" spans="12:14" x14ac:dyDescent="0.25">
      <c r="L403" s="9"/>
      <c r="M403" s="9"/>
      <c r="N403" s="9"/>
    </row>
    <row r="404" spans="12:14" x14ac:dyDescent="0.25">
      <c r="L404" s="9"/>
      <c r="M404" s="9"/>
      <c r="N404" s="9"/>
    </row>
    <row r="405" spans="12:14" x14ac:dyDescent="0.25">
      <c r="L405" s="9"/>
      <c r="M405" s="9"/>
      <c r="N405" s="9"/>
    </row>
    <row r="406" spans="12:14" x14ac:dyDescent="0.25">
      <c r="L406" s="9"/>
      <c r="M406" s="9"/>
      <c r="N406" s="9"/>
    </row>
    <row r="407" spans="12:14" x14ac:dyDescent="0.25">
      <c r="L407" s="9"/>
      <c r="M407" s="9"/>
      <c r="N407" s="9"/>
    </row>
    <row r="408" spans="12:14" x14ac:dyDescent="0.25">
      <c r="L408" s="9"/>
      <c r="M408" s="9"/>
      <c r="N408" s="9"/>
    </row>
    <row r="409" spans="12:14" x14ac:dyDescent="0.25">
      <c r="L409" s="9"/>
      <c r="M409" s="9"/>
      <c r="N409" s="9"/>
    </row>
    <row r="410" spans="12:14" x14ac:dyDescent="0.25">
      <c r="L410" s="9"/>
      <c r="M410" s="9"/>
      <c r="N410" s="9"/>
    </row>
    <row r="411" spans="12:14" x14ac:dyDescent="0.25">
      <c r="L411" s="9"/>
      <c r="M411" s="9"/>
      <c r="N411" s="9"/>
    </row>
    <row r="412" spans="12:14" x14ac:dyDescent="0.25">
      <c r="L412" s="9"/>
      <c r="M412" s="9"/>
      <c r="N412" s="9"/>
    </row>
    <row r="413" spans="12:14" x14ac:dyDescent="0.25">
      <c r="L413" s="9"/>
      <c r="M413" s="9"/>
      <c r="N413" s="9"/>
    </row>
    <row r="414" spans="12:14" x14ac:dyDescent="0.25">
      <c r="L414" s="9"/>
      <c r="M414" s="9"/>
      <c r="N414" s="9"/>
    </row>
    <row r="415" spans="12:14" x14ac:dyDescent="0.25">
      <c r="L415" s="9"/>
      <c r="M415" s="9"/>
      <c r="N415" s="9"/>
    </row>
    <row r="416" spans="12:14" x14ac:dyDescent="0.25">
      <c r="L416" s="9"/>
      <c r="M416" s="9"/>
      <c r="N416" s="9"/>
    </row>
    <row r="417" spans="12:14" x14ac:dyDescent="0.25">
      <c r="L417" s="9"/>
      <c r="M417" s="9"/>
      <c r="N417" s="9"/>
    </row>
    <row r="418" spans="12:14" x14ac:dyDescent="0.25">
      <c r="L418" s="9"/>
      <c r="M418" s="9"/>
      <c r="N418" s="9"/>
    </row>
    <row r="419" spans="12:14" x14ac:dyDescent="0.25">
      <c r="L419" s="9"/>
      <c r="M419" s="9"/>
      <c r="N419" s="9"/>
    </row>
    <row r="420" spans="12:14" x14ac:dyDescent="0.25">
      <c r="L420" s="9"/>
      <c r="M420" s="9"/>
      <c r="N420" s="9"/>
    </row>
    <row r="421" spans="12:14" x14ac:dyDescent="0.25">
      <c r="L421" s="9"/>
      <c r="M421" s="9"/>
      <c r="N421" s="9"/>
    </row>
    <row r="422" spans="12:14" x14ac:dyDescent="0.25">
      <c r="L422" s="9"/>
      <c r="M422" s="9"/>
      <c r="N422" s="9"/>
    </row>
    <row r="423" spans="12:14" x14ac:dyDescent="0.25">
      <c r="L423" s="9"/>
      <c r="M423" s="9"/>
      <c r="N423" s="9"/>
    </row>
    <row r="424" spans="12:14" x14ac:dyDescent="0.25">
      <c r="L424" s="9"/>
      <c r="M424" s="9"/>
      <c r="N424" s="9"/>
    </row>
    <row r="425" spans="12:14" x14ac:dyDescent="0.25">
      <c r="L425" s="9"/>
      <c r="M425" s="9"/>
      <c r="N425" s="9"/>
    </row>
    <row r="426" spans="12:14" x14ac:dyDescent="0.25">
      <c r="L426" s="9"/>
      <c r="M426" s="9"/>
      <c r="N426" s="9"/>
    </row>
    <row r="427" spans="12:14" x14ac:dyDescent="0.25">
      <c r="L427" s="9"/>
      <c r="M427" s="9"/>
      <c r="N427" s="9"/>
    </row>
    <row r="428" spans="12:14" x14ac:dyDescent="0.25">
      <c r="L428" s="9"/>
      <c r="M428" s="9"/>
      <c r="N428" s="9"/>
    </row>
    <row r="429" spans="12:14" x14ac:dyDescent="0.25">
      <c r="L429" s="9"/>
      <c r="M429" s="9"/>
      <c r="N429" s="9"/>
    </row>
    <row r="430" spans="12:14" x14ac:dyDescent="0.25">
      <c r="L430" s="9"/>
      <c r="M430" s="9"/>
      <c r="N430" s="9"/>
    </row>
    <row r="431" spans="12:14" x14ac:dyDescent="0.25">
      <c r="L431" s="9"/>
      <c r="M431" s="9"/>
      <c r="N431" s="9"/>
    </row>
    <row r="432" spans="12:14" x14ac:dyDescent="0.25">
      <c r="L432" s="9"/>
      <c r="M432" s="9"/>
      <c r="N432" s="9"/>
    </row>
    <row r="433" spans="12:14" x14ac:dyDescent="0.25">
      <c r="L433" s="9"/>
      <c r="M433" s="9"/>
      <c r="N433" s="9"/>
    </row>
    <row r="434" spans="12:14" x14ac:dyDescent="0.25">
      <c r="L434" s="9"/>
      <c r="M434" s="9"/>
      <c r="N434" s="9"/>
    </row>
    <row r="435" spans="12:14" x14ac:dyDescent="0.25">
      <c r="L435" s="9"/>
      <c r="M435" s="9"/>
      <c r="N435" s="9"/>
    </row>
    <row r="436" spans="12:14" x14ac:dyDescent="0.25">
      <c r="L436" s="9"/>
      <c r="M436" s="9"/>
      <c r="N436" s="9"/>
    </row>
    <row r="437" spans="12:14" x14ac:dyDescent="0.25">
      <c r="L437" s="9"/>
      <c r="M437" s="9"/>
      <c r="N437" s="9"/>
    </row>
    <row r="438" spans="12:14" x14ac:dyDescent="0.25">
      <c r="L438" s="9"/>
      <c r="M438" s="9"/>
      <c r="N438" s="9"/>
    </row>
    <row r="439" spans="12:14" x14ac:dyDescent="0.25">
      <c r="L439" s="9"/>
      <c r="M439" s="9"/>
      <c r="N439" s="9"/>
    </row>
    <row r="440" spans="12:14" x14ac:dyDescent="0.25">
      <c r="L440" s="9"/>
      <c r="M440" s="9"/>
      <c r="N440" s="9"/>
    </row>
    <row r="441" spans="12:14" x14ac:dyDescent="0.25">
      <c r="L441" s="9"/>
      <c r="M441" s="9"/>
      <c r="N441" s="9"/>
    </row>
    <row r="442" spans="12:14" x14ac:dyDescent="0.25">
      <c r="L442" s="9"/>
      <c r="M442" s="9"/>
      <c r="N442" s="9"/>
    </row>
    <row r="443" spans="12:14" x14ac:dyDescent="0.25">
      <c r="L443" s="9"/>
      <c r="M443" s="9"/>
      <c r="N443" s="9"/>
    </row>
    <row r="444" spans="12:14" x14ac:dyDescent="0.25">
      <c r="L444" s="9"/>
      <c r="M444" s="9"/>
      <c r="N444" s="9"/>
    </row>
    <row r="445" spans="12:14" x14ac:dyDescent="0.25">
      <c r="L445" s="9"/>
      <c r="M445" s="9"/>
      <c r="N445" s="9"/>
    </row>
    <row r="446" spans="12:14" x14ac:dyDescent="0.25">
      <c r="L446" s="9"/>
      <c r="M446" s="9"/>
      <c r="N446" s="9"/>
    </row>
    <row r="447" spans="12:14" x14ac:dyDescent="0.25">
      <c r="L447" s="9"/>
      <c r="M447" s="9"/>
      <c r="N447" s="9"/>
    </row>
    <row r="448" spans="12:14" x14ac:dyDescent="0.25">
      <c r="L448" s="9"/>
      <c r="M448" s="9"/>
      <c r="N448" s="9"/>
    </row>
    <row r="449" spans="12:14" x14ac:dyDescent="0.25">
      <c r="L449" s="9"/>
      <c r="M449" s="9"/>
      <c r="N449" s="9"/>
    </row>
    <row r="450" spans="12:14" x14ac:dyDescent="0.25">
      <c r="L450" s="9"/>
      <c r="M450" s="9"/>
      <c r="N450" s="9"/>
    </row>
    <row r="451" spans="12:14" x14ac:dyDescent="0.25">
      <c r="L451" s="9"/>
      <c r="M451" s="9"/>
      <c r="N451" s="9"/>
    </row>
    <row r="452" spans="12:14" x14ac:dyDescent="0.25">
      <c r="L452" s="9"/>
      <c r="M452" s="9"/>
      <c r="N452" s="9"/>
    </row>
    <row r="453" spans="12:14" x14ac:dyDescent="0.25">
      <c r="L453" s="9"/>
      <c r="M453" s="9"/>
      <c r="N453" s="9"/>
    </row>
    <row r="454" spans="12:14" x14ac:dyDescent="0.25">
      <c r="L454" s="9"/>
      <c r="M454" s="9"/>
      <c r="N454" s="9"/>
    </row>
    <row r="455" spans="12:14" x14ac:dyDescent="0.25">
      <c r="L455" s="9"/>
      <c r="M455" s="9"/>
      <c r="N455" s="9"/>
    </row>
    <row r="456" spans="12:14" x14ac:dyDescent="0.25">
      <c r="L456" s="9"/>
      <c r="M456" s="9"/>
      <c r="N456" s="9"/>
    </row>
    <row r="457" spans="12:14" x14ac:dyDescent="0.25">
      <c r="L457" s="9"/>
      <c r="M457" s="9"/>
      <c r="N457" s="9"/>
    </row>
    <row r="458" spans="12:14" x14ac:dyDescent="0.25">
      <c r="L458" s="9"/>
      <c r="M458" s="9"/>
      <c r="N458" s="9"/>
    </row>
    <row r="459" spans="12:14" x14ac:dyDescent="0.25">
      <c r="L459" s="9"/>
      <c r="M459" s="9"/>
      <c r="N459" s="9"/>
    </row>
    <row r="460" spans="12:14" x14ac:dyDescent="0.25">
      <c r="L460" s="9"/>
      <c r="M460" s="9"/>
      <c r="N460" s="9"/>
    </row>
    <row r="461" spans="12:14" x14ac:dyDescent="0.25">
      <c r="L461" s="9"/>
      <c r="M461" s="9"/>
      <c r="N461" s="9"/>
    </row>
    <row r="462" spans="12:14" x14ac:dyDescent="0.25">
      <c r="L462" s="9"/>
      <c r="M462" s="9"/>
      <c r="N462" s="9"/>
    </row>
    <row r="463" spans="12:14" x14ac:dyDescent="0.25">
      <c r="L463" s="9"/>
      <c r="M463" s="9"/>
      <c r="N463" s="9"/>
    </row>
    <row r="464" spans="12:14" x14ac:dyDescent="0.25">
      <c r="L464" s="9"/>
      <c r="M464" s="9"/>
      <c r="N464" s="9"/>
    </row>
    <row r="465" spans="12:14" x14ac:dyDescent="0.25">
      <c r="L465" s="9"/>
      <c r="M465" s="9"/>
      <c r="N465" s="9"/>
    </row>
    <row r="466" spans="12:14" x14ac:dyDescent="0.25">
      <c r="L466" s="9"/>
      <c r="M466" s="9"/>
      <c r="N466" s="9"/>
    </row>
    <row r="467" spans="12:14" x14ac:dyDescent="0.25">
      <c r="L467" s="9"/>
      <c r="M467" s="9"/>
      <c r="N467" s="9"/>
    </row>
    <row r="468" spans="12:14" x14ac:dyDescent="0.25">
      <c r="L468" s="9"/>
      <c r="M468" s="9"/>
      <c r="N468" s="9"/>
    </row>
    <row r="469" spans="12:14" x14ac:dyDescent="0.25">
      <c r="L469" s="9"/>
      <c r="M469" s="9"/>
      <c r="N469" s="9"/>
    </row>
    <row r="470" spans="12:14" x14ac:dyDescent="0.25">
      <c r="L470" s="9"/>
      <c r="M470" s="9"/>
      <c r="N470" s="9"/>
    </row>
    <row r="471" spans="12:14" x14ac:dyDescent="0.25">
      <c r="L471" s="9"/>
      <c r="M471" s="9"/>
      <c r="N471" s="9"/>
    </row>
    <row r="472" spans="12:14" x14ac:dyDescent="0.25">
      <c r="L472" s="9"/>
      <c r="M472" s="9"/>
      <c r="N472" s="9"/>
    </row>
    <row r="473" spans="12:14" x14ac:dyDescent="0.25">
      <c r="L473" s="9"/>
      <c r="M473" s="9"/>
      <c r="N473" s="9"/>
    </row>
    <row r="474" spans="12:14" x14ac:dyDescent="0.25">
      <c r="L474" s="9"/>
      <c r="M474" s="9"/>
      <c r="N474" s="9"/>
    </row>
    <row r="475" spans="12:14" x14ac:dyDescent="0.25">
      <c r="L475" s="9"/>
      <c r="M475" s="9"/>
      <c r="N475" s="9"/>
    </row>
    <row r="476" spans="12:14" x14ac:dyDescent="0.25">
      <c r="L476" s="9"/>
      <c r="M476" s="9"/>
      <c r="N476" s="9"/>
    </row>
    <row r="477" spans="12:14" x14ac:dyDescent="0.25">
      <c r="L477" s="9"/>
      <c r="M477" s="9"/>
      <c r="N477" s="9"/>
    </row>
    <row r="478" spans="12:14" x14ac:dyDescent="0.25">
      <c r="L478" s="9"/>
      <c r="M478" s="9"/>
      <c r="N478" s="9"/>
    </row>
    <row r="479" spans="12:14" x14ac:dyDescent="0.25">
      <c r="L479" s="9"/>
      <c r="M479" s="9"/>
      <c r="N479" s="9"/>
    </row>
    <row r="480" spans="12:14" x14ac:dyDescent="0.25">
      <c r="L480" s="9"/>
      <c r="M480" s="9"/>
      <c r="N480" s="9"/>
    </row>
    <row r="481" spans="12:14" x14ac:dyDescent="0.25">
      <c r="L481" s="9"/>
      <c r="M481" s="9"/>
      <c r="N481" s="9"/>
    </row>
    <row r="482" spans="12:14" x14ac:dyDescent="0.25">
      <c r="L482" s="9"/>
      <c r="M482" s="9"/>
      <c r="N482" s="9"/>
    </row>
    <row r="483" spans="12:14" x14ac:dyDescent="0.25">
      <c r="L483" s="9"/>
      <c r="M483" s="9"/>
      <c r="N483" s="9"/>
    </row>
    <row r="484" spans="12:14" x14ac:dyDescent="0.25">
      <c r="L484" s="9"/>
      <c r="M484" s="9"/>
      <c r="N484" s="9"/>
    </row>
    <row r="485" spans="12:14" x14ac:dyDescent="0.25">
      <c r="L485" s="9"/>
      <c r="M485" s="9"/>
      <c r="N485" s="9"/>
    </row>
    <row r="486" spans="12:14" x14ac:dyDescent="0.25">
      <c r="L486" s="9"/>
      <c r="M486" s="9"/>
      <c r="N486" s="9"/>
    </row>
    <row r="487" spans="12:14" x14ac:dyDescent="0.25">
      <c r="L487" s="9"/>
      <c r="M487" s="9"/>
      <c r="N487" s="9"/>
    </row>
    <row r="488" spans="12:14" x14ac:dyDescent="0.25">
      <c r="L488" s="9"/>
      <c r="M488" s="9"/>
      <c r="N488" s="9"/>
    </row>
    <row r="489" spans="12:14" x14ac:dyDescent="0.25">
      <c r="L489" s="9"/>
      <c r="M489" s="9"/>
      <c r="N489" s="9"/>
    </row>
    <row r="490" spans="12:14" x14ac:dyDescent="0.25">
      <c r="L490" s="9"/>
      <c r="M490" s="9"/>
      <c r="N490" s="9"/>
    </row>
    <row r="491" spans="12:14" x14ac:dyDescent="0.25">
      <c r="L491" s="9"/>
      <c r="M491" s="9"/>
      <c r="N491" s="9"/>
    </row>
    <row r="492" spans="12:14" x14ac:dyDescent="0.25">
      <c r="L492" s="9"/>
      <c r="M492" s="9"/>
      <c r="N492" s="9"/>
    </row>
    <row r="493" spans="12:14" x14ac:dyDescent="0.25">
      <c r="L493" s="9"/>
      <c r="M493" s="9"/>
      <c r="N493" s="9"/>
    </row>
    <row r="494" spans="12:14" x14ac:dyDescent="0.25">
      <c r="L494" s="9"/>
      <c r="M494" s="9"/>
      <c r="N494" s="9"/>
    </row>
    <row r="495" spans="12:14" x14ac:dyDescent="0.25">
      <c r="L495" s="9"/>
      <c r="M495" s="9"/>
      <c r="N495" s="9"/>
    </row>
    <row r="496" spans="12:14" x14ac:dyDescent="0.25">
      <c r="L496" s="9"/>
      <c r="M496" s="9"/>
      <c r="N496" s="9"/>
    </row>
    <row r="497" spans="12:14" x14ac:dyDescent="0.25">
      <c r="L497" s="9"/>
      <c r="M497" s="9"/>
      <c r="N497" s="9"/>
    </row>
    <row r="498" spans="12:14" x14ac:dyDescent="0.25">
      <c r="L498" s="9"/>
      <c r="M498" s="9"/>
      <c r="N498" s="9"/>
    </row>
    <row r="499" spans="12:14" x14ac:dyDescent="0.25">
      <c r="L499" s="9"/>
      <c r="M499" s="9"/>
      <c r="N499" s="9"/>
    </row>
    <row r="500" spans="12:14" x14ac:dyDescent="0.25">
      <c r="L500" s="9"/>
      <c r="M500" s="9"/>
      <c r="N500" s="9"/>
    </row>
    <row r="501" spans="12:14" x14ac:dyDescent="0.25">
      <c r="L501" s="9"/>
      <c r="M501" s="9"/>
      <c r="N501" s="9"/>
    </row>
    <row r="502" spans="12:14" x14ac:dyDescent="0.25">
      <c r="L502" s="9"/>
      <c r="M502" s="9"/>
      <c r="N502" s="9"/>
    </row>
    <row r="503" spans="12:14" x14ac:dyDescent="0.25">
      <c r="L503" s="9"/>
      <c r="M503" s="9"/>
      <c r="N503" s="9"/>
    </row>
    <row r="504" spans="12:14" x14ac:dyDescent="0.25">
      <c r="L504" s="9"/>
      <c r="M504" s="9"/>
      <c r="N504" s="9"/>
    </row>
    <row r="505" spans="12:14" x14ac:dyDescent="0.25">
      <c r="L505" s="9"/>
      <c r="M505" s="9"/>
      <c r="N505" s="9"/>
    </row>
    <row r="506" spans="12:14" x14ac:dyDescent="0.25">
      <c r="L506" s="9"/>
      <c r="M506" s="9"/>
      <c r="N506" s="9"/>
    </row>
    <row r="507" spans="12:14" x14ac:dyDescent="0.25">
      <c r="L507" s="9"/>
      <c r="M507" s="9"/>
      <c r="N507" s="9"/>
    </row>
    <row r="508" spans="12:14" x14ac:dyDescent="0.25">
      <c r="L508" s="9"/>
      <c r="M508" s="9"/>
      <c r="N508" s="9"/>
    </row>
    <row r="509" spans="12:14" x14ac:dyDescent="0.25">
      <c r="L509" s="9"/>
      <c r="M509" s="9"/>
      <c r="N509" s="9"/>
    </row>
    <row r="510" spans="12:14" x14ac:dyDescent="0.25">
      <c r="L510" s="9"/>
      <c r="M510" s="9"/>
      <c r="N510" s="9"/>
    </row>
    <row r="511" spans="12:14" x14ac:dyDescent="0.25">
      <c r="L511" s="9"/>
      <c r="M511" s="9"/>
      <c r="N511" s="9"/>
    </row>
    <row r="512" spans="12:14" x14ac:dyDescent="0.25">
      <c r="L512" s="9"/>
      <c r="M512" s="9"/>
      <c r="N512" s="9"/>
    </row>
    <row r="513" spans="12:14" x14ac:dyDescent="0.25">
      <c r="L513" s="9"/>
      <c r="M513" s="9"/>
      <c r="N513" s="9"/>
    </row>
    <row r="514" spans="12:14" x14ac:dyDescent="0.25">
      <c r="L514" s="9"/>
      <c r="M514" s="9"/>
      <c r="N514" s="9"/>
    </row>
    <row r="515" spans="12:14" x14ac:dyDescent="0.25">
      <c r="L515" s="9"/>
      <c r="M515" s="9"/>
      <c r="N515" s="9"/>
    </row>
    <row r="516" spans="12:14" x14ac:dyDescent="0.25">
      <c r="L516" s="9"/>
      <c r="M516" s="9"/>
      <c r="N516" s="9"/>
    </row>
    <row r="517" spans="12:14" x14ac:dyDescent="0.25">
      <c r="L517" s="9"/>
      <c r="M517" s="9"/>
      <c r="N517" s="9"/>
    </row>
    <row r="518" spans="12:14" x14ac:dyDescent="0.25">
      <c r="L518" s="9"/>
      <c r="M518" s="9"/>
      <c r="N518" s="9"/>
    </row>
    <row r="519" spans="12:14" x14ac:dyDescent="0.25">
      <c r="L519" s="9"/>
      <c r="M519" s="9"/>
      <c r="N519" s="9"/>
    </row>
    <row r="520" spans="12:14" x14ac:dyDescent="0.25">
      <c r="L520" s="9"/>
      <c r="M520" s="9"/>
      <c r="N520" s="9"/>
    </row>
    <row r="521" spans="12:14" x14ac:dyDescent="0.25">
      <c r="L521" s="9"/>
      <c r="M521" s="9"/>
      <c r="N521" s="9"/>
    </row>
    <row r="522" spans="12:14" x14ac:dyDescent="0.25">
      <c r="L522" s="9"/>
      <c r="M522" s="9"/>
      <c r="N522" s="9"/>
    </row>
    <row r="523" spans="12:14" x14ac:dyDescent="0.25">
      <c r="L523" s="9"/>
      <c r="M523" s="9"/>
      <c r="N523" s="9"/>
    </row>
    <row r="524" spans="12:14" x14ac:dyDescent="0.25">
      <c r="L524" s="9"/>
      <c r="M524" s="9"/>
      <c r="N524" s="9"/>
    </row>
    <row r="525" spans="12:14" x14ac:dyDescent="0.25">
      <c r="L525" s="9"/>
      <c r="M525" s="9"/>
      <c r="N525" s="9"/>
    </row>
    <row r="526" spans="12:14" x14ac:dyDescent="0.25">
      <c r="L526" s="9"/>
      <c r="M526" s="9"/>
      <c r="N526" s="9"/>
    </row>
    <row r="527" spans="12:14" x14ac:dyDescent="0.25">
      <c r="L527" s="9"/>
      <c r="M527" s="9"/>
      <c r="N527" s="9"/>
    </row>
    <row r="528" spans="12:14" x14ac:dyDescent="0.25">
      <c r="L528" s="9"/>
      <c r="M528" s="9"/>
      <c r="N528" s="9"/>
    </row>
    <row r="529" spans="12:14" x14ac:dyDescent="0.25">
      <c r="L529" s="9"/>
      <c r="M529" s="9"/>
      <c r="N529" s="9"/>
    </row>
    <row r="530" spans="12:14" x14ac:dyDescent="0.25">
      <c r="L530" s="9"/>
      <c r="M530" s="9"/>
      <c r="N530" s="9"/>
    </row>
    <row r="531" spans="12:14" x14ac:dyDescent="0.25">
      <c r="L531" s="9"/>
      <c r="M531" s="9"/>
      <c r="N531" s="9"/>
    </row>
    <row r="532" spans="12:14" x14ac:dyDescent="0.25">
      <c r="L532" s="9"/>
      <c r="M532" s="9"/>
      <c r="N532" s="9"/>
    </row>
    <row r="533" spans="12:14" x14ac:dyDescent="0.25">
      <c r="L533" s="9"/>
      <c r="M533" s="9"/>
      <c r="N533" s="9"/>
    </row>
    <row r="534" spans="12:14" x14ac:dyDescent="0.25">
      <c r="L534" s="9"/>
      <c r="M534" s="9"/>
      <c r="N534" s="9"/>
    </row>
    <row r="535" spans="12:14" x14ac:dyDescent="0.25">
      <c r="L535" s="9"/>
      <c r="M535" s="9"/>
      <c r="N535" s="9"/>
    </row>
    <row r="536" spans="12:14" x14ac:dyDescent="0.25">
      <c r="L536" s="9"/>
      <c r="M536" s="9"/>
      <c r="N536" s="9"/>
    </row>
    <row r="537" spans="12:14" x14ac:dyDescent="0.25">
      <c r="L537" s="9"/>
      <c r="M537" s="9"/>
      <c r="N537" s="9"/>
    </row>
    <row r="538" spans="12:14" x14ac:dyDescent="0.25">
      <c r="L538" s="9"/>
      <c r="M538" s="9"/>
      <c r="N538" s="9"/>
    </row>
    <row r="539" spans="12:14" x14ac:dyDescent="0.25">
      <c r="L539" s="9"/>
      <c r="M539" s="9"/>
      <c r="N539" s="9"/>
    </row>
    <row r="540" spans="12:14" x14ac:dyDescent="0.25">
      <c r="L540" s="9"/>
      <c r="M540" s="9"/>
      <c r="N540" s="9"/>
    </row>
    <row r="541" spans="12:14" x14ac:dyDescent="0.25">
      <c r="L541" s="9"/>
      <c r="M541" s="9"/>
      <c r="N541" s="9"/>
    </row>
    <row r="542" spans="12:14" x14ac:dyDescent="0.25">
      <c r="L542" s="9"/>
      <c r="M542" s="9"/>
      <c r="N542" s="9"/>
    </row>
    <row r="543" spans="12:14" x14ac:dyDescent="0.25">
      <c r="L543" s="9"/>
      <c r="M543" s="9"/>
      <c r="N543" s="9"/>
    </row>
    <row r="544" spans="12:14" x14ac:dyDescent="0.25">
      <c r="L544" s="9"/>
      <c r="M544" s="9"/>
      <c r="N544" s="9"/>
    </row>
    <row r="545" spans="12:14" x14ac:dyDescent="0.25">
      <c r="L545" s="9"/>
      <c r="M545" s="9"/>
      <c r="N545" s="9"/>
    </row>
    <row r="546" spans="12:14" x14ac:dyDescent="0.25">
      <c r="L546" s="9"/>
      <c r="M546" s="9"/>
      <c r="N546" s="9"/>
    </row>
    <row r="547" spans="12:14" x14ac:dyDescent="0.25">
      <c r="L547" s="9"/>
      <c r="M547" s="9"/>
      <c r="N547" s="9"/>
    </row>
    <row r="548" spans="12:14" x14ac:dyDescent="0.25">
      <c r="L548" s="9"/>
      <c r="M548" s="9"/>
      <c r="N548" s="9"/>
    </row>
    <row r="549" spans="12:14" x14ac:dyDescent="0.25">
      <c r="L549" s="9"/>
      <c r="M549" s="9"/>
      <c r="N549" s="9"/>
    </row>
    <row r="550" spans="12:14" x14ac:dyDescent="0.25">
      <c r="L550" s="9"/>
      <c r="M550" s="9"/>
      <c r="N550" s="9"/>
    </row>
    <row r="551" spans="12:14" x14ac:dyDescent="0.25">
      <c r="L551" s="9"/>
      <c r="M551" s="9"/>
      <c r="N551" s="9"/>
    </row>
    <row r="552" spans="12:14" x14ac:dyDescent="0.25">
      <c r="L552" s="9"/>
      <c r="M552" s="9"/>
      <c r="N552" s="9"/>
    </row>
    <row r="553" spans="12:14" x14ac:dyDescent="0.25">
      <c r="L553" s="9"/>
      <c r="M553" s="9"/>
      <c r="N553" s="9"/>
    </row>
    <row r="554" spans="12:14" x14ac:dyDescent="0.25">
      <c r="L554" s="9"/>
      <c r="M554" s="9"/>
      <c r="N554" s="9"/>
    </row>
    <row r="555" spans="12:14" x14ac:dyDescent="0.25">
      <c r="L555" s="9"/>
      <c r="M555" s="9"/>
      <c r="N555" s="9"/>
    </row>
    <row r="556" spans="12:14" x14ac:dyDescent="0.25">
      <c r="L556" s="9"/>
      <c r="M556" s="9"/>
      <c r="N556" s="9"/>
    </row>
    <row r="557" spans="12:14" x14ac:dyDescent="0.25">
      <c r="L557" s="9"/>
      <c r="M557" s="9"/>
      <c r="N557" s="9"/>
    </row>
    <row r="558" spans="12:14" x14ac:dyDescent="0.25">
      <c r="L558" s="9"/>
      <c r="M558" s="9"/>
      <c r="N558" s="9"/>
    </row>
    <row r="559" spans="12:14" x14ac:dyDescent="0.25">
      <c r="L559" s="9"/>
      <c r="M559" s="9"/>
      <c r="N559" s="9"/>
    </row>
    <row r="560" spans="12:14" x14ac:dyDescent="0.25">
      <c r="L560" s="9"/>
      <c r="M560" s="9"/>
      <c r="N560" s="9"/>
    </row>
    <row r="561" spans="12:14" x14ac:dyDescent="0.25">
      <c r="L561" s="9"/>
      <c r="M561" s="9"/>
      <c r="N561" s="9"/>
    </row>
    <row r="562" spans="12:14" x14ac:dyDescent="0.25">
      <c r="L562" s="9"/>
      <c r="M562" s="9"/>
      <c r="N562" s="9"/>
    </row>
    <row r="563" spans="12:14" x14ac:dyDescent="0.25">
      <c r="L563" s="9"/>
      <c r="M563" s="9"/>
      <c r="N563" s="9"/>
    </row>
    <row r="564" spans="12:14" x14ac:dyDescent="0.25">
      <c r="L564" s="9"/>
      <c r="M564" s="9"/>
      <c r="N564" s="9"/>
    </row>
    <row r="565" spans="12:14" x14ac:dyDescent="0.25">
      <c r="L565" s="9"/>
      <c r="M565" s="9"/>
      <c r="N565" s="9"/>
    </row>
    <row r="566" spans="12:14" x14ac:dyDescent="0.25">
      <c r="L566" s="9"/>
      <c r="M566" s="9"/>
      <c r="N566" s="9"/>
    </row>
    <row r="567" spans="12:14" x14ac:dyDescent="0.25">
      <c r="L567" s="9"/>
      <c r="M567" s="9"/>
      <c r="N567" s="9"/>
    </row>
    <row r="568" spans="12:14" x14ac:dyDescent="0.25">
      <c r="L568" s="9"/>
      <c r="M568" s="9"/>
      <c r="N568" s="9"/>
    </row>
    <row r="569" spans="12:14" x14ac:dyDescent="0.25">
      <c r="L569" s="9"/>
      <c r="M569" s="9"/>
      <c r="N569" s="9"/>
    </row>
    <row r="570" spans="12:14" x14ac:dyDescent="0.25">
      <c r="L570" s="9"/>
      <c r="M570" s="9"/>
      <c r="N570" s="9"/>
    </row>
    <row r="571" spans="12:14" x14ac:dyDescent="0.25">
      <c r="L571" s="9"/>
      <c r="M571" s="9"/>
      <c r="N571" s="9"/>
    </row>
    <row r="572" spans="12:14" x14ac:dyDescent="0.25">
      <c r="L572" s="9"/>
      <c r="M572" s="9"/>
      <c r="N572" s="9"/>
    </row>
    <row r="573" spans="12:14" x14ac:dyDescent="0.25">
      <c r="L573" s="9"/>
      <c r="M573" s="9"/>
      <c r="N573" s="9"/>
    </row>
    <row r="574" spans="12:14" x14ac:dyDescent="0.25">
      <c r="L574" s="9"/>
      <c r="M574" s="9"/>
      <c r="N574" s="9"/>
    </row>
    <row r="575" spans="12:14" x14ac:dyDescent="0.25">
      <c r="L575" s="9"/>
      <c r="M575" s="9"/>
      <c r="N575" s="9"/>
    </row>
    <row r="576" spans="12:14" x14ac:dyDescent="0.25">
      <c r="L576" s="9"/>
      <c r="M576" s="9"/>
      <c r="N576" s="9"/>
    </row>
    <row r="577" spans="12:14" x14ac:dyDescent="0.25">
      <c r="L577" s="9"/>
      <c r="M577" s="9"/>
      <c r="N577" s="9"/>
    </row>
    <row r="578" spans="12:14" x14ac:dyDescent="0.25">
      <c r="L578" s="9"/>
      <c r="M578" s="9"/>
      <c r="N578" s="9"/>
    </row>
    <row r="579" spans="12:14" x14ac:dyDescent="0.25">
      <c r="L579" s="9"/>
      <c r="M579" s="9"/>
      <c r="N579" s="9"/>
    </row>
    <row r="580" spans="12:14" x14ac:dyDescent="0.25">
      <c r="L580" s="9"/>
      <c r="M580" s="9"/>
      <c r="N580" s="9"/>
    </row>
    <row r="581" spans="12:14" x14ac:dyDescent="0.25">
      <c r="L581" s="9"/>
      <c r="M581" s="9"/>
      <c r="N581" s="9"/>
    </row>
    <row r="582" spans="12:14" x14ac:dyDescent="0.25">
      <c r="L582" s="9"/>
      <c r="M582" s="9"/>
      <c r="N582" s="9"/>
    </row>
    <row r="583" spans="12:14" x14ac:dyDescent="0.25">
      <c r="L583" s="9"/>
      <c r="M583" s="9"/>
      <c r="N583" s="9"/>
    </row>
    <row r="584" spans="12:14" x14ac:dyDescent="0.25">
      <c r="L584" s="9"/>
      <c r="M584" s="9"/>
      <c r="N584" s="9"/>
    </row>
    <row r="585" spans="12:14" x14ac:dyDescent="0.25">
      <c r="L585" s="9"/>
      <c r="M585" s="9"/>
      <c r="N585" s="9"/>
    </row>
    <row r="586" spans="12:14" x14ac:dyDescent="0.25">
      <c r="L586" s="9"/>
      <c r="M586" s="9"/>
      <c r="N586" s="9"/>
    </row>
    <row r="587" spans="12:14" x14ac:dyDescent="0.25">
      <c r="L587" s="9"/>
      <c r="M587" s="9"/>
      <c r="N587" s="9"/>
    </row>
    <row r="588" spans="12:14" x14ac:dyDescent="0.25">
      <c r="L588" s="9"/>
      <c r="M588" s="9"/>
      <c r="N588" s="9"/>
    </row>
    <row r="589" spans="12:14" x14ac:dyDescent="0.25">
      <c r="L589" s="9"/>
      <c r="M589" s="9"/>
      <c r="N589" s="9"/>
    </row>
    <row r="590" spans="12:14" x14ac:dyDescent="0.25">
      <c r="L590" s="9"/>
      <c r="M590" s="9"/>
      <c r="N590" s="9"/>
    </row>
    <row r="591" spans="12:14" x14ac:dyDescent="0.25">
      <c r="L591" s="9"/>
      <c r="M591" s="9"/>
      <c r="N591" s="9"/>
    </row>
    <row r="592" spans="12:14" x14ac:dyDescent="0.25">
      <c r="L592" s="9"/>
      <c r="M592" s="9"/>
      <c r="N592" s="9"/>
    </row>
    <row r="593" spans="12:14" x14ac:dyDescent="0.25">
      <c r="L593" s="9"/>
      <c r="M593" s="9"/>
      <c r="N593" s="9"/>
    </row>
    <row r="594" spans="12:14" x14ac:dyDescent="0.25">
      <c r="L594" s="9"/>
      <c r="M594" s="9"/>
      <c r="N594" s="9"/>
    </row>
    <row r="595" spans="12:14" x14ac:dyDescent="0.25">
      <c r="L595" s="9"/>
      <c r="M595" s="9"/>
      <c r="N595" s="9"/>
    </row>
    <row r="596" spans="12:14" x14ac:dyDescent="0.25">
      <c r="L596" s="9"/>
      <c r="M596" s="9"/>
      <c r="N596" s="9"/>
    </row>
    <row r="597" spans="12:14" x14ac:dyDescent="0.25">
      <c r="L597" s="9"/>
      <c r="M597" s="9"/>
      <c r="N597" s="9"/>
    </row>
    <row r="598" spans="12:14" x14ac:dyDescent="0.25">
      <c r="L598" s="9"/>
      <c r="M598" s="9"/>
      <c r="N598" s="9"/>
    </row>
    <row r="599" spans="12:14" x14ac:dyDescent="0.25">
      <c r="L599" s="9"/>
      <c r="M599" s="9"/>
      <c r="N599" s="9"/>
    </row>
    <row r="600" spans="12:14" x14ac:dyDescent="0.25">
      <c r="L600" s="9"/>
      <c r="M600" s="9"/>
      <c r="N600" s="9"/>
    </row>
    <row r="601" spans="12:14" x14ac:dyDescent="0.25">
      <c r="L601" s="9"/>
      <c r="M601" s="9"/>
      <c r="N601" s="9"/>
    </row>
    <row r="602" spans="12:14" x14ac:dyDescent="0.25">
      <c r="L602" s="9"/>
      <c r="M602" s="9"/>
      <c r="N602" s="9"/>
    </row>
    <row r="603" spans="12:14" x14ac:dyDescent="0.25">
      <c r="L603" s="9"/>
      <c r="M603" s="9"/>
      <c r="N603" s="9"/>
    </row>
    <row r="604" spans="12:14" x14ac:dyDescent="0.25">
      <c r="L604" s="9"/>
      <c r="M604" s="9"/>
      <c r="N604" s="9"/>
    </row>
    <row r="605" spans="12:14" x14ac:dyDescent="0.25">
      <c r="L605" s="9"/>
      <c r="M605" s="9"/>
      <c r="N605" s="9"/>
    </row>
    <row r="606" spans="12:14" x14ac:dyDescent="0.25">
      <c r="L606" s="9"/>
      <c r="M606" s="9"/>
      <c r="N606" s="9"/>
    </row>
    <row r="607" spans="12:14" x14ac:dyDescent="0.25">
      <c r="L607" s="9"/>
      <c r="M607" s="9"/>
      <c r="N607" s="9"/>
    </row>
    <row r="608" spans="12:14" x14ac:dyDescent="0.25">
      <c r="L608" s="9"/>
      <c r="M608" s="9"/>
      <c r="N608" s="9"/>
    </row>
    <row r="609" spans="12:14" x14ac:dyDescent="0.25">
      <c r="L609" s="9"/>
      <c r="M609" s="9"/>
      <c r="N609" s="9"/>
    </row>
    <row r="610" spans="12:14" x14ac:dyDescent="0.25">
      <c r="L610" s="9"/>
      <c r="M610" s="9"/>
      <c r="N610" s="9"/>
    </row>
    <row r="611" spans="12:14" x14ac:dyDescent="0.25">
      <c r="L611" s="9"/>
      <c r="M611" s="9"/>
      <c r="N611" s="9"/>
    </row>
    <row r="612" spans="12:14" x14ac:dyDescent="0.25">
      <c r="L612" s="9"/>
      <c r="M612" s="9"/>
      <c r="N612" s="9"/>
    </row>
    <row r="613" spans="12:14" x14ac:dyDescent="0.25">
      <c r="L613" s="9"/>
      <c r="M613" s="9"/>
      <c r="N613" s="9"/>
    </row>
    <row r="614" spans="12:14" x14ac:dyDescent="0.25">
      <c r="L614" s="9"/>
      <c r="M614" s="9"/>
      <c r="N614" s="9"/>
    </row>
    <row r="615" spans="12:14" x14ac:dyDescent="0.25">
      <c r="L615" s="9"/>
      <c r="M615" s="9"/>
      <c r="N615" s="9"/>
    </row>
    <row r="616" spans="12:14" x14ac:dyDescent="0.25">
      <c r="L616" s="9"/>
      <c r="M616" s="9"/>
      <c r="N616" s="9"/>
    </row>
    <row r="617" spans="12:14" x14ac:dyDescent="0.25">
      <c r="L617" s="9"/>
      <c r="M617" s="9"/>
      <c r="N617" s="9"/>
    </row>
    <row r="618" spans="12:14" x14ac:dyDescent="0.25">
      <c r="L618" s="9"/>
      <c r="M618" s="9"/>
      <c r="N618" s="9"/>
    </row>
    <row r="619" spans="12:14" x14ac:dyDescent="0.25">
      <c r="L619" s="9"/>
      <c r="M619" s="9"/>
      <c r="N619" s="9"/>
    </row>
    <row r="620" spans="12:14" x14ac:dyDescent="0.25">
      <c r="L620" s="9"/>
      <c r="M620" s="9"/>
      <c r="N620" s="9"/>
    </row>
    <row r="621" spans="12:14" x14ac:dyDescent="0.25">
      <c r="L621" s="9"/>
      <c r="M621" s="9"/>
      <c r="N621" s="9"/>
    </row>
    <row r="622" spans="12:14" x14ac:dyDescent="0.25">
      <c r="L622" s="9"/>
      <c r="M622" s="9"/>
      <c r="N622" s="9"/>
    </row>
    <row r="623" spans="12:14" x14ac:dyDescent="0.25">
      <c r="L623" s="9"/>
      <c r="M623" s="9"/>
      <c r="N623" s="9"/>
    </row>
    <row r="624" spans="12:14" x14ac:dyDescent="0.25">
      <c r="L624" s="9"/>
      <c r="M624" s="9"/>
      <c r="N624" s="9"/>
    </row>
    <row r="625" spans="12:14" x14ac:dyDescent="0.25">
      <c r="L625" s="9"/>
      <c r="M625" s="9"/>
      <c r="N625" s="9"/>
    </row>
    <row r="626" spans="12:14" x14ac:dyDescent="0.25">
      <c r="L626" s="9"/>
      <c r="M626" s="9"/>
      <c r="N626" s="9"/>
    </row>
    <row r="627" spans="12:14" x14ac:dyDescent="0.25">
      <c r="L627" s="9"/>
      <c r="M627" s="9"/>
      <c r="N627" s="9"/>
    </row>
    <row r="628" spans="12:14" x14ac:dyDescent="0.25">
      <c r="L628" s="9"/>
      <c r="M628" s="9"/>
      <c r="N628" s="9"/>
    </row>
    <row r="629" spans="12:14" x14ac:dyDescent="0.25">
      <c r="L629" s="9"/>
      <c r="M629" s="9"/>
      <c r="N629" s="9"/>
    </row>
    <row r="630" spans="12:14" x14ac:dyDescent="0.25">
      <c r="L630" s="9"/>
      <c r="M630" s="9"/>
      <c r="N630" s="9"/>
    </row>
    <row r="631" spans="12:14" x14ac:dyDescent="0.25">
      <c r="L631" s="9"/>
      <c r="M631" s="9"/>
      <c r="N631" s="9"/>
    </row>
    <row r="632" spans="12:14" x14ac:dyDescent="0.25">
      <c r="L632" s="9"/>
      <c r="M632" s="9"/>
      <c r="N632" s="9"/>
    </row>
    <row r="633" spans="12:14" x14ac:dyDescent="0.25">
      <c r="L633" s="9"/>
      <c r="M633" s="9"/>
      <c r="N633" s="9"/>
    </row>
    <row r="634" spans="12:14" x14ac:dyDescent="0.25">
      <c r="L634" s="9"/>
      <c r="M634" s="9"/>
      <c r="N634" s="9"/>
    </row>
    <row r="635" spans="12:14" x14ac:dyDescent="0.25">
      <c r="L635" s="9"/>
      <c r="M635" s="9"/>
      <c r="N635" s="9"/>
    </row>
    <row r="636" spans="12:14" x14ac:dyDescent="0.25">
      <c r="L636" s="9"/>
      <c r="M636" s="9"/>
      <c r="N636" s="9"/>
    </row>
    <row r="637" spans="12:14" x14ac:dyDescent="0.25">
      <c r="L637" s="9"/>
      <c r="M637" s="9"/>
      <c r="N637" s="9"/>
    </row>
    <row r="638" spans="12:14" x14ac:dyDescent="0.25">
      <c r="L638" s="9"/>
      <c r="M638" s="9"/>
      <c r="N638" s="9"/>
    </row>
    <row r="639" spans="12:14" x14ac:dyDescent="0.25">
      <c r="L639" s="9"/>
      <c r="M639" s="9"/>
      <c r="N639" s="9"/>
    </row>
    <row r="640" spans="12:14" x14ac:dyDescent="0.25">
      <c r="L640" s="9"/>
      <c r="M640" s="9"/>
      <c r="N640" s="9"/>
    </row>
    <row r="641" spans="12:14" x14ac:dyDescent="0.25">
      <c r="L641" s="9"/>
      <c r="M641" s="9"/>
      <c r="N641" s="9"/>
    </row>
    <row r="642" spans="12:14" x14ac:dyDescent="0.25">
      <c r="L642" s="9"/>
      <c r="M642" s="9"/>
      <c r="N642" s="9"/>
    </row>
    <row r="643" spans="12:14" x14ac:dyDescent="0.25">
      <c r="L643" s="9"/>
      <c r="M643" s="9"/>
      <c r="N643" s="9"/>
    </row>
    <row r="644" spans="12:14" x14ac:dyDescent="0.25">
      <c r="L644" s="9"/>
      <c r="M644" s="9"/>
      <c r="N644" s="9"/>
    </row>
    <row r="645" spans="12:14" x14ac:dyDescent="0.25">
      <c r="L645" s="9"/>
      <c r="M645" s="9"/>
      <c r="N645" s="9"/>
    </row>
    <row r="646" spans="12:14" x14ac:dyDescent="0.25">
      <c r="L646" s="9"/>
      <c r="M646" s="9"/>
      <c r="N646" s="9"/>
    </row>
    <row r="647" spans="12:14" x14ac:dyDescent="0.25">
      <c r="L647" s="9"/>
      <c r="M647" s="9"/>
      <c r="N647" s="9"/>
    </row>
    <row r="648" spans="12:14" x14ac:dyDescent="0.25">
      <c r="L648" s="9"/>
      <c r="M648" s="9"/>
      <c r="N648" s="9"/>
    </row>
    <row r="649" spans="12:14" x14ac:dyDescent="0.25">
      <c r="L649" s="9"/>
      <c r="M649" s="9"/>
      <c r="N649" s="9"/>
    </row>
    <row r="650" spans="12:14" x14ac:dyDescent="0.25">
      <c r="L650" s="9"/>
      <c r="M650" s="9"/>
      <c r="N650" s="9"/>
    </row>
    <row r="651" spans="12:14" x14ac:dyDescent="0.25">
      <c r="L651" s="9"/>
      <c r="M651" s="9"/>
      <c r="N651" s="9"/>
    </row>
    <row r="652" spans="12:14" x14ac:dyDescent="0.25">
      <c r="L652" s="9"/>
      <c r="M652" s="9"/>
      <c r="N652" s="9"/>
    </row>
    <row r="653" spans="12:14" x14ac:dyDescent="0.25">
      <c r="L653" s="9"/>
      <c r="M653" s="9"/>
      <c r="N653" s="9"/>
    </row>
    <row r="654" spans="12:14" x14ac:dyDescent="0.25">
      <c r="L654" s="9"/>
      <c r="M654" s="9"/>
      <c r="N654" s="9"/>
    </row>
    <row r="655" spans="12:14" x14ac:dyDescent="0.25">
      <c r="L655" s="9"/>
      <c r="M655" s="9"/>
      <c r="N655" s="9"/>
    </row>
    <row r="656" spans="12:14" x14ac:dyDescent="0.25">
      <c r="L656" s="9"/>
      <c r="M656" s="9"/>
      <c r="N656" s="9"/>
    </row>
    <row r="657" spans="12:14" x14ac:dyDescent="0.25">
      <c r="L657" s="9"/>
      <c r="M657" s="9"/>
      <c r="N657" s="9"/>
    </row>
    <row r="658" spans="12:14" x14ac:dyDescent="0.25">
      <c r="L658" s="9"/>
      <c r="M658" s="9"/>
      <c r="N658" s="9"/>
    </row>
    <row r="659" spans="12:14" x14ac:dyDescent="0.25">
      <c r="L659" s="9"/>
      <c r="M659" s="9"/>
      <c r="N659" s="9"/>
    </row>
    <row r="660" spans="12:14" x14ac:dyDescent="0.25">
      <c r="L660" s="9"/>
      <c r="M660" s="9"/>
      <c r="N660" s="9"/>
    </row>
    <row r="661" spans="12:14" x14ac:dyDescent="0.25">
      <c r="L661" s="9"/>
      <c r="M661" s="9"/>
      <c r="N661" s="9"/>
    </row>
    <row r="662" spans="12:14" x14ac:dyDescent="0.25">
      <c r="L662" s="9"/>
      <c r="M662" s="9"/>
      <c r="N662" s="9"/>
    </row>
    <row r="663" spans="12:14" x14ac:dyDescent="0.25">
      <c r="L663" s="9"/>
      <c r="M663" s="9"/>
      <c r="N663" s="9"/>
    </row>
    <row r="664" spans="12:14" x14ac:dyDescent="0.25">
      <c r="L664" s="9"/>
      <c r="M664" s="9"/>
      <c r="N664" s="9"/>
    </row>
    <row r="665" spans="12:14" x14ac:dyDescent="0.25">
      <c r="L665" s="9"/>
      <c r="M665" s="9"/>
      <c r="N665" s="9"/>
    </row>
    <row r="666" spans="12:14" x14ac:dyDescent="0.25">
      <c r="L666" s="9"/>
      <c r="M666" s="9"/>
      <c r="N666" s="9"/>
    </row>
    <row r="667" spans="12:14" x14ac:dyDescent="0.25">
      <c r="L667" s="9"/>
      <c r="M667" s="9"/>
      <c r="N667" s="9"/>
    </row>
    <row r="668" spans="12:14" x14ac:dyDescent="0.25">
      <c r="L668" s="9"/>
      <c r="M668" s="9"/>
      <c r="N668" s="9"/>
    </row>
    <row r="669" spans="12:14" x14ac:dyDescent="0.25">
      <c r="L669" s="9"/>
      <c r="M669" s="9"/>
      <c r="N669" s="9"/>
    </row>
    <row r="670" spans="12:14" x14ac:dyDescent="0.25">
      <c r="L670" s="9"/>
      <c r="M670" s="9"/>
      <c r="N670" s="9"/>
    </row>
    <row r="671" spans="12:14" x14ac:dyDescent="0.25">
      <c r="L671" s="9"/>
      <c r="M671" s="9"/>
      <c r="N671" s="9"/>
    </row>
    <row r="672" spans="12:14" x14ac:dyDescent="0.25">
      <c r="L672" s="9"/>
      <c r="M672" s="9"/>
      <c r="N672" s="9"/>
    </row>
    <row r="673" spans="12:14" x14ac:dyDescent="0.25">
      <c r="L673" s="9"/>
      <c r="M673" s="9"/>
      <c r="N673" s="9"/>
    </row>
    <row r="674" spans="12:14" x14ac:dyDescent="0.25">
      <c r="L674" s="9"/>
      <c r="M674" s="9"/>
      <c r="N674" s="9"/>
    </row>
    <row r="675" spans="12:14" x14ac:dyDescent="0.25">
      <c r="L675" s="9"/>
      <c r="M675" s="9"/>
      <c r="N675" s="9"/>
    </row>
    <row r="676" spans="12:14" x14ac:dyDescent="0.25">
      <c r="L676" s="9"/>
      <c r="M676" s="9"/>
      <c r="N676" s="9"/>
    </row>
    <row r="677" spans="12:14" x14ac:dyDescent="0.25">
      <c r="L677" s="9"/>
      <c r="M677" s="9"/>
      <c r="N677" s="9"/>
    </row>
    <row r="678" spans="12:14" x14ac:dyDescent="0.25">
      <c r="L678" s="9"/>
      <c r="M678" s="9"/>
      <c r="N678" s="9"/>
    </row>
    <row r="679" spans="12:14" x14ac:dyDescent="0.25">
      <c r="L679" s="9"/>
      <c r="M679" s="9"/>
      <c r="N679" s="9"/>
    </row>
    <row r="680" spans="12:14" x14ac:dyDescent="0.25">
      <c r="L680" s="9"/>
      <c r="M680" s="9"/>
      <c r="N680" s="9"/>
    </row>
    <row r="681" spans="12:14" x14ac:dyDescent="0.25">
      <c r="L681" s="9"/>
      <c r="M681" s="9"/>
      <c r="N681" s="9"/>
    </row>
    <row r="682" spans="12:14" x14ac:dyDescent="0.25">
      <c r="L682" s="9"/>
      <c r="M682" s="9"/>
      <c r="N682" s="9"/>
    </row>
    <row r="683" spans="12:14" x14ac:dyDescent="0.25">
      <c r="L683" s="9"/>
      <c r="M683" s="9"/>
      <c r="N683" s="9"/>
    </row>
    <row r="684" spans="12:14" x14ac:dyDescent="0.25">
      <c r="L684" s="9"/>
      <c r="M684" s="9"/>
      <c r="N684" s="9"/>
    </row>
    <row r="685" spans="12:14" x14ac:dyDescent="0.25">
      <c r="L685" s="9"/>
      <c r="M685" s="9"/>
      <c r="N685" s="9"/>
    </row>
    <row r="686" spans="12:14" x14ac:dyDescent="0.25">
      <c r="L686" s="9"/>
      <c r="M686" s="9"/>
      <c r="N686" s="9"/>
    </row>
    <row r="687" spans="12:14" x14ac:dyDescent="0.25">
      <c r="L687" s="9"/>
      <c r="M687" s="9"/>
      <c r="N687" s="9"/>
    </row>
    <row r="688" spans="12:14" x14ac:dyDescent="0.25">
      <c r="L688" s="9"/>
      <c r="M688" s="9"/>
      <c r="N688" s="9"/>
    </row>
    <row r="689" spans="12:14" x14ac:dyDescent="0.25">
      <c r="L689" s="9"/>
      <c r="M689" s="9"/>
      <c r="N689" s="9"/>
    </row>
    <row r="690" spans="12:14" x14ac:dyDescent="0.25">
      <c r="L690" s="9"/>
      <c r="M690" s="9"/>
      <c r="N690" s="9"/>
    </row>
    <row r="691" spans="12:14" x14ac:dyDescent="0.25">
      <c r="L691" s="9"/>
      <c r="M691" s="9"/>
      <c r="N691" s="9"/>
    </row>
    <row r="692" spans="12:14" x14ac:dyDescent="0.25">
      <c r="L692" s="9"/>
      <c r="M692" s="9"/>
      <c r="N692" s="9"/>
    </row>
    <row r="693" spans="12:14" x14ac:dyDescent="0.25">
      <c r="L693" s="9"/>
      <c r="M693" s="9"/>
      <c r="N693" s="9"/>
    </row>
    <row r="694" spans="12:14" x14ac:dyDescent="0.25">
      <c r="L694" s="9"/>
      <c r="M694" s="9"/>
      <c r="N694" s="9"/>
    </row>
    <row r="695" spans="12:14" x14ac:dyDescent="0.25">
      <c r="L695" s="9"/>
      <c r="M695" s="9"/>
      <c r="N695" s="9"/>
    </row>
    <row r="696" spans="12:14" x14ac:dyDescent="0.25">
      <c r="L696" s="9"/>
      <c r="M696" s="9"/>
      <c r="N696" s="9"/>
    </row>
    <row r="697" spans="12:14" x14ac:dyDescent="0.25">
      <c r="L697" s="9"/>
      <c r="M697" s="9"/>
      <c r="N697" s="9"/>
    </row>
    <row r="698" spans="12:14" x14ac:dyDescent="0.25">
      <c r="L698" s="9"/>
      <c r="M698" s="9"/>
      <c r="N698" s="9"/>
    </row>
    <row r="699" spans="12:14" x14ac:dyDescent="0.25">
      <c r="L699" s="9"/>
      <c r="M699" s="9"/>
      <c r="N699" s="9"/>
    </row>
    <row r="700" spans="12:14" x14ac:dyDescent="0.25">
      <c r="L700" s="9"/>
      <c r="M700" s="9"/>
      <c r="N700" s="9"/>
    </row>
    <row r="701" spans="12:14" x14ac:dyDescent="0.25">
      <c r="L701" s="9"/>
      <c r="M701" s="9"/>
      <c r="N701" s="9"/>
    </row>
    <row r="702" spans="12:14" x14ac:dyDescent="0.25">
      <c r="L702" s="9"/>
      <c r="M702" s="9"/>
      <c r="N702" s="9"/>
    </row>
    <row r="703" spans="12:14" x14ac:dyDescent="0.25">
      <c r="L703" s="9"/>
      <c r="M703" s="9"/>
      <c r="N703" s="9"/>
    </row>
    <row r="704" spans="12:14" x14ac:dyDescent="0.25">
      <c r="L704" s="9"/>
      <c r="M704" s="9"/>
      <c r="N704" s="9"/>
    </row>
    <row r="705" spans="12:14" x14ac:dyDescent="0.25">
      <c r="L705" s="9"/>
      <c r="M705" s="9"/>
      <c r="N705" s="9"/>
    </row>
    <row r="706" spans="12:14" x14ac:dyDescent="0.25">
      <c r="L706" s="9"/>
      <c r="M706" s="9"/>
      <c r="N706" s="9"/>
    </row>
    <row r="707" spans="12:14" x14ac:dyDescent="0.25">
      <c r="L707" s="9"/>
      <c r="M707" s="9"/>
      <c r="N707" s="9"/>
    </row>
    <row r="708" spans="12:14" x14ac:dyDescent="0.25">
      <c r="L708" s="9"/>
      <c r="M708" s="9"/>
      <c r="N708" s="9"/>
    </row>
    <row r="709" spans="12:14" x14ac:dyDescent="0.25">
      <c r="L709" s="9"/>
      <c r="M709" s="9"/>
      <c r="N709" s="9"/>
    </row>
    <row r="710" spans="12:14" x14ac:dyDescent="0.25">
      <c r="L710" s="9"/>
      <c r="M710" s="9"/>
      <c r="N710" s="9"/>
    </row>
    <row r="711" spans="12:14" x14ac:dyDescent="0.25">
      <c r="L711" s="9"/>
      <c r="M711" s="9"/>
      <c r="N711" s="9"/>
    </row>
    <row r="712" spans="12:14" x14ac:dyDescent="0.25">
      <c r="L712" s="9"/>
      <c r="M712" s="9"/>
      <c r="N712" s="9"/>
    </row>
    <row r="713" spans="12:14" x14ac:dyDescent="0.25">
      <c r="L713" s="9"/>
      <c r="M713" s="9"/>
      <c r="N713" s="9"/>
    </row>
    <row r="714" spans="12:14" x14ac:dyDescent="0.25">
      <c r="L714" s="9"/>
      <c r="M714" s="9"/>
      <c r="N714" s="9"/>
    </row>
    <row r="715" spans="12:14" x14ac:dyDescent="0.25">
      <c r="L715" s="9"/>
      <c r="M715" s="9"/>
      <c r="N715" s="9"/>
    </row>
    <row r="716" spans="12:14" x14ac:dyDescent="0.25">
      <c r="L716" s="9"/>
      <c r="M716" s="9"/>
      <c r="N716" s="9"/>
    </row>
    <row r="717" spans="12:14" x14ac:dyDescent="0.25">
      <c r="L717" s="9"/>
      <c r="M717" s="9"/>
      <c r="N717" s="9"/>
    </row>
    <row r="718" spans="12:14" x14ac:dyDescent="0.25">
      <c r="L718" s="9"/>
      <c r="M718" s="9"/>
      <c r="N718" s="9"/>
    </row>
    <row r="719" spans="12:14" x14ac:dyDescent="0.25">
      <c r="L719" s="9"/>
      <c r="M719" s="9"/>
      <c r="N719" s="9"/>
    </row>
    <row r="720" spans="12:14" x14ac:dyDescent="0.25">
      <c r="L720" s="9"/>
      <c r="M720" s="9"/>
      <c r="N720" s="9"/>
    </row>
    <row r="721" spans="12:14" x14ac:dyDescent="0.25">
      <c r="L721" s="9"/>
      <c r="M721" s="9"/>
      <c r="N721" s="9"/>
    </row>
    <row r="722" spans="12:14" x14ac:dyDescent="0.25">
      <c r="L722" s="9"/>
      <c r="M722" s="9"/>
      <c r="N722" s="9"/>
    </row>
    <row r="723" spans="12:14" x14ac:dyDescent="0.25">
      <c r="L723" s="9"/>
      <c r="M723" s="9"/>
      <c r="N723" s="9"/>
    </row>
    <row r="724" spans="12:14" x14ac:dyDescent="0.25">
      <c r="L724" s="9"/>
      <c r="M724" s="9"/>
      <c r="N724" s="9"/>
    </row>
    <row r="725" spans="12:14" x14ac:dyDescent="0.25">
      <c r="L725" s="9"/>
      <c r="M725" s="9"/>
      <c r="N725" s="9"/>
    </row>
    <row r="726" spans="12:14" x14ac:dyDescent="0.25">
      <c r="L726" s="9"/>
      <c r="M726" s="9"/>
      <c r="N726" s="9"/>
    </row>
    <row r="727" spans="12:14" x14ac:dyDescent="0.25">
      <c r="L727" s="9"/>
      <c r="M727" s="9"/>
      <c r="N727" s="9"/>
    </row>
    <row r="728" spans="12:14" x14ac:dyDescent="0.25">
      <c r="L728" s="9"/>
      <c r="M728" s="9"/>
      <c r="N728" s="9"/>
    </row>
    <row r="729" spans="12:14" x14ac:dyDescent="0.25">
      <c r="L729" s="9"/>
      <c r="M729" s="9"/>
      <c r="N729" s="9"/>
    </row>
    <row r="730" spans="12:14" x14ac:dyDescent="0.25">
      <c r="L730" s="9"/>
      <c r="M730" s="9"/>
      <c r="N730" s="9"/>
    </row>
    <row r="731" spans="12:14" x14ac:dyDescent="0.25">
      <c r="L731" s="9"/>
      <c r="M731" s="9"/>
      <c r="N731" s="9"/>
    </row>
    <row r="732" spans="12:14" x14ac:dyDescent="0.25">
      <c r="L732" s="9"/>
      <c r="M732" s="9"/>
      <c r="N732" s="9"/>
    </row>
    <row r="733" spans="12:14" x14ac:dyDescent="0.25">
      <c r="L733" s="9"/>
      <c r="M733" s="9"/>
      <c r="N733" s="9"/>
    </row>
    <row r="734" spans="12:14" x14ac:dyDescent="0.25">
      <c r="L734" s="9"/>
      <c r="M734" s="9"/>
      <c r="N734" s="9"/>
    </row>
    <row r="735" spans="12:14" x14ac:dyDescent="0.25">
      <c r="L735" s="9"/>
      <c r="M735" s="9"/>
      <c r="N735" s="9"/>
    </row>
    <row r="736" spans="12:14" x14ac:dyDescent="0.25">
      <c r="L736" s="9"/>
      <c r="M736" s="9"/>
      <c r="N736" s="9"/>
    </row>
    <row r="737" spans="12:14" x14ac:dyDescent="0.25">
      <c r="L737" s="9"/>
      <c r="M737" s="9"/>
      <c r="N737" s="9"/>
    </row>
    <row r="738" spans="12:14" x14ac:dyDescent="0.25">
      <c r="L738" s="9"/>
      <c r="M738" s="9"/>
      <c r="N738" s="9"/>
    </row>
    <row r="739" spans="12:14" x14ac:dyDescent="0.25">
      <c r="L739" s="9"/>
      <c r="M739" s="9"/>
      <c r="N739" s="9"/>
    </row>
    <row r="740" spans="12:14" x14ac:dyDescent="0.25">
      <c r="L740" s="9"/>
      <c r="M740" s="9"/>
      <c r="N740" s="9"/>
    </row>
    <row r="741" spans="12:14" x14ac:dyDescent="0.25">
      <c r="L741" s="9"/>
      <c r="M741" s="9"/>
      <c r="N741" s="9"/>
    </row>
    <row r="742" spans="12:14" x14ac:dyDescent="0.25">
      <c r="L742" s="9"/>
      <c r="M742" s="9"/>
      <c r="N742" s="9"/>
    </row>
    <row r="743" spans="12:14" x14ac:dyDescent="0.25">
      <c r="L743" s="9"/>
      <c r="M743" s="9"/>
      <c r="N743" s="9"/>
    </row>
    <row r="744" spans="12:14" x14ac:dyDescent="0.25">
      <c r="L744" s="9"/>
      <c r="M744" s="9"/>
      <c r="N744" s="9"/>
    </row>
    <row r="745" spans="12:14" x14ac:dyDescent="0.25">
      <c r="L745" s="9"/>
      <c r="M745" s="9"/>
      <c r="N745" s="9"/>
    </row>
    <row r="746" spans="12:14" x14ac:dyDescent="0.25">
      <c r="L746" s="9"/>
      <c r="M746" s="9"/>
      <c r="N746" s="9"/>
    </row>
    <row r="747" spans="12:14" x14ac:dyDescent="0.25">
      <c r="L747" s="9"/>
      <c r="M747" s="9"/>
      <c r="N747" s="9"/>
    </row>
    <row r="748" spans="12:14" x14ac:dyDescent="0.25">
      <c r="L748" s="9"/>
      <c r="M748" s="9"/>
      <c r="N748" s="9"/>
    </row>
    <row r="749" spans="12:14" x14ac:dyDescent="0.25">
      <c r="L749" s="9"/>
      <c r="M749" s="9"/>
      <c r="N749" s="9"/>
    </row>
    <row r="750" spans="12:14" x14ac:dyDescent="0.25">
      <c r="L750" s="9"/>
      <c r="M750" s="9"/>
      <c r="N750" s="9"/>
    </row>
    <row r="751" spans="12:14" x14ac:dyDescent="0.25">
      <c r="L751" s="9"/>
      <c r="M751" s="9"/>
      <c r="N751" s="9"/>
    </row>
    <row r="752" spans="12:14" x14ac:dyDescent="0.25">
      <c r="L752" s="9"/>
      <c r="M752" s="9"/>
      <c r="N752" s="9"/>
    </row>
    <row r="753" spans="12:14" x14ac:dyDescent="0.25">
      <c r="L753" s="9"/>
      <c r="M753" s="9"/>
      <c r="N753" s="9"/>
    </row>
    <row r="754" spans="12:14" x14ac:dyDescent="0.25">
      <c r="L754" s="9"/>
      <c r="M754" s="9"/>
      <c r="N754" s="9"/>
    </row>
    <row r="755" spans="12:14" x14ac:dyDescent="0.25">
      <c r="L755" s="9"/>
      <c r="M755" s="9"/>
      <c r="N755" s="9"/>
    </row>
    <row r="756" spans="12:14" x14ac:dyDescent="0.25">
      <c r="L756" s="9"/>
      <c r="M756" s="9"/>
      <c r="N756" s="9"/>
    </row>
    <row r="757" spans="12:14" x14ac:dyDescent="0.25">
      <c r="L757" s="9"/>
      <c r="M757" s="9"/>
      <c r="N757" s="9"/>
    </row>
    <row r="758" spans="12:14" x14ac:dyDescent="0.25">
      <c r="L758" s="9"/>
      <c r="M758" s="9"/>
      <c r="N758" s="9"/>
    </row>
    <row r="759" spans="12:14" x14ac:dyDescent="0.25">
      <c r="L759" s="9"/>
      <c r="M759" s="9"/>
      <c r="N759" s="9"/>
    </row>
    <row r="760" spans="12:14" x14ac:dyDescent="0.25">
      <c r="L760" s="9"/>
      <c r="M760" s="9"/>
      <c r="N760" s="9"/>
    </row>
    <row r="761" spans="12:14" x14ac:dyDescent="0.25">
      <c r="L761" s="9"/>
      <c r="M761" s="9"/>
      <c r="N761" s="9"/>
    </row>
    <row r="762" spans="12:14" x14ac:dyDescent="0.25">
      <c r="L762" s="9"/>
      <c r="M762" s="9"/>
      <c r="N762" s="9"/>
    </row>
    <row r="763" spans="12:14" x14ac:dyDescent="0.25">
      <c r="L763" s="9"/>
      <c r="M763" s="9"/>
      <c r="N763" s="9"/>
    </row>
    <row r="764" spans="12:14" x14ac:dyDescent="0.25">
      <c r="L764" s="9"/>
      <c r="M764" s="9"/>
      <c r="N764" s="9"/>
    </row>
    <row r="765" spans="12:14" x14ac:dyDescent="0.25">
      <c r="L765" s="9"/>
      <c r="M765" s="9"/>
      <c r="N765" s="9"/>
    </row>
    <row r="766" spans="12:14" x14ac:dyDescent="0.25">
      <c r="L766" s="9"/>
      <c r="M766" s="9"/>
      <c r="N766" s="9"/>
    </row>
    <row r="767" spans="12:14" x14ac:dyDescent="0.25">
      <c r="L767" s="9"/>
      <c r="M767" s="9"/>
      <c r="N767" s="9"/>
    </row>
    <row r="768" spans="12:14" x14ac:dyDescent="0.25">
      <c r="L768" s="9"/>
      <c r="M768" s="9"/>
      <c r="N768" s="9"/>
    </row>
    <row r="769" spans="12:14" x14ac:dyDescent="0.25">
      <c r="L769" s="9"/>
      <c r="M769" s="9"/>
      <c r="N769" s="9"/>
    </row>
    <row r="770" spans="12:14" x14ac:dyDescent="0.25">
      <c r="L770" s="9"/>
      <c r="M770" s="9"/>
      <c r="N770" s="9"/>
    </row>
    <row r="771" spans="12:14" x14ac:dyDescent="0.25">
      <c r="L771" s="9"/>
      <c r="M771" s="9"/>
      <c r="N771" s="9"/>
    </row>
    <row r="772" spans="12:14" x14ac:dyDescent="0.25">
      <c r="L772" s="9"/>
      <c r="M772" s="9"/>
      <c r="N772" s="9"/>
    </row>
    <row r="773" spans="12:14" x14ac:dyDescent="0.25">
      <c r="L773" s="9"/>
      <c r="M773" s="9"/>
      <c r="N773" s="9"/>
    </row>
    <row r="774" spans="12:14" x14ac:dyDescent="0.25">
      <c r="L774" s="9"/>
      <c r="M774" s="9"/>
      <c r="N774" s="9"/>
    </row>
    <row r="775" spans="12:14" x14ac:dyDescent="0.25">
      <c r="L775" s="9"/>
      <c r="M775" s="9"/>
      <c r="N775" s="9"/>
    </row>
    <row r="776" spans="12:14" x14ac:dyDescent="0.25">
      <c r="L776" s="9"/>
      <c r="M776" s="9"/>
      <c r="N776" s="9"/>
    </row>
    <row r="777" spans="12:14" x14ac:dyDescent="0.25">
      <c r="L777" s="9"/>
      <c r="M777" s="9"/>
      <c r="N777" s="9"/>
    </row>
    <row r="778" spans="12:14" x14ac:dyDescent="0.25">
      <c r="L778" s="9"/>
      <c r="M778" s="9"/>
      <c r="N778" s="9"/>
    </row>
    <row r="779" spans="12:14" x14ac:dyDescent="0.25">
      <c r="L779" s="9"/>
      <c r="M779" s="9"/>
      <c r="N779" s="9"/>
    </row>
    <row r="780" spans="12:14" x14ac:dyDescent="0.25">
      <c r="L780" s="9"/>
      <c r="M780" s="9"/>
      <c r="N780" s="9"/>
    </row>
    <row r="781" spans="12:14" x14ac:dyDescent="0.25">
      <c r="L781" s="9"/>
      <c r="M781" s="9"/>
      <c r="N781" s="9"/>
    </row>
    <row r="782" spans="12:14" x14ac:dyDescent="0.25">
      <c r="L782" s="9"/>
      <c r="M782" s="9"/>
      <c r="N782" s="9"/>
    </row>
    <row r="783" spans="12:14" x14ac:dyDescent="0.25">
      <c r="L783" s="9"/>
      <c r="M783" s="9"/>
      <c r="N783" s="9"/>
    </row>
    <row r="784" spans="12:14" x14ac:dyDescent="0.25">
      <c r="L784" s="9"/>
      <c r="M784" s="9"/>
      <c r="N784" s="9"/>
    </row>
    <row r="785" spans="12:14" x14ac:dyDescent="0.25">
      <c r="L785" s="9"/>
      <c r="M785" s="9"/>
      <c r="N785" s="9"/>
    </row>
    <row r="786" spans="12:14" x14ac:dyDescent="0.25">
      <c r="L786" s="9"/>
      <c r="M786" s="9"/>
      <c r="N786" s="9"/>
    </row>
    <row r="787" spans="12:14" x14ac:dyDescent="0.25">
      <c r="L787" s="9"/>
      <c r="M787" s="9"/>
      <c r="N787" s="9"/>
    </row>
    <row r="788" spans="12:14" x14ac:dyDescent="0.25">
      <c r="L788" s="9"/>
      <c r="M788" s="9"/>
      <c r="N788" s="9"/>
    </row>
    <row r="789" spans="12:14" x14ac:dyDescent="0.25">
      <c r="L789" s="9"/>
      <c r="M789" s="9"/>
      <c r="N789" s="9"/>
    </row>
    <row r="790" spans="12:14" x14ac:dyDescent="0.25">
      <c r="L790" s="9"/>
      <c r="M790" s="9"/>
      <c r="N790" s="9"/>
    </row>
    <row r="791" spans="12:14" x14ac:dyDescent="0.25">
      <c r="L791" s="9"/>
      <c r="M791" s="9"/>
      <c r="N791" s="9"/>
    </row>
    <row r="792" spans="12:14" x14ac:dyDescent="0.25">
      <c r="L792" s="9"/>
      <c r="M792" s="9"/>
      <c r="N792" s="9"/>
    </row>
    <row r="793" spans="12:14" x14ac:dyDescent="0.25">
      <c r="L793" s="9"/>
      <c r="M793" s="9"/>
      <c r="N793" s="9"/>
    </row>
    <row r="794" spans="12:14" x14ac:dyDescent="0.25">
      <c r="L794" s="9"/>
      <c r="M794" s="9"/>
      <c r="N794" s="9"/>
    </row>
    <row r="795" spans="12:14" x14ac:dyDescent="0.25">
      <c r="L795" s="9"/>
      <c r="M795" s="9"/>
      <c r="N795" s="9"/>
    </row>
    <row r="796" spans="12:14" x14ac:dyDescent="0.25">
      <c r="L796" s="9"/>
      <c r="M796" s="9"/>
      <c r="N796" s="9"/>
    </row>
    <row r="797" spans="12:14" x14ac:dyDescent="0.25">
      <c r="L797" s="9"/>
      <c r="M797" s="9"/>
      <c r="N797" s="9"/>
    </row>
    <row r="798" spans="12:14" x14ac:dyDescent="0.25">
      <c r="L798" s="9"/>
      <c r="M798" s="9"/>
      <c r="N798" s="9"/>
    </row>
    <row r="799" spans="12:14" x14ac:dyDescent="0.25">
      <c r="L799" s="9"/>
      <c r="M799" s="9"/>
      <c r="N799" s="9"/>
    </row>
    <row r="800" spans="12:14" x14ac:dyDescent="0.25">
      <c r="L800" s="9"/>
      <c r="M800" s="9"/>
      <c r="N800" s="9"/>
    </row>
    <row r="801" spans="12:14" x14ac:dyDescent="0.25">
      <c r="L801" s="9"/>
      <c r="M801" s="9"/>
      <c r="N801" s="9"/>
    </row>
    <row r="802" spans="12:14" x14ac:dyDescent="0.25">
      <c r="L802" s="9"/>
      <c r="M802" s="9"/>
      <c r="N802" s="9"/>
    </row>
    <row r="803" spans="12:14" x14ac:dyDescent="0.25">
      <c r="L803" s="9"/>
      <c r="M803" s="9"/>
      <c r="N803" s="9"/>
    </row>
    <row r="804" spans="12:14" x14ac:dyDescent="0.25">
      <c r="L804" s="9"/>
      <c r="M804" s="9"/>
      <c r="N804" s="9"/>
    </row>
    <row r="805" spans="12:14" x14ac:dyDescent="0.25">
      <c r="L805" s="9"/>
      <c r="M805" s="9"/>
      <c r="N805" s="9"/>
    </row>
    <row r="806" spans="12:14" x14ac:dyDescent="0.25">
      <c r="L806" s="9"/>
      <c r="M806" s="9"/>
      <c r="N806" s="9"/>
    </row>
    <row r="807" spans="12:14" x14ac:dyDescent="0.25">
      <c r="L807" s="9"/>
      <c r="M807" s="9"/>
      <c r="N807" s="9"/>
    </row>
    <row r="808" spans="12:14" x14ac:dyDescent="0.25">
      <c r="L808" s="9"/>
      <c r="M808" s="9"/>
      <c r="N808" s="9"/>
    </row>
    <row r="809" spans="12:14" x14ac:dyDescent="0.25">
      <c r="L809" s="9"/>
      <c r="M809" s="9"/>
      <c r="N809" s="9"/>
    </row>
    <row r="810" spans="12:14" x14ac:dyDescent="0.25">
      <c r="L810" s="9"/>
      <c r="M810" s="9"/>
      <c r="N810" s="9"/>
    </row>
    <row r="811" spans="12:14" x14ac:dyDescent="0.25">
      <c r="L811" s="9"/>
      <c r="M811" s="9"/>
      <c r="N811" s="9"/>
    </row>
    <row r="812" spans="12:14" x14ac:dyDescent="0.25">
      <c r="L812" s="9"/>
      <c r="M812" s="9"/>
      <c r="N812" s="9"/>
    </row>
    <row r="813" spans="12:14" x14ac:dyDescent="0.25">
      <c r="L813" s="9"/>
      <c r="M813" s="9"/>
      <c r="N813" s="9"/>
    </row>
    <row r="814" spans="12:14" x14ac:dyDescent="0.25">
      <c r="L814" s="9"/>
      <c r="M814" s="9"/>
      <c r="N814" s="9"/>
    </row>
    <row r="815" spans="12:14" x14ac:dyDescent="0.25">
      <c r="L815" s="9"/>
      <c r="M815" s="9"/>
      <c r="N815" s="9"/>
    </row>
    <row r="816" spans="12:14" x14ac:dyDescent="0.25">
      <c r="L816" s="9"/>
      <c r="M816" s="9"/>
      <c r="N816" s="9"/>
    </row>
    <row r="817" spans="12:14" x14ac:dyDescent="0.25">
      <c r="L817" s="9"/>
      <c r="M817" s="9"/>
      <c r="N817" s="9"/>
    </row>
    <row r="818" spans="12:14" x14ac:dyDescent="0.25">
      <c r="L818" s="9"/>
      <c r="M818" s="9"/>
      <c r="N818" s="9"/>
    </row>
    <row r="819" spans="12:14" x14ac:dyDescent="0.25">
      <c r="L819" s="9"/>
      <c r="M819" s="9"/>
      <c r="N819" s="9"/>
    </row>
    <row r="820" spans="12:14" x14ac:dyDescent="0.25">
      <c r="L820" s="9"/>
      <c r="M820" s="9"/>
      <c r="N820" s="9"/>
    </row>
    <row r="821" spans="12:14" x14ac:dyDescent="0.25">
      <c r="L821" s="9"/>
      <c r="M821" s="9"/>
      <c r="N821" s="9"/>
    </row>
    <row r="822" spans="12:14" x14ac:dyDescent="0.25">
      <c r="L822" s="9"/>
      <c r="M822" s="9"/>
      <c r="N822" s="9"/>
    </row>
    <row r="823" spans="12:14" x14ac:dyDescent="0.25">
      <c r="L823" s="9"/>
      <c r="M823" s="9"/>
      <c r="N823" s="9"/>
    </row>
    <row r="824" spans="12:14" x14ac:dyDescent="0.25">
      <c r="L824" s="9"/>
      <c r="M824" s="9"/>
      <c r="N824" s="9"/>
    </row>
    <row r="825" spans="12:14" x14ac:dyDescent="0.25">
      <c r="L825" s="9"/>
      <c r="M825" s="9"/>
      <c r="N825" s="9"/>
    </row>
    <row r="826" spans="12:14" x14ac:dyDescent="0.25">
      <c r="L826" s="9"/>
      <c r="M826" s="9"/>
      <c r="N826" s="9"/>
    </row>
    <row r="827" spans="12:14" x14ac:dyDescent="0.25">
      <c r="L827" s="9"/>
      <c r="M827" s="9"/>
      <c r="N827" s="9"/>
    </row>
    <row r="828" spans="12:14" x14ac:dyDescent="0.25">
      <c r="L828" s="9"/>
      <c r="M828" s="9"/>
      <c r="N828" s="9"/>
    </row>
    <row r="829" spans="12:14" x14ac:dyDescent="0.25">
      <c r="L829" s="9"/>
      <c r="M829" s="9"/>
      <c r="N829" s="9"/>
    </row>
    <row r="830" spans="12:14" x14ac:dyDescent="0.25">
      <c r="L830" s="9"/>
      <c r="M830" s="9"/>
      <c r="N830" s="9"/>
    </row>
    <row r="831" spans="12:14" x14ac:dyDescent="0.25">
      <c r="L831" s="9"/>
      <c r="M831" s="9"/>
      <c r="N831" s="9"/>
    </row>
    <row r="832" spans="12:14" x14ac:dyDescent="0.25">
      <c r="L832" s="9"/>
      <c r="M832" s="9"/>
      <c r="N832" s="9"/>
    </row>
    <row r="833" spans="12:14" x14ac:dyDescent="0.25">
      <c r="L833" s="9"/>
      <c r="M833" s="9"/>
      <c r="N833" s="9"/>
    </row>
    <row r="834" spans="12:14" x14ac:dyDescent="0.25">
      <c r="L834" s="9"/>
      <c r="M834" s="9"/>
      <c r="N834" s="9"/>
    </row>
    <row r="835" spans="12:14" x14ac:dyDescent="0.25">
      <c r="L835" s="9"/>
      <c r="M835" s="9"/>
      <c r="N835" s="9"/>
    </row>
    <row r="836" spans="12:14" x14ac:dyDescent="0.25">
      <c r="L836" s="9"/>
      <c r="M836" s="9"/>
      <c r="N836" s="9"/>
    </row>
    <row r="837" spans="12:14" x14ac:dyDescent="0.25">
      <c r="L837" s="9"/>
      <c r="M837" s="9"/>
      <c r="N837" s="9"/>
    </row>
    <row r="838" spans="12:14" x14ac:dyDescent="0.25">
      <c r="L838" s="9"/>
      <c r="M838" s="9"/>
      <c r="N838" s="9"/>
    </row>
    <row r="839" spans="12:14" x14ac:dyDescent="0.25">
      <c r="L839" s="9"/>
      <c r="M839" s="9"/>
      <c r="N839" s="9"/>
    </row>
    <row r="840" spans="12:14" x14ac:dyDescent="0.25">
      <c r="L840" s="9"/>
      <c r="M840" s="9"/>
      <c r="N840" s="9"/>
    </row>
    <row r="841" spans="12:14" x14ac:dyDescent="0.25">
      <c r="L841" s="9"/>
      <c r="M841" s="9"/>
      <c r="N841" s="9"/>
    </row>
    <row r="842" spans="12:14" x14ac:dyDescent="0.25">
      <c r="L842" s="9"/>
      <c r="M842" s="9"/>
      <c r="N842" s="9"/>
    </row>
    <row r="843" spans="12:14" x14ac:dyDescent="0.25">
      <c r="L843" s="9"/>
      <c r="M843" s="9"/>
      <c r="N843" s="9"/>
    </row>
    <row r="844" spans="12:14" x14ac:dyDescent="0.25">
      <c r="L844" s="9"/>
      <c r="M844" s="9"/>
      <c r="N844" s="9"/>
    </row>
    <row r="845" spans="12:14" x14ac:dyDescent="0.25">
      <c r="L845" s="9"/>
      <c r="M845" s="9"/>
      <c r="N845" s="9"/>
    </row>
    <row r="846" spans="12:14" x14ac:dyDescent="0.25">
      <c r="L846" s="9"/>
      <c r="M846" s="9"/>
      <c r="N846" s="9"/>
    </row>
    <row r="847" spans="12:14" x14ac:dyDescent="0.25">
      <c r="L847" s="9"/>
      <c r="M847" s="9"/>
      <c r="N847" s="9"/>
    </row>
    <row r="848" spans="12:14" x14ac:dyDescent="0.25">
      <c r="L848" s="9"/>
      <c r="M848" s="9"/>
      <c r="N848" s="9"/>
    </row>
    <row r="849" spans="12:14" x14ac:dyDescent="0.25">
      <c r="L849" s="9"/>
      <c r="M849" s="9"/>
      <c r="N849" s="9"/>
    </row>
    <row r="850" spans="12:14" x14ac:dyDescent="0.25">
      <c r="L850" s="9"/>
      <c r="M850" s="9"/>
      <c r="N850" s="9"/>
    </row>
    <row r="851" spans="12:14" x14ac:dyDescent="0.25">
      <c r="L851" s="9"/>
      <c r="M851" s="9"/>
      <c r="N851" s="9"/>
    </row>
    <row r="852" spans="12:14" x14ac:dyDescent="0.25">
      <c r="L852" s="9"/>
      <c r="M852" s="9"/>
      <c r="N852" s="9"/>
    </row>
    <row r="853" spans="12:14" x14ac:dyDescent="0.25">
      <c r="L853" s="9"/>
      <c r="M853" s="9"/>
      <c r="N853" s="9"/>
    </row>
    <row r="854" spans="12:14" x14ac:dyDescent="0.25">
      <c r="L854" s="9"/>
      <c r="M854" s="9"/>
      <c r="N854" s="9"/>
    </row>
    <row r="855" spans="12:14" x14ac:dyDescent="0.25">
      <c r="L855" s="9"/>
      <c r="M855" s="9"/>
      <c r="N855" s="9"/>
    </row>
    <row r="856" spans="12:14" x14ac:dyDescent="0.25">
      <c r="L856" s="9"/>
      <c r="M856" s="9"/>
      <c r="N856" s="9"/>
    </row>
    <row r="857" spans="12:14" x14ac:dyDescent="0.25">
      <c r="L857" s="9"/>
      <c r="M857" s="9"/>
      <c r="N857" s="9"/>
    </row>
    <row r="858" spans="12:14" x14ac:dyDescent="0.25">
      <c r="L858" s="9"/>
      <c r="M858" s="9"/>
      <c r="N858" s="9"/>
    </row>
    <row r="859" spans="12:14" x14ac:dyDescent="0.25">
      <c r="L859" s="9"/>
      <c r="M859" s="9"/>
      <c r="N859" s="9"/>
    </row>
    <row r="860" spans="12:14" x14ac:dyDescent="0.25">
      <c r="L860" s="9"/>
      <c r="M860" s="9"/>
      <c r="N860" s="9"/>
    </row>
    <row r="861" spans="12:14" x14ac:dyDescent="0.25">
      <c r="L861" s="9"/>
      <c r="M861" s="9"/>
      <c r="N861" s="9"/>
    </row>
    <row r="862" spans="12:14" x14ac:dyDescent="0.25">
      <c r="L862" s="9"/>
      <c r="M862" s="9"/>
      <c r="N862" s="9"/>
    </row>
    <row r="863" spans="12:14" x14ac:dyDescent="0.25">
      <c r="L863" s="9"/>
      <c r="M863" s="9"/>
      <c r="N863" s="9"/>
    </row>
    <row r="864" spans="12:14" x14ac:dyDescent="0.25">
      <c r="L864" s="9"/>
      <c r="M864" s="9"/>
      <c r="N864" s="9"/>
    </row>
    <row r="865" spans="12:14" x14ac:dyDescent="0.25">
      <c r="L865" s="9"/>
      <c r="M865" s="9"/>
      <c r="N865" s="9"/>
    </row>
    <row r="866" spans="12:14" x14ac:dyDescent="0.25">
      <c r="L866" s="9"/>
      <c r="M866" s="9"/>
      <c r="N866" s="9"/>
    </row>
    <row r="867" spans="12:14" x14ac:dyDescent="0.25">
      <c r="L867" s="9"/>
      <c r="M867" s="9"/>
      <c r="N867" s="9"/>
    </row>
    <row r="868" spans="12:14" x14ac:dyDescent="0.25">
      <c r="L868" s="9"/>
      <c r="M868" s="9"/>
      <c r="N868" s="9"/>
    </row>
    <row r="869" spans="12:14" x14ac:dyDescent="0.25">
      <c r="L869" s="9"/>
      <c r="M869" s="9"/>
      <c r="N869" s="9"/>
    </row>
    <row r="870" spans="12:14" x14ac:dyDescent="0.25">
      <c r="L870" s="9"/>
      <c r="M870" s="9"/>
      <c r="N870" s="9"/>
    </row>
    <row r="871" spans="12:14" x14ac:dyDescent="0.25">
      <c r="L871" s="9"/>
      <c r="M871" s="9"/>
      <c r="N871" s="9"/>
    </row>
    <row r="872" spans="12:14" x14ac:dyDescent="0.25">
      <c r="L872" s="9"/>
      <c r="M872" s="9"/>
      <c r="N872" s="9"/>
    </row>
    <row r="873" spans="12:14" x14ac:dyDescent="0.25">
      <c r="L873" s="9"/>
      <c r="M873" s="9"/>
      <c r="N873" s="9"/>
    </row>
    <row r="874" spans="12:14" x14ac:dyDescent="0.25">
      <c r="L874" s="9"/>
      <c r="M874" s="9"/>
      <c r="N874" s="9"/>
    </row>
    <row r="875" spans="12:14" x14ac:dyDescent="0.25">
      <c r="L875" s="9"/>
      <c r="M875" s="9"/>
      <c r="N875" s="9"/>
    </row>
    <row r="876" spans="12:14" x14ac:dyDescent="0.25">
      <c r="L876" s="9"/>
      <c r="M876" s="9"/>
      <c r="N876" s="9"/>
    </row>
    <row r="877" spans="12:14" x14ac:dyDescent="0.25">
      <c r="L877" s="9"/>
      <c r="M877" s="9"/>
      <c r="N877" s="9"/>
    </row>
    <row r="878" spans="12:14" x14ac:dyDescent="0.25">
      <c r="L878" s="9"/>
      <c r="M878" s="9"/>
      <c r="N878" s="9"/>
    </row>
    <row r="879" spans="12:14" x14ac:dyDescent="0.25">
      <c r="L879" s="9"/>
      <c r="M879" s="9"/>
      <c r="N879" s="9"/>
    </row>
    <row r="880" spans="12:14" x14ac:dyDescent="0.25">
      <c r="L880" s="9"/>
      <c r="M880" s="9"/>
      <c r="N880" s="9"/>
    </row>
    <row r="881" spans="12:14" x14ac:dyDescent="0.25">
      <c r="L881" s="9"/>
      <c r="M881" s="9"/>
      <c r="N881" s="9"/>
    </row>
    <row r="882" spans="12:14" x14ac:dyDescent="0.25">
      <c r="L882" s="9"/>
      <c r="M882" s="9"/>
      <c r="N882" s="9"/>
    </row>
    <row r="883" spans="12:14" x14ac:dyDescent="0.25">
      <c r="L883" s="9"/>
      <c r="M883" s="9"/>
      <c r="N883" s="9"/>
    </row>
    <row r="884" spans="12:14" x14ac:dyDescent="0.25">
      <c r="L884" s="9"/>
      <c r="M884" s="9"/>
      <c r="N884" s="9"/>
    </row>
    <row r="885" spans="12:14" x14ac:dyDescent="0.25">
      <c r="L885" s="9"/>
      <c r="M885" s="9"/>
      <c r="N885" s="9"/>
    </row>
    <row r="886" spans="12:14" x14ac:dyDescent="0.25">
      <c r="L886" s="9"/>
      <c r="M886" s="9"/>
      <c r="N886" s="9"/>
    </row>
    <row r="887" spans="12:14" x14ac:dyDescent="0.25">
      <c r="L887" s="9"/>
      <c r="M887" s="9"/>
      <c r="N887" s="9"/>
    </row>
    <row r="888" spans="12:14" x14ac:dyDescent="0.25">
      <c r="L888" s="9"/>
      <c r="M888" s="9"/>
      <c r="N888" s="9"/>
    </row>
    <row r="889" spans="12:14" x14ac:dyDescent="0.25">
      <c r="L889" s="9"/>
      <c r="M889" s="9"/>
      <c r="N889" s="9"/>
    </row>
    <row r="890" spans="12:14" x14ac:dyDescent="0.25">
      <c r="L890" s="9"/>
      <c r="M890" s="9"/>
      <c r="N890" s="9"/>
    </row>
    <row r="891" spans="12:14" x14ac:dyDescent="0.25">
      <c r="L891" s="9"/>
      <c r="M891" s="9"/>
      <c r="N891" s="9"/>
    </row>
    <row r="892" spans="12:14" x14ac:dyDescent="0.25">
      <c r="L892" s="9"/>
      <c r="M892" s="9"/>
      <c r="N892" s="9"/>
    </row>
    <row r="893" spans="12:14" x14ac:dyDescent="0.25">
      <c r="L893" s="9"/>
      <c r="M893" s="9"/>
      <c r="N893" s="9"/>
    </row>
    <row r="894" spans="12:14" x14ac:dyDescent="0.25">
      <c r="L894" s="9"/>
      <c r="M894" s="9"/>
      <c r="N894" s="9"/>
    </row>
    <row r="895" spans="12:14" x14ac:dyDescent="0.25">
      <c r="L895" s="9"/>
      <c r="M895" s="9"/>
      <c r="N895" s="9"/>
    </row>
    <row r="896" spans="12:14" x14ac:dyDescent="0.25">
      <c r="L896" s="9"/>
      <c r="M896" s="9"/>
      <c r="N896" s="9"/>
    </row>
    <row r="897" spans="12:14" x14ac:dyDescent="0.25">
      <c r="L897" s="9"/>
      <c r="M897" s="9"/>
      <c r="N897" s="9"/>
    </row>
    <row r="898" spans="12:14" x14ac:dyDescent="0.25">
      <c r="L898" s="9"/>
      <c r="M898" s="9"/>
      <c r="N898" s="9"/>
    </row>
    <row r="899" spans="12:14" x14ac:dyDescent="0.25">
      <c r="L899" s="9"/>
      <c r="M899" s="9"/>
      <c r="N899" s="9"/>
    </row>
    <row r="900" spans="12:14" x14ac:dyDescent="0.25">
      <c r="L900" s="9"/>
      <c r="M900" s="9"/>
      <c r="N900" s="9"/>
    </row>
    <row r="901" spans="12:14" x14ac:dyDescent="0.25">
      <c r="L901" s="9"/>
      <c r="M901" s="9"/>
      <c r="N901" s="9"/>
    </row>
    <row r="902" spans="12:14" x14ac:dyDescent="0.25">
      <c r="L902" s="9"/>
      <c r="M902" s="9"/>
      <c r="N902" s="9"/>
    </row>
    <row r="903" spans="12:14" x14ac:dyDescent="0.25">
      <c r="L903" s="9"/>
      <c r="M903" s="9"/>
      <c r="N903" s="9"/>
    </row>
    <row r="904" spans="12:14" x14ac:dyDescent="0.25">
      <c r="L904" s="9"/>
      <c r="M904" s="9"/>
      <c r="N904" s="9"/>
    </row>
    <row r="905" spans="12:14" x14ac:dyDescent="0.25">
      <c r="L905" s="9"/>
      <c r="M905" s="9"/>
      <c r="N905" s="9"/>
    </row>
    <row r="906" spans="12:14" x14ac:dyDescent="0.25">
      <c r="L906" s="9"/>
      <c r="M906" s="9"/>
      <c r="N906" s="9"/>
    </row>
    <row r="907" spans="12:14" x14ac:dyDescent="0.25">
      <c r="L907" s="9"/>
      <c r="M907" s="9"/>
      <c r="N907" s="9"/>
    </row>
    <row r="908" spans="12:14" x14ac:dyDescent="0.25">
      <c r="L908" s="9"/>
      <c r="M908" s="9"/>
      <c r="N908" s="9"/>
    </row>
    <row r="909" spans="12:14" x14ac:dyDescent="0.25">
      <c r="L909" s="9"/>
      <c r="M909" s="9"/>
      <c r="N909" s="9"/>
    </row>
    <row r="910" spans="12:14" x14ac:dyDescent="0.25">
      <c r="L910" s="9"/>
      <c r="M910" s="9"/>
      <c r="N910" s="9"/>
    </row>
    <row r="911" spans="12:14" x14ac:dyDescent="0.25">
      <c r="L911" s="9"/>
      <c r="M911" s="9"/>
      <c r="N911" s="9"/>
    </row>
    <row r="912" spans="12:14" x14ac:dyDescent="0.25">
      <c r="L912" s="9"/>
      <c r="M912" s="9"/>
      <c r="N912" s="9"/>
    </row>
    <row r="913" spans="12:14" x14ac:dyDescent="0.25">
      <c r="L913" s="9"/>
      <c r="M913" s="9"/>
      <c r="N913" s="9"/>
    </row>
    <row r="914" spans="12:14" x14ac:dyDescent="0.25">
      <c r="L914" s="9"/>
      <c r="M914" s="9"/>
      <c r="N914" s="9"/>
    </row>
    <row r="915" spans="12:14" x14ac:dyDescent="0.25">
      <c r="L915" s="9"/>
      <c r="M915" s="9"/>
      <c r="N915" s="9"/>
    </row>
    <row r="916" spans="12:14" x14ac:dyDescent="0.25">
      <c r="L916" s="9"/>
      <c r="M916" s="9"/>
      <c r="N916" s="9"/>
    </row>
    <row r="917" spans="12:14" x14ac:dyDescent="0.25">
      <c r="L917" s="9"/>
      <c r="M917" s="9"/>
      <c r="N917" s="9"/>
    </row>
    <row r="918" spans="12:14" x14ac:dyDescent="0.25">
      <c r="L918" s="9"/>
      <c r="M918" s="9"/>
      <c r="N918" s="9"/>
    </row>
    <row r="919" spans="12:14" x14ac:dyDescent="0.25">
      <c r="L919" s="9"/>
      <c r="M919" s="9"/>
      <c r="N919" s="9"/>
    </row>
    <row r="920" spans="12:14" x14ac:dyDescent="0.25">
      <c r="L920" s="9"/>
      <c r="M920" s="9"/>
      <c r="N920" s="9"/>
    </row>
    <row r="921" spans="12:14" x14ac:dyDescent="0.25">
      <c r="L921" s="9"/>
      <c r="M921" s="9"/>
      <c r="N921" s="9"/>
    </row>
    <row r="922" spans="12:14" x14ac:dyDescent="0.25">
      <c r="L922" s="9"/>
      <c r="M922" s="9"/>
      <c r="N922" s="9"/>
    </row>
    <row r="923" spans="12:14" x14ac:dyDescent="0.25">
      <c r="L923" s="9"/>
      <c r="M923" s="9"/>
      <c r="N923" s="9"/>
    </row>
    <row r="924" spans="12:14" x14ac:dyDescent="0.25">
      <c r="L924" s="9"/>
      <c r="M924" s="9"/>
      <c r="N924" s="9"/>
    </row>
    <row r="925" spans="12:14" x14ac:dyDescent="0.25">
      <c r="L925" s="9"/>
      <c r="M925" s="9"/>
      <c r="N925" s="9"/>
    </row>
    <row r="926" spans="12:14" x14ac:dyDescent="0.25">
      <c r="L926" s="9"/>
      <c r="M926" s="9"/>
      <c r="N926" s="9"/>
    </row>
    <row r="927" spans="12:14" x14ac:dyDescent="0.25">
      <c r="L927" s="9"/>
      <c r="M927" s="9"/>
      <c r="N927" s="9"/>
    </row>
    <row r="928" spans="12:14" x14ac:dyDescent="0.25">
      <c r="L928" s="9"/>
      <c r="M928" s="9"/>
      <c r="N928" s="9"/>
    </row>
    <row r="929" spans="12:14" x14ac:dyDescent="0.25">
      <c r="L929" s="9"/>
      <c r="M929" s="9"/>
      <c r="N929" s="9"/>
    </row>
    <row r="930" spans="12:14" x14ac:dyDescent="0.25">
      <c r="L930" s="9"/>
      <c r="M930" s="9"/>
      <c r="N930" s="9"/>
    </row>
    <row r="931" spans="12:14" x14ac:dyDescent="0.25">
      <c r="L931" s="9"/>
      <c r="M931" s="9"/>
      <c r="N931" s="9"/>
    </row>
    <row r="932" spans="12:14" x14ac:dyDescent="0.25">
      <c r="L932" s="9"/>
      <c r="M932" s="9"/>
      <c r="N932" s="9"/>
    </row>
    <row r="933" spans="12:14" x14ac:dyDescent="0.25">
      <c r="L933" s="9"/>
      <c r="M933" s="9"/>
      <c r="N933" s="9"/>
    </row>
    <row r="934" spans="12:14" x14ac:dyDescent="0.25">
      <c r="L934" s="9"/>
      <c r="M934" s="9"/>
      <c r="N934" s="9"/>
    </row>
    <row r="935" spans="12:14" x14ac:dyDescent="0.25">
      <c r="L935" s="9"/>
      <c r="M935" s="9"/>
      <c r="N935" s="9"/>
    </row>
    <row r="936" spans="12:14" x14ac:dyDescent="0.25">
      <c r="L936" s="9"/>
      <c r="M936" s="9"/>
      <c r="N936" s="9"/>
    </row>
    <row r="937" spans="12:14" x14ac:dyDescent="0.25">
      <c r="L937" s="9"/>
      <c r="M937" s="9"/>
      <c r="N937" s="9"/>
    </row>
    <row r="938" spans="12:14" x14ac:dyDescent="0.25">
      <c r="L938" s="9"/>
      <c r="M938" s="9"/>
      <c r="N938" s="9"/>
    </row>
    <row r="939" spans="12:14" x14ac:dyDescent="0.25">
      <c r="L939" s="9"/>
      <c r="M939" s="9"/>
      <c r="N939" s="9"/>
    </row>
    <row r="940" spans="12:14" x14ac:dyDescent="0.25">
      <c r="L940" s="9"/>
      <c r="M940" s="9"/>
      <c r="N940" s="9"/>
    </row>
    <row r="941" spans="12:14" x14ac:dyDescent="0.25">
      <c r="L941" s="9"/>
      <c r="M941" s="9"/>
      <c r="N941" s="9"/>
    </row>
    <row r="942" spans="12:14" x14ac:dyDescent="0.25">
      <c r="L942" s="9"/>
      <c r="M942" s="9"/>
      <c r="N942" s="9"/>
    </row>
    <row r="943" spans="12:14" x14ac:dyDescent="0.25">
      <c r="L943" s="9"/>
      <c r="M943" s="9"/>
      <c r="N943" s="9"/>
    </row>
    <row r="944" spans="12:14" x14ac:dyDescent="0.25">
      <c r="L944" s="9"/>
      <c r="M944" s="9"/>
      <c r="N944" s="9"/>
    </row>
    <row r="945" spans="12:14" x14ac:dyDescent="0.25">
      <c r="L945" s="9"/>
      <c r="M945" s="9"/>
      <c r="N945" s="9"/>
    </row>
    <row r="946" spans="12:14" x14ac:dyDescent="0.25">
      <c r="L946" s="9"/>
      <c r="M946" s="9"/>
      <c r="N946" s="9"/>
    </row>
    <row r="947" spans="12:14" x14ac:dyDescent="0.25">
      <c r="L947" s="9"/>
      <c r="M947" s="9"/>
      <c r="N947" s="9"/>
    </row>
    <row r="948" spans="12:14" x14ac:dyDescent="0.25">
      <c r="L948" s="9"/>
      <c r="M948" s="9"/>
      <c r="N948" s="9"/>
    </row>
    <row r="949" spans="12:14" x14ac:dyDescent="0.25">
      <c r="L949" s="9"/>
      <c r="M949" s="9"/>
      <c r="N949" s="9"/>
    </row>
    <row r="950" spans="12:14" x14ac:dyDescent="0.25">
      <c r="L950" s="9"/>
      <c r="M950" s="9"/>
      <c r="N950" s="9"/>
    </row>
    <row r="951" spans="12:14" x14ac:dyDescent="0.25">
      <c r="L951" s="9"/>
      <c r="M951" s="9"/>
      <c r="N951" s="9"/>
    </row>
    <row r="952" spans="12:14" x14ac:dyDescent="0.25">
      <c r="L952" s="9"/>
      <c r="M952" s="9"/>
      <c r="N952" s="9"/>
    </row>
    <row r="953" spans="12:14" x14ac:dyDescent="0.25">
      <c r="L953" s="9"/>
      <c r="M953" s="9"/>
      <c r="N953" s="9"/>
    </row>
    <row r="954" spans="12:14" x14ac:dyDescent="0.25">
      <c r="L954" s="9"/>
      <c r="M954" s="9"/>
      <c r="N954" s="9"/>
    </row>
    <row r="955" spans="12:14" x14ac:dyDescent="0.25">
      <c r="L955" s="9"/>
      <c r="M955" s="9"/>
      <c r="N955" s="9"/>
    </row>
    <row r="956" spans="12:14" x14ac:dyDescent="0.25">
      <c r="L956" s="9"/>
      <c r="M956" s="9"/>
      <c r="N956" s="9"/>
    </row>
    <row r="957" spans="12:14" x14ac:dyDescent="0.25">
      <c r="L957" s="9"/>
      <c r="M957" s="9"/>
      <c r="N957" s="9"/>
    </row>
    <row r="958" spans="12:14" x14ac:dyDescent="0.25">
      <c r="L958" s="9"/>
      <c r="M958" s="9"/>
      <c r="N958" s="9"/>
    </row>
    <row r="959" spans="12:14" x14ac:dyDescent="0.25">
      <c r="L959" s="9"/>
      <c r="M959" s="9"/>
      <c r="N959" s="9"/>
    </row>
    <row r="960" spans="12:14" x14ac:dyDescent="0.25">
      <c r="L960" s="9"/>
      <c r="M960" s="9"/>
      <c r="N960" s="9"/>
    </row>
    <row r="961" spans="12:14" x14ac:dyDescent="0.25">
      <c r="L961" s="9"/>
      <c r="M961" s="9"/>
      <c r="N961" s="9"/>
    </row>
    <row r="962" spans="12:14" x14ac:dyDescent="0.25">
      <c r="L962" s="9"/>
      <c r="M962" s="9"/>
      <c r="N962" s="9"/>
    </row>
    <row r="963" spans="12:14" x14ac:dyDescent="0.25">
      <c r="L963" s="9"/>
      <c r="M963" s="9"/>
      <c r="N963" s="9"/>
    </row>
    <row r="964" spans="12:14" x14ac:dyDescent="0.25">
      <c r="L964" s="9"/>
      <c r="M964" s="9"/>
      <c r="N964" s="9"/>
    </row>
    <row r="965" spans="12:14" x14ac:dyDescent="0.25">
      <c r="L965" s="9"/>
      <c r="M965" s="9"/>
      <c r="N965" s="9"/>
    </row>
    <row r="966" spans="12:14" x14ac:dyDescent="0.25">
      <c r="L966" s="9"/>
      <c r="M966" s="9"/>
      <c r="N966" s="9"/>
    </row>
    <row r="967" spans="12:14" x14ac:dyDescent="0.25">
      <c r="L967" s="9"/>
      <c r="M967" s="9"/>
      <c r="N967" s="9"/>
    </row>
    <row r="968" spans="12:14" x14ac:dyDescent="0.25">
      <c r="L968" s="9"/>
      <c r="M968" s="9"/>
      <c r="N968" s="9"/>
    </row>
    <row r="969" spans="12:14" x14ac:dyDescent="0.25">
      <c r="L969" s="9"/>
      <c r="M969" s="9"/>
      <c r="N969" s="9"/>
    </row>
    <row r="970" spans="12:14" x14ac:dyDescent="0.25">
      <c r="L970" s="9"/>
      <c r="M970" s="9"/>
      <c r="N970" s="9"/>
    </row>
    <row r="971" spans="12:14" x14ac:dyDescent="0.25">
      <c r="L971" s="9"/>
      <c r="M971" s="9"/>
      <c r="N971" s="9"/>
    </row>
    <row r="972" spans="12:14" x14ac:dyDescent="0.25">
      <c r="L972" s="9"/>
      <c r="M972" s="9"/>
      <c r="N972" s="9"/>
    </row>
    <row r="973" spans="12:14" x14ac:dyDescent="0.25">
      <c r="L973" s="9"/>
      <c r="M973" s="9"/>
      <c r="N973" s="9"/>
    </row>
    <row r="974" spans="12:14" x14ac:dyDescent="0.25">
      <c r="L974" s="9"/>
      <c r="M974" s="9"/>
      <c r="N974" s="9"/>
    </row>
    <row r="975" spans="12:14" x14ac:dyDescent="0.25">
      <c r="L975" s="9"/>
      <c r="M975" s="9"/>
      <c r="N975" s="9"/>
    </row>
    <row r="976" spans="12:14" x14ac:dyDescent="0.25">
      <c r="L976" s="9"/>
      <c r="M976" s="9"/>
      <c r="N976" s="9"/>
    </row>
    <row r="977" spans="12:14" x14ac:dyDescent="0.25">
      <c r="L977" s="9"/>
      <c r="M977" s="9"/>
      <c r="N977" s="9"/>
    </row>
    <row r="978" spans="12:14" x14ac:dyDescent="0.25">
      <c r="L978" s="9"/>
      <c r="M978" s="9"/>
      <c r="N978" s="9"/>
    </row>
    <row r="979" spans="12:14" x14ac:dyDescent="0.25">
      <c r="L979" s="9"/>
      <c r="M979" s="9"/>
      <c r="N979" s="9"/>
    </row>
    <row r="980" spans="12:14" x14ac:dyDescent="0.25">
      <c r="L980" s="9"/>
      <c r="M980" s="9"/>
      <c r="N980" s="9"/>
    </row>
    <row r="981" spans="12:14" x14ac:dyDescent="0.25">
      <c r="L981" s="9"/>
      <c r="M981" s="9"/>
      <c r="N981" s="9"/>
    </row>
    <row r="982" spans="12:14" x14ac:dyDescent="0.25">
      <c r="L982" s="9"/>
      <c r="M982" s="9"/>
      <c r="N982" s="9"/>
    </row>
    <row r="983" spans="12:14" x14ac:dyDescent="0.25">
      <c r="L983" s="9"/>
      <c r="M983" s="9"/>
      <c r="N983" s="9"/>
    </row>
    <row r="984" spans="12:14" x14ac:dyDescent="0.25">
      <c r="L984" s="9"/>
      <c r="M984" s="9"/>
      <c r="N984" s="9"/>
    </row>
    <row r="985" spans="12:14" x14ac:dyDescent="0.25">
      <c r="L985" s="9"/>
      <c r="M985" s="9"/>
      <c r="N985" s="9"/>
    </row>
    <row r="986" spans="12:14" x14ac:dyDescent="0.25">
      <c r="L986" s="9"/>
      <c r="M986" s="9"/>
      <c r="N986" s="9"/>
    </row>
    <row r="987" spans="12:14" x14ac:dyDescent="0.25">
      <c r="L987" s="9"/>
      <c r="M987" s="9"/>
      <c r="N987" s="9"/>
    </row>
    <row r="988" spans="12:14" x14ac:dyDescent="0.25">
      <c r="L988" s="9"/>
      <c r="M988" s="9"/>
      <c r="N988" s="9"/>
    </row>
    <row r="989" spans="12:14" x14ac:dyDescent="0.25">
      <c r="L989" s="9"/>
      <c r="M989" s="9"/>
      <c r="N989" s="9"/>
    </row>
    <row r="990" spans="12:14" x14ac:dyDescent="0.25">
      <c r="L990" s="9"/>
      <c r="M990" s="9"/>
      <c r="N990" s="9"/>
    </row>
    <row r="991" spans="12:14" x14ac:dyDescent="0.25">
      <c r="L991" s="9"/>
      <c r="M991" s="9"/>
      <c r="N991" s="9"/>
    </row>
    <row r="992" spans="12:14" x14ac:dyDescent="0.25">
      <c r="L992" s="9"/>
      <c r="M992" s="9"/>
      <c r="N992" s="9"/>
    </row>
    <row r="993" spans="12:14" x14ac:dyDescent="0.25">
      <c r="L993" s="9"/>
      <c r="M993" s="9"/>
      <c r="N993" s="9"/>
    </row>
    <row r="994" spans="12:14" x14ac:dyDescent="0.25">
      <c r="L994" s="9"/>
      <c r="M994" s="9"/>
      <c r="N994" s="9"/>
    </row>
    <row r="995" spans="12:14" x14ac:dyDescent="0.25">
      <c r="L995" s="9"/>
      <c r="M995" s="9"/>
      <c r="N995" s="9"/>
    </row>
    <row r="996" spans="12:14" x14ac:dyDescent="0.25">
      <c r="L996" s="9"/>
      <c r="M996" s="9"/>
      <c r="N996" s="9"/>
    </row>
    <row r="997" spans="12:14" x14ac:dyDescent="0.25">
      <c r="L997" s="9"/>
      <c r="M997" s="9"/>
      <c r="N997" s="9"/>
    </row>
    <row r="998" spans="12:14" x14ac:dyDescent="0.25">
      <c r="L998" s="9"/>
      <c r="M998" s="9"/>
      <c r="N998" s="9"/>
    </row>
    <row r="999" spans="12:14" x14ac:dyDescent="0.25">
      <c r="L999" s="9"/>
      <c r="M999" s="9"/>
      <c r="N999" s="9"/>
    </row>
    <row r="1000" spans="12:14" x14ac:dyDescent="0.25">
      <c r="L1000" s="9"/>
      <c r="M1000" s="9"/>
      <c r="N1000" s="9"/>
    </row>
    <row r="1001" spans="12:14" x14ac:dyDescent="0.25">
      <c r="L1001" s="9"/>
      <c r="M1001" s="9"/>
      <c r="N1001" s="9"/>
    </row>
    <row r="1002" spans="12:14" x14ac:dyDescent="0.25">
      <c r="L1002" s="9"/>
      <c r="M1002" s="9"/>
      <c r="N1002" s="9"/>
    </row>
    <row r="1003" spans="12:14" x14ac:dyDescent="0.25">
      <c r="L1003" s="9"/>
      <c r="M1003" s="9"/>
      <c r="N1003" s="9"/>
    </row>
    <row r="1004" spans="12:14" x14ac:dyDescent="0.25">
      <c r="L1004" s="9"/>
      <c r="M1004" s="9"/>
      <c r="N1004" s="9"/>
    </row>
    <row r="1005" spans="12:14" x14ac:dyDescent="0.25">
      <c r="L1005" s="9"/>
      <c r="M1005" s="9"/>
      <c r="N1005" s="9"/>
    </row>
    <row r="1006" spans="12:14" x14ac:dyDescent="0.25">
      <c r="L1006" s="9"/>
      <c r="M1006" s="9"/>
      <c r="N1006" s="9"/>
    </row>
    <row r="1007" spans="12:14" x14ac:dyDescent="0.25">
      <c r="L1007" s="9"/>
      <c r="M1007" s="9"/>
      <c r="N1007" s="9"/>
    </row>
    <row r="1008" spans="12:14" x14ac:dyDescent="0.25">
      <c r="L1008" s="9"/>
      <c r="M1008" s="9"/>
      <c r="N1008" s="9"/>
    </row>
    <row r="1009" spans="12:14" x14ac:dyDescent="0.25">
      <c r="L1009" s="9"/>
      <c r="M1009" s="9"/>
      <c r="N1009" s="9"/>
    </row>
    <row r="1010" spans="12:14" x14ac:dyDescent="0.25">
      <c r="L1010" s="9"/>
      <c r="M1010" s="9"/>
      <c r="N1010" s="9"/>
    </row>
    <row r="1011" spans="12:14" x14ac:dyDescent="0.25">
      <c r="L1011" s="9"/>
      <c r="M1011" s="9"/>
      <c r="N1011" s="9"/>
    </row>
    <row r="1012" spans="12:14" x14ac:dyDescent="0.25">
      <c r="L1012" s="9"/>
      <c r="M1012" s="9"/>
      <c r="N1012" s="9"/>
    </row>
    <row r="1013" spans="12:14" x14ac:dyDescent="0.25">
      <c r="L1013" s="9"/>
      <c r="M1013" s="9"/>
      <c r="N1013" s="9"/>
    </row>
    <row r="1014" spans="12:14" x14ac:dyDescent="0.25">
      <c r="L1014" s="9"/>
      <c r="M1014" s="9"/>
      <c r="N1014" s="9"/>
    </row>
    <row r="1015" spans="12:14" x14ac:dyDescent="0.25">
      <c r="L1015" s="9"/>
      <c r="M1015" s="9"/>
      <c r="N1015" s="9"/>
    </row>
    <row r="1016" spans="12:14" x14ac:dyDescent="0.25">
      <c r="L1016" s="9"/>
      <c r="M1016" s="9"/>
      <c r="N1016" s="9"/>
    </row>
    <row r="1017" spans="12:14" x14ac:dyDescent="0.25">
      <c r="L1017" s="9"/>
      <c r="M1017" s="9"/>
      <c r="N1017" s="9"/>
    </row>
    <row r="1018" spans="12:14" x14ac:dyDescent="0.25">
      <c r="L1018" s="9"/>
      <c r="M1018" s="9"/>
      <c r="N1018" s="9"/>
    </row>
    <row r="1019" spans="12:14" x14ac:dyDescent="0.25">
      <c r="L1019" s="9"/>
      <c r="M1019" s="9"/>
      <c r="N1019" s="9"/>
    </row>
    <row r="1020" spans="12:14" x14ac:dyDescent="0.25">
      <c r="L1020" s="9"/>
      <c r="M1020" s="9"/>
      <c r="N1020" s="9"/>
    </row>
    <row r="1021" spans="12:14" x14ac:dyDescent="0.25">
      <c r="L1021" s="9"/>
      <c r="M1021" s="9"/>
      <c r="N1021" s="9"/>
    </row>
    <row r="1022" spans="12:14" x14ac:dyDescent="0.25">
      <c r="L1022" s="9"/>
      <c r="M1022" s="9"/>
      <c r="N1022" s="9"/>
    </row>
    <row r="1023" spans="12:14" x14ac:dyDescent="0.25">
      <c r="L1023" s="9"/>
      <c r="M1023" s="9"/>
      <c r="N1023" s="9"/>
    </row>
    <row r="1024" spans="12:14" x14ac:dyDescent="0.25">
      <c r="L1024" s="9"/>
      <c r="M1024" s="9"/>
      <c r="N1024" s="9"/>
    </row>
    <row r="1025" spans="12:14" x14ac:dyDescent="0.25">
      <c r="L1025" s="9"/>
      <c r="M1025" s="9"/>
      <c r="N1025" s="9"/>
    </row>
    <row r="1026" spans="12:14" x14ac:dyDescent="0.25">
      <c r="L1026" s="9"/>
      <c r="M1026" s="9"/>
      <c r="N1026" s="9"/>
    </row>
    <row r="1027" spans="12:14" x14ac:dyDescent="0.25">
      <c r="L1027" s="9"/>
      <c r="M1027" s="9"/>
      <c r="N1027" s="9"/>
    </row>
    <row r="1028" spans="12:14" x14ac:dyDescent="0.25">
      <c r="L1028" s="9"/>
      <c r="M1028" s="9"/>
      <c r="N1028" s="9"/>
    </row>
    <row r="1029" spans="12:14" x14ac:dyDescent="0.25">
      <c r="L1029" s="9"/>
      <c r="M1029" s="9"/>
      <c r="N1029" s="9"/>
    </row>
    <row r="1030" spans="12:14" x14ac:dyDescent="0.25">
      <c r="L1030" s="9"/>
      <c r="M1030" s="9"/>
      <c r="N1030" s="9"/>
    </row>
    <row r="1031" spans="12:14" x14ac:dyDescent="0.25">
      <c r="L1031" s="9"/>
      <c r="M1031" s="9"/>
      <c r="N1031" s="9"/>
    </row>
    <row r="1032" spans="12:14" x14ac:dyDescent="0.25">
      <c r="L1032" s="9"/>
      <c r="M1032" s="9"/>
      <c r="N1032" s="9"/>
    </row>
    <row r="1033" spans="12:14" x14ac:dyDescent="0.25">
      <c r="L1033" s="9"/>
      <c r="M1033" s="9"/>
      <c r="N1033" s="9"/>
    </row>
    <row r="1034" spans="12:14" x14ac:dyDescent="0.25">
      <c r="L1034" s="9"/>
      <c r="M1034" s="9"/>
      <c r="N1034" s="9"/>
    </row>
    <row r="1035" spans="12:14" x14ac:dyDescent="0.25">
      <c r="L1035" s="9"/>
      <c r="M1035" s="9"/>
      <c r="N1035" s="9"/>
    </row>
    <row r="1036" spans="12:14" x14ac:dyDescent="0.25">
      <c r="L1036" s="9"/>
      <c r="M1036" s="9"/>
      <c r="N1036" s="9"/>
    </row>
    <row r="1037" spans="12:14" x14ac:dyDescent="0.25">
      <c r="L1037" s="9"/>
      <c r="M1037" s="9"/>
      <c r="N1037" s="9"/>
    </row>
    <row r="1038" spans="12:14" x14ac:dyDescent="0.25">
      <c r="L1038" s="9"/>
      <c r="M1038" s="9"/>
      <c r="N1038" s="9"/>
    </row>
    <row r="1039" spans="12:14" x14ac:dyDescent="0.25">
      <c r="L1039" s="9"/>
      <c r="M1039" s="9"/>
      <c r="N1039" s="9"/>
    </row>
    <row r="1040" spans="12:14" x14ac:dyDescent="0.25">
      <c r="L1040" s="9"/>
      <c r="M1040" s="9"/>
      <c r="N1040" s="9"/>
    </row>
    <row r="1041" spans="12:14" x14ac:dyDescent="0.25">
      <c r="L1041" s="9"/>
      <c r="M1041" s="9"/>
      <c r="N1041" s="9"/>
    </row>
    <row r="1042" spans="12:14" x14ac:dyDescent="0.25">
      <c r="L1042" s="9"/>
      <c r="M1042" s="9"/>
      <c r="N1042" s="9"/>
    </row>
    <row r="1043" spans="12:14" x14ac:dyDescent="0.25">
      <c r="L1043" s="9"/>
      <c r="M1043" s="9"/>
      <c r="N1043" s="9"/>
    </row>
    <row r="1044" spans="12:14" x14ac:dyDescent="0.25">
      <c r="L1044" s="9"/>
      <c r="M1044" s="9"/>
      <c r="N1044" s="9"/>
    </row>
    <row r="1045" spans="12:14" x14ac:dyDescent="0.25">
      <c r="L1045" s="9"/>
      <c r="M1045" s="9"/>
      <c r="N1045" s="9"/>
    </row>
    <row r="1046" spans="12:14" x14ac:dyDescent="0.25">
      <c r="L1046" s="9"/>
      <c r="M1046" s="9"/>
      <c r="N1046" s="9"/>
    </row>
    <row r="1047" spans="12:14" x14ac:dyDescent="0.25">
      <c r="L1047" s="9"/>
      <c r="M1047" s="9"/>
      <c r="N1047" s="9"/>
    </row>
    <row r="1048" spans="12:14" x14ac:dyDescent="0.25">
      <c r="L1048" s="9"/>
      <c r="M1048" s="9"/>
      <c r="N1048" s="9"/>
    </row>
    <row r="1049" spans="12:14" x14ac:dyDescent="0.25">
      <c r="L1049" s="9"/>
      <c r="M1049" s="9"/>
      <c r="N1049" s="9"/>
    </row>
    <row r="1050" spans="12:14" x14ac:dyDescent="0.25">
      <c r="L1050" s="9"/>
      <c r="M1050" s="9"/>
      <c r="N1050" s="9"/>
    </row>
    <row r="1051" spans="12:14" x14ac:dyDescent="0.25">
      <c r="L1051" s="9"/>
      <c r="M1051" s="9"/>
      <c r="N1051" s="9"/>
    </row>
    <row r="1052" spans="12:14" x14ac:dyDescent="0.25">
      <c r="L1052" s="9"/>
      <c r="M1052" s="9"/>
      <c r="N1052" s="9"/>
    </row>
    <row r="1053" spans="12:14" x14ac:dyDescent="0.25">
      <c r="L1053" s="9"/>
      <c r="M1053" s="9"/>
      <c r="N1053" s="9"/>
    </row>
    <row r="1054" spans="12:14" x14ac:dyDescent="0.25">
      <c r="L1054" s="9"/>
      <c r="M1054" s="9"/>
      <c r="N1054" s="9"/>
    </row>
    <row r="1055" spans="12:14" x14ac:dyDescent="0.25">
      <c r="L1055" s="9"/>
      <c r="M1055" s="9"/>
      <c r="N1055" s="9"/>
    </row>
    <row r="1056" spans="12:14" x14ac:dyDescent="0.25">
      <c r="L1056" s="9"/>
      <c r="M1056" s="9"/>
      <c r="N1056" s="9"/>
    </row>
    <row r="1057" spans="12:14" x14ac:dyDescent="0.25">
      <c r="L1057" s="9"/>
      <c r="M1057" s="9"/>
      <c r="N1057" s="9"/>
    </row>
    <row r="1058" spans="12:14" x14ac:dyDescent="0.25">
      <c r="L1058" s="9"/>
      <c r="M1058" s="9"/>
      <c r="N1058" s="9"/>
    </row>
    <row r="1059" spans="12:14" x14ac:dyDescent="0.25">
      <c r="L1059" s="9"/>
      <c r="M1059" s="9"/>
      <c r="N1059" s="9"/>
    </row>
    <row r="1060" spans="12:14" x14ac:dyDescent="0.25">
      <c r="L1060" s="9"/>
      <c r="M1060" s="9"/>
      <c r="N1060" s="9"/>
    </row>
    <row r="1061" spans="12:14" x14ac:dyDescent="0.25">
      <c r="L1061" s="9"/>
      <c r="M1061" s="9"/>
      <c r="N1061" s="9"/>
    </row>
    <row r="1062" spans="12:14" x14ac:dyDescent="0.25">
      <c r="L1062" s="9"/>
      <c r="M1062" s="9"/>
      <c r="N1062" s="9"/>
    </row>
    <row r="1063" spans="12:14" x14ac:dyDescent="0.25">
      <c r="L1063" s="9"/>
      <c r="M1063" s="9"/>
      <c r="N1063" s="9"/>
    </row>
    <row r="1064" spans="12:14" x14ac:dyDescent="0.25">
      <c r="L1064" s="9"/>
      <c r="M1064" s="9"/>
      <c r="N1064" s="9"/>
    </row>
    <row r="1065" spans="12:14" x14ac:dyDescent="0.25">
      <c r="L1065" s="9"/>
      <c r="M1065" s="9"/>
      <c r="N1065" s="9"/>
    </row>
    <row r="1066" spans="12:14" x14ac:dyDescent="0.25">
      <c r="L1066" s="9"/>
      <c r="M1066" s="9"/>
      <c r="N1066" s="9"/>
    </row>
    <row r="1067" spans="12:14" x14ac:dyDescent="0.25">
      <c r="L1067" s="9"/>
      <c r="M1067" s="9"/>
      <c r="N1067" s="9"/>
    </row>
    <row r="1068" spans="12:14" x14ac:dyDescent="0.25">
      <c r="L1068" s="9"/>
      <c r="M1068" s="9"/>
      <c r="N1068" s="9"/>
    </row>
    <row r="1069" spans="12:14" x14ac:dyDescent="0.25">
      <c r="L1069" s="9"/>
      <c r="M1069" s="9"/>
      <c r="N1069" s="9"/>
    </row>
    <row r="1070" spans="12:14" x14ac:dyDescent="0.25">
      <c r="L1070" s="9"/>
      <c r="M1070" s="9"/>
      <c r="N1070" s="9"/>
    </row>
    <row r="1071" spans="12:14" x14ac:dyDescent="0.25">
      <c r="L1071" s="9"/>
      <c r="M1071" s="9"/>
      <c r="N1071" s="9"/>
    </row>
    <row r="1072" spans="12:14" x14ac:dyDescent="0.25">
      <c r="L1072" s="9"/>
      <c r="M1072" s="9"/>
      <c r="N1072" s="9"/>
    </row>
    <row r="1073" spans="12:14" x14ac:dyDescent="0.25">
      <c r="L1073" s="9"/>
      <c r="M1073" s="9"/>
      <c r="N1073" s="9"/>
    </row>
    <row r="1074" spans="12:14" x14ac:dyDescent="0.25">
      <c r="L1074" s="9"/>
      <c r="M1074" s="9"/>
      <c r="N1074" s="9"/>
    </row>
    <row r="1075" spans="12:14" x14ac:dyDescent="0.25">
      <c r="L1075" s="9"/>
      <c r="M1075" s="9"/>
      <c r="N1075" s="9"/>
    </row>
    <row r="1076" spans="12:14" x14ac:dyDescent="0.25">
      <c r="L1076" s="9"/>
      <c r="M1076" s="9"/>
      <c r="N1076" s="9"/>
    </row>
    <row r="1077" spans="12:14" x14ac:dyDescent="0.25">
      <c r="L1077" s="9"/>
      <c r="M1077" s="9"/>
      <c r="N1077" s="9"/>
    </row>
    <row r="1078" spans="12:14" x14ac:dyDescent="0.25">
      <c r="L1078" s="9"/>
      <c r="M1078" s="9"/>
      <c r="N1078" s="9"/>
    </row>
    <row r="1079" spans="12:14" x14ac:dyDescent="0.25">
      <c r="L1079" s="9"/>
      <c r="M1079" s="9"/>
      <c r="N1079" s="9"/>
    </row>
    <row r="1080" spans="12:14" x14ac:dyDescent="0.25">
      <c r="L1080" s="9"/>
      <c r="M1080" s="9"/>
      <c r="N1080" s="9"/>
    </row>
    <row r="1081" spans="12:14" x14ac:dyDescent="0.25">
      <c r="L1081" s="9"/>
      <c r="M1081" s="9"/>
      <c r="N1081" s="9"/>
    </row>
    <row r="1082" spans="12:14" x14ac:dyDescent="0.25">
      <c r="L1082" s="9"/>
      <c r="M1082" s="9"/>
      <c r="N1082" s="9"/>
    </row>
    <row r="1083" spans="12:14" x14ac:dyDescent="0.25">
      <c r="L1083" s="9"/>
      <c r="M1083" s="9"/>
      <c r="N1083" s="9"/>
    </row>
    <row r="1084" spans="12:14" x14ac:dyDescent="0.25">
      <c r="L1084" s="9"/>
      <c r="M1084" s="9"/>
      <c r="N1084" s="9"/>
    </row>
    <row r="1085" spans="12:14" x14ac:dyDescent="0.25">
      <c r="L1085" s="9"/>
      <c r="M1085" s="9"/>
      <c r="N1085" s="9"/>
    </row>
    <row r="1086" spans="12:14" x14ac:dyDescent="0.25">
      <c r="L1086" s="9"/>
      <c r="M1086" s="9"/>
      <c r="N1086" s="9"/>
    </row>
    <row r="1087" spans="12:14" x14ac:dyDescent="0.25">
      <c r="L1087" s="9"/>
      <c r="M1087" s="9"/>
      <c r="N1087" s="9"/>
    </row>
    <row r="1088" spans="12:14" x14ac:dyDescent="0.25">
      <c r="L1088" s="9"/>
      <c r="M1088" s="9"/>
      <c r="N1088" s="9"/>
    </row>
    <row r="1089" spans="12:14" x14ac:dyDescent="0.25">
      <c r="L1089" s="9"/>
      <c r="M1089" s="9"/>
      <c r="N1089" s="9"/>
    </row>
    <row r="1090" spans="12:14" x14ac:dyDescent="0.25">
      <c r="L1090" s="9"/>
      <c r="M1090" s="9"/>
      <c r="N1090" s="9"/>
    </row>
    <row r="1091" spans="12:14" x14ac:dyDescent="0.25">
      <c r="L1091" s="9"/>
      <c r="M1091" s="9"/>
      <c r="N1091" s="9"/>
    </row>
    <row r="1092" spans="12:14" x14ac:dyDescent="0.25">
      <c r="L1092" s="9"/>
      <c r="M1092" s="9"/>
      <c r="N1092" s="9"/>
    </row>
    <row r="1093" spans="12:14" x14ac:dyDescent="0.25">
      <c r="L1093" s="9"/>
      <c r="M1093" s="9"/>
      <c r="N1093" s="9"/>
    </row>
    <row r="1094" spans="12:14" x14ac:dyDescent="0.25">
      <c r="L1094" s="9"/>
      <c r="M1094" s="9"/>
      <c r="N1094" s="9"/>
    </row>
    <row r="1095" spans="12:14" x14ac:dyDescent="0.25">
      <c r="L1095" s="9"/>
      <c r="M1095" s="9"/>
      <c r="N1095" s="9"/>
    </row>
    <row r="1096" spans="12:14" x14ac:dyDescent="0.25">
      <c r="L1096" s="9"/>
      <c r="M1096" s="9"/>
      <c r="N1096" s="9"/>
    </row>
    <row r="1097" spans="12:14" x14ac:dyDescent="0.25">
      <c r="L1097" s="9"/>
      <c r="M1097" s="9"/>
      <c r="N1097" s="9"/>
    </row>
    <row r="1098" spans="12:14" x14ac:dyDescent="0.25">
      <c r="L1098" s="9"/>
      <c r="M1098" s="9"/>
      <c r="N1098" s="9"/>
    </row>
    <row r="1099" spans="12:14" x14ac:dyDescent="0.25">
      <c r="L1099" s="9"/>
      <c r="M1099" s="9"/>
      <c r="N1099" s="9"/>
    </row>
    <row r="1100" spans="12:14" x14ac:dyDescent="0.25">
      <c r="L1100" s="9"/>
      <c r="M1100" s="9"/>
      <c r="N1100" s="9"/>
    </row>
    <row r="1101" spans="12:14" x14ac:dyDescent="0.25">
      <c r="L1101" s="9"/>
      <c r="M1101" s="9"/>
      <c r="N1101" s="9"/>
    </row>
    <row r="1102" spans="12:14" x14ac:dyDescent="0.25">
      <c r="L1102" s="9"/>
      <c r="M1102" s="9"/>
      <c r="N1102" s="9"/>
    </row>
    <row r="1103" spans="12:14" x14ac:dyDescent="0.25">
      <c r="L1103" s="9"/>
      <c r="M1103" s="9"/>
      <c r="N1103" s="9"/>
    </row>
    <row r="1104" spans="12:14" x14ac:dyDescent="0.25">
      <c r="L1104" s="9"/>
      <c r="M1104" s="9"/>
      <c r="N1104" s="9"/>
    </row>
    <row r="1105" spans="12:14" x14ac:dyDescent="0.25">
      <c r="L1105" s="9"/>
      <c r="M1105" s="9"/>
      <c r="N1105" s="9"/>
    </row>
    <row r="1106" spans="12:14" x14ac:dyDescent="0.25">
      <c r="L1106" s="9"/>
      <c r="M1106" s="9"/>
      <c r="N1106" s="9"/>
    </row>
    <row r="1107" spans="12:14" x14ac:dyDescent="0.25">
      <c r="L1107" s="9"/>
      <c r="M1107" s="9"/>
      <c r="N1107" s="9"/>
    </row>
    <row r="1108" spans="12:14" x14ac:dyDescent="0.25">
      <c r="L1108" s="9"/>
      <c r="M1108" s="9"/>
      <c r="N1108" s="9"/>
    </row>
    <row r="1109" spans="12:14" x14ac:dyDescent="0.25">
      <c r="L1109" s="9"/>
      <c r="M1109" s="9"/>
      <c r="N1109" s="9"/>
    </row>
    <row r="1110" spans="12:14" x14ac:dyDescent="0.25">
      <c r="L1110" s="9"/>
      <c r="M1110" s="9"/>
      <c r="N1110" s="9"/>
    </row>
    <row r="1111" spans="12:14" x14ac:dyDescent="0.25">
      <c r="L1111" s="9"/>
      <c r="M1111" s="9"/>
      <c r="N1111" s="9"/>
    </row>
    <row r="1112" spans="12:14" x14ac:dyDescent="0.25">
      <c r="L1112" s="9"/>
      <c r="M1112" s="9"/>
      <c r="N1112" s="9"/>
    </row>
    <row r="1113" spans="12:14" x14ac:dyDescent="0.25">
      <c r="L1113" s="9"/>
      <c r="M1113" s="9"/>
      <c r="N1113" s="9"/>
    </row>
    <row r="1114" spans="12:14" x14ac:dyDescent="0.25">
      <c r="L1114" s="9"/>
      <c r="M1114" s="9"/>
      <c r="N1114" s="9"/>
    </row>
    <row r="1115" spans="12:14" x14ac:dyDescent="0.25">
      <c r="L1115" s="9"/>
      <c r="M1115" s="9"/>
      <c r="N1115" s="9"/>
    </row>
    <row r="1116" spans="12:14" x14ac:dyDescent="0.25">
      <c r="L1116" s="9"/>
      <c r="M1116" s="9"/>
      <c r="N1116" s="9"/>
    </row>
    <row r="1117" spans="12:14" x14ac:dyDescent="0.25">
      <c r="L1117" s="9"/>
      <c r="M1117" s="9"/>
      <c r="N1117" s="9"/>
    </row>
    <row r="1118" spans="12:14" x14ac:dyDescent="0.25">
      <c r="L1118" s="9"/>
      <c r="M1118" s="9"/>
      <c r="N1118" s="9"/>
    </row>
    <row r="1119" spans="12:14" x14ac:dyDescent="0.25">
      <c r="L1119" s="9"/>
      <c r="M1119" s="9"/>
      <c r="N1119" s="9"/>
    </row>
    <row r="1120" spans="12:14" x14ac:dyDescent="0.25">
      <c r="L1120" s="9"/>
      <c r="M1120" s="9"/>
      <c r="N1120" s="9"/>
    </row>
    <row r="1121" spans="12:14" x14ac:dyDescent="0.25">
      <c r="L1121" s="9"/>
      <c r="M1121" s="9"/>
      <c r="N1121" s="9"/>
    </row>
    <row r="1122" spans="12:14" x14ac:dyDescent="0.25">
      <c r="L1122" s="9"/>
      <c r="M1122" s="9"/>
      <c r="N1122" s="9"/>
    </row>
    <row r="1123" spans="12:14" x14ac:dyDescent="0.25">
      <c r="L1123" s="9"/>
      <c r="M1123" s="9"/>
      <c r="N1123" s="9"/>
    </row>
    <row r="1124" spans="12:14" x14ac:dyDescent="0.25">
      <c r="L1124" s="9"/>
      <c r="M1124" s="9"/>
      <c r="N1124" s="9"/>
    </row>
    <row r="1125" spans="12:14" x14ac:dyDescent="0.25">
      <c r="L1125" s="9"/>
      <c r="M1125" s="9"/>
      <c r="N1125" s="9"/>
    </row>
    <row r="1126" spans="12:14" x14ac:dyDescent="0.25">
      <c r="L1126" s="9"/>
      <c r="M1126" s="9"/>
      <c r="N1126" s="9"/>
    </row>
    <row r="1127" spans="12:14" x14ac:dyDescent="0.25">
      <c r="L1127" s="9"/>
      <c r="M1127" s="9"/>
      <c r="N1127" s="9"/>
    </row>
    <row r="1128" spans="12:14" x14ac:dyDescent="0.25">
      <c r="L1128" s="9"/>
      <c r="M1128" s="9"/>
      <c r="N1128" s="9"/>
    </row>
    <row r="1129" spans="12:14" x14ac:dyDescent="0.25">
      <c r="L1129" s="9"/>
      <c r="M1129" s="9"/>
      <c r="N1129" s="9"/>
    </row>
    <row r="1130" spans="12:14" x14ac:dyDescent="0.25">
      <c r="L1130" s="9"/>
      <c r="M1130" s="9"/>
      <c r="N1130" s="9"/>
    </row>
    <row r="1131" spans="12:14" x14ac:dyDescent="0.25">
      <c r="L1131" s="9"/>
      <c r="M1131" s="9"/>
      <c r="N1131" s="9"/>
    </row>
    <row r="1132" spans="12:14" x14ac:dyDescent="0.25">
      <c r="L1132" s="9"/>
      <c r="M1132" s="9"/>
      <c r="N1132" s="9"/>
    </row>
    <row r="1133" spans="12:14" x14ac:dyDescent="0.25">
      <c r="L1133" s="9"/>
      <c r="M1133" s="9"/>
      <c r="N1133" s="9"/>
    </row>
    <row r="1134" spans="12:14" x14ac:dyDescent="0.25">
      <c r="L1134" s="9"/>
      <c r="M1134" s="9"/>
      <c r="N1134" s="9"/>
    </row>
    <row r="1135" spans="12:14" x14ac:dyDescent="0.25">
      <c r="L1135" s="9"/>
      <c r="M1135" s="9"/>
      <c r="N1135" s="9"/>
    </row>
    <row r="1136" spans="12:14" x14ac:dyDescent="0.25">
      <c r="L1136" s="9"/>
      <c r="M1136" s="9"/>
      <c r="N1136" s="9"/>
    </row>
    <row r="1137" spans="12:14" x14ac:dyDescent="0.25">
      <c r="L1137" s="9"/>
      <c r="M1137" s="9"/>
      <c r="N1137" s="9"/>
    </row>
    <row r="1138" spans="12:14" x14ac:dyDescent="0.25">
      <c r="L1138" s="9"/>
      <c r="M1138" s="9"/>
      <c r="N1138" s="9"/>
    </row>
    <row r="1139" spans="12:14" x14ac:dyDescent="0.25">
      <c r="L1139" s="9"/>
      <c r="M1139" s="9"/>
      <c r="N1139" s="9"/>
    </row>
    <row r="1140" spans="12:14" x14ac:dyDescent="0.25">
      <c r="L1140" s="9"/>
      <c r="M1140" s="9"/>
      <c r="N1140" s="9"/>
    </row>
    <row r="1141" spans="12:14" x14ac:dyDescent="0.25">
      <c r="L1141" s="9"/>
      <c r="M1141" s="9"/>
      <c r="N1141" s="9"/>
    </row>
    <row r="1142" spans="12:14" x14ac:dyDescent="0.25">
      <c r="L1142" s="9"/>
      <c r="M1142" s="9"/>
      <c r="N1142" s="9"/>
    </row>
    <row r="1143" spans="12:14" x14ac:dyDescent="0.25">
      <c r="L1143" s="9"/>
      <c r="M1143" s="9"/>
      <c r="N1143" s="9"/>
    </row>
    <row r="1144" spans="12:14" x14ac:dyDescent="0.25">
      <c r="L1144" s="9"/>
      <c r="M1144" s="9"/>
      <c r="N1144" s="9"/>
    </row>
    <row r="1145" spans="12:14" x14ac:dyDescent="0.25">
      <c r="L1145" s="9"/>
      <c r="M1145" s="9"/>
      <c r="N1145" s="9"/>
    </row>
    <row r="1146" spans="12:14" x14ac:dyDescent="0.25">
      <c r="L1146" s="9"/>
      <c r="M1146" s="9"/>
      <c r="N1146" s="9"/>
    </row>
    <row r="1147" spans="12:14" x14ac:dyDescent="0.25">
      <c r="L1147" s="9"/>
      <c r="M1147" s="9"/>
      <c r="N1147" s="9"/>
    </row>
    <row r="1148" spans="12:14" x14ac:dyDescent="0.25">
      <c r="L1148" s="9"/>
      <c r="M1148" s="9"/>
      <c r="N1148" s="9"/>
    </row>
    <row r="1149" spans="12:14" x14ac:dyDescent="0.25">
      <c r="L1149" s="9"/>
      <c r="M1149" s="9"/>
      <c r="N1149" s="9"/>
    </row>
    <row r="1150" spans="12:14" x14ac:dyDescent="0.25">
      <c r="L1150" s="9"/>
      <c r="M1150" s="9"/>
      <c r="N1150" s="9"/>
    </row>
    <row r="1151" spans="12:14" x14ac:dyDescent="0.25">
      <c r="L1151" s="9"/>
      <c r="M1151" s="9"/>
      <c r="N1151" s="9"/>
    </row>
    <row r="1152" spans="12:14" x14ac:dyDescent="0.25">
      <c r="L1152" s="9"/>
      <c r="M1152" s="9"/>
      <c r="N1152" s="9"/>
    </row>
    <row r="1153" spans="12:14" x14ac:dyDescent="0.25">
      <c r="L1153" s="9"/>
      <c r="M1153" s="9"/>
      <c r="N1153" s="9"/>
    </row>
    <row r="1154" spans="12:14" x14ac:dyDescent="0.25">
      <c r="L1154" s="9"/>
      <c r="M1154" s="9"/>
      <c r="N1154" s="9"/>
    </row>
    <row r="1155" spans="12:14" x14ac:dyDescent="0.25">
      <c r="L1155" s="9"/>
      <c r="M1155" s="9"/>
      <c r="N1155" s="9"/>
    </row>
    <row r="1156" spans="12:14" x14ac:dyDescent="0.25">
      <c r="L1156" s="9"/>
      <c r="M1156" s="9"/>
      <c r="N1156" s="9"/>
    </row>
    <row r="1157" spans="12:14" x14ac:dyDescent="0.25">
      <c r="L1157" s="9"/>
      <c r="M1157" s="9"/>
      <c r="N1157" s="9"/>
    </row>
    <row r="1158" spans="12:14" x14ac:dyDescent="0.25">
      <c r="L1158" s="9"/>
      <c r="M1158" s="9"/>
      <c r="N1158" s="9"/>
    </row>
    <row r="1159" spans="12:14" x14ac:dyDescent="0.25">
      <c r="L1159" s="9"/>
      <c r="M1159" s="9"/>
      <c r="N1159" s="9"/>
    </row>
    <row r="1160" spans="12:14" x14ac:dyDescent="0.25">
      <c r="L1160" s="9"/>
      <c r="M1160" s="9"/>
      <c r="N1160" s="9"/>
    </row>
    <row r="1161" spans="12:14" x14ac:dyDescent="0.25">
      <c r="L1161" s="9"/>
      <c r="M1161" s="9"/>
      <c r="N1161" s="9"/>
    </row>
    <row r="1162" spans="12:14" x14ac:dyDescent="0.25">
      <c r="L1162" s="9"/>
      <c r="M1162" s="9"/>
      <c r="N1162" s="9"/>
    </row>
    <row r="1163" spans="12:14" x14ac:dyDescent="0.25">
      <c r="L1163" s="9"/>
      <c r="M1163" s="9"/>
      <c r="N1163" s="9"/>
    </row>
    <row r="1164" spans="12:14" x14ac:dyDescent="0.25">
      <c r="L1164" s="9"/>
      <c r="M1164" s="9"/>
      <c r="N1164" s="9"/>
    </row>
    <row r="1165" spans="12:14" x14ac:dyDescent="0.25">
      <c r="L1165" s="9"/>
      <c r="M1165" s="9"/>
      <c r="N1165" s="9"/>
    </row>
    <row r="1166" spans="12:14" x14ac:dyDescent="0.25">
      <c r="L1166" s="9"/>
      <c r="M1166" s="9"/>
      <c r="N1166" s="9"/>
    </row>
    <row r="1167" spans="12:14" x14ac:dyDescent="0.25">
      <c r="L1167" s="9"/>
      <c r="M1167" s="9"/>
      <c r="N1167" s="9"/>
    </row>
    <row r="1168" spans="12:14" x14ac:dyDescent="0.25">
      <c r="L1168" s="9"/>
      <c r="M1168" s="9"/>
      <c r="N1168" s="9"/>
    </row>
    <row r="1169" spans="12:14" x14ac:dyDescent="0.25">
      <c r="L1169" s="9"/>
      <c r="M1169" s="9"/>
      <c r="N1169" s="9"/>
    </row>
    <row r="1170" spans="12:14" x14ac:dyDescent="0.25">
      <c r="L1170" s="9"/>
      <c r="M1170" s="9"/>
      <c r="N1170" s="9"/>
    </row>
    <row r="1171" spans="12:14" x14ac:dyDescent="0.25">
      <c r="L1171" s="9"/>
      <c r="M1171" s="9"/>
      <c r="N1171" s="9"/>
    </row>
    <row r="1172" spans="12:14" x14ac:dyDescent="0.25">
      <c r="L1172" s="9"/>
      <c r="M1172" s="9"/>
      <c r="N1172" s="9"/>
    </row>
    <row r="1173" spans="12:14" x14ac:dyDescent="0.25">
      <c r="L1173" s="9"/>
      <c r="M1173" s="9"/>
      <c r="N1173" s="9"/>
    </row>
    <row r="1174" spans="12:14" x14ac:dyDescent="0.25">
      <c r="L1174" s="9"/>
      <c r="M1174" s="9"/>
      <c r="N1174" s="9"/>
    </row>
    <row r="1175" spans="12:14" x14ac:dyDescent="0.25">
      <c r="L1175" s="9"/>
      <c r="M1175" s="9"/>
      <c r="N1175" s="9"/>
    </row>
    <row r="1176" spans="12:14" x14ac:dyDescent="0.25">
      <c r="L1176" s="9"/>
      <c r="M1176" s="9"/>
      <c r="N1176" s="9"/>
    </row>
    <row r="1177" spans="12:14" x14ac:dyDescent="0.25">
      <c r="L1177" s="9"/>
      <c r="M1177" s="9"/>
      <c r="N1177" s="9"/>
    </row>
    <row r="1178" spans="12:14" x14ac:dyDescent="0.25">
      <c r="L1178" s="9"/>
      <c r="M1178" s="9"/>
      <c r="N1178" s="9"/>
    </row>
    <row r="1179" spans="12:14" x14ac:dyDescent="0.25">
      <c r="L1179" s="9"/>
      <c r="M1179" s="9"/>
      <c r="N1179" s="9"/>
    </row>
    <row r="1180" spans="12:14" x14ac:dyDescent="0.25">
      <c r="L1180" s="9"/>
      <c r="M1180" s="9"/>
      <c r="N1180" s="9"/>
    </row>
    <row r="1181" spans="12:14" x14ac:dyDescent="0.25">
      <c r="L1181" s="9"/>
      <c r="M1181" s="9"/>
      <c r="N1181" s="9"/>
    </row>
    <row r="1182" spans="12:14" x14ac:dyDescent="0.25">
      <c r="L1182" s="9"/>
      <c r="M1182" s="9"/>
      <c r="N1182" s="9"/>
    </row>
    <row r="1183" spans="12:14" x14ac:dyDescent="0.25">
      <c r="L1183" s="9"/>
      <c r="M1183" s="9"/>
      <c r="N1183" s="9"/>
    </row>
    <row r="1184" spans="12:14" x14ac:dyDescent="0.25">
      <c r="L1184" s="9"/>
      <c r="M1184" s="9"/>
      <c r="N1184" s="9"/>
    </row>
    <row r="1185" spans="12:14" x14ac:dyDescent="0.25">
      <c r="L1185" s="9"/>
      <c r="M1185" s="9"/>
      <c r="N1185" s="9"/>
    </row>
    <row r="1186" spans="12:14" x14ac:dyDescent="0.25">
      <c r="L1186" s="9"/>
      <c r="M1186" s="9"/>
      <c r="N1186" s="9"/>
    </row>
    <row r="1187" spans="12:14" x14ac:dyDescent="0.25">
      <c r="L1187" s="9"/>
      <c r="M1187" s="9"/>
      <c r="N1187" s="9"/>
    </row>
    <row r="1188" spans="12:14" x14ac:dyDescent="0.25">
      <c r="L1188" s="9"/>
      <c r="M1188" s="9"/>
      <c r="N1188" s="9"/>
    </row>
    <row r="1189" spans="12:14" x14ac:dyDescent="0.25">
      <c r="L1189" s="9"/>
      <c r="M1189" s="9"/>
      <c r="N1189" s="9"/>
    </row>
    <row r="1190" spans="12:14" x14ac:dyDescent="0.25">
      <c r="L1190" s="9"/>
      <c r="M1190" s="9"/>
      <c r="N1190" s="9"/>
    </row>
    <row r="1191" spans="12:14" x14ac:dyDescent="0.25">
      <c r="L1191" s="9"/>
      <c r="M1191" s="9"/>
      <c r="N1191" s="9"/>
    </row>
    <row r="1192" spans="12:14" x14ac:dyDescent="0.25">
      <c r="L1192" s="9"/>
      <c r="M1192" s="9"/>
      <c r="N1192" s="9"/>
    </row>
    <row r="1193" spans="12:14" x14ac:dyDescent="0.25">
      <c r="L1193" s="9"/>
      <c r="M1193" s="9"/>
      <c r="N1193" s="9"/>
    </row>
    <row r="1194" spans="12:14" x14ac:dyDescent="0.25">
      <c r="L1194" s="9"/>
      <c r="M1194" s="9"/>
      <c r="N1194" s="9"/>
    </row>
    <row r="1195" spans="12:14" x14ac:dyDescent="0.25">
      <c r="L1195" s="9"/>
      <c r="M1195" s="9"/>
      <c r="N1195" s="9"/>
    </row>
    <row r="1196" spans="12:14" x14ac:dyDescent="0.25">
      <c r="L1196" s="9"/>
      <c r="M1196" s="9"/>
      <c r="N1196" s="9"/>
    </row>
    <row r="1197" spans="12:14" x14ac:dyDescent="0.25">
      <c r="L1197" s="9"/>
      <c r="M1197" s="9"/>
      <c r="N1197" s="9"/>
    </row>
    <row r="1198" spans="12:14" x14ac:dyDescent="0.25">
      <c r="L1198" s="9"/>
      <c r="M1198" s="9"/>
      <c r="N1198" s="9"/>
    </row>
    <row r="1199" spans="12:14" x14ac:dyDescent="0.25">
      <c r="L1199" s="9"/>
      <c r="M1199" s="9"/>
      <c r="N1199" s="9"/>
    </row>
    <row r="1200" spans="12:14" x14ac:dyDescent="0.25">
      <c r="L1200" s="9"/>
      <c r="M1200" s="9"/>
      <c r="N1200" s="9"/>
    </row>
    <row r="1201" spans="12:14" x14ac:dyDescent="0.25">
      <c r="L1201" s="9"/>
      <c r="M1201" s="9"/>
      <c r="N1201" s="9"/>
    </row>
    <row r="1202" spans="12:14" x14ac:dyDescent="0.25">
      <c r="L1202" s="9"/>
      <c r="M1202" s="9"/>
      <c r="N1202" s="9"/>
    </row>
    <row r="1203" spans="12:14" x14ac:dyDescent="0.25">
      <c r="L1203" s="9"/>
      <c r="M1203" s="9"/>
      <c r="N1203" s="9"/>
    </row>
    <row r="1204" spans="12:14" x14ac:dyDescent="0.25">
      <c r="L1204" s="9"/>
      <c r="M1204" s="9"/>
      <c r="N1204" s="9"/>
    </row>
    <row r="1205" spans="12:14" x14ac:dyDescent="0.25">
      <c r="L1205" s="9"/>
      <c r="M1205" s="9"/>
      <c r="N1205" s="9"/>
    </row>
    <row r="1206" spans="12:14" x14ac:dyDescent="0.25">
      <c r="L1206" s="9"/>
      <c r="M1206" s="9"/>
      <c r="N1206" s="9"/>
    </row>
    <row r="1207" spans="12:14" x14ac:dyDescent="0.25">
      <c r="L1207" s="9"/>
      <c r="M1207" s="9"/>
      <c r="N1207" s="9"/>
    </row>
    <row r="1208" spans="12:14" x14ac:dyDescent="0.25">
      <c r="L1208" s="9"/>
      <c r="M1208" s="9"/>
      <c r="N1208" s="9"/>
    </row>
    <row r="1209" spans="12:14" x14ac:dyDescent="0.25">
      <c r="L1209" s="9"/>
      <c r="M1209" s="9"/>
      <c r="N1209" s="9"/>
    </row>
    <row r="1210" spans="12:14" x14ac:dyDescent="0.25">
      <c r="L1210" s="9"/>
      <c r="M1210" s="9"/>
      <c r="N1210" s="9"/>
    </row>
    <row r="1211" spans="12:14" x14ac:dyDescent="0.25">
      <c r="L1211" s="9"/>
      <c r="M1211" s="9"/>
      <c r="N1211" s="9"/>
    </row>
    <row r="1212" spans="12:14" x14ac:dyDescent="0.25">
      <c r="L1212" s="9"/>
      <c r="M1212" s="9"/>
      <c r="N1212" s="9"/>
    </row>
    <row r="1213" spans="12:14" x14ac:dyDescent="0.25">
      <c r="L1213" s="9"/>
      <c r="M1213" s="9"/>
      <c r="N1213" s="9"/>
    </row>
    <row r="1214" spans="12:14" x14ac:dyDescent="0.25">
      <c r="L1214" s="9"/>
      <c r="M1214" s="9"/>
      <c r="N1214" s="9"/>
    </row>
    <row r="1215" spans="12:14" x14ac:dyDescent="0.25">
      <c r="L1215" s="9"/>
      <c r="M1215" s="9"/>
      <c r="N1215" s="9"/>
    </row>
    <row r="1216" spans="12:14" x14ac:dyDescent="0.25">
      <c r="L1216" s="9"/>
      <c r="M1216" s="9"/>
      <c r="N1216" s="9"/>
    </row>
    <row r="1217" spans="12:14" x14ac:dyDescent="0.25">
      <c r="L1217" s="9"/>
      <c r="M1217" s="9"/>
      <c r="N1217" s="9"/>
    </row>
    <row r="1218" spans="12:14" x14ac:dyDescent="0.25">
      <c r="L1218" s="9"/>
      <c r="M1218" s="9"/>
      <c r="N1218" s="9"/>
    </row>
    <row r="1219" spans="12:14" x14ac:dyDescent="0.25">
      <c r="L1219" s="9"/>
      <c r="M1219" s="9"/>
      <c r="N1219" s="9"/>
    </row>
    <row r="1220" spans="12:14" x14ac:dyDescent="0.25">
      <c r="L1220" s="9"/>
      <c r="M1220" s="9"/>
      <c r="N1220" s="9"/>
    </row>
    <row r="1221" spans="12:14" x14ac:dyDescent="0.25">
      <c r="L1221" s="9"/>
      <c r="M1221" s="9"/>
      <c r="N1221" s="9"/>
    </row>
    <row r="1222" spans="12:14" x14ac:dyDescent="0.25">
      <c r="L1222" s="9"/>
      <c r="M1222" s="9"/>
      <c r="N1222" s="9"/>
    </row>
    <row r="1223" spans="12:14" x14ac:dyDescent="0.25">
      <c r="L1223" s="9"/>
      <c r="M1223" s="9"/>
      <c r="N1223" s="9"/>
    </row>
    <row r="1224" spans="12:14" x14ac:dyDescent="0.25">
      <c r="L1224" s="9"/>
      <c r="M1224" s="9"/>
      <c r="N1224" s="9"/>
    </row>
    <row r="1225" spans="12:14" x14ac:dyDescent="0.25">
      <c r="L1225" s="9"/>
      <c r="M1225" s="9"/>
      <c r="N1225" s="9"/>
    </row>
    <row r="1226" spans="12:14" x14ac:dyDescent="0.25">
      <c r="L1226" s="9"/>
      <c r="M1226" s="9"/>
      <c r="N1226" s="9"/>
    </row>
    <row r="1227" spans="12:14" x14ac:dyDescent="0.25">
      <c r="L1227" s="9"/>
      <c r="M1227" s="9"/>
      <c r="N1227" s="9"/>
    </row>
    <row r="1228" spans="12:14" x14ac:dyDescent="0.25">
      <c r="L1228" s="9"/>
      <c r="M1228" s="9"/>
      <c r="N1228" s="9"/>
    </row>
    <row r="1229" spans="12:14" x14ac:dyDescent="0.25">
      <c r="L1229" s="9"/>
      <c r="M1229" s="9"/>
      <c r="N1229" s="9"/>
    </row>
    <row r="1230" spans="12:14" x14ac:dyDescent="0.25">
      <c r="L1230" s="9"/>
      <c r="M1230" s="9"/>
      <c r="N1230" s="9"/>
    </row>
    <row r="1231" spans="12:14" x14ac:dyDescent="0.25">
      <c r="L1231" s="9"/>
      <c r="M1231" s="9"/>
      <c r="N1231" s="9"/>
    </row>
    <row r="1232" spans="12:14" x14ac:dyDescent="0.25">
      <c r="L1232" s="9"/>
      <c r="M1232" s="9"/>
      <c r="N1232" s="9"/>
    </row>
    <row r="1233" spans="12:14" x14ac:dyDescent="0.25">
      <c r="L1233" s="9"/>
      <c r="M1233" s="9"/>
      <c r="N1233" s="9"/>
    </row>
    <row r="1234" spans="12:14" x14ac:dyDescent="0.25">
      <c r="L1234" s="9"/>
      <c r="M1234" s="9"/>
      <c r="N1234" s="9"/>
    </row>
    <row r="1235" spans="12:14" x14ac:dyDescent="0.25">
      <c r="L1235" s="9"/>
      <c r="M1235" s="9"/>
      <c r="N1235" s="9"/>
    </row>
    <row r="1236" spans="12:14" x14ac:dyDescent="0.25">
      <c r="L1236" s="9"/>
      <c r="M1236" s="9"/>
      <c r="N1236" s="9"/>
    </row>
    <row r="1237" spans="12:14" x14ac:dyDescent="0.25">
      <c r="L1237" s="9"/>
      <c r="M1237" s="9"/>
      <c r="N1237" s="9"/>
    </row>
    <row r="1238" spans="12:14" x14ac:dyDescent="0.25">
      <c r="L1238" s="9"/>
      <c r="M1238" s="9"/>
      <c r="N1238" s="9"/>
    </row>
    <row r="1239" spans="12:14" x14ac:dyDescent="0.25">
      <c r="L1239" s="9"/>
      <c r="M1239" s="9"/>
      <c r="N1239" s="9"/>
    </row>
    <row r="1240" spans="12:14" x14ac:dyDescent="0.25">
      <c r="L1240" s="9"/>
      <c r="M1240" s="9"/>
      <c r="N1240" s="9"/>
    </row>
    <row r="1241" spans="12:14" x14ac:dyDescent="0.25">
      <c r="L1241" s="9"/>
      <c r="M1241" s="9"/>
      <c r="N1241" s="9"/>
    </row>
    <row r="1242" spans="12:14" x14ac:dyDescent="0.25">
      <c r="L1242" s="9"/>
      <c r="M1242" s="9"/>
      <c r="N1242" s="9"/>
    </row>
    <row r="1243" spans="12:14" x14ac:dyDescent="0.25">
      <c r="L1243" s="9"/>
      <c r="M1243" s="9"/>
      <c r="N1243" s="9"/>
    </row>
    <row r="1244" spans="12:14" x14ac:dyDescent="0.25">
      <c r="L1244" s="9"/>
      <c r="M1244" s="9"/>
      <c r="N1244" s="9"/>
    </row>
    <row r="1245" spans="12:14" x14ac:dyDescent="0.25">
      <c r="L1245" s="9"/>
      <c r="M1245" s="9"/>
      <c r="N1245" s="9"/>
    </row>
    <row r="1246" spans="12:14" x14ac:dyDescent="0.25">
      <c r="L1246" s="9"/>
      <c r="M1246" s="9"/>
      <c r="N1246" s="9"/>
    </row>
    <row r="1247" spans="12:14" x14ac:dyDescent="0.25">
      <c r="L1247" s="9"/>
      <c r="M1247" s="9"/>
      <c r="N1247" s="9"/>
    </row>
    <row r="1248" spans="12:14" x14ac:dyDescent="0.25">
      <c r="L1248" s="9"/>
      <c r="M1248" s="9"/>
      <c r="N1248" s="9"/>
    </row>
    <row r="1249" spans="12:14" x14ac:dyDescent="0.25">
      <c r="L1249" s="9"/>
      <c r="M1249" s="9"/>
      <c r="N1249" s="9"/>
    </row>
    <row r="1250" spans="12:14" x14ac:dyDescent="0.25">
      <c r="L1250" s="9"/>
      <c r="M1250" s="9"/>
      <c r="N1250" s="9"/>
    </row>
    <row r="1251" spans="12:14" x14ac:dyDescent="0.25">
      <c r="L1251" s="9"/>
      <c r="M1251" s="9"/>
      <c r="N1251" s="9"/>
    </row>
    <row r="1252" spans="12:14" x14ac:dyDescent="0.25">
      <c r="L1252" s="9"/>
      <c r="M1252" s="9"/>
      <c r="N1252" s="9"/>
    </row>
    <row r="1253" spans="12:14" x14ac:dyDescent="0.25">
      <c r="L1253" s="9"/>
      <c r="M1253" s="9"/>
      <c r="N1253" s="9"/>
    </row>
    <row r="1254" spans="12:14" x14ac:dyDescent="0.25">
      <c r="L1254" s="9"/>
      <c r="M1254" s="9"/>
      <c r="N1254" s="9"/>
    </row>
    <row r="1255" spans="12:14" x14ac:dyDescent="0.25">
      <c r="L1255" s="9"/>
      <c r="M1255" s="9"/>
      <c r="N1255" s="9"/>
    </row>
    <row r="1256" spans="12:14" x14ac:dyDescent="0.25">
      <c r="L1256" s="9"/>
      <c r="M1256" s="9"/>
      <c r="N1256" s="9"/>
    </row>
    <row r="1257" spans="12:14" x14ac:dyDescent="0.25">
      <c r="L1257" s="9"/>
      <c r="M1257" s="9"/>
      <c r="N1257" s="9"/>
    </row>
    <row r="1258" spans="12:14" x14ac:dyDescent="0.25">
      <c r="L1258" s="9"/>
      <c r="M1258" s="9"/>
      <c r="N1258" s="9"/>
    </row>
    <row r="1259" spans="12:14" x14ac:dyDescent="0.25">
      <c r="L1259" s="9"/>
      <c r="M1259" s="9"/>
      <c r="N1259" s="9"/>
    </row>
    <row r="1260" spans="12:14" x14ac:dyDescent="0.25">
      <c r="L1260" s="9"/>
      <c r="M1260" s="9"/>
      <c r="N1260" s="9"/>
    </row>
    <row r="1261" spans="12:14" x14ac:dyDescent="0.25">
      <c r="L1261" s="9"/>
      <c r="M1261" s="9"/>
      <c r="N1261" s="9"/>
    </row>
    <row r="1262" spans="12:14" x14ac:dyDescent="0.25">
      <c r="L1262" s="9"/>
      <c r="M1262" s="9"/>
      <c r="N1262" s="9"/>
    </row>
    <row r="1263" spans="12:14" x14ac:dyDescent="0.25">
      <c r="L1263" s="9"/>
      <c r="M1263" s="9"/>
      <c r="N1263" s="9"/>
    </row>
    <row r="1264" spans="12:14" x14ac:dyDescent="0.25">
      <c r="L1264" s="9"/>
      <c r="M1264" s="9"/>
      <c r="N1264" s="9"/>
    </row>
    <row r="1265" spans="12:14" x14ac:dyDescent="0.25">
      <c r="L1265" s="9"/>
      <c r="M1265" s="9"/>
      <c r="N1265" s="9"/>
    </row>
    <row r="1266" spans="12:14" x14ac:dyDescent="0.25">
      <c r="L1266" s="9"/>
      <c r="M1266" s="9"/>
      <c r="N1266" s="9"/>
    </row>
    <row r="1267" spans="12:14" x14ac:dyDescent="0.25">
      <c r="L1267" s="9"/>
      <c r="M1267" s="9"/>
      <c r="N1267" s="9"/>
    </row>
    <row r="1268" spans="12:14" x14ac:dyDescent="0.25">
      <c r="L1268" s="9"/>
      <c r="M1268" s="9"/>
      <c r="N1268" s="9"/>
    </row>
    <row r="1269" spans="12:14" x14ac:dyDescent="0.25">
      <c r="L1269" s="9"/>
      <c r="M1269" s="9"/>
      <c r="N1269" s="9"/>
    </row>
    <row r="1270" spans="12:14" x14ac:dyDescent="0.25">
      <c r="L1270" s="9"/>
      <c r="M1270" s="9"/>
      <c r="N1270" s="9"/>
    </row>
    <row r="1271" spans="12:14" x14ac:dyDescent="0.25">
      <c r="L1271" s="9"/>
      <c r="M1271" s="9"/>
      <c r="N1271" s="9"/>
    </row>
    <row r="1272" spans="12:14" x14ac:dyDescent="0.25">
      <c r="L1272" s="9"/>
      <c r="M1272" s="9"/>
      <c r="N1272" s="9"/>
    </row>
    <row r="1273" spans="12:14" x14ac:dyDescent="0.25">
      <c r="L1273" s="9"/>
      <c r="M1273" s="9"/>
      <c r="N1273" s="9"/>
    </row>
    <row r="1274" spans="12:14" x14ac:dyDescent="0.25">
      <c r="L1274" s="9"/>
      <c r="M1274" s="9"/>
      <c r="N1274" s="9"/>
    </row>
    <row r="1275" spans="12:14" x14ac:dyDescent="0.25">
      <c r="L1275" s="9"/>
      <c r="M1275" s="9"/>
      <c r="N1275" s="9"/>
    </row>
    <row r="1276" spans="12:14" x14ac:dyDescent="0.25">
      <c r="L1276" s="9"/>
      <c r="M1276" s="9"/>
      <c r="N1276" s="9"/>
    </row>
    <row r="1277" spans="12:14" x14ac:dyDescent="0.25">
      <c r="L1277" s="9"/>
      <c r="M1277" s="9"/>
      <c r="N1277" s="9"/>
    </row>
    <row r="1278" spans="12:14" x14ac:dyDescent="0.25">
      <c r="L1278" s="9"/>
      <c r="M1278" s="9"/>
      <c r="N1278" s="9"/>
    </row>
    <row r="1279" spans="12:14" x14ac:dyDescent="0.25">
      <c r="L1279" s="9"/>
      <c r="M1279" s="9"/>
      <c r="N1279" s="9"/>
    </row>
    <row r="1280" spans="12:14" x14ac:dyDescent="0.25">
      <c r="L1280" s="9"/>
      <c r="M1280" s="9"/>
      <c r="N1280" s="9"/>
    </row>
    <row r="1281" spans="12:14" x14ac:dyDescent="0.25">
      <c r="L1281" s="9"/>
      <c r="M1281" s="9"/>
      <c r="N1281" s="9"/>
    </row>
    <row r="1282" spans="12:14" x14ac:dyDescent="0.25">
      <c r="L1282" s="9"/>
      <c r="M1282" s="9"/>
      <c r="N1282" s="9"/>
    </row>
    <row r="1283" spans="12:14" x14ac:dyDescent="0.25">
      <c r="L1283" s="9"/>
      <c r="M1283" s="9"/>
      <c r="N1283" s="9"/>
    </row>
    <row r="1284" spans="12:14" x14ac:dyDescent="0.25">
      <c r="L1284" s="9"/>
      <c r="M1284" s="9"/>
      <c r="N1284" s="9"/>
    </row>
    <row r="1285" spans="12:14" x14ac:dyDescent="0.25">
      <c r="L1285" s="9"/>
      <c r="M1285" s="9"/>
      <c r="N1285" s="9"/>
    </row>
    <row r="1286" spans="12:14" x14ac:dyDescent="0.25">
      <c r="L1286" s="9"/>
      <c r="M1286" s="9"/>
      <c r="N1286" s="9"/>
    </row>
    <row r="1287" spans="12:14" x14ac:dyDescent="0.25">
      <c r="L1287" s="9"/>
      <c r="M1287" s="9"/>
      <c r="N1287" s="9"/>
    </row>
    <row r="1288" spans="12:14" x14ac:dyDescent="0.25">
      <c r="L1288" s="9"/>
      <c r="M1288" s="9"/>
      <c r="N1288" s="9"/>
    </row>
    <row r="1289" spans="12:14" x14ac:dyDescent="0.25">
      <c r="L1289" s="9"/>
      <c r="M1289" s="9"/>
      <c r="N1289" s="9"/>
    </row>
    <row r="1290" spans="12:14" x14ac:dyDescent="0.25">
      <c r="L1290" s="9"/>
      <c r="M1290" s="9"/>
      <c r="N1290" s="9"/>
    </row>
    <row r="1291" spans="12:14" x14ac:dyDescent="0.25">
      <c r="L1291" s="9"/>
      <c r="M1291" s="9"/>
      <c r="N1291" s="9"/>
    </row>
    <row r="1292" spans="12:14" x14ac:dyDescent="0.25">
      <c r="L1292" s="9"/>
      <c r="M1292" s="9"/>
      <c r="N1292" s="9"/>
    </row>
    <row r="1293" spans="12:14" x14ac:dyDescent="0.25">
      <c r="L1293" s="9"/>
      <c r="M1293" s="9"/>
      <c r="N1293" s="9"/>
    </row>
    <row r="1294" spans="12:14" x14ac:dyDescent="0.25">
      <c r="L1294" s="9"/>
      <c r="M1294" s="9"/>
      <c r="N1294" s="9"/>
    </row>
    <row r="1295" spans="12:14" x14ac:dyDescent="0.25">
      <c r="L1295" s="9"/>
      <c r="M1295" s="9"/>
      <c r="N1295" s="9"/>
    </row>
    <row r="1296" spans="12:14" x14ac:dyDescent="0.25">
      <c r="L1296" s="9"/>
      <c r="M1296" s="9"/>
      <c r="N1296" s="9"/>
    </row>
    <row r="1297" spans="12:14" x14ac:dyDescent="0.25">
      <c r="L1297" s="9"/>
      <c r="M1297" s="9"/>
      <c r="N1297" s="9"/>
    </row>
    <row r="1298" spans="12:14" x14ac:dyDescent="0.25">
      <c r="L1298" s="9"/>
      <c r="M1298" s="9"/>
      <c r="N1298" s="9"/>
    </row>
    <row r="1299" spans="12:14" x14ac:dyDescent="0.25">
      <c r="L1299" s="9"/>
      <c r="M1299" s="9"/>
      <c r="N1299" s="9"/>
    </row>
    <row r="1300" spans="12:14" x14ac:dyDescent="0.25">
      <c r="L1300" s="9"/>
      <c r="M1300" s="9"/>
      <c r="N1300" s="9"/>
    </row>
    <row r="1301" spans="12:14" x14ac:dyDescent="0.25">
      <c r="L1301" s="9"/>
      <c r="M1301" s="9"/>
      <c r="N1301" s="9"/>
    </row>
    <row r="1302" spans="12:14" x14ac:dyDescent="0.25">
      <c r="L1302" s="9"/>
      <c r="M1302" s="9"/>
      <c r="N1302" s="9"/>
    </row>
    <row r="1303" spans="12:14" x14ac:dyDescent="0.25">
      <c r="L1303" s="9"/>
      <c r="M1303" s="9"/>
      <c r="N1303" s="9"/>
    </row>
    <row r="1304" spans="12:14" x14ac:dyDescent="0.25">
      <c r="L1304" s="9"/>
      <c r="M1304" s="9"/>
      <c r="N1304" s="9"/>
    </row>
    <row r="1305" spans="12:14" x14ac:dyDescent="0.25">
      <c r="L1305" s="9"/>
      <c r="M1305" s="9"/>
      <c r="N1305" s="9"/>
    </row>
    <row r="1306" spans="12:14" x14ac:dyDescent="0.25">
      <c r="L1306" s="9"/>
      <c r="M1306" s="9"/>
      <c r="N1306" s="9"/>
    </row>
    <row r="1307" spans="12:14" x14ac:dyDescent="0.25">
      <c r="L1307" s="9"/>
      <c r="M1307" s="9"/>
      <c r="N1307" s="9"/>
    </row>
    <row r="1308" spans="12:14" x14ac:dyDescent="0.25">
      <c r="L1308" s="9"/>
      <c r="M1308" s="9"/>
      <c r="N1308" s="9"/>
    </row>
    <row r="1309" spans="12:14" x14ac:dyDescent="0.25">
      <c r="L1309" s="9"/>
      <c r="M1309" s="9"/>
      <c r="N1309" s="9"/>
    </row>
    <row r="1310" spans="12:14" x14ac:dyDescent="0.25">
      <c r="L1310" s="9"/>
      <c r="M1310" s="9"/>
      <c r="N1310" s="9"/>
    </row>
    <row r="1311" spans="12:14" x14ac:dyDescent="0.25">
      <c r="L1311" s="9"/>
      <c r="M1311" s="9"/>
      <c r="N1311" s="9"/>
    </row>
    <row r="1312" spans="12:14" x14ac:dyDescent="0.25">
      <c r="L1312" s="9"/>
      <c r="M1312" s="9"/>
      <c r="N1312" s="9"/>
    </row>
    <row r="1313" spans="12:14" x14ac:dyDescent="0.25">
      <c r="L1313" s="9"/>
      <c r="M1313" s="9"/>
      <c r="N1313" s="9"/>
    </row>
    <row r="1314" spans="12:14" x14ac:dyDescent="0.25">
      <c r="L1314" s="9"/>
      <c r="M1314" s="9"/>
      <c r="N1314" s="9"/>
    </row>
    <row r="1315" spans="12:14" x14ac:dyDescent="0.25">
      <c r="L1315" s="9"/>
      <c r="M1315" s="9"/>
      <c r="N1315" s="9"/>
    </row>
    <row r="1316" spans="12:14" x14ac:dyDescent="0.25">
      <c r="L1316" s="9"/>
      <c r="M1316" s="9"/>
      <c r="N1316" s="9"/>
    </row>
    <row r="1317" spans="12:14" x14ac:dyDescent="0.25">
      <c r="L1317" s="9"/>
      <c r="M1317" s="9"/>
      <c r="N1317" s="9"/>
    </row>
    <row r="1318" spans="12:14" x14ac:dyDescent="0.25">
      <c r="L1318" s="9"/>
      <c r="M1318" s="9"/>
      <c r="N1318" s="9"/>
    </row>
    <row r="1319" spans="12:14" x14ac:dyDescent="0.25">
      <c r="L1319" s="9"/>
      <c r="M1319" s="9"/>
      <c r="N1319" s="9"/>
    </row>
    <row r="1320" spans="12:14" x14ac:dyDescent="0.25">
      <c r="L1320" s="9"/>
      <c r="M1320" s="9"/>
      <c r="N1320" s="9"/>
    </row>
    <row r="1321" spans="12:14" x14ac:dyDescent="0.25">
      <c r="L1321" s="9"/>
      <c r="M1321" s="9"/>
      <c r="N1321" s="9"/>
    </row>
    <row r="1322" spans="12:14" x14ac:dyDescent="0.25">
      <c r="L1322" s="9"/>
      <c r="M1322" s="9"/>
      <c r="N1322" s="9"/>
    </row>
    <row r="1323" spans="12:14" x14ac:dyDescent="0.25">
      <c r="L1323" s="9"/>
      <c r="M1323" s="9"/>
      <c r="N1323" s="9"/>
    </row>
    <row r="1324" spans="12:14" x14ac:dyDescent="0.25">
      <c r="L1324" s="9"/>
      <c r="M1324" s="9"/>
      <c r="N1324" s="9"/>
    </row>
    <row r="1325" spans="12:14" x14ac:dyDescent="0.25">
      <c r="L1325" s="9"/>
      <c r="M1325" s="9"/>
      <c r="N1325" s="9"/>
    </row>
    <row r="1326" spans="12:14" x14ac:dyDescent="0.25">
      <c r="L1326" s="9"/>
      <c r="M1326" s="9"/>
      <c r="N1326" s="9"/>
    </row>
    <row r="1327" spans="12:14" x14ac:dyDescent="0.25">
      <c r="L1327" s="9"/>
      <c r="M1327" s="9"/>
      <c r="N1327" s="9"/>
    </row>
    <row r="1328" spans="12:14" x14ac:dyDescent="0.25">
      <c r="L1328" s="9"/>
      <c r="M1328" s="9"/>
      <c r="N1328" s="9"/>
    </row>
    <row r="1329" spans="12:14" x14ac:dyDescent="0.25">
      <c r="L1329" s="9"/>
      <c r="M1329" s="9"/>
      <c r="N1329" s="9"/>
    </row>
    <row r="1330" spans="12:14" x14ac:dyDescent="0.25">
      <c r="L1330" s="9"/>
      <c r="M1330" s="9"/>
      <c r="N1330" s="9"/>
    </row>
    <row r="1331" spans="12:14" x14ac:dyDescent="0.25">
      <c r="L1331" s="9"/>
      <c r="M1331" s="9"/>
      <c r="N1331" s="9"/>
    </row>
    <row r="1332" spans="12:14" x14ac:dyDescent="0.25">
      <c r="L1332" s="9"/>
      <c r="M1332" s="9"/>
      <c r="N1332" s="9"/>
    </row>
    <row r="1333" spans="12:14" x14ac:dyDescent="0.25">
      <c r="L1333" s="9"/>
      <c r="M1333" s="9"/>
      <c r="N1333" s="9"/>
    </row>
    <row r="1334" spans="12:14" x14ac:dyDescent="0.25">
      <c r="L1334" s="9"/>
      <c r="M1334" s="9"/>
      <c r="N1334" s="9"/>
    </row>
    <row r="1335" spans="12:14" x14ac:dyDescent="0.25">
      <c r="L1335" s="9"/>
      <c r="M1335" s="9"/>
      <c r="N1335" s="9"/>
    </row>
    <row r="1336" spans="12:14" x14ac:dyDescent="0.25">
      <c r="L1336" s="9"/>
      <c r="M1336" s="9"/>
      <c r="N1336" s="9"/>
    </row>
    <row r="1337" spans="12:14" x14ac:dyDescent="0.25">
      <c r="L1337" s="9"/>
      <c r="M1337" s="9"/>
      <c r="N1337" s="9"/>
    </row>
    <row r="1338" spans="12:14" x14ac:dyDescent="0.25">
      <c r="L1338" s="9"/>
      <c r="M1338" s="9"/>
      <c r="N1338" s="9"/>
    </row>
    <row r="1339" spans="12:14" x14ac:dyDescent="0.25">
      <c r="L1339" s="9"/>
      <c r="M1339" s="9"/>
      <c r="N1339" s="9"/>
    </row>
    <row r="1340" spans="12:14" x14ac:dyDescent="0.25">
      <c r="L1340" s="9"/>
      <c r="M1340" s="9"/>
      <c r="N1340" s="9"/>
    </row>
    <row r="1341" spans="12:14" x14ac:dyDescent="0.25">
      <c r="L1341" s="9"/>
      <c r="M1341" s="9"/>
      <c r="N1341" s="9"/>
    </row>
    <row r="1342" spans="12:14" x14ac:dyDescent="0.25">
      <c r="L1342" s="9"/>
      <c r="M1342" s="9"/>
      <c r="N1342" s="9"/>
    </row>
    <row r="1343" spans="12:14" x14ac:dyDescent="0.25">
      <c r="L1343" s="9"/>
      <c r="M1343" s="9"/>
      <c r="N1343" s="9"/>
    </row>
    <row r="1344" spans="12:14" x14ac:dyDescent="0.25">
      <c r="L1344" s="9"/>
      <c r="M1344" s="9"/>
      <c r="N1344" s="9"/>
    </row>
    <row r="1345" spans="12:14" x14ac:dyDescent="0.25">
      <c r="L1345" s="9"/>
      <c r="M1345" s="9"/>
      <c r="N1345" s="9"/>
    </row>
    <row r="1346" spans="12:14" x14ac:dyDescent="0.25">
      <c r="L1346" s="9"/>
      <c r="M1346" s="9"/>
      <c r="N1346" s="9"/>
    </row>
    <row r="1347" spans="12:14" x14ac:dyDescent="0.25">
      <c r="L1347" s="9"/>
      <c r="M1347" s="9"/>
      <c r="N1347" s="9"/>
    </row>
    <row r="1348" spans="12:14" x14ac:dyDescent="0.25">
      <c r="L1348" s="9"/>
      <c r="M1348" s="9"/>
      <c r="N1348" s="9"/>
    </row>
    <row r="1349" spans="12:14" x14ac:dyDescent="0.25">
      <c r="L1349" s="9"/>
      <c r="M1349" s="9"/>
      <c r="N1349" s="9"/>
    </row>
    <row r="1350" spans="12:14" x14ac:dyDescent="0.25">
      <c r="L1350" s="9"/>
      <c r="M1350" s="9"/>
      <c r="N1350" s="9"/>
    </row>
    <row r="1351" spans="12:14" x14ac:dyDescent="0.25">
      <c r="L1351" s="9"/>
      <c r="M1351" s="9"/>
      <c r="N1351" s="9"/>
    </row>
    <row r="1352" spans="12:14" x14ac:dyDescent="0.25">
      <c r="L1352" s="9"/>
      <c r="M1352" s="9"/>
      <c r="N1352" s="9"/>
    </row>
    <row r="1353" spans="12:14" x14ac:dyDescent="0.25">
      <c r="L1353" s="9"/>
      <c r="M1353" s="9"/>
      <c r="N1353" s="9"/>
    </row>
    <row r="1354" spans="12:14" x14ac:dyDescent="0.25">
      <c r="L1354" s="9"/>
      <c r="M1354" s="9"/>
      <c r="N1354" s="9"/>
    </row>
    <row r="1355" spans="12:14" x14ac:dyDescent="0.25">
      <c r="L1355" s="9"/>
      <c r="M1355" s="9"/>
      <c r="N1355" s="9"/>
    </row>
    <row r="1356" spans="12:14" x14ac:dyDescent="0.25">
      <c r="L1356" s="9"/>
      <c r="M1356" s="9"/>
      <c r="N1356" s="9"/>
    </row>
    <row r="1357" spans="12:14" x14ac:dyDescent="0.25">
      <c r="L1357" s="9"/>
      <c r="M1357" s="9"/>
      <c r="N1357" s="9"/>
    </row>
    <row r="1358" spans="12:14" x14ac:dyDescent="0.25">
      <c r="L1358" s="9"/>
      <c r="M1358" s="9"/>
      <c r="N1358" s="9"/>
    </row>
    <row r="1359" spans="12:14" x14ac:dyDescent="0.25">
      <c r="L1359" s="9"/>
      <c r="M1359" s="9"/>
      <c r="N1359" s="9"/>
    </row>
    <row r="1360" spans="12:14" x14ac:dyDescent="0.25">
      <c r="L1360" s="9"/>
      <c r="M1360" s="9"/>
      <c r="N1360" s="9"/>
    </row>
    <row r="1361" spans="12:14" x14ac:dyDescent="0.25">
      <c r="L1361" s="9"/>
      <c r="M1361" s="9"/>
      <c r="N1361" s="9"/>
    </row>
    <row r="1362" spans="12:14" x14ac:dyDescent="0.25">
      <c r="L1362" s="9"/>
      <c r="M1362" s="9"/>
      <c r="N1362" s="9"/>
    </row>
    <row r="1363" spans="12:14" x14ac:dyDescent="0.25">
      <c r="L1363" s="9"/>
      <c r="M1363" s="9"/>
      <c r="N1363" s="9"/>
    </row>
    <row r="1364" spans="12:14" x14ac:dyDescent="0.25">
      <c r="L1364" s="9"/>
      <c r="M1364" s="9"/>
      <c r="N1364" s="9"/>
    </row>
    <row r="1365" spans="12:14" x14ac:dyDescent="0.25">
      <c r="L1365" s="9"/>
      <c r="M1365" s="9"/>
      <c r="N1365" s="9"/>
    </row>
    <row r="1366" spans="12:14" x14ac:dyDescent="0.25">
      <c r="L1366" s="9"/>
      <c r="M1366" s="9"/>
      <c r="N1366" s="9"/>
    </row>
    <row r="1367" spans="12:14" x14ac:dyDescent="0.25">
      <c r="L1367" s="9"/>
      <c r="M1367" s="9"/>
      <c r="N1367" s="9"/>
    </row>
    <row r="1368" spans="12:14" x14ac:dyDescent="0.25">
      <c r="L1368" s="9"/>
      <c r="M1368" s="9"/>
      <c r="N1368" s="9"/>
    </row>
    <row r="1369" spans="12:14" x14ac:dyDescent="0.25">
      <c r="L1369" s="9"/>
      <c r="M1369" s="9"/>
      <c r="N1369" s="9"/>
    </row>
    <row r="1370" spans="12:14" x14ac:dyDescent="0.25">
      <c r="L1370" s="9"/>
      <c r="M1370" s="9"/>
      <c r="N1370" s="9"/>
    </row>
    <row r="1371" spans="12:14" x14ac:dyDescent="0.25">
      <c r="L1371" s="9"/>
      <c r="M1371" s="9"/>
      <c r="N1371" s="9"/>
    </row>
    <row r="1372" spans="12:14" x14ac:dyDescent="0.25">
      <c r="L1372" s="9"/>
      <c r="M1372" s="9"/>
      <c r="N1372" s="9"/>
    </row>
    <row r="1373" spans="12:14" x14ac:dyDescent="0.25">
      <c r="L1373" s="9"/>
      <c r="M1373" s="9"/>
      <c r="N1373" s="9"/>
    </row>
    <row r="1374" spans="12:14" x14ac:dyDescent="0.25">
      <c r="L1374" s="9"/>
      <c r="M1374" s="9"/>
      <c r="N1374" s="9"/>
    </row>
    <row r="1375" spans="12:14" x14ac:dyDescent="0.25">
      <c r="L1375" s="9"/>
      <c r="M1375" s="9"/>
      <c r="N1375" s="9"/>
    </row>
    <row r="1376" spans="12:14" x14ac:dyDescent="0.25">
      <c r="L1376" s="9"/>
      <c r="M1376" s="9"/>
      <c r="N1376" s="9"/>
    </row>
    <row r="1377" spans="12:14" x14ac:dyDescent="0.25">
      <c r="L1377" s="9"/>
      <c r="M1377" s="9"/>
      <c r="N1377" s="9"/>
    </row>
    <row r="1378" spans="12:14" x14ac:dyDescent="0.25">
      <c r="L1378" s="9"/>
      <c r="M1378" s="9"/>
      <c r="N1378" s="9"/>
    </row>
    <row r="1379" spans="12:14" x14ac:dyDescent="0.25">
      <c r="L1379" s="9"/>
      <c r="M1379" s="9"/>
      <c r="N1379" s="9"/>
    </row>
    <row r="1380" spans="12:14" x14ac:dyDescent="0.25">
      <c r="L1380" s="9"/>
      <c r="M1380" s="9"/>
      <c r="N1380" s="9"/>
    </row>
    <row r="1381" spans="12:14" x14ac:dyDescent="0.25">
      <c r="L1381" s="9"/>
      <c r="M1381" s="9"/>
      <c r="N1381" s="9"/>
    </row>
    <row r="1382" spans="12:14" x14ac:dyDescent="0.25">
      <c r="L1382" s="9"/>
      <c r="M1382" s="9"/>
      <c r="N1382" s="9"/>
    </row>
    <row r="1383" spans="12:14" x14ac:dyDescent="0.25">
      <c r="L1383" s="9"/>
      <c r="M1383" s="9"/>
      <c r="N1383" s="9"/>
    </row>
    <row r="1384" spans="12:14" x14ac:dyDescent="0.25">
      <c r="L1384" s="9"/>
      <c r="M1384" s="9"/>
      <c r="N1384" s="9"/>
    </row>
    <row r="1385" spans="12:14" x14ac:dyDescent="0.25">
      <c r="L1385" s="9"/>
      <c r="M1385" s="9"/>
      <c r="N1385" s="9"/>
    </row>
    <row r="1386" spans="12:14" x14ac:dyDescent="0.25">
      <c r="L1386" s="9"/>
      <c r="M1386" s="9"/>
      <c r="N1386" s="9"/>
    </row>
    <row r="1387" spans="12:14" x14ac:dyDescent="0.25">
      <c r="L1387" s="9"/>
      <c r="M1387" s="9"/>
      <c r="N1387" s="9"/>
    </row>
    <row r="1388" spans="12:14" x14ac:dyDescent="0.25">
      <c r="L1388" s="9"/>
      <c r="M1388" s="9"/>
      <c r="N1388" s="9"/>
    </row>
    <row r="1389" spans="12:14" x14ac:dyDescent="0.25">
      <c r="L1389" s="9"/>
      <c r="M1389" s="9"/>
      <c r="N1389" s="9"/>
    </row>
    <row r="1390" spans="12:14" x14ac:dyDescent="0.25">
      <c r="L1390" s="9"/>
      <c r="M1390" s="9"/>
      <c r="N1390" s="9"/>
    </row>
    <row r="1391" spans="12:14" x14ac:dyDescent="0.25">
      <c r="L1391" s="9"/>
      <c r="M1391" s="9"/>
      <c r="N1391" s="9"/>
    </row>
    <row r="1392" spans="12:14" x14ac:dyDescent="0.25">
      <c r="L1392" s="9"/>
      <c r="M1392" s="9"/>
      <c r="N1392" s="9"/>
    </row>
    <row r="1393" spans="12:14" x14ac:dyDescent="0.25">
      <c r="L1393" s="9"/>
      <c r="M1393" s="9"/>
      <c r="N1393" s="9"/>
    </row>
    <row r="1394" spans="12:14" x14ac:dyDescent="0.25">
      <c r="L1394" s="9"/>
      <c r="M1394" s="9"/>
      <c r="N1394" s="9"/>
    </row>
    <row r="1395" spans="12:14" x14ac:dyDescent="0.25">
      <c r="L1395" s="9"/>
      <c r="M1395" s="9"/>
      <c r="N1395" s="9"/>
    </row>
    <row r="1396" spans="12:14" x14ac:dyDescent="0.25">
      <c r="L1396" s="9"/>
      <c r="M1396" s="9"/>
      <c r="N1396" s="9"/>
    </row>
    <row r="1397" spans="12:14" x14ac:dyDescent="0.25">
      <c r="L1397" s="9"/>
      <c r="M1397" s="9"/>
      <c r="N1397" s="9"/>
    </row>
    <row r="1398" spans="12:14" x14ac:dyDescent="0.25">
      <c r="L1398" s="9"/>
      <c r="M1398" s="9"/>
      <c r="N1398" s="9"/>
    </row>
    <row r="1399" spans="12:14" x14ac:dyDescent="0.25">
      <c r="L1399" s="9"/>
      <c r="M1399" s="9"/>
      <c r="N1399" s="9"/>
    </row>
    <row r="1400" spans="12:14" x14ac:dyDescent="0.25">
      <c r="L1400" s="9"/>
      <c r="M1400" s="9"/>
      <c r="N1400" s="9"/>
    </row>
    <row r="1401" spans="12:14" x14ac:dyDescent="0.25">
      <c r="L1401" s="9"/>
      <c r="M1401" s="9"/>
      <c r="N1401" s="9"/>
    </row>
    <row r="1402" spans="12:14" x14ac:dyDescent="0.25">
      <c r="L1402" s="9"/>
      <c r="M1402" s="9"/>
      <c r="N1402" s="9"/>
    </row>
    <row r="1403" spans="12:14" x14ac:dyDescent="0.25">
      <c r="L1403" s="9"/>
      <c r="M1403" s="9"/>
      <c r="N1403" s="9"/>
    </row>
    <row r="1404" spans="12:14" x14ac:dyDescent="0.25">
      <c r="L1404" s="9"/>
      <c r="M1404" s="9"/>
      <c r="N1404" s="9"/>
    </row>
    <row r="1405" spans="12:14" x14ac:dyDescent="0.25">
      <c r="L1405" s="9"/>
      <c r="M1405" s="9"/>
      <c r="N1405" s="9"/>
    </row>
    <row r="1406" spans="12:14" x14ac:dyDescent="0.25">
      <c r="L1406" s="9"/>
      <c r="M1406" s="9"/>
      <c r="N1406" s="9"/>
    </row>
    <row r="1407" spans="12:14" x14ac:dyDescent="0.25">
      <c r="L1407" s="9"/>
      <c r="M1407" s="9"/>
      <c r="N1407" s="9"/>
    </row>
    <row r="1408" spans="12:14" x14ac:dyDescent="0.25">
      <c r="L1408" s="9"/>
      <c r="M1408" s="9"/>
      <c r="N1408" s="9"/>
    </row>
    <row r="1409" spans="12:14" x14ac:dyDescent="0.25">
      <c r="L1409" s="9"/>
      <c r="M1409" s="9"/>
      <c r="N1409" s="9"/>
    </row>
    <row r="1410" spans="12:14" x14ac:dyDescent="0.25">
      <c r="L1410" s="9"/>
      <c r="M1410" s="9"/>
      <c r="N1410" s="9"/>
    </row>
    <row r="1411" spans="12:14" x14ac:dyDescent="0.25">
      <c r="L1411" s="9"/>
      <c r="M1411" s="9"/>
      <c r="N1411" s="9"/>
    </row>
    <row r="1412" spans="12:14" x14ac:dyDescent="0.25">
      <c r="L1412" s="9"/>
      <c r="M1412" s="9"/>
      <c r="N1412" s="9"/>
    </row>
    <row r="1413" spans="12:14" x14ac:dyDescent="0.25">
      <c r="L1413" s="9"/>
      <c r="M1413" s="9"/>
      <c r="N1413" s="9"/>
    </row>
    <row r="1414" spans="12:14" x14ac:dyDescent="0.25">
      <c r="L1414" s="9"/>
      <c r="M1414" s="9"/>
      <c r="N1414" s="9"/>
    </row>
    <row r="1415" spans="12:14" x14ac:dyDescent="0.25">
      <c r="L1415" s="9"/>
      <c r="M1415" s="9"/>
      <c r="N1415" s="9"/>
    </row>
    <row r="1416" spans="12:14" x14ac:dyDescent="0.25">
      <c r="L1416" s="9"/>
      <c r="M1416" s="9"/>
      <c r="N1416" s="9"/>
    </row>
    <row r="1417" spans="12:14" x14ac:dyDescent="0.25">
      <c r="L1417" s="9"/>
      <c r="M1417" s="9"/>
      <c r="N1417" s="9"/>
    </row>
    <row r="1418" spans="12:14" x14ac:dyDescent="0.25">
      <c r="L1418" s="9"/>
      <c r="M1418" s="9"/>
      <c r="N1418" s="9"/>
    </row>
    <row r="1419" spans="12:14" x14ac:dyDescent="0.25">
      <c r="L1419" s="9"/>
      <c r="M1419" s="9"/>
      <c r="N1419" s="9"/>
    </row>
    <row r="1420" spans="12:14" x14ac:dyDescent="0.25">
      <c r="L1420" s="9"/>
      <c r="M1420" s="9"/>
      <c r="N1420" s="9"/>
    </row>
    <row r="1421" spans="12:14" x14ac:dyDescent="0.25">
      <c r="L1421" s="9"/>
      <c r="M1421" s="9"/>
      <c r="N1421" s="9"/>
    </row>
    <row r="1422" spans="12:14" x14ac:dyDescent="0.25">
      <c r="L1422" s="9"/>
      <c r="M1422" s="9"/>
      <c r="N1422" s="9"/>
    </row>
    <row r="1423" spans="12:14" x14ac:dyDescent="0.25">
      <c r="L1423" s="9"/>
      <c r="M1423" s="9"/>
      <c r="N1423" s="9"/>
    </row>
    <row r="1424" spans="12:14" x14ac:dyDescent="0.25">
      <c r="L1424" s="9"/>
      <c r="M1424" s="9"/>
      <c r="N1424" s="9"/>
    </row>
    <row r="1425" spans="12:14" x14ac:dyDescent="0.25">
      <c r="L1425" s="9"/>
      <c r="M1425" s="9"/>
      <c r="N1425" s="9"/>
    </row>
    <row r="1426" spans="12:14" x14ac:dyDescent="0.25">
      <c r="L1426" s="9"/>
      <c r="M1426" s="9"/>
      <c r="N1426" s="9"/>
    </row>
    <row r="1427" spans="12:14" x14ac:dyDescent="0.25">
      <c r="L1427" s="9"/>
      <c r="M1427" s="9"/>
      <c r="N1427" s="9"/>
    </row>
    <row r="1428" spans="12:14" x14ac:dyDescent="0.25">
      <c r="L1428" s="9"/>
      <c r="M1428" s="9"/>
      <c r="N1428" s="9"/>
    </row>
    <row r="1429" spans="12:14" x14ac:dyDescent="0.25">
      <c r="L1429" s="9"/>
      <c r="M1429" s="9"/>
      <c r="N1429" s="9"/>
    </row>
    <row r="1430" spans="12:14" x14ac:dyDescent="0.25">
      <c r="L1430" s="9"/>
      <c r="M1430" s="9"/>
      <c r="N1430" s="9"/>
    </row>
    <row r="1431" spans="12:14" x14ac:dyDescent="0.25">
      <c r="L1431" s="9"/>
      <c r="M1431" s="9"/>
      <c r="N1431" s="9"/>
    </row>
    <row r="1432" spans="12:14" x14ac:dyDescent="0.25">
      <c r="L1432" s="9"/>
      <c r="M1432" s="9"/>
      <c r="N1432" s="9"/>
    </row>
    <row r="1433" spans="12:14" x14ac:dyDescent="0.25">
      <c r="L1433" s="9"/>
      <c r="M1433" s="9"/>
      <c r="N1433" s="9"/>
    </row>
    <row r="1434" spans="12:14" x14ac:dyDescent="0.25">
      <c r="L1434" s="9"/>
      <c r="M1434" s="9"/>
      <c r="N1434" s="9"/>
    </row>
    <row r="1435" spans="12:14" x14ac:dyDescent="0.25">
      <c r="L1435" s="9"/>
      <c r="M1435" s="9"/>
      <c r="N1435" s="9"/>
    </row>
    <row r="1436" spans="12:14" x14ac:dyDescent="0.25">
      <c r="L1436" s="9"/>
      <c r="M1436" s="9"/>
      <c r="N1436" s="9"/>
    </row>
    <row r="1437" spans="12:14" x14ac:dyDescent="0.25">
      <c r="L1437" s="9"/>
      <c r="M1437" s="9"/>
      <c r="N1437" s="9"/>
    </row>
    <row r="1438" spans="12:14" x14ac:dyDescent="0.25">
      <c r="L1438" s="9"/>
      <c r="M1438" s="9"/>
      <c r="N1438" s="9"/>
    </row>
    <row r="1439" spans="12:14" x14ac:dyDescent="0.25">
      <c r="L1439" s="9"/>
      <c r="M1439" s="9"/>
      <c r="N1439" s="9"/>
    </row>
    <row r="1440" spans="12:14" x14ac:dyDescent="0.25">
      <c r="L1440" s="9"/>
      <c r="M1440" s="9"/>
      <c r="N1440" s="9"/>
    </row>
    <row r="1441" spans="12:14" x14ac:dyDescent="0.25">
      <c r="L1441" s="9"/>
      <c r="M1441" s="9"/>
      <c r="N1441" s="9"/>
    </row>
    <row r="1442" spans="12:14" x14ac:dyDescent="0.25">
      <c r="L1442" s="9"/>
      <c r="M1442" s="9"/>
      <c r="N1442" s="9"/>
    </row>
    <row r="1443" spans="12:14" x14ac:dyDescent="0.25">
      <c r="L1443" s="9"/>
      <c r="M1443" s="9"/>
      <c r="N1443" s="9"/>
    </row>
    <row r="1444" spans="12:14" x14ac:dyDescent="0.25">
      <c r="L1444" s="9"/>
      <c r="M1444" s="9"/>
      <c r="N1444" s="9"/>
    </row>
    <row r="1445" spans="12:14" x14ac:dyDescent="0.25">
      <c r="L1445" s="9"/>
      <c r="M1445" s="9"/>
      <c r="N1445" s="9"/>
    </row>
    <row r="1446" spans="12:14" x14ac:dyDescent="0.25">
      <c r="L1446" s="9"/>
      <c r="M1446" s="9"/>
      <c r="N1446" s="9"/>
    </row>
    <row r="1447" spans="12:14" x14ac:dyDescent="0.25">
      <c r="L1447" s="9"/>
      <c r="M1447" s="9"/>
      <c r="N1447" s="9"/>
    </row>
    <row r="1448" spans="12:14" x14ac:dyDescent="0.25">
      <c r="L1448" s="9"/>
      <c r="M1448" s="9"/>
      <c r="N1448" s="9"/>
    </row>
    <row r="1449" spans="12:14" x14ac:dyDescent="0.25">
      <c r="L1449" s="9"/>
      <c r="M1449" s="9"/>
      <c r="N1449" s="9"/>
    </row>
    <row r="1450" spans="12:14" x14ac:dyDescent="0.25">
      <c r="L1450" s="9"/>
      <c r="M1450" s="9"/>
      <c r="N1450" s="9"/>
    </row>
    <row r="1451" spans="12:14" x14ac:dyDescent="0.25">
      <c r="L1451" s="9"/>
      <c r="M1451" s="9"/>
      <c r="N1451" s="9"/>
    </row>
    <row r="1452" spans="12:14" x14ac:dyDescent="0.25">
      <c r="L1452" s="9"/>
      <c r="M1452" s="9"/>
      <c r="N1452" s="9"/>
    </row>
    <row r="1453" spans="12:14" x14ac:dyDescent="0.25">
      <c r="L1453" s="9"/>
      <c r="M1453" s="9"/>
      <c r="N1453" s="9"/>
    </row>
    <row r="1454" spans="12:14" x14ac:dyDescent="0.25">
      <c r="L1454" s="9"/>
      <c r="M1454" s="9"/>
      <c r="N1454" s="9"/>
    </row>
    <row r="1455" spans="12:14" x14ac:dyDescent="0.25">
      <c r="L1455" s="9"/>
      <c r="M1455" s="9"/>
      <c r="N1455" s="9"/>
    </row>
    <row r="1456" spans="12:14" x14ac:dyDescent="0.25">
      <c r="L1456" s="9"/>
      <c r="M1456" s="9"/>
      <c r="N1456" s="9"/>
    </row>
    <row r="1457" spans="12:14" x14ac:dyDescent="0.25">
      <c r="L1457" s="9"/>
      <c r="M1457" s="9"/>
      <c r="N1457" s="9"/>
    </row>
    <row r="1458" spans="12:14" x14ac:dyDescent="0.25">
      <c r="L1458" s="9"/>
      <c r="M1458" s="9"/>
      <c r="N1458" s="9"/>
    </row>
    <row r="1459" spans="12:14" x14ac:dyDescent="0.25">
      <c r="L1459" s="9"/>
      <c r="M1459" s="9"/>
      <c r="N1459" s="9"/>
    </row>
    <row r="1460" spans="12:14" x14ac:dyDescent="0.25">
      <c r="L1460" s="9"/>
      <c r="M1460" s="9"/>
      <c r="N1460" s="9"/>
    </row>
    <row r="1461" spans="12:14" x14ac:dyDescent="0.25">
      <c r="L1461" s="9"/>
      <c r="M1461" s="9"/>
      <c r="N1461" s="9"/>
    </row>
    <row r="1462" spans="12:14" x14ac:dyDescent="0.25">
      <c r="L1462" s="9"/>
      <c r="M1462" s="9"/>
      <c r="N1462" s="9"/>
    </row>
    <row r="1463" spans="12:14" x14ac:dyDescent="0.25">
      <c r="L1463" s="9"/>
      <c r="M1463" s="9"/>
      <c r="N1463" s="9"/>
    </row>
    <row r="1464" spans="12:14" x14ac:dyDescent="0.25">
      <c r="L1464" s="9"/>
      <c r="M1464" s="9"/>
      <c r="N1464" s="9"/>
    </row>
    <row r="1465" spans="12:14" x14ac:dyDescent="0.25">
      <c r="L1465" s="9"/>
      <c r="M1465" s="9"/>
      <c r="N1465" s="9"/>
    </row>
    <row r="1466" spans="12:14" x14ac:dyDescent="0.25">
      <c r="L1466" s="9"/>
      <c r="M1466" s="9"/>
      <c r="N1466" s="9"/>
    </row>
    <row r="1467" spans="12:14" x14ac:dyDescent="0.25">
      <c r="L1467" s="9"/>
      <c r="M1467" s="9"/>
      <c r="N1467" s="9"/>
    </row>
    <row r="1468" spans="12:14" x14ac:dyDescent="0.25">
      <c r="L1468" s="9"/>
      <c r="M1468" s="9"/>
      <c r="N1468" s="9"/>
    </row>
    <row r="1469" spans="12:14" x14ac:dyDescent="0.25">
      <c r="L1469" s="9"/>
      <c r="M1469" s="9"/>
      <c r="N1469" s="9"/>
    </row>
    <row r="1470" spans="12:14" x14ac:dyDescent="0.25">
      <c r="L1470" s="9"/>
      <c r="M1470" s="9"/>
      <c r="N1470" s="9"/>
    </row>
    <row r="1471" spans="12:14" x14ac:dyDescent="0.25">
      <c r="L1471" s="9"/>
      <c r="M1471" s="9"/>
      <c r="N1471" s="9"/>
    </row>
    <row r="1472" spans="12:14" x14ac:dyDescent="0.25">
      <c r="L1472" s="9"/>
      <c r="M1472" s="9"/>
      <c r="N1472" s="9"/>
    </row>
    <row r="1473" spans="12:14" x14ac:dyDescent="0.25">
      <c r="L1473" s="9"/>
      <c r="M1473" s="9"/>
      <c r="N1473" s="9"/>
    </row>
    <row r="1474" spans="12:14" x14ac:dyDescent="0.25">
      <c r="L1474" s="9"/>
      <c r="M1474" s="9"/>
      <c r="N1474" s="9"/>
    </row>
    <row r="1475" spans="12:14" x14ac:dyDescent="0.25">
      <c r="L1475" s="9"/>
      <c r="M1475" s="9"/>
      <c r="N1475" s="9"/>
    </row>
    <row r="1476" spans="12:14" x14ac:dyDescent="0.25">
      <c r="L1476" s="9"/>
      <c r="M1476" s="9"/>
      <c r="N1476" s="9"/>
    </row>
    <row r="1477" spans="12:14" x14ac:dyDescent="0.25">
      <c r="L1477" s="9"/>
      <c r="M1477" s="9"/>
      <c r="N1477" s="9"/>
    </row>
    <row r="1478" spans="12:14" x14ac:dyDescent="0.25">
      <c r="L1478" s="9"/>
      <c r="M1478" s="9"/>
      <c r="N1478" s="9"/>
    </row>
    <row r="1479" spans="12:14" x14ac:dyDescent="0.25">
      <c r="L1479" s="9"/>
      <c r="M1479" s="9"/>
      <c r="N1479" s="9"/>
    </row>
    <row r="1480" spans="12:14" x14ac:dyDescent="0.25">
      <c r="L1480" s="9"/>
      <c r="M1480" s="9"/>
      <c r="N1480" s="9"/>
    </row>
    <row r="1481" spans="12:14" x14ac:dyDescent="0.25">
      <c r="L1481" s="9"/>
      <c r="M1481" s="9"/>
      <c r="N1481" s="9"/>
    </row>
    <row r="1482" spans="12:14" x14ac:dyDescent="0.25">
      <c r="L1482" s="9"/>
      <c r="M1482" s="9"/>
      <c r="N1482" s="9"/>
    </row>
    <row r="1483" spans="12:14" x14ac:dyDescent="0.25">
      <c r="L1483" s="9"/>
      <c r="M1483" s="9"/>
      <c r="N1483" s="9"/>
    </row>
    <row r="1484" spans="12:14" x14ac:dyDescent="0.25">
      <c r="L1484" s="9"/>
      <c r="M1484" s="9"/>
      <c r="N1484" s="9"/>
    </row>
    <row r="1485" spans="12:14" x14ac:dyDescent="0.25">
      <c r="L1485" s="9"/>
      <c r="M1485" s="9"/>
      <c r="N1485" s="9"/>
    </row>
    <row r="1486" spans="12:14" x14ac:dyDescent="0.25">
      <c r="L1486" s="9"/>
      <c r="M1486" s="9"/>
      <c r="N1486" s="9"/>
    </row>
    <row r="1487" spans="12:14" x14ac:dyDescent="0.25">
      <c r="L1487" s="9"/>
      <c r="M1487" s="9"/>
      <c r="N1487" s="9"/>
    </row>
    <row r="1488" spans="12:14" x14ac:dyDescent="0.25">
      <c r="L1488" s="9"/>
      <c r="M1488" s="9"/>
      <c r="N1488" s="9"/>
    </row>
    <row r="1489" spans="12:14" x14ac:dyDescent="0.25">
      <c r="L1489" s="9"/>
      <c r="M1489" s="9"/>
      <c r="N1489" s="9"/>
    </row>
    <row r="1490" spans="12:14" x14ac:dyDescent="0.25">
      <c r="L1490" s="9"/>
      <c r="M1490" s="9"/>
      <c r="N1490" s="9"/>
    </row>
    <row r="1491" spans="12:14" x14ac:dyDescent="0.25">
      <c r="L1491" s="9"/>
      <c r="M1491" s="9"/>
      <c r="N1491" s="9"/>
    </row>
    <row r="1492" spans="12:14" x14ac:dyDescent="0.25">
      <c r="L1492" s="9"/>
      <c r="M1492" s="9"/>
      <c r="N1492" s="9"/>
    </row>
    <row r="1493" spans="12:14" x14ac:dyDescent="0.25">
      <c r="L1493" s="9"/>
      <c r="M1493" s="9"/>
      <c r="N1493" s="9"/>
    </row>
    <row r="1494" spans="12:14" x14ac:dyDescent="0.25">
      <c r="L1494" s="9"/>
      <c r="M1494" s="9"/>
      <c r="N1494" s="9"/>
    </row>
    <row r="1495" spans="12:14" x14ac:dyDescent="0.25">
      <c r="L1495" s="9"/>
      <c r="M1495" s="9"/>
      <c r="N1495" s="9"/>
    </row>
    <row r="1496" spans="12:14" x14ac:dyDescent="0.25">
      <c r="L1496" s="9"/>
      <c r="M1496" s="9"/>
      <c r="N1496" s="9"/>
    </row>
    <row r="1497" spans="12:14" x14ac:dyDescent="0.25">
      <c r="L1497" s="9"/>
      <c r="M1497" s="9"/>
      <c r="N1497" s="9"/>
    </row>
    <row r="1498" spans="12:14" x14ac:dyDescent="0.25">
      <c r="L1498" s="9"/>
      <c r="M1498" s="9"/>
      <c r="N1498" s="9"/>
    </row>
    <row r="1499" spans="12:14" x14ac:dyDescent="0.25">
      <c r="L1499" s="9"/>
      <c r="M1499" s="9"/>
      <c r="N1499" s="9"/>
    </row>
    <row r="1500" spans="12:14" x14ac:dyDescent="0.25">
      <c r="L1500" s="9"/>
      <c r="M1500" s="9"/>
      <c r="N1500" s="9"/>
    </row>
    <row r="1501" spans="12:14" x14ac:dyDescent="0.25">
      <c r="L1501" s="9"/>
      <c r="M1501" s="9"/>
      <c r="N1501" s="9"/>
    </row>
    <row r="1502" spans="12:14" x14ac:dyDescent="0.25">
      <c r="L1502" s="9"/>
      <c r="M1502" s="9"/>
      <c r="N1502" s="9"/>
    </row>
    <row r="1503" spans="12:14" x14ac:dyDescent="0.25">
      <c r="L1503" s="9"/>
      <c r="M1503" s="9"/>
      <c r="N1503" s="9"/>
    </row>
    <row r="1504" spans="12:14" x14ac:dyDescent="0.25">
      <c r="L1504" s="9"/>
      <c r="M1504" s="9"/>
      <c r="N1504" s="9"/>
    </row>
    <row r="1505" spans="12:14" x14ac:dyDescent="0.25">
      <c r="L1505" s="9"/>
      <c r="M1505" s="9"/>
      <c r="N1505" s="9"/>
    </row>
    <row r="1506" spans="12:14" x14ac:dyDescent="0.25">
      <c r="L1506" s="9"/>
      <c r="M1506" s="9"/>
      <c r="N1506" s="9"/>
    </row>
    <row r="1507" spans="12:14" x14ac:dyDescent="0.25">
      <c r="L1507" s="9"/>
      <c r="M1507" s="9"/>
      <c r="N1507" s="9"/>
    </row>
    <row r="1508" spans="12:14" x14ac:dyDescent="0.25">
      <c r="L1508" s="9"/>
      <c r="M1508" s="9"/>
      <c r="N1508" s="9"/>
    </row>
    <row r="1509" spans="12:14" x14ac:dyDescent="0.25">
      <c r="L1509" s="9"/>
      <c r="M1509" s="9"/>
      <c r="N1509" s="9"/>
    </row>
    <row r="1510" spans="12:14" x14ac:dyDescent="0.25">
      <c r="L1510" s="9"/>
      <c r="M1510" s="9"/>
      <c r="N1510" s="9"/>
    </row>
    <row r="1511" spans="12:14" x14ac:dyDescent="0.25">
      <c r="L1511" s="9"/>
      <c r="M1511" s="9"/>
      <c r="N1511" s="9"/>
    </row>
    <row r="1512" spans="12:14" x14ac:dyDescent="0.25">
      <c r="L1512" s="9"/>
      <c r="M1512" s="9"/>
      <c r="N1512" s="9"/>
    </row>
    <row r="1513" spans="12:14" x14ac:dyDescent="0.25">
      <c r="L1513" s="9"/>
      <c r="M1513" s="9"/>
      <c r="N1513" s="9"/>
    </row>
    <row r="1514" spans="12:14" x14ac:dyDescent="0.25">
      <c r="L1514" s="9"/>
      <c r="M1514" s="9"/>
      <c r="N1514" s="9"/>
    </row>
    <row r="1515" spans="12:14" x14ac:dyDescent="0.25">
      <c r="L1515" s="9"/>
      <c r="M1515" s="9"/>
      <c r="N1515" s="9"/>
    </row>
    <row r="1516" spans="12:14" x14ac:dyDescent="0.25">
      <c r="L1516" s="9"/>
      <c r="M1516" s="9"/>
      <c r="N1516" s="9"/>
    </row>
    <row r="1517" spans="12:14" x14ac:dyDescent="0.25">
      <c r="L1517" s="9"/>
      <c r="M1517" s="9"/>
      <c r="N1517" s="9"/>
    </row>
    <row r="1518" spans="12:14" x14ac:dyDescent="0.25">
      <c r="L1518" s="9"/>
      <c r="M1518" s="9"/>
      <c r="N1518" s="9"/>
    </row>
    <row r="1519" spans="12:14" x14ac:dyDescent="0.25">
      <c r="L1519" s="9"/>
      <c r="M1519" s="9"/>
      <c r="N1519" s="9"/>
    </row>
    <row r="1520" spans="12:14" x14ac:dyDescent="0.25">
      <c r="L1520" s="9"/>
      <c r="M1520" s="9"/>
      <c r="N1520" s="9"/>
    </row>
    <row r="1521" spans="12:14" x14ac:dyDescent="0.25">
      <c r="L1521" s="9"/>
      <c r="M1521" s="9"/>
      <c r="N1521" s="9"/>
    </row>
    <row r="1522" spans="12:14" x14ac:dyDescent="0.25">
      <c r="L1522" s="9"/>
      <c r="M1522" s="9"/>
      <c r="N1522" s="9"/>
    </row>
    <row r="1523" spans="12:14" x14ac:dyDescent="0.25">
      <c r="L1523" s="9"/>
      <c r="M1523" s="9"/>
      <c r="N1523" s="9"/>
    </row>
    <row r="1524" spans="12:14" x14ac:dyDescent="0.25">
      <c r="L1524" s="9"/>
      <c r="M1524" s="9"/>
      <c r="N1524" s="9"/>
    </row>
    <row r="1525" spans="12:14" x14ac:dyDescent="0.25">
      <c r="L1525" s="9"/>
      <c r="M1525" s="9"/>
      <c r="N1525" s="9"/>
    </row>
    <row r="1526" spans="12:14" x14ac:dyDescent="0.25">
      <c r="L1526" s="9"/>
      <c r="M1526" s="9"/>
      <c r="N1526" s="9"/>
    </row>
    <row r="1527" spans="12:14" x14ac:dyDescent="0.25">
      <c r="L1527" s="9"/>
      <c r="M1527" s="9"/>
      <c r="N1527" s="9"/>
    </row>
    <row r="1528" spans="12:14" x14ac:dyDescent="0.25">
      <c r="L1528" s="9"/>
      <c r="M1528" s="9"/>
      <c r="N1528" s="9"/>
    </row>
    <row r="1529" spans="12:14" x14ac:dyDescent="0.25">
      <c r="L1529" s="9"/>
      <c r="M1529" s="9"/>
      <c r="N1529" s="9"/>
    </row>
    <row r="1530" spans="12:14" x14ac:dyDescent="0.25">
      <c r="L1530" s="9"/>
      <c r="M1530" s="9"/>
      <c r="N1530" s="9"/>
    </row>
    <row r="1531" spans="12:14" x14ac:dyDescent="0.25">
      <c r="L1531" s="9"/>
      <c r="M1531" s="9"/>
      <c r="N1531" s="9"/>
    </row>
    <row r="1532" spans="12:14" x14ac:dyDescent="0.25">
      <c r="L1532" s="9"/>
      <c r="M1532" s="9"/>
      <c r="N1532" s="9"/>
    </row>
    <row r="1533" spans="12:14" x14ac:dyDescent="0.25">
      <c r="L1533" s="9"/>
      <c r="M1533" s="9"/>
      <c r="N1533" s="9"/>
    </row>
    <row r="1534" spans="12:14" x14ac:dyDescent="0.25">
      <c r="L1534" s="9"/>
      <c r="M1534" s="9"/>
      <c r="N1534" s="9"/>
    </row>
    <row r="1535" spans="12:14" x14ac:dyDescent="0.25">
      <c r="L1535" s="9"/>
      <c r="M1535" s="9"/>
      <c r="N1535" s="9"/>
    </row>
    <row r="1536" spans="12:14" x14ac:dyDescent="0.25">
      <c r="L1536" s="9"/>
      <c r="M1536" s="9"/>
      <c r="N1536" s="9"/>
    </row>
    <row r="1537" spans="12:14" x14ac:dyDescent="0.25">
      <c r="L1537" s="9"/>
      <c r="M1537" s="9"/>
      <c r="N1537" s="9"/>
    </row>
    <row r="1538" spans="12:14" x14ac:dyDescent="0.25">
      <c r="L1538" s="9"/>
      <c r="M1538" s="9"/>
      <c r="N1538" s="9"/>
    </row>
    <row r="1539" spans="12:14" x14ac:dyDescent="0.25">
      <c r="L1539" s="9"/>
      <c r="M1539" s="9"/>
      <c r="N1539" s="9"/>
    </row>
    <row r="1540" spans="12:14" x14ac:dyDescent="0.25">
      <c r="L1540" s="9"/>
      <c r="M1540" s="9"/>
      <c r="N1540" s="9"/>
    </row>
    <row r="1541" spans="12:14" x14ac:dyDescent="0.25">
      <c r="L1541" s="9"/>
      <c r="M1541" s="9"/>
      <c r="N1541" s="9"/>
    </row>
    <row r="1542" spans="12:14" x14ac:dyDescent="0.25">
      <c r="L1542" s="9"/>
      <c r="M1542" s="9"/>
      <c r="N1542" s="9"/>
    </row>
    <row r="1543" spans="12:14" x14ac:dyDescent="0.25">
      <c r="L1543" s="9"/>
      <c r="M1543" s="9"/>
      <c r="N1543" s="9"/>
    </row>
    <row r="1544" spans="12:14" x14ac:dyDescent="0.25">
      <c r="L1544" s="9"/>
      <c r="M1544" s="9"/>
      <c r="N1544" s="9"/>
    </row>
    <row r="1545" spans="12:14" x14ac:dyDescent="0.25">
      <c r="L1545" s="9"/>
      <c r="M1545" s="9"/>
      <c r="N1545" s="9"/>
    </row>
    <row r="1546" spans="12:14" x14ac:dyDescent="0.25">
      <c r="L1546" s="9"/>
      <c r="M1546" s="9"/>
      <c r="N1546" s="9"/>
    </row>
    <row r="1547" spans="12:14" x14ac:dyDescent="0.25">
      <c r="L1547" s="9"/>
      <c r="M1547" s="9"/>
      <c r="N1547" s="9"/>
    </row>
    <row r="1548" spans="12:14" x14ac:dyDescent="0.25">
      <c r="L1548" s="9"/>
      <c r="M1548" s="9"/>
      <c r="N1548" s="9"/>
    </row>
    <row r="1549" spans="12:14" x14ac:dyDescent="0.25">
      <c r="L1549" s="9"/>
      <c r="M1549" s="9"/>
      <c r="N1549" s="9"/>
    </row>
    <row r="1550" spans="12:14" x14ac:dyDescent="0.25">
      <c r="L1550" s="9"/>
      <c r="M1550" s="9"/>
      <c r="N1550" s="9"/>
    </row>
    <row r="1551" spans="12:14" x14ac:dyDescent="0.25">
      <c r="L1551" s="9"/>
      <c r="M1551" s="9"/>
      <c r="N1551" s="9"/>
    </row>
    <row r="1552" spans="12:14" x14ac:dyDescent="0.25">
      <c r="L1552" s="9"/>
      <c r="M1552" s="9"/>
      <c r="N1552" s="9"/>
    </row>
    <row r="1553" spans="12:14" x14ac:dyDescent="0.25">
      <c r="L1553" s="9"/>
      <c r="M1553" s="9"/>
      <c r="N1553" s="9"/>
    </row>
    <row r="1554" spans="12:14" x14ac:dyDescent="0.25">
      <c r="L1554" s="9"/>
      <c r="M1554" s="9"/>
      <c r="N1554" s="9"/>
    </row>
    <row r="1555" spans="12:14" x14ac:dyDescent="0.25">
      <c r="L1555" s="9"/>
      <c r="M1555" s="9"/>
      <c r="N1555" s="9"/>
    </row>
    <row r="1556" spans="12:14" x14ac:dyDescent="0.25">
      <c r="L1556" s="9"/>
      <c r="M1556" s="9"/>
      <c r="N1556" s="9"/>
    </row>
    <row r="1557" spans="12:14" x14ac:dyDescent="0.25">
      <c r="L1557" s="9"/>
      <c r="M1557" s="9"/>
      <c r="N1557" s="9"/>
    </row>
    <row r="1558" spans="12:14" x14ac:dyDescent="0.25">
      <c r="L1558" s="9"/>
      <c r="M1558" s="9"/>
      <c r="N1558" s="9"/>
    </row>
    <row r="1559" spans="12:14" x14ac:dyDescent="0.25">
      <c r="L1559" s="9"/>
      <c r="M1559" s="9"/>
      <c r="N1559" s="9"/>
    </row>
    <row r="1560" spans="12:14" x14ac:dyDescent="0.25">
      <c r="L1560" s="9"/>
      <c r="M1560" s="9"/>
      <c r="N1560" s="9"/>
    </row>
    <row r="1561" spans="12:14" x14ac:dyDescent="0.25">
      <c r="L1561" s="9"/>
      <c r="M1561" s="9"/>
      <c r="N1561" s="9"/>
    </row>
    <row r="1562" spans="12:14" x14ac:dyDescent="0.25">
      <c r="L1562" s="9"/>
      <c r="M1562" s="9"/>
      <c r="N1562" s="9"/>
    </row>
    <row r="1563" spans="12:14" x14ac:dyDescent="0.25">
      <c r="L1563" s="9"/>
      <c r="M1563" s="9"/>
      <c r="N1563" s="9"/>
    </row>
    <row r="1564" spans="12:14" x14ac:dyDescent="0.25">
      <c r="L1564" s="9"/>
      <c r="M1564" s="9"/>
      <c r="N1564" s="9"/>
    </row>
    <row r="1565" spans="12:14" x14ac:dyDescent="0.25">
      <c r="L1565" s="9"/>
      <c r="M1565" s="9"/>
      <c r="N1565" s="9"/>
    </row>
    <row r="1566" spans="12:14" x14ac:dyDescent="0.25">
      <c r="L1566" s="9"/>
      <c r="M1566" s="9"/>
      <c r="N1566" s="9"/>
    </row>
    <row r="1567" spans="12:14" x14ac:dyDescent="0.25">
      <c r="L1567" s="9"/>
      <c r="M1567" s="9"/>
      <c r="N1567" s="9"/>
    </row>
    <row r="1568" spans="12:14" x14ac:dyDescent="0.25">
      <c r="L1568" s="9"/>
      <c r="M1568" s="9"/>
      <c r="N1568" s="9"/>
    </row>
    <row r="1569" spans="12:14" x14ac:dyDescent="0.25">
      <c r="L1569" s="9"/>
      <c r="M1569" s="9"/>
      <c r="N1569" s="9"/>
    </row>
    <row r="1570" spans="12:14" x14ac:dyDescent="0.25">
      <c r="L1570" s="9"/>
      <c r="M1570" s="9"/>
      <c r="N1570" s="9"/>
    </row>
    <row r="1571" spans="12:14" x14ac:dyDescent="0.25">
      <c r="L1571" s="9"/>
      <c r="M1571" s="9"/>
      <c r="N1571" s="9"/>
    </row>
    <row r="1572" spans="12:14" x14ac:dyDescent="0.25">
      <c r="L1572" s="9"/>
      <c r="M1572" s="9"/>
      <c r="N1572" s="9"/>
    </row>
    <row r="1573" spans="12:14" x14ac:dyDescent="0.25">
      <c r="L1573" s="9"/>
      <c r="M1573" s="9"/>
      <c r="N1573" s="9"/>
    </row>
    <row r="1574" spans="12:14" x14ac:dyDescent="0.25">
      <c r="L1574" s="9"/>
      <c r="M1574" s="9"/>
      <c r="N1574" s="9"/>
    </row>
    <row r="1575" spans="12:14" x14ac:dyDescent="0.25">
      <c r="L1575" s="9"/>
      <c r="M1575" s="9"/>
      <c r="N1575" s="9"/>
    </row>
    <row r="1576" spans="12:14" x14ac:dyDescent="0.25">
      <c r="L1576" s="9"/>
      <c r="M1576" s="9"/>
      <c r="N1576" s="9"/>
    </row>
    <row r="1577" spans="12:14" x14ac:dyDescent="0.25">
      <c r="L1577" s="9"/>
      <c r="M1577" s="9"/>
      <c r="N1577" s="9"/>
    </row>
    <row r="1578" spans="12:14" x14ac:dyDescent="0.25">
      <c r="L1578" s="9"/>
      <c r="M1578" s="9"/>
      <c r="N1578" s="9"/>
    </row>
    <row r="1579" spans="12:14" x14ac:dyDescent="0.25">
      <c r="L1579" s="9"/>
      <c r="M1579" s="9"/>
      <c r="N1579" s="9"/>
    </row>
    <row r="1580" spans="12:14" x14ac:dyDescent="0.25">
      <c r="L1580" s="9"/>
      <c r="M1580" s="9"/>
      <c r="N1580" s="9"/>
    </row>
    <row r="1581" spans="12:14" x14ac:dyDescent="0.25">
      <c r="L1581" s="9"/>
      <c r="M1581" s="9"/>
      <c r="N1581" s="9"/>
    </row>
    <row r="1582" spans="12:14" x14ac:dyDescent="0.25">
      <c r="L1582" s="9"/>
      <c r="M1582" s="9"/>
      <c r="N1582" s="9"/>
    </row>
    <row r="1583" spans="12:14" x14ac:dyDescent="0.25">
      <c r="L1583" s="9"/>
      <c r="M1583" s="9"/>
      <c r="N1583" s="9"/>
    </row>
    <row r="1584" spans="12:14" x14ac:dyDescent="0.25">
      <c r="L1584" s="9"/>
      <c r="M1584" s="9"/>
      <c r="N1584" s="9"/>
    </row>
    <row r="1585" spans="12:14" x14ac:dyDescent="0.25">
      <c r="L1585" s="9"/>
      <c r="M1585" s="9"/>
      <c r="N1585" s="9"/>
    </row>
    <row r="1586" spans="12:14" x14ac:dyDescent="0.25">
      <c r="L1586" s="9"/>
      <c r="M1586" s="9"/>
      <c r="N1586" s="9"/>
    </row>
    <row r="1587" spans="12:14" x14ac:dyDescent="0.25">
      <c r="L1587" s="9"/>
      <c r="M1587" s="9"/>
      <c r="N1587" s="9"/>
    </row>
    <row r="1588" spans="12:14" x14ac:dyDescent="0.25">
      <c r="L1588" s="9"/>
      <c r="M1588" s="9"/>
      <c r="N1588" s="9"/>
    </row>
    <row r="1589" spans="12:14" x14ac:dyDescent="0.25">
      <c r="L1589" s="9"/>
      <c r="M1589" s="9"/>
      <c r="N1589" s="9"/>
    </row>
    <row r="1590" spans="12:14" x14ac:dyDescent="0.25">
      <c r="L1590" s="9"/>
      <c r="M1590" s="9"/>
      <c r="N1590" s="9"/>
    </row>
    <row r="1591" spans="12:14" x14ac:dyDescent="0.25">
      <c r="L1591" s="9"/>
      <c r="M1591" s="9"/>
      <c r="N1591" s="9"/>
    </row>
    <row r="1592" spans="12:14" x14ac:dyDescent="0.25">
      <c r="L1592" s="9"/>
      <c r="M1592" s="9"/>
      <c r="N1592" s="9"/>
    </row>
    <row r="1593" spans="12:14" x14ac:dyDescent="0.25">
      <c r="L1593" s="9"/>
      <c r="M1593" s="9"/>
      <c r="N1593" s="9"/>
    </row>
    <row r="1594" spans="12:14" x14ac:dyDescent="0.25">
      <c r="L1594" s="9"/>
      <c r="M1594" s="9"/>
      <c r="N1594" s="9"/>
    </row>
    <row r="1595" spans="12:14" x14ac:dyDescent="0.25">
      <c r="L1595" s="9"/>
      <c r="M1595" s="9"/>
      <c r="N1595" s="9"/>
    </row>
    <row r="1596" spans="12:14" x14ac:dyDescent="0.25">
      <c r="L1596" s="9"/>
      <c r="M1596" s="9"/>
      <c r="N1596" s="9"/>
    </row>
    <row r="1597" spans="12:14" x14ac:dyDescent="0.25">
      <c r="L1597" s="9"/>
      <c r="M1597" s="9"/>
      <c r="N1597" s="9"/>
    </row>
    <row r="1598" spans="12:14" x14ac:dyDescent="0.25">
      <c r="L1598" s="9"/>
      <c r="M1598" s="9"/>
      <c r="N1598" s="9"/>
    </row>
    <row r="1599" spans="12:14" x14ac:dyDescent="0.25">
      <c r="L1599" s="9"/>
      <c r="M1599" s="9"/>
      <c r="N1599" s="9"/>
    </row>
    <row r="1600" spans="12:14" x14ac:dyDescent="0.25">
      <c r="L1600" s="9"/>
      <c r="M1600" s="9"/>
      <c r="N1600" s="9"/>
    </row>
    <row r="1601" spans="12:14" x14ac:dyDescent="0.25">
      <c r="L1601" s="9"/>
      <c r="M1601" s="9"/>
      <c r="N1601" s="9"/>
    </row>
    <row r="1602" spans="12:14" x14ac:dyDescent="0.25">
      <c r="L1602" s="9"/>
      <c r="M1602" s="9"/>
      <c r="N1602" s="9"/>
    </row>
    <row r="1603" spans="12:14" x14ac:dyDescent="0.25">
      <c r="L1603" s="9"/>
      <c r="M1603" s="9"/>
      <c r="N1603" s="9"/>
    </row>
    <row r="1604" spans="12:14" x14ac:dyDescent="0.25">
      <c r="L1604" s="9"/>
      <c r="M1604" s="9"/>
      <c r="N1604" s="9"/>
    </row>
    <row r="1605" spans="12:14" x14ac:dyDescent="0.25">
      <c r="L1605" s="9"/>
      <c r="M1605" s="9"/>
      <c r="N1605" s="9"/>
    </row>
    <row r="1606" spans="12:14" x14ac:dyDescent="0.25">
      <c r="L1606" s="9"/>
      <c r="M1606" s="9"/>
      <c r="N1606" s="9"/>
    </row>
    <row r="1607" spans="12:14" x14ac:dyDescent="0.25">
      <c r="L1607" s="9"/>
      <c r="M1607" s="9"/>
      <c r="N1607" s="9"/>
    </row>
    <row r="1608" spans="12:14" x14ac:dyDescent="0.25">
      <c r="L1608" s="9"/>
      <c r="M1608" s="9"/>
      <c r="N1608" s="9"/>
    </row>
    <row r="1609" spans="12:14" x14ac:dyDescent="0.25">
      <c r="L1609" s="9"/>
      <c r="M1609" s="9"/>
      <c r="N1609" s="9"/>
    </row>
    <row r="1610" spans="12:14" x14ac:dyDescent="0.25">
      <c r="L1610" s="9"/>
      <c r="M1610" s="9"/>
      <c r="N1610" s="9"/>
    </row>
    <row r="1611" spans="12:14" x14ac:dyDescent="0.25">
      <c r="L1611" s="9"/>
      <c r="M1611" s="9"/>
      <c r="N1611" s="9"/>
    </row>
    <row r="1612" spans="12:14" x14ac:dyDescent="0.25">
      <c r="L1612" s="9"/>
      <c r="M1612" s="9"/>
      <c r="N1612" s="9"/>
    </row>
    <row r="1613" spans="12:14" x14ac:dyDescent="0.25">
      <c r="L1613" s="9"/>
      <c r="M1613" s="9"/>
      <c r="N1613" s="9"/>
    </row>
    <row r="1614" spans="12:14" x14ac:dyDescent="0.25">
      <c r="L1614" s="9"/>
      <c r="M1614" s="9"/>
      <c r="N1614" s="9"/>
    </row>
    <row r="1615" spans="12:14" x14ac:dyDescent="0.25">
      <c r="L1615" s="9"/>
      <c r="M1615" s="9"/>
      <c r="N1615" s="9"/>
    </row>
    <row r="1616" spans="12:14" x14ac:dyDescent="0.25">
      <c r="L1616" s="9"/>
      <c r="M1616" s="9"/>
      <c r="N1616" s="9"/>
    </row>
    <row r="1617" spans="12:14" x14ac:dyDescent="0.25">
      <c r="L1617" s="9"/>
      <c r="M1617" s="9"/>
      <c r="N1617" s="9"/>
    </row>
    <row r="1618" spans="12:14" x14ac:dyDescent="0.25">
      <c r="L1618" s="9"/>
      <c r="M1618" s="9"/>
      <c r="N1618" s="9"/>
    </row>
    <row r="1619" spans="12:14" x14ac:dyDescent="0.25">
      <c r="L1619" s="9"/>
      <c r="M1619" s="9"/>
      <c r="N1619" s="9"/>
    </row>
    <row r="1620" spans="12:14" x14ac:dyDescent="0.25">
      <c r="L1620" s="9"/>
      <c r="M1620" s="9"/>
      <c r="N1620" s="9"/>
    </row>
    <row r="1621" spans="12:14" x14ac:dyDescent="0.25">
      <c r="L1621" s="9"/>
      <c r="M1621" s="9"/>
      <c r="N1621" s="9"/>
    </row>
    <row r="1622" spans="12:14" x14ac:dyDescent="0.25">
      <c r="L1622" s="9"/>
      <c r="M1622" s="9"/>
      <c r="N1622" s="9"/>
    </row>
    <row r="1623" spans="12:14" x14ac:dyDescent="0.25">
      <c r="L1623" s="9"/>
      <c r="M1623" s="9"/>
      <c r="N1623" s="9"/>
    </row>
    <row r="1624" spans="12:14" x14ac:dyDescent="0.25">
      <c r="L1624" s="9"/>
      <c r="M1624" s="9"/>
      <c r="N1624" s="9"/>
    </row>
    <row r="1625" spans="12:14" x14ac:dyDescent="0.25">
      <c r="L1625" s="9"/>
      <c r="M1625" s="9"/>
      <c r="N1625" s="9"/>
    </row>
    <row r="1626" spans="12:14" x14ac:dyDescent="0.25">
      <c r="L1626" s="9"/>
      <c r="M1626" s="9"/>
      <c r="N1626" s="9"/>
    </row>
    <row r="1627" spans="12:14" x14ac:dyDescent="0.25">
      <c r="L1627" s="9"/>
      <c r="M1627" s="9"/>
      <c r="N1627" s="9"/>
    </row>
    <row r="1628" spans="12:14" x14ac:dyDescent="0.25">
      <c r="L1628" s="9"/>
      <c r="M1628" s="9"/>
      <c r="N1628" s="9"/>
    </row>
    <row r="1629" spans="12:14" x14ac:dyDescent="0.25">
      <c r="L1629" s="9"/>
      <c r="M1629" s="9"/>
      <c r="N1629" s="9"/>
    </row>
    <row r="1630" spans="12:14" x14ac:dyDescent="0.25">
      <c r="L1630" s="9"/>
      <c r="M1630" s="9"/>
      <c r="N1630" s="9"/>
    </row>
    <row r="1631" spans="12:14" x14ac:dyDescent="0.25">
      <c r="L1631" s="9"/>
      <c r="M1631" s="9"/>
      <c r="N1631" s="9"/>
    </row>
    <row r="1632" spans="12:14" x14ac:dyDescent="0.25">
      <c r="L1632" s="9"/>
      <c r="M1632" s="9"/>
      <c r="N1632" s="9"/>
    </row>
    <row r="1633" spans="12:14" x14ac:dyDescent="0.25">
      <c r="L1633" s="9"/>
      <c r="M1633" s="9"/>
      <c r="N1633" s="9"/>
    </row>
    <row r="1634" spans="12:14" x14ac:dyDescent="0.25">
      <c r="L1634" s="9"/>
      <c r="M1634" s="9"/>
      <c r="N1634" s="9"/>
    </row>
    <row r="1635" spans="12:14" x14ac:dyDescent="0.25">
      <c r="L1635" s="9"/>
      <c r="M1635" s="9"/>
      <c r="N1635" s="9"/>
    </row>
    <row r="1636" spans="12:14" x14ac:dyDescent="0.25">
      <c r="L1636" s="9"/>
      <c r="M1636" s="9"/>
      <c r="N1636" s="9"/>
    </row>
    <row r="1637" spans="12:14" x14ac:dyDescent="0.25">
      <c r="L1637" s="9"/>
      <c r="M1637" s="9"/>
      <c r="N1637" s="9"/>
    </row>
    <row r="1638" spans="12:14" x14ac:dyDescent="0.25">
      <c r="L1638" s="9"/>
      <c r="M1638" s="9"/>
      <c r="N1638" s="9"/>
    </row>
    <row r="1639" spans="12:14" x14ac:dyDescent="0.25">
      <c r="L1639" s="9"/>
      <c r="M1639" s="9"/>
      <c r="N1639" s="9"/>
    </row>
    <row r="1640" spans="12:14" x14ac:dyDescent="0.25">
      <c r="L1640" s="9"/>
      <c r="M1640" s="9"/>
      <c r="N1640" s="9"/>
    </row>
    <row r="1641" spans="12:14" x14ac:dyDescent="0.25">
      <c r="L1641" s="9"/>
      <c r="M1641" s="9"/>
      <c r="N1641" s="9"/>
    </row>
    <row r="1642" spans="12:14" x14ac:dyDescent="0.25">
      <c r="L1642" s="9"/>
      <c r="M1642" s="9"/>
      <c r="N1642" s="9"/>
    </row>
    <row r="1643" spans="12:14" x14ac:dyDescent="0.25">
      <c r="L1643" s="9"/>
      <c r="M1643" s="9"/>
      <c r="N1643" s="9"/>
    </row>
    <row r="1644" spans="12:14" x14ac:dyDescent="0.25">
      <c r="L1644" s="9"/>
      <c r="M1644" s="9"/>
      <c r="N1644" s="9"/>
    </row>
    <row r="1645" spans="12:14" x14ac:dyDescent="0.25">
      <c r="L1645" s="9"/>
      <c r="M1645" s="9"/>
      <c r="N1645" s="9"/>
    </row>
    <row r="1646" spans="12:14" x14ac:dyDescent="0.25">
      <c r="L1646" s="9"/>
      <c r="M1646" s="9"/>
      <c r="N1646" s="9"/>
    </row>
    <row r="1647" spans="12:14" x14ac:dyDescent="0.25">
      <c r="L1647" s="9"/>
      <c r="M1647" s="9"/>
      <c r="N1647" s="9"/>
    </row>
    <row r="1648" spans="12:14" x14ac:dyDescent="0.25">
      <c r="L1648" s="9"/>
      <c r="M1648" s="9"/>
      <c r="N1648" s="9"/>
    </row>
    <row r="1649" spans="12:14" x14ac:dyDescent="0.25">
      <c r="L1649" s="9"/>
      <c r="M1649" s="9"/>
      <c r="N1649" s="9"/>
    </row>
    <row r="1650" spans="12:14" x14ac:dyDescent="0.25">
      <c r="L1650" s="9"/>
      <c r="M1650" s="9"/>
      <c r="N1650" s="9"/>
    </row>
    <row r="1651" spans="12:14" x14ac:dyDescent="0.25">
      <c r="L1651" s="9"/>
      <c r="M1651" s="9"/>
      <c r="N1651" s="9"/>
    </row>
    <row r="1652" spans="12:14" x14ac:dyDescent="0.25">
      <c r="L1652" s="9"/>
      <c r="M1652" s="9"/>
      <c r="N1652" s="9"/>
    </row>
    <row r="1653" spans="12:14" x14ac:dyDescent="0.25">
      <c r="L1653" s="9"/>
      <c r="M1653" s="9"/>
      <c r="N1653" s="9"/>
    </row>
    <row r="1654" spans="12:14" x14ac:dyDescent="0.25">
      <c r="L1654" s="9"/>
      <c r="M1654" s="9"/>
      <c r="N1654" s="9"/>
    </row>
    <row r="1655" spans="12:14" x14ac:dyDescent="0.25">
      <c r="L1655" s="9"/>
      <c r="M1655" s="9"/>
      <c r="N1655" s="9"/>
    </row>
    <row r="1656" spans="12:14" x14ac:dyDescent="0.25">
      <c r="L1656" s="9"/>
      <c r="M1656" s="9"/>
      <c r="N1656" s="9"/>
    </row>
    <row r="1657" spans="12:14" x14ac:dyDescent="0.25">
      <c r="L1657" s="9"/>
      <c r="M1657" s="9"/>
      <c r="N1657" s="9"/>
    </row>
    <row r="1658" spans="12:14" x14ac:dyDescent="0.25">
      <c r="L1658" s="9"/>
      <c r="M1658" s="9"/>
      <c r="N1658" s="9"/>
    </row>
    <row r="1659" spans="12:14" x14ac:dyDescent="0.25">
      <c r="L1659" s="9"/>
      <c r="M1659" s="9"/>
      <c r="N1659" s="9"/>
    </row>
    <row r="1660" spans="12:14" x14ac:dyDescent="0.25">
      <c r="L1660" s="9"/>
      <c r="M1660" s="9"/>
      <c r="N1660" s="9"/>
    </row>
    <row r="1661" spans="12:14" x14ac:dyDescent="0.25">
      <c r="L1661" s="9"/>
      <c r="M1661" s="9"/>
      <c r="N1661" s="9"/>
    </row>
    <row r="1662" spans="12:14" x14ac:dyDescent="0.25">
      <c r="L1662" s="9"/>
      <c r="M1662" s="9"/>
      <c r="N1662" s="9"/>
    </row>
    <row r="1663" spans="12:14" x14ac:dyDescent="0.25">
      <c r="L1663" s="9"/>
      <c r="M1663" s="9"/>
      <c r="N1663" s="9"/>
    </row>
    <row r="1664" spans="12:14" x14ac:dyDescent="0.25">
      <c r="L1664" s="9"/>
      <c r="M1664" s="9"/>
      <c r="N1664" s="9"/>
    </row>
    <row r="1665" spans="12:14" x14ac:dyDescent="0.25">
      <c r="L1665" s="9"/>
      <c r="M1665" s="9"/>
      <c r="N1665" s="9"/>
    </row>
    <row r="1666" spans="12:14" x14ac:dyDescent="0.25">
      <c r="L1666" s="9"/>
      <c r="M1666" s="9"/>
      <c r="N1666" s="9"/>
    </row>
    <row r="1667" spans="12:14" x14ac:dyDescent="0.25">
      <c r="L1667" s="9"/>
      <c r="M1667" s="9"/>
      <c r="N1667" s="9"/>
    </row>
    <row r="1668" spans="12:14" x14ac:dyDescent="0.25">
      <c r="L1668" s="9"/>
      <c r="M1668" s="9"/>
      <c r="N1668" s="9"/>
    </row>
    <row r="1669" spans="12:14" x14ac:dyDescent="0.25">
      <c r="L1669" s="9"/>
      <c r="M1669" s="9"/>
      <c r="N1669" s="9"/>
    </row>
    <row r="1670" spans="12:14" x14ac:dyDescent="0.25">
      <c r="L1670" s="9"/>
      <c r="M1670" s="9"/>
      <c r="N1670" s="9"/>
    </row>
    <row r="1671" spans="12:14" x14ac:dyDescent="0.25">
      <c r="L1671" s="9"/>
      <c r="M1671" s="9"/>
      <c r="N1671" s="9"/>
    </row>
    <row r="1672" spans="12:14" x14ac:dyDescent="0.25">
      <c r="L1672" s="9"/>
      <c r="M1672" s="9"/>
      <c r="N1672" s="9"/>
    </row>
    <row r="1673" spans="12:14" x14ac:dyDescent="0.25">
      <c r="L1673" s="9"/>
      <c r="M1673" s="9"/>
      <c r="N1673" s="9"/>
    </row>
    <row r="1674" spans="12:14" x14ac:dyDescent="0.25">
      <c r="L1674" s="9"/>
      <c r="M1674" s="9"/>
      <c r="N1674" s="9"/>
    </row>
    <row r="1675" spans="12:14" x14ac:dyDescent="0.25">
      <c r="L1675" s="9"/>
      <c r="M1675" s="9"/>
      <c r="N1675" s="9"/>
    </row>
    <row r="1676" spans="12:14" x14ac:dyDescent="0.25">
      <c r="L1676" s="9"/>
      <c r="M1676" s="9"/>
      <c r="N1676" s="9"/>
    </row>
    <row r="1677" spans="12:14" x14ac:dyDescent="0.25">
      <c r="L1677" s="9"/>
      <c r="M1677" s="9"/>
      <c r="N1677" s="9"/>
    </row>
    <row r="1678" spans="12:14" x14ac:dyDescent="0.25">
      <c r="L1678" s="9"/>
      <c r="M1678" s="9"/>
      <c r="N1678" s="9"/>
    </row>
    <row r="1679" spans="12:14" x14ac:dyDescent="0.25">
      <c r="L1679" s="9"/>
      <c r="M1679" s="9"/>
      <c r="N1679" s="9"/>
    </row>
    <row r="1680" spans="12:14" x14ac:dyDescent="0.25">
      <c r="L1680" s="9"/>
      <c r="M1680" s="9"/>
      <c r="N1680" s="9"/>
    </row>
    <row r="1681" spans="12:14" x14ac:dyDescent="0.25">
      <c r="L1681" s="9"/>
      <c r="M1681" s="9"/>
      <c r="N1681" s="9"/>
    </row>
    <row r="1682" spans="12:14" x14ac:dyDescent="0.25">
      <c r="L1682" s="9"/>
      <c r="M1682" s="9"/>
      <c r="N1682" s="9"/>
    </row>
    <row r="1683" spans="12:14" x14ac:dyDescent="0.25">
      <c r="L1683" s="9"/>
      <c r="M1683" s="9"/>
      <c r="N1683" s="9"/>
    </row>
    <row r="1684" spans="12:14" x14ac:dyDescent="0.25">
      <c r="L1684" s="9"/>
      <c r="M1684" s="9"/>
      <c r="N1684" s="9"/>
    </row>
    <row r="1685" spans="12:14" x14ac:dyDescent="0.25">
      <c r="L1685" s="9"/>
      <c r="M1685" s="9"/>
      <c r="N1685" s="9"/>
    </row>
    <row r="1686" spans="12:14" x14ac:dyDescent="0.25">
      <c r="L1686" s="9"/>
      <c r="M1686" s="9"/>
      <c r="N1686" s="9"/>
    </row>
    <row r="1687" spans="12:14" x14ac:dyDescent="0.25">
      <c r="L1687" s="9"/>
      <c r="M1687" s="9"/>
      <c r="N1687" s="9"/>
    </row>
    <row r="1688" spans="12:14" x14ac:dyDescent="0.25">
      <c r="L1688" s="9"/>
      <c r="M1688" s="9"/>
      <c r="N1688" s="9"/>
    </row>
    <row r="1689" spans="12:14" x14ac:dyDescent="0.25">
      <c r="L1689" s="9"/>
      <c r="M1689" s="9"/>
      <c r="N1689" s="9"/>
    </row>
    <row r="1690" spans="12:14" x14ac:dyDescent="0.25">
      <c r="L1690" s="9"/>
      <c r="M1690" s="9"/>
      <c r="N1690" s="9"/>
    </row>
    <row r="1691" spans="12:14" x14ac:dyDescent="0.25">
      <c r="L1691" s="9"/>
      <c r="M1691" s="9"/>
      <c r="N1691" s="9"/>
    </row>
    <row r="1692" spans="12:14" x14ac:dyDescent="0.25">
      <c r="L1692" s="9"/>
      <c r="M1692" s="9"/>
      <c r="N1692" s="9"/>
    </row>
    <row r="1693" spans="12:14" x14ac:dyDescent="0.25">
      <c r="L1693" s="9"/>
      <c r="M1693" s="9"/>
      <c r="N1693" s="9"/>
    </row>
    <row r="1694" spans="12:14" x14ac:dyDescent="0.25">
      <c r="L1694" s="9"/>
      <c r="M1694" s="9"/>
      <c r="N1694" s="9"/>
    </row>
    <row r="1695" spans="12:14" x14ac:dyDescent="0.25">
      <c r="L1695" s="9"/>
      <c r="M1695" s="9"/>
      <c r="N1695" s="9"/>
    </row>
    <row r="1696" spans="12:14" x14ac:dyDescent="0.25">
      <c r="L1696" s="9"/>
      <c r="M1696" s="9"/>
      <c r="N1696" s="9"/>
    </row>
    <row r="1697" spans="12:14" x14ac:dyDescent="0.25">
      <c r="L1697" s="9"/>
      <c r="M1697" s="9"/>
      <c r="N1697" s="9"/>
    </row>
    <row r="1698" spans="12:14" x14ac:dyDescent="0.25">
      <c r="L1698" s="9"/>
      <c r="M1698" s="9"/>
      <c r="N1698" s="9"/>
    </row>
    <row r="1699" spans="12:14" x14ac:dyDescent="0.25">
      <c r="L1699" s="9"/>
      <c r="M1699" s="9"/>
      <c r="N1699" s="9"/>
    </row>
    <row r="1700" spans="12:14" x14ac:dyDescent="0.25">
      <c r="L1700" s="9"/>
      <c r="M1700" s="9"/>
      <c r="N1700" s="9"/>
    </row>
    <row r="1701" spans="12:14" x14ac:dyDescent="0.25">
      <c r="L1701" s="9"/>
      <c r="M1701" s="9"/>
      <c r="N1701" s="9"/>
    </row>
    <row r="1702" spans="12:14" x14ac:dyDescent="0.25">
      <c r="L1702" s="9"/>
      <c r="M1702" s="9"/>
      <c r="N1702" s="9"/>
    </row>
    <row r="1703" spans="12:14" x14ac:dyDescent="0.25">
      <c r="L1703" s="9"/>
      <c r="M1703" s="9"/>
      <c r="N1703" s="9"/>
    </row>
    <row r="1704" spans="12:14" x14ac:dyDescent="0.25">
      <c r="L1704" s="9"/>
      <c r="M1704" s="9"/>
      <c r="N1704" s="9"/>
    </row>
    <row r="1705" spans="12:14" x14ac:dyDescent="0.25">
      <c r="L1705" s="9"/>
      <c r="M1705" s="9"/>
      <c r="N1705" s="9"/>
    </row>
    <row r="1706" spans="12:14" x14ac:dyDescent="0.25">
      <c r="L1706" s="9"/>
      <c r="M1706" s="9"/>
      <c r="N1706" s="9"/>
    </row>
    <row r="1707" spans="12:14" x14ac:dyDescent="0.25">
      <c r="L1707" s="9"/>
      <c r="M1707" s="9"/>
      <c r="N1707" s="9"/>
    </row>
    <row r="1708" spans="12:14" x14ac:dyDescent="0.25">
      <c r="L1708" s="9"/>
      <c r="M1708" s="9"/>
      <c r="N1708" s="9"/>
    </row>
    <row r="1709" spans="12:14" x14ac:dyDescent="0.25">
      <c r="L1709" s="9"/>
      <c r="M1709" s="9"/>
      <c r="N1709" s="9"/>
    </row>
    <row r="1710" spans="12:14" x14ac:dyDescent="0.25">
      <c r="L1710" s="9"/>
      <c r="M1710" s="9"/>
      <c r="N1710" s="9"/>
    </row>
    <row r="1711" spans="12:14" x14ac:dyDescent="0.25">
      <c r="L1711" s="9"/>
      <c r="M1711" s="9"/>
      <c r="N1711" s="9"/>
    </row>
    <row r="1712" spans="12:14" x14ac:dyDescent="0.25">
      <c r="L1712" s="9"/>
      <c r="M1712" s="9"/>
      <c r="N1712" s="9"/>
    </row>
    <row r="1713" spans="12:14" x14ac:dyDescent="0.25">
      <c r="L1713" s="9"/>
      <c r="M1713" s="9"/>
      <c r="N1713" s="9"/>
    </row>
    <row r="1714" spans="12:14" x14ac:dyDescent="0.25">
      <c r="L1714" s="9"/>
      <c r="M1714" s="9"/>
      <c r="N1714" s="9"/>
    </row>
    <row r="1715" spans="12:14" x14ac:dyDescent="0.25">
      <c r="L1715" s="9"/>
      <c r="M1715" s="9"/>
      <c r="N1715" s="9"/>
    </row>
    <row r="1716" spans="12:14" x14ac:dyDescent="0.25">
      <c r="L1716" s="9"/>
      <c r="M1716" s="9"/>
      <c r="N1716" s="9"/>
    </row>
    <row r="1717" spans="12:14" x14ac:dyDescent="0.25">
      <c r="L1717" s="9"/>
      <c r="M1717" s="9"/>
      <c r="N1717" s="9"/>
    </row>
    <row r="1718" spans="12:14" x14ac:dyDescent="0.25">
      <c r="L1718" s="9"/>
      <c r="M1718" s="9"/>
      <c r="N1718" s="9"/>
    </row>
    <row r="1719" spans="12:14" x14ac:dyDescent="0.25">
      <c r="L1719" s="9"/>
      <c r="M1719" s="9"/>
      <c r="N1719" s="9"/>
    </row>
    <row r="1720" spans="12:14" x14ac:dyDescent="0.25">
      <c r="L1720" s="9"/>
      <c r="M1720" s="9"/>
      <c r="N1720" s="9"/>
    </row>
    <row r="1721" spans="12:14" x14ac:dyDescent="0.25">
      <c r="L1721" s="9"/>
      <c r="M1721" s="9"/>
      <c r="N1721" s="9"/>
    </row>
    <row r="1722" spans="12:14" x14ac:dyDescent="0.25">
      <c r="L1722" s="9"/>
      <c r="M1722" s="9"/>
      <c r="N1722" s="9"/>
    </row>
    <row r="1723" spans="12:14" x14ac:dyDescent="0.25">
      <c r="L1723" s="9"/>
      <c r="M1723" s="9"/>
      <c r="N1723" s="9"/>
    </row>
    <row r="1724" spans="12:14" x14ac:dyDescent="0.25">
      <c r="L1724" s="9"/>
      <c r="M1724" s="9"/>
      <c r="N1724" s="9"/>
    </row>
    <row r="1725" spans="12:14" x14ac:dyDescent="0.25">
      <c r="L1725" s="9"/>
      <c r="M1725" s="9"/>
      <c r="N1725" s="9"/>
    </row>
    <row r="1726" spans="12:14" x14ac:dyDescent="0.25">
      <c r="L1726" s="9"/>
      <c r="M1726" s="9"/>
      <c r="N1726" s="9"/>
    </row>
    <row r="1727" spans="12:14" x14ac:dyDescent="0.25">
      <c r="L1727" s="9"/>
      <c r="M1727" s="9"/>
      <c r="N1727" s="9"/>
    </row>
    <row r="1728" spans="12:14" x14ac:dyDescent="0.25">
      <c r="L1728" s="9"/>
      <c r="M1728" s="9"/>
      <c r="N1728" s="9"/>
    </row>
    <row r="1729" spans="12:14" x14ac:dyDescent="0.25">
      <c r="L1729" s="9"/>
      <c r="M1729" s="9"/>
      <c r="N1729" s="9"/>
    </row>
    <row r="1730" spans="12:14" x14ac:dyDescent="0.25">
      <c r="L1730" s="9"/>
      <c r="M1730" s="9"/>
      <c r="N1730" s="9"/>
    </row>
    <row r="1731" spans="12:14" x14ac:dyDescent="0.25">
      <c r="L1731" s="9"/>
      <c r="M1731" s="9"/>
      <c r="N1731" s="9"/>
    </row>
    <row r="1732" spans="12:14" x14ac:dyDescent="0.25">
      <c r="L1732" s="9"/>
      <c r="M1732" s="9"/>
      <c r="N1732" s="9"/>
    </row>
    <row r="1733" spans="12:14" x14ac:dyDescent="0.25">
      <c r="L1733" s="9"/>
      <c r="M1733" s="9"/>
      <c r="N1733" s="9"/>
    </row>
    <row r="1734" spans="12:14" x14ac:dyDescent="0.25">
      <c r="L1734" s="9"/>
      <c r="M1734" s="9"/>
      <c r="N1734" s="9"/>
    </row>
    <row r="1735" spans="12:14" x14ac:dyDescent="0.25">
      <c r="L1735" s="9"/>
      <c r="M1735" s="9"/>
      <c r="N1735" s="9"/>
    </row>
    <row r="1736" spans="12:14" x14ac:dyDescent="0.25">
      <c r="L1736" s="9"/>
      <c r="M1736" s="9"/>
      <c r="N1736" s="9"/>
    </row>
    <row r="1737" spans="12:14" x14ac:dyDescent="0.25">
      <c r="L1737" s="9"/>
      <c r="M1737" s="9"/>
      <c r="N1737" s="9"/>
    </row>
    <row r="1738" spans="12:14" x14ac:dyDescent="0.25">
      <c r="L1738" s="9"/>
      <c r="M1738" s="9"/>
      <c r="N1738" s="9"/>
    </row>
    <row r="1739" spans="12:14" x14ac:dyDescent="0.25">
      <c r="L1739" s="9"/>
      <c r="M1739" s="9"/>
      <c r="N1739" s="9"/>
    </row>
    <row r="1740" spans="12:14" x14ac:dyDescent="0.25">
      <c r="L1740" s="9"/>
      <c r="M1740" s="9"/>
      <c r="N1740" s="9"/>
    </row>
    <row r="1741" spans="12:14" x14ac:dyDescent="0.25">
      <c r="L1741" s="9"/>
      <c r="M1741" s="9"/>
      <c r="N1741" s="9"/>
    </row>
    <row r="1742" spans="12:14" x14ac:dyDescent="0.25">
      <c r="L1742" s="9"/>
      <c r="M1742" s="9"/>
      <c r="N1742" s="9"/>
    </row>
    <row r="1743" spans="12:14" x14ac:dyDescent="0.25">
      <c r="L1743" s="9"/>
      <c r="M1743" s="9"/>
      <c r="N1743" s="9"/>
    </row>
    <row r="1744" spans="12:14" x14ac:dyDescent="0.25">
      <c r="L1744" s="9"/>
      <c r="M1744" s="9"/>
      <c r="N1744" s="9"/>
    </row>
    <row r="1745" spans="12:14" x14ac:dyDescent="0.25">
      <c r="L1745" s="9"/>
      <c r="M1745" s="9"/>
      <c r="N1745" s="9"/>
    </row>
    <row r="1746" spans="12:14" x14ac:dyDescent="0.25">
      <c r="L1746" s="9"/>
      <c r="M1746" s="9"/>
      <c r="N1746" s="9"/>
    </row>
    <row r="1747" spans="12:14" x14ac:dyDescent="0.25">
      <c r="L1747" s="9"/>
      <c r="M1747" s="9"/>
      <c r="N1747" s="9"/>
    </row>
    <row r="1748" spans="12:14" x14ac:dyDescent="0.25">
      <c r="L1748" s="9"/>
      <c r="M1748" s="9"/>
      <c r="N1748" s="9"/>
    </row>
    <row r="1749" spans="12:14" x14ac:dyDescent="0.25">
      <c r="L1749" s="9"/>
      <c r="M1749" s="9"/>
      <c r="N1749" s="9"/>
    </row>
    <row r="1750" spans="12:14" x14ac:dyDescent="0.25">
      <c r="L1750" s="9"/>
      <c r="M1750" s="9"/>
      <c r="N1750" s="9"/>
    </row>
    <row r="1751" spans="12:14" x14ac:dyDescent="0.25">
      <c r="L1751" s="9"/>
      <c r="M1751" s="9"/>
      <c r="N1751" s="9"/>
    </row>
    <row r="1752" spans="12:14" x14ac:dyDescent="0.25">
      <c r="L1752" s="9"/>
      <c r="M1752" s="9"/>
      <c r="N1752" s="9"/>
    </row>
    <row r="1753" spans="12:14" x14ac:dyDescent="0.25">
      <c r="L1753" s="9"/>
      <c r="M1753" s="9"/>
      <c r="N1753" s="9"/>
    </row>
    <row r="1754" spans="12:14" x14ac:dyDescent="0.25">
      <c r="L1754" s="9"/>
      <c r="M1754" s="9"/>
      <c r="N1754" s="9"/>
    </row>
    <row r="1755" spans="12:14" x14ac:dyDescent="0.25">
      <c r="L1755" s="9"/>
      <c r="M1755" s="9"/>
      <c r="N1755" s="9"/>
    </row>
    <row r="1756" spans="12:14" x14ac:dyDescent="0.25">
      <c r="L1756" s="9"/>
      <c r="M1756" s="9"/>
      <c r="N1756" s="9"/>
    </row>
    <row r="1757" spans="12:14" x14ac:dyDescent="0.25">
      <c r="L1757" s="9"/>
      <c r="M1757" s="9"/>
      <c r="N1757" s="9"/>
    </row>
    <row r="1758" spans="12:14" x14ac:dyDescent="0.25">
      <c r="L1758" s="9"/>
      <c r="M1758" s="9"/>
      <c r="N1758" s="9"/>
    </row>
    <row r="1759" spans="12:14" x14ac:dyDescent="0.25">
      <c r="L1759" s="9"/>
      <c r="M1759" s="9"/>
      <c r="N1759" s="9"/>
    </row>
    <row r="1760" spans="12:14" x14ac:dyDescent="0.25">
      <c r="L1760" s="9"/>
      <c r="M1760" s="9"/>
      <c r="N1760" s="9"/>
    </row>
    <row r="1761" spans="12:14" x14ac:dyDescent="0.25">
      <c r="L1761" s="9"/>
      <c r="M1761" s="9"/>
      <c r="N1761" s="9"/>
    </row>
    <row r="1762" spans="12:14" x14ac:dyDescent="0.25">
      <c r="L1762" s="9"/>
      <c r="M1762" s="9"/>
      <c r="N1762" s="9"/>
    </row>
    <row r="1763" spans="12:14" x14ac:dyDescent="0.25">
      <c r="L1763" s="9"/>
      <c r="M1763" s="9"/>
      <c r="N1763" s="9"/>
    </row>
    <row r="1764" spans="12:14" x14ac:dyDescent="0.25">
      <c r="L1764" s="9"/>
      <c r="M1764" s="9"/>
      <c r="N1764" s="9"/>
    </row>
    <row r="1765" spans="12:14" x14ac:dyDescent="0.25">
      <c r="L1765" s="9"/>
      <c r="M1765" s="9"/>
      <c r="N1765" s="9"/>
    </row>
    <row r="1766" spans="12:14" x14ac:dyDescent="0.25">
      <c r="L1766" s="9"/>
      <c r="M1766" s="9"/>
      <c r="N1766" s="9"/>
    </row>
    <row r="1767" spans="12:14" x14ac:dyDescent="0.25">
      <c r="L1767" s="9"/>
      <c r="M1767" s="9"/>
      <c r="N1767" s="9"/>
    </row>
    <row r="1768" spans="12:14" x14ac:dyDescent="0.25">
      <c r="L1768" s="9"/>
      <c r="M1768" s="9"/>
      <c r="N1768" s="9"/>
    </row>
    <row r="1769" spans="12:14" x14ac:dyDescent="0.25">
      <c r="L1769" s="9"/>
      <c r="M1769" s="9"/>
      <c r="N1769" s="9"/>
    </row>
    <row r="1770" spans="12:14" x14ac:dyDescent="0.25">
      <c r="L1770" s="9"/>
      <c r="M1770" s="9"/>
      <c r="N1770" s="9"/>
    </row>
    <row r="1771" spans="12:14" x14ac:dyDescent="0.25">
      <c r="L1771" s="9"/>
      <c r="M1771" s="9"/>
      <c r="N1771" s="9"/>
    </row>
    <row r="1772" spans="12:14" x14ac:dyDescent="0.25">
      <c r="L1772" s="9"/>
      <c r="M1772" s="9"/>
      <c r="N1772" s="9"/>
    </row>
    <row r="1773" spans="12:14" x14ac:dyDescent="0.25">
      <c r="L1773" s="9"/>
      <c r="M1773" s="9"/>
      <c r="N1773" s="9"/>
    </row>
    <row r="1774" spans="12:14" x14ac:dyDescent="0.25">
      <c r="L1774" s="9"/>
      <c r="M1774" s="9"/>
      <c r="N1774" s="9"/>
    </row>
    <row r="1775" spans="12:14" x14ac:dyDescent="0.25">
      <c r="L1775" s="9"/>
      <c r="M1775" s="9"/>
      <c r="N1775" s="9"/>
    </row>
    <row r="1776" spans="12:14" x14ac:dyDescent="0.25">
      <c r="L1776" s="9"/>
      <c r="M1776" s="9"/>
      <c r="N1776" s="9"/>
    </row>
    <row r="1777" spans="12:14" x14ac:dyDescent="0.25">
      <c r="L1777" s="9"/>
      <c r="M1777" s="9"/>
      <c r="N1777" s="9"/>
    </row>
    <row r="1778" spans="12:14" x14ac:dyDescent="0.25">
      <c r="L1778" s="9"/>
      <c r="M1778" s="9"/>
      <c r="N1778" s="9"/>
    </row>
    <row r="1779" spans="12:14" x14ac:dyDescent="0.25">
      <c r="L1779" s="9"/>
      <c r="M1779" s="9"/>
      <c r="N1779" s="9"/>
    </row>
    <row r="1780" spans="12:14" x14ac:dyDescent="0.25">
      <c r="L1780" s="9"/>
      <c r="M1780" s="9"/>
      <c r="N1780" s="9"/>
    </row>
    <row r="1781" spans="12:14" x14ac:dyDescent="0.25">
      <c r="L1781" s="9"/>
      <c r="M1781" s="9"/>
      <c r="N1781" s="9"/>
    </row>
    <row r="1782" spans="12:14" x14ac:dyDescent="0.25">
      <c r="L1782" s="9"/>
      <c r="M1782" s="9"/>
      <c r="N1782" s="9"/>
    </row>
    <row r="1783" spans="12:14" x14ac:dyDescent="0.25">
      <c r="L1783" s="9"/>
      <c r="M1783" s="9"/>
      <c r="N1783" s="9"/>
    </row>
    <row r="1784" spans="12:14" x14ac:dyDescent="0.25">
      <c r="L1784" s="9"/>
      <c r="M1784" s="9"/>
      <c r="N1784" s="9"/>
    </row>
    <row r="1785" spans="12:14" x14ac:dyDescent="0.25">
      <c r="L1785" s="9"/>
      <c r="M1785" s="9"/>
      <c r="N1785" s="9"/>
    </row>
    <row r="1786" spans="12:14" x14ac:dyDescent="0.25">
      <c r="L1786" s="9"/>
      <c r="M1786" s="9"/>
      <c r="N1786" s="9"/>
    </row>
    <row r="1787" spans="12:14" x14ac:dyDescent="0.25">
      <c r="L1787" s="9"/>
      <c r="M1787" s="9"/>
      <c r="N1787" s="9"/>
    </row>
    <row r="1788" spans="12:14" x14ac:dyDescent="0.25">
      <c r="L1788" s="9"/>
      <c r="M1788" s="9"/>
      <c r="N1788" s="9"/>
    </row>
    <row r="1789" spans="12:14" x14ac:dyDescent="0.25">
      <c r="L1789" s="9"/>
      <c r="M1789" s="9"/>
      <c r="N1789" s="9"/>
    </row>
    <row r="1790" spans="12:14" x14ac:dyDescent="0.25">
      <c r="L1790" s="9"/>
      <c r="M1790" s="9"/>
      <c r="N1790" s="9"/>
    </row>
    <row r="1791" spans="12:14" x14ac:dyDescent="0.25">
      <c r="L1791" s="9"/>
      <c r="M1791" s="9"/>
      <c r="N1791" s="9"/>
    </row>
    <row r="1792" spans="12:14" x14ac:dyDescent="0.25">
      <c r="L1792" s="9"/>
      <c r="M1792" s="9"/>
      <c r="N1792" s="9"/>
    </row>
    <row r="1793" spans="12:14" x14ac:dyDescent="0.25">
      <c r="L1793" s="9"/>
      <c r="M1793" s="9"/>
      <c r="N1793" s="9"/>
    </row>
    <row r="1794" spans="12:14" x14ac:dyDescent="0.25">
      <c r="L1794" s="9"/>
      <c r="M1794" s="9"/>
      <c r="N1794" s="9"/>
    </row>
    <row r="1795" spans="12:14" x14ac:dyDescent="0.25">
      <c r="L1795" s="9"/>
      <c r="M1795" s="9"/>
      <c r="N1795" s="9"/>
    </row>
    <row r="1796" spans="12:14" x14ac:dyDescent="0.25">
      <c r="L1796" s="9"/>
      <c r="M1796" s="9"/>
      <c r="N1796" s="9"/>
    </row>
    <row r="1797" spans="12:14" x14ac:dyDescent="0.25">
      <c r="L1797" s="9"/>
      <c r="M1797" s="9"/>
      <c r="N1797" s="9"/>
    </row>
    <row r="1798" spans="12:14" x14ac:dyDescent="0.25">
      <c r="L1798" s="9"/>
      <c r="M1798" s="9"/>
      <c r="N1798" s="9"/>
    </row>
    <row r="1799" spans="12:14" x14ac:dyDescent="0.25">
      <c r="L1799" s="9"/>
      <c r="M1799" s="9"/>
      <c r="N1799" s="9"/>
    </row>
    <row r="1800" spans="12:14" x14ac:dyDescent="0.25">
      <c r="L1800" s="9"/>
      <c r="M1800" s="9"/>
      <c r="N1800" s="9"/>
    </row>
    <row r="1801" spans="12:14" x14ac:dyDescent="0.25">
      <c r="L1801" s="9"/>
      <c r="M1801" s="9"/>
      <c r="N1801" s="9"/>
    </row>
    <row r="1802" spans="12:14" x14ac:dyDescent="0.25">
      <c r="L1802" s="9"/>
      <c r="M1802" s="9"/>
      <c r="N1802" s="9"/>
    </row>
    <row r="1803" spans="12:14" x14ac:dyDescent="0.25">
      <c r="L1803" s="9"/>
      <c r="M1803" s="9"/>
      <c r="N1803" s="9"/>
    </row>
    <row r="1804" spans="12:14" x14ac:dyDescent="0.25">
      <c r="L1804" s="9"/>
      <c r="M1804" s="9"/>
      <c r="N1804" s="9"/>
    </row>
    <row r="1805" spans="12:14" x14ac:dyDescent="0.25">
      <c r="L1805" s="9"/>
      <c r="M1805" s="9"/>
      <c r="N1805" s="9"/>
    </row>
    <row r="1806" spans="12:14" x14ac:dyDescent="0.25">
      <c r="L1806" s="9"/>
      <c r="M1806" s="9"/>
      <c r="N1806" s="9"/>
    </row>
    <row r="1807" spans="12:14" x14ac:dyDescent="0.25">
      <c r="L1807" s="9"/>
      <c r="M1807" s="9"/>
      <c r="N1807" s="9"/>
    </row>
    <row r="1808" spans="12:14" x14ac:dyDescent="0.25">
      <c r="L1808" s="9"/>
      <c r="M1808" s="9"/>
      <c r="N1808" s="9"/>
    </row>
    <row r="1809" spans="12:14" x14ac:dyDescent="0.25">
      <c r="L1809" s="9"/>
      <c r="M1809" s="9"/>
      <c r="N1809" s="9"/>
    </row>
    <row r="1810" spans="12:14" x14ac:dyDescent="0.25">
      <c r="L1810" s="9"/>
      <c r="M1810" s="9"/>
      <c r="N1810" s="9"/>
    </row>
    <row r="1811" spans="12:14" x14ac:dyDescent="0.25">
      <c r="L1811" s="9"/>
      <c r="M1811" s="9"/>
      <c r="N1811" s="9"/>
    </row>
    <row r="1812" spans="12:14" x14ac:dyDescent="0.25">
      <c r="L1812" s="9"/>
      <c r="M1812" s="9"/>
      <c r="N1812" s="9"/>
    </row>
    <row r="1813" spans="12:14" x14ac:dyDescent="0.25">
      <c r="L1813" s="9"/>
      <c r="M1813" s="9"/>
      <c r="N1813" s="9"/>
    </row>
    <row r="1814" spans="12:14" x14ac:dyDescent="0.25">
      <c r="L1814" s="9"/>
      <c r="M1814" s="9"/>
      <c r="N1814" s="9"/>
    </row>
    <row r="1815" spans="12:14" x14ac:dyDescent="0.25">
      <c r="L1815" s="9"/>
      <c r="M1815" s="9"/>
      <c r="N1815" s="9"/>
    </row>
    <row r="1816" spans="12:14" x14ac:dyDescent="0.25">
      <c r="L1816" s="9"/>
      <c r="M1816" s="9"/>
      <c r="N1816" s="9"/>
    </row>
    <row r="1817" spans="12:14" x14ac:dyDescent="0.25">
      <c r="L1817" s="9"/>
      <c r="M1817" s="9"/>
      <c r="N1817" s="9"/>
    </row>
    <row r="1818" spans="12:14" x14ac:dyDescent="0.25">
      <c r="L1818" s="9"/>
      <c r="M1818" s="9"/>
      <c r="N1818" s="9"/>
    </row>
    <row r="1819" spans="12:14" x14ac:dyDescent="0.25">
      <c r="L1819" s="9"/>
      <c r="M1819" s="9"/>
      <c r="N1819" s="9"/>
    </row>
    <row r="1820" spans="12:14" x14ac:dyDescent="0.25">
      <c r="L1820" s="9"/>
      <c r="M1820" s="9"/>
      <c r="N1820" s="9"/>
    </row>
    <row r="1821" spans="12:14" x14ac:dyDescent="0.25">
      <c r="L1821" s="9"/>
      <c r="M1821" s="9"/>
      <c r="N1821" s="9"/>
    </row>
    <row r="1822" spans="12:14" x14ac:dyDescent="0.25">
      <c r="L1822" s="9"/>
      <c r="M1822" s="9"/>
      <c r="N1822" s="9"/>
    </row>
    <row r="1823" spans="12:14" x14ac:dyDescent="0.25">
      <c r="L1823" s="9"/>
      <c r="M1823" s="9"/>
      <c r="N1823" s="9"/>
    </row>
    <row r="1824" spans="12:14" x14ac:dyDescent="0.25">
      <c r="L1824" s="9"/>
      <c r="M1824" s="9"/>
      <c r="N1824" s="9"/>
    </row>
    <row r="1825" spans="12:14" x14ac:dyDescent="0.25">
      <c r="L1825" s="9"/>
      <c r="M1825" s="9"/>
      <c r="N1825" s="9"/>
    </row>
    <row r="1826" spans="12:14" x14ac:dyDescent="0.25">
      <c r="L1826" s="9"/>
      <c r="M1826" s="9"/>
      <c r="N1826" s="9"/>
    </row>
    <row r="1827" spans="12:14" x14ac:dyDescent="0.25">
      <c r="L1827" s="9"/>
      <c r="M1827" s="9"/>
      <c r="N1827" s="9"/>
    </row>
    <row r="1828" spans="12:14" x14ac:dyDescent="0.25">
      <c r="L1828" s="9"/>
      <c r="M1828" s="9"/>
      <c r="N1828" s="9"/>
    </row>
    <row r="1829" spans="12:14" x14ac:dyDescent="0.25">
      <c r="L1829" s="9"/>
      <c r="M1829" s="9"/>
      <c r="N1829" s="9"/>
    </row>
    <row r="1830" spans="12:14" x14ac:dyDescent="0.25">
      <c r="L1830" s="9"/>
      <c r="M1830" s="9"/>
      <c r="N1830" s="9"/>
    </row>
    <row r="1831" spans="12:14" x14ac:dyDescent="0.25">
      <c r="L1831" s="9"/>
      <c r="M1831" s="9"/>
      <c r="N1831" s="9"/>
    </row>
    <row r="1832" spans="12:14" x14ac:dyDescent="0.25">
      <c r="L1832" s="9"/>
      <c r="M1832" s="9"/>
      <c r="N1832" s="9"/>
    </row>
    <row r="1833" spans="12:14" x14ac:dyDescent="0.25">
      <c r="L1833" s="9"/>
      <c r="M1833" s="9"/>
      <c r="N1833" s="9"/>
    </row>
    <row r="1834" spans="12:14" x14ac:dyDescent="0.25">
      <c r="L1834" s="9"/>
      <c r="M1834" s="9"/>
      <c r="N1834" s="9"/>
    </row>
    <row r="1835" spans="12:14" x14ac:dyDescent="0.25">
      <c r="L1835" s="9"/>
      <c r="M1835" s="9"/>
      <c r="N1835" s="9"/>
    </row>
    <row r="1836" spans="12:14" x14ac:dyDescent="0.25">
      <c r="L1836" s="9"/>
      <c r="M1836" s="9"/>
      <c r="N1836" s="9"/>
    </row>
    <row r="1837" spans="12:14" x14ac:dyDescent="0.25">
      <c r="L1837" s="9"/>
      <c r="M1837" s="9"/>
      <c r="N1837" s="9"/>
    </row>
    <row r="1838" spans="12:14" x14ac:dyDescent="0.25">
      <c r="L1838" s="9"/>
      <c r="M1838" s="9"/>
      <c r="N1838" s="9"/>
    </row>
    <row r="1839" spans="12:14" x14ac:dyDescent="0.25">
      <c r="L1839" s="9"/>
      <c r="M1839" s="9"/>
      <c r="N1839" s="9"/>
    </row>
    <row r="1840" spans="12:14" x14ac:dyDescent="0.25">
      <c r="L1840" s="9"/>
      <c r="M1840" s="9"/>
      <c r="N1840" s="9"/>
    </row>
    <row r="1841" spans="12:14" x14ac:dyDescent="0.25">
      <c r="L1841" s="9"/>
      <c r="M1841" s="9"/>
      <c r="N1841" s="9"/>
    </row>
    <row r="1842" spans="12:14" x14ac:dyDescent="0.25">
      <c r="L1842" s="9"/>
      <c r="M1842" s="9"/>
      <c r="N1842" s="9"/>
    </row>
    <row r="1843" spans="12:14" x14ac:dyDescent="0.25">
      <c r="L1843" s="9"/>
      <c r="M1843" s="9"/>
      <c r="N1843" s="9"/>
    </row>
    <row r="1844" spans="12:14" x14ac:dyDescent="0.25">
      <c r="L1844" s="9"/>
      <c r="M1844" s="9"/>
      <c r="N1844" s="9"/>
    </row>
    <row r="1845" spans="12:14" x14ac:dyDescent="0.25">
      <c r="L1845" s="9"/>
      <c r="M1845" s="9"/>
      <c r="N1845" s="9"/>
    </row>
    <row r="1846" spans="12:14" x14ac:dyDescent="0.25">
      <c r="L1846" s="9"/>
      <c r="M1846" s="9"/>
      <c r="N1846" s="9"/>
    </row>
    <row r="1847" spans="12:14" x14ac:dyDescent="0.25">
      <c r="L1847" s="9"/>
      <c r="M1847" s="9"/>
      <c r="N1847" s="9"/>
    </row>
    <row r="1848" spans="12:14" x14ac:dyDescent="0.25">
      <c r="L1848" s="9"/>
      <c r="M1848" s="9"/>
      <c r="N1848" s="9"/>
    </row>
    <row r="1849" spans="12:14" x14ac:dyDescent="0.25">
      <c r="L1849" s="9"/>
      <c r="M1849" s="9"/>
      <c r="N1849" s="9"/>
    </row>
    <row r="1850" spans="12:14" x14ac:dyDescent="0.25">
      <c r="L1850" s="9"/>
      <c r="M1850" s="9"/>
      <c r="N1850" s="9"/>
    </row>
    <row r="1851" spans="12:14" x14ac:dyDescent="0.25">
      <c r="L1851" s="9"/>
      <c r="M1851" s="9"/>
      <c r="N1851" s="9"/>
    </row>
    <row r="1852" spans="12:14" x14ac:dyDescent="0.25">
      <c r="L1852" s="9"/>
      <c r="M1852" s="9"/>
      <c r="N1852" s="9"/>
    </row>
    <row r="1853" spans="12:14" x14ac:dyDescent="0.25">
      <c r="L1853" s="9"/>
      <c r="M1853" s="9"/>
      <c r="N1853" s="9"/>
    </row>
    <row r="1854" spans="12:14" x14ac:dyDescent="0.25">
      <c r="L1854" s="9"/>
      <c r="M1854" s="9"/>
      <c r="N1854" s="9"/>
    </row>
    <row r="1855" spans="12:14" x14ac:dyDescent="0.25">
      <c r="L1855" s="9"/>
      <c r="M1855" s="9"/>
      <c r="N1855" s="9"/>
    </row>
    <row r="1856" spans="12:14" x14ac:dyDescent="0.25">
      <c r="L1856" s="9"/>
      <c r="M1856" s="9"/>
      <c r="N1856" s="9"/>
    </row>
    <row r="1857" spans="12:14" x14ac:dyDescent="0.25">
      <c r="L1857" s="9"/>
      <c r="M1857" s="9"/>
      <c r="N1857" s="9"/>
    </row>
    <row r="1858" spans="12:14" x14ac:dyDescent="0.25">
      <c r="L1858" s="9"/>
      <c r="M1858" s="9"/>
      <c r="N1858" s="9"/>
    </row>
    <row r="1859" spans="12:14" x14ac:dyDescent="0.25">
      <c r="L1859" s="9"/>
      <c r="M1859" s="9"/>
      <c r="N1859" s="9"/>
    </row>
    <row r="1860" spans="12:14" x14ac:dyDescent="0.25">
      <c r="L1860" s="9"/>
      <c r="M1860" s="9"/>
      <c r="N1860" s="9"/>
    </row>
    <row r="1861" spans="12:14" x14ac:dyDescent="0.25">
      <c r="L1861" s="9"/>
      <c r="M1861" s="9"/>
      <c r="N1861" s="9"/>
    </row>
    <row r="1862" spans="12:14" x14ac:dyDescent="0.25">
      <c r="L1862" s="9"/>
      <c r="M1862" s="9"/>
      <c r="N1862" s="9"/>
    </row>
    <row r="1863" spans="12:14" x14ac:dyDescent="0.25">
      <c r="L1863" s="9"/>
      <c r="M1863" s="9"/>
      <c r="N1863" s="9"/>
    </row>
    <row r="1864" spans="12:14" x14ac:dyDescent="0.25">
      <c r="L1864" s="9"/>
      <c r="M1864" s="9"/>
      <c r="N1864" s="9"/>
    </row>
    <row r="1865" spans="12:14" x14ac:dyDescent="0.25">
      <c r="L1865" s="9"/>
      <c r="M1865" s="9"/>
      <c r="N1865" s="9"/>
    </row>
    <row r="1866" spans="12:14" x14ac:dyDescent="0.25">
      <c r="L1866" s="9"/>
      <c r="M1866" s="9"/>
      <c r="N1866" s="9"/>
    </row>
    <row r="1867" spans="12:14" x14ac:dyDescent="0.25">
      <c r="L1867" s="9"/>
      <c r="M1867" s="9"/>
      <c r="N1867" s="9"/>
    </row>
    <row r="1868" spans="12:14" x14ac:dyDescent="0.25">
      <c r="L1868" s="9"/>
      <c r="M1868" s="9"/>
      <c r="N1868" s="9"/>
    </row>
    <row r="1869" spans="12:14" x14ac:dyDescent="0.25">
      <c r="L1869" s="9"/>
      <c r="M1869" s="9"/>
      <c r="N1869" s="9"/>
    </row>
    <row r="1870" spans="12:14" x14ac:dyDescent="0.25">
      <c r="L1870" s="9"/>
      <c r="M1870" s="9"/>
      <c r="N1870" s="9"/>
    </row>
    <row r="1871" spans="12:14" x14ac:dyDescent="0.25">
      <c r="L1871" s="9"/>
      <c r="M1871" s="9"/>
      <c r="N1871" s="9"/>
    </row>
    <row r="1872" spans="12:14" x14ac:dyDescent="0.25">
      <c r="L1872" s="9"/>
      <c r="M1872" s="9"/>
      <c r="N1872" s="9"/>
    </row>
    <row r="1873" spans="12:14" x14ac:dyDescent="0.25">
      <c r="L1873" s="9"/>
      <c r="M1873" s="9"/>
      <c r="N1873" s="9"/>
    </row>
    <row r="1874" spans="12:14" x14ac:dyDescent="0.25">
      <c r="L1874" s="9"/>
      <c r="M1874" s="9"/>
      <c r="N1874" s="9"/>
    </row>
    <row r="1875" spans="12:14" x14ac:dyDescent="0.25">
      <c r="L1875" s="9"/>
      <c r="M1875" s="9"/>
      <c r="N1875" s="9"/>
    </row>
    <row r="1876" spans="12:14" x14ac:dyDescent="0.25">
      <c r="L1876" s="9"/>
      <c r="M1876" s="9"/>
      <c r="N1876" s="9"/>
    </row>
    <row r="1877" spans="12:14" x14ac:dyDescent="0.25">
      <c r="L1877" s="9"/>
      <c r="M1877" s="9"/>
      <c r="N1877" s="9"/>
    </row>
    <row r="1878" spans="12:14" x14ac:dyDescent="0.25">
      <c r="L1878" s="9"/>
      <c r="M1878" s="9"/>
      <c r="N1878" s="9"/>
    </row>
    <row r="1879" spans="12:14" x14ac:dyDescent="0.25">
      <c r="L1879" s="9"/>
      <c r="M1879" s="9"/>
      <c r="N1879" s="9"/>
    </row>
    <row r="1880" spans="12:14" x14ac:dyDescent="0.25">
      <c r="L1880" s="9"/>
      <c r="M1880" s="9"/>
      <c r="N1880" s="9"/>
    </row>
    <row r="1881" spans="12:14" x14ac:dyDescent="0.25">
      <c r="L1881" s="9"/>
      <c r="M1881" s="9"/>
      <c r="N1881" s="9"/>
    </row>
    <row r="1882" spans="12:14" x14ac:dyDescent="0.25">
      <c r="L1882" s="9"/>
      <c r="M1882" s="9"/>
      <c r="N1882" s="9"/>
    </row>
    <row r="1883" spans="12:14" x14ac:dyDescent="0.25">
      <c r="L1883" s="9"/>
      <c r="M1883" s="9"/>
      <c r="N1883" s="9"/>
    </row>
    <row r="1884" spans="12:14" x14ac:dyDescent="0.25">
      <c r="L1884" s="9"/>
      <c r="M1884" s="9"/>
      <c r="N1884" s="9"/>
    </row>
    <row r="1885" spans="12:14" x14ac:dyDescent="0.25">
      <c r="L1885" s="9"/>
      <c r="M1885" s="9"/>
      <c r="N1885" s="9"/>
    </row>
    <row r="1886" spans="12:14" x14ac:dyDescent="0.25">
      <c r="L1886" s="9"/>
      <c r="M1886" s="9"/>
      <c r="N1886" s="9"/>
    </row>
    <row r="1887" spans="12:14" x14ac:dyDescent="0.25">
      <c r="L1887" s="9"/>
      <c r="M1887" s="9"/>
      <c r="N1887" s="9"/>
    </row>
    <row r="1888" spans="12:14" x14ac:dyDescent="0.25">
      <c r="L1888" s="9"/>
      <c r="M1888" s="9"/>
      <c r="N1888" s="9"/>
    </row>
    <row r="1889" spans="12:14" x14ac:dyDescent="0.25">
      <c r="L1889" s="9"/>
      <c r="M1889" s="9"/>
      <c r="N1889" s="9"/>
    </row>
    <row r="1890" spans="12:14" x14ac:dyDescent="0.25">
      <c r="L1890" s="9"/>
      <c r="M1890" s="9"/>
      <c r="N1890" s="9"/>
    </row>
    <row r="1891" spans="12:14" x14ac:dyDescent="0.25">
      <c r="L1891" s="9"/>
      <c r="M1891" s="9"/>
      <c r="N1891" s="9"/>
    </row>
    <row r="1892" spans="12:14" x14ac:dyDescent="0.25">
      <c r="L1892" s="9"/>
      <c r="M1892" s="9"/>
      <c r="N1892" s="9"/>
    </row>
    <row r="1893" spans="12:14" x14ac:dyDescent="0.25">
      <c r="L1893" s="9"/>
      <c r="M1893" s="9"/>
      <c r="N1893" s="9"/>
    </row>
    <row r="1894" spans="12:14" x14ac:dyDescent="0.25">
      <c r="L1894" s="9"/>
      <c r="M1894" s="9"/>
      <c r="N1894" s="9"/>
    </row>
    <row r="1895" spans="12:14" x14ac:dyDescent="0.25">
      <c r="L1895" s="9"/>
      <c r="M1895" s="9"/>
      <c r="N1895" s="9"/>
    </row>
    <row r="1896" spans="12:14" x14ac:dyDescent="0.25">
      <c r="L1896" s="9"/>
      <c r="M1896" s="9"/>
      <c r="N1896" s="9"/>
    </row>
    <row r="1897" spans="12:14" x14ac:dyDescent="0.25">
      <c r="L1897" s="9"/>
      <c r="M1897" s="9"/>
      <c r="N1897" s="9"/>
    </row>
    <row r="1898" spans="12:14" x14ac:dyDescent="0.25">
      <c r="L1898" s="9"/>
      <c r="M1898" s="9"/>
      <c r="N1898" s="9"/>
    </row>
    <row r="1899" spans="12:14" x14ac:dyDescent="0.25">
      <c r="L1899" s="9"/>
      <c r="M1899" s="9"/>
      <c r="N1899" s="9"/>
    </row>
    <row r="1900" spans="12:14" x14ac:dyDescent="0.25">
      <c r="L1900" s="9"/>
      <c r="M1900" s="9"/>
      <c r="N1900" s="9"/>
    </row>
    <row r="1901" spans="12:14" x14ac:dyDescent="0.25">
      <c r="L1901" s="9"/>
      <c r="M1901" s="9"/>
      <c r="N1901" s="9"/>
    </row>
    <row r="1902" spans="12:14" x14ac:dyDescent="0.25">
      <c r="L1902" s="9"/>
      <c r="M1902" s="9"/>
      <c r="N1902" s="9"/>
    </row>
    <row r="1903" spans="12:14" x14ac:dyDescent="0.25">
      <c r="L1903" s="9"/>
      <c r="M1903" s="9"/>
      <c r="N1903" s="9"/>
    </row>
    <row r="1904" spans="12:14" x14ac:dyDescent="0.25">
      <c r="L1904" s="9"/>
      <c r="M1904" s="9"/>
      <c r="N1904" s="9"/>
    </row>
    <row r="1905" spans="12:14" x14ac:dyDescent="0.25">
      <c r="L1905" s="9"/>
      <c r="M1905" s="9"/>
      <c r="N1905" s="9"/>
    </row>
    <row r="1906" spans="12:14" x14ac:dyDescent="0.25">
      <c r="L1906" s="9"/>
      <c r="M1906" s="9"/>
      <c r="N1906" s="9"/>
    </row>
    <row r="1907" spans="12:14" x14ac:dyDescent="0.25">
      <c r="L1907" s="9"/>
      <c r="M1907" s="9"/>
      <c r="N1907" s="9"/>
    </row>
    <row r="1908" spans="12:14" x14ac:dyDescent="0.25">
      <c r="L1908" s="9"/>
      <c r="M1908" s="9"/>
      <c r="N1908" s="9"/>
    </row>
    <row r="1909" spans="12:14" x14ac:dyDescent="0.25">
      <c r="L1909" s="9"/>
      <c r="M1909" s="9"/>
      <c r="N1909" s="9"/>
    </row>
    <row r="1910" spans="12:14" x14ac:dyDescent="0.25">
      <c r="L1910" s="9"/>
      <c r="M1910" s="9"/>
      <c r="N1910" s="9"/>
    </row>
    <row r="1911" spans="12:14" x14ac:dyDescent="0.25">
      <c r="L1911" s="9"/>
      <c r="M1911" s="9"/>
      <c r="N1911" s="9"/>
    </row>
    <row r="1912" spans="12:14" x14ac:dyDescent="0.25">
      <c r="L1912" s="9"/>
      <c r="M1912" s="9"/>
      <c r="N1912" s="9"/>
    </row>
    <row r="1913" spans="12:14" x14ac:dyDescent="0.25">
      <c r="L1913" s="9"/>
      <c r="M1913" s="9"/>
      <c r="N1913" s="9"/>
    </row>
    <row r="1914" spans="12:14" x14ac:dyDescent="0.25">
      <c r="L1914" s="9"/>
      <c r="M1914" s="9"/>
      <c r="N1914" s="9"/>
    </row>
    <row r="1915" spans="12:14" x14ac:dyDescent="0.25">
      <c r="L1915" s="9"/>
      <c r="M1915" s="9"/>
      <c r="N1915" s="9"/>
    </row>
    <row r="1916" spans="12:14" x14ac:dyDescent="0.25">
      <c r="L1916" s="9"/>
      <c r="M1916" s="9"/>
      <c r="N1916" s="9"/>
    </row>
    <row r="1917" spans="12:14" x14ac:dyDescent="0.25">
      <c r="L1917" s="9"/>
      <c r="M1917" s="9"/>
      <c r="N1917" s="9"/>
    </row>
    <row r="1918" spans="12:14" x14ac:dyDescent="0.25">
      <c r="L1918" s="9"/>
      <c r="M1918" s="9"/>
      <c r="N1918" s="9"/>
    </row>
    <row r="1919" spans="12:14" x14ac:dyDescent="0.25">
      <c r="L1919" s="9"/>
      <c r="M1919" s="9"/>
      <c r="N1919" s="9"/>
    </row>
    <row r="1920" spans="12:14" x14ac:dyDescent="0.25">
      <c r="L1920" s="9"/>
      <c r="M1920" s="9"/>
      <c r="N1920" s="9"/>
    </row>
    <row r="1921" spans="12:14" x14ac:dyDescent="0.25">
      <c r="L1921" s="9"/>
      <c r="M1921" s="9"/>
      <c r="N1921" s="9"/>
    </row>
    <row r="1922" spans="12:14" x14ac:dyDescent="0.25">
      <c r="L1922" s="9"/>
      <c r="M1922" s="9"/>
      <c r="N1922" s="9"/>
    </row>
    <row r="1923" spans="12:14" x14ac:dyDescent="0.25">
      <c r="L1923" s="9"/>
      <c r="M1923" s="9"/>
      <c r="N1923" s="9"/>
    </row>
    <row r="1924" spans="12:14" x14ac:dyDescent="0.25">
      <c r="L1924" s="9"/>
      <c r="M1924" s="9"/>
      <c r="N1924" s="9"/>
    </row>
    <row r="1925" spans="12:14" x14ac:dyDescent="0.25">
      <c r="L1925" s="9"/>
      <c r="M1925" s="9"/>
      <c r="N1925" s="9"/>
    </row>
    <row r="1926" spans="12:14" x14ac:dyDescent="0.25">
      <c r="L1926" s="9"/>
      <c r="M1926" s="9"/>
      <c r="N1926" s="9"/>
    </row>
    <row r="1927" spans="12:14" x14ac:dyDescent="0.25">
      <c r="L1927" s="9"/>
      <c r="M1927" s="9"/>
      <c r="N1927" s="9"/>
    </row>
    <row r="1928" spans="12:14" x14ac:dyDescent="0.25">
      <c r="L1928" s="9"/>
      <c r="M1928" s="9"/>
      <c r="N1928" s="9"/>
    </row>
    <row r="1929" spans="12:14" x14ac:dyDescent="0.25">
      <c r="L1929" s="9"/>
      <c r="M1929" s="9"/>
      <c r="N1929" s="9"/>
    </row>
    <row r="1930" spans="12:14" x14ac:dyDescent="0.25">
      <c r="L1930" s="9"/>
      <c r="M1930" s="9"/>
      <c r="N1930" s="9"/>
    </row>
    <row r="1931" spans="12:14" x14ac:dyDescent="0.25">
      <c r="L1931" s="9"/>
      <c r="M1931" s="9"/>
      <c r="N1931" s="9"/>
    </row>
    <row r="1932" spans="12:14" x14ac:dyDescent="0.25">
      <c r="L1932" s="9"/>
      <c r="M1932" s="9"/>
      <c r="N1932" s="9"/>
    </row>
    <row r="1933" spans="12:14" x14ac:dyDescent="0.25">
      <c r="L1933" s="9"/>
      <c r="M1933" s="9"/>
      <c r="N1933" s="9"/>
    </row>
    <row r="1934" spans="12:14" x14ac:dyDescent="0.25">
      <c r="L1934" s="9"/>
      <c r="M1934" s="9"/>
      <c r="N1934" s="9"/>
    </row>
    <row r="1935" spans="12:14" x14ac:dyDescent="0.25">
      <c r="L1935" s="9"/>
      <c r="M1935" s="9"/>
      <c r="N1935" s="9"/>
    </row>
    <row r="1936" spans="12:14" x14ac:dyDescent="0.25">
      <c r="L1936" s="9"/>
      <c r="M1936" s="9"/>
      <c r="N1936" s="9"/>
    </row>
    <row r="1937" spans="12:14" x14ac:dyDescent="0.25">
      <c r="L1937" s="9"/>
      <c r="M1937" s="9"/>
      <c r="N1937" s="9"/>
    </row>
    <row r="1938" spans="12:14" x14ac:dyDescent="0.25">
      <c r="L1938" s="9"/>
      <c r="M1938" s="9"/>
      <c r="N1938" s="9"/>
    </row>
    <row r="1939" spans="12:14" x14ac:dyDescent="0.25">
      <c r="L1939" s="9"/>
      <c r="M1939" s="9"/>
      <c r="N1939" s="9"/>
    </row>
    <row r="1940" spans="12:14" x14ac:dyDescent="0.25">
      <c r="L1940" s="9"/>
      <c r="M1940" s="9"/>
      <c r="N1940" s="9"/>
    </row>
    <row r="1941" spans="12:14" x14ac:dyDescent="0.25">
      <c r="L1941" s="9"/>
      <c r="M1941" s="9"/>
      <c r="N1941" s="9"/>
    </row>
    <row r="1942" spans="12:14" x14ac:dyDescent="0.25">
      <c r="L1942" s="9"/>
      <c r="M1942" s="9"/>
      <c r="N1942" s="9"/>
    </row>
    <row r="1943" spans="12:14" x14ac:dyDescent="0.25">
      <c r="L1943" s="9"/>
      <c r="M1943" s="9"/>
      <c r="N1943" s="9"/>
    </row>
    <row r="1944" spans="12:14" x14ac:dyDescent="0.25">
      <c r="L1944" s="9"/>
      <c r="M1944" s="9"/>
      <c r="N1944" s="9"/>
    </row>
    <row r="1945" spans="12:14" x14ac:dyDescent="0.25">
      <c r="L1945" s="9"/>
      <c r="M1945" s="9"/>
      <c r="N1945" s="9"/>
    </row>
    <row r="1946" spans="12:14" x14ac:dyDescent="0.25">
      <c r="L1946" s="9"/>
      <c r="M1946" s="9"/>
      <c r="N1946" s="9"/>
    </row>
    <row r="1947" spans="12:14" x14ac:dyDescent="0.25">
      <c r="L1947" s="9"/>
      <c r="M1947" s="9"/>
      <c r="N1947" s="9"/>
    </row>
    <row r="1948" spans="12:14" x14ac:dyDescent="0.25">
      <c r="L1948" s="9"/>
      <c r="M1948" s="9"/>
      <c r="N1948" s="9"/>
    </row>
    <row r="1949" spans="12:14" x14ac:dyDescent="0.25">
      <c r="L1949" s="9"/>
      <c r="M1949" s="9"/>
      <c r="N1949" s="9"/>
    </row>
    <row r="1950" spans="12:14" x14ac:dyDescent="0.25">
      <c r="L1950" s="9"/>
      <c r="M1950" s="9"/>
      <c r="N1950" s="9"/>
    </row>
    <row r="1951" spans="12:14" x14ac:dyDescent="0.25">
      <c r="L1951" s="9"/>
      <c r="M1951" s="9"/>
      <c r="N1951" s="9"/>
    </row>
    <row r="1952" spans="12:14" x14ac:dyDescent="0.25">
      <c r="L1952" s="9"/>
      <c r="M1952" s="9"/>
      <c r="N1952" s="9"/>
    </row>
    <row r="1953" spans="12:14" x14ac:dyDescent="0.25">
      <c r="L1953" s="9"/>
      <c r="M1953" s="9"/>
      <c r="N1953" s="9"/>
    </row>
    <row r="1954" spans="12:14" x14ac:dyDescent="0.25">
      <c r="L1954" s="9"/>
      <c r="M1954" s="9"/>
      <c r="N1954" s="9"/>
    </row>
    <row r="1955" spans="12:14" x14ac:dyDescent="0.25">
      <c r="L1955" s="9"/>
      <c r="M1955" s="9"/>
      <c r="N1955" s="9"/>
    </row>
    <row r="1956" spans="12:14" x14ac:dyDescent="0.25">
      <c r="L1956" s="9"/>
      <c r="M1956" s="9"/>
      <c r="N1956" s="9"/>
    </row>
    <row r="1957" spans="12:14" x14ac:dyDescent="0.25">
      <c r="L1957" s="9"/>
      <c r="M1957" s="9"/>
      <c r="N1957" s="9"/>
    </row>
    <row r="1958" spans="12:14" x14ac:dyDescent="0.25">
      <c r="L1958" s="9"/>
      <c r="M1958" s="9"/>
      <c r="N1958" s="9"/>
    </row>
    <row r="1959" spans="12:14" x14ac:dyDescent="0.25">
      <c r="L1959" s="9"/>
      <c r="M1959" s="9"/>
      <c r="N1959" s="9"/>
    </row>
    <row r="1960" spans="12:14" x14ac:dyDescent="0.25">
      <c r="L1960" s="9"/>
      <c r="M1960" s="9"/>
      <c r="N1960" s="9"/>
    </row>
    <row r="1961" spans="12:14" x14ac:dyDescent="0.25">
      <c r="L1961" s="9"/>
      <c r="M1961" s="9"/>
      <c r="N1961" s="9"/>
    </row>
    <row r="1962" spans="12:14" x14ac:dyDescent="0.25">
      <c r="L1962" s="9"/>
      <c r="M1962" s="9"/>
      <c r="N1962" s="9"/>
    </row>
    <row r="1963" spans="12:14" x14ac:dyDescent="0.25">
      <c r="L1963" s="9"/>
      <c r="M1963" s="9"/>
      <c r="N1963" s="9"/>
    </row>
    <row r="1964" spans="12:14" x14ac:dyDescent="0.25">
      <c r="L1964" s="9"/>
      <c r="M1964" s="9"/>
      <c r="N1964" s="9"/>
    </row>
    <row r="1965" spans="12:14" x14ac:dyDescent="0.25">
      <c r="L1965" s="9"/>
      <c r="M1965" s="9"/>
      <c r="N1965" s="9"/>
    </row>
    <row r="1966" spans="12:14" x14ac:dyDescent="0.25">
      <c r="L1966" s="9"/>
      <c r="M1966" s="9"/>
      <c r="N1966" s="9"/>
    </row>
    <row r="1967" spans="12:14" x14ac:dyDescent="0.25">
      <c r="L1967" s="9"/>
      <c r="M1967" s="9"/>
      <c r="N1967" s="9"/>
    </row>
    <row r="1968" spans="12:14" x14ac:dyDescent="0.25">
      <c r="L1968" s="9"/>
      <c r="M1968" s="9"/>
      <c r="N1968" s="9"/>
    </row>
    <row r="1969" spans="12:14" x14ac:dyDescent="0.25">
      <c r="L1969" s="9"/>
      <c r="M1969" s="9"/>
      <c r="N1969" s="9"/>
    </row>
    <row r="1970" spans="12:14" x14ac:dyDescent="0.25">
      <c r="L1970" s="9"/>
      <c r="M1970" s="9"/>
      <c r="N1970" s="9"/>
    </row>
    <row r="1971" spans="12:14" x14ac:dyDescent="0.25">
      <c r="L1971" s="9"/>
      <c r="M1971" s="9"/>
      <c r="N1971" s="9"/>
    </row>
    <row r="1972" spans="12:14" x14ac:dyDescent="0.25">
      <c r="L1972" s="9"/>
      <c r="M1972" s="9"/>
      <c r="N1972" s="9"/>
    </row>
    <row r="1973" spans="12:14" x14ac:dyDescent="0.25">
      <c r="L1973" s="9"/>
      <c r="M1973" s="9"/>
      <c r="N1973" s="9"/>
    </row>
    <row r="1974" spans="12:14" x14ac:dyDescent="0.25">
      <c r="L1974" s="9"/>
      <c r="M1974" s="9"/>
      <c r="N1974" s="9"/>
    </row>
    <row r="1975" spans="12:14" x14ac:dyDescent="0.25">
      <c r="L1975" s="9"/>
      <c r="M1975" s="9"/>
      <c r="N1975" s="9"/>
    </row>
    <row r="1976" spans="12:14" x14ac:dyDescent="0.25">
      <c r="L1976" s="9"/>
      <c r="M1976" s="9"/>
      <c r="N1976" s="9"/>
    </row>
    <row r="1977" spans="12:14" x14ac:dyDescent="0.25">
      <c r="L1977" s="9"/>
      <c r="M1977" s="9"/>
      <c r="N1977" s="9"/>
    </row>
    <row r="1978" spans="12:14" x14ac:dyDescent="0.25">
      <c r="L1978" s="9"/>
      <c r="M1978" s="9"/>
      <c r="N1978" s="9"/>
    </row>
    <row r="1979" spans="12:14" x14ac:dyDescent="0.25">
      <c r="L1979" s="9"/>
      <c r="M1979" s="9"/>
      <c r="N1979" s="9"/>
    </row>
    <row r="1980" spans="12:14" x14ac:dyDescent="0.25">
      <c r="L1980" s="9"/>
      <c r="M1980" s="9"/>
      <c r="N1980" s="9"/>
    </row>
    <row r="1981" spans="12:14" x14ac:dyDescent="0.25">
      <c r="L1981" s="9"/>
      <c r="M1981" s="9"/>
      <c r="N1981" s="9"/>
    </row>
    <row r="1982" spans="12:14" x14ac:dyDescent="0.25">
      <c r="L1982" s="9"/>
      <c r="M1982" s="9"/>
      <c r="N1982" s="9"/>
    </row>
    <row r="1983" spans="12:14" x14ac:dyDescent="0.25">
      <c r="L1983" s="9"/>
      <c r="M1983" s="9"/>
      <c r="N1983" s="9"/>
    </row>
    <row r="1984" spans="12:14" x14ac:dyDescent="0.25">
      <c r="L1984" s="9"/>
      <c r="M1984" s="9"/>
      <c r="N1984" s="9"/>
    </row>
    <row r="1985" spans="12:14" x14ac:dyDescent="0.25">
      <c r="L1985" s="9"/>
      <c r="M1985" s="9"/>
      <c r="N1985" s="9"/>
    </row>
    <row r="1986" spans="12:14" x14ac:dyDescent="0.25">
      <c r="L1986" s="9"/>
      <c r="M1986" s="9"/>
      <c r="N1986" s="9"/>
    </row>
    <row r="1987" spans="12:14" x14ac:dyDescent="0.25">
      <c r="L1987" s="9"/>
      <c r="M1987" s="9"/>
      <c r="N1987" s="9"/>
    </row>
    <row r="1988" spans="12:14" x14ac:dyDescent="0.25">
      <c r="L1988" s="9"/>
      <c r="M1988" s="9"/>
      <c r="N1988" s="9"/>
    </row>
    <row r="1989" spans="12:14" x14ac:dyDescent="0.25">
      <c r="L1989" s="9"/>
      <c r="M1989" s="9"/>
      <c r="N1989" s="9"/>
    </row>
    <row r="1990" spans="12:14" x14ac:dyDescent="0.25">
      <c r="L1990" s="9"/>
      <c r="M1990" s="9"/>
      <c r="N1990" s="9"/>
    </row>
    <row r="1991" spans="12:14" x14ac:dyDescent="0.25">
      <c r="L1991" s="9"/>
      <c r="M1991" s="9"/>
      <c r="N1991" s="9"/>
    </row>
    <row r="1992" spans="12:14" x14ac:dyDescent="0.25">
      <c r="L1992" s="9"/>
      <c r="M1992" s="9"/>
      <c r="N1992" s="9"/>
    </row>
    <row r="1993" spans="12:14" x14ac:dyDescent="0.25">
      <c r="L1993" s="9"/>
      <c r="M1993" s="9"/>
      <c r="N1993" s="9"/>
    </row>
    <row r="1994" spans="12:14" x14ac:dyDescent="0.25">
      <c r="L1994" s="9"/>
      <c r="M1994" s="9"/>
      <c r="N1994" s="9"/>
    </row>
    <row r="1995" spans="12:14" x14ac:dyDescent="0.25">
      <c r="L1995" s="9"/>
      <c r="M1995" s="9"/>
      <c r="N1995" s="9"/>
    </row>
    <row r="1996" spans="12:14" x14ac:dyDescent="0.25">
      <c r="L1996" s="9"/>
      <c r="M1996" s="9"/>
      <c r="N1996" s="9"/>
    </row>
    <row r="1997" spans="12:14" x14ac:dyDescent="0.25">
      <c r="L1997" s="9"/>
      <c r="M1997" s="9"/>
      <c r="N1997" s="9"/>
    </row>
    <row r="1998" spans="12:14" x14ac:dyDescent="0.25">
      <c r="L1998" s="9"/>
      <c r="M1998" s="9"/>
      <c r="N1998" s="9"/>
    </row>
    <row r="1999" spans="12:14" x14ac:dyDescent="0.25">
      <c r="L1999" s="9"/>
      <c r="M1999" s="9"/>
      <c r="N1999" s="9"/>
    </row>
    <row r="2000" spans="12:14" x14ac:dyDescent="0.25">
      <c r="L2000" s="9"/>
      <c r="M2000" s="9"/>
      <c r="N2000" s="9"/>
    </row>
    <row r="2001" spans="12:14" x14ac:dyDescent="0.25">
      <c r="L2001" s="9"/>
      <c r="M2001" s="9"/>
      <c r="N2001" s="9"/>
    </row>
    <row r="2002" spans="12:14" x14ac:dyDescent="0.25">
      <c r="L2002" s="9"/>
      <c r="M2002" s="9"/>
      <c r="N2002" s="9"/>
    </row>
    <row r="2003" spans="12:14" x14ac:dyDescent="0.25">
      <c r="L2003" s="9"/>
      <c r="M2003" s="9"/>
      <c r="N2003" s="9"/>
    </row>
    <row r="2004" spans="12:14" x14ac:dyDescent="0.25">
      <c r="L2004" s="9"/>
      <c r="M2004" s="9"/>
      <c r="N2004" s="9"/>
    </row>
    <row r="2005" spans="12:14" x14ac:dyDescent="0.25">
      <c r="L2005" s="9"/>
      <c r="M2005" s="9"/>
      <c r="N2005" s="9"/>
    </row>
    <row r="2006" spans="12:14" x14ac:dyDescent="0.25">
      <c r="L2006" s="9"/>
      <c r="M2006" s="9"/>
      <c r="N2006" s="9"/>
    </row>
    <row r="2007" spans="12:14" x14ac:dyDescent="0.25">
      <c r="L2007" s="9"/>
      <c r="M2007" s="9"/>
      <c r="N2007" s="9"/>
    </row>
    <row r="2008" spans="12:14" x14ac:dyDescent="0.25">
      <c r="L2008" s="9"/>
      <c r="M2008" s="9"/>
      <c r="N2008" s="9"/>
    </row>
    <row r="2009" spans="12:14" x14ac:dyDescent="0.25">
      <c r="L2009" s="9"/>
      <c r="M2009" s="9"/>
      <c r="N2009" s="9"/>
    </row>
    <row r="2010" spans="12:14" x14ac:dyDescent="0.25">
      <c r="L2010" s="9"/>
      <c r="M2010" s="9"/>
      <c r="N2010" s="9"/>
    </row>
    <row r="2011" spans="12:14" x14ac:dyDescent="0.25">
      <c r="L2011" s="9"/>
      <c r="M2011" s="9"/>
      <c r="N2011" s="9"/>
    </row>
    <row r="2012" spans="12:14" x14ac:dyDescent="0.25">
      <c r="L2012" s="9"/>
      <c r="M2012" s="9"/>
      <c r="N2012" s="9"/>
    </row>
    <row r="2013" spans="12:14" x14ac:dyDescent="0.25">
      <c r="L2013" s="9"/>
      <c r="M2013" s="9"/>
      <c r="N2013" s="9"/>
    </row>
    <row r="2014" spans="12:14" x14ac:dyDescent="0.25">
      <c r="L2014" s="9"/>
      <c r="M2014" s="9"/>
      <c r="N2014" s="9"/>
    </row>
    <row r="2015" spans="12:14" x14ac:dyDescent="0.25">
      <c r="L2015" s="9"/>
      <c r="M2015" s="9"/>
      <c r="N2015" s="9"/>
    </row>
    <row r="2016" spans="12:14" x14ac:dyDescent="0.25">
      <c r="L2016" s="9"/>
      <c r="M2016" s="9"/>
      <c r="N2016" s="9"/>
    </row>
    <row r="2017" spans="12:14" x14ac:dyDescent="0.25">
      <c r="L2017" s="9"/>
      <c r="M2017" s="9"/>
      <c r="N2017" s="9"/>
    </row>
    <row r="2018" spans="12:14" x14ac:dyDescent="0.25">
      <c r="L2018" s="9"/>
      <c r="M2018" s="9"/>
      <c r="N2018" s="9"/>
    </row>
    <row r="2019" spans="12:14" x14ac:dyDescent="0.25">
      <c r="L2019" s="9"/>
      <c r="M2019" s="9"/>
      <c r="N2019" s="9"/>
    </row>
    <row r="2020" spans="12:14" x14ac:dyDescent="0.25">
      <c r="L2020" s="9"/>
      <c r="M2020" s="9"/>
      <c r="N2020" s="9"/>
    </row>
    <row r="2021" spans="12:14" x14ac:dyDescent="0.25">
      <c r="L2021" s="9"/>
      <c r="M2021" s="9"/>
      <c r="N2021" s="9"/>
    </row>
    <row r="2022" spans="12:14" x14ac:dyDescent="0.25">
      <c r="L2022" s="9"/>
      <c r="M2022" s="9"/>
      <c r="N2022" s="9"/>
    </row>
    <row r="2023" spans="12:14" x14ac:dyDescent="0.25">
      <c r="L2023" s="9"/>
      <c r="M2023" s="9"/>
      <c r="N2023" s="9"/>
    </row>
    <row r="2024" spans="12:14" x14ac:dyDescent="0.25">
      <c r="L2024" s="9"/>
      <c r="M2024" s="9"/>
      <c r="N2024" s="9"/>
    </row>
    <row r="2025" spans="12:14" x14ac:dyDescent="0.25">
      <c r="L2025" s="9"/>
      <c r="M2025" s="9"/>
      <c r="N2025" s="9"/>
    </row>
    <row r="2026" spans="12:14" x14ac:dyDescent="0.25">
      <c r="L2026" s="9"/>
      <c r="M2026" s="9"/>
      <c r="N2026" s="9"/>
    </row>
    <row r="2027" spans="12:14" x14ac:dyDescent="0.25">
      <c r="L2027" s="9"/>
      <c r="M2027" s="9"/>
      <c r="N2027" s="9"/>
    </row>
    <row r="2028" spans="12:14" x14ac:dyDescent="0.25">
      <c r="L2028" s="9"/>
      <c r="M2028" s="9"/>
      <c r="N2028" s="9"/>
    </row>
    <row r="2029" spans="12:14" x14ac:dyDescent="0.25">
      <c r="L2029" s="9"/>
      <c r="M2029" s="9"/>
      <c r="N2029" s="9"/>
    </row>
    <row r="2030" spans="12:14" x14ac:dyDescent="0.25">
      <c r="L2030" s="9"/>
      <c r="M2030" s="9"/>
      <c r="N2030" s="9"/>
    </row>
    <row r="2031" spans="12:14" x14ac:dyDescent="0.25">
      <c r="L2031" s="9"/>
      <c r="M2031" s="9"/>
      <c r="N2031" s="9"/>
    </row>
    <row r="2032" spans="12:14" x14ac:dyDescent="0.25">
      <c r="L2032" s="9"/>
      <c r="M2032" s="9"/>
      <c r="N2032" s="9"/>
    </row>
    <row r="2033" spans="12:14" x14ac:dyDescent="0.25">
      <c r="L2033" s="9"/>
      <c r="M2033" s="9"/>
      <c r="N2033" s="9"/>
    </row>
    <row r="2034" spans="12:14" x14ac:dyDescent="0.25">
      <c r="L2034" s="9"/>
      <c r="M2034" s="9"/>
      <c r="N2034" s="9"/>
    </row>
    <row r="2035" spans="12:14" x14ac:dyDescent="0.25">
      <c r="L2035" s="9"/>
      <c r="M2035" s="9"/>
      <c r="N2035" s="9"/>
    </row>
    <row r="2036" spans="12:14" x14ac:dyDescent="0.25">
      <c r="L2036" s="9"/>
      <c r="M2036" s="9"/>
      <c r="N2036" s="9"/>
    </row>
    <row r="2037" spans="12:14" x14ac:dyDescent="0.25">
      <c r="L2037" s="9"/>
      <c r="M2037" s="9"/>
      <c r="N2037" s="9"/>
    </row>
    <row r="2038" spans="12:14" x14ac:dyDescent="0.25">
      <c r="L2038" s="9"/>
      <c r="M2038" s="9"/>
      <c r="N2038" s="9"/>
    </row>
    <row r="2039" spans="12:14" x14ac:dyDescent="0.25">
      <c r="L2039" s="9"/>
      <c r="M2039" s="9"/>
      <c r="N2039" s="9"/>
    </row>
    <row r="2040" spans="12:14" x14ac:dyDescent="0.25">
      <c r="L2040" s="9"/>
      <c r="M2040" s="9"/>
      <c r="N2040" s="9"/>
    </row>
    <row r="2041" spans="12:14" x14ac:dyDescent="0.25">
      <c r="L2041" s="9"/>
      <c r="M2041" s="9"/>
      <c r="N2041" s="9"/>
    </row>
    <row r="2042" spans="12:14" x14ac:dyDescent="0.25">
      <c r="L2042" s="9"/>
      <c r="M2042" s="9"/>
      <c r="N2042" s="9"/>
    </row>
    <row r="2043" spans="12:14" x14ac:dyDescent="0.25">
      <c r="L2043" s="9"/>
      <c r="M2043" s="9"/>
      <c r="N2043" s="9"/>
    </row>
    <row r="2044" spans="12:14" x14ac:dyDescent="0.25">
      <c r="L2044" s="9"/>
      <c r="M2044" s="9"/>
      <c r="N2044" s="9"/>
    </row>
    <row r="2045" spans="12:14" x14ac:dyDescent="0.25">
      <c r="L2045" s="9"/>
      <c r="M2045" s="9"/>
      <c r="N2045" s="9"/>
    </row>
    <row r="2046" spans="12:14" x14ac:dyDescent="0.25">
      <c r="L2046" s="9"/>
      <c r="M2046" s="9"/>
      <c r="N2046" s="9"/>
    </row>
    <row r="2047" spans="12:14" x14ac:dyDescent="0.25">
      <c r="L2047" s="9"/>
      <c r="M2047" s="9"/>
      <c r="N2047" s="9"/>
    </row>
    <row r="2048" spans="12:14" x14ac:dyDescent="0.25">
      <c r="L2048" s="9"/>
      <c r="M2048" s="9"/>
      <c r="N2048" s="9"/>
    </row>
    <row r="2049" spans="12:14" x14ac:dyDescent="0.25">
      <c r="L2049" s="9"/>
      <c r="M2049" s="9"/>
      <c r="N2049" s="9"/>
    </row>
    <row r="2050" spans="12:14" x14ac:dyDescent="0.25">
      <c r="L2050" s="9"/>
      <c r="M2050" s="9"/>
      <c r="N2050" s="9"/>
    </row>
    <row r="2051" spans="12:14" x14ac:dyDescent="0.25">
      <c r="L2051" s="9"/>
      <c r="M2051" s="9"/>
      <c r="N2051" s="9"/>
    </row>
    <row r="2052" spans="12:14" x14ac:dyDescent="0.25">
      <c r="L2052" s="9"/>
      <c r="M2052" s="9"/>
      <c r="N2052" s="9"/>
    </row>
    <row r="2053" spans="12:14" x14ac:dyDescent="0.25">
      <c r="L2053" s="9"/>
      <c r="M2053" s="9"/>
      <c r="N2053" s="9"/>
    </row>
    <row r="2054" spans="12:14" x14ac:dyDescent="0.25">
      <c r="L2054" s="9"/>
      <c r="M2054" s="9"/>
      <c r="N2054" s="9"/>
    </row>
    <row r="2055" spans="12:14" x14ac:dyDescent="0.25">
      <c r="L2055" s="9"/>
      <c r="M2055" s="9"/>
      <c r="N2055" s="9"/>
    </row>
    <row r="2056" spans="12:14" x14ac:dyDescent="0.25">
      <c r="L2056" s="9"/>
      <c r="M2056" s="9"/>
      <c r="N2056" s="9"/>
    </row>
    <row r="2057" spans="12:14" x14ac:dyDescent="0.25">
      <c r="L2057" s="9"/>
      <c r="M2057" s="9"/>
      <c r="N2057" s="9"/>
    </row>
    <row r="2058" spans="12:14" x14ac:dyDescent="0.25">
      <c r="L2058" s="9"/>
      <c r="M2058" s="9"/>
      <c r="N2058" s="9"/>
    </row>
    <row r="2059" spans="12:14" x14ac:dyDescent="0.25">
      <c r="L2059" s="9"/>
      <c r="M2059" s="9"/>
      <c r="N2059" s="9"/>
    </row>
    <row r="2060" spans="12:14" x14ac:dyDescent="0.25">
      <c r="L2060" s="9"/>
      <c r="M2060" s="9"/>
      <c r="N2060" s="9"/>
    </row>
    <row r="2061" spans="12:14" x14ac:dyDescent="0.25">
      <c r="L2061" s="9"/>
      <c r="M2061" s="9"/>
      <c r="N2061" s="9"/>
    </row>
    <row r="2062" spans="12:14" x14ac:dyDescent="0.25">
      <c r="L2062" s="9"/>
      <c r="M2062" s="9"/>
      <c r="N2062" s="9"/>
    </row>
    <row r="2063" spans="12:14" x14ac:dyDescent="0.25">
      <c r="L2063" s="9"/>
      <c r="M2063" s="9"/>
      <c r="N2063" s="9"/>
    </row>
    <row r="2064" spans="12:14" x14ac:dyDescent="0.25">
      <c r="L2064" s="9"/>
      <c r="M2064" s="9"/>
      <c r="N2064" s="9"/>
    </row>
    <row r="2065" spans="12:14" x14ac:dyDescent="0.25">
      <c r="L2065" s="9"/>
      <c r="M2065" s="9"/>
      <c r="N2065" s="9"/>
    </row>
    <row r="2066" spans="12:14" x14ac:dyDescent="0.25">
      <c r="L2066" s="9"/>
      <c r="M2066" s="9"/>
      <c r="N2066" s="9"/>
    </row>
    <row r="2067" spans="12:14" x14ac:dyDescent="0.25">
      <c r="L2067" s="9"/>
      <c r="M2067" s="9"/>
      <c r="N2067" s="9"/>
    </row>
    <row r="2068" spans="12:14" x14ac:dyDescent="0.25">
      <c r="L2068" s="9"/>
      <c r="M2068" s="9"/>
      <c r="N2068" s="9"/>
    </row>
    <row r="2069" spans="12:14" x14ac:dyDescent="0.25">
      <c r="L2069" s="9"/>
      <c r="M2069" s="9"/>
      <c r="N2069" s="9"/>
    </row>
    <row r="2070" spans="12:14" x14ac:dyDescent="0.25">
      <c r="L2070" s="9"/>
      <c r="M2070" s="9"/>
      <c r="N2070" s="9"/>
    </row>
    <row r="2071" spans="12:14" x14ac:dyDescent="0.25">
      <c r="L2071" s="9"/>
      <c r="M2071" s="9"/>
      <c r="N2071" s="9"/>
    </row>
    <row r="2072" spans="12:14" x14ac:dyDescent="0.25">
      <c r="L2072" s="9"/>
      <c r="M2072" s="9"/>
      <c r="N2072" s="9"/>
    </row>
    <row r="2073" spans="12:14" x14ac:dyDescent="0.25">
      <c r="L2073" s="9"/>
      <c r="M2073" s="9"/>
      <c r="N2073" s="9"/>
    </row>
    <row r="2074" spans="12:14" x14ac:dyDescent="0.25">
      <c r="L2074" s="9"/>
      <c r="M2074" s="9"/>
      <c r="N2074" s="9"/>
    </row>
    <row r="2075" spans="12:14" x14ac:dyDescent="0.25">
      <c r="L2075" s="9"/>
      <c r="M2075" s="9"/>
      <c r="N2075" s="9"/>
    </row>
    <row r="2076" spans="12:14" x14ac:dyDescent="0.25">
      <c r="L2076" s="9"/>
      <c r="M2076" s="9"/>
      <c r="N2076" s="9"/>
    </row>
    <row r="2077" spans="12:14" x14ac:dyDescent="0.25">
      <c r="L2077" s="9"/>
      <c r="M2077" s="9"/>
      <c r="N2077" s="9"/>
    </row>
    <row r="2078" spans="12:14" x14ac:dyDescent="0.25">
      <c r="L2078" s="9"/>
      <c r="M2078" s="9"/>
      <c r="N2078" s="9"/>
    </row>
    <row r="2079" spans="12:14" x14ac:dyDescent="0.25">
      <c r="L2079" s="9"/>
      <c r="M2079" s="9"/>
      <c r="N2079" s="9"/>
    </row>
    <row r="2080" spans="12:14" x14ac:dyDescent="0.25">
      <c r="L2080" s="9"/>
      <c r="M2080" s="9"/>
      <c r="N2080" s="9"/>
    </row>
    <row r="2081" spans="12:14" x14ac:dyDescent="0.25">
      <c r="L2081" s="9"/>
      <c r="M2081" s="9"/>
      <c r="N2081" s="9"/>
    </row>
    <row r="2082" spans="12:14" x14ac:dyDescent="0.25">
      <c r="L2082" s="9"/>
      <c r="M2082" s="9"/>
      <c r="N2082" s="9"/>
    </row>
    <row r="2083" spans="12:14" x14ac:dyDescent="0.25">
      <c r="L2083" s="9"/>
      <c r="M2083" s="9"/>
      <c r="N2083" s="9"/>
    </row>
    <row r="2084" spans="12:14" x14ac:dyDescent="0.25">
      <c r="L2084" s="9"/>
      <c r="M2084" s="9"/>
      <c r="N2084" s="9"/>
    </row>
    <row r="2085" spans="12:14" x14ac:dyDescent="0.25">
      <c r="L2085" s="9"/>
      <c r="M2085" s="9"/>
      <c r="N2085" s="9"/>
    </row>
    <row r="2086" spans="12:14" x14ac:dyDescent="0.25">
      <c r="L2086" s="9"/>
      <c r="M2086" s="9"/>
      <c r="N2086" s="9"/>
    </row>
    <row r="2087" spans="12:14" x14ac:dyDescent="0.25">
      <c r="L2087" s="9"/>
      <c r="M2087" s="9"/>
      <c r="N2087" s="9"/>
    </row>
    <row r="2088" spans="12:14" x14ac:dyDescent="0.25">
      <c r="L2088" s="9"/>
      <c r="M2088" s="9"/>
      <c r="N2088" s="9"/>
    </row>
    <row r="2089" spans="12:14" x14ac:dyDescent="0.25">
      <c r="L2089" s="9"/>
      <c r="M2089" s="9"/>
      <c r="N2089" s="9"/>
    </row>
    <row r="2090" spans="12:14" x14ac:dyDescent="0.25">
      <c r="L2090" s="9"/>
      <c r="M2090" s="9"/>
      <c r="N2090" s="9"/>
    </row>
    <row r="2091" spans="12:14" x14ac:dyDescent="0.25">
      <c r="L2091" s="9"/>
      <c r="M2091" s="9"/>
      <c r="N2091" s="9"/>
    </row>
    <row r="2092" spans="12:14" x14ac:dyDescent="0.25">
      <c r="L2092" s="9"/>
      <c r="M2092" s="9"/>
      <c r="N2092" s="9"/>
    </row>
    <row r="2093" spans="12:14" x14ac:dyDescent="0.25">
      <c r="L2093" s="9"/>
      <c r="M2093" s="9"/>
      <c r="N2093" s="9"/>
    </row>
    <row r="2094" spans="12:14" x14ac:dyDescent="0.25">
      <c r="L2094" s="9"/>
      <c r="M2094" s="9"/>
      <c r="N2094" s="9"/>
    </row>
    <row r="2095" spans="12:14" x14ac:dyDescent="0.25">
      <c r="L2095" s="9"/>
      <c r="M2095" s="9"/>
      <c r="N2095" s="9"/>
    </row>
    <row r="2096" spans="12:14" x14ac:dyDescent="0.25">
      <c r="L2096" s="9"/>
      <c r="M2096" s="9"/>
      <c r="N2096" s="9"/>
    </row>
    <row r="2097" spans="12:14" x14ac:dyDescent="0.25">
      <c r="L2097" s="9"/>
      <c r="M2097" s="9"/>
      <c r="N2097" s="9"/>
    </row>
    <row r="2098" spans="12:14" x14ac:dyDescent="0.25">
      <c r="L2098" s="9"/>
      <c r="M2098" s="9"/>
      <c r="N2098" s="9"/>
    </row>
    <row r="2099" spans="12:14" x14ac:dyDescent="0.25">
      <c r="L2099" s="9"/>
      <c r="M2099" s="9"/>
      <c r="N2099" s="9"/>
    </row>
    <row r="2100" spans="12:14" x14ac:dyDescent="0.25">
      <c r="L2100" s="9"/>
      <c r="M2100" s="9"/>
      <c r="N2100" s="9"/>
    </row>
    <row r="2101" spans="12:14" x14ac:dyDescent="0.25">
      <c r="L2101" s="9"/>
      <c r="M2101" s="9"/>
      <c r="N2101" s="9"/>
    </row>
    <row r="2102" spans="12:14" x14ac:dyDescent="0.25">
      <c r="L2102" s="9"/>
      <c r="M2102" s="9"/>
      <c r="N2102" s="9"/>
    </row>
    <row r="2103" spans="12:14" x14ac:dyDescent="0.25">
      <c r="L2103" s="9"/>
      <c r="M2103" s="9"/>
      <c r="N2103" s="9"/>
    </row>
    <row r="2104" spans="12:14" x14ac:dyDescent="0.25">
      <c r="L2104" s="9"/>
      <c r="M2104" s="9"/>
      <c r="N2104" s="9"/>
    </row>
    <row r="2105" spans="12:14" x14ac:dyDescent="0.25">
      <c r="L2105" s="9"/>
      <c r="M2105" s="9"/>
      <c r="N2105" s="9"/>
    </row>
    <row r="2106" spans="12:14" x14ac:dyDescent="0.25">
      <c r="L2106" s="9"/>
      <c r="M2106" s="9"/>
      <c r="N2106" s="9"/>
    </row>
    <row r="2107" spans="12:14" x14ac:dyDescent="0.25">
      <c r="L2107" s="9"/>
      <c r="M2107" s="9"/>
      <c r="N2107" s="9"/>
    </row>
    <row r="2108" spans="12:14" x14ac:dyDescent="0.25">
      <c r="L2108" s="9"/>
      <c r="M2108" s="9"/>
      <c r="N2108" s="9"/>
    </row>
    <row r="2109" spans="12:14" x14ac:dyDescent="0.25">
      <c r="L2109" s="9"/>
      <c r="M2109" s="9"/>
      <c r="N2109" s="9"/>
    </row>
    <row r="2110" spans="12:14" x14ac:dyDescent="0.25">
      <c r="L2110" s="9"/>
      <c r="M2110" s="9"/>
      <c r="N2110" s="9"/>
    </row>
    <row r="2111" spans="12:14" x14ac:dyDescent="0.25">
      <c r="L2111" s="9"/>
      <c r="M2111" s="9"/>
      <c r="N2111" s="9"/>
    </row>
    <row r="2112" spans="12:14" x14ac:dyDescent="0.25">
      <c r="L2112" s="9"/>
      <c r="M2112" s="9"/>
      <c r="N2112" s="9"/>
    </row>
    <row r="2113" spans="12:14" x14ac:dyDescent="0.25">
      <c r="L2113" s="9"/>
      <c r="M2113" s="9"/>
      <c r="N2113" s="9"/>
    </row>
    <row r="2114" spans="12:14" x14ac:dyDescent="0.25">
      <c r="L2114" s="9"/>
      <c r="M2114" s="9"/>
      <c r="N2114" s="9"/>
    </row>
    <row r="2115" spans="12:14" x14ac:dyDescent="0.25">
      <c r="L2115" s="9"/>
      <c r="M2115" s="9"/>
      <c r="N2115" s="9"/>
    </row>
    <row r="2116" spans="12:14" x14ac:dyDescent="0.25">
      <c r="L2116" s="9"/>
      <c r="M2116" s="9"/>
      <c r="N2116" s="9"/>
    </row>
    <row r="2117" spans="12:14" x14ac:dyDescent="0.25">
      <c r="L2117" s="9"/>
      <c r="M2117" s="9"/>
      <c r="N2117" s="9"/>
    </row>
    <row r="2118" spans="12:14" x14ac:dyDescent="0.25">
      <c r="L2118" s="9"/>
      <c r="M2118" s="9"/>
      <c r="N2118" s="9"/>
    </row>
    <row r="2119" spans="12:14" x14ac:dyDescent="0.25">
      <c r="L2119" s="9"/>
      <c r="M2119" s="9"/>
      <c r="N2119" s="9"/>
    </row>
    <row r="2120" spans="12:14" x14ac:dyDescent="0.25">
      <c r="L2120" s="9"/>
      <c r="M2120" s="9"/>
      <c r="N2120" s="9"/>
    </row>
    <row r="2121" spans="12:14" x14ac:dyDescent="0.25">
      <c r="L2121" s="9"/>
      <c r="M2121" s="9"/>
      <c r="N2121" s="9"/>
    </row>
    <row r="2122" spans="12:14" x14ac:dyDescent="0.25">
      <c r="L2122" s="9"/>
      <c r="M2122" s="9"/>
      <c r="N2122" s="9"/>
    </row>
    <row r="2123" spans="12:14" x14ac:dyDescent="0.25">
      <c r="L2123" s="9"/>
      <c r="M2123" s="9"/>
      <c r="N2123" s="9"/>
    </row>
    <row r="2124" spans="12:14" x14ac:dyDescent="0.25">
      <c r="L2124" s="9"/>
      <c r="M2124" s="9"/>
      <c r="N2124" s="9"/>
    </row>
    <row r="2125" spans="12:14" x14ac:dyDescent="0.25">
      <c r="L2125" s="9"/>
      <c r="M2125" s="9"/>
      <c r="N2125" s="9"/>
    </row>
    <row r="2126" spans="12:14" x14ac:dyDescent="0.25">
      <c r="L2126" s="9"/>
      <c r="M2126" s="9"/>
      <c r="N2126" s="9"/>
    </row>
    <row r="2127" spans="12:14" x14ac:dyDescent="0.25">
      <c r="L2127" s="9"/>
      <c r="M2127" s="9"/>
      <c r="N2127" s="9"/>
    </row>
    <row r="2128" spans="12:14" x14ac:dyDescent="0.25">
      <c r="L2128" s="9"/>
      <c r="M2128" s="9"/>
      <c r="N2128" s="9"/>
    </row>
    <row r="2129" spans="12:14" x14ac:dyDescent="0.25">
      <c r="L2129" s="9"/>
      <c r="M2129" s="9"/>
      <c r="N2129" s="9"/>
    </row>
    <row r="2130" spans="12:14" x14ac:dyDescent="0.25">
      <c r="L2130" s="9"/>
      <c r="M2130" s="9"/>
      <c r="N2130" s="9"/>
    </row>
    <row r="2131" spans="12:14" x14ac:dyDescent="0.25">
      <c r="L2131" s="9"/>
      <c r="M2131" s="9"/>
      <c r="N2131" s="9"/>
    </row>
    <row r="2132" spans="12:14" x14ac:dyDescent="0.25">
      <c r="L2132" s="9"/>
      <c r="M2132" s="9"/>
      <c r="N2132" s="9"/>
    </row>
    <row r="2133" spans="12:14" x14ac:dyDescent="0.25">
      <c r="L2133" s="9"/>
      <c r="M2133" s="9"/>
      <c r="N2133" s="9"/>
    </row>
    <row r="2134" spans="12:14" x14ac:dyDescent="0.25">
      <c r="L2134" s="9"/>
      <c r="M2134" s="9"/>
      <c r="N2134" s="9"/>
    </row>
    <row r="2135" spans="12:14" x14ac:dyDescent="0.25">
      <c r="L2135" s="9"/>
      <c r="M2135" s="9"/>
      <c r="N2135" s="9"/>
    </row>
    <row r="2136" spans="12:14" x14ac:dyDescent="0.25">
      <c r="L2136" s="9"/>
      <c r="M2136" s="9"/>
      <c r="N2136" s="9"/>
    </row>
    <row r="2137" spans="12:14" x14ac:dyDescent="0.25">
      <c r="L2137" s="9"/>
      <c r="M2137" s="9"/>
      <c r="N2137" s="9"/>
    </row>
    <row r="2138" spans="12:14" x14ac:dyDescent="0.25">
      <c r="L2138" s="9"/>
      <c r="M2138" s="9"/>
      <c r="N2138" s="9"/>
    </row>
    <row r="2139" spans="12:14" x14ac:dyDescent="0.25">
      <c r="L2139" s="9"/>
      <c r="M2139" s="9"/>
      <c r="N2139" s="9"/>
    </row>
    <row r="2140" spans="12:14" x14ac:dyDescent="0.25">
      <c r="L2140" s="9"/>
      <c r="M2140" s="9"/>
      <c r="N2140" s="9"/>
    </row>
    <row r="2141" spans="12:14" x14ac:dyDescent="0.25">
      <c r="L2141" s="9"/>
      <c r="M2141" s="9"/>
      <c r="N2141" s="9"/>
    </row>
    <row r="2142" spans="12:14" x14ac:dyDescent="0.25">
      <c r="L2142" s="9"/>
      <c r="M2142" s="9"/>
      <c r="N2142" s="9"/>
    </row>
    <row r="2143" spans="12:14" x14ac:dyDescent="0.25">
      <c r="L2143" s="9"/>
      <c r="M2143" s="9"/>
      <c r="N2143" s="9"/>
    </row>
    <row r="2144" spans="12:14" x14ac:dyDescent="0.25">
      <c r="L2144" s="9"/>
      <c r="M2144" s="9"/>
      <c r="N2144" s="9"/>
    </row>
    <row r="2145" spans="12:14" x14ac:dyDescent="0.25">
      <c r="L2145" s="9"/>
      <c r="M2145" s="9"/>
      <c r="N2145" s="9"/>
    </row>
    <row r="2146" spans="12:14" x14ac:dyDescent="0.25">
      <c r="L2146" s="9"/>
      <c r="M2146" s="9"/>
      <c r="N2146" s="9"/>
    </row>
    <row r="2147" spans="12:14" x14ac:dyDescent="0.25">
      <c r="L2147" s="9"/>
      <c r="M2147" s="9"/>
      <c r="N2147" s="9"/>
    </row>
    <row r="2148" spans="12:14" x14ac:dyDescent="0.25">
      <c r="L2148" s="9"/>
      <c r="M2148" s="9"/>
      <c r="N2148" s="9"/>
    </row>
    <row r="2149" spans="12:14" x14ac:dyDescent="0.25">
      <c r="L2149" s="9"/>
      <c r="M2149" s="9"/>
      <c r="N2149" s="9"/>
    </row>
    <row r="2150" spans="12:14" x14ac:dyDescent="0.25">
      <c r="L2150" s="9"/>
      <c r="M2150" s="9"/>
      <c r="N2150" s="9"/>
    </row>
    <row r="2151" spans="12:14" x14ac:dyDescent="0.25">
      <c r="L2151" s="9"/>
      <c r="M2151" s="9"/>
      <c r="N2151" s="9"/>
    </row>
    <row r="2152" spans="12:14" x14ac:dyDescent="0.25">
      <c r="L2152" s="9"/>
      <c r="M2152" s="9"/>
      <c r="N2152" s="9"/>
    </row>
    <row r="2153" spans="12:14" x14ac:dyDescent="0.25">
      <c r="L2153" s="9"/>
      <c r="M2153" s="9"/>
      <c r="N2153" s="9"/>
    </row>
    <row r="2154" spans="12:14" x14ac:dyDescent="0.25">
      <c r="L2154" s="9"/>
      <c r="M2154" s="9"/>
      <c r="N2154" s="9"/>
    </row>
    <row r="2155" spans="12:14" x14ac:dyDescent="0.25">
      <c r="L2155" s="9"/>
      <c r="M2155" s="9"/>
      <c r="N2155" s="9"/>
    </row>
    <row r="2156" spans="12:14" x14ac:dyDescent="0.25">
      <c r="L2156" s="9"/>
      <c r="M2156" s="9"/>
      <c r="N2156" s="9"/>
    </row>
    <row r="2157" spans="12:14" x14ac:dyDescent="0.25">
      <c r="L2157" s="9"/>
      <c r="M2157" s="9"/>
      <c r="N2157" s="9"/>
    </row>
    <row r="2158" spans="12:14" x14ac:dyDescent="0.25">
      <c r="L2158" s="9"/>
      <c r="M2158" s="9"/>
      <c r="N2158" s="9"/>
    </row>
    <row r="2159" spans="12:14" x14ac:dyDescent="0.25">
      <c r="L2159" s="9"/>
      <c r="M2159" s="9"/>
      <c r="N2159" s="9"/>
    </row>
    <row r="2160" spans="12:14" x14ac:dyDescent="0.25">
      <c r="L2160" s="9"/>
      <c r="M2160" s="9"/>
      <c r="N2160" s="9"/>
    </row>
    <row r="2161" spans="12:14" x14ac:dyDescent="0.25">
      <c r="L2161" s="9"/>
      <c r="M2161" s="9"/>
      <c r="N2161" s="9"/>
    </row>
    <row r="2162" spans="12:14" x14ac:dyDescent="0.25">
      <c r="L2162" s="9"/>
      <c r="M2162" s="9"/>
      <c r="N2162" s="9"/>
    </row>
    <row r="2163" spans="12:14" x14ac:dyDescent="0.25">
      <c r="L2163" s="9"/>
      <c r="M2163" s="9"/>
      <c r="N2163" s="9"/>
    </row>
    <row r="2164" spans="12:14" x14ac:dyDescent="0.25">
      <c r="L2164" s="9"/>
      <c r="M2164" s="9"/>
      <c r="N2164" s="9"/>
    </row>
    <row r="2165" spans="12:14" x14ac:dyDescent="0.25">
      <c r="L2165" s="9"/>
      <c r="M2165" s="9"/>
      <c r="N2165" s="9"/>
    </row>
    <row r="2166" spans="12:14" x14ac:dyDescent="0.25">
      <c r="L2166" s="9"/>
      <c r="M2166" s="9"/>
      <c r="N2166" s="9"/>
    </row>
    <row r="2167" spans="12:14" x14ac:dyDescent="0.25">
      <c r="L2167" s="9"/>
      <c r="M2167" s="9"/>
      <c r="N2167" s="9"/>
    </row>
    <row r="2168" spans="12:14" x14ac:dyDescent="0.25">
      <c r="L2168" s="9"/>
      <c r="M2168" s="9"/>
      <c r="N2168" s="9"/>
    </row>
    <row r="2169" spans="12:14" x14ac:dyDescent="0.25">
      <c r="L2169" s="9"/>
      <c r="M2169" s="9"/>
      <c r="N2169" s="9"/>
    </row>
    <row r="2170" spans="12:14" x14ac:dyDescent="0.25">
      <c r="L2170" s="9"/>
      <c r="M2170" s="9"/>
      <c r="N2170" s="9"/>
    </row>
    <row r="2171" spans="12:14" x14ac:dyDescent="0.25">
      <c r="L2171" s="9"/>
      <c r="M2171" s="9"/>
      <c r="N2171" s="9"/>
    </row>
    <row r="2172" spans="12:14" x14ac:dyDescent="0.25">
      <c r="L2172" s="9"/>
      <c r="M2172" s="9"/>
      <c r="N2172" s="9"/>
    </row>
    <row r="2173" spans="12:14" x14ac:dyDescent="0.25">
      <c r="L2173" s="9"/>
      <c r="M2173" s="9"/>
      <c r="N2173" s="9"/>
    </row>
    <row r="2174" spans="12:14" x14ac:dyDescent="0.25">
      <c r="L2174" s="9"/>
      <c r="M2174" s="9"/>
      <c r="N2174" s="9"/>
    </row>
    <row r="2175" spans="12:14" x14ac:dyDescent="0.25">
      <c r="L2175" s="9"/>
      <c r="M2175" s="9"/>
      <c r="N2175" s="9"/>
    </row>
    <row r="2176" spans="12:14" x14ac:dyDescent="0.25">
      <c r="L2176" s="9"/>
      <c r="M2176" s="9"/>
      <c r="N2176" s="9"/>
    </row>
    <row r="2177" spans="12:14" x14ac:dyDescent="0.25">
      <c r="L2177" s="9"/>
      <c r="M2177" s="9"/>
      <c r="N2177" s="9"/>
    </row>
    <row r="2178" spans="12:14" x14ac:dyDescent="0.25">
      <c r="L2178" s="9"/>
      <c r="M2178" s="9"/>
      <c r="N2178" s="9"/>
    </row>
    <row r="2179" spans="12:14" x14ac:dyDescent="0.25">
      <c r="L2179" s="9"/>
      <c r="M2179" s="9"/>
      <c r="N2179" s="9"/>
    </row>
    <row r="2180" spans="12:14" x14ac:dyDescent="0.25">
      <c r="L2180" s="9"/>
      <c r="M2180" s="9"/>
      <c r="N2180" s="9"/>
    </row>
    <row r="2181" spans="12:14" x14ac:dyDescent="0.25">
      <c r="L2181" s="9"/>
      <c r="M2181" s="9"/>
      <c r="N2181" s="9"/>
    </row>
    <row r="2182" spans="12:14" x14ac:dyDescent="0.25">
      <c r="L2182" s="9"/>
      <c r="M2182" s="9"/>
      <c r="N2182" s="9"/>
    </row>
    <row r="2183" spans="12:14" x14ac:dyDescent="0.25">
      <c r="L2183" s="9"/>
      <c r="M2183" s="9"/>
      <c r="N2183" s="9"/>
    </row>
    <row r="2184" spans="12:14" x14ac:dyDescent="0.25">
      <c r="L2184" s="9"/>
      <c r="M2184" s="9"/>
      <c r="N2184" s="9"/>
    </row>
    <row r="2185" spans="12:14" x14ac:dyDescent="0.25">
      <c r="L2185" s="9"/>
      <c r="M2185" s="9"/>
      <c r="N2185" s="9"/>
    </row>
    <row r="2186" spans="12:14" x14ac:dyDescent="0.25">
      <c r="L2186" s="9"/>
      <c r="M2186" s="9"/>
      <c r="N2186" s="9"/>
    </row>
    <row r="2187" spans="12:14" x14ac:dyDescent="0.25">
      <c r="L2187" s="9"/>
      <c r="M2187" s="9"/>
      <c r="N2187" s="9"/>
    </row>
    <row r="2188" spans="12:14" x14ac:dyDescent="0.25">
      <c r="L2188" s="9"/>
      <c r="M2188" s="9"/>
      <c r="N2188" s="9"/>
    </row>
    <row r="2189" spans="12:14" x14ac:dyDescent="0.25">
      <c r="L2189" s="9"/>
      <c r="M2189" s="9"/>
      <c r="N2189" s="9"/>
    </row>
    <row r="2190" spans="12:14" x14ac:dyDescent="0.25">
      <c r="L2190" s="9"/>
      <c r="M2190" s="9"/>
      <c r="N2190" s="9"/>
    </row>
    <row r="2191" spans="12:14" x14ac:dyDescent="0.25">
      <c r="L2191" s="9"/>
      <c r="M2191" s="9"/>
      <c r="N2191" s="9"/>
    </row>
    <row r="2192" spans="12:14" x14ac:dyDescent="0.25">
      <c r="L2192" s="9"/>
      <c r="M2192" s="9"/>
      <c r="N2192" s="9"/>
    </row>
    <row r="2193" spans="12:14" x14ac:dyDescent="0.25">
      <c r="L2193" s="9"/>
      <c r="M2193" s="9"/>
      <c r="N2193" s="9"/>
    </row>
    <row r="2194" spans="12:14" x14ac:dyDescent="0.25">
      <c r="L2194" s="9"/>
      <c r="M2194" s="9"/>
      <c r="N2194" s="9"/>
    </row>
    <row r="2195" spans="12:14" x14ac:dyDescent="0.25">
      <c r="L2195" s="9"/>
      <c r="M2195" s="9"/>
      <c r="N2195" s="9"/>
    </row>
    <row r="2196" spans="12:14" x14ac:dyDescent="0.25">
      <c r="L2196" s="9"/>
      <c r="M2196" s="9"/>
      <c r="N2196" s="9"/>
    </row>
    <row r="2197" spans="12:14" x14ac:dyDescent="0.25">
      <c r="L2197" s="9"/>
      <c r="M2197" s="9"/>
      <c r="N2197" s="9"/>
    </row>
    <row r="2198" spans="12:14" x14ac:dyDescent="0.25">
      <c r="L2198" s="9"/>
      <c r="M2198" s="9"/>
      <c r="N2198" s="9"/>
    </row>
    <row r="2199" spans="12:14" x14ac:dyDescent="0.25">
      <c r="L2199" s="9"/>
      <c r="M2199" s="9"/>
      <c r="N2199" s="9"/>
    </row>
    <row r="2200" spans="12:14" x14ac:dyDescent="0.25">
      <c r="L2200" s="9"/>
      <c r="M2200" s="9"/>
      <c r="N2200" s="9"/>
    </row>
    <row r="2201" spans="12:14" x14ac:dyDescent="0.25">
      <c r="L2201" s="9"/>
      <c r="M2201" s="9"/>
      <c r="N2201" s="9"/>
    </row>
    <row r="2202" spans="12:14" x14ac:dyDescent="0.25">
      <c r="L2202" s="9"/>
      <c r="M2202" s="9"/>
      <c r="N2202" s="9"/>
    </row>
    <row r="2203" spans="12:14" x14ac:dyDescent="0.25">
      <c r="L2203" s="9"/>
      <c r="M2203" s="9"/>
      <c r="N2203" s="9"/>
    </row>
    <row r="2204" spans="12:14" x14ac:dyDescent="0.25">
      <c r="L2204" s="9"/>
      <c r="M2204" s="9"/>
      <c r="N2204" s="9"/>
    </row>
    <row r="2205" spans="12:14" x14ac:dyDescent="0.25">
      <c r="L2205" s="9"/>
      <c r="M2205" s="9"/>
      <c r="N2205" s="9"/>
    </row>
    <row r="2206" spans="12:14" x14ac:dyDescent="0.25">
      <c r="L2206" s="9"/>
      <c r="M2206" s="9"/>
      <c r="N2206" s="9"/>
    </row>
    <row r="2207" spans="12:14" x14ac:dyDescent="0.25">
      <c r="L2207" s="9"/>
      <c r="M2207" s="9"/>
      <c r="N2207" s="9"/>
    </row>
    <row r="2208" spans="12:14" x14ac:dyDescent="0.25">
      <c r="L2208" s="9"/>
      <c r="M2208" s="9"/>
      <c r="N2208" s="9"/>
    </row>
    <row r="2209" spans="12:14" x14ac:dyDescent="0.25">
      <c r="L2209" s="9"/>
      <c r="M2209" s="9"/>
      <c r="N2209" s="9"/>
    </row>
    <row r="2210" spans="12:14" x14ac:dyDescent="0.25">
      <c r="L2210" s="9"/>
      <c r="M2210" s="9"/>
      <c r="N2210" s="9"/>
    </row>
    <row r="2211" spans="12:14" x14ac:dyDescent="0.25">
      <c r="L2211" s="9"/>
      <c r="M2211" s="9"/>
      <c r="N2211" s="9"/>
    </row>
    <row r="2212" spans="12:14" x14ac:dyDescent="0.25">
      <c r="L2212" s="9"/>
      <c r="M2212" s="9"/>
      <c r="N2212" s="9"/>
    </row>
    <row r="2213" spans="12:14" x14ac:dyDescent="0.25">
      <c r="L2213" s="9"/>
      <c r="M2213" s="9"/>
      <c r="N2213" s="9"/>
    </row>
    <row r="2214" spans="12:14" x14ac:dyDescent="0.25">
      <c r="L2214" s="9"/>
      <c r="M2214" s="9"/>
      <c r="N2214" s="9"/>
    </row>
    <row r="2215" spans="12:14" x14ac:dyDescent="0.25">
      <c r="L2215" s="9"/>
      <c r="M2215" s="9"/>
      <c r="N2215" s="9"/>
    </row>
    <row r="2216" spans="12:14" x14ac:dyDescent="0.25">
      <c r="L2216" s="9"/>
      <c r="M2216" s="9"/>
      <c r="N2216" s="9"/>
    </row>
    <row r="2217" spans="12:14" x14ac:dyDescent="0.25">
      <c r="L2217" s="9"/>
      <c r="M2217" s="9"/>
      <c r="N2217" s="9"/>
    </row>
    <row r="2218" spans="12:14" x14ac:dyDescent="0.25">
      <c r="L2218" s="9"/>
      <c r="M2218" s="9"/>
      <c r="N2218" s="9"/>
    </row>
    <row r="2219" spans="12:14" x14ac:dyDescent="0.25">
      <c r="L2219" s="9"/>
      <c r="M2219" s="9"/>
      <c r="N2219" s="9"/>
    </row>
    <row r="2220" spans="12:14" x14ac:dyDescent="0.25">
      <c r="L2220" s="9"/>
      <c r="M2220" s="9"/>
      <c r="N2220" s="9"/>
    </row>
    <row r="2221" spans="12:14" x14ac:dyDescent="0.25">
      <c r="L2221" s="9"/>
      <c r="M2221" s="9"/>
      <c r="N2221" s="9"/>
    </row>
    <row r="2222" spans="12:14" x14ac:dyDescent="0.25">
      <c r="L2222" s="9"/>
      <c r="M2222" s="9"/>
      <c r="N2222" s="9"/>
    </row>
    <row r="2223" spans="12:14" x14ac:dyDescent="0.25">
      <c r="L2223" s="9"/>
      <c r="M2223" s="9"/>
      <c r="N2223" s="9"/>
    </row>
    <row r="2224" spans="12:14" x14ac:dyDescent="0.25">
      <c r="L2224" s="9"/>
      <c r="M2224" s="9"/>
      <c r="N2224" s="9"/>
    </row>
    <row r="2225" spans="12:14" x14ac:dyDescent="0.25">
      <c r="L2225" s="9"/>
      <c r="M2225" s="9"/>
      <c r="N2225" s="9"/>
    </row>
    <row r="2226" spans="12:14" x14ac:dyDescent="0.25">
      <c r="L2226" s="9"/>
      <c r="M2226" s="9"/>
      <c r="N2226" s="9"/>
    </row>
    <row r="2227" spans="12:14" x14ac:dyDescent="0.25">
      <c r="L2227" s="9"/>
      <c r="M2227" s="9"/>
      <c r="N2227" s="9"/>
    </row>
    <row r="2228" spans="12:14" x14ac:dyDescent="0.25">
      <c r="L2228" s="9"/>
      <c r="M2228" s="9"/>
      <c r="N2228" s="9"/>
    </row>
    <row r="2229" spans="12:14" x14ac:dyDescent="0.25">
      <c r="L2229" s="9"/>
      <c r="M2229" s="9"/>
      <c r="N2229" s="9"/>
    </row>
    <row r="2230" spans="12:14" x14ac:dyDescent="0.25">
      <c r="L2230" s="9"/>
      <c r="M2230" s="9"/>
      <c r="N2230" s="9"/>
    </row>
    <row r="2231" spans="12:14" x14ac:dyDescent="0.25">
      <c r="L2231" s="9"/>
      <c r="M2231" s="9"/>
      <c r="N2231" s="9"/>
    </row>
    <row r="2232" spans="12:14" x14ac:dyDescent="0.25">
      <c r="L2232" s="9"/>
      <c r="M2232" s="9"/>
      <c r="N2232" s="9"/>
    </row>
    <row r="2233" spans="12:14" x14ac:dyDescent="0.25">
      <c r="L2233" s="9"/>
      <c r="M2233" s="9"/>
      <c r="N2233" s="9"/>
    </row>
    <row r="2234" spans="12:14" x14ac:dyDescent="0.25">
      <c r="L2234" s="9"/>
      <c r="M2234" s="9"/>
      <c r="N2234" s="9"/>
    </row>
    <row r="2235" spans="12:14" x14ac:dyDescent="0.25">
      <c r="L2235" s="9"/>
      <c r="M2235" s="9"/>
      <c r="N2235" s="9"/>
    </row>
    <row r="2236" spans="12:14" x14ac:dyDescent="0.25">
      <c r="L2236" s="9"/>
      <c r="M2236" s="9"/>
      <c r="N2236" s="9"/>
    </row>
    <row r="2237" spans="12:14" x14ac:dyDescent="0.25">
      <c r="L2237" s="9"/>
      <c r="M2237" s="9"/>
      <c r="N2237" s="9"/>
    </row>
    <row r="2238" spans="12:14" x14ac:dyDescent="0.25">
      <c r="L2238" s="9"/>
      <c r="M2238" s="9"/>
      <c r="N2238" s="9"/>
    </row>
    <row r="2239" spans="12:14" x14ac:dyDescent="0.25">
      <c r="L2239" s="9"/>
      <c r="M2239" s="9"/>
      <c r="N2239" s="9"/>
    </row>
    <row r="2240" spans="12:14" x14ac:dyDescent="0.25">
      <c r="L2240" s="9"/>
      <c r="M2240" s="9"/>
      <c r="N2240" s="9"/>
    </row>
    <row r="2241" spans="12:14" x14ac:dyDescent="0.25">
      <c r="L2241" s="9"/>
      <c r="M2241" s="9"/>
      <c r="N2241" s="9"/>
    </row>
    <row r="2242" spans="12:14" x14ac:dyDescent="0.25">
      <c r="L2242" s="9"/>
      <c r="M2242" s="9"/>
      <c r="N2242" s="9"/>
    </row>
    <row r="2243" spans="12:14" x14ac:dyDescent="0.25">
      <c r="L2243" s="9"/>
      <c r="M2243" s="9"/>
      <c r="N2243" s="9"/>
    </row>
    <row r="2244" spans="12:14" x14ac:dyDescent="0.25">
      <c r="L2244" s="9"/>
      <c r="M2244" s="9"/>
      <c r="N2244" s="9"/>
    </row>
    <row r="2245" spans="12:14" x14ac:dyDescent="0.25">
      <c r="L2245" s="9"/>
      <c r="M2245" s="9"/>
      <c r="N2245" s="9"/>
    </row>
    <row r="2246" spans="12:14" x14ac:dyDescent="0.25">
      <c r="L2246" s="9"/>
      <c r="M2246" s="9"/>
      <c r="N2246" s="9"/>
    </row>
    <row r="2247" spans="12:14" x14ac:dyDescent="0.25">
      <c r="L2247" s="9"/>
      <c r="M2247" s="9"/>
      <c r="N2247" s="9"/>
    </row>
    <row r="2248" spans="12:14" x14ac:dyDescent="0.25">
      <c r="L2248" s="9"/>
      <c r="M2248" s="9"/>
      <c r="N2248" s="9"/>
    </row>
    <row r="2249" spans="12:14" x14ac:dyDescent="0.25">
      <c r="L2249" s="9"/>
      <c r="M2249" s="9"/>
      <c r="N2249" s="9"/>
    </row>
    <row r="2250" spans="12:14" x14ac:dyDescent="0.25">
      <c r="L2250" s="9"/>
      <c r="M2250" s="9"/>
      <c r="N2250" s="9"/>
    </row>
    <row r="2251" spans="12:14" x14ac:dyDescent="0.25">
      <c r="L2251" s="9"/>
      <c r="M2251" s="9"/>
      <c r="N2251" s="9"/>
    </row>
    <row r="2252" spans="12:14" x14ac:dyDescent="0.25">
      <c r="L2252" s="9"/>
      <c r="M2252" s="9"/>
      <c r="N2252" s="9"/>
    </row>
    <row r="2253" spans="12:14" x14ac:dyDescent="0.25">
      <c r="L2253" s="9"/>
      <c r="M2253" s="9"/>
      <c r="N2253" s="9"/>
    </row>
    <row r="2254" spans="12:14" x14ac:dyDescent="0.25">
      <c r="L2254" s="9"/>
      <c r="M2254" s="9"/>
      <c r="N2254" s="9"/>
    </row>
    <row r="2255" spans="12:14" x14ac:dyDescent="0.25">
      <c r="L2255" s="9"/>
      <c r="M2255" s="9"/>
      <c r="N2255" s="9"/>
    </row>
    <row r="2256" spans="12:14" x14ac:dyDescent="0.25">
      <c r="L2256" s="9"/>
      <c r="M2256" s="9"/>
      <c r="N2256" s="9"/>
    </row>
    <row r="2257" spans="12:14" x14ac:dyDescent="0.25">
      <c r="L2257" s="9"/>
      <c r="M2257" s="9"/>
      <c r="N2257" s="9"/>
    </row>
    <row r="2258" spans="12:14" x14ac:dyDescent="0.25">
      <c r="L2258" s="9"/>
      <c r="M2258" s="9"/>
      <c r="N2258" s="9"/>
    </row>
    <row r="2259" spans="12:14" x14ac:dyDescent="0.25">
      <c r="L2259" s="9"/>
      <c r="M2259" s="9"/>
      <c r="N2259" s="9"/>
    </row>
    <row r="2260" spans="12:14" x14ac:dyDescent="0.25">
      <c r="L2260" s="9"/>
      <c r="M2260" s="9"/>
      <c r="N2260" s="9"/>
    </row>
    <row r="2261" spans="12:14" x14ac:dyDescent="0.25">
      <c r="L2261" s="9"/>
      <c r="M2261" s="9"/>
      <c r="N2261" s="9"/>
    </row>
    <row r="2262" spans="12:14" x14ac:dyDescent="0.25">
      <c r="L2262" s="9"/>
      <c r="M2262" s="9"/>
      <c r="N2262" s="9"/>
    </row>
    <row r="2263" spans="12:14" x14ac:dyDescent="0.25">
      <c r="L2263" s="9"/>
      <c r="M2263" s="9"/>
      <c r="N2263" s="9"/>
    </row>
    <row r="2264" spans="12:14" x14ac:dyDescent="0.25">
      <c r="L2264" s="9"/>
      <c r="M2264" s="9"/>
      <c r="N2264" s="9"/>
    </row>
    <row r="2265" spans="12:14" x14ac:dyDescent="0.25">
      <c r="L2265" s="9"/>
      <c r="M2265" s="9"/>
      <c r="N2265" s="9"/>
    </row>
    <row r="2266" spans="12:14" x14ac:dyDescent="0.25">
      <c r="L2266" s="9"/>
      <c r="M2266" s="9"/>
      <c r="N2266" s="9"/>
    </row>
    <row r="2267" spans="12:14" x14ac:dyDescent="0.25">
      <c r="L2267" s="9"/>
      <c r="M2267" s="9"/>
      <c r="N2267" s="9"/>
    </row>
    <row r="2268" spans="12:14" x14ac:dyDescent="0.25">
      <c r="L2268" s="9"/>
      <c r="M2268" s="9"/>
      <c r="N2268" s="9"/>
    </row>
    <row r="2269" spans="12:14" x14ac:dyDescent="0.25">
      <c r="L2269" s="9"/>
      <c r="M2269" s="9"/>
      <c r="N2269" s="9"/>
    </row>
    <row r="2270" spans="12:14" x14ac:dyDescent="0.25">
      <c r="L2270" s="9"/>
      <c r="M2270" s="9"/>
      <c r="N2270" s="9"/>
    </row>
    <row r="2271" spans="12:14" x14ac:dyDescent="0.25">
      <c r="L2271" s="9"/>
      <c r="M2271" s="9"/>
      <c r="N2271" s="9"/>
    </row>
    <row r="2272" spans="12:14" x14ac:dyDescent="0.25">
      <c r="L2272" s="9"/>
      <c r="M2272" s="9"/>
      <c r="N2272" s="9"/>
    </row>
    <row r="2273" spans="12:14" x14ac:dyDescent="0.25">
      <c r="L2273" s="9"/>
      <c r="M2273" s="9"/>
      <c r="N2273" s="9"/>
    </row>
    <row r="2274" spans="12:14" x14ac:dyDescent="0.25">
      <c r="L2274" s="9"/>
      <c r="M2274" s="9"/>
      <c r="N2274" s="9"/>
    </row>
    <row r="2275" spans="12:14" x14ac:dyDescent="0.25">
      <c r="L2275" s="9"/>
      <c r="M2275" s="9"/>
      <c r="N2275" s="9"/>
    </row>
    <row r="2276" spans="12:14" x14ac:dyDescent="0.25">
      <c r="L2276" s="9"/>
      <c r="M2276" s="9"/>
      <c r="N2276" s="9"/>
    </row>
    <row r="2277" spans="12:14" x14ac:dyDescent="0.25">
      <c r="L2277" s="9"/>
      <c r="M2277" s="9"/>
      <c r="N2277" s="9"/>
    </row>
    <row r="2278" spans="12:14" x14ac:dyDescent="0.25">
      <c r="L2278" s="9"/>
      <c r="M2278" s="9"/>
      <c r="N2278" s="9"/>
    </row>
    <row r="2279" spans="12:14" x14ac:dyDescent="0.25">
      <c r="L2279" s="9"/>
      <c r="M2279" s="9"/>
      <c r="N2279" s="9"/>
    </row>
    <row r="2280" spans="12:14" x14ac:dyDescent="0.25">
      <c r="L2280" s="9"/>
      <c r="M2280" s="9"/>
      <c r="N2280" s="9"/>
    </row>
    <row r="2281" spans="12:14" x14ac:dyDescent="0.25">
      <c r="L2281" s="9"/>
      <c r="M2281" s="9"/>
      <c r="N2281" s="9"/>
    </row>
    <row r="2282" spans="12:14" x14ac:dyDescent="0.25">
      <c r="L2282" s="9"/>
      <c r="M2282" s="9"/>
      <c r="N2282" s="9"/>
    </row>
    <row r="2283" spans="12:14" x14ac:dyDescent="0.25">
      <c r="L2283" s="9"/>
      <c r="M2283" s="9"/>
      <c r="N2283" s="9"/>
    </row>
    <row r="2284" spans="12:14" x14ac:dyDescent="0.25">
      <c r="L2284" s="9"/>
      <c r="M2284" s="9"/>
      <c r="N2284" s="9"/>
    </row>
    <row r="2285" spans="12:14" x14ac:dyDescent="0.25">
      <c r="L2285" s="9"/>
      <c r="M2285" s="9"/>
      <c r="N2285" s="9"/>
    </row>
    <row r="2286" spans="12:14" x14ac:dyDescent="0.25">
      <c r="L2286" s="9"/>
      <c r="M2286" s="9"/>
      <c r="N2286" s="9"/>
    </row>
    <row r="2287" spans="12:14" x14ac:dyDescent="0.25">
      <c r="L2287" s="9"/>
      <c r="M2287" s="9"/>
      <c r="N2287" s="9"/>
    </row>
    <row r="2288" spans="12:14" x14ac:dyDescent="0.25">
      <c r="L2288" s="9"/>
      <c r="M2288" s="9"/>
      <c r="N2288" s="9"/>
    </row>
    <row r="2289" spans="12:14" x14ac:dyDescent="0.25">
      <c r="L2289" s="9"/>
      <c r="M2289" s="9"/>
      <c r="N2289" s="9"/>
    </row>
    <row r="2290" spans="12:14" x14ac:dyDescent="0.25">
      <c r="L2290" s="9"/>
      <c r="M2290" s="9"/>
      <c r="N2290" s="9"/>
    </row>
    <row r="2291" spans="12:14" x14ac:dyDescent="0.25">
      <c r="L2291" s="9"/>
      <c r="M2291" s="9"/>
      <c r="N2291" s="9"/>
    </row>
    <row r="2292" spans="12:14" x14ac:dyDescent="0.25">
      <c r="L2292" s="9"/>
      <c r="M2292" s="9"/>
      <c r="N2292" s="9"/>
    </row>
    <row r="2293" spans="12:14" x14ac:dyDescent="0.25">
      <c r="L2293" s="9"/>
      <c r="M2293" s="9"/>
      <c r="N2293" s="9"/>
    </row>
    <row r="2294" spans="12:14" x14ac:dyDescent="0.25">
      <c r="L2294" s="9"/>
      <c r="M2294" s="9"/>
      <c r="N2294" s="9"/>
    </row>
    <row r="2295" spans="12:14" x14ac:dyDescent="0.25">
      <c r="L2295" s="9"/>
      <c r="M2295" s="9"/>
      <c r="N2295" s="9"/>
    </row>
    <row r="2296" spans="12:14" x14ac:dyDescent="0.25">
      <c r="L2296" s="9"/>
      <c r="M2296" s="9"/>
      <c r="N2296" s="9"/>
    </row>
    <row r="2297" spans="12:14" x14ac:dyDescent="0.25">
      <c r="L2297" s="9"/>
      <c r="M2297" s="9"/>
      <c r="N2297" s="9"/>
    </row>
    <row r="2298" spans="12:14" x14ac:dyDescent="0.25">
      <c r="L2298" s="9"/>
      <c r="M2298" s="9"/>
      <c r="N2298" s="9"/>
    </row>
    <row r="2299" spans="12:14" x14ac:dyDescent="0.25">
      <c r="L2299" s="9"/>
      <c r="M2299" s="9"/>
      <c r="N2299" s="9"/>
    </row>
    <row r="2300" spans="12:14" x14ac:dyDescent="0.25">
      <c r="L2300" s="9"/>
      <c r="M2300" s="9"/>
      <c r="N2300" s="9"/>
    </row>
    <row r="2301" spans="12:14" x14ac:dyDescent="0.25">
      <c r="L2301" s="9"/>
      <c r="M2301" s="9"/>
      <c r="N2301" s="9"/>
    </row>
    <row r="2302" spans="12:14" x14ac:dyDescent="0.25">
      <c r="L2302" s="9"/>
      <c r="M2302" s="9"/>
      <c r="N2302" s="9"/>
    </row>
    <row r="2303" spans="12:14" x14ac:dyDescent="0.25">
      <c r="L2303" s="9"/>
      <c r="M2303" s="9"/>
      <c r="N2303" s="9"/>
    </row>
    <row r="2304" spans="12:14" x14ac:dyDescent="0.25">
      <c r="L2304" s="9"/>
      <c r="M2304" s="9"/>
      <c r="N2304" s="9"/>
    </row>
    <row r="2305" spans="12:14" x14ac:dyDescent="0.25">
      <c r="L2305" s="9"/>
      <c r="M2305" s="9"/>
      <c r="N2305" s="9"/>
    </row>
    <row r="2306" spans="12:14" x14ac:dyDescent="0.25">
      <c r="L2306" s="9"/>
      <c r="M2306" s="9"/>
      <c r="N2306" s="9"/>
    </row>
    <row r="2307" spans="12:14" x14ac:dyDescent="0.25">
      <c r="L2307" s="9"/>
      <c r="M2307" s="9"/>
      <c r="N2307" s="9"/>
    </row>
    <row r="2308" spans="12:14" x14ac:dyDescent="0.25">
      <c r="L2308" s="9"/>
      <c r="M2308" s="9"/>
      <c r="N2308" s="9"/>
    </row>
    <row r="2309" spans="12:14" x14ac:dyDescent="0.25">
      <c r="L2309" s="9"/>
      <c r="M2309" s="9"/>
      <c r="N2309" s="9"/>
    </row>
    <row r="2310" spans="12:14" x14ac:dyDescent="0.25">
      <c r="L2310" s="9"/>
      <c r="M2310" s="9"/>
      <c r="N2310" s="9"/>
    </row>
    <row r="2311" spans="12:14" x14ac:dyDescent="0.25">
      <c r="L2311" s="9"/>
      <c r="M2311" s="9"/>
      <c r="N2311" s="9"/>
    </row>
    <row r="2312" spans="12:14" x14ac:dyDescent="0.25">
      <c r="L2312" s="9"/>
      <c r="M2312" s="9"/>
      <c r="N2312" s="9"/>
    </row>
    <row r="2313" spans="12:14" x14ac:dyDescent="0.25">
      <c r="L2313" s="9"/>
      <c r="M2313" s="9"/>
      <c r="N2313" s="9"/>
    </row>
    <row r="2314" spans="12:14" x14ac:dyDescent="0.25">
      <c r="L2314" s="9"/>
      <c r="M2314" s="9"/>
      <c r="N2314" s="9"/>
    </row>
    <row r="2315" spans="12:14" x14ac:dyDescent="0.25">
      <c r="L2315" s="9"/>
      <c r="M2315" s="9"/>
      <c r="N2315" s="9"/>
    </row>
    <row r="2316" spans="12:14" x14ac:dyDescent="0.25">
      <c r="L2316" s="9"/>
      <c r="M2316" s="9"/>
      <c r="N2316" s="9"/>
    </row>
    <row r="2317" spans="12:14" x14ac:dyDescent="0.25">
      <c r="L2317" s="9"/>
      <c r="M2317" s="9"/>
      <c r="N2317" s="9"/>
    </row>
    <row r="2318" spans="12:14" x14ac:dyDescent="0.25">
      <c r="L2318" s="9"/>
      <c r="M2318" s="9"/>
      <c r="N2318" s="9"/>
    </row>
    <row r="2319" spans="12:14" x14ac:dyDescent="0.25">
      <c r="L2319" s="9"/>
      <c r="M2319" s="9"/>
      <c r="N2319" s="9"/>
    </row>
    <row r="2320" spans="12:14" x14ac:dyDescent="0.25">
      <c r="L2320" s="9"/>
      <c r="M2320" s="9"/>
      <c r="N2320" s="9"/>
    </row>
    <row r="2321" spans="12:14" x14ac:dyDescent="0.25">
      <c r="L2321" s="9"/>
      <c r="M2321" s="9"/>
      <c r="N2321" s="9"/>
    </row>
    <row r="2322" spans="12:14" x14ac:dyDescent="0.25">
      <c r="L2322" s="9"/>
      <c r="M2322" s="9"/>
      <c r="N2322" s="9"/>
    </row>
    <row r="2323" spans="12:14" x14ac:dyDescent="0.25">
      <c r="L2323" s="9"/>
      <c r="M2323" s="9"/>
      <c r="N2323" s="9"/>
    </row>
    <row r="2324" spans="12:14" x14ac:dyDescent="0.25">
      <c r="L2324" s="9"/>
      <c r="M2324" s="9"/>
      <c r="N2324" s="9"/>
    </row>
    <row r="2325" spans="12:14" x14ac:dyDescent="0.25">
      <c r="L2325" s="9"/>
      <c r="M2325" s="9"/>
      <c r="N2325" s="9"/>
    </row>
    <row r="2326" spans="12:14" x14ac:dyDescent="0.25">
      <c r="L2326" s="9"/>
      <c r="M2326" s="9"/>
      <c r="N2326" s="9"/>
    </row>
    <row r="2327" spans="12:14" x14ac:dyDescent="0.25">
      <c r="L2327" s="9"/>
      <c r="M2327" s="9"/>
      <c r="N2327" s="9"/>
    </row>
    <row r="2328" spans="12:14" x14ac:dyDescent="0.25">
      <c r="L2328" s="9"/>
      <c r="M2328" s="9"/>
      <c r="N2328" s="9"/>
    </row>
    <row r="2329" spans="12:14" x14ac:dyDescent="0.25">
      <c r="L2329" s="9"/>
      <c r="M2329" s="9"/>
      <c r="N2329" s="9"/>
    </row>
    <row r="2330" spans="12:14" x14ac:dyDescent="0.25">
      <c r="L2330" s="9"/>
      <c r="M2330" s="9"/>
      <c r="N2330" s="9"/>
    </row>
    <row r="2331" spans="12:14" x14ac:dyDescent="0.25">
      <c r="L2331" s="9"/>
      <c r="M2331" s="9"/>
      <c r="N2331" s="9"/>
    </row>
    <row r="2332" spans="12:14" x14ac:dyDescent="0.25">
      <c r="L2332" s="9"/>
      <c r="M2332" s="9"/>
      <c r="N2332" s="9"/>
    </row>
    <row r="2333" spans="12:14" x14ac:dyDescent="0.25">
      <c r="L2333" s="9"/>
      <c r="M2333" s="9"/>
      <c r="N2333" s="9"/>
    </row>
    <row r="2334" spans="12:14" x14ac:dyDescent="0.25">
      <c r="L2334" s="9"/>
      <c r="M2334" s="9"/>
      <c r="N2334" s="9"/>
    </row>
    <row r="2335" spans="12:14" x14ac:dyDescent="0.25">
      <c r="L2335" s="9"/>
      <c r="M2335" s="9"/>
      <c r="N2335" s="9"/>
    </row>
    <row r="2336" spans="12:14" x14ac:dyDescent="0.25">
      <c r="L2336" s="9"/>
      <c r="M2336" s="9"/>
      <c r="N2336" s="9"/>
    </row>
    <row r="2337" spans="12:14" x14ac:dyDescent="0.25">
      <c r="L2337" s="9"/>
      <c r="M2337" s="9"/>
      <c r="N2337" s="9"/>
    </row>
    <row r="2338" spans="12:14" x14ac:dyDescent="0.25">
      <c r="L2338" s="9"/>
      <c r="M2338" s="9"/>
      <c r="N2338" s="9"/>
    </row>
    <row r="2339" spans="12:14" x14ac:dyDescent="0.25">
      <c r="L2339" s="9"/>
      <c r="M2339" s="9"/>
      <c r="N2339" s="9"/>
    </row>
    <row r="2340" spans="12:14" x14ac:dyDescent="0.25">
      <c r="L2340" s="9"/>
      <c r="M2340" s="9"/>
      <c r="N2340" s="9"/>
    </row>
    <row r="2341" spans="12:14" x14ac:dyDescent="0.25">
      <c r="L2341" s="9"/>
      <c r="M2341" s="9"/>
      <c r="N2341" s="9"/>
    </row>
    <row r="2342" spans="12:14" x14ac:dyDescent="0.25">
      <c r="L2342" s="9"/>
      <c r="M2342" s="9"/>
      <c r="N2342" s="9"/>
    </row>
    <row r="2343" spans="12:14" x14ac:dyDescent="0.25">
      <c r="L2343" s="9"/>
      <c r="M2343" s="9"/>
      <c r="N2343" s="9"/>
    </row>
    <row r="2344" spans="12:14" x14ac:dyDescent="0.25">
      <c r="L2344" s="9"/>
      <c r="M2344" s="9"/>
      <c r="N2344" s="9"/>
    </row>
    <row r="2345" spans="12:14" x14ac:dyDescent="0.25">
      <c r="L2345" s="9"/>
      <c r="M2345" s="9"/>
      <c r="N2345" s="9"/>
    </row>
    <row r="2346" spans="12:14" x14ac:dyDescent="0.25">
      <c r="L2346" s="9"/>
      <c r="M2346" s="9"/>
      <c r="N2346" s="9"/>
    </row>
    <row r="2347" spans="12:14" x14ac:dyDescent="0.25">
      <c r="L2347" s="9"/>
      <c r="M2347" s="9"/>
      <c r="N2347" s="9"/>
    </row>
    <row r="2348" spans="12:14" x14ac:dyDescent="0.25">
      <c r="L2348" s="9"/>
      <c r="M2348" s="9"/>
      <c r="N2348" s="9"/>
    </row>
    <row r="2349" spans="12:14" x14ac:dyDescent="0.25">
      <c r="L2349" s="9"/>
      <c r="M2349" s="9"/>
      <c r="N2349" s="9"/>
    </row>
    <row r="2350" spans="12:14" x14ac:dyDescent="0.25">
      <c r="L2350" s="9"/>
      <c r="M2350" s="9"/>
      <c r="N2350" s="9"/>
    </row>
    <row r="2351" spans="12:14" x14ac:dyDescent="0.25">
      <c r="L2351" s="9"/>
      <c r="M2351" s="9"/>
      <c r="N2351" s="9"/>
    </row>
    <row r="2352" spans="12:14" x14ac:dyDescent="0.25">
      <c r="L2352" s="9"/>
      <c r="M2352" s="9"/>
      <c r="N2352" s="9"/>
    </row>
    <row r="2353" spans="12:14" x14ac:dyDescent="0.25">
      <c r="L2353" s="9"/>
      <c r="M2353" s="9"/>
      <c r="N2353" s="9"/>
    </row>
    <row r="2354" spans="12:14" x14ac:dyDescent="0.25">
      <c r="L2354" s="9"/>
      <c r="M2354" s="9"/>
      <c r="N2354" s="9"/>
    </row>
    <row r="2355" spans="12:14" x14ac:dyDescent="0.25">
      <c r="L2355" s="9"/>
      <c r="M2355" s="9"/>
      <c r="N2355" s="9"/>
    </row>
    <row r="2356" spans="12:14" x14ac:dyDescent="0.25">
      <c r="L2356" s="9"/>
      <c r="M2356" s="9"/>
      <c r="N2356" s="9"/>
    </row>
    <row r="2357" spans="12:14" x14ac:dyDescent="0.25">
      <c r="L2357" s="9"/>
      <c r="M2357" s="9"/>
      <c r="N2357" s="9"/>
    </row>
    <row r="2358" spans="12:14" x14ac:dyDescent="0.25">
      <c r="L2358" s="9"/>
      <c r="M2358" s="9"/>
      <c r="N2358" s="9"/>
    </row>
    <row r="2359" spans="12:14" x14ac:dyDescent="0.25">
      <c r="L2359" s="9"/>
      <c r="M2359" s="9"/>
      <c r="N2359" s="9"/>
    </row>
    <row r="2360" spans="12:14" x14ac:dyDescent="0.25">
      <c r="L2360" s="9"/>
      <c r="M2360" s="9"/>
      <c r="N2360" s="9"/>
    </row>
    <row r="2361" spans="12:14" x14ac:dyDescent="0.25">
      <c r="L2361" s="9"/>
      <c r="M2361" s="9"/>
      <c r="N2361" s="9"/>
    </row>
    <row r="2362" spans="12:14" x14ac:dyDescent="0.25">
      <c r="L2362" s="9"/>
      <c r="M2362" s="9"/>
      <c r="N2362" s="9"/>
    </row>
    <row r="2363" spans="12:14" x14ac:dyDescent="0.25">
      <c r="L2363" s="9"/>
      <c r="M2363" s="9"/>
      <c r="N2363" s="9"/>
    </row>
    <row r="2364" spans="12:14" x14ac:dyDescent="0.25">
      <c r="L2364" s="9"/>
      <c r="M2364" s="9"/>
      <c r="N2364" s="9"/>
    </row>
    <row r="2365" spans="12:14" x14ac:dyDescent="0.25">
      <c r="L2365" s="9"/>
      <c r="M2365" s="9"/>
      <c r="N2365" s="9"/>
    </row>
    <row r="2366" spans="12:14" x14ac:dyDescent="0.25">
      <c r="L2366" s="9"/>
      <c r="M2366" s="9"/>
      <c r="N2366" s="9"/>
    </row>
    <row r="2367" spans="12:14" x14ac:dyDescent="0.25">
      <c r="L2367" s="9"/>
      <c r="M2367" s="9"/>
      <c r="N2367" s="9"/>
    </row>
    <row r="2368" spans="12:14" x14ac:dyDescent="0.25">
      <c r="L2368" s="9"/>
      <c r="M2368" s="9"/>
      <c r="N2368" s="9"/>
    </row>
    <row r="2369" spans="12:14" x14ac:dyDescent="0.25">
      <c r="L2369" s="9"/>
      <c r="M2369" s="9"/>
      <c r="N2369" s="9"/>
    </row>
    <row r="2370" spans="12:14" x14ac:dyDescent="0.25">
      <c r="L2370" s="9"/>
      <c r="M2370" s="9"/>
      <c r="N2370" s="9"/>
    </row>
    <row r="2371" spans="12:14" x14ac:dyDescent="0.25">
      <c r="L2371" s="9"/>
      <c r="M2371" s="9"/>
      <c r="N2371" s="9"/>
    </row>
    <row r="2372" spans="12:14" x14ac:dyDescent="0.25">
      <c r="L2372" s="9"/>
      <c r="M2372" s="9"/>
      <c r="N2372" s="9"/>
    </row>
    <row r="2373" spans="12:14" x14ac:dyDescent="0.25">
      <c r="L2373" s="9"/>
      <c r="M2373" s="9"/>
      <c r="N2373" s="9"/>
    </row>
    <row r="2374" spans="12:14" x14ac:dyDescent="0.25">
      <c r="L2374" s="9"/>
      <c r="M2374" s="9"/>
      <c r="N2374" s="9"/>
    </row>
    <row r="2375" spans="12:14" x14ac:dyDescent="0.25">
      <c r="L2375" s="9"/>
      <c r="M2375" s="9"/>
      <c r="N2375" s="9"/>
    </row>
    <row r="2376" spans="12:14" x14ac:dyDescent="0.25">
      <c r="L2376" s="9"/>
      <c r="M2376" s="9"/>
      <c r="N2376" s="9"/>
    </row>
    <row r="2377" spans="12:14" x14ac:dyDescent="0.25">
      <c r="L2377" s="9"/>
      <c r="M2377" s="9"/>
      <c r="N2377" s="9"/>
    </row>
    <row r="2378" spans="12:14" x14ac:dyDescent="0.25">
      <c r="L2378" s="9"/>
      <c r="M2378" s="9"/>
      <c r="N2378" s="9"/>
    </row>
    <row r="2379" spans="12:14" x14ac:dyDescent="0.25">
      <c r="L2379" s="9"/>
      <c r="M2379" s="9"/>
      <c r="N2379" s="9"/>
    </row>
    <row r="2380" spans="12:14" x14ac:dyDescent="0.25">
      <c r="L2380" s="9"/>
      <c r="M2380" s="9"/>
      <c r="N2380" s="9"/>
    </row>
    <row r="2381" spans="12:14" x14ac:dyDescent="0.25">
      <c r="L2381" s="9"/>
      <c r="M2381" s="9"/>
      <c r="N2381" s="9"/>
    </row>
    <row r="2382" spans="12:14" x14ac:dyDescent="0.25">
      <c r="L2382" s="9"/>
      <c r="M2382" s="9"/>
      <c r="N2382" s="9"/>
    </row>
    <row r="2383" spans="12:14" x14ac:dyDescent="0.25">
      <c r="L2383" s="9"/>
      <c r="M2383" s="9"/>
      <c r="N2383" s="9"/>
    </row>
    <row r="2384" spans="12:14" x14ac:dyDescent="0.25">
      <c r="L2384" s="9"/>
      <c r="M2384" s="9"/>
      <c r="N2384" s="9"/>
    </row>
    <row r="2385" spans="12:14" x14ac:dyDescent="0.25">
      <c r="L2385" s="9"/>
      <c r="M2385" s="9"/>
      <c r="N2385" s="9"/>
    </row>
    <row r="2386" spans="12:14" x14ac:dyDescent="0.25">
      <c r="L2386" s="9"/>
      <c r="M2386" s="9"/>
      <c r="N2386" s="9"/>
    </row>
    <row r="2387" spans="12:14" x14ac:dyDescent="0.25">
      <c r="L2387" s="9"/>
      <c r="M2387" s="9"/>
      <c r="N2387" s="9"/>
    </row>
    <row r="2388" spans="12:14" x14ac:dyDescent="0.25">
      <c r="L2388" s="9"/>
      <c r="M2388" s="9"/>
      <c r="N2388" s="9"/>
    </row>
    <row r="2389" spans="12:14" x14ac:dyDescent="0.25">
      <c r="L2389" s="9"/>
      <c r="M2389" s="9"/>
      <c r="N2389" s="9"/>
    </row>
    <row r="2390" spans="12:14" x14ac:dyDescent="0.25">
      <c r="L2390" s="9"/>
      <c r="M2390" s="9"/>
      <c r="N2390" s="9"/>
    </row>
    <row r="2391" spans="12:14" x14ac:dyDescent="0.25">
      <c r="L2391" s="9"/>
      <c r="M2391" s="9"/>
      <c r="N2391" s="9"/>
    </row>
    <row r="2392" spans="12:14" x14ac:dyDescent="0.25">
      <c r="L2392" s="9"/>
      <c r="M2392" s="9"/>
      <c r="N2392" s="9"/>
    </row>
    <row r="2393" spans="12:14" x14ac:dyDescent="0.25">
      <c r="L2393" s="9"/>
      <c r="M2393" s="9"/>
      <c r="N2393" s="9"/>
    </row>
    <row r="2394" spans="12:14" x14ac:dyDescent="0.25">
      <c r="L2394" s="9"/>
      <c r="M2394" s="9"/>
      <c r="N2394" s="9"/>
    </row>
    <row r="2395" spans="12:14" x14ac:dyDescent="0.25">
      <c r="L2395" s="9"/>
      <c r="M2395" s="9"/>
      <c r="N2395" s="9"/>
    </row>
    <row r="2396" spans="12:14" x14ac:dyDescent="0.25">
      <c r="L2396" s="9"/>
      <c r="M2396" s="9"/>
      <c r="N2396" s="9"/>
    </row>
    <row r="2397" spans="12:14" x14ac:dyDescent="0.25">
      <c r="L2397" s="9"/>
      <c r="M2397" s="9"/>
      <c r="N2397" s="9"/>
    </row>
    <row r="2398" spans="12:14" x14ac:dyDescent="0.25">
      <c r="L2398" s="9"/>
      <c r="M2398" s="9"/>
      <c r="N2398" s="9"/>
    </row>
    <row r="2399" spans="12:14" x14ac:dyDescent="0.25">
      <c r="L2399" s="9"/>
      <c r="M2399" s="9"/>
      <c r="N2399" s="9"/>
    </row>
    <row r="2400" spans="12:14" x14ac:dyDescent="0.25">
      <c r="L2400" s="9"/>
      <c r="M2400" s="9"/>
      <c r="N2400" s="9"/>
    </row>
    <row r="2401" spans="12:14" x14ac:dyDescent="0.25">
      <c r="L2401" s="9"/>
      <c r="M2401" s="9"/>
      <c r="N2401" s="9"/>
    </row>
    <row r="2402" spans="12:14" x14ac:dyDescent="0.25">
      <c r="L2402" s="9"/>
      <c r="M2402" s="9"/>
      <c r="N2402" s="9"/>
    </row>
    <row r="2403" spans="12:14" x14ac:dyDescent="0.25">
      <c r="L2403" s="9"/>
      <c r="M2403" s="9"/>
      <c r="N2403" s="9"/>
    </row>
    <row r="2404" spans="12:14" x14ac:dyDescent="0.25">
      <c r="L2404" s="9"/>
      <c r="M2404" s="9"/>
      <c r="N2404" s="9"/>
    </row>
    <row r="2405" spans="12:14" x14ac:dyDescent="0.25">
      <c r="L2405" s="9"/>
      <c r="M2405" s="9"/>
      <c r="N2405" s="9"/>
    </row>
    <row r="2406" spans="12:14" x14ac:dyDescent="0.25">
      <c r="L2406" s="9"/>
      <c r="M2406" s="9"/>
      <c r="N2406" s="9"/>
    </row>
    <row r="2407" spans="12:14" x14ac:dyDescent="0.25">
      <c r="L2407" s="9"/>
      <c r="M2407" s="9"/>
      <c r="N2407" s="9"/>
    </row>
    <row r="2408" spans="12:14" x14ac:dyDescent="0.25">
      <c r="L2408" s="9"/>
      <c r="M2408" s="9"/>
      <c r="N2408" s="9"/>
    </row>
    <row r="2409" spans="12:14" x14ac:dyDescent="0.25">
      <c r="L2409" s="9"/>
      <c r="M2409" s="9"/>
      <c r="N2409" s="9"/>
    </row>
    <row r="2410" spans="12:14" x14ac:dyDescent="0.25">
      <c r="L2410" s="9"/>
      <c r="M2410" s="9"/>
      <c r="N2410" s="9"/>
    </row>
    <row r="2411" spans="12:14" x14ac:dyDescent="0.25">
      <c r="L2411" s="9"/>
      <c r="M2411" s="9"/>
      <c r="N2411" s="9"/>
    </row>
    <row r="2412" spans="12:14" x14ac:dyDescent="0.25">
      <c r="L2412" s="9"/>
      <c r="M2412" s="9"/>
      <c r="N2412" s="9"/>
    </row>
    <row r="2413" spans="12:14" x14ac:dyDescent="0.25">
      <c r="L2413" s="9"/>
      <c r="M2413" s="9"/>
      <c r="N2413" s="9"/>
    </row>
    <row r="2414" spans="12:14" x14ac:dyDescent="0.25">
      <c r="L2414" s="9"/>
      <c r="M2414" s="9"/>
      <c r="N2414" s="9"/>
    </row>
    <row r="2415" spans="12:14" x14ac:dyDescent="0.25">
      <c r="L2415" s="9"/>
      <c r="M2415" s="9"/>
      <c r="N2415" s="9"/>
    </row>
    <row r="2416" spans="12:14" x14ac:dyDescent="0.25">
      <c r="L2416" s="9"/>
      <c r="M2416" s="9"/>
      <c r="N2416" s="9"/>
    </row>
    <row r="2417" spans="12:14" x14ac:dyDescent="0.25">
      <c r="L2417" s="9"/>
      <c r="M2417" s="9"/>
      <c r="N2417" s="9"/>
    </row>
    <row r="2418" spans="12:14" x14ac:dyDescent="0.25">
      <c r="L2418" s="9"/>
      <c r="M2418" s="9"/>
      <c r="N2418" s="9"/>
    </row>
    <row r="2419" spans="12:14" x14ac:dyDescent="0.25">
      <c r="L2419" s="9"/>
      <c r="M2419" s="9"/>
      <c r="N2419" s="9"/>
    </row>
    <row r="2420" spans="12:14" x14ac:dyDescent="0.25">
      <c r="L2420" s="9"/>
      <c r="M2420" s="9"/>
      <c r="N2420" s="9"/>
    </row>
    <row r="2421" spans="12:14" x14ac:dyDescent="0.25">
      <c r="L2421" s="9"/>
      <c r="M2421" s="9"/>
      <c r="N2421" s="9"/>
    </row>
    <row r="2422" spans="12:14" x14ac:dyDescent="0.25">
      <c r="L2422" s="9"/>
      <c r="M2422" s="9"/>
      <c r="N2422" s="9"/>
    </row>
    <row r="2423" spans="12:14" x14ac:dyDescent="0.25">
      <c r="L2423" s="9"/>
      <c r="M2423" s="9"/>
      <c r="N2423" s="9"/>
    </row>
    <row r="2424" spans="12:14" x14ac:dyDescent="0.25">
      <c r="L2424" s="9"/>
      <c r="M2424" s="9"/>
      <c r="N2424" s="9"/>
    </row>
    <row r="2425" spans="12:14" x14ac:dyDescent="0.25">
      <c r="L2425" s="9"/>
      <c r="M2425" s="9"/>
      <c r="N2425" s="9"/>
    </row>
    <row r="2426" spans="12:14" x14ac:dyDescent="0.25">
      <c r="L2426" s="9"/>
      <c r="M2426" s="9"/>
      <c r="N2426" s="9"/>
    </row>
    <row r="2427" spans="12:14" x14ac:dyDescent="0.25">
      <c r="L2427" s="9"/>
      <c r="M2427" s="9"/>
      <c r="N2427" s="9"/>
    </row>
    <row r="2428" spans="12:14" x14ac:dyDescent="0.25">
      <c r="L2428" s="9"/>
      <c r="M2428" s="9"/>
      <c r="N2428" s="9"/>
    </row>
    <row r="2429" spans="12:14" x14ac:dyDescent="0.25">
      <c r="L2429" s="9"/>
      <c r="M2429" s="9"/>
      <c r="N2429" s="9"/>
    </row>
    <row r="2430" spans="12:14" x14ac:dyDescent="0.25">
      <c r="L2430" s="9"/>
      <c r="M2430" s="9"/>
      <c r="N2430" s="9"/>
    </row>
    <row r="2431" spans="12:14" x14ac:dyDescent="0.25">
      <c r="L2431" s="9"/>
      <c r="M2431" s="9"/>
      <c r="N2431" s="9"/>
    </row>
    <row r="2432" spans="12:14" x14ac:dyDescent="0.25">
      <c r="L2432" s="9"/>
      <c r="M2432" s="9"/>
      <c r="N2432" s="9"/>
    </row>
    <row r="2433" spans="12:14" x14ac:dyDescent="0.25">
      <c r="L2433" s="9"/>
      <c r="M2433" s="9"/>
      <c r="N2433" s="9"/>
    </row>
    <row r="2434" spans="12:14" x14ac:dyDescent="0.25">
      <c r="L2434" s="9"/>
      <c r="M2434" s="9"/>
      <c r="N2434" s="9"/>
    </row>
    <row r="2435" spans="12:14" x14ac:dyDescent="0.25">
      <c r="L2435" s="9"/>
      <c r="M2435" s="9"/>
      <c r="N2435" s="9"/>
    </row>
    <row r="2436" spans="12:14" x14ac:dyDescent="0.25">
      <c r="L2436" s="9"/>
      <c r="M2436" s="9"/>
      <c r="N2436" s="9"/>
    </row>
    <row r="2437" spans="12:14" x14ac:dyDescent="0.25">
      <c r="L2437" s="9"/>
      <c r="M2437" s="9"/>
      <c r="N2437" s="9"/>
    </row>
    <row r="2438" spans="12:14" x14ac:dyDescent="0.25">
      <c r="L2438" s="9"/>
      <c r="M2438" s="9"/>
      <c r="N2438" s="9"/>
    </row>
    <row r="2439" spans="12:14" x14ac:dyDescent="0.25">
      <c r="L2439" s="9"/>
      <c r="M2439" s="9"/>
      <c r="N2439" s="9"/>
    </row>
    <row r="2440" spans="12:14" x14ac:dyDescent="0.25">
      <c r="L2440" s="9"/>
      <c r="M2440" s="9"/>
      <c r="N2440" s="9"/>
    </row>
    <row r="2441" spans="12:14" x14ac:dyDescent="0.25">
      <c r="L2441" s="9"/>
      <c r="M2441" s="9"/>
      <c r="N2441" s="9"/>
    </row>
    <row r="2442" spans="12:14" x14ac:dyDescent="0.25">
      <c r="L2442" s="9"/>
      <c r="M2442" s="9"/>
      <c r="N2442" s="9"/>
    </row>
    <row r="2443" spans="12:14" x14ac:dyDescent="0.25">
      <c r="L2443" s="9"/>
      <c r="M2443" s="9"/>
      <c r="N2443" s="9"/>
    </row>
    <row r="2444" spans="12:14" x14ac:dyDescent="0.25">
      <c r="L2444" s="9"/>
      <c r="M2444" s="9"/>
      <c r="N2444" s="9"/>
    </row>
    <row r="2445" spans="12:14" x14ac:dyDescent="0.25">
      <c r="L2445" s="9"/>
      <c r="M2445" s="9"/>
      <c r="N2445" s="9"/>
    </row>
    <row r="2446" spans="12:14" x14ac:dyDescent="0.25">
      <c r="L2446" s="9"/>
      <c r="M2446" s="9"/>
      <c r="N2446" s="9"/>
    </row>
    <row r="2447" spans="12:14" x14ac:dyDescent="0.25">
      <c r="L2447" s="9"/>
      <c r="M2447" s="9"/>
      <c r="N2447" s="9"/>
    </row>
    <row r="2448" spans="12:14" x14ac:dyDescent="0.25">
      <c r="L2448" s="9"/>
      <c r="M2448" s="9"/>
      <c r="N2448" s="9"/>
    </row>
    <row r="2449" spans="12:14" x14ac:dyDescent="0.25">
      <c r="L2449" s="9"/>
      <c r="M2449" s="9"/>
      <c r="N2449" s="9"/>
    </row>
    <row r="2450" spans="12:14" x14ac:dyDescent="0.25">
      <c r="L2450" s="9"/>
      <c r="M2450" s="9"/>
      <c r="N2450" s="9"/>
    </row>
    <row r="2451" spans="12:14" x14ac:dyDescent="0.25">
      <c r="L2451" s="9"/>
      <c r="M2451" s="9"/>
      <c r="N2451" s="9"/>
    </row>
    <row r="2452" spans="12:14" x14ac:dyDescent="0.25">
      <c r="L2452" s="9"/>
      <c r="M2452" s="9"/>
      <c r="N2452" s="9"/>
    </row>
    <row r="2453" spans="12:14" x14ac:dyDescent="0.25">
      <c r="L2453" s="9"/>
      <c r="M2453" s="9"/>
      <c r="N2453" s="9"/>
    </row>
    <row r="2454" spans="12:14" x14ac:dyDescent="0.25">
      <c r="L2454" s="9"/>
      <c r="M2454" s="9"/>
      <c r="N2454" s="9"/>
    </row>
    <row r="2455" spans="12:14" x14ac:dyDescent="0.25">
      <c r="L2455" s="9"/>
      <c r="M2455" s="9"/>
      <c r="N2455" s="9"/>
    </row>
    <row r="2456" spans="12:14" x14ac:dyDescent="0.25">
      <c r="L2456" s="9"/>
      <c r="M2456" s="9"/>
      <c r="N2456" s="9"/>
    </row>
    <row r="2457" spans="12:14" x14ac:dyDescent="0.25">
      <c r="L2457" s="9"/>
      <c r="M2457" s="9"/>
      <c r="N2457" s="9"/>
    </row>
    <row r="2458" spans="12:14" x14ac:dyDescent="0.25">
      <c r="L2458" s="9"/>
      <c r="M2458" s="9"/>
      <c r="N2458" s="9"/>
    </row>
    <row r="2459" spans="12:14" x14ac:dyDescent="0.25">
      <c r="L2459" s="9"/>
      <c r="M2459" s="9"/>
      <c r="N2459" s="9"/>
    </row>
    <row r="2460" spans="12:14" x14ac:dyDescent="0.25">
      <c r="L2460" s="9"/>
      <c r="M2460" s="9"/>
      <c r="N2460" s="9"/>
    </row>
    <row r="2461" spans="12:14" x14ac:dyDescent="0.25">
      <c r="L2461" s="9"/>
      <c r="M2461" s="9"/>
      <c r="N2461" s="9"/>
    </row>
    <row r="2462" spans="12:14" x14ac:dyDescent="0.25">
      <c r="L2462" s="9"/>
      <c r="M2462" s="9"/>
      <c r="N2462" s="9"/>
    </row>
    <row r="2463" spans="12:14" x14ac:dyDescent="0.25">
      <c r="L2463" s="9"/>
      <c r="M2463" s="9"/>
      <c r="N2463" s="9"/>
    </row>
    <row r="2464" spans="12:14" x14ac:dyDescent="0.25">
      <c r="L2464" s="9"/>
      <c r="M2464" s="9"/>
      <c r="N2464" s="9"/>
    </row>
    <row r="2465" spans="12:14" x14ac:dyDescent="0.25">
      <c r="L2465" s="9"/>
      <c r="M2465" s="9"/>
      <c r="N2465" s="9"/>
    </row>
    <row r="2466" spans="12:14" x14ac:dyDescent="0.25">
      <c r="L2466" s="9"/>
      <c r="M2466" s="9"/>
      <c r="N2466" s="9"/>
    </row>
    <row r="2467" spans="12:14" x14ac:dyDescent="0.25">
      <c r="L2467" s="9"/>
      <c r="M2467" s="9"/>
      <c r="N2467" s="9"/>
    </row>
    <row r="2468" spans="12:14" x14ac:dyDescent="0.25">
      <c r="L2468" s="9"/>
      <c r="M2468" s="9"/>
      <c r="N2468" s="9"/>
    </row>
    <row r="2469" spans="12:14" x14ac:dyDescent="0.25">
      <c r="L2469" s="9"/>
      <c r="M2469" s="9"/>
      <c r="N2469" s="9"/>
    </row>
    <row r="2470" spans="12:14" x14ac:dyDescent="0.25">
      <c r="L2470" s="9"/>
      <c r="M2470" s="9"/>
      <c r="N2470" s="9"/>
    </row>
    <row r="2471" spans="12:14" x14ac:dyDescent="0.25">
      <c r="L2471" s="9"/>
      <c r="M2471" s="9"/>
      <c r="N2471" s="9"/>
    </row>
    <row r="2472" spans="12:14" x14ac:dyDescent="0.25">
      <c r="L2472" s="9"/>
      <c r="M2472" s="9"/>
      <c r="N2472" s="9"/>
    </row>
    <row r="2473" spans="12:14" x14ac:dyDescent="0.25">
      <c r="L2473" s="9"/>
      <c r="M2473" s="9"/>
      <c r="N2473" s="9"/>
    </row>
    <row r="2474" spans="12:14" x14ac:dyDescent="0.25">
      <c r="L2474" s="9"/>
      <c r="M2474" s="9"/>
      <c r="N2474" s="9"/>
    </row>
    <row r="2475" spans="12:14" x14ac:dyDescent="0.25">
      <c r="L2475" s="9"/>
      <c r="M2475" s="9"/>
      <c r="N2475" s="9"/>
    </row>
    <row r="2476" spans="12:14" x14ac:dyDescent="0.25">
      <c r="L2476" s="9"/>
      <c r="M2476" s="9"/>
      <c r="N2476" s="9"/>
    </row>
    <row r="2477" spans="12:14" x14ac:dyDescent="0.25">
      <c r="L2477" s="9"/>
      <c r="M2477" s="9"/>
      <c r="N2477" s="9"/>
    </row>
    <row r="2478" spans="12:14" x14ac:dyDescent="0.25">
      <c r="L2478" s="9"/>
      <c r="M2478" s="9"/>
      <c r="N2478" s="9"/>
    </row>
    <row r="2479" spans="12:14" x14ac:dyDescent="0.25">
      <c r="L2479" s="9"/>
      <c r="M2479" s="9"/>
      <c r="N2479" s="9"/>
    </row>
    <row r="2480" spans="12:14" x14ac:dyDescent="0.25">
      <c r="L2480" s="9"/>
      <c r="M2480" s="9"/>
      <c r="N2480" s="9"/>
    </row>
    <row r="2481" spans="12:14" x14ac:dyDescent="0.25">
      <c r="L2481" s="9"/>
      <c r="M2481" s="9"/>
      <c r="N2481" s="9"/>
    </row>
    <row r="2482" spans="12:14" x14ac:dyDescent="0.25">
      <c r="L2482" s="9"/>
      <c r="M2482" s="9"/>
      <c r="N2482" s="9"/>
    </row>
    <row r="2483" spans="12:14" x14ac:dyDescent="0.25">
      <c r="L2483" s="9"/>
      <c r="M2483" s="9"/>
      <c r="N2483" s="9"/>
    </row>
    <row r="2484" spans="12:14" x14ac:dyDescent="0.25">
      <c r="L2484" s="9"/>
      <c r="M2484" s="9"/>
      <c r="N2484" s="9"/>
    </row>
    <row r="2485" spans="12:14" x14ac:dyDescent="0.25">
      <c r="L2485" s="9"/>
      <c r="M2485" s="9"/>
      <c r="N2485" s="9"/>
    </row>
    <row r="2486" spans="12:14" x14ac:dyDescent="0.25">
      <c r="L2486" s="9"/>
      <c r="M2486" s="9"/>
      <c r="N2486" s="9"/>
    </row>
    <row r="2487" spans="12:14" x14ac:dyDescent="0.25">
      <c r="L2487" s="9"/>
      <c r="M2487" s="9"/>
      <c r="N2487" s="9"/>
    </row>
    <row r="2488" spans="12:14" x14ac:dyDescent="0.25">
      <c r="L2488" s="9"/>
      <c r="M2488" s="9"/>
      <c r="N2488" s="9"/>
    </row>
    <row r="2489" spans="12:14" x14ac:dyDescent="0.25">
      <c r="L2489" s="9"/>
      <c r="M2489" s="9"/>
      <c r="N2489" s="9"/>
    </row>
    <row r="2490" spans="12:14" x14ac:dyDescent="0.25">
      <c r="L2490" s="9"/>
      <c r="M2490" s="9"/>
      <c r="N2490" s="9"/>
    </row>
    <row r="2491" spans="12:14" x14ac:dyDescent="0.25">
      <c r="L2491" s="9"/>
      <c r="M2491" s="9"/>
      <c r="N2491" s="9"/>
    </row>
    <row r="2492" spans="12:14" x14ac:dyDescent="0.25">
      <c r="L2492" s="9"/>
      <c r="M2492" s="9"/>
      <c r="N2492" s="9"/>
    </row>
    <row r="2493" spans="12:14" x14ac:dyDescent="0.25">
      <c r="L2493" s="9"/>
      <c r="M2493" s="9"/>
      <c r="N2493" s="9"/>
    </row>
    <row r="2494" spans="12:14" x14ac:dyDescent="0.25">
      <c r="L2494" s="9"/>
      <c r="M2494" s="9"/>
      <c r="N2494" s="9"/>
    </row>
    <row r="2495" spans="12:14" x14ac:dyDescent="0.25">
      <c r="L2495" s="9"/>
      <c r="M2495" s="9"/>
      <c r="N2495" s="9"/>
    </row>
    <row r="2496" spans="12:14" x14ac:dyDescent="0.25">
      <c r="L2496" s="9"/>
      <c r="M2496" s="9"/>
      <c r="N2496" s="9"/>
    </row>
    <row r="2497" spans="12:14" x14ac:dyDescent="0.25">
      <c r="L2497" s="9"/>
      <c r="M2497" s="9"/>
      <c r="N2497" s="9"/>
    </row>
    <row r="2498" spans="12:14" x14ac:dyDescent="0.25">
      <c r="L2498" s="9"/>
      <c r="M2498" s="9"/>
      <c r="N2498" s="9"/>
    </row>
    <row r="2499" spans="12:14" x14ac:dyDescent="0.25">
      <c r="L2499" s="9"/>
      <c r="M2499" s="9"/>
      <c r="N2499" s="9"/>
    </row>
    <row r="2500" spans="12:14" x14ac:dyDescent="0.25">
      <c r="L2500" s="9"/>
      <c r="M2500" s="9"/>
      <c r="N2500" s="9"/>
    </row>
    <row r="2501" spans="12:14" x14ac:dyDescent="0.25">
      <c r="L2501" s="9"/>
      <c r="M2501" s="9"/>
      <c r="N2501" s="9"/>
    </row>
    <row r="2502" spans="12:14" x14ac:dyDescent="0.25">
      <c r="L2502" s="9"/>
      <c r="M2502" s="9"/>
      <c r="N2502" s="9"/>
    </row>
    <row r="2503" spans="12:14" x14ac:dyDescent="0.25">
      <c r="L2503" s="9"/>
      <c r="M2503" s="9"/>
      <c r="N2503" s="9"/>
    </row>
    <row r="2504" spans="12:14" x14ac:dyDescent="0.25">
      <c r="L2504" s="9"/>
      <c r="M2504" s="9"/>
      <c r="N2504" s="9"/>
    </row>
    <row r="2505" spans="12:14" x14ac:dyDescent="0.25">
      <c r="L2505" s="9"/>
      <c r="M2505" s="9"/>
      <c r="N2505" s="9"/>
    </row>
    <row r="2506" spans="12:14" x14ac:dyDescent="0.25">
      <c r="L2506" s="9"/>
      <c r="M2506" s="9"/>
      <c r="N2506" s="9"/>
    </row>
    <row r="2507" spans="12:14" x14ac:dyDescent="0.25">
      <c r="L2507" s="9"/>
      <c r="M2507" s="9"/>
      <c r="N2507" s="9"/>
    </row>
    <row r="2508" spans="12:14" x14ac:dyDescent="0.25">
      <c r="L2508" s="9"/>
      <c r="M2508" s="9"/>
      <c r="N2508" s="9"/>
    </row>
    <row r="2509" spans="12:14" x14ac:dyDescent="0.25">
      <c r="L2509" s="9"/>
      <c r="M2509" s="9"/>
      <c r="N2509" s="9"/>
    </row>
    <row r="2510" spans="12:14" x14ac:dyDescent="0.25">
      <c r="L2510" s="9"/>
      <c r="M2510" s="9"/>
      <c r="N2510" s="9"/>
    </row>
    <row r="2511" spans="12:14" x14ac:dyDescent="0.25">
      <c r="L2511" s="9"/>
      <c r="M2511" s="9"/>
      <c r="N2511" s="9"/>
    </row>
    <row r="2512" spans="12:14" x14ac:dyDescent="0.25">
      <c r="L2512" s="9"/>
      <c r="M2512" s="9"/>
      <c r="N2512" s="9"/>
    </row>
    <row r="2513" spans="12:14" x14ac:dyDescent="0.25">
      <c r="L2513" s="9"/>
      <c r="M2513" s="9"/>
      <c r="N2513" s="9"/>
    </row>
    <row r="2514" spans="12:14" x14ac:dyDescent="0.25">
      <c r="L2514" s="9"/>
      <c r="M2514" s="9"/>
      <c r="N2514" s="9"/>
    </row>
    <row r="2515" spans="12:14" x14ac:dyDescent="0.25">
      <c r="L2515" s="9"/>
      <c r="M2515" s="9"/>
      <c r="N2515" s="9"/>
    </row>
    <row r="2516" spans="12:14" x14ac:dyDescent="0.25">
      <c r="L2516" s="9"/>
      <c r="M2516" s="9"/>
      <c r="N2516" s="9"/>
    </row>
    <row r="2517" spans="12:14" x14ac:dyDescent="0.25">
      <c r="L2517" s="9"/>
      <c r="M2517" s="9"/>
      <c r="N2517" s="9"/>
    </row>
    <row r="2518" spans="12:14" x14ac:dyDescent="0.25">
      <c r="L2518" s="9"/>
      <c r="M2518" s="9"/>
      <c r="N2518" s="9"/>
    </row>
    <row r="2519" spans="12:14" x14ac:dyDescent="0.25">
      <c r="L2519" s="9"/>
      <c r="M2519" s="9"/>
      <c r="N2519" s="9"/>
    </row>
    <row r="2520" spans="12:14" x14ac:dyDescent="0.25">
      <c r="L2520" s="9"/>
      <c r="M2520" s="9"/>
      <c r="N2520" s="9"/>
    </row>
    <row r="2521" spans="12:14" x14ac:dyDescent="0.25">
      <c r="L2521" s="9"/>
      <c r="M2521" s="9"/>
      <c r="N2521" s="9"/>
    </row>
    <row r="2522" spans="12:14" x14ac:dyDescent="0.25">
      <c r="L2522" s="9"/>
      <c r="M2522" s="9"/>
      <c r="N2522" s="9"/>
    </row>
    <row r="2523" spans="12:14" x14ac:dyDescent="0.25">
      <c r="L2523" s="9"/>
      <c r="M2523" s="9"/>
      <c r="N2523" s="9"/>
    </row>
    <row r="2524" spans="12:14" x14ac:dyDescent="0.25">
      <c r="L2524" s="9"/>
      <c r="M2524" s="9"/>
      <c r="N2524" s="9"/>
    </row>
    <row r="2525" spans="12:14" x14ac:dyDescent="0.25">
      <c r="L2525" s="9"/>
      <c r="M2525" s="9"/>
      <c r="N2525" s="9"/>
    </row>
    <row r="2526" spans="12:14" x14ac:dyDescent="0.25">
      <c r="L2526" s="9"/>
      <c r="M2526" s="9"/>
      <c r="N2526" s="9"/>
    </row>
    <row r="2527" spans="12:14" x14ac:dyDescent="0.25">
      <c r="L2527" s="9"/>
      <c r="M2527" s="9"/>
      <c r="N2527" s="9"/>
    </row>
    <row r="2528" spans="12:14" x14ac:dyDescent="0.25">
      <c r="L2528" s="9"/>
      <c r="M2528" s="9"/>
      <c r="N2528" s="9"/>
    </row>
    <row r="2529" spans="12:14" x14ac:dyDescent="0.25">
      <c r="L2529" s="9"/>
      <c r="M2529" s="9"/>
      <c r="N2529" s="9"/>
    </row>
    <row r="2530" spans="12:14" x14ac:dyDescent="0.25">
      <c r="L2530" s="9"/>
      <c r="M2530" s="9"/>
      <c r="N2530" s="9"/>
    </row>
    <row r="2531" spans="12:14" x14ac:dyDescent="0.25">
      <c r="L2531" s="9"/>
      <c r="M2531" s="9"/>
      <c r="N2531" s="9"/>
    </row>
    <row r="2532" spans="12:14" x14ac:dyDescent="0.25">
      <c r="L2532" s="9"/>
      <c r="M2532" s="9"/>
      <c r="N2532" s="9"/>
    </row>
    <row r="2533" spans="12:14" x14ac:dyDescent="0.25">
      <c r="L2533" s="9"/>
      <c r="M2533" s="9"/>
      <c r="N2533" s="9"/>
    </row>
    <row r="2534" spans="12:14" x14ac:dyDescent="0.25">
      <c r="L2534" s="9"/>
      <c r="M2534" s="9"/>
      <c r="N2534" s="9"/>
    </row>
    <row r="2535" spans="12:14" x14ac:dyDescent="0.25">
      <c r="L2535" s="9"/>
      <c r="M2535" s="9"/>
      <c r="N2535" s="9"/>
    </row>
    <row r="2536" spans="12:14" x14ac:dyDescent="0.25">
      <c r="L2536" s="9"/>
      <c r="M2536" s="9"/>
      <c r="N2536" s="9"/>
    </row>
    <row r="2537" spans="12:14" x14ac:dyDescent="0.25">
      <c r="L2537" s="9"/>
      <c r="M2537" s="9"/>
      <c r="N2537" s="9"/>
    </row>
    <row r="2538" spans="12:14" x14ac:dyDescent="0.25">
      <c r="L2538" s="9"/>
      <c r="M2538" s="9"/>
      <c r="N2538" s="9"/>
    </row>
    <row r="2539" spans="12:14" x14ac:dyDescent="0.25">
      <c r="L2539" s="9"/>
      <c r="M2539" s="9"/>
      <c r="N2539" s="9"/>
    </row>
    <row r="2540" spans="12:14" x14ac:dyDescent="0.25">
      <c r="L2540" s="9"/>
      <c r="M2540" s="9"/>
      <c r="N2540" s="9"/>
    </row>
    <row r="2541" spans="12:14" x14ac:dyDescent="0.25">
      <c r="L2541" s="9"/>
      <c r="M2541" s="9"/>
      <c r="N2541" s="9"/>
    </row>
    <row r="2542" spans="12:14" x14ac:dyDescent="0.25">
      <c r="L2542" s="9"/>
      <c r="M2542" s="9"/>
      <c r="N2542" s="9"/>
    </row>
    <row r="2543" spans="12:14" x14ac:dyDescent="0.25">
      <c r="L2543" s="9"/>
      <c r="M2543" s="9"/>
      <c r="N2543" s="9"/>
    </row>
    <row r="2544" spans="12:14" x14ac:dyDescent="0.25">
      <c r="L2544" s="9"/>
      <c r="M2544" s="9"/>
      <c r="N2544" s="9"/>
    </row>
    <row r="2545" spans="12:14" x14ac:dyDescent="0.25">
      <c r="L2545" s="9"/>
      <c r="M2545" s="9"/>
      <c r="N2545" s="9"/>
    </row>
    <row r="2546" spans="12:14" x14ac:dyDescent="0.25">
      <c r="L2546" s="9"/>
      <c r="M2546" s="9"/>
      <c r="N2546" s="9"/>
    </row>
    <row r="2547" spans="12:14" x14ac:dyDescent="0.25">
      <c r="L2547" s="9"/>
      <c r="M2547" s="9"/>
      <c r="N2547" s="9"/>
    </row>
    <row r="2548" spans="12:14" x14ac:dyDescent="0.25">
      <c r="L2548" s="9"/>
      <c r="M2548" s="9"/>
      <c r="N2548" s="9"/>
    </row>
    <row r="2549" spans="12:14" x14ac:dyDescent="0.25">
      <c r="L2549" s="9"/>
      <c r="M2549" s="9"/>
      <c r="N2549" s="9"/>
    </row>
    <row r="2550" spans="12:14" x14ac:dyDescent="0.25">
      <c r="L2550" s="9"/>
      <c r="M2550" s="9"/>
      <c r="N2550" s="9"/>
    </row>
    <row r="2551" spans="12:14" x14ac:dyDescent="0.25">
      <c r="L2551" s="9"/>
      <c r="M2551" s="9"/>
      <c r="N2551" s="9"/>
    </row>
    <row r="2552" spans="12:14" x14ac:dyDescent="0.25">
      <c r="L2552" s="9"/>
      <c r="M2552" s="9"/>
      <c r="N2552" s="9"/>
    </row>
    <row r="2553" spans="12:14" x14ac:dyDescent="0.25">
      <c r="L2553" s="9"/>
      <c r="M2553" s="9"/>
      <c r="N2553" s="9"/>
    </row>
    <row r="2554" spans="12:14" x14ac:dyDescent="0.25">
      <c r="L2554" s="9"/>
      <c r="M2554" s="9"/>
      <c r="N2554" s="9"/>
    </row>
    <row r="2555" spans="12:14" x14ac:dyDescent="0.25">
      <c r="L2555" s="9"/>
      <c r="M2555" s="9"/>
      <c r="N2555" s="9"/>
    </row>
    <row r="2556" spans="12:14" x14ac:dyDescent="0.25">
      <c r="L2556" s="9"/>
      <c r="M2556" s="9"/>
      <c r="N2556" s="9"/>
    </row>
    <row r="2557" spans="12:14" x14ac:dyDescent="0.25">
      <c r="L2557" s="9"/>
      <c r="M2557" s="9"/>
      <c r="N2557" s="9"/>
    </row>
    <row r="2558" spans="12:14" x14ac:dyDescent="0.25">
      <c r="L2558" s="9"/>
      <c r="M2558" s="9"/>
      <c r="N2558" s="9"/>
    </row>
    <row r="2559" spans="12:14" x14ac:dyDescent="0.25">
      <c r="L2559" s="9"/>
      <c r="M2559" s="9"/>
      <c r="N2559" s="9"/>
    </row>
    <row r="2560" spans="12:14" x14ac:dyDescent="0.25">
      <c r="L2560" s="9"/>
      <c r="M2560" s="9"/>
      <c r="N2560" s="9"/>
    </row>
    <row r="2561" spans="12:14" x14ac:dyDescent="0.25">
      <c r="L2561" s="9"/>
      <c r="M2561" s="9"/>
      <c r="N2561" s="9"/>
    </row>
    <row r="2562" spans="12:14" x14ac:dyDescent="0.25">
      <c r="L2562" s="9"/>
      <c r="M2562" s="9"/>
      <c r="N2562" s="9"/>
    </row>
    <row r="2563" spans="12:14" x14ac:dyDescent="0.25">
      <c r="L2563" s="9"/>
      <c r="M2563" s="9"/>
      <c r="N2563" s="9"/>
    </row>
    <row r="2564" spans="12:14" x14ac:dyDescent="0.25">
      <c r="L2564" s="9"/>
      <c r="M2564" s="9"/>
      <c r="N2564" s="9"/>
    </row>
    <row r="2565" spans="12:14" x14ac:dyDescent="0.25">
      <c r="L2565" s="9"/>
      <c r="M2565" s="9"/>
      <c r="N2565" s="9"/>
    </row>
    <row r="2566" spans="12:14" x14ac:dyDescent="0.25">
      <c r="L2566" s="9"/>
      <c r="M2566" s="9"/>
      <c r="N2566" s="9"/>
    </row>
    <row r="2567" spans="12:14" x14ac:dyDescent="0.25">
      <c r="L2567" s="9"/>
      <c r="M2567" s="9"/>
      <c r="N2567" s="9"/>
    </row>
    <row r="2568" spans="12:14" x14ac:dyDescent="0.25">
      <c r="L2568" s="9"/>
      <c r="M2568" s="9"/>
      <c r="N2568" s="9"/>
    </row>
    <row r="2569" spans="12:14" x14ac:dyDescent="0.25">
      <c r="L2569" s="9"/>
      <c r="M2569" s="9"/>
      <c r="N2569" s="9"/>
    </row>
    <row r="2570" spans="12:14" x14ac:dyDescent="0.25">
      <c r="L2570" s="9"/>
      <c r="M2570" s="9"/>
      <c r="N2570" s="9"/>
    </row>
    <row r="2571" spans="12:14" x14ac:dyDescent="0.25">
      <c r="L2571" s="9"/>
      <c r="M2571" s="9"/>
      <c r="N2571" s="9"/>
    </row>
    <row r="2572" spans="12:14" x14ac:dyDescent="0.25">
      <c r="L2572" s="9"/>
      <c r="M2572" s="9"/>
      <c r="N2572" s="9"/>
    </row>
    <row r="2573" spans="12:14" x14ac:dyDescent="0.25">
      <c r="L2573" s="9"/>
      <c r="M2573" s="9"/>
      <c r="N2573" s="9"/>
    </row>
    <row r="2574" spans="12:14" x14ac:dyDescent="0.25">
      <c r="L2574" s="9"/>
      <c r="M2574" s="9"/>
      <c r="N2574" s="9"/>
    </row>
    <row r="2575" spans="12:14" x14ac:dyDescent="0.25">
      <c r="L2575" s="9"/>
      <c r="M2575" s="9"/>
      <c r="N2575" s="9"/>
    </row>
    <row r="2576" spans="12:14" x14ac:dyDescent="0.25">
      <c r="L2576" s="9"/>
      <c r="M2576" s="9"/>
      <c r="N2576" s="9"/>
    </row>
    <row r="2577" spans="12:14" x14ac:dyDescent="0.25">
      <c r="L2577" s="9"/>
      <c r="M2577" s="9"/>
      <c r="N2577" s="9"/>
    </row>
    <row r="2578" spans="12:14" x14ac:dyDescent="0.25">
      <c r="L2578" s="9"/>
      <c r="M2578" s="9"/>
      <c r="N2578" s="9"/>
    </row>
    <row r="2579" spans="12:14" x14ac:dyDescent="0.25">
      <c r="L2579" s="9"/>
      <c r="M2579" s="9"/>
      <c r="N2579" s="9"/>
    </row>
    <row r="2580" spans="12:14" x14ac:dyDescent="0.25">
      <c r="L2580" s="9"/>
      <c r="M2580" s="9"/>
      <c r="N2580" s="9"/>
    </row>
    <row r="2581" spans="12:14" x14ac:dyDescent="0.25">
      <c r="L2581" s="9"/>
      <c r="M2581" s="9"/>
      <c r="N2581" s="9"/>
    </row>
    <row r="2582" spans="12:14" x14ac:dyDescent="0.25">
      <c r="L2582" s="9"/>
      <c r="M2582" s="9"/>
      <c r="N2582" s="9"/>
    </row>
    <row r="2583" spans="12:14" x14ac:dyDescent="0.25">
      <c r="L2583" s="9"/>
      <c r="M2583" s="9"/>
      <c r="N2583" s="9"/>
    </row>
    <row r="2584" spans="12:14" x14ac:dyDescent="0.25">
      <c r="L2584" s="9"/>
      <c r="M2584" s="9"/>
      <c r="N2584" s="9"/>
    </row>
    <row r="2585" spans="12:14" x14ac:dyDescent="0.25">
      <c r="L2585" s="9"/>
      <c r="M2585" s="9"/>
      <c r="N2585" s="9"/>
    </row>
    <row r="2586" spans="12:14" x14ac:dyDescent="0.25">
      <c r="L2586" s="9"/>
      <c r="M2586" s="9"/>
      <c r="N2586" s="9"/>
    </row>
    <row r="2587" spans="12:14" x14ac:dyDescent="0.25">
      <c r="L2587" s="9"/>
      <c r="M2587" s="9"/>
      <c r="N2587" s="9"/>
    </row>
    <row r="2588" spans="12:14" x14ac:dyDescent="0.25">
      <c r="L2588" s="9"/>
      <c r="M2588" s="9"/>
      <c r="N2588" s="9"/>
    </row>
    <row r="2589" spans="12:14" x14ac:dyDescent="0.25">
      <c r="L2589" s="9"/>
      <c r="M2589" s="9"/>
      <c r="N2589" s="9"/>
    </row>
    <row r="2590" spans="12:14" x14ac:dyDescent="0.25">
      <c r="L2590" s="9"/>
      <c r="M2590" s="9"/>
      <c r="N2590" s="9"/>
    </row>
    <row r="2591" spans="12:14" x14ac:dyDescent="0.25">
      <c r="L2591" s="9"/>
      <c r="M2591" s="9"/>
      <c r="N2591" s="9"/>
    </row>
    <row r="2592" spans="12:14" x14ac:dyDescent="0.25">
      <c r="L2592" s="9"/>
      <c r="M2592" s="9"/>
      <c r="N2592" s="9"/>
    </row>
    <row r="2593" spans="12:14" x14ac:dyDescent="0.25">
      <c r="L2593" s="9"/>
      <c r="M2593" s="9"/>
      <c r="N2593" s="9"/>
    </row>
    <row r="2594" spans="12:14" x14ac:dyDescent="0.25">
      <c r="L2594" s="9"/>
      <c r="M2594" s="9"/>
      <c r="N2594" s="9"/>
    </row>
    <row r="2595" spans="12:14" x14ac:dyDescent="0.25">
      <c r="L2595" s="9"/>
      <c r="M2595" s="9"/>
      <c r="N2595" s="9"/>
    </row>
    <row r="2596" spans="12:14" x14ac:dyDescent="0.25">
      <c r="L2596" s="9"/>
      <c r="M2596" s="9"/>
      <c r="N2596" s="9"/>
    </row>
    <row r="2597" spans="12:14" x14ac:dyDescent="0.25">
      <c r="L2597" s="9"/>
      <c r="M2597" s="9"/>
      <c r="N2597" s="9"/>
    </row>
    <row r="2598" spans="12:14" x14ac:dyDescent="0.25">
      <c r="L2598" s="9"/>
      <c r="M2598" s="9"/>
      <c r="N2598" s="9"/>
    </row>
    <row r="2599" spans="12:14" x14ac:dyDescent="0.25">
      <c r="L2599" s="9"/>
      <c r="M2599" s="9"/>
      <c r="N2599" s="9"/>
    </row>
    <row r="2600" spans="12:14" x14ac:dyDescent="0.25">
      <c r="L2600" s="9"/>
      <c r="M2600" s="9"/>
      <c r="N2600" s="9"/>
    </row>
    <row r="2601" spans="12:14" x14ac:dyDescent="0.25">
      <c r="L2601" s="9"/>
      <c r="M2601" s="9"/>
      <c r="N2601" s="9"/>
    </row>
    <row r="2602" spans="12:14" x14ac:dyDescent="0.25">
      <c r="L2602" s="9"/>
      <c r="M2602" s="9"/>
      <c r="N2602" s="9"/>
    </row>
    <row r="2603" spans="12:14" x14ac:dyDescent="0.25">
      <c r="L2603" s="9"/>
      <c r="M2603" s="9"/>
      <c r="N2603" s="9"/>
    </row>
    <row r="2604" spans="12:14" x14ac:dyDescent="0.25">
      <c r="L2604" s="9"/>
      <c r="M2604" s="9"/>
      <c r="N2604" s="9"/>
    </row>
    <row r="2605" spans="12:14" x14ac:dyDescent="0.25">
      <c r="L2605" s="9"/>
      <c r="M2605" s="9"/>
      <c r="N2605" s="9"/>
    </row>
    <row r="2606" spans="12:14" x14ac:dyDescent="0.25">
      <c r="L2606" s="9"/>
      <c r="M2606" s="9"/>
      <c r="N2606" s="9"/>
    </row>
    <row r="2607" spans="12:14" x14ac:dyDescent="0.25">
      <c r="L2607" s="9"/>
      <c r="M2607" s="9"/>
      <c r="N2607" s="9"/>
    </row>
    <row r="2608" spans="12:14" x14ac:dyDescent="0.25">
      <c r="L2608" s="9"/>
      <c r="M2608" s="9"/>
      <c r="N2608" s="9"/>
    </row>
    <row r="2609" spans="12:14" x14ac:dyDescent="0.25">
      <c r="L2609" s="9"/>
      <c r="M2609" s="9"/>
      <c r="N2609" s="9"/>
    </row>
    <row r="2610" spans="12:14" x14ac:dyDescent="0.25">
      <c r="L2610" s="9"/>
      <c r="M2610" s="9"/>
      <c r="N2610" s="9"/>
    </row>
    <row r="2611" spans="12:14" x14ac:dyDescent="0.25">
      <c r="L2611" s="9"/>
      <c r="M2611" s="9"/>
      <c r="N2611" s="9"/>
    </row>
    <row r="2612" spans="12:14" x14ac:dyDescent="0.25">
      <c r="L2612" s="9"/>
      <c r="M2612" s="9"/>
      <c r="N2612" s="9"/>
    </row>
    <row r="2613" spans="12:14" x14ac:dyDescent="0.25">
      <c r="L2613" s="9"/>
      <c r="M2613" s="9"/>
      <c r="N2613" s="9"/>
    </row>
    <row r="2614" spans="12:14" x14ac:dyDescent="0.25">
      <c r="L2614" s="9"/>
      <c r="M2614" s="9"/>
      <c r="N2614" s="9"/>
    </row>
    <row r="2615" spans="12:14" x14ac:dyDescent="0.25">
      <c r="L2615" s="9"/>
      <c r="M2615" s="9"/>
      <c r="N2615" s="9"/>
    </row>
    <row r="2616" spans="12:14" x14ac:dyDescent="0.25">
      <c r="L2616" s="9"/>
      <c r="M2616" s="9"/>
      <c r="N2616" s="9"/>
    </row>
    <row r="2617" spans="12:14" x14ac:dyDescent="0.25">
      <c r="L2617" s="9"/>
      <c r="M2617" s="9"/>
      <c r="N2617" s="9"/>
    </row>
    <row r="2618" spans="12:14" x14ac:dyDescent="0.25">
      <c r="L2618" s="9"/>
      <c r="M2618" s="9"/>
      <c r="N2618" s="9"/>
    </row>
    <row r="2619" spans="12:14" x14ac:dyDescent="0.25">
      <c r="L2619" s="9"/>
      <c r="M2619" s="9"/>
      <c r="N2619" s="9"/>
    </row>
    <row r="2620" spans="12:14" x14ac:dyDescent="0.25">
      <c r="L2620" s="9"/>
      <c r="M2620" s="9"/>
      <c r="N2620" s="9"/>
    </row>
    <row r="2621" spans="12:14" x14ac:dyDescent="0.25">
      <c r="L2621" s="9"/>
      <c r="M2621" s="9"/>
      <c r="N2621" s="9"/>
    </row>
    <row r="2622" spans="12:14" x14ac:dyDescent="0.25">
      <c r="L2622" s="9"/>
      <c r="M2622" s="9"/>
      <c r="N2622" s="9"/>
    </row>
    <row r="2623" spans="12:14" x14ac:dyDescent="0.25">
      <c r="L2623" s="9"/>
      <c r="M2623" s="9"/>
      <c r="N2623" s="9"/>
    </row>
    <row r="2624" spans="12:14" x14ac:dyDescent="0.25">
      <c r="L2624" s="9"/>
      <c r="M2624" s="9"/>
      <c r="N2624" s="9"/>
    </row>
    <row r="2625" spans="12:14" x14ac:dyDescent="0.25">
      <c r="L2625" s="9"/>
      <c r="M2625" s="9"/>
      <c r="N2625" s="9"/>
    </row>
    <row r="2626" spans="12:14" x14ac:dyDescent="0.25">
      <c r="L2626" s="9"/>
      <c r="M2626" s="9"/>
      <c r="N2626" s="9"/>
    </row>
    <row r="2627" spans="12:14" x14ac:dyDescent="0.25">
      <c r="L2627" s="9"/>
      <c r="M2627" s="9"/>
      <c r="N2627" s="9"/>
    </row>
    <row r="2628" spans="12:14" x14ac:dyDescent="0.25">
      <c r="L2628" s="9"/>
      <c r="M2628" s="9"/>
      <c r="N2628" s="9"/>
    </row>
    <row r="2629" spans="12:14" x14ac:dyDescent="0.25">
      <c r="L2629" s="9"/>
      <c r="M2629" s="9"/>
      <c r="N2629" s="9"/>
    </row>
    <row r="2630" spans="12:14" x14ac:dyDescent="0.25">
      <c r="L2630" s="9"/>
      <c r="M2630" s="9"/>
      <c r="N2630" s="9"/>
    </row>
    <row r="2631" spans="12:14" x14ac:dyDescent="0.25">
      <c r="L2631" s="9"/>
      <c r="M2631" s="9"/>
      <c r="N2631" s="9"/>
    </row>
    <row r="2632" spans="12:14" x14ac:dyDescent="0.25">
      <c r="L2632" s="9"/>
      <c r="M2632" s="9"/>
      <c r="N2632" s="9"/>
    </row>
    <row r="2633" spans="12:14" x14ac:dyDescent="0.25">
      <c r="L2633" s="9"/>
      <c r="M2633" s="9"/>
      <c r="N2633" s="9"/>
    </row>
    <row r="2634" spans="12:14" x14ac:dyDescent="0.25">
      <c r="L2634" s="9"/>
      <c r="M2634" s="9"/>
      <c r="N2634" s="9"/>
    </row>
    <row r="2635" spans="12:14" x14ac:dyDescent="0.25">
      <c r="L2635" s="9"/>
      <c r="M2635" s="9"/>
      <c r="N2635" s="9"/>
    </row>
    <row r="2636" spans="12:14" x14ac:dyDescent="0.25">
      <c r="L2636" s="9"/>
      <c r="M2636" s="9"/>
      <c r="N2636" s="9"/>
    </row>
    <row r="2637" spans="12:14" x14ac:dyDescent="0.25">
      <c r="L2637" s="9"/>
      <c r="M2637" s="9"/>
      <c r="N2637" s="9"/>
    </row>
    <row r="2638" spans="12:14" x14ac:dyDescent="0.25">
      <c r="L2638" s="9"/>
      <c r="M2638" s="9"/>
      <c r="N2638" s="9"/>
    </row>
    <row r="2639" spans="12:14" x14ac:dyDescent="0.25">
      <c r="L2639" s="9"/>
      <c r="M2639" s="9"/>
      <c r="N2639" s="9"/>
    </row>
    <row r="2640" spans="12:14" x14ac:dyDescent="0.25">
      <c r="L2640" s="9"/>
      <c r="M2640" s="9"/>
      <c r="N2640" s="9"/>
    </row>
    <row r="2641" spans="12:14" x14ac:dyDescent="0.25">
      <c r="L2641" s="9"/>
      <c r="M2641" s="9"/>
      <c r="N2641" s="9"/>
    </row>
    <row r="2642" spans="12:14" x14ac:dyDescent="0.25">
      <c r="L2642" s="9"/>
      <c r="M2642" s="9"/>
      <c r="N2642" s="9"/>
    </row>
    <row r="2643" spans="12:14" x14ac:dyDescent="0.25">
      <c r="L2643" s="9"/>
      <c r="M2643" s="9"/>
      <c r="N2643" s="9"/>
    </row>
    <row r="2644" spans="12:14" x14ac:dyDescent="0.25">
      <c r="L2644" s="9"/>
      <c r="M2644" s="9"/>
      <c r="N2644" s="9"/>
    </row>
    <row r="2645" spans="12:14" x14ac:dyDescent="0.25">
      <c r="L2645" s="9"/>
      <c r="M2645" s="9"/>
      <c r="N2645" s="9"/>
    </row>
    <row r="2646" spans="12:14" x14ac:dyDescent="0.25">
      <c r="L2646" s="9"/>
      <c r="M2646" s="9"/>
      <c r="N2646" s="9"/>
    </row>
    <row r="2647" spans="12:14" x14ac:dyDescent="0.25">
      <c r="L2647" s="9"/>
      <c r="M2647" s="9"/>
      <c r="N2647" s="9"/>
    </row>
    <row r="2648" spans="12:14" x14ac:dyDescent="0.25">
      <c r="L2648" s="9"/>
      <c r="M2648" s="9"/>
      <c r="N2648" s="9"/>
    </row>
    <row r="2649" spans="12:14" x14ac:dyDescent="0.25">
      <c r="L2649" s="9"/>
      <c r="M2649" s="9"/>
      <c r="N2649" s="9"/>
    </row>
    <row r="2650" spans="12:14" x14ac:dyDescent="0.25">
      <c r="L2650" s="9"/>
      <c r="M2650" s="9"/>
      <c r="N2650" s="9"/>
    </row>
    <row r="2651" spans="12:14" x14ac:dyDescent="0.25">
      <c r="L2651" s="9"/>
      <c r="M2651" s="9"/>
      <c r="N2651" s="9"/>
    </row>
    <row r="2652" spans="12:14" x14ac:dyDescent="0.25">
      <c r="L2652" s="9"/>
      <c r="M2652" s="9"/>
      <c r="N2652" s="9"/>
    </row>
    <row r="2653" spans="12:14" x14ac:dyDescent="0.25">
      <c r="L2653" s="9"/>
      <c r="M2653" s="9"/>
      <c r="N2653" s="9"/>
    </row>
    <row r="2654" spans="12:14" x14ac:dyDescent="0.25">
      <c r="L2654" s="9"/>
      <c r="M2654" s="9"/>
      <c r="N2654" s="9"/>
    </row>
    <row r="2655" spans="12:14" x14ac:dyDescent="0.25">
      <c r="L2655" s="9"/>
      <c r="M2655" s="9"/>
      <c r="N2655" s="9"/>
    </row>
    <row r="2656" spans="12:14" x14ac:dyDescent="0.25">
      <c r="L2656" s="9"/>
      <c r="M2656" s="9"/>
      <c r="N2656" s="9"/>
    </row>
    <row r="2657" spans="12:14" x14ac:dyDescent="0.25">
      <c r="L2657" s="9"/>
      <c r="M2657" s="9"/>
      <c r="N2657" s="9"/>
    </row>
    <row r="2658" spans="12:14" x14ac:dyDescent="0.25">
      <c r="L2658" s="9"/>
      <c r="M2658" s="9"/>
      <c r="N2658" s="9"/>
    </row>
    <row r="2659" spans="12:14" x14ac:dyDescent="0.25">
      <c r="L2659" s="9"/>
      <c r="M2659" s="9"/>
      <c r="N2659" s="9"/>
    </row>
    <row r="2660" spans="12:14" x14ac:dyDescent="0.25">
      <c r="L2660" s="9"/>
      <c r="M2660" s="9"/>
      <c r="N2660" s="9"/>
    </row>
    <row r="2661" spans="12:14" x14ac:dyDescent="0.25">
      <c r="L2661" s="9"/>
      <c r="M2661" s="9"/>
      <c r="N2661" s="9"/>
    </row>
    <row r="2662" spans="12:14" x14ac:dyDescent="0.25">
      <c r="L2662" s="9"/>
      <c r="M2662" s="9"/>
      <c r="N2662" s="9"/>
    </row>
    <row r="2663" spans="12:14" x14ac:dyDescent="0.25">
      <c r="L2663" s="9"/>
      <c r="M2663" s="9"/>
      <c r="N2663" s="9"/>
    </row>
    <row r="2664" spans="12:14" x14ac:dyDescent="0.25">
      <c r="L2664" s="9"/>
      <c r="M2664" s="9"/>
      <c r="N2664" s="9"/>
    </row>
    <row r="2665" spans="12:14" x14ac:dyDescent="0.25">
      <c r="L2665" s="9"/>
      <c r="M2665" s="9"/>
      <c r="N2665" s="9"/>
    </row>
    <row r="2666" spans="12:14" x14ac:dyDescent="0.25">
      <c r="L2666" s="9"/>
      <c r="M2666" s="9"/>
      <c r="N2666" s="9"/>
    </row>
    <row r="2667" spans="12:14" x14ac:dyDescent="0.25">
      <c r="L2667" s="9"/>
      <c r="M2667" s="9"/>
      <c r="N2667" s="9"/>
    </row>
    <row r="2668" spans="12:14" x14ac:dyDescent="0.25">
      <c r="L2668" s="9"/>
      <c r="M2668" s="9"/>
      <c r="N2668" s="9"/>
    </row>
    <row r="2669" spans="12:14" x14ac:dyDescent="0.25">
      <c r="L2669" s="9"/>
      <c r="M2669" s="9"/>
      <c r="N2669" s="9"/>
    </row>
    <row r="2670" spans="12:14" x14ac:dyDescent="0.25">
      <c r="L2670" s="9"/>
      <c r="M2670" s="9"/>
      <c r="N2670" s="9"/>
    </row>
    <row r="2671" spans="12:14" x14ac:dyDescent="0.25">
      <c r="L2671" s="9"/>
      <c r="M2671" s="9"/>
      <c r="N2671" s="9"/>
    </row>
    <row r="2672" spans="12:14" x14ac:dyDescent="0.25">
      <c r="L2672" s="9"/>
      <c r="M2672" s="9"/>
      <c r="N2672" s="9"/>
    </row>
    <row r="2673" spans="12:14" x14ac:dyDescent="0.25">
      <c r="L2673" s="9"/>
      <c r="M2673" s="9"/>
      <c r="N2673" s="9"/>
    </row>
    <row r="2674" spans="12:14" x14ac:dyDescent="0.25">
      <c r="L2674" s="9"/>
      <c r="M2674" s="9"/>
      <c r="N2674" s="9"/>
    </row>
    <row r="2675" spans="12:14" x14ac:dyDescent="0.25">
      <c r="L2675" s="9"/>
      <c r="M2675" s="9"/>
      <c r="N2675" s="9"/>
    </row>
    <row r="2676" spans="12:14" x14ac:dyDescent="0.25">
      <c r="L2676" s="9"/>
      <c r="M2676" s="9"/>
      <c r="N2676" s="9"/>
    </row>
    <row r="2677" spans="12:14" x14ac:dyDescent="0.25">
      <c r="L2677" s="9"/>
      <c r="M2677" s="9"/>
      <c r="N2677" s="9"/>
    </row>
    <row r="2678" spans="12:14" x14ac:dyDescent="0.25">
      <c r="L2678" s="9"/>
      <c r="M2678" s="9"/>
      <c r="N2678" s="9"/>
    </row>
    <row r="2679" spans="12:14" x14ac:dyDescent="0.25">
      <c r="L2679" s="9"/>
      <c r="M2679" s="9"/>
      <c r="N2679" s="9"/>
    </row>
    <row r="2680" spans="12:14" x14ac:dyDescent="0.25">
      <c r="L2680" s="9"/>
      <c r="M2680" s="9"/>
      <c r="N2680" s="9"/>
    </row>
    <row r="2681" spans="12:14" x14ac:dyDescent="0.25">
      <c r="L2681" s="9"/>
      <c r="M2681" s="9"/>
      <c r="N2681" s="9"/>
    </row>
    <row r="2682" spans="12:14" x14ac:dyDescent="0.25">
      <c r="L2682" s="9"/>
      <c r="M2682" s="9"/>
      <c r="N2682" s="9"/>
    </row>
    <row r="2683" spans="12:14" x14ac:dyDescent="0.25">
      <c r="L2683" s="9"/>
      <c r="M2683" s="9"/>
      <c r="N2683" s="9"/>
    </row>
    <row r="2684" spans="12:14" x14ac:dyDescent="0.25">
      <c r="L2684" s="9"/>
      <c r="M2684" s="9"/>
      <c r="N2684" s="9"/>
    </row>
    <row r="2685" spans="12:14" x14ac:dyDescent="0.25">
      <c r="L2685" s="9"/>
      <c r="M2685" s="9"/>
      <c r="N2685" s="9"/>
    </row>
    <row r="2686" spans="12:14" x14ac:dyDescent="0.25">
      <c r="L2686" s="9"/>
      <c r="M2686" s="9"/>
      <c r="N2686" s="9"/>
    </row>
    <row r="2687" spans="12:14" x14ac:dyDescent="0.25">
      <c r="L2687" s="9"/>
      <c r="M2687" s="9"/>
      <c r="N2687" s="9"/>
    </row>
    <row r="2688" spans="12:14" x14ac:dyDescent="0.25">
      <c r="L2688" s="9"/>
      <c r="M2688" s="9"/>
      <c r="N2688" s="9"/>
    </row>
    <row r="2689" spans="12:14" x14ac:dyDescent="0.25">
      <c r="L2689" s="9"/>
      <c r="M2689" s="9"/>
      <c r="N2689" s="9"/>
    </row>
    <row r="2690" spans="12:14" x14ac:dyDescent="0.25">
      <c r="L2690" s="9"/>
      <c r="M2690" s="9"/>
      <c r="N2690" s="9"/>
    </row>
    <row r="2691" spans="12:14" x14ac:dyDescent="0.25">
      <c r="L2691" s="9"/>
      <c r="M2691" s="9"/>
      <c r="N2691" s="9"/>
    </row>
    <row r="2692" spans="12:14" x14ac:dyDescent="0.25">
      <c r="L2692" s="9"/>
      <c r="M2692" s="9"/>
      <c r="N2692" s="9"/>
    </row>
    <row r="2693" spans="12:14" x14ac:dyDescent="0.25">
      <c r="L2693" s="9"/>
      <c r="M2693" s="9"/>
      <c r="N2693" s="9"/>
    </row>
    <row r="2694" spans="12:14" x14ac:dyDescent="0.25">
      <c r="L2694" s="9"/>
      <c r="M2694" s="9"/>
      <c r="N2694" s="9"/>
    </row>
    <row r="2695" spans="12:14" x14ac:dyDescent="0.25">
      <c r="L2695" s="9"/>
      <c r="M2695" s="9"/>
      <c r="N2695" s="9"/>
    </row>
    <row r="2696" spans="12:14" x14ac:dyDescent="0.25">
      <c r="L2696" s="9"/>
      <c r="M2696" s="9"/>
      <c r="N2696" s="9"/>
    </row>
    <row r="2697" spans="12:14" x14ac:dyDescent="0.25">
      <c r="L2697" s="9"/>
      <c r="M2697" s="9"/>
      <c r="N2697" s="9"/>
    </row>
    <row r="2698" spans="12:14" x14ac:dyDescent="0.25">
      <c r="L2698" s="9"/>
      <c r="M2698" s="9"/>
      <c r="N2698" s="9"/>
    </row>
    <row r="2699" spans="12:14" x14ac:dyDescent="0.25">
      <c r="L2699" s="9"/>
      <c r="M2699" s="9"/>
      <c r="N2699" s="9"/>
    </row>
    <row r="2700" spans="12:14" x14ac:dyDescent="0.25">
      <c r="L2700" s="9"/>
      <c r="M2700" s="9"/>
      <c r="N2700" s="9"/>
    </row>
    <row r="2701" spans="12:14" x14ac:dyDescent="0.25">
      <c r="L2701" s="9"/>
      <c r="M2701" s="9"/>
      <c r="N2701" s="9"/>
    </row>
    <row r="2702" spans="12:14" x14ac:dyDescent="0.25">
      <c r="L2702" s="9"/>
      <c r="M2702" s="9"/>
      <c r="N2702" s="9"/>
    </row>
    <row r="2703" spans="12:14" x14ac:dyDescent="0.25">
      <c r="L2703" s="9"/>
      <c r="M2703" s="9"/>
      <c r="N2703" s="9"/>
    </row>
    <row r="2704" spans="12:14" x14ac:dyDescent="0.25">
      <c r="L2704" s="9"/>
      <c r="M2704" s="9"/>
      <c r="N2704" s="9"/>
    </row>
    <row r="2705" spans="12:14" x14ac:dyDescent="0.25">
      <c r="L2705" s="9"/>
      <c r="M2705" s="9"/>
      <c r="N2705" s="9"/>
    </row>
    <row r="2706" spans="12:14" x14ac:dyDescent="0.25">
      <c r="L2706" s="9"/>
      <c r="M2706" s="9"/>
      <c r="N2706" s="9"/>
    </row>
    <row r="2707" spans="12:14" x14ac:dyDescent="0.25">
      <c r="L2707" s="9"/>
      <c r="M2707" s="9"/>
      <c r="N2707" s="9"/>
    </row>
    <row r="2708" spans="12:14" x14ac:dyDescent="0.25">
      <c r="L2708" s="9"/>
      <c r="M2708" s="9"/>
      <c r="N2708" s="9"/>
    </row>
    <row r="2709" spans="12:14" x14ac:dyDescent="0.25">
      <c r="L2709" s="9"/>
      <c r="M2709" s="9"/>
      <c r="N2709" s="9"/>
    </row>
    <row r="2710" spans="12:14" x14ac:dyDescent="0.25">
      <c r="L2710" s="9"/>
      <c r="M2710" s="9"/>
      <c r="N2710" s="9"/>
    </row>
    <row r="2711" spans="12:14" x14ac:dyDescent="0.25">
      <c r="L2711" s="9"/>
      <c r="M2711" s="9"/>
      <c r="N2711" s="9"/>
    </row>
    <row r="2712" spans="12:14" x14ac:dyDescent="0.25">
      <c r="L2712" s="9"/>
      <c r="M2712" s="9"/>
      <c r="N2712" s="9"/>
    </row>
    <row r="2713" spans="12:14" x14ac:dyDescent="0.25">
      <c r="L2713" s="9"/>
      <c r="M2713" s="9"/>
      <c r="N2713" s="9"/>
    </row>
    <row r="2714" spans="12:14" x14ac:dyDescent="0.25">
      <c r="L2714" s="9"/>
      <c r="M2714" s="9"/>
      <c r="N2714" s="9"/>
    </row>
    <row r="2715" spans="12:14" x14ac:dyDescent="0.25">
      <c r="L2715" s="9"/>
      <c r="M2715" s="9"/>
      <c r="N2715" s="9"/>
    </row>
    <row r="2716" spans="12:14" x14ac:dyDescent="0.25">
      <c r="L2716" s="9"/>
      <c r="M2716" s="9"/>
      <c r="N2716" s="9"/>
    </row>
    <row r="2717" spans="12:14" x14ac:dyDescent="0.25">
      <c r="L2717" s="9"/>
      <c r="M2717" s="9"/>
      <c r="N2717" s="9"/>
    </row>
    <row r="2718" spans="12:14" x14ac:dyDescent="0.25">
      <c r="L2718" s="9"/>
      <c r="M2718" s="9"/>
      <c r="N2718" s="9"/>
    </row>
    <row r="2719" spans="12:14" x14ac:dyDescent="0.25">
      <c r="L2719" s="9"/>
      <c r="M2719" s="9"/>
      <c r="N2719" s="9"/>
    </row>
    <row r="2720" spans="12:14" x14ac:dyDescent="0.25">
      <c r="L2720" s="9"/>
      <c r="M2720" s="9"/>
      <c r="N2720" s="9"/>
    </row>
    <row r="2721" spans="12:14" x14ac:dyDescent="0.25">
      <c r="L2721" s="9"/>
      <c r="M2721" s="9"/>
      <c r="N2721" s="9"/>
    </row>
    <row r="2722" spans="12:14" x14ac:dyDescent="0.25">
      <c r="L2722" s="9"/>
      <c r="M2722" s="9"/>
      <c r="N2722" s="9"/>
    </row>
    <row r="2723" spans="12:14" x14ac:dyDescent="0.25">
      <c r="L2723" s="9"/>
      <c r="M2723" s="9"/>
      <c r="N2723" s="9"/>
    </row>
    <row r="2724" spans="12:14" x14ac:dyDescent="0.25">
      <c r="L2724" s="9"/>
      <c r="M2724" s="9"/>
      <c r="N2724" s="9"/>
    </row>
    <row r="2725" spans="12:14" x14ac:dyDescent="0.25">
      <c r="L2725" s="9"/>
      <c r="M2725" s="9"/>
      <c r="N2725" s="9"/>
    </row>
    <row r="2726" spans="12:14" x14ac:dyDescent="0.25">
      <c r="L2726" s="9"/>
      <c r="M2726" s="9"/>
      <c r="N2726" s="9"/>
    </row>
    <row r="2727" spans="12:14" x14ac:dyDescent="0.25">
      <c r="L2727" s="9"/>
      <c r="M2727" s="9"/>
      <c r="N2727" s="9"/>
    </row>
    <row r="2728" spans="12:14" x14ac:dyDescent="0.25">
      <c r="L2728" s="9"/>
      <c r="M2728" s="9"/>
      <c r="N2728" s="9"/>
    </row>
    <row r="2729" spans="12:14" x14ac:dyDescent="0.25">
      <c r="L2729" s="9"/>
      <c r="M2729" s="9"/>
      <c r="N2729" s="9"/>
    </row>
    <row r="2730" spans="12:14" x14ac:dyDescent="0.25">
      <c r="L2730" s="9"/>
      <c r="M2730" s="9"/>
      <c r="N2730" s="9"/>
    </row>
    <row r="2731" spans="12:14" x14ac:dyDescent="0.25">
      <c r="L2731" s="9"/>
      <c r="M2731" s="9"/>
      <c r="N2731" s="9"/>
    </row>
    <row r="2732" spans="12:14" x14ac:dyDescent="0.25">
      <c r="L2732" s="9"/>
      <c r="M2732" s="9"/>
      <c r="N2732" s="9"/>
    </row>
    <row r="2733" spans="12:14" x14ac:dyDescent="0.25">
      <c r="L2733" s="9"/>
      <c r="M2733" s="9"/>
      <c r="N2733" s="9"/>
    </row>
    <row r="2734" spans="12:14" x14ac:dyDescent="0.25">
      <c r="L2734" s="9"/>
      <c r="M2734" s="9"/>
      <c r="N2734" s="9"/>
    </row>
    <row r="2735" spans="12:14" x14ac:dyDescent="0.25">
      <c r="L2735" s="9"/>
      <c r="M2735" s="9"/>
      <c r="N2735" s="9"/>
    </row>
    <row r="2736" spans="12:14" x14ac:dyDescent="0.25">
      <c r="L2736" s="9"/>
      <c r="M2736" s="9"/>
      <c r="N2736" s="9"/>
    </row>
    <row r="2737" spans="12:14" x14ac:dyDescent="0.25">
      <c r="L2737" s="9"/>
      <c r="M2737" s="9"/>
      <c r="N2737" s="9"/>
    </row>
    <row r="2738" spans="12:14" x14ac:dyDescent="0.25">
      <c r="L2738" s="9"/>
      <c r="M2738" s="9"/>
      <c r="N2738" s="9"/>
    </row>
    <row r="2739" spans="12:14" x14ac:dyDescent="0.25">
      <c r="L2739" s="9"/>
      <c r="M2739" s="9"/>
      <c r="N2739" s="9"/>
    </row>
    <row r="2740" spans="12:14" x14ac:dyDescent="0.25">
      <c r="L2740" s="9"/>
      <c r="M2740" s="9"/>
      <c r="N2740" s="9"/>
    </row>
    <row r="2741" spans="12:14" x14ac:dyDescent="0.25">
      <c r="L2741" s="9"/>
      <c r="M2741" s="9"/>
      <c r="N2741" s="9"/>
    </row>
    <row r="2742" spans="12:14" x14ac:dyDescent="0.25">
      <c r="L2742" s="9"/>
      <c r="M2742" s="9"/>
      <c r="N2742" s="9"/>
    </row>
    <row r="2743" spans="12:14" x14ac:dyDescent="0.25">
      <c r="L2743" s="9"/>
      <c r="M2743" s="9"/>
      <c r="N2743" s="9"/>
    </row>
    <row r="2744" spans="12:14" x14ac:dyDescent="0.25">
      <c r="L2744" s="9"/>
      <c r="M2744" s="9"/>
      <c r="N2744" s="9"/>
    </row>
    <row r="2745" spans="12:14" x14ac:dyDescent="0.25">
      <c r="L2745" s="9"/>
      <c r="M2745" s="9"/>
      <c r="N2745" s="9"/>
    </row>
    <row r="2746" spans="12:14" x14ac:dyDescent="0.25">
      <c r="L2746" s="9"/>
      <c r="M2746" s="9"/>
      <c r="N2746" s="9"/>
    </row>
    <row r="2747" spans="12:14" x14ac:dyDescent="0.25">
      <c r="L2747" s="9"/>
      <c r="M2747" s="9"/>
      <c r="N2747" s="9"/>
    </row>
    <row r="2748" spans="12:14" x14ac:dyDescent="0.25">
      <c r="L2748" s="9"/>
      <c r="M2748" s="9"/>
      <c r="N2748" s="9"/>
    </row>
    <row r="2749" spans="12:14" x14ac:dyDescent="0.25">
      <c r="L2749" s="9"/>
      <c r="M2749" s="9"/>
      <c r="N2749" s="9"/>
    </row>
    <row r="2750" spans="12:14" x14ac:dyDescent="0.25">
      <c r="L2750" s="9"/>
      <c r="M2750" s="9"/>
      <c r="N2750" s="9"/>
    </row>
    <row r="2751" spans="12:14" x14ac:dyDescent="0.25">
      <c r="L2751" s="9"/>
      <c r="M2751" s="9"/>
      <c r="N2751" s="9"/>
    </row>
    <row r="2752" spans="12:14" x14ac:dyDescent="0.25">
      <c r="L2752" s="9"/>
      <c r="M2752" s="9"/>
      <c r="N2752" s="9"/>
    </row>
    <row r="2753" spans="12:14" x14ac:dyDescent="0.25">
      <c r="L2753" s="9"/>
      <c r="M2753" s="9"/>
      <c r="N2753" s="9"/>
    </row>
    <row r="2754" spans="12:14" x14ac:dyDescent="0.25">
      <c r="L2754" s="9"/>
      <c r="M2754" s="9"/>
      <c r="N2754" s="9"/>
    </row>
    <row r="2755" spans="12:14" x14ac:dyDescent="0.25">
      <c r="L2755" s="9"/>
      <c r="M2755" s="9"/>
      <c r="N2755" s="9"/>
    </row>
    <row r="2756" spans="12:14" x14ac:dyDescent="0.25">
      <c r="L2756" s="9"/>
      <c r="M2756" s="9"/>
      <c r="N2756" s="9"/>
    </row>
    <row r="2757" spans="12:14" x14ac:dyDescent="0.25">
      <c r="L2757" s="9"/>
      <c r="M2757" s="9"/>
      <c r="N2757" s="9"/>
    </row>
    <row r="2758" spans="12:14" x14ac:dyDescent="0.25">
      <c r="L2758" s="9"/>
      <c r="M2758" s="9"/>
      <c r="N2758" s="9"/>
    </row>
    <row r="2759" spans="12:14" x14ac:dyDescent="0.25">
      <c r="L2759" s="9"/>
      <c r="M2759" s="9"/>
      <c r="N2759" s="9"/>
    </row>
    <row r="2760" spans="12:14" x14ac:dyDescent="0.25">
      <c r="L2760" s="9"/>
      <c r="M2760" s="9"/>
      <c r="N2760" s="9"/>
    </row>
    <row r="2761" spans="12:14" x14ac:dyDescent="0.25">
      <c r="L2761" s="9"/>
      <c r="M2761" s="9"/>
      <c r="N2761" s="9"/>
    </row>
    <row r="2762" spans="12:14" x14ac:dyDescent="0.25">
      <c r="L2762" s="9"/>
      <c r="M2762" s="9"/>
      <c r="N2762" s="9"/>
    </row>
    <row r="2763" spans="12:14" x14ac:dyDescent="0.25">
      <c r="L2763" s="9"/>
      <c r="M2763" s="9"/>
      <c r="N2763" s="9"/>
    </row>
    <row r="2764" spans="12:14" x14ac:dyDescent="0.25">
      <c r="L2764" s="9"/>
      <c r="M2764" s="9"/>
      <c r="N2764" s="9"/>
    </row>
    <row r="2765" spans="12:14" x14ac:dyDescent="0.25">
      <c r="L2765" s="9"/>
      <c r="M2765" s="9"/>
      <c r="N2765" s="9"/>
    </row>
    <row r="2766" spans="12:14" x14ac:dyDescent="0.25">
      <c r="L2766" s="9"/>
      <c r="M2766" s="9"/>
      <c r="N2766" s="9"/>
    </row>
    <row r="2767" spans="12:14" x14ac:dyDescent="0.25">
      <c r="L2767" s="9"/>
      <c r="M2767" s="9"/>
      <c r="N2767" s="9"/>
    </row>
    <row r="2768" spans="12:14" x14ac:dyDescent="0.25">
      <c r="L2768" s="9"/>
      <c r="M2768" s="9"/>
      <c r="N2768" s="9"/>
    </row>
    <row r="2769" spans="12:14" x14ac:dyDescent="0.25">
      <c r="L2769" s="9"/>
      <c r="M2769" s="9"/>
      <c r="N2769" s="9"/>
    </row>
    <row r="2770" spans="12:14" x14ac:dyDescent="0.25">
      <c r="L2770" s="9"/>
      <c r="M2770" s="9"/>
      <c r="N2770" s="9"/>
    </row>
    <row r="2771" spans="12:14" x14ac:dyDescent="0.25">
      <c r="L2771" s="9"/>
      <c r="M2771" s="9"/>
      <c r="N2771" s="9"/>
    </row>
    <row r="2772" spans="12:14" x14ac:dyDescent="0.25">
      <c r="L2772" s="9"/>
      <c r="M2772" s="9"/>
      <c r="N2772" s="9"/>
    </row>
    <row r="2773" spans="12:14" x14ac:dyDescent="0.25">
      <c r="L2773" s="9"/>
      <c r="M2773" s="9"/>
      <c r="N2773" s="9"/>
    </row>
    <row r="2774" spans="12:14" x14ac:dyDescent="0.25">
      <c r="L2774" s="9"/>
      <c r="M2774" s="9"/>
      <c r="N2774" s="9"/>
    </row>
    <row r="2775" spans="12:14" x14ac:dyDescent="0.25">
      <c r="L2775" s="9"/>
      <c r="M2775" s="9"/>
      <c r="N2775" s="9"/>
    </row>
    <row r="2776" spans="12:14" x14ac:dyDescent="0.25">
      <c r="L2776" s="9"/>
      <c r="M2776" s="9"/>
      <c r="N2776" s="9"/>
    </row>
    <row r="2777" spans="12:14" x14ac:dyDescent="0.25">
      <c r="L2777" s="9"/>
      <c r="M2777" s="9"/>
      <c r="N2777" s="9"/>
    </row>
    <row r="2778" spans="12:14" x14ac:dyDescent="0.25">
      <c r="L2778" s="9"/>
      <c r="M2778" s="9"/>
      <c r="N2778" s="9"/>
    </row>
    <row r="2779" spans="12:14" x14ac:dyDescent="0.25">
      <c r="L2779" s="9"/>
      <c r="M2779" s="9"/>
      <c r="N2779" s="9"/>
    </row>
    <row r="2780" spans="12:14" x14ac:dyDescent="0.25">
      <c r="L2780" s="9"/>
      <c r="M2780" s="9"/>
      <c r="N2780" s="9"/>
    </row>
    <row r="2781" spans="12:14" x14ac:dyDescent="0.25">
      <c r="L2781" s="9"/>
      <c r="M2781" s="9"/>
      <c r="N2781" s="9"/>
    </row>
    <row r="2782" spans="12:14" x14ac:dyDescent="0.25">
      <c r="L2782" s="9"/>
      <c r="M2782" s="9"/>
      <c r="N2782" s="9"/>
    </row>
    <row r="2783" spans="12:14" x14ac:dyDescent="0.25">
      <c r="L2783" s="9"/>
      <c r="M2783" s="9"/>
      <c r="N2783" s="9"/>
    </row>
    <row r="2784" spans="12:14" x14ac:dyDescent="0.25">
      <c r="L2784" s="9"/>
      <c r="M2784" s="9"/>
      <c r="N2784" s="9"/>
    </row>
    <row r="2785" spans="12:14" x14ac:dyDescent="0.25">
      <c r="L2785" s="9"/>
      <c r="M2785" s="9"/>
      <c r="N2785" s="9"/>
    </row>
    <row r="2786" spans="12:14" x14ac:dyDescent="0.25">
      <c r="L2786" s="9"/>
      <c r="M2786" s="9"/>
      <c r="N2786" s="9"/>
    </row>
    <row r="2787" spans="12:14" x14ac:dyDescent="0.25">
      <c r="L2787" s="9"/>
      <c r="M2787" s="9"/>
      <c r="N2787" s="9"/>
    </row>
    <row r="2788" spans="12:14" x14ac:dyDescent="0.25">
      <c r="L2788" s="9"/>
      <c r="M2788" s="9"/>
      <c r="N2788" s="9"/>
    </row>
    <row r="2789" spans="12:14" x14ac:dyDescent="0.25">
      <c r="L2789" s="9"/>
      <c r="M2789" s="9"/>
      <c r="N2789" s="9"/>
    </row>
    <row r="2790" spans="12:14" x14ac:dyDescent="0.25">
      <c r="L2790" s="9"/>
      <c r="M2790" s="9"/>
      <c r="N2790" s="9"/>
    </row>
    <row r="2791" spans="12:14" x14ac:dyDescent="0.25">
      <c r="L2791" s="9"/>
      <c r="M2791" s="9"/>
      <c r="N2791" s="9"/>
    </row>
    <row r="2792" spans="12:14" x14ac:dyDescent="0.25">
      <c r="L2792" s="9"/>
      <c r="M2792" s="9"/>
      <c r="N2792" s="9"/>
    </row>
    <row r="2793" spans="12:14" x14ac:dyDescent="0.25">
      <c r="L2793" s="9"/>
      <c r="M2793" s="9"/>
      <c r="N2793" s="9"/>
    </row>
    <row r="2794" spans="12:14" x14ac:dyDescent="0.25">
      <c r="L2794" s="9"/>
      <c r="M2794" s="9"/>
      <c r="N2794" s="9"/>
    </row>
    <row r="2795" spans="12:14" x14ac:dyDescent="0.25">
      <c r="L2795" s="9"/>
      <c r="M2795" s="9"/>
      <c r="N2795" s="9"/>
    </row>
    <row r="2796" spans="12:14" x14ac:dyDescent="0.25">
      <c r="L2796" s="9"/>
      <c r="M2796" s="9"/>
      <c r="N2796" s="9"/>
    </row>
    <row r="2797" spans="12:14" x14ac:dyDescent="0.25">
      <c r="L2797" s="9"/>
      <c r="M2797" s="9"/>
      <c r="N2797" s="9"/>
    </row>
    <row r="2798" spans="12:14" x14ac:dyDescent="0.25">
      <c r="L2798" s="9"/>
      <c r="M2798" s="9"/>
      <c r="N2798" s="9"/>
    </row>
    <row r="2799" spans="12:14" x14ac:dyDescent="0.25">
      <c r="L2799" s="9"/>
      <c r="M2799" s="9"/>
      <c r="N2799" s="9"/>
    </row>
    <row r="2800" spans="12:14" x14ac:dyDescent="0.25">
      <c r="L2800" s="9"/>
      <c r="M2800" s="9"/>
      <c r="N2800" s="9"/>
    </row>
    <row r="2801" spans="12:14" x14ac:dyDescent="0.25">
      <c r="L2801" s="9"/>
      <c r="M2801" s="9"/>
      <c r="N2801" s="9"/>
    </row>
    <row r="2802" spans="12:14" x14ac:dyDescent="0.25">
      <c r="L2802" s="9"/>
      <c r="M2802" s="9"/>
      <c r="N2802" s="9"/>
    </row>
    <row r="2803" spans="12:14" x14ac:dyDescent="0.25">
      <c r="L2803" s="9"/>
      <c r="M2803" s="9"/>
      <c r="N2803" s="9"/>
    </row>
    <row r="2804" spans="12:14" x14ac:dyDescent="0.25">
      <c r="L2804" s="9"/>
      <c r="M2804" s="9"/>
      <c r="N2804" s="9"/>
    </row>
    <row r="2805" spans="12:14" x14ac:dyDescent="0.25">
      <c r="L2805" s="9"/>
      <c r="M2805" s="9"/>
      <c r="N2805" s="9"/>
    </row>
    <row r="2806" spans="12:14" x14ac:dyDescent="0.25">
      <c r="L2806" s="9"/>
      <c r="M2806" s="9"/>
      <c r="N2806" s="9"/>
    </row>
    <row r="2807" spans="12:14" x14ac:dyDescent="0.25">
      <c r="L2807" s="9"/>
      <c r="M2807" s="9"/>
      <c r="N2807" s="9"/>
    </row>
    <row r="2808" spans="12:14" x14ac:dyDescent="0.25">
      <c r="L2808" s="9"/>
      <c r="M2808" s="9"/>
      <c r="N2808" s="9"/>
    </row>
    <row r="2809" spans="12:14" x14ac:dyDescent="0.25">
      <c r="L2809" s="9"/>
      <c r="M2809" s="9"/>
      <c r="N2809" s="9"/>
    </row>
    <row r="2810" spans="12:14" x14ac:dyDescent="0.25">
      <c r="L2810" s="9"/>
      <c r="M2810" s="9"/>
      <c r="N2810" s="9"/>
    </row>
    <row r="2811" spans="12:14" x14ac:dyDescent="0.25">
      <c r="L2811" s="9"/>
      <c r="M2811" s="9"/>
      <c r="N2811" s="9"/>
    </row>
    <row r="2812" spans="12:14" x14ac:dyDescent="0.25">
      <c r="L2812" s="9"/>
      <c r="M2812" s="9"/>
      <c r="N2812" s="9"/>
    </row>
    <row r="2813" spans="12:14" x14ac:dyDescent="0.25">
      <c r="L2813" s="9"/>
      <c r="M2813" s="9"/>
      <c r="N2813" s="9"/>
    </row>
    <row r="2814" spans="12:14" x14ac:dyDescent="0.25">
      <c r="L2814" s="9"/>
      <c r="M2814" s="9"/>
      <c r="N2814" s="9"/>
    </row>
    <row r="2815" spans="12:14" x14ac:dyDescent="0.25">
      <c r="L2815" s="9"/>
      <c r="M2815" s="9"/>
      <c r="N2815" s="9"/>
    </row>
    <row r="2816" spans="12:14" x14ac:dyDescent="0.25">
      <c r="L2816" s="9"/>
      <c r="M2816" s="9"/>
      <c r="N2816" s="9"/>
    </row>
    <row r="2817" spans="12:14" x14ac:dyDescent="0.25">
      <c r="L2817" s="9"/>
      <c r="M2817" s="9"/>
      <c r="N2817" s="9"/>
    </row>
    <row r="2818" spans="12:14" x14ac:dyDescent="0.25">
      <c r="L2818" s="9"/>
      <c r="M2818" s="9"/>
      <c r="N2818" s="9"/>
    </row>
    <row r="2819" spans="12:14" x14ac:dyDescent="0.25">
      <c r="L2819" s="9"/>
      <c r="M2819" s="9"/>
      <c r="N2819" s="9"/>
    </row>
    <row r="2820" spans="12:14" x14ac:dyDescent="0.25">
      <c r="L2820" s="9"/>
      <c r="M2820" s="9"/>
      <c r="N2820" s="9"/>
    </row>
    <row r="2821" spans="12:14" x14ac:dyDescent="0.25">
      <c r="L2821" s="9"/>
      <c r="M2821" s="9"/>
      <c r="N2821" s="9"/>
    </row>
    <row r="2822" spans="12:14" x14ac:dyDescent="0.25">
      <c r="L2822" s="9"/>
      <c r="M2822" s="9"/>
      <c r="N2822" s="9"/>
    </row>
    <row r="2823" spans="12:14" x14ac:dyDescent="0.25">
      <c r="L2823" s="9"/>
      <c r="M2823" s="9"/>
      <c r="N2823" s="9"/>
    </row>
    <row r="2824" spans="12:14" x14ac:dyDescent="0.25">
      <c r="L2824" s="9"/>
      <c r="M2824" s="9"/>
      <c r="N2824" s="9"/>
    </row>
    <row r="2825" spans="12:14" x14ac:dyDescent="0.25">
      <c r="L2825" s="9"/>
      <c r="M2825" s="9"/>
      <c r="N2825" s="9"/>
    </row>
    <row r="2826" spans="12:14" x14ac:dyDescent="0.25">
      <c r="L2826" s="9"/>
      <c r="M2826" s="9"/>
      <c r="N2826" s="9"/>
    </row>
    <row r="2827" spans="12:14" x14ac:dyDescent="0.25">
      <c r="L2827" s="9"/>
      <c r="M2827" s="9"/>
      <c r="N2827" s="9"/>
    </row>
    <row r="2828" spans="12:14" x14ac:dyDescent="0.25">
      <c r="L2828" s="9"/>
      <c r="M2828" s="9"/>
      <c r="N2828" s="9"/>
    </row>
    <row r="2829" spans="12:14" x14ac:dyDescent="0.25">
      <c r="L2829" s="9"/>
      <c r="M2829" s="9"/>
      <c r="N2829" s="9"/>
    </row>
    <row r="2830" spans="12:14" x14ac:dyDescent="0.25">
      <c r="L2830" s="9"/>
      <c r="M2830" s="9"/>
      <c r="N2830" s="9"/>
    </row>
    <row r="2831" spans="12:14" x14ac:dyDescent="0.25">
      <c r="L2831" s="9"/>
      <c r="M2831" s="9"/>
      <c r="N2831" s="9"/>
    </row>
    <row r="2832" spans="12:14" x14ac:dyDescent="0.25">
      <c r="L2832" s="9"/>
      <c r="M2832" s="9"/>
      <c r="N2832" s="9"/>
    </row>
    <row r="2833" spans="12:14" x14ac:dyDescent="0.25">
      <c r="L2833" s="9"/>
      <c r="M2833" s="9"/>
      <c r="N2833" s="9"/>
    </row>
    <row r="2834" spans="12:14" x14ac:dyDescent="0.25">
      <c r="L2834" s="9"/>
      <c r="M2834" s="9"/>
      <c r="N2834" s="9"/>
    </row>
    <row r="2835" spans="12:14" x14ac:dyDescent="0.25">
      <c r="L2835" s="9"/>
      <c r="M2835" s="9"/>
      <c r="N2835" s="9"/>
    </row>
    <row r="2836" spans="12:14" x14ac:dyDescent="0.25">
      <c r="L2836" s="9"/>
      <c r="M2836" s="9"/>
      <c r="N2836" s="9"/>
    </row>
    <row r="2837" spans="12:14" x14ac:dyDescent="0.25">
      <c r="L2837" s="9"/>
      <c r="M2837" s="9"/>
      <c r="N2837" s="9"/>
    </row>
    <row r="2838" spans="12:14" x14ac:dyDescent="0.25">
      <c r="L2838" s="9"/>
      <c r="M2838" s="9"/>
      <c r="N2838" s="9"/>
    </row>
    <row r="2839" spans="12:14" x14ac:dyDescent="0.25">
      <c r="L2839" s="9"/>
      <c r="M2839" s="9"/>
      <c r="N2839" s="9"/>
    </row>
    <row r="2840" spans="12:14" x14ac:dyDescent="0.25">
      <c r="L2840" s="9"/>
      <c r="M2840" s="9"/>
      <c r="N2840" s="9"/>
    </row>
    <row r="2841" spans="12:14" x14ac:dyDescent="0.25">
      <c r="L2841" s="9"/>
      <c r="M2841" s="9"/>
      <c r="N2841" s="9"/>
    </row>
    <row r="2842" spans="12:14" x14ac:dyDescent="0.25">
      <c r="L2842" s="9"/>
      <c r="M2842" s="9"/>
      <c r="N2842" s="9"/>
    </row>
    <row r="2843" spans="12:14" x14ac:dyDescent="0.25">
      <c r="L2843" s="9"/>
      <c r="M2843" s="9"/>
      <c r="N2843" s="9"/>
    </row>
    <row r="2844" spans="12:14" x14ac:dyDescent="0.25">
      <c r="L2844" s="9"/>
      <c r="M2844" s="9"/>
      <c r="N2844" s="9"/>
    </row>
    <row r="2845" spans="12:14" x14ac:dyDescent="0.25">
      <c r="L2845" s="9"/>
      <c r="M2845" s="9"/>
      <c r="N2845" s="9"/>
    </row>
    <row r="2846" spans="12:14" x14ac:dyDescent="0.25">
      <c r="L2846" s="9"/>
      <c r="M2846" s="9"/>
      <c r="N2846" s="9"/>
    </row>
    <row r="2847" spans="12:14" x14ac:dyDescent="0.25">
      <c r="L2847" s="9"/>
      <c r="M2847" s="9"/>
      <c r="N2847" s="9"/>
    </row>
    <row r="2848" spans="12:14" x14ac:dyDescent="0.25">
      <c r="L2848" s="9"/>
      <c r="M2848" s="9"/>
      <c r="N2848" s="9"/>
    </row>
    <row r="2849" spans="12:14" x14ac:dyDescent="0.25">
      <c r="L2849" s="9"/>
      <c r="M2849" s="9"/>
      <c r="N2849" s="9"/>
    </row>
    <row r="2850" spans="12:14" x14ac:dyDescent="0.25">
      <c r="L2850" s="9"/>
      <c r="M2850" s="9"/>
      <c r="N2850" s="9"/>
    </row>
    <row r="2851" spans="12:14" x14ac:dyDescent="0.25">
      <c r="L2851" s="9"/>
      <c r="M2851" s="9"/>
      <c r="N2851" s="9"/>
    </row>
    <row r="2852" spans="12:14" x14ac:dyDescent="0.25">
      <c r="L2852" s="9"/>
      <c r="M2852" s="9"/>
      <c r="N2852" s="9"/>
    </row>
    <row r="2853" spans="12:14" x14ac:dyDescent="0.25">
      <c r="L2853" s="9"/>
      <c r="M2853" s="9"/>
      <c r="N2853" s="9"/>
    </row>
    <row r="2854" spans="12:14" x14ac:dyDescent="0.25">
      <c r="L2854" s="9"/>
      <c r="M2854" s="9"/>
      <c r="N2854" s="9"/>
    </row>
    <row r="2855" spans="12:14" x14ac:dyDescent="0.25">
      <c r="L2855" s="9"/>
      <c r="M2855" s="9"/>
      <c r="N2855" s="9"/>
    </row>
    <row r="2856" spans="12:14" x14ac:dyDescent="0.25">
      <c r="L2856" s="9"/>
      <c r="M2856" s="9"/>
      <c r="N2856" s="9"/>
    </row>
    <row r="2857" spans="12:14" x14ac:dyDescent="0.25">
      <c r="L2857" s="9"/>
      <c r="M2857" s="9"/>
      <c r="N2857" s="9"/>
    </row>
    <row r="2858" spans="12:14" x14ac:dyDescent="0.25">
      <c r="L2858" s="9"/>
      <c r="M2858" s="9"/>
      <c r="N2858" s="9"/>
    </row>
    <row r="2859" spans="12:14" x14ac:dyDescent="0.25">
      <c r="L2859" s="9"/>
      <c r="M2859" s="9"/>
      <c r="N2859" s="9"/>
    </row>
    <row r="2860" spans="12:14" x14ac:dyDescent="0.25">
      <c r="L2860" s="9"/>
      <c r="M2860" s="9"/>
      <c r="N2860" s="9"/>
    </row>
    <row r="2861" spans="12:14" x14ac:dyDescent="0.25">
      <c r="L2861" s="9"/>
      <c r="M2861" s="9"/>
      <c r="N2861" s="9"/>
    </row>
    <row r="2862" spans="12:14" x14ac:dyDescent="0.25">
      <c r="L2862" s="9"/>
      <c r="M2862" s="9"/>
      <c r="N2862" s="9"/>
    </row>
    <row r="2863" spans="12:14" x14ac:dyDescent="0.25">
      <c r="L2863" s="9"/>
      <c r="M2863" s="9"/>
      <c r="N2863" s="9"/>
    </row>
    <row r="2864" spans="12:14" x14ac:dyDescent="0.25">
      <c r="L2864" s="9"/>
      <c r="M2864" s="9"/>
      <c r="N2864" s="9"/>
    </row>
    <row r="2865" spans="12:14" x14ac:dyDescent="0.25">
      <c r="L2865" s="9"/>
      <c r="M2865" s="9"/>
      <c r="N2865" s="9"/>
    </row>
    <row r="2866" spans="12:14" x14ac:dyDescent="0.25">
      <c r="L2866" s="9"/>
      <c r="M2866" s="9"/>
      <c r="N2866" s="9"/>
    </row>
    <row r="2867" spans="12:14" x14ac:dyDescent="0.25">
      <c r="L2867" s="9"/>
      <c r="M2867" s="9"/>
      <c r="N2867" s="9"/>
    </row>
    <row r="2868" spans="12:14" x14ac:dyDescent="0.25">
      <c r="L2868" s="9"/>
      <c r="M2868" s="9"/>
      <c r="N2868" s="9"/>
    </row>
    <row r="2869" spans="12:14" x14ac:dyDescent="0.25">
      <c r="L2869" s="9"/>
      <c r="M2869" s="9"/>
      <c r="N2869" s="9"/>
    </row>
    <row r="2870" spans="12:14" x14ac:dyDescent="0.25">
      <c r="L2870" s="9"/>
      <c r="M2870" s="9"/>
      <c r="N2870" s="9"/>
    </row>
    <row r="2871" spans="12:14" x14ac:dyDescent="0.25">
      <c r="L2871" s="9"/>
      <c r="M2871" s="9"/>
      <c r="N2871" s="9"/>
    </row>
    <row r="2872" spans="12:14" x14ac:dyDescent="0.25">
      <c r="L2872" s="9"/>
      <c r="M2872" s="9"/>
      <c r="N2872" s="9"/>
    </row>
    <row r="2873" spans="12:14" x14ac:dyDescent="0.25">
      <c r="L2873" s="9"/>
      <c r="M2873" s="9"/>
      <c r="N2873" s="9"/>
    </row>
    <row r="2874" spans="12:14" x14ac:dyDescent="0.25">
      <c r="L2874" s="9"/>
      <c r="M2874" s="9"/>
      <c r="N2874" s="9"/>
    </row>
    <row r="2875" spans="12:14" x14ac:dyDescent="0.25">
      <c r="L2875" s="9"/>
      <c r="M2875" s="9"/>
      <c r="N2875" s="9"/>
    </row>
    <row r="2876" spans="12:14" x14ac:dyDescent="0.25">
      <c r="L2876" s="9"/>
      <c r="M2876" s="9"/>
      <c r="N2876" s="9"/>
    </row>
    <row r="2877" spans="12:14" x14ac:dyDescent="0.25">
      <c r="L2877" s="9"/>
      <c r="M2877" s="9"/>
      <c r="N2877" s="9"/>
    </row>
    <row r="2878" spans="12:14" x14ac:dyDescent="0.25">
      <c r="L2878" s="9"/>
      <c r="M2878" s="9"/>
      <c r="N2878" s="9"/>
    </row>
    <row r="2879" spans="12:14" x14ac:dyDescent="0.25">
      <c r="L2879" s="9"/>
      <c r="M2879" s="9"/>
      <c r="N2879" s="9"/>
    </row>
    <row r="2880" spans="12:14" x14ac:dyDescent="0.25">
      <c r="L2880" s="9"/>
      <c r="M2880" s="9"/>
      <c r="N2880" s="9"/>
    </row>
    <row r="2881" spans="12:14" x14ac:dyDescent="0.25">
      <c r="L2881" s="9"/>
      <c r="M2881" s="9"/>
      <c r="N2881" s="9"/>
    </row>
    <row r="2882" spans="12:14" x14ac:dyDescent="0.25">
      <c r="L2882" s="9"/>
      <c r="M2882" s="9"/>
      <c r="N2882" s="9"/>
    </row>
    <row r="2883" spans="12:14" x14ac:dyDescent="0.25">
      <c r="L2883" s="9"/>
      <c r="M2883" s="9"/>
      <c r="N2883" s="9"/>
    </row>
    <row r="2884" spans="12:14" x14ac:dyDescent="0.25">
      <c r="L2884" s="9"/>
      <c r="M2884" s="9"/>
      <c r="N2884" s="9"/>
    </row>
    <row r="2885" spans="12:14" x14ac:dyDescent="0.25">
      <c r="L2885" s="9"/>
      <c r="M2885" s="9"/>
      <c r="N2885" s="9"/>
    </row>
    <row r="2886" spans="12:14" x14ac:dyDescent="0.25">
      <c r="L2886" s="9"/>
      <c r="M2886" s="9"/>
      <c r="N2886" s="9"/>
    </row>
    <row r="2887" spans="12:14" x14ac:dyDescent="0.25">
      <c r="L2887" s="9"/>
      <c r="M2887" s="9"/>
      <c r="N2887" s="9"/>
    </row>
    <row r="2888" spans="12:14" x14ac:dyDescent="0.25">
      <c r="L2888" s="9"/>
      <c r="M2888" s="9"/>
      <c r="N2888" s="9"/>
    </row>
    <row r="2889" spans="12:14" x14ac:dyDescent="0.25">
      <c r="L2889" s="9"/>
      <c r="M2889" s="9"/>
      <c r="N2889" s="9"/>
    </row>
    <row r="2890" spans="12:14" x14ac:dyDescent="0.25">
      <c r="L2890" s="9"/>
      <c r="M2890" s="9"/>
      <c r="N2890" s="9"/>
    </row>
    <row r="2891" spans="12:14" x14ac:dyDescent="0.25">
      <c r="L2891" s="9"/>
      <c r="M2891" s="9"/>
      <c r="N2891" s="9"/>
    </row>
    <row r="2892" spans="12:14" x14ac:dyDescent="0.25">
      <c r="L2892" s="9"/>
      <c r="M2892" s="9"/>
      <c r="N2892" s="9"/>
    </row>
    <row r="2893" spans="12:14" x14ac:dyDescent="0.25">
      <c r="L2893" s="9"/>
      <c r="M2893" s="9"/>
      <c r="N2893" s="9"/>
    </row>
    <row r="2894" spans="12:14" x14ac:dyDescent="0.25">
      <c r="L2894" s="9"/>
      <c r="M2894" s="9"/>
      <c r="N2894" s="9"/>
    </row>
    <row r="2895" spans="12:14" x14ac:dyDescent="0.25">
      <c r="L2895" s="9"/>
      <c r="M2895" s="9"/>
      <c r="N2895" s="9"/>
    </row>
    <row r="2896" spans="12:14" x14ac:dyDescent="0.25">
      <c r="L2896" s="9"/>
      <c r="M2896" s="9"/>
      <c r="N2896" s="9"/>
    </row>
    <row r="2897" spans="12:14" x14ac:dyDescent="0.25">
      <c r="L2897" s="9"/>
      <c r="M2897" s="9"/>
      <c r="N2897" s="9"/>
    </row>
    <row r="2898" spans="12:14" x14ac:dyDescent="0.25">
      <c r="L2898" s="9"/>
      <c r="M2898" s="9"/>
      <c r="N2898" s="9"/>
    </row>
    <row r="2899" spans="12:14" x14ac:dyDescent="0.25">
      <c r="L2899" s="9"/>
      <c r="M2899" s="9"/>
      <c r="N2899" s="9"/>
    </row>
    <row r="2900" spans="12:14" x14ac:dyDescent="0.25">
      <c r="L2900" s="9"/>
      <c r="M2900" s="9"/>
      <c r="N2900" s="9"/>
    </row>
    <row r="2901" spans="12:14" x14ac:dyDescent="0.25">
      <c r="L2901" s="9"/>
      <c r="M2901" s="9"/>
      <c r="N2901" s="9"/>
    </row>
    <row r="2902" spans="12:14" x14ac:dyDescent="0.25">
      <c r="L2902" s="9"/>
      <c r="M2902" s="9"/>
      <c r="N2902" s="9"/>
    </row>
    <row r="2903" spans="12:14" x14ac:dyDescent="0.25">
      <c r="L2903" s="9"/>
      <c r="M2903" s="9"/>
      <c r="N2903" s="9"/>
    </row>
    <row r="2904" spans="12:14" x14ac:dyDescent="0.25">
      <c r="L2904" s="9"/>
      <c r="M2904" s="9"/>
      <c r="N2904" s="9"/>
    </row>
    <row r="2905" spans="12:14" x14ac:dyDescent="0.25">
      <c r="L2905" s="9"/>
      <c r="M2905" s="9"/>
      <c r="N2905" s="9"/>
    </row>
    <row r="2906" spans="12:14" x14ac:dyDescent="0.25">
      <c r="L2906" s="9"/>
      <c r="M2906" s="9"/>
      <c r="N2906" s="9"/>
    </row>
    <row r="2907" spans="12:14" x14ac:dyDescent="0.25">
      <c r="L2907" s="9"/>
      <c r="M2907" s="9"/>
      <c r="N2907" s="9"/>
    </row>
    <row r="2908" spans="12:14" x14ac:dyDescent="0.25">
      <c r="L2908" s="9"/>
      <c r="M2908" s="9"/>
      <c r="N2908" s="9"/>
    </row>
    <row r="2909" spans="12:14" x14ac:dyDescent="0.25">
      <c r="L2909" s="9"/>
      <c r="M2909" s="9"/>
      <c r="N2909" s="9"/>
    </row>
    <row r="2910" spans="12:14" x14ac:dyDescent="0.25">
      <c r="L2910" s="9"/>
      <c r="M2910" s="9"/>
      <c r="N2910" s="9"/>
    </row>
    <row r="2911" spans="12:14" x14ac:dyDescent="0.25">
      <c r="L2911" s="9"/>
      <c r="M2911" s="9"/>
      <c r="N2911" s="9"/>
    </row>
    <row r="2912" spans="12:14" x14ac:dyDescent="0.25">
      <c r="L2912" s="9"/>
      <c r="M2912" s="9"/>
      <c r="N2912" s="9"/>
    </row>
    <row r="2913" spans="12:14" x14ac:dyDescent="0.25">
      <c r="L2913" s="9"/>
      <c r="M2913" s="9"/>
      <c r="N2913" s="9"/>
    </row>
    <row r="2914" spans="12:14" x14ac:dyDescent="0.25">
      <c r="L2914" s="9"/>
      <c r="M2914" s="9"/>
      <c r="N2914" s="9"/>
    </row>
    <row r="2915" spans="12:14" x14ac:dyDescent="0.25">
      <c r="L2915" s="9"/>
      <c r="M2915" s="9"/>
      <c r="N2915" s="9"/>
    </row>
    <row r="2916" spans="12:14" x14ac:dyDescent="0.25">
      <c r="L2916" s="9"/>
      <c r="M2916" s="9"/>
      <c r="N2916" s="9"/>
    </row>
    <row r="2917" spans="12:14" x14ac:dyDescent="0.25">
      <c r="L2917" s="9"/>
      <c r="M2917" s="9"/>
      <c r="N2917" s="9"/>
    </row>
    <row r="2918" spans="12:14" x14ac:dyDescent="0.25">
      <c r="L2918" s="9"/>
      <c r="M2918" s="9"/>
      <c r="N2918" s="9"/>
    </row>
    <row r="2919" spans="12:14" x14ac:dyDescent="0.25">
      <c r="L2919" s="9"/>
      <c r="M2919" s="9"/>
      <c r="N2919" s="9"/>
    </row>
    <row r="2920" spans="12:14" x14ac:dyDescent="0.25">
      <c r="L2920" s="9"/>
      <c r="M2920" s="9"/>
      <c r="N2920" s="9"/>
    </row>
    <row r="2921" spans="12:14" x14ac:dyDescent="0.25">
      <c r="L2921" s="9"/>
      <c r="M2921" s="9"/>
      <c r="N2921" s="9"/>
    </row>
    <row r="2922" spans="12:14" x14ac:dyDescent="0.25">
      <c r="L2922" s="9"/>
      <c r="M2922" s="9"/>
      <c r="N2922" s="9"/>
    </row>
    <row r="2923" spans="12:14" x14ac:dyDescent="0.25">
      <c r="L2923" s="9"/>
      <c r="M2923" s="9"/>
      <c r="N2923" s="9"/>
    </row>
    <row r="2924" spans="12:14" x14ac:dyDescent="0.25">
      <c r="L2924" s="9"/>
      <c r="M2924" s="9"/>
      <c r="N2924" s="9"/>
    </row>
    <row r="2925" spans="12:14" x14ac:dyDescent="0.25">
      <c r="L2925" s="9"/>
      <c r="M2925" s="9"/>
      <c r="N2925" s="9"/>
    </row>
    <row r="2926" spans="12:14" x14ac:dyDescent="0.25">
      <c r="L2926" s="9"/>
      <c r="M2926" s="9"/>
      <c r="N2926" s="9"/>
    </row>
    <row r="2927" spans="12:14" x14ac:dyDescent="0.25">
      <c r="L2927" s="9"/>
      <c r="M2927" s="9"/>
      <c r="N2927" s="9"/>
    </row>
    <row r="2928" spans="12:14" x14ac:dyDescent="0.25">
      <c r="L2928" s="9"/>
      <c r="M2928" s="9"/>
      <c r="N2928" s="9"/>
    </row>
    <row r="2929" spans="12:14" x14ac:dyDescent="0.25">
      <c r="L2929" s="9"/>
      <c r="M2929" s="9"/>
      <c r="N2929" s="9"/>
    </row>
    <row r="2930" spans="12:14" x14ac:dyDescent="0.25">
      <c r="L2930" s="9"/>
      <c r="M2930" s="9"/>
      <c r="N2930" s="9"/>
    </row>
    <row r="2931" spans="12:14" x14ac:dyDescent="0.25">
      <c r="L2931" s="9"/>
      <c r="M2931" s="9"/>
      <c r="N2931" s="9"/>
    </row>
    <row r="2932" spans="12:14" x14ac:dyDescent="0.25">
      <c r="L2932" s="9"/>
      <c r="M2932" s="9"/>
      <c r="N2932" s="9"/>
    </row>
    <row r="2933" spans="12:14" x14ac:dyDescent="0.25">
      <c r="L2933" s="9"/>
      <c r="M2933" s="9"/>
      <c r="N2933" s="9"/>
    </row>
    <row r="2934" spans="12:14" x14ac:dyDescent="0.25">
      <c r="L2934" s="9"/>
      <c r="M2934" s="9"/>
      <c r="N2934" s="9"/>
    </row>
    <row r="2935" spans="12:14" x14ac:dyDescent="0.25">
      <c r="L2935" s="9"/>
      <c r="M2935" s="9"/>
      <c r="N2935" s="9"/>
    </row>
    <row r="2936" spans="12:14" x14ac:dyDescent="0.25">
      <c r="L2936" s="9"/>
      <c r="M2936" s="9"/>
      <c r="N2936" s="9"/>
    </row>
    <row r="2937" spans="12:14" x14ac:dyDescent="0.25">
      <c r="L2937" s="9"/>
      <c r="M2937" s="9"/>
      <c r="N2937" s="9"/>
    </row>
    <row r="2938" spans="12:14" x14ac:dyDescent="0.25">
      <c r="L2938" s="9"/>
      <c r="M2938" s="9"/>
      <c r="N2938" s="9"/>
    </row>
    <row r="2939" spans="12:14" x14ac:dyDescent="0.25">
      <c r="L2939" s="9"/>
      <c r="M2939" s="9"/>
      <c r="N2939" s="9"/>
    </row>
    <row r="2940" spans="12:14" x14ac:dyDescent="0.25">
      <c r="L2940" s="9"/>
      <c r="M2940" s="9"/>
      <c r="N2940" s="9"/>
    </row>
    <row r="2941" spans="12:14" x14ac:dyDescent="0.25">
      <c r="L2941" s="9"/>
      <c r="M2941" s="9"/>
      <c r="N2941" s="9"/>
    </row>
    <row r="2942" spans="12:14" x14ac:dyDescent="0.25">
      <c r="L2942" s="9"/>
      <c r="M2942" s="9"/>
      <c r="N2942" s="9"/>
    </row>
    <row r="2943" spans="12:14" x14ac:dyDescent="0.25">
      <c r="L2943" s="9"/>
      <c r="M2943" s="9"/>
      <c r="N2943" s="9"/>
    </row>
    <row r="2944" spans="12:14" x14ac:dyDescent="0.25">
      <c r="L2944" s="9"/>
      <c r="M2944" s="9"/>
      <c r="N2944" s="9"/>
    </row>
    <row r="2945" spans="12:14" x14ac:dyDescent="0.25">
      <c r="L2945" s="9"/>
      <c r="M2945" s="9"/>
      <c r="N2945" s="9"/>
    </row>
    <row r="2946" spans="12:14" x14ac:dyDescent="0.25">
      <c r="L2946" s="9"/>
      <c r="M2946" s="9"/>
      <c r="N2946" s="9"/>
    </row>
    <row r="2947" spans="12:14" x14ac:dyDescent="0.25">
      <c r="L2947" s="9"/>
      <c r="M2947" s="9"/>
      <c r="N2947" s="9"/>
    </row>
    <row r="2948" spans="12:14" x14ac:dyDescent="0.25">
      <c r="L2948" s="9"/>
      <c r="M2948" s="9"/>
      <c r="N2948" s="9"/>
    </row>
    <row r="2949" spans="12:14" x14ac:dyDescent="0.25">
      <c r="L2949" s="9"/>
      <c r="M2949" s="9"/>
      <c r="N2949" s="9"/>
    </row>
    <row r="2950" spans="12:14" x14ac:dyDescent="0.25">
      <c r="L2950" s="9"/>
      <c r="M2950" s="9"/>
      <c r="N2950" s="9"/>
    </row>
    <row r="2951" spans="12:14" x14ac:dyDescent="0.25">
      <c r="L2951" s="9"/>
      <c r="M2951" s="9"/>
      <c r="N2951" s="9"/>
    </row>
    <row r="2952" spans="12:14" x14ac:dyDescent="0.25">
      <c r="L2952" s="9"/>
      <c r="M2952" s="9"/>
      <c r="N2952" s="9"/>
    </row>
    <row r="2953" spans="12:14" x14ac:dyDescent="0.25">
      <c r="L2953" s="9"/>
      <c r="M2953" s="9"/>
      <c r="N2953" s="9"/>
    </row>
    <row r="2954" spans="12:14" x14ac:dyDescent="0.25">
      <c r="L2954" s="9"/>
      <c r="M2954" s="9"/>
      <c r="N2954" s="9"/>
    </row>
    <row r="2955" spans="12:14" x14ac:dyDescent="0.25">
      <c r="L2955" s="9"/>
      <c r="M2955" s="9"/>
      <c r="N2955" s="9"/>
    </row>
    <row r="2956" spans="12:14" x14ac:dyDescent="0.25">
      <c r="L2956" s="9"/>
      <c r="M2956" s="9"/>
      <c r="N2956" s="9"/>
    </row>
    <row r="2957" spans="12:14" x14ac:dyDescent="0.25">
      <c r="L2957" s="9"/>
      <c r="M2957" s="9"/>
      <c r="N2957" s="9"/>
    </row>
    <row r="2958" spans="12:14" x14ac:dyDescent="0.25">
      <c r="L2958" s="9"/>
      <c r="M2958" s="9"/>
      <c r="N2958" s="9"/>
    </row>
    <row r="2959" spans="12:14" x14ac:dyDescent="0.25">
      <c r="L2959" s="9"/>
      <c r="M2959" s="9"/>
      <c r="N2959" s="9"/>
    </row>
    <row r="2960" spans="12:14" x14ac:dyDescent="0.25">
      <c r="L2960" s="9"/>
      <c r="M2960" s="9"/>
      <c r="N2960" s="9"/>
    </row>
    <row r="2961" spans="12:14" x14ac:dyDescent="0.25">
      <c r="L2961" s="9"/>
      <c r="M2961" s="9"/>
      <c r="N2961" s="9"/>
    </row>
    <row r="2962" spans="12:14" x14ac:dyDescent="0.25">
      <c r="L2962" s="9"/>
      <c r="M2962" s="9"/>
      <c r="N2962" s="9"/>
    </row>
    <row r="2963" spans="12:14" x14ac:dyDescent="0.25">
      <c r="L2963" s="9"/>
      <c r="M2963" s="9"/>
      <c r="N2963" s="9"/>
    </row>
    <row r="2964" spans="12:14" x14ac:dyDescent="0.25">
      <c r="L2964" s="9"/>
      <c r="M2964" s="9"/>
      <c r="N2964" s="9"/>
    </row>
    <row r="2965" spans="12:14" x14ac:dyDescent="0.25">
      <c r="L2965" s="9"/>
      <c r="M2965" s="9"/>
      <c r="N2965" s="9"/>
    </row>
    <row r="2966" spans="12:14" x14ac:dyDescent="0.25">
      <c r="L2966" s="9"/>
      <c r="M2966" s="9"/>
      <c r="N2966" s="9"/>
    </row>
    <row r="2967" spans="12:14" x14ac:dyDescent="0.25">
      <c r="L2967" s="9"/>
      <c r="M2967" s="9"/>
      <c r="N2967" s="9"/>
    </row>
    <row r="2968" spans="12:14" x14ac:dyDescent="0.25">
      <c r="L2968" s="9"/>
      <c r="M2968" s="9"/>
      <c r="N2968" s="9"/>
    </row>
    <row r="2969" spans="12:14" x14ac:dyDescent="0.25">
      <c r="L2969" s="9"/>
      <c r="M2969" s="9"/>
      <c r="N2969" s="9"/>
    </row>
    <row r="2970" spans="12:14" x14ac:dyDescent="0.25">
      <c r="L2970" s="9"/>
      <c r="M2970" s="9"/>
      <c r="N2970" s="9"/>
    </row>
    <row r="2971" spans="12:14" x14ac:dyDescent="0.25">
      <c r="L2971" s="9"/>
      <c r="M2971" s="9"/>
      <c r="N2971" s="9"/>
    </row>
    <row r="2972" spans="12:14" x14ac:dyDescent="0.25">
      <c r="L2972" s="9"/>
      <c r="M2972" s="9"/>
      <c r="N2972" s="9"/>
    </row>
    <row r="2973" spans="12:14" x14ac:dyDescent="0.25">
      <c r="L2973" s="9"/>
      <c r="M2973" s="9"/>
      <c r="N2973" s="9"/>
    </row>
    <row r="2974" spans="12:14" x14ac:dyDescent="0.25">
      <c r="L2974" s="9"/>
      <c r="M2974" s="9"/>
      <c r="N2974" s="9"/>
    </row>
    <row r="2975" spans="12:14" x14ac:dyDescent="0.25">
      <c r="L2975" s="9"/>
      <c r="M2975" s="9"/>
      <c r="N2975" s="9"/>
    </row>
    <row r="2976" spans="12:14" x14ac:dyDescent="0.25">
      <c r="L2976" s="9"/>
      <c r="M2976" s="9"/>
      <c r="N2976" s="9"/>
    </row>
    <row r="2977" spans="12:14" x14ac:dyDescent="0.25">
      <c r="L2977" s="9"/>
      <c r="M2977" s="9"/>
      <c r="N2977" s="9"/>
    </row>
    <row r="2978" spans="12:14" x14ac:dyDescent="0.25">
      <c r="L2978" s="9"/>
      <c r="M2978" s="9"/>
      <c r="N2978" s="9"/>
    </row>
    <row r="2979" spans="12:14" x14ac:dyDescent="0.25">
      <c r="L2979" s="9"/>
      <c r="M2979" s="9"/>
      <c r="N2979" s="9"/>
    </row>
    <row r="2980" spans="12:14" x14ac:dyDescent="0.25">
      <c r="L2980" s="9"/>
      <c r="M2980" s="9"/>
      <c r="N2980" s="9"/>
    </row>
    <row r="2981" spans="12:14" x14ac:dyDescent="0.25">
      <c r="L2981" s="9"/>
      <c r="M2981" s="9"/>
      <c r="N2981" s="9"/>
    </row>
    <row r="2982" spans="12:14" x14ac:dyDescent="0.25">
      <c r="L2982" s="9"/>
      <c r="M2982" s="9"/>
      <c r="N2982" s="9"/>
    </row>
    <row r="2983" spans="12:14" x14ac:dyDescent="0.25">
      <c r="L2983" s="9"/>
      <c r="M2983" s="9"/>
      <c r="N2983" s="9"/>
    </row>
    <row r="2984" spans="12:14" x14ac:dyDescent="0.25">
      <c r="L2984" s="9"/>
      <c r="M2984" s="9"/>
      <c r="N2984" s="9"/>
    </row>
    <row r="2985" spans="12:14" x14ac:dyDescent="0.25">
      <c r="L2985" s="9"/>
      <c r="M2985" s="9"/>
      <c r="N2985" s="9"/>
    </row>
    <row r="2986" spans="12:14" x14ac:dyDescent="0.25">
      <c r="L2986" s="9"/>
      <c r="M2986" s="9"/>
      <c r="N2986" s="9"/>
    </row>
    <row r="2987" spans="12:14" x14ac:dyDescent="0.25">
      <c r="L2987" s="9"/>
      <c r="M2987" s="9"/>
      <c r="N2987" s="9"/>
    </row>
    <row r="2988" spans="12:14" x14ac:dyDescent="0.25">
      <c r="L2988" s="9"/>
      <c r="M2988" s="9"/>
      <c r="N2988" s="9"/>
    </row>
    <row r="2989" spans="12:14" x14ac:dyDescent="0.25">
      <c r="L2989" s="9"/>
      <c r="M2989" s="9"/>
      <c r="N2989" s="9"/>
    </row>
    <row r="2990" spans="12:14" x14ac:dyDescent="0.25">
      <c r="L2990" s="9"/>
      <c r="M2990" s="9"/>
      <c r="N2990" s="9"/>
    </row>
    <row r="2991" spans="12:14" x14ac:dyDescent="0.25">
      <c r="L2991" s="9"/>
      <c r="M2991" s="9"/>
      <c r="N2991" s="9"/>
    </row>
    <row r="2992" spans="12:14" x14ac:dyDescent="0.25">
      <c r="L2992" s="9"/>
      <c r="M2992" s="9"/>
      <c r="N2992" s="9"/>
    </row>
    <row r="2993" spans="12:14" x14ac:dyDescent="0.25">
      <c r="L2993" s="9"/>
      <c r="M2993" s="9"/>
      <c r="N2993" s="9"/>
    </row>
    <row r="2994" spans="12:14" x14ac:dyDescent="0.25">
      <c r="L2994" s="9"/>
      <c r="M2994" s="9"/>
      <c r="N2994" s="9"/>
    </row>
    <row r="2995" spans="12:14" x14ac:dyDescent="0.25">
      <c r="L2995" s="9"/>
      <c r="M2995" s="9"/>
      <c r="N2995" s="9"/>
    </row>
    <row r="2996" spans="12:14" x14ac:dyDescent="0.25">
      <c r="L2996" s="9"/>
      <c r="M2996" s="9"/>
      <c r="N2996" s="9"/>
    </row>
    <row r="2997" spans="12:14" x14ac:dyDescent="0.25">
      <c r="L2997" s="9"/>
      <c r="M2997" s="9"/>
      <c r="N2997" s="9"/>
    </row>
    <row r="2998" spans="12:14" x14ac:dyDescent="0.25">
      <c r="L2998" s="9"/>
      <c r="M2998" s="9"/>
      <c r="N2998" s="9"/>
    </row>
    <row r="2999" spans="12:14" x14ac:dyDescent="0.25">
      <c r="L2999" s="9"/>
      <c r="M2999" s="9"/>
      <c r="N2999" s="9"/>
    </row>
    <row r="3000" spans="12:14" x14ac:dyDescent="0.25">
      <c r="L3000" s="9"/>
      <c r="M3000" s="9"/>
      <c r="N3000" s="9"/>
    </row>
    <row r="3001" spans="12:14" x14ac:dyDescent="0.25">
      <c r="L3001" s="9"/>
      <c r="M3001" s="9"/>
      <c r="N3001" s="9"/>
    </row>
    <row r="3002" spans="12:14" x14ac:dyDescent="0.25">
      <c r="L3002" s="9"/>
      <c r="M3002" s="9"/>
      <c r="N3002" s="9"/>
    </row>
    <row r="3003" spans="12:14" x14ac:dyDescent="0.25">
      <c r="L3003" s="9"/>
      <c r="M3003" s="9"/>
      <c r="N3003" s="9"/>
    </row>
    <row r="3004" spans="12:14" x14ac:dyDescent="0.25">
      <c r="L3004" s="9"/>
      <c r="M3004" s="9"/>
      <c r="N3004" s="9"/>
    </row>
    <row r="3005" spans="12:14" x14ac:dyDescent="0.25">
      <c r="L3005" s="9"/>
      <c r="M3005" s="9"/>
      <c r="N3005" s="9"/>
    </row>
    <row r="3006" spans="12:14" x14ac:dyDescent="0.25">
      <c r="L3006" s="9"/>
      <c r="M3006" s="9"/>
      <c r="N3006" s="9"/>
    </row>
    <row r="3007" spans="12:14" x14ac:dyDescent="0.25">
      <c r="L3007" s="9"/>
      <c r="M3007" s="9"/>
      <c r="N3007" s="9"/>
    </row>
    <row r="3008" spans="12:14" x14ac:dyDescent="0.25">
      <c r="L3008" s="9"/>
      <c r="M3008" s="9"/>
      <c r="N3008" s="9"/>
    </row>
    <row r="3009" spans="12:14" x14ac:dyDescent="0.25">
      <c r="L3009" s="9"/>
      <c r="M3009" s="9"/>
      <c r="N3009" s="9"/>
    </row>
    <row r="3010" spans="12:14" x14ac:dyDescent="0.25">
      <c r="L3010" s="9"/>
      <c r="M3010" s="9"/>
      <c r="N3010" s="9"/>
    </row>
    <row r="3011" spans="12:14" x14ac:dyDescent="0.25">
      <c r="L3011" s="9"/>
      <c r="M3011" s="9"/>
      <c r="N3011" s="9"/>
    </row>
    <row r="3012" spans="12:14" x14ac:dyDescent="0.25">
      <c r="L3012" s="9"/>
      <c r="M3012" s="9"/>
      <c r="N3012" s="9"/>
    </row>
    <row r="3013" spans="12:14" x14ac:dyDescent="0.25">
      <c r="L3013" s="9"/>
      <c r="M3013" s="9"/>
      <c r="N3013" s="9"/>
    </row>
    <row r="3014" spans="12:14" x14ac:dyDescent="0.25">
      <c r="L3014" s="9"/>
      <c r="M3014" s="9"/>
      <c r="N3014" s="9"/>
    </row>
    <row r="3015" spans="12:14" x14ac:dyDescent="0.25">
      <c r="L3015" s="9"/>
      <c r="M3015" s="9"/>
      <c r="N3015" s="9"/>
    </row>
    <row r="3016" spans="12:14" x14ac:dyDescent="0.25">
      <c r="L3016" s="9"/>
      <c r="M3016" s="9"/>
      <c r="N3016" s="9"/>
    </row>
    <row r="3017" spans="12:14" x14ac:dyDescent="0.25">
      <c r="L3017" s="9"/>
      <c r="M3017" s="9"/>
      <c r="N3017" s="9"/>
    </row>
    <row r="3018" spans="12:14" x14ac:dyDescent="0.25">
      <c r="L3018" s="9"/>
      <c r="M3018" s="9"/>
      <c r="N3018" s="9"/>
    </row>
    <row r="3019" spans="12:14" x14ac:dyDescent="0.25">
      <c r="L3019" s="9"/>
      <c r="M3019" s="9"/>
      <c r="N3019" s="9"/>
    </row>
    <row r="3020" spans="12:14" x14ac:dyDescent="0.25">
      <c r="L3020" s="9"/>
      <c r="M3020" s="9"/>
      <c r="N3020" s="9"/>
    </row>
    <row r="3021" spans="12:14" x14ac:dyDescent="0.25">
      <c r="L3021" s="9"/>
      <c r="M3021" s="9"/>
      <c r="N3021" s="9"/>
    </row>
    <row r="3022" spans="12:14" x14ac:dyDescent="0.25">
      <c r="L3022" s="9"/>
      <c r="M3022" s="9"/>
      <c r="N3022" s="9"/>
    </row>
    <row r="3023" spans="12:14" x14ac:dyDescent="0.25">
      <c r="L3023" s="9"/>
      <c r="M3023" s="9"/>
      <c r="N3023" s="9"/>
    </row>
    <row r="3024" spans="12:14" x14ac:dyDescent="0.25">
      <c r="L3024" s="9"/>
      <c r="M3024" s="9"/>
      <c r="N3024" s="9"/>
    </row>
    <row r="3025" spans="12:14" x14ac:dyDescent="0.25">
      <c r="L3025" s="9"/>
      <c r="M3025" s="9"/>
      <c r="N3025" s="9"/>
    </row>
    <row r="3026" spans="12:14" x14ac:dyDescent="0.25">
      <c r="L3026" s="9"/>
      <c r="M3026" s="9"/>
      <c r="N3026" s="9"/>
    </row>
    <row r="3027" spans="12:14" x14ac:dyDescent="0.25">
      <c r="L3027" s="9"/>
      <c r="M3027" s="9"/>
      <c r="N3027" s="9"/>
    </row>
    <row r="3028" spans="12:14" x14ac:dyDescent="0.25">
      <c r="L3028" s="9"/>
      <c r="M3028" s="9"/>
      <c r="N3028" s="9"/>
    </row>
    <row r="3029" spans="12:14" x14ac:dyDescent="0.25">
      <c r="L3029" s="9"/>
      <c r="M3029" s="9"/>
      <c r="N3029" s="9"/>
    </row>
    <row r="3030" spans="12:14" x14ac:dyDescent="0.25">
      <c r="L3030" s="9"/>
      <c r="M3030" s="9"/>
      <c r="N3030" s="9"/>
    </row>
    <row r="3031" spans="12:14" x14ac:dyDescent="0.25">
      <c r="L3031" s="9"/>
      <c r="M3031" s="9"/>
      <c r="N3031" s="9"/>
    </row>
    <row r="3032" spans="12:14" x14ac:dyDescent="0.25">
      <c r="L3032" s="9"/>
      <c r="M3032" s="9"/>
      <c r="N3032" s="9"/>
    </row>
    <row r="3033" spans="12:14" x14ac:dyDescent="0.25">
      <c r="L3033" s="9"/>
      <c r="M3033" s="9"/>
      <c r="N3033" s="9"/>
    </row>
    <row r="3034" spans="12:14" x14ac:dyDescent="0.25">
      <c r="L3034" s="9"/>
      <c r="M3034" s="9"/>
      <c r="N3034" s="9"/>
    </row>
    <row r="3035" spans="12:14" x14ac:dyDescent="0.25">
      <c r="L3035" s="9"/>
      <c r="M3035" s="9"/>
      <c r="N3035" s="9"/>
    </row>
    <row r="3036" spans="12:14" x14ac:dyDescent="0.25">
      <c r="L3036" s="9"/>
      <c r="M3036" s="9"/>
      <c r="N3036" s="9"/>
    </row>
    <row r="3037" spans="12:14" x14ac:dyDescent="0.25">
      <c r="L3037" s="9"/>
      <c r="M3037" s="9"/>
      <c r="N3037" s="9"/>
    </row>
    <row r="3038" spans="12:14" x14ac:dyDescent="0.25">
      <c r="L3038" s="9"/>
      <c r="M3038" s="9"/>
      <c r="N3038" s="9"/>
    </row>
    <row r="3039" spans="12:14" x14ac:dyDescent="0.25">
      <c r="L3039" s="9"/>
      <c r="M3039" s="9"/>
      <c r="N3039" s="9"/>
    </row>
    <row r="3040" spans="12:14" x14ac:dyDescent="0.25">
      <c r="L3040" s="9"/>
      <c r="M3040" s="9"/>
      <c r="N3040" s="9"/>
    </row>
    <row r="3041" spans="12:14" x14ac:dyDescent="0.25">
      <c r="L3041" s="9"/>
      <c r="M3041" s="9"/>
      <c r="N3041" s="9"/>
    </row>
    <row r="3042" spans="12:14" x14ac:dyDescent="0.25">
      <c r="L3042" s="9"/>
      <c r="M3042" s="9"/>
      <c r="N3042" s="9"/>
    </row>
    <row r="3043" spans="12:14" x14ac:dyDescent="0.25">
      <c r="L3043" s="9"/>
      <c r="M3043" s="9"/>
      <c r="N3043" s="9"/>
    </row>
    <row r="3044" spans="12:14" x14ac:dyDescent="0.25">
      <c r="L3044" s="9"/>
      <c r="M3044" s="9"/>
      <c r="N3044" s="9"/>
    </row>
    <row r="3045" spans="12:14" x14ac:dyDescent="0.25">
      <c r="L3045" s="9"/>
      <c r="M3045" s="9"/>
      <c r="N3045" s="9"/>
    </row>
    <row r="3046" spans="12:14" x14ac:dyDescent="0.25">
      <c r="L3046" s="9"/>
      <c r="M3046" s="9"/>
      <c r="N3046" s="9"/>
    </row>
    <row r="3047" spans="12:14" x14ac:dyDescent="0.25">
      <c r="L3047" s="9"/>
      <c r="M3047" s="9"/>
      <c r="N3047" s="9"/>
    </row>
    <row r="3048" spans="12:14" x14ac:dyDescent="0.25">
      <c r="L3048" s="9"/>
      <c r="M3048" s="9"/>
      <c r="N3048" s="9"/>
    </row>
    <row r="3049" spans="12:14" x14ac:dyDescent="0.25">
      <c r="L3049" s="9"/>
      <c r="M3049" s="9"/>
      <c r="N3049" s="9"/>
    </row>
    <row r="3050" spans="12:14" x14ac:dyDescent="0.25">
      <c r="L3050" s="9"/>
      <c r="M3050" s="9"/>
      <c r="N3050" s="9"/>
    </row>
    <row r="3051" spans="12:14" x14ac:dyDescent="0.25">
      <c r="L3051" s="9"/>
      <c r="M3051" s="9"/>
      <c r="N3051" s="9"/>
    </row>
    <row r="3052" spans="12:14" x14ac:dyDescent="0.25">
      <c r="L3052" s="9"/>
      <c r="M3052" s="9"/>
      <c r="N3052" s="9"/>
    </row>
    <row r="3053" spans="12:14" x14ac:dyDescent="0.25">
      <c r="L3053" s="9"/>
      <c r="M3053" s="9"/>
      <c r="N3053" s="9"/>
    </row>
    <row r="3054" spans="12:14" x14ac:dyDescent="0.25">
      <c r="L3054" s="9"/>
      <c r="M3054" s="9"/>
      <c r="N3054" s="9"/>
    </row>
    <row r="3055" spans="12:14" x14ac:dyDescent="0.25">
      <c r="L3055" s="9"/>
      <c r="M3055" s="9"/>
      <c r="N3055" s="9"/>
    </row>
    <row r="3056" spans="12:14" x14ac:dyDescent="0.25">
      <c r="L3056" s="9"/>
      <c r="M3056" s="9"/>
      <c r="N3056" s="9"/>
    </row>
    <row r="3057" spans="12:14" x14ac:dyDescent="0.25">
      <c r="L3057" s="9"/>
      <c r="M3057" s="9"/>
      <c r="N3057" s="9"/>
    </row>
    <row r="3058" spans="12:14" x14ac:dyDescent="0.25">
      <c r="L3058" s="9"/>
      <c r="M3058" s="9"/>
      <c r="N3058" s="9"/>
    </row>
    <row r="3059" spans="12:14" x14ac:dyDescent="0.25">
      <c r="L3059" s="9"/>
      <c r="M3059" s="9"/>
      <c r="N3059" s="9"/>
    </row>
    <row r="3060" spans="12:14" x14ac:dyDescent="0.25">
      <c r="L3060" s="9"/>
      <c r="M3060" s="9"/>
      <c r="N3060" s="9"/>
    </row>
    <row r="3061" spans="12:14" x14ac:dyDescent="0.25">
      <c r="L3061" s="9"/>
      <c r="M3061" s="9"/>
      <c r="N3061" s="9"/>
    </row>
    <row r="3062" spans="12:14" x14ac:dyDescent="0.25">
      <c r="L3062" s="9"/>
      <c r="M3062" s="9"/>
      <c r="N3062" s="9"/>
    </row>
    <row r="3063" spans="12:14" x14ac:dyDescent="0.25">
      <c r="L3063" s="9"/>
      <c r="M3063" s="9"/>
      <c r="N3063" s="9"/>
    </row>
    <row r="3064" spans="12:14" x14ac:dyDescent="0.25">
      <c r="L3064" s="9"/>
      <c r="M3064" s="9"/>
      <c r="N3064" s="9"/>
    </row>
    <row r="3065" spans="12:14" x14ac:dyDescent="0.25">
      <c r="L3065" s="9"/>
      <c r="M3065" s="9"/>
      <c r="N3065" s="9"/>
    </row>
    <row r="3066" spans="12:14" x14ac:dyDescent="0.25">
      <c r="L3066" s="9"/>
      <c r="M3066" s="9"/>
      <c r="N3066" s="9"/>
    </row>
    <row r="3067" spans="12:14" x14ac:dyDescent="0.25">
      <c r="L3067" s="9"/>
      <c r="M3067" s="9"/>
      <c r="N3067" s="9"/>
    </row>
    <row r="3068" spans="12:14" x14ac:dyDescent="0.25">
      <c r="L3068" s="9"/>
      <c r="M3068" s="9"/>
      <c r="N3068" s="9"/>
    </row>
    <row r="3069" spans="12:14" x14ac:dyDescent="0.25">
      <c r="L3069" s="9"/>
      <c r="M3069" s="9"/>
      <c r="N3069" s="9"/>
    </row>
    <row r="3070" spans="12:14" x14ac:dyDescent="0.25">
      <c r="L3070" s="9"/>
      <c r="M3070" s="9"/>
      <c r="N3070" s="9"/>
    </row>
    <row r="3071" spans="12:14" x14ac:dyDescent="0.25">
      <c r="L3071" s="9"/>
      <c r="M3071" s="9"/>
      <c r="N3071" s="9"/>
    </row>
    <row r="3072" spans="12:14" x14ac:dyDescent="0.25">
      <c r="L3072" s="9"/>
      <c r="M3072" s="9"/>
      <c r="N3072" s="9"/>
    </row>
    <row r="3073" spans="12:14" x14ac:dyDescent="0.25">
      <c r="L3073" s="9"/>
      <c r="M3073" s="9"/>
      <c r="N3073" s="9"/>
    </row>
    <row r="3074" spans="12:14" x14ac:dyDescent="0.25">
      <c r="L3074" s="9"/>
      <c r="M3074" s="9"/>
      <c r="N3074" s="9"/>
    </row>
    <row r="3075" spans="12:14" x14ac:dyDescent="0.25">
      <c r="L3075" s="9"/>
      <c r="M3075" s="9"/>
      <c r="N3075" s="9"/>
    </row>
    <row r="3076" spans="12:14" x14ac:dyDescent="0.25">
      <c r="L3076" s="9"/>
      <c r="M3076" s="9"/>
      <c r="N3076" s="9"/>
    </row>
    <row r="3077" spans="12:14" x14ac:dyDescent="0.25">
      <c r="L3077" s="9"/>
      <c r="M3077" s="9"/>
      <c r="N3077" s="9"/>
    </row>
    <row r="3078" spans="12:14" x14ac:dyDescent="0.25">
      <c r="L3078" s="9"/>
      <c r="M3078" s="9"/>
      <c r="N3078" s="9"/>
    </row>
    <row r="3079" spans="12:14" x14ac:dyDescent="0.25">
      <c r="L3079" s="9"/>
      <c r="M3079" s="9"/>
      <c r="N3079" s="9"/>
    </row>
    <row r="3080" spans="12:14" x14ac:dyDescent="0.25">
      <c r="L3080" s="9"/>
      <c r="M3080" s="9"/>
      <c r="N3080" s="9"/>
    </row>
    <row r="3081" spans="12:14" x14ac:dyDescent="0.25">
      <c r="L3081" s="9"/>
      <c r="M3081" s="9"/>
      <c r="N3081" s="9"/>
    </row>
    <row r="3082" spans="12:14" x14ac:dyDescent="0.25">
      <c r="L3082" s="9"/>
      <c r="M3082" s="9"/>
      <c r="N3082" s="9"/>
    </row>
    <row r="3083" spans="12:14" x14ac:dyDescent="0.25">
      <c r="L3083" s="9"/>
      <c r="M3083" s="9"/>
      <c r="N3083" s="9"/>
    </row>
    <row r="3084" spans="12:14" x14ac:dyDescent="0.25">
      <c r="L3084" s="9"/>
      <c r="M3084" s="9"/>
      <c r="N3084" s="9"/>
    </row>
    <row r="3085" spans="12:14" x14ac:dyDescent="0.25">
      <c r="L3085" s="9"/>
      <c r="M3085" s="9"/>
      <c r="N3085" s="9"/>
    </row>
    <row r="3086" spans="12:14" x14ac:dyDescent="0.25">
      <c r="L3086" s="9"/>
      <c r="M3086" s="9"/>
      <c r="N3086" s="9"/>
    </row>
    <row r="3087" spans="12:14" x14ac:dyDescent="0.25">
      <c r="L3087" s="9"/>
      <c r="M3087" s="9"/>
      <c r="N3087" s="9"/>
    </row>
    <row r="3088" spans="12:14" x14ac:dyDescent="0.25">
      <c r="L3088" s="9"/>
      <c r="M3088" s="9"/>
      <c r="N3088" s="9"/>
    </row>
    <row r="3089" spans="12:14" x14ac:dyDescent="0.25">
      <c r="L3089" s="9"/>
      <c r="M3089" s="9"/>
      <c r="N3089" s="9"/>
    </row>
    <row r="3090" spans="12:14" x14ac:dyDescent="0.25">
      <c r="L3090" s="9"/>
      <c r="M3090" s="9"/>
      <c r="N3090" s="9"/>
    </row>
    <row r="3091" spans="12:14" x14ac:dyDescent="0.25">
      <c r="L3091" s="9"/>
      <c r="M3091" s="9"/>
      <c r="N3091" s="9"/>
    </row>
    <row r="3092" spans="12:14" x14ac:dyDescent="0.25">
      <c r="L3092" s="9"/>
      <c r="M3092" s="9"/>
      <c r="N3092" s="9"/>
    </row>
    <row r="3093" spans="12:14" x14ac:dyDescent="0.25">
      <c r="L3093" s="9"/>
      <c r="M3093" s="9"/>
      <c r="N3093" s="9"/>
    </row>
    <row r="3094" spans="12:14" x14ac:dyDescent="0.25">
      <c r="L3094" s="9"/>
      <c r="M3094" s="9"/>
      <c r="N3094" s="9"/>
    </row>
    <row r="3095" spans="12:14" x14ac:dyDescent="0.25">
      <c r="L3095" s="9"/>
      <c r="M3095" s="9"/>
      <c r="N3095" s="9"/>
    </row>
    <row r="3096" spans="12:14" x14ac:dyDescent="0.25">
      <c r="L3096" s="9"/>
      <c r="M3096" s="9"/>
      <c r="N3096" s="9"/>
    </row>
    <row r="3097" spans="12:14" x14ac:dyDescent="0.25">
      <c r="L3097" s="9"/>
      <c r="M3097" s="9"/>
      <c r="N3097" s="9"/>
    </row>
    <row r="3098" spans="12:14" x14ac:dyDescent="0.25">
      <c r="L3098" s="9"/>
      <c r="M3098" s="9"/>
      <c r="N3098" s="9"/>
    </row>
    <row r="3099" spans="12:14" x14ac:dyDescent="0.25">
      <c r="L3099" s="9"/>
      <c r="M3099" s="9"/>
      <c r="N3099" s="9"/>
    </row>
    <row r="3100" spans="12:14" x14ac:dyDescent="0.25">
      <c r="L3100" s="9"/>
      <c r="M3100" s="9"/>
      <c r="N3100" s="9"/>
    </row>
    <row r="3101" spans="12:14" x14ac:dyDescent="0.25">
      <c r="L3101" s="9"/>
      <c r="M3101" s="9"/>
      <c r="N3101" s="9"/>
    </row>
    <row r="3102" spans="12:14" x14ac:dyDescent="0.25">
      <c r="L3102" s="9"/>
      <c r="M3102" s="9"/>
      <c r="N3102" s="9"/>
    </row>
    <row r="3103" spans="12:14" x14ac:dyDescent="0.25">
      <c r="L3103" s="9"/>
      <c r="M3103" s="9"/>
      <c r="N3103" s="9"/>
    </row>
    <row r="3104" spans="12:14" x14ac:dyDescent="0.25">
      <c r="L3104" s="9"/>
      <c r="M3104" s="9"/>
      <c r="N3104" s="9"/>
    </row>
    <row r="3105" spans="12:14" x14ac:dyDescent="0.25">
      <c r="L3105" s="9"/>
      <c r="M3105" s="9"/>
      <c r="N3105" s="9"/>
    </row>
    <row r="3106" spans="12:14" x14ac:dyDescent="0.25">
      <c r="L3106" s="9"/>
      <c r="M3106" s="9"/>
      <c r="N3106" s="9"/>
    </row>
    <row r="3107" spans="12:14" x14ac:dyDescent="0.25">
      <c r="L3107" s="9"/>
      <c r="M3107" s="9"/>
      <c r="N3107" s="9"/>
    </row>
    <row r="3108" spans="12:14" x14ac:dyDescent="0.25">
      <c r="L3108" s="9"/>
      <c r="M3108" s="9"/>
      <c r="N3108" s="9"/>
    </row>
    <row r="3109" spans="12:14" x14ac:dyDescent="0.25">
      <c r="L3109" s="9"/>
      <c r="M3109" s="9"/>
      <c r="N3109" s="9"/>
    </row>
    <row r="3110" spans="12:14" x14ac:dyDescent="0.25">
      <c r="L3110" s="9"/>
      <c r="M3110" s="9"/>
      <c r="N3110" s="9"/>
    </row>
    <row r="3111" spans="12:14" x14ac:dyDescent="0.25">
      <c r="L3111" s="9"/>
      <c r="M3111" s="9"/>
      <c r="N3111" s="9"/>
    </row>
    <row r="3112" spans="12:14" x14ac:dyDescent="0.25">
      <c r="L3112" s="9"/>
      <c r="M3112" s="9"/>
      <c r="N3112" s="9"/>
    </row>
    <row r="3113" spans="12:14" x14ac:dyDescent="0.25">
      <c r="L3113" s="9"/>
      <c r="M3113" s="9"/>
      <c r="N3113" s="9"/>
    </row>
    <row r="3114" spans="12:14" x14ac:dyDescent="0.25">
      <c r="L3114" s="9"/>
      <c r="M3114" s="9"/>
      <c r="N3114" s="9"/>
    </row>
    <row r="3115" spans="12:14" x14ac:dyDescent="0.25">
      <c r="L3115" s="9"/>
      <c r="M3115" s="9"/>
      <c r="N3115" s="9"/>
    </row>
    <row r="3116" spans="12:14" x14ac:dyDescent="0.25">
      <c r="L3116" s="9"/>
      <c r="M3116" s="9"/>
      <c r="N3116" s="9"/>
    </row>
    <row r="3117" spans="12:14" x14ac:dyDescent="0.25">
      <c r="L3117" s="9"/>
      <c r="M3117" s="9"/>
      <c r="N3117" s="9"/>
    </row>
    <row r="3118" spans="12:14" x14ac:dyDescent="0.25">
      <c r="L3118" s="9"/>
      <c r="M3118" s="9"/>
      <c r="N3118" s="9"/>
    </row>
    <row r="3119" spans="12:14" x14ac:dyDescent="0.25">
      <c r="L3119" s="9"/>
      <c r="M3119" s="9"/>
      <c r="N3119" s="9"/>
    </row>
    <row r="3120" spans="12:14" x14ac:dyDescent="0.25">
      <c r="L3120" s="9"/>
      <c r="M3120" s="9"/>
      <c r="N3120" s="9"/>
    </row>
    <row r="3121" spans="12:14" x14ac:dyDescent="0.25">
      <c r="L3121" s="9"/>
      <c r="M3121" s="9"/>
      <c r="N3121" s="9"/>
    </row>
    <row r="3122" spans="12:14" x14ac:dyDescent="0.25">
      <c r="L3122" s="9"/>
      <c r="M3122" s="9"/>
      <c r="N3122" s="9"/>
    </row>
    <row r="3123" spans="12:14" x14ac:dyDescent="0.25">
      <c r="L3123" s="9"/>
      <c r="M3123" s="9"/>
      <c r="N3123" s="9"/>
    </row>
    <row r="3124" spans="12:14" x14ac:dyDescent="0.25">
      <c r="L3124" s="9"/>
      <c r="M3124" s="9"/>
      <c r="N3124" s="9"/>
    </row>
    <row r="3125" spans="12:14" x14ac:dyDescent="0.25">
      <c r="L3125" s="9"/>
      <c r="M3125" s="9"/>
      <c r="N3125" s="9"/>
    </row>
    <row r="3126" spans="12:14" x14ac:dyDescent="0.25">
      <c r="L3126" s="9"/>
      <c r="M3126" s="9"/>
      <c r="N3126" s="9"/>
    </row>
    <row r="3127" spans="12:14" x14ac:dyDescent="0.25">
      <c r="L3127" s="9"/>
      <c r="M3127" s="9"/>
      <c r="N3127" s="9"/>
    </row>
    <row r="3128" spans="12:14" x14ac:dyDescent="0.25">
      <c r="L3128" s="9"/>
      <c r="M3128" s="9"/>
      <c r="N3128" s="9"/>
    </row>
    <row r="3129" spans="12:14" x14ac:dyDescent="0.25">
      <c r="L3129" s="9"/>
      <c r="M3129" s="9"/>
      <c r="N3129" s="9"/>
    </row>
    <row r="3130" spans="12:14" x14ac:dyDescent="0.25">
      <c r="L3130" s="9"/>
      <c r="M3130" s="9"/>
      <c r="N3130" s="9"/>
    </row>
    <row r="3131" spans="12:14" x14ac:dyDescent="0.25">
      <c r="L3131" s="9"/>
      <c r="M3131" s="9"/>
      <c r="N3131" s="9"/>
    </row>
    <row r="3132" spans="12:14" x14ac:dyDescent="0.25">
      <c r="L3132" s="9"/>
      <c r="M3132" s="9"/>
      <c r="N3132" s="9"/>
    </row>
    <row r="3133" spans="12:14" x14ac:dyDescent="0.25">
      <c r="L3133" s="9"/>
      <c r="M3133" s="9"/>
      <c r="N3133" s="9"/>
    </row>
    <row r="3134" spans="12:14" x14ac:dyDescent="0.25">
      <c r="L3134" s="9"/>
      <c r="M3134" s="9"/>
      <c r="N3134" s="9"/>
    </row>
    <row r="3135" spans="12:14" x14ac:dyDescent="0.25">
      <c r="L3135" s="9"/>
      <c r="M3135" s="9"/>
      <c r="N3135" s="9"/>
    </row>
    <row r="3136" spans="12:14" x14ac:dyDescent="0.25">
      <c r="L3136" s="9"/>
      <c r="M3136" s="9"/>
      <c r="N3136" s="9"/>
    </row>
    <row r="3137" spans="12:14" x14ac:dyDescent="0.25">
      <c r="L3137" s="9"/>
      <c r="M3137" s="9"/>
      <c r="N3137" s="9"/>
    </row>
    <row r="3138" spans="12:14" x14ac:dyDescent="0.25">
      <c r="L3138" s="9"/>
      <c r="M3138" s="9"/>
      <c r="N3138" s="9"/>
    </row>
    <row r="3139" spans="12:14" x14ac:dyDescent="0.25">
      <c r="L3139" s="9"/>
      <c r="M3139" s="9"/>
      <c r="N3139" s="9"/>
    </row>
    <row r="3140" spans="12:14" x14ac:dyDescent="0.25">
      <c r="L3140" s="9"/>
      <c r="M3140" s="9"/>
      <c r="N3140" s="9"/>
    </row>
    <row r="3141" spans="12:14" x14ac:dyDescent="0.25">
      <c r="L3141" s="9"/>
      <c r="M3141" s="9"/>
      <c r="N3141" s="9"/>
    </row>
    <row r="3142" spans="12:14" x14ac:dyDescent="0.25">
      <c r="L3142" s="9"/>
      <c r="M3142" s="9"/>
      <c r="N3142" s="9"/>
    </row>
    <row r="3143" spans="12:14" x14ac:dyDescent="0.25">
      <c r="L3143" s="9"/>
      <c r="M3143" s="9"/>
      <c r="N3143" s="9"/>
    </row>
    <row r="3144" spans="12:14" x14ac:dyDescent="0.25">
      <c r="L3144" s="9"/>
      <c r="M3144" s="9"/>
      <c r="N3144" s="9"/>
    </row>
    <row r="3145" spans="12:14" x14ac:dyDescent="0.25">
      <c r="L3145" s="9"/>
      <c r="M3145" s="9"/>
      <c r="N3145" s="9"/>
    </row>
    <row r="3146" spans="12:14" x14ac:dyDescent="0.25">
      <c r="L3146" s="9"/>
      <c r="M3146" s="9"/>
      <c r="N3146" s="9"/>
    </row>
    <row r="3147" spans="12:14" x14ac:dyDescent="0.25">
      <c r="L3147" s="9"/>
      <c r="M3147" s="9"/>
      <c r="N3147" s="9"/>
    </row>
    <row r="3148" spans="12:14" x14ac:dyDescent="0.25">
      <c r="L3148" s="9"/>
      <c r="M3148" s="9"/>
      <c r="N3148" s="9"/>
    </row>
    <row r="3149" spans="12:14" x14ac:dyDescent="0.25">
      <c r="L3149" s="9"/>
      <c r="M3149" s="9"/>
      <c r="N3149" s="9"/>
    </row>
    <row r="3150" spans="12:14" x14ac:dyDescent="0.25">
      <c r="L3150" s="9"/>
      <c r="M3150" s="9"/>
      <c r="N3150" s="9"/>
    </row>
    <row r="3151" spans="12:14" x14ac:dyDescent="0.25">
      <c r="L3151" s="9"/>
      <c r="M3151" s="9"/>
      <c r="N3151" s="9"/>
    </row>
    <row r="3152" spans="12:14" x14ac:dyDescent="0.25">
      <c r="L3152" s="9"/>
      <c r="M3152" s="9"/>
      <c r="N3152" s="9"/>
    </row>
    <row r="3153" spans="12:14" x14ac:dyDescent="0.25">
      <c r="L3153" s="9"/>
      <c r="M3153" s="9"/>
      <c r="N3153" s="9"/>
    </row>
    <row r="3154" spans="12:14" x14ac:dyDescent="0.25">
      <c r="L3154" s="9"/>
      <c r="M3154" s="9"/>
      <c r="N3154" s="9"/>
    </row>
    <row r="3155" spans="12:14" x14ac:dyDescent="0.25">
      <c r="L3155" s="9"/>
      <c r="M3155" s="9"/>
      <c r="N3155" s="9"/>
    </row>
    <row r="3156" spans="12:14" x14ac:dyDescent="0.25">
      <c r="L3156" s="9"/>
      <c r="M3156" s="9"/>
      <c r="N3156" s="9"/>
    </row>
    <row r="3157" spans="12:14" x14ac:dyDescent="0.25">
      <c r="L3157" s="9"/>
      <c r="M3157" s="9"/>
      <c r="N3157" s="9"/>
    </row>
    <row r="3158" spans="12:14" x14ac:dyDescent="0.25">
      <c r="L3158" s="9"/>
      <c r="M3158" s="9"/>
      <c r="N3158" s="9"/>
    </row>
    <row r="3159" spans="12:14" x14ac:dyDescent="0.25">
      <c r="L3159" s="9"/>
      <c r="M3159" s="9"/>
      <c r="N3159" s="9"/>
    </row>
    <row r="3160" spans="12:14" x14ac:dyDescent="0.25">
      <c r="L3160" s="9"/>
      <c r="M3160" s="9"/>
      <c r="N3160" s="9"/>
    </row>
    <row r="3161" spans="12:14" x14ac:dyDescent="0.25">
      <c r="L3161" s="9"/>
      <c r="M3161" s="9"/>
      <c r="N3161" s="9"/>
    </row>
    <row r="3162" spans="12:14" x14ac:dyDescent="0.25">
      <c r="L3162" s="9"/>
      <c r="M3162" s="9"/>
      <c r="N3162" s="9"/>
    </row>
    <row r="3163" spans="12:14" x14ac:dyDescent="0.25">
      <c r="L3163" s="9"/>
      <c r="M3163" s="9"/>
      <c r="N3163" s="9"/>
    </row>
    <row r="3164" spans="12:14" x14ac:dyDescent="0.25">
      <c r="L3164" s="9"/>
      <c r="M3164" s="9"/>
      <c r="N3164" s="9"/>
    </row>
    <row r="3165" spans="12:14" x14ac:dyDescent="0.25">
      <c r="L3165" s="9"/>
      <c r="M3165" s="9"/>
      <c r="N3165" s="9"/>
    </row>
    <row r="3166" spans="12:14" x14ac:dyDescent="0.25">
      <c r="L3166" s="9"/>
      <c r="M3166" s="9"/>
      <c r="N3166" s="9"/>
    </row>
    <row r="3167" spans="12:14" x14ac:dyDescent="0.25">
      <c r="L3167" s="9"/>
      <c r="M3167" s="9"/>
      <c r="N3167" s="9"/>
    </row>
    <row r="3168" spans="12:14" x14ac:dyDescent="0.25">
      <c r="L3168" s="9"/>
      <c r="M3168" s="9"/>
      <c r="N3168" s="9"/>
    </row>
    <row r="3169" spans="12:14" x14ac:dyDescent="0.25">
      <c r="L3169" s="9"/>
      <c r="M3169" s="9"/>
      <c r="N3169" s="9"/>
    </row>
    <row r="3170" spans="12:14" x14ac:dyDescent="0.25">
      <c r="L3170" s="9"/>
      <c r="M3170" s="9"/>
      <c r="N3170" s="9"/>
    </row>
    <row r="3171" spans="12:14" x14ac:dyDescent="0.25">
      <c r="L3171" s="9"/>
      <c r="M3171" s="9"/>
      <c r="N3171" s="9"/>
    </row>
    <row r="3172" spans="12:14" x14ac:dyDescent="0.25">
      <c r="L3172" s="9"/>
      <c r="M3172" s="9"/>
      <c r="N3172" s="9"/>
    </row>
    <row r="3173" spans="12:14" x14ac:dyDescent="0.25">
      <c r="L3173" s="9"/>
      <c r="M3173" s="9"/>
      <c r="N3173" s="9"/>
    </row>
    <row r="3174" spans="12:14" x14ac:dyDescent="0.25">
      <c r="L3174" s="9"/>
      <c r="M3174" s="9"/>
      <c r="N3174" s="9"/>
    </row>
    <row r="3175" spans="12:14" x14ac:dyDescent="0.25">
      <c r="L3175" s="9"/>
      <c r="M3175" s="9"/>
      <c r="N3175" s="9"/>
    </row>
    <row r="3176" spans="12:14" x14ac:dyDescent="0.25">
      <c r="L3176" s="9"/>
      <c r="M3176" s="9"/>
      <c r="N3176" s="9"/>
    </row>
    <row r="3177" spans="12:14" x14ac:dyDescent="0.25">
      <c r="L3177" s="9"/>
      <c r="M3177" s="9"/>
      <c r="N3177" s="9"/>
    </row>
    <row r="3178" spans="12:14" x14ac:dyDescent="0.25">
      <c r="L3178" s="9"/>
      <c r="M3178" s="9"/>
      <c r="N3178" s="9"/>
    </row>
    <row r="3179" spans="12:14" x14ac:dyDescent="0.25">
      <c r="L3179" s="9"/>
      <c r="M3179" s="9"/>
      <c r="N3179" s="9"/>
    </row>
    <row r="3180" spans="12:14" x14ac:dyDescent="0.25">
      <c r="L3180" s="9"/>
      <c r="M3180" s="9"/>
      <c r="N3180" s="9"/>
    </row>
    <row r="3181" spans="12:14" x14ac:dyDescent="0.25">
      <c r="L3181" s="9"/>
      <c r="M3181" s="9"/>
      <c r="N3181" s="9"/>
    </row>
    <row r="3182" spans="12:14" x14ac:dyDescent="0.25">
      <c r="L3182" s="9"/>
      <c r="M3182" s="9"/>
      <c r="N3182" s="9"/>
    </row>
    <row r="3183" spans="12:14" x14ac:dyDescent="0.25">
      <c r="L3183" s="9"/>
      <c r="M3183" s="9"/>
      <c r="N3183" s="9"/>
    </row>
    <row r="3184" spans="12:14" x14ac:dyDescent="0.25">
      <c r="L3184" s="9"/>
      <c r="M3184" s="9"/>
      <c r="N3184" s="9"/>
    </row>
    <row r="3185" spans="12:14" x14ac:dyDescent="0.25">
      <c r="L3185" s="9"/>
      <c r="M3185" s="9"/>
      <c r="N3185" s="9"/>
    </row>
    <row r="3186" spans="12:14" x14ac:dyDescent="0.25">
      <c r="L3186" s="9"/>
      <c r="M3186" s="9"/>
      <c r="N3186" s="9"/>
    </row>
    <row r="3187" spans="12:14" x14ac:dyDescent="0.25">
      <c r="L3187" s="9"/>
      <c r="M3187" s="9"/>
      <c r="N3187" s="9"/>
    </row>
    <row r="3188" spans="12:14" x14ac:dyDescent="0.25">
      <c r="L3188" s="9"/>
      <c r="M3188" s="9"/>
      <c r="N3188" s="9"/>
    </row>
    <row r="3189" spans="12:14" x14ac:dyDescent="0.25">
      <c r="L3189" s="9"/>
      <c r="M3189" s="9"/>
      <c r="N3189" s="9"/>
    </row>
    <row r="3190" spans="12:14" x14ac:dyDescent="0.25">
      <c r="L3190" s="9"/>
      <c r="M3190" s="9"/>
      <c r="N3190" s="9"/>
    </row>
    <row r="3191" spans="12:14" x14ac:dyDescent="0.25">
      <c r="L3191" s="9"/>
      <c r="M3191" s="9"/>
      <c r="N3191" s="9"/>
    </row>
    <row r="3192" spans="12:14" x14ac:dyDescent="0.25">
      <c r="L3192" s="9"/>
      <c r="M3192" s="9"/>
      <c r="N3192" s="9"/>
    </row>
    <row r="3193" spans="12:14" x14ac:dyDescent="0.25">
      <c r="L3193" s="9"/>
      <c r="M3193" s="9"/>
      <c r="N3193" s="9"/>
    </row>
    <row r="3194" spans="12:14" x14ac:dyDescent="0.25">
      <c r="L3194" s="9"/>
      <c r="M3194" s="9"/>
      <c r="N3194" s="9"/>
    </row>
    <row r="3195" spans="12:14" x14ac:dyDescent="0.25">
      <c r="L3195" s="9"/>
      <c r="M3195" s="9"/>
      <c r="N3195" s="9"/>
    </row>
    <row r="3196" spans="12:14" x14ac:dyDescent="0.25">
      <c r="L3196" s="9"/>
      <c r="M3196" s="9"/>
      <c r="N3196" s="9"/>
    </row>
    <row r="3197" spans="12:14" x14ac:dyDescent="0.25">
      <c r="L3197" s="9"/>
      <c r="M3197" s="9"/>
      <c r="N3197" s="9"/>
    </row>
    <row r="3198" spans="12:14" x14ac:dyDescent="0.25">
      <c r="L3198" s="9"/>
      <c r="M3198" s="9"/>
      <c r="N3198" s="9"/>
    </row>
    <row r="3199" spans="12:14" x14ac:dyDescent="0.25">
      <c r="L3199" s="9"/>
      <c r="M3199" s="9"/>
      <c r="N3199" s="9"/>
    </row>
    <row r="3200" spans="12:14" x14ac:dyDescent="0.25">
      <c r="L3200" s="9"/>
      <c r="M3200" s="9"/>
      <c r="N3200" s="9"/>
    </row>
    <row r="3201" spans="12:14" x14ac:dyDescent="0.25">
      <c r="L3201" s="9"/>
      <c r="M3201" s="9"/>
      <c r="N3201" s="9"/>
    </row>
    <row r="3202" spans="12:14" x14ac:dyDescent="0.25">
      <c r="L3202" s="9"/>
      <c r="M3202" s="9"/>
      <c r="N3202" s="9"/>
    </row>
    <row r="3203" spans="12:14" x14ac:dyDescent="0.25">
      <c r="L3203" s="9"/>
      <c r="M3203" s="9"/>
      <c r="N3203" s="9"/>
    </row>
    <row r="3204" spans="12:14" x14ac:dyDescent="0.25">
      <c r="L3204" s="9"/>
      <c r="M3204" s="9"/>
      <c r="N3204" s="9"/>
    </row>
    <row r="3205" spans="12:14" x14ac:dyDescent="0.25">
      <c r="L3205" s="9"/>
      <c r="M3205" s="9"/>
      <c r="N3205" s="9"/>
    </row>
    <row r="3206" spans="12:14" x14ac:dyDescent="0.25">
      <c r="L3206" s="9"/>
      <c r="M3206" s="9"/>
      <c r="N3206" s="9"/>
    </row>
    <row r="3207" spans="12:14" x14ac:dyDescent="0.25">
      <c r="L3207" s="9"/>
      <c r="M3207" s="9"/>
      <c r="N3207" s="9"/>
    </row>
    <row r="3208" spans="12:14" x14ac:dyDescent="0.25">
      <c r="L3208" s="9"/>
      <c r="M3208" s="9"/>
      <c r="N3208" s="9"/>
    </row>
    <row r="3209" spans="12:14" x14ac:dyDescent="0.25">
      <c r="L3209" s="9"/>
      <c r="M3209" s="9"/>
      <c r="N3209" s="9"/>
    </row>
    <row r="3210" spans="12:14" x14ac:dyDescent="0.25">
      <c r="L3210" s="9"/>
      <c r="M3210" s="9"/>
      <c r="N3210" s="9"/>
    </row>
    <row r="3211" spans="12:14" x14ac:dyDescent="0.25">
      <c r="L3211" s="9"/>
      <c r="M3211" s="9"/>
      <c r="N3211" s="9"/>
    </row>
    <row r="3212" spans="12:14" x14ac:dyDescent="0.25">
      <c r="L3212" s="9"/>
      <c r="M3212" s="9"/>
      <c r="N3212" s="9"/>
    </row>
    <row r="3213" spans="12:14" x14ac:dyDescent="0.25">
      <c r="L3213" s="9"/>
      <c r="M3213" s="9"/>
      <c r="N3213" s="9"/>
    </row>
    <row r="3214" spans="12:14" x14ac:dyDescent="0.25">
      <c r="L3214" s="9"/>
      <c r="M3214" s="9"/>
      <c r="N3214" s="9"/>
    </row>
    <row r="3215" spans="12:14" x14ac:dyDescent="0.25">
      <c r="L3215" s="9"/>
      <c r="M3215" s="9"/>
      <c r="N3215" s="9"/>
    </row>
    <row r="3216" spans="12:14" x14ac:dyDescent="0.25">
      <c r="L3216" s="9"/>
      <c r="M3216" s="9"/>
      <c r="N3216" s="9"/>
    </row>
    <row r="3217" spans="12:14" x14ac:dyDescent="0.25">
      <c r="L3217" s="9"/>
      <c r="M3217" s="9"/>
      <c r="N3217" s="9"/>
    </row>
    <row r="3218" spans="12:14" x14ac:dyDescent="0.25">
      <c r="L3218" s="9"/>
      <c r="M3218" s="9"/>
      <c r="N3218" s="9"/>
    </row>
    <row r="3219" spans="12:14" x14ac:dyDescent="0.25">
      <c r="L3219" s="9"/>
      <c r="M3219" s="9"/>
      <c r="N3219" s="9"/>
    </row>
    <row r="3220" spans="12:14" x14ac:dyDescent="0.25">
      <c r="L3220" s="9"/>
      <c r="M3220" s="9"/>
      <c r="N3220" s="9"/>
    </row>
    <row r="3221" spans="12:14" x14ac:dyDescent="0.25">
      <c r="L3221" s="9"/>
      <c r="M3221" s="9"/>
      <c r="N3221" s="9"/>
    </row>
    <row r="3222" spans="12:14" x14ac:dyDescent="0.25">
      <c r="L3222" s="9"/>
      <c r="M3222" s="9"/>
      <c r="N3222" s="9"/>
    </row>
    <row r="3223" spans="12:14" x14ac:dyDescent="0.25">
      <c r="L3223" s="9"/>
      <c r="M3223" s="9"/>
      <c r="N3223" s="9"/>
    </row>
    <row r="3224" spans="12:14" x14ac:dyDescent="0.25">
      <c r="L3224" s="9"/>
      <c r="M3224" s="9"/>
      <c r="N3224" s="9"/>
    </row>
    <row r="3225" spans="12:14" x14ac:dyDescent="0.25">
      <c r="L3225" s="9"/>
      <c r="M3225" s="9"/>
      <c r="N3225" s="9"/>
    </row>
    <row r="3226" spans="12:14" x14ac:dyDescent="0.25">
      <c r="L3226" s="9"/>
      <c r="M3226" s="9"/>
      <c r="N3226" s="9"/>
    </row>
    <row r="3227" spans="12:14" x14ac:dyDescent="0.25">
      <c r="L3227" s="9"/>
      <c r="M3227" s="9"/>
      <c r="N3227" s="9"/>
    </row>
    <row r="3228" spans="12:14" x14ac:dyDescent="0.25">
      <c r="L3228" s="9"/>
      <c r="M3228" s="9"/>
      <c r="N3228" s="9"/>
    </row>
    <row r="3229" spans="12:14" x14ac:dyDescent="0.25">
      <c r="L3229" s="9"/>
      <c r="M3229" s="9"/>
      <c r="N3229" s="9"/>
    </row>
    <row r="3230" spans="12:14" x14ac:dyDescent="0.25">
      <c r="L3230" s="9"/>
      <c r="M3230" s="9"/>
      <c r="N3230" s="9"/>
    </row>
    <row r="3231" spans="12:14" x14ac:dyDescent="0.25">
      <c r="L3231" s="9"/>
      <c r="M3231" s="9"/>
      <c r="N3231" s="9"/>
    </row>
    <row r="3232" spans="12:14" x14ac:dyDescent="0.25">
      <c r="L3232" s="9"/>
      <c r="M3232" s="9"/>
      <c r="N3232" s="9"/>
    </row>
    <row r="3233" spans="12:14" x14ac:dyDescent="0.25">
      <c r="L3233" s="9"/>
      <c r="M3233" s="9"/>
      <c r="N3233" s="9"/>
    </row>
    <row r="3234" spans="12:14" x14ac:dyDescent="0.25">
      <c r="L3234" s="9"/>
      <c r="M3234" s="9"/>
      <c r="N3234" s="9"/>
    </row>
    <row r="3235" spans="12:14" x14ac:dyDescent="0.25">
      <c r="L3235" s="9"/>
      <c r="M3235" s="9"/>
      <c r="N3235" s="9"/>
    </row>
    <row r="3236" spans="12:14" x14ac:dyDescent="0.25">
      <c r="L3236" s="9"/>
      <c r="M3236" s="9"/>
      <c r="N3236" s="9"/>
    </row>
    <row r="3237" spans="12:14" x14ac:dyDescent="0.25">
      <c r="L3237" s="9"/>
      <c r="M3237" s="9"/>
      <c r="N3237" s="9"/>
    </row>
    <row r="3238" spans="12:14" x14ac:dyDescent="0.25">
      <c r="L3238" s="9"/>
      <c r="M3238" s="9"/>
      <c r="N3238" s="9"/>
    </row>
    <row r="3239" spans="12:14" x14ac:dyDescent="0.25">
      <c r="L3239" s="9"/>
      <c r="M3239" s="9"/>
      <c r="N3239" s="9"/>
    </row>
    <row r="3240" spans="12:14" x14ac:dyDescent="0.25">
      <c r="L3240" s="9"/>
      <c r="M3240" s="9"/>
      <c r="N3240" s="9"/>
    </row>
    <row r="3241" spans="12:14" x14ac:dyDescent="0.25">
      <c r="L3241" s="9"/>
      <c r="M3241" s="9"/>
      <c r="N3241" s="9"/>
    </row>
    <row r="3242" spans="12:14" x14ac:dyDescent="0.25">
      <c r="L3242" s="9"/>
      <c r="M3242" s="9"/>
      <c r="N3242" s="9"/>
    </row>
    <row r="3243" spans="12:14" x14ac:dyDescent="0.25">
      <c r="L3243" s="9"/>
      <c r="M3243" s="9"/>
      <c r="N3243" s="9"/>
    </row>
    <row r="3244" spans="12:14" x14ac:dyDescent="0.25">
      <c r="L3244" s="9"/>
      <c r="M3244" s="9"/>
      <c r="N3244" s="9"/>
    </row>
    <row r="3245" spans="12:14" x14ac:dyDescent="0.25">
      <c r="L3245" s="9"/>
      <c r="M3245" s="9"/>
      <c r="N3245" s="9"/>
    </row>
    <row r="3246" spans="12:14" x14ac:dyDescent="0.25">
      <c r="L3246" s="9"/>
      <c r="M3246" s="9"/>
      <c r="N3246" s="9"/>
    </row>
    <row r="3247" spans="12:14" x14ac:dyDescent="0.25">
      <c r="L3247" s="9"/>
      <c r="M3247" s="9"/>
      <c r="N3247" s="9"/>
    </row>
    <row r="3248" spans="12:14" x14ac:dyDescent="0.25">
      <c r="L3248" s="9"/>
      <c r="M3248" s="9"/>
      <c r="N3248" s="9"/>
    </row>
    <row r="3249" spans="12:14" x14ac:dyDescent="0.25">
      <c r="L3249" s="9"/>
      <c r="M3249" s="9"/>
      <c r="N3249" s="9"/>
    </row>
    <row r="3250" spans="12:14" x14ac:dyDescent="0.25">
      <c r="L3250" s="9"/>
      <c r="M3250" s="9"/>
      <c r="N3250" s="9"/>
    </row>
    <row r="3251" spans="12:14" x14ac:dyDescent="0.25">
      <c r="L3251" s="9"/>
      <c r="M3251" s="9"/>
      <c r="N3251" s="9"/>
    </row>
    <row r="3252" spans="12:14" x14ac:dyDescent="0.25">
      <c r="L3252" s="9"/>
      <c r="M3252" s="9"/>
      <c r="N3252" s="9"/>
    </row>
    <row r="3253" spans="12:14" x14ac:dyDescent="0.25">
      <c r="L3253" s="9"/>
      <c r="M3253" s="9"/>
      <c r="N3253" s="9"/>
    </row>
    <row r="3254" spans="12:14" x14ac:dyDescent="0.25">
      <c r="L3254" s="9"/>
      <c r="M3254" s="9"/>
      <c r="N3254" s="9"/>
    </row>
    <row r="3255" spans="12:14" x14ac:dyDescent="0.25">
      <c r="L3255" s="9"/>
      <c r="M3255" s="9"/>
      <c r="N3255" s="9"/>
    </row>
    <row r="3256" spans="12:14" x14ac:dyDescent="0.25">
      <c r="L3256" s="9"/>
      <c r="M3256" s="9"/>
      <c r="N3256" s="9"/>
    </row>
    <row r="3257" spans="12:14" x14ac:dyDescent="0.25">
      <c r="L3257" s="9"/>
      <c r="M3257" s="9"/>
      <c r="N3257" s="9"/>
    </row>
    <row r="3258" spans="12:14" x14ac:dyDescent="0.25">
      <c r="L3258" s="9"/>
      <c r="M3258" s="9"/>
      <c r="N3258" s="9"/>
    </row>
    <row r="3259" spans="12:14" x14ac:dyDescent="0.25">
      <c r="L3259" s="9"/>
      <c r="M3259" s="9"/>
      <c r="N3259" s="9"/>
    </row>
    <row r="3260" spans="12:14" x14ac:dyDescent="0.25">
      <c r="L3260" s="9"/>
      <c r="M3260" s="9"/>
      <c r="N3260" s="9"/>
    </row>
    <row r="3261" spans="12:14" x14ac:dyDescent="0.25">
      <c r="L3261" s="9"/>
      <c r="M3261" s="9"/>
      <c r="N3261" s="9"/>
    </row>
    <row r="3262" spans="12:14" x14ac:dyDescent="0.25">
      <c r="L3262" s="9"/>
      <c r="M3262" s="9"/>
      <c r="N3262" s="9"/>
    </row>
    <row r="3263" spans="12:14" x14ac:dyDescent="0.25">
      <c r="L3263" s="9"/>
      <c r="M3263" s="9"/>
      <c r="N3263" s="9"/>
    </row>
    <row r="3264" spans="12:14" x14ac:dyDescent="0.25">
      <c r="L3264" s="9"/>
      <c r="M3264" s="9"/>
      <c r="N3264" s="9"/>
    </row>
    <row r="3265" spans="12:14" x14ac:dyDescent="0.25">
      <c r="L3265" s="9"/>
      <c r="M3265" s="9"/>
      <c r="N3265" s="9"/>
    </row>
    <row r="3266" spans="12:14" x14ac:dyDescent="0.25">
      <c r="L3266" s="9"/>
      <c r="M3266" s="9"/>
      <c r="N3266" s="9"/>
    </row>
    <row r="3267" spans="12:14" x14ac:dyDescent="0.25">
      <c r="L3267" s="9"/>
      <c r="M3267" s="9"/>
      <c r="N3267" s="9"/>
    </row>
    <row r="3268" spans="12:14" x14ac:dyDescent="0.25">
      <c r="L3268" s="9"/>
      <c r="M3268" s="9"/>
      <c r="N3268" s="9"/>
    </row>
    <row r="3269" spans="12:14" x14ac:dyDescent="0.25">
      <c r="L3269" s="9"/>
      <c r="M3269" s="9"/>
      <c r="N3269" s="9"/>
    </row>
    <row r="3270" spans="12:14" x14ac:dyDescent="0.25">
      <c r="L3270" s="9"/>
      <c r="M3270" s="9"/>
      <c r="N3270" s="9"/>
    </row>
    <row r="3271" spans="12:14" x14ac:dyDescent="0.25">
      <c r="L3271" s="9"/>
      <c r="M3271" s="9"/>
      <c r="N3271" s="9"/>
    </row>
    <row r="3272" spans="12:14" x14ac:dyDescent="0.25">
      <c r="L3272" s="9"/>
      <c r="M3272" s="9"/>
      <c r="N3272" s="9"/>
    </row>
    <row r="3273" spans="12:14" x14ac:dyDescent="0.25">
      <c r="L3273" s="9"/>
      <c r="M3273" s="9"/>
      <c r="N3273" s="9"/>
    </row>
    <row r="3274" spans="12:14" x14ac:dyDescent="0.25">
      <c r="L3274" s="9"/>
      <c r="M3274" s="9"/>
      <c r="N3274" s="9"/>
    </row>
    <row r="3275" spans="12:14" x14ac:dyDescent="0.25">
      <c r="L3275" s="9"/>
      <c r="M3275" s="9"/>
      <c r="N3275" s="9"/>
    </row>
    <row r="3276" spans="12:14" x14ac:dyDescent="0.25">
      <c r="L3276" s="9"/>
      <c r="M3276" s="9"/>
      <c r="N3276" s="9"/>
    </row>
    <row r="3277" spans="12:14" x14ac:dyDescent="0.25">
      <c r="L3277" s="9"/>
      <c r="M3277" s="9"/>
      <c r="N3277" s="9"/>
    </row>
    <row r="3278" spans="12:14" x14ac:dyDescent="0.25">
      <c r="L3278" s="9"/>
      <c r="M3278" s="9"/>
      <c r="N3278" s="9"/>
    </row>
    <row r="3279" spans="12:14" x14ac:dyDescent="0.25">
      <c r="L3279" s="9"/>
      <c r="M3279" s="9"/>
      <c r="N3279" s="9"/>
    </row>
    <row r="3280" spans="12:14" x14ac:dyDescent="0.25">
      <c r="L3280" s="9"/>
      <c r="M3280" s="9"/>
      <c r="N3280" s="9"/>
    </row>
    <row r="3281" spans="12:14" x14ac:dyDescent="0.25">
      <c r="L3281" s="9"/>
      <c r="M3281" s="9"/>
      <c r="N3281" s="9"/>
    </row>
    <row r="3282" spans="12:14" x14ac:dyDescent="0.25">
      <c r="L3282" s="9"/>
      <c r="M3282" s="9"/>
      <c r="N3282" s="9"/>
    </row>
    <row r="3283" spans="12:14" x14ac:dyDescent="0.25">
      <c r="L3283" s="9"/>
      <c r="M3283" s="9"/>
      <c r="N3283" s="9"/>
    </row>
    <row r="3284" spans="12:14" x14ac:dyDescent="0.25">
      <c r="L3284" s="9"/>
      <c r="M3284" s="9"/>
      <c r="N3284" s="9"/>
    </row>
    <row r="3285" spans="12:14" x14ac:dyDescent="0.25">
      <c r="L3285" s="9"/>
      <c r="M3285" s="9"/>
      <c r="N3285" s="9"/>
    </row>
    <row r="3286" spans="12:14" x14ac:dyDescent="0.25">
      <c r="L3286" s="9"/>
      <c r="M3286" s="9"/>
      <c r="N3286" s="9"/>
    </row>
    <row r="3287" spans="12:14" x14ac:dyDescent="0.25">
      <c r="L3287" s="9"/>
      <c r="M3287" s="9"/>
      <c r="N3287" s="9"/>
    </row>
    <row r="3288" spans="12:14" x14ac:dyDescent="0.25">
      <c r="L3288" s="9"/>
      <c r="M3288" s="9"/>
      <c r="N3288" s="9"/>
    </row>
    <row r="3289" spans="12:14" x14ac:dyDescent="0.25">
      <c r="L3289" s="9"/>
      <c r="M3289" s="9"/>
      <c r="N3289" s="9"/>
    </row>
    <row r="3290" spans="12:14" x14ac:dyDescent="0.25">
      <c r="L3290" s="9"/>
      <c r="M3290" s="9"/>
      <c r="N3290" s="9"/>
    </row>
    <row r="3291" spans="12:14" x14ac:dyDescent="0.25">
      <c r="L3291" s="9"/>
      <c r="M3291" s="9"/>
      <c r="N3291" s="9"/>
    </row>
    <row r="3292" spans="12:14" x14ac:dyDescent="0.25">
      <c r="L3292" s="9"/>
      <c r="M3292" s="9"/>
      <c r="N3292" s="9"/>
    </row>
    <row r="3293" spans="12:14" x14ac:dyDescent="0.25">
      <c r="L3293" s="9"/>
      <c r="M3293" s="9"/>
      <c r="N3293" s="9"/>
    </row>
    <row r="3294" spans="12:14" x14ac:dyDescent="0.25">
      <c r="L3294" s="9"/>
      <c r="M3294" s="9"/>
      <c r="N3294" s="9"/>
    </row>
    <row r="3295" spans="12:14" x14ac:dyDescent="0.25">
      <c r="L3295" s="9"/>
      <c r="M3295" s="9"/>
      <c r="N3295" s="9"/>
    </row>
    <row r="3296" spans="12:14" x14ac:dyDescent="0.25">
      <c r="L3296" s="9"/>
      <c r="M3296" s="9"/>
      <c r="N3296" s="9"/>
    </row>
    <row r="3297" spans="12:14" x14ac:dyDescent="0.25">
      <c r="L3297" s="9"/>
      <c r="M3297" s="9"/>
      <c r="N3297" s="9"/>
    </row>
    <row r="3298" spans="12:14" x14ac:dyDescent="0.25">
      <c r="L3298" s="9"/>
      <c r="M3298" s="9"/>
      <c r="N3298" s="9"/>
    </row>
    <row r="3299" spans="12:14" x14ac:dyDescent="0.25">
      <c r="L3299" s="9"/>
      <c r="M3299" s="9"/>
      <c r="N3299" s="9"/>
    </row>
    <row r="3300" spans="12:14" x14ac:dyDescent="0.25">
      <c r="L3300" s="9"/>
      <c r="M3300" s="9"/>
      <c r="N3300" s="9"/>
    </row>
    <row r="3301" spans="12:14" x14ac:dyDescent="0.25">
      <c r="L3301" s="9"/>
      <c r="M3301" s="9"/>
      <c r="N3301" s="9"/>
    </row>
    <row r="3302" spans="12:14" x14ac:dyDescent="0.25">
      <c r="L3302" s="9"/>
      <c r="M3302" s="9"/>
      <c r="N3302" s="9"/>
    </row>
    <row r="3303" spans="12:14" x14ac:dyDescent="0.25">
      <c r="L3303" s="9"/>
      <c r="M3303" s="9"/>
      <c r="N3303" s="9"/>
    </row>
    <row r="3304" spans="12:14" x14ac:dyDescent="0.25">
      <c r="L3304" s="9"/>
      <c r="M3304" s="9"/>
      <c r="N3304" s="9"/>
    </row>
    <row r="3305" spans="12:14" x14ac:dyDescent="0.25">
      <c r="L3305" s="9"/>
      <c r="M3305" s="9"/>
      <c r="N3305" s="9"/>
    </row>
    <row r="3306" spans="12:14" x14ac:dyDescent="0.25">
      <c r="L3306" s="9"/>
      <c r="M3306" s="9"/>
      <c r="N3306" s="9"/>
    </row>
    <row r="3307" spans="12:14" x14ac:dyDescent="0.25">
      <c r="L3307" s="9"/>
      <c r="M3307" s="9"/>
      <c r="N3307" s="9"/>
    </row>
    <row r="3308" spans="12:14" x14ac:dyDescent="0.25">
      <c r="L3308" s="9"/>
      <c r="M3308" s="9"/>
      <c r="N3308" s="9"/>
    </row>
    <row r="3309" spans="12:14" x14ac:dyDescent="0.25">
      <c r="L3309" s="9"/>
      <c r="M3309" s="9"/>
      <c r="N3309" s="9"/>
    </row>
    <row r="3310" spans="12:14" x14ac:dyDescent="0.25">
      <c r="L3310" s="9"/>
      <c r="M3310" s="9"/>
      <c r="N3310" s="9"/>
    </row>
    <row r="3311" spans="12:14" x14ac:dyDescent="0.25">
      <c r="L3311" s="9"/>
      <c r="M3311" s="9"/>
      <c r="N3311" s="9"/>
    </row>
    <row r="3312" spans="12:14" x14ac:dyDescent="0.25">
      <c r="L3312" s="9"/>
      <c r="M3312" s="9"/>
      <c r="N3312" s="9"/>
    </row>
    <row r="3313" spans="12:14" x14ac:dyDescent="0.25">
      <c r="L3313" s="9"/>
      <c r="M3313" s="9"/>
      <c r="N3313" s="9"/>
    </row>
    <row r="3314" spans="12:14" x14ac:dyDescent="0.25">
      <c r="L3314" s="9"/>
      <c r="M3314" s="9"/>
      <c r="N3314" s="9"/>
    </row>
    <row r="3315" spans="12:14" x14ac:dyDescent="0.25">
      <c r="L3315" s="9"/>
      <c r="M3315" s="9"/>
      <c r="N3315" s="9"/>
    </row>
    <row r="3316" spans="12:14" x14ac:dyDescent="0.25">
      <c r="L3316" s="9"/>
      <c r="M3316" s="9"/>
      <c r="N3316" s="9"/>
    </row>
    <row r="3317" spans="12:14" x14ac:dyDescent="0.25">
      <c r="L3317" s="9"/>
      <c r="M3317" s="9"/>
      <c r="N3317" s="9"/>
    </row>
    <row r="3318" spans="12:14" x14ac:dyDescent="0.25">
      <c r="L3318" s="9"/>
      <c r="M3318" s="9"/>
      <c r="N3318" s="9"/>
    </row>
    <row r="3319" spans="12:14" x14ac:dyDescent="0.25">
      <c r="L3319" s="9"/>
      <c r="M3319" s="9"/>
      <c r="N3319" s="9"/>
    </row>
    <row r="3320" spans="12:14" x14ac:dyDescent="0.25">
      <c r="L3320" s="9"/>
      <c r="M3320" s="9"/>
      <c r="N3320" s="9"/>
    </row>
    <row r="3321" spans="12:14" x14ac:dyDescent="0.25">
      <c r="L3321" s="9"/>
      <c r="M3321" s="9"/>
      <c r="N3321" s="9"/>
    </row>
    <row r="3322" spans="12:14" x14ac:dyDescent="0.25">
      <c r="L3322" s="9"/>
      <c r="M3322" s="9"/>
      <c r="N3322" s="9"/>
    </row>
    <row r="3323" spans="12:14" x14ac:dyDescent="0.25">
      <c r="L3323" s="9"/>
      <c r="M3323" s="9"/>
      <c r="N3323" s="9"/>
    </row>
    <row r="3324" spans="12:14" x14ac:dyDescent="0.25">
      <c r="L3324" s="9"/>
      <c r="M3324" s="9"/>
      <c r="N3324" s="9"/>
    </row>
    <row r="3325" spans="12:14" x14ac:dyDescent="0.25">
      <c r="L3325" s="9"/>
      <c r="M3325" s="9"/>
      <c r="N3325" s="9"/>
    </row>
    <row r="3326" spans="12:14" x14ac:dyDescent="0.25">
      <c r="L3326" s="9"/>
      <c r="M3326" s="9"/>
      <c r="N3326" s="9"/>
    </row>
    <row r="3327" spans="12:14" x14ac:dyDescent="0.25">
      <c r="L3327" s="9"/>
      <c r="M3327" s="9"/>
      <c r="N3327" s="9"/>
    </row>
    <row r="3328" spans="12:14" x14ac:dyDescent="0.25">
      <c r="L3328" s="9"/>
      <c r="M3328" s="9"/>
      <c r="N3328" s="9"/>
    </row>
    <row r="3329" spans="12:14" x14ac:dyDescent="0.25">
      <c r="L3329" s="9"/>
      <c r="M3329" s="9"/>
      <c r="N3329" s="9"/>
    </row>
    <row r="3330" spans="12:14" x14ac:dyDescent="0.25">
      <c r="L3330" s="9"/>
      <c r="M3330" s="9"/>
      <c r="N3330" s="9"/>
    </row>
    <row r="3331" spans="12:14" x14ac:dyDescent="0.25">
      <c r="L3331" s="9"/>
      <c r="M3331" s="9"/>
      <c r="N3331" s="9"/>
    </row>
    <row r="3332" spans="12:14" x14ac:dyDescent="0.25">
      <c r="L3332" s="9"/>
      <c r="M3332" s="9"/>
      <c r="N3332" s="9"/>
    </row>
    <row r="3333" spans="12:14" x14ac:dyDescent="0.25">
      <c r="L3333" s="9"/>
      <c r="M3333" s="9"/>
      <c r="N3333" s="9"/>
    </row>
    <row r="3334" spans="12:14" x14ac:dyDescent="0.25">
      <c r="L3334" s="9"/>
      <c r="M3334" s="9"/>
      <c r="N3334" s="9"/>
    </row>
    <row r="3335" spans="12:14" x14ac:dyDescent="0.25">
      <c r="L3335" s="9"/>
      <c r="M3335" s="9"/>
      <c r="N3335" s="9"/>
    </row>
    <row r="3336" spans="12:14" x14ac:dyDescent="0.25">
      <c r="L3336" s="9"/>
      <c r="M3336" s="9"/>
      <c r="N3336" s="9"/>
    </row>
    <row r="3337" spans="12:14" x14ac:dyDescent="0.25">
      <c r="L3337" s="9"/>
      <c r="M3337" s="9"/>
      <c r="N3337" s="9"/>
    </row>
    <row r="3338" spans="12:14" x14ac:dyDescent="0.25">
      <c r="L3338" s="9"/>
      <c r="M3338" s="9"/>
      <c r="N3338" s="9"/>
    </row>
    <row r="3339" spans="12:14" x14ac:dyDescent="0.25">
      <c r="L3339" s="9"/>
      <c r="M3339" s="9"/>
      <c r="N3339" s="9"/>
    </row>
    <row r="3340" spans="12:14" x14ac:dyDescent="0.25">
      <c r="L3340" s="9"/>
      <c r="M3340" s="9"/>
      <c r="N3340" s="9"/>
    </row>
    <row r="3341" spans="12:14" x14ac:dyDescent="0.25">
      <c r="L3341" s="9"/>
      <c r="M3341" s="9"/>
      <c r="N3341" s="9"/>
    </row>
    <row r="3342" spans="12:14" x14ac:dyDescent="0.25">
      <c r="L3342" s="9"/>
      <c r="M3342" s="9"/>
      <c r="N3342" s="9"/>
    </row>
    <row r="3343" spans="12:14" x14ac:dyDescent="0.25">
      <c r="L3343" s="9"/>
      <c r="M3343" s="9"/>
      <c r="N3343" s="9"/>
    </row>
    <row r="3344" spans="12:14" x14ac:dyDescent="0.25">
      <c r="L3344" s="9"/>
      <c r="M3344" s="9"/>
      <c r="N3344" s="9"/>
    </row>
    <row r="3345" spans="12:14" x14ac:dyDescent="0.25">
      <c r="L3345" s="9"/>
      <c r="M3345" s="9"/>
      <c r="N3345" s="9"/>
    </row>
    <row r="3346" spans="12:14" x14ac:dyDescent="0.25">
      <c r="L3346" s="9"/>
      <c r="M3346" s="9"/>
      <c r="N3346" s="9"/>
    </row>
    <row r="3347" spans="12:14" x14ac:dyDescent="0.25">
      <c r="L3347" s="9"/>
      <c r="M3347" s="9"/>
      <c r="N3347" s="9"/>
    </row>
    <row r="3348" spans="12:14" x14ac:dyDescent="0.25">
      <c r="L3348" s="9"/>
      <c r="M3348" s="9"/>
      <c r="N3348" s="9"/>
    </row>
    <row r="3349" spans="12:14" x14ac:dyDescent="0.25">
      <c r="L3349" s="9"/>
      <c r="M3349" s="9"/>
      <c r="N3349" s="9"/>
    </row>
    <row r="3350" spans="12:14" x14ac:dyDescent="0.25">
      <c r="L3350" s="9"/>
      <c r="M3350" s="9"/>
      <c r="N3350" s="9"/>
    </row>
    <row r="3351" spans="12:14" x14ac:dyDescent="0.25">
      <c r="L3351" s="9"/>
      <c r="M3351" s="9"/>
      <c r="N3351" s="9"/>
    </row>
    <row r="3352" spans="12:14" x14ac:dyDescent="0.25">
      <c r="L3352" s="9"/>
      <c r="M3352" s="9"/>
      <c r="N3352" s="9"/>
    </row>
    <row r="3353" spans="12:14" x14ac:dyDescent="0.25">
      <c r="L3353" s="9"/>
      <c r="M3353" s="9"/>
      <c r="N3353" s="9"/>
    </row>
    <row r="3354" spans="12:14" x14ac:dyDescent="0.25">
      <c r="L3354" s="9"/>
      <c r="M3354" s="9"/>
      <c r="N3354" s="9"/>
    </row>
    <row r="3355" spans="12:14" x14ac:dyDescent="0.25">
      <c r="L3355" s="9"/>
      <c r="M3355" s="9"/>
      <c r="N3355" s="9"/>
    </row>
    <row r="3356" spans="12:14" x14ac:dyDescent="0.25">
      <c r="L3356" s="9"/>
      <c r="M3356" s="9"/>
      <c r="N3356" s="9"/>
    </row>
    <row r="3357" spans="12:14" x14ac:dyDescent="0.25">
      <c r="L3357" s="9"/>
      <c r="M3357" s="9"/>
      <c r="N3357" s="9"/>
    </row>
    <row r="3358" spans="12:14" x14ac:dyDescent="0.25">
      <c r="L3358" s="9"/>
      <c r="M3358" s="9"/>
      <c r="N3358" s="9"/>
    </row>
    <row r="3359" spans="12:14" x14ac:dyDescent="0.25">
      <c r="L3359" s="9"/>
      <c r="M3359" s="9"/>
      <c r="N3359" s="9"/>
    </row>
    <row r="3360" spans="12:14" x14ac:dyDescent="0.25">
      <c r="L3360" s="9"/>
      <c r="M3360" s="9"/>
      <c r="N3360" s="9"/>
    </row>
    <row r="3361" spans="12:14" x14ac:dyDescent="0.25">
      <c r="L3361" s="9"/>
      <c r="M3361" s="9"/>
      <c r="N3361" s="9"/>
    </row>
    <row r="3362" spans="12:14" x14ac:dyDescent="0.25">
      <c r="L3362" s="9"/>
      <c r="M3362" s="9"/>
      <c r="N3362" s="9"/>
    </row>
    <row r="3363" spans="12:14" x14ac:dyDescent="0.25">
      <c r="L3363" s="9"/>
      <c r="M3363" s="9"/>
      <c r="N3363" s="9"/>
    </row>
    <row r="3364" spans="12:14" x14ac:dyDescent="0.25">
      <c r="L3364" s="9"/>
      <c r="M3364" s="9"/>
      <c r="N3364" s="9"/>
    </row>
    <row r="3365" spans="12:14" x14ac:dyDescent="0.25">
      <c r="L3365" s="9"/>
      <c r="M3365" s="9"/>
      <c r="N3365" s="9"/>
    </row>
    <row r="3366" spans="12:14" x14ac:dyDescent="0.25">
      <c r="L3366" s="9"/>
      <c r="M3366" s="9"/>
      <c r="N3366" s="9"/>
    </row>
    <row r="3367" spans="12:14" x14ac:dyDescent="0.25">
      <c r="L3367" s="9"/>
      <c r="M3367" s="9"/>
      <c r="N3367" s="9"/>
    </row>
    <row r="3368" spans="12:14" x14ac:dyDescent="0.25">
      <c r="L3368" s="9"/>
      <c r="M3368" s="9"/>
      <c r="N3368" s="9"/>
    </row>
    <row r="3369" spans="12:14" x14ac:dyDescent="0.25">
      <c r="L3369" s="9"/>
      <c r="M3369" s="9"/>
      <c r="N3369" s="9"/>
    </row>
    <row r="3370" spans="12:14" x14ac:dyDescent="0.25">
      <c r="L3370" s="9"/>
      <c r="M3370" s="9"/>
      <c r="N3370" s="9"/>
    </row>
    <row r="3371" spans="12:14" x14ac:dyDescent="0.25">
      <c r="L3371" s="9"/>
      <c r="M3371" s="9"/>
      <c r="N3371" s="9"/>
    </row>
    <row r="3372" spans="12:14" x14ac:dyDescent="0.25">
      <c r="L3372" s="9"/>
      <c r="M3372" s="9"/>
      <c r="N3372" s="9"/>
    </row>
    <row r="3373" spans="12:14" x14ac:dyDescent="0.25">
      <c r="L3373" s="9"/>
      <c r="M3373" s="9"/>
      <c r="N3373" s="9"/>
    </row>
    <row r="3374" spans="12:14" x14ac:dyDescent="0.25">
      <c r="L3374" s="9"/>
      <c r="M3374" s="9"/>
      <c r="N3374" s="9"/>
    </row>
    <row r="3375" spans="12:14" x14ac:dyDescent="0.25">
      <c r="L3375" s="9"/>
      <c r="M3375" s="9"/>
      <c r="N3375" s="9"/>
    </row>
    <row r="3376" spans="12:14" x14ac:dyDescent="0.25">
      <c r="L3376" s="9"/>
      <c r="M3376" s="9"/>
      <c r="N3376" s="9"/>
    </row>
    <row r="3377" spans="12:14" x14ac:dyDescent="0.25">
      <c r="L3377" s="9"/>
      <c r="M3377" s="9"/>
      <c r="N3377" s="9"/>
    </row>
    <row r="3378" spans="12:14" x14ac:dyDescent="0.25">
      <c r="L3378" s="9"/>
      <c r="M3378" s="9"/>
      <c r="N3378" s="9"/>
    </row>
    <row r="3379" spans="12:14" x14ac:dyDescent="0.25">
      <c r="L3379" s="9"/>
      <c r="M3379" s="9"/>
      <c r="N3379" s="9"/>
    </row>
    <row r="3380" spans="12:14" x14ac:dyDescent="0.25">
      <c r="L3380" s="9"/>
      <c r="M3380" s="9"/>
      <c r="N3380" s="9"/>
    </row>
    <row r="3381" spans="12:14" x14ac:dyDescent="0.25">
      <c r="L3381" s="9"/>
      <c r="M3381" s="9"/>
      <c r="N3381" s="9"/>
    </row>
    <row r="3382" spans="12:14" x14ac:dyDescent="0.25">
      <c r="L3382" s="9"/>
      <c r="M3382" s="9"/>
      <c r="N3382" s="9"/>
    </row>
    <row r="3383" spans="12:14" x14ac:dyDescent="0.25">
      <c r="L3383" s="9"/>
      <c r="M3383" s="9"/>
      <c r="N3383" s="9"/>
    </row>
    <row r="3384" spans="12:14" x14ac:dyDescent="0.25">
      <c r="L3384" s="9"/>
      <c r="M3384" s="9"/>
      <c r="N3384" s="9"/>
    </row>
    <row r="3385" spans="12:14" x14ac:dyDescent="0.25">
      <c r="L3385" s="9"/>
      <c r="M3385" s="9"/>
      <c r="N3385" s="9"/>
    </row>
    <row r="3386" spans="12:14" x14ac:dyDescent="0.25">
      <c r="L3386" s="9"/>
      <c r="M3386" s="9"/>
      <c r="N3386" s="9"/>
    </row>
    <row r="3387" spans="12:14" x14ac:dyDescent="0.25">
      <c r="L3387" s="9"/>
      <c r="M3387" s="9"/>
      <c r="N3387" s="9"/>
    </row>
    <row r="3388" spans="12:14" x14ac:dyDescent="0.25">
      <c r="L3388" s="9"/>
      <c r="M3388" s="9"/>
      <c r="N3388" s="9"/>
    </row>
    <row r="3389" spans="12:14" x14ac:dyDescent="0.25">
      <c r="L3389" s="9"/>
      <c r="M3389" s="9"/>
      <c r="N3389" s="9"/>
    </row>
    <row r="3390" spans="12:14" x14ac:dyDescent="0.25">
      <c r="L3390" s="9"/>
      <c r="M3390" s="9"/>
      <c r="N3390" s="9"/>
    </row>
    <row r="3391" spans="12:14" x14ac:dyDescent="0.25">
      <c r="L3391" s="9"/>
      <c r="M3391" s="9"/>
      <c r="N3391" s="9"/>
    </row>
    <row r="3392" spans="12:14" x14ac:dyDescent="0.25">
      <c r="L3392" s="9"/>
      <c r="M3392" s="9"/>
      <c r="N3392" s="9"/>
    </row>
    <row r="3393" spans="12:14" x14ac:dyDescent="0.25">
      <c r="L3393" s="9"/>
      <c r="M3393" s="9"/>
      <c r="N3393" s="9"/>
    </row>
    <row r="3394" spans="12:14" x14ac:dyDescent="0.25">
      <c r="L3394" s="9"/>
      <c r="M3394" s="9"/>
      <c r="N3394" s="9"/>
    </row>
    <row r="3395" spans="12:14" x14ac:dyDescent="0.25">
      <c r="L3395" s="9"/>
      <c r="M3395" s="9"/>
      <c r="N3395" s="9"/>
    </row>
    <row r="3396" spans="12:14" x14ac:dyDescent="0.25">
      <c r="L3396" s="9"/>
      <c r="M3396" s="9"/>
      <c r="N3396" s="9"/>
    </row>
    <row r="3397" spans="12:14" x14ac:dyDescent="0.25">
      <c r="L3397" s="9"/>
      <c r="M3397" s="9"/>
      <c r="N3397" s="9"/>
    </row>
    <row r="3398" spans="12:14" x14ac:dyDescent="0.25">
      <c r="L3398" s="9"/>
      <c r="M3398" s="9"/>
      <c r="N3398" s="9"/>
    </row>
    <row r="3399" spans="12:14" x14ac:dyDescent="0.25">
      <c r="L3399" s="9"/>
      <c r="M3399" s="9"/>
      <c r="N3399" s="9"/>
    </row>
    <row r="3400" spans="12:14" x14ac:dyDescent="0.25">
      <c r="L3400" s="9"/>
      <c r="M3400" s="9"/>
      <c r="N3400" s="9"/>
    </row>
    <row r="3401" spans="12:14" x14ac:dyDescent="0.25">
      <c r="L3401" s="9"/>
      <c r="M3401" s="9"/>
      <c r="N3401" s="9"/>
    </row>
    <row r="3402" spans="12:14" x14ac:dyDescent="0.25">
      <c r="L3402" s="9"/>
      <c r="M3402" s="9"/>
      <c r="N3402" s="9"/>
    </row>
    <row r="3403" spans="12:14" x14ac:dyDescent="0.25">
      <c r="L3403" s="9"/>
      <c r="M3403" s="9"/>
      <c r="N3403" s="9"/>
    </row>
    <row r="3404" spans="12:14" x14ac:dyDescent="0.25">
      <c r="L3404" s="9"/>
      <c r="M3404" s="9"/>
      <c r="N3404" s="9"/>
    </row>
    <row r="3405" spans="12:14" x14ac:dyDescent="0.25">
      <c r="L3405" s="9"/>
      <c r="M3405" s="9"/>
      <c r="N3405" s="9"/>
    </row>
    <row r="3406" spans="12:14" x14ac:dyDescent="0.25">
      <c r="L3406" s="9"/>
      <c r="M3406" s="9"/>
      <c r="N3406" s="9"/>
    </row>
    <row r="3407" spans="12:14" x14ac:dyDescent="0.25">
      <c r="L3407" s="9"/>
      <c r="M3407" s="9"/>
      <c r="N3407" s="9"/>
    </row>
    <row r="3408" spans="12:14" x14ac:dyDescent="0.25">
      <c r="L3408" s="9"/>
      <c r="M3408" s="9"/>
      <c r="N3408" s="9"/>
    </row>
    <row r="3409" spans="12:14" x14ac:dyDescent="0.25">
      <c r="L3409" s="9"/>
      <c r="M3409" s="9"/>
      <c r="N3409" s="9"/>
    </row>
    <row r="3410" spans="12:14" x14ac:dyDescent="0.25">
      <c r="L3410" s="9"/>
      <c r="M3410" s="9"/>
      <c r="N3410" s="9"/>
    </row>
    <row r="3411" spans="12:14" x14ac:dyDescent="0.25">
      <c r="L3411" s="9"/>
      <c r="M3411" s="9"/>
      <c r="N3411" s="9"/>
    </row>
    <row r="3412" spans="12:14" x14ac:dyDescent="0.25">
      <c r="L3412" s="9"/>
      <c r="M3412" s="9"/>
      <c r="N3412" s="9"/>
    </row>
    <row r="3413" spans="12:14" x14ac:dyDescent="0.25">
      <c r="L3413" s="9"/>
      <c r="M3413" s="9"/>
      <c r="N3413" s="9"/>
    </row>
    <row r="3414" spans="12:14" x14ac:dyDescent="0.25">
      <c r="L3414" s="9"/>
      <c r="M3414" s="9"/>
      <c r="N3414" s="9"/>
    </row>
    <row r="3415" spans="12:14" x14ac:dyDescent="0.25">
      <c r="L3415" s="9"/>
      <c r="M3415" s="9"/>
      <c r="N3415" s="9"/>
    </row>
    <row r="3416" spans="12:14" x14ac:dyDescent="0.25">
      <c r="L3416" s="9"/>
      <c r="M3416" s="9"/>
      <c r="N3416" s="9"/>
    </row>
    <row r="3417" spans="12:14" x14ac:dyDescent="0.25">
      <c r="L3417" s="9"/>
      <c r="M3417" s="9"/>
      <c r="N3417" s="9"/>
    </row>
    <row r="3418" spans="12:14" x14ac:dyDescent="0.25">
      <c r="L3418" s="9"/>
      <c r="M3418" s="9"/>
      <c r="N3418" s="9"/>
    </row>
    <row r="3419" spans="12:14" x14ac:dyDescent="0.25">
      <c r="L3419" s="9"/>
      <c r="M3419" s="9"/>
      <c r="N3419" s="9"/>
    </row>
    <row r="3420" spans="12:14" x14ac:dyDescent="0.25">
      <c r="L3420" s="9"/>
      <c r="M3420" s="9"/>
      <c r="N3420" s="9"/>
    </row>
    <row r="3421" spans="12:14" x14ac:dyDescent="0.25">
      <c r="L3421" s="9"/>
      <c r="M3421" s="9"/>
      <c r="N3421" s="9"/>
    </row>
    <row r="3422" spans="12:14" x14ac:dyDescent="0.25">
      <c r="L3422" s="9"/>
      <c r="M3422" s="9"/>
      <c r="N3422" s="9"/>
    </row>
    <row r="3423" spans="12:14" x14ac:dyDescent="0.25">
      <c r="L3423" s="9"/>
      <c r="M3423" s="9"/>
      <c r="N3423" s="9"/>
    </row>
    <row r="3424" spans="12:14" x14ac:dyDescent="0.25">
      <c r="L3424" s="9"/>
      <c r="M3424" s="9"/>
      <c r="N3424" s="9"/>
    </row>
    <row r="3425" spans="12:14" x14ac:dyDescent="0.25">
      <c r="L3425" s="9"/>
      <c r="M3425" s="9"/>
      <c r="N3425" s="9"/>
    </row>
    <row r="3426" spans="12:14" x14ac:dyDescent="0.25">
      <c r="L3426" s="9"/>
      <c r="M3426" s="9"/>
      <c r="N3426" s="9"/>
    </row>
    <row r="3427" spans="12:14" x14ac:dyDescent="0.25">
      <c r="L3427" s="9"/>
      <c r="M3427" s="9"/>
      <c r="N3427" s="9"/>
    </row>
    <row r="3428" spans="12:14" x14ac:dyDescent="0.25">
      <c r="L3428" s="9"/>
      <c r="M3428" s="9"/>
      <c r="N3428" s="9"/>
    </row>
    <row r="3429" spans="12:14" x14ac:dyDescent="0.25">
      <c r="L3429" s="9"/>
      <c r="M3429" s="9"/>
      <c r="N3429" s="9"/>
    </row>
    <row r="3430" spans="12:14" x14ac:dyDescent="0.25">
      <c r="L3430" s="9"/>
      <c r="M3430" s="9"/>
      <c r="N3430" s="9"/>
    </row>
    <row r="3431" spans="12:14" x14ac:dyDescent="0.25">
      <c r="L3431" s="9"/>
      <c r="M3431" s="9"/>
      <c r="N3431" s="9"/>
    </row>
    <row r="3432" spans="12:14" x14ac:dyDescent="0.25">
      <c r="L3432" s="9"/>
      <c r="M3432" s="9"/>
      <c r="N3432" s="9"/>
    </row>
    <row r="3433" spans="12:14" x14ac:dyDescent="0.25">
      <c r="L3433" s="9"/>
      <c r="M3433" s="9"/>
      <c r="N3433" s="9"/>
    </row>
    <row r="3434" spans="12:14" x14ac:dyDescent="0.25">
      <c r="L3434" s="9"/>
      <c r="M3434" s="9"/>
      <c r="N3434" s="9"/>
    </row>
    <row r="3435" spans="12:14" x14ac:dyDescent="0.25">
      <c r="L3435" s="9"/>
      <c r="M3435" s="9"/>
      <c r="N3435" s="9"/>
    </row>
    <row r="3436" spans="12:14" x14ac:dyDescent="0.25">
      <c r="L3436" s="9"/>
      <c r="M3436" s="9"/>
      <c r="N3436" s="9"/>
    </row>
    <row r="3437" spans="12:14" x14ac:dyDescent="0.25">
      <c r="L3437" s="9"/>
      <c r="M3437" s="9"/>
      <c r="N3437" s="9"/>
    </row>
    <row r="3438" spans="12:14" x14ac:dyDescent="0.25">
      <c r="L3438" s="9"/>
      <c r="M3438" s="9"/>
      <c r="N3438" s="9"/>
    </row>
    <row r="3439" spans="12:14" x14ac:dyDescent="0.25">
      <c r="L3439" s="9"/>
      <c r="M3439" s="9"/>
      <c r="N3439" s="9"/>
    </row>
    <row r="3440" spans="12:14" x14ac:dyDescent="0.25">
      <c r="L3440" s="9"/>
      <c r="M3440" s="9"/>
      <c r="N3440" s="9"/>
    </row>
    <row r="3441" spans="12:14" x14ac:dyDescent="0.25">
      <c r="L3441" s="9"/>
      <c r="M3441" s="9"/>
      <c r="N3441" s="9"/>
    </row>
    <row r="3442" spans="12:14" x14ac:dyDescent="0.25">
      <c r="L3442" s="9"/>
      <c r="M3442" s="9"/>
      <c r="N3442" s="9"/>
    </row>
    <row r="3443" spans="12:14" x14ac:dyDescent="0.25">
      <c r="L3443" s="9"/>
      <c r="M3443" s="9"/>
      <c r="N3443" s="9"/>
    </row>
    <row r="3444" spans="12:14" x14ac:dyDescent="0.25">
      <c r="L3444" s="9"/>
      <c r="M3444" s="9"/>
      <c r="N3444" s="9"/>
    </row>
    <row r="3445" spans="12:14" x14ac:dyDescent="0.25">
      <c r="L3445" s="9"/>
      <c r="M3445" s="9"/>
      <c r="N3445" s="9"/>
    </row>
    <row r="3446" spans="12:14" x14ac:dyDescent="0.25">
      <c r="L3446" s="9"/>
      <c r="M3446" s="9"/>
      <c r="N3446" s="9"/>
    </row>
    <row r="3447" spans="12:14" x14ac:dyDescent="0.25">
      <c r="L3447" s="9"/>
      <c r="M3447" s="9"/>
      <c r="N3447" s="9"/>
    </row>
    <row r="3448" spans="12:14" x14ac:dyDescent="0.25">
      <c r="L3448" s="9"/>
      <c r="M3448" s="9"/>
      <c r="N3448" s="9"/>
    </row>
    <row r="3449" spans="12:14" x14ac:dyDescent="0.25">
      <c r="L3449" s="9"/>
      <c r="M3449" s="9"/>
      <c r="N3449" s="9"/>
    </row>
    <row r="3450" spans="12:14" x14ac:dyDescent="0.25">
      <c r="L3450" s="9"/>
      <c r="M3450" s="9"/>
      <c r="N3450" s="9"/>
    </row>
    <row r="3451" spans="12:14" x14ac:dyDescent="0.25">
      <c r="L3451" s="9"/>
      <c r="M3451" s="9"/>
      <c r="N3451" s="9"/>
    </row>
    <row r="3452" spans="12:14" x14ac:dyDescent="0.25">
      <c r="L3452" s="9"/>
      <c r="M3452" s="9"/>
      <c r="N3452" s="9"/>
    </row>
    <row r="3453" spans="12:14" x14ac:dyDescent="0.25">
      <c r="L3453" s="9"/>
      <c r="M3453" s="9"/>
      <c r="N3453" s="9"/>
    </row>
    <row r="3454" spans="12:14" x14ac:dyDescent="0.25">
      <c r="L3454" s="9"/>
      <c r="M3454" s="9"/>
      <c r="N3454" s="9"/>
    </row>
    <row r="3455" spans="12:14" x14ac:dyDescent="0.25">
      <c r="L3455" s="9"/>
      <c r="M3455" s="9"/>
      <c r="N3455" s="9"/>
    </row>
    <row r="3456" spans="12:14" x14ac:dyDescent="0.25">
      <c r="L3456" s="9"/>
      <c r="M3456" s="9"/>
      <c r="N3456" s="9"/>
    </row>
    <row r="3457" spans="12:14" x14ac:dyDescent="0.25">
      <c r="L3457" s="9"/>
      <c r="M3457" s="9"/>
      <c r="N3457" s="9"/>
    </row>
    <row r="3458" spans="12:14" x14ac:dyDescent="0.25">
      <c r="L3458" s="9"/>
      <c r="M3458" s="9"/>
      <c r="N3458" s="9"/>
    </row>
    <row r="3459" spans="12:14" x14ac:dyDescent="0.25">
      <c r="L3459" s="9"/>
      <c r="M3459" s="9"/>
      <c r="N3459" s="9"/>
    </row>
    <row r="3460" spans="12:14" x14ac:dyDescent="0.25">
      <c r="L3460" s="9"/>
      <c r="M3460" s="9"/>
      <c r="N3460" s="9"/>
    </row>
    <row r="3461" spans="12:14" x14ac:dyDescent="0.25">
      <c r="L3461" s="9"/>
      <c r="M3461" s="9"/>
      <c r="N3461" s="9"/>
    </row>
    <row r="3462" spans="12:14" x14ac:dyDescent="0.25">
      <c r="L3462" s="9"/>
      <c r="M3462" s="9"/>
      <c r="N3462" s="9"/>
    </row>
    <row r="3463" spans="12:14" x14ac:dyDescent="0.25">
      <c r="L3463" s="9"/>
      <c r="M3463" s="9"/>
      <c r="N3463" s="9"/>
    </row>
    <row r="3464" spans="12:14" x14ac:dyDescent="0.25">
      <c r="L3464" s="9"/>
      <c r="M3464" s="9"/>
      <c r="N3464" s="9"/>
    </row>
    <row r="3465" spans="12:14" x14ac:dyDescent="0.25">
      <c r="L3465" s="9"/>
      <c r="M3465" s="9"/>
      <c r="N3465" s="9"/>
    </row>
    <row r="3466" spans="12:14" x14ac:dyDescent="0.25">
      <c r="L3466" s="9"/>
      <c r="M3466" s="9"/>
      <c r="N3466" s="9"/>
    </row>
    <row r="3467" spans="12:14" x14ac:dyDescent="0.25">
      <c r="L3467" s="9"/>
      <c r="M3467" s="9"/>
      <c r="N3467" s="9"/>
    </row>
    <row r="3468" spans="12:14" x14ac:dyDescent="0.25">
      <c r="L3468" s="9"/>
      <c r="M3468" s="9"/>
      <c r="N3468" s="9"/>
    </row>
    <row r="3469" spans="12:14" x14ac:dyDescent="0.25">
      <c r="L3469" s="9"/>
      <c r="M3469" s="9"/>
      <c r="N3469" s="9"/>
    </row>
    <row r="3470" spans="12:14" x14ac:dyDescent="0.25">
      <c r="L3470" s="9"/>
      <c r="M3470" s="9"/>
      <c r="N3470" s="9"/>
    </row>
    <row r="3471" spans="12:14" x14ac:dyDescent="0.25">
      <c r="L3471" s="9"/>
      <c r="M3471" s="9"/>
      <c r="N3471" s="9"/>
    </row>
    <row r="3472" spans="12:14" x14ac:dyDescent="0.25">
      <c r="L3472" s="9"/>
      <c r="M3472" s="9"/>
      <c r="N3472" s="9"/>
    </row>
    <row r="3473" spans="12:14" x14ac:dyDescent="0.25">
      <c r="L3473" s="9"/>
      <c r="M3473" s="9"/>
      <c r="N3473" s="9"/>
    </row>
    <row r="3474" spans="12:14" x14ac:dyDescent="0.25">
      <c r="L3474" s="9"/>
      <c r="M3474" s="9"/>
      <c r="N3474" s="9"/>
    </row>
    <row r="3475" spans="12:14" x14ac:dyDescent="0.25">
      <c r="L3475" s="9"/>
      <c r="M3475" s="9"/>
      <c r="N3475" s="9"/>
    </row>
    <row r="3476" spans="12:14" x14ac:dyDescent="0.25">
      <c r="L3476" s="9"/>
      <c r="M3476" s="9"/>
      <c r="N3476" s="9"/>
    </row>
    <row r="3477" spans="12:14" x14ac:dyDescent="0.25">
      <c r="L3477" s="9"/>
      <c r="M3477" s="9"/>
      <c r="N3477" s="9"/>
    </row>
    <row r="3478" spans="12:14" x14ac:dyDescent="0.25">
      <c r="L3478" s="9"/>
      <c r="M3478" s="9"/>
      <c r="N3478" s="9"/>
    </row>
    <row r="3479" spans="12:14" x14ac:dyDescent="0.25">
      <c r="L3479" s="9"/>
      <c r="M3479" s="9"/>
      <c r="N3479" s="9"/>
    </row>
    <row r="3480" spans="12:14" x14ac:dyDescent="0.25">
      <c r="L3480" s="9"/>
      <c r="M3480" s="9"/>
      <c r="N3480" s="9"/>
    </row>
    <row r="3481" spans="12:14" x14ac:dyDescent="0.25">
      <c r="L3481" s="9"/>
      <c r="M3481" s="9"/>
      <c r="N3481" s="9"/>
    </row>
    <row r="3482" spans="12:14" x14ac:dyDescent="0.25">
      <c r="L3482" s="9"/>
      <c r="M3482" s="9"/>
      <c r="N3482" s="9"/>
    </row>
    <row r="3483" spans="12:14" x14ac:dyDescent="0.25">
      <c r="L3483" s="9"/>
      <c r="M3483" s="9"/>
      <c r="N3483" s="9"/>
    </row>
    <row r="3484" spans="12:14" x14ac:dyDescent="0.25">
      <c r="L3484" s="9"/>
      <c r="M3484" s="9"/>
      <c r="N3484" s="9"/>
    </row>
    <row r="3485" spans="12:14" x14ac:dyDescent="0.25">
      <c r="L3485" s="9"/>
      <c r="M3485" s="9"/>
      <c r="N3485" s="9"/>
    </row>
    <row r="3486" spans="12:14" x14ac:dyDescent="0.25">
      <c r="L3486" s="9"/>
      <c r="M3486" s="9"/>
      <c r="N3486" s="9"/>
    </row>
    <row r="3487" spans="12:14" x14ac:dyDescent="0.25">
      <c r="L3487" s="9"/>
      <c r="M3487" s="9"/>
      <c r="N3487" s="9"/>
    </row>
    <row r="3488" spans="12:14" x14ac:dyDescent="0.25">
      <c r="L3488" s="9"/>
      <c r="M3488" s="9"/>
      <c r="N3488" s="9"/>
    </row>
    <row r="3489" spans="12:14" x14ac:dyDescent="0.25">
      <c r="L3489" s="9"/>
      <c r="M3489" s="9"/>
      <c r="N3489" s="9"/>
    </row>
    <row r="3490" spans="12:14" x14ac:dyDescent="0.25">
      <c r="L3490" s="9"/>
      <c r="M3490" s="9"/>
      <c r="N3490" s="9"/>
    </row>
    <row r="3491" spans="12:14" x14ac:dyDescent="0.25">
      <c r="L3491" s="9"/>
      <c r="M3491" s="9"/>
      <c r="N3491" s="9"/>
    </row>
    <row r="3492" spans="12:14" x14ac:dyDescent="0.25">
      <c r="L3492" s="9"/>
      <c r="M3492" s="9"/>
      <c r="N3492" s="9"/>
    </row>
    <row r="3493" spans="12:14" x14ac:dyDescent="0.25">
      <c r="L3493" s="9"/>
      <c r="M3493" s="9"/>
      <c r="N3493" s="9"/>
    </row>
    <row r="3494" spans="12:14" x14ac:dyDescent="0.25">
      <c r="L3494" s="9"/>
      <c r="M3494" s="9"/>
      <c r="N3494" s="9"/>
    </row>
    <row r="3495" spans="12:14" x14ac:dyDescent="0.25">
      <c r="L3495" s="9"/>
      <c r="M3495" s="9"/>
      <c r="N3495" s="9"/>
    </row>
    <row r="3496" spans="12:14" x14ac:dyDescent="0.25">
      <c r="L3496" s="9"/>
      <c r="M3496" s="9"/>
      <c r="N3496" s="9"/>
    </row>
    <row r="3497" spans="12:14" x14ac:dyDescent="0.25">
      <c r="L3497" s="9"/>
      <c r="M3497" s="9"/>
      <c r="N3497" s="9"/>
    </row>
    <row r="3498" spans="12:14" x14ac:dyDescent="0.25">
      <c r="L3498" s="9"/>
      <c r="M3498" s="9"/>
      <c r="N3498" s="9"/>
    </row>
    <row r="3499" spans="12:14" x14ac:dyDescent="0.25">
      <c r="L3499" s="9"/>
      <c r="M3499" s="9"/>
      <c r="N3499" s="9"/>
    </row>
    <row r="3500" spans="12:14" x14ac:dyDescent="0.25">
      <c r="L3500" s="9"/>
      <c r="M3500" s="9"/>
      <c r="N3500" s="9"/>
    </row>
    <row r="3501" spans="12:14" x14ac:dyDescent="0.25">
      <c r="L3501" s="9"/>
      <c r="M3501" s="9"/>
      <c r="N3501" s="9"/>
    </row>
    <row r="3502" spans="12:14" x14ac:dyDescent="0.25">
      <c r="L3502" s="9"/>
      <c r="M3502" s="9"/>
      <c r="N3502" s="9"/>
    </row>
    <row r="3503" spans="12:14" x14ac:dyDescent="0.25">
      <c r="L3503" s="9"/>
      <c r="M3503" s="9"/>
      <c r="N3503" s="9"/>
    </row>
    <row r="3504" spans="12:14" x14ac:dyDescent="0.25">
      <c r="L3504" s="9"/>
      <c r="M3504" s="9"/>
      <c r="N3504" s="9"/>
    </row>
    <row r="3505" spans="12:14" x14ac:dyDescent="0.25">
      <c r="L3505" s="9"/>
      <c r="M3505" s="9"/>
      <c r="N3505" s="9"/>
    </row>
    <row r="3506" spans="12:14" x14ac:dyDescent="0.25">
      <c r="L3506" s="9"/>
      <c r="M3506" s="9"/>
      <c r="N3506" s="9"/>
    </row>
    <row r="3507" spans="12:14" x14ac:dyDescent="0.25">
      <c r="L3507" s="9"/>
      <c r="M3507" s="9"/>
      <c r="N3507" s="9"/>
    </row>
    <row r="3508" spans="12:14" x14ac:dyDescent="0.25">
      <c r="L3508" s="9"/>
      <c r="M3508" s="9"/>
      <c r="N3508" s="9"/>
    </row>
    <row r="3509" spans="12:14" x14ac:dyDescent="0.25">
      <c r="L3509" s="9"/>
      <c r="M3509" s="9"/>
      <c r="N3509" s="9"/>
    </row>
    <row r="3510" spans="12:14" x14ac:dyDescent="0.25">
      <c r="L3510" s="9"/>
      <c r="M3510" s="9"/>
      <c r="N3510" s="9"/>
    </row>
    <row r="3511" spans="12:14" x14ac:dyDescent="0.25">
      <c r="L3511" s="9"/>
      <c r="M3511" s="9"/>
      <c r="N3511" s="9"/>
    </row>
    <row r="3512" spans="12:14" x14ac:dyDescent="0.25">
      <c r="L3512" s="9"/>
      <c r="M3512" s="9"/>
      <c r="N3512" s="9"/>
    </row>
    <row r="3513" spans="12:14" x14ac:dyDescent="0.25">
      <c r="L3513" s="9"/>
      <c r="M3513" s="9"/>
      <c r="N3513" s="9"/>
    </row>
    <row r="3514" spans="12:14" x14ac:dyDescent="0.25">
      <c r="L3514" s="9"/>
      <c r="M3514" s="9"/>
      <c r="N3514" s="9"/>
    </row>
    <row r="3515" spans="12:14" x14ac:dyDescent="0.25">
      <c r="L3515" s="9"/>
      <c r="M3515" s="9"/>
      <c r="N3515" s="9"/>
    </row>
    <row r="3516" spans="12:14" x14ac:dyDescent="0.25">
      <c r="L3516" s="9"/>
      <c r="M3516" s="9"/>
      <c r="N3516" s="9"/>
    </row>
    <row r="3517" spans="12:14" x14ac:dyDescent="0.25">
      <c r="L3517" s="9"/>
      <c r="M3517" s="9"/>
      <c r="N3517" s="9"/>
    </row>
    <row r="3518" spans="12:14" x14ac:dyDescent="0.25">
      <c r="L3518" s="9"/>
      <c r="M3518" s="9"/>
      <c r="N3518" s="9"/>
    </row>
    <row r="3519" spans="12:14" x14ac:dyDescent="0.25">
      <c r="L3519" s="9"/>
      <c r="M3519" s="9"/>
      <c r="N3519" s="9"/>
    </row>
    <row r="3520" spans="12:14" x14ac:dyDescent="0.25">
      <c r="L3520" s="9"/>
      <c r="M3520" s="9"/>
      <c r="N3520" s="9"/>
    </row>
    <row r="3521" spans="12:14" x14ac:dyDescent="0.25">
      <c r="L3521" s="9"/>
      <c r="M3521" s="9"/>
      <c r="N3521" s="9"/>
    </row>
    <row r="3522" spans="12:14" x14ac:dyDescent="0.25">
      <c r="L3522" s="9"/>
      <c r="M3522" s="9"/>
      <c r="N3522" s="9"/>
    </row>
    <row r="3523" spans="12:14" x14ac:dyDescent="0.25">
      <c r="L3523" s="9"/>
      <c r="M3523" s="9"/>
      <c r="N3523" s="9"/>
    </row>
    <row r="3524" spans="12:14" x14ac:dyDescent="0.25">
      <c r="L3524" s="9"/>
      <c r="M3524" s="9"/>
      <c r="N3524" s="9"/>
    </row>
    <row r="3525" spans="12:14" x14ac:dyDescent="0.25">
      <c r="L3525" s="9"/>
      <c r="M3525" s="9"/>
      <c r="N3525" s="9"/>
    </row>
    <row r="3526" spans="12:14" x14ac:dyDescent="0.25">
      <c r="L3526" s="9"/>
      <c r="M3526" s="9"/>
      <c r="N3526" s="9"/>
    </row>
    <row r="3527" spans="12:14" x14ac:dyDescent="0.25">
      <c r="L3527" s="9"/>
      <c r="M3527" s="9"/>
      <c r="N3527" s="9"/>
    </row>
    <row r="3528" spans="12:14" x14ac:dyDescent="0.25">
      <c r="L3528" s="9"/>
      <c r="M3528" s="9"/>
      <c r="N3528" s="9"/>
    </row>
    <row r="3529" spans="12:14" x14ac:dyDescent="0.25">
      <c r="L3529" s="9"/>
      <c r="M3529" s="9"/>
      <c r="N3529" s="9"/>
    </row>
    <row r="3530" spans="12:14" x14ac:dyDescent="0.25">
      <c r="L3530" s="9"/>
      <c r="M3530" s="9"/>
      <c r="N3530" s="9"/>
    </row>
    <row r="3531" spans="12:14" x14ac:dyDescent="0.25">
      <c r="L3531" s="9"/>
      <c r="M3531" s="9"/>
      <c r="N3531" s="9"/>
    </row>
    <row r="3532" spans="12:14" x14ac:dyDescent="0.25">
      <c r="L3532" s="9"/>
      <c r="M3532" s="9"/>
      <c r="N3532" s="9"/>
    </row>
    <row r="3533" spans="12:14" x14ac:dyDescent="0.25">
      <c r="L3533" s="9"/>
      <c r="M3533" s="9"/>
      <c r="N3533" s="9"/>
    </row>
    <row r="3534" spans="12:14" x14ac:dyDescent="0.25">
      <c r="L3534" s="9"/>
      <c r="M3534" s="9"/>
      <c r="N3534" s="9"/>
    </row>
    <row r="3535" spans="12:14" x14ac:dyDescent="0.25">
      <c r="L3535" s="9"/>
      <c r="M3535" s="9"/>
      <c r="N3535" s="9"/>
    </row>
    <row r="3536" spans="12:14" x14ac:dyDescent="0.25">
      <c r="L3536" s="9"/>
      <c r="M3536" s="9"/>
      <c r="N3536" s="9"/>
    </row>
    <row r="3537" spans="12:14" x14ac:dyDescent="0.25">
      <c r="L3537" s="9"/>
      <c r="M3537" s="9"/>
      <c r="N3537" s="9"/>
    </row>
    <row r="3538" spans="12:14" x14ac:dyDescent="0.25">
      <c r="L3538" s="9"/>
      <c r="M3538" s="9"/>
      <c r="N3538" s="9"/>
    </row>
    <row r="3539" spans="12:14" x14ac:dyDescent="0.25">
      <c r="L3539" s="9"/>
      <c r="M3539" s="9"/>
      <c r="N3539" s="9"/>
    </row>
    <row r="3540" spans="12:14" x14ac:dyDescent="0.25">
      <c r="L3540" s="9"/>
      <c r="M3540" s="9"/>
      <c r="N3540" s="9"/>
    </row>
    <row r="3541" spans="12:14" x14ac:dyDescent="0.25">
      <c r="L3541" s="9"/>
      <c r="M3541" s="9"/>
      <c r="N3541" s="9"/>
    </row>
    <row r="3542" spans="12:14" x14ac:dyDescent="0.25">
      <c r="L3542" s="9"/>
      <c r="M3542" s="9"/>
      <c r="N3542" s="9"/>
    </row>
    <row r="3543" spans="12:14" x14ac:dyDescent="0.25">
      <c r="L3543" s="9"/>
      <c r="M3543" s="9"/>
      <c r="N3543" s="9"/>
    </row>
    <row r="3544" spans="12:14" x14ac:dyDescent="0.25">
      <c r="L3544" s="9"/>
      <c r="M3544" s="9"/>
      <c r="N3544" s="9"/>
    </row>
    <row r="3545" spans="12:14" x14ac:dyDescent="0.25">
      <c r="L3545" s="9"/>
      <c r="M3545" s="9"/>
      <c r="N3545" s="9"/>
    </row>
    <row r="3546" spans="12:14" x14ac:dyDescent="0.25">
      <c r="L3546" s="9"/>
      <c r="M3546" s="9"/>
      <c r="N3546" s="9"/>
    </row>
    <row r="3547" spans="12:14" x14ac:dyDescent="0.25">
      <c r="L3547" s="9"/>
      <c r="M3547" s="9"/>
      <c r="N3547" s="9"/>
    </row>
    <row r="3548" spans="12:14" x14ac:dyDescent="0.25">
      <c r="L3548" s="9"/>
      <c r="M3548" s="9"/>
      <c r="N3548" s="9"/>
    </row>
    <row r="3549" spans="12:14" x14ac:dyDescent="0.25">
      <c r="L3549" s="9"/>
      <c r="M3549" s="9"/>
      <c r="N3549" s="9"/>
    </row>
    <row r="3550" spans="12:14" x14ac:dyDescent="0.25">
      <c r="L3550" s="9"/>
      <c r="M3550" s="9"/>
      <c r="N3550" s="9"/>
    </row>
    <row r="3551" spans="12:14" x14ac:dyDescent="0.25">
      <c r="L3551" s="9"/>
      <c r="M3551" s="9"/>
      <c r="N3551" s="9"/>
    </row>
    <row r="3552" spans="12:14" x14ac:dyDescent="0.25">
      <c r="L3552" s="9"/>
      <c r="M3552" s="9"/>
      <c r="N3552" s="9"/>
    </row>
    <row r="3553" spans="12:14" x14ac:dyDescent="0.25">
      <c r="L3553" s="9"/>
      <c r="M3553" s="9"/>
      <c r="N3553" s="9"/>
    </row>
    <row r="3554" spans="12:14" x14ac:dyDescent="0.25">
      <c r="L3554" s="9"/>
      <c r="M3554" s="9"/>
      <c r="N3554" s="9"/>
    </row>
    <row r="3555" spans="12:14" x14ac:dyDescent="0.25">
      <c r="L3555" s="9"/>
      <c r="M3555" s="9"/>
      <c r="N3555" s="9"/>
    </row>
    <row r="3556" spans="12:14" x14ac:dyDescent="0.25">
      <c r="L3556" s="9"/>
      <c r="M3556" s="9"/>
      <c r="N3556" s="9"/>
    </row>
    <row r="3557" spans="12:14" x14ac:dyDescent="0.25">
      <c r="L3557" s="9"/>
      <c r="M3557" s="9"/>
      <c r="N3557" s="9"/>
    </row>
    <row r="3558" spans="12:14" x14ac:dyDescent="0.25">
      <c r="L3558" s="9"/>
      <c r="M3558" s="9"/>
      <c r="N3558" s="9"/>
    </row>
    <row r="3559" spans="12:14" x14ac:dyDescent="0.25">
      <c r="L3559" s="9"/>
      <c r="M3559" s="9"/>
      <c r="N3559" s="9"/>
    </row>
    <row r="3560" spans="12:14" x14ac:dyDescent="0.25">
      <c r="L3560" s="9"/>
      <c r="M3560" s="9"/>
      <c r="N3560" s="9"/>
    </row>
    <row r="3561" spans="12:14" x14ac:dyDescent="0.25">
      <c r="L3561" s="9"/>
      <c r="M3561" s="9"/>
      <c r="N3561" s="9"/>
    </row>
    <row r="3562" spans="12:14" x14ac:dyDescent="0.25">
      <c r="L3562" s="9"/>
      <c r="M3562" s="9"/>
      <c r="N3562" s="9"/>
    </row>
    <row r="3563" spans="12:14" x14ac:dyDescent="0.25">
      <c r="L3563" s="9"/>
      <c r="M3563" s="9"/>
      <c r="N3563" s="9"/>
    </row>
    <row r="3564" spans="12:14" x14ac:dyDescent="0.25">
      <c r="L3564" s="9"/>
      <c r="M3564" s="9"/>
      <c r="N3564" s="9"/>
    </row>
    <row r="3565" spans="12:14" x14ac:dyDescent="0.25">
      <c r="L3565" s="9"/>
      <c r="M3565" s="9"/>
      <c r="N3565" s="9"/>
    </row>
    <row r="3566" spans="12:14" x14ac:dyDescent="0.25">
      <c r="L3566" s="9"/>
      <c r="M3566" s="9"/>
      <c r="N3566" s="9"/>
    </row>
    <row r="3567" spans="12:14" x14ac:dyDescent="0.25">
      <c r="L3567" s="9"/>
      <c r="M3567" s="9"/>
      <c r="N3567" s="9"/>
    </row>
    <row r="3568" spans="12:14" x14ac:dyDescent="0.25">
      <c r="L3568" s="9"/>
      <c r="M3568" s="9"/>
      <c r="N3568" s="9"/>
    </row>
    <row r="3569" spans="12:14" x14ac:dyDescent="0.25">
      <c r="L3569" s="9"/>
      <c r="M3569" s="9"/>
      <c r="N3569" s="9"/>
    </row>
    <row r="3570" spans="12:14" x14ac:dyDescent="0.25">
      <c r="L3570" s="9"/>
      <c r="M3570" s="9"/>
      <c r="N3570" s="9"/>
    </row>
    <row r="3571" spans="12:14" x14ac:dyDescent="0.25">
      <c r="L3571" s="9"/>
      <c r="M3571" s="9"/>
      <c r="N3571" s="9"/>
    </row>
    <row r="3572" spans="12:14" x14ac:dyDescent="0.25">
      <c r="L3572" s="9"/>
      <c r="M3572" s="9"/>
      <c r="N3572" s="9"/>
    </row>
    <row r="3573" spans="12:14" x14ac:dyDescent="0.25">
      <c r="L3573" s="9"/>
      <c r="M3573" s="9"/>
      <c r="N3573" s="9"/>
    </row>
    <row r="3574" spans="12:14" x14ac:dyDescent="0.25">
      <c r="L3574" s="9"/>
      <c r="M3574" s="9"/>
      <c r="N3574" s="9"/>
    </row>
    <row r="3575" spans="12:14" x14ac:dyDescent="0.25">
      <c r="L3575" s="9"/>
      <c r="M3575" s="9"/>
      <c r="N3575" s="9"/>
    </row>
    <row r="3576" spans="12:14" x14ac:dyDescent="0.25">
      <c r="L3576" s="9"/>
      <c r="M3576" s="9"/>
      <c r="N3576" s="9"/>
    </row>
    <row r="3577" spans="12:14" x14ac:dyDescent="0.25">
      <c r="L3577" s="9"/>
      <c r="M3577" s="9"/>
      <c r="N3577" s="9"/>
    </row>
    <row r="3578" spans="12:14" x14ac:dyDescent="0.25">
      <c r="L3578" s="9"/>
      <c r="M3578" s="9"/>
      <c r="N3578" s="9"/>
    </row>
    <row r="3579" spans="12:14" x14ac:dyDescent="0.25">
      <c r="L3579" s="9"/>
      <c r="M3579" s="9"/>
      <c r="N3579" s="9"/>
    </row>
    <row r="3580" spans="12:14" x14ac:dyDescent="0.25">
      <c r="L3580" s="9"/>
      <c r="M3580" s="9"/>
      <c r="N3580" s="9"/>
    </row>
    <row r="3581" spans="12:14" x14ac:dyDescent="0.25">
      <c r="L3581" s="9"/>
      <c r="M3581" s="9"/>
      <c r="N3581" s="9"/>
    </row>
    <row r="3582" spans="12:14" x14ac:dyDescent="0.25">
      <c r="L3582" s="9"/>
      <c r="M3582" s="9"/>
      <c r="N3582" s="9"/>
    </row>
    <row r="3583" spans="12:14" x14ac:dyDescent="0.25">
      <c r="L3583" s="9"/>
      <c r="M3583" s="9"/>
      <c r="N3583" s="9"/>
    </row>
    <row r="3584" spans="12:14" x14ac:dyDescent="0.25">
      <c r="L3584" s="9"/>
      <c r="M3584" s="9"/>
      <c r="N3584" s="9"/>
    </row>
    <row r="3585" spans="12:14" x14ac:dyDescent="0.25">
      <c r="L3585" s="9"/>
      <c r="M3585" s="9"/>
      <c r="N3585" s="9"/>
    </row>
    <row r="3586" spans="12:14" x14ac:dyDescent="0.25">
      <c r="L3586" s="9"/>
      <c r="M3586" s="9"/>
      <c r="N3586" s="9"/>
    </row>
    <row r="3587" spans="12:14" x14ac:dyDescent="0.25">
      <c r="L3587" s="9"/>
      <c r="M3587" s="9"/>
      <c r="N3587" s="9"/>
    </row>
    <row r="3588" spans="12:14" x14ac:dyDescent="0.25">
      <c r="L3588" s="9"/>
      <c r="M3588" s="9"/>
      <c r="N3588" s="9"/>
    </row>
    <row r="3589" spans="12:14" x14ac:dyDescent="0.25">
      <c r="L3589" s="9"/>
      <c r="M3589" s="9"/>
      <c r="N3589" s="9"/>
    </row>
    <row r="3590" spans="12:14" x14ac:dyDescent="0.25">
      <c r="L3590" s="9"/>
      <c r="M3590" s="9"/>
      <c r="N3590" s="9"/>
    </row>
    <row r="3591" spans="12:14" x14ac:dyDescent="0.25">
      <c r="L3591" s="9"/>
      <c r="M3591" s="9"/>
      <c r="N3591" s="9"/>
    </row>
    <row r="3592" spans="12:14" x14ac:dyDescent="0.25">
      <c r="L3592" s="9"/>
      <c r="M3592" s="9"/>
      <c r="N3592" s="9"/>
    </row>
    <row r="3593" spans="12:14" x14ac:dyDescent="0.25">
      <c r="L3593" s="9"/>
      <c r="M3593" s="9"/>
      <c r="N3593" s="9"/>
    </row>
    <row r="3594" spans="12:14" x14ac:dyDescent="0.25">
      <c r="L3594" s="9"/>
      <c r="M3594" s="9"/>
      <c r="N3594" s="9"/>
    </row>
    <row r="3595" spans="12:14" x14ac:dyDescent="0.25">
      <c r="L3595" s="9"/>
      <c r="M3595" s="9"/>
      <c r="N3595" s="9"/>
    </row>
    <row r="3596" spans="12:14" x14ac:dyDescent="0.25">
      <c r="L3596" s="9"/>
      <c r="M3596" s="9"/>
      <c r="N3596" s="9"/>
    </row>
    <row r="3597" spans="12:14" x14ac:dyDescent="0.25">
      <c r="L3597" s="9"/>
      <c r="M3597" s="9"/>
      <c r="N3597" s="9"/>
    </row>
    <row r="3598" spans="12:14" x14ac:dyDescent="0.25">
      <c r="L3598" s="9"/>
      <c r="M3598" s="9"/>
      <c r="N3598" s="9"/>
    </row>
    <row r="3599" spans="12:14" x14ac:dyDescent="0.25">
      <c r="L3599" s="9"/>
      <c r="M3599" s="9"/>
      <c r="N3599" s="9"/>
    </row>
    <row r="3600" spans="12:14" x14ac:dyDescent="0.25">
      <c r="L3600" s="9"/>
      <c r="M3600" s="9"/>
      <c r="N3600" s="9"/>
    </row>
    <row r="3601" spans="12:14" x14ac:dyDescent="0.25">
      <c r="L3601" s="9"/>
      <c r="M3601" s="9"/>
      <c r="N3601" s="9"/>
    </row>
    <row r="3602" spans="12:14" x14ac:dyDescent="0.25">
      <c r="L3602" s="9"/>
      <c r="M3602" s="9"/>
      <c r="N3602" s="9"/>
    </row>
    <row r="3603" spans="12:14" x14ac:dyDescent="0.25">
      <c r="L3603" s="9"/>
      <c r="M3603" s="9"/>
      <c r="N3603" s="9"/>
    </row>
    <row r="3604" spans="12:14" x14ac:dyDescent="0.25">
      <c r="L3604" s="9"/>
      <c r="M3604" s="9"/>
      <c r="N3604" s="9"/>
    </row>
    <row r="3605" spans="12:14" x14ac:dyDescent="0.25">
      <c r="L3605" s="9"/>
      <c r="M3605" s="9"/>
      <c r="N3605" s="9"/>
    </row>
    <row r="3606" spans="12:14" x14ac:dyDescent="0.25">
      <c r="L3606" s="9"/>
      <c r="M3606" s="9"/>
      <c r="N3606" s="9"/>
    </row>
    <row r="3607" spans="12:14" x14ac:dyDescent="0.25">
      <c r="L3607" s="9"/>
      <c r="M3607" s="9"/>
      <c r="N3607" s="9"/>
    </row>
    <row r="3608" spans="12:14" x14ac:dyDescent="0.25">
      <c r="L3608" s="9"/>
      <c r="M3608" s="9"/>
      <c r="N3608" s="9"/>
    </row>
    <row r="3609" spans="12:14" x14ac:dyDescent="0.25">
      <c r="L3609" s="9"/>
      <c r="M3609" s="9"/>
      <c r="N3609" s="9"/>
    </row>
    <row r="3610" spans="12:14" x14ac:dyDescent="0.25">
      <c r="L3610" s="9"/>
      <c r="M3610" s="9"/>
      <c r="N3610" s="9"/>
    </row>
    <row r="3611" spans="12:14" x14ac:dyDescent="0.25">
      <c r="L3611" s="9"/>
      <c r="M3611" s="9"/>
      <c r="N3611" s="9"/>
    </row>
    <row r="3612" spans="12:14" x14ac:dyDescent="0.25">
      <c r="L3612" s="9"/>
      <c r="M3612" s="9"/>
      <c r="N3612" s="9"/>
    </row>
    <row r="3613" spans="12:14" x14ac:dyDescent="0.25">
      <c r="L3613" s="9"/>
      <c r="M3613" s="9"/>
      <c r="N3613" s="9"/>
    </row>
    <row r="3614" spans="12:14" x14ac:dyDescent="0.25">
      <c r="L3614" s="9"/>
      <c r="M3614" s="9"/>
      <c r="N3614" s="9"/>
    </row>
    <row r="3615" spans="12:14" x14ac:dyDescent="0.25">
      <c r="L3615" s="9"/>
      <c r="M3615" s="9"/>
      <c r="N3615" s="9"/>
    </row>
    <row r="3616" spans="12:14" x14ac:dyDescent="0.25">
      <c r="L3616" s="9"/>
      <c r="M3616" s="9"/>
      <c r="N3616" s="9"/>
    </row>
    <row r="3617" spans="12:14" x14ac:dyDescent="0.25">
      <c r="L3617" s="9"/>
      <c r="M3617" s="9"/>
      <c r="N3617" s="9"/>
    </row>
    <row r="3618" spans="12:14" x14ac:dyDescent="0.25">
      <c r="L3618" s="9"/>
      <c r="M3618" s="9"/>
      <c r="N3618" s="9"/>
    </row>
    <row r="3619" spans="12:14" x14ac:dyDescent="0.25">
      <c r="L3619" s="9"/>
      <c r="M3619" s="9"/>
      <c r="N3619" s="9"/>
    </row>
    <row r="3620" spans="12:14" x14ac:dyDescent="0.25">
      <c r="L3620" s="9"/>
      <c r="M3620" s="9"/>
      <c r="N3620" s="9"/>
    </row>
    <row r="3621" spans="12:14" x14ac:dyDescent="0.25">
      <c r="L3621" s="9"/>
      <c r="M3621" s="9"/>
      <c r="N3621" s="9"/>
    </row>
    <row r="3622" spans="12:14" x14ac:dyDescent="0.25">
      <c r="L3622" s="9"/>
      <c r="M3622" s="9"/>
      <c r="N3622" s="9"/>
    </row>
    <row r="3623" spans="12:14" x14ac:dyDescent="0.25">
      <c r="L3623" s="9"/>
      <c r="M3623" s="9"/>
      <c r="N3623" s="9"/>
    </row>
    <row r="3624" spans="12:14" x14ac:dyDescent="0.25">
      <c r="L3624" s="9"/>
      <c r="M3624" s="9"/>
      <c r="N3624" s="9"/>
    </row>
    <row r="3625" spans="12:14" x14ac:dyDescent="0.25">
      <c r="L3625" s="9"/>
      <c r="M3625" s="9"/>
      <c r="N3625" s="9"/>
    </row>
    <row r="3626" spans="12:14" x14ac:dyDescent="0.25">
      <c r="L3626" s="9"/>
      <c r="M3626" s="9"/>
      <c r="N3626" s="9"/>
    </row>
    <row r="3627" spans="12:14" x14ac:dyDescent="0.25">
      <c r="L3627" s="9"/>
      <c r="M3627" s="9"/>
      <c r="N3627" s="9"/>
    </row>
    <row r="3628" spans="12:14" x14ac:dyDescent="0.25">
      <c r="L3628" s="9"/>
      <c r="M3628" s="9"/>
      <c r="N3628" s="9"/>
    </row>
    <row r="3629" spans="12:14" x14ac:dyDescent="0.25">
      <c r="L3629" s="9"/>
      <c r="M3629" s="9"/>
      <c r="N3629" s="9"/>
    </row>
    <row r="3630" spans="12:14" x14ac:dyDescent="0.25">
      <c r="L3630" s="9"/>
      <c r="M3630" s="9"/>
      <c r="N3630" s="9"/>
    </row>
    <row r="3631" spans="12:14" x14ac:dyDescent="0.25">
      <c r="L3631" s="9"/>
      <c r="M3631" s="9"/>
      <c r="N3631" s="9"/>
    </row>
    <row r="3632" spans="12:14" x14ac:dyDescent="0.25">
      <c r="L3632" s="9"/>
      <c r="M3632" s="9"/>
      <c r="N3632" s="9"/>
    </row>
    <row r="3633" spans="12:14" x14ac:dyDescent="0.25">
      <c r="L3633" s="9"/>
      <c r="M3633" s="9"/>
      <c r="N3633" s="9"/>
    </row>
    <row r="3634" spans="12:14" x14ac:dyDescent="0.25">
      <c r="L3634" s="9"/>
      <c r="M3634" s="9"/>
      <c r="N3634" s="9"/>
    </row>
    <row r="3635" spans="12:14" x14ac:dyDescent="0.25">
      <c r="L3635" s="9"/>
      <c r="M3635" s="9"/>
      <c r="N3635" s="9"/>
    </row>
    <row r="3636" spans="12:14" x14ac:dyDescent="0.25">
      <c r="L3636" s="9"/>
      <c r="M3636" s="9"/>
      <c r="N3636" s="9"/>
    </row>
    <row r="3637" spans="12:14" x14ac:dyDescent="0.25">
      <c r="L3637" s="9"/>
      <c r="M3637" s="9"/>
      <c r="N3637" s="9"/>
    </row>
    <row r="3638" spans="12:14" x14ac:dyDescent="0.25">
      <c r="L3638" s="9"/>
      <c r="M3638" s="9"/>
      <c r="N3638" s="9"/>
    </row>
    <row r="3639" spans="12:14" x14ac:dyDescent="0.25">
      <c r="L3639" s="9"/>
      <c r="M3639" s="9"/>
      <c r="N3639" s="9"/>
    </row>
    <row r="3640" spans="12:14" x14ac:dyDescent="0.25">
      <c r="L3640" s="9"/>
      <c r="M3640" s="9"/>
      <c r="N3640" s="9"/>
    </row>
    <row r="3641" spans="12:14" x14ac:dyDescent="0.25">
      <c r="L3641" s="9"/>
      <c r="M3641" s="9"/>
      <c r="N3641" s="9"/>
    </row>
    <row r="3642" spans="12:14" x14ac:dyDescent="0.25">
      <c r="L3642" s="9"/>
      <c r="M3642" s="9"/>
      <c r="N3642" s="9"/>
    </row>
    <row r="3643" spans="12:14" x14ac:dyDescent="0.25">
      <c r="L3643" s="9"/>
      <c r="M3643" s="9"/>
      <c r="N3643" s="9"/>
    </row>
    <row r="3644" spans="12:14" x14ac:dyDescent="0.25">
      <c r="L3644" s="9"/>
      <c r="M3644" s="9"/>
      <c r="N3644" s="9"/>
    </row>
    <row r="3645" spans="12:14" x14ac:dyDescent="0.25">
      <c r="L3645" s="9"/>
      <c r="M3645" s="9"/>
      <c r="N3645" s="9"/>
    </row>
    <row r="3646" spans="12:14" x14ac:dyDescent="0.25">
      <c r="L3646" s="9"/>
      <c r="M3646" s="9"/>
      <c r="N3646" s="9"/>
    </row>
    <row r="3647" spans="12:14" x14ac:dyDescent="0.25">
      <c r="L3647" s="9"/>
      <c r="M3647" s="9"/>
      <c r="N3647" s="9"/>
    </row>
    <row r="3648" spans="12:14" x14ac:dyDescent="0.25">
      <c r="L3648" s="9"/>
      <c r="M3648" s="9"/>
      <c r="N3648" s="9"/>
    </row>
    <row r="3649" spans="12:14" x14ac:dyDescent="0.25">
      <c r="L3649" s="9"/>
      <c r="M3649" s="9"/>
      <c r="N3649" s="9"/>
    </row>
    <row r="3650" spans="12:14" x14ac:dyDescent="0.25">
      <c r="L3650" s="9"/>
      <c r="M3650" s="9"/>
      <c r="N3650" s="9"/>
    </row>
    <row r="3651" spans="12:14" x14ac:dyDescent="0.25">
      <c r="L3651" s="9"/>
      <c r="M3651" s="9"/>
      <c r="N3651" s="9"/>
    </row>
    <row r="3652" spans="12:14" x14ac:dyDescent="0.25">
      <c r="L3652" s="9"/>
      <c r="M3652" s="9"/>
      <c r="N3652" s="9"/>
    </row>
    <row r="3653" spans="12:14" x14ac:dyDescent="0.25">
      <c r="L3653" s="9"/>
      <c r="M3653" s="9"/>
      <c r="N3653" s="9"/>
    </row>
    <row r="3654" spans="12:14" x14ac:dyDescent="0.25">
      <c r="L3654" s="9"/>
      <c r="M3654" s="9"/>
      <c r="N3654" s="9"/>
    </row>
    <row r="3655" spans="12:14" x14ac:dyDescent="0.25">
      <c r="L3655" s="9"/>
      <c r="M3655" s="9"/>
      <c r="N3655" s="9"/>
    </row>
    <row r="3656" spans="12:14" x14ac:dyDescent="0.25">
      <c r="L3656" s="9"/>
      <c r="M3656" s="9"/>
      <c r="N3656" s="9"/>
    </row>
    <row r="3657" spans="12:14" x14ac:dyDescent="0.25">
      <c r="L3657" s="9"/>
      <c r="M3657" s="9"/>
      <c r="N3657" s="9"/>
    </row>
    <row r="3658" spans="12:14" x14ac:dyDescent="0.25">
      <c r="L3658" s="9"/>
      <c r="M3658" s="9"/>
      <c r="N3658" s="9"/>
    </row>
    <row r="3659" spans="12:14" x14ac:dyDescent="0.25">
      <c r="L3659" s="9"/>
      <c r="M3659" s="9"/>
      <c r="N3659" s="9"/>
    </row>
    <row r="3660" spans="12:14" x14ac:dyDescent="0.25">
      <c r="L3660" s="9"/>
      <c r="M3660" s="9"/>
      <c r="N3660" s="9"/>
    </row>
    <row r="3661" spans="12:14" x14ac:dyDescent="0.25">
      <c r="L3661" s="9"/>
      <c r="M3661" s="9"/>
      <c r="N3661" s="9"/>
    </row>
    <row r="3662" spans="12:14" x14ac:dyDescent="0.25">
      <c r="L3662" s="9"/>
      <c r="M3662" s="9"/>
      <c r="N3662" s="9"/>
    </row>
    <row r="3663" spans="12:14" x14ac:dyDescent="0.25">
      <c r="L3663" s="9"/>
      <c r="M3663" s="9"/>
      <c r="N3663" s="9"/>
    </row>
    <row r="3664" spans="12:14" x14ac:dyDescent="0.25">
      <c r="L3664" s="9"/>
      <c r="M3664" s="9"/>
      <c r="N3664" s="9"/>
    </row>
    <row r="3665" spans="12:14" x14ac:dyDescent="0.25">
      <c r="L3665" s="9"/>
      <c r="M3665" s="9"/>
      <c r="N3665" s="9"/>
    </row>
    <row r="3666" spans="12:14" x14ac:dyDescent="0.25">
      <c r="L3666" s="9"/>
      <c r="M3666" s="9"/>
      <c r="N3666" s="9"/>
    </row>
    <row r="3667" spans="12:14" x14ac:dyDescent="0.25">
      <c r="L3667" s="9"/>
      <c r="M3667" s="9"/>
      <c r="N3667" s="9"/>
    </row>
    <row r="3668" spans="12:14" x14ac:dyDescent="0.25">
      <c r="L3668" s="9"/>
      <c r="M3668" s="9"/>
      <c r="N3668" s="9"/>
    </row>
    <row r="3669" spans="12:14" x14ac:dyDescent="0.25">
      <c r="L3669" s="9"/>
      <c r="M3669" s="9"/>
      <c r="N3669" s="9"/>
    </row>
    <row r="3670" spans="12:14" x14ac:dyDescent="0.25">
      <c r="L3670" s="9"/>
      <c r="M3670" s="9"/>
      <c r="N3670" s="9"/>
    </row>
    <row r="3671" spans="12:14" x14ac:dyDescent="0.25">
      <c r="L3671" s="9"/>
      <c r="M3671" s="9"/>
      <c r="N3671" s="9"/>
    </row>
    <row r="3672" spans="12:14" x14ac:dyDescent="0.25">
      <c r="L3672" s="9"/>
      <c r="M3672" s="9"/>
      <c r="N3672" s="9"/>
    </row>
    <row r="3673" spans="12:14" x14ac:dyDescent="0.25">
      <c r="L3673" s="9"/>
      <c r="M3673" s="9"/>
      <c r="N3673" s="9"/>
    </row>
    <row r="3674" spans="12:14" x14ac:dyDescent="0.25">
      <c r="L3674" s="9"/>
      <c r="M3674" s="9"/>
      <c r="N3674" s="9"/>
    </row>
    <row r="3675" spans="12:14" x14ac:dyDescent="0.25">
      <c r="L3675" s="9"/>
      <c r="M3675" s="9"/>
      <c r="N3675" s="9"/>
    </row>
    <row r="3676" spans="12:14" x14ac:dyDescent="0.25">
      <c r="L3676" s="9"/>
      <c r="M3676" s="9"/>
      <c r="N3676" s="9"/>
    </row>
    <row r="3677" spans="12:14" x14ac:dyDescent="0.25">
      <c r="L3677" s="9"/>
      <c r="M3677" s="9"/>
      <c r="N3677" s="9"/>
    </row>
    <row r="3678" spans="12:14" x14ac:dyDescent="0.25">
      <c r="L3678" s="9"/>
      <c r="M3678" s="9"/>
      <c r="N3678" s="9"/>
    </row>
    <row r="3679" spans="12:14" x14ac:dyDescent="0.25">
      <c r="L3679" s="9"/>
      <c r="M3679" s="9"/>
      <c r="N3679" s="9"/>
    </row>
    <row r="3680" spans="12:14" x14ac:dyDescent="0.25">
      <c r="L3680" s="9"/>
      <c r="M3680" s="9"/>
      <c r="N3680" s="9"/>
    </row>
    <row r="3681" spans="12:14" x14ac:dyDescent="0.25">
      <c r="L3681" s="9"/>
      <c r="M3681" s="9"/>
      <c r="N3681" s="9"/>
    </row>
    <row r="3682" spans="12:14" x14ac:dyDescent="0.25">
      <c r="L3682" s="9"/>
      <c r="M3682" s="9"/>
      <c r="N3682" s="9"/>
    </row>
    <row r="3683" spans="12:14" x14ac:dyDescent="0.25">
      <c r="L3683" s="9"/>
      <c r="M3683" s="9"/>
      <c r="N3683" s="9"/>
    </row>
    <row r="3684" spans="12:14" x14ac:dyDescent="0.25">
      <c r="L3684" s="9"/>
      <c r="M3684" s="9"/>
      <c r="N3684" s="9"/>
    </row>
    <row r="3685" spans="12:14" x14ac:dyDescent="0.25">
      <c r="L3685" s="9"/>
      <c r="M3685" s="9"/>
      <c r="N3685" s="9"/>
    </row>
    <row r="3686" spans="12:14" x14ac:dyDescent="0.25">
      <c r="L3686" s="9"/>
      <c r="M3686" s="9"/>
      <c r="N3686" s="9"/>
    </row>
    <row r="3687" spans="12:14" x14ac:dyDescent="0.25">
      <c r="L3687" s="9"/>
      <c r="M3687" s="9"/>
      <c r="N3687" s="9"/>
    </row>
    <row r="3688" spans="12:14" x14ac:dyDescent="0.25">
      <c r="L3688" s="9"/>
      <c r="M3688" s="9"/>
      <c r="N3688" s="9"/>
    </row>
    <row r="3689" spans="12:14" x14ac:dyDescent="0.25">
      <c r="L3689" s="9"/>
      <c r="M3689" s="9"/>
      <c r="N3689" s="9"/>
    </row>
    <row r="3690" spans="12:14" x14ac:dyDescent="0.25">
      <c r="L3690" s="9"/>
      <c r="M3690" s="9"/>
      <c r="N3690" s="9"/>
    </row>
    <row r="3691" spans="12:14" x14ac:dyDescent="0.25">
      <c r="L3691" s="9"/>
      <c r="M3691" s="9"/>
      <c r="N3691" s="9"/>
    </row>
    <row r="3692" spans="12:14" x14ac:dyDescent="0.25">
      <c r="L3692" s="9"/>
      <c r="M3692" s="9"/>
      <c r="N3692" s="9"/>
    </row>
    <row r="3693" spans="12:14" x14ac:dyDescent="0.25">
      <c r="L3693" s="9"/>
      <c r="M3693" s="9"/>
      <c r="N3693" s="9"/>
    </row>
    <row r="3694" spans="12:14" x14ac:dyDescent="0.25">
      <c r="L3694" s="9"/>
      <c r="M3694" s="9"/>
      <c r="N3694" s="9"/>
    </row>
    <row r="3695" spans="12:14" x14ac:dyDescent="0.25">
      <c r="L3695" s="9"/>
      <c r="M3695" s="9"/>
      <c r="N3695" s="9"/>
    </row>
    <row r="3696" spans="12:14" x14ac:dyDescent="0.25">
      <c r="L3696" s="9"/>
      <c r="M3696" s="9"/>
      <c r="N3696" s="9"/>
    </row>
    <row r="3697" spans="12:14" x14ac:dyDescent="0.25">
      <c r="L3697" s="9"/>
      <c r="M3697" s="9"/>
      <c r="N3697" s="9"/>
    </row>
    <row r="3698" spans="12:14" x14ac:dyDescent="0.25">
      <c r="L3698" s="9"/>
      <c r="M3698" s="9"/>
      <c r="N3698" s="9"/>
    </row>
    <row r="3699" spans="12:14" x14ac:dyDescent="0.25">
      <c r="L3699" s="9"/>
      <c r="M3699" s="9"/>
      <c r="N3699" s="9"/>
    </row>
    <row r="3700" spans="12:14" x14ac:dyDescent="0.25">
      <c r="L3700" s="9"/>
      <c r="M3700" s="9"/>
      <c r="N3700" s="9"/>
    </row>
    <row r="3701" spans="12:14" x14ac:dyDescent="0.25">
      <c r="L3701" s="9"/>
      <c r="M3701" s="9"/>
      <c r="N3701" s="9"/>
    </row>
    <row r="3702" spans="12:14" x14ac:dyDescent="0.25">
      <c r="L3702" s="9"/>
      <c r="M3702" s="9"/>
      <c r="N3702" s="9"/>
    </row>
    <row r="3703" spans="12:14" x14ac:dyDescent="0.25">
      <c r="L3703" s="9"/>
      <c r="M3703" s="9"/>
      <c r="N3703" s="9"/>
    </row>
    <row r="3704" spans="12:14" x14ac:dyDescent="0.25">
      <c r="L3704" s="9"/>
      <c r="M3704" s="9"/>
      <c r="N3704" s="9"/>
    </row>
    <row r="3705" spans="12:14" x14ac:dyDescent="0.25">
      <c r="L3705" s="9"/>
      <c r="M3705" s="9"/>
      <c r="N3705" s="9"/>
    </row>
    <row r="3706" spans="12:14" x14ac:dyDescent="0.25">
      <c r="L3706" s="9"/>
      <c r="M3706" s="9"/>
      <c r="N3706" s="9"/>
    </row>
    <row r="3707" spans="12:14" x14ac:dyDescent="0.25">
      <c r="L3707" s="9"/>
      <c r="M3707" s="9"/>
      <c r="N3707" s="9"/>
    </row>
    <row r="3708" spans="12:14" x14ac:dyDescent="0.25">
      <c r="L3708" s="9"/>
      <c r="M3708" s="9"/>
      <c r="N3708" s="9"/>
    </row>
    <row r="3709" spans="12:14" x14ac:dyDescent="0.25">
      <c r="L3709" s="9"/>
      <c r="M3709" s="9"/>
      <c r="N3709" s="9"/>
    </row>
    <row r="3710" spans="12:14" x14ac:dyDescent="0.25">
      <c r="L3710" s="9"/>
      <c r="M3710" s="9"/>
      <c r="N3710" s="9"/>
    </row>
    <row r="3711" spans="12:14" x14ac:dyDescent="0.25">
      <c r="L3711" s="9"/>
      <c r="M3711" s="9"/>
      <c r="N3711" s="9"/>
    </row>
    <row r="3712" spans="12:14" x14ac:dyDescent="0.25">
      <c r="L3712" s="9"/>
      <c r="M3712" s="9"/>
      <c r="N3712" s="9"/>
    </row>
    <row r="3713" spans="12:14" x14ac:dyDescent="0.25">
      <c r="L3713" s="9"/>
      <c r="M3713" s="9"/>
      <c r="N3713" s="9"/>
    </row>
    <row r="3714" spans="12:14" x14ac:dyDescent="0.25">
      <c r="L3714" s="9"/>
      <c r="M3714" s="9"/>
      <c r="N3714" s="9"/>
    </row>
    <row r="3715" spans="12:14" x14ac:dyDescent="0.25">
      <c r="L3715" s="9"/>
      <c r="M3715" s="9"/>
      <c r="N3715" s="9"/>
    </row>
    <row r="3716" spans="12:14" x14ac:dyDescent="0.25">
      <c r="L3716" s="9"/>
      <c r="M3716" s="9"/>
      <c r="N3716" s="9"/>
    </row>
    <row r="3717" spans="12:14" x14ac:dyDescent="0.25">
      <c r="L3717" s="9"/>
      <c r="M3717" s="9"/>
      <c r="N3717" s="9"/>
    </row>
    <row r="3718" spans="12:14" x14ac:dyDescent="0.25">
      <c r="L3718" s="9"/>
      <c r="M3718" s="9"/>
      <c r="N3718" s="9"/>
    </row>
    <row r="3719" spans="12:14" x14ac:dyDescent="0.25">
      <c r="L3719" s="9"/>
      <c r="M3719" s="9"/>
      <c r="N3719" s="9"/>
    </row>
    <row r="3720" spans="12:14" x14ac:dyDescent="0.25">
      <c r="L3720" s="9"/>
      <c r="M3720" s="9"/>
      <c r="N3720" s="9"/>
    </row>
    <row r="3721" spans="12:14" x14ac:dyDescent="0.25">
      <c r="L3721" s="9"/>
      <c r="M3721" s="9"/>
      <c r="N3721" s="9"/>
    </row>
    <row r="3722" spans="12:14" x14ac:dyDescent="0.25">
      <c r="L3722" s="9"/>
      <c r="M3722" s="9"/>
      <c r="N3722" s="9"/>
    </row>
    <row r="3723" spans="12:14" x14ac:dyDescent="0.25">
      <c r="L3723" s="9"/>
      <c r="M3723" s="9"/>
      <c r="N3723" s="9"/>
    </row>
    <row r="3724" spans="12:14" x14ac:dyDescent="0.25">
      <c r="L3724" s="9"/>
      <c r="M3724" s="9"/>
      <c r="N3724" s="9"/>
    </row>
    <row r="3725" spans="12:14" x14ac:dyDescent="0.25">
      <c r="L3725" s="9"/>
      <c r="M3725" s="9"/>
      <c r="N3725" s="9"/>
    </row>
    <row r="3726" spans="12:14" x14ac:dyDescent="0.25">
      <c r="L3726" s="9"/>
      <c r="M3726" s="9"/>
      <c r="N3726" s="9"/>
    </row>
    <row r="3727" spans="12:14" x14ac:dyDescent="0.25">
      <c r="L3727" s="9"/>
      <c r="M3727" s="9"/>
      <c r="N3727" s="9"/>
    </row>
    <row r="3728" spans="12:14" x14ac:dyDescent="0.25">
      <c r="L3728" s="9"/>
      <c r="M3728" s="9"/>
      <c r="N3728" s="9"/>
    </row>
    <row r="3729" spans="12:14" x14ac:dyDescent="0.25">
      <c r="L3729" s="9"/>
      <c r="M3729" s="9"/>
      <c r="N3729" s="9"/>
    </row>
    <row r="3730" spans="12:14" x14ac:dyDescent="0.25">
      <c r="L3730" s="9"/>
      <c r="M3730" s="9"/>
      <c r="N3730" s="9"/>
    </row>
    <row r="3731" spans="12:14" x14ac:dyDescent="0.25">
      <c r="L3731" s="9"/>
      <c r="M3731" s="9"/>
      <c r="N3731" s="9"/>
    </row>
    <row r="3732" spans="12:14" x14ac:dyDescent="0.25">
      <c r="L3732" s="9"/>
      <c r="M3732" s="9"/>
      <c r="N3732" s="9"/>
    </row>
    <row r="3733" spans="12:14" x14ac:dyDescent="0.25">
      <c r="L3733" s="9"/>
      <c r="M3733" s="9"/>
      <c r="N3733" s="9"/>
    </row>
    <row r="3734" spans="12:14" x14ac:dyDescent="0.25">
      <c r="L3734" s="9"/>
      <c r="M3734" s="9"/>
      <c r="N3734" s="9"/>
    </row>
    <row r="3735" spans="12:14" x14ac:dyDescent="0.25">
      <c r="L3735" s="9"/>
      <c r="M3735" s="9"/>
      <c r="N3735" s="9"/>
    </row>
    <row r="3736" spans="12:14" x14ac:dyDescent="0.25">
      <c r="L3736" s="9"/>
      <c r="M3736" s="9"/>
      <c r="N3736" s="9"/>
    </row>
    <row r="3737" spans="12:14" x14ac:dyDescent="0.25">
      <c r="L3737" s="9"/>
      <c r="M3737" s="9"/>
      <c r="N3737" s="9"/>
    </row>
    <row r="3738" spans="12:14" x14ac:dyDescent="0.25">
      <c r="L3738" s="9"/>
      <c r="M3738" s="9"/>
      <c r="N3738" s="9"/>
    </row>
    <row r="3739" spans="12:14" x14ac:dyDescent="0.25">
      <c r="L3739" s="9"/>
      <c r="M3739" s="9"/>
      <c r="N3739" s="9"/>
    </row>
    <row r="3740" spans="12:14" x14ac:dyDescent="0.25">
      <c r="L3740" s="9"/>
      <c r="M3740" s="9"/>
      <c r="N3740" s="9"/>
    </row>
    <row r="3741" spans="12:14" x14ac:dyDescent="0.25">
      <c r="L3741" s="9"/>
      <c r="M3741" s="9"/>
      <c r="N3741" s="9"/>
    </row>
    <row r="3742" spans="12:14" x14ac:dyDescent="0.25">
      <c r="L3742" s="9"/>
      <c r="M3742" s="9"/>
      <c r="N3742" s="9"/>
    </row>
    <row r="3743" spans="12:14" x14ac:dyDescent="0.25">
      <c r="L3743" s="9"/>
      <c r="M3743" s="9"/>
      <c r="N3743" s="9"/>
    </row>
    <row r="3744" spans="12:14" x14ac:dyDescent="0.25">
      <c r="L3744" s="9"/>
      <c r="M3744" s="9"/>
      <c r="N3744" s="9"/>
    </row>
    <row r="3745" spans="12:14" x14ac:dyDescent="0.25">
      <c r="L3745" s="9"/>
      <c r="M3745" s="9"/>
      <c r="N3745" s="9"/>
    </row>
    <row r="3746" spans="12:14" x14ac:dyDescent="0.25">
      <c r="L3746" s="9"/>
      <c r="M3746" s="9"/>
      <c r="N3746" s="9"/>
    </row>
    <row r="3747" spans="12:14" x14ac:dyDescent="0.25">
      <c r="L3747" s="9"/>
      <c r="M3747" s="9"/>
      <c r="N3747" s="9"/>
    </row>
    <row r="3748" spans="12:14" x14ac:dyDescent="0.25">
      <c r="L3748" s="9"/>
      <c r="M3748" s="9"/>
      <c r="N3748" s="9"/>
    </row>
    <row r="3749" spans="12:14" x14ac:dyDescent="0.25">
      <c r="L3749" s="9"/>
      <c r="M3749" s="9"/>
      <c r="N3749" s="9"/>
    </row>
    <row r="3750" spans="12:14" x14ac:dyDescent="0.25">
      <c r="L3750" s="9"/>
      <c r="M3750" s="9"/>
      <c r="N3750" s="9"/>
    </row>
    <row r="3751" spans="12:14" x14ac:dyDescent="0.25">
      <c r="L3751" s="9"/>
      <c r="M3751" s="9"/>
      <c r="N3751" s="9"/>
    </row>
    <row r="3752" spans="12:14" x14ac:dyDescent="0.25">
      <c r="L3752" s="9"/>
      <c r="M3752" s="9"/>
      <c r="N3752" s="9"/>
    </row>
    <row r="3753" spans="12:14" x14ac:dyDescent="0.25">
      <c r="L3753" s="9"/>
      <c r="M3753" s="9"/>
      <c r="N3753" s="9"/>
    </row>
    <row r="3754" spans="12:14" x14ac:dyDescent="0.25">
      <c r="L3754" s="9"/>
      <c r="M3754" s="9"/>
      <c r="N3754" s="9"/>
    </row>
    <row r="3755" spans="12:14" x14ac:dyDescent="0.25">
      <c r="L3755" s="9"/>
      <c r="M3755" s="9"/>
      <c r="N3755" s="9"/>
    </row>
    <row r="3756" spans="12:14" x14ac:dyDescent="0.25">
      <c r="L3756" s="9"/>
      <c r="M3756" s="9"/>
      <c r="N3756" s="9"/>
    </row>
    <row r="3757" spans="12:14" x14ac:dyDescent="0.25">
      <c r="L3757" s="9"/>
      <c r="M3757" s="9"/>
      <c r="N3757" s="9"/>
    </row>
    <row r="3758" spans="12:14" x14ac:dyDescent="0.25">
      <c r="L3758" s="9"/>
      <c r="M3758" s="9"/>
      <c r="N3758" s="9"/>
    </row>
    <row r="3759" spans="12:14" x14ac:dyDescent="0.25">
      <c r="L3759" s="9"/>
      <c r="M3759" s="9"/>
      <c r="N3759" s="9"/>
    </row>
    <row r="3760" spans="12:14" x14ac:dyDescent="0.25">
      <c r="L3760" s="9"/>
      <c r="M3760" s="9"/>
      <c r="N3760" s="9"/>
    </row>
    <row r="3761" spans="12:14" x14ac:dyDescent="0.25">
      <c r="L3761" s="9"/>
      <c r="M3761" s="9"/>
      <c r="N3761" s="9"/>
    </row>
    <row r="3762" spans="12:14" x14ac:dyDescent="0.25">
      <c r="L3762" s="9"/>
      <c r="M3762" s="9"/>
      <c r="N3762" s="9"/>
    </row>
    <row r="3763" spans="12:14" x14ac:dyDescent="0.25">
      <c r="L3763" s="9"/>
      <c r="M3763" s="9"/>
      <c r="N3763" s="9"/>
    </row>
    <row r="3764" spans="12:14" x14ac:dyDescent="0.25">
      <c r="L3764" s="9"/>
      <c r="M3764" s="9"/>
      <c r="N3764" s="9"/>
    </row>
    <row r="3765" spans="12:14" x14ac:dyDescent="0.25">
      <c r="L3765" s="9"/>
      <c r="M3765" s="9"/>
      <c r="N3765" s="9"/>
    </row>
    <row r="3766" spans="12:14" x14ac:dyDescent="0.25">
      <c r="L3766" s="9"/>
      <c r="M3766" s="9"/>
      <c r="N3766" s="9"/>
    </row>
    <row r="3767" spans="12:14" x14ac:dyDescent="0.25">
      <c r="L3767" s="9"/>
      <c r="M3767" s="9"/>
      <c r="N3767" s="9"/>
    </row>
    <row r="3768" spans="12:14" x14ac:dyDescent="0.25">
      <c r="L3768" s="9"/>
      <c r="M3768" s="9"/>
      <c r="N3768" s="9"/>
    </row>
    <row r="3769" spans="12:14" x14ac:dyDescent="0.25">
      <c r="L3769" s="9"/>
      <c r="M3769" s="9"/>
      <c r="N3769" s="9"/>
    </row>
    <row r="3770" spans="12:14" x14ac:dyDescent="0.25">
      <c r="L3770" s="9"/>
      <c r="M3770" s="9"/>
      <c r="N3770" s="9"/>
    </row>
    <row r="3771" spans="12:14" x14ac:dyDescent="0.25">
      <c r="L3771" s="9"/>
      <c r="M3771" s="9"/>
      <c r="N3771" s="9"/>
    </row>
    <row r="3772" spans="12:14" x14ac:dyDescent="0.25">
      <c r="L3772" s="9"/>
      <c r="M3772" s="9"/>
      <c r="N3772" s="9"/>
    </row>
    <row r="3773" spans="12:14" x14ac:dyDescent="0.25">
      <c r="L3773" s="9"/>
      <c r="M3773" s="9"/>
      <c r="N3773" s="9"/>
    </row>
    <row r="3774" spans="12:14" x14ac:dyDescent="0.25">
      <c r="L3774" s="9"/>
      <c r="M3774" s="9"/>
      <c r="N3774" s="9"/>
    </row>
    <row r="3775" spans="12:14" x14ac:dyDescent="0.25">
      <c r="L3775" s="9"/>
      <c r="M3775" s="9"/>
      <c r="N3775" s="9"/>
    </row>
    <row r="3776" spans="12:14" x14ac:dyDescent="0.25">
      <c r="L3776" s="9"/>
      <c r="M3776" s="9"/>
      <c r="N3776" s="9"/>
    </row>
    <row r="3777" spans="12:14" x14ac:dyDescent="0.25">
      <c r="L3777" s="9"/>
      <c r="M3777" s="9"/>
      <c r="N3777" s="9"/>
    </row>
    <row r="3778" spans="12:14" x14ac:dyDescent="0.25">
      <c r="L3778" s="9"/>
      <c r="M3778" s="9"/>
      <c r="N3778" s="9"/>
    </row>
    <row r="3779" spans="12:14" x14ac:dyDescent="0.25">
      <c r="L3779" s="9"/>
      <c r="M3779" s="9"/>
      <c r="N3779" s="9"/>
    </row>
    <row r="3780" spans="12:14" x14ac:dyDescent="0.25">
      <c r="L3780" s="9"/>
      <c r="M3780" s="9"/>
      <c r="N3780" s="9"/>
    </row>
    <row r="3781" spans="12:14" x14ac:dyDescent="0.25">
      <c r="L3781" s="9"/>
      <c r="M3781" s="9"/>
      <c r="N3781" s="9"/>
    </row>
    <row r="3782" spans="12:14" x14ac:dyDescent="0.25">
      <c r="L3782" s="9"/>
      <c r="M3782" s="9"/>
      <c r="N3782" s="9"/>
    </row>
    <row r="3783" spans="12:14" x14ac:dyDescent="0.25">
      <c r="L3783" s="9"/>
      <c r="M3783" s="9"/>
      <c r="N3783" s="9"/>
    </row>
    <row r="3784" spans="12:14" x14ac:dyDescent="0.25">
      <c r="L3784" s="9"/>
      <c r="M3784" s="9"/>
      <c r="N3784" s="9"/>
    </row>
    <row r="3785" spans="12:14" x14ac:dyDescent="0.25">
      <c r="L3785" s="9"/>
      <c r="M3785" s="9"/>
      <c r="N3785" s="9"/>
    </row>
    <row r="3786" spans="12:14" x14ac:dyDescent="0.25">
      <c r="L3786" s="9"/>
      <c r="M3786" s="9"/>
      <c r="N3786" s="9"/>
    </row>
    <row r="3787" spans="12:14" x14ac:dyDescent="0.25">
      <c r="L3787" s="9"/>
      <c r="M3787" s="9"/>
      <c r="N3787" s="9"/>
    </row>
    <row r="3788" spans="12:14" x14ac:dyDescent="0.25">
      <c r="L3788" s="9"/>
      <c r="M3788" s="9"/>
      <c r="N3788" s="9"/>
    </row>
    <row r="3789" spans="12:14" x14ac:dyDescent="0.25">
      <c r="L3789" s="9"/>
      <c r="M3789" s="9"/>
      <c r="N3789" s="9"/>
    </row>
    <row r="3790" spans="12:14" x14ac:dyDescent="0.25">
      <c r="L3790" s="9"/>
      <c r="M3790" s="9"/>
      <c r="N3790" s="9"/>
    </row>
    <row r="3791" spans="12:14" x14ac:dyDescent="0.25">
      <c r="L3791" s="9"/>
      <c r="M3791" s="9"/>
      <c r="N3791" s="9"/>
    </row>
    <row r="3792" spans="12:14" x14ac:dyDescent="0.25">
      <c r="L3792" s="9"/>
      <c r="M3792" s="9"/>
      <c r="N3792" s="9"/>
    </row>
    <row r="3793" spans="12:14" x14ac:dyDescent="0.25">
      <c r="L3793" s="9"/>
      <c r="M3793" s="9"/>
      <c r="N3793" s="9"/>
    </row>
    <row r="3794" spans="12:14" x14ac:dyDescent="0.25">
      <c r="L3794" s="9"/>
      <c r="M3794" s="9"/>
      <c r="N3794" s="9"/>
    </row>
    <row r="3795" spans="12:14" x14ac:dyDescent="0.25">
      <c r="L3795" s="9"/>
      <c r="M3795" s="9"/>
      <c r="N3795" s="9"/>
    </row>
    <row r="3796" spans="12:14" x14ac:dyDescent="0.25">
      <c r="L3796" s="9"/>
      <c r="M3796" s="9"/>
      <c r="N3796" s="9"/>
    </row>
    <row r="3797" spans="12:14" x14ac:dyDescent="0.25">
      <c r="L3797" s="9"/>
      <c r="M3797" s="9"/>
      <c r="N3797" s="9"/>
    </row>
    <row r="3798" spans="12:14" x14ac:dyDescent="0.25">
      <c r="L3798" s="9"/>
      <c r="M3798" s="9"/>
      <c r="N3798" s="9"/>
    </row>
    <row r="3799" spans="12:14" x14ac:dyDescent="0.25">
      <c r="L3799" s="9"/>
      <c r="M3799" s="9"/>
      <c r="N3799" s="9"/>
    </row>
    <row r="3800" spans="12:14" x14ac:dyDescent="0.25">
      <c r="L3800" s="9"/>
      <c r="M3800" s="9"/>
      <c r="N3800" s="9"/>
    </row>
    <row r="3801" spans="12:14" x14ac:dyDescent="0.25">
      <c r="L3801" s="9"/>
      <c r="M3801" s="9"/>
      <c r="N3801" s="9"/>
    </row>
    <row r="3802" spans="12:14" x14ac:dyDescent="0.25">
      <c r="L3802" s="9"/>
      <c r="M3802" s="9"/>
      <c r="N3802" s="9"/>
    </row>
    <row r="3803" spans="12:14" x14ac:dyDescent="0.25">
      <c r="L3803" s="9"/>
      <c r="M3803" s="9"/>
      <c r="N3803" s="9"/>
    </row>
    <row r="3804" spans="12:14" x14ac:dyDescent="0.25">
      <c r="L3804" s="9"/>
      <c r="M3804" s="9"/>
      <c r="N3804" s="9"/>
    </row>
    <row r="3805" spans="12:14" x14ac:dyDescent="0.25">
      <c r="L3805" s="9"/>
      <c r="M3805" s="9"/>
      <c r="N3805" s="9"/>
    </row>
    <row r="3806" spans="12:14" x14ac:dyDescent="0.25">
      <c r="L3806" s="9"/>
      <c r="M3806" s="9"/>
      <c r="N3806" s="9"/>
    </row>
    <row r="3807" spans="12:14" x14ac:dyDescent="0.25">
      <c r="L3807" s="9"/>
      <c r="M3807" s="9"/>
      <c r="N3807" s="9"/>
    </row>
    <row r="3808" spans="12:14" x14ac:dyDescent="0.25">
      <c r="L3808" s="9"/>
      <c r="M3808" s="9"/>
      <c r="N3808" s="9"/>
    </row>
    <row r="3809" spans="12:14" x14ac:dyDescent="0.25">
      <c r="L3809" s="9"/>
      <c r="M3809" s="9"/>
      <c r="N3809" s="9"/>
    </row>
    <row r="3810" spans="12:14" x14ac:dyDescent="0.25">
      <c r="L3810" s="9"/>
      <c r="M3810" s="9"/>
      <c r="N3810" s="9"/>
    </row>
    <row r="3811" spans="12:14" x14ac:dyDescent="0.25">
      <c r="L3811" s="9"/>
      <c r="M3811" s="9"/>
      <c r="N3811" s="9"/>
    </row>
    <row r="3812" spans="12:14" x14ac:dyDescent="0.25">
      <c r="L3812" s="9"/>
      <c r="M3812" s="9"/>
      <c r="N3812" s="9"/>
    </row>
    <row r="3813" spans="12:14" x14ac:dyDescent="0.25">
      <c r="L3813" s="9"/>
      <c r="M3813" s="9"/>
      <c r="N3813" s="9"/>
    </row>
    <row r="3814" spans="12:14" x14ac:dyDescent="0.25">
      <c r="L3814" s="9"/>
      <c r="M3814" s="9"/>
      <c r="N3814" s="9"/>
    </row>
    <row r="3815" spans="12:14" x14ac:dyDescent="0.25">
      <c r="L3815" s="9"/>
      <c r="M3815" s="9"/>
      <c r="N3815" s="9"/>
    </row>
    <row r="3816" spans="12:14" x14ac:dyDescent="0.25">
      <c r="L3816" s="9"/>
      <c r="M3816" s="9"/>
      <c r="N3816" s="9"/>
    </row>
    <row r="3817" spans="12:14" x14ac:dyDescent="0.25">
      <c r="L3817" s="9"/>
      <c r="M3817" s="9"/>
      <c r="N3817" s="9"/>
    </row>
    <row r="3818" spans="12:14" x14ac:dyDescent="0.25">
      <c r="L3818" s="9"/>
      <c r="M3818" s="9"/>
      <c r="N3818" s="9"/>
    </row>
    <row r="3819" spans="12:14" x14ac:dyDescent="0.25">
      <c r="L3819" s="9"/>
      <c r="M3819" s="9"/>
      <c r="N3819" s="9"/>
    </row>
    <row r="3820" spans="12:14" x14ac:dyDescent="0.25">
      <c r="L3820" s="9"/>
      <c r="M3820" s="9"/>
      <c r="N3820" s="9"/>
    </row>
    <row r="3821" spans="12:14" x14ac:dyDescent="0.25">
      <c r="L3821" s="9"/>
      <c r="M3821" s="9"/>
      <c r="N3821" s="9"/>
    </row>
    <row r="3822" spans="12:14" x14ac:dyDescent="0.25">
      <c r="L3822" s="9"/>
      <c r="M3822" s="9"/>
      <c r="N3822" s="9"/>
    </row>
    <row r="3823" spans="12:14" x14ac:dyDescent="0.25">
      <c r="L3823" s="9"/>
      <c r="M3823" s="9"/>
      <c r="N3823" s="9"/>
    </row>
    <row r="3824" spans="12:14" x14ac:dyDescent="0.25">
      <c r="L3824" s="9"/>
      <c r="M3824" s="9"/>
      <c r="N3824" s="9"/>
    </row>
    <row r="3825" spans="12:14" x14ac:dyDescent="0.25">
      <c r="L3825" s="9"/>
      <c r="M3825" s="9"/>
      <c r="N3825" s="9"/>
    </row>
    <row r="3826" spans="12:14" x14ac:dyDescent="0.25">
      <c r="L3826" s="9"/>
      <c r="M3826" s="9"/>
      <c r="N3826" s="9"/>
    </row>
    <row r="3827" spans="12:14" x14ac:dyDescent="0.25">
      <c r="L3827" s="9"/>
      <c r="M3827" s="9"/>
      <c r="N3827" s="9"/>
    </row>
    <row r="3828" spans="12:14" x14ac:dyDescent="0.25">
      <c r="L3828" s="9"/>
      <c r="M3828" s="9"/>
      <c r="N3828" s="9"/>
    </row>
    <row r="3829" spans="12:14" x14ac:dyDescent="0.25">
      <c r="L3829" s="9"/>
      <c r="M3829" s="9"/>
      <c r="N3829" s="9"/>
    </row>
    <row r="3830" spans="12:14" x14ac:dyDescent="0.25">
      <c r="L3830" s="9"/>
      <c r="M3830" s="9"/>
      <c r="N3830" s="9"/>
    </row>
    <row r="3831" spans="12:14" x14ac:dyDescent="0.25">
      <c r="L3831" s="9"/>
      <c r="M3831" s="9"/>
      <c r="N3831" s="9"/>
    </row>
    <row r="3832" spans="12:14" x14ac:dyDescent="0.25">
      <c r="L3832" s="9"/>
      <c r="M3832" s="9"/>
      <c r="N3832" s="9"/>
    </row>
    <row r="3833" spans="12:14" x14ac:dyDescent="0.25">
      <c r="L3833" s="9"/>
      <c r="M3833" s="9"/>
      <c r="N3833" s="9"/>
    </row>
    <row r="3834" spans="12:14" x14ac:dyDescent="0.25">
      <c r="L3834" s="9"/>
      <c r="M3834" s="9"/>
      <c r="N3834" s="9"/>
    </row>
    <row r="3835" spans="12:14" x14ac:dyDescent="0.25">
      <c r="L3835" s="9"/>
      <c r="M3835" s="9"/>
      <c r="N3835" s="9"/>
    </row>
    <row r="3836" spans="12:14" x14ac:dyDescent="0.25">
      <c r="L3836" s="9"/>
      <c r="M3836" s="9"/>
      <c r="N3836" s="9"/>
    </row>
    <row r="3837" spans="12:14" x14ac:dyDescent="0.25">
      <c r="L3837" s="9"/>
      <c r="M3837" s="9"/>
      <c r="N3837" s="9"/>
    </row>
    <row r="3838" spans="12:14" x14ac:dyDescent="0.25">
      <c r="L3838" s="9"/>
      <c r="M3838" s="9"/>
      <c r="N3838" s="9"/>
    </row>
    <row r="3839" spans="12:14" x14ac:dyDescent="0.25">
      <c r="L3839" s="9"/>
      <c r="M3839" s="9"/>
      <c r="N3839" s="9"/>
    </row>
    <row r="3840" spans="12:14" x14ac:dyDescent="0.25">
      <c r="L3840" s="9"/>
      <c r="M3840" s="9"/>
      <c r="N3840" s="9"/>
    </row>
    <row r="3841" spans="12:14" x14ac:dyDescent="0.25">
      <c r="L3841" s="9"/>
      <c r="M3841" s="9"/>
      <c r="N3841" s="9"/>
    </row>
    <row r="3842" spans="12:14" x14ac:dyDescent="0.25">
      <c r="L3842" s="9"/>
      <c r="M3842" s="9"/>
      <c r="N3842" s="9"/>
    </row>
    <row r="3843" spans="12:14" x14ac:dyDescent="0.25">
      <c r="L3843" s="9"/>
      <c r="M3843" s="9"/>
      <c r="N3843" s="9"/>
    </row>
    <row r="3844" spans="12:14" x14ac:dyDescent="0.25">
      <c r="L3844" s="9"/>
      <c r="M3844" s="9"/>
      <c r="N3844" s="9"/>
    </row>
    <row r="3845" spans="12:14" x14ac:dyDescent="0.25">
      <c r="L3845" s="9"/>
      <c r="M3845" s="9"/>
      <c r="N3845" s="9"/>
    </row>
    <row r="3846" spans="12:14" x14ac:dyDescent="0.25">
      <c r="L3846" s="9"/>
      <c r="M3846" s="9"/>
      <c r="N3846" s="9"/>
    </row>
    <row r="3847" spans="12:14" x14ac:dyDescent="0.25">
      <c r="L3847" s="9"/>
      <c r="M3847" s="9"/>
      <c r="N3847" s="9"/>
    </row>
    <row r="3848" spans="12:14" x14ac:dyDescent="0.25">
      <c r="L3848" s="9"/>
      <c r="M3848" s="9"/>
      <c r="N3848" s="9"/>
    </row>
    <row r="3849" spans="12:14" x14ac:dyDescent="0.25">
      <c r="L3849" s="9"/>
      <c r="M3849" s="9"/>
      <c r="N3849" s="9"/>
    </row>
    <row r="3850" spans="12:14" x14ac:dyDescent="0.25">
      <c r="L3850" s="9"/>
      <c r="M3850" s="9"/>
      <c r="N3850" s="9"/>
    </row>
    <row r="3851" spans="12:14" x14ac:dyDescent="0.25">
      <c r="L3851" s="9"/>
      <c r="M3851" s="9"/>
      <c r="N3851" s="9"/>
    </row>
    <row r="3852" spans="12:14" x14ac:dyDescent="0.25">
      <c r="L3852" s="9"/>
      <c r="M3852" s="9"/>
      <c r="N3852" s="9"/>
    </row>
    <row r="3853" spans="12:14" x14ac:dyDescent="0.25">
      <c r="L3853" s="9"/>
      <c r="M3853" s="9"/>
      <c r="N3853" s="9"/>
    </row>
    <row r="3854" spans="12:14" x14ac:dyDescent="0.25">
      <c r="L3854" s="9"/>
      <c r="M3854" s="9"/>
      <c r="N3854" s="9"/>
    </row>
    <row r="3855" spans="12:14" x14ac:dyDescent="0.25">
      <c r="L3855" s="9"/>
      <c r="M3855" s="9"/>
      <c r="N3855" s="9"/>
    </row>
    <row r="3856" spans="12:14" x14ac:dyDescent="0.25">
      <c r="L3856" s="9"/>
      <c r="M3856" s="9"/>
      <c r="N3856" s="9"/>
    </row>
    <row r="3857" spans="12:14" x14ac:dyDescent="0.25">
      <c r="L3857" s="9"/>
      <c r="M3857" s="9"/>
      <c r="N3857" s="9"/>
    </row>
    <row r="3858" spans="12:14" x14ac:dyDescent="0.25">
      <c r="L3858" s="9"/>
      <c r="M3858" s="9"/>
      <c r="N3858" s="9"/>
    </row>
    <row r="3859" spans="12:14" x14ac:dyDescent="0.25">
      <c r="L3859" s="9"/>
      <c r="M3859" s="9"/>
      <c r="N3859" s="9"/>
    </row>
    <row r="3860" spans="12:14" x14ac:dyDescent="0.25">
      <c r="L3860" s="9"/>
      <c r="M3860" s="9"/>
      <c r="N3860" s="9"/>
    </row>
    <row r="3861" spans="12:14" x14ac:dyDescent="0.25">
      <c r="L3861" s="9"/>
      <c r="M3861" s="9"/>
      <c r="N3861" s="9"/>
    </row>
    <row r="3862" spans="12:14" x14ac:dyDescent="0.25">
      <c r="L3862" s="9"/>
      <c r="M3862" s="9"/>
      <c r="N3862" s="9"/>
    </row>
    <row r="3863" spans="12:14" x14ac:dyDescent="0.25">
      <c r="L3863" s="9"/>
      <c r="M3863" s="9"/>
      <c r="N3863" s="9"/>
    </row>
    <row r="3864" spans="12:14" x14ac:dyDescent="0.25">
      <c r="L3864" s="9"/>
      <c r="M3864" s="9"/>
      <c r="N3864" s="9"/>
    </row>
    <row r="3865" spans="12:14" x14ac:dyDescent="0.25">
      <c r="L3865" s="9"/>
      <c r="M3865" s="9"/>
      <c r="N3865" s="9"/>
    </row>
    <row r="3866" spans="12:14" x14ac:dyDescent="0.25">
      <c r="L3866" s="9"/>
      <c r="M3866" s="9"/>
      <c r="N3866" s="9"/>
    </row>
    <row r="3867" spans="12:14" x14ac:dyDescent="0.25">
      <c r="L3867" s="9"/>
      <c r="M3867" s="9"/>
      <c r="N3867" s="9"/>
    </row>
    <row r="3868" spans="12:14" x14ac:dyDescent="0.25">
      <c r="L3868" s="9"/>
      <c r="M3868" s="9"/>
      <c r="N3868" s="9"/>
    </row>
    <row r="3869" spans="12:14" x14ac:dyDescent="0.25">
      <c r="L3869" s="9"/>
      <c r="M3869" s="9"/>
      <c r="N3869" s="9"/>
    </row>
    <row r="3870" spans="12:14" x14ac:dyDescent="0.25">
      <c r="L3870" s="9"/>
      <c r="M3870" s="9"/>
      <c r="N3870" s="9"/>
    </row>
    <row r="3871" spans="12:14" x14ac:dyDescent="0.25">
      <c r="L3871" s="9"/>
      <c r="M3871" s="9"/>
      <c r="N3871" s="9"/>
    </row>
    <row r="3872" spans="12:14" x14ac:dyDescent="0.25">
      <c r="L3872" s="9"/>
      <c r="M3872" s="9"/>
      <c r="N3872" s="9"/>
    </row>
    <row r="3873" spans="12:14" x14ac:dyDescent="0.25">
      <c r="L3873" s="9"/>
      <c r="M3873" s="9"/>
      <c r="N3873" s="9"/>
    </row>
    <row r="3874" spans="12:14" x14ac:dyDescent="0.25">
      <c r="L3874" s="9"/>
      <c r="M3874" s="9"/>
      <c r="N3874" s="9"/>
    </row>
    <row r="3875" spans="12:14" x14ac:dyDescent="0.25">
      <c r="L3875" s="9"/>
      <c r="M3875" s="9"/>
      <c r="N3875" s="9"/>
    </row>
    <row r="3876" spans="12:14" x14ac:dyDescent="0.25">
      <c r="L3876" s="9"/>
      <c r="M3876" s="9"/>
      <c r="N3876" s="9"/>
    </row>
    <row r="3877" spans="12:14" x14ac:dyDescent="0.25">
      <c r="L3877" s="9"/>
      <c r="M3877" s="9"/>
      <c r="N3877" s="9"/>
    </row>
    <row r="3878" spans="12:14" x14ac:dyDescent="0.25">
      <c r="L3878" s="9"/>
      <c r="M3878" s="9"/>
      <c r="N3878" s="9"/>
    </row>
    <row r="3879" spans="12:14" x14ac:dyDescent="0.25">
      <c r="L3879" s="9"/>
      <c r="M3879" s="9"/>
      <c r="N3879" s="9"/>
    </row>
    <row r="3880" spans="12:14" x14ac:dyDescent="0.25">
      <c r="L3880" s="9"/>
      <c r="M3880" s="9"/>
      <c r="N3880" s="9"/>
    </row>
    <row r="3881" spans="12:14" x14ac:dyDescent="0.25">
      <c r="L3881" s="9"/>
      <c r="M3881" s="9"/>
      <c r="N3881" s="9"/>
    </row>
    <row r="3882" spans="12:14" x14ac:dyDescent="0.25">
      <c r="L3882" s="9"/>
      <c r="M3882" s="9"/>
      <c r="N3882" s="9"/>
    </row>
    <row r="3883" spans="12:14" x14ac:dyDescent="0.25">
      <c r="L3883" s="9"/>
      <c r="M3883" s="9"/>
      <c r="N3883" s="9"/>
    </row>
    <row r="3884" spans="12:14" x14ac:dyDescent="0.25">
      <c r="L3884" s="9"/>
      <c r="M3884" s="9"/>
      <c r="N3884" s="9"/>
    </row>
    <row r="3885" spans="12:14" x14ac:dyDescent="0.25">
      <c r="L3885" s="9"/>
      <c r="M3885" s="9"/>
      <c r="N3885" s="9"/>
    </row>
    <row r="3886" spans="12:14" x14ac:dyDescent="0.25">
      <c r="L3886" s="9"/>
      <c r="M3886" s="9"/>
      <c r="N3886" s="9"/>
    </row>
    <row r="3887" spans="12:14" x14ac:dyDescent="0.25">
      <c r="L3887" s="9"/>
      <c r="M3887" s="9"/>
      <c r="N3887" s="9"/>
    </row>
    <row r="3888" spans="12:14" x14ac:dyDescent="0.25">
      <c r="L3888" s="9"/>
      <c r="M3888" s="9"/>
      <c r="N3888" s="9"/>
    </row>
    <row r="3889" spans="12:14" x14ac:dyDescent="0.25">
      <c r="L3889" s="9"/>
      <c r="M3889" s="9"/>
      <c r="N3889" s="9"/>
    </row>
    <row r="3890" spans="12:14" x14ac:dyDescent="0.25">
      <c r="L3890" s="9"/>
      <c r="M3890" s="9"/>
      <c r="N3890" s="9"/>
    </row>
    <row r="3891" spans="12:14" x14ac:dyDescent="0.25">
      <c r="L3891" s="9"/>
      <c r="M3891" s="9"/>
      <c r="N3891" s="9"/>
    </row>
    <row r="3892" spans="12:14" x14ac:dyDescent="0.25">
      <c r="L3892" s="9"/>
      <c r="M3892" s="9"/>
      <c r="N3892" s="9"/>
    </row>
    <row r="3893" spans="12:14" x14ac:dyDescent="0.25">
      <c r="L3893" s="9"/>
      <c r="M3893" s="9"/>
      <c r="N3893" s="9"/>
    </row>
    <row r="3894" spans="12:14" x14ac:dyDescent="0.25">
      <c r="L3894" s="9"/>
      <c r="M3894" s="9"/>
      <c r="N3894" s="9"/>
    </row>
    <row r="3895" spans="12:14" x14ac:dyDescent="0.25">
      <c r="L3895" s="9"/>
      <c r="M3895" s="9"/>
      <c r="N3895" s="9"/>
    </row>
    <row r="3896" spans="12:14" x14ac:dyDescent="0.25">
      <c r="L3896" s="9"/>
      <c r="M3896" s="9"/>
      <c r="N3896" s="9"/>
    </row>
    <row r="3897" spans="12:14" x14ac:dyDescent="0.25">
      <c r="L3897" s="9"/>
      <c r="M3897" s="9"/>
      <c r="N3897" s="9"/>
    </row>
    <row r="3898" spans="12:14" x14ac:dyDescent="0.25">
      <c r="L3898" s="9"/>
      <c r="M3898" s="9"/>
      <c r="N3898" s="9"/>
    </row>
    <row r="3899" spans="12:14" x14ac:dyDescent="0.25">
      <c r="L3899" s="9"/>
      <c r="M3899" s="9"/>
      <c r="N3899" s="9"/>
    </row>
    <row r="3900" spans="12:14" x14ac:dyDescent="0.25">
      <c r="L3900" s="9"/>
      <c r="M3900" s="9"/>
      <c r="N3900" s="9"/>
    </row>
    <row r="3901" spans="12:14" x14ac:dyDescent="0.25">
      <c r="L3901" s="9"/>
      <c r="M3901" s="9"/>
      <c r="N3901" s="9"/>
    </row>
    <row r="3902" spans="12:14" x14ac:dyDescent="0.25">
      <c r="L3902" s="9"/>
      <c r="M3902" s="9"/>
      <c r="N3902" s="9"/>
    </row>
    <row r="3903" spans="12:14" x14ac:dyDescent="0.25">
      <c r="L3903" s="9"/>
      <c r="M3903" s="9"/>
      <c r="N3903" s="9"/>
    </row>
    <row r="3904" spans="12:14" x14ac:dyDescent="0.25">
      <c r="L3904" s="9"/>
      <c r="M3904" s="9"/>
      <c r="N3904" s="9"/>
    </row>
    <row r="3905" spans="12:14" x14ac:dyDescent="0.25">
      <c r="L3905" s="9"/>
      <c r="M3905" s="9"/>
      <c r="N3905" s="9"/>
    </row>
    <row r="3906" spans="12:14" x14ac:dyDescent="0.25">
      <c r="L3906" s="9"/>
      <c r="M3906" s="9"/>
      <c r="N3906" s="9"/>
    </row>
    <row r="3907" spans="12:14" x14ac:dyDescent="0.25">
      <c r="L3907" s="9"/>
      <c r="M3907" s="9"/>
      <c r="N3907" s="9"/>
    </row>
    <row r="3908" spans="12:14" x14ac:dyDescent="0.25">
      <c r="L3908" s="9"/>
      <c r="M3908" s="9"/>
      <c r="N3908" s="9"/>
    </row>
    <row r="3909" spans="12:14" x14ac:dyDescent="0.25">
      <c r="L3909" s="9"/>
      <c r="M3909" s="9"/>
      <c r="N3909" s="9"/>
    </row>
    <row r="3910" spans="12:14" x14ac:dyDescent="0.25">
      <c r="L3910" s="9"/>
      <c r="M3910" s="9"/>
      <c r="N3910" s="9"/>
    </row>
    <row r="3911" spans="12:14" x14ac:dyDescent="0.25">
      <c r="L3911" s="9"/>
      <c r="M3911" s="9"/>
      <c r="N3911" s="9"/>
    </row>
    <row r="3912" spans="12:14" x14ac:dyDescent="0.25">
      <c r="L3912" s="9"/>
      <c r="M3912" s="9"/>
      <c r="N3912" s="9"/>
    </row>
    <row r="3913" spans="12:14" x14ac:dyDescent="0.25">
      <c r="L3913" s="9"/>
      <c r="M3913" s="9"/>
      <c r="N3913" s="9"/>
    </row>
    <row r="3914" spans="12:14" x14ac:dyDescent="0.25">
      <c r="L3914" s="9"/>
      <c r="M3914" s="9"/>
      <c r="N3914" s="9"/>
    </row>
    <row r="3915" spans="12:14" x14ac:dyDescent="0.25">
      <c r="L3915" s="9"/>
      <c r="M3915" s="9"/>
      <c r="N3915" s="9"/>
    </row>
    <row r="3916" spans="12:14" x14ac:dyDescent="0.25">
      <c r="L3916" s="9"/>
      <c r="M3916" s="9"/>
      <c r="N3916" s="9"/>
    </row>
    <row r="3917" spans="12:14" x14ac:dyDescent="0.25">
      <c r="L3917" s="9"/>
      <c r="M3917" s="9"/>
      <c r="N3917" s="9"/>
    </row>
    <row r="3918" spans="12:14" x14ac:dyDescent="0.25">
      <c r="L3918" s="9"/>
      <c r="M3918" s="9"/>
      <c r="N3918" s="9"/>
    </row>
    <row r="3919" spans="12:14" x14ac:dyDescent="0.25">
      <c r="L3919" s="9"/>
      <c r="M3919" s="9"/>
      <c r="N3919" s="9"/>
    </row>
    <row r="3920" spans="12:14" x14ac:dyDescent="0.25">
      <c r="L3920" s="9"/>
      <c r="M3920" s="9"/>
      <c r="N3920" s="9"/>
    </row>
    <row r="3921" spans="12:14" x14ac:dyDescent="0.25">
      <c r="L3921" s="9"/>
      <c r="M3921" s="9"/>
      <c r="N3921" s="9"/>
    </row>
    <row r="3922" spans="12:14" x14ac:dyDescent="0.25">
      <c r="L3922" s="9"/>
      <c r="M3922" s="9"/>
      <c r="N3922" s="9"/>
    </row>
    <row r="3923" spans="12:14" x14ac:dyDescent="0.25">
      <c r="L3923" s="9"/>
      <c r="M3923" s="9"/>
      <c r="N3923" s="9"/>
    </row>
    <row r="3924" spans="12:14" x14ac:dyDescent="0.25">
      <c r="L3924" s="9"/>
      <c r="M3924" s="9"/>
      <c r="N3924" s="9"/>
    </row>
    <row r="3925" spans="12:14" x14ac:dyDescent="0.25">
      <c r="L3925" s="9"/>
      <c r="M3925" s="9"/>
      <c r="N3925" s="9"/>
    </row>
    <row r="3926" spans="12:14" x14ac:dyDescent="0.25">
      <c r="L3926" s="9"/>
      <c r="M3926" s="9"/>
      <c r="N3926" s="9"/>
    </row>
    <row r="3927" spans="12:14" x14ac:dyDescent="0.25">
      <c r="L3927" s="9"/>
      <c r="M3927" s="9"/>
      <c r="N3927" s="9"/>
    </row>
    <row r="3928" spans="12:14" x14ac:dyDescent="0.25">
      <c r="L3928" s="9"/>
      <c r="M3928" s="9"/>
      <c r="N3928" s="9"/>
    </row>
    <row r="3929" spans="12:14" x14ac:dyDescent="0.25">
      <c r="L3929" s="9"/>
      <c r="M3929" s="9"/>
      <c r="N3929" s="9"/>
    </row>
    <row r="3930" spans="12:14" x14ac:dyDescent="0.25">
      <c r="L3930" s="9"/>
      <c r="M3930" s="9"/>
      <c r="N3930" s="9"/>
    </row>
    <row r="3931" spans="12:14" x14ac:dyDescent="0.25">
      <c r="L3931" s="9"/>
      <c r="M3931" s="9"/>
      <c r="N3931" s="9"/>
    </row>
    <row r="3932" spans="12:14" x14ac:dyDescent="0.25">
      <c r="L3932" s="9"/>
      <c r="M3932" s="9"/>
      <c r="N3932" s="9"/>
    </row>
    <row r="3933" spans="12:14" x14ac:dyDescent="0.25">
      <c r="L3933" s="9"/>
      <c r="M3933" s="9"/>
      <c r="N3933" s="9"/>
    </row>
    <row r="3934" spans="12:14" x14ac:dyDescent="0.25">
      <c r="L3934" s="9"/>
      <c r="M3934" s="9"/>
      <c r="N3934" s="9"/>
    </row>
    <row r="3935" spans="12:14" x14ac:dyDescent="0.25">
      <c r="L3935" s="9"/>
      <c r="M3935" s="9"/>
      <c r="N3935" s="9"/>
    </row>
    <row r="3936" spans="12:14" x14ac:dyDescent="0.25">
      <c r="L3936" s="9"/>
      <c r="M3936" s="9"/>
      <c r="N3936" s="9"/>
    </row>
    <row r="3937" spans="12:14" x14ac:dyDescent="0.25">
      <c r="L3937" s="9"/>
      <c r="M3937" s="9"/>
      <c r="N3937" s="9"/>
    </row>
    <row r="3938" spans="12:14" x14ac:dyDescent="0.25">
      <c r="L3938" s="9"/>
      <c r="M3938" s="9"/>
      <c r="N3938" s="9"/>
    </row>
    <row r="3939" spans="12:14" x14ac:dyDescent="0.25">
      <c r="L3939" s="9"/>
      <c r="M3939" s="9"/>
      <c r="N3939" s="9"/>
    </row>
    <row r="3940" spans="12:14" x14ac:dyDescent="0.25">
      <c r="L3940" s="9"/>
      <c r="M3940" s="9"/>
      <c r="N3940" s="9"/>
    </row>
    <row r="3941" spans="12:14" x14ac:dyDescent="0.25">
      <c r="L3941" s="9"/>
      <c r="M3941" s="9"/>
      <c r="N3941" s="9"/>
    </row>
    <row r="3942" spans="12:14" x14ac:dyDescent="0.25">
      <c r="L3942" s="9"/>
      <c r="M3942" s="9"/>
      <c r="N3942" s="9"/>
    </row>
    <row r="3943" spans="12:14" x14ac:dyDescent="0.25">
      <c r="L3943" s="9"/>
      <c r="M3943" s="9"/>
      <c r="N3943" s="9"/>
    </row>
    <row r="3944" spans="12:14" x14ac:dyDescent="0.25">
      <c r="L3944" s="9"/>
      <c r="M3944" s="9"/>
      <c r="N3944" s="9"/>
    </row>
    <row r="3945" spans="12:14" x14ac:dyDescent="0.25">
      <c r="L3945" s="9"/>
      <c r="M3945" s="9"/>
      <c r="N3945" s="9"/>
    </row>
    <row r="3946" spans="12:14" x14ac:dyDescent="0.25">
      <c r="L3946" s="9"/>
      <c r="M3946" s="9"/>
      <c r="N3946" s="9"/>
    </row>
    <row r="3947" spans="12:14" x14ac:dyDescent="0.25">
      <c r="L3947" s="9"/>
      <c r="M3947" s="9"/>
      <c r="N3947" s="9"/>
    </row>
    <row r="3948" spans="12:14" x14ac:dyDescent="0.25">
      <c r="L3948" s="9"/>
      <c r="M3948" s="9"/>
      <c r="N3948" s="9"/>
    </row>
    <row r="3949" spans="12:14" x14ac:dyDescent="0.25">
      <c r="L3949" s="9"/>
      <c r="M3949" s="9"/>
      <c r="N3949" s="9"/>
    </row>
    <row r="3950" spans="12:14" x14ac:dyDescent="0.25">
      <c r="L3950" s="9"/>
      <c r="M3950" s="9"/>
      <c r="N3950" s="9"/>
    </row>
    <row r="3951" spans="12:14" x14ac:dyDescent="0.25">
      <c r="L3951" s="9"/>
      <c r="M3951" s="9"/>
      <c r="N3951" s="9"/>
    </row>
    <row r="3952" spans="12:14" x14ac:dyDescent="0.25">
      <c r="L3952" s="9"/>
      <c r="M3952" s="9"/>
      <c r="N3952" s="9"/>
    </row>
    <row r="3953" spans="12:14" x14ac:dyDescent="0.25">
      <c r="L3953" s="9"/>
      <c r="M3953" s="9"/>
      <c r="N3953" s="9"/>
    </row>
    <row r="3954" spans="12:14" x14ac:dyDescent="0.25">
      <c r="L3954" s="9"/>
      <c r="M3954" s="9"/>
      <c r="N3954" s="9"/>
    </row>
    <row r="3955" spans="12:14" x14ac:dyDescent="0.25">
      <c r="L3955" s="9"/>
      <c r="M3955" s="9"/>
      <c r="N3955" s="9"/>
    </row>
    <row r="3956" spans="12:14" x14ac:dyDescent="0.25">
      <c r="L3956" s="9"/>
      <c r="M3956" s="9"/>
      <c r="N3956" s="9"/>
    </row>
    <row r="3957" spans="12:14" x14ac:dyDescent="0.25">
      <c r="L3957" s="9"/>
      <c r="M3957" s="9"/>
      <c r="N3957" s="9"/>
    </row>
    <row r="3958" spans="12:14" x14ac:dyDescent="0.25">
      <c r="L3958" s="9"/>
      <c r="M3958" s="9"/>
      <c r="N3958" s="9"/>
    </row>
    <row r="3959" spans="12:14" x14ac:dyDescent="0.25">
      <c r="L3959" s="9"/>
      <c r="M3959" s="9"/>
      <c r="N3959" s="9"/>
    </row>
    <row r="3960" spans="12:14" x14ac:dyDescent="0.25">
      <c r="L3960" s="9"/>
      <c r="M3960" s="9"/>
      <c r="N3960" s="9"/>
    </row>
    <row r="3961" spans="12:14" x14ac:dyDescent="0.25">
      <c r="L3961" s="9"/>
      <c r="M3961" s="9"/>
      <c r="N3961" s="9"/>
    </row>
    <row r="3962" spans="12:14" x14ac:dyDescent="0.25">
      <c r="L3962" s="9"/>
      <c r="M3962" s="9"/>
      <c r="N3962" s="9"/>
    </row>
    <row r="3963" spans="12:14" x14ac:dyDescent="0.25">
      <c r="L3963" s="9"/>
      <c r="M3963" s="9"/>
      <c r="N3963" s="9"/>
    </row>
    <row r="3964" spans="12:14" x14ac:dyDescent="0.25">
      <c r="L3964" s="9"/>
      <c r="M3964" s="9"/>
      <c r="N3964" s="9"/>
    </row>
    <row r="3965" spans="12:14" x14ac:dyDescent="0.25">
      <c r="L3965" s="9"/>
      <c r="M3965" s="9"/>
      <c r="N3965" s="9"/>
    </row>
    <row r="3966" spans="12:14" x14ac:dyDescent="0.25">
      <c r="L3966" s="9"/>
      <c r="M3966" s="9"/>
      <c r="N3966" s="9"/>
    </row>
    <row r="3967" spans="12:14" x14ac:dyDescent="0.25">
      <c r="L3967" s="9"/>
      <c r="M3967" s="9"/>
      <c r="N3967" s="9"/>
    </row>
    <row r="3968" spans="12:14" x14ac:dyDescent="0.25">
      <c r="L3968" s="9"/>
      <c r="M3968" s="9"/>
      <c r="N3968" s="9"/>
    </row>
    <row r="3969" spans="12:14" x14ac:dyDescent="0.25">
      <c r="L3969" s="9"/>
      <c r="M3969" s="9"/>
      <c r="N3969" s="9"/>
    </row>
    <row r="3970" spans="12:14" x14ac:dyDescent="0.25">
      <c r="L3970" s="9"/>
      <c r="M3970" s="9"/>
      <c r="N3970" s="9"/>
    </row>
    <row r="3971" spans="12:14" x14ac:dyDescent="0.25">
      <c r="L3971" s="9"/>
      <c r="M3971" s="9"/>
      <c r="N3971" s="9"/>
    </row>
    <row r="3972" spans="12:14" x14ac:dyDescent="0.25">
      <c r="L3972" s="9"/>
      <c r="M3972" s="9"/>
      <c r="N3972" s="9"/>
    </row>
    <row r="3973" spans="12:14" x14ac:dyDescent="0.25">
      <c r="L3973" s="9"/>
      <c r="M3973" s="9"/>
      <c r="N3973" s="9"/>
    </row>
    <row r="3974" spans="12:14" x14ac:dyDescent="0.25">
      <c r="L3974" s="9"/>
      <c r="M3974" s="9"/>
      <c r="N3974" s="9"/>
    </row>
    <row r="3975" spans="12:14" x14ac:dyDescent="0.25">
      <c r="L3975" s="9"/>
      <c r="M3975" s="9"/>
      <c r="N3975" s="9"/>
    </row>
    <row r="3976" spans="12:14" x14ac:dyDescent="0.25">
      <c r="L3976" s="9"/>
      <c r="M3976" s="9"/>
      <c r="N3976" s="9"/>
    </row>
    <row r="3977" spans="12:14" x14ac:dyDescent="0.25">
      <c r="L3977" s="9"/>
      <c r="M3977" s="9"/>
      <c r="N3977" s="9"/>
    </row>
    <row r="3978" spans="12:14" x14ac:dyDescent="0.25">
      <c r="L3978" s="9"/>
      <c r="M3978" s="9"/>
      <c r="N3978" s="9"/>
    </row>
    <row r="3979" spans="12:14" x14ac:dyDescent="0.25">
      <c r="L3979" s="9"/>
      <c r="M3979" s="9"/>
      <c r="N3979" s="9"/>
    </row>
    <row r="3980" spans="12:14" x14ac:dyDescent="0.25">
      <c r="L3980" s="9"/>
      <c r="M3980" s="9"/>
      <c r="N3980" s="9"/>
    </row>
    <row r="3981" spans="12:14" x14ac:dyDescent="0.25">
      <c r="L3981" s="9"/>
      <c r="M3981" s="9"/>
      <c r="N3981" s="9"/>
    </row>
    <row r="3982" spans="12:14" x14ac:dyDescent="0.25">
      <c r="L3982" s="9"/>
      <c r="M3982" s="9"/>
      <c r="N3982" s="9"/>
    </row>
    <row r="3983" spans="12:14" x14ac:dyDescent="0.25">
      <c r="L3983" s="9"/>
      <c r="M3983" s="9"/>
      <c r="N3983" s="9"/>
    </row>
    <row r="3984" spans="12:14" x14ac:dyDescent="0.25">
      <c r="L3984" s="9"/>
      <c r="M3984" s="9"/>
      <c r="N3984" s="9"/>
    </row>
    <row r="3985" spans="12:14" x14ac:dyDescent="0.25">
      <c r="L3985" s="9"/>
      <c r="M3985" s="9"/>
      <c r="N3985" s="9"/>
    </row>
    <row r="3986" spans="12:14" x14ac:dyDescent="0.25">
      <c r="L3986" s="9"/>
      <c r="M3986" s="9"/>
      <c r="N3986" s="9"/>
    </row>
    <row r="3987" spans="12:14" x14ac:dyDescent="0.25">
      <c r="L3987" s="9"/>
      <c r="M3987" s="9"/>
      <c r="N3987" s="9"/>
    </row>
    <row r="3988" spans="12:14" x14ac:dyDescent="0.25">
      <c r="L3988" s="9"/>
      <c r="M3988" s="9"/>
      <c r="N3988" s="9"/>
    </row>
    <row r="3989" spans="12:14" x14ac:dyDescent="0.25">
      <c r="L3989" s="9"/>
      <c r="M3989" s="9"/>
      <c r="N3989" s="9"/>
    </row>
    <row r="3990" spans="12:14" x14ac:dyDescent="0.25">
      <c r="L3990" s="9"/>
      <c r="M3990" s="9"/>
      <c r="N3990" s="9"/>
    </row>
    <row r="3991" spans="12:14" x14ac:dyDescent="0.25">
      <c r="L3991" s="9"/>
      <c r="M3991" s="9"/>
      <c r="N3991" s="9"/>
    </row>
    <row r="3992" spans="12:14" x14ac:dyDescent="0.25">
      <c r="L3992" s="9"/>
      <c r="M3992" s="9"/>
      <c r="N3992" s="9"/>
    </row>
    <row r="3993" spans="12:14" x14ac:dyDescent="0.25">
      <c r="L3993" s="9"/>
      <c r="M3993" s="9"/>
      <c r="N3993" s="9"/>
    </row>
    <row r="3994" spans="12:14" x14ac:dyDescent="0.25">
      <c r="L3994" s="9"/>
      <c r="M3994" s="9"/>
      <c r="N3994" s="9"/>
    </row>
    <row r="3995" spans="12:14" x14ac:dyDescent="0.25">
      <c r="L3995" s="9"/>
      <c r="M3995" s="9"/>
      <c r="N3995" s="9"/>
    </row>
    <row r="3996" spans="12:14" x14ac:dyDescent="0.25">
      <c r="L3996" s="9"/>
      <c r="M3996" s="9"/>
      <c r="N3996" s="9"/>
    </row>
    <row r="3997" spans="12:14" x14ac:dyDescent="0.25">
      <c r="L3997" s="9"/>
      <c r="M3997" s="9"/>
      <c r="N3997" s="9"/>
    </row>
    <row r="3998" spans="12:14" x14ac:dyDescent="0.25">
      <c r="L3998" s="9"/>
      <c r="M3998" s="9"/>
      <c r="N3998" s="9"/>
    </row>
    <row r="3999" spans="12:14" x14ac:dyDescent="0.25">
      <c r="L3999" s="9"/>
      <c r="M3999" s="9"/>
      <c r="N3999" s="9"/>
    </row>
    <row r="4000" spans="12:14" x14ac:dyDescent="0.25">
      <c r="L4000" s="9"/>
      <c r="M4000" s="9"/>
      <c r="N4000" s="9"/>
    </row>
    <row r="4001" spans="12:14" x14ac:dyDescent="0.25">
      <c r="L4001" s="9"/>
      <c r="M4001" s="9"/>
      <c r="N4001" s="9"/>
    </row>
    <row r="4002" spans="12:14" x14ac:dyDescent="0.25">
      <c r="L4002" s="9"/>
      <c r="M4002" s="9"/>
      <c r="N4002" s="9"/>
    </row>
    <row r="4003" spans="12:14" x14ac:dyDescent="0.25">
      <c r="L4003" s="9"/>
      <c r="M4003" s="9"/>
      <c r="N4003" s="9"/>
    </row>
    <row r="4004" spans="12:14" x14ac:dyDescent="0.25">
      <c r="L4004" s="9"/>
      <c r="M4004" s="9"/>
      <c r="N4004" s="9"/>
    </row>
    <row r="4005" spans="12:14" x14ac:dyDescent="0.25">
      <c r="L4005" s="9"/>
      <c r="M4005" s="9"/>
      <c r="N4005" s="9"/>
    </row>
    <row r="4006" spans="12:14" x14ac:dyDescent="0.25">
      <c r="L4006" s="9"/>
      <c r="M4006" s="9"/>
      <c r="N4006" s="9"/>
    </row>
    <row r="4007" spans="12:14" x14ac:dyDescent="0.25">
      <c r="L4007" s="9"/>
      <c r="M4007" s="9"/>
      <c r="N4007" s="9"/>
    </row>
    <row r="4008" spans="12:14" x14ac:dyDescent="0.25">
      <c r="L4008" s="9"/>
      <c r="M4008" s="9"/>
      <c r="N4008" s="9"/>
    </row>
    <row r="4009" spans="12:14" x14ac:dyDescent="0.25">
      <c r="L4009" s="9"/>
      <c r="M4009" s="9"/>
      <c r="N4009" s="9"/>
    </row>
    <row r="4010" spans="12:14" x14ac:dyDescent="0.25">
      <c r="L4010" s="9"/>
      <c r="M4010" s="9"/>
      <c r="N4010" s="9"/>
    </row>
    <row r="4011" spans="12:14" x14ac:dyDescent="0.25">
      <c r="L4011" s="9"/>
      <c r="M4011" s="9"/>
      <c r="N4011" s="9"/>
    </row>
    <row r="4012" spans="12:14" x14ac:dyDescent="0.25">
      <c r="L4012" s="9"/>
      <c r="M4012" s="9"/>
      <c r="N4012" s="9"/>
    </row>
    <row r="4013" spans="12:14" x14ac:dyDescent="0.25">
      <c r="L4013" s="9"/>
      <c r="M4013" s="9"/>
      <c r="N4013" s="9"/>
    </row>
    <row r="4014" spans="12:14" x14ac:dyDescent="0.25">
      <c r="L4014" s="9"/>
      <c r="M4014" s="9"/>
      <c r="N4014" s="9"/>
    </row>
    <row r="4015" spans="12:14" x14ac:dyDescent="0.25">
      <c r="L4015" s="9"/>
      <c r="M4015" s="9"/>
      <c r="N4015" s="9"/>
    </row>
    <row r="4016" spans="12:14" x14ac:dyDescent="0.25">
      <c r="L4016" s="9"/>
      <c r="M4016" s="9"/>
      <c r="N4016" s="9"/>
    </row>
    <row r="4017" spans="12:14" x14ac:dyDescent="0.25">
      <c r="L4017" s="9"/>
      <c r="M4017" s="9"/>
      <c r="N4017" s="9"/>
    </row>
    <row r="4018" spans="12:14" x14ac:dyDescent="0.25">
      <c r="L4018" s="9"/>
      <c r="M4018" s="9"/>
      <c r="N4018" s="9"/>
    </row>
    <row r="4019" spans="12:14" x14ac:dyDescent="0.25">
      <c r="L4019" s="9"/>
      <c r="M4019" s="9"/>
      <c r="N4019" s="9"/>
    </row>
    <row r="4020" spans="12:14" x14ac:dyDescent="0.25">
      <c r="L4020" s="9"/>
      <c r="M4020" s="9"/>
      <c r="N4020" s="9"/>
    </row>
    <row r="4021" spans="12:14" x14ac:dyDescent="0.25">
      <c r="L4021" s="9"/>
      <c r="M4021" s="9"/>
      <c r="N4021" s="9"/>
    </row>
    <row r="4022" spans="12:14" x14ac:dyDescent="0.25">
      <c r="L4022" s="9"/>
      <c r="M4022" s="9"/>
      <c r="N4022" s="9"/>
    </row>
    <row r="4023" spans="12:14" x14ac:dyDescent="0.25">
      <c r="L4023" s="9"/>
      <c r="M4023" s="9"/>
      <c r="N4023" s="9"/>
    </row>
    <row r="4024" spans="12:14" x14ac:dyDescent="0.25">
      <c r="L4024" s="9"/>
      <c r="M4024" s="9"/>
      <c r="N4024" s="9"/>
    </row>
    <row r="4025" spans="12:14" x14ac:dyDescent="0.25">
      <c r="L4025" s="9"/>
      <c r="M4025" s="9"/>
      <c r="N4025" s="9"/>
    </row>
    <row r="4026" spans="12:14" x14ac:dyDescent="0.25">
      <c r="L4026" s="9"/>
      <c r="M4026" s="9"/>
      <c r="N4026" s="9"/>
    </row>
    <row r="4027" spans="12:14" x14ac:dyDescent="0.25">
      <c r="L4027" s="9"/>
      <c r="M4027" s="9"/>
      <c r="N4027" s="9"/>
    </row>
    <row r="4028" spans="12:14" x14ac:dyDescent="0.25">
      <c r="L4028" s="9"/>
      <c r="M4028" s="9"/>
      <c r="N4028" s="9"/>
    </row>
    <row r="4029" spans="12:14" x14ac:dyDescent="0.25">
      <c r="L4029" s="9"/>
      <c r="M4029" s="9"/>
      <c r="N4029" s="9"/>
    </row>
    <row r="4030" spans="12:14" x14ac:dyDescent="0.25">
      <c r="L4030" s="9"/>
      <c r="M4030" s="9"/>
      <c r="N4030" s="9"/>
    </row>
    <row r="4031" spans="12:14" x14ac:dyDescent="0.25">
      <c r="L4031" s="9"/>
      <c r="M4031" s="9"/>
      <c r="N4031" s="9"/>
    </row>
    <row r="4032" spans="12:14" x14ac:dyDescent="0.25">
      <c r="L4032" s="9"/>
      <c r="M4032" s="9"/>
      <c r="N4032" s="9"/>
    </row>
    <row r="4033" spans="12:14" x14ac:dyDescent="0.25">
      <c r="L4033" s="9"/>
      <c r="M4033" s="9"/>
      <c r="N4033" s="9"/>
    </row>
    <row r="4034" spans="12:14" x14ac:dyDescent="0.25">
      <c r="L4034" s="9"/>
      <c r="M4034" s="9"/>
      <c r="N4034" s="9"/>
    </row>
    <row r="4035" spans="12:14" x14ac:dyDescent="0.25">
      <c r="L4035" s="9"/>
      <c r="M4035" s="9"/>
      <c r="N4035" s="9"/>
    </row>
    <row r="4036" spans="12:14" x14ac:dyDescent="0.25">
      <c r="L4036" s="9"/>
      <c r="M4036" s="9"/>
      <c r="N4036" s="9"/>
    </row>
    <row r="4037" spans="12:14" x14ac:dyDescent="0.25">
      <c r="L4037" s="9"/>
      <c r="M4037" s="9"/>
      <c r="N4037" s="9"/>
    </row>
    <row r="4038" spans="12:14" x14ac:dyDescent="0.25">
      <c r="L4038" s="9"/>
      <c r="M4038" s="9"/>
      <c r="N4038" s="9"/>
    </row>
    <row r="4039" spans="12:14" x14ac:dyDescent="0.25">
      <c r="L4039" s="9"/>
      <c r="M4039" s="9"/>
      <c r="N4039" s="9"/>
    </row>
    <row r="4040" spans="12:14" x14ac:dyDescent="0.25">
      <c r="L4040" s="9"/>
      <c r="M4040" s="9"/>
      <c r="N4040" s="9"/>
    </row>
    <row r="4041" spans="12:14" x14ac:dyDescent="0.25">
      <c r="L4041" s="9"/>
      <c r="M4041" s="9"/>
      <c r="N4041" s="9"/>
    </row>
    <row r="4042" spans="12:14" x14ac:dyDescent="0.25">
      <c r="L4042" s="9"/>
      <c r="M4042" s="9"/>
      <c r="N4042" s="9"/>
    </row>
    <row r="4043" spans="12:14" x14ac:dyDescent="0.25">
      <c r="L4043" s="9"/>
      <c r="M4043" s="9"/>
      <c r="N4043" s="9"/>
    </row>
    <row r="4044" spans="12:14" x14ac:dyDescent="0.25">
      <c r="L4044" s="9"/>
      <c r="M4044" s="9"/>
      <c r="N4044" s="9"/>
    </row>
    <row r="4045" spans="12:14" x14ac:dyDescent="0.25">
      <c r="L4045" s="9"/>
      <c r="M4045" s="9"/>
      <c r="N4045" s="9"/>
    </row>
    <row r="4046" spans="12:14" x14ac:dyDescent="0.25">
      <c r="L4046" s="9"/>
      <c r="M4046" s="9"/>
      <c r="N4046" s="9"/>
    </row>
    <row r="4047" spans="12:14" x14ac:dyDescent="0.25">
      <c r="L4047" s="9"/>
      <c r="M4047" s="9"/>
      <c r="N4047" s="9"/>
    </row>
    <row r="4048" spans="12:14" x14ac:dyDescent="0.25">
      <c r="L4048" s="9"/>
      <c r="M4048" s="9"/>
      <c r="N4048" s="9"/>
    </row>
    <row r="4049" spans="12:14" x14ac:dyDescent="0.25">
      <c r="L4049" s="9"/>
      <c r="M4049" s="9"/>
      <c r="N4049" s="9"/>
    </row>
    <row r="4050" spans="12:14" x14ac:dyDescent="0.25">
      <c r="L4050" s="9"/>
      <c r="M4050" s="9"/>
      <c r="N4050" s="9"/>
    </row>
    <row r="4051" spans="12:14" x14ac:dyDescent="0.25">
      <c r="L4051" s="9"/>
      <c r="M4051" s="9"/>
      <c r="N4051" s="9"/>
    </row>
    <row r="4052" spans="12:14" x14ac:dyDescent="0.25">
      <c r="L4052" s="9"/>
      <c r="M4052" s="9"/>
      <c r="N4052" s="9"/>
    </row>
    <row r="4053" spans="12:14" x14ac:dyDescent="0.25">
      <c r="L4053" s="9"/>
      <c r="M4053" s="9"/>
      <c r="N4053" s="9"/>
    </row>
    <row r="4054" spans="12:14" x14ac:dyDescent="0.25">
      <c r="L4054" s="9"/>
      <c r="M4054" s="9"/>
      <c r="N4054" s="9"/>
    </row>
    <row r="4055" spans="12:14" x14ac:dyDescent="0.25">
      <c r="L4055" s="9"/>
      <c r="M4055" s="9"/>
      <c r="N4055" s="9"/>
    </row>
    <row r="4056" spans="12:14" x14ac:dyDescent="0.25">
      <c r="L4056" s="9"/>
      <c r="M4056" s="9"/>
      <c r="N4056" s="9"/>
    </row>
    <row r="4057" spans="12:14" x14ac:dyDescent="0.25">
      <c r="L4057" s="9"/>
      <c r="M4057" s="9"/>
      <c r="N4057" s="9"/>
    </row>
    <row r="4058" spans="12:14" x14ac:dyDescent="0.25">
      <c r="L4058" s="9"/>
      <c r="M4058" s="9"/>
      <c r="N4058" s="9"/>
    </row>
    <row r="4059" spans="12:14" x14ac:dyDescent="0.25">
      <c r="L4059" s="9"/>
      <c r="M4059" s="9"/>
      <c r="N4059" s="9"/>
    </row>
    <row r="4060" spans="12:14" x14ac:dyDescent="0.25">
      <c r="L4060" s="9"/>
      <c r="M4060" s="9"/>
      <c r="N4060" s="9"/>
    </row>
    <row r="4061" spans="12:14" x14ac:dyDescent="0.25">
      <c r="L4061" s="9"/>
      <c r="M4061" s="9"/>
      <c r="N4061" s="9"/>
    </row>
    <row r="4062" spans="12:14" x14ac:dyDescent="0.25">
      <c r="L4062" s="9"/>
      <c r="M4062" s="9"/>
      <c r="N4062" s="9"/>
    </row>
    <row r="4063" spans="12:14" x14ac:dyDescent="0.25">
      <c r="L4063" s="9"/>
      <c r="M4063" s="9"/>
      <c r="N4063" s="9"/>
    </row>
    <row r="4064" spans="12:14" x14ac:dyDescent="0.25">
      <c r="L4064" s="9"/>
      <c r="M4064" s="9"/>
      <c r="N4064" s="9"/>
    </row>
    <row r="4065" spans="12:14" x14ac:dyDescent="0.25">
      <c r="L4065" s="9"/>
      <c r="M4065" s="9"/>
      <c r="N4065" s="9"/>
    </row>
    <row r="4066" spans="12:14" x14ac:dyDescent="0.25">
      <c r="L4066" s="9"/>
      <c r="M4066" s="9"/>
      <c r="N4066" s="9"/>
    </row>
    <row r="4067" spans="12:14" x14ac:dyDescent="0.25">
      <c r="L4067" s="9"/>
      <c r="M4067" s="9"/>
      <c r="N4067" s="9"/>
    </row>
    <row r="4068" spans="12:14" x14ac:dyDescent="0.25">
      <c r="L4068" s="9"/>
      <c r="M4068" s="9"/>
      <c r="N4068" s="9"/>
    </row>
    <row r="4069" spans="12:14" x14ac:dyDescent="0.25">
      <c r="L4069" s="9"/>
      <c r="M4069" s="9"/>
      <c r="N4069" s="9"/>
    </row>
    <row r="4070" spans="12:14" x14ac:dyDescent="0.25">
      <c r="L4070" s="9"/>
      <c r="M4070" s="9"/>
      <c r="N4070" s="9"/>
    </row>
    <row r="4071" spans="12:14" x14ac:dyDescent="0.25">
      <c r="L4071" s="9"/>
      <c r="M4071" s="9"/>
      <c r="N4071" s="9"/>
    </row>
    <row r="4072" spans="12:14" x14ac:dyDescent="0.25">
      <c r="L4072" s="9"/>
      <c r="M4072" s="9"/>
      <c r="N4072" s="9"/>
    </row>
    <row r="4073" spans="12:14" x14ac:dyDescent="0.25">
      <c r="L4073" s="9"/>
      <c r="M4073" s="9"/>
      <c r="N4073" s="9"/>
    </row>
    <row r="4074" spans="12:14" x14ac:dyDescent="0.25">
      <c r="L4074" s="9"/>
      <c r="M4074" s="9"/>
      <c r="N4074" s="9"/>
    </row>
    <row r="4075" spans="12:14" x14ac:dyDescent="0.25">
      <c r="L4075" s="9"/>
      <c r="M4075" s="9"/>
      <c r="N4075" s="9"/>
    </row>
    <row r="4076" spans="12:14" x14ac:dyDescent="0.25">
      <c r="L4076" s="9"/>
      <c r="M4076" s="9"/>
      <c r="N4076" s="9"/>
    </row>
    <row r="4077" spans="12:14" x14ac:dyDescent="0.25">
      <c r="L4077" s="9"/>
      <c r="M4077" s="9"/>
      <c r="N4077" s="9"/>
    </row>
    <row r="4078" spans="12:14" x14ac:dyDescent="0.25">
      <c r="L4078" s="9"/>
      <c r="M4078" s="9"/>
      <c r="N4078" s="9"/>
    </row>
    <row r="4079" spans="12:14" x14ac:dyDescent="0.25">
      <c r="L4079" s="9"/>
      <c r="M4079" s="9"/>
      <c r="N4079" s="9"/>
    </row>
    <row r="4080" spans="12:14" x14ac:dyDescent="0.25">
      <c r="L4080" s="9"/>
      <c r="M4080" s="9"/>
      <c r="N4080" s="9"/>
    </row>
    <row r="4081" spans="12:14" x14ac:dyDescent="0.25">
      <c r="L4081" s="9"/>
      <c r="M4081" s="9"/>
      <c r="N4081" s="9"/>
    </row>
    <row r="4082" spans="12:14" x14ac:dyDescent="0.25">
      <c r="L4082" s="9"/>
      <c r="M4082" s="9"/>
      <c r="N4082" s="9"/>
    </row>
    <row r="4083" spans="12:14" x14ac:dyDescent="0.25">
      <c r="L4083" s="9"/>
      <c r="M4083" s="9"/>
      <c r="N4083" s="9"/>
    </row>
    <row r="4084" spans="12:14" x14ac:dyDescent="0.25">
      <c r="L4084" s="9"/>
      <c r="M4084" s="9"/>
      <c r="N4084" s="9"/>
    </row>
    <row r="4085" spans="12:14" x14ac:dyDescent="0.25">
      <c r="L4085" s="9"/>
      <c r="M4085" s="9"/>
      <c r="N4085" s="9"/>
    </row>
    <row r="4086" spans="12:14" x14ac:dyDescent="0.25">
      <c r="L4086" s="9"/>
      <c r="M4086" s="9"/>
      <c r="N4086" s="9"/>
    </row>
    <row r="4087" spans="12:14" x14ac:dyDescent="0.25">
      <c r="L4087" s="9"/>
      <c r="M4087" s="9"/>
      <c r="N4087" s="9"/>
    </row>
    <row r="4088" spans="12:14" x14ac:dyDescent="0.25">
      <c r="L4088" s="9"/>
      <c r="M4088" s="9"/>
      <c r="N4088" s="9"/>
    </row>
    <row r="4089" spans="12:14" x14ac:dyDescent="0.25">
      <c r="L4089" s="9"/>
      <c r="M4089" s="9"/>
      <c r="N4089" s="9"/>
    </row>
    <row r="4090" spans="12:14" x14ac:dyDescent="0.25">
      <c r="L4090" s="9"/>
      <c r="M4090" s="9"/>
      <c r="N4090" s="9"/>
    </row>
    <row r="4091" spans="12:14" x14ac:dyDescent="0.25">
      <c r="L4091" s="9"/>
      <c r="M4091" s="9"/>
      <c r="N4091" s="9"/>
    </row>
    <row r="4092" spans="12:14" x14ac:dyDescent="0.25">
      <c r="L4092" s="9"/>
      <c r="M4092" s="9"/>
      <c r="N4092" s="9"/>
    </row>
    <row r="4093" spans="12:14" x14ac:dyDescent="0.25">
      <c r="L4093" s="9"/>
      <c r="M4093" s="9"/>
      <c r="N4093" s="9"/>
    </row>
    <row r="4094" spans="12:14" x14ac:dyDescent="0.25">
      <c r="L4094" s="9"/>
      <c r="M4094" s="9"/>
      <c r="N4094" s="9"/>
    </row>
    <row r="4095" spans="12:14" x14ac:dyDescent="0.25">
      <c r="L4095" s="9"/>
      <c r="M4095" s="9"/>
      <c r="N4095" s="9"/>
    </row>
    <row r="4096" spans="12:14" x14ac:dyDescent="0.25">
      <c r="L4096" s="9"/>
      <c r="M4096" s="9"/>
      <c r="N4096" s="9"/>
    </row>
    <row r="4097" spans="12:14" x14ac:dyDescent="0.25">
      <c r="L4097" s="9"/>
      <c r="M4097" s="9"/>
      <c r="N4097" s="9"/>
    </row>
    <row r="4098" spans="12:14" x14ac:dyDescent="0.25">
      <c r="L4098" s="9"/>
      <c r="M4098" s="9"/>
      <c r="N4098" s="9"/>
    </row>
    <row r="4099" spans="12:14" x14ac:dyDescent="0.25">
      <c r="L4099" s="9"/>
      <c r="M4099" s="9"/>
      <c r="N4099" s="9"/>
    </row>
    <row r="4100" spans="12:14" x14ac:dyDescent="0.25">
      <c r="L4100" s="9"/>
      <c r="M4100" s="9"/>
      <c r="N4100" s="9"/>
    </row>
    <row r="4101" spans="12:14" x14ac:dyDescent="0.25">
      <c r="L4101" s="9"/>
      <c r="M4101" s="9"/>
      <c r="N4101" s="9"/>
    </row>
    <row r="4102" spans="12:14" x14ac:dyDescent="0.25">
      <c r="L4102" s="9"/>
      <c r="M4102" s="9"/>
      <c r="N4102" s="9"/>
    </row>
    <row r="4103" spans="12:14" x14ac:dyDescent="0.25">
      <c r="L4103" s="9"/>
      <c r="M4103" s="9"/>
      <c r="N4103" s="9"/>
    </row>
    <row r="4104" spans="12:14" x14ac:dyDescent="0.25">
      <c r="L4104" s="9"/>
      <c r="M4104" s="9"/>
      <c r="N4104" s="9"/>
    </row>
    <row r="4105" spans="12:14" x14ac:dyDescent="0.25">
      <c r="L4105" s="9"/>
      <c r="M4105" s="9"/>
      <c r="N4105" s="9"/>
    </row>
    <row r="4106" spans="12:14" x14ac:dyDescent="0.25">
      <c r="L4106" s="9"/>
      <c r="M4106" s="9"/>
      <c r="N4106" s="9"/>
    </row>
    <row r="4107" spans="12:14" x14ac:dyDescent="0.25">
      <c r="L4107" s="9"/>
      <c r="M4107" s="9"/>
      <c r="N4107" s="9"/>
    </row>
    <row r="4108" spans="12:14" x14ac:dyDescent="0.25">
      <c r="L4108" s="9"/>
      <c r="M4108" s="9"/>
      <c r="N4108" s="9"/>
    </row>
    <row r="4109" spans="12:14" x14ac:dyDescent="0.25">
      <c r="L4109" s="9"/>
      <c r="M4109" s="9"/>
      <c r="N4109" s="9"/>
    </row>
    <row r="4110" spans="12:14" x14ac:dyDescent="0.25">
      <c r="L4110" s="9"/>
      <c r="M4110" s="9"/>
      <c r="N4110" s="9"/>
    </row>
    <row r="4111" spans="12:14" x14ac:dyDescent="0.25">
      <c r="L4111" s="9"/>
      <c r="M4111" s="9"/>
      <c r="N4111" s="9"/>
    </row>
    <row r="4112" spans="12:14" x14ac:dyDescent="0.25">
      <c r="L4112" s="9"/>
      <c r="M4112" s="9"/>
      <c r="N4112" s="9"/>
    </row>
    <row r="4113" spans="12:14" x14ac:dyDescent="0.25">
      <c r="L4113" s="9"/>
      <c r="M4113" s="9"/>
      <c r="N4113" s="9"/>
    </row>
    <row r="4114" spans="12:14" x14ac:dyDescent="0.25">
      <c r="L4114" s="9"/>
      <c r="M4114" s="9"/>
      <c r="N4114" s="9"/>
    </row>
    <row r="4115" spans="12:14" x14ac:dyDescent="0.25">
      <c r="L4115" s="9"/>
      <c r="M4115" s="9"/>
      <c r="N4115" s="9"/>
    </row>
    <row r="4116" spans="12:14" x14ac:dyDescent="0.25">
      <c r="L4116" s="9"/>
      <c r="M4116" s="9"/>
      <c r="N4116" s="9"/>
    </row>
    <row r="4117" spans="12:14" x14ac:dyDescent="0.25">
      <c r="L4117" s="9"/>
      <c r="M4117" s="9"/>
      <c r="N4117" s="9"/>
    </row>
    <row r="4118" spans="12:14" x14ac:dyDescent="0.25">
      <c r="L4118" s="9"/>
      <c r="M4118" s="9"/>
      <c r="N4118" s="9"/>
    </row>
    <row r="4119" spans="12:14" x14ac:dyDescent="0.25">
      <c r="L4119" s="9"/>
      <c r="M4119" s="9"/>
      <c r="N4119" s="9"/>
    </row>
    <row r="4120" spans="12:14" x14ac:dyDescent="0.25">
      <c r="L4120" s="9"/>
      <c r="M4120" s="9"/>
      <c r="N4120" s="9"/>
    </row>
    <row r="4121" spans="12:14" x14ac:dyDescent="0.25">
      <c r="L4121" s="9"/>
      <c r="M4121" s="9"/>
      <c r="N4121" s="9"/>
    </row>
    <row r="4122" spans="12:14" x14ac:dyDescent="0.25">
      <c r="L4122" s="9"/>
      <c r="M4122" s="9"/>
      <c r="N4122" s="9"/>
    </row>
    <row r="4123" spans="12:14" x14ac:dyDescent="0.25">
      <c r="L4123" s="9"/>
      <c r="M4123" s="9"/>
      <c r="N4123" s="9"/>
    </row>
    <row r="4124" spans="12:14" x14ac:dyDescent="0.25">
      <c r="L4124" s="9"/>
      <c r="M4124" s="9"/>
      <c r="N4124" s="9"/>
    </row>
    <row r="4125" spans="12:14" x14ac:dyDescent="0.25">
      <c r="L4125" s="9"/>
      <c r="M4125" s="9"/>
      <c r="N4125" s="9"/>
    </row>
    <row r="4126" spans="12:14" x14ac:dyDescent="0.25">
      <c r="L4126" s="9"/>
      <c r="M4126" s="9"/>
      <c r="N4126" s="9"/>
    </row>
    <row r="4127" spans="12:14" x14ac:dyDescent="0.25">
      <c r="L4127" s="9"/>
      <c r="M4127" s="9"/>
      <c r="N4127" s="9"/>
    </row>
    <row r="4128" spans="12:14" x14ac:dyDescent="0.25">
      <c r="L4128" s="9"/>
      <c r="M4128" s="9"/>
      <c r="N4128" s="9"/>
    </row>
    <row r="4129" spans="12:14" x14ac:dyDescent="0.25">
      <c r="L4129" s="9"/>
      <c r="M4129" s="9"/>
      <c r="N4129" s="9"/>
    </row>
    <row r="4130" spans="12:14" x14ac:dyDescent="0.25">
      <c r="L4130" s="9"/>
      <c r="M4130" s="9"/>
      <c r="N4130" s="9"/>
    </row>
    <row r="4131" spans="12:14" x14ac:dyDescent="0.25">
      <c r="L4131" s="9"/>
      <c r="M4131" s="9"/>
      <c r="N4131" s="9"/>
    </row>
    <row r="4132" spans="12:14" x14ac:dyDescent="0.25">
      <c r="L4132" s="9"/>
      <c r="M4132" s="9"/>
      <c r="N4132" s="9"/>
    </row>
    <row r="4133" spans="12:14" x14ac:dyDescent="0.25">
      <c r="L4133" s="9"/>
      <c r="M4133" s="9"/>
      <c r="N4133" s="9"/>
    </row>
    <row r="4134" spans="12:14" x14ac:dyDescent="0.25">
      <c r="L4134" s="9"/>
      <c r="M4134" s="9"/>
      <c r="N4134" s="9"/>
    </row>
    <row r="4135" spans="12:14" x14ac:dyDescent="0.25">
      <c r="L4135" s="9"/>
      <c r="M4135" s="9"/>
      <c r="N4135" s="9"/>
    </row>
    <row r="4136" spans="12:14" x14ac:dyDescent="0.25">
      <c r="L4136" s="9"/>
      <c r="M4136" s="9"/>
      <c r="N4136" s="9"/>
    </row>
    <row r="4137" spans="12:14" x14ac:dyDescent="0.25">
      <c r="L4137" s="9"/>
      <c r="M4137" s="9"/>
      <c r="N4137" s="9"/>
    </row>
    <row r="4138" spans="12:14" x14ac:dyDescent="0.25">
      <c r="L4138" s="9"/>
      <c r="M4138" s="9"/>
      <c r="N4138" s="9"/>
    </row>
    <row r="4139" spans="12:14" x14ac:dyDescent="0.25">
      <c r="L4139" s="9"/>
      <c r="M4139" s="9"/>
      <c r="N4139" s="9"/>
    </row>
    <row r="4140" spans="12:14" x14ac:dyDescent="0.25">
      <c r="L4140" s="9"/>
      <c r="M4140" s="9"/>
      <c r="N4140" s="9"/>
    </row>
    <row r="4141" spans="12:14" x14ac:dyDescent="0.25">
      <c r="L4141" s="9"/>
      <c r="M4141" s="9"/>
      <c r="N4141" s="9"/>
    </row>
    <row r="4142" spans="12:14" x14ac:dyDescent="0.25">
      <c r="L4142" s="9"/>
      <c r="M4142" s="9"/>
      <c r="N4142" s="9"/>
    </row>
    <row r="4143" spans="12:14" x14ac:dyDescent="0.25">
      <c r="L4143" s="9"/>
      <c r="M4143" s="9"/>
      <c r="N4143" s="9"/>
    </row>
    <row r="4144" spans="12:14" x14ac:dyDescent="0.25">
      <c r="L4144" s="9"/>
      <c r="M4144" s="9"/>
      <c r="N4144" s="9"/>
    </row>
    <row r="4145" spans="12:14" x14ac:dyDescent="0.25">
      <c r="L4145" s="9"/>
      <c r="M4145" s="9"/>
      <c r="N4145" s="9"/>
    </row>
    <row r="4146" spans="12:14" x14ac:dyDescent="0.25">
      <c r="L4146" s="9"/>
      <c r="M4146" s="9"/>
      <c r="N4146" s="9"/>
    </row>
    <row r="4147" spans="12:14" x14ac:dyDescent="0.25">
      <c r="L4147" s="9"/>
      <c r="M4147" s="9"/>
      <c r="N4147" s="9"/>
    </row>
    <row r="4148" spans="12:14" x14ac:dyDescent="0.25">
      <c r="L4148" s="9"/>
      <c r="M4148" s="9"/>
      <c r="N4148" s="9"/>
    </row>
    <row r="4149" spans="12:14" x14ac:dyDescent="0.25">
      <c r="L4149" s="9"/>
      <c r="M4149" s="9"/>
      <c r="N4149" s="9"/>
    </row>
    <row r="4150" spans="12:14" x14ac:dyDescent="0.25">
      <c r="L4150" s="9"/>
      <c r="M4150" s="9"/>
      <c r="N4150" s="9"/>
    </row>
    <row r="4151" spans="12:14" x14ac:dyDescent="0.25">
      <c r="L4151" s="9"/>
      <c r="M4151" s="9"/>
      <c r="N4151" s="9"/>
    </row>
    <row r="4152" spans="12:14" x14ac:dyDescent="0.25">
      <c r="L4152" s="9"/>
      <c r="M4152" s="9"/>
      <c r="N4152" s="9"/>
    </row>
    <row r="4153" spans="12:14" x14ac:dyDescent="0.25">
      <c r="L4153" s="9"/>
      <c r="M4153" s="9"/>
      <c r="N4153" s="9"/>
    </row>
    <row r="4154" spans="12:14" x14ac:dyDescent="0.25">
      <c r="L4154" s="9"/>
      <c r="M4154" s="9"/>
      <c r="N4154" s="9"/>
    </row>
    <row r="4155" spans="12:14" x14ac:dyDescent="0.25">
      <c r="L4155" s="9"/>
      <c r="M4155" s="9"/>
      <c r="N4155" s="9"/>
    </row>
    <row r="4156" spans="12:14" x14ac:dyDescent="0.25">
      <c r="L4156" s="9"/>
      <c r="M4156" s="9"/>
      <c r="N4156" s="9"/>
    </row>
    <row r="4157" spans="12:14" x14ac:dyDescent="0.25">
      <c r="L4157" s="9"/>
      <c r="M4157" s="9"/>
      <c r="N4157" s="9"/>
    </row>
    <row r="4158" spans="12:14" x14ac:dyDescent="0.25">
      <c r="L4158" s="9"/>
      <c r="M4158" s="9"/>
      <c r="N4158" s="9"/>
    </row>
    <row r="4159" spans="12:14" x14ac:dyDescent="0.25">
      <c r="L4159" s="9"/>
      <c r="M4159" s="9"/>
      <c r="N4159" s="9"/>
    </row>
    <row r="4160" spans="12:14" x14ac:dyDescent="0.25">
      <c r="L4160" s="9"/>
      <c r="M4160" s="9"/>
      <c r="N4160" s="9"/>
    </row>
    <row r="4161" spans="12:14" x14ac:dyDescent="0.25">
      <c r="L4161" s="9"/>
      <c r="M4161" s="9"/>
      <c r="N4161" s="9"/>
    </row>
    <row r="4162" spans="12:14" x14ac:dyDescent="0.25">
      <c r="L4162" s="9"/>
      <c r="M4162" s="9"/>
      <c r="N4162" s="9"/>
    </row>
    <row r="4163" spans="12:14" x14ac:dyDescent="0.25">
      <c r="L4163" s="9"/>
      <c r="M4163" s="9"/>
      <c r="N4163" s="9"/>
    </row>
    <row r="4164" spans="12:14" x14ac:dyDescent="0.25">
      <c r="L4164" s="9"/>
      <c r="M4164" s="9"/>
      <c r="N4164" s="9"/>
    </row>
    <row r="4165" spans="12:14" x14ac:dyDescent="0.25">
      <c r="L4165" s="9"/>
      <c r="M4165" s="9"/>
      <c r="N4165" s="9"/>
    </row>
    <row r="4166" spans="12:14" x14ac:dyDescent="0.25">
      <c r="L4166" s="9"/>
      <c r="M4166" s="9"/>
      <c r="N4166" s="9"/>
    </row>
    <row r="4167" spans="12:14" x14ac:dyDescent="0.25">
      <c r="L4167" s="9"/>
      <c r="M4167" s="9"/>
      <c r="N4167" s="9"/>
    </row>
    <row r="4168" spans="12:14" x14ac:dyDescent="0.25">
      <c r="L4168" s="9"/>
      <c r="M4168" s="9"/>
      <c r="N4168" s="9"/>
    </row>
    <row r="4169" spans="12:14" x14ac:dyDescent="0.25">
      <c r="L4169" s="9"/>
      <c r="M4169" s="9"/>
      <c r="N4169" s="9"/>
    </row>
    <row r="4170" spans="12:14" x14ac:dyDescent="0.25">
      <c r="L4170" s="9"/>
      <c r="M4170" s="9"/>
      <c r="N4170" s="9"/>
    </row>
    <row r="4171" spans="12:14" x14ac:dyDescent="0.25">
      <c r="L4171" s="9"/>
      <c r="M4171" s="9"/>
      <c r="N4171" s="9"/>
    </row>
    <row r="4172" spans="12:14" x14ac:dyDescent="0.25">
      <c r="L4172" s="9"/>
      <c r="M4172" s="9"/>
      <c r="N4172" s="9"/>
    </row>
    <row r="4173" spans="12:14" x14ac:dyDescent="0.25">
      <c r="L4173" s="9"/>
      <c r="M4173" s="9"/>
      <c r="N4173" s="9"/>
    </row>
    <row r="4174" spans="12:14" x14ac:dyDescent="0.25">
      <c r="L4174" s="9"/>
      <c r="M4174" s="9"/>
      <c r="N4174" s="9"/>
    </row>
    <row r="4175" spans="12:14" x14ac:dyDescent="0.25">
      <c r="L4175" s="9"/>
      <c r="M4175" s="9"/>
      <c r="N4175" s="9"/>
    </row>
    <row r="4176" spans="12:14" x14ac:dyDescent="0.25">
      <c r="L4176" s="9"/>
      <c r="M4176" s="9"/>
      <c r="N4176" s="9"/>
    </row>
    <row r="4177" spans="12:14" x14ac:dyDescent="0.25">
      <c r="L4177" s="9"/>
      <c r="M4177" s="9"/>
      <c r="N4177" s="9"/>
    </row>
    <row r="4178" spans="12:14" x14ac:dyDescent="0.25">
      <c r="L4178" s="9"/>
      <c r="M4178" s="9"/>
      <c r="N4178" s="9"/>
    </row>
    <row r="4179" spans="12:14" x14ac:dyDescent="0.25">
      <c r="L4179" s="9"/>
      <c r="M4179" s="9"/>
      <c r="N4179" s="9"/>
    </row>
    <row r="4180" spans="12:14" x14ac:dyDescent="0.25">
      <c r="L4180" s="9"/>
      <c r="M4180" s="9"/>
      <c r="N4180" s="9"/>
    </row>
    <row r="4181" spans="12:14" x14ac:dyDescent="0.25">
      <c r="L4181" s="9"/>
      <c r="M4181" s="9"/>
      <c r="N4181" s="9"/>
    </row>
    <row r="4182" spans="12:14" x14ac:dyDescent="0.25">
      <c r="L4182" s="9"/>
      <c r="M4182" s="9"/>
      <c r="N4182" s="9"/>
    </row>
    <row r="4183" spans="12:14" x14ac:dyDescent="0.25">
      <c r="L4183" s="9"/>
      <c r="M4183" s="9"/>
      <c r="N4183" s="9"/>
    </row>
    <row r="4184" spans="12:14" x14ac:dyDescent="0.25">
      <c r="L4184" s="9"/>
      <c r="M4184" s="9"/>
      <c r="N4184" s="9"/>
    </row>
    <row r="4185" spans="12:14" x14ac:dyDescent="0.25">
      <c r="L4185" s="9"/>
      <c r="M4185" s="9"/>
      <c r="N4185" s="9"/>
    </row>
    <row r="4186" spans="12:14" x14ac:dyDescent="0.25">
      <c r="L4186" s="9"/>
      <c r="M4186" s="9"/>
      <c r="N4186" s="9"/>
    </row>
    <row r="4187" spans="12:14" x14ac:dyDescent="0.25">
      <c r="L4187" s="9"/>
      <c r="M4187" s="9"/>
      <c r="N4187" s="9"/>
    </row>
    <row r="4188" spans="12:14" x14ac:dyDescent="0.25">
      <c r="L4188" s="9"/>
      <c r="M4188" s="9"/>
      <c r="N4188" s="9"/>
    </row>
    <row r="4189" spans="12:14" x14ac:dyDescent="0.25">
      <c r="L4189" s="9"/>
      <c r="M4189" s="9"/>
      <c r="N4189" s="9"/>
    </row>
    <row r="4190" spans="12:14" x14ac:dyDescent="0.25">
      <c r="L4190" s="9"/>
      <c r="M4190" s="9"/>
      <c r="N4190" s="9"/>
    </row>
    <row r="4191" spans="12:14" x14ac:dyDescent="0.25">
      <c r="L4191" s="9"/>
      <c r="M4191" s="9"/>
      <c r="N4191" s="9"/>
    </row>
    <row r="4192" spans="12:14" x14ac:dyDescent="0.25">
      <c r="L4192" s="9"/>
      <c r="M4192" s="9"/>
      <c r="N4192" s="9"/>
    </row>
    <row r="4193" spans="12:14" x14ac:dyDescent="0.25">
      <c r="L4193" s="9"/>
      <c r="M4193" s="9"/>
      <c r="N4193" s="9"/>
    </row>
    <row r="4194" spans="12:14" x14ac:dyDescent="0.25">
      <c r="L4194" s="9"/>
      <c r="M4194" s="9"/>
      <c r="N4194" s="9"/>
    </row>
    <row r="4195" spans="12:14" x14ac:dyDescent="0.25">
      <c r="L4195" s="9"/>
      <c r="M4195" s="9"/>
      <c r="N4195" s="9"/>
    </row>
    <row r="4196" spans="12:14" x14ac:dyDescent="0.25">
      <c r="L4196" s="9"/>
      <c r="M4196" s="9"/>
      <c r="N4196" s="9"/>
    </row>
    <row r="4197" spans="12:14" x14ac:dyDescent="0.25">
      <c r="L4197" s="9"/>
      <c r="M4197" s="9"/>
      <c r="N4197" s="9"/>
    </row>
    <row r="4198" spans="12:14" x14ac:dyDescent="0.25">
      <c r="L4198" s="9"/>
      <c r="M4198" s="9"/>
      <c r="N4198" s="9"/>
    </row>
    <row r="4199" spans="12:14" x14ac:dyDescent="0.25">
      <c r="L4199" s="9"/>
      <c r="M4199" s="9"/>
      <c r="N4199" s="9"/>
    </row>
    <row r="4200" spans="12:14" x14ac:dyDescent="0.25">
      <c r="L4200" s="9"/>
      <c r="M4200" s="9"/>
      <c r="N4200" s="9"/>
    </row>
    <row r="4201" spans="12:14" x14ac:dyDescent="0.25">
      <c r="L4201" s="9"/>
      <c r="M4201" s="9"/>
      <c r="N4201" s="9"/>
    </row>
    <row r="4202" spans="12:14" x14ac:dyDescent="0.25">
      <c r="L4202" s="9"/>
      <c r="M4202" s="9"/>
      <c r="N4202" s="9"/>
    </row>
    <row r="4203" spans="12:14" x14ac:dyDescent="0.25">
      <c r="L4203" s="9"/>
      <c r="M4203" s="9"/>
      <c r="N4203" s="9"/>
    </row>
    <row r="4204" spans="12:14" x14ac:dyDescent="0.25">
      <c r="L4204" s="9"/>
      <c r="M4204" s="9"/>
      <c r="N4204" s="9"/>
    </row>
    <row r="4205" spans="12:14" x14ac:dyDescent="0.25">
      <c r="L4205" s="9"/>
      <c r="M4205" s="9"/>
      <c r="N4205" s="9"/>
    </row>
    <row r="4206" spans="12:14" x14ac:dyDescent="0.25">
      <c r="L4206" s="9"/>
      <c r="M4206" s="9"/>
      <c r="N4206" s="9"/>
    </row>
    <row r="4207" spans="12:14" x14ac:dyDescent="0.25">
      <c r="L4207" s="9"/>
      <c r="M4207" s="9"/>
      <c r="N4207" s="9"/>
    </row>
    <row r="4208" spans="12:14" x14ac:dyDescent="0.25">
      <c r="L4208" s="9"/>
      <c r="M4208" s="9"/>
      <c r="N4208" s="9"/>
    </row>
    <row r="4209" spans="12:14" x14ac:dyDescent="0.25">
      <c r="L4209" s="9"/>
      <c r="M4209" s="9"/>
      <c r="N4209" s="9"/>
    </row>
    <row r="4210" spans="12:14" x14ac:dyDescent="0.25">
      <c r="L4210" s="9"/>
      <c r="M4210" s="9"/>
      <c r="N4210" s="9"/>
    </row>
    <row r="4211" spans="12:14" x14ac:dyDescent="0.25">
      <c r="L4211" s="9"/>
      <c r="M4211" s="9"/>
      <c r="N4211" s="9"/>
    </row>
    <row r="4212" spans="12:14" x14ac:dyDescent="0.25">
      <c r="L4212" s="9"/>
      <c r="M4212" s="9"/>
      <c r="N4212" s="9"/>
    </row>
    <row r="4213" spans="12:14" x14ac:dyDescent="0.25">
      <c r="L4213" s="9"/>
      <c r="M4213" s="9"/>
      <c r="N4213" s="9"/>
    </row>
    <row r="4214" spans="12:14" x14ac:dyDescent="0.25">
      <c r="L4214" s="9"/>
      <c r="M4214" s="9"/>
      <c r="N4214" s="9"/>
    </row>
    <row r="4215" spans="12:14" x14ac:dyDescent="0.25">
      <c r="L4215" s="9"/>
      <c r="M4215" s="9"/>
      <c r="N4215" s="9"/>
    </row>
    <row r="4216" spans="12:14" x14ac:dyDescent="0.25">
      <c r="L4216" s="9"/>
      <c r="M4216" s="9"/>
      <c r="N4216" s="9"/>
    </row>
    <row r="4217" spans="12:14" x14ac:dyDescent="0.25">
      <c r="L4217" s="9"/>
      <c r="M4217" s="9"/>
      <c r="N4217" s="9"/>
    </row>
    <row r="4218" spans="12:14" x14ac:dyDescent="0.25">
      <c r="L4218" s="9"/>
      <c r="M4218" s="9"/>
      <c r="N4218" s="9"/>
    </row>
    <row r="4219" spans="12:14" x14ac:dyDescent="0.25">
      <c r="L4219" s="9"/>
      <c r="M4219" s="9"/>
      <c r="N4219" s="9"/>
    </row>
    <row r="4220" spans="12:14" x14ac:dyDescent="0.25">
      <c r="L4220" s="9"/>
      <c r="M4220" s="9"/>
      <c r="N4220" s="9"/>
    </row>
    <row r="4221" spans="12:14" x14ac:dyDescent="0.25">
      <c r="L4221" s="9"/>
      <c r="M4221" s="9"/>
      <c r="N4221" s="9"/>
    </row>
    <row r="4222" spans="12:14" x14ac:dyDescent="0.25">
      <c r="L4222" s="9"/>
      <c r="M4222" s="9"/>
      <c r="N4222" s="9"/>
    </row>
    <row r="4223" spans="12:14" x14ac:dyDescent="0.25">
      <c r="L4223" s="9"/>
      <c r="M4223" s="9"/>
      <c r="N4223" s="9"/>
    </row>
    <row r="4224" spans="12:14" x14ac:dyDescent="0.25">
      <c r="L4224" s="9"/>
      <c r="M4224" s="9"/>
      <c r="N4224" s="9"/>
    </row>
    <row r="4225" spans="12:14" x14ac:dyDescent="0.25">
      <c r="L4225" s="9"/>
      <c r="M4225" s="9"/>
      <c r="N4225" s="9"/>
    </row>
    <row r="4226" spans="12:14" x14ac:dyDescent="0.25">
      <c r="L4226" s="9"/>
      <c r="M4226" s="9"/>
      <c r="N4226" s="9"/>
    </row>
    <row r="4227" spans="12:14" x14ac:dyDescent="0.25">
      <c r="L4227" s="9"/>
      <c r="M4227" s="9"/>
      <c r="N4227" s="9"/>
    </row>
    <row r="4228" spans="12:14" x14ac:dyDescent="0.25">
      <c r="L4228" s="9"/>
      <c r="M4228" s="9"/>
      <c r="N4228" s="9"/>
    </row>
    <row r="4229" spans="12:14" x14ac:dyDescent="0.25">
      <c r="L4229" s="9"/>
      <c r="M4229" s="9"/>
      <c r="N4229" s="9"/>
    </row>
    <row r="4230" spans="12:14" x14ac:dyDescent="0.25">
      <c r="L4230" s="9"/>
      <c r="M4230" s="9"/>
      <c r="N4230" s="9"/>
    </row>
    <row r="4231" spans="12:14" x14ac:dyDescent="0.25">
      <c r="L4231" s="9"/>
      <c r="M4231" s="9"/>
      <c r="N4231" s="9"/>
    </row>
    <row r="4232" spans="12:14" x14ac:dyDescent="0.25">
      <c r="L4232" s="9"/>
      <c r="M4232" s="9"/>
      <c r="N4232" s="9"/>
    </row>
    <row r="4233" spans="12:14" x14ac:dyDescent="0.25">
      <c r="L4233" s="9"/>
      <c r="M4233" s="9"/>
      <c r="N4233" s="9"/>
    </row>
    <row r="4234" spans="12:14" x14ac:dyDescent="0.25">
      <c r="L4234" s="9"/>
      <c r="M4234" s="9"/>
      <c r="N4234" s="9"/>
    </row>
    <row r="4235" spans="12:14" x14ac:dyDescent="0.25">
      <c r="L4235" s="9"/>
      <c r="M4235" s="9"/>
      <c r="N4235" s="9"/>
    </row>
    <row r="4236" spans="12:14" x14ac:dyDescent="0.25">
      <c r="L4236" s="9"/>
      <c r="M4236" s="9"/>
      <c r="N4236" s="9"/>
    </row>
    <row r="4237" spans="12:14" x14ac:dyDescent="0.25">
      <c r="L4237" s="9"/>
      <c r="M4237" s="9"/>
      <c r="N4237" s="9"/>
    </row>
    <row r="4238" spans="12:14" x14ac:dyDescent="0.25">
      <c r="L4238" s="9"/>
      <c r="M4238" s="9"/>
      <c r="N4238" s="9"/>
    </row>
    <row r="4239" spans="12:14" x14ac:dyDescent="0.25">
      <c r="L4239" s="9"/>
      <c r="M4239" s="9"/>
      <c r="N4239" s="9"/>
    </row>
    <row r="4240" spans="12:14" x14ac:dyDescent="0.25">
      <c r="L4240" s="9"/>
      <c r="M4240" s="9"/>
      <c r="N4240" s="9"/>
    </row>
    <row r="4241" spans="12:14" x14ac:dyDescent="0.25">
      <c r="L4241" s="9"/>
      <c r="M4241" s="9"/>
      <c r="N4241" s="9"/>
    </row>
    <row r="4242" spans="12:14" x14ac:dyDescent="0.25">
      <c r="L4242" s="9"/>
      <c r="M4242" s="9"/>
      <c r="N4242" s="9"/>
    </row>
    <row r="4243" spans="12:14" x14ac:dyDescent="0.25">
      <c r="L4243" s="9"/>
      <c r="M4243" s="9"/>
      <c r="N4243" s="9"/>
    </row>
    <row r="4244" spans="12:14" x14ac:dyDescent="0.25">
      <c r="L4244" s="9"/>
      <c r="M4244" s="9"/>
      <c r="N4244" s="9"/>
    </row>
    <row r="4245" spans="12:14" x14ac:dyDescent="0.25">
      <c r="L4245" s="9"/>
      <c r="M4245" s="9"/>
      <c r="N4245" s="9"/>
    </row>
    <row r="4246" spans="12:14" x14ac:dyDescent="0.25">
      <c r="L4246" s="9"/>
      <c r="M4246" s="9"/>
      <c r="N4246" s="9"/>
    </row>
    <row r="4247" spans="12:14" x14ac:dyDescent="0.25">
      <c r="L4247" s="9"/>
      <c r="M4247" s="9"/>
      <c r="N4247" s="9"/>
    </row>
    <row r="4248" spans="12:14" x14ac:dyDescent="0.25">
      <c r="L4248" s="9"/>
      <c r="M4248" s="9"/>
      <c r="N4248" s="9"/>
    </row>
    <row r="4249" spans="12:14" x14ac:dyDescent="0.25">
      <c r="L4249" s="9"/>
      <c r="M4249" s="9"/>
      <c r="N4249" s="9"/>
    </row>
    <row r="4250" spans="12:14" x14ac:dyDescent="0.25">
      <c r="L4250" s="9"/>
      <c r="M4250" s="9"/>
      <c r="N4250" s="9"/>
    </row>
    <row r="4251" spans="12:14" x14ac:dyDescent="0.25">
      <c r="L4251" s="9"/>
      <c r="M4251" s="9"/>
      <c r="N4251" s="9"/>
    </row>
    <row r="4252" spans="12:14" x14ac:dyDescent="0.25">
      <c r="L4252" s="9"/>
      <c r="M4252" s="9"/>
      <c r="N4252" s="9"/>
    </row>
    <row r="4253" spans="12:14" x14ac:dyDescent="0.25">
      <c r="L4253" s="9"/>
      <c r="M4253" s="9"/>
      <c r="N4253" s="9"/>
    </row>
    <row r="4254" spans="12:14" x14ac:dyDescent="0.25">
      <c r="L4254" s="9"/>
      <c r="M4254" s="9"/>
      <c r="N4254" s="9"/>
    </row>
    <row r="4255" spans="12:14" x14ac:dyDescent="0.25">
      <c r="L4255" s="9"/>
      <c r="M4255" s="9"/>
      <c r="N4255" s="9"/>
    </row>
    <row r="4256" spans="12:14" x14ac:dyDescent="0.25">
      <c r="L4256" s="9"/>
      <c r="M4256" s="9"/>
      <c r="N4256" s="9"/>
    </row>
    <row r="4257" spans="12:14" x14ac:dyDescent="0.25">
      <c r="L4257" s="9"/>
      <c r="M4257" s="9"/>
      <c r="N4257" s="9"/>
    </row>
    <row r="4258" spans="12:14" x14ac:dyDescent="0.25">
      <c r="L4258" s="9"/>
      <c r="M4258" s="9"/>
      <c r="N4258" s="9"/>
    </row>
    <row r="4259" spans="12:14" x14ac:dyDescent="0.25">
      <c r="L4259" s="9"/>
      <c r="M4259" s="9"/>
      <c r="N4259" s="9"/>
    </row>
    <row r="4260" spans="12:14" x14ac:dyDescent="0.25">
      <c r="L4260" s="9"/>
      <c r="M4260" s="9"/>
      <c r="N4260" s="9"/>
    </row>
    <row r="4261" spans="12:14" x14ac:dyDescent="0.25">
      <c r="L4261" s="9"/>
      <c r="M4261" s="9"/>
      <c r="N4261" s="9"/>
    </row>
    <row r="4262" spans="12:14" x14ac:dyDescent="0.25">
      <c r="L4262" s="9"/>
      <c r="M4262" s="9"/>
      <c r="N4262" s="9"/>
    </row>
    <row r="4263" spans="12:14" x14ac:dyDescent="0.25">
      <c r="L4263" s="9"/>
      <c r="M4263" s="9"/>
      <c r="N4263" s="9"/>
    </row>
    <row r="4264" spans="12:14" x14ac:dyDescent="0.25">
      <c r="L4264" s="9"/>
      <c r="M4264" s="9"/>
      <c r="N4264" s="9"/>
    </row>
    <row r="4265" spans="12:14" x14ac:dyDescent="0.25">
      <c r="L4265" s="9"/>
      <c r="M4265" s="9"/>
      <c r="N4265" s="9"/>
    </row>
    <row r="4266" spans="12:14" x14ac:dyDescent="0.25">
      <c r="L4266" s="9"/>
      <c r="M4266" s="9"/>
      <c r="N4266" s="9"/>
    </row>
    <row r="4267" spans="12:14" x14ac:dyDescent="0.25">
      <c r="L4267" s="9"/>
      <c r="M4267" s="9"/>
      <c r="N4267" s="9"/>
    </row>
    <row r="4268" spans="12:14" x14ac:dyDescent="0.25">
      <c r="L4268" s="9"/>
      <c r="M4268" s="9"/>
      <c r="N4268" s="9"/>
    </row>
    <row r="4269" spans="12:14" x14ac:dyDescent="0.25">
      <c r="L4269" s="9"/>
      <c r="M4269" s="9"/>
      <c r="N4269" s="9"/>
    </row>
    <row r="4270" spans="12:14" x14ac:dyDescent="0.25">
      <c r="L4270" s="9"/>
      <c r="M4270" s="9"/>
      <c r="N4270" s="9"/>
    </row>
    <row r="4271" spans="12:14" x14ac:dyDescent="0.25">
      <c r="L4271" s="9"/>
      <c r="M4271" s="9"/>
      <c r="N4271" s="9"/>
    </row>
    <row r="4272" spans="12:14" x14ac:dyDescent="0.25">
      <c r="L4272" s="9"/>
      <c r="M4272" s="9"/>
      <c r="N4272" s="9"/>
    </row>
    <row r="4273" spans="12:14" x14ac:dyDescent="0.25">
      <c r="L4273" s="9"/>
      <c r="M4273" s="9"/>
      <c r="N4273" s="9"/>
    </row>
    <row r="4274" spans="12:14" x14ac:dyDescent="0.25">
      <c r="L4274" s="9"/>
      <c r="M4274" s="9"/>
      <c r="N4274" s="9"/>
    </row>
    <row r="4275" spans="12:14" x14ac:dyDescent="0.25">
      <c r="L4275" s="9"/>
      <c r="M4275" s="9"/>
      <c r="N4275" s="9"/>
    </row>
    <row r="4276" spans="12:14" x14ac:dyDescent="0.25">
      <c r="L4276" s="9"/>
      <c r="M4276" s="9"/>
      <c r="N4276" s="9"/>
    </row>
    <row r="4277" spans="12:14" x14ac:dyDescent="0.25">
      <c r="L4277" s="9"/>
      <c r="M4277" s="9"/>
      <c r="N4277" s="9"/>
    </row>
    <row r="4278" spans="12:14" x14ac:dyDescent="0.25">
      <c r="L4278" s="9"/>
      <c r="M4278" s="9"/>
      <c r="N4278" s="9"/>
    </row>
    <row r="4279" spans="12:14" x14ac:dyDescent="0.25">
      <c r="L4279" s="9"/>
      <c r="M4279" s="9"/>
      <c r="N4279" s="9"/>
    </row>
    <row r="4280" spans="12:14" x14ac:dyDescent="0.25">
      <c r="L4280" s="9"/>
      <c r="M4280" s="9"/>
      <c r="N4280" s="9"/>
    </row>
    <row r="4281" spans="12:14" x14ac:dyDescent="0.25">
      <c r="L4281" s="9"/>
      <c r="M4281" s="9"/>
      <c r="N4281" s="9"/>
    </row>
    <row r="4282" spans="12:14" x14ac:dyDescent="0.25">
      <c r="L4282" s="9"/>
      <c r="M4282" s="9"/>
      <c r="N4282" s="9"/>
    </row>
    <row r="4283" spans="12:14" x14ac:dyDescent="0.25">
      <c r="L4283" s="9"/>
      <c r="M4283" s="9"/>
      <c r="N4283" s="9"/>
    </row>
    <row r="4284" spans="12:14" x14ac:dyDescent="0.25">
      <c r="L4284" s="9"/>
      <c r="M4284" s="9"/>
      <c r="N4284" s="9"/>
    </row>
    <row r="4285" spans="12:14" x14ac:dyDescent="0.25">
      <c r="L4285" s="9"/>
      <c r="M4285" s="9"/>
      <c r="N4285" s="9"/>
    </row>
    <row r="4286" spans="12:14" x14ac:dyDescent="0.25">
      <c r="L4286" s="9"/>
      <c r="M4286" s="9"/>
      <c r="N4286" s="9"/>
    </row>
    <row r="4287" spans="12:14" x14ac:dyDescent="0.25">
      <c r="L4287" s="9"/>
      <c r="M4287" s="9"/>
      <c r="N4287" s="9"/>
    </row>
    <row r="4288" spans="12:14" x14ac:dyDescent="0.25">
      <c r="L4288" s="9"/>
      <c r="M4288" s="9"/>
      <c r="N4288" s="9"/>
    </row>
    <row r="4289" spans="12:14" x14ac:dyDescent="0.25">
      <c r="L4289" s="9"/>
      <c r="M4289" s="9"/>
      <c r="N4289" s="9"/>
    </row>
    <row r="4290" spans="12:14" x14ac:dyDescent="0.25">
      <c r="L4290" s="9"/>
      <c r="M4290" s="9"/>
      <c r="N4290" s="9"/>
    </row>
    <row r="4291" spans="12:14" x14ac:dyDescent="0.25">
      <c r="L4291" s="9"/>
      <c r="M4291" s="9"/>
      <c r="N4291" s="9"/>
    </row>
    <row r="4292" spans="12:14" x14ac:dyDescent="0.25">
      <c r="L4292" s="9"/>
      <c r="M4292" s="9"/>
      <c r="N4292" s="9"/>
    </row>
    <row r="4293" spans="12:14" x14ac:dyDescent="0.25">
      <c r="L4293" s="9"/>
      <c r="M4293" s="9"/>
      <c r="N4293" s="9"/>
    </row>
    <row r="4294" spans="12:14" x14ac:dyDescent="0.25">
      <c r="L4294" s="9"/>
      <c r="M4294" s="9"/>
      <c r="N4294" s="9"/>
    </row>
    <row r="4295" spans="12:14" x14ac:dyDescent="0.25">
      <c r="L4295" s="9"/>
      <c r="M4295" s="9"/>
      <c r="N4295" s="9"/>
    </row>
    <row r="4296" spans="12:14" x14ac:dyDescent="0.25">
      <c r="L4296" s="9"/>
      <c r="M4296" s="9"/>
      <c r="N4296" s="9"/>
    </row>
    <row r="4297" spans="12:14" x14ac:dyDescent="0.25">
      <c r="L4297" s="9"/>
      <c r="M4297" s="9"/>
      <c r="N4297" s="9"/>
    </row>
    <row r="4298" spans="12:14" x14ac:dyDescent="0.25">
      <c r="L4298" s="9"/>
      <c r="M4298" s="9"/>
      <c r="N4298" s="9"/>
    </row>
    <row r="4299" spans="12:14" x14ac:dyDescent="0.25">
      <c r="L4299" s="9"/>
      <c r="M4299" s="9"/>
      <c r="N4299" s="9"/>
    </row>
    <row r="4300" spans="12:14" x14ac:dyDescent="0.25">
      <c r="L4300" s="9"/>
      <c r="M4300" s="9"/>
      <c r="N4300" s="9"/>
    </row>
    <row r="4301" spans="12:14" x14ac:dyDescent="0.25">
      <c r="L4301" s="9"/>
      <c r="M4301" s="9"/>
      <c r="N4301" s="9"/>
    </row>
    <row r="4302" spans="12:14" x14ac:dyDescent="0.25">
      <c r="L4302" s="9"/>
      <c r="M4302" s="9"/>
      <c r="N4302" s="9"/>
    </row>
    <row r="4303" spans="12:14" x14ac:dyDescent="0.25">
      <c r="L4303" s="9"/>
      <c r="M4303" s="9"/>
      <c r="N4303" s="9"/>
    </row>
    <row r="4304" spans="12:14" x14ac:dyDescent="0.25">
      <c r="L4304" s="9"/>
      <c r="M4304" s="9"/>
      <c r="N4304" s="9"/>
    </row>
    <row r="4305" spans="12:14" x14ac:dyDescent="0.25">
      <c r="L4305" s="9"/>
      <c r="M4305" s="9"/>
      <c r="N4305" s="9"/>
    </row>
    <row r="4306" spans="12:14" x14ac:dyDescent="0.25">
      <c r="L4306" s="9"/>
      <c r="M4306" s="9"/>
      <c r="N4306" s="9"/>
    </row>
    <row r="4307" spans="12:14" x14ac:dyDescent="0.25">
      <c r="L4307" s="9"/>
      <c r="M4307" s="9"/>
      <c r="N4307" s="9"/>
    </row>
    <row r="4308" spans="12:14" x14ac:dyDescent="0.25">
      <c r="L4308" s="9"/>
      <c r="M4308" s="9"/>
      <c r="N4308" s="9"/>
    </row>
    <row r="4309" spans="12:14" x14ac:dyDescent="0.25">
      <c r="L4309" s="9"/>
      <c r="M4309" s="9"/>
      <c r="N4309" s="9"/>
    </row>
    <row r="4310" spans="12:14" x14ac:dyDescent="0.25">
      <c r="L4310" s="9"/>
      <c r="M4310" s="9"/>
      <c r="N4310" s="9"/>
    </row>
    <row r="4311" spans="12:14" x14ac:dyDescent="0.25">
      <c r="L4311" s="9"/>
      <c r="M4311" s="9"/>
      <c r="N4311" s="9"/>
    </row>
    <row r="4312" spans="12:14" x14ac:dyDescent="0.25">
      <c r="L4312" s="9"/>
      <c r="M4312" s="9"/>
      <c r="N4312" s="9"/>
    </row>
    <row r="4313" spans="12:14" x14ac:dyDescent="0.25">
      <c r="L4313" s="9"/>
      <c r="M4313" s="9"/>
      <c r="N4313" s="9"/>
    </row>
    <row r="4314" spans="12:14" x14ac:dyDescent="0.25">
      <c r="L4314" s="9"/>
      <c r="M4314" s="9"/>
      <c r="N4314" s="9"/>
    </row>
    <row r="4315" spans="12:14" x14ac:dyDescent="0.25">
      <c r="L4315" s="9"/>
      <c r="M4315" s="9"/>
      <c r="N4315" s="9"/>
    </row>
    <row r="4316" spans="12:14" x14ac:dyDescent="0.25">
      <c r="L4316" s="9"/>
      <c r="M4316" s="9"/>
      <c r="N4316" s="9"/>
    </row>
    <row r="4317" spans="12:14" x14ac:dyDescent="0.25">
      <c r="L4317" s="9"/>
      <c r="M4317" s="9"/>
      <c r="N4317" s="9"/>
    </row>
    <row r="4318" spans="12:14" x14ac:dyDescent="0.25">
      <c r="L4318" s="9"/>
      <c r="M4318" s="9"/>
      <c r="N4318" s="9"/>
    </row>
    <row r="4319" spans="12:14" x14ac:dyDescent="0.25">
      <c r="L4319" s="9"/>
      <c r="M4319" s="9"/>
      <c r="N4319" s="9"/>
    </row>
    <row r="4320" spans="12:14" x14ac:dyDescent="0.25">
      <c r="L4320" s="9"/>
      <c r="M4320" s="9"/>
      <c r="N4320" s="9"/>
    </row>
    <row r="4321" spans="12:14" x14ac:dyDescent="0.25">
      <c r="L4321" s="9"/>
      <c r="M4321" s="9"/>
      <c r="N4321" s="9"/>
    </row>
    <row r="4322" spans="12:14" x14ac:dyDescent="0.25">
      <c r="L4322" s="9"/>
      <c r="M4322" s="9"/>
      <c r="N4322" s="9"/>
    </row>
    <row r="4323" spans="12:14" x14ac:dyDescent="0.25">
      <c r="L4323" s="9"/>
      <c r="M4323" s="9"/>
      <c r="N4323" s="9"/>
    </row>
    <row r="4324" spans="12:14" x14ac:dyDescent="0.25">
      <c r="L4324" s="9"/>
      <c r="M4324" s="9"/>
      <c r="N4324" s="9"/>
    </row>
    <row r="4325" spans="12:14" x14ac:dyDescent="0.25">
      <c r="L4325" s="9"/>
      <c r="M4325" s="9"/>
      <c r="N4325" s="9"/>
    </row>
    <row r="4326" spans="12:14" x14ac:dyDescent="0.25">
      <c r="L4326" s="9"/>
      <c r="M4326" s="9"/>
      <c r="N4326" s="9"/>
    </row>
    <row r="4327" spans="12:14" x14ac:dyDescent="0.25">
      <c r="L4327" s="9"/>
      <c r="M4327" s="9"/>
      <c r="N4327" s="9"/>
    </row>
    <row r="4328" spans="12:14" x14ac:dyDescent="0.25">
      <c r="L4328" s="9"/>
      <c r="M4328" s="9"/>
      <c r="N4328" s="9"/>
    </row>
    <row r="4329" spans="12:14" x14ac:dyDescent="0.25">
      <c r="L4329" s="9"/>
      <c r="M4329" s="9"/>
      <c r="N4329" s="9"/>
    </row>
    <row r="4330" spans="12:14" x14ac:dyDescent="0.25">
      <c r="L4330" s="9"/>
      <c r="M4330" s="9"/>
      <c r="N4330" s="9"/>
    </row>
    <row r="4331" spans="12:14" x14ac:dyDescent="0.25">
      <c r="L4331" s="9"/>
      <c r="M4331" s="9"/>
      <c r="N4331" s="9"/>
    </row>
    <row r="4332" spans="12:14" x14ac:dyDescent="0.25">
      <c r="L4332" s="9"/>
      <c r="M4332" s="9"/>
      <c r="N4332" s="9"/>
    </row>
    <row r="4333" spans="12:14" x14ac:dyDescent="0.25">
      <c r="L4333" s="9"/>
      <c r="M4333" s="9"/>
      <c r="N4333" s="9"/>
    </row>
    <row r="4334" spans="12:14" x14ac:dyDescent="0.25">
      <c r="L4334" s="9"/>
      <c r="M4334" s="9"/>
      <c r="N4334" s="9"/>
    </row>
    <row r="4335" spans="12:14" x14ac:dyDescent="0.25">
      <c r="L4335" s="9"/>
      <c r="M4335" s="9"/>
      <c r="N4335" s="9"/>
    </row>
    <row r="4336" spans="12:14" x14ac:dyDescent="0.25">
      <c r="L4336" s="9"/>
      <c r="M4336" s="9"/>
      <c r="N4336" s="9"/>
    </row>
    <row r="4337" spans="12:14" x14ac:dyDescent="0.25">
      <c r="L4337" s="9"/>
      <c r="M4337" s="9"/>
      <c r="N4337" s="9"/>
    </row>
    <row r="4338" spans="12:14" x14ac:dyDescent="0.25">
      <c r="L4338" s="9"/>
      <c r="M4338" s="9"/>
      <c r="N4338" s="9"/>
    </row>
    <row r="4339" spans="12:14" x14ac:dyDescent="0.25">
      <c r="L4339" s="9"/>
      <c r="M4339" s="9"/>
      <c r="N4339" s="9"/>
    </row>
    <row r="4340" spans="12:14" x14ac:dyDescent="0.25">
      <c r="L4340" s="9"/>
      <c r="M4340" s="9"/>
      <c r="N4340" s="9"/>
    </row>
    <row r="4341" spans="12:14" x14ac:dyDescent="0.25">
      <c r="L4341" s="9"/>
      <c r="M4341" s="9"/>
      <c r="N4341" s="9"/>
    </row>
    <row r="4342" spans="12:14" x14ac:dyDescent="0.25">
      <c r="L4342" s="9"/>
      <c r="M4342" s="9"/>
      <c r="N4342" s="9"/>
    </row>
    <row r="4343" spans="12:14" x14ac:dyDescent="0.25">
      <c r="L4343" s="9"/>
      <c r="M4343" s="9"/>
      <c r="N4343" s="9"/>
    </row>
    <row r="4344" spans="12:14" x14ac:dyDescent="0.25">
      <c r="L4344" s="9"/>
      <c r="M4344" s="9"/>
      <c r="N4344" s="9"/>
    </row>
    <row r="4345" spans="12:14" x14ac:dyDescent="0.25">
      <c r="L4345" s="9"/>
      <c r="M4345" s="9"/>
      <c r="N4345" s="9"/>
    </row>
    <row r="4346" spans="12:14" x14ac:dyDescent="0.25">
      <c r="L4346" s="9"/>
      <c r="M4346" s="9"/>
      <c r="N4346" s="9"/>
    </row>
    <row r="4347" spans="12:14" x14ac:dyDescent="0.25">
      <c r="L4347" s="9"/>
      <c r="M4347" s="9"/>
      <c r="N4347" s="9"/>
    </row>
    <row r="4348" spans="12:14" x14ac:dyDescent="0.25">
      <c r="L4348" s="9"/>
      <c r="M4348" s="9"/>
      <c r="N4348" s="9"/>
    </row>
    <row r="4349" spans="12:14" x14ac:dyDescent="0.25">
      <c r="L4349" s="9"/>
      <c r="M4349" s="9"/>
      <c r="N4349" s="9"/>
    </row>
    <row r="4350" spans="12:14" x14ac:dyDescent="0.25">
      <c r="L4350" s="9"/>
      <c r="M4350" s="9"/>
      <c r="N4350" s="9"/>
    </row>
    <row r="4351" spans="12:14" x14ac:dyDescent="0.25">
      <c r="L4351" s="9"/>
      <c r="M4351" s="9"/>
      <c r="N4351" s="9"/>
    </row>
    <row r="4352" spans="12:14" x14ac:dyDescent="0.25">
      <c r="L4352" s="9"/>
      <c r="M4352" s="9"/>
      <c r="N4352" s="9"/>
    </row>
    <row r="4353" spans="12:14" x14ac:dyDescent="0.25">
      <c r="L4353" s="9"/>
      <c r="M4353" s="9"/>
      <c r="N4353" s="9"/>
    </row>
    <row r="4354" spans="12:14" x14ac:dyDescent="0.25">
      <c r="L4354" s="9"/>
      <c r="M4354" s="9"/>
      <c r="N4354" s="9"/>
    </row>
    <row r="4355" spans="12:14" x14ac:dyDescent="0.25">
      <c r="L4355" s="9"/>
      <c r="M4355" s="9"/>
      <c r="N4355" s="9"/>
    </row>
    <row r="4356" spans="12:14" x14ac:dyDescent="0.25">
      <c r="L4356" s="9"/>
      <c r="M4356" s="9"/>
      <c r="N4356" s="9"/>
    </row>
    <row r="4357" spans="12:14" x14ac:dyDescent="0.25">
      <c r="L4357" s="9"/>
      <c r="M4357" s="9"/>
      <c r="N4357" s="9"/>
    </row>
    <row r="4358" spans="12:14" x14ac:dyDescent="0.25">
      <c r="L4358" s="9"/>
      <c r="M4358" s="9"/>
      <c r="N4358" s="9"/>
    </row>
    <row r="4359" spans="12:14" x14ac:dyDescent="0.25">
      <c r="L4359" s="9"/>
      <c r="M4359" s="9"/>
      <c r="N4359" s="9"/>
    </row>
    <row r="4360" spans="12:14" x14ac:dyDescent="0.25">
      <c r="L4360" s="9"/>
      <c r="M4360" s="9"/>
      <c r="N4360" s="9"/>
    </row>
    <row r="4361" spans="12:14" x14ac:dyDescent="0.25">
      <c r="L4361" s="9"/>
      <c r="M4361" s="9"/>
      <c r="N4361" s="9"/>
    </row>
    <row r="4362" spans="12:14" x14ac:dyDescent="0.25">
      <c r="L4362" s="9"/>
      <c r="M4362" s="9"/>
      <c r="N4362" s="9"/>
    </row>
    <row r="4363" spans="12:14" x14ac:dyDescent="0.25">
      <c r="L4363" s="9"/>
      <c r="M4363" s="9"/>
      <c r="N4363" s="9"/>
    </row>
    <row r="4364" spans="12:14" x14ac:dyDescent="0.25">
      <c r="L4364" s="9"/>
      <c r="M4364" s="9"/>
      <c r="N4364" s="9"/>
    </row>
    <row r="4365" spans="12:14" x14ac:dyDescent="0.25">
      <c r="L4365" s="9"/>
      <c r="M4365" s="9"/>
      <c r="N4365" s="9"/>
    </row>
    <row r="4366" spans="12:14" x14ac:dyDescent="0.25">
      <c r="L4366" s="9"/>
      <c r="M4366" s="9"/>
      <c r="N4366" s="9"/>
    </row>
    <row r="4367" spans="12:14" x14ac:dyDescent="0.25">
      <c r="L4367" s="9"/>
      <c r="M4367" s="9"/>
      <c r="N4367" s="9"/>
    </row>
    <row r="4368" spans="12:14" x14ac:dyDescent="0.25">
      <c r="L4368" s="9"/>
      <c r="M4368" s="9"/>
      <c r="N4368" s="9"/>
    </row>
    <row r="4369" spans="12:14" x14ac:dyDescent="0.25">
      <c r="L4369" s="9"/>
      <c r="M4369" s="9"/>
      <c r="N4369" s="9"/>
    </row>
    <row r="4370" spans="12:14" x14ac:dyDescent="0.25">
      <c r="L4370" s="9"/>
      <c r="M4370" s="9"/>
      <c r="N4370" s="9"/>
    </row>
    <row r="4371" spans="12:14" x14ac:dyDescent="0.25">
      <c r="L4371" s="9"/>
      <c r="M4371" s="9"/>
      <c r="N4371" s="9"/>
    </row>
    <row r="4372" spans="12:14" x14ac:dyDescent="0.25">
      <c r="L4372" s="9"/>
      <c r="M4372" s="9"/>
      <c r="N4372" s="9"/>
    </row>
    <row r="4373" spans="12:14" x14ac:dyDescent="0.25">
      <c r="L4373" s="9"/>
      <c r="M4373" s="9"/>
      <c r="N4373" s="9"/>
    </row>
    <row r="4374" spans="12:14" x14ac:dyDescent="0.25">
      <c r="L4374" s="9"/>
      <c r="M4374" s="9"/>
      <c r="N4374" s="9"/>
    </row>
    <row r="4375" spans="12:14" x14ac:dyDescent="0.25">
      <c r="L4375" s="9"/>
      <c r="M4375" s="9"/>
      <c r="N4375" s="9"/>
    </row>
    <row r="4376" spans="12:14" x14ac:dyDescent="0.25">
      <c r="L4376" s="9"/>
      <c r="M4376" s="9"/>
      <c r="N4376" s="9"/>
    </row>
    <row r="4377" spans="12:14" x14ac:dyDescent="0.25">
      <c r="L4377" s="9"/>
      <c r="M4377" s="9"/>
      <c r="N4377" s="9"/>
    </row>
    <row r="4378" spans="12:14" x14ac:dyDescent="0.25">
      <c r="L4378" s="9"/>
      <c r="M4378" s="9"/>
      <c r="N4378" s="9"/>
    </row>
    <row r="4379" spans="12:14" x14ac:dyDescent="0.25">
      <c r="L4379" s="9"/>
      <c r="M4379" s="9"/>
      <c r="N4379" s="9"/>
    </row>
    <row r="4380" spans="12:14" x14ac:dyDescent="0.25">
      <c r="L4380" s="9"/>
      <c r="M4380" s="9"/>
      <c r="N4380" s="9"/>
    </row>
    <row r="4381" spans="12:14" x14ac:dyDescent="0.25">
      <c r="L4381" s="9"/>
      <c r="M4381" s="9"/>
      <c r="N4381" s="9"/>
    </row>
    <row r="4382" spans="12:14" x14ac:dyDescent="0.25">
      <c r="L4382" s="9"/>
      <c r="M4382" s="9"/>
      <c r="N4382" s="9"/>
    </row>
    <row r="4383" spans="12:14" x14ac:dyDescent="0.25">
      <c r="L4383" s="9"/>
      <c r="M4383" s="9"/>
      <c r="N4383" s="9"/>
    </row>
    <row r="4384" spans="12:14" x14ac:dyDescent="0.25">
      <c r="L4384" s="9"/>
      <c r="M4384" s="9"/>
      <c r="N4384" s="9"/>
    </row>
    <row r="4385" spans="12:14" x14ac:dyDescent="0.25">
      <c r="L4385" s="9"/>
      <c r="M4385" s="9"/>
      <c r="N4385" s="9"/>
    </row>
    <row r="4386" spans="12:14" x14ac:dyDescent="0.25">
      <c r="L4386" s="9"/>
      <c r="M4386" s="9"/>
      <c r="N4386" s="9"/>
    </row>
    <row r="4387" spans="12:14" x14ac:dyDescent="0.25">
      <c r="L4387" s="9"/>
      <c r="M4387" s="9"/>
      <c r="N4387" s="9"/>
    </row>
    <row r="4388" spans="12:14" x14ac:dyDescent="0.25">
      <c r="L4388" s="9"/>
      <c r="M4388" s="9"/>
      <c r="N4388" s="9"/>
    </row>
    <row r="4389" spans="12:14" x14ac:dyDescent="0.25">
      <c r="L4389" s="9"/>
      <c r="M4389" s="9"/>
      <c r="N4389" s="9"/>
    </row>
    <row r="4390" spans="12:14" x14ac:dyDescent="0.25">
      <c r="L4390" s="9"/>
      <c r="M4390" s="9"/>
      <c r="N4390" s="9"/>
    </row>
    <row r="4391" spans="12:14" x14ac:dyDescent="0.25">
      <c r="L4391" s="9"/>
      <c r="M4391" s="9"/>
      <c r="N4391" s="9"/>
    </row>
    <row r="4392" spans="12:14" x14ac:dyDescent="0.25">
      <c r="L4392" s="9"/>
      <c r="M4392" s="9"/>
      <c r="N4392" s="9"/>
    </row>
    <row r="4393" spans="12:14" x14ac:dyDescent="0.25">
      <c r="L4393" s="9"/>
      <c r="M4393" s="9"/>
      <c r="N4393" s="9"/>
    </row>
    <row r="4394" spans="12:14" x14ac:dyDescent="0.25">
      <c r="L4394" s="9"/>
      <c r="M4394" s="9"/>
      <c r="N4394" s="9"/>
    </row>
    <row r="4395" spans="12:14" x14ac:dyDescent="0.25">
      <c r="L4395" s="9"/>
      <c r="M4395" s="9"/>
      <c r="N4395" s="9"/>
    </row>
    <row r="4396" spans="12:14" x14ac:dyDescent="0.25">
      <c r="L4396" s="9"/>
      <c r="M4396" s="9"/>
      <c r="N4396" s="9"/>
    </row>
    <row r="4397" spans="12:14" x14ac:dyDescent="0.25">
      <c r="L4397" s="9"/>
      <c r="M4397" s="9"/>
      <c r="N4397" s="9"/>
    </row>
    <row r="4398" spans="12:14" x14ac:dyDescent="0.25">
      <c r="L4398" s="9"/>
      <c r="M4398" s="9"/>
      <c r="N4398" s="9"/>
    </row>
    <row r="4399" spans="12:14" x14ac:dyDescent="0.25">
      <c r="L4399" s="9"/>
      <c r="M4399" s="9"/>
      <c r="N4399" s="9"/>
    </row>
    <row r="4400" spans="12:14" x14ac:dyDescent="0.25">
      <c r="L4400" s="9"/>
      <c r="M4400" s="9"/>
      <c r="N4400" s="9"/>
    </row>
    <row r="4401" spans="12:14" x14ac:dyDescent="0.25">
      <c r="L4401" s="9"/>
      <c r="M4401" s="9"/>
      <c r="N4401" s="9"/>
    </row>
    <row r="4402" spans="12:14" x14ac:dyDescent="0.25">
      <c r="L4402" s="9"/>
      <c r="M4402" s="9"/>
      <c r="N4402" s="9"/>
    </row>
    <row r="4403" spans="12:14" x14ac:dyDescent="0.25">
      <c r="L4403" s="9"/>
      <c r="M4403" s="9"/>
      <c r="N4403" s="9"/>
    </row>
    <row r="4404" spans="12:14" x14ac:dyDescent="0.25">
      <c r="L4404" s="9"/>
      <c r="M4404" s="9"/>
      <c r="N4404" s="9"/>
    </row>
    <row r="4405" spans="12:14" x14ac:dyDescent="0.25">
      <c r="L4405" s="9"/>
      <c r="M4405" s="9"/>
      <c r="N4405" s="9"/>
    </row>
    <row r="4406" spans="12:14" x14ac:dyDescent="0.25">
      <c r="L4406" s="9"/>
      <c r="M4406" s="9"/>
      <c r="N4406" s="9"/>
    </row>
    <row r="4407" spans="12:14" x14ac:dyDescent="0.25">
      <c r="L4407" s="9"/>
      <c r="M4407" s="9"/>
      <c r="N4407" s="9"/>
    </row>
    <row r="4408" spans="12:14" x14ac:dyDescent="0.25">
      <c r="L4408" s="9"/>
      <c r="M4408" s="9"/>
      <c r="N4408" s="9"/>
    </row>
    <row r="4409" spans="12:14" x14ac:dyDescent="0.25">
      <c r="L4409" s="9"/>
      <c r="M4409" s="9"/>
      <c r="N4409" s="9"/>
    </row>
    <row r="4410" spans="12:14" x14ac:dyDescent="0.25">
      <c r="L4410" s="9"/>
      <c r="M4410" s="9"/>
      <c r="N4410" s="9"/>
    </row>
    <row r="4411" spans="12:14" x14ac:dyDescent="0.25">
      <c r="L4411" s="9"/>
      <c r="M4411" s="9"/>
      <c r="N4411" s="9"/>
    </row>
    <row r="4412" spans="12:14" x14ac:dyDescent="0.25">
      <c r="L4412" s="9"/>
      <c r="M4412" s="9"/>
      <c r="N4412" s="9"/>
    </row>
    <row r="4413" spans="12:14" x14ac:dyDescent="0.25">
      <c r="L4413" s="9"/>
      <c r="M4413" s="9"/>
      <c r="N4413" s="9"/>
    </row>
    <row r="4414" spans="12:14" x14ac:dyDescent="0.25">
      <c r="L4414" s="9"/>
      <c r="M4414" s="9"/>
      <c r="N4414" s="9"/>
    </row>
    <row r="4415" spans="12:14" x14ac:dyDescent="0.25">
      <c r="L4415" s="9"/>
      <c r="M4415" s="9"/>
      <c r="N4415" s="9"/>
    </row>
    <row r="4416" spans="12:14" x14ac:dyDescent="0.25">
      <c r="L4416" s="9"/>
      <c r="M4416" s="9"/>
      <c r="N4416" s="9"/>
    </row>
    <row r="4417" spans="12:14" x14ac:dyDescent="0.25">
      <c r="L4417" s="9"/>
      <c r="M4417" s="9"/>
      <c r="N4417" s="9"/>
    </row>
    <row r="4418" spans="12:14" x14ac:dyDescent="0.25">
      <c r="L4418" s="9"/>
      <c r="M4418" s="9"/>
      <c r="N4418" s="9"/>
    </row>
    <row r="4419" spans="12:14" x14ac:dyDescent="0.25">
      <c r="L4419" s="9"/>
      <c r="M4419" s="9"/>
      <c r="N4419" s="9"/>
    </row>
    <row r="4420" spans="12:14" x14ac:dyDescent="0.25">
      <c r="L4420" s="9"/>
      <c r="M4420" s="9"/>
      <c r="N4420" s="9"/>
    </row>
    <row r="4421" spans="12:14" x14ac:dyDescent="0.25">
      <c r="L4421" s="9"/>
      <c r="M4421" s="9"/>
      <c r="N4421" s="9"/>
    </row>
    <row r="4422" spans="12:14" x14ac:dyDescent="0.25">
      <c r="L4422" s="9"/>
      <c r="M4422" s="9"/>
      <c r="N4422" s="9"/>
    </row>
    <row r="4423" spans="12:14" x14ac:dyDescent="0.25">
      <c r="L4423" s="9"/>
      <c r="M4423" s="9"/>
      <c r="N4423" s="9"/>
    </row>
    <row r="4424" spans="12:14" x14ac:dyDescent="0.25">
      <c r="L4424" s="9"/>
      <c r="M4424" s="9"/>
      <c r="N4424" s="9"/>
    </row>
    <row r="4425" spans="12:14" x14ac:dyDescent="0.25">
      <c r="L4425" s="9"/>
      <c r="M4425" s="9"/>
      <c r="N4425" s="9"/>
    </row>
    <row r="4426" spans="12:14" x14ac:dyDescent="0.25">
      <c r="L4426" s="9"/>
      <c r="M4426" s="9"/>
      <c r="N4426" s="9"/>
    </row>
    <row r="4427" spans="12:14" x14ac:dyDescent="0.25">
      <c r="L4427" s="9"/>
      <c r="M4427" s="9"/>
      <c r="N4427" s="9"/>
    </row>
    <row r="4428" spans="12:14" x14ac:dyDescent="0.25">
      <c r="L4428" s="9"/>
      <c r="M4428" s="9"/>
      <c r="N4428" s="9"/>
    </row>
    <row r="4429" spans="12:14" x14ac:dyDescent="0.25">
      <c r="L4429" s="9"/>
      <c r="M4429" s="9"/>
      <c r="N4429" s="9"/>
    </row>
    <row r="4430" spans="12:14" x14ac:dyDescent="0.25">
      <c r="L4430" s="9"/>
      <c r="M4430" s="9"/>
      <c r="N4430" s="9"/>
    </row>
    <row r="4431" spans="12:14" x14ac:dyDescent="0.25">
      <c r="L4431" s="9"/>
      <c r="M4431" s="9"/>
      <c r="N4431" s="9"/>
    </row>
    <row r="4432" spans="12:14" x14ac:dyDescent="0.25">
      <c r="L4432" s="9"/>
      <c r="M4432" s="9"/>
      <c r="N4432" s="9"/>
    </row>
    <row r="4433" spans="12:14" x14ac:dyDescent="0.25">
      <c r="L4433" s="9"/>
      <c r="M4433" s="9"/>
      <c r="N4433" s="9"/>
    </row>
    <row r="4434" spans="12:14" x14ac:dyDescent="0.25">
      <c r="L4434" s="9"/>
      <c r="M4434" s="9"/>
      <c r="N4434" s="9"/>
    </row>
    <row r="4435" spans="12:14" x14ac:dyDescent="0.25">
      <c r="L4435" s="9"/>
      <c r="M4435" s="9"/>
      <c r="N4435" s="9"/>
    </row>
    <row r="4436" spans="12:14" x14ac:dyDescent="0.25">
      <c r="L4436" s="9"/>
      <c r="M4436" s="9"/>
      <c r="N4436" s="9"/>
    </row>
    <row r="4437" spans="12:14" x14ac:dyDescent="0.25">
      <c r="L4437" s="9"/>
      <c r="M4437" s="9"/>
      <c r="N4437" s="9"/>
    </row>
    <row r="4438" spans="12:14" x14ac:dyDescent="0.25">
      <c r="L4438" s="9"/>
      <c r="M4438" s="9"/>
      <c r="N4438" s="9"/>
    </row>
    <row r="4439" spans="12:14" x14ac:dyDescent="0.25">
      <c r="L4439" s="9"/>
      <c r="M4439" s="9"/>
      <c r="N4439" s="9"/>
    </row>
    <row r="4440" spans="12:14" x14ac:dyDescent="0.25">
      <c r="L4440" s="9"/>
      <c r="M4440" s="9"/>
      <c r="N4440" s="9"/>
    </row>
    <row r="4441" spans="12:14" x14ac:dyDescent="0.25">
      <c r="L4441" s="9"/>
      <c r="M4441" s="9"/>
      <c r="N4441" s="9"/>
    </row>
    <row r="4442" spans="12:14" x14ac:dyDescent="0.25">
      <c r="L4442" s="9"/>
      <c r="M4442" s="9"/>
      <c r="N4442" s="9"/>
    </row>
    <row r="4443" spans="12:14" x14ac:dyDescent="0.25">
      <c r="L4443" s="9"/>
      <c r="M4443" s="9"/>
      <c r="N4443" s="9"/>
    </row>
    <row r="4444" spans="12:14" x14ac:dyDescent="0.25">
      <c r="L4444" s="9"/>
      <c r="M4444" s="9"/>
      <c r="N4444" s="9"/>
    </row>
    <row r="4445" spans="12:14" x14ac:dyDescent="0.25">
      <c r="L4445" s="9"/>
      <c r="M4445" s="9"/>
      <c r="N4445" s="9"/>
    </row>
    <row r="4446" spans="12:14" x14ac:dyDescent="0.25">
      <c r="L4446" s="9"/>
      <c r="M4446" s="9"/>
      <c r="N4446" s="9"/>
    </row>
    <row r="4447" spans="12:14" x14ac:dyDescent="0.25">
      <c r="L4447" s="9"/>
      <c r="M4447" s="9"/>
      <c r="N4447" s="9"/>
    </row>
    <row r="4448" spans="12:14" x14ac:dyDescent="0.25">
      <c r="L4448" s="9"/>
      <c r="M4448" s="9"/>
      <c r="N4448" s="9"/>
    </row>
    <row r="4449" spans="12:14" x14ac:dyDescent="0.25">
      <c r="L4449" s="9"/>
      <c r="M4449" s="9"/>
      <c r="N4449" s="9"/>
    </row>
    <row r="4450" spans="12:14" x14ac:dyDescent="0.25">
      <c r="L4450" s="9"/>
      <c r="M4450" s="9"/>
      <c r="N4450" s="9"/>
    </row>
    <row r="4451" spans="12:14" x14ac:dyDescent="0.25">
      <c r="L4451" s="9"/>
      <c r="M4451" s="9"/>
      <c r="N4451" s="9"/>
    </row>
    <row r="4452" spans="12:14" x14ac:dyDescent="0.25">
      <c r="L4452" s="9"/>
      <c r="M4452" s="9"/>
      <c r="N4452" s="9"/>
    </row>
    <row r="4453" spans="12:14" x14ac:dyDescent="0.25">
      <c r="L4453" s="9"/>
      <c r="M4453" s="9"/>
      <c r="N4453" s="9"/>
    </row>
    <row r="4454" spans="12:14" x14ac:dyDescent="0.25">
      <c r="L4454" s="9"/>
      <c r="M4454" s="9"/>
      <c r="N4454" s="9"/>
    </row>
    <row r="4455" spans="12:14" x14ac:dyDescent="0.25">
      <c r="L4455" s="9"/>
      <c r="M4455" s="9"/>
      <c r="N4455" s="9"/>
    </row>
    <row r="4456" spans="12:14" x14ac:dyDescent="0.25">
      <c r="L4456" s="9"/>
      <c r="M4456" s="9"/>
      <c r="N4456" s="9"/>
    </row>
    <row r="4457" spans="12:14" x14ac:dyDescent="0.25">
      <c r="L4457" s="9"/>
      <c r="M4457" s="9"/>
      <c r="N4457" s="9"/>
    </row>
    <row r="4458" spans="12:14" x14ac:dyDescent="0.25">
      <c r="L4458" s="9"/>
      <c r="M4458" s="9"/>
      <c r="N4458" s="9"/>
    </row>
    <row r="4459" spans="12:14" x14ac:dyDescent="0.25">
      <c r="L4459" s="9"/>
      <c r="M4459" s="9"/>
      <c r="N4459" s="9"/>
    </row>
    <row r="4460" spans="12:14" x14ac:dyDescent="0.25">
      <c r="L4460" s="9"/>
      <c r="M4460" s="9"/>
      <c r="N4460" s="9"/>
    </row>
    <row r="4461" spans="12:14" x14ac:dyDescent="0.25">
      <c r="L4461" s="9"/>
      <c r="M4461" s="9"/>
      <c r="N4461" s="9"/>
    </row>
    <row r="4462" spans="12:14" x14ac:dyDescent="0.25">
      <c r="L4462" s="9"/>
      <c r="M4462" s="9"/>
      <c r="N4462" s="9"/>
    </row>
    <row r="4463" spans="12:14" x14ac:dyDescent="0.25">
      <c r="L4463" s="9"/>
      <c r="M4463" s="9"/>
      <c r="N4463" s="9"/>
    </row>
    <row r="4464" spans="12:14" x14ac:dyDescent="0.25">
      <c r="L4464" s="9"/>
      <c r="M4464" s="9"/>
      <c r="N4464" s="9"/>
    </row>
    <row r="4465" spans="12:14" x14ac:dyDescent="0.25">
      <c r="L4465" s="9"/>
      <c r="M4465" s="9"/>
      <c r="N4465" s="9"/>
    </row>
    <row r="4466" spans="12:14" x14ac:dyDescent="0.25">
      <c r="L4466" s="9"/>
      <c r="M4466" s="9"/>
      <c r="N4466" s="9"/>
    </row>
    <row r="4467" spans="12:14" x14ac:dyDescent="0.25">
      <c r="L4467" s="9"/>
      <c r="M4467" s="9"/>
      <c r="N4467" s="9"/>
    </row>
    <row r="4468" spans="12:14" x14ac:dyDescent="0.25">
      <c r="L4468" s="9"/>
      <c r="M4468" s="9"/>
      <c r="N4468" s="9"/>
    </row>
    <row r="4469" spans="12:14" x14ac:dyDescent="0.25">
      <c r="L4469" s="9"/>
      <c r="M4469" s="9"/>
      <c r="N4469" s="9"/>
    </row>
    <row r="4470" spans="12:14" x14ac:dyDescent="0.25">
      <c r="L4470" s="9"/>
      <c r="M4470" s="9"/>
      <c r="N4470" s="9"/>
    </row>
    <row r="4471" spans="12:14" x14ac:dyDescent="0.25">
      <c r="L4471" s="9"/>
      <c r="M4471" s="9"/>
      <c r="N4471" s="9"/>
    </row>
    <row r="4472" spans="12:14" x14ac:dyDescent="0.25">
      <c r="L4472" s="9"/>
      <c r="M4472" s="9"/>
      <c r="N4472" s="9"/>
    </row>
    <row r="4473" spans="12:14" x14ac:dyDescent="0.25">
      <c r="L4473" s="9"/>
      <c r="M4473" s="9"/>
      <c r="N4473" s="9"/>
    </row>
    <row r="4474" spans="12:14" x14ac:dyDescent="0.25">
      <c r="L4474" s="9"/>
      <c r="M4474" s="9"/>
      <c r="N4474" s="9"/>
    </row>
    <row r="4475" spans="12:14" x14ac:dyDescent="0.25">
      <c r="L4475" s="9"/>
      <c r="M4475" s="9"/>
      <c r="N4475" s="9"/>
    </row>
    <row r="4476" spans="12:14" x14ac:dyDescent="0.25">
      <c r="L4476" s="9"/>
      <c r="M4476" s="9"/>
      <c r="N4476" s="9"/>
    </row>
    <row r="4477" spans="12:14" x14ac:dyDescent="0.25">
      <c r="L4477" s="9"/>
      <c r="M4477" s="9"/>
      <c r="N4477" s="9"/>
    </row>
    <row r="4478" spans="12:14" x14ac:dyDescent="0.25">
      <c r="L4478" s="9"/>
      <c r="M4478" s="9"/>
      <c r="N4478" s="9"/>
    </row>
    <row r="4479" spans="12:14" x14ac:dyDescent="0.25">
      <c r="L4479" s="9"/>
      <c r="M4479" s="9"/>
      <c r="N4479" s="9"/>
    </row>
    <row r="4480" spans="12:14" x14ac:dyDescent="0.25">
      <c r="L4480" s="9"/>
      <c r="M4480" s="9"/>
      <c r="N4480" s="9"/>
    </row>
    <row r="4481" spans="12:14" x14ac:dyDescent="0.25">
      <c r="L4481" s="9"/>
      <c r="M4481" s="9"/>
      <c r="N4481" s="9"/>
    </row>
    <row r="4482" spans="12:14" x14ac:dyDescent="0.25">
      <c r="L4482" s="9"/>
      <c r="M4482" s="9"/>
      <c r="N4482" s="9"/>
    </row>
    <row r="4483" spans="12:14" x14ac:dyDescent="0.25">
      <c r="L4483" s="9"/>
      <c r="M4483" s="9"/>
      <c r="N4483" s="9"/>
    </row>
    <row r="4484" spans="12:14" x14ac:dyDescent="0.25">
      <c r="L4484" s="9"/>
      <c r="M4484" s="9"/>
      <c r="N4484" s="9"/>
    </row>
    <row r="4485" spans="12:14" x14ac:dyDescent="0.25">
      <c r="L4485" s="9"/>
      <c r="M4485" s="9"/>
      <c r="N4485" s="9"/>
    </row>
    <row r="4486" spans="12:14" x14ac:dyDescent="0.25">
      <c r="L4486" s="9"/>
      <c r="M4486" s="9"/>
      <c r="N4486" s="9"/>
    </row>
    <row r="4487" spans="12:14" x14ac:dyDescent="0.25">
      <c r="L4487" s="9"/>
      <c r="M4487" s="9"/>
      <c r="N4487" s="9"/>
    </row>
    <row r="4488" spans="12:14" x14ac:dyDescent="0.25">
      <c r="L4488" s="9"/>
      <c r="M4488" s="9"/>
      <c r="N4488" s="9"/>
    </row>
    <row r="4489" spans="12:14" x14ac:dyDescent="0.25">
      <c r="L4489" s="9"/>
      <c r="M4489" s="9"/>
      <c r="N4489" s="9"/>
    </row>
    <row r="4490" spans="12:14" x14ac:dyDescent="0.25">
      <c r="L4490" s="9"/>
      <c r="M4490" s="9"/>
      <c r="N4490" s="9"/>
    </row>
    <row r="4491" spans="12:14" x14ac:dyDescent="0.25">
      <c r="L4491" s="9"/>
      <c r="M4491" s="9"/>
      <c r="N4491" s="9"/>
    </row>
    <row r="4492" spans="12:14" x14ac:dyDescent="0.25">
      <c r="L4492" s="9"/>
      <c r="M4492" s="9"/>
      <c r="N4492" s="9"/>
    </row>
    <row r="4493" spans="12:14" x14ac:dyDescent="0.25">
      <c r="L4493" s="9"/>
      <c r="M4493" s="9"/>
      <c r="N4493" s="9"/>
    </row>
    <row r="4494" spans="12:14" x14ac:dyDescent="0.25">
      <c r="L4494" s="9"/>
      <c r="M4494" s="9"/>
      <c r="N4494" s="9"/>
    </row>
    <row r="4495" spans="12:14" x14ac:dyDescent="0.25">
      <c r="L4495" s="9"/>
      <c r="M4495" s="9"/>
      <c r="N4495" s="9"/>
    </row>
    <row r="4496" spans="12:14" x14ac:dyDescent="0.25">
      <c r="L4496" s="9"/>
      <c r="M4496" s="9"/>
      <c r="N4496" s="9"/>
    </row>
    <row r="4497" spans="12:14" x14ac:dyDescent="0.25">
      <c r="L4497" s="9"/>
      <c r="M4497" s="9"/>
      <c r="N4497" s="9"/>
    </row>
    <row r="4498" spans="12:14" x14ac:dyDescent="0.25">
      <c r="L4498" s="9"/>
      <c r="M4498" s="9"/>
      <c r="N4498" s="9"/>
    </row>
    <row r="4499" spans="12:14" x14ac:dyDescent="0.25">
      <c r="L4499" s="9"/>
      <c r="M4499" s="9"/>
      <c r="N4499" s="9"/>
    </row>
    <row r="4500" spans="12:14" x14ac:dyDescent="0.25">
      <c r="L4500" s="9"/>
      <c r="M4500" s="9"/>
      <c r="N4500" s="9"/>
    </row>
    <row r="4501" spans="12:14" x14ac:dyDescent="0.25">
      <c r="L4501" s="9"/>
      <c r="M4501" s="9"/>
      <c r="N4501" s="9"/>
    </row>
    <row r="4502" spans="12:14" x14ac:dyDescent="0.25">
      <c r="L4502" s="9"/>
      <c r="M4502" s="9"/>
      <c r="N4502" s="9"/>
    </row>
    <row r="4503" spans="12:14" x14ac:dyDescent="0.25">
      <c r="L4503" s="9"/>
      <c r="M4503" s="9"/>
      <c r="N4503" s="9"/>
    </row>
    <row r="4504" spans="12:14" x14ac:dyDescent="0.25">
      <c r="L4504" s="9"/>
      <c r="M4504" s="9"/>
      <c r="N4504" s="9"/>
    </row>
    <row r="4505" spans="12:14" x14ac:dyDescent="0.25">
      <c r="L4505" s="9"/>
      <c r="M4505" s="9"/>
      <c r="N4505" s="9"/>
    </row>
    <row r="4506" spans="12:14" x14ac:dyDescent="0.25">
      <c r="L4506" s="9"/>
      <c r="M4506" s="9"/>
      <c r="N4506" s="9"/>
    </row>
    <row r="4507" spans="12:14" x14ac:dyDescent="0.25">
      <c r="L4507" s="9"/>
      <c r="M4507" s="9"/>
      <c r="N4507" s="9"/>
    </row>
    <row r="4508" spans="12:14" x14ac:dyDescent="0.25">
      <c r="L4508" s="9"/>
      <c r="M4508" s="9"/>
      <c r="N4508" s="9"/>
    </row>
    <row r="4509" spans="12:14" x14ac:dyDescent="0.25">
      <c r="L4509" s="9"/>
      <c r="M4509" s="9"/>
      <c r="N4509" s="9"/>
    </row>
    <row r="4510" spans="12:14" x14ac:dyDescent="0.25">
      <c r="L4510" s="9"/>
      <c r="M4510" s="9"/>
      <c r="N4510" s="9"/>
    </row>
    <row r="4511" spans="12:14" x14ac:dyDescent="0.25">
      <c r="L4511" s="9"/>
      <c r="M4511" s="9"/>
      <c r="N4511" s="9"/>
    </row>
    <row r="4512" spans="12:14" x14ac:dyDescent="0.25">
      <c r="L4512" s="9"/>
      <c r="M4512" s="9"/>
      <c r="N4512" s="9"/>
    </row>
    <row r="4513" spans="12:14" x14ac:dyDescent="0.25">
      <c r="L4513" s="9"/>
      <c r="M4513" s="9"/>
      <c r="N4513" s="9"/>
    </row>
    <row r="4514" spans="12:14" x14ac:dyDescent="0.25">
      <c r="L4514" s="9"/>
      <c r="M4514" s="9"/>
      <c r="N4514" s="9"/>
    </row>
    <row r="4515" spans="12:14" x14ac:dyDescent="0.25">
      <c r="L4515" s="9"/>
      <c r="M4515" s="9"/>
      <c r="N4515" s="9"/>
    </row>
    <row r="4516" spans="12:14" x14ac:dyDescent="0.25">
      <c r="L4516" s="9"/>
      <c r="M4516" s="9"/>
      <c r="N4516" s="9"/>
    </row>
    <row r="4517" spans="12:14" x14ac:dyDescent="0.25">
      <c r="L4517" s="9"/>
      <c r="M4517" s="9"/>
      <c r="N4517" s="9"/>
    </row>
    <row r="4518" spans="12:14" x14ac:dyDescent="0.25">
      <c r="L4518" s="9"/>
      <c r="M4518" s="9"/>
      <c r="N4518" s="9"/>
    </row>
    <row r="4519" spans="12:14" x14ac:dyDescent="0.25">
      <c r="L4519" s="9"/>
      <c r="M4519" s="9"/>
      <c r="N4519" s="9"/>
    </row>
    <row r="4520" spans="12:14" x14ac:dyDescent="0.25">
      <c r="L4520" s="9"/>
      <c r="M4520" s="9"/>
      <c r="N4520" s="9"/>
    </row>
    <row r="4521" spans="12:14" x14ac:dyDescent="0.25">
      <c r="L4521" s="9"/>
      <c r="M4521" s="9"/>
      <c r="N4521" s="9"/>
    </row>
    <row r="4522" spans="12:14" x14ac:dyDescent="0.25">
      <c r="L4522" s="9"/>
      <c r="M4522" s="9"/>
      <c r="N4522" s="9"/>
    </row>
    <row r="4523" spans="12:14" x14ac:dyDescent="0.25">
      <c r="L4523" s="9"/>
      <c r="M4523" s="9"/>
      <c r="N4523" s="9"/>
    </row>
    <row r="4524" spans="12:14" x14ac:dyDescent="0.25">
      <c r="L4524" s="9"/>
      <c r="M4524" s="9"/>
      <c r="N4524" s="9"/>
    </row>
    <row r="4525" spans="12:14" x14ac:dyDescent="0.25">
      <c r="L4525" s="9"/>
      <c r="M4525" s="9"/>
      <c r="N4525" s="9"/>
    </row>
    <row r="4526" spans="12:14" x14ac:dyDescent="0.25">
      <c r="L4526" s="9"/>
      <c r="M4526" s="9"/>
      <c r="N4526" s="9"/>
    </row>
    <row r="4527" spans="12:14" x14ac:dyDescent="0.25">
      <c r="L4527" s="9"/>
      <c r="M4527" s="9"/>
      <c r="N4527" s="9"/>
    </row>
    <row r="4528" spans="12:14" x14ac:dyDescent="0.25">
      <c r="L4528" s="9"/>
      <c r="M4528" s="9"/>
      <c r="N4528" s="9"/>
    </row>
    <row r="4529" spans="12:14" x14ac:dyDescent="0.25">
      <c r="L4529" s="9"/>
      <c r="M4529" s="9"/>
      <c r="N4529" s="9"/>
    </row>
    <row r="4530" spans="12:14" x14ac:dyDescent="0.25">
      <c r="L4530" s="9"/>
      <c r="M4530" s="9"/>
      <c r="N4530" s="9"/>
    </row>
    <row r="4531" spans="12:14" x14ac:dyDescent="0.25">
      <c r="L4531" s="9"/>
      <c r="M4531" s="9"/>
      <c r="N4531" s="9"/>
    </row>
    <row r="4532" spans="12:14" x14ac:dyDescent="0.25">
      <c r="L4532" s="9"/>
      <c r="M4532" s="9"/>
      <c r="N4532" s="9"/>
    </row>
    <row r="4533" spans="12:14" x14ac:dyDescent="0.25">
      <c r="L4533" s="9"/>
      <c r="M4533" s="9"/>
      <c r="N4533" s="9"/>
    </row>
    <row r="4534" spans="12:14" x14ac:dyDescent="0.25">
      <c r="L4534" s="9"/>
      <c r="M4534" s="9"/>
      <c r="N4534" s="9"/>
    </row>
    <row r="4535" spans="12:14" x14ac:dyDescent="0.25">
      <c r="L4535" s="9"/>
      <c r="M4535" s="9"/>
      <c r="N4535" s="9"/>
    </row>
    <row r="4536" spans="12:14" x14ac:dyDescent="0.25">
      <c r="L4536" s="9"/>
      <c r="M4536" s="9"/>
      <c r="N4536" s="9"/>
    </row>
    <row r="4537" spans="12:14" x14ac:dyDescent="0.25">
      <c r="L4537" s="9"/>
      <c r="M4537" s="9"/>
      <c r="N4537" s="9"/>
    </row>
    <row r="4538" spans="12:14" x14ac:dyDescent="0.25">
      <c r="L4538" s="9"/>
      <c r="M4538" s="9"/>
      <c r="N4538" s="9"/>
    </row>
    <row r="4539" spans="12:14" x14ac:dyDescent="0.25">
      <c r="L4539" s="9"/>
      <c r="M4539" s="9"/>
      <c r="N4539" s="9"/>
    </row>
    <row r="4540" spans="12:14" x14ac:dyDescent="0.25">
      <c r="L4540" s="9"/>
      <c r="M4540" s="9"/>
      <c r="N4540" s="9"/>
    </row>
    <row r="4541" spans="12:14" x14ac:dyDescent="0.25">
      <c r="L4541" s="9"/>
      <c r="M4541" s="9"/>
      <c r="N4541" s="9"/>
    </row>
    <row r="4542" spans="12:14" x14ac:dyDescent="0.25">
      <c r="L4542" s="9"/>
      <c r="M4542" s="9"/>
      <c r="N4542" s="9"/>
    </row>
    <row r="4543" spans="12:14" x14ac:dyDescent="0.25">
      <c r="L4543" s="9"/>
      <c r="M4543" s="9"/>
      <c r="N4543" s="9"/>
    </row>
    <row r="4544" spans="12:14" x14ac:dyDescent="0.25">
      <c r="L4544" s="9"/>
      <c r="M4544" s="9"/>
      <c r="N4544" s="9"/>
    </row>
    <row r="4545" spans="12:14" x14ac:dyDescent="0.25">
      <c r="L4545" s="9"/>
      <c r="M4545" s="9"/>
      <c r="N4545" s="9"/>
    </row>
    <row r="4546" spans="12:14" x14ac:dyDescent="0.25">
      <c r="L4546" s="9"/>
      <c r="M4546" s="9"/>
      <c r="N4546" s="9"/>
    </row>
    <row r="4547" spans="12:14" x14ac:dyDescent="0.25">
      <c r="L4547" s="9"/>
      <c r="M4547" s="9"/>
      <c r="N4547" s="9"/>
    </row>
    <row r="4548" spans="12:14" x14ac:dyDescent="0.25">
      <c r="L4548" s="9"/>
      <c r="M4548" s="9"/>
      <c r="N4548" s="9"/>
    </row>
    <row r="4549" spans="12:14" x14ac:dyDescent="0.25">
      <c r="L4549" s="9"/>
      <c r="M4549" s="9"/>
      <c r="N4549" s="9"/>
    </row>
    <row r="4550" spans="12:14" x14ac:dyDescent="0.25">
      <c r="L4550" s="9"/>
      <c r="M4550" s="9"/>
      <c r="N4550" s="9"/>
    </row>
    <row r="4551" spans="12:14" x14ac:dyDescent="0.25">
      <c r="L4551" s="9"/>
      <c r="M4551" s="9"/>
      <c r="N4551" s="9"/>
    </row>
    <row r="4552" spans="12:14" x14ac:dyDescent="0.25">
      <c r="L4552" s="9"/>
      <c r="M4552" s="9"/>
      <c r="N4552" s="9"/>
    </row>
    <row r="4553" spans="12:14" x14ac:dyDescent="0.25">
      <c r="L4553" s="9"/>
      <c r="M4553" s="9"/>
      <c r="N4553" s="9"/>
    </row>
    <row r="4554" spans="12:14" x14ac:dyDescent="0.25">
      <c r="L4554" s="9"/>
      <c r="M4554" s="9"/>
      <c r="N4554" s="9"/>
    </row>
    <row r="4555" spans="12:14" x14ac:dyDescent="0.25">
      <c r="L4555" s="9"/>
      <c r="M4555" s="9"/>
      <c r="N4555" s="9"/>
    </row>
    <row r="4556" spans="12:14" x14ac:dyDescent="0.25">
      <c r="L4556" s="9"/>
      <c r="M4556" s="9"/>
      <c r="N4556" s="9"/>
    </row>
    <row r="4557" spans="12:14" x14ac:dyDescent="0.25">
      <c r="L4557" s="9"/>
      <c r="M4557" s="9"/>
      <c r="N4557" s="9"/>
    </row>
    <row r="4558" spans="12:14" x14ac:dyDescent="0.25">
      <c r="L4558" s="9"/>
      <c r="M4558" s="9"/>
      <c r="N4558" s="9"/>
    </row>
    <row r="4559" spans="12:14" x14ac:dyDescent="0.25">
      <c r="L4559" s="9"/>
      <c r="M4559" s="9"/>
      <c r="N4559" s="9"/>
    </row>
    <row r="4560" spans="12:14" x14ac:dyDescent="0.25">
      <c r="L4560" s="9"/>
      <c r="M4560" s="9"/>
      <c r="N4560" s="9"/>
    </row>
    <row r="4561" spans="12:14" x14ac:dyDescent="0.25">
      <c r="L4561" s="9"/>
      <c r="M4561" s="9"/>
      <c r="N4561" s="9"/>
    </row>
    <row r="4562" spans="12:14" x14ac:dyDescent="0.25">
      <c r="L4562" s="9"/>
      <c r="M4562" s="9"/>
      <c r="N4562" s="9"/>
    </row>
    <row r="4563" spans="12:14" x14ac:dyDescent="0.25">
      <c r="L4563" s="9"/>
      <c r="M4563" s="9"/>
      <c r="N4563" s="9"/>
    </row>
    <row r="4564" spans="12:14" x14ac:dyDescent="0.25">
      <c r="L4564" s="9"/>
      <c r="M4564" s="9"/>
      <c r="N4564" s="9"/>
    </row>
    <row r="4565" spans="12:14" x14ac:dyDescent="0.25">
      <c r="L4565" s="9"/>
      <c r="M4565" s="9"/>
      <c r="N4565" s="9"/>
    </row>
    <row r="4566" spans="12:14" x14ac:dyDescent="0.25">
      <c r="L4566" s="9"/>
      <c r="M4566" s="9"/>
      <c r="N4566" s="9"/>
    </row>
    <row r="4567" spans="12:14" x14ac:dyDescent="0.25">
      <c r="L4567" s="9"/>
      <c r="M4567" s="9"/>
      <c r="N4567" s="9"/>
    </row>
    <row r="4568" spans="12:14" x14ac:dyDescent="0.25">
      <c r="L4568" s="9"/>
      <c r="M4568" s="9"/>
      <c r="N4568" s="9"/>
    </row>
    <row r="4569" spans="12:14" x14ac:dyDescent="0.25">
      <c r="L4569" s="9"/>
      <c r="M4569" s="9"/>
      <c r="N4569" s="9"/>
    </row>
    <row r="4570" spans="12:14" x14ac:dyDescent="0.25">
      <c r="L4570" s="9"/>
      <c r="M4570" s="9"/>
      <c r="N4570" s="9"/>
    </row>
    <row r="4571" spans="12:14" x14ac:dyDescent="0.25">
      <c r="L4571" s="9"/>
      <c r="M4571" s="9"/>
      <c r="N4571" s="9"/>
    </row>
    <row r="4572" spans="12:14" x14ac:dyDescent="0.25">
      <c r="L4572" s="9"/>
      <c r="M4572" s="9"/>
      <c r="N4572" s="9"/>
    </row>
    <row r="4573" spans="12:14" x14ac:dyDescent="0.25">
      <c r="L4573" s="9"/>
      <c r="M4573" s="9"/>
      <c r="N4573" s="9"/>
    </row>
    <row r="4574" spans="12:14" x14ac:dyDescent="0.25">
      <c r="L4574" s="9"/>
      <c r="M4574" s="9"/>
      <c r="N4574" s="9"/>
    </row>
    <row r="4575" spans="12:14" x14ac:dyDescent="0.25">
      <c r="L4575" s="9"/>
      <c r="M4575" s="9"/>
      <c r="N4575" s="9"/>
    </row>
    <row r="4576" spans="12:14" x14ac:dyDescent="0.25">
      <c r="L4576" s="9"/>
      <c r="M4576" s="9"/>
      <c r="N4576" s="9"/>
    </row>
    <row r="4577" spans="12:14" x14ac:dyDescent="0.25">
      <c r="L4577" s="9"/>
      <c r="M4577" s="9"/>
      <c r="N4577" s="9"/>
    </row>
    <row r="4578" spans="12:14" x14ac:dyDescent="0.25">
      <c r="L4578" s="9"/>
      <c r="M4578" s="9"/>
      <c r="N4578" s="9"/>
    </row>
    <row r="4579" spans="12:14" x14ac:dyDescent="0.25">
      <c r="L4579" s="9"/>
      <c r="M4579" s="9"/>
      <c r="N4579" s="9"/>
    </row>
    <row r="4580" spans="12:14" x14ac:dyDescent="0.25">
      <c r="L4580" s="9"/>
      <c r="M4580" s="9"/>
      <c r="N4580" s="9"/>
    </row>
    <row r="4581" spans="12:14" x14ac:dyDescent="0.25">
      <c r="L4581" s="9"/>
      <c r="M4581" s="9"/>
      <c r="N4581" s="9"/>
    </row>
    <row r="4582" spans="12:14" x14ac:dyDescent="0.25">
      <c r="L4582" s="9"/>
      <c r="M4582" s="9"/>
      <c r="N4582" s="9"/>
    </row>
    <row r="4583" spans="12:14" x14ac:dyDescent="0.25">
      <c r="L4583" s="9"/>
      <c r="M4583" s="9"/>
      <c r="N4583" s="9"/>
    </row>
    <row r="4584" spans="12:14" x14ac:dyDescent="0.25">
      <c r="L4584" s="9"/>
      <c r="M4584" s="9"/>
      <c r="N4584" s="9"/>
    </row>
    <row r="4585" spans="12:14" x14ac:dyDescent="0.25">
      <c r="L4585" s="9"/>
      <c r="M4585" s="9"/>
      <c r="N4585" s="9"/>
    </row>
    <row r="4586" spans="12:14" x14ac:dyDescent="0.25">
      <c r="L4586" s="9"/>
      <c r="M4586" s="9"/>
      <c r="N4586" s="9"/>
    </row>
    <row r="4587" spans="12:14" x14ac:dyDescent="0.25">
      <c r="L4587" s="9"/>
      <c r="M4587" s="9"/>
      <c r="N4587" s="9"/>
    </row>
    <row r="4588" spans="12:14" x14ac:dyDescent="0.25">
      <c r="L4588" s="9"/>
      <c r="M4588" s="9"/>
      <c r="N4588" s="9"/>
    </row>
    <row r="4589" spans="12:14" x14ac:dyDescent="0.25">
      <c r="L4589" s="9"/>
      <c r="M4589" s="9"/>
      <c r="N4589" s="9"/>
    </row>
    <row r="4590" spans="12:14" x14ac:dyDescent="0.25">
      <c r="L4590" s="9"/>
      <c r="M4590" s="9"/>
      <c r="N4590" s="9"/>
    </row>
    <row r="4591" spans="12:14" x14ac:dyDescent="0.25">
      <c r="L4591" s="9"/>
      <c r="M4591" s="9"/>
      <c r="N4591" s="9"/>
    </row>
    <row r="4592" spans="12:14" x14ac:dyDescent="0.25">
      <c r="L4592" s="9"/>
      <c r="M4592" s="9"/>
      <c r="N4592" s="9"/>
    </row>
    <row r="4593" spans="12:14" x14ac:dyDescent="0.25">
      <c r="L4593" s="9"/>
      <c r="M4593" s="9"/>
      <c r="N4593" s="9"/>
    </row>
    <row r="4594" spans="12:14" x14ac:dyDescent="0.25">
      <c r="L4594" s="9"/>
      <c r="M4594" s="9"/>
      <c r="N4594" s="9"/>
    </row>
    <row r="4595" spans="12:14" x14ac:dyDescent="0.25">
      <c r="L4595" s="9"/>
      <c r="M4595" s="9"/>
      <c r="N4595" s="9"/>
    </row>
    <row r="4596" spans="12:14" x14ac:dyDescent="0.25">
      <c r="L4596" s="9"/>
      <c r="M4596" s="9"/>
      <c r="N4596" s="9"/>
    </row>
    <row r="4597" spans="12:14" x14ac:dyDescent="0.25">
      <c r="L4597" s="9"/>
      <c r="M4597" s="9"/>
      <c r="N4597" s="9"/>
    </row>
    <row r="4598" spans="12:14" x14ac:dyDescent="0.25">
      <c r="L4598" s="9"/>
      <c r="M4598" s="9"/>
      <c r="N4598" s="9"/>
    </row>
    <row r="4599" spans="12:14" x14ac:dyDescent="0.25">
      <c r="L4599" s="9"/>
      <c r="M4599" s="9"/>
      <c r="N4599" s="9"/>
    </row>
    <row r="4600" spans="12:14" x14ac:dyDescent="0.25">
      <c r="L4600" s="9"/>
      <c r="M4600" s="9"/>
      <c r="N4600" s="9"/>
    </row>
    <row r="4601" spans="12:14" x14ac:dyDescent="0.25">
      <c r="L4601" s="9"/>
      <c r="M4601" s="9"/>
      <c r="N4601" s="9"/>
    </row>
    <row r="4602" spans="12:14" x14ac:dyDescent="0.25">
      <c r="L4602" s="9"/>
      <c r="M4602" s="9"/>
      <c r="N4602" s="9"/>
    </row>
    <row r="4603" spans="12:14" x14ac:dyDescent="0.25">
      <c r="L4603" s="9"/>
      <c r="M4603" s="9"/>
      <c r="N4603" s="9"/>
    </row>
    <row r="4604" spans="12:14" x14ac:dyDescent="0.25">
      <c r="L4604" s="9"/>
      <c r="M4604" s="9"/>
      <c r="N4604" s="9"/>
    </row>
    <row r="4605" spans="12:14" x14ac:dyDescent="0.25">
      <c r="L4605" s="9"/>
      <c r="M4605" s="9"/>
      <c r="N4605" s="9"/>
    </row>
    <row r="4606" spans="12:14" x14ac:dyDescent="0.25">
      <c r="L4606" s="9"/>
      <c r="M4606" s="9"/>
      <c r="N4606" s="9"/>
    </row>
    <row r="4607" spans="12:14" x14ac:dyDescent="0.25">
      <c r="L4607" s="9"/>
      <c r="M4607" s="9"/>
      <c r="N4607" s="9"/>
    </row>
    <row r="4608" spans="12:14" x14ac:dyDescent="0.25">
      <c r="L4608" s="9"/>
      <c r="M4608" s="9"/>
      <c r="N4608" s="9"/>
    </row>
    <row r="4609" spans="12:14" x14ac:dyDescent="0.25">
      <c r="L4609" s="9"/>
      <c r="M4609" s="9"/>
      <c r="N4609" s="9"/>
    </row>
    <row r="4610" spans="12:14" x14ac:dyDescent="0.25">
      <c r="L4610" s="9"/>
      <c r="M4610" s="9"/>
      <c r="N4610" s="9"/>
    </row>
    <row r="4611" spans="12:14" x14ac:dyDescent="0.25">
      <c r="L4611" s="9"/>
      <c r="M4611" s="9"/>
      <c r="N4611" s="9"/>
    </row>
    <row r="4612" spans="12:14" x14ac:dyDescent="0.25">
      <c r="L4612" s="9"/>
      <c r="M4612" s="9"/>
      <c r="N4612" s="9"/>
    </row>
    <row r="4613" spans="12:14" x14ac:dyDescent="0.25">
      <c r="L4613" s="9"/>
      <c r="M4613" s="9"/>
      <c r="N4613" s="9"/>
    </row>
    <row r="4614" spans="12:14" x14ac:dyDescent="0.25">
      <c r="L4614" s="9"/>
      <c r="M4614" s="9"/>
      <c r="N4614" s="9"/>
    </row>
    <row r="4615" spans="12:14" x14ac:dyDescent="0.25">
      <c r="L4615" s="9"/>
      <c r="M4615" s="9"/>
      <c r="N4615" s="9"/>
    </row>
    <row r="4616" spans="12:14" x14ac:dyDescent="0.25">
      <c r="L4616" s="9"/>
      <c r="M4616" s="9"/>
      <c r="N4616" s="9"/>
    </row>
    <row r="4617" spans="12:14" x14ac:dyDescent="0.25">
      <c r="L4617" s="9"/>
      <c r="M4617" s="9"/>
      <c r="N4617" s="9"/>
    </row>
    <row r="4618" spans="12:14" x14ac:dyDescent="0.25">
      <c r="L4618" s="9"/>
      <c r="M4618" s="9"/>
      <c r="N4618" s="9"/>
    </row>
    <row r="4619" spans="12:14" x14ac:dyDescent="0.25">
      <c r="L4619" s="9"/>
      <c r="M4619" s="9"/>
      <c r="N4619" s="9"/>
    </row>
    <row r="4620" spans="12:14" x14ac:dyDescent="0.25">
      <c r="L4620" s="9"/>
      <c r="M4620" s="9"/>
      <c r="N4620" s="9"/>
    </row>
    <row r="4621" spans="12:14" x14ac:dyDescent="0.25">
      <c r="L4621" s="9"/>
      <c r="M4621" s="9"/>
      <c r="N4621" s="9"/>
    </row>
    <row r="4622" spans="12:14" x14ac:dyDescent="0.25">
      <c r="L4622" s="9"/>
      <c r="M4622" s="9"/>
      <c r="N4622" s="9"/>
    </row>
    <row r="4623" spans="12:14" x14ac:dyDescent="0.25">
      <c r="L4623" s="9"/>
      <c r="M4623" s="9"/>
      <c r="N4623" s="9"/>
    </row>
    <row r="4624" spans="12:14" x14ac:dyDescent="0.25">
      <c r="L4624" s="9"/>
      <c r="M4624" s="9"/>
      <c r="N4624" s="9"/>
    </row>
    <row r="4625" spans="12:14" x14ac:dyDescent="0.25">
      <c r="L4625" s="9"/>
      <c r="M4625" s="9"/>
      <c r="N4625" s="9"/>
    </row>
    <row r="4626" spans="12:14" x14ac:dyDescent="0.25">
      <c r="L4626" s="9"/>
      <c r="M4626" s="9"/>
      <c r="N4626" s="9"/>
    </row>
    <row r="4627" spans="12:14" x14ac:dyDescent="0.25">
      <c r="L4627" s="9"/>
      <c r="M4627" s="9"/>
      <c r="N4627" s="9"/>
    </row>
    <row r="4628" spans="12:14" x14ac:dyDescent="0.25">
      <c r="L4628" s="9"/>
      <c r="M4628" s="9"/>
      <c r="N4628" s="9"/>
    </row>
    <row r="4629" spans="12:14" x14ac:dyDescent="0.25">
      <c r="L4629" s="9"/>
      <c r="M4629" s="9"/>
      <c r="N4629" s="9"/>
    </row>
    <row r="4630" spans="12:14" x14ac:dyDescent="0.25">
      <c r="L4630" s="9"/>
      <c r="M4630" s="9"/>
      <c r="N4630" s="9"/>
    </row>
    <row r="4631" spans="12:14" x14ac:dyDescent="0.25">
      <c r="L4631" s="9"/>
      <c r="M4631" s="9"/>
      <c r="N4631" s="9"/>
    </row>
    <row r="4632" spans="12:14" x14ac:dyDescent="0.25">
      <c r="L4632" s="9"/>
      <c r="M4632" s="9"/>
      <c r="N4632" s="9"/>
    </row>
    <row r="4633" spans="12:14" x14ac:dyDescent="0.25">
      <c r="L4633" s="9"/>
      <c r="M4633" s="9"/>
      <c r="N4633" s="9"/>
    </row>
    <row r="4634" spans="12:14" x14ac:dyDescent="0.25">
      <c r="L4634" s="9"/>
      <c r="M4634" s="9"/>
      <c r="N4634" s="9"/>
    </row>
    <row r="4635" spans="12:14" x14ac:dyDescent="0.25">
      <c r="L4635" s="9"/>
      <c r="M4635" s="9"/>
      <c r="N4635" s="9"/>
    </row>
    <row r="4636" spans="12:14" x14ac:dyDescent="0.25">
      <c r="L4636" s="9"/>
      <c r="M4636" s="9"/>
      <c r="N4636" s="9"/>
    </row>
    <row r="4637" spans="12:14" x14ac:dyDescent="0.25">
      <c r="L4637" s="9"/>
      <c r="M4637" s="9"/>
      <c r="N4637" s="9"/>
    </row>
    <row r="4638" spans="12:14" x14ac:dyDescent="0.25">
      <c r="L4638" s="9"/>
      <c r="M4638" s="9"/>
      <c r="N4638" s="9"/>
    </row>
    <row r="4639" spans="12:14" x14ac:dyDescent="0.25">
      <c r="L4639" s="9"/>
      <c r="M4639" s="9"/>
      <c r="N4639" s="9"/>
    </row>
    <row r="4640" spans="12:14" x14ac:dyDescent="0.25">
      <c r="L4640" s="9"/>
      <c r="M4640" s="9"/>
      <c r="N4640" s="9"/>
    </row>
    <row r="4641" spans="12:14" x14ac:dyDescent="0.25">
      <c r="L4641" s="9"/>
      <c r="M4641" s="9"/>
      <c r="N4641" s="9"/>
    </row>
    <row r="4642" spans="12:14" x14ac:dyDescent="0.25">
      <c r="L4642" s="9"/>
      <c r="M4642" s="9"/>
      <c r="N4642" s="9"/>
    </row>
    <row r="4643" spans="12:14" x14ac:dyDescent="0.25">
      <c r="L4643" s="9"/>
      <c r="M4643" s="9"/>
      <c r="N4643" s="9"/>
    </row>
    <row r="4644" spans="12:14" x14ac:dyDescent="0.25">
      <c r="L4644" s="9"/>
      <c r="M4644" s="9"/>
      <c r="N4644" s="9"/>
    </row>
    <row r="4645" spans="12:14" x14ac:dyDescent="0.25">
      <c r="L4645" s="9"/>
      <c r="M4645" s="9"/>
      <c r="N4645" s="9"/>
    </row>
    <row r="4646" spans="12:14" x14ac:dyDescent="0.25">
      <c r="L4646" s="9"/>
      <c r="M4646" s="9"/>
      <c r="N4646" s="9"/>
    </row>
    <row r="4647" spans="12:14" x14ac:dyDescent="0.25">
      <c r="L4647" s="9"/>
      <c r="M4647" s="9"/>
      <c r="N4647" s="9"/>
    </row>
    <row r="4648" spans="12:14" x14ac:dyDescent="0.25">
      <c r="L4648" s="9"/>
      <c r="M4648" s="9"/>
      <c r="N4648" s="9"/>
    </row>
    <row r="4649" spans="12:14" x14ac:dyDescent="0.25">
      <c r="L4649" s="9"/>
      <c r="M4649" s="9"/>
      <c r="N4649" s="9"/>
    </row>
    <row r="4650" spans="12:14" x14ac:dyDescent="0.25">
      <c r="L4650" s="9"/>
      <c r="M4650" s="9"/>
      <c r="N4650" s="9"/>
    </row>
    <row r="4651" spans="12:14" x14ac:dyDescent="0.25">
      <c r="L4651" s="9"/>
      <c r="M4651" s="9"/>
      <c r="N4651" s="9"/>
    </row>
    <row r="4652" spans="12:14" x14ac:dyDescent="0.25">
      <c r="L4652" s="9"/>
      <c r="M4652" s="9"/>
      <c r="N4652" s="9"/>
    </row>
    <row r="4653" spans="12:14" x14ac:dyDescent="0.25">
      <c r="L4653" s="9"/>
      <c r="M4653" s="9"/>
      <c r="N4653" s="9"/>
    </row>
    <row r="4654" spans="12:14" x14ac:dyDescent="0.25">
      <c r="L4654" s="9"/>
      <c r="M4654" s="9"/>
      <c r="N4654" s="9"/>
    </row>
    <row r="4655" spans="12:14" x14ac:dyDescent="0.25">
      <c r="L4655" s="9"/>
      <c r="M4655" s="9"/>
      <c r="N4655" s="9"/>
    </row>
    <row r="4656" spans="12:14" x14ac:dyDescent="0.25">
      <c r="L4656" s="9"/>
      <c r="M4656" s="9"/>
      <c r="N4656" s="9"/>
    </row>
    <row r="4657" spans="12:14" x14ac:dyDescent="0.25">
      <c r="L4657" s="9"/>
      <c r="M4657" s="9"/>
      <c r="N4657" s="9"/>
    </row>
    <row r="4658" spans="12:14" x14ac:dyDescent="0.25">
      <c r="L4658" s="9"/>
      <c r="M4658" s="9"/>
      <c r="N4658" s="9"/>
    </row>
    <row r="4659" spans="12:14" x14ac:dyDescent="0.25">
      <c r="L4659" s="9"/>
      <c r="M4659" s="9"/>
      <c r="N4659" s="9"/>
    </row>
    <row r="4660" spans="12:14" x14ac:dyDescent="0.25">
      <c r="L4660" s="9"/>
      <c r="M4660" s="9"/>
      <c r="N4660" s="9"/>
    </row>
    <row r="4661" spans="12:14" x14ac:dyDescent="0.25">
      <c r="L4661" s="9"/>
      <c r="M4661" s="9"/>
      <c r="N4661" s="9"/>
    </row>
    <row r="4662" spans="12:14" x14ac:dyDescent="0.25">
      <c r="L4662" s="9"/>
      <c r="M4662" s="9"/>
      <c r="N4662" s="9"/>
    </row>
    <row r="4663" spans="12:14" x14ac:dyDescent="0.25">
      <c r="L4663" s="9"/>
      <c r="M4663" s="9"/>
      <c r="N4663" s="9"/>
    </row>
    <row r="4664" spans="12:14" x14ac:dyDescent="0.25">
      <c r="L4664" s="9"/>
      <c r="M4664" s="9"/>
      <c r="N4664" s="9"/>
    </row>
    <row r="4665" spans="12:14" x14ac:dyDescent="0.25">
      <c r="L4665" s="9"/>
      <c r="M4665" s="9"/>
      <c r="N4665" s="9"/>
    </row>
    <row r="4666" spans="12:14" x14ac:dyDescent="0.25">
      <c r="L4666" s="9"/>
      <c r="M4666" s="9"/>
      <c r="N4666" s="9"/>
    </row>
    <row r="4667" spans="12:14" x14ac:dyDescent="0.25">
      <c r="L4667" s="9"/>
      <c r="M4667" s="9"/>
      <c r="N4667" s="9"/>
    </row>
    <row r="4668" spans="12:14" x14ac:dyDescent="0.25">
      <c r="L4668" s="9"/>
      <c r="M4668" s="9"/>
      <c r="N4668" s="9"/>
    </row>
    <row r="4669" spans="12:14" x14ac:dyDescent="0.25">
      <c r="L4669" s="9"/>
      <c r="M4669" s="9"/>
      <c r="N4669" s="9"/>
    </row>
    <row r="4670" spans="12:14" x14ac:dyDescent="0.25">
      <c r="L4670" s="9"/>
      <c r="M4670" s="9"/>
      <c r="N4670" s="9"/>
    </row>
    <row r="4671" spans="12:14" x14ac:dyDescent="0.25">
      <c r="L4671" s="9"/>
      <c r="M4671" s="9"/>
      <c r="N4671" s="9"/>
    </row>
    <row r="4672" spans="12:14" x14ac:dyDescent="0.25">
      <c r="L4672" s="9"/>
      <c r="M4672" s="9"/>
      <c r="N4672" s="9"/>
    </row>
    <row r="4673" spans="12:14" x14ac:dyDescent="0.25">
      <c r="L4673" s="9"/>
      <c r="M4673" s="9"/>
      <c r="N4673" s="9"/>
    </row>
    <row r="4674" spans="12:14" x14ac:dyDescent="0.25">
      <c r="L4674" s="9"/>
      <c r="M4674" s="9"/>
      <c r="N4674" s="9"/>
    </row>
    <row r="4675" spans="12:14" x14ac:dyDescent="0.25">
      <c r="L4675" s="9"/>
      <c r="M4675" s="9"/>
      <c r="N4675" s="9"/>
    </row>
    <row r="4676" spans="12:14" x14ac:dyDescent="0.25">
      <c r="L4676" s="9"/>
      <c r="M4676" s="9"/>
      <c r="N4676" s="9"/>
    </row>
    <row r="4677" spans="12:14" x14ac:dyDescent="0.25">
      <c r="L4677" s="9"/>
      <c r="M4677" s="9"/>
      <c r="N4677" s="9"/>
    </row>
    <row r="4678" spans="12:14" x14ac:dyDescent="0.25">
      <c r="L4678" s="9"/>
      <c r="M4678" s="9"/>
      <c r="N4678" s="9"/>
    </row>
    <row r="4679" spans="12:14" x14ac:dyDescent="0.25">
      <c r="L4679" s="9"/>
      <c r="M4679" s="9"/>
      <c r="N4679" s="9"/>
    </row>
    <row r="4680" spans="12:14" x14ac:dyDescent="0.25">
      <c r="L4680" s="9"/>
      <c r="M4680" s="9"/>
      <c r="N4680" s="9"/>
    </row>
    <row r="4681" spans="12:14" x14ac:dyDescent="0.25">
      <c r="L4681" s="9"/>
      <c r="M4681" s="9"/>
      <c r="N4681" s="9"/>
    </row>
    <row r="4682" spans="12:14" x14ac:dyDescent="0.25">
      <c r="L4682" s="9"/>
      <c r="M4682" s="9"/>
      <c r="N4682" s="9"/>
    </row>
    <row r="4683" spans="12:14" x14ac:dyDescent="0.25">
      <c r="L4683" s="9"/>
      <c r="M4683" s="9"/>
      <c r="N4683" s="9"/>
    </row>
    <row r="4684" spans="12:14" x14ac:dyDescent="0.25">
      <c r="L4684" s="9"/>
      <c r="M4684" s="9"/>
      <c r="N4684" s="9"/>
    </row>
    <row r="4685" spans="12:14" x14ac:dyDescent="0.25">
      <c r="L4685" s="9"/>
      <c r="M4685" s="9"/>
      <c r="N4685" s="9"/>
    </row>
    <row r="4686" spans="12:14" x14ac:dyDescent="0.25">
      <c r="L4686" s="9"/>
      <c r="M4686" s="9"/>
      <c r="N4686" s="9"/>
    </row>
    <row r="4687" spans="12:14" x14ac:dyDescent="0.25">
      <c r="L4687" s="9"/>
      <c r="M4687" s="9"/>
      <c r="N4687" s="9"/>
    </row>
    <row r="4688" spans="12:14" x14ac:dyDescent="0.25">
      <c r="L4688" s="9"/>
      <c r="M4688" s="9"/>
      <c r="N4688" s="9"/>
    </row>
    <row r="4689" spans="12:14" x14ac:dyDescent="0.25">
      <c r="L4689" s="9"/>
      <c r="M4689" s="9"/>
      <c r="N4689" s="9"/>
    </row>
    <row r="4690" spans="12:14" x14ac:dyDescent="0.25">
      <c r="L4690" s="9"/>
      <c r="M4690" s="9"/>
      <c r="N4690" s="9"/>
    </row>
    <row r="4691" spans="12:14" x14ac:dyDescent="0.25">
      <c r="L4691" s="9"/>
      <c r="M4691" s="9"/>
      <c r="N4691" s="9"/>
    </row>
    <row r="4692" spans="12:14" x14ac:dyDescent="0.25">
      <c r="L4692" s="9"/>
      <c r="M4692" s="9"/>
      <c r="N4692" s="9"/>
    </row>
    <row r="4693" spans="12:14" x14ac:dyDescent="0.25">
      <c r="L4693" s="9"/>
      <c r="M4693" s="9"/>
      <c r="N4693" s="9"/>
    </row>
    <row r="4694" spans="12:14" x14ac:dyDescent="0.25">
      <c r="L4694" s="9"/>
      <c r="M4694" s="9"/>
      <c r="N4694" s="9"/>
    </row>
    <row r="4695" spans="12:14" x14ac:dyDescent="0.25">
      <c r="L4695" s="9"/>
      <c r="M4695" s="9"/>
      <c r="N4695" s="9"/>
    </row>
    <row r="4696" spans="12:14" x14ac:dyDescent="0.25">
      <c r="L4696" s="9"/>
      <c r="M4696" s="9"/>
      <c r="N4696" s="9"/>
    </row>
    <row r="4697" spans="12:14" x14ac:dyDescent="0.25">
      <c r="L4697" s="9"/>
      <c r="M4697" s="9"/>
      <c r="N4697" s="9"/>
    </row>
    <row r="4698" spans="12:14" x14ac:dyDescent="0.25">
      <c r="L4698" s="9"/>
      <c r="M4698" s="9"/>
      <c r="N4698" s="9"/>
    </row>
    <row r="4699" spans="12:14" x14ac:dyDescent="0.25">
      <c r="L4699" s="9"/>
      <c r="M4699" s="9"/>
      <c r="N4699" s="9"/>
    </row>
    <row r="4700" spans="12:14" x14ac:dyDescent="0.25">
      <c r="L4700" s="9"/>
      <c r="M4700" s="9"/>
      <c r="N4700" s="9"/>
    </row>
    <row r="4701" spans="12:14" x14ac:dyDescent="0.25">
      <c r="L4701" s="9"/>
      <c r="M4701" s="9"/>
      <c r="N4701" s="9"/>
    </row>
    <row r="4702" spans="12:14" x14ac:dyDescent="0.25">
      <c r="L4702" s="9"/>
      <c r="M4702" s="9"/>
      <c r="N4702" s="9"/>
    </row>
    <row r="4703" spans="12:14" x14ac:dyDescent="0.25">
      <c r="L4703" s="9"/>
      <c r="M4703" s="9"/>
      <c r="N4703" s="9"/>
    </row>
    <row r="4704" spans="12:14" x14ac:dyDescent="0.25">
      <c r="L4704" s="9"/>
      <c r="M4704" s="9"/>
      <c r="N4704" s="9"/>
    </row>
    <row r="4705" spans="12:14" x14ac:dyDescent="0.25">
      <c r="L4705" s="9"/>
      <c r="M4705" s="9"/>
      <c r="N4705" s="9"/>
    </row>
    <row r="4706" spans="12:14" x14ac:dyDescent="0.25">
      <c r="L4706" s="9"/>
      <c r="M4706" s="9"/>
      <c r="N4706" s="9"/>
    </row>
    <row r="4707" spans="12:14" x14ac:dyDescent="0.25">
      <c r="L4707" s="9"/>
      <c r="M4707" s="9"/>
      <c r="N4707" s="9"/>
    </row>
    <row r="4708" spans="12:14" x14ac:dyDescent="0.25">
      <c r="L4708" s="9"/>
      <c r="M4708" s="9"/>
      <c r="N4708" s="9"/>
    </row>
    <row r="4709" spans="12:14" x14ac:dyDescent="0.25">
      <c r="L4709" s="9"/>
      <c r="M4709" s="9"/>
      <c r="N4709" s="9"/>
    </row>
    <row r="4710" spans="12:14" x14ac:dyDescent="0.25">
      <c r="L4710" s="9"/>
      <c r="M4710" s="9"/>
      <c r="N4710" s="9"/>
    </row>
    <row r="4711" spans="12:14" x14ac:dyDescent="0.25">
      <c r="L4711" s="9"/>
      <c r="M4711" s="9"/>
      <c r="N4711" s="9"/>
    </row>
    <row r="4712" spans="12:14" x14ac:dyDescent="0.25">
      <c r="L4712" s="9"/>
      <c r="M4712" s="9"/>
      <c r="N4712" s="9"/>
    </row>
    <row r="4713" spans="12:14" x14ac:dyDescent="0.25">
      <c r="L4713" s="9"/>
      <c r="M4713" s="9"/>
      <c r="N4713" s="9"/>
    </row>
    <row r="4714" spans="12:14" x14ac:dyDescent="0.25">
      <c r="L4714" s="9"/>
      <c r="M4714" s="9"/>
      <c r="N4714" s="9"/>
    </row>
    <row r="4715" spans="12:14" x14ac:dyDescent="0.25">
      <c r="L4715" s="9"/>
      <c r="M4715" s="9"/>
      <c r="N4715" s="9"/>
    </row>
    <row r="4716" spans="12:14" x14ac:dyDescent="0.25">
      <c r="L4716" s="9"/>
      <c r="M4716" s="9"/>
      <c r="N4716" s="9"/>
    </row>
    <row r="4717" spans="12:14" x14ac:dyDescent="0.25">
      <c r="L4717" s="9"/>
      <c r="M4717" s="9"/>
      <c r="N4717" s="9"/>
    </row>
    <row r="4718" spans="12:14" x14ac:dyDescent="0.25">
      <c r="L4718" s="9"/>
      <c r="M4718" s="9"/>
      <c r="N4718" s="9"/>
    </row>
    <row r="4719" spans="12:14" x14ac:dyDescent="0.25">
      <c r="L4719" s="9"/>
      <c r="M4719" s="9"/>
      <c r="N4719" s="9"/>
    </row>
    <row r="4720" spans="12:14" x14ac:dyDescent="0.25">
      <c r="L4720" s="9"/>
      <c r="M4720" s="9"/>
      <c r="N4720" s="9"/>
    </row>
    <row r="4721" spans="12:14" x14ac:dyDescent="0.25">
      <c r="L4721" s="9"/>
      <c r="M4721" s="9"/>
      <c r="N4721" s="9"/>
    </row>
    <row r="4722" spans="12:14" x14ac:dyDescent="0.25">
      <c r="L4722" s="9"/>
      <c r="M4722" s="9"/>
      <c r="N4722" s="9"/>
    </row>
    <row r="4723" spans="12:14" x14ac:dyDescent="0.25">
      <c r="L4723" s="9"/>
      <c r="M4723" s="9"/>
      <c r="N4723" s="9"/>
    </row>
    <row r="4724" spans="12:14" x14ac:dyDescent="0.25">
      <c r="L4724" s="9"/>
      <c r="M4724" s="9"/>
      <c r="N4724" s="9"/>
    </row>
    <row r="4725" spans="12:14" x14ac:dyDescent="0.25">
      <c r="L4725" s="9"/>
      <c r="M4725" s="9"/>
      <c r="N4725" s="9"/>
    </row>
    <row r="4726" spans="12:14" x14ac:dyDescent="0.25">
      <c r="L4726" s="9"/>
      <c r="M4726" s="9"/>
      <c r="N4726" s="9"/>
    </row>
    <row r="4727" spans="12:14" x14ac:dyDescent="0.25">
      <c r="L4727" s="9"/>
      <c r="M4727" s="9"/>
      <c r="N4727" s="9"/>
    </row>
    <row r="4728" spans="12:14" x14ac:dyDescent="0.25">
      <c r="L4728" s="9"/>
      <c r="M4728" s="9"/>
      <c r="N4728" s="9"/>
    </row>
    <row r="4729" spans="12:14" x14ac:dyDescent="0.25">
      <c r="L4729" s="9"/>
      <c r="M4729" s="9"/>
      <c r="N4729" s="9"/>
    </row>
    <row r="4730" spans="12:14" x14ac:dyDescent="0.25">
      <c r="L4730" s="9"/>
      <c r="M4730" s="9"/>
      <c r="N4730" s="9"/>
    </row>
    <row r="4731" spans="12:14" x14ac:dyDescent="0.25">
      <c r="L4731" s="9"/>
      <c r="M4731" s="9"/>
      <c r="N4731" s="9"/>
    </row>
    <row r="4732" spans="12:14" x14ac:dyDescent="0.25">
      <c r="L4732" s="9"/>
      <c r="M4732" s="9"/>
      <c r="N4732" s="9"/>
    </row>
    <row r="4733" spans="12:14" x14ac:dyDescent="0.25">
      <c r="L4733" s="9"/>
      <c r="M4733" s="9"/>
      <c r="N4733" s="9"/>
    </row>
    <row r="4734" spans="12:14" x14ac:dyDescent="0.25">
      <c r="L4734" s="9"/>
      <c r="M4734" s="9"/>
      <c r="N4734" s="9"/>
    </row>
    <row r="4735" spans="12:14" x14ac:dyDescent="0.25">
      <c r="L4735" s="9"/>
      <c r="M4735" s="9"/>
      <c r="N4735" s="9"/>
    </row>
    <row r="4736" spans="12:14" x14ac:dyDescent="0.25">
      <c r="L4736" s="9"/>
      <c r="M4736" s="9"/>
      <c r="N4736" s="9"/>
    </row>
    <row r="4737" spans="12:14" x14ac:dyDescent="0.25">
      <c r="L4737" s="9"/>
      <c r="M4737" s="9"/>
      <c r="N4737" s="9"/>
    </row>
    <row r="4738" spans="12:14" x14ac:dyDescent="0.25">
      <c r="L4738" s="9"/>
      <c r="M4738" s="9"/>
      <c r="N4738" s="9"/>
    </row>
    <row r="4739" spans="12:14" x14ac:dyDescent="0.25">
      <c r="L4739" s="9"/>
      <c r="M4739" s="9"/>
      <c r="N4739" s="9"/>
    </row>
    <row r="4740" spans="12:14" x14ac:dyDescent="0.25">
      <c r="L4740" s="9"/>
      <c r="M4740" s="9"/>
      <c r="N4740" s="9"/>
    </row>
    <row r="4741" spans="12:14" x14ac:dyDescent="0.25">
      <c r="L4741" s="9"/>
      <c r="M4741" s="9"/>
      <c r="N4741" s="9"/>
    </row>
    <row r="4742" spans="12:14" x14ac:dyDescent="0.25">
      <c r="L4742" s="9"/>
      <c r="M4742" s="9"/>
      <c r="N4742" s="9"/>
    </row>
    <row r="4743" spans="12:14" x14ac:dyDescent="0.25">
      <c r="L4743" s="9"/>
      <c r="M4743" s="9"/>
      <c r="N4743" s="9"/>
    </row>
    <row r="4744" spans="12:14" x14ac:dyDescent="0.25">
      <c r="L4744" s="9"/>
      <c r="M4744" s="9"/>
      <c r="N4744" s="9"/>
    </row>
    <row r="4745" spans="12:14" x14ac:dyDescent="0.25">
      <c r="L4745" s="9"/>
      <c r="M4745" s="9"/>
      <c r="N4745" s="9"/>
    </row>
    <row r="4746" spans="12:14" x14ac:dyDescent="0.25">
      <c r="L4746" s="9"/>
      <c r="M4746" s="9"/>
      <c r="N4746" s="9"/>
    </row>
    <row r="4747" spans="12:14" x14ac:dyDescent="0.25">
      <c r="L4747" s="9"/>
      <c r="M4747" s="9"/>
      <c r="N4747" s="9"/>
    </row>
    <row r="4748" spans="12:14" x14ac:dyDescent="0.25">
      <c r="L4748" s="9"/>
      <c r="M4748" s="9"/>
      <c r="N4748" s="9"/>
    </row>
    <row r="4749" spans="12:14" x14ac:dyDescent="0.25">
      <c r="L4749" s="9"/>
      <c r="M4749" s="9"/>
      <c r="N4749" s="9"/>
    </row>
    <row r="4750" spans="12:14" x14ac:dyDescent="0.25">
      <c r="L4750" s="9"/>
      <c r="M4750" s="9"/>
      <c r="N4750" s="9"/>
    </row>
    <row r="4751" spans="12:14" x14ac:dyDescent="0.25">
      <c r="L4751" s="9"/>
      <c r="M4751" s="9"/>
      <c r="N4751" s="9"/>
    </row>
    <row r="4752" spans="12:14" x14ac:dyDescent="0.25">
      <c r="L4752" s="9"/>
      <c r="M4752" s="9"/>
      <c r="N4752" s="9"/>
    </row>
    <row r="4753" spans="12:14" x14ac:dyDescent="0.25">
      <c r="L4753" s="9"/>
      <c r="M4753" s="9"/>
      <c r="N4753" s="9"/>
    </row>
    <row r="4754" spans="12:14" x14ac:dyDescent="0.25">
      <c r="L4754" s="9"/>
      <c r="M4754" s="9"/>
      <c r="N4754" s="9"/>
    </row>
    <row r="4755" spans="12:14" x14ac:dyDescent="0.25">
      <c r="L4755" s="9"/>
      <c r="M4755" s="9"/>
      <c r="N4755" s="9"/>
    </row>
    <row r="4756" spans="12:14" x14ac:dyDescent="0.25">
      <c r="L4756" s="9"/>
      <c r="M4756" s="9"/>
      <c r="N4756" s="9"/>
    </row>
    <row r="4757" spans="12:14" x14ac:dyDescent="0.25">
      <c r="L4757" s="9"/>
      <c r="M4757" s="9"/>
      <c r="N4757" s="9"/>
    </row>
    <row r="4758" spans="12:14" x14ac:dyDescent="0.25">
      <c r="L4758" s="9"/>
      <c r="M4758" s="9"/>
      <c r="N4758" s="9"/>
    </row>
    <row r="4759" spans="12:14" x14ac:dyDescent="0.25">
      <c r="L4759" s="9"/>
      <c r="M4759" s="9"/>
      <c r="N4759" s="9"/>
    </row>
    <row r="4760" spans="12:14" x14ac:dyDescent="0.25">
      <c r="L4760" s="9"/>
      <c r="M4760" s="9"/>
      <c r="N4760" s="9"/>
    </row>
    <row r="4761" spans="12:14" x14ac:dyDescent="0.25">
      <c r="L4761" s="9"/>
      <c r="M4761" s="9"/>
      <c r="N4761" s="9"/>
    </row>
    <row r="4762" spans="12:14" x14ac:dyDescent="0.25">
      <c r="L4762" s="9"/>
      <c r="M4762" s="9"/>
      <c r="N4762" s="9"/>
    </row>
    <row r="4763" spans="12:14" x14ac:dyDescent="0.25">
      <c r="L4763" s="9"/>
      <c r="M4763" s="9"/>
      <c r="N4763" s="9"/>
    </row>
    <row r="4764" spans="12:14" x14ac:dyDescent="0.25">
      <c r="L4764" s="9"/>
      <c r="M4764" s="9"/>
      <c r="N4764" s="9"/>
    </row>
    <row r="4765" spans="12:14" x14ac:dyDescent="0.25">
      <c r="L4765" s="9"/>
      <c r="M4765" s="9"/>
      <c r="N4765" s="9"/>
    </row>
    <row r="4766" spans="12:14" x14ac:dyDescent="0.25">
      <c r="L4766" s="9"/>
      <c r="M4766" s="9"/>
      <c r="N4766" s="9"/>
    </row>
    <row r="4767" spans="12:14" x14ac:dyDescent="0.25">
      <c r="L4767" s="9"/>
      <c r="M4767" s="9"/>
      <c r="N4767" s="9"/>
    </row>
    <row r="4768" spans="12:14" x14ac:dyDescent="0.25">
      <c r="L4768" s="9"/>
      <c r="M4768" s="9"/>
      <c r="N4768" s="9"/>
    </row>
    <row r="4769" spans="12:14" x14ac:dyDescent="0.25">
      <c r="L4769" s="9"/>
      <c r="M4769" s="9"/>
      <c r="N4769" s="9"/>
    </row>
    <row r="4770" spans="12:14" x14ac:dyDescent="0.25">
      <c r="L4770" s="9"/>
      <c r="M4770" s="9"/>
      <c r="N4770" s="9"/>
    </row>
    <row r="4771" spans="12:14" x14ac:dyDescent="0.25">
      <c r="L4771" s="9"/>
      <c r="M4771" s="9"/>
      <c r="N4771" s="9"/>
    </row>
    <row r="4772" spans="12:14" x14ac:dyDescent="0.25">
      <c r="L4772" s="9"/>
      <c r="M4772" s="9"/>
      <c r="N4772" s="9"/>
    </row>
    <row r="4773" spans="12:14" x14ac:dyDescent="0.25">
      <c r="L4773" s="9"/>
      <c r="M4773" s="9"/>
      <c r="N4773" s="9"/>
    </row>
    <row r="4774" spans="12:14" x14ac:dyDescent="0.25">
      <c r="L4774" s="9"/>
      <c r="M4774" s="9"/>
      <c r="N4774" s="9"/>
    </row>
    <row r="4775" spans="12:14" x14ac:dyDescent="0.25">
      <c r="L4775" s="9"/>
      <c r="M4775" s="9"/>
      <c r="N4775" s="9"/>
    </row>
    <row r="4776" spans="12:14" x14ac:dyDescent="0.25">
      <c r="L4776" s="9"/>
      <c r="M4776" s="9"/>
      <c r="N4776" s="9"/>
    </row>
    <row r="4777" spans="12:14" x14ac:dyDescent="0.25">
      <c r="L4777" s="9"/>
      <c r="M4777" s="9"/>
      <c r="N4777" s="9"/>
    </row>
    <row r="4778" spans="12:14" x14ac:dyDescent="0.25">
      <c r="L4778" s="9"/>
      <c r="M4778" s="9"/>
      <c r="N4778" s="9"/>
    </row>
    <row r="4779" spans="12:14" x14ac:dyDescent="0.25">
      <c r="L4779" s="9"/>
      <c r="M4779" s="9"/>
      <c r="N4779" s="9"/>
    </row>
    <row r="4780" spans="12:14" x14ac:dyDescent="0.25">
      <c r="L4780" s="9"/>
      <c r="M4780" s="9"/>
      <c r="N4780" s="9"/>
    </row>
    <row r="4781" spans="12:14" x14ac:dyDescent="0.25">
      <c r="L4781" s="9"/>
      <c r="M4781" s="9"/>
      <c r="N4781" s="9"/>
    </row>
    <row r="4782" spans="12:14" x14ac:dyDescent="0.25">
      <c r="L4782" s="9"/>
      <c r="M4782" s="9"/>
      <c r="N4782" s="9"/>
    </row>
    <row r="4783" spans="12:14" x14ac:dyDescent="0.25">
      <c r="L4783" s="9"/>
      <c r="M4783" s="9"/>
      <c r="N4783" s="9"/>
    </row>
    <row r="4784" spans="12:14" x14ac:dyDescent="0.25">
      <c r="L4784" s="9"/>
      <c r="M4784" s="9"/>
      <c r="N4784" s="9"/>
    </row>
    <row r="4785" spans="12:14" x14ac:dyDescent="0.25">
      <c r="L4785" s="9"/>
      <c r="M4785" s="9"/>
      <c r="N4785" s="9"/>
    </row>
    <row r="4786" spans="12:14" x14ac:dyDescent="0.25">
      <c r="L4786" s="9"/>
      <c r="M4786" s="9"/>
      <c r="N4786" s="9"/>
    </row>
    <row r="4787" spans="12:14" x14ac:dyDescent="0.25">
      <c r="L4787" s="9"/>
      <c r="M4787" s="9"/>
      <c r="N4787" s="9"/>
    </row>
    <row r="4788" spans="12:14" x14ac:dyDescent="0.25">
      <c r="L4788" s="9"/>
      <c r="M4788" s="9"/>
      <c r="N4788" s="9"/>
    </row>
    <row r="4789" spans="12:14" x14ac:dyDescent="0.25">
      <c r="L4789" s="9"/>
      <c r="M4789" s="9"/>
      <c r="N4789" s="9"/>
    </row>
    <row r="4790" spans="12:14" x14ac:dyDescent="0.25">
      <c r="L4790" s="9"/>
      <c r="M4790" s="9"/>
      <c r="N4790" s="9"/>
    </row>
    <row r="4791" spans="12:14" x14ac:dyDescent="0.25">
      <c r="L4791" s="9"/>
      <c r="M4791" s="9"/>
      <c r="N4791" s="9"/>
    </row>
    <row r="4792" spans="12:14" x14ac:dyDescent="0.25">
      <c r="L4792" s="9"/>
      <c r="M4792" s="9"/>
      <c r="N4792" s="9"/>
    </row>
    <row r="4793" spans="12:14" x14ac:dyDescent="0.25">
      <c r="L4793" s="9"/>
      <c r="M4793" s="9"/>
      <c r="N4793" s="9"/>
    </row>
    <row r="4794" spans="12:14" x14ac:dyDescent="0.25">
      <c r="L4794" s="9"/>
      <c r="M4794" s="9"/>
      <c r="N4794" s="9"/>
    </row>
    <row r="4795" spans="12:14" x14ac:dyDescent="0.25">
      <c r="L4795" s="9"/>
      <c r="M4795" s="9"/>
      <c r="N4795" s="9"/>
    </row>
    <row r="4796" spans="12:14" x14ac:dyDescent="0.25">
      <c r="L4796" s="9"/>
      <c r="M4796" s="9"/>
      <c r="N4796" s="9"/>
    </row>
    <row r="4797" spans="12:14" x14ac:dyDescent="0.25">
      <c r="L4797" s="9"/>
      <c r="M4797" s="9"/>
      <c r="N4797" s="9"/>
    </row>
    <row r="4798" spans="12:14" x14ac:dyDescent="0.25">
      <c r="L4798" s="9"/>
      <c r="M4798" s="9"/>
      <c r="N4798" s="9"/>
    </row>
    <row r="4799" spans="12:14" x14ac:dyDescent="0.25">
      <c r="L4799" s="9"/>
      <c r="M4799" s="9"/>
      <c r="N4799" s="9"/>
    </row>
    <row r="4800" spans="12:14" x14ac:dyDescent="0.25">
      <c r="L4800" s="9"/>
      <c r="M4800" s="9"/>
      <c r="N4800" s="9"/>
    </row>
    <row r="4801" spans="12:14" x14ac:dyDescent="0.25">
      <c r="L4801" s="9"/>
      <c r="M4801" s="9"/>
      <c r="N4801" s="9"/>
    </row>
    <row r="4802" spans="12:14" x14ac:dyDescent="0.25">
      <c r="L4802" s="9"/>
      <c r="M4802" s="9"/>
      <c r="N4802" s="9"/>
    </row>
    <row r="4803" spans="12:14" x14ac:dyDescent="0.25">
      <c r="L4803" s="9"/>
      <c r="M4803" s="9"/>
      <c r="N4803" s="9"/>
    </row>
    <row r="4804" spans="12:14" x14ac:dyDescent="0.25">
      <c r="L4804" s="9"/>
      <c r="M4804" s="9"/>
      <c r="N4804" s="9"/>
    </row>
    <row r="4805" spans="12:14" x14ac:dyDescent="0.25">
      <c r="L4805" s="9"/>
      <c r="M4805" s="9"/>
      <c r="N4805" s="9"/>
    </row>
    <row r="4806" spans="12:14" x14ac:dyDescent="0.25">
      <c r="L4806" s="9"/>
      <c r="M4806" s="9"/>
      <c r="N4806" s="9"/>
    </row>
    <row r="4807" spans="12:14" x14ac:dyDescent="0.25">
      <c r="L4807" s="9"/>
      <c r="M4807" s="9"/>
      <c r="N4807" s="9"/>
    </row>
    <row r="4808" spans="12:14" x14ac:dyDescent="0.25">
      <c r="L4808" s="9"/>
      <c r="M4808" s="9"/>
      <c r="N4808" s="9"/>
    </row>
    <row r="4809" spans="12:14" x14ac:dyDescent="0.25">
      <c r="L4809" s="9"/>
      <c r="M4809" s="9"/>
      <c r="N4809" s="9"/>
    </row>
    <row r="4810" spans="12:14" x14ac:dyDescent="0.25">
      <c r="L4810" s="9"/>
      <c r="M4810" s="9"/>
      <c r="N4810" s="9"/>
    </row>
    <row r="4811" spans="12:14" x14ac:dyDescent="0.25">
      <c r="L4811" s="9"/>
      <c r="M4811" s="9"/>
      <c r="N4811" s="9"/>
    </row>
    <row r="4812" spans="12:14" x14ac:dyDescent="0.25">
      <c r="L4812" s="9"/>
      <c r="M4812" s="9"/>
      <c r="N4812" s="9"/>
    </row>
    <row r="4813" spans="12:14" x14ac:dyDescent="0.25">
      <c r="L4813" s="9"/>
      <c r="M4813" s="9"/>
      <c r="N4813" s="9"/>
    </row>
    <row r="4814" spans="12:14" x14ac:dyDescent="0.25">
      <c r="L4814" s="9"/>
      <c r="M4814" s="9"/>
      <c r="N4814" s="9"/>
    </row>
    <row r="4815" spans="12:14" x14ac:dyDescent="0.25">
      <c r="L4815" s="9"/>
      <c r="M4815" s="9"/>
      <c r="N4815" s="9"/>
    </row>
    <row r="4816" spans="12:14" x14ac:dyDescent="0.25">
      <c r="L4816" s="9"/>
      <c r="M4816" s="9"/>
      <c r="N4816" s="9"/>
    </row>
    <row r="4817" spans="12:14" x14ac:dyDescent="0.25">
      <c r="L4817" s="9"/>
      <c r="M4817" s="9"/>
      <c r="N4817" s="9"/>
    </row>
    <row r="4818" spans="12:14" x14ac:dyDescent="0.25">
      <c r="L4818" s="9"/>
      <c r="M4818" s="9"/>
      <c r="N4818" s="9"/>
    </row>
    <row r="4819" spans="12:14" x14ac:dyDescent="0.25">
      <c r="L4819" s="9"/>
      <c r="M4819" s="9"/>
      <c r="N4819" s="9"/>
    </row>
    <row r="4820" spans="12:14" x14ac:dyDescent="0.25">
      <c r="L4820" s="9"/>
      <c r="M4820" s="9"/>
      <c r="N4820" s="9"/>
    </row>
    <row r="4821" spans="12:14" x14ac:dyDescent="0.25">
      <c r="L4821" s="9"/>
      <c r="M4821" s="9"/>
      <c r="N4821" s="9"/>
    </row>
    <row r="4822" spans="12:14" x14ac:dyDescent="0.25">
      <c r="L4822" s="9"/>
      <c r="M4822" s="9"/>
      <c r="N4822" s="9"/>
    </row>
    <row r="4823" spans="12:14" x14ac:dyDescent="0.25">
      <c r="L4823" s="9"/>
      <c r="M4823" s="9"/>
      <c r="N4823" s="9"/>
    </row>
    <row r="4824" spans="12:14" x14ac:dyDescent="0.25">
      <c r="L4824" s="9"/>
      <c r="M4824" s="9"/>
      <c r="N4824" s="9"/>
    </row>
    <row r="4825" spans="12:14" x14ac:dyDescent="0.25">
      <c r="L4825" s="9"/>
      <c r="M4825" s="9"/>
      <c r="N4825" s="9"/>
    </row>
    <row r="4826" spans="12:14" x14ac:dyDescent="0.25">
      <c r="L4826" s="9"/>
      <c r="M4826" s="9"/>
      <c r="N4826" s="9"/>
    </row>
    <row r="4827" spans="12:14" x14ac:dyDescent="0.25">
      <c r="L4827" s="9"/>
      <c r="M4827" s="9"/>
      <c r="N4827" s="9"/>
    </row>
    <row r="4828" spans="12:14" x14ac:dyDescent="0.25">
      <c r="L4828" s="9"/>
      <c r="M4828" s="9"/>
      <c r="N4828" s="9"/>
    </row>
    <row r="4829" spans="12:14" x14ac:dyDescent="0.25">
      <c r="L4829" s="9"/>
      <c r="M4829" s="9"/>
      <c r="N4829" s="9"/>
    </row>
    <row r="4830" spans="12:14" x14ac:dyDescent="0.25">
      <c r="L4830" s="9"/>
      <c r="M4830" s="9"/>
      <c r="N4830" s="9"/>
    </row>
    <row r="4831" spans="12:14" x14ac:dyDescent="0.25">
      <c r="L4831" s="9"/>
      <c r="M4831" s="9"/>
      <c r="N4831" s="9"/>
    </row>
    <row r="4832" spans="12:14" x14ac:dyDescent="0.25">
      <c r="L4832" s="9"/>
      <c r="M4832" s="9"/>
      <c r="N4832" s="9"/>
    </row>
    <row r="4833" spans="12:14" x14ac:dyDescent="0.25">
      <c r="L4833" s="9"/>
      <c r="M4833" s="9"/>
      <c r="N4833" s="9"/>
    </row>
    <row r="4834" spans="12:14" x14ac:dyDescent="0.25">
      <c r="L4834" s="9"/>
      <c r="M4834" s="9"/>
      <c r="N4834" s="9"/>
    </row>
    <row r="4835" spans="12:14" x14ac:dyDescent="0.25">
      <c r="L4835" s="9"/>
      <c r="M4835" s="9"/>
      <c r="N4835" s="9"/>
    </row>
    <row r="4836" spans="12:14" x14ac:dyDescent="0.25">
      <c r="L4836" s="9"/>
      <c r="M4836" s="9"/>
      <c r="N4836" s="9"/>
    </row>
    <row r="4837" spans="12:14" x14ac:dyDescent="0.25">
      <c r="L4837" s="9"/>
      <c r="M4837" s="9"/>
      <c r="N4837" s="9"/>
    </row>
    <row r="4838" spans="12:14" x14ac:dyDescent="0.25">
      <c r="L4838" s="9"/>
      <c r="M4838" s="9"/>
      <c r="N4838" s="9"/>
    </row>
    <row r="4839" spans="12:14" x14ac:dyDescent="0.25">
      <c r="L4839" s="9"/>
      <c r="M4839" s="9"/>
      <c r="N4839" s="9"/>
    </row>
    <row r="4840" spans="12:14" x14ac:dyDescent="0.25">
      <c r="L4840" s="9"/>
      <c r="M4840" s="9"/>
      <c r="N4840" s="9"/>
    </row>
    <row r="4841" spans="12:14" x14ac:dyDescent="0.25">
      <c r="L4841" s="9"/>
      <c r="M4841" s="9"/>
      <c r="N4841" s="9"/>
    </row>
    <row r="4842" spans="12:14" x14ac:dyDescent="0.25">
      <c r="L4842" s="9"/>
      <c r="M4842" s="9"/>
      <c r="N4842" s="9"/>
    </row>
    <row r="4843" spans="12:14" x14ac:dyDescent="0.25">
      <c r="L4843" s="9"/>
      <c r="M4843" s="9"/>
      <c r="N4843" s="9"/>
    </row>
    <row r="4844" spans="12:14" x14ac:dyDescent="0.25">
      <c r="L4844" s="9"/>
      <c r="M4844" s="9"/>
      <c r="N4844" s="9"/>
    </row>
    <row r="4845" spans="12:14" x14ac:dyDescent="0.25">
      <c r="L4845" s="9"/>
      <c r="M4845" s="9"/>
      <c r="N4845" s="9"/>
    </row>
    <row r="4846" spans="12:14" x14ac:dyDescent="0.25">
      <c r="L4846" s="9"/>
      <c r="M4846" s="9"/>
      <c r="N4846" s="9"/>
    </row>
    <row r="4847" spans="12:14" x14ac:dyDescent="0.25">
      <c r="L4847" s="9"/>
      <c r="M4847" s="9"/>
      <c r="N4847" s="9"/>
    </row>
    <row r="4848" spans="12:14" x14ac:dyDescent="0.25">
      <c r="L4848" s="9"/>
      <c r="M4848" s="9"/>
      <c r="N4848" s="9"/>
    </row>
    <row r="4849" spans="12:14" x14ac:dyDescent="0.25">
      <c r="L4849" s="9"/>
      <c r="M4849" s="9"/>
      <c r="N4849" s="9"/>
    </row>
    <row r="4850" spans="12:14" x14ac:dyDescent="0.25">
      <c r="L4850" s="9"/>
      <c r="M4850" s="9"/>
      <c r="N4850" s="9"/>
    </row>
    <row r="4851" spans="12:14" x14ac:dyDescent="0.25">
      <c r="L4851" s="9"/>
      <c r="M4851" s="9"/>
      <c r="N4851" s="9"/>
    </row>
    <row r="4852" spans="12:14" x14ac:dyDescent="0.25">
      <c r="L4852" s="9"/>
      <c r="M4852" s="9"/>
      <c r="N4852" s="9"/>
    </row>
    <row r="4853" spans="12:14" x14ac:dyDescent="0.25">
      <c r="L4853" s="9"/>
      <c r="M4853" s="9"/>
      <c r="N4853" s="9"/>
    </row>
    <row r="4854" spans="12:14" x14ac:dyDescent="0.25">
      <c r="L4854" s="9"/>
      <c r="M4854" s="9"/>
      <c r="N4854" s="9"/>
    </row>
    <row r="4855" spans="12:14" x14ac:dyDescent="0.25">
      <c r="L4855" s="9"/>
      <c r="M4855" s="9"/>
      <c r="N4855" s="9"/>
    </row>
    <row r="4856" spans="12:14" x14ac:dyDescent="0.25">
      <c r="L4856" s="9"/>
      <c r="M4856" s="9"/>
      <c r="N4856" s="9"/>
    </row>
    <row r="4857" spans="12:14" x14ac:dyDescent="0.25">
      <c r="L4857" s="9"/>
      <c r="M4857" s="9"/>
      <c r="N4857" s="9"/>
    </row>
    <row r="4858" spans="12:14" x14ac:dyDescent="0.25">
      <c r="L4858" s="9"/>
      <c r="M4858" s="9"/>
      <c r="N4858" s="9"/>
    </row>
    <row r="4859" spans="12:14" x14ac:dyDescent="0.25">
      <c r="L4859" s="9"/>
      <c r="M4859" s="9"/>
      <c r="N4859" s="9"/>
    </row>
    <row r="4860" spans="12:14" x14ac:dyDescent="0.25">
      <c r="L4860" s="9"/>
      <c r="M4860" s="9"/>
      <c r="N4860" s="9"/>
    </row>
    <row r="4861" spans="12:14" x14ac:dyDescent="0.25">
      <c r="L4861" s="9"/>
      <c r="M4861" s="9"/>
      <c r="N4861" s="9"/>
    </row>
    <row r="4862" spans="12:14" x14ac:dyDescent="0.25">
      <c r="L4862" s="9"/>
      <c r="M4862" s="9"/>
      <c r="N4862" s="9"/>
    </row>
    <row r="4863" spans="12:14" x14ac:dyDescent="0.25">
      <c r="L4863" s="9"/>
      <c r="M4863" s="9"/>
      <c r="N4863" s="9"/>
    </row>
    <row r="4864" spans="12:14" x14ac:dyDescent="0.25">
      <c r="L4864" s="9"/>
      <c r="M4864" s="9"/>
      <c r="N4864" s="9"/>
    </row>
    <row r="4865" spans="12:14" x14ac:dyDescent="0.25">
      <c r="L4865" s="9"/>
      <c r="M4865" s="9"/>
      <c r="N4865" s="9"/>
    </row>
    <row r="4866" spans="12:14" x14ac:dyDescent="0.25">
      <c r="L4866" s="9"/>
      <c r="M4866" s="9"/>
      <c r="N4866" s="9"/>
    </row>
    <row r="4867" spans="12:14" x14ac:dyDescent="0.25">
      <c r="L4867" s="9"/>
      <c r="M4867" s="9"/>
      <c r="N4867" s="9"/>
    </row>
    <row r="4868" spans="12:14" x14ac:dyDescent="0.25">
      <c r="L4868" s="9"/>
      <c r="M4868" s="9"/>
      <c r="N4868" s="9"/>
    </row>
    <row r="4869" spans="12:14" x14ac:dyDescent="0.25">
      <c r="L4869" s="9"/>
      <c r="M4869" s="9"/>
      <c r="N4869" s="9"/>
    </row>
    <row r="4870" spans="12:14" x14ac:dyDescent="0.25">
      <c r="L4870" s="9"/>
      <c r="M4870" s="9"/>
      <c r="N4870" s="9"/>
    </row>
    <row r="4871" spans="12:14" x14ac:dyDescent="0.25">
      <c r="L4871" s="9"/>
      <c r="M4871" s="9"/>
      <c r="N4871" s="9"/>
    </row>
    <row r="4872" spans="12:14" x14ac:dyDescent="0.25">
      <c r="L4872" s="9"/>
      <c r="M4872" s="9"/>
      <c r="N4872" s="9"/>
    </row>
    <row r="4873" spans="12:14" x14ac:dyDescent="0.25">
      <c r="L4873" s="9"/>
      <c r="M4873" s="9"/>
      <c r="N4873" s="9"/>
    </row>
    <row r="4874" spans="12:14" x14ac:dyDescent="0.25">
      <c r="L4874" s="9"/>
      <c r="M4874" s="9"/>
      <c r="N4874" s="9"/>
    </row>
    <row r="4875" spans="12:14" x14ac:dyDescent="0.25">
      <c r="L4875" s="9"/>
      <c r="M4875" s="9"/>
      <c r="N4875" s="9"/>
    </row>
    <row r="4876" spans="12:14" x14ac:dyDescent="0.25">
      <c r="L4876" s="9"/>
      <c r="M4876" s="9"/>
      <c r="N4876" s="9"/>
    </row>
    <row r="4877" spans="12:14" x14ac:dyDescent="0.25">
      <c r="L4877" s="9"/>
      <c r="M4877" s="9"/>
      <c r="N4877" s="9"/>
    </row>
    <row r="4878" spans="12:14" x14ac:dyDescent="0.25">
      <c r="L4878" s="9"/>
      <c r="M4878" s="9"/>
      <c r="N4878" s="9"/>
    </row>
    <row r="4879" spans="12:14" x14ac:dyDescent="0.25">
      <c r="L4879" s="9"/>
      <c r="M4879" s="9"/>
      <c r="N4879" s="9"/>
    </row>
    <row r="4880" spans="12:14" x14ac:dyDescent="0.25">
      <c r="L4880" s="9"/>
      <c r="M4880" s="9"/>
      <c r="N4880" s="9"/>
    </row>
    <row r="4881" spans="12:14" x14ac:dyDescent="0.25">
      <c r="L4881" s="9"/>
      <c r="M4881" s="9"/>
      <c r="N4881" s="9"/>
    </row>
    <row r="4882" spans="12:14" x14ac:dyDescent="0.25">
      <c r="L4882" s="9"/>
      <c r="M4882" s="9"/>
      <c r="N4882" s="9"/>
    </row>
    <row r="4883" spans="12:14" x14ac:dyDescent="0.25">
      <c r="L4883" s="9"/>
      <c r="M4883" s="9"/>
      <c r="N4883" s="9"/>
    </row>
    <row r="4884" spans="12:14" x14ac:dyDescent="0.25">
      <c r="L4884" s="9"/>
      <c r="M4884" s="9"/>
      <c r="N4884" s="9"/>
    </row>
    <row r="4885" spans="12:14" x14ac:dyDescent="0.25">
      <c r="L4885" s="9"/>
      <c r="M4885" s="9"/>
      <c r="N4885" s="9"/>
    </row>
    <row r="4886" spans="12:14" x14ac:dyDescent="0.25">
      <c r="L4886" s="9"/>
      <c r="M4886" s="9"/>
      <c r="N4886" s="9"/>
    </row>
    <row r="4887" spans="12:14" x14ac:dyDescent="0.25">
      <c r="L4887" s="9"/>
      <c r="M4887" s="9"/>
      <c r="N4887" s="9"/>
    </row>
    <row r="4888" spans="12:14" x14ac:dyDescent="0.25">
      <c r="L4888" s="9"/>
      <c r="M4888" s="9"/>
      <c r="N4888" s="9"/>
    </row>
    <row r="4889" spans="12:14" x14ac:dyDescent="0.25">
      <c r="L4889" s="9"/>
      <c r="M4889" s="9"/>
      <c r="N4889" s="9"/>
    </row>
    <row r="4890" spans="12:14" x14ac:dyDescent="0.25">
      <c r="L4890" s="9"/>
      <c r="M4890" s="9"/>
      <c r="N4890" s="9"/>
    </row>
    <row r="4891" spans="12:14" x14ac:dyDescent="0.25">
      <c r="L4891" s="9"/>
      <c r="M4891" s="9"/>
      <c r="N4891" s="9"/>
    </row>
    <row r="4892" spans="12:14" x14ac:dyDescent="0.25">
      <c r="L4892" s="9"/>
      <c r="M4892" s="9"/>
      <c r="N4892" s="9"/>
    </row>
    <row r="4893" spans="12:14" x14ac:dyDescent="0.25">
      <c r="L4893" s="9"/>
      <c r="M4893" s="9"/>
      <c r="N4893" s="9"/>
    </row>
    <row r="4894" spans="12:14" x14ac:dyDescent="0.25">
      <c r="L4894" s="9"/>
      <c r="M4894" s="9"/>
      <c r="N4894" s="9"/>
    </row>
    <row r="4895" spans="12:14" x14ac:dyDescent="0.25">
      <c r="L4895" s="9"/>
      <c r="M4895" s="9"/>
      <c r="N4895" s="9"/>
    </row>
    <row r="4896" spans="12:14" x14ac:dyDescent="0.25">
      <c r="L4896" s="9"/>
      <c r="M4896" s="9"/>
      <c r="N4896" s="9"/>
    </row>
    <row r="4897" spans="12:14" x14ac:dyDescent="0.25">
      <c r="L4897" s="9"/>
      <c r="M4897" s="9"/>
      <c r="N4897" s="9"/>
    </row>
    <row r="4898" spans="12:14" x14ac:dyDescent="0.25">
      <c r="L4898" s="9"/>
      <c r="M4898" s="9"/>
      <c r="N4898" s="9"/>
    </row>
    <row r="4899" spans="12:14" x14ac:dyDescent="0.25">
      <c r="L4899" s="9"/>
      <c r="M4899" s="9"/>
      <c r="N4899" s="9"/>
    </row>
    <row r="4900" spans="12:14" x14ac:dyDescent="0.25">
      <c r="L4900" s="9"/>
      <c r="M4900" s="9"/>
      <c r="N4900" s="9"/>
    </row>
    <row r="4901" spans="12:14" x14ac:dyDescent="0.25">
      <c r="L4901" s="9"/>
      <c r="M4901" s="9"/>
      <c r="N4901" s="9"/>
    </row>
    <row r="4902" spans="12:14" x14ac:dyDescent="0.25">
      <c r="L4902" s="9"/>
      <c r="M4902" s="9"/>
      <c r="N4902" s="9"/>
    </row>
    <row r="4903" spans="12:14" x14ac:dyDescent="0.25">
      <c r="L4903" s="9"/>
      <c r="M4903" s="9"/>
      <c r="N4903" s="9"/>
    </row>
    <row r="4904" spans="12:14" x14ac:dyDescent="0.25">
      <c r="L4904" s="9"/>
      <c r="M4904" s="9"/>
      <c r="N4904" s="9"/>
    </row>
    <row r="4905" spans="12:14" x14ac:dyDescent="0.25">
      <c r="L4905" s="9"/>
      <c r="M4905" s="9"/>
      <c r="N4905" s="9"/>
    </row>
    <row r="4906" spans="12:14" x14ac:dyDescent="0.25">
      <c r="L4906" s="9"/>
      <c r="M4906" s="9"/>
      <c r="N4906" s="9"/>
    </row>
    <row r="4907" spans="12:14" x14ac:dyDescent="0.25">
      <c r="L4907" s="9"/>
      <c r="M4907" s="9"/>
      <c r="N4907" s="9"/>
    </row>
    <row r="4908" spans="12:14" x14ac:dyDescent="0.25">
      <c r="L4908" s="9"/>
      <c r="M4908" s="9"/>
      <c r="N4908" s="9"/>
    </row>
    <row r="4909" spans="12:14" x14ac:dyDescent="0.25">
      <c r="L4909" s="9"/>
      <c r="M4909" s="9"/>
      <c r="N4909" s="9"/>
    </row>
    <row r="4910" spans="12:14" x14ac:dyDescent="0.25">
      <c r="L4910" s="9"/>
      <c r="M4910" s="9"/>
      <c r="N4910" s="9"/>
    </row>
    <row r="4911" spans="12:14" x14ac:dyDescent="0.25">
      <c r="L4911" s="9"/>
      <c r="M4911" s="9"/>
      <c r="N4911" s="9"/>
    </row>
    <row r="4912" spans="12:14" x14ac:dyDescent="0.25">
      <c r="L4912" s="9"/>
      <c r="M4912" s="9"/>
      <c r="N4912" s="9"/>
    </row>
    <row r="4913" spans="12:14" x14ac:dyDescent="0.25">
      <c r="L4913" s="9"/>
      <c r="M4913" s="9"/>
      <c r="N4913" s="9"/>
    </row>
    <row r="4914" spans="12:14" x14ac:dyDescent="0.25">
      <c r="L4914" s="9"/>
      <c r="M4914" s="9"/>
      <c r="N4914" s="9"/>
    </row>
    <row r="4915" spans="12:14" x14ac:dyDescent="0.25">
      <c r="L4915" s="9"/>
      <c r="M4915" s="9"/>
      <c r="N4915" s="9"/>
    </row>
    <row r="4916" spans="12:14" x14ac:dyDescent="0.25">
      <c r="L4916" s="9"/>
      <c r="M4916" s="9"/>
      <c r="N4916" s="9"/>
    </row>
    <row r="4917" spans="12:14" x14ac:dyDescent="0.25">
      <c r="L4917" s="9"/>
      <c r="M4917" s="9"/>
      <c r="N4917" s="9"/>
    </row>
    <row r="4918" spans="12:14" x14ac:dyDescent="0.25">
      <c r="L4918" s="9"/>
      <c r="M4918" s="9"/>
      <c r="N4918" s="9"/>
    </row>
    <row r="4919" spans="12:14" x14ac:dyDescent="0.25">
      <c r="L4919" s="9"/>
      <c r="M4919" s="9"/>
      <c r="N4919" s="9"/>
    </row>
    <row r="4920" spans="12:14" x14ac:dyDescent="0.25">
      <c r="L4920" s="9"/>
      <c r="M4920" s="9"/>
      <c r="N4920" s="9"/>
    </row>
    <row r="4921" spans="12:14" x14ac:dyDescent="0.25">
      <c r="L4921" s="9"/>
      <c r="M4921" s="9"/>
      <c r="N4921" s="9"/>
    </row>
    <row r="4922" spans="12:14" x14ac:dyDescent="0.25">
      <c r="L4922" s="9"/>
      <c r="M4922" s="9"/>
      <c r="N4922" s="9"/>
    </row>
    <row r="4923" spans="12:14" x14ac:dyDescent="0.25">
      <c r="L4923" s="9"/>
      <c r="M4923" s="9"/>
      <c r="N4923" s="9"/>
    </row>
    <row r="4924" spans="12:14" x14ac:dyDescent="0.25">
      <c r="L4924" s="9"/>
      <c r="M4924" s="9"/>
      <c r="N4924" s="9"/>
    </row>
    <row r="4925" spans="12:14" x14ac:dyDescent="0.25">
      <c r="L4925" s="9"/>
      <c r="M4925" s="9"/>
      <c r="N4925" s="9"/>
    </row>
    <row r="4926" spans="12:14" x14ac:dyDescent="0.25">
      <c r="L4926" s="9"/>
      <c r="M4926" s="9"/>
      <c r="N4926" s="9"/>
    </row>
    <row r="4927" spans="12:14" x14ac:dyDescent="0.25">
      <c r="L4927" s="9"/>
      <c r="M4927" s="9"/>
      <c r="N4927" s="9"/>
    </row>
    <row r="4928" spans="12:14" x14ac:dyDescent="0.25">
      <c r="L4928" s="9"/>
      <c r="M4928" s="9"/>
      <c r="N4928" s="9"/>
    </row>
    <row r="4929" spans="12:14" x14ac:dyDescent="0.25">
      <c r="L4929" s="9"/>
      <c r="M4929" s="9"/>
      <c r="N4929" s="9"/>
    </row>
    <row r="4930" spans="12:14" x14ac:dyDescent="0.25">
      <c r="L4930" s="9"/>
      <c r="M4930" s="9"/>
      <c r="N4930" s="9"/>
    </row>
    <row r="4931" spans="12:14" x14ac:dyDescent="0.25">
      <c r="L4931" s="9"/>
      <c r="M4931" s="9"/>
      <c r="N4931" s="9"/>
    </row>
    <row r="4932" spans="12:14" x14ac:dyDescent="0.25">
      <c r="L4932" s="9"/>
      <c r="M4932" s="9"/>
      <c r="N4932" s="9"/>
    </row>
    <row r="4933" spans="12:14" x14ac:dyDescent="0.25">
      <c r="L4933" s="9"/>
      <c r="M4933" s="9"/>
      <c r="N4933" s="9"/>
    </row>
    <row r="4934" spans="12:14" x14ac:dyDescent="0.25">
      <c r="L4934" s="9"/>
      <c r="M4934" s="9"/>
      <c r="N4934" s="9"/>
    </row>
    <row r="4935" spans="12:14" x14ac:dyDescent="0.25">
      <c r="L4935" s="9"/>
      <c r="M4935" s="9"/>
      <c r="N4935" s="9"/>
    </row>
    <row r="4936" spans="12:14" x14ac:dyDescent="0.25">
      <c r="L4936" s="9"/>
      <c r="M4936" s="9"/>
      <c r="N4936" s="9"/>
    </row>
    <row r="4937" spans="12:14" x14ac:dyDescent="0.25">
      <c r="L4937" s="9"/>
      <c r="M4937" s="9"/>
      <c r="N4937" s="9"/>
    </row>
    <row r="4938" spans="12:14" x14ac:dyDescent="0.25">
      <c r="L4938" s="9"/>
      <c r="M4938" s="9"/>
      <c r="N4938" s="9"/>
    </row>
    <row r="4939" spans="12:14" x14ac:dyDescent="0.25">
      <c r="L4939" s="9"/>
      <c r="M4939" s="9"/>
      <c r="N4939" s="9"/>
    </row>
    <row r="4940" spans="12:14" x14ac:dyDescent="0.25">
      <c r="L4940" s="9"/>
      <c r="M4940" s="9"/>
      <c r="N4940" s="9"/>
    </row>
    <row r="4941" spans="12:14" x14ac:dyDescent="0.25">
      <c r="L4941" s="9"/>
      <c r="M4941" s="9"/>
      <c r="N4941" s="9"/>
    </row>
    <row r="4942" spans="12:14" x14ac:dyDescent="0.25">
      <c r="L4942" s="9"/>
      <c r="M4942" s="9"/>
      <c r="N4942" s="9"/>
    </row>
    <row r="4943" spans="12:14" x14ac:dyDescent="0.25">
      <c r="L4943" s="9"/>
      <c r="M4943" s="9"/>
      <c r="N4943" s="9"/>
    </row>
    <row r="4944" spans="12:14" x14ac:dyDescent="0.25">
      <c r="L4944" s="9"/>
      <c r="M4944" s="9"/>
      <c r="N4944" s="9"/>
    </row>
    <row r="4945" spans="12:14" x14ac:dyDescent="0.25">
      <c r="L4945" s="9"/>
      <c r="M4945" s="9"/>
      <c r="N4945" s="9"/>
    </row>
    <row r="4946" spans="12:14" x14ac:dyDescent="0.25">
      <c r="L4946" s="9"/>
      <c r="M4946" s="9"/>
      <c r="N4946" s="9"/>
    </row>
    <row r="4947" spans="12:14" x14ac:dyDescent="0.25">
      <c r="L4947" s="9"/>
      <c r="M4947" s="9"/>
      <c r="N4947" s="9"/>
    </row>
    <row r="4948" spans="12:14" x14ac:dyDescent="0.25">
      <c r="L4948" s="9"/>
      <c r="M4948" s="9"/>
      <c r="N4948" s="9"/>
    </row>
    <row r="4949" spans="12:14" x14ac:dyDescent="0.25">
      <c r="L4949" s="9"/>
      <c r="M4949" s="9"/>
      <c r="N4949" s="9"/>
    </row>
    <row r="4950" spans="12:14" x14ac:dyDescent="0.25">
      <c r="L4950" s="9"/>
      <c r="M4950" s="9"/>
      <c r="N4950" s="9"/>
    </row>
    <row r="4951" spans="12:14" x14ac:dyDescent="0.25">
      <c r="L4951" s="9"/>
      <c r="M4951" s="9"/>
      <c r="N4951" s="9"/>
    </row>
    <row r="4952" spans="12:14" x14ac:dyDescent="0.25">
      <c r="L4952" s="9"/>
      <c r="M4952" s="9"/>
      <c r="N4952" s="9"/>
    </row>
    <row r="4953" spans="12:14" x14ac:dyDescent="0.25">
      <c r="L4953" s="9"/>
      <c r="M4953" s="9"/>
      <c r="N4953" s="9"/>
    </row>
    <row r="4954" spans="12:14" x14ac:dyDescent="0.25">
      <c r="L4954" s="9"/>
      <c r="M4954" s="9"/>
      <c r="N4954" s="9"/>
    </row>
    <row r="4955" spans="12:14" x14ac:dyDescent="0.25">
      <c r="L4955" s="9"/>
      <c r="M4955" s="9"/>
      <c r="N4955" s="9"/>
    </row>
    <row r="4956" spans="12:14" x14ac:dyDescent="0.25">
      <c r="L4956" s="9"/>
      <c r="M4956" s="9"/>
      <c r="N4956" s="9"/>
    </row>
    <row r="4957" spans="12:14" x14ac:dyDescent="0.25">
      <c r="L4957" s="9"/>
      <c r="M4957" s="9"/>
      <c r="N4957" s="9"/>
    </row>
    <row r="4958" spans="12:14" x14ac:dyDescent="0.25">
      <c r="L4958" s="9"/>
      <c r="M4958" s="9"/>
      <c r="N4958" s="9"/>
    </row>
    <row r="4959" spans="12:14" x14ac:dyDescent="0.25">
      <c r="L4959" s="9"/>
      <c r="M4959" s="9"/>
      <c r="N4959" s="9"/>
    </row>
    <row r="4960" spans="12:14" x14ac:dyDescent="0.25">
      <c r="L4960" s="9"/>
      <c r="M4960" s="9"/>
      <c r="N4960" s="9"/>
    </row>
    <row r="4961" spans="12:14" x14ac:dyDescent="0.25">
      <c r="L4961" s="9"/>
      <c r="M4961" s="9"/>
      <c r="N4961" s="9"/>
    </row>
    <row r="4962" spans="12:14" x14ac:dyDescent="0.25">
      <c r="L4962" s="9"/>
      <c r="M4962" s="9"/>
      <c r="N4962" s="9"/>
    </row>
    <row r="4963" spans="12:14" x14ac:dyDescent="0.25">
      <c r="L4963" s="9"/>
      <c r="M4963" s="9"/>
      <c r="N4963" s="9"/>
    </row>
    <row r="4964" spans="12:14" x14ac:dyDescent="0.25">
      <c r="L4964" s="9"/>
      <c r="M4964" s="9"/>
      <c r="N4964" s="9"/>
    </row>
    <row r="4965" spans="12:14" x14ac:dyDescent="0.25">
      <c r="L4965" s="9"/>
      <c r="M4965" s="9"/>
      <c r="N4965" s="9"/>
    </row>
    <row r="4966" spans="12:14" x14ac:dyDescent="0.25">
      <c r="L4966" s="9"/>
      <c r="M4966" s="9"/>
      <c r="N4966" s="9"/>
    </row>
    <row r="4967" spans="12:14" x14ac:dyDescent="0.25">
      <c r="L4967" s="9"/>
      <c r="M4967" s="9"/>
      <c r="N4967" s="9"/>
    </row>
    <row r="4968" spans="12:14" x14ac:dyDescent="0.25">
      <c r="L4968" s="9"/>
      <c r="M4968" s="9"/>
      <c r="N4968" s="9"/>
    </row>
    <row r="4969" spans="12:14" x14ac:dyDescent="0.25">
      <c r="L4969" s="9"/>
      <c r="M4969" s="9"/>
      <c r="N4969" s="9"/>
    </row>
    <row r="4970" spans="12:14" x14ac:dyDescent="0.25">
      <c r="L4970" s="9"/>
      <c r="M4970" s="9"/>
      <c r="N4970" s="9"/>
    </row>
    <row r="4971" spans="12:14" x14ac:dyDescent="0.25">
      <c r="L4971" s="9"/>
      <c r="M4971" s="9"/>
      <c r="N4971" s="9"/>
    </row>
    <row r="4972" spans="12:14" x14ac:dyDescent="0.25">
      <c r="L4972" s="9"/>
      <c r="M4972" s="9"/>
      <c r="N4972" s="9"/>
    </row>
    <row r="4973" spans="12:14" x14ac:dyDescent="0.25">
      <c r="L4973" s="9"/>
      <c r="M4973" s="9"/>
      <c r="N4973" s="9"/>
    </row>
    <row r="4974" spans="12:14" x14ac:dyDescent="0.25">
      <c r="L4974" s="9"/>
      <c r="M4974" s="9"/>
      <c r="N4974" s="9"/>
    </row>
    <row r="4975" spans="12:14" x14ac:dyDescent="0.25">
      <c r="L4975" s="9"/>
      <c r="M4975" s="9"/>
      <c r="N4975" s="9"/>
    </row>
    <row r="4976" spans="12:14" x14ac:dyDescent="0.25">
      <c r="L4976" s="9"/>
      <c r="M4976" s="9"/>
      <c r="N4976" s="9"/>
    </row>
    <row r="4977" spans="12:14" x14ac:dyDescent="0.25">
      <c r="L4977" s="9"/>
      <c r="M4977" s="9"/>
      <c r="N4977" s="9"/>
    </row>
    <row r="4978" spans="12:14" x14ac:dyDescent="0.25">
      <c r="L4978" s="9"/>
      <c r="M4978" s="9"/>
      <c r="N4978" s="9"/>
    </row>
    <row r="4979" spans="12:14" x14ac:dyDescent="0.25">
      <c r="L4979" s="9"/>
      <c r="M4979" s="9"/>
      <c r="N4979" s="9"/>
    </row>
    <row r="4980" spans="12:14" x14ac:dyDescent="0.25">
      <c r="L4980" s="9"/>
      <c r="M4980" s="9"/>
      <c r="N4980" s="9"/>
    </row>
    <row r="4981" spans="12:14" x14ac:dyDescent="0.25">
      <c r="L4981" s="9"/>
      <c r="M4981" s="9"/>
      <c r="N4981" s="9"/>
    </row>
    <row r="4982" spans="12:14" x14ac:dyDescent="0.25">
      <c r="L4982" s="9"/>
      <c r="M4982" s="9"/>
      <c r="N4982" s="9"/>
    </row>
    <row r="4983" spans="12:14" x14ac:dyDescent="0.25">
      <c r="L4983" s="9"/>
      <c r="M4983" s="9"/>
      <c r="N4983" s="9"/>
    </row>
    <row r="4984" spans="12:14" x14ac:dyDescent="0.25">
      <c r="L4984" s="9"/>
      <c r="M4984" s="9"/>
      <c r="N4984" s="9"/>
    </row>
    <row r="4985" spans="12:14" x14ac:dyDescent="0.25">
      <c r="L4985" s="9"/>
      <c r="M4985" s="9"/>
      <c r="N4985" s="9"/>
    </row>
    <row r="4986" spans="12:14" x14ac:dyDescent="0.25">
      <c r="L4986" s="9"/>
      <c r="M4986" s="9"/>
      <c r="N4986" s="9"/>
    </row>
    <row r="4987" spans="12:14" x14ac:dyDescent="0.25">
      <c r="L4987" s="9"/>
      <c r="M4987" s="9"/>
      <c r="N4987" s="9"/>
    </row>
    <row r="4988" spans="12:14" x14ac:dyDescent="0.25">
      <c r="L4988" s="9"/>
      <c r="M4988" s="9"/>
      <c r="N4988" s="9"/>
    </row>
    <row r="4989" spans="12:14" x14ac:dyDescent="0.25">
      <c r="L4989" s="9"/>
      <c r="M4989" s="9"/>
      <c r="N4989" s="9"/>
    </row>
    <row r="4990" spans="12:14" x14ac:dyDescent="0.25">
      <c r="L4990" s="9"/>
      <c r="M4990" s="9"/>
      <c r="N4990" s="9"/>
    </row>
    <row r="4991" spans="12:14" x14ac:dyDescent="0.25">
      <c r="L4991" s="9"/>
      <c r="M4991" s="9"/>
      <c r="N4991" s="9"/>
    </row>
    <row r="4992" spans="12:14" x14ac:dyDescent="0.25">
      <c r="L4992" s="9"/>
      <c r="M4992" s="9"/>
      <c r="N4992" s="9"/>
    </row>
    <row r="4993" spans="12:14" x14ac:dyDescent="0.25">
      <c r="L4993" s="9"/>
      <c r="M4993" s="9"/>
      <c r="N4993" s="9"/>
    </row>
    <row r="4994" spans="12:14" x14ac:dyDescent="0.25">
      <c r="L4994" s="9"/>
      <c r="M4994" s="9"/>
      <c r="N4994" s="9"/>
    </row>
    <row r="4995" spans="12:14" x14ac:dyDescent="0.25">
      <c r="L4995" s="9"/>
      <c r="M4995" s="9"/>
      <c r="N4995" s="9"/>
    </row>
    <row r="4996" spans="12:14" x14ac:dyDescent="0.25">
      <c r="L4996" s="9"/>
      <c r="M4996" s="9"/>
      <c r="N4996" s="9"/>
    </row>
    <row r="4997" spans="12:14" x14ac:dyDescent="0.25">
      <c r="L4997" s="9"/>
      <c r="M4997" s="9"/>
      <c r="N4997" s="9"/>
    </row>
    <row r="4998" spans="12:14" x14ac:dyDescent="0.25">
      <c r="L4998" s="9"/>
      <c r="M4998" s="9"/>
      <c r="N4998" s="9"/>
    </row>
    <row r="4999" spans="12:14" x14ac:dyDescent="0.25">
      <c r="L4999" s="9"/>
      <c r="M4999" s="9"/>
      <c r="N4999" s="9"/>
    </row>
    <row r="5000" spans="12:14" x14ac:dyDescent="0.25">
      <c r="L5000" s="9"/>
      <c r="M5000" s="9"/>
      <c r="N5000" s="9"/>
    </row>
    <row r="5001" spans="12:14" x14ac:dyDescent="0.25">
      <c r="L5001" s="9"/>
      <c r="M5001" s="9"/>
      <c r="N5001" s="9"/>
    </row>
    <row r="5002" spans="12:14" x14ac:dyDescent="0.25">
      <c r="L5002" s="9"/>
      <c r="M5002" s="9"/>
      <c r="N5002" s="9"/>
    </row>
    <row r="5003" spans="12:14" x14ac:dyDescent="0.25">
      <c r="L5003" s="9"/>
      <c r="M5003" s="9"/>
      <c r="N5003" s="9"/>
    </row>
    <row r="5004" spans="12:14" x14ac:dyDescent="0.25">
      <c r="L5004" s="9"/>
      <c r="M5004" s="9"/>
      <c r="N5004" s="9"/>
    </row>
    <row r="5005" spans="12:14" x14ac:dyDescent="0.25">
      <c r="L5005" s="9"/>
      <c r="M5005" s="9"/>
      <c r="N5005" s="9"/>
    </row>
    <row r="5006" spans="12:14" x14ac:dyDescent="0.25">
      <c r="L5006" s="9"/>
      <c r="M5006" s="9"/>
      <c r="N5006" s="9"/>
    </row>
    <row r="5007" spans="12:14" x14ac:dyDescent="0.25">
      <c r="L5007" s="9"/>
      <c r="M5007" s="9"/>
      <c r="N5007" s="9"/>
    </row>
    <row r="5008" spans="12:14" x14ac:dyDescent="0.25">
      <c r="L5008" s="9"/>
      <c r="M5008" s="9"/>
      <c r="N5008" s="9"/>
    </row>
    <row r="5009" spans="12:14" x14ac:dyDescent="0.25">
      <c r="L5009" s="9"/>
      <c r="M5009" s="9"/>
      <c r="N5009" s="9"/>
    </row>
    <row r="5010" spans="12:14" x14ac:dyDescent="0.25">
      <c r="L5010" s="9"/>
      <c r="M5010" s="9"/>
      <c r="N5010" s="9"/>
    </row>
    <row r="5011" spans="12:14" x14ac:dyDescent="0.25">
      <c r="L5011" s="9"/>
      <c r="M5011" s="9"/>
      <c r="N5011" s="9"/>
    </row>
    <row r="5012" spans="12:14" x14ac:dyDescent="0.25">
      <c r="L5012" s="9"/>
      <c r="M5012" s="9"/>
      <c r="N5012" s="9"/>
    </row>
    <row r="5013" spans="12:14" x14ac:dyDescent="0.25">
      <c r="L5013" s="9"/>
      <c r="M5013" s="9"/>
      <c r="N5013" s="9"/>
    </row>
    <row r="5014" spans="12:14" x14ac:dyDescent="0.25">
      <c r="L5014" s="9"/>
      <c r="M5014" s="9"/>
      <c r="N5014" s="9"/>
    </row>
    <row r="5015" spans="12:14" x14ac:dyDescent="0.25">
      <c r="L5015" s="9"/>
      <c r="M5015" s="9"/>
      <c r="N5015" s="9"/>
    </row>
    <row r="5016" spans="12:14" x14ac:dyDescent="0.25">
      <c r="L5016" s="9"/>
      <c r="M5016" s="9"/>
      <c r="N5016" s="9"/>
    </row>
    <row r="5017" spans="12:14" x14ac:dyDescent="0.25">
      <c r="L5017" s="9"/>
      <c r="M5017" s="9"/>
      <c r="N5017" s="9"/>
    </row>
    <row r="5018" spans="12:14" x14ac:dyDescent="0.25">
      <c r="L5018" s="9"/>
      <c r="M5018" s="9"/>
      <c r="N5018" s="9"/>
    </row>
    <row r="5019" spans="12:14" x14ac:dyDescent="0.25">
      <c r="L5019" s="9"/>
      <c r="M5019" s="9"/>
      <c r="N5019" s="9"/>
    </row>
    <row r="5020" spans="12:14" x14ac:dyDescent="0.25">
      <c r="L5020" s="9"/>
      <c r="M5020" s="9"/>
      <c r="N5020" s="9"/>
    </row>
    <row r="5021" spans="12:14" x14ac:dyDescent="0.25">
      <c r="L5021" s="9"/>
      <c r="M5021" s="9"/>
      <c r="N5021" s="9"/>
    </row>
    <row r="5022" spans="12:14" x14ac:dyDescent="0.25">
      <c r="L5022" s="9"/>
      <c r="M5022" s="9"/>
      <c r="N5022" s="9"/>
    </row>
    <row r="5023" spans="12:14" x14ac:dyDescent="0.25">
      <c r="L5023" s="9"/>
      <c r="M5023" s="9"/>
      <c r="N5023" s="9"/>
    </row>
    <row r="5024" spans="12:14" x14ac:dyDescent="0.25">
      <c r="L5024" s="9"/>
      <c r="M5024" s="9"/>
      <c r="N5024" s="9"/>
    </row>
    <row r="5025" spans="12:14" x14ac:dyDescent="0.25">
      <c r="L5025" s="9"/>
      <c r="M5025" s="9"/>
      <c r="N5025" s="9"/>
    </row>
    <row r="5026" spans="12:14" x14ac:dyDescent="0.25">
      <c r="L5026" s="9"/>
      <c r="M5026" s="9"/>
      <c r="N5026" s="9"/>
    </row>
    <row r="5027" spans="12:14" x14ac:dyDescent="0.25">
      <c r="L5027" s="9"/>
      <c r="M5027" s="9"/>
      <c r="N5027" s="9"/>
    </row>
    <row r="5028" spans="12:14" x14ac:dyDescent="0.25">
      <c r="L5028" s="9"/>
      <c r="M5028" s="9"/>
      <c r="N5028" s="9"/>
    </row>
    <row r="5029" spans="12:14" x14ac:dyDescent="0.25">
      <c r="L5029" s="9"/>
      <c r="M5029" s="9"/>
      <c r="N5029" s="9"/>
    </row>
    <row r="5030" spans="12:14" x14ac:dyDescent="0.25">
      <c r="L5030" s="9"/>
      <c r="M5030" s="9"/>
      <c r="N5030" s="9"/>
    </row>
    <row r="5031" spans="12:14" x14ac:dyDescent="0.25">
      <c r="L5031" s="9"/>
      <c r="M5031" s="9"/>
      <c r="N5031" s="9"/>
    </row>
    <row r="5032" spans="12:14" x14ac:dyDescent="0.25">
      <c r="L5032" s="9"/>
      <c r="M5032" s="9"/>
      <c r="N5032" s="9"/>
    </row>
    <row r="5033" spans="12:14" x14ac:dyDescent="0.25">
      <c r="L5033" s="9"/>
      <c r="M5033" s="9"/>
      <c r="N5033" s="9"/>
    </row>
    <row r="5034" spans="12:14" x14ac:dyDescent="0.25">
      <c r="L5034" s="9"/>
      <c r="M5034" s="9"/>
      <c r="N5034" s="9"/>
    </row>
    <row r="5035" spans="12:14" x14ac:dyDescent="0.25">
      <c r="L5035" s="9"/>
      <c r="M5035" s="9"/>
      <c r="N5035" s="9"/>
    </row>
    <row r="5036" spans="12:14" x14ac:dyDescent="0.25">
      <c r="L5036" s="9"/>
      <c r="M5036" s="9"/>
      <c r="N5036" s="9"/>
    </row>
    <row r="5037" spans="12:14" x14ac:dyDescent="0.25">
      <c r="L5037" s="9"/>
      <c r="M5037" s="9"/>
      <c r="N5037" s="9"/>
    </row>
    <row r="5038" spans="12:14" x14ac:dyDescent="0.25">
      <c r="L5038" s="9"/>
      <c r="M5038" s="9"/>
      <c r="N5038" s="9"/>
    </row>
    <row r="5039" spans="12:14" x14ac:dyDescent="0.25">
      <c r="L5039" s="9"/>
      <c r="M5039" s="9"/>
      <c r="N5039" s="9"/>
    </row>
    <row r="5040" spans="12:14" x14ac:dyDescent="0.25">
      <c r="L5040" s="9"/>
      <c r="M5040" s="9"/>
      <c r="N5040" s="9"/>
    </row>
    <row r="5041" spans="12:14" x14ac:dyDescent="0.25">
      <c r="L5041" s="9"/>
      <c r="M5041" s="9"/>
      <c r="N5041" s="9"/>
    </row>
    <row r="5042" spans="12:14" x14ac:dyDescent="0.25">
      <c r="L5042" s="9"/>
      <c r="M5042" s="9"/>
      <c r="N5042" s="9"/>
    </row>
    <row r="5043" spans="12:14" x14ac:dyDescent="0.25">
      <c r="L5043" s="9"/>
      <c r="M5043" s="9"/>
      <c r="N5043" s="9"/>
    </row>
    <row r="5044" spans="12:14" x14ac:dyDescent="0.25">
      <c r="L5044" s="9"/>
      <c r="M5044" s="9"/>
      <c r="N5044" s="9"/>
    </row>
    <row r="5045" spans="12:14" x14ac:dyDescent="0.25">
      <c r="L5045" s="9"/>
      <c r="M5045" s="9"/>
      <c r="N5045" s="9"/>
    </row>
    <row r="5046" spans="12:14" x14ac:dyDescent="0.25">
      <c r="L5046" s="9"/>
      <c r="M5046" s="9"/>
      <c r="N5046" s="9"/>
    </row>
    <row r="5047" spans="12:14" x14ac:dyDescent="0.25">
      <c r="L5047" s="9"/>
      <c r="M5047" s="9"/>
      <c r="N5047" s="9"/>
    </row>
    <row r="5048" spans="12:14" x14ac:dyDescent="0.25">
      <c r="L5048" s="9"/>
      <c r="M5048" s="9"/>
      <c r="N5048" s="9"/>
    </row>
    <row r="5049" spans="12:14" x14ac:dyDescent="0.25">
      <c r="L5049" s="9"/>
      <c r="M5049" s="9"/>
      <c r="N5049" s="9"/>
    </row>
    <row r="5050" spans="12:14" x14ac:dyDescent="0.25">
      <c r="L5050" s="9"/>
      <c r="M5050" s="9"/>
      <c r="N5050" s="9"/>
    </row>
    <row r="5051" spans="12:14" x14ac:dyDescent="0.25">
      <c r="L5051" s="9"/>
      <c r="M5051" s="9"/>
      <c r="N5051" s="9"/>
    </row>
    <row r="5052" spans="12:14" x14ac:dyDescent="0.25">
      <c r="L5052" s="9"/>
      <c r="M5052" s="9"/>
      <c r="N5052" s="9"/>
    </row>
    <row r="5053" spans="12:14" x14ac:dyDescent="0.25">
      <c r="L5053" s="9"/>
      <c r="M5053" s="9"/>
      <c r="N5053" s="9"/>
    </row>
    <row r="5054" spans="12:14" x14ac:dyDescent="0.25">
      <c r="L5054" s="9"/>
      <c r="M5054" s="9"/>
      <c r="N5054" s="9"/>
    </row>
    <row r="5055" spans="12:14" x14ac:dyDescent="0.25">
      <c r="L5055" s="9"/>
      <c r="M5055" s="9"/>
      <c r="N5055" s="9"/>
    </row>
    <row r="5056" spans="12:14" x14ac:dyDescent="0.25">
      <c r="L5056" s="9"/>
      <c r="M5056" s="9"/>
      <c r="N5056" s="9"/>
    </row>
    <row r="5057" spans="12:14" x14ac:dyDescent="0.25">
      <c r="L5057" s="9"/>
      <c r="M5057" s="9"/>
      <c r="N5057" s="9"/>
    </row>
    <row r="5058" spans="12:14" x14ac:dyDescent="0.25">
      <c r="L5058" s="9"/>
      <c r="M5058" s="9"/>
      <c r="N5058" s="9"/>
    </row>
    <row r="5059" spans="12:14" x14ac:dyDescent="0.25">
      <c r="L5059" s="9"/>
      <c r="M5059" s="9"/>
      <c r="N5059" s="9"/>
    </row>
    <row r="5060" spans="12:14" x14ac:dyDescent="0.25">
      <c r="L5060" s="9"/>
      <c r="M5060" s="9"/>
      <c r="N5060" s="9"/>
    </row>
    <row r="5061" spans="12:14" x14ac:dyDescent="0.25">
      <c r="L5061" s="9"/>
      <c r="M5061" s="9"/>
      <c r="N5061" s="9"/>
    </row>
    <row r="5062" spans="12:14" x14ac:dyDescent="0.25">
      <c r="L5062" s="9"/>
      <c r="M5062" s="9"/>
      <c r="N5062" s="9"/>
    </row>
    <row r="5063" spans="12:14" x14ac:dyDescent="0.25">
      <c r="L5063" s="9"/>
      <c r="M5063" s="9"/>
      <c r="N5063" s="9"/>
    </row>
    <row r="5064" spans="12:14" x14ac:dyDescent="0.25">
      <c r="L5064" s="9"/>
      <c r="M5064" s="9"/>
      <c r="N5064" s="9"/>
    </row>
    <row r="5065" spans="12:14" x14ac:dyDescent="0.25">
      <c r="L5065" s="9"/>
      <c r="M5065" s="9"/>
      <c r="N5065" s="9"/>
    </row>
    <row r="5066" spans="12:14" x14ac:dyDescent="0.25">
      <c r="L5066" s="9"/>
      <c r="M5066" s="9"/>
      <c r="N5066" s="9"/>
    </row>
    <row r="5067" spans="12:14" x14ac:dyDescent="0.25">
      <c r="L5067" s="9"/>
      <c r="M5067" s="9"/>
      <c r="N5067" s="9"/>
    </row>
    <row r="5068" spans="12:14" x14ac:dyDescent="0.25">
      <c r="L5068" s="9"/>
      <c r="M5068" s="9"/>
      <c r="N5068" s="9"/>
    </row>
    <row r="5069" spans="12:14" x14ac:dyDescent="0.25">
      <c r="L5069" s="9"/>
      <c r="M5069" s="9"/>
      <c r="N5069" s="9"/>
    </row>
    <row r="5070" spans="12:14" x14ac:dyDescent="0.25">
      <c r="L5070" s="9"/>
      <c r="M5070" s="9"/>
      <c r="N5070" s="9"/>
    </row>
    <row r="5071" spans="12:14" x14ac:dyDescent="0.25">
      <c r="L5071" s="9"/>
      <c r="M5071" s="9"/>
      <c r="N5071" s="9"/>
    </row>
    <row r="5072" spans="12:14" x14ac:dyDescent="0.25">
      <c r="L5072" s="9"/>
      <c r="M5072" s="9"/>
      <c r="N5072" s="9"/>
    </row>
    <row r="5073" spans="12:14" x14ac:dyDescent="0.25">
      <c r="L5073" s="9"/>
      <c r="M5073" s="9"/>
      <c r="N5073" s="9"/>
    </row>
    <row r="5074" spans="12:14" x14ac:dyDescent="0.25">
      <c r="L5074" s="9"/>
      <c r="M5074" s="9"/>
      <c r="N5074" s="9"/>
    </row>
    <row r="5075" spans="12:14" x14ac:dyDescent="0.25">
      <c r="L5075" s="9"/>
      <c r="M5075" s="9"/>
      <c r="N5075" s="9"/>
    </row>
    <row r="5076" spans="12:14" x14ac:dyDescent="0.25">
      <c r="L5076" s="9"/>
      <c r="M5076" s="9"/>
      <c r="N5076" s="9"/>
    </row>
    <row r="5077" spans="12:14" x14ac:dyDescent="0.25">
      <c r="L5077" s="9"/>
      <c r="M5077" s="9"/>
      <c r="N5077" s="9"/>
    </row>
    <row r="5078" spans="12:14" x14ac:dyDescent="0.25">
      <c r="L5078" s="9"/>
      <c r="M5078" s="9"/>
      <c r="N5078" s="9"/>
    </row>
    <row r="5079" spans="12:14" x14ac:dyDescent="0.25">
      <c r="L5079" s="9"/>
      <c r="M5079" s="9"/>
      <c r="N5079" s="9"/>
    </row>
    <row r="5080" spans="12:14" x14ac:dyDescent="0.25">
      <c r="L5080" s="9"/>
      <c r="M5080" s="9"/>
      <c r="N5080" s="9"/>
    </row>
    <row r="5081" spans="12:14" x14ac:dyDescent="0.25">
      <c r="L5081" s="9"/>
      <c r="M5081" s="9"/>
      <c r="N5081" s="9"/>
    </row>
    <row r="5082" spans="12:14" x14ac:dyDescent="0.25">
      <c r="L5082" s="9"/>
      <c r="M5082" s="9"/>
      <c r="N5082" s="9"/>
    </row>
    <row r="5083" spans="12:14" x14ac:dyDescent="0.25">
      <c r="L5083" s="9"/>
      <c r="M5083" s="9"/>
      <c r="N5083" s="9"/>
    </row>
    <row r="5084" spans="12:14" x14ac:dyDescent="0.25">
      <c r="L5084" s="9"/>
      <c r="M5084" s="9"/>
      <c r="N5084" s="9"/>
    </row>
    <row r="5085" spans="12:14" x14ac:dyDescent="0.25">
      <c r="L5085" s="9"/>
      <c r="M5085" s="9"/>
      <c r="N5085" s="9"/>
    </row>
    <row r="5086" spans="12:14" x14ac:dyDescent="0.25">
      <c r="L5086" s="9"/>
      <c r="M5086" s="9"/>
      <c r="N5086" s="9"/>
    </row>
    <row r="5087" spans="12:14" x14ac:dyDescent="0.25">
      <c r="L5087" s="9"/>
      <c r="M5087" s="9"/>
      <c r="N5087" s="9"/>
    </row>
    <row r="5088" spans="12:14" x14ac:dyDescent="0.25">
      <c r="L5088" s="9"/>
      <c r="M5088" s="9"/>
      <c r="N5088" s="9"/>
    </row>
    <row r="5089" spans="12:14" x14ac:dyDescent="0.25">
      <c r="L5089" s="9"/>
      <c r="M5089" s="9"/>
      <c r="N5089" s="9"/>
    </row>
    <row r="5090" spans="12:14" x14ac:dyDescent="0.25">
      <c r="L5090" s="9"/>
      <c r="M5090" s="9"/>
      <c r="N5090" s="9"/>
    </row>
    <row r="5091" spans="12:14" x14ac:dyDescent="0.25">
      <c r="L5091" s="9"/>
      <c r="M5091" s="9"/>
      <c r="N5091" s="9"/>
    </row>
    <row r="5092" spans="12:14" x14ac:dyDescent="0.25">
      <c r="L5092" s="9"/>
      <c r="M5092" s="9"/>
      <c r="N5092" s="9"/>
    </row>
    <row r="5093" spans="12:14" x14ac:dyDescent="0.25">
      <c r="L5093" s="9"/>
      <c r="M5093" s="9"/>
      <c r="N5093" s="9"/>
    </row>
    <row r="5094" spans="12:14" x14ac:dyDescent="0.25">
      <c r="L5094" s="9"/>
      <c r="M5094" s="9"/>
      <c r="N5094" s="9"/>
    </row>
    <row r="5095" spans="12:14" x14ac:dyDescent="0.25">
      <c r="L5095" s="9"/>
      <c r="M5095" s="9"/>
      <c r="N5095" s="9"/>
    </row>
    <row r="5096" spans="12:14" x14ac:dyDescent="0.25">
      <c r="L5096" s="9"/>
      <c r="M5096" s="9"/>
      <c r="N5096" s="9"/>
    </row>
    <row r="5097" spans="12:14" x14ac:dyDescent="0.25">
      <c r="L5097" s="9"/>
      <c r="M5097" s="9"/>
      <c r="N5097" s="9"/>
    </row>
    <row r="5098" spans="12:14" x14ac:dyDescent="0.25">
      <c r="L5098" s="9"/>
      <c r="M5098" s="9"/>
      <c r="N5098" s="9"/>
    </row>
    <row r="5099" spans="12:14" x14ac:dyDescent="0.25">
      <c r="L5099" s="9"/>
      <c r="M5099" s="9"/>
      <c r="N5099" s="9"/>
    </row>
    <row r="5100" spans="12:14" x14ac:dyDescent="0.25">
      <c r="L5100" s="9"/>
      <c r="M5100" s="9"/>
      <c r="N5100" s="9"/>
    </row>
    <row r="5101" spans="12:14" x14ac:dyDescent="0.25">
      <c r="L5101" s="9"/>
      <c r="M5101" s="9"/>
      <c r="N5101" s="9"/>
    </row>
    <row r="5102" spans="12:14" x14ac:dyDescent="0.25">
      <c r="L5102" s="9"/>
      <c r="M5102" s="9"/>
      <c r="N5102" s="9"/>
    </row>
    <row r="5103" spans="12:14" x14ac:dyDescent="0.25">
      <c r="L5103" s="9"/>
      <c r="M5103" s="9"/>
      <c r="N5103" s="9"/>
    </row>
    <row r="5104" spans="12:14" x14ac:dyDescent="0.25">
      <c r="L5104" s="9"/>
      <c r="M5104" s="9"/>
      <c r="N5104" s="9"/>
    </row>
    <row r="5105" spans="12:14" x14ac:dyDescent="0.25">
      <c r="L5105" s="9"/>
      <c r="M5105" s="9"/>
      <c r="N5105" s="9"/>
    </row>
    <row r="5106" spans="12:14" x14ac:dyDescent="0.25">
      <c r="L5106" s="9"/>
      <c r="M5106" s="9"/>
      <c r="N5106" s="9"/>
    </row>
    <row r="5107" spans="12:14" x14ac:dyDescent="0.25">
      <c r="L5107" s="9"/>
      <c r="M5107" s="9"/>
      <c r="N5107" s="9"/>
    </row>
    <row r="5108" spans="12:14" x14ac:dyDescent="0.25">
      <c r="L5108" s="9"/>
      <c r="M5108" s="9"/>
      <c r="N5108" s="9"/>
    </row>
    <row r="5109" spans="12:14" x14ac:dyDescent="0.25">
      <c r="L5109" s="9"/>
      <c r="M5109" s="9"/>
      <c r="N5109" s="9"/>
    </row>
    <row r="5110" spans="12:14" x14ac:dyDescent="0.25">
      <c r="L5110" s="9"/>
      <c r="M5110" s="9"/>
      <c r="N5110" s="9"/>
    </row>
    <row r="5111" spans="12:14" x14ac:dyDescent="0.25">
      <c r="L5111" s="9"/>
      <c r="M5111" s="9"/>
      <c r="N5111" s="9"/>
    </row>
    <row r="5112" spans="12:14" x14ac:dyDescent="0.25">
      <c r="L5112" s="9"/>
      <c r="M5112" s="9"/>
      <c r="N5112" s="9"/>
    </row>
    <row r="5113" spans="12:14" x14ac:dyDescent="0.25">
      <c r="L5113" s="9"/>
      <c r="M5113" s="9"/>
      <c r="N5113" s="9"/>
    </row>
    <row r="5114" spans="12:14" x14ac:dyDescent="0.25">
      <c r="L5114" s="9"/>
      <c r="M5114" s="9"/>
      <c r="N5114" s="9"/>
    </row>
    <row r="5115" spans="12:14" x14ac:dyDescent="0.25">
      <c r="L5115" s="9"/>
      <c r="M5115" s="9"/>
      <c r="N5115" s="9"/>
    </row>
    <row r="5116" spans="12:14" x14ac:dyDescent="0.25">
      <c r="L5116" s="9"/>
      <c r="M5116" s="9"/>
      <c r="N5116" s="9"/>
    </row>
    <row r="5117" spans="12:14" x14ac:dyDescent="0.25">
      <c r="L5117" s="9"/>
      <c r="M5117" s="9"/>
      <c r="N5117" s="9"/>
    </row>
    <row r="5118" spans="12:14" x14ac:dyDescent="0.25">
      <c r="L5118" s="9"/>
      <c r="M5118" s="9"/>
      <c r="N5118" s="9"/>
    </row>
    <row r="5119" spans="12:14" x14ac:dyDescent="0.25">
      <c r="L5119" s="9"/>
      <c r="M5119" s="9"/>
      <c r="N5119" s="9"/>
    </row>
    <row r="5120" spans="12:14" x14ac:dyDescent="0.25">
      <c r="L5120" s="9"/>
      <c r="M5120" s="9"/>
      <c r="N5120" s="9"/>
    </row>
    <row r="5121" spans="12:14" x14ac:dyDescent="0.25">
      <c r="L5121" s="9"/>
      <c r="M5121" s="9"/>
      <c r="N5121" s="9"/>
    </row>
    <row r="5122" spans="12:14" x14ac:dyDescent="0.25">
      <c r="L5122" s="9"/>
      <c r="M5122" s="9"/>
      <c r="N5122" s="9"/>
    </row>
    <row r="5123" spans="12:14" x14ac:dyDescent="0.25">
      <c r="L5123" s="9"/>
      <c r="M5123" s="9"/>
      <c r="N5123" s="9"/>
    </row>
    <row r="5124" spans="12:14" x14ac:dyDescent="0.25">
      <c r="L5124" s="9"/>
      <c r="M5124" s="9"/>
      <c r="N5124" s="9"/>
    </row>
    <row r="5125" spans="12:14" x14ac:dyDescent="0.25">
      <c r="L5125" s="9"/>
      <c r="M5125" s="9"/>
      <c r="N5125" s="9"/>
    </row>
    <row r="5126" spans="12:14" x14ac:dyDescent="0.25">
      <c r="L5126" s="9"/>
      <c r="M5126" s="9"/>
      <c r="N5126" s="9"/>
    </row>
    <row r="5127" spans="12:14" x14ac:dyDescent="0.25">
      <c r="L5127" s="9"/>
      <c r="M5127" s="9"/>
      <c r="N5127" s="9"/>
    </row>
    <row r="5128" spans="12:14" x14ac:dyDescent="0.25">
      <c r="L5128" s="9"/>
      <c r="M5128" s="9"/>
      <c r="N5128" s="9"/>
    </row>
    <row r="5129" spans="12:14" x14ac:dyDescent="0.25">
      <c r="L5129" s="9"/>
      <c r="M5129" s="9"/>
      <c r="N5129" s="9"/>
    </row>
    <row r="5130" spans="12:14" x14ac:dyDescent="0.25">
      <c r="L5130" s="9"/>
      <c r="M5130" s="9"/>
      <c r="N5130" s="9"/>
    </row>
    <row r="5131" spans="12:14" x14ac:dyDescent="0.25">
      <c r="L5131" s="9"/>
      <c r="M5131" s="9"/>
      <c r="N5131" s="9"/>
    </row>
    <row r="5132" spans="12:14" x14ac:dyDescent="0.25">
      <c r="L5132" s="9"/>
      <c r="M5132" s="9"/>
      <c r="N5132" s="9"/>
    </row>
    <row r="5133" spans="12:14" x14ac:dyDescent="0.25">
      <c r="L5133" s="9"/>
      <c r="M5133" s="9"/>
      <c r="N5133" s="9"/>
    </row>
    <row r="5134" spans="12:14" x14ac:dyDescent="0.25">
      <c r="L5134" s="9"/>
      <c r="M5134" s="9"/>
      <c r="N5134" s="9"/>
    </row>
    <row r="5135" spans="12:14" x14ac:dyDescent="0.25">
      <c r="L5135" s="9"/>
      <c r="M5135" s="9"/>
      <c r="N5135" s="9"/>
    </row>
    <row r="5136" spans="12:14" x14ac:dyDescent="0.25">
      <c r="L5136" s="9"/>
      <c r="M5136" s="9"/>
      <c r="N5136" s="9"/>
    </row>
    <row r="5137" spans="12:14" x14ac:dyDescent="0.25">
      <c r="L5137" s="9"/>
      <c r="M5137" s="9"/>
      <c r="N5137" s="9"/>
    </row>
    <row r="5138" spans="12:14" x14ac:dyDescent="0.25">
      <c r="L5138" s="9"/>
      <c r="M5138" s="9"/>
      <c r="N5138" s="9"/>
    </row>
    <row r="5139" spans="12:14" x14ac:dyDescent="0.25">
      <c r="L5139" s="9"/>
      <c r="M5139" s="9"/>
      <c r="N5139" s="9"/>
    </row>
    <row r="5140" spans="12:14" x14ac:dyDescent="0.25">
      <c r="L5140" s="9"/>
      <c r="M5140" s="9"/>
      <c r="N5140" s="9"/>
    </row>
    <row r="5141" spans="12:14" x14ac:dyDescent="0.25">
      <c r="L5141" s="9"/>
      <c r="M5141" s="9"/>
      <c r="N5141" s="9"/>
    </row>
    <row r="5142" spans="12:14" x14ac:dyDescent="0.25">
      <c r="L5142" s="9"/>
      <c r="M5142" s="9"/>
      <c r="N5142" s="9"/>
    </row>
    <row r="5143" spans="12:14" x14ac:dyDescent="0.25">
      <c r="L5143" s="9"/>
      <c r="M5143" s="9"/>
      <c r="N5143" s="9"/>
    </row>
    <row r="5144" spans="12:14" x14ac:dyDescent="0.25">
      <c r="L5144" s="9"/>
      <c r="M5144" s="9"/>
      <c r="N5144" s="9"/>
    </row>
    <row r="5145" spans="12:14" x14ac:dyDescent="0.25">
      <c r="L5145" s="9"/>
      <c r="M5145" s="9"/>
      <c r="N5145" s="9"/>
    </row>
    <row r="5146" spans="12:14" x14ac:dyDescent="0.25">
      <c r="L5146" s="9"/>
      <c r="M5146" s="9"/>
      <c r="N5146" s="9"/>
    </row>
    <row r="5147" spans="12:14" x14ac:dyDescent="0.25">
      <c r="L5147" s="9"/>
      <c r="M5147" s="9"/>
      <c r="N5147" s="9"/>
    </row>
    <row r="5148" spans="12:14" x14ac:dyDescent="0.25">
      <c r="L5148" s="9"/>
      <c r="M5148" s="9"/>
      <c r="N5148" s="9"/>
    </row>
    <row r="5149" spans="12:14" x14ac:dyDescent="0.25">
      <c r="L5149" s="9"/>
      <c r="M5149" s="9"/>
      <c r="N5149" s="9"/>
    </row>
    <row r="5150" spans="12:14" x14ac:dyDescent="0.25">
      <c r="L5150" s="9"/>
      <c r="M5150" s="9"/>
      <c r="N5150" s="9"/>
    </row>
    <row r="5151" spans="12:14" x14ac:dyDescent="0.25">
      <c r="L5151" s="9"/>
      <c r="M5151" s="9"/>
      <c r="N5151" s="9"/>
    </row>
    <row r="5152" spans="12:14" x14ac:dyDescent="0.25">
      <c r="L5152" s="9"/>
      <c r="M5152" s="9"/>
      <c r="N5152" s="9"/>
    </row>
    <row r="5153" spans="12:14" x14ac:dyDescent="0.25">
      <c r="L5153" s="9"/>
      <c r="M5153" s="9"/>
      <c r="N5153" s="9"/>
    </row>
    <row r="5154" spans="12:14" x14ac:dyDescent="0.25">
      <c r="L5154" s="9"/>
      <c r="M5154" s="9"/>
      <c r="N5154" s="9"/>
    </row>
    <row r="5155" spans="12:14" x14ac:dyDescent="0.25">
      <c r="L5155" s="9"/>
      <c r="M5155" s="9"/>
      <c r="N5155" s="9"/>
    </row>
    <row r="5156" spans="12:14" x14ac:dyDescent="0.25">
      <c r="L5156" s="9"/>
      <c r="M5156" s="9"/>
      <c r="N5156" s="9"/>
    </row>
    <row r="5157" spans="12:14" x14ac:dyDescent="0.25">
      <c r="L5157" s="9"/>
      <c r="M5157" s="9"/>
      <c r="N5157" s="9"/>
    </row>
    <row r="5158" spans="12:14" x14ac:dyDescent="0.25">
      <c r="L5158" s="9"/>
      <c r="M5158" s="9"/>
      <c r="N5158" s="9"/>
    </row>
    <row r="5159" spans="12:14" x14ac:dyDescent="0.25">
      <c r="L5159" s="9"/>
      <c r="M5159" s="9"/>
      <c r="N5159" s="9"/>
    </row>
    <row r="5160" spans="12:14" x14ac:dyDescent="0.25">
      <c r="L5160" s="9"/>
      <c r="M5160" s="9"/>
      <c r="N5160" s="9"/>
    </row>
    <row r="5161" spans="12:14" x14ac:dyDescent="0.25">
      <c r="L5161" s="9"/>
      <c r="M5161" s="9"/>
      <c r="N5161" s="9"/>
    </row>
    <row r="5162" spans="12:14" x14ac:dyDescent="0.25">
      <c r="L5162" s="9"/>
      <c r="M5162" s="9"/>
      <c r="N5162" s="9"/>
    </row>
    <row r="5163" spans="12:14" x14ac:dyDescent="0.25">
      <c r="L5163" s="9"/>
      <c r="M5163" s="9"/>
      <c r="N5163" s="9"/>
    </row>
    <row r="5164" spans="12:14" x14ac:dyDescent="0.25">
      <c r="L5164" s="9"/>
      <c r="M5164" s="9"/>
      <c r="N5164" s="9"/>
    </row>
    <row r="5165" spans="12:14" x14ac:dyDescent="0.25">
      <c r="L5165" s="9"/>
      <c r="M5165" s="9"/>
      <c r="N5165" s="9"/>
    </row>
    <row r="5166" spans="12:14" x14ac:dyDescent="0.25">
      <c r="L5166" s="9"/>
      <c r="M5166" s="9"/>
      <c r="N5166" s="9"/>
    </row>
    <row r="5167" spans="12:14" x14ac:dyDescent="0.25">
      <c r="L5167" s="9"/>
      <c r="M5167" s="9"/>
      <c r="N5167" s="9"/>
    </row>
    <row r="5168" spans="12:14" x14ac:dyDescent="0.25">
      <c r="L5168" s="9"/>
      <c r="M5168" s="9"/>
      <c r="N5168" s="9"/>
    </row>
    <row r="5169" spans="12:14" x14ac:dyDescent="0.25">
      <c r="L5169" s="9"/>
      <c r="M5169" s="9"/>
      <c r="N5169" s="9"/>
    </row>
    <row r="5170" spans="12:14" x14ac:dyDescent="0.25">
      <c r="L5170" s="9"/>
      <c r="M5170" s="9"/>
      <c r="N5170" s="9"/>
    </row>
    <row r="5171" spans="12:14" x14ac:dyDescent="0.25">
      <c r="L5171" s="9"/>
      <c r="M5171" s="9"/>
      <c r="N5171" s="9"/>
    </row>
    <row r="5172" spans="12:14" x14ac:dyDescent="0.25">
      <c r="L5172" s="9"/>
      <c r="M5172" s="9"/>
      <c r="N5172" s="9"/>
    </row>
    <row r="5173" spans="12:14" x14ac:dyDescent="0.25">
      <c r="L5173" s="9"/>
      <c r="M5173" s="9"/>
      <c r="N5173" s="9"/>
    </row>
    <row r="5174" spans="12:14" x14ac:dyDescent="0.25">
      <c r="L5174" s="9"/>
      <c r="M5174" s="9"/>
      <c r="N5174" s="9"/>
    </row>
    <row r="5175" spans="12:14" x14ac:dyDescent="0.25">
      <c r="L5175" s="9"/>
      <c r="M5175" s="9"/>
      <c r="N5175" s="9"/>
    </row>
    <row r="5176" spans="12:14" x14ac:dyDescent="0.25">
      <c r="L5176" s="9"/>
      <c r="M5176" s="9"/>
      <c r="N5176" s="9"/>
    </row>
    <row r="5177" spans="12:14" x14ac:dyDescent="0.25">
      <c r="L5177" s="9"/>
      <c r="M5177" s="9"/>
      <c r="N5177" s="9"/>
    </row>
    <row r="5178" spans="12:14" x14ac:dyDescent="0.25">
      <c r="L5178" s="9"/>
      <c r="M5178" s="9"/>
      <c r="N5178" s="9"/>
    </row>
    <row r="5179" spans="12:14" x14ac:dyDescent="0.25">
      <c r="L5179" s="9"/>
      <c r="M5179" s="9"/>
      <c r="N5179" s="9"/>
    </row>
    <row r="5180" spans="12:14" x14ac:dyDescent="0.25">
      <c r="L5180" s="9"/>
      <c r="M5180" s="9"/>
      <c r="N5180" s="9"/>
    </row>
    <row r="5181" spans="12:14" x14ac:dyDescent="0.25">
      <c r="L5181" s="9"/>
      <c r="M5181" s="9"/>
      <c r="N5181" s="9"/>
    </row>
    <row r="5182" spans="12:14" x14ac:dyDescent="0.25">
      <c r="L5182" s="9"/>
      <c r="M5182" s="9"/>
      <c r="N5182" s="9"/>
    </row>
    <row r="5183" spans="12:14" x14ac:dyDescent="0.25">
      <c r="L5183" s="9"/>
      <c r="M5183" s="9"/>
      <c r="N5183" s="9"/>
    </row>
    <row r="5184" spans="12:14" x14ac:dyDescent="0.25">
      <c r="L5184" s="9"/>
      <c r="M5184" s="9"/>
      <c r="N5184" s="9"/>
    </row>
    <row r="5185" spans="12:14" x14ac:dyDescent="0.25">
      <c r="L5185" s="9"/>
      <c r="M5185" s="9"/>
      <c r="N5185" s="9"/>
    </row>
    <row r="5186" spans="12:14" x14ac:dyDescent="0.25">
      <c r="L5186" s="9"/>
      <c r="M5186" s="9"/>
      <c r="N5186" s="9"/>
    </row>
    <row r="5187" spans="12:14" x14ac:dyDescent="0.25">
      <c r="L5187" s="9"/>
      <c r="M5187" s="9"/>
      <c r="N5187" s="9"/>
    </row>
    <row r="5188" spans="12:14" x14ac:dyDescent="0.25">
      <c r="L5188" s="9"/>
      <c r="M5188" s="9"/>
      <c r="N5188" s="9"/>
    </row>
    <row r="5189" spans="12:14" x14ac:dyDescent="0.25">
      <c r="L5189" s="9"/>
      <c r="M5189" s="9"/>
      <c r="N5189" s="9"/>
    </row>
    <row r="5190" spans="12:14" x14ac:dyDescent="0.25">
      <c r="L5190" s="9"/>
      <c r="M5190" s="9"/>
      <c r="N5190" s="9"/>
    </row>
    <row r="5191" spans="12:14" x14ac:dyDescent="0.25">
      <c r="L5191" s="9"/>
      <c r="M5191" s="9"/>
      <c r="N5191" s="9"/>
    </row>
    <row r="5192" spans="12:14" x14ac:dyDescent="0.25">
      <c r="L5192" s="9"/>
      <c r="M5192" s="9"/>
      <c r="N5192" s="9"/>
    </row>
    <row r="5193" spans="12:14" x14ac:dyDescent="0.25">
      <c r="L5193" s="9"/>
      <c r="M5193" s="9"/>
      <c r="N5193" s="9"/>
    </row>
    <row r="5194" spans="12:14" x14ac:dyDescent="0.25">
      <c r="L5194" s="9"/>
      <c r="M5194" s="9"/>
      <c r="N5194" s="9"/>
    </row>
    <row r="5195" spans="12:14" x14ac:dyDescent="0.25">
      <c r="L5195" s="9"/>
      <c r="M5195" s="9"/>
      <c r="N5195" s="9"/>
    </row>
    <row r="5196" spans="12:14" x14ac:dyDescent="0.25">
      <c r="L5196" s="9"/>
      <c r="M5196" s="9"/>
      <c r="N5196" s="9"/>
    </row>
    <row r="5197" spans="12:14" x14ac:dyDescent="0.25">
      <c r="L5197" s="9"/>
      <c r="M5197" s="9"/>
      <c r="N5197" s="9"/>
    </row>
    <row r="5198" spans="12:14" x14ac:dyDescent="0.25">
      <c r="L5198" s="9"/>
      <c r="M5198" s="9"/>
      <c r="N5198" s="9"/>
    </row>
    <row r="5199" spans="12:14" x14ac:dyDescent="0.25">
      <c r="L5199" s="9"/>
      <c r="M5199" s="9"/>
      <c r="N5199" s="9"/>
    </row>
    <row r="5200" spans="12:14" x14ac:dyDescent="0.25">
      <c r="L5200" s="9"/>
      <c r="M5200" s="9"/>
      <c r="N5200" s="9"/>
    </row>
    <row r="5201" spans="12:14" x14ac:dyDescent="0.25">
      <c r="L5201" s="9"/>
      <c r="M5201" s="9"/>
      <c r="N5201" s="9"/>
    </row>
    <row r="5202" spans="12:14" x14ac:dyDescent="0.25">
      <c r="L5202" s="9"/>
      <c r="M5202" s="9"/>
      <c r="N5202" s="9"/>
    </row>
    <row r="5203" spans="12:14" x14ac:dyDescent="0.25">
      <c r="L5203" s="9"/>
      <c r="M5203" s="9"/>
      <c r="N5203" s="9"/>
    </row>
    <row r="5204" spans="12:14" x14ac:dyDescent="0.25">
      <c r="L5204" s="9"/>
      <c r="M5204" s="9"/>
      <c r="N5204" s="9"/>
    </row>
    <row r="5205" spans="12:14" x14ac:dyDescent="0.25">
      <c r="L5205" s="9"/>
      <c r="M5205" s="9"/>
      <c r="N5205" s="9"/>
    </row>
    <row r="5206" spans="12:14" x14ac:dyDescent="0.25">
      <c r="L5206" s="9"/>
      <c r="M5206" s="9"/>
      <c r="N5206" s="9"/>
    </row>
    <row r="5207" spans="12:14" x14ac:dyDescent="0.25">
      <c r="L5207" s="9"/>
      <c r="M5207" s="9"/>
      <c r="N5207" s="9"/>
    </row>
    <row r="5208" spans="12:14" x14ac:dyDescent="0.25">
      <c r="L5208" s="9"/>
      <c r="M5208" s="9"/>
      <c r="N5208" s="9"/>
    </row>
    <row r="5209" spans="12:14" x14ac:dyDescent="0.25">
      <c r="L5209" s="9"/>
      <c r="M5209" s="9"/>
      <c r="N5209" s="9"/>
    </row>
    <row r="5210" spans="12:14" x14ac:dyDescent="0.25">
      <c r="L5210" s="9"/>
      <c r="M5210" s="9"/>
      <c r="N5210" s="9"/>
    </row>
    <row r="5211" spans="12:14" x14ac:dyDescent="0.25">
      <c r="L5211" s="9"/>
      <c r="M5211" s="9"/>
      <c r="N5211" s="9"/>
    </row>
    <row r="5212" spans="12:14" x14ac:dyDescent="0.25">
      <c r="L5212" s="9"/>
      <c r="M5212" s="9"/>
      <c r="N5212" s="9"/>
    </row>
    <row r="5213" spans="12:14" x14ac:dyDescent="0.25">
      <c r="L5213" s="9"/>
      <c r="M5213" s="9"/>
      <c r="N5213" s="9"/>
    </row>
    <row r="5214" spans="12:14" x14ac:dyDescent="0.25">
      <c r="L5214" s="9"/>
      <c r="M5214" s="9"/>
      <c r="N5214" s="9"/>
    </row>
    <row r="5215" spans="12:14" x14ac:dyDescent="0.25">
      <c r="L5215" s="9"/>
      <c r="M5215" s="9"/>
      <c r="N5215" s="9"/>
    </row>
    <row r="5216" spans="12:14" x14ac:dyDescent="0.25">
      <c r="L5216" s="9"/>
      <c r="M5216" s="9"/>
      <c r="N5216" s="9"/>
    </row>
    <row r="5217" spans="12:14" x14ac:dyDescent="0.25">
      <c r="L5217" s="9"/>
      <c r="M5217" s="9"/>
      <c r="N5217" s="9"/>
    </row>
    <row r="5218" spans="12:14" x14ac:dyDescent="0.25">
      <c r="L5218" s="9"/>
      <c r="M5218" s="9"/>
      <c r="N5218" s="9"/>
    </row>
    <row r="5219" spans="12:14" x14ac:dyDescent="0.25">
      <c r="L5219" s="9"/>
      <c r="M5219" s="9"/>
      <c r="N5219" s="9"/>
    </row>
    <row r="5220" spans="12:14" x14ac:dyDescent="0.25">
      <c r="L5220" s="9"/>
      <c r="M5220" s="9"/>
      <c r="N5220" s="9"/>
    </row>
    <row r="5221" spans="12:14" x14ac:dyDescent="0.25">
      <c r="L5221" s="9"/>
      <c r="M5221" s="9"/>
      <c r="N5221" s="9"/>
    </row>
    <row r="5222" spans="12:14" x14ac:dyDescent="0.25">
      <c r="L5222" s="9"/>
      <c r="M5222" s="9"/>
      <c r="N5222" s="9"/>
    </row>
    <row r="5223" spans="12:14" x14ac:dyDescent="0.25">
      <c r="L5223" s="9"/>
      <c r="M5223" s="9"/>
      <c r="N5223" s="9"/>
    </row>
    <row r="5224" spans="12:14" x14ac:dyDescent="0.25">
      <c r="L5224" s="9"/>
      <c r="M5224" s="9"/>
      <c r="N5224" s="9"/>
    </row>
    <row r="5225" spans="12:14" x14ac:dyDescent="0.25">
      <c r="L5225" s="9"/>
      <c r="M5225" s="9"/>
      <c r="N5225" s="9"/>
    </row>
    <row r="5226" spans="12:14" x14ac:dyDescent="0.25">
      <c r="L5226" s="9"/>
      <c r="M5226" s="9"/>
      <c r="N5226" s="9"/>
    </row>
    <row r="5227" spans="12:14" x14ac:dyDescent="0.25">
      <c r="L5227" s="9"/>
      <c r="M5227" s="9"/>
      <c r="N5227" s="9"/>
    </row>
    <row r="5228" spans="12:14" x14ac:dyDescent="0.25">
      <c r="L5228" s="9"/>
      <c r="M5228" s="9"/>
      <c r="N5228" s="9"/>
    </row>
    <row r="5229" spans="12:14" x14ac:dyDescent="0.25">
      <c r="L5229" s="9"/>
      <c r="M5229" s="9"/>
      <c r="N5229" s="9"/>
    </row>
    <row r="5230" spans="12:14" x14ac:dyDescent="0.25">
      <c r="L5230" s="9"/>
      <c r="M5230" s="9"/>
      <c r="N5230" s="9"/>
    </row>
    <row r="5231" spans="12:14" x14ac:dyDescent="0.25">
      <c r="L5231" s="9"/>
      <c r="M5231" s="9"/>
      <c r="N5231" s="9"/>
    </row>
    <row r="5232" spans="12:14" x14ac:dyDescent="0.25">
      <c r="L5232" s="9"/>
      <c r="M5232" s="9"/>
      <c r="N5232" s="9"/>
    </row>
    <row r="5233" spans="12:14" x14ac:dyDescent="0.25">
      <c r="L5233" s="9"/>
      <c r="M5233" s="9"/>
      <c r="N5233" s="9"/>
    </row>
    <row r="5234" spans="12:14" x14ac:dyDescent="0.25">
      <c r="L5234" s="9"/>
      <c r="M5234" s="9"/>
      <c r="N5234" s="9"/>
    </row>
    <row r="5235" spans="12:14" x14ac:dyDescent="0.25">
      <c r="L5235" s="9"/>
      <c r="M5235" s="9"/>
      <c r="N5235" s="9"/>
    </row>
    <row r="5236" spans="12:14" x14ac:dyDescent="0.25">
      <c r="L5236" s="9"/>
      <c r="M5236" s="9"/>
      <c r="N5236" s="9"/>
    </row>
    <row r="5237" spans="12:14" x14ac:dyDescent="0.25">
      <c r="L5237" s="9"/>
      <c r="M5237" s="9"/>
      <c r="N5237" s="9"/>
    </row>
    <row r="5238" spans="12:14" x14ac:dyDescent="0.25">
      <c r="L5238" s="9"/>
      <c r="M5238" s="9"/>
      <c r="N5238" s="9"/>
    </row>
    <row r="5239" spans="12:14" x14ac:dyDescent="0.25">
      <c r="L5239" s="9"/>
      <c r="M5239" s="9"/>
      <c r="N5239" s="9"/>
    </row>
    <row r="5240" spans="12:14" x14ac:dyDescent="0.25">
      <c r="L5240" s="9"/>
      <c r="M5240" s="9"/>
      <c r="N5240" s="9"/>
    </row>
    <row r="5241" spans="12:14" x14ac:dyDescent="0.25">
      <c r="L5241" s="9"/>
      <c r="M5241" s="9"/>
      <c r="N5241" s="9"/>
    </row>
    <row r="5242" spans="12:14" x14ac:dyDescent="0.25">
      <c r="L5242" s="9"/>
      <c r="M5242" s="9"/>
      <c r="N5242" s="9"/>
    </row>
    <row r="5243" spans="12:14" x14ac:dyDescent="0.25">
      <c r="L5243" s="9"/>
      <c r="M5243" s="9"/>
      <c r="N5243" s="9"/>
    </row>
    <row r="5244" spans="12:14" x14ac:dyDescent="0.25">
      <c r="L5244" s="9"/>
      <c r="M5244" s="9"/>
      <c r="N5244" s="9"/>
    </row>
    <row r="5245" spans="12:14" x14ac:dyDescent="0.25">
      <c r="L5245" s="9"/>
      <c r="M5245" s="9"/>
      <c r="N5245" s="9"/>
    </row>
    <row r="5246" spans="12:14" x14ac:dyDescent="0.25">
      <c r="L5246" s="9"/>
      <c r="M5246" s="9"/>
      <c r="N5246" s="9"/>
    </row>
    <row r="5247" spans="12:14" x14ac:dyDescent="0.25">
      <c r="L5247" s="9"/>
      <c r="M5247" s="9"/>
      <c r="N5247" s="9"/>
    </row>
    <row r="5248" spans="12:14" x14ac:dyDescent="0.25">
      <c r="L5248" s="9"/>
      <c r="M5248" s="9"/>
      <c r="N5248" s="9"/>
    </row>
    <row r="5249" spans="12:14" x14ac:dyDescent="0.25">
      <c r="L5249" s="9"/>
      <c r="M5249" s="9"/>
      <c r="N5249" s="9"/>
    </row>
    <row r="5250" spans="12:14" x14ac:dyDescent="0.25">
      <c r="L5250" s="9"/>
      <c r="M5250" s="9"/>
      <c r="N5250" s="9"/>
    </row>
    <row r="5251" spans="12:14" x14ac:dyDescent="0.25">
      <c r="L5251" s="9"/>
      <c r="M5251" s="9"/>
      <c r="N5251" s="9"/>
    </row>
    <row r="5252" spans="12:14" x14ac:dyDescent="0.25">
      <c r="L5252" s="9"/>
      <c r="M5252" s="9"/>
      <c r="N5252" s="9"/>
    </row>
    <row r="5253" spans="12:14" x14ac:dyDescent="0.25">
      <c r="L5253" s="9"/>
      <c r="M5253" s="9"/>
      <c r="N5253" s="9"/>
    </row>
    <row r="5254" spans="12:14" x14ac:dyDescent="0.25">
      <c r="L5254" s="9"/>
      <c r="M5254" s="9"/>
      <c r="N5254" s="9"/>
    </row>
    <row r="5255" spans="12:14" x14ac:dyDescent="0.25">
      <c r="L5255" s="9"/>
      <c r="M5255" s="9"/>
      <c r="N5255" s="9"/>
    </row>
    <row r="5256" spans="12:14" x14ac:dyDescent="0.25">
      <c r="L5256" s="9"/>
      <c r="M5256" s="9"/>
      <c r="N5256" s="9"/>
    </row>
    <row r="5257" spans="12:14" x14ac:dyDescent="0.25">
      <c r="L5257" s="9"/>
      <c r="M5257" s="9"/>
      <c r="N5257" s="9"/>
    </row>
    <row r="5258" spans="12:14" x14ac:dyDescent="0.25">
      <c r="L5258" s="9"/>
      <c r="M5258" s="9"/>
      <c r="N5258" s="9"/>
    </row>
    <row r="5259" spans="12:14" x14ac:dyDescent="0.25">
      <c r="L5259" s="9"/>
      <c r="M5259" s="9"/>
      <c r="N5259" s="9"/>
    </row>
    <row r="5260" spans="12:14" x14ac:dyDescent="0.25">
      <c r="L5260" s="9"/>
      <c r="M5260" s="9"/>
      <c r="N5260" s="9"/>
    </row>
    <row r="5261" spans="12:14" x14ac:dyDescent="0.25">
      <c r="L5261" s="9"/>
      <c r="M5261" s="9"/>
      <c r="N5261" s="9"/>
    </row>
    <row r="5262" spans="12:14" x14ac:dyDescent="0.25">
      <c r="L5262" s="9"/>
      <c r="M5262" s="9"/>
      <c r="N5262" s="9"/>
    </row>
    <row r="5263" spans="12:14" x14ac:dyDescent="0.25">
      <c r="L5263" s="9"/>
      <c r="M5263" s="9"/>
      <c r="N5263" s="9"/>
    </row>
    <row r="5264" spans="12:14" x14ac:dyDescent="0.25">
      <c r="L5264" s="9"/>
      <c r="M5264" s="9"/>
      <c r="N5264" s="9"/>
    </row>
    <row r="5265" spans="12:14" x14ac:dyDescent="0.25">
      <c r="L5265" s="9"/>
      <c r="M5265" s="9"/>
      <c r="N5265" s="9"/>
    </row>
    <row r="5266" spans="12:14" x14ac:dyDescent="0.25">
      <c r="L5266" s="9"/>
      <c r="M5266" s="9"/>
      <c r="N5266" s="9"/>
    </row>
    <row r="5267" spans="12:14" x14ac:dyDescent="0.25">
      <c r="L5267" s="9"/>
      <c r="M5267" s="9"/>
      <c r="N5267" s="9"/>
    </row>
    <row r="5268" spans="12:14" x14ac:dyDescent="0.25">
      <c r="L5268" s="9"/>
      <c r="M5268" s="9"/>
      <c r="N5268" s="9"/>
    </row>
    <row r="5269" spans="12:14" x14ac:dyDescent="0.25">
      <c r="L5269" s="9"/>
      <c r="M5269" s="9"/>
      <c r="N5269" s="9"/>
    </row>
    <row r="5270" spans="12:14" x14ac:dyDescent="0.25">
      <c r="L5270" s="9"/>
      <c r="M5270" s="9"/>
      <c r="N5270" s="9"/>
    </row>
    <row r="5271" spans="12:14" x14ac:dyDescent="0.25">
      <c r="L5271" s="9"/>
      <c r="M5271" s="9"/>
      <c r="N5271" s="9"/>
    </row>
    <row r="5272" spans="12:14" x14ac:dyDescent="0.25">
      <c r="L5272" s="9"/>
      <c r="M5272" s="9"/>
      <c r="N5272" s="9"/>
    </row>
    <row r="5273" spans="12:14" x14ac:dyDescent="0.25">
      <c r="L5273" s="9"/>
      <c r="M5273" s="9"/>
      <c r="N5273" s="9"/>
    </row>
    <row r="5274" spans="12:14" x14ac:dyDescent="0.25">
      <c r="L5274" s="9"/>
      <c r="M5274" s="9"/>
      <c r="N5274" s="9"/>
    </row>
    <row r="5275" spans="12:14" x14ac:dyDescent="0.25">
      <c r="L5275" s="9"/>
      <c r="M5275" s="9"/>
      <c r="N5275" s="9"/>
    </row>
    <row r="5276" spans="12:14" x14ac:dyDescent="0.25">
      <c r="L5276" s="9"/>
      <c r="M5276" s="9"/>
      <c r="N5276" s="9"/>
    </row>
    <row r="5277" spans="12:14" x14ac:dyDescent="0.25">
      <c r="L5277" s="9"/>
      <c r="M5277" s="9"/>
      <c r="N5277" s="9"/>
    </row>
    <row r="5278" spans="12:14" x14ac:dyDescent="0.25">
      <c r="L5278" s="9"/>
      <c r="M5278" s="9"/>
      <c r="N5278" s="9"/>
    </row>
    <row r="5279" spans="12:14" x14ac:dyDescent="0.25">
      <c r="L5279" s="9"/>
      <c r="M5279" s="9"/>
      <c r="N5279" s="9"/>
    </row>
    <row r="5280" spans="12:14" x14ac:dyDescent="0.25">
      <c r="L5280" s="9"/>
      <c r="M5280" s="9"/>
      <c r="N5280" s="9"/>
    </row>
    <row r="5281" spans="12:14" x14ac:dyDescent="0.25">
      <c r="L5281" s="9"/>
      <c r="M5281" s="9"/>
      <c r="N5281" s="9"/>
    </row>
    <row r="5282" spans="12:14" x14ac:dyDescent="0.25">
      <c r="L5282" s="9"/>
      <c r="M5282" s="9"/>
      <c r="N5282" s="9"/>
    </row>
    <row r="5283" spans="12:14" x14ac:dyDescent="0.25">
      <c r="L5283" s="9"/>
      <c r="M5283" s="9"/>
      <c r="N5283" s="9"/>
    </row>
    <row r="5284" spans="12:14" x14ac:dyDescent="0.25">
      <c r="L5284" s="9"/>
      <c r="M5284" s="9"/>
      <c r="N5284" s="9"/>
    </row>
    <row r="5285" spans="12:14" x14ac:dyDescent="0.25">
      <c r="L5285" s="9"/>
      <c r="M5285" s="9"/>
      <c r="N5285" s="9"/>
    </row>
    <row r="5286" spans="12:14" x14ac:dyDescent="0.25">
      <c r="L5286" s="9"/>
      <c r="M5286" s="9"/>
      <c r="N5286" s="9"/>
    </row>
    <row r="5287" spans="12:14" x14ac:dyDescent="0.25">
      <c r="L5287" s="9"/>
      <c r="M5287" s="9"/>
      <c r="N5287" s="9"/>
    </row>
    <row r="5288" spans="12:14" x14ac:dyDescent="0.25">
      <c r="L5288" s="9"/>
      <c r="M5288" s="9"/>
      <c r="N5288" s="9"/>
    </row>
    <row r="5289" spans="12:14" x14ac:dyDescent="0.25">
      <c r="L5289" s="9"/>
      <c r="M5289" s="9"/>
      <c r="N5289" s="9"/>
    </row>
    <row r="5290" spans="12:14" x14ac:dyDescent="0.25">
      <c r="L5290" s="9"/>
      <c r="M5290" s="9"/>
      <c r="N5290" s="9"/>
    </row>
    <row r="5291" spans="12:14" x14ac:dyDescent="0.25">
      <c r="L5291" s="9"/>
      <c r="M5291" s="9"/>
      <c r="N5291" s="9"/>
    </row>
    <row r="5292" spans="12:14" x14ac:dyDescent="0.25">
      <c r="L5292" s="9"/>
      <c r="M5292" s="9"/>
      <c r="N5292" s="9"/>
    </row>
    <row r="5293" spans="12:14" x14ac:dyDescent="0.25">
      <c r="L5293" s="9"/>
      <c r="M5293" s="9"/>
      <c r="N5293" s="9"/>
    </row>
    <row r="5294" spans="12:14" x14ac:dyDescent="0.25">
      <c r="L5294" s="9"/>
      <c r="M5294" s="9"/>
      <c r="N5294" s="9"/>
    </row>
    <row r="5295" spans="12:14" x14ac:dyDescent="0.25">
      <c r="L5295" s="9"/>
      <c r="M5295" s="9"/>
      <c r="N5295" s="9"/>
    </row>
    <row r="5296" spans="12:14" x14ac:dyDescent="0.25">
      <c r="L5296" s="9"/>
      <c r="M5296" s="9"/>
      <c r="N5296" s="9"/>
    </row>
    <row r="5297" spans="12:14" x14ac:dyDescent="0.25">
      <c r="L5297" s="9"/>
      <c r="M5297" s="9"/>
      <c r="N5297" s="9"/>
    </row>
    <row r="5298" spans="12:14" x14ac:dyDescent="0.25">
      <c r="L5298" s="9"/>
      <c r="M5298" s="9"/>
      <c r="N5298" s="9"/>
    </row>
    <row r="5299" spans="12:14" x14ac:dyDescent="0.25">
      <c r="L5299" s="9"/>
      <c r="M5299" s="9"/>
      <c r="N5299" s="9"/>
    </row>
    <row r="5300" spans="12:14" x14ac:dyDescent="0.25">
      <c r="L5300" s="9"/>
      <c r="M5300" s="9"/>
      <c r="N5300" s="9"/>
    </row>
    <row r="5301" spans="12:14" x14ac:dyDescent="0.25">
      <c r="L5301" s="9"/>
      <c r="M5301" s="9"/>
      <c r="N5301" s="9"/>
    </row>
    <row r="5302" spans="12:14" x14ac:dyDescent="0.25">
      <c r="L5302" s="9"/>
      <c r="M5302" s="9"/>
      <c r="N5302" s="9"/>
    </row>
    <row r="5303" spans="12:14" x14ac:dyDescent="0.25">
      <c r="L5303" s="9"/>
      <c r="M5303" s="9"/>
      <c r="N5303" s="9"/>
    </row>
    <row r="5304" spans="12:14" x14ac:dyDescent="0.25">
      <c r="L5304" s="9"/>
      <c r="M5304" s="9"/>
      <c r="N5304" s="9"/>
    </row>
    <row r="5305" spans="12:14" x14ac:dyDescent="0.25">
      <c r="L5305" s="9"/>
      <c r="M5305" s="9"/>
      <c r="N5305" s="9"/>
    </row>
    <row r="5306" spans="12:14" x14ac:dyDescent="0.25">
      <c r="L5306" s="9"/>
      <c r="M5306" s="9"/>
      <c r="N5306" s="9"/>
    </row>
    <row r="5307" spans="12:14" x14ac:dyDescent="0.25">
      <c r="L5307" s="9"/>
      <c r="M5307" s="9"/>
      <c r="N5307" s="9"/>
    </row>
    <row r="5308" spans="12:14" x14ac:dyDescent="0.25">
      <c r="L5308" s="9"/>
      <c r="M5308" s="9"/>
      <c r="N5308" s="9"/>
    </row>
    <row r="5309" spans="12:14" x14ac:dyDescent="0.25">
      <c r="L5309" s="9"/>
      <c r="M5309" s="9"/>
      <c r="N5309" s="9"/>
    </row>
    <row r="5310" spans="12:14" x14ac:dyDescent="0.25">
      <c r="L5310" s="9"/>
      <c r="M5310" s="9"/>
      <c r="N5310" s="9"/>
    </row>
    <row r="5311" spans="12:14" x14ac:dyDescent="0.25">
      <c r="L5311" s="9"/>
      <c r="M5311" s="9"/>
      <c r="N5311" s="9"/>
    </row>
    <row r="5312" spans="12:14" x14ac:dyDescent="0.25">
      <c r="L5312" s="9"/>
      <c r="M5312" s="9"/>
      <c r="N5312" s="9"/>
    </row>
    <row r="5313" spans="12:14" x14ac:dyDescent="0.25">
      <c r="L5313" s="9"/>
      <c r="M5313" s="9"/>
      <c r="N5313" s="9"/>
    </row>
    <row r="5314" spans="12:14" x14ac:dyDescent="0.25">
      <c r="L5314" s="9"/>
      <c r="M5314" s="9"/>
      <c r="N5314" s="9"/>
    </row>
    <row r="5315" spans="12:14" x14ac:dyDescent="0.25">
      <c r="L5315" s="9"/>
      <c r="M5315" s="9"/>
      <c r="N5315" s="9"/>
    </row>
    <row r="5316" spans="12:14" x14ac:dyDescent="0.25">
      <c r="L5316" s="9"/>
      <c r="M5316" s="9"/>
      <c r="N5316" s="9"/>
    </row>
    <row r="5317" spans="12:14" x14ac:dyDescent="0.25">
      <c r="L5317" s="9"/>
      <c r="M5317" s="9"/>
      <c r="N5317" s="9"/>
    </row>
    <row r="5318" spans="12:14" x14ac:dyDescent="0.25">
      <c r="L5318" s="9"/>
      <c r="M5318" s="9"/>
      <c r="N5318" s="9"/>
    </row>
    <row r="5319" spans="12:14" x14ac:dyDescent="0.25">
      <c r="L5319" s="9"/>
      <c r="M5319" s="9"/>
      <c r="N5319" s="9"/>
    </row>
    <row r="5320" spans="12:14" x14ac:dyDescent="0.25">
      <c r="L5320" s="9"/>
      <c r="M5320" s="9"/>
      <c r="N5320" s="9"/>
    </row>
    <row r="5321" spans="12:14" x14ac:dyDescent="0.25">
      <c r="L5321" s="9"/>
      <c r="M5321" s="9"/>
      <c r="N5321" s="9"/>
    </row>
    <row r="5322" spans="12:14" x14ac:dyDescent="0.25">
      <c r="L5322" s="9"/>
      <c r="M5322" s="9"/>
      <c r="N5322" s="9"/>
    </row>
    <row r="5323" spans="12:14" x14ac:dyDescent="0.25">
      <c r="L5323" s="9"/>
      <c r="M5323" s="9"/>
      <c r="N5323" s="9"/>
    </row>
    <row r="5324" spans="12:14" x14ac:dyDescent="0.25">
      <c r="L5324" s="9"/>
      <c r="M5324" s="9"/>
      <c r="N5324" s="9"/>
    </row>
    <row r="5325" spans="12:14" x14ac:dyDescent="0.25">
      <c r="L5325" s="9"/>
      <c r="M5325" s="9"/>
      <c r="N5325" s="9"/>
    </row>
    <row r="5326" spans="12:14" x14ac:dyDescent="0.25">
      <c r="L5326" s="9"/>
      <c r="M5326" s="9"/>
      <c r="N5326" s="9"/>
    </row>
    <row r="5327" spans="12:14" x14ac:dyDescent="0.25">
      <c r="L5327" s="9"/>
      <c r="M5327" s="9"/>
      <c r="N5327" s="9"/>
    </row>
    <row r="5328" spans="12:14" x14ac:dyDescent="0.25">
      <c r="L5328" s="9"/>
      <c r="M5328" s="9"/>
      <c r="N5328" s="9"/>
    </row>
    <row r="5329" spans="12:14" x14ac:dyDescent="0.25">
      <c r="L5329" s="9"/>
      <c r="M5329" s="9"/>
      <c r="N5329" s="9"/>
    </row>
    <row r="5330" spans="12:14" x14ac:dyDescent="0.25">
      <c r="L5330" s="9"/>
      <c r="M5330" s="9"/>
      <c r="N5330" s="9"/>
    </row>
    <row r="5331" spans="12:14" x14ac:dyDescent="0.25">
      <c r="L5331" s="9"/>
      <c r="M5331" s="9"/>
      <c r="N5331" s="9"/>
    </row>
    <row r="5332" spans="12:14" x14ac:dyDescent="0.25">
      <c r="L5332" s="9"/>
      <c r="M5332" s="9"/>
      <c r="N5332" s="9"/>
    </row>
    <row r="5333" spans="12:14" x14ac:dyDescent="0.25">
      <c r="L5333" s="9"/>
      <c r="M5333" s="9"/>
      <c r="N5333" s="9"/>
    </row>
    <row r="5334" spans="12:14" x14ac:dyDescent="0.25">
      <c r="L5334" s="9"/>
      <c r="M5334" s="9"/>
      <c r="N5334" s="9"/>
    </row>
    <row r="5335" spans="12:14" x14ac:dyDescent="0.25">
      <c r="L5335" s="9"/>
      <c r="M5335" s="9"/>
      <c r="N5335" s="9"/>
    </row>
    <row r="5336" spans="12:14" x14ac:dyDescent="0.25">
      <c r="L5336" s="9"/>
      <c r="M5336" s="9"/>
      <c r="N5336" s="9"/>
    </row>
    <row r="5337" spans="12:14" x14ac:dyDescent="0.25">
      <c r="L5337" s="9"/>
      <c r="M5337" s="9"/>
      <c r="N5337" s="9"/>
    </row>
    <row r="5338" spans="12:14" x14ac:dyDescent="0.25">
      <c r="L5338" s="9"/>
      <c r="M5338" s="9"/>
      <c r="N5338" s="9"/>
    </row>
    <row r="5339" spans="12:14" x14ac:dyDescent="0.25">
      <c r="L5339" s="9"/>
      <c r="M5339" s="9"/>
      <c r="N5339" s="9"/>
    </row>
    <row r="5340" spans="12:14" x14ac:dyDescent="0.25">
      <c r="L5340" s="9"/>
      <c r="M5340" s="9"/>
      <c r="N5340" s="9"/>
    </row>
    <row r="5341" spans="12:14" x14ac:dyDescent="0.25">
      <c r="L5341" s="9"/>
      <c r="M5341" s="9"/>
      <c r="N5341" s="9"/>
    </row>
    <row r="5342" spans="12:14" x14ac:dyDescent="0.25">
      <c r="L5342" s="9"/>
      <c r="M5342" s="9"/>
      <c r="N5342" s="9"/>
    </row>
    <row r="5343" spans="12:14" x14ac:dyDescent="0.25">
      <c r="L5343" s="9"/>
      <c r="M5343" s="9"/>
      <c r="N5343" s="9"/>
    </row>
    <row r="5344" spans="12:14" x14ac:dyDescent="0.25">
      <c r="L5344" s="9"/>
      <c r="M5344" s="9"/>
      <c r="N5344" s="9"/>
    </row>
    <row r="5345" spans="12:14" x14ac:dyDescent="0.25">
      <c r="L5345" s="9"/>
      <c r="M5345" s="9"/>
      <c r="N5345" s="9"/>
    </row>
    <row r="5346" spans="12:14" x14ac:dyDescent="0.25">
      <c r="L5346" s="9"/>
      <c r="M5346" s="9"/>
      <c r="N5346" s="9"/>
    </row>
    <row r="5347" spans="12:14" x14ac:dyDescent="0.25">
      <c r="L5347" s="9"/>
      <c r="M5347" s="9"/>
      <c r="N5347" s="9"/>
    </row>
    <row r="5348" spans="12:14" x14ac:dyDescent="0.25">
      <c r="L5348" s="9"/>
      <c r="M5348" s="9"/>
      <c r="N5348" s="9"/>
    </row>
    <row r="5349" spans="12:14" x14ac:dyDescent="0.25">
      <c r="L5349" s="9"/>
      <c r="M5349" s="9"/>
      <c r="N5349" s="9"/>
    </row>
    <row r="5350" spans="12:14" x14ac:dyDescent="0.25">
      <c r="L5350" s="9"/>
      <c r="M5350" s="9"/>
      <c r="N5350" s="9"/>
    </row>
    <row r="5351" spans="12:14" x14ac:dyDescent="0.25">
      <c r="L5351" s="9"/>
      <c r="M5351" s="9"/>
      <c r="N5351" s="9"/>
    </row>
    <row r="5352" spans="12:14" x14ac:dyDescent="0.25">
      <c r="L5352" s="9"/>
      <c r="M5352" s="9"/>
      <c r="N5352" s="9"/>
    </row>
    <row r="5353" spans="12:14" x14ac:dyDescent="0.25">
      <c r="L5353" s="9"/>
      <c r="M5353" s="9"/>
      <c r="N5353" s="9"/>
    </row>
    <row r="5354" spans="12:14" x14ac:dyDescent="0.25">
      <c r="L5354" s="9"/>
      <c r="M5354" s="9"/>
      <c r="N5354" s="9"/>
    </row>
    <row r="5355" spans="12:14" x14ac:dyDescent="0.25">
      <c r="L5355" s="9"/>
      <c r="M5355" s="9"/>
      <c r="N5355" s="9"/>
    </row>
    <row r="5356" spans="12:14" x14ac:dyDescent="0.25">
      <c r="L5356" s="9"/>
      <c r="M5356" s="9"/>
      <c r="N5356" s="9"/>
    </row>
    <row r="5357" spans="12:14" x14ac:dyDescent="0.25">
      <c r="L5357" s="9"/>
      <c r="M5357" s="9"/>
      <c r="N5357" s="9"/>
    </row>
    <row r="5358" spans="12:14" x14ac:dyDescent="0.25">
      <c r="L5358" s="9"/>
      <c r="M5358" s="9"/>
      <c r="N5358" s="9"/>
    </row>
    <row r="5359" spans="12:14" x14ac:dyDescent="0.25">
      <c r="L5359" s="9"/>
      <c r="M5359" s="9"/>
      <c r="N5359" s="9"/>
    </row>
    <row r="5360" spans="12:14" x14ac:dyDescent="0.25">
      <c r="L5360" s="9"/>
      <c r="M5360" s="9"/>
      <c r="N5360" s="9"/>
    </row>
    <row r="5361" spans="12:14" x14ac:dyDescent="0.25">
      <c r="L5361" s="9"/>
      <c r="M5361" s="9"/>
      <c r="N5361" s="9"/>
    </row>
    <row r="5362" spans="12:14" x14ac:dyDescent="0.25">
      <c r="L5362" s="9"/>
      <c r="M5362" s="9"/>
      <c r="N5362" s="9"/>
    </row>
    <row r="5363" spans="12:14" x14ac:dyDescent="0.25">
      <c r="L5363" s="9"/>
      <c r="M5363" s="9"/>
      <c r="N5363" s="9"/>
    </row>
    <row r="5364" spans="12:14" x14ac:dyDescent="0.25">
      <c r="L5364" s="9"/>
      <c r="M5364" s="9"/>
      <c r="N5364" s="9"/>
    </row>
    <row r="5365" spans="12:14" x14ac:dyDescent="0.25">
      <c r="L5365" s="9"/>
      <c r="M5365" s="9"/>
      <c r="N5365" s="9"/>
    </row>
    <row r="5366" spans="12:14" x14ac:dyDescent="0.25">
      <c r="L5366" s="9"/>
      <c r="M5366" s="9"/>
      <c r="N5366" s="9"/>
    </row>
    <row r="5367" spans="12:14" x14ac:dyDescent="0.25">
      <c r="L5367" s="9"/>
      <c r="M5367" s="9"/>
      <c r="N5367" s="9"/>
    </row>
    <row r="5368" spans="12:14" x14ac:dyDescent="0.25">
      <c r="L5368" s="9"/>
      <c r="M5368" s="9"/>
      <c r="N5368" s="9"/>
    </row>
    <row r="5369" spans="12:14" x14ac:dyDescent="0.25">
      <c r="L5369" s="9"/>
      <c r="M5369" s="9"/>
      <c r="N5369" s="9"/>
    </row>
    <row r="5370" spans="12:14" x14ac:dyDescent="0.25">
      <c r="L5370" s="9"/>
      <c r="M5370" s="9"/>
      <c r="N5370" s="9"/>
    </row>
    <row r="5371" spans="12:14" x14ac:dyDescent="0.25">
      <c r="L5371" s="9"/>
      <c r="M5371" s="9"/>
      <c r="N5371" s="9"/>
    </row>
    <row r="5372" spans="12:14" x14ac:dyDescent="0.25">
      <c r="L5372" s="9"/>
      <c r="M5372" s="9"/>
      <c r="N5372" s="9"/>
    </row>
    <row r="5373" spans="12:14" x14ac:dyDescent="0.25">
      <c r="L5373" s="9"/>
      <c r="M5373" s="9"/>
      <c r="N5373" s="9"/>
    </row>
    <row r="5374" spans="12:14" x14ac:dyDescent="0.25">
      <c r="L5374" s="9"/>
      <c r="M5374" s="9"/>
      <c r="N5374" s="9"/>
    </row>
    <row r="5375" spans="12:14" x14ac:dyDescent="0.25">
      <c r="L5375" s="9"/>
      <c r="M5375" s="9"/>
      <c r="N5375" s="9"/>
    </row>
    <row r="5376" spans="12:14" x14ac:dyDescent="0.25">
      <c r="L5376" s="9"/>
      <c r="M5376" s="9"/>
      <c r="N5376" s="9"/>
    </row>
    <row r="5377" spans="12:14" x14ac:dyDescent="0.25">
      <c r="L5377" s="9"/>
      <c r="M5377" s="9"/>
      <c r="N5377" s="9"/>
    </row>
    <row r="5378" spans="12:14" x14ac:dyDescent="0.25">
      <c r="L5378" s="9"/>
      <c r="M5378" s="9"/>
      <c r="N5378" s="9"/>
    </row>
    <row r="5379" spans="12:14" x14ac:dyDescent="0.25">
      <c r="L5379" s="9"/>
      <c r="M5379" s="9"/>
      <c r="N5379" s="9"/>
    </row>
    <row r="5380" spans="12:14" x14ac:dyDescent="0.25">
      <c r="L5380" s="9"/>
      <c r="M5380" s="9"/>
      <c r="N5380" s="9"/>
    </row>
    <row r="5381" spans="12:14" x14ac:dyDescent="0.25">
      <c r="L5381" s="9"/>
      <c r="M5381" s="9"/>
      <c r="N5381" s="9"/>
    </row>
    <row r="5382" spans="12:14" x14ac:dyDescent="0.25">
      <c r="L5382" s="9"/>
      <c r="M5382" s="9"/>
      <c r="N5382" s="9"/>
    </row>
    <row r="5383" spans="12:14" x14ac:dyDescent="0.25">
      <c r="L5383" s="9"/>
      <c r="M5383" s="9"/>
      <c r="N5383" s="9"/>
    </row>
    <row r="5384" spans="12:14" x14ac:dyDescent="0.25">
      <c r="L5384" s="9"/>
      <c r="M5384" s="9"/>
      <c r="N5384" s="9"/>
    </row>
    <row r="5385" spans="12:14" x14ac:dyDescent="0.25">
      <c r="L5385" s="9"/>
      <c r="M5385" s="9"/>
      <c r="N5385" s="9"/>
    </row>
    <row r="5386" spans="12:14" x14ac:dyDescent="0.25">
      <c r="L5386" s="9"/>
      <c r="M5386" s="9"/>
      <c r="N5386" s="9"/>
    </row>
    <row r="5387" spans="12:14" x14ac:dyDescent="0.25">
      <c r="L5387" s="9"/>
      <c r="M5387" s="9"/>
      <c r="N5387" s="9"/>
    </row>
    <row r="5388" spans="12:14" x14ac:dyDescent="0.25">
      <c r="L5388" s="9"/>
      <c r="M5388" s="9"/>
      <c r="N5388" s="9"/>
    </row>
    <row r="5389" spans="12:14" x14ac:dyDescent="0.25">
      <c r="L5389" s="9"/>
      <c r="M5389" s="9"/>
      <c r="N5389" s="9"/>
    </row>
    <row r="5390" spans="12:14" x14ac:dyDescent="0.25">
      <c r="L5390" s="9"/>
      <c r="M5390" s="9"/>
      <c r="N5390" s="9"/>
    </row>
    <row r="5391" spans="12:14" x14ac:dyDescent="0.25">
      <c r="L5391" s="9"/>
      <c r="M5391" s="9"/>
      <c r="N5391" s="9"/>
    </row>
    <row r="5392" spans="12:14" x14ac:dyDescent="0.25">
      <c r="L5392" s="9"/>
      <c r="M5392" s="9"/>
      <c r="N5392" s="9"/>
    </row>
    <row r="5393" spans="12:14" x14ac:dyDescent="0.25">
      <c r="L5393" s="9"/>
      <c r="M5393" s="9"/>
      <c r="N5393" s="9"/>
    </row>
    <row r="5394" spans="12:14" x14ac:dyDescent="0.25">
      <c r="L5394" s="9"/>
      <c r="M5394" s="9"/>
      <c r="N5394" s="9"/>
    </row>
    <row r="5395" spans="12:14" x14ac:dyDescent="0.25">
      <c r="L5395" s="9"/>
      <c r="M5395" s="9"/>
      <c r="N5395" s="9"/>
    </row>
    <row r="5396" spans="12:14" x14ac:dyDescent="0.25">
      <c r="L5396" s="9"/>
      <c r="M5396" s="9"/>
      <c r="N5396" s="9"/>
    </row>
    <row r="5397" spans="12:14" x14ac:dyDescent="0.25">
      <c r="L5397" s="9"/>
      <c r="M5397" s="9"/>
      <c r="N5397" s="9"/>
    </row>
    <row r="5398" spans="12:14" x14ac:dyDescent="0.25">
      <c r="L5398" s="9"/>
      <c r="M5398" s="9"/>
      <c r="N5398" s="9"/>
    </row>
    <row r="5399" spans="12:14" x14ac:dyDescent="0.25">
      <c r="L5399" s="9"/>
      <c r="M5399" s="9"/>
      <c r="N5399" s="9"/>
    </row>
    <row r="5400" spans="12:14" x14ac:dyDescent="0.25">
      <c r="L5400" s="9"/>
      <c r="M5400" s="9"/>
      <c r="N5400" s="9"/>
    </row>
    <row r="5401" spans="12:14" x14ac:dyDescent="0.25">
      <c r="L5401" s="9"/>
      <c r="M5401" s="9"/>
      <c r="N5401" s="9"/>
    </row>
    <row r="5402" spans="12:14" x14ac:dyDescent="0.25">
      <c r="L5402" s="9"/>
      <c r="M5402" s="9"/>
      <c r="N5402" s="9"/>
    </row>
    <row r="5403" spans="12:14" x14ac:dyDescent="0.25">
      <c r="L5403" s="9"/>
      <c r="M5403" s="9"/>
      <c r="N5403" s="9"/>
    </row>
    <row r="5404" spans="12:14" x14ac:dyDescent="0.25">
      <c r="L5404" s="9"/>
      <c r="M5404" s="9"/>
      <c r="N5404" s="9"/>
    </row>
    <row r="5405" spans="12:14" x14ac:dyDescent="0.25">
      <c r="L5405" s="9"/>
      <c r="M5405" s="9"/>
      <c r="N5405" s="9"/>
    </row>
    <row r="5406" spans="12:14" x14ac:dyDescent="0.25">
      <c r="L5406" s="9"/>
      <c r="M5406" s="9"/>
      <c r="N5406" s="9"/>
    </row>
    <row r="5407" spans="12:14" x14ac:dyDescent="0.25">
      <c r="L5407" s="9"/>
      <c r="M5407" s="9"/>
      <c r="N5407" s="9"/>
    </row>
    <row r="5408" spans="12:14" x14ac:dyDescent="0.25">
      <c r="L5408" s="9"/>
      <c r="M5408" s="9"/>
      <c r="N5408" s="9"/>
    </row>
    <row r="5409" spans="12:14" x14ac:dyDescent="0.25">
      <c r="L5409" s="9"/>
      <c r="M5409" s="9"/>
      <c r="N5409" s="9"/>
    </row>
    <row r="5410" spans="12:14" x14ac:dyDescent="0.25">
      <c r="L5410" s="9"/>
      <c r="M5410" s="9"/>
      <c r="N5410" s="9"/>
    </row>
    <row r="5411" spans="12:14" x14ac:dyDescent="0.25">
      <c r="L5411" s="9"/>
      <c r="M5411" s="9"/>
      <c r="N5411" s="9"/>
    </row>
    <row r="5412" spans="12:14" x14ac:dyDescent="0.25">
      <c r="L5412" s="9"/>
      <c r="M5412" s="9"/>
      <c r="N5412" s="9"/>
    </row>
    <row r="5413" spans="12:14" x14ac:dyDescent="0.25">
      <c r="L5413" s="9"/>
      <c r="M5413" s="9"/>
      <c r="N5413" s="9"/>
    </row>
    <row r="5414" spans="12:14" x14ac:dyDescent="0.25">
      <c r="L5414" s="9"/>
      <c r="M5414" s="9"/>
      <c r="N5414" s="9"/>
    </row>
    <row r="5415" spans="12:14" x14ac:dyDescent="0.25">
      <c r="L5415" s="9"/>
      <c r="M5415" s="9"/>
      <c r="N5415" s="9"/>
    </row>
    <row r="5416" spans="12:14" x14ac:dyDescent="0.25">
      <c r="L5416" s="9"/>
      <c r="M5416" s="9"/>
      <c r="N5416" s="9"/>
    </row>
    <row r="5417" spans="12:14" x14ac:dyDescent="0.25">
      <c r="L5417" s="9"/>
      <c r="M5417" s="9"/>
      <c r="N5417" s="9"/>
    </row>
    <row r="5418" spans="12:14" x14ac:dyDescent="0.25">
      <c r="L5418" s="9"/>
      <c r="M5418" s="9"/>
      <c r="N5418" s="9"/>
    </row>
    <row r="5419" spans="12:14" x14ac:dyDescent="0.25">
      <c r="L5419" s="9"/>
      <c r="M5419" s="9"/>
      <c r="N5419" s="9"/>
    </row>
    <row r="5420" spans="12:14" x14ac:dyDescent="0.25">
      <c r="L5420" s="9"/>
      <c r="M5420" s="9"/>
      <c r="N5420" s="9"/>
    </row>
    <row r="5421" spans="12:14" x14ac:dyDescent="0.25">
      <c r="L5421" s="9"/>
      <c r="M5421" s="9"/>
      <c r="N5421" s="9"/>
    </row>
    <row r="5422" spans="12:14" x14ac:dyDescent="0.25">
      <c r="L5422" s="9"/>
      <c r="M5422" s="9"/>
      <c r="N5422" s="9"/>
    </row>
    <row r="5423" spans="12:14" x14ac:dyDescent="0.25">
      <c r="L5423" s="9"/>
      <c r="M5423" s="9"/>
      <c r="N5423" s="9"/>
    </row>
    <row r="5424" spans="12:14" x14ac:dyDescent="0.25">
      <c r="L5424" s="9"/>
      <c r="M5424" s="9"/>
      <c r="N5424" s="9"/>
    </row>
    <row r="5425" spans="12:14" x14ac:dyDescent="0.25">
      <c r="L5425" s="9"/>
      <c r="M5425" s="9"/>
      <c r="N5425" s="9"/>
    </row>
    <row r="5426" spans="12:14" x14ac:dyDescent="0.25">
      <c r="L5426" s="9"/>
      <c r="M5426" s="9"/>
      <c r="N5426" s="9"/>
    </row>
    <row r="5427" spans="12:14" x14ac:dyDescent="0.25">
      <c r="L5427" s="9"/>
      <c r="M5427" s="9"/>
      <c r="N5427" s="9"/>
    </row>
    <row r="5428" spans="12:14" x14ac:dyDescent="0.25">
      <c r="L5428" s="9"/>
      <c r="M5428" s="9"/>
      <c r="N5428" s="9"/>
    </row>
    <row r="5429" spans="12:14" x14ac:dyDescent="0.25">
      <c r="L5429" s="9"/>
      <c r="M5429" s="9"/>
      <c r="N5429" s="9"/>
    </row>
    <row r="5430" spans="12:14" x14ac:dyDescent="0.25">
      <c r="L5430" s="9"/>
      <c r="M5430" s="9"/>
      <c r="N5430" s="9"/>
    </row>
    <row r="5431" spans="12:14" x14ac:dyDescent="0.25">
      <c r="L5431" s="9"/>
      <c r="M5431" s="9"/>
      <c r="N5431" s="9"/>
    </row>
    <row r="5432" spans="12:14" x14ac:dyDescent="0.25">
      <c r="L5432" s="9"/>
      <c r="M5432" s="9"/>
      <c r="N5432" s="9"/>
    </row>
    <row r="5433" spans="12:14" x14ac:dyDescent="0.25">
      <c r="L5433" s="9"/>
      <c r="M5433" s="9"/>
      <c r="N5433" s="9"/>
    </row>
    <row r="5434" spans="12:14" x14ac:dyDescent="0.25">
      <c r="L5434" s="9"/>
      <c r="M5434" s="9"/>
      <c r="N5434" s="9"/>
    </row>
    <row r="5435" spans="12:14" x14ac:dyDescent="0.25">
      <c r="L5435" s="9"/>
      <c r="M5435" s="9"/>
      <c r="N5435" s="9"/>
    </row>
    <row r="5436" spans="12:14" x14ac:dyDescent="0.25">
      <c r="L5436" s="9"/>
      <c r="M5436" s="9"/>
      <c r="N5436" s="9"/>
    </row>
    <row r="5437" spans="12:14" x14ac:dyDescent="0.25">
      <c r="L5437" s="9"/>
      <c r="M5437" s="9"/>
      <c r="N5437" s="9"/>
    </row>
    <row r="5438" spans="12:14" x14ac:dyDescent="0.25">
      <c r="L5438" s="9"/>
      <c r="M5438" s="9"/>
      <c r="N5438" s="9"/>
    </row>
    <row r="5439" spans="12:14" x14ac:dyDescent="0.25">
      <c r="L5439" s="9"/>
      <c r="M5439" s="9"/>
      <c r="N5439" s="9"/>
    </row>
    <row r="5440" spans="12:14" x14ac:dyDescent="0.25">
      <c r="L5440" s="9"/>
      <c r="M5440" s="9"/>
      <c r="N5440" s="9"/>
    </row>
    <row r="5441" spans="12:14" x14ac:dyDescent="0.25">
      <c r="L5441" s="9"/>
      <c r="M5441" s="9"/>
      <c r="N5441" s="9"/>
    </row>
    <row r="5442" spans="12:14" x14ac:dyDescent="0.25">
      <c r="L5442" s="9"/>
      <c r="M5442" s="9"/>
      <c r="N5442" s="9"/>
    </row>
    <row r="5443" spans="12:14" x14ac:dyDescent="0.25">
      <c r="L5443" s="9"/>
      <c r="M5443" s="9"/>
      <c r="N5443" s="9"/>
    </row>
    <row r="5444" spans="12:14" x14ac:dyDescent="0.25">
      <c r="L5444" s="9"/>
      <c r="M5444" s="9"/>
      <c r="N5444" s="9"/>
    </row>
    <row r="5445" spans="12:14" x14ac:dyDescent="0.25">
      <c r="L5445" s="9"/>
      <c r="M5445" s="9"/>
      <c r="N5445" s="9"/>
    </row>
    <row r="5446" spans="12:14" x14ac:dyDescent="0.25">
      <c r="L5446" s="9"/>
      <c r="M5446" s="9"/>
      <c r="N5446" s="9"/>
    </row>
    <row r="5447" spans="12:14" x14ac:dyDescent="0.25">
      <c r="L5447" s="9"/>
      <c r="M5447" s="9"/>
      <c r="N5447" s="9"/>
    </row>
    <row r="5448" spans="12:14" x14ac:dyDescent="0.25">
      <c r="L5448" s="9"/>
      <c r="M5448" s="9"/>
      <c r="N5448" s="9"/>
    </row>
    <row r="5449" spans="12:14" x14ac:dyDescent="0.25">
      <c r="L5449" s="9"/>
      <c r="M5449" s="9"/>
      <c r="N5449" s="9"/>
    </row>
    <row r="5450" spans="12:14" x14ac:dyDescent="0.25">
      <c r="L5450" s="9"/>
      <c r="M5450" s="9"/>
      <c r="N5450" s="9"/>
    </row>
    <row r="5451" spans="12:14" x14ac:dyDescent="0.25">
      <c r="L5451" s="9"/>
      <c r="M5451" s="9"/>
      <c r="N5451" s="9"/>
    </row>
    <row r="5452" spans="12:14" x14ac:dyDescent="0.25">
      <c r="L5452" s="9"/>
      <c r="M5452" s="9"/>
      <c r="N5452" s="9"/>
    </row>
    <row r="5453" spans="12:14" x14ac:dyDescent="0.25">
      <c r="L5453" s="9"/>
      <c r="M5453" s="9"/>
      <c r="N5453" s="9"/>
    </row>
    <row r="5454" spans="12:14" x14ac:dyDescent="0.25">
      <c r="L5454" s="9"/>
      <c r="M5454" s="9"/>
      <c r="N5454" s="9"/>
    </row>
    <row r="5455" spans="12:14" x14ac:dyDescent="0.25">
      <c r="L5455" s="9"/>
      <c r="M5455" s="9"/>
      <c r="N5455" s="9"/>
    </row>
    <row r="5456" spans="12:14" x14ac:dyDescent="0.25">
      <c r="L5456" s="9"/>
      <c r="M5456" s="9"/>
      <c r="N5456" s="9"/>
    </row>
    <row r="5457" spans="12:14" x14ac:dyDescent="0.25">
      <c r="L5457" s="9"/>
      <c r="M5457" s="9"/>
      <c r="N5457" s="9"/>
    </row>
    <row r="5458" spans="12:14" x14ac:dyDescent="0.25">
      <c r="L5458" s="9"/>
      <c r="M5458" s="9"/>
      <c r="N5458" s="9"/>
    </row>
    <row r="5459" spans="12:14" x14ac:dyDescent="0.25">
      <c r="L5459" s="9"/>
      <c r="M5459" s="9"/>
      <c r="N5459" s="9"/>
    </row>
    <row r="5460" spans="12:14" x14ac:dyDescent="0.25">
      <c r="L5460" s="9"/>
      <c r="M5460" s="9"/>
      <c r="N5460" s="9"/>
    </row>
    <row r="5461" spans="12:14" x14ac:dyDescent="0.25">
      <c r="L5461" s="9"/>
      <c r="M5461" s="9"/>
      <c r="N5461" s="9"/>
    </row>
    <row r="5462" spans="12:14" x14ac:dyDescent="0.25">
      <c r="L5462" s="9"/>
      <c r="M5462" s="9"/>
      <c r="N5462" s="9"/>
    </row>
    <row r="5463" spans="12:14" x14ac:dyDescent="0.25">
      <c r="L5463" s="9"/>
      <c r="M5463" s="9"/>
      <c r="N5463" s="9"/>
    </row>
    <row r="5464" spans="12:14" x14ac:dyDescent="0.25">
      <c r="L5464" s="9"/>
      <c r="M5464" s="9"/>
      <c r="N5464" s="9"/>
    </row>
    <row r="5465" spans="12:14" x14ac:dyDescent="0.25">
      <c r="L5465" s="9"/>
      <c r="M5465" s="9"/>
      <c r="N5465" s="9"/>
    </row>
    <row r="5466" spans="12:14" x14ac:dyDescent="0.25">
      <c r="L5466" s="9"/>
      <c r="M5466" s="9"/>
      <c r="N5466" s="9"/>
    </row>
    <row r="5467" spans="12:14" x14ac:dyDescent="0.25">
      <c r="L5467" s="9"/>
      <c r="M5467" s="9"/>
      <c r="N5467" s="9"/>
    </row>
    <row r="5468" spans="12:14" x14ac:dyDescent="0.25">
      <c r="L5468" s="9"/>
      <c r="M5468" s="9"/>
      <c r="N5468" s="9"/>
    </row>
    <row r="5469" spans="12:14" x14ac:dyDescent="0.25">
      <c r="L5469" s="9"/>
      <c r="M5469" s="9"/>
      <c r="N5469" s="9"/>
    </row>
    <row r="5470" spans="12:14" x14ac:dyDescent="0.25">
      <c r="L5470" s="9"/>
      <c r="M5470" s="9"/>
      <c r="N5470" s="9"/>
    </row>
    <row r="5471" spans="12:14" x14ac:dyDescent="0.25">
      <c r="L5471" s="9"/>
      <c r="M5471" s="9"/>
      <c r="N5471" s="9"/>
    </row>
    <row r="5472" spans="12:14" x14ac:dyDescent="0.25">
      <c r="L5472" s="9"/>
      <c r="M5472" s="9"/>
      <c r="N5472" s="9"/>
    </row>
    <row r="5473" spans="12:14" x14ac:dyDescent="0.25">
      <c r="L5473" s="9"/>
      <c r="M5473" s="9"/>
      <c r="N5473" s="9"/>
    </row>
    <row r="5474" spans="12:14" x14ac:dyDescent="0.25">
      <c r="L5474" s="9"/>
      <c r="M5474" s="9"/>
      <c r="N5474" s="9"/>
    </row>
    <row r="5475" spans="12:14" x14ac:dyDescent="0.25">
      <c r="L5475" s="9"/>
      <c r="M5475" s="9"/>
      <c r="N5475" s="9"/>
    </row>
    <row r="5476" spans="12:14" x14ac:dyDescent="0.25">
      <c r="L5476" s="9"/>
      <c r="M5476" s="9"/>
      <c r="N5476" s="9"/>
    </row>
    <row r="5477" spans="12:14" x14ac:dyDescent="0.25">
      <c r="L5477" s="9"/>
      <c r="M5477" s="9"/>
      <c r="N5477" s="9"/>
    </row>
    <row r="5478" spans="12:14" x14ac:dyDescent="0.25">
      <c r="L5478" s="9"/>
      <c r="M5478" s="9"/>
      <c r="N5478" s="9"/>
    </row>
    <row r="5479" spans="12:14" x14ac:dyDescent="0.25">
      <c r="L5479" s="9"/>
      <c r="M5479" s="9"/>
      <c r="N5479" s="9"/>
    </row>
    <row r="5480" spans="12:14" x14ac:dyDescent="0.25">
      <c r="L5480" s="9"/>
      <c r="M5480" s="9"/>
      <c r="N5480" s="9"/>
    </row>
    <row r="5481" spans="12:14" x14ac:dyDescent="0.25">
      <c r="L5481" s="9"/>
      <c r="M5481" s="9"/>
      <c r="N5481" s="9"/>
    </row>
    <row r="5482" spans="12:14" x14ac:dyDescent="0.25">
      <c r="L5482" s="9"/>
      <c r="M5482" s="9"/>
      <c r="N5482" s="9"/>
    </row>
    <row r="5483" spans="12:14" x14ac:dyDescent="0.25">
      <c r="L5483" s="9"/>
      <c r="M5483" s="9"/>
      <c r="N5483" s="9"/>
    </row>
    <row r="5484" spans="12:14" x14ac:dyDescent="0.25">
      <c r="L5484" s="9"/>
      <c r="M5484" s="9"/>
      <c r="N5484" s="9"/>
    </row>
    <row r="5485" spans="12:14" x14ac:dyDescent="0.25">
      <c r="L5485" s="9"/>
      <c r="M5485" s="9"/>
      <c r="N5485" s="9"/>
    </row>
    <row r="5486" spans="12:14" x14ac:dyDescent="0.25">
      <c r="L5486" s="9"/>
      <c r="M5486" s="9"/>
      <c r="N5486" s="9"/>
    </row>
    <row r="5487" spans="12:14" x14ac:dyDescent="0.25">
      <c r="L5487" s="9"/>
      <c r="M5487" s="9"/>
      <c r="N5487" s="9"/>
    </row>
    <row r="5488" spans="12:14" x14ac:dyDescent="0.25">
      <c r="L5488" s="9"/>
      <c r="M5488" s="9"/>
      <c r="N5488" s="9"/>
    </row>
    <row r="5489" spans="12:14" x14ac:dyDescent="0.25">
      <c r="L5489" s="9"/>
      <c r="M5489" s="9"/>
      <c r="N5489" s="9"/>
    </row>
    <row r="5490" spans="12:14" x14ac:dyDescent="0.25">
      <c r="L5490" s="9"/>
      <c r="M5490" s="9"/>
      <c r="N5490" s="9"/>
    </row>
    <row r="5491" spans="12:14" x14ac:dyDescent="0.25">
      <c r="L5491" s="9"/>
      <c r="M5491" s="9"/>
      <c r="N5491" s="9"/>
    </row>
    <row r="5492" spans="12:14" x14ac:dyDescent="0.25">
      <c r="L5492" s="9"/>
      <c r="M5492" s="9"/>
      <c r="N5492" s="9"/>
    </row>
    <row r="5493" spans="12:14" x14ac:dyDescent="0.25">
      <c r="L5493" s="9"/>
      <c r="M5493" s="9"/>
      <c r="N5493" s="9"/>
    </row>
    <row r="5494" spans="12:14" x14ac:dyDescent="0.25">
      <c r="L5494" s="9"/>
      <c r="M5494" s="9"/>
      <c r="N5494" s="9"/>
    </row>
    <row r="5495" spans="12:14" x14ac:dyDescent="0.25">
      <c r="L5495" s="9"/>
      <c r="M5495" s="9"/>
      <c r="N5495" s="9"/>
    </row>
    <row r="5496" spans="12:14" x14ac:dyDescent="0.25">
      <c r="L5496" s="9"/>
      <c r="M5496" s="9"/>
      <c r="N5496" s="9"/>
    </row>
    <row r="5497" spans="12:14" x14ac:dyDescent="0.25">
      <c r="L5497" s="9"/>
      <c r="M5497" s="9"/>
      <c r="N5497" s="9"/>
    </row>
    <row r="5498" spans="12:14" x14ac:dyDescent="0.25">
      <c r="L5498" s="9"/>
      <c r="M5498" s="9"/>
      <c r="N5498" s="9"/>
    </row>
    <row r="5499" spans="12:14" x14ac:dyDescent="0.25">
      <c r="L5499" s="9"/>
      <c r="M5499" s="9"/>
      <c r="N5499" s="9"/>
    </row>
    <row r="5500" spans="12:14" x14ac:dyDescent="0.25">
      <c r="L5500" s="9"/>
      <c r="M5500" s="9"/>
      <c r="N5500" s="9"/>
    </row>
    <row r="5501" spans="12:14" x14ac:dyDescent="0.25">
      <c r="L5501" s="9"/>
      <c r="M5501" s="9"/>
      <c r="N5501" s="9"/>
    </row>
    <row r="5502" spans="12:14" x14ac:dyDescent="0.25">
      <c r="L5502" s="9"/>
      <c r="M5502" s="9"/>
      <c r="N5502" s="9"/>
    </row>
    <row r="5503" spans="12:14" x14ac:dyDescent="0.25">
      <c r="L5503" s="9"/>
      <c r="M5503" s="9"/>
      <c r="N5503" s="9"/>
    </row>
    <row r="5504" spans="12:14" x14ac:dyDescent="0.25">
      <c r="L5504" s="9"/>
      <c r="M5504" s="9"/>
      <c r="N5504" s="9"/>
    </row>
    <row r="5505" spans="12:14" x14ac:dyDescent="0.25">
      <c r="L5505" s="9"/>
      <c r="M5505" s="9"/>
      <c r="N5505" s="9"/>
    </row>
    <row r="5506" spans="12:14" x14ac:dyDescent="0.25">
      <c r="L5506" s="9"/>
      <c r="M5506" s="9"/>
      <c r="N5506" s="9"/>
    </row>
    <row r="5507" spans="12:14" x14ac:dyDescent="0.25">
      <c r="L5507" s="9"/>
      <c r="M5507" s="9"/>
      <c r="N5507" s="9"/>
    </row>
    <row r="5508" spans="12:14" x14ac:dyDescent="0.25">
      <c r="L5508" s="9"/>
      <c r="M5508" s="9"/>
      <c r="N5508" s="9"/>
    </row>
    <row r="5509" spans="12:14" x14ac:dyDescent="0.25">
      <c r="L5509" s="9"/>
      <c r="M5509" s="9"/>
      <c r="N5509" s="9"/>
    </row>
    <row r="5510" spans="12:14" x14ac:dyDescent="0.25">
      <c r="L5510" s="9"/>
      <c r="M5510" s="9"/>
      <c r="N5510" s="9"/>
    </row>
    <row r="5511" spans="12:14" x14ac:dyDescent="0.25">
      <c r="L5511" s="9"/>
      <c r="M5511" s="9"/>
      <c r="N5511" s="9"/>
    </row>
    <row r="5512" spans="12:14" x14ac:dyDescent="0.25">
      <c r="L5512" s="9"/>
      <c r="M5512" s="9"/>
      <c r="N5512" s="9"/>
    </row>
    <row r="5513" spans="12:14" x14ac:dyDescent="0.25">
      <c r="L5513" s="9"/>
      <c r="M5513" s="9"/>
      <c r="N5513" s="9"/>
    </row>
    <row r="5514" spans="12:14" x14ac:dyDescent="0.25">
      <c r="L5514" s="9"/>
      <c r="M5514" s="9"/>
      <c r="N5514" s="9"/>
    </row>
    <row r="5515" spans="12:14" x14ac:dyDescent="0.25">
      <c r="L5515" s="9"/>
      <c r="M5515" s="9"/>
      <c r="N5515" s="9"/>
    </row>
    <row r="5516" spans="12:14" x14ac:dyDescent="0.25">
      <c r="L5516" s="9"/>
      <c r="M5516" s="9"/>
      <c r="N5516" s="9"/>
    </row>
    <row r="5517" spans="12:14" x14ac:dyDescent="0.25">
      <c r="L5517" s="9"/>
      <c r="M5517" s="9"/>
      <c r="N5517" s="9"/>
    </row>
    <row r="5518" spans="12:14" x14ac:dyDescent="0.25">
      <c r="L5518" s="9"/>
      <c r="M5518" s="9"/>
      <c r="N5518" s="9"/>
    </row>
    <row r="5519" spans="12:14" x14ac:dyDescent="0.25">
      <c r="L5519" s="9"/>
      <c r="M5519" s="9"/>
      <c r="N5519" s="9"/>
    </row>
    <row r="5520" spans="12:14" x14ac:dyDescent="0.25">
      <c r="L5520" s="9"/>
      <c r="M5520" s="9"/>
      <c r="N5520" s="9"/>
    </row>
    <row r="5521" spans="12:14" x14ac:dyDescent="0.25">
      <c r="L5521" s="9"/>
      <c r="M5521" s="9"/>
      <c r="N5521" s="9"/>
    </row>
    <row r="5522" spans="12:14" x14ac:dyDescent="0.25">
      <c r="L5522" s="9"/>
      <c r="M5522" s="9"/>
      <c r="N5522" s="9"/>
    </row>
    <row r="5523" spans="12:14" x14ac:dyDescent="0.25">
      <c r="L5523" s="9"/>
      <c r="M5523" s="9"/>
      <c r="N5523" s="9"/>
    </row>
    <row r="5524" spans="12:14" x14ac:dyDescent="0.25">
      <c r="L5524" s="9"/>
      <c r="M5524" s="9"/>
      <c r="N5524" s="9"/>
    </row>
    <row r="5525" spans="12:14" x14ac:dyDescent="0.25">
      <c r="L5525" s="9"/>
      <c r="M5525" s="9"/>
      <c r="N5525" s="9"/>
    </row>
    <row r="5526" spans="12:14" x14ac:dyDescent="0.25">
      <c r="L5526" s="9"/>
      <c r="M5526" s="9"/>
      <c r="N5526" s="9"/>
    </row>
    <row r="5527" spans="12:14" x14ac:dyDescent="0.25">
      <c r="L5527" s="9"/>
      <c r="M5527" s="9"/>
      <c r="N5527" s="9"/>
    </row>
    <row r="5528" spans="12:14" x14ac:dyDescent="0.25">
      <c r="L5528" s="9"/>
      <c r="M5528" s="9"/>
      <c r="N5528" s="9"/>
    </row>
    <row r="5529" spans="12:14" x14ac:dyDescent="0.25">
      <c r="L5529" s="9"/>
      <c r="M5529" s="9"/>
      <c r="N5529" s="9"/>
    </row>
    <row r="5530" spans="12:14" x14ac:dyDescent="0.25">
      <c r="L5530" s="9"/>
      <c r="M5530" s="9"/>
      <c r="N5530" s="9"/>
    </row>
    <row r="5531" spans="12:14" x14ac:dyDescent="0.25">
      <c r="L5531" s="9"/>
      <c r="M5531" s="9"/>
      <c r="N5531" s="9"/>
    </row>
    <row r="5532" spans="12:14" x14ac:dyDescent="0.25">
      <c r="L5532" s="9"/>
      <c r="M5532" s="9"/>
      <c r="N5532" s="9"/>
    </row>
    <row r="5533" spans="12:14" x14ac:dyDescent="0.25">
      <c r="L5533" s="9"/>
      <c r="M5533" s="9"/>
      <c r="N5533" s="9"/>
    </row>
    <row r="5534" spans="12:14" x14ac:dyDescent="0.25">
      <c r="L5534" s="9"/>
      <c r="M5534" s="9"/>
      <c r="N5534" s="9"/>
    </row>
    <row r="5535" spans="12:14" x14ac:dyDescent="0.25">
      <c r="L5535" s="9"/>
      <c r="M5535" s="9"/>
      <c r="N5535" s="9"/>
    </row>
    <row r="5536" spans="12:14" x14ac:dyDescent="0.25">
      <c r="L5536" s="9"/>
      <c r="M5536" s="9"/>
      <c r="N5536" s="9"/>
    </row>
    <row r="5537" spans="12:14" x14ac:dyDescent="0.25">
      <c r="L5537" s="9"/>
      <c r="M5537" s="9"/>
      <c r="N5537" s="9"/>
    </row>
    <row r="5538" spans="12:14" x14ac:dyDescent="0.25">
      <c r="L5538" s="9"/>
      <c r="M5538" s="9"/>
      <c r="N5538" s="9"/>
    </row>
    <row r="5539" spans="12:14" x14ac:dyDescent="0.25">
      <c r="L5539" s="9"/>
      <c r="M5539" s="9"/>
      <c r="N5539" s="9"/>
    </row>
    <row r="5540" spans="12:14" x14ac:dyDescent="0.25">
      <c r="L5540" s="9"/>
      <c r="M5540" s="9"/>
      <c r="N5540" s="9"/>
    </row>
    <row r="5541" spans="12:14" x14ac:dyDescent="0.25">
      <c r="L5541" s="9"/>
      <c r="M5541" s="9"/>
      <c r="N5541" s="9"/>
    </row>
    <row r="5542" spans="12:14" x14ac:dyDescent="0.25">
      <c r="L5542" s="9"/>
      <c r="M5542" s="9"/>
      <c r="N5542" s="9"/>
    </row>
    <row r="5543" spans="12:14" x14ac:dyDescent="0.25">
      <c r="L5543" s="9"/>
      <c r="M5543" s="9"/>
      <c r="N5543" s="9"/>
    </row>
    <row r="5544" spans="12:14" x14ac:dyDescent="0.25">
      <c r="L5544" s="9"/>
      <c r="M5544" s="9"/>
      <c r="N5544" s="9"/>
    </row>
    <row r="5545" spans="12:14" x14ac:dyDescent="0.25">
      <c r="L5545" s="9"/>
      <c r="M5545" s="9"/>
      <c r="N5545" s="9"/>
    </row>
    <row r="5546" spans="12:14" x14ac:dyDescent="0.25">
      <c r="L5546" s="9"/>
      <c r="M5546" s="9"/>
      <c r="N5546" s="9"/>
    </row>
    <row r="5547" spans="12:14" x14ac:dyDescent="0.25">
      <c r="L5547" s="9"/>
      <c r="M5547" s="9"/>
      <c r="N5547" s="9"/>
    </row>
    <row r="5548" spans="12:14" x14ac:dyDescent="0.25">
      <c r="L5548" s="9"/>
      <c r="M5548" s="9"/>
      <c r="N5548" s="9"/>
    </row>
    <row r="5549" spans="12:14" x14ac:dyDescent="0.25">
      <c r="L5549" s="9"/>
      <c r="M5549" s="9"/>
      <c r="N5549" s="9"/>
    </row>
    <row r="5550" spans="12:14" x14ac:dyDescent="0.25">
      <c r="L5550" s="9"/>
      <c r="M5550" s="9"/>
      <c r="N5550" s="9"/>
    </row>
    <row r="5551" spans="12:14" x14ac:dyDescent="0.25">
      <c r="L5551" s="9"/>
      <c r="M5551" s="9"/>
      <c r="N5551" s="9"/>
    </row>
    <row r="5552" spans="12:14" x14ac:dyDescent="0.25">
      <c r="L5552" s="9"/>
      <c r="M5552" s="9"/>
      <c r="N5552" s="9"/>
    </row>
    <row r="5553" spans="12:14" x14ac:dyDescent="0.25">
      <c r="L5553" s="9"/>
      <c r="M5553" s="9"/>
      <c r="N5553" s="9"/>
    </row>
    <row r="5554" spans="12:14" x14ac:dyDescent="0.25">
      <c r="L5554" s="9"/>
      <c r="M5554" s="9"/>
      <c r="N5554" s="9"/>
    </row>
    <row r="5555" spans="12:14" x14ac:dyDescent="0.25">
      <c r="L5555" s="9"/>
      <c r="M5555" s="9"/>
      <c r="N5555" s="9"/>
    </row>
    <row r="5556" spans="12:14" x14ac:dyDescent="0.25">
      <c r="L5556" s="9"/>
      <c r="M5556" s="9"/>
      <c r="N5556" s="9"/>
    </row>
    <row r="5557" spans="12:14" x14ac:dyDescent="0.25">
      <c r="L5557" s="9"/>
      <c r="M5557" s="9"/>
      <c r="N5557" s="9"/>
    </row>
    <row r="5558" spans="12:14" x14ac:dyDescent="0.25">
      <c r="L5558" s="9"/>
      <c r="M5558" s="9"/>
      <c r="N5558" s="9"/>
    </row>
    <row r="5559" spans="12:14" x14ac:dyDescent="0.25">
      <c r="L5559" s="9"/>
      <c r="M5559" s="9"/>
      <c r="N5559" s="9"/>
    </row>
    <row r="5560" spans="12:14" x14ac:dyDescent="0.25">
      <c r="L5560" s="9"/>
      <c r="M5560" s="9"/>
      <c r="N5560" s="9"/>
    </row>
    <row r="5561" spans="12:14" x14ac:dyDescent="0.25">
      <c r="L5561" s="9"/>
      <c r="M5561" s="9"/>
      <c r="N5561" s="9"/>
    </row>
    <row r="5562" spans="12:14" x14ac:dyDescent="0.25">
      <c r="L5562" s="9"/>
      <c r="M5562" s="9"/>
      <c r="N5562" s="9"/>
    </row>
    <row r="5563" spans="12:14" x14ac:dyDescent="0.25">
      <c r="L5563" s="9"/>
      <c r="M5563" s="9"/>
      <c r="N5563" s="9"/>
    </row>
    <row r="5564" spans="12:14" x14ac:dyDescent="0.25">
      <c r="L5564" s="9"/>
      <c r="M5564" s="9"/>
      <c r="N5564" s="9"/>
    </row>
    <row r="5565" spans="12:14" x14ac:dyDescent="0.25">
      <c r="L5565" s="9"/>
      <c r="M5565" s="9"/>
      <c r="N5565" s="9"/>
    </row>
    <row r="5566" spans="12:14" x14ac:dyDescent="0.25">
      <c r="L5566" s="9"/>
      <c r="M5566" s="9"/>
      <c r="N5566" s="9"/>
    </row>
    <row r="5567" spans="12:14" x14ac:dyDescent="0.25">
      <c r="L5567" s="9"/>
      <c r="M5567" s="9"/>
      <c r="N5567" s="9"/>
    </row>
    <row r="5568" spans="12:14" x14ac:dyDescent="0.25">
      <c r="L5568" s="9"/>
      <c r="M5568" s="9"/>
      <c r="N5568" s="9"/>
    </row>
    <row r="5569" spans="12:14" x14ac:dyDescent="0.25">
      <c r="L5569" s="9"/>
      <c r="M5569" s="9"/>
      <c r="N5569" s="9"/>
    </row>
    <row r="5570" spans="12:14" x14ac:dyDescent="0.25">
      <c r="L5570" s="9"/>
      <c r="M5570" s="9"/>
      <c r="N5570" s="9"/>
    </row>
    <row r="5571" spans="12:14" x14ac:dyDescent="0.25">
      <c r="L5571" s="9"/>
      <c r="M5571" s="9"/>
      <c r="N5571" s="9"/>
    </row>
    <row r="5572" spans="12:14" x14ac:dyDescent="0.25">
      <c r="L5572" s="9"/>
      <c r="M5572" s="9"/>
      <c r="N5572" s="9"/>
    </row>
    <row r="5573" spans="12:14" x14ac:dyDescent="0.25">
      <c r="L5573" s="9"/>
      <c r="M5573" s="9"/>
      <c r="N5573" s="9"/>
    </row>
    <row r="5574" spans="12:14" x14ac:dyDescent="0.25">
      <c r="L5574" s="9"/>
      <c r="M5574" s="9"/>
      <c r="N5574" s="9"/>
    </row>
    <row r="5575" spans="12:14" x14ac:dyDescent="0.25">
      <c r="L5575" s="9"/>
      <c r="M5575" s="9"/>
      <c r="N5575" s="9"/>
    </row>
    <row r="5576" spans="12:14" x14ac:dyDescent="0.25">
      <c r="L5576" s="9"/>
      <c r="M5576" s="9"/>
      <c r="N5576" s="9"/>
    </row>
    <row r="5577" spans="12:14" x14ac:dyDescent="0.25">
      <c r="L5577" s="9"/>
      <c r="M5577" s="9"/>
      <c r="N5577" s="9"/>
    </row>
    <row r="5578" spans="12:14" x14ac:dyDescent="0.25">
      <c r="L5578" s="9"/>
      <c r="M5578" s="9"/>
      <c r="N5578" s="9"/>
    </row>
    <row r="5579" spans="12:14" x14ac:dyDescent="0.25">
      <c r="L5579" s="9"/>
      <c r="M5579" s="9"/>
      <c r="N5579" s="9"/>
    </row>
    <row r="5580" spans="12:14" x14ac:dyDescent="0.25">
      <c r="L5580" s="9"/>
      <c r="M5580" s="9"/>
      <c r="N5580" s="9"/>
    </row>
    <row r="5581" spans="12:14" x14ac:dyDescent="0.25">
      <c r="L5581" s="9"/>
      <c r="M5581" s="9"/>
      <c r="N5581" s="9"/>
    </row>
    <row r="5582" spans="12:14" x14ac:dyDescent="0.25">
      <c r="L5582" s="9"/>
      <c r="M5582" s="9"/>
      <c r="N5582" s="9"/>
    </row>
    <row r="5583" spans="12:14" x14ac:dyDescent="0.25">
      <c r="L5583" s="9"/>
      <c r="M5583" s="9"/>
      <c r="N5583" s="9"/>
    </row>
    <row r="5584" spans="12:14" x14ac:dyDescent="0.25">
      <c r="L5584" s="9"/>
      <c r="M5584" s="9"/>
      <c r="N5584" s="9"/>
    </row>
    <row r="5585" spans="12:14" x14ac:dyDescent="0.25">
      <c r="L5585" s="9"/>
      <c r="M5585" s="9"/>
      <c r="N5585" s="9"/>
    </row>
    <row r="5586" spans="12:14" x14ac:dyDescent="0.25">
      <c r="L5586" s="9"/>
      <c r="M5586" s="9"/>
      <c r="N5586" s="9"/>
    </row>
    <row r="5587" spans="12:14" x14ac:dyDescent="0.25">
      <c r="L5587" s="9"/>
      <c r="M5587" s="9"/>
      <c r="N5587" s="9"/>
    </row>
    <row r="5588" spans="12:14" x14ac:dyDescent="0.25">
      <c r="L5588" s="9"/>
      <c r="M5588" s="9"/>
      <c r="N5588" s="9"/>
    </row>
    <row r="5589" spans="12:14" x14ac:dyDescent="0.25">
      <c r="L5589" s="9"/>
      <c r="M5589" s="9"/>
      <c r="N5589" s="9"/>
    </row>
    <row r="5590" spans="12:14" x14ac:dyDescent="0.25">
      <c r="L5590" s="9"/>
      <c r="M5590" s="9"/>
      <c r="N5590" s="9"/>
    </row>
    <row r="5591" spans="12:14" x14ac:dyDescent="0.25">
      <c r="L5591" s="9"/>
      <c r="M5591" s="9"/>
      <c r="N5591" s="9"/>
    </row>
    <row r="5592" spans="12:14" x14ac:dyDescent="0.25">
      <c r="L5592" s="9"/>
      <c r="M5592" s="9"/>
      <c r="N5592" s="9"/>
    </row>
    <row r="5593" spans="12:14" x14ac:dyDescent="0.25">
      <c r="L5593" s="9"/>
      <c r="M5593" s="9"/>
      <c r="N5593" s="9"/>
    </row>
    <row r="5594" spans="12:14" x14ac:dyDescent="0.25">
      <c r="L5594" s="9"/>
      <c r="M5594" s="9"/>
      <c r="N5594" s="9"/>
    </row>
    <row r="5595" spans="12:14" x14ac:dyDescent="0.25">
      <c r="L5595" s="9"/>
      <c r="M5595" s="9"/>
      <c r="N5595" s="9"/>
    </row>
    <row r="5596" spans="12:14" x14ac:dyDescent="0.25">
      <c r="L5596" s="9"/>
      <c r="M5596" s="9"/>
      <c r="N5596" s="9"/>
    </row>
    <row r="5597" spans="12:14" x14ac:dyDescent="0.25">
      <c r="L5597" s="9"/>
      <c r="M5597" s="9"/>
      <c r="N5597" s="9"/>
    </row>
    <row r="5598" spans="12:14" x14ac:dyDescent="0.25">
      <c r="L5598" s="9"/>
      <c r="M5598" s="9"/>
      <c r="N5598" s="9"/>
    </row>
    <row r="5599" spans="12:14" x14ac:dyDescent="0.25">
      <c r="L5599" s="9"/>
      <c r="M5599" s="9"/>
      <c r="N5599" s="9"/>
    </row>
    <row r="5600" spans="12:14" x14ac:dyDescent="0.25">
      <c r="L5600" s="9"/>
      <c r="M5600" s="9"/>
      <c r="N5600" s="9"/>
    </row>
    <row r="5601" spans="12:14" x14ac:dyDescent="0.25">
      <c r="L5601" s="9"/>
      <c r="M5601" s="9"/>
      <c r="N5601" s="9"/>
    </row>
    <row r="5602" spans="12:14" x14ac:dyDescent="0.25">
      <c r="L5602" s="9"/>
      <c r="M5602" s="9"/>
      <c r="N5602" s="9"/>
    </row>
    <row r="5603" spans="12:14" x14ac:dyDescent="0.25">
      <c r="L5603" s="9"/>
      <c r="M5603" s="9"/>
      <c r="N5603" s="9"/>
    </row>
    <row r="5604" spans="12:14" x14ac:dyDescent="0.25">
      <c r="L5604" s="9"/>
      <c r="M5604" s="9"/>
      <c r="N5604" s="9"/>
    </row>
    <row r="5605" spans="12:14" x14ac:dyDescent="0.25">
      <c r="L5605" s="9"/>
      <c r="M5605" s="9"/>
      <c r="N5605" s="9"/>
    </row>
    <row r="5606" spans="12:14" x14ac:dyDescent="0.25">
      <c r="L5606" s="9"/>
      <c r="M5606" s="9"/>
      <c r="N5606" s="9"/>
    </row>
    <row r="5607" spans="12:14" x14ac:dyDescent="0.25">
      <c r="L5607" s="9"/>
      <c r="M5607" s="9"/>
      <c r="N5607" s="9"/>
    </row>
    <row r="5608" spans="12:14" x14ac:dyDescent="0.25">
      <c r="L5608" s="9"/>
      <c r="M5608" s="9"/>
      <c r="N5608" s="9"/>
    </row>
    <row r="5609" spans="12:14" x14ac:dyDescent="0.25">
      <c r="L5609" s="9"/>
      <c r="M5609" s="9"/>
      <c r="N5609" s="9"/>
    </row>
    <row r="5610" spans="12:14" x14ac:dyDescent="0.25">
      <c r="L5610" s="9"/>
      <c r="M5610" s="9"/>
      <c r="N5610" s="9"/>
    </row>
    <row r="5611" spans="12:14" x14ac:dyDescent="0.25">
      <c r="L5611" s="9"/>
      <c r="M5611" s="9"/>
      <c r="N5611" s="9"/>
    </row>
    <row r="5612" spans="12:14" x14ac:dyDescent="0.25">
      <c r="L5612" s="9"/>
      <c r="M5612" s="9"/>
      <c r="N5612" s="9"/>
    </row>
    <row r="5613" spans="12:14" x14ac:dyDescent="0.25">
      <c r="L5613" s="9"/>
      <c r="M5613" s="9"/>
      <c r="N5613" s="9"/>
    </row>
    <row r="5614" spans="12:14" x14ac:dyDescent="0.25">
      <c r="L5614" s="9"/>
      <c r="M5614" s="9"/>
      <c r="N5614" s="9"/>
    </row>
    <row r="5615" spans="12:14" x14ac:dyDescent="0.25">
      <c r="L5615" s="9"/>
      <c r="M5615" s="9"/>
      <c r="N5615" s="9"/>
    </row>
    <row r="5616" spans="12:14" x14ac:dyDescent="0.25">
      <c r="L5616" s="9"/>
      <c r="M5616" s="9"/>
      <c r="N5616" s="9"/>
    </row>
    <row r="5617" spans="12:14" x14ac:dyDescent="0.25">
      <c r="L5617" s="9"/>
      <c r="M5617" s="9"/>
      <c r="N5617" s="9"/>
    </row>
    <row r="5618" spans="12:14" x14ac:dyDescent="0.25">
      <c r="L5618" s="9"/>
      <c r="M5618" s="9"/>
      <c r="N5618" s="9"/>
    </row>
    <row r="5619" spans="12:14" x14ac:dyDescent="0.25">
      <c r="L5619" s="9"/>
      <c r="M5619" s="9"/>
      <c r="N5619" s="9"/>
    </row>
    <row r="5620" spans="12:14" x14ac:dyDescent="0.25">
      <c r="L5620" s="9"/>
      <c r="M5620" s="9"/>
      <c r="N5620" s="9"/>
    </row>
    <row r="5621" spans="12:14" x14ac:dyDescent="0.25">
      <c r="L5621" s="9"/>
      <c r="M5621" s="9"/>
      <c r="N5621" s="9"/>
    </row>
    <row r="5622" spans="12:14" x14ac:dyDescent="0.25">
      <c r="L5622" s="9"/>
      <c r="M5622" s="9"/>
      <c r="N5622" s="9"/>
    </row>
    <row r="5623" spans="12:14" x14ac:dyDescent="0.25">
      <c r="L5623" s="9"/>
      <c r="M5623" s="9"/>
      <c r="N5623" s="9"/>
    </row>
    <row r="5624" spans="12:14" x14ac:dyDescent="0.25">
      <c r="L5624" s="9"/>
      <c r="M5624" s="9"/>
      <c r="N5624" s="9"/>
    </row>
    <row r="5625" spans="12:14" x14ac:dyDescent="0.25">
      <c r="L5625" s="9"/>
      <c r="M5625" s="9"/>
      <c r="N5625" s="9"/>
    </row>
    <row r="5626" spans="12:14" x14ac:dyDescent="0.25">
      <c r="L5626" s="9"/>
      <c r="M5626" s="9"/>
      <c r="N5626" s="9"/>
    </row>
    <row r="5627" spans="12:14" x14ac:dyDescent="0.25">
      <c r="L5627" s="9"/>
      <c r="M5627" s="9"/>
      <c r="N5627" s="9"/>
    </row>
    <row r="5628" spans="12:14" x14ac:dyDescent="0.25">
      <c r="L5628" s="9"/>
      <c r="M5628" s="9"/>
      <c r="N5628" s="9"/>
    </row>
    <row r="5629" spans="12:14" x14ac:dyDescent="0.25">
      <c r="L5629" s="9"/>
      <c r="M5629" s="9"/>
      <c r="N5629" s="9"/>
    </row>
    <row r="5630" spans="12:14" x14ac:dyDescent="0.25">
      <c r="L5630" s="9"/>
      <c r="M5630" s="9"/>
      <c r="N5630" s="9"/>
    </row>
    <row r="5631" spans="12:14" x14ac:dyDescent="0.25">
      <c r="L5631" s="9"/>
      <c r="M5631" s="9"/>
      <c r="N5631" s="9"/>
    </row>
    <row r="5632" spans="12:14" x14ac:dyDescent="0.25">
      <c r="L5632" s="9"/>
      <c r="M5632" s="9"/>
      <c r="N5632" s="9"/>
    </row>
    <row r="5633" spans="12:14" x14ac:dyDescent="0.25">
      <c r="L5633" s="9"/>
      <c r="M5633" s="9"/>
      <c r="N5633" s="9"/>
    </row>
    <row r="5634" spans="12:14" x14ac:dyDescent="0.25">
      <c r="L5634" s="9"/>
      <c r="M5634" s="9"/>
      <c r="N5634" s="9"/>
    </row>
    <row r="5635" spans="12:14" x14ac:dyDescent="0.25">
      <c r="L5635" s="9"/>
      <c r="M5635" s="9"/>
      <c r="N5635" s="9"/>
    </row>
    <row r="5636" spans="12:14" x14ac:dyDescent="0.25">
      <c r="L5636" s="9"/>
      <c r="M5636" s="9"/>
      <c r="N5636" s="9"/>
    </row>
    <row r="5637" spans="12:14" x14ac:dyDescent="0.25">
      <c r="L5637" s="9"/>
      <c r="M5637" s="9"/>
      <c r="N5637" s="9"/>
    </row>
    <row r="5638" spans="12:14" x14ac:dyDescent="0.25">
      <c r="L5638" s="9"/>
      <c r="M5638" s="9"/>
      <c r="N5638" s="9"/>
    </row>
    <row r="5639" spans="12:14" x14ac:dyDescent="0.25">
      <c r="L5639" s="9"/>
      <c r="M5639" s="9"/>
      <c r="N5639" s="9"/>
    </row>
    <row r="5640" spans="12:14" x14ac:dyDescent="0.25">
      <c r="L5640" s="9"/>
      <c r="M5640" s="9"/>
      <c r="N5640" s="9"/>
    </row>
    <row r="5641" spans="12:14" x14ac:dyDescent="0.25">
      <c r="L5641" s="9"/>
      <c r="M5641" s="9"/>
      <c r="N5641" s="9"/>
    </row>
    <row r="5642" spans="12:14" x14ac:dyDescent="0.25">
      <c r="L5642" s="9"/>
      <c r="M5642" s="9"/>
      <c r="N5642" s="9"/>
    </row>
    <row r="5643" spans="12:14" x14ac:dyDescent="0.25">
      <c r="L5643" s="9"/>
      <c r="M5643" s="9"/>
      <c r="N5643" s="9"/>
    </row>
    <row r="5644" spans="12:14" x14ac:dyDescent="0.25">
      <c r="L5644" s="9"/>
      <c r="M5644" s="9"/>
      <c r="N5644" s="9"/>
    </row>
    <row r="5645" spans="12:14" x14ac:dyDescent="0.25">
      <c r="L5645" s="9"/>
      <c r="M5645" s="9"/>
      <c r="N5645" s="9"/>
    </row>
    <row r="5646" spans="12:14" x14ac:dyDescent="0.25">
      <c r="L5646" s="9"/>
      <c r="M5646" s="9"/>
      <c r="N5646" s="9"/>
    </row>
    <row r="5647" spans="12:14" x14ac:dyDescent="0.25">
      <c r="L5647" s="9"/>
      <c r="M5647" s="9"/>
      <c r="N5647" s="9"/>
    </row>
    <row r="5648" spans="12:14" x14ac:dyDescent="0.25">
      <c r="L5648" s="9"/>
      <c r="M5648" s="9"/>
      <c r="N5648" s="9"/>
    </row>
    <row r="5649" spans="12:14" x14ac:dyDescent="0.25">
      <c r="L5649" s="9"/>
      <c r="M5649" s="9"/>
      <c r="N5649" s="9"/>
    </row>
    <row r="5650" spans="12:14" x14ac:dyDescent="0.25">
      <c r="L5650" s="9"/>
      <c r="M5650" s="9"/>
      <c r="N5650" s="9"/>
    </row>
    <row r="5651" spans="12:14" x14ac:dyDescent="0.25">
      <c r="L5651" s="9"/>
      <c r="M5651" s="9"/>
      <c r="N5651" s="9"/>
    </row>
    <row r="5652" spans="12:14" x14ac:dyDescent="0.25">
      <c r="L5652" s="9"/>
      <c r="M5652" s="9"/>
      <c r="N5652" s="9"/>
    </row>
    <row r="5653" spans="12:14" x14ac:dyDescent="0.25">
      <c r="L5653" s="9"/>
      <c r="M5653" s="9"/>
      <c r="N5653" s="9"/>
    </row>
    <row r="5654" spans="12:14" x14ac:dyDescent="0.25">
      <c r="L5654" s="9"/>
      <c r="M5654" s="9"/>
      <c r="N5654" s="9"/>
    </row>
    <row r="5655" spans="12:14" x14ac:dyDescent="0.25">
      <c r="L5655" s="9"/>
      <c r="M5655" s="9"/>
      <c r="N5655" s="9"/>
    </row>
    <row r="5656" spans="12:14" x14ac:dyDescent="0.25">
      <c r="L5656" s="9"/>
      <c r="M5656" s="9"/>
      <c r="N5656" s="9"/>
    </row>
    <row r="5657" spans="12:14" x14ac:dyDescent="0.25">
      <c r="L5657" s="9"/>
      <c r="M5657" s="9"/>
      <c r="N5657" s="9"/>
    </row>
    <row r="5658" spans="12:14" x14ac:dyDescent="0.25">
      <c r="L5658" s="9"/>
      <c r="M5658" s="9"/>
      <c r="N5658" s="9"/>
    </row>
    <row r="5659" spans="12:14" x14ac:dyDescent="0.25">
      <c r="L5659" s="9"/>
      <c r="M5659" s="9"/>
      <c r="N5659" s="9"/>
    </row>
    <row r="5660" spans="12:14" x14ac:dyDescent="0.25">
      <c r="L5660" s="9"/>
      <c r="M5660" s="9"/>
      <c r="N5660" s="9"/>
    </row>
    <row r="5661" spans="12:14" x14ac:dyDescent="0.25">
      <c r="L5661" s="9"/>
      <c r="M5661" s="9"/>
      <c r="N5661" s="9"/>
    </row>
    <row r="5662" spans="12:14" x14ac:dyDescent="0.25">
      <c r="L5662" s="9"/>
      <c r="M5662" s="9"/>
      <c r="N5662" s="9"/>
    </row>
    <row r="5663" spans="12:14" x14ac:dyDescent="0.25">
      <c r="L5663" s="9"/>
      <c r="M5663" s="9"/>
      <c r="N5663" s="9"/>
    </row>
    <row r="5664" spans="12:14" x14ac:dyDescent="0.25">
      <c r="L5664" s="9"/>
      <c r="M5664" s="9"/>
      <c r="N5664" s="9"/>
    </row>
    <row r="5665" spans="12:14" x14ac:dyDescent="0.25">
      <c r="L5665" s="9"/>
      <c r="M5665" s="9"/>
      <c r="N5665" s="9"/>
    </row>
    <row r="5666" spans="12:14" x14ac:dyDescent="0.25">
      <c r="L5666" s="9"/>
      <c r="M5666" s="9"/>
      <c r="N5666" s="9"/>
    </row>
    <row r="5667" spans="12:14" x14ac:dyDescent="0.25">
      <c r="L5667" s="9"/>
      <c r="M5667" s="9"/>
      <c r="N5667" s="9"/>
    </row>
    <row r="5668" spans="12:14" x14ac:dyDescent="0.25">
      <c r="L5668" s="9"/>
      <c r="M5668" s="9"/>
      <c r="N5668" s="9"/>
    </row>
    <row r="5669" spans="12:14" x14ac:dyDescent="0.25">
      <c r="L5669" s="9"/>
      <c r="M5669" s="9"/>
      <c r="N5669" s="9"/>
    </row>
    <row r="5670" spans="12:14" x14ac:dyDescent="0.25">
      <c r="L5670" s="9"/>
      <c r="M5670" s="9"/>
      <c r="N5670" s="9"/>
    </row>
    <row r="5671" spans="12:14" x14ac:dyDescent="0.25">
      <c r="L5671" s="9"/>
      <c r="M5671" s="9"/>
      <c r="N5671" s="9"/>
    </row>
    <row r="5672" spans="12:14" x14ac:dyDescent="0.25">
      <c r="L5672" s="9"/>
      <c r="M5672" s="9"/>
      <c r="N5672" s="9"/>
    </row>
    <row r="5673" spans="12:14" x14ac:dyDescent="0.25">
      <c r="L5673" s="9"/>
      <c r="M5673" s="9"/>
      <c r="N5673" s="9"/>
    </row>
    <row r="5674" spans="12:14" x14ac:dyDescent="0.25">
      <c r="L5674" s="9"/>
      <c r="M5674" s="9"/>
      <c r="N5674" s="9"/>
    </row>
    <row r="5675" spans="12:14" x14ac:dyDescent="0.25">
      <c r="L5675" s="9"/>
      <c r="M5675" s="9"/>
      <c r="N5675" s="9"/>
    </row>
    <row r="5676" spans="12:14" x14ac:dyDescent="0.25">
      <c r="L5676" s="9"/>
      <c r="M5676" s="9"/>
      <c r="N5676" s="9"/>
    </row>
    <row r="5677" spans="12:14" x14ac:dyDescent="0.25">
      <c r="L5677" s="9"/>
      <c r="M5677" s="9"/>
      <c r="N5677" s="9"/>
    </row>
    <row r="5678" spans="12:14" x14ac:dyDescent="0.25">
      <c r="L5678" s="9"/>
      <c r="M5678" s="9"/>
      <c r="N5678" s="9"/>
    </row>
    <row r="5679" spans="12:14" x14ac:dyDescent="0.25">
      <c r="L5679" s="9"/>
      <c r="M5679" s="9"/>
      <c r="N5679" s="9"/>
    </row>
    <row r="5680" spans="12:14" x14ac:dyDescent="0.25">
      <c r="L5680" s="9"/>
      <c r="M5680" s="9"/>
      <c r="N5680" s="9"/>
    </row>
    <row r="5681" spans="12:14" x14ac:dyDescent="0.25">
      <c r="L5681" s="9"/>
      <c r="M5681" s="9"/>
      <c r="N5681" s="9"/>
    </row>
    <row r="5682" spans="12:14" x14ac:dyDescent="0.25">
      <c r="L5682" s="9"/>
      <c r="M5682" s="9"/>
      <c r="N5682" s="9"/>
    </row>
    <row r="5683" spans="12:14" x14ac:dyDescent="0.25">
      <c r="L5683" s="9"/>
      <c r="M5683" s="9"/>
      <c r="N5683" s="9"/>
    </row>
    <row r="5684" spans="12:14" x14ac:dyDescent="0.25">
      <c r="L5684" s="9"/>
      <c r="M5684" s="9"/>
      <c r="N5684" s="9"/>
    </row>
    <row r="5685" spans="12:14" x14ac:dyDescent="0.25">
      <c r="L5685" s="9"/>
      <c r="M5685" s="9"/>
      <c r="N5685" s="9"/>
    </row>
    <row r="5686" spans="12:14" x14ac:dyDescent="0.25">
      <c r="L5686" s="9"/>
      <c r="M5686" s="9"/>
      <c r="N5686" s="9"/>
    </row>
    <row r="5687" spans="12:14" x14ac:dyDescent="0.25">
      <c r="L5687" s="9"/>
      <c r="M5687" s="9"/>
      <c r="N5687" s="9"/>
    </row>
    <row r="5688" spans="12:14" x14ac:dyDescent="0.25">
      <c r="L5688" s="9"/>
      <c r="M5688" s="9"/>
      <c r="N5688" s="9"/>
    </row>
    <row r="5689" spans="12:14" x14ac:dyDescent="0.25">
      <c r="L5689" s="9"/>
      <c r="M5689" s="9"/>
      <c r="N5689" s="9"/>
    </row>
    <row r="5690" spans="12:14" x14ac:dyDescent="0.25">
      <c r="L5690" s="9"/>
      <c r="M5690" s="9"/>
      <c r="N5690" s="9"/>
    </row>
    <row r="5691" spans="12:14" x14ac:dyDescent="0.25">
      <c r="L5691" s="9"/>
      <c r="M5691" s="9"/>
      <c r="N5691" s="9"/>
    </row>
    <row r="5692" spans="12:14" x14ac:dyDescent="0.25">
      <c r="L5692" s="9"/>
      <c r="M5692" s="9"/>
      <c r="N5692" s="9"/>
    </row>
    <row r="5693" spans="12:14" x14ac:dyDescent="0.25">
      <c r="L5693" s="9"/>
      <c r="M5693" s="9"/>
      <c r="N5693" s="9"/>
    </row>
    <row r="5694" spans="12:14" x14ac:dyDescent="0.25">
      <c r="L5694" s="9"/>
      <c r="M5694" s="9"/>
      <c r="N5694" s="9"/>
    </row>
    <row r="5695" spans="12:14" x14ac:dyDescent="0.25">
      <c r="L5695" s="9"/>
      <c r="M5695" s="9"/>
      <c r="N5695" s="9"/>
    </row>
    <row r="5696" spans="12:14" x14ac:dyDescent="0.25">
      <c r="L5696" s="9"/>
      <c r="M5696" s="9"/>
      <c r="N5696" s="9"/>
    </row>
    <row r="5697" spans="12:14" x14ac:dyDescent="0.25">
      <c r="L5697" s="9"/>
      <c r="M5697" s="9"/>
      <c r="N5697" s="9"/>
    </row>
    <row r="5698" spans="12:14" x14ac:dyDescent="0.25">
      <c r="L5698" s="9"/>
      <c r="M5698" s="9"/>
      <c r="N5698" s="9"/>
    </row>
    <row r="5699" spans="12:14" x14ac:dyDescent="0.25">
      <c r="L5699" s="9"/>
      <c r="M5699" s="9"/>
      <c r="N5699" s="9"/>
    </row>
    <row r="5700" spans="12:14" x14ac:dyDescent="0.25">
      <c r="L5700" s="9"/>
      <c r="M5700" s="9"/>
      <c r="N5700" s="9"/>
    </row>
    <row r="5701" spans="12:14" x14ac:dyDescent="0.25">
      <c r="L5701" s="9"/>
      <c r="M5701" s="9"/>
      <c r="N5701" s="9"/>
    </row>
    <row r="5702" spans="12:14" x14ac:dyDescent="0.25">
      <c r="L5702" s="9"/>
      <c r="M5702" s="9"/>
      <c r="N5702" s="9"/>
    </row>
    <row r="5703" spans="12:14" x14ac:dyDescent="0.25">
      <c r="L5703" s="9"/>
      <c r="M5703" s="9"/>
      <c r="N5703" s="9"/>
    </row>
    <row r="5704" spans="12:14" x14ac:dyDescent="0.25">
      <c r="L5704" s="9"/>
      <c r="M5704" s="9"/>
      <c r="N5704" s="9"/>
    </row>
    <row r="5705" spans="12:14" x14ac:dyDescent="0.25">
      <c r="L5705" s="9"/>
      <c r="M5705" s="9"/>
      <c r="N5705" s="9"/>
    </row>
    <row r="5706" spans="12:14" x14ac:dyDescent="0.25">
      <c r="L5706" s="9"/>
      <c r="M5706" s="9"/>
      <c r="N5706" s="9"/>
    </row>
    <row r="5707" spans="12:14" x14ac:dyDescent="0.25">
      <c r="L5707" s="9"/>
      <c r="M5707" s="9"/>
      <c r="N5707" s="9"/>
    </row>
    <row r="5708" spans="12:14" x14ac:dyDescent="0.25">
      <c r="L5708" s="9"/>
      <c r="M5708" s="9"/>
      <c r="N5708" s="9"/>
    </row>
    <row r="5709" spans="12:14" x14ac:dyDescent="0.25">
      <c r="L5709" s="9"/>
      <c r="M5709" s="9"/>
      <c r="N5709" s="9"/>
    </row>
    <row r="5710" spans="12:14" x14ac:dyDescent="0.25">
      <c r="L5710" s="9"/>
      <c r="M5710" s="9"/>
      <c r="N5710" s="9"/>
    </row>
    <row r="5711" spans="12:14" x14ac:dyDescent="0.25">
      <c r="L5711" s="9"/>
      <c r="M5711" s="9"/>
      <c r="N5711" s="9"/>
    </row>
    <row r="5712" spans="12:14" x14ac:dyDescent="0.25">
      <c r="L5712" s="9"/>
      <c r="M5712" s="9"/>
      <c r="N5712" s="9"/>
    </row>
    <row r="5713" spans="12:14" x14ac:dyDescent="0.25">
      <c r="L5713" s="9"/>
      <c r="M5713" s="9"/>
      <c r="N5713" s="9"/>
    </row>
    <row r="5714" spans="12:14" x14ac:dyDescent="0.25">
      <c r="L5714" s="9"/>
      <c r="M5714" s="9"/>
      <c r="N5714" s="9"/>
    </row>
    <row r="5715" spans="12:14" x14ac:dyDescent="0.25">
      <c r="L5715" s="9"/>
      <c r="M5715" s="9"/>
      <c r="N5715" s="9"/>
    </row>
    <row r="5716" spans="12:14" x14ac:dyDescent="0.25">
      <c r="L5716" s="9"/>
      <c r="M5716" s="9"/>
      <c r="N5716" s="9"/>
    </row>
    <row r="5717" spans="12:14" x14ac:dyDescent="0.25">
      <c r="L5717" s="9"/>
      <c r="M5717" s="9"/>
      <c r="N5717" s="9"/>
    </row>
    <row r="5718" spans="12:14" x14ac:dyDescent="0.25">
      <c r="L5718" s="9"/>
      <c r="M5718" s="9"/>
      <c r="N5718" s="9"/>
    </row>
    <row r="5719" spans="12:14" x14ac:dyDescent="0.25">
      <c r="L5719" s="9"/>
      <c r="M5719" s="9"/>
      <c r="N5719" s="9"/>
    </row>
    <row r="5720" spans="12:14" x14ac:dyDescent="0.25">
      <c r="L5720" s="9"/>
      <c r="M5720" s="9"/>
      <c r="N5720" s="9"/>
    </row>
    <row r="5721" spans="12:14" x14ac:dyDescent="0.25">
      <c r="L5721" s="9"/>
      <c r="M5721" s="9"/>
      <c r="N5721" s="9"/>
    </row>
    <row r="5722" spans="12:14" x14ac:dyDescent="0.25">
      <c r="L5722" s="9"/>
      <c r="M5722" s="9"/>
      <c r="N5722" s="9"/>
    </row>
    <row r="5723" spans="12:14" x14ac:dyDescent="0.25">
      <c r="L5723" s="9"/>
      <c r="M5723" s="9"/>
      <c r="N5723" s="9"/>
    </row>
    <row r="5724" spans="12:14" x14ac:dyDescent="0.25">
      <c r="L5724" s="9"/>
      <c r="M5724" s="9"/>
      <c r="N5724" s="9"/>
    </row>
    <row r="5725" spans="12:14" x14ac:dyDescent="0.25">
      <c r="L5725" s="9"/>
      <c r="M5725" s="9"/>
      <c r="N5725" s="9"/>
    </row>
    <row r="5726" spans="12:14" x14ac:dyDescent="0.25">
      <c r="L5726" s="9"/>
      <c r="M5726" s="9"/>
      <c r="N5726" s="9"/>
    </row>
    <row r="5727" spans="12:14" x14ac:dyDescent="0.25">
      <c r="L5727" s="9"/>
      <c r="M5727" s="9"/>
      <c r="N5727" s="9"/>
    </row>
    <row r="5728" spans="12:14" x14ac:dyDescent="0.25">
      <c r="L5728" s="9"/>
      <c r="M5728" s="9"/>
      <c r="N5728" s="9"/>
    </row>
    <row r="5729" spans="12:14" x14ac:dyDescent="0.25">
      <c r="L5729" s="9"/>
      <c r="M5729" s="9"/>
      <c r="N5729" s="9"/>
    </row>
    <row r="5730" spans="12:14" x14ac:dyDescent="0.25">
      <c r="L5730" s="9"/>
      <c r="M5730" s="9"/>
      <c r="N5730" s="9"/>
    </row>
    <row r="5731" spans="12:14" x14ac:dyDescent="0.25">
      <c r="L5731" s="9"/>
      <c r="M5731" s="9"/>
      <c r="N5731" s="9"/>
    </row>
    <row r="5732" spans="12:14" x14ac:dyDescent="0.25">
      <c r="L5732" s="9"/>
      <c r="M5732" s="9"/>
      <c r="N5732" s="9"/>
    </row>
    <row r="5733" spans="12:14" x14ac:dyDescent="0.25">
      <c r="L5733" s="9"/>
      <c r="M5733" s="9"/>
      <c r="N5733" s="9"/>
    </row>
    <row r="5734" spans="12:14" x14ac:dyDescent="0.25">
      <c r="L5734" s="9"/>
      <c r="M5734" s="9"/>
      <c r="N5734" s="9"/>
    </row>
    <row r="5735" spans="12:14" x14ac:dyDescent="0.25">
      <c r="L5735" s="9"/>
      <c r="M5735" s="9"/>
      <c r="N5735" s="9"/>
    </row>
    <row r="5736" spans="12:14" x14ac:dyDescent="0.25">
      <c r="L5736" s="9"/>
      <c r="M5736" s="9"/>
      <c r="N5736" s="9"/>
    </row>
    <row r="5737" spans="12:14" x14ac:dyDescent="0.25">
      <c r="L5737" s="9"/>
      <c r="M5737" s="9"/>
      <c r="N5737" s="9"/>
    </row>
    <row r="5738" spans="12:14" x14ac:dyDescent="0.25">
      <c r="L5738" s="9"/>
      <c r="M5738" s="9"/>
      <c r="N5738" s="9"/>
    </row>
    <row r="5739" spans="12:14" x14ac:dyDescent="0.25">
      <c r="L5739" s="9"/>
      <c r="M5739" s="9"/>
      <c r="N5739" s="9"/>
    </row>
    <row r="5740" spans="12:14" x14ac:dyDescent="0.25">
      <c r="L5740" s="9"/>
      <c r="M5740" s="9"/>
      <c r="N5740" s="9"/>
    </row>
    <row r="5741" spans="12:14" x14ac:dyDescent="0.25">
      <c r="L5741" s="9"/>
      <c r="M5741" s="9"/>
      <c r="N5741" s="9"/>
    </row>
    <row r="5742" spans="12:14" x14ac:dyDescent="0.25">
      <c r="L5742" s="9"/>
      <c r="M5742" s="9"/>
      <c r="N5742" s="9"/>
    </row>
    <row r="5743" spans="12:14" x14ac:dyDescent="0.25">
      <c r="L5743" s="9"/>
      <c r="M5743" s="9"/>
      <c r="N5743" s="9"/>
    </row>
    <row r="5744" spans="12:14" x14ac:dyDescent="0.25">
      <c r="L5744" s="9"/>
      <c r="M5744" s="9"/>
      <c r="N5744" s="9"/>
    </row>
    <row r="5745" spans="12:14" x14ac:dyDescent="0.25">
      <c r="L5745" s="9"/>
      <c r="M5745" s="9"/>
      <c r="N5745" s="9"/>
    </row>
    <row r="5746" spans="12:14" x14ac:dyDescent="0.25">
      <c r="L5746" s="9"/>
      <c r="M5746" s="9"/>
      <c r="N5746" s="9"/>
    </row>
    <row r="5747" spans="12:14" x14ac:dyDescent="0.25">
      <c r="L5747" s="9"/>
      <c r="M5747" s="9"/>
      <c r="N5747" s="9"/>
    </row>
    <row r="5748" spans="12:14" x14ac:dyDescent="0.25">
      <c r="L5748" s="9"/>
      <c r="M5748" s="9"/>
      <c r="N5748" s="9"/>
    </row>
    <row r="5749" spans="12:14" x14ac:dyDescent="0.25">
      <c r="L5749" s="9"/>
      <c r="M5749" s="9"/>
      <c r="N5749" s="9"/>
    </row>
    <row r="5750" spans="12:14" x14ac:dyDescent="0.25">
      <c r="L5750" s="9"/>
      <c r="M5750" s="9"/>
      <c r="N5750" s="9"/>
    </row>
    <row r="5751" spans="12:14" x14ac:dyDescent="0.25">
      <c r="L5751" s="9"/>
      <c r="M5751" s="9"/>
      <c r="N5751" s="9"/>
    </row>
    <row r="5752" spans="12:14" x14ac:dyDescent="0.25">
      <c r="L5752" s="9"/>
      <c r="M5752" s="9"/>
      <c r="N5752" s="9"/>
    </row>
    <row r="5753" spans="12:14" x14ac:dyDescent="0.25">
      <c r="L5753" s="9"/>
      <c r="M5753" s="9"/>
      <c r="N5753" s="9"/>
    </row>
    <row r="5754" spans="12:14" x14ac:dyDescent="0.25">
      <c r="L5754" s="9"/>
      <c r="M5754" s="9"/>
      <c r="N5754" s="9"/>
    </row>
    <row r="5755" spans="12:14" x14ac:dyDescent="0.25">
      <c r="L5755" s="9"/>
      <c r="M5755" s="9"/>
      <c r="N5755" s="9"/>
    </row>
    <row r="5756" spans="12:14" x14ac:dyDescent="0.25">
      <c r="L5756" s="9"/>
      <c r="M5756" s="9"/>
      <c r="N5756" s="9"/>
    </row>
    <row r="5757" spans="12:14" x14ac:dyDescent="0.25">
      <c r="L5757" s="9"/>
      <c r="M5757" s="9"/>
      <c r="N5757" s="9"/>
    </row>
    <row r="5758" spans="12:14" x14ac:dyDescent="0.25">
      <c r="L5758" s="9"/>
      <c r="M5758" s="9"/>
      <c r="N5758" s="9"/>
    </row>
    <row r="5759" spans="12:14" x14ac:dyDescent="0.25">
      <c r="L5759" s="9"/>
      <c r="M5759" s="9"/>
      <c r="N5759" s="9"/>
    </row>
    <row r="5760" spans="12:14" x14ac:dyDescent="0.25">
      <c r="L5760" s="9"/>
      <c r="M5760" s="9"/>
      <c r="N5760" s="9"/>
    </row>
    <row r="5761" spans="12:14" x14ac:dyDescent="0.25">
      <c r="L5761" s="9"/>
      <c r="M5761" s="9"/>
      <c r="N5761" s="9"/>
    </row>
    <row r="5762" spans="12:14" x14ac:dyDescent="0.25">
      <c r="L5762" s="9"/>
      <c r="M5762" s="9"/>
      <c r="N5762" s="9"/>
    </row>
    <row r="5763" spans="12:14" x14ac:dyDescent="0.25">
      <c r="L5763" s="9"/>
      <c r="M5763" s="9"/>
      <c r="N5763" s="9"/>
    </row>
    <row r="5764" spans="12:14" x14ac:dyDescent="0.25">
      <c r="L5764" s="9"/>
      <c r="M5764" s="9"/>
      <c r="N5764" s="9"/>
    </row>
    <row r="5765" spans="12:14" x14ac:dyDescent="0.25">
      <c r="L5765" s="9"/>
      <c r="M5765" s="9"/>
      <c r="N5765" s="9"/>
    </row>
    <row r="5766" spans="12:14" x14ac:dyDescent="0.25">
      <c r="L5766" s="9"/>
      <c r="M5766" s="9"/>
      <c r="N5766" s="9"/>
    </row>
    <row r="5767" spans="12:14" x14ac:dyDescent="0.25">
      <c r="L5767" s="9"/>
      <c r="M5767" s="9"/>
      <c r="N5767" s="9"/>
    </row>
    <row r="5768" spans="12:14" x14ac:dyDescent="0.25">
      <c r="L5768" s="9"/>
      <c r="M5768" s="9"/>
      <c r="N5768" s="9"/>
    </row>
    <row r="5769" spans="12:14" x14ac:dyDescent="0.25">
      <c r="L5769" s="9"/>
      <c r="M5769" s="9"/>
      <c r="N5769" s="9"/>
    </row>
    <row r="5770" spans="12:14" x14ac:dyDescent="0.25">
      <c r="L5770" s="9"/>
      <c r="M5770" s="9"/>
      <c r="N5770" s="9"/>
    </row>
    <row r="5771" spans="12:14" x14ac:dyDescent="0.25">
      <c r="L5771" s="9"/>
      <c r="M5771" s="9"/>
      <c r="N5771" s="9"/>
    </row>
    <row r="5772" spans="12:14" x14ac:dyDescent="0.25">
      <c r="L5772" s="9"/>
      <c r="M5772" s="9"/>
      <c r="N5772" s="9"/>
    </row>
    <row r="5773" spans="12:14" x14ac:dyDescent="0.25">
      <c r="L5773" s="9"/>
      <c r="M5773" s="9"/>
      <c r="N5773" s="9"/>
    </row>
    <row r="5774" spans="12:14" x14ac:dyDescent="0.25">
      <c r="L5774" s="9"/>
      <c r="M5774" s="9"/>
      <c r="N5774" s="9"/>
    </row>
    <row r="5775" spans="12:14" x14ac:dyDescent="0.25">
      <c r="L5775" s="9"/>
      <c r="M5775" s="9"/>
      <c r="N5775" s="9"/>
    </row>
    <row r="5776" spans="12:14" x14ac:dyDescent="0.25">
      <c r="L5776" s="9"/>
      <c r="M5776" s="9"/>
      <c r="N5776" s="9"/>
    </row>
    <row r="5777" spans="12:14" x14ac:dyDescent="0.25">
      <c r="L5777" s="9"/>
      <c r="M5777" s="9"/>
      <c r="N5777" s="9"/>
    </row>
    <row r="5778" spans="12:14" x14ac:dyDescent="0.25">
      <c r="L5778" s="9"/>
      <c r="M5778" s="9"/>
      <c r="N5778" s="9"/>
    </row>
    <row r="5779" spans="12:14" x14ac:dyDescent="0.25">
      <c r="L5779" s="9"/>
      <c r="M5779" s="9"/>
      <c r="N5779" s="9"/>
    </row>
    <row r="5780" spans="12:14" x14ac:dyDescent="0.25">
      <c r="L5780" s="9"/>
      <c r="M5780" s="9"/>
      <c r="N5780" s="9"/>
    </row>
    <row r="5781" spans="12:14" x14ac:dyDescent="0.25">
      <c r="L5781" s="9"/>
      <c r="M5781" s="9"/>
      <c r="N5781" s="9"/>
    </row>
    <row r="5782" spans="12:14" x14ac:dyDescent="0.25">
      <c r="L5782" s="9"/>
      <c r="M5782" s="9"/>
      <c r="N5782" s="9"/>
    </row>
    <row r="5783" spans="12:14" x14ac:dyDescent="0.25">
      <c r="L5783" s="9"/>
      <c r="M5783" s="9"/>
      <c r="N5783" s="9"/>
    </row>
    <row r="5784" spans="12:14" x14ac:dyDescent="0.25">
      <c r="L5784" s="9"/>
      <c r="M5784" s="9"/>
      <c r="N5784" s="9"/>
    </row>
    <row r="5785" spans="12:14" x14ac:dyDescent="0.25">
      <c r="L5785" s="9"/>
      <c r="M5785" s="9"/>
      <c r="N5785" s="9"/>
    </row>
    <row r="5786" spans="12:14" x14ac:dyDescent="0.25">
      <c r="L5786" s="9"/>
      <c r="M5786" s="9"/>
      <c r="N5786" s="9"/>
    </row>
    <row r="5787" spans="12:14" x14ac:dyDescent="0.25">
      <c r="L5787" s="9"/>
      <c r="M5787" s="9"/>
      <c r="N5787" s="9"/>
    </row>
    <row r="5788" spans="12:14" x14ac:dyDescent="0.25">
      <c r="L5788" s="9"/>
      <c r="M5788" s="9"/>
      <c r="N5788" s="9"/>
    </row>
    <row r="5789" spans="12:14" x14ac:dyDescent="0.25">
      <c r="L5789" s="9"/>
      <c r="M5789" s="9"/>
      <c r="N5789" s="9"/>
    </row>
    <row r="5790" spans="12:14" x14ac:dyDescent="0.25">
      <c r="L5790" s="9"/>
      <c r="M5790" s="9"/>
      <c r="N5790" s="9"/>
    </row>
    <row r="5791" spans="12:14" x14ac:dyDescent="0.25">
      <c r="L5791" s="9"/>
      <c r="M5791" s="9"/>
      <c r="N5791" s="9"/>
    </row>
    <row r="5792" spans="12:14" x14ac:dyDescent="0.25">
      <c r="L5792" s="9"/>
      <c r="M5792" s="9"/>
      <c r="N5792" s="9"/>
    </row>
    <row r="5793" spans="12:14" x14ac:dyDescent="0.25">
      <c r="L5793" s="9"/>
      <c r="M5793" s="9"/>
      <c r="N5793" s="9"/>
    </row>
    <row r="5794" spans="12:14" x14ac:dyDescent="0.25">
      <c r="L5794" s="9"/>
      <c r="M5794" s="9"/>
      <c r="N5794" s="9"/>
    </row>
    <row r="5795" spans="12:14" x14ac:dyDescent="0.25">
      <c r="L5795" s="9"/>
      <c r="M5795" s="9"/>
      <c r="N5795" s="9"/>
    </row>
    <row r="5796" spans="12:14" x14ac:dyDescent="0.25">
      <c r="L5796" s="9"/>
      <c r="M5796" s="9"/>
      <c r="N5796" s="9"/>
    </row>
    <row r="5797" spans="12:14" x14ac:dyDescent="0.25">
      <c r="L5797" s="9"/>
      <c r="M5797" s="9"/>
      <c r="N5797" s="9"/>
    </row>
    <row r="5798" spans="12:14" x14ac:dyDescent="0.25">
      <c r="L5798" s="9"/>
      <c r="M5798" s="9"/>
      <c r="N5798" s="9"/>
    </row>
    <row r="5799" spans="12:14" x14ac:dyDescent="0.25">
      <c r="L5799" s="9"/>
      <c r="M5799" s="9"/>
      <c r="N5799" s="9"/>
    </row>
    <row r="5800" spans="12:14" x14ac:dyDescent="0.25">
      <c r="L5800" s="9"/>
      <c r="M5800" s="9"/>
      <c r="N5800" s="9"/>
    </row>
    <row r="5801" spans="12:14" x14ac:dyDescent="0.25">
      <c r="L5801" s="9"/>
      <c r="M5801" s="9"/>
      <c r="N5801" s="9"/>
    </row>
    <row r="5802" spans="12:14" x14ac:dyDescent="0.25">
      <c r="L5802" s="9"/>
      <c r="M5802" s="9"/>
      <c r="N5802" s="9"/>
    </row>
    <row r="5803" spans="12:14" x14ac:dyDescent="0.25">
      <c r="L5803" s="9"/>
      <c r="M5803" s="9"/>
      <c r="N5803" s="9"/>
    </row>
    <row r="5804" spans="12:14" x14ac:dyDescent="0.25">
      <c r="L5804" s="9"/>
      <c r="M5804" s="9"/>
      <c r="N5804" s="9"/>
    </row>
    <row r="5805" spans="12:14" x14ac:dyDescent="0.25">
      <c r="L5805" s="9"/>
      <c r="M5805" s="9"/>
      <c r="N5805" s="9"/>
    </row>
    <row r="5806" spans="12:14" x14ac:dyDescent="0.25">
      <c r="L5806" s="9"/>
      <c r="M5806" s="9"/>
      <c r="N5806" s="9"/>
    </row>
    <row r="5807" spans="12:14" x14ac:dyDescent="0.25">
      <c r="L5807" s="9"/>
      <c r="M5807" s="9"/>
      <c r="N5807" s="9"/>
    </row>
    <row r="5808" spans="12:14" x14ac:dyDescent="0.25">
      <c r="L5808" s="9"/>
      <c r="M5808" s="9"/>
      <c r="N5808" s="9"/>
    </row>
    <row r="5809" spans="12:14" x14ac:dyDescent="0.25">
      <c r="L5809" s="9"/>
      <c r="M5809" s="9"/>
      <c r="N5809" s="9"/>
    </row>
    <row r="5810" spans="12:14" x14ac:dyDescent="0.25">
      <c r="L5810" s="9"/>
      <c r="M5810" s="9"/>
      <c r="N5810" s="9"/>
    </row>
    <row r="5811" spans="12:14" x14ac:dyDescent="0.25">
      <c r="L5811" s="9"/>
      <c r="M5811" s="9"/>
      <c r="N5811" s="9"/>
    </row>
    <row r="5812" spans="12:14" x14ac:dyDescent="0.25">
      <c r="L5812" s="9"/>
      <c r="M5812" s="9"/>
      <c r="N5812" s="9"/>
    </row>
    <row r="5813" spans="12:14" x14ac:dyDescent="0.25">
      <c r="L5813" s="9"/>
      <c r="M5813" s="9"/>
      <c r="N5813" s="9"/>
    </row>
    <row r="5814" spans="12:14" x14ac:dyDescent="0.25">
      <c r="L5814" s="9"/>
      <c r="M5814" s="9"/>
      <c r="N5814" s="9"/>
    </row>
    <row r="5815" spans="12:14" x14ac:dyDescent="0.25">
      <c r="L5815" s="9"/>
      <c r="M5815" s="9"/>
      <c r="N5815" s="9"/>
    </row>
    <row r="5816" spans="12:14" x14ac:dyDescent="0.25">
      <c r="L5816" s="9"/>
      <c r="M5816" s="9"/>
      <c r="N5816" s="9"/>
    </row>
    <row r="5817" spans="12:14" x14ac:dyDescent="0.25">
      <c r="L5817" s="9"/>
      <c r="M5817" s="9"/>
      <c r="N5817" s="9"/>
    </row>
    <row r="5818" spans="12:14" x14ac:dyDescent="0.25">
      <c r="L5818" s="9"/>
      <c r="M5818" s="9"/>
      <c r="N5818" s="9"/>
    </row>
    <row r="5819" spans="12:14" x14ac:dyDescent="0.25">
      <c r="L5819" s="9"/>
      <c r="M5819" s="9"/>
      <c r="N5819" s="9"/>
    </row>
    <row r="5820" spans="12:14" x14ac:dyDescent="0.25">
      <c r="L5820" s="9"/>
      <c r="M5820" s="9"/>
      <c r="N5820" s="9"/>
    </row>
    <row r="5821" spans="12:14" x14ac:dyDescent="0.25">
      <c r="L5821" s="9"/>
      <c r="M5821" s="9"/>
      <c r="N5821" s="9"/>
    </row>
    <row r="5822" spans="12:14" x14ac:dyDescent="0.25">
      <c r="L5822" s="9"/>
      <c r="M5822" s="9"/>
      <c r="N5822" s="9"/>
    </row>
    <row r="5823" spans="12:14" x14ac:dyDescent="0.25">
      <c r="L5823" s="9"/>
      <c r="M5823" s="9"/>
      <c r="N5823" s="9"/>
    </row>
    <row r="5824" spans="12:14" x14ac:dyDescent="0.25">
      <c r="L5824" s="9"/>
      <c r="M5824" s="9"/>
      <c r="N5824" s="9"/>
    </row>
    <row r="5825" spans="12:14" x14ac:dyDescent="0.25">
      <c r="L5825" s="9"/>
      <c r="M5825" s="9"/>
      <c r="N5825" s="9"/>
    </row>
    <row r="5826" spans="12:14" x14ac:dyDescent="0.25">
      <c r="L5826" s="9"/>
      <c r="M5826" s="9"/>
      <c r="N5826" s="9"/>
    </row>
    <row r="5827" spans="12:14" x14ac:dyDescent="0.25">
      <c r="L5827" s="9"/>
      <c r="M5827" s="9"/>
      <c r="N5827" s="9"/>
    </row>
    <row r="5828" spans="12:14" x14ac:dyDescent="0.25">
      <c r="L5828" s="9"/>
      <c r="M5828" s="9"/>
      <c r="N5828" s="9"/>
    </row>
    <row r="5829" spans="12:14" x14ac:dyDescent="0.25">
      <c r="L5829" s="9"/>
      <c r="M5829" s="9"/>
      <c r="N5829" s="9"/>
    </row>
    <row r="5830" spans="12:14" x14ac:dyDescent="0.25">
      <c r="L5830" s="9"/>
      <c r="M5830" s="9"/>
      <c r="N5830" s="9"/>
    </row>
    <row r="5831" spans="12:14" x14ac:dyDescent="0.25">
      <c r="L5831" s="9"/>
      <c r="M5831" s="9"/>
      <c r="N5831" s="9"/>
    </row>
    <row r="5832" spans="12:14" x14ac:dyDescent="0.25">
      <c r="L5832" s="9"/>
      <c r="M5832" s="9"/>
      <c r="N5832" s="9"/>
    </row>
    <row r="5833" spans="12:14" x14ac:dyDescent="0.25">
      <c r="L5833" s="9"/>
      <c r="M5833" s="9"/>
      <c r="N5833" s="9"/>
    </row>
    <row r="5834" spans="12:14" x14ac:dyDescent="0.25">
      <c r="L5834" s="9"/>
      <c r="M5834" s="9"/>
      <c r="N5834" s="9"/>
    </row>
    <row r="5835" spans="12:14" x14ac:dyDescent="0.25">
      <c r="L5835" s="9"/>
      <c r="M5835" s="9"/>
      <c r="N5835" s="9"/>
    </row>
    <row r="5836" spans="12:14" x14ac:dyDescent="0.25">
      <c r="L5836" s="9"/>
      <c r="M5836" s="9"/>
      <c r="N5836" s="9"/>
    </row>
    <row r="5837" spans="12:14" x14ac:dyDescent="0.25">
      <c r="L5837" s="9"/>
      <c r="M5837" s="9"/>
      <c r="N5837" s="9"/>
    </row>
    <row r="5838" spans="12:14" x14ac:dyDescent="0.25">
      <c r="L5838" s="9"/>
      <c r="M5838" s="9"/>
      <c r="N5838" s="9"/>
    </row>
    <row r="5839" spans="12:14" x14ac:dyDescent="0.25">
      <c r="L5839" s="9"/>
      <c r="M5839" s="9"/>
      <c r="N5839" s="9"/>
    </row>
    <row r="5840" spans="12:14" x14ac:dyDescent="0.25">
      <c r="L5840" s="9"/>
      <c r="M5840" s="9"/>
      <c r="N5840" s="9"/>
    </row>
    <row r="5841" spans="12:14" x14ac:dyDescent="0.25">
      <c r="L5841" s="9"/>
      <c r="M5841" s="9"/>
      <c r="N5841" s="9"/>
    </row>
    <row r="5842" spans="12:14" x14ac:dyDescent="0.25">
      <c r="L5842" s="9"/>
      <c r="M5842" s="9"/>
      <c r="N5842" s="9"/>
    </row>
    <row r="5843" spans="12:14" x14ac:dyDescent="0.25">
      <c r="L5843" s="9"/>
      <c r="M5843" s="9"/>
      <c r="N5843" s="9"/>
    </row>
    <row r="5844" spans="12:14" x14ac:dyDescent="0.25">
      <c r="L5844" s="9"/>
      <c r="M5844" s="9"/>
      <c r="N5844" s="9"/>
    </row>
    <row r="5845" spans="12:14" x14ac:dyDescent="0.25">
      <c r="L5845" s="9"/>
      <c r="M5845" s="9"/>
      <c r="N5845" s="9"/>
    </row>
    <row r="5846" spans="12:14" x14ac:dyDescent="0.25">
      <c r="L5846" s="9"/>
      <c r="M5846" s="9"/>
      <c r="N5846" s="9"/>
    </row>
    <row r="5847" spans="12:14" x14ac:dyDescent="0.25">
      <c r="L5847" s="9"/>
      <c r="M5847" s="9"/>
      <c r="N5847" s="9"/>
    </row>
    <row r="5848" spans="12:14" x14ac:dyDescent="0.25">
      <c r="L5848" s="9"/>
      <c r="M5848" s="9"/>
      <c r="N5848" s="9"/>
    </row>
    <row r="5849" spans="12:14" x14ac:dyDescent="0.25">
      <c r="L5849" s="9"/>
      <c r="M5849" s="9"/>
      <c r="N5849" s="9"/>
    </row>
    <row r="5850" spans="12:14" x14ac:dyDescent="0.25">
      <c r="L5850" s="9"/>
      <c r="M5850" s="9"/>
      <c r="N5850" s="9"/>
    </row>
    <row r="5851" spans="12:14" x14ac:dyDescent="0.25">
      <c r="L5851" s="9"/>
      <c r="M5851" s="9"/>
      <c r="N5851" s="9"/>
    </row>
    <row r="5852" spans="12:14" x14ac:dyDescent="0.25">
      <c r="L5852" s="9"/>
      <c r="M5852" s="9"/>
      <c r="N5852" s="9"/>
    </row>
    <row r="5853" spans="12:14" x14ac:dyDescent="0.25">
      <c r="L5853" s="9"/>
      <c r="M5853" s="9"/>
      <c r="N5853" s="9"/>
    </row>
    <row r="5854" spans="12:14" x14ac:dyDescent="0.25">
      <c r="L5854" s="9"/>
      <c r="M5854" s="9"/>
      <c r="N5854" s="9"/>
    </row>
    <row r="5855" spans="12:14" x14ac:dyDescent="0.25">
      <c r="L5855" s="9"/>
      <c r="M5855" s="9"/>
      <c r="N5855" s="9"/>
    </row>
    <row r="5856" spans="12:14" x14ac:dyDescent="0.25">
      <c r="L5856" s="9"/>
      <c r="M5856" s="9"/>
      <c r="N5856" s="9"/>
    </row>
    <row r="5857" spans="12:14" x14ac:dyDescent="0.25">
      <c r="L5857" s="9"/>
      <c r="M5857" s="9"/>
      <c r="N5857" s="9"/>
    </row>
    <row r="5858" spans="12:14" x14ac:dyDescent="0.25">
      <c r="L5858" s="9"/>
      <c r="M5858" s="9"/>
      <c r="N5858" s="9"/>
    </row>
    <row r="5859" spans="12:14" x14ac:dyDescent="0.25">
      <c r="L5859" s="9"/>
      <c r="M5859" s="9"/>
      <c r="N5859" s="9"/>
    </row>
    <row r="5860" spans="12:14" x14ac:dyDescent="0.25">
      <c r="L5860" s="9"/>
      <c r="M5860" s="9"/>
      <c r="N5860" s="9"/>
    </row>
    <row r="5861" spans="12:14" x14ac:dyDescent="0.25">
      <c r="L5861" s="9"/>
      <c r="M5861" s="9"/>
      <c r="N5861" s="9"/>
    </row>
    <row r="5862" spans="12:14" x14ac:dyDescent="0.25">
      <c r="L5862" s="9"/>
      <c r="M5862" s="9"/>
      <c r="N5862" s="9"/>
    </row>
    <row r="5863" spans="12:14" x14ac:dyDescent="0.25">
      <c r="L5863" s="9"/>
      <c r="M5863" s="9"/>
      <c r="N5863" s="9"/>
    </row>
    <row r="5864" spans="12:14" x14ac:dyDescent="0.25">
      <c r="L5864" s="9"/>
      <c r="M5864" s="9"/>
      <c r="N5864" s="9"/>
    </row>
    <row r="5865" spans="12:14" x14ac:dyDescent="0.25">
      <c r="L5865" s="9"/>
      <c r="M5865" s="9"/>
      <c r="N5865" s="9"/>
    </row>
    <row r="5866" spans="12:14" x14ac:dyDescent="0.25">
      <c r="L5866" s="9"/>
      <c r="M5866" s="9"/>
      <c r="N5866" s="9"/>
    </row>
    <row r="5867" spans="12:14" x14ac:dyDescent="0.25">
      <c r="L5867" s="9"/>
      <c r="M5867" s="9"/>
      <c r="N5867" s="9"/>
    </row>
    <row r="5868" spans="12:14" x14ac:dyDescent="0.25">
      <c r="L5868" s="9"/>
      <c r="M5868" s="9"/>
      <c r="N5868" s="9"/>
    </row>
    <row r="5869" spans="12:14" x14ac:dyDescent="0.25">
      <c r="L5869" s="9"/>
      <c r="M5869" s="9"/>
      <c r="N5869" s="9"/>
    </row>
    <row r="5870" spans="12:14" x14ac:dyDescent="0.25">
      <c r="L5870" s="9"/>
      <c r="M5870" s="9"/>
      <c r="N5870" s="9"/>
    </row>
    <row r="5871" spans="12:14" x14ac:dyDescent="0.25">
      <c r="L5871" s="9"/>
      <c r="M5871" s="9"/>
      <c r="N5871" s="9"/>
    </row>
    <row r="5872" spans="12:14" x14ac:dyDescent="0.25">
      <c r="L5872" s="9"/>
      <c r="M5872" s="9"/>
      <c r="N5872" s="9"/>
    </row>
    <row r="5873" spans="12:14" x14ac:dyDescent="0.25">
      <c r="L5873" s="9"/>
      <c r="M5873" s="9"/>
      <c r="N5873" s="9"/>
    </row>
    <row r="5874" spans="12:14" x14ac:dyDescent="0.25">
      <c r="L5874" s="9"/>
      <c r="M5874" s="9"/>
      <c r="N5874" s="9"/>
    </row>
    <row r="5875" spans="12:14" x14ac:dyDescent="0.25">
      <c r="L5875" s="9"/>
      <c r="M5875" s="9"/>
      <c r="N5875" s="9"/>
    </row>
    <row r="5876" spans="12:14" x14ac:dyDescent="0.25">
      <c r="L5876" s="9"/>
      <c r="M5876" s="9"/>
      <c r="N5876" s="9"/>
    </row>
    <row r="5877" spans="12:14" x14ac:dyDescent="0.25">
      <c r="L5877" s="9"/>
      <c r="M5877" s="9"/>
      <c r="N5877" s="9"/>
    </row>
    <row r="5878" spans="12:14" x14ac:dyDescent="0.25">
      <c r="L5878" s="9"/>
      <c r="M5878" s="9"/>
      <c r="N5878" s="9"/>
    </row>
    <row r="5879" spans="12:14" x14ac:dyDescent="0.25">
      <c r="L5879" s="9"/>
      <c r="M5879" s="9"/>
      <c r="N5879" s="9"/>
    </row>
    <row r="5880" spans="12:14" x14ac:dyDescent="0.25">
      <c r="L5880" s="9"/>
      <c r="M5880" s="9"/>
      <c r="N5880" s="9"/>
    </row>
    <row r="5881" spans="12:14" x14ac:dyDescent="0.25">
      <c r="L5881" s="9"/>
      <c r="M5881" s="9"/>
      <c r="N5881" s="9"/>
    </row>
    <row r="5882" spans="12:14" x14ac:dyDescent="0.25">
      <c r="L5882" s="9"/>
      <c r="M5882" s="9"/>
      <c r="N5882" s="9"/>
    </row>
    <row r="5883" spans="12:14" x14ac:dyDescent="0.25">
      <c r="L5883" s="9"/>
      <c r="M5883" s="9"/>
      <c r="N5883" s="9"/>
    </row>
    <row r="5884" spans="12:14" x14ac:dyDescent="0.25">
      <c r="L5884" s="9"/>
      <c r="M5884" s="9"/>
      <c r="N5884" s="9"/>
    </row>
    <row r="5885" spans="12:14" x14ac:dyDescent="0.25">
      <c r="L5885" s="9"/>
      <c r="M5885" s="9"/>
      <c r="N5885" s="9"/>
    </row>
    <row r="5886" spans="12:14" x14ac:dyDescent="0.25">
      <c r="L5886" s="9"/>
      <c r="M5886" s="9"/>
      <c r="N5886" s="9"/>
    </row>
    <row r="5887" spans="12:14" x14ac:dyDescent="0.25">
      <c r="L5887" s="9"/>
      <c r="M5887" s="9"/>
      <c r="N5887" s="9"/>
    </row>
    <row r="5888" spans="12:14" x14ac:dyDescent="0.25">
      <c r="L5888" s="9"/>
      <c r="M5888" s="9"/>
      <c r="N5888" s="9"/>
    </row>
    <row r="5889" spans="12:14" x14ac:dyDescent="0.25">
      <c r="L5889" s="9"/>
      <c r="M5889" s="9"/>
      <c r="N5889" s="9"/>
    </row>
    <row r="5890" spans="12:14" x14ac:dyDescent="0.25">
      <c r="L5890" s="9"/>
      <c r="M5890" s="9"/>
      <c r="N5890" s="9"/>
    </row>
    <row r="5891" spans="12:14" x14ac:dyDescent="0.25">
      <c r="L5891" s="9"/>
      <c r="M5891" s="9"/>
      <c r="N5891" s="9"/>
    </row>
    <row r="5892" spans="12:14" x14ac:dyDescent="0.25">
      <c r="L5892" s="9"/>
      <c r="M5892" s="9"/>
      <c r="N5892" s="9"/>
    </row>
    <row r="5893" spans="12:14" x14ac:dyDescent="0.25">
      <c r="L5893" s="9"/>
      <c r="M5893" s="9"/>
      <c r="N5893" s="9"/>
    </row>
    <row r="5894" spans="12:14" x14ac:dyDescent="0.25">
      <c r="L5894" s="9"/>
      <c r="M5894" s="9"/>
      <c r="N5894" s="9"/>
    </row>
    <row r="5895" spans="12:14" x14ac:dyDescent="0.25">
      <c r="L5895" s="9"/>
      <c r="M5895" s="9"/>
      <c r="N5895" s="9"/>
    </row>
    <row r="5896" spans="12:14" x14ac:dyDescent="0.25">
      <c r="L5896" s="9"/>
      <c r="M5896" s="9"/>
      <c r="N5896" s="9"/>
    </row>
    <row r="5897" spans="12:14" x14ac:dyDescent="0.25">
      <c r="L5897" s="9"/>
      <c r="M5897" s="9"/>
      <c r="N5897" s="9"/>
    </row>
    <row r="5898" spans="12:14" x14ac:dyDescent="0.25">
      <c r="L5898" s="9"/>
      <c r="M5898" s="9"/>
      <c r="N5898" s="9"/>
    </row>
    <row r="5899" spans="12:14" x14ac:dyDescent="0.25">
      <c r="L5899" s="9"/>
      <c r="M5899" s="9"/>
      <c r="N5899" s="9"/>
    </row>
    <row r="5900" spans="12:14" x14ac:dyDescent="0.25">
      <c r="L5900" s="9"/>
      <c r="M5900" s="9"/>
      <c r="N5900" s="9"/>
    </row>
    <row r="5901" spans="12:14" x14ac:dyDescent="0.25">
      <c r="L5901" s="9"/>
      <c r="M5901" s="9"/>
      <c r="N5901" s="9"/>
    </row>
    <row r="5902" spans="12:14" x14ac:dyDescent="0.25">
      <c r="L5902" s="9"/>
      <c r="M5902" s="9"/>
      <c r="N5902" s="9"/>
    </row>
    <row r="5903" spans="12:14" x14ac:dyDescent="0.25">
      <c r="L5903" s="9"/>
      <c r="M5903" s="9"/>
      <c r="N5903" s="9"/>
    </row>
    <row r="5904" spans="12:14" x14ac:dyDescent="0.25">
      <c r="L5904" s="9"/>
      <c r="M5904" s="9"/>
      <c r="N5904" s="9"/>
    </row>
    <row r="5905" spans="12:14" x14ac:dyDescent="0.25">
      <c r="L5905" s="9"/>
      <c r="M5905" s="9"/>
      <c r="N5905" s="9"/>
    </row>
    <row r="5906" spans="12:14" x14ac:dyDescent="0.25">
      <c r="L5906" s="9"/>
      <c r="M5906" s="9"/>
      <c r="N5906" s="9"/>
    </row>
    <row r="5907" spans="12:14" x14ac:dyDescent="0.25">
      <c r="L5907" s="9"/>
      <c r="M5907" s="9"/>
      <c r="N5907" s="9"/>
    </row>
    <row r="5908" spans="12:14" x14ac:dyDescent="0.25">
      <c r="L5908" s="9"/>
      <c r="M5908" s="9"/>
      <c r="N5908" s="9"/>
    </row>
    <row r="5909" spans="12:14" x14ac:dyDescent="0.25">
      <c r="L5909" s="9"/>
      <c r="M5909" s="9"/>
      <c r="N5909" s="9"/>
    </row>
    <row r="5910" spans="12:14" x14ac:dyDescent="0.25">
      <c r="L5910" s="9"/>
      <c r="M5910" s="9"/>
      <c r="N5910" s="9"/>
    </row>
    <row r="5911" spans="12:14" x14ac:dyDescent="0.25">
      <c r="L5911" s="9"/>
      <c r="M5911" s="9"/>
      <c r="N5911" s="9"/>
    </row>
    <row r="5912" spans="12:14" x14ac:dyDescent="0.25">
      <c r="L5912" s="9"/>
      <c r="M5912" s="9"/>
      <c r="N5912" s="9"/>
    </row>
    <row r="5913" spans="12:14" x14ac:dyDescent="0.25">
      <c r="L5913" s="9"/>
      <c r="M5913" s="9"/>
      <c r="N5913" s="9"/>
    </row>
    <row r="5914" spans="12:14" x14ac:dyDescent="0.25">
      <c r="L5914" s="9"/>
      <c r="M5914" s="9"/>
      <c r="N5914" s="9"/>
    </row>
    <row r="5915" spans="12:14" x14ac:dyDescent="0.25">
      <c r="L5915" s="9"/>
      <c r="M5915" s="9"/>
      <c r="N5915" s="9"/>
    </row>
    <row r="5916" spans="12:14" x14ac:dyDescent="0.25">
      <c r="L5916" s="9"/>
      <c r="M5916" s="9"/>
      <c r="N5916" s="9"/>
    </row>
    <row r="5917" spans="12:14" x14ac:dyDescent="0.25">
      <c r="L5917" s="9"/>
      <c r="M5917" s="9"/>
      <c r="N5917" s="9"/>
    </row>
    <row r="5918" spans="12:14" x14ac:dyDescent="0.25">
      <c r="L5918" s="9"/>
      <c r="M5918" s="9"/>
      <c r="N5918" s="9"/>
    </row>
    <row r="5919" spans="12:14" x14ac:dyDescent="0.25">
      <c r="L5919" s="9"/>
      <c r="M5919" s="9"/>
      <c r="N5919" s="9"/>
    </row>
    <row r="5920" spans="12:14" x14ac:dyDescent="0.25">
      <c r="L5920" s="9"/>
      <c r="M5920" s="9"/>
      <c r="N5920" s="9"/>
    </row>
    <row r="5921" spans="12:14" x14ac:dyDescent="0.25">
      <c r="L5921" s="9"/>
      <c r="M5921" s="9"/>
      <c r="N5921" s="9"/>
    </row>
    <row r="5922" spans="12:14" x14ac:dyDescent="0.25">
      <c r="L5922" s="9"/>
      <c r="M5922" s="9"/>
      <c r="N5922" s="9"/>
    </row>
    <row r="5923" spans="12:14" x14ac:dyDescent="0.25">
      <c r="L5923" s="9"/>
      <c r="M5923" s="9"/>
      <c r="N5923" s="9"/>
    </row>
    <row r="5924" spans="12:14" x14ac:dyDescent="0.25">
      <c r="L5924" s="9"/>
      <c r="M5924" s="9"/>
      <c r="N5924" s="9"/>
    </row>
    <row r="5925" spans="12:14" x14ac:dyDescent="0.25">
      <c r="L5925" s="9"/>
      <c r="M5925" s="9"/>
      <c r="N5925" s="9"/>
    </row>
    <row r="5926" spans="12:14" x14ac:dyDescent="0.25">
      <c r="L5926" s="9"/>
      <c r="M5926" s="9"/>
      <c r="N5926" s="9"/>
    </row>
    <row r="5927" spans="12:14" x14ac:dyDescent="0.25">
      <c r="L5927" s="9"/>
      <c r="M5927" s="9"/>
      <c r="N5927" s="9"/>
    </row>
    <row r="5928" spans="12:14" x14ac:dyDescent="0.25">
      <c r="L5928" s="9"/>
      <c r="M5928" s="9"/>
      <c r="N5928" s="9"/>
    </row>
    <row r="5929" spans="12:14" x14ac:dyDescent="0.25">
      <c r="L5929" s="9"/>
      <c r="M5929" s="9"/>
      <c r="N5929" s="9"/>
    </row>
    <row r="5930" spans="12:14" x14ac:dyDescent="0.25">
      <c r="L5930" s="9"/>
      <c r="M5930" s="9"/>
      <c r="N5930" s="9"/>
    </row>
    <row r="5931" spans="12:14" x14ac:dyDescent="0.25">
      <c r="L5931" s="9"/>
      <c r="M5931" s="9"/>
      <c r="N5931" s="9"/>
    </row>
    <row r="5932" spans="12:14" x14ac:dyDescent="0.25">
      <c r="L5932" s="9"/>
      <c r="M5932" s="9"/>
      <c r="N5932" s="9"/>
    </row>
    <row r="5933" spans="12:14" x14ac:dyDescent="0.25">
      <c r="L5933" s="9"/>
      <c r="M5933" s="9"/>
      <c r="N5933" s="9"/>
    </row>
    <row r="5934" spans="12:14" x14ac:dyDescent="0.25">
      <c r="L5934" s="9"/>
      <c r="M5934" s="9"/>
      <c r="N5934" s="9"/>
    </row>
    <row r="5935" spans="12:14" x14ac:dyDescent="0.25">
      <c r="L5935" s="9"/>
      <c r="M5935" s="9"/>
      <c r="N5935" s="9"/>
    </row>
    <row r="5936" spans="12:14" x14ac:dyDescent="0.25">
      <c r="L5936" s="9"/>
      <c r="M5936" s="9"/>
      <c r="N5936" s="9"/>
    </row>
    <row r="5937" spans="12:14" x14ac:dyDescent="0.25">
      <c r="L5937" s="9"/>
      <c r="M5937" s="9"/>
      <c r="N5937" s="9"/>
    </row>
    <row r="5938" spans="12:14" x14ac:dyDescent="0.25">
      <c r="L5938" s="9"/>
      <c r="M5938" s="9"/>
      <c r="N5938" s="9"/>
    </row>
    <row r="5939" spans="12:14" x14ac:dyDescent="0.25">
      <c r="L5939" s="9"/>
      <c r="M5939" s="9"/>
      <c r="N5939" s="9"/>
    </row>
    <row r="5940" spans="12:14" x14ac:dyDescent="0.25">
      <c r="L5940" s="9"/>
      <c r="M5940" s="9"/>
      <c r="N5940" s="9"/>
    </row>
    <row r="5941" spans="12:14" x14ac:dyDescent="0.25">
      <c r="L5941" s="9"/>
      <c r="M5941" s="9"/>
      <c r="N5941" s="9"/>
    </row>
    <row r="5942" spans="12:14" x14ac:dyDescent="0.25">
      <c r="L5942" s="9"/>
      <c r="M5942" s="9"/>
      <c r="N5942" s="9"/>
    </row>
    <row r="5943" spans="12:14" x14ac:dyDescent="0.25">
      <c r="L5943" s="9"/>
      <c r="M5943" s="9"/>
      <c r="N5943" s="9"/>
    </row>
    <row r="5944" spans="12:14" x14ac:dyDescent="0.25">
      <c r="L5944" s="9"/>
      <c r="M5944" s="9"/>
      <c r="N5944" s="9"/>
    </row>
    <row r="5945" spans="12:14" x14ac:dyDescent="0.25">
      <c r="L5945" s="9"/>
      <c r="M5945" s="9"/>
      <c r="N5945" s="9"/>
    </row>
    <row r="5946" spans="12:14" x14ac:dyDescent="0.25">
      <c r="L5946" s="9"/>
      <c r="M5946" s="9"/>
      <c r="N5946" s="9"/>
    </row>
    <row r="5947" spans="12:14" x14ac:dyDescent="0.25">
      <c r="L5947" s="9"/>
      <c r="M5947" s="9"/>
      <c r="N5947" s="9"/>
    </row>
    <row r="5948" spans="12:14" x14ac:dyDescent="0.25">
      <c r="L5948" s="9"/>
      <c r="M5948" s="9"/>
      <c r="N5948" s="9"/>
    </row>
    <row r="5949" spans="12:14" x14ac:dyDescent="0.25">
      <c r="L5949" s="9"/>
      <c r="M5949" s="9"/>
      <c r="N5949" s="9"/>
    </row>
    <row r="5950" spans="12:14" x14ac:dyDescent="0.25">
      <c r="L5950" s="9"/>
      <c r="M5950" s="9"/>
      <c r="N5950" s="9"/>
    </row>
    <row r="5951" spans="12:14" x14ac:dyDescent="0.25">
      <c r="L5951" s="9"/>
      <c r="M5951" s="9"/>
      <c r="N5951" s="9"/>
    </row>
    <row r="5952" spans="12:14" x14ac:dyDescent="0.25">
      <c r="L5952" s="9"/>
      <c r="M5952" s="9"/>
      <c r="N5952" s="9"/>
    </row>
    <row r="5953" spans="12:14" x14ac:dyDescent="0.25">
      <c r="L5953" s="9"/>
      <c r="M5953" s="9"/>
      <c r="N5953" s="9"/>
    </row>
    <row r="5954" spans="12:14" x14ac:dyDescent="0.25">
      <c r="L5954" s="9"/>
      <c r="M5954" s="9"/>
      <c r="N5954" s="9"/>
    </row>
    <row r="5955" spans="12:14" x14ac:dyDescent="0.25">
      <c r="L5955" s="9"/>
      <c r="M5955" s="9"/>
      <c r="N5955" s="9"/>
    </row>
    <row r="5956" spans="12:14" x14ac:dyDescent="0.25">
      <c r="L5956" s="9"/>
      <c r="M5956" s="9"/>
      <c r="N5956" s="9"/>
    </row>
    <row r="5957" spans="12:14" x14ac:dyDescent="0.25">
      <c r="L5957" s="9"/>
      <c r="M5957" s="9"/>
      <c r="N5957" s="9"/>
    </row>
    <row r="5958" spans="12:14" x14ac:dyDescent="0.25">
      <c r="L5958" s="9"/>
      <c r="M5958" s="9"/>
      <c r="N5958" s="9"/>
    </row>
    <row r="5959" spans="12:14" x14ac:dyDescent="0.25">
      <c r="L5959" s="9"/>
      <c r="M5959" s="9"/>
      <c r="N5959" s="9"/>
    </row>
    <row r="5960" spans="12:14" x14ac:dyDescent="0.25">
      <c r="L5960" s="9"/>
      <c r="M5960" s="9"/>
      <c r="N5960" s="9"/>
    </row>
    <row r="5961" spans="12:14" x14ac:dyDescent="0.25">
      <c r="L5961" s="9"/>
      <c r="M5961" s="9"/>
      <c r="N5961" s="9"/>
    </row>
    <row r="5962" spans="12:14" x14ac:dyDescent="0.25">
      <c r="L5962" s="9"/>
      <c r="M5962" s="9"/>
      <c r="N5962" s="9"/>
    </row>
    <row r="5963" spans="12:14" x14ac:dyDescent="0.25">
      <c r="L5963" s="9"/>
      <c r="M5963" s="9"/>
      <c r="N5963" s="9"/>
    </row>
    <row r="5964" spans="12:14" x14ac:dyDescent="0.25">
      <c r="L5964" s="9"/>
      <c r="M5964" s="9"/>
      <c r="N5964" s="9"/>
    </row>
    <row r="5965" spans="12:14" x14ac:dyDescent="0.25">
      <c r="L5965" s="9"/>
      <c r="M5965" s="9"/>
      <c r="N5965" s="9"/>
    </row>
    <row r="5966" spans="12:14" x14ac:dyDescent="0.25">
      <c r="L5966" s="9"/>
      <c r="M5966" s="9"/>
      <c r="N5966" s="9"/>
    </row>
    <row r="5967" spans="12:14" x14ac:dyDescent="0.25">
      <c r="L5967" s="9"/>
      <c r="M5967" s="9"/>
      <c r="N5967" s="9"/>
    </row>
    <row r="5968" spans="12:14" x14ac:dyDescent="0.25">
      <c r="L5968" s="9"/>
      <c r="M5968" s="9"/>
      <c r="N5968" s="9"/>
    </row>
    <row r="5969" spans="12:14" x14ac:dyDescent="0.25">
      <c r="L5969" s="9"/>
      <c r="M5969" s="9"/>
      <c r="N5969" s="9"/>
    </row>
    <row r="5970" spans="12:14" x14ac:dyDescent="0.25">
      <c r="L5970" s="9"/>
      <c r="M5970" s="9"/>
      <c r="N5970" s="9"/>
    </row>
    <row r="5971" spans="12:14" x14ac:dyDescent="0.25">
      <c r="L5971" s="9"/>
      <c r="M5971" s="9"/>
      <c r="N5971" s="9"/>
    </row>
    <row r="5972" spans="12:14" x14ac:dyDescent="0.25">
      <c r="L5972" s="9"/>
      <c r="M5972" s="9"/>
      <c r="N5972" s="9"/>
    </row>
    <row r="5973" spans="12:14" x14ac:dyDescent="0.25">
      <c r="L5973" s="9"/>
      <c r="M5973" s="9"/>
      <c r="N5973" s="9"/>
    </row>
    <row r="5974" spans="12:14" x14ac:dyDescent="0.25">
      <c r="L5974" s="9"/>
      <c r="M5974" s="9"/>
      <c r="N5974" s="9"/>
    </row>
    <row r="5975" spans="12:14" x14ac:dyDescent="0.25">
      <c r="L5975" s="9"/>
      <c r="M5975" s="9"/>
      <c r="N5975" s="9"/>
    </row>
    <row r="5976" spans="12:14" x14ac:dyDescent="0.25">
      <c r="L5976" s="9"/>
      <c r="M5976" s="9"/>
      <c r="N5976" s="9"/>
    </row>
    <row r="5977" spans="12:14" x14ac:dyDescent="0.25">
      <c r="L5977" s="9"/>
      <c r="M5977" s="9"/>
      <c r="N5977" s="9"/>
    </row>
    <row r="5978" spans="12:14" x14ac:dyDescent="0.25">
      <c r="L5978" s="9"/>
      <c r="M5978" s="9"/>
      <c r="N5978" s="9"/>
    </row>
    <row r="5979" spans="12:14" x14ac:dyDescent="0.25">
      <c r="L5979" s="9"/>
      <c r="M5979" s="9"/>
      <c r="N5979" s="9"/>
    </row>
    <row r="5980" spans="12:14" x14ac:dyDescent="0.25">
      <c r="L5980" s="9"/>
      <c r="M5980" s="9"/>
      <c r="N5980" s="9"/>
    </row>
    <row r="5981" spans="12:14" x14ac:dyDescent="0.25">
      <c r="L5981" s="9"/>
      <c r="M5981" s="9"/>
      <c r="N5981" s="9"/>
    </row>
    <row r="5982" spans="12:14" x14ac:dyDescent="0.25">
      <c r="L5982" s="9"/>
      <c r="M5982" s="9"/>
      <c r="N5982" s="9"/>
    </row>
    <row r="5983" spans="12:14" x14ac:dyDescent="0.25">
      <c r="L5983" s="9"/>
      <c r="M5983" s="9"/>
      <c r="N5983" s="9"/>
    </row>
    <row r="5984" spans="12:14" x14ac:dyDescent="0.25">
      <c r="L5984" s="9"/>
      <c r="M5984" s="9"/>
      <c r="N5984" s="9"/>
    </row>
    <row r="5985" spans="12:14" x14ac:dyDescent="0.25">
      <c r="L5985" s="9"/>
      <c r="M5985" s="9"/>
      <c r="N5985" s="9"/>
    </row>
    <row r="5986" spans="12:14" x14ac:dyDescent="0.25">
      <c r="L5986" s="9"/>
      <c r="M5986" s="9"/>
      <c r="N5986" s="9"/>
    </row>
    <row r="5987" spans="12:14" x14ac:dyDescent="0.25">
      <c r="L5987" s="9"/>
      <c r="M5987" s="9"/>
      <c r="N5987" s="9"/>
    </row>
    <row r="5988" spans="12:14" x14ac:dyDescent="0.25">
      <c r="L5988" s="9"/>
      <c r="M5988" s="9"/>
      <c r="N5988" s="9"/>
    </row>
    <row r="5989" spans="12:14" x14ac:dyDescent="0.25">
      <c r="L5989" s="9"/>
      <c r="M5989" s="9"/>
      <c r="N5989" s="9"/>
    </row>
    <row r="5990" spans="12:14" x14ac:dyDescent="0.25">
      <c r="L5990" s="9"/>
      <c r="M5990" s="9"/>
      <c r="N5990" s="9"/>
    </row>
    <row r="5991" spans="12:14" x14ac:dyDescent="0.25">
      <c r="L5991" s="9"/>
      <c r="M5991" s="9"/>
      <c r="N5991" s="9"/>
    </row>
    <row r="5992" spans="12:14" x14ac:dyDescent="0.25">
      <c r="L5992" s="9"/>
      <c r="M5992" s="9"/>
      <c r="N5992" s="9"/>
    </row>
    <row r="5993" spans="12:14" x14ac:dyDescent="0.25">
      <c r="L5993" s="9"/>
      <c r="M5993" s="9"/>
      <c r="N5993" s="9"/>
    </row>
    <row r="5994" spans="12:14" x14ac:dyDescent="0.25">
      <c r="L5994" s="9"/>
      <c r="M5994" s="9"/>
      <c r="N5994" s="9"/>
    </row>
    <row r="5995" spans="12:14" x14ac:dyDescent="0.25">
      <c r="L5995" s="9"/>
      <c r="M5995" s="9"/>
      <c r="N5995" s="9"/>
    </row>
    <row r="5996" spans="12:14" x14ac:dyDescent="0.25">
      <c r="L5996" s="9"/>
      <c r="M5996" s="9"/>
      <c r="N5996" s="9"/>
    </row>
    <row r="5997" spans="12:14" x14ac:dyDescent="0.25">
      <c r="L5997" s="9"/>
      <c r="M5997" s="9"/>
      <c r="N5997" s="9"/>
    </row>
    <row r="5998" spans="12:14" x14ac:dyDescent="0.25">
      <c r="L5998" s="9"/>
      <c r="M5998" s="9"/>
      <c r="N5998" s="9"/>
    </row>
    <row r="5999" spans="12:14" x14ac:dyDescent="0.25">
      <c r="L5999" s="9"/>
      <c r="M5999" s="9"/>
      <c r="N5999" s="9"/>
    </row>
    <row r="6000" spans="12:14" x14ac:dyDescent="0.25">
      <c r="L6000" s="9"/>
      <c r="M6000" s="9"/>
      <c r="N6000" s="9"/>
    </row>
    <row r="6001" spans="12:14" x14ac:dyDescent="0.25">
      <c r="L6001" s="9"/>
      <c r="M6001" s="9"/>
      <c r="N6001" s="9"/>
    </row>
    <row r="6002" spans="12:14" x14ac:dyDescent="0.25">
      <c r="L6002" s="9"/>
      <c r="M6002" s="9"/>
      <c r="N6002" s="9"/>
    </row>
    <row r="6003" spans="12:14" x14ac:dyDescent="0.25">
      <c r="L6003" s="9"/>
      <c r="M6003" s="9"/>
      <c r="N6003" s="9"/>
    </row>
    <row r="6004" spans="12:14" x14ac:dyDescent="0.25">
      <c r="L6004" s="9"/>
      <c r="M6004" s="9"/>
      <c r="N6004" s="9"/>
    </row>
    <row r="6005" spans="12:14" x14ac:dyDescent="0.25">
      <c r="L6005" s="9"/>
      <c r="M6005" s="9"/>
      <c r="N6005" s="9"/>
    </row>
    <row r="6006" spans="12:14" x14ac:dyDescent="0.25">
      <c r="L6006" s="9"/>
      <c r="M6006" s="9"/>
      <c r="N6006" s="9"/>
    </row>
    <row r="6007" spans="12:14" x14ac:dyDescent="0.25">
      <c r="L6007" s="9"/>
      <c r="M6007" s="9"/>
      <c r="N6007" s="9"/>
    </row>
    <row r="6008" spans="12:14" x14ac:dyDescent="0.25">
      <c r="L6008" s="9"/>
      <c r="M6008" s="9"/>
      <c r="N6008" s="9"/>
    </row>
    <row r="6009" spans="12:14" x14ac:dyDescent="0.25">
      <c r="L6009" s="9"/>
      <c r="M6009" s="9"/>
      <c r="N6009" s="9"/>
    </row>
    <row r="6010" spans="12:14" x14ac:dyDescent="0.25">
      <c r="L6010" s="9"/>
      <c r="M6010" s="9"/>
      <c r="N6010" s="9"/>
    </row>
    <row r="6011" spans="12:14" x14ac:dyDescent="0.25">
      <c r="L6011" s="9"/>
      <c r="M6011" s="9"/>
      <c r="N6011" s="9"/>
    </row>
    <row r="6012" spans="12:14" x14ac:dyDescent="0.25">
      <c r="L6012" s="9"/>
      <c r="M6012" s="9"/>
      <c r="N6012" s="9"/>
    </row>
    <row r="6013" spans="12:14" x14ac:dyDescent="0.25">
      <c r="L6013" s="9"/>
      <c r="M6013" s="9"/>
      <c r="N6013" s="9"/>
    </row>
    <row r="6014" spans="12:14" x14ac:dyDescent="0.25">
      <c r="L6014" s="9"/>
      <c r="M6014" s="9"/>
      <c r="N6014" s="9"/>
    </row>
    <row r="6015" spans="12:14" x14ac:dyDescent="0.25">
      <c r="L6015" s="9"/>
      <c r="M6015" s="9"/>
      <c r="N6015" s="9"/>
    </row>
    <row r="6016" spans="12:14" x14ac:dyDescent="0.25">
      <c r="L6016" s="9"/>
      <c r="M6016" s="9"/>
      <c r="N6016" s="9"/>
    </row>
    <row r="6017" spans="12:14" x14ac:dyDescent="0.25">
      <c r="L6017" s="9"/>
      <c r="M6017" s="9"/>
      <c r="N6017" s="9"/>
    </row>
    <row r="6018" spans="12:14" x14ac:dyDescent="0.25">
      <c r="L6018" s="9"/>
      <c r="M6018" s="9"/>
      <c r="N6018" s="9"/>
    </row>
    <row r="6019" spans="12:14" x14ac:dyDescent="0.25">
      <c r="L6019" s="9"/>
      <c r="M6019" s="9"/>
      <c r="N6019" s="9"/>
    </row>
    <row r="6020" spans="12:14" x14ac:dyDescent="0.25">
      <c r="L6020" s="9"/>
      <c r="M6020" s="9"/>
      <c r="N6020" s="9"/>
    </row>
    <row r="6021" spans="12:14" x14ac:dyDescent="0.25">
      <c r="L6021" s="9"/>
      <c r="M6021" s="9"/>
      <c r="N6021" s="9"/>
    </row>
    <row r="6022" spans="12:14" x14ac:dyDescent="0.25">
      <c r="L6022" s="9"/>
      <c r="M6022" s="9"/>
      <c r="N6022" s="9"/>
    </row>
    <row r="6023" spans="12:14" x14ac:dyDescent="0.25">
      <c r="L6023" s="9"/>
      <c r="M6023" s="9"/>
      <c r="N6023" s="9"/>
    </row>
    <row r="6024" spans="12:14" x14ac:dyDescent="0.25">
      <c r="L6024" s="9"/>
      <c r="M6024" s="9"/>
      <c r="N6024" s="9"/>
    </row>
    <row r="6025" spans="12:14" x14ac:dyDescent="0.25">
      <c r="L6025" s="9"/>
      <c r="M6025" s="9"/>
      <c r="N6025" s="9"/>
    </row>
    <row r="6026" spans="12:14" x14ac:dyDescent="0.25">
      <c r="L6026" s="9"/>
      <c r="M6026" s="9"/>
      <c r="N6026" s="9"/>
    </row>
    <row r="6027" spans="12:14" x14ac:dyDescent="0.25">
      <c r="L6027" s="9"/>
      <c r="M6027" s="9"/>
      <c r="N6027" s="9"/>
    </row>
    <row r="6028" spans="12:14" x14ac:dyDescent="0.25">
      <c r="L6028" s="9"/>
      <c r="M6028" s="9"/>
      <c r="N6028" s="9"/>
    </row>
    <row r="6029" spans="12:14" x14ac:dyDescent="0.25">
      <c r="L6029" s="9"/>
      <c r="M6029" s="9"/>
      <c r="N6029" s="9"/>
    </row>
    <row r="6030" spans="12:14" x14ac:dyDescent="0.25">
      <c r="L6030" s="9"/>
      <c r="M6030" s="9"/>
      <c r="N6030" s="9"/>
    </row>
    <row r="6031" spans="12:14" x14ac:dyDescent="0.25">
      <c r="L6031" s="9"/>
      <c r="M6031" s="9"/>
      <c r="N6031" s="9"/>
    </row>
    <row r="6032" spans="12:14" x14ac:dyDescent="0.25">
      <c r="L6032" s="9"/>
      <c r="M6032" s="9"/>
      <c r="N6032" s="9"/>
    </row>
    <row r="6033" spans="12:14" x14ac:dyDescent="0.25">
      <c r="L6033" s="9"/>
      <c r="M6033" s="9"/>
      <c r="N6033" s="9"/>
    </row>
    <row r="6034" spans="12:14" x14ac:dyDescent="0.25">
      <c r="L6034" s="9"/>
      <c r="M6034" s="9"/>
      <c r="N6034" s="9"/>
    </row>
    <row r="6035" spans="12:14" x14ac:dyDescent="0.25">
      <c r="L6035" s="9"/>
      <c r="M6035" s="9"/>
      <c r="N6035" s="9"/>
    </row>
    <row r="6036" spans="12:14" x14ac:dyDescent="0.25">
      <c r="L6036" s="9"/>
      <c r="M6036" s="9"/>
      <c r="N6036" s="9"/>
    </row>
    <row r="6037" spans="12:14" x14ac:dyDescent="0.25">
      <c r="L6037" s="9"/>
      <c r="M6037" s="9"/>
      <c r="N6037" s="9"/>
    </row>
    <row r="6038" spans="12:14" x14ac:dyDescent="0.25">
      <c r="L6038" s="9"/>
      <c r="M6038" s="9"/>
      <c r="N6038" s="9"/>
    </row>
    <row r="6039" spans="12:14" x14ac:dyDescent="0.25">
      <c r="L6039" s="9"/>
      <c r="M6039" s="9"/>
      <c r="N6039" s="9"/>
    </row>
    <row r="6040" spans="12:14" x14ac:dyDescent="0.25">
      <c r="L6040" s="9"/>
      <c r="M6040" s="9"/>
      <c r="N6040" s="9"/>
    </row>
    <row r="6041" spans="12:14" x14ac:dyDescent="0.25">
      <c r="L6041" s="9"/>
      <c r="M6041" s="9"/>
      <c r="N6041" s="9"/>
    </row>
    <row r="6042" spans="12:14" x14ac:dyDescent="0.25">
      <c r="L6042" s="9"/>
      <c r="M6042" s="9"/>
      <c r="N6042" s="9"/>
    </row>
    <row r="6043" spans="12:14" x14ac:dyDescent="0.25">
      <c r="L6043" s="9"/>
      <c r="M6043" s="9"/>
      <c r="N6043" s="9"/>
    </row>
    <row r="6044" spans="12:14" x14ac:dyDescent="0.25">
      <c r="L6044" s="9"/>
      <c r="M6044" s="9"/>
      <c r="N6044" s="9"/>
    </row>
    <row r="6045" spans="12:14" x14ac:dyDescent="0.25">
      <c r="L6045" s="9"/>
      <c r="M6045" s="9"/>
      <c r="N6045" s="9"/>
    </row>
    <row r="6046" spans="12:14" x14ac:dyDescent="0.25">
      <c r="L6046" s="9"/>
      <c r="M6046" s="9"/>
      <c r="N6046" s="9"/>
    </row>
    <row r="6047" spans="12:14" x14ac:dyDescent="0.25">
      <c r="L6047" s="9"/>
      <c r="M6047" s="9"/>
      <c r="N6047" s="9"/>
    </row>
    <row r="6048" spans="12:14" x14ac:dyDescent="0.25">
      <c r="L6048" s="9"/>
      <c r="M6048" s="9"/>
      <c r="N6048" s="9"/>
    </row>
    <row r="6049" spans="12:14" x14ac:dyDescent="0.25">
      <c r="L6049" s="9"/>
      <c r="M6049" s="9"/>
      <c r="N6049" s="9"/>
    </row>
    <row r="6050" spans="12:14" x14ac:dyDescent="0.25">
      <c r="L6050" s="9"/>
      <c r="M6050" s="9"/>
      <c r="N6050" s="9"/>
    </row>
    <row r="6051" spans="12:14" x14ac:dyDescent="0.25">
      <c r="L6051" s="9"/>
      <c r="M6051" s="9"/>
      <c r="N6051" s="9"/>
    </row>
    <row r="6052" spans="12:14" x14ac:dyDescent="0.25">
      <c r="L6052" s="9"/>
      <c r="M6052" s="9"/>
      <c r="N6052" s="9"/>
    </row>
    <row r="6053" spans="12:14" x14ac:dyDescent="0.25">
      <c r="L6053" s="9"/>
      <c r="M6053" s="9"/>
      <c r="N6053" s="9"/>
    </row>
    <row r="6054" spans="12:14" x14ac:dyDescent="0.25">
      <c r="L6054" s="9"/>
      <c r="M6054" s="9"/>
      <c r="N6054" s="9"/>
    </row>
    <row r="6055" spans="12:14" x14ac:dyDescent="0.25">
      <c r="L6055" s="9"/>
      <c r="M6055" s="9"/>
      <c r="N6055" s="9"/>
    </row>
    <row r="6056" spans="12:14" x14ac:dyDescent="0.25">
      <c r="L6056" s="9"/>
      <c r="M6056" s="9"/>
      <c r="N6056" s="9"/>
    </row>
    <row r="6057" spans="12:14" x14ac:dyDescent="0.25">
      <c r="L6057" s="9"/>
      <c r="M6057" s="9"/>
      <c r="N6057" s="9"/>
    </row>
    <row r="6058" spans="12:14" x14ac:dyDescent="0.25">
      <c r="L6058" s="9"/>
      <c r="M6058" s="9"/>
      <c r="N6058" s="9"/>
    </row>
    <row r="6059" spans="12:14" x14ac:dyDescent="0.25">
      <c r="L6059" s="9"/>
      <c r="M6059" s="9"/>
      <c r="N6059" s="9"/>
    </row>
    <row r="6060" spans="12:14" x14ac:dyDescent="0.25">
      <c r="L6060" s="9"/>
      <c r="M6060" s="9"/>
      <c r="N6060" s="9"/>
    </row>
    <row r="6061" spans="12:14" x14ac:dyDescent="0.25">
      <c r="L6061" s="9"/>
      <c r="M6061" s="9"/>
      <c r="N6061" s="9"/>
    </row>
    <row r="6062" spans="12:14" x14ac:dyDescent="0.25">
      <c r="L6062" s="9"/>
      <c r="M6062" s="9"/>
      <c r="N6062" s="9"/>
    </row>
    <row r="6063" spans="12:14" x14ac:dyDescent="0.25">
      <c r="L6063" s="9"/>
      <c r="M6063" s="9"/>
      <c r="N6063" s="9"/>
    </row>
    <row r="6064" spans="12:14" x14ac:dyDescent="0.25">
      <c r="L6064" s="9"/>
      <c r="M6064" s="9"/>
      <c r="N6064" s="9"/>
    </row>
    <row r="6065" spans="12:14" x14ac:dyDescent="0.25">
      <c r="L6065" s="9"/>
      <c r="M6065" s="9"/>
      <c r="N6065" s="9"/>
    </row>
    <row r="6066" spans="12:14" x14ac:dyDescent="0.25">
      <c r="L6066" s="9"/>
      <c r="M6066" s="9"/>
      <c r="N6066" s="9"/>
    </row>
    <row r="6067" spans="12:14" x14ac:dyDescent="0.25">
      <c r="L6067" s="9"/>
      <c r="M6067" s="9"/>
      <c r="N6067" s="9"/>
    </row>
    <row r="6068" spans="12:14" x14ac:dyDescent="0.25">
      <c r="L6068" s="9"/>
      <c r="M6068" s="9"/>
      <c r="N6068" s="9"/>
    </row>
    <row r="6069" spans="12:14" x14ac:dyDescent="0.25">
      <c r="L6069" s="9"/>
      <c r="M6069" s="9"/>
      <c r="N6069" s="9"/>
    </row>
    <row r="6070" spans="12:14" x14ac:dyDescent="0.25">
      <c r="L6070" s="9"/>
      <c r="M6070" s="9"/>
      <c r="N6070" s="9"/>
    </row>
    <row r="6071" spans="12:14" x14ac:dyDescent="0.25">
      <c r="L6071" s="9"/>
      <c r="M6071" s="9"/>
      <c r="N6071" s="9"/>
    </row>
    <row r="6072" spans="12:14" x14ac:dyDescent="0.25">
      <c r="L6072" s="9"/>
      <c r="M6072" s="9"/>
      <c r="N6072" s="9"/>
    </row>
    <row r="6073" spans="12:14" x14ac:dyDescent="0.25">
      <c r="L6073" s="9"/>
      <c r="M6073" s="9"/>
      <c r="N6073" s="9"/>
    </row>
    <row r="6074" spans="12:14" x14ac:dyDescent="0.25">
      <c r="L6074" s="9"/>
      <c r="M6074" s="9"/>
      <c r="N6074" s="9"/>
    </row>
    <row r="6075" spans="12:14" x14ac:dyDescent="0.25">
      <c r="L6075" s="9"/>
      <c r="M6075" s="9"/>
      <c r="N6075" s="9"/>
    </row>
    <row r="6076" spans="12:14" x14ac:dyDescent="0.25">
      <c r="L6076" s="9"/>
      <c r="M6076" s="9"/>
      <c r="N6076" s="9"/>
    </row>
    <row r="6077" spans="12:14" x14ac:dyDescent="0.25">
      <c r="L6077" s="9"/>
      <c r="M6077" s="9"/>
      <c r="N6077" s="9"/>
    </row>
    <row r="6078" spans="12:14" x14ac:dyDescent="0.25">
      <c r="L6078" s="9"/>
      <c r="M6078" s="9"/>
      <c r="N6078" s="9"/>
    </row>
    <row r="6079" spans="12:14" x14ac:dyDescent="0.25">
      <c r="L6079" s="9"/>
      <c r="M6079" s="9"/>
      <c r="N6079" s="9"/>
    </row>
    <row r="6080" spans="12:14" x14ac:dyDescent="0.25">
      <c r="L6080" s="9"/>
      <c r="M6080" s="9"/>
      <c r="N6080" s="9"/>
    </row>
    <row r="6081" spans="12:14" x14ac:dyDescent="0.25">
      <c r="L6081" s="9"/>
      <c r="M6081" s="9"/>
      <c r="N6081" s="9"/>
    </row>
    <row r="6082" spans="12:14" x14ac:dyDescent="0.25">
      <c r="L6082" s="9"/>
      <c r="M6082" s="9"/>
      <c r="N6082" s="9"/>
    </row>
    <row r="6083" spans="12:14" x14ac:dyDescent="0.25">
      <c r="L6083" s="9"/>
      <c r="M6083" s="9"/>
      <c r="N6083" s="9"/>
    </row>
    <row r="6084" spans="12:14" x14ac:dyDescent="0.25">
      <c r="L6084" s="9"/>
      <c r="M6084" s="9"/>
      <c r="N6084" s="9"/>
    </row>
    <row r="6085" spans="12:14" x14ac:dyDescent="0.25">
      <c r="L6085" s="9"/>
      <c r="M6085" s="9"/>
      <c r="N6085" s="9"/>
    </row>
    <row r="6086" spans="12:14" x14ac:dyDescent="0.25">
      <c r="L6086" s="9"/>
      <c r="M6086" s="9"/>
      <c r="N6086" s="9"/>
    </row>
    <row r="6087" spans="12:14" x14ac:dyDescent="0.25">
      <c r="L6087" s="9"/>
      <c r="M6087" s="9"/>
      <c r="N6087" s="9"/>
    </row>
    <row r="6088" spans="12:14" x14ac:dyDescent="0.25">
      <c r="L6088" s="9"/>
      <c r="M6088" s="9"/>
      <c r="N6088" s="9"/>
    </row>
    <row r="6089" spans="12:14" x14ac:dyDescent="0.25">
      <c r="L6089" s="9"/>
      <c r="M6089" s="9"/>
      <c r="N6089" s="9"/>
    </row>
    <row r="6090" spans="12:14" x14ac:dyDescent="0.25">
      <c r="L6090" s="9"/>
      <c r="M6090" s="9"/>
      <c r="N6090" s="9"/>
    </row>
    <row r="6091" spans="12:14" x14ac:dyDescent="0.25">
      <c r="L6091" s="9"/>
      <c r="M6091" s="9"/>
      <c r="N6091" s="9"/>
    </row>
    <row r="6092" spans="12:14" x14ac:dyDescent="0.25">
      <c r="L6092" s="9"/>
      <c r="M6092" s="9"/>
      <c r="N6092" s="9"/>
    </row>
    <row r="6093" spans="12:14" x14ac:dyDescent="0.25">
      <c r="L6093" s="9"/>
      <c r="M6093" s="9"/>
      <c r="N6093" s="9"/>
    </row>
    <row r="6094" spans="12:14" x14ac:dyDescent="0.25">
      <c r="L6094" s="9"/>
      <c r="M6094" s="9"/>
      <c r="N6094" s="9"/>
    </row>
    <row r="6095" spans="12:14" x14ac:dyDescent="0.25">
      <c r="L6095" s="9"/>
      <c r="M6095" s="9"/>
      <c r="N6095" s="9"/>
    </row>
    <row r="6096" spans="12:14" x14ac:dyDescent="0.25">
      <c r="L6096" s="9"/>
      <c r="M6096" s="9"/>
      <c r="N6096" s="9"/>
    </row>
    <row r="6097" spans="12:14" x14ac:dyDescent="0.25">
      <c r="L6097" s="9"/>
      <c r="M6097" s="9"/>
      <c r="N6097" s="9"/>
    </row>
    <row r="6098" spans="12:14" x14ac:dyDescent="0.25">
      <c r="L6098" s="9"/>
      <c r="M6098" s="9"/>
      <c r="N6098" s="9"/>
    </row>
    <row r="6099" spans="12:14" x14ac:dyDescent="0.25">
      <c r="L6099" s="9"/>
      <c r="M6099" s="9"/>
      <c r="N6099" s="9"/>
    </row>
    <row r="6100" spans="12:14" x14ac:dyDescent="0.25">
      <c r="L6100" s="9"/>
      <c r="M6100" s="9"/>
      <c r="N6100" s="9"/>
    </row>
    <row r="6101" spans="12:14" x14ac:dyDescent="0.25">
      <c r="L6101" s="9"/>
      <c r="M6101" s="9"/>
      <c r="N6101" s="9"/>
    </row>
    <row r="6102" spans="12:14" x14ac:dyDescent="0.25">
      <c r="L6102" s="9"/>
      <c r="M6102" s="9"/>
      <c r="N6102" s="9"/>
    </row>
    <row r="6103" spans="12:14" x14ac:dyDescent="0.25">
      <c r="L6103" s="9"/>
      <c r="M6103" s="9"/>
      <c r="N6103" s="9"/>
    </row>
    <row r="6104" spans="12:14" x14ac:dyDescent="0.25">
      <c r="L6104" s="9"/>
      <c r="M6104" s="9"/>
      <c r="N6104" s="9"/>
    </row>
    <row r="6105" spans="12:14" x14ac:dyDescent="0.25">
      <c r="L6105" s="9"/>
      <c r="M6105" s="9"/>
      <c r="N6105" s="9"/>
    </row>
    <row r="6106" spans="12:14" x14ac:dyDescent="0.25">
      <c r="L6106" s="9"/>
      <c r="M6106" s="9"/>
      <c r="N6106" s="9"/>
    </row>
    <row r="6107" spans="12:14" x14ac:dyDescent="0.25">
      <c r="L6107" s="9"/>
      <c r="M6107" s="9"/>
      <c r="N6107" s="9"/>
    </row>
    <row r="6108" spans="12:14" x14ac:dyDescent="0.25">
      <c r="L6108" s="9"/>
      <c r="M6108" s="9"/>
      <c r="N6108" s="9"/>
    </row>
    <row r="6109" spans="12:14" x14ac:dyDescent="0.25">
      <c r="L6109" s="9"/>
      <c r="M6109" s="9"/>
      <c r="N6109" s="9"/>
    </row>
    <row r="6110" spans="12:14" x14ac:dyDescent="0.25">
      <c r="L6110" s="9"/>
      <c r="M6110" s="9"/>
      <c r="N6110" s="9"/>
    </row>
    <row r="6111" spans="12:14" x14ac:dyDescent="0.25">
      <c r="L6111" s="9"/>
      <c r="M6111" s="9"/>
      <c r="N6111" s="9"/>
    </row>
    <row r="6112" spans="12:14" x14ac:dyDescent="0.25">
      <c r="L6112" s="9"/>
      <c r="M6112" s="9"/>
      <c r="N6112" s="9"/>
    </row>
    <row r="6113" spans="12:14" x14ac:dyDescent="0.25">
      <c r="L6113" s="9"/>
      <c r="M6113" s="9"/>
      <c r="N6113" s="9"/>
    </row>
    <row r="6114" spans="12:14" x14ac:dyDescent="0.25">
      <c r="L6114" s="9"/>
      <c r="M6114" s="9"/>
      <c r="N6114" s="9"/>
    </row>
    <row r="6115" spans="12:14" x14ac:dyDescent="0.25">
      <c r="L6115" s="9"/>
      <c r="M6115" s="9"/>
      <c r="N6115" s="9"/>
    </row>
    <row r="6116" spans="12:14" x14ac:dyDescent="0.25">
      <c r="L6116" s="9"/>
      <c r="M6116" s="9"/>
      <c r="N6116" s="9"/>
    </row>
    <row r="6117" spans="12:14" x14ac:dyDescent="0.25">
      <c r="L6117" s="9"/>
      <c r="M6117" s="9"/>
      <c r="N6117" s="9"/>
    </row>
    <row r="6118" spans="12:14" x14ac:dyDescent="0.25">
      <c r="L6118" s="9"/>
      <c r="M6118" s="9"/>
      <c r="N6118" s="9"/>
    </row>
    <row r="6119" spans="12:14" x14ac:dyDescent="0.25">
      <c r="L6119" s="9"/>
      <c r="M6119" s="9"/>
      <c r="N6119" s="9"/>
    </row>
    <row r="6120" spans="12:14" x14ac:dyDescent="0.25">
      <c r="L6120" s="9"/>
      <c r="M6120" s="9"/>
      <c r="N6120" s="9"/>
    </row>
    <row r="6121" spans="12:14" x14ac:dyDescent="0.25">
      <c r="L6121" s="9"/>
      <c r="M6121" s="9"/>
      <c r="N6121" s="9"/>
    </row>
    <row r="6122" spans="12:14" x14ac:dyDescent="0.25">
      <c r="L6122" s="9"/>
      <c r="M6122" s="9"/>
      <c r="N6122" s="9"/>
    </row>
    <row r="6123" spans="12:14" x14ac:dyDescent="0.25">
      <c r="L6123" s="9"/>
      <c r="M6123" s="9"/>
      <c r="N6123" s="9"/>
    </row>
    <row r="6124" spans="12:14" x14ac:dyDescent="0.25">
      <c r="L6124" s="9"/>
      <c r="M6124" s="9"/>
      <c r="N6124" s="9"/>
    </row>
    <row r="6125" spans="12:14" x14ac:dyDescent="0.25">
      <c r="L6125" s="9"/>
      <c r="M6125" s="9"/>
      <c r="N6125" s="9"/>
    </row>
    <row r="6126" spans="12:14" x14ac:dyDescent="0.25">
      <c r="L6126" s="9"/>
      <c r="M6126" s="9"/>
      <c r="N6126" s="9"/>
    </row>
    <row r="6127" spans="12:14" x14ac:dyDescent="0.25">
      <c r="L6127" s="9"/>
      <c r="M6127" s="9"/>
      <c r="N6127" s="9"/>
    </row>
    <row r="6128" spans="12:14" x14ac:dyDescent="0.25">
      <c r="L6128" s="9"/>
      <c r="M6128" s="9"/>
      <c r="N6128" s="9"/>
    </row>
    <row r="6129" spans="12:14" x14ac:dyDescent="0.25">
      <c r="L6129" s="9"/>
      <c r="M6129" s="9"/>
      <c r="N6129" s="9"/>
    </row>
    <row r="6130" spans="12:14" x14ac:dyDescent="0.25">
      <c r="L6130" s="9"/>
      <c r="M6130" s="9"/>
      <c r="N6130" s="9"/>
    </row>
    <row r="6131" spans="12:14" x14ac:dyDescent="0.25">
      <c r="L6131" s="9"/>
      <c r="M6131" s="9"/>
      <c r="N6131" s="9"/>
    </row>
    <row r="6132" spans="12:14" x14ac:dyDescent="0.25">
      <c r="L6132" s="9"/>
      <c r="M6132" s="9"/>
      <c r="N6132" s="9"/>
    </row>
    <row r="6133" spans="12:14" x14ac:dyDescent="0.25">
      <c r="L6133" s="9"/>
      <c r="M6133" s="9"/>
      <c r="N6133" s="9"/>
    </row>
    <row r="6134" spans="12:14" x14ac:dyDescent="0.25">
      <c r="L6134" s="9"/>
      <c r="M6134" s="9"/>
      <c r="N6134" s="9"/>
    </row>
    <row r="6135" spans="12:14" x14ac:dyDescent="0.25">
      <c r="L6135" s="9"/>
      <c r="M6135" s="9"/>
      <c r="N6135" s="9"/>
    </row>
    <row r="6136" spans="12:14" x14ac:dyDescent="0.25">
      <c r="L6136" s="9"/>
      <c r="M6136" s="9"/>
      <c r="N6136" s="9"/>
    </row>
    <row r="6137" spans="12:14" x14ac:dyDescent="0.25">
      <c r="L6137" s="9"/>
      <c r="M6137" s="9"/>
      <c r="N6137" s="9"/>
    </row>
    <row r="6138" spans="12:14" x14ac:dyDescent="0.25">
      <c r="L6138" s="9"/>
      <c r="M6138" s="9"/>
      <c r="N6138" s="9"/>
    </row>
    <row r="6139" spans="12:14" x14ac:dyDescent="0.25">
      <c r="L6139" s="9"/>
      <c r="M6139" s="9"/>
      <c r="N6139" s="9"/>
    </row>
    <row r="6140" spans="12:14" x14ac:dyDescent="0.25">
      <c r="L6140" s="9"/>
      <c r="M6140" s="9"/>
      <c r="N6140" s="9"/>
    </row>
    <row r="6141" spans="12:14" x14ac:dyDescent="0.25">
      <c r="L6141" s="9"/>
      <c r="M6141" s="9"/>
      <c r="N6141" s="9"/>
    </row>
    <row r="6142" spans="12:14" x14ac:dyDescent="0.25">
      <c r="L6142" s="9"/>
      <c r="M6142" s="9"/>
      <c r="N6142" s="9"/>
    </row>
    <row r="6143" spans="12:14" x14ac:dyDescent="0.25">
      <c r="L6143" s="9"/>
      <c r="M6143" s="9"/>
      <c r="N6143" s="9"/>
    </row>
    <row r="6144" spans="12:14" x14ac:dyDescent="0.25">
      <c r="L6144" s="9"/>
      <c r="M6144" s="9"/>
      <c r="N6144" s="9"/>
    </row>
    <row r="6145" spans="12:14" x14ac:dyDescent="0.25">
      <c r="L6145" s="9"/>
      <c r="M6145" s="9"/>
      <c r="N6145" s="9"/>
    </row>
    <row r="6146" spans="12:14" x14ac:dyDescent="0.25">
      <c r="L6146" s="9"/>
      <c r="M6146" s="9"/>
      <c r="N6146" s="9"/>
    </row>
    <row r="6147" spans="12:14" x14ac:dyDescent="0.25">
      <c r="L6147" s="9"/>
      <c r="M6147" s="9"/>
      <c r="N6147" s="9"/>
    </row>
    <row r="6148" spans="12:14" x14ac:dyDescent="0.25">
      <c r="L6148" s="9"/>
      <c r="M6148" s="9"/>
      <c r="N6148" s="9"/>
    </row>
    <row r="6149" spans="12:14" x14ac:dyDescent="0.25">
      <c r="L6149" s="9"/>
      <c r="M6149" s="9"/>
      <c r="N6149" s="9"/>
    </row>
    <row r="6150" spans="12:14" x14ac:dyDescent="0.25">
      <c r="L6150" s="9"/>
      <c r="M6150" s="9"/>
      <c r="N6150" s="9"/>
    </row>
    <row r="6151" spans="12:14" x14ac:dyDescent="0.25">
      <c r="L6151" s="9"/>
      <c r="M6151" s="9"/>
      <c r="N6151" s="9"/>
    </row>
    <row r="6152" spans="12:14" x14ac:dyDescent="0.25">
      <c r="L6152" s="9"/>
      <c r="M6152" s="9"/>
      <c r="N6152" s="9"/>
    </row>
    <row r="6153" spans="12:14" x14ac:dyDescent="0.25">
      <c r="L6153" s="9"/>
      <c r="M6153" s="9"/>
      <c r="N6153" s="9"/>
    </row>
    <row r="6154" spans="12:14" x14ac:dyDescent="0.25">
      <c r="L6154" s="9"/>
      <c r="M6154" s="9"/>
      <c r="N6154" s="9"/>
    </row>
    <row r="6155" spans="12:14" x14ac:dyDescent="0.25">
      <c r="L6155" s="9"/>
      <c r="M6155" s="9"/>
      <c r="N6155" s="9"/>
    </row>
    <row r="6156" spans="12:14" x14ac:dyDescent="0.25">
      <c r="L6156" s="9"/>
      <c r="M6156" s="9"/>
      <c r="N6156" s="9"/>
    </row>
    <row r="6157" spans="12:14" x14ac:dyDescent="0.25">
      <c r="L6157" s="9"/>
      <c r="M6157" s="9"/>
      <c r="N6157" s="9"/>
    </row>
    <row r="6158" spans="12:14" x14ac:dyDescent="0.25">
      <c r="L6158" s="9"/>
      <c r="M6158" s="9"/>
      <c r="N6158" s="9"/>
    </row>
    <row r="6159" spans="12:14" x14ac:dyDescent="0.25">
      <c r="L6159" s="9"/>
      <c r="M6159" s="9"/>
      <c r="N6159" s="9"/>
    </row>
    <row r="6160" spans="12:14" x14ac:dyDescent="0.25">
      <c r="L6160" s="9"/>
      <c r="M6160" s="9"/>
      <c r="N6160" s="9"/>
    </row>
    <row r="6161" spans="12:14" x14ac:dyDescent="0.25">
      <c r="L6161" s="9"/>
      <c r="M6161" s="9"/>
      <c r="N6161" s="9"/>
    </row>
    <row r="6162" spans="12:14" x14ac:dyDescent="0.25">
      <c r="L6162" s="9"/>
      <c r="M6162" s="9"/>
      <c r="N6162" s="9"/>
    </row>
    <row r="6163" spans="12:14" x14ac:dyDescent="0.25">
      <c r="L6163" s="9"/>
      <c r="M6163" s="9"/>
      <c r="N6163" s="9"/>
    </row>
    <row r="6164" spans="12:14" x14ac:dyDescent="0.25">
      <c r="L6164" s="9"/>
      <c r="M6164" s="9"/>
      <c r="N6164" s="9"/>
    </row>
    <row r="6165" spans="12:14" x14ac:dyDescent="0.25">
      <c r="L6165" s="9"/>
      <c r="M6165" s="9"/>
      <c r="N6165" s="9"/>
    </row>
    <row r="6166" spans="12:14" x14ac:dyDescent="0.25">
      <c r="L6166" s="9"/>
      <c r="M6166" s="9"/>
      <c r="N6166" s="9"/>
    </row>
    <row r="6167" spans="12:14" x14ac:dyDescent="0.25">
      <c r="L6167" s="9"/>
      <c r="M6167" s="9"/>
      <c r="N6167" s="9"/>
    </row>
    <row r="6168" spans="12:14" x14ac:dyDescent="0.25">
      <c r="L6168" s="9"/>
      <c r="M6168" s="9"/>
      <c r="N6168" s="9"/>
    </row>
    <row r="6169" spans="12:14" x14ac:dyDescent="0.25">
      <c r="L6169" s="9"/>
      <c r="M6169" s="9"/>
      <c r="N6169" s="9"/>
    </row>
    <row r="6170" spans="12:14" x14ac:dyDescent="0.25">
      <c r="L6170" s="9"/>
      <c r="M6170" s="9"/>
      <c r="N6170" s="9"/>
    </row>
    <row r="6171" spans="12:14" x14ac:dyDescent="0.25">
      <c r="L6171" s="9"/>
      <c r="M6171" s="9"/>
      <c r="N6171" s="9"/>
    </row>
    <row r="6172" spans="12:14" x14ac:dyDescent="0.25">
      <c r="L6172" s="9"/>
      <c r="M6172" s="9"/>
      <c r="N6172" s="9"/>
    </row>
    <row r="6173" spans="12:14" x14ac:dyDescent="0.25">
      <c r="L6173" s="9"/>
      <c r="M6173" s="9"/>
      <c r="N6173" s="9"/>
    </row>
    <row r="6174" spans="12:14" x14ac:dyDescent="0.25">
      <c r="L6174" s="9"/>
      <c r="M6174" s="9"/>
      <c r="N6174" s="9"/>
    </row>
    <row r="6175" spans="12:14" x14ac:dyDescent="0.25">
      <c r="L6175" s="9"/>
      <c r="M6175" s="9"/>
      <c r="N6175" s="9"/>
    </row>
    <row r="6176" spans="12:14" x14ac:dyDescent="0.25">
      <c r="L6176" s="9"/>
      <c r="M6176" s="9"/>
      <c r="N6176" s="9"/>
    </row>
    <row r="6177" spans="12:14" x14ac:dyDescent="0.25">
      <c r="L6177" s="9"/>
      <c r="M6177" s="9"/>
      <c r="N6177" s="9"/>
    </row>
    <row r="6178" spans="12:14" x14ac:dyDescent="0.25">
      <c r="L6178" s="9"/>
      <c r="M6178" s="9"/>
      <c r="N6178" s="9"/>
    </row>
    <row r="6179" spans="12:14" x14ac:dyDescent="0.25">
      <c r="L6179" s="9"/>
      <c r="M6179" s="9"/>
      <c r="N6179" s="9"/>
    </row>
    <row r="6180" spans="12:14" x14ac:dyDescent="0.25">
      <c r="L6180" s="9"/>
      <c r="M6180" s="9"/>
      <c r="N6180" s="9"/>
    </row>
    <row r="6181" spans="12:14" x14ac:dyDescent="0.25">
      <c r="L6181" s="9"/>
      <c r="M6181" s="9"/>
      <c r="N6181" s="9"/>
    </row>
    <row r="6182" spans="12:14" x14ac:dyDescent="0.25">
      <c r="L6182" s="9"/>
      <c r="M6182" s="9"/>
      <c r="N6182" s="9"/>
    </row>
    <row r="6183" spans="12:14" x14ac:dyDescent="0.25">
      <c r="L6183" s="9"/>
      <c r="M6183" s="9"/>
      <c r="N6183" s="9"/>
    </row>
    <row r="6184" spans="12:14" x14ac:dyDescent="0.25">
      <c r="L6184" s="9"/>
      <c r="M6184" s="9"/>
      <c r="N6184" s="9"/>
    </row>
    <row r="6185" spans="12:14" x14ac:dyDescent="0.25">
      <c r="L6185" s="9"/>
      <c r="M6185" s="9"/>
      <c r="N6185" s="9"/>
    </row>
    <row r="6186" spans="12:14" x14ac:dyDescent="0.25">
      <c r="L6186" s="9"/>
      <c r="M6186" s="9"/>
      <c r="N6186" s="9"/>
    </row>
    <row r="6187" spans="12:14" x14ac:dyDescent="0.25">
      <c r="L6187" s="9"/>
      <c r="M6187" s="9"/>
      <c r="N6187" s="9"/>
    </row>
    <row r="6188" spans="12:14" x14ac:dyDescent="0.25">
      <c r="L6188" s="9"/>
      <c r="M6188" s="9"/>
      <c r="N6188" s="9"/>
    </row>
    <row r="6189" spans="12:14" x14ac:dyDescent="0.25">
      <c r="L6189" s="9"/>
      <c r="M6189" s="9"/>
      <c r="N6189" s="9"/>
    </row>
    <row r="6190" spans="12:14" x14ac:dyDescent="0.25">
      <c r="L6190" s="9"/>
      <c r="M6190" s="9"/>
      <c r="N6190" s="9"/>
    </row>
    <row r="6191" spans="12:14" x14ac:dyDescent="0.25">
      <c r="L6191" s="9"/>
      <c r="M6191" s="9"/>
      <c r="N6191" s="9"/>
    </row>
    <row r="6192" spans="12:14" x14ac:dyDescent="0.25">
      <c r="L6192" s="9"/>
      <c r="M6192" s="9"/>
      <c r="N6192" s="9"/>
    </row>
    <row r="6193" spans="12:14" x14ac:dyDescent="0.25">
      <c r="L6193" s="9"/>
      <c r="M6193" s="9"/>
      <c r="N6193" s="9"/>
    </row>
    <row r="6194" spans="12:14" x14ac:dyDescent="0.25">
      <c r="L6194" s="9"/>
      <c r="M6194" s="9"/>
      <c r="N6194" s="9"/>
    </row>
    <row r="6195" spans="12:14" x14ac:dyDescent="0.25">
      <c r="L6195" s="9"/>
      <c r="M6195" s="9"/>
      <c r="N6195" s="9"/>
    </row>
    <row r="6196" spans="12:14" x14ac:dyDescent="0.25">
      <c r="L6196" s="9"/>
      <c r="M6196" s="9"/>
      <c r="N6196" s="9"/>
    </row>
    <row r="6197" spans="12:14" x14ac:dyDescent="0.25">
      <c r="L6197" s="9"/>
      <c r="M6197" s="9"/>
      <c r="N6197" s="9"/>
    </row>
    <row r="6198" spans="12:14" x14ac:dyDescent="0.25">
      <c r="L6198" s="9"/>
      <c r="M6198" s="9"/>
      <c r="N6198" s="9"/>
    </row>
    <row r="6199" spans="12:14" x14ac:dyDescent="0.25">
      <c r="L6199" s="9"/>
      <c r="M6199" s="9"/>
      <c r="N6199" s="9"/>
    </row>
    <row r="6200" spans="12:14" x14ac:dyDescent="0.25">
      <c r="L6200" s="9"/>
      <c r="M6200" s="9"/>
      <c r="N6200" s="9"/>
    </row>
    <row r="6201" spans="12:14" x14ac:dyDescent="0.25">
      <c r="L6201" s="9"/>
      <c r="M6201" s="9"/>
      <c r="N6201" s="9"/>
    </row>
    <row r="6202" spans="12:14" x14ac:dyDescent="0.25">
      <c r="L6202" s="9"/>
      <c r="M6202" s="9"/>
      <c r="N6202" s="9"/>
    </row>
    <row r="6203" spans="12:14" x14ac:dyDescent="0.25">
      <c r="L6203" s="9"/>
      <c r="M6203" s="9"/>
      <c r="N6203" s="9"/>
    </row>
    <row r="6204" spans="12:14" x14ac:dyDescent="0.25">
      <c r="L6204" s="9"/>
      <c r="M6204" s="9"/>
      <c r="N6204" s="9"/>
    </row>
    <row r="6205" spans="12:14" x14ac:dyDescent="0.25">
      <c r="L6205" s="9"/>
      <c r="M6205" s="9"/>
      <c r="N6205" s="9"/>
    </row>
    <row r="6206" spans="12:14" x14ac:dyDescent="0.25">
      <c r="L6206" s="9"/>
      <c r="M6206" s="9"/>
      <c r="N6206" s="9"/>
    </row>
    <row r="6207" spans="12:14" x14ac:dyDescent="0.25">
      <c r="L6207" s="9"/>
      <c r="M6207" s="9"/>
      <c r="N6207" s="9"/>
    </row>
    <row r="6208" spans="12:14" x14ac:dyDescent="0.25">
      <c r="L6208" s="9"/>
      <c r="M6208" s="9"/>
      <c r="N6208" s="9"/>
    </row>
    <row r="6209" spans="12:14" x14ac:dyDescent="0.25">
      <c r="L6209" s="9"/>
      <c r="M6209" s="9"/>
      <c r="N6209" s="9"/>
    </row>
    <row r="6210" spans="12:14" x14ac:dyDescent="0.25">
      <c r="L6210" s="9"/>
      <c r="M6210" s="9"/>
      <c r="N6210" s="9"/>
    </row>
    <row r="6211" spans="12:14" x14ac:dyDescent="0.25">
      <c r="L6211" s="9"/>
      <c r="M6211" s="9"/>
      <c r="N6211" s="9"/>
    </row>
    <row r="6212" spans="12:14" x14ac:dyDescent="0.25">
      <c r="L6212" s="9"/>
      <c r="M6212" s="9"/>
      <c r="N6212" s="9"/>
    </row>
    <row r="6213" spans="12:14" x14ac:dyDescent="0.25">
      <c r="L6213" s="9"/>
      <c r="M6213" s="9"/>
      <c r="N6213" s="9"/>
    </row>
    <row r="6214" spans="12:14" x14ac:dyDescent="0.25">
      <c r="L6214" s="9"/>
      <c r="M6214" s="9"/>
      <c r="N6214" s="9"/>
    </row>
    <row r="6215" spans="12:14" x14ac:dyDescent="0.25">
      <c r="L6215" s="9"/>
      <c r="M6215" s="9"/>
      <c r="N6215" s="9"/>
    </row>
    <row r="6216" spans="12:14" x14ac:dyDescent="0.25">
      <c r="L6216" s="9"/>
      <c r="M6216" s="9"/>
      <c r="N6216" s="9"/>
    </row>
    <row r="6217" spans="12:14" x14ac:dyDescent="0.25">
      <c r="L6217" s="9"/>
      <c r="M6217" s="9"/>
      <c r="N6217" s="9"/>
    </row>
    <row r="6218" spans="12:14" x14ac:dyDescent="0.25">
      <c r="L6218" s="9"/>
      <c r="M6218" s="9"/>
      <c r="N6218" s="9"/>
    </row>
    <row r="6219" spans="12:14" x14ac:dyDescent="0.25">
      <c r="L6219" s="9"/>
      <c r="M6219" s="9"/>
      <c r="N6219" s="9"/>
    </row>
    <row r="6220" spans="12:14" x14ac:dyDescent="0.25">
      <c r="L6220" s="9"/>
      <c r="M6220" s="9"/>
      <c r="N6220" s="9"/>
    </row>
    <row r="6221" spans="12:14" x14ac:dyDescent="0.25">
      <c r="L6221" s="9"/>
      <c r="M6221" s="9"/>
      <c r="N6221" s="9"/>
    </row>
    <row r="6222" spans="12:14" x14ac:dyDescent="0.25">
      <c r="L6222" s="9"/>
      <c r="M6222" s="9"/>
      <c r="N6222" s="9"/>
    </row>
    <row r="6223" spans="12:14" x14ac:dyDescent="0.25">
      <c r="L6223" s="9"/>
      <c r="M6223" s="9"/>
      <c r="N6223" s="9"/>
    </row>
    <row r="6224" spans="12:14" x14ac:dyDescent="0.25">
      <c r="L6224" s="9"/>
      <c r="M6224" s="9"/>
      <c r="N6224" s="9"/>
    </row>
    <row r="6225" spans="12:14" x14ac:dyDescent="0.25">
      <c r="L6225" s="9"/>
      <c r="M6225" s="9"/>
      <c r="N6225" s="9"/>
    </row>
    <row r="6226" spans="12:14" x14ac:dyDescent="0.25">
      <c r="L6226" s="9"/>
      <c r="M6226" s="9"/>
      <c r="N6226" s="9"/>
    </row>
    <row r="6227" spans="12:14" x14ac:dyDescent="0.25">
      <c r="L6227" s="9"/>
      <c r="M6227" s="9"/>
      <c r="N6227" s="9"/>
    </row>
    <row r="6228" spans="12:14" x14ac:dyDescent="0.25">
      <c r="L6228" s="9"/>
      <c r="M6228" s="9"/>
      <c r="N6228" s="9"/>
    </row>
    <row r="6229" spans="12:14" x14ac:dyDescent="0.25">
      <c r="L6229" s="9"/>
      <c r="M6229" s="9"/>
      <c r="N6229" s="9"/>
    </row>
    <row r="6230" spans="12:14" x14ac:dyDescent="0.25">
      <c r="L6230" s="9"/>
      <c r="M6230" s="9"/>
      <c r="N6230" s="9"/>
    </row>
    <row r="6231" spans="12:14" x14ac:dyDescent="0.25">
      <c r="L6231" s="9"/>
      <c r="M6231" s="9"/>
      <c r="N6231" s="9"/>
    </row>
    <row r="6232" spans="12:14" x14ac:dyDescent="0.25">
      <c r="L6232" s="9"/>
      <c r="M6232" s="9"/>
      <c r="N6232" s="9"/>
    </row>
    <row r="6233" spans="12:14" x14ac:dyDescent="0.25">
      <c r="L6233" s="9"/>
      <c r="M6233" s="9"/>
      <c r="N6233" s="9"/>
    </row>
    <row r="6234" spans="12:14" x14ac:dyDescent="0.25">
      <c r="L6234" s="9"/>
      <c r="M6234" s="9"/>
      <c r="N6234" s="9"/>
    </row>
    <row r="6235" spans="12:14" x14ac:dyDescent="0.25">
      <c r="L6235" s="9"/>
      <c r="M6235" s="9"/>
      <c r="N6235" s="9"/>
    </row>
    <row r="6236" spans="12:14" x14ac:dyDescent="0.25">
      <c r="L6236" s="9"/>
      <c r="M6236" s="9"/>
      <c r="N6236" s="9"/>
    </row>
    <row r="6237" spans="12:14" x14ac:dyDescent="0.25">
      <c r="L6237" s="9"/>
      <c r="M6237" s="9"/>
      <c r="N6237" s="9"/>
    </row>
    <row r="6238" spans="12:14" x14ac:dyDescent="0.25">
      <c r="L6238" s="9"/>
      <c r="M6238" s="9"/>
      <c r="N6238" s="9"/>
    </row>
    <row r="6239" spans="12:14" x14ac:dyDescent="0.25">
      <c r="L6239" s="9"/>
      <c r="M6239" s="9"/>
      <c r="N6239" s="9"/>
    </row>
    <row r="6240" spans="12:14" x14ac:dyDescent="0.25">
      <c r="L6240" s="9"/>
      <c r="M6240" s="9"/>
      <c r="N6240" s="9"/>
    </row>
    <row r="6241" spans="12:14" x14ac:dyDescent="0.25">
      <c r="L6241" s="9"/>
      <c r="M6241" s="9"/>
      <c r="N6241" s="9"/>
    </row>
    <row r="6242" spans="12:14" x14ac:dyDescent="0.25">
      <c r="L6242" s="9"/>
      <c r="M6242" s="9"/>
      <c r="N6242" s="9"/>
    </row>
    <row r="6243" spans="12:14" x14ac:dyDescent="0.25">
      <c r="L6243" s="9"/>
      <c r="M6243" s="9"/>
      <c r="N6243" s="9"/>
    </row>
    <row r="6244" spans="12:14" x14ac:dyDescent="0.25">
      <c r="L6244" s="9"/>
      <c r="M6244" s="9"/>
      <c r="N6244" s="9"/>
    </row>
    <row r="6245" spans="12:14" x14ac:dyDescent="0.25">
      <c r="L6245" s="9"/>
      <c r="M6245" s="9"/>
      <c r="N6245" s="9"/>
    </row>
    <row r="6246" spans="12:14" x14ac:dyDescent="0.25">
      <c r="L6246" s="9"/>
      <c r="M6246" s="9"/>
      <c r="N6246" s="9"/>
    </row>
    <row r="6247" spans="12:14" x14ac:dyDescent="0.25">
      <c r="L6247" s="9"/>
      <c r="M6247" s="9"/>
      <c r="N6247" s="9"/>
    </row>
    <row r="6248" spans="12:14" x14ac:dyDescent="0.25">
      <c r="L6248" s="9"/>
      <c r="M6248" s="9"/>
      <c r="N6248" s="9"/>
    </row>
    <row r="6249" spans="12:14" x14ac:dyDescent="0.25">
      <c r="L6249" s="9"/>
      <c r="M6249" s="9"/>
      <c r="N6249" s="9"/>
    </row>
    <row r="6250" spans="12:14" x14ac:dyDescent="0.25">
      <c r="L6250" s="9"/>
      <c r="M6250" s="9"/>
      <c r="N6250" s="9"/>
    </row>
    <row r="6251" spans="12:14" x14ac:dyDescent="0.25">
      <c r="L6251" s="9"/>
      <c r="M6251" s="9"/>
      <c r="N6251" s="9"/>
    </row>
    <row r="6252" spans="12:14" x14ac:dyDescent="0.25">
      <c r="L6252" s="9"/>
      <c r="M6252" s="9"/>
      <c r="N6252" s="9"/>
    </row>
    <row r="6253" spans="12:14" x14ac:dyDescent="0.25">
      <c r="L6253" s="9"/>
      <c r="M6253" s="9"/>
      <c r="N6253" s="9"/>
    </row>
    <row r="6254" spans="12:14" x14ac:dyDescent="0.25">
      <c r="L6254" s="9"/>
      <c r="M6254" s="9"/>
      <c r="N6254" s="9"/>
    </row>
    <row r="6255" spans="12:14" x14ac:dyDescent="0.25">
      <c r="L6255" s="9"/>
      <c r="M6255" s="9"/>
      <c r="N6255" s="9"/>
    </row>
    <row r="6256" spans="12:14" x14ac:dyDescent="0.25">
      <c r="L6256" s="9"/>
      <c r="M6256" s="9"/>
      <c r="N6256" s="9"/>
    </row>
    <row r="6257" spans="12:14" x14ac:dyDescent="0.25">
      <c r="L6257" s="9"/>
      <c r="M6257" s="9"/>
      <c r="N6257" s="9"/>
    </row>
    <row r="6258" spans="12:14" x14ac:dyDescent="0.25">
      <c r="L6258" s="9"/>
      <c r="M6258" s="9"/>
      <c r="N6258" s="9"/>
    </row>
    <row r="6259" spans="12:14" x14ac:dyDescent="0.25">
      <c r="L6259" s="9"/>
      <c r="M6259" s="9"/>
      <c r="N6259" s="9"/>
    </row>
    <row r="6260" spans="12:14" x14ac:dyDescent="0.25">
      <c r="L6260" s="9"/>
      <c r="M6260" s="9"/>
      <c r="N6260" s="9"/>
    </row>
    <row r="6261" spans="12:14" x14ac:dyDescent="0.25">
      <c r="L6261" s="9"/>
      <c r="M6261" s="9"/>
      <c r="N6261" s="9"/>
    </row>
    <row r="6262" spans="12:14" x14ac:dyDescent="0.25">
      <c r="L6262" s="9"/>
      <c r="M6262" s="9"/>
      <c r="N6262" s="9"/>
    </row>
    <row r="6263" spans="12:14" x14ac:dyDescent="0.25">
      <c r="L6263" s="9"/>
      <c r="M6263" s="9"/>
      <c r="N6263" s="9"/>
    </row>
    <row r="6264" spans="12:14" x14ac:dyDescent="0.25">
      <c r="L6264" s="9"/>
      <c r="M6264" s="9"/>
      <c r="N6264" s="9"/>
    </row>
    <row r="6265" spans="12:14" x14ac:dyDescent="0.25">
      <c r="L6265" s="9"/>
      <c r="M6265" s="9"/>
      <c r="N6265" s="9"/>
    </row>
    <row r="6266" spans="12:14" x14ac:dyDescent="0.25">
      <c r="L6266" s="9"/>
      <c r="M6266" s="9"/>
      <c r="N6266" s="9"/>
    </row>
    <row r="6267" spans="12:14" x14ac:dyDescent="0.25">
      <c r="L6267" s="9"/>
      <c r="M6267" s="9"/>
      <c r="N6267" s="9"/>
    </row>
    <row r="6268" spans="12:14" x14ac:dyDescent="0.25">
      <c r="L6268" s="9"/>
      <c r="M6268" s="9"/>
      <c r="N6268" s="9"/>
    </row>
    <row r="6269" spans="12:14" x14ac:dyDescent="0.25">
      <c r="L6269" s="9"/>
      <c r="M6269" s="9"/>
      <c r="N6269" s="9"/>
    </row>
    <row r="6270" spans="12:14" x14ac:dyDescent="0.25">
      <c r="L6270" s="9"/>
      <c r="M6270" s="9"/>
      <c r="N6270" s="9"/>
    </row>
    <row r="6271" spans="12:14" x14ac:dyDescent="0.25">
      <c r="L6271" s="9"/>
      <c r="M6271" s="9"/>
      <c r="N6271" s="9"/>
    </row>
    <row r="6272" spans="12:14" x14ac:dyDescent="0.25">
      <c r="L6272" s="9"/>
      <c r="M6272" s="9"/>
      <c r="N6272" s="9"/>
    </row>
    <row r="6273" spans="12:14" x14ac:dyDescent="0.25">
      <c r="L6273" s="9"/>
      <c r="M6273" s="9"/>
      <c r="N6273" s="9"/>
    </row>
    <row r="6274" spans="12:14" x14ac:dyDescent="0.25">
      <c r="L6274" s="9"/>
      <c r="M6274" s="9"/>
      <c r="N6274" s="9"/>
    </row>
    <row r="6275" spans="12:14" x14ac:dyDescent="0.25">
      <c r="L6275" s="9"/>
      <c r="M6275" s="9"/>
      <c r="N6275" s="9"/>
    </row>
    <row r="6276" spans="12:14" x14ac:dyDescent="0.25">
      <c r="L6276" s="9"/>
      <c r="M6276" s="9"/>
      <c r="N6276" s="9"/>
    </row>
    <row r="6277" spans="12:14" x14ac:dyDescent="0.25">
      <c r="L6277" s="9"/>
      <c r="M6277" s="9"/>
      <c r="N6277" s="9"/>
    </row>
    <row r="6278" spans="12:14" x14ac:dyDescent="0.25">
      <c r="L6278" s="9"/>
      <c r="M6278" s="9"/>
      <c r="N6278" s="9"/>
    </row>
    <row r="6279" spans="12:14" x14ac:dyDescent="0.25">
      <c r="L6279" s="9"/>
      <c r="M6279" s="9"/>
      <c r="N6279" s="9"/>
    </row>
    <row r="6280" spans="12:14" x14ac:dyDescent="0.25">
      <c r="L6280" s="9"/>
      <c r="M6280" s="9"/>
      <c r="N6280" s="9"/>
    </row>
    <row r="6281" spans="12:14" x14ac:dyDescent="0.25">
      <c r="L6281" s="9"/>
      <c r="M6281" s="9"/>
      <c r="N6281" s="9"/>
    </row>
    <row r="6282" spans="12:14" x14ac:dyDescent="0.25">
      <c r="L6282" s="9"/>
      <c r="M6282" s="9"/>
      <c r="N6282" s="9"/>
    </row>
    <row r="6283" spans="12:14" x14ac:dyDescent="0.25">
      <c r="L6283" s="9"/>
      <c r="M6283" s="9"/>
      <c r="N6283" s="9"/>
    </row>
    <row r="6284" spans="12:14" x14ac:dyDescent="0.25">
      <c r="L6284" s="9"/>
      <c r="M6284" s="9"/>
      <c r="N6284" s="9"/>
    </row>
    <row r="6285" spans="12:14" x14ac:dyDescent="0.25">
      <c r="L6285" s="9"/>
      <c r="M6285" s="9"/>
      <c r="N6285" s="9"/>
    </row>
    <row r="6286" spans="12:14" x14ac:dyDescent="0.25">
      <c r="L6286" s="9"/>
      <c r="M6286" s="9"/>
      <c r="N6286" s="9"/>
    </row>
    <row r="6287" spans="12:14" x14ac:dyDescent="0.25">
      <c r="L6287" s="9"/>
      <c r="M6287" s="9"/>
      <c r="N6287" s="9"/>
    </row>
    <row r="6288" spans="12:14" x14ac:dyDescent="0.25">
      <c r="L6288" s="9"/>
      <c r="M6288" s="9"/>
      <c r="N6288" s="9"/>
    </row>
    <row r="6289" spans="12:14" x14ac:dyDescent="0.25">
      <c r="L6289" s="9"/>
      <c r="M6289" s="9"/>
      <c r="N6289" s="9"/>
    </row>
    <row r="6290" spans="12:14" x14ac:dyDescent="0.25">
      <c r="L6290" s="9"/>
      <c r="M6290" s="9"/>
      <c r="N6290" s="9"/>
    </row>
    <row r="6291" spans="12:14" x14ac:dyDescent="0.25">
      <c r="L6291" s="9"/>
      <c r="M6291" s="9"/>
      <c r="N6291" s="9"/>
    </row>
    <row r="6292" spans="12:14" x14ac:dyDescent="0.25">
      <c r="L6292" s="9"/>
      <c r="M6292" s="9"/>
      <c r="N6292" s="9"/>
    </row>
    <row r="6293" spans="12:14" x14ac:dyDescent="0.25">
      <c r="L6293" s="9"/>
      <c r="M6293" s="9"/>
      <c r="N6293" s="9"/>
    </row>
    <row r="6294" spans="12:14" x14ac:dyDescent="0.25">
      <c r="L6294" s="9"/>
      <c r="M6294" s="9"/>
      <c r="N6294" s="9"/>
    </row>
    <row r="6295" spans="12:14" x14ac:dyDescent="0.25">
      <c r="L6295" s="9"/>
      <c r="M6295" s="9"/>
      <c r="N6295" s="9"/>
    </row>
    <row r="6296" spans="12:14" x14ac:dyDescent="0.25">
      <c r="L6296" s="9"/>
      <c r="M6296" s="9"/>
      <c r="N6296" s="9"/>
    </row>
    <row r="6297" spans="12:14" x14ac:dyDescent="0.25">
      <c r="L6297" s="9"/>
      <c r="M6297" s="9"/>
      <c r="N6297" s="9"/>
    </row>
    <row r="6298" spans="12:14" x14ac:dyDescent="0.25">
      <c r="L6298" s="9"/>
      <c r="M6298" s="9"/>
      <c r="N6298" s="9"/>
    </row>
    <row r="6299" spans="12:14" x14ac:dyDescent="0.25">
      <c r="L6299" s="9"/>
      <c r="M6299" s="9"/>
      <c r="N6299" s="9"/>
    </row>
    <row r="6300" spans="12:14" x14ac:dyDescent="0.25">
      <c r="L6300" s="9"/>
      <c r="M6300" s="9"/>
      <c r="N6300" s="9"/>
    </row>
    <row r="6301" spans="12:14" x14ac:dyDescent="0.25">
      <c r="L6301" s="9"/>
      <c r="M6301" s="9"/>
      <c r="N6301" s="9"/>
    </row>
    <row r="6302" spans="12:14" x14ac:dyDescent="0.25">
      <c r="L6302" s="9"/>
      <c r="M6302" s="9"/>
      <c r="N6302" s="9"/>
    </row>
    <row r="6303" spans="12:14" x14ac:dyDescent="0.25">
      <c r="L6303" s="9"/>
      <c r="M6303" s="9"/>
      <c r="N6303" s="9"/>
    </row>
    <row r="6304" spans="12:14" x14ac:dyDescent="0.25">
      <c r="L6304" s="9"/>
      <c r="M6304" s="9"/>
      <c r="N6304" s="9"/>
    </row>
    <row r="6305" spans="12:14" x14ac:dyDescent="0.25">
      <c r="L6305" s="9"/>
      <c r="M6305" s="9"/>
      <c r="N6305" s="9"/>
    </row>
    <row r="6306" spans="12:14" x14ac:dyDescent="0.25">
      <c r="L6306" s="9"/>
      <c r="M6306" s="9"/>
      <c r="N6306" s="9"/>
    </row>
    <row r="6307" spans="12:14" x14ac:dyDescent="0.25">
      <c r="L6307" s="9"/>
      <c r="M6307" s="9"/>
      <c r="N6307" s="9"/>
    </row>
    <row r="6308" spans="12:14" x14ac:dyDescent="0.25">
      <c r="L6308" s="9"/>
      <c r="M6308" s="9"/>
      <c r="N6308" s="9"/>
    </row>
    <row r="6309" spans="12:14" x14ac:dyDescent="0.25">
      <c r="L6309" s="9"/>
      <c r="M6309" s="9"/>
      <c r="N6309" s="9"/>
    </row>
    <row r="6310" spans="12:14" x14ac:dyDescent="0.25">
      <c r="L6310" s="9"/>
      <c r="M6310" s="9"/>
      <c r="N6310" s="9"/>
    </row>
    <row r="6311" spans="12:14" x14ac:dyDescent="0.25">
      <c r="L6311" s="9"/>
      <c r="M6311" s="9"/>
      <c r="N6311" s="9"/>
    </row>
    <row r="6312" spans="12:14" x14ac:dyDescent="0.25">
      <c r="L6312" s="9"/>
      <c r="M6312" s="9"/>
      <c r="N6312" s="9"/>
    </row>
    <row r="6313" spans="12:14" x14ac:dyDescent="0.25">
      <c r="L6313" s="9"/>
      <c r="M6313" s="9"/>
      <c r="N6313" s="9"/>
    </row>
    <row r="6314" spans="12:14" x14ac:dyDescent="0.25">
      <c r="L6314" s="9"/>
      <c r="M6314" s="9"/>
      <c r="N6314" s="9"/>
    </row>
    <row r="6315" spans="12:14" x14ac:dyDescent="0.25">
      <c r="L6315" s="9"/>
      <c r="M6315" s="9"/>
      <c r="N6315" s="9"/>
    </row>
    <row r="6316" spans="12:14" x14ac:dyDescent="0.25">
      <c r="L6316" s="9"/>
      <c r="M6316" s="9"/>
      <c r="N6316" s="9"/>
    </row>
    <row r="6317" spans="12:14" x14ac:dyDescent="0.25">
      <c r="L6317" s="9"/>
      <c r="M6317" s="9"/>
      <c r="N6317" s="9"/>
    </row>
    <row r="6318" spans="12:14" x14ac:dyDescent="0.25">
      <c r="L6318" s="9"/>
      <c r="M6318" s="9"/>
      <c r="N6318" s="9"/>
    </row>
    <row r="6319" spans="12:14" x14ac:dyDescent="0.25">
      <c r="L6319" s="9"/>
      <c r="M6319" s="9"/>
      <c r="N6319" s="9"/>
    </row>
    <row r="6320" spans="12:14" x14ac:dyDescent="0.25">
      <c r="L6320" s="9"/>
      <c r="M6320" s="9"/>
      <c r="N6320" s="9"/>
    </row>
    <row r="6321" spans="12:14" x14ac:dyDescent="0.25">
      <c r="L6321" s="9"/>
      <c r="M6321" s="9"/>
      <c r="N6321" s="9"/>
    </row>
    <row r="6322" spans="12:14" x14ac:dyDescent="0.25">
      <c r="L6322" s="9"/>
      <c r="M6322" s="9"/>
      <c r="N6322" s="9"/>
    </row>
    <row r="6323" spans="12:14" x14ac:dyDescent="0.25">
      <c r="L6323" s="9"/>
      <c r="M6323" s="9"/>
      <c r="N6323" s="9"/>
    </row>
    <row r="6324" spans="12:14" x14ac:dyDescent="0.25">
      <c r="L6324" s="9"/>
      <c r="M6324" s="9"/>
      <c r="N6324" s="9"/>
    </row>
    <row r="6325" spans="12:14" x14ac:dyDescent="0.25">
      <c r="L6325" s="9"/>
      <c r="M6325" s="9"/>
      <c r="N6325" s="9"/>
    </row>
    <row r="6326" spans="12:14" x14ac:dyDescent="0.25">
      <c r="L6326" s="9"/>
      <c r="M6326" s="9"/>
      <c r="N6326" s="9"/>
    </row>
    <row r="6327" spans="12:14" x14ac:dyDescent="0.25">
      <c r="L6327" s="9"/>
      <c r="M6327" s="9"/>
      <c r="N6327" s="9"/>
    </row>
    <row r="6328" spans="12:14" x14ac:dyDescent="0.25">
      <c r="L6328" s="9"/>
      <c r="M6328" s="9"/>
      <c r="N6328" s="9"/>
    </row>
    <row r="6329" spans="12:14" x14ac:dyDescent="0.25">
      <c r="L6329" s="9"/>
      <c r="M6329" s="9"/>
      <c r="N6329" s="9"/>
    </row>
    <row r="6330" spans="12:14" x14ac:dyDescent="0.25">
      <c r="L6330" s="9"/>
      <c r="M6330" s="9"/>
      <c r="N6330" s="9"/>
    </row>
    <row r="6331" spans="12:14" x14ac:dyDescent="0.25">
      <c r="L6331" s="9"/>
      <c r="M6331" s="9"/>
      <c r="N6331" s="9"/>
    </row>
    <row r="6332" spans="12:14" x14ac:dyDescent="0.25">
      <c r="L6332" s="9"/>
      <c r="M6332" s="9"/>
      <c r="N6332" s="9"/>
    </row>
    <row r="6333" spans="12:14" x14ac:dyDescent="0.25">
      <c r="L6333" s="9"/>
      <c r="M6333" s="9"/>
      <c r="N6333" s="9"/>
    </row>
    <row r="6334" spans="12:14" x14ac:dyDescent="0.25">
      <c r="L6334" s="9"/>
      <c r="M6334" s="9"/>
      <c r="N6334" s="9"/>
    </row>
    <row r="6335" spans="12:14" x14ac:dyDescent="0.25">
      <c r="L6335" s="9"/>
      <c r="M6335" s="9"/>
      <c r="N6335" s="9"/>
    </row>
    <row r="6336" spans="12:14" x14ac:dyDescent="0.25">
      <c r="L6336" s="9"/>
      <c r="M6336" s="9"/>
      <c r="N6336" s="9"/>
    </row>
    <row r="6337" spans="12:14" x14ac:dyDescent="0.25">
      <c r="L6337" s="9"/>
      <c r="M6337" s="9"/>
      <c r="N6337" s="9"/>
    </row>
    <row r="6338" spans="12:14" x14ac:dyDescent="0.25">
      <c r="L6338" s="9"/>
      <c r="M6338" s="9"/>
      <c r="N6338" s="9"/>
    </row>
    <row r="6339" spans="12:14" x14ac:dyDescent="0.25">
      <c r="L6339" s="9"/>
      <c r="M6339" s="9"/>
      <c r="N6339" s="9"/>
    </row>
    <row r="6340" spans="12:14" x14ac:dyDescent="0.25">
      <c r="L6340" s="9"/>
      <c r="M6340" s="9"/>
      <c r="N6340" s="9"/>
    </row>
    <row r="6341" spans="12:14" x14ac:dyDescent="0.25">
      <c r="L6341" s="9"/>
      <c r="M6341" s="9"/>
      <c r="N6341" s="9"/>
    </row>
    <row r="6342" spans="12:14" x14ac:dyDescent="0.25">
      <c r="L6342" s="9"/>
      <c r="M6342" s="9"/>
      <c r="N6342" s="9"/>
    </row>
    <row r="6343" spans="12:14" x14ac:dyDescent="0.25">
      <c r="L6343" s="9"/>
      <c r="M6343" s="9"/>
      <c r="N6343" s="9"/>
    </row>
    <row r="6344" spans="12:14" x14ac:dyDescent="0.25">
      <c r="L6344" s="9"/>
      <c r="M6344" s="9"/>
      <c r="N6344" s="9"/>
    </row>
    <row r="6345" spans="12:14" x14ac:dyDescent="0.25">
      <c r="L6345" s="9"/>
      <c r="M6345" s="9"/>
      <c r="N6345" s="9"/>
    </row>
    <row r="6346" spans="12:14" x14ac:dyDescent="0.25">
      <c r="L6346" s="9"/>
      <c r="M6346" s="9"/>
      <c r="N6346" s="9"/>
    </row>
    <row r="6347" spans="12:14" x14ac:dyDescent="0.25">
      <c r="L6347" s="9"/>
      <c r="M6347" s="9"/>
      <c r="N6347" s="9"/>
    </row>
    <row r="6348" spans="12:14" x14ac:dyDescent="0.25">
      <c r="L6348" s="9"/>
      <c r="M6348" s="9"/>
      <c r="N6348" s="9"/>
    </row>
    <row r="6349" spans="12:14" x14ac:dyDescent="0.25">
      <c r="L6349" s="9"/>
      <c r="M6349" s="9"/>
      <c r="N6349" s="9"/>
    </row>
    <row r="6350" spans="12:14" x14ac:dyDescent="0.25">
      <c r="L6350" s="9"/>
      <c r="M6350" s="9"/>
      <c r="N6350" s="9"/>
    </row>
    <row r="6351" spans="12:14" x14ac:dyDescent="0.25">
      <c r="L6351" s="9"/>
      <c r="M6351" s="9"/>
      <c r="N6351" s="9"/>
    </row>
    <row r="6352" spans="12:14" x14ac:dyDescent="0.25">
      <c r="L6352" s="9"/>
      <c r="M6352" s="9"/>
      <c r="N6352" s="9"/>
    </row>
    <row r="6353" spans="12:14" x14ac:dyDescent="0.25">
      <c r="L6353" s="9"/>
      <c r="M6353" s="9"/>
      <c r="N6353" s="9"/>
    </row>
    <row r="6354" spans="12:14" x14ac:dyDescent="0.25">
      <c r="L6354" s="9"/>
      <c r="M6354" s="9"/>
      <c r="N6354" s="9"/>
    </row>
    <row r="6355" spans="12:14" x14ac:dyDescent="0.25">
      <c r="L6355" s="9"/>
      <c r="M6355" s="9"/>
      <c r="N6355" s="9"/>
    </row>
    <row r="6356" spans="12:14" x14ac:dyDescent="0.25">
      <c r="L6356" s="9"/>
      <c r="M6356" s="9"/>
      <c r="N6356" s="9"/>
    </row>
    <row r="6357" spans="12:14" x14ac:dyDescent="0.25">
      <c r="L6357" s="9"/>
      <c r="M6357" s="9"/>
      <c r="N6357" s="9"/>
    </row>
    <row r="6358" spans="12:14" x14ac:dyDescent="0.25">
      <c r="L6358" s="9"/>
      <c r="M6358" s="9"/>
      <c r="N6358" s="9"/>
    </row>
    <row r="6359" spans="12:14" x14ac:dyDescent="0.25">
      <c r="L6359" s="9"/>
      <c r="M6359" s="9"/>
      <c r="N6359" s="9"/>
    </row>
    <row r="6360" spans="12:14" x14ac:dyDescent="0.25">
      <c r="L6360" s="9"/>
      <c r="M6360" s="9"/>
      <c r="N6360" s="9"/>
    </row>
    <row r="6361" spans="12:14" x14ac:dyDescent="0.25">
      <c r="L6361" s="9"/>
      <c r="M6361" s="9"/>
      <c r="N6361" s="9"/>
    </row>
    <row r="6362" spans="12:14" x14ac:dyDescent="0.25">
      <c r="L6362" s="9"/>
      <c r="M6362" s="9"/>
      <c r="N6362" s="9"/>
    </row>
    <row r="6363" spans="12:14" x14ac:dyDescent="0.25">
      <c r="L6363" s="9"/>
      <c r="M6363" s="9"/>
      <c r="N6363" s="9"/>
    </row>
    <row r="6364" spans="12:14" x14ac:dyDescent="0.25">
      <c r="L6364" s="9"/>
      <c r="M6364" s="9"/>
      <c r="N6364" s="9"/>
    </row>
    <row r="6365" spans="12:14" x14ac:dyDescent="0.25">
      <c r="L6365" s="9"/>
      <c r="M6365" s="9"/>
      <c r="N6365" s="9"/>
    </row>
    <row r="6366" spans="12:14" x14ac:dyDescent="0.25">
      <c r="L6366" s="9"/>
      <c r="M6366" s="9"/>
      <c r="N6366" s="9"/>
    </row>
    <row r="6367" spans="12:14" x14ac:dyDescent="0.25">
      <c r="L6367" s="9"/>
      <c r="M6367" s="9"/>
      <c r="N6367" s="9"/>
    </row>
    <row r="6368" spans="12:14" x14ac:dyDescent="0.25">
      <c r="L6368" s="9"/>
      <c r="M6368" s="9"/>
      <c r="N6368" s="9"/>
    </row>
    <row r="6369" spans="12:14" x14ac:dyDescent="0.25">
      <c r="L6369" s="9"/>
      <c r="M6369" s="9"/>
      <c r="N6369" s="9"/>
    </row>
    <row r="6370" spans="12:14" x14ac:dyDescent="0.25">
      <c r="L6370" s="9"/>
      <c r="M6370" s="9"/>
      <c r="N6370" s="9"/>
    </row>
    <row r="6371" spans="12:14" x14ac:dyDescent="0.25">
      <c r="L6371" s="9"/>
      <c r="M6371" s="9"/>
      <c r="N6371" s="9"/>
    </row>
    <row r="6372" spans="12:14" x14ac:dyDescent="0.25">
      <c r="L6372" s="9"/>
      <c r="M6372" s="9"/>
      <c r="N6372" s="9"/>
    </row>
    <row r="6373" spans="12:14" x14ac:dyDescent="0.25">
      <c r="L6373" s="9"/>
      <c r="M6373" s="9"/>
      <c r="N6373" s="9"/>
    </row>
    <row r="6374" spans="12:14" x14ac:dyDescent="0.25">
      <c r="L6374" s="9"/>
      <c r="M6374" s="9"/>
      <c r="N6374" s="9"/>
    </row>
    <row r="6375" spans="12:14" x14ac:dyDescent="0.25">
      <c r="L6375" s="9"/>
      <c r="M6375" s="9"/>
      <c r="N6375" s="9"/>
    </row>
    <row r="6376" spans="12:14" x14ac:dyDescent="0.25">
      <c r="L6376" s="9"/>
      <c r="M6376" s="9"/>
      <c r="N6376" s="9"/>
    </row>
    <row r="6377" spans="12:14" x14ac:dyDescent="0.25">
      <c r="L6377" s="9"/>
      <c r="M6377" s="9"/>
      <c r="N6377" s="9"/>
    </row>
    <row r="6378" spans="12:14" x14ac:dyDescent="0.25">
      <c r="L6378" s="9"/>
      <c r="M6378" s="9"/>
      <c r="N6378" s="9"/>
    </row>
    <row r="6379" spans="12:14" x14ac:dyDescent="0.25">
      <c r="L6379" s="9"/>
      <c r="M6379" s="9"/>
      <c r="N6379" s="9"/>
    </row>
    <row r="6380" spans="12:14" x14ac:dyDescent="0.25">
      <c r="L6380" s="9"/>
      <c r="M6380" s="9"/>
      <c r="N6380" s="9"/>
    </row>
    <row r="6381" spans="12:14" x14ac:dyDescent="0.25">
      <c r="L6381" s="9"/>
      <c r="M6381" s="9"/>
      <c r="N6381" s="9"/>
    </row>
    <row r="6382" spans="12:14" x14ac:dyDescent="0.25">
      <c r="L6382" s="9"/>
      <c r="M6382" s="9"/>
      <c r="N6382" s="9"/>
    </row>
    <row r="6383" spans="12:14" x14ac:dyDescent="0.25">
      <c r="L6383" s="9"/>
      <c r="M6383" s="9"/>
      <c r="N6383" s="9"/>
    </row>
    <row r="6384" spans="12:14" x14ac:dyDescent="0.25">
      <c r="L6384" s="9"/>
      <c r="M6384" s="9"/>
      <c r="N6384" s="9"/>
    </row>
    <row r="6385" spans="12:14" x14ac:dyDescent="0.25">
      <c r="L6385" s="9"/>
      <c r="M6385" s="9"/>
      <c r="N6385" s="9"/>
    </row>
    <row r="6386" spans="12:14" x14ac:dyDescent="0.25">
      <c r="L6386" s="9"/>
      <c r="M6386" s="9"/>
      <c r="N6386" s="9"/>
    </row>
    <row r="6387" spans="12:14" x14ac:dyDescent="0.25">
      <c r="L6387" s="9"/>
      <c r="M6387" s="9"/>
      <c r="N6387" s="9"/>
    </row>
    <row r="6388" spans="12:14" x14ac:dyDescent="0.25">
      <c r="L6388" s="9"/>
      <c r="M6388" s="9"/>
      <c r="N6388" s="9"/>
    </row>
    <row r="6389" spans="12:14" x14ac:dyDescent="0.25">
      <c r="L6389" s="9"/>
      <c r="M6389" s="9"/>
      <c r="N6389" s="9"/>
    </row>
    <row r="6390" spans="12:14" x14ac:dyDescent="0.25">
      <c r="L6390" s="9"/>
      <c r="M6390" s="9"/>
      <c r="N6390" s="9"/>
    </row>
    <row r="6391" spans="12:14" x14ac:dyDescent="0.25">
      <c r="L6391" s="9"/>
      <c r="M6391" s="9"/>
      <c r="N6391" s="9"/>
    </row>
    <row r="6392" spans="12:14" x14ac:dyDescent="0.25">
      <c r="L6392" s="9"/>
      <c r="M6392" s="9"/>
      <c r="N6392" s="9"/>
    </row>
    <row r="6393" spans="12:14" x14ac:dyDescent="0.25">
      <c r="L6393" s="9"/>
      <c r="M6393" s="9"/>
      <c r="N6393" s="9"/>
    </row>
    <row r="6394" spans="12:14" x14ac:dyDescent="0.25">
      <c r="L6394" s="9"/>
      <c r="M6394" s="9"/>
      <c r="N6394" s="9"/>
    </row>
    <row r="6395" spans="12:14" x14ac:dyDescent="0.25">
      <c r="L6395" s="9"/>
      <c r="M6395" s="9"/>
      <c r="N6395" s="9"/>
    </row>
    <row r="6396" spans="12:14" x14ac:dyDescent="0.25">
      <c r="L6396" s="9"/>
      <c r="M6396" s="9"/>
      <c r="N6396" s="9"/>
    </row>
    <row r="6397" spans="12:14" x14ac:dyDescent="0.25">
      <c r="L6397" s="9"/>
      <c r="M6397" s="9"/>
      <c r="N6397" s="9"/>
    </row>
    <row r="6398" spans="12:14" x14ac:dyDescent="0.25">
      <c r="L6398" s="9"/>
      <c r="M6398" s="9"/>
      <c r="N6398" s="9"/>
    </row>
    <row r="6399" spans="12:14" x14ac:dyDescent="0.25">
      <c r="L6399" s="9"/>
      <c r="M6399" s="9"/>
      <c r="N6399" s="9"/>
    </row>
    <row r="6400" spans="12:14" x14ac:dyDescent="0.25">
      <c r="L6400" s="9"/>
      <c r="M6400" s="9"/>
      <c r="N6400" s="9"/>
    </row>
    <row r="6401" spans="12:14" x14ac:dyDescent="0.25">
      <c r="L6401" s="9"/>
      <c r="M6401" s="9"/>
      <c r="N6401" s="9"/>
    </row>
    <row r="6402" spans="12:14" x14ac:dyDescent="0.25">
      <c r="L6402" s="9"/>
      <c r="M6402" s="9"/>
      <c r="N6402" s="9"/>
    </row>
    <row r="6403" spans="12:14" x14ac:dyDescent="0.25">
      <c r="L6403" s="9"/>
      <c r="M6403" s="9"/>
      <c r="N6403" s="9"/>
    </row>
    <row r="6404" spans="12:14" x14ac:dyDescent="0.25">
      <c r="L6404" s="9"/>
      <c r="M6404" s="9"/>
      <c r="N6404" s="9"/>
    </row>
    <row r="6405" spans="12:14" x14ac:dyDescent="0.25">
      <c r="L6405" s="9"/>
      <c r="M6405" s="9"/>
      <c r="N6405" s="9"/>
    </row>
    <row r="6406" spans="12:14" x14ac:dyDescent="0.25">
      <c r="L6406" s="9"/>
      <c r="M6406" s="9"/>
      <c r="N6406" s="9"/>
    </row>
    <row r="6407" spans="12:14" x14ac:dyDescent="0.25">
      <c r="L6407" s="9"/>
      <c r="M6407" s="9"/>
      <c r="N6407" s="9"/>
    </row>
    <row r="6408" spans="12:14" x14ac:dyDescent="0.25">
      <c r="L6408" s="9"/>
      <c r="M6408" s="9"/>
      <c r="N6408" s="9"/>
    </row>
    <row r="6409" spans="12:14" x14ac:dyDescent="0.25">
      <c r="L6409" s="9"/>
      <c r="M6409" s="9"/>
      <c r="N6409" s="9"/>
    </row>
    <row r="6410" spans="12:14" x14ac:dyDescent="0.25">
      <c r="L6410" s="9"/>
      <c r="M6410" s="9"/>
      <c r="N6410" s="9"/>
    </row>
    <row r="6411" spans="12:14" x14ac:dyDescent="0.25">
      <c r="L6411" s="9"/>
      <c r="M6411" s="9"/>
      <c r="N6411" s="9"/>
    </row>
    <row r="6412" spans="12:14" x14ac:dyDescent="0.25">
      <c r="L6412" s="9"/>
      <c r="M6412" s="9"/>
      <c r="N6412" s="9"/>
    </row>
    <row r="6413" spans="12:14" x14ac:dyDescent="0.25">
      <c r="L6413" s="9"/>
      <c r="M6413" s="9"/>
      <c r="N6413" s="9"/>
    </row>
    <row r="6414" spans="12:14" x14ac:dyDescent="0.25">
      <c r="L6414" s="9"/>
      <c r="M6414" s="9"/>
      <c r="N6414" s="9"/>
    </row>
    <row r="6415" spans="12:14" x14ac:dyDescent="0.25">
      <c r="L6415" s="9"/>
      <c r="M6415" s="9"/>
      <c r="N6415" s="9"/>
    </row>
    <row r="6416" spans="12:14" x14ac:dyDescent="0.25">
      <c r="L6416" s="9"/>
      <c r="M6416" s="9"/>
      <c r="N6416" s="9"/>
    </row>
    <row r="6417" spans="12:14" x14ac:dyDescent="0.25">
      <c r="L6417" s="9"/>
      <c r="M6417" s="9"/>
      <c r="N6417" s="9"/>
    </row>
    <row r="6418" spans="12:14" x14ac:dyDescent="0.25">
      <c r="L6418" s="9"/>
      <c r="M6418" s="9"/>
      <c r="N6418" s="9"/>
    </row>
    <row r="6419" spans="12:14" x14ac:dyDescent="0.25">
      <c r="L6419" s="9"/>
      <c r="M6419" s="9"/>
      <c r="N6419" s="9"/>
    </row>
    <row r="6420" spans="12:14" x14ac:dyDescent="0.25">
      <c r="L6420" s="9"/>
      <c r="M6420" s="9"/>
      <c r="N6420" s="9"/>
    </row>
    <row r="6421" spans="12:14" x14ac:dyDescent="0.25">
      <c r="L6421" s="9"/>
      <c r="M6421" s="9"/>
      <c r="N6421" s="9"/>
    </row>
    <row r="6422" spans="12:14" x14ac:dyDescent="0.25">
      <c r="L6422" s="9"/>
      <c r="M6422" s="9"/>
      <c r="N6422" s="9"/>
    </row>
    <row r="6423" spans="12:14" x14ac:dyDescent="0.25">
      <c r="L6423" s="9"/>
      <c r="M6423" s="9"/>
      <c r="N6423" s="9"/>
    </row>
    <row r="6424" spans="12:14" x14ac:dyDescent="0.25">
      <c r="L6424" s="9"/>
      <c r="M6424" s="9"/>
      <c r="N6424" s="9"/>
    </row>
    <row r="6425" spans="12:14" x14ac:dyDescent="0.25">
      <c r="L6425" s="9"/>
      <c r="M6425" s="9"/>
      <c r="N6425" s="9"/>
    </row>
    <row r="6426" spans="12:14" x14ac:dyDescent="0.25">
      <c r="L6426" s="9"/>
      <c r="M6426" s="9"/>
      <c r="N6426" s="9"/>
    </row>
    <row r="6427" spans="12:14" x14ac:dyDescent="0.25">
      <c r="L6427" s="9"/>
      <c r="M6427" s="9"/>
      <c r="N6427" s="9"/>
    </row>
    <row r="6428" spans="12:14" x14ac:dyDescent="0.25">
      <c r="L6428" s="9"/>
      <c r="M6428" s="9"/>
      <c r="N6428" s="9"/>
    </row>
    <row r="6429" spans="12:14" x14ac:dyDescent="0.25">
      <c r="L6429" s="9"/>
      <c r="M6429" s="9"/>
      <c r="N6429" s="9"/>
    </row>
    <row r="6430" spans="12:14" x14ac:dyDescent="0.25">
      <c r="L6430" s="9"/>
      <c r="M6430" s="9"/>
      <c r="N6430" s="9"/>
    </row>
    <row r="6431" spans="12:14" x14ac:dyDescent="0.25">
      <c r="L6431" s="9"/>
      <c r="M6431" s="9"/>
      <c r="N6431" s="9"/>
    </row>
    <row r="6432" spans="12:14" x14ac:dyDescent="0.25">
      <c r="L6432" s="9"/>
      <c r="M6432" s="9"/>
      <c r="N6432" s="9"/>
    </row>
    <row r="6433" spans="12:14" x14ac:dyDescent="0.25">
      <c r="L6433" s="9"/>
      <c r="M6433" s="9"/>
      <c r="N6433" s="9"/>
    </row>
    <row r="6434" spans="12:14" x14ac:dyDescent="0.25">
      <c r="L6434" s="9"/>
      <c r="M6434" s="9"/>
      <c r="N6434" s="9"/>
    </row>
    <row r="6435" spans="12:14" x14ac:dyDescent="0.25">
      <c r="L6435" s="9"/>
      <c r="M6435" s="9"/>
      <c r="N6435" s="9"/>
    </row>
    <row r="6436" spans="12:14" x14ac:dyDescent="0.25">
      <c r="L6436" s="9"/>
      <c r="M6436" s="9"/>
      <c r="N6436" s="9"/>
    </row>
    <row r="6437" spans="12:14" x14ac:dyDescent="0.25">
      <c r="L6437" s="9"/>
      <c r="M6437" s="9"/>
      <c r="N6437" s="9"/>
    </row>
    <row r="6438" spans="12:14" x14ac:dyDescent="0.25">
      <c r="L6438" s="9"/>
      <c r="M6438" s="9"/>
      <c r="N6438" s="9"/>
    </row>
    <row r="6439" spans="12:14" x14ac:dyDescent="0.25">
      <c r="L6439" s="9"/>
      <c r="M6439" s="9"/>
      <c r="N6439" s="9"/>
    </row>
    <row r="6440" spans="12:14" x14ac:dyDescent="0.25">
      <c r="L6440" s="9"/>
      <c r="M6440" s="9"/>
      <c r="N6440" s="9"/>
    </row>
    <row r="6441" spans="12:14" x14ac:dyDescent="0.25">
      <c r="L6441" s="9"/>
      <c r="M6441" s="9"/>
      <c r="N6441" s="9"/>
    </row>
    <row r="6442" spans="12:14" x14ac:dyDescent="0.25">
      <c r="L6442" s="9"/>
      <c r="M6442" s="9"/>
      <c r="N6442" s="9"/>
    </row>
    <row r="6443" spans="12:14" x14ac:dyDescent="0.25">
      <c r="L6443" s="9"/>
      <c r="M6443" s="9"/>
      <c r="N6443" s="9"/>
    </row>
    <row r="6444" spans="12:14" x14ac:dyDescent="0.25">
      <c r="L6444" s="9"/>
      <c r="M6444" s="9"/>
      <c r="N6444" s="9"/>
    </row>
    <row r="6445" spans="12:14" x14ac:dyDescent="0.25">
      <c r="L6445" s="9"/>
      <c r="M6445" s="9"/>
      <c r="N6445" s="9"/>
    </row>
    <row r="6446" spans="12:14" x14ac:dyDescent="0.25">
      <c r="L6446" s="9"/>
      <c r="M6446" s="9"/>
      <c r="N6446" s="9"/>
    </row>
    <row r="6447" spans="12:14" x14ac:dyDescent="0.25">
      <c r="L6447" s="9"/>
      <c r="M6447" s="9"/>
      <c r="N6447" s="9"/>
    </row>
    <row r="6448" spans="12:14" x14ac:dyDescent="0.25">
      <c r="L6448" s="9"/>
      <c r="M6448" s="9"/>
      <c r="N6448" s="9"/>
    </row>
    <row r="6449" spans="12:14" x14ac:dyDescent="0.25">
      <c r="L6449" s="9"/>
      <c r="M6449" s="9"/>
      <c r="N6449" s="9"/>
    </row>
    <row r="6450" spans="12:14" x14ac:dyDescent="0.25">
      <c r="L6450" s="9"/>
      <c r="M6450" s="9"/>
      <c r="N6450" s="9"/>
    </row>
    <row r="6451" spans="12:14" x14ac:dyDescent="0.25">
      <c r="L6451" s="9"/>
      <c r="M6451" s="9"/>
      <c r="N6451" s="9"/>
    </row>
    <row r="6452" spans="12:14" x14ac:dyDescent="0.25">
      <c r="L6452" s="9"/>
      <c r="M6452" s="9"/>
      <c r="N6452" s="9"/>
    </row>
    <row r="6453" spans="12:14" x14ac:dyDescent="0.25">
      <c r="L6453" s="9"/>
      <c r="M6453" s="9"/>
      <c r="N6453" s="9"/>
    </row>
    <row r="6454" spans="12:14" x14ac:dyDescent="0.25">
      <c r="L6454" s="9"/>
      <c r="M6454" s="9"/>
      <c r="N6454" s="9"/>
    </row>
    <row r="6455" spans="12:14" x14ac:dyDescent="0.25">
      <c r="L6455" s="9"/>
      <c r="M6455" s="9"/>
      <c r="N6455" s="9"/>
    </row>
    <row r="6456" spans="12:14" x14ac:dyDescent="0.25">
      <c r="L6456" s="9"/>
      <c r="M6456" s="9"/>
      <c r="N6456" s="9"/>
    </row>
    <row r="6457" spans="12:14" x14ac:dyDescent="0.25">
      <c r="L6457" s="9"/>
      <c r="M6457" s="9"/>
      <c r="N6457" s="9"/>
    </row>
    <row r="6458" spans="12:14" x14ac:dyDescent="0.25">
      <c r="L6458" s="9"/>
      <c r="M6458" s="9"/>
      <c r="N6458" s="9"/>
    </row>
    <row r="6459" spans="12:14" x14ac:dyDescent="0.25">
      <c r="L6459" s="9"/>
      <c r="M6459" s="9"/>
      <c r="N6459" s="9"/>
    </row>
    <row r="6460" spans="12:14" x14ac:dyDescent="0.25">
      <c r="L6460" s="9"/>
      <c r="M6460" s="9"/>
      <c r="N6460" s="9"/>
    </row>
    <row r="6461" spans="12:14" x14ac:dyDescent="0.25">
      <c r="L6461" s="9"/>
      <c r="M6461" s="9"/>
      <c r="N6461" s="9"/>
    </row>
    <row r="6462" spans="12:14" x14ac:dyDescent="0.25">
      <c r="L6462" s="9"/>
      <c r="M6462" s="9"/>
      <c r="N6462" s="9"/>
    </row>
    <row r="6463" spans="12:14" x14ac:dyDescent="0.25">
      <c r="L6463" s="9"/>
      <c r="M6463" s="9"/>
      <c r="N6463" s="9"/>
    </row>
    <row r="6464" spans="12:14" x14ac:dyDescent="0.25">
      <c r="L6464" s="9"/>
      <c r="M6464" s="9"/>
      <c r="N6464" s="9"/>
    </row>
    <row r="6465" spans="12:14" x14ac:dyDescent="0.25">
      <c r="L6465" s="9"/>
      <c r="M6465" s="9"/>
      <c r="N6465" s="9"/>
    </row>
    <row r="6466" spans="12:14" x14ac:dyDescent="0.25">
      <c r="L6466" s="9"/>
      <c r="M6466" s="9"/>
      <c r="N6466" s="9"/>
    </row>
    <row r="6467" spans="12:14" x14ac:dyDescent="0.25">
      <c r="L6467" s="9"/>
      <c r="M6467" s="9"/>
      <c r="N6467" s="9"/>
    </row>
    <row r="6468" spans="12:14" x14ac:dyDescent="0.25">
      <c r="L6468" s="9"/>
      <c r="M6468" s="9"/>
      <c r="N6468" s="9"/>
    </row>
    <row r="6469" spans="12:14" x14ac:dyDescent="0.25">
      <c r="L6469" s="9"/>
      <c r="M6469" s="9"/>
      <c r="N6469" s="9"/>
    </row>
    <row r="6470" spans="12:14" x14ac:dyDescent="0.25">
      <c r="L6470" s="9"/>
      <c r="M6470" s="9"/>
      <c r="N6470" s="9"/>
    </row>
    <row r="6471" spans="12:14" x14ac:dyDescent="0.25">
      <c r="L6471" s="9"/>
      <c r="M6471" s="9"/>
      <c r="N6471" s="9"/>
    </row>
    <row r="6472" spans="12:14" x14ac:dyDescent="0.25">
      <c r="L6472" s="9"/>
      <c r="M6472" s="9"/>
      <c r="N6472" s="9"/>
    </row>
    <row r="6473" spans="12:14" x14ac:dyDescent="0.25">
      <c r="L6473" s="9"/>
      <c r="M6473" s="9"/>
      <c r="N6473" s="9"/>
    </row>
    <row r="6474" spans="12:14" x14ac:dyDescent="0.25">
      <c r="L6474" s="9"/>
      <c r="M6474" s="9"/>
      <c r="N6474" s="9"/>
    </row>
    <row r="6475" spans="12:14" x14ac:dyDescent="0.25">
      <c r="L6475" s="9"/>
      <c r="M6475" s="9"/>
      <c r="N6475" s="9"/>
    </row>
    <row r="6476" spans="12:14" x14ac:dyDescent="0.25">
      <c r="L6476" s="9"/>
      <c r="M6476" s="9"/>
      <c r="N6476" s="9"/>
    </row>
    <row r="6477" spans="12:14" x14ac:dyDescent="0.25">
      <c r="L6477" s="9"/>
      <c r="M6477" s="9"/>
      <c r="N6477" s="9"/>
    </row>
    <row r="6478" spans="12:14" x14ac:dyDescent="0.25">
      <c r="L6478" s="9"/>
      <c r="M6478" s="9"/>
      <c r="N6478" s="9"/>
    </row>
    <row r="6479" spans="12:14" x14ac:dyDescent="0.25">
      <c r="L6479" s="9"/>
      <c r="M6479" s="9"/>
      <c r="N6479" s="9"/>
    </row>
    <row r="6480" spans="12:14" x14ac:dyDescent="0.25">
      <c r="L6480" s="9"/>
      <c r="M6480" s="9"/>
      <c r="N6480" s="9"/>
    </row>
    <row r="6481" spans="12:14" x14ac:dyDescent="0.25">
      <c r="L6481" s="9"/>
      <c r="M6481" s="9"/>
      <c r="N6481" s="9"/>
    </row>
    <row r="6482" spans="12:14" x14ac:dyDescent="0.25">
      <c r="L6482" s="9"/>
      <c r="M6482" s="9"/>
      <c r="N6482" s="9"/>
    </row>
    <row r="6483" spans="12:14" x14ac:dyDescent="0.25">
      <c r="L6483" s="9"/>
      <c r="M6483" s="9"/>
      <c r="N6483" s="9"/>
    </row>
    <row r="6484" spans="12:14" x14ac:dyDescent="0.25">
      <c r="L6484" s="9"/>
      <c r="M6484" s="9"/>
      <c r="N6484" s="9"/>
    </row>
    <row r="6485" spans="12:14" x14ac:dyDescent="0.25">
      <c r="L6485" s="9"/>
      <c r="M6485" s="9"/>
      <c r="N6485" s="9"/>
    </row>
    <row r="6486" spans="12:14" x14ac:dyDescent="0.25">
      <c r="L6486" s="9"/>
      <c r="M6486" s="9"/>
      <c r="N6486" s="9"/>
    </row>
    <row r="6487" spans="12:14" x14ac:dyDescent="0.25">
      <c r="L6487" s="9"/>
      <c r="M6487" s="9"/>
      <c r="N6487" s="9"/>
    </row>
    <row r="6488" spans="12:14" x14ac:dyDescent="0.25">
      <c r="L6488" s="9"/>
      <c r="M6488" s="9"/>
      <c r="N6488" s="9"/>
    </row>
    <row r="6489" spans="12:14" x14ac:dyDescent="0.25">
      <c r="L6489" s="9"/>
      <c r="M6489" s="9"/>
      <c r="N6489" s="9"/>
    </row>
    <row r="6490" spans="12:14" x14ac:dyDescent="0.25">
      <c r="L6490" s="9"/>
      <c r="M6490" s="9"/>
      <c r="N6490" s="9"/>
    </row>
    <row r="6491" spans="12:14" x14ac:dyDescent="0.25">
      <c r="L6491" s="9"/>
      <c r="M6491" s="9"/>
      <c r="N6491" s="9"/>
    </row>
    <row r="6492" spans="12:14" x14ac:dyDescent="0.25">
      <c r="L6492" s="9"/>
      <c r="M6492" s="9"/>
      <c r="N6492" s="9"/>
    </row>
    <row r="6493" spans="12:14" x14ac:dyDescent="0.25">
      <c r="L6493" s="9"/>
      <c r="M6493" s="9"/>
      <c r="N6493" s="9"/>
    </row>
    <row r="6494" spans="12:14" x14ac:dyDescent="0.25">
      <c r="L6494" s="9"/>
      <c r="M6494" s="9"/>
      <c r="N6494" s="9"/>
    </row>
    <row r="6495" spans="12:14" x14ac:dyDescent="0.25">
      <c r="L6495" s="9"/>
      <c r="M6495" s="9"/>
      <c r="N6495" s="9"/>
    </row>
    <row r="6496" spans="12:14" x14ac:dyDescent="0.25">
      <c r="L6496" s="9"/>
      <c r="M6496" s="9"/>
      <c r="N6496" s="9"/>
    </row>
    <row r="6497" spans="12:14" x14ac:dyDescent="0.25">
      <c r="L6497" s="9"/>
      <c r="M6497" s="9"/>
      <c r="N6497" s="9"/>
    </row>
    <row r="6498" spans="12:14" x14ac:dyDescent="0.25">
      <c r="L6498" s="9"/>
      <c r="M6498" s="9"/>
      <c r="N6498" s="9"/>
    </row>
    <row r="6499" spans="12:14" x14ac:dyDescent="0.25">
      <c r="L6499" s="9"/>
      <c r="M6499" s="9"/>
      <c r="N6499" s="9"/>
    </row>
    <row r="6500" spans="12:14" x14ac:dyDescent="0.25">
      <c r="L6500" s="9"/>
      <c r="M6500" s="9"/>
      <c r="N6500" s="9"/>
    </row>
    <row r="6501" spans="12:14" x14ac:dyDescent="0.25">
      <c r="L6501" s="9"/>
      <c r="M6501" s="9"/>
      <c r="N6501" s="9"/>
    </row>
    <row r="6502" spans="12:14" x14ac:dyDescent="0.25">
      <c r="L6502" s="9"/>
      <c r="M6502" s="9"/>
      <c r="N6502" s="9"/>
    </row>
    <row r="6503" spans="12:14" x14ac:dyDescent="0.25">
      <c r="L6503" s="9"/>
      <c r="M6503" s="9"/>
      <c r="N6503" s="9"/>
    </row>
    <row r="6504" spans="12:14" x14ac:dyDescent="0.25">
      <c r="L6504" s="9"/>
      <c r="M6504" s="9"/>
      <c r="N6504" s="9"/>
    </row>
    <row r="6505" spans="12:14" x14ac:dyDescent="0.25">
      <c r="L6505" s="9"/>
      <c r="M6505" s="9"/>
      <c r="N6505" s="9"/>
    </row>
    <row r="6506" spans="12:14" x14ac:dyDescent="0.25">
      <c r="L6506" s="9"/>
      <c r="M6506" s="9"/>
      <c r="N6506" s="9"/>
    </row>
    <row r="6507" spans="12:14" x14ac:dyDescent="0.25">
      <c r="L6507" s="9"/>
      <c r="M6507" s="9"/>
      <c r="N6507" s="9"/>
    </row>
    <row r="6508" spans="12:14" x14ac:dyDescent="0.25">
      <c r="L6508" s="9"/>
      <c r="M6508" s="9"/>
      <c r="N6508" s="9"/>
    </row>
    <row r="6509" spans="12:14" x14ac:dyDescent="0.25">
      <c r="L6509" s="9"/>
      <c r="M6509" s="9"/>
      <c r="N6509" s="9"/>
    </row>
    <row r="6510" spans="12:14" x14ac:dyDescent="0.25">
      <c r="L6510" s="9"/>
      <c r="M6510" s="9"/>
      <c r="N6510" s="9"/>
    </row>
    <row r="6511" spans="12:14" x14ac:dyDescent="0.25">
      <c r="L6511" s="9"/>
      <c r="M6511" s="9"/>
      <c r="N6511" s="9"/>
    </row>
    <row r="6512" spans="12:14" x14ac:dyDescent="0.25">
      <c r="L6512" s="9"/>
      <c r="M6512" s="9"/>
      <c r="N6512" s="9"/>
    </row>
    <row r="6513" spans="12:14" x14ac:dyDescent="0.25">
      <c r="L6513" s="9"/>
      <c r="M6513" s="9"/>
      <c r="N6513" s="9"/>
    </row>
    <row r="6514" spans="12:14" x14ac:dyDescent="0.25">
      <c r="L6514" s="9"/>
      <c r="M6514" s="9"/>
      <c r="N6514" s="9"/>
    </row>
    <row r="6515" spans="12:14" x14ac:dyDescent="0.25">
      <c r="L6515" s="9"/>
      <c r="M6515" s="9"/>
      <c r="N6515" s="9"/>
    </row>
    <row r="6516" spans="12:14" x14ac:dyDescent="0.25">
      <c r="L6516" s="9"/>
      <c r="M6516" s="9"/>
      <c r="N6516" s="9"/>
    </row>
    <row r="6517" spans="12:14" x14ac:dyDescent="0.25">
      <c r="L6517" s="9"/>
      <c r="M6517" s="9"/>
      <c r="N6517" s="9"/>
    </row>
    <row r="6518" spans="12:14" x14ac:dyDescent="0.25">
      <c r="L6518" s="9"/>
      <c r="M6518" s="9"/>
      <c r="N6518" s="9"/>
    </row>
    <row r="6519" spans="12:14" x14ac:dyDescent="0.25">
      <c r="L6519" s="9"/>
      <c r="M6519" s="9"/>
      <c r="N6519" s="9"/>
    </row>
    <row r="6520" spans="12:14" x14ac:dyDescent="0.25">
      <c r="L6520" s="9"/>
      <c r="M6520" s="9"/>
      <c r="N6520" s="9"/>
    </row>
    <row r="6521" spans="12:14" x14ac:dyDescent="0.25">
      <c r="L6521" s="9"/>
      <c r="M6521" s="9"/>
      <c r="N6521" s="9"/>
    </row>
    <row r="6522" spans="12:14" x14ac:dyDescent="0.25">
      <c r="L6522" s="9"/>
      <c r="M6522" s="9"/>
      <c r="N6522" s="9"/>
    </row>
    <row r="6523" spans="12:14" x14ac:dyDescent="0.25">
      <c r="L6523" s="9"/>
      <c r="M6523" s="9"/>
      <c r="N6523" s="9"/>
    </row>
    <row r="6524" spans="12:14" x14ac:dyDescent="0.25">
      <c r="L6524" s="9"/>
      <c r="M6524" s="9"/>
      <c r="N6524" s="9"/>
    </row>
    <row r="6525" spans="12:14" x14ac:dyDescent="0.25">
      <c r="L6525" s="9"/>
      <c r="M6525" s="9"/>
      <c r="N6525" s="9"/>
    </row>
    <row r="6526" spans="12:14" x14ac:dyDescent="0.25">
      <c r="L6526" s="9"/>
      <c r="M6526" s="9"/>
      <c r="N6526" s="9"/>
    </row>
    <row r="6527" spans="12:14" x14ac:dyDescent="0.25">
      <c r="L6527" s="9"/>
      <c r="M6527" s="9"/>
      <c r="N6527" s="9"/>
    </row>
    <row r="6528" spans="12:14" x14ac:dyDescent="0.25">
      <c r="L6528" s="9"/>
      <c r="M6528" s="9"/>
      <c r="N6528" s="9"/>
    </row>
    <row r="6529" spans="12:14" x14ac:dyDescent="0.25">
      <c r="L6529" s="9"/>
      <c r="M6529" s="9"/>
      <c r="N6529" s="9"/>
    </row>
    <row r="6530" spans="12:14" x14ac:dyDescent="0.25">
      <c r="L6530" s="9"/>
      <c r="M6530" s="9"/>
      <c r="N6530" s="9"/>
    </row>
    <row r="6531" spans="12:14" x14ac:dyDescent="0.25">
      <c r="L6531" s="9"/>
      <c r="M6531" s="9"/>
      <c r="N6531" s="9"/>
    </row>
    <row r="6532" spans="12:14" x14ac:dyDescent="0.25">
      <c r="L6532" s="9"/>
      <c r="M6532" s="9"/>
      <c r="N6532" s="9"/>
    </row>
    <row r="6533" spans="12:14" x14ac:dyDescent="0.25">
      <c r="L6533" s="9"/>
      <c r="M6533" s="9"/>
      <c r="N6533" s="9"/>
    </row>
    <row r="6534" spans="12:14" x14ac:dyDescent="0.25">
      <c r="L6534" s="9"/>
      <c r="M6534" s="9"/>
      <c r="N6534" s="9"/>
    </row>
    <row r="6535" spans="12:14" x14ac:dyDescent="0.25">
      <c r="L6535" s="9"/>
      <c r="M6535" s="9"/>
      <c r="N6535" s="9"/>
    </row>
    <row r="6536" spans="12:14" x14ac:dyDescent="0.25">
      <c r="L6536" s="9"/>
      <c r="M6536" s="9"/>
      <c r="N6536" s="9"/>
    </row>
    <row r="6537" spans="12:14" x14ac:dyDescent="0.25">
      <c r="L6537" s="9"/>
      <c r="M6537" s="9"/>
      <c r="N6537" s="9"/>
    </row>
    <row r="6538" spans="12:14" x14ac:dyDescent="0.25">
      <c r="L6538" s="9"/>
      <c r="M6538" s="9"/>
      <c r="N6538" s="9"/>
    </row>
    <row r="6539" spans="12:14" x14ac:dyDescent="0.25">
      <c r="L6539" s="9"/>
      <c r="M6539" s="9"/>
      <c r="N6539" s="9"/>
    </row>
    <row r="6540" spans="12:14" x14ac:dyDescent="0.25">
      <c r="L6540" s="9"/>
      <c r="M6540" s="9"/>
      <c r="N6540" s="9"/>
    </row>
    <row r="6541" spans="12:14" x14ac:dyDescent="0.25">
      <c r="L6541" s="9"/>
      <c r="M6541" s="9"/>
      <c r="N6541" s="9"/>
    </row>
    <row r="6542" spans="12:14" x14ac:dyDescent="0.25">
      <c r="L6542" s="9"/>
      <c r="M6542" s="9"/>
      <c r="N6542" s="9"/>
    </row>
    <row r="6543" spans="12:14" x14ac:dyDescent="0.25">
      <c r="L6543" s="9"/>
      <c r="M6543" s="9"/>
      <c r="N6543" s="9"/>
    </row>
    <row r="6544" spans="12:14" x14ac:dyDescent="0.25">
      <c r="L6544" s="9"/>
      <c r="M6544" s="9"/>
      <c r="N6544" s="9"/>
    </row>
    <row r="6545" spans="12:14" x14ac:dyDescent="0.25">
      <c r="L6545" s="9"/>
      <c r="M6545" s="9"/>
      <c r="N6545" s="9"/>
    </row>
    <row r="6546" spans="12:14" x14ac:dyDescent="0.25">
      <c r="L6546" s="9"/>
      <c r="M6546" s="9"/>
      <c r="N6546" s="9"/>
    </row>
    <row r="6547" spans="12:14" x14ac:dyDescent="0.25">
      <c r="L6547" s="9"/>
      <c r="M6547" s="9"/>
      <c r="N6547" s="9"/>
    </row>
    <row r="6548" spans="12:14" x14ac:dyDescent="0.25">
      <c r="L6548" s="9"/>
      <c r="M6548" s="9"/>
      <c r="N6548" s="9"/>
    </row>
    <row r="6549" spans="12:14" x14ac:dyDescent="0.25">
      <c r="L6549" s="9"/>
      <c r="M6549" s="9"/>
      <c r="N6549" s="9"/>
    </row>
    <row r="6550" spans="12:14" x14ac:dyDescent="0.25">
      <c r="L6550" s="9"/>
      <c r="M6550" s="9"/>
      <c r="N6550" s="9"/>
    </row>
    <row r="6551" spans="12:14" x14ac:dyDescent="0.25">
      <c r="L6551" s="9"/>
      <c r="M6551" s="9"/>
      <c r="N6551" s="9"/>
    </row>
    <row r="6552" spans="12:14" x14ac:dyDescent="0.25">
      <c r="L6552" s="9"/>
      <c r="M6552" s="9"/>
      <c r="N6552" s="9"/>
    </row>
    <row r="6553" spans="12:14" x14ac:dyDescent="0.25">
      <c r="L6553" s="9"/>
      <c r="M6553" s="9"/>
      <c r="N6553" s="9"/>
    </row>
    <row r="6554" spans="12:14" x14ac:dyDescent="0.25">
      <c r="L6554" s="9"/>
      <c r="M6554" s="9"/>
      <c r="N6554" s="9"/>
    </row>
    <row r="6555" spans="12:14" x14ac:dyDescent="0.25">
      <c r="L6555" s="9"/>
      <c r="M6555" s="9"/>
      <c r="N6555" s="9"/>
    </row>
    <row r="6556" spans="12:14" x14ac:dyDescent="0.25">
      <c r="L6556" s="9"/>
      <c r="M6556" s="9"/>
      <c r="N6556" s="9"/>
    </row>
    <row r="6557" spans="12:14" x14ac:dyDescent="0.25">
      <c r="L6557" s="9"/>
      <c r="M6557" s="9"/>
      <c r="N6557" s="9"/>
    </row>
    <row r="6558" spans="12:14" x14ac:dyDescent="0.25">
      <c r="L6558" s="9"/>
      <c r="M6558" s="9"/>
      <c r="N6558" s="9"/>
    </row>
    <row r="6559" spans="12:14" x14ac:dyDescent="0.25">
      <c r="L6559" s="9"/>
      <c r="M6559" s="9"/>
      <c r="N6559" s="9"/>
    </row>
    <row r="6560" spans="12:14" x14ac:dyDescent="0.25">
      <c r="L6560" s="9"/>
      <c r="M6560" s="9"/>
      <c r="N6560" s="9"/>
    </row>
    <row r="6561" spans="12:14" x14ac:dyDescent="0.25">
      <c r="L6561" s="9"/>
      <c r="M6561" s="9"/>
      <c r="N6561" s="9"/>
    </row>
    <row r="6562" spans="12:14" x14ac:dyDescent="0.25">
      <c r="L6562" s="9"/>
      <c r="M6562" s="9"/>
      <c r="N6562" s="9"/>
    </row>
    <row r="6563" spans="12:14" x14ac:dyDescent="0.25">
      <c r="L6563" s="9"/>
      <c r="M6563" s="9"/>
      <c r="N6563" s="9"/>
    </row>
    <row r="6564" spans="12:14" x14ac:dyDescent="0.25">
      <c r="L6564" s="9"/>
      <c r="M6564" s="9"/>
      <c r="N6564" s="9"/>
    </row>
    <row r="6565" spans="12:14" x14ac:dyDescent="0.25">
      <c r="L6565" s="9"/>
      <c r="M6565" s="9"/>
      <c r="N6565" s="9"/>
    </row>
    <row r="6566" spans="12:14" x14ac:dyDescent="0.25">
      <c r="L6566" s="9"/>
      <c r="M6566" s="9"/>
      <c r="N6566" s="9"/>
    </row>
    <row r="6567" spans="12:14" x14ac:dyDescent="0.25">
      <c r="L6567" s="9"/>
      <c r="M6567" s="9"/>
      <c r="N6567" s="9"/>
    </row>
    <row r="6568" spans="12:14" x14ac:dyDescent="0.25">
      <c r="L6568" s="9"/>
      <c r="M6568" s="9"/>
      <c r="N6568" s="9"/>
    </row>
    <row r="6569" spans="12:14" x14ac:dyDescent="0.25">
      <c r="L6569" s="9"/>
      <c r="M6569" s="9"/>
      <c r="N6569" s="9"/>
    </row>
    <row r="6570" spans="12:14" x14ac:dyDescent="0.25">
      <c r="L6570" s="9"/>
      <c r="M6570" s="9"/>
      <c r="N6570" s="9"/>
    </row>
    <row r="6571" spans="12:14" x14ac:dyDescent="0.25">
      <c r="L6571" s="9"/>
      <c r="M6571" s="9"/>
      <c r="N6571" s="9"/>
    </row>
    <row r="6572" spans="12:14" x14ac:dyDescent="0.25">
      <c r="L6572" s="9"/>
      <c r="M6572" s="9"/>
      <c r="N6572" s="9"/>
    </row>
    <row r="6573" spans="12:14" x14ac:dyDescent="0.25">
      <c r="L6573" s="9"/>
      <c r="M6573" s="9"/>
      <c r="N6573" s="9"/>
    </row>
    <row r="6574" spans="12:14" x14ac:dyDescent="0.25">
      <c r="L6574" s="9"/>
      <c r="M6574" s="9"/>
      <c r="N6574" s="9"/>
    </row>
    <row r="6575" spans="12:14" x14ac:dyDescent="0.25">
      <c r="L6575" s="9"/>
      <c r="M6575" s="9"/>
      <c r="N6575" s="9"/>
    </row>
    <row r="6576" spans="12:14" x14ac:dyDescent="0.25">
      <c r="L6576" s="9"/>
      <c r="M6576" s="9"/>
      <c r="N6576" s="9"/>
    </row>
    <row r="6577" spans="12:14" x14ac:dyDescent="0.25">
      <c r="L6577" s="9"/>
      <c r="M6577" s="9"/>
      <c r="N6577" s="9"/>
    </row>
    <row r="6578" spans="12:14" x14ac:dyDescent="0.25">
      <c r="L6578" s="9"/>
      <c r="M6578" s="9"/>
      <c r="N6578" s="9"/>
    </row>
    <row r="6579" spans="12:14" x14ac:dyDescent="0.25">
      <c r="L6579" s="9"/>
      <c r="M6579" s="9"/>
      <c r="N6579" s="9"/>
    </row>
    <row r="6580" spans="12:14" x14ac:dyDescent="0.25">
      <c r="L6580" s="9"/>
      <c r="M6580" s="9"/>
      <c r="N6580" s="9"/>
    </row>
    <row r="6581" spans="12:14" x14ac:dyDescent="0.25">
      <c r="L6581" s="9"/>
      <c r="M6581" s="9"/>
      <c r="N6581" s="9"/>
    </row>
    <row r="6582" spans="12:14" x14ac:dyDescent="0.25">
      <c r="L6582" s="9"/>
      <c r="M6582" s="9"/>
      <c r="N6582" s="9"/>
    </row>
    <row r="6583" spans="12:14" x14ac:dyDescent="0.25">
      <c r="L6583" s="9"/>
      <c r="M6583" s="9"/>
      <c r="N6583" s="9"/>
    </row>
    <row r="6584" spans="12:14" x14ac:dyDescent="0.25">
      <c r="L6584" s="9"/>
      <c r="M6584" s="9"/>
      <c r="N6584" s="9"/>
    </row>
    <row r="6585" spans="12:14" x14ac:dyDescent="0.25">
      <c r="L6585" s="9"/>
      <c r="M6585" s="9"/>
      <c r="N6585" s="9"/>
    </row>
    <row r="6586" spans="12:14" x14ac:dyDescent="0.25">
      <c r="L6586" s="9"/>
      <c r="M6586" s="9"/>
      <c r="N6586" s="9"/>
    </row>
    <row r="6587" spans="12:14" x14ac:dyDescent="0.25">
      <c r="L6587" s="9"/>
      <c r="M6587" s="9"/>
      <c r="N6587" s="9"/>
    </row>
    <row r="6588" spans="12:14" x14ac:dyDescent="0.25">
      <c r="L6588" s="9"/>
      <c r="M6588" s="9"/>
      <c r="N6588" s="9"/>
    </row>
    <row r="6589" spans="12:14" x14ac:dyDescent="0.25">
      <c r="L6589" s="9"/>
      <c r="M6589" s="9"/>
      <c r="N6589" s="9"/>
    </row>
    <row r="6590" spans="12:14" x14ac:dyDescent="0.25">
      <c r="L6590" s="9"/>
      <c r="M6590" s="9"/>
      <c r="N6590" s="9"/>
    </row>
    <row r="6591" spans="12:14" x14ac:dyDescent="0.25">
      <c r="L6591" s="9"/>
      <c r="M6591" s="9"/>
      <c r="N6591" s="9"/>
    </row>
    <row r="6592" spans="12:14" x14ac:dyDescent="0.25">
      <c r="L6592" s="9"/>
      <c r="M6592" s="9"/>
      <c r="N6592" s="9"/>
    </row>
    <row r="6593" spans="12:14" x14ac:dyDescent="0.25">
      <c r="L6593" s="9"/>
      <c r="M6593" s="9"/>
      <c r="N6593" s="9"/>
    </row>
    <row r="6594" spans="12:14" x14ac:dyDescent="0.25">
      <c r="L6594" s="9"/>
      <c r="M6594" s="9"/>
      <c r="N6594" s="9"/>
    </row>
    <row r="6595" spans="12:14" x14ac:dyDescent="0.25">
      <c r="L6595" s="9"/>
      <c r="M6595" s="9"/>
      <c r="N6595" s="9"/>
    </row>
    <row r="6596" spans="12:14" x14ac:dyDescent="0.25">
      <c r="L6596" s="9"/>
      <c r="M6596" s="9"/>
      <c r="N6596" s="9"/>
    </row>
    <row r="6597" spans="12:14" x14ac:dyDescent="0.25">
      <c r="L6597" s="9"/>
      <c r="M6597" s="9"/>
      <c r="N6597" s="9"/>
    </row>
    <row r="6598" spans="12:14" x14ac:dyDescent="0.25">
      <c r="L6598" s="9"/>
      <c r="M6598" s="9"/>
      <c r="N6598" s="9"/>
    </row>
    <row r="6599" spans="12:14" x14ac:dyDescent="0.25">
      <c r="L6599" s="9"/>
      <c r="M6599" s="9"/>
      <c r="N6599" s="9"/>
    </row>
    <row r="6600" spans="12:14" x14ac:dyDescent="0.25">
      <c r="L6600" s="9"/>
      <c r="M6600" s="9"/>
      <c r="N6600" s="9"/>
    </row>
    <row r="6601" spans="12:14" x14ac:dyDescent="0.25">
      <c r="L6601" s="9"/>
      <c r="M6601" s="9"/>
      <c r="N6601" s="9"/>
    </row>
    <row r="6602" spans="12:14" x14ac:dyDescent="0.25">
      <c r="L6602" s="9"/>
      <c r="M6602" s="9"/>
      <c r="N6602" s="9"/>
    </row>
    <row r="6603" spans="12:14" x14ac:dyDescent="0.25">
      <c r="L6603" s="9"/>
      <c r="M6603" s="9"/>
      <c r="N6603" s="9"/>
    </row>
    <row r="6604" spans="12:14" x14ac:dyDescent="0.25">
      <c r="L6604" s="9"/>
      <c r="M6604" s="9"/>
      <c r="N6604" s="9"/>
    </row>
    <row r="6605" spans="12:14" x14ac:dyDescent="0.25">
      <c r="L6605" s="9"/>
      <c r="M6605" s="9"/>
      <c r="N6605" s="9"/>
    </row>
    <row r="6606" spans="12:14" x14ac:dyDescent="0.25">
      <c r="L6606" s="9"/>
      <c r="M6606" s="9"/>
      <c r="N6606" s="9"/>
    </row>
    <row r="6607" spans="12:14" x14ac:dyDescent="0.25">
      <c r="L6607" s="9"/>
      <c r="M6607" s="9"/>
      <c r="N6607" s="9"/>
    </row>
    <row r="6608" spans="12:14" x14ac:dyDescent="0.25">
      <c r="L6608" s="9"/>
      <c r="M6608" s="9"/>
      <c r="N6608" s="9"/>
    </row>
    <row r="6609" spans="12:14" x14ac:dyDescent="0.25">
      <c r="L6609" s="9"/>
      <c r="M6609" s="9"/>
      <c r="N6609" s="9"/>
    </row>
    <row r="6610" spans="12:14" x14ac:dyDescent="0.25">
      <c r="L6610" s="9"/>
      <c r="M6610" s="9"/>
      <c r="N6610" s="9"/>
    </row>
    <row r="6611" spans="12:14" x14ac:dyDescent="0.25">
      <c r="L6611" s="9"/>
      <c r="M6611" s="9"/>
      <c r="N6611" s="9"/>
    </row>
    <row r="6612" spans="12:14" x14ac:dyDescent="0.25">
      <c r="L6612" s="9"/>
      <c r="M6612" s="9"/>
      <c r="N6612" s="9"/>
    </row>
    <row r="6613" spans="12:14" x14ac:dyDescent="0.25">
      <c r="L6613" s="9"/>
      <c r="M6613" s="9"/>
      <c r="N6613" s="9"/>
    </row>
    <row r="6614" spans="12:14" x14ac:dyDescent="0.25">
      <c r="L6614" s="9"/>
      <c r="M6614" s="9"/>
      <c r="N6614" s="9"/>
    </row>
    <row r="6615" spans="12:14" x14ac:dyDescent="0.25">
      <c r="L6615" s="9"/>
      <c r="M6615" s="9"/>
      <c r="N6615" s="9"/>
    </row>
    <row r="6616" spans="12:14" x14ac:dyDescent="0.25">
      <c r="L6616" s="9"/>
      <c r="M6616" s="9"/>
      <c r="N6616" s="9"/>
    </row>
    <row r="6617" spans="12:14" x14ac:dyDescent="0.25">
      <c r="L6617" s="9"/>
      <c r="M6617" s="9"/>
      <c r="N6617" s="9"/>
    </row>
    <row r="6618" spans="12:14" x14ac:dyDescent="0.25">
      <c r="L6618" s="9"/>
      <c r="M6618" s="9"/>
      <c r="N6618" s="9"/>
    </row>
    <row r="6619" spans="12:14" x14ac:dyDescent="0.25">
      <c r="L6619" s="9"/>
      <c r="M6619" s="9"/>
      <c r="N6619" s="9"/>
    </row>
    <row r="6620" spans="12:14" x14ac:dyDescent="0.25">
      <c r="L6620" s="9"/>
      <c r="M6620" s="9"/>
      <c r="N6620" s="9"/>
    </row>
    <row r="6621" spans="12:14" x14ac:dyDescent="0.25">
      <c r="L6621" s="9"/>
      <c r="M6621" s="9"/>
      <c r="N6621" s="9"/>
    </row>
    <row r="6622" spans="12:14" x14ac:dyDescent="0.25">
      <c r="L6622" s="9"/>
      <c r="M6622" s="9"/>
      <c r="N6622" s="9"/>
    </row>
    <row r="6623" spans="12:14" x14ac:dyDescent="0.25">
      <c r="L6623" s="9"/>
      <c r="M6623" s="9"/>
      <c r="N6623" s="9"/>
    </row>
    <row r="6624" spans="12:14" x14ac:dyDescent="0.25">
      <c r="L6624" s="9"/>
      <c r="M6624" s="9"/>
      <c r="N6624" s="9"/>
    </row>
    <row r="6625" spans="12:14" x14ac:dyDescent="0.25">
      <c r="L6625" s="9"/>
      <c r="M6625" s="9"/>
      <c r="N6625" s="9"/>
    </row>
    <row r="6626" spans="12:14" x14ac:dyDescent="0.25">
      <c r="L6626" s="9"/>
      <c r="M6626" s="9"/>
      <c r="N6626" s="9"/>
    </row>
    <row r="6627" spans="12:14" x14ac:dyDescent="0.25">
      <c r="L6627" s="9"/>
      <c r="M6627" s="9"/>
      <c r="N6627" s="9"/>
    </row>
    <row r="6628" spans="12:14" x14ac:dyDescent="0.25">
      <c r="L6628" s="9"/>
      <c r="M6628" s="9"/>
      <c r="N6628" s="9"/>
    </row>
    <row r="6629" spans="12:14" x14ac:dyDescent="0.25">
      <c r="L6629" s="9"/>
      <c r="M6629" s="9"/>
      <c r="N6629" s="9"/>
    </row>
    <row r="6630" spans="12:14" x14ac:dyDescent="0.25">
      <c r="L6630" s="9"/>
      <c r="M6630" s="9"/>
      <c r="N6630" s="9"/>
    </row>
    <row r="6631" spans="12:14" x14ac:dyDescent="0.25">
      <c r="L6631" s="9"/>
      <c r="M6631" s="9"/>
      <c r="N6631" s="9"/>
    </row>
    <row r="6632" spans="12:14" x14ac:dyDescent="0.25">
      <c r="L6632" s="9"/>
      <c r="M6632" s="9"/>
      <c r="N6632" s="9"/>
    </row>
    <row r="6633" spans="12:14" x14ac:dyDescent="0.25">
      <c r="L6633" s="9"/>
      <c r="M6633" s="9"/>
      <c r="N6633" s="9"/>
    </row>
    <row r="6634" spans="12:14" x14ac:dyDescent="0.25">
      <c r="L6634" s="9"/>
      <c r="M6634" s="9"/>
      <c r="N6634" s="9"/>
    </row>
    <row r="6635" spans="12:14" x14ac:dyDescent="0.25">
      <c r="L6635" s="9"/>
      <c r="M6635" s="9"/>
      <c r="N6635" s="9"/>
    </row>
    <row r="6636" spans="12:14" x14ac:dyDescent="0.25">
      <c r="L6636" s="9"/>
      <c r="M6636" s="9"/>
      <c r="N6636" s="9"/>
    </row>
    <row r="6637" spans="12:14" x14ac:dyDescent="0.25">
      <c r="L6637" s="9"/>
      <c r="M6637" s="9"/>
      <c r="N6637" s="9"/>
    </row>
    <row r="6638" spans="12:14" x14ac:dyDescent="0.25">
      <c r="L6638" s="9"/>
      <c r="M6638" s="9"/>
      <c r="N6638" s="9"/>
    </row>
    <row r="6639" spans="12:14" x14ac:dyDescent="0.25">
      <c r="L6639" s="9"/>
      <c r="M6639" s="9"/>
      <c r="N6639" s="9"/>
    </row>
    <row r="6640" spans="12:14" x14ac:dyDescent="0.25">
      <c r="L6640" s="9"/>
      <c r="M6640" s="9"/>
      <c r="N6640" s="9"/>
    </row>
    <row r="6641" spans="12:14" x14ac:dyDescent="0.25">
      <c r="L6641" s="9"/>
      <c r="M6641" s="9"/>
      <c r="N6641" s="9"/>
    </row>
    <row r="6642" spans="12:14" x14ac:dyDescent="0.25">
      <c r="L6642" s="9"/>
      <c r="M6642" s="9"/>
      <c r="N6642" s="9"/>
    </row>
    <row r="6643" spans="12:14" x14ac:dyDescent="0.25">
      <c r="L6643" s="9"/>
      <c r="M6643" s="9"/>
      <c r="N6643" s="9"/>
    </row>
    <row r="6644" spans="12:14" x14ac:dyDescent="0.25">
      <c r="L6644" s="9"/>
      <c r="M6644" s="9"/>
      <c r="N6644" s="9"/>
    </row>
    <row r="6645" spans="12:14" x14ac:dyDescent="0.25">
      <c r="L6645" s="9"/>
      <c r="M6645" s="9"/>
      <c r="N6645" s="9"/>
    </row>
    <row r="6646" spans="12:14" x14ac:dyDescent="0.25">
      <c r="L6646" s="9"/>
      <c r="M6646" s="9"/>
      <c r="N6646" s="9"/>
    </row>
    <row r="6647" spans="12:14" x14ac:dyDescent="0.25">
      <c r="L6647" s="9"/>
      <c r="M6647" s="9"/>
      <c r="N6647" s="9"/>
    </row>
    <row r="6648" spans="12:14" x14ac:dyDescent="0.25">
      <c r="L6648" s="9"/>
      <c r="M6648" s="9"/>
      <c r="N6648" s="9"/>
    </row>
    <row r="6649" spans="12:14" x14ac:dyDescent="0.25">
      <c r="L6649" s="9"/>
      <c r="M6649" s="9"/>
      <c r="N6649" s="9"/>
    </row>
    <row r="6650" spans="12:14" x14ac:dyDescent="0.25">
      <c r="L6650" s="9"/>
      <c r="M6650" s="9"/>
      <c r="N6650" s="9"/>
    </row>
    <row r="6651" spans="12:14" x14ac:dyDescent="0.25">
      <c r="L6651" s="9"/>
      <c r="M6651" s="9"/>
      <c r="N6651" s="9"/>
    </row>
    <row r="6652" spans="12:14" x14ac:dyDescent="0.25">
      <c r="L6652" s="9"/>
      <c r="M6652" s="9"/>
      <c r="N6652" s="9"/>
    </row>
    <row r="6653" spans="12:14" x14ac:dyDescent="0.25">
      <c r="L6653" s="9"/>
      <c r="M6653" s="9"/>
      <c r="N6653" s="9"/>
    </row>
    <row r="6654" spans="12:14" x14ac:dyDescent="0.25">
      <c r="L6654" s="9"/>
      <c r="M6654" s="9"/>
      <c r="N6654" s="9"/>
    </row>
    <row r="6655" spans="12:14" x14ac:dyDescent="0.25">
      <c r="L6655" s="9"/>
      <c r="M6655" s="9"/>
      <c r="N6655" s="9"/>
    </row>
    <row r="6656" spans="12:14" x14ac:dyDescent="0.25">
      <c r="L6656" s="9"/>
      <c r="M6656" s="9"/>
      <c r="N6656" s="9"/>
    </row>
    <row r="6657" spans="12:14" x14ac:dyDescent="0.25">
      <c r="L6657" s="9"/>
      <c r="M6657" s="9"/>
      <c r="N6657" s="9"/>
    </row>
    <row r="6658" spans="12:14" x14ac:dyDescent="0.25">
      <c r="L6658" s="9"/>
      <c r="M6658" s="9"/>
      <c r="N6658" s="9"/>
    </row>
    <row r="6659" spans="12:14" x14ac:dyDescent="0.25">
      <c r="L6659" s="9"/>
      <c r="M6659" s="9"/>
      <c r="N6659" s="9"/>
    </row>
    <row r="6660" spans="12:14" x14ac:dyDescent="0.25">
      <c r="L6660" s="9"/>
      <c r="M6660" s="9"/>
      <c r="N6660" s="9"/>
    </row>
    <row r="6661" spans="12:14" x14ac:dyDescent="0.25">
      <c r="L6661" s="9"/>
      <c r="M6661" s="9"/>
      <c r="N6661" s="9"/>
    </row>
    <row r="6662" spans="12:14" x14ac:dyDescent="0.25">
      <c r="L6662" s="9"/>
      <c r="M6662" s="9"/>
      <c r="N6662" s="9"/>
    </row>
    <row r="6663" spans="12:14" x14ac:dyDescent="0.25">
      <c r="L6663" s="9"/>
      <c r="M6663" s="9"/>
      <c r="N6663" s="9"/>
    </row>
    <row r="6664" spans="12:14" x14ac:dyDescent="0.25">
      <c r="L6664" s="9"/>
      <c r="M6664" s="9"/>
      <c r="N6664" s="9"/>
    </row>
    <row r="6665" spans="12:14" x14ac:dyDescent="0.25">
      <c r="L6665" s="9"/>
      <c r="M6665" s="9"/>
      <c r="N6665" s="9"/>
    </row>
    <row r="6666" spans="12:14" x14ac:dyDescent="0.25">
      <c r="L6666" s="9"/>
      <c r="M6666" s="9"/>
      <c r="N6666" s="9"/>
    </row>
    <row r="6667" spans="12:14" x14ac:dyDescent="0.25">
      <c r="L6667" s="9"/>
      <c r="M6667" s="9"/>
      <c r="N6667" s="9"/>
    </row>
    <row r="6668" spans="12:14" x14ac:dyDescent="0.25">
      <c r="L6668" s="9"/>
      <c r="M6668" s="9"/>
      <c r="N6668" s="9"/>
    </row>
    <row r="6669" spans="12:14" x14ac:dyDescent="0.25">
      <c r="L6669" s="9"/>
      <c r="M6669" s="9"/>
      <c r="N6669" s="9"/>
    </row>
    <row r="6670" spans="12:14" x14ac:dyDescent="0.25">
      <c r="L6670" s="9"/>
      <c r="M6670" s="9"/>
      <c r="N6670" s="9"/>
    </row>
    <row r="6671" spans="12:14" x14ac:dyDescent="0.25">
      <c r="L6671" s="9"/>
      <c r="M6671" s="9"/>
      <c r="N6671" s="9"/>
    </row>
    <row r="6672" spans="12:14" x14ac:dyDescent="0.25">
      <c r="L6672" s="9"/>
      <c r="M6672" s="9"/>
      <c r="N6672" s="9"/>
    </row>
    <row r="6673" spans="12:14" x14ac:dyDescent="0.25">
      <c r="L6673" s="9"/>
      <c r="M6673" s="9"/>
      <c r="N6673" s="9"/>
    </row>
    <row r="6674" spans="12:14" x14ac:dyDescent="0.25">
      <c r="L6674" s="9"/>
      <c r="M6674" s="9"/>
      <c r="N6674" s="9"/>
    </row>
    <row r="6675" spans="12:14" x14ac:dyDescent="0.25">
      <c r="L6675" s="9"/>
      <c r="M6675" s="9"/>
      <c r="N6675" s="9"/>
    </row>
    <row r="6676" spans="12:14" x14ac:dyDescent="0.25">
      <c r="L6676" s="9"/>
      <c r="M6676" s="9"/>
      <c r="N6676" s="9"/>
    </row>
    <row r="6677" spans="12:14" x14ac:dyDescent="0.25">
      <c r="L6677" s="9"/>
      <c r="M6677" s="9"/>
      <c r="N6677" s="9"/>
    </row>
    <row r="6678" spans="12:14" x14ac:dyDescent="0.25">
      <c r="L6678" s="9"/>
      <c r="M6678" s="9"/>
      <c r="N6678" s="9"/>
    </row>
    <row r="6679" spans="12:14" x14ac:dyDescent="0.25">
      <c r="L6679" s="9"/>
      <c r="M6679" s="9"/>
      <c r="N6679" s="9"/>
    </row>
    <row r="6680" spans="12:14" x14ac:dyDescent="0.25">
      <c r="L6680" s="9"/>
      <c r="M6680" s="9"/>
      <c r="N6680" s="9"/>
    </row>
    <row r="6681" spans="12:14" x14ac:dyDescent="0.25">
      <c r="L6681" s="9"/>
      <c r="M6681" s="9"/>
      <c r="N6681" s="9"/>
    </row>
    <row r="6682" spans="12:14" x14ac:dyDescent="0.25">
      <c r="L6682" s="9"/>
      <c r="M6682" s="9"/>
      <c r="N6682" s="9"/>
    </row>
    <row r="6683" spans="12:14" x14ac:dyDescent="0.25">
      <c r="L6683" s="9"/>
      <c r="M6683" s="9"/>
      <c r="N6683" s="9"/>
    </row>
    <row r="6684" spans="12:14" x14ac:dyDescent="0.25">
      <c r="L6684" s="9"/>
      <c r="M6684" s="9"/>
      <c r="N6684" s="9"/>
    </row>
    <row r="6685" spans="12:14" x14ac:dyDescent="0.25">
      <c r="L6685" s="9"/>
      <c r="M6685" s="9"/>
      <c r="N6685" s="9"/>
    </row>
    <row r="6686" spans="12:14" x14ac:dyDescent="0.25">
      <c r="L6686" s="9"/>
      <c r="M6686" s="9"/>
      <c r="N6686" s="9"/>
    </row>
    <row r="6687" spans="12:14" x14ac:dyDescent="0.25">
      <c r="L6687" s="9"/>
      <c r="M6687" s="9"/>
      <c r="N6687" s="9"/>
    </row>
    <row r="6688" spans="12:14" x14ac:dyDescent="0.25">
      <c r="L6688" s="9"/>
      <c r="M6688" s="9"/>
      <c r="N6688" s="9"/>
    </row>
    <row r="6689" spans="12:14" x14ac:dyDescent="0.25">
      <c r="L6689" s="9"/>
      <c r="M6689" s="9"/>
      <c r="N6689" s="9"/>
    </row>
    <row r="6690" spans="12:14" x14ac:dyDescent="0.25">
      <c r="L6690" s="9"/>
      <c r="M6690" s="9"/>
      <c r="N6690" s="9"/>
    </row>
    <row r="6691" spans="12:14" x14ac:dyDescent="0.25">
      <c r="L6691" s="9"/>
      <c r="M6691" s="9"/>
      <c r="N6691" s="9"/>
    </row>
    <row r="6692" spans="12:14" x14ac:dyDescent="0.25">
      <c r="L6692" s="9"/>
      <c r="M6692" s="9"/>
      <c r="N6692" s="9"/>
    </row>
    <row r="6693" spans="12:14" x14ac:dyDescent="0.25">
      <c r="L6693" s="9"/>
      <c r="M6693" s="9"/>
      <c r="N6693" s="9"/>
    </row>
    <row r="6694" spans="12:14" x14ac:dyDescent="0.25">
      <c r="L6694" s="9"/>
      <c r="M6694" s="9"/>
      <c r="N6694" s="9"/>
    </row>
    <row r="6695" spans="12:14" x14ac:dyDescent="0.25">
      <c r="L6695" s="9"/>
      <c r="M6695" s="9"/>
      <c r="N6695" s="9"/>
    </row>
    <row r="6696" spans="12:14" x14ac:dyDescent="0.25">
      <c r="L6696" s="9"/>
      <c r="M6696" s="9"/>
      <c r="N6696" s="9"/>
    </row>
    <row r="6697" spans="12:14" x14ac:dyDescent="0.25">
      <c r="L6697" s="9"/>
      <c r="M6697" s="9"/>
      <c r="N6697" s="9"/>
    </row>
    <row r="6698" spans="12:14" x14ac:dyDescent="0.25">
      <c r="L6698" s="9"/>
      <c r="M6698" s="9"/>
      <c r="N6698" s="9"/>
    </row>
    <row r="6699" spans="12:14" x14ac:dyDescent="0.25">
      <c r="L6699" s="9"/>
      <c r="M6699" s="9"/>
      <c r="N6699" s="9"/>
    </row>
    <row r="6700" spans="12:14" x14ac:dyDescent="0.25">
      <c r="L6700" s="9"/>
      <c r="M6700" s="9"/>
      <c r="N6700" s="9"/>
    </row>
    <row r="6701" spans="12:14" x14ac:dyDescent="0.25">
      <c r="L6701" s="9"/>
      <c r="M6701" s="9"/>
      <c r="N6701" s="9"/>
    </row>
    <row r="6702" spans="12:14" x14ac:dyDescent="0.25">
      <c r="L6702" s="9"/>
      <c r="M6702" s="9"/>
      <c r="N6702" s="9"/>
    </row>
    <row r="6703" spans="12:14" x14ac:dyDescent="0.25">
      <c r="L6703" s="9"/>
      <c r="M6703" s="9"/>
      <c r="N6703" s="9"/>
    </row>
    <row r="6704" spans="12:14" x14ac:dyDescent="0.25">
      <c r="L6704" s="9"/>
      <c r="M6704" s="9"/>
      <c r="N6704" s="9"/>
    </row>
    <row r="6705" spans="12:14" x14ac:dyDescent="0.25">
      <c r="L6705" s="9"/>
      <c r="M6705" s="9"/>
      <c r="N6705" s="9"/>
    </row>
    <row r="6706" spans="12:14" x14ac:dyDescent="0.25">
      <c r="L6706" s="9"/>
      <c r="M6706" s="9"/>
      <c r="N6706" s="9"/>
    </row>
    <row r="6707" spans="12:14" x14ac:dyDescent="0.25">
      <c r="L6707" s="9"/>
      <c r="M6707" s="9"/>
      <c r="N6707" s="9"/>
    </row>
    <row r="6708" spans="12:14" x14ac:dyDescent="0.25">
      <c r="L6708" s="9"/>
      <c r="M6708" s="9"/>
      <c r="N6708" s="9"/>
    </row>
    <row r="6709" spans="12:14" x14ac:dyDescent="0.25">
      <c r="L6709" s="9"/>
      <c r="M6709" s="9"/>
      <c r="N6709" s="9"/>
    </row>
    <row r="6710" spans="12:14" x14ac:dyDescent="0.25">
      <c r="L6710" s="9"/>
      <c r="M6710" s="9"/>
      <c r="N6710" s="9"/>
    </row>
    <row r="6711" spans="12:14" x14ac:dyDescent="0.25">
      <c r="L6711" s="9"/>
      <c r="M6711" s="9"/>
      <c r="N6711" s="9"/>
    </row>
    <row r="6712" spans="12:14" x14ac:dyDescent="0.25">
      <c r="L6712" s="9"/>
      <c r="M6712" s="9"/>
      <c r="N6712" s="9"/>
    </row>
    <row r="6713" spans="12:14" x14ac:dyDescent="0.25">
      <c r="L6713" s="9"/>
      <c r="M6713" s="9"/>
      <c r="N6713" s="9"/>
    </row>
    <row r="6714" spans="12:14" x14ac:dyDescent="0.25">
      <c r="L6714" s="9"/>
      <c r="M6714" s="9"/>
      <c r="N6714" s="9"/>
    </row>
    <row r="6715" spans="12:14" x14ac:dyDescent="0.25">
      <c r="L6715" s="9"/>
      <c r="M6715" s="9"/>
      <c r="N6715" s="9"/>
    </row>
    <row r="6716" spans="12:14" x14ac:dyDescent="0.25">
      <c r="L6716" s="9"/>
      <c r="M6716" s="9"/>
      <c r="N6716" s="9"/>
    </row>
    <row r="6717" spans="12:14" x14ac:dyDescent="0.25">
      <c r="L6717" s="9"/>
      <c r="M6717" s="9"/>
      <c r="N6717" s="9"/>
    </row>
    <row r="6718" spans="12:14" x14ac:dyDescent="0.25">
      <c r="L6718" s="9"/>
      <c r="M6718" s="9"/>
      <c r="N6718" s="9"/>
    </row>
    <row r="6719" spans="12:14" x14ac:dyDescent="0.25">
      <c r="L6719" s="9"/>
      <c r="M6719" s="9"/>
      <c r="N6719" s="9"/>
    </row>
    <row r="6720" spans="12:14" x14ac:dyDescent="0.25">
      <c r="L6720" s="9"/>
      <c r="M6720" s="9"/>
      <c r="N6720" s="9"/>
    </row>
    <row r="6721" spans="12:14" x14ac:dyDescent="0.25">
      <c r="L6721" s="9"/>
      <c r="M6721" s="9"/>
      <c r="N6721" s="9"/>
    </row>
    <row r="6722" spans="12:14" x14ac:dyDescent="0.25">
      <c r="L6722" s="9"/>
      <c r="M6722" s="9"/>
      <c r="N6722" s="9"/>
    </row>
    <row r="6723" spans="12:14" x14ac:dyDescent="0.25">
      <c r="L6723" s="9"/>
      <c r="M6723" s="9"/>
      <c r="N6723" s="9"/>
    </row>
    <row r="6724" spans="12:14" x14ac:dyDescent="0.25">
      <c r="L6724" s="9"/>
      <c r="M6724" s="9"/>
      <c r="N6724" s="9"/>
    </row>
    <row r="6725" spans="12:14" x14ac:dyDescent="0.25">
      <c r="L6725" s="9"/>
      <c r="M6725" s="9"/>
      <c r="N6725" s="9"/>
    </row>
    <row r="6726" spans="12:14" x14ac:dyDescent="0.25">
      <c r="L6726" s="9"/>
      <c r="M6726" s="9"/>
      <c r="N6726" s="9"/>
    </row>
    <row r="6727" spans="12:14" x14ac:dyDescent="0.25">
      <c r="L6727" s="9"/>
      <c r="M6727" s="9"/>
      <c r="N6727" s="9"/>
    </row>
    <row r="6728" spans="12:14" x14ac:dyDescent="0.25">
      <c r="L6728" s="9"/>
      <c r="M6728" s="9"/>
      <c r="N6728" s="9"/>
    </row>
    <row r="6729" spans="12:14" x14ac:dyDescent="0.25">
      <c r="L6729" s="9"/>
      <c r="M6729" s="9"/>
      <c r="N6729" s="9"/>
    </row>
    <row r="6730" spans="12:14" x14ac:dyDescent="0.25">
      <c r="L6730" s="9"/>
      <c r="M6730" s="9"/>
      <c r="N6730" s="9"/>
    </row>
    <row r="6731" spans="12:14" x14ac:dyDescent="0.25">
      <c r="L6731" s="9"/>
      <c r="M6731" s="9"/>
      <c r="N6731" s="9"/>
    </row>
    <row r="6732" spans="12:14" x14ac:dyDescent="0.25">
      <c r="L6732" s="9"/>
      <c r="M6732" s="9"/>
      <c r="N6732" s="9"/>
    </row>
    <row r="6733" spans="12:14" x14ac:dyDescent="0.25">
      <c r="L6733" s="9"/>
      <c r="M6733" s="9"/>
      <c r="N6733" s="9"/>
    </row>
    <row r="6734" spans="12:14" x14ac:dyDescent="0.25">
      <c r="L6734" s="9"/>
      <c r="M6734" s="9"/>
      <c r="N6734" s="9"/>
    </row>
    <row r="6735" spans="12:14" x14ac:dyDescent="0.25">
      <c r="L6735" s="9"/>
      <c r="M6735" s="9"/>
      <c r="N6735" s="9"/>
    </row>
    <row r="6736" spans="12:14" x14ac:dyDescent="0.25">
      <c r="L6736" s="9"/>
      <c r="M6736" s="9"/>
      <c r="N6736" s="9"/>
    </row>
    <row r="6737" spans="12:14" x14ac:dyDescent="0.25">
      <c r="L6737" s="9"/>
      <c r="M6737" s="9"/>
      <c r="N6737" s="9"/>
    </row>
    <row r="6738" spans="12:14" x14ac:dyDescent="0.25">
      <c r="L6738" s="9"/>
      <c r="M6738" s="9"/>
      <c r="N6738" s="9"/>
    </row>
    <row r="6739" spans="12:14" x14ac:dyDescent="0.25">
      <c r="L6739" s="9"/>
      <c r="M6739" s="9"/>
      <c r="N6739" s="9"/>
    </row>
    <row r="6740" spans="12:14" x14ac:dyDescent="0.25">
      <c r="L6740" s="9"/>
      <c r="M6740" s="9"/>
      <c r="N6740" s="9"/>
    </row>
    <row r="6741" spans="12:14" x14ac:dyDescent="0.25">
      <c r="L6741" s="9"/>
      <c r="M6741" s="9"/>
      <c r="N6741" s="9"/>
    </row>
    <row r="6742" spans="12:14" x14ac:dyDescent="0.25">
      <c r="L6742" s="9"/>
      <c r="M6742" s="9"/>
      <c r="N6742" s="9"/>
    </row>
    <row r="6743" spans="12:14" x14ac:dyDescent="0.25">
      <c r="L6743" s="9"/>
      <c r="M6743" s="9"/>
      <c r="N6743" s="9"/>
    </row>
    <row r="6744" spans="12:14" x14ac:dyDescent="0.25">
      <c r="L6744" s="9"/>
      <c r="M6744" s="9"/>
      <c r="N6744" s="9"/>
    </row>
    <row r="6745" spans="12:14" x14ac:dyDescent="0.25">
      <c r="L6745" s="9"/>
      <c r="M6745" s="9"/>
      <c r="N6745" s="9"/>
    </row>
    <row r="6746" spans="12:14" x14ac:dyDescent="0.25">
      <c r="L6746" s="9"/>
      <c r="M6746" s="9"/>
      <c r="N6746" s="9"/>
    </row>
    <row r="6747" spans="12:14" x14ac:dyDescent="0.25">
      <c r="L6747" s="9"/>
      <c r="M6747" s="9"/>
      <c r="N6747" s="9"/>
    </row>
    <row r="6748" spans="12:14" x14ac:dyDescent="0.25">
      <c r="L6748" s="9"/>
      <c r="M6748" s="9"/>
      <c r="N6748" s="9"/>
    </row>
    <row r="6749" spans="12:14" x14ac:dyDescent="0.25">
      <c r="L6749" s="9"/>
      <c r="M6749" s="9"/>
      <c r="N6749" s="9"/>
    </row>
    <row r="6750" spans="12:14" x14ac:dyDescent="0.25">
      <c r="L6750" s="9"/>
      <c r="M6750" s="9"/>
      <c r="N6750" s="9"/>
    </row>
    <row r="6751" spans="12:14" x14ac:dyDescent="0.25">
      <c r="L6751" s="9"/>
      <c r="M6751" s="9"/>
      <c r="N6751" s="9"/>
    </row>
    <row r="6752" spans="12:14" x14ac:dyDescent="0.25">
      <c r="L6752" s="9"/>
      <c r="M6752" s="9"/>
      <c r="N6752" s="9"/>
    </row>
    <row r="6753" spans="12:14" x14ac:dyDescent="0.25">
      <c r="L6753" s="9"/>
      <c r="M6753" s="9"/>
      <c r="N6753" s="9"/>
    </row>
    <row r="6754" spans="12:14" x14ac:dyDescent="0.25">
      <c r="L6754" s="9"/>
      <c r="M6754" s="9"/>
      <c r="N6754" s="9"/>
    </row>
    <row r="6755" spans="12:14" x14ac:dyDescent="0.25">
      <c r="L6755" s="9"/>
      <c r="M6755" s="9"/>
      <c r="N6755" s="9"/>
    </row>
    <row r="6756" spans="12:14" x14ac:dyDescent="0.25">
      <c r="L6756" s="9"/>
      <c r="M6756" s="9"/>
      <c r="N6756" s="9"/>
    </row>
    <row r="6757" spans="12:14" x14ac:dyDescent="0.25">
      <c r="L6757" s="9"/>
      <c r="M6757" s="9"/>
      <c r="N6757" s="9"/>
    </row>
    <row r="6758" spans="12:14" x14ac:dyDescent="0.25">
      <c r="L6758" s="9"/>
      <c r="M6758" s="9"/>
      <c r="N6758" s="9"/>
    </row>
    <row r="6759" spans="12:14" x14ac:dyDescent="0.25">
      <c r="L6759" s="9"/>
      <c r="M6759" s="9"/>
      <c r="N6759" s="9"/>
    </row>
    <row r="6760" spans="12:14" x14ac:dyDescent="0.25">
      <c r="L6760" s="9"/>
      <c r="M6760" s="9"/>
      <c r="N6760" s="9"/>
    </row>
    <row r="6761" spans="12:14" x14ac:dyDescent="0.25">
      <c r="L6761" s="9"/>
      <c r="M6761" s="9"/>
      <c r="N6761" s="9"/>
    </row>
    <row r="6762" spans="12:14" x14ac:dyDescent="0.25">
      <c r="L6762" s="9"/>
      <c r="M6762" s="9"/>
      <c r="N6762" s="9"/>
    </row>
    <row r="6763" spans="12:14" x14ac:dyDescent="0.25">
      <c r="L6763" s="9"/>
      <c r="M6763" s="9"/>
      <c r="N6763" s="9"/>
    </row>
    <row r="6764" spans="12:14" x14ac:dyDescent="0.25">
      <c r="L6764" s="9"/>
      <c r="M6764" s="9"/>
      <c r="N6764" s="9"/>
    </row>
    <row r="6765" spans="12:14" x14ac:dyDescent="0.25">
      <c r="L6765" s="9"/>
      <c r="M6765" s="9"/>
      <c r="N6765" s="9"/>
    </row>
    <row r="6766" spans="12:14" x14ac:dyDescent="0.25">
      <c r="L6766" s="9"/>
      <c r="M6766" s="9"/>
      <c r="N6766" s="9"/>
    </row>
    <row r="6767" spans="12:14" x14ac:dyDescent="0.25">
      <c r="L6767" s="9"/>
      <c r="M6767" s="9"/>
      <c r="N6767" s="9"/>
    </row>
    <row r="6768" spans="12:14" x14ac:dyDescent="0.25">
      <c r="L6768" s="9"/>
      <c r="M6768" s="9"/>
      <c r="N6768" s="9"/>
    </row>
    <row r="6769" spans="12:14" x14ac:dyDescent="0.25">
      <c r="L6769" s="9"/>
      <c r="M6769" s="9"/>
      <c r="N6769" s="9"/>
    </row>
    <row r="6770" spans="12:14" x14ac:dyDescent="0.25">
      <c r="L6770" s="9"/>
      <c r="M6770" s="9"/>
      <c r="N6770" s="9"/>
    </row>
    <row r="6771" spans="12:14" x14ac:dyDescent="0.25">
      <c r="L6771" s="9"/>
      <c r="M6771" s="9"/>
      <c r="N6771" s="9"/>
    </row>
    <row r="6772" spans="12:14" x14ac:dyDescent="0.25">
      <c r="L6772" s="9"/>
      <c r="M6772" s="9"/>
      <c r="N6772" s="9"/>
    </row>
    <row r="6773" spans="12:14" x14ac:dyDescent="0.25">
      <c r="L6773" s="9"/>
      <c r="M6773" s="9"/>
      <c r="N6773" s="9"/>
    </row>
    <row r="6774" spans="12:14" x14ac:dyDescent="0.25">
      <c r="L6774" s="9"/>
      <c r="M6774" s="9"/>
      <c r="N6774" s="9"/>
    </row>
    <row r="6775" spans="12:14" x14ac:dyDescent="0.25">
      <c r="L6775" s="9"/>
      <c r="M6775" s="9"/>
      <c r="N6775" s="9"/>
    </row>
    <row r="6776" spans="12:14" x14ac:dyDescent="0.25">
      <c r="L6776" s="9"/>
      <c r="M6776" s="9"/>
      <c r="N6776" s="9"/>
    </row>
    <row r="6777" spans="12:14" x14ac:dyDescent="0.25">
      <c r="L6777" s="9"/>
      <c r="M6777" s="9"/>
      <c r="N6777" s="9"/>
    </row>
    <row r="6778" spans="12:14" x14ac:dyDescent="0.25">
      <c r="L6778" s="9"/>
      <c r="M6778" s="9"/>
      <c r="N6778" s="9"/>
    </row>
    <row r="6779" spans="12:14" x14ac:dyDescent="0.25">
      <c r="L6779" s="9"/>
      <c r="M6779" s="9"/>
      <c r="N6779" s="9"/>
    </row>
    <row r="6780" spans="12:14" x14ac:dyDescent="0.25">
      <c r="L6780" s="9"/>
      <c r="M6780" s="9"/>
      <c r="N6780" s="9"/>
    </row>
    <row r="6781" spans="12:14" x14ac:dyDescent="0.25">
      <c r="L6781" s="9"/>
      <c r="M6781" s="9"/>
      <c r="N6781" s="9"/>
    </row>
    <row r="6782" spans="12:14" x14ac:dyDescent="0.25">
      <c r="L6782" s="9"/>
      <c r="M6782" s="9"/>
      <c r="N6782" s="9"/>
    </row>
    <row r="6783" spans="12:14" x14ac:dyDescent="0.25">
      <c r="L6783" s="9"/>
      <c r="M6783" s="9"/>
      <c r="N6783" s="9"/>
    </row>
    <row r="6784" spans="12:14" x14ac:dyDescent="0.25">
      <c r="L6784" s="9"/>
      <c r="M6784" s="9"/>
      <c r="N6784" s="9"/>
    </row>
    <row r="6785" spans="12:14" x14ac:dyDescent="0.25">
      <c r="L6785" s="9"/>
      <c r="M6785" s="9"/>
      <c r="N6785" s="9"/>
    </row>
    <row r="6786" spans="12:14" x14ac:dyDescent="0.25">
      <c r="L6786" s="9"/>
      <c r="M6786" s="9"/>
      <c r="N6786" s="9"/>
    </row>
    <row r="6787" spans="12:14" x14ac:dyDescent="0.25">
      <c r="L6787" s="9"/>
      <c r="M6787" s="9"/>
      <c r="N6787" s="9"/>
    </row>
    <row r="6788" spans="12:14" x14ac:dyDescent="0.25">
      <c r="L6788" s="9"/>
      <c r="M6788" s="9"/>
      <c r="N6788" s="9"/>
    </row>
    <row r="6789" spans="12:14" x14ac:dyDescent="0.25">
      <c r="L6789" s="9"/>
      <c r="M6789" s="9"/>
      <c r="N6789" s="9"/>
    </row>
    <row r="6790" spans="12:14" x14ac:dyDescent="0.25">
      <c r="L6790" s="9"/>
      <c r="M6790" s="9"/>
      <c r="N6790" s="9"/>
    </row>
    <row r="6791" spans="12:14" x14ac:dyDescent="0.25">
      <c r="L6791" s="9"/>
      <c r="M6791" s="9"/>
      <c r="N6791" s="9"/>
    </row>
    <row r="6792" spans="12:14" x14ac:dyDescent="0.25">
      <c r="L6792" s="9"/>
      <c r="M6792" s="9"/>
      <c r="N6792" s="9"/>
    </row>
    <row r="6793" spans="12:14" x14ac:dyDescent="0.25">
      <c r="L6793" s="9"/>
      <c r="M6793" s="9"/>
      <c r="N6793" s="9"/>
    </row>
    <row r="6794" spans="12:14" x14ac:dyDescent="0.25">
      <c r="L6794" s="9"/>
      <c r="M6794" s="9"/>
      <c r="N6794" s="9"/>
    </row>
    <row r="6795" spans="12:14" x14ac:dyDescent="0.25">
      <c r="L6795" s="9"/>
      <c r="M6795" s="9"/>
      <c r="N6795" s="9"/>
    </row>
    <row r="6796" spans="12:14" x14ac:dyDescent="0.25">
      <c r="L6796" s="9"/>
      <c r="M6796" s="9"/>
      <c r="N6796" s="9"/>
    </row>
    <row r="6797" spans="12:14" x14ac:dyDescent="0.25">
      <c r="L6797" s="9"/>
      <c r="M6797" s="9"/>
      <c r="N6797" s="9"/>
    </row>
    <row r="6798" spans="12:14" x14ac:dyDescent="0.25">
      <c r="L6798" s="9"/>
      <c r="M6798" s="9"/>
      <c r="N6798" s="9"/>
    </row>
    <row r="6799" spans="12:14" x14ac:dyDescent="0.25">
      <c r="L6799" s="9"/>
      <c r="M6799" s="9"/>
      <c r="N6799" s="9"/>
    </row>
    <row r="6800" spans="12:14" x14ac:dyDescent="0.25">
      <c r="L6800" s="9"/>
      <c r="M6800" s="9"/>
      <c r="N6800" s="9"/>
    </row>
    <row r="6801" spans="12:14" x14ac:dyDescent="0.25">
      <c r="L6801" s="9"/>
      <c r="M6801" s="9"/>
      <c r="N6801" s="9"/>
    </row>
    <row r="6802" spans="12:14" x14ac:dyDescent="0.25">
      <c r="L6802" s="9"/>
      <c r="M6802" s="9"/>
      <c r="N6802" s="9"/>
    </row>
    <row r="6803" spans="12:14" x14ac:dyDescent="0.25">
      <c r="L6803" s="9"/>
      <c r="M6803" s="9"/>
      <c r="N6803" s="9"/>
    </row>
    <row r="6804" spans="12:14" x14ac:dyDescent="0.25">
      <c r="L6804" s="9"/>
      <c r="M6804" s="9"/>
      <c r="N6804" s="9"/>
    </row>
    <row r="6805" spans="12:14" x14ac:dyDescent="0.25">
      <c r="L6805" s="9"/>
      <c r="M6805" s="9"/>
      <c r="N6805" s="9"/>
    </row>
    <row r="6806" spans="12:14" x14ac:dyDescent="0.25">
      <c r="L6806" s="9"/>
      <c r="M6806" s="9"/>
      <c r="N6806" s="9"/>
    </row>
    <row r="6807" spans="12:14" x14ac:dyDescent="0.25">
      <c r="L6807" s="9"/>
      <c r="M6807" s="9"/>
      <c r="N6807" s="9"/>
    </row>
    <row r="6808" spans="12:14" x14ac:dyDescent="0.25">
      <c r="L6808" s="9"/>
      <c r="M6808" s="9"/>
      <c r="N6808" s="9"/>
    </row>
    <row r="6809" spans="12:14" x14ac:dyDescent="0.25">
      <c r="L6809" s="9"/>
      <c r="M6809" s="9"/>
      <c r="N6809" s="9"/>
    </row>
    <row r="6810" spans="12:14" x14ac:dyDescent="0.25">
      <c r="L6810" s="9"/>
      <c r="M6810" s="9"/>
      <c r="N6810" s="9"/>
    </row>
    <row r="6811" spans="12:14" x14ac:dyDescent="0.25">
      <c r="L6811" s="9"/>
      <c r="M6811" s="9"/>
      <c r="N6811" s="9"/>
    </row>
    <row r="6812" spans="12:14" x14ac:dyDescent="0.25">
      <c r="L6812" s="9"/>
      <c r="M6812" s="9"/>
      <c r="N6812" s="9"/>
    </row>
    <row r="6813" spans="12:14" x14ac:dyDescent="0.25">
      <c r="L6813" s="9"/>
      <c r="M6813" s="9"/>
      <c r="N6813" s="9"/>
    </row>
    <row r="6814" spans="12:14" x14ac:dyDescent="0.25">
      <c r="L6814" s="9"/>
      <c r="M6814" s="9"/>
      <c r="N6814" s="9"/>
    </row>
    <row r="6815" spans="12:14" x14ac:dyDescent="0.25">
      <c r="L6815" s="9"/>
      <c r="M6815" s="9"/>
      <c r="N6815" s="9"/>
    </row>
    <row r="6816" spans="12:14" x14ac:dyDescent="0.25">
      <c r="L6816" s="9"/>
      <c r="M6816" s="9"/>
      <c r="N6816" s="9"/>
    </row>
    <row r="6817" spans="12:14" x14ac:dyDescent="0.25">
      <c r="L6817" s="9"/>
      <c r="M6817" s="9"/>
      <c r="N6817" s="9"/>
    </row>
    <row r="6818" spans="12:14" x14ac:dyDescent="0.25">
      <c r="L6818" s="9"/>
      <c r="M6818" s="9"/>
      <c r="N6818" s="9"/>
    </row>
    <row r="6819" spans="12:14" x14ac:dyDescent="0.25">
      <c r="L6819" s="9"/>
      <c r="M6819" s="9"/>
      <c r="N6819" s="9"/>
    </row>
    <row r="6820" spans="12:14" x14ac:dyDescent="0.25">
      <c r="L6820" s="9"/>
      <c r="M6820" s="9"/>
      <c r="N6820" s="9"/>
    </row>
    <row r="6821" spans="12:14" x14ac:dyDescent="0.25">
      <c r="L6821" s="9"/>
      <c r="M6821" s="9"/>
      <c r="N6821" s="9"/>
    </row>
    <row r="6822" spans="12:14" x14ac:dyDescent="0.25">
      <c r="L6822" s="9"/>
      <c r="M6822" s="9"/>
      <c r="N6822" s="9"/>
    </row>
    <row r="6823" spans="12:14" x14ac:dyDescent="0.25">
      <c r="L6823" s="9"/>
      <c r="M6823" s="9"/>
      <c r="N6823" s="9"/>
    </row>
    <row r="6824" spans="12:14" x14ac:dyDescent="0.25">
      <c r="L6824" s="9"/>
      <c r="M6824" s="9"/>
      <c r="N6824" s="9"/>
    </row>
    <row r="6825" spans="12:14" x14ac:dyDescent="0.25">
      <c r="L6825" s="9"/>
      <c r="M6825" s="9"/>
      <c r="N6825" s="9"/>
    </row>
    <row r="6826" spans="12:14" x14ac:dyDescent="0.25">
      <c r="L6826" s="9"/>
      <c r="M6826" s="9"/>
      <c r="N6826" s="9"/>
    </row>
    <row r="6827" spans="12:14" x14ac:dyDescent="0.25">
      <c r="L6827" s="9"/>
      <c r="M6827" s="9"/>
      <c r="N6827" s="9"/>
    </row>
    <row r="6828" spans="12:14" x14ac:dyDescent="0.25">
      <c r="L6828" s="9"/>
      <c r="M6828" s="9"/>
      <c r="N6828" s="9"/>
    </row>
    <row r="6829" spans="12:14" x14ac:dyDescent="0.25">
      <c r="L6829" s="9"/>
      <c r="M6829" s="9"/>
      <c r="N6829" s="9"/>
    </row>
    <row r="6830" spans="12:14" x14ac:dyDescent="0.25">
      <c r="L6830" s="9"/>
      <c r="M6830" s="9"/>
      <c r="N6830" s="9"/>
    </row>
    <row r="6831" spans="12:14" x14ac:dyDescent="0.25">
      <c r="L6831" s="9"/>
      <c r="M6831" s="9"/>
      <c r="N6831" s="9"/>
    </row>
    <row r="6832" spans="12:14" x14ac:dyDescent="0.25">
      <c r="L6832" s="9"/>
      <c r="M6832" s="9"/>
      <c r="N6832" s="9"/>
    </row>
    <row r="6833" spans="12:14" x14ac:dyDescent="0.25">
      <c r="L6833" s="9"/>
      <c r="M6833" s="9"/>
      <c r="N6833" s="9"/>
    </row>
    <row r="6834" spans="12:14" x14ac:dyDescent="0.25">
      <c r="L6834" s="9"/>
      <c r="M6834" s="9"/>
      <c r="N6834" s="9"/>
    </row>
    <row r="6835" spans="12:14" x14ac:dyDescent="0.25">
      <c r="L6835" s="9"/>
      <c r="M6835" s="9"/>
      <c r="N6835" s="9"/>
    </row>
    <row r="6836" spans="12:14" x14ac:dyDescent="0.25">
      <c r="L6836" s="9"/>
      <c r="M6836" s="9"/>
      <c r="N6836" s="9"/>
    </row>
    <row r="6837" spans="12:14" x14ac:dyDescent="0.25">
      <c r="L6837" s="9"/>
      <c r="M6837" s="9"/>
      <c r="N6837" s="9"/>
    </row>
    <row r="6838" spans="12:14" x14ac:dyDescent="0.25">
      <c r="L6838" s="9"/>
      <c r="M6838" s="9"/>
      <c r="N6838" s="9"/>
    </row>
    <row r="6839" spans="12:14" x14ac:dyDescent="0.25">
      <c r="L6839" s="9"/>
      <c r="M6839" s="9"/>
      <c r="N6839" s="9"/>
    </row>
    <row r="6840" spans="12:14" x14ac:dyDescent="0.25">
      <c r="L6840" s="9"/>
      <c r="M6840" s="9"/>
      <c r="N6840" s="9"/>
    </row>
    <row r="6841" spans="12:14" x14ac:dyDescent="0.25">
      <c r="L6841" s="9"/>
      <c r="M6841" s="9"/>
      <c r="N6841" s="9"/>
    </row>
    <row r="6842" spans="12:14" x14ac:dyDescent="0.25">
      <c r="L6842" s="9"/>
      <c r="M6842" s="9"/>
      <c r="N6842" s="9"/>
    </row>
    <row r="6843" spans="12:14" x14ac:dyDescent="0.25">
      <c r="L6843" s="9"/>
      <c r="M6843" s="9"/>
      <c r="N6843" s="9"/>
    </row>
    <row r="6844" spans="12:14" x14ac:dyDescent="0.25">
      <c r="L6844" s="9"/>
      <c r="M6844" s="9"/>
      <c r="N6844" s="9"/>
    </row>
    <row r="6845" spans="12:14" x14ac:dyDescent="0.25">
      <c r="L6845" s="9"/>
      <c r="M6845" s="9"/>
      <c r="N6845" s="9"/>
    </row>
    <row r="6846" spans="12:14" x14ac:dyDescent="0.25">
      <c r="L6846" s="9"/>
      <c r="M6846" s="9"/>
      <c r="N6846" s="9"/>
    </row>
    <row r="6847" spans="12:14" x14ac:dyDescent="0.25">
      <c r="L6847" s="9"/>
      <c r="M6847" s="9"/>
      <c r="N6847" s="9"/>
    </row>
    <row r="6848" spans="12:14" x14ac:dyDescent="0.25">
      <c r="L6848" s="9"/>
      <c r="M6848" s="9"/>
      <c r="N6848" s="9"/>
    </row>
    <row r="6849" spans="12:14" x14ac:dyDescent="0.25">
      <c r="L6849" s="9"/>
      <c r="M6849" s="9"/>
      <c r="N6849" s="9"/>
    </row>
    <row r="6850" spans="12:14" x14ac:dyDescent="0.25">
      <c r="L6850" s="9"/>
      <c r="M6850" s="9"/>
      <c r="N6850" s="9"/>
    </row>
    <row r="6851" spans="12:14" x14ac:dyDescent="0.25">
      <c r="L6851" s="9"/>
      <c r="M6851" s="9"/>
      <c r="N6851" s="9"/>
    </row>
    <row r="6852" spans="12:14" x14ac:dyDescent="0.25">
      <c r="L6852" s="9"/>
      <c r="M6852" s="9"/>
      <c r="N6852" s="9"/>
    </row>
    <row r="6853" spans="12:14" x14ac:dyDescent="0.25">
      <c r="L6853" s="9"/>
      <c r="M6853" s="9"/>
      <c r="N6853" s="9"/>
    </row>
    <row r="6854" spans="12:14" x14ac:dyDescent="0.25">
      <c r="L6854" s="9"/>
      <c r="M6854" s="9"/>
      <c r="N6854" s="9"/>
    </row>
    <row r="6855" spans="12:14" x14ac:dyDescent="0.25">
      <c r="L6855" s="9"/>
      <c r="M6855" s="9"/>
      <c r="N6855" s="9"/>
    </row>
    <row r="6856" spans="12:14" x14ac:dyDescent="0.25">
      <c r="L6856" s="9"/>
      <c r="M6856" s="9"/>
      <c r="N6856" s="9"/>
    </row>
    <row r="6857" spans="12:14" x14ac:dyDescent="0.25">
      <c r="L6857" s="9"/>
      <c r="M6857" s="9"/>
      <c r="N6857" s="9"/>
    </row>
    <row r="6858" spans="12:14" x14ac:dyDescent="0.25">
      <c r="L6858" s="9"/>
      <c r="M6858" s="9"/>
      <c r="N6858" s="9"/>
    </row>
    <row r="6859" spans="12:14" x14ac:dyDescent="0.25">
      <c r="L6859" s="9"/>
      <c r="M6859" s="9"/>
      <c r="N6859" s="9"/>
    </row>
    <row r="6860" spans="12:14" x14ac:dyDescent="0.25">
      <c r="L6860" s="9"/>
      <c r="M6860" s="9"/>
      <c r="N6860" s="9"/>
    </row>
    <row r="6861" spans="12:14" x14ac:dyDescent="0.25">
      <c r="L6861" s="9"/>
      <c r="M6861" s="9"/>
      <c r="N6861" s="9"/>
    </row>
    <row r="6862" spans="12:14" x14ac:dyDescent="0.25">
      <c r="L6862" s="9"/>
      <c r="M6862" s="9"/>
      <c r="N6862" s="9"/>
    </row>
    <row r="6863" spans="12:14" x14ac:dyDescent="0.25">
      <c r="L6863" s="9"/>
      <c r="M6863" s="9"/>
      <c r="N6863" s="9"/>
    </row>
    <row r="6864" spans="12:14" x14ac:dyDescent="0.25">
      <c r="L6864" s="9"/>
      <c r="M6864" s="9"/>
      <c r="N6864" s="9"/>
    </row>
    <row r="6865" spans="12:14" x14ac:dyDescent="0.25">
      <c r="L6865" s="9"/>
      <c r="M6865" s="9"/>
      <c r="N6865" s="9"/>
    </row>
    <row r="6866" spans="12:14" x14ac:dyDescent="0.25">
      <c r="L6866" s="9"/>
      <c r="M6866" s="9"/>
      <c r="N6866" s="9"/>
    </row>
    <row r="6867" spans="12:14" x14ac:dyDescent="0.25">
      <c r="L6867" s="9"/>
      <c r="M6867" s="9"/>
      <c r="N6867" s="9"/>
    </row>
    <row r="6868" spans="12:14" x14ac:dyDescent="0.25">
      <c r="L6868" s="9"/>
      <c r="M6868" s="9"/>
      <c r="N6868" s="9"/>
    </row>
    <row r="6869" spans="12:14" x14ac:dyDescent="0.25">
      <c r="L6869" s="9"/>
      <c r="M6869" s="9"/>
      <c r="N6869" s="9"/>
    </row>
    <row r="6870" spans="12:14" x14ac:dyDescent="0.25">
      <c r="L6870" s="9"/>
      <c r="M6870" s="9"/>
      <c r="N6870" s="9"/>
    </row>
    <row r="6871" spans="12:14" x14ac:dyDescent="0.25">
      <c r="L6871" s="9"/>
      <c r="M6871" s="9"/>
      <c r="N6871" s="9"/>
    </row>
    <row r="6872" spans="12:14" x14ac:dyDescent="0.25">
      <c r="L6872" s="9"/>
      <c r="M6872" s="9"/>
      <c r="N6872" s="9"/>
    </row>
    <row r="6873" spans="12:14" x14ac:dyDescent="0.25">
      <c r="L6873" s="9"/>
      <c r="M6873" s="9"/>
      <c r="N6873" s="9"/>
    </row>
    <row r="6874" spans="12:14" x14ac:dyDescent="0.25">
      <c r="L6874" s="9"/>
      <c r="M6874" s="9"/>
      <c r="N6874" s="9"/>
    </row>
    <row r="6875" spans="12:14" x14ac:dyDescent="0.25">
      <c r="L6875" s="9"/>
      <c r="M6875" s="9"/>
      <c r="N6875" s="9"/>
    </row>
    <row r="6876" spans="12:14" x14ac:dyDescent="0.25">
      <c r="L6876" s="9"/>
      <c r="M6876" s="9"/>
      <c r="N6876" s="9"/>
    </row>
    <row r="6877" spans="12:14" x14ac:dyDescent="0.25">
      <c r="L6877" s="9"/>
      <c r="M6877" s="9"/>
      <c r="N6877" s="9"/>
    </row>
    <row r="6878" spans="12:14" x14ac:dyDescent="0.25">
      <c r="L6878" s="9"/>
      <c r="M6878" s="9"/>
      <c r="N6878" s="9"/>
    </row>
    <row r="6879" spans="12:14" x14ac:dyDescent="0.25">
      <c r="L6879" s="9"/>
      <c r="M6879" s="9"/>
      <c r="N6879" s="9"/>
    </row>
    <row r="6880" spans="12:14" x14ac:dyDescent="0.25">
      <c r="L6880" s="9"/>
      <c r="M6880" s="9"/>
      <c r="N6880" s="9"/>
    </row>
    <row r="6881" spans="12:14" x14ac:dyDescent="0.25">
      <c r="L6881" s="9"/>
      <c r="M6881" s="9"/>
      <c r="N6881" s="9"/>
    </row>
    <row r="6882" spans="12:14" x14ac:dyDescent="0.25">
      <c r="L6882" s="9"/>
      <c r="M6882" s="9"/>
      <c r="N6882" s="9"/>
    </row>
    <row r="6883" spans="12:14" x14ac:dyDescent="0.25">
      <c r="L6883" s="9"/>
      <c r="M6883" s="9"/>
      <c r="N6883" s="9"/>
    </row>
    <row r="6884" spans="12:14" x14ac:dyDescent="0.25">
      <c r="L6884" s="9"/>
      <c r="M6884" s="9"/>
      <c r="N6884" s="9"/>
    </row>
    <row r="6885" spans="12:14" x14ac:dyDescent="0.25">
      <c r="L6885" s="9"/>
      <c r="M6885" s="9"/>
      <c r="N6885" s="9"/>
    </row>
    <row r="6886" spans="12:14" x14ac:dyDescent="0.25">
      <c r="L6886" s="9"/>
      <c r="M6886" s="9"/>
      <c r="N6886" s="9"/>
    </row>
    <row r="6887" spans="12:14" x14ac:dyDescent="0.25">
      <c r="L6887" s="9"/>
      <c r="M6887" s="9"/>
      <c r="N6887" s="9"/>
    </row>
    <row r="6888" spans="12:14" x14ac:dyDescent="0.25">
      <c r="L6888" s="9"/>
      <c r="M6888" s="9"/>
      <c r="N6888" s="9"/>
    </row>
    <row r="6889" spans="12:14" x14ac:dyDescent="0.25">
      <c r="L6889" s="9"/>
      <c r="M6889" s="9"/>
      <c r="N6889" s="9"/>
    </row>
    <row r="6890" spans="12:14" x14ac:dyDescent="0.25">
      <c r="L6890" s="9"/>
      <c r="M6890" s="9"/>
      <c r="N6890" s="9"/>
    </row>
    <row r="6891" spans="12:14" x14ac:dyDescent="0.25">
      <c r="L6891" s="9"/>
      <c r="M6891" s="9"/>
      <c r="N6891" s="9"/>
    </row>
    <row r="6892" spans="12:14" x14ac:dyDescent="0.25">
      <c r="L6892" s="9"/>
      <c r="M6892" s="9"/>
      <c r="N6892" s="9"/>
    </row>
    <row r="6893" spans="12:14" x14ac:dyDescent="0.25">
      <c r="L6893" s="9"/>
      <c r="M6893" s="9"/>
      <c r="N6893" s="9"/>
    </row>
    <row r="6894" spans="12:14" x14ac:dyDescent="0.25">
      <c r="L6894" s="9"/>
      <c r="M6894" s="9"/>
      <c r="N6894" s="9"/>
    </row>
    <row r="6895" spans="12:14" x14ac:dyDescent="0.25">
      <c r="L6895" s="9"/>
      <c r="M6895" s="9"/>
      <c r="N6895" s="9"/>
    </row>
    <row r="6896" spans="12:14" x14ac:dyDescent="0.25">
      <c r="L6896" s="9"/>
      <c r="M6896" s="9"/>
      <c r="N6896" s="9"/>
    </row>
    <row r="6897" spans="12:14" x14ac:dyDescent="0.25">
      <c r="L6897" s="9"/>
      <c r="M6897" s="9"/>
      <c r="N6897" s="9"/>
    </row>
    <row r="6898" spans="12:14" x14ac:dyDescent="0.25">
      <c r="L6898" s="9"/>
      <c r="M6898" s="9"/>
      <c r="N6898" s="9"/>
    </row>
    <row r="6899" spans="12:14" x14ac:dyDescent="0.25">
      <c r="L6899" s="9"/>
      <c r="M6899" s="9"/>
      <c r="N6899" s="9"/>
    </row>
    <row r="6900" spans="12:14" x14ac:dyDescent="0.25">
      <c r="L6900" s="9"/>
      <c r="M6900" s="9"/>
      <c r="N6900" s="9"/>
    </row>
    <row r="6901" spans="12:14" x14ac:dyDescent="0.25">
      <c r="L6901" s="9"/>
      <c r="M6901" s="9"/>
      <c r="N6901" s="9"/>
    </row>
    <row r="6902" spans="12:14" x14ac:dyDescent="0.25">
      <c r="L6902" s="9"/>
      <c r="M6902" s="9"/>
      <c r="N6902" s="9"/>
    </row>
    <row r="6903" spans="12:14" x14ac:dyDescent="0.25">
      <c r="L6903" s="9"/>
      <c r="M6903" s="9"/>
      <c r="N6903" s="9"/>
    </row>
    <row r="6904" spans="12:14" x14ac:dyDescent="0.25">
      <c r="L6904" s="9"/>
      <c r="M6904" s="9"/>
      <c r="N6904" s="9"/>
    </row>
    <row r="6905" spans="12:14" x14ac:dyDescent="0.25">
      <c r="L6905" s="9"/>
      <c r="M6905" s="9"/>
      <c r="N6905" s="9"/>
    </row>
    <row r="6906" spans="12:14" x14ac:dyDescent="0.25">
      <c r="L6906" s="9"/>
      <c r="M6906" s="9"/>
      <c r="N6906" s="9"/>
    </row>
    <row r="6907" spans="12:14" x14ac:dyDescent="0.25">
      <c r="L6907" s="9"/>
      <c r="M6907" s="9"/>
      <c r="N6907" s="9"/>
    </row>
    <row r="6908" spans="12:14" x14ac:dyDescent="0.25">
      <c r="L6908" s="9"/>
      <c r="M6908" s="9"/>
      <c r="N6908" s="9"/>
    </row>
    <row r="6909" spans="12:14" x14ac:dyDescent="0.25">
      <c r="L6909" s="9"/>
      <c r="M6909" s="9"/>
      <c r="N6909" s="9"/>
    </row>
    <row r="6910" spans="12:14" x14ac:dyDescent="0.25">
      <c r="L6910" s="9"/>
      <c r="M6910" s="9"/>
      <c r="N6910" s="9"/>
    </row>
    <row r="6911" spans="12:14" x14ac:dyDescent="0.25">
      <c r="L6911" s="9"/>
      <c r="M6911" s="9"/>
      <c r="N6911" s="9"/>
    </row>
    <row r="6912" spans="12:14" x14ac:dyDescent="0.25">
      <c r="L6912" s="9"/>
      <c r="M6912" s="9"/>
      <c r="N6912" s="9"/>
    </row>
    <row r="6913" spans="12:14" x14ac:dyDescent="0.25">
      <c r="L6913" s="9"/>
      <c r="M6913" s="9"/>
      <c r="N6913" s="9"/>
    </row>
    <row r="6914" spans="12:14" x14ac:dyDescent="0.25">
      <c r="L6914" s="9"/>
      <c r="M6914" s="9"/>
      <c r="N6914" s="9"/>
    </row>
    <row r="6915" spans="12:14" x14ac:dyDescent="0.25">
      <c r="L6915" s="9"/>
      <c r="M6915" s="9"/>
      <c r="N6915" s="9"/>
    </row>
    <row r="6916" spans="12:14" x14ac:dyDescent="0.25">
      <c r="L6916" s="9"/>
      <c r="M6916" s="9"/>
      <c r="N6916" s="9"/>
    </row>
    <row r="6917" spans="12:14" x14ac:dyDescent="0.25">
      <c r="L6917" s="9"/>
      <c r="M6917" s="9"/>
      <c r="N6917" s="9"/>
    </row>
    <row r="6918" spans="12:14" x14ac:dyDescent="0.25">
      <c r="L6918" s="9"/>
      <c r="M6918" s="9"/>
      <c r="N6918" s="9"/>
    </row>
    <row r="6919" spans="12:14" x14ac:dyDescent="0.25">
      <c r="L6919" s="9"/>
      <c r="M6919" s="9"/>
      <c r="N6919" s="9"/>
    </row>
    <row r="6920" spans="12:14" x14ac:dyDescent="0.25">
      <c r="L6920" s="9"/>
      <c r="M6920" s="9"/>
      <c r="N6920" s="9"/>
    </row>
    <row r="6921" spans="12:14" x14ac:dyDescent="0.25">
      <c r="L6921" s="9"/>
      <c r="M6921" s="9"/>
      <c r="N6921" s="9"/>
    </row>
    <row r="6922" spans="12:14" x14ac:dyDescent="0.25">
      <c r="L6922" s="9"/>
      <c r="M6922" s="9"/>
      <c r="N6922" s="9"/>
    </row>
    <row r="6923" spans="12:14" x14ac:dyDescent="0.25">
      <c r="L6923" s="9"/>
      <c r="M6923" s="9"/>
      <c r="N6923" s="9"/>
    </row>
    <row r="6924" spans="12:14" x14ac:dyDescent="0.25">
      <c r="L6924" s="9"/>
      <c r="M6924" s="9"/>
      <c r="N6924" s="9"/>
    </row>
    <row r="6925" spans="12:14" x14ac:dyDescent="0.25">
      <c r="L6925" s="9"/>
      <c r="M6925" s="9"/>
      <c r="N6925" s="9"/>
    </row>
    <row r="6926" spans="12:14" x14ac:dyDescent="0.25">
      <c r="L6926" s="9"/>
      <c r="M6926" s="9"/>
      <c r="N6926" s="9"/>
    </row>
    <row r="6927" spans="12:14" x14ac:dyDescent="0.25">
      <c r="L6927" s="9"/>
      <c r="M6927" s="9"/>
      <c r="N6927" s="9"/>
    </row>
    <row r="6928" spans="12:14" x14ac:dyDescent="0.25">
      <c r="L6928" s="9"/>
      <c r="M6928" s="9"/>
      <c r="N6928" s="9"/>
    </row>
    <row r="6929" spans="12:14" x14ac:dyDescent="0.25">
      <c r="L6929" s="9"/>
      <c r="M6929" s="9"/>
      <c r="N6929" s="9"/>
    </row>
    <row r="6930" spans="12:14" x14ac:dyDescent="0.25">
      <c r="L6930" s="9"/>
      <c r="M6930" s="9"/>
      <c r="N6930" s="9"/>
    </row>
    <row r="6931" spans="12:14" x14ac:dyDescent="0.25">
      <c r="L6931" s="9"/>
      <c r="M6931" s="9"/>
      <c r="N6931" s="9"/>
    </row>
    <row r="6932" spans="12:14" x14ac:dyDescent="0.25">
      <c r="L6932" s="9"/>
      <c r="M6932" s="9"/>
      <c r="N6932" s="9"/>
    </row>
    <row r="6933" spans="12:14" x14ac:dyDescent="0.25">
      <c r="L6933" s="9"/>
      <c r="M6933" s="9"/>
      <c r="N6933" s="9"/>
    </row>
    <row r="6934" spans="12:14" x14ac:dyDescent="0.25">
      <c r="L6934" s="9"/>
      <c r="M6934" s="9"/>
      <c r="N6934" s="9"/>
    </row>
    <row r="6935" spans="12:14" x14ac:dyDescent="0.25">
      <c r="L6935" s="9"/>
      <c r="M6935" s="9"/>
      <c r="N6935" s="9"/>
    </row>
    <row r="6936" spans="12:14" x14ac:dyDescent="0.25">
      <c r="L6936" s="9"/>
      <c r="M6936" s="9"/>
      <c r="N6936" s="9"/>
    </row>
    <row r="6937" spans="12:14" x14ac:dyDescent="0.25">
      <c r="L6937" s="9"/>
      <c r="M6937" s="9"/>
      <c r="N6937" s="9"/>
    </row>
    <row r="6938" spans="12:14" x14ac:dyDescent="0.25">
      <c r="L6938" s="9"/>
      <c r="M6938" s="9"/>
      <c r="N6938" s="9"/>
    </row>
    <row r="6939" spans="12:14" x14ac:dyDescent="0.25">
      <c r="L6939" s="9"/>
      <c r="M6939" s="9"/>
      <c r="N6939" s="9"/>
    </row>
    <row r="6940" spans="12:14" x14ac:dyDescent="0.25">
      <c r="L6940" s="9"/>
      <c r="M6940" s="9"/>
      <c r="N6940" s="9"/>
    </row>
    <row r="6941" spans="12:14" x14ac:dyDescent="0.25">
      <c r="L6941" s="9"/>
      <c r="M6941" s="9"/>
      <c r="N6941" s="9"/>
    </row>
    <row r="6942" spans="12:14" x14ac:dyDescent="0.25">
      <c r="L6942" s="9"/>
      <c r="M6942" s="9"/>
      <c r="N6942" s="9"/>
    </row>
    <row r="6943" spans="12:14" x14ac:dyDescent="0.25">
      <c r="L6943" s="9"/>
      <c r="M6943" s="9"/>
      <c r="N6943" s="9"/>
    </row>
    <row r="6944" spans="12:14" x14ac:dyDescent="0.25">
      <c r="L6944" s="9"/>
      <c r="M6944" s="9"/>
      <c r="N6944" s="9"/>
    </row>
    <row r="6945" spans="12:14" x14ac:dyDescent="0.25">
      <c r="L6945" s="9"/>
      <c r="M6945" s="9"/>
      <c r="N6945" s="9"/>
    </row>
    <row r="6946" spans="12:14" x14ac:dyDescent="0.25">
      <c r="L6946" s="9"/>
      <c r="M6946" s="9"/>
      <c r="N6946" s="9"/>
    </row>
    <row r="6947" spans="12:14" x14ac:dyDescent="0.25">
      <c r="L6947" s="9"/>
      <c r="M6947" s="9"/>
      <c r="N6947" s="9"/>
    </row>
    <row r="6948" spans="12:14" x14ac:dyDescent="0.25">
      <c r="L6948" s="9"/>
      <c r="M6948" s="9"/>
      <c r="N6948" s="9"/>
    </row>
    <row r="6949" spans="12:14" x14ac:dyDescent="0.25">
      <c r="L6949" s="9"/>
      <c r="M6949" s="9"/>
      <c r="N6949" s="9"/>
    </row>
    <row r="6950" spans="12:14" x14ac:dyDescent="0.25">
      <c r="L6950" s="9"/>
      <c r="M6950" s="9"/>
      <c r="N6950" s="9"/>
    </row>
    <row r="6951" spans="12:14" x14ac:dyDescent="0.25">
      <c r="L6951" s="9"/>
      <c r="M6951" s="9"/>
      <c r="N6951" s="9"/>
    </row>
    <row r="6952" spans="12:14" x14ac:dyDescent="0.25">
      <c r="L6952" s="9"/>
      <c r="M6952" s="9"/>
      <c r="N6952" s="9"/>
    </row>
    <row r="6953" spans="12:14" x14ac:dyDescent="0.25">
      <c r="L6953" s="9"/>
      <c r="M6953" s="9"/>
      <c r="N6953" s="9"/>
    </row>
    <row r="6954" spans="12:14" x14ac:dyDescent="0.25">
      <c r="L6954" s="9"/>
      <c r="M6954" s="9"/>
      <c r="N6954" s="9"/>
    </row>
    <row r="6955" spans="12:14" x14ac:dyDescent="0.25">
      <c r="L6955" s="9"/>
      <c r="M6955" s="9"/>
      <c r="N6955" s="9"/>
    </row>
    <row r="6956" spans="12:14" x14ac:dyDescent="0.25">
      <c r="L6956" s="9"/>
      <c r="M6956" s="9"/>
      <c r="N6956" s="9"/>
    </row>
    <row r="6957" spans="12:14" x14ac:dyDescent="0.25">
      <c r="L6957" s="9"/>
      <c r="M6957" s="9"/>
      <c r="N6957" s="9"/>
    </row>
    <row r="6958" spans="12:14" x14ac:dyDescent="0.25">
      <c r="L6958" s="9"/>
      <c r="M6958" s="9"/>
      <c r="N6958" s="9"/>
    </row>
    <row r="6959" spans="12:14" x14ac:dyDescent="0.25">
      <c r="L6959" s="9"/>
      <c r="M6959" s="9"/>
      <c r="N6959" s="9"/>
    </row>
    <row r="6960" spans="12:14" x14ac:dyDescent="0.25">
      <c r="L6960" s="9"/>
      <c r="M6960" s="9"/>
      <c r="N6960" s="9"/>
    </row>
    <row r="6961" spans="12:14" x14ac:dyDescent="0.25">
      <c r="L6961" s="9"/>
      <c r="M6961" s="9"/>
      <c r="N6961" s="9"/>
    </row>
    <row r="6962" spans="12:14" x14ac:dyDescent="0.25">
      <c r="L6962" s="9"/>
      <c r="M6962" s="9"/>
      <c r="N6962" s="9"/>
    </row>
    <row r="6963" spans="12:14" x14ac:dyDescent="0.25">
      <c r="L6963" s="9"/>
      <c r="M6963" s="9"/>
      <c r="N6963" s="9"/>
    </row>
    <row r="6964" spans="12:14" x14ac:dyDescent="0.25">
      <c r="L6964" s="9"/>
      <c r="M6964" s="9"/>
      <c r="N6964" s="9"/>
    </row>
    <row r="6965" spans="12:14" x14ac:dyDescent="0.25">
      <c r="L6965" s="9"/>
      <c r="M6965" s="9"/>
      <c r="N6965" s="9"/>
    </row>
    <row r="6966" spans="12:14" x14ac:dyDescent="0.25">
      <c r="L6966" s="9"/>
      <c r="M6966" s="9"/>
      <c r="N6966" s="9"/>
    </row>
    <row r="6967" spans="12:14" x14ac:dyDescent="0.25">
      <c r="L6967" s="9"/>
      <c r="M6967" s="9"/>
      <c r="N6967" s="9"/>
    </row>
    <row r="6968" spans="12:14" x14ac:dyDescent="0.25">
      <c r="L6968" s="9"/>
      <c r="M6968" s="9"/>
      <c r="N6968" s="9"/>
    </row>
    <row r="6969" spans="12:14" x14ac:dyDescent="0.25">
      <c r="L6969" s="9"/>
      <c r="M6969" s="9"/>
      <c r="N6969" s="9"/>
    </row>
    <row r="6970" spans="12:14" x14ac:dyDescent="0.25">
      <c r="L6970" s="9"/>
      <c r="M6970" s="9"/>
      <c r="N6970" s="9"/>
    </row>
    <row r="6971" spans="12:14" x14ac:dyDescent="0.25">
      <c r="L6971" s="9"/>
      <c r="M6971" s="9"/>
      <c r="N6971" s="9"/>
    </row>
    <row r="6972" spans="12:14" x14ac:dyDescent="0.25">
      <c r="L6972" s="9"/>
      <c r="M6972" s="9"/>
      <c r="N6972" s="9"/>
    </row>
    <row r="6973" spans="12:14" x14ac:dyDescent="0.25">
      <c r="L6973" s="9"/>
      <c r="M6973" s="9"/>
      <c r="N6973" s="9"/>
    </row>
    <row r="6974" spans="12:14" x14ac:dyDescent="0.25">
      <c r="L6974" s="9"/>
      <c r="M6974" s="9"/>
      <c r="N6974" s="9"/>
    </row>
    <row r="6975" spans="12:14" x14ac:dyDescent="0.25">
      <c r="L6975" s="9"/>
      <c r="M6975" s="9"/>
      <c r="N6975" s="9"/>
    </row>
    <row r="6976" spans="12:14" x14ac:dyDescent="0.25">
      <c r="L6976" s="9"/>
      <c r="M6976" s="9"/>
      <c r="N6976" s="9"/>
    </row>
    <row r="6977" spans="12:14" x14ac:dyDescent="0.25">
      <c r="L6977" s="9"/>
      <c r="M6977" s="9"/>
      <c r="N6977" s="9"/>
    </row>
    <row r="6978" spans="12:14" x14ac:dyDescent="0.25">
      <c r="L6978" s="9"/>
      <c r="M6978" s="9"/>
      <c r="N6978" s="9"/>
    </row>
    <row r="6979" spans="12:14" x14ac:dyDescent="0.25">
      <c r="L6979" s="9"/>
      <c r="M6979" s="9"/>
      <c r="N6979" s="9"/>
    </row>
    <row r="6980" spans="12:14" x14ac:dyDescent="0.25">
      <c r="L6980" s="9"/>
      <c r="M6980" s="9"/>
      <c r="N6980" s="9"/>
    </row>
    <row r="6981" spans="12:14" x14ac:dyDescent="0.25">
      <c r="L6981" s="9"/>
      <c r="M6981" s="9"/>
      <c r="N6981" s="9"/>
    </row>
    <row r="6982" spans="12:14" x14ac:dyDescent="0.25">
      <c r="L6982" s="9"/>
      <c r="M6982" s="9"/>
      <c r="N6982" s="9"/>
    </row>
    <row r="6983" spans="12:14" x14ac:dyDescent="0.25">
      <c r="L6983" s="9"/>
      <c r="M6983" s="9"/>
      <c r="N6983" s="9"/>
    </row>
    <row r="6984" spans="12:14" x14ac:dyDescent="0.25">
      <c r="L6984" s="9"/>
      <c r="M6984" s="9"/>
      <c r="N6984" s="9"/>
    </row>
    <row r="6985" spans="12:14" x14ac:dyDescent="0.25">
      <c r="L6985" s="9"/>
      <c r="M6985" s="9"/>
      <c r="N6985" s="9"/>
    </row>
    <row r="6986" spans="12:14" x14ac:dyDescent="0.25">
      <c r="L6986" s="9"/>
      <c r="M6986" s="9"/>
      <c r="N6986" s="9"/>
    </row>
    <row r="6987" spans="12:14" x14ac:dyDescent="0.25">
      <c r="L6987" s="9"/>
      <c r="M6987" s="9"/>
      <c r="N6987" s="9"/>
    </row>
    <row r="6988" spans="12:14" x14ac:dyDescent="0.25">
      <c r="L6988" s="9"/>
      <c r="M6988" s="9"/>
      <c r="N6988" s="9"/>
    </row>
    <row r="6989" spans="12:14" x14ac:dyDescent="0.25">
      <c r="L6989" s="9"/>
      <c r="M6989" s="9"/>
      <c r="N6989" s="9"/>
    </row>
    <row r="6990" spans="12:14" x14ac:dyDescent="0.25">
      <c r="L6990" s="9"/>
      <c r="M6990" s="9"/>
      <c r="N6990" s="9"/>
    </row>
    <row r="6991" spans="12:14" x14ac:dyDescent="0.25">
      <c r="L6991" s="9"/>
      <c r="M6991" s="9"/>
      <c r="N6991" s="9"/>
    </row>
    <row r="6992" spans="12:14" x14ac:dyDescent="0.25">
      <c r="L6992" s="9"/>
      <c r="M6992" s="9"/>
      <c r="N6992" s="9"/>
    </row>
    <row r="6993" spans="12:14" x14ac:dyDescent="0.25">
      <c r="L6993" s="9"/>
      <c r="M6993" s="9"/>
      <c r="N6993" s="9"/>
    </row>
    <row r="6994" spans="12:14" x14ac:dyDescent="0.25">
      <c r="L6994" s="9"/>
      <c r="M6994" s="9"/>
      <c r="N6994" s="9"/>
    </row>
    <row r="6995" spans="12:14" x14ac:dyDescent="0.25">
      <c r="L6995" s="9"/>
      <c r="M6995" s="9"/>
      <c r="N6995" s="9"/>
    </row>
    <row r="6996" spans="12:14" x14ac:dyDescent="0.25">
      <c r="L6996" s="9"/>
      <c r="M6996" s="9"/>
      <c r="N6996" s="9"/>
    </row>
    <row r="6997" spans="12:14" x14ac:dyDescent="0.25">
      <c r="L6997" s="9"/>
      <c r="M6997" s="9"/>
      <c r="N6997" s="9"/>
    </row>
    <row r="6998" spans="12:14" x14ac:dyDescent="0.25">
      <c r="L6998" s="9"/>
      <c r="M6998" s="9"/>
      <c r="N6998" s="9"/>
    </row>
    <row r="6999" spans="12:14" x14ac:dyDescent="0.25">
      <c r="L6999" s="9"/>
      <c r="M6999" s="9"/>
      <c r="N6999" s="9"/>
    </row>
    <row r="7000" spans="12:14" x14ac:dyDescent="0.25">
      <c r="L7000" s="9"/>
      <c r="M7000" s="9"/>
      <c r="N7000" s="9"/>
    </row>
    <row r="7001" spans="12:14" x14ac:dyDescent="0.25">
      <c r="L7001" s="9"/>
      <c r="M7001" s="9"/>
      <c r="N7001" s="9"/>
    </row>
    <row r="7002" spans="12:14" x14ac:dyDescent="0.25">
      <c r="L7002" s="9"/>
      <c r="M7002" s="9"/>
      <c r="N7002" s="9"/>
    </row>
    <row r="7003" spans="12:14" x14ac:dyDescent="0.25">
      <c r="L7003" s="9"/>
      <c r="M7003" s="9"/>
      <c r="N7003" s="9"/>
    </row>
    <row r="7004" spans="12:14" x14ac:dyDescent="0.25">
      <c r="L7004" s="9"/>
      <c r="M7004" s="9"/>
      <c r="N7004" s="9"/>
    </row>
    <row r="7005" spans="12:14" x14ac:dyDescent="0.25">
      <c r="L7005" s="9"/>
      <c r="M7005" s="9"/>
      <c r="N7005" s="9"/>
    </row>
    <row r="7006" spans="12:14" x14ac:dyDescent="0.25">
      <c r="L7006" s="9"/>
      <c r="M7006" s="9"/>
      <c r="N7006" s="9"/>
    </row>
    <row r="7007" spans="12:14" x14ac:dyDescent="0.25">
      <c r="L7007" s="9"/>
      <c r="M7007" s="9"/>
      <c r="N7007" s="9"/>
    </row>
    <row r="7008" spans="12:14" x14ac:dyDescent="0.25">
      <c r="L7008" s="9"/>
      <c r="M7008" s="9"/>
      <c r="N7008" s="9"/>
    </row>
    <row r="7009" spans="12:14" x14ac:dyDescent="0.25">
      <c r="L7009" s="9"/>
      <c r="M7009" s="9"/>
      <c r="N7009" s="9"/>
    </row>
    <row r="7010" spans="12:14" x14ac:dyDescent="0.25">
      <c r="L7010" s="9"/>
      <c r="M7010" s="9"/>
      <c r="N7010" s="9"/>
    </row>
    <row r="7011" spans="12:14" x14ac:dyDescent="0.25">
      <c r="L7011" s="9"/>
      <c r="M7011" s="9"/>
      <c r="N7011" s="9"/>
    </row>
    <row r="7012" spans="12:14" x14ac:dyDescent="0.25">
      <c r="L7012" s="9"/>
      <c r="M7012" s="9"/>
      <c r="N7012" s="9"/>
    </row>
    <row r="7013" spans="12:14" x14ac:dyDescent="0.25">
      <c r="L7013" s="9"/>
      <c r="M7013" s="9"/>
      <c r="N7013" s="9"/>
    </row>
    <row r="7014" spans="12:14" x14ac:dyDescent="0.25">
      <c r="L7014" s="9"/>
      <c r="M7014" s="9"/>
      <c r="N7014" s="9"/>
    </row>
    <row r="7015" spans="12:14" x14ac:dyDescent="0.25">
      <c r="L7015" s="9"/>
      <c r="M7015" s="9"/>
      <c r="N7015" s="9"/>
    </row>
    <row r="7016" spans="12:14" x14ac:dyDescent="0.25">
      <c r="L7016" s="9"/>
      <c r="M7016" s="9"/>
      <c r="N7016" s="9"/>
    </row>
    <row r="7017" spans="12:14" x14ac:dyDescent="0.25">
      <c r="L7017" s="9"/>
      <c r="M7017" s="9"/>
      <c r="N7017" s="9"/>
    </row>
    <row r="7018" spans="12:14" x14ac:dyDescent="0.25">
      <c r="L7018" s="9"/>
      <c r="M7018" s="9"/>
      <c r="N7018" s="9"/>
    </row>
    <row r="7019" spans="12:14" x14ac:dyDescent="0.25">
      <c r="L7019" s="9"/>
      <c r="M7019" s="9"/>
      <c r="N7019" s="9"/>
    </row>
    <row r="7020" spans="12:14" x14ac:dyDescent="0.25">
      <c r="L7020" s="9"/>
      <c r="M7020" s="9"/>
      <c r="N7020" s="9"/>
    </row>
    <row r="7021" spans="12:14" x14ac:dyDescent="0.25">
      <c r="L7021" s="9"/>
      <c r="M7021" s="9"/>
      <c r="N7021" s="9"/>
    </row>
    <row r="7022" spans="12:14" x14ac:dyDescent="0.25">
      <c r="L7022" s="9"/>
      <c r="M7022" s="9"/>
      <c r="N7022" s="9"/>
    </row>
    <row r="7023" spans="12:14" x14ac:dyDescent="0.25">
      <c r="L7023" s="9"/>
      <c r="M7023" s="9"/>
      <c r="N7023" s="9"/>
    </row>
    <row r="7024" spans="12:14" x14ac:dyDescent="0.25">
      <c r="L7024" s="9"/>
      <c r="M7024" s="9"/>
      <c r="N7024" s="9"/>
    </row>
    <row r="7025" spans="12:14" x14ac:dyDescent="0.25">
      <c r="L7025" s="9"/>
      <c r="M7025" s="9"/>
      <c r="N7025" s="9"/>
    </row>
    <row r="7026" spans="12:14" x14ac:dyDescent="0.25">
      <c r="L7026" s="9"/>
      <c r="M7026" s="9"/>
      <c r="N7026" s="9"/>
    </row>
    <row r="7027" spans="12:14" x14ac:dyDescent="0.25">
      <c r="L7027" s="9"/>
      <c r="M7027" s="9"/>
      <c r="N7027" s="9"/>
    </row>
    <row r="7028" spans="12:14" x14ac:dyDescent="0.25">
      <c r="L7028" s="9"/>
      <c r="M7028" s="9"/>
      <c r="N7028" s="9"/>
    </row>
    <row r="7029" spans="12:14" x14ac:dyDescent="0.25">
      <c r="L7029" s="9"/>
      <c r="M7029" s="9"/>
      <c r="N7029" s="9"/>
    </row>
    <row r="7030" spans="12:14" x14ac:dyDescent="0.25">
      <c r="L7030" s="9"/>
      <c r="M7030" s="9"/>
      <c r="N7030" s="9"/>
    </row>
    <row r="7031" spans="12:14" x14ac:dyDescent="0.25">
      <c r="L7031" s="9"/>
      <c r="M7031" s="9"/>
      <c r="N7031" s="9"/>
    </row>
    <row r="7032" spans="12:14" x14ac:dyDescent="0.25">
      <c r="L7032" s="9"/>
      <c r="M7032" s="9"/>
      <c r="N7032" s="9"/>
    </row>
    <row r="7033" spans="12:14" x14ac:dyDescent="0.25">
      <c r="L7033" s="9"/>
      <c r="M7033" s="9"/>
      <c r="N7033" s="9"/>
    </row>
    <row r="7034" spans="12:14" x14ac:dyDescent="0.25">
      <c r="L7034" s="9"/>
      <c r="M7034" s="9"/>
      <c r="N7034" s="9"/>
    </row>
    <row r="7035" spans="12:14" x14ac:dyDescent="0.25">
      <c r="L7035" s="9"/>
      <c r="M7035" s="9"/>
      <c r="N7035" s="9"/>
    </row>
    <row r="7036" spans="12:14" x14ac:dyDescent="0.25">
      <c r="L7036" s="9"/>
      <c r="M7036" s="9"/>
      <c r="N7036" s="9"/>
    </row>
    <row r="7037" spans="12:14" x14ac:dyDescent="0.25">
      <c r="L7037" s="9"/>
      <c r="M7037" s="9"/>
      <c r="N7037" s="9"/>
    </row>
    <row r="7038" spans="12:14" x14ac:dyDescent="0.25">
      <c r="L7038" s="9"/>
      <c r="M7038" s="9"/>
      <c r="N7038" s="9"/>
    </row>
    <row r="7039" spans="12:14" x14ac:dyDescent="0.25">
      <c r="L7039" s="9"/>
      <c r="M7039" s="9"/>
      <c r="N7039" s="9"/>
    </row>
    <row r="7040" spans="12:14" x14ac:dyDescent="0.25">
      <c r="L7040" s="9"/>
      <c r="M7040" s="9"/>
      <c r="N7040" s="9"/>
    </row>
    <row r="7041" spans="12:14" x14ac:dyDescent="0.25">
      <c r="L7041" s="9"/>
      <c r="M7041" s="9"/>
      <c r="N7041" s="9"/>
    </row>
    <row r="7042" spans="12:14" x14ac:dyDescent="0.25">
      <c r="L7042" s="9"/>
      <c r="M7042" s="9"/>
      <c r="N7042" s="9"/>
    </row>
    <row r="7043" spans="12:14" x14ac:dyDescent="0.25">
      <c r="L7043" s="9"/>
      <c r="M7043" s="9"/>
      <c r="N7043" s="9"/>
    </row>
    <row r="7044" spans="12:14" x14ac:dyDescent="0.25">
      <c r="L7044" s="9"/>
      <c r="M7044" s="9"/>
      <c r="N7044" s="9"/>
    </row>
    <row r="7045" spans="12:14" x14ac:dyDescent="0.25">
      <c r="L7045" s="9"/>
      <c r="M7045" s="9"/>
      <c r="N7045" s="9"/>
    </row>
    <row r="7046" spans="12:14" x14ac:dyDescent="0.25">
      <c r="L7046" s="9"/>
      <c r="M7046" s="9"/>
      <c r="N7046" s="9"/>
    </row>
    <row r="7047" spans="12:14" x14ac:dyDescent="0.25">
      <c r="L7047" s="9"/>
      <c r="M7047" s="9"/>
      <c r="N7047" s="9"/>
    </row>
    <row r="7048" spans="12:14" x14ac:dyDescent="0.25">
      <c r="L7048" s="9"/>
      <c r="M7048" s="9"/>
      <c r="N7048" s="9"/>
    </row>
    <row r="7049" spans="12:14" x14ac:dyDescent="0.25">
      <c r="L7049" s="9"/>
      <c r="M7049" s="9"/>
      <c r="N7049" s="9"/>
    </row>
    <row r="7050" spans="12:14" x14ac:dyDescent="0.25">
      <c r="L7050" s="9"/>
      <c r="M7050" s="9"/>
      <c r="N7050" s="9"/>
    </row>
    <row r="7051" spans="12:14" x14ac:dyDescent="0.25">
      <c r="L7051" s="9"/>
      <c r="M7051" s="9"/>
      <c r="N7051" s="9"/>
    </row>
    <row r="7052" spans="12:14" x14ac:dyDescent="0.25">
      <c r="L7052" s="9"/>
      <c r="M7052" s="9"/>
      <c r="N7052" s="9"/>
    </row>
    <row r="7053" spans="12:14" x14ac:dyDescent="0.25">
      <c r="L7053" s="9"/>
      <c r="M7053" s="9"/>
      <c r="N7053" s="9"/>
    </row>
    <row r="7054" spans="12:14" x14ac:dyDescent="0.25">
      <c r="L7054" s="9"/>
      <c r="M7054" s="9"/>
      <c r="N7054" s="9"/>
    </row>
    <row r="7055" spans="12:14" x14ac:dyDescent="0.25">
      <c r="L7055" s="9"/>
      <c r="M7055" s="9"/>
      <c r="N7055" s="9"/>
    </row>
    <row r="7056" spans="12:14" x14ac:dyDescent="0.25">
      <c r="L7056" s="9"/>
      <c r="M7056" s="9"/>
      <c r="N7056" s="9"/>
    </row>
    <row r="7057" spans="12:14" x14ac:dyDescent="0.25">
      <c r="L7057" s="9"/>
      <c r="M7057" s="9"/>
      <c r="N7057" s="9"/>
    </row>
    <row r="7058" spans="12:14" x14ac:dyDescent="0.25">
      <c r="L7058" s="9"/>
      <c r="M7058" s="9"/>
      <c r="N7058" s="9"/>
    </row>
    <row r="7059" spans="12:14" x14ac:dyDescent="0.25">
      <c r="L7059" s="9"/>
      <c r="M7059" s="9"/>
      <c r="N7059" s="9"/>
    </row>
    <row r="7060" spans="12:14" x14ac:dyDescent="0.25">
      <c r="L7060" s="9"/>
      <c r="M7060" s="9"/>
      <c r="N7060" s="9"/>
    </row>
    <row r="7061" spans="12:14" x14ac:dyDescent="0.25">
      <c r="L7061" s="9"/>
      <c r="M7061" s="9"/>
      <c r="N7061" s="9"/>
    </row>
    <row r="7062" spans="12:14" x14ac:dyDescent="0.25">
      <c r="L7062" s="9"/>
      <c r="M7062" s="9"/>
      <c r="N7062" s="9"/>
    </row>
    <row r="7063" spans="12:14" x14ac:dyDescent="0.25">
      <c r="L7063" s="9"/>
      <c r="M7063" s="9"/>
      <c r="N7063" s="9"/>
    </row>
    <row r="7064" spans="12:14" x14ac:dyDescent="0.25">
      <c r="L7064" s="9"/>
      <c r="M7064" s="9"/>
      <c r="N7064" s="9"/>
    </row>
    <row r="7065" spans="12:14" x14ac:dyDescent="0.25">
      <c r="L7065" s="9"/>
      <c r="M7065" s="9"/>
      <c r="N7065" s="9"/>
    </row>
    <row r="7066" spans="12:14" x14ac:dyDescent="0.25">
      <c r="L7066" s="9"/>
      <c r="M7066" s="9"/>
      <c r="N7066" s="9"/>
    </row>
    <row r="7067" spans="12:14" x14ac:dyDescent="0.25">
      <c r="L7067" s="9"/>
      <c r="M7067" s="9"/>
      <c r="N7067" s="9"/>
    </row>
    <row r="7068" spans="12:14" x14ac:dyDescent="0.25">
      <c r="L7068" s="9"/>
      <c r="M7068" s="9"/>
      <c r="N7068" s="9"/>
    </row>
    <row r="7069" spans="12:14" x14ac:dyDescent="0.25">
      <c r="L7069" s="9"/>
      <c r="M7069" s="9"/>
      <c r="N7069" s="9"/>
    </row>
    <row r="7070" spans="12:14" x14ac:dyDescent="0.25">
      <c r="L7070" s="9"/>
      <c r="M7070" s="9"/>
      <c r="N7070" s="9"/>
    </row>
    <row r="7071" spans="12:14" x14ac:dyDescent="0.25">
      <c r="L7071" s="9"/>
      <c r="M7071" s="9"/>
      <c r="N7071" s="9"/>
    </row>
    <row r="7072" spans="12:14" x14ac:dyDescent="0.25">
      <c r="L7072" s="9"/>
      <c r="M7072" s="9"/>
      <c r="N7072" s="9"/>
    </row>
    <row r="7073" spans="12:14" x14ac:dyDescent="0.25">
      <c r="L7073" s="9"/>
      <c r="M7073" s="9"/>
      <c r="N7073" s="9"/>
    </row>
    <row r="7074" spans="12:14" x14ac:dyDescent="0.25">
      <c r="L7074" s="9"/>
      <c r="M7074" s="9"/>
      <c r="N7074" s="9"/>
    </row>
    <row r="7075" spans="12:14" x14ac:dyDescent="0.25">
      <c r="L7075" s="9"/>
      <c r="M7075" s="9"/>
      <c r="N7075" s="9"/>
    </row>
    <row r="7076" spans="12:14" x14ac:dyDescent="0.25">
      <c r="L7076" s="9"/>
      <c r="M7076" s="9"/>
      <c r="N7076" s="9"/>
    </row>
    <row r="7077" spans="12:14" x14ac:dyDescent="0.25">
      <c r="L7077" s="9"/>
      <c r="M7077" s="9"/>
      <c r="N7077" s="9"/>
    </row>
    <row r="7078" spans="12:14" x14ac:dyDescent="0.25">
      <c r="L7078" s="9"/>
      <c r="M7078" s="9"/>
      <c r="N7078" s="9"/>
    </row>
    <row r="7079" spans="12:14" x14ac:dyDescent="0.25">
      <c r="L7079" s="9"/>
      <c r="M7079" s="9"/>
      <c r="N7079" s="9"/>
    </row>
    <row r="7080" spans="12:14" x14ac:dyDescent="0.25">
      <c r="L7080" s="9"/>
      <c r="M7080" s="9"/>
      <c r="N7080" s="9"/>
    </row>
    <row r="7081" spans="12:14" x14ac:dyDescent="0.25">
      <c r="L7081" s="9"/>
      <c r="M7081" s="9"/>
      <c r="N7081" s="9"/>
    </row>
    <row r="7082" spans="12:14" x14ac:dyDescent="0.25">
      <c r="L7082" s="9"/>
      <c r="M7082" s="9"/>
      <c r="N7082" s="9"/>
    </row>
    <row r="7083" spans="12:14" x14ac:dyDescent="0.25">
      <c r="L7083" s="9"/>
      <c r="M7083" s="9"/>
      <c r="N7083" s="9"/>
    </row>
    <row r="7084" spans="12:14" x14ac:dyDescent="0.25">
      <c r="L7084" s="9"/>
      <c r="M7084" s="9"/>
      <c r="N7084" s="9"/>
    </row>
    <row r="7085" spans="12:14" x14ac:dyDescent="0.25">
      <c r="L7085" s="9"/>
      <c r="M7085" s="9"/>
      <c r="N7085" s="9"/>
    </row>
    <row r="7086" spans="12:14" x14ac:dyDescent="0.25">
      <c r="L7086" s="9"/>
      <c r="M7086" s="9"/>
      <c r="N7086" s="9"/>
    </row>
    <row r="7087" spans="12:14" x14ac:dyDescent="0.25">
      <c r="L7087" s="9"/>
      <c r="M7087" s="9"/>
      <c r="N7087" s="9"/>
    </row>
    <row r="7088" spans="12:14" x14ac:dyDescent="0.25">
      <c r="L7088" s="9"/>
      <c r="M7088" s="9"/>
      <c r="N7088" s="9"/>
    </row>
    <row r="7089" spans="12:14" x14ac:dyDescent="0.25">
      <c r="L7089" s="9"/>
      <c r="M7089" s="9"/>
      <c r="N7089" s="9"/>
    </row>
    <row r="7090" spans="12:14" x14ac:dyDescent="0.25">
      <c r="L7090" s="9"/>
      <c r="M7090" s="9"/>
      <c r="N7090" s="9"/>
    </row>
    <row r="7091" spans="12:14" x14ac:dyDescent="0.25">
      <c r="L7091" s="9"/>
      <c r="M7091" s="9"/>
      <c r="N7091" s="9"/>
    </row>
    <row r="7092" spans="12:14" x14ac:dyDescent="0.25">
      <c r="L7092" s="9"/>
      <c r="M7092" s="9"/>
      <c r="N7092" s="9"/>
    </row>
    <row r="7093" spans="12:14" x14ac:dyDescent="0.25">
      <c r="L7093" s="9"/>
      <c r="M7093" s="9"/>
      <c r="N7093" s="9"/>
    </row>
    <row r="7094" spans="12:14" x14ac:dyDescent="0.25">
      <c r="L7094" s="9"/>
      <c r="M7094" s="9"/>
      <c r="N7094" s="9"/>
    </row>
    <row r="7095" spans="12:14" x14ac:dyDescent="0.25">
      <c r="L7095" s="9"/>
      <c r="M7095" s="9"/>
      <c r="N7095" s="9"/>
    </row>
    <row r="7096" spans="12:14" x14ac:dyDescent="0.25">
      <c r="L7096" s="9"/>
      <c r="M7096" s="9"/>
      <c r="N7096" s="9"/>
    </row>
    <row r="7097" spans="12:14" x14ac:dyDescent="0.25">
      <c r="L7097" s="9"/>
      <c r="M7097" s="9"/>
      <c r="N7097" s="9"/>
    </row>
    <row r="7098" spans="12:14" x14ac:dyDescent="0.25">
      <c r="L7098" s="9"/>
      <c r="M7098" s="9"/>
      <c r="N7098" s="9"/>
    </row>
    <row r="7099" spans="12:14" x14ac:dyDescent="0.25">
      <c r="L7099" s="9"/>
      <c r="M7099" s="9"/>
      <c r="N7099" s="9"/>
    </row>
    <row r="7100" spans="12:14" x14ac:dyDescent="0.25">
      <c r="L7100" s="9"/>
      <c r="M7100" s="9"/>
      <c r="N7100" s="9"/>
    </row>
    <row r="7101" spans="12:14" x14ac:dyDescent="0.25">
      <c r="L7101" s="9"/>
      <c r="M7101" s="9"/>
      <c r="N7101" s="9"/>
    </row>
    <row r="7102" spans="12:14" x14ac:dyDescent="0.25">
      <c r="L7102" s="9"/>
      <c r="M7102" s="9"/>
      <c r="N7102" s="9"/>
    </row>
    <row r="7103" spans="12:14" x14ac:dyDescent="0.25">
      <c r="L7103" s="9"/>
      <c r="M7103" s="9"/>
      <c r="N7103" s="9"/>
    </row>
    <row r="7104" spans="12:14" x14ac:dyDescent="0.25">
      <c r="L7104" s="9"/>
      <c r="M7104" s="9"/>
      <c r="N7104" s="9"/>
    </row>
    <row r="7105" spans="12:14" x14ac:dyDescent="0.25">
      <c r="L7105" s="9"/>
      <c r="M7105" s="9"/>
      <c r="N7105" s="9"/>
    </row>
    <row r="7106" spans="12:14" x14ac:dyDescent="0.25">
      <c r="L7106" s="9"/>
      <c r="M7106" s="9"/>
      <c r="N7106" s="9"/>
    </row>
    <row r="7107" spans="12:14" x14ac:dyDescent="0.25">
      <c r="L7107" s="9"/>
      <c r="M7107" s="9"/>
      <c r="N7107" s="9"/>
    </row>
    <row r="7108" spans="12:14" x14ac:dyDescent="0.25">
      <c r="L7108" s="9"/>
      <c r="M7108" s="9"/>
      <c r="N7108" s="9"/>
    </row>
    <row r="7109" spans="12:14" x14ac:dyDescent="0.25">
      <c r="L7109" s="9"/>
      <c r="M7109" s="9"/>
      <c r="N7109" s="9"/>
    </row>
    <row r="7110" spans="12:14" x14ac:dyDescent="0.25">
      <c r="L7110" s="9"/>
      <c r="M7110" s="9"/>
      <c r="N7110" s="9"/>
    </row>
    <row r="7111" spans="12:14" x14ac:dyDescent="0.25">
      <c r="L7111" s="9"/>
      <c r="M7111" s="9"/>
      <c r="N7111" s="9"/>
    </row>
    <row r="7112" spans="12:14" x14ac:dyDescent="0.25">
      <c r="L7112" s="9"/>
      <c r="M7112" s="9"/>
      <c r="N7112" s="9"/>
    </row>
    <row r="7113" spans="12:14" x14ac:dyDescent="0.25">
      <c r="L7113" s="9"/>
      <c r="M7113" s="9"/>
      <c r="N7113" s="9"/>
    </row>
    <row r="7114" spans="12:14" x14ac:dyDescent="0.25">
      <c r="L7114" s="9"/>
      <c r="M7114" s="9"/>
      <c r="N7114" s="9"/>
    </row>
    <row r="7115" spans="12:14" x14ac:dyDescent="0.25">
      <c r="L7115" s="9"/>
      <c r="M7115" s="9"/>
      <c r="N7115" s="9"/>
    </row>
    <row r="7116" spans="12:14" x14ac:dyDescent="0.25">
      <c r="L7116" s="9"/>
      <c r="M7116" s="9"/>
      <c r="N7116" s="9"/>
    </row>
    <row r="7117" spans="12:14" x14ac:dyDescent="0.25">
      <c r="L7117" s="9"/>
      <c r="M7117" s="9"/>
      <c r="N7117" s="9"/>
    </row>
    <row r="7118" spans="12:14" x14ac:dyDescent="0.25">
      <c r="L7118" s="9"/>
      <c r="M7118" s="9"/>
      <c r="N7118" s="9"/>
    </row>
    <row r="7119" spans="12:14" x14ac:dyDescent="0.25">
      <c r="L7119" s="9"/>
      <c r="M7119" s="9"/>
      <c r="N7119" s="9"/>
    </row>
    <row r="7120" spans="12:14" x14ac:dyDescent="0.25">
      <c r="L7120" s="9"/>
      <c r="M7120" s="9"/>
      <c r="N7120" s="9"/>
    </row>
    <row r="7121" spans="12:14" x14ac:dyDescent="0.25">
      <c r="L7121" s="9"/>
      <c r="M7121" s="9"/>
      <c r="N7121" s="9"/>
    </row>
    <row r="7122" spans="12:14" x14ac:dyDescent="0.25">
      <c r="L7122" s="9"/>
      <c r="M7122" s="9"/>
      <c r="N7122" s="9"/>
    </row>
    <row r="7123" spans="12:14" x14ac:dyDescent="0.25">
      <c r="L7123" s="9"/>
      <c r="M7123" s="9"/>
      <c r="N7123" s="9"/>
    </row>
    <row r="7124" spans="12:14" x14ac:dyDescent="0.25">
      <c r="L7124" s="9"/>
      <c r="M7124" s="9"/>
      <c r="N7124" s="9"/>
    </row>
    <row r="7125" spans="12:14" x14ac:dyDescent="0.25">
      <c r="L7125" s="9"/>
      <c r="M7125" s="9"/>
      <c r="N7125" s="9"/>
    </row>
    <row r="7126" spans="12:14" x14ac:dyDescent="0.25">
      <c r="L7126" s="9"/>
      <c r="M7126" s="9"/>
      <c r="N7126" s="9"/>
    </row>
    <row r="7127" spans="12:14" x14ac:dyDescent="0.25">
      <c r="L7127" s="9"/>
      <c r="M7127" s="9"/>
      <c r="N7127" s="9"/>
    </row>
    <row r="7128" spans="12:14" x14ac:dyDescent="0.25">
      <c r="L7128" s="9"/>
      <c r="M7128" s="9"/>
      <c r="N7128" s="9"/>
    </row>
    <row r="7129" spans="12:14" x14ac:dyDescent="0.25">
      <c r="L7129" s="9"/>
      <c r="M7129" s="9"/>
      <c r="N7129" s="9"/>
    </row>
    <row r="7130" spans="12:14" x14ac:dyDescent="0.25">
      <c r="L7130" s="9"/>
      <c r="M7130" s="9"/>
      <c r="N7130" s="9"/>
    </row>
    <row r="7131" spans="12:14" x14ac:dyDescent="0.25">
      <c r="L7131" s="9"/>
      <c r="M7131" s="9"/>
      <c r="N7131" s="9"/>
    </row>
    <row r="7132" spans="12:14" x14ac:dyDescent="0.25">
      <c r="L7132" s="9"/>
      <c r="M7132" s="9"/>
      <c r="N7132" s="9"/>
    </row>
    <row r="7133" spans="12:14" x14ac:dyDescent="0.25">
      <c r="L7133" s="9"/>
      <c r="M7133" s="9"/>
      <c r="N7133" s="9"/>
    </row>
    <row r="7134" spans="12:14" x14ac:dyDescent="0.25">
      <c r="L7134" s="9"/>
      <c r="M7134" s="9"/>
      <c r="N7134" s="9"/>
    </row>
    <row r="7135" spans="12:14" x14ac:dyDescent="0.25">
      <c r="L7135" s="9"/>
      <c r="M7135" s="9"/>
      <c r="N7135" s="9"/>
    </row>
    <row r="7136" spans="12:14" x14ac:dyDescent="0.25">
      <c r="L7136" s="9"/>
      <c r="M7136" s="9"/>
      <c r="N7136" s="9"/>
    </row>
    <row r="7137" spans="12:14" x14ac:dyDescent="0.25">
      <c r="L7137" s="9"/>
      <c r="M7137" s="9"/>
      <c r="N7137" s="9"/>
    </row>
    <row r="7138" spans="12:14" x14ac:dyDescent="0.25">
      <c r="L7138" s="9"/>
      <c r="M7138" s="9"/>
      <c r="N7138" s="9"/>
    </row>
    <row r="7139" spans="12:14" x14ac:dyDescent="0.25">
      <c r="L7139" s="9"/>
      <c r="M7139" s="9"/>
      <c r="N7139" s="9"/>
    </row>
    <row r="7140" spans="12:14" x14ac:dyDescent="0.25">
      <c r="L7140" s="9"/>
      <c r="M7140" s="9"/>
      <c r="N7140" s="9"/>
    </row>
    <row r="7141" spans="12:14" x14ac:dyDescent="0.25">
      <c r="L7141" s="9"/>
      <c r="M7141" s="9"/>
      <c r="N7141" s="9"/>
    </row>
    <row r="7142" spans="12:14" x14ac:dyDescent="0.25">
      <c r="L7142" s="9"/>
      <c r="M7142" s="9"/>
      <c r="N7142" s="9"/>
    </row>
    <row r="7143" spans="12:14" x14ac:dyDescent="0.25">
      <c r="L7143" s="9"/>
      <c r="M7143" s="9"/>
      <c r="N7143" s="9"/>
    </row>
    <row r="7144" spans="12:14" x14ac:dyDescent="0.25">
      <c r="L7144" s="9"/>
      <c r="M7144" s="9"/>
      <c r="N7144" s="9"/>
    </row>
    <row r="7145" spans="12:14" x14ac:dyDescent="0.25">
      <c r="L7145" s="9"/>
      <c r="M7145" s="9"/>
      <c r="N7145" s="9"/>
    </row>
    <row r="7146" spans="12:14" x14ac:dyDescent="0.25">
      <c r="L7146" s="9"/>
      <c r="M7146" s="9"/>
      <c r="N7146" s="9"/>
    </row>
    <row r="7147" spans="12:14" x14ac:dyDescent="0.25">
      <c r="L7147" s="9"/>
      <c r="M7147" s="9"/>
      <c r="N7147" s="9"/>
    </row>
    <row r="7148" spans="12:14" x14ac:dyDescent="0.25">
      <c r="L7148" s="9"/>
      <c r="M7148" s="9"/>
      <c r="N7148" s="9"/>
    </row>
    <row r="7149" spans="12:14" x14ac:dyDescent="0.25">
      <c r="L7149" s="9"/>
      <c r="M7149" s="9"/>
      <c r="N7149" s="9"/>
    </row>
    <row r="7150" spans="12:14" x14ac:dyDescent="0.25">
      <c r="L7150" s="9"/>
      <c r="M7150" s="9"/>
      <c r="N7150" s="9"/>
    </row>
    <row r="7151" spans="12:14" x14ac:dyDescent="0.25">
      <c r="L7151" s="9"/>
      <c r="M7151" s="9"/>
      <c r="N7151" s="9"/>
    </row>
    <row r="7152" spans="12:14" x14ac:dyDescent="0.25">
      <c r="L7152" s="9"/>
      <c r="M7152" s="9"/>
      <c r="N7152" s="9"/>
    </row>
    <row r="7153" spans="12:14" x14ac:dyDescent="0.25">
      <c r="L7153" s="9"/>
      <c r="M7153" s="9"/>
      <c r="N7153" s="9"/>
    </row>
    <row r="7154" spans="12:14" x14ac:dyDescent="0.25">
      <c r="L7154" s="9"/>
      <c r="M7154" s="9"/>
      <c r="N7154" s="9"/>
    </row>
    <row r="7155" spans="12:14" x14ac:dyDescent="0.25">
      <c r="L7155" s="9"/>
      <c r="M7155" s="9"/>
      <c r="N7155" s="9"/>
    </row>
    <row r="7156" spans="12:14" x14ac:dyDescent="0.25">
      <c r="L7156" s="9"/>
      <c r="M7156" s="9"/>
      <c r="N7156" s="9"/>
    </row>
    <row r="7157" spans="12:14" x14ac:dyDescent="0.25">
      <c r="L7157" s="9"/>
      <c r="M7157" s="9"/>
      <c r="N7157" s="9"/>
    </row>
    <row r="7158" spans="12:14" x14ac:dyDescent="0.25">
      <c r="L7158" s="9"/>
      <c r="M7158" s="9"/>
      <c r="N7158" s="9"/>
    </row>
    <row r="7159" spans="12:14" x14ac:dyDescent="0.25">
      <c r="L7159" s="9"/>
      <c r="M7159" s="9"/>
      <c r="N7159" s="9"/>
    </row>
    <row r="7160" spans="12:14" x14ac:dyDescent="0.25">
      <c r="L7160" s="9"/>
      <c r="M7160" s="9"/>
      <c r="N7160" s="9"/>
    </row>
    <row r="7161" spans="12:14" x14ac:dyDescent="0.25">
      <c r="L7161" s="9"/>
      <c r="M7161" s="9"/>
      <c r="N7161" s="9"/>
    </row>
    <row r="7162" spans="12:14" x14ac:dyDescent="0.25">
      <c r="L7162" s="9"/>
      <c r="M7162" s="9"/>
      <c r="N7162" s="9"/>
    </row>
    <row r="7163" spans="12:14" x14ac:dyDescent="0.25">
      <c r="L7163" s="9"/>
      <c r="M7163" s="9"/>
      <c r="N7163" s="9"/>
    </row>
    <row r="7164" spans="12:14" x14ac:dyDescent="0.25">
      <c r="L7164" s="9"/>
      <c r="M7164" s="9"/>
      <c r="N7164" s="9"/>
    </row>
    <row r="7165" spans="12:14" x14ac:dyDescent="0.25">
      <c r="L7165" s="9"/>
      <c r="M7165" s="9"/>
      <c r="N7165" s="9"/>
    </row>
    <row r="7166" spans="12:14" x14ac:dyDescent="0.25">
      <c r="L7166" s="9"/>
      <c r="M7166" s="9"/>
      <c r="N7166" s="9"/>
    </row>
    <row r="7167" spans="12:14" x14ac:dyDescent="0.25">
      <c r="L7167" s="9"/>
      <c r="M7167" s="9"/>
      <c r="N7167" s="9"/>
    </row>
    <row r="7168" spans="12:14" x14ac:dyDescent="0.25">
      <c r="L7168" s="9"/>
      <c r="M7168" s="9"/>
      <c r="N7168" s="9"/>
    </row>
    <row r="7169" spans="12:14" x14ac:dyDescent="0.25">
      <c r="L7169" s="9"/>
      <c r="M7169" s="9"/>
      <c r="N7169" s="9"/>
    </row>
    <row r="7170" spans="12:14" x14ac:dyDescent="0.25">
      <c r="L7170" s="9"/>
      <c r="M7170" s="9"/>
      <c r="N7170" s="9"/>
    </row>
    <row r="7171" spans="12:14" x14ac:dyDescent="0.25">
      <c r="L7171" s="9"/>
      <c r="M7171" s="9"/>
      <c r="N7171" s="9"/>
    </row>
    <row r="7172" spans="12:14" x14ac:dyDescent="0.25">
      <c r="L7172" s="9"/>
      <c r="M7172" s="9"/>
      <c r="N7172" s="9"/>
    </row>
    <row r="7173" spans="12:14" x14ac:dyDescent="0.25">
      <c r="L7173" s="9"/>
      <c r="M7173" s="9"/>
      <c r="N7173" s="9"/>
    </row>
    <row r="7174" spans="12:14" x14ac:dyDescent="0.25">
      <c r="L7174" s="9"/>
      <c r="M7174" s="9"/>
      <c r="N7174" s="9"/>
    </row>
    <row r="7175" spans="12:14" x14ac:dyDescent="0.25">
      <c r="L7175" s="9"/>
      <c r="M7175" s="9"/>
      <c r="N7175" s="9"/>
    </row>
    <row r="7176" spans="12:14" x14ac:dyDescent="0.25">
      <c r="L7176" s="9"/>
      <c r="M7176" s="9"/>
      <c r="N7176" s="9"/>
    </row>
    <row r="7177" spans="12:14" x14ac:dyDescent="0.25">
      <c r="L7177" s="9"/>
      <c r="M7177" s="9"/>
      <c r="N7177" s="9"/>
    </row>
    <row r="7178" spans="12:14" x14ac:dyDescent="0.25">
      <c r="L7178" s="9"/>
      <c r="M7178" s="9"/>
      <c r="N7178" s="9"/>
    </row>
    <row r="7179" spans="12:14" x14ac:dyDescent="0.25">
      <c r="L7179" s="9"/>
      <c r="M7179" s="9"/>
      <c r="N7179" s="9"/>
    </row>
    <row r="7180" spans="12:14" x14ac:dyDescent="0.25">
      <c r="L7180" s="9"/>
      <c r="M7180" s="9"/>
      <c r="N7180" s="9"/>
    </row>
    <row r="7181" spans="12:14" x14ac:dyDescent="0.25">
      <c r="L7181" s="9"/>
      <c r="M7181" s="9"/>
      <c r="N7181" s="9"/>
    </row>
    <row r="7182" spans="12:14" x14ac:dyDescent="0.25">
      <c r="L7182" s="9"/>
      <c r="M7182" s="9"/>
      <c r="N7182" s="9"/>
    </row>
    <row r="7183" spans="12:14" x14ac:dyDescent="0.25">
      <c r="L7183" s="9"/>
      <c r="M7183" s="9"/>
      <c r="N7183" s="9"/>
    </row>
    <row r="7184" spans="12:14" x14ac:dyDescent="0.25">
      <c r="L7184" s="9"/>
      <c r="M7184" s="9"/>
      <c r="N7184" s="9"/>
    </row>
    <row r="7185" spans="12:14" x14ac:dyDescent="0.25">
      <c r="L7185" s="9"/>
      <c r="M7185" s="9"/>
      <c r="N7185" s="9"/>
    </row>
    <row r="7186" spans="12:14" x14ac:dyDescent="0.25">
      <c r="L7186" s="9"/>
      <c r="M7186" s="9"/>
      <c r="N7186" s="9"/>
    </row>
    <row r="7187" spans="12:14" x14ac:dyDescent="0.25">
      <c r="L7187" s="9"/>
      <c r="M7187" s="9"/>
      <c r="N7187" s="9"/>
    </row>
    <row r="7188" spans="12:14" x14ac:dyDescent="0.25">
      <c r="L7188" s="9"/>
      <c r="M7188" s="9"/>
      <c r="N7188" s="9"/>
    </row>
    <row r="7189" spans="12:14" x14ac:dyDescent="0.25">
      <c r="L7189" s="9"/>
      <c r="M7189" s="9"/>
      <c r="N7189" s="9"/>
    </row>
    <row r="7190" spans="12:14" x14ac:dyDescent="0.25">
      <c r="L7190" s="9"/>
      <c r="M7190" s="9"/>
      <c r="N7190" s="9"/>
    </row>
    <row r="7191" spans="12:14" x14ac:dyDescent="0.25">
      <c r="L7191" s="9"/>
      <c r="M7191" s="9"/>
      <c r="N7191" s="9"/>
    </row>
    <row r="7192" spans="12:14" x14ac:dyDescent="0.25">
      <c r="L7192" s="9"/>
      <c r="M7192" s="9"/>
      <c r="N7192" s="9"/>
    </row>
    <row r="7193" spans="12:14" x14ac:dyDescent="0.25">
      <c r="L7193" s="9"/>
      <c r="M7193" s="9"/>
      <c r="N7193" s="9"/>
    </row>
    <row r="7194" spans="12:14" x14ac:dyDescent="0.25">
      <c r="L7194" s="9"/>
      <c r="M7194" s="9"/>
      <c r="N7194" s="9"/>
    </row>
    <row r="7195" spans="12:14" x14ac:dyDescent="0.25">
      <c r="L7195" s="9"/>
      <c r="M7195" s="9"/>
      <c r="N7195" s="9"/>
    </row>
    <row r="7196" spans="12:14" x14ac:dyDescent="0.25">
      <c r="L7196" s="9"/>
      <c r="M7196" s="9"/>
      <c r="N7196" s="9"/>
    </row>
    <row r="7197" spans="12:14" x14ac:dyDescent="0.25">
      <c r="L7197" s="9"/>
      <c r="M7197" s="9"/>
      <c r="N7197" s="9"/>
    </row>
    <row r="7198" spans="12:14" x14ac:dyDescent="0.25">
      <c r="L7198" s="9"/>
      <c r="M7198" s="9"/>
      <c r="N7198" s="9"/>
    </row>
    <row r="7199" spans="12:14" x14ac:dyDescent="0.25">
      <c r="L7199" s="9"/>
      <c r="M7199" s="9"/>
      <c r="N7199" s="9"/>
    </row>
    <row r="7200" spans="12:14" x14ac:dyDescent="0.25">
      <c r="L7200" s="9"/>
      <c r="M7200" s="9"/>
      <c r="N7200" s="9"/>
    </row>
    <row r="7201" spans="12:14" x14ac:dyDescent="0.25">
      <c r="L7201" s="9"/>
      <c r="M7201" s="9"/>
      <c r="N7201" s="9"/>
    </row>
    <row r="7202" spans="12:14" x14ac:dyDescent="0.25">
      <c r="L7202" s="9"/>
      <c r="M7202" s="9"/>
      <c r="N7202" s="9"/>
    </row>
    <row r="7203" spans="12:14" x14ac:dyDescent="0.25">
      <c r="L7203" s="9"/>
      <c r="M7203" s="9"/>
      <c r="N7203" s="9"/>
    </row>
    <row r="7204" spans="12:14" x14ac:dyDescent="0.25">
      <c r="L7204" s="9"/>
      <c r="M7204" s="9"/>
      <c r="N7204" s="9"/>
    </row>
    <row r="7205" spans="12:14" x14ac:dyDescent="0.25">
      <c r="L7205" s="9"/>
      <c r="M7205" s="9"/>
      <c r="N7205" s="9"/>
    </row>
    <row r="7206" spans="12:14" x14ac:dyDescent="0.25">
      <c r="L7206" s="9"/>
      <c r="M7206" s="9"/>
      <c r="N7206" s="9"/>
    </row>
    <row r="7207" spans="12:14" x14ac:dyDescent="0.25">
      <c r="L7207" s="9"/>
      <c r="M7207" s="9"/>
      <c r="N7207" s="9"/>
    </row>
    <row r="7208" spans="12:14" x14ac:dyDescent="0.25">
      <c r="L7208" s="9"/>
      <c r="M7208" s="9"/>
      <c r="N7208" s="9"/>
    </row>
    <row r="7209" spans="12:14" x14ac:dyDescent="0.25">
      <c r="L7209" s="9"/>
      <c r="M7209" s="9"/>
      <c r="N7209" s="9"/>
    </row>
    <row r="7210" spans="12:14" x14ac:dyDescent="0.25">
      <c r="L7210" s="9"/>
      <c r="M7210" s="9"/>
      <c r="N7210" s="9"/>
    </row>
    <row r="7211" spans="12:14" x14ac:dyDescent="0.25">
      <c r="L7211" s="9"/>
      <c r="M7211" s="9"/>
      <c r="N7211" s="9"/>
    </row>
    <row r="7212" spans="12:14" x14ac:dyDescent="0.25">
      <c r="L7212" s="9"/>
      <c r="M7212" s="9"/>
      <c r="N7212" s="9"/>
    </row>
    <row r="7213" spans="12:14" x14ac:dyDescent="0.25">
      <c r="L7213" s="9"/>
      <c r="M7213" s="9"/>
      <c r="N7213" s="9"/>
    </row>
    <row r="7214" spans="12:14" x14ac:dyDescent="0.25">
      <c r="L7214" s="9"/>
      <c r="M7214" s="9"/>
      <c r="N7214" s="9"/>
    </row>
    <row r="7215" spans="12:14" x14ac:dyDescent="0.25">
      <c r="L7215" s="9"/>
      <c r="M7215" s="9"/>
      <c r="N7215" s="9"/>
    </row>
    <row r="7216" spans="12:14" x14ac:dyDescent="0.25">
      <c r="L7216" s="9"/>
      <c r="M7216" s="9"/>
      <c r="N7216" s="9"/>
    </row>
    <row r="7217" spans="12:14" x14ac:dyDescent="0.25">
      <c r="L7217" s="9"/>
      <c r="M7217" s="9"/>
      <c r="N7217" s="9"/>
    </row>
    <row r="7218" spans="12:14" x14ac:dyDescent="0.25">
      <c r="L7218" s="9"/>
      <c r="M7218" s="9"/>
      <c r="N7218" s="9"/>
    </row>
    <row r="7219" spans="12:14" x14ac:dyDescent="0.25">
      <c r="L7219" s="9"/>
      <c r="M7219" s="9"/>
      <c r="N7219" s="9"/>
    </row>
    <row r="7220" spans="12:14" x14ac:dyDescent="0.25">
      <c r="L7220" s="9"/>
      <c r="M7220" s="9"/>
      <c r="N7220" s="9"/>
    </row>
    <row r="7221" spans="12:14" x14ac:dyDescent="0.25">
      <c r="L7221" s="9"/>
      <c r="M7221" s="9"/>
      <c r="N7221" s="9"/>
    </row>
    <row r="7222" spans="12:14" x14ac:dyDescent="0.25">
      <c r="L7222" s="9"/>
      <c r="M7222" s="9"/>
      <c r="N7222" s="9"/>
    </row>
    <row r="7223" spans="12:14" x14ac:dyDescent="0.25">
      <c r="L7223" s="9"/>
      <c r="M7223" s="9"/>
      <c r="N7223" s="9"/>
    </row>
    <row r="7224" spans="12:14" x14ac:dyDescent="0.25">
      <c r="L7224" s="9"/>
      <c r="M7224" s="9"/>
      <c r="N7224" s="9"/>
    </row>
    <row r="7225" spans="12:14" x14ac:dyDescent="0.25">
      <c r="L7225" s="9"/>
      <c r="M7225" s="9"/>
      <c r="N7225" s="9"/>
    </row>
    <row r="7226" spans="12:14" x14ac:dyDescent="0.25">
      <c r="L7226" s="9"/>
      <c r="M7226" s="9"/>
      <c r="N7226" s="9"/>
    </row>
    <row r="7227" spans="12:14" x14ac:dyDescent="0.25">
      <c r="L7227" s="9"/>
      <c r="M7227" s="9"/>
      <c r="N7227" s="9"/>
    </row>
    <row r="7228" spans="12:14" x14ac:dyDescent="0.25">
      <c r="L7228" s="9"/>
      <c r="M7228" s="9"/>
      <c r="N7228" s="9"/>
    </row>
    <row r="7229" spans="12:14" x14ac:dyDescent="0.25">
      <c r="L7229" s="9"/>
      <c r="M7229" s="9"/>
      <c r="N7229" s="9"/>
    </row>
    <row r="7230" spans="12:14" x14ac:dyDescent="0.25">
      <c r="L7230" s="9"/>
      <c r="M7230" s="9"/>
      <c r="N7230" s="9"/>
    </row>
    <row r="7231" spans="12:14" x14ac:dyDescent="0.25">
      <c r="L7231" s="9"/>
      <c r="M7231" s="9"/>
      <c r="N7231" s="9"/>
    </row>
    <row r="7232" spans="12:14" x14ac:dyDescent="0.25">
      <c r="L7232" s="9"/>
      <c r="M7232" s="9"/>
      <c r="N7232" s="9"/>
    </row>
    <row r="7233" spans="12:14" x14ac:dyDescent="0.25">
      <c r="L7233" s="9"/>
      <c r="M7233" s="9"/>
      <c r="N7233" s="9"/>
    </row>
    <row r="7234" spans="12:14" x14ac:dyDescent="0.25">
      <c r="L7234" s="9"/>
      <c r="M7234" s="9"/>
      <c r="N7234" s="9"/>
    </row>
    <row r="7235" spans="12:14" x14ac:dyDescent="0.25">
      <c r="L7235" s="9"/>
      <c r="M7235" s="9"/>
      <c r="N7235" s="9"/>
    </row>
    <row r="7236" spans="12:14" x14ac:dyDescent="0.25">
      <c r="L7236" s="9"/>
      <c r="M7236" s="9"/>
      <c r="N7236" s="9"/>
    </row>
    <row r="7237" spans="12:14" x14ac:dyDescent="0.25">
      <c r="L7237" s="9"/>
      <c r="M7237" s="9"/>
      <c r="N7237" s="9"/>
    </row>
    <row r="7238" spans="12:14" x14ac:dyDescent="0.25">
      <c r="L7238" s="9"/>
      <c r="M7238" s="9"/>
      <c r="N7238" s="9"/>
    </row>
    <row r="7239" spans="12:14" x14ac:dyDescent="0.25">
      <c r="L7239" s="9"/>
      <c r="M7239" s="9"/>
      <c r="N7239" s="9"/>
    </row>
    <row r="7240" spans="12:14" x14ac:dyDescent="0.25">
      <c r="L7240" s="9"/>
      <c r="M7240" s="9"/>
      <c r="N7240" s="9"/>
    </row>
    <row r="7241" spans="12:14" x14ac:dyDescent="0.25">
      <c r="L7241" s="9"/>
      <c r="M7241" s="9"/>
      <c r="N7241" s="9"/>
    </row>
    <row r="7242" spans="12:14" x14ac:dyDescent="0.25">
      <c r="L7242" s="9"/>
      <c r="M7242" s="9"/>
      <c r="N7242" s="9"/>
    </row>
    <row r="7243" spans="12:14" x14ac:dyDescent="0.25">
      <c r="L7243" s="9"/>
      <c r="M7243" s="9"/>
      <c r="N7243" s="9"/>
    </row>
    <row r="7244" spans="12:14" x14ac:dyDescent="0.25">
      <c r="L7244" s="9"/>
      <c r="M7244" s="9"/>
      <c r="N7244" s="9"/>
    </row>
    <row r="7245" spans="12:14" x14ac:dyDescent="0.25">
      <c r="L7245" s="9"/>
      <c r="M7245" s="9"/>
      <c r="N7245" s="9"/>
    </row>
    <row r="7246" spans="12:14" x14ac:dyDescent="0.25">
      <c r="L7246" s="9"/>
      <c r="M7246" s="9"/>
      <c r="N7246" s="9"/>
    </row>
    <row r="7247" spans="12:14" x14ac:dyDescent="0.25">
      <c r="L7247" s="9"/>
      <c r="M7247" s="9"/>
      <c r="N7247" s="9"/>
    </row>
    <row r="7248" spans="12:14" x14ac:dyDescent="0.25">
      <c r="L7248" s="9"/>
      <c r="M7248" s="9"/>
      <c r="N7248" s="9"/>
    </row>
    <row r="7249" spans="12:14" x14ac:dyDescent="0.25">
      <c r="L7249" s="9"/>
      <c r="M7249" s="9"/>
      <c r="N7249" s="9"/>
    </row>
    <row r="7250" spans="12:14" x14ac:dyDescent="0.25">
      <c r="L7250" s="9"/>
      <c r="M7250" s="9"/>
      <c r="N7250" s="9"/>
    </row>
    <row r="7251" spans="12:14" x14ac:dyDescent="0.25">
      <c r="L7251" s="9"/>
      <c r="M7251" s="9"/>
      <c r="N7251" s="9"/>
    </row>
    <row r="7252" spans="12:14" x14ac:dyDescent="0.25">
      <c r="L7252" s="9"/>
      <c r="M7252" s="9"/>
      <c r="N7252" s="9"/>
    </row>
    <row r="7253" spans="12:14" x14ac:dyDescent="0.25">
      <c r="L7253" s="9"/>
      <c r="M7253" s="9"/>
      <c r="N7253" s="9"/>
    </row>
    <row r="7254" spans="12:14" x14ac:dyDescent="0.25">
      <c r="L7254" s="9"/>
      <c r="M7254" s="9"/>
      <c r="N7254" s="9"/>
    </row>
    <row r="7255" spans="12:14" x14ac:dyDescent="0.25">
      <c r="L7255" s="9"/>
      <c r="M7255" s="9"/>
      <c r="N7255" s="9"/>
    </row>
    <row r="7256" spans="12:14" x14ac:dyDescent="0.25">
      <c r="L7256" s="9"/>
      <c r="M7256" s="9"/>
      <c r="N7256" s="9"/>
    </row>
    <row r="7257" spans="12:14" x14ac:dyDescent="0.25">
      <c r="L7257" s="9"/>
      <c r="M7257" s="9"/>
      <c r="N7257" s="9"/>
    </row>
    <row r="7258" spans="12:14" x14ac:dyDescent="0.25">
      <c r="L7258" s="9"/>
      <c r="M7258" s="9"/>
      <c r="N7258" s="9"/>
    </row>
    <row r="7259" spans="12:14" x14ac:dyDescent="0.25">
      <c r="L7259" s="9"/>
      <c r="M7259" s="9"/>
      <c r="N7259" s="9"/>
    </row>
    <row r="7260" spans="12:14" x14ac:dyDescent="0.25">
      <c r="L7260" s="9"/>
      <c r="M7260" s="9"/>
      <c r="N7260" s="9"/>
    </row>
    <row r="7261" spans="12:14" x14ac:dyDescent="0.25">
      <c r="L7261" s="9"/>
      <c r="M7261" s="9"/>
      <c r="N7261" s="9"/>
    </row>
    <row r="7262" spans="12:14" x14ac:dyDescent="0.25">
      <c r="L7262" s="9"/>
      <c r="M7262" s="9"/>
      <c r="N7262" s="9"/>
    </row>
    <row r="7263" spans="12:14" x14ac:dyDescent="0.25">
      <c r="L7263" s="9"/>
      <c r="M7263" s="9"/>
      <c r="N7263" s="9"/>
    </row>
    <row r="7264" spans="12:14" x14ac:dyDescent="0.25">
      <c r="L7264" s="9"/>
      <c r="M7264" s="9"/>
      <c r="N7264" s="9"/>
    </row>
    <row r="7265" spans="12:14" x14ac:dyDescent="0.25">
      <c r="L7265" s="9"/>
      <c r="M7265" s="9"/>
      <c r="N7265" s="9"/>
    </row>
    <row r="7266" spans="12:14" x14ac:dyDescent="0.25">
      <c r="L7266" s="9"/>
      <c r="M7266" s="9"/>
      <c r="N7266" s="9"/>
    </row>
    <row r="7267" spans="12:14" x14ac:dyDescent="0.25">
      <c r="L7267" s="9"/>
      <c r="M7267" s="9"/>
      <c r="N7267" s="9"/>
    </row>
    <row r="7268" spans="12:14" x14ac:dyDescent="0.25">
      <c r="L7268" s="9"/>
      <c r="M7268" s="9"/>
      <c r="N7268" s="9"/>
    </row>
    <row r="7269" spans="12:14" x14ac:dyDescent="0.25">
      <c r="L7269" s="9"/>
      <c r="M7269" s="9"/>
      <c r="N7269" s="9"/>
    </row>
    <row r="7270" spans="12:14" x14ac:dyDescent="0.25">
      <c r="L7270" s="9"/>
      <c r="M7270" s="9"/>
      <c r="N7270" s="9"/>
    </row>
    <row r="7271" spans="12:14" x14ac:dyDescent="0.25">
      <c r="L7271" s="9"/>
      <c r="M7271" s="9"/>
      <c r="N7271" s="9"/>
    </row>
    <row r="7272" spans="12:14" x14ac:dyDescent="0.25">
      <c r="L7272" s="9"/>
      <c r="M7272" s="9"/>
      <c r="N7272" s="9"/>
    </row>
    <row r="7273" spans="12:14" x14ac:dyDescent="0.25">
      <c r="L7273" s="9"/>
      <c r="M7273" s="9"/>
      <c r="N7273" s="9"/>
    </row>
    <row r="7274" spans="12:14" x14ac:dyDescent="0.25">
      <c r="L7274" s="9"/>
      <c r="M7274" s="9"/>
      <c r="N7274" s="9"/>
    </row>
    <row r="7275" spans="12:14" x14ac:dyDescent="0.25">
      <c r="L7275" s="9"/>
      <c r="M7275" s="9"/>
      <c r="N7275" s="9"/>
    </row>
    <row r="7276" spans="12:14" x14ac:dyDescent="0.25">
      <c r="L7276" s="9"/>
      <c r="M7276" s="9"/>
      <c r="N7276" s="9"/>
    </row>
    <row r="7277" spans="12:14" x14ac:dyDescent="0.25">
      <c r="L7277" s="9"/>
      <c r="M7277" s="9"/>
      <c r="N7277" s="9"/>
    </row>
    <row r="7278" spans="12:14" x14ac:dyDescent="0.25">
      <c r="L7278" s="9"/>
      <c r="M7278" s="9"/>
      <c r="N7278" s="9"/>
    </row>
    <row r="7279" spans="12:14" x14ac:dyDescent="0.25">
      <c r="L7279" s="9"/>
      <c r="M7279" s="9"/>
      <c r="N7279" s="9"/>
    </row>
    <row r="7280" spans="12:14" x14ac:dyDescent="0.25">
      <c r="L7280" s="9"/>
      <c r="M7280" s="9"/>
      <c r="N7280" s="9"/>
    </row>
    <row r="7281" spans="12:14" x14ac:dyDescent="0.25">
      <c r="L7281" s="9"/>
      <c r="M7281" s="9"/>
      <c r="N7281" s="9"/>
    </row>
    <row r="7282" spans="12:14" x14ac:dyDescent="0.25">
      <c r="L7282" s="9"/>
      <c r="M7282" s="9"/>
      <c r="N7282" s="9"/>
    </row>
    <row r="7283" spans="12:14" x14ac:dyDescent="0.25">
      <c r="L7283" s="9"/>
      <c r="M7283" s="9"/>
      <c r="N7283" s="9"/>
    </row>
    <row r="7284" spans="12:14" x14ac:dyDescent="0.25">
      <c r="L7284" s="9"/>
      <c r="M7284" s="9"/>
      <c r="N7284" s="9"/>
    </row>
    <row r="7285" spans="12:14" x14ac:dyDescent="0.25">
      <c r="L7285" s="9"/>
      <c r="M7285" s="9"/>
      <c r="N7285" s="9"/>
    </row>
    <row r="7286" spans="12:14" x14ac:dyDescent="0.25">
      <c r="L7286" s="9"/>
      <c r="M7286" s="9"/>
      <c r="N7286" s="9"/>
    </row>
    <row r="7287" spans="12:14" x14ac:dyDescent="0.25">
      <c r="L7287" s="9"/>
      <c r="M7287" s="9"/>
      <c r="N7287" s="9"/>
    </row>
    <row r="7288" spans="12:14" x14ac:dyDescent="0.25">
      <c r="L7288" s="9"/>
      <c r="M7288" s="9"/>
      <c r="N7288" s="9"/>
    </row>
    <row r="7289" spans="12:14" x14ac:dyDescent="0.25">
      <c r="L7289" s="9"/>
      <c r="M7289" s="9"/>
      <c r="N7289" s="9"/>
    </row>
    <row r="7290" spans="12:14" x14ac:dyDescent="0.25">
      <c r="L7290" s="9"/>
      <c r="M7290" s="9"/>
      <c r="N7290" s="9"/>
    </row>
    <row r="7291" spans="12:14" x14ac:dyDescent="0.25">
      <c r="L7291" s="9"/>
      <c r="M7291" s="9"/>
      <c r="N7291" s="9"/>
    </row>
    <row r="7292" spans="12:14" x14ac:dyDescent="0.25">
      <c r="L7292" s="9"/>
      <c r="M7292" s="9"/>
      <c r="N7292" s="9"/>
    </row>
    <row r="7293" spans="12:14" x14ac:dyDescent="0.25">
      <c r="L7293" s="9"/>
      <c r="M7293" s="9"/>
      <c r="N7293" s="9"/>
    </row>
    <row r="7294" spans="12:14" x14ac:dyDescent="0.25">
      <c r="L7294" s="9"/>
      <c r="M7294" s="9"/>
      <c r="N7294" s="9"/>
    </row>
    <row r="7295" spans="12:14" x14ac:dyDescent="0.25">
      <c r="L7295" s="9"/>
      <c r="M7295" s="9"/>
      <c r="N7295" s="9"/>
    </row>
    <row r="7296" spans="12:14" x14ac:dyDescent="0.25">
      <c r="L7296" s="9"/>
      <c r="M7296" s="9"/>
      <c r="N7296" s="9"/>
    </row>
    <row r="7297" spans="12:14" x14ac:dyDescent="0.25">
      <c r="L7297" s="9"/>
      <c r="M7297" s="9"/>
      <c r="N7297" s="9"/>
    </row>
    <row r="7298" spans="12:14" x14ac:dyDescent="0.25">
      <c r="L7298" s="9"/>
      <c r="M7298" s="9"/>
      <c r="N7298" s="9"/>
    </row>
    <row r="7299" spans="12:14" x14ac:dyDescent="0.25">
      <c r="L7299" s="9"/>
      <c r="M7299" s="9"/>
      <c r="N7299" s="9"/>
    </row>
    <row r="7300" spans="12:14" x14ac:dyDescent="0.25">
      <c r="L7300" s="9"/>
      <c r="M7300" s="9"/>
      <c r="N7300" s="9"/>
    </row>
    <row r="7301" spans="12:14" x14ac:dyDescent="0.25">
      <c r="L7301" s="9"/>
      <c r="M7301" s="9"/>
      <c r="N7301" s="9"/>
    </row>
    <row r="7302" spans="12:14" x14ac:dyDescent="0.25">
      <c r="L7302" s="9"/>
      <c r="M7302" s="9"/>
      <c r="N7302" s="9"/>
    </row>
    <row r="7303" spans="12:14" x14ac:dyDescent="0.25">
      <c r="L7303" s="9"/>
      <c r="M7303" s="9"/>
      <c r="N7303" s="9"/>
    </row>
    <row r="7304" spans="12:14" x14ac:dyDescent="0.25">
      <c r="L7304" s="9"/>
      <c r="M7304" s="9"/>
      <c r="N7304" s="9"/>
    </row>
    <row r="7305" spans="12:14" x14ac:dyDescent="0.25">
      <c r="L7305" s="9"/>
      <c r="M7305" s="9"/>
      <c r="N7305" s="9"/>
    </row>
    <row r="7306" spans="12:14" x14ac:dyDescent="0.25">
      <c r="L7306" s="9"/>
      <c r="M7306" s="9"/>
      <c r="N7306" s="9"/>
    </row>
    <row r="7307" spans="12:14" x14ac:dyDescent="0.25">
      <c r="L7307" s="9"/>
      <c r="M7307" s="9"/>
      <c r="N7307" s="9"/>
    </row>
    <row r="7308" spans="12:14" x14ac:dyDescent="0.25">
      <c r="L7308" s="9"/>
      <c r="M7308" s="9"/>
      <c r="N7308" s="9"/>
    </row>
    <row r="7309" spans="12:14" x14ac:dyDescent="0.25">
      <c r="L7309" s="9"/>
      <c r="M7309" s="9"/>
      <c r="N7309" s="9"/>
    </row>
    <row r="7310" spans="12:14" x14ac:dyDescent="0.25">
      <c r="L7310" s="9"/>
      <c r="M7310" s="9"/>
      <c r="N7310" s="9"/>
    </row>
    <row r="7311" spans="12:14" x14ac:dyDescent="0.25">
      <c r="L7311" s="9"/>
      <c r="M7311" s="9"/>
      <c r="N7311" s="9"/>
    </row>
    <row r="7312" spans="12:14" x14ac:dyDescent="0.25">
      <c r="L7312" s="9"/>
      <c r="M7312" s="9"/>
      <c r="N7312" s="9"/>
    </row>
    <row r="7313" spans="12:14" x14ac:dyDescent="0.25">
      <c r="L7313" s="9"/>
      <c r="M7313" s="9"/>
      <c r="N7313" s="9"/>
    </row>
    <row r="7314" spans="12:14" x14ac:dyDescent="0.25">
      <c r="L7314" s="9"/>
      <c r="M7314" s="9"/>
      <c r="N7314" s="9"/>
    </row>
    <row r="7315" spans="12:14" x14ac:dyDescent="0.25">
      <c r="L7315" s="9"/>
      <c r="M7315" s="9"/>
      <c r="N7315" s="9"/>
    </row>
    <row r="7316" spans="12:14" x14ac:dyDescent="0.25">
      <c r="L7316" s="9"/>
      <c r="M7316" s="9"/>
      <c r="N7316" s="9"/>
    </row>
    <row r="7317" spans="12:14" x14ac:dyDescent="0.25">
      <c r="L7317" s="9"/>
      <c r="M7317" s="9"/>
      <c r="N7317" s="9"/>
    </row>
    <row r="7318" spans="12:14" x14ac:dyDescent="0.25">
      <c r="L7318" s="9"/>
      <c r="M7318" s="9"/>
      <c r="N7318" s="9"/>
    </row>
    <row r="7319" spans="12:14" x14ac:dyDescent="0.25">
      <c r="L7319" s="9"/>
      <c r="M7319" s="9"/>
      <c r="N7319" s="9"/>
    </row>
    <row r="7320" spans="12:14" x14ac:dyDescent="0.25">
      <c r="L7320" s="9"/>
      <c r="M7320" s="9"/>
      <c r="N7320" s="9"/>
    </row>
    <row r="7321" spans="12:14" x14ac:dyDescent="0.25">
      <c r="L7321" s="9"/>
      <c r="M7321" s="9"/>
      <c r="N7321" s="9"/>
    </row>
    <row r="7322" spans="12:14" x14ac:dyDescent="0.25">
      <c r="L7322" s="9"/>
      <c r="M7322" s="9"/>
      <c r="N7322" s="9"/>
    </row>
    <row r="7323" spans="12:14" x14ac:dyDescent="0.25">
      <c r="L7323" s="9"/>
      <c r="M7323" s="9"/>
      <c r="N7323" s="9"/>
    </row>
    <row r="7324" spans="12:14" x14ac:dyDescent="0.25">
      <c r="L7324" s="9"/>
      <c r="M7324" s="9"/>
      <c r="N7324" s="9"/>
    </row>
    <row r="7325" spans="12:14" x14ac:dyDescent="0.25">
      <c r="L7325" s="9"/>
      <c r="M7325" s="9"/>
      <c r="N7325" s="9"/>
    </row>
    <row r="7326" spans="12:14" x14ac:dyDescent="0.25">
      <c r="L7326" s="9"/>
      <c r="M7326" s="9"/>
      <c r="N7326" s="9"/>
    </row>
    <row r="7327" spans="12:14" x14ac:dyDescent="0.25">
      <c r="L7327" s="9"/>
      <c r="M7327" s="9"/>
      <c r="N7327" s="9"/>
    </row>
    <row r="7328" spans="12:14" x14ac:dyDescent="0.25">
      <c r="L7328" s="9"/>
      <c r="M7328" s="9"/>
      <c r="N7328" s="9"/>
    </row>
    <row r="7329" spans="12:14" x14ac:dyDescent="0.25">
      <c r="L7329" s="9"/>
      <c r="M7329" s="9"/>
      <c r="N7329" s="9"/>
    </row>
    <row r="7330" spans="12:14" x14ac:dyDescent="0.25">
      <c r="L7330" s="9"/>
      <c r="M7330" s="9"/>
      <c r="N7330" s="9"/>
    </row>
    <row r="7331" spans="12:14" x14ac:dyDescent="0.25">
      <c r="L7331" s="9"/>
      <c r="M7331" s="9"/>
      <c r="N7331" s="9"/>
    </row>
    <row r="7332" spans="12:14" x14ac:dyDescent="0.25">
      <c r="L7332" s="9"/>
      <c r="M7332" s="9"/>
      <c r="N7332" s="9"/>
    </row>
    <row r="7333" spans="12:14" x14ac:dyDescent="0.25">
      <c r="L7333" s="9"/>
      <c r="M7333" s="9"/>
      <c r="N7333" s="9"/>
    </row>
    <row r="7334" spans="12:14" x14ac:dyDescent="0.25">
      <c r="L7334" s="9"/>
      <c r="M7334" s="9"/>
      <c r="N7334" s="9"/>
    </row>
    <row r="7335" spans="12:14" x14ac:dyDescent="0.25">
      <c r="L7335" s="9"/>
      <c r="M7335" s="9"/>
      <c r="N7335" s="9"/>
    </row>
    <row r="7336" spans="12:14" x14ac:dyDescent="0.25">
      <c r="L7336" s="9"/>
      <c r="M7336" s="9"/>
      <c r="N7336" s="9"/>
    </row>
    <row r="7337" spans="12:14" x14ac:dyDescent="0.25">
      <c r="L7337" s="9"/>
      <c r="M7337" s="9"/>
      <c r="N7337" s="9"/>
    </row>
    <row r="7338" spans="12:14" x14ac:dyDescent="0.25">
      <c r="L7338" s="9"/>
      <c r="M7338" s="9"/>
      <c r="N7338" s="9"/>
    </row>
    <row r="7339" spans="12:14" x14ac:dyDescent="0.25">
      <c r="L7339" s="9"/>
      <c r="M7339" s="9"/>
      <c r="N7339" s="9"/>
    </row>
    <row r="7340" spans="12:14" x14ac:dyDescent="0.25">
      <c r="L7340" s="9"/>
      <c r="M7340" s="9"/>
      <c r="N7340" s="9"/>
    </row>
    <row r="7341" spans="12:14" x14ac:dyDescent="0.25">
      <c r="L7341" s="9"/>
      <c r="M7341" s="9"/>
      <c r="N7341" s="9"/>
    </row>
    <row r="7342" spans="12:14" x14ac:dyDescent="0.25">
      <c r="L7342" s="9"/>
      <c r="M7342" s="9"/>
      <c r="N7342" s="9"/>
    </row>
    <row r="7343" spans="12:14" x14ac:dyDescent="0.25">
      <c r="L7343" s="9"/>
      <c r="M7343" s="9"/>
      <c r="N7343" s="9"/>
    </row>
    <row r="7344" spans="12:14" x14ac:dyDescent="0.25">
      <c r="L7344" s="9"/>
      <c r="M7344" s="9"/>
      <c r="N7344" s="9"/>
    </row>
    <row r="7345" spans="12:14" x14ac:dyDescent="0.25">
      <c r="L7345" s="9"/>
      <c r="M7345" s="9"/>
      <c r="N7345" s="9"/>
    </row>
    <row r="7346" spans="12:14" x14ac:dyDescent="0.25">
      <c r="L7346" s="9"/>
      <c r="M7346" s="9"/>
      <c r="N7346" s="9"/>
    </row>
    <row r="7347" spans="12:14" x14ac:dyDescent="0.25">
      <c r="L7347" s="9"/>
      <c r="M7347" s="9"/>
      <c r="N7347" s="9"/>
    </row>
    <row r="7348" spans="12:14" x14ac:dyDescent="0.25">
      <c r="L7348" s="9"/>
      <c r="M7348" s="9"/>
      <c r="N7348" s="9"/>
    </row>
    <row r="7349" spans="12:14" x14ac:dyDescent="0.25">
      <c r="L7349" s="9"/>
      <c r="M7349" s="9"/>
      <c r="N7349" s="9"/>
    </row>
    <row r="7350" spans="12:14" x14ac:dyDescent="0.25">
      <c r="L7350" s="9"/>
      <c r="M7350" s="9"/>
      <c r="N7350" s="9"/>
    </row>
    <row r="7351" spans="12:14" x14ac:dyDescent="0.25">
      <c r="L7351" s="9"/>
      <c r="M7351" s="9"/>
      <c r="N7351" s="9"/>
    </row>
    <row r="7352" spans="12:14" x14ac:dyDescent="0.25">
      <c r="L7352" s="9"/>
      <c r="M7352" s="9"/>
      <c r="N7352" s="9"/>
    </row>
    <row r="7353" spans="12:14" x14ac:dyDescent="0.25">
      <c r="L7353" s="9"/>
      <c r="M7353" s="9"/>
      <c r="N7353" s="9"/>
    </row>
    <row r="7354" spans="12:14" x14ac:dyDescent="0.25">
      <c r="L7354" s="9"/>
      <c r="M7354" s="9"/>
      <c r="N7354" s="9"/>
    </row>
    <row r="7355" spans="12:14" x14ac:dyDescent="0.25">
      <c r="L7355" s="9"/>
      <c r="M7355" s="9"/>
      <c r="N7355" s="9"/>
    </row>
    <row r="7356" spans="12:14" x14ac:dyDescent="0.25">
      <c r="L7356" s="9"/>
      <c r="M7356" s="9"/>
      <c r="N7356" s="9"/>
    </row>
    <row r="7357" spans="12:14" x14ac:dyDescent="0.25">
      <c r="L7357" s="9"/>
      <c r="M7357" s="9"/>
      <c r="N7357" s="9"/>
    </row>
    <row r="7358" spans="12:14" x14ac:dyDescent="0.25">
      <c r="L7358" s="9"/>
      <c r="M7358" s="9"/>
      <c r="N7358" s="9"/>
    </row>
    <row r="7359" spans="12:14" x14ac:dyDescent="0.25">
      <c r="L7359" s="9"/>
      <c r="M7359" s="9"/>
      <c r="N7359" s="9"/>
    </row>
    <row r="7360" spans="12:14" x14ac:dyDescent="0.25">
      <c r="L7360" s="9"/>
      <c r="M7360" s="9"/>
      <c r="N7360" s="9"/>
    </row>
    <row r="7361" spans="12:14" x14ac:dyDescent="0.25">
      <c r="L7361" s="9"/>
      <c r="M7361" s="9"/>
      <c r="N7361" s="9"/>
    </row>
    <row r="7362" spans="12:14" x14ac:dyDescent="0.25">
      <c r="L7362" s="9"/>
      <c r="M7362" s="9"/>
      <c r="N7362" s="9"/>
    </row>
    <row r="7363" spans="12:14" x14ac:dyDescent="0.25">
      <c r="L7363" s="9"/>
      <c r="M7363" s="9"/>
      <c r="N7363" s="9"/>
    </row>
    <row r="7364" spans="12:14" x14ac:dyDescent="0.25">
      <c r="L7364" s="9"/>
      <c r="M7364" s="9"/>
      <c r="N7364" s="9"/>
    </row>
    <row r="7365" spans="12:14" x14ac:dyDescent="0.25">
      <c r="L7365" s="9"/>
      <c r="M7365" s="9"/>
      <c r="N7365" s="9"/>
    </row>
    <row r="7366" spans="12:14" x14ac:dyDescent="0.25">
      <c r="L7366" s="9"/>
      <c r="M7366" s="9"/>
      <c r="N7366" s="9"/>
    </row>
    <row r="7367" spans="12:14" x14ac:dyDescent="0.25">
      <c r="L7367" s="9"/>
      <c r="M7367" s="9"/>
      <c r="N7367" s="9"/>
    </row>
    <row r="7368" spans="12:14" x14ac:dyDescent="0.25">
      <c r="L7368" s="9"/>
      <c r="M7368" s="9"/>
      <c r="N7368" s="9"/>
    </row>
    <row r="7369" spans="12:14" x14ac:dyDescent="0.25">
      <c r="L7369" s="9"/>
      <c r="M7369" s="9"/>
      <c r="N7369" s="9"/>
    </row>
    <row r="7370" spans="12:14" x14ac:dyDescent="0.25">
      <c r="L7370" s="9"/>
      <c r="M7370" s="9"/>
      <c r="N7370" s="9"/>
    </row>
    <row r="7371" spans="12:14" x14ac:dyDescent="0.25">
      <c r="L7371" s="9"/>
      <c r="M7371" s="9"/>
      <c r="N7371" s="9"/>
    </row>
    <row r="7372" spans="12:14" x14ac:dyDescent="0.25">
      <c r="L7372" s="9"/>
      <c r="M7372" s="9"/>
      <c r="N7372" s="9"/>
    </row>
    <row r="7373" spans="12:14" x14ac:dyDescent="0.25">
      <c r="L7373" s="9"/>
      <c r="M7373" s="9"/>
      <c r="N7373" s="9"/>
    </row>
    <row r="7374" spans="12:14" x14ac:dyDescent="0.25">
      <c r="L7374" s="9"/>
      <c r="M7374" s="9"/>
      <c r="N7374" s="9"/>
    </row>
    <row r="7375" spans="12:14" x14ac:dyDescent="0.25">
      <c r="L7375" s="9"/>
      <c r="M7375" s="9"/>
      <c r="N7375" s="9"/>
    </row>
    <row r="7376" spans="12:14" x14ac:dyDescent="0.25">
      <c r="L7376" s="9"/>
      <c r="M7376" s="9"/>
      <c r="N7376" s="9"/>
    </row>
    <row r="7377" spans="12:14" x14ac:dyDescent="0.25">
      <c r="L7377" s="9"/>
      <c r="M7377" s="9"/>
      <c r="N7377" s="9"/>
    </row>
    <row r="7378" spans="12:14" x14ac:dyDescent="0.25">
      <c r="L7378" s="9"/>
      <c r="M7378" s="9"/>
      <c r="N7378" s="9"/>
    </row>
    <row r="7379" spans="12:14" x14ac:dyDescent="0.25">
      <c r="L7379" s="9"/>
      <c r="M7379" s="9"/>
      <c r="N7379" s="9"/>
    </row>
    <row r="7380" spans="12:14" x14ac:dyDescent="0.25">
      <c r="L7380" s="9"/>
      <c r="M7380" s="9"/>
      <c r="N7380" s="9"/>
    </row>
    <row r="7381" spans="12:14" x14ac:dyDescent="0.25">
      <c r="L7381" s="9"/>
      <c r="M7381" s="9"/>
      <c r="N7381" s="9"/>
    </row>
    <row r="7382" spans="12:14" x14ac:dyDescent="0.25">
      <c r="L7382" s="9"/>
      <c r="M7382" s="9"/>
      <c r="N7382" s="9"/>
    </row>
    <row r="7383" spans="12:14" x14ac:dyDescent="0.25">
      <c r="L7383" s="9"/>
      <c r="M7383" s="9"/>
      <c r="N7383" s="9"/>
    </row>
    <row r="7384" spans="12:14" x14ac:dyDescent="0.25">
      <c r="L7384" s="9"/>
      <c r="M7384" s="9"/>
      <c r="N7384" s="9"/>
    </row>
    <row r="7385" spans="12:14" x14ac:dyDescent="0.25">
      <c r="L7385" s="9"/>
      <c r="M7385" s="9"/>
      <c r="N7385" s="9"/>
    </row>
    <row r="7386" spans="12:14" x14ac:dyDescent="0.25">
      <c r="L7386" s="9"/>
      <c r="M7386" s="9"/>
      <c r="N7386" s="9"/>
    </row>
    <row r="7387" spans="12:14" x14ac:dyDescent="0.25">
      <c r="L7387" s="9"/>
      <c r="M7387" s="9"/>
      <c r="N7387" s="9"/>
    </row>
    <row r="7388" spans="12:14" x14ac:dyDescent="0.25">
      <c r="L7388" s="9"/>
      <c r="M7388" s="9"/>
      <c r="N7388" s="9"/>
    </row>
    <row r="7389" spans="12:14" x14ac:dyDescent="0.25">
      <c r="L7389" s="9"/>
      <c r="M7389" s="9"/>
      <c r="N7389" s="9"/>
    </row>
    <row r="7390" spans="12:14" x14ac:dyDescent="0.25">
      <c r="L7390" s="9"/>
      <c r="M7390" s="9"/>
      <c r="N7390" s="9"/>
    </row>
    <row r="7391" spans="12:14" x14ac:dyDescent="0.25">
      <c r="L7391" s="9"/>
      <c r="M7391" s="9"/>
      <c r="N7391" s="9"/>
    </row>
    <row r="7392" spans="12:14" x14ac:dyDescent="0.25">
      <c r="L7392" s="9"/>
      <c r="M7392" s="9"/>
      <c r="N7392" s="9"/>
    </row>
    <row r="7393" spans="12:14" x14ac:dyDescent="0.25">
      <c r="L7393" s="9"/>
      <c r="M7393" s="9"/>
      <c r="N7393" s="9"/>
    </row>
    <row r="7394" spans="12:14" x14ac:dyDescent="0.25">
      <c r="L7394" s="9"/>
      <c r="M7394" s="9"/>
      <c r="N7394" s="9"/>
    </row>
    <row r="7395" spans="12:14" x14ac:dyDescent="0.25">
      <c r="L7395" s="9"/>
      <c r="M7395" s="9"/>
      <c r="N7395" s="9"/>
    </row>
    <row r="7396" spans="12:14" x14ac:dyDescent="0.25">
      <c r="L7396" s="9"/>
      <c r="M7396" s="9"/>
      <c r="N7396" s="9"/>
    </row>
    <row r="7397" spans="12:14" x14ac:dyDescent="0.25">
      <c r="L7397" s="9"/>
      <c r="M7397" s="9"/>
      <c r="N7397" s="9"/>
    </row>
    <row r="7398" spans="12:14" x14ac:dyDescent="0.25">
      <c r="L7398" s="9"/>
      <c r="M7398" s="9"/>
      <c r="N7398" s="9"/>
    </row>
    <row r="7399" spans="12:14" x14ac:dyDescent="0.25">
      <c r="L7399" s="9"/>
      <c r="M7399" s="9"/>
      <c r="N7399" s="9"/>
    </row>
    <row r="7400" spans="12:14" x14ac:dyDescent="0.25">
      <c r="L7400" s="9"/>
      <c r="M7400" s="9"/>
      <c r="N7400" s="9"/>
    </row>
    <row r="7401" spans="12:14" x14ac:dyDescent="0.25">
      <c r="L7401" s="9"/>
      <c r="M7401" s="9"/>
      <c r="N7401" s="9"/>
    </row>
    <row r="7402" spans="12:14" x14ac:dyDescent="0.25">
      <c r="L7402" s="9"/>
      <c r="M7402" s="9"/>
      <c r="N7402" s="9"/>
    </row>
    <row r="7403" spans="12:14" x14ac:dyDescent="0.25">
      <c r="L7403" s="9"/>
      <c r="M7403" s="9"/>
      <c r="N7403" s="9"/>
    </row>
    <row r="7404" spans="12:14" x14ac:dyDescent="0.25">
      <c r="L7404" s="9"/>
      <c r="M7404" s="9"/>
      <c r="N7404" s="9"/>
    </row>
    <row r="7405" spans="12:14" x14ac:dyDescent="0.25">
      <c r="L7405" s="9"/>
      <c r="M7405" s="9"/>
      <c r="N7405" s="9"/>
    </row>
    <row r="7406" spans="12:14" x14ac:dyDescent="0.25">
      <c r="L7406" s="9"/>
      <c r="M7406" s="9"/>
      <c r="N7406" s="9"/>
    </row>
    <row r="7407" spans="12:14" x14ac:dyDescent="0.25">
      <c r="L7407" s="9"/>
      <c r="M7407" s="9"/>
      <c r="N7407" s="9"/>
    </row>
    <row r="7408" spans="12:14" x14ac:dyDescent="0.25">
      <c r="L7408" s="9"/>
      <c r="M7408" s="9"/>
      <c r="N7408" s="9"/>
    </row>
    <row r="7409" spans="12:14" x14ac:dyDescent="0.25">
      <c r="L7409" s="9"/>
      <c r="M7409" s="9"/>
      <c r="N7409" s="9"/>
    </row>
    <row r="7410" spans="12:14" x14ac:dyDescent="0.25">
      <c r="L7410" s="9"/>
      <c r="M7410" s="9"/>
      <c r="N7410" s="9"/>
    </row>
    <row r="7411" spans="12:14" x14ac:dyDescent="0.25">
      <c r="L7411" s="9"/>
      <c r="M7411" s="9"/>
      <c r="N7411" s="9"/>
    </row>
    <row r="7412" spans="12:14" x14ac:dyDescent="0.25">
      <c r="L7412" s="9"/>
      <c r="M7412" s="9"/>
      <c r="N7412" s="9"/>
    </row>
    <row r="7413" spans="12:14" x14ac:dyDescent="0.25">
      <c r="L7413" s="9"/>
      <c r="M7413" s="9"/>
      <c r="N7413" s="9"/>
    </row>
    <row r="7414" spans="12:14" x14ac:dyDescent="0.25">
      <c r="L7414" s="9"/>
      <c r="M7414" s="9"/>
      <c r="N7414" s="9"/>
    </row>
    <row r="7415" spans="12:14" x14ac:dyDescent="0.25">
      <c r="L7415" s="9"/>
      <c r="M7415" s="9"/>
      <c r="N7415" s="9"/>
    </row>
    <row r="7416" spans="12:14" x14ac:dyDescent="0.25">
      <c r="L7416" s="9"/>
      <c r="M7416" s="9"/>
      <c r="N7416" s="9"/>
    </row>
    <row r="7417" spans="12:14" x14ac:dyDescent="0.25">
      <c r="L7417" s="9"/>
      <c r="M7417" s="9"/>
      <c r="N7417" s="9"/>
    </row>
    <row r="7418" spans="12:14" x14ac:dyDescent="0.25">
      <c r="L7418" s="9"/>
      <c r="M7418" s="9"/>
      <c r="N7418" s="9"/>
    </row>
    <row r="7419" spans="12:14" x14ac:dyDescent="0.25">
      <c r="L7419" s="9"/>
      <c r="M7419" s="9"/>
      <c r="N7419" s="9"/>
    </row>
    <row r="7420" spans="12:14" x14ac:dyDescent="0.25">
      <c r="L7420" s="9"/>
      <c r="M7420" s="9"/>
      <c r="N7420" s="9"/>
    </row>
    <row r="7421" spans="12:14" x14ac:dyDescent="0.25">
      <c r="L7421" s="9"/>
      <c r="M7421" s="9"/>
      <c r="N7421" s="9"/>
    </row>
    <row r="7422" spans="12:14" x14ac:dyDescent="0.25">
      <c r="L7422" s="9"/>
      <c r="M7422" s="9"/>
      <c r="N7422" s="9"/>
    </row>
    <row r="7423" spans="12:14" x14ac:dyDescent="0.25">
      <c r="L7423" s="9"/>
      <c r="M7423" s="9"/>
      <c r="N7423" s="9"/>
    </row>
    <row r="7424" spans="12:14" x14ac:dyDescent="0.25">
      <c r="L7424" s="9"/>
      <c r="M7424" s="9"/>
      <c r="N7424" s="9"/>
    </row>
    <row r="7425" spans="12:14" x14ac:dyDescent="0.25">
      <c r="L7425" s="9"/>
      <c r="M7425" s="9"/>
      <c r="N7425" s="9"/>
    </row>
    <row r="7426" spans="12:14" x14ac:dyDescent="0.25">
      <c r="L7426" s="9"/>
      <c r="M7426" s="9"/>
      <c r="N7426" s="9"/>
    </row>
    <row r="7427" spans="12:14" x14ac:dyDescent="0.25">
      <c r="L7427" s="9"/>
      <c r="M7427" s="9"/>
      <c r="N7427" s="9"/>
    </row>
    <row r="7428" spans="12:14" x14ac:dyDescent="0.25">
      <c r="L7428" s="9"/>
      <c r="M7428" s="9"/>
      <c r="N7428" s="9"/>
    </row>
    <row r="7429" spans="12:14" x14ac:dyDescent="0.25">
      <c r="L7429" s="9"/>
      <c r="M7429" s="9"/>
      <c r="N7429" s="9"/>
    </row>
    <row r="7430" spans="12:14" x14ac:dyDescent="0.25">
      <c r="L7430" s="9"/>
      <c r="M7430" s="9"/>
      <c r="N7430" s="9"/>
    </row>
    <row r="7431" spans="12:14" x14ac:dyDescent="0.25">
      <c r="L7431" s="9"/>
      <c r="M7431" s="9"/>
      <c r="N7431" s="9"/>
    </row>
    <row r="7432" spans="12:14" x14ac:dyDescent="0.25">
      <c r="L7432" s="9"/>
      <c r="M7432" s="9"/>
      <c r="N7432" s="9"/>
    </row>
    <row r="7433" spans="12:14" x14ac:dyDescent="0.25">
      <c r="L7433" s="9"/>
      <c r="M7433" s="9"/>
      <c r="N7433" s="9"/>
    </row>
    <row r="7434" spans="12:14" x14ac:dyDescent="0.25">
      <c r="L7434" s="9"/>
      <c r="M7434" s="9"/>
      <c r="N7434" s="9"/>
    </row>
    <row r="7435" spans="12:14" x14ac:dyDescent="0.25">
      <c r="L7435" s="9"/>
      <c r="M7435" s="9"/>
      <c r="N7435" s="9"/>
    </row>
    <row r="7436" spans="12:14" x14ac:dyDescent="0.25">
      <c r="L7436" s="9"/>
      <c r="M7436" s="9"/>
      <c r="N7436" s="9"/>
    </row>
    <row r="7437" spans="12:14" x14ac:dyDescent="0.25">
      <c r="L7437" s="9"/>
      <c r="M7437" s="9"/>
      <c r="N7437" s="9"/>
    </row>
    <row r="7438" spans="12:14" x14ac:dyDescent="0.25">
      <c r="L7438" s="9"/>
      <c r="M7438" s="9"/>
      <c r="N7438" s="9"/>
    </row>
    <row r="7439" spans="12:14" x14ac:dyDescent="0.25">
      <c r="L7439" s="9"/>
      <c r="M7439" s="9"/>
      <c r="N7439" s="9"/>
    </row>
    <row r="7440" spans="12:14" x14ac:dyDescent="0.25">
      <c r="L7440" s="9"/>
      <c r="M7440" s="9"/>
      <c r="N7440" s="9"/>
    </row>
    <row r="7441" spans="12:14" x14ac:dyDescent="0.25">
      <c r="L7441" s="9"/>
      <c r="M7441" s="9"/>
      <c r="N7441" s="9"/>
    </row>
    <row r="7442" spans="12:14" x14ac:dyDescent="0.25">
      <c r="L7442" s="9"/>
      <c r="M7442" s="9"/>
      <c r="N7442" s="9"/>
    </row>
    <row r="7443" spans="12:14" x14ac:dyDescent="0.25">
      <c r="L7443" s="9"/>
      <c r="M7443" s="9"/>
      <c r="N7443" s="9"/>
    </row>
    <row r="7444" spans="12:14" x14ac:dyDescent="0.25">
      <c r="L7444" s="9"/>
      <c r="M7444" s="9"/>
      <c r="N7444" s="9"/>
    </row>
    <row r="7445" spans="12:14" x14ac:dyDescent="0.25">
      <c r="L7445" s="9"/>
      <c r="M7445" s="9"/>
      <c r="N7445" s="9"/>
    </row>
    <row r="7446" spans="12:14" x14ac:dyDescent="0.25">
      <c r="L7446" s="9"/>
      <c r="M7446" s="9"/>
      <c r="N7446" s="9"/>
    </row>
    <row r="7447" spans="12:14" x14ac:dyDescent="0.25">
      <c r="L7447" s="9"/>
      <c r="M7447" s="9"/>
      <c r="N7447" s="9"/>
    </row>
    <row r="7448" spans="12:14" x14ac:dyDescent="0.25">
      <c r="L7448" s="9"/>
      <c r="M7448" s="9"/>
      <c r="N7448" s="9"/>
    </row>
    <row r="7449" spans="12:14" x14ac:dyDescent="0.25">
      <c r="L7449" s="9"/>
      <c r="M7449" s="9"/>
      <c r="N7449" s="9"/>
    </row>
    <row r="7450" spans="12:14" x14ac:dyDescent="0.25">
      <c r="L7450" s="9"/>
      <c r="M7450" s="9"/>
      <c r="N7450" s="9"/>
    </row>
    <row r="7451" spans="12:14" x14ac:dyDescent="0.25">
      <c r="L7451" s="9"/>
      <c r="M7451" s="9"/>
      <c r="N7451" s="9"/>
    </row>
    <row r="7452" spans="12:14" x14ac:dyDescent="0.25">
      <c r="L7452" s="9"/>
      <c r="M7452" s="9"/>
      <c r="N7452" s="9"/>
    </row>
    <row r="7453" spans="12:14" x14ac:dyDescent="0.25">
      <c r="L7453" s="9"/>
      <c r="M7453" s="9"/>
      <c r="N7453" s="9"/>
    </row>
    <row r="7454" spans="12:14" x14ac:dyDescent="0.25">
      <c r="L7454" s="9"/>
      <c r="M7454" s="9"/>
      <c r="N7454" s="9"/>
    </row>
    <row r="7455" spans="12:14" x14ac:dyDescent="0.25">
      <c r="L7455" s="9"/>
      <c r="M7455" s="9"/>
      <c r="N7455" s="9"/>
    </row>
    <row r="7456" spans="12:14" x14ac:dyDescent="0.25">
      <c r="L7456" s="9"/>
      <c r="M7456" s="9"/>
      <c r="N7456" s="9"/>
    </row>
    <row r="7457" spans="12:14" x14ac:dyDescent="0.25">
      <c r="L7457" s="9"/>
      <c r="M7457" s="9"/>
      <c r="N7457" s="9"/>
    </row>
    <row r="7458" spans="12:14" x14ac:dyDescent="0.25">
      <c r="L7458" s="9"/>
      <c r="M7458" s="9"/>
      <c r="N7458" s="9"/>
    </row>
    <row r="7459" spans="12:14" x14ac:dyDescent="0.25">
      <c r="L7459" s="9"/>
      <c r="M7459" s="9"/>
      <c r="N7459" s="9"/>
    </row>
    <row r="7460" spans="12:14" x14ac:dyDescent="0.25">
      <c r="L7460" s="9"/>
      <c r="M7460" s="9"/>
      <c r="N7460" s="9"/>
    </row>
    <row r="7461" spans="12:14" x14ac:dyDescent="0.25">
      <c r="L7461" s="9"/>
      <c r="M7461" s="9"/>
      <c r="N7461" s="9"/>
    </row>
    <row r="7462" spans="12:14" x14ac:dyDescent="0.25">
      <c r="L7462" s="9"/>
      <c r="M7462" s="9"/>
      <c r="N7462" s="9"/>
    </row>
    <row r="7463" spans="12:14" x14ac:dyDescent="0.25">
      <c r="L7463" s="9"/>
      <c r="M7463" s="9"/>
      <c r="N7463" s="9"/>
    </row>
    <row r="7464" spans="12:14" x14ac:dyDescent="0.25">
      <c r="L7464" s="9"/>
      <c r="M7464" s="9"/>
      <c r="N7464" s="9"/>
    </row>
    <row r="7465" spans="12:14" x14ac:dyDescent="0.25">
      <c r="L7465" s="9"/>
      <c r="M7465" s="9"/>
      <c r="N7465" s="9"/>
    </row>
    <row r="7466" spans="12:14" x14ac:dyDescent="0.25">
      <c r="L7466" s="9"/>
      <c r="M7466" s="9"/>
      <c r="N7466" s="9"/>
    </row>
    <row r="7467" spans="12:14" x14ac:dyDescent="0.25">
      <c r="L7467" s="9"/>
      <c r="M7467" s="9"/>
      <c r="N7467" s="9"/>
    </row>
    <row r="7468" spans="12:14" x14ac:dyDescent="0.25">
      <c r="L7468" s="9"/>
      <c r="M7468" s="9"/>
      <c r="N7468" s="9"/>
    </row>
    <row r="7469" spans="12:14" x14ac:dyDescent="0.25">
      <c r="L7469" s="9"/>
      <c r="M7469" s="9"/>
      <c r="N7469" s="9"/>
    </row>
    <row r="7470" spans="12:14" x14ac:dyDescent="0.25">
      <c r="L7470" s="9"/>
      <c r="M7470" s="9"/>
      <c r="N7470" s="9"/>
    </row>
    <row r="7471" spans="12:14" x14ac:dyDescent="0.25">
      <c r="L7471" s="9"/>
      <c r="M7471" s="9"/>
      <c r="N7471" s="9"/>
    </row>
    <row r="7472" spans="12:14" x14ac:dyDescent="0.25">
      <c r="L7472" s="9"/>
      <c r="M7472" s="9"/>
      <c r="N7472" s="9"/>
    </row>
    <row r="7473" spans="12:14" x14ac:dyDescent="0.25">
      <c r="L7473" s="9"/>
      <c r="M7473" s="9"/>
      <c r="N7473" s="9"/>
    </row>
    <row r="7474" spans="12:14" x14ac:dyDescent="0.25">
      <c r="L7474" s="9"/>
      <c r="M7474" s="9"/>
      <c r="N7474" s="9"/>
    </row>
    <row r="7475" spans="12:14" x14ac:dyDescent="0.25">
      <c r="L7475" s="9"/>
      <c r="M7475" s="9"/>
      <c r="N7475" s="9"/>
    </row>
    <row r="7476" spans="12:14" x14ac:dyDescent="0.25">
      <c r="L7476" s="9"/>
      <c r="M7476" s="9"/>
      <c r="N7476" s="9"/>
    </row>
    <row r="7477" spans="12:14" x14ac:dyDescent="0.25">
      <c r="L7477" s="9"/>
      <c r="M7477" s="9"/>
      <c r="N7477" s="9"/>
    </row>
    <row r="7478" spans="12:14" x14ac:dyDescent="0.25">
      <c r="L7478" s="9"/>
      <c r="M7478" s="9"/>
      <c r="N7478" s="9"/>
    </row>
    <row r="7479" spans="12:14" x14ac:dyDescent="0.25">
      <c r="L7479" s="9"/>
      <c r="M7479" s="9"/>
      <c r="N7479" s="9"/>
    </row>
    <row r="7480" spans="12:14" x14ac:dyDescent="0.25">
      <c r="L7480" s="9"/>
      <c r="M7480" s="9"/>
      <c r="N7480" s="9"/>
    </row>
    <row r="7481" spans="12:14" x14ac:dyDescent="0.25">
      <c r="L7481" s="9"/>
      <c r="M7481" s="9"/>
      <c r="N7481" s="9"/>
    </row>
    <row r="7482" spans="12:14" x14ac:dyDescent="0.25">
      <c r="L7482" s="9"/>
      <c r="M7482" s="9"/>
      <c r="N7482" s="9"/>
    </row>
    <row r="7483" spans="12:14" x14ac:dyDescent="0.25">
      <c r="L7483" s="9"/>
      <c r="M7483" s="9"/>
      <c r="N7483" s="9"/>
    </row>
    <row r="7484" spans="12:14" x14ac:dyDescent="0.25">
      <c r="L7484" s="9"/>
      <c r="M7484" s="9"/>
      <c r="N7484" s="9"/>
    </row>
    <row r="7485" spans="12:14" x14ac:dyDescent="0.25">
      <c r="L7485" s="9"/>
      <c r="M7485" s="9"/>
      <c r="N7485" s="9"/>
    </row>
    <row r="7486" spans="12:14" x14ac:dyDescent="0.25">
      <c r="L7486" s="9"/>
      <c r="M7486" s="9"/>
      <c r="N7486" s="9"/>
    </row>
    <row r="7487" spans="12:14" x14ac:dyDescent="0.25">
      <c r="L7487" s="9"/>
      <c r="M7487" s="9"/>
      <c r="N7487" s="9"/>
    </row>
    <row r="7488" spans="12:14" x14ac:dyDescent="0.25">
      <c r="L7488" s="9"/>
      <c r="M7488" s="9"/>
      <c r="N7488" s="9"/>
    </row>
    <row r="7489" spans="12:14" x14ac:dyDescent="0.25">
      <c r="L7489" s="9"/>
      <c r="M7489" s="9"/>
      <c r="N7489" s="9"/>
    </row>
    <row r="7490" spans="12:14" x14ac:dyDescent="0.25">
      <c r="L7490" s="9"/>
      <c r="M7490" s="9"/>
      <c r="N7490" s="9"/>
    </row>
    <row r="7491" spans="12:14" x14ac:dyDescent="0.25">
      <c r="L7491" s="9"/>
      <c r="M7491" s="9"/>
      <c r="N7491" s="9"/>
    </row>
    <row r="7492" spans="12:14" x14ac:dyDescent="0.25">
      <c r="L7492" s="9"/>
      <c r="M7492" s="9"/>
      <c r="N7492" s="9"/>
    </row>
    <row r="7493" spans="12:14" x14ac:dyDescent="0.25">
      <c r="L7493" s="9"/>
      <c r="M7493" s="9"/>
      <c r="N7493" s="9"/>
    </row>
    <row r="7494" spans="12:14" x14ac:dyDescent="0.25">
      <c r="L7494" s="9"/>
      <c r="M7494" s="9"/>
      <c r="N7494" s="9"/>
    </row>
    <row r="7495" spans="12:14" x14ac:dyDescent="0.25">
      <c r="L7495" s="9"/>
      <c r="M7495" s="9"/>
      <c r="N7495" s="9"/>
    </row>
    <row r="7496" spans="12:14" x14ac:dyDescent="0.25">
      <c r="L7496" s="9"/>
      <c r="M7496" s="9"/>
      <c r="N7496" s="9"/>
    </row>
    <row r="7497" spans="12:14" x14ac:dyDescent="0.25">
      <c r="L7497" s="9"/>
      <c r="M7497" s="9"/>
      <c r="N7497" s="9"/>
    </row>
    <row r="7498" spans="12:14" x14ac:dyDescent="0.25">
      <c r="L7498" s="9"/>
      <c r="M7498" s="9"/>
      <c r="N7498" s="9"/>
    </row>
    <row r="7499" spans="12:14" x14ac:dyDescent="0.25">
      <c r="L7499" s="9"/>
      <c r="M7499" s="9"/>
      <c r="N7499" s="9"/>
    </row>
    <row r="7500" spans="12:14" x14ac:dyDescent="0.25">
      <c r="L7500" s="9"/>
      <c r="M7500" s="9"/>
      <c r="N7500" s="9"/>
    </row>
    <row r="7501" spans="12:14" x14ac:dyDescent="0.25">
      <c r="L7501" s="9"/>
      <c r="M7501" s="9"/>
      <c r="N7501" s="9"/>
    </row>
    <row r="7502" spans="12:14" x14ac:dyDescent="0.25">
      <c r="L7502" s="9"/>
      <c r="M7502" s="9"/>
      <c r="N7502" s="9"/>
    </row>
    <row r="7503" spans="12:14" x14ac:dyDescent="0.25">
      <c r="L7503" s="9"/>
      <c r="M7503" s="9"/>
      <c r="N7503" s="9"/>
    </row>
    <row r="7504" spans="12:14" x14ac:dyDescent="0.25">
      <c r="L7504" s="9"/>
      <c r="M7504" s="9"/>
      <c r="N7504" s="9"/>
    </row>
    <row r="7505" spans="12:14" x14ac:dyDescent="0.25">
      <c r="L7505" s="9"/>
      <c r="M7505" s="9"/>
      <c r="N7505" s="9"/>
    </row>
    <row r="7506" spans="12:14" x14ac:dyDescent="0.25">
      <c r="L7506" s="9"/>
      <c r="M7506" s="9"/>
      <c r="N7506" s="9"/>
    </row>
    <row r="7507" spans="12:14" x14ac:dyDescent="0.25">
      <c r="L7507" s="9"/>
      <c r="M7507" s="9"/>
      <c r="N7507" s="9"/>
    </row>
    <row r="7508" spans="12:14" x14ac:dyDescent="0.25">
      <c r="L7508" s="9"/>
      <c r="M7508" s="9"/>
      <c r="N7508" s="9"/>
    </row>
    <row r="7509" spans="12:14" x14ac:dyDescent="0.25">
      <c r="L7509" s="9"/>
      <c r="M7509" s="9"/>
      <c r="N7509" s="9"/>
    </row>
    <row r="7510" spans="12:14" x14ac:dyDescent="0.25">
      <c r="L7510" s="9"/>
      <c r="M7510" s="9"/>
      <c r="N7510" s="9"/>
    </row>
    <row r="7511" spans="12:14" x14ac:dyDescent="0.25">
      <c r="L7511" s="9"/>
      <c r="M7511" s="9"/>
      <c r="N7511" s="9"/>
    </row>
    <row r="7512" spans="12:14" x14ac:dyDescent="0.25">
      <c r="L7512" s="9"/>
      <c r="M7512" s="9"/>
      <c r="N7512" s="9"/>
    </row>
    <row r="7513" spans="12:14" x14ac:dyDescent="0.25">
      <c r="L7513" s="9"/>
      <c r="M7513" s="9"/>
      <c r="N7513" s="9"/>
    </row>
    <row r="7514" spans="12:14" x14ac:dyDescent="0.25">
      <c r="L7514" s="9"/>
      <c r="M7514" s="9"/>
      <c r="N7514" s="9"/>
    </row>
    <row r="7515" spans="12:14" x14ac:dyDescent="0.25">
      <c r="L7515" s="9"/>
      <c r="M7515" s="9"/>
      <c r="N7515" s="9"/>
    </row>
    <row r="7516" spans="12:14" x14ac:dyDescent="0.25">
      <c r="L7516" s="9"/>
      <c r="M7516" s="9"/>
      <c r="N7516" s="9"/>
    </row>
    <row r="7517" spans="12:14" x14ac:dyDescent="0.25">
      <c r="L7517" s="9"/>
      <c r="M7517" s="9"/>
      <c r="N7517" s="9"/>
    </row>
    <row r="7518" spans="12:14" x14ac:dyDescent="0.25">
      <c r="L7518" s="9"/>
      <c r="M7518" s="9"/>
      <c r="N7518" s="9"/>
    </row>
    <row r="7519" spans="12:14" x14ac:dyDescent="0.25">
      <c r="L7519" s="9"/>
      <c r="M7519" s="9"/>
      <c r="N7519" s="9"/>
    </row>
    <row r="7520" spans="12:14" x14ac:dyDescent="0.25">
      <c r="L7520" s="9"/>
      <c r="M7520" s="9"/>
      <c r="N7520" s="9"/>
    </row>
    <row r="7521" spans="12:14" x14ac:dyDescent="0.25">
      <c r="L7521" s="9"/>
      <c r="M7521" s="9"/>
      <c r="N7521" s="9"/>
    </row>
    <row r="7522" spans="12:14" x14ac:dyDescent="0.25">
      <c r="L7522" s="9"/>
      <c r="M7522" s="9"/>
      <c r="N7522" s="9"/>
    </row>
    <row r="7523" spans="12:14" x14ac:dyDescent="0.25">
      <c r="L7523" s="9"/>
      <c r="M7523" s="9"/>
      <c r="N7523" s="9"/>
    </row>
    <row r="7524" spans="12:14" x14ac:dyDescent="0.25">
      <c r="L7524" s="9"/>
      <c r="M7524" s="9"/>
      <c r="N7524" s="9"/>
    </row>
    <row r="7525" spans="12:14" x14ac:dyDescent="0.25">
      <c r="L7525" s="9"/>
      <c r="M7525" s="9"/>
      <c r="N7525" s="9"/>
    </row>
    <row r="7526" spans="12:14" x14ac:dyDescent="0.25">
      <c r="L7526" s="9"/>
      <c r="M7526" s="9"/>
      <c r="N7526" s="9"/>
    </row>
    <row r="7527" spans="12:14" x14ac:dyDescent="0.25">
      <c r="L7527" s="9"/>
      <c r="M7527" s="9"/>
      <c r="N7527" s="9"/>
    </row>
    <row r="7528" spans="12:14" x14ac:dyDescent="0.25">
      <c r="L7528" s="9"/>
      <c r="M7528" s="9"/>
      <c r="N7528" s="9"/>
    </row>
    <row r="7529" spans="12:14" x14ac:dyDescent="0.25">
      <c r="L7529" s="9"/>
      <c r="M7529" s="9"/>
      <c r="N7529" s="9"/>
    </row>
    <row r="7530" spans="12:14" x14ac:dyDescent="0.25">
      <c r="L7530" s="9"/>
      <c r="M7530" s="9"/>
      <c r="N7530" s="9"/>
    </row>
    <row r="7531" spans="12:14" x14ac:dyDescent="0.25">
      <c r="L7531" s="9"/>
      <c r="M7531" s="9"/>
      <c r="N7531" s="9"/>
    </row>
    <row r="7532" spans="12:14" x14ac:dyDescent="0.25">
      <c r="L7532" s="9"/>
      <c r="M7532" s="9"/>
      <c r="N7532" s="9"/>
    </row>
    <row r="7533" spans="12:14" x14ac:dyDescent="0.25">
      <c r="L7533" s="9"/>
      <c r="M7533" s="9"/>
      <c r="N7533" s="9"/>
    </row>
    <row r="7534" spans="12:14" x14ac:dyDescent="0.25">
      <c r="L7534" s="9"/>
      <c r="M7534" s="9"/>
      <c r="N7534" s="9"/>
    </row>
    <row r="7535" spans="12:14" x14ac:dyDescent="0.25">
      <c r="L7535" s="9"/>
      <c r="M7535" s="9"/>
      <c r="N7535" s="9"/>
    </row>
    <row r="7536" spans="12:14" x14ac:dyDescent="0.25">
      <c r="L7536" s="9"/>
      <c r="M7536" s="9"/>
      <c r="N7536" s="9"/>
    </row>
    <row r="7537" spans="12:14" x14ac:dyDescent="0.25">
      <c r="L7537" s="9"/>
      <c r="M7537" s="9"/>
      <c r="N7537" s="9"/>
    </row>
    <row r="7538" spans="12:14" x14ac:dyDescent="0.25">
      <c r="L7538" s="9"/>
      <c r="M7538" s="9"/>
      <c r="N7538" s="9"/>
    </row>
    <row r="7539" spans="12:14" x14ac:dyDescent="0.25">
      <c r="L7539" s="9"/>
      <c r="M7539" s="9"/>
      <c r="N7539" s="9"/>
    </row>
    <row r="7540" spans="12:14" x14ac:dyDescent="0.25">
      <c r="L7540" s="9"/>
      <c r="M7540" s="9"/>
      <c r="N7540" s="9"/>
    </row>
    <row r="7541" spans="12:14" x14ac:dyDescent="0.25">
      <c r="L7541" s="9"/>
      <c r="M7541" s="9"/>
      <c r="N7541" s="9"/>
    </row>
    <row r="7542" spans="12:14" x14ac:dyDescent="0.25">
      <c r="L7542" s="9"/>
      <c r="M7542" s="9"/>
      <c r="N7542" s="9"/>
    </row>
    <row r="7543" spans="12:14" x14ac:dyDescent="0.25">
      <c r="L7543" s="9"/>
      <c r="M7543" s="9"/>
      <c r="N7543" s="9"/>
    </row>
    <row r="7544" spans="12:14" x14ac:dyDescent="0.25">
      <c r="L7544" s="9"/>
      <c r="M7544" s="9"/>
      <c r="N7544" s="9"/>
    </row>
    <row r="7545" spans="12:14" x14ac:dyDescent="0.25">
      <c r="L7545" s="9"/>
      <c r="M7545" s="9"/>
      <c r="N7545" s="9"/>
    </row>
    <row r="7546" spans="12:14" x14ac:dyDescent="0.25">
      <c r="L7546" s="9"/>
      <c r="M7546" s="9"/>
      <c r="N7546" s="9"/>
    </row>
    <row r="7547" spans="12:14" x14ac:dyDescent="0.25">
      <c r="L7547" s="9"/>
      <c r="M7547" s="9"/>
      <c r="N7547" s="9"/>
    </row>
    <row r="7548" spans="12:14" x14ac:dyDescent="0.25">
      <c r="L7548" s="9"/>
      <c r="M7548" s="9"/>
      <c r="N7548" s="9"/>
    </row>
    <row r="7549" spans="12:14" x14ac:dyDescent="0.25">
      <c r="L7549" s="9"/>
      <c r="M7549" s="9"/>
      <c r="N7549" s="9"/>
    </row>
    <row r="7550" spans="12:14" x14ac:dyDescent="0.25">
      <c r="L7550" s="9"/>
      <c r="M7550" s="9"/>
      <c r="N7550" s="9"/>
    </row>
    <row r="7551" spans="12:14" x14ac:dyDescent="0.25">
      <c r="L7551" s="9"/>
      <c r="M7551" s="9"/>
      <c r="N7551" s="9"/>
    </row>
    <row r="7552" spans="12:14" x14ac:dyDescent="0.25">
      <c r="L7552" s="9"/>
      <c r="M7552" s="9"/>
      <c r="N7552" s="9"/>
    </row>
    <row r="7553" spans="12:14" x14ac:dyDescent="0.25">
      <c r="L7553" s="9"/>
      <c r="M7553" s="9"/>
      <c r="N7553" s="9"/>
    </row>
    <row r="7554" spans="12:14" x14ac:dyDescent="0.25">
      <c r="L7554" s="9"/>
      <c r="M7554" s="9"/>
      <c r="N7554" s="9"/>
    </row>
    <row r="7555" spans="12:14" x14ac:dyDescent="0.25">
      <c r="L7555" s="9"/>
      <c r="M7555" s="9"/>
      <c r="N7555" s="9"/>
    </row>
    <row r="7556" spans="12:14" x14ac:dyDescent="0.25">
      <c r="L7556" s="9"/>
      <c r="M7556" s="9"/>
      <c r="N7556" s="9"/>
    </row>
    <row r="7557" spans="12:14" x14ac:dyDescent="0.25">
      <c r="L7557" s="9"/>
      <c r="M7557" s="9"/>
      <c r="N7557" s="9"/>
    </row>
    <row r="7558" spans="12:14" x14ac:dyDescent="0.25">
      <c r="L7558" s="9"/>
      <c r="M7558" s="9"/>
      <c r="N7558" s="9"/>
    </row>
    <row r="7559" spans="12:14" x14ac:dyDescent="0.25">
      <c r="L7559" s="9"/>
      <c r="M7559" s="9"/>
      <c r="N7559" s="9"/>
    </row>
    <row r="7560" spans="12:14" x14ac:dyDescent="0.25">
      <c r="L7560" s="9"/>
      <c r="M7560" s="9"/>
      <c r="N7560" s="9"/>
    </row>
    <row r="7561" spans="12:14" x14ac:dyDescent="0.25">
      <c r="L7561" s="9"/>
      <c r="M7561" s="9"/>
      <c r="N7561" s="9"/>
    </row>
    <row r="7562" spans="12:14" x14ac:dyDescent="0.25">
      <c r="L7562" s="9"/>
      <c r="M7562" s="9"/>
      <c r="N7562" s="9"/>
    </row>
    <row r="7563" spans="12:14" x14ac:dyDescent="0.25">
      <c r="L7563" s="9"/>
      <c r="M7563" s="9"/>
      <c r="N7563" s="9"/>
    </row>
    <row r="7564" spans="12:14" x14ac:dyDescent="0.25">
      <c r="L7564" s="9"/>
      <c r="M7564" s="9"/>
      <c r="N7564" s="9"/>
    </row>
    <row r="7565" spans="12:14" x14ac:dyDescent="0.25">
      <c r="L7565" s="9"/>
      <c r="M7565" s="9"/>
      <c r="N7565" s="9"/>
    </row>
    <row r="7566" spans="12:14" x14ac:dyDescent="0.25">
      <c r="L7566" s="9"/>
      <c r="M7566" s="9"/>
      <c r="N7566" s="9"/>
    </row>
    <row r="7567" spans="12:14" x14ac:dyDescent="0.25">
      <c r="L7567" s="9"/>
      <c r="M7567" s="9"/>
      <c r="N7567" s="9"/>
    </row>
    <row r="7568" spans="12:14" x14ac:dyDescent="0.25">
      <c r="L7568" s="9"/>
      <c r="M7568" s="9"/>
      <c r="N7568" s="9"/>
    </row>
    <row r="7569" spans="12:14" x14ac:dyDescent="0.25">
      <c r="L7569" s="9"/>
      <c r="M7569" s="9"/>
      <c r="N7569" s="9"/>
    </row>
    <row r="7570" spans="12:14" x14ac:dyDescent="0.25">
      <c r="L7570" s="9"/>
      <c r="M7570" s="9"/>
      <c r="N7570" s="9"/>
    </row>
    <row r="7571" spans="12:14" x14ac:dyDescent="0.25">
      <c r="L7571" s="9"/>
      <c r="M7571" s="9"/>
      <c r="N7571" s="9"/>
    </row>
    <row r="7572" spans="12:14" x14ac:dyDescent="0.25">
      <c r="L7572" s="9"/>
      <c r="M7572" s="9"/>
      <c r="N7572" s="9"/>
    </row>
    <row r="7573" spans="12:14" x14ac:dyDescent="0.25">
      <c r="L7573" s="9"/>
      <c r="M7573" s="9"/>
      <c r="N7573" s="9"/>
    </row>
    <row r="7574" spans="12:14" x14ac:dyDescent="0.25">
      <c r="L7574" s="9"/>
      <c r="M7574" s="9"/>
      <c r="N7574" s="9"/>
    </row>
    <row r="7575" spans="12:14" x14ac:dyDescent="0.25">
      <c r="L7575" s="9"/>
      <c r="M7575" s="9"/>
      <c r="N7575" s="9"/>
    </row>
    <row r="7576" spans="12:14" x14ac:dyDescent="0.25">
      <c r="L7576" s="9"/>
      <c r="M7576" s="9"/>
      <c r="N7576" s="9"/>
    </row>
    <row r="7577" spans="12:14" x14ac:dyDescent="0.25">
      <c r="L7577" s="9"/>
      <c r="M7577" s="9"/>
      <c r="N7577" s="9"/>
    </row>
    <row r="7578" spans="12:14" x14ac:dyDescent="0.25">
      <c r="L7578" s="9"/>
      <c r="M7578" s="9"/>
      <c r="N7578" s="9"/>
    </row>
    <row r="7579" spans="12:14" x14ac:dyDescent="0.25">
      <c r="L7579" s="9"/>
      <c r="M7579" s="9"/>
      <c r="N7579" s="9"/>
    </row>
    <row r="7580" spans="12:14" x14ac:dyDescent="0.25">
      <c r="L7580" s="9"/>
      <c r="M7580" s="9"/>
      <c r="N7580" s="9"/>
    </row>
    <row r="7581" spans="12:14" x14ac:dyDescent="0.25">
      <c r="L7581" s="9"/>
      <c r="M7581" s="9"/>
      <c r="N7581" s="9"/>
    </row>
    <row r="7582" spans="12:14" x14ac:dyDescent="0.25">
      <c r="L7582" s="9"/>
      <c r="M7582" s="9"/>
      <c r="N7582" s="9"/>
    </row>
    <row r="7583" spans="12:14" x14ac:dyDescent="0.25">
      <c r="L7583" s="9"/>
      <c r="M7583" s="9"/>
      <c r="N7583" s="9"/>
    </row>
    <row r="7584" spans="12:14" x14ac:dyDescent="0.25">
      <c r="L7584" s="9"/>
      <c r="M7584" s="9"/>
      <c r="N7584" s="9"/>
    </row>
    <row r="7585" spans="12:14" x14ac:dyDescent="0.25">
      <c r="L7585" s="9"/>
      <c r="M7585" s="9"/>
      <c r="N7585" s="9"/>
    </row>
    <row r="7586" spans="12:14" x14ac:dyDescent="0.25">
      <c r="L7586" s="9"/>
      <c r="M7586" s="9"/>
      <c r="N7586" s="9"/>
    </row>
    <row r="7587" spans="12:14" x14ac:dyDescent="0.25">
      <c r="L7587" s="9"/>
      <c r="M7587" s="9"/>
      <c r="N7587" s="9"/>
    </row>
    <row r="7588" spans="12:14" x14ac:dyDescent="0.25">
      <c r="L7588" s="9"/>
      <c r="M7588" s="9"/>
      <c r="N7588" s="9"/>
    </row>
    <row r="7589" spans="12:14" x14ac:dyDescent="0.25">
      <c r="L7589" s="9"/>
      <c r="M7589" s="9"/>
      <c r="N7589" s="9"/>
    </row>
    <row r="7590" spans="12:14" x14ac:dyDescent="0.25">
      <c r="L7590" s="9"/>
      <c r="M7590" s="9"/>
      <c r="N7590" s="9"/>
    </row>
    <row r="7591" spans="12:14" x14ac:dyDescent="0.25">
      <c r="L7591" s="9"/>
      <c r="M7591" s="9"/>
      <c r="N7591" s="9"/>
    </row>
    <row r="7592" spans="12:14" x14ac:dyDescent="0.25">
      <c r="L7592" s="9"/>
      <c r="M7592" s="9"/>
      <c r="N7592" s="9"/>
    </row>
    <row r="7593" spans="12:14" x14ac:dyDescent="0.25">
      <c r="L7593" s="9"/>
      <c r="M7593" s="9"/>
      <c r="N7593" s="9"/>
    </row>
    <row r="7594" spans="12:14" x14ac:dyDescent="0.25">
      <c r="L7594" s="9"/>
      <c r="M7594" s="9"/>
      <c r="N7594" s="9"/>
    </row>
    <row r="7595" spans="12:14" x14ac:dyDescent="0.25">
      <c r="L7595" s="9"/>
      <c r="M7595" s="9"/>
      <c r="N7595" s="9"/>
    </row>
    <row r="7596" spans="12:14" x14ac:dyDescent="0.25">
      <c r="L7596" s="9"/>
      <c r="M7596" s="9"/>
      <c r="N7596" s="9"/>
    </row>
    <row r="7597" spans="12:14" x14ac:dyDescent="0.25">
      <c r="L7597" s="9"/>
      <c r="M7597" s="9"/>
      <c r="N7597" s="9"/>
    </row>
    <row r="7598" spans="12:14" x14ac:dyDescent="0.25">
      <c r="L7598" s="9"/>
      <c r="M7598" s="9"/>
      <c r="N7598" s="9"/>
    </row>
    <row r="7599" spans="12:14" x14ac:dyDescent="0.25">
      <c r="L7599" s="9"/>
      <c r="M7599" s="9"/>
      <c r="N7599" s="9"/>
    </row>
    <row r="7600" spans="12:14" x14ac:dyDescent="0.25">
      <c r="L7600" s="9"/>
      <c r="M7600" s="9"/>
      <c r="N7600" s="9"/>
    </row>
    <row r="7601" spans="12:14" x14ac:dyDescent="0.25">
      <c r="L7601" s="9"/>
      <c r="M7601" s="9"/>
      <c r="N7601" s="9"/>
    </row>
    <row r="7602" spans="12:14" x14ac:dyDescent="0.25">
      <c r="L7602" s="9"/>
      <c r="M7602" s="9"/>
      <c r="N7602" s="9"/>
    </row>
    <row r="7603" spans="12:14" x14ac:dyDescent="0.25">
      <c r="L7603" s="9"/>
      <c r="M7603" s="9"/>
      <c r="N7603" s="9"/>
    </row>
    <row r="7604" spans="12:14" x14ac:dyDescent="0.25">
      <c r="L7604" s="9"/>
      <c r="M7604" s="9"/>
      <c r="N7604" s="9"/>
    </row>
    <row r="7605" spans="12:14" x14ac:dyDescent="0.25">
      <c r="L7605" s="9"/>
      <c r="M7605" s="9"/>
      <c r="N7605" s="9"/>
    </row>
    <row r="7606" spans="12:14" x14ac:dyDescent="0.25">
      <c r="L7606" s="9"/>
      <c r="M7606" s="9"/>
      <c r="N7606" s="9"/>
    </row>
    <row r="7607" spans="12:14" x14ac:dyDescent="0.25">
      <c r="L7607" s="9"/>
      <c r="M7607" s="9"/>
      <c r="N7607" s="9"/>
    </row>
    <row r="7608" spans="12:14" x14ac:dyDescent="0.25">
      <c r="L7608" s="9"/>
      <c r="M7608" s="9"/>
      <c r="N7608" s="9"/>
    </row>
    <row r="7609" spans="12:14" x14ac:dyDescent="0.25">
      <c r="L7609" s="9"/>
      <c r="M7609" s="9"/>
      <c r="N7609" s="9"/>
    </row>
    <row r="7610" spans="12:14" x14ac:dyDescent="0.25">
      <c r="L7610" s="9"/>
      <c r="M7610" s="9"/>
      <c r="N7610" s="9"/>
    </row>
    <row r="7611" spans="12:14" x14ac:dyDescent="0.25">
      <c r="L7611" s="9"/>
      <c r="M7611" s="9"/>
      <c r="N7611" s="9"/>
    </row>
    <row r="7612" spans="12:14" x14ac:dyDescent="0.25">
      <c r="L7612" s="9"/>
      <c r="M7612" s="9"/>
      <c r="N7612" s="9"/>
    </row>
    <row r="7613" spans="12:14" x14ac:dyDescent="0.25">
      <c r="L7613" s="9"/>
      <c r="M7613" s="9"/>
      <c r="N7613" s="9"/>
    </row>
    <row r="7614" spans="12:14" x14ac:dyDescent="0.25">
      <c r="L7614" s="9"/>
      <c r="M7614" s="9"/>
      <c r="N7614" s="9"/>
    </row>
    <row r="7615" spans="12:14" x14ac:dyDescent="0.25">
      <c r="L7615" s="9"/>
      <c r="M7615" s="9"/>
      <c r="N7615" s="9"/>
    </row>
    <row r="7616" spans="12:14" x14ac:dyDescent="0.25">
      <c r="L7616" s="9"/>
      <c r="M7616" s="9"/>
      <c r="N7616" s="9"/>
    </row>
    <row r="7617" spans="12:14" x14ac:dyDescent="0.25">
      <c r="L7617" s="9"/>
      <c r="M7617" s="9"/>
      <c r="N7617" s="9"/>
    </row>
    <row r="7618" spans="12:14" x14ac:dyDescent="0.25">
      <c r="L7618" s="9"/>
      <c r="M7618" s="9"/>
      <c r="N7618" s="9"/>
    </row>
    <row r="7619" spans="12:14" x14ac:dyDescent="0.25">
      <c r="L7619" s="9"/>
      <c r="M7619" s="9"/>
      <c r="N7619" s="9"/>
    </row>
    <row r="7620" spans="12:14" x14ac:dyDescent="0.25">
      <c r="L7620" s="9"/>
      <c r="M7620" s="9"/>
      <c r="N7620" s="9"/>
    </row>
    <row r="7621" spans="12:14" x14ac:dyDescent="0.25">
      <c r="L7621" s="9"/>
      <c r="M7621" s="9"/>
      <c r="N7621" s="9"/>
    </row>
    <row r="7622" spans="12:14" x14ac:dyDescent="0.25">
      <c r="L7622" s="9"/>
      <c r="M7622" s="9"/>
      <c r="N7622" s="9"/>
    </row>
    <row r="7623" spans="12:14" x14ac:dyDescent="0.25">
      <c r="L7623" s="9"/>
      <c r="M7623" s="9"/>
      <c r="N7623" s="9"/>
    </row>
    <row r="7624" spans="12:14" x14ac:dyDescent="0.25">
      <c r="L7624" s="9"/>
      <c r="M7624" s="9"/>
      <c r="N7624" s="9"/>
    </row>
    <row r="7625" spans="12:14" x14ac:dyDescent="0.25">
      <c r="L7625" s="9"/>
      <c r="M7625" s="9"/>
      <c r="N7625" s="9"/>
    </row>
    <row r="7626" spans="12:14" x14ac:dyDescent="0.25">
      <c r="L7626" s="9"/>
      <c r="M7626" s="9"/>
      <c r="N7626" s="9"/>
    </row>
    <row r="7627" spans="12:14" x14ac:dyDescent="0.25">
      <c r="L7627" s="9"/>
      <c r="M7627" s="9"/>
      <c r="N7627" s="9"/>
    </row>
    <row r="7628" spans="12:14" x14ac:dyDescent="0.25">
      <c r="L7628" s="9"/>
      <c r="M7628" s="9"/>
      <c r="N7628" s="9"/>
    </row>
    <row r="7629" spans="12:14" x14ac:dyDescent="0.25">
      <c r="L7629" s="9"/>
      <c r="M7629" s="9"/>
      <c r="N7629" s="9"/>
    </row>
    <row r="7630" spans="12:14" x14ac:dyDescent="0.25">
      <c r="L7630" s="9"/>
      <c r="M7630" s="9"/>
      <c r="N7630" s="9"/>
    </row>
    <row r="7631" spans="12:14" x14ac:dyDescent="0.25">
      <c r="L7631" s="9"/>
      <c r="M7631" s="9"/>
      <c r="N7631" s="9"/>
    </row>
    <row r="7632" spans="12:14" x14ac:dyDescent="0.25">
      <c r="L7632" s="9"/>
      <c r="M7632" s="9"/>
      <c r="N7632" s="9"/>
    </row>
    <row r="7633" spans="12:14" x14ac:dyDescent="0.25">
      <c r="L7633" s="9"/>
      <c r="M7633" s="9"/>
      <c r="N7633" s="9"/>
    </row>
    <row r="7634" spans="12:14" x14ac:dyDescent="0.25">
      <c r="L7634" s="9"/>
      <c r="M7634" s="9"/>
      <c r="N7634" s="9"/>
    </row>
    <row r="7635" spans="12:14" x14ac:dyDescent="0.25">
      <c r="L7635" s="9"/>
      <c r="M7635" s="9"/>
      <c r="N7635" s="9"/>
    </row>
    <row r="7636" spans="12:14" x14ac:dyDescent="0.25">
      <c r="L7636" s="9"/>
      <c r="M7636" s="9"/>
      <c r="N7636" s="9"/>
    </row>
    <row r="7637" spans="12:14" x14ac:dyDescent="0.25">
      <c r="L7637" s="9"/>
      <c r="M7637" s="9"/>
      <c r="N7637" s="9"/>
    </row>
    <row r="7638" spans="12:14" x14ac:dyDescent="0.25">
      <c r="L7638" s="9"/>
      <c r="M7638" s="9"/>
      <c r="N7638" s="9"/>
    </row>
    <row r="7639" spans="12:14" x14ac:dyDescent="0.25">
      <c r="L7639" s="9"/>
      <c r="M7639" s="9"/>
      <c r="N7639" s="9"/>
    </row>
    <row r="7640" spans="12:14" x14ac:dyDescent="0.25">
      <c r="L7640" s="9"/>
      <c r="M7640" s="9"/>
      <c r="N7640" s="9"/>
    </row>
    <row r="7641" spans="12:14" x14ac:dyDescent="0.25">
      <c r="L7641" s="9"/>
      <c r="M7641" s="9"/>
      <c r="N7641" s="9"/>
    </row>
    <row r="7642" spans="12:14" x14ac:dyDescent="0.25">
      <c r="L7642" s="9"/>
      <c r="M7642" s="9"/>
      <c r="N7642" s="9"/>
    </row>
    <row r="7643" spans="12:14" x14ac:dyDescent="0.25">
      <c r="L7643" s="9"/>
      <c r="M7643" s="9"/>
      <c r="N7643" s="9"/>
    </row>
    <row r="7644" spans="12:14" x14ac:dyDescent="0.25">
      <c r="L7644" s="9"/>
      <c r="M7644" s="9"/>
      <c r="N7644" s="9"/>
    </row>
    <row r="7645" spans="12:14" x14ac:dyDescent="0.25">
      <c r="L7645" s="9"/>
      <c r="M7645" s="9"/>
      <c r="N7645" s="9"/>
    </row>
    <row r="7646" spans="12:14" x14ac:dyDescent="0.25">
      <c r="L7646" s="9"/>
      <c r="M7646" s="9"/>
      <c r="N7646" s="9"/>
    </row>
    <row r="7647" spans="12:14" x14ac:dyDescent="0.25">
      <c r="L7647" s="9"/>
      <c r="M7647" s="9"/>
      <c r="N7647" s="9"/>
    </row>
    <row r="7648" spans="12:14" x14ac:dyDescent="0.25">
      <c r="L7648" s="9"/>
      <c r="M7648" s="9"/>
      <c r="N7648" s="9"/>
    </row>
    <row r="7649" spans="12:14" x14ac:dyDescent="0.25">
      <c r="L7649" s="9"/>
      <c r="M7649" s="9"/>
      <c r="N7649" s="9"/>
    </row>
    <row r="7650" spans="12:14" x14ac:dyDescent="0.25">
      <c r="L7650" s="9"/>
      <c r="M7650" s="9"/>
      <c r="N7650" s="9"/>
    </row>
    <row r="7651" spans="12:14" x14ac:dyDescent="0.25">
      <c r="L7651" s="9"/>
      <c r="M7651" s="9"/>
      <c r="N7651" s="9"/>
    </row>
    <row r="7652" spans="12:14" x14ac:dyDescent="0.25">
      <c r="L7652" s="9"/>
      <c r="M7652" s="9"/>
      <c r="N7652" s="9"/>
    </row>
    <row r="7653" spans="12:14" x14ac:dyDescent="0.25">
      <c r="L7653" s="9"/>
      <c r="M7653" s="9"/>
      <c r="N7653" s="9"/>
    </row>
    <row r="7654" spans="12:14" x14ac:dyDescent="0.25">
      <c r="L7654" s="9"/>
      <c r="M7654" s="9"/>
      <c r="N7654" s="9"/>
    </row>
    <row r="7655" spans="12:14" x14ac:dyDescent="0.25">
      <c r="L7655" s="9"/>
      <c r="M7655" s="9"/>
      <c r="N7655" s="9"/>
    </row>
    <row r="7656" spans="12:14" x14ac:dyDescent="0.25">
      <c r="L7656" s="9"/>
      <c r="M7656" s="9"/>
      <c r="N7656" s="9"/>
    </row>
    <row r="7657" spans="12:14" x14ac:dyDescent="0.25">
      <c r="L7657" s="9"/>
      <c r="M7657" s="9"/>
      <c r="N7657" s="9"/>
    </row>
    <row r="7658" spans="12:14" x14ac:dyDescent="0.25">
      <c r="L7658" s="9"/>
      <c r="M7658" s="9"/>
      <c r="N7658" s="9"/>
    </row>
    <row r="7659" spans="12:14" x14ac:dyDescent="0.25">
      <c r="L7659" s="9"/>
      <c r="M7659" s="9"/>
      <c r="N7659" s="9"/>
    </row>
    <row r="7660" spans="12:14" x14ac:dyDescent="0.25">
      <c r="L7660" s="9"/>
      <c r="M7660" s="9"/>
      <c r="N7660" s="9"/>
    </row>
    <row r="7661" spans="12:14" x14ac:dyDescent="0.25">
      <c r="L7661" s="9"/>
      <c r="M7661" s="9"/>
      <c r="N7661" s="9"/>
    </row>
    <row r="7662" spans="12:14" x14ac:dyDescent="0.25">
      <c r="L7662" s="9"/>
      <c r="M7662" s="9"/>
      <c r="N7662" s="9"/>
    </row>
    <row r="7663" spans="12:14" x14ac:dyDescent="0.25">
      <c r="L7663" s="9"/>
      <c r="M7663" s="9"/>
      <c r="N7663" s="9"/>
    </row>
    <row r="7664" spans="12:14" x14ac:dyDescent="0.25">
      <c r="L7664" s="9"/>
      <c r="M7664" s="9"/>
      <c r="N7664" s="9"/>
    </row>
    <row r="7665" spans="12:14" x14ac:dyDescent="0.25">
      <c r="L7665" s="9"/>
      <c r="M7665" s="9"/>
      <c r="N7665" s="9"/>
    </row>
    <row r="7666" spans="12:14" x14ac:dyDescent="0.25">
      <c r="L7666" s="9"/>
      <c r="M7666" s="9"/>
      <c r="N7666" s="9"/>
    </row>
    <row r="7667" spans="12:14" x14ac:dyDescent="0.25">
      <c r="L7667" s="9"/>
      <c r="M7667" s="9"/>
      <c r="N7667" s="9"/>
    </row>
    <row r="7668" spans="12:14" x14ac:dyDescent="0.25">
      <c r="L7668" s="9"/>
      <c r="M7668" s="9"/>
      <c r="N7668" s="9"/>
    </row>
    <row r="7669" spans="12:14" x14ac:dyDescent="0.25">
      <c r="L7669" s="9"/>
      <c r="M7669" s="9"/>
      <c r="N7669" s="9"/>
    </row>
    <row r="7670" spans="12:14" x14ac:dyDescent="0.25">
      <c r="L7670" s="9"/>
      <c r="M7670" s="9"/>
      <c r="N7670" s="9"/>
    </row>
    <row r="7671" spans="12:14" x14ac:dyDescent="0.25">
      <c r="L7671" s="9"/>
      <c r="M7671" s="9"/>
      <c r="N7671" s="9"/>
    </row>
    <row r="7672" spans="12:14" x14ac:dyDescent="0.25">
      <c r="L7672" s="9"/>
      <c r="M7672" s="9"/>
      <c r="N7672" s="9"/>
    </row>
    <row r="7673" spans="12:14" x14ac:dyDescent="0.25">
      <c r="L7673" s="9"/>
      <c r="M7673" s="9"/>
      <c r="N7673" s="9"/>
    </row>
    <row r="7674" spans="12:14" x14ac:dyDescent="0.25">
      <c r="L7674" s="9"/>
      <c r="M7674" s="9"/>
      <c r="N7674" s="9"/>
    </row>
    <row r="7675" spans="12:14" x14ac:dyDescent="0.25">
      <c r="L7675" s="9"/>
      <c r="M7675" s="9"/>
      <c r="N7675" s="9"/>
    </row>
    <row r="7676" spans="12:14" x14ac:dyDescent="0.25">
      <c r="L7676" s="9"/>
      <c r="M7676" s="9"/>
      <c r="N7676" s="9"/>
    </row>
    <row r="7677" spans="12:14" x14ac:dyDescent="0.25">
      <c r="L7677" s="9"/>
      <c r="M7677" s="9"/>
      <c r="N7677" s="9"/>
    </row>
    <row r="7678" spans="12:14" x14ac:dyDescent="0.25">
      <c r="L7678" s="9"/>
      <c r="M7678" s="9"/>
      <c r="N7678" s="9"/>
    </row>
    <row r="7679" spans="12:14" x14ac:dyDescent="0.25">
      <c r="L7679" s="9"/>
      <c r="M7679" s="9"/>
      <c r="N7679" s="9"/>
    </row>
    <row r="7680" spans="12:14" x14ac:dyDescent="0.25">
      <c r="L7680" s="9"/>
      <c r="M7680" s="9"/>
      <c r="N7680" s="9"/>
    </row>
    <row r="7681" spans="12:14" x14ac:dyDescent="0.25">
      <c r="L7681" s="9"/>
      <c r="M7681" s="9"/>
      <c r="N7681" s="9"/>
    </row>
    <row r="7682" spans="12:14" x14ac:dyDescent="0.25">
      <c r="L7682" s="9"/>
      <c r="M7682" s="9"/>
      <c r="N7682" s="9"/>
    </row>
    <row r="7683" spans="12:14" x14ac:dyDescent="0.25">
      <c r="L7683" s="9"/>
      <c r="M7683" s="9"/>
      <c r="N7683" s="9"/>
    </row>
    <row r="7684" spans="12:14" x14ac:dyDescent="0.25">
      <c r="L7684" s="9"/>
      <c r="M7684" s="9"/>
      <c r="N7684" s="9"/>
    </row>
    <row r="7685" spans="12:14" x14ac:dyDescent="0.25">
      <c r="L7685" s="9"/>
      <c r="M7685" s="9"/>
      <c r="N7685" s="9"/>
    </row>
    <row r="7686" spans="12:14" x14ac:dyDescent="0.25">
      <c r="L7686" s="9"/>
      <c r="M7686" s="9"/>
      <c r="N7686" s="9"/>
    </row>
    <row r="7687" spans="12:14" x14ac:dyDescent="0.25">
      <c r="L7687" s="9"/>
      <c r="M7687" s="9"/>
      <c r="N7687" s="9"/>
    </row>
    <row r="7688" spans="12:14" x14ac:dyDescent="0.25">
      <c r="L7688" s="9"/>
      <c r="M7688" s="9"/>
      <c r="N7688" s="9"/>
    </row>
    <row r="7689" spans="12:14" x14ac:dyDescent="0.25">
      <c r="L7689" s="9"/>
      <c r="M7689" s="9"/>
      <c r="N7689" s="9"/>
    </row>
    <row r="7690" spans="12:14" x14ac:dyDescent="0.25">
      <c r="L7690" s="9"/>
      <c r="M7690" s="9"/>
      <c r="N7690" s="9"/>
    </row>
    <row r="7691" spans="12:14" x14ac:dyDescent="0.25">
      <c r="L7691" s="9"/>
      <c r="M7691" s="9"/>
      <c r="N7691" s="9"/>
    </row>
    <row r="7692" spans="12:14" x14ac:dyDescent="0.25">
      <c r="L7692" s="9"/>
      <c r="M7692" s="9"/>
      <c r="N7692" s="9"/>
    </row>
    <row r="7693" spans="12:14" x14ac:dyDescent="0.25">
      <c r="L7693" s="9"/>
      <c r="M7693" s="9"/>
      <c r="N7693" s="9"/>
    </row>
    <row r="7694" spans="12:14" x14ac:dyDescent="0.25">
      <c r="L7694" s="9"/>
      <c r="M7694" s="9"/>
      <c r="N7694" s="9"/>
    </row>
    <row r="7695" spans="12:14" x14ac:dyDescent="0.25">
      <c r="L7695" s="9"/>
      <c r="M7695" s="9"/>
      <c r="N7695" s="9"/>
    </row>
    <row r="7696" spans="12:14" x14ac:dyDescent="0.25">
      <c r="L7696" s="9"/>
      <c r="M7696" s="9"/>
      <c r="N7696" s="9"/>
    </row>
    <row r="7697" spans="12:14" x14ac:dyDescent="0.25">
      <c r="L7697" s="9"/>
      <c r="M7697" s="9"/>
      <c r="N7697" s="9"/>
    </row>
    <row r="7698" spans="12:14" x14ac:dyDescent="0.25">
      <c r="L7698" s="9"/>
      <c r="M7698" s="9"/>
      <c r="N7698" s="9"/>
    </row>
    <row r="7699" spans="12:14" x14ac:dyDescent="0.25">
      <c r="L7699" s="9"/>
      <c r="M7699" s="9"/>
      <c r="N7699" s="9"/>
    </row>
    <row r="7700" spans="12:14" x14ac:dyDescent="0.25">
      <c r="L7700" s="9"/>
      <c r="M7700" s="9"/>
      <c r="N7700" s="9"/>
    </row>
    <row r="7701" spans="12:14" x14ac:dyDescent="0.25">
      <c r="L7701" s="9"/>
      <c r="M7701" s="9"/>
      <c r="N7701" s="9"/>
    </row>
    <row r="7702" spans="12:14" x14ac:dyDescent="0.25">
      <c r="L7702" s="9"/>
      <c r="M7702" s="9"/>
      <c r="N7702" s="9"/>
    </row>
    <row r="7703" spans="12:14" x14ac:dyDescent="0.25">
      <c r="L7703" s="9"/>
      <c r="M7703" s="9"/>
      <c r="N7703" s="9"/>
    </row>
    <row r="7704" spans="12:14" x14ac:dyDescent="0.25">
      <c r="L7704" s="9"/>
      <c r="M7704" s="9"/>
      <c r="N7704" s="9"/>
    </row>
    <row r="7705" spans="12:14" x14ac:dyDescent="0.25">
      <c r="L7705" s="9"/>
      <c r="M7705" s="9"/>
      <c r="N7705" s="9"/>
    </row>
    <row r="7706" spans="12:14" x14ac:dyDescent="0.25">
      <c r="L7706" s="9"/>
      <c r="M7706" s="9"/>
      <c r="N7706" s="9"/>
    </row>
    <row r="7707" spans="12:14" x14ac:dyDescent="0.25">
      <c r="L7707" s="9"/>
      <c r="M7707" s="9"/>
      <c r="N7707" s="9"/>
    </row>
    <row r="7708" spans="12:14" x14ac:dyDescent="0.25">
      <c r="L7708" s="9"/>
      <c r="M7708" s="9"/>
      <c r="N7708" s="9"/>
    </row>
    <row r="7709" spans="12:14" x14ac:dyDescent="0.25">
      <c r="L7709" s="9"/>
      <c r="M7709" s="9"/>
      <c r="N7709" s="9"/>
    </row>
    <row r="7710" spans="12:14" x14ac:dyDescent="0.25">
      <c r="L7710" s="9"/>
      <c r="M7710" s="9"/>
      <c r="N7710" s="9"/>
    </row>
    <row r="7711" spans="12:14" x14ac:dyDescent="0.25">
      <c r="L7711" s="9"/>
      <c r="M7711" s="9"/>
      <c r="N7711" s="9"/>
    </row>
    <row r="7712" spans="12:14" x14ac:dyDescent="0.25">
      <c r="L7712" s="9"/>
      <c r="M7712" s="9"/>
      <c r="N7712" s="9"/>
    </row>
    <row r="7713" spans="12:14" x14ac:dyDescent="0.25">
      <c r="L7713" s="9"/>
      <c r="M7713" s="9"/>
      <c r="N7713" s="9"/>
    </row>
    <row r="7714" spans="12:14" x14ac:dyDescent="0.25">
      <c r="L7714" s="9"/>
      <c r="M7714" s="9"/>
      <c r="N7714" s="9"/>
    </row>
    <row r="7715" spans="12:14" x14ac:dyDescent="0.25">
      <c r="L7715" s="9"/>
      <c r="M7715" s="9"/>
      <c r="N7715" s="9"/>
    </row>
    <row r="7716" spans="12:14" x14ac:dyDescent="0.25">
      <c r="L7716" s="9"/>
      <c r="M7716" s="9"/>
      <c r="N7716" s="9"/>
    </row>
    <row r="7717" spans="12:14" x14ac:dyDescent="0.25">
      <c r="L7717" s="9"/>
      <c r="M7717" s="9"/>
      <c r="N7717" s="9"/>
    </row>
    <row r="7718" spans="12:14" x14ac:dyDescent="0.25">
      <c r="L7718" s="9"/>
      <c r="M7718" s="9"/>
      <c r="N7718" s="9"/>
    </row>
    <row r="7719" spans="12:14" x14ac:dyDescent="0.25">
      <c r="L7719" s="9"/>
      <c r="M7719" s="9"/>
      <c r="N7719" s="9"/>
    </row>
    <row r="7720" spans="12:14" x14ac:dyDescent="0.25">
      <c r="L7720" s="9"/>
      <c r="M7720" s="9"/>
      <c r="N7720" s="9"/>
    </row>
    <row r="7721" spans="12:14" x14ac:dyDescent="0.25">
      <c r="L7721" s="9"/>
      <c r="M7721" s="9"/>
      <c r="N7721" s="9"/>
    </row>
    <row r="7722" spans="12:14" x14ac:dyDescent="0.25">
      <c r="L7722" s="9"/>
      <c r="M7722" s="9"/>
      <c r="N7722" s="9"/>
    </row>
    <row r="7723" spans="12:14" x14ac:dyDescent="0.25">
      <c r="L7723" s="9"/>
      <c r="M7723" s="9"/>
      <c r="N7723" s="9"/>
    </row>
    <row r="7724" spans="12:14" x14ac:dyDescent="0.25">
      <c r="L7724" s="9"/>
      <c r="M7724" s="9"/>
      <c r="N7724" s="9"/>
    </row>
    <row r="7725" spans="12:14" x14ac:dyDescent="0.25">
      <c r="L7725" s="9"/>
      <c r="M7725" s="9"/>
      <c r="N7725" s="9"/>
    </row>
    <row r="7726" spans="12:14" x14ac:dyDescent="0.25">
      <c r="L7726" s="9"/>
      <c r="M7726" s="9"/>
      <c r="N7726" s="9"/>
    </row>
    <row r="7727" spans="12:14" x14ac:dyDescent="0.25">
      <c r="L7727" s="9"/>
      <c r="M7727" s="9"/>
      <c r="N7727" s="9"/>
    </row>
    <row r="7728" spans="12:14" x14ac:dyDescent="0.25">
      <c r="L7728" s="9"/>
      <c r="M7728" s="9"/>
      <c r="N7728" s="9"/>
    </row>
    <row r="7729" spans="12:14" x14ac:dyDescent="0.25">
      <c r="L7729" s="9"/>
      <c r="M7729" s="9"/>
      <c r="N7729" s="9"/>
    </row>
    <row r="7730" spans="12:14" x14ac:dyDescent="0.25">
      <c r="L7730" s="9"/>
      <c r="M7730" s="9"/>
      <c r="N7730" s="9"/>
    </row>
    <row r="7731" spans="12:14" x14ac:dyDescent="0.25">
      <c r="L7731" s="9"/>
      <c r="M7731" s="9"/>
      <c r="N7731" s="9"/>
    </row>
    <row r="7732" spans="12:14" x14ac:dyDescent="0.25">
      <c r="L7732" s="9"/>
      <c r="M7732" s="9"/>
      <c r="N7732" s="9"/>
    </row>
    <row r="7733" spans="12:14" x14ac:dyDescent="0.25">
      <c r="L7733" s="9"/>
      <c r="M7733" s="9"/>
      <c r="N7733" s="9"/>
    </row>
    <row r="7734" spans="12:14" x14ac:dyDescent="0.25">
      <c r="L7734" s="9"/>
      <c r="M7734" s="9"/>
      <c r="N7734" s="9"/>
    </row>
    <row r="7735" spans="12:14" x14ac:dyDescent="0.25">
      <c r="L7735" s="9"/>
      <c r="M7735" s="9"/>
      <c r="N7735" s="9"/>
    </row>
    <row r="7736" spans="12:14" x14ac:dyDescent="0.25">
      <c r="L7736" s="9"/>
      <c r="M7736" s="9"/>
      <c r="N7736" s="9"/>
    </row>
    <row r="7737" spans="12:14" x14ac:dyDescent="0.25">
      <c r="L7737" s="9"/>
      <c r="M7737" s="9"/>
      <c r="N7737" s="9"/>
    </row>
    <row r="7738" spans="12:14" x14ac:dyDescent="0.25">
      <c r="L7738" s="9"/>
      <c r="M7738" s="9"/>
      <c r="N7738" s="9"/>
    </row>
    <row r="7739" spans="12:14" x14ac:dyDescent="0.25">
      <c r="L7739" s="9"/>
      <c r="M7739" s="9"/>
      <c r="N7739" s="9"/>
    </row>
    <row r="7740" spans="12:14" x14ac:dyDescent="0.25">
      <c r="L7740" s="9"/>
      <c r="M7740" s="9"/>
      <c r="N7740" s="9"/>
    </row>
    <row r="7741" spans="12:14" x14ac:dyDescent="0.25">
      <c r="L7741" s="9"/>
      <c r="M7741" s="9"/>
      <c r="N7741" s="9"/>
    </row>
    <row r="7742" spans="12:14" x14ac:dyDescent="0.25">
      <c r="L7742" s="9"/>
      <c r="M7742" s="9"/>
      <c r="N7742" s="9"/>
    </row>
    <row r="7743" spans="12:14" x14ac:dyDescent="0.25">
      <c r="L7743" s="9"/>
      <c r="M7743" s="9"/>
      <c r="N7743" s="9"/>
    </row>
    <row r="7744" spans="12:14" x14ac:dyDescent="0.25">
      <c r="L7744" s="9"/>
      <c r="M7744" s="9"/>
      <c r="N7744" s="9"/>
    </row>
    <row r="7745" spans="12:14" x14ac:dyDescent="0.25">
      <c r="L7745" s="9"/>
      <c r="M7745" s="9"/>
      <c r="N7745" s="9"/>
    </row>
    <row r="7746" spans="12:14" x14ac:dyDescent="0.25">
      <c r="L7746" s="9"/>
      <c r="M7746" s="9"/>
      <c r="N7746" s="9"/>
    </row>
    <row r="7747" spans="12:14" x14ac:dyDescent="0.25">
      <c r="L7747" s="9"/>
      <c r="M7747" s="9"/>
      <c r="N7747" s="9"/>
    </row>
    <row r="7748" spans="12:14" x14ac:dyDescent="0.25">
      <c r="L7748" s="9"/>
      <c r="M7748" s="9"/>
      <c r="N7748" s="9"/>
    </row>
    <row r="7749" spans="12:14" x14ac:dyDescent="0.25">
      <c r="L7749" s="9"/>
      <c r="M7749" s="9"/>
      <c r="N7749" s="9"/>
    </row>
    <row r="7750" spans="12:14" x14ac:dyDescent="0.25">
      <c r="L7750" s="9"/>
      <c r="M7750" s="9"/>
      <c r="N7750" s="9"/>
    </row>
    <row r="7751" spans="12:14" x14ac:dyDescent="0.25">
      <c r="L7751" s="9"/>
      <c r="M7751" s="9"/>
      <c r="N7751" s="9"/>
    </row>
    <row r="7752" spans="12:14" x14ac:dyDescent="0.25">
      <c r="L7752" s="9"/>
      <c r="M7752" s="9"/>
      <c r="N7752" s="9"/>
    </row>
    <row r="7753" spans="12:14" x14ac:dyDescent="0.25">
      <c r="L7753" s="9"/>
      <c r="M7753" s="9"/>
      <c r="N7753" s="9"/>
    </row>
    <row r="7754" spans="12:14" x14ac:dyDescent="0.25">
      <c r="L7754" s="9"/>
      <c r="M7754" s="9"/>
      <c r="N7754" s="9"/>
    </row>
    <row r="7755" spans="12:14" x14ac:dyDescent="0.25">
      <c r="L7755" s="9"/>
      <c r="M7755" s="9"/>
      <c r="N7755" s="9"/>
    </row>
    <row r="7756" spans="12:14" x14ac:dyDescent="0.25">
      <c r="L7756" s="9"/>
      <c r="M7756" s="9"/>
      <c r="N7756" s="9"/>
    </row>
    <row r="7757" spans="12:14" x14ac:dyDescent="0.25">
      <c r="L7757" s="9"/>
      <c r="M7757" s="9"/>
      <c r="N7757" s="9"/>
    </row>
    <row r="7758" spans="12:14" x14ac:dyDescent="0.25">
      <c r="L7758" s="9"/>
      <c r="M7758" s="9"/>
      <c r="N7758" s="9"/>
    </row>
    <row r="7759" spans="12:14" x14ac:dyDescent="0.25">
      <c r="L7759" s="9"/>
      <c r="M7759" s="9"/>
      <c r="N7759" s="9"/>
    </row>
    <row r="7760" spans="12:14" x14ac:dyDescent="0.25">
      <c r="L7760" s="9"/>
      <c r="M7760" s="9"/>
      <c r="N7760" s="9"/>
    </row>
    <row r="7761" spans="12:14" x14ac:dyDescent="0.25">
      <c r="L7761" s="9"/>
      <c r="M7761" s="9"/>
      <c r="N7761" s="9"/>
    </row>
    <row r="7762" spans="12:14" x14ac:dyDescent="0.25">
      <c r="L7762" s="9"/>
      <c r="M7762" s="9"/>
      <c r="N7762" s="9"/>
    </row>
    <row r="7763" spans="12:14" x14ac:dyDescent="0.25">
      <c r="L7763" s="9"/>
      <c r="M7763" s="9"/>
      <c r="N7763" s="9"/>
    </row>
    <row r="7764" spans="12:14" x14ac:dyDescent="0.25">
      <c r="L7764" s="9"/>
      <c r="M7764" s="9"/>
      <c r="N7764" s="9"/>
    </row>
    <row r="7765" spans="12:14" x14ac:dyDescent="0.25">
      <c r="L7765" s="9"/>
      <c r="M7765" s="9"/>
      <c r="N7765" s="9"/>
    </row>
    <row r="7766" spans="12:14" x14ac:dyDescent="0.25">
      <c r="L7766" s="9"/>
      <c r="M7766" s="9"/>
      <c r="N7766" s="9"/>
    </row>
    <row r="7767" spans="12:14" x14ac:dyDescent="0.25">
      <c r="L7767" s="9"/>
      <c r="M7767" s="9"/>
      <c r="N7767" s="9"/>
    </row>
    <row r="7768" spans="12:14" x14ac:dyDescent="0.25">
      <c r="L7768" s="9"/>
      <c r="M7768" s="9"/>
      <c r="N7768" s="9"/>
    </row>
    <row r="7769" spans="12:14" x14ac:dyDescent="0.25">
      <c r="L7769" s="9"/>
      <c r="M7769" s="9"/>
      <c r="N7769" s="9"/>
    </row>
    <row r="7770" spans="12:14" x14ac:dyDescent="0.25">
      <c r="L7770" s="9"/>
      <c r="M7770" s="9"/>
      <c r="N7770" s="9"/>
    </row>
    <row r="7771" spans="12:14" x14ac:dyDescent="0.25">
      <c r="L7771" s="9"/>
      <c r="M7771" s="9"/>
      <c r="N7771" s="9"/>
    </row>
    <row r="7772" spans="12:14" x14ac:dyDescent="0.25">
      <c r="L7772" s="9"/>
      <c r="M7772" s="9"/>
      <c r="N7772" s="9"/>
    </row>
    <row r="7773" spans="12:14" x14ac:dyDescent="0.25">
      <c r="L7773" s="9"/>
      <c r="M7773" s="9"/>
      <c r="N7773" s="9"/>
    </row>
    <row r="7774" spans="12:14" x14ac:dyDescent="0.25">
      <c r="L7774" s="9"/>
      <c r="M7774" s="9"/>
      <c r="N7774" s="9"/>
    </row>
    <row r="7775" spans="12:14" x14ac:dyDescent="0.25">
      <c r="L7775" s="9"/>
      <c r="M7775" s="9"/>
      <c r="N7775" s="9"/>
    </row>
    <row r="7776" spans="12:14" x14ac:dyDescent="0.25">
      <c r="L7776" s="9"/>
      <c r="M7776" s="9"/>
      <c r="N7776" s="9"/>
    </row>
    <row r="7777" spans="12:14" x14ac:dyDescent="0.25">
      <c r="L7777" s="9"/>
      <c r="M7777" s="9"/>
      <c r="N7777" s="9"/>
    </row>
    <row r="7778" spans="12:14" x14ac:dyDescent="0.25">
      <c r="L7778" s="9"/>
      <c r="M7778" s="9"/>
      <c r="N7778" s="9"/>
    </row>
    <row r="7779" spans="12:14" x14ac:dyDescent="0.25">
      <c r="L7779" s="9"/>
      <c r="M7779" s="9"/>
      <c r="N7779" s="9"/>
    </row>
    <row r="7780" spans="12:14" x14ac:dyDescent="0.25">
      <c r="L7780" s="9"/>
      <c r="M7780" s="9"/>
      <c r="N7780" s="9"/>
    </row>
    <row r="7781" spans="12:14" x14ac:dyDescent="0.25">
      <c r="L7781" s="9"/>
      <c r="M7781" s="9"/>
      <c r="N7781" s="9"/>
    </row>
    <row r="7782" spans="12:14" x14ac:dyDescent="0.25">
      <c r="L7782" s="9"/>
      <c r="M7782" s="9"/>
      <c r="N7782" s="9"/>
    </row>
    <row r="7783" spans="12:14" x14ac:dyDescent="0.25">
      <c r="L7783" s="9"/>
      <c r="M7783" s="9"/>
      <c r="N7783" s="9"/>
    </row>
    <row r="7784" spans="12:14" x14ac:dyDescent="0.25">
      <c r="L7784" s="9"/>
      <c r="M7784" s="9"/>
      <c r="N7784" s="9"/>
    </row>
    <row r="7785" spans="12:14" x14ac:dyDescent="0.25">
      <c r="L7785" s="9"/>
      <c r="M7785" s="9"/>
      <c r="N7785" s="9"/>
    </row>
    <row r="7786" spans="12:14" x14ac:dyDescent="0.25">
      <c r="L7786" s="9"/>
      <c r="M7786" s="9"/>
      <c r="N7786" s="9"/>
    </row>
    <row r="7787" spans="12:14" x14ac:dyDescent="0.25">
      <c r="L7787" s="9"/>
      <c r="M7787" s="9"/>
      <c r="N7787" s="9"/>
    </row>
    <row r="7788" spans="12:14" x14ac:dyDescent="0.25">
      <c r="L7788" s="9"/>
      <c r="M7788" s="9"/>
      <c r="N7788" s="9"/>
    </row>
    <row r="7789" spans="12:14" x14ac:dyDescent="0.25">
      <c r="L7789" s="9"/>
      <c r="M7789" s="9"/>
      <c r="N7789" s="9"/>
    </row>
    <row r="7790" spans="12:14" x14ac:dyDescent="0.25">
      <c r="L7790" s="9"/>
      <c r="M7790" s="9"/>
      <c r="N7790" s="9"/>
    </row>
    <row r="7791" spans="12:14" x14ac:dyDescent="0.25">
      <c r="L7791" s="9"/>
      <c r="M7791" s="9"/>
      <c r="N7791" s="9"/>
    </row>
    <row r="7792" spans="12:14" x14ac:dyDescent="0.25">
      <c r="L7792" s="9"/>
      <c r="M7792" s="9"/>
      <c r="N7792" s="9"/>
    </row>
    <row r="7793" spans="12:14" x14ac:dyDescent="0.25">
      <c r="L7793" s="9"/>
      <c r="M7793" s="9"/>
      <c r="N7793" s="9"/>
    </row>
    <row r="7794" spans="12:14" x14ac:dyDescent="0.25">
      <c r="L7794" s="9"/>
      <c r="M7794" s="9"/>
      <c r="N7794" s="9"/>
    </row>
    <row r="7795" spans="12:14" x14ac:dyDescent="0.25">
      <c r="L7795" s="9"/>
      <c r="M7795" s="9"/>
      <c r="N7795" s="9"/>
    </row>
    <row r="7796" spans="12:14" x14ac:dyDescent="0.25">
      <c r="L7796" s="9"/>
      <c r="M7796" s="9"/>
      <c r="N7796" s="9"/>
    </row>
    <row r="7797" spans="12:14" x14ac:dyDescent="0.25">
      <c r="L7797" s="9"/>
      <c r="M7797" s="9"/>
      <c r="N7797" s="9"/>
    </row>
    <row r="7798" spans="12:14" x14ac:dyDescent="0.25">
      <c r="L7798" s="9"/>
      <c r="M7798" s="9"/>
      <c r="N7798" s="9"/>
    </row>
    <row r="7799" spans="12:14" x14ac:dyDescent="0.25">
      <c r="L7799" s="9"/>
      <c r="M7799" s="9"/>
      <c r="N7799" s="9"/>
    </row>
    <row r="7800" spans="12:14" x14ac:dyDescent="0.25">
      <c r="L7800" s="9"/>
      <c r="M7800" s="9"/>
      <c r="N7800" s="9"/>
    </row>
    <row r="7801" spans="12:14" x14ac:dyDescent="0.25">
      <c r="L7801" s="9"/>
      <c r="M7801" s="9"/>
      <c r="N7801" s="9"/>
    </row>
    <row r="7802" spans="12:14" x14ac:dyDescent="0.25">
      <c r="L7802" s="9"/>
      <c r="M7802" s="9"/>
      <c r="N7802" s="9"/>
    </row>
    <row r="7803" spans="12:14" x14ac:dyDescent="0.25">
      <c r="L7803" s="9"/>
      <c r="M7803" s="9"/>
      <c r="N7803" s="9"/>
    </row>
    <row r="7804" spans="12:14" x14ac:dyDescent="0.25">
      <c r="L7804" s="9"/>
      <c r="M7804" s="9"/>
      <c r="N7804" s="9"/>
    </row>
    <row r="7805" spans="12:14" x14ac:dyDescent="0.25">
      <c r="L7805" s="9"/>
      <c r="M7805" s="9"/>
      <c r="N7805" s="9"/>
    </row>
    <row r="7806" spans="12:14" x14ac:dyDescent="0.25">
      <c r="L7806" s="9"/>
      <c r="M7806" s="9"/>
      <c r="N7806" s="9"/>
    </row>
    <row r="7807" spans="12:14" x14ac:dyDescent="0.25">
      <c r="L7807" s="9"/>
      <c r="M7807" s="9"/>
      <c r="N7807" s="9"/>
    </row>
    <row r="7808" spans="12:14" x14ac:dyDescent="0.25">
      <c r="L7808" s="9"/>
      <c r="M7808" s="9"/>
      <c r="N7808" s="9"/>
    </row>
    <row r="7809" spans="12:14" x14ac:dyDescent="0.25">
      <c r="L7809" s="9"/>
      <c r="M7809" s="9"/>
      <c r="N7809" s="9"/>
    </row>
    <row r="7810" spans="12:14" x14ac:dyDescent="0.25">
      <c r="L7810" s="9"/>
      <c r="M7810" s="9"/>
      <c r="N7810" s="9"/>
    </row>
    <row r="7811" spans="12:14" x14ac:dyDescent="0.25">
      <c r="L7811" s="9"/>
      <c r="M7811" s="9"/>
      <c r="N7811" s="9"/>
    </row>
    <row r="7812" spans="12:14" x14ac:dyDescent="0.25">
      <c r="L7812" s="9"/>
      <c r="M7812" s="9"/>
      <c r="N7812" s="9"/>
    </row>
    <row r="7813" spans="12:14" x14ac:dyDescent="0.25">
      <c r="L7813" s="9"/>
      <c r="M7813" s="9"/>
      <c r="N7813" s="9"/>
    </row>
    <row r="7814" spans="12:14" x14ac:dyDescent="0.25">
      <c r="L7814" s="9"/>
      <c r="M7814" s="9"/>
      <c r="N7814" s="9"/>
    </row>
    <row r="7815" spans="12:14" x14ac:dyDescent="0.25">
      <c r="L7815" s="9"/>
      <c r="M7815" s="9"/>
      <c r="N7815" s="9"/>
    </row>
    <row r="7816" spans="12:14" x14ac:dyDescent="0.25">
      <c r="L7816" s="9"/>
      <c r="M7816" s="9"/>
      <c r="N7816" s="9"/>
    </row>
    <row r="7817" spans="12:14" x14ac:dyDescent="0.25">
      <c r="L7817" s="9"/>
      <c r="M7817" s="9"/>
      <c r="N7817" s="9"/>
    </row>
    <row r="7818" spans="12:14" x14ac:dyDescent="0.25">
      <c r="L7818" s="9"/>
      <c r="M7818" s="9"/>
      <c r="N7818" s="9"/>
    </row>
    <row r="7819" spans="12:14" x14ac:dyDescent="0.25">
      <c r="L7819" s="9"/>
      <c r="M7819" s="9"/>
      <c r="N7819" s="9"/>
    </row>
    <row r="7820" spans="12:14" x14ac:dyDescent="0.25">
      <c r="L7820" s="9"/>
      <c r="M7820" s="9"/>
      <c r="N7820" s="9"/>
    </row>
    <row r="7821" spans="12:14" x14ac:dyDescent="0.25">
      <c r="L7821" s="9"/>
      <c r="M7821" s="9"/>
      <c r="N7821" s="9"/>
    </row>
    <row r="7822" spans="12:14" x14ac:dyDescent="0.25">
      <c r="L7822" s="9"/>
      <c r="M7822" s="9"/>
      <c r="N7822" s="9"/>
    </row>
    <row r="7823" spans="12:14" x14ac:dyDescent="0.25">
      <c r="L7823" s="9"/>
      <c r="M7823" s="9"/>
      <c r="N7823" s="9"/>
    </row>
    <row r="7824" spans="12:14" x14ac:dyDescent="0.25">
      <c r="L7824" s="9"/>
      <c r="M7824" s="9"/>
      <c r="N7824" s="9"/>
    </row>
    <row r="7825" spans="12:14" x14ac:dyDescent="0.25">
      <c r="L7825" s="9"/>
      <c r="M7825" s="9"/>
      <c r="N7825" s="9"/>
    </row>
    <row r="7826" spans="12:14" x14ac:dyDescent="0.25">
      <c r="L7826" s="9"/>
      <c r="M7826" s="9"/>
      <c r="N7826" s="9"/>
    </row>
    <row r="7827" spans="12:14" x14ac:dyDescent="0.25">
      <c r="L7827" s="9"/>
      <c r="M7827" s="9"/>
      <c r="N7827" s="9"/>
    </row>
    <row r="7828" spans="12:14" x14ac:dyDescent="0.25">
      <c r="L7828" s="9"/>
      <c r="M7828" s="9"/>
      <c r="N7828" s="9"/>
    </row>
    <row r="7829" spans="12:14" x14ac:dyDescent="0.25">
      <c r="L7829" s="9"/>
      <c r="M7829" s="9"/>
      <c r="N7829" s="9"/>
    </row>
    <row r="7830" spans="12:14" x14ac:dyDescent="0.25">
      <c r="L7830" s="9"/>
      <c r="M7830" s="9"/>
      <c r="N7830" s="9"/>
    </row>
    <row r="7831" spans="12:14" x14ac:dyDescent="0.25">
      <c r="L7831" s="9"/>
      <c r="M7831" s="9"/>
      <c r="N7831" s="9"/>
    </row>
    <row r="7832" spans="12:14" x14ac:dyDescent="0.25">
      <c r="L7832" s="9"/>
      <c r="M7832" s="9"/>
      <c r="N7832" s="9"/>
    </row>
    <row r="7833" spans="12:14" x14ac:dyDescent="0.25">
      <c r="L7833" s="9"/>
      <c r="M7833" s="9"/>
      <c r="N7833" s="9"/>
    </row>
    <row r="7834" spans="12:14" x14ac:dyDescent="0.25">
      <c r="L7834" s="9"/>
      <c r="M7834" s="9"/>
      <c r="N7834" s="9"/>
    </row>
    <row r="7835" spans="12:14" x14ac:dyDescent="0.25">
      <c r="L7835" s="9"/>
      <c r="M7835" s="9"/>
      <c r="N7835" s="9"/>
    </row>
    <row r="7836" spans="12:14" x14ac:dyDescent="0.25">
      <c r="L7836" s="9"/>
      <c r="M7836" s="9"/>
      <c r="N7836" s="9"/>
    </row>
    <row r="7837" spans="12:14" x14ac:dyDescent="0.25">
      <c r="L7837" s="9"/>
      <c r="M7837" s="9"/>
      <c r="N7837" s="9"/>
    </row>
    <row r="7838" spans="12:14" x14ac:dyDescent="0.25">
      <c r="L7838" s="9"/>
      <c r="M7838" s="9"/>
      <c r="N7838" s="9"/>
    </row>
    <row r="7839" spans="12:14" x14ac:dyDescent="0.25">
      <c r="L7839" s="9"/>
      <c r="M7839" s="9"/>
      <c r="N7839" s="9"/>
    </row>
    <row r="7840" spans="12:14" x14ac:dyDescent="0.25">
      <c r="L7840" s="9"/>
      <c r="M7840" s="9"/>
      <c r="N7840" s="9"/>
    </row>
    <row r="7841" spans="12:14" x14ac:dyDescent="0.25">
      <c r="L7841" s="9"/>
      <c r="M7841" s="9"/>
      <c r="N7841" s="9"/>
    </row>
    <row r="7842" spans="12:14" x14ac:dyDescent="0.25">
      <c r="L7842" s="9"/>
      <c r="M7842" s="9"/>
      <c r="N7842" s="9"/>
    </row>
    <row r="7843" spans="12:14" x14ac:dyDescent="0.25">
      <c r="L7843" s="9"/>
      <c r="M7843" s="9"/>
      <c r="N7843" s="9"/>
    </row>
    <row r="7844" spans="12:14" x14ac:dyDescent="0.25">
      <c r="L7844" s="9"/>
      <c r="M7844" s="9"/>
      <c r="N7844" s="9"/>
    </row>
    <row r="7845" spans="12:14" x14ac:dyDescent="0.25">
      <c r="L7845" s="9"/>
      <c r="M7845" s="9"/>
      <c r="N7845" s="9"/>
    </row>
    <row r="7846" spans="12:14" x14ac:dyDescent="0.25">
      <c r="L7846" s="9"/>
      <c r="M7846" s="9"/>
      <c r="N7846" s="9"/>
    </row>
    <row r="7847" spans="12:14" x14ac:dyDescent="0.25">
      <c r="L7847" s="9"/>
      <c r="M7847" s="9"/>
      <c r="N7847" s="9"/>
    </row>
    <row r="7848" spans="12:14" x14ac:dyDescent="0.25">
      <c r="L7848" s="9"/>
      <c r="M7848" s="9"/>
      <c r="N7848" s="9"/>
    </row>
    <row r="7849" spans="12:14" x14ac:dyDescent="0.25">
      <c r="L7849" s="9"/>
      <c r="M7849" s="9"/>
      <c r="N7849" s="9"/>
    </row>
    <row r="7850" spans="12:14" x14ac:dyDescent="0.25">
      <c r="L7850" s="9"/>
      <c r="M7850" s="9"/>
      <c r="N7850" s="9"/>
    </row>
    <row r="7851" spans="12:14" x14ac:dyDescent="0.25">
      <c r="L7851" s="9"/>
      <c r="M7851" s="9"/>
      <c r="N7851" s="9"/>
    </row>
    <row r="7852" spans="12:14" x14ac:dyDescent="0.25">
      <c r="L7852" s="9"/>
      <c r="M7852" s="9"/>
      <c r="N7852" s="9"/>
    </row>
    <row r="7853" spans="12:14" x14ac:dyDescent="0.25">
      <c r="L7853" s="9"/>
      <c r="M7853" s="9"/>
      <c r="N7853" s="9"/>
    </row>
    <row r="7854" spans="12:14" x14ac:dyDescent="0.25">
      <c r="L7854" s="9"/>
      <c r="M7854" s="9"/>
      <c r="N7854" s="9"/>
    </row>
    <row r="7855" spans="12:14" x14ac:dyDescent="0.25">
      <c r="L7855" s="9"/>
      <c r="M7855" s="9"/>
      <c r="N7855" s="9"/>
    </row>
    <row r="7856" spans="12:14" x14ac:dyDescent="0.25">
      <c r="L7856" s="9"/>
      <c r="M7856" s="9"/>
      <c r="N7856" s="9"/>
    </row>
    <row r="7857" spans="12:14" x14ac:dyDescent="0.25">
      <c r="L7857" s="9"/>
      <c r="M7857" s="9"/>
      <c r="N7857" s="9"/>
    </row>
    <row r="7858" spans="12:14" x14ac:dyDescent="0.25">
      <c r="L7858" s="9"/>
      <c r="M7858" s="9"/>
      <c r="N7858" s="9"/>
    </row>
    <row r="7859" spans="12:14" x14ac:dyDescent="0.25">
      <c r="L7859" s="9"/>
      <c r="M7859" s="9"/>
      <c r="N7859" s="9"/>
    </row>
    <row r="7860" spans="12:14" x14ac:dyDescent="0.25">
      <c r="L7860" s="9"/>
      <c r="M7860" s="9"/>
      <c r="N7860" s="9"/>
    </row>
    <row r="7861" spans="12:14" x14ac:dyDescent="0.25">
      <c r="L7861" s="9"/>
      <c r="M7861" s="9"/>
      <c r="N7861" s="9"/>
    </row>
    <row r="7862" spans="12:14" x14ac:dyDescent="0.25">
      <c r="L7862" s="9"/>
      <c r="M7862" s="9"/>
      <c r="N7862" s="9"/>
    </row>
    <row r="7863" spans="12:14" x14ac:dyDescent="0.25">
      <c r="L7863" s="9"/>
      <c r="M7863" s="9"/>
      <c r="N7863" s="9"/>
    </row>
    <row r="7864" spans="12:14" x14ac:dyDescent="0.25">
      <c r="L7864" s="9"/>
      <c r="M7864" s="9"/>
      <c r="N7864" s="9"/>
    </row>
    <row r="7865" spans="12:14" x14ac:dyDescent="0.25">
      <c r="L7865" s="9"/>
      <c r="M7865" s="9"/>
      <c r="N7865" s="9"/>
    </row>
    <row r="7866" spans="12:14" x14ac:dyDescent="0.25">
      <c r="L7866" s="9"/>
      <c r="M7866" s="9"/>
      <c r="N7866" s="9"/>
    </row>
    <row r="7867" spans="12:14" x14ac:dyDescent="0.25">
      <c r="L7867" s="9"/>
      <c r="M7867" s="9"/>
      <c r="N7867" s="9"/>
    </row>
    <row r="7868" spans="12:14" x14ac:dyDescent="0.25">
      <c r="L7868" s="9"/>
      <c r="M7868" s="9"/>
      <c r="N7868" s="9"/>
    </row>
    <row r="7869" spans="12:14" x14ac:dyDescent="0.25">
      <c r="L7869" s="9"/>
      <c r="M7869" s="9"/>
      <c r="N7869" s="9"/>
    </row>
    <row r="7870" spans="12:14" x14ac:dyDescent="0.25">
      <c r="L7870" s="9"/>
      <c r="M7870" s="9"/>
      <c r="N7870" s="9"/>
    </row>
    <row r="7871" spans="12:14" x14ac:dyDescent="0.25">
      <c r="L7871" s="9"/>
      <c r="M7871" s="9"/>
      <c r="N7871" s="9"/>
    </row>
    <row r="7872" spans="12:14" x14ac:dyDescent="0.25">
      <c r="L7872" s="9"/>
      <c r="M7872" s="9"/>
      <c r="N7872" s="9"/>
    </row>
    <row r="7873" spans="12:14" x14ac:dyDescent="0.25">
      <c r="L7873" s="9"/>
      <c r="M7873" s="9"/>
      <c r="N7873" s="9"/>
    </row>
    <row r="7874" spans="12:14" x14ac:dyDescent="0.25">
      <c r="L7874" s="9"/>
      <c r="M7874" s="9"/>
      <c r="N7874" s="9"/>
    </row>
    <row r="7875" spans="12:14" x14ac:dyDescent="0.25">
      <c r="L7875" s="9"/>
      <c r="M7875" s="9"/>
      <c r="N7875" s="9"/>
    </row>
    <row r="7876" spans="12:14" x14ac:dyDescent="0.25">
      <c r="L7876" s="9"/>
      <c r="M7876" s="9"/>
      <c r="N7876" s="9"/>
    </row>
    <row r="7877" spans="12:14" x14ac:dyDescent="0.25">
      <c r="L7877" s="9"/>
      <c r="M7877" s="9"/>
      <c r="N7877" s="9"/>
    </row>
    <row r="7878" spans="12:14" x14ac:dyDescent="0.25">
      <c r="L7878" s="9"/>
      <c r="M7878" s="9"/>
      <c r="N7878" s="9"/>
    </row>
    <row r="7879" spans="12:14" x14ac:dyDescent="0.25">
      <c r="L7879" s="9"/>
      <c r="M7879" s="9"/>
      <c r="N7879" s="9"/>
    </row>
    <row r="7880" spans="12:14" x14ac:dyDescent="0.25">
      <c r="L7880" s="9"/>
      <c r="M7880" s="9"/>
      <c r="N7880" s="9"/>
    </row>
    <row r="7881" spans="12:14" x14ac:dyDescent="0.25">
      <c r="L7881" s="9"/>
      <c r="M7881" s="9"/>
      <c r="N7881" s="9"/>
    </row>
    <row r="7882" spans="12:14" x14ac:dyDescent="0.25">
      <c r="L7882" s="9"/>
      <c r="M7882" s="9"/>
      <c r="N7882" s="9"/>
    </row>
    <row r="7883" spans="12:14" x14ac:dyDescent="0.25">
      <c r="L7883" s="9"/>
      <c r="M7883" s="9"/>
      <c r="N7883" s="9"/>
    </row>
    <row r="7884" spans="12:14" x14ac:dyDescent="0.25">
      <c r="L7884" s="9"/>
      <c r="M7884" s="9"/>
      <c r="N7884" s="9"/>
    </row>
    <row r="7885" spans="12:14" x14ac:dyDescent="0.25">
      <c r="L7885" s="9"/>
      <c r="M7885" s="9"/>
      <c r="N7885" s="9"/>
    </row>
    <row r="7886" spans="12:14" x14ac:dyDescent="0.25">
      <c r="L7886" s="9"/>
      <c r="M7886" s="9"/>
      <c r="N7886" s="9"/>
    </row>
    <row r="7887" spans="12:14" x14ac:dyDescent="0.25">
      <c r="L7887" s="9"/>
      <c r="M7887" s="9"/>
      <c r="N7887" s="9"/>
    </row>
    <row r="7888" spans="12:14" x14ac:dyDescent="0.25">
      <c r="L7888" s="9"/>
      <c r="M7888" s="9"/>
      <c r="N7888" s="9"/>
    </row>
    <row r="7889" spans="12:14" x14ac:dyDescent="0.25">
      <c r="L7889" s="9"/>
      <c r="M7889" s="9"/>
      <c r="N7889" s="9"/>
    </row>
    <row r="7890" spans="12:14" x14ac:dyDescent="0.25">
      <c r="L7890" s="9"/>
      <c r="M7890" s="9"/>
      <c r="N7890" s="9"/>
    </row>
    <row r="7891" spans="12:14" x14ac:dyDescent="0.25">
      <c r="L7891" s="9"/>
      <c r="M7891" s="9"/>
      <c r="N7891" s="9"/>
    </row>
    <row r="7892" spans="12:14" x14ac:dyDescent="0.25">
      <c r="L7892" s="9"/>
      <c r="M7892" s="9"/>
      <c r="N7892" s="9"/>
    </row>
    <row r="7893" spans="12:14" x14ac:dyDescent="0.25">
      <c r="L7893" s="9"/>
      <c r="M7893" s="9"/>
      <c r="N7893" s="9"/>
    </row>
    <row r="7894" spans="12:14" x14ac:dyDescent="0.25">
      <c r="L7894" s="9"/>
      <c r="M7894" s="9"/>
      <c r="N7894" s="9"/>
    </row>
    <row r="7895" spans="12:14" x14ac:dyDescent="0.25">
      <c r="L7895" s="9"/>
      <c r="M7895" s="9"/>
      <c r="N7895" s="9"/>
    </row>
    <row r="7896" spans="12:14" x14ac:dyDescent="0.25">
      <c r="L7896" s="9"/>
      <c r="M7896" s="9"/>
      <c r="N7896" s="9"/>
    </row>
    <row r="7897" spans="12:14" x14ac:dyDescent="0.25">
      <c r="L7897" s="9"/>
      <c r="M7897" s="9"/>
      <c r="N7897" s="9"/>
    </row>
    <row r="7898" spans="12:14" x14ac:dyDescent="0.25">
      <c r="L7898" s="9"/>
      <c r="M7898" s="9"/>
      <c r="N7898" s="9"/>
    </row>
    <row r="7899" spans="12:14" x14ac:dyDescent="0.25">
      <c r="L7899" s="9"/>
      <c r="M7899" s="9"/>
      <c r="N7899" s="9"/>
    </row>
    <row r="7900" spans="12:14" x14ac:dyDescent="0.25">
      <c r="L7900" s="9"/>
      <c r="M7900" s="9"/>
      <c r="N7900" s="9"/>
    </row>
    <row r="7901" spans="12:14" x14ac:dyDescent="0.25">
      <c r="L7901" s="9"/>
      <c r="M7901" s="9"/>
      <c r="N7901" s="9"/>
    </row>
    <row r="7902" spans="12:14" x14ac:dyDescent="0.25">
      <c r="L7902" s="9"/>
      <c r="M7902" s="9"/>
      <c r="N7902" s="9"/>
    </row>
    <row r="7903" spans="12:14" x14ac:dyDescent="0.25">
      <c r="L7903" s="9"/>
      <c r="M7903" s="9"/>
      <c r="N7903" s="9"/>
    </row>
    <row r="7904" spans="12:14" x14ac:dyDescent="0.25">
      <c r="L7904" s="9"/>
      <c r="M7904" s="9"/>
      <c r="N7904" s="9"/>
    </row>
    <row r="7905" spans="12:14" x14ac:dyDescent="0.25">
      <c r="L7905" s="9"/>
      <c r="M7905" s="9"/>
      <c r="N7905" s="9"/>
    </row>
    <row r="7906" spans="12:14" x14ac:dyDescent="0.25">
      <c r="L7906" s="9"/>
      <c r="M7906" s="9"/>
      <c r="N7906" s="9"/>
    </row>
    <row r="7907" spans="12:14" x14ac:dyDescent="0.25">
      <c r="L7907" s="9"/>
      <c r="M7907" s="9"/>
      <c r="N7907" s="9"/>
    </row>
    <row r="7908" spans="12:14" x14ac:dyDescent="0.25">
      <c r="L7908" s="9"/>
      <c r="M7908" s="9"/>
      <c r="N7908" s="9"/>
    </row>
    <row r="7909" spans="12:14" x14ac:dyDescent="0.25">
      <c r="L7909" s="9"/>
      <c r="M7909" s="9"/>
      <c r="N7909" s="9"/>
    </row>
    <row r="7910" spans="12:14" x14ac:dyDescent="0.25">
      <c r="L7910" s="9"/>
      <c r="M7910" s="9"/>
      <c r="N7910" s="9"/>
    </row>
    <row r="7911" spans="12:14" x14ac:dyDescent="0.25">
      <c r="L7911" s="9"/>
      <c r="M7911" s="9"/>
      <c r="N7911" s="9"/>
    </row>
    <row r="7912" spans="12:14" x14ac:dyDescent="0.25">
      <c r="L7912" s="9"/>
      <c r="M7912" s="9"/>
      <c r="N7912" s="9"/>
    </row>
    <row r="7913" spans="12:14" x14ac:dyDescent="0.25">
      <c r="L7913" s="9"/>
      <c r="M7913" s="9"/>
      <c r="N7913" s="9"/>
    </row>
    <row r="7914" spans="12:14" x14ac:dyDescent="0.25">
      <c r="L7914" s="9"/>
      <c r="M7914" s="9"/>
      <c r="N7914" s="9"/>
    </row>
    <row r="7915" spans="12:14" x14ac:dyDescent="0.25">
      <c r="L7915" s="9"/>
      <c r="M7915" s="9"/>
      <c r="N7915" s="9"/>
    </row>
    <row r="7916" spans="12:14" x14ac:dyDescent="0.25">
      <c r="L7916" s="9"/>
      <c r="M7916" s="9"/>
      <c r="N7916" s="9"/>
    </row>
    <row r="7917" spans="12:14" x14ac:dyDescent="0.25">
      <c r="L7917" s="9"/>
      <c r="M7917" s="9"/>
      <c r="N7917" s="9"/>
    </row>
    <row r="7918" spans="12:14" x14ac:dyDescent="0.25">
      <c r="L7918" s="9"/>
      <c r="M7918" s="9"/>
      <c r="N7918" s="9"/>
    </row>
    <row r="7919" spans="12:14" x14ac:dyDescent="0.25">
      <c r="L7919" s="9"/>
      <c r="M7919" s="9"/>
      <c r="N7919" s="9"/>
    </row>
    <row r="7920" spans="12:14" x14ac:dyDescent="0.25">
      <c r="L7920" s="9"/>
      <c r="M7920" s="9"/>
      <c r="N7920" s="9"/>
    </row>
    <row r="7921" spans="12:14" x14ac:dyDescent="0.25">
      <c r="L7921" s="9"/>
      <c r="M7921" s="9"/>
      <c r="N7921" s="9"/>
    </row>
    <row r="7922" spans="12:14" x14ac:dyDescent="0.25">
      <c r="L7922" s="9"/>
      <c r="M7922" s="9"/>
      <c r="N7922" s="9"/>
    </row>
    <row r="7923" spans="12:14" x14ac:dyDescent="0.25">
      <c r="L7923" s="9"/>
      <c r="M7923" s="9"/>
      <c r="N7923" s="9"/>
    </row>
    <row r="7924" spans="12:14" x14ac:dyDescent="0.25">
      <c r="L7924" s="9"/>
      <c r="M7924" s="9"/>
      <c r="N7924" s="9"/>
    </row>
    <row r="7925" spans="12:14" x14ac:dyDescent="0.25">
      <c r="L7925" s="9"/>
      <c r="M7925" s="9"/>
      <c r="N7925" s="9"/>
    </row>
    <row r="7926" spans="12:14" x14ac:dyDescent="0.25">
      <c r="L7926" s="9"/>
      <c r="M7926" s="9"/>
      <c r="N7926" s="9"/>
    </row>
    <row r="7927" spans="12:14" x14ac:dyDescent="0.25">
      <c r="L7927" s="9"/>
      <c r="M7927" s="9"/>
      <c r="N7927" s="9"/>
    </row>
    <row r="7928" spans="12:14" x14ac:dyDescent="0.25">
      <c r="L7928" s="9"/>
      <c r="M7928" s="9"/>
      <c r="N7928" s="9"/>
    </row>
    <row r="7929" spans="12:14" x14ac:dyDescent="0.25">
      <c r="L7929" s="9"/>
      <c r="M7929" s="9"/>
      <c r="N7929" s="9"/>
    </row>
    <row r="7930" spans="12:14" x14ac:dyDescent="0.25">
      <c r="L7930" s="9"/>
      <c r="M7930" s="9"/>
      <c r="N7930" s="9"/>
    </row>
    <row r="7931" spans="12:14" x14ac:dyDescent="0.25">
      <c r="L7931" s="9"/>
      <c r="M7931" s="9"/>
      <c r="N7931" s="9"/>
    </row>
    <row r="7932" spans="12:14" x14ac:dyDescent="0.25">
      <c r="L7932" s="9"/>
      <c r="M7932" s="9"/>
      <c r="N7932" s="9"/>
    </row>
    <row r="7933" spans="12:14" x14ac:dyDescent="0.25">
      <c r="L7933" s="9"/>
      <c r="M7933" s="9"/>
      <c r="N7933" s="9"/>
    </row>
    <row r="7934" spans="12:14" x14ac:dyDescent="0.25">
      <c r="L7934" s="9"/>
      <c r="M7934" s="9"/>
      <c r="N7934" s="9"/>
    </row>
    <row r="7935" spans="12:14" x14ac:dyDescent="0.25">
      <c r="L7935" s="9"/>
      <c r="M7935" s="9"/>
      <c r="N7935" s="9"/>
    </row>
    <row r="7936" spans="12:14" x14ac:dyDescent="0.25">
      <c r="L7936" s="9"/>
      <c r="M7936" s="9"/>
      <c r="N7936" s="9"/>
    </row>
    <row r="7937" spans="12:14" x14ac:dyDescent="0.25">
      <c r="L7937" s="9"/>
      <c r="M7937" s="9"/>
      <c r="N7937" s="9"/>
    </row>
    <row r="7938" spans="12:14" x14ac:dyDescent="0.25">
      <c r="L7938" s="9"/>
      <c r="M7938" s="9"/>
      <c r="N7938" s="9"/>
    </row>
    <row r="7939" spans="12:14" x14ac:dyDescent="0.25">
      <c r="L7939" s="9"/>
      <c r="M7939" s="9"/>
      <c r="N7939" s="9"/>
    </row>
    <row r="7940" spans="12:14" x14ac:dyDescent="0.25">
      <c r="L7940" s="9"/>
      <c r="M7940" s="9"/>
      <c r="N7940" s="9"/>
    </row>
    <row r="7941" spans="12:14" x14ac:dyDescent="0.25">
      <c r="L7941" s="9"/>
      <c r="M7941" s="9"/>
      <c r="N7941" s="9"/>
    </row>
    <row r="7942" spans="12:14" x14ac:dyDescent="0.25">
      <c r="L7942" s="9"/>
      <c r="M7942" s="9"/>
      <c r="N7942" s="9"/>
    </row>
    <row r="7943" spans="12:14" x14ac:dyDescent="0.25">
      <c r="L7943" s="9"/>
      <c r="M7943" s="9"/>
      <c r="N7943" s="9"/>
    </row>
    <row r="7944" spans="12:14" x14ac:dyDescent="0.25">
      <c r="L7944" s="9"/>
      <c r="M7944" s="9"/>
      <c r="N7944" s="9"/>
    </row>
    <row r="7945" spans="12:14" x14ac:dyDescent="0.25">
      <c r="L7945" s="9"/>
      <c r="M7945" s="9"/>
      <c r="N7945" s="9"/>
    </row>
    <row r="7946" spans="12:14" x14ac:dyDescent="0.25">
      <c r="L7946" s="9"/>
      <c r="M7946" s="9"/>
      <c r="N7946" s="9"/>
    </row>
    <row r="7947" spans="12:14" x14ac:dyDescent="0.25">
      <c r="L7947" s="9"/>
      <c r="M7947" s="9"/>
      <c r="N7947" s="9"/>
    </row>
    <row r="7948" spans="12:14" x14ac:dyDescent="0.25">
      <c r="L7948" s="9"/>
      <c r="M7948" s="9"/>
      <c r="N7948" s="9"/>
    </row>
    <row r="7949" spans="12:14" x14ac:dyDescent="0.25">
      <c r="L7949" s="9"/>
      <c r="M7949" s="9"/>
      <c r="N7949" s="9"/>
    </row>
    <row r="7950" spans="12:14" x14ac:dyDescent="0.25">
      <c r="L7950" s="9"/>
      <c r="M7950" s="9"/>
      <c r="N7950" s="9"/>
    </row>
    <row r="7951" spans="12:14" x14ac:dyDescent="0.25">
      <c r="L7951" s="9"/>
      <c r="M7951" s="9"/>
      <c r="N7951" s="9"/>
    </row>
    <row r="7952" spans="12:14" x14ac:dyDescent="0.25">
      <c r="L7952" s="9"/>
      <c r="M7952" s="9"/>
      <c r="N7952" s="9"/>
    </row>
    <row r="7953" spans="12:14" x14ac:dyDescent="0.25">
      <c r="L7953" s="9"/>
      <c r="M7953" s="9"/>
      <c r="N7953" s="9"/>
    </row>
    <row r="7954" spans="12:14" x14ac:dyDescent="0.25">
      <c r="L7954" s="9"/>
      <c r="M7954" s="9"/>
      <c r="N7954" s="9"/>
    </row>
    <row r="7955" spans="12:14" x14ac:dyDescent="0.25">
      <c r="L7955" s="9"/>
      <c r="M7955" s="9"/>
      <c r="N7955" s="9"/>
    </row>
    <row r="7956" spans="12:14" x14ac:dyDescent="0.25">
      <c r="L7956" s="9"/>
      <c r="M7956" s="9"/>
      <c r="N7956" s="9"/>
    </row>
    <row r="7957" spans="12:14" x14ac:dyDescent="0.25">
      <c r="L7957" s="9"/>
      <c r="M7957" s="9"/>
      <c r="N7957" s="9"/>
    </row>
    <row r="7958" spans="12:14" x14ac:dyDescent="0.25">
      <c r="L7958" s="9"/>
      <c r="M7958" s="9"/>
      <c r="N7958" s="9"/>
    </row>
    <row r="7959" spans="12:14" x14ac:dyDescent="0.25">
      <c r="L7959" s="9"/>
      <c r="M7959" s="9"/>
      <c r="N7959" s="9"/>
    </row>
    <row r="7960" spans="12:14" x14ac:dyDescent="0.25">
      <c r="L7960" s="9"/>
      <c r="M7960" s="9"/>
      <c r="N7960" s="9"/>
    </row>
    <row r="7961" spans="12:14" x14ac:dyDescent="0.25">
      <c r="L7961" s="9"/>
      <c r="M7961" s="9"/>
      <c r="N7961" s="9"/>
    </row>
    <row r="7962" spans="12:14" x14ac:dyDescent="0.25">
      <c r="L7962" s="9"/>
      <c r="M7962" s="9"/>
      <c r="N7962" s="9"/>
    </row>
    <row r="7963" spans="12:14" x14ac:dyDescent="0.25">
      <c r="L7963" s="9"/>
      <c r="M7963" s="9"/>
      <c r="N7963" s="9"/>
    </row>
    <row r="7964" spans="12:14" x14ac:dyDescent="0.25">
      <c r="L7964" s="9"/>
      <c r="M7964" s="9"/>
      <c r="N7964" s="9"/>
    </row>
    <row r="7965" spans="12:14" x14ac:dyDescent="0.25">
      <c r="L7965" s="9"/>
      <c r="M7965" s="9"/>
      <c r="N7965" s="9"/>
    </row>
    <row r="7966" spans="12:14" x14ac:dyDescent="0.25">
      <c r="L7966" s="9"/>
      <c r="M7966" s="9"/>
      <c r="N7966" s="9"/>
    </row>
    <row r="7967" spans="12:14" x14ac:dyDescent="0.25">
      <c r="L7967" s="9"/>
      <c r="M7967" s="9"/>
      <c r="N7967" s="9"/>
    </row>
    <row r="7968" spans="12:14" x14ac:dyDescent="0.25">
      <c r="L7968" s="9"/>
      <c r="M7968" s="9"/>
      <c r="N7968" s="9"/>
    </row>
    <row r="7969" spans="12:14" x14ac:dyDescent="0.25">
      <c r="L7969" s="9"/>
      <c r="M7969" s="9"/>
      <c r="N7969" s="9"/>
    </row>
    <row r="7970" spans="12:14" x14ac:dyDescent="0.25">
      <c r="L7970" s="9"/>
      <c r="M7970" s="9"/>
      <c r="N7970" s="9"/>
    </row>
    <row r="7971" spans="12:14" x14ac:dyDescent="0.25">
      <c r="L7971" s="9"/>
      <c r="M7971" s="9"/>
      <c r="N7971" s="9"/>
    </row>
    <row r="7972" spans="12:14" x14ac:dyDescent="0.25">
      <c r="L7972" s="9"/>
      <c r="M7972" s="9"/>
      <c r="N7972" s="9"/>
    </row>
    <row r="7973" spans="12:14" x14ac:dyDescent="0.25">
      <c r="L7973" s="9"/>
      <c r="M7973" s="9"/>
      <c r="N7973" s="9"/>
    </row>
    <row r="7974" spans="12:14" x14ac:dyDescent="0.25">
      <c r="L7974" s="9"/>
      <c r="M7974" s="9"/>
      <c r="N7974" s="9"/>
    </row>
    <row r="7975" spans="12:14" x14ac:dyDescent="0.25">
      <c r="L7975" s="9"/>
      <c r="M7975" s="9"/>
      <c r="N7975" s="9"/>
    </row>
    <row r="7976" spans="12:14" x14ac:dyDescent="0.25">
      <c r="L7976" s="9"/>
      <c r="M7976" s="9"/>
      <c r="N7976" s="9"/>
    </row>
    <row r="7977" spans="12:14" x14ac:dyDescent="0.25">
      <c r="L7977" s="9"/>
      <c r="M7977" s="9"/>
      <c r="N7977" s="9"/>
    </row>
    <row r="7978" spans="12:14" x14ac:dyDescent="0.25">
      <c r="L7978" s="9"/>
      <c r="M7978" s="9"/>
      <c r="N7978" s="9"/>
    </row>
    <row r="7979" spans="12:14" x14ac:dyDescent="0.25">
      <c r="L7979" s="9"/>
      <c r="M7979" s="9"/>
      <c r="N7979" s="9"/>
    </row>
    <row r="7980" spans="12:14" x14ac:dyDescent="0.25">
      <c r="L7980" s="9"/>
      <c r="M7980" s="9"/>
      <c r="N7980" s="9"/>
    </row>
    <row r="7981" spans="12:14" x14ac:dyDescent="0.25">
      <c r="L7981" s="9"/>
      <c r="M7981" s="9"/>
      <c r="N7981" s="9"/>
    </row>
    <row r="7982" spans="12:14" x14ac:dyDescent="0.25">
      <c r="L7982" s="9"/>
      <c r="M7982" s="9"/>
      <c r="N7982" s="9"/>
    </row>
    <row r="7983" spans="12:14" x14ac:dyDescent="0.25">
      <c r="L7983" s="9"/>
      <c r="M7983" s="9"/>
      <c r="N7983" s="9"/>
    </row>
    <row r="7984" spans="12:14" x14ac:dyDescent="0.25">
      <c r="L7984" s="9"/>
      <c r="M7984" s="9"/>
      <c r="N7984" s="9"/>
    </row>
    <row r="7985" spans="12:14" x14ac:dyDescent="0.25">
      <c r="L7985" s="9"/>
      <c r="M7985" s="9"/>
      <c r="N7985" s="9"/>
    </row>
    <row r="7986" spans="12:14" x14ac:dyDescent="0.25">
      <c r="L7986" s="9"/>
      <c r="M7986" s="9"/>
      <c r="N7986" s="9"/>
    </row>
    <row r="7987" spans="12:14" x14ac:dyDescent="0.25">
      <c r="L7987" s="9"/>
      <c r="M7987" s="9"/>
      <c r="N7987" s="9"/>
    </row>
    <row r="7988" spans="12:14" x14ac:dyDescent="0.25">
      <c r="L7988" s="9"/>
      <c r="M7988" s="9"/>
      <c r="N7988" s="9"/>
    </row>
    <row r="7989" spans="12:14" x14ac:dyDescent="0.25">
      <c r="L7989" s="9"/>
      <c r="M7989" s="9"/>
      <c r="N7989" s="9"/>
    </row>
    <row r="7990" spans="12:14" x14ac:dyDescent="0.25">
      <c r="L7990" s="9"/>
      <c r="M7990" s="9"/>
      <c r="N7990" s="9"/>
    </row>
    <row r="7991" spans="12:14" x14ac:dyDescent="0.25">
      <c r="L7991" s="9"/>
      <c r="M7991" s="9"/>
      <c r="N7991" s="9"/>
    </row>
    <row r="7992" spans="12:14" x14ac:dyDescent="0.25">
      <c r="L7992" s="9"/>
      <c r="M7992" s="9"/>
      <c r="N7992" s="9"/>
    </row>
    <row r="7993" spans="12:14" x14ac:dyDescent="0.25">
      <c r="L7993" s="9"/>
      <c r="M7993" s="9"/>
      <c r="N7993" s="9"/>
    </row>
    <row r="7994" spans="12:14" x14ac:dyDescent="0.25">
      <c r="L7994" s="9"/>
      <c r="M7994" s="9"/>
      <c r="N7994" s="9"/>
    </row>
    <row r="7995" spans="12:14" x14ac:dyDescent="0.25">
      <c r="L7995" s="9"/>
      <c r="M7995" s="9"/>
      <c r="N7995" s="9"/>
    </row>
    <row r="7996" spans="12:14" x14ac:dyDescent="0.25">
      <c r="L7996" s="9"/>
      <c r="M7996" s="9"/>
      <c r="N7996" s="9"/>
    </row>
    <row r="7997" spans="12:14" x14ac:dyDescent="0.25">
      <c r="L7997" s="9"/>
      <c r="M7997" s="9"/>
      <c r="N7997" s="9"/>
    </row>
    <row r="7998" spans="12:14" x14ac:dyDescent="0.25">
      <c r="L7998" s="9"/>
      <c r="M7998" s="9"/>
      <c r="N7998" s="9"/>
    </row>
    <row r="7999" spans="12:14" x14ac:dyDescent="0.25">
      <c r="L7999" s="9"/>
      <c r="M7999" s="9"/>
      <c r="N7999" s="9"/>
    </row>
    <row r="8000" spans="12:14" x14ac:dyDescent="0.25">
      <c r="L8000" s="9"/>
      <c r="M8000" s="9"/>
      <c r="N8000" s="9"/>
    </row>
    <row r="8001" spans="12:14" x14ac:dyDescent="0.25">
      <c r="L8001" s="9"/>
      <c r="M8001" s="9"/>
      <c r="N8001" s="9"/>
    </row>
    <row r="8002" spans="12:14" x14ac:dyDescent="0.25">
      <c r="L8002" s="9"/>
      <c r="M8002" s="9"/>
      <c r="N8002" s="9"/>
    </row>
    <row r="8003" spans="12:14" x14ac:dyDescent="0.25">
      <c r="L8003" s="9"/>
      <c r="M8003" s="9"/>
      <c r="N8003" s="9"/>
    </row>
    <row r="8004" spans="12:14" x14ac:dyDescent="0.25">
      <c r="L8004" s="9"/>
      <c r="M8004" s="9"/>
      <c r="N8004" s="9"/>
    </row>
    <row r="8005" spans="12:14" x14ac:dyDescent="0.25">
      <c r="L8005" s="9"/>
      <c r="M8005" s="9"/>
      <c r="N8005" s="9"/>
    </row>
    <row r="8006" spans="12:14" x14ac:dyDescent="0.25">
      <c r="L8006" s="9"/>
      <c r="M8006" s="9"/>
      <c r="N8006" s="9"/>
    </row>
    <row r="8007" spans="12:14" x14ac:dyDescent="0.25">
      <c r="L8007" s="9"/>
      <c r="M8007" s="9"/>
      <c r="N8007" s="9"/>
    </row>
    <row r="8008" spans="12:14" x14ac:dyDescent="0.25">
      <c r="L8008" s="9"/>
      <c r="M8008" s="9"/>
      <c r="N8008" s="9"/>
    </row>
    <row r="8009" spans="12:14" x14ac:dyDescent="0.25">
      <c r="L8009" s="9"/>
      <c r="M8009" s="9"/>
      <c r="N8009" s="9"/>
    </row>
    <row r="8010" spans="12:14" x14ac:dyDescent="0.25">
      <c r="L8010" s="9"/>
      <c r="M8010" s="9"/>
      <c r="N8010" s="9"/>
    </row>
    <row r="8011" spans="12:14" x14ac:dyDescent="0.25">
      <c r="L8011" s="9"/>
      <c r="M8011" s="9"/>
      <c r="N8011" s="9"/>
    </row>
    <row r="8012" spans="12:14" x14ac:dyDescent="0.25">
      <c r="L8012" s="9"/>
      <c r="M8012" s="9"/>
      <c r="N8012" s="9"/>
    </row>
    <row r="8013" spans="12:14" x14ac:dyDescent="0.25">
      <c r="L8013" s="9"/>
      <c r="M8013" s="9"/>
      <c r="N8013" s="9"/>
    </row>
    <row r="8014" spans="12:14" x14ac:dyDescent="0.25">
      <c r="L8014" s="9"/>
      <c r="M8014" s="9"/>
      <c r="N8014" s="9"/>
    </row>
    <row r="8015" spans="12:14" x14ac:dyDescent="0.25">
      <c r="L8015" s="9"/>
      <c r="M8015" s="9"/>
      <c r="N8015" s="9"/>
    </row>
    <row r="8016" spans="12:14" x14ac:dyDescent="0.25">
      <c r="L8016" s="9"/>
      <c r="M8016" s="9"/>
      <c r="N8016" s="9"/>
    </row>
    <row r="8017" spans="12:14" x14ac:dyDescent="0.25">
      <c r="L8017" s="9"/>
      <c r="M8017" s="9"/>
      <c r="N8017" s="9"/>
    </row>
    <row r="8018" spans="12:14" x14ac:dyDescent="0.25">
      <c r="L8018" s="9"/>
      <c r="M8018" s="9"/>
      <c r="N8018" s="9"/>
    </row>
    <row r="8019" spans="12:14" x14ac:dyDescent="0.25">
      <c r="L8019" s="9"/>
      <c r="M8019" s="9"/>
      <c r="N8019" s="9"/>
    </row>
    <row r="8020" spans="12:14" x14ac:dyDescent="0.25">
      <c r="L8020" s="9"/>
      <c r="M8020" s="9"/>
      <c r="N8020" s="9"/>
    </row>
    <row r="8021" spans="12:14" x14ac:dyDescent="0.25">
      <c r="L8021" s="9"/>
      <c r="M8021" s="9"/>
      <c r="N8021" s="9"/>
    </row>
    <row r="8022" spans="12:14" x14ac:dyDescent="0.25">
      <c r="L8022" s="9"/>
      <c r="M8022" s="9"/>
      <c r="N8022" s="9"/>
    </row>
    <row r="8023" spans="12:14" x14ac:dyDescent="0.25">
      <c r="L8023" s="9"/>
      <c r="M8023" s="9"/>
      <c r="N8023" s="9"/>
    </row>
    <row r="8024" spans="12:14" x14ac:dyDescent="0.25">
      <c r="L8024" s="9"/>
      <c r="M8024" s="9"/>
      <c r="N8024" s="9"/>
    </row>
    <row r="8025" spans="12:14" x14ac:dyDescent="0.25">
      <c r="L8025" s="9"/>
      <c r="M8025" s="9"/>
      <c r="N8025" s="9"/>
    </row>
    <row r="8026" spans="12:14" x14ac:dyDescent="0.25">
      <c r="L8026" s="9"/>
      <c r="M8026" s="9"/>
      <c r="N8026" s="9"/>
    </row>
    <row r="8027" spans="12:14" x14ac:dyDescent="0.25">
      <c r="L8027" s="9"/>
      <c r="M8027" s="9"/>
      <c r="N8027" s="9"/>
    </row>
    <row r="8028" spans="12:14" x14ac:dyDescent="0.25">
      <c r="L8028" s="9"/>
      <c r="M8028" s="9"/>
      <c r="N8028" s="9"/>
    </row>
    <row r="8029" spans="12:14" x14ac:dyDescent="0.25">
      <c r="L8029" s="9"/>
      <c r="M8029" s="9"/>
      <c r="N8029" s="9"/>
    </row>
    <row r="8030" spans="12:14" x14ac:dyDescent="0.25">
      <c r="L8030" s="9"/>
      <c r="M8030" s="9"/>
      <c r="N8030" s="9"/>
    </row>
    <row r="8031" spans="12:14" x14ac:dyDescent="0.25">
      <c r="L8031" s="9"/>
      <c r="M8031" s="9"/>
      <c r="N8031" s="9"/>
    </row>
    <row r="8032" spans="12:14" x14ac:dyDescent="0.25">
      <c r="L8032" s="9"/>
      <c r="M8032" s="9"/>
      <c r="N8032" s="9"/>
    </row>
    <row r="8033" spans="12:14" x14ac:dyDescent="0.25">
      <c r="L8033" s="9"/>
      <c r="M8033" s="9"/>
      <c r="N8033" s="9"/>
    </row>
    <row r="8034" spans="12:14" x14ac:dyDescent="0.25">
      <c r="L8034" s="9"/>
      <c r="M8034" s="9"/>
      <c r="N8034" s="9"/>
    </row>
    <row r="8035" spans="12:14" x14ac:dyDescent="0.25">
      <c r="L8035" s="9"/>
      <c r="M8035" s="9"/>
      <c r="N8035" s="9"/>
    </row>
    <row r="8036" spans="12:14" x14ac:dyDescent="0.25">
      <c r="L8036" s="9"/>
      <c r="M8036" s="9"/>
      <c r="N8036" s="9"/>
    </row>
    <row r="8037" spans="12:14" x14ac:dyDescent="0.25">
      <c r="L8037" s="9"/>
      <c r="M8037" s="9"/>
      <c r="N8037" s="9"/>
    </row>
    <row r="8038" spans="12:14" x14ac:dyDescent="0.25">
      <c r="L8038" s="9"/>
      <c r="M8038" s="9"/>
      <c r="N8038" s="9"/>
    </row>
    <row r="8039" spans="12:14" x14ac:dyDescent="0.25">
      <c r="L8039" s="9"/>
      <c r="M8039" s="9"/>
      <c r="N8039" s="9"/>
    </row>
    <row r="8040" spans="12:14" x14ac:dyDescent="0.25">
      <c r="L8040" s="9"/>
      <c r="M8040" s="9"/>
      <c r="N8040" s="9"/>
    </row>
    <row r="8041" spans="12:14" x14ac:dyDescent="0.25">
      <c r="L8041" s="9"/>
      <c r="M8041" s="9"/>
      <c r="N8041" s="9"/>
    </row>
    <row r="8042" spans="12:14" x14ac:dyDescent="0.25">
      <c r="L8042" s="9"/>
      <c r="M8042" s="9"/>
      <c r="N8042" s="9"/>
    </row>
    <row r="8043" spans="12:14" x14ac:dyDescent="0.25">
      <c r="L8043" s="9"/>
      <c r="M8043" s="9"/>
      <c r="N8043" s="9"/>
    </row>
    <row r="8044" spans="12:14" x14ac:dyDescent="0.25">
      <c r="L8044" s="9"/>
      <c r="M8044" s="9"/>
      <c r="N8044" s="9"/>
    </row>
    <row r="8045" spans="12:14" x14ac:dyDescent="0.25">
      <c r="L8045" s="9"/>
      <c r="M8045" s="9"/>
      <c r="N8045" s="9"/>
    </row>
    <row r="8046" spans="12:14" x14ac:dyDescent="0.25">
      <c r="L8046" s="9"/>
      <c r="M8046" s="9"/>
      <c r="N8046" s="9"/>
    </row>
    <row r="8047" spans="12:14" x14ac:dyDescent="0.25">
      <c r="L8047" s="9"/>
      <c r="M8047" s="9"/>
      <c r="N8047" s="9"/>
    </row>
    <row r="8048" spans="12:14" x14ac:dyDescent="0.25">
      <c r="L8048" s="9"/>
      <c r="M8048" s="9"/>
      <c r="N8048" s="9"/>
    </row>
    <row r="8049" spans="12:14" x14ac:dyDescent="0.25">
      <c r="L8049" s="9"/>
      <c r="M8049" s="9"/>
      <c r="N8049" s="9"/>
    </row>
    <row r="8050" spans="12:14" x14ac:dyDescent="0.25">
      <c r="L8050" s="9"/>
      <c r="M8050" s="9"/>
      <c r="N8050" s="9"/>
    </row>
    <row r="8051" spans="12:14" x14ac:dyDescent="0.25">
      <c r="L8051" s="9"/>
      <c r="M8051" s="9"/>
      <c r="N8051" s="9"/>
    </row>
    <row r="8052" spans="12:14" x14ac:dyDescent="0.25">
      <c r="L8052" s="9"/>
      <c r="M8052" s="9"/>
      <c r="N8052" s="9"/>
    </row>
    <row r="8053" spans="12:14" x14ac:dyDescent="0.25">
      <c r="L8053" s="9"/>
      <c r="M8053" s="9"/>
      <c r="N8053" s="9"/>
    </row>
    <row r="8054" spans="12:14" x14ac:dyDescent="0.25">
      <c r="L8054" s="9"/>
      <c r="M8054" s="9"/>
      <c r="N8054" s="9"/>
    </row>
    <row r="8055" spans="12:14" x14ac:dyDescent="0.25">
      <c r="L8055" s="9"/>
      <c r="M8055" s="9"/>
      <c r="N8055" s="9"/>
    </row>
    <row r="8056" spans="12:14" x14ac:dyDescent="0.25">
      <c r="L8056" s="9"/>
      <c r="M8056" s="9"/>
      <c r="N8056" s="9"/>
    </row>
    <row r="8057" spans="12:14" x14ac:dyDescent="0.25">
      <c r="L8057" s="9"/>
      <c r="M8057" s="9"/>
      <c r="N8057" s="9"/>
    </row>
    <row r="8058" spans="12:14" x14ac:dyDescent="0.25">
      <c r="L8058" s="9"/>
      <c r="M8058" s="9"/>
      <c r="N8058" s="9"/>
    </row>
    <row r="8059" spans="12:14" x14ac:dyDescent="0.25">
      <c r="L8059" s="9"/>
      <c r="M8059" s="9"/>
      <c r="N8059" s="9"/>
    </row>
    <row r="8060" spans="12:14" x14ac:dyDescent="0.25">
      <c r="L8060" s="9"/>
      <c r="M8060" s="9"/>
      <c r="N8060" s="9"/>
    </row>
    <row r="8061" spans="12:14" x14ac:dyDescent="0.25">
      <c r="L8061" s="9"/>
      <c r="M8061" s="9"/>
      <c r="N8061" s="9"/>
    </row>
    <row r="8062" spans="12:14" x14ac:dyDescent="0.25">
      <c r="L8062" s="9"/>
      <c r="M8062" s="9"/>
      <c r="N8062" s="9"/>
    </row>
    <row r="8063" spans="12:14" x14ac:dyDescent="0.25">
      <c r="L8063" s="9"/>
      <c r="M8063" s="9"/>
      <c r="N8063" s="9"/>
    </row>
    <row r="8064" spans="12:14" x14ac:dyDescent="0.25">
      <c r="L8064" s="9"/>
      <c r="M8064" s="9"/>
      <c r="N8064" s="9"/>
    </row>
    <row r="8065" spans="12:14" x14ac:dyDescent="0.25">
      <c r="L8065" s="9"/>
      <c r="M8065" s="9"/>
      <c r="N8065" s="9"/>
    </row>
    <row r="8066" spans="12:14" x14ac:dyDescent="0.25">
      <c r="L8066" s="9"/>
      <c r="M8066" s="9"/>
      <c r="N8066" s="9"/>
    </row>
    <row r="8067" spans="12:14" x14ac:dyDescent="0.25">
      <c r="L8067" s="9"/>
      <c r="M8067" s="9"/>
      <c r="N8067" s="9"/>
    </row>
    <row r="8068" spans="12:14" x14ac:dyDescent="0.25">
      <c r="L8068" s="9"/>
      <c r="M8068" s="9"/>
      <c r="N8068" s="9"/>
    </row>
    <row r="8069" spans="12:14" x14ac:dyDescent="0.25">
      <c r="L8069" s="9"/>
      <c r="M8069" s="9"/>
      <c r="N8069" s="9"/>
    </row>
    <row r="8070" spans="12:14" x14ac:dyDescent="0.25">
      <c r="L8070" s="9"/>
      <c r="M8070" s="9"/>
      <c r="N8070" s="9"/>
    </row>
    <row r="8071" spans="12:14" x14ac:dyDescent="0.25">
      <c r="L8071" s="9"/>
      <c r="M8071" s="9"/>
      <c r="N8071" s="9"/>
    </row>
    <row r="8072" spans="12:14" x14ac:dyDescent="0.25">
      <c r="L8072" s="9"/>
      <c r="M8072" s="9"/>
      <c r="N8072" s="9"/>
    </row>
    <row r="8073" spans="12:14" x14ac:dyDescent="0.25">
      <c r="L8073" s="9"/>
      <c r="M8073" s="9"/>
      <c r="N8073" s="9"/>
    </row>
    <row r="8074" spans="12:14" x14ac:dyDescent="0.25">
      <c r="L8074" s="9"/>
      <c r="M8074" s="9"/>
      <c r="N8074" s="9"/>
    </row>
    <row r="8075" spans="12:14" x14ac:dyDescent="0.25">
      <c r="L8075" s="9"/>
      <c r="M8075" s="9"/>
      <c r="N8075" s="9"/>
    </row>
    <row r="8076" spans="12:14" x14ac:dyDescent="0.25">
      <c r="L8076" s="9"/>
      <c r="M8076" s="9"/>
      <c r="N8076" s="9"/>
    </row>
    <row r="8077" spans="12:14" x14ac:dyDescent="0.25">
      <c r="L8077" s="9"/>
      <c r="M8077" s="9"/>
      <c r="N8077" s="9"/>
    </row>
    <row r="8078" spans="12:14" x14ac:dyDescent="0.25">
      <c r="L8078" s="9"/>
      <c r="M8078" s="9"/>
      <c r="N8078" s="9"/>
    </row>
    <row r="8079" spans="12:14" x14ac:dyDescent="0.25">
      <c r="L8079" s="9"/>
      <c r="M8079" s="9"/>
      <c r="N8079" s="9"/>
    </row>
    <row r="8080" spans="12:14" x14ac:dyDescent="0.25">
      <c r="L8080" s="9"/>
      <c r="M8080" s="9"/>
      <c r="N8080" s="9"/>
    </row>
    <row r="8081" spans="12:14" x14ac:dyDescent="0.25">
      <c r="L8081" s="9"/>
      <c r="M8081" s="9"/>
      <c r="N8081" s="9"/>
    </row>
    <row r="8082" spans="12:14" x14ac:dyDescent="0.25">
      <c r="L8082" s="9"/>
      <c r="M8082" s="9"/>
      <c r="N8082" s="9"/>
    </row>
    <row r="8083" spans="12:14" x14ac:dyDescent="0.25">
      <c r="L8083" s="9"/>
      <c r="M8083" s="9"/>
      <c r="N8083" s="9"/>
    </row>
    <row r="8084" spans="12:14" x14ac:dyDescent="0.25">
      <c r="L8084" s="9"/>
      <c r="M8084" s="9"/>
      <c r="N8084" s="9"/>
    </row>
    <row r="8085" spans="12:14" x14ac:dyDescent="0.25">
      <c r="L8085" s="9"/>
      <c r="M8085" s="9"/>
      <c r="N8085" s="9"/>
    </row>
    <row r="8086" spans="12:14" x14ac:dyDescent="0.25">
      <c r="L8086" s="9"/>
      <c r="M8086" s="9"/>
      <c r="N8086" s="9"/>
    </row>
    <row r="8087" spans="12:14" x14ac:dyDescent="0.25">
      <c r="L8087" s="9"/>
      <c r="M8087" s="9"/>
      <c r="N8087" s="9"/>
    </row>
    <row r="8088" spans="12:14" x14ac:dyDescent="0.25">
      <c r="L8088" s="9"/>
      <c r="M8088" s="9"/>
      <c r="N8088" s="9"/>
    </row>
    <row r="8089" spans="12:14" x14ac:dyDescent="0.25">
      <c r="L8089" s="9"/>
      <c r="M8089" s="9"/>
      <c r="N8089" s="9"/>
    </row>
    <row r="8090" spans="12:14" x14ac:dyDescent="0.25">
      <c r="L8090" s="9"/>
      <c r="M8090" s="9"/>
      <c r="N8090" s="9"/>
    </row>
    <row r="8091" spans="12:14" x14ac:dyDescent="0.25">
      <c r="L8091" s="9"/>
      <c r="M8091" s="9"/>
      <c r="N8091" s="9"/>
    </row>
    <row r="8092" spans="12:14" x14ac:dyDescent="0.25">
      <c r="L8092" s="9"/>
      <c r="M8092" s="9"/>
      <c r="N8092" s="9"/>
    </row>
    <row r="8093" spans="12:14" x14ac:dyDescent="0.25">
      <c r="L8093" s="9"/>
      <c r="M8093" s="9"/>
      <c r="N8093" s="9"/>
    </row>
    <row r="8094" spans="12:14" x14ac:dyDescent="0.25">
      <c r="L8094" s="9"/>
      <c r="M8094" s="9"/>
      <c r="N8094" s="9"/>
    </row>
    <row r="8095" spans="12:14" x14ac:dyDescent="0.25">
      <c r="L8095" s="9"/>
      <c r="M8095" s="9"/>
      <c r="N8095" s="9"/>
    </row>
    <row r="8096" spans="12:14" x14ac:dyDescent="0.25">
      <c r="L8096" s="9"/>
      <c r="M8096" s="9"/>
      <c r="N8096" s="9"/>
    </row>
    <row r="8097" spans="12:14" x14ac:dyDescent="0.25">
      <c r="L8097" s="9"/>
      <c r="M8097" s="9"/>
      <c r="N8097" s="9"/>
    </row>
    <row r="8098" spans="12:14" x14ac:dyDescent="0.25">
      <c r="L8098" s="9"/>
      <c r="M8098" s="9"/>
      <c r="N8098" s="9"/>
    </row>
    <row r="8099" spans="12:14" x14ac:dyDescent="0.25">
      <c r="L8099" s="9"/>
      <c r="M8099" s="9"/>
      <c r="N8099" s="9"/>
    </row>
    <row r="8100" spans="12:14" x14ac:dyDescent="0.25">
      <c r="L8100" s="9"/>
      <c r="M8100" s="9"/>
      <c r="N8100" s="9"/>
    </row>
    <row r="8101" spans="12:14" x14ac:dyDescent="0.25">
      <c r="L8101" s="9"/>
      <c r="M8101" s="9"/>
      <c r="N8101" s="9"/>
    </row>
    <row r="8102" spans="12:14" x14ac:dyDescent="0.25">
      <c r="L8102" s="9"/>
      <c r="M8102" s="9"/>
      <c r="N8102" s="9"/>
    </row>
    <row r="8103" spans="12:14" x14ac:dyDescent="0.25">
      <c r="L8103" s="9"/>
      <c r="M8103" s="9"/>
      <c r="N8103" s="9"/>
    </row>
    <row r="8104" spans="12:14" x14ac:dyDescent="0.25">
      <c r="L8104" s="9"/>
      <c r="M8104" s="9"/>
      <c r="N8104" s="9"/>
    </row>
    <row r="8105" spans="12:14" x14ac:dyDescent="0.25">
      <c r="L8105" s="9"/>
      <c r="M8105" s="9"/>
      <c r="N8105" s="9"/>
    </row>
    <row r="8106" spans="12:14" x14ac:dyDescent="0.25">
      <c r="L8106" s="9"/>
      <c r="M8106" s="9"/>
      <c r="N8106" s="9"/>
    </row>
    <row r="8107" spans="12:14" x14ac:dyDescent="0.25">
      <c r="L8107" s="9"/>
      <c r="M8107" s="9"/>
      <c r="N8107" s="9"/>
    </row>
    <row r="8108" spans="12:14" x14ac:dyDescent="0.25">
      <c r="L8108" s="9"/>
      <c r="M8108" s="9"/>
      <c r="N8108" s="9"/>
    </row>
    <row r="8109" spans="12:14" x14ac:dyDescent="0.25">
      <c r="L8109" s="9"/>
      <c r="M8109" s="9"/>
      <c r="N8109" s="9"/>
    </row>
    <row r="8110" spans="12:14" x14ac:dyDescent="0.25">
      <c r="L8110" s="9"/>
      <c r="M8110" s="9"/>
      <c r="N8110" s="9"/>
    </row>
    <row r="8111" spans="12:14" x14ac:dyDescent="0.25">
      <c r="L8111" s="9"/>
      <c r="M8111" s="9"/>
      <c r="N8111" s="9"/>
    </row>
    <row r="8112" spans="12:14" x14ac:dyDescent="0.25">
      <c r="L8112" s="9"/>
      <c r="M8112" s="9"/>
      <c r="N8112" s="9"/>
    </row>
    <row r="8113" spans="12:14" x14ac:dyDescent="0.25">
      <c r="L8113" s="9"/>
      <c r="M8113" s="9"/>
      <c r="N8113" s="9"/>
    </row>
    <row r="8114" spans="12:14" x14ac:dyDescent="0.25">
      <c r="L8114" s="9"/>
      <c r="M8114" s="9"/>
      <c r="N8114" s="9"/>
    </row>
    <row r="8115" spans="12:14" x14ac:dyDescent="0.25">
      <c r="L8115" s="9"/>
      <c r="M8115" s="9"/>
      <c r="N8115" s="9"/>
    </row>
    <row r="8116" spans="12:14" x14ac:dyDescent="0.25">
      <c r="L8116" s="9"/>
      <c r="M8116" s="9"/>
      <c r="N8116" s="9"/>
    </row>
    <row r="8117" spans="12:14" x14ac:dyDescent="0.25">
      <c r="L8117" s="9"/>
      <c r="M8117" s="9"/>
      <c r="N8117" s="9"/>
    </row>
    <row r="8118" spans="12:14" x14ac:dyDescent="0.25">
      <c r="L8118" s="9"/>
      <c r="M8118" s="9"/>
      <c r="N8118" s="9"/>
    </row>
    <row r="8119" spans="12:14" x14ac:dyDescent="0.25">
      <c r="L8119" s="9"/>
      <c r="M8119" s="9"/>
      <c r="N8119" s="9"/>
    </row>
    <row r="8120" spans="12:14" x14ac:dyDescent="0.25">
      <c r="L8120" s="9"/>
      <c r="M8120" s="9"/>
      <c r="N8120" s="9"/>
    </row>
    <row r="8121" spans="12:14" x14ac:dyDescent="0.25">
      <c r="L8121" s="9"/>
      <c r="M8121" s="9"/>
      <c r="N8121" s="9"/>
    </row>
    <row r="8122" spans="12:14" x14ac:dyDescent="0.25">
      <c r="L8122" s="9"/>
      <c r="M8122" s="9"/>
      <c r="N8122" s="9"/>
    </row>
    <row r="8123" spans="12:14" x14ac:dyDescent="0.25">
      <c r="L8123" s="9"/>
      <c r="M8123" s="9"/>
      <c r="N8123" s="9"/>
    </row>
    <row r="8124" spans="12:14" x14ac:dyDescent="0.25">
      <c r="L8124" s="9"/>
      <c r="M8124" s="9"/>
      <c r="N8124" s="9"/>
    </row>
    <row r="8125" spans="12:14" x14ac:dyDescent="0.25">
      <c r="L8125" s="9"/>
      <c r="M8125" s="9"/>
      <c r="N8125" s="9"/>
    </row>
    <row r="8126" spans="12:14" x14ac:dyDescent="0.25">
      <c r="L8126" s="9"/>
      <c r="M8126" s="9"/>
      <c r="N8126" s="9"/>
    </row>
    <row r="8127" spans="12:14" x14ac:dyDescent="0.25">
      <c r="L8127" s="9"/>
      <c r="M8127" s="9"/>
      <c r="N8127" s="9"/>
    </row>
    <row r="8128" spans="12:14" x14ac:dyDescent="0.25">
      <c r="L8128" s="9"/>
      <c r="M8128" s="9"/>
      <c r="N8128" s="9"/>
    </row>
    <row r="8129" spans="12:14" x14ac:dyDescent="0.25">
      <c r="L8129" s="9"/>
      <c r="M8129" s="9"/>
      <c r="N8129" s="9"/>
    </row>
    <row r="8130" spans="12:14" x14ac:dyDescent="0.25">
      <c r="L8130" s="9"/>
      <c r="M8130" s="9"/>
      <c r="N8130" s="9"/>
    </row>
    <row r="8131" spans="12:14" x14ac:dyDescent="0.25">
      <c r="L8131" s="9"/>
      <c r="M8131" s="9"/>
      <c r="N8131" s="9"/>
    </row>
    <row r="8132" spans="12:14" x14ac:dyDescent="0.25">
      <c r="L8132" s="9"/>
      <c r="M8132" s="9"/>
      <c r="N8132" s="9"/>
    </row>
    <row r="8133" spans="12:14" x14ac:dyDescent="0.25">
      <c r="L8133" s="9"/>
      <c r="M8133" s="9"/>
      <c r="N8133" s="9"/>
    </row>
    <row r="8134" spans="12:14" x14ac:dyDescent="0.25">
      <c r="L8134" s="9"/>
      <c r="M8134" s="9"/>
      <c r="N8134" s="9"/>
    </row>
    <row r="8135" spans="12:14" x14ac:dyDescent="0.25">
      <c r="L8135" s="9"/>
      <c r="M8135" s="9"/>
      <c r="N8135" s="9"/>
    </row>
    <row r="8136" spans="12:14" x14ac:dyDescent="0.25">
      <c r="L8136" s="9"/>
      <c r="M8136" s="9"/>
      <c r="N8136" s="9"/>
    </row>
    <row r="8137" spans="12:14" x14ac:dyDescent="0.25">
      <c r="L8137" s="9"/>
      <c r="M8137" s="9"/>
      <c r="N8137" s="9"/>
    </row>
    <row r="8138" spans="12:14" x14ac:dyDescent="0.25">
      <c r="L8138" s="9"/>
      <c r="M8138" s="9"/>
      <c r="N8138" s="9"/>
    </row>
    <row r="8139" spans="12:14" x14ac:dyDescent="0.25">
      <c r="L8139" s="9"/>
      <c r="M8139" s="9"/>
      <c r="N8139" s="9"/>
    </row>
    <row r="8140" spans="12:14" x14ac:dyDescent="0.25">
      <c r="L8140" s="9"/>
      <c r="M8140" s="9"/>
      <c r="N8140" s="9"/>
    </row>
    <row r="8141" spans="12:14" x14ac:dyDescent="0.25">
      <c r="L8141" s="9"/>
      <c r="M8141" s="9"/>
      <c r="N8141" s="9"/>
    </row>
    <row r="8142" spans="12:14" x14ac:dyDescent="0.25">
      <c r="L8142" s="9"/>
      <c r="M8142" s="9"/>
      <c r="N8142" s="9"/>
    </row>
    <row r="8143" spans="12:14" x14ac:dyDescent="0.25">
      <c r="L8143" s="9"/>
      <c r="M8143" s="9"/>
      <c r="N8143" s="9"/>
    </row>
    <row r="8144" spans="12:14" x14ac:dyDescent="0.25">
      <c r="L8144" s="9"/>
      <c r="M8144" s="9"/>
      <c r="N8144" s="9"/>
    </row>
    <row r="8145" spans="12:14" x14ac:dyDescent="0.25">
      <c r="L8145" s="9"/>
      <c r="M8145" s="9"/>
      <c r="N8145" s="9"/>
    </row>
    <row r="8146" spans="12:14" x14ac:dyDescent="0.25">
      <c r="L8146" s="9"/>
      <c r="M8146" s="9"/>
      <c r="N8146" s="9"/>
    </row>
    <row r="8147" spans="12:14" x14ac:dyDescent="0.25">
      <c r="L8147" s="9"/>
      <c r="M8147" s="9"/>
      <c r="N8147" s="9"/>
    </row>
    <row r="8148" spans="12:14" x14ac:dyDescent="0.25">
      <c r="L8148" s="9"/>
      <c r="M8148" s="9"/>
      <c r="N8148" s="9"/>
    </row>
    <row r="8149" spans="12:14" x14ac:dyDescent="0.25">
      <c r="L8149" s="9"/>
      <c r="M8149" s="9"/>
      <c r="N8149" s="9"/>
    </row>
    <row r="8150" spans="12:14" x14ac:dyDescent="0.25">
      <c r="L8150" s="9"/>
      <c r="M8150" s="9"/>
      <c r="N8150" s="9"/>
    </row>
    <row r="8151" spans="12:14" x14ac:dyDescent="0.25">
      <c r="L8151" s="9"/>
      <c r="M8151" s="9"/>
      <c r="N8151" s="9"/>
    </row>
    <row r="8152" spans="12:14" x14ac:dyDescent="0.25">
      <c r="L8152" s="9"/>
      <c r="M8152" s="9"/>
      <c r="N8152" s="9"/>
    </row>
    <row r="8153" spans="12:14" x14ac:dyDescent="0.25">
      <c r="L8153" s="9"/>
      <c r="M8153" s="9"/>
      <c r="N8153" s="9"/>
    </row>
    <row r="8154" spans="12:14" x14ac:dyDescent="0.25">
      <c r="L8154" s="9"/>
      <c r="M8154" s="9"/>
      <c r="N8154" s="9"/>
    </row>
    <row r="8155" spans="12:14" x14ac:dyDescent="0.25">
      <c r="L8155" s="9"/>
      <c r="M8155" s="9"/>
      <c r="N8155" s="9"/>
    </row>
    <row r="8156" spans="12:14" x14ac:dyDescent="0.25">
      <c r="L8156" s="9"/>
      <c r="M8156" s="9"/>
      <c r="N8156" s="9"/>
    </row>
    <row r="8157" spans="12:14" x14ac:dyDescent="0.25">
      <c r="L8157" s="9"/>
      <c r="M8157" s="9"/>
      <c r="N8157" s="9"/>
    </row>
    <row r="8158" spans="12:14" x14ac:dyDescent="0.25">
      <c r="L8158" s="9"/>
      <c r="M8158" s="9"/>
      <c r="N8158" s="9"/>
    </row>
    <row r="8159" spans="12:14" x14ac:dyDescent="0.25">
      <c r="L8159" s="9"/>
      <c r="M8159" s="9"/>
      <c r="N8159" s="9"/>
    </row>
    <row r="8160" spans="12:14" x14ac:dyDescent="0.25">
      <c r="L8160" s="9"/>
      <c r="M8160" s="9"/>
      <c r="N8160" s="9"/>
    </row>
    <row r="8161" spans="12:14" x14ac:dyDescent="0.25">
      <c r="L8161" s="9"/>
      <c r="M8161" s="9"/>
      <c r="N8161" s="9"/>
    </row>
    <row r="8162" spans="12:14" x14ac:dyDescent="0.25">
      <c r="L8162" s="9"/>
      <c r="M8162" s="9"/>
      <c r="N8162" s="9"/>
    </row>
    <row r="8163" spans="12:14" x14ac:dyDescent="0.25">
      <c r="L8163" s="9"/>
      <c r="M8163" s="9"/>
      <c r="N8163" s="9"/>
    </row>
    <row r="8164" spans="12:14" x14ac:dyDescent="0.25">
      <c r="L8164" s="9"/>
      <c r="M8164" s="9"/>
      <c r="N8164" s="9"/>
    </row>
    <row r="8165" spans="12:14" x14ac:dyDescent="0.25">
      <c r="L8165" s="9"/>
      <c r="M8165" s="9"/>
      <c r="N8165" s="9"/>
    </row>
    <row r="8166" spans="12:14" x14ac:dyDescent="0.25">
      <c r="L8166" s="9"/>
      <c r="M8166" s="9"/>
      <c r="N8166" s="9"/>
    </row>
    <row r="8167" spans="12:14" x14ac:dyDescent="0.25">
      <c r="L8167" s="9"/>
      <c r="M8167" s="9"/>
      <c r="N8167" s="9"/>
    </row>
    <row r="8168" spans="12:14" x14ac:dyDescent="0.25">
      <c r="L8168" s="9"/>
      <c r="M8168" s="9"/>
      <c r="N8168" s="9"/>
    </row>
    <row r="8169" spans="12:14" x14ac:dyDescent="0.25">
      <c r="L8169" s="9"/>
      <c r="M8169" s="9"/>
      <c r="N8169" s="9"/>
    </row>
    <row r="8170" spans="12:14" x14ac:dyDescent="0.25">
      <c r="L8170" s="9"/>
      <c r="M8170" s="9"/>
      <c r="N8170" s="9"/>
    </row>
    <row r="8171" spans="12:14" x14ac:dyDescent="0.25">
      <c r="L8171" s="9"/>
      <c r="M8171" s="9"/>
      <c r="N8171" s="9"/>
    </row>
    <row r="8172" spans="12:14" x14ac:dyDescent="0.25">
      <c r="L8172" s="9"/>
      <c r="M8172" s="9"/>
      <c r="N8172" s="9"/>
    </row>
    <row r="8173" spans="12:14" x14ac:dyDescent="0.25">
      <c r="L8173" s="9"/>
      <c r="M8173" s="9"/>
      <c r="N8173" s="9"/>
    </row>
    <row r="8174" spans="12:14" x14ac:dyDescent="0.25">
      <c r="L8174" s="9"/>
      <c r="M8174" s="9"/>
      <c r="N8174" s="9"/>
    </row>
    <row r="8175" spans="12:14" x14ac:dyDescent="0.25">
      <c r="L8175" s="9"/>
      <c r="M8175" s="9"/>
      <c r="N8175" s="9"/>
    </row>
    <row r="8176" spans="12:14" x14ac:dyDescent="0.25">
      <c r="L8176" s="9"/>
      <c r="M8176" s="9"/>
      <c r="N8176" s="9"/>
    </row>
    <row r="8177" spans="12:14" x14ac:dyDescent="0.25">
      <c r="L8177" s="9"/>
      <c r="M8177" s="9"/>
      <c r="N8177" s="9"/>
    </row>
    <row r="8178" spans="12:14" x14ac:dyDescent="0.25">
      <c r="L8178" s="9"/>
      <c r="M8178" s="9"/>
      <c r="N8178" s="9"/>
    </row>
    <row r="8179" spans="12:14" x14ac:dyDescent="0.25">
      <c r="L8179" s="9"/>
      <c r="M8179" s="9"/>
      <c r="N8179" s="9"/>
    </row>
    <row r="8180" spans="12:14" x14ac:dyDescent="0.25">
      <c r="L8180" s="9"/>
      <c r="M8180" s="9"/>
      <c r="N8180" s="9"/>
    </row>
    <row r="8181" spans="12:14" x14ac:dyDescent="0.25">
      <c r="L8181" s="9"/>
      <c r="M8181" s="9"/>
      <c r="N8181" s="9"/>
    </row>
    <row r="8182" spans="12:14" x14ac:dyDescent="0.25">
      <c r="L8182" s="9"/>
      <c r="M8182" s="9"/>
      <c r="N8182" s="9"/>
    </row>
    <row r="8183" spans="12:14" x14ac:dyDescent="0.25">
      <c r="L8183" s="9"/>
      <c r="M8183" s="9"/>
      <c r="N8183" s="9"/>
    </row>
    <row r="8184" spans="12:14" x14ac:dyDescent="0.25">
      <c r="L8184" s="9"/>
      <c r="M8184" s="9"/>
      <c r="N8184" s="9"/>
    </row>
    <row r="8185" spans="12:14" x14ac:dyDescent="0.25">
      <c r="L8185" s="9"/>
      <c r="M8185" s="9"/>
      <c r="N8185" s="9"/>
    </row>
    <row r="8186" spans="12:14" x14ac:dyDescent="0.25">
      <c r="L8186" s="9"/>
      <c r="M8186" s="9"/>
      <c r="N8186" s="9"/>
    </row>
    <row r="8187" spans="12:14" x14ac:dyDescent="0.25">
      <c r="L8187" s="9"/>
      <c r="M8187" s="9"/>
      <c r="N8187" s="9"/>
    </row>
    <row r="8188" spans="12:14" x14ac:dyDescent="0.25">
      <c r="L8188" s="9"/>
      <c r="M8188" s="9"/>
      <c r="N8188" s="9"/>
    </row>
    <row r="8189" spans="12:14" x14ac:dyDescent="0.25">
      <c r="L8189" s="9"/>
      <c r="M8189" s="9"/>
      <c r="N8189" s="9"/>
    </row>
    <row r="8190" spans="12:14" x14ac:dyDescent="0.25">
      <c r="L8190" s="9"/>
      <c r="M8190" s="9"/>
      <c r="N8190" s="9"/>
    </row>
    <row r="8191" spans="12:14" x14ac:dyDescent="0.25">
      <c r="L8191" s="9"/>
      <c r="M8191" s="9"/>
      <c r="N8191" s="9"/>
    </row>
    <row r="8192" spans="12:14" x14ac:dyDescent="0.25">
      <c r="L8192" s="9"/>
      <c r="M8192" s="9"/>
      <c r="N8192" s="9"/>
    </row>
    <row r="8193" spans="12:14" x14ac:dyDescent="0.25">
      <c r="L8193" s="9"/>
      <c r="M8193" s="9"/>
      <c r="N8193" s="9"/>
    </row>
    <row r="8194" spans="12:14" x14ac:dyDescent="0.25">
      <c r="L8194" s="9"/>
      <c r="M8194" s="9"/>
      <c r="N8194" s="9"/>
    </row>
    <row r="8195" spans="12:14" x14ac:dyDescent="0.25">
      <c r="L8195" s="9"/>
      <c r="M8195" s="9"/>
      <c r="N8195" s="9"/>
    </row>
    <row r="8196" spans="12:14" x14ac:dyDescent="0.25">
      <c r="L8196" s="9"/>
      <c r="M8196" s="9"/>
      <c r="N8196" s="9"/>
    </row>
    <row r="8197" spans="12:14" x14ac:dyDescent="0.25">
      <c r="L8197" s="9"/>
      <c r="M8197" s="9"/>
      <c r="N8197" s="9"/>
    </row>
    <row r="8198" spans="12:14" x14ac:dyDescent="0.25">
      <c r="L8198" s="9"/>
      <c r="M8198" s="9"/>
      <c r="N8198" s="9"/>
    </row>
    <row r="8199" spans="12:14" x14ac:dyDescent="0.25">
      <c r="L8199" s="9"/>
      <c r="M8199" s="9"/>
      <c r="N8199" s="9"/>
    </row>
    <row r="8200" spans="12:14" x14ac:dyDescent="0.25">
      <c r="L8200" s="9"/>
      <c r="M8200" s="9"/>
      <c r="N8200" s="9"/>
    </row>
    <row r="8201" spans="12:14" x14ac:dyDescent="0.25">
      <c r="L8201" s="9"/>
      <c r="M8201" s="9"/>
      <c r="N8201" s="9"/>
    </row>
    <row r="8202" spans="12:14" x14ac:dyDescent="0.25">
      <c r="L8202" s="9"/>
      <c r="M8202" s="9"/>
      <c r="N8202" s="9"/>
    </row>
    <row r="8203" spans="12:14" x14ac:dyDescent="0.25">
      <c r="L8203" s="9"/>
      <c r="M8203" s="9"/>
      <c r="N8203" s="9"/>
    </row>
    <row r="8204" spans="12:14" x14ac:dyDescent="0.25">
      <c r="L8204" s="9"/>
      <c r="M8204" s="9"/>
      <c r="N8204" s="9"/>
    </row>
    <row r="8205" spans="12:14" x14ac:dyDescent="0.25">
      <c r="L8205" s="9"/>
      <c r="M8205" s="9"/>
      <c r="N8205" s="9"/>
    </row>
    <row r="8206" spans="12:14" x14ac:dyDescent="0.25">
      <c r="L8206" s="9"/>
      <c r="M8206" s="9"/>
      <c r="N8206" s="9"/>
    </row>
    <row r="8207" spans="12:14" x14ac:dyDescent="0.25">
      <c r="L8207" s="9"/>
      <c r="M8207" s="9"/>
      <c r="N8207" s="9"/>
    </row>
    <row r="8208" spans="12:14" x14ac:dyDescent="0.25">
      <c r="L8208" s="9"/>
      <c r="M8208" s="9"/>
      <c r="N8208" s="9"/>
    </row>
    <row r="8209" spans="12:14" x14ac:dyDescent="0.25">
      <c r="L8209" s="9"/>
      <c r="M8209" s="9"/>
      <c r="N8209" s="9"/>
    </row>
    <row r="8210" spans="12:14" x14ac:dyDescent="0.25">
      <c r="L8210" s="9"/>
      <c r="M8210" s="9"/>
      <c r="N8210" s="9"/>
    </row>
    <row r="8211" spans="12:14" x14ac:dyDescent="0.25">
      <c r="L8211" s="9"/>
      <c r="M8211" s="9"/>
      <c r="N8211" s="9"/>
    </row>
    <row r="8212" spans="12:14" x14ac:dyDescent="0.25">
      <c r="L8212" s="9"/>
      <c r="M8212" s="9"/>
      <c r="N8212" s="9"/>
    </row>
    <row r="8213" spans="12:14" x14ac:dyDescent="0.25">
      <c r="L8213" s="9"/>
      <c r="M8213" s="9"/>
      <c r="N8213" s="9"/>
    </row>
    <row r="8214" spans="12:14" x14ac:dyDescent="0.25">
      <c r="L8214" s="9"/>
      <c r="M8214" s="9"/>
      <c r="N8214" s="9"/>
    </row>
    <row r="8215" spans="12:14" x14ac:dyDescent="0.25">
      <c r="L8215" s="9"/>
      <c r="M8215" s="9"/>
      <c r="N8215" s="9"/>
    </row>
    <row r="8216" spans="12:14" x14ac:dyDescent="0.25">
      <c r="L8216" s="9"/>
      <c r="M8216" s="9"/>
      <c r="N8216" s="9"/>
    </row>
    <row r="8217" spans="12:14" x14ac:dyDescent="0.25">
      <c r="L8217" s="9"/>
      <c r="M8217" s="9"/>
      <c r="N8217" s="9"/>
    </row>
    <row r="8218" spans="12:14" x14ac:dyDescent="0.25">
      <c r="L8218" s="9"/>
      <c r="M8218" s="9"/>
      <c r="N8218" s="9"/>
    </row>
    <row r="8219" spans="12:14" x14ac:dyDescent="0.25">
      <c r="L8219" s="9"/>
      <c r="M8219" s="9"/>
      <c r="N8219" s="9"/>
    </row>
    <row r="8220" spans="12:14" x14ac:dyDescent="0.25">
      <c r="L8220" s="9"/>
      <c r="M8220" s="9"/>
      <c r="N8220" s="9"/>
    </row>
    <row r="8221" spans="12:14" x14ac:dyDescent="0.25">
      <c r="L8221" s="9"/>
      <c r="M8221" s="9"/>
      <c r="N8221" s="9"/>
    </row>
    <row r="8222" spans="12:14" x14ac:dyDescent="0.25">
      <c r="L8222" s="9"/>
      <c r="M8222" s="9"/>
      <c r="N8222" s="9"/>
    </row>
    <row r="8223" spans="12:14" x14ac:dyDescent="0.25">
      <c r="L8223" s="9"/>
      <c r="M8223" s="9"/>
      <c r="N8223" s="9"/>
    </row>
    <row r="8224" spans="12:14" x14ac:dyDescent="0.25">
      <c r="L8224" s="9"/>
      <c r="M8224" s="9"/>
      <c r="N8224" s="9"/>
    </row>
    <row r="8225" spans="12:14" x14ac:dyDescent="0.25">
      <c r="L8225" s="9"/>
      <c r="M8225" s="9"/>
      <c r="N8225" s="9"/>
    </row>
    <row r="8226" spans="12:14" x14ac:dyDescent="0.25">
      <c r="L8226" s="9"/>
      <c r="M8226" s="9"/>
      <c r="N8226" s="9"/>
    </row>
    <row r="8227" spans="12:14" x14ac:dyDescent="0.25">
      <c r="L8227" s="9"/>
      <c r="M8227" s="9"/>
      <c r="N8227" s="9"/>
    </row>
    <row r="8228" spans="12:14" x14ac:dyDescent="0.25">
      <c r="L8228" s="9"/>
      <c r="M8228" s="9"/>
      <c r="N8228" s="9"/>
    </row>
    <row r="8229" spans="12:14" x14ac:dyDescent="0.25">
      <c r="L8229" s="9"/>
      <c r="M8229" s="9"/>
      <c r="N8229" s="9"/>
    </row>
    <row r="8230" spans="12:14" x14ac:dyDescent="0.25">
      <c r="L8230" s="9"/>
      <c r="M8230" s="9"/>
      <c r="N8230" s="9"/>
    </row>
    <row r="8231" spans="12:14" x14ac:dyDescent="0.25">
      <c r="L8231" s="9"/>
      <c r="M8231" s="9"/>
      <c r="N8231" s="9"/>
    </row>
    <row r="8232" spans="12:14" x14ac:dyDescent="0.25">
      <c r="L8232" s="9"/>
      <c r="M8232" s="9"/>
      <c r="N8232" s="9"/>
    </row>
    <row r="8233" spans="12:14" x14ac:dyDescent="0.25">
      <c r="L8233" s="9"/>
      <c r="M8233" s="9"/>
      <c r="N8233" s="9"/>
    </row>
    <row r="8234" spans="12:14" x14ac:dyDescent="0.25">
      <c r="L8234" s="9"/>
      <c r="M8234" s="9"/>
      <c r="N8234" s="9"/>
    </row>
    <row r="8235" spans="12:14" x14ac:dyDescent="0.25">
      <c r="L8235" s="9"/>
      <c r="M8235" s="9"/>
      <c r="N8235" s="9"/>
    </row>
    <row r="8236" spans="12:14" x14ac:dyDescent="0.25">
      <c r="L8236" s="9"/>
      <c r="M8236" s="9"/>
      <c r="N8236" s="9"/>
    </row>
    <row r="8237" spans="12:14" x14ac:dyDescent="0.25">
      <c r="L8237" s="9"/>
      <c r="M8237" s="9"/>
      <c r="N8237" s="9"/>
    </row>
    <row r="8238" spans="12:14" x14ac:dyDescent="0.25">
      <c r="L8238" s="9"/>
      <c r="M8238" s="9"/>
      <c r="N8238" s="9"/>
    </row>
    <row r="8239" spans="12:14" x14ac:dyDescent="0.25">
      <c r="L8239" s="9"/>
      <c r="M8239" s="9"/>
      <c r="N8239" s="9"/>
    </row>
    <row r="8240" spans="12:14" x14ac:dyDescent="0.25">
      <c r="L8240" s="9"/>
      <c r="M8240" s="9"/>
      <c r="N8240" s="9"/>
    </row>
    <row r="8241" spans="12:14" x14ac:dyDescent="0.25">
      <c r="L8241" s="9"/>
      <c r="M8241" s="9"/>
      <c r="N8241" s="9"/>
    </row>
    <row r="8242" spans="12:14" x14ac:dyDescent="0.25">
      <c r="L8242" s="9"/>
      <c r="M8242" s="9"/>
      <c r="N8242" s="9"/>
    </row>
    <row r="8243" spans="12:14" x14ac:dyDescent="0.25">
      <c r="L8243" s="9"/>
      <c r="M8243" s="9"/>
      <c r="N8243" s="9"/>
    </row>
    <row r="8244" spans="12:14" x14ac:dyDescent="0.25">
      <c r="L8244" s="9"/>
      <c r="M8244" s="9"/>
      <c r="N8244" s="9"/>
    </row>
    <row r="8245" spans="12:14" x14ac:dyDescent="0.25">
      <c r="L8245" s="9"/>
      <c r="M8245" s="9"/>
      <c r="N8245" s="9"/>
    </row>
    <row r="8246" spans="12:14" x14ac:dyDescent="0.25">
      <c r="L8246" s="9"/>
      <c r="M8246" s="9"/>
      <c r="N8246" s="9"/>
    </row>
    <row r="8247" spans="12:14" x14ac:dyDescent="0.25">
      <c r="L8247" s="9"/>
      <c r="M8247" s="9"/>
      <c r="N8247" s="9"/>
    </row>
    <row r="8248" spans="12:14" x14ac:dyDescent="0.25">
      <c r="L8248" s="9"/>
      <c r="M8248" s="9"/>
      <c r="N8248" s="9"/>
    </row>
    <row r="8249" spans="12:14" x14ac:dyDescent="0.25">
      <c r="L8249" s="9"/>
      <c r="M8249" s="9"/>
      <c r="N8249" s="9"/>
    </row>
    <row r="8250" spans="12:14" x14ac:dyDescent="0.25">
      <c r="L8250" s="9"/>
      <c r="M8250" s="9"/>
      <c r="N8250" s="9"/>
    </row>
    <row r="8251" spans="12:14" x14ac:dyDescent="0.25">
      <c r="L8251" s="9"/>
      <c r="M8251" s="9"/>
      <c r="N8251" s="9"/>
    </row>
    <row r="8252" spans="12:14" x14ac:dyDescent="0.25">
      <c r="L8252" s="9"/>
      <c r="M8252" s="9"/>
      <c r="N8252" s="9"/>
    </row>
    <row r="8253" spans="12:14" x14ac:dyDescent="0.25">
      <c r="L8253" s="9"/>
      <c r="M8253" s="9"/>
      <c r="N8253" s="9"/>
    </row>
    <row r="8254" spans="12:14" x14ac:dyDescent="0.25">
      <c r="L8254" s="9"/>
      <c r="M8254" s="9"/>
      <c r="N8254" s="9"/>
    </row>
    <row r="8255" spans="12:14" x14ac:dyDescent="0.25">
      <c r="L8255" s="9"/>
      <c r="M8255" s="9"/>
      <c r="N8255" s="9"/>
    </row>
    <row r="8256" spans="12:14" x14ac:dyDescent="0.25">
      <c r="L8256" s="9"/>
      <c r="M8256" s="9"/>
      <c r="N8256" s="9"/>
    </row>
    <row r="8257" spans="12:14" x14ac:dyDescent="0.25">
      <c r="L8257" s="9"/>
      <c r="M8257" s="9"/>
      <c r="N8257" s="9"/>
    </row>
    <row r="8258" spans="12:14" x14ac:dyDescent="0.25">
      <c r="L8258" s="9"/>
      <c r="M8258" s="9"/>
      <c r="N8258" s="9"/>
    </row>
    <row r="8259" spans="12:14" x14ac:dyDescent="0.25">
      <c r="L8259" s="9"/>
      <c r="M8259" s="9"/>
      <c r="N8259" s="9"/>
    </row>
    <row r="8260" spans="12:14" x14ac:dyDescent="0.25">
      <c r="L8260" s="9"/>
      <c r="M8260" s="9"/>
      <c r="N8260" s="9"/>
    </row>
    <row r="8261" spans="12:14" x14ac:dyDescent="0.25">
      <c r="L8261" s="9"/>
      <c r="M8261" s="9"/>
      <c r="N8261" s="9"/>
    </row>
    <row r="8262" spans="12:14" x14ac:dyDescent="0.25">
      <c r="L8262" s="9"/>
      <c r="M8262" s="9"/>
      <c r="N8262" s="9"/>
    </row>
    <row r="8263" spans="12:14" x14ac:dyDescent="0.25">
      <c r="L8263" s="9"/>
      <c r="M8263" s="9"/>
      <c r="N8263" s="9"/>
    </row>
    <row r="8264" spans="12:14" x14ac:dyDescent="0.25">
      <c r="L8264" s="9"/>
      <c r="M8264" s="9"/>
      <c r="N8264" s="9"/>
    </row>
    <row r="8265" spans="12:14" x14ac:dyDescent="0.25">
      <c r="L8265" s="9"/>
      <c r="M8265" s="9"/>
      <c r="N8265" s="9"/>
    </row>
    <row r="8266" spans="12:14" x14ac:dyDescent="0.25">
      <c r="L8266" s="9"/>
      <c r="M8266" s="9"/>
      <c r="N8266" s="9"/>
    </row>
    <row r="8267" spans="12:14" x14ac:dyDescent="0.25">
      <c r="L8267" s="9"/>
      <c r="M8267" s="9"/>
      <c r="N8267" s="9"/>
    </row>
    <row r="8268" spans="12:14" x14ac:dyDescent="0.25">
      <c r="L8268" s="9"/>
      <c r="M8268" s="9"/>
      <c r="N8268" s="9"/>
    </row>
    <row r="8269" spans="12:14" x14ac:dyDescent="0.25">
      <c r="L8269" s="9"/>
      <c r="M8269" s="9"/>
      <c r="N8269" s="9"/>
    </row>
    <row r="8270" spans="12:14" x14ac:dyDescent="0.25">
      <c r="L8270" s="9"/>
      <c r="M8270" s="9"/>
      <c r="N8270" s="9"/>
    </row>
    <row r="8271" spans="12:14" x14ac:dyDescent="0.25">
      <c r="L8271" s="9"/>
      <c r="M8271" s="9"/>
      <c r="N8271" s="9"/>
    </row>
    <row r="8272" spans="12:14" x14ac:dyDescent="0.25">
      <c r="L8272" s="9"/>
      <c r="M8272" s="9"/>
      <c r="N8272" s="9"/>
    </row>
    <row r="8273" spans="12:14" x14ac:dyDescent="0.25">
      <c r="L8273" s="9"/>
      <c r="M8273" s="9"/>
      <c r="N8273" s="9"/>
    </row>
    <row r="8274" spans="12:14" x14ac:dyDescent="0.25">
      <c r="L8274" s="9"/>
      <c r="M8274" s="9"/>
      <c r="N8274" s="9"/>
    </row>
    <row r="8275" spans="12:14" x14ac:dyDescent="0.25">
      <c r="L8275" s="9"/>
      <c r="M8275" s="9"/>
      <c r="N8275" s="9"/>
    </row>
    <row r="8276" spans="12:14" x14ac:dyDescent="0.25">
      <c r="L8276" s="9"/>
      <c r="M8276" s="9"/>
      <c r="N8276" s="9"/>
    </row>
    <row r="8277" spans="12:14" x14ac:dyDescent="0.25">
      <c r="L8277" s="9"/>
      <c r="M8277" s="9"/>
      <c r="N8277" s="9"/>
    </row>
    <row r="8278" spans="12:14" x14ac:dyDescent="0.25">
      <c r="L8278" s="9"/>
      <c r="M8278" s="9"/>
      <c r="N8278" s="9"/>
    </row>
    <row r="8279" spans="12:14" x14ac:dyDescent="0.25">
      <c r="L8279" s="9"/>
      <c r="M8279" s="9"/>
      <c r="N8279" s="9"/>
    </row>
    <row r="8280" spans="12:14" x14ac:dyDescent="0.25">
      <c r="L8280" s="9"/>
      <c r="M8280" s="9"/>
      <c r="N8280" s="9"/>
    </row>
    <row r="8281" spans="12:14" x14ac:dyDescent="0.25">
      <c r="L8281" s="9"/>
      <c r="M8281" s="9"/>
      <c r="N8281" s="9"/>
    </row>
    <row r="8282" spans="12:14" x14ac:dyDescent="0.25">
      <c r="L8282" s="9"/>
      <c r="M8282" s="9"/>
      <c r="N8282" s="9"/>
    </row>
    <row r="8283" spans="12:14" x14ac:dyDescent="0.25">
      <c r="L8283" s="9"/>
      <c r="M8283" s="9"/>
      <c r="N8283" s="9"/>
    </row>
    <row r="8284" spans="12:14" x14ac:dyDescent="0.25">
      <c r="L8284" s="9"/>
      <c r="M8284" s="9"/>
      <c r="N8284" s="9"/>
    </row>
    <row r="8285" spans="12:14" x14ac:dyDescent="0.25">
      <c r="L8285" s="9"/>
      <c r="M8285" s="9"/>
      <c r="N8285" s="9"/>
    </row>
    <row r="8286" spans="12:14" x14ac:dyDescent="0.25">
      <c r="L8286" s="9"/>
      <c r="M8286" s="9"/>
      <c r="N8286" s="9"/>
    </row>
    <row r="8287" spans="12:14" x14ac:dyDescent="0.25">
      <c r="L8287" s="9"/>
      <c r="M8287" s="9"/>
      <c r="N8287" s="9"/>
    </row>
    <row r="8288" spans="12:14" x14ac:dyDescent="0.25">
      <c r="L8288" s="9"/>
      <c r="M8288" s="9"/>
      <c r="N8288" s="9"/>
    </row>
    <row r="8289" spans="12:14" x14ac:dyDescent="0.25">
      <c r="L8289" s="9"/>
      <c r="M8289" s="9"/>
      <c r="N8289" s="9"/>
    </row>
    <row r="8290" spans="12:14" x14ac:dyDescent="0.25">
      <c r="L8290" s="9"/>
      <c r="M8290" s="9"/>
      <c r="N8290" s="9"/>
    </row>
    <row r="8291" spans="12:14" x14ac:dyDescent="0.25">
      <c r="L8291" s="9"/>
      <c r="M8291" s="9"/>
      <c r="N8291" s="9"/>
    </row>
    <row r="8292" spans="12:14" x14ac:dyDescent="0.25">
      <c r="L8292" s="9"/>
      <c r="M8292" s="9"/>
      <c r="N8292" s="9"/>
    </row>
    <row r="8293" spans="12:14" x14ac:dyDescent="0.25">
      <c r="L8293" s="9"/>
      <c r="M8293" s="9"/>
      <c r="N8293" s="9"/>
    </row>
    <row r="8294" spans="12:14" x14ac:dyDescent="0.25">
      <c r="L8294" s="9"/>
      <c r="M8294" s="9"/>
      <c r="N8294" s="9"/>
    </row>
    <row r="8295" spans="12:14" x14ac:dyDescent="0.25">
      <c r="L8295" s="9"/>
      <c r="M8295" s="9"/>
      <c r="N8295" s="9"/>
    </row>
    <row r="8296" spans="12:14" x14ac:dyDescent="0.25">
      <c r="L8296" s="9"/>
      <c r="M8296" s="9"/>
      <c r="N8296" s="9"/>
    </row>
    <row r="8297" spans="12:14" x14ac:dyDescent="0.25">
      <c r="L8297" s="9"/>
      <c r="M8297" s="9"/>
      <c r="N8297" s="9"/>
    </row>
    <row r="8298" spans="12:14" x14ac:dyDescent="0.25">
      <c r="L8298" s="9"/>
      <c r="M8298" s="9"/>
      <c r="N8298" s="9"/>
    </row>
    <row r="8299" spans="12:14" x14ac:dyDescent="0.25">
      <c r="L8299" s="9"/>
      <c r="M8299" s="9"/>
      <c r="N8299" s="9"/>
    </row>
    <row r="8300" spans="12:14" x14ac:dyDescent="0.25">
      <c r="L8300" s="9"/>
      <c r="M8300" s="9"/>
      <c r="N8300" s="9"/>
    </row>
    <row r="8301" spans="12:14" x14ac:dyDescent="0.25">
      <c r="L8301" s="9"/>
      <c r="M8301" s="9"/>
      <c r="N8301" s="9"/>
    </row>
    <row r="8302" spans="12:14" x14ac:dyDescent="0.25">
      <c r="L8302" s="9"/>
      <c r="M8302" s="9"/>
      <c r="N8302" s="9"/>
    </row>
    <row r="8303" spans="12:14" x14ac:dyDescent="0.25">
      <c r="L8303" s="9"/>
      <c r="M8303" s="9"/>
      <c r="N8303" s="9"/>
    </row>
    <row r="8304" spans="12:14" x14ac:dyDescent="0.25">
      <c r="L8304" s="9"/>
      <c r="M8304" s="9"/>
      <c r="N8304" s="9"/>
    </row>
    <row r="8305" spans="12:14" x14ac:dyDescent="0.25">
      <c r="L8305" s="9"/>
      <c r="M8305" s="9"/>
      <c r="N8305" s="9"/>
    </row>
    <row r="8306" spans="12:14" x14ac:dyDescent="0.25">
      <c r="L8306" s="9"/>
      <c r="M8306" s="9"/>
      <c r="N8306" s="9"/>
    </row>
    <row r="8307" spans="12:14" x14ac:dyDescent="0.25">
      <c r="L8307" s="9"/>
      <c r="M8307" s="9"/>
      <c r="N8307" s="9"/>
    </row>
    <row r="8308" spans="12:14" x14ac:dyDescent="0.25">
      <c r="L8308" s="9"/>
      <c r="M8308" s="9"/>
      <c r="N8308" s="9"/>
    </row>
    <row r="8309" spans="12:14" x14ac:dyDescent="0.25">
      <c r="L8309" s="9"/>
      <c r="M8309" s="9"/>
      <c r="N8309" s="9"/>
    </row>
    <row r="8310" spans="12:14" x14ac:dyDescent="0.25">
      <c r="L8310" s="9"/>
      <c r="M8310" s="9"/>
      <c r="N8310" s="9"/>
    </row>
    <row r="8311" spans="12:14" x14ac:dyDescent="0.25">
      <c r="L8311" s="9"/>
      <c r="M8311" s="9"/>
      <c r="N8311" s="9"/>
    </row>
    <row r="8312" spans="12:14" x14ac:dyDescent="0.25">
      <c r="L8312" s="9"/>
      <c r="M8312" s="9"/>
      <c r="N8312" s="9"/>
    </row>
    <row r="8313" spans="12:14" x14ac:dyDescent="0.25">
      <c r="L8313" s="9"/>
      <c r="M8313" s="9"/>
      <c r="N8313" s="9"/>
    </row>
    <row r="8314" spans="12:14" x14ac:dyDescent="0.25">
      <c r="L8314" s="9"/>
      <c r="M8314" s="9"/>
      <c r="N8314" s="9"/>
    </row>
    <row r="8315" spans="12:14" x14ac:dyDescent="0.25">
      <c r="L8315" s="9"/>
      <c r="M8315" s="9"/>
      <c r="N8315" s="9"/>
    </row>
    <row r="8316" spans="12:14" x14ac:dyDescent="0.25">
      <c r="L8316" s="9"/>
      <c r="M8316" s="9"/>
      <c r="N8316" s="9"/>
    </row>
    <row r="8317" spans="12:14" x14ac:dyDescent="0.25">
      <c r="L8317" s="9"/>
      <c r="M8317" s="9"/>
      <c r="N8317" s="9"/>
    </row>
    <row r="8318" spans="12:14" x14ac:dyDescent="0.25">
      <c r="L8318" s="9"/>
      <c r="M8318" s="9"/>
      <c r="N8318" s="9"/>
    </row>
    <row r="8319" spans="12:14" x14ac:dyDescent="0.25">
      <c r="L8319" s="9"/>
      <c r="M8319" s="9"/>
      <c r="N8319" s="9"/>
    </row>
    <row r="8320" spans="12:14" x14ac:dyDescent="0.25">
      <c r="L8320" s="9"/>
      <c r="M8320" s="9"/>
      <c r="N8320" s="9"/>
    </row>
    <row r="8321" spans="12:14" x14ac:dyDescent="0.25">
      <c r="L8321" s="9"/>
      <c r="M8321" s="9"/>
      <c r="N8321" s="9"/>
    </row>
    <row r="8322" spans="12:14" x14ac:dyDescent="0.25">
      <c r="L8322" s="9"/>
      <c r="M8322" s="9"/>
      <c r="N8322" s="9"/>
    </row>
    <row r="8323" spans="12:14" x14ac:dyDescent="0.25">
      <c r="L8323" s="9"/>
      <c r="M8323" s="9"/>
      <c r="N8323" s="9"/>
    </row>
    <row r="8324" spans="12:14" x14ac:dyDescent="0.25">
      <c r="L8324" s="9"/>
      <c r="M8324" s="9"/>
      <c r="N8324" s="9"/>
    </row>
    <row r="8325" spans="12:14" x14ac:dyDescent="0.25">
      <c r="L8325" s="9"/>
      <c r="M8325" s="9"/>
      <c r="N8325" s="9"/>
    </row>
    <row r="8326" spans="12:14" x14ac:dyDescent="0.25">
      <c r="L8326" s="9"/>
      <c r="M8326" s="9"/>
      <c r="N8326" s="9"/>
    </row>
    <row r="8327" spans="12:14" x14ac:dyDescent="0.25">
      <c r="L8327" s="9"/>
      <c r="M8327" s="9"/>
      <c r="N8327" s="9"/>
    </row>
    <row r="8328" spans="12:14" x14ac:dyDescent="0.25">
      <c r="L8328" s="9"/>
      <c r="M8328" s="9"/>
      <c r="N8328" s="9"/>
    </row>
    <row r="8329" spans="12:14" x14ac:dyDescent="0.25">
      <c r="L8329" s="9"/>
      <c r="M8329" s="9"/>
      <c r="N8329" s="9"/>
    </row>
    <row r="8330" spans="12:14" x14ac:dyDescent="0.25">
      <c r="L8330" s="9"/>
      <c r="M8330" s="9"/>
      <c r="N8330" s="9"/>
    </row>
    <row r="8331" spans="12:14" x14ac:dyDescent="0.25">
      <c r="L8331" s="9"/>
      <c r="M8331" s="9"/>
      <c r="N8331" s="9"/>
    </row>
    <row r="8332" spans="12:14" x14ac:dyDescent="0.25">
      <c r="L8332" s="9"/>
      <c r="M8332" s="9"/>
      <c r="N8332" s="9"/>
    </row>
    <row r="8333" spans="12:14" x14ac:dyDescent="0.25">
      <c r="L8333" s="9"/>
      <c r="M8333" s="9"/>
      <c r="N8333" s="9"/>
    </row>
    <row r="8334" spans="12:14" x14ac:dyDescent="0.25">
      <c r="L8334" s="9"/>
      <c r="M8334" s="9"/>
      <c r="N8334" s="9"/>
    </row>
    <row r="8335" spans="12:14" x14ac:dyDescent="0.25">
      <c r="L8335" s="9"/>
      <c r="M8335" s="9"/>
      <c r="N8335" s="9"/>
    </row>
    <row r="8336" spans="12:14" x14ac:dyDescent="0.25">
      <c r="L8336" s="9"/>
      <c r="M8336" s="9"/>
      <c r="N8336" s="9"/>
    </row>
    <row r="8337" spans="12:14" x14ac:dyDescent="0.25">
      <c r="L8337" s="9"/>
      <c r="M8337" s="9"/>
      <c r="N8337" s="9"/>
    </row>
    <row r="8338" spans="12:14" x14ac:dyDescent="0.25">
      <c r="L8338" s="9"/>
      <c r="M8338" s="9"/>
      <c r="N8338" s="9"/>
    </row>
    <row r="8339" spans="12:14" x14ac:dyDescent="0.25">
      <c r="L8339" s="9"/>
      <c r="M8339" s="9"/>
      <c r="N8339" s="9"/>
    </row>
    <row r="8340" spans="12:14" x14ac:dyDescent="0.25">
      <c r="L8340" s="9"/>
      <c r="M8340" s="9"/>
      <c r="N8340" s="9"/>
    </row>
    <row r="8341" spans="12:14" x14ac:dyDescent="0.25">
      <c r="L8341" s="9"/>
      <c r="M8341" s="9"/>
      <c r="N8341" s="9"/>
    </row>
    <row r="8342" spans="12:14" x14ac:dyDescent="0.25">
      <c r="L8342" s="9"/>
      <c r="M8342" s="9"/>
      <c r="N8342" s="9"/>
    </row>
    <row r="8343" spans="12:14" x14ac:dyDescent="0.25">
      <c r="L8343" s="9"/>
      <c r="M8343" s="9"/>
      <c r="N8343" s="9"/>
    </row>
    <row r="8344" spans="12:14" x14ac:dyDescent="0.25">
      <c r="L8344" s="9"/>
      <c r="M8344" s="9"/>
      <c r="N8344" s="9"/>
    </row>
    <row r="8345" spans="12:14" x14ac:dyDescent="0.25">
      <c r="L8345" s="9"/>
      <c r="M8345" s="9"/>
      <c r="N8345" s="9"/>
    </row>
    <row r="8346" spans="12:14" x14ac:dyDescent="0.25">
      <c r="L8346" s="9"/>
      <c r="M8346" s="9"/>
      <c r="N8346" s="9"/>
    </row>
    <row r="8347" spans="12:14" x14ac:dyDescent="0.25">
      <c r="L8347" s="9"/>
      <c r="M8347" s="9"/>
      <c r="N8347" s="9"/>
    </row>
    <row r="8348" spans="12:14" x14ac:dyDescent="0.25">
      <c r="L8348" s="9"/>
      <c r="M8348" s="9"/>
      <c r="N8348" s="9"/>
    </row>
    <row r="8349" spans="12:14" x14ac:dyDescent="0.25">
      <c r="L8349" s="9"/>
      <c r="M8349" s="9"/>
      <c r="N8349" s="9"/>
    </row>
    <row r="8350" spans="12:14" x14ac:dyDescent="0.25">
      <c r="L8350" s="9"/>
      <c r="M8350" s="9"/>
      <c r="N8350" s="9"/>
    </row>
    <row r="8351" spans="12:14" x14ac:dyDescent="0.25">
      <c r="L8351" s="9"/>
      <c r="M8351" s="9"/>
      <c r="N8351" s="9"/>
    </row>
    <row r="8352" spans="12:14" x14ac:dyDescent="0.25">
      <c r="L8352" s="9"/>
      <c r="M8352" s="9"/>
      <c r="N8352" s="9"/>
    </row>
    <row r="8353" spans="12:14" x14ac:dyDescent="0.25">
      <c r="L8353" s="9"/>
      <c r="M8353" s="9"/>
      <c r="N8353" s="9"/>
    </row>
    <row r="8354" spans="12:14" x14ac:dyDescent="0.25">
      <c r="L8354" s="9"/>
      <c r="M8354" s="9"/>
      <c r="N8354" s="9"/>
    </row>
    <row r="8355" spans="12:14" x14ac:dyDescent="0.25">
      <c r="L8355" s="9"/>
      <c r="M8355" s="9"/>
      <c r="N8355" s="9"/>
    </row>
    <row r="8356" spans="12:14" x14ac:dyDescent="0.25">
      <c r="L8356" s="9"/>
      <c r="M8356" s="9"/>
      <c r="N8356" s="9"/>
    </row>
    <row r="8357" spans="12:14" x14ac:dyDescent="0.25">
      <c r="L8357" s="9"/>
      <c r="M8357" s="9"/>
      <c r="N8357" s="9"/>
    </row>
    <row r="8358" spans="12:14" x14ac:dyDescent="0.25">
      <c r="L8358" s="9"/>
      <c r="M8358" s="9"/>
      <c r="N8358" s="9"/>
    </row>
    <row r="8359" spans="12:14" x14ac:dyDescent="0.25">
      <c r="L8359" s="9"/>
      <c r="M8359" s="9"/>
      <c r="N8359" s="9"/>
    </row>
    <row r="8360" spans="12:14" x14ac:dyDescent="0.25">
      <c r="L8360" s="9"/>
      <c r="M8360" s="9"/>
      <c r="N8360" s="9"/>
    </row>
    <row r="8361" spans="12:14" x14ac:dyDescent="0.25">
      <c r="L8361" s="9"/>
      <c r="M8361" s="9"/>
      <c r="N8361" s="9"/>
    </row>
    <row r="8362" spans="12:14" x14ac:dyDescent="0.25">
      <c r="L8362" s="9"/>
      <c r="M8362" s="9"/>
      <c r="N8362" s="9"/>
    </row>
    <row r="8363" spans="12:14" x14ac:dyDescent="0.25">
      <c r="L8363" s="9"/>
      <c r="M8363" s="9"/>
      <c r="N8363" s="9"/>
    </row>
    <row r="8364" spans="12:14" x14ac:dyDescent="0.25">
      <c r="L8364" s="9"/>
      <c r="M8364" s="9"/>
      <c r="N8364" s="9"/>
    </row>
    <row r="8365" spans="12:14" x14ac:dyDescent="0.25">
      <c r="L8365" s="9"/>
      <c r="M8365" s="9"/>
      <c r="N8365" s="9"/>
    </row>
    <row r="8366" spans="12:14" x14ac:dyDescent="0.25">
      <c r="L8366" s="9"/>
      <c r="M8366" s="9"/>
      <c r="N8366" s="9"/>
    </row>
    <row r="8367" spans="12:14" x14ac:dyDescent="0.25">
      <c r="L8367" s="9"/>
      <c r="M8367" s="9"/>
      <c r="N8367" s="9"/>
    </row>
    <row r="8368" spans="12:14" x14ac:dyDescent="0.25">
      <c r="L8368" s="9"/>
      <c r="M8368" s="9"/>
      <c r="N8368" s="9"/>
    </row>
    <row r="8369" spans="12:14" x14ac:dyDescent="0.25">
      <c r="L8369" s="9"/>
      <c r="M8369" s="9"/>
      <c r="N8369" s="9"/>
    </row>
    <row r="8370" spans="12:14" x14ac:dyDescent="0.25">
      <c r="L8370" s="9"/>
      <c r="M8370" s="9"/>
      <c r="N8370" s="9"/>
    </row>
    <row r="8371" spans="12:14" x14ac:dyDescent="0.25">
      <c r="L8371" s="9"/>
      <c r="M8371" s="9"/>
      <c r="N8371" s="9"/>
    </row>
    <row r="8372" spans="12:14" x14ac:dyDescent="0.25">
      <c r="L8372" s="9"/>
      <c r="M8372" s="9"/>
      <c r="N8372" s="9"/>
    </row>
    <row r="8373" spans="12:14" x14ac:dyDescent="0.25">
      <c r="L8373" s="9"/>
      <c r="M8373" s="9"/>
      <c r="N8373" s="9"/>
    </row>
    <row r="8374" spans="12:14" x14ac:dyDescent="0.25">
      <c r="L8374" s="9"/>
      <c r="M8374" s="9"/>
      <c r="N8374" s="9"/>
    </row>
    <row r="8375" spans="12:14" x14ac:dyDescent="0.25">
      <c r="L8375" s="9"/>
      <c r="M8375" s="9"/>
      <c r="N8375" s="9"/>
    </row>
    <row r="8376" spans="12:14" x14ac:dyDescent="0.25">
      <c r="L8376" s="9"/>
      <c r="M8376" s="9"/>
      <c r="N8376" s="9"/>
    </row>
    <row r="8377" spans="12:14" x14ac:dyDescent="0.25">
      <c r="L8377" s="9"/>
      <c r="M8377" s="9"/>
      <c r="N8377" s="9"/>
    </row>
    <row r="8378" spans="12:14" x14ac:dyDescent="0.25">
      <c r="L8378" s="9"/>
      <c r="M8378" s="9"/>
      <c r="N8378" s="9"/>
    </row>
    <row r="8379" spans="12:14" x14ac:dyDescent="0.25">
      <c r="L8379" s="9"/>
      <c r="M8379" s="9"/>
      <c r="N8379" s="9"/>
    </row>
    <row r="8380" spans="12:14" x14ac:dyDescent="0.25">
      <c r="L8380" s="9"/>
      <c r="M8380" s="9"/>
      <c r="N8380" s="9"/>
    </row>
    <row r="8381" spans="12:14" x14ac:dyDescent="0.25">
      <c r="L8381" s="9"/>
      <c r="M8381" s="9"/>
      <c r="N8381" s="9"/>
    </row>
    <row r="8382" spans="12:14" x14ac:dyDescent="0.25">
      <c r="L8382" s="9"/>
      <c r="M8382" s="9"/>
      <c r="N8382" s="9"/>
    </row>
    <row r="8383" spans="12:14" x14ac:dyDescent="0.25">
      <c r="L8383" s="9"/>
      <c r="M8383" s="9"/>
      <c r="N8383" s="9"/>
    </row>
    <row r="8384" spans="12:14" x14ac:dyDescent="0.25">
      <c r="L8384" s="9"/>
      <c r="M8384" s="9"/>
      <c r="N8384" s="9"/>
    </row>
    <row r="8385" spans="12:14" x14ac:dyDescent="0.25">
      <c r="L8385" s="9"/>
      <c r="M8385" s="9"/>
      <c r="N8385" s="9"/>
    </row>
    <row r="8386" spans="12:14" x14ac:dyDescent="0.25">
      <c r="L8386" s="9"/>
      <c r="M8386" s="9"/>
      <c r="N8386" s="9"/>
    </row>
    <row r="8387" spans="12:14" x14ac:dyDescent="0.25">
      <c r="L8387" s="9"/>
      <c r="M8387" s="9"/>
      <c r="N8387" s="9"/>
    </row>
    <row r="8388" spans="12:14" x14ac:dyDescent="0.25">
      <c r="L8388" s="9"/>
      <c r="M8388" s="9"/>
      <c r="N8388" s="9"/>
    </row>
    <row r="8389" spans="12:14" x14ac:dyDescent="0.25">
      <c r="L8389" s="9"/>
      <c r="M8389" s="9"/>
      <c r="N8389" s="9"/>
    </row>
    <row r="8390" spans="12:14" x14ac:dyDescent="0.25">
      <c r="L8390" s="9"/>
      <c r="M8390" s="9"/>
      <c r="N8390" s="9"/>
    </row>
    <row r="8391" spans="12:14" x14ac:dyDescent="0.25">
      <c r="L8391" s="9"/>
      <c r="M8391" s="9"/>
      <c r="N8391" s="9"/>
    </row>
    <row r="8392" spans="12:14" x14ac:dyDescent="0.25">
      <c r="L8392" s="9"/>
      <c r="M8392" s="9"/>
      <c r="N8392" s="9"/>
    </row>
    <row r="8393" spans="12:14" x14ac:dyDescent="0.25">
      <c r="L8393" s="9"/>
      <c r="M8393" s="9"/>
      <c r="N8393" s="9"/>
    </row>
    <row r="8394" spans="12:14" x14ac:dyDescent="0.25">
      <c r="L8394" s="9"/>
      <c r="M8394" s="9"/>
      <c r="N8394" s="9"/>
    </row>
    <row r="8395" spans="12:14" x14ac:dyDescent="0.25">
      <c r="L8395" s="9"/>
      <c r="M8395" s="9"/>
      <c r="N8395" s="9"/>
    </row>
    <row r="8396" spans="12:14" x14ac:dyDescent="0.25">
      <c r="L8396" s="9"/>
      <c r="M8396" s="9"/>
      <c r="N8396" s="9"/>
    </row>
    <row r="8397" spans="12:14" x14ac:dyDescent="0.25">
      <c r="L8397" s="9"/>
      <c r="M8397" s="9"/>
      <c r="N8397" s="9"/>
    </row>
    <row r="8398" spans="12:14" x14ac:dyDescent="0.25">
      <c r="L8398" s="9"/>
      <c r="M8398" s="9"/>
      <c r="N8398" s="9"/>
    </row>
    <row r="8399" spans="12:14" x14ac:dyDescent="0.25">
      <c r="L8399" s="9"/>
      <c r="M8399" s="9"/>
      <c r="N8399" s="9"/>
    </row>
    <row r="8400" spans="12:14" x14ac:dyDescent="0.25">
      <c r="L8400" s="9"/>
      <c r="M8400" s="9"/>
      <c r="N8400" s="9"/>
    </row>
    <row r="8401" spans="12:14" x14ac:dyDescent="0.25">
      <c r="L8401" s="9"/>
      <c r="M8401" s="9"/>
      <c r="N8401" s="9"/>
    </row>
    <row r="8402" spans="12:14" x14ac:dyDescent="0.25">
      <c r="L8402" s="9"/>
      <c r="M8402" s="9"/>
      <c r="N8402" s="9"/>
    </row>
    <row r="8403" spans="12:14" x14ac:dyDescent="0.25">
      <c r="L8403" s="9"/>
      <c r="M8403" s="9"/>
      <c r="N8403" s="9"/>
    </row>
    <row r="8404" spans="12:14" x14ac:dyDescent="0.25">
      <c r="L8404" s="9"/>
      <c r="M8404" s="9"/>
      <c r="N8404" s="9"/>
    </row>
    <row r="8405" spans="12:14" x14ac:dyDescent="0.25">
      <c r="L8405" s="9"/>
      <c r="M8405" s="9"/>
      <c r="N8405" s="9"/>
    </row>
    <row r="8406" spans="12:14" x14ac:dyDescent="0.25">
      <c r="L8406" s="9"/>
      <c r="M8406" s="9"/>
      <c r="N8406" s="9"/>
    </row>
    <row r="8407" spans="12:14" x14ac:dyDescent="0.25">
      <c r="L8407" s="9"/>
      <c r="M8407" s="9"/>
      <c r="N8407" s="9"/>
    </row>
    <row r="8408" spans="12:14" x14ac:dyDescent="0.25">
      <c r="L8408" s="9"/>
      <c r="M8408" s="9"/>
      <c r="N8408" s="9"/>
    </row>
    <row r="8409" spans="12:14" x14ac:dyDescent="0.25">
      <c r="L8409" s="9"/>
      <c r="M8409" s="9"/>
      <c r="N8409" s="9"/>
    </row>
    <row r="8410" spans="12:14" x14ac:dyDescent="0.25">
      <c r="L8410" s="9"/>
      <c r="M8410" s="9"/>
      <c r="N8410" s="9"/>
    </row>
    <row r="8411" spans="12:14" x14ac:dyDescent="0.25">
      <c r="L8411" s="9"/>
      <c r="M8411" s="9"/>
      <c r="N8411" s="9"/>
    </row>
    <row r="8412" spans="12:14" x14ac:dyDescent="0.25">
      <c r="L8412" s="9"/>
      <c r="M8412" s="9"/>
      <c r="N8412" s="9"/>
    </row>
    <row r="8413" spans="12:14" x14ac:dyDescent="0.25">
      <c r="L8413" s="9"/>
      <c r="M8413" s="9"/>
      <c r="N8413" s="9"/>
    </row>
    <row r="8414" spans="12:14" x14ac:dyDescent="0.25">
      <c r="L8414" s="9"/>
      <c r="M8414" s="9"/>
      <c r="N8414" s="9"/>
    </row>
    <row r="8415" spans="12:14" x14ac:dyDescent="0.25">
      <c r="L8415" s="9"/>
      <c r="M8415" s="9"/>
      <c r="N8415" s="9"/>
    </row>
    <row r="8416" spans="12:14" x14ac:dyDescent="0.25">
      <c r="L8416" s="9"/>
      <c r="M8416" s="9"/>
      <c r="N8416" s="9"/>
    </row>
    <row r="8417" spans="12:14" x14ac:dyDescent="0.25">
      <c r="L8417" s="9"/>
      <c r="M8417" s="9"/>
      <c r="N8417" s="9"/>
    </row>
    <row r="8418" spans="12:14" x14ac:dyDescent="0.25">
      <c r="L8418" s="9"/>
      <c r="M8418" s="9"/>
      <c r="N8418" s="9"/>
    </row>
    <row r="8419" spans="12:14" x14ac:dyDescent="0.25">
      <c r="L8419" s="9"/>
      <c r="M8419" s="9"/>
      <c r="N8419" s="9"/>
    </row>
    <row r="8420" spans="12:14" x14ac:dyDescent="0.25">
      <c r="L8420" s="9"/>
      <c r="M8420" s="9"/>
      <c r="N8420" s="9"/>
    </row>
    <row r="8421" spans="12:14" x14ac:dyDescent="0.25">
      <c r="L8421" s="9"/>
      <c r="M8421" s="9"/>
      <c r="N8421" s="9"/>
    </row>
    <row r="8422" spans="12:14" x14ac:dyDescent="0.25">
      <c r="L8422" s="9"/>
      <c r="M8422" s="9"/>
      <c r="N8422" s="9"/>
    </row>
    <row r="8423" spans="12:14" x14ac:dyDescent="0.25">
      <c r="L8423" s="9"/>
      <c r="M8423" s="9"/>
      <c r="N8423" s="9"/>
    </row>
    <row r="8424" spans="12:14" x14ac:dyDescent="0.25">
      <c r="L8424" s="9"/>
      <c r="M8424" s="9"/>
      <c r="N8424" s="9"/>
    </row>
    <row r="8425" spans="12:14" x14ac:dyDescent="0.25">
      <c r="L8425" s="9"/>
      <c r="M8425" s="9"/>
      <c r="N8425" s="9"/>
    </row>
    <row r="8426" spans="12:14" x14ac:dyDescent="0.25">
      <c r="L8426" s="9"/>
      <c r="M8426" s="9"/>
      <c r="N8426" s="9"/>
    </row>
    <row r="8427" spans="12:14" x14ac:dyDescent="0.25">
      <c r="L8427" s="9"/>
      <c r="M8427" s="9"/>
      <c r="N8427" s="9"/>
    </row>
    <row r="8428" spans="12:14" x14ac:dyDescent="0.25">
      <c r="L8428" s="9"/>
      <c r="M8428" s="9"/>
      <c r="N8428" s="9"/>
    </row>
    <row r="8429" spans="12:14" x14ac:dyDescent="0.25">
      <c r="L8429" s="9"/>
      <c r="M8429" s="9"/>
      <c r="N8429" s="9"/>
    </row>
    <row r="8430" spans="12:14" x14ac:dyDescent="0.25">
      <c r="L8430" s="9"/>
      <c r="M8430" s="9"/>
      <c r="N8430" s="9"/>
    </row>
    <row r="8431" spans="12:14" x14ac:dyDescent="0.25">
      <c r="L8431" s="9"/>
      <c r="M8431" s="9"/>
      <c r="N8431" s="9"/>
    </row>
    <row r="8432" spans="12:14" x14ac:dyDescent="0.25">
      <c r="L8432" s="9"/>
      <c r="M8432" s="9"/>
      <c r="N8432" s="9"/>
    </row>
    <row r="8433" spans="12:14" x14ac:dyDescent="0.25">
      <c r="L8433" s="9"/>
      <c r="M8433" s="9"/>
      <c r="N8433" s="9"/>
    </row>
    <row r="8434" spans="12:14" x14ac:dyDescent="0.25">
      <c r="L8434" s="9"/>
      <c r="M8434" s="9"/>
      <c r="N8434" s="9"/>
    </row>
    <row r="8435" spans="12:14" x14ac:dyDescent="0.25">
      <c r="L8435" s="9"/>
      <c r="M8435" s="9"/>
      <c r="N8435" s="9"/>
    </row>
    <row r="8436" spans="12:14" x14ac:dyDescent="0.25">
      <c r="L8436" s="9"/>
      <c r="M8436" s="9"/>
      <c r="N8436" s="9"/>
    </row>
    <row r="8437" spans="12:14" x14ac:dyDescent="0.25">
      <c r="L8437" s="9"/>
      <c r="M8437" s="9"/>
      <c r="N8437" s="9"/>
    </row>
    <row r="8438" spans="12:14" x14ac:dyDescent="0.25">
      <c r="L8438" s="9"/>
      <c r="M8438" s="9"/>
      <c r="N8438" s="9"/>
    </row>
    <row r="8439" spans="12:14" x14ac:dyDescent="0.25">
      <c r="L8439" s="9"/>
      <c r="M8439" s="9"/>
      <c r="N8439" s="9"/>
    </row>
    <row r="8440" spans="12:14" x14ac:dyDescent="0.25">
      <c r="L8440" s="9"/>
      <c r="M8440" s="9"/>
      <c r="N8440" s="9"/>
    </row>
    <row r="8441" spans="12:14" x14ac:dyDescent="0.25">
      <c r="L8441" s="9"/>
      <c r="M8441" s="9"/>
      <c r="N8441" s="9"/>
    </row>
    <row r="8442" spans="12:14" x14ac:dyDescent="0.25">
      <c r="L8442" s="9"/>
      <c r="M8442" s="9"/>
      <c r="N8442" s="9"/>
    </row>
    <row r="8443" spans="12:14" x14ac:dyDescent="0.25">
      <c r="L8443" s="9"/>
      <c r="M8443" s="9"/>
      <c r="N8443" s="9"/>
    </row>
    <row r="8444" spans="12:14" x14ac:dyDescent="0.25">
      <c r="L8444" s="9"/>
      <c r="M8444" s="9"/>
      <c r="N8444" s="9"/>
    </row>
    <row r="8445" spans="12:14" x14ac:dyDescent="0.25">
      <c r="L8445" s="9"/>
      <c r="M8445" s="9"/>
      <c r="N8445" s="9"/>
    </row>
    <row r="8446" spans="12:14" x14ac:dyDescent="0.25">
      <c r="L8446" s="9"/>
      <c r="M8446" s="9"/>
      <c r="N8446" s="9"/>
    </row>
    <row r="8447" spans="12:14" x14ac:dyDescent="0.25">
      <c r="L8447" s="9"/>
      <c r="M8447" s="9"/>
      <c r="N8447" s="9"/>
    </row>
    <row r="8448" spans="12:14" x14ac:dyDescent="0.25">
      <c r="L8448" s="9"/>
      <c r="M8448" s="9"/>
      <c r="N8448" s="9"/>
    </row>
    <row r="8449" spans="12:14" x14ac:dyDescent="0.25">
      <c r="L8449" s="9"/>
      <c r="M8449" s="9"/>
      <c r="N8449" s="9"/>
    </row>
    <row r="8450" spans="12:14" x14ac:dyDescent="0.25">
      <c r="L8450" s="9"/>
      <c r="M8450" s="9"/>
      <c r="N8450" s="9"/>
    </row>
    <row r="8451" spans="12:14" x14ac:dyDescent="0.25">
      <c r="L8451" s="9"/>
      <c r="M8451" s="9"/>
      <c r="N8451" s="9"/>
    </row>
    <row r="8452" spans="12:14" x14ac:dyDescent="0.25">
      <c r="L8452" s="9"/>
      <c r="M8452" s="9"/>
      <c r="N8452" s="9"/>
    </row>
    <row r="8453" spans="12:14" x14ac:dyDescent="0.25">
      <c r="L8453" s="9"/>
      <c r="M8453" s="9"/>
      <c r="N8453" s="9"/>
    </row>
    <row r="8454" spans="12:14" x14ac:dyDescent="0.25">
      <c r="L8454" s="9"/>
      <c r="M8454" s="9"/>
      <c r="N8454" s="9"/>
    </row>
    <row r="8455" spans="12:14" x14ac:dyDescent="0.25">
      <c r="L8455" s="9"/>
      <c r="M8455" s="9"/>
      <c r="N8455" s="9"/>
    </row>
    <row r="8456" spans="12:14" x14ac:dyDescent="0.25">
      <c r="L8456" s="9"/>
      <c r="M8456" s="9"/>
      <c r="N8456" s="9"/>
    </row>
    <row r="8457" spans="12:14" x14ac:dyDescent="0.25">
      <c r="L8457" s="9"/>
      <c r="M8457" s="9"/>
      <c r="N8457" s="9"/>
    </row>
    <row r="8458" spans="12:14" x14ac:dyDescent="0.25">
      <c r="L8458" s="9"/>
      <c r="M8458" s="9"/>
      <c r="N8458" s="9"/>
    </row>
    <row r="8459" spans="12:14" x14ac:dyDescent="0.25">
      <c r="L8459" s="9"/>
      <c r="M8459" s="9"/>
      <c r="N8459" s="9"/>
    </row>
    <row r="8460" spans="12:14" x14ac:dyDescent="0.25">
      <c r="L8460" s="9"/>
      <c r="M8460" s="9"/>
      <c r="N8460" s="9"/>
    </row>
    <row r="8461" spans="12:14" x14ac:dyDescent="0.25">
      <c r="L8461" s="9"/>
      <c r="M8461" s="9"/>
      <c r="N8461" s="9"/>
    </row>
    <row r="8462" spans="12:14" x14ac:dyDescent="0.25">
      <c r="L8462" s="9"/>
      <c r="M8462" s="9"/>
      <c r="N8462" s="9"/>
    </row>
    <row r="8463" spans="12:14" x14ac:dyDescent="0.25">
      <c r="L8463" s="9"/>
      <c r="M8463" s="9"/>
      <c r="N8463" s="9"/>
    </row>
    <row r="8464" spans="12:14" x14ac:dyDescent="0.25">
      <c r="L8464" s="9"/>
      <c r="M8464" s="9"/>
      <c r="N8464" s="9"/>
    </row>
    <row r="8465" spans="12:14" x14ac:dyDescent="0.25">
      <c r="L8465" s="9"/>
      <c r="M8465" s="9"/>
      <c r="N8465" s="9"/>
    </row>
    <row r="8466" spans="12:14" x14ac:dyDescent="0.25">
      <c r="L8466" s="9"/>
      <c r="M8466" s="9"/>
      <c r="N8466" s="9"/>
    </row>
    <row r="8467" spans="12:14" x14ac:dyDescent="0.25">
      <c r="L8467" s="9"/>
      <c r="M8467" s="9"/>
      <c r="N8467" s="9"/>
    </row>
    <row r="8468" spans="12:14" x14ac:dyDescent="0.25">
      <c r="L8468" s="9"/>
      <c r="M8468" s="9"/>
      <c r="N8468" s="9"/>
    </row>
    <row r="8469" spans="12:14" x14ac:dyDescent="0.25">
      <c r="L8469" s="9"/>
      <c r="M8469" s="9"/>
      <c r="N8469" s="9"/>
    </row>
    <row r="8470" spans="12:14" x14ac:dyDescent="0.25">
      <c r="L8470" s="9"/>
      <c r="M8470" s="9"/>
      <c r="N8470" s="9"/>
    </row>
    <row r="8471" spans="12:14" x14ac:dyDescent="0.25">
      <c r="L8471" s="9"/>
      <c r="M8471" s="9"/>
      <c r="N8471" s="9"/>
    </row>
    <row r="8472" spans="12:14" x14ac:dyDescent="0.25">
      <c r="L8472" s="9"/>
      <c r="M8472" s="9"/>
      <c r="N8472" s="9"/>
    </row>
    <row r="8473" spans="12:14" x14ac:dyDescent="0.25">
      <c r="L8473" s="9"/>
      <c r="M8473" s="9"/>
      <c r="N8473" s="9"/>
    </row>
    <row r="8474" spans="12:14" x14ac:dyDescent="0.25">
      <c r="L8474" s="9"/>
      <c r="M8474" s="9"/>
      <c r="N8474" s="9"/>
    </row>
    <row r="8475" spans="12:14" x14ac:dyDescent="0.25">
      <c r="L8475" s="9"/>
      <c r="M8475" s="9"/>
      <c r="N8475" s="9"/>
    </row>
    <row r="8476" spans="12:14" x14ac:dyDescent="0.25">
      <c r="L8476" s="9"/>
      <c r="M8476" s="9"/>
      <c r="N8476" s="9"/>
    </row>
    <row r="8477" spans="12:14" x14ac:dyDescent="0.25">
      <c r="L8477" s="9"/>
      <c r="M8477" s="9"/>
      <c r="N8477" s="9"/>
    </row>
    <row r="8478" spans="12:14" x14ac:dyDescent="0.25">
      <c r="L8478" s="9"/>
      <c r="M8478" s="9"/>
      <c r="N8478" s="9"/>
    </row>
    <row r="8479" spans="12:14" x14ac:dyDescent="0.25">
      <c r="L8479" s="9"/>
      <c r="M8479" s="9"/>
      <c r="N8479" s="9"/>
    </row>
    <row r="8480" spans="12:14" x14ac:dyDescent="0.25">
      <c r="L8480" s="9"/>
      <c r="M8480" s="9"/>
      <c r="N8480" s="9"/>
    </row>
    <row r="8481" spans="12:14" x14ac:dyDescent="0.25">
      <c r="L8481" s="9"/>
      <c r="M8481" s="9"/>
      <c r="N8481" s="9"/>
    </row>
    <row r="8482" spans="12:14" x14ac:dyDescent="0.25">
      <c r="L8482" s="9"/>
      <c r="M8482" s="9"/>
      <c r="N8482" s="9"/>
    </row>
    <row r="8483" spans="12:14" x14ac:dyDescent="0.25">
      <c r="L8483" s="9"/>
      <c r="M8483" s="9"/>
      <c r="N8483" s="9"/>
    </row>
    <row r="8484" spans="12:14" x14ac:dyDescent="0.25">
      <c r="L8484" s="9"/>
      <c r="M8484" s="9"/>
      <c r="N8484" s="9"/>
    </row>
    <row r="8485" spans="12:14" x14ac:dyDescent="0.25">
      <c r="L8485" s="9"/>
      <c r="M8485" s="9"/>
      <c r="N8485" s="9"/>
    </row>
    <row r="8486" spans="12:14" x14ac:dyDescent="0.25">
      <c r="L8486" s="9"/>
      <c r="M8486" s="9"/>
      <c r="N8486" s="9"/>
    </row>
    <row r="8487" spans="12:14" x14ac:dyDescent="0.25">
      <c r="L8487" s="9"/>
      <c r="M8487" s="9"/>
      <c r="N8487" s="9"/>
    </row>
    <row r="8488" spans="12:14" x14ac:dyDescent="0.25">
      <c r="L8488" s="9"/>
      <c r="M8488" s="9"/>
      <c r="N8488" s="9"/>
    </row>
    <row r="8489" spans="12:14" x14ac:dyDescent="0.25">
      <c r="L8489" s="9"/>
      <c r="M8489" s="9"/>
      <c r="N8489" s="9"/>
    </row>
    <row r="8490" spans="12:14" x14ac:dyDescent="0.25">
      <c r="L8490" s="9"/>
      <c r="M8490" s="9"/>
      <c r="N8490" s="9"/>
    </row>
    <row r="8491" spans="12:14" x14ac:dyDescent="0.25">
      <c r="L8491" s="9"/>
      <c r="M8491" s="9"/>
      <c r="N8491" s="9"/>
    </row>
    <row r="8492" spans="12:14" x14ac:dyDescent="0.25">
      <c r="L8492" s="9"/>
      <c r="M8492" s="9"/>
      <c r="N8492" s="9"/>
    </row>
    <row r="8493" spans="12:14" x14ac:dyDescent="0.25">
      <c r="L8493" s="9"/>
      <c r="M8493" s="9"/>
      <c r="N8493" s="9"/>
    </row>
    <row r="8494" spans="12:14" x14ac:dyDescent="0.25">
      <c r="L8494" s="9"/>
      <c r="M8494" s="9"/>
      <c r="N8494" s="9"/>
    </row>
    <row r="8495" spans="12:14" x14ac:dyDescent="0.25">
      <c r="L8495" s="9"/>
      <c r="M8495" s="9"/>
      <c r="N8495" s="9"/>
    </row>
    <row r="8496" spans="12:14" x14ac:dyDescent="0.25">
      <c r="L8496" s="9"/>
      <c r="M8496" s="9"/>
      <c r="N8496" s="9"/>
    </row>
    <row r="8497" spans="12:14" x14ac:dyDescent="0.25">
      <c r="L8497" s="9"/>
      <c r="M8497" s="9"/>
      <c r="N8497" s="9"/>
    </row>
    <row r="8498" spans="12:14" x14ac:dyDescent="0.25">
      <c r="L8498" s="9"/>
      <c r="M8498" s="9"/>
      <c r="N8498" s="9"/>
    </row>
    <row r="8499" spans="12:14" x14ac:dyDescent="0.25">
      <c r="L8499" s="9"/>
      <c r="M8499" s="9"/>
      <c r="N8499" s="9"/>
    </row>
    <row r="8500" spans="12:14" x14ac:dyDescent="0.25">
      <c r="L8500" s="9"/>
      <c r="M8500" s="9"/>
      <c r="N8500" s="9"/>
    </row>
    <row r="8501" spans="12:14" x14ac:dyDescent="0.25">
      <c r="L8501" s="9"/>
      <c r="M8501" s="9"/>
      <c r="N8501" s="9"/>
    </row>
    <row r="8502" spans="12:14" x14ac:dyDescent="0.25">
      <c r="L8502" s="9"/>
      <c r="M8502" s="9"/>
      <c r="N8502" s="9"/>
    </row>
    <row r="8503" spans="12:14" x14ac:dyDescent="0.25">
      <c r="L8503" s="9"/>
      <c r="M8503" s="9"/>
      <c r="N8503" s="9"/>
    </row>
    <row r="8504" spans="12:14" x14ac:dyDescent="0.25">
      <c r="L8504" s="9"/>
      <c r="M8504" s="9"/>
      <c r="N8504" s="9"/>
    </row>
    <row r="8505" spans="12:14" x14ac:dyDescent="0.25">
      <c r="L8505" s="9"/>
      <c r="M8505" s="9"/>
      <c r="N8505" s="9"/>
    </row>
    <row r="8506" spans="12:14" x14ac:dyDescent="0.25">
      <c r="L8506" s="9"/>
      <c r="M8506" s="9"/>
      <c r="N8506" s="9"/>
    </row>
    <row r="8507" spans="12:14" x14ac:dyDescent="0.25">
      <c r="L8507" s="9"/>
      <c r="M8507" s="9"/>
      <c r="N8507" s="9"/>
    </row>
    <row r="8508" spans="12:14" x14ac:dyDescent="0.25">
      <c r="L8508" s="9"/>
      <c r="M8508" s="9"/>
      <c r="N8508" s="9"/>
    </row>
    <row r="8509" spans="12:14" x14ac:dyDescent="0.25">
      <c r="L8509" s="9"/>
      <c r="M8509" s="9"/>
      <c r="N8509" s="9"/>
    </row>
    <row r="8510" spans="12:14" x14ac:dyDescent="0.25">
      <c r="L8510" s="9"/>
      <c r="M8510" s="9"/>
      <c r="N8510" s="9"/>
    </row>
    <row r="8511" spans="12:14" x14ac:dyDescent="0.25">
      <c r="L8511" s="9"/>
      <c r="M8511" s="9"/>
      <c r="N8511" s="9"/>
    </row>
    <row r="8512" spans="12:14" x14ac:dyDescent="0.25">
      <c r="L8512" s="9"/>
      <c r="M8512" s="9"/>
      <c r="N8512" s="9"/>
    </row>
    <row r="8513" spans="12:14" x14ac:dyDescent="0.25">
      <c r="L8513" s="9"/>
      <c r="M8513" s="9"/>
      <c r="N8513" s="9"/>
    </row>
    <row r="8514" spans="12:14" x14ac:dyDescent="0.25">
      <c r="L8514" s="9"/>
      <c r="M8514" s="9"/>
      <c r="N8514" s="9"/>
    </row>
    <row r="8515" spans="12:14" x14ac:dyDescent="0.25">
      <c r="L8515" s="9"/>
      <c r="M8515" s="9"/>
      <c r="N8515" s="9"/>
    </row>
    <row r="8516" spans="12:14" x14ac:dyDescent="0.25">
      <c r="L8516" s="9"/>
      <c r="M8516" s="9"/>
      <c r="N8516" s="9"/>
    </row>
    <row r="8517" spans="12:14" x14ac:dyDescent="0.25">
      <c r="L8517" s="9"/>
      <c r="M8517" s="9"/>
      <c r="N8517" s="9"/>
    </row>
    <row r="8518" spans="12:14" x14ac:dyDescent="0.25">
      <c r="L8518" s="9"/>
      <c r="M8518" s="9"/>
      <c r="N8518" s="9"/>
    </row>
    <row r="8519" spans="12:14" x14ac:dyDescent="0.25">
      <c r="L8519" s="9"/>
      <c r="M8519" s="9"/>
      <c r="N8519" s="9"/>
    </row>
    <row r="8520" spans="12:14" x14ac:dyDescent="0.25">
      <c r="L8520" s="9"/>
      <c r="M8520" s="9"/>
      <c r="N8520" s="9"/>
    </row>
    <row r="8521" spans="12:14" x14ac:dyDescent="0.25">
      <c r="L8521" s="9"/>
      <c r="M8521" s="9"/>
      <c r="N8521" s="9"/>
    </row>
    <row r="8522" spans="12:14" x14ac:dyDescent="0.25">
      <c r="L8522" s="9"/>
      <c r="M8522" s="9"/>
      <c r="N8522" s="9"/>
    </row>
    <row r="8523" spans="12:14" x14ac:dyDescent="0.25">
      <c r="L8523" s="9"/>
      <c r="M8523" s="9"/>
      <c r="N8523" s="9"/>
    </row>
    <row r="8524" spans="12:14" x14ac:dyDescent="0.25">
      <c r="L8524" s="9"/>
      <c r="M8524" s="9"/>
      <c r="N8524" s="9"/>
    </row>
    <row r="8525" spans="12:14" x14ac:dyDescent="0.25">
      <c r="L8525" s="9"/>
      <c r="M8525" s="9"/>
      <c r="N8525" s="9"/>
    </row>
    <row r="8526" spans="12:14" x14ac:dyDescent="0.25">
      <c r="L8526" s="9"/>
      <c r="M8526" s="9"/>
      <c r="N8526" s="9"/>
    </row>
    <row r="8527" spans="12:14" x14ac:dyDescent="0.25">
      <c r="L8527" s="9"/>
      <c r="M8527" s="9"/>
      <c r="N8527" s="9"/>
    </row>
    <row r="8528" spans="12:14" x14ac:dyDescent="0.25">
      <c r="L8528" s="9"/>
      <c r="M8528" s="9"/>
      <c r="N8528" s="9"/>
    </row>
    <row r="8529" spans="12:14" x14ac:dyDescent="0.25">
      <c r="L8529" s="9"/>
      <c r="M8529" s="9"/>
      <c r="N8529" s="9"/>
    </row>
    <row r="8530" spans="12:14" x14ac:dyDescent="0.25">
      <c r="L8530" s="9"/>
      <c r="M8530" s="9"/>
      <c r="N8530" s="9"/>
    </row>
    <row r="8531" spans="12:14" x14ac:dyDescent="0.25">
      <c r="L8531" s="9"/>
      <c r="M8531" s="9"/>
      <c r="N8531" s="9"/>
    </row>
    <row r="8532" spans="12:14" x14ac:dyDescent="0.25">
      <c r="L8532" s="9"/>
      <c r="M8532" s="9"/>
      <c r="N8532" s="9"/>
    </row>
    <row r="8533" spans="12:14" x14ac:dyDescent="0.25">
      <c r="L8533" s="9"/>
      <c r="M8533" s="9"/>
      <c r="N8533" s="9"/>
    </row>
    <row r="8534" spans="12:14" x14ac:dyDescent="0.25">
      <c r="L8534" s="9"/>
      <c r="M8534" s="9"/>
      <c r="N8534" s="9"/>
    </row>
    <row r="8535" spans="12:14" x14ac:dyDescent="0.25">
      <c r="L8535" s="9"/>
      <c r="M8535" s="9"/>
      <c r="N8535" s="9"/>
    </row>
    <row r="8536" spans="12:14" x14ac:dyDescent="0.25">
      <c r="L8536" s="9"/>
      <c r="M8536" s="9"/>
      <c r="N8536" s="9"/>
    </row>
    <row r="8537" spans="12:14" x14ac:dyDescent="0.25">
      <c r="L8537" s="9"/>
      <c r="M8537" s="9"/>
      <c r="N8537" s="9"/>
    </row>
    <row r="8538" spans="12:14" x14ac:dyDescent="0.25">
      <c r="L8538" s="9"/>
      <c r="M8538" s="9"/>
      <c r="N8538" s="9"/>
    </row>
    <row r="8539" spans="12:14" x14ac:dyDescent="0.25">
      <c r="L8539" s="9"/>
      <c r="M8539" s="9"/>
      <c r="N8539" s="9"/>
    </row>
    <row r="8540" spans="12:14" x14ac:dyDescent="0.25">
      <c r="L8540" s="9"/>
      <c r="M8540" s="9"/>
      <c r="N8540" s="9"/>
    </row>
    <row r="8541" spans="12:14" x14ac:dyDescent="0.25">
      <c r="L8541" s="9"/>
      <c r="M8541" s="9"/>
      <c r="N8541" s="9"/>
    </row>
    <row r="8542" spans="12:14" x14ac:dyDescent="0.25">
      <c r="L8542" s="9"/>
      <c r="M8542" s="9"/>
      <c r="N8542" s="9"/>
    </row>
    <row r="8543" spans="12:14" x14ac:dyDescent="0.25">
      <c r="L8543" s="9"/>
      <c r="M8543" s="9"/>
      <c r="N8543" s="9"/>
    </row>
    <row r="8544" spans="12:14" x14ac:dyDescent="0.25">
      <c r="L8544" s="9"/>
      <c r="M8544" s="9"/>
      <c r="N8544" s="9"/>
    </row>
    <row r="8545" spans="12:14" x14ac:dyDescent="0.25">
      <c r="L8545" s="9"/>
      <c r="M8545" s="9"/>
      <c r="N8545" s="9"/>
    </row>
    <row r="8546" spans="12:14" x14ac:dyDescent="0.25">
      <c r="L8546" s="9"/>
      <c r="M8546" s="9"/>
      <c r="N8546" s="9"/>
    </row>
    <row r="8547" spans="12:14" x14ac:dyDescent="0.25">
      <c r="L8547" s="9"/>
      <c r="M8547" s="9"/>
      <c r="N8547" s="9"/>
    </row>
    <row r="8548" spans="12:14" x14ac:dyDescent="0.25">
      <c r="L8548" s="9"/>
      <c r="M8548" s="9"/>
      <c r="N8548" s="9"/>
    </row>
    <row r="8549" spans="12:14" x14ac:dyDescent="0.25">
      <c r="L8549" s="9"/>
      <c r="M8549" s="9"/>
      <c r="N8549" s="9"/>
    </row>
    <row r="8550" spans="12:14" x14ac:dyDescent="0.25">
      <c r="L8550" s="9"/>
      <c r="M8550" s="9"/>
      <c r="N8550" s="9"/>
    </row>
    <row r="8551" spans="12:14" x14ac:dyDescent="0.25">
      <c r="L8551" s="9"/>
      <c r="M8551" s="9"/>
      <c r="N8551" s="9"/>
    </row>
    <row r="8552" spans="12:14" x14ac:dyDescent="0.25">
      <c r="L8552" s="9"/>
      <c r="M8552" s="9"/>
      <c r="N8552" s="9"/>
    </row>
    <row r="8553" spans="12:14" x14ac:dyDescent="0.25">
      <c r="L8553" s="9"/>
      <c r="M8553" s="9"/>
      <c r="N8553" s="9"/>
    </row>
    <row r="8554" spans="12:14" x14ac:dyDescent="0.25">
      <c r="L8554" s="9"/>
      <c r="M8554" s="9"/>
      <c r="N8554" s="9"/>
    </row>
    <row r="8555" spans="12:14" x14ac:dyDescent="0.25">
      <c r="L8555" s="9"/>
      <c r="M8555" s="9"/>
      <c r="N8555" s="9"/>
    </row>
    <row r="8556" spans="12:14" x14ac:dyDescent="0.25">
      <c r="L8556" s="9"/>
      <c r="M8556" s="9"/>
      <c r="N8556" s="9"/>
    </row>
    <row r="8557" spans="12:14" x14ac:dyDescent="0.25">
      <c r="L8557" s="9"/>
      <c r="M8557" s="9"/>
      <c r="N8557" s="9"/>
    </row>
    <row r="8558" spans="12:14" x14ac:dyDescent="0.25">
      <c r="L8558" s="9"/>
      <c r="M8558" s="9"/>
      <c r="N8558" s="9"/>
    </row>
    <row r="8559" spans="12:14" x14ac:dyDescent="0.25">
      <c r="L8559" s="9"/>
      <c r="M8559" s="9"/>
      <c r="N8559" s="9"/>
    </row>
    <row r="8560" spans="12:14" x14ac:dyDescent="0.25">
      <c r="L8560" s="9"/>
      <c r="M8560" s="9"/>
      <c r="N8560" s="9"/>
    </row>
    <row r="8561" spans="12:14" x14ac:dyDescent="0.25">
      <c r="L8561" s="9"/>
      <c r="M8561" s="9"/>
      <c r="N8561" s="9"/>
    </row>
    <row r="8562" spans="12:14" x14ac:dyDescent="0.25">
      <c r="L8562" s="9"/>
      <c r="M8562" s="9"/>
      <c r="N8562" s="9"/>
    </row>
    <row r="8563" spans="12:14" x14ac:dyDescent="0.25">
      <c r="L8563" s="9"/>
      <c r="M8563" s="9"/>
      <c r="N8563" s="9"/>
    </row>
    <row r="8564" spans="12:14" x14ac:dyDescent="0.25">
      <c r="L8564" s="9"/>
      <c r="M8564" s="9"/>
      <c r="N8564" s="9"/>
    </row>
    <row r="8565" spans="12:14" x14ac:dyDescent="0.25">
      <c r="L8565" s="9"/>
      <c r="M8565" s="9"/>
      <c r="N8565" s="9"/>
    </row>
    <row r="8566" spans="12:14" x14ac:dyDescent="0.25">
      <c r="L8566" s="9"/>
      <c r="M8566" s="9"/>
      <c r="N8566" s="9"/>
    </row>
    <row r="8567" spans="12:14" x14ac:dyDescent="0.25">
      <c r="L8567" s="9"/>
      <c r="M8567" s="9"/>
      <c r="N8567" s="9"/>
    </row>
    <row r="8568" spans="12:14" x14ac:dyDescent="0.25">
      <c r="L8568" s="9"/>
      <c r="M8568" s="9"/>
      <c r="N8568" s="9"/>
    </row>
    <row r="8569" spans="12:14" x14ac:dyDescent="0.25">
      <c r="L8569" s="9"/>
      <c r="M8569" s="9"/>
      <c r="N8569" s="9"/>
    </row>
    <row r="8570" spans="12:14" x14ac:dyDescent="0.25">
      <c r="L8570" s="9"/>
      <c r="M8570" s="9"/>
      <c r="N8570" s="9"/>
    </row>
    <row r="8571" spans="12:14" x14ac:dyDescent="0.25">
      <c r="L8571" s="9"/>
      <c r="M8571" s="9"/>
      <c r="N8571" s="9"/>
    </row>
    <row r="8572" spans="12:14" x14ac:dyDescent="0.25">
      <c r="L8572" s="9"/>
      <c r="M8572" s="9"/>
      <c r="N8572" s="9"/>
    </row>
    <row r="8573" spans="12:14" x14ac:dyDescent="0.25">
      <c r="L8573" s="9"/>
      <c r="M8573" s="9"/>
      <c r="N8573" s="9"/>
    </row>
    <row r="8574" spans="12:14" x14ac:dyDescent="0.25">
      <c r="L8574" s="9"/>
      <c r="M8574" s="9"/>
      <c r="N8574" s="9"/>
    </row>
    <row r="8575" spans="12:14" x14ac:dyDescent="0.25">
      <c r="L8575" s="9"/>
      <c r="M8575" s="9"/>
      <c r="N8575" s="9"/>
    </row>
    <row r="8576" spans="12:14" x14ac:dyDescent="0.25">
      <c r="L8576" s="9"/>
      <c r="M8576" s="9"/>
      <c r="N8576" s="9"/>
    </row>
    <row r="8577" spans="12:14" x14ac:dyDescent="0.25">
      <c r="L8577" s="9"/>
      <c r="M8577" s="9"/>
      <c r="N8577" s="9"/>
    </row>
    <row r="8578" spans="12:14" x14ac:dyDescent="0.25">
      <c r="L8578" s="9"/>
      <c r="M8578" s="9"/>
      <c r="N8578" s="9"/>
    </row>
    <row r="8579" spans="12:14" x14ac:dyDescent="0.25">
      <c r="L8579" s="9"/>
      <c r="M8579" s="9"/>
      <c r="N8579" s="9"/>
    </row>
    <row r="8580" spans="12:14" x14ac:dyDescent="0.25">
      <c r="L8580" s="9"/>
      <c r="M8580" s="9"/>
      <c r="N8580" s="9"/>
    </row>
    <row r="8581" spans="12:14" x14ac:dyDescent="0.25">
      <c r="L8581" s="9"/>
      <c r="M8581" s="9"/>
      <c r="N8581" s="9"/>
    </row>
    <row r="8582" spans="12:14" x14ac:dyDescent="0.25">
      <c r="L8582" s="9"/>
      <c r="M8582" s="9"/>
      <c r="N8582" s="9"/>
    </row>
    <row r="8583" spans="12:14" x14ac:dyDescent="0.25">
      <c r="L8583" s="9"/>
      <c r="M8583" s="9"/>
      <c r="N8583" s="9"/>
    </row>
    <row r="8584" spans="12:14" x14ac:dyDescent="0.25">
      <c r="L8584" s="9"/>
      <c r="M8584" s="9"/>
      <c r="N8584" s="9"/>
    </row>
    <row r="8585" spans="12:14" x14ac:dyDescent="0.25">
      <c r="L8585" s="9"/>
      <c r="M8585" s="9"/>
      <c r="N8585" s="9"/>
    </row>
    <row r="8586" spans="12:14" x14ac:dyDescent="0.25">
      <c r="L8586" s="9"/>
      <c r="M8586" s="9"/>
      <c r="N8586" s="9"/>
    </row>
    <row r="8587" spans="12:14" x14ac:dyDescent="0.25">
      <c r="L8587" s="9"/>
      <c r="M8587" s="9"/>
      <c r="N8587" s="9"/>
    </row>
    <row r="8588" spans="12:14" x14ac:dyDescent="0.25">
      <c r="L8588" s="9"/>
      <c r="M8588" s="9"/>
      <c r="N8588" s="9"/>
    </row>
    <row r="8589" spans="12:14" x14ac:dyDescent="0.25">
      <c r="L8589" s="9"/>
      <c r="M8589" s="9"/>
      <c r="N8589" s="9"/>
    </row>
    <row r="8590" spans="12:14" x14ac:dyDescent="0.25">
      <c r="L8590" s="9"/>
      <c r="M8590" s="9"/>
      <c r="N8590" s="9"/>
    </row>
    <row r="8591" spans="12:14" x14ac:dyDescent="0.25">
      <c r="L8591" s="9"/>
      <c r="M8591" s="9"/>
      <c r="N8591" s="9"/>
    </row>
    <row r="8592" spans="12:14" x14ac:dyDescent="0.25">
      <c r="L8592" s="9"/>
      <c r="M8592" s="9"/>
      <c r="N8592" s="9"/>
    </row>
    <row r="8593" spans="12:14" x14ac:dyDescent="0.25">
      <c r="L8593" s="9"/>
      <c r="M8593" s="9"/>
      <c r="N8593" s="9"/>
    </row>
    <row r="8594" spans="12:14" x14ac:dyDescent="0.25">
      <c r="L8594" s="9"/>
      <c r="M8594" s="9"/>
      <c r="N8594" s="9"/>
    </row>
    <row r="8595" spans="12:14" x14ac:dyDescent="0.25">
      <c r="L8595" s="9"/>
      <c r="M8595" s="9"/>
      <c r="N8595" s="9"/>
    </row>
    <row r="8596" spans="12:14" x14ac:dyDescent="0.25">
      <c r="L8596" s="9"/>
      <c r="M8596" s="9"/>
      <c r="N8596" s="9"/>
    </row>
    <row r="8597" spans="12:14" x14ac:dyDescent="0.25">
      <c r="L8597" s="9"/>
      <c r="M8597" s="9"/>
      <c r="N8597" s="9"/>
    </row>
    <row r="8598" spans="12:14" x14ac:dyDescent="0.25">
      <c r="L8598" s="9"/>
      <c r="M8598" s="9"/>
      <c r="N8598" s="9"/>
    </row>
    <row r="8599" spans="12:14" x14ac:dyDescent="0.25">
      <c r="L8599" s="9"/>
      <c r="M8599" s="9"/>
      <c r="N8599" s="9"/>
    </row>
    <row r="8600" spans="12:14" x14ac:dyDescent="0.25">
      <c r="L8600" s="9"/>
      <c r="M8600" s="9"/>
      <c r="N8600" s="9"/>
    </row>
    <row r="8601" spans="12:14" x14ac:dyDescent="0.25">
      <c r="L8601" s="9"/>
      <c r="M8601" s="9"/>
      <c r="N8601" s="9"/>
    </row>
    <row r="8602" spans="12:14" x14ac:dyDescent="0.25">
      <c r="L8602" s="9"/>
      <c r="M8602" s="9"/>
      <c r="N8602" s="9"/>
    </row>
    <row r="8603" spans="12:14" x14ac:dyDescent="0.25">
      <c r="L8603" s="9"/>
      <c r="M8603" s="9"/>
      <c r="N8603" s="9"/>
    </row>
    <row r="8604" spans="12:14" x14ac:dyDescent="0.25">
      <c r="L8604" s="9"/>
      <c r="M8604" s="9"/>
      <c r="N8604" s="9"/>
    </row>
    <row r="8605" spans="12:14" x14ac:dyDescent="0.25">
      <c r="L8605" s="9"/>
      <c r="M8605" s="9"/>
      <c r="N8605" s="9"/>
    </row>
    <row r="8606" spans="12:14" x14ac:dyDescent="0.25">
      <c r="L8606" s="9"/>
      <c r="M8606" s="9"/>
      <c r="N8606" s="9"/>
    </row>
    <row r="8607" spans="12:14" x14ac:dyDescent="0.25">
      <c r="L8607" s="9"/>
      <c r="M8607" s="9"/>
      <c r="N8607" s="9"/>
    </row>
    <row r="8608" spans="12:14" x14ac:dyDescent="0.25">
      <c r="L8608" s="9"/>
      <c r="M8608" s="9"/>
      <c r="N8608" s="9"/>
    </row>
    <row r="8609" spans="12:14" x14ac:dyDescent="0.25">
      <c r="L8609" s="9"/>
      <c r="M8609" s="9"/>
      <c r="N8609" s="9"/>
    </row>
    <row r="8610" spans="12:14" x14ac:dyDescent="0.25">
      <c r="L8610" s="9"/>
      <c r="M8610" s="9"/>
      <c r="N8610" s="9"/>
    </row>
    <row r="8611" spans="12:14" x14ac:dyDescent="0.25">
      <c r="L8611" s="9"/>
      <c r="M8611" s="9"/>
      <c r="N8611" s="9"/>
    </row>
    <row r="8612" spans="12:14" x14ac:dyDescent="0.25">
      <c r="L8612" s="9"/>
      <c r="M8612" s="9"/>
      <c r="N8612" s="9"/>
    </row>
    <row r="8613" spans="12:14" x14ac:dyDescent="0.25">
      <c r="L8613" s="9"/>
      <c r="M8613" s="9"/>
      <c r="N8613" s="9"/>
    </row>
    <row r="8614" spans="12:14" x14ac:dyDescent="0.25">
      <c r="L8614" s="9"/>
      <c r="M8614" s="9"/>
      <c r="N8614" s="9"/>
    </row>
    <row r="8615" spans="12:14" x14ac:dyDescent="0.25">
      <c r="L8615" s="9"/>
      <c r="M8615" s="9"/>
      <c r="N8615" s="9"/>
    </row>
    <row r="8616" spans="12:14" x14ac:dyDescent="0.25">
      <c r="L8616" s="9"/>
      <c r="M8616" s="9"/>
      <c r="N8616" s="9"/>
    </row>
    <row r="8617" spans="12:14" x14ac:dyDescent="0.25">
      <c r="L8617" s="9"/>
      <c r="M8617" s="9"/>
      <c r="N8617" s="9"/>
    </row>
    <row r="8618" spans="12:14" x14ac:dyDescent="0.25">
      <c r="L8618" s="9"/>
      <c r="M8618" s="9"/>
      <c r="N8618" s="9"/>
    </row>
    <row r="8619" spans="12:14" x14ac:dyDescent="0.25">
      <c r="L8619" s="9"/>
      <c r="M8619" s="9"/>
      <c r="N8619" s="9"/>
    </row>
    <row r="8620" spans="12:14" x14ac:dyDescent="0.25">
      <c r="L8620" s="9"/>
      <c r="M8620" s="9"/>
      <c r="N8620" s="9"/>
    </row>
    <row r="8621" spans="12:14" x14ac:dyDescent="0.25">
      <c r="L8621" s="9"/>
      <c r="M8621" s="9"/>
      <c r="N8621" s="9"/>
    </row>
    <row r="8622" spans="12:14" x14ac:dyDescent="0.25">
      <c r="L8622" s="9"/>
      <c r="M8622" s="9"/>
      <c r="N8622" s="9"/>
    </row>
    <row r="8623" spans="12:14" x14ac:dyDescent="0.25">
      <c r="L8623" s="9"/>
      <c r="M8623" s="9"/>
      <c r="N8623" s="9"/>
    </row>
    <row r="8624" spans="12:14" x14ac:dyDescent="0.25">
      <c r="L8624" s="9"/>
      <c r="M8624" s="9"/>
      <c r="N8624" s="9"/>
    </row>
    <row r="8625" spans="12:14" x14ac:dyDescent="0.25">
      <c r="L8625" s="9"/>
      <c r="M8625" s="9"/>
      <c r="N8625" s="9"/>
    </row>
    <row r="8626" spans="12:14" x14ac:dyDescent="0.25">
      <c r="L8626" s="9"/>
      <c r="M8626" s="9"/>
      <c r="N8626" s="9"/>
    </row>
    <row r="8627" spans="12:14" x14ac:dyDescent="0.25">
      <c r="L8627" s="9"/>
      <c r="M8627" s="9"/>
      <c r="N8627" s="9"/>
    </row>
    <row r="8628" spans="12:14" x14ac:dyDescent="0.25">
      <c r="L8628" s="9"/>
      <c r="M8628" s="9"/>
      <c r="N8628" s="9"/>
    </row>
    <row r="8629" spans="12:14" x14ac:dyDescent="0.25">
      <c r="L8629" s="9"/>
      <c r="M8629" s="9"/>
      <c r="N8629" s="9"/>
    </row>
    <row r="8630" spans="12:14" x14ac:dyDescent="0.25">
      <c r="L8630" s="9"/>
      <c r="M8630" s="9"/>
      <c r="N8630" s="9"/>
    </row>
    <row r="8631" spans="12:14" x14ac:dyDescent="0.25">
      <c r="L8631" s="9"/>
      <c r="M8631" s="9"/>
      <c r="N8631" s="9"/>
    </row>
    <row r="8632" spans="12:14" x14ac:dyDescent="0.25">
      <c r="L8632" s="9"/>
      <c r="M8632" s="9"/>
      <c r="N8632" s="9"/>
    </row>
    <row r="8633" spans="12:14" x14ac:dyDescent="0.25">
      <c r="L8633" s="9"/>
      <c r="M8633" s="9"/>
      <c r="N8633" s="9"/>
    </row>
    <row r="8634" spans="12:14" x14ac:dyDescent="0.25">
      <c r="L8634" s="9"/>
      <c r="M8634" s="9"/>
      <c r="N8634" s="9"/>
    </row>
    <row r="8635" spans="12:14" x14ac:dyDescent="0.25">
      <c r="L8635" s="9"/>
      <c r="M8635" s="9"/>
      <c r="N8635" s="9"/>
    </row>
    <row r="8636" spans="12:14" x14ac:dyDescent="0.25">
      <c r="L8636" s="9"/>
      <c r="M8636" s="9"/>
      <c r="N8636" s="9"/>
    </row>
    <row r="8637" spans="12:14" x14ac:dyDescent="0.25">
      <c r="L8637" s="9"/>
      <c r="M8637" s="9"/>
      <c r="N8637" s="9"/>
    </row>
    <row r="8638" spans="12:14" x14ac:dyDescent="0.25">
      <c r="L8638" s="9"/>
      <c r="M8638" s="9"/>
      <c r="N8638" s="9"/>
    </row>
    <row r="8639" spans="12:14" x14ac:dyDescent="0.25">
      <c r="L8639" s="9"/>
      <c r="M8639" s="9"/>
      <c r="N8639" s="9"/>
    </row>
    <row r="8640" spans="12:14" x14ac:dyDescent="0.25">
      <c r="L8640" s="9"/>
      <c r="M8640" s="9"/>
      <c r="N8640" s="9"/>
    </row>
    <row r="8641" spans="12:14" x14ac:dyDescent="0.25">
      <c r="L8641" s="9"/>
      <c r="M8641" s="9"/>
      <c r="N8641" s="9"/>
    </row>
    <row r="8642" spans="12:14" x14ac:dyDescent="0.25">
      <c r="L8642" s="9"/>
      <c r="M8642" s="9"/>
      <c r="N8642" s="9"/>
    </row>
    <row r="8643" spans="12:14" x14ac:dyDescent="0.25">
      <c r="L8643" s="9"/>
      <c r="M8643" s="9"/>
      <c r="N8643" s="9"/>
    </row>
    <row r="8644" spans="12:14" x14ac:dyDescent="0.25">
      <c r="L8644" s="9"/>
      <c r="M8644" s="9"/>
      <c r="N8644" s="9"/>
    </row>
    <row r="8645" spans="12:14" x14ac:dyDescent="0.25">
      <c r="L8645" s="9"/>
      <c r="M8645" s="9"/>
      <c r="N8645" s="9"/>
    </row>
    <row r="8646" spans="12:14" x14ac:dyDescent="0.25">
      <c r="L8646" s="9"/>
      <c r="M8646" s="9"/>
      <c r="N8646" s="9"/>
    </row>
    <row r="8647" spans="12:14" x14ac:dyDescent="0.25">
      <c r="L8647" s="9"/>
      <c r="M8647" s="9"/>
      <c r="N8647" s="9"/>
    </row>
    <row r="8648" spans="12:14" x14ac:dyDescent="0.25">
      <c r="L8648" s="9"/>
      <c r="M8648" s="9"/>
      <c r="N8648" s="9"/>
    </row>
    <row r="8649" spans="12:14" x14ac:dyDescent="0.25">
      <c r="L8649" s="9"/>
      <c r="M8649" s="9"/>
      <c r="N8649" s="9"/>
    </row>
    <row r="8650" spans="12:14" x14ac:dyDescent="0.25">
      <c r="L8650" s="9"/>
      <c r="M8650" s="9"/>
      <c r="N8650" s="9"/>
    </row>
    <row r="8651" spans="12:14" x14ac:dyDescent="0.25">
      <c r="L8651" s="9"/>
      <c r="M8651" s="9"/>
      <c r="N8651" s="9"/>
    </row>
    <row r="8652" spans="12:14" x14ac:dyDescent="0.25">
      <c r="L8652" s="9"/>
      <c r="M8652" s="9"/>
      <c r="N8652" s="9"/>
    </row>
    <row r="8653" spans="12:14" x14ac:dyDescent="0.25">
      <c r="L8653" s="9"/>
      <c r="M8653" s="9"/>
      <c r="N8653" s="9"/>
    </row>
    <row r="8654" spans="12:14" x14ac:dyDescent="0.25">
      <c r="L8654" s="9"/>
      <c r="M8654" s="9"/>
      <c r="N8654" s="9"/>
    </row>
    <row r="8655" spans="12:14" x14ac:dyDescent="0.25">
      <c r="L8655" s="9"/>
      <c r="M8655" s="9"/>
      <c r="N8655" s="9"/>
    </row>
    <row r="8656" spans="12:14" x14ac:dyDescent="0.25">
      <c r="L8656" s="9"/>
      <c r="M8656" s="9"/>
      <c r="N8656" s="9"/>
    </row>
    <row r="8657" spans="12:14" x14ac:dyDescent="0.25">
      <c r="L8657" s="9"/>
      <c r="M8657" s="9"/>
      <c r="N8657" s="9"/>
    </row>
    <row r="8658" spans="12:14" x14ac:dyDescent="0.25">
      <c r="L8658" s="9"/>
      <c r="M8658" s="9"/>
      <c r="N8658" s="9"/>
    </row>
    <row r="8659" spans="12:14" x14ac:dyDescent="0.25">
      <c r="L8659" s="9"/>
      <c r="M8659" s="9"/>
      <c r="N8659" s="9"/>
    </row>
    <row r="8660" spans="12:14" x14ac:dyDescent="0.25">
      <c r="L8660" s="9"/>
      <c r="M8660" s="9"/>
      <c r="N8660" s="9"/>
    </row>
    <row r="8661" spans="12:14" x14ac:dyDescent="0.25">
      <c r="L8661" s="9"/>
      <c r="M8661" s="9"/>
      <c r="N8661" s="9"/>
    </row>
    <row r="8662" spans="12:14" x14ac:dyDescent="0.25">
      <c r="L8662" s="9"/>
      <c r="M8662" s="9"/>
      <c r="N8662" s="9"/>
    </row>
    <row r="8663" spans="12:14" x14ac:dyDescent="0.25">
      <c r="L8663" s="9"/>
      <c r="M8663" s="9"/>
      <c r="N8663" s="9"/>
    </row>
    <row r="8664" spans="12:14" x14ac:dyDescent="0.25">
      <c r="L8664" s="9"/>
      <c r="M8664" s="9"/>
      <c r="N8664" s="9"/>
    </row>
    <row r="8665" spans="12:14" x14ac:dyDescent="0.25">
      <c r="L8665" s="9"/>
      <c r="M8665" s="9"/>
      <c r="N8665" s="9"/>
    </row>
    <row r="8666" spans="12:14" x14ac:dyDescent="0.25">
      <c r="L8666" s="9"/>
      <c r="M8666" s="9"/>
      <c r="N8666" s="9"/>
    </row>
    <row r="8667" spans="12:14" x14ac:dyDescent="0.25">
      <c r="L8667" s="9"/>
      <c r="M8667" s="9"/>
      <c r="N8667" s="9"/>
    </row>
    <row r="8668" spans="12:14" x14ac:dyDescent="0.25">
      <c r="L8668" s="9"/>
      <c r="M8668" s="9"/>
      <c r="N8668" s="9"/>
    </row>
    <row r="8669" spans="12:14" x14ac:dyDescent="0.25">
      <c r="L8669" s="9"/>
      <c r="M8669" s="9"/>
      <c r="N8669" s="9"/>
    </row>
    <row r="8670" spans="12:14" x14ac:dyDescent="0.25">
      <c r="L8670" s="9"/>
      <c r="M8670" s="9"/>
      <c r="N8670" s="9"/>
    </row>
    <row r="8671" spans="12:14" x14ac:dyDescent="0.25">
      <c r="L8671" s="9"/>
      <c r="M8671" s="9"/>
      <c r="N8671" s="9"/>
    </row>
    <row r="8672" spans="12:14" x14ac:dyDescent="0.25">
      <c r="L8672" s="9"/>
      <c r="M8672" s="9"/>
      <c r="N8672" s="9"/>
    </row>
    <row r="8673" spans="12:14" x14ac:dyDescent="0.25">
      <c r="L8673" s="9"/>
      <c r="M8673" s="9"/>
      <c r="N8673" s="9"/>
    </row>
    <row r="8674" spans="12:14" x14ac:dyDescent="0.25">
      <c r="L8674" s="9"/>
      <c r="M8674" s="9"/>
      <c r="N8674" s="9"/>
    </row>
    <row r="8675" spans="12:14" x14ac:dyDescent="0.25">
      <c r="L8675" s="9"/>
      <c r="M8675" s="9"/>
      <c r="N8675" s="9"/>
    </row>
    <row r="8676" spans="12:14" x14ac:dyDescent="0.25">
      <c r="L8676" s="9"/>
      <c r="M8676" s="9"/>
      <c r="N8676" s="9"/>
    </row>
    <row r="8677" spans="12:14" x14ac:dyDescent="0.25">
      <c r="L8677" s="9"/>
      <c r="M8677" s="9"/>
      <c r="N8677" s="9"/>
    </row>
    <row r="8678" spans="12:14" x14ac:dyDescent="0.25">
      <c r="L8678" s="9"/>
      <c r="M8678" s="9"/>
      <c r="N8678" s="9"/>
    </row>
    <row r="8679" spans="12:14" x14ac:dyDescent="0.25">
      <c r="L8679" s="9"/>
      <c r="M8679" s="9"/>
      <c r="N8679" s="9"/>
    </row>
    <row r="8680" spans="12:14" x14ac:dyDescent="0.25">
      <c r="L8680" s="9"/>
      <c r="M8680" s="9"/>
      <c r="N8680" s="9"/>
    </row>
    <row r="8681" spans="12:14" x14ac:dyDescent="0.25">
      <c r="L8681" s="9"/>
      <c r="M8681" s="9"/>
      <c r="N8681" s="9"/>
    </row>
    <row r="8682" spans="12:14" x14ac:dyDescent="0.25">
      <c r="L8682" s="9"/>
      <c r="M8682" s="9"/>
      <c r="N8682" s="9"/>
    </row>
    <row r="8683" spans="12:14" x14ac:dyDescent="0.25">
      <c r="L8683" s="9"/>
      <c r="M8683" s="9"/>
      <c r="N8683" s="9"/>
    </row>
    <row r="8684" spans="12:14" x14ac:dyDescent="0.25">
      <c r="L8684" s="9"/>
      <c r="M8684" s="9"/>
      <c r="N8684" s="9"/>
    </row>
    <row r="8685" spans="12:14" x14ac:dyDescent="0.25">
      <c r="L8685" s="9"/>
      <c r="M8685" s="9"/>
      <c r="N8685" s="9"/>
    </row>
    <row r="8686" spans="12:14" x14ac:dyDescent="0.25">
      <c r="L8686" s="9"/>
      <c r="M8686" s="9"/>
      <c r="N8686" s="9"/>
    </row>
    <row r="8687" spans="12:14" x14ac:dyDescent="0.25">
      <c r="L8687" s="9"/>
      <c r="M8687" s="9"/>
      <c r="N8687" s="9"/>
    </row>
    <row r="8688" spans="12:14" x14ac:dyDescent="0.25">
      <c r="L8688" s="9"/>
      <c r="M8688" s="9"/>
      <c r="N8688" s="9"/>
    </row>
    <row r="8689" spans="12:14" x14ac:dyDescent="0.25">
      <c r="L8689" s="9"/>
      <c r="M8689" s="9"/>
      <c r="N8689" s="9"/>
    </row>
    <row r="8690" spans="12:14" x14ac:dyDescent="0.25">
      <c r="L8690" s="9"/>
      <c r="M8690" s="9"/>
      <c r="N8690" s="9"/>
    </row>
    <row r="8691" spans="12:14" x14ac:dyDescent="0.25">
      <c r="L8691" s="9"/>
      <c r="M8691" s="9"/>
      <c r="N8691" s="9"/>
    </row>
    <row r="8692" spans="12:14" x14ac:dyDescent="0.25">
      <c r="L8692" s="9"/>
      <c r="M8692" s="9"/>
      <c r="N8692" s="9"/>
    </row>
    <row r="8693" spans="12:14" x14ac:dyDescent="0.25">
      <c r="L8693" s="9"/>
      <c r="M8693" s="9"/>
      <c r="N8693" s="9"/>
    </row>
    <row r="8694" spans="12:14" x14ac:dyDescent="0.25">
      <c r="L8694" s="9"/>
      <c r="M8694" s="9"/>
      <c r="N8694" s="9"/>
    </row>
    <row r="8695" spans="12:14" x14ac:dyDescent="0.25">
      <c r="L8695" s="9"/>
      <c r="M8695" s="9"/>
      <c r="N8695" s="9"/>
    </row>
    <row r="8696" spans="12:14" x14ac:dyDescent="0.25">
      <c r="L8696" s="9"/>
      <c r="M8696" s="9"/>
      <c r="N8696" s="9"/>
    </row>
    <row r="8697" spans="12:14" x14ac:dyDescent="0.25">
      <c r="L8697" s="9"/>
      <c r="M8697" s="9"/>
      <c r="N8697" s="9"/>
    </row>
    <row r="8698" spans="12:14" x14ac:dyDescent="0.25">
      <c r="L8698" s="9"/>
      <c r="M8698" s="9"/>
      <c r="N8698" s="9"/>
    </row>
    <row r="8699" spans="12:14" x14ac:dyDescent="0.25">
      <c r="L8699" s="9"/>
      <c r="M8699" s="9"/>
      <c r="N8699" s="9"/>
    </row>
    <row r="8700" spans="12:14" x14ac:dyDescent="0.25">
      <c r="L8700" s="9"/>
      <c r="M8700" s="9"/>
      <c r="N8700" s="9"/>
    </row>
    <row r="8701" spans="12:14" x14ac:dyDescent="0.25">
      <c r="L8701" s="9"/>
      <c r="M8701" s="9"/>
      <c r="N8701" s="9"/>
    </row>
    <row r="8702" spans="12:14" x14ac:dyDescent="0.25">
      <c r="L8702" s="9"/>
      <c r="M8702" s="9"/>
      <c r="N8702" s="9"/>
    </row>
    <row r="8703" spans="12:14" x14ac:dyDescent="0.25">
      <c r="L8703" s="9"/>
      <c r="M8703" s="9"/>
      <c r="N8703" s="9"/>
    </row>
    <row r="8704" spans="12:14" x14ac:dyDescent="0.25">
      <c r="L8704" s="9"/>
      <c r="M8704" s="9"/>
      <c r="N8704" s="9"/>
    </row>
    <row r="8705" spans="12:14" x14ac:dyDescent="0.25">
      <c r="L8705" s="9"/>
      <c r="M8705" s="9"/>
      <c r="N8705" s="9"/>
    </row>
    <row r="8706" spans="12:14" x14ac:dyDescent="0.25">
      <c r="L8706" s="9"/>
      <c r="M8706" s="9"/>
      <c r="N8706" s="9"/>
    </row>
    <row r="8707" spans="12:14" x14ac:dyDescent="0.25">
      <c r="L8707" s="9"/>
      <c r="M8707" s="9"/>
      <c r="N8707" s="9"/>
    </row>
    <row r="8708" spans="12:14" x14ac:dyDescent="0.25">
      <c r="L8708" s="9"/>
      <c r="M8708" s="9"/>
      <c r="N8708" s="9"/>
    </row>
    <row r="8709" spans="12:14" x14ac:dyDescent="0.25">
      <c r="L8709" s="9"/>
      <c r="M8709" s="9"/>
      <c r="N8709" s="9"/>
    </row>
    <row r="8710" spans="12:14" x14ac:dyDescent="0.25">
      <c r="L8710" s="9"/>
      <c r="M8710" s="9"/>
      <c r="N8710" s="9"/>
    </row>
    <row r="8711" spans="12:14" x14ac:dyDescent="0.25">
      <c r="L8711" s="9"/>
      <c r="M8711" s="9"/>
      <c r="N8711" s="9"/>
    </row>
    <row r="8712" spans="12:14" x14ac:dyDescent="0.25">
      <c r="L8712" s="9"/>
      <c r="M8712" s="9"/>
      <c r="N8712" s="9"/>
    </row>
    <row r="8713" spans="12:14" x14ac:dyDescent="0.25">
      <c r="L8713" s="9"/>
      <c r="M8713" s="9"/>
      <c r="N8713" s="9"/>
    </row>
    <row r="8714" spans="12:14" x14ac:dyDescent="0.25">
      <c r="L8714" s="9"/>
      <c r="M8714" s="9"/>
      <c r="N8714" s="9"/>
    </row>
    <row r="8715" spans="12:14" x14ac:dyDescent="0.25">
      <c r="L8715" s="9"/>
      <c r="M8715" s="9"/>
      <c r="N8715" s="9"/>
    </row>
    <row r="8716" spans="12:14" x14ac:dyDescent="0.25">
      <c r="L8716" s="9"/>
      <c r="M8716" s="9"/>
      <c r="N8716" s="9"/>
    </row>
    <row r="8717" spans="12:14" x14ac:dyDescent="0.25">
      <c r="L8717" s="9"/>
      <c r="M8717" s="9"/>
      <c r="N8717" s="9"/>
    </row>
    <row r="8718" spans="12:14" x14ac:dyDescent="0.25">
      <c r="L8718" s="9"/>
      <c r="M8718" s="9"/>
      <c r="N8718" s="9"/>
    </row>
    <row r="8719" spans="12:14" x14ac:dyDescent="0.25">
      <c r="L8719" s="9"/>
      <c r="M8719" s="9"/>
      <c r="N8719" s="9"/>
    </row>
    <row r="8720" spans="12:14" x14ac:dyDescent="0.25">
      <c r="L8720" s="9"/>
      <c r="M8720" s="9"/>
      <c r="N8720" s="9"/>
    </row>
    <row r="8721" spans="12:14" x14ac:dyDescent="0.25">
      <c r="L8721" s="9"/>
      <c r="M8721" s="9"/>
      <c r="N8721" s="9"/>
    </row>
    <row r="8722" spans="12:14" x14ac:dyDescent="0.25">
      <c r="L8722" s="9"/>
      <c r="M8722" s="9"/>
      <c r="N8722" s="9"/>
    </row>
    <row r="8723" spans="12:14" x14ac:dyDescent="0.25">
      <c r="L8723" s="9"/>
      <c r="M8723" s="9"/>
      <c r="N8723" s="9"/>
    </row>
    <row r="8724" spans="12:14" x14ac:dyDescent="0.25">
      <c r="L8724" s="9"/>
      <c r="M8724" s="9"/>
      <c r="N8724" s="9"/>
    </row>
    <row r="8725" spans="12:14" x14ac:dyDescent="0.25">
      <c r="L8725" s="9"/>
      <c r="M8725" s="9"/>
      <c r="N8725" s="9"/>
    </row>
    <row r="8726" spans="12:14" x14ac:dyDescent="0.25">
      <c r="L8726" s="9"/>
      <c r="M8726" s="9"/>
      <c r="N8726" s="9"/>
    </row>
    <row r="8727" spans="12:14" x14ac:dyDescent="0.25">
      <c r="L8727" s="9"/>
      <c r="M8727" s="9"/>
      <c r="N8727" s="9"/>
    </row>
    <row r="8728" spans="12:14" x14ac:dyDescent="0.25">
      <c r="L8728" s="9"/>
      <c r="M8728" s="9"/>
      <c r="N8728" s="9"/>
    </row>
    <row r="8729" spans="12:14" x14ac:dyDescent="0.25">
      <c r="L8729" s="9"/>
      <c r="M8729" s="9"/>
      <c r="N8729" s="9"/>
    </row>
    <row r="8730" spans="12:14" x14ac:dyDescent="0.25">
      <c r="L8730" s="9"/>
      <c r="M8730" s="9"/>
      <c r="N8730" s="9"/>
    </row>
    <row r="8731" spans="12:14" x14ac:dyDescent="0.25">
      <c r="L8731" s="9"/>
      <c r="M8731" s="9"/>
      <c r="N8731" s="9"/>
    </row>
    <row r="8732" spans="12:14" x14ac:dyDescent="0.25">
      <c r="L8732" s="9"/>
      <c r="M8732" s="9"/>
      <c r="N8732" s="9"/>
    </row>
    <row r="8733" spans="12:14" x14ac:dyDescent="0.25">
      <c r="L8733" s="9"/>
      <c r="M8733" s="9"/>
      <c r="N8733" s="9"/>
    </row>
    <row r="8734" spans="12:14" x14ac:dyDescent="0.25">
      <c r="L8734" s="9"/>
      <c r="M8734" s="9"/>
      <c r="N8734" s="9"/>
    </row>
    <row r="8735" spans="12:14" x14ac:dyDescent="0.25">
      <c r="L8735" s="9"/>
      <c r="M8735" s="9"/>
      <c r="N8735" s="9"/>
    </row>
    <row r="8736" spans="12:14" x14ac:dyDescent="0.25">
      <c r="L8736" s="9"/>
      <c r="M8736" s="9"/>
      <c r="N8736" s="9"/>
    </row>
    <row r="8737" spans="12:14" x14ac:dyDescent="0.25">
      <c r="L8737" s="9"/>
      <c r="M8737" s="9"/>
      <c r="N8737" s="9"/>
    </row>
    <row r="8738" spans="12:14" x14ac:dyDescent="0.25">
      <c r="L8738" s="9"/>
      <c r="M8738" s="9"/>
      <c r="N8738" s="9"/>
    </row>
    <row r="8739" spans="12:14" x14ac:dyDescent="0.25">
      <c r="L8739" s="9"/>
      <c r="M8739" s="9"/>
      <c r="N8739" s="9"/>
    </row>
    <row r="8740" spans="12:14" x14ac:dyDescent="0.25">
      <c r="L8740" s="9"/>
      <c r="M8740" s="9"/>
      <c r="N8740" s="9"/>
    </row>
    <row r="8741" spans="12:14" x14ac:dyDescent="0.25">
      <c r="L8741" s="9"/>
      <c r="M8741" s="9"/>
      <c r="N8741" s="9"/>
    </row>
    <row r="8742" spans="12:14" x14ac:dyDescent="0.25">
      <c r="L8742" s="9"/>
      <c r="M8742" s="9"/>
      <c r="N8742" s="9"/>
    </row>
    <row r="8743" spans="12:14" x14ac:dyDescent="0.25">
      <c r="L8743" s="9"/>
      <c r="M8743" s="9"/>
      <c r="N8743" s="9"/>
    </row>
    <row r="8744" spans="12:14" x14ac:dyDescent="0.25">
      <c r="L8744" s="9"/>
      <c r="M8744" s="9"/>
      <c r="N8744" s="9"/>
    </row>
    <row r="8745" spans="12:14" x14ac:dyDescent="0.25">
      <c r="L8745" s="9"/>
      <c r="M8745" s="9"/>
      <c r="N8745" s="9"/>
    </row>
    <row r="8746" spans="12:14" x14ac:dyDescent="0.25">
      <c r="L8746" s="9"/>
      <c r="M8746" s="9"/>
      <c r="N8746" s="9"/>
    </row>
    <row r="8747" spans="12:14" x14ac:dyDescent="0.25">
      <c r="L8747" s="9"/>
      <c r="M8747" s="9"/>
      <c r="N8747" s="9"/>
    </row>
    <row r="8748" spans="12:14" x14ac:dyDescent="0.25">
      <c r="L8748" s="9"/>
      <c r="M8748" s="9"/>
      <c r="N8748" s="9"/>
    </row>
    <row r="8749" spans="12:14" x14ac:dyDescent="0.25">
      <c r="L8749" s="9"/>
      <c r="M8749" s="9"/>
      <c r="N8749" s="9"/>
    </row>
    <row r="8750" spans="12:14" x14ac:dyDescent="0.25">
      <c r="L8750" s="9"/>
      <c r="M8750" s="9"/>
      <c r="N8750" s="9"/>
    </row>
    <row r="8751" spans="12:14" x14ac:dyDescent="0.25">
      <c r="L8751" s="9"/>
      <c r="M8751" s="9"/>
      <c r="N8751" s="9"/>
    </row>
    <row r="8752" spans="12:14" x14ac:dyDescent="0.25">
      <c r="L8752" s="9"/>
      <c r="M8752" s="9"/>
      <c r="N8752" s="9"/>
    </row>
    <row r="8753" spans="12:14" x14ac:dyDescent="0.25">
      <c r="L8753" s="9"/>
      <c r="M8753" s="9"/>
      <c r="N8753" s="9"/>
    </row>
    <row r="8754" spans="12:14" x14ac:dyDescent="0.25">
      <c r="L8754" s="9"/>
      <c r="M8754" s="9"/>
      <c r="N8754" s="9"/>
    </row>
    <row r="8755" spans="12:14" x14ac:dyDescent="0.25">
      <c r="L8755" s="9"/>
      <c r="M8755" s="9"/>
      <c r="N8755" s="9"/>
    </row>
    <row r="8756" spans="12:14" x14ac:dyDescent="0.25">
      <c r="L8756" s="9"/>
      <c r="M8756" s="9"/>
      <c r="N8756" s="9"/>
    </row>
    <row r="8757" spans="12:14" x14ac:dyDescent="0.25">
      <c r="L8757" s="9"/>
      <c r="M8757" s="9"/>
      <c r="N8757" s="9"/>
    </row>
    <row r="8758" spans="12:14" x14ac:dyDescent="0.25">
      <c r="L8758" s="9"/>
      <c r="M8758" s="9"/>
      <c r="N8758" s="9"/>
    </row>
    <row r="8759" spans="12:14" x14ac:dyDescent="0.25">
      <c r="L8759" s="9"/>
      <c r="M8759" s="9"/>
      <c r="N8759" s="9"/>
    </row>
    <row r="8760" spans="12:14" x14ac:dyDescent="0.25">
      <c r="L8760" s="9"/>
      <c r="M8760" s="9"/>
      <c r="N8760" s="9"/>
    </row>
    <row r="8761" spans="12:14" x14ac:dyDescent="0.25">
      <c r="L8761" s="9"/>
      <c r="M8761" s="9"/>
      <c r="N8761" s="9"/>
    </row>
    <row r="8762" spans="12:14" x14ac:dyDescent="0.25">
      <c r="L8762" s="9"/>
      <c r="M8762" s="9"/>
      <c r="N8762" s="9"/>
    </row>
    <row r="8763" spans="12:14" x14ac:dyDescent="0.25">
      <c r="L8763" s="9"/>
      <c r="M8763" s="9"/>
      <c r="N8763" s="9"/>
    </row>
    <row r="8764" spans="12:14" x14ac:dyDescent="0.25">
      <c r="L8764" s="9"/>
      <c r="M8764" s="9"/>
      <c r="N8764" s="9"/>
    </row>
    <row r="8765" spans="12:14" x14ac:dyDescent="0.25">
      <c r="L8765" s="9"/>
      <c r="M8765" s="9"/>
      <c r="N8765" s="9"/>
    </row>
    <row r="8766" spans="12:14" x14ac:dyDescent="0.25">
      <c r="L8766" s="9"/>
      <c r="M8766" s="9"/>
      <c r="N8766" s="9"/>
    </row>
    <row r="8767" spans="12:14" x14ac:dyDescent="0.25">
      <c r="L8767" s="9"/>
      <c r="M8767" s="9"/>
      <c r="N8767" s="9"/>
    </row>
    <row r="8768" spans="12:14" x14ac:dyDescent="0.25">
      <c r="L8768" s="9"/>
      <c r="M8768" s="9"/>
      <c r="N8768" s="9"/>
    </row>
    <row r="8769" spans="12:14" x14ac:dyDescent="0.25">
      <c r="L8769" s="9"/>
      <c r="M8769" s="9"/>
      <c r="N8769" s="9"/>
    </row>
    <row r="8770" spans="12:14" x14ac:dyDescent="0.25">
      <c r="L8770" s="9"/>
      <c r="M8770" s="9"/>
      <c r="N8770" s="9"/>
    </row>
    <row r="8771" spans="12:14" x14ac:dyDescent="0.25">
      <c r="L8771" s="9"/>
      <c r="M8771" s="9"/>
      <c r="N8771" s="9"/>
    </row>
    <row r="8772" spans="12:14" x14ac:dyDescent="0.25">
      <c r="L8772" s="9"/>
      <c r="M8772" s="9"/>
      <c r="N8772" s="9"/>
    </row>
    <row r="8773" spans="12:14" x14ac:dyDescent="0.25">
      <c r="L8773" s="9"/>
      <c r="M8773" s="9"/>
      <c r="N8773" s="9"/>
    </row>
    <row r="8774" spans="12:14" x14ac:dyDescent="0.25">
      <c r="L8774" s="9"/>
      <c r="M8774" s="9"/>
      <c r="N8774" s="9"/>
    </row>
    <row r="8775" spans="12:14" x14ac:dyDescent="0.25">
      <c r="L8775" s="9"/>
      <c r="M8775" s="9"/>
      <c r="N8775" s="9"/>
    </row>
    <row r="8776" spans="12:14" x14ac:dyDescent="0.25">
      <c r="L8776" s="9"/>
      <c r="M8776" s="9"/>
      <c r="N8776" s="9"/>
    </row>
    <row r="8777" spans="12:14" x14ac:dyDescent="0.25">
      <c r="L8777" s="9"/>
      <c r="M8777" s="9"/>
      <c r="N8777" s="9"/>
    </row>
    <row r="8778" spans="12:14" x14ac:dyDescent="0.25">
      <c r="L8778" s="9"/>
      <c r="M8778" s="9"/>
      <c r="N8778" s="9"/>
    </row>
    <row r="8779" spans="12:14" x14ac:dyDescent="0.25">
      <c r="L8779" s="9"/>
      <c r="M8779" s="9"/>
      <c r="N8779" s="9"/>
    </row>
    <row r="8780" spans="12:14" x14ac:dyDescent="0.25">
      <c r="L8780" s="9"/>
      <c r="M8780" s="9"/>
      <c r="N8780" s="9"/>
    </row>
    <row r="8781" spans="12:14" x14ac:dyDescent="0.25">
      <c r="L8781" s="9"/>
      <c r="M8781" s="9"/>
      <c r="N8781" s="9"/>
    </row>
    <row r="8782" spans="12:14" x14ac:dyDescent="0.25">
      <c r="L8782" s="9"/>
      <c r="M8782" s="9"/>
      <c r="N8782" s="9"/>
    </row>
    <row r="8783" spans="12:14" x14ac:dyDescent="0.25">
      <c r="L8783" s="9"/>
      <c r="M8783" s="9"/>
      <c r="N8783" s="9"/>
    </row>
    <row r="8784" spans="12:14" x14ac:dyDescent="0.25">
      <c r="L8784" s="9"/>
      <c r="M8784" s="9"/>
      <c r="N8784" s="9"/>
    </row>
    <row r="8785" spans="12:14" x14ac:dyDescent="0.25">
      <c r="L8785" s="9"/>
      <c r="M8785" s="9"/>
      <c r="N8785" s="9"/>
    </row>
    <row r="8786" spans="12:14" x14ac:dyDescent="0.25">
      <c r="L8786" s="9"/>
      <c r="M8786" s="9"/>
      <c r="N8786" s="9"/>
    </row>
    <row r="8787" spans="12:14" x14ac:dyDescent="0.25">
      <c r="L8787" s="9"/>
      <c r="M8787" s="9"/>
      <c r="N8787" s="9"/>
    </row>
    <row r="8788" spans="12:14" x14ac:dyDescent="0.25">
      <c r="L8788" s="9"/>
      <c r="M8788" s="9"/>
      <c r="N8788" s="9"/>
    </row>
    <row r="8789" spans="12:14" x14ac:dyDescent="0.25">
      <c r="L8789" s="9"/>
      <c r="M8789" s="9"/>
      <c r="N8789" s="9"/>
    </row>
    <row r="8790" spans="12:14" x14ac:dyDescent="0.25">
      <c r="L8790" s="9"/>
      <c r="M8790" s="9"/>
      <c r="N8790" s="9"/>
    </row>
    <row r="8791" spans="12:14" x14ac:dyDescent="0.25">
      <c r="L8791" s="9"/>
      <c r="M8791" s="9"/>
      <c r="N8791" s="9"/>
    </row>
    <row r="8792" spans="12:14" x14ac:dyDescent="0.25">
      <c r="L8792" s="9"/>
      <c r="M8792" s="9"/>
      <c r="N8792" s="9"/>
    </row>
    <row r="8793" spans="12:14" x14ac:dyDescent="0.25">
      <c r="L8793" s="9"/>
      <c r="M8793" s="9"/>
      <c r="N8793" s="9"/>
    </row>
    <row r="8794" spans="12:14" x14ac:dyDescent="0.25">
      <c r="L8794" s="9"/>
      <c r="M8794" s="9"/>
      <c r="N8794" s="9"/>
    </row>
    <row r="8795" spans="12:14" x14ac:dyDescent="0.25">
      <c r="L8795" s="9"/>
      <c r="M8795" s="9"/>
      <c r="N8795" s="9"/>
    </row>
    <row r="8796" spans="12:14" x14ac:dyDescent="0.25">
      <c r="L8796" s="9"/>
      <c r="M8796" s="9"/>
      <c r="N8796" s="9"/>
    </row>
    <row r="8797" spans="12:14" x14ac:dyDescent="0.25">
      <c r="L8797" s="9"/>
      <c r="M8797" s="9"/>
      <c r="N8797" s="9"/>
    </row>
    <row r="8798" spans="12:14" x14ac:dyDescent="0.25">
      <c r="L8798" s="9"/>
      <c r="M8798" s="9"/>
      <c r="N8798" s="9"/>
    </row>
    <row r="8799" spans="12:14" x14ac:dyDescent="0.25">
      <c r="L8799" s="9"/>
      <c r="M8799" s="9"/>
      <c r="N8799" s="9"/>
    </row>
    <row r="8800" spans="12:14" x14ac:dyDescent="0.25">
      <c r="L8800" s="9"/>
      <c r="M8800" s="9"/>
      <c r="N8800" s="9"/>
    </row>
    <row r="8801" spans="12:14" x14ac:dyDescent="0.25">
      <c r="L8801" s="9"/>
      <c r="M8801" s="9"/>
      <c r="N8801" s="9"/>
    </row>
    <row r="8802" spans="12:14" x14ac:dyDescent="0.25">
      <c r="L8802" s="9"/>
      <c r="M8802" s="9"/>
      <c r="N8802" s="9"/>
    </row>
    <row r="8803" spans="12:14" x14ac:dyDescent="0.25">
      <c r="L8803" s="9"/>
      <c r="M8803" s="9"/>
      <c r="N8803" s="9"/>
    </row>
    <row r="8804" spans="12:14" x14ac:dyDescent="0.25">
      <c r="L8804" s="9"/>
      <c r="M8804" s="9"/>
      <c r="N8804" s="9"/>
    </row>
    <row r="8805" spans="12:14" x14ac:dyDescent="0.25">
      <c r="L8805" s="9"/>
      <c r="M8805" s="9"/>
      <c r="N8805" s="9"/>
    </row>
    <row r="8806" spans="12:14" x14ac:dyDescent="0.25">
      <c r="L8806" s="9"/>
      <c r="M8806" s="9"/>
      <c r="N8806" s="9"/>
    </row>
    <row r="8807" spans="12:14" x14ac:dyDescent="0.25">
      <c r="L8807" s="9"/>
      <c r="M8807" s="9"/>
      <c r="N8807" s="9"/>
    </row>
    <row r="8808" spans="12:14" x14ac:dyDescent="0.25">
      <c r="L8808" s="9"/>
      <c r="M8808" s="9"/>
      <c r="N8808" s="9"/>
    </row>
    <row r="8809" spans="12:14" x14ac:dyDescent="0.25">
      <c r="L8809" s="9"/>
      <c r="M8809" s="9"/>
      <c r="N8809" s="9"/>
    </row>
    <row r="8810" spans="12:14" x14ac:dyDescent="0.25">
      <c r="L8810" s="9"/>
      <c r="M8810" s="9"/>
      <c r="N8810" s="9"/>
    </row>
    <row r="8811" spans="12:14" x14ac:dyDescent="0.25">
      <c r="L8811" s="9"/>
      <c r="M8811" s="9"/>
      <c r="N8811" s="9"/>
    </row>
    <row r="8812" spans="12:14" x14ac:dyDescent="0.25">
      <c r="L8812" s="9"/>
      <c r="M8812" s="9"/>
      <c r="N8812" s="9"/>
    </row>
    <row r="8813" spans="12:14" x14ac:dyDescent="0.25">
      <c r="L8813" s="9"/>
      <c r="M8813" s="9"/>
      <c r="N8813" s="9"/>
    </row>
    <row r="8814" spans="12:14" x14ac:dyDescent="0.25">
      <c r="L8814" s="9"/>
      <c r="M8814" s="9"/>
      <c r="N8814" s="9"/>
    </row>
    <row r="8815" spans="12:14" x14ac:dyDescent="0.25">
      <c r="L8815" s="9"/>
      <c r="M8815" s="9"/>
      <c r="N8815" s="9"/>
    </row>
    <row r="8816" spans="12:14" x14ac:dyDescent="0.25">
      <c r="L8816" s="9"/>
      <c r="M8816" s="9"/>
      <c r="N8816" s="9"/>
    </row>
    <row r="8817" spans="12:14" x14ac:dyDescent="0.25">
      <c r="L8817" s="9"/>
      <c r="M8817" s="9"/>
      <c r="N8817" s="9"/>
    </row>
    <row r="8818" spans="12:14" x14ac:dyDescent="0.25">
      <c r="L8818" s="9"/>
      <c r="M8818" s="9"/>
      <c r="N8818" s="9"/>
    </row>
    <row r="8819" spans="12:14" x14ac:dyDescent="0.25">
      <c r="L8819" s="9"/>
      <c r="M8819" s="9"/>
      <c r="N8819" s="9"/>
    </row>
    <row r="8820" spans="12:14" x14ac:dyDescent="0.25">
      <c r="L8820" s="9"/>
      <c r="M8820" s="9"/>
      <c r="N8820" s="9"/>
    </row>
    <row r="8821" spans="12:14" x14ac:dyDescent="0.25">
      <c r="L8821" s="9"/>
      <c r="M8821" s="9"/>
      <c r="N8821" s="9"/>
    </row>
    <row r="8822" spans="12:14" x14ac:dyDescent="0.25">
      <c r="L8822" s="9"/>
      <c r="M8822" s="9"/>
      <c r="N8822" s="9"/>
    </row>
    <row r="8823" spans="12:14" x14ac:dyDescent="0.25">
      <c r="L8823" s="9"/>
      <c r="M8823" s="9"/>
      <c r="N8823" s="9"/>
    </row>
    <row r="8824" spans="12:14" x14ac:dyDescent="0.25">
      <c r="L8824" s="9"/>
      <c r="M8824" s="9"/>
      <c r="N8824" s="9"/>
    </row>
    <row r="8825" spans="12:14" x14ac:dyDescent="0.25">
      <c r="L8825" s="9"/>
      <c r="M8825" s="9"/>
      <c r="N8825" s="9"/>
    </row>
    <row r="8826" spans="12:14" x14ac:dyDescent="0.25">
      <c r="L8826" s="9"/>
      <c r="M8826" s="9"/>
      <c r="N8826" s="9"/>
    </row>
    <row r="8827" spans="12:14" x14ac:dyDescent="0.25">
      <c r="L8827" s="9"/>
      <c r="M8827" s="9"/>
      <c r="N8827" s="9"/>
    </row>
    <row r="8828" spans="12:14" x14ac:dyDescent="0.25">
      <c r="L8828" s="9"/>
      <c r="M8828" s="9"/>
      <c r="N8828" s="9"/>
    </row>
    <row r="8829" spans="12:14" x14ac:dyDescent="0.25">
      <c r="L8829" s="9"/>
      <c r="M8829" s="9"/>
      <c r="N8829" s="9"/>
    </row>
    <row r="8830" spans="12:14" x14ac:dyDescent="0.25">
      <c r="L8830" s="9"/>
      <c r="M8830" s="9"/>
      <c r="N8830" s="9"/>
    </row>
    <row r="8831" spans="12:14" x14ac:dyDescent="0.25">
      <c r="L8831" s="9"/>
      <c r="M8831" s="9"/>
      <c r="N8831" s="9"/>
    </row>
    <row r="8832" spans="12:14" x14ac:dyDescent="0.25">
      <c r="L8832" s="9"/>
      <c r="M8832" s="9"/>
      <c r="N8832" s="9"/>
    </row>
    <row r="8833" spans="12:14" x14ac:dyDescent="0.25">
      <c r="L8833" s="9"/>
      <c r="M8833" s="9"/>
      <c r="N8833" s="9"/>
    </row>
    <row r="8834" spans="12:14" x14ac:dyDescent="0.25">
      <c r="L8834" s="9"/>
      <c r="M8834" s="9"/>
      <c r="N8834" s="9"/>
    </row>
    <row r="8835" spans="12:14" x14ac:dyDescent="0.25">
      <c r="L8835" s="9"/>
      <c r="M8835" s="9"/>
      <c r="N8835" s="9"/>
    </row>
    <row r="8836" spans="12:14" x14ac:dyDescent="0.25">
      <c r="L8836" s="9"/>
      <c r="M8836" s="9"/>
      <c r="N8836" s="9"/>
    </row>
    <row r="8837" spans="12:14" x14ac:dyDescent="0.25">
      <c r="L8837" s="9"/>
      <c r="M8837" s="9"/>
      <c r="N8837" s="9"/>
    </row>
    <row r="8838" spans="12:14" x14ac:dyDescent="0.25">
      <c r="L8838" s="9"/>
      <c r="M8838" s="9"/>
      <c r="N8838" s="9"/>
    </row>
    <row r="8839" spans="12:14" x14ac:dyDescent="0.25">
      <c r="L8839" s="9"/>
      <c r="M8839" s="9"/>
      <c r="N8839" s="9"/>
    </row>
    <row r="8840" spans="12:14" x14ac:dyDescent="0.25">
      <c r="L8840" s="9"/>
      <c r="M8840" s="9"/>
      <c r="N8840" s="9"/>
    </row>
    <row r="8841" spans="12:14" x14ac:dyDescent="0.25">
      <c r="L8841" s="9"/>
      <c r="M8841" s="9"/>
      <c r="N8841" s="9"/>
    </row>
    <row r="8842" spans="12:14" x14ac:dyDescent="0.25">
      <c r="L8842" s="9"/>
      <c r="M8842" s="9"/>
      <c r="N8842" s="9"/>
    </row>
    <row r="8843" spans="12:14" x14ac:dyDescent="0.25">
      <c r="L8843" s="9"/>
      <c r="M8843" s="9"/>
      <c r="N8843" s="9"/>
    </row>
    <row r="8844" spans="12:14" x14ac:dyDescent="0.25">
      <c r="L8844" s="9"/>
      <c r="M8844" s="9"/>
      <c r="N8844" s="9"/>
    </row>
    <row r="8845" spans="12:14" x14ac:dyDescent="0.25">
      <c r="L8845" s="9"/>
      <c r="M8845" s="9"/>
      <c r="N8845" s="9"/>
    </row>
    <row r="8846" spans="12:14" x14ac:dyDescent="0.25">
      <c r="L8846" s="9"/>
      <c r="M8846" s="9"/>
      <c r="N8846" s="9"/>
    </row>
    <row r="8847" spans="12:14" x14ac:dyDescent="0.25">
      <c r="L8847" s="9"/>
      <c r="M8847" s="9"/>
      <c r="N8847" s="9"/>
    </row>
    <row r="8848" spans="12:14" x14ac:dyDescent="0.25">
      <c r="L8848" s="9"/>
      <c r="M8848" s="9"/>
      <c r="N8848" s="9"/>
    </row>
    <row r="8849" spans="12:14" x14ac:dyDescent="0.25">
      <c r="L8849" s="9"/>
      <c r="M8849" s="9"/>
      <c r="N8849" s="9"/>
    </row>
    <row r="8850" spans="12:14" x14ac:dyDescent="0.25">
      <c r="L8850" s="9"/>
      <c r="M8850" s="9"/>
      <c r="N8850" s="9"/>
    </row>
    <row r="8851" spans="12:14" x14ac:dyDescent="0.25">
      <c r="L8851" s="9"/>
      <c r="M8851" s="9"/>
      <c r="N8851" s="9"/>
    </row>
    <row r="8852" spans="12:14" x14ac:dyDescent="0.25">
      <c r="L8852" s="9"/>
      <c r="M8852" s="9"/>
      <c r="N8852" s="9"/>
    </row>
    <row r="8853" spans="12:14" x14ac:dyDescent="0.25">
      <c r="L8853" s="9"/>
      <c r="M8853" s="9"/>
      <c r="N8853" s="9"/>
    </row>
    <row r="8854" spans="12:14" x14ac:dyDescent="0.25">
      <c r="L8854" s="9"/>
      <c r="M8854" s="9"/>
      <c r="N8854" s="9"/>
    </row>
    <row r="8855" spans="12:14" x14ac:dyDescent="0.25">
      <c r="L8855" s="9"/>
      <c r="M8855" s="9"/>
      <c r="N8855" s="9"/>
    </row>
    <row r="8856" spans="12:14" x14ac:dyDescent="0.25">
      <c r="L8856" s="9"/>
      <c r="M8856" s="9"/>
      <c r="N8856" s="9"/>
    </row>
    <row r="8857" spans="12:14" x14ac:dyDescent="0.25">
      <c r="L8857" s="9"/>
      <c r="M8857" s="9"/>
      <c r="N8857" s="9"/>
    </row>
    <row r="8858" spans="12:14" x14ac:dyDescent="0.25">
      <c r="L8858" s="9"/>
      <c r="M8858" s="9"/>
      <c r="N8858" s="9"/>
    </row>
    <row r="8859" spans="12:14" x14ac:dyDescent="0.25">
      <c r="L8859" s="9"/>
      <c r="M8859" s="9"/>
      <c r="N8859" s="9"/>
    </row>
    <row r="8860" spans="12:14" x14ac:dyDescent="0.25">
      <c r="L8860" s="9"/>
      <c r="M8860" s="9"/>
      <c r="N8860" s="9"/>
    </row>
    <row r="8861" spans="12:14" x14ac:dyDescent="0.25">
      <c r="L8861" s="9"/>
      <c r="M8861" s="9"/>
      <c r="N8861" s="9"/>
    </row>
    <row r="8862" spans="12:14" x14ac:dyDescent="0.25">
      <c r="L8862" s="9"/>
      <c r="M8862" s="9"/>
      <c r="N8862" s="9"/>
    </row>
    <row r="8863" spans="12:14" x14ac:dyDescent="0.25">
      <c r="L8863" s="9"/>
      <c r="M8863" s="9"/>
      <c r="N8863" s="9"/>
    </row>
    <row r="8864" spans="12:14" x14ac:dyDescent="0.25">
      <c r="L8864" s="9"/>
      <c r="M8864" s="9"/>
      <c r="N8864" s="9"/>
    </row>
    <row r="8865" spans="12:14" x14ac:dyDescent="0.25">
      <c r="L8865" s="9"/>
      <c r="M8865" s="9"/>
      <c r="N8865" s="9"/>
    </row>
    <row r="8866" spans="12:14" x14ac:dyDescent="0.25">
      <c r="L8866" s="9"/>
      <c r="M8866" s="9"/>
      <c r="N8866" s="9"/>
    </row>
    <row r="8867" spans="12:14" x14ac:dyDescent="0.25">
      <c r="L8867" s="9"/>
      <c r="M8867" s="9"/>
      <c r="N8867" s="9"/>
    </row>
    <row r="8868" spans="12:14" x14ac:dyDescent="0.25">
      <c r="L8868" s="9"/>
      <c r="M8868" s="9"/>
      <c r="N8868" s="9"/>
    </row>
    <row r="8869" spans="12:14" x14ac:dyDescent="0.25">
      <c r="L8869" s="9"/>
      <c r="M8869" s="9"/>
      <c r="N8869" s="9"/>
    </row>
    <row r="8870" spans="12:14" x14ac:dyDescent="0.25">
      <c r="L8870" s="9"/>
      <c r="M8870" s="9"/>
      <c r="N8870" s="9"/>
    </row>
    <row r="8871" spans="12:14" x14ac:dyDescent="0.25">
      <c r="L8871" s="9"/>
      <c r="M8871" s="9"/>
      <c r="N8871" s="9"/>
    </row>
    <row r="8872" spans="12:14" x14ac:dyDescent="0.25">
      <c r="L8872" s="9"/>
      <c r="M8872" s="9"/>
      <c r="N8872" s="9"/>
    </row>
    <row r="8873" spans="12:14" x14ac:dyDescent="0.25">
      <c r="L8873" s="9"/>
      <c r="M8873" s="9"/>
      <c r="N8873" s="9"/>
    </row>
    <row r="8874" spans="12:14" x14ac:dyDescent="0.25">
      <c r="L8874" s="9"/>
      <c r="M8874" s="9"/>
      <c r="N8874" s="9"/>
    </row>
    <row r="8875" spans="12:14" x14ac:dyDescent="0.25">
      <c r="L8875" s="9"/>
      <c r="M8875" s="9"/>
      <c r="N8875" s="9"/>
    </row>
    <row r="8876" spans="12:14" x14ac:dyDescent="0.25">
      <c r="L8876" s="9"/>
      <c r="M8876" s="9"/>
      <c r="N8876" s="9"/>
    </row>
    <row r="8877" spans="12:14" x14ac:dyDescent="0.25">
      <c r="L8877" s="9"/>
      <c r="M8877" s="9"/>
      <c r="N8877" s="9"/>
    </row>
    <row r="8878" spans="12:14" x14ac:dyDescent="0.25">
      <c r="L8878" s="9"/>
      <c r="M8878" s="9"/>
      <c r="N8878" s="9"/>
    </row>
    <row r="8879" spans="12:14" x14ac:dyDescent="0.25">
      <c r="L8879" s="9"/>
      <c r="M8879" s="9"/>
      <c r="N8879" s="9"/>
    </row>
    <row r="8880" spans="12:14" x14ac:dyDescent="0.25">
      <c r="L8880" s="9"/>
      <c r="M8880" s="9"/>
      <c r="N8880" s="9"/>
    </row>
    <row r="8881" spans="12:14" x14ac:dyDescent="0.25">
      <c r="L8881" s="9"/>
      <c r="M8881" s="9"/>
      <c r="N8881" s="9"/>
    </row>
    <row r="8882" spans="12:14" x14ac:dyDescent="0.25">
      <c r="L8882" s="9"/>
      <c r="M8882" s="9"/>
      <c r="N8882" s="9"/>
    </row>
    <row r="8883" spans="12:14" x14ac:dyDescent="0.25">
      <c r="L8883" s="9"/>
      <c r="M8883" s="9"/>
      <c r="N8883" s="9"/>
    </row>
    <row r="8884" spans="12:14" x14ac:dyDescent="0.25">
      <c r="L8884" s="9"/>
      <c r="M8884" s="9"/>
      <c r="N8884" s="9"/>
    </row>
    <row r="8885" spans="12:14" x14ac:dyDescent="0.25">
      <c r="L8885" s="9"/>
      <c r="M8885" s="9"/>
      <c r="N8885" s="9"/>
    </row>
    <row r="8886" spans="12:14" x14ac:dyDescent="0.25">
      <c r="L8886" s="9"/>
      <c r="M8886" s="9"/>
      <c r="N8886" s="9"/>
    </row>
    <row r="8887" spans="12:14" x14ac:dyDescent="0.25">
      <c r="L8887" s="9"/>
      <c r="M8887" s="9"/>
      <c r="N8887" s="9"/>
    </row>
    <row r="8888" spans="12:14" x14ac:dyDescent="0.25">
      <c r="L8888" s="9"/>
      <c r="M8888" s="9"/>
      <c r="N8888" s="9"/>
    </row>
    <row r="8889" spans="12:14" x14ac:dyDescent="0.25">
      <c r="L8889" s="9"/>
      <c r="M8889" s="9"/>
      <c r="N8889" s="9"/>
    </row>
    <row r="8890" spans="12:14" x14ac:dyDescent="0.25">
      <c r="L8890" s="9"/>
      <c r="M8890" s="9"/>
      <c r="N8890" s="9"/>
    </row>
    <row r="8891" spans="12:14" x14ac:dyDescent="0.25">
      <c r="L8891" s="9"/>
      <c r="M8891" s="9"/>
      <c r="N8891" s="9"/>
    </row>
    <row r="8892" spans="12:14" x14ac:dyDescent="0.25">
      <c r="L8892" s="9"/>
      <c r="M8892" s="9"/>
      <c r="N8892" s="9"/>
    </row>
    <row r="8893" spans="12:14" x14ac:dyDescent="0.25">
      <c r="L8893" s="9"/>
      <c r="M8893" s="9"/>
      <c r="N8893" s="9"/>
    </row>
    <row r="8894" spans="12:14" x14ac:dyDescent="0.25">
      <c r="L8894" s="9"/>
      <c r="M8894" s="9"/>
      <c r="N8894" s="9"/>
    </row>
    <row r="8895" spans="12:14" x14ac:dyDescent="0.25">
      <c r="L8895" s="9"/>
      <c r="M8895" s="9"/>
      <c r="N8895" s="9"/>
    </row>
    <row r="8896" spans="12:14" x14ac:dyDescent="0.25">
      <c r="L8896" s="9"/>
      <c r="M8896" s="9"/>
      <c r="N8896" s="9"/>
    </row>
    <row r="8897" spans="12:14" x14ac:dyDescent="0.25">
      <c r="L8897" s="9"/>
      <c r="M8897" s="9"/>
      <c r="N8897" s="9"/>
    </row>
    <row r="8898" spans="12:14" x14ac:dyDescent="0.25">
      <c r="L8898" s="9"/>
      <c r="M8898" s="9"/>
      <c r="N8898" s="9"/>
    </row>
    <row r="8899" spans="12:14" x14ac:dyDescent="0.25">
      <c r="L8899" s="9"/>
      <c r="M8899" s="9"/>
      <c r="N8899" s="9"/>
    </row>
    <row r="8900" spans="12:14" x14ac:dyDescent="0.25">
      <c r="L8900" s="9"/>
      <c r="M8900" s="9"/>
      <c r="N8900" s="9"/>
    </row>
    <row r="8901" spans="12:14" x14ac:dyDescent="0.25">
      <c r="L8901" s="9"/>
      <c r="M8901" s="9"/>
      <c r="N8901" s="9"/>
    </row>
    <row r="8902" spans="12:14" x14ac:dyDescent="0.25">
      <c r="L8902" s="9"/>
      <c r="M8902" s="9"/>
      <c r="N8902" s="9"/>
    </row>
    <row r="8903" spans="12:14" x14ac:dyDescent="0.25">
      <c r="L8903" s="9"/>
      <c r="M8903" s="9"/>
      <c r="N8903" s="9"/>
    </row>
    <row r="8904" spans="12:14" x14ac:dyDescent="0.25">
      <c r="L8904" s="9"/>
      <c r="M8904" s="9"/>
      <c r="N8904" s="9"/>
    </row>
    <row r="8905" spans="12:14" x14ac:dyDescent="0.25">
      <c r="L8905" s="9"/>
      <c r="M8905" s="9"/>
      <c r="N8905" s="9"/>
    </row>
    <row r="8906" spans="12:14" x14ac:dyDescent="0.25">
      <c r="L8906" s="9"/>
      <c r="M8906" s="9"/>
      <c r="N8906" s="9"/>
    </row>
    <row r="8907" spans="12:14" x14ac:dyDescent="0.25">
      <c r="L8907" s="9"/>
      <c r="M8907" s="9"/>
      <c r="N8907" s="9"/>
    </row>
    <row r="8908" spans="12:14" x14ac:dyDescent="0.25">
      <c r="L8908" s="9"/>
      <c r="M8908" s="9"/>
      <c r="N8908" s="9"/>
    </row>
    <row r="8909" spans="12:14" x14ac:dyDescent="0.25">
      <c r="L8909" s="9"/>
      <c r="M8909" s="9"/>
      <c r="N8909" s="9"/>
    </row>
    <row r="8910" spans="12:14" x14ac:dyDescent="0.25">
      <c r="L8910" s="9"/>
      <c r="M8910" s="9"/>
      <c r="N8910" s="9"/>
    </row>
    <row r="8911" spans="12:14" x14ac:dyDescent="0.25">
      <c r="L8911" s="9"/>
      <c r="M8911" s="9"/>
      <c r="N8911" s="9"/>
    </row>
    <row r="8912" spans="12:14" x14ac:dyDescent="0.25">
      <c r="L8912" s="9"/>
      <c r="M8912" s="9"/>
      <c r="N8912" s="9"/>
    </row>
    <row r="8913" spans="12:14" x14ac:dyDescent="0.25">
      <c r="L8913" s="9"/>
      <c r="M8913" s="9"/>
      <c r="N8913" s="9"/>
    </row>
    <row r="8914" spans="12:14" x14ac:dyDescent="0.25">
      <c r="L8914" s="9"/>
      <c r="M8914" s="9"/>
      <c r="N8914" s="9"/>
    </row>
    <row r="8915" spans="12:14" x14ac:dyDescent="0.25">
      <c r="L8915" s="9"/>
      <c r="M8915" s="9"/>
      <c r="N8915" s="9"/>
    </row>
    <row r="8916" spans="12:14" x14ac:dyDescent="0.25">
      <c r="L8916" s="9"/>
      <c r="M8916" s="9"/>
      <c r="N8916" s="9"/>
    </row>
    <row r="8917" spans="12:14" x14ac:dyDescent="0.25">
      <c r="L8917" s="9"/>
      <c r="M8917" s="9"/>
      <c r="N8917" s="9"/>
    </row>
    <row r="8918" spans="12:14" x14ac:dyDescent="0.25">
      <c r="L8918" s="9"/>
      <c r="M8918" s="9"/>
      <c r="N8918" s="9"/>
    </row>
    <row r="8919" spans="12:14" x14ac:dyDescent="0.25">
      <c r="L8919" s="9"/>
      <c r="M8919" s="9"/>
      <c r="N8919" s="9"/>
    </row>
    <row r="8920" spans="12:14" x14ac:dyDescent="0.25">
      <c r="L8920" s="9"/>
      <c r="M8920" s="9"/>
      <c r="N8920" s="9"/>
    </row>
    <row r="8921" spans="12:14" x14ac:dyDescent="0.25">
      <c r="L8921" s="9"/>
      <c r="M8921" s="9"/>
      <c r="N8921" s="9"/>
    </row>
    <row r="8922" spans="12:14" x14ac:dyDescent="0.25">
      <c r="L8922" s="9"/>
      <c r="M8922" s="9"/>
      <c r="N8922" s="9"/>
    </row>
    <row r="8923" spans="12:14" x14ac:dyDescent="0.25">
      <c r="L8923" s="9"/>
      <c r="M8923" s="9"/>
      <c r="N8923" s="9"/>
    </row>
    <row r="8924" spans="12:14" x14ac:dyDescent="0.25">
      <c r="L8924" s="9"/>
      <c r="M8924" s="9"/>
      <c r="N8924" s="9"/>
    </row>
    <row r="8925" spans="12:14" x14ac:dyDescent="0.25">
      <c r="L8925" s="9"/>
      <c r="M8925" s="9"/>
      <c r="N8925" s="9"/>
    </row>
    <row r="8926" spans="12:14" x14ac:dyDescent="0.25">
      <c r="L8926" s="9"/>
      <c r="M8926" s="9"/>
      <c r="N8926" s="9"/>
    </row>
    <row r="8927" spans="12:14" x14ac:dyDescent="0.25">
      <c r="L8927" s="9"/>
      <c r="M8927" s="9"/>
      <c r="N8927" s="9"/>
    </row>
    <row r="8928" spans="12:14" x14ac:dyDescent="0.25">
      <c r="L8928" s="9"/>
      <c r="M8928" s="9"/>
      <c r="N8928" s="9"/>
    </row>
    <row r="8929" spans="12:14" x14ac:dyDescent="0.25">
      <c r="L8929" s="9"/>
      <c r="M8929" s="9"/>
      <c r="N8929" s="9"/>
    </row>
    <row r="8930" spans="12:14" x14ac:dyDescent="0.25">
      <c r="L8930" s="9"/>
      <c r="M8930" s="9"/>
      <c r="N8930" s="9"/>
    </row>
    <row r="8931" spans="12:14" x14ac:dyDescent="0.25">
      <c r="L8931" s="9"/>
      <c r="M8931" s="9"/>
      <c r="N8931" s="9"/>
    </row>
    <row r="8932" spans="12:14" x14ac:dyDescent="0.25">
      <c r="L8932" s="9"/>
      <c r="M8932" s="9"/>
      <c r="N8932" s="9"/>
    </row>
    <row r="8933" spans="12:14" x14ac:dyDescent="0.25">
      <c r="L8933" s="9"/>
      <c r="M8933" s="9"/>
      <c r="N8933" s="9"/>
    </row>
    <row r="8934" spans="12:14" x14ac:dyDescent="0.25">
      <c r="L8934" s="9"/>
      <c r="M8934" s="9"/>
      <c r="N8934" s="9"/>
    </row>
    <row r="8935" spans="12:14" x14ac:dyDescent="0.25">
      <c r="L8935" s="9"/>
      <c r="M8935" s="9"/>
      <c r="N8935" s="9"/>
    </row>
    <row r="8936" spans="12:14" x14ac:dyDescent="0.25">
      <c r="L8936" s="9"/>
      <c r="M8936" s="9"/>
      <c r="N8936" s="9"/>
    </row>
    <row r="8937" spans="12:14" x14ac:dyDescent="0.25">
      <c r="L8937" s="9"/>
      <c r="M8937" s="9"/>
      <c r="N8937" s="9"/>
    </row>
    <row r="8938" spans="12:14" x14ac:dyDescent="0.25">
      <c r="L8938" s="9"/>
      <c r="M8938" s="9"/>
      <c r="N8938" s="9"/>
    </row>
    <row r="8939" spans="12:14" x14ac:dyDescent="0.25">
      <c r="L8939" s="9"/>
      <c r="M8939" s="9"/>
      <c r="N8939" s="9"/>
    </row>
    <row r="8940" spans="12:14" x14ac:dyDescent="0.25">
      <c r="L8940" s="9"/>
      <c r="M8940" s="9"/>
      <c r="N8940" s="9"/>
    </row>
    <row r="8941" spans="12:14" x14ac:dyDescent="0.25">
      <c r="L8941" s="9"/>
      <c r="M8941" s="9"/>
      <c r="N8941" s="9"/>
    </row>
    <row r="8942" spans="12:14" x14ac:dyDescent="0.25">
      <c r="L8942" s="9"/>
      <c r="M8942" s="9"/>
      <c r="N8942" s="9"/>
    </row>
    <row r="8943" spans="12:14" x14ac:dyDescent="0.25">
      <c r="L8943" s="9"/>
      <c r="M8943" s="9"/>
      <c r="N8943" s="9"/>
    </row>
    <row r="8944" spans="12:14" x14ac:dyDescent="0.25">
      <c r="L8944" s="9"/>
      <c r="M8944" s="9"/>
      <c r="N8944" s="9"/>
    </row>
    <row r="8945" spans="12:14" x14ac:dyDescent="0.25">
      <c r="L8945" s="9"/>
      <c r="M8945" s="9"/>
      <c r="N8945" s="9"/>
    </row>
    <row r="8946" spans="12:14" x14ac:dyDescent="0.25">
      <c r="L8946" s="9"/>
      <c r="M8946" s="9"/>
      <c r="N8946" s="9"/>
    </row>
    <row r="8947" spans="12:14" x14ac:dyDescent="0.25">
      <c r="L8947" s="9"/>
      <c r="M8947" s="9"/>
      <c r="N8947" s="9"/>
    </row>
    <row r="8948" spans="12:14" x14ac:dyDescent="0.25">
      <c r="L8948" s="9"/>
      <c r="M8948" s="9"/>
      <c r="N8948" s="9"/>
    </row>
    <row r="8949" spans="12:14" x14ac:dyDescent="0.25">
      <c r="L8949" s="9"/>
      <c r="M8949" s="9"/>
      <c r="N8949" s="9"/>
    </row>
    <row r="8950" spans="12:14" x14ac:dyDescent="0.25">
      <c r="L8950" s="9"/>
      <c r="M8950" s="9"/>
      <c r="N8950" s="9"/>
    </row>
    <row r="8951" spans="12:14" x14ac:dyDescent="0.25">
      <c r="L8951" s="9"/>
      <c r="M8951" s="9"/>
      <c r="N8951" s="9"/>
    </row>
    <row r="8952" spans="12:14" x14ac:dyDescent="0.25">
      <c r="L8952" s="9"/>
      <c r="M8952" s="9"/>
      <c r="N8952" s="9"/>
    </row>
    <row r="8953" spans="12:14" x14ac:dyDescent="0.25">
      <c r="L8953" s="9"/>
      <c r="M8953" s="9"/>
      <c r="N8953" s="9"/>
    </row>
    <row r="8954" spans="12:14" x14ac:dyDescent="0.25">
      <c r="L8954" s="9"/>
      <c r="M8954" s="9"/>
      <c r="N8954" s="9"/>
    </row>
    <row r="8955" spans="12:14" x14ac:dyDescent="0.25">
      <c r="L8955" s="9"/>
      <c r="M8955" s="9"/>
      <c r="N8955" s="9"/>
    </row>
    <row r="8956" spans="12:14" x14ac:dyDescent="0.25">
      <c r="L8956" s="9"/>
      <c r="M8956" s="9"/>
      <c r="N8956" s="9"/>
    </row>
    <row r="8957" spans="12:14" x14ac:dyDescent="0.25">
      <c r="L8957" s="9"/>
      <c r="M8957" s="9"/>
      <c r="N8957" s="9"/>
    </row>
    <row r="8958" spans="12:14" x14ac:dyDescent="0.25">
      <c r="L8958" s="9"/>
      <c r="M8958" s="9"/>
      <c r="N8958" s="9"/>
    </row>
    <row r="8959" spans="12:14" x14ac:dyDescent="0.25">
      <c r="L8959" s="9"/>
      <c r="M8959" s="9"/>
      <c r="N8959" s="9"/>
    </row>
    <row r="8960" spans="12:14" x14ac:dyDescent="0.25">
      <c r="L8960" s="9"/>
      <c r="M8960" s="9"/>
      <c r="N8960" s="9"/>
    </row>
    <row r="8961" spans="12:14" x14ac:dyDescent="0.25">
      <c r="L8961" s="9"/>
      <c r="M8961" s="9"/>
      <c r="N8961" s="9"/>
    </row>
    <row r="8962" spans="12:14" x14ac:dyDescent="0.25">
      <c r="L8962" s="9"/>
      <c r="M8962" s="9"/>
      <c r="N8962" s="9"/>
    </row>
    <row r="8963" spans="12:14" x14ac:dyDescent="0.25">
      <c r="L8963" s="9"/>
      <c r="M8963" s="9"/>
      <c r="N8963" s="9"/>
    </row>
    <row r="8964" spans="12:14" x14ac:dyDescent="0.25">
      <c r="L8964" s="9"/>
      <c r="M8964" s="9"/>
      <c r="N8964" s="9"/>
    </row>
    <row r="8965" spans="12:14" x14ac:dyDescent="0.25">
      <c r="L8965" s="9"/>
      <c r="M8965" s="9"/>
      <c r="N8965" s="9"/>
    </row>
    <row r="8966" spans="12:14" x14ac:dyDescent="0.25">
      <c r="L8966" s="9"/>
      <c r="M8966" s="9"/>
      <c r="N8966" s="9"/>
    </row>
    <row r="8967" spans="12:14" x14ac:dyDescent="0.25">
      <c r="L8967" s="9"/>
      <c r="M8967" s="9"/>
      <c r="N8967" s="9"/>
    </row>
    <row r="8968" spans="12:14" x14ac:dyDescent="0.25">
      <c r="L8968" s="9"/>
      <c r="M8968" s="9"/>
      <c r="N8968" s="9"/>
    </row>
    <row r="8969" spans="12:14" x14ac:dyDescent="0.25">
      <c r="L8969" s="9"/>
      <c r="M8969" s="9"/>
      <c r="N8969" s="9"/>
    </row>
    <row r="8970" spans="12:14" x14ac:dyDescent="0.25">
      <c r="L8970" s="9"/>
      <c r="M8970" s="9"/>
      <c r="N8970" s="9"/>
    </row>
    <row r="8971" spans="12:14" x14ac:dyDescent="0.25">
      <c r="L8971" s="9"/>
      <c r="M8971" s="9"/>
      <c r="N8971" s="9"/>
    </row>
    <row r="8972" spans="12:14" x14ac:dyDescent="0.25">
      <c r="L8972" s="9"/>
      <c r="M8972" s="9"/>
      <c r="N8972" s="9"/>
    </row>
    <row r="8973" spans="12:14" x14ac:dyDescent="0.25">
      <c r="L8973" s="9"/>
      <c r="M8973" s="9"/>
      <c r="N8973" s="9"/>
    </row>
    <row r="8974" spans="12:14" x14ac:dyDescent="0.25">
      <c r="L8974" s="9"/>
      <c r="M8974" s="9"/>
      <c r="N8974" s="9"/>
    </row>
    <row r="8975" spans="12:14" x14ac:dyDescent="0.25">
      <c r="L8975" s="9"/>
      <c r="M8975" s="9"/>
      <c r="N8975" s="9"/>
    </row>
    <row r="8976" spans="12:14" x14ac:dyDescent="0.25">
      <c r="L8976" s="9"/>
      <c r="M8976" s="9"/>
      <c r="N8976" s="9"/>
    </row>
    <row r="8977" spans="12:14" x14ac:dyDescent="0.25">
      <c r="L8977" s="9"/>
      <c r="M8977" s="9"/>
      <c r="N8977" s="9"/>
    </row>
    <row r="8978" spans="12:14" x14ac:dyDescent="0.25">
      <c r="L8978" s="9"/>
      <c r="M8978" s="9"/>
      <c r="N8978" s="9"/>
    </row>
    <row r="8979" spans="12:14" x14ac:dyDescent="0.25">
      <c r="L8979" s="9"/>
      <c r="M8979" s="9"/>
      <c r="N8979" s="9"/>
    </row>
    <row r="8980" spans="12:14" x14ac:dyDescent="0.25">
      <c r="L8980" s="9"/>
      <c r="M8980" s="9"/>
      <c r="N8980" s="9"/>
    </row>
    <row r="8981" spans="12:14" x14ac:dyDescent="0.25">
      <c r="L8981" s="9"/>
      <c r="M8981" s="9"/>
      <c r="N8981" s="9"/>
    </row>
    <row r="8982" spans="12:14" x14ac:dyDescent="0.25">
      <c r="L8982" s="9"/>
      <c r="M8982" s="9"/>
      <c r="N8982" s="9"/>
    </row>
    <row r="8983" spans="12:14" x14ac:dyDescent="0.25">
      <c r="L8983" s="9"/>
      <c r="M8983" s="9"/>
      <c r="N8983" s="9"/>
    </row>
    <row r="8984" spans="12:14" x14ac:dyDescent="0.25">
      <c r="L8984" s="9"/>
      <c r="M8984" s="9"/>
      <c r="N8984" s="9"/>
    </row>
    <row r="8985" spans="12:14" x14ac:dyDescent="0.25">
      <c r="L8985" s="9"/>
      <c r="M8985" s="9"/>
      <c r="N8985" s="9"/>
    </row>
    <row r="8986" spans="12:14" x14ac:dyDescent="0.25">
      <c r="L8986" s="9"/>
      <c r="M8986" s="9"/>
      <c r="N8986" s="9"/>
    </row>
    <row r="8987" spans="12:14" x14ac:dyDescent="0.25">
      <c r="L8987" s="9"/>
      <c r="M8987" s="9"/>
      <c r="N8987" s="9"/>
    </row>
    <row r="8988" spans="12:14" x14ac:dyDescent="0.25">
      <c r="L8988" s="9"/>
      <c r="M8988" s="9"/>
      <c r="N8988" s="9"/>
    </row>
    <row r="8989" spans="12:14" x14ac:dyDescent="0.25">
      <c r="L8989" s="9"/>
      <c r="M8989" s="9"/>
      <c r="N8989" s="9"/>
    </row>
    <row r="8990" spans="12:14" x14ac:dyDescent="0.25">
      <c r="L8990" s="9"/>
      <c r="M8990" s="9"/>
      <c r="N8990" s="9"/>
    </row>
    <row r="8991" spans="12:14" x14ac:dyDescent="0.25">
      <c r="L8991" s="9"/>
      <c r="M8991" s="9"/>
      <c r="N8991" s="9"/>
    </row>
    <row r="8992" spans="12:14" x14ac:dyDescent="0.25">
      <c r="L8992" s="9"/>
      <c r="M8992" s="9"/>
      <c r="N8992" s="9"/>
    </row>
    <row r="8993" spans="12:14" x14ac:dyDescent="0.25">
      <c r="L8993" s="9"/>
      <c r="M8993" s="9"/>
      <c r="N8993" s="9"/>
    </row>
    <row r="8994" spans="12:14" x14ac:dyDescent="0.25">
      <c r="L8994" s="9"/>
      <c r="M8994" s="9"/>
      <c r="N8994" s="9"/>
    </row>
    <row r="8995" spans="12:14" x14ac:dyDescent="0.25">
      <c r="L8995" s="9"/>
      <c r="M8995" s="9"/>
      <c r="N8995" s="9"/>
    </row>
    <row r="8996" spans="12:14" x14ac:dyDescent="0.25">
      <c r="L8996" s="9"/>
      <c r="M8996" s="9"/>
      <c r="N8996" s="9"/>
    </row>
    <row r="8997" spans="12:14" x14ac:dyDescent="0.25">
      <c r="L8997" s="9"/>
      <c r="M8997" s="9"/>
      <c r="N8997" s="9"/>
    </row>
    <row r="8998" spans="12:14" x14ac:dyDescent="0.25">
      <c r="L8998" s="9"/>
      <c r="M8998" s="9"/>
      <c r="N8998" s="9"/>
    </row>
    <row r="8999" spans="12:14" x14ac:dyDescent="0.25">
      <c r="L8999" s="9"/>
      <c r="M8999" s="9"/>
      <c r="N8999" s="9"/>
    </row>
    <row r="9000" spans="12:14" x14ac:dyDescent="0.25">
      <c r="L9000" s="9"/>
      <c r="M9000" s="9"/>
      <c r="N9000" s="9"/>
    </row>
    <row r="9001" spans="12:14" x14ac:dyDescent="0.25">
      <c r="L9001" s="9"/>
      <c r="M9001" s="9"/>
      <c r="N9001" s="9"/>
    </row>
    <row r="9002" spans="12:14" x14ac:dyDescent="0.25">
      <c r="L9002" s="9"/>
      <c r="M9002" s="9"/>
      <c r="N9002" s="9"/>
    </row>
    <row r="9003" spans="12:14" x14ac:dyDescent="0.25">
      <c r="L9003" s="9"/>
      <c r="M9003" s="9"/>
      <c r="N9003" s="9"/>
    </row>
    <row r="9004" spans="12:14" x14ac:dyDescent="0.25">
      <c r="L9004" s="9"/>
      <c r="M9004" s="9"/>
      <c r="N9004" s="9"/>
    </row>
    <row r="9005" spans="12:14" x14ac:dyDescent="0.25">
      <c r="L9005" s="9"/>
      <c r="M9005" s="9"/>
      <c r="N9005" s="9"/>
    </row>
    <row r="9006" spans="12:14" x14ac:dyDescent="0.25">
      <c r="L9006" s="9"/>
      <c r="M9006" s="9"/>
      <c r="N9006" s="9"/>
    </row>
    <row r="9007" spans="12:14" x14ac:dyDescent="0.25">
      <c r="L9007" s="9"/>
      <c r="M9007" s="9"/>
      <c r="N9007" s="9"/>
    </row>
    <row r="9008" spans="12:14" x14ac:dyDescent="0.25">
      <c r="L9008" s="9"/>
      <c r="M9008" s="9"/>
      <c r="N9008" s="9"/>
    </row>
    <row r="9009" spans="12:14" x14ac:dyDescent="0.25">
      <c r="L9009" s="9"/>
      <c r="M9009" s="9"/>
      <c r="N9009" s="9"/>
    </row>
    <row r="9010" spans="12:14" x14ac:dyDescent="0.25">
      <c r="L9010" s="9"/>
      <c r="M9010" s="9"/>
      <c r="N9010" s="9"/>
    </row>
    <row r="9011" spans="12:14" x14ac:dyDescent="0.25">
      <c r="L9011" s="9"/>
      <c r="M9011" s="9"/>
      <c r="N9011" s="9"/>
    </row>
    <row r="9012" spans="12:14" x14ac:dyDescent="0.25">
      <c r="L9012" s="9"/>
      <c r="M9012" s="9"/>
      <c r="N9012" s="9"/>
    </row>
    <row r="9013" spans="12:14" x14ac:dyDescent="0.25">
      <c r="L9013" s="9"/>
      <c r="M9013" s="9"/>
      <c r="N9013" s="9"/>
    </row>
    <row r="9014" spans="12:14" x14ac:dyDescent="0.25">
      <c r="L9014" s="9"/>
      <c r="M9014" s="9"/>
      <c r="N9014" s="9"/>
    </row>
    <row r="9015" spans="12:14" x14ac:dyDescent="0.25">
      <c r="L9015" s="9"/>
      <c r="M9015" s="9"/>
      <c r="N9015" s="9"/>
    </row>
    <row r="9016" spans="12:14" x14ac:dyDescent="0.25">
      <c r="L9016" s="9"/>
      <c r="M9016" s="9"/>
      <c r="N9016" s="9"/>
    </row>
    <row r="9017" spans="12:14" x14ac:dyDescent="0.25">
      <c r="L9017" s="9"/>
      <c r="M9017" s="9"/>
      <c r="N9017" s="9"/>
    </row>
    <row r="9018" spans="12:14" x14ac:dyDescent="0.25">
      <c r="L9018" s="9"/>
      <c r="M9018" s="9"/>
      <c r="N9018" s="9"/>
    </row>
    <row r="9019" spans="12:14" x14ac:dyDescent="0.25">
      <c r="L9019" s="9"/>
      <c r="M9019" s="9"/>
      <c r="N9019" s="9"/>
    </row>
    <row r="9020" spans="12:14" x14ac:dyDescent="0.25">
      <c r="L9020" s="9"/>
      <c r="M9020" s="9"/>
      <c r="N9020" s="9"/>
    </row>
    <row r="9021" spans="12:14" x14ac:dyDescent="0.25">
      <c r="L9021" s="9"/>
      <c r="M9021" s="9"/>
      <c r="N9021" s="9"/>
    </row>
    <row r="9022" spans="12:14" x14ac:dyDescent="0.25">
      <c r="L9022" s="9"/>
      <c r="M9022" s="9"/>
      <c r="N9022" s="9"/>
    </row>
    <row r="9023" spans="12:14" x14ac:dyDescent="0.25">
      <c r="L9023" s="9"/>
      <c r="M9023" s="9"/>
      <c r="N9023" s="9"/>
    </row>
    <row r="9024" spans="12:14" x14ac:dyDescent="0.25">
      <c r="L9024" s="9"/>
      <c r="M9024" s="9"/>
      <c r="N9024" s="9"/>
    </row>
    <row r="9025" spans="12:14" x14ac:dyDescent="0.25">
      <c r="L9025" s="9"/>
      <c r="M9025" s="9"/>
      <c r="N9025" s="9"/>
    </row>
    <row r="9026" spans="12:14" x14ac:dyDescent="0.25">
      <c r="L9026" s="9"/>
      <c r="M9026" s="9"/>
      <c r="N9026" s="9"/>
    </row>
    <row r="9027" spans="12:14" x14ac:dyDescent="0.25">
      <c r="L9027" s="9"/>
      <c r="M9027" s="9"/>
      <c r="N9027" s="9"/>
    </row>
    <row r="9028" spans="12:14" x14ac:dyDescent="0.25">
      <c r="L9028" s="9"/>
      <c r="M9028" s="9"/>
      <c r="N9028" s="9"/>
    </row>
    <row r="9029" spans="12:14" x14ac:dyDescent="0.25">
      <c r="L9029" s="9"/>
      <c r="M9029" s="9"/>
      <c r="N9029" s="9"/>
    </row>
    <row r="9030" spans="12:14" x14ac:dyDescent="0.25">
      <c r="L9030" s="9"/>
      <c r="M9030" s="9"/>
      <c r="N9030" s="9"/>
    </row>
    <row r="9031" spans="12:14" x14ac:dyDescent="0.25">
      <c r="L9031" s="9"/>
      <c r="M9031" s="9"/>
      <c r="N9031" s="9"/>
    </row>
    <row r="9032" spans="12:14" x14ac:dyDescent="0.25">
      <c r="L9032" s="9"/>
      <c r="M9032" s="9"/>
      <c r="N9032" s="9"/>
    </row>
    <row r="9033" spans="12:14" x14ac:dyDescent="0.25">
      <c r="L9033" s="9"/>
      <c r="M9033" s="9"/>
      <c r="N9033" s="9"/>
    </row>
    <row r="9034" spans="12:14" x14ac:dyDescent="0.25">
      <c r="L9034" s="9"/>
      <c r="M9034" s="9"/>
      <c r="N9034" s="9"/>
    </row>
    <row r="9035" spans="12:14" x14ac:dyDescent="0.25">
      <c r="L9035" s="9"/>
      <c r="M9035" s="9"/>
      <c r="N9035" s="9"/>
    </row>
    <row r="9036" spans="12:14" x14ac:dyDescent="0.25">
      <c r="L9036" s="9"/>
      <c r="M9036" s="9"/>
      <c r="N9036" s="9"/>
    </row>
    <row r="9037" spans="12:14" x14ac:dyDescent="0.25">
      <c r="L9037" s="9"/>
      <c r="M9037" s="9"/>
      <c r="N9037" s="9"/>
    </row>
    <row r="9038" spans="12:14" x14ac:dyDescent="0.25">
      <c r="L9038" s="9"/>
      <c r="M9038" s="9"/>
      <c r="N9038" s="9"/>
    </row>
    <row r="9039" spans="12:14" x14ac:dyDescent="0.25">
      <c r="L9039" s="9"/>
      <c r="M9039" s="9"/>
      <c r="N9039" s="9"/>
    </row>
    <row r="9040" spans="12:14" x14ac:dyDescent="0.25">
      <c r="L9040" s="9"/>
      <c r="M9040" s="9"/>
      <c r="N9040" s="9"/>
    </row>
    <row r="9041" spans="12:14" x14ac:dyDescent="0.25">
      <c r="L9041" s="9"/>
      <c r="M9041" s="9"/>
      <c r="N9041" s="9"/>
    </row>
    <row r="9042" spans="12:14" x14ac:dyDescent="0.25">
      <c r="L9042" s="9"/>
      <c r="M9042" s="9"/>
      <c r="N9042" s="9"/>
    </row>
    <row r="9043" spans="12:14" x14ac:dyDescent="0.25">
      <c r="L9043" s="9"/>
      <c r="M9043" s="9"/>
      <c r="N9043" s="9"/>
    </row>
    <row r="9044" spans="12:14" x14ac:dyDescent="0.25">
      <c r="L9044" s="9"/>
      <c r="M9044" s="9"/>
      <c r="N9044" s="9"/>
    </row>
    <row r="9045" spans="12:14" x14ac:dyDescent="0.25">
      <c r="L9045" s="9"/>
      <c r="M9045" s="9"/>
      <c r="N9045" s="9"/>
    </row>
    <row r="9046" spans="12:14" x14ac:dyDescent="0.25">
      <c r="L9046" s="9"/>
      <c r="M9046" s="9"/>
      <c r="N9046" s="9"/>
    </row>
    <row r="9047" spans="12:14" x14ac:dyDescent="0.25">
      <c r="L9047" s="9"/>
      <c r="M9047" s="9"/>
      <c r="N9047" s="9"/>
    </row>
    <row r="9048" spans="12:14" x14ac:dyDescent="0.25">
      <c r="L9048" s="9"/>
      <c r="M9048" s="9"/>
      <c r="N9048" s="9"/>
    </row>
    <row r="9049" spans="12:14" x14ac:dyDescent="0.25">
      <c r="L9049" s="9"/>
      <c r="M9049" s="9"/>
      <c r="N9049" s="9"/>
    </row>
    <row r="9050" spans="12:14" x14ac:dyDescent="0.25">
      <c r="L9050" s="9"/>
      <c r="M9050" s="9"/>
      <c r="N9050" s="9"/>
    </row>
    <row r="9051" spans="12:14" x14ac:dyDescent="0.25">
      <c r="L9051" s="9"/>
      <c r="M9051" s="9"/>
      <c r="N9051" s="9"/>
    </row>
    <row r="9052" spans="12:14" x14ac:dyDescent="0.25">
      <c r="L9052" s="9"/>
      <c r="M9052" s="9"/>
      <c r="N9052" s="9"/>
    </row>
    <row r="9053" spans="12:14" x14ac:dyDescent="0.25">
      <c r="L9053" s="9"/>
      <c r="M9053" s="9"/>
      <c r="N9053" s="9"/>
    </row>
    <row r="9054" spans="12:14" x14ac:dyDescent="0.25">
      <c r="L9054" s="9"/>
      <c r="M9054" s="9"/>
      <c r="N9054" s="9"/>
    </row>
    <row r="9055" spans="12:14" x14ac:dyDescent="0.25">
      <c r="L9055" s="9"/>
      <c r="M9055" s="9"/>
      <c r="N9055" s="9"/>
    </row>
    <row r="9056" spans="12:14" x14ac:dyDescent="0.25">
      <c r="L9056" s="9"/>
      <c r="M9056" s="9"/>
      <c r="N9056" s="9"/>
    </row>
    <row r="9057" spans="12:14" x14ac:dyDescent="0.25">
      <c r="L9057" s="9"/>
      <c r="M9057" s="9"/>
      <c r="N9057" s="9"/>
    </row>
    <row r="9058" spans="12:14" x14ac:dyDescent="0.25">
      <c r="L9058" s="9"/>
      <c r="M9058" s="9"/>
      <c r="N9058" s="9"/>
    </row>
    <row r="9059" spans="12:14" x14ac:dyDescent="0.25">
      <c r="L9059" s="9"/>
      <c r="M9059" s="9"/>
      <c r="N9059" s="9"/>
    </row>
    <row r="9060" spans="12:14" x14ac:dyDescent="0.25">
      <c r="L9060" s="9"/>
      <c r="M9060" s="9"/>
      <c r="N9060" s="9"/>
    </row>
    <row r="9061" spans="12:14" x14ac:dyDescent="0.25">
      <c r="L9061" s="9"/>
      <c r="M9061" s="9"/>
      <c r="N9061" s="9"/>
    </row>
    <row r="9062" spans="12:14" x14ac:dyDescent="0.25">
      <c r="L9062" s="9"/>
      <c r="M9062" s="9"/>
      <c r="N9062" s="9"/>
    </row>
    <row r="9063" spans="12:14" x14ac:dyDescent="0.25">
      <c r="L9063" s="9"/>
      <c r="M9063" s="9"/>
      <c r="N9063" s="9"/>
    </row>
    <row r="9064" spans="12:14" x14ac:dyDescent="0.25">
      <c r="L9064" s="9"/>
      <c r="M9064" s="9"/>
      <c r="N9064" s="9"/>
    </row>
    <row r="9065" spans="12:14" x14ac:dyDescent="0.25">
      <c r="L9065" s="9"/>
      <c r="M9065" s="9"/>
      <c r="N9065" s="9"/>
    </row>
    <row r="9066" spans="12:14" x14ac:dyDescent="0.25">
      <c r="L9066" s="9"/>
      <c r="M9066" s="9"/>
      <c r="N9066" s="9"/>
    </row>
    <row r="9067" spans="12:14" x14ac:dyDescent="0.25">
      <c r="L9067" s="9"/>
      <c r="M9067" s="9"/>
      <c r="N9067" s="9"/>
    </row>
    <row r="9068" spans="12:14" x14ac:dyDescent="0.25">
      <c r="L9068" s="9"/>
      <c r="M9068" s="9"/>
      <c r="N9068" s="9"/>
    </row>
    <row r="9069" spans="12:14" x14ac:dyDescent="0.25">
      <c r="L9069" s="9"/>
      <c r="M9069" s="9"/>
      <c r="N9069" s="9"/>
    </row>
    <row r="9070" spans="12:14" x14ac:dyDescent="0.25">
      <c r="L9070" s="9"/>
      <c r="M9070" s="9"/>
      <c r="N9070" s="9"/>
    </row>
    <row r="9071" spans="12:14" x14ac:dyDescent="0.25">
      <c r="L9071" s="9"/>
      <c r="M9071" s="9"/>
      <c r="N9071" s="9"/>
    </row>
    <row r="9072" spans="12:14" x14ac:dyDescent="0.25">
      <c r="L9072" s="9"/>
      <c r="M9072" s="9"/>
      <c r="N9072" s="9"/>
    </row>
    <row r="9073" spans="12:14" x14ac:dyDescent="0.25">
      <c r="L9073" s="9"/>
      <c r="M9073" s="9"/>
      <c r="N9073" s="9"/>
    </row>
    <row r="9074" spans="12:14" x14ac:dyDescent="0.25">
      <c r="L9074" s="9"/>
      <c r="M9074" s="9"/>
      <c r="N9074" s="9"/>
    </row>
    <row r="9075" spans="12:14" x14ac:dyDescent="0.25">
      <c r="L9075" s="9"/>
      <c r="M9075" s="9"/>
      <c r="N9075" s="9"/>
    </row>
    <row r="9076" spans="12:14" x14ac:dyDescent="0.25">
      <c r="L9076" s="9"/>
      <c r="M9076" s="9"/>
      <c r="N9076" s="9"/>
    </row>
    <row r="9077" spans="12:14" x14ac:dyDescent="0.25">
      <c r="L9077" s="9"/>
      <c r="M9077" s="9"/>
      <c r="N9077" s="9"/>
    </row>
    <row r="9078" spans="12:14" x14ac:dyDescent="0.25">
      <c r="L9078" s="9"/>
      <c r="M9078" s="9"/>
      <c r="N9078" s="9"/>
    </row>
    <row r="9079" spans="12:14" x14ac:dyDescent="0.25">
      <c r="L9079" s="9"/>
      <c r="M9079" s="9"/>
      <c r="N9079" s="9"/>
    </row>
    <row r="9080" spans="12:14" x14ac:dyDescent="0.25">
      <c r="L9080" s="9"/>
      <c r="M9080" s="9"/>
      <c r="N9080" s="9"/>
    </row>
    <row r="9081" spans="12:14" x14ac:dyDescent="0.25">
      <c r="L9081" s="9"/>
      <c r="M9081" s="9"/>
      <c r="N9081" s="9"/>
    </row>
    <row r="9082" spans="12:14" x14ac:dyDescent="0.25">
      <c r="L9082" s="9"/>
      <c r="M9082" s="9"/>
      <c r="N9082" s="9"/>
    </row>
    <row r="9083" spans="12:14" x14ac:dyDescent="0.25">
      <c r="L9083" s="9"/>
      <c r="M9083" s="9"/>
      <c r="N9083" s="9"/>
    </row>
    <row r="9084" spans="12:14" x14ac:dyDescent="0.25">
      <c r="L9084" s="9"/>
      <c r="M9084" s="9"/>
      <c r="N9084" s="9"/>
    </row>
    <row r="9085" spans="12:14" x14ac:dyDescent="0.25">
      <c r="L9085" s="9"/>
      <c r="M9085" s="9"/>
      <c r="N9085" s="9"/>
    </row>
    <row r="9086" spans="12:14" x14ac:dyDescent="0.25">
      <c r="L9086" s="9"/>
      <c r="M9086" s="9"/>
      <c r="N9086" s="9"/>
    </row>
    <row r="9087" spans="12:14" x14ac:dyDescent="0.25">
      <c r="L9087" s="9"/>
      <c r="M9087" s="9"/>
      <c r="N9087" s="9"/>
    </row>
    <row r="9088" spans="12:14" x14ac:dyDescent="0.25">
      <c r="L9088" s="9"/>
      <c r="M9088" s="9"/>
      <c r="N9088" s="9"/>
    </row>
    <row r="9089" spans="12:14" x14ac:dyDescent="0.25">
      <c r="L9089" s="9"/>
      <c r="M9089" s="9"/>
      <c r="N9089" s="9"/>
    </row>
    <row r="9090" spans="12:14" x14ac:dyDescent="0.25">
      <c r="L9090" s="9"/>
      <c r="M9090" s="9"/>
      <c r="N9090" s="9"/>
    </row>
    <row r="9091" spans="12:14" x14ac:dyDescent="0.25">
      <c r="L9091" s="9"/>
      <c r="M9091" s="9"/>
      <c r="N9091" s="9"/>
    </row>
    <row r="9092" spans="12:14" x14ac:dyDescent="0.25">
      <c r="L9092" s="9"/>
      <c r="M9092" s="9"/>
      <c r="N9092" s="9"/>
    </row>
    <row r="9093" spans="12:14" x14ac:dyDescent="0.25">
      <c r="L9093" s="9"/>
      <c r="M9093" s="9"/>
      <c r="N9093" s="9"/>
    </row>
    <row r="9094" spans="12:14" x14ac:dyDescent="0.25">
      <c r="L9094" s="9"/>
      <c r="M9094" s="9"/>
      <c r="N9094" s="9"/>
    </row>
    <row r="9095" spans="12:14" x14ac:dyDescent="0.25">
      <c r="L9095" s="9"/>
      <c r="M9095" s="9"/>
      <c r="N9095" s="9"/>
    </row>
    <row r="9096" spans="12:14" x14ac:dyDescent="0.25">
      <c r="L9096" s="9"/>
      <c r="M9096" s="9"/>
      <c r="N9096" s="9"/>
    </row>
    <row r="9097" spans="12:14" x14ac:dyDescent="0.25">
      <c r="L9097" s="9"/>
      <c r="M9097" s="9"/>
      <c r="N9097" s="9"/>
    </row>
    <row r="9098" spans="12:14" x14ac:dyDescent="0.25">
      <c r="L9098" s="9"/>
      <c r="M9098" s="9"/>
      <c r="N9098" s="9"/>
    </row>
    <row r="9099" spans="12:14" x14ac:dyDescent="0.25">
      <c r="L9099" s="9"/>
      <c r="M9099" s="9"/>
      <c r="N9099" s="9"/>
    </row>
    <row r="9100" spans="12:14" x14ac:dyDescent="0.25">
      <c r="L9100" s="9"/>
      <c r="M9100" s="9"/>
      <c r="N9100" s="9"/>
    </row>
    <row r="9101" spans="12:14" x14ac:dyDescent="0.25">
      <c r="L9101" s="9"/>
      <c r="M9101" s="9"/>
      <c r="N9101" s="9"/>
    </row>
    <row r="9102" spans="12:14" x14ac:dyDescent="0.25">
      <c r="L9102" s="9"/>
      <c r="M9102" s="9"/>
      <c r="N9102" s="9"/>
    </row>
    <row r="9103" spans="12:14" x14ac:dyDescent="0.25">
      <c r="L9103" s="9"/>
      <c r="M9103" s="9"/>
      <c r="N9103" s="9"/>
    </row>
    <row r="9104" spans="12:14" x14ac:dyDescent="0.25">
      <c r="L9104" s="9"/>
      <c r="M9104" s="9"/>
      <c r="N9104" s="9"/>
    </row>
    <row r="9105" spans="12:14" x14ac:dyDescent="0.25">
      <c r="L9105" s="9"/>
      <c r="M9105" s="9"/>
      <c r="N9105" s="9"/>
    </row>
    <row r="9106" spans="12:14" x14ac:dyDescent="0.25">
      <c r="L9106" s="9"/>
      <c r="M9106" s="9"/>
      <c r="N9106" s="9"/>
    </row>
    <row r="9107" spans="12:14" x14ac:dyDescent="0.25">
      <c r="L9107" s="9"/>
      <c r="M9107" s="9"/>
      <c r="N9107" s="9"/>
    </row>
    <row r="9108" spans="12:14" x14ac:dyDescent="0.25">
      <c r="L9108" s="9"/>
      <c r="M9108" s="9"/>
      <c r="N9108" s="9"/>
    </row>
    <row r="9109" spans="12:14" x14ac:dyDescent="0.25">
      <c r="L9109" s="9"/>
      <c r="M9109" s="9"/>
      <c r="N9109" s="9"/>
    </row>
    <row r="9110" spans="12:14" x14ac:dyDescent="0.25">
      <c r="L9110" s="9"/>
      <c r="M9110" s="9"/>
      <c r="N9110" s="9"/>
    </row>
    <row r="9111" spans="12:14" x14ac:dyDescent="0.25">
      <c r="L9111" s="9"/>
      <c r="M9111" s="9"/>
      <c r="N9111" s="9"/>
    </row>
    <row r="9112" spans="12:14" x14ac:dyDescent="0.25">
      <c r="L9112" s="9"/>
      <c r="M9112" s="9"/>
      <c r="N9112" s="9"/>
    </row>
    <row r="9113" spans="12:14" x14ac:dyDescent="0.25">
      <c r="L9113" s="9"/>
      <c r="M9113" s="9"/>
      <c r="N9113" s="9"/>
    </row>
    <row r="9114" spans="12:14" x14ac:dyDescent="0.25">
      <c r="L9114" s="9"/>
      <c r="M9114" s="9"/>
      <c r="N9114" s="9"/>
    </row>
    <row r="9115" spans="12:14" x14ac:dyDescent="0.25">
      <c r="L9115" s="9"/>
      <c r="M9115" s="9"/>
      <c r="N9115" s="9"/>
    </row>
    <row r="9116" spans="12:14" x14ac:dyDescent="0.25">
      <c r="L9116" s="9"/>
      <c r="M9116" s="9"/>
      <c r="N9116" s="9"/>
    </row>
    <row r="9117" spans="12:14" x14ac:dyDescent="0.25">
      <c r="L9117" s="9"/>
      <c r="M9117" s="9"/>
      <c r="N9117" s="9"/>
    </row>
    <row r="9118" spans="12:14" x14ac:dyDescent="0.25">
      <c r="L9118" s="9"/>
      <c r="M9118" s="9"/>
      <c r="N9118" s="9"/>
    </row>
    <row r="9119" spans="12:14" x14ac:dyDescent="0.25">
      <c r="L9119" s="9"/>
      <c r="M9119" s="9"/>
      <c r="N9119" s="9"/>
    </row>
    <row r="9120" spans="12:14" x14ac:dyDescent="0.25">
      <c r="L9120" s="9"/>
      <c r="M9120" s="9"/>
      <c r="N9120" s="9"/>
    </row>
    <row r="9121" spans="12:14" x14ac:dyDescent="0.25">
      <c r="L9121" s="9"/>
      <c r="M9121" s="9"/>
      <c r="N9121" s="9"/>
    </row>
    <row r="9122" spans="12:14" x14ac:dyDescent="0.25">
      <c r="L9122" s="9"/>
      <c r="M9122" s="9"/>
      <c r="N9122" s="9"/>
    </row>
    <row r="9123" spans="12:14" x14ac:dyDescent="0.25">
      <c r="L9123" s="9"/>
      <c r="M9123" s="9"/>
      <c r="N9123" s="9"/>
    </row>
    <row r="9124" spans="12:14" x14ac:dyDescent="0.25">
      <c r="L9124" s="9"/>
      <c r="M9124" s="9"/>
      <c r="N9124" s="9"/>
    </row>
    <row r="9125" spans="12:14" x14ac:dyDescent="0.25">
      <c r="L9125" s="9"/>
      <c r="M9125" s="9"/>
      <c r="N9125" s="9"/>
    </row>
    <row r="9126" spans="12:14" x14ac:dyDescent="0.25">
      <c r="L9126" s="9"/>
      <c r="M9126" s="9"/>
      <c r="N9126" s="9"/>
    </row>
    <row r="9127" spans="12:14" x14ac:dyDescent="0.25">
      <c r="L9127" s="9"/>
      <c r="M9127" s="9"/>
      <c r="N9127" s="9"/>
    </row>
    <row r="9128" spans="12:14" x14ac:dyDescent="0.25">
      <c r="L9128" s="9"/>
      <c r="M9128" s="9"/>
      <c r="N9128" s="9"/>
    </row>
    <row r="9129" spans="12:14" x14ac:dyDescent="0.25">
      <c r="L9129" s="9"/>
      <c r="M9129" s="9"/>
      <c r="N9129" s="9"/>
    </row>
    <row r="9130" spans="12:14" x14ac:dyDescent="0.25">
      <c r="L9130" s="9"/>
      <c r="M9130" s="9"/>
      <c r="N9130" s="9"/>
    </row>
    <row r="9131" spans="12:14" x14ac:dyDescent="0.25">
      <c r="L9131" s="9"/>
      <c r="M9131" s="9"/>
      <c r="N9131" s="9"/>
    </row>
    <row r="9132" spans="12:14" x14ac:dyDescent="0.25">
      <c r="L9132" s="9"/>
      <c r="M9132" s="9"/>
      <c r="N9132" s="9"/>
    </row>
    <row r="9133" spans="12:14" x14ac:dyDescent="0.25">
      <c r="L9133" s="9"/>
      <c r="M9133" s="9"/>
      <c r="N9133" s="9"/>
    </row>
    <row r="9134" spans="12:14" x14ac:dyDescent="0.25">
      <c r="L9134" s="9"/>
      <c r="M9134" s="9"/>
      <c r="N9134" s="9"/>
    </row>
    <row r="9135" spans="12:14" x14ac:dyDescent="0.25">
      <c r="L9135" s="9"/>
      <c r="M9135" s="9"/>
      <c r="N9135" s="9"/>
    </row>
    <row r="9136" spans="12:14" x14ac:dyDescent="0.25">
      <c r="L9136" s="9"/>
      <c r="M9136" s="9"/>
      <c r="N9136" s="9"/>
    </row>
    <row r="9137" spans="12:14" x14ac:dyDescent="0.25">
      <c r="L9137" s="9"/>
      <c r="M9137" s="9"/>
      <c r="N9137" s="9"/>
    </row>
    <row r="9138" spans="12:14" x14ac:dyDescent="0.25">
      <c r="L9138" s="9"/>
      <c r="M9138" s="9"/>
      <c r="N9138" s="9"/>
    </row>
    <row r="9139" spans="12:14" x14ac:dyDescent="0.25">
      <c r="L9139" s="9"/>
      <c r="M9139" s="9"/>
      <c r="N9139" s="9"/>
    </row>
    <row r="9140" spans="12:14" x14ac:dyDescent="0.25">
      <c r="L9140" s="9"/>
      <c r="M9140" s="9"/>
      <c r="N9140" s="9"/>
    </row>
    <row r="9141" spans="12:14" x14ac:dyDescent="0.25">
      <c r="L9141" s="9"/>
      <c r="M9141" s="9"/>
      <c r="N9141" s="9"/>
    </row>
    <row r="9142" spans="12:14" x14ac:dyDescent="0.25">
      <c r="L9142" s="9"/>
      <c r="M9142" s="9"/>
      <c r="N9142" s="9"/>
    </row>
    <row r="9143" spans="12:14" x14ac:dyDescent="0.25">
      <c r="L9143" s="9"/>
      <c r="M9143" s="9"/>
      <c r="N9143" s="9"/>
    </row>
    <row r="9144" spans="12:14" x14ac:dyDescent="0.25">
      <c r="L9144" s="9"/>
      <c r="M9144" s="9"/>
      <c r="N9144" s="9"/>
    </row>
    <row r="9145" spans="12:14" x14ac:dyDescent="0.25">
      <c r="L9145" s="9"/>
      <c r="M9145" s="9"/>
      <c r="N9145" s="9"/>
    </row>
    <row r="9146" spans="12:14" x14ac:dyDescent="0.25">
      <c r="L9146" s="9"/>
      <c r="M9146" s="9"/>
      <c r="N9146" s="9"/>
    </row>
    <row r="9147" spans="12:14" x14ac:dyDescent="0.25">
      <c r="L9147" s="9"/>
      <c r="M9147" s="9"/>
      <c r="N9147" s="9"/>
    </row>
    <row r="9148" spans="12:14" x14ac:dyDescent="0.25">
      <c r="L9148" s="9"/>
      <c r="M9148" s="9"/>
      <c r="N9148" s="9"/>
    </row>
    <row r="9149" spans="12:14" x14ac:dyDescent="0.25">
      <c r="L9149" s="9"/>
      <c r="M9149" s="9"/>
      <c r="N9149" s="9"/>
    </row>
    <row r="9150" spans="12:14" x14ac:dyDescent="0.25">
      <c r="L9150" s="9"/>
      <c r="M9150" s="9"/>
      <c r="N9150" s="9"/>
    </row>
    <row r="9151" spans="12:14" x14ac:dyDescent="0.25">
      <c r="L9151" s="9"/>
      <c r="M9151" s="9"/>
      <c r="N9151" s="9"/>
    </row>
    <row r="9152" spans="12:14" x14ac:dyDescent="0.25">
      <c r="L9152" s="9"/>
      <c r="M9152" s="9"/>
      <c r="N9152" s="9"/>
    </row>
    <row r="9153" spans="12:14" x14ac:dyDescent="0.25">
      <c r="L9153" s="9"/>
      <c r="M9153" s="9"/>
      <c r="N9153" s="9"/>
    </row>
    <row r="9154" spans="12:14" x14ac:dyDescent="0.25">
      <c r="L9154" s="9"/>
      <c r="M9154" s="9"/>
      <c r="N9154" s="9"/>
    </row>
    <row r="9155" spans="12:14" x14ac:dyDescent="0.25">
      <c r="L9155" s="9"/>
      <c r="M9155" s="9"/>
      <c r="N9155" s="9"/>
    </row>
    <row r="9156" spans="12:14" x14ac:dyDescent="0.25">
      <c r="L9156" s="9"/>
      <c r="M9156" s="9"/>
      <c r="N9156" s="9"/>
    </row>
    <row r="9157" spans="12:14" x14ac:dyDescent="0.25">
      <c r="L9157" s="9"/>
      <c r="M9157" s="9"/>
      <c r="N9157" s="9"/>
    </row>
    <row r="9158" spans="12:14" x14ac:dyDescent="0.25">
      <c r="L9158" s="9"/>
      <c r="M9158" s="9"/>
      <c r="N9158" s="9"/>
    </row>
    <row r="9159" spans="12:14" x14ac:dyDescent="0.25">
      <c r="L9159" s="9"/>
      <c r="M9159" s="9"/>
      <c r="N9159" s="9"/>
    </row>
    <row r="9160" spans="12:14" x14ac:dyDescent="0.25">
      <c r="L9160" s="9"/>
      <c r="M9160" s="9"/>
      <c r="N9160" s="9"/>
    </row>
    <row r="9161" spans="12:14" x14ac:dyDescent="0.25">
      <c r="L9161" s="9"/>
      <c r="M9161" s="9"/>
      <c r="N9161" s="9"/>
    </row>
    <row r="9162" spans="12:14" x14ac:dyDescent="0.25">
      <c r="L9162" s="9"/>
      <c r="M9162" s="9"/>
      <c r="N9162" s="9"/>
    </row>
    <row r="9163" spans="12:14" x14ac:dyDescent="0.25">
      <c r="L9163" s="9"/>
      <c r="M9163" s="9"/>
      <c r="N9163" s="9"/>
    </row>
    <row r="9164" spans="12:14" x14ac:dyDescent="0.25">
      <c r="L9164" s="9"/>
      <c r="M9164" s="9"/>
      <c r="N9164" s="9"/>
    </row>
    <row r="9165" spans="12:14" x14ac:dyDescent="0.25">
      <c r="L9165" s="9"/>
      <c r="M9165" s="9"/>
      <c r="N9165" s="9"/>
    </row>
    <row r="9166" spans="12:14" x14ac:dyDescent="0.25">
      <c r="L9166" s="9"/>
      <c r="M9166" s="9"/>
      <c r="N9166" s="9"/>
    </row>
    <row r="9167" spans="12:14" x14ac:dyDescent="0.25">
      <c r="L9167" s="9"/>
      <c r="M9167" s="9"/>
      <c r="N9167" s="9"/>
    </row>
    <row r="9168" spans="12:14" x14ac:dyDescent="0.25">
      <c r="L9168" s="9"/>
      <c r="M9168" s="9"/>
      <c r="N9168" s="9"/>
    </row>
    <row r="9169" spans="12:14" x14ac:dyDescent="0.25">
      <c r="L9169" s="9"/>
      <c r="M9169" s="9"/>
      <c r="N9169" s="9"/>
    </row>
    <row r="9170" spans="12:14" x14ac:dyDescent="0.25">
      <c r="L9170" s="9"/>
      <c r="M9170" s="9"/>
      <c r="N9170" s="9"/>
    </row>
    <row r="9171" spans="12:14" x14ac:dyDescent="0.25">
      <c r="L9171" s="9"/>
      <c r="M9171" s="9"/>
      <c r="N9171" s="9"/>
    </row>
    <row r="9172" spans="12:14" x14ac:dyDescent="0.25">
      <c r="L9172" s="9"/>
      <c r="M9172" s="9"/>
      <c r="N9172" s="9"/>
    </row>
    <row r="9173" spans="12:14" x14ac:dyDescent="0.25">
      <c r="L9173" s="9"/>
      <c r="M9173" s="9"/>
      <c r="N9173" s="9"/>
    </row>
    <row r="9174" spans="12:14" x14ac:dyDescent="0.25">
      <c r="L9174" s="9"/>
      <c r="M9174" s="9"/>
      <c r="N9174" s="9"/>
    </row>
    <row r="9175" spans="12:14" x14ac:dyDescent="0.25">
      <c r="L9175" s="9"/>
      <c r="M9175" s="9"/>
      <c r="N9175" s="9"/>
    </row>
    <row r="9176" spans="12:14" x14ac:dyDescent="0.25">
      <c r="L9176" s="9"/>
      <c r="M9176" s="9"/>
      <c r="N9176" s="9"/>
    </row>
    <row r="9177" spans="12:14" x14ac:dyDescent="0.25">
      <c r="L9177" s="9"/>
      <c r="M9177" s="9"/>
      <c r="N9177" s="9"/>
    </row>
    <row r="9178" spans="12:14" x14ac:dyDescent="0.25">
      <c r="L9178" s="9"/>
      <c r="M9178" s="9"/>
      <c r="N9178" s="9"/>
    </row>
    <row r="9179" spans="12:14" x14ac:dyDescent="0.25">
      <c r="L9179" s="9"/>
      <c r="M9179" s="9"/>
      <c r="N9179" s="9"/>
    </row>
    <row r="9180" spans="12:14" x14ac:dyDescent="0.25">
      <c r="L9180" s="9"/>
      <c r="M9180" s="9"/>
      <c r="N9180" s="9"/>
    </row>
    <row r="9181" spans="12:14" x14ac:dyDescent="0.25">
      <c r="L9181" s="9"/>
      <c r="M9181" s="9"/>
      <c r="N9181" s="9"/>
    </row>
    <row r="9182" spans="12:14" x14ac:dyDescent="0.25">
      <c r="L9182" s="9"/>
      <c r="M9182" s="9"/>
      <c r="N9182" s="9"/>
    </row>
    <row r="9183" spans="12:14" x14ac:dyDescent="0.25">
      <c r="L9183" s="9"/>
      <c r="M9183" s="9"/>
      <c r="N9183" s="9"/>
    </row>
    <row r="9184" spans="12:14" x14ac:dyDescent="0.25">
      <c r="L9184" s="9"/>
      <c r="M9184" s="9"/>
      <c r="N9184" s="9"/>
    </row>
    <row r="9185" spans="12:14" x14ac:dyDescent="0.25">
      <c r="L9185" s="9"/>
      <c r="M9185" s="9"/>
      <c r="N9185" s="9"/>
    </row>
    <row r="9186" spans="12:14" x14ac:dyDescent="0.25">
      <c r="L9186" s="9"/>
      <c r="M9186" s="9"/>
      <c r="N9186" s="9"/>
    </row>
    <row r="9187" spans="12:14" x14ac:dyDescent="0.25">
      <c r="L9187" s="9"/>
      <c r="M9187" s="9"/>
      <c r="N9187" s="9"/>
    </row>
    <row r="9188" spans="12:14" x14ac:dyDescent="0.25">
      <c r="L9188" s="9"/>
      <c r="M9188" s="9"/>
      <c r="N9188" s="9"/>
    </row>
    <row r="9189" spans="12:14" x14ac:dyDescent="0.25">
      <c r="L9189" s="9"/>
      <c r="M9189" s="9"/>
      <c r="N9189" s="9"/>
    </row>
    <row r="9190" spans="12:14" x14ac:dyDescent="0.25">
      <c r="L9190" s="9"/>
      <c r="M9190" s="9"/>
      <c r="N9190" s="9"/>
    </row>
    <row r="9191" spans="12:14" x14ac:dyDescent="0.25">
      <c r="L9191" s="9"/>
      <c r="M9191" s="9"/>
      <c r="N9191" s="9"/>
    </row>
    <row r="9192" spans="12:14" x14ac:dyDescent="0.25">
      <c r="L9192" s="9"/>
      <c r="M9192" s="9"/>
      <c r="N9192" s="9"/>
    </row>
    <row r="9193" spans="12:14" x14ac:dyDescent="0.25">
      <c r="L9193" s="9"/>
      <c r="M9193" s="9"/>
      <c r="N9193" s="9"/>
    </row>
    <row r="9194" spans="12:14" x14ac:dyDescent="0.25">
      <c r="L9194" s="9"/>
      <c r="M9194" s="9"/>
      <c r="N9194" s="9"/>
    </row>
    <row r="9195" spans="12:14" x14ac:dyDescent="0.25">
      <c r="L9195" s="9"/>
      <c r="M9195" s="9"/>
      <c r="N9195" s="9"/>
    </row>
    <row r="9196" spans="12:14" x14ac:dyDescent="0.25">
      <c r="L9196" s="9"/>
      <c r="M9196" s="9"/>
      <c r="N9196" s="9"/>
    </row>
    <row r="9197" spans="12:14" x14ac:dyDescent="0.25">
      <c r="L9197" s="9"/>
      <c r="M9197" s="9"/>
      <c r="N9197" s="9"/>
    </row>
    <row r="9198" spans="12:14" x14ac:dyDescent="0.25">
      <c r="L9198" s="9"/>
      <c r="M9198" s="9"/>
      <c r="N9198" s="9"/>
    </row>
    <row r="9199" spans="12:14" x14ac:dyDescent="0.25">
      <c r="L9199" s="9"/>
      <c r="M9199" s="9"/>
      <c r="N9199" s="9"/>
    </row>
    <row r="9200" spans="12:14" x14ac:dyDescent="0.25">
      <c r="L9200" s="9"/>
      <c r="M9200" s="9"/>
      <c r="N9200" s="9"/>
    </row>
    <row r="9201" spans="12:14" x14ac:dyDescent="0.25">
      <c r="L9201" s="9"/>
      <c r="M9201" s="9"/>
      <c r="N9201" s="9"/>
    </row>
    <row r="9202" spans="12:14" x14ac:dyDescent="0.25">
      <c r="L9202" s="9"/>
      <c r="M9202" s="9"/>
      <c r="N9202" s="9"/>
    </row>
    <row r="9203" spans="12:14" x14ac:dyDescent="0.25">
      <c r="L9203" s="9"/>
      <c r="M9203" s="9"/>
      <c r="N9203" s="9"/>
    </row>
    <row r="9204" spans="12:14" x14ac:dyDescent="0.25">
      <c r="L9204" s="9"/>
      <c r="M9204" s="9"/>
      <c r="N9204" s="9"/>
    </row>
    <row r="9205" spans="12:14" x14ac:dyDescent="0.25">
      <c r="L9205" s="9"/>
      <c r="M9205" s="9"/>
      <c r="N9205" s="9"/>
    </row>
    <row r="9206" spans="12:14" x14ac:dyDescent="0.25">
      <c r="L9206" s="9"/>
      <c r="M9206" s="9"/>
      <c r="N9206" s="9"/>
    </row>
    <row r="9207" spans="12:14" x14ac:dyDescent="0.25">
      <c r="L9207" s="9"/>
      <c r="M9207" s="9"/>
      <c r="N9207" s="9"/>
    </row>
    <row r="9208" spans="12:14" x14ac:dyDescent="0.25">
      <c r="L9208" s="9"/>
      <c r="M9208" s="9"/>
      <c r="N9208" s="9"/>
    </row>
    <row r="9209" spans="12:14" x14ac:dyDescent="0.25">
      <c r="L9209" s="9"/>
      <c r="M9209" s="9"/>
      <c r="N9209" s="9"/>
    </row>
    <row r="9210" spans="12:14" x14ac:dyDescent="0.25">
      <c r="L9210" s="9"/>
      <c r="M9210" s="9"/>
      <c r="N9210" s="9"/>
    </row>
    <row r="9211" spans="12:14" x14ac:dyDescent="0.25">
      <c r="L9211" s="9"/>
      <c r="M9211" s="9"/>
      <c r="N9211" s="9"/>
    </row>
    <row r="9212" spans="12:14" x14ac:dyDescent="0.25">
      <c r="L9212" s="9"/>
      <c r="M9212" s="9"/>
      <c r="N9212" s="9"/>
    </row>
    <row r="9213" spans="12:14" x14ac:dyDescent="0.25">
      <c r="L9213" s="9"/>
      <c r="M9213" s="9"/>
      <c r="N9213" s="9"/>
    </row>
    <row r="9214" spans="12:14" x14ac:dyDescent="0.25">
      <c r="L9214" s="9"/>
      <c r="M9214" s="9"/>
      <c r="N9214" s="9"/>
    </row>
    <row r="9215" spans="12:14" x14ac:dyDescent="0.25">
      <c r="L9215" s="9"/>
      <c r="M9215" s="9"/>
      <c r="N9215" s="9"/>
    </row>
    <row r="9216" spans="12:14" x14ac:dyDescent="0.25">
      <c r="L9216" s="9"/>
      <c r="M9216" s="9"/>
      <c r="N9216" s="9"/>
    </row>
    <row r="9217" spans="12:14" x14ac:dyDescent="0.25">
      <c r="L9217" s="9"/>
      <c r="M9217" s="9"/>
      <c r="N9217" s="9"/>
    </row>
    <row r="9218" spans="12:14" x14ac:dyDescent="0.25">
      <c r="L9218" s="9"/>
      <c r="M9218" s="9"/>
      <c r="N9218" s="9"/>
    </row>
    <row r="9219" spans="12:14" x14ac:dyDescent="0.25">
      <c r="L9219" s="9"/>
      <c r="M9219" s="9"/>
      <c r="N9219" s="9"/>
    </row>
    <row r="9220" spans="12:14" x14ac:dyDescent="0.25">
      <c r="L9220" s="9"/>
      <c r="M9220" s="9"/>
      <c r="N9220" s="9"/>
    </row>
    <row r="9221" spans="12:14" x14ac:dyDescent="0.25">
      <c r="L9221" s="9"/>
      <c r="M9221" s="9"/>
      <c r="N9221" s="9"/>
    </row>
    <row r="9222" spans="12:14" x14ac:dyDescent="0.25">
      <c r="L9222" s="9"/>
      <c r="M9222" s="9"/>
      <c r="N9222" s="9"/>
    </row>
    <row r="9223" spans="12:14" x14ac:dyDescent="0.25">
      <c r="L9223" s="9"/>
      <c r="M9223" s="9"/>
      <c r="N9223" s="9"/>
    </row>
    <row r="9224" spans="12:14" x14ac:dyDescent="0.25">
      <c r="L9224" s="9"/>
      <c r="M9224" s="9"/>
      <c r="N9224" s="9"/>
    </row>
    <row r="9225" spans="12:14" x14ac:dyDescent="0.25">
      <c r="L9225" s="9"/>
      <c r="M9225" s="9"/>
      <c r="N9225" s="9"/>
    </row>
    <row r="9226" spans="12:14" x14ac:dyDescent="0.25">
      <c r="L9226" s="9"/>
      <c r="M9226" s="9"/>
      <c r="N9226" s="9"/>
    </row>
    <row r="9227" spans="12:14" x14ac:dyDescent="0.25">
      <c r="L9227" s="9"/>
      <c r="M9227" s="9"/>
      <c r="N9227" s="9"/>
    </row>
    <row r="9228" spans="12:14" x14ac:dyDescent="0.25">
      <c r="L9228" s="9"/>
      <c r="M9228" s="9"/>
      <c r="N9228" s="9"/>
    </row>
    <row r="9229" spans="12:14" x14ac:dyDescent="0.25">
      <c r="L9229" s="9"/>
      <c r="M9229" s="9"/>
      <c r="N9229" s="9"/>
    </row>
    <row r="9230" spans="12:14" x14ac:dyDescent="0.25">
      <c r="L9230" s="9"/>
      <c r="M9230" s="9"/>
      <c r="N9230" s="9"/>
    </row>
    <row r="9231" spans="12:14" x14ac:dyDescent="0.25">
      <c r="L9231" s="9"/>
      <c r="M9231" s="9"/>
      <c r="N9231" s="9"/>
    </row>
    <row r="9232" spans="12:14" x14ac:dyDescent="0.25">
      <c r="L9232" s="9"/>
      <c r="M9232" s="9"/>
      <c r="N9232" s="9"/>
    </row>
    <row r="9233" spans="12:14" x14ac:dyDescent="0.25">
      <c r="L9233" s="9"/>
      <c r="M9233" s="9"/>
      <c r="N9233" s="9"/>
    </row>
    <row r="9234" spans="12:14" x14ac:dyDescent="0.25">
      <c r="L9234" s="9"/>
      <c r="M9234" s="9"/>
      <c r="N9234" s="9"/>
    </row>
    <row r="9235" spans="12:14" x14ac:dyDescent="0.25">
      <c r="L9235" s="9"/>
      <c r="M9235" s="9"/>
      <c r="N9235" s="9"/>
    </row>
    <row r="9236" spans="12:14" x14ac:dyDescent="0.25">
      <c r="L9236" s="9"/>
      <c r="M9236" s="9"/>
      <c r="N9236" s="9"/>
    </row>
    <row r="9237" spans="12:14" x14ac:dyDescent="0.25">
      <c r="L9237" s="9"/>
      <c r="M9237" s="9"/>
      <c r="N9237" s="9"/>
    </row>
    <row r="9238" spans="12:14" x14ac:dyDescent="0.25">
      <c r="L9238" s="9"/>
      <c r="M9238" s="9"/>
      <c r="N9238" s="9"/>
    </row>
    <row r="9239" spans="12:14" x14ac:dyDescent="0.25">
      <c r="L9239" s="9"/>
      <c r="M9239" s="9"/>
      <c r="N9239" s="9"/>
    </row>
    <row r="9240" spans="12:14" x14ac:dyDescent="0.25">
      <c r="L9240" s="9"/>
      <c r="M9240" s="9"/>
      <c r="N9240" s="9"/>
    </row>
    <row r="9241" spans="12:14" x14ac:dyDescent="0.25">
      <c r="L9241" s="9"/>
      <c r="M9241" s="9"/>
      <c r="N9241" s="9"/>
    </row>
    <row r="9242" spans="12:14" x14ac:dyDescent="0.25">
      <c r="L9242" s="9"/>
      <c r="M9242" s="9"/>
      <c r="N9242" s="9"/>
    </row>
    <row r="9243" spans="12:14" x14ac:dyDescent="0.25">
      <c r="L9243" s="9"/>
      <c r="M9243" s="9"/>
      <c r="N9243" s="9"/>
    </row>
    <row r="9244" spans="12:14" x14ac:dyDescent="0.25">
      <c r="L9244" s="9"/>
      <c r="M9244" s="9"/>
      <c r="N9244" s="9"/>
    </row>
    <row r="9245" spans="12:14" x14ac:dyDescent="0.25">
      <c r="L9245" s="9"/>
      <c r="M9245" s="9"/>
      <c r="N9245" s="9"/>
    </row>
    <row r="9246" spans="12:14" x14ac:dyDescent="0.25">
      <c r="L9246" s="9"/>
      <c r="M9246" s="9"/>
      <c r="N9246" s="9"/>
    </row>
    <row r="9247" spans="12:14" x14ac:dyDescent="0.25">
      <c r="L9247" s="9"/>
      <c r="M9247" s="9"/>
      <c r="N9247" s="9"/>
    </row>
    <row r="9248" spans="12:14" x14ac:dyDescent="0.25">
      <c r="L9248" s="9"/>
      <c r="M9248" s="9"/>
      <c r="N9248" s="9"/>
    </row>
    <row r="9249" spans="12:14" x14ac:dyDescent="0.25">
      <c r="L9249" s="9"/>
      <c r="M9249" s="9"/>
      <c r="N9249" s="9"/>
    </row>
    <row r="9250" spans="12:14" x14ac:dyDescent="0.25">
      <c r="L9250" s="9"/>
      <c r="M9250" s="9"/>
      <c r="N9250" s="9"/>
    </row>
    <row r="9251" spans="12:14" x14ac:dyDescent="0.25">
      <c r="L9251" s="9"/>
      <c r="M9251" s="9"/>
      <c r="N9251" s="9"/>
    </row>
    <row r="9252" spans="12:14" x14ac:dyDescent="0.25">
      <c r="L9252" s="9"/>
      <c r="M9252" s="9"/>
      <c r="N9252" s="9"/>
    </row>
    <row r="9253" spans="12:14" x14ac:dyDescent="0.25">
      <c r="L9253" s="9"/>
      <c r="M9253" s="9"/>
      <c r="N9253" s="9"/>
    </row>
    <row r="9254" spans="12:14" x14ac:dyDescent="0.25">
      <c r="L9254" s="9"/>
      <c r="M9254" s="9"/>
      <c r="N9254" s="9"/>
    </row>
    <row r="9255" spans="12:14" x14ac:dyDescent="0.25">
      <c r="L9255" s="9"/>
      <c r="M9255" s="9"/>
      <c r="N9255" s="9"/>
    </row>
    <row r="9256" spans="12:14" x14ac:dyDescent="0.25">
      <c r="L9256" s="9"/>
      <c r="M9256" s="9"/>
      <c r="N9256" s="9"/>
    </row>
    <row r="9257" spans="12:14" x14ac:dyDescent="0.25">
      <c r="L9257" s="9"/>
      <c r="M9257" s="9"/>
      <c r="N9257" s="9"/>
    </row>
    <row r="9258" spans="12:14" x14ac:dyDescent="0.25">
      <c r="L9258" s="9"/>
      <c r="M9258" s="9"/>
      <c r="N9258" s="9"/>
    </row>
    <row r="9259" spans="12:14" x14ac:dyDescent="0.25">
      <c r="L9259" s="9"/>
      <c r="M9259" s="9"/>
      <c r="N9259" s="9"/>
    </row>
    <row r="9260" spans="12:14" x14ac:dyDescent="0.25">
      <c r="L9260" s="9"/>
      <c r="M9260" s="9"/>
      <c r="N9260" s="9"/>
    </row>
    <row r="9261" spans="12:14" x14ac:dyDescent="0.25">
      <c r="L9261" s="9"/>
      <c r="M9261" s="9"/>
      <c r="N9261" s="9"/>
    </row>
    <row r="9262" spans="12:14" x14ac:dyDescent="0.25">
      <c r="L9262" s="9"/>
      <c r="M9262" s="9"/>
      <c r="N9262" s="9"/>
    </row>
    <row r="9263" spans="12:14" x14ac:dyDescent="0.25">
      <c r="L9263" s="9"/>
      <c r="M9263" s="9"/>
      <c r="N9263" s="9"/>
    </row>
    <row r="9264" spans="12:14" x14ac:dyDescent="0.25">
      <c r="L9264" s="9"/>
      <c r="M9264" s="9"/>
      <c r="N9264" s="9"/>
    </row>
    <row r="9265" spans="12:14" x14ac:dyDescent="0.25">
      <c r="L9265" s="9"/>
      <c r="M9265" s="9"/>
      <c r="N9265" s="9"/>
    </row>
    <row r="9266" spans="12:14" x14ac:dyDescent="0.25">
      <c r="L9266" s="9"/>
      <c r="M9266" s="9"/>
      <c r="N9266" s="9"/>
    </row>
    <row r="9267" spans="12:14" x14ac:dyDescent="0.25">
      <c r="L9267" s="9"/>
      <c r="M9267" s="9"/>
      <c r="N9267" s="9"/>
    </row>
    <row r="9268" spans="12:14" x14ac:dyDescent="0.25">
      <c r="L9268" s="9"/>
      <c r="M9268" s="9"/>
      <c r="N9268" s="9"/>
    </row>
    <row r="9269" spans="12:14" x14ac:dyDescent="0.25">
      <c r="L9269" s="9"/>
      <c r="M9269" s="9"/>
      <c r="N9269" s="9"/>
    </row>
    <row r="9270" spans="12:14" x14ac:dyDescent="0.25">
      <c r="L9270" s="9"/>
      <c r="M9270" s="9"/>
      <c r="N9270" s="9"/>
    </row>
    <row r="9271" spans="12:14" x14ac:dyDescent="0.25">
      <c r="L9271" s="9"/>
      <c r="M9271" s="9"/>
      <c r="N9271" s="9"/>
    </row>
    <row r="9272" spans="12:14" x14ac:dyDescent="0.25">
      <c r="L9272" s="9"/>
      <c r="M9272" s="9"/>
      <c r="N9272" s="9"/>
    </row>
    <row r="9273" spans="12:14" x14ac:dyDescent="0.25">
      <c r="L9273" s="9"/>
      <c r="M9273" s="9"/>
      <c r="N9273" s="9"/>
    </row>
    <row r="9274" spans="12:14" x14ac:dyDescent="0.25">
      <c r="L9274" s="9"/>
      <c r="M9274" s="9"/>
      <c r="N9274" s="9"/>
    </row>
    <row r="9275" spans="12:14" x14ac:dyDescent="0.25">
      <c r="L9275" s="9"/>
      <c r="M9275" s="9"/>
      <c r="N9275" s="9"/>
    </row>
    <row r="9276" spans="12:14" x14ac:dyDescent="0.25">
      <c r="L9276" s="9"/>
      <c r="M9276" s="9"/>
      <c r="N9276" s="9"/>
    </row>
    <row r="9277" spans="12:14" x14ac:dyDescent="0.25">
      <c r="L9277" s="9"/>
      <c r="M9277" s="9"/>
      <c r="N9277" s="9"/>
    </row>
    <row r="9278" spans="12:14" x14ac:dyDescent="0.25">
      <c r="L9278" s="9"/>
      <c r="M9278" s="9"/>
      <c r="N9278" s="9"/>
    </row>
    <row r="9279" spans="12:14" x14ac:dyDescent="0.25">
      <c r="L9279" s="9"/>
      <c r="M9279" s="9"/>
      <c r="N9279" s="9"/>
    </row>
    <row r="9280" spans="12:14" x14ac:dyDescent="0.25">
      <c r="L9280" s="9"/>
      <c r="M9280" s="9"/>
      <c r="N9280" s="9"/>
    </row>
    <row r="9281" spans="12:14" x14ac:dyDescent="0.25">
      <c r="L9281" s="9"/>
      <c r="M9281" s="9"/>
      <c r="N9281" s="9"/>
    </row>
    <row r="9282" spans="12:14" x14ac:dyDescent="0.25">
      <c r="L9282" s="9"/>
      <c r="M9282" s="9"/>
      <c r="N9282" s="9"/>
    </row>
    <row r="9283" spans="12:14" x14ac:dyDescent="0.25">
      <c r="L9283" s="9"/>
      <c r="M9283" s="9"/>
      <c r="N9283" s="9"/>
    </row>
    <row r="9284" spans="12:14" x14ac:dyDescent="0.25">
      <c r="L9284" s="9"/>
      <c r="M9284" s="9"/>
      <c r="N9284" s="9"/>
    </row>
    <row r="9285" spans="12:14" x14ac:dyDescent="0.25">
      <c r="L9285" s="9"/>
      <c r="M9285" s="9"/>
      <c r="N9285" s="9"/>
    </row>
    <row r="9286" spans="12:14" x14ac:dyDescent="0.25">
      <c r="L9286" s="9"/>
      <c r="M9286" s="9"/>
      <c r="N9286" s="9"/>
    </row>
    <row r="9287" spans="12:14" x14ac:dyDescent="0.25">
      <c r="L9287" s="9"/>
      <c r="M9287" s="9"/>
      <c r="N9287" s="9"/>
    </row>
    <row r="9288" spans="12:14" x14ac:dyDescent="0.25">
      <c r="L9288" s="9"/>
      <c r="M9288" s="9"/>
      <c r="N9288" s="9"/>
    </row>
    <row r="9289" spans="12:14" x14ac:dyDescent="0.25">
      <c r="L9289" s="9"/>
      <c r="M9289" s="9"/>
      <c r="N9289" s="9"/>
    </row>
    <row r="9290" spans="12:14" x14ac:dyDescent="0.25">
      <c r="L9290" s="9"/>
      <c r="M9290" s="9"/>
      <c r="N9290" s="9"/>
    </row>
    <row r="9291" spans="12:14" x14ac:dyDescent="0.25">
      <c r="L9291" s="9"/>
      <c r="M9291" s="9"/>
      <c r="N9291" s="9"/>
    </row>
    <row r="9292" spans="12:14" x14ac:dyDescent="0.25">
      <c r="L9292" s="9"/>
      <c r="M9292" s="9"/>
      <c r="N9292" s="9"/>
    </row>
    <row r="9293" spans="12:14" x14ac:dyDescent="0.25">
      <c r="L9293" s="9"/>
      <c r="M9293" s="9"/>
      <c r="N9293" s="9"/>
    </row>
    <row r="9294" spans="12:14" x14ac:dyDescent="0.25">
      <c r="L9294" s="9"/>
      <c r="M9294" s="9"/>
      <c r="N9294" s="9"/>
    </row>
    <row r="9295" spans="12:14" x14ac:dyDescent="0.25">
      <c r="L9295" s="9"/>
      <c r="M9295" s="9"/>
      <c r="N9295" s="9"/>
    </row>
    <row r="9296" spans="12:14" x14ac:dyDescent="0.25">
      <c r="L9296" s="9"/>
      <c r="M9296" s="9"/>
      <c r="N9296" s="9"/>
    </row>
    <row r="9297" spans="12:14" x14ac:dyDescent="0.25">
      <c r="L9297" s="9"/>
      <c r="M9297" s="9"/>
      <c r="N9297" s="9"/>
    </row>
    <row r="9298" spans="12:14" x14ac:dyDescent="0.25">
      <c r="L9298" s="9"/>
      <c r="M9298" s="9"/>
      <c r="N9298" s="9"/>
    </row>
    <row r="9299" spans="12:14" x14ac:dyDescent="0.25">
      <c r="L9299" s="9"/>
      <c r="M9299" s="9"/>
      <c r="N9299" s="9"/>
    </row>
    <row r="9300" spans="12:14" x14ac:dyDescent="0.25">
      <c r="L9300" s="9"/>
      <c r="M9300" s="9"/>
      <c r="N9300" s="9"/>
    </row>
    <row r="9301" spans="12:14" x14ac:dyDescent="0.25">
      <c r="L9301" s="9"/>
      <c r="M9301" s="9"/>
      <c r="N9301" s="9"/>
    </row>
    <row r="9302" spans="12:14" x14ac:dyDescent="0.25">
      <c r="L9302" s="9"/>
      <c r="M9302" s="9"/>
      <c r="N9302" s="9"/>
    </row>
    <row r="9303" spans="12:14" x14ac:dyDescent="0.25">
      <c r="L9303" s="9"/>
      <c r="M9303" s="9"/>
      <c r="N9303" s="9"/>
    </row>
    <row r="9304" spans="12:14" x14ac:dyDescent="0.25">
      <c r="L9304" s="9"/>
      <c r="M9304" s="9"/>
      <c r="N9304" s="9"/>
    </row>
    <row r="9305" spans="12:14" x14ac:dyDescent="0.25">
      <c r="L9305" s="9"/>
      <c r="M9305" s="9"/>
      <c r="N9305" s="9"/>
    </row>
    <row r="9306" spans="12:14" x14ac:dyDescent="0.25">
      <c r="L9306" s="9"/>
      <c r="M9306" s="9"/>
      <c r="N9306" s="9"/>
    </row>
    <row r="9307" spans="12:14" x14ac:dyDescent="0.25">
      <c r="L9307" s="9"/>
      <c r="M9307" s="9"/>
      <c r="N9307" s="9"/>
    </row>
    <row r="9308" spans="12:14" x14ac:dyDescent="0.25">
      <c r="L9308" s="9"/>
      <c r="M9308" s="9"/>
      <c r="N9308" s="9"/>
    </row>
    <row r="9309" spans="12:14" x14ac:dyDescent="0.25">
      <c r="L9309" s="9"/>
      <c r="M9309" s="9"/>
      <c r="N9309" s="9"/>
    </row>
    <row r="9310" spans="12:14" x14ac:dyDescent="0.25">
      <c r="L9310" s="9"/>
      <c r="M9310" s="9"/>
      <c r="N9310" s="9"/>
    </row>
    <row r="9311" spans="12:14" x14ac:dyDescent="0.25">
      <c r="L9311" s="9"/>
      <c r="M9311" s="9"/>
      <c r="N9311" s="9"/>
    </row>
    <row r="9312" spans="12:14" x14ac:dyDescent="0.25">
      <c r="L9312" s="9"/>
      <c r="M9312" s="9"/>
      <c r="N9312" s="9"/>
    </row>
    <row r="9313" spans="12:14" x14ac:dyDescent="0.25">
      <c r="L9313" s="9"/>
      <c r="M9313" s="9"/>
      <c r="N9313" s="9"/>
    </row>
    <row r="9314" spans="12:14" x14ac:dyDescent="0.25">
      <c r="L9314" s="9"/>
      <c r="M9314" s="9"/>
      <c r="N9314" s="9"/>
    </row>
    <row r="9315" spans="12:14" x14ac:dyDescent="0.25">
      <c r="L9315" s="9"/>
      <c r="M9315" s="9"/>
      <c r="N9315" s="9"/>
    </row>
    <row r="9316" spans="12:14" x14ac:dyDescent="0.25">
      <c r="L9316" s="9"/>
      <c r="M9316" s="9"/>
      <c r="N9316" s="9"/>
    </row>
    <row r="9317" spans="12:14" x14ac:dyDescent="0.25">
      <c r="L9317" s="9"/>
      <c r="M9317" s="9"/>
      <c r="N9317" s="9"/>
    </row>
    <row r="9318" spans="12:14" x14ac:dyDescent="0.25">
      <c r="L9318" s="9"/>
      <c r="M9318" s="9"/>
      <c r="N9318" s="9"/>
    </row>
    <row r="9319" spans="12:14" x14ac:dyDescent="0.25">
      <c r="L9319" s="9"/>
      <c r="M9319" s="9"/>
      <c r="N9319" s="9"/>
    </row>
    <row r="9320" spans="12:14" x14ac:dyDescent="0.25">
      <c r="L9320" s="9"/>
      <c r="M9320" s="9"/>
      <c r="N9320" s="9"/>
    </row>
    <row r="9321" spans="12:14" x14ac:dyDescent="0.25">
      <c r="L9321" s="9"/>
      <c r="M9321" s="9"/>
      <c r="N9321" s="9"/>
    </row>
    <row r="9322" spans="12:14" x14ac:dyDescent="0.25">
      <c r="L9322" s="9"/>
      <c r="M9322" s="9"/>
      <c r="N9322" s="9"/>
    </row>
    <row r="9323" spans="12:14" x14ac:dyDescent="0.25">
      <c r="L9323" s="9"/>
      <c r="M9323" s="9"/>
      <c r="N9323" s="9"/>
    </row>
    <row r="9324" spans="12:14" x14ac:dyDescent="0.25">
      <c r="L9324" s="9"/>
      <c r="M9324" s="9"/>
      <c r="N9324" s="9"/>
    </row>
    <row r="9325" spans="12:14" x14ac:dyDescent="0.25">
      <c r="L9325" s="9"/>
      <c r="M9325" s="9"/>
      <c r="N9325" s="9"/>
    </row>
    <row r="9326" spans="12:14" x14ac:dyDescent="0.25">
      <c r="L9326" s="9"/>
      <c r="M9326" s="9"/>
      <c r="N9326" s="9"/>
    </row>
    <row r="9327" spans="12:14" x14ac:dyDescent="0.25">
      <c r="L9327" s="9"/>
      <c r="M9327" s="9"/>
      <c r="N9327" s="9"/>
    </row>
    <row r="9328" spans="12:14" x14ac:dyDescent="0.25">
      <c r="L9328" s="9"/>
      <c r="M9328" s="9"/>
      <c r="N9328" s="9"/>
    </row>
    <row r="9329" spans="12:14" x14ac:dyDescent="0.25">
      <c r="L9329" s="9"/>
      <c r="M9329" s="9"/>
      <c r="N9329" s="9"/>
    </row>
    <row r="9330" spans="12:14" x14ac:dyDescent="0.25">
      <c r="L9330" s="9"/>
      <c r="M9330" s="9"/>
      <c r="N9330" s="9"/>
    </row>
    <row r="9331" spans="12:14" x14ac:dyDescent="0.25">
      <c r="L9331" s="9"/>
      <c r="M9331" s="9"/>
      <c r="N9331" s="9"/>
    </row>
    <row r="9332" spans="12:14" x14ac:dyDescent="0.25">
      <c r="L9332" s="9"/>
      <c r="M9332" s="9"/>
      <c r="N9332" s="9"/>
    </row>
    <row r="9333" spans="12:14" x14ac:dyDescent="0.25">
      <c r="L9333" s="9"/>
      <c r="M9333" s="9"/>
      <c r="N9333" s="9"/>
    </row>
    <row r="9334" spans="12:14" x14ac:dyDescent="0.25">
      <c r="L9334" s="9"/>
      <c r="M9334" s="9"/>
      <c r="N9334" s="9"/>
    </row>
    <row r="9335" spans="12:14" x14ac:dyDescent="0.25">
      <c r="L9335" s="9"/>
      <c r="M9335" s="9"/>
      <c r="N9335" s="9"/>
    </row>
    <row r="9336" spans="12:14" x14ac:dyDescent="0.25">
      <c r="L9336" s="9"/>
      <c r="M9336" s="9"/>
      <c r="N9336" s="9"/>
    </row>
    <row r="9337" spans="12:14" x14ac:dyDescent="0.25">
      <c r="L9337" s="9"/>
      <c r="M9337" s="9"/>
      <c r="N9337" s="9"/>
    </row>
    <row r="9338" spans="12:14" x14ac:dyDescent="0.25">
      <c r="L9338" s="9"/>
      <c r="M9338" s="9"/>
      <c r="N9338" s="9"/>
    </row>
    <row r="9339" spans="12:14" x14ac:dyDescent="0.25">
      <c r="L9339" s="9"/>
      <c r="M9339" s="9"/>
      <c r="N9339" s="9"/>
    </row>
    <row r="9340" spans="12:14" x14ac:dyDescent="0.25">
      <c r="L9340" s="9"/>
      <c r="M9340" s="9"/>
      <c r="N9340" s="9"/>
    </row>
    <row r="9341" spans="12:14" x14ac:dyDescent="0.25">
      <c r="L9341" s="9"/>
      <c r="M9341" s="9"/>
      <c r="N9341" s="9"/>
    </row>
    <row r="9342" spans="12:14" x14ac:dyDescent="0.25">
      <c r="L9342" s="9"/>
      <c r="M9342" s="9"/>
      <c r="N9342" s="9"/>
    </row>
    <row r="9343" spans="12:14" x14ac:dyDescent="0.25">
      <c r="L9343" s="9"/>
      <c r="M9343" s="9"/>
      <c r="N9343" s="9"/>
    </row>
    <row r="9344" spans="12:14" x14ac:dyDescent="0.25">
      <c r="L9344" s="9"/>
      <c r="M9344" s="9"/>
      <c r="N9344" s="9"/>
    </row>
    <row r="9345" spans="12:14" x14ac:dyDescent="0.25">
      <c r="L9345" s="9"/>
      <c r="M9345" s="9"/>
      <c r="N9345" s="9"/>
    </row>
    <row r="9346" spans="12:14" x14ac:dyDescent="0.25">
      <c r="L9346" s="9"/>
      <c r="M9346" s="9"/>
      <c r="N9346" s="9"/>
    </row>
    <row r="9347" spans="12:14" x14ac:dyDescent="0.25">
      <c r="L9347" s="9"/>
      <c r="M9347" s="9"/>
      <c r="N9347" s="9"/>
    </row>
    <row r="9348" spans="12:14" x14ac:dyDescent="0.25">
      <c r="L9348" s="9"/>
      <c r="M9348" s="9"/>
      <c r="N9348" s="9"/>
    </row>
    <row r="9349" spans="12:14" x14ac:dyDescent="0.25">
      <c r="L9349" s="9"/>
      <c r="M9349" s="9"/>
      <c r="N9349" s="9"/>
    </row>
    <row r="9350" spans="12:14" x14ac:dyDescent="0.25">
      <c r="L9350" s="9"/>
      <c r="M9350" s="9"/>
      <c r="N9350" s="9"/>
    </row>
    <row r="9351" spans="12:14" x14ac:dyDescent="0.25">
      <c r="L9351" s="9"/>
      <c r="M9351" s="9"/>
      <c r="N9351" s="9"/>
    </row>
    <row r="9352" spans="12:14" x14ac:dyDescent="0.25">
      <c r="L9352" s="9"/>
      <c r="M9352" s="9"/>
      <c r="N9352" s="9"/>
    </row>
    <row r="9353" spans="12:14" x14ac:dyDescent="0.25">
      <c r="L9353" s="9"/>
      <c r="M9353" s="9"/>
      <c r="N9353" s="9"/>
    </row>
    <row r="9354" spans="12:14" x14ac:dyDescent="0.25">
      <c r="L9354" s="9"/>
      <c r="M9354" s="9"/>
      <c r="N9354" s="9"/>
    </row>
    <row r="9355" spans="12:14" x14ac:dyDescent="0.25">
      <c r="L9355" s="9"/>
      <c r="M9355" s="9"/>
      <c r="N9355" s="9"/>
    </row>
    <row r="9356" spans="12:14" x14ac:dyDescent="0.25">
      <c r="L9356" s="9"/>
      <c r="M9356" s="9"/>
      <c r="N9356" s="9"/>
    </row>
    <row r="9357" spans="12:14" x14ac:dyDescent="0.25">
      <c r="L9357" s="9"/>
      <c r="M9357" s="9"/>
      <c r="N9357" s="9"/>
    </row>
    <row r="9358" spans="12:14" x14ac:dyDescent="0.25">
      <c r="L9358" s="9"/>
      <c r="M9358" s="9"/>
      <c r="N9358" s="9"/>
    </row>
    <row r="9359" spans="12:14" x14ac:dyDescent="0.25">
      <c r="L9359" s="9"/>
      <c r="M9359" s="9"/>
      <c r="N9359" s="9"/>
    </row>
    <row r="9360" spans="12:14" x14ac:dyDescent="0.25">
      <c r="L9360" s="9"/>
      <c r="M9360" s="9"/>
      <c r="N9360" s="9"/>
    </row>
    <row r="9361" spans="12:14" x14ac:dyDescent="0.25">
      <c r="L9361" s="9"/>
      <c r="M9361" s="9"/>
      <c r="N9361" s="9"/>
    </row>
    <row r="9362" spans="12:14" x14ac:dyDescent="0.25">
      <c r="L9362" s="9"/>
      <c r="M9362" s="9"/>
      <c r="N9362" s="9"/>
    </row>
    <row r="9363" spans="12:14" x14ac:dyDescent="0.25">
      <c r="L9363" s="9"/>
      <c r="M9363" s="9"/>
      <c r="N9363" s="9"/>
    </row>
    <row r="9364" spans="12:14" x14ac:dyDescent="0.25">
      <c r="L9364" s="9"/>
      <c r="M9364" s="9"/>
      <c r="N9364" s="9"/>
    </row>
    <row r="9365" spans="12:14" x14ac:dyDescent="0.25">
      <c r="L9365" s="9"/>
      <c r="M9365" s="9"/>
      <c r="N9365" s="9"/>
    </row>
    <row r="9366" spans="12:14" x14ac:dyDescent="0.25">
      <c r="L9366" s="9"/>
      <c r="M9366" s="9"/>
      <c r="N9366" s="9"/>
    </row>
    <row r="9367" spans="12:14" x14ac:dyDescent="0.25">
      <c r="L9367" s="9"/>
      <c r="M9367" s="9"/>
      <c r="N9367" s="9"/>
    </row>
    <row r="9368" spans="12:14" x14ac:dyDescent="0.25">
      <c r="L9368" s="9"/>
      <c r="M9368" s="9"/>
      <c r="N9368" s="9"/>
    </row>
    <row r="9369" spans="12:14" x14ac:dyDescent="0.25">
      <c r="L9369" s="9"/>
      <c r="M9369" s="9"/>
      <c r="N9369" s="9"/>
    </row>
    <row r="9370" spans="12:14" x14ac:dyDescent="0.25">
      <c r="L9370" s="9"/>
      <c r="M9370" s="9"/>
      <c r="N9370" s="9"/>
    </row>
    <row r="9371" spans="12:14" x14ac:dyDescent="0.25">
      <c r="L9371" s="9"/>
      <c r="M9371" s="9"/>
      <c r="N9371" s="9"/>
    </row>
    <row r="9372" spans="12:14" x14ac:dyDescent="0.25">
      <c r="L9372" s="9"/>
      <c r="M9372" s="9"/>
      <c r="N9372" s="9"/>
    </row>
    <row r="9373" spans="12:14" x14ac:dyDescent="0.25">
      <c r="L9373" s="9"/>
      <c r="M9373" s="9"/>
      <c r="N9373" s="9"/>
    </row>
    <row r="9374" spans="12:14" x14ac:dyDescent="0.25">
      <c r="L9374" s="9"/>
      <c r="M9374" s="9"/>
      <c r="N9374" s="9"/>
    </row>
    <row r="9375" spans="12:14" x14ac:dyDescent="0.25">
      <c r="L9375" s="9"/>
      <c r="M9375" s="9"/>
      <c r="N9375" s="9"/>
    </row>
    <row r="9376" spans="12:14" x14ac:dyDescent="0.25">
      <c r="L9376" s="9"/>
      <c r="M9376" s="9"/>
      <c r="N9376" s="9"/>
    </row>
    <row r="9377" spans="12:14" x14ac:dyDescent="0.25">
      <c r="L9377" s="9"/>
      <c r="M9377" s="9"/>
      <c r="N9377" s="9"/>
    </row>
    <row r="9378" spans="12:14" x14ac:dyDescent="0.25">
      <c r="L9378" s="9"/>
      <c r="M9378" s="9"/>
      <c r="N9378" s="9"/>
    </row>
    <row r="9379" spans="12:14" x14ac:dyDescent="0.25">
      <c r="L9379" s="9"/>
      <c r="M9379" s="9"/>
      <c r="N9379" s="9"/>
    </row>
    <row r="9380" spans="12:14" x14ac:dyDescent="0.25">
      <c r="L9380" s="9"/>
      <c r="M9380" s="9"/>
      <c r="N9380" s="9"/>
    </row>
    <row r="9381" spans="12:14" x14ac:dyDescent="0.25">
      <c r="L9381" s="9"/>
      <c r="M9381" s="9"/>
      <c r="N9381" s="9"/>
    </row>
    <row r="9382" spans="12:14" x14ac:dyDescent="0.25">
      <c r="L9382" s="9"/>
      <c r="M9382" s="9"/>
      <c r="N9382" s="9"/>
    </row>
    <row r="9383" spans="12:14" x14ac:dyDescent="0.25">
      <c r="L9383" s="9"/>
      <c r="M9383" s="9"/>
      <c r="N9383" s="9"/>
    </row>
    <row r="9384" spans="12:14" x14ac:dyDescent="0.25">
      <c r="L9384" s="9"/>
      <c r="M9384" s="9"/>
      <c r="N9384" s="9"/>
    </row>
    <row r="9385" spans="12:14" x14ac:dyDescent="0.25">
      <c r="L9385" s="9"/>
      <c r="M9385" s="9"/>
      <c r="N9385" s="9"/>
    </row>
    <row r="9386" spans="12:14" x14ac:dyDescent="0.25">
      <c r="L9386" s="9"/>
      <c r="M9386" s="9"/>
      <c r="N9386" s="9"/>
    </row>
    <row r="9387" spans="12:14" x14ac:dyDescent="0.25">
      <c r="L9387" s="9"/>
      <c r="M9387" s="9"/>
      <c r="N9387" s="9"/>
    </row>
    <row r="9388" spans="12:14" x14ac:dyDescent="0.25">
      <c r="L9388" s="9"/>
      <c r="M9388" s="9"/>
      <c r="N9388" s="9"/>
    </row>
    <row r="9389" spans="12:14" x14ac:dyDescent="0.25">
      <c r="L9389" s="9"/>
      <c r="M9389" s="9"/>
      <c r="N9389" s="9"/>
    </row>
    <row r="9390" spans="12:14" x14ac:dyDescent="0.25">
      <c r="L9390" s="9"/>
      <c r="M9390" s="9"/>
      <c r="N9390" s="9"/>
    </row>
    <row r="9391" spans="12:14" x14ac:dyDescent="0.25">
      <c r="L9391" s="9"/>
      <c r="M9391" s="9"/>
      <c r="N9391" s="9"/>
    </row>
    <row r="9392" spans="12:14" x14ac:dyDescent="0.25">
      <c r="L9392" s="9"/>
      <c r="M9392" s="9"/>
      <c r="N9392" s="9"/>
    </row>
    <row r="9393" spans="12:14" x14ac:dyDescent="0.25">
      <c r="L9393" s="9"/>
      <c r="M9393" s="9"/>
      <c r="N9393" s="9"/>
    </row>
    <row r="9394" spans="12:14" x14ac:dyDescent="0.25">
      <c r="L9394" s="9"/>
      <c r="M9394" s="9"/>
      <c r="N9394" s="9"/>
    </row>
    <row r="9395" spans="12:14" x14ac:dyDescent="0.25">
      <c r="L9395" s="9"/>
      <c r="M9395" s="9"/>
      <c r="N9395" s="9"/>
    </row>
    <row r="9396" spans="12:14" x14ac:dyDescent="0.25">
      <c r="L9396" s="9"/>
      <c r="M9396" s="9"/>
      <c r="N9396" s="9"/>
    </row>
    <row r="9397" spans="12:14" x14ac:dyDescent="0.25">
      <c r="L9397" s="9"/>
      <c r="M9397" s="9"/>
      <c r="N9397" s="9"/>
    </row>
    <row r="9398" spans="12:14" x14ac:dyDescent="0.25">
      <c r="L9398" s="9"/>
      <c r="M9398" s="9"/>
      <c r="N9398" s="9"/>
    </row>
    <row r="9399" spans="12:14" x14ac:dyDescent="0.25">
      <c r="L9399" s="9"/>
      <c r="M9399" s="9"/>
      <c r="N9399" s="9"/>
    </row>
    <row r="9400" spans="12:14" x14ac:dyDescent="0.25">
      <c r="L9400" s="9"/>
      <c r="M9400" s="9"/>
      <c r="N9400" s="9"/>
    </row>
    <row r="9401" spans="12:14" x14ac:dyDescent="0.25">
      <c r="L9401" s="9"/>
      <c r="M9401" s="9"/>
      <c r="N9401" s="9"/>
    </row>
    <row r="9402" spans="12:14" x14ac:dyDescent="0.25">
      <c r="L9402" s="9"/>
      <c r="M9402" s="9"/>
      <c r="N9402" s="9"/>
    </row>
    <row r="9403" spans="12:14" x14ac:dyDescent="0.25">
      <c r="L9403" s="9"/>
      <c r="M9403" s="9"/>
      <c r="N9403" s="9"/>
    </row>
    <row r="9404" spans="12:14" x14ac:dyDescent="0.25">
      <c r="L9404" s="9"/>
      <c r="M9404" s="9"/>
      <c r="N9404" s="9"/>
    </row>
    <row r="9405" spans="12:14" x14ac:dyDescent="0.25">
      <c r="L9405" s="9"/>
      <c r="M9405" s="9"/>
      <c r="N9405" s="9"/>
    </row>
    <row r="9406" spans="12:14" x14ac:dyDescent="0.25">
      <c r="L9406" s="9"/>
      <c r="M9406" s="9"/>
      <c r="N9406" s="9"/>
    </row>
    <row r="9407" spans="12:14" x14ac:dyDescent="0.25">
      <c r="L9407" s="9"/>
      <c r="M9407" s="9"/>
      <c r="N9407" s="9"/>
    </row>
    <row r="9408" spans="12:14" x14ac:dyDescent="0.25">
      <c r="L9408" s="9"/>
      <c r="M9408" s="9"/>
      <c r="N9408" s="9"/>
    </row>
    <row r="9409" spans="12:14" x14ac:dyDescent="0.25">
      <c r="L9409" s="9"/>
      <c r="M9409" s="9"/>
      <c r="N9409" s="9"/>
    </row>
    <row r="9410" spans="12:14" x14ac:dyDescent="0.25">
      <c r="L9410" s="9"/>
      <c r="M9410" s="9"/>
      <c r="N9410" s="9"/>
    </row>
    <row r="9411" spans="12:14" x14ac:dyDescent="0.25">
      <c r="L9411" s="9"/>
      <c r="M9411" s="9"/>
      <c r="N9411" s="9"/>
    </row>
    <row r="9412" spans="12:14" x14ac:dyDescent="0.25">
      <c r="L9412" s="9"/>
      <c r="M9412" s="9"/>
      <c r="N9412" s="9"/>
    </row>
    <row r="9413" spans="12:14" x14ac:dyDescent="0.25">
      <c r="L9413" s="9"/>
      <c r="M9413" s="9"/>
      <c r="N9413" s="9"/>
    </row>
    <row r="9414" spans="12:14" x14ac:dyDescent="0.25">
      <c r="L9414" s="9"/>
      <c r="M9414" s="9"/>
      <c r="N9414" s="9"/>
    </row>
    <row r="9415" spans="12:14" x14ac:dyDescent="0.25">
      <c r="L9415" s="9"/>
      <c r="M9415" s="9"/>
      <c r="N9415" s="9"/>
    </row>
    <row r="9416" spans="12:14" x14ac:dyDescent="0.25">
      <c r="L9416" s="9"/>
      <c r="M9416" s="9"/>
      <c r="N9416" s="9"/>
    </row>
    <row r="9417" spans="12:14" x14ac:dyDescent="0.25">
      <c r="L9417" s="9"/>
      <c r="M9417" s="9"/>
      <c r="N9417" s="9"/>
    </row>
    <row r="9418" spans="12:14" x14ac:dyDescent="0.25">
      <c r="L9418" s="9"/>
      <c r="M9418" s="9"/>
      <c r="N9418" s="9"/>
    </row>
    <row r="9419" spans="12:14" x14ac:dyDescent="0.25">
      <c r="L9419" s="9"/>
      <c r="M9419" s="9"/>
      <c r="N9419" s="9"/>
    </row>
    <row r="9420" spans="12:14" x14ac:dyDescent="0.25">
      <c r="L9420" s="9"/>
      <c r="M9420" s="9"/>
      <c r="N9420" s="9"/>
    </row>
    <row r="9421" spans="12:14" x14ac:dyDescent="0.25">
      <c r="L9421" s="9"/>
      <c r="M9421" s="9"/>
      <c r="N9421" s="9"/>
    </row>
    <row r="9422" spans="12:14" x14ac:dyDescent="0.25">
      <c r="L9422" s="9"/>
      <c r="M9422" s="9"/>
      <c r="N9422" s="9"/>
    </row>
    <row r="9423" spans="12:14" x14ac:dyDescent="0.25">
      <c r="L9423" s="9"/>
      <c r="M9423" s="9"/>
      <c r="N9423" s="9"/>
    </row>
    <row r="9424" spans="12:14" x14ac:dyDescent="0.25">
      <c r="L9424" s="9"/>
      <c r="M9424" s="9"/>
      <c r="N9424" s="9"/>
    </row>
    <row r="9425" spans="12:14" x14ac:dyDescent="0.25">
      <c r="L9425" s="9"/>
      <c r="M9425" s="9"/>
      <c r="N9425" s="9"/>
    </row>
    <row r="9426" spans="12:14" x14ac:dyDescent="0.25">
      <c r="L9426" s="9"/>
      <c r="M9426" s="9"/>
      <c r="N9426" s="9"/>
    </row>
    <row r="9427" spans="12:14" x14ac:dyDescent="0.25">
      <c r="L9427" s="9"/>
      <c r="M9427" s="9"/>
      <c r="N9427" s="9"/>
    </row>
    <row r="9428" spans="12:14" x14ac:dyDescent="0.25">
      <c r="L9428" s="9"/>
      <c r="M9428" s="9"/>
      <c r="N9428" s="9"/>
    </row>
    <row r="9429" spans="12:14" x14ac:dyDescent="0.25">
      <c r="L9429" s="9"/>
      <c r="M9429" s="9"/>
      <c r="N9429" s="9"/>
    </row>
    <row r="9430" spans="12:14" x14ac:dyDescent="0.25">
      <c r="L9430" s="9"/>
      <c r="M9430" s="9"/>
      <c r="N9430" s="9"/>
    </row>
    <row r="9431" spans="12:14" x14ac:dyDescent="0.25">
      <c r="L9431" s="9"/>
      <c r="M9431" s="9"/>
      <c r="N9431" s="9"/>
    </row>
    <row r="9432" spans="12:14" x14ac:dyDescent="0.25">
      <c r="L9432" s="9"/>
      <c r="M9432" s="9"/>
      <c r="N9432" s="9"/>
    </row>
    <row r="9433" spans="12:14" x14ac:dyDescent="0.25">
      <c r="L9433" s="9"/>
      <c r="M9433" s="9"/>
      <c r="N9433" s="9"/>
    </row>
    <row r="9434" spans="12:14" x14ac:dyDescent="0.25">
      <c r="L9434" s="9"/>
      <c r="M9434" s="9"/>
      <c r="N9434" s="9"/>
    </row>
    <row r="9435" spans="12:14" x14ac:dyDescent="0.25">
      <c r="L9435" s="9"/>
      <c r="M9435" s="9"/>
      <c r="N9435" s="9"/>
    </row>
    <row r="9436" spans="12:14" x14ac:dyDescent="0.25">
      <c r="L9436" s="9"/>
      <c r="M9436" s="9"/>
      <c r="N9436" s="9"/>
    </row>
    <row r="9437" spans="12:14" x14ac:dyDescent="0.25">
      <c r="L9437" s="9"/>
      <c r="M9437" s="9"/>
      <c r="N9437" s="9"/>
    </row>
    <row r="9438" spans="12:14" x14ac:dyDescent="0.25">
      <c r="L9438" s="9"/>
      <c r="M9438" s="9"/>
      <c r="N9438" s="9"/>
    </row>
    <row r="9439" spans="12:14" x14ac:dyDescent="0.25">
      <c r="L9439" s="9"/>
      <c r="M9439" s="9"/>
      <c r="N9439" s="9"/>
    </row>
    <row r="9440" spans="12:14" x14ac:dyDescent="0.25">
      <c r="L9440" s="9"/>
      <c r="M9440" s="9"/>
      <c r="N9440" s="9"/>
    </row>
    <row r="9441" spans="12:14" x14ac:dyDescent="0.25">
      <c r="L9441" s="9"/>
      <c r="M9441" s="9"/>
      <c r="N9441" s="9"/>
    </row>
    <row r="9442" spans="12:14" x14ac:dyDescent="0.25">
      <c r="L9442" s="9"/>
      <c r="M9442" s="9"/>
      <c r="N9442" s="9"/>
    </row>
    <row r="9443" spans="12:14" x14ac:dyDescent="0.25">
      <c r="L9443" s="9"/>
      <c r="M9443" s="9"/>
      <c r="N9443" s="9"/>
    </row>
    <row r="9444" spans="12:14" x14ac:dyDescent="0.25">
      <c r="L9444" s="9"/>
      <c r="M9444" s="9"/>
      <c r="N9444" s="9"/>
    </row>
    <row r="9445" spans="12:14" x14ac:dyDescent="0.25">
      <c r="L9445" s="9"/>
      <c r="M9445" s="9"/>
      <c r="N9445" s="9"/>
    </row>
    <row r="9446" spans="12:14" x14ac:dyDescent="0.25">
      <c r="L9446" s="9"/>
      <c r="M9446" s="9"/>
      <c r="N9446" s="9"/>
    </row>
    <row r="9447" spans="12:14" x14ac:dyDescent="0.25">
      <c r="L9447" s="9"/>
      <c r="M9447" s="9"/>
      <c r="N9447" s="9"/>
    </row>
    <row r="9448" spans="12:14" x14ac:dyDescent="0.25">
      <c r="L9448" s="9"/>
      <c r="M9448" s="9"/>
      <c r="N9448" s="9"/>
    </row>
    <row r="9449" spans="12:14" x14ac:dyDescent="0.25">
      <c r="L9449" s="9"/>
      <c r="M9449" s="9"/>
      <c r="N9449" s="9"/>
    </row>
    <row r="9450" spans="12:14" x14ac:dyDescent="0.25">
      <c r="L9450" s="9"/>
      <c r="M9450" s="9"/>
      <c r="N9450" s="9"/>
    </row>
    <row r="9451" spans="12:14" x14ac:dyDescent="0.25">
      <c r="L9451" s="9"/>
      <c r="M9451" s="9"/>
      <c r="N9451" s="9"/>
    </row>
    <row r="9452" spans="12:14" x14ac:dyDescent="0.25">
      <c r="L9452" s="9"/>
      <c r="M9452" s="9"/>
      <c r="N9452" s="9"/>
    </row>
    <row r="9453" spans="12:14" x14ac:dyDescent="0.25">
      <c r="L9453" s="9"/>
      <c r="M9453" s="9"/>
      <c r="N9453" s="9"/>
    </row>
    <row r="9454" spans="12:14" x14ac:dyDescent="0.25">
      <c r="L9454" s="9"/>
      <c r="M9454" s="9"/>
      <c r="N9454" s="9"/>
    </row>
    <row r="9455" spans="12:14" x14ac:dyDescent="0.25">
      <c r="L9455" s="9"/>
      <c r="M9455" s="9"/>
      <c r="N9455" s="9"/>
    </row>
    <row r="9456" spans="12:14" x14ac:dyDescent="0.25">
      <c r="L9456" s="9"/>
      <c r="M9456" s="9"/>
      <c r="N9456" s="9"/>
    </row>
    <row r="9457" spans="12:14" x14ac:dyDescent="0.25">
      <c r="L9457" s="9"/>
      <c r="M9457" s="9"/>
      <c r="N9457" s="9"/>
    </row>
    <row r="9458" spans="12:14" x14ac:dyDescent="0.25">
      <c r="L9458" s="9"/>
      <c r="M9458" s="9"/>
      <c r="N9458" s="9"/>
    </row>
    <row r="9459" spans="12:14" x14ac:dyDescent="0.25">
      <c r="L9459" s="9"/>
      <c r="M9459" s="9"/>
      <c r="N9459" s="9"/>
    </row>
    <row r="9460" spans="12:14" x14ac:dyDescent="0.25">
      <c r="L9460" s="9"/>
      <c r="M9460" s="9"/>
      <c r="N9460" s="9"/>
    </row>
    <row r="9461" spans="12:14" x14ac:dyDescent="0.25">
      <c r="L9461" s="9"/>
      <c r="M9461" s="9"/>
      <c r="N9461" s="9"/>
    </row>
    <row r="9462" spans="12:14" x14ac:dyDescent="0.25">
      <c r="L9462" s="9"/>
      <c r="M9462" s="9"/>
      <c r="N9462" s="9"/>
    </row>
    <row r="9463" spans="12:14" x14ac:dyDescent="0.25">
      <c r="L9463" s="9"/>
      <c r="M9463" s="9"/>
      <c r="N9463" s="9"/>
    </row>
    <row r="9464" spans="12:14" x14ac:dyDescent="0.25">
      <c r="L9464" s="9"/>
      <c r="M9464" s="9"/>
      <c r="N9464" s="9"/>
    </row>
    <row r="9465" spans="12:14" x14ac:dyDescent="0.25">
      <c r="L9465" s="9"/>
      <c r="M9465" s="9"/>
      <c r="N9465" s="9"/>
    </row>
    <row r="9466" spans="12:14" x14ac:dyDescent="0.25">
      <c r="L9466" s="9"/>
      <c r="M9466" s="9"/>
      <c r="N9466" s="9"/>
    </row>
    <row r="9467" spans="12:14" x14ac:dyDescent="0.25">
      <c r="L9467" s="9"/>
      <c r="M9467" s="9"/>
      <c r="N9467" s="9"/>
    </row>
    <row r="9468" spans="12:14" x14ac:dyDescent="0.25">
      <c r="L9468" s="9"/>
      <c r="M9468" s="9"/>
      <c r="N9468" s="9"/>
    </row>
    <row r="9469" spans="12:14" x14ac:dyDescent="0.25">
      <c r="L9469" s="9"/>
      <c r="M9469" s="9"/>
      <c r="N9469" s="9"/>
    </row>
    <row r="9470" spans="12:14" x14ac:dyDescent="0.25">
      <c r="L9470" s="9"/>
      <c r="M9470" s="9"/>
      <c r="N9470" s="9"/>
    </row>
    <row r="9471" spans="12:14" x14ac:dyDescent="0.25">
      <c r="L9471" s="9"/>
      <c r="M9471" s="9"/>
      <c r="N9471" s="9"/>
    </row>
    <row r="9472" spans="12:14" x14ac:dyDescent="0.25">
      <c r="L9472" s="9"/>
      <c r="M9472" s="9"/>
      <c r="N9472" s="9"/>
    </row>
    <row r="9473" spans="12:14" x14ac:dyDescent="0.25">
      <c r="L9473" s="9"/>
      <c r="M9473" s="9"/>
      <c r="N9473" s="9"/>
    </row>
    <row r="9474" spans="12:14" x14ac:dyDescent="0.25">
      <c r="L9474" s="9"/>
      <c r="M9474" s="9"/>
      <c r="N9474" s="9"/>
    </row>
    <row r="9475" spans="12:14" x14ac:dyDescent="0.25">
      <c r="L9475" s="9"/>
      <c r="M9475" s="9"/>
      <c r="N9475" s="9"/>
    </row>
    <row r="9476" spans="12:14" x14ac:dyDescent="0.25">
      <c r="L9476" s="9"/>
      <c r="M9476" s="9"/>
      <c r="N9476" s="9"/>
    </row>
    <row r="9477" spans="12:14" x14ac:dyDescent="0.25">
      <c r="L9477" s="9"/>
      <c r="M9477" s="9"/>
      <c r="N9477" s="9"/>
    </row>
    <row r="9478" spans="12:14" x14ac:dyDescent="0.25">
      <c r="L9478" s="9"/>
      <c r="M9478" s="9"/>
      <c r="N9478" s="9"/>
    </row>
    <row r="9479" spans="12:14" x14ac:dyDescent="0.25">
      <c r="L9479" s="9"/>
      <c r="M9479" s="9"/>
      <c r="N9479" s="9"/>
    </row>
    <row r="9480" spans="12:14" x14ac:dyDescent="0.25">
      <c r="L9480" s="9"/>
      <c r="M9480" s="9"/>
      <c r="N9480" s="9"/>
    </row>
    <row r="9481" spans="12:14" x14ac:dyDescent="0.25">
      <c r="L9481" s="9"/>
      <c r="M9481" s="9"/>
      <c r="N9481" s="9"/>
    </row>
    <row r="9482" spans="12:14" x14ac:dyDescent="0.25">
      <c r="L9482" s="9"/>
      <c r="M9482" s="9"/>
      <c r="N9482" s="9"/>
    </row>
    <row r="9483" spans="12:14" x14ac:dyDescent="0.25">
      <c r="L9483" s="9"/>
      <c r="M9483" s="9"/>
      <c r="N9483" s="9"/>
    </row>
    <row r="9484" spans="12:14" x14ac:dyDescent="0.25">
      <c r="L9484" s="9"/>
      <c r="M9484" s="9"/>
      <c r="N9484" s="9"/>
    </row>
    <row r="9485" spans="12:14" x14ac:dyDescent="0.25">
      <c r="L9485" s="9"/>
      <c r="M9485" s="9"/>
      <c r="N9485" s="9"/>
    </row>
    <row r="9486" spans="12:14" x14ac:dyDescent="0.25">
      <c r="L9486" s="9"/>
      <c r="M9486" s="9"/>
      <c r="N9486" s="9"/>
    </row>
    <row r="9487" spans="12:14" x14ac:dyDescent="0.25">
      <c r="L9487" s="9"/>
      <c r="M9487" s="9"/>
      <c r="N9487" s="9"/>
    </row>
    <row r="9488" spans="12:14" x14ac:dyDescent="0.25">
      <c r="L9488" s="9"/>
      <c r="M9488" s="9"/>
      <c r="N9488" s="9"/>
    </row>
    <row r="9489" spans="12:14" x14ac:dyDescent="0.25">
      <c r="L9489" s="9"/>
      <c r="M9489" s="9"/>
      <c r="N9489" s="9"/>
    </row>
    <row r="9490" spans="12:14" x14ac:dyDescent="0.25">
      <c r="L9490" s="9"/>
      <c r="M9490" s="9"/>
      <c r="N9490" s="9"/>
    </row>
    <row r="9491" spans="12:14" x14ac:dyDescent="0.25">
      <c r="L9491" s="9"/>
      <c r="M9491" s="9"/>
      <c r="N9491" s="9"/>
    </row>
    <row r="9492" spans="12:14" x14ac:dyDescent="0.25">
      <c r="L9492" s="9"/>
      <c r="M9492" s="9"/>
      <c r="N9492" s="9"/>
    </row>
    <row r="9493" spans="12:14" x14ac:dyDescent="0.25">
      <c r="L9493" s="9"/>
      <c r="M9493" s="9"/>
      <c r="N9493" s="9"/>
    </row>
    <row r="9494" spans="12:14" x14ac:dyDescent="0.25">
      <c r="L9494" s="9"/>
      <c r="M9494" s="9"/>
      <c r="N9494" s="9"/>
    </row>
    <row r="9495" spans="12:14" x14ac:dyDescent="0.25">
      <c r="L9495" s="9"/>
      <c r="M9495" s="9"/>
      <c r="N9495" s="9"/>
    </row>
    <row r="9496" spans="12:14" x14ac:dyDescent="0.25">
      <c r="L9496" s="9"/>
      <c r="M9496" s="9"/>
      <c r="N9496" s="9"/>
    </row>
    <row r="9497" spans="12:14" x14ac:dyDescent="0.25">
      <c r="L9497" s="9"/>
      <c r="M9497" s="9"/>
      <c r="N9497" s="9"/>
    </row>
    <row r="9498" spans="12:14" x14ac:dyDescent="0.25">
      <c r="L9498" s="9"/>
      <c r="M9498" s="9"/>
      <c r="N9498" s="9"/>
    </row>
    <row r="9499" spans="12:14" x14ac:dyDescent="0.25">
      <c r="L9499" s="9"/>
      <c r="M9499" s="9"/>
      <c r="N9499" s="9"/>
    </row>
    <row r="9500" spans="12:14" x14ac:dyDescent="0.25">
      <c r="L9500" s="9"/>
      <c r="M9500" s="9"/>
      <c r="N9500" s="9"/>
    </row>
    <row r="9501" spans="12:14" x14ac:dyDescent="0.25">
      <c r="L9501" s="9"/>
      <c r="M9501" s="9"/>
      <c r="N9501" s="9"/>
    </row>
    <row r="9502" spans="12:14" x14ac:dyDescent="0.25">
      <c r="L9502" s="9"/>
      <c r="M9502" s="9"/>
      <c r="N9502" s="9"/>
    </row>
    <row r="9503" spans="12:14" x14ac:dyDescent="0.25">
      <c r="L9503" s="9"/>
      <c r="M9503" s="9"/>
      <c r="N9503" s="9"/>
    </row>
    <row r="9504" spans="12:14" x14ac:dyDescent="0.25">
      <c r="L9504" s="9"/>
      <c r="M9504" s="9"/>
      <c r="N9504" s="9"/>
    </row>
    <row r="9505" spans="12:14" x14ac:dyDescent="0.25">
      <c r="L9505" s="9"/>
      <c r="M9505" s="9"/>
      <c r="N9505" s="9"/>
    </row>
    <row r="9506" spans="12:14" x14ac:dyDescent="0.25">
      <c r="L9506" s="9"/>
      <c r="M9506" s="9"/>
      <c r="N9506" s="9"/>
    </row>
    <row r="9507" spans="12:14" x14ac:dyDescent="0.25">
      <c r="L9507" s="9"/>
      <c r="M9507" s="9"/>
      <c r="N9507" s="9"/>
    </row>
    <row r="9508" spans="12:14" x14ac:dyDescent="0.25">
      <c r="L9508" s="9"/>
      <c r="M9508" s="9"/>
      <c r="N9508" s="9"/>
    </row>
    <row r="9509" spans="12:14" x14ac:dyDescent="0.25">
      <c r="L9509" s="9"/>
      <c r="M9509" s="9"/>
      <c r="N9509" s="9"/>
    </row>
    <row r="9510" spans="12:14" x14ac:dyDescent="0.25">
      <c r="L9510" s="9"/>
      <c r="M9510" s="9"/>
      <c r="N9510" s="9"/>
    </row>
    <row r="9511" spans="12:14" x14ac:dyDescent="0.25">
      <c r="L9511" s="9"/>
      <c r="M9511" s="9"/>
      <c r="N9511" s="9"/>
    </row>
    <row r="9512" spans="12:14" x14ac:dyDescent="0.25">
      <c r="L9512" s="9"/>
      <c r="M9512" s="9"/>
      <c r="N9512" s="9"/>
    </row>
    <row r="9513" spans="12:14" x14ac:dyDescent="0.25">
      <c r="L9513" s="9"/>
      <c r="M9513" s="9"/>
      <c r="N9513" s="9"/>
    </row>
    <row r="9514" spans="12:14" x14ac:dyDescent="0.25">
      <c r="L9514" s="9"/>
      <c r="M9514" s="9"/>
      <c r="N9514" s="9"/>
    </row>
    <row r="9515" spans="12:14" x14ac:dyDescent="0.25">
      <c r="L9515" s="9"/>
      <c r="M9515" s="9"/>
      <c r="N9515" s="9"/>
    </row>
    <row r="9516" spans="12:14" x14ac:dyDescent="0.25">
      <c r="L9516" s="9"/>
      <c r="M9516" s="9"/>
      <c r="N9516" s="9"/>
    </row>
    <row r="9517" spans="12:14" x14ac:dyDescent="0.25">
      <c r="L9517" s="9"/>
      <c r="M9517" s="9"/>
      <c r="N9517" s="9"/>
    </row>
    <row r="9518" spans="12:14" x14ac:dyDescent="0.25">
      <c r="L9518" s="9"/>
      <c r="M9518" s="9"/>
      <c r="N9518" s="9"/>
    </row>
    <row r="9519" spans="12:14" x14ac:dyDescent="0.25">
      <c r="L9519" s="9"/>
      <c r="M9519" s="9"/>
      <c r="N9519" s="9"/>
    </row>
    <row r="9520" spans="12:14" x14ac:dyDescent="0.25">
      <c r="L9520" s="9"/>
      <c r="M9520" s="9"/>
      <c r="N9520" s="9"/>
    </row>
    <row r="9521" spans="12:14" x14ac:dyDescent="0.25">
      <c r="L9521" s="9"/>
      <c r="M9521" s="9"/>
      <c r="N9521" s="9"/>
    </row>
    <row r="9522" spans="12:14" x14ac:dyDescent="0.25">
      <c r="L9522" s="9"/>
      <c r="M9522" s="9"/>
      <c r="N9522" s="9"/>
    </row>
    <row r="9523" spans="12:14" x14ac:dyDescent="0.25">
      <c r="L9523" s="9"/>
      <c r="M9523" s="9"/>
      <c r="N9523" s="9"/>
    </row>
    <row r="9524" spans="12:14" x14ac:dyDescent="0.25">
      <c r="L9524" s="9"/>
      <c r="M9524" s="9"/>
      <c r="N9524" s="9"/>
    </row>
    <row r="9525" spans="12:14" x14ac:dyDescent="0.25">
      <c r="L9525" s="9"/>
      <c r="M9525" s="9"/>
      <c r="N9525" s="9"/>
    </row>
    <row r="9526" spans="12:14" x14ac:dyDescent="0.25">
      <c r="L9526" s="9"/>
      <c r="M9526" s="9"/>
      <c r="N9526" s="9"/>
    </row>
    <row r="9527" spans="12:14" x14ac:dyDescent="0.25">
      <c r="L9527" s="9"/>
      <c r="M9527" s="9"/>
      <c r="N9527" s="9"/>
    </row>
    <row r="9528" spans="12:14" x14ac:dyDescent="0.25">
      <c r="L9528" s="9"/>
      <c r="M9528" s="9"/>
      <c r="N9528" s="9"/>
    </row>
    <row r="9529" spans="12:14" x14ac:dyDescent="0.25">
      <c r="L9529" s="9"/>
      <c r="M9529" s="9"/>
      <c r="N9529" s="9"/>
    </row>
    <row r="9530" spans="12:14" x14ac:dyDescent="0.25">
      <c r="L9530" s="9"/>
      <c r="M9530" s="9"/>
      <c r="N9530" s="9"/>
    </row>
    <row r="9531" spans="12:14" x14ac:dyDescent="0.25">
      <c r="L9531" s="9"/>
      <c r="M9531" s="9"/>
      <c r="N9531" s="9"/>
    </row>
    <row r="9532" spans="12:14" x14ac:dyDescent="0.25">
      <c r="L9532" s="9"/>
      <c r="M9532" s="9"/>
      <c r="N9532" s="9"/>
    </row>
    <row r="9533" spans="12:14" x14ac:dyDescent="0.25">
      <c r="L9533" s="9"/>
      <c r="M9533" s="9"/>
      <c r="N9533" s="9"/>
    </row>
    <row r="9534" spans="12:14" x14ac:dyDescent="0.25">
      <c r="L9534" s="9"/>
      <c r="M9534" s="9"/>
      <c r="N9534" s="9"/>
    </row>
    <row r="9535" spans="12:14" x14ac:dyDescent="0.25">
      <c r="L9535" s="9"/>
      <c r="M9535" s="9"/>
      <c r="N9535" s="9"/>
    </row>
    <row r="9536" spans="12:14" x14ac:dyDescent="0.25">
      <c r="L9536" s="9"/>
      <c r="M9536" s="9"/>
      <c r="N9536" s="9"/>
    </row>
    <row r="9537" spans="12:14" x14ac:dyDescent="0.25">
      <c r="L9537" s="9"/>
      <c r="M9537" s="9"/>
      <c r="N9537" s="9"/>
    </row>
    <row r="9538" spans="12:14" x14ac:dyDescent="0.25">
      <c r="L9538" s="9"/>
      <c r="M9538" s="9"/>
      <c r="N9538" s="9"/>
    </row>
    <row r="9539" spans="12:14" x14ac:dyDescent="0.25">
      <c r="L9539" s="9"/>
      <c r="M9539" s="9"/>
      <c r="N9539" s="9"/>
    </row>
    <row r="9540" spans="12:14" x14ac:dyDescent="0.25">
      <c r="L9540" s="9"/>
      <c r="M9540" s="9"/>
      <c r="N9540" s="9"/>
    </row>
    <row r="9541" spans="12:14" x14ac:dyDescent="0.25">
      <c r="L9541" s="9"/>
      <c r="M9541" s="9"/>
      <c r="N9541" s="9"/>
    </row>
    <row r="9542" spans="12:14" x14ac:dyDescent="0.25">
      <c r="L9542" s="9"/>
      <c r="M9542" s="9"/>
      <c r="N9542" s="9"/>
    </row>
    <row r="9543" spans="12:14" x14ac:dyDescent="0.25">
      <c r="L9543" s="9"/>
      <c r="M9543" s="9"/>
      <c r="N9543" s="9"/>
    </row>
    <row r="9544" spans="12:14" x14ac:dyDescent="0.25">
      <c r="L9544" s="9"/>
      <c r="M9544" s="9"/>
      <c r="N9544" s="9"/>
    </row>
    <row r="9545" spans="12:14" x14ac:dyDescent="0.25">
      <c r="L9545" s="9"/>
      <c r="M9545" s="9"/>
      <c r="N9545" s="9"/>
    </row>
    <row r="9546" spans="12:14" x14ac:dyDescent="0.25">
      <c r="L9546" s="9"/>
      <c r="M9546" s="9"/>
      <c r="N9546" s="9"/>
    </row>
    <row r="9547" spans="12:14" x14ac:dyDescent="0.25">
      <c r="L9547" s="9"/>
      <c r="M9547" s="9"/>
      <c r="N9547" s="9"/>
    </row>
    <row r="9548" spans="12:14" x14ac:dyDescent="0.25">
      <c r="L9548" s="9"/>
      <c r="M9548" s="9"/>
      <c r="N9548" s="9"/>
    </row>
    <row r="9549" spans="12:14" x14ac:dyDescent="0.25">
      <c r="L9549" s="9"/>
      <c r="M9549" s="9"/>
      <c r="N9549" s="9"/>
    </row>
    <row r="9550" spans="12:14" x14ac:dyDescent="0.25">
      <c r="L9550" s="9"/>
      <c r="M9550" s="9"/>
      <c r="N9550" s="9"/>
    </row>
    <row r="9551" spans="12:14" x14ac:dyDescent="0.25">
      <c r="L9551" s="9"/>
      <c r="M9551" s="9"/>
      <c r="N9551" s="9"/>
    </row>
    <row r="9552" spans="12:14" x14ac:dyDescent="0.25">
      <c r="L9552" s="9"/>
      <c r="M9552" s="9"/>
      <c r="N9552" s="9"/>
    </row>
    <row r="9553" spans="12:14" x14ac:dyDescent="0.25">
      <c r="L9553" s="9"/>
      <c r="M9553" s="9"/>
      <c r="N9553" s="9"/>
    </row>
    <row r="9554" spans="12:14" x14ac:dyDescent="0.25">
      <c r="L9554" s="9"/>
      <c r="M9554" s="9"/>
      <c r="N9554" s="9"/>
    </row>
    <row r="9555" spans="12:14" x14ac:dyDescent="0.25">
      <c r="L9555" s="9"/>
      <c r="M9555" s="9"/>
      <c r="N9555" s="9"/>
    </row>
    <row r="9556" spans="12:14" x14ac:dyDescent="0.25">
      <c r="L9556" s="9"/>
      <c r="M9556" s="9"/>
      <c r="N9556" s="9"/>
    </row>
    <row r="9557" spans="12:14" x14ac:dyDescent="0.25">
      <c r="L9557" s="9"/>
      <c r="M9557" s="9"/>
      <c r="N9557" s="9"/>
    </row>
    <row r="9558" spans="12:14" x14ac:dyDescent="0.25">
      <c r="L9558" s="9"/>
      <c r="M9558" s="9"/>
      <c r="N9558" s="9"/>
    </row>
    <row r="9559" spans="12:14" x14ac:dyDescent="0.25">
      <c r="L9559" s="9"/>
      <c r="M9559" s="9"/>
      <c r="N9559" s="9"/>
    </row>
    <row r="9560" spans="12:14" x14ac:dyDescent="0.25">
      <c r="L9560" s="9"/>
      <c r="M9560" s="9"/>
      <c r="N9560" s="9"/>
    </row>
    <row r="9561" spans="12:14" x14ac:dyDescent="0.25">
      <c r="L9561" s="9"/>
      <c r="M9561" s="9"/>
      <c r="N9561" s="9"/>
    </row>
    <row r="9562" spans="12:14" x14ac:dyDescent="0.25">
      <c r="L9562" s="9"/>
      <c r="M9562" s="9"/>
      <c r="N9562" s="9"/>
    </row>
    <row r="9563" spans="12:14" x14ac:dyDescent="0.25">
      <c r="L9563" s="9"/>
      <c r="M9563" s="9"/>
      <c r="N9563" s="9"/>
    </row>
    <row r="9564" spans="12:14" x14ac:dyDescent="0.25">
      <c r="L9564" s="9"/>
      <c r="M9564" s="9"/>
      <c r="N9564" s="9"/>
    </row>
    <row r="9565" spans="12:14" x14ac:dyDescent="0.25">
      <c r="L9565" s="9"/>
      <c r="M9565" s="9"/>
      <c r="N9565" s="9"/>
    </row>
    <row r="9566" spans="12:14" x14ac:dyDescent="0.25">
      <c r="L9566" s="9"/>
      <c r="M9566" s="9"/>
      <c r="N9566" s="9"/>
    </row>
    <row r="9567" spans="12:14" x14ac:dyDescent="0.25">
      <c r="L9567" s="9"/>
      <c r="M9567" s="9"/>
      <c r="N9567" s="9"/>
    </row>
    <row r="9568" spans="12:14" x14ac:dyDescent="0.25">
      <c r="L9568" s="9"/>
      <c r="M9568" s="9"/>
      <c r="N9568" s="9"/>
    </row>
    <row r="9569" spans="12:14" x14ac:dyDescent="0.25">
      <c r="L9569" s="9"/>
      <c r="M9569" s="9"/>
      <c r="N9569" s="9"/>
    </row>
    <row r="9570" spans="12:14" x14ac:dyDescent="0.25">
      <c r="L9570" s="9"/>
      <c r="M9570" s="9"/>
      <c r="N9570" s="9"/>
    </row>
    <row r="9571" spans="12:14" x14ac:dyDescent="0.25">
      <c r="L9571" s="9"/>
      <c r="M9571" s="9"/>
      <c r="N9571" s="9"/>
    </row>
    <row r="9572" spans="12:14" x14ac:dyDescent="0.25">
      <c r="L9572" s="9"/>
      <c r="M9572" s="9"/>
      <c r="N9572" s="9"/>
    </row>
    <row r="9573" spans="12:14" x14ac:dyDescent="0.25">
      <c r="L9573" s="9"/>
      <c r="M9573" s="9"/>
      <c r="N9573" s="9"/>
    </row>
    <row r="9574" spans="12:14" x14ac:dyDescent="0.25">
      <c r="L9574" s="9"/>
      <c r="M9574" s="9"/>
      <c r="N9574" s="9"/>
    </row>
    <row r="9575" spans="12:14" x14ac:dyDescent="0.25">
      <c r="L9575" s="9"/>
      <c r="M9575" s="9"/>
      <c r="N9575" s="9"/>
    </row>
    <row r="9576" spans="12:14" x14ac:dyDescent="0.25">
      <c r="L9576" s="9"/>
      <c r="M9576" s="9"/>
      <c r="N9576" s="9"/>
    </row>
    <row r="9577" spans="12:14" x14ac:dyDescent="0.25">
      <c r="L9577" s="9"/>
      <c r="M9577" s="9"/>
      <c r="N9577" s="9"/>
    </row>
    <row r="9578" spans="12:14" x14ac:dyDescent="0.25">
      <c r="L9578" s="9"/>
      <c r="M9578" s="9"/>
      <c r="N9578" s="9"/>
    </row>
    <row r="9579" spans="12:14" x14ac:dyDescent="0.25">
      <c r="L9579" s="9"/>
      <c r="M9579" s="9"/>
      <c r="N9579" s="9"/>
    </row>
    <row r="9580" spans="12:14" x14ac:dyDescent="0.25">
      <c r="L9580" s="9"/>
      <c r="M9580" s="9"/>
      <c r="N9580" s="9"/>
    </row>
    <row r="9581" spans="12:14" x14ac:dyDescent="0.25">
      <c r="L9581" s="9"/>
      <c r="M9581" s="9"/>
      <c r="N9581" s="9"/>
    </row>
    <row r="9582" spans="12:14" x14ac:dyDescent="0.25">
      <c r="L9582" s="9"/>
      <c r="M9582" s="9"/>
      <c r="N9582" s="9"/>
    </row>
    <row r="9583" spans="12:14" x14ac:dyDescent="0.25">
      <c r="L9583" s="9"/>
      <c r="M9583" s="9"/>
      <c r="N9583" s="9"/>
    </row>
    <row r="9584" spans="12:14" x14ac:dyDescent="0.25">
      <c r="L9584" s="9"/>
      <c r="M9584" s="9"/>
      <c r="N9584" s="9"/>
    </row>
    <row r="9585" spans="12:14" x14ac:dyDescent="0.25">
      <c r="L9585" s="9"/>
      <c r="M9585" s="9"/>
      <c r="N9585" s="9"/>
    </row>
    <row r="9586" spans="12:14" x14ac:dyDescent="0.25">
      <c r="L9586" s="9"/>
      <c r="M9586" s="9"/>
      <c r="N9586" s="9"/>
    </row>
    <row r="9587" spans="12:14" x14ac:dyDescent="0.25">
      <c r="L9587" s="9"/>
      <c r="M9587" s="9"/>
      <c r="N9587" s="9"/>
    </row>
    <row r="9588" spans="12:14" x14ac:dyDescent="0.25">
      <c r="L9588" s="9"/>
      <c r="M9588" s="9"/>
      <c r="N9588" s="9"/>
    </row>
    <row r="9589" spans="12:14" x14ac:dyDescent="0.25">
      <c r="L9589" s="9"/>
      <c r="M9589" s="9"/>
      <c r="N9589" s="9"/>
    </row>
    <row r="9590" spans="12:14" x14ac:dyDescent="0.25">
      <c r="L9590" s="9"/>
      <c r="M9590" s="9"/>
      <c r="N9590" s="9"/>
    </row>
    <row r="9591" spans="12:14" x14ac:dyDescent="0.25">
      <c r="L9591" s="9"/>
      <c r="M9591" s="9"/>
      <c r="N9591" s="9"/>
    </row>
    <row r="9592" spans="12:14" x14ac:dyDescent="0.25">
      <c r="L9592" s="9"/>
      <c r="M9592" s="9"/>
      <c r="N9592" s="9"/>
    </row>
    <row r="9593" spans="12:14" x14ac:dyDescent="0.25">
      <c r="L9593" s="9"/>
      <c r="M9593" s="9"/>
      <c r="N9593" s="9"/>
    </row>
    <row r="9594" spans="12:14" x14ac:dyDescent="0.25">
      <c r="L9594" s="9"/>
      <c r="M9594" s="9"/>
      <c r="N9594" s="9"/>
    </row>
    <row r="9595" spans="12:14" x14ac:dyDescent="0.25">
      <c r="L9595" s="9"/>
      <c r="M9595" s="9"/>
      <c r="N9595" s="9"/>
    </row>
    <row r="9596" spans="12:14" x14ac:dyDescent="0.25">
      <c r="L9596" s="9"/>
      <c r="M9596" s="9"/>
      <c r="N9596" s="9"/>
    </row>
    <row r="9597" spans="12:14" x14ac:dyDescent="0.25">
      <c r="L9597" s="9"/>
      <c r="M9597" s="9"/>
      <c r="N9597" s="9"/>
    </row>
    <row r="9598" spans="12:14" x14ac:dyDescent="0.25">
      <c r="L9598" s="9"/>
      <c r="M9598" s="9"/>
      <c r="N9598" s="9"/>
    </row>
    <row r="9599" spans="12:14" x14ac:dyDescent="0.25">
      <c r="L9599" s="9"/>
      <c r="M9599" s="9"/>
      <c r="N9599" s="9"/>
    </row>
    <row r="9600" spans="12:14" x14ac:dyDescent="0.25">
      <c r="L9600" s="9"/>
      <c r="M9600" s="9"/>
      <c r="N9600" s="9"/>
    </row>
    <row r="9601" spans="12:14" x14ac:dyDescent="0.25">
      <c r="L9601" s="9"/>
      <c r="M9601" s="9"/>
      <c r="N9601" s="9"/>
    </row>
    <row r="9602" spans="12:14" x14ac:dyDescent="0.25">
      <c r="L9602" s="9"/>
      <c r="M9602" s="9"/>
      <c r="N9602" s="9"/>
    </row>
    <row r="9603" spans="12:14" x14ac:dyDescent="0.25">
      <c r="L9603" s="9"/>
      <c r="M9603" s="9"/>
      <c r="N9603" s="9"/>
    </row>
    <row r="9604" spans="12:14" x14ac:dyDescent="0.25">
      <c r="L9604" s="9"/>
      <c r="M9604" s="9"/>
      <c r="N9604" s="9"/>
    </row>
    <row r="9605" spans="12:14" x14ac:dyDescent="0.25">
      <c r="L9605" s="9"/>
      <c r="M9605" s="9"/>
      <c r="N9605" s="9"/>
    </row>
    <row r="9606" spans="12:14" x14ac:dyDescent="0.25">
      <c r="L9606" s="9"/>
      <c r="M9606" s="9"/>
      <c r="N9606" s="9"/>
    </row>
    <row r="9607" spans="12:14" x14ac:dyDescent="0.25">
      <c r="L9607" s="9"/>
      <c r="M9607" s="9"/>
      <c r="N9607" s="9"/>
    </row>
    <row r="9608" spans="12:14" x14ac:dyDescent="0.25">
      <c r="L9608" s="9"/>
      <c r="M9608" s="9"/>
      <c r="N9608" s="9"/>
    </row>
    <row r="9609" spans="12:14" x14ac:dyDescent="0.25">
      <c r="L9609" s="9"/>
      <c r="M9609" s="9"/>
      <c r="N9609" s="9"/>
    </row>
    <row r="9610" spans="12:14" x14ac:dyDescent="0.25">
      <c r="L9610" s="9"/>
      <c r="M9610" s="9"/>
      <c r="N9610" s="9"/>
    </row>
    <row r="9611" spans="12:14" x14ac:dyDescent="0.25">
      <c r="L9611" s="9"/>
      <c r="M9611" s="9"/>
      <c r="N9611" s="9"/>
    </row>
    <row r="9612" spans="12:14" x14ac:dyDescent="0.25">
      <c r="L9612" s="9"/>
      <c r="M9612" s="9"/>
      <c r="N9612" s="9"/>
    </row>
    <row r="9613" spans="12:14" x14ac:dyDescent="0.25">
      <c r="L9613" s="9"/>
      <c r="M9613" s="9"/>
      <c r="N9613" s="9"/>
    </row>
    <row r="9614" spans="12:14" x14ac:dyDescent="0.25">
      <c r="L9614" s="9"/>
      <c r="M9614" s="9"/>
      <c r="N9614" s="9"/>
    </row>
    <row r="9615" spans="12:14" x14ac:dyDescent="0.25">
      <c r="L9615" s="9"/>
      <c r="M9615" s="9"/>
      <c r="N9615" s="9"/>
    </row>
    <row r="9616" spans="12:14" x14ac:dyDescent="0.25">
      <c r="L9616" s="9"/>
      <c r="M9616" s="9"/>
      <c r="N9616" s="9"/>
    </row>
    <row r="9617" spans="12:14" x14ac:dyDescent="0.25">
      <c r="L9617" s="9"/>
      <c r="M9617" s="9"/>
      <c r="N9617" s="9"/>
    </row>
    <row r="9618" spans="12:14" x14ac:dyDescent="0.25">
      <c r="L9618" s="9"/>
      <c r="M9618" s="9"/>
      <c r="N9618" s="9"/>
    </row>
    <row r="9619" spans="12:14" x14ac:dyDescent="0.25">
      <c r="L9619" s="9"/>
      <c r="M9619" s="9"/>
      <c r="N9619" s="9"/>
    </row>
    <row r="9620" spans="12:14" x14ac:dyDescent="0.25">
      <c r="L9620" s="9"/>
      <c r="M9620" s="9"/>
      <c r="N9620" s="9"/>
    </row>
    <row r="9621" spans="12:14" x14ac:dyDescent="0.25">
      <c r="L9621" s="9"/>
      <c r="M9621" s="9"/>
      <c r="N9621" s="9"/>
    </row>
    <row r="9622" spans="12:14" x14ac:dyDescent="0.25">
      <c r="L9622" s="9"/>
      <c r="M9622" s="9"/>
      <c r="N9622" s="9"/>
    </row>
    <row r="9623" spans="12:14" x14ac:dyDescent="0.25">
      <c r="L9623" s="9"/>
      <c r="M9623" s="9"/>
      <c r="N9623" s="9"/>
    </row>
    <row r="9624" spans="12:14" x14ac:dyDescent="0.25">
      <c r="L9624" s="9"/>
      <c r="M9624" s="9"/>
      <c r="N9624" s="9"/>
    </row>
    <row r="9625" spans="12:14" x14ac:dyDescent="0.25">
      <c r="L9625" s="9"/>
      <c r="M9625" s="9"/>
      <c r="N9625" s="9"/>
    </row>
    <row r="9626" spans="12:14" x14ac:dyDescent="0.25">
      <c r="L9626" s="9"/>
      <c r="M9626" s="9"/>
      <c r="N9626" s="9"/>
    </row>
    <row r="9627" spans="12:14" x14ac:dyDescent="0.25">
      <c r="L9627" s="9"/>
      <c r="M9627" s="9"/>
      <c r="N9627" s="9"/>
    </row>
    <row r="9628" spans="12:14" x14ac:dyDescent="0.25">
      <c r="L9628" s="9"/>
      <c r="M9628" s="9"/>
      <c r="N9628" s="9"/>
    </row>
    <row r="9629" spans="12:14" x14ac:dyDescent="0.25">
      <c r="L9629" s="9"/>
      <c r="M9629" s="9"/>
      <c r="N9629" s="9"/>
    </row>
    <row r="9630" spans="12:14" x14ac:dyDescent="0.25">
      <c r="L9630" s="9"/>
      <c r="M9630" s="9"/>
      <c r="N9630" s="9"/>
    </row>
    <row r="9631" spans="12:14" x14ac:dyDescent="0.25">
      <c r="L9631" s="9"/>
      <c r="M9631" s="9"/>
      <c r="N9631" s="9"/>
    </row>
    <row r="9632" spans="12:14" x14ac:dyDescent="0.25">
      <c r="L9632" s="9"/>
      <c r="M9632" s="9"/>
      <c r="N9632" s="9"/>
    </row>
    <row r="9633" spans="12:14" x14ac:dyDescent="0.25">
      <c r="L9633" s="9"/>
      <c r="M9633" s="9"/>
      <c r="N9633" s="9"/>
    </row>
    <row r="9634" spans="12:14" x14ac:dyDescent="0.25">
      <c r="L9634" s="9"/>
      <c r="M9634" s="9"/>
      <c r="N9634" s="9"/>
    </row>
    <row r="9635" spans="12:14" x14ac:dyDescent="0.25">
      <c r="L9635" s="9"/>
      <c r="M9635" s="9"/>
      <c r="N9635" s="9"/>
    </row>
    <row r="9636" spans="12:14" x14ac:dyDescent="0.25">
      <c r="L9636" s="9"/>
      <c r="M9636" s="9"/>
      <c r="N9636" s="9"/>
    </row>
    <row r="9637" spans="12:14" x14ac:dyDescent="0.25">
      <c r="L9637" s="9"/>
      <c r="M9637" s="9"/>
      <c r="N9637" s="9"/>
    </row>
    <row r="9638" spans="12:14" x14ac:dyDescent="0.25">
      <c r="L9638" s="9"/>
      <c r="M9638" s="9"/>
      <c r="N9638" s="9"/>
    </row>
    <row r="9639" spans="12:14" x14ac:dyDescent="0.25">
      <c r="L9639" s="9"/>
      <c r="M9639" s="9"/>
      <c r="N9639" s="9"/>
    </row>
    <row r="9640" spans="12:14" x14ac:dyDescent="0.25">
      <c r="L9640" s="9"/>
      <c r="M9640" s="9"/>
      <c r="N9640" s="9"/>
    </row>
    <row r="9641" spans="12:14" x14ac:dyDescent="0.25">
      <c r="L9641" s="9"/>
      <c r="M9641" s="9"/>
      <c r="N9641" s="9"/>
    </row>
    <row r="9642" spans="12:14" x14ac:dyDescent="0.25">
      <c r="L9642" s="9"/>
      <c r="M9642" s="9"/>
      <c r="N9642" s="9"/>
    </row>
    <row r="9643" spans="12:14" x14ac:dyDescent="0.25">
      <c r="L9643" s="9"/>
      <c r="M9643" s="9"/>
      <c r="N9643" s="9"/>
    </row>
    <row r="9644" spans="12:14" x14ac:dyDescent="0.25">
      <c r="L9644" s="9"/>
      <c r="M9644" s="9"/>
      <c r="N9644" s="9"/>
    </row>
    <row r="9645" spans="12:14" x14ac:dyDescent="0.25">
      <c r="L9645" s="9"/>
      <c r="M9645" s="9"/>
      <c r="N9645" s="9"/>
    </row>
    <row r="9646" spans="12:14" x14ac:dyDescent="0.25">
      <c r="L9646" s="9"/>
      <c r="M9646" s="9"/>
      <c r="N9646" s="9"/>
    </row>
    <row r="9647" spans="12:14" x14ac:dyDescent="0.25">
      <c r="L9647" s="9"/>
      <c r="M9647" s="9"/>
      <c r="N9647" s="9"/>
    </row>
    <row r="9648" spans="12:14" x14ac:dyDescent="0.25">
      <c r="L9648" s="9"/>
      <c r="M9648" s="9"/>
      <c r="N9648" s="9"/>
    </row>
    <row r="9649" spans="12:14" x14ac:dyDescent="0.25">
      <c r="L9649" s="9"/>
      <c r="M9649" s="9"/>
      <c r="N9649" s="9"/>
    </row>
    <row r="9650" spans="12:14" x14ac:dyDescent="0.25">
      <c r="L9650" s="9"/>
      <c r="M9650" s="9"/>
      <c r="N9650" s="9"/>
    </row>
    <row r="9651" spans="12:14" x14ac:dyDescent="0.25">
      <c r="L9651" s="9"/>
      <c r="M9651" s="9"/>
      <c r="N9651" s="9"/>
    </row>
    <row r="9652" spans="12:14" x14ac:dyDescent="0.25">
      <c r="L9652" s="9"/>
      <c r="M9652" s="9"/>
      <c r="N9652" s="9"/>
    </row>
    <row r="9653" spans="12:14" x14ac:dyDescent="0.25">
      <c r="L9653" s="9"/>
      <c r="M9653" s="9"/>
      <c r="N9653" s="9"/>
    </row>
    <row r="9654" spans="12:14" x14ac:dyDescent="0.25">
      <c r="L9654" s="9"/>
      <c r="M9654" s="9"/>
      <c r="N9654" s="9"/>
    </row>
    <row r="9655" spans="12:14" x14ac:dyDescent="0.25">
      <c r="L9655" s="9"/>
      <c r="M9655" s="9"/>
      <c r="N9655" s="9"/>
    </row>
    <row r="9656" spans="12:14" x14ac:dyDescent="0.25">
      <c r="L9656" s="9"/>
      <c r="M9656" s="9"/>
      <c r="N9656" s="9"/>
    </row>
    <row r="9657" spans="12:14" x14ac:dyDescent="0.25">
      <c r="L9657" s="9"/>
      <c r="M9657" s="9"/>
      <c r="N9657" s="9"/>
    </row>
    <row r="9658" spans="12:14" x14ac:dyDescent="0.25">
      <c r="L9658" s="9"/>
      <c r="M9658" s="9"/>
      <c r="N9658" s="9"/>
    </row>
    <row r="9659" spans="12:14" x14ac:dyDescent="0.25">
      <c r="L9659" s="9"/>
      <c r="M9659" s="9"/>
      <c r="N9659" s="9"/>
    </row>
    <row r="9660" spans="12:14" x14ac:dyDescent="0.25">
      <c r="L9660" s="9"/>
      <c r="M9660" s="9"/>
      <c r="N9660" s="9"/>
    </row>
    <row r="9661" spans="12:14" x14ac:dyDescent="0.25">
      <c r="L9661" s="9"/>
      <c r="M9661" s="9"/>
      <c r="N9661" s="9"/>
    </row>
    <row r="9662" spans="12:14" x14ac:dyDescent="0.25">
      <c r="L9662" s="9"/>
      <c r="M9662" s="9"/>
      <c r="N9662" s="9"/>
    </row>
    <row r="9663" spans="12:14" x14ac:dyDescent="0.25">
      <c r="L9663" s="9"/>
      <c r="M9663" s="9"/>
      <c r="N9663" s="9"/>
    </row>
    <row r="9664" spans="12:14" x14ac:dyDescent="0.25">
      <c r="L9664" s="9"/>
      <c r="M9664" s="9"/>
      <c r="N9664" s="9"/>
    </row>
    <row r="9665" spans="12:14" x14ac:dyDescent="0.25">
      <c r="L9665" s="9"/>
      <c r="M9665" s="9"/>
      <c r="N9665" s="9"/>
    </row>
    <row r="9666" spans="12:14" x14ac:dyDescent="0.25">
      <c r="L9666" s="9"/>
      <c r="M9666" s="9"/>
      <c r="N9666" s="9"/>
    </row>
    <row r="9667" spans="12:14" x14ac:dyDescent="0.25">
      <c r="L9667" s="9"/>
      <c r="M9667" s="9"/>
      <c r="N9667" s="9"/>
    </row>
    <row r="9668" spans="12:14" x14ac:dyDescent="0.25">
      <c r="L9668" s="9"/>
      <c r="M9668" s="9"/>
      <c r="N9668" s="9"/>
    </row>
    <row r="9669" spans="12:14" x14ac:dyDescent="0.25">
      <c r="L9669" s="9"/>
      <c r="M9669" s="9"/>
      <c r="N9669" s="9"/>
    </row>
    <row r="9670" spans="12:14" x14ac:dyDescent="0.25">
      <c r="L9670" s="9"/>
      <c r="M9670" s="9"/>
      <c r="N9670" s="9"/>
    </row>
    <row r="9671" spans="12:14" x14ac:dyDescent="0.25">
      <c r="L9671" s="9"/>
      <c r="M9671" s="9"/>
      <c r="N9671" s="9"/>
    </row>
    <row r="9672" spans="12:14" x14ac:dyDescent="0.25">
      <c r="L9672" s="9"/>
      <c r="M9672" s="9"/>
      <c r="N9672" s="9"/>
    </row>
    <row r="9673" spans="12:14" x14ac:dyDescent="0.25">
      <c r="L9673" s="9"/>
      <c r="M9673" s="9"/>
      <c r="N9673" s="9"/>
    </row>
    <row r="9674" spans="12:14" x14ac:dyDescent="0.25">
      <c r="L9674" s="9"/>
      <c r="M9674" s="9"/>
      <c r="N9674" s="9"/>
    </row>
    <row r="9675" spans="12:14" x14ac:dyDescent="0.25">
      <c r="L9675" s="9"/>
      <c r="M9675" s="9"/>
      <c r="N9675" s="9"/>
    </row>
    <row r="9676" spans="12:14" x14ac:dyDescent="0.25">
      <c r="L9676" s="9"/>
      <c r="M9676" s="9"/>
      <c r="N9676" s="9"/>
    </row>
    <row r="9677" spans="12:14" x14ac:dyDescent="0.25">
      <c r="L9677" s="9"/>
      <c r="M9677" s="9"/>
      <c r="N9677" s="9"/>
    </row>
    <row r="9678" spans="12:14" x14ac:dyDescent="0.25">
      <c r="L9678" s="9"/>
      <c r="M9678" s="9"/>
      <c r="N9678" s="9"/>
    </row>
    <row r="9679" spans="12:14" x14ac:dyDescent="0.25">
      <c r="L9679" s="9"/>
      <c r="M9679" s="9"/>
      <c r="N9679" s="9"/>
    </row>
    <row r="9680" spans="12:14" x14ac:dyDescent="0.25">
      <c r="L9680" s="9"/>
      <c r="M9680" s="9"/>
      <c r="N9680" s="9"/>
    </row>
    <row r="9681" spans="12:14" x14ac:dyDescent="0.25">
      <c r="L9681" s="9"/>
      <c r="M9681" s="9"/>
      <c r="N9681" s="9"/>
    </row>
    <row r="9682" spans="12:14" x14ac:dyDescent="0.25">
      <c r="L9682" s="9"/>
      <c r="M9682" s="9"/>
      <c r="N9682" s="9"/>
    </row>
    <row r="9683" spans="12:14" x14ac:dyDescent="0.25">
      <c r="L9683" s="9"/>
      <c r="M9683" s="9"/>
      <c r="N9683" s="9"/>
    </row>
    <row r="9684" spans="12:14" x14ac:dyDescent="0.25">
      <c r="L9684" s="9"/>
      <c r="M9684" s="9"/>
      <c r="N9684" s="9"/>
    </row>
    <row r="9685" spans="12:14" x14ac:dyDescent="0.25">
      <c r="L9685" s="9"/>
      <c r="M9685" s="9"/>
      <c r="N9685" s="9"/>
    </row>
    <row r="9686" spans="12:14" x14ac:dyDescent="0.25">
      <c r="L9686" s="9"/>
      <c r="M9686" s="9"/>
      <c r="N9686" s="9"/>
    </row>
    <row r="9687" spans="12:14" x14ac:dyDescent="0.25">
      <c r="L9687" s="9"/>
      <c r="M9687" s="9"/>
      <c r="N9687" s="9"/>
    </row>
    <row r="9688" spans="12:14" x14ac:dyDescent="0.25">
      <c r="L9688" s="9"/>
      <c r="M9688" s="9"/>
      <c r="N9688" s="9"/>
    </row>
    <row r="9689" spans="12:14" x14ac:dyDescent="0.25">
      <c r="L9689" s="9"/>
      <c r="M9689" s="9"/>
      <c r="N9689" s="9"/>
    </row>
    <row r="9690" spans="12:14" x14ac:dyDescent="0.25">
      <c r="L9690" s="9"/>
      <c r="M9690" s="9"/>
      <c r="N9690" s="9"/>
    </row>
    <row r="9691" spans="12:14" x14ac:dyDescent="0.25">
      <c r="L9691" s="9"/>
      <c r="M9691" s="9"/>
      <c r="N9691" s="9"/>
    </row>
    <row r="9692" spans="12:14" x14ac:dyDescent="0.25">
      <c r="L9692" s="9"/>
      <c r="M9692" s="9"/>
      <c r="N9692" s="9"/>
    </row>
    <row r="9693" spans="12:14" x14ac:dyDescent="0.25">
      <c r="L9693" s="9"/>
      <c r="M9693" s="9"/>
      <c r="N9693" s="9"/>
    </row>
    <row r="9694" spans="12:14" x14ac:dyDescent="0.25">
      <c r="L9694" s="9"/>
      <c r="M9694" s="9"/>
      <c r="N9694" s="9"/>
    </row>
    <row r="9695" spans="12:14" x14ac:dyDescent="0.25">
      <c r="L9695" s="9"/>
      <c r="M9695" s="9"/>
      <c r="N9695" s="9"/>
    </row>
    <row r="9696" spans="12:14" x14ac:dyDescent="0.25">
      <c r="L9696" s="9"/>
      <c r="M9696" s="9"/>
      <c r="N9696" s="9"/>
    </row>
    <row r="9697" spans="12:14" x14ac:dyDescent="0.25">
      <c r="L9697" s="9"/>
      <c r="M9697" s="9"/>
      <c r="N9697" s="9"/>
    </row>
    <row r="9698" spans="12:14" x14ac:dyDescent="0.25">
      <c r="L9698" s="9"/>
      <c r="M9698" s="9"/>
      <c r="N9698" s="9"/>
    </row>
    <row r="9699" spans="12:14" x14ac:dyDescent="0.25">
      <c r="L9699" s="9"/>
      <c r="M9699" s="9"/>
      <c r="N9699" s="9"/>
    </row>
    <row r="9700" spans="12:14" x14ac:dyDescent="0.25">
      <c r="L9700" s="9"/>
      <c r="M9700" s="9"/>
      <c r="N9700" s="9"/>
    </row>
    <row r="9701" spans="12:14" x14ac:dyDescent="0.25">
      <c r="L9701" s="9"/>
      <c r="M9701" s="9"/>
      <c r="N9701" s="9"/>
    </row>
    <row r="9702" spans="12:14" x14ac:dyDescent="0.25">
      <c r="L9702" s="9"/>
      <c r="M9702" s="9"/>
      <c r="N9702" s="9"/>
    </row>
    <row r="9703" spans="12:14" x14ac:dyDescent="0.25">
      <c r="L9703" s="9"/>
      <c r="M9703" s="9"/>
      <c r="N9703" s="9"/>
    </row>
    <row r="9704" spans="12:14" x14ac:dyDescent="0.25">
      <c r="L9704" s="9"/>
      <c r="M9704" s="9"/>
      <c r="N9704" s="9"/>
    </row>
    <row r="9705" spans="12:14" x14ac:dyDescent="0.25">
      <c r="L9705" s="9"/>
      <c r="M9705" s="9"/>
      <c r="N9705" s="9"/>
    </row>
    <row r="9706" spans="12:14" x14ac:dyDescent="0.25">
      <c r="L9706" s="9"/>
      <c r="M9706" s="9"/>
      <c r="N9706" s="9"/>
    </row>
    <row r="9707" spans="12:14" x14ac:dyDescent="0.25">
      <c r="L9707" s="9"/>
      <c r="M9707" s="9"/>
      <c r="N9707" s="9"/>
    </row>
    <row r="9708" spans="12:14" x14ac:dyDescent="0.25">
      <c r="L9708" s="9"/>
      <c r="M9708" s="9"/>
      <c r="N9708" s="9"/>
    </row>
    <row r="9709" spans="12:14" x14ac:dyDescent="0.25">
      <c r="L9709" s="9"/>
      <c r="M9709" s="9"/>
      <c r="N9709" s="9"/>
    </row>
    <row r="9710" spans="12:14" x14ac:dyDescent="0.25">
      <c r="L9710" s="9"/>
      <c r="M9710" s="9"/>
      <c r="N9710" s="9"/>
    </row>
    <row r="9711" spans="12:14" x14ac:dyDescent="0.25">
      <c r="L9711" s="9"/>
      <c r="M9711" s="9"/>
      <c r="N9711" s="9"/>
    </row>
    <row r="9712" spans="12:14" x14ac:dyDescent="0.25">
      <c r="L9712" s="9"/>
      <c r="M9712" s="9"/>
      <c r="N9712" s="9"/>
    </row>
    <row r="9713" spans="12:14" x14ac:dyDescent="0.25">
      <c r="L9713" s="9"/>
      <c r="M9713" s="9"/>
      <c r="N9713" s="9"/>
    </row>
    <row r="9714" spans="12:14" x14ac:dyDescent="0.25">
      <c r="L9714" s="9"/>
      <c r="M9714" s="9"/>
      <c r="N9714" s="9"/>
    </row>
    <row r="9715" spans="12:14" x14ac:dyDescent="0.25">
      <c r="L9715" s="9"/>
      <c r="M9715" s="9"/>
      <c r="N9715" s="9"/>
    </row>
    <row r="9716" spans="12:14" x14ac:dyDescent="0.25">
      <c r="L9716" s="9"/>
      <c r="M9716" s="9"/>
      <c r="N9716" s="9"/>
    </row>
    <row r="9717" spans="12:14" x14ac:dyDescent="0.25">
      <c r="L9717" s="9"/>
      <c r="M9717" s="9"/>
      <c r="N9717" s="9"/>
    </row>
    <row r="9718" spans="12:14" x14ac:dyDescent="0.25">
      <c r="L9718" s="9"/>
      <c r="M9718" s="9"/>
      <c r="N9718" s="9"/>
    </row>
    <row r="9719" spans="12:14" x14ac:dyDescent="0.25">
      <c r="L9719" s="9"/>
      <c r="M9719" s="9"/>
      <c r="N9719" s="9"/>
    </row>
    <row r="9720" spans="12:14" x14ac:dyDescent="0.25">
      <c r="L9720" s="9"/>
      <c r="M9720" s="9"/>
      <c r="N9720" s="9"/>
    </row>
    <row r="9721" spans="12:14" x14ac:dyDescent="0.25">
      <c r="L9721" s="9"/>
      <c r="M9721" s="9"/>
      <c r="N9721" s="9"/>
    </row>
    <row r="9722" spans="12:14" x14ac:dyDescent="0.25">
      <c r="L9722" s="9"/>
      <c r="M9722" s="9"/>
      <c r="N9722" s="9"/>
    </row>
    <row r="9723" spans="12:14" x14ac:dyDescent="0.25">
      <c r="L9723" s="9"/>
      <c r="M9723" s="9"/>
      <c r="N9723" s="9"/>
    </row>
    <row r="9724" spans="12:14" x14ac:dyDescent="0.25">
      <c r="L9724" s="9"/>
      <c r="M9724" s="9"/>
      <c r="N9724" s="9"/>
    </row>
    <row r="9725" spans="12:14" x14ac:dyDescent="0.25">
      <c r="L9725" s="9"/>
      <c r="M9725" s="9"/>
      <c r="N9725" s="9"/>
    </row>
    <row r="9726" spans="12:14" x14ac:dyDescent="0.25">
      <c r="L9726" s="9"/>
      <c r="M9726" s="9"/>
      <c r="N9726" s="9"/>
    </row>
    <row r="9727" spans="12:14" x14ac:dyDescent="0.25">
      <c r="L9727" s="9"/>
      <c r="M9727" s="9"/>
      <c r="N9727" s="9"/>
    </row>
    <row r="9728" spans="12:14" x14ac:dyDescent="0.25">
      <c r="L9728" s="9"/>
      <c r="M9728" s="9"/>
      <c r="N9728" s="9"/>
    </row>
    <row r="9729" spans="12:14" x14ac:dyDescent="0.25">
      <c r="L9729" s="9"/>
      <c r="M9729" s="9"/>
      <c r="N9729" s="9"/>
    </row>
    <row r="9730" spans="12:14" x14ac:dyDescent="0.25">
      <c r="L9730" s="9"/>
      <c r="M9730" s="9"/>
      <c r="N9730" s="9"/>
    </row>
    <row r="9731" spans="12:14" x14ac:dyDescent="0.25">
      <c r="L9731" s="9"/>
      <c r="M9731" s="9"/>
      <c r="N9731" s="9"/>
    </row>
    <row r="9732" spans="12:14" x14ac:dyDescent="0.25">
      <c r="L9732" s="9"/>
      <c r="M9732" s="9"/>
      <c r="N9732" s="9"/>
    </row>
    <row r="9733" spans="12:14" x14ac:dyDescent="0.25">
      <c r="L9733" s="9"/>
      <c r="M9733" s="9"/>
      <c r="N9733" s="9"/>
    </row>
    <row r="9734" spans="12:14" x14ac:dyDescent="0.25">
      <c r="L9734" s="9"/>
      <c r="M9734" s="9"/>
      <c r="N9734" s="9"/>
    </row>
    <row r="9735" spans="12:14" x14ac:dyDescent="0.25">
      <c r="L9735" s="9"/>
      <c r="M9735" s="9"/>
      <c r="N9735" s="9"/>
    </row>
    <row r="9736" spans="12:14" x14ac:dyDescent="0.25">
      <c r="L9736" s="9"/>
      <c r="M9736" s="9"/>
      <c r="N9736" s="9"/>
    </row>
    <row r="9737" spans="12:14" x14ac:dyDescent="0.25">
      <c r="L9737" s="9"/>
      <c r="M9737" s="9"/>
      <c r="N9737" s="9"/>
    </row>
    <row r="9738" spans="12:14" x14ac:dyDescent="0.25">
      <c r="L9738" s="9"/>
      <c r="M9738" s="9"/>
      <c r="N9738" s="9"/>
    </row>
    <row r="9739" spans="12:14" x14ac:dyDescent="0.25">
      <c r="L9739" s="9"/>
      <c r="M9739" s="9"/>
      <c r="N9739" s="9"/>
    </row>
    <row r="9740" spans="12:14" x14ac:dyDescent="0.25">
      <c r="L9740" s="9"/>
      <c r="M9740" s="9"/>
      <c r="N9740" s="9"/>
    </row>
    <row r="9741" spans="12:14" x14ac:dyDescent="0.25">
      <c r="L9741" s="9"/>
      <c r="M9741" s="9"/>
      <c r="N9741" s="9"/>
    </row>
    <row r="9742" spans="12:14" x14ac:dyDescent="0.25">
      <c r="L9742" s="9"/>
      <c r="M9742" s="9"/>
      <c r="N9742" s="9"/>
    </row>
    <row r="9743" spans="12:14" x14ac:dyDescent="0.25">
      <c r="L9743" s="9"/>
      <c r="M9743" s="9"/>
      <c r="N9743" s="9"/>
    </row>
    <row r="9744" spans="12:14" x14ac:dyDescent="0.25">
      <c r="L9744" s="9"/>
      <c r="M9744" s="9"/>
      <c r="N9744" s="9"/>
    </row>
    <row r="9745" spans="12:14" x14ac:dyDescent="0.25">
      <c r="L9745" s="9"/>
      <c r="M9745" s="9"/>
      <c r="N9745" s="9"/>
    </row>
    <row r="9746" spans="12:14" x14ac:dyDescent="0.25">
      <c r="L9746" s="9"/>
      <c r="M9746" s="9"/>
      <c r="N9746" s="9"/>
    </row>
    <row r="9747" spans="12:14" x14ac:dyDescent="0.25">
      <c r="L9747" s="9"/>
      <c r="M9747" s="9"/>
      <c r="N9747" s="9"/>
    </row>
    <row r="9748" spans="12:14" x14ac:dyDescent="0.25">
      <c r="L9748" s="9"/>
      <c r="M9748" s="9"/>
      <c r="N9748" s="9"/>
    </row>
    <row r="9749" spans="12:14" x14ac:dyDescent="0.25">
      <c r="L9749" s="9"/>
      <c r="M9749" s="9"/>
      <c r="N9749" s="9"/>
    </row>
    <row r="9750" spans="12:14" x14ac:dyDescent="0.25">
      <c r="L9750" s="9"/>
      <c r="M9750" s="9"/>
      <c r="N9750" s="9"/>
    </row>
    <row r="9751" spans="12:14" x14ac:dyDescent="0.25">
      <c r="L9751" s="9"/>
      <c r="M9751" s="9"/>
      <c r="N9751" s="9"/>
    </row>
    <row r="9752" spans="12:14" x14ac:dyDescent="0.25">
      <c r="L9752" s="9"/>
      <c r="M9752" s="9"/>
      <c r="N9752" s="9"/>
    </row>
    <row r="9753" spans="12:14" x14ac:dyDescent="0.25">
      <c r="L9753" s="9"/>
      <c r="M9753" s="9"/>
      <c r="N9753" s="9"/>
    </row>
    <row r="9754" spans="12:14" x14ac:dyDescent="0.25">
      <c r="L9754" s="9"/>
      <c r="M9754" s="9"/>
      <c r="N9754" s="9"/>
    </row>
    <row r="9755" spans="12:14" x14ac:dyDescent="0.25">
      <c r="L9755" s="9"/>
      <c r="M9755" s="9"/>
      <c r="N9755" s="9"/>
    </row>
    <row r="9756" spans="12:14" x14ac:dyDescent="0.25">
      <c r="L9756" s="9"/>
      <c r="M9756" s="9"/>
      <c r="N9756" s="9"/>
    </row>
    <row r="9757" spans="12:14" x14ac:dyDescent="0.25">
      <c r="L9757" s="9"/>
      <c r="M9757" s="9"/>
      <c r="N9757" s="9"/>
    </row>
    <row r="9758" spans="12:14" x14ac:dyDescent="0.25">
      <c r="L9758" s="9"/>
      <c r="M9758" s="9"/>
      <c r="N9758" s="9"/>
    </row>
    <row r="9759" spans="12:14" x14ac:dyDescent="0.25">
      <c r="L9759" s="9"/>
      <c r="M9759" s="9"/>
      <c r="N9759" s="9"/>
    </row>
    <row r="9760" spans="12:14" x14ac:dyDescent="0.25">
      <c r="L9760" s="9"/>
      <c r="M9760" s="9"/>
      <c r="N9760" s="9"/>
    </row>
    <row r="9761" spans="12:14" x14ac:dyDescent="0.25">
      <c r="L9761" s="9"/>
      <c r="M9761" s="9"/>
      <c r="N9761" s="9"/>
    </row>
    <row r="9762" spans="12:14" x14ac:dyDescent="0.25">
      <c r="L9762" s="9"/>
      <c r="M9762" s="9"/>
      <c r="N9762" s="9"/>
    </row>
    <row r="9763" spans="12:14" x14ac:dyDescent="0.25">
      <c r="L9763" s="9"/>
      <c r="M9763" s="9"/>
      <c r="N9763" s="9"/>
    </row>
    <row r="9764" spans="12:14" x14ac:dyDescent="0.25">
      <c r="L9764" s="9"/>
      <c r="M9764" s="9"/>
      <c r="N9764" s="9"/>
    </row>
    <row r="9765" spans="12:14" x14ac:dyDescent="0.25">
      <c r="L9765" s="9"/>
      <c r="M9765" s="9"/>
      <c r="N9765" s="9"/>
    </row>
    <row r="9766" spans="12:14" x14ac:dyDescent="0.25">
      <c r="L9766" s="9"/>
      <c r="M9766" s="9"/>
      <c r="N9766" s="9"/>
    </row>
    <row r="9767" spans="12:14" x14ac:dyDescent="0.25">
      <c r="L9767" s="9"/>
      <c r="M9767" s="9"/>
      <c r="N9767" s="9"/>
    </row>
    <row r="9768" spans="12:14" x14ac:dyDescent="0.25">
      <c r="L9768" s="9"/>
      <c r="M9768" s="9"/>
      <c r="N9768" s="9"/>
    </row>
    <row r="9769" spans="12:14" x14ac:dyDescent="0.25">
      <c r="L9769" s="9"/>
      <c r="M9769" s="9"/>
      <c r="N9769" s="9"/>
    </row>
    <row r="9770" spans="12:14" x14ac:dyDescent="0.25">
      <c r="L9770" s="9"/>
      <c r="M9770" s="9"/>
      <c r="N9770" s="9"/>
    </row>
    <row r="9771" spans="12:14" x14ac:dyDescent="0.25">
      <c r="L9771" s="9"/>
      <c r="M9771" s="9"/>
      <c r="N9771" s="9"/>
    </row>
    <row r="9772" spans="12:14" x14ac:dyDescent="0.25">
      <c r="L9772" s="9"/>
      <c r="M9772" s="9"/>
      <c r="N9772" s="9"/>
    </row>
    <row r="9773" spans="12:14" x14ac:dyDescent="0.25">
      <c r="L9773" s="9"/>
      <c r="M9773" s="9"/>
      <c r="N9773" s="9"/>
    </row>
    <row r="9774" spans="12:14" x14ac:dyDescent="0.25">
      <c r="L9774" s="9"/>
      <c r="M9774" s="9"/>
      <c r="N9774" s="9"/>
    </row>
    <row r="9775" spans="12:14" x14ac:dyDescent="0.25">
      <c r="L9775" s="9"/>
      <c r="M9775" s="9"/>
      <c r="N9775" s="9"/>
    </row>
    <row r="9776" spans="12:14" x14ac:dyDescent="0.25">
      <c r="L9776" s="9"/>
      <c r="M9776" s="9"/>
      <c r="N9776" s="9"/>
    </row>
    <row r="9777" spans="12:14" x14ac:dyDescent="0.25">
      <c r="L9777" s="9"/>
      <c r="M9777" s="9"/>
      <c r="N9777" s="9"/>
    </row>
    <row r="9778" spans="12:14" x14ac:dyDescent="0.25">
      <c r="L9778" s="9"/>
      <c r="M9778" s="9"/>
      <c r="N9778" s="9"/>
    </row>
    <row r="9779" spans="12:14" x14ac:dyDescent="0.25">
      <c r="L9779" s="9"/>
      <c r="M9779" s="9"/>
      <c r="N9779" s="9"/>
    </row>
    <row r="9780" spans="12:14" x14ac:dyDescent="0.25">
      <c r="L9780" s="9"/>
      <c r="M9780" s="9"/>
      <c r="N9780" s="9"/>
    </row>
    <row r="9781" spans="12:14" x14ac:dyDescent="0.25">
      <c r="L9781" s="9"/>
      <c r="M9781" s="9"/>
      <c r="N9781" s="9"/>
    </row>
    <row r="9782" spans="12:14" x14ac:dyDescent="0.25">
      <c r="L9782" s="9"/>
      <c r="M9782" s="9"/>
      <c r="N9782" s="9"/>
    </row>
    <row r="9783" spans="12:14" x14ac:dyDescent="0.25">
      <c r="L9783" s="9"/>
      <c r="M9783" s="9"/>
      <c r="N9783" s="9"/>
    </row>
    <row r="9784" spans="12:14" x14ac:dyDescent="0.25">
      <c r="L9784" s="9"/>
      <c r="M9784" s="9"/>
      <c r="N9784" s="9"/>
    </row>
    <row r="9785" spans="12:14" x14ac:dyDescent="0.25">
      <c r="L9785" s="9"/>
      <c r="M9785" s="9"/>
      <c r="N9785" s="9"/>
    </row>
    <row r="9786" spans="12:14" x14ac:dyDescent="0.25">
      <c r="L9786" s="9"/>
      <c r="M9786" s="9"/>
      <c r="N9786" s="9"/>
    </row>
    <row r="9787" spans="12:14" x14ac:dyDescent="0.25">
      <c r="L9787" s="9"/>
      <c r="M9787" s="9"/>
      <c r="N9787" s="9"/>
    </row>
    <row r="9788" spans="12:14" x14ac:dyDescent="0.25">
      <c r="L9788" s="9"/>
      <c r="M9788" s="9"/>
      <c r="N9788" s="9"/>
    </row>
    <row r="9789" spans="12:14" x14ac:dyDescent="0.25">
      <c r="L9789" s="9"/>
      <c r="M9789" s="9"/>
      <c r="N9789" s="9"/>
    </row>
    <row r="9790" spans="12:14" x14ac:dyDescent="0.25">
      <c r="L9790" s="9"/>
      <c r="M9790" s="9"/>
      <c r="N9790" s="9"/>
    </row>
    <row r="9791" spans="12:14" x14ac:dyDescent="0.25">
      <c r="L9791" s="9"/>
      <c r="M9791" s="9"/>
      <c r="N9791" s="9"/>
    </row>
    <row r="9792" spans="12:14" x14ac:dyDescent="0.25">
      <c r="L9792" s="9"/>
      <c r="M9792" s="9"/>
      <c r="N9792" s="9"/>
    </row>
    <row r="9793" spans="12:14" x14ac:dyDescent="0.25">
      <c r="L9793" s="9"/>
      <c r="M9793" s="9"/>
      <c r="N9793" s="9"/>
    </row>
    <row r="9794" spans="12:14" x14ac:dyDescent="0.25">
      <c r="L9794" s="9"/>
      <c r="M9794" s="9"/>
      <c r="N9794" s="9"/>
    </row>
    <row r="9795" spans="12:14" x14ac:dyDescent="0.25">
      <c r="L9795" s="9"/>
      <c r="M9795" s="9"/>
      <c r="N9795" s="9"/>
    </row>
    <row r="9796" spans="12:14" x14ac:dyDescent="0.25">
      <c r="L9796" s="9"/>
      <c r="M9796" s="9"/>
      <c r="N9796" s="9"/>
    </row>
    <row r="9797" spans="12:14" x14ac:dyDescent="0.25">
      <c r="L9797" s="9"/>
      <c r="M9797" s="9"/>
      <c r="N9797" s="9"/>
    </row>
    <row r="9798" spans="12:14" x14ac:dyDescent="0.25">
      <c r="L9798" s="9"/>
      <c r="M9798" s="9"/>
      <c r="N9798" s="9"/>
    </row>
    <row r="9799" spans="12:14" x14ac:dyDescent="0.25">
      <c r="L9799" s="9"/>
      <c r="M9799" s="9"/>
      <c r="N9799" s="9"/>
    </row>
    <row r="9800" spans="12:14" x14ac:dyDescent="0.25">
      <c r="L9800" s="9"/>
      <c r="M9800" s="9"/>
      <c r="N9800" s="9"/>
    </row>
    <row r="9801" spans="12:14" x14ac:dyDescent="0.25">
      <c r="L9801" s="9"/>
      <c r="M9801" s="9"/>
      <c r="N9801" s="9"/>
    </row>
    <row r="9802" spans="12:14" x14ac:dyDescent="0.25">
      <c r="L9802" s="9"/>
      <c r="M9802" s="9"/>
      <c r="N9802" s="9"/>
    </row>
    <row r="9803" spans="12:14" x14ac:dyDescent="0.25">
      <c r="L9803" s="9"/>
      <c r="M9803" s="9"/>
      <c r="N9803" s="9"/>
    </row>
    <row r="9804" spans="12:14" x14ac:dyDescent="0.25">
      <c r="L9804" s="9"/>
      <c r="M9804" s="9"/>
      <c r="N9804" s="9"/>
    </row>
    <row r="9805" spans="12:14" x14ac:dyDescent="0.25">
      <c r="L9805" s="9"/>
      <c r="M9805" s="9"/>
      <c r="N9805" s="9"/>
    </row>
    <row r="9806" spans="12:14" x14ac:dyDescent="0.25">
      <c r="L9806" s="9"/>
      <c r="M9806" s="9"/>
      <c r="N9806" s="9"/>
    </row>
    <row r="9807" spans="12:14" x14ac:dyDescent="0.25">
      <c r="L9807" s="9"/>
      <c r="M9807" s="9"/>
      <c r="N9807" s="9"/>
    </row>
    <row r="9808" spans="12:14" x14ac:dyDescent="0.25">
      <c r="L9808" s="9"/>
      <c r="M9808" s="9"/>
      <c r="N9808" s="9"/>
    </row>
    <row r="9809" spans="12:14" x14ac:dyDescent="0.25">
      <c r="L9809" s="9"/>
      <c r="M9809" s="9"/>
      <c r="N9809" s="9"/>
    </row>
    <row r="9810" spans="12:14" x14ac:dyDescent="0.25">
      <c r="L9810" s="9"/>
      <c r="M9810" s="9"/>
      <c r="N9810" s="9"/>
    </row>
    <row r="9811" spans="12:14" x14ac:dyDescent="0.25">
      <c r="L9811" s="9"/>
      <c r="M9811" s="9"/>
      <c r="N9811" s="9"/>
    </row>
    <row r="9812" spans="12:14" x14ac:dyDescent="0.25">
      <c r="L9812" s="9"/>
      <c r="M9812" s="9"/>
      <c r="N9812" s="9"/>
    </row>
    <row r="9813" spans="12:14" x14ac:dyDescent="0.25">
      <c r="L9813" s="9"/>
      <c r="M9813" s="9"/>
      <c r="N9813" s="9"/>
    </row>
    <row r="9814" spans="12:14" x14ac:dyDescent="0.25">
      <c r="L9814" s="9"/>
      <c r="M9814" s="9"/>
      <c r="N9814" s="9"/>
    </row>
    <row r="9815" spans="12:14" x14ac:dyDescent="0.25">
      <c r="L9815" s="9"/>
      <c r="M9815" s="9"/>
      <c r="N9815" s="9"/>
    </row>
    <row r="9816" spans="12:14" x14ac:dyDescent="0.25">
      <c r="L9816" s="9"/>
      <c r="M9816" s="9"/>
      <c r="N9816" s="9"/>
    </row>
    <row r="9817" spans="12:14" x14ac:dyDescent="0.25">
      <c r="L9817" s="9"/>
      <c r="M9817" s="9"/>
      <c r="N9817" s="9"/>
    </row>
    <row r="9818" spans="12:14" x14ac:dyDescent="0.25">
      <c r="L9818" s="9"/>
      <c r="M9818" s="9"/>
      <c r="N9818" s="9"/>
    </row>
    <row r="9819" spans="12:14" x14ac:dyDescent="0.25">
      <c r="L9819" s="9"/>
      <c r="M9819" s="9"/>
      <c r="N9819" s="9"/>
    </row>
    <row r="9820" spans="12:14" x14ac:dyDescent="0.25">
      <c r="L9820" s="9"/>
      <c r="M9820" s="9"/>
      <c r="N9820" s="9"/>
    </row>
    <row r="9821" spans="12:14" x14ac:dyDescent="0.25">
      <c r="L9821" s="9"/>
      <c r="M9821" s="9"/>
      <c r="N9821" s="9"/>
    </row>
    <row r="9822" spans="12:14" x14ac:dyDescent="0.25">
      <c r="L9822" s="9"/>
      <c r="M9822" s="9"/>
      <c r="N9822" s="9"/>
    </row>
    <row r="9823" spans="12:14" x14ac:dyDescent="0.25">
      <c r="L9823" s="9"/>
      <c r="M9823" s="9"/>
      <c r="N9823" s="9"/>
    </row>
    <row r="9824" spans="12:14" x14ac:dyDescent="0.25">
      <c r="L9824" s="9"/>
      <c r="M9824" s="9"/>
      <c r="N9824" s="9"/>
    </row>
    <row r="9825" spans="12:14" x14ac:dyDescent="0.25">
      <c r="L9825" s="9"/>
      <c r="M9825" s="9"/>
      <c r="N9825" s="9"/>
    </row>
    <row r="9826" spans="12:14" x14ac:dyDescent="0.25">
      <c r="L9826" s="9"/>
      <c r="M9826" s="9"/>
      <c r="N9826" s="9"/>
    </row>
    <row r="9827" spans="12:14" x14ac:dyDescent="0.25">
      <c r="L9827" s="9"/>
      <c r="M9827" s="9"/>
      <c r="N9827" s="9"/>
    </row>
    <row r="9828" spans="12:14" x14ac:dyDescent="0.25">
      <c r="L9828" s="9"/>
      <c r="M9828" s="9"/>
      <c r="N9828" s="9"/>
    </row>
    <row r="9829" spans="12:14" x14ac:dyDescent="0.25">
      <c r="L9829" s="9"/>
      <c r="M9829" s="9"/>
      <c r="N9829" s="9"/>
    </row>
    <row r="9830" spans="12:14" x14ac:dyDescent="0.25">
      <c r="L9830" s="9"/>
      <c r="M9830" s="9"/>
      <c r="N9830" s="9"/>
    </row>
    <row r="9831" spans="12:14" x14ac:dyDescent="0.25">
      <c r="L9831" s="9"/>
      <c r="M9831" s="9"/>
      <c r="N9831" s="9"/>
    </row>
    <row r="9832" spans="12:14" x14ac:dyDescent="0.25">
      <c r="L9832" s="9"/>
      <c r="M9832" s="9"/>
      <c r="N9832" s="9"/>
    </row>
    <row r="9833" spans="12:14" x14ac:dyDescent="0.25">
      <c r="L9833" s="9"/>
      <c r="M9833" s="9"/>
      <c r="N9833" s="9"/>
    </row>
    <row r="9834" spans="12:14" x14ac:dyDescent="0.25">
      <c r="L9834" s="9"/>
      <c r="M9834" s="9"/>
      <c r="N9834" s="9"/>
    </row>
    <row r="9835" spans="12:14" x14ac:dyDescent="0.25">
      <c r="L9835" s="9"/>
      <c r="M9835" s="9"/>
      <c r="N9835" s="9"/>
    </row>
    <row r="9836" spans="12:14" x14ac:dyDescent="0.25">
      <c r="L9836" s="9"/>
      <c r="M9836" s="9"/>
      <c r="N9836" s="9"/>
    </row>
    <row r="9837" spans="12:14" x14ac:dyDescent="0.25">
      <c r="L9837" s="9"/>
      <c r="M9837" s="9"/>
      <c r="N9837" s="9"/>
    </row>
    <row r="9838" spans="12:14" x14ac:dyDescent="0.25">
      <c r="L9838" s="9"/>
      <c r="M9838" s="9"/>
      <c r="N9838" s="9"/>
    </row>
    <row r="9839" spans="12:14" x14ac:dyDescent="0.25">
      <c r="L9839" s="9"/>
      <c r="M9839" s="9"/>
      <c r="N9839" s="9"/>
    </row>
    <row r="9840" spans="12:14" x14ac:dyDescent="0.25">
      <c r="L9840" s="9"/>
      <c r="M9840" s="9"/>
      <c r="N9840" s="9"/>
    </row>
    <row r="9841" spans="12:14" x14ac:dyDescent="0.25">
      <c r="L9841" s="9"/>
      <c r="M9841" s="9"/>
      <c r="N9841" s="9"/>
    </row>
    <row r="9842" spans="12:14" x14ac:dyDescent="0.25">
      <c r="L9842" s="9"/>
      <c r="M9842" s="9"/>
      <c r="N9842" s="9"/>
    </row>
    <row r="9843" spans="12:14" x14ac:dyDescent="0.25">
      <c r="L9843" s="9"/>
      <c r="M9843" s="9"/>
      <c r="N9843" s="9"/>
    </row>
    <row r="9844" spans="12:14" x14ac:dyDescent="0.25">
      <c r="L9844" s="9"/>
      <c r="M9844" s="9"/>
      <c r="N9844" s="9"/>
    </row>
    <row r="9845" spans="12:14" x14ac:dyDescent="0.25">
      <c r="L9845" s="9"/>
      <c r="M9845" s="9"/>
      <c r="N9845" s="9"/>
    </row>
    <row r="9846" spans="12:14" x14ac:dyDescent="0.25">
      <c r="L9846" s="9"/>
      <c r="M9846" s="9"/>
      <c r="N9846" s="9"/>
    </row>
    <row r="9847" spans="12:14" x14ac:dyDescent="0.25">
      <c r="L9847" s="9"/>
      <c r="M9847" s="9"/>
      <c r="N9847" s="9"/>
    </row>
    <row r="9848" spans="12:14" x14ac:dyDescent="0.25">
      <c r="L9848" s="9"/>
      <c r="M9848" s="9"/>
      <c r="N9848" s="9"/>
    </row>
    <row r="9849" spans="12:14" x14ac:dyDescent="0.25">
      <c r="L9849" s="9"/>
      <c r="M9849" s="9"/>
      <c r="N9849" s="9"/>
    </row>
    <row r="9850" spans="12:14" x14ac:dyDescent="0.25">
      <c r="L9850" s="9"/>
      <c r="M9850" s="9"/>
      <c r="N9850" s="9"/>
    </row>
    <row r="9851" spans="12:14" x14ac:dyDescent="0.25">
      <c r="L9851" s="9"/>
      <c r="M9851" s="9"/>
      <c r="N9851" s="9"/>
    </row>
    <row r="9852" spans="12:14" x14ac:dyDescent="0.25">
      <c r="L9852" s="9"/>
      <c r="M9852" s="9"/>
      <c r="N9852" s="9"/>
    </row>
    <row r="9853" spans="12:14" x14ac:dyDescent="0.25">
      <c r="L9853" s="9"/>
      <c r="M9853" s="9"/>
      <c r="N9853" s="9"/>
    </row>
    <row r="9854" spans="12:14" x14ac:dyDescent="0.25">
      <c r="L9854" s="9"/>
      <c r="M9854" s="9"/>
      <c r="N9854" s="9"/>
    </row>
    <row r="9855" spans="12:14" x14ac:dyDescent="0.25">
      <c r="L9855" s="9"/>
      <c r="M9855" s="9"/>
      <c r="N9855" s="9"/>
    </row>
    <row r="9856" spans="12:14" x14ac:dyDescent="0.25">
      <c r="L9856" s="9"/>
      <c r="M9856" s="9"/>
      <c r="N9856" s="9"/>
    </row>
    <row r="9857" spans="12:14" x14ac:dyDescent="0.25">
      <c r="L9857" s="9"/>
      <c r="M9857" s="9"/>
      <c r="N9857" s="9"/>
    </row>
    <row r="9858" spans="12:14" x14ac:dyDescent="0.25">
      <c r="L9858" s="9"/>
      <c r="M9858" s="9"/>
      <c r="N9858" s="9"/>
    </row>
    <row r="9859" spans="12:14" x14ac:dyDescent="0.25">
      <c r="L9859" s="9"/>
      <c r="M9859" s="9"/>
      <c r="N9859" s="9"/>
    </row>
    <row r="9860" spans="12:14" x14ac:dyDescent="0.25">
      <c r="L9860" s="9"/>
      <c r="M9860" s="9"/>
      <c r="N9860" s="9"/>
    </row>
    <row r="9861" spans="12:14" x14ac:dyDescent="0.25">
      <c r="L9861" s="9"/>
      <c r="M9861" s="9"/>
      <c r="N9861" s="9"/>
    </row>
    <row r="9862" spans="12:14" x14ac:dyDescent="0.25">
      <c r="L9862" s="9"/>
      <c r="M9862" s="9"/>
      <c r="N9862" s="9"/>
    </row>
    <row r="9863" spans="12:14" x14ac:dyDescent="0.25">
      <c r="L9863" s="9"/>
      <c r="M9863" s="9"/>
      <c r="N9863" s="9"/>
    </row>
    <row r="9864" spans="12:14" x14ac:dyDescent="0.25">
      <c r="L9864" s="9"/>
      <c r="M9864" s="9"/>
      <c r="N9864" s="9"/>
    </row>
    <row r="9865" spans="12:14" x14ac:dyDescent="0.25">
      <c r="L9865" s="9"/>
      <c r="M9865" s="9"/>
      <c r="N9865" s="9"/>
    </row>
    <row r="9866" spans="12:14" x14ac:dyDescent="0.25">
      <c r="L9866" s="9"/>
      <c r="M9866" s="9"/>
      <c r="N9866" s="9"/>
    </row>
    <row r="9867" spans="12:14" x14ac:dyDescent="0.25">
      <c r="L9867" s="9"/>
      <c r="M9867" s="9"/>
      <c r="N9867" s="9"/>
    </row>
    <row r="9868" spans="12:14" x14ac:dyDescent="0.25">
      <c r="L9868" s="9"/>
      <c r="M9868" s="9"/>
      <c r="N9868" s="9"/>
    </row>
    <row r="9869" spans="12:14" x14ac:dyDescent="0.25">
      <c r="L9869" s="9"/>
      <c r="M9869" s="9"/>
      <c r="N9869" s="9"/>
    </row>
    <row r="9870" spans="12:14" x14ac:dyDescent="0.25">
      <c r="L9870" s="9"/>
      <c r="M9870" s="9"/>
      <c r="N9870" s="9"/>
    </row>
    <row r="9871" spans="12:14" x14ac:dyDescent="0.25">
      <c r="L9871" s="9"/>
      <c r="M9871" s="9"/>
      <c r="N9871" s="9"/>
    </row>
    <row r="9872" spans="12:14" x14ac:dyDescent="0.25">
      <c r="L9872" s="9"/>
      <c r="M9872" s="9"/>
      <c r="N9872" s="9"/>
    </row>
    <row r="9873" spans="12:14" x14ac:dyDescent="0.25">
      <c r="L9873" s="9"/>
      <c r="M9873" s="9"/>
      <c r="N9873" s="9"/>
    </row>
    <row r="9874" spans="12:14" x14ac:dyDescent="0.25">
      <c r="L9874" s="9"/>
      <c r="M9874" s="9"/>
      <c r="N9874" s="9"/>
    </row>
    <row r="9875" spans="12:14" x14ac:dyDescent="0.25">
      <c r="L9875" s="9"/>
      <c r="M9875" s="9"/>
      <c r="N9875" s="9"/>
    </row>
    <row r="9876" spans="12:14" x14ac:dyDescent="0.25">
      <c r="L9876" s="9"/>
      <c r="M9876" s="9"/>
      <c r="N9876" s="9"/>
    </row>
    <row r="9877" spans="12:14" x14ac:dyDescent="0.25">
      <c r="L9877" s="9"/>
      <c r="M9877" s="9"/>
      <c r="N9877" s="9"/>
    </row>
    <row r="9878" spans="12:14" x14ac:dyDescent="0.25">
      <c r="L9878" s="9"/>
      <c r="M9878" s="9"/>
      <c r="N9878" s="9"/>
    </row>
    <row r="9879" spans="12:14" x14ac:dyDescent="0.25">
      <c r="L9879" s="9"/>
      <c r="M9879" s="9"/>
      <c r="N9879" s="9"/>
    </row>
    <row r="9880" spans="12:14" x14ac:dyDescent="0.25">
      <c r="L9880" s="9"/>
      <c r="M9880" s="9"/>
      <c r="N9880" s="9"/>
    </row>
    <row r="9881" spans="12:14" x14ac:dyDescent="0.25">
      <c r="L9881" s="9"/>
      <c r="M9881" s="9"/>
      <c r="N9881" s="9"/>
    </row>
    <row r="9882" spans="12:14" x14ac:dyDescent="0.25">
      <c r="L9882" s="9"/>
      <c r="M9882" s="9"/>
      <c r="N9882" s="9"/>
    </row>
    <row r="9883" spans="12:14" x14ac:dyDescent="0.25">
      <c r="L9883" s="9"/>
      <c r="M9883" s="9"/>
      <c r="N9883" s="9"/>
    </row>
    <row r="9884" spans="12:14" x14ac:dyDescent="0.25">
      <c r="L9884" s="9"/>
      <c r="M9884" s="9"/>
      <c r="N9884" s="9"/>
    </row>
    <row r="9885" spans="12:14" x14ac:dyDescent="0.25">
      <c r="L9885" s="9"/>
      <c r="M9885" s="9"/>
      <c r="N9885" s="9"/>
    </row>
    <row r="9886" spans="12:14" x14ac:dyDescent="0.25">
      <c r="L9886" s="9"/>
      <c r="M9886" s="9"/>
      <c r="N9886" s="9"/>
    </row>
    <row r="9887" spans="12:14" x14ac:dyDescent="0.25">
      <c r="L9887" s="9"/>
      <c r="M9887" s="9"/>
      <c r="N9887" s="9"/>
    </row>
    <row r="9888" spans="12:14" x14ac:dyDescent="0.25">
      <c r="L9888" s="9"/>
      <c r="M9888" s="9"/>
      <c r="N9888" s="9"/>
    </row>
    <row r="9889" spans="12:14" x14ac:dyDescent="0.25">
      <c r="L9889" s="9"/>
      <c r="M9889" s="9"/>
      <c r="N9889" s="9"/>
    </row>
    <row r="9890" spans="12:14" x14ac:dyDescent="0.25">
      <c r="L9890" s="9"/>
      <c r="M9890" s="9"/>
      <c r="N9890" s="9"/>
    </row>
    <row r="9891" spans="12:14" x14ac:dyDescent="0.25">
      <c r="L9891" s="9"/>
      <c r="M9891" s="9"/>
      <c r="N9891" s="9"/>
    </row>
    <row r="9892" spans="12:14" x14ac:dyDescent="0.25">
      <c r="L9892" s="9"/>
      <c r="M9892" s="9"/>
      <c r="N9892" s="9"/>
    </row>
    <row r="9893" spans="12:14" x14ac:dyDescent="0.25">
      <c r="L9893" s="9"/>
      <c r="M9893" s="9"/>
      <c r="N9893" s="9"/>
    </row>
    <row r="9894" spans="12:14" x14ac:dyDescent="0.25">
      <c r="L9894" s="9"/>
      <c r="M9894" s="9"/>
      <c r="N9894" s="9"/>
    </row>
    <row r="9895" spans="12:14" x14ac:dyDescent="0.25">
      <c r="L9895" s="9"/>
      <c r="M9895" s="9"/>
      <c r="N9895" s="9"/>
    </row>
    <row r="9896" spans="12:14" x14ac:dyDescent="0.25">
      <c r="L9896" s="9"/>
      <c r="M9896" s="9"/>
      <c r="N9896" s="9"/>
    </row>
    <row r="9897" spans="12:14" x14ac:dyDescent="0.25">
      <c r="L9897" s="9"/>
      <c r="M9897" s="9"/>
      <c r="N9897" s="9"/>
    </row>
    <row r="9898" spans="12:14" x14ac:dyDescent="0.25">
      <c r="L9898" s="9"/>
      <c r="M9898" s="9"/>
      <c r="N9898" s="9"/>
    </row>
    <row r="9899" spans="12:14" x14ac:dyDescent="0.25">
      <c r="L9899" s="9"/>
      <c r="M9899" s="9"/>
      <c r="N9899" s="9"/>
    </row>
    <row r="9900" spans="12:14" x14ac:dyDescent="0.25">
      <c r="L9900" s="9"/>
      <c r="M9900" s="9"/>
      <c r="N9900" s="9"/>
    </row>
    <row r="9901" spans="12:14" x14ac:dyDescent="0.25">
      <c r="L9901" s="9"/>
      <c r="M9901" s="9"/>
      <c r="N9901" s="9"/>
    </row>
    <row r="9902" spans="12:14" x14ac:dyDescent="0.25">
      <c r="L9902" s="9"/>
      <c r="M9902" s="9"/>
      <c r="N9902" s="9"/>
    </row>
    <row r="9903" spans="12:14" x14ac:dyDescent="0.25">
      <c r="L9903" s="9"/>
      <c r="M9903" s="9"/>
      <c r="N9903" s="9"/>
    </row>
    <row r="9904" spans="12:14" x14ac:dyDescent="0.25">
      <c r="L9904" s="9"/>
      <c r="M9904" s="9"/>
      <c r="N9904" s="9"/>
    </row>
    <row r="9905" spans="12:14" x14ac:dyDescent="0.25">
      <c r="L9905" s="9"/>
      <c r="M9905" s="9"/>
      <c r="N9905" s="9"/>
    </row>
    <row r="9906" spans="12:14" x14ac:dyDescent="0.25">
      <c r="L9906" s="9"/>
      <c r="M9906" s="9"/>
      <c r="N9906" s="9"/>
    </row>
    <row r="9907" spans="12:14" x14ac:dyDescent="0.25">
      <c r="L9907" s="9"/>
      <c r="M9907" s="9"/>
      <c r="N9907" s="9"/>
    </row>
    <row r="9908" spans="12:14" x14ac:dyDescent="0.25">
      <c r="L9908" s="9"/>
      <c r="M9908" s="9"/>
      <c r="N9908" s="9"/>
    </row>
    <row r="9909" spans="12:14" x14ac:dyDescent="0.25">
      <c r="L9909" s="9"/>
      <c r="M9909" s="9"/>
      <c r="N9909" s="9"/>
    </row>
    <row r="9910" spans="12:14" x14ac:dyDescent="0.25">
      <c r="L9910" s="9"/>
      <c r="M9910" s="9"/>
      <c r="N9910" s="9"/>
    </row>
    <row r="9911" spans="12:14" x14ac:dyDescent="0.25">
      <c r="L9911" s="9"/>
      <c r="M9911" s="9"/>
      <c r="N9911" s="9"/>
    </row>
    <row r="9912" spans="12:14" x14ac:dyDescent="0.25">
      <c r="L9912" s="9"/>
      <c r="M9912" s="9"/>
      <c r="N9912" s="9"/>
    </row>
    <row r="9913" spans="12:14" x14ac:dyDescent="0.25">
      <c r="L9913" s="9"/>
      <c r="M9913" s="9"/>
      <c r="N9913" s="9"/>
    </row>
    <row r="9914" spans="12:14" x14ac:dyDescent="0.25">
      <c r="L9914" s="9"/>
      <c r="M9914" s="9"/>
      <c r="N9914" s="9"/>
    </row>
    <row r="9915" spans="12:14" x14ac:dyDescent="0.25">
      <c r="L9915" s="9"/>
      <c r="M9915" s="9"/>
      <c r="N9915" s="9"/>
    </row>
    <row r="9916" spans="12:14" x14ac:dyDescent="0.25">
      <c r="L9916" s="9"/>
      <c r="M9916" s="9"/>
      <c r="N9916" s="9"/>
    </row>
    <row r="9917" spans="12:14" x14ac:dyDescent="0.25">
      <c r="L9917" s="9"/>
      <c r="M9917" s="9"/>
      <c r="N9917" s="9"/>
    </row>
    <row r="9918" spans="12:14" x14ac:dyDescent="0.25">
      <c r="L9918" s="9"/>
      <c r="M9918" s="9"/>
      <c r="N9918" s="9"/>
    </row>
    <row r="9919" spans="12:14" x14ac:dyDescent="0.25">
      <c r="L9919" s="9"/>
      <c r="M9919" s="9"/>
      <c r="N9919" s="9"/>
    </row>
    <row r="9920" spans="12:14" x14ac:dyDescent="0.25">
      <c r="L9920" s="9"/>
      <c r="M9920" s="9"/>
      <c r="N9920" s="9"/>
    </row>
    <row r="9921" spans="12:14" x14ac:dyDescent="0.25">
      <c r="L9921" s="9"/>
      <c r="M9921" s="9"/>
      <c r="N9921" s="9"/>
    </row>
    <row r="9922" spans="12:14" x14ac:dyDescent="0.25">
      <c r="L9922" s="9"/>
      <c r="M9922" s="9"/>
      <c r="N9922" s="9"/>
    </row>
    <row r="9923" spans="12:14" x14ac:dyDescent="0.25">
      <c r="L9923" s="9"/>
      <c r="M9923" s="9"/>
      <c r="N9923" s="9"/>
    </row>
    <row r="9924" spans="12:14" x14ac:dyDescent="0.25">
      <c r="L9924" s="9"/>
      <c r="M9924" s="9"/>
      <c r="N9924" s="9"/>
    </row>
    <row r="9925" spans="12:14" x14ac:dyDescent="0.25">
      <c r="L9925" s="9"/>
      <c r="M9925" s="9"/>
      <c r="N9925" s="9"/>
    </row>
    <row r="9926" spans="12:14" x14ac:dyDescent="0.25">
      <c r="L9926" s="9"/>
      <c r="M9926" s="9"/>
      <c r="N9926" s="9"/>
    </row>
    <row r="9927" spans="12:14" x14ac:dyDescent="0.25">
      <c r="L9927" s="9"/>
      <c r="M9927" s="9"/>
      <c r="N9927" s="9"/>
    </row>
    <row r="9928" spans="12:14" x14ac:dyDescent="0.25">
      <c r="L9928" s="9"/>
      <c r="M9928" s="9"/>
      <c r="N9928" s="9"/>
    </row>
    <row r="9929" spans="12:14" x14ac:dyDescent="0.25">
      <c r="L9929" s="9"/>
      <c r="M9929" s="9"/>
      <c r="N9929" s="9"/>
    </row>
    <row r="9930" spans="12:14" x14ac:dyDescent="0.25">
      <c r="L9930" s="9"/>
      <c r="M9930" s="9"/>
      <c r="N9930" s="9"/>
    </row>
    <row r="9931" spans="12:14" x14ac:dyDescent="0.25">
      <c r="L9931" s="9"/>
      <c r="M9931" s="9"/>
      <c r="N9931" s="9"/>
    </row>
    <row r="9932" spans="12:14" x14ac:dyDescent="0.25">
      <c r="L9932" s="9"/>
      <c r="M9932" s="9"/>
      <c r="N9932" s="9"/>
    </row>
    <row r="9933" spans="12:14" x14ac:dyDescent="0.25">
      <c r="L9933" s="9"/>
      <c r="M9933" s="9"/>
      <c r="N9933" s="9"/>
    </row>
    <row r="9934" spans="12:14" x14ac:dyDescent="0.25">
      <c r="L9934" s="9"/>
      <c r="M9934" s="9"/>
      <c r="N9934" s="9"/>
    </row>
    <row r="9935" spans="12:14" x14ac:dyDescent="0.25">
      <c r="L9935" s="9"/>
      <c r="M9935" s="9"/>
      <c r="N9935" s="9"/>
    </row>
    <row r="9936" spans="12:14" x14ac:dyDescent="0.25">
      <c r="L9936" s="9"/>
      <c r="M9936" s="9"/>
      <c r="N9936" s="9"/>
    </row>
    <row r="9937" spans="12:14" x14ac:dyDescent="0.25">
      <c r="L9937" s="9"/>
      <c r="M9937" s="9"/>
      <c r="N9937" s="9"/>
    </row>
    <row r="9938" spans="12:14" x14ac:dyDescent="0.25">
      <c r="L9938" s="9"/>
      <c r="M9938" s="9"/>
      <c r="N9938" s="9"/>
    </row>
    <row r="9939" spans="12:14" x14ac:dyDescent="0.25">
      <c r="L9939" s="9"/>
      <c r="M9939" s="9"/>
      <c r="N9939" s="9"/>
    </row>
    <row r="9940" spans="12:14" x14ac:dyDescent="0.25">
      <c r="L9940" s="9"/>
      <c r="M9940" s="9"/>
      <c r="N9940" s="9"/>
    </row>
    <row r="9941" spans="12:14" x14ac:dyDescent="0.25">
      <c r="L9941" s="9"/>
      <c r="M9941" s="9"/>
      <c r="N9941" s="9"/>
    </row>
    <row r="9942" spans="12:14" x14ac:dyDescent="0.25">
      <c r="L9942" s="9"/>
      <c r="M9942" s="9"/>
      <c r="N9942" s="9"/>
    </row>
    <row r="9943" spans="12:14" x14ac:dyDescent="0.25">
      <c r="L9943" s="9"/>
      <c r="M9943" s="9"/>
      <c r="N9943" s="9"/>
    </row>
    <row r="9944" spans="12:14" x14ac:dyDescent="0.25">
      <c r="L9944" s="9"/>
      <c r="M9944" s="9"/>
      <c r="N9944" s="9"/>
    </row>
    <row r="9945" spans="12:14" x14ac:dyDescent="0.25">
      <c r="L9945" s="9"/>
      <c r="M9945" s="9"/>
      <c r="N9945" s="9"/>
    </row>
    <row r="9946" spans="12:14" x14ac:dyDescent="0.25">
      <c r="L9946" s="9"/>
      <c r="M9946" s="9"/>
      <c r="N9946" s="9"/>
    </row>
    <row r="9947" spans="12:14" x14ac:dyDescent="0.25">
      <c r="L9947" s="9"/>
      <c r="M9947" s="9"/>
      <c r="N9947" s="9"/>
    </row>
    <row r="9948" spans="12:14" x14ac:dyDescent="0.25">
      <c r="L9948" s="9"/>
      <c r="M9948" s="9"/>
      <c r="N9948" s="9"/>
    </row>
    <row r="9949" spans="12:14" x14ac:dyDescent="0.25">
      <c r="L9949" s="9"/>
      <c r="M9949" s="9"/>
      <c r="N9949" s="9"/>
    </row>
    <row r="9950" spans="12:14" x14ac:dyDescent="0.25">
      <c r="L9950" s="9"/>
      <c r="M9950" s="9"/>
      <c r="N9950" s="9"/>
    </row>
    <row r="9951" spans="12:14" x14ac:dyDescent="0.25">
      <c r="L9951" s="9"/>
      <c r="M9951" s="9"/>
      <c r="N9951" s="9"/>
    </row>
    <row r="9952" spans="12:14" x14ac:dyDescent="0.25">
      <c r="L9952" s="9"/>
      <c r="M9952" s="9"/>
      <c r="N9952" s="9"/>
    </row>
    <row r="9953" spans="12:14" x14ac:dyDescent="0.25">
      <c r="L9953" s="9"/>
      <c r="M9953" s="9"/>
      <c r="N9953" s="9"/>
    </row>
    <row r="9954" spans="12:14" x14ac:dyDescent="0.25">
      <c r="L9954" s="9"/>
      <c r="M9954" s="9"/>
      <c r="N9954" s="9"/>
    </row>
    <row r="9955" spans="12:14" x14ac:dyDescent="0.25">
      <c r="L9955" s="9"/>
      <c r="M9955" s="9"/>
      <c r="N9955" s="9"/>
    </row>
    <row r="9956" spans="12:14" x14ac:dyDescent="0.25">
      <c r="L9956" s="9"/>
      <c r="M9956" s="9"/>
      <c r="N9956" s="9"/>
    </row>
    <row r="9957" spans="12:14" x14ac:dyDescent="0.25">
      <c r="L9957" s="9"/>
      <c r="M9957" s="9"/>
      <c r="N9957" s="9"/>
    </row>
    <row r="9958" spans="12:14" x14ac:dyDescent="0.25">
      <c r="L9958" s="9"/>
      <c r="M9958" s="9"/>
      <c r="N9958" s="9"/>
    </row>
    <row r="9959" spans="12:14" x14ac:dyDescent="0.25">
      <c r="L9959" s="9"/>
      <c r="M9959" s="9"/>
      <c r="N9959" s="9"/>
    </row>
    <row r="9960" spans="12:14" x14ac:dyDescent="0.25">
      <c r="L9960" s="9"/>
      <c r="M9960" s="9"/>
      <c r="N9960" s="9"/>
    </row>
    <row r="9961" spans="12:14" x14ac:dyDescent="0.25">
      <c r="L9961" s="9"/>
      <c r="M9961" s="9"/>
      <c r="N9961" s="9"/>
    </row>
    <row r="9962" spans="12:14" x14ac:dyDescent="0.25">
      <c r="L9962" s="9"/>
      <c r="M9962" s="9"/>
      <c r="N9962" s="9"/>
    </row>
    <row r="9963" spans="12:14" x14ac:dyDescent="0.25">
      <c r="L9963" s="9"/>
      <c r="M9963" s="9"/>
      <c r="N9963" s="9"/>
    </row>
    <row r="9964" spans="12:14" x14ac:dyDescent="0.25">
      <c r="L9964" s="9"/>
      <c r="M9964" s="9"/>
      <c r="N9964" s="9"/>
    </row>
    <row r="9965" spans="12:14" x14ac:dyDescent="0.25">
      <c r="L9965" s="9"/>
      <c r="M9965" s="9"/>
      <c r="N9965" s="9"/>
    </row>
    <row r="9966" spans="12:14" x14ac:dyDescent="0.25">
      <c r="L9966" s="9"/>
      <c r="M9966" s="9"/>
      <c r="N9966" s="9"/>
    </row>
    <row r="9967" spans="12:14" x14ac:dyDescent="0.25">
      <c r="L9967" s="9"/>
      <c r="M9967" s="9"/>
      <c r="N9967" s="9"/>
    </row>
    <row r="9968" spans="12:14" x14ac:dyDescent="0.25">
      <c r="L9968" s="9"/>
      <c r="M9968" s="9"/>
      <c r="N9968" s="9"/>
    </row>
    <row r="9969" spans="12:14" x14ac:dyDescent="0.25">
      <c r="L9969" s="9"/>
      <c r="M9969" s="9"/>
      <c r="N9969" s="9"/>
    </row>
    <row r="9970" spans="12:14" x14ac:dyDescent="0.25">
      <c r="L9970" s="9"/>
      <c r="M9970" s="9"/>
      <c r="N9970" s="9"/>
    </row>
    <row r="9971" spans="12:14" x14ac:dyDescent="0.25">
      <c r="L9971" s="9"/>
      <c r="M9971" s="9"/>
      <c r="N9971" s="9"/>
    </row>
    <row r="9972" spans="12:14" x14ac:dyDescent="0.25">
      <c r="L9972" s="9"/>
      <c r="M9972" s="9"/>
      <c r="N9972" s="9"/>
    </row>
    <row r="9973" spans="12:14" x14ac:dyDescent="0.25">
      <c r="L9973" s="9"/>
      <c r="M9973" s="9"/>
      <c r="N9973" s="9"/>
    </row>
    <row r="9974" spans="12:14" x14ac:dyDescent="0.25">
      <c r="L9974" s="9"/>
      <c r="M9974" s="9"/>
      <c r="N9974" s="9"/>
    </row>
    <row r="9975" spans="12:14" x14ac:dyDescent="0.25">
      <c r="L9975" s="9"/>
      <c r="M9975" s="9"/>
      <c r="N9975" s="9"/>
    </row>
    <row r="9976" spans="12:14" x14ac:dyDescent="0.25">
      <c r="L9976" s="9"/>
      <c r="M9976" s="9"/>
      <c r="N9976" s="9"/>
    </row>
    <row r="9977" spans="12:14" x14ac:dyDescent="0.25">
      <c r="L9977" s="9"/>
      <c r="M9977" s="9"/>
      <c r="N9977" s="9"/>
    </row>
    <row r="9978" spans="12:14" x14ac:dyDescent="0.25">
      <c r="L9978" s="9"/>
      <c r="M9978" s="9"/>
      <c r="N9978" s="9"/>
    </row>
    <row r="9979" spans="12:14" x14ac:dyDescent="0.25">
      <c r="L9979" s="9"/>
      <c r="M9979" s="9"/>
      <c r="N9979" s="9"/>
    </row>
    <row r="9980" spans="12:14" x14ac:dyDescent="0.25">
      <c r="L9980" s="9"/>
      <c r="M9980" s="9"/>
      <c r="N9980" s="9"/>
    </row>
    <row r="9981" spans="12:14" x14ac:dyDescent="0.25">
      <c r="L9981" s="9"/>
      <c r="M9981" s="9"/>
      <c r="N9981" s="9"/>
    </row>
    <row r="9982" spans="12:14" x14ac:dyDescent="0.25">
      <c r="L9982" s="9"/>
      <c r="M9982" s="9"/>
      <c r="N9982" s="9"/>
    </row>
    <row r="9983" spans="12:14" x14ac:dyDescent="0.25">
      <c r="L9983" s="9"/>
      <c r="M9983" s="9"/>
      <c r="N9983" s="9"/>
    </row>
    <row r="9984" spans="12:14" x14ac:dyDescent="0.25">
      <c r="L9984" s="9"/>
      <c r="M9984" s="9"/>
      <c r="N9984" s="9"/>
    </row>
    <row r="9985" spans="12:14" x14ac:dyDescent="0.25">
      <c r="L9985" s="9"/>
      <c r="M9985" s="9"/>
      <c r="N9985" s="9"/>
    </row>
    <row r="9986" spans="12:14" x14ac:dyDescent="0.25">
      <c r="L9986" s="9"/>
      <c r="M9986" s="9"/>
      <c r="N9986" s="9"/>
    </row>
    <row r="9987" spans="12:14" x14ac:dyDescent="0.25">
      <c r="L9987" s="9"/>
      <c r="M9987" s="9"/>
      <c r="N9987" s="9"/>
    </row>
    <row r="9988" spans="12:14" x14ac:dyDescent="0.25">
      <c r="L9988" s="9"/>
      <c r="M9988" s="9"/>
      <c r="N9988" s="9"/>
    </row>
    <row r="9989" spans="12:14" x14ac:dyDescent="0.25">
      <c r="L9989" s="9"/>
      <c r="M9989" s="9"/>
      <c r="N9989" s="9"/>
    </row>
    <row r="9990" spans="12:14" x14ac:dyDescent="0.25">
      <c r="L9990" s="9"/>
      <c r="M9990" s="9"/>
      <c r="N9990" s="9"/>
    </row>
    <row r="9991" spans="12:14" x14ac:dyDescent="0.25">
      <c r="L9991" s="9"/>
      <c r="M9991" s="9"/>
      <c r="N9991" s="9"/>
    </row>
    <row r="9992" spans="12:14" x14ac:dyDescent="0.25">
      <c r="L9992" s="9"/>
      <c r="M9992" s="9"/>
      <c r="N9992" s="9"/>
    </row>
    <row r="9993" spans="12:14" x14ac:dyDescent="0.25">
      <c r="L9993" s="9"/>
      <c r="M9993" s="9"/>
      <c r="N9993" s="9"/>
    </row>
    <row r="9994" spans="12:14" x14ac:dyDescent="0.25">
      <c r="L9994" s="9"/>
      <c r="M9994" s="9"/>
      <c r="N9994" s="9"/>
    </row>
    <row r="9995" spans="12:14" x14ac:dyDescent="0.25">
      <c r="L9995" s="9"/>
      <c r="M9995" s="9"/>
      <c r="N9995" s="9"/>
    </row>
    <row r="9996" spans="12:14" x14ac:dyDescent="0.25">
      <c r="L9996" s="9"/>
      <c r="M9996" s="9"/>
      <c r="N9996" s="9"/>
    </row>
    <row r="9997" spans="12:14" x14ac:dyDescent="0.25">
      <c r="L9997" s="9"/>
      <c r="M9997" s="9"/>
      <c r="N9997" s="9"/>
    </row>
    <row r="9998" spans="12:14" x14ac:dyDescent="0.25">
      <c r="L9998" s="9"/>
      <c r="M9998" s="9"/>
      <c r="N9998" s="9"/>
    </row>
    <row r="9999" spans="12:14" x14ac:dyDescent="0.25">
      <c r="L9999" s="9"/>
      <c r="M9999" s="9"/>
      <c r="N9999" s="9"/>
    </row>
    <row r="10000" spans="12:14" x14ac:dyDescent="0.25">
      <c r="L10000" s="9"/>
      <c r="M10000" s="9"/>
      <c r="N10000" s="9"/>
    </row>
    <row r="10001" spans="12:14" x14ac:dyDescent="0.25">
      <c r="L10001" s="9"/>
      <c r="M10001" s="9"/>
      <c r="N10001" s="9"/>
    </row>
    <row r="10002" spans="12:14" x14ac:dyDescent="0.25">
      <c r="L10002" s="9"/>
      <c r="M10002" s="9"/>
      <c r="N10002" s="9"/>
    </row>
    <row r="10003" spans="12:14" x14ac:dyDescent="0.25">
      <c r="L10003" s="9"/>
      <c r="M10003" s="9"/>
      <c r="N10003" s="9"/>
    </row>
    <row r="10004" spans="12:14" x14ac:dyDescent="0.25">
      <c r="L10004" s="9"/>
      <c r="M10004" s="9"/>
      <c r="N10004" s="9"/>
    </row>
    <row r="10005" spans="12:14" x14ac:dyDescent="0.25">
      <c r="L10005" s="9"/>
      <c r="M10005" s="9"/>
      <c r="N10005" s="9"/>
    </row>
    <row r="10006" spans="12:14" x14ac:dyDescent="0.25">
      <c r="L10006" s="9"/>
      <c r="M10006" s="9"/>
      <c r="N10006" s="9"/>
    </row>
    <row r="10007" spans="12:14" x14ac:dyDescent="0.25">
      <c r="L10007" s="9"/>
      <c r="M10007" s="9"/>
      <c r="N10007" s="9"/>
    </row>
    <row r="10008" spans="12:14" x14ac:dyDescent="0.25">
      <c r="L10008" s="9"/>
      <c r="M10008" s="9"/>
      <c r="N10008" s="9"/>
    </row>
    <row r="10009" spans="12:14" x14ac:dyDescent="0.25">
      <c r="L10009" s="9"/>
      <c r="M10009" s="9"/>
      <c r="N10009" s="9"/>
    </row>
    <row r="10010" spans="12:14" x14ac:dyDescent="0.25">
      <c r="L10010" s="9"/>
      <c r="M10010" s="9"/>
      <c r="N10010" s="9"/>
    </row>
    <row r="10011" spans="12:14" x14ac:dyDescent="0.25">
      <c r="L10011" s="9"/>
      <c r="M10011" s="9"/>
      <c r="N10011" s="9"/>
    </row>
    <row r="10012" spans="12:14" x14ac:dyDescent="0.25">
      <c r="L10012" s="9"/>
      <c r="M10012" s="9"/>
      <c r="N10012" s="9"/>
    </row>
    <row r="10013" spans="12:14" x14ac:dyDescent="0.25">
      <c r="L10013" s="9"/>
      <c r="M10013" s="9"/>
      <c r="N10013" s="9"/>
    </row>
    <row r="10014" spans="12:14" x14ac:dyDescent="0.25">
      <c r="L10014" s="9"/>
      <c r="M10014" s="9"/>
      <c r="N10014" s="9"/>
    </row>
    <row r="10015" spans="12:14" x14ac:dyDescent="0.25">
      <c r="L10015" s="9"/>
      <c r="M10015" s="9"/>
      <c r="N10015" s="9"/>
    </row>
    <row r="10016" spans="12:14" x14ac:dyDescent="0.25">
      <c r="L10016" s="9"/>
      <c r="M10016" s="9"/>
      <c r="N10016" s="9"/>
    </row>
    <row r="10017" spans="12:14" x14ac:dyDescent="0.25">
      <c r="L10017" s="9"/>
      <c r="M10017" s="9"/>
      <c r="N10017" s="9"/>
    </row>
    <row r="10018" spans="12:14" x14ac:dyDescent="0.25">
      <c r="L10018" s="9"/>
      <c r="M10018" s="9"/>
      <c r="N10018" s="9"/>
    </row>
    <row r="10019" spans="12:14" x14ac:dyDescent="0.25">
      <c r="L10019" s="9"/>
      <c r="M10019" s="9"/>
      <c r="N10019" s="9"/>
    </row>
    <row r="10020" spans="12:14" x14ac:dyDescent="0.25">
      <c r="L10020" s="9"/>
      <c r="M10020" s="9"/>
      <c r="N10020" s="9"/>
    </row>
    <row r="10021" spans="12:14" x14ac:dyDescent="0.25">
      <c r="L10021" s="9"/>
      <c r="M10021" s="9"/>
      <c r="N10021" s="9"/>
    </row>
    <row r="10022" spans="12:14" x14ac:dyDescent="0.25">
      <c r="L10022" s="9"/>
      <c r="M10022" s="9"/>
      <c r="N10022" s="9"/>
    </row>
    <row r="10023" spans="12:14" x14ac:dyDescent="0.25">
      <c r="L10023" s="9"/>
      <c r="M10023" s="9"/>
      <c r="N10023" s="9"/>
    </row>
    <row r="10024" spans="12:14" x14ac:dyDescent="0.25">
      <c r="L10024" s="9"/>
      <c r="M10024" s="9"/>
      <c r="N10024" s="9"/>
    </row>
    <row r="10025" spans="12:14" x14ac:dyDescent="0.25">
      <c r="L10025" s="9"/>
      <c r="M10025" s="9"/>
      <c r="N10025" s="9"/>
    </row>
    <row r="10026" spans="12:14" x14ac:dyDescent="0.25">
      <c r="L10026" s="9"/>
      <c r="M10026" s="9"/>
      <c r="N10026" s="9"/>
    </row>
    <row r="10027" spans="12:14" x14ac:dyDescent="0.25">
      <c r="L10027" s="9"/>
      <c r="M10027" s="9"/>
      <c r="N10027" s="9"/>
    </row>
    <row r="10028" spans="12:14" x14ac:dyDescent="0.25">
      <c r="L10028" s="9"/>
      <c r="M10028" s="9"/>
      <c r="N10028" s="9"/>
    </row>
    <row r="10029" spans="12:14" x14ac:dyDescent="0.25">
      <c r="L10029" s="9"/>
      <c r="M10029" s="9"/>
      <c r="N10029" s="9"/>
    </row>
    <row r="10030" spans="12:14" x14ac:dyDescent="0.25">
      <c r="L10030" s="9"/>
      <c r="M10030" s="9"/>
      <c r="N10030" s="9"/>
    </row>
    <row r="10031" spans="12:14" x14ac:dyDescent="0.25">
      <c r="L10031" s="9"/>
      <c r="M10031" s="9"/>
      <c r="N10031" s="9"/>
    </row>
    <row r="10032" spans="12:14" x14ac:dyDescent="0.25">
      <c r="L10032" s="9"/>
      <c r="M10032" s="9"/>
      <c r="N10032" s="9"/>
    </row>
    <row r="10033" spans="12:14" x14ac:dyDescent="0.25">
      <c r="L10033" s="9"/>
      <c r="M10033" s="9"/>
      <c r="N10033" s="9"/>
    </row>
    <row r="10034" spans="12:14" x14ac:dyDescent="0.25">
      <c r="L10034" s="9"/>
      <c r="M10034" s="9"/>
      <c r="N10034" s="9"/>
    </row>
    <row r="10035" spans="12:14" x14ac:dyDescent="0.25">
      <c r="L10035" s="9"/>
      <c r="M10035" s="9"/>
      <c r="N10035" s="9"/>
    </row>
    <row r="10036" spans="12:14" x14ac:dyDescent="0.25">
      <c r="L10036" s="9"/>
      <c r="M10036" s="9"/>
      <c r="N10036" s="9"/>
    </row>
    <row r="10037" spans="12:14" x14ac:dyDescent="0.25">
      <c r="L10037" s="9"/>
      <c r="M10037" s="9"/>
      <c r="N10037" s="9"/>
    </row>
    <row r="10038" spans="12:14" x14ac:dyDescent="0.25">
      <c r="L10038" s="9"/>
      <c r="M10038" s="9"/>
      <c r="N10038" s="9"/>
    </row>
    <row r="10039" spans="12:14" x14ac:dyDescent="0.25">
      <c r="L10039" s="9"/>
      <c r="M10039" s="9"/>
      <c r="N10039" s="9"/>
    </row>
    <row r="10040" spans="12:14" x14ac:dyDescent="0.25">
      <c r="L10040" s="9"/>
      <c r="M10040" s="9"/>
      <c r="N10040" s="9"/>
    </row>
    <row r="10041" spans="12:14" x14ac:dyDescent="0.25">
      <c r="L10041" s="9"/>
      <c r="M10041" s="9"/>
      <c r="N10041" s="9"/>
    </row>
    <row r="10042" spans="12:14" x14ac:dyDescent="0.25">
      <c r="L10042" s="9"/>
      <c r="M10042" s="9"/>
      <c r="N10042" s="9"/>
    </row>
    <row r="10043" spans="12:14" x14ac:dyDescent="0.25">
      <c r="L10043" s="9"/>
      <c r="M10043" s="9"/>
      <c r="N10043" s="9"/>
    </row>
    <row r="10044" spans="12:14" x14ac:dyDescent="0.25">
      <c r="L10044" s="9"/>
      <c r="M10044" s="9"/>
      <c r="N10044" s="9"/>
    </row>
    <row r="10045" spans="12:14" x14ac:dyDescent="0.25">
      <c r="L10045" s="9"/>
      <c r="M10045" s="9"/>
      <c r="N10045" s="9"/>
    </row>
    <row r="10046" spans="12:14" x14ac:dyDescent="0.25">
      <c r="L10046" s="9"/>
      <c r="M10046" s="9"/>
      <c r="N10046" s="9"/>
    </row>
    <row r="10047" spans="12:14" x14ac:dyDescent="0.25">
      <c r="L10047" s="9"/>
      <c r="M10047" s="9"/>
      <c r="N10047" s="9"/>
    </row>
    <row r="10048" spans="12:14" x14ac:dyDescent="0.25">
      <c r="L10048" s="9"/>
      <c r="M10048" s="9"/>
      <c r="N10048" s="9"/>
    </row>
    <row r="10049" spans="12:14" x14ac:dyDescent="0.25">
      <c r="L10049" s="9"/>
      <c r="M10049" s="9"/>
      <c r="N10049" s="9"/>
    </row>
    <row r="10050" spans="12:14" x14ac:dyDescent="0.25">
      <c r="L10050" s="9"/>
      <c r="M10050" s="9"/>
      <c r="N10050" s="9"/>
    </row>
    <row r="10051" spans="12:14" x14ac:dyDescent="0.25">
      <c r="L10051" s="9"/>
      <c r="M10051" s="9"/>
      <c r="N10051" s="9"/>
    </row>
    <row r="10052" spans="12:14" x14ac:dyDescent="0.25">
      <c r="L10052" s="9"/>
      <c r="M10052" s="9"/>
      <c r="N10052" s="9"/>
    </row>
    <row r="10053" spans="12:14" x14ac:dyDescent="0.25">
      <c r="L10053" s="9"/>
      <c r="M10053" s="9"/>
      <c r="N10053" s="9"/>
    </row>
    <row r="10054" spans="12:14" x14ac:dyDescent="0.25">
      <c r="L10054" s="9"/>
      <c r="M10054" s="9"/>
      <c r="N10054" s="9"/>
    </row>
    <row r="10055" spans="12:14" x14ac:dyDescent="0.25">
      <c r="L10055" s="9"/>
      <c r="M10055" s="9"/>
      <c r="N10055" s="9"/>
    </row>
    <row r="10056" spans="12:14" x14ac:dyDescent="0.25">
      <c r="L10056" s="9"/>
      <c r="M10056" s="9"/>
      <c r="N10056" s="9"/>
    </row>
    <row r="10057" spans="12:14" x14ac:dyDescent="0.25">
      <c r="L10057" s="9"/>
      <c r="M10057" s="9"/>
      <c r="N10057" s="9"/>
    </row>
    <row r="10058" spans="12:14" x14ac:dyDescent="0.25">
      <c r="L10058" s="9"/>
      <c r="M10058" s="9"/>
      <c r="N10058" s="9"/>
    </row>
    <row r="10059" spans="12:14" x14ac:dyDescent="0.25">
      <c r="L10059" s="9"/>
      <c r="M10059" s="9"/>
      <c r="N10059" s="9"/>
    </row>
    <row r="10060" spans="12:14" x14ac:dyDescent="0.25">
      <c r="L10060" s="9"/>
      <c r="M10060" s="9"/>
      <c r="N10060" s="9"/>
    </row>
    <row r="10061" spans="12:14" x14ac:dyDescent="0.25">
      <c r="L10061" s="9"/>
      <c r="M10061" s="9"/>
      <c r="N10061" s="9"/>
    </row>
    <row r="10062" spans="12:14" x14ac:dyDescent="0.25">
      <c r="L10062" s="9"/>
      <c r="M10062" s="9"/>
      <c r="N10062" s="9"/>
    </row>
    <row r="10063" spans="12:14" x14ac:dyDescent="0.25">
      <c r="L10063" s="9"/>
      <c r="M10063" s="9"/>
      <c r="N10063" s="9"/>
    </row>
    <row r="10064" spans="12:14" x14ac:dyDescent="0.25">
      <c r="L10064" s="9"/>
      <c r="M10064" s="9"/>
      <c r="N10064" s="9"/>
    </row>
    <row r="10065" spans="12:14" x14ac:dyDescent="0.25">
      <c r="L10065" s="9"/>
      <c r="M10065" s="9"/>
      <c r="N10065" s="9"/>
    </row>
    <row r="10066" spans="12:14" x14ac:dyDescent="0.25">
      <c r="L10066" s="9"/>
      <c r="M10066" s="9"/>
      <c r="N10066" s="9"/>
    </row>
    <row r="10067" spans="12:14" x14ac:dyDescent="0.25">
      <c r="L10067" s="9"/>
      <c r="M10067" s="9"/>
      <c r="N10067" s="9"/>
    </row>
    <row r="10068" spans="12:14" x14ac:dyDescent="0.25">
      <c r="L10068" s="9"/>
      <c r="M10068" s="9"/>
      <c r="N10068" s="9"/>
    </row>
    <row r="10069" spans="12:14" x14ac:dyDescent="0.25">
      <c r="L10069" s="9"/>
      <c r="M10069" s="9"/>
      <c r="N10069" s="9"/>
    </row>
    <row r="10070" spans="12:14" x14ac:dyDescent="0.25">
      <c r="L10070" s="9"/>
      <c r="M10070" s="9"/>
      <c r="N10070" s="9"/>
    </row>
    <row r="10071" spans="12:14" x14ac:dyDescent="0.25">
      <c r="L10071" s="9"/>
      <c r="M10071" s="9"/>
      <c r="N10071" s="9"/>
    </row>
    <row r="10072" spans="12:14" x14ac:dyDescent="0.25">
      <c r="L10072" s="9"/>
      <c r="M10072" s="9"/>
      <c r="N10072" s="9"/>
    </row>
    <row r="10073" spans="12:14" x14ac:dyDescent="0.25">
      <c r="L10073" s="9"/>
      <c r="M10073" s="9"/>
      <c r="N10073" s="9"/>
    </row>
    <row r="10074" spans="12:14" x14ac:dyDescent="0.25">
      <c r="L10074" s="9"/>
      <c r="M10074" s="9"/>
      <c r="N10074" s="9"/>
    </row>
    <row r="10075" spans="12:14" x14ac:dyDescent="0.25">
      <c r="L10075" s="9"/>
      <c r="M10075" s="9"/>
      <c r="N10075" s="9"/>
    </row>
    <row r="10076" spans="12:14" x14ac:dyDescent="0.25">
      <c r="L10076" s="9"/>
      <c r="M10076" s="9"/>
      <c r="N10076" s="9"/>
    </row>
    <row r="10077" spans="12:14" x14ac:dyDescent="0.25">
      <c r="L10077" s="9"/>
      <c r="M10077" s="9"/>
      <c r="N10077" s="9"/>
    </row>
    <row r="10078" spans="12:14" x14ac:dyDescent="0.25">
      <c r="L10078" s="9"/>
      <c r="M10078" s="9"/>
      <c r="N10078" s="9"/>
    </row>
    <row r="10079" spans="12:14" x14ac:dyDescent="0.25">
      <c r="L10079" s="9"/>
      <c r="M10079" s="9"/>
      <c r="N10079" s="9"/>
    </row>
    <row r="10080" spans="12:14" x14ac:dyDescent="0.25">
      <c r="L10080" s="9"/>
      <c r="M10080" s="9"/>
      <c r="N10080" s="9"/>
    </row>
    <row r="10081" spans="12:14" x14ac:dyDescent="0.25">
      <c r="L10081" s="9"/>
      <c r="M10081" s="9"/>
      <c r="N10081" s="9"/>
    </row>
    <row r="10082" spans="12:14" x14ac:dyDescent="0.25">
      <c r="L10082" s="9"/>
      <c r="M10082" s="9"/>
      <c r="N10082" s="9"/>
    </row>
    <row r="10083" spans="12:14" x14ac:dyDescent="0.25">
      <c r="L10083" s="9"/>
      <c r="M10083" s="9"/>
      <c r="N10083" s="9"/>
    </row>
    <row r="10084" spans="12:14" x14ac:dyDescent="0.25">
      <c r="L10084" s="9"/>
      <c r="M10084" s="9"/>
      <c r="N10084" s="9"/>
    </row>
    <row r="10085" spans="12:14" x14ac:dyDescent="0.25">
      <c r="L10085" s="9"/>
      <c r="M10085" s="9"/>
      <c r="N10085" s="9"/>
    </row>
    <row r="10086" spans="12:14" x14ac:dyDescent="0.25">
      <c r="L10086" s="9"/>
      <c r="M10086" s="9"/>
      <c r="N10086" s="9"/>
    </row>
    <row r="10087" spans="12:14" x14ac:dyDescent="0.25">
      <c r="L10087" s="9"/>
      <c r="M10087" s="9"/>
      <c r="N10087" s="9"/>
    </row>
    <row r="10088" spans="12:14" x14ac:dyDescent="0.25">
      <c r="L10088" s="9"/>
      <c r="M10088" s="9"/>
      <c r="N10088" s="9"/>
    </row>
    <row r="10089" spans="12:14" x14ac:dyDescent="0.25">
      <c r="L10089" s="9"/>
      <c r="M10089" s="9"/>
      <c r="N10089" s="9"/>
    </row>
    <row r="10090" spans="12:14" x14ac:dyDescent="0.25">
      <c r="L10090" s="9"/>
      <c r="M10090" s="9"/>
      <c r="N10090" s="9"/>
    </row>
    <row r="10091" spans="12:14" x14ac:dyDescent="0.25">
      <c r="L10091" s="9"/>
      <c r="M10091" s="9"/>
      <c r="N10091" s="9"/>
    </row>
    <row r="10092" spans="12:14" x14ac:dyDescent="0.25">
      <c r="L10092" s="9"/>
      <c r="M10092" s="9"/>
      <c r="N10092" s="9"/>
    </row>
    <row r="10093" spans="12:14" x14ac:dyDescent="0.25">
      <c r="L10093" s="9"/>
      <c r="M10093" s="9"/>
      <c r="N10093" s="9"/>
    </row>
    <row r="10094" spans="12:14" x14ac:dyDescent="0.25">
      <c r="L10094" s="9"/>
      <c r="M10094" s="9"/>
      <c r="N10094" s="9"/>
    </row>
    <row r="10095" spans="12:14" x14ac:dyDescent="0.25">
      <c r="L10095" s="9"/>
      <c r="M10095" s="9"/>
      <c r="N10095" s="9"/>
    </row>
    <row r="10096" spans="12:14" x14ac:dyDescent="0.25">
      <c r="L10096" s="9"/>
      <c r="M10096" s="9"/>
      <c r="N10096" s="9"/>
    </row>
    <row r="10097" spans="12:14" x14ac:dyDescent="0.25">
      <c r="L10097" s="9"/>
      <c r="M10097" s="9"/>
      <c r="N10097" s="9"/>
    </row>
    <row r="10098" spans="12:14" x14ac:dyDescent="0.25">
      <c r="L10098" s="9"/>
      <c r="M10098" s="9"/>
      <c r="N10098" s="9"/>
    </row>
    <row r="10099" spans="12:14" x14ac:dyDescent="0.25">
      <c r="L10099" s="9"/>
      <c r="M10099" s="9"/>
      <c r="N10099" s="9"/>
    </row>
    <row r="10100" spans="12:14" x14ac:dyDescent="0.25">
      <c r="L10100" s="9"/>
      <c r="M10100" s="9"/>
      <c r="N10100" s="9"/>
    </row>
    <row r="10101" spans="12:14" x14ac:dyDescent="0.25">
      <c r="L10101" s="9"/>
      <c r="M10101" s="9"/>
      <c r="N10101" s="9"/>
    </row>
    <row r="10102" spans="12:14" x14ac:dyDescent="0.25">
      <c r="L10102" s="9"/>
      <c r="M10102" s="9"/>
      <c r="N10102" s="9"/>
    </row>
    <row r="10103" spans="12:14" x14ac:dyDescent="0.25">
      <c r="L10103" s="9"/>
      <c r="M10103" s="9"/>
      <c r="N10103" s="9"/>
    </row>
    <row r="10104" spans="12:14" x14ac:dyDescent="0.25">
      <c r="L10104" s="9"/>
      <c r="M10104" s="9"/>
      <c r="N10104" s="9"/>
    </row>
    <row r="10105" spans="12:14" x14ac:dyDescent="0.25">
      <c r="L10105" s="9"/>
      <c r="M10105" s="9"/>
      <c r="N10105" s="9"/>
    </row>
    <row r="10106" spans="12:14" x14ac:dyDescent="0.25">
      <c r="L10106" s="9"/>
      <c r="M10106" s="9"/>
      <c r="N10106" s="9"/>
    </row>
    <row r="10107" spans="12:14" x14ac:dyDescent="0.25">
      <c r="L10107" s="9"/>
      <c r="M10107" s="9"/>
      <c r="N10107" s="9"/>
    </row>
    <row r="10108" spans="12:14" x14ac:dyDescent="0.25">
      <c r="L10108" s="9"/>
      <c r="M10108" s="9"/>
      <c r="N10108" s="9"/>
    </row>
    <row r="10109" spans="12:14" x14ac:dyDescent="0.25">
      <c r="L10109" s="9"/>
      <c r="M10109" s="9"/>
      <c r="N10109" s="9"/>
    </row>
    <row r="10110" spans="12:14" x14ac:dyDescent="0.25">
      <c r="L10110" s="9"/>
      <c r="M10110" s="9"/>
      <c r="N10110" s="9"/>
    </row>
    <row r="10111" spans="12:14" x14ac:dyDescent="0.25">
      <c r="L10111" s="9"/>
      <c r="M10111" s="9"/>
      <c r="N10111" s="9"/>
    </row>
    <row r="10112" spans="12:14" x14ac:dyDescent="0.25">
      <c r="L10112" s="9"/>
      <c r="M10112" s="9"/>
      <c r="N10112" s="9"/>
    </row>
    <row r="10113" spans="12:14" x14ac:dyDescent="0.25">
      <c r="L10113" s="9"/>
      <c r="M10113" s="9"/>
      <c r="N10113" s="9"/>
    </row>
    <row r="10114" spans="12:14" x14ac:dyDescent="0.25">
      <c r="L10114" s="9"/>
      <c r="M10114" s="9"/>
      <c r="N10114" s="9"/>
    </row>
    <row r="10115" spans="12:14" x14ac:dyDescent="0.25">
      <c r="L10115" s="9"/>
      <c r="M10115" s="9"/>
      <c r="N10115" s="9"/>
    </row>
    <row r="10116" spans="12:14" x14ac:dyDescent="0.25">
      <c r="L10116" s="9"/>
      <c r="M10116" s="9"/>
      <c r="N10116" s="9"/>
    </row>
    <row r="10117" spans="12:14" x14ac:dyDescent="0.25">
      <c r="L10117" s="9"/>
      <c r="M10117" s="9"/>
      <c r="N10117" s="9"/>
    </row>
    <row r="10118" spans="12:14" x14ac:dyDescent="0.25">
      <c r="L10118" s="9"/>
      <c r="M10118" s="9"/>
      <c r="N10118" s="9"/>
    </row>
    <row r="10119" spans="12:14" x14ac:dyDescent="0.25">
      <c r="L10119" s="9"/>
      <c r="M10119" s="9"/>
      <c r="N10119" s="9"/>
    </row>
    <row r="10120" spans="12:14" x14ac:dyDescent="0.25">
      <c r="L10120" s="9"/>
      <c r="M10120" s="9"/>
      <c r="N10120" s="9"/>
    </row>
    <row r="10121" spans="12:14" x14ac:dyDescent="0.25">
      <c r="L10121" s="9"/>
      <c r="M10121" s="9"/>
      <c r="N10121" s="9"/>
    </row>
    <row r="10122" spans="12:14" x14ac:dyDescent="0.25">
      <c r="L10122" s="9"/>
      <c r="M10122" s="9"/>
      <c r="N10122" s="9"/>
    </row>
    <row r="10123" spans="12:14" x14ac:dyDescent="0.25">
      <c r="L10123" s="9"/>
      <c r="M10123" s="9"/>
      <c r="N10123" s="9"/>
    </row>
    <row r="10124" spans="12:14" x14ac:dyDescent="0.25">
      <c r="L10124" s="9"/>
      <c r="M10124" s="9"/>
      <c r="N10124" s="9"/>
    </row>
    <row r="10125" spans="12:14" x14ac:dyDescent="0.25">
      <c r="L10125" s="9"/>
      <c r="M10125" s="9"/>
      <c r="N10125" s="9"/>
    </row>
    <row r="10126" spans="12:14" x14ac:dyDescent="0.25">
      <c r="L10126" s="9"/>
      <c r="M10126" s="9"/>
      <c r="N10126" s="9"/>
    </row>
    <row r="10127" spans="12:14" x14ac:dyDescent="0.25">
      <c r="L10127" s="9"/>
      <c r="M10127" s="9"/>
      <c r="N10127" s="9"/>
    </row>
    <row r="10128" spans="12:14" x14ac:dyDescent="0.25">
      <c r="L10128" s="9"/>
      <c r="M10128" s="9"/>
      <c r="N10128" s="9"/>
    </row>
    <row r="10129" spans="12:14" x14ac:dyDescent="0.25">
      <c r="L10129" s="9"/>
      <c r="M10129" s="9"/>
      <c r="N10129" s="9"/>
    </row>
    <row r="10130" spans="12:14" x14ac:dyDescent="0.25">
      <c r="L10130" s="9"/>
      <c r="M10130" s="9"/>
      <c r="N10130" s="9"/>
    </row>
    <row r="10131" spans="12:14" x14ac:dyDescent="0.25">
      <c r="L10131" s="9"/>
      <c r="M10131" s="9"/>
      <c r="N10131" s="9"/>
    </row>
    <row r="10132" spans="12:14" x14ac:dyDescent="0.25">
      <c r="L10132" s="9"/>
      <c r="M10132" s="9"/>
      <c r="N10132" s="9"/>
    </row>
    <row r="10133" spans="12:14" x14ac:dyDescent="0.25">
      <c r="L10133" s="9"/>
      <c r="M10133" s="9"/>
      <c r="N10133" s="9"/>
    </row>
    <row r="10134" spans="12:14" x14ac:dyDescent="0.25">
      <c r="L10134" s="9"/>
      <c r="M10134" s="9"/>
      <c r="N10134" s="9"/>
    </row>
    <row r="10135" spans="12:14" x14ac:dyDescent="0.25">
      <c r="L10135" s="9"/>
      <c r="M10135" s="9"/>
      <c r="N10135" s="9"/>
    </row>
    <row r="10136" spans="12:14" x14ac:dyDescent="0.25">
      <c r="L10136" s="9"/>
      <c r="M10136" s="9"/>
      <c r="N10136" s="9"/>
    </row>
    <row r="10137" spans="12:14" x14ac:dyDescent="0.25">
      <c r="L10137" s="9"/>
      <c r="M10137" s="9"/>
      <c r="N10137" s="9"/>
    </row>
    <row r="10138" spans="12:14" x14ac:dyDescent="0.25">
      <c r="L10138" s="9"/>
      <c r="M10138" s="9"/>
      <c r="N10138" s="9"/>
    </row>
    <row r="10139" spans="12:14" x14ac:dyDescent="0.25">
      <c r="L10139" s="9"/>
      <c r="M10139" s="9"/>
      <c r="N10139" s="9"/>
    </row>
    <row r="10140" spans="12:14" x14ac:dyDescent="0.25">
      <c r="L10140" s="9"/>
      <c r="M10140" s="9"/>
      <c r="N10140" s="9"/>
    </row>
    <row r="10141" spans="12:14" x14ac:dyDescent="0.25">
      <c r="L10141" s="9"/>
      <c r="M10141" s="9"/>
      <c r="N10141" s="9"/>
    </row>
    <row r="10142" spans="12:14" x14ac:dyDescent="0.25">
      <c r="L10142" s="9"/>
      <c r="M10142" s="9"/>
      <c r="N10142" s="9"/>
    </row>
    <row r="10143" spans="12:14" x14ac:dyDescent="0.25">
      <c r="L10143" s="9"/>
      <c r="M10143" s="9"/>
      <c r="N10143" s="9"/>
    </row>
    <row r="10144" spans="12:14" x14ac:dyDescent="0.25">
      <c r="L10144" s="9"/>
      <c r="M10144" s="9"/>
      <c r="N10144" s="9"/>
    </row>
    <row r="10145" spans="12:14" x14ac:dyDescent="0.25">
      <c r="L10145" s="9"/>
      <c r="M10145" s="9"/>
      <c r="N10145" s="9"/>
    </row>
    <row r="10146" spans="12:14" x14ac:dyDescent="0.25">
      <c r="L10146" s="9"/>
      <c r="M10146" s="9"/>
      <c r="N10146" s="9"/>
    </row>
    <row r="10147" spans="12:14" x14ac:dyDescent="0.25">
      <c r="L10147" s="9"/>
      <c r="M10147" s="9"/>
      <c r="N10147" s="9"/>
    </row>
    <row r="10148" spans="12:14" x14ac:dyDescent="0.25">
      <c r="L10148" s="9"/>
      <c r="M10148" s="9"/>
      <c r="N10148" s="9"/>
    </row>
    <row r="10149" spans="12:14" x14ac:dyDescent="0.25">
      <c r="L10149" s="9"/>
      <c r="M10149" s="9"/>
      <c r="N10149" s="9"/>
    </row>
    <row r="10150" spans="12:14" x14ac:dyDescent="0.25">
      <c r="L10150" s="9"/>
      <c r="M10150" s="9"/>
      <c r="N10150" s="9"/>
    </row>
    <row r="10151" spans="12:14" x14ac:dyDescent="0.25">
      <c r="L10151" s="9"/>
      <c r="M10151" s="9"/>
      <c r="N10151" s="9"/>
    </row>
    <row r="10152" spans="12:14" x14ac:dyDescent="0.25">
      <c r="L10152" s="9"/>
      <c r="M10152" s="9"/>
      <c r="N10152" s="9"/>
    </row>
    <row r="10153" spans="12:14" x14ac:dyDescent="0.25">
      <c r="L10153" s="9"/>
      <c r="M10153" s="9"/>
      <c r="N10153" s="9"/>
    </row>
    <row r="10154" spans="12:14" x14ac:dyDescent="0.25">
      <c r="L10154" s="9"/>
      <c r="M10154" s="9"/>
      <c r="N10154" s="9"/>
    </row>
    <row r="10155" spans="12:14" x14ac:dyDescent="0.25">
      <c r="L10155" s="9"/>
      <c r="M10155" s="9"/>
      <c r="N10155" s="9"/>
    </row>
    <row r="10156" spans="12:14" x14ac:dyDescent="0.25">
      <c r="L10156" s="9"/>
      <c r="M10156" s="9"/>
      <c r="N10156" s="9"/>
    </row>
    <row r="10157" spans="12:14" x14ac:dyDescent="0.25">
      <c r="L10157" s="9"/>
      <c r="M10157" s="9"/>
      <c r="N10157" s="9"/>
    </row>
    <row r="10158" spans="12:14" x14ac:dyDescent="0.25">
      <c r="L10158" s="9"/>
      <c r="M10158" s="9"/>
      <c r="N10158" s="9"/>
    </row>
    <row r="10159" spans="12:14" x14ac:dyDescent="0.25">
      <c r="L10159" s="9"/>
      <c r="M10159" s="9"/>
      <c r="N10159" s="9"/>
    </row>
    <row r="10160" spans="12:14" x14ac:dyDescent="0.25">
      <c r="L10160" s="9"/>
      <c r="M10160" s="9"/>
      <c r="N10160" s="9"/>
    </row>
    <row r="10161" spans="12:14" x14ac:dyDescent="0.25">
      <c r="L10161" s="9"/>
      <c r="M10161" s="9"/>
      <c r="N10161" s="9"/>
    </row>
    <row r="10162" spans="12:14" x14ac:dyDescent="0.25">
      <c r="L10162" s="9"/>
      <c r="M10162" s="9"/>
      <c r="N10162" s="9"/>
    </row>
    <row r="10163" spans="12:14" x14ac:dyDescent="0.25">
      <c r="L10163" s="9"/>
      <c r="M10163" s="9"/>
      <c r="N10163" s="9"/>
    </row>
    <row r="10164" spans="12:14" x14ac:dyDescent="0.25">
      <c r="L10164" s="9"/>
      <c r="M10164" s="9"/>
      <c r="N10164" s="9"/>
    </row>
    <row r="10165" spans="12:14" x14ac:dyDescent="0.25">
      <c r="L10165" s="9"/>
      <c r="M10165" s="9"/>
      <c r="N10165" s="9"/>
    </row>
    <row r="10166" spans="12:14" x14ac:dyDescent="0.25">
      <c r="L10166" s="9"/>
      <c r="M10166" s="9"/>
      <c r="N10166" s="9"/>
    </row>
    <row r="10167" spans="12:14" x14ac:dyDescent="0.25">
      <c r="L10167" s="9"/>
      <c r="M10167" s="9"/>
      <c r="N10167" s="9"/>
    </row>
    <row r="10168" spans="12:14" x14ac:dyDescent="0.25">
      <c r="L10168" s="9"/>
      <c r="M10168" s="9"/>
      <c r="N10168" s="9"/>
    </row>
    <row r="10169" spans="12:14" x14ac:dyDescent="0.25">
      <c r="L10169" s="9"/>
      <c r="M10169" s="9"/>
      <c r="N10169" s="9"/>
    </row>
    <row r="10170" spans="12:14" x14ac:dyDescent="0.25">
      <c r="L10170" s="9"/>
      <c r="M10170" s="9"/>
      <c r="N10170" s="9"/>
    </row>
    <row r="10171" spans="12:14" x14ac:dyDescent="0.25">
      <c r="L10171" s="9"/>
      <c r="M10171" s="9"/>
      <c r="N10171" s="9"/>
    </row>
    <row r="10172" spans="12:14" x14ac:dyDescent="0.25">
      <c r="L10172" s="9"/>
      <c r="M10172" s="9"/>
      <c r="N10172" s="9"/>
    </row>
    <row r="10173" spans="12:14" x14ac:dyDescent="0.25">
      <c r="L10173" s="9"/>
      <c r="M10173" s="9"/>
      <c r="N10173" s="9"/>
    </row>
    <row r="10174" spans="12:14" x14ac:dyDescent="0.25">
      <c r="L10174" s="9"/>
      <c r="M10174" s="9"/>
      <c r="N10174" s="9"/>
    </row>
    <row r="10175" spans="12:14" x14ac:dyDescent="0.25">
      <c r="L10175" s="9"/>
      <c r="M10175" s="9"/>
      <c r="N10175" s="9"/>
    </row>
    <row r="10176" spans="12:14" x14ac:dyDescent="0.25">
      <c r="L10176" s="9"/>
      <c r="M10176" s="9"/>
      <c r="N10176" s="9"/>
    </row>
    <row r="10177" spans="12:14" x14ac:dyDescent="0.25">
      <c r="L10177" s="9"/>
      <c r="M10177" s="9"/>
      <c r="N10177" s="9"/>
    </row>
    <row r="10178" spans="12:14" x14ac:dyDescent="0.25">
      <c r="L10178" s="9"/>
      <c r="M10178" s="9"/>
      <c r="N10178" s="9"/>
    </row>
    <row r="10179" spans="12:14" x14ac:dyDescent="0.25">
      <c r="L10179" s="9"/>
      <c r="M10179" s="9"/>
      <c r="N10179" s="9"/>
    </row>
    <row r="10180" spans="12:14" x14ac:dyDescent="0.25">
      <c r="L10180" s="9"/>
      <c r="M10180" s="9"/>
      <c r="N10180" s="9"/>
    </row>
    <row r="10181" spans="12:14" x14ac:dyDescent="0.25">
      <c r="L10181" s="9"/>
      <c r="M10181" s="9"/>
      <c r="N10181" s="9"/>
    </row>
    <row r="10182" spans="12:14" x14ac:dyDescent="0.25">
      <c r="L10182" s="9"/>
      <c r="M10182" s="9"/>
      <c r="N10182" s="9"/>
    </row>
    <row r="10183" spans="12:14" x14ac:dyDescent="0.25">
      <c r="L10183" s="9"/>
      <c r="M10183" s="9"/>
      <c r="N10183" s="9"/>
    </row>
    <row r="10184" spans="12:14" x14ac:dyDescent="0.25">
      <c r="L10184" s="9"/>
      <c r="M10184" s="9"/>
      <c r="N10184" s="9"/>
    </row>
    <row r="10185" spans="12:14" x14ac:dyDescent="0.25">
      <c r="L10185" s="9"/>
      <c r="M10185" s="9"/>
      <c r="N10185" s="9"/>
    </row>
    <row r="10186" spans="12:14" x14ac:dyDescent="0.25">
      <c r="L10186" s="9"/>
      <c r="M10186" s="9"/>
      <c r="N10186" s="9"/>
    </row>
    <row r="10187" spans="12:14" x14ac:dyDescent="0.25">
      <c r="L10187" s="9"/>
      <c r="M10187" s="9"/>
      <c r="N10187" s="9"/>
    </row>
    <row r="10188" spans="12:14" x14ac:dyDescent="0.25">
      <c r="L10188" s="9"/>
      <c r="M10188" s="9"/>
      <c r="N10188" s="9"/>
    </row>
    <row r="10189" spans="12:14" x14ac:dyDescent="0.25">
      <c r="L10189" s="9"/>
      <c r="M10189" s="9"/>
      <c r="N10189" s="9"/>
    </row>
    <row r="10190" spans="12:14" x14ac:dyDescent="0.25">
      <c r="L10190" s="9"/>
      <c r="M10190" s="9"/>
      <c r="N10190" s="9"/>
    </row>
    <row r="10191" spans="12:14" x14ac:dyDescent="0.25">
      <c r="L10191" s="9"/>
      <c r="M10191" s="9"/>
      <c r="N10191" s="9"/>
    </row>
    <row r="10192" spans="12:14" x14ac:dyDescent="0.25">
      <c r="L10192" s="9"/>
      <c r="M10192" s="9"/>
      <c r="N10192" s="9"/>
    </row>
    <row r="10193" spans="12:14" x14ac:dyDescent="0.25">
      <c r="L10193" s="9"/>
      <c r="M10193" s="9"/>
      <c r="N10193" s="9"/>
    </row>
    <row r="10194" spans="12:14" x14ac:dyDescent="0.25">
      <c r="L10194" s="9"/>
      <c r="M10194" s="9"/>
      <c r="N10194" s="9"/>
    </row>
    <row r="10195" spans="12:14" x14ac:dyDescent="0.25">
      <c r="L10195" s="9"/>
      <c r="M10195" s="9"/>
      <c r="N10195" s="9"/>
    </row>
    <row r="10196" spans="12:14" x14ac:dyDescent="0.25">
      <c r="L10196" s="9"/>
      <c r="M10196" s="9"/>
      <c r="N10196" s="9"/>
    </row>
    <row r="10197" spans="12:14" x14ac:dyDescent="0.25">
      <c r="L10197" s="9"/>
      <c r="M10197" s="9"/>
      <c r="N10197" s="9"/>
    </row>
    <row r="10198" spans="12:14" x14ac:dyDescent="0.25">
      <c r="L10198" s="9"/>
      <c r="M10198" s="9"/>
      <c r="N10198" s="9"/>
    </row>
    <row r="10199" spans="12:14" x14ac:dyDescent="0.25">
      <c r="L10199" s="9"/>
      <c r="M10199" s="9"/>
      <c r="N10199" s="9"/>
    </row>
    <row r="10200" spans="12:14" x14ac:dyDescent="0.25">
      <c r="L10200" s="9"/>
      <c r="M10200" s="9"/>
      <c r="N10200" s="9"/>
    </row>
    <row r="10201" spans="12:14" x14ac:dyDescent="0.25">
      <c r="L10201" s="9"/>
      <c r="M10201" s="9"/>
      <c r="N10201" s="9"/>
    </row>
    <row r="10202" spans="12:14" x14ac:dyDescent="0.25">
      <c r="L10202" s="9"/>
      <c r="M10202" s="9"/>
      <c r="N10202" s="9"/>
    </row>
    <row r="10203" spans="12:14" x14ac:dyDescent="0.25">
      <c r="L10203" s="9"/>
      <c r="M10203" s="9"/>
      <c r="N10203" s="9"/>
    </row>
    <row r="10204" spans="12:14" x14ac:dyDescent="0.25">
      <c r="L10204" s="9"/>
      <c r="M10204" s="9"/>
      <c r="N10204" s="9"/>
    </row>
    <row r="10205" spans="12:14" x14ac:dyDescent="0.25">
      <c r="L10205" s="9"/>
      <c r="M10205" s="9"/>
      <c r="N10205" s="9"/>
    </row>
    <row r="10206" spans="12:14" x14ac:dyDescent="0.25">
      <c r="L10206" s="9"/>
      <c r="M10206" s="9"/>
      <c r="N10206" s="9"/>
    </row>
    <row r="10207" spans="12:14" x14ac:dyDescent="0.25">
      <c r="L10207" s="9"/>
      <c r="M10207" s="9"/>
      <c r="N10207" s="9"/>
    </row>
    <row r="10208" spans="12:14" x14ac:dyDescent="0.25">
      <c r="L10208" s="9"/>
      <c r="M10208" s="9"/>
      <c r="N10208" s="9"/>
    </row>
    <row r="10209" spans="12:14" x14ac:dyDescent="0.25">
      <c r="L10209" s="9"/>
      <c r="M10209" s="9"/>
      <c r="N10209" s="9"/>
    </row>
    <row r="10210" spans="12:14" x14ac:dyDescent="0.25">
      <c r="L10210" s="9"/>
      <c r="M10210" s="9"/>
      <c r="N10210" s="9"/>
    </row>
    <row r="10211" spans="12:14" x14ac:dyDescent="0.25">
      <c r="L10211" s="9"/>
      <c r="M10211" s="9"/>
      <c r="N10211" s="9"/>
    </row>
    <row r="10212" spans="12:14" x14ac:dyDescent="0.25">
      <c r="L10212" s="9"/>
      <c r="M10212" s="9"/>
      <c r="N10212" s="9"/>
    </row>
    <row r="10213" spans="12:14" x14ac:dyDescent="0.25">
      <c r="L10213" s="9"/>
      <c r="M10213" s="9"/>
      <c r="N10213" s="9"/>
    </row>
    <row r="10214" spans="12:14" x14ac:dyDescent="0.25">
      <c r="L10214" s="9"/>
      <c r="M10214" s="9"/>
      <c r="N10214" s="9"/>
    </row>
    <row r="10215" spans="12:14" x14ac:dyDescent="0.25">
      <c r="L10215" s="9"/>
      <c r="M10215" s="9"/>
      <c r="N10215" s="9"/>
    </row>
    <row r="10216" spans="12:14" x14ac:dyDescent="0.25">
      <c r="L10216" s="9"/>
      <c r="M10216" s="9"/>
      <c r="N10216" s="9"/>
    </row>
    <row r="10217" spans="12:14" x14ac:dyDescent="0.25">
      <c r="L10217" s="9"/>
      <c r="M10217" s="9"/>
      <c r="N10217" s="9"/>
    </row>
    <row r="10218" spans="12:14" x14ac:dyDescent="0.25">
      <c r="L10218" s="9"/>
      <c r="M10218" s="9"/>
      <c r="N10218" s="9"/>
    </row>
    <row r="10219" spans="12:14" x14ac:dyDescent="0.25">
      <c r="L10219" s="9"/>
      <c r="M10219" s="9"/>
      <c r="N10219" s="9"/>
    </row>
    <row r="10220" spans="12:14" x14ac:dyDescent="0.25">
      <c r="L10220" s="9"/>
      <c r="M10220" s="9"/>
      <c r="N10220" s="9"/>
    </row>
    <row r="10221" spans="12:14" x14ac:dyDescent="0.25">
      <c r="L10221" s="9"/>
      <c r="M10221" s="9"/>
      <c r="N10221" s="9"/>
    </row>
    <row r="10222" spans="12:14" x14ac:dyDescent="0.25">
      <c r="L10222" s="9"/>
      <c r="M10222" s="9"/>
      <c r="N10222" s="9"/>
    </row>
    <row r="10223" spans="12:14" x14ac:dyDescent="0.25">
      <c r="L10223" s="9"/>
      <c r="M10223" s="9"/>
      <c r="N10223" s="9"/>
    </row>
    <row r="10224" spans="12:14" x14ac:dyDescent="0.25">
      <c r="L10224" s="9"/>
      <c r="M10224" s="9"/>
      <c r="N10224" s="9"/>
    </row>
    <row r="10225" spans="12:14" x14ac:dyDescent="0.25">
      <c r="L10225" s="9"/>
      <c r="M10225" s="9"/>
      <c r="N10225" s="9"/>
    </row>
    <row r="10226" spans="12:14" x14ac:dyDescent="0.25">
      <c r="L10226" s="9"/>
      <c r="M10226" s="9"/>
      <c r="N10226" s="9"/>
    </row>
    <row r="10227" spans="12:14" x14ac:dyDescent="0.25">
      <c r="L10227" s="9"/>
      <c r="M10227" s="9"/>
      <c r="N10227" s="9"/>
    </row>
    <row r="10228" spans="12:14" x14ac:dyDescent="0.25">
      <c r="L10228" s="9"/>
      <c r="M10228" s="9"/>
      <c r="N10228" s="9"/>
    </row>
    <row r="10229" spans="12:14" x14ac:dyDescent="0.25">
      <c r="L10229" s="9"/>
      <c r="M10229" s="9"/>
      <c r="N10229" s="9"/>
    </row>
    <row r="10230" spans="12:14" x14ac:dyDescent="0.25">
      <c r="L10230" s="9"/>
      <c r="M10230" s="9"/>
      <c r="N10230" s="9"/>
    </row>
    <row r="10231" spans="12:14" x14ac:dyDescent="0.25">
      <c r="L10231" s="9"/>
      <c r="M10231" s="9"/>
      <c r="N10231" s="9"/>
    </row>
    <row r="10232" spans="12:14" x14ac:dyDescent="0.25">
      <c r="L10232" s="9"/>
      <c r="M10232" s="9"/>
      <c r="N10232" s="9"/>
    </row>
    <row r="10233" spans="12:14" x14ac:dyDescent="0.25">
      <c r="L10233" s="9"/>
      <c r="M10233" s="9"/>
      <c r="N10233" s="9"/>
    </row>
    <row r="10234" spans="12:14" x14ac:dyDescent="0.25">
      <c r="L10234" s="9"/>
      <c r="M10234" s="9"/>
      <c r="N10234" s="9"/>
    </row>
    <row r="10235" spans="12:14" x14ac:dyDescent="0.25">
      <c r="L10235" s="9"/>
      <c r="M10235" s="9"/>
      <c r="N10235" s="9"/>
    </row>
    <row r="10236" spans="12:14" x14ac:dyDescent="0.25">
      <c r="L10236" s="9"/>
      <c r="M10236" s="9"/>
      <c r="N10236" s="9"/>
    </row>
    <row r="10237" spans="12:14" x14ac:dyDescent="0.25">
      <c r="L10237" s="9"/>
      <c r="M10237" s="9"/>
      <c r="N10237" s="9"/>
    </row>
    <row r="10238" spans="12:14" x14ac:dyDescent="0.25">
      <c r="L10238" s="9"/>
      <c r="M10238" s="9"/>
      <c r="N10238" s="9"/>
    </row>
    <row r="10239" spans="12:14" x14ac:dyDescent="0.25">
      <c r="L10239" s="9"/>
      <c r="M10239" s="9"/>
      <c r="N10239" s="9"/>
    </row>
    <row r="10240" spans="12:14" x14ac:dyDescent="0.25">
      <c r="L10240" s="9"/>
      <c r="M10240" s="9"/>
      <c r="N10240" s="9"/>
    </row>
    <row r="10241" spans="12:14" x14ac:dyDescent="0.25">
      <c r="L10241" s="9"/>
      <c r="M10241" s="9"/>
      <c r="N10241" s="9"/>
    </row>
    <row r="10242" spans="12:14" x14ac:dyDescent="0.25">
      <c r="L10242" s="9"/>
      <c r="M10242" s="9"/>
      <c r="N10242" s="9"/>
    </row>
    <row r="10243" spans="12:14" x14ac:dyDescent="0.25">
      <c r="L10243" s="9"/>
      <c r="M10243" s="9"/>
      <c r="N10243" s="9"/>
    </row>
    <row r="10244" spans="12:14" x14ac:dyDescent="0.25">
      <c r="L10244" s="9"/>
      <c r="M10244" s="9"/>
      <c r="N10244" s="9"/>
    </row>
    <row r="10245" spans="12:14" x14ac:dyDescent="0.25">
      <c r="L10245" s="9"/>
      <c r="M10245" s="9"/>
      <c r="N10245" s="9"/>
    </row>
    <row r="10246" spans="12:14" x14ac:dyDescent="0.25">
      <c r="L10246" s="9"/>
      <c r="M10246" s="9"/>
      <c r="N10246" s="9"/>
    </row>
    <row r="10247" spans="12:14" x14ac:dyDescent="0.25">
      <c r="L10247" s="9"/>
      <c r="M10247" s="9"/>
      <c r="N10247" s="9"/>
    </row>
    <row r="10248" spans="12:14" x14ac:dyDescent="0.25">
      <c r="L10248" s="9"/>
      <c r="M10248" s="9"/>
      <c r="N10248" s="9"/>
    </row>
    <row r="10249" spans="12:14" x14ac:dyDescent="0.25">
      <c r="L10249" s="9"/>
      <c r="M10249" s="9"/>
      <c r="N10249" s="9"/>
    </row>
    <row r="10250" spans="12:14" x14ac:dyDescent="0.25">
      <c r="L10250" s="9"/>
      <c r="M10250" s="9"/>
      <c r="N10250" s="9"/>
    </row>
    <row r="10251" spans="12:14" x14ac:dyDescent="0.25">
      <c r="L10251" s="9"/>
      <c r="M10251" s="9"/>
      <c r="N10251" s="9"/>
    </row>
    <row r="10252" spans="12:14" x14ac:dyDescent="0.25">
      <c r="L10252" s="9"/>
      <c r="M10252" s="9"/>
      <c r="N10252" s="9"/>
    </row>
    <row r="10253" spans="12:14" x14ac:dyDescent="0.25">
      <c r="L10253" s="9"/>
      <c r="M10253" s="9"/>
      <c r="N10253" s="9"/>
    </row>
    <row r="10254" spans="12:14" x14ac:dyDescent="0.25">
      <c r="L10254" s="9"/>
      <c r="M10254" s="9"/>
      <c r="N10254" s="9"/>
    </row>
    <row r="10255" spans="12:14" x14ac:dyDescent="0.25">
      <c r="L10255" s="9"/>
      <c r="M10255" s="9"/>
      <c r="N10255" s="9"/>
    </row>
    <row r="10256" spans="12:14" x14ac:dyDescent="0.25">
      <c r="L10256" s="9"/>
      <c r="M10256" s="9"/>
      <c r="N10256" s="9"/>
    </row>
    <row r="10257" spans="12:14" x14ac:dyDescent="0.25">
      <c r="L10257" s="9"/>
      <c r="M10257" s="9"/>
      <c r="N10257" s="9"/>
    </row>
    <row r="10258" spans="12:14" x14ac:dyDescent="0.25">
      <c r="L10258" s="9"/>
      <c r="M10258" s="9"/>
      <c r="N10258" s="9"/>
    </row>
    <row r="10259" spans="12:14" x14ac:dyDescent="0.25">
      <c r="L10259" s="9"/>
      <c r="M10259" s="9"/>
      <c r="N10259" s="9"/>
    </row>
    <row r="10260" spans="12:14" x14ac:dyDescent="0.25">
      <c r="L10260" s="9"/>
      <c r="M10260" s="9"/>
      <c r="N10260" s="9"/>
    </row>
    <row r="10261" spans="12:14" x14ac:dyDescent="0.25">
      <c r="L10261" s="9"/>
      <c r="M10261" s="9"/>
      <c r="N10261" s="9"/>
    </row>
    <row r="10262" spans="12:14" x14ac:dyDescent="0.25">
      <c r="L10262" s="9"/>
      <c r="M10262" s="9"/>
      <c r="N10262" s="9"/>
    </row>
    <row r="10263" spans="12:14" x14ac:dyDescent="0.25">
      <c r="L10263" s="9"/>
      <c r="M10263" s="9"/>
      <c r="N10263" s="9"/>
    </row>
    <row r="10264" spans="12:14" x14ac:dyDescent="0.25">
      <c r="L10264" s="9"/>
      <c r="M10264" s="9"/>
      <c r="N10264" s="9"/>
    </row>
    <row r="10265" spans="12:14" x14ac:dyDescent="0.25">
      <c r="L10265" s="9"/>
      <c r="M10265" s="9"/>
      <c r="N10265" s="9"/>
    </row>
    <row r="10266" spans="12:14" x14ac:dyDescent="0.25">
      <c r="L10266" s="9"/>
      <c r="M10266" s="9"/>
      <c r="N10266" s="9"/>
    </row>
    <row r="10267" spans="12:14" x14ac:dyDescent="0.25">
      <c r="L10267" s="9"/>
      <c r="M10267" s="9"/>
      <c r="N10267" s="9"/>
    </row>
    <row r="10268" spans="12:14" x14ac:dyDescent="0.25">
      <c r="L10268" s="9"/>
      <c r="M10268" s="9"/>
      <c r="N10268" s="9"/>
    </row>
    <row r="10269" spans="12:14" x14ac:dyDescent="0.25">
      <c r="L10269" s="9"/>
      <c r="M10269" s="9"/>
      <c r="N10269" s="9"/>
    </row>
    <row r="10270" spans="12:14" x14ac:dyDescent="0.25">
      <c r="L10270" s="9"/>
      <c r="M10270" s="9"/>
      <c r="N10270" s="9"/>
    </row>
    <row r="10271" spans="12:14" x14ac:dyDescent="0.25">
      <c r="L10271" s="9"/>
      <c r="M10271" s="9"/>
      <c r="N10271" s="9"/>
    </row>
    <row r="10272" spans="12:14" x14ac:dyDescent="0.25">
      <c r="L10272" s="9"/>
      <c r="M10272" s="9"/>
      <c r="N10272" s="9"/>
    </row>
    <row r="10273" spans="12:14" x14ac:dyDescent="0.25">
      <c r="L10273" s="9"/>
      <c r="M10273" s="9"/>
      <c r="N10273" s="9"/>
    </row>
    <row r="10274" spans="12:14" x14ac:dyDescent="0.25">
      <c r="L10274" s="9"/>
      <c r="M10274" s="9"/>
      <c r="N10274" s="9"/>
    </row>
    <row r="10275" spans="12:14" x14ac:dyDescent="0.25">
      <c r="L10275" s="9"/>
      <c r="M10275" s="9"/>
      <c r="N10275" s="9"/>
    </row>
    <row r="10276" spans="12:14" x14ac:dyDescent="0.25">
      <c r="L10276" s="9"/>
      <c r="M10276" s="9"/>
      <c r="N10276" s="9"/>
    </row>
    <row r="10277" spans="12:14" x14ac:dyDescent="0.25">
      <c r="L10277" s="9"/>
      <c r="M10277" s="9"/>
      <c r="N10277" s="9"/>
    </row>
    <row r="10278" spans="12:14" x14ac:dyDescent="0.25">
      <c r="L10278" s="9"/>
      <c r="M10278" s="9"/>
      <c r="N10278" s="9"/>
    </row>
    <row r="10279" spans="12:14" x14ac:dyDescent="0.25">
      <c r="L10279" s="9"/>
      <c r="M10279" s="9"/>
      <c r="N10279" s="9"/>
    </row>
    <row r="10280" spans="12:14" x14ac:dyDescent="0.25">
      <c r="L10280" s="9"/>
      <c r="M10280" s="9"/>
      <c r="N10280" s="9"/>
    </row>
    <row r="10281" spans="12:14" x14ac:dyDescent="0.25">
      <c r="L10281" s="9"/>
      <c r="M10281" s="9"/>
      <c r="N10281" s="9"/>
    </row>
    <row r="10282" spans="12:14" x14ac:dyDescent="0.25">
      <c r="L10282" s="9"/>
      <c r="M10282" s="9"/>
      <c r="N10282" s="9"/>
    </row>
    <row r="10283" spans="12:14" x14ac:dyDescent="0.25">
      <c r="L10283" s="9"/>
      <c r="M10283" s="9"/>
      <c r="N10283" s="9"/>
    </row>
    <row r="10284" spans="12:14" x14ac:dyDescent="0.25">
      <c r="L10284" s="9"/>
      <c r="M10284" s="9"/>
      <c r="N10284" s="9"/>
    </row>
    <row r="10285" spans="12:14" x14ac:dyDescent="0.25">
      <c r="L10285" s="9"/>
      <c r="M10285" s="9"/>
      <c r="N10285" s="9"/>
    </row>
    <row r="10286" spans="12:14" x14ac:dyDescent="0.25">
      <c r="L10286" s="9"/>
      <c r="M10286" s="9"/>
      <c r="N10286" s="9"/>
    </row>
    <row r="10287" spans="12:14" x14ac:dyDescent="0.25">
      <c r="L10287" s="9"/>
      <c r="M10287" s="9"/>
      <c r="N10287" s="9"/>
    </row>
    <row r="10288" spans="12:14" x14ac:dyDescent="0.25">
      <c r="L10288" s="9"/>
      <c r="M10288" s="9"/>
      <c r="N10288" s="9"/>
    </row>
    <row r="10289" spans="12:14" x14ac:dyDescent="0.25">
      <c r="L10289" s="9"/>
      <c r="M10289" s="9"/>
      <c r="N10289" s="9"/>
    </row>
    <row r="10290" spans="12:14" x14ac:dyDescent="0.25">
      <c r="L10290" s="9"/>
      <c r="M10290" s="9"/>
      <c r="N10290" s="9"/>
    </row>
    <row r="10291" spans="12:14" x14ac:dyDescent="0.25">
      <c r="L10291" s="9"/>
      <c r="M10291" s="9"/>
      <c r="N10291" s="9"/>
    </row>
    <row r="10292" spans="12:14" x14ac:dyDescent="0.25">
      <c r="L10292" s="9"/>
      <c r="M10292" s="9"/>
      <c r="N10292" s="9"/>
    </row>
    <row r="10293" spans="12:14" x14ac:dyDescent="0.25">
      <c r="L10293" s="9"/>
      <c r="M10293" s="9"/>
      <c r="N10293" s="9"/>
    </row>
    <row r="10294" spans="12:14" x14ac:dyDescent="0.25">
      <c r="L10294" s="9"/>
      <c r="M10294" s="9"/>
      <c r="N10294" s="9"/>
    </row>
    <row r="10295" spans="12:14" x14ac:dyDescent="0.25">
      <c r="L10295" s="9"/>
      <c r="M10295" s="9"/>
      <c r="N10295" s="9"/>
    </row>
    <row r="10296" spans="12:14" x14ac:dyDescent="0.25">
      <c r="L10296" s="9"/>
      <c r="M10296" s="9"/>
      <c r="N10296" s="9"/>
    </row>
    <row r="10297" spans="12:14" x14ac:dyDescent="0.25">
      <c r="L10297" s="9"/>
      <c r="M10297" s="9"/>
      <c r="N10297" s="9"/>
    </row>
    <row r="10298" spans="12:14" x14ac:dyDescent="0.25">
      <c r="L10298" s="9"/>
      <c r="M10298" s="9"/>
      <c r="N10298" s="9"/>
    </row>
    <row r="10299" spans="12:14" x14ac:dyDescent="0.25">
      <c r="L10299" s="9"/>
      <c r="M10299" s="9"/>
      <c r="N10299" s="9"/>
    </row>
    <row r="10300" spans="12:14" x14ac:dyDescent="0.25">
      <c r="L10300" s="9"/>
      <c r="M10300" s="9"/>
      <c r="N10300" s="9"/>
    </row>
    <row r="10301" spans="12:14" x14ac:dyDescent="0.25">
      <c r="L10301" s="9"/>
      <c r="M10301" s="9"/>
      <c r="N10301" s="9"/>
    </row>
    <row r="10302" spans="12:14" x14ac:dyDescent="0.25">
      <c r="L10302" s="9"/>
      <c r="M10302" s="9"/>
      <c r="N10302" s="9"/>
    </row>
    <row r="10303" spans="12:14" x14ac:dyDescent="0.25">
      <c r="L10303" s="9"/>
      <c r="M10303" s="9"/>
      <c r="N10303" s="9"/>
    </row>
    <row r="10304" spans="12:14" x14ac:dyDescent="0.25">
      <c r="L10304" s="9"/>
      <c r="M10304" s="9"/>
      <c r="N10304" s="9"/>
    </row>
    <row r="10305" spans="12:14" x14ac:dyDescent="0.25">
      <c r="L10305" s="9"/>
      <c r="M10305" s="9"/>
      <c r="N10305" s="9"/>
    </row>
    <row r="10306" spans="12:14" x14ac:dyDescent="0.25">
      <c r="L10306" s="9"/>
      <c r="M10306" s="9"/>
      <c r="N10306" s="9"/>
    </row>
    <row r="10307" spans="12:14" x14ac:dyDescent="0.25">
      <c r="L10307" s="9"/>
      <c r="M10307" s="9"/>
      <c r="N10307" s="9"/>
    </row>
    <row r="10308" spans="12:14" x14ac:dyDescent="0.25">
      <c r="L10308" s="9"/>
      <c r="M10308" s="9"/>
      <c r="N10308" s="9"/>
    </row>
    <row r="10309" spans="12:14" x14ac:dyDescent="0.25">
      <c r="L10309" s="9"/>
      <c r="M10309" s="9"/>
      <c r="N10309" s="9"/>
    </row>
    <row r="10310" spans="12:14" x14ac:dyDescent="0.25">
      <c r="L10310" s="9"/>
      <c r="M10310" s="9"/>
      <c r="N10310" s="9"/>
    </row>
    <row r="10311" spans="12:14" x14ac:dyDescent="0.25">
      <c r="L10311" s="9"/>
      <c r="M10311" s="9"/>
      <c r="N10311" s="9"/>
    </row>
    <row r="10312" spans="12:14" x14ac:dyDescent="0.25">
      <c r="L10312" s="9"/>
      <c r="M10312" s="9"/>
      <c r="N10312" s="9"/>
    </row>
    <row r="10313" spans="12:14" x14ac:dyDescent="0.25">
      <c r="L10313" s="9"/>
      <c r="M10313" s="9"/>
      <c r="N10313" s="9"/>
    </row>
    <row r="10314" spans="12:14" x14ac:dyDescent="0.25">
      <c r="L10314" s="9"/>
      <c r="M10314" s="9"/>
      <c r="N10314" s="9"/>
    </row>
    <row r="10315" spans="12:14" x14ac:dyDescent="0.25">
      <c r="L10315" s="9"/>
      <c r="M10315" s="9"/>
      <c r="N10315" s="9"/>
    </row>
    <row r="10316" spans="12:14" x14ac:dyDescent="0.25">
      <c r="L10316" s="9"/>
      <c r="M10316" s="9"/>
      <c r="N10316" s="9"/>
    </row>
    <row r="10317" spans="12:14" x14ac:dyDescent="0.25">
      <c r="L10317" s="9"/>
      <c r="M10317" s="9"/>
      <c r="N10317" s="9"/>
    </row>
    <row r="10318" spans="12:14" x14ac:dyDescent="0.25">
      <c r="L10318" s="9"/>
      <c r="M10318" s="9"/>
      <c r="N10318" s="9"/>
    </row>
    <row r="10319" spans="12:14" x14ac:dyDescent="0.25">
      <c r="L10319" s="9"/>
      <c r="M10319" s="9"/>
      <c r="N10319" s="9"/>
    </row>
    <row r="10320" spans="12:14" x14ac:dyDescent="0.25">
      <c r="L10320" s="9"/>
      <c r="M10320" s="9"/>
      <c r="N10320" s="9"/>
    </row>
    <row r="10321" spans="12:14" x14ac:dyDescent="0.25">
      <c r="L10321" s="9"/>
      <c r="M10321" s="9"/>
      <c r="N10321" s="9"/>
    </row>
    <row r="10322" spans="12:14" x14ac:dyDescent="0.25">
      <c r="L10322" s="9"/>
      <c r="M10322" s="9"/>
      <c r="N10322" s="9"/>
    </row>
    <row r="10323" spans="12:14" x14ac:dyDescent="0.25">
      <c r="L10323" s="9"/>
      <c r="M10323" s="9"/>
      <c r="N10323" s="9"/>
    </row>
    <row r="10324" spans="12:14" x14ac:dyDescent="0.25">
      <c r="L10324" s="9"/>
      <c r="M10324" s="9"/>
      <c r="N10324" s="9"/>
    </row>
    <row r="10325" spans="12:14" x14ac:dyDescent="0.25">
      <c r="L10325" s="9"/>
      <c r="M10325" s="9"/>
      <c r="N10325" s="9"/>
    </row>
    <row r="10326" spans="12:14" x14ac:dyDescent="0.25">
      <c r="L10326" s="9"/>
      <c r="M10326" s="9"/>
      <c r="N10326" s="9"/>
    </row>
    <row r="10327" spans="12:14" x14ac:dyDescent="0.25">
      <c r="L10327" s="9"/>
      <c r="M10327" s="9"/>
      <c r="N10327" s="9"/>
    </row>
    <row r="10328" spans="12:14" x14ac:dyDescent="0.25">
      <c r="L10328" s="9"/>
      <c r="M10328" s="9"/>
      <c r="N10328" s="9"/>
    </row>
    <row r="10329" spans="12:14" x14ac:dyDescent="0.25">
      <c r="L10329" s="9"/>
      <c r="M10329" s="9"/>
      <c r="N10329" s="9"/>
    </row>
    <row r="10330" spans="12:14" x14ac:dyDescent="0.25">
      <c r="L10330" s="9"/>
      <c r="M10330" s="9"/>
      <c r="N10330" s="9"/>
    </row>
    <row r="10331" spans="12:14" x14ac:dyDescent="0.25">
      <c r="L10331" s="9"/>
      <c r="M10331" s="9"/>
      <c r="N10331" s="9"/>
    </row>
    <row r="10332" spans="12:14" x14ac:dyDescent="0.25">
      <c r="L10332" s="9"/>
      <c r="M10332" s="9"/>
      <c r="N10332" s="9"/>
    </row>
    <row r="10333" spans="12:14" x14ac:dyDescent="0.25">
      <c r="L10333" s="9"/>
      <c r="M10333" s="9"/>
      <c r="N10333" s="9"/>
    </row>
    <row r="10334" spans="12:14" x14ac:dyDescent="0.25">
      <c r="L10334" s="9"/>
      <c r="M10334" s="9"/>
      <c r="N10334" s="9"/>
    </row>
    <row r="10335" spans="12:14" x14ac:dyDescent="0.25">
      <c r="L10335" s="9"/>
      <c r="M10335" s="9"/>
      <c r="N10335" s="9"/>
    </row>
    <row r="10336" spans="12:14" x14ac:dyDescent="0.25">
      <c r="L10336" s="9"/>
      <c r="M10336" s="9"/>
      <c r="N10336" s="9"/>
    </row>
    <row r="10337" spans="12:14" x14ac:dyDescent="0.25">
      <c r="L10337" s="9"/>
      <c r="M10337" s="9"/>
      <c r="N10337" s="9"/>
    </row>
    <row r="10338" spans="12:14" x14ac:dyDescent="0.25">
      <c r="L10338" s="9"/>
      <c r="M10338" s="9"/>
      <c r="N10338" s="9"/>
    </row>
    <row r="10339" spans="12:14" x14ac:dyDescent="0.25">
      <c r="L10339" s="9"/>
      <c r="M10339" s="9"/>
      <c r="N10339" s="9"/>
    </row>
    <row r="10340" spans="12:14" x14ac:dyDescent="0.25">
      <c r="L10340" s="9"/>
      <c r="M10340" s="9"/>
      <c r="N10340" s="9"/>
    </row>
    <row r="10341" spans="12:14" x14ac:dyDescent="0.25">
      <c r="L10341" s="9"/>
      <c r="M10341" s="9"/>
      <c r="N10341" s="9"/>
    </row>
    <row r="10342" spans="12:14" x14ac:dyDescent="0.25">
      <c r="L10342" s="9"/>
      <c r="M10342" s="9"/>
      <c r="N10342" s="9"/>
    </row>
    <row r="10343" spans="12:14" x14ac:dyDescent="0.25">
      <c r="L10343" s="9"/>
      <c r="M10343" s="9"/>
      <c r="N10343" s="9"/>
    </row>
    <row r="10344" spans="12:14" x14ac:dyDescent="0.25">
      <c r="L10344" s="9"/>
      <c r="M10344" s="9"/>
      <c r="N10344" s="9"/>
    </row>
    <row r="10345" spans="12:14" x14ac:dyDescent="0.25">
      <c r="L10345" s="9"/>
      <c r="M10345" s="9"/>
      <c r="N10345" s="9"/>
    </row>
    <row r="10346" spans="12:14" x14ac:dyDescent="0.25">
      <c r="L10346" s="9"/>
      <c r="M10346" s="9"/>
      <c r="N10346" s="9"/>
    </row>
    <row r="10347" spans="12:14" x14ac:dyDescent="0.25">
      <c r="L10347" s="9"/>
      <c r="M10347" s="9"/>
      <c r="N10347" s="9"/>
    </row>
    <row r="10348" spans="12:14" x14ac:dyDescent="0.25">
      <c r="L10348" s="9"/>
      <c r="M10348" s="9"/>
      <c r="N10348" s="9"/>
    </row>
    <row r="10349" spans="12:14" x14ac:dyDescent="0.25">
      <c r="L10349" s="9"/>
      <c r="M10349" s="9"/>
      <c r="N10349" s="9"/>
    </row>
    <row r="10350" spans="12:14" x14ac:dyDescent="0.25">
      <c r="L10350" s="9"/>
      <c r="M10350" s="9"/>
      <c r="N10350" s="9"/>
    </row>
    <row r="10351" spans="12:14" x14ac:dyDescent="0.25">
      <c r="L10351" s="9"/>
      <c r="M10351" s="9"/>
      <c r="N10351" s="9"/>
    </row>
    <row r="10352" spans="12:14" x14ac:dyDescent="0.25">
      <c r="L10352" s="9"/>
      <c r="M10352" s="9"/>
      <c r="N10352" s="9"/>
    </row>
    <row r="10353" spans="12:14" x14ac:dyDescent="0.25">
      <c r="L10353" s="9"/>
      <c r="M10353" s="9"/>
      <c r="N10353" s="9"/>
    </row>
    <row r="10354" spans="12:14" x14ac:dyDescent="0.25">
      <c r="L10354" s="9"/>
      <c r="M10354" s="9"/>
      <c r="N10354" s="9"/>
    </row>
    <row r="10355" spans="12:14" x14ac:dyDescent="0.25">
      <c r="L10355" s="9"/>
      <c r="M10355" s="9"/>
      <c r="N10355" s="9"/>
    </row>
    <row r="10356" spans="12:14" x14ac:dyDescent="0.25">
      <c r="L10356" s="9"/>
      <c r="M10356" s="9"/>
      <c r="N10356" s="9"/>
    </row>
    <row r="10357" spans="12:14" x14ac:dyDescent="0.25">
      <c r="L10357" s="9"/>
      <c r="M10357" s="9"/>
      <c r="N10357" s="9"/>
    </row>
    <row r="10358" spans="12:14" x14ac:dyDescent="0.25">
      <c r="L10358" s="9"/>
      <c r="M10358" s="9"/>
      <c r="N10358" s="9"/>
    </row>
    <row r="10359" spans="12:14" x14ac:dyDescent="0.25">
      <c r="L10359" s="9"/>
      <c r="M10359" s="9"/>
      <c r="N10359" s="9"/>
    </row>
    <row r="10360" spans="12:14" x14ac:dyDescent="0.25">
      <c r="L10360" s="9"/>
      <c r="M10360" s="9"/>
      <c r="N10360" s="9"/>
    </row>
    <row r="10361" spans="12:14" x14ac:dyDescent="0.25">
      <c r="L10361" s="9"/>
      <c r="M10361" s="9"/>
      <c r="N10361" s="9"/>
    </row>
    <row r="10362" spans="12:14" x14ac:dyDescent="0.25">
      <c r="L10362" s="9"/>
      <c r="M10362" s="9"/>
      <c r="N10362" s="9"/>
    </row>
    <row r="10363" spans="12:14" x14ac:dyDescent="0.25">
      <c r="L10363" s="9"/>
      <c r="M10363" s="9"/>
      <c r="N10363" s="9"/>
    </row>
    <row r="10364" spans="12:14" x14ac:dyDescent="0.25">
      <c r="L10364" s="9"/>
      <c r="M10364" s="9"/>
      <c r="N10364" s="9"/>
    </row>
    <row r="10365" spans="12:14" x14ac:dyDescent="0.25">
      <c r="L10365" s="9"/>
      <c r="M10365" s="9"/>
      <c r="N10365" s="9"/>
    </row>
    <row r="10366" spans="12:14" x14ac:dyDescent="0.25">
      <c r="L10366" s="9"/>
      <c r="M10366" s="9"/>
      <c r="N10366" s="9"/>
    </row>
    <row r="10367" spans="12:14" x14ac:dyDescent="0.25">
      <c r="L10367" s="9"/>
      <c r="M10367" s="9"/>
      <c r="N10367" s="9"/>
    </row>
    <row r="10368" spans="12:14" x14ac:dyDescent="0.25">
      <c r="L10368" s="9"/>
      <c r="M10368" s="9"/>
      <c r="N10368" s="9"/>
    </row>
    <row r="10369" spans="12:14" x14ac:dyDescent="0.25">
      <c r="L10369" s="9"/>
      <c r="M10369" s="9"/>
      <c r="N10369" s="9"/>
    </row>
    <row r="10370" spans="12:14" x14ac:dyDescent="0.25">
      <c r="L10370" s="9"/>
      <c r="M10370" s="9"/>
      <c r="N10370" s="9"/>
    </row>
    <row r="10371" spans="12:14" x14ac:dyDescent="0.25">
      <c r="L10371" s="9"/>
      <c r="M10371" s="9"/>
      <c r="N10371" s="9"/>
    </row>
    <row r="10372" spans="12:14" x14ac:dyDescent="0.25">
      <c r="L10372" s="9"/>
      <c r="M10372" s="9"/>
      <c r="N10372" s="9"/>
    </row>
    <row r="10373" spans="12:14" x14ac:dyDescent="0.25">
      <c r="L10373" s="9"/>
      <c r="M10373" s="9"/>
      <c r="N10373" s="9"/>
    </row>
    <row r="10374" spans="12:14" x14ac:dyDescent="0.25">
      <c r="L10374" s="9"/>
      <c r="M10374" s="9"/>
      <c r="N10374" s="9"/>
    </row>
    <row r="10375" spans="12:14" x14ac:dyDescent="0.25">
      <c r="L10375" s="9"/>
      <c r="M10375" s="9"/>
      <c r="N10375" s="9"/>
    </row>
    <row r="10376" spans="12:14" x14ac:dyDescent="0.25">
      <c r="L10376" s="9"/>
      <c r="M10376" s="9"/>
      <c r="N10376" s="9"/>
    </row>
    <row r="10377" spans="12:14" x14ac:dyDescent="0.25">
      <c r="L10377" s="9"/>
      <c r="M10377" s="9"/>
      <c r="N10377" s="9"/>
    </row>
    <row r="10378" spans="12:14" x14ac:dyDescent="0.25">
      <c r="L10378" s="9"/>
      <c r="M10378" s="9"/>
      <c r="N10378" s="9"/>
    </row>
    <row r="10379" spans="12:14" x14ac:dyDescent="0.25">
      <c r="L10379" s="9"/>
      <c r="M10379" s="9"/>
      <c r="N10379" s="9"/>
    </row>
    <row r="10380" spans="12:14" x14ac:dyDescent="0.25">
      <c r="L10380" s="9"/>
      <c r="M10380" s="9"/>
      <c r="N10380" s="9"/>
    </row>
    <row r="10381" spans="12:14" x14ac:dyDescent="0.25">
      <c r="L10381" s="9"/>
      <c r="M10381" s="9"/>
      <c r="N10381" s="9"/>
    </row>
    <row r="10382" spans="12:14" x14ac:dyDescent="0.25">
      <c r="L10382" s="9"/>
      <c r="M10382" s="9"/>
      <c r="N10382" s="9"/>
    </row>
    <row r="10383" spans="12:14" x14ac:dyDescent="0.25">
      <c r="L10383" s="9"/>
      <c r="M10383" s="9"/>
      <c r="N10383" s="9"/>
    </row>
    <row r="10384" spans="12:14" x14ac:dyDescent="0.25">
      <c r="L10384" s="9"/>
      <c r="M10384" s="9"/>
      <c r="N10384" s="9"/>
    </row>
    <row r="10385" spans="12:14" x14ac:dyDescent="0.25">
      <c r="L10385" s="9"/>
      <c r="M10385" s="9"/>
      <c r="N10385" s="9"/>
    </row>
    <row r="10386" spans="12:14" x14ac:dyDescent="0.25">
      <c r="L10386" s="9"/>
      <c r="M10386" s="9"/>
      <c r="N10386" s="9"/>
    </row>
    <row r="10387" spans="12:14" x14ac:dyDescent="0.25">
      <c r="L10387" s="9"/>
      <c r="M10387" s="9"/>
      <c r="N10387" s="9"/>
    </row>
    <row r="10388" spans="12:14" x14ac:dyDescent="0.25">
      <c r="L10388" s="9"/>
      <c r="M10388" s="9"/>
      <c r="N10388" s="9"/>
    </row>
    <row r="10389" spans="12:14" x14ac:dyDescent="0.25">
      <c r="L10389" s="9"/>
      <c r="M10389" s="9"/>
      <c r="N10389" s="9"/>
    </row>
    <row r="10390" spans="12:14" x14ac:dyDescent="0.25">
      <c r="L10390" s="9"/>
      <c r="M10390" s="9"/>
      <c r="N10390" s="9"/>
    </row>
    <row r="10391" spans="12:14" x14ac:dyDescent="0.25">
      <c r="L10391" s="9"/>
      <c r="M10391" s="9"/>
      <c r="N10391" s="9"/>
    </row>
    <row r="10392" spans="12:14" x14ac:dyDescent="0.25">
      <c r="L10392" s="9"/>
      <c r="M10392" s="9"/>
      <c r="N10392" s="9"/>
    </row>
    <row r="10393" spans="12:14" x14ac:dyDescent="0.25">
      <c r="L10393" s="9"/>
      <c r="M10393" s="9"/>
      <c r="N10393" s="9"/>
    </row>
    <row r="10394" spans="12:14" x14ac:dyDescent="0.25">
      <c r="L10394" s="9"/>
      <c r="M10394" s="9"/>
      <c r="N10394" s="9"/>
    </row>
    <row r="10395" spans="12:14" x14ac:dyDescent="0.25">
      <c r="L10395" s="9"/>
      <c r="M10395" s="9"/>
      <c r="N10395" s="9"/>
    </row>
    <row r="10396" spans="12:14" x14ac:dyDescent="0.25">
      <c r="L10396" s="9"/>
      <c r="M10396" s="9"/>
      <c r="N10396" s="9"/>
    </row>
    <row r="10397" spans="12:14" x14ac:dyDescent="0.25">
      <c r="L10397" s="9"/>
      <c r="M10397" s="9"/>
      <c r="N10397" s="9"/>
    </row>
    <row r="10398" spans="12:14" x14ac:dyDescent="0.25">
      <c r="L10398" s="9"/>
      <c r="M10398" s="9"/>
      <c r="N10398" s="9"/>
    </row>
    <row r="10399" spans="12:14" x14ac:dyDescent="0.25">
      <c r="L10399" s="9"/>
      <c r="M10399" s="9"/>
      <c r="N10399" s="9"/>
    </row>
    <row r="10400" spans="12:14" x14ac:dyDescent="0.25">
      <c r="L10400" s="9"/>
      <c r="M10400" s="9"/>
      <c r="N10400" s="9"/>
    </row>
    <row r="10401" spans="12:14" x14ac:dyDescent="0.25">
      <c r="L10401" s="9"/>
      <c r="M10401" s="9"/>
      <c r="N10401" s="9"/>
    </row>
    <row r="10402" spans="12:14" x14ac:dyDescent="0.25">
      <c r="L10402" s="9"/>
      <c r="M10402" s="9"/>
      <c r="N10402" s="9"/>
    </row>
    <row r="10403" spans="12:14" x14ac:dyDescent="0.25">
      <c r="L10403" s="9"/>
      <c r="M10403" s="9"/>
      <c r="N10403" s="9"/>
    </row>
    <row r="10404" spans="12:14" x14ac:dyDescent="0.25">
      <c r="L10404" s="9"/>
      <c r="M10404" s="9"/>
      <c r="N10404" s="9"/>
    </row>
    <row r="10405" spans="12:14" x14ac:dyDescent="0.25">
      <c r="L10405" s="9"/>
      <c r="M10405" s="9"/>
      <c r="N10405" s="9"/>
    </row>
    <row r="10406" spans="12:14" x14ac:dyDescent="0.25">
      <c r="L10406" s="9"/>
      <c r="M10406" s="9"/>
      <c r="N10406" s="9"/>
    </row>
    <row r="10407" spans="12:14" x14ac:dyDescent="0.25">
      <c r="L10407" s="9"/>
      <c r="M10407" s="9"/>
      <c r="N10407" s="9"/>
    </row>
    <row r="10408" spans="12:14" x14ac:dyDescent="0.25">
      <c r="L10408" s="9"/>
      <c r="M10408" s="9"/>
      <c r="N10408" s="9"/>
    </row>
    <row r="10409" spans="12:14" x14ac:dyDescent="0.25">
      <c r="L10409" s="9"/>
      <c r="M10409" s="9"/>
      <c r="N10409" s="9"/>
    </row>
    <row r="10410" spans="12:14" x14ac:dyDescent="0.25">
      <c r="L10410" s="9"/>
      <c r="M10410" s="9"/>
      <c r="N10410" s="9"/>
    </row>
    <row r="10411" spans="12:14" x14ac:dyDescent="0.25">
      <c r="L10411" s="9"/>
      <c r="M10411" s="9"/>
      <c r="N10411" s="9"/>
    </row>
    <row r="10412" spans="12:14" x14ac:dyDescent="0.25">
      <c r="L10412" s="9"/>
      <c r="M10412" s="9"/>
      <c r="N10412" s="9"/>
    </row>
    <row r="10413" spans="12:14" x14ac:dyDescent="0.25">
      <c r="L10413" s="9"/>
      <c r="M10413" s="9"/>
      <c r="N10413" s="9"/>
    </row>
    <row r="10414" spans="12:14" x14ac:dyDescent="0.25">
      <c r="L10414" s="9"/>
      <c r="M10414" s="9"/>
      <c r="N10414" s="9"/>
    </row>
    <row r="10415" spans="12:14" x14ac:dyDescent="0.25">
      <c r="L10415" s="9"/>
      <c r="M10415" s="9"/>
      <c r="N10415" s="9"/>
    </row>
    <row r="10416" spans="12:14" x14ac:dyDescent="0.25">
      <c r="L10416" s="9"/>
      <c r="M10416" s="9"/>
      <c r="N10416" s="9"/>
    </row>
    <row r="10417" spans="12:14" x14ac:dyDescent="0.25">
      <c r="L10417" s="9"/>
      <c r="M10417" s="9"/>
      <c r="N10417" s="9"/>
    </row>
    <row r="10418" spans="12:14" x14ac:dyDescent="0.25">
      <c r="L10418" s="9"/>
      <c r="M10418" s="9"/>
      <c r="N10418" s="9"/>
    </row>
    <row r="10419" spans="12:14" x14ac:dyDescent="0.25">
      <c r="L10419" s="9"/>
      <c r="M10419" s="9"/>
      <c r="N10419" s="9"/>
    </row>
    <row r="10420" spans="12:14" x14ac:dyDescent="0.25">
      <c r="L10420" s="9"/>
      <c r="M10420" s="9"/>
      <c r="N10420" s="9"/>
    </row>
    <row r="10421" spans="12:14" x14ac:dyDescent="0.25">
      <c r="L10421" s="9"/>
      <c r="M10421" s="9"/>
      <c r="N10421" s="9"/>
    </row>
    <row r="10422" spans="12:14" x14ac:dyDescent="0.25">
      <c r="L10422" s="9"/>
      <c r="M10422" s="9"/>
      <c r="N10422" s="9"/>
    </row>
    <row r="10423" spans="12:14" x14ac:dyDescent="0.25">
      <c r="L10423" s="9"/>
      <c r="M10423" s="9"/>
      <c r="N10423" s="9"/>
    </row>
    <row r="10424" spans="12:14" x14ac:dyDescent="0.25">
      <c r="L10424" s="9"/>
      <c r="M10424" s="9"/>
      <c r="N10424" s="9"/>
    </row>
    <row r="10425" spans="12:14" x14ac:dyDescent="0.25">
      <c r="L10425" s="9"/>
      <c r="M10425" s="9"/>
      <c r="N10425" s="9"/>
    </row>
    <row r="10426" spans="12:14" x14ac:dyDescent="0.25">
      <c r="L10426" s="9"/>
      <c r="M10426" s="9"/>
      <c r="N10426" s="9"/>
    </row>
    <row r="10427" spans="12:14" x14ac:dyDescent="0.25">
      <c r="L10427" s="9"/>
      <c r="M10427" s="9"/>
      <c r="N10427" s="9"/>
    </row>
    <row r="10428" spans="12:14" x14ac:dyDescent="0.25">
      <c r="L10428" s="9"/>
      <c r="M10428" s="9"/>
      <c r="N10428" s="9"/>
    </row>
    <row r="10429" spans="12:14" x14ac:dyDescent="0.25">
      <c r="L10429" s="9"/>
      <c r="M10429" s="9"/>
      <c r="N10429" s="9"/>
    </row>
    <row r="10430" spans="12:14" x14ac:dyDescent="0.25">
      <c r="L10430" s="9"/>
      <c r="M10430" s="9"/>
      <c r="N10430" s="9"/>
    </row>
    <row r="10431" spans="12:14" x14ac:dyDescent="0.25">
      <c r="L10431" s="9"/>
      <c r="M10431" s="9"/>
      <c r="N10431" s="9"/>
    </row>
    <row r="10432" spans="12:14" x14ac:dyDescent="0.25">
      <c r="L10432" s="9"/>
      <c r="M10432" s="9"/>
      <c r="N10432" s="9"/>
    </row>
    <row r="10433" spans="12:14" x14ac:dyDescent="0.25">
      <c r="L10433" s="9"/>
      <c r="M10433" s="9"/>
      <c r="N10433" s="9"/>
    </row>
    <row r="10434" spans="12:14" x14ac:dyDescent="0.25">
      <c r="L10434" s="9"/>
      <c r="M10434" s="9"/>
      <c r="N10434" s="9"/>
    </row>
    <row r="10435" spans="12:14" x14ac:dyDescent="0.25">
      <c r="L10435" s="9"/>
      <c r="M10435" s="9"/>
      <c r="N10435" s="9"/>
    </row>
    <row r="10436" spans="12:14" x14ac:dyDescent="0.25">
      <c r="L10436" s="9"/>
      <c r="M10436" s="9"/>
      <c r="N10436" s="9"/>
    </row>
    <row r="10437" spans="12:14" x14ac:dyDescent="0.25">
      <c r="L10437" s="9"/>
      <c r="M10437" s="9"/>
      <c r="N10437" s="9"/>
    </row>
    <row r="10438" spans="12:14" x14ac:dyDescent="0.25">
      <c r="L10438" s="9"/>
      <c r="M10438" s="9"/>
      <c r="N10438" s="9"/>
    </row>
    <row r="10439" spans="12:14" x14ac:dyDescent="0.25">
      <c r="L10439" s="9"/>
      <c r="M10439" s="9"/>
      <c r="N10439" s="9"/>
    </row>
    <row r="10440" spans="12:14" x14ac:dyDescent="0.25">
      <c r="L10440" s="9"/>
      <c r="M10440" s="9"/>
      <c r="N10440" s="9"/>
    </row>
    <row r="10441" spans="12:14" x14ac:dyDescent="0.25">
      <c r="L10441" s="9"/>
      <c r="M10441" s="9"/>
      <c r="N10441" s="9"/>
    </row>
    <row r="10442" spans="12:14" x14ac:dyDescent="0.25">
      <c r="L10442" s="9"/>
      <c r="M10442" s="9"/>
      <c r="N10442" s="9"/>
    </row>
    <row r="10443" spans="12:14" x14ac:dyDescent="0.25">
      <c r="L10443" s="9"/>
      <c r="M10443" s="9"/>
      <c r="N10443" s="9"/>
    </row>
    <row r="10444" spans="12:14" x14ac:dyDescent="0.25">
      <c r="L10444" s="9"/>
      <c r="M10444" s="9"/>
      <c r="N10444" s="9"/>
    </row>
    <row r="10445" spans="12:14" x14ac:dyDescent="0.25">
      <c r="L10445" s="9"/>
      <c r="M10445" s="9"/>
      <c r="N10445" s="9"/>
    </row>
    <row r="10446" spans="12:14" x14ac:dyDescent="0.25">
      <c r="L10446" s="9"/>
      <c r="M10446" s="9"/>
      <c r="N10446" s="9"/>
    </row>
    <row r="10447" spans="12:14" x14ac:dyDescent="0.25">
      <c r="L10447" s="9"/>
      <c r="M10447" s="9"/>
      <c r="N10447" s="9"/>
    </row>
    <row r="10448" spans="12:14" x14ac:dyDescent="0.25">
      <c r="L10448" s="9"/>
      <c r="M10448" s="9"/>
      <c r="N10448" s="9"/>
    </row>
    <row r="10449" spans="12:14" x14ac:dyDescent="0.25">
      <c r="L10449" s="9"/>
      <c r="M10449" s="9"/>
      <c r="N10449" s="9"/>
    </row>
    <row r="10450" spans="12:14" x14ac:dyDescent="0.25">
      <c r="L10450" s="9"/>
      <c r="M10450" s="9"/>
      <c r="N10450" s="9"/>
    </row>
    <row r="10451" spans="12:14" x14ac:dyDescent="0.25">
      <c r="L10451" s="9"/>
      <c r="M10451" s="9"/>
      <c r="N10451" s="9"/>
    </row>
    <row r="10452" spans="12:14" x14ac:dyDescent="0.25">
      <c r="L10452" s="9"/>
      <c r="M10452" s="9"/>
      <c r="N10452" s="9"/>
    </row>
    <row r="10453" spans="12:14" x14ac:dyDescent="0.25">
      <c r="L10453" s="9"/>
      <c r="M10453" s="9"/>
      <c r="N10453" s="9"/>
    </row>
    <row r="10454" spans="12:14" x14ac:dyDescent="0.25">
      <c r="L10454" s="9"/>
      <c r="M10454" s="9"/>
      <c r="N10454" s="9"/>
    </row>
    <row r="10455" spans="12:14" x14ac:dyDescent="0.25">
      <c r="L10455" s="9"/>
      <c r="M10455" s="9"/>
      <c r="N10455" s="9"/>
    </row>
    <row r="10456" spans="12:14" x14ac:dyDescent="0.25">
      <c r="L10456" s="9"/>
      <c r="M10456" s="9"/>
      <c r="N10456" s="9"/>
    </row>
    <row r="10457" spans="12:14" x14ac:dyDescent="0.25">
      <c r="L10457" s="9"/>
      <c r="M10457" s="9"/>
      <c r="N10457" s="9"/>
    </row>
    <row r="10458" spans="12:14" x14ac:dyDescent="0.25">
      <c r="L10458" s="9"/>
      <c r="M10458" s="9"/>
      <c r="N10458" s="9"/>
    </row>
    <row r="10459" spans="12:14" x14ac:dyDescent="0.25">
      <c r="L10459" s="9"/>
      <c r="M10459" s="9"/>
      <c r="N10459" s="9"/>
    </row>
    <row r="10460" spans="12:14" x14ac:dyDescent="0.25">
      <c r="L10460" s="9"/>
      <c r="M10460" s="9"/>
      <c r="N10460" s="9"/>
    </row>
    <row r="10461" spans="12:14" x14ac:dyDescent="0.25">
      <c r="L10461" s="9"/>
      <c r="M10461" s="9"/>
      <c r="N10461" s="9"/>
    </row>
    <row r="10462" spans="12:14" x14ac:dyDescent="0.25">
      <c r="L10462" s="9"/>
      <c r="M10462" s="9"/>
      <c r="N10462" s="9"/>
    </row>
    <row r="10463" spans="12:14" x14ac:dyDescent="0.25">
      <c r="L10463" s="9"/>
      <c r="M10463" s="9"/>
      <c r="N10463" s="9"/>
    </row>
    <row r="10464" spans="12:14" x14ac:dyDescent="0.25">
      <c r="L10464" s="9"/>
      <c r="M10464" s="9"/>
      <c r="N10464" s="9"/>
    </row>
    <row r="10465" spans="12:14" x14ac:dyDescent="0.25">
      <c r="L10465" s="9"/>
      <c r="M10465" s="9"/>
      <c r="N10465" s="9"/>
    </row>
    <row r="10466" spans="12:14" x14ac:dyDescent="0.25">
      <c r="L10466" s="9"/>
      <c r="M10466" s="9"/>
      <c r="N10466" s="9"/>
    </row>
    <row r="10467" spans="12:14" x14ac:dyDescent="0.25">
      <c r="L10467" s="9"/>
      <c r="M10467" s="9"/>
      <c r="N10467" s="9"/>
    </row>
    <row r="10468" spans="12:14" x14ac:dyDescent="0.25">
      <c r="L10468" s="9"/>
      <c r="M10468" s="9"/>
      <c r="N10468" s="9"/>
    </row>
    <row r="10469" spans="12:14" x14ac:dyDescent="0.25">
      <c r="L10469" s="9"/>
      <c r="M10469" s="9"/>
      <c r="N10469" s="9"/>
    </row>
    <row r="10470" spans="12:14" x14ac:dyDescent="0.25">
      <c r="L10470" s="9"/>
      <c r="M10470" s="9"/>
      <c r="N10470" s="9"/>
    </row>
    <row r="10471" spans="12:14" x14ac:dyDescent="0.25">
      <c r="L10471" s="9"/>
      <c r="M10471" s="9"/>
      <c r="N10471" s="9"/>
    </row>
    <row r="10472" spans="12:14" x14ac:dyDescent="0.25">
      <c r="L10472" s="9"/>
      <c r="M10472" s="9"/>
      <c r="N10472" s="9"/>
    </row>
    <row r="10473" spans="12:14" x14ac:dyDescent="0.25">
      <c r="L10473" s="9"/>
      <c r="M10473" s="9"/>
      <c r="N10473" s="9"/>
    </row>
    <row r="10474" spans="12:14" x14ac:dyDescent="0.25">
      <c r="L10474" s="9"/>
      <c r="M10474" s="9"/>
      <c r="N10474" s="9"/>
    </row>
    <row r="10475" spans="12:14" x14ac:dyDescent="0.25">
      <c r="L10475" s="9"/>
      <c r="M10475" s="9"/>
      <c r="N10475" s="9"/>
    </row>
    <row r="10476" spans="12:14" x14ac:dyDescent="0.25">
      <c r="L10476" s="9"/>
      <c r="M10476" s="9"/>
      <c r="N10476" s="9"/>
    </row>
    <row r="10477" spans="12:14" x14ac:dyDescent="0.25">
      <c r="L10477" s="9"/>
      <c r="M10477" s="9"/>
      <c r="N10477" s="9"/>
    </row>
    <row r="10478" spans="12:14" x14ac:dyDescent="0.25">
      <c r="L10478" s="9"/>
      <c r="M10478" s="9"/>
      <c r="N10478" s="9"/>
    </row>
    <row r="10479" spans="12:14" x14ac:dyDescent="0.25">
      <c r="L10479" s="9"/>
      <c r="M10479" s="9"/>
      <c r="N10479" s="9"/>
    </row>
    <row r="10480" spans="12:14" x14ac:dyDescent="0.25">
      <c r="L10480" s="9"/>
      <c r="M10480" s="9"/>
      <c r="N10480" s="9"/>
    </row>
    <row r="10481" spans="12:14" x14ac:dyDescent="0.25">
      <c r="L10481" s="9"/>
      <c r="M10481" s="9"/>
      <c r="N10481" s="9"/>
    </row>
    <row r="10482" spans="12:14" x14ac:dyDescent="0.25">
      <c r="L10482" s="9"/>
      <c r="M10482" s="9"/>
      <c r="N10482" s="9"/>
    </row>
    <row r="10483" spans="12:14" x14ac:dyDescent="0.25">
      <c r="L10483" s="9"/>
      <c r="M10483" s="9"/>
      <c r="N10483" s="9"/>
    </row>
    <row r="10484" spans="12:14" x14ac:dyDescent="0.25">
      <c r="L10484" s="9"/>
      <c r="M10484" s="9"/>
      <c r="N10484" s="9"/>
    </row>
    <row r="10485" spans="12:14" x14ac:dyDescent="0.25">
      <c r="L10485" s="9"/>
      <c r="M10485" s="9"/>
      <c r="N10485" s="9"/>
    </row>
    <row r="10486" spans="12:14" x14ac:dyDescent="0.25">
      <c r="L10486" s="9"/>
      <c r="M10486" s="9"/>
      <c r="N10486" s="9"/>
    </row>
    <row r="10487" spans="12:14" x14ac:dyDescent="0.25">
      <c r="L10487" s="9"/>
      <c r="M10487" s="9"/>
      <c r="N10487" s="9"/>
    </row>
    <row r="10488" spans="12:14" x14ac:dyDescent="0.25">
      <c r="L10488" s="9"/>
      <c r="M10488" s="9"/>
      <c r="N10488" s="9"/>
    </row>
    <row r="10489" spans="12:14" x14ac:dyDescent="0.25">
      <c r="L10489" s="9"/>
      <c r="M10489" s="9"/>
      <c r="N10489" s="9"/>
    </row>
    <row r="10490" spans="12:14" x14ac:dyDescent="0.25">
      <c r="L10490" s="9"/>
      <c r="M10490" s="9"/>
      <c r="N10490" s="9"/>
    </row>
    <row r="10491" spans="12:14" x14ac:dyDescent="0.25">
      <c r="L10491" s="9"/>
      <c r="M10491" s="9"/>
      <c r="N10491" s="9"/>
    </row>
    <row r="10492" spans="12:14" x14ac:dyDescent="0.25">
      <c r="L10492" s="9"/>
      <c r="M10492" s="9"/>
      <c r="N10492" s="9"/>
    </row>
    <row r="10493" spans="12:14" x14ac:dyDescent="0.25">
      <c r="L10493" s="9"/>
      <c r="M10493" s="9"/>
      <c r="N10493" s="9"/>
    </row>
    <row r="10494" spans="12:14" x14ac:dyDescent="0.25">
      <c r="L10494" s="9"/>
      <c r="M10494" s="9"/>
      <c r="N10494" s="9"/>
    </row>
    <row r="10495" spans="12:14" x14ac:dyDescent="0.25">
      <c r="L10495" s="9"/>
      <c r="M10495" s="9"/>
      <c r="N10495" s="9"/>
    </row>
    <row r="10496" spans="12:14" x14ac:dyDescent="0.25">
      <c r="L10496" s="9"/>
      <c r="M10496" s="9"/>
      <c r="N10496" s="9"/>
    </row>
    <row r="10497" spans="12:14" x14ac:dyDescent="0.25">
      <c r="L10497" s="9"/>
      <c r="M10497" s="9"/>
      <c r="N10497" s="9"/>
    </row>
    <row r="10498" spans="12:14" x14ac:dyDescent="0.25">
      <c r="L10498" s="9"/>
      <c r="M10498" s="9"/>
      <c r="N10498" s="9"/>
    </row>
    <row r="10499" spans="12:14" x14ac:dyDescent="0.25">
      <c r="L10499" s="9"/>
      <c r="M10499" s="9"/>
      <c r="N10499" s="9"/>
    </row>
    <row r="10500" spans="12:14" x14ac:dyDescent="0.25">
      <c r="L10500" s="9"/>
      <c r="M10500" s="9"/>
      <c r="N10500" s="9"/>
    </row>
    <row r="10501" spans="12:14" x14ac:dyDescent="0.25">
      <c r="L10501" s="9"/>
      <c r="M10501" s="9"/>
      <c r="N10501" s="9"/>
    </row>
    <row r="10502" spans="12:14" x14ac:dyDescent="0.25">
      <c r="L10502" s="9"/>
      <c r="M10502" s="9"/>
      <c r="N10502" s="9"/>
    </row>
    <row r="10503" spans="12:14" x14ac:dyDescent="0.25">
      <c r="L10503" s="9"/>
      <c r="M10503" s="9"/>
      <c r="N10503" s="9"/>
    </row>
    <row r="10504" spans="12:14" x14ac:dyDescent="0.25">
      <c r="L10504" s="9"/>
      <c r="M10504" s="9"/>
      <c r="N10504" s="9"/>
    </row>
    <row r="10505" spans="12:14" x14ac:dyDescent="0.25">
      <c r="L10505" s="9"/>
      <c r="M10505" s="9"/>
      <c r="N10505" s="9"/>
    </row>
    <row r="10506" spans="12:14" x14ac:dyDescent="0.25">
      <c r="L10506" s="9"/>
      <c r="M10506" s="9"/>
      <c r="N10506" s="9"/>
    </row>
    <row r="10507" spans="12:14" x14ac:dyDescent="0.25">
      <c r="L10507" s="9"/>
      <c r="M10507" s="9"/>
      <c r="N10507" s="9"/>
    </row>
    <row r="10508" spans="12:14" x14ac:dyDescent="0.25">
      <c r="L10508" s="9"/>
      <c r="M10508" s="9"/>
      <c r="N10508" s="9"/>
    </row>
    <row r="10509" spans="12:14" x14ac:dyDescent="0.25">
      <c r="L10509" s="9"/>
      <c r="M10509" s="9"/>
      <c r="N10509" s="9"/>
    </row>
    <row r="10510" spans="12:14" x14ac:dyDescent="0.25">
      <c r="L10510" s="9"/>
      <c r="M10510" s="9"/>
      <c r="N10510" s="9"/>
    </row>
    <row r="10511" spans="12:14" x14ac:dyDescent="0.25">
      <c r="L10511" s="9"/>
      <c r="M10511" s="9"/>
      <c r="N10511" s="9"/>
    </row>
    <row r="10512" spans="12:14" x14ac:dyDescent="0.25">
      <c r="L10512" s="9"/>
      <c r="M10512" s="9"/>
      <c r="N10512" s="9"/>
    </row>
    <row r="10513" spans="12:14" x14ac:dyDescent="0.25">
      <c r="L10513" s="9"/>
      <c r="M10513" s="9"/>
      <c r="N10513" s="9"/>
    </row>
    <row r="10514" spans="12:14" x14ac:dyDescent="0.25">
      <c r="L10514" s="9"/>
      <c r="M10514" s="9"/>
      <c r="N10514" s="9"/>
    </row>
    <row r="10515" spans="12:14" x14ac:dyDescent="0.25">
      <c r="L10515" s="9"/>
      <c r="M10515" s="9"/>
      <c r="N10515" s="9"/>
    </row>
    <row r="10516" spans="12:14" x14ac:dyDescent="0.25">
      <c r="L10516" s="9"/>
      <c r="M10516" s="9"/>
      <c r="N10516" s="9"/>
    </row>
    <row r="10517" spans="12:14" x14ac:dyDescent="0.25">
      <c r="L10517" s="9"/>
      <c r="M10517" s="9"/>
      <c r="N10517" s="9"/>
    </row>
    <row r="10518" spans="12:14" x14ac:dyDescent="0.25">
      <c r="L10518" s="9"/>
      <c r="M10518" s="9"/>
      <c r="N10518" s="9"/>
    </row>
    <row r="10519" spans="12:14" x14ac:dyDescent="0.25">
      <c r="L10519" s="9"/>
      <c r="M10519" s="9"/>
      <c r="N10519" s="9"/>
    </row>
    <row r="10520" spans="12:14" x14ac:dyDescent="0.25">
      <c r="L10520" s="9"/>
      <c r="M10520" s="9"/>
      <c r="N10520" s="9"/>
    </row>
    <row r="10521" spans="12:14" x14ac:dyDescent="0.25">
      <c r="L10521" s="9"/>
      <c r="M10521" s="9"/>
      <c r="N10521" s="9"/>
    </row>
    <row r="10522" spans="12:14" x14ac:dyDescent="0.25">
      <c r="L10522" s="9"/>
      <c r="M10522" s="9"/>
      <c r="N10522" s="9"/>
    </row>
    <row r="10523" spans="12:14" x14ac:dyDescent="0.25">
      <c r="L10523" s="9"/>
      <c r="M10523" s="9"/>
      <c r="N10523" s="9"/>
    </row>
    <row r="10524" spans="12:14" x14ac:dyDescent="0.25">
      <c r="L10524" s="9"/>
      <c r="M10524" s="9"/>
      <c r="N10524" s="9"/>
    </row>
    <row r="10525" spans="12:14" x14ac:dyDescent="0.25">
      <c r="L10525" s="9"/>
      <c r="M10525" s="9"/>
      <c r="N10525" s="9"/>
    </row>
    <row r="10526" spans="12:14" x14ac:dyDescent="0.25">
      <c r="L10526" s="9"/>
      <c r="M10526" s="9"/>
      <c r="N10526" s="9"/>
    </row>
    <row r="10527" spans="12:14" x14ac:dyDescent="0.25">
      <c r="L10527" s="9"/>
      <c r="M10527" s="9"/>
      <c r="N10527" s="9"/>
    </row>
    <row r="10528" spans="12:14" x14ac:dyDescent="0.25">
      <c r="L10528" s="9"/>
      <c r="M10528" s="9"/>
      <c r="N10528" s="9"/>
    </row>
    <row r="10529" spans="12:14" x14ac:dyDescent="0.25">
      <c r="L10529" s="9"/>
      <c r="M10529" s="9"/>
      <c r="N10529" s="9"/>
    </row>
    <row r="10530" spans="12:14" x14ac:dyDescent="0.25">
      <c r="L10530" s="9"/>
      <c r="M10530" s="9"/>
      <c r="N10530" s="9"/>
    </row>
    <row r="10531" spans="12:14" x14ac:dyDescent="0.25">
      <c r="L10531" s="9"/>
      <c r="M10531" s="9"/>
      <c r="N10531" s="9"/>
    </row>
    <row r="10532" spans="12:14" x14ac:dyDescent="0.25">
      <c r="L10532" s="9"/>
      <c r="M10532" s="9"/>
      <c r="N10532" s="9"/>
    </row>
    <row r="10533" spans="12:14" x14ac:dyDescent="0.25">
      <c r="L10533" s="9"/>
      <c r="M10533" s="9"/>
      <c r="N10533" s="9"/>
    </row>
    <row r="10534" spans="12:14" x14ac:dyDescent="0.25">
      <c r="L10534" s="9"/>
      <c r="M10534" s="9"/>
      <c r="N10534" s="9"/>
    </row>
    <row r="10535" spans="12:14" x14ac:dyDescent="0.25">
      <c r="L10535" s="9"/>
      <c r="M10535" s="9"/>
      <c r="N10535" s="9"/>
    </row>
    <row r="10536" spans="12:14" x14ac:dyDescent="0.25">
      <c r="L10536" s="9"/>
      <c r="M10536" s="9"/>
      <c r="N10536" s="9"/>
    </row>
    <row r="10537" spans="12:14" x14ac:dyDescent="0.25">
      <c r="L10537" s="9"/>
      <c r="M10537" s="9"/>
      <c r="N10537" s="9"/>
    </row>
    <row r="10538" spans="12:14" x14ac:dyDescent="0.25">
      <c r="L10538" s="9"/>
      <c r="M10538" s="9"/>
      <c r="N10538" s="9"/>
    </row>
    <row r="10539" spans="12:14" x14ac:dyDescent="0.25">
      <c r="L10539" s="9"/>
      <c r="M10539" s="9"/>
      <c r="N10539" s="9"/>
    </row>
    <row r="10540" spans="12:14" x14ac:dyDescent="0.25">
      <c r="L10540" s="9"/>
      <c r="M10540" s="9"/>
      <c r="N10540" s="9"/>
    </row>
    <row r="10541" spans="12:14" x14ac:dyDescent="0.25">
      <c r="L10541" s="9"/>
      <c r="M10541" s="9"/>
      <c r="N10541" s="9"/>
    </row>
    <row r="10542" spans="12:14" x14ac:dyDescent="0.25">
      <c r="L10542" s="9"/>
      <c r="M10542" s="9"/>
      <c r="N10542" s="9"/>
    </row>
    <row r="10543" spans="12:14" x14ac:dyDescent="0.25">
      <c r="L10543" s="9"/>
      <c r="M10543" s="9"/>
      <c r="N10543" s="9"/>
    </row>
    <row r="10544" spans="12:14" x14ac:dyDescent="0.25">
      <c r="L10544" s="9"/>
      <c r="M10544" s="9"/>
      <c r="N10544" s="9"/>
    </row>
    <row r="10545" spans="12:14" x14ac:dyDescent="0.25">
      <c r="L10545" s="9"/>
      <c r="M10545" s="9"/>
      <c r="N10545" s="9"/>
    </row>
    <row r="10546" spans="12:14" x14ac:dyDescent="0.25">
      <c r="L10546" s="9"/>
      <c r="M10546" s="9"/>
      <c r="N10546" s="9"/>
    </row>
    <row r="10547" spans="12:14" x14ac:dyDescent="0.25">
      <c r="L10547" s="9"/>
      <c r="M10547" s="9"/>
      <c r="N10547" s="9"/>
    </row>
    <row r="10548" spans="12:14" x14ac:dyDescent="0.25">
      <c r="L10548" s="9"/>
      <c r="M10548" s="9"/>
      <c r="N10548" s="9"/>
    </row>
    <row r="10549" spans="12:14" x14ac:dyDescent="0.25">
      <c r="L10549" s="9"/>
      <c r="M10549" s="9"/>
      <c r="N10549" s="9"/>
    </row>
    <row r="10550" spans="12:14" x14ac:dyDescent="0.25">
      <c r="L10550" s="9"/>
      <c r="M10550" s="9"/>
      <c r="N10550" s="9"/>
    </row>
    <row r="10551" spans="12:14" x14ac:dyDescent="0.25">
      <c r="L10551" s="9"/>
      <c r="M10551" s="9"/>
      <c r="N10551" s="9"/>
    </row>
    <row r="10552" spans="12:14" x14ac:dyDescent="0.25">
      <c r="L10552" s="9"/>
      <c r="M10552" s="9"/>
      <c r="N10552" s="9"/>
    </row>
    <row r="10553" spans="12:14" x14ac:dyDescent="0.25">
      <c r="L10553" s="9"/>
      <c r="M10553" s="9"/>
      <c r="N10553" s="9"/>
    </row>
    <row r="10554" spans="12:14" x14ac:dyDescent="0.25">
      <c r="L10554" s="9"/>
      <c r="M10554" s="9"/>
      <c r="N10554" s="9"/>
    </row>
    <row r="10555" spans="12:14" x14ac:dyDescent="0.25">
      <c r="L10555" s="9"/>
      <c r="M10555" s="9"/>
      <c r="N10555" s="9"/>
    </row>
    <row r="10556" spans="12:14" x14ac:dyDescent="0.25">
      <c r="L10556" s="9"/>
      <c r="M10556" s="9"/>
      <c r="N10556" s="9"/>
    </row>
    <row r="10557" spans="12:14" x14ac:dyDescent="0.25">
      <c r="L10557" s="9"/>
      <c r="M10557" s="9"/>
      <c r="N10557" s="9"/>
    </row>
    <row r="10558" spans="12:14" x14ac:dyDescent="0.25">
      <c r="L10558" s="9"/>
      <c r="M10558" s="9"/>
      <c r="N10558" s="9"/>
    </row>
    <row r="10559" spans="12:14" x14ac:dyDescent="0.25">
      <c r="L10559" s="9"/>
      <c r="M10559" s="9"/>
      <c r="N10559" s="9"/>
    </row>
    <row r="10560" spans="12:14" x14ac:dyDescent="0.25">
      <c r="L10560" s="9"/>
      <c r="M10560" s="9"/>
      <c r="N10560" s="9"/>
    </row>
    <row r="10561" spans="12:14" x14ac:dyDescent="0.25">
      <c r="L10561" s="9"/>
      <c r="M10561" s="9"/>
      <c r="N10561" s="9"/>
    </row>
    <row r="10562" spans="12:14" x14ac:dyDescent="0.25">
      <c r="L10562" s="9"/>
      <c r="M10562" s="9"/>
      <c r="N10562" s="9"/>
    </row>
    <row r="10563" spans="12:14" x14ac:dyDescent="0.25">
      <c r="L10563" s="9"/>
      <c r="M10563" s="9"/>
      <c r="N10563" s="9"/>
    </row>
    <row r="10564" spans="12:14" x14ac:dyDescent="0.25">
      <c r="L10564" s="9"/>
      <c r="M10564" s="9"/>
      <c r="N10564" s="9"/>
    </row>
    <row r="10565" spans="12:14" x14ac:dyDescent="0.25">
      <c r="L10565" s="9"/>
      <c r="M10565" s="9"/>
      <c r="N10565" s="9"/>
    </row>
    <row r="10566" spans="12:14" x14ac:dyDescent="0.25">
      <c r="L10566" s="9"/>
      <c r="M10566" s="9"/>
      <c r="N10566" s="9"/>
    </row>
    <row r="10567" spans="12:14" x14ac:dyDescent="0.25">
      <c r="L10567" s="9"/>
      <c r="M10567" s="9"/>
      <c r="N10567" s="9"/>
    </row>
    <row r="10568" spans="12:14" x14ac:dyDescent="0.25">
      <c r="L10568" s="9"/>
      <c r="M10568" s="9"/>
      <c r="N10568" s="9"/>
    </row>
    <row r="10569" spans="12:14" x14ac:dyDescent="0.25">
      <c r="L10569" s="9"/>
      <c r="M10569" s="9"/>
      <c r="N10569" s="9"/>
    </row>
    <row r="10570" spans="12:14" x14ac:dyDescent="0.25">
      <c r="L10570" s="9"/>
      <c r="M10570" s="9"/>
      <c r="N10570" s="9"/>
    </row>
    <row r="10571" spans="12:14" x14ac:dyDescent="0.25">
      <c r="L10571" s="9"/>
      <c r="M10571" s="9"/>
      <c r="N10571" s="9"/>
    </row>
    <row r="10572" spans="12:14" x14ac:dyDescent="0.25">
      <c r="L10572" s="9"/>
      <c r="M10572" s="9"/>
      <c r="N10572" s="9"/>
    </row>
    <row r="10573" spans="12:14" x14ac:dyDescent="0.25">
      <c r="L10573" s="9"/>
      <c r="M10573" s="9"/>
      <c r="N10573" s="9"/>
    </row>
    <row r="10574" spans="12:14" x14ac:dyDescent="0.25">
      <c r="L10574" s="9"/>
      <c r="M10574" s="9"/>
      <c r="N10574" s="9"/>
    </row>
    <row r="10575" spans="12:14" x14ac:dyDescent="0.25">
      <c r="L10575" s="9"/>
      <c r="M10575" s="9"/>
      <c r="N10575" s="9"/>
    </row>
    <row r="10576" spans="12:14" x14ac:dyDescent="0.25">
      <c r="L10576" s="9"/>
      <c r="M10576" s="9"/>
      <c r="N10576" s="9"/>
    </row>
    <row r="10577" spans="12:14" x14ac:dyDescent="0.25">
      <c r="L10577" s="9"/>
      <c r="M10577" s="9"/>
      <c r="N10577" s="9"/>
    </row>
    <row r="10578" spans="12:14" x14ac:dyDescent="0.25">
      <c r="L10578" s="9"/>
      <c r="M10578" s="9"/>
      <c r="N10578" s="9"/>
    </row>
    <row r="10579" spans="12:14" x14ac:dyDescent="0.25">
      <c r="L10579" s="9"/>
      <c r="M10579" s="9"/>
      <c r="N10579" s="9"/>
    </row>
    <row r="10580" spans="12:14" x14ac:dyDescent="0.25">
      <c r="L10580" s="9"/>
      <c r="M10580" s="9"/>
      <c r="N10580" s="9"/>
    </row>
    <row r="10581" spans="12:14" x14ac:dyDescent="0.25">
      <c r="L10581" s="9"/>
      <c r="M10581" s="9"/>
      <c r="N10581" s="9"/>
    </row>
    <row r="10582" spans="12:14" x14ac:dyDescent="0.25">
      <c r="L10582" s="9"/>
      <c r="M10582" s="9"/>
      <c r="N10582" s="9"/>
    </row>
    <row r="10583" spans="12:14" x14ac:dyDescent="0.25">
      <c r="L10583" s="9"/>
      <c r="M10583" s="9"/>
      <c r="N10583" s="9"/>
    </row>
    <row r="10584" spans="12:14" x14ac:dyDescent="0.25">
      <c r="L10584" s="9"/>
      <c r="M10584" s="9"/>
      <c r="N10584" s="9"/>
    </row>
    <row r="10585" spans="12:14" x14ac:dyDescent="0.25">
      <c r="L10585" s="9"/>
      <c r="M10585" s="9"/>
      <c r="N10585" s="9"/>
    </row>
    <row r="10586" spans="12:14" x14ac:dyDescent="0.25">
      <c r="L10586" s="9"/>
      <c r="M10586" s="9"/>
      <c r="N10586" s="9"/>
    </row>
    <row r="10587" spans="12:14" x14ac:dyDescent="0.25">
      <c r="L10587" s="9"/>
      <c r="M10587" s="9"/>
      <c r="N10587" s="9"/>
    </row>
    <row r="10588" spans="12:14" x14ac:dyDescent="0.25">
      <c r="L10588" s="9"/>
      <c r="M10588" s="9"/>
      <c r="N10588" s="9"/>
    </row>
    <row r="10589" spans="12:14" x14ac:dyDescent="0.25">
      <c r="L10589" s="9"/>
      <c r="M10589" s="9"/>
      <c r="N10589" s="9"/>
    </row>
    <row r="10590" spans="12:14" x14ac:dyDescent="0.25">
      <c r="L10590" s="9"/>
      <c r="M10590" s="9"/>
      <c r="N10590" s="9"/>
    </row>
    <row r="10591" spans="12:14" x14ac:dyDescent="0.25">
      <c r="L10591" s="9"/>
      <c r="M10591" s="9"/>
      <c r="N10591" s="9"/>
    </row>
    <row r="10592" spans="12:14" x14ac:dyDescent="0.25">
      <c r="L10592" s="9"/>
      <c r="M10592" s="9"/>
      <c r="N10592" s="9"/>
    </row>
    <row r="10593" spans="12:14" x14ac:dyDescent="0.25">
      <c r="L10593" s="9"/>
      <c r="M10593" s="9"/>
      <c r="N10593" s="9"/>
    </row>
    <row r="10594" spans="12:14" x14ac:dyDescent="0.25">
      <c r="L10594" s="9"/>
      <c r="M10594" s="9"/>
      <c r="N10594" s="9"/>
    </row>
    <row r="10595" spans="12:14" x14ac:dyDescent="0.25">
      <c r="L10595" s="9"/>
      <c r="M10595" s="9"/>
      <c r="N10595" s="9"/>
    </row>
    <row r="10596" spans="12:14" x14ac:dyDescent="0.25">
      <c r="L10596" s="9"/>
      <c r="M10596" s="9"/>
      <c r="N10596" s="9"/>
    </row>
    <row r="10597" spans="12:14" x14ac:dyDescent="0.25">
      <c r="L10597" s="9"/>
      <c r="M10597" s="9"/>
      <c r="N10597" s="9"/>
    </row>
    <row r="10598" spans="12:14" x14ac:dyDescent="0.25">
      <c r="L10598" s="9"/>
      <c r="M10598" s="9"/>
      <c r="N10598" s="9"/>
    </row>
    <row r="10599" spans="12:14" x14ac:dyDescent="0.25">
      <c r="L10599" s="9"/>
      <c r="M10599" s="9"/>
      <c r="N10599" s="9"/>
    </row>
    <row r="10600" spans="12:14" x14ac:dyDescent="0.25">
      <c r="L10600" s="9"/>
      <c r="M10600" s="9"/>
      <c r="N10600" s="9"/>
    </row>
    <row r="10601" spans="12:14" x14ac:dyDescent="0.25">
      <c r="L10601" s="9"/>
      <c r="M10601" s="9"/>
      <c r="N10601" s="9"/>
    </row>
    <row r="10602" spans="12:14" x14ac:dyDescent="0.25">
      <c r="L10602" s="9"/>
      <c r="M10602" s="9"/>
      <c r="N10602" s="9"/>
    </row>
    <row r="10603" spans="12:14" x14ac:dyDescent="0.25">
      <c r="L10603" s="9"/>
      <c r="M10603" s="9"/>
      <c r="N10603" s="9"/>
    </row>
    <row r="10604" spans="12:14" x14ac:dyDescent="0.25">
      <c r="L10604" s="9"/>
      <c r="M10604" s="9"/>
      <c r="N10604" s="9"/>
    </row>
    <row r="10605" spans="12:14" x14ac:dyDescent="0.25">
      <c r="L10605" s="9"/>
      <c r="M10605" s="9"/>
      <c r="N10605" s="9"/>
    </row>
    <row r="10606" spans="12:14" x14ac:dyDescent="0.25">
      <c r="L10606" s="9"/>
      <c r="M10606" s="9"/>
      <c r="N10606" s="9"/>
    </row>
    <row r="10607" spans="12:14" x14ac:dyDescent="0.25">
      <c r="L10607" s="9"/>
      <c r="M10607" s="9"/>
      <c r="N10607" s="9"/>
    </row>
    <row r="10608" spans="12:14" x14ac:dyDescent="0.25">
      <c r="L10608" s="9"/>
      <c r="M10608" s="9"/>
      <c r="N10608" s="9"/>
    </row>
    <row r="10609" spans="12:14" x14ac:dyDescent="0.25">
      <c r="L10609" s="9"/>
      <c r="M10609" s="9"/>
      <c r="N10609" s="9"/>
    </row>
    <row r="10610" spans="12:14" x14ac:dyDescent="0.25">
      <c r="L10610" s="9"/>
      <c r="M10610" s="9"/>
      <c r="N10610" s="9"/>
    </row>
    <row r="10611" spans="12:14" x14ac:dyDescent="0.25">
      <c r="L10611" s="9"/>
      <c r="M10611" s="9"/>
      <c r="N10611" s="9"/>
    </row>
    <row r="10612" spans="12:14" x14ac:dyDescent="0.25">
      <c r="L10612" s="9"/>
      <c r="M10612" s="9"/>
      <c r="N10612" s="9"/>
    </row>
    <row r="10613" spans="12:14" x14ac:dyDescent="0.25">
      <c r="L10613" s="9"/>
      <c r="M10613" s="9"/>
      <c r="N10613" s="9"/>
    </row>
    <row r="10614" spans="12:14" x14ac:dyDescent="0.25">
      <c r="L10614" s="9"/>
      <c r="M10614" s="9"/>
      <c r="N10614" s="9"/>
    </row>
    <row r="10615" spans="12:14" x14ac:dyDescent="0.25">
      <c r="L10615" s="9"/>
      <c r="M10615" s="9"/>
      <c r="N10615" s="9"/>
    </row>
    <row r="10616" spans="12:14" x14ac:dyDescent="0.25">
      <c r="L10616" s="9"/>
      <c r="M10616" s="9"/>
      <c r="N10616" s="9"/>
    </row>
    <row r="10617" spans="12:14" x14ac:dyDescent="0.25">
      <c r="L10617" s="9"/>
      <c r="M10617" s="9"/>
      <c r="N10617" s="9"/>
    </row>
    <row r="10618" spans="12:14" x14ac:dyDescent="0.25">
      <c r="L10618" s="9"/>
      <c r="M10618" s="9"/>
      <c r="N10618" s="9"/>
    </row>
    <row r="10619" spans="12:14" x14ac:dyDescent="0.25">
      <c r="L10619" s="9"/>
      <c r="M10619" s="9"/>
      <c r="N10619" s="9"/>
    </row>
    <row r="10620" spans="12:14" x14ac:dyDescent="0.25">
      <c r="L10620" s="9"/>
      <c r="M10620" s="9"/>
      <c r="N10620" s="9"/>
    </row>
    <row r="10621" spans="12:14" x14ac:dyDescent="0.25">
      <c r="L10621" s="9"/>
      <c r="M10621" s="9"/>
      <c r="N10621" s="9"/>
    </row>
    <row r="10622" spans="12:14" x14ac:dyDescent="0.25">
      <c r="L10622" s="9"/>
      <c r="M10622" s="9"/>
      <c r="N10622" s="9"/>
    </row>
    <row r="10623" spans="12:14" x14ac:dyDescent="0.25">
      <c r="L10623" s="9"/>
      <c r="M10623" s="9"/>
      <c r="N10623" s="9"/>
    </row>
    <row r="10624" spans="12:14" x14ac:dyDescent="0.25">
      <c r="L10624" s="9"/>
      <c r="M10624" s="9"/>
      <c r="N10624" s="9"/>
    </row>
    <row r="10625" spans="12:14" x14ac:dyDescent="0.25">
      <c r="L10625" s="9"/>
      <c r="M10625" s="9"/>
      <c r="N10625" s="9"/>
    </row>
    <row r="10626" spans="12:14" x14ac:dyDescent="0.25">
      <c r="L10626" s="9"/>
      <c r="M10626" s="9"/>
      <c r="N10626" s="9"/>
    </row>
    <row r="10627" spans="12:14" x14ac:dyDescent="0.25">
      <c r="L10627" s="9"/>
      <c r="M10627" s="9"/>
      <c r="N10627" s="9"/>
    </row>
    <row r="10628" spans="12:14" x14ac:dyDescent="0.25">
      <c r="L10628" s="9"/>
      <c r="M10628" s="9"/>
      <c r="N10628" s="9"/>
    </row>
    <row r="10629" spans="12:14" x14ac:dyDescent="0.25">
      <c r="L10629" s="9"/>
      <c r="M10629" s="9"/>
      <c r="N10629" s="9"/>
    </row>
    <row r="10630" spans="12:14" x14ac:dyDescent="0.25">
      <c r="L10630" s="9"/>
      <c r="M10630" s="9"/>
      <c r="N10630" s="9"/>
    </row>
    <row r="10631" spans="12:14" x14ac:dyDescent="0.25">
      <c r="L10631" s="9"/>
      <c r="M10631" s="9"/>
      <c r="N10631" s="9"/>
    </row>
    <row r="10632" spans="12:14" x14ac:dyDescent="0.25">
      <c r="L10632" s="9"/>
      <c r="M10632" s="9"/>
      <c r="N10632" s="9"/>
    </row>
    <row r="10633" spans="12:14" x14ac:dyDescent="0.25">
      <c r="L10633" s="9"/>
      <c r="M10633" s="9"/>
      <c r="N10633" s="9"/>
    </row>
    <row r="10634" spans="12:14" x14ac:dyDescent="0.25">
      <c r="L10634" s="9"/>
      <c r="M10634" s="9"/>
      <c r="N10634" s="9"/>
    </row>
    <row r="10635" spans="12:14" x14ac:dyDescent="0.25">
      <c r="L10635" s="9"/>
      <c r="M10635" s="9"/>
      <c r="N10635" s="9"/>
    </row>
    <row r="10636" spans="12:14" x14ac:dyDescent="0.25">
      <c r="L10636" s="9"/>
      <c r="M10636" s="9"/>
      <c r="N10636" s="9"/>
    </row>
    <row r="10637" spans="12:14" x14ac:dyDescent="0.25">
      <c r="L10637" s="9"/>
      <c r="M10637" s="9"/>
      <c r="N10637" s="9"/>
    </row>
    <row r="10638" spans="12:14" x14ac:dyDescent="0.25">
      <c r="L10638" s="9"/>
      <c r="M10638" s="9"/>
      <c r="N10638" s="9"/>
    </row>
    <row r="10639" spans="12:14" x14ac:dyDescent="0.25">
      <c r="L10639" s="9"/>
      <c r="M10639" s="9"/>
      <c r="N10639" s="9"/>
    </row>
    <row r="10640" spans="12:14" x14ac:dyDescent="0.25">
      <c r="L10640" s="9"/>
      <c r="M10640" s="9"/>
      <c r="N10640" s="9"/>
    </row>
    <row r="10641" spans="12:14" x14ac:dyDescent="0.25">
      <c r="L10641" s="9"/>
      <c r="M10641" s="9"/>
      <c r="N10641" s="9"/>
    </row>
    <row r="10642" spans="12:14" x14ac:dyDescent="0.25">
      <c r="L10642" s="9"/>
      <c r="M10642" s="9"/>
      <c r="N10642" s="9"/>
    </row>
    <row r="10643" spans="12:14" x14ac:dyDescent="0.25">
      <c r="L10643" s="9"/>
      <c r="M10643" s="9"/>
      <c r="N10643" s="9"/>
    </row>
    <row r="10644" spans="12:14" x14ac:dyDescent="0.25">
      <c r="L10644" s="9"/>
      <c r="M10644" s="9"/>
      <c r="N10644" s="9"/>
    </row>
    <row r="10645" spans="12:14" x14ac:dyDescent="0.25">
      <c r="L10645" s="9"/>
      <c r="M10645" s="9"/>
      <c r="N10645" s="9"/>
    </row>
    <row r="10646" spans="12:14" x14ac:dyDescent="0.25">
      <c r="L10646" s="9"/>
      <c r="M10646" s="9"/>
      <c r="N10646" s="9"/>
    </row>
    <row r="10647" spans="12:14" x14ac:dyDescent="0.25">
      <c r="L10647" s="9"/>
      <c r="M10647" s="9"/>
      <c r="N10647" s="9"/>
    </row>
    <row r="10648" spans="12:14" x14ac:dyDescent="0.25">
      <c r="L10648" s="9"/>
      <c r="M10648" s="9"/>
      <c r="N10648" s="9"/>
    </row>
    <row r="10649" spans="12:14" x14ac:dyDescent="0.25">
      <c r="L10649" s="9"/>
      <c r="M10649" s="9"/>
      <c r="N10649" s="9"/>
    </row>
    <row r="10650" spans="12:14" x14ac:dyDescent="0.25">
      <c r="L10650" s="9"/>
      <c r="M10650" s="9"/>
      <c r="N10650" s="9"/>
    </row>
    <row r="10651" spans="12:14" x14ac:dyDescent="0.25">
      <c r="L10651" s="9"/>
      <c r="M10651" s="9"/>
      <c r="N10651" s="9"/>
    </row>
    <row r="10652" spans="12:14" x14ac:dyDescent="0.25">
      <c r="L10652" s="9"/>
      <c r="M10652" s="9"/>
      <c r="N10652" s="9"/>
    </row>
    <row r="10653" spans="12:14" x14ac:dyDescent="0.25">
      <c r="L10653" s="9"/>
      <c r="M10653" s="9"/>
      <c r="N10653" s="9"/>
    </row>
    <row r="10654" spans="12:14" x14ac:dyDescent="0.25">
      <c r="L10654" s="9"/>
      <c r="M10654" s="9"/>
      <c r="N10654" s="9"/>
    </row>
    <row r="10655" spans="12:14" x14ac:dyDescent="0.25">
      <c r="L10655" s="9"/>
      <c r="M10655" s="9"/>
      <c r="N10655" s="9"/>
    </row>
    <row r="10656" spans="12:14" x14ac:dyDescent="0.25">
      <c r="L10656" s="9"/>
      <c r="M10656" s="9"/>
      <c r="N10656" s="9"/>
    </row>
    <row r="10657" spans="12:14" x14ac:dyDescent="0.25">
      <c r="L10657" s="9"/>
      <c r="M10657" s="9"/>
      <c r="N10657" s="9"/>
    </row>
    <row r="10658" spans="12:14" x14ac:dyDescent="0.25">
      <c r="L10658" s="9"/>
      <c r="M10658" s="9"/>
      <c r="N10658" s="9"/>
    </row>
    <row r="10659" spans="12:14" x14ac:dyDescent="0.25">
      <c r="L10659" s="9"/>
      <c r="M10659" s="9"/>
      <c r="N10659" s="9"/>
    </row>
    <row r="10660" spans="12:14" x14ac:dyDescent="0.25">
      <c r="L10660" s="9"/>
      <c r="M10660" s="9"/>
      <c r="N10660" s="9"/>
    </row>
    <row r="10661" spans="12:14" x14ac:dyDescent="0.25">
      <c r="L10661" s="9"/>
      <c r="M10661" s="9"/>
      <c r="N10661" s="9"/>
    </row>
    <row r="10662" spans="12:14" x14ac:dyDescent="0.25">
      <c r="L10662" s="9"/>
      <c r="M10662" s="9"/>
      <c r="N10662" s="9"/>
    </row>
    <row r="10663" spans="12:14" x14ac:dyDescent="0.25">
      <c r="L10663" s="9"/>
      <c r="M10663" s="9"/>
      <c r="N10663" s="9"/>
    </row>
    <row r="10664" spans="12:14" x14ac:dyDescent="0.25">
      <c r="L10664" s="9"/>
      <c r="M10664" s="9"/>
      <c r="N10664" s="9"/>
    </row>
    <row r="10665" spans="12:14" x14ac:dyDescent="0.25">
      <c r="L10665" s="9"/>
      <c r="M10665" s="9"/>
      <c r="N10665" s="9"/>
    </row>
    <row r="10666" spans="12:14" x14ac:dyDescent="0.25">
      <c r="L10666" s="9"/>
      <c r="M10666" s="9"/>
      <c r="N10666" s="9"/>
    </row>
    <row r="10667" spans="12:14" x14ac:dyDescent="0.25">
      <c r="L10667" s="9"/>
      <c r="M10667" s="9"/>
      <c r="N10667" s="9"/>
    </row>
    <row r="10668" spans="12:14" x14ac:dyDescent="0.25">
      <c r="L10668" s="9"/>
      <c r="M10668" s="9"/>
      <c r="N10668" s="9"/>
    </row>
    <row r="10669" spans="12:14" x14ac:dyDescent="0.25">
      <c r="L10669" s="9"/>
      <c r="M10669" s="9"/>
      <c r="N10669" s="9"/>
    </row>
    <row r="10670" spans="12:14" x14ac:dyDescent="0.25">
      <c r="L10670" s="9"/>
      <c r="M10670" s="9"/>
      <c r="N10670" s="9"/>
    </row>
    <row r="10671" spans="12:14" x14ac:dyDescent="0.25">
      <c r="L10671" s="9"/>
      <c r="M10671" s="9"/>
      <c r="N10671" s="9"/>
    </row>
    <row r="10672" spans="12:14" x14ac:dyDescent="0.25">
      <c r="L10672" s="9"/>
      <c r="M10672" s="9"/>
      <c r="N10672" s="9"/>
    </row>
    <row r="10673" spans="12:14" x14ac:dyDescent="0.25">
      <c r="L10673" s="9"/>
      <c r="M10673" s="9"/>
      <c r="N10673" s="9"/>
    </row>
    <row r="10674" spans="12:14" x14ac:dyDescent="0.25">
      <c r="L10674" s="9"/>
      <c r="M10674" s="9"/>
      <c r="N10674" s="9"/>
    </row>
    <row r="10675" spans="12:14" x14ac:dyDescent="0.25">
      <c r="L10675" s="9"/>
      <c r="M10675" s="9"/>
      <c r="N10675" s="9"/>
    </row>
    <row r="10676" spans="12:14" x14ac:dyDescent="0.25">
      <c r="L10676" s="9"/>
      <c r="M10676" s="9"/>
      <c r="N10676" s="9"/>
    </row>
    <row r="10677" spans="12:14" x14ac:dyDescent="0.25">
      <c r="L10677" s="9"/>
      <c r="M10677" s="9"/>
      <c r="N10677" s="9"/>
    </row>
    <row r="10678" spans="12:14" x14ac:dyDescent="0.25">
      <c r="L10678" s="9"/>
      <c r="M10678" s="9"/>
      <c r="N10678" s="9"/>
    </row>
    <row r="10679" spans="12:14" x14ac:dyDescent="0.25">
      <c r="L10679" s="9"/>
      <c r="M10679" s="9"/>
      <c r="N10679" s="9"/>
    </row>
    <row r="10680" spans="12:14" x14ac:dyDescent="0.25">
      <c r="L10680" s="9"/>
      <c r="M10680" s="9"/>
      <c r="N10680" s="9"/>
    </row>
    <row r="10681" spans="12:14" x14ac:dyDescent="0.25">
      <c r="L10681" s="9"/>
      <c r="M10681" s="9"/>
      <c r="N10681" s="9"/>
    </row>
    <row r="10682" spans="12:14" x14ac:dyDescent="0.25">
      <c r="L10682" s="9"/>
      <c r="M10682" s="9"/>
      <c r="N10682" s="9"/>
    </row>
    <row r="10683" spans="12:14" x14ac:dyDescent="0.25">
      <c r="L10683" s="9"/>
      <c r="M10683" s="9"/>
      <c r="N10683" s="9"/>
    </row>
    <row r="10684" spans="12:14" x14ac:dyDescent="0.25">
      <c r="L10684" s="9"/>
      <c r="M10684" s="9"/>
      <c r="N10684" s="9"/>
    </row>
    <row r="10685" spans="12:14" x14ac:dyDescent="0.25">
      <c r="L10685" s="9"/>
      <c r="M10685" s="9"/>
      <c r="N10685" s="9"/>
    </row>
    <row r="10686" spans="12:14" x14ac:dyDescent="0.25">
      <c r="L10686" s="9"/>
      <c r="M10686" s="9"/>
      <c r="N10686" s="9"/>
    </row>
    <row r="10687" spans="12:14" x14ac:dyDescent="0.25">
      <c r="L10687" s="9"/>
      <c r="M10687" s="9"/>
      <c r="N10687" s="9"/>
    </row>
    <row r="10688" spans="12:14" x14ac:dyDescent="0.25">
      <c r="L10688" s="9"/>
      <c r="M10688" s="9"/>
      <c r="N10688" s="9"/>
    </row>
    <row r="10689" spans="12:14" x14ac:dyDescent="0.25">
      <c r="L10689" s="9"/>
      <c r="M10689" s="9"/>
      <c r="N10689" s="9"/>
    </row>
    <row r="10690" spans="12:14" x14ac:dyDescent="0.25">
      <c r="L10690" s="9"/>
      <c r="M10690" s="9"/>
      <c r="N10690" s="9"/>
    </row>
    <row r="10691" spans="12:14" x14ac:dyDescent="0.25">
      <c r="L10691" s="9"/>
      <c r="M10691" s="9"/>
      <c r="N10691" s="9"/>
    </row>
    <row r="10692" spans="12:14" x14ac:dyDescent="0.25">
      <c r="L10692" s="9"/>
      <c r="M10692" s="9"/>
      <c r="N10692" s="9"/>
    </row>
    <row r="10693" spans="12:14" x14ac:dyDescent="0.25">
      <c r="L10693" s="9"/>
      <c r="M10693" s="9"/>
      <c r="N10693" s="9"/>
    </row>
    <row r="10694" spans="12:14" x14ac:dyDescent="0.25">
      <c r="L10694" s="9"/>
      <c r="M10694" s="9"/>
      <c r="N10694" s="9"/>
    </row>
    <row r="10695" spans="12:14" x14ac:dyDescent="0.25">
      <c r="L10695" s="9"/>
      <c r="M10695" s="9"/>
      <c r="N10695" s="9"/>
    </row>
    <row r="10696" spans="12:14" x14ac:dyDescent="0.25">
      <c r="L10696" s="9"/>
      <c r="M10696" s="9"/>
      <c r="N10696" s="9"/>
    </row>
    <row r="10697" spans="12:14" x14ac:dyDescent="0.25">
      <c r="L10697" s="9"/>
      <c r="M10697" s="9"/>
      <c r="N10697" s="9"/>
    </row>
    <row r="10698" spans="12:14" x14ac:dyDescent="0.25">
      <c r="L10698" s="9"/>
      <c r="M10698" s="9"/>
      <c r="N10698" s="9"/>
    </row>
    <row r="10699" spans="12:14" x14ac:dyDescent="0.25">
      <c r="L10699" s="9"/>
      <c r="M10699" s="9"/>
      <c r="N10699" s="9"/>
    </row>
    <row r="10700" spans="12:14" x14ac:dyDescent="0.25">
      <c r="L10700" s="9"/>
      <c r="M10700" s="9"/>
      <c r="N10700" s="9"/>
    </row>
    <row r="10701" spans="12:14" x14ac:dyDescent="0.25">
      <c r="L10701" s="9"/>
      <c r="M10701" s="9"/>
      <c r="N10701" s="9"/>
    </row>
    <row r="10702" spans="12:14" x14ac:dyDescent="0.25">
      <c r="L10702" s="9"/>
      <c r="M10702" s="9"/>
      <c r="N10702" s="9"/>
    </row>
    <row r="10703" spans="12:14" x14ac:dyDescent="0.25">
      <c r="L10703" s="9"/>
      <c r="M10703" s="9"/>
      <c r="N10703" s="9"/>
    </row>
    <row r="10704" spans="12:14" x14ac:dyDescent="0.25">
      <c r="L10704" s="9"/>
      <c r="M10704" s="9"/>
      <c r="N10704" s="9"/>
    </row>
    <row r="10705" spans="12:14" x14ac:dyDescent="0.25">
      <c r="L10705" s="9"/>
      <c r="M10705" s="9"/>
      <c r="N10705" s="9"/>
    </row>
    <row r="10706" spans="12:14" x14ac:dyDescent="0.25">
      <c r="L10706" s="9"/>
      <c r="M10706" s="9"/>
      <c r="N10706" s="9"/>
    </row>
    <row r="10707" spans="12:14" x14ac:dyDescent="0.25">
      <c r="L10707" s="9"/>
      <c r="M10707" s="9"/>
      <c r="N10707" s="9"/>
    </row>
    <row r="10708" spans="12:14" x14ac:dyDescent="0.25">
      <c r="L10708" s="9"/>
      <c r="M10708" s="9"/>
      <c r="N10708" s="9"/>
    </row>
    <row r="10709" spans="12:14" x14ac:dyDescent="0.25">
      <c r="L10709" s="9"/>
      <c r="M10709" s="9"/>
      <c r="N10709" s="9"/>
    </row>
    <row r="10710" spans="12:14" x14ac:dyDescent="0.25">
      <c r="L10710" s="9"/>
      <c r="M10710" s="9"/>
      <c r="N10710" s="9"/>
    </row>
    <row r="10711" spans="12:14" x14ac:dyDescent="0.25">
      <c r="L10711" s="9"/>
      <c r="M10711" s="9"/>
      <c r="N10711" s="9"/>
    </row>
    <row r="10712" spans="12:14" x14ac:dyDescent="0.25">
      <c r="L10712" s="9"/>
      <c r="M10712" s="9"/>
      <c r="N10712" s="9"/>
    </row>
    <row r="10713" spans="12:14" x14ac:dyDescent="0.25">
      <c r="L10713" s="9"/>
      <c r="M10713" s="9"/>
      <c r="N10713" s="9"/>
    </row>
    <row r="10714" spans="12:14" x14ac:dyDescent="0.25">
      <c r="L10714" s="9"/>
      <c r="M10714" s="9"/>
      <c r="N10714" s="9"/>
    </row>
    <row r="10715" spans="12:14" x14ac:dyDescent="0.25">
      <c r="L10715" s="9"/>
      <c r="M10715" s="9"/>
      <c r="N10715" s="9"/>
    </row>
    <row r="10716" spans="12:14" x14ac:dyDescent="0.25">
      <c r="L10716" s="9"/>
      <c r="M10716" s="9"/>
      <c r="N10716" s="9"/>
    </row>
    <row r="10717" spans="12:14" x14ac:dyDescent="0.25">
      <c r="L10717" s="9"/>
      <c r="M10717" s="9"/>
      <c r="N10717" s="9"/>
    </row>
    <row r="10718" spans="12:14" x14ac:dyDescent="0.25">
      <c r="L10718" s="9"/>
      <c r="M10718" s="9"/>
      <c r="N10718" s="9"/>
    </row>
    <row r="10719" spans="12:14" x14ac:dyDescent="0.25">
      <c r="L10719" s="9"/>
      <c r="M10719" s="9"/>
      <c r="N10719" s="9"/>
    </row>
    <row r="10720" spans="12:14" x14ac:dyDescent="0.25">
      <c r="L10720" s="9"/>
      <c r="M10720" s="9"/>
      <c r="N10720" s="9"/>
    </row>
    <row r="10721" spans="12:14" x14ac:dyDescent="0.25">
      <c r="L10721" s="9"/>
      <c r="M10721" s="9"/>
      <c r="N10721" s="9"/>
    </row>
    <row r="10722" spans="12:14" x14ac:dyDescent="0.25">
      <c r="L10722" s="9"/>
      <c r="M10722" s="9"/>
      <c r="N10722" s="9"/>
    </row>
    <row r="10723" spans="12:14" x14ac:dyDescent="0.25">
      <c r="L10723" s="9"/>
      <c r="M10723" s="9"/>
      <c r="N10723" s="9"/>
    </row>
    <row r="10724" spans="12:14" x14ac:dyDescent="0.25">
      <c r="L10724" s="9"/>
      <c r="M10724" s="9"/>
      <c r="N10724" s="9"/>
    </row>
    <row r="10725" spans="12:14" x14ac:dyDescent="0.25">
      <c r="L10725" s="9"/>
      <c r="M10725" s="9"/>
      <c r="N10725" s="9"/>
    </row>
    <row r="10726" spans="12:14" x14ac:dyDescent="0.25">
      <c r="L10726" s="9"/>
      <c r="M10726" s="9"/>
      <c r="N10726" s="9"/>
    </row>
    <row r="10727" spans="12:14" x14ac:dyDescent="0.25">
      <c r="L10727" s="9"/>
      <c r="M10727" s="9"/>
      <c r="N10727" s="9"/>
    </row>
    <row r="10728" spans="12:14" x14ac:dyDescent="0.25">
      <c r="L10728" s="9"/>
      <c r="M10728" s="9"/>
      <c r="N10728" s="9"/>
    </row>
    <row r="10729" spans="12:14" x14ac:dyDescent="0.25">
      <c r="L10729" s="9"/>
      <c r="M10729" s="9"/>
      <c r="N10729" s="9"/>
    </row>
    <row r="10730" spans="12:14" x14ac:dyDescent="0.25">
      <c r="L10730" s="9"/>
      <c r="M10730" s="9"/>
      <c r="N10730" s="9"/>
    </row>
    <row r="10731" spans="12:14" x14ac:dyDescent="0.25">
      <c r="L10731" s="9"/>
      <c r="M10731" s="9"/>
      <c r="N10731" s="9"/>
    </row>
    <row r="10732" spans="12:14" x14ac:dyDescent="0.25">
      <c r="L10732" s="9"/>
      <c r="M10732" s="9"/>
      <c r="N10732" s="9"/>
    </row>
    <row r="10733" spans="12:14" x14ac:dyDescent="0.25">
      <c r="L10733" s="9"/>
      <c r="M10733" s="9"/>
      <c r="N10733" s="9"/>
    </row>
    <row r="10734" spans="12:14" x14ac:dyDescent="0.25">
      <c r="L10734" s="9"/>
      <c r="M10734" s="9"/>
      <c r="N10734" s="9"/>
    </row>
    <row r="10735" spans="12:14" x14ac:dyDescent="0.25">
      <c r="L10735" s="9"/>
      <c r="M10735" s="9"/>
      <c r="N10735" s="9"/>
    </row>
    <row r="10736" spans="12:14" x14ac:dyDescent="0.25">
      <c r="L10736" s="9"/>
      <c r="M10736" s="9"/>
      <c r="N10736" s="9"/>
    </row>
    <row r="10737" spans="12:14" x14ac:dyDescent="0.25">
      <c r="L10737" s="9"/>
      <c r="M10737" s="9"/>
      <c r="N10737" s="9"/>
    </row>
    <row r="10738" spans="12:14" x14ac:dyDescent="0.25">
      <c r="L10738" s="9"/>
      <c r="M10738" s="9"/>
      <c r="N10738" s="9"/>
    </row>
    <row r="10739" spans="12:14" x14ac:dyDescent="0.25">
      <c r="L10739" s="9"/>
      <c r="M10739" s="9"/>
      <c r="N10739" s="9"/>
    </row>
    <row r="10740" spans="12:14" x14ac:dyDescent="0.25">
      <c r="L10740" s="9"/>
      <c r="M10740" s="9"/>
      <c r="N10740" s="9"/>
    </row>
    <row r="10741" spans="12:14" x14ac:dyDescent="0.25">
      <c r="L10741" s="9"/>
      <c r="M10741" s="9"/>
      <c r="N10741" s="9"/>
    </row>
    <row r="10742" spans="12:14" x14ac:dyDescent="0.25">
      <c r="L10742" s="9"/>
      <c r="M10742" s="9"/>
      <c r="N10742" s="9"/>
    </row>
    <row r="10743" spans="12:14" x14ac:dyDescent="0.25">
      <c r="L10743" s="9"/>
      <c r="M10743" s="9"/>
      <c r="N10743" s="9"/>
    </row>
    <row r="10744" spans="12:14" x14ac:dyDescent="0.25">
      <c r="L10744" s="9"/>
      <c r="M10744" s="9"/>
      <c r="N10744" s="9"/>
    </row>
    <row r="10745" spans="12:14" x14ac:dyDescent="0.25">
      <c r="L10745" s="9"/>
      <c r="M10745" s="9"/>
      <c r="N10745" s="9"/>
    </row>
    <row r="10746" spans="12:14" x14ac:dyDescent="0.25">
      <c r="L10746" s="9"/>
      <c r="M10746" s="9"/>
      <c r="N10746" s="9"/>
    </row>
    <row r="10747" spans="12:14" x14ac:dyDescent="0.25">
      <c r="L10747" s="9"/>
      <c r="M10747" s="9"/>
      <c r="N10747" s="9"/>
    </row>
    <row r="10748" spans="12:14" x14ac:dyDescent="0.25">
      <c r="L10748" s="9"/>
      <c r="M10748" s="9"/>
      <c r="N10748" s="9"/>
    </row>
    <row r="10749" spans="12:14" x14ac:dyDescent="0.25">
      <c r="L10749" s="9"/>
      <c r="M10749" s="9"/>
      <c r="N10749" s="9"/>
    </row>
    <row r="10750" spans="12:14" x14ac:dyDescent="0.25">
      <c r="L10750" s="9"/>
      <c r="M10750" s="9"/>
      <c r="N10750" s="9"/>
    </row>
    <row r="10751" spans="12:14" x14ac:dyDescent="0.25">
      <c r="L10751" s="9"/>
      <c r="M10751" s="9"/>
      <c r="N10751" s="9"/>
    </row>
    <row r="10752" spans="12:14" x14ac:dyDescent="0.25">
      <c r="L10752" s="9"/>
      <c r="M10752" s="9"/>
      <c r="N10752" s="9"/>
    </row>
    <row r="10753" spans="12:14" x14ac:dyDescent="0.25">
      <c r="L10753" s="9"/>
      <c r="M10753" s="9"/>
      <c r="N10753" s="9"/>
    </row>
    <row r="10754" spans="12:14" x14ac:dyDescent="0.25">
      <c r="L10754" s="9"/>
      <c r="M10754" s="9"/>
      <c r="N10754" s="9"/>
    </row>
    <row r="10755" spans="12:14" x14ac:dyDescent="0.25">
      <c r="L10755" s="9"/>
      <c r="M10755" s="9"/>
      <c r="N10755" s="9"/>
    </row>
    <row r="10756" spans="12:14" x14ac:dyDescent="0.25">
      <c r="L10756" s="9"/>
      <c r="M10756" s="9"/>
      <c r="N10756" s="9"/>
    </row>
    <row r="10757" spans="12:14" x14ac:dyDescent="0.25">
      <c r="L10757" s="9"/>
      <c r="M10757" s="9"/>
      <c r="N10757" s="9"/>
    </row>
    <row r="10758" spans="12:14" x14ac:dyDescent="0.25">
      <c r="L10758" s="9"/>
      <c r="M10758" s="9"/>
      <c r="N10758" s="9"/>
    </row>
    <row r="10759" spans="12:14" x14ac:dyDescent="0.25">
      <c r="L10759" s="9"/>
      <c r="M10759" s="9"/>
      <c r="N10759" s="9"/>
    </row>
    <row r="10760" spans="12:14" x14ac:dyDescent="0.25">
      <c r="L10760" s="9"/>
      <c r="M10760" s="9"/>
      <c r="N10760" s="9"/>
    </row>
    <row r="10761" spans="12:14" x14ac:dyDescent="0.25">
      <c r="L10761" s="9"/>
      <c r="M10761" s="9"/>
      <c r="N10761" s="9"/>
    </row>
    <row r="10762" spans="12:14" x14ac:dyDescent="0.25">
      <c r="L10762" s="9"/>
      <c r="M10762" s="9"/>
      <c r="N10762" s="9"/>
    </row>
    <row r="10763" spans="12:14" x14ac:dyDescent="0.25">
      <c r="L10763" s="9"/>
      <c r="M10763" s="9"/>
      <c r="N10763" s="9"/>
    </row>
    <row r="10764" spans="12:14" x14ac:dyDescent="0.25">
      <c r="L10764" s="9"/>
      <c r="M10764" s="9"/>
      <c r="N10764" s="9"/>
    </row>
    <row r="10765" spans="12:14" x14ac:dyDescent="0.25">
      <c r="L10765" s="9"/>
      <c r="M10765" s="9"/>
      <c r="N10765" s="9"/>
    </row>
    <row r="10766" spans="12:14" x14ac:dyDescent="0.25">
      <c r="L10766" s="9"/>
      <c r="M10766" s="9"/>
      <c r="N10766" s="9"/>
    </row>
    <row r="10767" spans="12:14" x14ac:dyDescent="0.25">
      <c r="L10767" s="9"/>
      <c r="M10767" s="9"/>
      <c r="N10767" s="9"/>
    </row>
    <row r="10768" spans="12:14" x14ac:dyDescent="0.25">
      <c r="L10768" s="9"/>
      <c r="M10768" s="9"/>
      <c r="N10768" s="9"/>
    </row>
    <row r="10769" spans="12:14" x14ac:dyDescent="0.25">
      <c r="L10769" s="9"/>
      <c r="M10769" s="9"/>
      <c r="N10769" s="9"/>
    </row>
    <row r="10770" spans="12:14" x14ac:dyDescent="0.25">
      <c r="L10770" s="9"/>
      <c r="M10770" s="9"/>
      <c r="N10770" s="9"/>
    </row>
    <row r="10771" spans="12:14" x14ac:dyDescent="0.25">
      <c r="L10771" s="9"/>
      <c r="M10771" s="9"/>
      <c r="N10771" s="9"/>
    </row>
    <row r="10772" spans="12:14" x14ac:dyDescent="0.25">
      <c r="L10772" s="9"/>
      <c r="M10772" s="9"/>
      <c r="N10772" s="9"/>
    </row>
    <row r="10773" spans="12:14" x14ac:dyDescent="0.25">
      <c r="L10773" s="9"/>
      <c r="M10773" s="9"/>
      <c r="N10773" s="9"/>
    </row>
    <row r="10774" spans="12:14" x14ac:dyDescent="0.25">
      <c r="L10774" s="9"/>
      <c r="M10774" s="9"/>
      <c r="N10774" s="9"/>
    </row>
    <row r="10775" spans="12:14" x14ac:dyDescent="0.25">
      <c r="L10775" s="9"/>
      <c r="M10775" s="9"/>
      <c r="N10775" s="9"/>
    </row>
    <row r="10776" spans="12:14" x14ac:dyDescent="0.25">
      <c r="L10776" s="9"/>
      <c r="M10776" s="9"/>
      <c r="N10776" s="9"/>
    </row>
    <row r="10777" spans="12:14" x14ac:dyDescent="0.25">
      <c r="L10777" s="9"/>
      <c r="M10777" s="9"/>
      <c r="N10777" s="9"/>
    </row>
    <row r="10778" spans="12:14" x14ac:dyDescent="0.25">
      <c r="L10778" s="9"/>
      <c r="M10778" s="9"/>
      <c r="N10778" s="9"/>
    </row>
    <row r="10779" spans="12:14" x14ac:dyDescent="0.25">
      <c r="L10779" s="9"/>
      <c r="M10779" s="9"/>
      <c r="N10779" s="9"/>
    </row>
    <row r="10780" spans="12:14" x14ac:dyDescent="0.25">
      <c r="L10780" s="9"/>
      <c r="M10780" s="9"/>
      <c r="N10780" s="9"/>
    </row>
    <row r="10781" spans="12:14" x14ac:dyDescent="0.25">
      <c r="L10781" s="9"/>
      <c r="M10781" s="9"/>
      <c r="N10781" s="9"/>
    </row>
    <row r="10782" spans="12:14" x14ac:dyDescent="0.25">
      <c r="L10782" s="9"/>
      <c r="M10782" s="9"/>
      <c r="N10782" s="9"/>
    </row>
    <row r="10783" spans="12:14" x14ac:dyDescent="0.25">
      <c r="L10783" s="9"/>
      <c r="M10783" s="9"/>
      <c r="N10783" s="9"/>
    </row>
    <row r="10784" spans="12:14" x14ac:dyDescent="0.25">
      <c r="L10784" s="9"/>
      <c r="M10784" s="9"/>
      <c r="N10784" s="9"/>
    </row>
    <row r="10785" spans="12:14" x14ac:dyDescent="0.25">
      <c r="L10785" s="9"/>
      <c r="M10785" s="9"/>
      <c r="N10785" s="9"/>
    </row>
    <row r="10786" spans="12:14" x14ac:dyDescent="0.25">
      <c r="L10786" s="9"/>
      <c r="M10786" s="9"/>
      <c r="N10786" s="9"/>
    </row>
    <row r="10787" spans="12:14" x14ac:dyDescent="0.25">
      <c r="L10787" s="9"/>
      <c r="M10787" s="9"/>
      <c r="N10787" s="9"/>
    </row>
    <row r="10788" spans="12:14" x14ac:dyDescent="0.25">
      <c r="L10788" s="9"/>
      <c r="M10788" s="9"/>
      <c r="N10788" s="9"/>
    </row>
    <row r="10789" spans="12:14" x14ac:dyDescent="0.25">
      <c r="L10789" s="9"/>
      <c r="M10789" s="9"/>
      <c r="N10789" s="9"/>
    </row>
    <row r="10790" spans="12:14" x14ac:dyDescent="0.25">
      <c r="L10790" s="9"/>
      <c r="M10790" s="9"/>
      <c r="N10790" s="9"/>
    </row>
    <row r="10791" spans="12:14" x14ac:dyDescent="0.25">
      <c r="L10791" s="9"/>
      <c r="M10791" s="9"/>
      <c r="N10791" s="9"/>
    </row>
    <row r="10792" spans="12:14" x14ac:dyDescent="0.25">
      <c r="L10792" s="9"/>
      <c r="M10792" s="9"/>
      <c r="N10792" s="9"/>
    </row>
    <row r="10793" spans="12:14" x14ac:dyDescent="0.25">
      <c r="L10793" s="9"/>
      <c r="M10793" s="9"/>
      <c r="N10793" s="9"/>
    </row>
    <row r="10794" spans="12:14" x14ac:dyDescent="0.25">
      <c r="L10794" s="9"/>
      <c r="M10794" s="9"/>
      <c r="N10794" s="9"/>
    </row>
    <row r="10795" spans="12:14" x14ac:dyDescent="0.25">
      <c r="L10795" s="9"/>
      <c r="M10795" s="9"/>
      <c r="N10795" s="9"/>
    </row>
    <row r="10796" spans="12:14" x14ac:dyDescent="0.25">
      <c r="L10796" s="9"/>
      <c r="M10796" s="9"/>
      <c r="N10796" s="9"/>
    </row>
    <row r="10797" spans="12:14" x14ac:dyDescent="0.25">
      <c r="L10797" s="9"/>
      <c r="M10797" s="9"/>
      <c r="N10797" s="9"/>
    </row>
    <row r="10798" spans="12:14" x14ac:dyDescent="0.25">
      <c r="L10798" s="9"/>
      <c r="M10798" s="9"/>
      <c r="N10798" s="9"/>
    </row>
    <row r="10799" spans="12:14" x14ac:dyDescent="0.25">
      <c r="L10799" s="9"/>
      <c r="M10799" s="9"/>
      <c r="N10799" s="9"/>
    </row>
    <row r="10800" spans="12:14" x14ac:dyDescent="0.25">
      <c r="L10800" s="9"/>
      <c r="M10800" s="9"/>
      <c r="N10800" s="9"/>
    </row>
    <row r="10801" spans="12:14" x14ac:dyDescent="0.25">
      <c r="L10801" s="9"/>
      <c r="M10801" s="9"/>
      <c r="N10801" s="9"/>
    </row>
    <row r="10802" spans="12:14" x14ac:dyDescent="0.25">
      <c r="L10802" s="9"/>
      <c r="M10802" s="9"/>
      <c r="N10802" s="9"/>
    </row>
    <row r="10803" spans="12:14" x14ac:dyDescent="0.25">
      <c r="L10803" s="9"/>
      <c r="M10803" s="9"/>
      <c r="N10803" s="9"/>
    </row>
    <row r="10804" spans="12:14" x14ac:dyDescent="0.25">
      <c r="L10804" s="9"/>
      <c r="M10804" s="9"/>
      <c r="N10804" s="9"/>
    </row>
    <row r="10805" spans="12:14" x14ac:dyDescent="0.25">
      <c r="L10805" s="9"/>
      <c r="M10805" s="9"/>
      <c r="N10805" s="9"/>
    </row>
    <row r="10806" spans="12:14" x14ac:dyDescent="0.25">
      <c r="L10806" s="9"/>
      <c r="M10806" s="9"/>
      <c r="N10806" s="9"/>
    </row>
    <row r="10807" spans="12:14" x14ac:dyDescent="0.25">
      <c r="L10807" s="9"/>
      <c r="M10807" s="9"/>
      <c r="N10807" s="9"/>
    </row>
    <row r="10808" spans="12:14" x14ac:dyDescent="0.25">
      <c r="L10808" s="9"/>
      <c r="M10808" s="9"/>
      <c r="N10808" s="9"/>
    </row>
    <row r="10809" spans="12:14" x14ac:dyDescent="0.25">
      <c r="L10809" s="9"/>
      <c r="M10809" s="9"/>
      <c r="N10809" s="9"/>
    </row>
    <row r="10810" spans="12:14" x14ac:dyDescent="0.25">
      <c r="L10810" s="9"/>
      <c r="M10810" s="9"/>
      <c r="N10810" s="9"/>
    </row>
    <row r="10811" spans="12:14" x14ac:dyDescent="0.25">
      <c r="L10811" s="9"/>
      <c r="M10811" s="9"/>
      <c r="N10811" s="9"/>
    </row>
    <row r="10812" spans="12:14" x14ac:dyDescent="0.25">
      <c r="L10812" s="9"/>
      <c r="M10812" s="9"/>
      <c r="N10812" s="9"/>
    </row>
    <row r="10813" spans="12:14" x14ac:dyDescent="0.25">
      <c r="L10813" s="9"/>
      <c r="M10813" s="9"/>
      <c r="N10813" s="9"/>
    </row>
    <row r="10814" spans="12:14" x14ac:dyDescent="0.25">
      <c r="L10814" s="9"/>
      <c r="M10814" s="9"/>
      <c r="N10814" s="9"/>
    </row>
    <row r="10815" spans="12:14" x14ac:dyDescent="0.25">
      <c r="L10815" s="9"/>
      <c r="M10815" s="9"/>
      <c r="N10815" s="9"/>
    </row>
    <row r="10816" spans="12:14" x14ac:dyDescent="0.25">
      <c r="L10816" s="9"/>
      <c r="M10816" s="9"/>
      <c r="N10816" s="9"/>
    </row>
    <row r="10817" spans="12:14" x14ac:dyDescent="0.25">
      <c r="L10817" s="9"/>
      <c r="M10817" s="9"/>
      <c r="N10817" s="9"/>
    </row>
    <row r="10818" spans="12:14" x14ac:dyDescent="0.25">
      <c r="L10818" s="9"/>
      <c r="M10818" s="9"/>
      <c r="N10818" s="9"/>
    </row>
    <row r="10819" spans="12:14" x14ac:dyDescent="0.25">
      <c r="L10819" s="9"/>
      <c r="M10819" s="9"/>
      <c r="N10819" s="9"/>
    </row>
    <row r="10820" spans="12:14" x14ac:dyDescent="0.25">
      <c r="L10820" s="9"/>
      <c r="M10820" s="9"/>
      <c r="N10820" s="9"/>
    </row>
    <row r="10821" spans="12:14" x14ac:dyDescent="0.25">
      <c r="L10821" s="9"/>
      <c r="M10821" s="9"/>
      <c r="N10821" s="9"/>
    </row>
    <row r="10822" spans="12:14" x14ac:dyDescent="0.25">
      <c r="L10822" s="9"/>
      <c r="M10822" s="9"/>
      <c r="N10822" s="9"/>
    </row>
    <row r="10823" spans="12:14" x14ac:dyDescent="0.25">
      <c r="L10823" s="9"/>
      <c r="M10823" s="9"/>
      <c r="N10823" s="9"/>
    </row>
    <row r="10824" spans="12:14" x14ac:dyDescent="0.25">
      <c r="L10824" s="9"/>
      <c r="M10824" s="9"/>
      <c r="N10824" s="9"/>
    </row>
    <row r="10825" spans="12:14" x14ac:dyDescent="0.25">
      <c r="L10825" s="9"/>
      <c r="M10825" s="9"/>
      <c r="N10825" s="9"/>
    </row>
    <row r="10826" spans="12:14" x14ac:dyDescent="0.25">
      <c r="L10826" s="9"/>
      <c r="M10826" s="9"/>
      <c r="N10826" s="9"/>
    </row>
    <row r="10827" spans="12:14" x14ac:dyDescent="0.25">
      <c r="L10827" s="9"/>
      <c r="M10827" s="9"/>
      <c r="N10827" s="9"/>
    </row>
    <row r="10828" spans="12:14" x14ac:dyDescent="0.25">
      <c r="L10828" s="9"/>
      <c r="M10828" s="9"/>
      <c r="N10828" s="9"/>
    </row>
    <row r="10829" spans="12:14" x14ac:dyDescent="0.25">
      <c r="L10829" s="9"/>
      <c r="M10829" s="9"/>
      <c r="N10829" s="9"/>
    </row>
    <row r="10830" spans="12:14" x14ac:dyDescent="0.25">
      <c r="L10830" s="9"/>
      <c r="M10830" s="9"/>
      <c r="N10830" s="9"/>
    </row>
    <row r="10831" spans="12:14" x14ac:dyDescent="0.25">
      <c r="L10831" s="9"/>
      <c r="M10831" s="9"/>
      <c r="N10831" s="9"/>
    </row>
    <row r="10832" spans="12:14" x14ac:dyDescent="0.25">
      <c r="L10832" s="9"/>
      <c r="M10832" s="9"/>
      <c r="N10832" s="9"/>
    </row>
    <row r="10833" spans="12:14" x14ac:dyDescent="0.25">
      <c r="L10833" s="9"/>
      <c r="M10833" s="9"/>
      <c r="N10833" s="9"/>
    </row>
    <row r="10834" spans="12:14" x14ac:dyDescent="0.25">
      <c r="L10834" s="9"/>
      <c r="M10834" s="9"/>
      <c r="N10834" s="9"/>
    </row>
    <row r="10835" spans="12:14" x14ac:dyDescent="0.25">
      <c r="L10835" s="9"/>
      <c r="M10835" s="9"/>
      <c r="N10835" s="9"/>
    </row>
    <row r="10836" spans="12:14" x14ac:dyDescent="0.25">
      <c r="L10836" s="9"/>
      <c r="M10836" s="9"/>
      <c r="N10836" s="9"/>
    </row>
    <row r="10837" spans="12:14" x14ac:dyDescent="0.25">
      <c r="L10837" s="9"/>
      <c r="M10837" s="9"/>
      <c r="N10837" s="9"/>
    </row>
    <row r="10838" spans="12:14" x14ac:dyDescent="0.25">
      <c r="L10838" s="9"/>
      <c r="M10838" s="9"/>
      <c r="N10838" s="9"/>
    </row>
    <row r="10839" spans="12:14" x14ac:dyDescent="0.25">
      <c r="L10839" s="9"/>
      <c r="M10839" s="9"/>
      <c r="N10839" s="9"/>
    </row>
    <row r="10840" spans="12:14" x14ac:dyDescent="0.25">
      <c r="L10840" s="9"/>
      <c r="M10840" s="9"/>
      <c r="N10840" s="9"/>
    </row>
    <row r="10841" spans="12:14" x14ac:dyDescent="0.25">
      <c r="L10841" s="9"/>
      <c r="M10841" s="9"/>
      <c r="N10841" s="9"/>
    </row>
    <row r="10842" spans="12:14" x14ac:dyDescent="0.25">
      <c r="L10842" s="9"/>
      <c r="M10842" s="9"/>
      <c r="N10842" s="9"/>
    </row>
    <row r="10843" spans="12:14" x14ac:dyDescent="0.25">
      <c r="L10843" s="9"/>
      <c r="M10843" s="9"/>
      <c r="N10843" s="9"/>
    </row>
    <row r="10844" spans="12:14" x14ac:dyDescent="0.25">
      <c r="L10844" s="9"/>
      <c r="M10844" s="9"/>
      <c r="N10844" s="9"/>
    </row>
    <row r="10845" spans="12:14" x14ac:dyDescent="0.25">
      <c r="L10845" s="9"/>
      <c r="M10845" s="9"/>
      <c r="N10845" s="9"/>
    </row>
    <row r="10846" spans="12:14" x14ac:dyDescent="0.25">
      <c r="L10846" s="9"/>
      <c r="M10846" s="9"/>
      <c r="N10846" s="9"/>
    </row>
    <row r="10847" spans="12:14" x14ac:dyDescent="0.25">
      <c r="L10847" s="9"/>
      <c r="M10847" s="9"/>
      <c r="N10847" s="9"/>
    </row>
    <row r="10848" spans="12:14" x14ac:dyDescent="0.25">
      <c r="L10848" s="9"/>
      <c r="M10848" s="9"/>
      <c r="N10848" s="9"/>
    </row>
    <row r="10849" spans="12:14" x14ac:dyDescent="0.25">
      <c r="L10849" s="9"/>
      <c r="M10849" s="9"/>
      <c r="N10849" s="9"/>
    </row>
    <row r="10850" spans="12:14" x14ac:dyDescent="0.25">
      <c r="L10850" s="9"/>
      <c r="M10850" s="9"/>
      <c r="N10850" s="9"/>
    </row>
    <row r="10851" spans="12:14" x14ac:dyDescent="0.25">
      <c r="L10851" s="9"/>
      <c r="M10851" s="9"/>
      <c r="N10851" s="9"/>
    </row>
    <row r="10852" spans="12:14" x14ac:dyDescent="0.25">
      <c r="L10852" s="9"/>
      <c r="M10852" s="9"/>
      <c r="N10852" s="9"/>
    </row>
    <row r="10853" spans="12:14" x14ac:dyDescent="0.25">
      <c r="L10853" s="9"/>
      <c r="M10853" s="9"/>
      <c r="N10853" s="9"/>
    </row>
    <row r="10854" spans="12:14" x14ac:dyDescent="0.25">
      <c r="L10854" s="9"/>
      <c r="M10854" s="9"/>
      <c r="N10854" s="9"/>
    </row>
    <row r="10855" spans="12:14" x14ac:dyDescent="0.25">
      <c r="L10855" s="9"/>
      <c r="M10855" s="9"/>
      <c r="N10855" s="9"/>
    </row>
    <row r="10856" spans="12:14" x14ac:dyDescent="0.25">
      <c r="L10856" s="9"/>
      <c r="M10856" s="9"/>
      <c r="N10856" s="9"/>
    </row>
    <row r="10857" spans="12:14" x14ac:dyDescent="0.25">
      <c r="L10857" s="9"/>
      <c r="M10857" s="9"/>
      <c r="N10857" s="9"/>
    </row>
    <row r="10858" spans="12:14" x14ac:dyDescent="0.25">
      <c r="L10858" s="9"/>
      <c r="M10858" s="9"/>
      <c r="N10858" s="9"/>
    </row>
    <row r="10859" spans="12:14" x14ac:dyDescent="0.25">
      <c r="L10859" s="9"/>
      <c r="M10859" s="9"/>
      <c r="N10859" s="9"/>
    </row>
    <row r="10860" spans="12:14" x14ac:dyDescent="0.25">
      <c r="L10860" s="9"/>
      <c r="M10860" s="9"/>
      <c r="N10860" s="9"/>
    </row>
    <row r="10861" spans="12:14" x14ac:dyDescent="0.25">
      <c r="L10861" s="9"/>
      <c r="M10861" s="9"/>
      <c r="N10861" s="9"/>
    </row>
    <row r="10862" spans="12:14" x14ac:dyDescent="0.25">
      <c r="L10862" s="9"/>
      <c r="M10862" s="9"/>
      <c r="N10862" s="9"/>
    </row>
    <row r="10863" spans="12:14" x14ac:dyDescent="0.25">
      <c r="L10863" s="9"/>
      <c r="M10863" s="9"/>
      <c r="N10863" s="9"/>
    </row>
    <row r="10864" spans="12:14" x14ac:dyDescent="0.25">
      <c r="L10864" s="9"/>
      <c r="M10864" s="9"/>
      <c r="N10864" s="9"/>
    </row>
    <row r="10865" spans="12:14" x14ac:dyDescent="0.25">
      <c r="L10865" s="9"/>
      <c r="M10865" s="9"/>
      <c r="N10865" s="9"/>
    </row>
    <row r="10866" spans="12:14" x14ac:dyDescent="0.25">
      <c r="L10866" s="9"/>
      <c r="M10866" s="9"/>
      <c r="N10866" s="9"/>
    </row>
    <row r="10867" spans="12:14" x14ac:dyDescent="0.25">
      <c r="L10867" s="9"/>
      <c r="M10867" s="9"/>
      <c r="N10867" s="9"/>
    </row>
    <row r="10868" spans="12:14" x14ac:dyDescent="0.25">
      <c r="L10868" s="9"/>
      <c r="M10868" s="9"/>
      <c r="N10868" s="9"/>
    </row>
    <row r="10869" spans="12:14" x14ac:dyDescent="0.25">
      <c r="L10869" s="9"/>
      <c r="M10869" s="9"/>
      <c r="N10869" s="9"/>
    </row>
    <row r="10870" spans="12:14" x14ac:dyDescent="0.25">
      <c r="L10870" s="9"/>
      <c r="M10870" s="9"/>
      <c r="N10870" s="9"/>
    </row>
    <row r="10871" spans="12:14" x14ac:dyDescent="0.25">
      <c r="L10871" s="9"/>
      <c r="M10871" s="9"/>
      <c r="N10871" s="9"/>
    </row>
    <row r="10872" spans="12:14" x14ac:dyDescent="0.25">
      <c r="L10872" s="9"/>
      <c r="M10872" s="9"/>
      <c r="N10872" s="9"/>
    </row>
    <row r="10873" spans="12:14" x14ac:dyDescent="0.25">
      <c r="L10873" s="9"/>
      <c r="M10873" s="9"/>
      <c r="N10873" s="9"/>
    </row>
    <row r="10874" spans="12:14" x14ac:dyDescent="0.25">
      <c r="L10874" s="9"/>
      <c r="M10874" s="9"/>
      <c r="N10874" s="9"/>
    </row>
    <row r="10875" spans="12:14" x14ac:dyDescent="0.25">
      <c r="L10875" s="9"/>
      <c r="M10875" s="9"/>
      <c r="N10875" s="9"/>
    </row>
    <row r="10876" spans="12:14" x14ac:dyDescent="0.25">
      <c r="L10876" s="9"/>
      <c r="M10876" s="9"/>
      <c r="N10876" s="9"/>
    </row>
    <row r="10877" spans="12:14" x14ac:dyDescent="0.25">
      <c r="L10877" s="9"/>
      <c r="M10877" s="9"/>
      <c r="N10877" s="9"/>
    </row>
    <row r="10878" spans="12:14" x14ac:dyDescent="0.25">
      <c r="L10878" s="9"/>
      <c r="M10878" s="9"/>
      <c r="N10878" s="9"/>
    </row>
    <row r="10879" spans="12:14" x14ac:dyDescent="0.25">
      <c r="L10879" s="9"/>
      <c r="M10879" s="9"/>
      <c r="N10879" s="9"/>
    </row>
    <row r="10880" spans="12:14" x14ac:dyDescent="0.25">
      <c r="L10880" s="9"/>
      <c r="M10880" s="9"/>
      <c r="N10880" s="9"/>
    </row>
    <row r="10881" spans="12:14" x14ac:dyDescent="0.25">
      <c r="L10881" s="9"/>
      <c r="M10881" s="9"/>
      <c r="N10881" s="9"/>
    </row>
    <row r="10882" spans="12:14" x14ac:dyDescent="0.25">
      <c r="L10882" s="9"/>
      <c r="M10882" s="9"/>
      <c r="N10882" s="9"/>
    </row>
    <row r="10883" spans="12:14" x14ac:dyDescent="0.25">
      <c r="L10883" s="9"/>
      <c r="M10883" s="9"/>
      <c r="N10883" s="9"/>
    </row>
    <row r="10884" spans="12:14" x14ac:dyDescent="0.25">
      <c r="L10884" s="9"/>
      <c r="M10884" s="9"/>
      <c r="N10884" s="9"/>
    </row>
    <row r="10885" spans="12:14" x14ac:dyDescent="0.25">
      <c r="L10885" s="9"/>
      <c r="M10885" s="9"/>
      <c r="N10885" s="9"/>
    </row>
    <row r="10886" spans="12:14" x14ac:dyDescent="0.25">
      <c r="L10886" s="9"/>
      <c r="M10886" s="9"/>
      <c r="N10886" s="9"/>
    </row>
    <row r="10887" spans="12:14" x14ac:dyDescent="0.25">
      <c r="L10887" s="9"/>
      <c r="M10887" s="9"/>
      <c r="N10887" s="9"/>
    </row>
    <row r="10888" spans="12:14" x14ac:dyDescent="0.25">
      <c r="L10888" s="9"/>
      <c r="M10888" s="9"/>
      <c r="N10888" s="9"/>
    </row>
    <row r="10889" spans="12:14" x14ac:dyDescent="0.25">
      <c r="L10889" s="9"/>
      <c r="M10889" s="9"/>
      <c r="N10889" s="9"/>
    </row>
    <row r="10890" spans="12:14" x14ac:dyDescent="0.25">
      <c r="L10890" s="9"/>
      <c r="M10890" s="9"/>
      <c r="N10890" s="9"/>
    </row>
    <row r="10891" spans="12:14" x14ac:dyDescent="0.25">
      <c r="L10891" s="9"/>
      <c r="M10891" s="9"/>
      <c r="N10891" s="9"/>
    </row>
    <row r="10892" spans="12:14" x14ac:dyDescent="0.25">
      <c r="L10892" s="9"/>
      <c r="M10892" s="9"/>
      <c r="N10892" s="9"/>
    </row>
    <row r="10893" spans="12:14" x14ac:dyDescent="0.25">
      <c r="L10893" s="9"/>
      <c r="M10893" s="9"/>
      <c r="N10893" s="9"/>
    </row>
    <row r="10894" spans="12:14" x14ac:dyDescent="0.25">
      <c r="L10894" s="9"/>
      <c r="M10894" s="9"/>
      <c r="N10894" s="9"/>
    </row>
    <row r="10895" spans="12:14" x14ac:dyDescent="0.25">
      <c r="L10895" s="9"/>
      <c r="M10895" s="9"/>
      <c r="N10895" s="9"/>
    </row>
    <row r="10896" spans="12:14" x14ac:dyDescent="0.25">
      <c r="L10896" s="9"/>
      <c r="M10896" s="9"/>
      <c r="N10896" s="9"/>
    </row>
    <row r="10897" spans="12:14" x14ac:dyDescent="0.25">
      <c r="L10897" s="9"/>
      <c r="M10897" s="9"/>
      <c r="N10897" s="9"/>
    </row>
    <row r="10898" spans="12:14" x14ac:dyDescent="0.25">
      <c r="L10898" s="9"/>
      <c r="M10898" s="9"/>
      <c r="N10898" s="9"/>
    </row>
    <row r="10899" spans="12:14" x14ac:dyDescent="0.25">
      <c r="L10899" s="9"/>
      <c r="M10899" s="9"/>
      <c r="N10899" s="9"/>
    </row>
    <row r="10900" spans="12:14" x14ac:dyDescent="0.25">
      <c r="L10900" s="9"/>
      <c r="M10900" s="9"/>
      <c r="N10900" s="9"/>
    </row>
    <row r="10901" spans="12:14" x14ac:dyDescent="0.25">
      <c r="L10901" s="9"/>
      <c r="M10901" s="9"/>
      <c r="N10901" s="9"/>
    </row>
    <row r="10902" spans="12:14" x14ac:dyDescent="0.25">
      <c r="L10902" s="9"/>
      <c r="M10902" s="9"/>
      <c r="N10902" s="9"/>
    </row>
    <row r="10903" spans="12:14" x14ac:dyDescent="0.25">
      <c r="L10903" s="9"/>
      <c r="M10903" s="9"/>
      <c r="N10903" s="9"/>
    </row>
    <row r="10904" spans="12:14" x14ac:dyDescent="0.25">
      <c r="L10904" s="9"/>
      <c r="M10904" s="9"/>
      <c r="N10904" s="9"/>
    </row>
    <row r="10905" spans="12:14" x14ac:dyDescent="0.25">
      <c r="L10905" s="9"/>
      <c r="M10905" s="9"/>
      <c r="N10905" s="9"/>
    </row>
    <row r="10906" spans="12:14" x14ac:dyDescent="0.25">
      <c r="L10906" s="9"/>
      <c r="M10906" s="9"/>
      <c r="N10906" s="9"/>
    </row>
    <row r="10907" spans="12:14" x14ac:dyDescent="0.25">
      <c r="L10907" s="9"/>
      <c r="M10907" s="9"/>
      <c r="N10907" s="9"/>
    </row>
    <row r="10908" spans="12:14" x14ac:dyDescent="0.25">
      <c r="L10908" s="9"/>
      <c r="M10908" s="9"/>
      <c r="N10908" s="9"/>
    </row>
    <row r="10909" spans="12:14" x14ac:dyDescent="0.25">
      <c r="L10909" s="9"/>
      <c r="M10909" s="9"/>
      <c r="N10909" s="9"/>
    </row>
    <row r="10910" spans="12:14" x14ac:dyDescent="0.25">
      <c r="L10910" s="9"/>
      <c r="M10910" s="9"/>
      <c r="N10910" s="9"/>
    </row>
    <row r="10911" spans="12:14" x14ac:dyDescent="0.25">
      <c r="L10911" s="9"/>
      <c r="M10911" s="9"/>
      <c r="N10911" s="9"/>
    </row>
    <row r="10912" spans="12:14" x14ac:dyDescent="0.25">
      <c r="L10912" s="9"/>
      <c r="M10912" s="9"/>
      <c r="N10912" s="9"/>
    </row>
    <row r="10913" spans="12:14" x14ac:dyDescent="0.25">
      <c r="L10913" s="9"/>
      <c r="M10913" s="9"/>
      <c r="N10913" s="9"/>
    </row>
    <row r="10914" spans="12:14" x14ac:dyDescent="0.25">
      <c r="L10914" s="9"/>
      <c r="M10914" s="9"/>
      <c r="N10914" s="9"/>
    </row>
    <row r="10915" spans="12:14" x14ac:dyDescent="0.25">
      <c r="L10915" s="9"/>
      <c r="M10915" s="9"/>
      <c r="N10915" s="9"/>
    </row>
    <row r="10916" spans="12:14" x14ac:dyDescent="0.25">
      <c r="L10916" s="9"/>
      <c r="M10916" s="9"/>
      <c r="N10916" s="9"/>
    </row>
    <row r="10917" spans="12:14" x14ac:dyDescent="0.25">
      <c r="L10917" s="9"/>
      <c r="M10917" s="9"/>
      <c r="N10917" s="9"/>
    </row>
    <row r="10918" spans="12:14" x14ac:dyDescent="0.25">
      <c r="L10918" s="9"/>
      <c r="M10918" s="9"/>
      <c r="N10918" s="9"/>
    </row>
    <row r="10919" spans="12:14" x14ac:dyDescent="0.25">
      <c r="L10919" s="9"/>
      <c r="M10919" s="9"/>
      <c r="N10919" s="9"/>
    </row>
    <row r="10920" spans="12:14" x14ac:dyDescent="0.25">
      <c r="L10920" s="9"/>
      <c r="M10920" s="9"/>
      <c r="N10920" s="9"/>
    </row>
    <row r="10921" spans="12:14" x14ac:dyDescent="0.25">
      <c r="L10921" s="9"/>
      <c r="M10921" s="9"/>
      <c r="N10921" s="9"/>
    </row>
    <row r="10922" spans="12:14" x14ac:dyDescent="0.25">
      <c r="L10922" s="9"/>
      <c r="M10922" s="9"/>
      <c r="N10922" s="9"/>
    </row>
    <row r="10923" spans="12:14" x14ac:dyDescent="0.25">
      <c r="L10923" s="9"/>
      <c r="M10923" s="9"/>
      <c r="N10923" s="9"/>
    </row>
    <row r="10924" spans="12:14" x14ac:dyDescent="0.25">
      <c r="L10924" s="9"/>
      <c r="M10924" s="9"/>
      <c r="N10924" s="9"/>
    </row>
    <row r="10925" spans="12:14" x14ac:dyDescent="0.25">
      <c r="L10925" s="9"/>
      <c r="M10925" s="9"/>
      <c r="N10925" s="9"/>
    </row>
    <row r="10926" spans="12:14" x14ac:dyDescent="0.25">
      <c r="L10926" s="9"/>
      <c r="M10926" s="9"/>
      <c r="N10926" s="9"/>
    </row>
    <row r="10927" spans="12:14" x14ac:dyDescent="0.25">
      <c r="L10927" s="9"/>
      <c r="M10927" s="9"/>
      <c r="N10927" s="9"/>
    </row>
    <row r="10928" spans="12:14" x14ac:dyDescent="0.25">
      <c r="L10928" s="9"/>
      <c r="M10928" s="9"/>
      <c r="N10928" s="9"/>
    </row>
    <row r="10929" spans="12:14" x14ac:dyDescent="0.25">
      <c r="L10929" s="9"/>
      <c r="M10929" s="9"/>
      <c r="N10929" s="9"/>
    </row>
    <row r="10930" spans="12:14" x14ac:dyDescent="0.25">
      <c r="L10930" s="9"/>
      <c r="M10930" s="9"/>
      <c r="N10930" s="9"/>
    </row>
    <row r="10931" spans="12:14" x14ac:dyDescent="0.25">
      <c r="L10931" s="9"/>
      <c r="M10931" s="9"/>
      <c r="N10931" s="9"/>
    </row>
    <row r="10932" spans="12:14" x14ac:dyDescent="0.25">
      <c r="L10932" s="9"/>
      <c r="M10932" s="9"/>
      <c r="N10932" s="9"/>
    </row>
    <row r="10933" spans="12:14" x14ac:dyDescent="0.25">
      <c r="L10933" s="9"/>
      <c r="M10933" s="9"/>
      <c r="N10933" s="9"/>
    </row>
    <row r="10934" spans="12:14" x14ac:dyDescent="0.25">
      <c r="L10934" s="9"/>
      <c r="M10934" s="9"/>
      <c r="N10934" s="9"/>
    </row>
    <row r="10935" spans="12:14" x14ac:dyDescent="0.25">
      <c r="L10935" s="9"/>
      <c r="M10935" s="9"/>
      <c r="N10935" s="9"/>
    </row>
    <row r="10936" spans="12:14" x14ac:dyDescent="0.25">
      <c r="L10936" s="9"/>
      <c r="M10936" s="9"/>
      <c r="N10936" s="9"/>
    </row>
    <row r="10937" spans="12:14" x14ac:dyDescent="0.25">
      <c r="L10937" s="9"/>
      <c r="M10937" s="9"/>
      <c r="N10937" s="9"/>
    </row>
    <row r="10938" spans="12:14" x14ac:dyDescent="0.25">
      <c r="L10938" s="9"/>
      <c r="M10938" s="9"/>
      <c r="N10938" s="9"/>
    </row>
    <row r="10939" spans="12:14" x14ac:dyDescent="0.25">
      <c r="L10939" s="9"/>
      <c r="M10939" s="9"/>
      <c r="N10939" s="9"/>
    </row>
    <row r="10940" spans="12:14" x14ac:dyDescent="0.25">
      <c r="L10940" s="9"/>
      <c r="M10940" s="9"/>
      <c r="N10940" s="9"/>
    </row>
    <row r="10941" spans="12:14" x14ac:dyDescent="0.25">
      <c r="L10941" s="9"/>
      <c r="M10941" s="9"/>
      <c r="N10941" s="9"/>
    </row>
    <row r="10942" spans="12:14" x14ac:dyDescent="0.25">
      <c r="L10942" s="9"/>
      <c r="M10942" s="9"/>
      <c r="N10942" s="9"/>
    </row>
    <row r="10943" spans="12:14" x14ac:dyDescent="0.25">
      <c r="L10943" s="9"/>
      <c r="M10943" s="9"/>
      <c r="N10943" s="9"/>
    </row>
    <row r="10944" spans="12:14" x14ac:dyDescent="0.25">
      <c r="L10944" s="9"/>
      <c r="M10944" s="9"/>
      <c r="N10944" s="9"/>
    </row>
    <row r="10945" spans="12:14" x14ac:dyDescent="0.25">
      <c r="L10945" s="9"/>
      <c r="M10945" s="9"/>
      <c r="N10945" s="9"/>
    </row>
    <row r="10946" spans="12:14" x14ac:dyDescent="0.25">
      <c r="L10946" s="9"/>
      <c r="M10946" s="9"/>
      <c r="N10946" s="9"/>
    </row>
    <row r="10947" spans="12:14" x14ac:dyDescent="0.25">
      <c r="L10947" s="9"/>
      <c r="M10947" s="9"/>
      <c r="N10947" s="9"/>
    </row>
    <row r="10948" spans="12:14" x14ac:dyDescent="0.25">
      <c r="L10948" s="9"/>
      <c r="M10948" s="9"/>
      <c r="N10948" s="9"/>
    </row>
    <row r="10949" spans="12:14" x14ac:dyDescent="0.25">
      <c r="L10949" s="9"/>
      <c r="M10949" s="9"/>
      <c r="N10949" s="9"/>
    </row>
    <row r="10950" spans="12:14" x14ac:dyDescent="0.25">
      <c r="L10950" s="9"/>
      <c r="M10950" s="9"/>
      <c r="N10950" s="9"/>
    </row>
    <row r="10951" spans="12:14" x14ac:dyDescent="0.25">
      <c r="L10951" s="9"/>
      <c r="M10951" s="9"/>
      <c r="N10951" s="9"/>
    </row>
    <row r="10952" spans="12:14" x14ac:dyDescent="0.25">
      <c r="L10952" s="9"/>
      <c r="M10952" s="9"/>
      <c r="N10952" s="9"/>
    </row>
    <row r="10953" spans="12:14" x14ac:dyDescent="0.25">
      <c r="L10953" s="9"/>
      <c r="M10953" s="9"/>
      <c r="N10953" s="9"/>
    </row>
    <row r="10954" spans="12:14" x14ac:dyDescent="0.25">
      <c r="L10954" s="9"/>
      <c r="M10954" s="9"/>
      <c r="N10954" s="9"/>
    </row>
    <row r="10955" spans="12:14" x14ac:dyDescent="0.25">
      <c r="L10955" s="9"/>
      <c r="M10955" s="9"/>
      <c r="N10955" s="9"/>
    </row>
    <row r="10956" spans="12:14" x14ac:dyDescent="0.25">
      <c r="L10956" s="9"/>
      <c r="M10956" s="9"/>
      <c r="N10956" s="9"/>
    </row>
    <row r="10957" spans="12:14" x14ac:dyDescent="0.25">
      <c r="L10957" s="9"/>
      <c r="M10957" s="9"/>
      <c r="N10957" s="9"/>
    </row>
    <row r="10958" spans="12:14" x14ac:dyDescent="0.25">
      <c r="L10958" s="9"/>
      <c r="M10958" s="9"/>
      <c r="N10958" s="9"/>
    </row>
    <row r="10959" spans="12:14" x14ac:dyDescent="0.25">
      <c r="L10959" s="9"/>
      <c r="M10959" s="9"/>
      <c r="N10959" s="9"/>
    </row>
    <row r="10960" spans="12:14" x14ac:dyDescent="0.25">
      <c r="L10960" s="9"/>
      <c r="M10960" s="9"/>
      <c r="N10960" s="9"/>
    </row>
    <row r="10961" spans="12:14" x14ac:dyDescent="0.25">
      <c r="L10961" s="9"/>
      <c r="M10961" s="9"/>
      <c r="N10961" s="9"/>
    </row>
    <row r="10962" spans="12:14" x14ac:dyDescent="0.25">
      <c r="L10962" s="9"/>
      <c r="M10962" s="9"/>
      <c r="N10962" s="9"/>
    </row>
    <row r="10963" spans="12:14" x14ac:dyDescent="0.25">
      <c r="L10963" s="9"/>
      <c r="M10963" s="9"/>
      <c r="N10963" s="9"/>
    </row>
    <row r="10964" spans="12:14" x14ac:dyDescent="0.25">
      <c r="L10964" s="9"/>
      <c r="M10964" s="9"/>
      <c r="N10964" s="9"/>
    </row>
    <row r="10965" spans="12:14" x14ac:dyDescent="0.25">
      <c r="L10965" s="9"/>
      <c r="M10965" s="9"/>
      <c r="N10965" s="9"/>
    </row>
    <row r="10966" spans="12:14" x14ac:dyDescent="0.25">
      <c r="L10966" s="9"/>
      <c r="M10966" s="9"/>
      <c r="N10966" s="9"/>
    </row>
    <row r="10967" spans="12:14" x14ac:dyDescent="0.25">
      <c r="L10967" s="9"/>
      <c r="M10967" s="9"/>
      <c r="N10967" s="9"/>
    </row>
    <row r="10968" spans="12:14" x14ac:dyDescent="0.25">
      <c r="L10968" s="9"/>
      <c r="M10968" s="9"/>
      <c r="N10968" s="9"/>
    </row>
    <row r="10969" spans="12:14" x14ac:dyDescent="0.25">
      <c r="L10969" s="9"/>
      <c r="M10969" s="9"/>
      <c r="N10969" s="9"/>
    </row>
    <row r="10970" spans="12:14" x14ac:dyDescent="0.25">
      <c r="L10970" s="9"/>
      <c r="M10970" s="9"/>
      <c r="N10970" s="9"/>
    </row>
    <row r="10971" spans="12:14" x14ac:dyDescent="0.25">
      <c r="L10971" s="9"/>
      <c r="M10971" s="9"/>
      <c r="N10971" s="9"/>
    </row>
    <row r="10972" spans="12:14" x14ac:dyDescent="0.25">
      <c r="L10972" s="9"/>
      <c r="M10972" s="9"/>
      <c r="N10972" s="9"/>
    </row>
    <row r="10973" spans="12:14" x14ac:dyDescent="0.25">
      <c r="L10973" s="9"/>
      <c r="M10973" s="9"/>
      <c r="N10973" s="9"/>
    </row>
    <row r="10974" spans="12:14" x14ac:dyDescent="0.25">
      <c r="L10974" s="9"/>
      <c r="M10974" s="9"/>
      <c r="N10974" s="9"/>
    </row>
    <row r="10975" spans="12:14" x14ac:dyDescent="0.25">
      <c r="L10975" s="9"/>
      <c r="M10975" s="9"/>
      <c r="N10975" s="9"/>
    </row>
    <row r="10976" spans="12:14" x14ac:dyDescent="0.25">
      <c r="L10976" s="9"/>
      <c r="M10976" s="9"/>
      <c r="N10976" s="9"/>
    </row>
    <row r="10977" spans="12:14" x14ac:dyDescent="0.25">
      <c r="L10977" s="9"/>
      <c r="M10977" s="9"/>
      <c r="N10977" s="9"/>
    </row>
    <row r="10978" spans="12:14" x14ac:dyDescent="0.25">
      <c r="L10978" s="9"/>
      <c r="M10978" s="9"/>
      <c r="N10978" s="9"/>
    </row>
    <row r="10979" spans="12:14" x14ac:dyDescent="0.25">
      <c r="L10979" s="9"/>
      <c r="M10979" s="9"/>
      <c r="N10979" s="9"/>
    </row>
    <row r="10980" spans="12:14" x14ac:dyDescent="0.25">
      <c r="L10980" s="9"/>
      <c r="M10980" s="9"/>
      <c r="N10980" s="9"/>
    </row>
    <row r="10981" spans="12:14" x14ac:dyDescent="0.25">
      <c r="L10981" s="9"/>
      <c r="M10981" s="9"/>
      <c r="N10981" s="9"/>
    </row>
    <row r="10982" spans="12:14" x14ac:dyDescent="0.25">
      <c r="L10982" s="9"/>
      <c r="M10982" s="9"/>
      <c r="N10982" s="9"/>
    </row>
    <row r="10983" spans="12:14" x14ac:dyDescent="0.25">
      <c r="L10983" s="9"/>
      <c r="M10983" s="9"/>
      <c r="N10983" s="9"/>
    </row>
    <row r="10984" spans="12:14" x14ac:dyDescent="0.25">
      <c r="L10984" s="9"/>
      <c r="M10984" s="9"/>
      <c r="N10984" s="9"/>
    </row>
    <row r="10985" spans="12:14" x14ac:dyDescent="0.25">
      <c r="L10985" s="9"/>
      <c r="M10985" s="9"/>
      <c r="N10985" s="9"/>
    </row>
    <row r="10986" spans="12:14" x14ac:dyDescent="0.25">
      <c r="L10986" s="9"/>
      <c r="M10986" s="9"/>
      <c r="N10986" s="9"/>
    </row>
    <row r="10987" spans="12:14" x14ac:dyDescent="0.25">
      <c r="L10987" s="9"/>
      <c r="M10987" s="9"/>
      <c r="N10987" s="9"/>
    </row>
    <row r="10988" spans="12:14" x14ac:dyDescent="0.25">
      <c r="L10988" s="9"/>
      <c r="M10988" s="9"/>
      <c r="N10988" s="9"/>
    </row>
    <row r="10989" spans="12:14" x14ac:dyDescent="0.25">
      <c r="L10989" s="9"/>
      <c r="M10989" s="9"/>
      <c r="N10989" s="9"/>
    </row>
    <row r="10990" spans="12:14" x14ac:dyDescent="0.25">
      <c r="L10990" s="9"/>
      <c r="M10990" s="9"/>
      <c r="N10990" s="9"/>
    </row>
    <row r="10991" spans="12:14" x14ac:dyDescent="0.25">
      <c r="L10991" s="9"/>
      <c r="M10991" s="9"/>
      <c r="N10991" s="9"/>
    </row>
    <row r="10992" spans="12:14" x14ac:dyDescent="0.25">
      <c r="L10992" s="9"/>
      <c r="M10992" s="9"/>
      <c r="N10992" s="9"/>
    </row>
    <row r="10993" spans="12:14" x14ac:dyDescent="0.25">
      <c r="L10993" s="9"/>
      <c r="M10993" s="9"/>
      <c r="N10993" s="9"/>
    </row>
    <row r="10994" spans="12:14" x14ac:dyDescent="0.25">
      <c r="L10994" s="9"/>
      <c r="M10994" s="9"/>
      <c r="N10994" s="9"/>
    </row>
    <row r="10995" spans="12:14" x14ac:dyDescent="0.25">
      <c r="L10995" s="9"/>
      <c r="M10995" s="9"/>
      <c r="N10995" s="9"/>
    </row>
    <row r="10996" spans="12:14" x14ac:dyDescent="0.25">
      <c r="L10996" s="9"/>
      <c r="M10996" s="9"/>
      <c r="N10996" s="9"/>
    </row>
    <row r="10997" spans="12:14" x14ac:dyDescent="0.25">
      <c r="L10997" s="9"/>
      <c r="M10997" s="9"/>
      <c r="N10997" s="9"/>
    </row>
    <row r="10998" spans="12:14" x14ac:dyDescent="0.25">
      <c r="L10998" s="9"/>
      <c r="M10998" s="9"/>
      <c r="N10998" s="9"/>
    </row>
    <row r="10999" spans="12:14" x14ac:dyDescent="0.25">
      <c r="L10999" s="9"/>
      <c r="M10999" s="9"/>
      <c r="N10999" s="9"/>
    </row>
    <row r="11000" spans="12:14" x14ac:dyDescent="0.25">
      <c r="L11000" s="9"/>
      <c r="M11000" s="9"/>
      <c r="N11000" s="9"/>
    </row>
    <row r="11001" spans="12:14" x14ac:dyDescent="0.25">
      <c r="L11001" s="9"/>
      <c r="M11001" s="9"/>
      <c r="N11001" s="9"/>
    </row>
    <row r="11002" spans="12:14" x14ac:dyDescent="0.25">
      <c r="L11002" s="9"/>
      <c r="M11002" s="9"/>
      <c r="N11002" s="9"/>
    </row>
    <row r="11003" spans="12:14" x14ac:dyDescent="0.25">
      <c r="L11003" s="9"/>
      <c r="M11003" s="9"/>
      <c r="N11003" s="9"/>
    </row>
    <row r="11004" spans="12:14" x14ac:dyDescent="0.25">
      <c r="L11004" s="9"/>
      <c r="M11004" s="9"/>
      <c r="N11004" s="9"/>
    </row>
    <row r="11005" spans="12:14" x14ac:dyDescent="0.25">
      <c r="L11005" s="9"/>
      <c r="M11005" s="9"/>
      <c r="N11005" s="9"/>
    </row>
    <row r="11006" spans="12:14" x14ac:dyDescent="0.25">
      <c r="L11006" s="9"/>
      <c r="M11006" s="9"/>
      <c r="N11006" s="9"/>
    </row>
    <row r="11007" spans="12:14" x14ac:dyDescent="0.25">
      <c r="L11007" s="9"/>
      <c r="M11007" s="9"/>
      <c r="N11007" s="9"/>
    </row>
    <row r="11008" spans="12:14" x14ac:dyDescent="0.25">
      <c r="L11008" s="9"/>
      <c r="M11008" s="9"/>
      <c r="N11008" s="9"/>
    </row>
    <row r="11009" spans="12:14" x14ac:dyDescent="0.25">
      <c r="L11009" s="9"/>
      <c r="M11009" s="9"/>
      <c r="N11009" s="9"/>
    </row>
    <row r="11010" spans="12:14" x14ac:dyDescent="0.25">
      <c r="L11010" s="9"/>
      <c r="M11010" s="9"/>
      <c r="N11010" s="9"/>
    </row>
    <row r="11011" spans="12:14" x14ac:dyDescent="0.25">
      <c r="L11011" s="9"/>
      <c r="M11011" s="9"/>
      <c r="N11011" s="9"/>
    </row>
    <row r="11012" spans="12:14" x14ac:dyDescent="0.25">
      <c r="L11012" s="9"/>
      <c r="M11012" s="9"/>
      <c r="N11012" s="9"/>
    </row>
    <row r="11013" spans="12:14" x14ac:dyDescent="0.25">
      <c r="L11013" s="9"/>
      <c r="M11013" s="9"/>
      <c r="N11013" s="9"/>
    </row>
    <row r="11014" spans="12:14" x14ac:dyDescent="0.25">
      <c r="L11014" s="9"/>
      <c r="M11014" s="9"/>
      <c r="N11014" s="9"/>
    </row>
    <row r="11015" spans="12:14" x14ac:dyDescent="0.25">
      <c r="L11015" s="9"/>
      <c r="M11015" s="9"/>
      <c r="N11015" s="9"/>
    </row>
    <row r="11016" spans="12:14" x14ac:dyDescent="0.25">
      <c r="L11016" s="9"/>
      <c r="M11016" s="9"/>
      <c r="N11016" s="9"/>
    </row>
    <row r="11017" spans="12:14" x14ac:dyDescent="0.25">
      <c r="L11017" s="9"/>
      <c r="M11017" s="9"/>
      <c r="N11017" s="9"/>
    </row>
    <row r="11018" spans="12:14" x14ac:dyDescent="0.25">
      <c r="L11018" s="9"/>
      <c r="M11018" s="9"/>
      <c r="N11018" s="9"/>
    </row>
    <row r="11019" spans="12:14" x14ac:dyDescent="0.25">
      <c r="L11019" s="9"/>
      <c r="M11019" s="9"/>
      <c r="N11019" s="9"/>
    </row>
    <row r="11020" spans="12:14" x14ac:dyDescent="0.25">
      <c r="L11020" s="9"/>
      <c r="M11020" s="9"/>
      <c r="N11020" s="9"/>
    </row>
    <row r="11021" spans="12:14" x14ac:dyDescent="0.25">
      <c r="L11021" s="9"/>
      <c r="M11021" s="9"/>
      <c r="N11021" s="9"/>
    </row>
    <row r="11022" spans="12:14" x14ac:dyDescent="0.25">
      <c r="L11022" s="9"/>
      <c r="M11022" s="9"/>
      <c r="N11022" s="9"/>
    </row>
    <row r="11023" spans="12:14" x14ac:dyDescent="0.25">
      <c r="L11023" s="9"/>
      <c r="M11023" s="9"/>
      <c r="N11023" s="9"/>
    </row>
    <row r="11024" spans="12:14" x14ac:dyDescent="0.25">
      <c r="L11024" s="9"/>
      <c r="M11024" s="9"/>
      <c r="N11024" s="9"/>
    </row>
    <row r="11025" spans="12:14" x14ac:dyDescent="0.25">
      <c r="L11025" s="9"/>
      <c r="M11025" s="9"/>
      <c r="N11025" s="9"/>
    </row>
    <row r="11026" spans="12:14" x14ac:dyDescent="0.25">
      <c r="L11026" s="9"/>
      <c r="M11026" s="9"/>
      <c r="N11026" s="9"/>
    </row>
    <row r="11027" spans="12:14" x14ac:dyDescent="0.25">
      <c r="L11027" s="9"/>
      <c r="M11027" s="9"/>
      <c r="N11027" s="9"/>
    </row>
    <row r="11028" spans="12:14" x14ac:dyDescent="0.25">
      <c r="L11028" s="9"/>
      <c r="M11028" s="9"/>
      <c r="N11028" s="9"/>
    </row>
    <row r="11029" spans="12:14" x14ac:dyDescent="0.25">
      <c r="L11029" s="9"/>
      <c r="M11029" s="9"/>
      <c r="N11029" s="9"/>
    </row>
    <row r="11030" spans="12:14" x14ac:dyDescent="0.25">
      <c r="L11030" s="9"/>
      <c r="M11030" s="9"/>
      <c r="N11030" s="9"/>
    </row>
    <row r="11031" spans="12:14" x14ac:dyDescent="0.25">
      <c r="L11031" s="9"/>
      <c r="M11031" s="9"/>
      <c r="N11031" s="9"/>
    </row>
    <row r="11032" spans="12:14" x14ac:dyDescent="0.25">
      <c r="L11032" s="9"/>
      <c r="M11032" s="9"/>
      <c r="N11032" s="9"/>
    </row>
    <row r="11033" spans="12:14" x14ac:dyDescent="0.25">
      <c r="L11033" s="9"/>
      <c r="M11033" s="9"/>
      <c r="N11033" s="9"/>
    </row>
    <row r="11034" spans="12:14" x14ac:dyDescent="0.25">
      <c r="L11034" s="9"/>
      <c r="M11034" s="9"/>
      <c r="N11034" s="9"/>
    </row>
    <row r="11035" spans="12:14" x14ac:dyDescent="0.25">
      <c r="L11035" s="9"/>
      <c r="M11035" s="9"/>
      <c r="N11035" s="9"/>
    </row>
    <row r="11036" spans="12:14" x14ac:dyDescent="0.25">
      <c r="L11036" s="9"/>
      <c r="M11036" s="9"/>
      <c r="N11036" s="9"/>
    </row>
    <row r="11037" spans="12:14" x14ac:dyDescent="0.25">
      <c r="L11037" s="9"/>
      <c r="M11037" s="9"/>
      <c r="N11037" s="9"/>
    </row>
    <row r="11038" spans="12:14" x14ac:dyDescent="0.25">
      <c r="L11038" s="9"/>
      <c r="M11038" s="9"/>
      <c r="N11038" s="9"/>
    </row>
    <row r="11039" spans="12:14" x14ac:dyDescent="0.25">
      <c r="L11039" s="9"/>
      <c r="M11039" s="9"/>
      <c r="N11039" s="9"/>
    </row>
    <row r="11040" spans="12:14" x14ac:dyDescent="0.25">
      <c r="L11040" s="9"/>
      <c r="M11040" s="9"/>
      <c r="N11040" s="9"/>
    </row>
    <row r="11041" spans="12:14" x14ac:dyDescent="0.25">
      <c r="L11041" s="9"/>
      <c r="M11041" s="9"/>
      <c r="N11041" s="9"/>
    </row>
    <row r="11042" spans="12:14" x14ac:dyDescent="0.25">
      <c r="L11042" s="9"/>
      <c r="M11042" s="9"/>
      <c r="N11042" s="9"/>
    </row>
    <row r="11043" spans="12:14" x14ac:dyDescent="0.25">
      <c r="L11043" s="9"/>
      <c r="M11043" s="9"/>
      <c r="N11043" s="9"/>
    </row>
    <row r="11044" spans="12:14" x14ac:dyDescent="0.25">
      <c r="L11044" s="9"/>
      <c r="M11044" s="9"/>
      <c r="N11044" s="9"/>
    </row>
    <row r="11045" spans="12:14" x14ac:dyDescent="0.25">
      <c r="L11045" s="9"/>
      <c r="M11045" s="9"/>
      <c r="N11045" s="9"/>
    </row>
    <row r="11046" spans="12:14" x14ac:dyDescent="0.25">
      <c r="L11046" s="9"/>
      <c r="M11046" s="9"/>
      <c r="N11046" s="9"/>
    </row>
    <row r="11047" spans="12:14" x14ac:dyDescent="0.25">
      <c r="L11047" s="9"/>
      <c r="M11047" s="9"/>
      <c r="N11047" s="9"/>
    </row>
    <row r="11048" spans="12:14" x14ac:dyDescent="0.25">
      <c r="L11048" s="9"/>
      <c r="M11048" s="9"/>
      <c r="N11048" s="9"/>
    </row>
    <row r="11049" spans="12:14" x14ac:dyDescent="0.25">
      <c r="L11049" s="9"/>
      <c r="M11049" s="9"/>
      <c r="N11049" s="9"/>
    </row>
    <row r="11050" spans="12:14" x14ac:dyDescent="0.25">
      <c r="L11050" s="9"/>
      <c r="M11050" s="9"/>
      <c r="N11050" s="9"/>
    </row>
    <row r="11051" spans="12:14" x14ac:dyDescent="0.25">
      <c r="L11051" s="9"/>
      <c r="M11051" s="9"/>
      <c r="N11051" s="9"/>
    </row>
    <row r="11052" spans="12:14" x14ac:dyDescent="0.25">
      <c r="L11052" s="9"/>
      <c r="M11052" s="9"/>
      <c r="N11052" s="9"/>
    </row>
    <row r="11053" spans="12:14" x14ac:dyDescent="0.25">
      <c r="L11053" s="9"/>
      <c r="M11053" s="9"/>
      <c r="N11053" s="9"/>
    </row>
    <row r="11054" spans="12:14" x14ac:dyDescent="0.25">
      <c r="L11054" s="9"/>
      <c r="M11054" s="9"/>
      <c r="N11054" s="9"/>
    </row>
    <row r="11055" spans="12:14" x14ac:dyDescent="0.25">
      <c r="L11055" s="9"/>
      <c r="M11055" s="9"/>
      <c r="N11055" s="9"/>
    </row>
    <row r="11056" spans="12:14" x14ac:dyDescent="0.25">
      <c r="L11056" s="9"/>
      <c r="M11056" s="9"/>
      <c r="N11056" s="9"/>
    </row>
    <row r="11057" spans="12:14" x14ac:dyDescent="0.25">
      <c r="L11057" s="9"/>
      <c r="M11057" s="9"/>
      <c r="N11057" s="9"/>
    </row>
    <row r="11058" spans="12:14" x14ac:dyDescent="0.25">
      <c r="L11058" s="9"/>
      <c r="M11058" s="9"/>
      <c r="N11058" s="9"/>
    </row>
    <row r="11059" spans="12:14" x14ac:dyDescent="0.25">
      <c r="L11059" s="9"/>
      <c r="M11059" s="9"/>
      <c r="N11059" s="9"/>
    </row>
    <row r="11060" spans="12:14" x14ac:dyDescent="0.25">
      <c r="L11060" s="9"/>
      <c r="M11060" s="9"/>
      <c r="N11060" s="9"/>
    </row>
    <row r="11061" spans="12:14" x14ac:dyDescent="0.25">
      <c r="L11061" s="9"/>
      <c r="M11061" s="9"/>
      <c r="N11061" s="9"/>
    </row>
    <row r="11062" spans="12:14" x14ac:dyDescent="0.25">
      <c r="L11062" s="9"/>
      <c r="M11062" s="9"/>
      <c r="N11062" s="9"/>
    </row>
    <row r="11063" spans="12:14" x14ac:dyDescent="0.25">
      <c r="L11063" s="9"/>
      <c r="M11063" s="9"/>
      <c r="N11063" s="9"/>
    </row>
    <row r="11064" spans="12:14" x14ac:dyDescent="0.25">
      <c r="L11064" s="9"/>
      <c r="M11064" s="9"/>
      <c r="N11064" s="9"/>
    </row>
    <row r="11065" spans="12:14" x14ac:dyDescent="0.25">
      <c r="L11065" s="9"/>
      <c r="M11065" s="9"/>
      <c r="N11065" s="9"/>
    </row>
    <row r="11066" spans="12:14" x14ac:dyDescent="0.25">
      <c r="L11066" s="9"/>
      <c r="M11066" s="9"/>
      <c r="N11066" s="9"/>
    </row>
    <row r="11067" spans="12:14" x14ac:dyDescent="0.25">
      <c r="L11067" s="9"/>
      <c r="M11067" s="9"/>
      <c r="N11067" s="9"/>
    </row>
    <row r="11068" spans="12:14" x14ac:dyDescent="0.25">
      <c r="L11068" s="9"/>
      <c r="M11068" s="9"/>
      <c r="N11068" s="9"/>
    </row>
    <row r="11069" spans="12:14" x14ac:dyDescent="0.25">
      <c r="L11069" s="9"/>
      <c r="M11069" s="9"/>
      <c r="N11069" s="9"/>
    </row>
    <row r="11070" spans="12:14" x14ac:dyDescent="0.25">
      <c r="L11070" s="9"/>
      <c r="M11070" s="9"/>
      <c r="N11070" s="9"/>
    </row>
    <row r="11071" spans="12:14" x14ac:dyDescent="0.25">
      <c r="L11071" s="9"/>
      <c r="M11071" s="9"/>
      <c r="N11071" s="9"/>
    </row>
    <row r="11072" spans="12:14" x14ac:dyDescent="0.25">
      <c r="L11072" s="9"/>
      <c r="M11072" s="9"/>
      <c r="N11072" s="9"/>
    </row>
    <row r="11073" spans="12:14" x14ac:dyDescent="0.25">
      <c r="L11073" s="9"/>
      <c r="M11073" s="9"/>
      <c r="N11073" s="9"/>
    </row>
    <row r="11074" spans="12:14" x14ac:dyDescent="0.25">
      <c r="L11074" s="9"/>
      <c r="M11074" s="9"/>
      <c r="N11074" s="9"/>
    </row>
    <row r="11075" spans="12:14" x14ac:dyDescent="0.25">
      <c r="L11075" s="9"/>
      <c r="M11075" s="9"/>
      <c r="N11075" s="9"/>
    </row>
    <row r="11076" spans="12:14" x14ac:dyDescent="0.25">
      <c r="L11076" s="9"/>
      <c r="M11076" s="9"/>
      <c r="N11076" s="9"/>
    </row>
    <row r="11077" spans="12:14" x14ac:dyDescent="0.25">
      <c r="L11077" s="9"/>
      <c r="M11077" s="9"/>
      <c r="N11077" s="9"/>
    </row>
    <row r="11078" spans="12:14" x14ac:dyDescent="0.25">
      <c r="L11078" s="9"/>
      <c r="M11078" s="9"/>
      <c r="N11078" s="9"/>
    </row>
    <row r="11079" spans="12:14" x14ac:dyDescent="0.25">
      <c r="L11079" s="9"/>
      <c r="M11079" s="9"/>
      <c r="N11079" s="9"/>
    </row>
    <row r="11080" spans="12:14" x14ac:dyDescent="0.25">
      <c r="L11080" s="9"/>
      <c r="M11080" s="9"/>
      <c r="N11080" s="9"/>
    </row>
    <row r="11081" spans="12:14" x14ac:dyDescent="0.25">
      <c r="L11081" s="9"/>
      <c r="M11081" s="9"/>
      <c r="N11081" s="9"/>
    </row>
    <row r="11082" spans="12:14" x14ac:dyDescent="0.25">
      <c r="L11082" s="9"/>
      <c r="M11082" s="9"/>
      <c r="N11082" s="9"/>
    </row>
    <row r="11083" spans="12:14" x14ac:dyDescent="0.25">
      <c r="L11083" s="9"/>
      <c r="M11083" s="9"/>
      <c r="N11083" s="9"/>
    </row>
    <row r="11084" spans="12:14" x14ac:dyDescent="0.25">
      <c r="L11084" s="9"/>
      <c r="M11084" s="9"/>
      <c r="N11084" s="9"/>
    </row>
    <row r="11085" spans="12:14" x14ac:dyDescent="0.25">
      <c r="L11085" s="9"/>
      <c r="M11085" s="9"/>
      <c r="N11085" s="9"/>
    </row>
    <row r="11086" spans="12:14" x14ac:dyDescent="0.25">
      <c r="L11086" s="9"/>
      <c r="M11086" s="9"/>
      <c r="N11086" s="9"/>
    </row>
    <row r="11087" spans="12:14" x14ac:dyDescent="0.25">
      <c r="L11087" s="9"/>
      <c r="M11087" s="9"/>
      <c r="N11087" s="9"/>
    </row>
    <row r="11088" spans="12:14" x14ac:dyDescent="0.25">
      <c r="L11088" s="9"/>
      <c r="M11088" s="9"/>
      <c r="N11088" s="9"/>
    </row>
    <row r="11089" spans="12:14" x14ac:dyDescent="0.25">
      <c r="L11089" s="9"/>
      <c r="M11089" s="9"/>
      <c r="N11089" s="9"/>
    </row>
    <row r="11090" spans="12:14" x14ac:dyDescent="0.25">
      <c r="L11090" s="9"/>
      <c r="M11090" s="9"/>
      <c r="N11090" s="9"/>
    </row>
    <row r="11091" spans="12:14" x14ac:dyDescent="0.25">
      <c r="L11091" s="9"/>
      <c r="M11091" s="9"/>
      <c r="N11091" s="9"/>
    </row>
    <row r="11092" spans="12:14" x14ac:dyDescent="0.25">
      <c r="L11092" s="9"/>
      <c r="M11092" s="9"/>
      <c r="N11092" s="9"/>
    </row>
    <row r="11093" spans="12:14" x14ac:dyDescent="0.25">
      <c r="L11093" s="9"/>
      <c r="M11093" s="9"/>
      <c r="N11093" s="9"/>
    </row>
    <row r="11094" spans="12:14" x14ac:dyDescent="0.25">
      <c r="L11094" s="9"/>
      <c r="M11094" s="9"/>
      <c r="N11094" s="9"/>
    </row>
    <row r="11095" spans="12:14" x14ac:dyDescent="0.25">
      <c r="L11095" s="9"/>
      <c r="M11095" s="9"/>
      <c r="N11095" s="9"/>
    </row>
    <row r="11096" spans="12:14" x14ac:dyDescent="0.25">
      <c r="L11096" s="9"/>
      <c r="M11096" s="9"/>
      <c r="N11096" s="9"/>
    </row>
    <row r="11097" spans="12:14" x14ac:dyDescent="0.25">
      <c r="L11097" s="9"/>
      <c r="M11097" s="9"/>
      <c r="N11097" s="9"/>
    </row>
    <row r="11098" spans="12:14" x14ac:dyDescent="0.25">
      <c r="L11098" s="9"/>
      <c r="M11098" s="9"/>
      <c r="N11098" s="9"/>
    </row>
    <row r="11099" spans="12:14" x14ac:dyDescent="0.25">
      <c r="L11099" s="9"/>
      <c r="M11099" s="9"/>
      <c r="N11099" s="9"/>
    </row>
    <row r="11100" spans="12:14" x14ac:dyDescent="0.25">
      <c r="L11100" s="9"/>
      <c r="M11100" s="9"/>
      <c r="N11100" s="9"/>
    </row>
    <row r="11101" spans="12:14" x14ac:dyDescent="0.25">
      <c r="L11101" s="9"/>
      <c r="M11101" s="9"/>
      <c r="N11101" s="9"/>
    </row>
    <row r="11102" spans="12:14" x14ac:dyDescent="0.25">
      <c r="L11102" s="9"/>
      <c r="M11102" s="9"/>
      <c r="N11102" s="9"/>
    </row>
    <row r="11103" spans="12:14" x14ac:dyDescent="0.25">
      <c r="L11103" s="9"/>
      <c r="M11103" s="9"/>
      <c r="N11103" s="9"/>
    </row>
    <row r="11104" spans="12:14" x14ac:dyDescent="0.25">
      <c r="L11104" s="9"/>
      <c r="M11104" s="9"/>
      <c r="N11104" s="9"/>
    </row>
    <row r="11105" spans="12:14" x14ac:dyDescent="0.25">
      <c r="L11105" s="9"/>
      <c r="M11105" s="9"/>
      <c r="N11105" s="9"/>
    </row>
    <row r="11106" spans="12:14" x14ac:dyDescent="0.25">
      <c r="L11106" s="9"/>
      <c r="M11106" s="9"/>
      <c r="N11106" s="9"/>
    </row>
    <row r="11107" spans="12:14" x14ac:dyDescent="0.25">
      <c r="L11107" s="9"/>
      <c r="M11107" s="9"/>
      <c r="N11107" s="9"/>
    </row>
    <row r="11108" spans="12:14" x14ac:dyDescent="0.25">
      <c r="L11108" s="9"/>
      <c r="M11108" s="9"/>
      <c r="N11108" s="9"/>
    </row>
    <row r="11109" spans="12:14" x14ac:dyDescent="0.25">
      <c r="L11109" s="9"/>
      <c r="M11109" s="9"/>
      <c r="N11109" s="9"/>
    </row>
    <row r="11110" spans="12:14" x14ac:dyDescent="0.25">
      <c r="L11110" s="9"/>
      <c r="M11110" s="9"/>
      <c r="N11110" s="9"/>
    </row>
    <row r="11111" spans="12:14" x14ac:dyDescent="0.25">
      <c r="L11111" s="9"/>
      <c r="M11111" s="9"/>
      <c r="N11111" s="9"/>
    </row>
    <row r="11112" spans="12:14" x14ac:dyDescent="0.25">
      <c r="L11112" s="9"/>
      <c r="M11112" s="9"/>
      <c r="N11112" s="9"/>
    </row>
    <row r="11113" spans="12:14" x14ac:dyDescent="0.25">
      <c r="L11113" s="9"/>
      <c r="M11113" s="9"/>
      <c r="N11113" s="9"/>
    </row>
    <row r="11114" spans="12:14" x14ac:dyDescent="0.25">
      <c r="L11114" s="9"/>
      <c r="M11114" s="9"/>
      <c r="N11114" s="9"/>
    </row>
    <row r="11115" spans="12:14" x14ac:dyDescent="0.25">
      <c r="L11115" s="9"/>
      <c r="M11115" s="9"/>
      <c r="N11115" s="9"/>
    </row>
    <row r="11116" spans="12:14" x14ac:dyDescent="0.25">
      <c r="L11116" s="9"/>
      <c r="M11116" s="9"/>
      <c r="N11116" s="9"/>
    </row>
    <row r="11117" spans="12:14" x14ac:dyDescent="0.25">
      <c r="L11117" s="9"/>
      <c r="M11117" s="9"/>
      <c r="N11117" s="9"/>
    </row>
    <row r="11118" spans="12:14" x14ac:dyDescent="0.25">
      <c r="L11118" s="9"/>
      <c r="M11118" s="9"/>
      <c r="N11118" s="9"/>
    </row>
    <row r="11119" spans="12:14" x14ac:dyDescent="0.25">
      <c r="L11119" s="9"/>
      <c r="M11119" s="9"/>
      <c r="N11119" s="9"/>
    </row>
    <row r="11120" spans="12:14" x14ac:dyDescent="0.25">
      <c r="L11120" s="9"/>
      <c r="M11120" s="9"/>
      <c r="N11120" s="9"/>
    </row>
    <row r="11121" spans="12:14" x14ac:dyDescent="0.25">
      <c r="L11121" s="9"/>
      <c r="M11121" s="9"/>
      <c r="N11121" s="9"/>
    </row>
    <row r="11122" spans="12:14" x14ac:dyDescent="0.25">
      <c r="L11122" s="9"/>
      <c r="M11122" s="9"/>
      <c r="N11122" s="9"/>
    </row>
    <row r="11123" spans="12:14" x14ac:dyDescent="0.25">
      <c r="L11123" s="9"/>
      <c r="M11123" s="9"/>
      <c r="N11123" s="9"/>
    </row>
    <row r="11124" spans="12:14" x14ac:dyDescent="0.25">
      <c r="L11124" s="9"/>
      <c r="M11124" s="9"/>
      <c r="N11124" s="9"/>
    </row>
    <row r="11125" spans="12:14" x14ac:dyDescent="0.25">
      <c r="L11125" s="9"/>
      <c r="M11125" s="9"/>
      <c r="N11125" s="9"/>
    </row>
    <row r="11126" spans="12:14" x14ac:dyDescent="0.25">
      <c r="L11126" s="9"/>
      <c r="M11126" s="9"/>
      <c r="N11126" s="9"/>
    </row>
    <row r="11127" spans="12:14" x14ac:dyDescent="0.25">
      <c r="L11127" s="9"/>
      <c r="M11127" s="9"/>
      <c r="N11127" s="9"/>
    </row>
    <row r="11128" spans="12:14" x14ac:dyDescent="0.25">
      <c r="L11128" s="9"/>
      <c r="M11128" s="9"/>
      <c r="N11128" s="9"/>
    </row>
    <row r="11129" spans="12:14" x14ac:dyDescent="0.25">
      <c r="L11129" s="9"/>
      <c r="M11129" s="9"/>
      <c r="N11129" s="9"/>
    </row>
    <row r="11130" spans="12:14" x14ac:dyDescent="0.25">
      <c r="L11130" s="9"/>
      <c r="M11130" s="9"/>
      <c r="N11130" s="9"/>
    </row>
    <row r="11131" spans="12:14" x14ac:dyDescent="0.25">
      <c r="L11131" s="9"/>
      <c r="M11131" s="9"/>
      <c r="N11131" s="9"/>
    </row>
    <row r="11132" spans="12:14" x14ac:dyDescent="0.25">
      <c r="L11132" s="9"/>
      <c r="M11132" s="9"/>
      <c r="N11132" s="9"/>
    </row>
    <row r="11133" spans="12:14" x14ac:dyDescent="0.25">
      <c r="L11133" s="9"/>
      <c r="M11133" s="9"/>
      <c r="N11133" s="9"/>
    </row>
    <row r="11134" spans="12:14" x14ac:dyDescent="0.25">
      <c r="L11134" s="9"/>
      <c r="M11134" s="9"/>
      <c r="N11134" s="9"/>
    </row>
    <row r="11135" spans="12:14" x14ac:dyDescent="0.25">
      <c r="L11135" s="9"/>
      <c r="M11135" s="9"/>
      <c r="N11135" s="9"/>
    </row>
    <row r="11136" spans="12:14" x14ac:dyDescent="0.25">
      <c r="L11136" s="9"/>
      <c r="M11136" s="9"/>
      <c r="N11136" s="9"/>
    </row>
    <row r="11137" spans="12:14" x14ac:dyDescent="0.25">
      <c r="L11137" s="9"/>
      <c r="M11137" s="9"/>
      <c r="N11137" s="9"/>
    </row>
    <row r="11138" spans="12:14" x14ac:dyDescent="0.25">
      <c r="L11138" s="9"/>
      <c r="M11138" s="9"/>
      <c r="N11138" s="9"/>
    </row>
    <row r="11139" spans="12:14" x14ac:dyDescent="0.25">
      <c r="L11139" s="9"/>
      <c r="M11139" s="9"/>
      <c r="N11139" s="9"/>
    </row>
    <row r="11140" spans="12:14" x14ac:dyDescent="0.25">
      <c r="L11140" s="9"/>
      <c r="M11140" s="9"/>
      <c r="N11140" s="9"/>
    </row>
    <row r="11141" spans="12:14" x14ac:dyDescent="0.25">
      <c r="L11141" s="9"/>
      <c r="M11141" s="9"/>
      <c r="N11141" s="9"/>
    </row>
    <row r="11142" spans="12:14" x14ac:dyDescent="0.25">
      <c r="L11142" s="9"/>
      <c r="M11142" s="9"/>
      <c r="N11142" s="9"/>
    </row>
    <row r="11143" spans="12:14" x14ac:dyDescent="0.25">
      <c r="L11143" s="9"/>
      <c r="M11143" s="9"/>
      <c r="N11143" s="9"/>
    </row>
    <row r="11144" spans="12:14" x14ac:dyDescent="0.25">
      <c r="L11144" s="9"/>
      <c r="M11144" s="9"/>
      <c r="N11144" s="9"/>
    </row>
    <row r="11145" spans="12:14" x14ac:dyDescent="0.25">
      <c r="L11145" s="9"/>
      <c r="M11145" s="9"/>
      <c r="N11145" s="9"/>
    </row>
    <row r="11146" spans="12:14" x14ac:dyDescent="0.25">
      <c r="L11146" s="9"/>
      <c r="M11146" s="9"/>
      <c r="N11146" s="9"/>
    </row>
    <row r="11147" spans="12:14" x14ac:dyDescent="0.25">
      <c r="L11147" s="9"/>
      <c r="M11147" s="9"/>
      <c r="N11147" s="9"/>
    </row>
    <row r="11148" spans="12:14" x14ac:dyDescent="0.25">
      <c r="L11148" s="9"/>
      <c r="M11148" s="9"/>
      <c r="N11148" s="9"/>
    </row>
    <row r="11149" spans="12:14" x14ac:dyDescent="0.25">
      <c r="L11149" s="9"/>
      <c r="M11149" s="9"/>
      <c r="N11149" s="9"/>
    </row>
    <row r="11150" spans="12:14" x14ac:dyDescent="0.25">
      <c r="L11150" s="9"/>
      <c r="M11150" s="9"/>
      <c r="N11150" s="9"/>
    </row>
    <row r="11151" spans="12:14" x14ac:dyDescent="0.25">
      <c r="L11151" s="9"/>
      <c r="M11151" s="9"/>
      <c r="N11151" s="9"/>
    </row>
    <row r="11152" spans="12:14" x14ac:dyDescent="0.25">
      <c r="L11152" s="9"/>
      <c r="M11152" s="9"/>
      <c r="N11152" s="9"/>
    </row>
    <row r="11153" spans="12:14" x14ac:dyDescent="0.25">
      <c r="L11153" s="9"/>
      <c r="M11153" s="9"/>
      <c r="N11153" s="9"/>
    </row>
    <row r="11154" spans="12:14" x14ac:dyDescent="0.25">
      <c r="L11154" s="9"/>
      <c r="M11154" s="9"/>
      <c r="N11154" s="9"/>
    </row>
    <row r="11155" spans="12:14" x14ac:dyDescent="0.25">
      <c r="L11155" s="9"/>
      <c r="M11155" s="9"/>
      <c r="N11155" s="9"/>
    </row>
    <row r="11156" spans="12:14" x14ac:dyDescent="0.25">
      <c r="L11156" s="9"/>
      <c r="M11156" s="9"/>
      <c r="N11156" s="9"/>
    </row>
    <row r="11157" spans="12:14" x14ac:dyDescent="0.25">
      <c r="L11157" s="9"/>
      <c r="M11157" s="9"/>
      <c r="N11157" s="9"/>
    </row>
    <row r="11158" spans="12:14" x14ac:dyDescent="0.25">
      <c r="L11158" s="9"/>
      <c r="M11158" s="9"/>
      <c r="N11158" s="9"/>
    </row>
    <row r="11159" spans="12:14" x14ac:dyDescent="0.25">
      <c r="L11159" s="9"/>
      <c r="M11159" s="9"/>
      <c r="N11159" s="9"/>
    </row>
    <row r="11160" spans="12:14" x14ac:dyDescent="0.25">
      <c r="L11160" s="9"/>
      <c r="M11160" s="9"/>
      <c r="N11160" s="9"/>
    </row>
    <row r="11161" spans="12:14" x14ac:dyDescent="0.25">
      <c r="L11161" s="9"/>
      <c r="M11161" s="9"/>
      <c r="N11161" s="9"/>
    </row>
    <row r="11162" spans="12:14" x14ac:dyDescent="0.25">
      <c r="L11162" s="9"/>
      <c r="M11162" s="9"/>
      <c r="N11162" s="9"/>
    </row>
    <row r="11163" spans="12:14" x14ac:dyDescent="0.25">
      <c r="L11163" s="9"/>
      <c r="M11163" s="9"/>
      <c r="N11163" s="9"/>
    </row>
    <row r="11164" spans="12:14" x14ac:dyDescent="0.25">
      <c r="L11164" s="9"/>
      <c r="M11164" s="9"/>
      <c r="N11164" s="9"/>
    </row>
    <row r="11165" spans="12:14" x14ac:dyDescent="0.25">
      <c r="L11165" s="9"/>
      <c r="M11165" s="9"/>
      <c r="N11165" s="9"/>
    </row>
    <row r="11166" spans="12:14" x14ac:dyDescent="0.25">
      <c r="L11166" s="9"/>
      <c r="M11166" s="9"/>
      <c r="N11166" s="9"/>
    </row>
    <row r="11167" spans="12:14" x14ac:dyDescent="0.25">
      <c r="L11167" s="9"/>
      <c r="M11167" s="9"/>
      <c r="N11167" s="9"/>
    </row>
    <row r="11168" spans="12:14" x14ac:dyDescent="0.25">
      <c r="L11168" s="9"/>
      <c r="M11168" s="9"/>
      <c r="N11168" s="9"/>
    </row>
    <row r="11169" spans="12:14" x14ac:dyDescent="0.25">
      <c r="L11169" s="9"/>
      <c r="M11169" s="9"/>
      <c r="N11169" s="9"/>
    </row>
    <row r="11170" spans="12:14" x14ac:dyDescent="0.25">
      <c r="L11170" s="9"/>
      <c r="M11170" s="9"/>
      <c r="N11170" s="9"/>
    </row>
    <row r="11171" spans="12:14" x14ac:dyDescent="0.25">
      <c r="L11171" s="9"/>
      <c r="M11171" s="9"/>
      <c r="N11171" s="9"/>
    </row>
    <row r="11172" spans="12:14" x14ac:dyDescent="0.25">
      <c r="L11172" s="9"/>
      <c r="M11172" s="9"/>
      <c r="N11172" s="9"/>
    </row>
    <row r="11173" spans="12:14" x14ac:dyDescent="0.25">
      <c r="L11173" s="9"/>
      <c r="M11173" s="9"/>
      <c r="N11173" s="9"/>
    </row>
    <row r="11174" spans="12:14" x14ac:dyDescent="0.25">
      <c r="L11174" s="9"/>
      <c r="M11174" s="9"/>
      <c r="N11174" s="9"/>
    </row>
    <row r="11175" spans="12:14" x14ac:dyDescent="0.25">
      <c r="L11175" s="9"/>
      <c r="M11175" s="9"/>
      <c r="N11175" s="9"/>
    </row>
    <row r="11176" spans="12:14" x14ac:dyDescent="0.25">
      <c r="L11176" s="9"/>
      <c r="M11176" s="9"/>
      <c r="N11176" s="9"/>
    </row>
    <row r="11177" spans="12:14" x14ac:dyDescent="0.25">
      <c r="L11177" s="9"/>
      <c r="M11177" s="9"/>
      <c r="N11177" s="9"/>
    </row>
    <row r="11178" spans="12:14" x14ac:dyDescent="0.25">
      <c r="L11178" s="9"/>
      <c r="M11178" s="9"/>
      <c r="N11178" s="9"/>
    </row>
    <row r="11179" spans="12:14" x14ac:dyDescent="0.25">
      <c r="L11179" s="9"/>
      <c r="M11179" s="9"/>
      <c r="N11179" s="9"/>
    </row>
    <row r="11180" spans="12:14" x14ac:dyDescent="0.25">
      <c r="L11180" s="9"/>
      <c r="M11180" s="9"/>
      <c r="N11180" s="9"/>
    </row>
    <row r="11181" spans="12:14" x14ac:dyDescent="0.25">
      <c r="L11181" s="9"/>
      <c r="M11181" s="9"/>
      <c r="N11181" s="9"/>
    </row>
    <row r="11182" spans="12:14" x14ac:dyDescent="0.25">
      <c r="L11182" s="9"/>
      <c r="M11182" s="9"/>
      <c r="N11182" s="9"/>
    </row>
    <row r="11183" spans="12:14" x14ac:dyDescent="0.25">
      <c r="L11183" s="9"/>
      <c r="M11183" s="9"/>
      <c r="N11183" s="9"/>
    </row>
    <row r="11184" spans="12:14" x14ac:dyDescent="0.25">
      <c r="L11184" s="9"/>
      <c r="M11184" s="9"/>
      <c r="N11184" s="9"/>
    </row>
    <row r="11185" spans="12:14" x14ac:dyDescent="0.25">
      <c r="L11185" s="9"/>
      <c r="M11185" s="9"/>
      <c r="N11185" s="9"/>
    </row>
    <row r="11186" spans="12:14" x14ac:dyDescent="0.25">
      <c r="L11186" s="9"/>
      <c r="M11186" s="9"/>
      <c r="N11186" s="9"/>
    </row>
    <row r="11187" spans="12:14" x14ac:dyDescent="0.25">
      <c r="L11187" s="9"/>
      <c r="M11187" s="9"/>
      <c r="N11187" s="9"/>
    </row>
    <row r="11188" spans="12:14" x14ac:dyDescent="0.25">
      <c r="L11188" s="9"/>
      <c r="M11188" s="9"/>
      <c r="N11188" s="9"/>
    </row>
    <row r="11189" spans="12:14" x14ac:dyDescent="0.25">
      <c r="L11189" s="9"/>
      <c r="M11189" s="9"/>
      <c r="N11189" s="9"/>
    </row>
    <row r="11190" spans="12:14" x14ac:dyDescent="0.25">
      <c r="L11190" s="9"/>
      <c r="M11190" s="9"/>
      <c r="N11190" s="9"/>
    </row>
    <row r="11191" spans="12:14" x14ac:dyDescent="0.25">
      <c r="L11191" s="9"/>
      <c r="M11191" s="9"/>
      <c r="N11191" s="9"/>
    </row>
    <row r="11192" spans="12:14" x14ac:dyDescent="0.25">
      <c r="L11192" s="9"/>
      <c r="M11192" s="9"/>
      <c r="N11192" s="9"/>
    </row>
    <row r="11193" spans="12:14" x14ac:dyDescent="0.25">
      <c r="L11193" s="9"/>
      <c r="M11193" s="9"/>
      <c r="N11193" s="9"/>
    </row>
    <row r="11194" spans="12:14" x14ac:dyDescent="0.25">
      <c r="L11194" s="9"/>
      <c r="M11194" s="9"/>
      <c r="N11194" s="9"/>
    </row>
    <row r="11195" spans="12:14" x14ac:dyDescent="0.25">
      <c r="L11195" s="9"/>
      <c r="M11195" s="9"/>
      <c r="N11195" s="9"/>
    </row>
    <row r="11196" spans="12:14" x14ac:dyDescent="0.25">
      <c r="L11196" s="9"/>
      <c r="M11196" s="9"/>
      <c r="N11196" s="9"/>
    </row>
    <row r="11197" spans="12:14" x14ac:dyDescent="0.25">
      <c r="L11197" s="9"/>
      <c r="M11197" s="9"/>
      <c r="N11197" s="9"/>
    </row>
    <row r="11198" spans="12:14" x14ac:dyDescent="0.25">
      <c r="L11198" s="9"/>
      <c r="M11198" s="9"/>
      <c r="N11198" s="9"/>
    </row>
    <row r="11199" spans="12:14" x14ac:dyDescent="0.25">
      <c r="L11199" s="9"/>
      <c r="M11199" s="9"/>
      <c r="N11199" s="9"/>
    </row>
    <row r="11200" spans="12:14" x14ac:dyDescent="0.25">
      <c r="L11200" s="9"/>
      <c r="M11200" s="9"/>
      <c r="N11200" s="9"/>
    </row>
    <row r="11201" spans="12:14" x14ac:dyDescent="0.25">
      <c r="L11201" s="9"/>
      <c r="M11201" s="9"/>
      <c r="N11201" s="9"/>
    </row>
    <row r="11202" spans="12:14" x14ac:dyDescent="0.25">
      <c r="L11202" s="9"/>
      <c r="M11202" s="9"/>
      <c r="N11202" s="9"/>
    </row>
    <row r="11203" spans="12:14" x14ac:dyDescent="0.25">
      <c r="L11203" s="9"/>
      <c r="M11203" s="9"/>
      <c r="N11203" s="9"/>
    </row>
    <row r="11204" spans="12:14" x14ac:dyDescent="0.25">
      <c r="L11204" s="9"/>
      <c r="M11204" s="9"/>
      <c r="N11204" s="9"/>
    </row>
    <row r="11205" spans="12:14" x14ac:dyDescent="0.25">
      <c r="L11205" s="9"/>
      <c r="M11205" s="9"/>
      <c r="N11205" s="9"/>
    </row>
    <row r="11206" spans="12:14" x14ac:dyDescent="0.25">
      <c r="L11206" s="9"/>
      <c r="M11206" s="9"/>
      <c r="N11206" s="9"/>
    </row>
    <row r="11207" spans="12:14" x14ac:dyDescent="0.25">
      <c r="L11207" s="9"/>
      <c r="M11207" s="9"/>
      <c r="N11207" s="9"/>
    </row>
    <row r="11208" spans="12:14" x14ac:dyDescent="0.25">
      <c r="L11208" s="9"/>
      <c r="M11208" s="9"/>
      <c r="N11208" s="9"/>
    </row>
    <row r="11209" spans="12:14" x14ac:dyDescent="0.25">
      <c r="L11209" s="9"/>
      <c r="M11209" s="9"/>
      <c r="N11209" s="9"/>
    </row>
    <row r="11210" spans="12:14" x14ac:dyDescent="0.25">
      <c r="L11210" s="9"/>
      <c r="M11210" s="9"/>
      <c r="N11210" s="9"/>
    </row>
    <row r="11211" spans="12:14" x14ac:dyDescent="0.25">
      <c r="L11211" s="9"/>
      <c r="M11211" s="9"/>
      <c r="N11211" s="9"/>
    </row>
    <row r="11212" spans="12:14" x14ac:dyDescent="0.25">
      <c r="L11212" s="9"/>
      <c r="M11212" s="9"/>
      <c r="N11212" s="9"/>
    </row>
    <row r="11213" spans="12:14" x14ac:dyDescent="0.25">
      <c r="L11213" s="9"/>
      <c r="M11213" s="9"/>
      <c r="N11213" s="9"/>
    </row>
    <row r="11214" spans="12:14" x14ac:dyDescent="0.25">
      <c r="L11214" s="9"/>
      <c r="M11214" s="9"/>
      <c r="N11214" s="9"/>
    </row>
    <row r="11215" spans="12:14" x14ac:dyDescent="0.25">
      <c r="L11215" s="9"/>
      <c r="M11215" s="9"/>
      <c r="N11215" s="9"/>
    </row>
    <row r="11216" spans="12:14" x14ac:dyDescent="0.25">
      <c r="L11216" s="9"/>
      <c r="M11216" s="9"/>
      <c r="N11216" s="9"/>
    </row>
    <row r="11217" spans="12:14" x14ac:dyDescent="0.25">
      <c r="L11217" s="9"/>
      <c r="M11217" s="9"/>
      <c r="N11217" s="9"/>
    </row>
    <row r="11218" spans="12:14" x14ac:dyDescent="0.25">
      <c r="L11218" s="9"/>
      <c r="M11218" s="9"/>
      <c r="N11218" s="9"/>
    </row>
    <row r="11219" spans="12:14" x14ac:dyDescent="0.25">
      <c r="L11219" s="9"/>
      <c r="M11219" s="9"/>
      <c r="N11219" s="9"/>
    </row>
    <row r="11220" spans="12:14" x14ac:dyDescent="0.25">
      <c r="L11220" s="9"/>
      <c r="M11220" s="9"/>
      <c r="N11220" s="9"/>
    </row>
    <row r="11221" spans="12:14" x14ac:dyDescent="0.25">
      <c r="L11221" s="9"/>
      <c r="M11221" s="9"/>
      <c r="N11221" s="9"/>
    </row>
    <row r="11222" spans="12:14" x14ac:dyDescent="0.25">
      <c r="L11222" s="9"/>
      <c r="M11222" s="9"/>
      <c r="N11222" s="9"/>
    </row>
    <row r="11223" spans="12:14" x14ac:dyDescent="0.25">
      <c r="L11223" s="9"/>
      <c r="M11223" s="9"/>
      <c r="N11223" s="9"/>
    </row>
    <row r="11224" spans="12:14" x14ac:dyDescent="0.25">
      <c r="L11224" s="9"/>
      <c r="M11224" s="9"/>
      <c r="N11224" s="9"/>
    </row>
    <row r="11225" spans="12:14" x14ac:dyDescent="0.25">
      <c r="L11225" s="9"/>
      <c r="M11225" s="9"/>
      <c r="N11225" s="9"/>
    </row>
    <row r="11226" spans="12:14" x14ac:dyDescent="0.25">
      <c r="L11226" s="9"/>
      <c r="M11226" s="9"/>
      <c r="N11226" s="9"/>
    </row>
    <row r="11227" spans="12:14" x14ac:dyDescent="0.25">
      <c r="L11227" s="9"/>
      <c r="M11227" s="9"/>
      <c r="N11227" s="9"/>
    </row>
    <row r="11228" spans="12:14" x14ac:dyDescent="0.25">
      <c r="L11228" s="9"/>
      <c r="M11228" s="9"/>
      <c r="N11228" s="9"/>
    </row>
    <row r="11229" spans="12:14" x14ac:dyDescent="0.25">
      <c r="L11229" s="9"/>
      <c r="M11229" s="9"/>
      <c r="N11229" s="9"/>
    </row>
    <row r="11230" spans="12:14" x14ac:dyDescent="0.25">
      <c r="L11230" s="9"/>
      <c r="M11230" s="9"/>
      <c r="N11230" s="9"/>
    </row>
    <row r="11231" spans="12:14" x14ac:dyDescent="0.25">
      <c r="L11231" s="9"/>
      <c r="M11231" s="9"/>
      <c r="N11231" s="9"/>
    </row>
    <row r="11232" spans="12:14" x14ac:dyDescent="0.25">
      <c r="L11232" s="9"/>
      <c r="M11232" s="9"/>
      <c r="N11232" s="9"/>
    </row>
    <row r="11233" spans="12:14" x14ac:dyDescent="0.25">
      <c r="L11233" s="9"/>
      <c r="M11233" s="9"/>
      <c r="N11233" s="9"/>
    </row>
    <row r="11234" spans="12:14" x14ac:dyDescent="0.25">
      <c r="L11234" s="9"/>
      <c r="M11234" s="9"/>
      <c r="N11234" s="9"/>
    </row>
    <row r="11235" spans="12:14" x14ac:dyDescent="0.25">
      <c r="L11235" s="9"/>
      <c r="M11235" s="9"/>
      <c r="N11235" s="9"/>
    </row>
    <row r="11236" spans="12:14" x14ac:dyDescent="0.25">
      <c r="L11236" s="9"/>
      <c r="M11236" s="9"/>
      <c r="N11236" s="9"/>
    </row>
    <row r="11237" spans="12:14" x14ac:dyDescent="0.25">
      <c r="L11237" s="9"/>
      <c r="M11237" s="9"/>
      <c r="N11237" s="9"/>
    </row>
    <row r="11238" spans="12:14" x14ac:dyDescent="0.25">
      <c r="L11238" s="9"/>
      <c r="M11238" s="9"/>
      <c r="N11238" s="9"/>
    </row>
    <row r="11239" spans="12:14" x14ac:dyDescent="0.25">
      <c r="L11239" s="9"/>
      <c r="M11239" s="9"/>
      <c r="N11239" s="9"/>
    </row>
    <row r="11240" spans="12:14" x14ac:dyDescent="0.25">
      <c r="L11240" s="9"/>
      <c r="M11240" s="9"/>
      <c r="N11240" s="9"/>
    </row>
    <row r="11241" spans="12:14" x14ac:dyDescent="0.25">
      <c r="L11241" s="9"/>
      <c r="M11241" s="9"/>
      <c r="N11241" s="9"/>
    </row>
    <row r="11242" spans="12:14" x14ac:dyDescent="0.25">
      <c r="L11242" s="9"/>
      <c r="M11242" s="9"/>
      <c r="N11242" s="9"/>
    </row>
    <row r="11243" spans="12:14" x14ac:dyDescent="0.25">
      <c r="L11243" s="9"/>
      <c r="M11243" s="9"/>
      <c r="N11243" s="9"/>
    </row>
    <row r="11244" spans="12:14" x14ac:dyDescent="0.25">
      <c r="L11244" s="9"/>
      <c r="M11244" s="9"/>
      <c r="N11244" s="9"/>
    </row>
    <row r="11245" spans="12:14" x14ac:dyDescent="0.25">
      <c r="L11245" s="9"/>
      <c r="M11245" s="9"/>
      <c r="N11245" s="9"/>
    </row>
    <row r="11246" spans="12:14" x14ac:dyDescent="0.25">
      <c r="L11246" s="9"/>
      <c r="M11246" s="9"/>
      <c r="N11246" s="9"/>
    </row>
    <row r="11247" spans="12:14" x14ac:dyDescent="0.25">
      <c r="L11247" s="9"/>
      <c r="M11247" s="9"/>
      <c r="N11247" s="9"/>
    </row>
    <row r="11248" spans="12:14" x14ac:dyDescent="0.25">
      <c r="L11248" s="9"/>
      <c r="M11248" s="9"/>
      <c r="N11248" s="9"/>
    </row>
    <row r="11249" spans="12:14" x14ac:dyDescent="0.25">
      <c r="L11249" s="9"/>
      <c r="M11249" s="9"/>
      <c r="N11249" s="9"/>
    </row>
    <row r="11250" spans="12:14" x14ac:dyDescent="0.25">
      <c r="L11250" s="9"/>
      <c r="M11250" s="9"/>
      <c r="N11250" s="9"/>
    </row>
    <row r="11251" spans="12:14" x14ac:dyDescent="0.25">
      <c r="L11251" s="9"/>
      <c r="M11251" s="9"/>
      <c r="N11251" s="9"/>
    </row>
    <row r="11252" spans="12:14" x14ac:dyDescent="0.25">
      <c r="L11252" s="9"/>
      <c r="M11252" s="9"/>
      <c r="N11252" s="9"/>
    </row>
    <row r="11253" spans="12:14" x14ac:dyDescent="0.25">
      <c r="L11253" s="9"/>
      <c r="M11253" s="9"/>
      <c r="N11253" s="9"/>
    </row>
    <row r="11254" spans="12:14" x14ac:dyDescent="0.25">
      <c r="L11254" s="9"/>
      <c r="M11254" s="9"/>
      <c r="N11254" s="9"/>
    </row>
    <row r="11255" spans="12:14" x14ac:dyDescent="0.25">
      <c r="L11255" s="9"/>
      <c r="M11255" s="9"/>
      <c r="N11255" s="9"/>
    </row>
    <row r="11256" spans="12:14" x14ac:dyDescent="0.25">
      <c r="L11256" s="9"/>
      <c r="M11256" s="9"/>
      <c r="N11256" s="9"/>
    </row>
    <row r="11257" spans="12:14" x14ac:dyDescent="0.25">
      <c r="L11257" s="9"/>
      <c r="M11257" s="9"/>
      <c r="N11257" s="9"/>
    </row>
    <row r="11258" spans="12:14" x14ac:dyDescent="0.25">
      <c r="L11258" s="9"/>
      <c r="M11258" s="9"/>
      <c r="N11258" s="9"/>
    </row>
    <row r="11259" spans="12:14" x14ac:dyDescent="0.25">
      <c r="L11259" s="9"/>
      <c r="M11259" s="9"/>
      <c r="N11259" s="9"/>
    </row>
    <row r="11260" spans="12:14" x14ac:dyDescent="0.25">
      <c r="L11260" s="9"/>
      <c r="M11260" s="9"/>
      <c r="N11260" s="9"/>
    </row>
    <row r="11261" spans="12:14" x14ac:dyDescent="0.25">
      <c r="L11261" s="9"/>
      <c r="M11261" s="9"/>
      <c r="N11261" s="9"/>
    </row>
    <row r="11262" spans="12:14" x14ac:dyDescent="0.25">
      <c r="L11262" s="9"/>
      <c r="M11262" s="9"/>
      <c r="N11262" s="9"/>
    </row>
    <row r="11263" spans="12:14" x14ac:dyDescent="0.25">
      <c r="L11263" s="9"/>
      <c r="M11263" s="9"/>
      <c r="N11263" s="9"/>
    </row>
    <row r="11264" spans="12:14" x14ac:dyDescent="0.25">
      <c r="L11264" s="9"/>
      <c r="M11264" s="9"/>
      <c r="N11264" s="9"/>
    </row>
    <row r="11265" spans="12:14" x14ac:dyDescent="0.25">
      <c r="L11265" s="9"/>
      <c r="M11265" s="9"/>
      <c r="N11265" s="9"/>
    </row>
    <row r="11266" spans="12:14" x14ac:dyDescent="0.25">
      <c r="L11266" s="9"/>
      <c r="M11266" s="9"/>
      <c r="N11266" s="9"/>
    </row>
    <row r="11267" spans="12:14" x14ac:dyDescent="0.25">
      <c r="L11267" s="9"/>
      <c r="M11267" s="9"/>
      <c r="N11267" s="9"/>
    </row>
    <row r="11268" spans="12:14" x14ac:dyDescent="0.25">
      <c r="L11268" s="9"/>
      <c r="M11268" s="9"/>
      <c r="N11268" s="9"/>
    </row>
    <row r="11269" spans="12:14" x14ac:dyDescent="0.25">
      <c r="L11269" s="9"/>
      <c r="M11269" s="9"/>
      <c r="N11269" s="9"/>
    </row>
    <row r="11270" spans="12:14" x14ac:dyDescent="0.25">
      <c r="L11270" s="9"/>
      <c r="M11270" s="9"/>
      <c r="N11270" s="9"/>
    </row>
    <row r="11271" spans="12:14" x14ac:dyDescent="0.25">
      <c r="L11271" s="9"/>
      <c r="M11271" s="9"/>
      <c r="N11271" s="9"/>
    </row>
    <row r="11272" spans="12:14" x14ac:dyDescent="0.25">
      <c r="L11272" s="9"/>
      <c r="M11272" s="9"/>
      <c r="N11272" s="9"/>
    </row>
    <row r="11273" spans="12:14" x14ac:dyDescent="0.25">
      <c r="L11273" s="9"/>
      <c r="M11273" s="9"/>
      <c r="N11273" s="9"/>
    </row>
    <row r="11274" spans="12:14" x14ac:dyDescent="0.25">
      <c r="L11274" s="9"/>
      <c r="M11274" s="9"/>
      <c r="N11274" s="9"/>
    </row>
    <row r="11275" spans="12:14" x14ac:dyDescent="0.25">
      <c r="L11275" s="9"/>
      <c r="M11275" s="9"/>
      <c r="N11275" s="9"/>
    </row>
    <row r="11276" spans="12:14" x14ac:dyDescent="0.25">
      <c r="L11276" s="9"/>
      <c r="M11276" s="9"/>
      <c r="N11276" s="9"/>
    </row>
    <row r="11277" spans="12:14" x14ac:dyDescent="0.25">
      <c r="L11277" s="9"/>
      <c r="M11277" s="9"/>
      <c r="N11277" s="9"/>
    </row>
    <row r="11278" spans="12:14" x14ac:dyDescent="0.25">
      <c r="L11278" s="9"/>
      <c r="M11278" s="9"/>
      <c r="N11278" s="9"/>
    </row>
    <row r="11279" spans="12:14" x14ac:dyDescent="0.25">
      <c r="L11279" s="9"/>
      <c r="M11279" s="9"/>
      <c r="N11279" s="9"/>
    </row>
    <row r="11280" spans="12:14" x14ac:dyDescent="0.25">
      <c r="L11280" s="9"/>
      <c r="M11280" s="9"/>
      <c r="N11280" s="9"/>
    </row>
    <row r="11281" spans="12:14" x14ac:dyDescent="0.25">
      <c r="L11281" s="9"/>
      <c r="M11281" s="9"/>
      <c r="N11281" s="9"/>
    </row>
    <row r="11282" spans="12:14" x14ac:dyDescent="0.25">
      <c r="L11282" s="9"/>
      <c r="M11282" s="9"/>
      <c r="N11282" s="9"/>
    </row>
    <row r="11283" spans="12:14" x14ac:dyDescent="0.25">
      <c r="L11283" s="9"/>
      <c r="M11283" s="9"/>
      <c r="N11283" s="9"/>
    </row>
    <row r="11284" spans="12:14" x14ac:dyDescent="0.25">
      <c r="L11284" s="9"/>
      <c r="M11284" s="9"/>
      <c r="N11284" s="9"/>
    </row>
    <row r="11285" spans="12:14" x14ac:dyDescent="0.25">
      <c r="L11285" s="9"/>
      <c r="M11285" s="9"/>
      <c r="N11285" s="9"/>
    </row>
    <row r="11286" spans="12:14" x14ac:dyDescent="0.25">
      <c r="L11286" s="9"/>
      <c r="M11286" s="9"/>
      <c r="N11286" s="9"/>
    </row>
    <row r="11287" spans="12:14" x14ac:dyDescent="0.25">
      <c r="L11287" s="9"/>
      <c r="M11287" s="9"/>
      <c r="N11287" s="9"/>
    </row>
    <row r="11288" spans="12:14" x14ac:dyDescent="0.25">
      <c r="L11288" s="9"/>
      <c r="M11288" s="9"/>
      <c r="N11288" s="9"/>
    </row>
    <row r="11289" spans="12:14" x14ac:dyDescent="0.25">
      <c r="L11289" s="9"/>
      <c r="M11289" s="9"/>
      <c r="N11289" s="9"/>
    </row>
    <row r="11290" spans="12:14" x14ac:dyDescent="0.25">
      <c r="L11290" s="9"/>
      <c r="M11290" s="9"/>
      <c r="N11290" s="9"/>
    </row>
    <row r="11291" spans="12:14" x14ac:dyDescent="0.25">
      <c r="L11291" s="9"/>
      <c r="M11291" s="9"/>
      <c r="N11291" s="9"/>
    </row>
    <row r="11292" spans="12:14" x14ac:dyDescent="0.25">
      <c r="L11292" s="9"/>
      <c r="M11292" s="9"/>
      <c r="N11292" s="9"/>
    </row>
    <row r="11293" spans="12:14" x14ac:dyDescent="0.25">
      <c r="L11293" s="9"/>
      <c r="M11293" s="9"/>
      <c r="N11293" s="9"/>
    </row>
    <row r="11294" spans="12:14" x14ac:dyDescent="0.25">
      <c r="L11294" s="9"/>
      <c r="M11294" s="9"/>
      <c r="N11294" s="9"/>
    </row>
    <row r="11295" spans="12:14" x14ac:dyDescent="0.25">
      <c r="L11295" s="9"/>
      <c r="M11295" s="9"/>
      <c r="N11295" s="9"/>
    </row>
    <row r="11296" spans="12:14" x14ac:dyDescent="0.25">
      <c r="L11296" s="9"/>
      <c r="M11296" s="9"/>
      <c r="N11296" s="9"/>
    </row>
    <row r="11297" spans="12:14" x14ac:dyDescent="0.25">
      <c r="L11297" s="9"/>
      <c r="M11297" s="9"/>
      <c r="N11297" s="9"/>
    </row>
    <row r="11298" spans="12:14" x14ac:dyDescent="0.25">
      <c r="L11298" s="9"/>
      <c r="M11298" s="9"/>
      <c r="N11298" s="9"/>
    </row>
    <row r="11299" spans="12:14" x14ac:dyDescent="0.25">
      <c r="L11299" s="9"/>
      <c r="M11299" s="9"/>
      <c r="N11299" s="9"/>
    </row>
    <row r="11300" spans="12:14" x14ac:dyDescent="0.25">
      <c r="L11300" s="9"/>
      <c r="M11300" s="9"/>
      <c r="N11300" s="9"/>
    </row>
    <row r="11301" spans="12:14" x14ac:dyDescent="0.25">
      <c r="L11301" s="9"/>
      <c r="M11301" s="9"/>
      <c r="N11301" s="9"/>
    </row>
    <row r="11302" spans="12:14" x14ac:dyDescent="0.25">
      <c r="L11302" s="9"/>
      <c r="M11302" s="9"/>
      <c r="N11302" s="9"/>
    </row>
    <row r="11303" spans="12:14" x14ac:dyDescent="0.25">
      <c r="L11303" s="9"/>
      <c r="M11303" s="9"/>
      <c r="N11303" s="9"/>
    </row>
    <row r="11304" spans="12:14" x14ac:dyDescent="0.25">
      <c r="L11304" s="9"/>
      <c r="M11304" s="9"/>
      <c r="N11304" s="9"/>
    </row>
    <row r="11305" spans="12:14" x14ac:dyDescent="0.25">
      <c r="L11305" s="9"/>
      <c r="M11305" s="9"/>
      <c r="N11305" s="9"/>
    </row>
    <row r="11306" spans="12:14" x14ac:dyDescent="0.25">
      <c r="L11306" s="9"/>
      <c r="M11306" s="9"/>
      <c r="N11306" s="9"/>
    </row>
    <row r="11307" spans="12:14" x14ac:dyDescent="0.25">
      <c r="L11307" s="9"/>
      <c r="M11307" s="9"/>
      <c r="N11307" s="9"/>
    </row>
    <row r="11308" spans="12:14" x14ac:dyDescent="0.25">
      <c r="L11308" s="9"/>
      <c r="M11308" s="9"/>
      <c r="N11308" s="9"/>
    </row>
    <row r="11309" spans="12:14" x14ac:dyDescent="0.25">
      <c r="L11309" s="9"/>
      <c r="M11309" s="9"/>
      <c r="N11309" s="9"/>
    </row>
    <row r="11310" spans="12:14" x14ac:dyDescent="0.25">
      <c r="L11310" s="9"/>
      <c r="M11310" s="9"/>
      <c r="N11310" s="9"/>
    </row>
    <row r="11311" spans="12:14" x14ac:dyDescent="0.25">
      <c r="L11311" s="9"/>
      <c r="M11311" s="9"/>
      <c r="N11311" s="9"/>
    </row>
    <row r="11312" spans="12:14" x14ac:dyDescent="0.25">
      <c r="L11312" s="9"/>
      <c r="M11312" s="9"/>
      <c r="N11312" s="9"/>
    </row>
    <row r="11313" spans="12:14" x14ac:dyDescent="0.25">
      <c r="L11313" s="9"/>
      <c r="M11313" s="9"/>
      <c r="N11313" s="9"/>
    </row>
    <row r="11314" spans="12:14" x14ac:dyDescent="0.25">
      <c r="L11314" s="9"/>
      <c r="M11314" s="9"/>
      <c r="N11314" s="9"/>
    </row>
    <row r="11315" spans="12:14" x14ac:dyDescent="0.25">
      <c r="L11315" s="9"/>
      <c r="M11315" s="9"/>
      <c r="N11315" s="9"/>
    </row>
    <row r="11316" spans="12:14" x14ac:dyDescent="0.25">
      <c r="L11316" s="9"/>
      <c r="M11316" s="9"/>
      <c r="N11316" s="9"/>
    </row>
    <row r="11317" spans="12:14" x14ac:dyDescent="0.25">
      <c r="L11317" s="9"/>
      <c r="M11317" s="9"/>
      <c r="N11317" s="9"/>
    </row>
    <row r="11318" spans="12:14" x14ac:dyDescent="0.25">
      <c r="L11318" s="9"/>
      <c r="M11318" s="9"/>
      <c r="N11318" s="9"/>
    </row>
    <row r="11319" spans="12:14" x14ac:dyDescent="0.25">
      <c r="L11319" s="9"/>
      <c r="M11319" s="9"/>
      <c r="N11319" s="9"/>
    </row>
    <row r="11320" spans="12:14" x14ac:dyDescent="0.25">
      <c r="L11320" s="9"/>
      <c r="M11320" s="9"/>
      <c r="N11320" s="9"/>
    </row>
    <row r="11321" spans="12:14" x14ac:dyDescent="0.25">
      <c r="L11321" s="9"/>
      <c r="M11321" s="9"/>
      <c r="N11321" s="9"/>
    </row>
    <row r="11322" spans="12:14" x14ac:dyDescent="0.25">
      <c r="L11322" s="9"/>
      <c r="M11322" s="9"/>
      <c r="N11322" s="9"/>
    </row>
    <row r="11323" spans="12:14" x14ac:dyDescent="0.25">
      <c r="L11323" s="9"/>
      <c r="M11323" s="9"/>
      <c r="N11323" s="9"/>
    </row>
    <row r="11324" spans="12:14" x14ac:dyDescent="0.25">
      <c r="L11324" s="9"/>
      <c r="M11324" s="9"/>
      <c r="N11324" s="9"/>
    </row>
    <row r="11325" spans="12:14" x14ac:dyDescent="0.25">
      <c r="L11325" s="9"/>
      <c r="M11325" s="9"/>
      <c r="N11325" s="9"/>
    </row>
    <row r="11326" spans="12:14" x14ac:dyDescent="0.25">
      <c r="L11326" s="9"/>
      <c r="M11326" s="9"/>
      <c r="N11326" s="9"/>
    </row>
    <row r="11327" spans="12:14" x14ac:dyDescent="0.25">
      <c r="L11327" s="9"/>
      <c r="M11327" s="9"/>
      <c r="N11327" s="9"/>
    </row>
    <row r="11328" spans="12:14" x14ac:dyDescent="0.25">
      <c r="L11328" s="9"/>
      <c r="M11328" s="9"/>
      <c r="N11328" s="9"/>
    </row>
    <row r="11329" spans="12:14" x14ac:dyDescent="0.25">
      <c r="L11329" s="9"/>
      <c r="M11329" s="9"/>
      <c r="N11329" s="9"/>
    </row>
    <row r="11330" spans="12:14" x14ac:dyDescent="0.25">
      <c r="L11330" s="9"/>
      <c r="M11330" s="9"/>
      <c r="N11330" s="9"/>
    </row>
    <row r="11331" spans="12:14" x14ac:dyDescent="0.25">
      <c r="L11331" s="9"/>
      <c r="M11331" s="9"/>
      <c r="N11331" s="9"/>
    </row>
    <row r="11332" spans="12:14" x14ac:dyDescent="0.25">
      <c r="L11332" s="9"/>
      <c r="M11332" s="9"/>
      <c r="N11332" s="9"/>
    </row>
    <row r="11333" spans="12:14" x14ac:dyDescent="0.25">
      <c r="L11333" s="9"/>
      <c r="M11333" s="9"/>
      <c r="N11333" s="9"/>
    </row>
    <row r="11334" spans="12:14" x14ac:dyDescent="0.25">
      <c r="L11334" s="9"/>
      <c r="M11334" s="9"/>
      <c r="N11334" s="9"/>
    </row>
    <row r="11335" spans="12:14" x14ac:dyDescent="0.25">
      <c r="L11335" s="9"/>
      <c r="M11335" s="9"/>
      <c r="N11335" s="9"/>
    </row>
    <row r="11336" spans="12:14" x14ac:dyDescent="0.25">
      <c r="L11336" s="9"/>
      <c r="M11336" s="9"/>
      <c r="N11336" s="9"/>
    </row>
    <row r="11337" spans="12:14" x14ac:dyDescent="0.25">
      <c r="L11337" s="9"/>
      <c r="M11337" s="9"/>
      <c r="N11337" s="9"/>
    </row>
    <row r="11338" spans="12:14" x14ac:dyDescent="0.25">
      <c r="L11338" s="9"/>
      <c r="M11338" s="9"/>
      <c r="N11338" s="9"/>
    </row>
    <row r="11339" spans="12:14" x14ac:dyDescent="0.25">
      <c r="L11339" s="9"/>
      <c r="M11339" s="9"/>
      <c r="N11339" s="9"/>
    </row>
    <row r="11340" spans="12:14" x14ac:dyDescent="0.25">
      <c r="L11340" s="9"/>
      <c r="M11340" s="9"/>
      <c r="N11340" s="9"/>
    </row>
    <row r="11341" spans="12:14" x14ac:dyDescent="0.25">
      <c r="L11341" s="9"/>
      <c r="M11341" s="9"/>
      <c r="N11341" s="9"/>
    </row>
    <row r="11342" spans="12:14" x14ac:dyDescent="0.25">
      <c r="L11342" s="9"/>
      <c r="M11342" s="9"/>
      <c r="N11342" s="9"/>
    </row>
    <row r="11343" spans="12:14" x14ac:dyDescent="0.25">
      <c r="L11343" s="9"/>
      <c r="M11343" s="9"/>
      <c r="N11343" s="9"/>
    </row>
    <row r="11344" spans="12:14" x14ac:dyDescent="0.25">
      <c r="L11344" s="9"/>
      <c r="M11344" s="9"/>
      <c r="N11344" s="9"/>
    </row>
    <row r="11345" spans="12:14" x14ac:dyDescent="0.25">
      <c r="L11345" s="9"/>
      <c r="M11345" s="9"/>
      <c r="N11345" s="9"/>
    </row>
    <row r="11346" spans="12:14" x14ac:dyDescent="0.25">
      <c r="L11346" s="9"/>
      <c r="M11346" s="9"/>
      <c r="N11346" s="9"/>
    </row>
    <row r="11347" spans="12:14" x14ac:dyDescent="0.25">
      <c r="L11347" s="9"/>
      <c r="M11347" s="9"/>
      <c r="N11347" s="9"/>
    </row>
    <row r="11348" spans="12:14" x14ac:dyDescent="0.25">
      <c r="L11348" s="9"/>
      <c r="M11348" s="9"/>
      <c r="N11348" s="9"/>
    </row>
    <row r="11349" spans="12:14" x14ac:dyDescent="0.25">
      <c r="L11349" s="9"/>
      <c r="M11349" s="9"/>
      <c r="N11349" s="9"/>
    </row>
    <row r="11350" spans="12:14" x14ac:dyDescent="0.25">
      <c r="L11350" s="9"/>
      <c r="M11350" s="9"/>
      <c r="N11350" s="9"/>
    </row>
    <row r="11351" spans="12:14" x14ac:dyDescent="0.25">
      <c r="L11351" s="9"/>
      <c r="M11351" s="9"/>
      <c r="N11351" s="9"/>
    </row>
    <row r="11352" spans="12:14" x14ac:dyDescent="0.25">
      <c r="L11352" s="9"/>
      <c r="M11352" s="9"/>
      <c r="N11352" s="9"/>
    </row>
    <row r="11353" spans="12:14" x14ac:dyDescent="0.25">
      <c r="L11353" s="9"/>
      <c r="M11353" s="9"/>
      <c r="N11353" s="9"/>
    </row>
    <row r="11354" spans="12:14" x14ac:dyDescent="0.25">
      <c r="L11354" s="9"/>
      <c r="M11354" s="9"/>
      <c r="N11354" s="9"/>
    </row>
    <row r="11355" spans="12:14" x14ac:dyDescent="0.25">
      <c r="L11355" s="9"/>
      <c r="M11355" s="9"/>
      <c r="N11355" s="9"/>
    </row>
    <row r="11356" spans="12:14" x14ac:dyDescent="0.25">
      <c r="L11356" s="9"/>
      <c r="M11356" s="9"/>
      <c r="N11356" s="9"/>
    </row>
    <row r="11357" spans="12:14" x14ac:dyDescent="0.25">
      <c r="L11357" s="9"/>
      <c r="M11357" s="9"/>
      <c r="N11357" s="9"/>
    </row>
    <row r="11358" spans="12:14" x14ac:dyDescent="0.25">
      <c r="L11358" s="9"/>
      <c r="M11358" s="9"/>
      <c r="N11358" s="9"/>
    </row>
    <row r="11359" spans="12:14" x14ac:dyDescent="0.25">
      <c r="L11359" s="9"/>
      <c r="M11359" s="9"/>
      <c r="N11359" s="9"/>
    </row>
    <row r="11360" spans="12:14" x14ac:dyDescent="0.25">
      <c r="L11360" s="9"/>
      <c r="M11360" s="9"/>
      <c r="N11360" s="9"/>
    </row>
    <row r="11361" spans="12:14" x14ac:dyDescent="0.25">
      <c r="L11361" s="9"/>
      <c r="M11361" s="9"/>
      <c r="N11361" s="9"/>
    </row>
    <row r="11362" spans="12:14" x14ac:dyDescent="0.25">
      <c r="L11362" s="9"/>
      <c r="M11362" s="9"/>
      <c r="N11362" s="9"/>
    </row>
    <row r="11363" spans="12:14" x14ac:dyDescent="0.25">
      <c r="L11363" s="9"/>
      <c r="M11363" s="9"/>
      <c r="N11363" s="9"/>
    </row>
    <row r="11364" spans="12:14" x14ac:dyDescent="0.25">
      <c r="L11364" s="9"/>
      <c r="M11364" s="9"/>
      <c r="N11364" s="9"/>
    </row>
    <row r="11365" spans="12:14" x14ac:dyDescent="0.25">
      <c r="L11365" s="9"/>
      <c r="M11365" s="9"/>
      <c r="N11365" s="9"/>
    </row>
    <row r="11366" spans="12:14" x14ac:dyDescent="0.25">
      <c r="L11366" s="9"/>
      <c r="M11366" s="9"/>
      <c r="N11366" s="9"/>
    </row>
    <row r="11367" spans="12:14" x14ac:dyDescent="0.25">
      <c r="L11367" s="9"/>
      <c r="M11367" s="9"/>
      <c r="N11367" s="9"/>
    </row>
    <row r="11368" spans="12:14" x14ac:dyDescent="0.25">
      <c r="L11368" s="9"/>
      <c r="M11368" s="9"/>
      <c r="N11368" s="9"/>
    </row>
    <row r="11369" spans="12:14" x14ac:dyDescent="0.25">
      <c r="L11369" s="9"/>
      <c r="M11369" s="9"/>
      <c r="N11369" s="9"/>
    </row>
    <row r="11370" spans="12:14" x14ac:dyDescent="0.25">
      <c r="L11370" s="9"/>
      <c r="M11370" s="9"/>
      <c r="N11370" s="9"/>
    </row>
    <row r="11371" spans="12:14" x14ac:dyDescent="0.25">
      <c r="L11371" s="9"/>
      <c r="M11371" s="9"/>
      <c r="N11371" s="9"/>
    </row>
    <row r="11372" spans="12:14" x14ac:dyDescent="0.25">
      <c r="L11372" s="9"/>
      <c r="M11372" s="9"/>
      <c r="N11372" s="9"/>
    </row>
    <row r="11373" spans="12:14" x14ac:dyDescent="0.25">
      <c r="L11373" s="9"/>
      <c r="M11373" s="9"/>
      <c r="N11373" s="9"/>
    </row>
    <row r="11374" spans="12:14" x14ac:dyDescent="0.25">
      <c r="L11374" s="9"/>
      <c r="M11374" s="9"/>
      <c r="N11374" s="9"/>
    </row>
    <row r="11375" spans="12:14" x14ac:dyDescent="0.25">
      <c r="L11375" s="9"/>
      <c r="M11375" s="9"/>
      <c r="N11375" s="9"/>
    </row>
    <row r="11376" spans="12:14" x14ac:dyDescent="0.25">
      <c r="L11376" s="9"/>
      <c r="M11376" s="9"/>
      <c r="N11376" s="9"/>
    </row>
    <row r="11377" spans="12:14" x14ac:dyDescent="0.25">
      <c r="L11377" s="9"/>
      <c r="M11377" s="9"/>
      <c r="N11377" s="9"/>
    </row>
    <row r="11378" spans="12:14" x14ac:dyDescent="0.25">
      <c r="L11378" s="9"/>
      <c r="M11378" s="9"/>
      <c r="N11378" s="9"/>
    </row>
    <row r="11379" spans="12:14" x14ac:dyDescent="0.25">
      <c r="L11379" s="9"/>
      <c r="M11379" s="9"/>
      <c r="N11379" s="9"/>
    </row>
    <row r="11380" spans="12:14" x14ac:dyDescent="0.25">
      <c r="L11380" s="9"/>
      <c r="M11380" s="9"/>
      <c r="N11380" s="9"/>
    </row>
    <row r="11381" spans="12:14" x14ac:dyDescent="0.25">
      <c r="L11381" s="9"/>
      <c r="M11381" s="9"/>
      <c r="N11381" s="9"/>
    </row>
    <row r="11382" spans="12:14" x14ac:dyDescent="0.25">
      <c r="L11382" s="9"/>
      <c r="M11382" s="9"/>
      <c r="N11382" s="9"/>
    </row>
    <row r="11383" spans="12:14" x14ac:dyDescent="0.25">
      <c r="L11383" s="9"/>
      <c r="M11383" s="9"/>
      <c r="N11383" s="9"/>
    </row>
    <row r="11384" spans="12:14" x14ac:dyDescent="0.25">
      <c r="L11384" s="9"/>
      <c r="M11384" s="9"/>
      <c r="N11384" s="9"/>
    </row>
    <row r="11385" spans="12:14" x14ac:dyDescent="0.25">
      <c r="L11385" s="9"/>
      <c r="M11385" s="9"/>
      <c r="N11385" s="9"/>
    </row>
    <row r="11386" spans="12:14" x14ac:dyDescent="0.25">
      <c r="L11386" s="9"/>
      <c r="M11386" s="9"/>
      <c r="N11386" s="9"/>
    </row>
    <row r="11387" spans="12:14" x14ac:dyDescent="0.25">
      <c r="L11387" s="9"/>
      <c r="M11387" s="9"/>
      <c r="N11387" s="9"/>
    </row>
    <row r="11388" spans="12:14" x14ac:dyDescent="0.25">
      <c r="L11388" s="9"/>
      <c r="M11388" s="9"/>
      <c r="N11388" s="9"/>
    </row>
    <row r="11389" spans="12:14" x14ac:dyDescent="0.25">
      <c r="L11389" s="9"/>
      <c r="M11389" s="9"/>
      <c r="N11389" s="9"/>
    </row>
    <row r="11390" spans="12:14" x14ac:dyDescent="0.25">
      <c r="L11390" s="9"/>
      <c r="M11390" s="9"/>
      <c r="N11390" s="9"/>
    </row>
    <row r="11391" spans="12:14" x14ac:dyDescent="0.25">
      <c r="L11391" s="9"/>
      <c r="M11391" s="9"/>
      <c r="N11391" s="9"/>
    </row>
    <row r="11392" spans="12:14" x14ac:dyDescent="0.25">
      <c r="L11392" s="9"/>
      <c r="M11392" s="9"/>
      <c r="N11392" s="9"/>
    </row>
    <row r="11393" spans="12:14" x14ac:dyDescent="0.25">
      <c r="L11393" s="9"/>
      <c r="M11393" s="9"/>
      <c r="N11393" s="9"/>
    </row>
    <row r="11394" spans="12:14" x14ac:dyDescent="0.25">
      <c r="L11394" s="9"/>
      <c r="M11394" s="9"/>
      <c r="N11394" s="9"/>
    </row>
    <row r="11395" spans="12:14" x14ac:dyDescent="0.25">
      <c r="L11395" s="9"/>
      <c r="M11395" s="9"/>
      <c r="N11395" s="9"/>
    </row>
    <row r="11396" spans="12:14" x14ac:dyDescent="0.25">
      <c r="L11396" s="9"/>
      <c r="M11396" s="9"/>
      <c r="N11396" s="9"/>
    </row>
    <row r="11397" spans="12:14" x14ac:dyDescent="0.25">
      <c r="L11397" s="9"/>
      <c r="M11397" s="9"/>
      <c r="N11397" s="9"/>
    </row>
    <row r="11398" spans="12:14" x14ac:dyDescent="0.25">
      <c r="L11398" s="9"/>
      <c r="M11398" s="9"/>
      <c r="N11398" s="9"/>
    </row>
    <row r="11399" spans="12:14" x14ac:dyDescent="0.25">
      <c r="L11399" s="9"/>
      <c r="M11399" s="9"/>
      <c r="N11399" s="9"/>
    </row>
    <row r="11400" spans="12:14" x14ac:dyDescent="0.25">
      <c r="L11400" s="9"/>
      <c r="M11400" s="9"/>
      <c r="N11400" s="9"/>
    </row>
    <row r="11401" spans="12:14" x14ac:dyDescent="0.25">
      <c r="L11401" s="9"/>
      <c r="M11401" s="9"/>
      <c r="N11401" s="9"/>
    </row>
    <row r="11402" spans="12:14" x14ac:dyDescent="0.25">
      <c r="L11402" s="9"/>
      <c r="M11402" s="9"/>
      <c r="N11402" s="9"/>
    </row>
    <row r="11403" spans="12:14" x14ac:dyDescent="0.25">
      <c r="L11403" s="9"/>
      <c r="M11403" s="9"/>
      <c r="N11403" s="9"/>
    </row>
    <row r="11404" spans="12:14" x14ac:dyDescent="0.25">
      <c r="L11404" s="9"/>
      <c r="M11404" s="9"/>
      <c r="N11404" s="9"/>
    </row>
    <row r="11405" spans="12:14" x14ac:dyDescent="0.25">
      <c r="L11405" s="9"/>
      <c r="M11405" s="9"/>
      <c r="N11405" s="9"/>
    </row>
    <row r="11406" spans="12:14" x14ac:dyDescent="0.25">
      <c r="L11406" s="9"/>
      <c r="M11406" s="9"/>
      <c r="N11406" s="9"/>
    </row>
    <row r="11407" spans="12:14" x14ac:dyDescent="0.25">
      <c r="L11407" s="9"/>
      <c r="M11407" s="9"/>
      <c r="N11407" s="9"/>
    </row>
    <row r="11408" spans="12:14" x14ac:dyDescent="0.25">
      <c r="L11408" s="9"/>
      <c r="M11408" s="9"/>
      <c r="N11408" s="9"/>
    </row>
    <row r="11409" spans="12:14" x14ac:dyDescent="0.25">
      <c r="L11409" s="9"/>
      <c r="M11409" s="9"/>
      <c r="N11409" s="9"/>
    </row>
    <row r="11410" spans="12:14" x14ac:dyDescent="0.25">
      <c r="L11410" s="9"/>
      <c r="M11410" s="9"/>
      <c r="N11410" s="9"/>
    </row>
    <row r="11411" spans="12:14" x14ac:dyDescent="0.25">
      <c r="L11411" s="9"/>
      <c r="M11411" s="9"/>
      <c r="N11411" s="9"/>
    </row>
    <row r="11412" spans="12:14" x14ac:dyDescent="0.25">
      <c r="L11412" s="9"/>
      <c r="M11412" s="9"/>
      <c r="N11412" s="9"/>
    </row>
    <row r="11413" spans="12:14" x14ac:dyDescent="0.25">
      <c r="L11413" s="9"/>
      <c r="M11413" s="9"/>
      <c r="N11413" s="9"/>
    </row>
    <row r="11414" spans="12:14" x14ac:dyDescent="0.25">
      <c r="L11414" s="9"/>
      <c r="M11414" s="9"/>
      <c r="N11414" s="9"/>
    </row>
    <row r="11415" spans="12:14" x14ac:dyDescent="0.25">
      <c r="L11415" s="9"/>
      <c r="M11415" s="9"/>
      <c r="N11415" s="9"/>
    </row>
    <row r="11416" spans="12:14" x14ac:dyDescent="0.25">
      <c r="L11416" s="9"/>
      <c r="M11416" s="9"/>
      <c r="N11416" s="9"/>
    </row>
    <row r="11417" spans="12:14" x14ac:dyDescent="0.25">
      <c r="L11417" s="9"/>
      <c r="M11417" s="9"/>
      <c r="N11417" s="9"/>
    </row>
    <row r="11418" spans="12:14" x14ac:dyDescent="0.25">
      <c r="L11418" s="9"/>
      <c r="M11418" s="9"/>
      <c r="N11418" s="9"/>
    </row>
    <row r="11419" spans="12:14" x14ac:dyDescent="0.25">
      <c r="L11419" s="9"/>
      <c r="M11419" s="9"/>
      <c r="N11419" s="9"/>
    </row>
    <row r="11420" spans="12:14" x14ac:dyDescent="0.25">
      <c r="L11420" s="9"/>
      <c r="M11420" s="9"/>
      <c r="N11420" s="9"/>
    </row>
    <row r="11421" spans="12:14" x14ac:dyDescent="0.25">
      <c r="L11421" s="9"/>
      <c r="M11421" s="9"/>
      <c r="N11421" s="9"/>
    </row>
    <row r="11422" spans="12:14" x14ac:dyDescent="0.25">
      <c r="L11422" s="9"/>
      <c r="M11422" s="9"/>
      <c r="N11422" s="9"/>
    </row>
    <row r="11423" spans="12:14" x14ac:dyDescent="0.25">
      <c r="L11423" s="9"/>
      <c r="M11423" s="9"/>
      <c r="N11423" s="9"/>
    </row>
    <row r="11424" spans="12:14" x14ac:dyDescent="0.25">
      <c r="L11424" s="9"/>
      <c r="M11424" s="9"/>
      <c r="N11424" s="9"/>
    </row>
    <row r="11425" spans="12:14" x14ac:dyDescent="0.25">
      <c r="L11425" s="9"/>
      <c r="M11425" s="9"/>
      <c r="N11425" s="9"/>
    </row>
    <row r="11426" spans="12:14" x14ac:dyDescent="0.25">
      <c r="L11426" s="9"/>
      <c r="M11426" s="9"/>
      <c r="N11426" s="9"/>
    </row>
    <row r="11427" spans="12:14" x14ac:dyDescent="0.25">
      <c r="L11427" s="9"/>
      <c r="M11427" s="9"/>
      <c r="N11427" s="9"/>
    </row>
    <row r="11428" spans="12:14" x14ac:dyDescent="0.25">
      <c r="L11428" s="9"/>
      <c r="M11428" s="9"/>
      <c r="N11428" s="9"/>
    </row>
    <row r="11429" spans="12:14" x14ac:dyDescent="0.25">
      <c r="L11429" s="9"/>
      <c r="M11429" s="9"/>
      <c r="N11429" s="9"/>
    </row>
    <row r="11430" spans="12:14" x14ac:dyDescent="0.25">
      <c r="L11430" s="9"/>
      <c r="M11430" s="9"/>
      <c r="N11430" s="9"/>
    </row>
    <row r="11431" spans="12:14" x14ac:dyDescent="0.25">
      <c r="L11431" s="9"/>
      <c r="M11431" s="9"/>
      <c r="N11431" s="9"/>
    </row>
    <row r="11432" spans="12:14" x14ac:dyDescent="0.25">
      <c r="L11432" s="9"/>
      <c r="M11432" s="9"/>
      <c r="N11432" s="9"/>
    </row>
    <row r="11433" spans="12:14" x14ac:dyDescent="0.25">
      <c r="L11433" s="9"/>
      <c r="M11433" s="9"/>
      <c r="N11433" s="9"/>
    </row>
    <row r="11434" spans="12:14" x14ac:dyDescent="0.25">
      <c r="L11434" s="9"/>
      <c r="M11434" s="9"/>
      <c r="N11434" s="9"/>
    </row>
    <row r="11435" spans="12:14" x14ac:dyDescent="0.25">
      <c r="L11435" s="9"/>
      <c r="M11435" s="9"/>
      <c r="N11435" s="9"/>
    </row>
    <row r="11436" spans="12:14" x14ac:dyDescent="0.25">
      <c r="L11436" s="9"/>
      <c r="M11436" s="9"/>
      <c r="N11436" s="9"/>
    </row>
    <row r="11437" spans="12:14" x14ac:dyDescent="0.25">
      <c r="L11437" s="9"/>
      <c r="M11437" s="9"/>
      <c r="N11437" s="9"/>
    </row>
    <row r="11438" spans="12:14" x14ac:dyDescent="0.25">
      <c r="L11438" s="9"/>
      <c r="M11438" s="9"/>
      <c r="N11438" s="9"/>
    </row>
    <row r="11439" spans="12:14" x14ac:dyDescent="0.25">
      <c r="L11439" s="9"/>
      <c r="M11439" s="9"/>
      <c r="N11439" s="9"/>
    </row>
    <row r="11440" spans="12:14" x14ac:dyDescent="0.25">
      <c r="L11440" s="9"/>
      <c r="M11440" s="9"/>
      <c r="N11440" s="9"/>
    </row>
    <row r="11441" spans="12:14" x14ac:dyDescent="0.25">
      <c r="L11441" s="9"/>
      <c r="M11441" s="9"/>
      <c r="N11441" s="9"/>
    </row>
    <row r="11442" spans="12:14" x14ac:dyDescent="0.25">
      <c r="L11442" s="9"/>
      <c r="M11442" s="9"/>
      <c r="N11442" s="9"/>
    </row>
    <row r="11443" spans="12:14" x14ac:dyDescent="0.25">
      <c r="L11443" s="9"/>
      <c r="M11443" s="9"/>
      <c r="N11443" s="9"/>
    </row>
    <row r="11444" spans="12:14" x14ac:dyDescent="0.25">
      <c r="L11444" s="9"/>
      <c r="M11444" s="9"/>
      <c r="N11444" s="9"/>
    </row>
    <row r="11445" spans="12:14" x14ac:dyDescent="0.25">
      <c r="L11445" s="9"/>
      <c r="M11445" s="9"/>
      <c r="N11445" s="9"/>
    </row>
    <row r="11446" spans="12:14" x14ac:dyDescent="0.25">
      <c r="L11446" s="9"/>
      <c r="M11446" s="9"/>
      <c r="N11446" s="9"/>
    </row>
    <row r="11447" spans="12:14" x14ac:dyDescent="0.25">
      <c r="L11447" s="9"/>
      <c r="M11447" s="9"/>
      <c r="N11447" s="9"/>
    </row>
    <row r="11448" spans="12:14" x14ac:dyDescent="0.25">
      <c r="L11448" s="9"/>
      <c r="M11448" s="9"/>
      <c r="N11448" s="9"/>
    </row>
    <row r="11449" spans="12:14" x14ac:dyDescent="0.25">
      <c r="L11449" s="9"/>
      <c r="M11449" s="9"/>
      <c r="N11449" s="9"/>
    </row>
    <row r="11450" spans="12:14" x14ac:dyDescent="0.25">
      <c r="L11450" s="9"/>
      <c r="M11450" s="9"/>
      <c r="N11450" s="9"/>
    </row>
    <row r="11451" spans="12:14" x14ac:dyDescent="0.25">
      <c r="L11451" s="9"/>
      <c r="M11451" s="9"/>
      <c r="N11451" s="9"/>
    </row>
    <row r="11452" spans="12:14" x14ac:dyDescent="0.25">
      <c r="L11452" s="9"/>
      <c r="M11452" s="9"/>
      <c r="N11452" s="9"/>
    </row>
    <row r="11453" spans="12:14" x14ac:dyDescent="0.25">
      <c r="L11453" s="9"/>
      <c r="M11453" s="9"/>
      <c r="N11453" s="9"/>
    </row>
    <row r="11454" spans="12:14" x14ac:dyDescent="0.25">
      <c r="L11454" s="9"/>
      <c r="M11454" s="9"/>
      <c r="N11454" s="9"/>
    </row>
    <row r="11455" spans="12:14" x14ac:dyDescent="0.25">
      <c r="L11455" s="9"/>
      <c r="M11455" s="9"/>
      <c r="N11455" s="9"/>
    </row>
    <row r="11456" spans="12:14" x14ac:dyDescent="0.25">
      <c r="L11456" s="9"/>
      <c r="M11456" s="9"/>
      <c r="N11456" s="9"/>
    </row>
    <row r="11457" spans="12:14" x14ac:dyDescent="0.25">
      <c r="L11457" s="9"/>
      <c r="M11457" s="9"/>
      <c r="N11457" s="9"/>
    </row>
    <row r="11458" spans="12:14" x14ac:dyDescent="0.25">
      <c r="L11458" s="9"/>
      <c r="M11458" s="9"/>
      <c r="N11458" s="9"/>
    </row>
    <row r="11459" spans="12:14" x14ac:dyDescent="0.25">
      <c r="L11459" s="9"/>
      <c r="M11459" s="9"/>
      <c r="N11459" s="9"/>
    </row>
    <row r="11460" spans="12:14" x14ac:dyDescent="0.25">
      <c r="L11460" s="9"/>
      <c r="M11460" s="9"/>
      <c r="N11460" s="9"/>
    </row>
    <row r="11461" spans="12:14" x14ac:dyDescent="0.25">
      <c r="L11461" s="9"/>
      <c r="M11461" s="9"/>
      <c r="N11461" s="9"/>
    </row>
    <row r="11462" spans="12:14" x14ac:dyDescent="0.25">
      <c r="L11462" s="9"/>
      <c r="M11462" s="9"/>
      <c r="N11462" s="9"/>
    </row>
    <row r="11463" spans="12:14" x14ac:dyDescent="0.25">
      <c r="L11463" s="9"/>
      <c r="M11463" s="9"/>
      <c r="N11463" s="9"/>
    </row>
    <row r="11464" spans="12:14" x14ac:dyDescent="0.25">
      <c r="L11464" s="9"/>
      <c r="M11464" s="9"/>
      <c r="N11464" s="9"/>
    </row>
    <row r="11465" spans="12:14" x14ac:dyDescent="0.25">
      <c r="L11465" s="9"/>
      <c r="M11465" s="9"/>
      <c r="N11465" s="9"/>
    </row>
    <row r="11466" spans="12:14" x14ac:dyDescent="0.25">
      <c r="L11466" s="9"/>
      <c r="M11466" s="9"/>
      <c r="N11466" s="9"/>
    </row>
    <row r="11467" spans="12:14" x14ac:dyDescent="0.25">
      <c r="L11467" s="9"/>
      <c r="M11467" s="9"/>
      <c r="N11467" s="9"/>
    </row>
    <row r="11468" spans="12:14" x14ac:dyDescent="0.25">
      <c r="L11468" s="9"/>
      <c r="M11468" s="9"/>
      <c r="N11468" s="9"/>
    </row>
    <row r="11469" spans="12:14" x14ac:dyDescent="0.25">
      <c r="L11469" s="9"/>
      <c r="M11469" s="9"/>
      <c r="N11469" s="9"/>
    </row>
    <row r="11470" spans="12:14" x14ac:dyDescent="0.25">
      <c r="L11470" s="9"/>
      <c r="M11470" s="9"/>
      <c r="N11470" s="9"/>
    </row>
    <row r="11471" spans="12:14" x14ac:dyDescent="0.25">
      <c r="L11471" s="9"/>
      <c r="M11471" s="9"/>
      <c r="N11471" s="9"/>
    </row>
    <row r="11472" spans="12:14" x14ac:dyDescent="0.25">
      <c r="L11472" s="9"/>
      <c r="M11472" s="9"/>
      <c r="N11472" s="9"/>
    </row>
    <row r="11473" spans="12:14" x14ac:dyDescent="0.25">
      <c r="L11473" s="9"/>
      <c r="M11473" s="9"/>
      <c r="N11473" s="9"/>
    </row>
    <row r="11474" spans="12:14" x14ac:dyDescent="0.25">
      <c r="L11474" s="9"/>
      <c r="M11474" s="9"/>
      <c r="N11474" s="9"/>
    </row>
    <row r="11475" spans="12:14" x14ac:dyDescent="0.25">
      <c r="L11475" s="9"/>
      <c r="M11475" s="9"/>
      <c r="N11475" s="9"/>
    </row>
    <row r="11476" spans="12:14" x14ac:dyDescent="0.25">
      <c r="L11476" s="9"/>
      <c r="M11476" s="9"/>
      <c r="N11476" s="9"/>
    </row>
    <row r="11477" spans="12:14" x14ac:dyDescent="0.25">
      <c r="L11477" s="9"/>
      <c r="M11477" s="9"/>
      <c r="N11477" s="9"/>
    </row>
    <row r="11478" spans="12:14" x14ac:dyDescent="0.25">
      <c r="L11478" s="9"/>
      <c r="M11478" s="9"/>
      <c r="N11478" s="9"/>
    </row>
    <row r="11479" spans="12:14" x14ac:dyDescent="0.25">
      <c r="L11479" s="9"/>
      <c r="M11479" s="9"/>
      <c r="N11479" s="9"/>
    </row>
    <row r="11480" spans="12:14" x14ac:dyDescent="0.25">
      <c r="L11480" s="9"/>
      <c r="M11480" s="9"/>
      <c r="N11480" s="9"/>
    </row>
    <row r="11481" spans="12:14" x14ac:dyDescent="0.25">
      <c r="L11481" s="9"/>
      <c r="M11481" s="9"/>
      <c r="N11481" s="9"/>
    </row>
    <row r="11482" spans="12:14" x14ac:dyDescent="0.25">
      <c r="L11482" s="9"/>
      <c r="M11482" s="9"/>
      <c r="N11482" s="9"/>
    </row>
    <row r="11483" spans="12:14" x14ac:dyDescent="0.25">
      <c r="L11483" s="9"/>
      <c r="M11483" s="9"/>
      <c r="N11483" s="9"/>
    </row>
    <row r="11484" spans="12:14" x14ac:dyDescent="0.25">
      <c r="L11484" s="9"/>
      <c r="M11484" s="9"/>
      <c r="N11484" s="9"/>
    </row>
    <row r="11485" spans="12:14" x14ac:dyDescent="0.25">
      <c r="L11485" s="9"/>
      <c r="M11485" s="9"/>
      <c r="N11485" s="9"/>
    </row>
    <row r="11486" spans="12:14" x14ac:dyDescent="0.25">
      <c r="L11486" s="9"/>
      <c r="M11486" s="9"/>
      <c r="N11486" s="9"/>
    </row>
    <row r="11487" spans="12:14" x14ac:dyDescent="0.25">
      <c r="L11487" s="9"/>
      <c r="M11487" s="9"/>
      <c r="N11487" s="9"/>
    </row>
    <row r="11488" spans="12:14" x14ac:dyDescent="0.25">
      <c r="L11488" s="9"/>
      <c r="M11488" s="9"/>
      <c r="N11488" s="9"/>
    </row>
    <row r="11489" spans="12:14" x14ac:dyDescent="0.25">
      <c r="L11489" s="9"/>
      <c r="M11489" s="9"/>
      <c r="N11489" s="9"/>
    </row>
    <row r="11490" spans="12:14" x14ac:dyDescent="0.25">
      <c r="L11490" s="9"/>
      <c r="M11490" s="9"/>
      <c r="N11490" s="9"/>
    </row>
    <row r="11491" spans="12:14" x14ac:dyDescent="0.25">
      <c r="L11491" s="9"/>
      <c r="M11491" s="9"/>
      <c r="N11491" s="9"/>
    </row>
    <row r="11492" spans="12:14" x14ac:dyDescent="0.25">
      <c r="L11492" s="9"/>
      <c r="M11492" s="9"/>
      <c r="N11492" s="9"/>
    </row>
    <row r="11493" spans="12:14" x14ac:dyDescent="0.25">
      <c r="L11493" s="9"/>
      <c r="M11493" s="9"/>
      <c r="N11493" s="9"/>
    </row>
    <row r="11494" spans="12:14" x14ac:dyDescent="0.25">
      <c r="L11494" s="9"/>
      <c r="M11494" s="9"/>
      <c r="N11494" s="9"/>
    </row>
    <row r="11495" spans="12:14" x14ac:dyDescent="0.25">
      <c r="L11495" s="9"/>
      <c r="M11495" s="9"/>
      <c r="N11495" s="9"/>
    </row>
    <row r="11496" spans="12:14" x14ac:dyDescent="0.25">
      <c r="L11496" s="9"/>
      <c r="M11496" s="9"/>
      <c r="N11496" s="9"/>
    </row>
    <row r="11497" spans="12:14" x14ac:dyDescent="0.25">
      <c r="L11497" s="9"/>
      <c r="M11497" s="9"/>
      <c r="N11497" s="9"/>
    </row>
    <row r="11498" spans="12:14" x14ac:dyDescent="0.25">
      <c r="L11498" s="9"/>
      <c r="M11498" s="9"/>
      <c r="N11498" s="9"/>
    </row>
    <row r="11499" spans="12:14" x14ac:dyDescent="0.25">
      <c r="L11499" s="9"/>
      <c r="M11499" s="9"/>
      <c r="N11499" s="9"/>
    </row>
    <row r="11500" spans="12:14" x14ac:dyDescent="0.25">
      <c r="L11500" s="9"/>
      <c r="M11500" s="9"/>
      <c r="N11500" s="9"/>
    </row>
    <row r="11501" spans="12:14" x14ac:dyDescent="0.25">
      <c r="L11501" s="9"/>
      <c r="M11501" s="9"/>
      <c r="N11501" s="9"/>
    </row>
    <row r="11502" spans="12:14" x14ac:dyDescent="0.25">
      <c r="L11502" s="9"/>
      <c r="M11502" s="9"/>
      <c r="N11502" s="9"/>
    </row>
    <row r="11503" spans="12:14" x14ac:dyDescent="0.25">
      <c r="L11503" s="9"/>
      <c r="M11503" s="9"/>
      <c r="N11503" s="9"/>
    </row>
    <row r="11504" spans="12:14" x14ac:dyDescent="0.25">
      <c r="L11504" s="9"/>
      <c r="M11504" s="9"/>
      <c r="N11504" s="9"/>
    </row>
    <row r="11505" spans="12:14" x14ac:dyDescent="0.25">
      <c r="L11505" s="9"/>
      <c r="M11505" s="9"/>
      <c r="N11505" s="9"/>
    </row>
    <row r="11506" spans="12:14" x14ac:dyDescent="0.25">
      <c r="L11506" s="9"/>
      <c r="M11506" s="9"/>
      <c r="N11506" s="9"/>
    </row>
    <row r="11507" spans="12:14" x14ac:dyDescent="0.25">
      <c r="L11507" s="9"/>
      <c r="M11507" s="9"/>
      <c r="N11507" s="9"/>
    </row>
    <row r="11508" spans="12:14" x14ac:dyDescent="0.25">
      <c r="L11508" s="9"/>
      <c r="M11508" s="9"/>
      <c r="N11508" s="9"/>
    </row>
    <row r="11509" spans="12:14" x14ac:dyDescent="0.25">
      <c r="L11509" s="9"/>
      <c r="M11509" s="9"/>
      <c r="N11509" s="9"/>
    </row>
    <row r="11510" spans="12:14" x14ac:dyDescent="0.25">
      <c r="L11510" s="9"/>
      <c r="M11510" s="9"/>
      <c r="N11510" s="9"/>
    </row>
    <row r="11511" spans="12:14" x14ac:dyDescent="0.25">
      <c r="L11511" s="9"/>
      <c r="M11511" s="9"/>
      <c r="N11511" s="9"/>
    </row>
    <row r="11512" spans="12:14" x14ac:dyDescent="0.25">
      <c r="L11512" s="9"/>
      <c r="M11512" s="9"/>
      <c r="N11512" s="9"/>
    </row>
    <row r="11513" spans="12:14" x14ac:dyDescent="0.25">
      <c r="L11513" s="9"/>
      <c r="M11513" s="9"/>
      <c r="N11513" s="9"/>
    </row>
    <row r="11514" spans="12:14" x14ac:dyDescent="0.25">
      <c r="L11514" s="9"/>
      <c r="M11514" s="9"/>
      <c r="N11514" s="9"/>
    </row>
    <row r="11515" spans="12:14" x14ac:dyDescent="0.25">
      <c r="L11515" s="9"/>
      <c r="M11515" s="9"/>
      <c r="N11515" s="9"/>
    </row>
    <row r="11516" spans="12:14" x14ac:dyDescent="0.25">
      <c r="L11516" s="9"/>
      <c r="M11516" s="9"/>
      <c r="N11516" s="9"/>
    </row>
    <row r="11517" spans="12:14" x14ac:dyDescent="0.25">
      <c r="L11517" s="9"/>
      <c r="M11517" s="9"/>
      <c r="N11517" s="9"/>
    </row>
    <row r="11518" spans="12:14" x14ac:dyDescent="0.25">
      <c r="L11518" s="9"/>
      <c r="M11518" s="9"/>
      <c r="N11518" s="9"/>
    </row>
    <row r="11519" spans="12:14" x14ac:dyDescent="0.25">
      <c r="L11519" s="9"/>
      <c r="M11519" s="9"/>
      <c r="N11519" s="9"/>
    </row>
    <row r="11520" spans="12:14" x14ac:dyDescent="0.25">
      <c r="L11520" s="9"/>
      <c r="M11520" s="9"/>
      <c r="N11520" s="9"/>
    </row>
    <row r="11521" spans="12:14" x14ac:dyDescent="0.25">
      <c r="L11521" s="9"/>
      <c r="M11521" s="9"/>
      <c r="N11521" s="9"/>
    </row>
    <row r="11522" spans="12:14" x14ac:dyDescent="0.25">
      <c r="L11522" s="9"/>
      <c r="M11522" s="9"/>
      <c r="N11522" s="9"/>
    </row>
    <row r="11523" spans="12:14" x14ac:dyDescent="0.25">
      <c r="L11523" s="9"/>
      <c r="M11523" s="9"/>
      <c r="N11523" s="9"/>
    </row>
    <row r="11524" spans="12:14" x14ac:dyDescent="0.25">
      <c r="L11524" s="9"/>
      <c r="M11524" s="9"/>
      <c r="N11524" s="9"/>
    </row>
    <row r="11525" spans="12:14" x14ac:dyDescent="0.25">
      <c r="L11525" s="9"/>
      <c r="M11525" s="9"/>
      <c r="N11525" s="9"/>
    </row>
    <row r="11526" spans="12:14" x14ac:dyDescent="0.25">
      <c r="L11526" s="9"/>
      <c r="M11526" s="9"/>
      <c r="N11526" s="9"/>
    </row>
    <row r="11527" spans="12:14" x14ac:dyDescent="0.25">
      <c r="L11527" s="9"/>
      <c r="M11527" s="9"/>
      <c r="N11527" s="9"/>
    </row>
    <row r="11528" spans="12:14" x14ac:dyDescent="0.25">
      <c r="L11528" s="9"/>
      <c r="M11528" s="9"/>
      <c r="N11528" s="9"/>
    </row>
    <row r="11529" spans="12:14" x14ac:dyDescent="0.25">
      <c r="L11529" s="9"/>
      <c r="M11529" s="9"/>
      <c r="N11529" s="9"/>
    </row>
    <row r="11530" spans="12:14" x14ac:dyDescent="0.25">
      <c r="L11530" s="9"/>
      <c r="M11530" s="9"/>
      <c r="N11530" s="9"/>
    </row>
    <row r="11531" spans="12:14" x14ac:dyDescent="0.25">
      <c r="L11531" s="9"/>
      <c r="M11531" s="9"/>
      <c r="N11531" s="9"/>
    </row>
    <row r="11532" spans="12:14" x14ac:dyDescent="0.25">
      <c r="L11532" s="9"/>
      <c r="M11532" s="9"/>
      <c r="N11532" s="9"/>
    </row>
    <row r="11533" spans="12:14" x14ac:dyDescent="0.25">
      <c r="L11533" s="9"/>
      <c r="M11533" s="9"/>
      <c r="N11533" s="9"/>
    </row>
    <row r="11534" spans="12:14" x14ac:dyDescent="0.25">
      <c r="L11534" s="9"/>
      <c r="M11534" s="9"/>
      <c r="N11534" s="9"/>
    </row>
    <row r="11535" spans="12:14" x14ac:dyDescent="0.25">
      <c r="L11535" s="9"/>
      <c r="M11535" s="9"/>
      <c r="N11535" s="9"/>
    </row>
    <row r="11536" spans="12:14" x14ac:dyDescent="0.25">
      <c r="L11536" s="9"/>
      <c r="M11536" s="9"/>
      <c r="N11536" s="9"/>
    </row>
    <row r="11537" spans="12:14" x14ac:dyDescent="0.25">
      <c r="L11537" s="9"/>
      <c r="M11537" s="9"/>
      <c r="N11537" s="9"/>
    </row>
    <row r="11538" spans="12:14" x14ac:dyDescent="0.25">
      <c r="L11538" s="9"/>
      <c r="M11538" s="9"/>
      <c r="N11538" s="9"/>
    </row>
    <row r="11539" spans="12:14" x14ac:dyDescent="0.25">
      <c r="L11539" s="9"/>
      <c r="M11539" s="9"/>
      <c r="N11539" s="9"/>
    </row>
    <row r="11540" spans="12:14" x14ac:dyDescent="0.25">
      <c r="L11540" s="9"/>
      <c r="M11540" s="9"/>
      <c r="N11540" s="9"/>
    </row>
    <row r="11541" spans="12:14" x14ac:dyDescent="0.25">
      <c r="L11541" s="9"/>
      <c r="M11541" s="9"/>
      <c r="N11541" s="9"/>
    </row>
    <row r="11542" spans="12:14" x14ac:dyDescent="0.25">
      <c r="L11542" s="9"/>
      <c r="M11542" s="9"/>
      <c r="N11542" s="9"/>
    </row>
    <row r="11543" spans="12:14" x14ac:dyDescent="0.25">
      <c r="L11543" s="9"/>
      <c r="M11543" s="9"/>
      <c r="N11543" s="9"/>
    </row>
    <row r="11544" spans="12:14" x14ac:dyDescent="0.25">
      <c r="L11544" s="9"/>
      <c r="M11544" s="9"/>
      <c r="N11544" s="9"/>
    </row>
    <row r="11545" spans="12:14" x14ac:dyDescent="0.25">
      <c r="L11545" s="9"/>
      <c r="M11545" s="9"/>
      <c r="N11545" s="9"/>
    </row>
    <row r="11546" spans="12:14" x14ac:dyDescent="0.25">
      <c r="L11546" s="9"/>
      <c r="M11546" s="9"/>
      <c r="N11546" s="9"/>
    </row>
    <row r="11547" spans="12:14" x14ac:dyDescent="0.25">
      <c r="L11547" s="9"/>
      <c r="M11547" s="9"/>
      <c r="N11547" s="9"/>
    </row>
    <row r="11548" spans="12:14" x14ac:dyDescent="0.25">
      <c r="L11548" s="9"/>
      <c r="M11548" s="9"/>
      <c r="N11548" s="9"/>
    </row>
    <row r="11549" spans="12:14" x14ac:dyDescent="0.25">
      <c r="L11549" s="9"/>
      <c r="M11549" s="9"/>
      <c r="N11549" s="9"/>
    </row>
    <row r="11550" spans="12:14" x14ac:dyDescent="0.25">
      <c r="L11550" s="9"/>
      <c r="M11550" s="9"/>
      <c r="N11550" s="9"/>
    </row>
    <row r="11551" spans="12:14" x14ac:dyDescent="0.25">
      <c r="L11551" s="9"/>
      <c r="M11551" s="9"/>
      <c r="N11551" s="9"/>
    </row>
    <row r="11552" spans="12:14" x14ac:dyDescent="0.25">
      <c r="L11552" s="9"/>
      <c r="M11552" s="9"/>
      <c r="N11552" s="9"/>
    </row>
    <row r="11553" spans="12:14" x14ac:dyDescent="0.25">
      <c r="L11553" s="9"/>
      <c r="M11553" s="9"/>
      <c r="N11553" s="9"/>
    </row>
    <row r="11554" spans="12:14" x14ac:dyDescent="0.25">
      <c r="L11554" s="9"/>
      <c r="M11554" s="9"/>
      <c r="N11554" s="9"/>
    </row>
    <row r="11555" spans="12:14" x14ac:dyDescent="0.25">
      <c r="L11555" s="9"/>
      <c r="M11555" s="9"/>
      <c r="N11555" s="9"/>
    </row>
    <row r="11556" spans="12:14" x14ac:dyDescent="0.25">
      <c r="L11556" s="9"/>
      <c r="M11556" s="9"/>
      <c r="N11556" s="9"/>
    </row>
    <row r="11557" spans="12:14" x14ac:dyDescent="0.25">
      <c r="L11557" s="9"/>
      <c r="M11557" s="9"/>
      <c r="N11557" s="9"/>
    </row>
    <row r="11558" spans="12:14" x14ac:dyDescent="0.25">
      <c r="L11558" s="9"/>
      <c r="M11558" s="9"/>
      <c r="N11558" s="9"/>
    </row>
    <row r="11559" spans="12:14" x14ac:dyDescent="0.25">
      <c r="L11559" s="9"/>
      <c r="M11559" s="9"/>
      <c r="N11559" s="9"/>
    </row>
    <row r="11560" spans="12:14" x14ac:dyDescent="0.25">
      <c r="L11560" s="9"/>
      <c r="M11560" s="9"/>
      <c r="N11560" s="9"/>
    </row>
    <row r="11561" spans="12:14" x14ac:dyDescent="0.25">
      <c r="L11561" s="9"/>
      <c r="M11561" s="9"/>
      <c r="N11561" s="9"/>
    </row>
    <row r="11562" spans="12:14" x14ac:dyDescent="0.25">
      <c r="L11562" s="9"/>
      <c r="M11562" s="9"/>
      <c r="N11562" s="9"/>
    </row>
    <row r="11563" spans="12:14" x14ac:dyDescent="0.25">
      <c r="L11563" s="9"/>
      <c r="M11563" s="9"/>
      <c r="N11563" s="9"/>
    </row>
    <row r="11564" spans="12:14" x14ac:dyDescent="0.25">
      <c r="L11564" s="9"/>
      <c r="M11564" s="9"/>
      <c r="N11564" s="9"/>
    </row>
    <row r="11565" spans="12:14" x14ac:dyDescent="0.25">
      <c r="L11565" s="9"/>
      <c r="M11565" s="9"/>
      <c r="N11565" s="9"/>
    </row>
    <row r="11566" spans="12:14" x14ac:dyDescent="0.25">
      <c r="L11566" s="9"/>
      <c r="M11566" s="9"/>
      <c r="N11566" s="9"/>
    </row>
    <row r="11567" spans="12:14" x14ac:dyDescent="0.25">
      <c r="L11567" s="9"/>
      <c r="M11567" s="9"/>
      <c r="N11567" s="9"/>
    </row>
    <row r="11568" spans="12:14" x14ac:dyDescent="0.25">
      <c r="L11568" s="9"/>
      <c r="M11568" s="9"/>
      <c r="N11568" s="9"/>
    </row>
    <row r="11569" spans="12:14" x14ac:dyDescent="0.25">
      <c r="L11569" s="9"/>
      <c r="M11569" s="9"/>
      <c r="N11569" s="9"/>
    </row>
    <row r="11570" spans="12:14" x14ac:dyDescent="0.25">
      <c r="L11570" s="9"/>
      <c r="M11570" s="9"/>
      <c r="N11570" s="9"/>
    </row>
    <row r="11571" spans="12:14" x14ac:dyDescent="0.25">
      <c r="L11571" s="9"/>
      <c r="M11571" s="9"/>
      <c r="N11571" s="9"/>
    </row>
    <row r="11572" spans="12:14" x14ac:dyDescent="0.25">
      <c r="L11572" s="9"/>
      <c r="M11572" s="9"/>
      <c r="N11572" s="9"/>
    </row>
    <row r="11573" spans="12:14" x14ac:dyDescent="0.25">
      <c r="L11573" s="9"/>
      <c r="M11573" s="9"/>
      <c r="N11573" s="9"/>
    </row>
    <row r="11574" spans="12:14" x14ac:dyDescent="0.25">
      <c r="L11574" s="9"/>
      <c r="M11574" s="9"/>
      <c r="N11574" s="9"/>
    </row>
    <row r="11575" spans="12:14" x14ac:dyDescent="0.25">
      <c r="L11575" s="9"/>
      <c r="M11575" s="9"/>
      <c r="N11575" s="9"/>
    </row>
    <row r="11576" spans="12:14" x14ac:dyDescent="0.25">
      <c r="L11576" s="9"/>
      <c r="M11576" s="9"/>
      <c r="N11576" s="9"/>
    </row>
    <row r="11577" spans="12:14" x14ac:dyDescent="0.25">
      <c r="L11577" s="9"/>
      <c r="M11577" s="9"/>
      <c r="N11577" s="9"/>
    </row>
    <row r="11578" spans="12:14" x14ac:dyDescent="0.25">
      <c r="L11578" s="9"/>
      <c r="M11578" s="9"/>
      <c r="N11578" s="9"/>
    </row>
    <row r="11579" spans="12:14" x14ac:dyDescent="0.25">
      <c r="L11579" s="9"/>
      <c r="M11579" s="9"/>
      <c r="N11579" s="9"/>
    </row>
    <row r="11580" spans="12:14" x14ac:dyDescent="0.25">
      <c r="L11580" s="9"/>
      <c r="M11580" s="9"/>
      <c r="N11580" s="9"/>
    </row>
    <row r="11581" spans="12:14" x14ac:dyDescent="0.25">
      <c r="L11581" s="9"/>
      <c r="M11581" s="9"/>
      <c r="N11581" s="9"/>
    </row>
    <row r="11582" spans="12:14" x14ac:dyDescent="0.25">
      <c r="L11582" s="9"/>
      <c r="M11582" s="9"/>
      <c r="N11582" s="9"/>
    </row>
    <row r="11583" spans="12:14" x14ac:dyDescent="0.25">
      <c r="L11583" s="9"/>
      <c r="M11583" s="9"/>
      <c r="N11583" s="9"/>
    </row>
    <row r="11584" spans="12:14" x14ac:dyDescent="0.25">
      <c r="L11584" s="9"/>
      <c r="M11584" s="9"/>
      <c r="N11584" s="9"/>
    </row>
    <row r="11585" spans="12:14" x14ac:dyDescent="0.25">
      <c r="L11585" s="9"/>
      <c r="M11585" s="9"/>
      <c r="N11585" s="9"/>
    </row>
    <row r="11586" spans="12:14" x14ac:dyDescent="0.25">
      <c r="L11586" s="9"/>
      <c r="M11586" s="9"/>
      <c r="N11586" s="9"/>
    </row>
    <row r="11587" spans="12:14" x14ac:dyDescent="0.25">
      <c r="L11587" s="9"/>
      <c r="M11587" s="9"/>
      <c r="N11587" s="9"/>
    </row>
    <row r="11588" spans="12:14" x14ac:dyDescent="0.25">
      <c r="L11588" s="9"/>
      <c r="M11588" s="9"/>
      <c r="N11588" s="9"/>
    </row>
    <row r="11589" spans="12:14" x14ac:dyDescent="0.25">
      <c r="L11589" s="9"/>
      <c r="M11589" s="9"/>
      <c r="N11589" s="9"/>
    </row>
    <row r="11590" spans="12:14" x14ac:dyDescent="0.25">
      <c r="L11590" s="9"/>
      <c r="M11590" s="9"/>
      <c r="N11590" s="9"/>
    </row>
    <row r="11591" spans="12:14" x14ac:dyDescent="0.25">
      <c r="L11591" s="9"/>
      <c r="M11591" s="9"/>
      <c r="N11591" s="9"/>
    </row>
    <row r="11592" spans="12:14" x14ac:dyDescent="0.25">
      <c r="L11592" s="9"/>
      <c r="M11592" s="9"/>
      <c r="N11592" s="9"/>
    </row>
    <row r="11593" spans="12:14" x14ac:dyDescent="0.25">
      <c r="L11593" s="9"/>
      <c r="M11593" s="9"/>
      <c r="N11593" s="9"/>
    </row>
    <row r="11594" spans="12:14" x14ac:dyDescent="0.25">
      <c r="L11594" s="9"/>
      <c r="M11594" s="9"/>
      <c r="N11594" s="9"/>
    </row>
    <row r="11595" spans="12:14" x14ac:dyDescent="0.25">
      <c r="L11595" s="9"/>
      <c r="M11595" s="9"/>
      <c r="N11595" s="9"/>
    </row>
    <row r="11596" spans="12:14" x14ac:dyDescent="0.25">
      <c r="L11596" s="9"/>
      <c r="M11596" s="9"/>
      <c r="N11596" s="9"/>
    </row>
    <row r="11597" spans="12:14" x14ac:dyDescent="0.25">
      <c r="L11597" s="9"/>
      <c r="M11597" s="9"/>
      <c r="N11597" s="9"/>
    </row>
    <row r="11598" spans="12:14" x14ac:dyDescent="0.25">
      <c r="L11598" s="9"/>
      <c r="M11598" s="9"/>
      <c r="N11598" s="9"/>
    </row>
    <row r="11599" spans="12:14" x14ac:dyDescent="0.25">
      <c r="L11599" s="9"/>
      <c r="M11599" s="9"/>
      <c r="N11599" s="9"/>
    </row>
    <row r="11600" spans="12:14" x14ac:dyDescent="0.25">
      <c r="L11600" s="9"/>
      <c r="M11600" s="9"/>
      <c r="N11600" s="9"/>
    </row>
    <row r="11601" spans="12:14" x14ac:dyDescent="0.25">
      <c r="L11601" s="9"/>
      <c r="M11601" s="9"/>
      <c r="N11601" s="9"/>
    </row>
    <row r="11602" spans="12:14" x14ac:dyDescent="0.25">
      <c r="L11602" s="9"/>
      <c r="M11602" s="9"/>
      <c r="N11602" s="9"/>
    </row>
    <row r="11603" spans="12:14" x14ac:dyDescent="0.25">
      <c r="L11603" s="9"/>
      <c r="M11603" s="9"/>
      <c r="N11603" s="9"/>
    </row>
    <row r="11604" spans="12:14" x14ac:dyDescent="0.25">
      <c r="L11604" s="9"/>
      <c r="M11604" s="9"/>
      <c r="N11604" s="9"/>
    </row>
    <row r="11605" spans="12:14" x14ac:dyDescent="0.25">
      <c r="L11605" s="9"/>
      <c r="M11605" s="9"/>
      <c r="N11605" s="9"/>
    </row>
    <row r="11606" spans="12:14" x14ac:dyDescent="0.25">
      <c r="L11606" s="9"/>
      <c r="M11606" s="9"/>
      <c r="N11606" s="9"/>
    </row>
    <row r="11607" spans="12:14" x14ac:dyDescent="0.25">
      <c r="L11607" s="9"/>
      <c r="M11607" s="9"/>
      <c r="N11607" s="9"/>
    </row>
    <row r="11608" spans="12:14" x14ac:dyDescent="0.25">
      <c r="L11608" s="9"/>
      <c r="M11608" s="9"/>
      <c r="N11608" s="9"/>
    </row>
    <row r="11609" spans="12:14" x14ac:dyDescent="0.25">
      <c r="L11609" s="9"/>
      <c r="M11609" s="9"/>
      <c r="N11609" s="9"/>
    </row>
    <row r="11610" spans="12:14" x14ac:dyDescent="0.25">
      <c r="L11610" s="9"/>
      <c r="M11610" s="9"/>
      <c r="N11610" s="9"/>
    </row>
    <row r="11611" spans="12:14" x14ac:dyDescent="0.25">
      <c r="L11611" s="9"/>
      <c r="M11611" s="9"/>
      <c r="N11611" s="9"/>
    </row>
    <row r="11612" spans="12:14" x14ac:dyDescent="0.25">
      <c r="L11612" s="9"/>
      <c r="M11612" s="9"/>
      <c r="N11612" s="9"/>
    </row>
    <row r="11613" spans="12:14" x14ac:dyDescent="0.25">
      <c r="L11613" s="9"/>
      <c r="M11613" s="9"/>
      <c r="N11613" s="9"/>
    </row>
    <row r="11614" spans="12:14" x14ac:dyDescent="0.25">
      <c r="L11614" s="9"/>
      <c r="M11614" s="9"/>
      <c r="N11614" s="9"/>
    </row>
    <row r="11615" spans="12:14" x14ac:dyDescent="0.25">
      <c r="L11615" s="9"/>
      <c r="M11615" s="9"/>
      <c r="N11615" s="9"/>
    </row>
    <row r="11616" spans="12:14" x14ac:dyDescent="0.25">
      <c r="L11616" s="9"/>
      <c r="M11616" s="9"/>
      <c r="N11616" s="9"/>
    </row>
    <row r="11617" spans="12:14" x14ac:dyDescent="0.25">
      <c r="L11617" s="9"/>
      <c r="M11617" s="9"/>
      <c r="N11617" s="9"/>
    </row>
    <row r="11618" spans="12:14" x14ac:dyDescent="0.25">
      <c r="L11618" s="9"/>
      <c r="M11618" s="9"/>
      <c r="N11618" s="9"/>
    </row>
    <row r="11619" spans="12:14" x14ac:dyDescent="0.25">
      <c r="L11619" s="9"/>
      <c r="M11619" s="9"/>
      <c r="N11619" s="9"/>
    </row>
    <row r="11620" spans="12:14" x14ac:dyDescent="0.25">
      <c r="L11620" s="9"/>
      <c r="M11620" s="9"/>
      <c r="N11620" s="9"/>
    </row>
    <row r="11621" spans="12:14" x14ac:dyDescent="0.25">
      <c r="L11621" s="9"/>
      <c r="M11621" s="9"/>
      <c r="N11621" s="9"/>
    </row>
    <row r="11622" spans="12:14" x14ac:dyDescent="0.25">
      <c r="L11622" s="9"/>
      <c r="M11622" s="9"/>
      <c r="N11622" s="9"/>
    </row>
    <row r="11623" spans="12:14" x14ac:dyDescent="0.25">
      <c r="L11623" s="9"/>
      <c r="M11623" s="9"/>
      <c r="N11623" s="9"/>
    </row>
    <row r="11624" spans="12:14" x14ac:dyDescent="0.25">
      <c r="L11624" s="9"/>
      <c r="M11624" s="9"/>
      <c r="N11624" s="9"/>
    </row>
    <row r="11625" spans="12:14" x14ac:dyDescent="0.25">
      <c r="L11625" s="9"/>
      <c r="M11625" s="9"/>
      <c r="N11625" s="9"/>
    </row>
    <row r="11626" spans="12:14" x14ac:dyDescent="0.25">
      <c r="L11626" s="9"/>
      <c r="M11626" s="9"/>
      <c r="N11626" s="9"/>
    </row>
    <row r="11627" spans="12:14" x14ac:dyDescent="0.25">
      <c r="L11627" s="9"/>
      <c r="M11627" s="9"/>
      <c r="N11627" s="9"/>
    </row>
    <row r="11628" spans="12:14" x14ac:dyDescent="0.25">
      <c r="L11628" s="9"/>
      <c r="M11628" s="9"/>
      <c r="N11628" s="9"/>
    </row>
    <row r="11629" spans="12:14" x14ac:dyDescent="0.25">
      <c r="L11629" s="9"/>
      <c r="M11629" s="9"/>
      <c r="N11629" s="9"/>
    </row>
    <row r="11630" spans="12:14" x14ac:dyDescent="0.25">
      <c r="L11630" s="9"/>
      <c r="M11630" s="9"/>
      <c r="N11630" s="9"/>
    </row>
    <row r="11631" spans="12:14" x14ac:dyDescent="0.25">
      <c r="L11631" s="9"/>
      <c r="M11631" s="9"/>
      <c r="N11631" s="9"/>
    </row>
    <row r="11632" spans="12:14" x14ac:dyDescent="0.25">
      <c r="L11632" s="9"/>
      <c r="M11632" s="9"/>
      <c r="N11632" s="9"/>
    </row>
    <row r="11633" spans="12:14" x14ac:dyDescent="0.25">
      <c r="L11633" s="9"/>
      <c r="M11633" s="9"/>
      <c r="N11633" s="9"/>
    </row>
    <row r="11634" spans="12:14" x14ac:dyDescent="0.25">
      <c r="L11634" s="9"/>
      <c r="M11634" s="9"/>
      <c r="N11634" s="9"/>
    </row>
    <row r="11635" spans="12:14" x14ac:dyDescent="0.25">
      <c r="L11635" s="9"/>
      <c r="M11635" s="9"/>
      <c r="N11635" s="9"/>
    </row>
    <row r="11636" spans="12:14" x14ac:dyDescent="0.25">
      <c r="L11636" s="9"/>
      <c r="M11636" s="9"/>
      <c r="N11636" s="9"/>
    </row>
    <row r="11637" spans="12:14" x14ac:dyDescent="0.25">
      <c r="L11637" s="9"/>
      <c r="M11637" s="9"/>
      <c r="N11637" s="9"/>
    </row>
    <row r="11638" spans="12:14" x14ac:dyDescent="0.25">
      <c r="L11638" s="9"/>
      <c r="M11638" s="9"/>
      <c r="N11638" s="9"/>
    </row>
    <row r="11639" spans="12:14" x14ac:dyDescent="0.25">
      <c r="L11639" s="9"/>
      <c r="M11639" s="9"/>
      <c r="N11639" s="9"/>
    </row>
    <row r="11640" spans="12:14" x14ac:dyDescent="0.25">
      <c r="L11640" s="9"/>
      <c r="M11640" s="9"/>
      <c r="N11640" s="9"/>
    </row>
    <row r="11641" spans="12:14" x14ac:dyDescent="0.25">
      <c r="L11641" s="9"/>
      <c r="M11641" s="9"/>
      <c r="N11641" s="9"/>
    </row>
    <row r="11642" spans="12:14" x14ac:dyDescent="0.25">
      <c r="L11642" s="9"/>
      <c r="M11642" s="9"/>
      <c r="N11642" s="9"/>
    </row>
    <row r="11643" spans="12:14" x14ac:dyDescent="0.25">
      <c r="L11643" s="9"/>
      <c r="M11643" s="9"/>
      <c r="N11643" s="9"/>
    </row>
    <row r="11644" spans="12:14" x14ac:dyDescent="0.25">
      <c r="L11644" s="9"/>
      <c r="M11644" s="9"/>
      <c r="N11644" s="9"/>
    </row>
    <row r="11645" spans="12:14" x14ac:dyDescent="0.25">
      <c r="L11645" s="9"/>
      <c r="M11645" s="9"/>
      <c r="N11645" s="9"/>
    </row>
    <row r="11646" spans="12:14" x14ac:dyDescent="0.25">
      <c r="L11646" s="9"/>
      <c r="M11646" s="9"/>
      <c r="N11646" s="9"/>
    </row>
    <row r="11647" spans="12:14" x14ac:dyDescent="0.25">
      <c r="L11647" s="9"/>
      <c r="M11647" s="9"/>
      <c r="N11647" s="9"/>
    </row>
    <row r="11648" spans="12:14" x14ac:dyDescent="0.25">
      <c r="L11648" s="9"/>
      <c r="M11648" s="9"/>
      <c r="N11648" s="9"/>
    </row>
    <row r="11649" spans="12:14" x14ac:dyDescent="0.25">
      <c r="L11649" s="9"/>
      <c r="M11649" s="9"/>
      <c r="N11649" s="9"/>
    </row>
    <row r="11650" spans="12:14" x14ac:dyDescent="0.25">
      <c r="L11650" s="9"/>
      <c r="M11650" s="9"/>
      <c r="N11650" s="9"/>
    </row>
    <row r="11651" spans="12:14" x14ac:dyDescent="0.25">
      <c r="L11651" s="9"/>
      <c r="M11651" s="9"/>
      <c r="N11651" s="9"/>
    </row>
    <row r="11652" spans="12:14" x14ac:dyDescent="0.25">
      <c r="L11652" s="9"/>
      <c r="M11652" s="9"/>
      <c r="N11652" s="9"/>
    </row>
    <row r="11653" spans="12:14" x14ac:dyDescent="0.25">
      <c r="L11653" s="9"/>
      <c r="M11653" s="9"/>
      <c r="N11653" s="9"/>
    </row>
    <row r="11654" spans="12:14" x14ac:dyDescent="0.25">
      <c r="L11654" s="9"/>
      <c r="M11654" s="9"/>
      <c r="N11654" s="9"/>
    </row>
    <row r="11655" spans="12:14" x14ac:dyDescent="0.25">
      <c r="L11655" s="9"/>
      <c r="M11655" s="9"/>
      <c r="N11655" s="9"/>
    </row>
    <row r="11656" spans="12:14" x14ac:dyDescent="0.25">
      <c r="L11656" s="9"/>
      <c r="M11656" s="9"/>
      <c r="N11656" s="9"/>
    </row>
    <row r="11657" spans="12:14" x14ac:dyDescent="0.25">
      <c r="L11657" s="9"/>
      <c r="M11657" s="9"/>
      <c r="N11657" s="9"/>
    </row>
    <row r="11658" spans="12:14" x14ac:dyDescent="0.25">
      <c r="L11658" s="9"/>
      <c r="M11658" s="9"/>
      <c r="N11658" s="9"/>
    </row>
    <row r="11659" spans="12:14" x14ac:dyDescent="0.25">
      <c r="L11659" s="9"/>
      <c r="M11659" s="9"/>
      <c r="N11659" s="9"/>
    </row>
    <row r="11660" spans="12:14" x14ac:dyDescent="0.25">
      <c r="L11660" s="9"/>
      <c r="M11660" s="9"/>
      <c r="N11660" s="9"/>
    </row>
    <row r="11661" spans="12:14" x14ac:dyDescent="0.25">
      <c r="L11661" s="9"/>
      <c r="M11661" s="9"/>
      <c r="N11661" s="9"/>
    </row>
    <row r="11662" spans="12:14" x14ac:dyDescent="0.25">
      <c r="L11662" s="9"/>
      <c r="M11662" s="9"/>
      <c r="N11662" s="9"/>
    </row>
    <row r="11663" spans="12:14" x14ac:dyDescent="0.25">
      <c r="L11663" s="9"/>
      <c r="M11663" s="9"/>
      <c r="N11663" s="9"/>
    </row>
    <row r="11664" spans="12:14" x14ac:dyDescent="0.25">
      <c r="L11664" s="9"/>
      <c r="M11664" s="9"/>
      <c r="N11664" s="9"/>
    </row>
    <row r="11665" spans="12:14" x14ac:dyDescent="0.25">
      <c r="L11665" s="9"/>
      <c r="M11665" s="9"/>
      <c r="N11665" s="9"/>
    </row>
    <row r="11666" spans="12:14" x14ac:dyDescent="0.25">
      <c r="L11666" s="9"/>
      <c r="M11666" s="9"/>
      <c r="N11666" s="9"/>
    </row>
    <row r="11667" spans="12:14" x14ac:dyDescent="0.25">
      <c r="L11667" s="9"/>
      <c r="M11667" s="9"/>
      <c r="N11667" s="9"/>
    </row>
    <row r="11668" spans="12:14" x14ac:dyDescent="0.25">
      <c r="L11668" s="9"/>
      <c r="M11668" s="9"/>
      <c r="N11668" s="9"/>
    </row>
    <row r="11669" spans="12:14" x14ac:dyDescent="0.25">
      <c r="L11669" s="9"/>
      <c r="M11669" s="9"/>
      <c r="N11669" s="9"/>
    </row>
    <row r="11670" spans="12:14" x14ac:dyDescent="0.25">
      <c r="L11670" s="9"/>
      <c r="M11670" s="9"/>
      <c r="N11670" s="9"/>
    </row>
    <row r="11671" spans="12:14" x14ac:dyDescent="0.25">
      <c r="L11671" s="9"/>
      <c r="M11671" s="9"/>
      <c r="N11671" s="9"/>
    </row>
    <row r="11672" spans="12:14" x14ac:dyDescent="0.25">
      <c r="L11672" s="9"/>
      <c r="M11672" s="9"/>
      <c r="N11672" s="9"/>
    </row>
    <row r="11673" spans="12:14" x14ac:dyDescent="0.25">
      <c r="L11673" s="9"/>
      <c r="M11673" s="9"/>
      <c r="N11673" s="9"/>
    </row>
    <row r="11674" spans="12:14" x14ac:dyDescent="0.25">
      <c r="L11674" s="9"/>
      <c r="M11674" s="9"/>
      <c r="N11674" s="9"/>
    </row>
    <row r="11675" spans="12:14" x14ac:dyDescent="0.25">
      <c r="L11675" s="9"/>
      <c r="M11675" s="9"/>
      <c r="N11675" s="9"/>
    </row>
    <row r="11676" spans="12:14" x14ac:dyDescent="0.25">
      <c r="L11676" s="9"/>
      <c r="M11676" s="9"/>
      <c r="N11676" s="9"/>
    </row>
    <row r="11677" spans="12:14" x14ac:dyDescent="0.25">
      <c r="L11677" s="9"/>
      <c r="M11677" s="9"/>
      <c r="N11677" s="9"/>
    </row>
    <row r="11678" spans="12:14" x14ac:dyDescent="0.25">
      <c r="L11678" s="9"/>
      <c r="M11678" s="9"/>
      <c r="N11678" s="9"/>
    </row>
    <row r="11679" spans="12:14" x14ac:dyDescent="0.25">
      <c r="L11679" s="9"/>
      <c r="M11679" s="9"/>
      <c r="N11679" s="9"/>
    </row>
    <row r="11680" spans="12:14" x14ac:dyDescent="0.25">
      <c r="L11680" s="9"/>
      <c r="M11680" s="9"/>
      <c r="N11680" s="9"/>
    </row>
    <row r="11681" spans="12:14" x14ac:dyDescent="0.25">
      <c r="L11681" s="9"/>
      <c r="M11681" s="9"/>
      <c r="N11681" s="9"/>
    </row>
    <row r="11682" spans="12:14" x14ac:dyDescent="0.25">
      <c r="L11682" s="9"/>
      <c r="M11682" s="9"/>
      <c r="N11682" s="9"/>
    </row>
    <row r="11683" spans="12:14" x14ac:dyDescent="0.25">
      <c r="L11683" s="9"/>
      <c r="M11683" s="9"/>
      <c r="N11683" s="9"/>
    </row>
    <row r="11684" spans="12:14" x14ac:dyDescent="0.25">
      <c r="L11684" s="9"/>
      <c r="M11684" s="9"/>
      <c r="N11684" s="9"/>
    </row>
    <row r="11685" spans="12:14" x14ac:dyDescent="0.25">
      <c r="L11685" s="9"/>
      <c r="M11685" s="9"/>
      <c r="N11685" s="9"/>
    </row>
    <row r="11686" spans="12:14" x14ac:dyDescent="0.25">
      <c r="L11686" s="9"/>
      <c r="M11686" s="9"/>
      <c r="N11686" s="9"/>
    </row>
    <row r="11687" spans="12:14" x14ac:dyDescent="0.25">
      <c r="L11687" s="9"/>
      <c r="M11687" s="9"/>
      <c r="N11687" s="9"/>
    </row>
    <row r="11688" spans="12:14" x14ac:dyDescent="0.25">
      <c r="L11688" s="9"/>
      <c r="M11688" s="9"/>
      <c r="N11688" s="9"/>
    </row>
    <row r="11689" spans="12:14" x14ac:dyDescent="0.25">
      <c r="L11689" s="9"/>
      <c r="M11689" s="9"/>
      <c r="N11689" s="9"/>
    </row>
    <row r="11690" spans="12:14" x14ac:dyDescent="0.25">
      <c r="L11690" s="9"/>
      <c r="M11690" s="9"/>
      <c r="N11690" s="9"/>
    </row>
    <row r="11691" spans="12:14" x14ac:dyDescent="0.25">
      <c r="L11691" s="9"/>
      <c r="M11691" s="9"/>
      <c r="N11691" s="9"/>
    </row>
    <row r="11692" spans="12:14" x14ac:dyDescent="0.25">
      <c r="L11692" s="9"/>
      <c r="M11692" s="9"/>
      <c r="N11692" s="9"/>
    </row>
    <row r="11693" spans="12:14" x14ac:dyDescent="0.25">
      <c r="L11693" s="9"/>
      <c r="M11693" s="9"/>
      <c r="N11693" s="9"/>
    </row>
    <row r="11694" spans="12:14" x14ac:dyDescent="0.25">
      <c r="L11694" s="9"/>
      <c r="M11694" s="9"/>
      <c r="N11694" s="9"/>
    </row>
    <row r="11695" spans="12:14" x14ac:dyDescent="0.25">
      <c r="L11695" s="9"/>
      <c r="M11695" s="9"/>
      <c r="N11695" s="9"/>
    </row>
    <row r="11696" spans="12:14" x14ac:dyDescent="0.25">
      <c r="L11696" s="9"/>
      <c r="M11696" s="9"/>
      <c r="N11696" s="9"/>
    </row>
    <row r="11697" spans="12:14" x14ac:dyDescent="0.25">
      <c r="L11697" s="9"/>
      <c r="M11697" s="9"/>
      <c r="N11697" s="9"/>
    </row>
    <row r="11698" spans="12:14" x14ac:dyDescent="0.25">
      <c r="L11698" s="9"/>
      <c r="M11698" s="9"/>
      <c r="N11698" s="9"/>
    </row>
    <row r="11699" spans="12:14" x14ac:dyDescent="0.25">
      <c r="L11699" s="9"/>
      <c r="M11699" s="9"/>
      <c r="N11699" s="9"/>
    </row>
    <row r="11700" spans="12:14" x14ac:dyDescent="0.25">
      <c r="L11700" s="9"/>
      <c r="M11700" s="9"/>
      <c r="N11700" s="9"/>
    </row>
    <row r="11701" spans="12:14" x14ac:dyDescent="0.25">
      <c r="L11701" s="9"/>
      <c r="M11701" s="9"/>
      <c r="N11701" s="9"/>
    </row>
    <row r="11702" spans="12:14" x14ac:dyDescent="0.25">
      <c r="L11702" s="9"/>
      <c r="M11702" s="9"/>
      <c r="N11702" s="9"/>
    </row>
    <row r="11703" spans="12:14" x14ac:dyDescent="0.25">
      <c r="L11703" s="9"/>
      <c r="M11703" s="9"/>
      <c r="N11703" s="9"/>
    </row>
    <row r="11704" spans="12:14" x14ac:dyDescent="0.25">
      <c r="L11704" s="9"/>
      <c r="M11704" s="9"/>
      <c r="N11704" s="9"/>
    </row>
    <row r="11705" spans="12:14" x14ac:dyDescent="0.25">
      <c r="L11705" s="9"/>
      <c r="M11705" s="9"/>
      <c r="N11705" s="9"/>
    </row>
    <row r="11706" spans="12:14" x14ac:dyDescent="0.25">
      <c r="L11706" s="9"/>
      <c r="M11706" s="9"/>
      <c r="N11706" s="9"/>
    </row>
    <row r="11707" spans="12:14" x14ac:dyDescent="0.25">
      <c r="L11707" s="9"/>
      <c r="M11707" s="9"/>
      <c r="N11707" s="9"/>
    </row>
    <row r="11708" spans="12:14" x14ac:dyDescent="0.25">
      <c r="L11708" s="9"/>
      <c r="M11708" s="9"/>
      <c r="N11708" s="9"/>
    </row>
    <row r="11709" spans="12:14" x14ac:dyDescent="0.25">
      <c r="L11709" s="9"/>
      <c r="M11709" s="9"/>
      <c r="N11709" s="9"/>
    </row>
    <row r="11710" spans="12:14" x14ac:dyDescent="0.25">
      <c r="L11710" s="9"/>
      <c r="M11710" s="9"/>
      <c r="N11710" s="9"/>
    </row>
    <row r="11711" spans="12:14" x14ac:dyDescent="0.25">
      <c r="L11711" s="9"/>
      <c r="M11711" s="9"/>
      <c r="N11711" s="9"/>
    </row>
    <row r="11712" spans="12:14" x14ac:dyDescent="0.25">
      <c r="L11712" s="9"/>
      <c r="M11712" s="9"/>
      <c r="N11712" s="9"/>
    </row>
    <row r="11713" spans="12:14" x14ac:dyDescent="0.25">
      <c r="L11713" s="9"/>
      <c r="M11713" s="9"/>
      <c r="N11713" s="9"/>
    </row>
    <row r="11714" spans="12:14" x14ac:dyDescent="0.25">
      <c r="L11714" s="9"/>
      <c r="M11714" s="9"/>
      <c r="N11714" s="9"/>
    </row>
    <row r="11715" spans="12:14" x14ac:dyDescent="0.25">
      <c r="L11715" s="9"/>
      <c r="M11715" s="9"/>
      <c r="N11715" s="9"/>
    </row>
    <row r="11716" spans="12:14" x14ac:dyDescent="0.25">
      <c r="L11716" s="9"/>
      <c r="M11716" s="9"/>
      <c r="N11716" s="9"/>
    </row>
    <row r="11717" spans="12:14" x14ac:dyDescent="0.25">
      <c r="L11717" s="9"/>
      <c r="M11717" s="9"/>
      <c r="N11717" s="9"/>
    </row>
    <row r="11718" spans="12:14" x14ac:dyDescent="0.25">
      <c r="L11718" s="9"/>
      <c r="M11718" s="9"/>
      <c r="N11718" s="9"/>
    </row>
    <row r="11719" spans="12:14" x14ac:dyDescent="0.25">
      <c r="L11719" s="9"/>
      <c r="M11719" s="9"/>
      <c r="N11719" s="9"/>
    </row>
    <row r="11720" spans="12:14" x14ac:dyDescent="0.25">
      <c r="L11720" s="9"/>
      <c r="M11720" s="9"/>
      <c r="N11720" s="9"/>
    </row>
    <row r="11721" spans="12:14" x14ac:dyDescent="0.25">
      <c r="L11721" s="9"/>
      <c r="M11721" s="9"/>
      <c r="N11721" s="9"/>
    </row>
    <row r="11722" spans="12:14" x14ac:dyDescent="0.25">
      <c r="L11722" s="9"/>
      <c r="M11722" s="9"/>
      <c r="N11722" s="9"/>
    </row>
    <row r="11723" spans="12:14" x14ac:dyDescent="0.25">
      <c r="L11723" s="9"/>
      <c r="M11723" s="9"/>
      <c r="N11723" s="9"/>
    </row>
    <row r="11724" spans="12:14" x14ac:dyDescent="0.25">
      <c r="L11724" s="9"/>
      <c r="M11724" s="9"/>
      <c r="N11724" s="9"/>
    </row>
    <row r="11725" spans="12:14" x14ac:dyDescent="0.25">
      <c r="L11725" s="9"/>
      <c r="M11725" s="9"/>
      <c r="N11725" s="9"/>
    </row>
    <row r="11726" spans="12:14" x14ac:dyDescent="0.25">
      <c r="L11726" s="9"/>
      <c r="M11726" s="9"/>
      <c r="N11726" s="9"/>
    </row>
    <row r="11727" spans="12:14" x14ac:dyDescent="0.25">
      <c r="L11727" s="9"/>
      <c r="M11727" s="9"/>
      <c r="N11727" s="9"/>
    </row>
    <row r="11728" spans="12:14" x14ac:dyDescent="0.25">
      <c r="L11728" s="9"/>
      <c r="M11728" s="9"/>
      <c r="N11728" s="9"/>
    </row>
    <row r="11729" spans="12:14" x14ac:dyDescent="0.25">
      <c r="L11729" s="9"/>
      <c r="M11729" s="9"/>
      <c r="N11729" s="9"/>
    </row>
    <row r="11730" spans="12:14" x14ac:dyDescent="0.25">
      <c r="L11730" s="9"/>
      <c r="M11730" s="9"/>
      <c r="N11730" s="9"/>
    </row>
    <row r="11731" spans="12:14" x14ac:dyDescent="0.25">
      <c r="L11731" s="9"/>
      <c r="M11731" s="9"/>
      <c r="N11731" s="9"/>
    </row>
    <row r="11732" spans="12:14" x14ac:dyDescent="0.25">
      <c r="L11732" s="9"/>
      <c r="M11732" s="9"/>
      <c r="N11732" s="9"/>
    </row>
    <row r="11733" spans="12:14" x14ac:dyDescent="0.25">
      <c r="L11733" s="9"/>
      <c r="M11733" s="9"/>
      <c r="N11733" s="9"/>
    </row>
    <row r="11734" spans="12:14" x14ac:dyDescent="0.25">
      <c r="L11734" s="9"/>
      <c r="M11734" s="9"/>
      <c r="N11734" s="9"/>
    </row>
    <row r="11735" spans="12:14" x14ac:dyDescent="0.25">
      <c r="L11735" s="9"/>
      <c r="M11735" s="9"/>
      <c r="N11735" s="9"/>
    </row>
    <row r="11736" spans="12:14" x14ac:dyDescent="0.25">
      <c r="L11736" s="9"/>
      <c r="M11736" s="9"/>
      <c r="N11736" s="9"/>
    </row>
    <row r="11737" spans="12:14" x14ac:dyDescent="0.25">
      <c r="L11737" s="9"/>
      <c r="M11737" s="9"/>
      <c r="N11737" s="9"/>
    </row>
    <row r="11738" spans="12:14" x14ac:dyDescent="0.25">
      <c r="L11738" s="9"/>
      <c r="M11738" s="9"/>
      <c r="N11738" s="9"/>
    </row>
    <row r="11739" spans="12:14" x14ac:dyDescent="0.25">
      <c r="L11739" s="9"/>
      <c r="M11739" s="9"/>
      <c r="N11739" s="9"/>
    </row>
    <row r="11740" spans="12:14" x14ac:dyDescent="0.25">
      <c r="L11740" s="9"/>
      <c r="M11740" s="9"/>
      <c r="N11740" s="9"/>
    </row>
    <row r="11741" spans="12:14" x14ac:dyDescent="0.25">
      <c r="L11741" s="9"/>
      <c r="M11741" s="9"/>
      <c r="N11741" s="9"/>
    </row>
    <row r="11742" spans="12:14" x14ac:dyDescent="0.25">
      <c r="L11742" s="9"/>
      <c r="M11742" s="9"/>
      <c r="N11742" s="9"/>
    </row>
    <row r="11743" spans="12:14" x14ac:dyDescent="0.25">
      <c r="L11743" s="9"/>
      <c r="M11743" s="9"/>
      <c r="N11743" s="9"/>
    </row>
    <row r="11744" spans="12:14" x14ac:dyDescent="0.25">
      <c r="L11744" s="9"/>
      <c r="M11744" s="9"/>
      <c r="N11744" s="9"/>
    </row>
    <row r="11745" spans="12:14" x14ac:dyDescent="0.25">
      <c r="L11745" s="9"/>
      <c r="M11745" s="9"/>
      <c r="N11745" s="9"/>
    </row>
    <row r="11746" spans="12:14" x14ac:dyDescent="0.25">
      <c r="L11746" s="9"/>
      <c r="M11746" s="9"/>
      <c r="N11746" s="9"/>
    </row>
    <row r="11747" spans="12:14" x14ac:dyDescent="0.25">
      <c r="L11747" s="9"/>
      <c r="M11747" s="9"/>
      <c r="N11747" s="9"/>
    </row>
    <row r="11748" spans="12:14" x14ac:dyDescent="0.25">
      <c r="L11748" s="9"/>
      <c r="M11748" s="9"/>
      <c r="N11748" s="9"/>
    </row>
    <row r="11749" spans="12:14" x14ac:dyDescent="0.25">
      <c r="L11749" s="9"/>
      <c r="M11749" s="9"/>
      <c r="N11749" s="9"/>
    </row>
    <row r="11750" spans="12:14" x14ac:dyDescent="0.25">
      <c r="L11750" s="9"/>
      <c r="M11750" s="9"/>
      <c r="N11750" s="9"/>
    </row>
    <row r="11751" spans="12:14" x14ac:dyDescent="0.25">
      <c r="L11751" s="9"/>
      <c r="M11751" s="9"/>
      <c r="N11751" s="9"/>
    </row>
    <row r="11752" spans="12:14" x14ac:dyDescent="0.25">
      <c r="L11752" s="9"/>
      <c r="M11752" s="9"/>
      <c r="N11752" s="9"/>
    </row>
    <row r="11753" spans="12:14" x14ac:dyDescent="0.25">
      <c r="L11753" s="9"/>
      <c r="M11753" s="9"/>
      <c r="N11753" s="9"/>
    </row>
    <row r="11754" spans="12:14" x14ac:dyDescent="0.25">
      <c r="L11754" s="9"/>
      <c r="M11754" s="9"/>
      <c r="N11754" s="9"/>
    </row>
    <row r="11755" spans="12:14" x14ac:dyDescent="0.25">
      <c r="L11755" s="9"/>
      <c r="M11755" s="9"/>
      <c r="N11755" s="9"/>
    </row>
    <row r="11756" spans="12:14" x14ac:dyDescent="0.25">
      <c r="L11756" s="9"/>
      <c r="M11756" s="9"/>
      <c r="N11756" s="9"/>
    </row>
    <row r="11757" spans="12:14" x14ac:dyDescent="0.25">
      <c r="L11757" s="9"/>
      <c r="M11757" s="9"/>
      <c r="N11757" s="9"/>
    </row>
    <row r="11758" spans="12:14" x14ac:dyDescent="0.25">
      <c r="L11758" s="9"/>
      <c r="M11758" s="9"/>
      <c r="N11758" s="9"/>
    </row>
    <row r="11759" spans="12:14" x14ac:dyDescent="0.25">
      <c r="L11759" s="9"/>
      <c r="M11759" s="9"/>
      <c r="N11759" s="9"/>
    </row>
    <row r="11760" spans="12:14" x14ac:dyDescent="0.25">
      <c r="L11760" s="9"/>
      <c r="M11760" s="9"/>
      <c r="N11760" s="9"/>
    </row>
    <row r="11761" spans="12:14" x14ac:dyDescent="0.25">
      <c r="L11761" s="9"/>
      <c r="M11761" s="9"/>
      <c r="N11761" s="9"/>
    </row>
    <row r="11762" spans="12:14" x14ac:dyDescent="0.25">
      <c r="L11762" s="9"/>
      <c r="M11762" s="9"/>
      <c r="N11762" s="9"/>
    </row>
    <row r="11763" spans="12:14" x14ac:dyDescent="0.25">
      <c r="L11763" s="9"/>
      <c r="M11763" s="9"/>
      <c r="N11763" s="9"/>
    </row>
    <row r="11764" spans="12:14" x14ac:dyDescent="0.25">
      <c r="L11764" s="9"/>
      <c r="M11764" s="9"/>
      <c r="N11764" s="9"/>
    </row>
    <row r="11765" spans="12:14" x14ac:dyDescent="0.25">
      <c r="L11765" s="9"/>
      <c r="M11765" s="9"/>
      <c r="N11765" s="9"/>
    </row>
    <row r="11766" spans="12:14" x14ac:dyDescent="0.25">
      <c r="L11766" s="9"/>
      <c r="M11766" s="9"/>
      <c r="N11766" s="9"/>
    </row>
    <row r="11767" spans="12:14" x14ac:dyDescent="0.25">
      <c r="L11767" s="9"/>
      <c r="M11767" s="9"/>
      <c r="N11767" s="9"/>
    </row>
    <row r="11768" spans="12:14" x14ac:dyDescent="0.25">
      <c r="L11768" s="9"/>
      <c r="M11768" s="9"/>
      <c r="N11768" s="9"/>
    </row>
    <row r="11769" spans="12:14" x14ac:dyDescent="0.25">
      <c r="L11769" s="9"/>
      <c r="M11769" s="9"/>
      <c r="N11769" s="9"/>
    </row>
    <row r="11770" spans="12:14" x14ac:dyDescent="0.25">
      <c r="L11770" s="9"/>
      <c r="M11770" s="9"/>
      <c r="N11770" s="9"/>
    </row>
    <row r="11771" spans="12:14" x14ac:dyDescent="0.25">
      <c r="L11771" s="9"/>
      <c r="M11771" s="9"/>
      <c r="N11771" s="9"/>
    </row>
    <row r="11772" spans="12:14" x14ac:dyDescent="0.25">
      <c r="L11772" s="9"/>
      <c r="M11772" s="9"/>
      <c r="N11772" s="9"/>
    </row>
    <row r="11773" spans="12:14" x14ac:dyDescent="0.25">
      <c r="L11773" s="9"/>
      <c r="M11773" s="9"/>
      <c r="N11773" s="9"/>
    </row>
    <row r="11774" spans="12:14" x14ac:dyDescent="0.25">
      <c r="L11774" s="9"/>
      <c r="M11774" s="9"/>
      <c r="N11774" s="9"/>
    </row>
    <row r="11775" spans="12:14" x14ac:dyDescent="0.25">
      <c r="L11775" s="9"/>
      <c r="M11775" s="9"/>
      <c r="N11775" s="9"/>
    </row>
    <row r="11776" spans="12:14" x14ac:dyDescent="0.25">
      <c r="L11776" s="9"/>
      <c r="M11776" s="9"/>
      <c r="N11776" s="9"/>
    </row>
    <row r="11777" spans="12:14" x14ac:dyDescent="0.25">
      <c r="L11777" s="9"/>
      <c r="M11777" s="9"/>
      <c r="N11777" s="9"/>
    </row>
    <row r="11778" spans="12:14" x14ac:dyDescent="0.25">
      <c r="L11778" s="9"/>
      <c r="M11778" s="9"/>
      <c r="N11778" s="9"/>
    </row>
    <row r="11779" spans="12:14" x14ac:dyDescent="0.25">
      <c r="L11779" s="9"/>
      <c r="M11779" s="9"/>
      <c r="N11779" s="9"/>
    </row>
    <row r="11780" spans="12:14" x14ac:dyDescent="0.25">
      <c r="L11780" s="9"/>
      <c r="M11780" s="9"/>
      <c r="N11780" s="9"/>
    </row>
    <row r="11781" spans="12:14" x14ac:dyDescent="0.25">
      <c r="L11781" s="9"/>
      <c r="M11781" s="9"/>
      <c r="N11781" s="9"/>
    </row>
    <row r="11782" spans="12:14" x14ac:dyDescent="0.25">
      <c r="L11782" s="9"/>
      <c r="M11782" s="9"/>
      <c r="N11782" s="9"/>
    </row>
    <row r="11783" spans="12:14" x14ac:dyDescent="0.25">
      <c r="L11783" s="9"/>
      <c r="M11783" s="9"/>
      <c r="N11783" s="9"/>
    </row>
    <row r="11784" spans="12:14" x14ac:dyDescent="0.25">
      <c r="L11784" s="9"/>
      <c r="M11784" s="9"/>
      <c r="N11784" s="9"/>
    </row>
    <row r="11785" spans="12:14" x14ac:dyDescent="0.25">
      <c r="L11785" s="9"/>
      <c r="M11785" s="9"/>
      <c r="N11785" s="9"/>
    </row>
    <row r="11786" spans="12:14" x14ac:dyDescent="0.25">
      <c r="L11786" s="9"/>
      <c r="M11786" s="9"/>
      <c r="N11786" s="9"/>
    </row>
    <row r="11787" spans="12:14" x14ac:dyDescent="0.25">
      <c r="L11787" s="9"/>
      <c r="M11787" s="9"/>
      <c r="N11787" s="9"/>
    </row>
    <row r="11788" spans="12:14" x14ac:dyDescent="0.25">
      <c r="L11788" s="9"/>
      <c r="M11788" s="9"/>
      <c r="N11788" s="9"/>
    </row>
    <row r="11789" spans="12:14" x14ac:dyDescent="0.25">
      <c r="L11789" s="9"/>
      <c r="M11789" s="9"/>
      <c r="N11789" s="9"/>
    </row>
    <row r="11790" spans="12:14" x14ac:dyDescent="0.25">
      <c r="L11790" s="9"/>
      <c r="M11790" s="9"/>
      <c r="N11790" s="9"/>
    </row>
    <row r="11791" spans="12:14" x14ac:dyDescent="0.25">
      <c r="L11791" s="9"/>
      <c r="M11791" s="9"/>
      <c r="N11791" s="9"/>
    </row>
    <row r="11792" spans="12:14" x14ac:dyDescent="0.25">
      <c r="L11792" s="9"/>
      <c r="M11792" s="9"/>
      <c r="N11792" s="9"/>
    </row>
    <row r="11793" spans="12:14" x14ac:dyDescent="0.25">
      <c r="L11793" s="9"/>
      <c r="M11793" s="9"/>
      <c r="N11793" s="9"/>
    </row>
    <row r="11794" spans="12:14" x14ac:dyDescent="0.25">
      <c r="L11794" s="9"/>
      <c r="M11794" s="9"/>
      <c r="N11794" s="9"/>
    </row>
    <row r="11795" spans="12:14" x14ac:dyDescent="0.25">
      <c r="L11795" s="9"/>
      <c r="M11795" s="9"/>
      <c r="N11795" s="9"/>
    </row>
    <row r="11796" spans="12:14" x14ac:dyDescent="0.25">
      <c r="L11796" s="9"/>
      <c r="M11796" s="9"/>
      <c r="N11796" s="9"/>
    </row>
    <row r="11797" spans="12:14" x14ac:dyDescent="0.25">
      <c r="L11797" s="9"/>
      <c r="M11797" s="9"/>
      <c r="N11797" s="9"/>
    </row>
    <row r="11798" spans="12:14" x14ac:dyDescent="0.25">
      <c r="L11798" s="9"/>
      <c r="M11798" s="9"/>
      <c r="N11798" s="9"/>
    </row>
    <row r="11799" spans="12:14" x14ac:dyDescent="0.25">
      <c r="L11799" s="9"/>
      <c r="M11799" s="9"/>
      <c r="N11799" s="9"/>
    </row>
    <row r="11800" spans="12:14" x14ac:dyDescent="0.25">
      <c r="L11800" s="9"/>
      <c r="M11800" s="9"/>
      <c r="N11800" s="9"/>
    </row>
    <row r="11801" spans="12:14" x14ac:dyDescent="0.25">
      <c r="L11801" s="9"/>
      <c r="M11801" s="9"/>
      <c r="N11801" s="9"/>
    </row>
    <row r="11802" spans="12:14" x14ac:dyDescent="0.25">
      <c r="L11802" s="9"/>
      <c r="M11802" s="9"/>
      <c r="N11802" s="9"/>
    </row>
    <row r="11803" spans="12:14" x14ac:dyDescent="0.25">
      <c r="L11803" s="9"/>
      <c r="M11803" s="9"/>
      <c r="N11803" s="9"/>
    </row>
    <row r="11804" spans="12:14" x14ac:dyDescent="0.25">
      <c r="L11804" s="9"/>
      <c r="M11804" s="9"/>
      <c r="N11804" s="9"/>
    </row>
    <row r="11805" spans="12:14" x14ac:dyDescent="0.25">
      <c r="L11805" s="9"/>
      <c r="M11805" s="9"/>
      <c r="N11805" s="9"/>
    </row>
    <row r="11806" spans="12:14" x14ac:dyDescent="0.25">
      <c r="L11806" s="9"/>
      <c r="M11806" s="9"/>
      <c r="N11806" s="9"/>
    </row>
    <row r="11807" spans="12:14" x14ac:dyDescent="0.25">
      <c r="L11807" s="9"/>
      <c r="M11807" s="9"/>
      <c r="N11807" s="9"/>
    </row>
    <row r="11808" spans="12:14" x14ac:dyDescent="0.25">
      <c r="L11808" s="9"/>
      <c r="M11808" s="9"/>
      <c r="N11808" s="9"/>
    </row>
    <row r="11809" spans="12:14" x14ac:dyDescent="0.25">
      <c r="L11809" s="9"/>
      <c r="M11809" s="9"/>
      <c r="N11809" s="9"/>
    </row>
    <row r="11810" spans="12:14" x14ac:dyDescent="0.25">
      <c r="L11810" s="9"/>
      <c r="M11810" s="9"/>
      <c r="N11810" s="9"/>
    </row>
    <row r="11811" spans="12:14" x14ac:dyDescent="0.25">
      <c r="L11811" s="9"/>
      <c r="M11811" s="9"/>
      <c r="N11811" s="9"/>
    </row>
    <row r="11812" spans="12:14" x14ac:dyDescent="0.25">
      <c r="L11812" s="9"/>
      <c r="M11812" s="9"/>
      <c r="N11812" s="9"/>
    </row>
    <row r="11813" spans="12:14" x14ac:dyDescent="0.25">
      <c r="L11813" s="9"/>
      <c r="M11813" s="9"/>
      <c r="N11813" s="9"/>
    </row>
    <row r="11814" spans="12:14" x14ac:dyDescent="0.25">
      <c r="L11814" s="9"/>
      <c r="M11814" s="9"/>
      <c r="N11814" s="9"/>
    </row>
    <row r="11815" spans="12:14" x14ac:dyDescent="0.25">
      <c r="L11815" s="9"/>
      <c r="M11815" s="9"/>
      <c r="N11815" s="9"/>
    </row>
    <row r="11816" spans="12:14" x14ac:dyDescent="0.25">
      <c r="L11816" s="9"/>
      <c r="M11816" s="9"/>
      <c r="N11816" s="9"/>
    </row>
    <row r="11817" spans="12:14" x14ac:dyDescent="0.25">
      <c r="L11817" s="9"/>
      <c r="M11817" s="9"/>
      <c r="N11817" s="9"/>
    </row>
    <row r="11818" spans="12:14" x14ac:dyDescent="0.25">
      <c r="L11818" s="9"/>
      <c r="M11818" s="9"/>
      <c r="N11818" s="9"/>
    </row>
    <row r="11819" spans="12:14" x14ac:dyDescent="0.25">
      <c r="L11819" s="9"/>
      <c r="M11819" s="9"/>
      <c r="N11819" s="9"/>
    </row>
    <row r="11820" spans="12:14" x14ac:dyDescent="0.25">
      <c r="L11820" s="9"/>
      <c r="M11820" s="9"/>
      <c r="N11820" s="9"/>
    </row>
    <row r="11821" spans="12:14" x14ac:dyDescent="0.25">
      <c r="L11821" s="9"/>
      <c r="M11821" s="9"/>
      <c r="N11821" s="9"/>
    </row>
    <row r="11822" spans="12:14" x14ac:dyDescent="0.25">
      <c r="L11822" s="9"/>
      <c r="M11822" s="9"/>
      <c r="N11822" s="9"/>
    </row>
    <row r="11823" spans="12:14" x14ac:dyDescent="0.25">
      <c r="L11823" s="9"/>
      <c r="M11823" s="9"/>
      <c r="N11823" s="9"/>
    </row>
    <row r="11824" spans="12:14" x14ac:dyDescent="0.25">
      <c r="L11824" s="9"/>
      <c r="M11824" s="9"/>
      <c r="N11824" s="9"/>
    </row>
    <row r="11825" spans="12:14" x14ac:dyDescent="0.25">
      <c r="L11825" s="9"/>
      <c r="M11825" s="9"/>
      <c r="N11825" s="9"/>
    </row>
    <row r="11826" spans="12:14" x14ac:dyDescent="0.25">
      <c r="L11826" s="9"/>
      <c r="M11826" s="9"/>
      <c r="N11826" s="9"/>
    </row>
    <row r="11827" spans="12:14" x14ac:dyDescent="0.25">
      <c r="L11827" s="9"/>
      <c r="M11827" s="9"/>
      <c r="N11827" s="9"/>
    </row>
    <row r="11828" spans="12:14" x14ac:dyDescent="0.25">
      <c r="L11828" s="9"/>
      <c r="M11828" s="9"/>
      <c r="N11828" s="9"/>
    </row>
    <row r="11829" spans="12:14" x14ac:dyDescent="0.25">
      <c r="L11829" s="9"/>
      <c r="M11829" s="9"/>
      <c r="N11829" s="9"/>
    </row>
    <row r="11830" spans="12:14" x14ac:dyDescent="0.25">
      <c r="L11830" s="9"/>
      <c r="M11830" s="9"/>
      <c r="N11830" s="9"/>
    </row>
    <row r="11831" spans="12:14" x14ac:dyDescent="0.25">
      <c r="L11831" s="9"/>
      <c r="M11831" s="9"/>
      <c r="N11831" s="9"/>
    </row>
    <row r="11832" spans="12:14" x14ac:dyDescent="0.25">
      <c r="L11832" s="9"/>
      <c r="M11832" s="9"/>
      <c r="N11832" s="9"/>
    </row>
    <row r="11833" spans="12:14" x14ac:dyDescent="0.25">
      <c r="L11833" s="9"/>
      <c r="M11833" s="9"/>
      <c r="N11833" s="9"/>
    </row>
    <row r="11834" spans="12:14" x14ac:dyDescent="0.25">
      <c r="L11834" s="9"/>
      <c r="M11834" s="9"/>
      <c r="N11834" s="9"/>
    </row>
    <row r="11835" spans="12:14" x14ac:dyDescent="0.25">
      <c r="L11835" s="9"/>
      <c r="M11835" s="9"/>
      <c r="N11835" s="9"/>
    </row>
    <row r="11836" spans="12:14" x14ac:dyDescent="0.25">
      <c r="L11836" s="9"/>
      <c r="M11836" s="9"/>
      <c r="N11836" s="9"/>
    </row>
    <row r="11837" spans="12:14" x14ac:dyDescent="0.25">
      <c r="L11837" s="9"/>
      <c r="M11837" s="9"/>
      <c r="N11837" s="9"/>
    </row>
    <row r="11838" spans="12:14" x14ac:dyDescent="0.25">
      <c r="L11838" s="9"/>
      <c r="M11838" s="9"/>
      <c r="N11838" s="9"/>
    </row>
    <row r="11839" spans="12:14" x14ac:dyDescent="0.25">
      <c r="L11839" s="9"/>
      <c r="M11839" s="9"/>
      <c r="N11839" s="9"/>
    </row>
    <row r="11840" spans="12:14" x14ac:dyDescent="0.25">
      <c r="L11840" s="9"/>
      <c r="M11840" s="9"/>
      <c r="N11840" s="9"/>
    </row>
    <row r="11841" spans="12:14" x14ac:dyDescent="0.25">
      <c r="L11841" s="9"/>
      <c r="M11841" s="9"/>
      <c r="N11841" s="9"/>
    </row>
    <row r="11842" spans="12:14" x14ac:dyDescent="0.25">
      <c r="L11842" s="9"/>
      <c r="M11842" s="9"/>
      <c r="N11842" s="9"/>
    </row>
    <row r="11843" spans="12:14" x14ac:dyDescent="0.25">
      <c r="L11843" s="9"/>
      <c r="M11843" s="9"/>
      <c r="N11843" s="9"/>
    </row>
    <row r="11844" spans="12:14" x14ac:dyDescent="0.25">
      <c r="L11844" s="9"/>
      <c r="M11844" s="9"/>
      <c r="N11844" s="9"/>
    </row>
    <row r="11845" spans="12:14" x14ac:dyDescent="0.25">
      <c r="L11845" s="9"/>
      <c r="M11845" s="9"/>
      <c r="N11845" s="9"/>
    </row>
    <row r="11846" spans="12:14" x14ac:dyDescent="0.25">
      <c r="L11846" s="9"/>
      <c r="M11846" s="9"/>
      <c r="N11846" s="9"/>
    </row>
    <row r="11847" spans="12:14" x14ac:dyDescent="0.25">
      <c r="L11847" s="9"/>
      <c r="M11847" s="9"/>
      <c r="N11847" s="9"/>
    </row>
    <row r="11848" spans="12:14" x14ac:dyDescent="0.25">
      <c r="L11848" s="9"/>
      <c r="M11848" s="9"/>
      <c r="N11848" s="9"/>
    </row>
    <row r="11849" spans="12:14" x14ac:dyDescent="0.25">
      <c r="L11849" s="9"/>
      <c r="M11849" s="9"/>
      <c r="N11849" s="9"/>
    </row>
    <row r="11850" spans="12:14" x14ac:dyDescent="0.25">
      <c r="L11850" s="9"/>
      <c r="M11850" s="9"/>
      <c r="N11850" s="9"/>
    </row>
    <row r="11851" spans="12:14" x14ac:dyDescent="0.25">
      <c r="L11851" s="9"/>
      <c r="M11851" s="9"/>
      <c r="N11851" s="9"/>
    </row>
    <row r="11852" spans="12:14" x14ac:dyDescent="0.25">
      <c r="L11852" s="9"/>
      <c r="M11852" s="9"/>
      <c r="N11852" s="9"/>
    </row>
    <row r="11853" spans="12:14" x14ac:dyDescent="0.25">
      <c r="L11853" s="9"/>
      <c r="M11853" s="9"/>
      <c r="N11853" s="9"/>
    </row>
    <row r="11854" spans="12:14" x14ac:dyDescent="0.25">
      <c r="L11854" s="9"/>
      <c r="M11854" s="9"/>
      <c r="N11854" s="9"/>
    </row>
    <row r="11855" spans="12:14" x14ac:dyDescent="0.25">
      <c r="L11855" s="9"/>
      <c r="M11855" s="9"/>
      <c r="N11855" s="9"/>
    </row>
    <row r="11856" spans="12:14" x14ac:dyDescent="0.25">
      <c r="L11856" s="9"/>
      <c r="M11856" s="9"/>
      <c r="N11856" s="9"/>
    </row>
    <row r="11857" spans="12:14" x14ac:dyDescent="0.25">
      <c r="L11857" s="9"/>
      <c r="M11857" s="9"/>
      <c r="N11857" s="9"/>
    </row>
    <row r="11858" spans="12:14" x14ac:dyDescent="0.25">
      <c r="L11858" s="9"/>
      <c r="M11858" s="9"/>
      <c r="N11858" s="9"/>
    </row>
    <row r="11859" spans="12:14" x14ac:dyDescent="0.25">
      <c r="L11859" s="9"/>
      <c r="M11859" s="9"/>
      <c r="N11859" s="9"/>
    </row>
    <row r="11860" spans="12:14" x14ac:dyDescent="0.25">
      <c r="L11860" s="9"/>
      <c r="M11860" s="9"/>
      <c r="N11860" s="9"/>
    </row>
    <row r="11861" spans="12:14" x14ac:dyDescent="0.25">
      <c r="L11861" s="9"/>
      <c r="M11861" s="9"/>
      <c r="N11861" s="9"/>
    </row>
    <row r="11862" spans="12:14" x14ac:dyDescent="0.25">
      <c r="L11862" s="9"/>
      <c r="M11862" s="9"/>
      <c r="N11862" s="9"/>
    </row>
    <row r="11863" spans="12:14" x14ac:dyDescent="0.25">
      <c r="L11863" s="9"/>
      <c r="M11863" s="9"/>
      <c r="N11863" s="9"/>
    </row>
    <row r="11864" spans="12:14" x14ac:dyDescent="0.25">
      <c r="L11864" s="9"/>
      <c r="M11864" s="9"/>
      <c r="N11864" s="9"/>
    </row>
    <row r="11865" spans="12:14" x14ac:dyDescent="0.25">
      <c r="L11865" s="9"/>
      <c r="M11865" s="9"/>
      <c r="N11865" s="9"/>
    </row>
    <row r="11866" spans="12:14" x14ac:dyDescent="0.25">
      <c r="L11866" s="9"/>
      <c r="M11866" s="9"/>
      <c r="N11866" s="9"/>
    </row>
    <row r="11867" spans="12:14" x14ac:dyDescent="0.25">
      <c r="L11867" s="9"/>
      <c r="M11867" s="9"/>
      <c r="N11867" s="9"/>
    </row>
    <row r="11868" spans="12:14" x14ac:dyDescent="0.25">
      <c r="L11868" s="9"/>
      <c r="M11868" s="9"/>
      <c r="N11868" s="9"/>
    </row>
    <row r="11869" spans="12:14" x14ac:dyDescent="0.25">
      <c r="L11869" s="9"/>
      <c r="M11869" s="9"/>
      <c r="N11869" s="9"/>
    </row>
    <row r="11870" spans="12:14" x14ac:dyDescent="0.25">
      <c r="L11870" s="9"/>
      <c r="M11870" s="9"/>
      <c r="N11870" s="9"/>
    </row>
    <row r="11871" spans="12:14" x14ac:dyDescent="0.25">
      <c r="L11871" s="9"/>
      <c r="M11871" s="9"/>
      <c r="N11871" s="9"/>
    </row>
    <row r="11872" spans="12:14" x14ac:dyDescent="0.25">
      <c r="L11872" s="9"/>
      <c r="M11872" s="9"/>
      <c r="N11872" s="9"/>
    </row>
    <row r="11873" spans="12:14" x14ac:dyDescent="0.25">
      <c r="L11873" s="9"/>
      <c r="M11873" s="9"/>
      <c r="N11873" s="9"/>
    </row>
    <row r="11874" spans="12:14" x14ac:dyDescent="0.25">
      <c r="L11874" s="9"/>
      <c r="M11874" s="9"/>
      <c r="N11874" s="9"/>
    </row>
    <row r="11875" spans="12:14" x14ac:dyDescent="0.25">
      <c r="L11875" s="9"/>
      <c r="M11875" s="9"/>
      <c r="N11875" s="9"/>
    </row>
    <row r="11876" spans="12:14" x14ac:dyDescent="0.25">
      <c r="L11876" s="9"/>
      <c r="M11876" s="9"/>
      <c r="N11876" s="9"/>
    </row>
    <row r="11877" spans="12:14" x14ac:dyDescent="0.25">
      <c r="L11877" s="9"/>
      <c r="M11877" s="9"/>
      <c r="N11877" s="9"/>
    </row>
    <row r="11878" spans="12:14" x14ac:dyDescent="0.25">
      <c r="L11878" s="9"/>
      <c r="M11878" s="9"/>
      <c r="N11878" s="9"/>
    </row>
    <row r="11879" spans="12:14" x14ac:dyDescent="0.25">
      <c r="L11879" s="9"/>
      <c r="M11879" s="9"/>
      <c r="N11879" s="9"/>
    </row>
    <row r="11880" spans="12:14" x14ac:dyDescent="0.25">
      <c r="L11880" s="9"/>
      <c r="M11880" s="9"/>
      <c r="N11880" s="9"/>
    </row>
    <row r="11881" spans="12:14" x14ac:dyDescent="0.25">
      <c r="L11881" s="9"/>
      <c r="M11881" s="9"/>
      <c r="N11881" s="9"/>
    </row>
    <row r="11882" spans="12:14" x14ac:dyDescent="0.25">
      <c r="L11882" s="9"/>
      <c r="M11882" s="9"/>
      <c r="N11882" s="9"/>
    </row>
    <row r="11883" spans="12:14" x14ac:dyDescent="0.25">
      <c r="L11883" s="9"/>
      <c r="M11883" s="9"/>
      <c r="N11883" s="9"/>
    </row>
    <row r="11884" spans="12:14" x14ac:dyDescent="0.25">
      <c r="L11884" s="9"/>
      <c r="M11884" s="9"/>
      <c r="N11884" s="9"/>
    </row>
    <row r="11885" spans="12:14" x14ac:dyDescent="0.25">
      <c r="L11885" s="9"/>
      <c r="M11885" s="9"/>
      <c r="N11885" s="9"/>
    </row>
    <row r="11886" spans="12:14" x14ac:dyDescent="0.25">
      <c r="L11886" s="9"/>
      <c r="M11886" s="9"/>
      <c r="N11886" s="9"/>
    </row>
    <row r="11887" spans="12:14" x14ac:dyDescent="0.25">
      <c r="L11887" s="9"/>
      <c r="M11887" s="9"/>
      <c r="N11887" s="9"/>
    </row>
    <row r="11888" spans="12:14" x14ac:dyDescent="0.25">
      <c r="L11888" s="9"/>
      <c r="M11888" s="9"/>
      <c r="N11888" s="9"/>
    </row>
    <row r="11889" spans="12:14" x14ac:dyDescent="0.25">
      <c r="L11889" s="9"/>
      <c r="M11889" s="9"/>
      <c r="N11889" s="9"/>
    </row>
    <row r="11890" spans="12:14" x14ac:dyDescent="0.25">
      <c r="L11890" s="9"/>
      <c r="M11890" s="9"/>
      <c r="N11890" s="9"/>
    </row>
    <row r="11891" spans="12:14" x14ac:dyDescent="0.25">
      <c r="L11891" s="9"/>
      <c r="M11891" s="9"/>
      <c r="N11891" s="9"/>
    </row>
    <row r="11892" spans="12:14" x14ac:dyDescent="0.25">
      <c r="L11892" s="9"/>
      <c r="M11892" s="9"/>
      <c r="N11892" s="9"/>
    </row>
    <row r="11893" spans="12:14" x14ac:dyDescent="0.25">
      <c r="L11893" s="9"/>
      <c r="M11893" s="9"/>
      <c r="N11893" s="9"/>
    </row>
    <row r="11894" spans="12:14" x14ac:dyDescent="0.25">
      <c r="L11894" s="9"/>
      <c r="M11894" s="9"/>
      <c r="N11894" s="9"/>
    </row>
    <row r="11895" spans="12:14" x14ac:dyDescent="0.25">
      <c r="L11895" s="9"/>
      <c r="M11895" s="9"/>
      <c r="N11895" s="9"/>
    </row>
    <row r="11896" spans="12:14" x14ac:dyDescent="0.25">
      <c r="L11896" s="9"/>
      <c r="M11896" s="9"/>
      <c r="N11896" s="9"/>
    </row>
    <row r="11897" spans="12:14" x14ac:dyDescent="0.25">
      <c r="L11897" s="9"/>
      <c r="M11897" s="9"/>
      <c r="N11897" s="9"/>
    </row>
    <row r="11898" spans="12:14" x14ac:dyDescent="0.25">
      <c r="L11898" s="9"/>
      <c r="M11898" s="9"/>
      <c r="N11898" s="9"/>
    </row>
    <row r="11899" spans="12:14" x14ac:dyDescent="0.25">
      <c r="L11899" s="9"/>
      <c r="M11899" s="9"/>
      <c r="N11899" s="9"/>
    </row>
    <row r="11900" spans="12:14" x14ac:dyDescent="0.25">
      <c r="L11900" s="9"/>
      <c r="M11900" s="9"/>
      <c r="N11900" s="9"/>
    </row>
    <row r="11901" spans="12:14" x14ac:dyDescent="0.25">
      <c r="L11901" s="9"/>
      <c r="M11901" s="9"/>
      <c r="N11901" s="9"/>
    </row>
    <row r="11902" spans="12:14" x14ac:dyDescent="0.25">
      <c r="L11902" s="9"/>
      <c r="M11902" s="9"/>
      <c r="N11902" s="9"/>
    </row>
    <row r="11903" spans="12:14" x14ac:dyDescent="0.25">
      <c r="L11903" s="9"/>
      <c r="M11903" s="9"/>
      <c r="N11903" s="9"/>
    </row>
    <row r="11904" spans="12:14" x14ac:dyDescent="0.25">
      <c r="L11904" s="9"/>
      <c r="M11904" s="9"/>
      <c r="N11904" s="9"/>
    </row>
    <row r="11905" spans="12:14" x14ac:dyDescent="0.25">
      <c r="L11905" s="9"/>
      <c r="M11905" s="9"/>
      <c r="N11905" s="9"/>
    </row>
    <row r="11906" spans="12:14" x14ac:dyDescent="0.25">
      <c r="L11906" s="9"/>
      <c r="M11906" s="9"/>
      <c r="N11906" s="9"/>
    </row>
    <row r="11907" spans="12:14" x14ac:dyDescent="0.25">
      <c r="L11907" s="9"/>
      <c r="M11907" s="9"/>
      <c r="N11907" s="9"/>
    </row>
    <row r="11908" spans="12:14" x14ac:dyDescent="0.25">
      <c r="L11908" s="9"/>
      <c r="M11908" s="9"/>
      <c r="N11908" s="9"/>
    </row>
    <row r="11909" spans="12:14" x14ac:dyDescent="0.25">
      <c r="L11909" s="9"/>
      <c r="M11909" s="9"/>
      <c r="N11909" s="9"/>
    </row>
    <row r="11910" spans="12:14" x14ac:dyDescent="0.25">
      <c r="L11910" s="9"/>
      <c r="M11910" s="9"/>
      <c r="N11910" s="9"/>
    </row>
    <row r="11911" spans="12:14" x14ac:dyDescent="0.25">
      <c r="L11911" s="9"/>
      <c r="M11911" s="9"/>
      <c r="N11911" s="9"/>
    </row>
    <row r="11912" spans="12:14" x14ac:dyDescent="0.25">
      <c r="L11912" s="9"/>
      <c r="M11912" s="9"/>
      <c r="N11912" s="9"/>
    </row>
    <row r="11913" spans="12:14" x14ac:dyDescent="0.25">
      <c r="L11913" s="9"/>
      <c r="M11913" s="9"/>
      <c r="N11913" s="9"/>
    </row>
    <row r="11914" spans="12:14" x14ac:dyDescent="0.25">
      <c r="L11914" s="9"/>
      <c r="M11914" s="9"/>
      <c r="N11914" s="9"/>
    </row>
    <row r="11915" spans="12:14" x14ac:dyDescent="0.25">
      <c r="L11915" s="9"/>
      <c r="M11915" s="9"/>
      <c r="N11915" s="9"/>
    </row>
    <row r="11916" spans="12:14" x14ac:dyDescent="0.25">
      <c r="L11916" s="9"/>
      <c r="M11916" s="9"/>
      <c r="N11916" s="9"/>
    </row>
    <row r="11917" spans="12:14" x14ac:dyDescent="0.25">
      <c r="L11917" s="9"/>
      <c r="M11917" s="9"/>
      <c r="N11917" s="9"/>
    </row>
    <row r="11918" spans="12:14" x14ac:dyDescent="0.25">
      <c r="L11918" s="9"/>
      <c r="M11918" s="9"/>
      <c r="N11918" s="9"/>
    </row>
    <row r="11919" spans="12:14" x14ac:dyDescent="0.25">
      <c r="L11919" s="9"/>
      <c r="M11919" s="9"/>
      <c r="N11919" s="9"/>
    </row>
    <row r="11920" spans="12:14" x14ac:dyDescent="0.25">
      <c r="L11920" s="9"/>
      <c r="M11920" s="9"/>
      <c r="N11920" s="9"/>
    </row>
    <row r="11921" spans="12:14" x14ac:dyDescent="0.25">
      <c r="L11921" s="9"/>
      <c r="M11921" s="9"/>
      <c r="N11921" s="9"/>
    </row>
    <row r="11922" spans="12:14" x14ac:dyDescent="0.25">
      <c r="L11922" s="9"/>
      <c r="M11922" s="9"/>
      <c r="N11922" s="9"/>
    </row>
    <row r="11923" spans="12:14" x14ac:dyDescent="0.25">
      <c r="L11923" s="9"/>
      <c r="M11923" s="9"/>
      <c r="N11923" s="9"/>
    </row>
    <row r="11924" spans="12:14" x14ac:dyDescent="0.25">
      <c r="L11924" s="9"/>
      <c r="M11924" s="9"/>
      <c r="N11924" s="9"/>
    </row>
    <row r="11925" spans="12:14" x14ac:dyDescent="0.25">
      <c r="L11925" s="9"/>
      <c r="M11925" s="9"/>
      <c r="N11925" s="9"/>
    </row>
    <row r="11926" spans="12:14" x14ac:dyDescent="0.25">
      <c r="L11926" s="9"/>
      <c r="M11926" s="9"/>
      <c r="N11926" s="9"/>
    </row>
    <row r="11927" spans="12:14" x14ac:dyDescent="0.25">
      <c r="L11927" s="9"/>
      <c r="M11927" s="9"/>
      <c r="N11927" s="9"/>
    </row>
    <row r="11928" spans="12:14" x14ac:dyDescent="0.25">
      <c r="L11928" s="9"/>
      <c r="M11928" s="9"/>
      <c r="N11928" s="9"/>
    </row>
    <row r="11929" spans="12:14" x14ac:dyDescent="0.25">
      <c r="L11929" s="9"/>
      <c r="M11929" s="9"/>
      <c r="N11929" s="9"/>
    </row>
    <row r="11930" spans="12:14" x14ac:dyDescent="0.25">
      <c r="L11930" s="9"/>
      <c r="M11930" s="9"/>
      <c r="N11930" s="9"/>
    </row>
    <row r="11931" spans="12:14" x14ac:dyDescent="0.25">
      <c r="L11931" s="9"/>
      <c r="M11931" s="9"/>
      <c r="N11931" s="9"/>
    </row>
    <row r="11932" spans="12:14" x14ac:dyDescent="0.25">
      <c r="L11932" s="9"/>
      <c r="M11932" s="9"/>
      <c r="N11932" s="9"/>
    </row>
    <row r="11933" spans="12:14" x14ac:dyDescent="0.25">
      <c r="L11933" s="9"/>
      <c r="M11933" s="9"/>
      <c r="N11933" s="9"/>
    </row>
    <row r="11934" spans="12:14" x14ac:dyDescent="0.25">
      <c r="L11934" s="9"/>
      <c r="M11934" s="9"/>
      <c r="N11934" s="9"/>
    </row>
    <row r="11935" spans="12:14" x14ac:dyDescent="0.25">
      <c r="L11935" s="9"/>
      <c r="M11935" s="9"/>
      <c r="N11935" s="9"/>
    </row>
    <row r="11936" spans="12:14" x14ac:dyDescent="0.25">
      <c r="L11936" s="9"/>
      <c r="M11936" s="9"/>
      <c r="N11936" s="9"/>
    </row>
    <row r="11937" spans="12:14" x14ac:dyDescent="0.25">
      <c r="L11937" s="9"/>
      <c r="M11937" s="9"/>
      <c r="N11937" s="9"/>
    </row>
    <row r="11938" spans="12:14" x14ac:dyDescent="0.25">
      <c r="L11938" s="9"/>
      <c r="M11938" s="9"/>
      <c r="N11938" s="9"/>
    </row>
    <row r="11939" spans="12:14" x14ac:dyDescent="0.25">
      <c r="L11939" s="9"/>
      <c r="M11939" s="9"/>
      <c r="N11939" s="9"/>
    </row>
    <row r="11940" spans="12:14" x14ac:dyDescent="0.25">
      <c r="L11940" s="9"/>
      <c r="M11940" s="9"/>
      <c r="N11940" s="9"/>
    </row>
    <row r="11941" spans="12:14" x14ac:dyDescent="0.25">
      <c r="L11941" s="9"/>
      <c r="M11941" s="9"/>
      <c r="N11941" s="9"/>
    </row>
    <row r="11942" spans="12:14" x14ac:dyDescent="0.25">
      <c r="L11942" s="9"/>
      <c r="M11942" s="9"/>
      <c r="N11942" s="9"/>
    </row>
    <row r="11943" spans="12:14" x14ac:dyDescent="0.25">
      <c r="L11943" s="9"/>
      <c r="M11943" s="9"/>
      <c r="N11943" s="9"/>
    </row>
    <row r="11944" spans="12:14" x14ac:dyDescent="0.25">
      <c r="L11944" s="9"/>
      <c r="M11944" s="9"/>
      <c r="N11944" s="9"/>
    </row>
    <row r="11945" spans="12:14" x14ac:dyDescent="0.25">
      <c r="L11945" s="9"/>
      <c r="M11945" s="9"/>
      <c r="N11945" s="9"/>
    </row>
    <row r="11946" spans="12:14" x14ac:dyDescent="0.25">
      <c r="L11946" s="9"/>
      <c r="M11946" s="9"/>
      <c r="N11946" s="9"/>
    </row>
    <row r="11947" spans="12:14" x14ac:dyDescent="0.25">
      <c r="L11947" s="9"/>
      <c r="M11947" s="9"/>
      <c r="N11947" s="9"/>
    </row>
    <row r="11948" spans="12:14" x14ac:dyDescent="0.25">
      <c r="L11948" s="9"/>
      <c r="M11948" s="9"/>
      <c r="N11948" s="9"/>
    </row>
    <row r="11949" spans="12:14" x14ac:dyDescent="0.25">
      <c r="L11949" s="9"/>
      <c r="M11949" s="9"/>
      <c r="N11949" s="9"/>
    </row>
    <row r="11950" spans="12:14" x14ac:dyDescent="0.25">
      <c r="L11950" s="9"/>
      <c r="M11950" s="9"/>
      <c r="N11950" s="9"/>
    </row>
    <row r="11951" spans="12:14" x14ac:dyDescent="0.25">
      <c r="L11951" s="9"/>
      <c r="M11951" s="9"/>
      <c r="N11951" s="9"/>
    </row>
    <row r="11952" spans="12:14" x14ac:dyDescent="0.25">
      <c r="L11952" s="9"/>
      <c r="M11952" s="9"/>
      <c r="N11952" s="9"/>
    </row>
    <row r="11953" spans="12:14" x14ac:dyDescent="0.25">
      <c r="L11953" s="9"/>
      <c r="M11953" s="9"/>
      <c r="N11953" s="9"/>
    </row>
    <row r="11954" spans="12:14" x14ac:dyDescent="0.25">
      <c r="L11954" s="9"/>
      <c r="M11954" s="9"/>
      <c r="N11954" s="9"/>
    </row>
    <row r="11955" spans="12:14" x14ac:dyDescent="0.25">
      <c r="L11955" s="9"/>
      <c r="M11955" s="9"/>
      <c r="N11955" s="9"/>
    </row>
    <row r="11956" spans="12:14" x14ac:dyDescent="0.25">
      <c r="L11956" s="9"/>
      <c r="M11956" s="9"/>
      <c r="N11956" s="9"/>
    </row>
    <row r="11957" spans="12:14" x14ac:dyDescent="0.25">
      <c r="L11957" s="9"/>
      <c r="M11957" s="9"/>
      <c r="N11957" s="9"/>
    </row>
    <row r="11958" spans="12:14" x14ac:dyDescent="0.25">
      <c r="L11958" s="9"/>
      <c r="M11958" s="9"/>
      <c r="N11958" s="9"/>
    </row>
    <row r="11959" spans="12:14" x14ac:dyDescent="0.25">
      <c r="L11959" s="9"/>
      <c r="M11959" s="9"/>
      <c r="N11959" s="9"/>
    </row>
    <row r="11960" spans="12:14" x14ac:dyDescent="0.25">
      <c r="L11960" s="9"/>
      <c r="M11960" s="9"/>
      <c r="N11960" s="9"/>
    </row>
    <row r="11961" spans="12:14" x14ac:dyDescent="0.25">
      <c r="L11961" s="9"/>
      <c r="M11961" s="9"/>
      <c r="N11961" s="9"/>
    </row>
    <row r="11962" spans="12:14" x14ac:dyDescent="0.25">
      <c r="L11962" s="9"/>
      <c r="M11962" s="9"/>
      <c r="N11962" s="9"/>
    </row>
    <row r="11963" spans="12:14" x14ac:dyDescent="0.25">
      <c r="L11963" s="9"/>
      <c r="M11963" s="9"/>
      <c r="N11963" s="9"/>
    </row>
    <row r="11964" spans="12:14" x14ac:dyDescent="0.25">
      <c r="L11964" s="9"/>
      <c r="M11964" s="9"/>
      <c r="N11964" s="9"/>
    </row>
    <row r="11965" spans="12:14" x14ac:dyDescent="0.25">
      <c r="L11965" s="9"/>
      <c r="M11965" s="9"/>
      <c r="N11965" s="9"/>
    </row>
    <row r="11966" spans="12:14" x14ac:dyDescent="0.25">
      <c r="L11966" s="9"/>
      <c r="M11966" s="9"/>
      <c r="N11966" s="9"/>
    </row>
    <row r="11967" spans="12:14" x14ac:dyDescent="0.25">
      <c r="L11967" s="9"/>
      <c r="M11967" s="9"/>
      <c r="N11967" s="9"/>
    </row>
    <row r="11968" spans="12:14" x14ac:dyDescent="0.25">
      <c r="L11968" s="9"/>
      <c r="M11968" s="9"/>
      <c r="N11968" s="9"/>
    </row>
    <row r="11969" spans="12:14" x14ac:dyDescent="0.25">
      <c r="L11969" s="9"/>
      <c r="M11969" s="9"/>
      <c r="N11969" s="9"/>
    </row>
    <row r="11970" spans="12:14" x14ac:dyDescent="0.25">
      <c r="L11970" s="9"/>
      <c r="M11970" s="9"/>
      <c r="N11970" s="9"/>
    </row>
    <row r="11971" spans="12:14" x14ac:dyDescent="0.25">
      <c r="L11971" s="9"/>
      <c r="M11971" s="9"/>
      <c r="N11971" s="9"/>
    </row>
    <row r="11972" spans="12:14" x14ac:dyDescent="0.25">
      <c r="L11972" s="9"/>
      <c r="M11972" s="9"/>
      <c r="N11972" s="9"/>
    </row>
    <row r="11973" spans="12:14" x14ac:dyDescent="0.25">
      <c r="L11973" s="9"/>
      <c r="M11973" s="9"/>
      <c r="N11973" s="9"/>
    </row>
    <row r="11974" spans="12:14" x14ac:dyDescent="0.25">
      <c r="L11974" s="9"/>
      <c r="M11974" s="9"/>
      <c r="N11974" s="9"/>
    </row>
    <row r="11975" spans="12:14" x14ac:dyDescent="0.25">
      <c r="L11975" s="9"/>
      <c r="M11975" s="9"/>
      <c r="N11975" s="9"/>
    </row>
    <row r="11976" spans="12:14" x14ac:dyDescent="0.25">
      <c r="L11976" s="9"/>
      <c r="M11976" s="9"/>
      <c r="N11976" s="9"/>
    </row>
    <row r="11977" spans="12:14" x14ac:dyDescent="0.25">
      <c r="L11977" s="9"/>
      <c r="M11977" s="9"/>
      <c r="N11977" s="9"/>
    </row>
    <row r="11978" spans="12:14" x14ac:dyDescent="0.25">
      <c r="L11978" s="9"/>
      <c r="M11978" s="9"/>
      <c r="N11978" s="9"/>
    </row>
    <row r="11979" spans="12:14" x14ac:dyDescent="0.25">
      <c r="L11979" s="9"/>
      <c r="M11979" s="9"/>
      <c r="N11979" s="9"/>
    </row>
    <row r="11980" spans="12:14" x14ac:dyDescent="0.25">
      <c r="L11980" s="9"/>
      <c r="M11980" s="9"/>
      <c r="N11980" s="9"/>
    </row>
    <row r="11981" spans="12:14" x14ac:dyDescent="0.25">
      <c r="L11981" s="9"/>
      <c r="M11981" s="9"/>
      <c r="N11981" s="9"/>
    </row>
    <row r="11982" spans="12:14" x14ac:dyDescent="0.25">
      <c r="L11982" s="9"/>
      <c r="M11982" s="9"/>
      <c r="N11982" s="9"/>
    </row>
    <row r="11983" spans="12:14" x14ac:dyDescent="0.25">
      <c r="L11983" s="9"/>
      <c r="M11983" s="9"/>
      <c r="N11983" s="9"/>
    </row>
    <row r="11984" spans="12:14" x14ac:dyDescent="0.25">
      <c r="L11984" s="9"/>
      <c r="M11984" s="9"/>
      <c r="N11984" s="9"/>
    </row>
    <row r="11985" spans="12:14" x14ac:dyDescent="0.25">
      <c r="L11985" s="9"/>
      <c r="M11985" s="9"/>
      <c r="N11985" s="9"/>
    </row>
    <row r="11986" spans="12:14" x14ac:dyDescent="0.25">
      <c r="L11986" s="9"/>
      <c r="M11986" s="9"/>
      <c r="N11986" s="9"/>
    </row>
    <row r="11987" spans="12:14" x14ac:dyDescent="0.25">
      <c r="L11987" s="9"/>
      <c r="M11987" s="9"/>
      <c r="N11987" s="9"/>
    </row>
    <row r="11988" spans="12:14" x14ac:dyDescent="0.25">
      <c r="L11988" s="9"/>
      <c r="M11988" s="9"/>
      <c r="N11988" s="9"/>
    </row>
    <row r="11989" spans="12:14" x14ac:dyDescent="0.25">
      <c r="L11989" s="9"/>
      <c r="M11989" s="9"/>
      <c r="N11989" s="9"/>
    </row>
    <row r="11990" spans="12:14" x14ac:dyDescent="0.25">
      <c r="L11990" s="9"/>
      <c r="M11990" s="9"/>
      <c r="N11990" s="9"/>
    </row>
    <row r="11991" spans="12:14" x14ac:dyDescent="0.25">
      <c r="L11991" s="9"/>
      <c r="M11991" s="9"/>
      <c r="N11991" s="9"/>
    </row>
    <row r="11992" spans="12:14" x14ac:dyDescent="0.25">
      <c r="L11992" s="9"/>
      <c r="M11992" s="9"/>
      <c r="N11992" s="9"/>
    </row>
    <row r="11993" spans="12:14" x14ac:dyDescent="0.25">
      <c r="L11993" s="9"/>
      <c r="M11993" s="9"/>
      <c r="N11993" s="9"/>
    </row>
    <row r="11994" spans="12:14" x14ac:dyDescent="0.25">
      <c r="L11994" s="9"/>
      <c r="M11994" s="9"/>
      <c r="N11994" s="9"/>
    </row>
    <row r="11995" spans="12:14" x14ac:dyDescent="0.25">
      <c r="L11995" s="9"/>
      <c r="M11995" s="9"/>
      <c r="N11995" s="9"/>
    </row>
    <row r="11996" spans="12:14" x14ac:dyDescent="0.25">
      <c r="L11996" s="9"/>
      <c r="M11996" s="9"/>
      <c r="N11996" s="9"/>
    </row>
    <row r="11997" spans="12:14" x14ac:dyDescent="0.25">
      <c r="L11997" s="9"/>
      <c r="M11997" s="9"/>
      <c r="N11997" s="9"/>
    </row>
    <row r="11998" spans="12:14" x14ac:dyDescent="0.25">
      <c r="L11998" s="9"/>
      <c r="M11998" s="9"/>
      <c r="N11998" s="9"/>
    </row>
    <row r="11999" spans="12:14" x14ac:dyDescent="0.25">
      <c r="L11999" s="9"/>
      <c r="M11999" s="9"/>
      <c r="N11999" s="9"/>
    </row>
    <row r="12000" spans="12:14" x14ac:dyDescent="0.25">
      <c r="L12000" s="9"/>
      <c r="M12000" s="9"/>
      <c r="N12000" s="9"/>
    </row>
    <row r="12001" spans="12:14" x14ac:dyDescent="0.25">
      <c r="L12001" s="9"/>
      <c r="M12001" s="9"/>
      <c r="N12001" s="9"/>
    </row>
    <row r="12002" spans="12:14" x14ac:dyDescent="0.25">
      <c r="L12002" s="9"/>
      <c r="M12002" s="9"/>
      <c r="N12002" s="9"/>
    </row>
    <row r="12003" spans="12:14" x14ac:dyDescent="0.25">
      <c r="L12003" s="9"/>
      <c r="M12003" s="9"/>
      <c r="N12003" s="9"/>
    </row>
    <row r="12004" spans="12:14" x14ac:dyDescent="0.25">
      <c r="L12004" s="9"/>
      <c r="M12004" s="9"/>
      <c r="N12004" s="9"/>
    </row>
    <row r="12005" spans="12:14" x14ac:dyDescent="0.25">
      <c r="L12005" s="9"/>
      <c r="M12005" s="9"/>
      <c r="N12005" s="9"/>
    </row>
    <row r="12006" spans="12:14" x14ac:dyDescent="0.25">
      <c r="L12006" s="9"/>
      <c r="M12006" s="9"/>
      <c r="N12006" s="9"/>
    </row>
    <row r="12007" spans="12:14" x14ac:dyDescent="0.25">
      <c r="L12007" s="9"/>
      <c r="M12007" s="9"/>
      <c r="N12007" s="9"/>
    </row>
    <row r="12008" spans="12:14" x14ac:dyDescent="0.25">
      <c r="L12008" s="9"/>
      <c r="M12008" s="9"/>
      <c r="N12008" s="9"/>
    </row>
    <row r="12009" spans="12:14" x14ac:dyDescent="0.25">
      <c r="L12009" s="9"/>
      <c r="M12009" s="9"/>
      <c r="N12009" s="9"/>
    </row>
    <row r="12010" spans="12:14" x14ac:dyDescent="0.25">
      <c r="L12010" s="9"/>
      <c r="M12010" s="9"/>
      <c r="N12010" s="9"/>
    </row>
    <row r="12011" spans="12:14" x14ac:dyDescent="0.25">
      <c r="L12011" s="9"/>
      <c r="M12011" s="9"/>
      <c r="N12011" s="9"/>
    </row>
    <row r="12012" spans="12:14" x14ac:dyDescent="0.25">
      <c r="L12012" s="9"/>
      <c r="M12012" s="9"/>
      <c r="N12012" s="9"/>
    </row>
    <row r="12013" spans="12:14" x14ac:dyDescent="0.25">
      <c r="L12013" s="9"/>
      <c r="M12013" s="9"/>
      <c r="N12013" s="9"/>
    </row>
    <row r="12014" spans="12:14" x14ac:dyDescent="0.25">
      <c r="L12014" s="9"/>
      <c r="M12014" s="9"/>
      <c r="N12014" s="9"/>
    </row>
    <row r="12015" spans="12:14" x14ac:dyDescent="0.25">
      <c r="L12015" s="9"/>
      <c r="M12015" s="9"/>
      <c r="N12015" s="9"/>
    </row>
    <row r="12016" spans="12:14" x14ac:dyDescent="0.25">
      <c r="L12016" s="9"/>
      <c r="M12016" s="9"/>
      <c r="N12016" s="9"/>
    </row>
    <row r="12017" spans="12:14" x14ac:dyDescent="0.25">
      <c r="L12017" s="9"/>
      <c r="M12017" s="9"/>
      <c r="N12017" s="9"/>
    </row>
    <row r="12018" spans="12:14" x14ac:dyDescent="0.25">
      <c r="L12018" s="9"/>
      <c r="M12018" s="9"/>
      <c r="N12018" s="9"/>
    </row>
    <row r="12019" spans="12:14" x14ac:dyDescent="0.25">
      <c r="L12019" s="9"/>
      <c r="M12019" s="9"/>
      <c r="N12019" s="9"/>
    </row>
    <row r="12020" spans="12:14" x14ac:dyDescent="0.25">
      <c r="L12020" s="9"/>
      <c r="M12020" s="9"/>
      <c r="N12020" s="9"/>
    </row>
    <row r="12021" spans="12:14" x14ac:dyDescent="0.25">
      <c r="L12021" s="9"/>
      <c r="M12021" s="9"/>
      <c r="N12021" s="9"/>
    </row>
    <row r="12022" spans="12:14" x14ac:dyDescent="0.25">
      <c r="L12022" s="9"/>
      <c r="M12022" s="9"/>
      <c r="N12022" s="9"/>
    </row>
    <row r="12023" spans="12:14" x14ac:dyDescent="0.25">
      <c r="L12023" s="9"/>
      <c r="M12023" s="9"/>
      <c r="N12023" s="9"/>
    </row>
    <row r="12024" spans="12:14" x14ac:dyDescent="0.25">
      <c r="L12024" s="9"/>
      <c r="M12024" s="9"/>
      <c r="N12024" s="9"/>
    </row>
    <row r="12025" spans="12:14" x14ac:dyDescent="0.25">
      <c r="L12025" s="9"/>
      <c r="M12025" s="9"/>
      <c r="N12025" s="9"/>
    </row>
    <row r="12026" spans="12:14" x14ac:dyDescent="0.25">
      <c r="L12026" s="9"/>
      <c r="M12026" s="9"/>
      <c r="N12026" s="9"/>
    </row>
    <row r="12027" spans="12:14" x14ac:dyDescent="0.25">
      <c r="L12027" s="9"/>
      <c r="M12027" s="9"/>
      <c r="N12027" s="9"/>
    </row>
    <row r="12028" spans="12:14" x14ac:dyDescent="0.25">
      <c r="L12028" s="9"/>
      <c r="M12028" s="9"/>
      <c r="N12028" s="9"/>
    </row>
    <row r="12029" spans="12:14" x14ac:dyDescent="0.25">
      <c r="L12029" s="9"/>
      <c r="M12029" s="9"/>
      <c r="N12029" s="9"/>
    </row>
    <row r="12030" spans="12:14" x14ac:dyDescent="0.25">
      <c r="L12030" s="9"/>
      <c r="M12030" s="9"/>
      <c r="N12030" s="9"/>
    </row>
    <row r="12031" spans="12:14" x14ac:dyDescent="0.25">
      <c r="L12031" s="9"/>
      <c r="M12031" s="9"/>
      <c r="N12031" s="9"/>
    </row>
    <row r="12032" spans="12:14" x14ac:dyDescent="0.25">
      <c r="L12032" s="9"/>
      <c r="M12032" s="9"/>
      <c r="N12032" s="9"/>
    </row>
    <row r="12033" spans="12:14" x14ac:dyDescent="0.25">
      <c r="L12033" s="9"/>
      <c r="M12033" s="9"/>
      <c r="N12033" s="9"/>
    </row>
    <row r="12034" spans="12:14" x14ac:dyDescent="0.25">
      <c r="L12034" s="9"/>
      <c r="M12034" s="9"/>
      <c r="N12034" s="9"/>
    </row>
    <row r="12035" spans="12:14" x14ac:dyDescent="0.25">
      <c r="L12035" s="9"/>
      <c r="M12035" s="9"/>
      <c r="N12035" s="9"/>
    </row>
    <row r="12036" spans="12:14" x14ac:dyDescent="0.25">
      <c r="L12036" s="9"/>
      <c r="M12036" s="9"/>
      <c r="N12036" s="9"/>
    </row>
    <row r="12037" spans="12:14" x14ac:dyDescent="0.25">
      <c r="L12037" s="9"/>
      <c r="M12037" s="9"/>
      <c r="N12037" s="9"/>
    </row>
    <row r="12038" spans="12:14" x14ac:dyDescent="0.25">
      <c r="L12038" s="9"/>
      <c r="M12038" s="9"/>
      <c r="N12038" s="9"/>
    </row>
    <row r="12039" spans="12:14" x14ac:dyDescent="0.25">
      <c r="L12039" s="9"/>
      <c r="M12039" s="9"/>
      <c r="N12039" s="9"/>
    </row>
    <row r="12040" spans="12:14" x14ac:dyDescent="0.25">
      <c r="L12040" s="9"/>
      <c r="M12040" s="9"/>
      <c r="N12040" s="9"/>
    </row>
    <row r="12041" spans="12:14" x14ac:dyDescent="0.25">
      <c r="L12041" s="9"/>
      <c r="M12041" s="9"/>
      <c r="N12041" s="9"/>
    </row>
    <row r="12042" spans="12:14" x14ac:dyDescent="0.25">
      <c r="L12042" s="9"/>
      <c r="M12042" s="9"/>
      <c r="N12042" s="9"/>
    </row>
    <row r="12043" spans="12:14" x14ac:dyDescent="0.25">
      <c r="L12043" s="9"/>
      <c r="M12043" s="9"/>
      <c r="N12043" s="9"/>
    </row>
    <row r="12044" spans="12:14" x14ac:dyDescent="0.25">
      <c r="L12044" s="9"/>
      <c r="M12044" s="9"/>
      <c r="N12044" s="9"/>
    </row>
    <row r="12045" spans="12:14" x14ac:dyDescent="0.25">
      <c r="L12045" s="9"/>
      <c r="M12045" s="9"/>
      <c r="N12045" s="9"/>
    </row>
    <row r="12046" spans="12:14" x14ac:dyDescent="0.25">
      <c r="L12046" s="9"/>
      <c r="M12046" s="9"/>
      <c r="N12046" s="9"/>
    </row>
    <row r="12047" spans="12:14" x14ac:dyDescent="0.25">
      <c r="L12047" s="9"/>
      <c r="M12047" s="9"/>
      <c r="N12047" s="9"/>
    </row>
    <row r="12048" spans="12:14" x14ac:dyDescent="0.25">
      <c r="L12048" s="9"/>
      <c r="M12048" s="9"/>
      <c r="N12048" s="9"/>
    </row>
    <row r="12049" spans="12:14" x14ac:dyDescent="0.25">
      <c r="L12049" s="9"/>
      <c r="M12049" s="9"/>
      <c r="N12049" s="9"/>
    </row>
    <row r="12050" spans="12:14" x14ac:dyDescent="0.25">
      <c r="L12050" s="9"/>
      <c r="M12050" s="9"/>
      <c r="N12050" s="9"/>
    </row>
    <row r="12051" spans="12:14" x14ac:dyDescent="0.25">
      <c r="L12051" s="9"/>
      <c r="M12051" s="9"/>
      <c r="N12051" s="9"/>
    </row>
    <row r="12052" spans="12:14" x14ac:dyDescent="0.25">
      <c r="L12052" s="9"/>
      <c r="M12052" s="9"/>
      <c r="N12052" s="9"/>
    </row>
    <row r="12053" spans="12:14" x14ac:dyDescent="0.25">
      <c r="L12053" s="9"/>
      <c r="M12053" s="9"/>
      <c r="N12053" s="9"/>
    </row>
    <row r="12054" spans="12:14" x14ac:dyDescent="0.25">
      <c r="L12054" s="9"/>
      <c r="M12054" s="9"/>
      <c r="N12054" s="9"/>
    </row>
    <row r="12055" spans="12:14" x14ac:dyDescent="0.25">
      <c r="L12055" s="9"/>
      <c r="M12055" s="9"/>
      <c r="N12055" s="9"/>
    </row>
    <row r="12056" spans="12:14" x14ac:dyDescent="0.25">
      <c r="L12056" s="9"/>
      <c r="M12056" s="9"/>
      <c r="N12056" s="9"/>
    </row>
    <row r="12057" spans="12:14" x14ac:dyDescent="0.25">
      <c r="L12057" s="9"/>
      <c r="M12057" s="9"/>
      <c r="N12057" s="9"/>
    </row>
    <row r="12058" spans="12:14" x14ac:dyDescent="0.25">
      <c r="L12058" s="9"/>
      <c r="M12058" s="9"/>
      <c r="N12058" s="9"/>
    </row>
    <row r="12059" spans="12:14" x14ac:dyDescent="0.25">
      <c r="L12059" s="9"/>
      <c r="M12059" s="9"/>
      <c r="N12059" s="9"/>
    </row>
    <row r="12060" spans="12:14" x14ac:dyDescent="0.25">
      <c r="L12060" s="9"/>
      <c r="M12060" s="9"/>
      <c r="N12060" s="9"/>
    </row>
    <row r="12061" spans="12:14" x14ac:dyDescent="0.25">
      <c r="L12061" s="9"/>
      <c r="M12061" s="9"/>
      <c r="N12061" s="9"/>
    </row>
    <row r="12062" spans="12:14" x14ac:dyDescent="0.25">
      <c r="L12062" s="9"/>
      <c r="M12062" s="9"/>
      <c r="N12062" s="9"/>
    </row>
    <row r="12063" spans="12:14" x14ac:dyDescent="0.25">
      <c r="L12063" s="9"/>
      <c r="M12063" s="9"/>
      <c r="N12063" s="9"/>
    </row>
    <row r="12064" spans="12:14" x14ac:dyDescent="0.25">
      <c r="L12064" s="9"/>
      <c r="M12064" s="9"/>
      <c r="N12064" s="9"/>
    </row>
    <row r="12065" spans="12:14" x14ac:dyDescent="0.25">
      <c r="L12065" s="9"/>
      <c r="M12065" s="9"/>
      <c r="N12065" s="9"/>
    </row>
    <row r="12066" spans="12:14" x14ac:dyDescent="0.25">
      <c r="L12066" s="9"/>
      <c r="M12066" s="9"/>
      <c r="N12066" s="9"/>
    </row>
    <row r="12067" spans="12:14" x14ac:dyDescent="0.25">
      <c r="L12067" s="9"/>
      <c r="M12067" s="9"/>
      <c r="N12067" s="9"/>
    </row>
    <row r="12068" spans="12:14" x14ac:dyDescent="0.25">
      <c r="L12068" s="9"/>
      <c r="M12068" s="9"/>
      <c r="N12068" s="9"/>
    </row>
    <row r="12069" spans="12:14" x14ac:dyDescent="0.25">
      <c r="L12069" s="9"/>
      <c r="M12069" s="9"/>
      <c r="N12069" s="9"/>
    </row>
    <row r="12070" spans="12:14" x14ac:dyDescent="0.25">
      <c r="L12070" s="9"/>
      <c r="M12070" s="9"/>
      <c r="N12070" s="9"/>
    </row>
    <row r="12071" spans="12:14" x14ac:dyDescent="0.25">
      <c r="L12071" s="9"/>
      <c r="M12071" s="9"/>
      <c r="N12071" s="9"/>
    </row>
    <row r="12072" spans="12:14" x14ac:dyDescent="0.25">
      <c r="L12072" s="9"/>
      <c r="M12072" s="9"/>
      <c r="N12072" s="9"/>
    </row>
    <row r="12073" spans="12:14" x14ac:dyDescent="0.25">
      <c r="L12073" s="9"/>
      <c r="M12073" s="9"/>
      <c r="N12073" s="9"/>
    </row>
    <row r="12074" spans="12:14" x14ac:dyDescent="0.25">
      <c r="L12074" s="9"/>
      <c r="M12074" s="9"/>
      <c r="N12074" s="9"/>
    </row>
    <row r="12075" spans="12:14" x14ac:dyDescent="0.25">
      <c r="L12075" s="9"/>
      <c r="M12075" s="9"/>
      <c r="N12075" s="9"/>
    </row>
    <row r="12076" spans="12:14" x14ac:dyDescent="0.25">
      <c r="L12076" s="9"/>
      <c r="M12076" s="9"/>
      <c r="N12076" s="9"/>
    </row>
    <row r="12077" spans="12:14" x14ac:dyDescent="0.25">
      <c r="L12077" s="9"/>
      <c r="M12077" s="9"/>
      <c r="N12077" s="9"/>
    </row>
    <row r="12078" spans="12:14" x14ac:dyDescent="0.25">
      <c r="L12078" s="9"/>
      <c r="M12078" s="9"/>
      <c r="N12078" s="9"/>
    </row>
    <row r="12079" spans="12:14" x14ac:dyDescent="0.25">
      <c r="L12079" s="9"/>
      <c r="M12079" s="9"/>
      <c r="N12079" s="9"/>
    </row>
    <row r="12080" spans="12:14" x14ac:dyDescent="0.25">
      <c r="L12080" s="9"/>
      <c r="M12080" s="9"/>
      <c r="N12080" s="9"/>
    </row>
    <row r="12081" spans="12:14" x14ac:dyDescent="0.25">
      <c r="L12081" s="9"/>
      <c r="M12081" s="9"/>
      <c r="N12081" s="9"/>
    </row>
    <row r="12082" spans="12:14" x14ac:dyDescent="0.25">
      <c r="L12082" s="9"/>
      <c r="M12082" s="9"/>
      <c r="N12082" s="9"/>
    </row>
    <row r="12083" spans="12:14" x14ac:dyDescent="0.25">
      <c r="L12083" s="9"/>
      <c r="M12083" s="9"/>
      <c r="N12083" s="9"/>
    </row>
    <row r="12084" spans="12:14" x14ac:dyDescent="0.25">
      <c r="L12084" s="9"/>
      <c r="M12084" s="9"/>
      <c r="N12084" s="9"/>
    </row>
    <row r="12085" spans="12:14" x14ac:dyDescent="0.25">
      <c r="L12085" s="9"/>
      <c r="M12085" s="9"/>
      <c r="N12085" s="9"/>
    </row>
    <row r="12086" spans="12:14" x14ac:dyDescent="0.25">
      <c r="L12086" s="9"/>
      <c r="M12086" s="9"/>
      <c r="N12086" s="9"/>
    </row>
    <row r="12087" spans="12:14" x14ac:dyDescent="0.25">
      <c r="L12087" s="9"/>
      <c r="M12087" s="9"/>
      <c r="N12087" s="9"/>
    </row>
    <row r="12088" spans="12:14" x14ac:dyDescent="0.25">
      <c r="L12088" s="9"/>
      <c r="M12088" s="9"/>
      <c r="N12088" s="9"/>
    </row>
    <row r="12089" spans="12:14" x14ac:dyDescent="0.25">
      <c r="L12089" s="9"/>
      <c r="M12089" s="9"/>
      <c r="N12089" s="9"/>
    </row>
    <row r="12090" spans="12:14" x14ac:dyDescent="0.25">
      <c r="L12090" s="9"/>
      <c r="M12090" s="9"/>
      <c r="N12090" s="9"/>
    </row>
    <row r="12091" spans="12:14" x14ac:dyDescent="0.25">
      <c r="L12091" s="9"/>
      <c r="M12091" s="9"/>
      <c r="N12091" s="9"/>
    </row>
    <row r="12092" spans="12:14" x14ac:dyDescent="0.25">
      <c r="L12092" s="9"/>
      <c r="M12092" s="9"/>
      <c r="N12092" s="9"/>
    </row>
    <row r="12093" spans="12:14" x14ac:dyDescent="0.25">
      <c r="L12093" s="9"/>
      <c r="M12093" s="9"/>
      <c r="N12093" s="9"/>
    </row>
    <row r="12094" spans="12:14" x14ac:dyDescent="0.25">
      <c r="L12094" s="9"/>
      <c r="M12094" s="9"/>
      <c r="N12094" s="9"/>
    </row>
    <row r="12095" spans="12:14" x14ac:dyDescent="0.25">
      <c r="L12095" s="9"/>
      <c r="M12095" s="9"/>
      <c r="N12095" s="9"/>
    </row>
    <row r="12096" spans="12:14" x14ac:dyDescent="0.25">
      <c r="L12096" s="9"/>
      <c r="M12096" s="9"/>
      <c r="N12096" s="9"/>
    </row>
    <row r="12097" spans="12:14" x14ac:dyDescent="0.25">
      <c r="L12097" s="9"/>
      <c r="M12097" s="9"/>
      <c r="N12097" s="9"/>
    </row>
    <row r="12098" spans="12:14" x14ac:dyDescent="0.25">
      <c r="L12098" s="9"/>
      <c r="M12098" s="9"/>
      <c r="N12098" s="9"/>
    </row>
    <row r="12099" spans="12:14" x14ac:dyDescent="0.25">
      <c r="L12099" s="9"/>
      <c r="M12099" s="9"/>
      <c r="N12099" s="9"/>
    </row>
    <row r="12100" spans="12:14" x14ac:dyDescent="0.25">
      <c r="L12100" s="9"/>
      <c r="M12100" s="9"/>
      <c r="N12100" s="9"/>
    </row>
    <row r="12101" spans="12:14" x14ac:dyDescent="0.25">
      <c r="L12101" s="9"/>
      <c r="M12101" s="9"/>
      <c r="N12101" s="9"/>
    </row>
    <row r="12102" spans="12:14" x14ac:dyDescent="0.25">
      <c r="L12102" s="9"/>
      <c r="M12102" s="9"/>
      <c r="N12102" s="9"/>
    </row>
    <row r="12103" spans="12:14" x14ac:dyDescent="0.25">
      <c r="L12103" s="9"/>
      <c r="M12103" s="9"/>
      <c r="N12103" s="9"/>
    </row>
    <row r="12104" spans="12:14" x14ac:dyDescent="0.25">
      <c r="L12104" s="9"/>
      <c r="M12104" s="9"/>
      <c r="N12104" s="9"/>
    </row>
    <row r="12105" spans="12:14" x14ac:dyDescent="0.25">
      <c r="L12105" s="9"/>
      <c r="M12105" s="9"/>
      <c r="N12105" s="9"/>
    </row>
    <row r="12106" spans="12:14" x14ac:dyDescent="0.25">
      <c r="L12106" s="9"/>
      <c r="M12106" s="9"/>
      <c r="N12106" s="9"/>
    </row>
    <row r="12107" spans="12:14" x14ac:dyDescent="0.25">
      <c r="L12107" s="9"/>
      <c r="M12107" s="9"/>
      <c r="N12107" s="9"/>
    </row>
    <row r="12108" spans="12:14" x14ac:dyDescent="0.25">
      <c r="L12108" s="9"/>
      <c r="M12108" s="9"/>
      <c r="N12108" s="9"/>
    </row>
    <row r="12109" spans="12:14" x14ac:dyDescent="0.25">
      <c r="L12109" s="9"/>
      <c r="M12109" s="9"/>
      <c r="N12109" s="9"/>
    </row>
    <row r="12110" spans="12:14" x14ac:dyDescent="0.25">
      <c r="L12110" s="9"/>
      <c r="M12110" s="9"/>
      <c r="N12110" s="9"/>
    </row>
    <row r="12111" spans="12:14" x14ac:dyDescent="0.25">
      <c r="L12111" s="9"/>
      <c r="M12111" s="9"/>
      <c r="N12111" s="9"/>
    </row>
    <row r="12112" spans="12:14" x14ac:dyDescent="0.25">
      <c r="L12112" s="9"/>
      <c r="M12112" s="9"/>
      <c r="N12112" s="9"/>
    </row>
    <row r="12113" spans="12:14" x14ac:dyDescent="0.25">
      <c r="L12113" s="9"/>
      <c r="M12113" s="9"/>
      <c r="N12113" s="9"/>
    </row>
    <row r="12114" spans="12:14" x14ac:dyDescent="0.25">
      <c r="L12114" s="9"/>
      <c r="M12114" s="9"/>
      <c r="N12114" s="9"/>
    </row>
    <row r="12115" spans="12:14" x14ac:dyDescent="0.25">
      <c r="L12115" s="9"/>
      <c r="M12115" s="9"/>
      <c r="N12115" s="9"/>
    </row>
    <row r="12116" spans="12:14" x14ac:dyDescent="0.25">
      <c r="L12116" s="9"/>
      <c r="M12116" s="9"/>
      <c r="N12116" s="9"/>
    </row>
    <row r="12117" spans="12:14" x14ac:dyDescent="0.25">
      <c r="L12117" s="9"/>
      <c r="M12117" s="9"/>
      <c r="N12117" s="9"/>
    </row>
    <row r="12118" spans="12:14" x14ac:dyDescent="0.25">
      <c r="L12118" s="9"/>
      <c r="M12118" s="9"/>
      <c r="N12118" s="9"/>
    </row>
    <row r="12119" spans="12:14" x14ac:dyDescent="0.25">
      <c r="L12119" s="9"/>
      <c r="M12119" s="9"/>
      <c r="N12119" s="9"/>
    </row>
    <row r="12120" spans="12:14" x14ac:dyDescent="0.25">
      <c r="L12120" s="9"/>
      <c r="M12120" s="9"/>
      <c r="N12120" s="9"/>
    </row>
    <row r="12121" spans="12:14" x14ac:dyDescent="0.25">
      <c r="L12121" s="9"/>
      <c r="M12121" s="9"/>
      <c r="N12121" s="9"/>
    </row>
    <row r="12122" spans="12:14" x14ac:dyDescent="0.25">
      <c r="L12122" s="9"/>
      <c r="M12122" s="9"/>
      <c r="N12122" s="9"/>
    </row>
    <row r="12123" spans="12:14" x14ac:dyDescent="0.25">
      <c r="L12123" s="9"/>
      <c r="M12123" s="9"/>
      <c r="N12123" s="9"/>
    </row>
    <row r="12124" spans="12:14" x14ac:dyDescent="0.25">
      <c r="L12124" s="9"/>
      <c r="M12124" s="9"/>
      <c r="N12124" s="9"/>
    </row>
    <row r="12125" spans="12:14" x14ac:dyDescent="0.25">
      <c r="L12125" s="9"/>
      <c r="M12125" s="9"/>
      <c r="N12125" s="9"/>
    </row>
    <row r="12126" spans="12:14" x14ac:dyDescent="0.25">
      <c r="L12126" s="9"/>
      <c r="M12126" s="9"/>
      <c r="N12126" s="9"/>
    </row>
    <row r="12127" spans="12:14" x14ac:dyDescent="0.25">
      <c r="L12127" s="9"/>
      <c r="M12127" s="9"/>
      <c r="N12127" s="9"/>
    </row>
    <row r="12128" spans="12:14" x14ac:dyDescent="0.25">
      <c r="L12128" s="9"/>
      <c r="M12128" s="9"/>
      <c r="N12128" s="9"/>
    </row>
    <row r="12129" spans="12:14" x14ac:dyDescent="0.25">
      <c r="L12129" s="9"/>
      <c r="M12129" s="9"/>
      <c r="N12129" s="9"/>
    </row>
    <row r="12130" spans="12:14" x14ac:dyDescent="0.25">
      <c r="L12130" s="9"/>
      <c r="M12130" s="9"/>
      <c r="N12130" s="9"/>
    </row>
    <row r="12131" spans="12:14" x14ac:dyDescent="0.25">
      <c r="L12131" s="9"/>
      <c r="M12131" s="9"/>
      <c r="N12131" s="9"/>
    </row>
    <row r="12132" spans="12:14" x14ac:dyDescent="0.25">
      <c r="L12132" s="9"/>
      <c r="M12132" s="9"/>
      <c r="N12132" s="9"/>
    </row>
    <row r="12133" spans="12:14" x14ac:dyDescent="0.25">
      <c r="L12133" s="9"/>
      <c r="M12133" s="9"/>
      <c r="N12133" s="9"/>
    </row>
    <row r="12134" spans="12:14" x14ac:dyDescent="0.25">
      <c r="L12134" s="9"/>
      <c r="M12134" s="9"/>
      <c r="N12134" s="9"/>
    </row>
    <row r="12135" spans="12:14" x14ac:dyDescent="0.25">
      <c r="L12135" s="9"/>
      <c r="M12135" s="9"/>
      <c r="N12135" s="9"/>
    </row>
    <row r="12136" spans="12:14" x14ac:dyDescent="0.25">
      <c r="L12136" s="9"/>
      <c r="M12136" s="9"/>
      <c r="N12136" s="9"/>
    </row>
    <row r="12137" spans="12:14" x14ac:dyDescent="0.25">
      <c r="L12137" s="9"/>
      <c r="M12137" s="9"/>
      <c r="N12137" s="9"/>
    </row>
    <row r="12138" spans="12:14" x14ac:dyDescent="0.25">
      <c r="L12138" s="9"/>
      <c r="M12138" s="9"/>
      <c r="N12138" s="9"/>
    </row>
    <row r="12139" spans="12:14" x14ac:dyDescent="0.25">
      <c r="L12139" s="9"/>
      <c r="M12139" s="9"/>
      <c r="N12139" s="9"/>
    </row>
    <row r="12140" spans="12:14" x14ac:dyDescent="0.25">
      <c r="L12140" s="9"/>
      <c r="M12140" s="9"/>
      <c r="N12140" s="9"/>
    </row>
    <row r="12141" spans="12:14" x14ac:dyDescent="0.25">
      <c r="L12141" s="9"/>
      <c r="M12141" s="9"/>
      <c r="N12141" s="9"/>
    </row>
    <row r="12142" spans="12:14" x14ac:dyDescent="0.25">
      <c r="L12142" s="9"/>
      <c r="M12142" s="9"/>
      <c r="N12142" s="9"/>
    </row>
    <row r="12143" spans="12:14" x14ac:dyDescent="0.25">
      <c r="L12143" s="9"/>
      <c r="M12143" s="9"/>
      <c r="N12143" s="9"/>
    </row>
    <row r="12144" spans="12:14" x14ac:dyDescent="0.25">
      <c r="L12144" s="9"/>
      <c r="M12144" s="9"/>
      <c r="N12144" s="9"/>
    </row>
    <row r="12145" spans="12:14" x14ac:dyDescent="0.25">
      <c r="L12145" s="9"/>
      <c r="M12145" s="9"/>
      <c r="N12145" s="9"/>
    </row>
    <row r="12146" spans="12:14" x14ac:dyDescent="0.25">
      <c r="L12146" s="9"/>
      <c r="M12146" s="9"/>
      <c r="N12146" s="9"/>
    </row>
    <row r="12147" spans="12:14" x14ac:dyDescent="0.25">
      <c r="L12147" s="9"/>
      <c r="M12147" s="9"/>
      <c r="N12147" s="9"/>
    </row>
    <row r="12148" spans="12:14" x14ac:dyDescent="0.25">
      <c r="L12148" s="9"/>
      <c r="M12148" s="9"/>
      <c r="N12148" s="9"/>
    </row>
    <row r="12149" spans="12:14" x14ac:dyDescent="0.25">
      <c r="L12149" s="9"/>
      <c r="M12149" s="9"/>
      <c r="N12149" s="9"/>
    </row>
    <row r="12150" spans="12:14" x14ac:dyDescent="0.25">
      <c r="L12150" s="9"/>
      <c r="M12150" s="9"/>
      <c r="N12150" s="9"/>
    </row>
    <row r="12151" spans="12:14" x14ac:dyDescent="0.25">
      <c r="L12151" s="9"/>
      <c r="M12151" s="9"/>
      <c r="N12151" s="9"/>
    </row>
    <row r="12152" spans="12:14" x14ac:dyDescent="0.25">
      <c r="L12152" s="9"/>
      <c r="M12152" s="9"/>
      <c r="N12152" s="9"/>
    </row>
    <row r="12153" spans="12:14" x14ac:dyDescent="0.25">
      <c r="L12153" s="9"/>
      <c r="M12153" s="9"/>
      <c r="N12153" s="9"/>
    </row>
    <row r="12154" spans="12:14" x14ac:dyDescent="0.25">
      <c r="L12154" s="9"/>
      <c r="M12154" s="9"/>
      <c r="N12154" s="9"/>
    </row>
    <row r="12155" spans="12:14" x14ac:dyDescent="0.25">
      <c r="L12155" s="9"/>
      <c r="M12155" s="9"/>
      <c r="N12155" s="9"/>
    </row>
    <row r="12156" spans="12:14" x14ac:dyDescent="0.25">
      <c r="L12156" s="9"/>
      <c r="M12156" s="9"/>
      <c r="N12156" s="9"/>
    </row>
    <row r="12157" spans="12:14" x14ac:dyDescent="0.25">
      <c r="L12157" s="9"/>
      <c r="M12157" s="9"/>
      <c r="N12157" s="9"/>
    </row>
    <row r="12158" spans="12:14" x14ac:dyDescent="0.25">
      <c r="L12158" s="9"/>
      <c r="M12158" s="9"/>
      <c r="N12158" s="9"/>
    </row>
    <row r="12159" spans="12:14" x14ac:dyDescent="0.25">
      <c r="L12159" s="9"/>
      <c r="M12159" s="9"/>
      <c r="N12159" s="9"/>
    </row>
    <row r="12160" spans="12:14" x14ac:dyDescent="0.25">
      <c r="L12160" s="9"/>
      <c r="M12160" s="9"/>
      <c r="N12160" s="9"/>
    </row>
    <row r="12161" spans="12:14" x14ac:dyDescent="0.25">
      <c r="L12161" s="9"/>
      <c r="M12161" s="9"/>
      <c r="N12161" s="9"/>
    </row>
    <row r="12162" spans="12:14" x14ac:dyDescent="0.25">
      <c r="L12162" s="9"/>
      <c r="M12162" s="9"/>
      <c r="N12162" s="9"/>
    </row>
    <row r="12163" spans="12:14" x14ac:dyDescent="0.25">
      <c r="L12163" s="9"/>
      <c r="M12163" s="9"/>
      <c r="N12163" s="9"/>
    </row>
    <row r="12164" spans="12:14" x14ac:dyDescent="0.25">
      <c r="L12164" s="9"/>
      <c r="M12164" s="9"/>
      <c r="N12164" s="9"/>
    </row>
    <row r="12165" spans="12:14" x14ac:dyDescent="0.25">
      <c r="L12165" s="9"/>
      <c r="M12165" s="9"/>
      <c r="N12165" s="9"/>
    </row>
    <row r="12166" spans="12:14" x14ac:dyDescent="0.25">
      <c r="L12166" s="9"/>
      <c r="M12166" s="9"/>
      <c r="N12166" s="9"/>
    </row>
    <row r="12167" spans="12:14" x14ac:dyDescent="0.25">
      <c r="L12167" s="9"/>
      <c r="M12167" s="9"/>
      <c r="N12167" s="9"/>
    </row>
    <row r="12168" spans="12:14" x14ac:dyDescent="0.25">
      <c r="L12168" s="9"/>
      <c r="M12168" s="9"/>
      <c r="N12168" s="9"/>
    </row>
    <row r="12169" spans="12:14" x14ac:dyDescent="0.25">
      <c r="L12169" s="9"/>
      <c r="M12169" s="9"/>
      <c r="N12169" s="9"/>
    </row>
    <row r="12170" spans="12:14" x14ac:dyDescent="0.25">
      <c r="L12170" s="9"/>
      <c r="M12170" s="9"/>
      <c r="N12170" s="9"/>
    </row>
    <row r="12171" spans="12:14" x14ac:dyDescent="0.25">
      <c r="L12171" s="9"/>
      <c r="M12171" s="9"/>
      <c r="N12171" s="9"/>
    </row>
    <row r="12172" spans="12:14" x14ac:dyDescent="0.25">
      <c r="L12172" s="9"/>
      <c r="M12172" s="9"/>
      <c r="N12172" s="9"/>
    </row>
    <row r="12173" spans="12:14" x14ac:dyDescent="0.25">
      <c r="L12173" s="9"/>
      <c r="M12173" s="9"/>
      <c r="N12173" s="9"/>
    </row>
    <row r="12174" spans="12:14" x14ac:dyDescent="0.25">
      <c r="L12174" s="9"/>
      <c r="M12174" s="9"/>
      <c r="N12174" s="9"/>
    </row>
    <row r="12175" spans="12:14" x14ac:dyDescent="0.25">
      <c r="L12175" s="9"/>
      <c r="M12175" s="9"/>
      <c r="N12175" s="9"/>
    </row>
    <row r="12176" spans="12:14" x14ac:dyDescent="0.25">
      <c r="L12176" s="9"/>
      <c r="M12176" s="9"/>
      <c r="N12176" s="9"/>
    </row>
    <row r="12177" spans="12:14" x14ac:dyDescent="0.25">
      <c r="L12177" s="9"/>
      <c r="M12177" s="9"/>
      <c r="N12177" s="9"/>
    </row>
    <row r="12178" spans="12:14" x14ac:dyDescent="0.25">
      <c r="L12178" s="9"/>
      <c r="M12178" s="9"/>
      <c r="N12178" s="9"/>
    </row>
    <row r="12179" spans="12:14" x14ac:dyDescent="0.25">
      <c r="L12179" s="9"/>
      <c r="M12179" s="9"/>
      <c r="N12179" s="9"/>
    </row>
    <row r="12180" spans="12:14" x14ac:dyDescent="0.25">
      <c r="L12180" s="9"/>
      <c r="M12180" s="9"/>
      <c r="N12180" s="9"/>
    </row>
    <row r="12181" spans="12:14" x14ac:dyDescent="0.25">
      <c r="L12181" s="9"/>
      <c r="M12181" s="9"/>
      <c r="N12181" s="9"/>
    </row>
    <row r="12182" spans="12:14" x14ac:dyDescent="0.25">
      <c r="L12182" s="9"/>
      <c r="M12182" s="9"/>
      <c r="N12182" s="9"/>
    </row>
    <row r="12183" spans="12:14" x14ac:dyDescent="0.25">
      <c r="L12183" s="9"/>
      <c r="M12183" s="9"/>
      <c r="N12183" s="9"/>
    </row>
    <row r="12184" spans="12:14" x14ac:dyDescent="0.25">
      <c r="L12184" s="9"/>
      <c r="M12184" s="9"/>
      <c r="N12184" s="9"/>
    </row>
    <row r="12185" spans="12:14" x14ac:dyDescent="0.25">
      <c r="L12185" s="9"/>
      <c r="M12185" s="9"/>
      <c r="N12185" s="9"/>
    </row>
    <row r="12186" spans="12:14" x14ac:dyDescent="0.25">
      <c r="L12186" s="9"/>
      <c r="M12186" s="9"/>
      <c r="N12186" s="9"/>
    </row>
    <row r="12187" spans="12:14" x14ac:dyDescent="0.25">
      <c r="L12187" s="9"/>
      <c r="M12187" s="9"/>
      <c r="N12187" s="9"/>
    </row>
    <row r="12188" spans="12:14" x14ac:dyDescent="0.25">
      <c r="L12188" s="9"/>
      <c r="M12188" s="9"/>
      <c r="N12188" s="9"/>
    </row>
    <row r="12189" spans="12:14" x14ac:dyDescent="0.25">
      <c r="L12189" s="9"/>
      <c r="M12189" s="9"/>
      <c r="N12189" s="9"/>
    </row>
    <row r="12190" spans="12:14" x14ac:dyDescent="0.25">
      <c r="L12190" s="9"/>
      <c r="M12190" s="9"/>
      <c r="N12190" s="9"/>
    </row>
    <row r="12191" spans="12:14" x14ac:dyDescent="0.25">
      <c r="L12191" s="9"/>
      <c r="M12191" s="9"/>
      <c r="N12191" s="9"/>
    </row>
    <row r="12192" spans="12:14" x14ac:dyDescent="0.25">
      <c r="L12192" s="9"/>
      <c r="M12192" s="9"/>
      <c r="N12192" s="9"/>
    </row>
    <row r="12193" spans="12:14" x14ac:dyDescent="0.25">
      <c r="L12193" s="9"/>
      <c r="M12193" s="9"/>
      <c r="N12193" s="9"/>
    </row>
    <row r="12194" spans="12:14" x14ac:dyDescent="0.25">
      <c r="L12194" s="9"/>
      <c r="M12194" s="9"/>
      <c r="N12194" s="9"/>
    </row>
    <row r="12195" spans="12:14" x14ac:dyDescent="0.25">
      <c r="L12195" s="9"/>
      <c r="M12195" s="9"/>
      <c r="N12195" s="9"/>
    </row>
    <row r="12196" spans="12:14" x14ac:dyDescent="0.25">
      <c r="L12196" s="9"/>
      <c r="M12196" s="9"/>
      <c r="N12196" s="9"/>
    </row>
    <row r="12197" spans="12:14" x14ac:dyDescent="0.25">
      <c r="L12197" s="9"/>
      <c r="M12197" s="9"/>
      <c r="N12197" s="9"/>
    </row>
    <row r="12198" spans="12:14" x14ac:dyDescent="0.25">
      <c r="L12198" s="9"/>
      <c r="M12198" s="9"/>
      <c r="N12198" s="9"/>
    </row>
    <row r="12199" spans="12:14" x14ac:dyDescent="0.25">
      <c r="L12199" s="9"/>
      <c r="M12199" s="9"/>
      <c r="N12199" s="9"/>
    </row>
    <row r="12200" spans="12:14" x14ac:dyDescent="0.25">
      <c r="L12200" s="9"/>
      <c r="M12200" s="9"/>
      <c r="N12200" s="9"/>
    </row>
    <row r="12201" spans="12:14" x14ac:dyDescent="0.25">
      <c r="L12201" s="9"/>
      <c r="M12201" s="9"/>
      <c r="N12201" s="9"/>
    </row>
    <row r="12202" spans="12:14" x14ac:dyDescent="0.25">
      <c r="L12202" s="9"/>
      <c r="M12202" s="9"/>
      <c r="N12202" s="9"/>
    </row>
    <row r="12203" spans="12:14" x14ac:dyDescent="0.25">
      <c r="L12203" s="9"/>
      <c r="M12203" s="9"/>
      <c r="N12203" s="9"/>
    </row>
    <row r="12204" spans="12:14" x14ac:dyDescent="0.25">
      <c r="L12204" s="9"/>
      <c r="M12204" s="9"/>
      <c r="N12204" s="9"/>
    </row>
    <row r="12205" spans="12:14" x14ac:dyDescent="0.25">
      <c r="L12205" s="9"/>
      <c r="M12205" s="9"/>
      <c r="N12205" s="9"/>
    </row>
    <row r="12206" spans="12:14" x14ac:dyDescent="0.25">
      <c r="L12206" s="9"/>
      <c r="M12206" s="9"/>
      <c r="N12206" s="9"/>
    </row>
    <row r="12207" spans="12:14" x14ac:dyDescent="0.25">
      <c r="L12207" s="9"/>
      <c r="M12207" s="9"/>
      <c r="N12207" s="9"/>
    </row>
    <row r="12208" spans="12:14" x14ac:dyDescent="0.25">
      <c r="L12208" s="9"/>
      <c r="M12208" s="9"/>
      <c r="N12208" s="9"/>
    </row>
    <row r="12209" spans="12:14" x14ac:dyDescent="0.25">
      <c r="L12209" s="9"/>
      <c r="M12209" s="9"/>
      <c r="N12209" s="9"/>
    </row>
    <row r="12210" spans="12:14" x14ac:dyDescent="0.25">
      <c r="L12210" s="9"/>
      <c r="M12210" s="9"/>
      <c r="N12210" s="9"/>
    </row>
    <row r="12211" spans="12:14" x14ac:dyDescent="0.25">
      <c r="L12211" s="9"/>
      <c r="M12211" s="9"/>
      <c r="N12211" s="9"/>
    </row>
    <row r="12212" spans="12:14" x14ac:dyDescent="0.25">
      <c r="L12212" s="9"/>
      <c r="M12212" s="9"/>
      <c r="N12212" s="9"/>
    </row>
    <row r="12213" spans="12:14" x14ac:dyDescent="0.25">
      <c r="L12213" s="9"/>
      <c r="M12213" s="9"/>
      <c r="N12213" s="9"/>
    </row>
    <row r="12214" spans="12:14" x14ac:dyDescent="0.25">
      <c r="L12214" s="9"/>
      <c r="M12214" s="9"/>
      <c r="N12214" s="9"/>
    </row>
    <row r="12215" spans="12:14" x14ac:dyDescent="0.25">
      <c r="L12215" s="9"/>
      <c r="M12215" s="9"/>
      <c r="N12215" s="9"/>
    </row>
    <row r="12216" spans="12:14" x14ac:dyDescent="0.25">
      <c r="L12216" s="9"/>
      <c r="M12216" s="9"/>
      <c r="N12216" s="9"/>
    </row>
    <row r="12217" spans="12:14" x14ac:dyDescent="0.25">
      <c r="L12217" s="9"/>
      <c r="M12217" s="9"/>
      <c r="N12217" s="9"/>
    </row>
    <row r="12218" spans="12:14" x14ac:dyDescent="0.25">
      <c r="L12218" s="9"/>
      <c r="M12218" s="9"/>
      <c r="N12218" s="9"/>
    </row>
    <row r="12219" spans="12:14" x14ac:dyDescent="0.25">
      <c r="L12219" s="9"/>
      <c r="M12219" s="9"/>
      <c r="N12219" s="9"/>
    </row>
    <row r="12220" spans="12:14" x14ac:dyDescent="0.25">
      <c r="L12220" s="9"/>
      <c r="M12220" s="9"/>
      <c r="N12220" s="9"/>
    </row>
    <row r="12221" spans="12:14" x14ac:dyDescent="0.25">
      <c r="L12221" s="9"/>
      <c r="M12221" s="9"/>
      <c r="N12221" s="9"/>
    </row>
    <row r="12222" spans="12:14" x14ac:dyDescent="0.25">
      <c r="L12222" s="9"/>
      <c r="M12222" s="9"/>
      <c r="N12222" s="9"/>
    </row>
    <row r="12223" spans="12:14" x14ac:dyDescent="0.25">
      <c r="L12223" s="9"/>
      <c r="M12223" s="9"/>
      <c r="N12223" s="9"/>
    </row>
    <row r="12224" spans="12:14" x14ac:dyDescent="0.25">
      <c r="L12224" s="9"/>
      <c r="M12224" s="9"/>
      <c r="N12224" s="9"/>
    </row>
    <row r="12225" spans="12:14" x14ac:dyDescent="0.25">
      <c r="L12225" s="9"/>
      <c r="M12225" s="9"/>
      <c r="N12225" s="9"/>
    </row>
    <row r="12226" spans="12:14" x14ac:dyDescent="0.25">
      <c r="L12226" s="9"/>
      <c r="M12226" s="9"/>
      <c r="N12226" s="9"/>
    </row>
    <row r="12227" spans="12:14" x14ac:dyDescent="0.25">
      <c r="L12227" s="9"/>
      <c r="M12227" s="9"/>
      <c r="N12227" s="9"/>
    </row>
    <row r="12228" spans="12:14" x14ac:dyDescent="0.25">
      <c r="L12228" s="9"/>
      <c r="M12228" s="9"/>
      <c r="N12228" s="9"/>
    </row>
    <row r="12229" spans="12:14" x14ac:dyDescent="0.25">
      <c r="L12229" s="9"/>
      <c r="M12229" s="9"/>
      <c r="N12229" s="9"/>
    </row>
    <row r="12230" spans="12:14" x14ac:dyDescent="0.25">
      <c r="L12230" s="9"/>
      <c r="M12230" s="9"/>
      <c r="N12230" s="9"/>
    </row>
    <row r="12231" spans="12:14" x14ac:dyDescent="0.25">
      <c r="L12231" s="9"/>
      <c r="M12231" s="9"/>
      <c r="N12231" s="9"/>
    </row>
    <row r="12232" spans="12:14" x14ac:dyDescent="0.25">
      <c r="L12232" s="9"/>
      <c r="M12232" s="9"/>
      <c r="N12232" s="9"/>
    </row>
    <row r="12233" spans="12:14" x14ac:dyDescent="0.25">
      <c r="L12233" s="9"/>
      <c r="M12233" s="9"/>
      <c r="N12233" s="9"/>
    </row>
    <row r="12234" spans="12:14" x14ac:dyDescent="0.25">
      <c r="L12234" s="9"/>
      <c r="M12234" s="9"/>
      <c r="N12234" s="9"/>
    </row>
    <row r="12235" spans="12:14" x14ac:dyDescent="0.25">
      <c r="L12235" s="9"/>
      <c r="M12235" s="9"/>
      <c r="N12235" s="9"/>
    </row>
    <row r="12236" spans="12:14" x14ac:dyDescent="0.25">
      <c r="L12236" s="9"/>
      <c r="M12236" s="9"/>
      <c r="N12236" s="9"/>
    </row>
    <row r="12237" spans="12:14" x14ac:dyDescent="0.25">
      <c r="L12237" s="9"/>
      <c r="M12237" s="9"/>
      <c r="N12237" s="9"/>
    </row>
    <row r="12238" spans="12:14" x14ac:dyDescent="0.25">
      <c r="L12238" s="9"/>
      <c r="M12238" s="9"/>
      <c r="N12238" s="9"/>
    </row>
    <row r="12239" spans="12:14" x14ac:dyDescent="0.25">
      <c r="L12239" s="9"/>
      <c r="M12239" s="9"/>
      <c r="N12239" s="9"/>
    </row>
    <row r="12240" spans="12:14" x14ac:dyDescent="0.25">
      <c r="L12240" s="9"/>
      <c r="M12240" s="9"/>
      <c r="N12240" s="9"/>
    </row>
    <row r="12241" spans="12:14" x14ac:dyDescent="0.25">
      <c r="L12241" s="9"/>
      <c r="M12241" s="9"/>
      <c r="N12241" s="9"/>
    </row>
    <row r="12242" spans="12:14" x14ac:dyDescent="0.25">
      <c r="L12242" s="9"/>
      <c r="M12242" s="9"/>
      <c r="N12242" s="9"/>
    </row>
    <row r="12243" spans="12:14" x14ac:dyDescent="0.25">
      <c r="L12243" s="9"/>
      <c r="M12243" s="9"/>
      <c r="N12243" s="9"/>
    </row>
    <row r="12244" spans="12:14" x14ac:dyDescent="0.25">
      <c r="L12244" s="9"/>
      <c r="M12244" s="9"/>
      <c r="N12244" s="9"/>
    </row>
    <row r="12245" spans="12:14" x14ac:dyDescent="0.25">
      <c r="L12245" s="9"/>
      <c r="M12245" s="9"/>
      <c r="N12245" s="9"/>
    </row>
    <row r="12246" spans="12:14" x14ac:dyDescent="0.25">
      <c r="L12246" s="9"/>
      <c r="M12246" s="9"/>
      <c r="N12246" s="9"/>
    </row>
    <row r="12247" spans="12:14" x14ac:dyDescent="0.25">
      <c r="L12247" s="9"/>
      <c r="M12247" s="9"/>
      <c r="N12247" s="9"/>
    </row>
    <row r="12248" spans="12:14" x14ac:dyDescent="0.25">
      <c r="L12248" s="9"/>
      <c r="M12248" s="9"/>
      <c r="N12248" s="9"/>
    </row>
    <row r="12249" spans="12:14" x14ac:dyDescent="0.25">
      <c r="L12249" s="9"/>
      <c r="M12249" s="9"/>
      <c r="N12249" s="9"/>
    </row>
    <row r="12250" spans="12:14" x14ac:dyDescent="0.25">
      <c r="L12250" s="9"/>
      <c r="M12250" s="9"/>
      <c r="N12250" s="9"/>
    </row>
    <row r="12251" spans="12:14" x14ac:dyDescent="0.25">
      <c r="L12251" s="9"/>
      <c r="M12251" s="9"/>
      <c r="N12251" s="9"/>
    </row>
    <row r="12252" spans="12:14" x14ac:dyDescent="0.25">
      <c r="L12252" s="9"/>
      <c r="M12252" s="9"/>
      <c r="N12252" s="9"/>
    </row>
    <row r="12253" spans="12:14" x14ac:dyDescent="0.25">
      <c r="L12253" s="9"/>
      <c r="M12253" s="9"/>
      <c r="N12253" s="9"/>
    </row>
    <row r="12254" spans="12:14" x14ac:dyDescent="0.25">
      <c r="L12254" s="9"/>
      <c r="M12254" s="9"/>
      <c r="N12254" s="9"/>
    </row>
    <row r="12255" spans="12:14" x14ac:dyDescent="0.25">
      <c r="L12255" s="9"/>
      <c r="M12255" s="9"/>
      <c r="N12255" s="9"/>
    </row>
    <row r="12256" spans="12:14" x14ac:dyDescent="0.25">
      <c r="L12256" s="9"/>
      <c r="M12256" s="9"/>
      <c r="N12256" s="9"/>
    </row>
    <row r="12257" spans="12:14" x14ac:dyDescent="0.25">
      <c r="L12257" s="9"/>
      <c r="M12257" s="9"/>
      <c r="N12257" s="9"/>
    </row>
    <row r="12258" spans="12:14" x14ac:dyDescent="0.25">
      <c r="L12258" s="9"/>
      <c r="M12258" s="9"/>
      <c r="N12258" s="9"/>
    </row>
    <row r="12259" spans="12:14" x14ac:dyDescent="0.25">
      <c r="L12259" s="9"/>
      <c r="M12259" s="9"/>
      <c r="N12259" s="9"/>
    </row>
    <row r="12260" spans="12:14" x14ac:dyDescent="0.25">
      <c r="L12260" s="9"/>
      <c r="M12260" s="9"/>
      <c r="N12260" s="9"/>
    </row>
    <row r="12261" spans="12:14" x14ac:dyDescent="0.25">
      <c r="L12261" s="9"/>
      <c r="M12261" s="9"/>
      <c r="N12261" s="9"/>
    </row>
    <row r="12262" spans="12:14" x14ac:dyDescent="0.25">
      <c r="L12262" s="9"/>
      <c r="M12262" s="9"/>
      <c r="N12262" s="9"/>
    </row>
    <row r="12263" spans="12:14" x14ac:dyDescent="0.25">
      <c r="L12263" s="9"/>
      <c r="M12263" s="9"/>
      <c r="N12263" s="9"/>
    </row>
    <row r="12264" spans="12:14" x14ac:dyDescent="0.25">
      <c r="L12264" s="9"/>
      <c r="M12264" s="9"/>
      <c r="N12264" s="9"/>
    </row>
    <row r="12265" spans="12:14" x14ac:dyDescent="0.25">
      <c r="L12265" s="9"/>
      <c r="M12265" s="9"/>
      <c r="N12265" s="9"/>
    </row>
    <row r="12266" spans="12:14" x14ac:dyDescent="0.25">
      <c r="L12266" s="9"/>
      <c r="M12266" s="9"/>
      <c r="N12266" s="9"/>
    </row>
    <row r="12267" spans="12:14" x14ac:dyDescent="0.25">
      <c r="L12267" s="9"/>
      <c r="M12267" s="9"/>
      <c r="N12267" s="9"/>
    </row>
    <row r="12268" spans="12:14" x14ac:dyDescent="0.25">
      <c r="L12268" s="9"/>
      <c r="M12268" s="9"/>
      <c r="N12268" s="9"/>
    </row>
    <row r="12269" spans="12:14" x14ac:dyDescent="0.25">
      <c r="L12269" s="9"/>
      <c r="M12269" s="9"/>
      <c r="N12269" s="9"/>
    </row>
    <row r="12270" spans="12:14" x14ac:dyDescent="0.25">
      <c r="L12270" s="9"/>
      <c r="M12270" s="9"/>
      <c r="N12270" s="9"/>
    </row>
    <row r="12271" spans="12:14" x14ac:dyDescent="0.25">
      <c r="L12271" s="9"/>
      <c r="M12271" s="9"/>
      <c r="N12271" s="9"/>
    </row>
    <row r="12272" spans="12:14" x14ac:dyDescent="0.25">
      <c r="L12272" s="9"/>
      <c r="M12272" s="9"/>
      <c r="N12272" s="9"/>
    </row>
    <row r="12273" spans="12:14" x14ac:dyDescent="0.25">
      <c r="L12273" s="9"/>
      <c r="M12273" s="9"/>
      <c r="N12273" s="9"/>
    </row>
    <row r="12274" spans="12:14" x14ac:dyDescent="0.25">
      <c r="L12274" s="9"/>
      <c r="M12274" s="9"/>
      <c r="N12274" s="9"/>
    </row>
    <row r="12275" spans="12:14" x14ac:dyDescent="0.25">
      <c r="L12275" s="9"/>
      <c r="M12275" s="9"/>
      <c r="N12275" s="9"/>
    </row>
    <row r="12276" spans="12:14" x14ac:dyDescent="0.25">
      <c r="L12276" s="9"/>
      <c r="M12276" s="9"/>
      <c r="N12276" s="9"/>
    </row>
    <row r="12277" spans="12:14" x14ac:dyDescent="0.25">
      <c r="L12277" s="9"/>
      <c r="M12277" s="9"/>
      <c r="N12277" s="9"/>
    </row>
    <row r="12278" spans="12:14" x14ac:dyDescent="0.25">
      <c r="L12278" s="9"/>
      <c r="M12278" s="9"/>
      <c r="N12278" s="9"/>
    </row>
    <row r="12279" spans="12:14" x14ac:dyDescent="0.25">
      <c r="L12279" s="9"/>
      <c r="M12279" s="9"/>
      <c r="N12279" s="9"/>
    </row>
    <row r="12280" spans="12:14" x14ac:dyDescent="0.25">
      <c r="L12280" s="9"/>
      <c r="M12280" s="9"/>
      <c r="N12280" s="9"/>
    </row>
    <row r="12281" spans="12:14" x14ac:dyDescent="0.25">
      <c r="L12281" s="9"/>
      <c r="M12281" s="9"/>
      <c r="N12281" s="9"/>
    </row>
    <row r="12282" spans="12:14" x14ac:dyDescent="0.25">
      <c r="L12282" s="9"/>
      <c r="M12282" s="9"/>
      <c r="N12282" s="9"/>
    </row>
    <row r="12283" spans="12:14" x14ac:dyDescent="0.25">
      <c r="L12283" s="9"/>
      <c r="M12283" s="9"/>
      <c r="N12283" s="9"/>
    </row>
    <row r="12284" spans="12:14" x14ac:dyDescent="0.25">
      <c r="L12284" s="9"/>
      <c r="M12284" s="9"/>
      <c r="N12284" s="9"/>
    </row>
    <row r="12285" spans="12:14" x14ac:dyDescent="0.25">
      <c r="L12285" s="9"/>
      <c r="M12285" s="9"/>
      <c r="N12285" s="9"/>
    </row>
    <row r="12286" spans="12:14" x14ac:dyDescent="0.25">
      <c r="L12286" s="9"/>
      <c r="M12286" s="9"/>
      <c r="N12286" s="9"/>
    </row>
    <row r="12287" spans="12:14" x14ac:dyDescent="0.25">
      <c r="L12287" s="9"/>
      <c r="M12287" s="9"/>
      <c r="N12287" s="9"/>
    </row>
    <row r="12288" spans="12:14" x14ac:dyDescent="0.25">
      <c r="L12288" s="9"/>
      <c r="M12288" s="9"/>
      <c r="N12288" s="9"/>
    </row>
    <row r="12289" spans="12:14" x14ac:dyDescent="0.25">
      <c r="L12289" s="9"/>
      <c r="M12289" s="9"/>
      <c r="N12289" s="9"/>
    </row>
    <row r="12290" spans="12:14" x14ac:dyDescent="0.25">
      <c r="L12290" s="9"/>
      <c r="M12290" s="9"/>
      <c r="N12290" s="9"/>
    </row>
    <row r="12291" spans="12:14" x14ac:dyDescent="0.25">
      <c r="L12291" s="9"/>
      <c r="M12291" s="9"/>
      <c r="N12291" s="9"/>
    </row>
    <row r="12292" spans="12:14" x14ac:dyDescent="0.25">
      <c r="L12292" s="9"/>
      <c r="M12292" s="9"/>
      <c r="N12292" s="9"/>
    </row>
    <row r="12293" spans="12:14" x14ac:dyDescent="0.25">
      <c r="L12293" s="9"/>
      <c r="M12293" s="9"/>
      <c r="N12293" s="9"/>
    </row>
    <row r="12294" spans="12:14" x14ac:dyDescent="0.25">
      <c r="L12294" s="9"/>
      <c r="M12294" s="9"/>
      <c r="N12294" s="9"/>
    </row>
    <row r="12295" spans="12:14" x14ac:dyDescent="0.25">
      <c r="L12295" s="9"/>
      <c r="M12295" s="9"/>
      <c r="N12295" s="9"/>
    </row>
    <row r="12296" spans="12:14" x14ac:dyDescent="0.25">
      <c r="L12296" s="9"/>
      <c r="M12296" s="9"/>
      <c r="N12296" s="9"/>
    </row>
    <row r="12297" spans="12:14" x14ac:dyDescent="0.25">
      <c r="L12297" s="9"/>
      <c r="M12297" s="9"/>
      <c r="N12297" s="9"/>
    </row>
    <row r="12298" spans="12:14" x14ac:dyDescent="0.25">
      <c r="L12298" s="9"/>
      <c r="M12298" s="9"/>
      <c r="N12298" s="9"/>
    </row>
    <row r="12299" spans="12:14" x14ac:dyDescent="0.25">
      <c r="L12299" s="9"/>
      <c r="M12299" s="9"/>
      <c r="N12299" s="9"/>
    </row>
    <row r="12300" spans="12:14" x14ac:dyDescent="0.25">
      <c r="L12300" s="9"/>
      <c r="M12300" s="9"/>
      <c r="N12300" s="9"/>
    </row>
    <row r="12301" spans="12:14" x14ac:dyDescent="0.25">
      <c r="L12301" s="9"/>
      <c r="M12301" s="9"/>
      <c r="N12301" s="9"/>
    </row>
    <row r="12302" spans="12:14" x14ac:dyDescent="0.25">
      <c r="L12302" s="9"/>
      <c r="M12302" s="9"/>
      <c r="N12302" s="9"/>
    </row>
    <row r="12303" spans="12:14" x14ac:dyDescent="0.25">
      <c r="L12303" s="9"/>
      <c r="M12303" s="9"/>
      <c r="N12303" s="9"/>
    </row>
    <row r="12304" spans="12:14" x14ac:dyDescent="0.25">
      <c r="L12304" s="9"/>
      <c r="M12304" s="9"/>
      <c r="N12304" s="9"/>
    </row>
    <row r="12305" spans="12:14" x14ac:dyDescent="0.25">
      <c r="L12305" s="9"/>
      <c r="M12305" s="9"/>
      <c r="N12305" s="9"/>
    </row>
    <row r="12306" spans="12:14" x14ac:dyDescent="0.25">
      <c r="L12306" s="9"/>
      <c r="M12306" s="9"/>
      <c r="N12306" s="9"/>
    </row>
    <row r="12307" spans="12:14" x14ac:dyDescent="0.25">
      <c r="L12307" s="9"/>
      <c r="M12307" s="9"/>
      <c r="N12307" s="9"/>
    </row>
    <row r="12308" spans="12:14" x14ac:dyDescent="0.25">
      <c r="L12308" s="9"/>
      <c r="M12308" s="9"/>
      <c r="N12308" s="9"/>
    </row>
    <row r="12309" spans="12:14" x14ac:dyDescent="0.25">
      <c r="L12309" s="9"/>
      <c r="M12309" s="9"/>
      <c r="N12309" s="9"/>
    </row>
    <row r="12310" spans="12:14" x14ac:dyDescent="0.25">
      <c r="L12310" s="9"/>
      <c r="M12310" s="9"/>
      <c r="N12310" s="9"/>
    </row>
    <row r="12311" spans="12:14" x14ac:dyDescent="0.25">
      <c r="L12311" s="9"/>
      <c r="M12311" s="9"/>
      <c r="N12311" s="9"/>
    </row>
    <row r="12312" spans="12:14" x14ac:dyDescent="0.25">
      <c r="L12312" s="9"/>
      <c r="M12312" s="9"/>
      <c r="N12312" s="9"/>
    </row>
    <row r="12313" spans="12:14" x14ac:dyDescent="0.25">
      <c r="L12313" s="9"/>
      <c r="M12313" s="9"/>
      <c r="N12313" s="9"/>
    </row>
    <row r="12314" spans="12:14" x14ac:dyDescent="0.25">
      <c r="L12314" s="9"/>
      <c r="M12314" s="9"/>
      <c r="N12314" s="9"/>
    </row>
    <row r="12315" spans="12:14" x14ac:dyDescent="0.25">
      <c r="L12315" s="9"/>
      <c r="M12315" s="9"/>
      <c r="N12315" s="9"/>
    </row>
    <row r="12316" spans="12:14" x14ac:dyDescent="0.25">
      <c r="L12316" s="9"/>
      <c r="M12316" s="9"/>
      <c r="N12316" s="9"/>
    </row>
    <row r="12317" spans="12:14" x14ac:dyDescent="0.25">
      <c r="L12317" s="9"/>
      <c r="M12317" s="9"/>
      <c r="N12317" s="9"/>
    </row>
    <row r="12318" spans="12:14" x14ac:dyDescent="0.25">
      <c r="L12318" s="9"/>
      <c r="M12318" s="9"/>
      <c r="N12318" s="9"/>
    </row>
    <row r="12319" spans="12:14" x14ac:dyDescent="0.25">
      <c r="L12319" s="9"/>
      <c r="M12319" s="9"/>
      <c r="N12319" s="9"/>
    </row>
    <row r="12320" spans="12:14" x14ac:dyDescent="0.25">
      <c r="L12320" s="9"/>
      <c r="M12320" s="9"/>
      <c r="N12320" s="9"/>
    </row>
    <row r="12321" spans="12:14" x14ac:dyDescent="0.25">
      <c r="L12321" s="9"/>
      <c r="M12321" s="9"/>
      <c r="N12321" s="9"/>
    </row>
    <row r="12322" spans="12:14" x14ac:dyDescent="0.25">
      <c r="L12322" s="9"/>
      <c r="M12322" s="9"/>
      <c r="N12322" s="9"/>
    </row>
    <row r="12323" spans="12:14" x14ac:dyDescent="0.25">
      <c r="L12323" s="9"/>
      <c r="M12323" s="9"/>
      <c r="N12323" s="9"/>
    </row>
    <row r="12324" spans="12:14" x14ac:dyDescent="0.25">
      <c r="L12324" s="9"/>
      <c r="M12324" s="9"/>
      <c r="N12324" s="9"/>
    </row>
    <row r="12325" spans="12:14" x14ac:dyDescent="0.25">
      <c r="L12325" s="9"/>
      <c r="M12325" s="9"/>
      <c r="N12325" s="9"/>
    </row>
    <row r="12326" spans="12:14" x14ac:dyDescent="0.25">
      <c r="L12326" s="9"/>
      <c r="M12326" s="9"/>
      <c r="N12326" s="9"/>
    </row>
    <row r="12327" spans="12:14" x14ac:dyDescent="0.25">
      <c r="L12327" s="9"/>
      <c r="M12327" s="9"/>
      <c r="N12327" s="9"/>
    </row>
    <row r="12328" spans="12:14" x14ac:dyDescent="0.25">
      <c r="L12328" s="9"/>
      <c r="M12328" s="9"/>
      <c r="N12328" s="9"/>
    </row>
    <row r="12329" spans="12:14" x14ac:dyDescent="0.25">
      <c r="L12329" s="9"/>
      <c r="M12329" s="9"/>
      <c r="N12329" s="9"/>
    </row>
    <row r="12330" spans="12:14" x14ac:dyDescent="0.25">
      <c r="L12330" s="9"/>
      <c r="M12330" s="9"/>
      <c r="N12330" s="9"/>
    </row>
    <row r="12331" spans="12:14" x14ac:dyDescent="0.25">
      <c r="L12331" s="9"/>
      <c r="M12331" s="9"/>
      <c r="N12331" s="9"/>
    </row>
    <row r="12332" spans="12:14" x14ac:dyDescent="0.25">
      <c r="L12332" s="9"/>
      <c r="M12332" s="9"/>
      <c r="N12332" s="9"/>
    </row>
    <row r="12333" spans="12:14" x14ac:dyDescent="0.25">
      <c r="L12333" s="9"/>
      <c r="M12333" s="9"/>
      <c r="N12333" s="9"/>
    </row>
    <row r="12334" spans="12:14" x14ac:dyDescent="0.25">
      <c r="L12334" s="9"/>
      <c r="M12334" s="9"/>
      <c r="N12334" s="9"/>
    </row>
    <row r="12335" spans="12:14" x14ac:dyDescent="0.25">
      <c r="L12335" s="9"/>
      <c r="M12335" s="9"/>
      <c r="N12335" s="9"/>
    </row>
    <row r="12336" spans="12:14" x14ac:dyDescent="0.25">
      <c r="L12336" s="9"/>
      <c r="M12336" s="9"/>
      <c r="N12336" s="9"/>
    </row>
    <row r="12337" spans="12:14" x14ac:dyDescent="0.25">
      <c r="L12337" s="9"/>
      <c r="M12337" s="9"/>
      <c r="N12337" s="9"/>
    </row>
    <row r="12338" spans="12:14" x14ac:dyDescent="0.25">
      <c r="L12338" s="9"/>
      <c r="M12338" s="9"/>
      <c r="N12338" s="9"/>
    </row>
    <row r="12339" spans="12:14" x14ac:dyDescent="0.25">
      <c r="L12339" s="9"/>
      <c r="M12339" s="9"/>
      <c r="N12339" s="9"/>
    </row>
    <row r="12340" spans="12:14" x14ac:dyDescent="0.25">
      <c r="L12340" s="9"/>
      <c r="M12340" s="9"/>
      <c r="N12340" s="9"/>
    </row>
    <row r="12341" spans="12:14" x14ac:dyDescent="0.25">
      <c r="L12341" s="9"/>
      <c r="M12341" s="9"/>
      <c r="N12341" s="9"/>
    </row>
    <row r="12342" spans="12:14" x14ac:dyDescent="0.25">
      <c r="L12342" s="9"/>
      <c r="M12342" s="9"/>
      <c r="N12342" s="9"/>
    </row>
    <row r="12343" spans="12:14" x14ac:dyDescent="0.25">
      <c r="L12343" s="9"/>
      <c r="M12343" s="9"/>
      <c r="N12343" s="9"/>
    </row>
    <row r="12344" spans="12:14" x14ac:dyDescent="0.25">
      <c r="L12344" s="9"/>
      <c r="M12344" s="9"/>
      <c r="N12344" s="9"/>
    </row>
    <row r="12345" spans="12:14" x14ac:dyDescent="0.25">
      <c r="L12345" s="9"/>
      <c r="M12345" s="9"/>
      <c r="N12345" s="9"/>
    </row>
    <row r="12346" spans="12:14" x14ac:dyDescent="0.25">
      <c r="L12346" s="9"/>
      <c r="M12346" s="9"/>
      <c r="N12346" s="9"/>
    </row>
    <row r="12347" spans="12:14" x14ac:dyDescent="0.25">
      <c r="L12347" s="9"/>
      <c r="M12347" s="9"/>
      <c r="N12347" s="9"/>
    </row>
    <row r="12348" spans="12:14" x14ac:dyDescent="0.25">
      <c r="L12348" s="9"/>
      <c r="M12348" s="9"/>
      <c r="N12348" s="9"/>
    </row>
    <row r="12349" spans="12:14" x14ac:dyDescent="0.25">
      <c r="L12349" s="9"/>
      <c r="M12349" s="9"/>
      <c r="N12349" s="9"/>
    </row>
    <row r="12350" spans="12:14" x14ac:dyDescent="0.25">
      <c r="L12350" s="9"/>
      <c r="M12350" s="9"/>
      <c r="N12350" s="9"/>
    </row>
    <row r="12351" spans="12:14" x14ac:dyDescent="0.25">
      <c r="L12351" s="9"/>
      <c r="M12351" s="9"/>
      <c r="N12351" s="9"/>
    </row>
    <row r="12352" spans="12:14" x14ac:dyDescent="0.25">
      <c r="L12352" s="9"/>
      <c r="M12352" s="9"/>
      <c r="N12352" s="9"/>
    </row>
    <row r="12353" spans="12:14" x14ac:dyDescent="0.25">
      <c r="L12353" s="9"/>
      <c r="M12353" s="9"/>
      <c r="N12353" s="9"/>
    </row>
    <row r="12354" spans="12:14" x14ac:dyDescent="0.25">
      <c r="L12354" s="9"/>
      <c r="M12354" s="9"/>
      <c r="N12354" s="9"/>
    </row>
    <row r="12355" spans="12:14" x14ac:dyDescent="0.25">
      <c r="L12355" s="9"/>
      <c r="M12355" s="9"/>
      <c r="N12355" s="9"/>
    </row>
    <row r="12356" spans="12:14" x14ac:dyDescent="0.25">
      <c r="L12356" s="9"/>
      <c r="M12356" s="9"/>
      <c r="N12356" s="9"/>
    </row>
    <row r="12357" spans="12:14" x14ac:dyDescent="0.25">
      <c r="L12357" s="9"/>
      <c r="M12357" s="9"/>
      <c r="N12357" s="9"/>
    </row>
    <row r="12358" spans="12:14" x14ac:dyDescent="0.25">
      <c r="L12358" s="9"/>
      <c r="M12358" s="9"/>
      <c r="N12358" s="9"/>
    </row>
    <row r="12359" spans="12:14" x14ac:dyDescent="0.25">
      <c r="L12359" s="9"/>
      <c r="M12359" s="9"/>
      <c r="N12359" s="9"/>
    </row>
    <row r="12360" spans="12:14" x14ac:dyDescent="0.25">
      <c r="L12360" s="9"/>
      <c r="M12360" s="9"/>
      <c r="N12360" s="9"/>
    </row>
    <row r="12361" spans="12:14" x14ac:dyDescent="0.25">
      <c r="L12361" s="9"/>
      <c r="M12361" s="9"/>
      <c r="N12361" s="9"/>
    </row>
    <row r="12362" spans="12:14" x14ac:dyDescent="0.25">
      <c r="L12362" s="9"/>
      <c r="M12362" s="9"/>
      <c r="N12362" s="9"/>
    </row>
    <row r="12363" spans="12:14" x14ac:dyDescent="0.25">
      <c r="L12363" s="9"/>
      <c r="M12363" s="9"/>
      <c r="N12363" s="9"/>
    </row>
    <row r="12364" spans="12:14" x14ac:dyDescent="0.25">
      <c r="L12364" s="9"/>
      <c r="M12364" s="9"/>
      <c r="N12364" s="9"/>
    </row>
    <row r="12365" spans="12:14" x14ac:dyDescent="0.25">
      <c r="L12365" s="9"/>
      <c r="M12365" s="9"/>
      <c r="N12365" s="9"/>
    </row>
    <row r="12366" spans="12:14" x14ac:dyDescent="0.25">
      <c r="L12366" s="9"/>
      <c r="M12366" s="9"/>
      <c r="N12366" s="9"/>
    </row>
    <row r="12367" spans="12:14" x14ac:dyDescent="0.25">
      <c r="L12367" s="9"/>
      <c r="M12367" s="9"/>
      <c r="N12367" s="9"/>
    </row>
    <row r="12368" spans="12:14" x14ac:dyDescent="0.25">
      <c r="L12368" s="9"/>
      <c r="M12368" s="9"/>
      <c r="N12368" s="9"/>
    </row>
    <row r="12369" spans="12:14" x14ac:dyDescent="0.25">
      <c r="L12369" s="9"/>
      <c r="M12369" s="9"/>
      <c r="N12369" s="9"/>
    </row>
    <row r="12370" spans="12:14" x14ac:dyDescent="0.25">
      <c r="L12370" s="9"/>
      <c r="M12370" s="9"/>
      <c r="N12370" s="9"/>
    </row>
    <row r="12371" spans="12:14" x14ac:dyDescent="0.25">
      <c r="L12371" s="9"/>
      <c r="M12371" s="9"/>
      <c r="N12371" s="9"/>
    </row>
    <row r="12372" spans="12:14" x14ac:dyDescent="0.25">
      <c r="L12372" s="9"/>
      <c r="M12372" s="9"/>
      <c r="N12372" s="9"/>
    </row>
    <row r="12373" spans="12:14" x14ac:dyDescent="0.25">
      <c r="L12373" s="9"/>
      <c r="M12373" s="9"/>
      <c r="N12373" s="9"/>
    </row>
    <row r="12374" spans="12:14" x14ac:dyDescent="0.25">
      <c r="L12374" s="9"/>
      <c r="M12374" s="9"/>
      <c r="N12374" s="9"/>
    </row>
    <row r="12375" spans="12:14" x14ac:dyDescent="0.25">
      <c r="L12375" s="9"/>
      <c r="M12375" s="9"/>
      <c r="N12375" s="9"/>
    </row>
    <row r="12376" spans="12:14" x14ac:dyDescent="0.25">
      <c r="L12376" s="9"/>
      <c r="M12376" s="9"/>
      <c r="N12376" s="9"/>
    </row>
    <row r="12377" spans="12:14" x14ac:dyDescent="0.25">
      <c r="L12377" s="9"/>
      <c r="M12377" s="9"/>
      <c r="N12377" s="9"/>
    </row>
    <row r="12378" spans="12:14" x14ac:dyDescent="0.25">
      <c r="L12378" s="9"/>
      <c r="M12378" s="9"/>
      <c r="N12378" s="9"/>
    </row>
    <row r="12379" spans="12:14" x14ac:dyDescent="0.25">
      <c r="L12379" s="9"/>
      <c r="M12379" s="9"/>
      <c r="N12379" s="9"/>
    </row>
    <row r="12380" spans="12:14" x14ac:dyDescent="0.25">
      <c r="L12380" s="9"/>
      <c r="M12380" s="9"/>
      <c r="N12380" s="9"/>
    </row>
    <row r="12381" spans="12:14" x14ac:dyDescent="0.25">
      <c r="L12381" s="9"/>
      <c r="M12381" s="9"/>
      <c r="N12381" s="9"/>
    </row>
    <row r="12382" spans="12:14" x14ac:dyDescent="0.25">
      <c r="L12382" s="9"/>
      <c r="M12382" s="9"/>
      <c r="N12382" s="9"/>
    </row>
    <row r="12383" spans="12:14" x14ac:dyDescent="0.25">
      <c r="L12383" s="9"/>
      <c r="M12383" s="9"/>
      <c r="N12383" s="9"/>
    </row>
    <row r="12384" spans="12:14" x14ac:dyDescent="0.25">
      <c r="L12384" s="9"/>
      <c r="M12384" s="9"/>
      <c r="N12384" s="9"/>
    </row>
    <row r="12385" spans="12:14" x14ac:dyDescent="0.25">
      <c r="L12385" s="9"/>
      <c r="M12385" s="9"/>
      <c r="N12385" s="9"/>
    </row>
    <row r="12386" spans="12:14" x14ac:dyDescent="0.25">
      <c r="L12386" s="9"/>
      <c r="M12386" s="9"/>
      <c r="N12386" s="9"/>
    </row>
    <row r="12387" spans="12:14" x14ac:dyDescent="0.25">
      <c r="L12387" s="9"/>
      <c r="M12387" s="9"/>
      <c r="N12387" s="9"/>
    </row>
    <row r="12388" spans="12:14" x14ac:dyDescent="0.25">
      <c r="L12388" s="9"/>
      <c r="M12388" s="9"/>
      <c r="N12388" s="9"/>
    </row>
    <row r="12389" spans="12:14" x14ac:dyDescent="0.25">
      <c r="L12389" s="9"/>
      <c r="M12389" s="9"/>
      <c r="N12389" s="9"/>
    </row>
    <row r="12390" spans="12:14" x14ac:dyDescent="0.25">
      <c r="L12390" s="9"/>
      <c r="M12390" s="9"/>
      <c r="N12390" s="9"/>
    </row>
    <row r="12391" spans="12:14" x14ac:dyDescent="0.25">
      <c r="L12391" s="9"/>
      <c r="M12391" s="9"/>
      <c r="N12391" s="9"/>
    </row>
    <row r="12392" spans="12:14" x14ac:dyDescent="0.25">
      <c r="L12392" s="9"/>
      <c r="M12392" s="9"/>
      <c r="N12392" s="9"/>
    </row>
    <row r="12393" spans="12:14" x14ac:dyDescent="0.25">
      <c r="L12393" s="9"/>
      <c r="M12393" s="9"/>
      <c r="N12393" s="9"/>
    </row>
    <row r="12394" spans="12:14" x14ac:dyDescent="0.25">
      <c r="L12394" s="9"/>
      <c r="M12394" s="9"/>
      <c r="N12394" s="9"/>
    </row>
    <row r="12395" spans="12:14" x14ac:dyDescent="0.25">
      <c r="L12395" s="9"/>
      <c r="M12395" s="9"/>
      <c r="N12395" s="9"/>
    </row>
    <row r="12396" spans="12:14" x14ac:dyDescent="0.25">
      <c r="L12396" s="9"/>
      <c r="M12396" s="9"/>
      <c r="N12396" s="9"/>
    </row>
    <row r="12397" spans="12:14" x14ac:dyDescent="0.25">
      <c r="L12397" s="9"/>
      <c r="M12397" s="9"/>
      <c r="N12397" s="9"/>
    </row>
    <row r="12398" spans="12:14" x14ac:dyDescent="0.25">
      <c r="L12398" s="9"/>
      <c r="M12398" s="9"/>
      <c r="N12398" s="9"/>
    </row>
    <row r="12399" spans="12:14" x14ac:dyDescent="0.25">
      <c r="L12399" s="9"/>
      <c r="M12399" s="9"/>
      <c r="N12399" s="9"/>
    </row>
    <row r="12400" spans="12:14" x14ac:dyDescent="0.25">
      <c r="L12400" s="9"/>
      <c r="M12400" s="9"/>
      <c r="N12400" s="9"/>
    </row>
    <row r="12401" spans="12:14" x14ac:dyDescent="0.25">
      <c r="L12401" s="9"/>
      <c r="M12401" s="9"/>
      <c r="N12401" s="9"/>
    </row>
    <row r="12402" spans="12:14" x14ac:dyDescent="0.25">
      <c r="L12402" s="9"/>
      <c r="M12402" s="9"/>
      <c r="N12402" s="9"/>
    </row>
    <row r="12403" spans="12:14" x14ac:dyDescent="0.25">
      <c r="L12403" s="9"/>
      <c r="M12403" s="9"/>
      <c r="N12403" s="9"/>
    </row>
    <row r="12404" spans="12:14" x14ac:dyDescent="0.25">
      <c r="L12404" s="9"/>
      <c r="M12404" s="9"/>
      <c r="N12404" s="9"/>
    </row>
    <row r="12405" spans="12:14" x14ac:dyDescent="0.25">
      <c r="L12405" s="9"/>
      <c r="M12405" s="9"/>
      <c r="N12405" s="9"/>
    </row>
    <row r="12406" spans="12:14" x14ac:dyDescent="0.25">
      <c r="L12406" s="9"/>
      <c r="M12406" s="9"/>
      <c r="N12406" s="9"/>
    </row>
    <row r="12407" spans="12:14" x14ac:dyDescent="0.25">
      <c r="L12407" s="9"/>
      <c r="M12407" s="9"/>
      <c r="N12407" s="9"/>
    </row>
    <row r="12408" spans="12:14" x14ac:dyDescent="0.25">
      <c r="L12408" s="9"/>
      <c r="M12408" s="9"/>
      <c r="N12408" s="9"/>
    </row>
    <row r="12409" spans="12:14" x14ac:dyDescent="0.25">
      <c r="L12409" s="9"/>
      <c r="M12409" s="9"/>
      <c r="N12409" s="9"/>
    </row>
    <row r="12410" spans="12:14" x14ac:dyDescent="0.25">
      <c r="L12410" s="9"/>
      <c r="M12410" s="9"/>
      <c r="N12410" s="9"/>
    </row>
    <row r="12411" spans="12:14" x14ac:dyDescent="0.25">
      <c r="L12411" s="9"/>
      <c r="M12411" s="9"/>
      <c r="N12411" s="9"/>
    </row>
    <row r="12412" spans="12:14" x14ac:dyDescent="0.25">
      <c r="L12412" s="9"/>
      <c r="M12412" s="9"/>
      <c r="N12412" s="9"/>
    </row>
    <row r="12413" spans="12:14" x14ac:dyDescent="0.25">
      <c r="L12413" s="9"/>
      <c r="M12413" s="9"/>
      <c r="N12413" s="9"/>
    </row>
    <row r="12414" spans="12:14" x14ac:dyDescent="0.25">
      <c r="L12414" s="9"/>
      <c r="M12414" s="9"/>
      <c r="N12414" s="9"/>
    </row>
    <row r="12415" spans="12:14" x14ac:dyDescent="0.25">
      <c r="L12415" s="9"/>
      <c r="M12415" s="9"/>
      <c r="N12415" s="9"/>
    </row>
    <row r="12416" spans="12:14" x14ac:dyDescent="0.25">
      <c r="L12416" s="9"/>
      <c r="M12416" s="9"/>
      <c r="N12416" s="9"/>
    </row>
    <row r="12417" spans="12:14" x14ac:dyDescent="0.25">
      <c r="L12417" s="9"/>
      <c r="M12417" s="9"/>
      <c r="N12417" s="9"/>
    </row>
    <row r="12418" spans="12:14" x14ac:dyDescent="0.25">
      <c r="L12418" s="9"/>
      <c r="M12418" s="9"/>
      <c r="N12418" s="9"/>
    </row>
    <row r="12419" spans="12:14" x14ac:dyDescent="0.25">
      <c r="L12419" s="9"/>
      <c r="M12419" s="9"/>
      <c r="N12419" s="9"/>
    </row>
    <row r="12420" spans="12:14" x14ac:dyDescent="0.25">
      <c r="L12420" s="9"/>
      <c r="M12420" s="9"/>
      <c r="N12420" s="9"/>
    </row>
    <row r="12421" spans="12:14" x14ac:dyDescent="0.25">
      <c r="L12421" s="9"/>
      <c r="M12421" s="9"/>
      <c r="N12421" s="9"/>
    </row>
    <row r="12422" spans="12:14" x14ac:dyDescent="0.25">
      <c r="L12422" s="9"/>
      <c r="M12422" s="9"/>
      <c r="N12422" s="9"/>
    </row>
    <row r="12423" spans="12:14" x14ac:dyDescent="0.25">
      <c r="L12423" s="9"/>
      <c r="M12423" s="9"/>
      <c r="N12423" s="9"/>
    </row>
    <row r="12424" spans="12:14" x14ac:dyDescent="0.25">
      <c r="L12424" s="9"/>
      <c r="M12424" s="9"/>
      <c r="N12424" s="9"/>
    </row>
    <row r="12425" spans="12:14" x14ac:dyDescent="0.25">
      <c r="L12425" s="9"/>
      <c r="M12425" s="9"/>
      <c r="N12425" s="9"/>
    </row>
    <row r="12426" spans="12:14" x14ac:dyDescent="0.25">
      <c r="L12426" s="9"/>
      <c r="M12426" s="9"/>
      <c r="N12426" s="9"/>
    </row>
    <row r="12427" spans="12:14" x14ac:dyDescent="0.25">
      <c r="L12427" s="9"/>
      <c r="M12427" s="9"/>
      <c r="N12427" s="9"/>
    </row>
    <row r="12428" spans="12:14" x14ac:dyDescent="0.25">
      <c r="L12428" s="9"/>
      <c r="M12428" s="9"/>
      <c r="N12428" s="9"/>
    </row>
    <row r="12429" spans="12:14" x14ac:dyDescent="0.25">
      <c r="L12429" s="9"/>
      <c r="M12429" s="9"/>
      <c r="N12429" s="9"/>
    </row>
    <row r="12430" spans="12:14" x14ac:dyDescent="0.25">
      <c r="L12430" s="9"/>
      <c r="M12430" s="9"/>
      <c r="N12430" s="9"/>
    </row>
    <row r="12431" spans="12:14" x14ac:dyDescent="0.25">
      <c r="L12431" s="9"/>
      <c r="M12431" s="9"/>
      <c r="N12431" s="9"/>
    </row>
    <row r="12432" spans="12:14" x14ac:dyDescent="0.25">
      <c r="L12432" s="9"/>
      <c r="M12432" s="9"/>
      <c r="N12432" s="9"/>
    </row>
    <row r="12433" spans="12:14" x14ac:dyDescent="0.25">
      <c r="L12433" s="9"/>
      <c r="M12433" s="9"/>
      <c r="N12433" s="9"/>
    </row>
    <row r="12434" spans="12:14" x14ac:dyDescent="0.25">
      <c r="L12434" s="9"/>
      <c r="M12434" s="9"/>
      <c r="N12434" s="9"/>
    </row>
    <row r="12435" spans="12:14" x14ac:dyDescent="0.25">
      <c r="L12435" s="9"/>
      <c r="M12435" s="9"/>
      <c r="N12435" s="9"/>
    </row>
    <row r="12436" spans="12:14" x14ac:dyDescent="0.25">
      <c r="L12436" s="9"/>
      <c r="M12436" s="9"/>
      <c r="N12436" s="9"/>
    </row>
    <row r="12437" spans="12:14" x14ac:dyDescent="0.25">
      <c r="L12437" s="9"/>
      <c r="M12437" s="9"/>
      <c r="N12437" s="9"/>
    </row>
    <row r="12438" spans="12:14" x14ac:dyDescent="0.25">
      <c r="L12438" s="9"/>
      <c r="M12438" s="9"/>
      <c r="N12438" s="9"/>
    </row>
    <row r="12439" spans="12:14" x14ac:dyDescent="0.25">
      <c r="L12439" s="9"/>
      <c r="M12439" s="9"/>
      <c r="N12439" s="9"/>
    </row>
    <row r="12440" spans="12:14" x14ac:dyDescent="0.25">
      <c r="L12440" s="9"/>
      <c r="M12440" s="9"/>
      <c r="N12440" s="9"/>
    </row>
    <row r="12441" spans="12:14" x14ac:dyDescent="0.25">
      <c r="L12441" s="9"/>
      <c r="M12441" s="9"/>
      <c r="N12441" s="9"/>
    </row>
    <row r="12442" spans="12:14" x14ac:dyDescent="0.25">
      <c r="L12442" s="9"/>
      <c r="M12442" s="9"/>
      <c r="N12442" s="9"/>
    </row>
    <row r="12443" spans="12:14" x14ac:dyDescent="0.25">
      <c r="L12443" s="9"/>
      <c r="M12443" s="9"/>
      <c r="N12443" s="9"/>
    </row>
    <row r="12444" spans="12:14" x14ac:dyDescent="0.25">
      <c r="L12444" s="9"/>
      <c r="M12444" s="9"/>
      <c r="N12444" s="9"/>
    </row>
    <row r="12445" spans="12:14" x14ac:dyDescent="0.25">
      <c r="L12445" s="9"/>
      <c r="M12445" s="9"/>
      <c r="N12445" s="9"/>
    </row>
    <row r="12446" spans="12:14" x14ac:dyDescent="0.25">
      <c r="L12446" s="9"/>
      <c r="M12446" s="9"/>
      <c r="N12446" s="9"/>
    </row>
    <row r="12447" spans="12:14" x14ac:dyDescent="0.25">
      <c r="L12447" s="9"/>
      <c r="M12447" s="9"/>
      <c r="N12447" s="9"/>
    </row>
    <row r="12448" spans="12:14" x14ac:dyDescent="0.25">
      <c r="L12448" s="9"/>
      <c r="M12448" s="9"/>
      <c r="N12448" s="9"/>
    </row>
    <row r="12449" spans="12:14" x14ac:dyDescent="0.25">
      <c r="L12449" s="9"/>
      <c r="M12449" s="9"/>
      <c r="N12449" s="9"/>
    </row>
    <row r="12450" spans="12:14" x14ac:dyDescent="0.25">
      <c r="L12450" s="9"/>
      <c r="M12450" s="9"/>
      <c r="N12450" s="9"/>
    </row>
    <row r="12451" spans="12:14" x14ac:dyDescent="0.25">
      <c r="L12451" s="9"/>
      <c r="M12451" s="9"/>
      <c r="N12451" s="9"/>
    </row>
    <row r="12452" spans="12:14" x14ac:dyDescent="0.25">
      <c r="L12452" s="9"/>
      <c r="M12452" s="9"/>
      <c r="N12452" s="9"/>
    </row>
    <row r="12453" spans="12:14" x14ac:dyDescent="0.25">
      <c r="L12453" s="9"/>
      <c r="M12453" s="9"/>
      <c r="N12453" s="9"/>
    </row>
    <row r="12454" spans="12:14" x14ac:dyDescent="0.25">
      <c r="L12454" s="9"/>
      <c r="M12454" s="9"/>
      <c r="N12454" s="9"/>
    </row>
    <row r="12455" spans="12:14" x14ac:dyDescent="0.25">
      <c r="L12455" s="9"/>
      <c r="M12455" s="9"/>
      <c r="N12455" s="9"/>
    </row>
    <row r="12456" spans="12:14" x14ac:dyDescent="0.25">
      <c r="L12456" s="9"/>
      <c r="M12456" s="9"/>
      <c r="N12456" s="9"/>
    </row>
    <row r="12457" spans="12:14" x14ac:dyDescent="0.25">
      <c r="L12457" s="9"/>
      <c r="M12457" s="9"/>
      <c r="N12457" s="9"/>
    </row>
    <row r="12458" spans="12:14" x14ac:dyDescent="0.25">
      <c r="L12458" s="9"/>
      <c r="M12458" s="9"/>
      <c r="N12458" s="9"/>
    </row>
    <row r="12459" spans="12:14" x14ac:dyDescent="0.25">
      <c r="L12459" s="9"/>
      <c r="M12459" s="9"/>
      <c r="N12459" s="9"/>
    </row>
    <row r="12460" spans="12:14" x14ac:dyDescent="0.25">
      <c r="L12460" s="9"/>
      <c r="M12460" s="9"/>
      <c r="N12460" s="9"/>
    </row>
    <row r="12461" spans="12:14" x14ac:dyDescent="0.25">
      <c r="L12461" s="9"/>
      <c r="M12461" s="9"/>
      <c r="N12461" s="9"/>
    </row>
    <row r="12462" spans="12:14" x14ac:dyDescent="0.25">
      <c r="L12462" s="9"/>
      <c r="M12462" s="9"/>
      <c r="N12462" s="9"/>
    </row>
    <row r="12463" spans="12:14" x14ac:dyDescent="0.25">
      <c r="L12463" s="9"/>
      <c r="M12463" s="9"/>
      <c r="N12463" s="9"/>
    </row>
    <row r="12464" spans="12:14" x14ac:dyDescent="0.25">
      <c r="L12464" s="9"/>
      <c r="M12464" s="9"/>
      <c r="N12464" s="9"/>
    </row>
    <row r="12465" spans="12:14" x14ac:dyDescent="0.25">
      <c r="L12465" s="9"/>
      <c r="M12465" s="9"/>
      <c r="N12465" s="9"/>
    </row>
    <row r="12466" spans="12:14" x14ac:dyDescent="0.25">
      <c r="L12466" s="9"/>
      <c r="M12466" s="9"/>
      <c r="N12466" s="9"/>
    </row>
    <row r="12467" spans="12:14" x14ac:dyDescent="0.25">
      <c r="L12467" s="9"/>
      <c r="M12467" s="9"/>
      <c r="N12467" s="9"/>
    </row>
    <row r="12468" spans="12:14" x14ac:dyDescent="0.25">
      <c r="L12468" s="9"/>
      <c r="M12468" s="9"/>
      <c r="N12468" s="9"/>
    </row>
    <row r="12469" spans="12:14" x14ac:dyDescent="0.25">
      <c r="L12469" s="9"/>
      <c r="M12469" s="9"/>
      <c r="N12469" s="9"/>
    </row>
    <row r="12470" spans="12:14" x14ac:dyDescent="0.25">
      <c r="L12470" s="9"/>
      <c r="M12470" s="9"/>
      <c r="N12470" s="9"/>
    </row>
    <row r="12471" spans="12:14" x14ac:dyDescent="0.25">
      <c r="L12471" s="9"/>
      <c r="M12471" s="9"/>
      <c r="N12471" s="9"/>
    </row>
    <row r="12472" spans="12:14" x14ac:dyDescent="0.25">
      <c r="L12472" s="9"/>
      <c r="M12472" s="9"/>
      <c r="N12472" s="9"/>
    </row>
    <row r="12473" spans="12:14" x14ac:dyDescent="0.25">
      <c r="L12473" s="9"/>
      <c r="M12473" s="9"/>
      <c r="N12473" s="9"/>
    </row>
    <row r="12474" spans="12:14" x14ac:dyDescent="0.25">
      <c r="L12474" s="9"/>
      <c r="M12474" s="9"/>
      <c r="N12474" s="9"/>
    </row>
    <row r="12475" spans="12:14" x14ac:dyDescent="0.25">
      <c r="L12475" s="9"/>
      <c r="M12475" s="9"/>
      <c r="N12475" s="9"/>
    </row>
    <row r="12476" spans="12:14" x14ac:dyDescent="0.25">
      <c r="L12476" s="9"/>
      <c r="M12476" s="9"/>
      <c r="N12476" s="9"/>
    </row>
    <row r="12477" spans="12:14" x14ac:dyDescent="0.25">
      <c r="L12477" s="9"/>
      <c r="M12477" s="9"/>
      <c r="N12477" s="9"/>
    </row>
    <row r="12478" spans="12:14" x14ac:dyDescent="0.25">
      <c r="L12478" s="9"/>
      <c r="M12478" s="9"/>
      <c r="N12478" s="9"/>
    </row>
    <row r="12479" spans="12:14" x14ac:dyDescent="0.25">
      <c r="L12479" s="9"/>
      <c r="M12479" s="9"/>
      <c r="N12479" s="9"/>
    </row>
    <row r="12480" spans="12:14" x14ac:dyDescent="0.25">
      <c r="L12480" s="9"/>
      <c r="M12480" s="9"/>
      <c r="N12480" s="9"/>
    </row>
    <row r="12481" spans="12:14" x14ac:dyDescent="0.25">
      <c r="L12481" s="9"/>
      <c r="M12481" s="9"/>
      <c r="N12481" s="9"/>
    </row>
    <row r="12482" spans="12:14" x14ac:dyDescent="0.25">
      <c r="L12482" s="9"/>
      <c r="M12482" s="9"/>
      <c r="N12482" s="9"/>
    </row>
    <row r="12483" spans="12:14" x14ac:dyDescent="0.25">
      <c r="L12483" s="9"/>
      <c r="M12483" s="9"/>
      <c r="N12483" s="9"/>
    </row>
    <row r="12484" spans="12:14" x14ac:dyDescent="0.25">
      <c r="L12484" s="9"/>
      <c r="M12484" s="9"/>
      <c r="N12484" s="9"/>
    </row>
    <row r="12485" spans="12:14" x14ac:dyDescent="0.25">
      <c r="L12485" s="9"/>
      <c r="M12485" s="9"/>
      <c r="N12485" s="9"/>
    </row>
    <row r="12486" spans="12:14" x14ac:dyDescent="0.25">
      <c r="L12486" s="9"/>
      <c r="M12486" s="9"/>
      <c r="N12486" s="9"/>
    </row>
    <row r="12487" spans="12:14" x14ac:dyDescent="0.25">
      <c r="L12487" s="9"/>
      <c r="M12487" s="9"/>
      <c r="N12487" s="9"/>
    </row>
    <row r="12488" spans="12:14" x14ac:dyDescent="0.25">
      <c r="L12488" s="9"/>
      <c r="M12488" s="9"/>
      <c r="N12488" s="9"/>
    </row>
    <row r="12489" spans="12:14" x14ac:dyDescent="0.25">
      <c r="L12489" s="9"/>
      <c r="M12489" s="9"/>
      <c r="N12489" s="9"/>
    </row>
    <row r="12490" spans="12:14" x14ac:dyDescent="0.25">
      <c r="L12490" s="9"/>
      <c r="M12490" s="9"/>
      <c r="N12490" s="9"/>
    </row>
    <row r="12491" spans="12:14" x14ac:dyDescent="0.25">
      <c r="L12491" s="9"/>
      <c r="M12491" s="9"/>
      <c r="N12491" s="9"/>
    </row>
    <row r="12492" spans="12:14" x14ac:dyDescent="0.25">
      <c r="L12492" s="9"/>
      <c r="M12492" s="9"/>
      <c r="N12492" s="9"/>
    </row>
    <row r="12493" spans="12:14" x14ac:dyDescent="0.25">
      <c r="L12493" s="9"/>
      <c r="M12493" s="9"/>
      <c r="N12493" s="9"/>
    </row>
    <row r="12494" spans="12:14" x14ac:dyDescent="0.25">
      <c r="L12494" s="9"/>
      <c r="M12494" s="9"/>
      <c r="N12494" s="9"/>
    </row>
    <row r="12495" spans="12:14" x14ac:dyDescent="0.25">
      <c r="L12495" s="9"/>
      <c r="M12495" s="9"/>
      <c r="N12495" s="9"/>
    </row>
    <row r="12496" spans="12:14" x14ac:dyDescent="0.25">
      <c r="L12496" s="9"/>
      <c r="M12496" s="9"/>
      <c r="N12496" s="9"/>
    </row>
    <row r="12497" spans="12:14" x14ac:dyDescent="0.25">
      <c r="L12497" s="9"/>
      <c r="M12497" s="9"/>
      <c r="N12497" s="9"/>
    </row>
    <row r="12498" spans="12:14" x14ac:dyDescent="0.25">
      <c r="L12498" s="9"/>
      <c r="M12498" s="9"/>
      <c r="N12498" s="9"/>
    </row>
    <row r="12499" spans="12:14" x14ac:dyDescent="0.25">
      <c r="L12499" s="9"/>
      <c r="M12499" s="9"/>
      <c r="N12499" s="9"/>
    </row>
    <row r="12500" spans="12:14" x14ac:dyDescent="0.25">
      <c r="L12500" s="9"/>
      <c r="M12500" s="9"/>
      <c r="N12500" s="9"/>
    </row>
    <row r="12501" spans="12:14" x14ac:dyDescent="0.25">
      <c r="L12501" s="9"/>
      <c r="M12501" s="9"/>
      <c r="N12501" s="9"/>
    </row>
    <row r="12502" spans="12:14" x14ac:dyDescent="0.25">
      <c r="L12502" s="9"/>
      <c r="M12502" s="9"/>
      <c r="N12502" s="9"/>
    </row>
    <row r="12503" spans="12:14" x14ac:dyDescent="0.25">
      <c r="L12503" s="9"/>
      <c r="M12503" s="9"/>
      <c r="N12503" s="9"/>
    </row>
    <row r="12504" spans="12:14" x14ac:dyDescent="0.25">
      <c r="L12504" s="9"/>
      <c r="M12504" s="9"/>
      <c r="N12504" s="9"/>
    </row>
    <row r="12505" spans="12:14" x14ac:dyDescent="0.25">
      <c r="L12505" s="9"/>
      <c r="M12505" s="9"/>
      <c r="N12505" s="9"/>
    </row>
    <row r="12506" spans="12:14" x14ac:dyDescent="0.25">
      <c r="L12506" s="9"/>
      <c r="M12506" s="9"/>
      <c r="N12506" s="9"/>
    </row>
    <row r="12507" spans="12:14" x14ac:dyDescent="0.25">
      <c r="L12507" s="9"/>
      <c r="M12507" s="9"/>
      <c r="N12507" s="9"/>
    </row>
    <row r="12508" spans="12:14" x14ac:dyDescent="0.25">
      <c r="L12508" s="9"/>
      <c r="M12508" s="9"/>
      <c r="N12508" s="9"/>
    </row>
    <row r="12509" spans="12:14" x14ac:dyDescent="0.25">
      <c r="L12509" s="9"/>
      <c r="M12509" s="9"/>
      <c r="N12509" s="9"/>
    </row>
    <row r="12510" spans="12:14" x14ac:dyDescent="0.25">
      <c r="L12510" s="9"/>
      <c r="M12510" s="9"/>
      <c r="N12510" s="9"/>
    </row>
    <row r="12511" spans="12:14" x14ac:dyDescent="0.25">
      <c r="L12511" s="9"/>
      <c r="M12511" s="9"/>
      <c r="N12511" s="9"/>
    </row>
    <row r="12512" spans="12:14" x14ac:dyDescent="0.25">
      <c r="L12512" s="9"/>
      <c r="M12512" s="9"/>
      <c r="N12512" s="9"/>
    </row>
    <row r="12513" spans="12:14" x14ac:dyDescent="0.25">
      <c r="L12513" s="9"/>
      <c r="M12513" s="9"/>
      <c r="N12513" s="9"/>
    </row>
    <row r="12514" spans="12:14" x14ac:dyDescent="0.25">
      <c r="L12514" s="9"/>
      <c r="M12514" s="9"/>
      <c r="N12514" s="9"/>
    </row>
    <row r="12515" spans="12:14" x14ac:dyDescent="0.25">
      <c r="L12515" s="9"/>
      <c r="M12515" s="9"/>
      <c r="N12515" s="9"/>
    </row>
    <row r="12516" spans="12:14" x14ac:dyDescent="0.25">
      <c r="L12516" s="9"/>
      <c r="M12516" s="9"/>
      <c r="N12516" s="9"/>
    </row>
    <row r="12517" spans="12:14" x14ac:dyDescent="0.25">
      <c r="L12517" s="9"/>
      <c r="M12517" s="9"/>
      <c r="N12517" s="9"/>
    </row>
    <row r="12518" spans="12:14" x14ac:dyDescent="0.25">
      <c r="L12518" s="9"/>
      <c r="M12518" s="9"/>
      <c r="N12518" s="9"/>
    </row>
    <row r="12519" spans="12:14" x14ac:dyDescent="0.25">
      <c r="L12519" s="9"/>
      <c r="M12519" s="9"/>
      <c r="N12519" s="9"/>
    </row>
    <row r="12520" spans="12:14" x14ac:dyDescent="0.25">
      <c r="L12520" s="9"/>
      <c r="M12520" s="9"/>
      <c r="N12520" s="9"/>
    </row>
    <row r="12521" spans="12:14" x14ac:dyDescent="0.25">
      <c r="L12521" s="9"/>
      <c r="M12521" s="9"/>
      <c r="N12521" s="9"/>
    </row>
    <row r="12522" spans="12:14" x14ac:dyDescent="0.25">
      <c r="L12522" s="9"/>
      <c r="M12522" s="9"/>
      <c r="N12522" s="9"/>
    </row>
    <row r="12523" spans="12:14" x14ac:dyDescent="0.25">
      <c r="L12523" s="9"/>
      <c r="M12523" s="9"/>
      <c r="N12523" s="9"/>
    </row>
    <row r="12524" spans="12:14" x14ac:dyDescent="0.25">
      <c r="L12524" s="9"/>
      <c r="M12524" s="9"/>
      <c r="N12524" s="9"/>
    </row>
    <row r="12525" spans="12:14" x14ac:dyDescent="0.25">
      <c r="L12525" s="9"/>
      <c r="M12525" s="9"/>
      <c r="N12525" s="9"/>
    </row>
    <row r="12526" spans="12:14" x14ac:dyDescent="0.25">
      <c r="L12526" s="9"/>
      <c r="M12526" s="9"/>
      <c r="N12526" s="9"/>
    </row>
    <row r="12527" spans="12:14" x14ac:dyDescent="0.25">
      <c r="L12527" s="9"/>
      <c r="M12527" s="9"/>
      <c r="N12527" s="9"/>
    </row>
    <row r="12528" spans="12:14" x14ac:dyDescent="0.25">
      <c r="L12528" s="9"/>
      <c r="M12528" s="9"/>
      <c r="N12528" s="9"/>
    </row>
    <row r="12529" spans="12:14" x14ac:dyDescent="0.25">
      <c r="L12529" s="9"/>
      <c r="M12529" s="9"/>
      <c r="N12529" s="9"/>
    </row>
    <row r="12530" spans="12:14" x14ac:dyDescent="0.25">
      <c r="L12530" s="9"/>
      <c r="M12530" s="9"/>
      <c r="N12530" s="9"/>
    </row>
    <row r="12531" spans="12:14" x14ac:dyDescent="0.25">
      <c r="L12531" s="9"/>
      <c r="M12531" s="9"/>
      <c r="N12531" s="9"/>
    </row>
    <row r="12532" spans="12:14" x14ac:dyDescent="0.25">
      <c r="L12532" s="9"/>
      <c r="M12532" s="9"/>
      <c r="N12532" s="9"/>
    </row>
    <row r="12533" spans="12:14" x14ac:dyDescent="0.25">
      <c r="L12533" s="9"/>
      <c r="M12533" s="9"/>
      <c r="N12533" s="9"/>
    </row>
    <row r="12534" spans="12:14" x14ac:dyDescent="0.25">
      <c r="L12534" s="9"/>
      <c r="M12534" s="9"/>
      <c r="N12534" s="9"/>
    </row>
    <row r="12535" spans="12:14" x14ac:dyDescent="0.25">
      <c r="L12535" s="9"/>
      <c r="M12535" s="9"/>
      <c r="N12535" s="9"/>
    </row>
    <row r="12536" spans="12:14" x14ac:dyDescent="0.25">
      <c r="L12536" s="9"/>
      <c r="M12536" s="9"/>
      <c r="N12536" s="9"/>
    </row>
    <row r="12537" spans="12:14" x14ac:dyDescent="0.25">
      <c r="L12537" s="9"/>
      <c r="M12537" s="9"/>
      <c r="N12537" s="9"/>
    </row>
    <row r="12538" spans="12:14" x14ac:dyDescent="0.25">
      <c r="L12538" s="9"/>
      <c r="M12538" s="9"/>
      <c r="N12538" s="9"/>
    </row>
    <row r="12539" spans="12:14" x14ac:dyDescent="0.25">
      <c r="L12539" s="9"/>
      <c r="M12539" s="9"/>
      <c r="N12539" s="9"/>
    </row>
    <row r="12540" spans="12:14" x14ac:dyDescent="0.25">
      <c r="L12540" s="9"/>
      <c r="M12540" s="9"/>
      <c r="N12540" s="9"/>
    </row>
    <row r="12541" spans="12:14" x14ac:dyDescent="0.25">
      <c r="L12541" s="9"/>
      <c r="M12541" s="9"/>
      <c r="N12541" s="9"/>
    </row>
    <row r="12542" spans="12:14" x14ac:dyDescent="0.25">
      <c r="L12542" s="9"/>
      <c r="M12542" s="9"/>
      <c r="N12542" s="9"/>
    </row>
    <row r="12543" spans="12:14" x14ac:dyDescent="0.25">
      <c r="L12543" s="9"/>
      <c r="M12543" s="9"/>
      <c r="N12543" s="9"/>
    </row>
    <row r="12544" spans="12:14" x14ac:dyDescent="0.25">
      <c r="L12544" s="9"/>
      <c r="M12544" s="9"/>
      <c r="N12544" s="9"/>
    </row>
    <row r="12545" spans="12:14" x14ac:dyDescent="0.25">
      <c r="L12545" s="9"/>
      <c r="M12545" s="9"/>
      <c r="N12545" s="9"/>
    </row>
    <row r="12546" spans="12:14" x14ac:dyDescent="0.25">
      <c r="L12546" s="9"/>
      <c r="M12546" s="9"/>
      <c r="N12546" s="9"/>
    </row>
    <row r="12547" spans="12:14" x14ac:dyDescent="0.25">
      <c r="L12547" s="9"/>
      <c r="M12547" s="9"/>
      <c r="N12547" s="9"/>
    </row>
    <row r="12548" spans="12:14" x14ac:dyDescent="0.25">
      <c r="L12548" s="9"/>
      <c r="M12548" s="9"/>
      <c r="N12548" s="9"/>
    </row>
    <row r="12549" spans="12:14" x14ac:dyDescent="0.25">
      <c r="L12549" s="9"/>
      <c r="M12549" s="9"/>
      <c r="N12549" s="9"/>
    </row>
    <row r="12550" spans="12:14" x14ac:dyDescent="0.25">
      <c r="L12550" s="9"/>
      <c r="M12550" s="9"/>
      <c r="N12550" s="9"/>
    </row>
    <row r="12551" spans="12:14" x14ac:dyDescent="0.25">
      <c r="L12551" s="9"/>
      <c r="M12551" s="9"/>
      <c r="N12551" s="9"/>
    </row>
    <row r="12552" spans="12:14" x14ac:dyDescent="0.25">
      <c r="L12552" s="9"/>
      <c r="M12552" s="9"/>
      <c r="N12552" s="9"/>
    </row>
    <row r="12553" spans="12:14" x14ac:dyDescent="0.25">
      <c r="L12553" s="9"/>
      <c r="M12553" s="9"/>
      <c r="N12553" s="9"/>
    </row>
    <row r="12554" spans="12:14" x14ac:dyDescent="0.25">
      <c r="L12554" s="9"/>
      <c r="M12554" s="9"/>
      <c r="N12554" s="9"/>
    </row>
    <row r="12555" spans="12:14" x14ac:dyDescent="0.25">
      <c r="L12555" s="9"/>
      <c r="M12555" s="9"/>
      <c r="N12555" s="9"/>
    </row>
    <row r="12556" spans="12:14" x14ac:dyDescent="0.25">
      <c r="L12556" s="9"/>
      <c r="M12556" s="9"/>
      <c r="N12556" s="9"/>
    </row>
    <row r="12557" spans="12:14" x14ac:dyDescent="0.25">
      <c r="L12557" s="9"/>
      <c r="M12557" s="9"/>
      <c r="N12557" s="9"/>
    </row>
    <row r="12558" spans="12:14" x14ac:dyDescent="0.25">
      <c r="L12558" s="9"/>
      <c r="M12558" s="9"/>
      <c r="N12558" s="9"/>
    </row>
    <row r="12559" spans="12:14" x14ac:dyDescent="0.25">
      <c r="L12559" s="9"/>
      <c r="M12559" s="9"/>
      <c r="N12559" s="9"/>
    </row>
    <row r="12560" spans="12:14" x14ac:dyDescent="0.25">
      <c r="L12560" s="9"/>
      <c r="M12560" s="9"/>
      <c r="N12560" s="9"/>
    </row>
    <row r="12561" spans="12:14" x14ac:dyDescent="0.25">
      <c r="L12561" s="9"/>
      <c r="M12561" s="9"/>
      <c r="N12561" s="9"/>
    </row>
    <row r="12562" spans="12:14" x14ac:dyDescent="0.25">
      <c r="L12562" s="9"/>
      <c r="M12562" s="9"/>
      <c r="N12562" s="9"/>
    </row>
    <row r="12563" spans="12:14" x14ac:dyDescent="0.25">
      <c r="L12563" s="9"/>
      <c r="M12563" s="9"/>
      <c r="N12563" s="9"/>
    </row>
    <row r="12564" spans="12:14" x14ac:dyDescent="0.25">
      <c r="L12564" s="9"/>
      <c r="M12564" s="9"/>
      <c r="N12564" s="9"/>
    </row>
    <row r="12565" spans="12:14" x14ac:dyDescent="0.25">
      <c r="L12565" s="9"/>
      <c r="M12565" s="9"/>
      <c r="N12565" s="9"/>
    </row>
    <row r="12566" spans="12:14" x14ac:dyDescent="0.25">
      <c r="L12566" s="9"/>
      <c r="M12566" s="9"/>
      <c r="N12566" s="9"/>
    </row>
    <row r="12567" spans="12:14" x14ac:dyDescent="0.25">
      <c r="L12567" s="9"/>
      <c r="M12567" s="9"/>
      <c r="N12567" s="9"/>
    </row>
    <row r="12568" spans="12:14" x14ac:dyDescent="0.25">
      <c r="L12568" s="9"/>
      <c r="M12568" s="9"/>
      <c r="N12568" s="9"/>
    </row>
    <row r="12569" spans="12:14" x14ac:dyDescent="0.25">
      <c r="L12569" s="9"/>
      <c r="M12569" s="9"/>
      <c r="N12569" s="9"/>
    </row>
    <row r="12570" spans="12:14" x14ac:dyDescent="0.25">
      <c r="L12570" s="9"/>
      <c r="M12570" s="9"/>
      <c r="N12570" s="9"/>
    </row>
    <row r="12571" spans="12:14" x14ac:dyDescent="0.25">
      <c r="L12571" s="9"/>
      <c r="M12571" s="9"/>
      <c r="N12571" s="9"/>
    </row>
    <row r="12572" spans="12:14" x14ac:dyDescent="0.25">
      <c r="L12572" s="9"/>
      <c r="M12572" s="9"/>
      <c r="N12572" s="9"/>
    </row>
    <row r="12573" spans="12:14" x14ac:dyDescent="0.25">
      <c r="L12573" s="9"/>
      <c r="M12573" s="9"/>
      <c r="N12573" s="9"/>
    </row>
    <row r="12574" spans="12:14" x14ac:dyDescent="0.25">
      <c r="L12574" s="9"/>
      <c r="M12574" s="9"/>
      <c r="N12574" s="9"/>
    </row>
    <row r="12575" spans="12:14" x14ac:dyDescent="0.25">
      <c r="L12575" s="9"/>
      <c r="M12575" s="9"/>
      <c r="N12575" s="9"/>
    </row>
    <row r="12576" spans="12:14" x14ac:dyDescent="0.25">
      <c r="L12576" s="9"/>
      <c r="M12576" s="9"/>
      <c r="N12576" s="9"/>
    </row>
    <row r="12577" spans="12:14" x14ac:dyDescent="0.25">
      <c r="L12577" s="9"/>
      <c r="M12577" s="9"/>
      <c r="N12577" s="9"/>
    </row>
    <row r="12578" spans="12:14" x14ac:dyDescent="0.25">
      <c r="L12578" s="9"/>
      <c r="M12578" s="9"/>
      <c r="N12578" s="9"/>
    </row>
    <row r="12579" spans="12:14" x14ac:dyDescent="0.25">
      <c r="L12579" s="9"/>
      <c r="M12579" s="9"/>
      <c r="N12579" s="9"/>
    </row>
    <row r="12580" spans="12:14" x14ac:dyDescent="0.25">
      <c r="L12580" s="9"/>
      <c r="M12580" s="9"/>
      <c r="N12580" s="9"/>
    </row>
    <row r="12581" spans="12:14" x14ac:dyDescent="0.25">
      <c r="L12581" s="9"/>
      <c r="M12581" s="9"/>
      <c r="N12581" s="9"/>
    </row>
    <row r="12582" spans="12:14" x14ac:dyDescent="0.25">
      <c r="L12582" s="9"/>
      <c r="M12582" s="9"/>
      <c r="N12582" s="9"/>
    </row>
    <row r="12583" spans="12:14" x14ac:dyDescent="0.25">
      <c r="L12583" s="9"/>
      <c r="M12583" s="9"/>
      <c r="N12583" s="9"/>
    </row>
    <row r="12584" spans="12:14" x14ac:dyDescent="0.25">
      <c r="L12584" s="9"/>
      <c r="M12584" s="9"/>
      <c r="N12584" s="9"/>
    </row>
    <row r="12585" spans="12:14" x14ac:dyDescent="0.25">
      <c r="L12585" s="9"/>
      <c r="M12585" s="9"/>
      <c r="N12585" s="9"/>
    </row>
    <row r="12586" spans="12:14" x14ac:dyDescent="0.25">
      <c r="L12586" s="9"/>
      <c r="M12586" s="9"/>
      <c r="N12586" s="9"/>
    </row>
    <row r="12587" spans="12:14" x14ac:dyDescent="0.25">
      <c r="L12587" s="9"/>
      <c r="M12587" s="9"/>
      <c r="N12587" s="9"/>
    </row>
    <row r="12588" spans="12:14" x14ac:dyDescent="0.25">
      <c r="L12588" s="9"/>
      <c r="M12588" s="9"/>
      <c r="N12588" s="9"/>
    </row>
    <row r="12589" spans="12:14" x14ac:dyDescent="0.25">
      <c r="L12589" s="9"/>
      <c r="M12589" s="9"/>
      <c r="N12589" s="9"/>
    </row>
    <row r="12590" spans="12:14" x14ac:dyDescent="0.25">
      <c r="L12590" s="9"/>
      <c r="M12590" s="9"/>
      <c r="N12590" s="9"/>
    </row>
    <row r="12591" spans="12:14" x14ac:dyDescent="0.25">
      <c r="L12591" s="9"/>
      <c r="M12591" s="9"/>
      <c r="N12591" s="9"/>
    </row>
    <row r="12592" spans="12:14" x14ac:dyDescent="0.25">
      <c r="L12592" s="9"/>
      <c r="M12592" s="9"/>
      <c r="N12592" s="9"/>
    </row>
    <row r="12593" spans="12:14" x14ac:dyDescent="0.25">
      <c r="L12593" s="9"/>
      <c r="M12593" s="9"/>
      <c r="N12593" s="9"/>
    </row>
    <row r="12594" spans="12:14" x14ac:dyDescent="0.25">
      <c r="L12594" s="9"/>
      <c r="M12594" s="9"/>
      <c r="N12594" s="9"/>
    </row>
    <row r="12595" spans="12:14" x14ac:dyDescent="0.25">
      <c r="L12595" s="9"/>
      <c r="M12595" s="9"/>
      <c r="N12595" s="9"/>
    </row>
    <row r="12596" spans="12:14" x14ac:dyDescent="0.25">
      <c r="L12596" s="9"/>
      <c r="M12596" s="9"/>
      <c r="N12596" s="9"/>
    </row>
    <row r="12597" spans="12:14" x14ac:dyDescent="0.25">
      <c r="L12597" s="9"/>
      <c r="M12597" s="9"/>
      <c r="N12597" s="9"/>
    </row>
    <row r="12598" spans="12:14" x14ac:dyDescent="0.25">
      <c r="L12598" s="9"/>
      <c r="M12598" s="9"/>
      <c r="N12598" s="9"/>
    </row>
    <row r="12599" spans="12:14" x14ac:dyDescent="0.25">
      <c r="L12599" s="9"/>
      <c r="M12599" s="9"/>
      <c r="N12599" s="9"/>
    </row>
    <row r="12600" spans="12:14" x14ac:dyDescent="0.25">
      <c r="L12600" s="9"/>
      <c r="M12600" s="9"/>
      <c r="N12600" s="9"/>
    </row>
    <row r="12601" spans="12:14" x14ac:dyDescent="0.25">
      <c r="L12601" s="9"/>
      <c r="M12601" s="9"/>
      <c r="N12601" s="9"/>
    </row>
    <row r="12602" spans="12:14" x14ac:dyDescent="0.25">
      <c r="L12602" s="9"/>
      <c r="M12602" s="9"/>
      <c r="N12602" s="9"/>
    </row>
    <row r="12603" spans="12:14" x14ac:dyDescent="0.25">
      <c r="L12603" s="9"/>
      <c r="M12603" s="9"/>
      <c r="N12603" s="9"/>
    </row>
    <row r="12604" spans="12:14" x14ac:dyDescent="0.25">
      <c r="L12604" s="9"/>
      <c r="M12604" s="9"/>
      <c r="N12604" s="9"/>
    </row>
    <row r="12605" spans="12:14" x14ac:dyDescent="0.25">
      <c r="L12605" s="9"/>
      <c r="M12605" s="9"/>
      <c r="N12605" s="9"/>
    </row>
    <row r="12606" spans="12:14" x14ac:dyDescent="0.25">
      <c r="L12606" s="9"/>
      <c r="M12606" s="9"/>
      <c r="N12606" s="9"/>
    </row>
    <row r="12607" spans="12:14" x14ac:dyDescent="0.25">
      <c r="L12607" s="9"/>
      <c r="M12607" s="9"/>
      <c r="N12607" s="9"/>
    </row>
    <row r="12608" spans="12:14" x14ac:dyDescent="0.25">
      <c r="L12608" s="9"/>
      <c r="M12608" s="9"/>
      <c r="N12608" s="9"/>
    </row>
    <row r="12609" spans="12:14" x14ac:dyDescent="0.25">
      <c r="L12609" s="9"/>
      <c r="M12609" s="9"/>
      <c r="N12609" s="9"/>
    </row>
    <row r="12610" spans="12:14" x14ac:dyDescent="0.25">
      <c r="L12610" s="9"/>
      <c r="M12610" s="9"/>
      <c r="N12610" s="9"/>
    </row>
    <row r="12611" spans="12:14" x14ac:dyDescent="0.25">
      <c r="L12611" s="9"/>
      <c r="M12611" s="9"/>
      <c r="N12611" s="9"/>
    </row>
    <row r="12612" spans="12:14" x14ac:dyDescent="0.25">
      <c r="L12612" s="9"/>
      <c r="M12612" s="9"/>
      <c r="N12612" s="9"/>
    </row>
    <row r="12613" spans="12:14" x14ac:dyDescent="0.25">
      <c r="L12613" s="9"/>
      <c r="M12613" s="9"/>
      <c r="N12613" s="9"/>
    </row>
    <row r="12614" spans="12:14" x14ac:dyDescent="0.25">
      <c r="L12614" s="9"/>
      <c r="M12614" s="9"/>
      <c r="N12614" s="9"/>
    </row>
    <row r="12615" spans="12:14" x14ac:dyDescent="0.25">
      <c r="L12615" s="9"/>
      <c r="M12615" s="9"/>
      <c r="N12615" s="9"/>
    </row>
    <row r="12616" spans="12:14" x14ac:dyDescent="0.25">
      <c r="L12616" s="9"/>
      <c r="M12616" s="9"/>
      <c r="N12616" s="9"/>
    </row>
    <row r="12617" spans="12:14" x14ac:dyDescent="0.25">
      <c r="L12617" s="9"/>
      <c r="M12617" s="9"/>
      <c r="N12617" s="9"/>
    </row>
    <row r="12618" spans="12:14" x14ac:dyDescent="0.25">
      <c r="L12618" s="9"/>
      <c r="M12618" s="9"/>
      <c r="N12618" s="9"/>
    </row>
    <row r="12619" spans="12:14" x14ac:dyDescent="0.25">
      <c r="L12619" s="9"/>
      <c r="M12619" s="9"/>
      <c r="N12619" s="9"/>
    </row>
    <row r="12620" spans="12:14" x14ac:dyDescent="0.25">
      <c r="L12620" s="9"/>
      <c r="M12620" s="9"/>
      <c r="N12620" s="9"/>
    </row>
    <row r="12621" spans="12:14" x14ac:dyDescent="0.25">
      <c r="L12621" s="9"/>
      <c r="M12621" s="9"/>
      <c r="N12621" s="9"/>
    </row>
    <row r="12622" spans="12:14" x14ac:dyDescent="0.25">
      <c r="L12622" s="9"/>
      <c r="M12622" s="9"/>
      <c r="N12622" s="9"/>
    </row>
    <row r="12623" spans="12:14" x14ac:dyDescent="0.25">
      <c r="L12623" s="9"/>
      <c r="M12623" s="9"/>
      <c r="N12623" s="9"/>
    </row>
    <row r="12624" spans="12:14" x14ac:dyDescent="0.25">
      <c r="L12624" s="9"/>
      <c r="M12624" s="9"/>
      <c r="N12624" s="9"/>
    </row>
    <row r="12625" spans="12:14" x14ac:dyDescent="0.25">
      <c r="L12625" s="9"/>
      <c r="M12625" s="9"/>
      <c r="N12625" s="9"/>
    </row>
    <row r="12626" spans="12:14" x14ac:dyDescent="0.25">
      <c r="L12626" s="9"/>
      <c r="M12626" s="9"/>
      <c r="N12626" s="9"/>
    </row>
    <row r="12627" spans="12:14" x14ac:dyDescent="0.25">
      <c r="L12627" s="9"/>
      <c r="M12627" s="9"/>
      <c r="N12627" s="9"/>
    </row>
    <row r="12628" spans="12:14" x14ac:dyDescent="0.25">
      <c r="L12628" s="9"/>
      <c r="M12628" s="9"/>
      <c r="N12628" s="9"/>
    </row>
    <row r="12629" spans="12:14" x14ac:dyDescent="0.25">
      <c r="L12629" s="9"/>
      <c r="M12629" s="9"/>
      <c r="N12629" s="9"/>
    </row>
    <row r="12630" spans="12:14" x14ac:dyDescent="0.25">
      <c r="L12630" s="9"/>
      <c r="M12630" s="9"/>
      <c r="N12630" s="9"/>
    </row>
    <row r="12631" spans="12:14" x14ac:dyDescent="0.25">
      <c r="L12631" s="9"/>
      <c r="M12631" s="9"/>
      <c r="N12631" s="9"/>
    </row>
    <row r="12632" spans="12:14" x14ac:dyDescent="0.25">
      <c r="L12632" s="9"/>
      <c r="M12632" s="9"/>
      <c r="N12632" s="9"/>
    </row>
    <row r="12633" spans="12:14" x14ac:dyDescent="0.25">
      <c r="L12633" s="9"/>
      <c r="M12633" s="9"/>
      <c r="N12633" s="9"/>
    </row>
    <row r="12634" spans="12:14" x14ac:dyDescent="0.25">
      <c r="L12634" s="9"/>
      <c r="M12634" s="9"/>
      <c r="N12634" s="9"/>
    </row>
    <row r="12635" spans="12:14" x14ac:dyDescent="0.25">
      <c r="L12635" s="9"/>
      <c r="M12635" s="9"/>
      <c r="N12635" s="9"/>
    </row>
    <row r="12636" spans="12:14" x14ac:dyDescent="0.25">
      <c r="L12636" s="9"/>
      <c r="M12636" s="9"/>
      <c r="N12636" s="9"/>
    </row>
    <row r="12637" spans="12:14" x14ac:dyDescent="0.25">
      <c r="L12637" s="9"/>
      <c r="M12637" s="9"/>
      <c r="N12637" s="9"/>
    </row>
    <row r="12638" spans="12:14" x14ac:dyDescent="0.25">
      <c r="L12638" s="9"/>
      <c r="M12638" s="9"/>
      <c r="N12638" s="9"/>
    </row>
    <row r="12639" spans="12:14" x14ac:dyDescent="0.25">
      <c r="L12639" s="9"/>
      <c r="M12639" s="9"/>
      <c r="N12639" s="9"/>
    </row>
    <row r="12640" spans="12:14" x14ac:dyDescent="0.25">
      <c r="L12640" s="9"/>
      <c r="M12640" s="9"/>
      <c r="N12640" s="9"/>
    </row>
    <row r="12641" spans="12:14" x14ac:dyDescent="0.25">
      <c r="L12641" s="9"/>
      <c r="M12641" s="9"/>
      <c r="N12641" s="9"/>
    </row>
    <row r="12642" spans="12:14" x14ac:dyDescent="0.25">
      <c r="L12642" s="9"/>
      <c r="M12642" s="9"/>
      <c r="N12642" s="9"/>
    </row>
    <row r="12643" spans="12:14" x14ac:dyDescent="0.25">
      <c r="L12643" s="9"/>
      <c r="M12643" s="9"/>
      <c r="N12643" s="9"/>
    </row>
    <row r="12644" spans="12:14" x14ac:dyDescent="0.25">
      <c r="L12644" s="9"/>
      <c r="M12644" s="9"/>
      <c r="N12644" s="9"/>
    </row>
    <row r="12645" spans="12:14" x14ac:dyDescent="0.25">
      <c r="L12645" s="9"/>
      <c r="M12645" s="9"/>
      <c r="N12645" s="9"/>
    </row>
    <row r="12646" spans="12:14" x14ac:dyDescent="0.25">
      <c r="L12646" s="9"/>
      <c r="M12646" s="9"/>
      <c r="N12646" s="9"/>
    </row>
    <row r="12647" spans="12:14" x14ac:dyDescent="0.25">
      <c r="L12647" s="9"/>
      <c r="M12647" s="9"/>
      <c r="N12647" s="9"/>
    </row>
    <row r="12648" spans="12:14" x14ac:dyDescent="0.25">
      <c r="L12648" s="9"/>
      <c r="M12648" s="9"/>
      <c r="N12648" s="9"/>
    </row>
    <row r="12649" spans="12:14" x14ac:dyDescent="0.25">
      <c r="L12649" s="9"/>
      <c r="M12649" s="9"/>
      <c r="N12649" s="9"/>
    </row>
    <row r="12650" spans="12:14" x14ac:dyDescent="0.25">
      <c r="L12650" s="9"/>
      <c r="M12650" s="9"/>
      <c r="N12650" s="9"/>
    </row>
    <row r="12651" spans="12:14" x14ac:dyDescent="0.25">
      <c r="L12651" s="9"/>
      <c r="M12651" s="9"/>
      <c r="N12651" s="9"/>
    </row>
    <row r="12652" spans="12:14" x14ac:dyDescent="0.25">
      <c r="L12652" s="9"/>
      <c r="M12652" s="9"/>
      <c r="N12652" s="9"/>
    </row>
    <row r="12653" spans="12:14" x14ac:dyDescent="0.25">
      <c r="L12653" s="9"/>
      <c r="M12653" s="9"/>
      <c r="N12653" s="9"/>
    </row>
    <row r="12654" spans="12:14" x14ac:dyDescent="0.25">
      <c r="L12654" s="9"/>
      <c r="M12654" s="9"/>
      <c r="N12654" s="9"/>
    </row>
    <row r="12655" spans="12:14" x14ac:dyDescent="0.25">
      <c r="L12655" s="9"/>
      <c r="M12655" s="9"/>
      <c r="N12655" s="9"/>
    </row>
    <row r="12656" spans="12:14" x14ac:dyDescent="0.25">
      <c r="L12656" s="9"/>
      <c r="M12656" s="9"/>
      <c r="N12656" s="9"/>
    </row>
    <row r="12657" spans="12:14" x14ac:dyDescent="0.25">
      <c r="L12657" s="9"/>
      <c r="M12657" s="9"/>
      <c r="N12657" s="9"/>
    </row>
    <row r="12658" spans="12:14" x14ac:dyDescent="0.25">
      <c r="L12658" s="9"/>
      <c r="M12658" s="9"/>
      <c r="N12658" s="9"/>
    </row>
    <row r="12659" spans="12:14" x14ac:dyDescent="0.25">
      <c r="L12659" s="9"/>
      <c r="M12659" s="9"/>
      <c r="N12659" s="9"/>
    </row>
    <row r="12660" spans="12:14" x14ac:dyDescent="0.25">
      <c r="L12660" s="9"/>
      <c r="M12660" s="9"/>
      <c r="N12660" s="9"/>
    </row>
    <row r="12661" spans="12:14" x14ac:dyDescent="0.25">
      <c r="L12661" s="9"/>
      <c r="M12661" s="9"/>
      <c r="N12661" s="9"/>
    </row>
    <row r="12662" spans="12:14" x14ac:dyDescent="0.25">
      <c r="L12662" s="9"/>
      <c r="M12662" s="9"/>
      <c r="N12662" s="9"/>
    </row>
    <row r="12663" spans="12:14" x14ac:dyDescent="0.25">
      <c r="L12663" s="9"/>
      <c r="M12663" s="9"/>
      <c r="N12663" s="9"/>
    </row>
    <row r="12664" spans="12:14" x14ac:dyDescent="0.25">
      <c r="L12664" s="9"/>
      <c r="M12664" s="9"/>
      <c r="N12664" s="9"/>
    </row>
    <row r="12665" spans="12:14" x14ac:dyDescent="0.25">
      <c r="L12665" s="9"/>
      <c r="M12665" s="9"/>
      <c r="N12665" s="9"/>
    </row>
    <row r="12666" spans="12:14" x14ac:dyDescent="0.25">
      <c r="L12666" s="9"/>
      <c r="M12666" s="9"/>
      <c r="N12666" s="9"/>
    </row>
    <row r="12667" spans="12:14" x14ac:dyDescent="0.25">
      <c r="L12667" s="9"/>
      <c r="M12667" s="9"/>
      <c r="N12667" s="9"/>
    </row>
    <row r="12668" spans="12:14" x14ac:dyDescent="0.25">
      <c r="L12668" s="9"/>
      <c r="M12668" s="9"/>
      <c r="N12668" s="9"/>
    </row>
    <row r="12669" spans="12:14" x14ac:dyDescent="0.25">
      <c r="L12669" s="9"/>
      <c r="M12669" s="9"/>
      <c r="N12669" s="9"/>
    </row>
    <row r="12670" spans="12:14" x14ac:dyDescent="0.25">
      <c r="L12670" s="9"/>
      <c r="M12670" s="9"/>
      <c r="N12670" s="9"/>
    </row>
    <row r="12671" spans="12:14" x14ac:dyDescent="0.25">
      <c r="L12671" s="9"/>
      <c r="M12671" s="9"/>
      <c r="N12671" s="9"/>
    </row>
    <row r="12672" spans="12:14" x14ac:dyDescent="0.25">
      <c r="L12672" s="9"/>
      <c r="M12672" s="9"/>
      <c r="N12672" s="9"/>
    </row>
    <row r="12673" spans="12:14" x14ac:dyDescent="0.25">
      <c r="L12673" s="9"/>
      <c r="M12673" s="9"/>
      <c r="N12673" s="9"/>
    </row>
    <row r="12674" spans="12:14" x14ac:dyDescent="0.25">
      <c r="L12674" s="9"/>
      <c r="M12674" s="9"/>
      <c r="N12674" s="9"/>
    </row>
    <row r="12675" spans="12:14" x14ac:dyDescent="0.25">
      <c r="L12675" s="9"/>
      <c r="M12675" s="9"/>
      <c r="N12675" s="9"/>
    </row>
    <row r="12676" spans="12:14" x14ac:dyDescent="0.25">
      <c r="L12676" s="9"/>
      <c r="M12676" s="9"/>
      <c r="N12676" s="9"/>
    </row>
    <row r="12677" spans="12:14" x14ac:dyDescent="0.25">
      <c r="L12677" s="9"/>
      <c r="M12677" s="9"/>
      <c r="N12677" s="9"/>
    </row>
    <row r="12678" spans="12:14" x14ac:dyDescent="0.25">
      <c r="L12678" s="9"/>
      <c r="M12678" s="9"/>
      <c r="N12678" s="9"/>
    </row>
    <row r="12679" spans="12:14" x14ac:dyDescent="0.25">
      <c r="L12679" s="9"/>
      <c r="M12679" s="9"/>
      <c r="N12679" s="9"/>
    </row>
    <row r="12680" spans="12:14" x14ac:dyDescent="0.25">
      <c r="L12680" s="9"/>
      <c r="M12680" s="9"/>
      <c r="N12680" s="9"/>
    </row>
    <row r="12681" spans="12:14" x14ac:dyDescent="0.25">
      <c r="L12681" s="9"/>
      <c r="M12681" s="9"/>
      <c r="N12681" s="9"/>
    </row>
    <row r="12682" spans="12:14" x14ac:dyDescent="0.25">
      <c r="L12682" s="9"/>
      <c r="M12682" s="9"/>
      <c r="N12682" s="9"/>
    </row>
    <row r="12683" spans="12:14" x14ac:dyDescent="0.25">
      <c r="L12683" s="9"/>
      <c r="M12683" s="9"/>
      <c r="N12683" s="9"/>
    </row>
    <row r="12684" spans="12:14" x14ac:dyDescent="0.25">
      <c r="L12684" s="9"/>
      <c r="M12684" s="9"/>
      <c r="N12684" s="9"/>
    </row>
    <row r="12685" spans="12:14" x14ac:dyDescent="0.25">
      <c r="L12685" s="9"/>
      <c r="M12685" s="9"/>
      <c r="N12685" s="9"/>
    </row>
    <row r="12686" spans="12:14" x14ac:dyDescent="0.25">
      <c r="L12686" s="9"/>
      <c r="M12686" s="9"/>
      <c r="N12686" s="9"/>
    </row>
    <row r="12687" spans="12:14" x14ac:dyDescent="0.25">
      <c r="L12687" s="9"/>
      <c r="M12687" s="9"/>
      <c r="N12687" s="9"/>
    </row>
    <row r="12688" spans="12:14" x14ac:dyDescent="0.25">
      <c r="L12688" s="9"/>
      <c r="M12688" s="9"/>
      <c r="N12688" s="9"/>
    </row>
    <row r="12689" spans="12:14" x14ac:dyDescent="0.25">
      <c r="L12689" s="9"/>
      <c r="M12689" s="9"/>
      <c r="N12689" s="9"/>
    </row>
    <row r="12690" spans="12:14" x14ac:dyDescent="0.25">
      <c r="L12690" s="9"/>
      <c r="M12690" s="9"/>
      <c r="N12690" s="9"/>
    </row>
    <row r="12691" spans="12:14" x14ac:dyDescent="0.25">
      <c r="L12691" s="9"/>
      <c r="M12691" s="9"/>
      <c r="N12691" s="9"/>
    </row>
    <row r="12692" spans="12:14" x14ac:dyDescent="0.25">
      <c r="L12692" s="9"/>
      <c r="M12692" s="9"/>
      <c r="N12692" s="9"/>
    </row>
    <row r="12693" spans="12:14" x14ac:dyDescent="0.25">
      <c r="L12693" s="9"/>
      <c r="M12693" s="9"/>
      <c r="N12693" s="9"/>
    </row>
    <row r="12694" spans="12:14" x14ac:dyDescent="0.25">
      <c r="L12694" s="9"/>
      <c r="M12694" s="9"/>
      <c r="N12694" s="9"/>
    </row>
    <row r="12695" spans="12:14" x14ac:dyDescent="0.25">
      <c r="L12695" s="9"/>
      <c r="M12695" s="9"/>
      <c r="N12695" s="9"/>
    </row>
    <row r="12696" spans="12:14" x14ac:dyDescent="0.25">
      <c r="L12696" s="9"/>
      <c r="M12696" s="9"/>
      <c r="N12696" s="9"/>
    </row>
    <row r="12697" spans="12:14" x14ac:dyDescent="0.25">
      <c r="L12697" s="9"/>
      <c r="M12697" s="9"/>
      <c r="N12697" s="9"/>
    </row>
    <row r="12698" spans="12:14" x14ac:dyDescent="0.25">
      <c r="L12698" s="9"/>
      <c r="M12698" s="9"/>
      <c r="N12698" s="9"/>
    </row>
    <row r="12699" spans="12:14" x14ac:dyDescent="0.25">
      <c r="L12699" s="9"/>
      <c r="M12699" s="9"/>
      <c r="N12699" s="9"/>
    </row>
    <row r="12700" spans="12:14" x14ac:dyDescent="0.25">
      <c r="L12700" s="9"/>
      <c r="M12700" s="9"/>
      <c r="N12700" s="9"/>
    </row>
    <row r="12701" spans="12:14" x14ac:dyDescent="0.25">
      <c r="L12701" s="9"/>
      <c r="M12701" s="9"/>
      <c r="N12701" s="9"/>
    </row>
    <row r="12702" spans="12:14" x14ac:dyDescent="0.25">
      <c r="L12702" s="9"/>
      <c r="M12702" s="9"/>
      <c r="N12702" s="9"/>
    </row>
    <row r="12703" spans="12:14" x14ac:dyDescent="0.25">
      <c r="L12703" s="9"/>
      <c r="M12703" s="9"/>
      <c r="N12703" s="9"/>
    </row>
    <row r="12704" spans="12:14" x14ac:dyDescent="0.25">
      <c r="L12704" s="9"/>
      <c r="M12704" s="9"/>
      <c r="N12704" s="9"/>
    </row>
    <row r="12705" spans="12:14" x14ac:dyDescent="0.25">
      <c r="L12705" s="9"/>
      <c r="M12705" s="9"/>
      <c r="N12705" s="9"/>
    </row>
    <row r="12706" spans="12:14" x14ac:dyDescent="0.25">
      <c r="L12706" s="9"/>
      <c r="M12706" s="9"/>
      <c r="N12706" s="9"/>
    </row>
    <row r="12707" spans="12:14" x14ac:dyDescent="0.25">
      <c r="L12707" s="9"/>
      <c r="M12707" s="9"/>
      <c r="N12707" s="9"/>
    </row>
    <row r="12708" spans="12:14" x14ac:dyDescent="0.25">
      <c r="L12708" s="9"/>
      <c r="M12708" s="9"/>
      <c r="N12708" s="9"/>
    </row>
    <row r="12709" spans="12:14" x14ac:dyDescent="0.25">
      <c r="L12709" s="9"/>
      <c r="M12709" s="9"/>
      <c r="N12709" s="9"/>
    </row>
    <row r="12710" spans="12:14" x14ac:dyDescent="0.25">
      <c r="L12710" s="9"/>
      <c r="M12710" s="9"/>
      <c r="N12710" s="9"/>
    </row>
    <row r="12711" spans="12:14" x14ac:dyDescent="0.25">
      <c r="L12711" s="9"/>
      <c r="M12711" s="9"/>
      <c r="N12711" s="9"/>
    </row>
    <row r="12712" spans="12:14" x14ac:dyDescent="0.25">
      <c r="L12712" s="9"/>
      <c r="M12712" s="9"/>
      <c r="N12712" s="9"/>
    </row>
    <row r="12713" spans="12:14" x14ac:dyDescent="0.25">
      <c r="L12713" s="9"/>
      <c r="M12713" s="9"/>
      <c r="N12713" s="9"/>
    </row>
    <row r="12714" spans="12:14" x14ac:dyDescent="0.25">
      <c r="L12714" s="9"/>
      <c r="M12714" s="9"/>
      <c r="N12714" s="9"/>
    </row>
    <row r="12715" spans="12:14" x14ac:dyDescent="0.25">
      <c r="L12715" s="9"/>
      <c r="M12715" s="9"/>
      <c r="N12715" s="9"/>
    </row>
    <row r="12716" spans="12:14" x14ac:dyDescent="0.25">
      <c r="L12716" s="9"/>
      <c r="M12716" s="9"/>
      <c r="N12716" s="9"/>
    </row>
    <row r="12717" spans="12:14" x14ac:dyDescent="0.25">
      <c r="L12717" s="9"/>
      <c r="M12717" s="9"/>
      <c r="N12717" s="9"/>
    </row>
    <row r="12718" spans="12:14" x14ac:dyDescent="0.25">
      <c r="L12718" s="9"/>
      <c r="M12718" s="9"/>
      <c r="N12718" s="9"/>
    </row>
    <row r="12719" spans="12:14" x14ac:dyDescent="0.25">
      <c r="L12719" s="9"/>
      <c r="M12719" s="9"/>
      <c r="N12719" s="9"/>
    </row>
    <row r="12720" spans="12:14" x14ac:dyDescent="0.25">
      <c r="L12720" s="9"/>
      <c r="M12720" s="9"/>
      <c r="N12720" s="9"/>
    </row>
    <row r="12721" spans="12:14" x14ac:dyDescent="0.25">
      <c r="L12721" s="9"/>
      <c r="M12721" s="9"/>
      <c r="N12721" s="9"/>
    </row>
    <row r="12722" spans="12:14" x14ac:dyDescent="0.25">
      <c r="L12722" s="9"/>
      <c r="M12722" s="9"/>
      <c r="N12722" s="9"/>
    </row>
    <row r="12723" spans="12:14" x14ac:dyDescent="0.25">
      <c r="L12723" s="9"/>
      <c r="M12723" s="9"/>
      <c r="N12723" s="9"/>
    </row>
    <row r="12724" spans="12:14" x14ac:dyDescent="0.25">
      <c r="L12724" s="9"/>
      <c r="M12724" s="9"/>
      <c r="N12724" s="9"/>
    </row>
    <row r="12725" spans="12:14" x14ac:dyDescent="0.25">
      <c r="L12725" s="9"/>
      <c r="M12725" s="9"/>
      <c r="N12725" s="9"/>
    </row>
    <row r="12726" spans="12:14" x14ac:dyDescent="0.25">
      <c r="L12726" s="9"/>
      <c r="M12726" s="9"/>
      <c r="N12726" s="9"/>
    </row>
    <row r="12727" spans="12:14" x14ac:dyDescent="0.25">
      <c r="L12727" s="9"/>
      <c r="M12727" s="9"/>
      <c r="N12727" s="9"/>
    </row>
    <row r="12728" spans="12:14" x14ac:dyDescent="0.25">
      <c r="L12728" s="9"/>
      <c r="M12728" s="9"/>
      <c r="N12728" s="9"/>
    </row>
    <row r="12729" spans="12:14" x14ac:dyDescent="0.25">
      <c r="L12729" s="9"/>
      <c r="M12729" s="9"/>
      <c r="N12729" s="9"/>
    </row>
    <row r="12730" spans="12:14" x14ac:dyDescent="0.25">
      <c r="L12730" s="9"/>
      <c r="M12730" s="9"/>
      <c r="N12730" s="9"/>
    </row>
    <row r="12731" spans="12:14" x14ac:dyDescent="0.25">
      <c r="L12731" s="9"/>
      <c r="M12731" s="9"/>
      <c r="N12731" s="9"/>
    </row>
    <row r="12732" spans="12:14" x14ac:dyDescent="0.25">
      <c r="L12732" s="9"/>
      <c r="M12732" s="9"/>
      <c r="N12732" s="9"/>
    </row>
    <row r="12733" spans="12:14" x14ac:dyDescent="0.25">
      <c r="L12733" s="9"/>
      <c r="M12733" s="9"/>
      <c r="N12733" s="9"/>
    </row>
    <row r="12734" spans="12:14" x14ac:dyDescent="0.25">
      <c r="L12734" s="9"/>
      <c r="M12734" s="9"/>
      <c r="N12734" s="9"/>
    </row>
    <row r="12735" spans="12:14" x14ac:dyDescent="0.25">
      <c r="L12735" s="9"/>
      <c r="M12735" s="9"/>
      <c r="N12735" s="9"/>
    </row>
    <row r="12736" spans="12:14" x14ac:dyDescent="0.25">
      <c r="L12736" s="9"/>
      <c r="M12736" s="9"/>
      <c r="N12736" s="9"/>
    </row>
    <row r="12737" spans="12:14" x14ac:dyDescent="0.25">
      <c r="L12737" s="9"/>
      <c r="M12737" s="9"/>
      <c r="N12737" s="9"/>
    </row>
    <row r="12738" spans="12:14" x14ac:dyDescent="0.25">
      <c r="L12738" s="9"/>
      <c r="M12738" s="9"/>
      <c r="N12738" s="9"/>
    </row>
    <row r="12739" spans="12:14" x14ac:dyDescent="0.25">
      <c r="L12739" s="9"/>
      <c r="M12739" s="9"/>
      <c r="N12739" s="9"/>
    </row>
    <row r="12740" spans="12:14" x14ac:dyDescent="0.25">
      <c r="L12740" s="9"/>
      <c r="M12740" s="9"/>
      <c r="N12740" s="9"/>
    </row>
    <row r="12741" spans="12:14" x14ac:dyDescent="0.25">
      <c r="L12741" s="9"/>
      <c r="M12741" s="9"/>
      <c r="N12741" s="9"/>
    </row>
    <row r="12742" spans="12:14" x14ac:dyDescent="0.25">
      <c r="L12742" s="9"/>
      <c r="M12742" s="9"/>
      <c r="N12742" s="9"/>
    </row>
    <row r="12743" spans="12:14" x14ac:dyDescent="0.25">
      <c r="L12743" s="9"/>
      <c r="M12743" s="9"/>
      <c r="N12743" s="9"/>
    </row>
    <row r="12744" spans="12:14" x14ac:dyDescent="0.25">
      <c r="L12744" s="9"/>
      <c r="M12744" s="9"/>
      <c r="N12744" s="9"/>
    </row>
    <row r="12745" spans="12:14" x14ac:dyDescent="0.25">
      <c r="L12745" s="9"/>
      <c r="M12745" s="9"/>
      <c r="N12745" s="9"/>
    </row>
    <row r="12746" spans="12:14" x14ac:dyDescent="0.25">
      <c r="L12746" s="9"/>
      <c r="M12746" s="9"/>
      <c r="N12746" s="9"/>
    </row>
    <row r="12747" spans="12:14" x14ac:dyDescent="0.25">
      <c r="L12747" s="9"/>
      <c r="M12747" s="9"/>
      <c r="N12747" s="9"/>
    </row>
    <row r="12748" spans="12:14" x14ac:dyDescent="0.25">
      <c r="L12748" s="9"/>
      <c r="M12748" s="9"/>
      <c r="N12748" s="9"/>
    </row>
    <row r="12749" spans="12:14" x14ac:dyDescent="0.25">
      <c r="L12749" s="9"/>
      <c r="M12749" s="9"/>
      <c r="N12749" s="9"/>
    </row>
    <row r="12750" spans="12:14" x14ac:dyDescent="0.25">
      <c r="L12750" s="9"/>
      <c r="M12750" s="9"/>
      <c r="N12750" s="9"/>
    </row>
    <row r="12751" spans="12:14" x14ac:dyDescent="0.25">
      <c r="L12751" s="9"/>
      <c r="M12751" s="9"/>
      <c r="N12751" s="9"/>
    </row>
    <row r="12752" spans="12:14" x14ac:dyDescent="0.25">
      <c r="L12752" s="9"/>
      <c r="M12752" s="9"/>
      <c r="N12752" s="9"/>
    </row>
    <row r="12753" spans="12:14" x14ac:dyDescent="0.25">
      <c r="L12753" s="9"/>
      <c r="M12753" s="9"/>
      <c r="N12753" s="9"/>
    </row>
    <row r="12754" spans="12:14" x14ac:dyDescent="0.25">
      <c r="L12754" s="9"/>
      <c r="M12754" s="9"/>
      <c r="N12754" s="9"/>
    </row>
    <row r="12755" spans="12:14" x14ac:dyDescent="0.25">
      <c r="L12755" s="9"/>
      <c r="M12755" s="9"/>
      <c r="N12755" s="9"/>
    </row>
    <row r="12756" spans="12:14" x14ac:dyDescent="0.25">
      <c r="L12756" s="9"/>
      <c r="M12756" s="9"/>
      <c r="N12756" s="9"/>
    </row>
    <row r="12757" spans="12:14" x14ac:dyDescent="0.25">
      <c r="L12757" s="9"/>
      <c r="M12757" s="9"/>
      <c r="N12757" s="9"/>
    </row>
    <row r="12758" spans="12:14" x14ac:dyDescent="0.25">
      <c r="L12758" s="9"/>
      <c r="M12758" s="9"/>
      <c r="N12758" s="9"/>
    </row>
    <row r="12759" spans="12:14" x14ac:dyDescent="0.25">
      <c r="L12759" s="9"/>
      <c r="M12759" s="9"/>
      <c r="N12759" s="9"/>
    </row>
    <row r="12760" spans="12:14" x14ac:dyDescent="0.25">
      <c r="L12760" s="9"/>
      <c r="M12760" s="9"/>
      <c r="N12760" s="9"/>
    </row>
    <row r="12761" spans="12:14" x14ac:dyDescent="0.25">
      <c r="L12761" s="9"/>
      <c r="M12761" s="9"/>
      <c r="N12761" s="9"/>
    </row>
    <row r="12762" spans="12:14" x14ac:dyDescent="0.25">
      <c r="L12762" s="9"/>
      <c r="M12762" s="9"/>
      <c r="N12762" s="9"/>
    </row>
    <row r="12763" spans="12:14" x14ac:dyDescent="0.25">
      <c r="L12763" s="9"/>
      <c r="M12763" s="9"/>
      <c r="N12763" s="9"/>
    </row>
    <row r="12764" spans="12:14" x14ac:dyDescent="0.25">
      <c r="L12764" s="9"/>
      <c r="M12764" s="9"/>
      <c r="N12764" s="9"/>
    </row>
    <row r="12765" spans="12:14" x14ac:dyDescent="0.25">
      <c r="L12765" s="9"/>
      <c r="M12765" s="9"/>
      <c r="N12765" s="9"/>
    </row>
    <row r="12766" spans="12:14" x14ac:dyDescent="0.25">
      <c r="L12766" s="9"/>
      <c r="M12766" s="9"/>
      <c r="N12766" s="9"/>
    </row>
    <row r="12767" spans="12:14" x14ac:dyDescent="0.25">
      <c r="L12767" s="9"/>
      <c r="M12767" s="9"/>
      <c r="N12767" s="9"/>
    </row>
    <row r="12768" spans="12:14" x14ac:dyDescent="0.25">
      <c r="L12768" s="9"/>
      <c r="M12768" s="9"/>
      <c r="N12768" s="9"/>
    </row>
    <row r="12769" spans="12:14" x14ac:dyDescent="0.25">
      <c r="L12769" s="9"/>
      <c r="M12769" s="9"/>
      <c r="N12769" s="9"/>
    </row>
    <row r="12770" spans="12:14" x14ac:dyDescent="0.25">
      <c r="L12770" s="9"/>
      <c r="M12770" s="9"/>
      <c r="N12770" s="9"/>
    </row>
    <row r="12771" spans="12:14" x14ac:dyDescent="0.25">
      <c r="L12771" s="9"/>
      <c r="M12771" s="9"/>
      <c r="N12771" s="9"/>
    </row>
    <row r="12772" spans="12:14" x14ac:dyDescent="0.25">
      <c r="L12772" s="9"/>
      <c r="M12772" s="9"/>
      <c r="N12772" s="9"/>
    </row>
    <row r="12773" spans="12:14" x14ac:dyDescent="0.25">
      <c r="L12773" s="9"/>
      <c r="M12773" s="9"/>
      <c r="N12773" s="9"/>
    </row>
    <row r="12774" spans="12:14" x14ac:dyDescent="0.25">
      <c r="L12774" s="9"/>
      <c r="M12774" s="9"/>
      <c r="N12774" s="9"/>
    </row>
    <row r="12775" spans="12:14" x14ac:dyDescent="0.25">
      <c r="L12775" s="9"/>
      <c r="M12775" s="9"/>
      <c r="N12775" s="9"/>
    </row>
    <row r="12776" spans="12:14" x14ac:dyDescent="0.25">
      <c r="L12776" s="9"/>
      <c r="M12776" s="9"/>
      <c r="N12776" s="9"/>
    </row>
    <row r="12777" spans="12:14" x14ac:dyDescent="0.25">
      <c r="L12777" s="9"/>
      <c r="M12777" s="9"/>
      <c r="N12777" s="9"/>
    </row>
    <row r="12778" spans="12:14" x14ac:dyDescent="0.25">
      <c r="L12778" s="9"/>
      <c r="M12778" s="9"/>
      <c r="N12778" s="9"/>
    </row>
    <row r="12779" spans="12:14" x14ac:dyDescent="0.25">
      <c r="L12779" s="9"/>
      <c r="M12779" s="9"/>
      <c r="N12779" s="9"/>
    </row>
    <row r="12780" spans="12:14" x14ac:dyDescent="0.25">
      <c r="L12780" s="9"/>
      <c r="M12780" s="9"/>
      <c r="N12780" s="9"/>
    </row>
    <row r="12781" spans="12:14" x14ac:dyDescent="0.25">
      <c r="L12781" s="9"/>
      <c r="M12781" s="9"/>
      <c r="N12781" s="9"/>
    </row>
    <row r="12782" spans="12:14" x14ac:dyDescent="0.25">
      <c r="L12782" s="9"/>
      <c r="M12782" s="9"/>
      <c r="N12782" s="9"/>
    </row>
    <row r="12783" spans="12:14" x14ac:dyDescent="0.25">
      <c r="L12783" s="9"/>
      <c r="M12783" s="9"/>
      <c r="N12783" s="9"/>
    </row>
    <row r="12784" spans="12:14" x14ac:dyDescent="0.25">
      <c r="L12784" s="9"/>
      <c r="M12784" s="9"/>
      <c r="N12784" s="9"/>
    </row>
    <row r="12785" spans="12:14" x14ac:dyDescent="0.25">
      <c r="L12785" s="9"/>
      <c r="M12785" s="9"/>
      <c r="N12785" s="9"/>
    </row>
    <row r="12786" spans="12:14" x14ac:dyDescent="0.25">
      <c r="L12786" s="9"/>
      <c r="M12786" s="9"/>
      <c r="N12786" s="9"/>
    </row>
    <row r="12787" spans="12:14" x14ac:dyDescent="0.25">
      <c r="L12787" s="9"/>
      <c r="M12787" s="9"/>
      <c r="N12787" s="9"/>
    </row>
    <row r="12788" spans="12:14" x14ac:dyDescent="0.25">
      <c r="L12788" s="9"/>
      <c r="M12788" s="9"/>
      <c r="N12788" s="9"/>
    </row>
    <row r="12789" spans="12:14" x14ac:dyDescent="0.25">
      <c r="L12789" s="9"/>
      <c r="M12789" s="9"/>
      <c r="N12789" s="9"/>
    </row>
    <row r="12790" spans="12:14" x14ac:dyDescent="0.25">
      <c r="L12790" s="9"/>
      <c r="M12790" s="9"/>
      <c r="N12790" s="9"/>
    </row>
    <row r="12791" spans="12:14" x14ac:dyDescent="0.25">
      <c r="L12791" s="9"/>
      <c r="M12791" s="9"/>
      <c r="N12791" s="9"/>
    </row>
    <row r="12792" spans="12:14" x14ac:dyDescent="0.25">
      <c r="L12792" s="9"/>
      <c r="M12792" s="9"/>
      <c r="N12792" s="9"/>
    </row>
    <row r="12793" spans="12:14" x14ac:dyDescent="0.25">
      <c r="L12793" s="9"/>
      <c r="M12793" s="9"/>
      <c r="N12793" s="9"/>
    </row>
    <row r="12794" spans="12:14" x14ac:dyDescent="0.25">
      <c r="L12794" s="9"/>
      <c r="M12794" s="9"/>
      <c r="N12794" s="9"/>
    </row>
    <row r="12795" spans="12:14" x14ac:dyDescent="0.25">
      <c r="L12795" s="9"/>
      <c r="M12795" s="9"/>
      <c r="N12795" s="9"/>
    </row>
    <row r="12796" spans="12:14" x14ac:dyDescent="0.25">
      <c r="L12796" s="9"/>
      <c r="M12796" s="9"/>
      <c r="N12796" s="9"/>
    </row>
    <row r="12797" spans="12:14" x14ac:dyDescent="0.25">
      <c r="L12797" s="9"/>
      <c r="M12797" s="9"/>
      <c r="N12797" s="9"/>
    </row>
    <row r="12798" spans="12:14" x14ac:dyDescent="0.25">
      <c r="L12798" s="9"/>
      <c r="M12798" s="9"/>
      <c r="N12798" s="9"/>
    </row>
    <row r="12799" spans="12:14" x14ac:dyDescent="0.25">
      <c r="L12799" s="9"/>
      <c r="M12799" s="9"/>
      <c r="N12799" s="9"/>
    </row>
    <row r="12800" spans="12:14" x14ac:dyDescent="0.25">
      <c r="L12800" s="9"/>
      <c r="M12800" s="9"/>
      <c r="N12800" s="9"/>
    </row>
    <row r="12801" spans="12:14" x14ac:dyDescent="0.25">
      <c r="L12801" s="9"/>
      <c r="M12801" s="9"/>
      <c r="N12801" s="9"/>
    </row>
    <row r="12802" spans="12:14" x14ac:dyDescent="0.25">
      <c r="L12802" s="9"/>
      <c r="M12802" s="9"/>
      <c r="N12802" s="9"/>
    </row>
    <row r="12803" spans="12:14" x14ac:dyDescent="0.25">
      <c r="L12803" s="9"/>
      <c r="M12803" s="9"/>
      <c r="N12803" s="9"/>
    </row>
    <row r="12804" spans="12:14" x14ac:dyDescent="0.25">
      <c r="L12804" s="9"/>
      <c r="M12804" s="9"/>
      <c r="N12804" s="9"/>
    </row>
    <row r="12805" spans="12:14" x14ac:dyDescent="0.25">
      <c r="L12805" s="9"/>
      <c r="M12805" s="9"/>
      <c r="N12805" s="9"/>
    </row>
    <row r="12806" spans="12:14" x14ac:dyDescent="0.25">
      <c r="L12806" s="9"/>
      <c r="M12806" s="9"/>
      <c r="N12806" s="9"/>
    </row>
    <row r="12807" spans="12:14" x14ac:dyDescent="0.25">
      <c r="L12807" s="9"/>
      <c r="M12807" s="9"/>
      <c r="N12807" s="9"/>
    </row>
    <row r="12808" spans="12:14" x14ac:dyDescent="0.25">
      <c r="L12808" s="9"/>
      <c r="M12808" s="9"/>
      <c r="N12808" s="9"/>
    </row>
    <row r="12809" spans="12:14" x14ac:dyDescent="0.25">
      <c r="L12809" s="9"/>
      <c r="M12809" s="9"/>
      <c r="N12809" s="9"/>
    </row>
    <row r="12810" spans="12:14" x14ac:dyDescent="0.25">
      <c r="L12810" s="9"/>
      <c r="M12810" s="9"/>
      <c r="N12810" s="9"/>
    </row>
    <row r="12811" spans="12:14" x14ac:dyDescent="0.25">
      <c r="L12811" s="9"/>
      <c r="M12811" s="9"/>
      <c r="N12811" s="9"/>
    </row>
    <row r="12812" spans="12:14" x14ac:dyDescent="0.25">
      <c r="L12812" s="9"/>
      <c r="M12812" s="9"/>
      <c r="N12812" s="9"/>
    </row>
    <row r="12813" spans="12:14" x14ac:dyDescent="0.25">
      <c r="L12813" s="9"/>
      <c r="M12813" s="9"/>
      <c r="N12813" s="9"/>
    </row>
    <row r="12814" spans="12:14" x14ac:dyDescent="0.25">
      <c r="L12814" s="9"/>
      <c r="M12814" s="9"/>
      <c r="N12814" s="9"/>
    </row>
    <row r="12815" spans="12:14" x14ac:dyDescent="0.25">
      <c r="L12815" s="9"/>
      <c r="M12815" s="9"/>
      <c r="N12815" s="9"/>
    </row>
    <row r="12816" spans="12:14" x14ac:dyDescent="0.25">
      <c r="L12816" s="9"/>
      <c r="M12816" s="9"/>
      <c r="N12816" s="9"/>
    </row>
    <row r="12817" spans="12:14" x14ac:dyDescent="0.25">
      <c r="L12817" s="9"/>
      <c r="M12817" s="9"/>
      <c r="N12817" s="9"/>
    </row>
    <row r="12818" spans="12:14" x14ac:dyDescent="0.25">
      <c r="L12818" s="9"/>
      <c r="M12818" s="9"/>
      <c r="N12818" s="9"/>
    </row>
    <row r="12819" spans="12:14" x14ac:dyDescent="0.25">
      <c r="L12819" s="9"/>
      <c r="M12819" s="9"/>
      <c r="N12819" s="9"/>
    </row>
    <row r="12820" spans="12:14" x14ac:dyDescent="0.25">
      <c r="L12820" s="9"/>
      <c r="M12820" s="9"/>
      <c r="N12820" s="9"/>
    </row>
    <row r="12821" spans="12:14" x14ac:dyDescent="0.25">
      <c r="L12821" s="9"/>
      <c r="M12821" s="9"/>
      <c r="N12821" s="9"/>
    </row>
    <row r="12822" spans="12:14" x14ac:dyDescent="0.25">
      <c r="L12822" s="9"/>
      <c r="M12822" s="9"/>
      <c r="N12822" s="9"/>
    </row>
    <row r="12823" spans="12:14" x14ac:dyDescent="0.25">
      <c r="L12823" s="9"/>
      <c r="M12823" s="9"/>
      <c r="N12823" s="9"/>
    </row>
    <row r="12824" spans="12:14" x14ac:dyDescent="0.25">
      <c r="L12824" s="9"/>
      <c r="M12824" s="9"/>
      <c r="N12824" s="9"/>
    </row>
    <row r="12825" spans="12:14" x14ac:dyDescent="0.25">
      <c r="L12825" s="9"/>
      <c r="M12825" s="9"/>
      <c r="N12825" s="9"/>
    </row>
    <row r="12826" spans="12:14" x14ac:dyDescent="0.25">
      <c r="L12826" s="9"/>
      <c r="M12826" s="9"/>
      <c r="N12826" s="9"/>
    </row>
    <row r="12827" spans="12:14" x14ac:dyDescent="0.25">
      <c r="L12827" s="9"/>
      <c r="M12827" s="9"/>
      <c r="N12827" s="9"/>
    </row>
    <row r="12828" spans="12:14" x14ac:dyDescent="0.25">
      <c r="L12828" s="9"/>
      <c r="M12828" s="9"/>
      <c r="N12828" s="9"/>
    </row>
    <row r="12829" spans="12:14" x14ac:dyDescent="0.25">
      <c r="L12829" s="9"/>
      <c r="M12829" s="9"/>
      <c r="N12829" s="9"/>
    </row>
    <row r="12830" spans="12:14" x14ac:dyDescent="0.25">
      <c r="L12830" s="9"/>
      <c r="M12830" s="9"/>
      <c r="N12830" s="9"/>
    </row>
    <row r="12831" spans="12:14" x14ac:dyDescent="0.25">
      <c r="L12831" s="9"/>
      <c r="M12831" s="9"/>
      <c r="N12831" s="9"/>
    </row>
    <row r="12832" spans="12:14" x14ac:dyDescent="0.25">
      <c r="L12832" s="9"/>
      <c r="M12832" s="9"/>
      <c r="N12832" s="9"/>
    </row>
    <row r="12833" spans="12:14" x14ac:dyDescent="0.25">
      <c r="L12833" s="9"/>
      <c r="M12833" s="9"/>
      <c r="N12833" s="9"/>
    </row>
    <row r="12834" spans="12:14" x14ac:dyDescent="0.25">
      <c r="L12834" s="9"/>
      <c r="M12834" s="9"/>
      <c r="N12834" s="9"/>
    </row>
    <row r="12835" spans="12:14" x14ac:dyDescent="0.25">
      <c r="L12835" s="9"/>
      <c r="M12835" s="9"/>
      <c r="N12835" s="9"/>
    </row>
    <row r="12836" spans="12:14" x14ac:dyDescent="0.25">
      <c r="L12836" s="9"/>
      <c r="M12836" s="9"/>
      <c r="N12836" s="9"/>
    </row>
    <row r="12837" spans="12:14" x14ac:dyDescent="0.25">
      <c r="L12837" s="9"/>
      <c r="M12837" s="9"/>
      <c r="N12837" s="9"/>
    </row>
    <row r="12838" spans="12:14" x14ac:dyDescent="0.25">
      <c r="L12838" s="9"/>
      <c r="M12838" s="9"/>
      <c r="N12838" s="9"/>
    </row>
    <row r="12839" spans="12:14" x14ac:dyDescent="0.25">
      <c r="L12839" s="9"/>
      <c r="M12839" s="9"/>
      <c r="N12839" s="9"/>
    </row>
    <row r="12840" spans="12:14" x14ac:dyDescent="0.25">
      <c r="L12840" s="9"/>
      <c r="M12840" s="9"/>
      <c r="N12840" s="9"/>
    </row>
    <row r="12841" spans="12:14" x14ac:dyDescent="0.25">
      <c r="L12841" s="9"/>
      <c r="M12841" s="9"/>
      <c r="N12841" s="9"/>
    </row>
    <row r="12842" spans="12:14" x14ac:dyDescent="0.25">
      <c r="L12842" s="9"/>
      <c r="M12842" s="9"/>
      <c r="N12842" s="9"/>
    </row>
    <row r="12843" spans="12:14" x14ac:dyDescent="0.25">
      <c r="L12843" s="9"/>
      <c r="M12843" s="9"/>
      <c r="N12843" s="9"/>
    </row>
    <row r="12844" spans="12:14" x14ac:dyDescent="0.25">
      <c r="L12844" s="9"/>
      <c r="M12844" s="9"/>
      <c r="N12844" s="9"/>
    </row>
    <row r="12845" spans="12:14" x14ac:dyDescent="0.25">
      <c r="L12845" s="9"/>
      <c r="M12845" s="9"/>
      <c r="N12845" s="9"/>
    </row>
    <row r="12846" spans="12:14" x14ac:dyDescent="0.25">
      <c r="L12846" s="9"/>
      <c r="M12846" s="9"/>
      <c r="N12846" s="9"/>
    </row>
    <row r="12847" spans="12:14" x14ac:dyDescent="0.25">
      <c r="L12847" s="9"/>
      <c r="M12847" s="9"/>
      <c r="N12847" s="9"/>
    </row>
    <row r="12848" spans="12:14" x14ac:dyDescent="0.25">
      <c r="L12848" s="9"/>
      <c r="M12848" s="9"/>
      <c r="N12848" s="9"/>
    </row>
    <row r="12849" spans="12:14" x14ac:dyDescent="0.25">
      <c r="L12849" s="9"/>
      <c r="M12849" s="9"/>
      <c r="N12849" s="9"/>
    </row>
    <row r="12850" spans="12:14" x14ac:dyDescent="0.25">
      <c r="L12850" s="9"/>
      <c r="M12850" s="9"/>
      <c r="N12850" s="9"/>
    </row>
    <row r="12851" spans="12:14" x14ac:dyDescent="0.25">
      <c r="L12851" s="9"/>
      <c r="M12851" s="9"/>
      <c r="N12851" s="9"/>
    </row>
    <row r="12852" spans="12:14" x14ac:dyDescent="0.25">
      <c r="L12852" s="9"/>
      <c r="M12852" s="9"/>
      <c r="N12852" s="9"/>
    </row>
    <row r="12853" spans="12:14" x14ac:dyDescent="0.25">
      <c r="L12853" s="9"/>
      <c r="M12853" s="9"/>
      <c r="N12853" s="9"/>
    </row>
    <row r="12854" spans="12:14" x14ac:dyDescent="0.25">
      <c r="L12854" s="9"/>
      <c r="M12854" s="9"/>
      <c r="N12854" s="9"/>
    </row>
    <row r="12855" spans="12:14" x14ac:dyDescent="0.25">
      <c r="L12855" s="9"/>
      <c r="M12855" s="9"/>
      <c r="N12855" s="9"/>
    </row>
    <row r="12856" spans="12:14" x14ac:dyDescent="0.25">
      <c r="L12856" s="9"/>
      <c r="M12856" s="9"/>
      <c r="N12856" s="9"/>
    </row>
    <row r="12857" spans="12:14" x14ac:dyDescent="0.25">
      <c r="L12857" s="9"/>
      <c r="M12857" s="9"/>
      <c r="N12857" s="9"/>
    </row>
    <row r="12858" spans="12:14" x14ac:dyDescent="0.25">
      <c r="L12858" s="9"/>
      <c r="M12858" s="9"/>
      <c r="N12858" s="9"/>
    </row>
    <row r="12859" spans="12:14" x14ac:dyDescent="0.25">
      <c r="L12859" s="9"/>
      <c r="M12859" s="9"/>
      <c r="N12859" s="9"/>
    </row>
    <row r="12860" spans="12:14" x14ac:dyDescent="0.25">
      <c r="L12860" s="9"/>
      <c r="M12860" s="9"/>
      <c r="N12860" s="9"/>
    </row>
    <row r="12861" spans="12:14" x14ac:dyDescent="0.25">
      <c r="L12861" s="9"/>
      <c r="M12861" s="9"/>
      <c r="N12861" s="9"/>
    </row>
    <row r="12862" spans="12:14" x14ac:dyDescent="0.25">
      <c r="L12862" s="9"/>
      <c r="M12862" s="9"/>
      <c r="N12862" s="9"/>
    </row>
    <row r="12863" spans="12:14" x14ac:dyDescent="0.25">
      <c r="L12863" s="9"/>
      <c r="M12863" s="9"/>
      <c r="N12863" s="9"/>
    </row>
    <row r="12864" spans="12:14" x14ac:dyDescent="0.25">
      <c r="L12864" s="9"/>
      <c r="M12864" s="9"/>
      <c r="N12864" s="9"/>
    </row>
    <row r="12865" spans="12:14" x14ac:dyDescent="0.25">
      <c r="L12865" s="9"/>
      <c r="M12865" s="9"/>
      <c r="N12865" s="9"/>
    </row>
    <row r="12866" spans="12:14" x14ac:dyDescent="0.25">
      <c r="L12866" s="9"/>
      <c r="M12866" s="9"/>
      <c r="N12866" s="9"/>
    </row>
    <row r="12867" spans="12:14" x14ac:dyDescent="0.25">
      <c r="L12867" s="9"/>
      <c r="M12867" s="9"/>
      <c r="N12867" s="9"/>
    </row>
    <row r="12868" spans="12:14" x14ac:dyDescent="0.25">
      <c r="L12868" s="9"/>
      <c r="M12868" s="9"/>
      <c r="N12868" s="9"/>
    </row>
    <row r="12869" spans="12:14" x14ac:dyDescent="0.25">
      <c r="L12869" s="9"/>
      <c r="M12869" s="9"/>
      <c r="N12869" s="9"/>
    </row>
    <row r="12870" spans="12:14" x14ac:dyDescent="0.25">
      <c r="L12870" s="9"/>
      <c r="M12870" s="9"/>
      <c r="N12870" s="9"/>
    </row>
    <row r="12871" spans="12:14" x14ac:dyDescent="0.25">
      <c r="L12871" s="9"/>
      <c r="M12871" s="9"/>
      <c r="N12871" s="9"/>
    </row>
    <row r="12872" spans="12:14" x14ac:dyDescent="0.25">
      <c r="L12872" s="9"/>
      <c r="M12872" s="9"/>
      <c r="N12872" s="9"/>
    </row>
    <row r="12873" spans="12:14" x14ac:dyDescent="0.25">
      <c r="L12873" s="9"/>
      <c r="M12873" s="9"/>
      <c r="N12873" s="9"/>
    </row>
    <row r="12874" spans="12:14" x14ac:dyDescent="0.25">
      <c r="L12874" s="9"/>
      <c r="M12874" s="9"/>
      <c r="N12874" s="9"/>
    </row>
    <row r="12875" spans="12:14" x14ac:dyDescent="0.25">
      <c r="L12875" s="9"/>
      <c r="M12875" s="9"/>
      <c r="N12875" s="9"/>
    </row>
    <row r="12876" spans="12:14" x14ac:dyDescent="0.25">
      <c r="L12876" s="9"/>
      <c r="M12876" s="9"/>
      <c r="N12876" s="9"/>
    </row>
    <row r="12877" spans="12:14" x14ac:dyDescent="0.25">
      <c r="L12877" s="9"/>
      <c r="M12877" s="9"/>
      <c r="N12877" s="9"/>
    </row>
    <row r="12878" spans="12:14" x14ac:dyDescent="0.25">
      <c r="L12878" s="9"/>
      <c r="M12878" s="9"/>
      <c r="N12878" s="9"/>
    </row>
    <row r="12879" spans="12:14" x14ac:dyDescent="0.25">
      <c r="L12879" s="9"/>
      <c r="M12879" s="9"/>
      <c r="N12879" s="9"/>
    </row>
    <row r="12880" spans="12:14" x14ac:dyDescent="0.25">
      <c r="L12880" s="9"/>
      <c r="M12880" s="9"/>
      <c r="N12880" s="9"/>
    </row>
    <row r="12881" spans="12:14" x14ac:dyDescent="0.25">
      <c r="L12881" s="9"/>
      <c r="M12881" s="9"/>
      <c r="N12881" s="9"/>
    </row>
    <row r="12882" spans="12:14" x14ac:dyDescent="0.25">
      <c r="L12882" s="9"/>
      <c r="M12882" s="9"/>
      <c r="N12882" s="9"/>
    </row>
    <row r="12883" spans="12:14" x14ac:dyDescent="0.25">
      <c r="L12883" s="9"/>
      <c r="M12883" s="9"/>
      <c r="N12883" s="9"/>
    </row>
    <row r="12884" spans="12:14" x14ac:dyDescent="0.25">
      <c r="L12884" s="9"/>
      <c r="M12884" s="9"/>
      <c r="N12884" s="9"/>
    </row>
    <row r="12885" spans="12:14" x14ac:dyDescent="0.25">
      <c r="L12885" s="9"/>
      <c r="M12885" s="9"/>
      <c r="N12885" s="9"/>
    </row>
    <row r="12886" spans="12:14" x14ac:dyDescent="0.25">
      <c r="L12886" s="9"/>
      <c r="M12886" s="9"/>
      <c r="N12886" s="9"/>
    </row>
    <row r="12887" spans="12:14" x14ac:dyDescent="0.25">
      <c r="L12887" s="9"/>
      <c r="M12887" s="9"/>
      <c r="N12887" s="9"/>
    </row>
    <row r="12888" spans="12:14" x14ac:dyDescent="0.25">
      <c r="L12888" s="9"/>
      <c r="M12888" s="9"/>
      <c r="N12888" s="9"/>
    </row>
    <row r="12889" spans="12:14" x14ac:dyDescent="0.25">
      <c r="L12889" s="9"/>
      <c r="M12889" s="9"/>
      <c r="N12889" s="9"/>
    </row>
    <row r="12890" spans="12:14" x14ac:dyDescent="0.25">
      <c r="L12890" s="9"/>
      <c r="M12890" s="9"/>
      <c r="N12890" s="9"/>
    </row>
    <row r="12891" spans="12:14" x14ac:dyDescent="0.25">
      <c r="L12891" s="9"/>
      <c r="M12891" s="9"/>
      <c r="N12891" s="9"/>
    </row>
    <row r="12892" spans="12:14" x14ac:dyDescent="0.25">
      <c r="L12892" s="9"/>
      <c r="M12892" s="9"/>
      <c r="N12892" s="9"/>
    </row>
    <row r="12893" spans="12:14" x14ac:dyDescent="0.25">
      <c r="L12893" s="9"/>
      <c r="M12893" s="9"/>
      <c r="N12893" s="9"/>
    </row>
    <row r="12894" spans="12:14" x14ac:dyDescent="0.25">
      <c r="L12894" s="9"/>
      <c r="M12894" s="9"/>
      <c r="N12894" s="9"/>
    </row>
    <row r="12895" spans="12:14" x14ac:dyDescent="0.25">
      <c r="L12895" s="9"/>
      <c r="M12895" s="9"/>
      <c r="N12895" s="9"/>
    </row>
    <row r="12896" spans="12:14" x14ac:dyDescent="0.25">
      <c r="L12896" s="9"/>
      <c r="M12896" s="9"/>
      <c r="N12896" s="9"/>
    </row>
    <row r="12897" spans="12:14" x14ac:dyDescent="0.25">
      <c r="L12897" s="9"/>
      <c r="M12897" s="9"/>
      <c r="N12897" s="9"/>
    </row>
    <row r="12898" spans="12:14" x14ac:dyDescent="0.25">
      <c r="L12898" s="9"/>
      <c r="M12898" s="9"/>
      <c r="N12898" s="9"/>
    </row>
    <row r="12899" spans="12:14" x14ac:dyDescent="0.25">
      <c r="L12899" s="9"/>
      <c r="M12899" s="9"/>
      <c r="N12899" s="9"/>
    </row>
    <row r="12900" spans="12:14" x14ac:dyDescent="0.25">
      <c r="L12900" s="9"/>
      <c r="M12900" s="9"/>
      <c r="N12900" s="9"/>
    </row>
    <row r="12901" spans="12:14" x14ac:dyDescent="0.25">
      <c r="L12901" s="9"/>
      <c r="M12901" s="9"/>
      <c r="N12901" s="9"/>
    </row>
    <row r="12902" spans="12:14" x14ac:dyDescent="0.25">
      <c r="L12902" s="9"/>
      <c r="M12902" s="9"/>
      <c r="N12902" s="9"/>
    </row>
    <row r="12903" spans="12:14" x14ac:dyDescent="0.25">
      <c r="L12903" s="9"/>
      <c r="M12903" s="9"/>
      <c r="N12903" s="9"/>
    </row>
    <row r="12904" spans="12:14" x14ac:dyDescent="0.25">
      <c r="L12904" s="9"/>
      <c r="M12904" s="9"/>
      <c r="N12904" s="9"/>
    </row>
    <row r="12905" spans="12:14" x14ac:dyDescent="0.25">
      <c r="L12905" s="9"/>
      <c r="M12905" s="9"/>
      <c r="N12905" s="9"/>
    </row>
    <row r="12906" spans="12:14" x14ac:dyDescent="0.25">
      <c r="L12906" s="9"/>
      <c r="M12906" s="9"/>
      <c r="N12906" s="9"/>
    </row>
    <row r="12907" spans="12:14" x14ac:dyDescent="0.25">
      <c r="L12907" s="9"/>
      <c r="M12907" s="9"/>
      <c r="N12907" s="9"/>
    </row>
    <row r="12908" spans="12:14" x14ac:dyDescent="0.25">
      <c r="L12908" s="9"/>
      <c r="M12908" s="9"/>
      <c r="N12908" s="9"/>
    </row>
    <row r="12909" spans="12:14" x14ac:dyDescent="0.25">
      <c r="L12909" s="9"/>
      <c r="M12909" s="9"/>
      <c r="N12909" s="9"/>
    </row>
    <row r="12910" spans="12:14" x14ac:dyDescent="0.25">
      <c r="L12910" s="9"/>
      <c r="M12910" s="9"/>
      <c r="N12910" s="9"/>
    </row>
    <row r="12911" spans="12:14" x14ac:dyDescent="0.25">
      <c r="L12911" s="9"/>
      <c r="M12911" s="9"/>
      <c r="N12911" s="9"/>
    </row>
    <row r="12912" spans="12:14" x14ac:dyDescent="0.25">
      <c r="L12912" s="9"/>
      <c r="M12912" s="9"/>
      <c r="N12912" s="9"/>
    </row>
    <row r="12913" spans="12:14" x14ac:dyDescent="0.25">
      <c r="L12913" s="9"/>
      <c r="M12913" s="9"/>
      <c r="N12913" s="9"/>
    </row>
    <row r="12914" spans="12:14" x14ac:dyDescent="0.25">
      <c r="L12914" s="9"/>
      <c r="M12914" s="9"/>
      <c r="N12914" s="9"/>
    </row>
    <row r="12915" spans="12:14" x14ac:dyDescent="0.25">
      <c r="L12915" s="9"/>
      <c r="M12915" s="9"/>
      <c r="N12915" s="9"/>
    </row>
    <row r="12916" spans="12:14" x14ac:dyDescent="0.25">
      <c r="L12916" s="9"/>
      <c r="M12916" s="9"/>
      <c r="N12916" s="9"/>
    </row>
    <row r="12917" spans="12:14" x14ac:dyDescent="0.25">
      <c r="L12917" s="9"/>
      <c r="M12917" s="9"/>
      <c r="N12917" s="9"/>
    </row>
    <row r="12918" spans="12:14" x14ac:dyDescent="0.25">
      <c r="L12918" s="9"/>
      <c r="M12918" s="9"/>
      <c r="N12918" s="9"/>
    </row>
    <row r="12919" spans="12:14" x14ac:dyDescent="0.25">
      <c r="L12919" s="9"/>
      <c r="M12919" s="9"/>
      <c r="N12919" s="9"/>
    </row>
    <row r="12920" spans="12:14" x14ac:dyDescent="0.25">
      <c r="L12920" s="9"/>
      <c r="M12920" s="9"/>
      <c r="N12920" s="9"/>
    </row>
    <row r="12921" spans="12:14" x14ac:dyDescent="0.25">
      <c r="L12921" s="9"/>
      <c r="M12921" s="9"/>
      <c r="N12921" s="9"/>
    </row>
    <row r="12922" spans="12:14" x14ac:dyDescent="0.25">
      <c r="L12922" s="9"/>
      <c r="M12922" s="9"/>
      <c r="N12922" s="9"/>
    </row>
    <row r="12923" spans="12:14" x14ac:dyDescent="0.25">
      <c r="L12923" s="9"/>
      <c r="M12923" s="9"/>
      <c r="N12923" s="9"/>
    </row>
    <row r="12924" spans="12:14" x14ac:dyDescent="0.25">
      <c r="L12924" s="9"/>
      <c r="M12924" s="9"/>
      <c r="N12924" s="9"/>
    </row>
    <row r="12925" spans="12:14" x14ac:dyDescent="0.25">
      <c r="L12925" s="9"/>
      <c r="M12925" s="9"/>
      <c r="N12925" s="9"/>
    </row>
    <row r="12926" spans="12:14" x14ac:dyDescent="0.25">
      <c r="L12926" s="9"/>
      <c r="M12926" s="9"/>
      <c r="N12926" s="9"/>
    </row>
    <row r="12927" spans="12:14" x14ac:dyDescent="0.25">
      <c r="L12927" s="9"/>
      <c r="M12927" s="9"/>
      <c r="N12927" s="9"/>
    </row>
    <row r="12928" spans="12:14" x14ac:dyDescent="0.25">
      <c r="L12928" s="9"/>
      <c r="M12928" s="9"/>
      <c r="N12928" s="9"/>
    </row>
    <row r="12929" spans="12:14" x14ac:dyDescent="0.25">
      <c r="L12929" s="9"/>
      <c r="M12929" s="9"/>
      <c r="N12929" s="9"/>
    </row>
    <row r="12930" spans="12:14" x14ac:dyDescent="0.25">
      <c r="L12930" s="9"/>
      <c r="M12930" s="9"/>
      <c r="N12930" s="9"/>
    </row>
    <row r="12931" spans="12:14" x14ac:dyDescent="0.25">
      <c r="L12931" s="9"/>
      <c r="M12931" s="9"/>
      <c r="N12931" s="9"/>
    </row>
    <row r="12932" spans="12:14" x14ac:dyDescent="0.25">
      <c r="L12932" s="9"/>
      <c r="M12932" s="9"/>
      <c r="N12932" s="9"/>
    </row>
    <row r="12933" spans="12:14" x14ac:dyDescent="0.25">
      <c r="L12933" s="9"/>
      <c r="M12933" s="9"/>
      <c r="N12933" s="9"/>
    </row>
    <row r="12934" spans="12:14" x14ac:dyDescent="0.25">
      <c r="L12934" s="9"/>
      <c r="M12934" s="9"/>
      <c r="N12934" s="9"/>
    </row>
    <row r="12935" spans="12:14" x14ac:dyDescent="0.25">
      <c r="L12935" s="9"/>
      <c r="M12935" s="9"/>
      <c r="N12935" s="9"/>
    </row>
    <row r="12936" spans="12:14" x14ac:dyDescent="0.25">
      <c r="L12936" s="9"/>
      <c r="M12936" s="9"/>
      <c r="N12936" s="9"/>
    </row>
    <row r="12937" spans="12:14" x14ac:dyDescent="0.25">
      <c r="L12937" s="9"/>
      <c r="M12937" s="9"/>
      <c r="N12937" s="9"/>
    </row>
    <row r="12938" spans="12:14" x14ac:dyDescent="0.25">
      <c r="L12938" s="9"/>
      <c r="M12938" s="9"/>
      <c r="N12938" s="9"/>
    </row>
    <row r="12939" spans="12:14" x14ac:dyDescent="0.25">
      <c r="L12939" s="9"/>
      <c r="M12939" s="9"/>
      <c r="N12939" s="9"/>
    </row>
    <row r="12940" spans="12:14" x14ac:dyDescent="0.25">
      <c r="L12940" s="9"/>
      <c r="M12940" s="9"/>
      <c r="N12940" s="9"/>
    </row>
    <row r="12941" spans="12:14" x14ac:dyDescent="0.25">
      <c r="L12941" s="9"/>
      <c r="M12941" s="9"/>
      <c r="N12941" s="9"/>
    </row>
    <row r="12942" spans="12:14" x14ac:dyDescent="0.25">
      <c r="L12942" s="9"/>
      <c r="M12942" s="9"/>
      <c r="N12942" s="9"/>
    </row>
    <row r="12943" spans="12:14" x14ac:dyDescent="0.25">
      <c r="L12943" s="9"/>
      <c r="M12943" s="9"/>
      <c r="N12943" s="9"/>
    </row>
    <row r="12944" spans="12:14" x14ac:dyDescent="0.25">
      <c r="L12944" s="9"/>
      <c r="M12944" s="9"/>
      <c r="N12944" s="9"/>
    </row>
    <row r="12945" spans="12:14" x14ac:dyDescent="0.25">
      <c r="L12945" s="9"/>
      <c r="M12945" s="9"/>
      <c r="N12945" s="9"/>
    </row>
    <row r="12946" spans="12:14" x14ac:dyDescent="0.25">
      <c r="L12946" s="9"/>
      <c r="M12946" s="9"/>
      <c r="N12946" s="9"/>
    </row>
    <row r="12947" spans="12:14" x14ac:dyDescent="0.25">
      <c r="L12947" s="9"/>
      <c r="M12947" s="9"/>
      <c r="N12947" s="9"/>
    </row>
    <row r="12948" spans="12:14" x14ac:dyDescent="0.25">
      <c r="L12948" s="9"/>
      <c r="M12948" s="9"/>
      <c r="N12948" s="9"/>
    </row>
    <row r="12949" spans="12:14" x14ac:dyDescent="0.25">
      <c r="L12949" s="9"/>
      <c r="M12949" s="9"/>
      <c r="N12949" s="9"/>
    </row>
    <row r="12950" spans="12:14" x14ac:dyDescent="0.25">
      <c r="L12950" s="9"/>
      <c r="M12950" s="9"/>
      <c r="N12950" s="9"/>
    </row>
    <row r="12951" spans="12:14" x14ac:dyDescent="0.25">
      <c r="L12951" s="9"/>
      <c r="M12951" s="9"/>
      <c r="N12951" s="9"/>
    </row>
    <row r="12952" spans="12:14" x14ac:dyDescent="0.25">
      <c r="L12952" s="9"/>
      <c r="M12952" s="9"/>
      <c r="N12952" s="9"/>
    </row>
    <row r="12953" spans="12:14" x14ac:dyDescent="0.25">
      <c r="L12953" s="9"/>
      <c r="M12953" s="9"/>
      <c r="N12953" s="9"/>
    </row>
    <row r="12954" spans="12:14" x14ac:dyDescent="0.25">
      <c r="L12954" s="9"/>
      <c r="M12954" s="9"/>
      <c r="N12954" s="9"/>
    </row>
    <row r="12955" spans="12:14" x14ac:dyDescent="0.25">
      <c r="L12955" s="9"/>
      <c r="M12955" s="9"/>
      <c r="N12955" s="9"/>
    </row>
    <row r="12956" spans="12:14" x14ac:dyDescent="0.25">
      <c r="L12956" s="9"/>
      <c r="M12956" s="9"/>
      <c r="N12956" s="9"/>
    </row>
    <row r="12957" spans="12:14" x14ac:dyDescent="0.25">
      <c r="L12957" s="9"/>
      <c r="M12957" s="9"/>
      <c r="N12957" s="9"/>
    </row>
    <row r="12958" spans="12:14" x14ac:dyDescent="0.25">
      <c r="L12958" s="9"/>
      <c r="M12958" s="9"/>
      <c r="N12958" s="9"/>
    </row>
    <row r="12959" spans="12:14" x14ac:dyDescent="0.25">
      <c r="L12959" s="9"/>
      <c r="M12959" s="9"/>
      <c r="N12959" s="9"/>
    </row>
    <row r="12960" spans="12:14" x14ac:dyDescent="0.25">
      <c r="L12960" s="9"/>
      <c r="M12960" s="9"/>
      <c r="N12960" s="9"/>
    </row>
    <row r="12961" spans="12:14" x14ac:dyDescent="0.25">
      <c r="L12961" s="9"/>
      <c r="M12961" s="9"/>
      <c r="N12961" s="9"/>
    </row>
    <row r="12962" spans="12:14" x14ac:dyDescent="0.25">
      <c r="L12962" s="9"/>
      <c r="M12962" s="9"/>
      <c r="N12962" s="9"/>
    </row>
    <row r="12963" spans="12:14" x14ac:dyDescent="0.25">
      <c r="L12963" s="9"/>
      <c r="M12963" s="9"/>
      <c r="N12963" s="9"/>
    </row>
    <row r="12964" spans="12:14" x14ac:dyDescent="0.25">
      <c r="L12964" s="9"/>
      <c r="M12964" s="9"/>
      <c r="N12964" s="9"/>
    </row>
    <row r="12965" spans="12:14" x14ac:dyDescent="0.25">
      <c r="L12965" s="9"/>
      <c r="M12965" s="9"/>
      <c r="N12965" s="9"/>
    </row>
    <row r="12966" spans="12:14" x14ac:dyDescent="0.25">
      <c r="L12966" s="9"/>
      <c r="M12966" s="9"/>
      <c r="N12966" s="9"/>
    </row>
    <row r="12967" spans="12:14" x14ac:dyDescent="0.25">
      <c r="L12967" s="9"/>
      <c r="M12967" s="9"/>
      <c r="N12967" s="9"/>
    </row>
    <row r="12968" spans="12:14" x14ac:dyDescent="0.25">
      <c r="L12968" s="9"/>
      <c r="M12968" s="9"/>
      <c r="N12968" s="9"/>
    </row>
    <row r="12969" spans="12:14" x14ac:dyDescent="0.25">
      <c r="L12969" s="9"/>
      <c r="M12969" s="9"/>
      <c r="N12969" s="9"/>
    </row>
    <row r="12970" spans="12:14" x14ac:dyDescent="0.25">
      <c r="L12970" s="9"/>
      <c r="M12970" s="9"/>
      <c r="N12970" s="9"/>
    </row>
    <row r="12971" spans="12:14" x14ac:dyDescent="0.25">
      <c r="L12971" s="9"/>
      <c r="M12971" s="9"/>
      <c r="N12971" s="9"/>
    </row>
    <row r="12972" spans="12:14" x14ac:dyDescent="0.25">
      <c r="L12972" s="9"/>
      <c r="M12972" s="9"/>
      <c r="N12972" s="9"/>
    </row>
    <row r="12973" spans="12:14" x14ac:dyDescent="0.25">
      <c r="L12973" s="9"/>
      <c r="M12973" s="9"/>
      <c r="N12973" s="9"/>
    </row>
    <row r="12974" spans="12:14" x14ac:dyDescent="0.25">
      <c r="L12974" s="9"/>
      <c r="M12974" s="9"/>
      <c r="N12974" s="9"/>
    </row>
    <row r="12975" spans="12:14" x14ac:dyDescent="0.25">
      <c r="L12975" s="9"/>
      <c r="M12975" s="9"/>
      <c r="N12975" s="9"/>
    </row>
    <row r="12976" spans="12:14" x14ac:dyDescent="0.25">
      <c r="L12976" s="9"/>
      <c r="M12976" s="9"/>
      <c r="N12976" s="9"/>
    </row>
    <row r="12977" spans="12:14" x14ac:dyDescent="0.25">
      <c r="L12977" s="9"/>
      <c r="M12977" s="9"/>
      <c r="N12977" s="9"/>
    </row>
    <row r="12978" spans="12:14" x14ac:dyDescent="0.25">
      <c r="L12978" s="9"/>
      <c r="M12978" s="9"/>
      <c r="N12978" s="9"/>
    </row>
    <row r="12979" spans="12:14" x14ac:dyDescent="0.25">
      <c r="L12979" s="9"/>
      <c r="M12979" s="9"/>
      <c r="N12979" s="9"/>
    </row>
    <row r="12980" spans="12:14" x14ac:dyDescent="0.25">
      <c r="L12980" s="9"/>
      <c r="M12980" s="9"/>
      <c r="N12980" s="9"/>
    </row>
    <row r="12981" spans="12:14" x14ac:dyDescent="0.25">
      <c r="L12981" s="9"/>
      <c r="M12981" s="9"/>
      <c r="N12981" s="9"/>
    </row>
    <row r="12982" spans="12:14" x14ac:dyDescent="0.25">
      <c r="L12982" s="9"/>
      <c r="M12982" s="9"/>
      <c r="N12982" s="9"/>
    </row>
    <row r="12983" spans="12:14" x14ac:dyDescent="0.25">
      <c r="L12983" s="9"/>
      <c r="M12983" s="9"/>
      <c r="N12983" s="9"/>
    </row>
    <row r="12984" spans="12:14" x14ac:dyDescent="0.25">
      <c r="L12984" s="9"/>
      <c r="M12984" s="9"/>
      <c r="N12984" s="9"/>
    </row>
    <row r="12985" spans="12:14" x14ac:dyDescent="0.25">
      <c r="L12985" s="9"/>
      <c r="M12985" s="9"/>
      <c r="N12985" s="9"/>
    </row>
    <row r="12986" spans="12:14" x14ac:dyDescent="0.25">
      <c r="L12986" s="9"/>
      <c r="M12986" s="9"/>
      <c r="N12986" s="9"/>
    </row>
    <row r="12987" spans="12:14" x14ac:dyDescent="0.25">
      <c r="L12987" s="9"/>
      <c r="M12987" s="9"/>
      <c r="N12987" s="9"/>
    </row>
    <row r="12988" spans="12:14" x14ac:dyDescent="0.25">
      <c r="L12988" s="9"/>
      <c r="M12988" s="9"/>
      <c r="N12988" s="9"/>
    </row>
    <row r="12989" spans="12:14" x14ac:dyDescent="0.25">
      <c r="L12989" s="9"/>
      <c r="M12989" s="9"/>
      <c r="N12989" s="9"/>
    </row>
    <row r="12990" spans="12:14" x14ac:dyDescent="0.25">
      <c r="L12990" s="9"/>
      <c r="M12990" s="9"/>
      <c r="N12990" s="9"/>
    </row>
    <row r="12991" spans="12:14" x14ac:dyDescent="0.25">
      <c r="L12991" s="9"/>
      <c r="M12991" s="9"/>
      <c r="N12991" s="9"/>
    </row>
    <row r="12992" spans="12:14" x14ac:dyDescent="0.25">
      <c r="L12992" s="9"/>
      <c r="M12992" s="9"/>
      <c r="N12992" s="9"/>
    </row>
    <row r="12993" spans="12:14" x14ac:dyDescent="0.25">
      <c r="L12993" s="9"/>
      <c r="M12993" s="9"/>
      <c r="N12993" s="9"/>
    </row>
    <row r="12994" spans="12:14" x14ac:dyDescent="0.25">
      <c r="L12994" s="9"/>
      <c r="M12994" s="9"/>
      <c r="N12994" s="9"/>
    </row>
    <row r="12995" spans="12:14" x14ac:dyDescent="0.25">
      <c r="L12995" s="9"/>
      <c r="M12995" s="9"/>
      <c r="N12995" s="9"/>
    </row>
    <row r="12996" spans="12:14" x14ac:dyDescent="0.25">
      <c r="L12996" s="9"/>
      <c r="M12996" s="9"/>
      <c r="N12996" s="9"/>
    </row>
    <row r="12997" spans="12:14" x14ac:dyDescent="0.25">
      <c r="L12997" s="9"/>
      <c r="M12997" s="9"/>
      <c r="N12997" s="9"/>
    </row>
    <row r="12998" spans="12:14" x14ac:dyDescent="0.25">
      <c r="L12998" s="9"/>
      <c r="M12998" s="9"/>
      <c r="N12998" s="9"/>
    </row>
    <row r="12999" spans="12:14" x14ac:dyDescent="0.25">
      <c r="L12999" s="9"/>
      <c r="M12999" s="9"/>
      <c r="N12999" s="9"/>
    </row>
    <row r="13000" spans="12:14" x14ac:dyDescent="0.25">
      <c r="L13000" s="9"/>
      <c r="M13000" s="9"/>
      <c r="N13000" s="9"/>
    </row>
    <row r="13001" spans="12:14" x14ac:dyDescent="0.25">
      <c r="L13001" s="9"/>
      <c r="M13001" s="9"/>
      <c r="N13001" s="9"/>
    </row>
    <row r="13002" spans="12:14" x14ac:dyDescent="0.25">
      <c r="L13002" s="9"/>
      <c r="M13002" s="9"/>
      <c r="N13002" s="9"/>
    </row>
    <row r="13003" spans="12:14" x14ac:dyDescent="0.25">
      <c r="L13003" s="9"/>
      <c r="M13003" s="9"/>
      <c r="N13003" s="9"/>
    </row>
    <row r="13004" spans="12:14" x14ac:dyDescent="0.25">
      <c r="L13004" s="9"/>
      <c r="M13004" s="9"/>
      <c r="N13004" s="9"/>
    </row>
    <row r="13005" spans="12:14" x14ac:dyDescent="0.25">
      <c r="L13005" s="9"/>
      <c r="M13005" s="9"/>
      <c r="N13005" s="9"/>
    </row>
    <row r="13006" spans="12:14" x14ac:dyDescent="0.25">
      <c r="L13006" s="9"/>
      <c r="M13006" s="9"/>
      <c r="N13006" s="9"/>
    </row>
    <row r="13007" spans="12:14" x14ac:dyDescent="0.25">
      <c r="L13007" s="9"/>
      <c r="M13007" s="9"/>
      <c r="N13007" s="9"/>
    </row>
    <row r="13008" spans="12:14" x14ac:dyDescent="0.25">
      <c r="L13008" s="9"/>
      <c r="M13008" s="9"/>
      <c r="N13008" s="9"/>
    </row>
    <row r="13009" spans="12:14" x14ac:dyDescent="0.25">
      <c r="L13009" s="9"/>
      <c r="M13009" s="9"/>
      <c r="N13009" s="9"/>
    </row>
    <row r="13010" spans="12:14" x14ac:dyDescent="0.25">
      <c r="L13010" s="9"/>
      <c r="M13010" s="9"/>
      <c r="N13010" s="9"/>
    </row>
    <row r="13011" spans="12:14" x14ac:dyDescent="0.25">
      <c r="L13011" s="9"/>
      <c r="M13011" s="9"/>
      <c r="N13011" s="9"/>
    </row>
    <row r="13012" spans="12:14" x14ac:dyDescent="0.25">
      <c r="L13012" s="9"/>
      <c r="M13012" s="9"/>
      <c r="N13012" s="9"/>
    </row>
    <row r="13013" spans="12:14" x14ac:dyDescent="0.25">
      <c r="L13013" s="9"/>
      <c r="M13013" s="9"/>
      <c r="N13013" s="9"/>
    </row>
    <row r="13014" spans="12:14" x14ac:dyDescent="0.25">
      <c r="L13014" s="9"/>
      <c r="M13014" s="9"/>
      <c r="N13014" s="9"/>
    </row>
    <row r="13015" spans="12:14" x14ac:dyDescent="0.25">
      <c r="L13015" s="9"/>
      <c r="M13015" s="9"/>
      <c r="N13015" s="9"/>
    </row>
    <row r="13016" spans="12:14" x14ac:dyDescent="0.25">
      <c r="L13016" s="9"/>
      <c r="M13016" s="9"/>
      <c r="N13016" s="9"/>
    </row>
    <row r="13017" spans="12:14" x14ac:dyDescent="0.25">
      <c r="L13017" s="9"/>
      <c r="M13017" s="9"/>
      <c r="N13017" s="9"/>
    </row>
    <row r="13018" spans="12:14" x14ac:dyDescent="0.25">
      <c r="L13018" s="9"/>
      <c r="M13018" s="9"/>
      <c r="N13018" s="9"/>
    </row>
    <row r="13019" spans="12:14" x14ac:dyDescent="0.25">
      <c r="L13019" s="9"/>
      <c r="M13019" s="9"/>
      <c r="N13019" s="9"/>
    </row>
    <row r="13020" spans="12:14" x14ac:dyDescent="0.25">
      <c r="L13020" s="9"/>
      <c r="M13020" s="9"/>
      <c r="N13020" s="9"/>
    </row>
    <row r="13021" spans="12:14" x14ac:dyDescent="0.25">
      <c r="L13021" s="9"/>
      <c r="M13021" s="9"/>
      <c r="N13021" s="9"/>
    </row>
    <row r="13022" spans="12:14" x14ac:dyDescent="0.25">
      <c r="L13022" s="9"/>
      <c r="M13022" s="9"/>
      <c r="N13022" s="9"/>
    </row>
    <row r="13023" spans="12:14" x14ac:dyDescent="0.25">
      <c r="L13023" s="9"/>
      <c r="M13023" s="9"/>
      <c r="N13023" s="9"/>
    </row>
    <row r="13024" spans="12:14" x14ac:dyDescent="0.25">
      <c r="L13024" s="9"/>
      <c r="M13024" s="9"/>
      <c r="N13024" s="9"/>
    </row>
    <row r="13025" spans="12:14" x14ac:dyDescent="0.25">
      <c r="L13025" s="9"/>
      <c r="M13025" s="9"/>
      <c r="N13025" s="9"/>
    </row>
    <row r="13026" spans="12:14" x14ac:dyDescent="0.25">
      <c r="L13026" s="9"/>
      <c r="M13026" s="9"/>
      <c r="N13026" s="9"/>
    </row>
    <row r="13027" spans="12:14" x14ac:dyDescent="0.25">
      <c r="L13027" s="9"/>
      <c r="M13027" s="9"/>
      <c r="N13027" s="9"/>
    </row>
    <row r="13028" spans="12:14" x14ac:dyDescent="0.25">
      <c r="L13028" s="9"/>
      <c r="M13028" s="9"/>
      <c r="N13028" s="9"/>
    </row>
    <row r="13029" spans="12:14" x14ac:dyDescent="0.25">
      <c r="L13029" s="9"/>
      <c r="M13029" s="9"/>
      <c r="N13029" s="9"/>
    </row>
    <row r="13030" spans="12:14" x14ac:dyDescent="0.25">
      <c r="L13030" s="9"/>
      <c r="M13030" s="9"/>
      <c r="N13030" s="9"/>
    </row>
    <row r="13031" spans="12:14" x14ac:dyDescent="0.25">
      <c r="L13031" s="9"/>
      <c r="M13031" s="9"/>
      <c r="N13031" s="9"/>
    </row>
    <row r="13032" spans="12:14" x14ac:dyDescent="0.25">
      <c r="L13032" s="9"/>
      <c r="M13032" s="9"/>
      <c r="N13032" s="9"/>
    </row>
    <row r="13033" spans="12:14" x14ac:dyDescent="0.25">
      <c r="L13033" s="9"/>
      <c r="M13033" s="9"/>
      <c r="N13033" s="9"/>
    </row>
    <row r="13034" spans="12:14" x14ac:dyDescent="0.25">
      <c r="L13034" s="9"/>
      <c r="M13034" s="9"/>
      <c r="N13034" s="9"/>
    </row>
    <row r="13035" spans="12:14" x14ac:dyDescent="0.25">
      <c r="L13035" s="9"/>
      <c r="M13035" s="9"/>
      <c r="N13035" s="9"/>
    </row>
    <row r="13036" spans="12:14" x14ac:dyDescent="0.25">
      <c r="L13036" s="9"/>
      <c r="M13036" s="9"/>
      <c r="N13036" s="9"/>
    </row>
    <row r="13037" spans="12:14" x14ac:dyDescent="0.25">
      <c r="L13037" s="9"/>
      <c r="M13037" s="9"/>
      <c r="N13037" s="9"/>
    </row>
    <row r="13038" spans="12:14" x14ac:dyDescent="0.25">
      <c r="L13038" s="9"/>
      <c r="M13038" s="9"/>
      <c r="N13038" s="9"/>
    </row>
    <row r="13039" spans="12:14" x14ac:dyDescent="0.25">
      <c r="L13039" s="9"/>
      <c r="M13039" s="9"/>
      <c r="N13039" s="9"/>
    </row>
    <row r="13040" spans="12:14" x14ac:dyDescent="0.25">
      <c r="L13040" s="9"/>
      <c r="M13040" s="9"/>
      <c r="N13040" s="9"/>
    </row>
    <row r="13041" spans="12:14" x14ac:dyDescent="0.25">
      <c r="L13041" s="9"/>
      <c r="M13041" s="9"/>
      <c r="N13041" s="9"/>
    </row>
    <row r="13042" spans="12:14" x14ac:dyDescent="0.25">
      <c r="L13042" s="9"/>
      <c r="M13042" s="9"/>
      <c r="N13042" s="9"/>
    </row>
    <row r="13043" spans="12:14" x14ac:dyDescent="0.25">
      <c r="L13043" s="9"/>
      <c r="M13043" s="9"/>
      <c r="N13043" s="9"/>
    </row>
    <row r="13044" spans="12:14" x14ac:dyDescent="0.25">
      <c r="L13044" s="9"/>
      <c r="M13044" s="9"/>
      <c r="N13044" s="9"/>
    </row>
    <row r="13045" spans="12:14" x14ac:dyDescent="0.25">
      <c r="L13045" s="9"/>
      <c r="M13045" s="9"/>
      <c r="N13045" s="9"/>
    </row>
    <row r="13046" spans="12:14" x14ac:dyDescent="0.25">
      <c r="L13046" s="9"/>
      <c r="M13046" s="9"/>
      <c r="N13046" s="9"/>
    </row>
    <row r="13047" spans="12:14" x14ac:dyDescent="0.25">
      <c r="L13047" s="9"/>
      <c r="M13047" s="9"/>
      <c r="N13047" s="9"/>
    </row>
    <row r="13048" spans="12:14" x14ac:dyDescent="0.25">
      <c r="L13048" s="9"/>
      <c r="M13048" s="9"/>
      <c r="N13048" s="9"/>
    </row>
    <row r="13049" spans="12:14" x14ac:dyDescent="0.25">
      <c r="L13049" s="9"/>
      <c r="M13049" s="9"/>
      <c r="N13049" s="9"/>
    </row>
    <row r="13050" spans="12:14" x14ac:dyDescent="0.25">
      <c r="L13050" s="9"/>
      <c r="M13050" s="9"/>
      <c r="N13050" s="9"/>
    </row>
    <row r="13051" spans="12:14" x14ac:dyDescent="0.25">
      <c r="L13051" s="9"/>
      <c r="M13051" s="9"/>
      <c r="N13051" s="9"/>
    </row>
    <row r="13052" spans="12:14" x14ac:dyDescent="0.25">
      <c r="L13052" s="9"/>
      <c r="M13052" s="9"/>
      <c r="N13052" s="9"/>
    </row>
    <row r="13053" spans="12:14" x14ac:dyDescent="0.25">
      <c r="L13053" s="9"/>
      <c r="M13053" s="9"/>
      <c r="N13053" s="9"/>
    </row>
    <row r="13054" spans="12:14" x14ac:dyDescent="0.25">
      <c r="L13054" s="9"/>
      <c r="M13054" s="9"/>
      <c r="N13054" s="9"/>
    </row>
    <row r="13055" spans="12:14" x14ac:dyDescent="0.25">
      <c r="L13055" s="9"/>
      <c r="M13055" s="9"/>
      <c r="N13055" s="9"/>
    </row>
    <row r="13056" spans="12:14" x14ac:dyDescent="0.25">
      <c r="L13056" s="9"/>
      <c r="M13056" s="9"/>
      <c r="N13056" s="9"/>
    </row>
    <row r="13057" spans="12:14" x14ac:dyDescent="0.25">
      <c r="L13057" s="9"/>
      <c r="M13057" s="9"/>
      <c r="N13057" s="9"/>
    </row>
    <row r="13058" spans="12:14" x14ac:dyDescent="0.25">
      <c r="L13058" s="9"/>
      <c r="M13058" s="9"/>
      <c r="N13058" s="9"/>
    </row>
    <row r="13059" spans="12:14" x14ac:dyDescent="0.25">
      <c r="L13059" s="9"/>
      <c r="M13059" s="9"/>
      <c r="N13059" s="9"/>
    </row>
    <row r="13060" spans="12:14" x14ac:dyDescent="0.25">
      <c r="L13060" s="9"/>
      <c r="M13060" s="9"/>
      <c r="N13060" s="9"/>
    </row>
    <row r="13061" spans="12:14" x14ac:dyDescent="0.25">
      <c r="L13061" s="9"/>
      <c r="M13061" s="9"/>
      <c r="N13061" s="9"/>
    </row>
    <row r="13062" spans="12:14" x14ac:dyDescent="0.25">
      <c r="L13062" s="9"/>
      <c r="M13062" s="9"/>
      <c r="N13062" s="9"/>
    </row>
    <row r="13063" spans="12:14" x14ac:dyDescent="0.25">
      <c r="L13063" s="9"/>
      <c r="M13063" s="9"/>
      <c r="N13063" s="9"/>
    </row>
    <row r="13064" spans="12:14" x14ac:dyDescent="0.25">
      <c r="L13064" s="9"/>
      <c r="M13064" s="9"/>
      <c r="N13064" s="9"/>
    </row>
    <row r="13065" spans="12:14" x14ac:dyDescent="0.25">
      <c r="L13065" s="9"/>
      <c r="M13065" s="9"/>
      <c r="N13065" s="9"/>
    </row>
    <row r="13066" spans="12:14" x14ac:dyDescent="0.25">
      <c r="L13066" s="9"/>
      <c r="M13066" s="9"/>
      <c r="N13066" s="9"/>
    </row>
    <row r="13067" spans="12:14" x14ac:dyDescent="0.25">
      <c r="L13067" s="9"/>
      <c r="M13067" s="9"/>
      <c r="N13067" s="9"/>
    </row>
    <row r="13068" spans="12:14" x14ac:dyDescent="0.25">
      <c r="L13068" s="9"/>
      <c r="M13068" s="9"/>
      <c r="N13068" s="9"/>
    </row>
    <row r="13069" spans="12:14" x14ac:dyDescent="0.25">
      <c r="L13069" s="9"/>
      <c r="M13069" s="9"/>
      <c r="N13069" s="9"/>
    </row>
    <row r="13070" spans="12:14" x14ac:dyDescent="0.25">
      <c r="L13070" s="9"/>
      <c r="M13070" s="9"/>
      <c r="N13070" s="9"/>
    </row>
    <row r="13071" spans="12:14" x14ac:dyDescent="0.25">
      <c r="L13071" s="9"/>
      <c r="M13071" s="9"/>
      <c r="N13071" s="9"/>
    </row>
    <row r="13072" spans="12:14" x14ac:dyDescent="0.25">
      <c r="L13072" s="9"/>
      <c r="M13072" s="9"/>
      <c r="N13072" s="9"/>
    </row>
    <row r="13073" spans="12:14" x14ac:dyDescent="0.25">
      <c r="L13073" s="9"/>
      <c r="M13073" s="9"/>
      <c r="N13073" s="9"/>
    </row>
    <row r="13074" spans="12:14" x14ac:dyDescent="0.25">
      <c r="L13074" s="9"/>
      <c r="M13074" s="9"/>
      <c r="N13074" s="9"/>
    </row>
    <row r="13075" spans="12:14" x14ac:dyDescent="0.25">
      <c r="L13075" s="9"/>
      <c r="M13075" s="9"/>
      <c r="N13075" s="9"/>
    </row>
    <row r="13076" spans="12:14" x14ac:dyDescent="0.25">
      <c r="L13076" s="9"/>
      <c r="M13076" s="9"/>
      <c r="N13076" s="9"/>
    </row>
    <row r="13077" spans="12:14" x14ac:dyDescent="0.25">
      <c r="L13077" s="9"/>
      <c r="M13077" s="9"/>
      <c r="N13077" s="9"/>
    </row>
    <row r="13078" spans="12:14" x14ac:dyDescent="0.25">
      <c r="L13078" s="9"/>
      <c r="M13078" s="9"/>
      <c r="N13078" s="9"/>
    </row>
    <row r="13079" spans="12:14" x14ac:dyDescent="0.25">
      <c r="L13079" s="9"/>
      <c r="M13079" s="9"/>
      <c r="N13079" s="9"/>
    </row>
    <row r="13080" spans="12:14" x14ac:dyDescent="0.25">
      <c r="L13080" s="9"/>
      <c r="M13080" s="9"/>
      <c r="N13080" s="9"/>
    </row>
    <row r="13081" spans="12:14" x14ac:dyDescent="0.25">
      <c r="L13081" s="9"/>
      <c r="M13081" s="9"/>
      <c r="N13081" s="9"/>
    </row>
    <row r="13082" spans="12:14" x14ac:dyDescent="0.25">
      <c r="L13082" s="9"/>
      <c r="M13082" s="9"/>
      <c r="N13082" s="9"/>
    </row>
    <row r="13083" spans="12:14" x14ac:dyDescent="0.25">
      <c r="L13083" s="9"/>
      <c r="M13083" s="9"/>
      <c r="N13083" s="9"/>
    </row>
    <row r="13084" spans="12:14" x14ac:dyDescent="0.25">
      <c r="L13084" s="9"/>
      <c r="M13084" s="9"/>
      <c r="N13084" s="9"/>
    </row>
    <row r="13085" spans="12:14" x14ac:dyDescent="0.25">
      <c r="L13085" s="9"/>
      <c r="M13085" s="9"/>
      <c r="N13085" s="9"/>
    </row>
    <row r="13086" spans="12:14" x14ac:dyDescent="0.25">
      <c r="L13086" s="9"/>
      <c r="M13086" s="9"/>
      <c r="N13086" s="9"/>
    </row>
    <row r="13087" spans="12:14" x14ac:dyDescent="0.25">
      <c r="L13087" s="9"/>
      <c r="M13087" s="9"/>
      <c r="N13087" s="9"/>
    </row>
    <row r="13088" spans="12:14" x14ac:dyDescent="0.25">
      <c r="L13088" s="9"/>
      <c r="M13088" s="9"/>
      <c r="N13088" s="9"/>
    </row>
    <row r="13089" spans="12:14" x14ac:dyDescent="0.25">
      <c r="L13089" s="9"/>
      <c r="M13089" s="9"/>
      <c r="N13089" s="9"/>
    </row>
    <row r="13090" spans="12:14" x14ac:dyDescent="0.25">
      <c r="L13090" s="9"/>
      <c r="M13090" s="9"/>
      <c r="N13090" s="9"/>
    </row>
    <row r="13091" spans="12:14" x14ac:dyDescent="0.25">
      <c r="L13091" s="9"/>
      <c r="M13091" s="9"/>
      <c r="N13091" s="9"/>
    </row>
    <row r="13092" spans="12:14" x14ac:dyDescent="0.25">
      <c r="L13092" s="9"/>
      <c r="M13092" s="9"/>
      <c r="N13092" s="9"/>
    </row>
    <row r="13093" spans="12:14" x14ac:dyDescent="0.25">
      <c r="L13093" s="9"/>
      <c r="M13093" s="9"/>
      <c r="N13093" s="9"/>
    </row>
    <row r="13094" spans="12:14" x14ac:dyDescent="0.25">
      <c r="L13094" s="9"/>
      <c r="M13094" s="9"/>
      <c r="N13094" s="9"/>
    </row>
    <row r="13095" spans="12:14" x14ac:dyDescent="0.25">
      <c r="L13095" s="9"/>
      <c r="M13095" s="9"/>
      <c r="N13095" s="9"/>
    </row>
    <row r="13096" spans="12:14" x14ac:dyDescent="0.25">
      <c r="L13096" s="9"/>
      <c r="M13096" s="9"/>
      <c r="N13096" s="9"/>
    </row>
    <row r="13097" spans="12:14" x14ac:dyDescent="0.25">
      <c r="L13097" s="9"/>
      <c r="M13097" s="9"/>
      <c r="N13097" s="9"/>
    </row>
    <row r="13098" spans="12:14" x14ac:dyDescent="0.25">
      <c r="L13098" s="9"/>
      <c r="M13098" s="9"/>
      <c r="N13098" s="9"/>
    </row>
    <row r="13099" spans="12:14" x14ac:dyDescent="0.25">
      <c r="L13099" s="9"/>
      <c r="M13099" s="9"/>
      <c r="N13099" s="9"/>
    </row>
    <row r="13100" spans="12:14" x14ac:dyDescent="0.25">
      <c r="L13100" s="9"/>
      <c r="M13100" s="9"/>
      <c r="N13100" s="9"/>
    </row>
    <row r="13101" spans="12:14" x14ac:dyDescent="0.25">
      <c r="L13101" s="9"/>
      <c r="M13101" s="9"/>
      <c r="N13101" s="9"/>
    </row>
    <row r="13102" spans="12:14" x14ac:dyDescent="0.25">
      <c r="L13102" s="9"/>
      <c r="M13102" s="9"/>
      <c r="N13102" s="9"/>
    </row>
    <row r="13103" spans="12:14" x14ac:dyDescent="0.25">
      <c r="L13103" s="9"/>
      <c r="M13103" s="9"/>
      <c r="N13103" s="9"/>
    </row>
    <row r="13104" spans="12:14" x14ac:dyDescent="0.25">
      <c r="L13104" s="9"/>
      <c r="M13104" s="9"/>
      <c r="N13104" s="9"/>
    </row>
    <row r="13105" spans="12:14" x14ac:dyDescent="0.25">
      <c r="L13105" s="9"/>
      <c r="M13105" s="9"/>
      <c r="N13105" s="9"/>
    </row>
    <row r="13106" spans="12:14" x14ac:dyDescent="0.25">
      <c r="L13106" s="9"/>
      <c r="M13106" s="9"/>
      <c r="N13106" s="9"/>
    </row>
    <row r="13107" spans="12:14" x14ac:dyDescent="0.25">
      <c r="L13107" s="9"/>
      <c r="M13107" s="9"/>
      <c r="N13107" s="9"/>
    </row>
    <row r="13108" spans="12:14" x14ac:dyDescent="0.25">
      <c r="L13108" s="9"/>
      <c r="M13108" s="9"/>
      <c r="N13108" s="9"/>
    </row>
    <row r="13109" spans="12:14" x14ac:dyDescent="0.25">
      <c r="L13109" s="9"/>
      <c r="M13109" s="9"/>
      <c r="N13109" s="9"/>
    </row>
    <row r="13110" spans="12:14" x14ac:dyDescent="0.25">
      <c r="L13110" s="9"/>
      <c r="M13110" s="9"/>
      <c r="N13110" s="9"/>
    </row>
    <row r="13111" spans="12:14" x14ac:dyDescent="0.25">
      <c r="L13111" s="9"/>
      <c r="M13111" s="9"/>
      <c r="N13111" s="9"/>
    </row>
    <row r="13112" spans="12:14" x14ac:dyDescent="0.25">
      <c r="L13112" s="9"/>
      <c r="M13112" s="9"/>
      <c r="N13112" s="9"/>
    </row>
    <row r="13113" spans="12:14" x14ac:dyDescent="0.25">
      <c r="L13113" s="9"/>
      <c r="M13113" s="9"/>
      <c r="N13113" s="9"/>
    </row>
    <row r="13114" spans="12:14" x14ac:dyDescent="0.25">
      <c r="L13114" s="9"/>
      <c r="M13114" s="9"/>
      <c r="N13114" s="9"/>
    </row>
    <row r="13115" spans="12:14" x14ac:dyDescent="0.25">
      <c r="L13115" s="9"/>
      <c r="M13115" s="9"/>
      <c r="N13115" s="9"/>
    </row>
    <row r="13116" spans="12:14" x14ac:dyDescent="0.25">
      <c r="L13116" s="9"/>
      <c r="M13116" s="9"/>
      <c r="N13116" s="9"/>
    </row>
    <row r="13117" spans="12:14" x14ac:dyDescent="0.25">
      <c r="L13117" s="9"/>
      <c r="M13117" s="9"/>
      <c r="N13117" s="9"/>
    </row>
    <row r="13118" spans="12:14" x14ac:dyDescent="0.25">
      <c r="L13118" s="9"/>
      <c r="M13118" s="9"/>
      <c r="N13118" s="9"/>
    </row>
    <row r="13119" spans="12:14" x14ac:dyDescent="0.25">
      <c r="L13119" s="9"/>
      <c r="M13119" s="9"/>
      <c r="N13119" s="9"/>
    </row>
    <row r="13120" spans="12:14" x14ac:dyDescent="0.25">
      <c r="L13120" s="9"/>
      <c r="M13120" s="9"/>
      <c r="N13120" s="9"/>
    </row>
    <row r="13121" spans="12:14" x14ac:dyDescent="0.25">
      <c r="L13121" s="9"/>
      <c r="M13121" s="9"/>
      <c r="N13121" s="9"/>
    </row>
    <row r="13122" spans="12:14" x14ac:dyDescent="0.25">
      <c r="L13122" s="9"/>
      <c r="M13122" s="9"/>
      <c r="N13122" s="9"/>
    </row>
    <row r="13123" spans="12:14" x14ac:dyDescent="0.25">
      <c r="L13123" s="9"/>
      <c r="M13123" s="9"/>
      <c r="N13123" s="9"/>
    </row>
    <row r="13124" spans="12:14" x14ac:dyDescent="0.25">
      <c r="L13124" s="9"/>
      <c r="M13124" s="9"/>
      <c r="N13124" s="9"/>
    </row>
    <row r="13125" spans="12:14" x14ac:dyDescent="0.25">
      <c r="L13125" s="9"/>
      <c r="M13125" s="9"/>
      <c r="N13125" s="9"/>
    </row>
    <row r="13126" spans="12:14" x14ac:dyDescent="0.25">
      <c r="L13126" s="9"/>
      <c r="M13126" s="9"/>
      <c r="N13126" s="9"/>
    </row>
    <row r="13127" spans="12:14" x14ac:dyDescent="0.25">
      <c r="L13127" s="9"/>
      <c r="M13127" s="9"/>
      <c r="N13127" s="9"/>
    </row>
    <row r="13128" spans="12:14" x14ac:dyDescent="0.25">
      <c r="L13128" s="9"/>
      <c r="M13128" s="9"/>
      <c r="N13128" s="9"/>
    </row>
    <row r="13129" spans="12:14" x14ac:dyDescent="0.25">
      <c r="L13129" s="9"/>
      <c r="M13129" s="9"/>
      <c r="N13129" s="9"/>
    </row>
    <row r="13130" spans="12:14" x14ac:dyDescent="0.25">
      <c r="L13130" s="9"/>
      <c r="M13130" s="9"/>
      <c r="N13130" s="9"/>
    </row>
    <row r="13131" spans="12:14" x14ac:dyDescent="0.25">
      <c r="L13131" s="9"/>
      <c r="M13131" s="9"/>
      <c r="N13131" s="9"/>
    </row>
    <row r="13132" spans="12:14" x14ac:dyDescent="0.25">
      <c r="L13132" s="9"/>
      <c r="M13132" s="9"/>
      <c r="N13132" s="9"/>
    </row>
    <row r="13133" spans="12:14" x14ac:dyDescent="0.25">
      <c r="L13133" s="9"/>
      <c r="M13133" s="9"/>
      <c r="N13133" s="9"/>
    </row>
    <row r="13134" spans="12:14" x14ac:dyDescent="0.25">
      <c r="L13134" s="9"/>
      <c r="M13134" s="9"/>
      <c r="N13134" s="9"/>
    </row>
    <row r="13135" spans="12:14" x14ac:dyDescent="0.25">
      <c r="L13135" s="9"/>
      <c r="M13135" s="9"/>
      <c r="N13135" s="9"/>
    </row>
    <row r="13136" spans="12:14" x14ac:dyDescent="0.25">
      <c r="L13136" s="9"/>
      <c r="M13136" s="9"/>
      <c r="N13136" s="9"/>
    </row>
    <row r="13137" spans="12:14" x14ac:dyDescent="0.25">
      <c r="L13137" s="9"/>
      <c r="M13137" s="9"/>
      <c r="N13137" s="9"/>
    </row>
    <row r="13138" spans="12:14" x14ac:dyDescent="0.25">
      <c r="L13138" s="9"/>
      <c r="M13138" s="9"/>
      <c r="N13138" s="9"/>
    </row>
    <row r="13139" spans="12:14" x14ac:dyDescent="0.25">
      <c r="L13139" s="9"/>
      <c r="M13139" s="9"/>
      <c r="N13139" s="9"/>
    </row>
    <row r="13140" spans="12:14" x14ac:dyDescent="0.25">
      <c r="L13140" s="9"/>
      <c r="M13140" s="9"/>
      <c r="N13140" s="9"/>
    </row>
    <row r="13141" spans="12:14" x14ac:dyDescent="0.25">
      <c r="L13141" s="9"/>
      <c r="M13141" s="9"/>
      <c r="N13141" s="9"/>
    </row>
    <row r="13142" spans="12:14" x14ac:dyDescent="0.25">
      <c r="L13142" s="9"/>
      <c r="M13142" s="9"/>
      <c r="N13142" s="9"/>
    </row>
    <row r="13143" spans="12:14" x14ac:dyDescent="0.25">
      <c r="L13143" s="9"/>
      <c r="M13143" s="9"/>
      <c r="N13143" s="9"/>
    </row>
    <row r="13144" spans="12:14" x14ac:dyDescent="0.25">
      <c r="L13144" s="9"/>
      <c r="M13144" s="9"/>
      <c r="N13144" s="9"/>
    </row>
    <row r="13145" spans="12:14" x14ac:dyDescent="0.25">
      <c r="L13145" s="9"/>
      <c r="M13145" s="9"/>
      <c r="N13145" s="9"/>
    </row>
    <row r="13146" spans="12:14" x14ac:dyDescent="0.25">
      <c r="L13146" s="9"/>
      <c r="M13146" s="9"/>
      <c r="N13146" s="9"/>
    </row>
    <row r="13147" spans="12:14" x14ac:dyDescent="0.25">
      <c r="L13147" s="9"/>
      <c r="M13147" s="9"/>
      <c r="N13147" s="9"/>
    </row>
    <row r="13148" spans="12:14" x14ac:dyDescent="0.25">
      <c r="L13148" s="9"/>
      <c r="M13148" s="9"/>
      <c r="N13148" s="9"/>
    </row>
    <row r="13149" spans="12:14" x14ac:dyDescent="0.25">
      <c r="L13149" s="9"/>
      <c r="M13149" s="9"/>
      <c r="N13149" s="9"/>
    </row>
    <row r="13150" spans="12:14" x14ac:dyDescent="0.25">
      <c r="L13150" s="9"/>
      <c r="M13150" s="9"/>
      <c r="N13150" s="9"/>
    </row>
    <row r="13151" spans="12:14" x14ac:dyDescent="0.25">
      <c r="L13151" s="9"/>
      <c r="M13151" s="9"/>
      <c r="N13151" s="9"/>
    </row>
    <row r="13152" spans="12:14" x14ac:dyDescent="0.25">
      <c r="L13152" s="9"/>
      <c r="M13152" s="9"/>
      <c r="N13152" s="9"/>
    </row>
    <row r="13153" spans="12:14" x14ac:dyDescent="0.25">
      <c r="L13153" s="9"/>
      <c r="M13153" s="9"/>
      <c r="N13153" s="9"/>
    </row>
    <row r="13154" spans="12:14" x14ac:dyDescent="0.25">
      <c r="L13154" s="9"/>
      <c r="M13154" s="9"/>
      <c r="N13154" s="9"/>
    </row>
    <row r="13155" spans="12:14" x14ac:dyDescent="0.25">
      <c r="L13155" s="9"/>
      <c r="M13155" s="9"/>
      <c r="N13155" s="9"/>
    </row>
    <row r="13156" spans="12:14" x14ac:dyDescent="0.25">
      <c r="L13156" s="9"/>
      <c r="M13156" s="9"/>
      <c r="N13156" s="9"/>
    </row>
    <row r="13157" spans="12:14" x14ac:dyDescent="0.25">
      <c r="L13157" s="9"/>
      <c r="M13157" s="9"/>
      <c r="N13157" s="9"/>
    </row>
    <row r="13158" spans="12:14" x14ac:dyDescent="0.25">
      <c r="L13158" s="9"/>
      <c r="M13158" s="9"/>
      <c r="N13158" s="9"/>
    </row>
    <row r="13159" spans="12:14" x14ac:dyDescent="0.25">
      <c r="L13159" s="9"/>
      <c r="M13159" s="9"/>
      <c r="N13159" s="9"/>
    </row>
    <row r="13160" spans="12:14" x14ac:dyDescent="0.25">
      <c r="L13160" s="9"/>
      <c r="M13160" s="9"/>
      <c r="N13160" s="9"/>
    </row>
    <row r="13161" spans="12:14" x14ac:dyDescent="0.25">
      <c r="L13161" s="9"/>
      <c r="M13161" s="9"/>
      <c r="N13161" s="9"/>
    </row>
    <row r="13162" spans="12:14" x14ac:dyDescent="0.25">
      <c r="L13162" s="9"/>
      <c r="M13162" s="9"/>
      <c r="N13162" s="9"/>
    </row>
    <row r="13163" spans="12:14" x14ac:dyDescent="0.25">
      <c r="L13163" s="9"/>
      <c r="M13163" s="9"/>
      <c r="N13163" s="9"/>
    </row>
    <row r="13164" spans="12:14" x14ac:dyDescent="0.25">
      <c r="L13164" s="9"/>
      <c r="M13164" s="9"/>
      <c r="N13164" s="9"/>
    </row>
    <row r="13165" spans="12:14" x14ac:dyDescent="0.25">
      <c r="L13165" s="9"/>
      <c r="M13165" s="9"/>
      <c r="N13165" s="9"/>
    </row>
    <row r="13166" spans="12:14" x14ac:dyDescent="0.25">
      <c r="L13166" s="9"/>
      <c r="M13166" s="9"/>
      <c r="N13166" s="9"/>
    </row>
    <row r="13167" spans="12:14" x14ac:dyDescent="0.25">
      <c r="L13167" s="9"/>
      <c r="M13167" s="9"/>
      <c r="N13167" s="9"/>
    </row>
    <row r="13168" spans="12:14" x14ac:dyDescent="0.25">
      <c r="L13168" s="9"/>
      <c r="M13168" s="9"/>
      <c r="N13168" s="9"/>
    </row>
    <row r="13169" spans="12:14" x14ac:dyDescent="0.25">
      <c r="L13169" s="9"/>
      <c r="M13169" s="9"/>
      <c r="N13169" s="9"/>
    </row>
    <row r="13170" spans="12:14" x14ac:dyDescent="0.25">
      <c r="L13170" s="9"/>
      <c r="M13170" s="9"/>
      <c r="N13170" s="9"/>
    </row>
    <row r="13171" spans="12:14" x14ac:dyDescent="0.25">
      <c r="L13171" s="9"/>
      <c r="M13171" s="9"/>
      <c r="N13171" s="9"/>
    </row>
    <row r="13172" spans="12:14" x14ac:dyDescent="0.25">
      <c r="L13172" s="9"/>
      <c r="M13172" s="9"/>
      <c r="N13172" s="9"/>
    </row>
    <row r="13173" spans="12:14" x14ac:dyDescent="0.25">
      <c r="L13173" s="9"/>
      <c r="M13173" s="9"/>
      <c r="N13173" s="9"/>
    </row>
    <row r="13174" spans="12:14" x14ac:dyDescent="0.25">
      <c r="L13174" s="9"/>
      <c r="M13174" s="9"/>
      <c r="N13174" s="9"/>
    </row>
    <row r="13175" spans="12:14" x14ac:dyDescent="0.25">
      <c r="L13175" s="9"/>
      <c r="M13175" s="9"/>
      <c r="N13175" s="9"/>
    </row>
    <row r="13176" spans="12:14" x14ac:dyDescent="0.25">
      <c r="L13176" s="9"/>
      <c r="M13176" s="9"/>
      <c r="N13176" s="9"/>
    </row>
    <row r="13177" spans="12:14" x14ac:dyDescent="0.25">
      <c r="L13177" s="9"/>
      <c r="M13177" s="9"/>
      <c r="N13177" s="9"/>
    </row>
    <row r="13178" spans="12:14" x14ac:dyDescent="0.25">
      <c r="L13178" s="9"/>
      <c r="M13178" s="9"/>
      <c r="N13178" s="9"/>
    </row>
    <row r="13179" spans="12:14" x14ac:dyDescent="0.25">
      <c r="L13179" s="9"/>
      <c r="M13179" s="9"/>
      <c r="N13179" s="9"/>
    </row>
    <row r="13180" spans="12:14" x14ac:dyDescent="0.25">
      <c r="L13180" s="9"/>
      <c r="M13180" s="9"/>
      <c r="N13180" s="9"/>
    </row>
    <row r="13181" spans="12:14" x14ac:dyDescent="0.25">
      <c r="L13181" s="9"/>
      <c r="M13181" s="9"/>
      <c r="N13181" s="9"/>
    </row>
    <row r="13182" spans="12:14" x14ac:dyDescent="0.25">
      <c r="L13182" s="9"/>
      <c r="M13182" s="9"/>
      <c r="N13182" s="9"/>
    </row>
    <row r="13183" spans="12:14" x14ac:dyDescent="0.25">
      <c r="L13183" s="9"/>
      <c r="M13183" s="9"/>
      <c r="N13183" s="9"/>
    </row>
    <row r="13184" spans="12:14" x14ac:dyDescent="0.25">
      <c r="L13184" s="9"/>
      <c r="M13184" s="9"/>
      <c r="N13184" s="9"/>
    </row>
    <row r="13185" spans="12:14" x14ac:dyDescent="0.25">
      <c r="L13185" s="9"/>
      <c r="M13185" s="9"/>
      <c r="N13185" s="9"/>
    </row>
    <row r="13186" spans="12:14" x14ac:dyDescent="0.25">
      <c r="L13186" s="9"/>
      <c r="M13186" s="9"/>
      <c r="N13186" s="9"/>
    </row>
    <row r="13187" spans="12:14" x14ac:dyDescent="0.25">
      <c r="L13187" s="9"/>
      <c r="M13187" s="9"/>
      <c r="N13187" s="9"/>
    </row>
    <row r="13188" spans="12:14" x14ac:dyDescent="0.25">
      <c r="L13188" s="9"/>
      <c r="M13188" s="9"/>
      <c r="N13188" s="9"/>
    </row>
    <row r="13189" spans="12:14" x14ac:dyDescent="0.25">
      <c r="L13189" s="9"/>
      <c r="M13189" s="9"/>
      <c r="N13189" s="9"/>
    </row>
    <row r="13190" spans="12:14" x14ac:dyDescent="0.25">
      <c r="L13190" s="9"/>
      <c r="M13190" s="9"/>
      <c r="N13190" s="9"/>
    </row>
    <row r="13191" spans="12:14" x14ac:dyDescent="0.25">
      <c r="L13191" s="9"/>
      <c r="M13191" s="9"/>
      <c r="N13191" s="9"/>
    </row>
    <row r="13192" spans="12:14" x14ac:dyDescent="0.25">
      <c r="L13192" s="9"/>
      <c r="M13192" s="9"/>
      <c r="N13192" s="9"/>
    </row>
    <row r="13193" spans="12:14" x14ac:dyDescent="0.25">
      <c r="L13193" s="9"/>
      <c r="M13193" s="9"/>
      <c r="N13193" s="9"/>
    </row>
    <row r="13194" spans="12:14" x14ac:dyDescent="0.25">
      <c r="L13194" s="9"/>
      <c r="M13194" s="9"/>
      <c r="N13194" s="9"/>
    </row>
    <row r="13195" spans="12:14" x14ac:dyDescent="0.25">
      <c r="L13195" s="9"/>
      <c r="M13195" s="9"/>
      <c r="N13195" s="9"/>
    </row>
    <row r="13196" spans="12:14" x14ac:dyDescent="0.25">
      <c r="L13196" s="9"/>
      <c r="M13196" s="9"/>
      <c r="N13196" s="9"/>
    </row>
    <row r="13197" spans="12:14" x14ac:dyDescent="0.25">
      <c r="L13197" s="9"/>
      <c r="M13197" s="9"/>
      <c r="N13197" s="9"/>
    </row>
    <row r="13198" spans="12:14" x14ac:dyDescent="0.25">
      <c r="L13198" s="9"/>
      <c r="M13198" s="9"/>
      <c r="N13198" s="9"/>
    </row>
    <row r="13199" spans="12:14" x14ac:dyDescent="0.25">
      <c r="L13199" s="9"/>
      <c r="M13199" s="9"/>
      <c r="N13199" s="9"/>
    </row>
    <row r="13200" spans="12:14" x14ac:dyDescent="0.25">
      <c r="L13200" s="9"/>
      <c r="M13200" s="9"/>
      <c r="N13200" s="9"/>
    </row>
    <row r="13201" spans="12:14" x14ac:dyDescent="0.25">
      <c r="L13201" s="9"/>
      <c r="M13201" s="9"/>
      <c r="N13201" s="9"/>
    </row>
    <row r="13202" spans="12:14" x14ac:dyDescent="0.25">
      <c r="L13202" s="9"/>
      <c r="M13202" s="9"/>
      <c r="N13202" s="9"/>
    </row>
    <row r="13203" spans="12:14" x14ac:dyDescent="0.25">
      <c r="L13203" s="9"/>
      <c r="M13203" s="9"/>
      <c r="N13203" s="9"/>
    </row>
    <row r="13204" spans="12:14" x14ac:dyDescent="0.25">
      <c r="L13204" s="9"/>
      <c r="M13204" s="9"/>
      <c r="N13204" s="9"/>
    </row>
    <row r="13205" spans="12:14" x14ac:dyDescent="0.25">
      <c r="L13205" s="9"/>
      <c r="M13205" s="9"/>
      <c r="N13205" s="9"/>
    </row>
    <row r="13206" spans="12:14" x14ac:dyDescent="0.25">
      <c r="L13206" s="9"/>
      <c r="M13206" s="9"/>
      <c r="N13206" s="9"/>
    </row>
    <row r="13207" spans="12:14" x14ac:dyDescent="0.25">
      <c r="L13207" s="9"/>
      <c r="M13207" s="9"/>
      <c r="N13207" s="9"/>
    </row>
    <row r="13208" spans="12:14" x14ac:dyDescent="0.25">
      <c r="L13208" s="9"/>
      <c r="M13208" s="9"/>
      <c r="N13208" s="9"/>
    </row>
    <row r="13209" spans="12:14" x14ac:dyDescent="0.25">
      <c r="L13209" s="9"/>
      <c r="M13209" s="9"/>
      <c r="N13209" s="9"/>
    </row>
    <row r="13210" spans="12:14" x14ac:dyDescent="0.25">
      <c r="L13210" s="9"/>
      <c r="M13210" s="9"/>
      <c r="N13210" s="9"/>
    </row>
    <row r="13211" spans="12:14" x14ac:dyDescent="0.25">
      <c r="L13211" s="9"/>
      <c r="M13211" s="9"/>
      <c r="N13211" s="9"/>
    </row>
    <row r="13212" spans="12:14" x14ac:dyDescent="0.25">
      <c r="L13212" s="9"/>
      <c r="M13212" s="9"/>
      <c r="N13212" s="9"/>
    </row>
    <row r="13213" spans="12:14" x14ac:dyDescent="0.25">
      <c r="L13213" s="9"/>
      <c r="M13213" s="9"/>
      <c r="N13213" s="9"/>
    </row>
    <row r="13214" spans="12:14" x14ac:dyDescent="0.25">
      <c r="L13214" s="9"/>
      <c r="M13214" s="9"/>
      <c r="N13214" s="9"/>
    </row>
    <row r="13215" spans="12:14" x14ac:dyDescent="0.25">
      <c r="L13215" s="9"/>
      <c r="M13215" s="9"/>
      <c r="N13215" s="9"/>
    </row>
    <row r="13216" spans="12:14" x14ac:dyDescent="0.25">
      <c r="L13216" s="9"/>
      <c r="M13216" s="9"/>
      <c r="N13216" s="9"/>
    </row>
    <row r="13217" spans="12:14" x14ac:dyDescent="0.25">
      <c r="L13217" s="9"/>
      <c r="M13217" s="9"/>
      <c r="N13217" s="9"/>
    </row>
    <row r="13218" spans="12:14" x14ac:dyDescent="0.25">
      <c r="L13218" s="9"/>
      <c r="M13218" s="9"/>
      <c r="N13218" s="9"/>
    </row>
    <row r="13219" spans="12:14" x14ac:dyDescent="0.25">
      <c r="L13219" s="9"/>
      <c r="M13219" s="9"/>
      <c r="N13219" s="9"/>
    </row>
    <row r="13220" spans="12:14" x14ac:dyDescent="0.25">
      <c r="L13220" s="9"/>
      <c r="M13220" s="9"/>
      <c r="N13220" s="9"/>
    </row>
    <row r="13221" spans="12:14" x14ac:dyDescent="0.25">
      <c r="L13221" s="9"/>
      <c r="M13221" s="9"/>
      <c r="N13221" s="9"/>
    </row>
    <row r="13222" spans="12:14" x14ac:dyDescent="0.25">
      <c r="L13222" s="9"/>
      <c r="M13222" s="9"/>
      <c r="N13222" s="9"/>
    </row>
    <row r="13223" spans="12:14" x14ac:dyDescent="0.25">
      <c r="L13223" s="9"/>
      <c r="M13223" s="9"/>
      <c r="N13223" s="9"/>
    </row>
    <row r="13224" spans="12:14" x14ac:dyDescent="0.25">
      <c r="L13224" s="9"/>
      <c r="M13224" s="9"/>
      <c r="N13224" s="9"/>
    </row>
    <row r="13225" spans="12:14" x14ac:dyDescent="0.25">
      <c r="L13225" s="9"/>
      <c r="M13225" s="9"/>
      <c r="N13225" s="9"/>
    </row>
    <row r="13226" spans="12:14" x14ac:dyDescent="0.25">
      <c r="L13226" s="9"/>
      <c r="M13226" s="9"/>
      <c r="N13226" s="9"/>
    </row>
    <row r="13227" spans="12:14" x14ac:dyDescent="0.25">
      <c r="L13227" s="9"/>
      <c r="M13227" s="9"/>
      <c r="N13227" s="9"/>
    </row>
    <row r="13228" spans="12:14" x14ac:dyDescent="0.25">
      <c r="L13228" s="9"/>
      <c r="M13228" s="9"/>
      <c r="N13228" s="9"/>
    </row>
    <row r="13229" spans="12:14" x14ac:dyDescent="0.25">
      <c r="L13229" s="9"/>
      <c r="M13229" s="9"/>
      <c r="N13229" s="9"/>
    </row>
    <row r="13230" spans="12:14" x14ac:dyDescent="0.25">
      <c r="L13230" s="9"/>
      <c r="M13230" s="9"/>
      <c r="N13230" s="9"/>
    </row>
    <row r="13231" spans="12:14" x14ac:dyDescent="0.25">
      <c r="L13231" s="9"/>
      <c r="M13231" s="9"/>
      <c r="N13231" s="9"/>
    </row>
    <row r="13232" spans="12:14" x14ac:dyDescent="0.25">
      <c r="L13232" s="9"/>
      <c r="M13232" s="9"/>
      <c r="N13232" s="9"/>
    </row>
    <row r="13233" spans="12:14" x14ac:dyDescent="0.25">
      <c r="L13233" s="9"/>
      <c r="M13233" s="9"/>
      <c r="N13233" s="9"/>
    </row>
    <row r="13234" spans="12:14" x14ac:dyDescent="0.25">
      <c r="L13234" s="9"/>
      <c r="M13234" s="9"/>
      <c r="N13234" s="9"/>
    </row>
    <row r="13235" spans="12:14" x14ac:dyDescent="0.25">
      <c r="L13235" s="9"/>
      <c r="M13235" s="9"/>
      <c r="N13235" s="9"/>
    </row>
    <row r="13236" spans="12:14" x14ac:dyDescent="0.25">
      <c r="L13236" s="9"/>
      <c r="M13236" s="9"/>
      <c r="N13236" s="9"/>
    </row>
    <row r="13237" spans="12:14" x14ac:dyDescent="0.25">
      <c r="L13237" s="9"/>
      <c r="M13237" s="9"/>
      <c r="N13237" s="9"/>
    </row>
    <row r="13238" spans="12:14" x14ac:dyDescent="0.25">
      <c r="L13238" s="9"/>
      <c r="M13238" s="9"/>
      <c r="N13238" s="9"/>
    </row>
    <row r="13239" spans="12:14" x14ac:dyDescent="0.25">
      <c r="L13239" s="9"/>
      <c r="M13239" s="9"/>
      <c r="N13239" s="9"/>
    </row>
    <row r="13240" spans="12:14" x14ac:dyDescent="0.25">
      <c r="L13240" s="9"/>
      <c r="M13240" s="9"/>
      <c r="N13240" s="9"/>
    </row>
    <row r="13241" spans="12:14" x14ac:dyDescent="0.25">
      <c r="L13241" s="9"/>
      <c r="M13241" s="9"/>
      <c r="N13241" s="9"/>
    </row>
    <row r="13242" spans="12:14" x14ac:dyDescent="0.25">
      <c r="L13242" s="9"/>
      <c r="M13242" s="9"/>
      <c r="N13242" s="9"/>
    </row>
    <row r="13243" spans="12:14" x14ac:dyDescent="0.25">
      <c r="L13243" s="9"/>
      <c r="M13243" s="9"/>
      <c r="N13243" s="9"/>
    </row>
    <row r="13244" spans="12:14" x14ac:dyDescent="0.25">
      <c r="L13244" s="9"/>
      <c r="M13244" s="9"/>
      <c r="N13244" s="9"/>
    </row>
    <row r="13245" spans="12:14" x14ac:dyDescent="0.25">
      <c r="L13245" s="9"/>
      <c r="M13245" s="9"/>
      <c r="N13245" s="9"/>
    </row>
    <row r="13246" spans="12:14" x14ac:dyDescent="0.25">
      <c r="L13246" s="9"/>
      <c r="M13246" s="9"/>
      <c r="N13246" s="9"/>
    </row>
    <row r="13247" spans="12:14" x14ac:dyDescent="0.25">
      <c r="L13247" s="9"/>
      <c r="M13247" s="9"/>
      <c r="N13247" s="9"/>
    </row>
    <row r="13248" spans="12:14" x14ac:dyDescent="0.25">
      <c r="L13248" s="9"/>
      <c r="M13248" s="9"/>
      <c r="N13248" s="9"/>
    </row>
    <row r="13249" spans="12:14" x14ac:dyDescent="0.25">
      <c r="L13249" s="9"/>
      <c r="M13249" s="9"/>
      <c r="N13249" s="9"/>
    </row>
    <row r="13250" spans="12:14" x14ac:dyDescent="0.25">
      <c r="L13250" s="9"/>
      <c r="M13250" s="9"/>
      <c r="N13250" s="9"/>
    </row>
    <row r="13251" spans="12:14" x14ac:dyDescent="0.25">
      <c r="L13251" s="9"/>
      <c r="M13251" s="9"/>
      <c r="N13251" s="9"/>
    </row>
    <row r="13252" spans="12:14" x14ac:dyDescent="0.25">
      <c r="L13252" s="9"/>
      <c r="M13252" s="9"/>
      <c r="N13252" s="9"/>
    </row>
    <row r="13253" spans="12:14" x14ac:dyDescent="0.25">
      <c r="L13253" s="9"/>
      <c r="M13253" s="9"/>
      <c r="N13253" s="9"/>
    </row>
    <row r="13254" spans="12:14" x14ac:dyDescent="0.25">
      <c r="L13254" s="9"/>
      <c r="M13254" s="9"/>
      <c r="N13254" s="9"/>
    </row>
    <row r="13255" spans="12:14" x14ac:dyDescent="0.25">
      <c r="L13255" s="9"/>
      <c r="M13255" s="9"/>
      <c r="N13255" s="9"/>
    </row>
    <row r="13256" spans="12:14" x14ac:dyDescent="0.25">
      <c r="L13256" s="9"/>
      <c r="M13256" s="9"/>
      <c r="N13256" s="9"/>
    </row>
    <row r="13257" spans="12:14" x14ac:dyDescent="0.25">
      <c r="L13257" s="9"/>
      <c r="M13257" s="9"/>
      <c r="N13257" s="9"/>
    </row>
    <row r="13258" spans="12:14" x14ac:dyDescent="0.25">
      <c r="L13258" s="9"/>
      <c r="M13258" s="9"/>
      <c r="N13258" s="9"/>
    </row>
    <row r="13259" spans="12:14" x14ac:dyDescent="0.25">
      <c r="L13259" s="9"/>
      <c r="M13259" s="9"/>
      <c r="N13259" s="9"/>
    </row>
    <row r="13260" spans="12:14" x14ac:dyDescent="0.25">
      <c r="L13260" s="9"/>
      <c r="M13260" s="9"/>
      <c r="N13260" s="9"/>
    </row>
    <row r="13261" spans="12:14" x14ac:dyDescent="0.25">
      <c r="L13261" s="9"/>
      <c r="M13261" s="9"/>
      <c r="N13261" s="9"/>
    </row>
    <row r="13262" spans="12:14" x14ac:dyDescent="0.25">
      <c r="L13262" s="9"/>
      <c r="M13262" s="9"/>
      <c r="N13262" s="9"/>
    </row>
    <row r="13263" spans="12:14" x14ac:dyDescent="0.25">
      <c r="L13263" s="9"/>
      <c r="M13263" s="9"/>
      <c r="N13263" s="9"/>
    </row>
    <row r="13264" spans="12:14" x14ac:dyDescent="0.25">
      <c r="L13264" s="9"/>
      <c r="M13264" s="9"/>
      <c r="N13264" s="9"/>
    </row>
    <row r="13265" spans="12:14" x14ac:dyDescent="0.25">
      <c r="L13265" s="9"/>
      <c r="M13265" s="9"/>
      <c r="N13265" s="9"/>
    </row>
    <row r="13266" spans="12:14" x14ac:dyDescent="0.25">
      <c r="L13266" s="9"/>
      <c r="M13266" s="9"/>
      <c r="N13266" s="9"/>
    </row>
    <row r="13267" spans="12:14" x14ac:dyDescent="0.25">
      <c r="L13267" s="9"/>
      <c r="M13267" s="9"/>
      <c r="N13267" s="9"/>
    </row>
    <row r="13268" spans="12:14" x14ac:dyDescent="0.25">
      <c r="L13268" s="9"/>
      <c r="M13268" s="9"/>
      <c r="N13268" s="9"/>
    </row>
    <row r="13269" spans="12:14" x14ac:dyDescent="0.25">
      <c r="L13269" s="9"/>
      <c r="M13269" s="9"/>
      <c r="N13269" s="9"/>
    </row>
    <row r="13270" spans="12:14" x14ac:dyDescent="0.25">
      <c r="L13270" s="9"/>
      <c r="M13270" s="9"/>
      <c r="N13270" s="9"/>
    </row>
    <row r="13271" spans="12:14" x14ac:dyDescent="0.25">
      <c r="L13271" s="9"/>
      <c r="M13271" s="9"/>
      <c r="N13271" s="9"/>
    </row>
    <row r="13272" spans="12:14" x14ac:dyDescent="0.25">
      <c r="L13272" s="9"/>
      <c r="M13272" s="9"/>
      <c r="N13272" s="9"/>
    </row>
    <row r="13273" spans="12:14" x14ac:dyDescent="0.25">
      <c r="L13273" s="9"/>
      <c r="M13273" s="9"/>
      <c r="N13273" s="9"/>
    </row>
    <row r="13274" spans="12:14" x14ac:dyDescent="0.25">
      <c r="L13274" s="9"/>
      <c r="M13274" s="9"/>
      <c r="N13274" s="9"/>
    </row>
    <row r="13275" spans="12:14" x14ac:dyDescent="0.25">
      <c r="L13275" s="9"/>
      <c r="M13275" s="9"/>
      <c r="N13275" s="9"/>
    </row>
    <row r="13276" spans="12:14" x14ac:dyDescent="0.25">
      <c r="L13276" s="9"/>
      <c r="M13276" s="9"/>
      <c r="N13276" s="9"/>
    </row>
    <row r="13277" spans="12:14" x14ac:dyDescent="0.25">
      <c r="L13277" s="9"/>
      <c r="M13277" s="9"/>
      <c r="N13277" s="9"/>
    </row>
    <row r="13278" spans="12:14" x14ac:dyDescent="0.25">
      <c r="L13278" s="9"/>
      <c r="M13278" s="9"/>
      <c r="N13278" s="9"/>
    </row>
    <row r="13279" spans="12:14" x14ac:dyDescent="0.25">
      <c r="L13279" s="9"/>
      <c r="M13279" s="9"/>
      <c r="N13279" s="9"/>
    </row>
    <row r="13280" spans="12:14" x14ac:dyDescent="0.25">
      <c r="L13280" s="9"/>
      <c r="M13280" s="9"/>
      <c r="N13280" s="9"/>
    </row>
    <row r="13281" spans="12:14" x14ac:dyDescent="0.25">
      <c r="L13281" s="9"/>
      <c r="M13281" s="9"/>
      <c r="N13281" s="9"/>
    </row>
    <row r="13282" spans="12:14" x14ac:dyDescent="0.25">
      <c r="L13282" s="9"/>
      <c r="M13282" s="9"/>
      <c r="N13282" s="9"/>
    </row>
    <row r="13283" spans="12:14" x14ac:dyDescent="0.25">
      <c r="L13283" s="9"/>
      <c r="M13283" s="9"/>
      <c r="N13283" s="9"/>
    </row>
    <row r="13284" spans="12:14" x14ac:dyDescent="0.25">
      <c r="L13284" s="9"/>
      <c r="M13284" s="9"/>
      <c r="N13284" s="9"/>
    </row>
    <row r="13285" spans="12:14" x14ac:dyDescent="0.25">
      <c r="L13285" s="9"/>
      <c r="M13285" s="9"/>
      <c r="N13285" s="9"/>
    </row>
    <row r="13286" spans="12:14" x14ac:dyDescent="0.25">
      <c r="L13286" s="9"/>
      <c r="M13286" s="9"/>
      <c r="N13286" s="9"/>
    </row>
    <row r="13287" spans="12:14" x14ac:dyDescent="0.25">
      <c r="L13287" s="9"/>
      <c r="M13287" s="9"/>
      <c r="N13287" s="9"/>
    </row>
    <row r="13288" spans="12:14" x14ac:dyDescent="0.25">
      <c r="L13288" s="9"/>
      <c r="M13288" s="9"/>
      <c r="N13288" s="9"/>
    </row>
    <row r="13289" spans="12:14" x14ac:dyDescent="0.25">
      <c r="L13289" s="9"/>
      <c r="M13289" s="9"/>
      <c r="N13289" s="9"/>
    </row>
    <row r="13290" spans="12:14" x14ac:dyDescent="0.25">
      <c r="L13290" s="9"/>
      <c r="M13290" s="9"/>
      <c r="N13290" s="9"/>
    </row>
    <row r="13291" spans="12:14" x14ac:dyDescent="0.25">
      <c r="L13291" s="9"/>
      <c r="M13291" s="9"/>
      <c r="N13291" s="9"/>
    </row>
    <row r="13292" spans="12:14" x14ac:dyDescent="0.25">
      <c r="L13292" s="9"/>
      <c r="M13292" s="9"/>
      <c r="N13292" s="9"/>
    </row>
    <row r="13293" spans="12:14" x14ac:dyDescent="0.25">
      <c r="L13293" s="9"/>
      <c r="M13293" s="9"/>
      <c r="N13293" s="9"/>
    </row>
    <row r="13294" spans="12:14" x14ac:dyDescent="0.25">
      <c r="L13294" s="9"/>
      <c r="M13294" s="9"/>
      <c r="N13294" s="9"/>
    </row>
    <row r="13295" spans="12:14" x14ac:dyDescent="0.25">
      <c r="L13295" s="9"/>
      <c r="M13295" s="9"/>
      <c r="N13295" s="9"/>
    </row>
    <row r="13296" spans="12:14" x14ac:dyDescent="0.25">
      <c r="L13296" s="9"/>
      <c r="M13296" s="9"/>
      <c r="N13296" s="9"/>
    </row>
    <row r="13297" spans="12:14" x14ac:dyDescent="0.25">
      <c r="L13297" s="9"/>
      <c r="M13297" s="9"/>
      <c r="N13297" s="9"/>
    </row>
    <row r="13298" spans="12:14" x14ac:dyDescent="0.25">
      <c r="L13298" s="9"/>
      <c r="M13298" s="9"/>
      <c r="N13298" s="9"/>
    </row>
    <row r="13299" spans="12:14" x14ac:dyDescent="0.25">
      <c r="L13299" s="9"/>
      <c r="M13299" s="9"/>
      <c r="N13299" s="9"/>
    </row>
    <row r="13300" spans="12:14" x14ac:dyDescent="0.25">
      <c r="L13300" s="9"/>
      <c r="M13300" s="9"/>
      <c r="N13300" s="9"/>
    </row>
    <row r="13301" spans="12:14" x14ac:dyDescent="0.25">
      <c r="L13301" s="9"/>
      <c r="M13301" s="9"/>
      <c r="N13301" s="9"/>
    </row>
    <row r="13302" spans="12:14" x14ac:dyDescent="0.25">
      <c r="L13302" s="9"/>
      <c r="M13302" s="9"/>
      <c r="N13302" s="9"/>
    </row>
    <row r="13303" spans="12:14" x14ac:dyDescent="0.25">
      <c r="L13303" s="9"/>
      <c r="M13303" s="9"/>
      <c r="N13303" s="9"/>
    </row>
    <row r="13304" spans="12:14" x14ac:dyDescent="0.25">
      <c r="L13304" s="9"/>
      <c r="M13304" s="9"/>
      <c r="N13304" s="9"/>
    </row>
    <row r="13305" spans="12:14" x14ac:dyDescent="0.25">
      <c r="L13305" s="9"/>
      <c r="M13305" s="9"/>
      <c r="N13305" s="9"/>
    </row>
    <row r="13306" spans="12:14" x14ac:dyDescent="0.25">
      <c r="L13306" s="9"/>
      <c r="M13306" s="9"/>
      <c r="N13306" s="9"/>
    </row>
    <row r="13307" spans="12:14" x14ac:dyDescent="0.25">
      <c r="L13307" s="9"/>
      <c r="M13307" s="9"/>
      <c r="N13307" s="9"/>
    </row>
    <row r="13308" spans="12:14" x14ac:dyDescent="0.25">
      <c r="L13308" s="9"/>
      <c r="M13308" s="9"/>
      <c r="N13308" s="9"/>
    </row>
    <row r="13309" spans="12:14" x14ac:dyDescent="0.25">
      <c r="L13309" s="9"/>
      <c r="M13309" s="9"/>
      <c r="N13309" s="9"/>
    </row>
    <row r="13310" spans="12:14" x14ac:dyDescent="0.25">
      <c r="L13310" s="9"/>
      <c r="M13310" s="9"/>
      <c r="N13310" s="9"/>
    </row>
    <row r="13311" spans="12:14" x14ac:dyDescent="0.25">
      <c r="L13311" s="9"/>
      <c r="M13311" s="9"/>
      <c r="N13311" s="9"/>
    </row>
    <row r="13312" spans="12:14" x14ac:dyDescent="0.25">
      <c r="L13312" s="9"/>
      <c r="M13312" s="9"/>
      <c r="N13312" s="9"/>
    </row>
    <row r="13313" spans="12:14" x14ac:dyDescent="0.25">
      <c r="L13313" s="9"/>
      <c r="M13313" s="9"/>
      <c r="N13313" s="9"/>
    </row>
    <row r="13314" spans="12:14" x14ac:dyDescent="0.25">
      <c r="L13314" s="9"/>
      <c r="M13314" s="9"/>
      <c r="N13314" s="9"/>
    </row>
    <row r="13315" spans="12:14" x14ac:dyDescent="0.25">
      <c r="L13315" s="9"/>
      <c r="M13315" s="9"/>
      <c r="N13315" s="9"/>
    </row>
    <row r="13316" spans="12:14" x14ac:dyDescent="0.25">
      <c r="L13316" s="9"/>
      <c r="M13316" s="9"/>
      <c r="N13316" s="9"/>
    </row>
    <row r="13317" spans="12:14" x14ac:dyDescent="0.25">
      <c r="L13317" s="9"/>
      <c r="M13317" s="9"/>
      <c r="N13317" s="9"/>
    </row>
    <row r="13318" spans="12:14" x14ac:dyDescent="0.25">
      <c r="L13318" s="9"/>
      <c r="M13318" s="9"/>
      <c r="N13318" s="9"/>
    </row>
    <row r="13319" spans="12:14" x14ac:dyDescent="0.25">
      <c r="L13319" s="9"/>
      <c r="M13319" s="9"/>
      <c r="N13319" s="9"/>
    </row>
    <row r="13320" spans="12:14" x14ac:dyDescent="0.25">
      <c r="L13320" s="9"/>
      <c r="M13320" s="9"/>
      <c r="N13320" s="9"/>
    </row>
    <row r="13321" spans="12:14" x14ac:dyDescent="0.25">
      <c r="L13321" s="9"/>
      <c r="M13321" s="9"/>
      <c r="N13321" s="9"/>
    </row>
    <row r="13322" spans="12:14" x14ac:dyDescent="0.25">
      <c r="L13322" s="9"/>
      <c r="M13322" s="9"/>
      <c r="N13322" s="9"/>
    </row>
    <row r="13323" spans="12:14" x14ac:dyDescent="0.25">
      <c r="L13323" s="9"/>
      <c r="M13323" s="9"/>
      <c r="N13323" s="9"/>
    </row>
    <row r="13324" spans="12:14" x14ac:dyDescent="0.25">
      <c r="L13324" s="9"/>
      <c r="M13324" s="9"/>
      <c r="N13324" s="9"/>
    </row>
    <row r="13325" spans="12:14" x14ac:dyDescent="0.25">
      <c r="L13325" s="9"/>
      <c r="M13325" s="9"/>
      <c r="N13325" s="9"/>
    </row>
    <row r="13326" spans="12:14" x14ac:dyDescent="0.25">
      <c r="L13326" s="9"/>
      <c r="M13326" s="9"/>
      <c r="N13326" s="9"/>
    </row>
    <row r="13327" spans="12:14" x14ac:dyDescent="0.25">
      <c r="L13327" s="9"/>
      <c r="M13327" s="9"/>
      <c r="N13327" s="9"/>
    </row>
    <row r="13328" spans="12:14" x14ac:dyDescent="0.25">
      <c r="L13328" s="9"/>
      <c r="M13328" s="9"/>
      <c r="N13328" s="9"/>
    </row>
    <row r="13329" spans="12:14" x14ac:dyDescent="0.25">
      <c r="L13329" s="9"/>
      <c r="M13329" s="9"/>
      <c r="N13329" s="9"/>
    </row>
    <row r="13330" spans="12:14" x14ac:dyDescent="0.25">
      <c r="L13330" s="9"/>
      <c r="M13330" s="9"/>
      <c r="N13330" s="9"/>
    </row>
    <row r="13331" spans="12:14" x14ac:dyDescent="0.25">
      <c r="L13331" s="9"/>
      <c r="M13331" s="9"/>
      <c r="N13331" s="9"/>
    </row>
    <row r="13332" spans="12:14" x14ac:dyDescent="0.25">
      <c r="L13332" s="9"/>
      <c r="M13332" s="9"/>
      <c r="N13332" s="9"/>
    </row>
    <row r="13333" spans="12:14" x14ac:dyDescent="0.25">
      <c r="L13333" s="9"/>
      <c r="M13333" s="9"/>
      <c r="N13333" s="9"/>
    </row>
    <row r="13334" spans="12:14" x14ac:dyDescent="0.25">
      <c r="L13334" s="9"/>
      <c r="M13334" s="9"/>
      <c r="N13334" s="9"/>
    </row>
    <row r="13335" spans="12:14" x14ac:dyDescent="0.25">
      <c r="L13335" s="9"/>
      <c r="M13335" s="9"/>
      <c r="N13335" s="9"/>
    </row>
    <row r="13336" spans="12:14" x14ac:dyDescent="0.25">
      <c r="L13336" s="9"/>
      <c r="M13336" s="9"/>
      <c r="N13336" s="9"/>
    </row>
    <row r="13337" spans="12:14" x14ac:dyDescent="0.25">
      <c r="L13337" s="9"/>
      <c r="M13337" s="9"/>
      <c r="N13337" s="9"/>
    </row>
    <row r="13338" spans="12:14" x14ac:dyDescent="0.25">
      <c r="L13338" s="9"/>
      <c r="M13338" s="9"/>
      <c r="N13338" s="9"/>
    </row>
    <row r="13339" spans="12:14" x14ac:dyDescent="0.25">
      <c r="L13339" s="9"/>
      <c r="M13339" s="9"/>
      <c r="N13339" s="9"/>
    </row>
    <row r="13340" spans="12:14" x14ac:dyDescent="0.25">
      <c r="L13340" s="9"/>
      <c r="M13340" s="9"/>
      <c r="N13340" s="9"/>
    </row>
    <row r="13341" spans="12:14" x14ac:dyDescent="0.25">
      <c r="L13341" s="9"/>
      <c r="M13341" s="9"/>
      <c r="N13341" s="9"/>
    </row>
    <row r="13342" spans="12:14" x14ac:dyDescent="0.25">
      <c r="L13342" s="9"/>
      <c r="M13342" s="9"/>
      <c r="N13342" s="9"/>
    </row>
    <row r="13343" spans="12:14" x14ac:dyDescent="0.25">
      <c r="L13343" s="9"/>
      <c r="M13343" s="9"/>
      <c r="N13343" s="9"/>
    </row>
    <row r="13344" spans="12:14" x14ac:dyDescent="0.25">
      <c r="L13344" s="9"/>
      <c r="M13344" s="9"/>
      <c r="N13344" s="9"/>
    </row>
    <row r="13345" spans="12:14" x14ac:dyDescent="0.25">
      <c r="L13345" s="9"/>
      <c r="M13345" s="9"/>
      <c r="N13345" s="9"/>
    </row>
    <row r="13346" spans="12:14" x14ac:dyDescent="0.25">
      <c r="L13346" s="9"/>
      <c r="M13346" s="9"/>
      <c r="N13346" s="9"/>
    </row>
    <row r="13347" spans="12:14" x14ac:dyDescent="0.25">
      <c r="L13347" s="9"/>
      <c r="M13347" s="9"/>
      <c r="N13347" s="9"/>
    </row>
    <row r="13348" spans="12:14" x14ac:dyDescent="0.25">
      <c r="L13348" s="9"/>
      <c r="M13348" s="9"/>
      <c r="N13348" s="9"/>
    </row>
    <row r="13349" spans="12:14" x14ac:dyDescent="0.25">
      <c r="L13349" s="9"/>
      <c r="M13349" s="9"/>
      <c r="N13349" s="9"/>
    </row>
    <row r="13350" spans="12:14" x14ac:dyDescent="0.25">
      <c r="L13350" s="9"/>
      <c r="M13350" s="9"/>
      <c r="N13350" s="9"/>
    </row>
    <row r="13351" spans="12:14" x14ac:dyDescent="0.25">
      <c r="L13351" s="9"/>
      <c r="M13351" s="9"/>
      <c r="N13351" s="9"/>
    </row>
    <row r="13352" spans="12:14" x14ac:dyDescent="0.25">
      <c r="L13352" s="9"/>
      <c r="M13352" s="9"/>
      <c r="N13352" s="9"/>
    </row>
    <row r="13353" spans="12:14" x14ac:dyDescent="0.25">
      <c r="L13353" s="9"/>
      <c r="M13353" s="9"/>
      <c r="N13353" s="9"/>
    </row>
    <row r="13354" spans="12:14" x14ac:dyDescent="0.25">
      <c r="L13354" s="9"/>
      <c r="M13354" s="9"/>
      <c r="N13354" s="9"/>
    </row>
    <row r="13355" spans="12:14" x14ac:dyDescent="0.25">
      <c r="L13355" s="9"/>
      <c r="M13355" s="9"/>
      <c r="N13355" s="9"/>
    </row>
    <row r="13356" spans="12:14" x14ac:dyDescent="0.25">
      <c r="L13356" s="9"/>
      <c r="M13356" s="9"/>
      <c r="N13356" s="9"/>
    </row>
    <row r="13357" spans="12:14" x14ac:dyDescent="0.25">
      <c r="L13357" s="9"/>
      <c r="M13357" s="9"/>
      <c r="N13357" s="9"/>
    </row>
    <row r="13358" spans="12:14" x14ac:dyDescent="0.25">
      <c r="L13358" s="9"/>
      <c r="M13358" s="9"/>
      <c r="N13358" s="9"/>
    </row>
    <row r="13359" spans="12:14" x14ac:dyDescent="0.25">
      <c r="L13359" s="9"/>
      <c r="M13359" s="9"/>
      <c r="N13359" s="9"/>
    </row>
    <row r="13360" spans="12:14" x14ac:dyDescent="0.25">
      <c r="L13360" s="9"/>
      <c r="M13360" s="9"/>
      <c r="N13360" s="9"/>
    </row>
    <row r="13361" spans="12:14" x14ac:dyDescent="0.25">
      <c r="L13361" s="9"/>
      <c r="M13361" s="9"/>
      <c r="N13361" s="9"/>
    </row>
    <row r="13362" spans="12:14" x14ac:dyDescent="0.25">
      <c r="L13362" s="9"/>
      <c r="M13362" s="9"/>
      <c r="N13362" s="9"/>
    </row>
    <row r="13363" spans="12:14" x14ac:dyDescent="0.25">
      <c r="L13363" s="9"/>
      <c r="M13363" s="9"/>
      <c r="N13363" s="9"/>
    </row>
    <row r="13364" spans="12:14" x14ac:dyDescent="0.25">
      <c r="L13364" s="9"/>
      <c r="M13364" s="9"/>
      <c r="N13364" s="9"/>
    </row>
    <row r="13365" spans="12:14" x14ac:dyDescent="0.25">
      <c r="L13365" s="9"/>
      <c r="M13365" s="9"/>
      <c r="N13365" s="9"/>
    </row>
    <row r="13366" spans="12:14" x14ac:dyDescent="0.25">
      <c r="L13366" s="9"/>
      <c r="M13366" s="9"/>
      <c r="N13366" s="9"/>
    </row>
    <row r="13367" spans="12:14" x14ac:dyDescent="0.25">
      <c r="L13367" s="9"/>
      <c r="M13367" s="9"/>
      <c r="N13367" s="9"/>
    </row>
    <row r="13368" spans="12:14" x14ac:dyDescent="0.25">
      <c r="L13368" s="9"/>
      <c r="M13368" s="9"/>
      <c r="N13368" s="9"/>
    </row>
    <row r="13369" spans="12:14" x14ac:dyDescent="0.25">
      <c r="L13369" s="9"/>
      <c r="M13369" s="9"/>
      <c r="N13369" s="9"/>
    </row>
    <row r="13370" spans="12:14" x14ac:dyDescent="0.25">
      <c r="L13370" s="9"/>
      <c r="M13370" s="9"/>
      <c r="N13370" s="9"/>
    </row>
    <row r="13371" spans="12:14" x14ac:dyDescent="0.25">
      <c r="L13371" s="9"/>
      <c r="M13371" s="9"/>
      <c r="N13371" s="9"/>
    </row>
    <row r="13372" spans="12:14" x14ac:dyDescent="0.25">
      <c r="L13372" s="9"/>
      <c r="M13372" s="9"/>
      <c r="N13372" s="9"/>
    </row>
    <row r="13373" spans="12:14" x14ac:dyDescent="0.25">
      <c r="L13373" s="9"/>
      <c r="M13373" s="9"/>
      <c r="N13373" s="9"/>
    </row>
    <row r="13374" spans="12:14" x14ac:dyDescent="0.25">
      <c r="L13374" s="9"/>
      <c r="M13374" s="9"/>
      <c r="N13374" s="9"/>
    </row>
    <row r="13375" spans="12:14" x14ac:dyDescent="0.25">
      <c r="L13375" s="9"/>
      <c r="M13375" s="9"/>
      <c r="N13375" s="9"/>
    </row>
    <row r="13376" spans="12:14" x14ac:dyDescent="0.25">
      <c r="L13376" s="9"/>
      <c r="M13376" s="9"/>
      <c r="N13376" s="9"/>
    </row>
    <row r="13377" spans="12:14" x14ac:dyDescent="0.25">
      <c r="L13377" s="9"/>
      <c r="M13377" s="9"/>
      <c r="N13377" s="9"/>
    </row>
    <row r="13378" spans="12:14" x14ac:dyDescent="0.25">
      <c r="L13378" s="9"/>
      <c r="M13378" s="9"/>
      <c r="N13378" s="9"/>
    </row>
    <row r="13379" spans="12:14" x14ac:dyDescent="0.25">
      <c r="L13379" s="9"/>
      <c r="M13379" s="9"/>
      <c r="N13379" s="9"/>
    </row>
    <row r="13380" spans="12:14" x14ac:dyDescent="0.25">
      <c r="L13380" s="9"/>
      <c r="M13380" s="9"/>
      <c r="N13380" s="9"/>
    </row>
    <row r="13381" spans="12:14" x14ac:dyDescent="0.25">
      <c r="L13381" s="9"/>
      <c r="M13381" s="9"/>
      <c r="N13381" s="9"/>
    </row>
    <row r="13382" spans="12:14" x14ac:dyDescent="0.25">
      <c r="L13382" s="9"/>
      <c r="M13382" s="9"/>
      <c r="N13382" s="9"/>
    </row>
    <row r="13383" spans="12:14" x14ac:dyDescent="0.25">
      <c r="L13383" s="9"/>
      <c r="M13383" s="9"/>
      <c r="N13383" s="9"/>
    </row>
    <row r="13384" spans="12:14" x14ac:dyDescent="0.25">
      <c r="L13384" s="9"/>
      <c r="M13384" s="9"/>
      <c r="N13384" s="9"/>
    </row>
    <row r="13385" spans="12:14" x14ac:dyDescent="0.25">
      <c r="L13385" s="9"/>
      <c r="M13385" s="9"/>
      <c r="N13385" s="9"/>
    </row>
    <row r="13386" spans="12:14" x14ac:dyDescent="0.25">
      <c r="L13386" s="9"/>
      <c r="M13386" s="9"/>
      <c r="N13386" s="9"/>
    </row>
    <row r="13387" spans="12:14" x14ac:dyDescent="0.25">
      <c r="L13387" s="9"/>
      <c r="M13387" s="9"/>
      <c r="N13387" s="9"/>
    </row>
    <row r="13388" spans="12:14" x14ac:dyDescent="0.25">
      <c r="L13388" s="9"/>
      <c r="M13388" s="9"/>
      <c r="N13388" s="9"/>
    </row>
    <row r="13389" spans="12:14" x14ac:dyDescent="0.25">
      <c r="L13389" s="9"/>
      <c r="M13389" s="9"/>
      <c r="N13389" s="9"/>
    </row>
    <row r="13390" spans="12:14" x14ac:dyDescent="0.25">
      <c r="L13390" s="9"/>
      <c r="M13390" s="9"/>
      <c r="N13390" s="9"/>
    </row>
    <row r="13391" spans="12:14" x14ac:dyDescent="0.25">
      <c r="L13391" s="9"/>
      <c r="M13391" s="9"/>
      <c r="N13391" s="9"/>
    </row>
    <row r="13392" spans="12:14" x14ac:dyDescent="0.25">
      <c r="L13392" s="9"/>
      <c r="M13392" s="9"/>
      <c r="N13392" s="9"/>
    </row>
    <row r="13393" spans="12:14" x14ac:dyDescent="0.25">
      <c r="L13393" s="9"/>
      <c r="M13393" s="9"/>
      <c r="N13393" s="9"/>
    </row>
    <row r="13394" spans="12:14" x14ac:dyDescent="0.25">
      <c r="L13394" s="9"/>
      <c r="M13394" s="9"/>
      <c r="N13394" s="9"/>
    </row>
    <row r="13395" spans="12:14" x14ac:dyDescent="0.25">
      <c r="L13395" s="9"/>
      <c r="M13395" s="9"/>
      <c r="N13395" s="9"/>
    </row>
    <row r="13396" spans="12:14" x14ac:dyDescent="0.25">
      <c r="L13396" s="9"/>
      <c r="M13396" s="9"/>
      <c r="N13396" s="9"/>
    </row>
    <row r="13397" spans="12:14" x14ac:dyDescent="0.25">
      <c r="L13397" s="9"/>
      <c r="M13397" s="9"/>
      <c r="N13397" s="9"/>
    </row>
    <row r="13398" spans="12:14" x14ac:dyDescent="0.25">
      <c r="L13398" s="9"/>
      <c r="M13398" s="9"/>
      <c r="N13398" s="9"/>
    </row>
    <row r="13399" spans="12:14" x14ac:dyDescent="0.25">
      <c r="L13399" s="9"/>
      <c r="M13399" s="9"/>
      <c r="N13399" s="9"/>
    </row>
    <row r="13400" spans="12:14" x14ac:dyDescent="0.25">
      <c r="L13400" s="9"/>
      <c r="M13400" s="9"/>
      <c r="N13400" s="9"/>
    </row>
    <row r="13401" spans="12:14" x14ac:dyDescent="0.25">
      <c r="L13401" s="9"/>
      <c r="M13401" s="9"/>
      <c r="N13401" s="9"/>
    </row>
    <row r="13402" spans="12:14" x14ac:dyDescent="0.25">
      <c r="L13402" s="9"/>
      <c r="M13402" s="9"/>
      <c r="N13402" s="9"/>
    </row>
    <row r="13403" spans="12:14" x14ac:dyDescent="0.25">
      <c r="L13403" s="9"/>
      <c r="M13403" s="9"/>
      <c r="N13403" s="9"/>
    </row>
    <row r="13404" spans="12:14" x14ac:dyDescent="0.25">
      <c r="L13404" s="9"/>
      <c r="M13404" s="9"/>
      <c r="N13404" s="9"/>
    </row>
    <row r="13405" spans="12:14" x14ac:dyDescent="0.25">
      <c r="L13405" s="9"/>
      <c r="M13405" s="9"/>
      <c r="N13405" s="9"/>
    </row>
    <row r="13406" spans="12:14" x14ac:dyDescent="0.25">
      <c r="L13406" s="9"/>
      <c r="M13406" s="9"/>
      <c r="N13406" s="9"/>
    </row>
    <row r="13407" spans="12:14" x14ac:dyDescent="0.25">
      <c r="L13407" s="9"/>
      <c r="M13407" s="9"/>
      <c r="N13407" s="9"/>
    </row>
    <row r="13408" spans="12:14" x14ac:dyDescent="0.25">
      <c r="L13408" s="9"/>
      <c r="M13408" s="9"/>
      <c r="N13408" s="9"/>
    </row>
    <row r="13409" spans="12:14" x14ac:dyDescent="0.25">
      <c r="L13409" s="9"/>
      <c r="M13409" s="9"/>
      <c r="N13409" s="9"/>
    </row>
    <row r="13410" spans="12:14" x14ac:dyDescent="0.25">
      <c r="L13410" s="9"/>
      <c r="M13410" s="9"/>
      <c r="N13410" s="9"/>
    </row>
    <row r="13411" spans="12:14" x14ac:dyDescent="0.25">
      <c r="L13411" s="9"/>
      <c r="M13411" s="9"/>
      <c r="N13411" s="9"/>
    </row>
    <row r="13412" spans="12:14" x14ac:dyDescent="0.25">
      <c r="L13412" s="9"/>
      <c r="M13412" s="9"/>
      <c r="N13412" s="9"/>
    </row>
    <row r="13413" spans="12:14" x14ac:dyDescent="0.25">
      <c r="L13413" s="9"/>
      <c r="M13413" s="9"/>
      <c r="N13413" s="9"/>
    </row>
    <row r="13414" spans="12:14" x14ac:dyDescent="0.25">
      <c r="L13414" s="9"/>
      <c r="M13414" s="9"/>
      <c r="N13414" s="9"/>
    </row>
    <row r="13415" spans="12:14" x14ac:dyDescent="0.25">
      <c r="L13415" s="9"/>
      <c r="M13415" s="9"/>
      <c r="N13415" s="9"/>
    </row>
    <row r="13416" spans="12:14" x14ac:dyDescent="0.25">
      <c r="L13416" s="9"/>
      <c r="M13416" s="9"/>
      <c r="N13416" s="9"/>
    </row>
    <row r="13417" spans="12:14" x14ac:dyDescent="0.25">
      <c r="L13417" s="9"/>
      <c r="M13417" s="9"/>
      <c r="N13417" s="9"/>
    </row>
    <row r="13418" spans="12:14" x14ac:dyDescent="0.25">
      <c r="L13418" s="9"/>
      <c r="M13418" s="9"/>
      <c r="N13418" s="9"/>
    </row>
    <row r="13419" spans="12:14" x14ac:dyDescent="0.25">
      <c r="L13419" s="9"/>
      <c r="M13419" s="9"/>
      <c r="N13419" s="9"/>
    </row>
    <row r="13420" spans="12:14" x14ac:dyDescent="0.25">
      <c r="L13420" s="9"/>
      <c r="M13420" s="9"/>
      <c r="N13420" s="9"/>
    </row>
    <row r="13421" spans="12:14" x14ac:dyDescent="0.25">
      <c r="L13421" s="9"/>
      <c r="M13421" s="9"/>
      <c r="N13421" s="9"/>
    </row>
    <row r="13422" spans="12:14" x14ac:dyDescent="0.25">
      <c r="L13422" s="9"/>
      <c r="M13422" s="9"/>
      <c r="N13422" s="9"/>
    </row>
    <row r="13423" spans="12:14" x14ac:dyDescent="0.25">
      <c r="L13423" s="9"/>
      <c r="M13423" s="9"/>
      <c r="N13423" s="9"/>
    </row>
    <row r="13424" spans="12:14" x14ac:dyDescent="0.25">
      <c r="L13424" s="9"/>
      <c r="M13424" s="9"/>
      <c r="N13424" s="9"/>
    </row>
    <row r="13425" spans="12:14" x14ac:dyDescent="0.25">
      <c r="L13425" s="9"/>
      <c r="M13425" s="9"/>
      <c r="N13425" s="9"/>
    </row>
    <row r="13426" spans="12:14" x14ac:dyDescent="0.25">
      <c r="L13426" s="9"/>
      <c r="M13426" s="9"/>
      <c r="N13426" s="9"/>
    </row>
    <row r="13427" spans="12:14" x14ac:dyDescent="0.25">
      <c r="L13427" s="9"/>
      <c r="M13427" s="9"/>
      <c r="N13427" s="9"/>
    </row>
    <row r="13428" spans="12:14" x14ac:dyDescent="0.25">
      <c r="L13428" s="9"/>
      <c r="M13428" s="9"/>
      <c r="N13428" s="9"/>
    </row>
    <row r="13429" spans="12:14" x14ac:dyDescent="0.25">
      <c r="L13429" s="9"/>
      <c r="M13429" s="9"/>
      <c r="N13429" s="9"/>
    </row>
    <row r="13430" spans="12:14" x14ac:dyDescent="0.25">
      <c r="L13430" s="9"/>
      <c r="M13430" s="9"/>
      <c r="N13430" s="9"/>
    </row>
    <row r="13431" spans="12:14" x14ac:dyDescent="0.25">
      <c r="L13431" s="9"/>
      <c r="M13431" s="9"/>
      <c r="N13431" s="9"/>
    </row>
    <row r="13432" spans="12:14" x14ac:dyDescent="0.25">
      <c r="L13432" s="9"/>
      <c r="M13432" s="9"/>
      <c r="N13432" s="9"/>
    </row>
    <row r="13433" spans="12:14" x14ac:dyDescent="0.25">
      <c r="L13433" s="9"/>
      <c r="M13433" s="9"/>
      <c r="N13433" s="9"/>
    </row>
    <row r="13434" spans="12:14" x14ac:dyDescent="0.25">
      <c r="L13434" s="9"/>
      <c r="M13434" s="9"/>
      <c r="N13434" s="9"/>
    </row>
    <row r="13435" spans="12:14" x14ac:dyDescent="0.25">
      <c r="L13435" s="9"/>
      <c r="M13435" s="9"/>
      <c r="N13435" s="9"/>
    </row>
    <row r="13436" spans="12:14" x14ac:dyDescent="0.25">
      <c r="L13436" s="9"/>
      <c r="M13436" s="9"/>
      <c r="N13436" s="9"/>
    </row>
    <row r="13437" spans="12:14" x14ac:dyDescent="0.25">
      <c r="L13437" s="9"/>
      <c r="M13437" s="9"/>
      <c r="N13437" s="9"/>
    </row>
    <row r="13438" spans="12:14" x14ac:dyDescent="0.25">
      <c r="L13438" s="9"/>
      <c r="M13438" s="9"/>
      <c r="N13438" s="9"/>
    </row>
    <row r="13439" spans="12:14" x14ac:dyDescent="0.25">
      <c r="L13439" s="9"/>
      <c r="M13439" s="9"/>
      <c r="N13439" s="9"/>
    </row>
    <row r="13440" spans="12:14" x14ac:dyDescent="0.25">
      <c r="L13440" s="9"/>
      <c r="M13440" s="9"/>
      <c r="N13440" s="9"/>
    </row>
    <row r="13441" spans="12:14" x14ac:dyDescent="0.25">
      <c r="L13441" s="9"/>
      <c r="M13441" s="9"/>
      <c r="N13441" s="9"/>
    </row>
    <row r="13442" spans="12:14" x14ac:dyDescent="0.25">
      <c r="L13442" s="9"/>
      <c r="M13442" s="9"/>
      <c r="N13442" s="9"/>
    </row>
    <row r="13443" spans="12:14" x14ac:dyDescent="0.25">
      <c r="L13443" s="9"/>
      <c r="M13443" s="9"/>
      <c r="N13443" s="9"/>
    </row>
    <row r="13444" spans="12:14" x14ac:dyDescent="0.25">
      <c r="L13444" s="9"/>
      <c r="M13444" s="9"/>
      <c r="N13444" s="9"/>
    </row>
    <row r="13445" spans="12:14" x14ac:dyDescent="0.25">
      <c r="L13445" s="9"/>
      <c r="M13445" s="9"/>
      <c r="N13445" s="9"/>
    </row>
    <row r="13446" spans="12:14" x14ac:dyDescent="0.25">
      <c r="L13446" s="9"/>
      <c r="M13446" s="9"/>
      <c r="N13446" s="9"/>
    </row>
    <row r="13447" spans="12:14" x14ac:dyDescent="0.25">
      <c r="L13447" s="9"/>
      <c r="M13447" s="9"/>
      <c r="N13447" s="9"/>
    </row>
    <row r="13448" spans="12:14" x14ac:dyDescent="0.25">
      <c r="L13448" s="9"/>
      <c r="M13448" s="9"/>
      <c r="N13448" s="9"/>
    </row>
    <row r="13449" spans="12:14" x14ac:dyDescent="0.25">
      <c r="L13449" s="9"/>
      <c r="M13449" s="9"/>
      <c r="N13449" s="9"/>
    </row>
    <row r="13450" spans="12:14" x14ac:dyDescent="0.25">
      <c r="L13450" s="9"/>
      <c r="M13450" s="9"/>
      <c r="N13450" s="9"/>
    </row>
    <row r="13451" spans="12:14" x14ac:dyDescent="0.25">
      <c r="L13451" s="9"/>
      <c r="M13451" s="9"/>
      <c r="N13451" s="9"/>
    </row>
    <row r="13452" spans="12:14" x14ac:dyDescent="0.25">
      <c r="L13452" s="9"/>
      <c r="M13452" s="9"/>
      <c r="N13452" s="9"/>
    </row>
    <row r="13453" spans="12:14" x14ac:dyDescent="0.25">
      <c r="L13453" s="9"/>
      <c r="M13453" s="9"/>
      <c r="N13453" s="9"/>
    </row>
    <row r="13454" spans="12:14" x14ac:dyDescent="0.25">
      <c r="L13454" s="9"/>
      <c r="M13454" s="9"/>
      <c r="N13454" s="9"/>
    </row>
    <row r="13455" spans="12:14" x14ac:dyDescent="0.25">
      <c r="L13455" s="9"/>
      <c r="M13455" s="9"/>
      <c r="N13455" s="9"/>
    </row>
    <row r="13456" spans="12:14" x14ac:dyDescent="0.25">
      <c r="L13456" s="9"/>
      <c r="M13456" s="9"/>
      <c r="N13456" s="9"/>
    </row>
    <row r="13457" spans="12:14" x14ac:dyDescent="0.25">
      <c r="L13457" s="9"/>
      <c r="M13457" s="9"/>
      <c r="N13457" s="9"/>
    </row>
    <row r="13458" spans="12:14" x14ac:dyDescent="0.25">
      <c r="L13458" s="9"/>
      <c r="M13458" s="9"/>
      <c r="N13458" s="9"/>
    </row>
    <row r="13459" spans="12:14" x14ac:dyDescent="0.25">
      <c r="L13459" s="9"/>
      <c r="M13459" s="9"/>
      <c r="N13459" s="9"/>
    </row>
    <row r="13460" spans="12:14" x14ac:dyDescent="0.25">
      <c r="L13460" s="9"/>
      <c r="M13460" s="9"/>
      <c r="N13460" s="9"/>
    </row>
    <row r="13461" spans="12:14" x14ac:dyDescent="0.25">
      <c r="L13461" s="9"/>
      <c r="M13461" s="9"/>
      <c r="N13461" s="9"/>
    </row>
    <row r="13462" spans="12:14" x14ac:dyDescent="0.25">
      <c r="L13462" s="9"/>
      <c r="M13462" s="9"/>
      <c r="N13462" s="9"/>
    </row>
    <row r="13463" spans="12:14" x14ac:dyDescent="0.25">
      <c r="L13463" s="9"/>
      <c r="M13463" s="9"/>
      <c r="N13463" s="9"/>
    </row>
    <row r="13464" spans="12:14" x14ac:dyDescent="0.25">
      <c r="L13464" s="9"/>
      <c r="M13464" s="9"/>
      <c r="N13464" s="9"/>
    </row>
    <row r="13465" spans="12:14" x14ac:dyDescent="0.25">
      <c r="L13465" s="9"/>
      <c r="M13465" s="9"/>
      <c r="N13465" s="9"/>
    </row>
    <row r="13466" spans="12:14" x14ac:dyDescent="0.25">
      <c r="L13466" s="9"/>
      <c r="M13466" s="9"/>
      <c r="N13466" s="9"/>
    </row>
    <row r="13467" spans="12:14" x14ac:dyDescent="0.25">
      <c r="L13467" s="9"/>
      <c r="M13467" s="9"/>
      <c r="N13467" s="9"/>
    </row>
    <row r="13468" spans="12:14" x14ac:dyDescent="0.25">
      <c r="L13468" s="9"/>
      <c r="M13468" s="9"/>
      <c r="N13468" s="9"/>
    </row>
    <row r="13469" spans="12:14" x14ac:dyDescent="0.25">
      <c r="L13469" s="9"/>
      <c r="M13469" s="9"/>
      <c r="N13469" s="9"/>
    </row>
    <row r="13470" spans="12:14" x14ac:dyDescent="0.25">
      <c r="L13470" s="9"/>
      <c r="M13470" s="9"/>
      <c r="N13470" s="9"/>
    </row>
    <row r="13471" spans="12:14" x14ac:dyDescent="0.25">
      <c r="L13471" s="9"/>
      <c r="M13471" s="9"/>
      <c r="N13471" s="9"/>
    </row>
    <row r="13472" spans="12:14" x14ac:dyDescent="0.25">
      <c r="L13472" s="9"/>
      <c r="M13472" s="9"/>
      <c r="N13472" s="9"/>
    </row>
    <row r="13473" spans="12:14" x14ac:dyDescent="0.25">
      <c r="L13473" s="9"/>
      <c r="M13473" s="9"/>
      <c r="N13473" s="9"/>
    </row>
    <row r="13474" spans="12:14" x14ac:dyDescent="0.25">
      <c r="L13474" s="9"/>
      <c r="M13474" s="9"/>
      <c r="N13474" s="9"/>
    </row>
    <row r="13475" spans="12:14" x14ac:dyDescent="0.25">
      <c r="L13475" s="9"/>
      <c r="M13475" s="9"/>
      <c r="N13475" s="9"/>
    </row>
    <row r="13476" spans="12:14" x14ac:dyDescent="0.25">
      <c r="L13476" s="9"/>
      <c r="M13476" s="9"/>
      <c r="N13476" s="9"/>
    </row>
    <row r="13477" spans="12:14" x14ac:dyDescent="0.25">
      <c r="L13477" s="9"/>
      <c r="M13477" s="9"/>
      <c r="N13477" s="9"/>
    </row>
    <row r="13478" spans="12:14" x14ac:dyDescent="0.25">
      <c r="L13478" s="9"/>
      <c r="M13478" s="9"/>
      <c r="N13478" s="9"/>
    </row>
    <row r="13479" spans="12:14" x14ac:dyDescent="0.25">
      <c r="L13479" s="9"/>
      <c r="M13479" s="9"/>
      <c r="N13479" s="9"/>
    </row>
    <row r="13480" spans="12:14" x14ac:dyDescent="0.25">
      <c r="L13480" s="9"/>
      <c r="M13480" s="9"/>
      <c r="N13480" s="9"/>
    </row>
    <row r="13481" spans="12:14" x14ac:dyDescent="0.25">
      <c r="L13481" s="9"/>
      <c r="M13481" s="9"/>
      <c r="N13481" s="9"/>
    </row>
    <row r="13482" spans="12:14" x14ac:dyDescent="0.25">
      <c r="L13482" s="9"/>
      <c r="M13482" s="9"/>
      <c r="N13482" s="9"/>
    </row>
    <row r="13483" spans="12:14" x14ac:dyDescent="0.25">
      <c r="L13483" s="9"/>
      <c r="M13483" s="9"/>
      <c r="N13483" s="9"/>
    </row>
    <row r="13484" spans="12:14" x14ac:dyDescent="0.25">
      <c r="L13484" s="9"/>
      <c r="M13484" s="9"/>
      <c r="N13484" s="9"/>
    </row>
    <row r="13485" spans="12:14" x14ac:dyDescent="0.25">
      <c r="L13485" s="9"/>
      <c r="M13485" s="9"/>
      <c r="N13485" s="9"/>
    </row>
    <row r="13486" spans="12:14" x14ac:dyDescent="0.25">
      <c r="L13486" s="9"/>
      <c r="M13486" s="9"/>
      <c r="N13486" s="9"/>
    </row>
    <row r="13487" spans="12:14" x14ac:dyDescent="0.25">
      <c r="L13487" s="9"/>
      <c r="M13487" s="9"/>
      <c r="N13487" s="9"/>
    </row>
    <row r="13488" spans="12:14" x14ac:dyDescent="0.25">
      <c r="L13488" s="9"/>
      <c r="M13488" s="9"/>
      <c r="N13488" s="9"/>
    </row>
    <row r="13489" spans="12:14" x14ac:dyDescent="0.25">
      <c r="L13489" s="9"/>
      <c r="M13489" s="9"/>
      <c r="N13489" s="9"/>
    </row>
    <row r="13490" spans="12:14" x14ac:dyDescent="0.25">
      <c r="L13490" s="9"/>
      <c r="M13490" s="9"/>
      <c r="N13490" s="9"/>
    </row>
    <row r="13491" spans="12:14" x14ac:dyDescent="0.25">
      <c r="L13491" s="9"/>
      <c r="M13491" s="9"/>
      <c r="N13491" s="9"/>
    </row>
    <row r="13492" spans="12:14" x14ac:dyDescent="0.25">
      <c r="L13492" s="9"/>
      <c r="M13492" s="9"/>
      <c r="N13492" s="9"/>
    </row>
    <row r="13493" spans="12:14" x14ac:dyDescent="0.25">
      <c r="L13493" s="9"/>
      <c r="M13493" s="9"/>
      <c r="N13493" s="9"/>
    </row>
    <row r="13494" spans="12:14" x14ac:dyDescent="0.25">
      <c r="L13494" s="9"/>
      <c r="M13494" s="9"/>
      <c r="N13494" s="9"/>
    </row>
    <row r="13495" spans="12:14" x14ac:dyDescent="0.25">
      <c r="L13495" s="9"/>
      <c r="M13495" s="9"/>
      <c r="N13495" s="9"/>
    </row>
    <row r="13496" spans="12:14" x14ac:dyDescent="0.25">
      <c r="L13496" s="9"/>
      <c r="M13496" s="9"/>
      <c r="N13496" s="9"/>
    </row>
    <row r="13497" spans="12:14" x14ac:dyDescent="0.25">
      <c r="L13497" s="9"/>
      <c r="M13497" s="9"/>
      <c r="N13497" s="9"/>
    </row>
    <row r="13498" spans="12:14" x14ac:dyDescent="0.25">
      <c r="L13498" s="9"/>
      <c r="M13498" s="9"/>
      <c r="N13498" s="9"/>
    </row>
    <row r="13499" spans="12:14" x14ac:dyDescent="0.25">
      <c r="L13499" s="9"/>
      <c r="M13499" s="9"/>
      <c r="N13499" s="9"/>
    </row>
    <row r="13500" spans="12:14" x14ac:dyDescent="0.25">
      <c r="L13500" s="9"/>
      <c r="M13500" s="9"/>
      <c r="N13500" s="9"/>
    </row>
    <row r="13501" spans="12:14" x14ac:dyDescent="0.25">
      <c r="L13501" s="9"/>
      <c r="M13501" s="9"/>
      <c r="N13501" s="9"/>
    </row>
    <row r="13502" spans="12:14" x14ac:dyDescent="0.25">
      <c r="L13502" s="9"/>
      <c r="M13502" s="9"/>
      <c r="N13502" s="9"/>
    </row>
    <row r="13503" spans="12:14" x14ac:dyDescent="0.25">
      <c r="L13503" s="9"/>
      <c r="M13503" s="9"/>
      <c r="N13503" s="9"/>
    </row>
    <row r="13504" spans="12:14" x14ac:dyDescent="0.25">
      <c r="L13504" s="9"/>
      <c r="M13504" s="9"/>
      <c r="N13504" s="9"/>
    </row>
    <row r="13505" spans="12:14" x14ac:dyDescent="0.25">
      <c r="L13505" s="9"/>
      <c r="M13505" s="9"/>
      <c r="N13505" s="9"/>
    </row>
    <row r="13506" spans="12:14" x14ac:dyDescent="0.25">
      <c r="L13506" s="9"/>
      <c r="M13506" s="9"/>
      <c r="N13506" s="9"/>
    </row>
    <row r="13507" spans="12:14" x14ac:dyDescent="0.25">
      <c r="L13507" s="9"/>
      <c r="M13507" s="9"/>
      <c r="N13507" s="9"/>
    </row>
    <row r="13508" spans="12:14" x14ac:dyDescent="0.25">
      <c r="L13508" s="9"/>
      <c r="M13508" s="9"/>
      <c r="N13508" s="9"/>
    </row>
    <row r="13509" spans="12:14" x14ac:dyDescent="0.25">
      <c r="L13509" s="9"/>
      <c r="M13509" s="9"/>
      <c r="N13509" s="9"/>
    </row>
    <row r="13510" spans="12:14" x14ac:dyDescent="0.25">
      <c r="L13510" s="9"/>
      <c r="M13510" s="9"/>
      <c r="N13510" s="9"/>
    </row>
    <row r="13511" spans="12:14" x14ac:dyDescent="0.25">
      <c r="L13511" s="9"/>
      <c r="M13511" s="9"/>
      <c r="N13511" s="9"/>
    </row>
    <row r="13512" spans="12:14" x14ac:dyDescent="0.25">
      <c r="L13512" s="9"/>
      <c r="M13512" s="9"/>
      <c r="N13512" s="9"/>
    </row>
    <row r="13513" spans="12:14" x14ac:dyDescent="0.25">
      <c r="L13513" s="9"/>
      <c r="M13513" s="9"/>
      <c r="N13513" s="9"/>
    </row>
    <row r="13514" spans="12:14" x14ac:dyDescent="0.25">
      <c r="L13514" s="9"/>
      <c r="M13514" s="9"/>
      <c r="N13514" s="9"/>
    </row>
    <row r="13515" spans="12:14" x14ac:dyDescent="0.25">
      <c r="L13515" s="9"/>
      <c r="M13515" s="9"/>
      <c r="N13515" s="9"/>
    </row>
    <row r="13516" spans="12:14" x14ac:dyDescent="0.25">
      <c r="L13516" s="9"/>
      <c r="M13516" s="9"/>
      <c r="N13516" s="9"/>
    </row>
    <row r="13517" spans="12:14" x14ac:dyDescent="0.25">
      <c r="L13517" s="9"/>
      <c r="M13517" s="9"/>
      <c r="N13517" s="9"/>
    </row>
    <row r="13518" spans="12:14" x14ac:dyDescent="0.25">
      <c r="L13518" s="9"/>
      <c r="M13518" s="9"/>
      <c r="N13518" s="9"/>
    </row>
    <row r="13519" spans="12:14" x14ac:dyDescent="0.25">
      <c r="L13519" s="9"/>
      <c r="M13519" s="9"/>
      <c r="N13519" s="9"/>
    </row>
    <row r="13520" spans="12:14" x14ac:dyDescent="0.25">
      <c r="L13520" s="9"/>
      <c r="M13520" s="9"/>
      <c r="N13520" s="9"/>
    </row>
    <row r="13521" spans="12:14" x14ac:dyDescent="0.25">
      <c r="L13521" s="9"/>
      <c r="M13521" s="9"/>
      <c r="N13521" s="9"/>
    </row>
    <row r="13522" spans="12:14" x14ac:dyDescent="0.25">
      <c r="L13522" s="9"/>
      <c r="M13522" s="9"/>
      <c r="N13522" s="9"/>
    </row>
    <row r="13523" spans="12:14" x14ac:dyDescent="0.25">
      <c r="L13523" s="9"/>
      <c r="M13523" s="9"/>
      <c r="N13523" s="9"/>
    </row>
    <row r="13524" spans="12:14" x14ac:dyDescent="0.25">
      <c r="L13524" s="9"/>
      <c r="M13524" s="9"/>
      <c r="N13524" s="9"/>
    </row>
    <row r="13525" spans="12:14" x14ac:dyDescent="0.25">
      <c r="L13525" s="9"/>
      <c r="M13525" s="9"/>
      <c r="N13525" s="9"/>
    </row>
    <row r="13526" spans="12:14" x14ac:dyDescent="0.25">
      <c r="L13526" s="9"/>
      <c r="M13526" s="9"/>
      <c r="N13526" s="9"/>
    </row>
    <row r="13527" spans="12:14" x14ac:dyDescent="0.25">
      <c r="L13527" s="9"/>
      <c r="M13527" s="9"/>
      <c r="N13527" s="9"/>
    </row>
    <row r="13528" spans="12:14" x14ac:dyDescent="0.25">
      <c r="L13528" s="9"/>
      <c r="M13528" s="9"/>
      <c r="N13528" s="9"/>
    </row>
    <row r="13529" spans="12:14" x14ac:dyDescent="0.25">
      <c r="L13529" s="9"/>
      <c r="M13529" s="9"/>
      <c r="N13529" s="9"/>
    </row>
    <row r="13530" spans="12:14" x14ac:dyDescent="0.25">
      <c r="L13530" s="9"/>
      <c r="M13530" s="9"/>
      <c r="N13530" s="9"/>
    </row>
    <row r="13531" spans="12:14" x14ac:dyDescent="0.25">
      <c r="L13531" s="9"/>
      <c r="M13531" s="9"/>
      <c r="N13531" s="9"/>
    </row>
    <row r="13532" spans="12:14" x14ac:dyDescent="0.25">
      <c r="L13532" s="9"/>
      <c r="M13532" s="9"/>
      <c r="N13532" s="9"/>
    </row>
    <row r="13533" spans="12:14" x14ac:dyDescent="0.25">
      <c r="L13533" s="9"/>
      <c r="M13533" s="9"/>
      <c r="N13533" s="9"/>
    </row>
    <row r="13534" spans="12:14" x14ac:dyDescent="0.25">
      <c r="L13534" s="9"/>
      <c r="M13534" s="9"/>
      <c r="N13534" s="9"/>
    </row>
    <row r="13535" spans="12:14" x14ac:dyDescent="0.25">
      <c r="L13535" s="9"/>
      <c r="M13535" s="9"/>
      <c r="N13535" s="9"/>
    </row>
    <row r="13536" spans="12:14" x14ac:dyDescent="0.25">
      <c r="L13536" s="9"/>
      <c r="M13536" s="9"/>
      <c r="N13536" s="9"/>
    </row>
    <row r="13537" spans="12:14" x14ac:dyDescent="0.25">
      <c r="L13537" s="9"/>
      <c r="M13537" s="9"/>
      <c r="N13537" s="9"/>
    </row>
    <row r="13538" spans="12:14" x14ac:dyDescent="0.25">
      <c r="L13538" s="9"/>
      <c r="M13538" s="9"/>
      <c r="N13538" s="9"/>
    </row>
    <row r="13539" spans="12:14" x14ac:dyDescent="0.25">
      <c r="L13539" s="9"/>
      <c r="M13539" s="9"/>
      <c r="N13539" s="9"/>
    </row>
    <row r="13540" spans="12:14" x14ac:dyDescent="0.25">
      <c r="L13540" s="9"/>
      <c r="M13540" s="9"/>
      <c r="N13540" s="9"/>
    </row>
    <row r="13541" spans="12:14" x14ac:dyDescent="0.25">
      <c r="L13541" s="9"/>
      <c r="M13541" s="9"/>
      <c r="N13541" s="9"/>
    </row>
    <row r="13542" spans="12:14" x14ac:dyDescent="0.25">
      <c r="L13542" s="9"/>
      <c r="M13542" s="9"/>
      <c r="N13542" s="9"/>
    </row>
    <row r="13543" spans="12:14" x14ac:dyDescent="0.25">
      <c r="L13543" s="9"/>
      <c r="M13543" s="9"/>
      <c r="N13543" s="9"/>
    </row>
    <row r="13544" spans="12:14" x14ac:dyDescent="0.25">
      <c r="L13544" s="9"/>
      <c r="M13544" s="9"/>
      <c r="N13544" s="9"/>
    </row>
    <row r="13545" spans="12:14" x14ac:dyDescent="0.25">
      <c r="L13545" s="9"/>
      <c r="M13545" s="9"/>
      <c r="N13545" s="9"/>
    </row>
    <row r="13546" spans="12:14" x14ac:dyDescent="0.25">
      <c r="L13546" s="9"/>
      <c r="M13546" s="9"/>
      <c r="N13546" s="9"/>
    </row>
    <row r="13547" spans="12:14" x14ac:dyDescent="0.25">
      <c r="L13547" s="9"/>
      <c r="M13547" s="9"/>
      <c r="N13547" s="9"/>
    </row>
    <row r="13548" spans="12:14" x14ac:dyDescent="0.25">
      <c r="L13548" s="9"/>
      <c r="M13548" s="9"/>
      <c r="N13548" s="9"/>
    </row>
    <row r="13549" spans="12:14" x14ac:dyDescent="0.25">
      <c r="L13549" s="9"/>
      <c r="M13549" s="9"/>
      <c r="N13549" s="9"/>
    </row>
    <row r="13550" spans="12:14" x14ac:dyDescent="0.25">
      <c r="L13550" s="9"/>
      <c r="M13550" s="9"/>
      <c r="N13550" s="9"/>
    </row>
    <row r="13551" spans="12:14" x14ac:dyDescent="0.25">
      <c r="L13551" s="9"/>
      <c r="M13551" s="9"/>
      <c r="N13551" s="9"/>
    </row>
    <row r="13552" spans="12:14" x14ac:dyDescent="0.25">
      <c r="L13552" s="9"/>
      <c r="M13552" s="9"/>
      <c r="N13552" s="9"/>
    </row>
    <row r="13553" spans="12:14" x14ac:dyDescent="0.25">
      <c r="L13553" s="9"/>
      <c r="M13553" s="9"/>
      <c r="N13553" s="9"/>
    </row>
    <row r="13554" spans="12:14" x14ac:dyDescent="0.25">
      <c r="L13554" s="9"/>
      <c r="M13554" s="9"/>
      <c r="N13554" s="9"/>
    </row>
    <row r="13555" spans="12:14" x14ac:dyDescent="0.25">
      <c r="L13555" s="9"/>
      <c r="M13555" s="9"/>
      <c r="N13555" s="9"/>
    </row>
    <row r="13556" spans="12:14" x14ac:dyDescent="0.25">
      <c r="L13556" s="9"/>
      <c r="M13556" s="9"/>
      <c r="N13556" s="9"/>
    </row>
    <row r="13557" spans="12:14" x14ac:dyDescent="0.25">
      <c r="L13557" s="9"/>
      <c r="M13557" s="9"/>
      <c r="N13557" s="9"/>
    </row>
    <row r="13558" spans="12:14" x14ac:dyDescent="0.25">
      <c r="L13558" s="9"/>
      <c r="M13558" s="9"/>
      <c r="N13558" s="9"/>
    </row>
    <row r="13559" spans="12:14" x14ac:dyDescent="0.25">
      <c r="L13559" s="9"/>
      <c r="M13559" s="9"/>
      <c r="N13559" s="9"/>
    </row>
    <row r="13560" spans="12:14" x14ac:dyDescent="0.25">
      <c r="L13560" s="9"/>
      <c r="M13560" s="9"/>
      <c r="N13560" s="9"/>
    </row>
    <row r="13561" spans="12:14" x14ac:dyDescent="0.25">
      <c r="L13561" s="9"/>
      <c r="M13561" s="9"/>
      <c r="N13561" s="9"/>
    </row>
    <row r="13562" spans="12:14" x14ac:dyDescent="0.25">
      <c r="L13562" s="9"/>
      <c r="M13562" s="9"/>
      <c r="N13562" s="9"/>
    </row>
    <row r="13563" spans="12:14" x14ac:dyDescent="0.25">
      <c r="L13563" s="9"/>
      <c r="M13563" s="9"/>
      <c r="N13563" s="9"/>
    </row>
    <row r="13564" spans="12:14" x14ac:dyDescent="0.25">
      <c r="L13564" s="9"/>
      <c r="M13564" s="9"/>
      <c r="N13564" s="9"/>
    </row>
    <row r="13565" spans="12:14" x14ac:dyDescent="0.25">
      <c r="L13565" s="9"/>
      <c r="M13565" s="9"/>
      <c r="N13565" s="9"/>
    </row>
    <row r="13566" spans="12:14" x14ac:dyDescent="0.25">
      <c r="L13566" s="9"/>
      <c r="M13566" s="9"/>
      <c r="N13566" s="9"/>
    </row>
    <row r="13567" spans="12:14" x14ac:dyDescent="0.25">
      <c r="L13567" s="9"/>
      <c r="M13567" s="9"/>
      <c r="N13567" s="9"/>
    </row>
    <row r="13568" spans="12:14" x14ac:dyDescent="0.25">
      <c r="L13568" s="9"/>
      <c r="M13568" s="9"/>
      <c r="N13568" s="9"/>
    </row>
    <row r="13569" spans="12:14" x14ac:dyDescent="0.25">
      <c r="L13569" s="9"/>
      <c r="M13569" s="9"/>
      <c r="N13569" s="9"/>
    </row>
    <row r="13570" spans="12:14" x14ac:dyDescent="0.25">
      <c r="L13570" s="9"/>
      <c r="M13570" s="9"/>
      <c r="N13570" s="9"/>
    </row>
    <row r="13571" spans="12:14" x14ac:dyDescent="0.25">
      <c r="L13571" s="9"/>
      <c r="M13571" s="9"/>
      <c r="N13571" s="9"/>
    </row>
    <row r="13572" spans="12:14" x14ac:dyDescent="0.25">
      <c r="L13572" s="9"/>
      <c r="M13572" s="9"/>
      <c r="N13572" s="9"/>
    </row>
    <row r="13573" spans="12:14" x14ac:dyDescent="0.25">
      <c r="L13573" s="9"/>
      <c r="M13573" s="9"/>
      <c r="N13573" s="9"/>
    </row>
    <row r="13574" spans="12:14" x14ac:dyDescent="0.25">
      <c r="L13574" s="9"/>
      <c r="M13574" s="9"/>
      <c r="N13574" s="9"/>
    </row>
    <row r="13575" spans="12:14" x14ac:dyDescent="0.25">
      <c r="L13575" s="9"/>
      <c r="M13575" s="9"/>
      <c r="N13575" s="9"/>
    </row>
    <row r="13576" spans="12:14" x14ac:dyDescent="0.25">
      <c r="L13576" s="9"/>
      <c r="M13576" s="9"/>
      <c r="N13576" s="9"/>
    </row>
    <row r="13577" spans="12:14" x14ac:dyDescent="0.25">
      <c r="L13577" s="9"/>
      <c r="M13577" s="9"/>
      <c r="N13577" s="9"/>
    </row>
    <row r="13578" spans="12:14" x14ac:dyDescent="0.25">
      <c r="L13578" s="9"/>
      <c r="M13578" s="9"/>
      <c r="N13578" s="9"/>
    </row>
    <row r="13579" spans="12:14" x14ac:dyDescent="0.25">
      <c r="L13579" s="9"/>
      <c r="M13579" s="9"/>
      <c r="N13579" s="9"/>
    </row>
    <row r="13580" spans="12:14" x14ac:dyDescent="0.25">
      <c r="L13580" s="9"/>
      <c r="M13580" s="9"/>
      <c r="N13580" s="9"/>
    </row>
    <row r="13581" spans="12:14" x14ac:dyDescent="0.25">
      <c r="L13581" s="9"/>
      <c r="M13581" s="9"/>
      <c r="N13581" s="9"/>
    </row>
    <row r="13582" spans="12:14" x14ac:dyDescent="0.25">
      <c r="L13582" s="9"/>
      <c r="M13582" s="9"/>
      <c r="N13582" s="9"/>
    </row>
    <row r="13583" spans="12:14" x14ac:dyDescent="0.25">
      <c r="L13583" s="9"/>
      <c r="M13583" s="9"/>
      <c r="N13583" s="9"/>
    </row>
    <row r="13584" spans="12:14" x14ac:dyDescent="0.25">
      <c r="L13584" s="9"/>
      <c r="M13584" s="9"/>
      <c r="N13584" s="9"/>
    </row>
    <row r="13585" spans="12:14" x14ac:dyDescent="0.25">
      <c r="L13585" s="9"/>
      <c r="M13585" s="9"/>
      <c r="N13585" s="9"/>
    </row>
    <row r="13586" spans="12:14" x14ac:dyDescent="0.25">
      <c r="L13586" s="9"/>
      <c r="M13586" s="9"/>
      <c r="N13586" s="9"/>
    </row>
    <row r="13587" spans="12:14" x14ac:dyDescent="0.25">
      <c r="L13587" s="9"/>
      <c r="M13587" s="9"/>
      <c r="N13587" s="9"/>
    </row>
    <row r="13588" spans="12:14" x14ac:dyDescent="0.25">
      <c r="L13588" s="9"/>
      <c r="M13588" s="9"/>
      <c r="N13588" s="9"/>
    </row>
    <row r="13589" spans="12:14" x14ac:dyDescent="0.25">
      <c r="L13589" s="9"/>
      <c r="M13589" s="9"/>
      <c r="N13589" s="9"/>
    </row>
    <row r="13590" spans="12:14" x14ac:dyDescent="0.25">
      <c r="L13590" s="9"/>
      <c r="M13590" s="9"/>
      <c r="N13590" s="9"/>
    </row>
    <row r="13591" spans="12:14" x14ac:dyDescent="0.25">
      <c r="L13591" s="9"/>
      <c r="M13591" s="9"/>
      <c r="N13591" s="9"/>
    </row>
    <row r="13592" spans="12:14" x14ac:dyDescent="0.25">
      <c r="L13592" s="9"/>
      <c r="M13592" s="9"/>
      <c r="N13592" s="9"/>
    </row>
    <row r="13593" spans="12:14" x14ac:dyDescent="0.25">
      <c r="L13593" s="9"/>
      <c r="M13593" s="9"/>
      <c r="N13593" s="9"/>
    </row>
    <row r="13594" spans="12:14" x14ac:dyDescent="0.25">
      <c r="L13594" s="9"/>
      <c r="M13594" s="9"/>
      <c r="N13594" s="9"/>
    </row>
    <row r="13595" spans="12:14" x14ac:dyDescent="0.25">
      <c r="L13595" s="9"/>
      <c r="M13595" s="9"/>
      <c r="N13595" s="9"/>
    </row>
    <row r="13596" spans="12:14" x14ac:dyDescent="0.25">
      <c r="L13596" s="9"/>
      <c r="M13596" s="9"/>
      <c r="N13596" s="9"/>
    </row>
    <row r="13597" spans="12:14" x14ac:dyDescent="0.25">
      <c r="L13597" s="9"/>
      <c r="M13597" s="9"/>
      <c r="N13597" s="9"/>
    </row>
    <row r="13598" spans="12:14" x14ac:dyDescent="0.25">
      <c r="L13598" s="9"/>
      <c r="M13598" s="9"/>
      <c r="N13598" s="9"/>
    </row>
    <row r="13599" spans="12:14" x14ac:dyDescent="0.25">
      <c r="L13599" s="9"/>
      <c r="M13599" s="9"/>
      <c r="N13599" s="9"/>
    </row>
    <row r="13600" spans="12:14" x14ac:dyDescent="0.25">
      <c r="L13600" s="9"/>
      <c r="M13600" s="9"/>
      <c r="N13600" s="9"/>
    </row>
    <row r="13601" spans="12:14" x14ac:dyDescent="0.25">
      <c r="L13601" s="9"/>
      <c r="M13601" s="9"/>
      <c r="N13601" s="9"/>
    </row>
    <row r="13602" spans="12:14" x14ac:dyDescent="0.25">
      <c r="L13602" s="9"/>
      <c r="M13602" s="9"/>
      <c r="N13602" s="9"/>
    </row>
    <row r="13603" spans="12:14" x14ac:dyDescent="0.25">
      <c r="L13603" s="9"/>
      <c r="M13603" s="9"/>
      <c r="N13603" s="9"/>
    </row>
    <row r="13604" spans="12:14" x14ac:dyDescent="0.25">
      <c r="L13604" s="9"/>
      <c r="M13604" s="9"/>
      <c r="N13604" s="9"/>
    </row>
    <row r="13605" spans="12:14" x14ac:dyDescent="0.25">
      <c r="L13605" s="9"/>
      <c r="M13605" s="9"/>
      <c r="N13605" s="9"/>
    </row>
    <row r="13606" spans="12:14" x14ac:dyDescent="0.25">
      <c r="L13606" s="9"/>
      <c r="M13606" s="9"/>
      <c r="N13606" s="9"/>
    </row>
    <row r="13607" spans="12:14" x14ac:dyDescent="0.25">
      <c r="L13607" s="9"/>
      <c r="M13607" s="9"/>
      <c r="N13607" s="9"/>
    </row>
    <row r="13608" spans="12:14" x14ac:dyDescent="0.25">
      <c r="L13608" s="9"/>
      <c r="M13608" s="9"/>
      <c r="N13608" s="9"/>
    </row>
    <row r="13609" spans="12:14" x14ac:dyDescent="0.25">
      <c r="L13609" s="9"/>
      <c r="M13609" s="9"/>
      <c r="N13609" s="9"/>
    </row>
    <row r="13610" spans="12:14" x14ac:dyDescent="0.25">
      <c r="L13610" s="9"/>
      <c r="M13610" s="9"/>
      <c r="N13610" s="9"/>
    </row>
    <row r="13611" spans="12:14" x14ac:dyDescent="0.25">
      <c r="L13611" s="9"/>
      <c r="M13611" s="9"/>
      <c r="N13611" s="9"/>
    </row>
    <row r="13612" spans="12:14" x14ac:dyDescent="0.25">
      <c r="L13612" s="9"/>
      <c r="M13612" s="9"/>
      <c r="N13612" s="9"/>
    </row>
    <row r="13613" spans="12:14" x14ac:dyDescent="0.25">
      <c r="L13613" s="9"/>
      <c r="M13613" s="9"/>
      <c r="N13613" s="9"/>
    </row>
    <row r="13614" spans="12:14" x14ac:dyDescent="0.25">
      <c r="L13614" s="9"/>
      <c r="M13614" s="9"/>
      <c r="N13614" s="9"/>
    </row>
    <row r="13615" spans="12:14" x14ac:dyDescent="0.25">
      <c r="L13615" s="9"/>
      <c r="M13615" s="9"/>
      <c r="N13615" s="9"/>
    </row>
    <row r="13616" spans="12:14" x14ac:dyDescent="0.25">
      <c r="L13616" s="9"/>
      <c r="M13616" s="9"/>
      <c r="N13616" s="9"/>
    </row>
    <row r="13617" spans="12:14" x14ac:dyDescent="0.25">
      <c r="L13617" s="9"/>
      <c r="M13617" s="9"/>
      <c r="N13617" s="9"/>
    </row>
    <row r="13618" spans="12:14" x14ac:dyDescent="0.25">
      <c r="L13618" s="9"/>
      <c r="M13618" s="9"/>
      <c r="N13618" s="9"/>
    </row>
    <row r="13619" spans="12:14" x14ac:dyDescent="0.25">
      <c r="L13619" s="9"/>
      <c r="M13619" s="9"/>
      <c r="N13619" s="9"/>
    </row>
    <row r="13620" spans="12:14" x14ac:dyDescent="0.25">
      <c r="L13620" s="9"/>
      <c r="M13620" s="9"/>
      <c r="N13620" s="9"/>
    </row>
    <row r="13621" spans="12:14" x14ac:dyDescent="0.25">
      <c r="L13621" s="9"/>
      <c r="M13621" s="9"/>
      <c r="N13621" s="9"/>
    </row>
    <row r="13622" spans="12:14" x14ac:dyDescent="0.25">
      <c r="L13622" s="9"/>
      <c r="M13622" s="9"/>
      <c r="N13622" s="9"/>
    </row>
    <row r="13623" spans="12:14" x14ac:dyDescent="0.25">
      <c r="L13623" s="9"/>
      <c r="M13623" s="9"/>
      <c r="N13623" s="9"/>
    </row>
    <row r="13624" spans="12:14" x14ac:dyDescent="0.25">
      <c r="L13624" s="9"/>
      <c r="M13624" s="9"/>
      <c r="N13624" s="9"/>
    </row>
    <row r="13625" spans="12:14" x14ac:dyDescent="0.25">
      <c r="L13625" s="9"/>
      <c r="M13625" s="9"/>
      <c r="N13625" s="9"/>
    </row>
    <row r="13626" spans="12:14" x14ac:dyDescent="0.25">
      <c r="L13626" s="9"/>
      <c r="M13626" s="9"/>
      <c r="N13626" s="9"/>
    </row>
    <row r="13627" spans="12:14" x14ac:dyDescent="0.25">
      <c r="L13627" s="9"/>
      <c r="M13627" s="9"/>
      <c r="N13627" s="9"/>
    </row>
    <row r="13628" spans="12:14" x14ac:dyDescent="0.25">
      <c r="L13628" s="9"/>
      <c r="M13628" s="9"/>
      <c r="N13628" s="9"/>
    </row>
    <row r="13629" spans="12:14" x14ac:dyDescent="0.25">
      <c r="L13629" s="9"/>
      <c r="M13629" s="9"/>
      <c r="N13629" s="9"/>
    </row>
    <row r="13630" spans="12:14" x14ac:dyDescent="0.25">
      <c r="L13630" s="9"/>
      <c r="M13630" s="9"/>
      <c r="N13630" s="9"/>
    </row>
    <row r="13631" spans="12:14" x14ac:dyDescent="0.25">
      <c r="L13631" s="9"/>
      <c r="M13631" s="9"/>
      <c r="N13631" s="9"/>
    </row>
    <row r="13632" spans="12:14" x14ac:dyDescent="0.25">
      <c r="L13632" s="9"/>
      <c r="M13632" s="9"/>
      <c r="N13632" s="9"/>
    </row>
    <row r="13633" spans="12:14" x14ac:dyDescent="0.25">
      <c r="L13633" s="9"/>
      <c r="M13633" s="9"/>
      <c r="N13633" s="9"/>
    </row>
    <row r="13634" spans="12:14" x14ac:dyDescent="0.25">
      <c r="L13634" s="9"/>
      <c r="M13634" s="9"/>
      <c r="N13634" s="9"/>
    </row>
    <row r="13635" spans="12:14" x14ac:dyDescent="0.25">
      <c r="L13635" s="9"/>
      <c r="M13635" s="9"/>
      <c r="N13635" s="9"/>
    </row>
    <row r="13636" spans="12:14" x14ac:dyDescent="0.25">
      <c r="L13636" s="9"/>
      <c r="M13636" s="9"/>
      <c r="N13636" s="9"/>
    </row>
    <row r="13637" spans="12:14" x14ac:dyDescent="0.25">
      <c r="L13637" s="9"/>
      <c r="M13637" s="9"/>
      <c r="N13637" s="9"/>
    </row>
    <row r="13638" spans="12:14" x14ac:dyDescent="0.25">
      <c r="L13638" s="9"/>
      <c r="M13638" s="9"/>
      <c r="N13638" s="9"/>
    </row>
    <row r="13639" spans="12:14" x14ac:dyDescent="0.25">
      <c r="L13639" s="9"/>
      <c r="M13639" s="9"/>
      <c r="N13639" s="9"/>
    </row>
    <row r="13640" spans="12:14" x14ac:dyDescent="0.25">
      <c r="L13640" s="9"/>
      <c r="M13640" s="9"/>
      <c r="N13640" s="9"/>
    </row>
    <row r="13641" spans="12:14" x14ac:dyDescent="0.25">
      <c r="L13641" s="9"/>
      <c r="M13641" s="9"/>
      <c r="N13641" s="9"/>
    </row>
    <row r="13642" spans="12:14" x14ac:dyDescent="0.25">
      <c r="L13642" s="9"/>
      <c r="M13642" s="9"/>
      <c r="N13642" s="9"/>
    </row>
    <row r="13643" spans="12:14" x14ac:dyDescent="0.25">
      <c r="L13643" s="9"/>
      <c r="M13643" s="9"/>
      <c r="N13643" s="9"/>
    </row>
    <row r="13644" spans="12:14" x14ac:dyDescent="0.25">
      <c r="L13644" s="9"/>
      <c r="M13644" s="9"/>
      <c r="N13644" s="9"/>
    </row>
    <row r="13645" spans="12:14" x14ac:dyDescent="0.25">
      <c r="L13645" s="9"/>
      <c r="M13645" s="9"/>
      <c r="N13645" s="9"/>
    </row>
    <row r="13646" spans="12:14" x14ac:dyDescent="0.25">
      <c r="L13646" s="9"/>
      <c r="M13646" s="9"/>
      <c r="N13646" s="9"/>
    </row>
    <row r="13647" spans="12:14" x14ac:dyDescent="0.25">
      <c r="L13647" s="9"/>
      <c r="M13647" s="9"/>
      <c r="N13647" s="9"/>
    </row>
    <row r="13648" spans="12:14" x14ac:dyDescent="0.25">
      <c r="L13648" s="9"/>
      <c r="M13648" s="9"/>
      <c r="N13648" s="9"/>
    </row>
    <row r="13649" spans="12:14" x14ac:dyDescent="0.25">
      <c r="L13649" s="9"/>
      <c r="M13649" s="9"/>
      <c r="N13649" s="9"/>
    </row>
    <row r="13650" spans="12:14" x14ac:dyDescent="0.25">
      <c r="L13650" s="9"/>
      <c r="M13650" s="9"/>
      <c r="N13650" s="9"/>
    </row>
    <row r="13651" spans="12:14" x14ac:dyDescent="0.25">
      <c r="L13651" s="9"/>
      <c r="M13651" s="9"/>
      <c r="N13651" s="9"/>
    </row>
    <row r="13652" spans="12:14" x14ac:dyDescent="0.25">
      <c r="L13652" s="9"/>
      <c r="M13652" s="9"/>
      <c r="N13652" s="9"/>
    </row>
    <row r="13653" spans="12:14" x14ac:dyDescent="0.25">
      <c r="L13653" s="9"/>
      <c r="M13653" s="9"/>
      <c r="N13653" s="9"/>
    </row>
    <row r="13654" spans="12:14" x14ac:dyDescent="0.25">
      <c r="L13654" s="9"/>
      <c r="M13654" s="9"/>
      <c r="N13654" s="9"/>
    </row>
    <row r="13655" spans="12:14" x14ac:dyDescent="0.25">
      <c r="L13655" s="9"/>
      <c r="M13655" s="9"/>
      <c r="N13655" s="9"/>
    </row>
    <row r="13656" spans="12:14" x14ac:dyDescent="0.25">
      <c r="L13656" s="9"/>
      <c r="M13656" s="9"/>
      <c r="N13656" s="9"/>
    </row>
    <row r="13657" spans="12:14" x14ac:dyDescent="0.25">
      <c r="L13657" s="9"/>
      <c r="M13657" s="9"/>
      <c r="N13657" s="9"/>
    </row>
    <row r="13658" spans="12:14" x14ac:dyDescent="0.25">
      <c r="L13658" s="9"/>
      <c r="M13658" s="9"/>
      <c r="N13658" s="9"/>
    </row>
    <row r="13659" spans="12:14" x14ac:dyDescent="0.25">
      <c r="L13659" s="9"/>
      <c r="M13659" s="9"/>
      <c r="N13659" s="9"/>
    </row>
    <row r="13660" spans="12:14" x14ac:dyDescent="0.25">
      <c r="L13660" s="9"/>
      <c r="M13660" s="9"/>
      <c r="N13660" s="9"/>
    </row>
    <row r="13661" spans="12:14" x14ac:dyDescent="0.25">
      <c r="L13661" s="9"/>
      <c r="M13661" s="9"/>
      <c r="N13661" s="9"/>
    </row>
    <row r="13662" spans="12:14" x14ac:dyDescent="0.25">
      <c r="L13662" s="9"/>
      <c r="M13662" s="9"/>
      <c r="N13662" s="9"/>
    </row>
    <row r="13663" spans="12:14" x14ac:dyDescent="0.25">
      <c r="L13663" s="9"/>
      <c r="M13663" s="9"/>
      <c r="N13663" s="9"/>
    </row>
    <row r="13664" spans="12:14" x14ac:dyDescent="0.25">
      <c r="L13664" s="9"/>
      <c r="M13664" s="9"/>
      <c r="N13664" s="9"/>
    </row>
    <row r="13665" spans="12:14" x14ac:dyDescent="0.25">
      <c r="L13665" s="9"/>
      <c r="M13665" s="9"/>
      <c r="N13665" s="9"/>
    </row>
    <row r="13666" spans="12:14" x14ac:dyDescent="0.25">
      <c r="L13666" s="9"/>
      <c r="M13666" s="9"/>
      <c r="N13666" s="9"/>
    </row>
    <row r="13667" spans="12:14" x14ac:dyDescent="0.25">
      <c r="L13667" s="9"/>
      <c r="M13667" s="9"/>
      <c r="N13667" s="9"/>
    </row>
    <row r="13668" spans="12:14" x14ac:dyDescent="0.25">
      <c r="L13668" s="9"/>
      <c r="M13668" s="9"/>
      <c r="N13668" s="9"/>
    </row>
    <row r="13669" spans="12:14" x14ac:dyDescent="0.25">
      <c r="L13669" s="9"/>
      <c r="M13669" s="9"/>
      <c r="N13669" s="9"/>
    </row>
    <row r="13670" spans="12:14" x14ac:dyDescent="0.25">
      <c r="L13670" s="9"/>
      <c r="M13670" s="9"/>
      <c r="N13670" s="9"/>
    </row>
    <row r="13671" spans="12:14" x14ac:dyDescent="0.25">
      <c r="L13671" s="9"/>
      <c r="M13671" s="9"/>
      <c r="N13671" s="9"/>
    </row>
    <row r="13672" spans="12:14" x14ac:dyDescent="0.25">
      <c r="L13672" s="9"/>
      <c r="M13672" s="9"/>
      <c r="N13672" s="9"/>
    </row>
    <row r="13673" spans="12:14" x14ac:dyDescent="0.25">
      <c r="L13673" s="9"/>
      <c r="M13673" s="9"/>
      <c r="N13673" s="9"/>
    </row>
    <row r="13674" spans="12:14" x14ac:dyDescent="0.25">
      <c r="L13674" s="9"/>
      <c r="M13674" s="9"/>
      <c r="N13674" s="9"/>
    </row>
    <row r="13675" spans="12:14" x14ac:dyDescent="0.25">
      <c r="L13675" s="9"/>
      <c r="M13675" s="9"/>
      <c r="N13675" s="9"/>
    </row>
    <row r="13676" spans="12:14" x14ac:dyDescent="0.25">
      <c r="L13676" s="9"/>
      <c r="M13676" s="9"/>
      <c r="N13676" s="9"/>
    </row>
    <row r="13677" spans="12:14" x14ac:dyDescent="0.25">
      <c r="L13677" s="9"/>
      <c r="M13677" s="9"/>
      <c r="N13677" s="9"/>
    </row>
    <row r="13678" spans="12:14" x14ac:dyDescent="0.25">
      <c r="L13678" s="9"/>
      <c r="M13678" s="9"/>
      <c r="N13678" s="9"/>
    </row>
    <row r="13679" spans="12:14" x14ac:dyDescent="0.25">
      <c r="L13679" s="9"/>
      <c r="M13679" s="9"/>
      <c r="N13679" s="9"/>
    </row>
    <row r="13680" spans="12:14" x14ac:dyDescent="0.25">
      <c r="L13680" s="9"/>
      <c r="M13680" s="9"/>
      <c r="N13680" s="9"/>
    </row>
    <row r="13681" spans="12:14" x14ac:dyDescent="0.25">
      <c r="L13681" s="9"/>
      <c r="M13681" s="9"/>
      <c r="N13681" s="9"/>
    </row>
    <row r="13682" spans="12:14" x14ac:dyDescent="0.25">
      <c r="L13682" s="9"/>
      <c r="M13682" s="9"/>
      <c r="N13682" s="9"/>
    </row>
    <row r="13683" spans="12:14" x14ac:dyDescent="0.25">
      <c r="L13683" s="9"/>
      <c r="M13683" s="9"/>
      <c r="N13683" s="9"/>
    </row>
    <row r="13684" spans="12:14" x14ac:dyDescent="0.25">
      <c r="L13684" s="9"/>
      <c r="M13684" s="9"/>
      <c r="N13684" s="9"/>
    </row>
    <row r="13685" spans="12:14" x14ac:dyDescent="0.25">
      <c r="L13685" s="9"/>
      <c r="M13685" s="9"/>
      <c r="N13685" s="9"/>
    </row>
    <row r="13686" spans="12:14" x14ac:dyDescent="0.25">
      <c r="L13686" s="9"/>
      <c r="M13686" s="9"/>
      <c r="N13686" s="9"/>
    </row>
    <row r="13687" spans="12:14" x14ac:dyDescent="0.25">
      <c r="L13687" s="9"/>
      <c r="M13687" s="9"/>
      <c r="N13687" s="9"/>
    </row>
    <row r="13688" spans="12:14" x14ac:dyDescent="0.25">
      <c r="L13688" s="9"/>
      <c r="M13688" s="9"/>
      <c r="N13688" s="9"/>
    </row>
    <row r="13689" spans="12:14" x14ac:dyDescent="0.25">
      <c r="L13689" s="9"/>
      <c r="M13689" s="9"/>
      <c r="N13689" s="9"/>
    </row>
    <row r="13690" spans="12:14" x14ac:dyDescent="0.25">
      <c r="L13690" s="9"/>
      <c r="M13690" s="9"/>
      <c r="N13690" s="9"/>
    </row>
    <row r="13691" spans="12:14" x14ac:dyDescent="0.25">
      <c r="L13691" s="9"/>
      <c r="M13691" s="9"/>
      <c r="N13691" s="9"/>
    </row>
    <row r="13692" spans="12:14" x14ac:dyDescent="0.25">
      <c r="L13692" s="9"/>
      <c r="M13692" s="9"/>
      <c r="N13692" s="9"/>
    </row>
    <row r="13693" spans="12:14" x14ac:dyDescent="0.25">
      <c r="L13693" s="9"/>
      <c r="M13693" s="9"/>
      <c r="N13693" s="9"/>
    </row>
    <row r="13694" spans="12:14" x14ac:dyDescent="0.25">
      <c r="L13694" s="9"/>
      <c r="M13694" s="9"/>
      <c r="N13694" s="9"/>
    </row>
    <row r="13695" spans="12:14" x14ac:dyDescent="0.25">
      <c r="L13695" s="9"/>
      <c r="M13695" s="9"/>
      <c r="N13695" s="9"/>
    </row>
    <row r="13696" spans="12:14" x14ac:dyDescent="0.25">
      <c r="L13696" s="9"/>
      <c r="M13696" s="9"/>
      <c r="N13696" s="9"/>
    </row>
    <row r="13697" spans="12:14" x14ac:dyDescent="0.25">
      <c r="L13697" s="9"/>
      <c r="M13697" s="9"/>
      <c r="N13697" s="9"/>
    </row>
    <row r="13698" spans="12:14" x14ac:dyDescent="0.25">
      <c r="L13698" s="9"/>
      <c r="M13698" s="9"/>
      <c r="N13698" s="9"/>
    </row>
    <row r="13699" spans="12:14" x14ac:dyDescent="0.25">
      <c r="L13699" s="9"/>
      <c r="M13699" s="9"/>
      <c r="N13699" s="9"/>
    </row>
    <row r="13700" spans="12:14" x14ac:dyDescent="0.25">
      <c r="L13700" s="9"/>
      <c r="M13700" s="9"/>
      <c r="N13700" s="9"/>
    </row>
    <row r="13701" spans="12:14" x14ac:dyDescent="0.25">
      <c r="L13701" s="9"/>
      <c r="M13701" s="9"/>
      <c r="N13701" s="9"/>
    </row>
    <row r="13702" spans="12:14" x14ac:dyDescent="0.25">
      <c r="L13702" s="9"/>
      <c r="M13702" s="9"/>
      <c r="N13702" s="9"/>
    </row>
    <row r="13703" spans="12:14" x14ac:dyDescent="0.25">
      <c r="L13703" s="9"/>
      <c r="M13703" s="9"/>
      <c r="N13703" s="9"/>
    </row>
    <row r="13704" spans="12:14" x14ac:dyDescent="0.25">
      <c r="L13704" s="9"/>
      <c r="M13704" s="9"/>
      <c r="N13704" s="9"/>
    </row>
    <row r="13705" spans="12:14" x14ac:dyDescent="0.25">
      <c r="L13705" s="9"/>
      <c r="M13705" s="9"/>
      <c r="N13705" s="9"/>
    </row>
    <row r="13706" spans="12:14" x14ac:dyDescent="0.25">
      <c r="L13706" s="9"/>
      <c r="M13706" s="9"/>
      <c r="N13706" s="9"/>
    </row>
    <row r="13707" spans="12:14" x14ac:dyDescent="0.25">
      <c r="L13707" s="9"/>
      <c r="M13707" s="9"/>
      <c r="N13707" s="9"/>
    </row>
    <row r="13708" spans="12:14" x14ac:dyDescent="0.25">
      <c r="L13708" s="9"/>
      <c r="M13708" s="9"/>
      <c r="N13708" s="9"/>
    </row>
    <row r="13709" spans="12:14" x14ac:dyDescent="0.25">
      <c r="L13709" s="9"/>
      <c r="M13709" s="9"/>
      <c r="N13709" s="9"/>
    </row>
    <row r="13710" spans="12:14" x14ac:dyDescent="0.25">
      <c r="L13710" s="9"/>
      <c r="M13710" s="9"/>
      <c r="N13710" s="9"/>
    </row>
    <row r="13711" spans="12:14" x14ac:dyDescent="0.25">
      <c r="L13711" s="9"/>
      <c r="M13711" s="9"/>
      <c r="N13711" s="9"/>
    </row>
    <row r="13712" spans="12:14" x14ac:dyDescent="0.25">
      <c r="L13712" s="9"/>
      <c r="M13712" s="9"/>
      <c r="N13712" s="9"/>
    </row>
    <row r="13713" spans="12:14" x14ac:dyDescent="0.25">
      <c r="L13713" s="9"/>
      <c r="M13713" s="9"/>
      <c r="N13713" s="9"/>
    </row>
    <row r="13714" spans="12:14" x14ac:dyDescent="0.25">
      <c r="L13714" s="9"/>
      <c r="M13714" s="9"/>
      <c r="N13714" s="9"/>
    </row>
    <row r="13715" spans="12:14" x14ac:dyDescent="0.25">
      <c r="L13715" s="9"/>
      <c r="M13715" s="9"/>
      <c r="N13715" s="9"/>
    </row>
    <row r="13716" spans="12:14" x14ac:dyDescent="0.25">
      <c r="L13716" s="9"/>
      <c r="M13716" s="9"/>
      <c r="N13716" s="9"/>
    </row>
    <row r="13717" spans="12:14" x14ac:dyDescent="0.25">
      <c r="L13717" s="9"/>
      <c r="M13717" s="9"/>
      <c r="N13717" s="9"/>
    </row>
    <row r="13718" spans="12:14" x14ac:dyDescent="0.25">
      <c r="L13718" s="9"/>
      <c r="M13718" s="9"/>
      <c r="N13718" s="9"/>
    </row>
    <row r="13719" spans="12:14" x14ac:dyDescent="0.25">
      <c r="L13719" s="9"/>
      <c r="M13719" s="9"/>
      <c r="N13719" s="9"/>
    </row>
    <row r="13720" spans="12:14" x14ac:dyDescent="0.25">
      <c r="L13720" s="9"/>
      <c r="M13720" s="9"/>
      <c r="N13720" s="9"/>
    </row>
    <row r="13721" spans="12:14" x14ac:dyDescent="0.25">
      <c r="L13721" s="9"/>
      <c r="M13721" s="9"/>
      <c r="N13721" s="9"/>
    </row>
    <row r="13722" spans="12:14" x14ac:dyDescent="0.25">
      <c r="L13722" s="9"/>
      <c r="M13722" s="9"/>
      <c r="N13722" s="9"/>
    </row>
    <row r="13723" spans="12:14" x14ac:dyDescent="0.25">
      <c r="L13723" s="9"/>
      <c r="M13723" s="9"/>
      <c r="N13723" s="9"/>
    </row>
    <row r="13724" spans="12:14" x14ac:dyDescent="0.25">
      <c r="L13724" s="9"/>
      <c r="M13724" s="9"/>
      <c r="N13724" s="9"/>
    </row>
    <row r="13725" spans="12:14" x14ac:dyDescent="0.25">
      <c r="L13725" s="9"/>
      <c r="M13725" s="9"/>
      <c r="N13725" s="9"/>
    </row>
    <row r="13726" spans="12:14" x14ac:dyDescent="0.25">
      <c r="L13726" s="9"/>
      <c r="M13726" s="9"/>
      <c r="N13726" s="9"/>
    </row>
    <row r="13727" spans="12:14" x14ac:dyDescent="0.25">
      <c r="L13727" s="9"/>
      <c r="M13727" s="9"/>
      <c r="N13727" s="9"/>
    </row>
    <row r="13728" spans="12:14" x14ac:dyDescent="0.25">
      <c r="L13728" s="9"/>
      <c r="M13728" s="9"/>
      <c r="N13728" s="9"/>
    </row>
    <row r="13729" spans="12:14" x14ac:dyDescent="0.25">
      <c r="L13729" s="9"/>
      <c r="M13729" s="9"/>
      <c r="N13729" s="9"/>
    </row>
    <row r="13730" spans="12:14" x14ac:dyDescent="0.25">
      <c r="L13730" s="9"/>
      <c r="M13730" s="9"/>
      <c r="N13730" s="9"/>
    </row>
    <row r="13731" spans="12:14" x14ac:dyDescent="0.25">
      <c r="L13731" s="9"/>
      <c r="M13731" s="9"/>
      <c r="N13731" s="9"/>
    </row>
    <row r="13732" spans="12:14" x14ac:dyDescent="0.25">
      <c r="L13732" s="9"/>
      <c r="M13732" s="9"/>
      <c r="N13732" s="9"/>
    </row>
    <row r="13733" spans="12:14" x14ac:dyDescent="0.25">
      <c r="L13733" s="9"/>
      <c r="M13733" s="9"/>
      <c r="N13733" s="9"/>
    </row>
    <row r="13734" spans="12:14" x14ac:dyDescent="0.25">
      <c r="L13734" s="9"/>
      <c r="M13734" s="9"/>
      <c r="N13734" s="9"/>
    </row>
    <row r="13735" spans="12:14" x14ac:dyDescent="0.25">
      <c r="L13735" s="9"/>
      <c r="M13735" s="9"/>
      <c r="N13735" s="9"/>
    </row>
    <row r="13736" spans="12:14" x14ac:dyDescent="0.25">
      <c r="L13736" s="9"/>
      <c r="M13736" s="9"/>
      <c r="N13736" s="9"/>
    </row>
    <row r="13737" spans="12:14" x14ac:dyDescent="0.25">
      <c r="L13737" s="9"/>
      <c r="M13737" s="9"/>
      <c r="N13737" s="9"/>
    </row>
    <row r="13738" spans="12:14" x14ac:dyDescent="0.25">
      <c r="L13738" s="9"/>
      <c r="M13738" s="9"/>
      <c r="N13738" s="9"/>
    </row>
    <row r="13739" spans="12:14" x14ac:dyDescent="0.25">
      <c r="L13739" s="9"/>
      <c r="M13739" s="9"/>
      <c r="N13739" s="9"/>
    </row>
    <row r="13740" spans="12:14" x14ac:dyDescent="0.25">
      <c r="L13740" s="9"/>
      <c r="M13740" s="9"/>
      <c r="N13740" s="9"/>
    </row>
    <row r="13741" spans="12:14" x14ac:dyDescent="0.25">
      <c r="L13741" s="9"/>
      <c r="M13741" s="9"/>
      <c r="N13741" s="9"/>
    </row>
    <row r="13742" spans="12:14" x14ac:dyDescent="0.25">
      <c r="L13742" s="9"/>
      <c r="M13742" s="9"/>
      <c r="N13742" s="9"/>
    </row>
    <row r="13743" spans="12:14" x14ac:dyDescent="0.25">
      <c r="L13743" s="9"/>
      <c r="M13743" s="9"/>
      <c r="N13743" s="9"/>
    </row>
    <row r="13744" spans="12:14" x14ac:dyDescent="0.25">
      <c r="L13744" s="9"/>
      <c r="M13744" s="9"/>
      <c r="N13744" s="9"/>
    </row>
    <row r="13745" spans="12:14" x14ac:dyDescent="0.25">
      <c r="L13745" s="9"/>
      <c r="M13745" s="9"/>
      <c r="N13745" s="9"/>
    </row>
    <row r="13746" spans="12:14" x14ac:dyDescent="0.25">
      <c r="L13746" s="9"/>
      <c r="M13746" s="9"/>
      <c r="N13746" s="9"/>
    </row>
    <row r="13747" spans="12:14" x14ac:dyDescent="0.25">
      <c r="L13747" s="9"/>
      <c r="M13747" s="9"/>
      <c r="N13747" s="9"/>
    </row>
    <row r="13748" spans="12:14" x14ac:dyDescent="0.25">
      <c r="L13748" s="9"/>
      <c r="M13748" s="9"/>
      <c r="N13748" s="9"/>
    </row>
    <row r="13749" spans="12:14" x14ac:dyDescent="0.25">
      <c r="L13749" s="9"/>
      <c r="M13749" s="9"/>
      <c r="N13749" s="9"/>
    </row>
    <row r="13750" spans="12:14" x14ac:dyDescent="0.25">
      <c r="L13750" s="9"/>
      <c r="M13750" s="9"/>
      <c r="N13750" s="9"/>
    </row>
    <row r="13751" spans="12:14" x14ac:dyDescent="0.25">
      <c r="L13751" s="9"/>
      <c r="M13751" s="9"/>
      <c r="N13751" s="9"/>
    </row>
    <row r="13752" spans="12:14" x14ac:dyDescent="0.25">
      <c r="L13752" s="9"/>
      <c r="M13752" s="9"/>
      <c r="N13752" s="9"/>
    </row>
    <row r="13753" spans="12:14" x14ac:dyDescent="0.25">
      <c r="L13753" s="9"/>
      <c r="M13753" s="9"/>
      <c r="N13753" s="9"/>
    </row>
    <row r="13754" spans="12:14" x14ac:dyDescent="0.25">
      <c r="L13754" s="9"/>
      <c r="M13754" s="9"/>
      <c r="N13754" s="9"/>
    </row>
    <row r="13755" spans="12:14" x14ac:dyDescent="0.25">
      <c r="L13755" s="9"/>
      <c r="M13755" s="9"/>
      <c r="N13755" s="9"/>
    </row>
    <row r="13756" spans="12:14" x14ac:dyDescent="0.25">
      <c r="L13756" s="9"/>
      <c r="M13756" s="9"/>
      <c r="N13756" s="9"/>
    </row>
    <row r="13757" spans="12:14" x14ac:dyDescent="0.25">
      <c r="L13757" s="9"/>
      <c r="M13757" s="9"/>
      <c r="N13757" s="9"/>
    </row>
    <row r="13758" spans="12:14" x14ac:dyDescent="0.25">
      <c r="L13758" s="9"/>
      <c r="M13758" s="9"/>
      <c r="N13758" s="9"/>
    </row>
    <row r="13759" spans="12:14" x14ac:dyDescent="0.25">
      <c r="L13759" s="9"/>
      <c r="M13759" s="9"/>
      <c r="N13759" s="9"/>
    </row>
    <row r="13760" spans="12:14" x14ac:dyDescent="0.25">
      <c r="L13760" s="9"/>
      <c r="M13760" s="9"/>
      <c r="N13760" s="9"/>
    </row>
    <row r="13761" spans="12:14" x14ac:dyDescent="0.25">
      <c r="L13761" s="9"/>
      <c r="M13761" s="9"/>
      <c r="N13761" s="9"/>
    </row>
    <row r="13762" spans="12:14" x14ac:dyDescent="0.25">
      <c r="L13762" s="9"/>
      <c r="M13762" s="9"/>
      <c r="N13762" s="9"/>
    </row>
    <row r="13763" spans="12:14" x14ac:dyDescent="0.25">
      <c r="L13763" s="9"/>
      <c r="M13763" s="9"/>
      <c r="N13763" s="9"/>
    </row>
    <row r="13764" spans="12:14" x14ac:dyDescent="0.25">
      <c r="L13764" s="9"/>
      <c r="M13764" s="9"/>
      <c r="N13764" s="9"/>
    </row>
    <row r="13765" spans="12:14" x14ac:dyDescent="0.25">
      <c r="L13765" s="9"/>
      <c r="M13765" s="9"/>
      <c r="N13765" s="9"/>
    </row>
    <row r="13766" spans="12:14" x14ac:dyDescent="0.25">
      <c r="L13766" s="9"/>
      <c r="M13766" s="9"/>
      <c r="N13766" s="9"/>
    </row>
    <row r="13767" spans="12:14" x14ac:dyDescent="0.25">
      <c r="L13767" s="9"/>
      <c r="M13767" s="9"/>
      <c r="N13767" s="9"/>
    </row>
    <row r="13768" spans="12:14" x14ac:dyDescent="0.25">
      <c r="L13768" s="9"/>
      <c r="M13768" s="9"/>
      <c r="N13768" s="9"/>
    </row>
    <row r="13769" spans="12:14" x14ac:dyDescent="0.25">
      <c r="L13769" s="9"/>
      <c r="M13769" s="9"/>
      <c r="N13769" s="9"/>
    </row>
    <row r="13770" spans="12:14" x14ac:dyDescent="0.25">
      <c r="L13770" s="9"/>
      <c r="M13770" s="9"/>
      <c r="N13770" s="9"/>
    </row>
    <row r="13771" spans="12:14" x14ac:dyDescent="0.25">
      <c r="L13771" s="9"/>
      <c r="M13771" s="9"/>
      <c r="N13771" s="9"/>
    </row>
    <row r="13772" spans="12:14" x14ac:dyDescent="0.25">
      <c r="L13772" s="9"/>
      <c r="M13772" s="9"/>
      <c r="N13772" s="9"/>
    </row>
    <row r="13773" spans="12:14" x14ac:dyDescent="0.25">
      <c r="L13773" s="9"/>
      <c r="M13773" s="9"/>
      <c r="N13773" s="9"/>
    </row>
    <row r="13774" spans="12:14" x14ac:dyDescent="0.25">
      <c r="L13774" s="9"/>
      <c r="M13774" s="9"/>
      <c r="N13774" s="9"/>
    </row>
    <row r="13775" spans="12:14" x14ac:dyDescent="0.25">
      <c r="L13775" s="9"/>
      <c r="M13775" s="9"/>
      <c r="N13775" s="9"/>
    </row>
    <row r="13776" spans="12:14" x14ac:dyDescent="0.25">
      <c r="L13776" s="9"/>
      <c r="M13776" s="9"/>
      <c r="N13776" s="9"/>
    </row>
    <row r="13777" spans="12:14" x14ac:dyDescent="0.25">
      <c r="L13777" s="9"/>
      <c r="M13777" s="9"/>
      <c r="N13777" s="9"/>
    </row>
    <row r="13778" spans="12:14" x14ac:dyDescent="0.25">
      <c r="L13778" s="9"/>
      <c r="M13778" s="9"/>
      <c r="N13778" s="9"/>
    </row>
    <row r="13779" spans="12:14" x14ac:dyDescent="0.25">
      <c r="L13779" s="9"/>
      <c r="M13779" s="9"/>
      <c r="N13779" s="9"/>
    </row>
    <row r="13780" spans="12:14" x14ac:dyDescent="0.25">
      <c r="L13780" s="9"/>
      <c r="M13780" s="9"/>
      <c r="N13780" s="9"/>
    </row>
    <row r="13781" spans="12:14" x14ac:dyDescent="0.25">
      <c r="L13781" s="9"/>
      <c r="M13781" s="9"/>
      <c r="N13781" s="9"/>
    </row>
    <row r="13782" spans="12:14" x14ac:dyDescent="0.25">
      <c r="L13782" s="9"/>
      <c r="M13782" s="9"/>
      <c r="N13782" s="9"/>
    </row>
    <row r="13783" spans="12:14" x14ac:dyDescent="0.25">
      <c r="L13783" s="9"/>
      <c r="M13783" s="9"/>
      <c r="N13783" s="9"/>
    </row>
    <row r="13784" spans="12:14" x14ac:dyDescent="0.25">
      <c r="L13784" s="9"/>
      <c r="M13784" s="9"/>
      <c r="N13784" s="9"/>
    </row>
    <row r="13785" spans="12:14" x14ac:dyDescent="0.25">
      <c r="L13785" s="9"/>
      <c r="M13785" s="9"/>
      <c r="N13785" s="9"/>
    </row>
    <row r="13786" spans="12:14" x14ac:dyDescent="0.25">
      <c r="L13786" s="9"/>
      <c r="M13786" s="9"/>
      <c r="N13786" s="9"/>
    </row>
    <row r="13787" spans="12:14" x14ac:dyDescent="0.25">
      <c r="L13787" s="9"/>
      <c r="M13787" s="9"/>
      <c r="N13787" s="9"/>
    </row>
    <row r="13788" spans="12:14" x14ac:dyDescent="0.25">
      <c r="L13788" s="9"/>
      <c r="M13788" s="9"/>
      <c r="N13788" s="9"/>
    </row>
    <row r="13789" spans="12:14" x14ac:dyDescent="0.25">
      <c r="L13789" s="9"/>
      <c r="M13789" s="9"/>
      <c r="N13789" s="9"/>
    </row>
    <row r="13790" spans="12:14" x14ac:dyDescent="0.25">
      <c r="L13790" s="9"/>
      <c r="M13790" s="9"/>
      <c r="N13790" s="9"/>
    </row>
    <row r="13791" spans="12:14" x14ac:dyDescent="0.25">
      <c r="L13791" s="9"/>
      <c r="M13791" s="9"/>
      <c r="N13791" s="9"/>
    </row>
    <row r="13792" spans="12:14" x14ac:dyDescent="0.25">
      <c r="L13792" s="9"/>
      <c r="M13792" s="9"/>
      <c r="N13792" s="9"/>
    </row>
    <row r="13793" spans="12:14" x14ac:dyDescent="0.25">
      <c r="L13793" s="9"/>
      <c r="M13793" s="9"/>
      <c r="N13793" s="9"/>
    </row>
    <row r="13794" spans="12:14" x14ac:dyDescent="0.25">
      <c r="L13794" s="9"/>
      <c r="M13794" s="9"/>
      <c r="N13794" s="9"/>
    </row>
    <row r="13795" spans="12:14" x14ac:dyDescent="0.25">
      <c r="L13795" s="9"/>
      <c r="M13795" s="9"/>
      <c r="N13795" s="9"/>
    </row>
    <row r="13796" spans="12:14" x14ac:dyDescent="0.25">
      <c r="L13796" s="9"/>
      <c r="M13796" s="9"/>
      <c r="N13796" s="9"/>
    </row>
    <row r="13797" spans="12:14" x14ac:dyDescent="0.25">
      <c r="L13797" s="9"/>
      <c r="M13797" s="9"/>
      <c r="N13797" s="9"/>
    </row>
    <row r="13798" spans="12:14" x14ac:dyDescent="0.25">
      <c r="L13798" s="9"/>
      <c r="M13798" s="9"/>
      <c r="N13798" s="9"/>
    </row>
    <row r="13799" spans="12:14" x14ac:dyDescent="0.25">
      <c r="L13799" s="9"/>
      <c r="M13799" s="9"/>
      <c r="N13799" s="9"/>
    </row>
    <row r="13800" spans="12:14" x14ac:dyDescent="0.25">
      <c r="L13800" s="9"/>
      <c r="M13800" s="9"/>
      <c r="N13800" s="9"/>
    </row>
    <row r="13801" spans="12:14" x14ac:dyDescent="0.25">
      <c r="L13801" s="9"/>
      <c r="M13801" s="9"/>
      <c r="N13801" s="9"/>
    </row>
    <row r="13802" spans="12:14" x14ac:dyDescent="0.25">
      <c r="L13802" s="9"/>
      <c r="M13802" s="9"/>
      <c r="N13802" s="9"/>
    </row>
    <row r="13803" spans="12:14" x14ac:dyDescent="0.25">
      <c r="L13803" s="9"/>
      <c r="M13803" s="9"/>
      <c r="N13803" s="9"/>
    </row>
    <row r="13804" spans="12:14" x14ac:dyDescent="0.25">
      <c r="L13804" s="9"/>
      <c r="M13804" s="9"/>
      <c r="N13804" s="9"/>
    </row>
    <row r="13805" spans="12:14" x14ac:dyDescent="0.25">
      <c r="L13805" s="9"/>
      <c r="M13805" s="9"/>
      <c r="N13805" s="9"/>
    </row>
    <row r="13806" spans="12:14" x14ac:dyDescent="0.25">
      <c r="L13806" s="9"/>
      <c r="M13806" s="9"/>
      <c r="N13806" s="9"/>
    </row>
    <row r="13807" spans="12:14" x14ac:dyDescent="0.25">
      <c r="L13807" s="9"/>
      <c r="M13807" s="9"/>
      <c r="N13807" s="9"/>
    </row>
    <row r="13808" spans="12:14" x14ac:dyDescent="0.25">
      <c r="L13808" s="9"/>
      <c r="M13808" s="9"/>
      <c r="N13808" s="9"/>
    </row>
    <row r="13809" spans="12:14" x14ac:dyDescent="0.25">
      <c r="L13809" s="9"/>
      <c r="M13809" s="9"/>
      <c r="N13809" s="9"/>
    </row>
    <row r="13810" spans="12:14" x14ac:dyDescent="0.25">
      <c r="L13810" s="9"/>
      <c r="M13810" s="9"/>
      <c r="N13810" s="9"/>
    </row>
    <row r="13811" spans="12:14" x14ac:dyDescent="0.25">
      <c r="L13811" s="9"/>
      <c r="M13811" s="9"/>
      <c r="N13811" s="9"/>
    </row>
    <row r="13812" spans="12:14" x14ac:dyDescent="0.25">
      <c r="L13812" s="9"/>
      <c r="M13812" s="9"/>
      <c r="N13812" s="9"/>
    </row>
    <row r="13813" spans="12:14" x14ac:dyDescent="0.25">
      <c r="L13813" s="9"/>
      <c r="M13813" s="9"/>
      <c r="N13813" s="9"/>
    </row>
    <row r="13814" spans="12:14" x14ac:dyDescent="0.25">
      <c r="L13814" s="9"/>
      <c r="M13814" s="9"/>
      <c r="N13814" s="9"/>
    </row>
    <row r="13815" spans="12:14" x14ac:dyDescent="0.25">
      <c r="L13815" s="9"/>
      <c r="M13815" s="9"/>
      <c r="N13815" s="9"/>
    </row>
    <row r="13816" spans="12:14" x14ac:dyDescent="0.25">
      <c r="L13816" s="9"/>
      <c r="M13816" s="9"/>
      <c r="N13816" s="9"/>
    </row>
    <row r="13817" spans="12:14" x14ac:dyDescent="0.25">
      <c r="L13817" s="9"/>
      <c r="M13817" s="9"/>
      <c r="N13817" s="9"/>
    </row>
    <row r="13818" spans="12:14" x14ac:dyDescent="0.25">
      <c r="L13818" s="9"/>
      <c r="M13818" s="9"/>
      <c r="N13818" s="9"/>
    </row>
    <row r="13819" spans="12:14" x14ac:dyDescent="0.25">
      <c r="L13819" s="9"/>
      <c r="M13819" s="9"/>
      <c r="N13819" s="9"/>
    </row>
    <row r="13820" spans="12:14" x14ac:dyDescent="0.25">
      <c r="L13820" s="9"/>
      <c r="M13820" s="9"/>
      <c r="N13820" s="9"/>
    </row>
    <row r="13821" spans="12:14" x14ac:dyDescent="0.25">
      <c r="L13821" s="9"/>
      <c r="M13821" s="9"/>
      <c r="N13821" s="9"/>
    </row>
    <row r="13822" spans="12:14" x14ac:dyDescent="0.25">
      <c r="L13822" s="9"/>
      <c r="M13822" s="9"/>
      <c r="N13822" s="9"/>
    </row>
    <row r="13823" spans="12:14" x14ac:dyDescent="0.25">
      <c r="L13823" s="9"/>
      <c r="M13823" s="9"/>
      <c r="N13823" s="9"/>
    </row>
    <row r="13824" spans="12:14" x14ac:dyDescent="0.25">
      <c r="L13824" s="9"/>
      <c r="M13824" s="9"/>
      <c r="N13824" s="9"/>
    </row>
    <row r="13825" spans="12:14" x14ac:dyDescent="0.25">
      <c r="L13825" s="9"/>
      <c r="M13825" s="9"/>
      <c r="N13825" s="9"/>
    </row>
    <row r="13826" spans="12:14" x14ac:dyDescent="0.25">
      <c r="L13826" s="9"/>
      <c r="M13826" s="9"/>
      <c r="N13826" s="9"/>
    </row>
    <row r="13827" spans="12:14" x14ac:dyDescent="0.25">
      <c r="L13827" s="9"/>
      <c r="M13827" s="9"/>
      <c r="N13827" s="9"/>
    </row>
    <row r="13828" spans="12:14" x14ac:dyDescent="0.25">
      <c r="L13828" s="9"/>
      <c r="M13828" s="9"/>
      <c r="N13828" s="9"/>
    </row>
    <row r="13829" spans="12:14" x14ac:dyDescent="0.25">
      <c r="L13829" s="9"/>
      <c r="M13829" s="9"/>
      <c r="N13829" s="9"/>
    </row>
    <row r="13830" spans="12:14" x14ac:dyDescent="0.25">
      <c r="L13830" s="9"/>
      <c r="M13830" s="9"/>
      <c r="N13830" s="9"/>
    </row>
    <row r="13831" spans="12:14" x14ac:dyDescent="0.25">
      <c r="L13831" s="9"/>
      <c r="M13831" s="9"/>
      <c r="N13831" s="9"/>
    </row>
    <row r="13832" spans="12:14" x14ac:dyDescent="0.25">
      <c r="L13832" s="9"/>
      <c r="M13832" s="9"/>
      <c r="N13832" s="9"/>
    </row>
    <row r="13833" spans="12:14" x14ac:dyDescent="0.25">
      <c r="L13833" s="9"/>
      <c r="M13833" s="9"/>
      <c r="N13833" s="9"/>
    </row>
    <row r="13834" spans="12:14" x14ac:dyDescent="0.25">
      <c r="L13834" s="9"/>
      <c r="M13834" s="9"/>
      <c r="N13834" s="9"/>
    </row>
    <row r="13835" spans="12:14" x14ac:dyDescent="0.25">
      <c r="L13835" s="9"/>
      <c r="M13835" s="9"/>
      <c r="N13835" s="9"/>
    </row>
    <row r="13836" spans="12:14" x14ac:dyDescent="0.25">
      <c r="L13836" s="9"/>
      <c r="M13836" s="9"/>
      <c r="N13836" s="9"/>
    </row>
    <row r="13837" spans="12:14" x14ac:dyDescent="0.25">
      <c r="L13837" s="9"/>
      <c r="M13837" s="9"/>
      <c r="N13837" s="9"/>
    </row>
    <row r="13838" spans="12:14" x14ac:dyDescent="0.25">
      <c r="L13838" s="9"/>
      <c r="M13838" s="9"/>
      <c r="N13838" s="9"/>
    </row>
    <row r="13839" spans="12:14" x14ac:dyDescent="0.25">
      <c r="L13839" s="9"/>
      <c r="M13839" s="9"/>
      <c r="N13839" s="9"/>
    </row>
    <row r="13840" spans="12:14" x14ac:dyDescent="0.25">
      <c r="L13840" s="9"/>
      <c r="M13840" s="9"/>
      <c r="N13840" s="9"/>
    </row>
    <row r="13841" spans="12:14" x14ac:dyDescent="0.25">
      <c r="L13841" s="9"/>
      <c r="M13841" s="9"/>
      <c r="N13841" s="9"/>
    </row>
    <row r="13842" spans="12:14" x14ac:dyDescent="0.25">
      <c r="L13842" s="9"/>
      <c r="M13842" s="9"/>
      <c r="N13842" s="9"/>
    </row>
    <row r="13843" spans="12:14" x14ac:dyDescent="0.25">
      <c r="L13843" s="9"/>
      <c r="M13843" s="9"/>
      <c r="N13843" s="9"/>
    </row>
    <row r="13844" spans="12:14" x14ac:dyDescent="0.25">
      <c r="L13844" s="9"/>
      <c r="M13844" s="9"/>
      <c r="N13844" s="9"/>
    </row>
    <row r="13845" spans="12:14" x14ac:dyDescent="0.25">
      <c r="L13845" s="9"/>
      <c r="M13845" s="9"/>
      <c r="N13845" s="9"/>
    </row>
    <row r="13846" spans="12:14" x14ac:dyDescent="0.25">
      <c r="L13846" s="9"/>
      <c r="M13846" s="9"/>
      <c r="N13846" s="9"/>
    </row>
    <row r="13847" spans="12:14" x14ac:dyDescent="0.25">
      <c r="L13847" s="9"/>
      <c r="M13847" s="9"/>
      <c r="N13847" s="9"/>
    </row>
    <row r="13848" spans="12:14" x14ac:dyDescent="0.25">
      <c r="L13848" s="9"/>
      <c r="M13848" s="9"/>
      <c r="N13848" s="9"/>
    </row>
    <row r="13849" spans="12:14" x14ac:dyDescent="0.25">
      <c r="L13849" s="9"/>
      <c r="M13849" s="9"/>
      <c r="N13849" s="9"/>
    </row>
    <row r="13850" spans="12:14" x14ac:dyDescent="0.25">
      <c r="L13850" s="9"/>
      <c r="M13850" s="9"/>
      <c r="N13850" s="9"/>
    </row>
    <row r="13851" spans="12:14" x14ac:dyDescent="0.25">
      <c r="L13851" s="9"/>
      <c r="M13851" s="9"/>
      <c r="N13851" s="9"/>
    </row>
    <row r="13852" spans="12:14" x14ac:dyDescent="0.25">
      <c r="L13852" s="9"/>
      <c r="M13852" s="9"/>
      <c r="N13852" s="9"/>
    </row>
    <row r="13853" spans="12:14" x14ac:dyDescent="0.25">
      <c r="L13853" s="9"/>
      <c r="M13853" s="9"/>
      <c r="N13853" s="9"/>
    </row>
    <row r="13854" spans="12:14" x14ac:dyDescent="0.25">
      <c r="L13854" s="9"/>
      <c r="M13854" s="9"/>
      <c r="N13854" s="9"/>
    </row>
    <row r="13855" spans="12:14" x14ac:dyDescent="0.25">
      <c r="L13855" s="9"/>
      <c r="M13855" s="9"/>
      <c r="N13855" s="9"/>
    </row>
    <row r="13856" spans="12:14" x14ac:dyDescent="0.25">
      <c r="L13856" s="9"/>
      <c r="M13856" s="9"/>
      <c r="N13856" s="9"/>
    </row>
    <row r="13857" spans="12:14" x14ac:dyDescent="0.25">
      <c r="L13857" s="9"/>
      <c r="M13857" s="9"/>
      <c r="N13857" s="9"/>
    </row>
    <row r="13858" spans="12:14" x14ac:dyDescent="0.25">
      <c r="L13858" s="9"/>
      <c r="M13858" s="9"/>
      <c r="N13858" s="9"/>
    </row>
    <row r="13859" spans="12:14" x14ac:dyDescent="0.25">
      <c r="L13859" s="9"/>
      <c r="M13859" s="9"/>
      <c r="N13859" s="9"/>
    </row>
    <row r="13860" spans="12:14" x14ac:dyDescent="0.25">
      <c r="L13860" s="9"/>
      <c r="M13860" s="9"/>
      <c r="N13860" s="9"/>
    </row>
    <row r="13861" spans="12:14" x14ac:dyDescent="0.25">
      <c r="L13861" s="9"/>
      <c r="M13861" s="9"/>
      <c r="N13861" s="9"/>
    </row>
    <row r="13862" spans="12:14" x14ac:dyDescent="0.25">
      <c r="L13862" s="9"/>
      <c r="M13862" s="9"/>
      <c r="N13862" s="9"/>
    </row>
    <row r="13863" spans="12:14" x14ac:dyDescent="0.25">
      <c r="L13863" s="9"/>
      <c r="M13863" s="9"/>
      <c r="N13863" s="9"/>
    </row>
    <row r="13864" spans="12:14" x14ac:dyDescent="0.25">
      <c r="L13864" s="9"/>
      <c r="M13864" s="9"/>
      <c r="N13864" s="9"/>
    </row>
    <row r="13865" spans="12:14" x14ac:dyDescent="0.25">
      <c r="L13865" s="9"/>
      <c r="M13865" s="9"/>
      <c r="N13865" s="9"/>
    </row>
    <row r="13866" spans="12:14" x14ac:dyDescent="0.25">
      <c r="L13866" s="9"/>
      <c r="M13866" s="9"/>
      <c r="N13866" s="9"/>
    </row>
    <row r="13867" spans="12:14" x14ac:dyDescent="0.25">
      <c r="L13867" s="9"/>
      <c r="M13867" s="9"/>
      <c r="N13867" s="9"/>
    </row>
    <row r="13868" spans="12:14" x14ac:dyDescent="0.25">
      <c r="L13868" s="9"/>
      <c r="M13868" s="9"/>
      <c r="N13868" s="9"/>
    </row>
    <row r="13869" spans="12:14" x14ac:dyDescent="0.25">
      <c r="L13869" s="9"/>
      <c r="M13869" s="9"/>
      <c r="N13869" s="9"/>
    </row>
    <row r="13870" spans="12:14" x14ac:dyDescent="0.25">
      <c r="L13870" s="9"/>
      <c r="M13870" s="9"/>
      <c r="N13870" s="9"/>
    </row>
    <row r="13871" spans="12:14" x14ac:dyDescent="0.25">
      <c r="L13871" s="9"/>
      <c r="M13871" s="9"/>
      <c r="N13871" s="9"/>
    </row>
    <row r="13872" spans="12:14" x14ac:dyDescent="0.25">
      <c r="L13872" s="9"/>
      <c r="M13872" s="9"/>
      <c r="N13872" s="9"/>
    </row>
    <row r="13873" spans="12:14" x14ac:dyDescent="0.25">
      <c r="L13873" s="9"/>
      <c r="M13873" s="9"/>
      <c r="N13873" s="9"/>
    </row>
    <row r="13874" spans="12:14" x14ac:dyDescent="0.25">
      <c r="L13874" s="9"/>
      <c r="M13874" s="9"/>
      <c r="N13874" s="9"/>
    </row>
    <row r="13875" spans="12:14" x14ac:dyDescent="0.25">
      <c r="L13875" s="9"/>
      <c r="M13875" s="9"/>
      <c r="N13875" s="9"/>
    </row>
    <row r="13876" spans="12:14" x14ac:dyDescent="0.25">
      <c r="L13876" s="9"/>
      <c r="M13876" s="9"/>
      <c r="N13876" s="9"/>
    </row>
    <row r="13877" spans="12:14" x14ac:dyDescent="0.25">
      <c r="L13877" s="9"/>
      <c r="M13877" s="9"/>
      <c r="N13877" s="9"/>
    </row>
    <row r="13878" spans="12:14" x14ac:dyDescent="0.25">
      <c r="L13878" s="9"/>
      <c r="M13878" s="9"/>
      <c r="N13878" s="9"/>
    </row>
    <row r="13879" spans="12:14" x14ac:dyDescent="0.25">
      <c r="L13879" s="9"/>
      <c r="M13879" s="9"/>
      <c r="N13879" s="9"/>
    </row>
    <row r="13880" spans="12:14" x14ac:dyDescent="0.25">
      <c r="L13880" s="9"/>
      <c r="M13880" s="9"/>
      <c r="N13880" s="9"/>
    </row>
    <row r="13881" spans="12:14" x14ac:dyDescent="0.25">
      <c r="L13881" s="9"/>
      <c r="M13881" s="9"/>
      <c r="N13881" s="9"/>
    </row>
    <row r="13882" spans="12:14" x14ac:dyDescent="0.25">
      <c r="L13882" s="9"/>
      <c r="M13882" s="9"/>
      <c r="N13882" s="9"/>
    </row>
    <row r="13883" spans="12:14" x14ac:dyDescent="0.25">
      <c r="L13883" s="9"/>
      <c r="M13883" s="9"/>
      <c r="N13883" s="9"/>
    </row>
    <row r="13884" spans="12:14" x14ac:dyDescent="0.25">
      <c r="L13884" s="9"/>
      <c r="M13884" s="9"/>
      <c r="N13884" s="9"/>
    </row>
    <row r="13885" spans="12:14" x14ac:dyDescent="0.25">
      <c r="L13885" s="9"/>
      <c r="M13885" s="9"/>
      <c r="N13885" s="9"/>
    </row>
    <row r="13886" spans="12:14" x14ac:dyDescent="0.25">
      <c r="L13886" s="9"/>
      <c r="M13886" s="9"/>
      <c r="N13886" s="9"/>
    </row>
    <row r="13887" spans="12:14" x14ac:dyDescent="0.25">
      <c r="L13887" s="9"/>
      <c r="M13887" s="9"/>
      <c r="N13887" s="9"/>
    </row>
    <row r="13888" spans="12:14" x14ac:dyDescent="0.25">
      <c r="L13888" s="9"/>
      <c r="M13888" s="9"/>
      <c r="N13888" s="9"/>
    </row>
    <row r="13889" spans="12:14" x14ac:dyDescent="0.25">
      <c r="L13889" s="9"/>
      <c r="M13889" s="9"/>
      <c r="N13889" s="9"/>
    </row>
    <row r="13890" spans="12:14" x14ac:dyDescent="0.25">
      <c r="L13890" s="9"/>
      <c r="M13890" s="9"/>
      <c r="N13890" s="9"/>
    </row>
    <row r="13891" spans="12:14" x14ac:dyDescent="0.25">
      <c r="L13891" s="9"/>
      <c r="M13891" s="9"/>
      <c r="N13891" s="9"/>
    </row>
    <row r="13892" spans="12:14" x14ac:dyDescent="0.25">
      <c r="L13892" s="9"/>
      <c r="M13892" s="9"/>
      <c r="N13892" s="9"/>
    </row>
    <row r="13893" spans="12:14" x14ac:dyDescent="0.25">
      <c r="L13893" s="9"/>
      <c r="M13893" s="9"/>
      <c r="N13893" s="9"/>
    </row>
    <row r="13894" spans="12:14" x14ac:dyDescent="0.25">
      <c r="L13894" s="9"/>
      <c r="M13894" s="9"/>
      <c r="N13894" s="9"/>
    </row>
    <row r="13895" spans="12:14" x14ac:dyDescent="0.25">
      <c r="L13895" s="9"/>
      <c r="M13895" s="9"/>
      <c r="N13895" s="9"/>
    </row>
    <row r="13896" spans="12:14" x14ac:dyDescent="0.25">
      <c r="L13896" s="9"/>
      <c r="M13896" s="9"/>
      <c r="N13896" s="9"/>
    </row>
    <row r="13897" spans="12:14" x14ac:dyDescent="0.25">
      <c r="L13897" s="9"/>
      <c r="M13897" s="9"/>
      <c r="N13897" s="9"/>
    </row>
    <row r="13898" spans="12:14" x14ac:dyDescent="0.25">
      <c r="L13898" s="9"/>
      <c r="M13898" s="9"/>
      <c r="N13898" s="9"/>
    </row>
    <row r="13899" spans="12:14" x14ac:dyDescent="0.25">
      <c r="L13899" s="9"/>
      <c r="M13899" s="9"/>
      <c r="N13899" s="9"/>
    </row>
    <row r="13900" spans="12:14" x14ac:dyDescent="0.25">
      <c r="L13900" s="9"/>
      <c r="M13900" s="9"/>
      <c r="N13900" s="9"/>
    </row>
    <row r="13901" spans="12:14" x14ac:dyDescent="0.25">
      <c r="L13901" s="9"/>
      <c r="M13901" s="9"/>
      <c r="N13901" s="9"/>
    </row>
    <row r="13902" spans="12:14" x14ac:dyDescent="0.25">
      <c r="L13902" s="9"/>
      <c r="M13902" s="9"/>
      <c r="N13902" s="9"/>
    </row>
    <row r="13903" spans="12:14" x14ac:dyDescent="0.25">
      <c r="L13903" s="9"/>
      <c r="M13903" s="9"/>
      <c r="N13903" s="9"/>
    </row>
    <row r="13904" spans="12:14" x14ac:dyDescent="0.25">
      <c r="L13904" s="9"/>
      <c r="M13904" s="9"/>
      <c r="N13904" s="9"/>
    </row>
    <row r="13905" spans="12:14" x14ac:dyDescent="0.25">
      <c r="L13905" s="9"/>
      <c r="M13905" s="9"/>
      <c r="N13905" s="9"/>
    </row>
    <row r="13906" spans="12:14" x14ac:dyDescent="0.25">
      <c r="L13906" s="9"/>
      <c r="M13906" s="9"/>
      <c r="N13906" s="9"/>
    </row>
    <row r="13907" spans="12:14" x14ac:dyDescent="0.25">
      <c r="L13907" s="9"/>
      <c r="M13907" s="9"/>
      <c r="N13907" s="9"/>
    </row>
    <row r="13908" spans="12:14" x14ac:dyDescent="0.25">
      <c r="L13908" s="9"/>
      <c r="M13908" s="9"/>
      <c r="N13908" s="9"/>
    </row>
    <row r="13909" spans="12:14" x14ac:dyDescent="0.25">
      <c r="L13909" s="9"/>
      <c r="M13909" s="9"/>
      <c r="N13909" s="9"/>
    </row>
    <row r="13910" spans="12:14" x14ac:dyDescent="0.25">
      <c r="L13910" s="9"/>
      <c r="M13910" s="9"/>
      <c r="N13910" s="9"/>
    </row>
    <row r="13911" spans="12:14" x14ac:dyDescent="0.25">
      <c r="L13911" s="9"/>
      <c r="M13911" s="9"/>
      <c r="N13911" s="9"/>
    </row>
    <row r="13912" spans="12:14" x14ac:dyDescent="0.25">
      <c r="L13912" s="9"/>
      <c r="M13912" s="9"/>
      <c r="N13912" s="9"/>
    </row>
    <row r="13913" spans="12:14" x14ac:dyDescent="0.25">
      <c r="L13913" s="9"/>
      <c r="M13913" s="9"/>
      <c r="N13913" s="9"/>
    </row>
    <row r="13914" spans="12:14" x14ac:dyDescent="0.25">
      <c r="L13914" s="9"/>
      <c r="M13914" s="9"/>
      <c r="N13914" s="9"/>
    </row>
    <row r="13915" spans="12:14" x14ac:dyDescent="0.25">
      <c r="L13915" s="9"/>
      <c r="M13915" s="9"/>
      <c r="N13915" s="9"/>
    </row>
    <row r="13916" spans="12:14" x14ac:dyDescent="0.25">
      <c r="L13916" s="9"/>
      <c r="M13916" s="9"/>
      <c r="N13916" s="9"/>
    </row>
    <row r="13917" spans="12:14" x14ac:dyDescent="0.25">
      <c r="L13917" s="9"/>
      <c r="M13917" s="9"/>
      <c r="N13917" s="9"/>
    </row>
    <row r="13918" spans="12:14" x14ac:dyDescent="0.25">
      <c r="L13918" s="9"/>
      <c r="M13918" s="9"/>
      <c r="N13918" s="9"/>
    </row>
    <row r="13919" spans="12:14" x14ac:dyDescent="0.25">
      <c r="L13919" s="9"/>
      <c r="M13919" s="9"/>
      <c r="N13919" s="9"/>
    </row>
    <row r="13920" spans="12:14" x14ac:dyDescent="0.25">
      <c r="L13920" s="9"/>
      <c r="M13920" s="9"/>
      <c r="N13920" s="9"/>
    </row>
    <row r="13921" spans="12:14" x14ac:dyDescent="0.25">
      <c r="L13921" s="9"/>
      <c r="M13921" s="9"/>
      <c r="N13921" s="9"/>
    </row>
    <row r="13922" spans="12:14" x14ac:dyDescent="0.25">
      <c r="L13922" s="9"/>
      <c r="M13922" s="9"/>
      <c r="N13922" s="9"/>
    </row>
    <row r="13923" spans="12:14" x14ac:dyDescent="0.25">
      <c r="L13923" s="9"/>
      <c r="M13923" s="9"/>
      <c r="N13923" s="9"/>
    </row>
    <row r="13924" spans="12:14" x14ac:dyDescent="0.25">
      <c r="L13924" s="9"/>
      <c r="M13924" s="9"/>
      <c r="N13924" s="9"/>
    </row>
    <row r="13925" spans="12:14" x14ac:dyDescent="0.25">
      <c r="L13925" s="9"/>
      <c r="M13925" s="9"/>
      <c r="N13925" s="9"/>
    </row>
    <row r="13926" spans="12:14" x14ac:dyDescent="0.25">
      <c r="L13926" s="9"/>
      <c r="M13926" s="9"/>
      <c r="N13926" s="9"/>
    </row>
    <row r="13927" spans="12:14" x14ac:dyDescent="0.25">
      <c r="L13927" s="9"/>
      <c r="M13927" s="9"/>
      <c r="N13927" s="9"/>
    </row>
    <row r="13928" spans="12:14" x14ac:dyDescent="0.25">
      <c r="L13928" s="9"/>
      <c r="M13928" s="9"/>
      <c r="N13928" s="9"/>
    </row>
    <row r="13929" spans="12:14" x14ac:dyDescent="0.25">
      <c r="L13929" s="9"/>
      <c r="M13929" s="9"/>
      <c r="N13929" s="9"/>
    </row>
    <row r="13930" spans="12:14" x14ac:dyDescent="0.25">
      <c r="L13930" s="9"/>
      <c r="M13930" s="9"/>
      <c r="N13930" s="9"/>
    </row>
    <row r="13931" spans="12:14" x14ac:dyDescent="0.25">
      <c r="L13931" s="9"/>
      <c r="M13931" s="9"/>
      <c r="N13931" s="9"/>
    </row>
    <row r="13932" spans="12:14" x14ac:dyDescent="0.25">
      <c r="L13932" s="9"/>
      <c r="M13932" s="9"/>
      <c r="N13932" s="9"/>
    </row>
    <row r="13933" spans="12:14" x14ac:dyDescent="0.25">
      <c r="L13933" s="9"/>
      <c r="M13933" s="9"/>
      <c r="N13933" s="9"/>
    </row>
    <row r="13934" spans="12:14" x14ac:dyDescent="0.25">
      <c r="L13934" s="9"/>
      <c r="M13934" s="9"/>
      <c r="N13934" s="9"/>
    </row>
    <row r="13935" spans="12:14" x14ac:dyDescent="0.25">
      <c r="L13935" s="9"/>
      <c r="M13935" s="9"/>
      <c r="N13935" s="9"/>
    </row>
    <row r="13936" spans="12:14" x14ac:dyDescent="0.25">
      <c r="L13936" s="9"/>
      <c r="M13936" s="9"/>
      <c r="N13936" s="9"/>
    </row>
    <row r="13937" spans="12:14" x14ac:dyDescent="0.25">
      <c r="L13937" s="9"/>
      <c r="M13937" s="9"/>
      <c r="N13937" s="9"/>
    </row>
    <row r="13938" spans="12:14" x14ac:dyDescent="0.25">
      <c r="L13938" s="9"/>
      <c r="M13938" s="9"/>
      <c r="N13938" s="9"/>
    </row>
    <row r="13939" spans="12:14" x14ac:dyDescent="0.25">
      <c r="L13939" s="9"/>
      <c r="M13939" s="9"/>
      <c r="N13939" s="9"/>
    </row>
    <row r="13940" spans="12:14" x14ac:dyDescent="0.25">
      <c r="L13940" s="9"/>
      <c r="M13940" s="9"/>
      <c r="N13940" s="9"/>
    </row>
    <row r="13941" spans="12:14" x14ac:dyDescent="0.25">
      <c r="L13941" s="9"/>
      <c r="M13941" s="9"/>
      <c r="N13941" s="9"/>
    </row>
    <row r="13942" spans="12:14" x14ac:dyDescent="0.25">
      <c r="L13942" s="9"/>
      <c r="M13942" s="9"/>
      <c r="N13942" s="9"/>
    </row>
    <row r="13943" spans="12:14" x14ac:dyDescent="0.25">
      <c r="L13943" s="9"/>
      <c r="M13943" s="9"/>
      <c r="N13943" s="9"/>
    </row>
    <row r="13944" spans="12:14" x14ac:dyDescent="0.25">
      <c r="L13944" s="9"/>
      <c r="M13944" s="9"/>
      <c r="N13944" s="9"/>
    </row>
    <row r="13945" spans="12:14" x14ac:dyDescent="0.25">
      <c r="L13945" s="9"/>
      <c r="M13945" s="9"/>
      <c r="N13945" s="9"/>
    </row>
    <row r="13946" spans="12:14" x14ac:dyDescent="0.25">
      <c r="L13946" s="9"/>
      <c r="M13946" s="9"/>
      <c r="N13946" s="9"/>
    </row>
    <row r="13947" spans="12:14" x14ac:dyDescent="0.25">
      <c r="L13947" s="9"/>
      <c r="M13947" s="9"/>
      <c r="N13947" s="9"/>
    </row>
    <row r="13948" spans="12:14" x14ac:dyDescent="0.25">
      <c r="L13948" s="9"/>
      <c r="M13948" s="9"/>
      <c r="N13948" s="9"/>
    </row>
    <row r="13949" spans="12:14" x14ac:dyDescent="0.25">
      <c r="L13949" s="9"/>
      <c r="M13949" s="9"/>
      <c r="N13949" s="9"/>
    </row>
    <row r="13950" spans="12:14" x14ac:dyDescent="0.25">
      <c r="L13950" s="9"/>
      <c r="M13950" s="9"/>
      <c r="N13950" s="9"/>
    </row>
    <row r="13951" spans="12:14" x14ac:dyDescent="0.25">
      <c r="L13951" s="9"/>
      <c r="M13951" s="9"/>
      <c r="N13951" s="9"/>
    </row>
    <row r="13952" spans="12:14" x14ac:dyDescent="0.25">
      <c r="L13952" s="9"/>
      <c r="M13952" s="9"/>
      <c r="N13952" s="9"/>
    </row>
    <row r="13953" spans="12:14" x14ac:dyDescent="0.25">
      <c r="L13953" s="9"/>
      <c r="M13953" s="9"/>
      <c r="N13953" s="9"/>
    </row>
    <row r="13954" spans="12:14" x14ac:dyDescent="0.25">
      <c r="L13954" s="9"/>
      <c r="M13954" s="9"/>
      <c r="N13954" s="9"/>
    </row>
    <row r="13955" spans="12:14" x14ac:dyDescent="0.25">
      <c r="L13955" s="9"/>
      <c r="M13955" s="9"/>
      <c r="N13955" s="9"/>
    </row>
    <row r="13956" spans="12:14" x14ac:dyDescent="0.25">
      <c r="L13956" s="9"/>
      <c r="M13956" s="9"/>
      <c r="N13956" s="9"/>
    </row>
    <row r="13957" spans="12:14" x14ac:dyDescent="0.25">
      <c r="L13957" s="9"/>
      <c r="M13957" s="9"/>
      <c r="N13957" s="9"/>
    </row>
    <row r="13958" spans="12:14" x14ac:dyDescent="0.25">
      <c r="L13958" s="9"/>
      <c r="M13958" s="9"/>
      <c r="N13958" s="9"/>
    </row>
    <row r="13959" spans="12:14" x14ac:dyDescent="0.25">
      <c r="L13959" s="9"/>
      <c r="M13959" s="9"/>
      <c r="N13959" s="9"/>
    </row>
    <row r="13960" spans="12:14" x14ac:dyDescent="0.25">
      <c r="L13960" s="9"/>
      <c r="M13960" s="9"/>
      <c r="N13960" s="9"/>
    </row>
    <row r="13961" spans="12:14" x14ac:dyDescent="0.25">
      <c r="L13961" s="9"/>
      <c r="M13961" s="9"/>
      <c r="N13961" s="9"/>
    </row>
    <row r="13962" spans="12:14" x14ac:dyDescent="0.25">
      <c r="L13962" s="9"/>
      <c r="M13962" s="9"/>
      <c r="N13962" s="9"/>
    </row>
    <row r="13963" spans="12:14" x14ac:dyDescent="0.25">
      <c r="L13963" s="9"/>
      <c r="M13963" s="9"/>
      <c r="N13963" s="9"/>
    </row>
    <row r="13964" spans="12:14" x14ac:dyDescent="0.25">
      <c r="L13964" s="9"/>
      <c r="M13964" s="9"/>
      <c r="N13964" s="9"/>
    </row>
    <row r="13965" spans="12:14" x14ac:dyDescent="0.25">
      <c r="L13965" s="9"/>
      <c r="M13965" s="9"/>
      <c r="N13965" s="9"/>
    </row>
    <row r="13966" spans="12:14" x14ac:dyDescent="0.25">
      <c r="L13966" s="9"/>
      <c r="M13966" s="9"/>
      <c r="N13966" s="9"/>
    </row>
    <row r="13967" spans="12:14" x14ac:dyDescent="0.25">
      <c r="L13967" s="9"/>
      <c r="M13967" s="9"/>
      <c r="N13967" s="9"/>
    </row>
    <row r="13968" spans="12:14" x14ac:dyDescent="0.25">
      <c r="L13968" s="9"/>
      <c r="M13968" s="9"/>
      <c r="N13968" s="9"/>
    </row>
    <row r="13969" spans="12:14" x14ac:dyDescent="0.25">
      <c r="L13969" s="9"/>
      <c r="M13969" s="9"/>
      <c r="N13969" s="9"/>
    </row>
    <row r="13970" spans="12:14" x14ac:dyDescent="0.25">
      <c r="L13970" s="9"/>
      <c r="M13970" s="9"/>
      <c r="N13970" s="9"/>
    </row>
    <row r="13971" spans="12:14" x14ac:dyDescent="0.25">
      <c r="L13971" s="9"/>
      <c r="M13971" s="9"/>
      <c r="N13971" s="9"/>
    </row>
    <row r="13972" spans="12:14" x14ac:dyDescent="0.25">
      <c r="L13972" s="9"/>
      <c r="M13972" s="9"/>
      <c r="N13972" s="9"/>
    </row>
    <row r="13973" spans="12:14" x14ac:dyDescent="0.25">
      <c r="L13973" s="9"/>
      <c r="M13973" s="9"/>
      <c r="N13973" s="9"/>
    </row>
    <row r="13974" spans="12:14" x14ac:dyDescent="0.25">
      <c r="L13974" s="9"/>
      <c r="M13974" s="9"/>
      <c r="N13974" s="9"/>
    </row>
    <row r="13975" spans="12:14" x14ac:dyDescent="0.25">
      <c r="L13975" s="9"/>
      <c r="M13975" s="9"/>
      <c r="N13975" s="9"/>
    </row>
    <row r="13976" spans="12:14" x14ac:dyDescent="0.25">
      <c r="L13976" s="9"/>
      <c r="M13976" s="9"/>
      <c r="N13976" s="9"/>
    </row>
    <row r="13977" spans="12:14" x14ac:dyDescent="0.25">
      <c r="L13977" s="9"/>
      <c r="M13977" s="9"/>
      <c r="N13977" s="9"/>
    </row>
    <row r="13978" spans="12:14" x14ac:dyDescent="0.25">
      <c r="L13978" s="9"/>
      <c r="M13978" s="9"/>
      <c r="N13978" s="9"/>
    </row>
    <row r="13979" spans="12:14" x14ac:dyDescent="0.25">
      <c r="L13979" s="9"/>
      <c r="M13979" s="9"/>
      <c r="N13979" s="9"/>
    </row>
    <row r="13980" spans="12:14" x14ac:dyDescent="0.25">
      <c r="L13980" s="9"/>
      <c r="M13980" s="9"/>
      <c r="N13980" s="9"/>
    </row>
    <row r="13981" spans="12:14" x14ac:dyDescent="0.25">
      <c r="L13981" s="9"/>
      <c r="M13981" s="9"/>
      <c r="N13981" s="9"/>
    </row>
    <row r="13982" spans="12:14" x14ac:dyDescent="0.25">
      <c r="L13982" s="9"/>
      <c r="M13982" s="9"/>
      <c r="N13982" s="9"/>
    </row>
    <row r="13983" spans="12:14" x14ac:dyDescent="0.25">
      <c r="L13983" s="9"/>
      <c r="M13983" s="9"/>
      <c r="N13983" s="9"/>
    </row>
    <row r="13984" spans="12:14" x14ac:dyDescent="0.25">
      <c r="L13984" s="9"/>
      <c r="M13984" s="9"/>
      <c r="N13984" s="9"/>
    </row>
    <row r="13985" spans="12:14" x14ac:dyDescent="0.25">
      <c r="L13985" s="9"/>
      <c r="M13985" s="9"/>
      <c r="N13985" s="9"/>
    </row>
    <row r="13986" spans="12:14" x14ac:dyDescent="0.25">
      <c r="L13986" s="9"/>
      <c r="M13986" s="9"/>
      <c r="N13986" s="9"/>
    </row>
    <row r="13987" spans="12:14" x14ac:dyDescent="0.25">
      <c r="L13987" s="9"/>
      <c r="M13987" s="9"/>
      <c r="N13987" s="9"/>
    </row>
    <row r="13988" spans="12:14" x14ac:dyDescent="0.25">
      <c r="L13988" s="9"/>
      <c r="M13988" s="9"/>
      <c r="N13988" s="9"/>
    </row>
    <row r="13989" spans="12:14" x14ac:dyDescent="0.25">
      <c r="L13989" s="9"/>
      <c r="M13989" s="9"/>
      <c r="N13989" s="9"/>
    </row>
    <row r="13990" spans="12:14" x14ac:dyDescent="0.25">
      <c r="L13990" s="9"/>
      <c r="M13990" s="9"/>
      <c r="N13990" s="9"/>
    </row>
    <row r="13991" spans="12:14" x14ac:dyDescent="0.25">
      <c r="L13991" s="9"/>
      <c r="M13991" s="9"/>
      <c r="N13991" s="9"/>
    </row>
    <row r="13992" spans="12:14" x14ac:dyDescent="0.25">
      <c r="L13992" s="9"/>
      <c r="M13992" s="9"/>
      <c r="N13992" s="9"/>
    </row>
    <row r="13993" spans="12:14" x14ac:dyDescent="0.25">
      <c r="L13993" s="9"/>
      <c r="M13993" s="9"/>
      <c r="N13993" s="9"/>
    </row>
    <row r="13994" spans="12:14" x14ac:dyDescent="0.25">
      <c r="L13994" s="9"/>
      <c r="M13994" s="9"/>
      <c r="N13994" s="9"/>
    </row>
    <row r="13995" spans="12:14" x14ac:dyDescent="0.25">
      <c r="L13995" s="9"/>
      <c r="M13995" s="9"/>
      <c r="N13995" s="9"/>
    </row>
    <row r="13996" spans="12:14" x14ac:dyDescent="0.25">
      <c r="L13996" s="9"/>
      <c r="M13996" s="9"/>
      <c r="N13996" s="9"/>
    </row>
    <row r="13997" spans="12:14" x14ac:dyDescent="0.25">
      <c r="L13997" s="9"/>
      <c r="M13997" s="9"/>
      <c r="N13997" s="9"/>
    </row>
    <row r="13998" spans="12:14" x14ac:dyDescent="0.25">
      <c r="L13998" s="9"/>
      <c r="M13998" s="9"/>
      <c r="N13998" s="9"/>
    </row>
    <row r="13999" spans="12:14" x14ac:dyDescent="0.25">
      <c r="L13999" s="9"/>
      <c r="M13999" s="9"/>
      <c r="N13999" s="9"/>
    </row>
    <row r="14000" spans="12:14" x14ac:dyDescent="0.25">
      <c r="L14000" s="9"/>
      <c r="M14000" s="9"/>
      <c r="N14000" s="9"/>
    </row>
    <row r="14001" spans="12:14" x14ac:dyDescent="0.25">
      <c r="L14001" s="9"/>
      <c r="M14001" s="9"/>
      <c r="N14001" s="9"/>
    </row>
    <row r="14002" spans="12:14" x14ac:dyDescent="0.25">
      <c r="L14002" s="9"/>
      <c r="M14002" s="9"/>
      <c r="N14002" s="9"/>
    </row>
    <row r="14003" spans="12:14" x14ac:dyDescent="0.25">
      <c r="L14003" s="9"/>
      <c r="M14003" s="9"/>
      <c r="N14003" s="9"/>
    </row>
    <row r="14004" spans="12:14" x14ac:dyDescent="0.25">
      <c r="L14004" s="9"/>
      <c r="M14004" s="9"/>
      <c r="N14004" s="9"/>
    </row>
    <row r="14005" spans="12:14" x14ac:dyDescent="0.25">
      <c r="L14005" s="9"/>
      <c r="M14005" s="9"/>
      <c r="N14005" s="9"/>
    </row>
    <row r="14006" spans="12:14" x14ac:dyDescent="0.25">
      <c r="L14006" s="9"/>
      <c r="M14006" s="9"/>
      <c r="N14006" s="9"/>
    </row>
    <row r="14007" spans="12:14" x14ac:dyDescent="0.25">
      <c r="L14007" s="9"/>
      <c r="M14007" s="9"/>
      <c r="N14007" s="9"/>
    </row>
    <row r="14008" spans="12:14" x14ac:dyDescent="0.25">
      <c r="L14008" s="9"/>
      <c r="M14008" s="9"/>
      <c r="N14008" s="9"/>
    </row>
    <row r="14009" spans="12:14" x14ac:dyDescent="0.25">
      <c r="L14009" s="9"/>
      <c r="M14009" s="9"/>
      <c r="N14009" s="9"/>
    </row>
    <row r="14010" spans="12:14" x14ac:dyDescent="0.25">
      <c r="L14010" s="9"/>
      <c r="M14010" s="9"/>
      <c r="N14010" s="9"/>
    </row>
    <row r="14011" spans="12:14" x14ac:dyDescent="0.25">
      <c r="L14011" s="9"/>
      <c r="M14011" s="9"/>
      <c r="N14011" s="9"/>
    </row>
    <row r="14012" spans="12:14" x14ac:dyDescent="0.25">
      <c r="L14012" s="9"/>
      <c r="M14012" s="9"/>
      <c r="N14012" s="9"/>
    </row>
    <row r="14013" spans="12:14" x14ac:dyDescent="0.25">
      <c r="L14013" s="9"/>
      <c r="M14013" s="9"/>
      <c r="N14013" s="9"/>
    </row>
    <row r="14014" spans="12:14" x14ac:dyDescent="0.25">
      <c r="L14014" s="9"/>
      <c r="M14014" s="9"/>
      <c r="N14014" s="9"/>
    </row>
    <row r="14015" spans="12:14" x14ac:dyDescent="0.25">
      <c r="L14015" s="9"/>
      <c r="M14015" s="9"/>
      <c r="N14015" s="9"/>
    </row>
    <row r="14016" spans="12:14" x14ac:dyDescent="0.25">
      <c r="L14016" s="9"/>
      <c r="M14016" s="9"/>
      <c r="N14016" s="9"/>
    </row>
    <row r="14017" spans="12:14" x14ac:dyDescent="0.25">
      <c r="L14017" s="9"/>
      <c r="M14017" s="9"/>
      <c r="N14017" s="9"/>
    </row>
    <row r="14018" spans="12:14" x14ac:dyDescent="0.25">
      <c r="L14018" s="9"/>
      <c r="M14018" s="9"/>
      <c r="N14018" s="9"/>
    </row>
    <row r="14019" spans="12:14" x14ac:dyDescent="0.25">
      <c r="L14019" s="9"/>
      <c r="M14019" s="9"/>
      <c r="N14019" s="9"/>
    </row>
    <row r="14020" spans="12:14" x14ac:dyDescent="0.25">
      <c r="L14020" s="9"/>
      <c r="M14020" s="9"/>
      <c r="N14020" s="9"/>
    </row>
    <row r="14021" spans="12:14" x14ac:dyDescent="0.25">
      <c r="L14021" s="9"/>
      <c r="M14021" s="9"/>
      <c r="N14021" s="9"/>
    </row>
    <row r="14022" spans="12:14" x14ac:dyDescent="0.25">
      <c r="L14022" s="9"/>
      <c r="M14022" s="9"/>
      <c r="N14022" s="9"/>
    </row>
    <row r="14023" spans="12:14" x14ac:dyDescent="0.25">
      <c r="L14023" s="9"/>
      <c r="M14023" s="9"/>
      <c r="N14023" s="9"/>
    </row>
    <row r="14024" spans="12:14" x14ac:dyDescent="0.25">
      <c r="L14024" s="9"/>
      <c r="M14024" s="9"/>
      <c r="N14024" s="9"/>
    </row>
    <row r="14025" spans="12:14" x14ac:dyDescent="0.25">
      <c r="L14025" s="9"/>
      <c r="M14025" s="9"/>
      <c r="N14025" s="9"/>
    </row>
    <row r="14026" spans="12:14" x14ac:dyDescent="0.25">
      <c r="L14026" s="9"/>
      <c r="M14026" s="9"/>
      <c r="N14026" s="9"/>
    </row>
    <row r="14027" spans="12:14" x14ac:dyDescent="0.25">
      <c r="L14027" s="9"/>
      <c r="M14027" s="9"/>
      <c r="N14027" s="9"/>
    </row>
    <row r="14028" spans="12:14" x14ac:dyDescent="0.25">
      <c r="L14028" s="9"/>
      <c r="M14028" s="9"/>
      <c r="N14028" s="9"/>
    </row>
    <row r="14029" spans="12:14" x14ac:dyDescent="0.25">
      <c r="L14029" s="9"/>
      <c r="M14029" s="9"/>
      <c r="N14029" s="9"/>
    </row>
    <row r="14030" spans="12:14" x14ac:dyDescent="0.25">
      <c r="L14030" s="9"/>
      <c r="M14030" s="9"/>
      <c r="N14030" s="9"/>
    </row>
    <row r="14031" spans="12:14" x14ac:dyDescent="0.25">
      <c r="L14031" s="9"/>
      <c r="M14031" s="9"/>
      <c r="N14031" s="9"/>
    </row>
    <row r="14032" spans="12:14" x14ac:dyDescent="0.25">
      <c r="L14032" s="9"/>
      <c r="M14032" s="9"/>
      <c r="N14032" s="9"/>
    </row>
    <row r="14033" spans="12:14" x14ac:dyDescent="0.25">
      <c r="L14033" s="9"/>
      <c r="M14033" s="9"/>
      <c r="N14033" s="9"/>
    </row>
    <row r="14034" spans="12:14" x14ac:dyDescent="0.25">
      <c r="L14034" s="9"/>
      <c r="M14034" s="9"/>
      <c r="N14034" s="9"/>
    </row>
    <row r="14035" spans="12:14" x14ac:dyDescent="0.25">
      <c r="L14035" s="9"/>
      <c r="M14035" s="9"/>
      <c r="N14035" s="9"/>
    </row>
    <row r="14036" spans="12:14" x14ac:dyDescent="0.25">
      <c r="L14036" s="9"/>
      <c r="M14036" s="9"/>
      <c r="N14036" s="9"/>
    </row>
    <row r="14037" spans="12:14" x14ac:dyDescent="0.25">
      <c r="L14037" s="9"/>
      <c r="M14037" s="9"/>
      <c r="N14037" s="9"/>
    </row>
    <row r="14038" spans="12:14" x14ac:dyDescent="0.25">
      <c r="L14038" s="9"/>
      <c r="M14038" s="9"/>
      <c r="N14038" s="9"/>
    </row>
    <row r="14039" spans="12:14" x14ac:dyDescent="0.25">
      <c r="L14039" s="9"/>
      <c r="M14039" s="9"/>
      <c r="N14039" s="9"/>
    </row>
    <row r="14040" spans="12:14" x14ac:dyDescent="0.25">
      <c r="L14040" s="9"/>
      <c r="M14040" s="9"/>
      <c r="N14040" s="9"/>
    </row>
    <row r="14041" spans="12:14" x14ac:dyDescent="0.25">
      <c r="L14041" s="9"/>
      <c r="M14041" s="9"/>
      <c r="N14041" s="9"/>
    </row>
    <row r="14042" spans="12:14" x14ac:dyDescent="0.25">
      <c r="L14042" s="9"/>
      <c r="M14042" s="9"/>
      <c r="N14042" s="9"/>
    </row>
    <row r="14043" spans="12:14" x14ac:dyDescent="0.25">
      <c r="L14043" s="9"/>
      <c r="M14043" s="9"/>
      <c r="N14043" s="9"/>
    </row>
    <row r="14044" spans="12:14" x14ac:dyDescent="0.25">
      <c r="L14044" s="9"/>
      <c r="M14044" s="9"/>
      <c r="N14044" s="9"/>
    </row>
    <row r="14045" spans="12:14" x14ac:dyDescent="0.25">
      <c r="L14045" s="9"/>
      <c r="M14045" s="9"/>
      <c r="N14045" s="9"/>
    </row>
    <row r="14046" spans="12:14" x14ac:dyDescent="0.25">
      <c r="L14046" s="9"/>
      <c r="M14046" s="9"/>
      <c r="N14046" s="9"/>
    </row>
    <row r="14047" spans="12:14" x14ac:dyDescent="0.25">
      <c r="L14047" s="9"/>
      <c r="M14047" s="9"/>
      <c r="N14047" s="9"/>
    </row>
    <row r="14048" spans="12:14" x14ac:dyDescent="0.25">
      <c r="L14048" s="9"/>
      <c r="M14048" s="9"/>
      <c r="N14048" s="9"/>
    </row>
    <row r="14049" spans="12:14" x14ac:dyDescent="0.25">
      <c r="L14049" s="9"/>
      <c r="M14049" s="9"/>
      <c r="N14049" s="9"/>
    </row>
    <row r="14050" spans="12:14" x14ac:dyDescent="0.25">
      <c r="L14050" s="9"/>
      <c r="M14050" s="9"/>
      <c r="N14050" s="9"/>
    </row>
    <row r="14051" spans="12:14" x14ac:dyDescent="0.25">
      <c r="L14051" s="9"/>
      <c r="M14051" s="9"/>
      <c r="N14051" s="9"/>
    </row>
    <row r="14052" spans="12:14" x14ac:dyDescent="0.25">
      <c r="L14052" s="9"/>
      <c r="M14052" s="9"/>
      <c r="N14052" s="9"/>
    </row>
    <row r="14053" spans="12:14" x14ac:dyDescent="0.25">
      <c r="L14053" s="9"/>
      <c r="M14053" s="9"/>
      <c r="N14053" s="9"/>
    </row>
    <row r="14054" spans="12:14" x14ac:dyDescent="0.25">
      <c r="L14054" s="9"/>
      <c r="M14054" s="9"/>
      <c r="N14054" s="9"/>
    </row>
    <row r="14055" spans="12:14" x14ac:dyDescent="0.25">
      <c r="L14055" s="9"/>
      <c r="M14055" s="9"/>
      <c r="N14055" s="9"/>
    </row>
    <row r="14056" spans="12:14" x14ac:dyDescent="0.25">
      <c r="L14056" s="9"/>
      <c r="M14056" s="9"/>
      <c r="N14056" s="9"/>
    </row>
    <row r="14057" spans="12:14" x14ac:dyDescent="0.25">
      <c r="L14057" s="9"/>
      <c r="M14057" s="9"/>
      <c r="N14057" s="9"/>
    </row>
    <row r="14058" spans="12:14" x14ac:dyDescent="0.25">
      <c r="L14058" s="9"/>
      <c r="M14058" s="9"/>
      <c r="N14058" s="9"/>
    </row>
    <row r="14059" spans="12:14" x14ac:dyDescent="0.25">
      <c r="L14059" s="9"/>
      <c r="M14059" s="9"/>
      <c r="N14059" s="9"/>
    </row>
    <row r="14060" spans="12:14" x14ac:dyDescent="0.25">
      <c r="L14060" s="9"/>
      <c r="M14060" s="9"/>
      <c r="N14060" s="9"/>
    </row>
    <row r="14061" spans="12:14" x14ac:dyDescent="0.25">
      <c r="L14061" s="9"/>
      <c r="M14061" s="9"/>
      <c r="N14061" s="9"/>
    </row>
    <row r="14062" spans="12:14" x14ac:dyDescent="0.25">
      <c r="L14062" s="9"/>
      <c r="M14062" s="9"/>
      <c r="N14062" s="9"/>
    </row>
    <row r="14063" spans="12:14" x14ac:dyDescent="0.25">
      <c r="L14063" s="9"/>
      <c r="M14063" s="9"/>
      <c r="N14063" s="9"/>
    </row>
    <row r="14064" spans="12:14" x14ac:dyDescent="0.25">
      <c r="L14064" s="9"/>
      <c r="M14064" s="9"/>
      <c r="N14064" s="9"/>
    </row>
    <row r="14065" spans="12:14" x14ac:dyDescent="0.25">
      <c r="L14065" s="9"/>
      <c r="M14065" s="9"/>
      <c r="N14065" s="9"/>
    </row>
    <row r="14066" spans="12:14" x14ac:dyDescent="0.25">
      <c r="L14066" s="9"/>
      <c r="M14066" s="9"/>
      <c r="N14066" s="9"/>
    </row>
    <row r="14067" spans="12:14" x14ac:dyDescent="0.25">
      <c r="L14067" s="9"/>
      <c r="M14067" s="9"/>
      <c r="N14067" s="9"/>
    </row>
    <row r="14068" spans="12:14" x14ac:dyDescent="0.25">
      <c r="L14068" s="9"/>
      <c r="M14068" s="9"/>
      <c r="N14068" s="9"/>
    </row>
    <row r="14069" spans="12:14" x14ac:dyDescent="0.25">
      <c r="L14069" s="9"/>
      <c r="M14069" s="9"/>
      <c r="N14069" s="9"/>
    </row>
    <row r="14070" spans="12:14" x14ac:dyDescent="0.25">
      <c r="L14070" s="9"/>
      <c r="M14070" s="9"/>
      <c r="N14070" s="9"/>
    </row>
    <row r="14071" spans="12:14" x14ac:dyDescent="0.25">
      <c r="L14071" s="9"/>
      <c r="M14071" s="9"/>
      <c r="N14071" s="9"/>
    </row>
    <row r="14072" spans="12:14" x14ac:dyDescent="0.25">
      <c r="L14072" s="9"/>
      <c r="M14072" s="9"/>
      <c r="N14072" s="9"/>
    </row>
    <row r="14073" spans="12:14" x14ac:dyDescent="0.25">
      <c r="L14073" s="9"/>
      <c r="M14073" s="9"/>
      <c r="N14073" s="9"/>
    </row>
    <row r="14074" spans="12:14" x14ac:dyDescent="0.25">
      <c r="L14074" s="9"/>
      <c r="M14074" s="9"/>
      <c r="N14074" s="9"/>
    </row>
    <row r="14075" spans="12:14" x14ac:dyDescent="0.25">
      <c r="L14075" s="9"/>
      <c r="M14075" s="9"/>
      <c r="N14075" s="9"/>
    </row>
    <row r="14076" spans="12:14" x14ac:dyDescent="0.25">
      <c r="L14076" s="9"/>
      <c r="M14076" s="9"/>
      <c r="N14076" s="9"/>
    </row>
    <row r="14077" spans="12:14" x14ac:dyDescent="0.25">
      <c r="L14077" s="9"/>
      <c r="M14077" s="9"/>
      <c r="N14077" s="9"/>
    </row>
    <row r="14078" spans="12:14" x14ac:dyDescent="0.25">
      <c r="L14078" s="9"/>
      <c r="M14078" s="9"/>
      <c r="N14078" s="9"/>
    </row>
    <row r="14079" spans="12:14" x14ac:dyDescent="0.25">
      <c r="L14079" s="9"/>
      <c r="M14079" s="9"/>
      <c r="N14079" s="9"/>
    </row>
    <row r="14080" spans="12:14" x14ac:dyDescent="0.25">
      <c r="L14080" s="9"/>
      <c r="M14080" s="9"/>
      <c r="N14080" s="9"/>
    </row>
    <row r="14081" spans="12:14" x14ac:dyDescent="0.25">
      <c r="L14081" s="9"/>
      <c r="M14081" s="9"/>
      <c r="N14081" s="9"/>
    </row>
    <row r="14082" spans="12:14" x14ac:dyDescent="0.25">
      <c r="L14082" s="9"/>
      <c r="M14082" s="9"/>
      <c r="N14082" s="9"/>
    </row>
    <row r="14083" spans="12:14" x14ac:dyDescent="0.25">
      <c r="L14083" s="9"/>
      <c r="M14083" s="9"/>
      <c r="N14083" s="9"/>
    </row>
    <row r="14084" spans="12:14" x14ac:dyDescent="0.25">
      <c r="L14084" s="9"/>
      <c r="M14084" s="9"/>
      <c r="N14084" s="9"/>
    </row>
    <row r="14085" spans="12:14" x14ac:dyDescent="0.25">
      <c r="L14085" s="9"/>
      <c r="M14085" s="9"/>
      <c r="N14085" s="9"/>
    </row>
    <row r="14086" spans="12:14" x14ac:dyDescent="0.25">
      <c r="L14086" s="9"/>
      <c r="M14086" s="9"/>
      <c r="N14086" s="9"/>
    </row>
    <row r="14087" spans="12:14" x14ac:dyDescent="0.25">
      <c r="L14087" s="9"/>
      <c r="M14087" s="9"/>
      <c r="N14087" s="9"/>
    </row>
    <row r="14088" spans="12:14" x14ac:dyDescent="0.25">
      <c r="L14088" s="9"/>
      <c r="M14088" s="9"/>
      <c r="N14088" s="9"/>
    </row>
    <row r="14089" spans="12:14" x14ac:dyDescent="0.25">
      <c r="L14089" s="9"/>
      <c r="M14089" s="9"/>
      <c r="N14089" s="9"/>
    </row>
    <row r="14090" spans="12:14" x14ac:dyDescent="0.25">
      <c r="L14090" s="9"/>
      <c r="M14090" s="9"/>
      <c r="N14090" s="9"/>
    </row>
    <row r="14091" spans="12:14" x14ac:dyDescent="0.25">
      <c r="L14091" s="9"/>
      <c r="M14091" s="9"/>
      <c r="N14091" s="9"/>
    </row>
    <row r="14092" spans="12:14" x14ac:dyDescent="0.25">
      <c r="L14092" s="9"/>
      <c r="M14092" s="9"/>
      <c r="N14092" s="9"/>
    </row>
    <row r="14093" spans="12:14" x14ac:dyDescent="0.25">
      <c r="L14093" s="9"/>
      <c r="M14093" s="9"/>
      <c r="N14093" s="9"/>
    </row>
    <row r="14094" spans="12:14" x14ac:dyDescent="0.25">
      <c r="L14094" s="9"/>
      <c r="M14094" s="9"/>
      <c r="N14094" s="9"/>
    </row>
    <row r="14095" spans="12:14" x14ac:dyDescent="0.25">
      <c r="L14095" s="9"/>
      <c r="M14095" s="9"/>
      <c r="N14095" s="9"/>
    </row>
    <row r="14096" spans="12:14" x14ac:dyDescent="0.25">
      <c r="L14096" s="9"/>
      <c r="M14096" s="9"/>
      <c r="N14096" s="9"/>
    </row>
    <row r="14097" spans="12:14" x14ac:dyDescent="0.25">
      <c r="L14097" s="9"/>
      <c r="M14097" s="9"/>
      <c r="N14097" s="9"/>
    </row>
    <row r="14098" spans="12:14" x14ac:dyDescent="0.25">
      <c r="L14098" s="9"/>
      <c r="M14098" s="9"/>
      <c r="N14098" s="9"/>
    </row>
    <row r="14099" spans="12:14" x14ac:dyDescent="0.25">
      <c r="L14099" s="9"/>
      <c r="M14099" s="9"/>
      <c r="N14099" s="9"/>
    </row>
    <row r="14100" spans="12:14" x14ac:dyDescent="0.25">
      <c r="L14100" s="9"/>
      <c r="M14100" s="9"/>
      <c r="N14100" s="9"/>
    </row>
    <row r="14101" spans="12:14" x14ac:dyDescent="0.25">
      <c r="L14101" s="9"/>
      <c r="M14101" s="9"/>
      <c r="N14101" s="9"/>
    </row>
    <row r="14102" spans="12:14" x14ac:dyDescent="0.25">
      <c r="L14102" s="9"/>
      <c r="M14102" s="9"/>
      <c r="N14102" s="9"/>
    </row>
    <row r="14103" spans="12:14" x14ac:dyDescent="0.25">
      <c r="L14103" s="9"/>
      <c r="M14103" s="9"/>
      <c r="N14103" s="9"/>
    </row>
    <row r="14104" spans="12:14" x14ac:dyDescent="0.25">
      <c r="L14104" s="9"/>
      <c r="M14104" s="9"/>
      <c r="N14104" s="9"/>
    </row>
    <row r="14105" spans="12:14" x14ac:dyDescent="0.25">
      <c r="L14105" s="9"/>
      <c r="M14105" s="9"/>
      <c r="N14105" s="9"/>
    </row>
    <row r="14106" spans="12:14" x14ac:dyDescent="0.25">
      <c r="L14106" s="9"/>
      <c r="M14106" s="9"/>
      <c r="N14106" s="9"/>
    </row>
    <row r="14107" spans="12:14" x14ac:dyDescent="0.25">
      <c r="L14107" s="9"/>
      <c r="M14107" s="9"/>
      <c r="N14107" s="9"/>
    </row>
    <row r="14108" spans="12:14" x14ac:dyDescent="0.25">
      <c r="L14108" s="9"/>
      <c r="M14108" s="9"/>
      <c r="N14108" s="9"/>
    </row>
    <row r="14109" spans="12:14" x14ac:dyDescent="0.25">
      <c r="L14109" s="9"/>
      <c r="M14109" s="9"/>
      <c r="N14109" s="9"/>
    </row>
    <row r="14110" spans="12:14" x14ac:dyDescent="0.25">
      <c r="L14110" s="9"/>
      <c r="M14110" s="9"/>
      <c r="N14110" s="9"/>
    </row>
    <row r="14111" spans="12:14" x14ac:dyDescent="0.25">
      <c r="L14111" s="9"/>
      <c r="M14111" s="9"/>
      <c r="N14111" s="9"/>
    </row>
    <row r="14112" spans="12:14" x14ac:dyDescent="0.25">
      <c r="L14112" s="9"/>
      <c r="M14112" s="9"/>
      <c r="N14112" s="9"/>
    </row>
    <row r="14113" spans="12:14" x14ac:dyDescent="0.25">
      <c r="L14113" s="9"/>
      <c r="M14113" s="9"/>
      <c r="N14113" s="9"/>
    </row>
    <row r="14114" spans="12:14" x14ac:dyDescent="0.25">
      <c r="L14114" s="9"/>
      <c r="M14114" s="9"/>
      <c r="N14114" s="9"/>
    </row>
    <row r="14115" spans="12:14" x14ac:dyDescent="0.25">
      <c r="L14115" s="9"/>
      <c r="M14115" s="9"/>
      <c r="N14115" s="9"/>
    </row>
    <row r="14116" spans="12:14" x14ac:dyDescent="0.25">
      <c r="L14116" s="9"/>
      <c r="M14116" s="9"/>
      <c r="N14116" s="9"/>
    </row>
    <row r="14117" spans="12:14" x14ac:dyDescent="0.25">
      <c r="L14117" s="9"/>
      <c r="M14117" s="9"/>
      <c r="N14117" s="9"/>
    </row>
    <row r="14118" spans="12:14" x14ac:dyDescent="0.25">
      <c r="L14118" s="9"/>
      <c r="M14118" s="9"/>
      <c r="N14118" s="9"/>
    </row>
    <row r="14119" spans="12:14" x14ac:dyDescent="0.25">
      <c r="L14119" s="9"/>
      <c r="M14119" s="9"/>
      <c r="N14119" s="9"/>
    </row>
    <row r="14120" spans="12:14" x14ac:dyDescent="0.25">
      <c r="L14120" s="9"/>
      <c r="M14120" s="9"/>
      <c r="N14120" s="9"/>
    </row>
    <row r="14121" spans="12:14" x14ac:dyDescent="0.25">
      <c r="L14121" s="9"/>
      <c r="M14121" s="9"/>
      <c r="N14121" s="9"/>
    </row>
    <row r="14122" spans="12:14" x14ac:dyDescent="0.25">
      <c r="L14122" s="9"/>
      <c r="M14122" s="9"/>
      <c r="N14122" s="9"/>
    </row>
    <row r="14123" spans="12:14" x14ac:dyDescent="0.25">
      <c r="L14123" s="9"/>
      <c r="M14123" s="9"/>
      <c r="N14123" s="9"/>
    </row>
    <row r="14124" spans="12:14" x14ac:dyDescent="0.25">
      <c r="L14124" s="9"/>
      <c r="M14124" s="9"/>
      <c r="N14124" s="9"/>
    </row>
    <row r="14125" spans="12:14" x14ac:dyDescent="0.25">
      <c r="L14125" s="9"/>
      <c r="M14125" s="9"/>
      <c r="N14125" s="9"/>
    </row>
    <row r="14126" spans="12:14" x14ac:dyDescent="0.25">
      <c r="L14126" s="9"/>
      <c r="M14126" s="9"/>
      <c r="N14126" s="9"/>
    </row>
    <row r="14127" spans="12:14" x14ac:dyDescent="0.25">
      <c r="L14127" s="9"/>
      <c r="M14127" s="9"/>
      <c r="N14127" s="9"/>
    </row>
    <row r="14128" spans="12:14" x14ac:dyDescent="0.25">
      <c r="L14128" s="9"/>
      <c r="M14128" s="9"/>
      <c r="N14128" s="9"/>
    </row>
    <row r="14129" spans="12:14" x14ac:dyDescent="0.25">
      <c r="L14129" s="9"/>
      <c r="M14129" s="9"/>
      <c r="N14129" s="9"/>
    </row>
    <row r="14130" spans="12:14" x14ac:dyDescent="0.25">
      <c r="L14130" s="9"/>
      <c r="M14130" s="9"/>
      <c r="N14130" s="9"/>
    </row>
    <row r="14131" spans="12:14" x14ac:dyDescent="0.25">
      <c r="L14131" s="9"/>
      <c r="M14131" s="9"/>
      <c r="N14131" s="9"/>
    </row>
    <row r="14132" spans="12:14" x14ac:dyDescent="0.25">
      <c r="L14132" s="9"/>
      <c r="M14132" s="9"/>
      <c r="N14132" s="9"/>
    </row>
    <row r="14133" spans="12:14" x14ac:dyDescent="0.25">
      <c r="L14133" s="9"/>
      <c r="M14133" s="9"/>
      <c r="N14133" s="9"/>
    </row>
    <row r="14134" spans="12:14" x14ac:dyDescent="0.25">
      <c r="L14134" s="9"/>
      <c r="M14134" s="9"/>
      <c r="N14134" s="9"/>
    </row>
    <row r="14135" spans="12:14" x14ac:dyDescent="0.25">
      <c r="L14135" s="9"/>
      <c r="M14135" s="9"/>
      <c r="N14135" s="9"/>
    </row>
    <row r="14136" spans="12:14" x14ac:dyDescent="0.25">
      <c r="L14136" s="9"/>
      <c r="M14136" s="9"/>
      <c r="N14136" s="9"/>
    </row>
    <row r="14137" spans="12:14" x14ac:dyDescent="0.25">
      <c r="L14137" s="9"/>
      <c r="M14137" s="9"/>
      <c r="N14137" s="9"/>
    </row>
    <row r="14138" spans="12:14" x14ac:dyDescent="0.25">
      <c r="L14138" s="9"/>
      <c r="M14138" s="9"/>
      <c r="N14138" s="9"/>
    </row>
    <row r="14139" spans="12:14" x14ac:dyDescent="0.25">
      <c r="L14139" s="9"/>
      <c r="M14139" s="9"/>
      <c r="N14139" s="9"/>
    </row>
    <row r="14140" spans="12:14" x14ac:dyDescent="0.25">
      <c r="L14140" s="9"/>
      <c r="M14140" s="9"/>
      <c r="N14140" s="9"/>
    </row>
    <row r="14141" spans="12:14" x14ac:dyDescent="0.25">
      <c r="L14141" s="9"/>
      <c r="M14141" s="9"/>
      <c r="N14141" s="9"/>
    </row>
    <row r="14142" spans="12:14" x14ac:dyDescent="0.25">
      <c r="L14142" s="9"/>
      <c r="M14142" s="9"/>
      <c r="N14142" s="9"/>
    </row>
    <row r="14143" spans="12:14" x14ac:dyDescent="0.25">
      <c r="L14143" s="9"/>
      <c r="M14143" s="9"/>
      <c r="N14143" s="9"/>
    </row>
    <row r="14144" spans="12:14" x14ac:dyDescent="0.25">
      <c r="L14144" s="9"/>
      <c r="M14144" s="9"/>
      <c r="N14144" s="9"/>
    </row>
    <row r="14145" spans="12:14" x14ac:dyDescent="0.25">
      <c r="L14145" s="9"/>
      <c r="M14145" s="9"/>
      <c r="N14145" s="9"/>
    </row>
    <row r="14146" spans="12:14" x14ac:dyDescent="0.25">
      <c r="L14146" s="9"/>
      <c r="M14146" s="9"/>
      <c r="N14146" s="9"/>
    </row>
    <row r="14147" spans="12:14" x14ac:dyDescent="0.25">
      <c r="L14147" s="9"/>
      <c r="M14147" s="9"/>
      <c r="N14147" s="9"/>
    </row>
    <row r="14148" spans="12:14" x14ac:dyDescent="0.25">
      <c r="L14148" s="9"/>
      <c r="M14148" s="9"/>
      <c r="N14148" s="9"/>
    </row>
    <row r="14149" spans="12:14" x14ac:dyDescent="0.25">
      <c r="L14149" s="9"/>
      <c r="M14149" s="9"/>
      <c r="N14149" s="9"/>
    </row>
    <row r="14150" spans="12:14" x14ac:dyDescent="0.25">
      <c r="L14150" s="9"/>
      <c r="M14150" s="9"/>
      <c r="N14150" s="9"/>
    </row>
    <row r="14151" spans="12:14" x14ac:dyDescent="0.25">
      <c r="L14151" s="9"/>
      <c r="M14151" s="9"/>
      <c r="N14151" s="9"/>
    </row>
    <row r="14152" spans="12:14" x14ac:dyDescent="0.25">
      <c r="L14152" s="9"/>
      <c r="M14152" s="9"/>
      <c r="N14152" s="9"/>
    </row>
    <row r="14153" spans="12:14" x14ac:dyDescent="0.25">
      <c r="L14153" s="9"/>
      <c r="M14153" s="9"/>
      <c r="N14153" s="9"/>
    </row>
    <row r="14154" spans="12:14" x14ac:dyDescent="0.25">
      <c r="L14154" s="9"/>
      <c r="M14154" s="9"/>
      <c r="N14154" s="9"/>
    </row>
    <row r="14155" spans="12:14" x14ac:dyDescent="0.25">
      <c r="L14155" s="9"/>
      <c r="M14155" s="9"/>
      <c r="N14155" s="9"/>
    </row>
    <row r="14156" spans="12:14" x14ac:dyDescent="0.25">
      <c r="L14156" s="9"/>
      <c r="M14156" s="9"/>
      <c r="N14156" s="9"/>
    </row>
    <row r="14157" spans="12:14" x14ac:dyDescent="0.25">
      <c r="L14157" s="9"/>
      <c r="M14157" s="9"/>
      <c r="N14157" s="9"/>
    </row>
    <row r="14158" spans="12:14" x14ac:dyDescent="0.25">
      <c r="L14158" s="9"/>
      <c r="M14158" s="9"/>
      <c r="N14158" s="9"/>
    </row>
    <row r="14159" spans="12:14" x14ac:dyDescent="0.25">
      <c r="L14159" s="9"/>
      <c r="M14159" s="9"/>
      <c r="N14159" s="9"/>
    </row>
    <row r="14160" spans="12:14" x14ac:dyDescent="0.25">
      <c r="L14160" s="9"/>
      <c r="M14160" s="9"/>
      <c r="N14160" s="9"/>
    </row>
    <row r="14161" spans="12:14" x14ac:dyDescent="0.25">
      <c r="L14161" s="9"/>
      <c r="M14161" s="9"/>
      <c r="N14161" s="9"/>
    </row>
    <row r="14162" spans="12:14" x14ac:dyDescent="0.25">
      <c r="L14162" s="9"/>
      <c r="M14162" s="9"/>
      <c r="N14162" s="9"/>
    </row>
    <row r="14163" spans="12:14" x14ac:dyDescent="0.25">
      <c r="L14163" s="9"/>
      <c r="M14163" s="9"/>
      <c r="N14163" s="9"/>
    </row>
    <row r="14164" spans="12:14" x14ac:dyDescent="0.25">
      <c r="L14164" s="9"/>
      <c r="M14164" s="9"/>
      <c r="N14164" s="9"/>
    </row>
    <row r="14165" spans="12:14" x14ac:dyDescent="0.25">
      <c r="L14165" s="9"/>
      <c r="M14165" s="9"/>
      <c r="N14165" s="9"/>
    </row>
    <row r="14166" spans="12:14" x14ac:dyDescent="0.25">
      <c r="L14166" s="9"/>
      <c r="M14166" s="9"/>
      <c r="N14166" s="9"/>
    </row>
    <row r="14167" spans="12:14" x14ac:dyDescent="0.25">
      <c r="L14167" s="9"/>
      <c r="M14167" s="9"/>
      <c r="N14167" s="9"/>
    </row>
    <row r="14168" spans="12:14" x14ac:dyDescent="0.25">
      <c r="L14168" s="9"/>
      <c r="M14168" s="9"/>
      <c r="N14168" s="9"/>
    </row>
    <row r="14169" spans="12:14" x14ac:dyDescent="0.25">
      <c r="L14169" s="9"/>
      <c r="M14169" s="9"/>
      <c r="N14169" s="9"/>
    </row>
    <row r="14170" spans="12:14" x14ac:dyDescent="0.25">
      <c r="L14170" s="9"/>
      <c r="M14170" s="9"/>
      <c r="N14170" s="9"/>
    </row>
    <row r="14171" spans="12:14" x14ac:dyDescent="0.25">
      <c r="L14171" s="9"/>
      <c r="M14171" s="9"/>
      <c r="N14171" s="9"/>
    </row>
    <row r="14172" spans="12:14" x14ac:dyDescent="0.25">
      <c r="L14172" s="9"/>
      <c r="M14172" s="9"/>
      <c r="N14172" s="9"/>
    </row>
    <row r="14173" spans="12:14" x14ac:dyDescent="0.25">
      <c r="L14173" s="9"/>
      <c r="M14173" s="9"/>
      <c r="N14173" s="9"/>
    </row>
    <row r="14174" spans="12:14" x14ac:dyDescent="0.25">
      <c r="L14174" s="9"/>
      <c r="M14174" s="9"/>
      <c r="N14174" s="9"/>
    </row>
    <row r="14175" spans="12:14" x14ac:dyDescent="0.25">
      <c r="L14175" s="9"/>
      <c r="M14175" s="9"/>
      <c r="N14175" s="9"/>
    </row>
    <row r="14176" spans="12:14" x14ac:dyDescent="0.25">
      <c r="L14176" s="9"/>
      <c r="M14176" s="9"/>
      <c r="N14176" s="9"/>
    </row>
    <row r="14177" spans="12:14" x14ac:dyDescent="0.25">
      <c r="L14177" s="9"/>
      <c r="M14177" s="9"/>
      <c r="N14177" s="9"/>
    </row>
    <row r="14178" spans="12:14" x14ac:dyDescent="0.25">
      <c r="L14178" s="9"/>
      <c r="M14178" s="9"/>
      <c r="N14178" s="9"/>
    </row>
    <row r="14179" spans="12:14" x14ac:dyDescent="0.25">
      <c r="L14179" s="9"/>
      <c r="M14179" s="9"/>
      <c r="N14179" s="9"/>
    </row>
    <row r="14180" spans="12:14" x14ac:dyDescent="0.25">
      <c r="L14180" s="9"/>
      <c r="M14180" s="9"/>
      <c r="N14180" s="9"/>
    </row>
    <row r="14181" spans="12:14" x14ac:dyDescent="0.25">
      <c r="L14181" s="9"/>
      <c r="M14181" s="9"/>
      <c r="N14181" s="9"/>
    </row>
    <row r="14182" spans="12:14" x14ac:dyDescent="0.25">
      <c r="L14182" s="9"/>
      <c r="M14182" s="9"/>
      <c r="N14182" s="9"/>
    </row>
    <row r="14183" spans="12:14" x14ac:dyDescent="0.25">
      <c r="L14183" s="9"/>
      <c r="M14183" s="9"/>
      <c r="N14183" s="9"/>
    </row>
    <row r="14184" spans="12:14" x14ac:dyDescent="0.25">
      <c r="L14184" s="9"/>
      <c r="M14184" s="9"/>
      <c r="N14184" s="9"/>
    </row>
    <row r="14185" spans="12:14" x14ac:dyDescent="0.25">
      <c r="L14185" s="9"/>
      <c r="M14185" s="9"/>
      <c r="N14185" s="9"/>
    </row>
    <row r="14186" spans="12:14" x14ac:dyDescent="0.25">
      <c r="L14186" s="9"/>
      <c r="M14186" s="9"/>
      <c r="N14186" s="9"/>
    </row>
    <row r="14187" spans="12:14" x14ac:dyDescent="0.25">
      <c r="L14187" s="9"/>
      <c r="M14187" s="9"/>
      <c r="N14187" s="9"/>
    </row>
    <row r="14188" spans="12:14" x14ac:dyDescent="0.25">
      <c r="L14188" s="9"/>
      <c r="M14188" s="9"/>
      <c r="N14188" s="9"/>
    </row>
    <row r="14189" spans="12:14" x14ac:dyDescent="0.25">
      <c r="L14189" s="9"/>
      <c r="M14189" s="9"/>
      <c r="N14189" s="9"/>
    </row>
    <row r="14190" spans="12:14" x14ac:dyDescent="0.25">
      <c r="L14190" s="9"/>
      <c r="M14190" s="9"/>
      <c r="N14190" s="9"/>
    </row>
    <row r="14191" spans="12:14" x14ac:dyDescent="0.25">
      <c r="L14191" s="9"/>
      <c r="M14191" s="9"/>
      <c r="N14191" s="9"/>
    </row>
    <row r="14192" spans="12:14" x14ac:dyDescent="0.25">
      <c r="L14192" s="9"/>
      <c r="M14192" s="9"/>
      <c r="N14192" s="9"/>
    </row>
    <row r="14193" spans="12:14" x14ac:dyDescent="0.25">
      <c r="L14193" s="9"/>
      <c r="M14193" s="9"/>
      <c r="N14193" s="9"/>
    </row>
    <row r="14194" spans="12:14" x14ac:dyDescent="0.25">
      <c r="L14194" s="9"/>
      <c r="M14194" s="9"/>
      <c r="N14194" s="9"/>
    </row>
    <row r="14195" spans="12:14" x14ac:dyDescent="0.25">
      <c r="L14195" s="9"/>
      <c r="M14195" s="9"/>
      <c r="N14195" s="9"/>
    </row>
    <row r="14196" spans="12:14" x14ac:dyDescent="0.25">
      <c r="L14196" s="9"/>
      <c r="M14196" s="9"/>
      <c r="N14196" s="9"/>
    </row>
    <row r="14197" spans="12:14" x14ac:dyDescent="0.25">
      <c r="L14197" s="9"/>
      <c r="M14197" s="9"/>
      <c r="N14197" s="9"/>
    </row>
    <row r="14198" spans="12:14" x14ac:dyDescent="0.25">
      <c r="L14198" s="9"/>
      <c r="M14198" s="9"/>
      <c r="N14198" s="9"/>
    </row>
    <row r="14199" spans="12:14" x14ac:dyDescent="0.25">
      <c r="L14199" s="9"/>
      <c r="M14199" s="9"/>
      <c r="N14199" s="9"/>
    </row>
    <row r="14200" spans="12:14" x14ac:dyDescent="0.25">
      <c r="L14200" s="9"/>
      <c r="M14200" s="9"/>
      <c r="N14200" s="9"/>
    </row>
    <row r="14201" spans="12:14" x14ac:dyDescent="0.25">
      <c r="L14201" s="9"/>
      <c r="M14201" s="9"/>
      <c r="N14201" s="9"/>
    </row>
    <row r="14202" spans="12:14" x14ac:dyDescent="0.25">
      <c r="L14202" s="9"/>
      <c r="M14202" s="9"/>
      <c r="N14202" s="9"/>
    </row>
    <row r="14203" spans="12:14" x14ac:dyDescent="0.25">
      <c r="L14203" s="9"/>
      <c r="M14203" s="9"/>
      <c r="N14203" s="9"/>
    </row>
    <row r="14204" spans="12:14" x14ac:dyDescent="0.25">
      <c r="L14204" s="9"/>
      <c r="M14204" s="9"/>
      <c r="N14204" s="9"/>
    </row>
    <row r="14205" spans="12:14" x14ac:dyDescent="0.25">
      <c r="L14205" s="9"/>
      <c r="M14205" s="9"/>
      <c r="N14205" s="9"/>
    </row>
    <row r="14206" spans="12:14" x14ac:dyDescent="0.25">
      <c r="L14206" s="9"/>
      <c r="M14206" s="9"/>
      <c r="N14206" s="9"/>
    </row>
    <row r="14207" spans="12:14" x14ac:dyDescent="0.25">
      <c r="L14207" s="9"/>
      <c r="M14207" s="9"/>
      <c r="N14207" s="9"/>
    </row>
    <row r="14208" spans="12:14" x14ac:dyDescent="0.25">
      <c r="L14208" s="9"/>
      <c r="M14208" s="9"/>
      <c r="N14208" s="9"/>
    </row>
    <row r="14209" spans="12:14" x14ac:dyDescent="0.25">
      <c r="L14209" s="9"/>
      <c r="M14209" s="9"/>
      <c r="N14209" s="9"/>
    </row>
    <row r="14210" spans="12:14" x14ac:dyDescent="0.25">
      <c r="L14210" s="9"/>
      <c r="M14210" s="9"/>
      <c r="N14210" s="9"/>
    </row>
    <row r="14211" spans="12:14" x14ac:dyDescent="0.25">
      <c r="L14211" s="9"/>
      <c r="M14211" s="9"/>
      <c r="N14211" s="9"/>
    </row>
    <row r="14212" spans="12:14" x14ac:dyDescent="0.25">
      <c r="L14212" s="9"/>
      <c r="M14212" s="9"/>
      <c r="N14212" s="9"/>
    </row>
    <row r="14213" spans="12:14" x14ac:dyDescent="0.25">
      <c r="L14213" s="9"/>
      <c r="M14213" s="9"/>
      <c r="N14213" s="9"/>
    </row>
    <row r="14214" spans="12:14" x14ac:dyDescent="0.25">
      <c r="L14214" s="9"/>
      <c r="M14214" s="9"/>
      <c r="N14214" s="9"/>
    </row>
    <row r="14215" spans="12:14" x14ac:dyDescent="0.25">
      <c r="L14215" s="9"/>
      <c r="M14215" s="9"/>
      <c r="N14215" s="9"/>
    </row>
    <row r="14216" spans="12:14" x14ac:dyDescent="0.25">
      <c r="L14216" s="9"/>
      <c r="M14216" s="9"/>
      <c r="N14216" s="9"/>
    </row>
    <row r="14217" spans="12:14" x14ac:dyDescent="0.25">
      <c r="L14217" s="9"/>
      <c r="M14217" s="9"/>
      <c r="N14217" s="9"/>
    </row>
    <row r="14218" spans="12:14" x14ac:dyDescent="0.25">
      <c r="L14218" s="9"/>
      <c r="M14218" s="9"/>
      <c r="N14218" s="9"/>
    </row>
    <row r="14219" spans="12:14" x14ac:dyDescent="0.25">
      <c r="L14219" s="9"/>
      <c r="M14219" s="9"/>
      <c r="N14219" s="9"/>
    </row>
    <row r="14220" spans="12:14" x14ac:dyDescent="0.25">
      <c r="L14220" s="9"/>
      <c r="M14220" s="9"/>
      <c r="N14220" s="9"/>
    </row>
    <row r="14221" spans="12:14" x14ac:dyDescent="0.25">
      <c r="L14221" s="9"/>
      <c r="M14221" s="9"/>
      <c r="N14221" s="9"/>
    </row>
    <row r="14222" spans="12:14" x14ac:dyDescent="0.25">
      <c r="L14222" s="9"/>
      <c r="M14222" s="9"/>
      <c r="N14222" s="9"/>
    </row>
    <row r="14223" spans="12:14" x14ac:dyDescent="0.25">
      <c r="L14223" s="9"/>
      <c r="M14223" s="9"/>
      <c r="N14223" s="9"/>
    </row>
    <row r="14224" spans="12:14" x14ac:dyDescent="0.25">
      <c r="L14224" s="9"/>
      <c r="M14224" s="9"/>
      <c r="N14224" s="9"/>
    </row>
    <row r="14225" spans="12:14" x14ac:dyDescent="0.25">
      <c r="L14225" s="9"/>
      <c r="M14225" s="9"/>
      <c r="N14225" s="9"/>
    </row>
    <row r="14226" spans="12:14" x14ac:dyDescent="0.25">
      <c r="L14226" s="9"/>
      <c r="M14226" s="9"/>
      <c r="N14226" s="9"/>
    </row>
    <row r="14227" spans="12:14" x14ac:dyDescent="0.25">
      <c r="L14227" s="9"/>
      <c r="M14227" s="9"/>
      <c r="N14227" s="9"/>
    </row>
    <row r="14228" spans="12:14" x14ac:dyDescent="0.25">
      <c r="L14228" s="9"/>
      <c r="M14228" s="9"/>
      <c r="N14228" s="9"/>
    </row>
    <row r="14229" spans="12:14" x14ac:dyDescent="0.25">
      <c r="L14229" s="9"/>
      <c r="M14229" s="9"/>
      <c r="N14229" s="9"/>
    </row>
    <row r="14230" spans="12:14" x14ac:dyDescent="0.25">
      <c r="L14230" s="9"/>
      <c r="M14230" s="9"/>
      <c r="N14230" s="9"/>
    </row>
    <row r="14231" spans="12:14" x14ac:dyDescent="0.25">
      <c r="L14231" s="9"/>
      <c r="M14231" s="9"/>
      <c r="N14231" s="9"/>
    </row>
    <row r="14232" spans="12:14" x14ac:dyDescent="0.25">
      <c r="L14232" s="9"/>
      <c r="M14232" s="9"/>
      <c r="N14232" s="9"/>
    </row>
    <row r="14233" spans="12:14" x14ac:dyDescent="0.25">
      <c r="L14233" s="9"/>
      <c r="M14233" s="9"/>
      <c r="N14233" s="9"/>
    </row>
    <row r="14234" spans="12:14" x14ac:dyDescent="0.25">
      <c r="L14234" s="9"/>
      <c r="M14234" s="9"/>
      <c r="N14234" s="9"/>
    </row>
    <row r="14235" spans="12:14" x14ac:dyDescent="0.25">
      <c r="L14235" s="9"/>
      <c r="M14235" s="9"/>
      <c r="N14235" s="9"/>
    </row>
    <row r="14236" spans="12:14" x14ac:dyDescent="0.25">
      <c r="L14236" s="9"/>
      <c r="M14236" s="9"/>
      <c r="N14236" s="9"/>
    </row>
    <row r="14237" spans="12:14" x14ac:dyDescent="0.25">
      <c r="L14237" s="9"/>
      <c r="M14237" s="9"/>
      <c r="N14237" s="9"/>
    </row>
    <row r="14238" spans="12:14" x14ac:dyDescent="0.25">
      <c r="L14238" s="9"/>
      <c r="M14238" s="9"/>
      <c r="N14238" s="9"/>
    </row>
    <row r="14239" spans="12:14" x14ac:dyDescent="0.25">
      <c r="L14239" s="9"/>
      <c r="M14239" s="9"/>
      <c r="N14239" s="9"/>
    </row>
    <row r="14240" spans="12:14" x14ac:dyDescent="0.25">
      <c r="L14240" s="9"/>
      <c r="M14240" s="9"/>
      <c r="N14240" s="9"/>
    </row>
    <row r="14241" spans="12:14" x14ac:dyDescent="0.25">
      <c r="L14241" s="9"/>
      <c r="M14241" s="9"/>
      <c r="N14241" s="9"/>
    </row>
    <row r="14242" spans="12:14" x14ac:dyDescent="0.25">
      <c r="L14242" s="9"/>
      <c r="M14242" s="9"/>
      <c r="N14242" s="9"/>
    </row>
    <row r="14243" spans="12:14" x14ac:dyDescent="0.25">
      <c r="L14243" s="9"/>
      <c r="M14243" s="9"/>
      <c r="N14243" s="9"/>
    </row>
    <row r="14244" spans="12:14" x14ac:dyDescent="0.25">
      <c r="L14244" s="9"/>
      <c r="M14244" s="9"/>
      <c r="N14244" s="9"/>
    </row>
    <row r="14245" spans="12:14" x14ac:dyDescent="0.25">
      <c r="L14245" s="9"/>
      <c r="M14245" s="9"/>
      <c r="N14245" s="9"/>
    </row>
    <row r="14246" spans="12:14" x14ac:dyDescent="0.25">
      <c r="L14246" s="9"/>
      <c r="M14246" s="9"/>
      <c r="N14246" s="9"/>
    </row>
    <row r="14247" spans="12:14" x14ac:dyDescent="0.25">
      <c r="L14247" s="9"/>
      <c r="M14247" s="9"/>
      <c r="N14247" s="9"/>
    </row>
    <row r="14248" spans="12:14" x14ac:dyDescent="0.25">
      <c r="L14248" s="9"/>
      <c r="M14248" s="9"/>
      <c r="N14248" s="9"/>
    </row>
    <row r="14249" spans="12:14" x14ac:dyDescent="0.25">
      <c r="L14249" s="9"/>
      <c r="M14249" s="9"/>
      <c r="N14249" s="9"/>
    </row>
    <row r="14250" spans="12:14" x14ac:dyDescent="0.25">
      <c r="L14250" s="9"/>
      <c r="M14250" s="9"/>
      <c r="N14250" s="9"/>
    </row>
    <row r="14251" spans="12:14" x14ac:dyDescent="0.25">
      <c r="L14251" s="9"/>
      <c r="M14251" s="9"/>
      <c r="N14251" s="9"/>
    </row>
    <row r="14252" spans="12:14" x14ac:dyDescent="0.25">
      <c r="L14252" s="9"/>
      <c r="M14252" s="9"/>
      <c r="N14252" s="9"/>
    </row>
    <row r="14253" spans="12:14" x14ac:dyDescent="0.25">
      <c r="L14253" s="9"/>
      <c r="M14253" s="9"/>
      <c r="N14253" s="9"/>
    </row>
    <row r="14254" spans="12:14" x14ac:dyDescent="0.25">
      <c r="L14254" s="9"/>
      <c r="M14254" s="9"/>
      <c r="N14254" s="9"/>
    </row>
    <row r="14255" spans="12:14" x14ac:dyDescent="0.25">
      <c r="L14255" s="9"/>
      <c r="M14255" s="9"/>
      <c r="N14255" s="9"/>
    </row>
    <row r="14256" spans="12:14" x14ac:dyDescent="0.25">
      <c r="L14256" s="9"/>
      <c r="M14256" s="9"/>
      <c r="N14256" s="9"/>
    </row>
    <row r="14257" spans="12:14" x14ac:dyDescent="0.25">
      <c r="L14257" s="9"/>
      <c r="M14257" s="9"/>
      <c r="N14257" s="9"/>
    </row>
    <row r="14258" spans="12:14" x14ac:dyDescent="0.25">
      <c r="L14258" s="9"/>
      <c r="M14258" s="9"/>
      <c r="N14258" s="9"/>
    </row>
    <row r="14259" spans="12:14" x14ac:dyDescent="0.25">
      <c r="L14259" s="9"/>
      <c r="M14259" s="9"/>
      <c r="N14259" s="9"/>
    </row>
    <row r="14260" spans="12:14" x14ac:dyDescent="0.25">
      <c r="L14260" s="9"/>
      <c r="M14260" s="9"/>
      <c r="N14260" s="9"/>
    </row>
    <row r="14261" spans="12:14" x14ac:dyDescent="0.25">
      <c r="L14261" s="9"/>
      <c r="M14261" s="9"/>
      <c r="N14261" s="9"/>
    </row>
    <row r="14262" spans="12:14" x14ac:dyDescent="0.25">
      <c r="L14262" s="9"/>
      <c r="M14262" s="9"/>
      <c r="N14262" s="9"/>
    </row>
    <row r="14263" spans="12:14" x14ac:dyDescent="0.25">
      <c r="L14263" s="9"/>
      <c r="M14263" s="9"/>
      <c r="N14263" s="9"/>
    </row>
    <row r="14264" spans="12:14" x14ac:dyDescent="0.25">
      <c r="L14264" s="9"/>
      <c r="M14264" s="9"/>
      <c r="N14264" s="9"/>
    </row>
    <row r="14265" spans="12:14" x14ac:dyDescent="0.25">
      <c r="L14265" s="9"/>
      <c r="M14265" s="9"/>
      <c r="N14265" s="9"/>
    </row>
    <row r="14266" spans="12:14" x14ac:dyDescent="0.25">
      <c r="L14266" s="9"/>
      <c r="M14266" s="9"/>
      <c r="N14266" s="9"/>
    </row>
    <row r="14267" spans="12:14" x14ac:dyDescent="0.25">
      <c r="L14267" s="9"/>
      <c r="M14267" s="9"/>
      <c r="N14267" s="9"/>
    </row>
    <row r="14268" spans="12:14" x14ac:dyDescent="0.25">
      <c r="L14268" s="9"/>
      <c r="M14268" s="9"/>
      <c r="N14268" s="9"/>
    </row>
    <row r="14269" spans="12:14" x14ac:dyDescent="0.25">
      <c r="L14269" s="9"/>
      <c r="M14269" s="9"/>
      <c r="N14269" s="9"/>
    </row>
    <row r="14270" spans="12:14" x14ac:dyDescent="0.25">
      <c r="L14270" s="9"/>
      <c r="M14270" s="9"/>
      <c r="N14270" s="9"/>
    </row>
    <row r="14271" spans="12:14" x14ac:dyDescent="0.25">
      <c r="L14271" s="9"/>
      <c r="M14271" s="9"/>
      <c r="N14271" s="9"/>
    </row>
    <row r="14272" spans="12:14" x14ac:dyDescent="0.25">
      <c r="L14272" s="9"/>
      <c r="M14272" s="9"/>
      <c r="N14272" s="9"/>
    </row>
    <row r="14273" spans="12:14" x14ac:dyDescent="0.25">
      <c r="L14273" s="9"/>
      <c r="M14273" s="9"/>
      <c r="N14273" s="9"/>
    </row>
    <row r="14274" spans="12:14" x14ac:dyDescent="0.25">
      <c r="L14274" s="9"/>
      <c r="M14274" s="9"/>
      <c r="N14274" s="9"/>
    </row>
    <row r="14275" spans="12:14" x14ac:dyDescent="0.25">
      <c r="L14275" s="9"/>
      <c r="M14275" s="9"/>
      <c r="N14275" s="9"/>
    </row>
    <row r="14276" spans="12:14" x14ac:dyDescent="0.25">
      <c r="L14276" s="9"/>
      <c r="M14276" s="9"/>
      <c r="N14276" s="9"/>
    </row>
    <row r="14277" spans="12:14" x14ac:dyDescent="0.25">
      <c r="L14277" s="9"/>
      <c r="M14277" s="9"/>
      <c r="N14277" s="9"/>
    </row>
    <row r="14278" spans="12:14" x14ac:dyDescent="0.25">
      <c r="L14278" s="9"/>
      <c r="M14278" s="9"/>
      <c r="N14278" s="9"/>
    </row>
    <row r="14279" spans="12:14" x14ac:dyDescent="0.25">
      <c r="L14279" s="9"/>
      <c r="M14279" s="9"/>
      <c r="N14279" s="9"/>
    </row>
    <row r="14280" spans="12:14" x14ac:dyDescent="0.25">
      <c r="L14280" s="9"/>
      <c r="M14280" s="9"/>
      <c r="N14280" s="9"/>
    </row>
    <row r="14281" spans="12:14" x14ac:dyDescent="0.25">
      <c r="L14281" s="9"/>
      <c r="M14281" s="9"/>
      <c r="N14281" s="9"/>
    </row>
    <row r="14282" spans="12:14" x14ac:dyDescent="0.25">
      <c r="L14282" s="9"/>
      <c r="M14282" s="9"/>
      <c r="N14282" s="9"/>
    </row>
    <row r="14283" spans="12:14" x14ac:dyDescent="0.25">
      <c r="L14283" s="9"/>
      <c r="M14283" s="9"/>
      <c r="N14283" s="9"/>
    </row>
    <row r="14284" spans="12:14" x14ac:dyDescent="0.25">
      <c r="L14284" s="9"/>
      <c r="M14284" s="9"/>
      <c r="N14284" s="9"/>
    </row>
    <row r="14285" spans="12:14" x14ac:dyDescent="0.25">
      <c r="L14285" s="9"/>
      <c r="M14285" s="9"/>
      <c r="N14285" s="9"/>
    </row>
    <row r="14286" spans="12:14" x14ac:dyDescent="0.25">
      <c r="L14286" s="9"/>
      <c r="M14286" s="9"/>
      <c r="N14286" s="9"/>
    </row>
    <row r="14287" spans="12:14" x14ac:dyDescent="0.25">
      <c r="L14287" s="9"/>
      <c r="M14287" s="9"/>
      <c r="N14287" s="9"/>
    </row>
    <row r="14288" spans="12:14" x14ac:dyDescent="0.25">
      <c r="L14288" s="9"/>
      <c r="M14288" s="9"/>
      <c r="N14288" s="9"/>
    </row>
    <row r="14289" spans="12:14" x14ac:dyDescent="0.25">
      <c r="L14289" s="9"/>
      <c r="M14289" s="9"/>
      <c r="N14289" s="9"/>
    </row>
    <row r="14290" spans="12:14" x14ac:dyDescent="0.25">
      <c r="L14290" s="9"/>
      <c r="M14290" s="9"/>
      <c r="N14290" s="9"/>
    </row>
    <row r="14291" spans="12:14" x14ac:dyDescent="0.25">
      <c r="L14291" s="9"/>
      <c r="M14291" s="9"/>
      <c r="N14291" s="9"/>
    </row>
    <row r="14292" spans="12:14" x14ac:dyDescent="0.25">
      <c r="L14292" s="9"/>
      <c r="M14292" s="9"/>
      <c r="N14292" s="9"/>
    </row>
    <row r="14293" spans="12:14" x14ac:dyDescent="0.25">
      <c r="L14293" s="9"/>
      <c r="M14293" s="9"/>
      <c r="N14293" s="9"/>
    </row>
    <row r="14294" spans="12:14" x14ac:dyDescent="0.25">
      <c r="L14294" s="9"/>
      <c r="M14294" s="9"/>
      <c r="N14294" s="9"/>
    </row>
    <row r="14295" spans="12:14" x14ac:dyDescent="0.25">
      <c r="L14295" s="9"/>
      <c r="M14295" s="9"/>
      <c r="N14295" s="9"/>
    </row>
    <row r="14296" spans="12:14" x14ac:dyDescent="0.25">
      <c r="L14296" s="9"/>
      <c r="M14296" s="9"/>
      <c r="N14296" s="9"/>
    </row>
    <row r="14297" spans="12:14" x14ac:dyDescent="0.25">
      <c r="L14297" s="9"/>
      <c r="M14297" s="9"/>
      <c r="N14297" s="9"/>
    </row>
    <row r="14298" spans="12:14" x14ac:dyDescent="0.25">
      <c r="L14298" s="9"/>
      <c r="M14298" s="9"/>
      <c r="N14298" s="9"/>
    </row>
    <row r="14299" spans="12:14" x14ac:dyDescent="0.25">
      <c r="L14299" s="9"/>
      <c r="M14299" s="9"/>
      <c r="N14299" s="9"/>
    </row>
    <row r="14300" spans="12:14" x14ac:dyDescent="0.25">
      <c r="L14300" s="9"/>
      <c r="M14300" s="9"/>
      <c r="N14300" s="9"/>
    </row>
    <row r="14301" spans="12:14" x14ac:dyDescent="0.25">
      <c r="L14301" s="9"/>
      <c r="M14301" s="9"/>
      <c r="N14301" s="9"/>
    </row>
    <row r="14302" spans="12:14" x14ac:dyDescent="0.25">
      <c r="L14302" s="9"/>
      <c r="M14302" s="9"/>
      <c r="N14302" s="9"/>
    </row>
    <row r="14303" spans="12:14" x14ac:dyDescent="0.25">
      <c r="L14303" s="9"/>
      <c r="M14303" s="9"/>
      <c r="N14303" s="9"/>
    </row>
    <row r="14304" spans="12:14" x14ac:dyDescent="0.25">
      <c r="L14304" s="9"/>
      <c r="M14304" s="9"/>
      <c r="N14304" s="9"/>
    </row>
    <row r="14305" spans="12:14" x14ac:dyDescent="0.25">
      <c r="L14305" s="9"/>
      <c r="M14305" s="9"/>
      <c r="N14305" s="9"/>
    </row>
    <row r="14306" spans="12:14" x14ac:dyDescent="0.25">
      <c r="L14306" s="9"/>
      <c r="M14306" s="9"/>
      <c r="N14306" s="9"/>
    </row>
    <row r="14307" spans="12:14" x14ac:dyDescent="0.25">
      <c r="L14307" s="9"/>
      <c r="M14307" s="9"/>
      <c r="N14307" s="9"/>
    </row>
    <row r="14308" spans="12:14" x14ac:dyDescent="0.25">
      <c r="L14308" s="9"/>
      <c r="M14308" s="9"/>
      <c r="N14308" s="9"/>
    </row>
    <row r="14309" spans="12:14" x14ac:dyDescent="0.25">
      <c r="L14309" s="9"/>
      <c r="M14309" s="9"/>
      <c r="N14309" s="9"/>
    </row>
    <row r="14310" spans="12:14" x14ac:dyDescent="0.25">
      <c r="L14310" s="9"/>
      <c r="M14310" s="9"/>
      <c r="N14310" s="9"/>
    </row>
    <row r="14311" spans="12:14" x14ac:dyDescent="0.25">
      <c r="L14311" s="9"/>
      <c r="M14311" s="9"/>
      <c r="N14311" s="9"/>
    </row>
    <row r="14312" spans="12:14" x14ac:dyDescent="0.25">
      <c r="L14312" s="9"/>
      <c r="M14312" s="9"/>
      <c r="N14312" s="9"/>
    </row>
    <row r="14313" spans="12:14" x14ac:dyDescent="0.25">
      <c r="L14313" s="9"/>
      <c r="M14313" s="9"/>
      <c r="N14313" s="9"/>
    </row>
    <row r="14314" spans="12:14" x14ac:dyDescent="0.25">
      <c r="L14314" s="9"/>
      <c r="M14314" s="9"/>
      <c r="N14314" s="9"/>
    </row>
    <row r="14315" spans="12:14" x14ac:dyDescent="0.25">
      <c r="L14315" s="9"/>
      <c r="M14315" s="9"/>
      <c r="N14315" s="9"/>
    </row>
    <row r="14316" spans="12:14" x14ac:dyDescent="0.25">
      <c r="L14316" s="9"/>
      <c r="M14316" s="9"/>
      <c r="N14316" s="9"/>
    </row>
    <row r="14317" spans="12:14" x14ac:dyDescent="0.25">
      <c r="L14317" s="9"/>
      <c r="M14317" s="9"/>
      <c r="N14317" s="9"/>
    </row>
    <row r="14318" spans="12:14" x14ac:dyDescent="0.25">
      <c r="L14318" s="9"/>
      <c r="M14318" s="9"/>
      <c r="N14318" s="9"/>
    </row>
    <row r="14319" spans="12:14" x14ac:dyDescent="0.25">
      <c r="L14319" s="9"/>
      <c r="M14319" s="9"/>
      <c r="N14319" s="9"/>
    </row>
    <row r="14320" spans="12:14" x14ac:dyDescent="0.25">
      <c r="L14320" s="9"/>
      <c r="M14320" s="9"/>
      <c r="N14320" s="9"/>
    </row>
    <row r="14321" spans="12:14" x14ac:dyDescent="0.25">
      <c r="L14321" s="9"/>
      <c r="M14321" s="9"/>
      <c r="N14321" s="9"/>
    </row>
    <row r="14322" spans="12:14" x14ac:dyDescent="0.25">
      <c r="L14322" s="9"/>
      <c r="M14322" s="9"/>
      <c r="N14322" s="9"/>
    </row>
    <row r="14323" spans="12:14" x14ac:dyDescent="0.25">
      <c r="L14323" s="9"/>
      <c r="M14323" s="9"/>
      <c r="N14323" s="9"/>
    </row>
    <row r="14324" spans="12:14" x14ac:dyDescent="0.25">
      <c r="L14324" s="9"/>
      <c r="M14324" s="9"/>
      <c r="N14324" s="9"/>
    </row>
    <row r="14325" spans="12:14" x14ac:dyDescent="0.25">
      <c r="L14325" s="9"/>
      <c r="M14325" s="9"/>
      <c r="N14325" s="9"/>
    </row>
    <row r="14326" spans="12:14" x14ac:dyDescent="0.25">
      <c r="L14326" s="9"/>
      <c r="M14326" s="9"/>
      <c r="N14326" s="9"/>
    </row>
    <row r="14327" spans="12:14" x14ac:dyDescent="0.25">
      <c r="L14327" s="9"/>
      <c r="M14327" s="9"/>
      <c r="N14327" s="9"/>
    </row>
    <row r="14328" spans="12:14" x14ac:dyDescent="0.25">
      <c r="L14328" s="9"/>
      <c r="M14328" s="9"/>
      <c r="N14328" s="9"/>
    </row>
    <row r="14329" spans="12:14" x14ac:dyDescent="0.25">
      <c r="L14329" s="9"/>
      <c r="M14329" s="9"/>
      <c r="N14329" s="9"/>
    </row>
    <row r="14330" spans="12:14" x14ac:dyDescent="0.25">
      <c r="L14330" s="9"/>
      <c r="M14330" s="9"/>
      <c r="N14330" s="9"/>
    </row>
    <row r="14331" spans="12:14" x14ac:dyDescent="0.25">
      <c r="L14331" s="9"/>
      <c r="M14331" s="9"/>
      <c r="N14331" s="9"/>
    </row>
    <row r="14332" spans="12:14" x14ac:dyDescent="0.25">
      <c r="L14332" s="9"/>
      <c r="M14332" s="9"/>
      <c r="N14332" s="9"/>
    </row>
    <row r="14333" spans="12:14" x14ac:dyDescent="0.25">
      <c r="L14333" s="9"/>
      <c r="M14333" s="9"/>
      <c r="N14333" s="9"/>
    </row>
    <row r="14334" spans="12:14" x14ac:dyDescent="0.25">
      <c r="L14334" s="9"/>
      <c r="M14334" s="9"/>
      <c r="N14334" s="9"/>
    </row>
    <row r="14335" spans="12:14" x14ac:dyDescent="0.25">
      <c r="L14335" s="9"/>
      <c r="M14335" s="9"/>
      <c r="N14335" s="9"/>
    </row>
    <row r="14336" spans="12:14" x14ac:dyDescent="0.25">
      <c r="L14336" s="9"/>
      <c r="M14336" s="9"/>
      <c r="N14336" s="9"/>
    </row>
    <row r="14337" spans="12:14" x14ac:dyDescent="0.25">
      <c r="L14337" s="9"/>
      <c r="M14337" s="9"/>
      <c r="N14337" s="9"/>
    </row>
    <row r="14338" spans="12:14" x14ac:dyDescent="0.25">
      <c r="L14338" s="9"/>
      <c r="M14338" s="9"/>
      <c r="N14338" s="9"/>
    </row>
    <row r="14339" spans="12:14" x14ac:dyDescent="0.25">
      <c r="L14339" s="9"/>
      <c r="M14339" s="9"/>
      <c r="N14339" s="9"/>
    </row>
    <row r="14340" spans="12:14" x14ac:dyDescent="0.25">
      <c r="L14340" s="9"/>
      <c r="M14340" s="9"/>
      <c r="N14340" s="9"/>
    </row>
    <row r="14341" spans="12:14" x14ac:dyDescent="0.25">
      <c r="L14341" s="9"/>
      <c r="M14341" s="9"/>
      <c r="N14341" s="9"/>
    </row>
    <row r="14342" spans="12:14" x14ac:dyDescent="0.25">
      <c r="L14342" s="9"/>
      <c r="M14342" s="9"/>
      <c r="N14342" s="9"/>
    </row>
    <row r="14343" spans="12:14" x14ac:dyDescent="0.25">
      <c r="L14343" s="9"/>
      <c r="M14343" s="9"/>
      <c r="N14343" s="9"/>
    </row>
    <row r="14344" spans="12:14" x14ac:dyDescent="0.25">
      <c r="L14344" s="9"/>
      <c r="M14344" s="9"/>
      <c r="N14344" s="9"/>
    </row>
    <row r="14345" spans="12:14" x14ac:dyDescent="0.25">
      <c r="L14345" s="9"/>
      <c r="M14345" s="9"/>
      <c r="N14345" s="9"/>
    </row>
    <row r="14346" spans="12:14" x14ac:dyDescent="0.25">
      <c r="L14346" s="9"/>
      <c r="M14346" s="9"/>
      <c r="N14346" s="9"/>
    </row>
    <row r="14347" spans="12:14" x14ac:dyDescent="0.25">
      <c r="L14347" s="9"/>
      <c r="M14347" s="9"/>
      <c r="N14347" s="9"/>
    </row>
    <row r="14348" spans="12:14" x14ac:dyDescent="0.25">
      <c r="L14348" s="9"/>
      <c r="M14348" s="9"/>
      <c r="N14348" s="9"/>
    </row>
    <row r="14349" spans="12:14" x14ac:dyDescent="0.25">
      <c r="L14349" s="9"/>
      <c r="M14349" s="9"/>
      <c r="N14349" s="9"/>
    </row>
    <row r="14350" spans="12:14" x14ac:dyDescent="0.25">
      <c r="L14350" s="9"/>
      <c r="M14350" s="9"/>
      <c r="N14350" s="9"/>
    </row>
    <row r="14351" spans="12:14" x14ac:dyDescent="0.25">
      <c r="L14351" s="9"/>
      <c r="M14351" s="9"/>
      <c r="N14351" s="9"/>
    </row>
    <row r="14352" spans="12:14" x14ac:dyDescent="0.25">
      <c r="L14352" s="9"/>
      <c r="M14352" s="9"/>
      <c r="N14352" s="9"/>
    </row>
    <row r="14353" spans="12:14" x14ac:dyDescent="0.25">
      <c r="L14353" s="9"/>
      <c r="M14353" s="9"/>
      <c r="N14353" s="9"/>
    </row>
    <row r="14354" spans="12:14" x14ac:dyDescent="0.25">
      <c r="L14354" s="9"/>
      <c r="M14354" s="9"/>
      <c r="N14354" s="9"/>
    </row>
    <row r="14355" spans="12:14" x14ac:dyDescent="0.25">
      <c r="L14355" s="9"/>
      <c r="M14355" s="9"/>
      <c r="N14355" s="9"/>
    </row>
    <row r="14356" spans="12:14" x14ac:dyDescent="0.25">
      <c r="L14356" s="9"/>
      <c r="M14356" s="9"/>
      <c r="N14356" s="9"/>
    </row>
    <row r="14357" spans="12:14" x14ac:dyDescent="0.25">
      <c r="L14357" s="9"/>
      <c r="M14357" s="9"/>
      <c r="N14357" s="9"/>
    </row>
    <row r="14358" spans="12:14" x14ac:dyDescent="0.25">
      <c r="L14358" s="9"/>
      <c r="M14358" s="9"/>
      <c r="N14358" s="9"/>
    </row>
    <row r="14359" spans="12:14" x14ac:dyDescent="0.25">
      <c r="L14359" s="9"/>
      <c r="M14359" s="9"/>
      <c r="N14359" s="9"/>
    </row>
    <row r="14360" spans="12:14" x14ac:dyDescent="0.25">
      <c r="L14360" s="9"/>
      <c r="M14360" s="9"/>
      <c r="N14360" s="9"/>
    </row>
    <row r="14361" spans="12:14" x14ac:dyDescent="0.25">
      <c r="L14361" s="9"/>
      <c r="M14361" s="9"/>
      <c r="N14361" s="9"/>
    </row>
    <row r="14362" spans="12:14" x14ac:dyDescent="0.25">
      <c r="L14362" s="9"/>
      <c r="M14362" s="9"/>
      <c r="N14362" s="9"/>
    </row>
    <row r="14363" spans="12:14" x14ac:dyDescent="0.25">
      <c r="L14363" s="9"/>
      <c r="M14363" s="9"/>
      <c r="N14363" s="9"/>
    </row>
    <row r="14364" spans="12:14" x14ac:dyDescent="0.25">
      <c r="L14364" s="9"/>
      <c r="M14364" s="9"/>
      <c r="N14364" s="9"/>
    </row>
    <row r="14365" spans="12:14" x14ac:dyDescent="0.25">
      <c r="L14365" s="9"/>
      <c r="M14365" s="9"/>
      <c r="N14365" s="9"/>
    </row>
    <row r="14366" spans="12:14" x14ac:dyDescent="0.25">
      <c r="L14366" s="9"/>
      <c r="M14366" s="9"/>
      <c r="N14366" s="9"/>
    </row>
    <row r="14367" spans="12:14" x14ac:dyDescent="0.25">
      <c r="L14367" s="9"/>
      <c r="M14367" s="9"/>
      <c r="N14367" s="9"/>
    </row>
    <row r="14368" spans="12:14" x14ac:dyDescent="0.25">
      <c r="L14368" s="9"/>
      <c r="M14368" s="9"/>
      <c r="N14368" s="9"/>
    </row>
    <row r="14369" spans="12:14" x14ac:dyDescent="0.25">
      <c r="L14369" s="9"/>
      <c r="M14369" s="9"/>
      <c r="N14369" s="9"/>
    </row>
    <row r="14370" spans="12:14" x14ac:dyDescent="0.25">
      <c r="L14370" s="9"/>
      <c r="M14370" s="9"/>
      <c r="N14370" s="9"/>
    </row>
    <row r="14371" spans="12:14" x14ac:dyDescent="0.25">
      <c r="L14371" s="9"/>
      <c r="M14371" s="9"/>
      <c r="N14371" s="9"/>
    </row>
    <row r="14372" spans="12:14" x14ac:dyDescent="0.25">
      <c r="L14372" s="9"/>
      <c r="M14372" s="9"/>
      <c r="N14372" s="9"/>
    </row>
    <row r="14373" spans="12:14" x14ac:dyDescent="0.25">
      <c r="L14373" s="9"/>
      <c r="M14373" s="9"/>
      <c r="N14373" s="9"/>
    </row>
    <row r="14374" spans="12:14" x14ac:dyDescent="0.25">
      <c r="L14374" s="9"/>
      <c r="M14374" s="9"/>
      <c r="N14374" s="9"/>
    </row>
    <row r="14375" spans="12:14" x14ac:dyDescent="0.25">
      <c r="L14375" s="9"/>
      <c r="M14375" s="9"/>
      <c r="N14375" s="9"/>
    </row>
    <row r="14376" spans="12:14" x14ac:dyDescent="0.25">
      <c r="L14376" s="9"/>
      <c r="M14376" s="9"/>
      <c r="N14376" s="9"/>
    </row>
    <row r="14377" spans="12:14" x14ac:dyDescent="0.25">
      <c r="L14377" s="9"/>
      <c r="M14377" s="9"/>
      <c r="N14377" s="9"/>
    </row>
    <row r="14378" spans="12:14" x14ac:dyDescent="0.25">
      <c r="L14378" s="9"/>
      <c r="M14378" s="9"/>
      <c r="N14378" s="9"/>
    </row>
    <row r="14379" spans="12:14" x14ac:dyDescent="0.25">
      <c r="L14379" s="9"/>
      <c r="M14379" s="9"/>
      <c r="N14379" s="9"/>
    </row>
    <row r="14380" spans="12:14" x14ac:dyDescent="0.25">
      <c r="L14380" s="9"/>
      <c r="M14380" s="9"/>
      <c r="N14380" s="9"/>
    </row>
    <row r="14381" spans="12:14" x14ac:dyDescent="0.25">
      <c r="L14381" s="9"/>
      <c r="M14381" s="9"/>
      <c r="N14381" s="9"/>
    </row>
    <row r="14382" spans="12:14" x14ac:dyDescent="0.25">
      <c r="L14382" s="9"/>
      <c r="M14382" s="9"/>
      <c r="N14382" s="9"/>
    </row>
    <row r="14383" spans="12:14" x14ac:dyDescent="0.25">
      <c r="L14383" s="9"/>
      <c r="M14383" s="9"/>
      <c r="N14383" s="9"/>
    </row>
    <row r="14384" spans="12:14" x14ac:dyDescent="0.25">
      <c r="L14384" s="9"/>
      <c r="M14384" s="9"/>
      <c r="N14384" s="9"/>
    </row>
    <row r="14385" spans="12:14" x14ac:dyDescent="0.25">
      <c r="L14385" s="9"/>
      <c r="M14385" s="9"/>
      <c r="N14385" s="9"/>
    </row>
    <row r="14386" spans="12:14" x14ac:dyDescent="0.25">
      <c r="L14386" s="9"/>
      <c r="M14386" s="9"/>
      <c r="N14386" s="9"/>
    </row>
    <row r="14387" spans="12:14" x14ac:dyDescent="0.25">
      <c r="L14387" s="9"/>
      <c r="M14387" s="9"/>
      <c r="N14387" s="9"/>
    </row>
    <row r="14388" spans="12:14" x14ac:dyDescent="0.25">
      <c r="L14388" s="9"/>
      <c r="M14388" s="9"/>
      <c r="N14388" s="9"/>
    </row>
    <row r="14389" spans="12:14" x14ac:dyDescent="0.25">
      <c r="L14389" s="9"/>
      <c r="M14389" s="9"/>
      <c r="N14389" s="9"/>
    </row>
    <row r="14390" spans="12:14" x14ac:dyDescent="0.25">
      <c r="L14390" s="9"/>
      <c r="M14390" s="9"/>
      <c r="N14390" s="9"/>
    </row>
    <row r="14391" spans="12:14" x14ac:dyDescent="0.25">
      <c r="L14391" s="9"/>
      <c r="M14391" s="9"/>
      <c r="N14391" s="9"/>
    </row>
    <row r="14392" spans="12:14" x14ac:dyDescent="0.25">
      <c r="L14392" s="9"/>
      <c r="M14392" s="9"/>
      <c r="N14392" s="9"/>
    </row>
    <row r="14393" spans="12:14" x14ac:dyDescent="0.25">
      <c r="L14393" s="9"/>
      <c r="M14393" s="9"/>
      <c r="N14393" s="9"/>
    </row>
    <row r="14394" spans="12:14" x14ac:dyDescent="0.25">
      <c r="L14394" s="9"/>
      <c r="M14394" s="9"/>
      <c r="N14394" s="9"/>
    </row>
    <row r="14395" spans="12:14" x14ac:dyDescent="0.25">
      <c r="L14395" s="9"/>
      <c r="M14395" s="9"/>
      <c r="N14395" s="9"/>
    </row>
    <row r="14396" spans="12:14" x14ac:dyDescent="0.25">
      <c r="L14396" s="9"/>
      <c r="M14396" s="9"/>
      <c r="N14396" s="9"/>
    </row>
    <row r="14397" spans="12:14" x14ac:dyDescent="0.25">
      <c r="L14397" s="9"/>
      <c r="M14397" s="9"/>
      <c r="N14397" s="9"/>
    </row>
    <row r="14398" spans="12:14" x14ac:dyDescent="0.25">
      <c r="L14398" s="9"/>
      <c r="M14398" s="9"/>
      <c r="N14398" s="9"/>
    </row>
    <row r="14399" spans="12:14" x14ac:dyDescent="0.25">
      <c r="L14399" s="9"/>
      <c r="M14399" s="9"/>
      <c r="N14399" s="9"/>
    </row>
    <row r="14400" spans="12:14" x14ac:dyDescent="0.25">
      <c r="L14400" s="9"/>
      <c r="M14400" s="9"/>
      <c r="N14400" s="9"/>
    </row>
    <row r="14401" spans="12:14" x14ac:dyDescent="0.25">
      <c r="L14401" s="9"/>
      <c r="M14401" s="9"/>
      <c r="N14401" s="9"/>
    </row>
    <row r="14402" spans="12:14" x14ac:dyDescent="0.25">
      <c r="L14402" s="9"/>
      <c r="M14402" s="9"/>
      <c r="N14402" s="9"/>
    </row>
    <row r="14403" spans="12:14" x14ac:dyDescent="0.25">
      <c r="L14403" s="9"/>
      <c r="M14403" s="9"/>
      <c r="N14403" s="9"/>
    </row>
    <row r="14404" spans="12:14" x14ac:dyDescent="0.25">
      <c r="L14404" s="9"/>
      <c r="M14404" s="9"/>
      <c r="N14404" s="9"/>
    </row>
    <row r="14405" spans="12:14" x14ac:dyDescent="0.25">
      <c r="L14405" s="9"/>
      <c r="M14405" s="9"/>
      <c r="N14405" s="9"/>
    </row>
    <row r="14406" spans="12:14" x14ac:dyDescent="0.25">
      <c r="L14406" s="9"/>
      <c r="M14406" s="9"/>
      <c r="N14406" s="9"/>
    </row>
    <row r="14407" spans="12:14" x14ac:dyDescent="0.25">
      <c r="L14407" s="9"/>
      <c r="M14407" s="9"/>
      <c r="N14407" s="9"/>
    </row>
    <row r="14408" spans="12:14" x14ac:dyDescent="0.25">
      <c r="L14408" s="9"/>
      <c r="M14408" s="9"/>
      <c r="N14408" s="9"/>
    </row>
    <row r="14409" spans="12:14" x14ac:dyDescent="0.25">
      <c r="L14409" s="9"/>
      <c r="M14409" s="9"/>
      <c r="N14409" s="9"/>
    </row>
    <row r="14410" spans="12:14" x14ac:dyDescent="0.25">
      <c r="L14410" s="9"/>
      <c r="M14410" s="9"/>
      <c r="N14410" s="9"/>
    </row>
    <row r="14411" spans="12:14" x14ac:dyDescent="0.25">
      <c r="L14411" s="9"/>
      <c r="M14411" s="9"/>
      <c r="N14411" s="9"/>
    </row>
    <row r="14412" spans="12:14" x14ac:dyDescent="0.25">
      <c r="L14412" s="9"/>
      <c r="M14412" s="9"/>
      <c r="N14412" s="9"/>
    </row>
    <row r="14413" spans="12:14" x14ac:dyDescent="0.25">
      <c r="L14413" s="9"/>
      <c r="M14413" s="9"/>
      <c r="N14413" s="9"/>
    </row>
    <row r="14414" spans="12:14" x14ac:dyDescent="0.25">
      <c r="L14414" s="9"/>
      <c r="M14414" s="9"/>
      <c r="N14414" s="9"/>
    </row>
    <row r="14415" spans="12:14" x14ac:dyDescent="0.25">
      <c r="L14415" s="9"/>
      <c r="M14415" s="9"/>
      <c r="N14415" s="9"/>
    </row>
    <row r="14416" spans="12:14" x14ac:dyDescent="0.25">
      <c r="L14416" s="9"/>
      <c r="M14416" s="9"/>
      <c r="N14416" s="9"/>
    </row>
    <row r="14417" spans="12:14" x14ac:dyDescent="0.25">
      <c r="L14417" s="9"/>
      <c r="M14417" s="9"/>
      <c r="N14417" s="9"/>
    </row>
    <row r="14418" spans="12:14" x14ac:dyDescent="0.25">
      <c r="L14418" s="9"/>
      <c r="M14418" s="9"/>
      <c r="N14418" s="9"/>
    </row>
    <row r="14419" spans="12:14" x14ac:dyDescent="0.25">
      <c r="L14419" s="9"/>
      <c r="M14419" s="9"/>
      <c r="N14419" s="9"/>
    </row>
    <row r="14420" spans="12:14" x14ac:dyDescent="0.25">
      <c r="L14420" s="9"/>
      <c r="M14420" s="9"/>
      <c r="N14420" s="9"/>
    </row>
    <row r="14421" spans="12:14" x14ac:dyDescent="0.25">
      <c r="L14421" s="9"/>
      <c r="M14421" s="9"/>
      <c r="N14421" s="9"/>
    </row>
    <row r="14422" spans="12:14" x14ac:dyDescent="0.25">
      <c r="L14422" s="9"/>
      <c r="M14422" s="9"/>
      <c r="N14422" s="9"/>
    </row>
    <row r="14423" spans="12:14" x14ac:dyDescent="0.25">
      <c r="L14423" s="9"/>
      <c r="M14423" s="9"/>
      <c r="N14423" s="9"/>
    </row>
    <row r="14424" spans="12:14" x14ac:dyDescent="0.25">
      <c r="L14424" s="9"/>
      <c r="M14424" s="9"/>
      <c r="N14424" s="9"/>
    </row>
    <row r="14425" spans="12:14" x14ac:dyDescent="0.25">
      <c r="L14425" s="9"/>
      <c r="M14425" s="9"/>
      <c r="N14425" s="9"/>
    </row>
    <row r="14426" spans="12:14" x14ac:dyDescent="0.25">
      <c r="L14426" s="9"/>
      <c r="M14426" s="9"/>
      <c r="N14426" s="9"/>
    </row>
    <row r="14427" spans="12:14" x14ac:dyDescent="0.25">
      <c r="L14427" s="9"/>
      <c r="M14427" s="9"/>
      <c r="N14427" s="9"/>
    </row>
    <row r="14428" spans="12:14" x14ac:dyDescent="0.25">
      <c r="L14428" s="9"/>
      <c r="M14428" s="9"/>
      <c r="N14428" s="9"/>
    </row>
    <row r="14429" spans="12:14" x14ac:dyDescent="0.25">
      <c r="L14429" s="9"/>
      <c r="M14429" s="9"/>
      <c r="N14429" s="9"/>
    </row>
    <row r="14430" spans="12:14" x14ac:dyDescent="0.25">
      <c r="L14430" s="9"/>
      <c r="M14430" s="9"/>
      <c r="N14430" s="9"/>
    </row>
    <row r="14431" spans="12:14" x14ac:dyDescent="0.25">
      <c r="L14431" s="9"/>
      <c r="M14431" s="9"/>
      <c r="N14431" s="9"/>
    </row>
    <row r="14432" spans="12:14" x14ac:dyDescent="0.25">
      <c r="L14432" s="9"/>
      <c r="M14432" s="9"/>
      <c r="N14432" s="9"/>
    </row>
    <row r="14433" spans="12:14" x14ac:dyDescent="0.25">
      <c r="L14433" s="9"/>
      <c r="M14433" s="9"/>
      <c r="N14433" s="9"/>
    </row>
    <row r="14434" spans="12:14" x14ac:dyDescent="0.25">
      <c r="L14434" s="9"/>
      <c r="M14434" s="9"/>
      <c r="N14434" s="9"/>
    </row>
    <row r="14435" spans="12:14" x14ac:dyDescent="0.25">
      <c r="L14435" s="9"/>
      <c r="M14435" s="9"/>
      <c r="N14435" s="9"/>
    </row>
    <row r="14436" spans="12:14" x14ac:dyDescent="0.25">
      <c r="L14436" s="9"/>
      <c r="M14436" s="9"/>
      <c r="N14436" s="9"/>
    </row>
    <row r="14437" spans="12:14" x14ac:dyDescent="0.25">
      <c r="L14437" s="9"/>
      <c r="M14437" s="9"/>
      <c r="N14437" s="9"/>
    </row>
    <row r="14438" spans="12:14" x14ac:dyDescent="0.25">
      <c r="L14438" s="9"/>
      <c r="M14438" s="9"/>
      <c r="N14438" s="9"/>
    </row>
    <row r="14439" spans="12:14" x14ac:dyDescent="0.25">
      <c r="L14439" s="9"/>
      <c r="M14439" s="9"/>
      <c r="N14439" s="9"/>
    </row>
    <row r="14440" spans="12:14" x14ac:dyDescent="0.25">
      <c r="L14440" s="9"/>
      <c r="M14440" s="9"/>
      <c r="N14440" s="9"/>
    </row>
    <row r="14441" spans="12:14" x14ac:dyDescent="0.25">
      <c r="L14441" s="9"/>
      <c r="M14441" s="9"/>
      <c r="N14441" s="9"/>
    </row>
    <row r="14442" spans="12:14" x14ac:dyDescent="0.25">
      <c r="L14442" s="9"/>
      <c r="M14442" s="9"/>
      <c r="N14442" s="9"/>
    </row>
    <row r="14443" spans="12:14" x14ac:dyDescent="0.25">
      <c r="L14443" s="9"/>
      <c r="M14443" s="9"/>
      <c r="N14443" s="9"/>
    </row>
    <row r="14444" spans="12:14" x14ac:dyDescent="0.25">
      <c r="L14444" s="9"/>
      <c r="M14444" s="9"/>
      <c r="N14444" s="9"/>
    </row>
    <row r="14445" spans="12:14" x14ac:dyDescent="0.25">
      <c r="L14445" s="9"/>
      <c r="M14445" s="9"/>
      <c r="N14445" s="9"/>
    </row>
    <row r="14446" spans="12:14" x14ac:dyDescent="0.25">
      <c r="L14446" s="9"/>
      <c r="M14446" s="9"/>
      <c r="N14446" s="9"/>
    </row>
    <row r="14447" spans="12:14" x14ac:dyDescent="0.25">
      <c r="L14447" s="9"/>
      <c r="M14447" s="9"/>
      <c r="N14447" s="9"/>
    </row>
    <row r="14448" spans="12:14" x14ac:dyDescent="0.25">
      <c r="L14448" s="9"/>
      <c r="M14448" s="9"/>
      <c r="N14448" s="9"/>
    </row>
    <row r="14449" spans="12:14" x14ac:dyDescent="0.25">
      <c r="L14449" s="9"/>
      <c r="M14449" s="9"/>
      <c r="N14449" s="9"/>
    </row>
    <row r="14450" spans="12:14" x14ac:dyDescent="0.25">
      <c r="L14450" s="9"/>
      <c r="M14450" s="9"/>
      <c r="N14450" s="9"/>
    </row>
    <row r="14451" spans="12:14" x14ac:dyDescent="0.25">
      <c r="L14451" s="9"/>
      <c r="M14451" s="9"/>
      <c r="N14451" s="9"/>
    </row>
    <row r="14452" spans="12:14" x14ac:dyDescent="0.25">
      <c r="L14452" s="9"/>
      <c r="M14452" s="9"/>
      <c r="N14452" s="9"/>
    </row>
    <row r="14453" spans="12:14" x14ac:dyDescent="0.25">
      <c r="L14453" s="9"/>
      <c r="M14453" s="9"/>
      <c r="N14453" s="9"/>
    </row>
    <row r="14454" spans="12:14" x14ac:dyDescent="0.25">
      <c r="L14454" s="9"/>
      <c r="M14454" s="9"/>
      <c r="N14454" s="9"/>
    </row>
    <row r="14455" spans="12:14" x14ac:dyDescent="0.25">
      <c r="L14455" s="9"/>
      <c r="M14455" s="9"/>
      <c r="N14455" s="9"/>
    </row>
    <row r="14456" spans="12:14" x14ac:dyDescent="0.25">
      <c r="L14456" s="9"/>
      <c r="M14456" s="9"/>
      <c r="N14456" s="9"/>
    </row>
    <row r="14457" spans="12:14" x14ac:dyDescent="0.25">
      <c r="L14457" s="9"/>
      <c r="M14457" s="9"/>
      <c r="N14457" s="9"/>
    </row>
    <row r="14458" spans="12:14" x14ac:dyDescent="0.25">
      <c r="L14458" s="9"/>
      <c r="M14458" s="9"/>
      <c r="N14458" s="9"/>
    </row>
    <row r="14459" spans="12:14" x14ac:dyDescent="0.25">
      <c r="L14459" s="9"/>
      <c r="M14459" s="9"/>
      <c r="N14459" s="9"/>
    </row>
    <row r="14460" spans="12:14" x14ac:dyDescent="0.25">
      <c r="L14460" s="9"/>
      <c r="M14460" s="9"/>
      <c r="N14460" s="9"/>
    </row>
    <row r="14461" spans="12:14" x14ac:dyDescent="0.25">
      <c r="L14461" s="9"/>
      <c r="M14461" s="9"/>
      <c r="N14461" s="9"/>
    </row>
    <row r="14462" spans="12:14" x14ac:dyDescent="0.25">
      <c r="L14462" s="9"/>
      <c r="M14462" s="9"/>
      <c r="N14462" s="9"/>
    </row>
    <row r="14463" spans="12:14" x14ac:dyDescent="0.25">
      <c r="L14463" s="9"/>
      <c r="M14463" s="9"/>
      <c r="N14463" s="9"/>
    </row>
    <row r="14464" spans="12:14" x14ac:dyDescent="0.25">
      <c r="L14464" s="9"/>
      <c r="M14464" s="9"/>
      <c r="N14464" s="9"/>
    </row>
    <row r="14465" spans="12:14" x14ac:dyDescent="0.25">
      <c r="L14465" s="9"/>
      <c r="M14465" s="9"/>
      <c r="N14465" s="9"/>
    </row>
    <row r="14466" spans="12:14" x14ac:dyDescent="0.25">
      <c r="L14466" s="9"/>
      <c r="M14466" s="9"/>
      <c r="N14466" s="9"/>
    </row>
    <row r="14467" spans="12:14" x14ac:dyDescent="0.25">
      <c r="L14467" s="9"/>
      <c r="M14467" s="9"/>
      <c r="N14467" s="9"/>
    </row>
    <row r="14468" spans="12:14" x14ac:dyDescent="0.25">
      <c r="L14468" s="9"/>
      <c r="M14468" s="9"/>
      <c r="N14468" s="9"/>
    </row>
    <row r="14469" spans="12:14" x14ac:dyDescent="0.25">
      <c r="L14469" s="9"/>
      <c r="M14469" s="9"/>
      <c r="N14469" s="9"/>
    </row>
    <row r="14470" spans="12:14" x14ac:dyDescent="0.25">
      <c r="L14470" s="9"/>
      <c r="M14470" s="9"/>
      <c r="N14470" s="9"/>
    </row>
    <row r="14471" spans="12:14" x14ac:dyDescent="0.25">
      <c r="L14471" s="9"/>
      <c r="M14471" s="9"/>
      <c r="N14471" s="9"/>
    </row>
    <row r="14472" spans="12:14" x14ac:dyDescent="0.25">
      <c r="L14472" s="9"/>
      <c r="M14472" s="9"/>
      <c r="N14472" s="9"/>
    </row>
    <row r="14473" spans="12:14" x14ac:dyDescent="0.25">
      <c r="L14473" s="9"/>
      <c r="M14473" s="9"/>
      <c r="N14473" s="9"/>
    </row>
    <row r="14474" spans="12:14" x14ac:dyDescent="0.25">
      <c r="L14474" s="9"/>
      <c r="M14474" s="9"/>
      <c r="N14474" s="9"/>
    </row>
    <row r="14475" spans="12:14" x14ac:dyDescent="0.25">
      <c r="L14475" s="9"/>
      <c r="M14475" s="9"/>
      <c r="N14475" s="9"/>
    </row>
    <row r="14476" spans="12:14" x14ac:dyDescent="0.25">
      <c r="L14476" s="9"/>
      <c r="M14476" s="9"/>
      <c r="N14476" s="9"/>
    </row>
    <row r="14477" spans="12:14" x14ac:dyDescent="0.25">
      <c r="L14477" s="9"/>
      <c r="M14477" s="9"/>
      <c r="N14477" s="9"/>
    </row>
    <row r="14478" spans="12:14" x14ac:dyDescent="0.25">
      <c r="L14478" s="9"/>
      <c r="M14478" s="9"/>
      <c r="N14478" s="9"/>
    </row>
    <row r="14479" spans="12:14" x14ac:dyDescent="0.25">
      <c r="L14479" s="9"/>
      <c r="M14479" s="9"/>
      <c r="N14479" s="9"/>
    </row>
    <row r="14480" spans="12:14" x14ac:dyDescent="0.25">
      <c r="L14480" s="9"/>
      <c r="M14480" s="9"/>
      <c r="N14480" s="9"/>
    </row>
    <row r="14481" spans="12:14" x14ac:dyDescent="0.25">
      <c r="L14481" s="9"/>
      <c r="M14481" s="9"/>
      <c r="N14481" s="9"/>
    </row>
    <row r="14482" spans="12:14" x14ac:dyDescent="0.25">
      <c r="L14482" s="9"/>
      <c r="M14482" s="9"/>
      <c r="N14482" s="9"/>
    </row>
    <row r="14483" spans="12:14" x14ac:dyDescent="0.25">
      <c r="L14483" s="9"/>
      <c r="M14483" s="9"/>
      <c r="N14483" s="9"/>
    </row>
    <row r="14484" spans="12:14" x14ac:dyDescent="0.25">
      <c r="L14484" s="9"/>
      <c r="M14484" s="9"/>
      <c r="N14484" s="9"/>
    </row>
    <row r="14485" spans="12:14" x14ac:dyDescent="0.25">
      <c r="L14485" s="9"/>
      <c r="M14485" s="9"/>
      <c r="N14485" s="9"/>
    </row>
    <row r="14486" spans="12:14" x14ac:dyDescent="0.25">
      <c r="L14486" s="9"/>
      <c r="M14486" s="9"/>
      <c r="N14486" s="9"/>
    </row>
    <row r="14487" spans="12:14" x14ac:dyDescent="0.25">
      <c r="L14487" s="9"/>
      <c r="M14487" s="9"/>
      <c r="N14487" s="9"/>
    </row>
    <row r="14488" spans="12:14" x14ac:dyDescent="0.25">
      <c r="L14488" s="9"/>
      <c r="M14488" s="9"/>
      <c r="N14488" s="9"/>
    </row>
    <row r="14489" spans="12:14" x14ac:dyDescent="0.25">
      <c r="L14489" s="9"/>
      <c r="M14489" s="9"/>
      <c r="N14489" s="9"/>
    </row>
    <row r="14490" spans="12:14" x14ac:dyDescent="0.25">
      <c r="L14490" s="9"/>
      <c r="M14490" s="9"/>
      <c r="N14490" s="9"/>
    </row>
    <row r="14491" spans="12:14" x14ac:dyDescent="0.25">
      <c r="L14491" s="9"/>
      <c r="M14491" s="9"/>
      <c r="N14491" s="9"/>
    </row>
    <row r="14492" spans="12:14" x14ac:dyDescent="0.25">
      <c r="L14492" s="9"/>
      <c r="M14492" s="9"/>
      <c r="N14492" s="9"/>
    </row>
    <row r="14493" spans="12:14" x14ac:dyDescent="0.25">
      <c r="L14493" s="9"/>
      <c r="M14493" s="9"/>
      <c r="N14493" s="9"/>
    </row>
    <row r="14494" spans="12:14" x14ac:dyDescent="0.25">
      <c r="L14494" s="9"/>
      <c r="M14494" s="9"/>
      <c r="N14494" s="9"/>
    </row>
    <row r="14495" spans="12:14" x14ac:dyDescent="0.25">
      <c r="L14495" s="9"/>
      <c r="M14495" s="9"/>
      <c r="N14495" s="9"/>
    </row>
    <row r="14496" spans="12:14" x14ac:dyDescent="0.25">
      <c r="L14496" s="9"/>
      <c r="M14496" s="9"/>
      <c r="N14496" s="9"/>
    </row>
    <row r="14497" spans="12:14" x14ac:dyDescent="0.25">
      <c r="L14497" s="9"/>
      <c r="M14497" s="9"/>
      <c r="N14497" s="9"/>
    </row>
    <row r="14498" spans="12:14" x14ac:dyDescent="0.25">
      <c r="L14498" s="9"/>
      <c r="M14498" s="9"/>
      <c r="N14498" s="9"/>
    </row>
    <row r="14499" spans="12:14" x14ac:dyDescent="0.25">
      <c r="L14499" s="9"/>
      <c r="M14499" s="9"/>
      <c r="N14499" s="9"/>
    </row>
    <row r="14500" spans="12:14" x14ac:dyDescent="0.25">
      <c r="L14500" s="9"/>
      <c r="M14500" s="9"/>
      <c r="N14500" s="9"/>
    </row>
    <row r="14501" spans="12:14" x14ac:dyDescent="0.25">
      <c r="L14501" s="9"/>
      <c r="M14501" s="9"/>
      <c r="N14501" s="9"/>
    </row>
    <row r="14502" spans="12:14" x14ac:dyDescent="0.25">
      <c r="L14502" s="9"/>
      <c r="M14502" s="9"/>
      <c r="N14502" s="9"/>
    </row>
    <row r="14503" spans="12:14" x14ac:dyDescent="0.25">
      <c r="L14503" s="9"/>
      <c r="M14503" s="9"/>
      <c r="N14503" s="9"/>
    </row>
    <row r="14504" spans="12:14" x14ac:dyDescent="0.25">
      <c r="L14504" s="9"/>
      <c r="M14504" s="9"/>
      <c r="N14504" s="9"/>
    </row>
    <row r="14505" spans="12:14" x14ac:dyDescent="0.25">
      <c r="L14505" s="9"/>
      <c r="M14505" s="9"/>
      <c r="N14505" s="9"/>
    </row>
    <row r="14506" spans="12:14" x14ac:dyDescent="0.25">
      <c r="L14506" s="9"/>
      <c r="M14506" s="9"/>
      <c r="N14506" s="9"/>
    </row>
    <row r="14507" spans="12:14" x14ac:dyDescent="0.25">
      <c r="L14507" s="9"/>
      <c r="M14507" s="9"/>
      <c r="N14507" s="9"/>
    </row>
    <row r="14508" spans="12:14" x14ac:dyDescent="0.25">
      <c r="L14508" s="9"/>
      <c r="M14508" s="9"/>
      <c r="N14508" s="9"/>
    </row>
    <row r="14509" spans="12:14" x14ac:dyDescent="0.25">
      <c r="L14509" s="9"/>
      <c r="M14509" s="9"/>
      <c r="N14509" s="9"/>
    </row>
    <row r="14510" spans="12:14" x14ac:dyDescent="0.25">
      <c r="L14510" s="9"/>
      <c r="M14510" s="9"/>
      <c r="N14510" s="9"/>
    </row>
    <row r="14511" spans="12:14" x14ac:dyDescent="0.25">
      <c r="L14511" s="9"/>
      <c r="M14511" s="9"/>
      <c r="N14511" s="9"/>
    </row>
    <row r="14512" spans="12:14" x14ac:dyDescent="0.25">
      <c r="L14512" s="9"/>
      <c r="M14512" s="9"/>
      <c r="N14512" s="9"/>
    </row>
    <row r="14513" spans="12:14" x14ac:dyDescent="0.25">
      <c r="L14513" s="9"/>
      <c r="M14513" s="9"/>
      <c r="N14513" s="9"/>
    </row>
    <row r="14514" spans="12:14" x14ac:dyDescent="0.25">
      <c r="L14514" s="9"/>
      <c r="M14514" s="9"/>
      <c r="N14514" s="9"/>
    </row>
    <row r="14515" spans="12:14" x14ac:dyDescent="0.25">
      <c r="L14515" s="9"/>
      <c r="M14515" s="9"/>
      <c r="N14515" s="9"/>
    </row>
    <row r="14516" spans="12:14" x14ac:dyDescent="0.25">
      <c r="L14516" s="9"/>
      <c r="M14516" s="9"/>
      <c r="N14516" s="9"/>
    </row>
    <row r="14517" spans="12:14" x14ac:dyDescent="0.25">
      <c r="L14517" s="9"/>
      <c r="M14517" s="9"/>
      <c r="N14517" s="9"/>
    </row>
    <row r="14518" spans="12:14" x14ac:dyDescent="0.25">
      <c r="L14518" s="9"/>
      <c r="M14518" s="9"/>
      <c r="N14518" s="9"/>
    </row>
    <row r="14519" spans="12:14" x14ac:dyDescent="0.25">
      <c r="L14519" s="9"/>
      <c r="M14519" s="9"/>
      <c r="N14519" s="9"/>
    </row>
    <row r="14520" spans="12:14" x14ac:dyDescent="0.25">
      <c r="L14520" s="9"/>
      <c r="M14520" s="9"/>
      <c r="N14520" s="9"/>
    </row>
    <row r="14521" spans="12:14" x14ac:dyDescent="0.25">
      <c r="L14521" s="9"/>
      <c r="M14521" s="9"/>
      <c r="N14521" s="9"/>
    </row>
    <row r="14522" spans="12:14" x14ac:dyDescent="0.25">
      <c r="L14522" s="9"/>
      <c r="M14522" s="9"/>
      <c r="N14522" s="9"/>
    </row>
    <row r="14523" spans="12:14" x14ac:dyDescent="0.25">
      <c r="L14523" s="9"/>
      <c r="M14523" s="9"/>
      <c r="N14523" s="9"/>
    </row>
    <row r="14524" spans="12:14" x14ac:dyDescent="0.25">
      <c r="L14524" s="9"/>
      <c r="M14524" s="9"/>
      <c r="N14524" s="9"/>
    </row>
    <row r="14525" spans="12:14" x14ac:dyDescent="0.25">
      <c r="L14525" s="9"/>
      <c r="M14525" s="9"/>
      <c r="N14525" s="9"/>
    </row>
    <row r="14526" spans="12:14" x14ac:dyDescent="0.25">
      <c r="L14526" s="9"/>
      <c r="M14526" s="9"/>
      <c r="N14526" s="9"/>
    </row>
    <row r="14527" spans="12:14" x14ac:dyDescent="0.25">
      <c r="L14527" s="9"/>
      <c r="M14527" s="9"/>
      <c r="N14527" s="9"/>
    </row>
    <row r="14528" spans="12:14" x14ac:dyDescent="0.25">
      <c r="L14528" s="9"/>
      <c r="M14528" s="9"/>
      <c r="N14528" s="9"/>
    </row>
    <row r="14529" spans="12:14" x14ac:dyDescent="0.25">
      <c r="L14529" s="9"/>
      <c r="M14529" s="9"/>
      <c r="N14529" s="9"/>
    </row>
    <row r="14530" spans="12:14" x14ac:dyDescent="0.25">
      <c r="L14530" s="9"/>
      <c r="M14530" s="9"/>
      <c r="N14530" s="9"/>
    </row>
    <row r="14531" spans="12:14" x14ac:dyDescent="0.25">
      <c r="L14531" s="9"/>
      <c r="M14531" s="9"/>
      <c r="N14531" s="9"/>
    </row>
    <row r="14532" spans="12:14" x14ac:dyDescent="0.25">
      <c r="L14532" s="9"/>
      <c r="M14532" s="9"/>
      <c r="N14532" s="9"/>
    </row>
    <row r="14533" spans="12:14" x14ac:dyDescent="0.25">
      <c r="L14533" s="9"/>
      <c r="M14533" s="9"/>
      <c r="N14533" s="9"/>
    </row>
    <row r="14534" spans="12:14" x14ac:dyDescent="0.25">
      <c r="L14534" s="9"/>
      <c r="M14534" s="9"/>
      <c r="N14534" s="9"/>
    </row>
    <row r="14535" spans="12:14" x14ac:dyDescent="0.25">
      <c r="L14535" s="9"/>
      <c r="M14535" s="9"/>
      <c r="N14535" s="9"/>
    </row>
    <row r="14536" spans="12:14" x14ac:dyDescent="0.25">
      <c r="L14536" s="9"/>
      <c r="M14536" s="9"/>
      <c r="N14536" s="9"/>
    </row>
    <row r="14537" spans="12:14" x14ac:dyDescent="0.25">
      <c r="L14537" s="9"/>
      <c r="M14537" s="9"/>
      <c r="N14537" s="9"/>
    </row>
    <row r="14538" spans="12:14" x14ac:dyDescent="0.25">
      <c r="L14538" s="9"/>
      <c r="M14538" s="9"/>
      <c r="N14538" s="9"/>
    </row>
    <row r="14539" spans="12:14" x14ac:dyDescent="0.25">
      <c r="L14539" s="9"/>
      <c r="M14539" s="9"/>
      <c r="N14539" s="9"/>
    </row>
    <row r="14540" spans="12:14" x14ac:dyDescent="0.25">
      <c r="L14540" s="9"/>
      <c r="M14540" s="9"/>
      <c r="N14540" s="9"/>
    </row>
    <row r="14541" spans="12:14" x14ac:dyDescent="0.25">
      <c r="L14541" s="9"/>
      <c r="M14541" s="9"/>
      <c r="N14541" s="9"/>
    </row>
    <row r="14542" spans="12:14" x14ac:dyDescent="0.25">
      <c r="L14542" s="9"/>
      <c r="M14542" s="9"/>
      <c r="N14542" s="9"/>
    </row>
    <row r="14543" spans="12:14" x14ac:dyDescent="0.25">
      <c r="L14543" s="9"/>
      <c r="M14543" s="9"/>
      <c r="N14543" s="9"/>
    </row>
    <row r="14544" spans="12:14" x14ac:dyDescent="0.25">
      <c r="L14544" s="9"/>
      <c r="M14544" s="9"/>
      <c r="N14544" s="9"/>
    </row>
    <row r="14545" spans="12:14" x14ac:dyDescent="0.25">
      <c r="L14545" s="9"/>
      <c r="M14545" s="9"/>
      <c r="N14545" s="9"/>
    </row>
    <row r="14546" spans="12:14" x14ac:dyDescent="0.25">
      <c r="L14546" s="9"/>
      <c r="M14546" s="9"/>
      <c r="N14546" s="9"/>
    </row>
    <row r="14547" spans="12:14" x14ac:dyDescent="0.25">
      <c r="L14547" s="9"/>
      <c r="M14547" s="9"/>
      <c r="N14547" s="9"/>
    </row>
    <row r="14548" spans="12:14" x14ac:dyDescent="0.25">
      <c r="L14548" s="9"/>
      <c r="M14548" s="9"/>
      <c r="N14548" s="9"/>
    </row>
    <row r="14549" spans="12:14" x14ac:dyDescent="0.25">
      <c r="L14549" s="9"/>
      <c r="M14549" s="9"/>
      <c r="N14549" s="9"/>
    </row>
    <row r="14550" spans="12:14" x14ac:dyDescent="0.25">
      <c r="L14550" s="9"/>
      <c r="M14550" s="9"/>
      <c r="N14550" s="9"/>
    </row>
    <row r="14551" spans="12:14" x14ac:dyDescent="0.25">
      <c r="L14551" s="9"/>
      <c r="M14551" s="9"/>
      <c r="N14551" s="9"/>
    </row>
    <row r="14552" spans="12:14" x14ac:dyDescent="0.25">
      <c r="L14552" s="9"/>
      <c r="M14552" s="9"/>
      <c r="N14552" s="9"/>
    </row>
    <row r="14553" spans="12:14" x14ac:dyDescent="0.25">
      <c r="L14553" s="9"/>
      <c r="M14553" s="9"/>
      <c r="N14553" s="9"/>
    </row>
    <row r="14554" spans="12:14" x14ac:dyDescent="0.25">
      <c r="L14554" s="9"/>
      <c r="M14554" s="9"/>
      <c r="N14554" s="9"/>
    </row>
    <row r="14555" spans="12:14" x14ac:dyDescent="0.25">
      <c r="L14555" s="9"/>
      <c r="M14555" s="9"/>
      <c r="N14555" s="9"/>
    </row>
    <row r="14556" spans="12:14" x14ac:dyDescent="0.25">
      <c r="L14556" s="9"/>
      <c r="M14556" s="9"/>
      <c r="N14556" s="9"/>
    </row>
    <row r="14557" spans="12:14" x14ac:dyDescent="0.25">
      <c r="L14557" s="9"/>
      <c r="M14557" s="9"/>
      <c r="N14557" s="9"/>
    </row>
    <row r="14558" spans="12:14" x14ac:dyDescent="0.25">
      <c r="L14558" s="9"/>
      <c r="M14558" s="9"/>
      <c r="N14558" s="9"/>
    </row>
    <row r="14559" spans="12:14" x14ac:dyDescent="0.25">
      <c r="L14559" s="9"/>
      <c r="M14559" s="9"/>
      <c r="N14559" s="9"/>
    </row>
    <row r="14560" spans="12:14" x14ac:dyDescent="0.25">
      <c r="L14560" s="9"/>
      <c r="M14560" s="9"/>
      <c r="N14560" s="9"/>
    </row>
    <row r="14561" spans="12:14" x14ac:dyDescent="0.25">
      <c r="L14561" s="9"/>
      <c r="M14561" s="9"/>
      <c r="N14561" s="9"/>
    </row>
    <row r="14562" spans="12:14" x14ac:dyDescent="0.25">
      <c r="L14562" s="9"/>
      <c r="M14562" s="9"/>
      <c r="N14562" s="9"/>
    </row>
    <row r="14563" spans="12:14" x14ac:dyDescent="0.25">
      <c r="L14563" s="9"/>
      <c r="M14563" s="9"/>
      <c r="N14563" s="9"/>
    </row>
    <row r="14564" spans="12:14" x14ac:dyDescent="0.25">
      <c r="L14564" s="9"/>
      <c r="M14564" s="9"/>
      <c r="N14564" s="9"/>
    </row>
    <row r="14565" spans="12:14" x14ac:dyDescent="0.25">
      <c r="L14565" s="9"/>
      <c r="M14565" s="9"/>
      <c r="N14565" s="9"/>
    </row>
    <row r="14566" spans="12:14" x14ac:dyDescent="0.25">
      <c r="L14566" s="9"/>
      <c r="M14566" s="9"/>
      <c r="N14566" s="9"/>
    </row>
    <row r="14567" spans="12:14" x14ac:dyDescent="0.25">
      <c r="L14567" s="9"/>
      <c r="M14567" s="9"/>
      <c r="N14567" s="9"/>
    </row>
    <row r="14568" spans="12:14" x14ac:dyDescent="0.25">
      <c r="L14568" s="9"/>
      <c r="M14568" s="9"/>
      <c r="N14568" s="9"/>
    </row>
    <row r="14569" spans="12:14" x14ac:dyDescent="0.25">
      <c r="L14569" s="9"/>
      <c r="M14569" s="9"/>
      <c r="N14569" s="9"/>
    </row>
    <row r="14570" spans="12:14" x14ac:dyDescent="0.25">
      <c r="L14570" s="9"/>
      <c r="M14570" s="9"/>
      <c r="N14570" s="9"/>
    </row>
    <row r="14571" spans="12:14" x14ac:dyDescent="0.25">
      <c r="L14571" s="9"/>
      <c r="M14571" s="9"/>
      <c r="N14571" s="9"/>
    </row>
    <row r="14572" spans="12:14" x14ac:dyDescent="0.25">
      <c r="L14572" s="9"/>
      <c r="M14572" s="9"/>
      <c r="N14572" s="9"/>
    </row>
    <row r="14573" spans="12:14" x14ac:dyDescent="0.25">
      <c r="L14573" s="9"/>
      <c r="M14573" s="9"/>
      <c r="N14573" s="9"/>
    </row>
    <row r="14574" spans="12:14" x14ac:dyDescent="0.25">
      <c r="L14574" s="9"/>
      <c r="M14574" s="9"/>
      <c r="N14574" s="9"/>
    </row>
    <row r="14575" spans="12:14" x14ac:dyDescent="0.25">
      <c r="L14575" s="9"/>
      <c r="M14575" s="9"/>
      <c r="N14575" s="9"/>
    </row>
    <row r="14576" spans="12:14" x14ac:dyDescent="0.25">
      <c r="L14576" s="9"/>
      <c r="M14576" s="9"/>
      <c r="N14576" s="9"/>
    </row>
    <row r="14577" spans="12:14" x14ac:dyDescent="0.25">
      <c r="L14577" s="9"/>
      <c r="M14577" s="9"/>
      <c r="N14577" s="9"/>
    </row>
    <row r="14578" spans="12:14" x14ac:dyDescent="0.25">
      <c r="L14578" s="9"/>
      <c r="M14578" s="9"/>
      <c r="N14578" s="9"/>
    </row>
    <row r="14579" spans="12:14" x14ac:dyDescent="0.25">
      <c r="L14579" s="9"/>
      <c r="M14579" s="9"/>
      <c r="N14579" s="9"/>
    </row>
    <row r="14580" spans="12:14" x14ac:dyDescent="0.25">
      <c r="L14580" s="9"/>
      <c r="M14580" s="9"/>
      <c r="N14580" s="9"/>
    </row>
    <row r="14581" spans="12:14" x14ac:dyDescent="0.25">
      <c r="L14581" s="9"/>
      <c r="M14581" s="9"/>
      <c r="N14581" s="9"/>
    </row>
    <row r="14582" spans="12:14" x14ac:dyDescent="0.25">
      <c r="L14582" s="9"/>
      <c r="M14582" s="9"/>
      <c r="N14582" s="9"/>
    </row>
    <row r="14583" spans="12:14" x14ac:dyDescent="0.25">
      <c r="L14583" s="9"/>
      <c r="M14583" s="9"/>
      <c r="N14583" s="9"/>
    </row>
    <row r="14584" spans="12:14" x14ac:dyDescent="0.25">
      <c r="L14584" s="9"/>
      <c r="M14584" s="9"/>
      <c r="N14584" s="9"/>
    </row>
    <row r="14585" spans="12:14" x14ac:dyDescent="0.25">
      <c r="L14585" s="9"/>
      <c r="M14585" s="9"/>
      <c r="N14585" s="9"/>
    </row>
    <row r="14586" spans="12:14" x14ac:dyDescent="0.25">
      <c r="L14586" s="9"/>
      <c r="M14586" s="9"/>
      <c r="N14586" s="9"/>
    </row>
    <row r="14587" spans="12:14" x14ac:dyDescent="0.25">
      <c r="L14587" s="9"/>
      <c r="M14587" s="9"/>
      <c r="N14587" s="9"/>
    </row>
    <row r="14588" spans="12:14" x14ac:dyDescent="0.25">
      <c r="L14588" s="9"/>
      <c r="M14588" s="9"/>
      <c r="N14588" s="9"/>
    </row>
    <row r="14589" spans="12:14" x14ac:dyDescent="0.25">
      <c r="L14589" s="9"/>
      <c r="M14589" s="9"/>
      <c r="N14589" s="9"/>
    </row>
    <row r="14590" spans="12:14" x14ac:dyDescent="0.25">
      <c r="L14590" s="9"/>
      <c r="M14590" s="9"/>
      <c r="N14590" s="9"/>
    </row>
    <row r="14591" spans="12:14" x14ac:dyDescent="0.25">
      <c r="L14591" s="9"/>
      <c r="M14591" s="9"/>
      <c r="N14591" s="9"/>
    </row>
    <row r="14592" spans="12:14" x14ac:dyDescent="0.25">
      <c r="L14592" s="9"/>
      <c r="M14592" s="9"/>
      <c r="N14592" s="9"/>
    </row>
    <row r="14593" spans="12:14" x14ac:dyDescent="0.25">
      <c r="L14593" s="9"/>
      <c r="M14593" s="9"/>
      <c r="N14593" s="9"/>
    </row>
    <row r="14594" spans="12:14" x14ac:dyDescent="0.25">
      <c r="L14594" s="9"/>
      <c r="M14594" s="9"/>
      <c r="N14594" s="9"/>
    </row>
    <row r="14595" spans="12:14" x14ac:dyDescent="0.25">
      <c r="L14595" s="9"/>
      <c r="M14595" s="9"/>
      <c r="N14595" s="9"/>
    </row>
    <row r="14596" spans="12:14" x14ac:dyDescent="0.25">
      <c r="L14596" s="9"/>
      <c r="M14596" s="9"/>
      <c r="N14596" s="9"/>
    </row>
    <row r="14597" spans="12:14" x14ac:dyDescent="0.25">
      <c r="L14597" s="9"/>
      <c r="M14597" s="9"/>
      <c r="N14597" s="9"/>
    </row>
    <row r="14598" spans="12:14" x14ac:dyDescent="0.25">
      <c r="L14598" s="9"/>
      <c r="M14598" s="9"/>
      <c r="N14598" s="9"/>
    </row>
    <row r="14599" spans="12:14" x14ac:dyDescent="0.25">
      <c r="L14599" s="9"/>
      <c r="M14599" s="9"/>
      <c r="N14599" s="9"/>
    </row>
    <row r="14600" spans="12:14" x14ac:dyDescent="0.25">
      <c r="L14600" s="9"/>
      <c r="M14600" s="9"/>
      <c r="N14600" s="9"/>
    </row>
    <row r="14601" spans="12:14" x14ac:dyDescent="0.25">
      <c r="L14601" s="9"/>
      <c r="M14601" s="9"/>
      <c r="N14601" s="9"/>
    </row>
    <row r="14602" spans="12:14" x14ac:dyDescent="0.25">
      <c r="L14602" s="9"/>
      <c r="M14602" s="9"/>
      <c r="N14602" s="9"/>
    </row>
    <row r="14603" spans="12:14" x14ac:dyDescent="0.25">
      <c r="L14603" s="9"/>
      <c r="M14603" s="9"/>
      <c r="N14603" s="9"/>
    </row>
    <row r="14604" spans="12:14" x14ac:dyDescent="0.25">
      <c r="L14604" s="9"/>
      <c r="M14604" s="9"/>
      <c r="N14604" s="9"/>
    </row>
    <row r="14605" spans="12:14" x14ac:dyDescent="0.25">
      <c r="L14605" s="9"/>
      <c r="M14605" s="9"/>
      <c r="N14605" s="9"/>
    </row>
    <row r="14606" spans="12:14" x14ac:dyDescent="0.25">
      <c r="L14606" s="9"/>
      <c r="M14606" s="9"/>
      <c r="N14606" s="9"/>
    </row>
    <row r="14607" spans="12:14" x14ac:dyDescent="0.25">
      <c r="L14607" s="9"/>
      <c r="M14607" s="9"/>
      <c r="N14607" s="9"/>
    </row>
    <row r="14608" spans="12:14" x14ac:dyDescent="0.25">
      <c r="L14608" s="9"/>
      <c r="M14608" s="9"/>
      <c r="N14608" s="9"/>
    </row>
    <row r="14609" spans="12:14" x14ac:dyDescent="0.25">
      <c r="L14609" s="9"/>
      <c r="M14609" s="9"/>
      <c r="N14609" s="9"/>
    </row>
    <row r="14610" spans="12:14" x14ac:dyDescent="0.25">
      <c r="L14610" s="9"/>
      <c r="M14610" s="9"/>
      <c r="N14610" s="9"/>
    </row>
    <row r="14611" spans="12:14" x14ac:dyDescent="0.25">
      <c r="L14611" s="9"/>
      <c r="M14611" s="9"/>
      <c r="N14611" s="9"/>
    </row>
    <row r="14612" spans="12:14" x14ac:dyDescent="0.25">
      <c r="L14612" s="9"/>
      <c r="M14612" s="9"/>
      <c r="N14612" s="9"/>
    </row>
    <row r="14613" spans="12:14" x14ac:dyDescent="0.25">
      <c r="L14613" s="9"/>
      <c r="M14613" s="9"/>
      <c r="N14613" s="9"/>
    </row>
    <row r="14614" spans="12:14" x14ac:dyDescent="0.25">
      <c r="L14614" s="9"/>
      <c r="M14614" s="9"/>
      <c r="N14614" s="9"/>
    </row>
    <row r="14615" spans="12:14" x14ac:dyDescent="0.25">
      <c r="L14615" s="9"/>
      <c r="M14615" s="9"/>
      <c r="N14615" s="9"/>
    </row>
    <row r="14616" spans="12:14" x14ac:dyDescent="0.25">
      <c r="L14616" s="9"/>
      <c r="M14616" s="9"/>
      <c r="N14616" s="9"/>
    </row>
    <row r="14617" spans="12:14" x14ac:dyDescent="0.25">
      <c r="L14617" s="9"/>
      <c r="M14617" s="9"/>
      <c r="N14617" s="9"/>
    </row>
    <row r="14618" spans="12:14" x14ac:dyDescent="0.25">
      <c r="L14618" s="9"/>
      <c r="M14618" s="9"/>
      <c r="N14618" s="9"/>
    </row>
    <row r="14619" spans="12:14" x14ac:dyDescent="0.25">
      <c r="L14619" s="9"/>
      <c r="M14619" s="9"/>
      <c r="N14619" s="9"/>
    </row>
    <row r="14620" spans="12:14" x14ac:dyDescent="0.25">
      <c r="L14620" s="9"/>
      <c r="M14620" s="9"/>
      <c r="N14620" s="9"/>
    </row>
    <row r="14621" spans="12:14" x14ac:dyDescent="0.25">
      <c r="L14621" s="9"/>
      <c r="M14621" s="9"/>
      <c r="N14621" s="9"/>
    </row>
    <row r="14622" spans="12:14" x14ac:dyDescent="0.25">
      <c r="L14622" s="9"/>
      <c r="M14622" s="9"/>
      <c r="N14622" s="9"/>
    </row>
    <row r="14623" spans="12:14" x14ac:dyDescent="0.25">
      <c r="L14623" s="9"/>
      <c r="M14623" s="9"/>
      <c r="N14623" s="9"/>
    </row>
    <row r="14624" spans="12:14" x14ac:dyDescent="0.25">
      <c r="L14624" s="9"/>
      <c r="M14624" s="9"/>
      <c r="N14624" s="9"/>
    </row>
    <row r="14625" spans="12:14" x14ac:dyDescent="0.25">
      <c r="L14625" s="9"/>
      <c r="M14625" s="9"/>
      <c r="N14625" s="9"/>
    </row>
    <row r="14626" spans="12:14" x14ac:dyDescent="0.25">
      <c r="L14626" s="9"/>
      <c r="M14626" s="9"/>
      <c r="N14626" s="9"/>
    </row>
    <row r="14627" spans="12:14" x14ac:dyDescent="0.25">
      <c r="L14627" s="9"/>
      <c r="M14627" s="9"/>
      <c r="N14627" s="9"/>
    </row>
    <row r="14628" spans="12:14" x14ac:dyDescent="0.25">
      <c r="L14628" s="9"/>
      <c r="M14628" s="9"/>
      <c r="N14628" s="9"/>
    </row>
    <row r="14629" spans="12:14" x14ac:dyDescent="0.25">
      <c r="L14629" s="9"/>
      <c r="M14629" s="9"/>
      <c r="N14629" s="9"/>
    </row>
    <row r="14630" spans="12:14" x14ac:dyDescent="0.25">
      <c r="L14630" s="9"/>
      <c r="M14630" s="9"/>
      <c r="N14630" s="9"/>
    </row>
    <row r="14631" spans="12:14" x14ac:dyDescent="0.25">
      <c r="L14631" s="9"/>
      <c r="M14631" s="9"/>
      <c r="N14631" s="9"/>
    </row>
    <row r="14632" spans="12:14" x14ac:dyDescent="0.25">
      <c r="L14632" s="9"/>
      <c r="M14632" s="9"/>
      <c r="N14632" s="9"/>
    </row>
    <row r="14633" spans="12:14" x14ac:dyDescent="0.25">
      <c r="L14633" s="9"/>
      <c r="M14633" s="9"/>
      <c r="N14633" s="9"/>
    </row>
    <row r="14634" spans="12:14" x14ac:dyDescent="0.25">
      <c r="L14634" s="9"/>
      <c r="M14634" s="9"/>
      <c r="N14634" s="9"/>
    </row>
    <row r="14635" spans="12:14" x14ac:dyDescent="0.25">
      <c r="L14635" s="9"/>
      <c r="M14635" s="9"/>
      <c r="N14635" s="9"/>
    </row>
    <row r="14636" spans="12:14" x14ac:dyDescent="0.25">
      <c r="L14636" s="9"/>
      <c r="M14636" s="9"/>
      <c r="N14636" s="9"/>
    </row>
    <row r="14637" spans="12:14" x14ac:dyDescent="0.25">
      <c r="L14637" s="9"/>
      <c r="M14637" s="9"/>
      <c r="N14637" s="9"/>
    </row>
    <row r="14638" spans="12:14" x14ac:dyDescent="0.25">
      <c r="L14638" s="9"/>
      <c r="M14638" s="9"/>
      <c r="N14638" s="9"/>
    </row>
    <row r="14639" spans="12:14" x14ac:dyDescent="0.25">
      <c r="L14639" s="9"/>
      <c r="M14639" s="9"/>
      <c r="N14639" s="9"/>
    </row>
    <row r="14640" spans="12:14" x14ac:dyDescent="0.25">
      <c r="L14640" s="9"/>
      <c r="M14640" s="9"/>
      <c r="N14640" s="9"/>
    </row>
    <row r="14641" spans="12:14" x14ac:dyDescent="0.25">
      <c r="L14641" s="9"/>
      <c r="M14641" s="9"/>
      <c r="N14641" s="9"/>
    </row>
    <row r="14642" spans="12:14" x14ac:dyDescent="0.25">
      <c r="L14642" s="9"/>
      <c r="M14642" s="9"/>
      <c r="N14642" s="9"/>
    </row>
    <row r="14643" spans="12:14" x14ac:dyDescent="0.25">
      <c r="L14643" s="9"/>
      <c r="M14643" s="9"/>
      <c r="N14643" s="9"/>
    </row>
    <row r="14644" spans="12:14" x14ac:dyDescent="0.25">
      <c r="L14644" s="9"/>
      <c r="M14644" s="9"/>
      <c r="N14644" s="9"/>
    </row>
    <row r="14645" spans="12:14" x14ac:dyDescent="0.25">
      <c r="L14645" s="9"/>
      <c r="M14645" s="9"/>
      <c r="N14645" s="9"/>
    </row>
    <row r="14646" spans="12:14" x14ac:dyDescent="0.25">
      <c r="L14646" s="9"/>
      <c r="M14646" s="9"/>
      <c r="N14646" s="9"/>
    </row>
    <row r="14647" spans="12:14" x14ac:dyDescent="0.25">
      <c r="L14647" s="9"/>
      <c r="M14647" s="9"/>
      <c r="N14647" s="9"/>
    </row>
    <row r="14648" spans="12:14" x14ac:dyDescent="0.25">
      <c r="L14648" s="9"/>
      <c r="M14648" s="9"/>
      <c r="N14648" s="9"/>
    </row>
    <row r="14649" spans="12:14" x14ac:dyDescent="0.25">
      <c r="L14649" s="9"/>
      <c r="M14649" s="9"/>
      <c r="N14649" s="9"/>
    </row>
    <row r="14650" spans="12:14" x14ac:dyDescent="0.25">
      <c r="L14650" s="9"/>
      <c r="M14650" s="9"/>
      <c r="N14650" s="9"/>
    </row>
    <row r="14651" spans="12:14" x14ac:dyDescent="0.25">
      <c r="L14651" s="9"/>
      <c r="M14651" s="9"/>
      <c r="N14651" s="9"/>
    </row>
    <row r="14652" spans="12:14" x14ac:dyDescent="0.25">
      <c r="L14652" s="9"/>
      <c r="M14652" s="9"/>
      <c r="N14652" s="9"/>
    </row>
    <row r="14653" spans="12:14" x14ac:dyDescent="0.25">
      <c r="L14653" s="9"/>
      <c r="M14653" s="9"/>
      <c r="N14653" s="9"/>
    </row>
    <row r="14654" spans="12:14" x14ac:dyDescent="0.25">
      <c r="L14654" s="9"/>
      <c r="M14654" s="9"/>
      <c r="N14654" s="9"/>
    </row>
    <row r="14655" spans="12:14" x14ac:dyDescent="0.25">
      <c r="L14655" s="9"/>
      <c r="M14655" s="9"/>
      <c r="N14655" s="9"/>
    </row>
    <row r="14656" spans="12:14" x14ac:dyDescent="0.25">
      <c r="L14656" s="9"/>
      <c r="M14656" s="9"/>
      <c r="N14656" s="9"/>
    </row>
    <row r="14657" spans="12:14" x14ac:dyDescent="0.25">
      <c r="L14657" s="9"/>
      <c r="M14657" s="9"/>
      <c r="N14657" s="9"/>
    </row>
    <row r="14658" spans="12:14" x14ac:dyDescent="0.25">
      <c r="L14658" s="9"/>
      <c r="M14658" s="9"/>
      <c r="N14658" s="9"/>
    </row>
    <row r="14659" spans="12:14" x14ac:dyDescent="0.25">
      <c r="L14659" s="9"/>
      <c r="M14659" s="9"/>
      <c r="N14659" s="9"/>
    </row>
    <row r="14660" spans="12:14" x14ac:dyDescent="0.25">
      <c r="L14660" s="9"/>
      <c r="M14660" s="9"/>
      <c r="N14660" s="9"/>
    </row>
    <row r="14661" spans="12:14" x14ac:dyDescent="0.25">
      <c r="L14661" s="9"/>
      <c r="M14661" s="9"/>
      <c r="N14661" s="9"/>
    </row>
    <row r="14662" spans="12:14" x14ac:dyDescent="0.25">
      <c r="L14662" s="9"/>
      <c r="M14662" s="9"/>
      <c r="N14662" s="9"/>
    </row>
    <row r="14663" spans="12:14" x14ac:dyDescent="0.25">
      <c r="L14663" s="9"/>
      <c r="M14663" s="9"/>
      <c r="N14663" s="9"/>
    </row>
    <row r="14664" spans="12:14" x14ac:dyDescent="0.25">
      <c r="L14664" s="9"/>
      <c r="M14664" s="9"/>
      <c r="N14664" s="9"/>
    </row>
    <row r="14665" spans="12:14" x14ac:dyDescent="0.25">
      <c r="L14665" s="9"/>
      <c r="M14665" s="9"/>
      <c r="N14665" s="9"/>
    </row>
    <row r="14666" spans="12:14" x14ac:dyDescent="0.25">
      <c r="L14666" s="9"/>
      <c r="M14666" s="9"/>
      <c r="N14666" s="9"/>
    </row>
    <row r="14667" spans="12:14" x14ac:dyDescent="0.25">
      <c r="L14667" s="9"/>
      <c r="M14667" s="9"/>
      <c r="N14667" s="9"/>
    </row>
    <row r="14668" spans="12:14" x14ac:dyDescent="0.25">
      <c r="L14668" s="9"/>
      <c r="M14668" s="9"/>
      <c r="N14668" s="9"/>
    </row>
    <row r="14669" spans="12:14" x14ac:dyDescent="0.25">
      <c r="L14669" s="9"/>
      <c r="M14669" s="9"/>
      <c r="N14669" s="9"/>
    </row>
    <row r="14670" spans="12:14" x14ac:dyDescent="0.25">
      <c r="L14670" s="9"/>
      <c r="M14670" s="9"/>
      <c r="N14670" s="9"/>
    </row>
    <row r="14671" spans="12:14" x14ac:dyDescent="0.25">
      <c r="L14671" s="9"/>
      <c r="M14671" s="9"/>
      <c r="N14671" s="9"/>
    </row>
    <row r="14672" spans="12:14" x14ac:dyDescent="0.25">
      <c r="L14672" s="9"/>
      <c r="M14672" s="9"/>
      <c r="N14672" s="9"/>
    </row>
    <row r="14673" spans="12:14" x14ac:dyDescent="0.25">
      <c r="L14673" s="9"/>
      <c r="M14673" s="9"/>
      <c r="N14673" s="9"/>
    </row>
    <row r="14674" spans="12:14" x14ac:dyDescent="0.25">
      <c r="L14674" s="9"/>
      <c r="M14674" s="9"/>
      <c r="N14674" s="9"/>
    </row>
    <row r="14675" spans="12:14" x14ac:dyDescent="0.25">
      <c r="L14675" s="9"/>
      <c r="M14675" s="9"/>
      <c r="N14675" s="9"/>
    </row>
    <row r="14676" spans="12:14" x14ac:dyDescent="0.25">
      <c r="L14676" s="9"/>
      <c r="M14676" s="9"/>
      <c r="N14676" s="9"/>
    </row>
    <row r="14677" spans="12:14" x14ac:dyDescent="0.25">
      <c r="L14677" s="9"/>
      <c r="M14677" s="9"/>
      <c r="N14677" s="9"/>
    </row>
    <row r="14678" spans="12:14" x14ac:dyDescent="0.25">
      <c r="L14678" s="9"/>
      <c r="M14678" s="9"/>
      <c r="N14678" s="9"/>
    </row>
    <row r="14679" spans="12:14" x14ac:dyDescent="0.25">
      <c r="L14679" s="9"/>
      <c r="M14679" s="9"/>
      <c r="N14679" s="9"/>
    </row>
    <row r="14680" spans="12:14" x14ac:dyDescent="0.25">
      <c r="L14680" s="9"/>
      <c r="M14680" s="9"/>
      <c r="N14680" s="9"/>
    </row>
    <row r="14681" spans="12:14" x14ac:dyDescent="0.25">
      <c r="L14681" s="9"/>
      <c r="M14681" s="9"/>
      <c r="N14681" s="9"/>
    </row>
    <row r="14682" spans="12:14" x14ac:dyDescent="0.25">
      <c r="L14682" s="9"/>
      <c r="M14682" s="9"/>
      <c r="N14682" s="9"/>
    </row>
    <row r="14683" spans="12:14" x14ac:dyDescent="0.25">
      <c r="L14683" s="9"/>
      <c r="M14683" s="9"/>
      <c r="N14683" s="9"/>
    </row>
    <row r="14684" spans="12:14" x14ac:dyDescent="0.25">
      <c r="L14684" s="9"/>
      <c r="M14684" s="9"/>
      <c r="N14684" s="9"/>
    </row>
    <row r="14685" spans="12:14" x14ac:dyDescent="0.25">
      <c r="L14685" s="9"/>
      <c r="M14685" s="9"/>
      <c r="N14685" s="9"/>
    </row>
    <row r="14686" spans="12:14" x14ac:dyDescent="0.25">
      <c r="L14686" s="9"/>
      <c r="M14686" s="9"/>
      <c r="N14686" s="9"/>
    </row>
    <row r="14687" spans="12:14" x14ac:dyDescent="0.25">
      <c r="L14687" s="9"/>
      <c r="M14687" s="9"/>
      <c r="N14687" s="9"/>
    </row>
    <row r="14688" spans="12:14" x14ac:dyDescent="0.25">
      <c r="L14688" s="9"/>
      <c r="M14688" s="9"/>
      <c r="N14688" s="9"/>
    </row>
    <row r="14689" spans="12:14" x14ac:dyDescent="0.25">
      <c r="L14689" s="9"/>
      <c r="M14689" s="9"/>
      <c r="N14689" s="9"/>
    </row>
    <row r="14690" spans="12:14" x14ac:dyDescent="0.25">
      <c r="L14690" s="9"/>
      <c r="M14690" s="9"/>
      <c r="N14690" s="9"/>
    </row>
    <row r="14691" spans="12:14" x14ac:dyDescent="0.25">
      <c r="L14691" s="9"/>
      <c r="M14691" s="9"/>
      <c r="N14691" s="9"/>
    </row>
    <row r="14692" spans="12:14" x14ac:dyDescent="0.25">
      <c r="L14692" s="9"/>
      <c r="M14692" s="9"/>
      <c r="N14692" s="9"/>
    </row>
    <row r="14693" spans="12:14" x14ac:dyDescent="0.25">
      <c r="L14693" s="9"/>
      <c r="M14693" s="9"/>
      <c r="N14693" s="9"/>
    </row>
    <row r="14694" spans="12:14" x14ac:dyDescent="0.25">
      <c r="L14694" s="9"/>
      <c r="M14694" s="9"/>
      <c r="N14694" s="9"/>
    </row>
    <row r="14695" spans="12:14" x14ac:dyDescent="0.25">
      <c r="L14695" s="9"/>
      <c r="M14695" s="9"/>
      <c r="N14695" s="9"/>
    </row>
    <row r="14696" spans="12:14" x14ac:dyDescent="0.25">
      <c r="L14696" s="9"/>
      <c r="M14696" s="9"/>
      <c r="N14696" s="9"/>
    </row>
    <row r="14697" spans="12:14" x14ac:dyDescent="0.25">
      <c r="L14697" s="9"/>
      <c r="M14697" s="9"/>
      <c r="N14697" s="9"/>
    </row>
    <row r="14698" spans="12:14" x14ac:dyDescent="0.25">
      <c r="L14698" s="9"/>
      <c r="M14698" s="9"/>
      <c r="N14698" s="9"/>
    </row>
    <row r="14699" spans="12:14" x14ac:dyDescent="0.25">
      <c r="L14699" s="9"/>
      <c r="M14699" s="9"/>
      <c r="N14699" s="9"/>
    </row>
    <row r="14700" spans="12:14" x14ac:dyDescent="0.25">
      <c r="L14700" s="9"/>
      <c r="M14700" s="9"/>
      <c r="N14700" s="9"/>
    </row>
    <row r="14701" spans="12:14" x14ac:dyDescent="0.25">
      <c r="L14701" s="9"/>
      <c r="M14701" s="9"/>
      <c r="N14701" s="9"/>
    </row>
    <row r="14702" spans="12:14" x14ac:dyDescent="0.25">
      <c r="L14702" s="9"/>
      <c r="M14702" s="9"/>
      <c r="N14702" s="9"/>
    </row>
    <row r="14703" spans="12:14" x14ac:dyDescent="0.25">
      <c r="L14703" s="9"/>
      <c r="M14703" s="9"/>
      <c r="N14703" s="9"/>
    </row>
    <row r="14704" spans="12:14" x14ac:dyDescent="0.25">
      <c r="L14704" s="9"/>
      <c r="M14704" s="9"/>
      <c r="N14704" s="9"/>
    </row>
    <row r="14705" spans="12:14" x14ac:dyDescent="0.25">
      <c r="L14705" s="9"/>
      <c r="M14705" s="9"/>
      <c r="N14705" s="9"/>
    </row>
    <row r="14706" spans="12:14" x14ac:dyDescent="0.25">
      <c r="L14706" s="9"/>
      <c r="M14706" s="9"/>
      <c r="N14706" s="9"/>
    </row>
    <row r="14707" spans="12:14" x14ac:dyDescent="0.25">
      <c r="L14707" s="9"/>
      <c r="M14707" s="9"/>
      <c r="N14707" s="9"/>
    </row>
    <row r="14708" spans="12:14" x14ac:dyDescent="0.25">
      <c r="L14708" s="9"/>
      <c r="M14708" s="9"/>
      <c r="N14708" s="9"/>
    </row>
    <row r="14709" spans="12:14" x14ac:dyDescent="0.25">
      <c r="L14709" s="9"/>
      <c r="M14709" s="9"/>
      <c r="N14709" s="9"/>
    </row>
    <row r="14710" spans="12:14" x14ac:dyDescent="0.25">
      <c r="L14710" s="9"/>
      <c r="M14710" s="9"/>
      <c r="N14710" s="9"/>
    </row>
    <row r="14711" spans="12:14" x14ac:dyDescent="0.25">
      <c r="L14711" s="9"/>
      <c r="M14711" s="9"/>
      <c r="N14711" s="9"/>
    </row>
    <row r="14712" spans="12:14" x14ac:dyDescent="0.25">
      <c r="L14712" s="9"/>
      <c r="M14712" s="9"/>
      <c r="N14712" s="9"/>
    </row>
    <row r="14713" spans="12:14" x14ac:dyDescent="0.25">
      <c r="L14713" s="9"/>
      <c r="M14713" s="9"/>
      <c r="N14713" s="9"/>
    </row>
    <row r="14714" spans="12:14" x14ac:dyDescent="0.25">
      <c r="L14714" s="9"/>
      <c r="M14714" s="9"/>
      <c r="N14714" s="9"/>
    </row>
    <row r="14715" spans="12:14" x14ac:dyDescent="0.25">
      <c r="L14715" s="9"/>
      <c r="M14715" s="9"/>
      <c r="N14715" s="9"/>
    </row>
    <row r="14716" spans="12:14" x14ac:dyDescent="0.25">
      <c r="L14716" s="9"/>
      <c r="M14716" s="9"/>
      <c r="N14716" s="9"/>
    </row>
    <row r="14717" spans="12:14" x14ac:dyDescent="0.25">
      <c r="L14717" s="9"/>
      <c r="M14717" s="9"/>
      <c r="N14717" s="9"/>
    </row>
    <row r="14718" spans="12:14" x14ac:dyDescent="0.25">
      <c r="L14718" s="9"/>
      <c r="M14718" s="9"/>
      <c r="N14718" s="9"/>
    </row>
    <row r="14719" spans="12:14" x14ac:dyDescent="0.25">
      <c r="L14719" s="9"/>
      <c r="M14719" s="9"/>
      <c r="N14719" s="9"/>
    </row>
    <row r="14720" spans="12:14" x14ac:dyDescent="0.25">
      <c r="L14720" s="9"/>
      <c r="M14720" s="9"/>
      <c r="N14720" s="9"/>
    </row>
    <row r="14721" spans="12:14" x14ac:dyDescent="0.25">
      <c r="L14721" s="9"/>
      <c r="M14721" s="9"/>
      <c r="N14721" s="9"/>
    </row>
    <row r="14722" spans="12:14" x14ac:dyDescent="0.25">
      <c r="L14722" s="9"/>
      <c r="M14722" s="9"/>
      <c r="N14722" s="9"/>
    </row>
    <row r="14723" spans="12:14" x14ac:dyDescent="0.25">
      <c r="L14723" s="9"/>
      <c r="M14723" s="9"/>
      <c r="N14723" s="9"/>
    </row>
    <row r="14724" spans="12:14" x14ac:dyDescent="0.25">
      <c r="L14724" s="9"/>
      <c r="M14724" s="9"/>
      <c r="N14724" s="9"/>
    </row>
    <row r="14725" spans="12:14" x14ac:dyDescent="0.25">
      <c r="L14725" s="9"/>
      <c r="M14725" s="9"/>
      <c r="N14725" s="9"/>
    </row>
    <row r="14726" spans="12:14" x14ac:dyDescent="0.25">
      <c r="L14726" s="9"/>
      <c r="M14726" s="9"/>
      <c r="N14726" s="9"/>
    </row>
    <row r="14727" spans="12:14" x14ac:dyDescent="0.25">
      <c r="L14727" s="9"/>
      <c r="M14727" s="9"/>
      <c r="N14727" s="9"/>
    </row>
    <row r="14728" spans="12:14" x14ac:dyDescent="0.25">
      <c r="L14728" s="9"/>
      <c r="M14728" s="9"/>
      <c r="N14728" s="9"/>
    </row>
    <row r="14729" spans="12:14" x14ac:dyDescent="0.25">
      <c r="L14729" s="9"/>
      <c r="M14729" s="9"/>
      <c r="N14729" s="9"/>
    </row>
    <row r="14730" spans="12:14" x14ac:dyDescent="0.25">
      <c r="L14730" s="9"/>
      <c r="M14730" s="9"/>
      <c r="N14730" s="9"/>
    </row>
    <row r="14731" spans="12:14" x14ac:dyDescent="0.25">
      <c r="L14731" s="9"/>
      <c r="M14731" s="9"/>
      <c r="N14731" s="9"/>
    </row>
    <row r="14732" spans="12:14" x14ac:dyDescent="0.25">
      <c r="L14732" s="9"/>
      <c r="M14732" s="9"/>
      <c r="N14732" s="9"/>
    </row>
    <row r="14733" spans="12:14" x14ac:dyDescent="0.25">
      <c r="L14733" s="9"/>
      <c r="M14733" s="9"/>
      <c r="N14733" s="9"/>
    </row>
    <row r="14734" spans="12:14" x14ac:dyDescent="0.25">
      <c r="L14734" s="9"/>
      <c r="M14734" s="9"/>
      <c r="N14734" s="9"/>
    </row>
    <row r="14735" spans="12:14" x14ac:dyDescent="0.25">
      <c r="L14735" s="9"/>
      <c r="M14735" s="9"/>
      <c r="N14735" s="9"/>
    </row>
    <row r="14736" spans="12:14" x14ac:dyDescent="0.25">
      <c r="L14736" s="9"/>
      <c r="M14736" s="9"/>
      <c r="N14736" s="9"/>
    </row>
    <row r="14737" spans="12:14" x14ac:dyDescent="0.25">
      <c r="L14737" s="9"/>
      <c r="M14737" s="9"/>
      <c r="N14737" s="9"/>
    </row>
    <row r="14738" spans="12:14" x14ac:dyDescent="0.25">
      <c r="L14738" s="9"/>
      <c r="M14738" s="9"/>
      <c r="N14738" s="9"/>
    </row>
    <row r="14739" spans="12:14" x14ac:dyDescent="0.25">
      <c r="L14739" s="9"/>
      <c r="M14739" s="9"/>
      <c r="N14739" s="9"/>
    </row>
    <row r="14740" spans="12:14" x14ac:dyDescent="0.25">
      <c r="L14740" s="9"/>
      <c r="M14740" s="9"/>
      <c r="N14740" s="9"/>
    </row>
    <row r="14741" spans="12:14" x14ac:dyDescent="0.25">
      <c r="L14741" s="9"/>
      <c r="M14741" s="9"/>
      <c r="N14741" s="9"/>
    </row>
    <row r="14742" spans="12:14" x14ac:dyDescent="0.25">
      <c r="L14742" s="9"/>
      <c r="M14742" s="9"/>
      <c r="N14742" s="9"/>
    </row>
    <row r="14743" spans="12:14" x14ac:dyDescent="0.25">
      <c r="L14743" s="9"/>
      <c r="M14743" s="9"/>
      <c r="N14743" s="9"/>
    </row>
    <row r="14744" spans="12:14" x14ac:dyDescent="0.25">
      <c r="L14744" s="9"/>
      <c r="M14744" s="9"/>
      <c r="N14744" s="9"/>
    </row>
    <row r="14745" spans="12:14" x14ac:dyDescent="0.25">
      <c r="L14745" s="9"/>
      <c r="M14745" s="9"/>
      <c r="N14745" s="9"/>
    </row>
    <row r="14746" spans="12:14" x14ac:dyDescent="0.25">
      <c r="L14746" s="9"/>
      <c r="M14746" s="9"/>
      <c r="N14746" s="9"/>
    </row>
    <row r="14747" spans="12:14" x14ac:dyDescent="0.25">
      <c r="L14747" s="9"/>
      <c r="M14747" s="9"/>
      <c r="N14747" s="9"/>
    </row>
    <row r="14748" spans="12:14" x14ac:dyDescent="0.25">
      <c r="L14748" s="9"/>
      <c r="M14748" s="9"/>
      <c r="N14748" s="9"/>
    </row>
    <row r="14749" spans="12:14" x14ac:dyDescent="0.25">
      <c r="L14749" s="9"/>
      <c r="M14749" s="9"/>
      <c r="N14749" s="9"/>
    </row>
    <row r="14750" spans="12:14" x14ac:dyDescent="0.25">
      <c r="L14750" s="9"/>
      <c r="M14750" s="9"/>
      <c r="N14750" s="9"/>
    </row>
    <row r="14751" spans="12:14" x14ac:dyDescent="0.25">
      <c r="L14751" s="9"/>
      <c r="M14751" s="9"/>
      <c r="N14751" s="9"/>
    </row>
    <row r="14752" spans="12:14" x14ac:dyDescent="0.25">
      <c r="L14752" s="9"/>
      <c r="M14752" s="9"/>
      <c r="N14752" s="9"/>
    </row>
    <row r="14753" spans="12:14" x14ac:dyDescent="0.25">
      <c r="L14753" s="9"/>
      <c r="M14753" s="9"/>
      <c r="N14753" s="9"/>
    </row>
    <row r="14754" spans="12:14" x14ac:dyDescent="0.25">
      <c r="L14754" s="9"/>
      <c r="M14754" s="9"/>
      <c r="N14754" s="9"/>
    </row>
    <row r="14755" spans="12:14" x14ac:dyDescent="0.25">
      <c r="L14755" s="9"/>
      <c r="M14755" s="9"/>
      <c r="N14755" s="9"/>
    </row>
    <row r="14756" spans="12:14" x14ac:dyDescent="0.25">
      <c r="L14756" s="9"/>
      <c r="M14756" s="9"/>
      <c r="N14756" s="9"/>
    </row>
    <row r="14757" spans="12:14" x14ac:dyDescent="0.25">
      <c r="L14757" s="9"/>
      <c r="M14757" s="9"/>
      <c r="N14757" s="9"/>
    </row>
    <row r="14758" spans="12:14" x14ac:dyDescent="0.25">
      <c r="L14758" s="9"/>
      <c r="M14758" s="9"/>
      <c r="N14758" s="9"/>
    </row>
    <row r="14759" spans="12:14" x14ac:dyDescent="0.25">
      <c r="L14759" s="9"/>
      <c r="M14759" s="9"/>
      <c r="N14759" s="9"/>
    </row>
    <row r="14760" spans="12:14" x14ac:dyDescent="0.25">
      <c r="L14760" s="9"/>
      <c r="M14760" s="9"/>
      <c r="N14760" s="9"/>
    </row>
    <row r="14761" spans="12:14" x14ac:dyDescent="0.25">
      <c r="L14761" s="9"/>
      <c r="M14761" s="9"/>
      <c r="N14761" s="9"/>
    </row>
    <row r="14762" spans="12:14" x14ac:dyDescent="0.25">
      <c r="L14762" s="9"/>
      <c r="M14762" s="9"/>
      <c r="N14762" s="9"/>
    </row>
    <row r="14763" spans="12:14" x14ac:dyDescent="0.25">
      <c r="L14763" s="9"/>
      <c r="M14763" s="9"/>
      <c r="N14763" s="9"/>
    </row>
    <row r="14764" spans="12:14" x14ac:dyDescent="0.25">
      <c r="L14764" s="9"/>
      <c r="M14764" s="9"/>
      <c r="N14764" s="9"/>
    </row>
    <row r="14765" spans="12:14" x14ac:dyDescent="0.25">
      <c r="L14765" s="9"/>
      <c r="M14765" s="9"/>
      <c r="N14765" s="9"/>
    </row>
    <row r="14766" spans="12:14" x14ac:dyDescent="0.25">
      <c r="L14766" s="9"/>
      <c r="M14766" s="9"/>
      <c r="N14766" s="9"/>
    </row>
    <row r="14767" spans="12:14" x14ac:dyDescent="0.25">
      <c r="L14767" s="9"/>
      <c r="M14767" s="9"/>
      <c r="N14767" s="9"/>
    </row>
    <row r="14768" spans="12:14" x14ac:dyDescent="0.25">
      <c r="L14768" s="9"/>
      <c r="M14768" s="9"/>
      <c r="N14768" s="9"/>
    </row>
    <row r="14769" spans="12:14" x14ac:dyDescent="0.25">
      <c r="L14769" s="9"/>
      <c r="M14769" s="9"/>
      <c r="N14769" s="9"/>
    </row>
    <row r="14770" spans="12:14" x14ac:dyDescent="0.25">
      <c r="L14770" s="9"/>
      <c r="M14770" s="9"/>
      <c r="N14770" s="9"/>
    </row>
    <row r="14771" spans="12:14" x14ac:dyDescent="0.25">
      <c r="L14771" s="9"/>
      <c r="M14771" s="9"/>
      <c r="N14771" s="9"/>
    </row>
    <row r="14772" spans="12:14" x14ac:dyDescent="0.25">
      <c r="L14772" s="9"/>
      <c r="M14772" s="9"/>
      <c r="N14772" s="9"/>
    </row>
    <row r="14773" spans="12:14" x14ac:dyDescent="0.25">
      <c r="L14773" s="9"/>
      <c r="M14773" s="9"/>
      <c r="N14773" s="9"/>
    </row>
    <row r="14774" spans="12:14" x14ac:dyDescent="0.25">
      <c r="L14774" s="9"/>
      <c r="M14774" s="9"/>
      <c r="N14774" s="9"/>
    </row>
    <row r="14775" spans="12:14" x14ac:dyDescent="0.25">
      <c r="L14775" s="9"/>
      <c r="M14775" s="9"/>
      <c r="N14775" s="9"/>
    </row>
    <row r="14776" spans="12:14" x14ac:dyDescent="0.25">
      <c r="L14776" s="9"/>
      <c r="M14776" s="9"/>
      <c r="N14776" s="9"/>
    </row>
    <row r="14777" spans="12:14" x14ac:dyDescent="0.25">
      <c r="L14777" s="9"/>
      <c r="M14777" s="9"/>
      <c r="N14777" s="9"/>
    </row>
    <row r="14778" spans="12:14" x14ac:dyDescent="0.25">
      <c r="L14778" s="9"/>
      <c r="M14778" s="9"/>
      <c r="N14778" s="9"/>
    </row>
    <row r="14779" spans="12:14" x14ac:dyDescent="0.25">
      <c r="L14779" s="9"/>
      <c r="M14779" s="9"/>
      <c r="N14779" s="9"/>
    </row>
    <row r="14780" spans="12:14" x14ac:dyDescent="0.25">
      <c r="L14780" s="9"/>
      <c r="M14780" s="9"/>
      <c r="N14780" s="9"/>
    </row>
    <row r="14781" spans="12:14" x14ac:dyDescent="0.25">
      <c r="L14781" s="9"/>
      <c r="M14781" s="9"/>
      <c r="N14781" s="9"/>
    </row>
    <row r="14782" spans="12:14" x14ac:dyDescent="0.25">
      <c r="L14782" s="9"/>
      <c r="M14782" s="9"/>
      <c r="N14782" s="9"/>
    </row>
    <row r="14783" spans="12:14" x14ac:dyDescent="0.25">
      <c r="L14783" s="9"/>
      <c r="M14783" s="9"/>
      <c r="N14783" s="9"/>
    </row>
    <row r="14784" spans="12:14" x14ac:dyDescent="0.25">
      <c r="L14784" s="9"/>
      <c r="M14784" s="9"/>
      <c r="N14784" s="9"/>
    </row>
    <row r="14785" spans="12:14" x14ac:dyDescent="0.25">
      <c r="L14785" s="9"/>
      <c r="M14785" s="9"/>
      <c r="N14785" s="9"/>
    </row>
    <row r="14786" spans="12:14" x14ac:dyDescent="0.25">
      <c r="L14786" s="9"/>
      <c r="M14786" s="9"/>
      <c r="N14786" s="9"/>
    </row>
    <row r="14787" spans="12:14" x14ac:dyDescent="0.25">
      <c r="L14787" s="9"/>
      <c r="M14787" s="9"/>
      <c r="N14787" s="9"/>
    </row>
    <row r="14788" spans="12:14" x14ac:dyDescent="0.25">
      <c r="L14788" s="9"/>
      <c r="M14788" s="9"/>
      <c r="N14788" s="9"/>
    </row>
    <row r="14789" spans="12:14" x14ac:dyDescent="0.25">
      <c r="L14789" s="9"/>
      <c r="M14789" s="9"/>
      <c r="N14789" s="9"/>
    </row>
    <row r="14790" spans="12:14" x14ac:dyDescent="0.25">
      <c r="L14790" s="9"/>
      <c r="M14790" s="9"/>
      <c r="N14790" s="9"/>
    </row>
    <row r="14791" spans="12:14" x14ac:dyDescent="0.25">
      <c r="L14791" s="9"/>
      <c r="M14791" s="9"/>
      <c r="N14791" s="9"/>
    </row>
    <row r="14792" spans="12:14" x14ac:dyDescent="0.25">
      <c r="L14792" s="9"/>
      <c r="M14792" s="9"/>
      <c r="N14792" s="9"/>
    </row>
    <row r="14793" spans="12:14" x14ac:dyDescent="0.25">
      <c r="L14793" s="9"/>
      <c r="M14793" s="9"/>
      <c r="N14793" s="9"/>
    </row>
    <row r="14794" spans="12:14" x14ac:dyDescent="0.25">
      <c r="L14794" s="9"/>
      <c r="M14794" s="9"/>
      <c r="N14794" s="9"/>
    </row>
    <row r="14795" spans="12:14" x14ac:dyDescent="0.25">
      <c r="L14795" s="9"/>
      <c r="M14795" s="9"/>
      <c r="N14795" s="9"/>
    </row>
    <row r="14796" spans="12:14" x14ac:dyDescent="0.25">
      <c r="L14796" s="9"/>
      <c r="M14796" s="9"/>
      <c r="N14796" s="9"/>
    </row>
    <row r="14797" spans="12:14" x14ac:dyDescent="0.25">
      <c r="L14797" s="9"/>
      <c r="M14797" s="9"/>
      <c r="N14797" s="9"/>
    </row>
    <row r="14798" spans="12:14" x14ac:dyDescent="0.25">
      <c r="L14798" s="9"/>
      <c r="M14798" s="9"/>
      <c r="N14798" s="9"/>
    </row>
    <row r="14799" spans="12:14" x14ac:dyDescent="0.25">
      <c r="L14799" s="9"/>
      <c r="M14799" s="9"/>
      <c r="N14799" s="9"/>
    </row>
    <row r="14800" spans="12:14" x14ac:dyDescent="0.25">
      <c r="L14800" s="9"/>
      <c r="M14800" s="9"/>
      <c r="N14800" s="9"/>
    </row>
    <row r="14801" spans="12:14" x14ac:dyDescent="0.25">
      <c r="L14801" s="9"/>
      <c r="M14801" s="9"/>
      <c r="N14801" s="9"/>
    </row>
    <row r="14802" spans="12:14" x14ac:dyDescent="0.25">
      <c r="L14802" s="9"/>
      <c r="M14802" s="9"/>
      <c r="N14802" s="9"/>
    </row>
    <row r="14803" spans="12:14" x14ac:dyDescent="0.25">
      <c r="L14803" s="9"/>
      <c r="M14803" s="9"/>
      <c r="N14803" s="9"/>
    </row>
    <row r="14804" spans="12:14" x14ac:dyDescent="0.25">
      <c r="L14804" s="9"/>
      <c r="M14804" s="9"/>
      <c r="N14804" s="9"/>
    </row>
    <row r="14805" spans="12:14" x14ac:dyDescent="0.25">
      <c r="L14805" s="9"/>
      <c r="M14805" s="9"/>
      <c r="N14805" s="9"/>
    </row>
    <row r="14806" spans="12:14" x14ac:dyDescent="0.25">
      <c r="L14806" s="9"/>
      <c r="M14806" s="9"/>
      <c r="N14806" s="9"/>
    </row>
    <row r="14807" spans="12:14" x14ac:dyDescent="0.25">
      <c r="L14807" s="9"/>
      <c r="M14807" s="9"/>
      <c r="N14807" s="9"/>
    </row>
    <row r="14808" spans="12:14" x14ac:dyDescent="0.25">
      <c r="L14808" s="9"/>
      <c r="M14808" s="9"/>
      <c r="N14808" s="9"/>
    </row>
    <row r="14809" spans="12:14" x14ac:dyDescent="0.25">
      <c r="L14809" s="9"/>
      <c r="M14809" s="9"/>
      <c r="N14809" s="9"/>
    </row>
    <row r="14810" spans="12:14" x14ac:dyDescent="0.25">
      <c r="L14810" s="9"/>
      <c r="M14810" s="9"/>
      <c r="N14810" s="9"/>
    </row>
    <row r="14811" spans="12:14" x14ac:dyDescent="0.25">
      <c r="L14811" s="9"/>
      <c r="M14811" s="9"/>
      <c r="N14811" s="9"/>
    </row>
    <row r="14812" spans="12:14" x14ac:dyDescent="0.25">
      <c r="L14812" s="9"/>
      <c r="M14812" s="9"/>
      <c r="N14812" s="9"/>
    </row>
    <row r="14813" spans="12:14" x14ac:dyDescent="0.25">
      <c r="L14813" s="9"/>
      <c r="M14813" s="9"/>
      <c r="N14813" s="9"/>
    </row>
    <row r="14814" spans="12:14" x14ac:dyDescent="0.25">
      <c r="L14814" s="9"/>
      <c r="M14814" s="9"/>
      <c r="N14814" s="9"/>
    </row>
    <row r="14815" spans="12:14" x14ac:dyDescent="0.25">
      <c r="L14815" s="9"/>
      <c r="M14815" s="9"/>
      <c r="N14815" s="9"/>
    </row>
    <row r="14816" spans="12:14" x14ac:dyDescent="0.25">
      <c r="L14816" s="9"/>
      <c r="M14816" s="9"/>
      <c r="N14816" s="9"/>
    </row>
    <row r="14817" spans="12:14" x14ac:dyDescent="0.25">
      <c r="L14817" s="9"/>
      <c r="M14817" s="9"/>
      <c r="N14817" s="9"/>
    </row>
    <row r="14818" spans="12:14" x14ac:dyDescent="0.25">
      <c r="L14818" s="9"/>
      <c r="M14818" s="9"/>
      <c r="N14818" s="9"/>
    </row>
    <row r="14819" spans="12:14" x14ac:dyDescent="0.25">
      <c r="L14819" s="9"/>
      <c r="M14819" s="9"/>
      <c r="N14819" s="9"/>
    </row>
    <row r="14820" spans="12:14" x14ac:dyDescent="0.25">
      <c r="L14820" s="9"/>
      <c r="M14820" s="9"/>
      <c r="N14820" s="9"/>
    </row>
    <row r="14821" spans="12:14" x14ac:dyDescent="0.25">
      <c r="L14821" s="9"/>
      <c r="M14821" s="9"/>
      <c r="N14821" s="9"/>
    </row>
    <row r="14822" spans="12:14" x14ac:dyDescent="0.25">
      <c r="L14822" s="9"/>
      <c r="M14822" s="9"/>
      <c r="N14822" s="9"/>
    </row>
    <row r="14823" spans="12:14" x14ac:dyDescent="0.25">
      <c r="L14823" s="9"/>
      <c r="M14823" s="9"/>
      <c r="N14823" s="9"/>
    </row>
    <row r="14824" spans="12:14" x14ac:dyDescent="0.25">
      <c r="L14824" s="9"/>
      <c r="M14824" s="9"/>
      <c r="N14824" s="9"/>
    </row>
    <row r="14825" spans="12:14" x14ac:dyDescent="0.25">
      <c r="L14825" s="9"/>
      <c r="M14825" s="9"/>
      <c r="N14825" s="9"/>
    </row>
    <row r="14826" spans="12:14" x14ac:dyDescent="0.25">
      <c r="L14826" s="9"/>
      <c r="M14826" s="9"/>
      <c r="N14826" s="9"/>
    </row>
    <row r="14827" spans="12:14" x14ac:dyDescent="0.25">
      <c r="L14827" s="9"/>
      <c r="M14827" s="9"/>
      <c r="N14827" s="9"/>
    </row>
    <row r="14828" spans="12:14" x14ac:dyDescent="0.25">
      <c r="L14828" s="9"/>
      <c r="M14828" s="9"/>
      <c r="N14828" s="9"/>
    </row>
    <row r="14829" spans="12:14" x14ac:dyDescent="0.25">
      <c r="L14829" s="9"/>
      <c r="M14829" s="9"/>
      <c r="N14829" s="9"/>
    </row>
    <row r="14830" spans="12:14" x14ac:dyDescent="0.25">
      <c r="L14830" s="9"/>
      <c r="M14830" s="9"/>
      <c r="N14830" s="9"/>
    </row>
    <row r="14831" spans="12:14" x14ac:dyDescent="0.25">
      <c r="L14831" s="9"/>
      <c r="M14831" s="9"/>
      <c r="N14831" s="9"/>
    </row>
    <row r="14832" spans="12:14" x14ac:dyDescent="0.25">
      <c r="L14832" s="9"/>
      <c r="M14832" s="9"/>
      <c r="N14832" s="9"/>
    </row>
    <row r="14833" spans="12:14" x14ac:dyDescent="0.25">
      <c r="L14833" s="9"/>
      <c r="M14833" s="9"/>
      <c r="N14833" s="9"/>
    </row>
    <row r="14834" spans="12:14" x14ac:dyDescent="0.25">
      <c r="L14834" s="9"/>
      <c r="M14834" s="9"/>
      <c r="N14834" s="9"/>
    </row>
    <row r="14835" spans="12:14" x14ac:dyDescent="0.25">
      <c r="L14835" s="9"/>
      <c r="M14835" s="9"/>
      <c r="N14835" s="9"/>
    </row>
    <row r="14836" spans="12:14" x14ac:dyDescent="0.25">
      <c r="L14836" s="9"/>
      <c r="M14836" s="9"/>
      <c r="N14836" s="9"/>
    </row>
    <row r="14837" spans="12:14" x14ac:dyDescent="0.25">
      <c r="L14837" s="9"/>
      <c r="M14837" s="9"/>
      <c r="N14837" s="9"/>
    </row>
    <row r="14838" spans="12:14" x14ac:dyDescent="0.25">
      <c r="L14838" s="9"/>
      <c r="M14838" s="9"/>
      <c r="N14838" s="9"/>
    </row>
    <row r="14839" spans="12:14" x14ac:dyDescent="0.25">
      <c r="L14839" s="9"/>
      <c r="M14839" s="9"/>
      <c r="N14839" s="9"/>
    </row>
    <row r="14840" spans="12:14" x14ac:dyDescent="0.25">
      <c r="L14840" s="9"/>
      <c r="M14840" s="9"/>
      <c r="N14840" s="9"/>
    </row>
    <row r="14841" spans="12:14" x14ac:dyDescent="0.25">
      <c r="L14841" s="9"/>
      <c r="M14841" s="9"/>
      <c r="N14841" s="9"/>
    </row>
    <row r="14842" spans="12:14" x14ac:dyDescent="0.25">
      <c r="L14842" s="9"/>
      <c r="M14842" s="9"/>
      <c r="N14842" s="9"/>
    </row>
    <row r="14843" spans="12:14" x14ac:dyDescent="0.25">
      <c r="L14843" s="9"/>
      <c r="M14843" s="9"/>
      <c r="N14843" s="9"/>
    </row>
    <row r="14844" spans="12:14" x14ac:dyDescent="0.25">
      <c r="L14844" s="9"/>
      <c r="M14844" s="9"/>
      <c r="N14844" s="9"/>
    </row>
    <row r="14845" spans="12:14" x14ac:dyDescent="0.25">
      <c r="L14845" s="9"/>
      <c r="M14845" s="9"/>
      <c r="N14845" s="9"/>
    </row>
    <row r="14846" spans="12:14" x14ac:dyDescent="0.25">
      <c r="L14846" s="9"/>
      <c r="M14846" s="9"/>
      <c r="N14846" s="9"/>
    </row>
    <row r="14847" spans="12:14" x14ac:dyDescent="0.25">
      <c r="L14847" s="9"/>
      <c r="M14847" s="9"/>
      <c r="N14847" s="9"/>
    </row>
    <row r="14848" spans="12:14" x14ac:dyDescent="0.25">
      <c r="L14848" s="9"/>
      <c r="M14848" s="9"/>
      <c r="N14848" s="9"/>
    </row>
    <row r="14849" spans="12:14" x14ac:dyDescent="0.25">
      <c r="L14849" s="9"/>
      <c r="M14849" s="9"/>
      <c r="N14849" s="9"/>
    </row>
    <row r="14850" spans="12:14" x14ac:dyDescent="0.25">
      <c r="L14850" s="9"/>
      <c r="M14850" s="9"/>
      <c r="N14850" s="9"/>
    </row>
    <row r="14851" spans="12:14" x14ac:dyDescent="0.25">
      <c r="L14851" s="9"/>
      <c r="M14851" s="9"/>
      <c r="N14851" s="9"/>
    </row>
    <row r="14852" spans="12:14" x14ac:dyDescent="0.25">
      <c r="L14852" s="9"/>
      <c r="M14852" s="9"/>
      <c r="N14852" s="9"/>
    </row>
    <row r="14853" spans="12:14" x14ac:dyDescent="0.25">
      <c r="L14853" s="9"/>
      <c r="M14853" s="9"/>
      <c r="N14853" s="9"/>
    </row>
    <row r="14854" spans="12:14" x14ac:dyDescent="0.25">
      <c r="L14854" s="9"/>
      <c r="M14854" s="9"/>
      <c r="N14854" s="9"/>
    </row>
    <row r="14855" spans="12:14" x14ac:dyDescent="0.25">
      <c r="L14855" s="9"/>
      <c r="M14855" s="9"/>
      <c r="N14855" s="9"/>
    </row>
    <row r="14856" spans="12:14" x14ac:dyDescent="0.25">
      <c r="L14856" s="9"/>
      <c r="M14856" s="9"/>
      <c r="N14856" s="9"/>
    </row>
    <row r="14857" spans="12:14" x14ac:dyDescent="0.25">
      <c r="L14857" s="9"/>
      <c r="M14857" s="9"/>
      <c r="N14857" s="9"/>
    </row>
    <row r="14858" spans="12:14" x14ac:dyDescent="0.25">
      <c r="L14858" s="9"/>
      <c r="M14858" s="9"/>
      <c r="N14858" s="9"/>
    </row>
    <row r="14859" spans="12:14" x14ac:dyDescent="0.25">
      <c r="L14859" s="9"/>
      <c r="M14859" s="9"/>
      <c r="N14859" s="9"/>
    </row>
    <row r="14860" spans="12:14" x14ac:dyDescent="0.25">
      <c r="L14860" s="9"/>
      <c r="M14860" s="9"/>
      <c r="N14860" s="9"/>
    </row>
    <row r="14861" spans="12:14" x14ac:dyDescent="0.25">
      <c r="L14861" s="9"/>
      <c r="M14861" s="9"/>
      <c r="N14861" s="9"/>
    </row>
    <row r="14862" spans="12:14" x14ac:dyDescent="0.25">
      <c r="L14862" s="9"/>
      <c r="M14862" s="9"/>
      <c r="N14862" s="9"/>
    </row>
    <row r="14863" spans="12:14" x14ac:dyDescent="0.25">
      <c r="L14863" s="9"/>
      <c r="M14863" s="9"/>
      <c r="N14863" s="9"/>
    </row>
    <row r="14864" spans="12:14" x14ac:dyDescent="0.25">
      <c r="L14864" s="9"/>
      <c r="M14864" s="9"/>
      <c r="N14864" s="9"/>
    </row>
    <row r="14865" spans="12:14" x14ac:dyDescent="0.25">
      <c r="L14865" s="9"/>
      <c r="M14865" s="9"/>
      <c r="N14865" s="9"/>
    </row>
    <row r="14866" spans="12:14" x14ac:dyDescent="0.25">
      <c r="L14866" s="9"/>
      <c r="M14866" s="9"/>
      <c r="N14866" s="9"/>
    </row>
    <row r="14867" spans="12:14" x14ac:dyDescent="0.25">
      <c r="L14867" s="9"/>
      <c r="M14867" s="9"/>
      <c r="N14867" s="9"/>
    </row>
    <row r="14868" spans="12:14" x14ac:dyDescent="0.25">
      <c r="L14868" s="9"/>
      <c r="M14868" s="9"/>
      <c r="N14868" s="9"/>
    </row>
    <row r="14869" spans="12:14" x14ac:dyDescent="0.25">
      <c r="L14869" s="9"/>
      <c r="M14869" s="9"/>
      <c r="N14869" s="9"/>
    </row>
    <row r="14870" spans="12:14" x14ac:dyDescent="0.25">
      <c r="L14870" s="9"/>
      <c r="M14870" s="9"/>
      <c r="N14870" s="9"/>
    </row>
    <row r="14871" spans="12:14" x14ac:dyDescent="0.25">
      <c r="L14871" s="9"/>
      <c r="M14871" s="9"/>
      <c r="N14871" s="9"/>
    </row>
    <row r="14872" spans="12:14" x14ac:dyDescent="0.25">
      <c r="L14872" s="9"/>
      <c r="M14872" s="9"/>
      <c r="N14872" s="9"/>
    </row>
    <row r="14873" spans="12:14" x14ac:dyDescent="0.25">
      <c r="L14873" s="9"/>
      <c r="M14873" s="9"/>
      <c r="N14873" s="9"/>
    </row>
    <row r="14874" spans="12:14" x14ac:dyDescent="0.25">
      <c r="L14874" s="9"/>
      <c r="M14874" s="9"/>
      <c r="N14874" s="9"/>
    </row>
    <row r="14875" spans="12:14" x14ac:dyDescent="0.25">
      <c r="L14875" s="9"/>
      <c r="M14875" s="9"/>
      <c r="N14875" s="9"/>
    </row>
    <row r="14876" spans="12:14" x14ac:dyDescent="0.25">
      <c r="L14876" s="9"/>
      <c r="M14876" s="9"/>
      <c r="N14876" s="9"/>
    </row>
    <row r="14877" spans="12:14" x14ac:dyDescent="0.25">
      <c r="L14877" s="9"/>
      <c r="M14877" s="9"/>
      <c r="N14877" s="9"/>
    </row>
    <row r="14878" spans="12:14" x14ac:dyDescent="0.25">
      <c r="L14878" s="9"/>
      <c r="M14878" s="9"/>
      <c r="N14878" s="9"/>
    </row>
    <row r="14879" spans="12:14" x14ac:dyDescent="0.25">
      <c r="L14879" s="9"/>
      <c r="M14879" s="9"/>
      <c r="N14879" s="9"/>
    </row>
    <row r="14880" spans="12:14" x14ac:dyDescent="0.25">
      <c r="L14880" s="9"/>
      <c r="M14880" s="9"/>
      <c r="N14880" s="9"/>
    </row>
    <row r="14881" spans="12:14" x14ac:dyDescent="0.25">
      <c r="L14881" s="9"/>
      <c r="M14881" s="9"/>
      <c r="N14881" s="9"/>
    </row>
    <row r="14882" spans="12:14" x14ac:dyDescent="0.25">
      <c r="L14882" s="9"/>
      <c r="M14882" s="9"/>
      <c r="N14882" s="9"/>
    </row>
    <row r="14883" spans="12:14" x14ac:dyDescent="0.25">
      <c r="L14883" s="9"/>
      <c r="M14883" s="9"/>
      <c r="N14883" s="9"/>
    </row>
    <row r="14884" spans="12:14" x14ac:dyDescent="0.25">
      <c r="L14884" s="9"/>
      <c r="M14884" s="9"/>
      <c r="N14884" s="9"/>
    </row>
    <row r="14885" spans="12:14" x14ac:dyDescent="0.25">
      <c r="L14885" s="9"/>
      <c r="M14885" s="9"/>
      <c r="N14885" s="9"/>
    </row>
    <row r="14886" spans="12:14" x14ac:dyDescent="0.25">
      <c r="L14886" s="9"/>
      <c r="M14886" s="9"/>
      <c r="N14886" s="9"/>
    </row>
    <row r="14887" spans="12:14" x14ac:dyDescent="0.25">
      <c r="L14887" s="9"/>
      <c r="M14887" s="9"/>
      <c r="N14887" s="9"/>
    </row>
    <row r="14888" spans="12:14" x14ac:dyDescent="0.25">
      <c r="L14888" s="9"/>
      <c r="M14888" s="9"/>
      <c r="N14888" s="9"/>
    </row>
    <row r="14889" spans="12:14" x14ac:dyDescent="0.25">
      <c r="L14889" s="9"/>
      <c r="M14889" s="9"/>
      <c r="N14889" s="9"/>
    </row>
    <row r="14890" spans="12:14" x14ac:dyDescent="0.25">
      <c r="L14890" s="9"/>
      <c r="M14890" s="9"/>
      <c r="N14890" s="9"/>
    </row>
    <row r="14891" spans="12:14" x14ac:dyDescent="0.25">
      <c r="L14891" s="9"/>
      <c r="M14891" s="9"/>
      <c r="N14891" s="9"/>
    </row>
    <row r="14892" spans="12:14" x14ac:dyDescent="0.25">
      <c r="L14892" s="9"/>
      <c r="M14892" s="9"/>
      <c r="N14892" s="9"/>
    </row>
    <row r="14893" spans="12:14" x14ac:dyDescent="0.25">
      <c r="L14893" s="9"/>
      <c r="M14893" s="9"/>
      <c r="N14893" s="9"/>
    </row>
    <row r="14894" spans="12:14" x14ac:dyDescent="0.25">
      <c r="L14894" s="9"/>
      <c r="M14894" s="9"/>
      <c r="N14894" s="9"/>
    </row>
    <row r="14895" spans="12:14" x14ac:dyDescent="0.25">
      <c r="L14895" s="9"/>
      <c r="M14895" s="9"/>
      <c r="N14895" s="9"/>
    </row>
    <row r="14896" spans="12:14" x14ac:dyDescent="0.25">
      <c r="L14896" s="9"/>
      <c r="M14896" s="9"/>
      <c r="N14896" s="9"/>
    </row>
    <row r="14897" spans="12:14" x14ac:dyDescent="0.25">
      <c r="L14897" s="9"/>
      <c r="M14897" s="9"/>
      <c r="N14897" s="9"/>
    </row>
    <row r="14898" spans="12:14" x14ac:dyDescent="0.25">
      <c r="L14898" s="9"/>
      <c r="M14898" s="9"/>
      <c r="N14898" s="9"/>
    </row>
    <row r="14899" spans="12:14" x14ac:dyDescent="0.25">
      <c r="L14899" s="9"/>
      <c r="M14899" s="9"/>
      <c r="N14899" s="9"/>
    </row>
    <row r="14900" spans="12:14" x14ac:dyDescent="0.25">
      <c r="L14900" s="9"/>
      <c r="M14900" s="9"/>
      <c r="N14900" s="9"/>
    </row>
    <row r="14901" spans="12:14" x14ac:dyDescent="0.25">
      <c r="L14901" s="9"/>
      <c r="M14901" s="9"/>
      <c r="N14901" s="9"/>
    </row>
    <row r="14902" spans="12:14" x14ac:dyDescent="0.25">
      <c r="L14902" s="9"/>
      <c r="M14902" s="9"/>
      <c r="N14902" s="9"/>
    </row>
    <row r="14903" spans="12:14" x14ac:dyDescent="0.25">
      <c r="L14903" s="9"/>
      <c r="M14903" s="9"/>
      <c r="N14903" s="9"/>
    </row>
    <row r="14904" spans="12:14" x14ac:dyDescent="0.25">
      <c r="L14904" s="9"/>
      <c r="M14904" s="9"/>
      <c r="N14904" s="9"/>
    </row>
    <row r="14905" spans="12:14" x14ac:dyDescent="0.25">
      <c r="L14905" s="9"/>
      <c r="M14905" s="9"/>
      <c r="N14905" s="9"/>
    </row>
    <row r="14906" spans="12:14" x14ac:dyDescent="0.25">
      <c r="L14906" s="9"/>
      <c r="M14906" s="9"/>
      <c r="N14906" s="9"/>
    </row>
    <row r="14907" spans="12:14" x14ac:dyDescent="0.25">
      <c r="L14907" s="9"/>
      <c r="M14907" s="9"/>
      <c r="N14907" s="9"/>
    </row>
    <row r="14908" spans="12:14" x14ac:dyDescent="0.25">
      <c r="L14908" s="9"/>
      <c r="M14908" s="9"/>
      <c r="N14908" s="9"/>
    </row>
    <row r="14909" spans="12:14" x14ac:dyDescent="0.25">
      <c r="L14909" s="9"/>
      <c r="M14909" s="9"/>
      <c r="N14909" s="9"/>
    </row>
    <row r="14910" spans="12:14" x14ac:dyDescent="0.25">
      <c r="L14910" s="9"/>
      <c r="M14910" s="9"/>
      <c r="N14910" s="9"/>
    </row>
    <row r="14911" spans="12:14" x14ac:dyDescent="0.25">
      <c r="L14911" s="9"/>
      <c r="M14911" s="9"/>
      <c r="N14911" s="9"/>
    </row>
    <row r="14912" spans="12:14" x14ac:dyDescent="0.25">
      <c r="L14912" s="9"/>
      <c r="M14912" s="9"/>
      <c r="N14912" s="9"/>
    </row>
    <row r="14913" spans="12:14" x14ac:dyDescent="0.25">
      <c r="L14913" s="9"/>
      <c r="M14913" s="9"/>
      <c r="N14913" s="9"/>
    </row>
    <row r="14914" spans="12:14" x14ac:dyDescent="0.25">
      <c r="L14914" s="9"/>
      <c r="M14914" s="9"/>
      <c r="N14914" s="9"/>
    </row>
    <row r="14915" spans="12:14" x14ac:dyDescent="0.25">
      <c r="L14915" s="9"/>
      <c r="M14915" s="9"/>
      <c r="N14915" s="9"/>
    </row>
    <row r="14916" spans="12:14" x14ac:dyDescent="0.25">
      <c r="L14916" s="9"/>
      <c r="M14916" s="9"/>
      <c r="N14916" s="9"/>
    </row>
    <row r="14917" spans="12:14" x14ac:dyDescent="0.25">
      <c r="L14917" s="9"/>
      <c r="M14917" s="9"/>
      <c r="N14917" s="9"/>
    </row>
    <row r="14918" spans="12:14" x14ac:dyDescent="0.25">
      <c r="L14918" s="9"/>
      <c r="M14918" s="9"/>
      <c r="N14918" s="9"/>
    </row>
    <row r="14919" spans="12:14" x14ac:dyDescent="0.25">
      <c r="L14919" s="9"/>
      <c r="M14919" s="9"/>
      <c r="N14919" s="9"/>
    </row>
    <row r="14920" spans="12:14" x14ac:dyDescent="0.25">
      <c r="L14920" s="9"/>
      <c r="M14920" s="9"/>
      <c r="N14920" s="9"/>
    </row>
    <row r="14921" spans="12:14" x14ac:dyDescent="0.25">
      <c r="L14921" s="9"/>
      <c r="M14921" s="9"/>
      <c r="N14921" s="9"/>
    </row>
    <row r="14922" spans="12:14" x14ac:dyDescent="0.25">
      <c r="L14922" s="9"/>
      <c r="M14922" s="9"/>
      <c r="N14922" s="9"/>
    </row>
    <row r="14923" spans="12:14" x14ac:dyDescent="0.25">
      <c r="L14923" s="9"/>
      <c r="M14923" s="9"/>
      <c r="N14923" s="9"/>
    </row>
    <row r="14924" spans="12:14" x14ac:dyDescent="0.25">
      <c r="L14924" s="9"/>
      <c r="M14924" s="9"/>
      <c r="N14924" s="9"/>
    </row>
    <row r="14925" spans="12:14" x14ac:dyDescent="0.25">
      <c r="L14925" s="9"/>
      <c r="M14925" s="9"/>
      <c r="N14925" s="9"/>
    </row>
    <row r="14926" spans="12:14" x14ac:dyDescent="0.25">
      <c r="L14926" s="9"/>
      <c r="M14926" s="9"/>
      <c r="N14926" s="9"/>
    </row>
    <row r="14927" spans="12:14" x14ac:dyDescent="0.25">
      <c r="L14927" s="9"/>
      <c r="M14927" s="9"/>
      <c r="N14927" s="9"/>
    </row>
    <row r="14928" spans="12:14" x14ac:dyDescent="0.25">
      <c r="L14928" s="9"/>
      <c r="M14928" s="9"/>
      <c r="N14928" s="9"/>
    </row>
    <row r="14929" spans="12:14" x14ac:dyDescent="0.25">
      <c r="L14929" s="9"/>
      <c r="M14929" s="9"/>
      <c r="N14929" s="9"/>
    </row>
    <row r="14930" spans="12:14" x14ac:dyDescent="0.25">
      <c r="L14930" s="9"/>
      <c r="M14930" s="9"/>
      <c r="N14930" s="9"/>
    </row>
    <row r="14931" spans="12:14" x14ac:dyDescent="0.25">
      <c r="L14931" s="9"/>
      <c r="M14931" s="9"/>
      <c r="N14931" s="9"/>
    </row>
    <row r="14932" spans="12:14" x14ac:dyDescent="0.25">
      <c r="L14932" s="9"/>
      <c r="M14932" s="9"/>
      <c r="N14932" s="9"/>
    </row>
    <row r="14933" spans="12:14" x14ac:dyDescent="0.25">
      <c r="L14933" s="9"/>
      <c r="M14933" s="9"/>
      <c r="N14933" s="9"/>
    </row>
    <row r="14934" spans="12:14" x14ac:dyDescent="0.25">
      <c r="L14934" s="9"/>
      <c r="M14934" s="9"/>
      <c r="N14934" s="9"/>
    </row>
    <row r="14935" spans="12:14" x14ac:dyDescent="0.25">
      <c r="L14935" s="9"/>
      <c r="M14935" s="9"/>
      <c r="N14935" s="9"/>
    </row>
    <row r="14936" spans="12:14" x14ac:dyDescent="0.25">
      <c r="L14936" s="9"/>
      <c r="M14936" s="9"/>
      <c r="N14936" s="9"/>
    </row>
    <row r="14937" spans="12:14" x14ac:dyDescent="0.25">
      <c r="L14937" s="9"/>
      <c r="M14937" s="9"/>
      <c r="N14937" s="9"/>
    </row>
    <row r="14938" spans="12:14" x14ac:dyDescent="0.25">
      <c r="L14938" s="9"/>
      <c r="M14938" s="9"/>
      <c r="N14938" s="9"/>
    </row>
    <row r="14939" spans="12:14" x14ac:dyDescent="0.25">
      <c r="L14939" s="9"/>
      <c r="M14939" s="9"/>
      <c r="N14939" s="9"/>
    </row>
    <row r="14940" spans="12:14" x14ac:dyDescent="0.25">
      <c r="L14940" s="9"/>
      <c r="M14940" s="9"/>
      <c r="N14940" s="9"/>
    </row>
    <row r="14941" spans="12:14" x14ac:dyDescent="0.25">
      <c r="L14941" s="9"/>
      <c r="M14941" s="9"/>
      <c r="N14941" s="9"/>
    </row>
    <row r="14942" spans="12:14" x14ac:dyDescent="0.25">
      <c r="L14942" s="9"/>
      <c r="M14942" s="9"/>
      <c r="N14942" s="9"/>
    </row>
    <row r="14943" spans="12:14" x14ac:dyDescent="0.25">
      <c r="L14943" s="9"/>
      <c r="M14943" s="9"/>
      <c r="N14943" s="9"/>
    </row>
    <row r="14944" spans="12:14" x14ac:dyDescent="0.25">
      <c r="L14944" s="9"/>
      <c r="M14944" s="9"/>
      <c r="N14944" s="9"/>
    </row>
    <row r="14945" spans="12:14" x14ac:dyDescent="0.25">
      <c r="L14945" s="9"/>
      <c r="M14945" s="9"/>
      <c r="N14945" s="9"/>
    </row>
    <row r="14946" spans="12:14" x14ac:dyDescent="0.25">
      <c r="L14946" s="9"/>
      <c r="M14946" s="9"/>
      <c r="N14946" s="9"/>
    </row>
    <row r="14947" spans="12:14" x14ac:dyDescent="0.25">
      <c r="L14947" s="9"/>
      <c r="M14947" s="9"/>
      <c r="N14947" s="9"/>
    </row>
    <row r="14948" spans="12:14" x14ac:dyDescent="0.25">
      <c r="L14948" s="9"/>
      <c r="M14948" s="9"/>
      <c r="N14948" s="9"/>
    </row>
    <row r="14949" spans="12:14" x14ac:dyDescent="0.25">
      <c r="L14949" s="9"/>
      <c r="M14949" s="9"/>
      <c r="N14949" s="9"/>
    </row>
    <row r="14950" spans="12:14" x14ac:dyDescent="0.25">
      <c r="L14950" s="9"/>
      <c r="M14950" s="9"/>
      <c r="N14950" s="9"/>
    </row>
    <row r="14951" spans="12:14" x14ac:dyDescent="0.25">
      <c r="L14951" s="9"/>
      <c r="M14951" s="9"/>
      <c r="N14951" s="9"/>
    </row>
    <row r="14952" spans="12:14" x14ac:dyDescent="0.25">
      <c r="L14952" s="9"/>
      <c r="M14952" s="9"/>
      <c r="N14952" s="9"/>
    </row>
    <row r="14953" spans="12:14" x14ac:dyDescent="0.25">
      <c r="L14953" s="9"/>
      <c r="M14953" s="9"/>
      <c r="N14953" s="9"/>
    </row>
    <row r="14954" spans="12:14" x14ac:dyDescent="0.25">
      <c r="L14954" s="9"/>
      <c r="M14954" s="9"/>
      <c r="N14954" s="9"/>
    </row>
    <row r="14955" spans="12:14" x14ac:dyDescent="0.25">
      <c r="L14955" s="9"/>
      <c r="M14955" s="9"/>
      <c r="N14955" s="9"/>
    </row>
    <row r="14956" spans="12:14" x14ac:dyDescent="0.25">
      <c r="L14956" s="9"/>
      <c r="M14956" s="9"/>
      <c r="N14956" s="9"/>
    </row>
    <row r="14957" spans="12:14" x14ac:dyDescent="0.25">
      <c r="L14957" s="9"/>
      <c r="M14957" s="9"/>
      <c r="N14957" s="9"/>
    </row>
    <row r="14958" spans="12:14" x14ac:dyDescent="0.25">
      <c r="L14958" s="9"/>
      <c r="M14958" s="9"/>
      <c r="N14958" s="9"/>
    </row>
    <row r="14959" spans="12:14" x14ac:dyDescent="0.25">
      <c r="L14959" s="9"/>
      <c r="M14959" s="9"/>
      <c r="N14959" s="9"/>
    </row>
    <row r="14960" spans="12:14" x14ac:dyDescent="0.25">
      <c r="L14960" s="9"/>
      <c r="M14960" s="9"/>
      <c r="N14960" s="9"/>
    </row>
    <row r="14961" spans="12:14" x14ac:dyDescent="0.25">
      <c r="L14961" s="9"/>
      <c r="M14961" s="9"/>
      <c r="N14961" s="9"/>
    </row>
    <row r="14962" spans="12:14" x14ac:dyDescent="0.25">
      <c r="L14962" s="9"/>
      <c r="M14962" s="9"/>
      <c r="N14962" s="9"/>
    </row>
    <row r="14963" spans="12:14" x14ac:dyDescent="0.25">
      <c r="L14963" s="9"/>
      <c r="M14963" s="9"/>
      <c r="N14963" s="9"/>
    </row>
    <row r="14964" spans="12:14" x14ac:dyDescent="0.25">
      <c r="L14964" s="9"/>
      <c r="M14964" s="9"/>
      <c r="N14964" s="9"/>
    </row>
    <row r="14965" spans="12:14" x14ac:dyDescent="0.25">
      <c r="L14965" s="9"/>
      <c r="M14965" s="9"/>
      <c r="N14965" s="9"/>
    </row>
    <row r="14966" spans="12:14" x14ac:dyDescent="0.25">
      <c r="L14966" s="9"/>
      <c r="M14966" s="9"/>
      <c r="N14966" s="9"/>
    </row>
    <row r="14967" spans="12:14" x14ac:dyDescent="0.25">
      <c r="L14967" s="9"/>
      <c r="M14967" s="9"/>
      <c r="N14967" s="9"/>
    </row>
    <row r="14968" spans="12:14" x14ac:dyDescent="0.25">
      <c r="L14968" s="9"/>
      <c r="M14968" s="9"/>
      <c r="N14968" s="9"/>
    </row>
    <row r="14969" spans="12:14" x14ac:dyDescent="0.25">
      <c r="L14969" s="9"/>
      <c r="M14969" s="9"/>
      <c r="N14969" s="9"/>
    </row>
    <row r="14970" spans="12:14" x14ac:dyDescent="0.25">
      <c r="L14970" s="9"/>
      <c r="M14970" s="9"/>
      <c r="N14970" s="9"/>
    </row>
    <row r="14971" spans="12:14" x14ac:dyDescent="0.25">
      <c r="L14971" s="9"/>
      <c r="M14971" s="9"/>
      <c r="N14971" s="9"/>
    </row>
    <row r="14972" spans="12:14" x14ac:dyDescent="0.25">
      <c r="L14972" s="9"/>
      <c r="M14972" s="9"/>
      <c r="N14972" s="9"/>
    </row>
    <row r="14973" spans="12:14" x14ac:dyDescent="0.25">
      <c r="L14973" s="9"/>
      <c r="M14973" s="9"/>
      <c r="N14973" s="9"/>
    </row>
    <row r="14974" spans="12:14" x14ac:dyDescent="0.25">
      <c r="L14974" s="9"/>
      <c r="M14974" s="9"/>
      <c r="N14974" s="9"/>
    </row>
    <row r="14975" spans="12:14" x14ac:dyDescent="0.25">
      <c r="L14975" s="9"/>
      <c r="M14975" s="9"/>
      <c r="N14975" s="9"/>
    </row>
    <row r="14976" spans="12:14" x14ac:dyDescent="0.25">
      <c r="L14976" s="9"/>
      <c r="M14976" s="9"/>
      <c r="N14976" s="9"/>
    </row>
    <row r="14977" spans="12:14" x14ac:dyDescent="0.25">
      <c r="L14977" s="9"/>
      <c r="M14977" s="9"/>
      <c r="N14977" s="9"/>
    </row>
    <row r="14978" spans="12:14" x14ac:dyDescent="0.25">
      <c r="L14978" s="9"/>
      <c r="M14978" s="9"/>
      <c r="N14978" s="9"/>
    </row>
    <row r="14979" spans="12:14" x14ac:dyDescent="0.25">
      <c r="L14979" s="9"/>
      <c r="M14979" s="9"/>
      <c r="N14979" s="9"/>
    </row>
    <row r="14980" spans="12:14" x14ac:dyDescent="0.25">
      <c r="L14980" s="9"/>
      <c r="M14980" s="9"/>
      <c r="N14980" s="9"/>
    </row>
    <row r="14981" spans="12:14" x14ac:dyDescent="0.25">
      <c r="L14981" s="9"/>
      <c r="M14981" s="9"/>
      <c r="N14981" s="9"/>
    </row>
    <row r="14982" spans="12:14" x14ac:dyDescent="0.25">
      <c r="L14982" s="9"/>
      <c r="M14982" s="9"/>
      <c r="N14982" s="9"/>
    </row>
    <row r="14983" spans="12:14" x14ac:dyDescent="0.25">
      <c r="L14983" s="9"/>
      <c r="M14983" s="9"/>
      <c r="N14983" s="9"/>
    </row>
    <row r="14984" spans="12:14" x14ac:dyDescent="0.25">
      <c r="L14984" s="9"/>
      <c r="M14984" s="9"/>
      <c r="N14984" s="9"/>
    </row>
    <row r="14985" spans="12:14" x14ac:dyDescent="0.25">
      <c r="L14985" s="9"/>
      <c r="M14985" s="9"/>
      <c r="N14985" s="9"/>
    </row>
    <row r="14986" spans="12:14" x14ac:dyDescent="0.25">
      <c r="L14986" s="9"/>
      <c r="M14986" s="9"/>
      <c r="N14986" s="9"/>
    </row>
    <row r="14987" spans="12:14" x14ac:dyDescent="0.25">
      <c r="L14987" s="9"/>
      <c r="M14987" s="9"/>
      <c r="N14987" s="9"/>
    </row>
    <row r="14988" spans="12:14" x14ac:dyDescent="0.25">
      <c r="L14988" s="9"/>
      <c r="M14988" s="9"/>
      <c r="N14988" s="9"/>
    </row>
    <row r="14989" spans="12:14" x14ac:dyDescent="0.25">
      <c r="L14989" s="9"/>
      <c r="M14989" s="9"/>
      <c r="N14989" s="9"/>
    </row>
    <row r="14990" spans="12:14" x14ac:dyDescent="0.25">
      <c r="L14990" s="9"/>
      <c r="M14990" s="9"/>
      <c r="N14990" s="9"/>
    </row>
    <row r="14991" spans="12:14" x14ac:dyDescent="0.25">
      <c r="L14991" s="9"/>
      <c r="M14991" s="9"/>
      <c r="N14991" s="9"/>
    </row>
    <row r="14992" spans="12:14" x14ac:dyDescent="0.25">
      <c r="L14992" s="9"/>
      <c r="M14992" s="9"/>
      <c r="N14992" s="9"/>
    </row>
    <row r="14993" spans="12:14" x14ac:dyDescent="0.25">
      <c r="L14993" s="9"/>
      <c r="M14993" s="9"/>
      <c r="N14993" s="9"/>
    </row>
    <row r="14994" spans="12:14" x14ac:dyDescent="0.25">
      <c r="L14994" s="9"/>
      <c r="M14994" s="9"/>
      <c r="N14994" s="9"/>
    </row>
    <row r="14995" spans="12:14" x14ac:dyDescent="0.25">
      <c r="L14995" s="9"/>
      <c r="M14995" s="9"/>
      <c r="N14995" s="9"/>
    </row>
    <row r="14996" spans="12:14" x14ac:dyDescent="0.25">
      <c r="L14996" s="9"/>
      <c r="M14996" s="9"/>
      <c r="N14996" s="9"/>
    </row>
    <row r="14997" spans="12:14" x14ac:dyDescent="0.25">
      <c r="L14997" s="9"/>
      <c r="M14997" s="9"/>
      <c r="N14997" s="9"/>
    </row>
    <row r="14998" spans="12:14" x14ac:dyDescent="0.25">
      <c r="L14998" s="9"/>
      <c r="M14998" s="9"/>
      <c r="N14998" s="9"/>
    </row>
    <row r="14999" spans="12:14" x14ac:dyDescent="0.25">
      <c r="L14999" s="9"/>
      <c r="M14999" s="9"/>
      <c r="N14999" s="9"/>
    </row>
    <row r="15000" spans="12:14" x14ac:dyDescent="0.25">
      <c r="L15000" s="9"/>
      <c r="M15000" s="9"/>
      <c r="N15000" s="9"/>
    </row>
    <row r="15001" spans="12:14" x14ac:dyDescent="0.25">
      <c r="L15001" s="9"/>
      <c r="M15001" s="9"/>
      <c r="N15001" s="9"/>
    </row>
    <row r="15002" spans="12:14" x14ac:dyDescent="0.25">
      <c r="L15002" s="9"/>
      <c r="M15002" s="9"/>
      <c r="N15002" s="9"/>
    </row>
    <row r="15003" spans="12:14" x14ac:dyDescent="0.25">
      <c r="L15003" s="9"/>
      <c r="M15003" s="9"/>
      <c r="N15003" s="9"/>
    </row>
    <row r="15004" spans="12:14" x14ac:dyDescent="0.25">
      <c r="L15004" s="9"/>
      <c r="M15004" s="9"/>
      <c r="N15004" s="9"/>
    </row>
    <row r="15005" spans="12:14" x14ac:dyDescent="0.25">
      <c r="L15005" s="9"/>
      <c r="M15005" s="9"/>
      <c r="N15005" s="9"/>
    </row>
    <row r="15006" spans="12:14" x14ac:dyDescent="0.25">
      <c r="L15006" s="9"/>
      <c r="M15006" s="9"/>
      <c r="N15006" s="9"/>
    </row>
    <row r="15007" spans="12:14" x14ac:dyDescent="0.25">
      <c r="L15007" s="9"/>
      <c r="M15007" s="9"/>
      <c r="N15007" s="9"/>
    </row>
    <row r="15008" spans="12:14" x14ac:dyDescent="0.25">
      <c r="L15008" s="9"/>
      <c r="M15008" s="9"/>
      <c r="N15008" s="9"/>
    </row>
    <row r="15009" spans="12:14" x14ac:dyDescent="0.25">
      <c r="L15009" s="9"/>
      <c r="M15009" s="9"/>
      <c r="N15009" s="9"/>
    </row>
    <row r="15010" spans="12:14" x14ac:dyDescent="0.25">
      <c r="L15010" s="9"/>
      <c r="M15010" s="9"/>
      <c r="N15010" s="9"/>
    </row>
    <row r="15011" spans="12:14" x14ac:dyDescent="0.25">
      <c r="L15011" s="9"/>
      <c r="M15011" s="9"/>
      <c r="N15011" s="9"/>
    </row>
    <row r="15012" spans="12:14" x14ac:dyDescent="0.25">
      <c r="L15012" s="9"/>
      <c r="M15012" s="9"/>
      <c r="N15012" s="9"/>
    </row>
    <row r="15013" spans="12:14" x14ac:dyDescent="0.25">
      <c r="L15013" s="9"/>
      <c r="M15013" s="9"/>
      <c r="N15013" s="9"/>
    </row>
    <row r="15014" spans="12:14" x14ac:dyDescent="0.25">
      <c r="L15014" s="9"/>
      <c r="M15014" s="9"/>
      <c r="N15014" s="9"/>
    </row>
    <row r="15015" spans="12:14" x14ac:dyDescent="0.25">
      <c r="L15015" s="9"/>
      <c r="M15015" s="9"/>
      <c r="N15015" s="9"/>
    </row>
    <row r="15016" spans="12:14" x14ac:dyDescent="0.25">
      <c r="L15016" s="9"/>
      <c r="M15016" s="9"/>
      <c r="N15016" s="9"/>
    </row>
    <row r="15017" spans="12:14" x14ac:dyDescent="0.25">
      <c r="L15017" s="9"/>
      <c r="M15017" s="9"/>
      <c r="N15017" s="9"/>
    </row>
    <row r="15018" spans="12:14" x14ac:dyDescent="0.25">
      <c r="L15018" s="9"/>
      <c r="M15018" s="9"/>
      <c r="N15018" s="9"/>
    </row>
    <row r="15019" spans="12:14" x14ac:dyDescent="0.25">
      <c r="L15019" s="9"/>
      <c r="M15019" s="9"/>
      <c r="N15019" s="9"/>
    </row>
    <row r="15020" spans="12:14" x14ac:dyDescent="0.25">
      <c r="L15020" s="9"/>
      <c r="M15020" s="9"/>
      <c r="N15020" s="9"/>
    </row>
    <row r="15021" spans="12:14" x14ac:dyDescent="0.25">
      <c r="L15021" s="9"/>
      <c r="M15021" s="9"/>
      <c r="N15021" s="9"/>
    </row>
    <row r="15022" spans="12:14" x14ac:dyDescent="0.25">
      <c r="L15022" s="9"/>
      <c r="M15022" s="9"/>
      <c r="N15022" s="9"/>
    </row>
    <row r="15023" spans="12:14" x14ac:dyDescent="0.25">
      <c r="L15023" s="9"/>
      <c r="M15023" s="9"/>
      <c r="N15023" s="9"/>
    </row>
    <row r="15024" spans="12:14" x14ac:dyDescent="0.25">
      <c r="L15024" s="9"/>
      <c r="M15024" s="9"/>
      <c r="N15024" s="9"/>
    </row>
    <row r="15025" spans="12:14" x14ac:dyDescent="0.25">
      <c r="L15025" s="9"/>
      <c r="M15025" s="9"/>
      <c r="N15025" s="9"/>
    </row>
    <row r="15026" spans="12:14" x14ac:dyDescent="0.25">
      <c r="L15026" s="9"/>
      <c r="M15026" s="9"/>
      <c r="N15026" s="9"/>
    </row>
    <row r="15027" spans="12:14" x14ac:dyDescent="0.25">
      <c r="L15027" s="9"/>
      <c r="M15027" s="9"/>
      <c r="N15027" s="9"/>
    </row>
    <row r="15028" spans="12:14" x14ac:dyDescent="0.25">
      <c r="L15028" s="9"/>
      <c r="M15028" s="9"/>
      <c r="N15028" s="9"/>
    </row>
    <row r="15029" spans="12:14" x14ac:dyDescent="0.25">
      <c r="L15029" s="9"/>
      <c r="M15029" s="9"/>
      <c r="N15029" s="9"/>
    </row>
    <row r="15030" spans="12:14" x14ac:dyDescent="0.25">
      <c r="L15030" s="9"/>
      <c r="M15030" s="9"/>
      <c r="N15030" s="9"/>
    </row>
    <row r="15031" spans="12:14" x14ac:dyDescent="0.25">
      <c r="L15031" s="9"/>
      <c r="M15031" s="9"/>
      <c r="N15031" s="9"/>
    </row>
    <row r="15032" spans="12:14" x14ac:dyDescent="0.25">
      <c r="L15032" s="9"/>
      <c r="M15032" s="9"/>
      <c r="N15032" s="9"/>
    </row>
    <row r="15033" spans="12:14" x14ac:dyDescent="0.25">
      <c r="L15033" s="9"/>
      <c r="M15033" s="9"/>
      <c r="N15033" s="9"/>
    </row>
    <row r="15034" spans="12:14" x14ac:dyDescent="0.25">
      <c r="L15034" s="9"/>
      <c r="M15034" s="9"/>
      <c r="N15034" s="9"/>
    </row>
    <row r="15035" spans="12:14" x14ac:dyDescent="0.25">
      <c r="L15035" s="9"/>
      <c r="M15035" s="9"/>
      <c r="N15035" s="9"/>
    </row>
    <row r="15036" spans="12:14" x14ac:dyDescent="0.25">
      <c r="L15036" s="9"/>
      <c r="M15036" s="9"/>
      <c r="N15036" s="9"/>
    </row>
    <row r="15037" spans="12:14" x14ac:dyDescent="0.25">
      <c r="L15037" s="9"/>
      <c r="M15037" s="9"/>
      <c r="N15037" s="9"/>
    </row>
    <row r="15038" spans="12:14" x14ac:dyDescent="0.25">
      <c r="L15038" s="9"/>
      <c r="M15038" s="9"/>
      <c r="N15038" s="9"/>
    </row>
    <row r="15039" spans="12:14" x14ac:dyDescent="0.25">
      <c r="L15039" s="9"/>
      <c r="M15039" s="9"/>
      <c r="N15039" s="9"/>
    </row>
    <row r="15040" spans="12:14" x14ac:dyDescent="0.25">
      <c r="L15040" s="9"/>
      <c r="M15040" s="9"/>
      <c r="N15040" s="9"/>
    </row>
    <row r="15041" spans="12:14" x14ac:dyDescent="0.25">
      <c r="L15041" s="9"/>
      <c r="M15041" s="9"/>
      <c r="N15041" s="9"/>
    </row>
    <row r="15042" spans="12:14" x14ac:dyDescent="0.25">
      <c r="L15042" s="9"/>
      <c r="M15042" s="9"/>
      <c r="N15042" s="9"/>
    </row>
    <row r="15043" spans="12:14" x14ac:dyDescent="0.25">
      <c r="L15043" s="9"/>
      <c r="M15043" s="9"/>
      <c r="N15043" s="9"/>
    </row>
    <row r="15044" spans="12:14" x14ac:dyDescent="0.25">
      <c r="L15044" s="9"/>
      <c r="M15044" s="9"/>
      <c r="N15044" s="9"/>
    </row>
    <row r="15045" spans="12:14" x14ac:dyDescent="0.25">
      <c r="L15045" s="9"/>
      <c r="M15045" s="9"/>
      <c r="N15045" s="9"/>
    </row>
    <row r="15046" spans="12:14" x14ac:dyDescent="0.25">
      <c r="L15046" s="9"/>
      <c r="M15046" s="9"/>
      <c r="N15046" s="9"/>
    </row>
    <row r="15047" spans="12:14" x14ac:dyDescent="0.25">
      <c r="L15047" s="9"/>
      <c r="M15047" s="9"/>
      <c r="N15047" s="9"/>
    </row>
    <row r="15048" spans="12:14" x14ac:dyDescent="0.25">
      <c r="L15048" s="9"/>
      <c r="M15048" s="9"/>
      <c r="N15048" s="9"/>
    </row>
    <row r="15049" spans="12:14" x14ac:dyDescent="0.25">
      <c r="L15049" s="9"/>
      <c r="M15049" s="9"/>
      <c r="N15049" s="9"/>
    </row>
    <row r="15050" spans="12:14" x14ac:dyDescent="0.25">
      <c r="L15050" s="9"/>
      <c r="M15050" s="9"/>
      <c r="N15050" s="9"/>
    </row>
    <row r="15051" spans="12:14" x14ac:dyDescent="0.25">
      <c r="L15051" s="9"/>
      <c r="M15051" s="9"/>
      <c r="N15051" s="9"/>
    </row>
    <row r="15052" spans="12:14" x14ac:dyDescent="0.25">
      <c r="L15052" s="9"/>
      <c r="M15052" s="9"/>
      <c r="N15052" s="9"/>
    </row>
    <row r="15053" spans="12:14" x14ac:dyDescent="0.25">
      <c r="L15053" s="9"/>
      <c r="M15053" s="9"/>
      <c r="N15053" s="9"/>
    </row>
    <row r="15054" spans="12:14" x14ac:dyDescent="0.25">
      <c r="L15054" s="9"/>
      <c r="M15054" s="9"/>
      <c r="N15054" s="9"/>
    </row>
    <row r="15055" spans="12:14" x14ac:dyDescent="0.25">
      <c r="L15055" s="9"/>
      <c r="M15055" s="9"/>
      <c r="N15055" s="9"/>
    </row>
    <row r="15056" spans="12:14" x14ac:dyDescent="0.25">
      <c r="L15056" s="9"/>
      <c r="M15056" s="9"/>
      <c r="N15056" s="9"/>
    </row>
    <row r="15057" spans="12:14" x14ac:dyDescent="0.25">
      <c r="L15057" s="9"/>
      <c r="M15057" s="9"/>
      <c r="N15057" s="9"/>
    </row>
    <row r="15058" spans="12:14" x14ac:dyDescent="0.25">
      <c r="L15058" s="9"/>
      <c r="M15058" s="9"/>
      <c r="N15058" s="9"/>
    </row>
    <row r="15059" spans="12:14" x14ac:dyDescent="0.25">
      <c r="L15059" s="9"/>
      <c r="M15059" s="9"/>
      <c r="N15059" s="9"/>
    </row>
    <row r="15060" spans="12:14" x14ac:dyDescent="0.25">
      <c r="L15060" s="9"/>
      <c r="M15060" s="9"/>
      <c r="N15060" s="9"/>
    </row>
    <row r="15061" spans="12:14" x14ac:dyDescent="0.25">
      <c r="L15061" s="9"/>
      <c r="M15061" s="9"/>
      <c r="N15061" s="9"/>
    </row>
    <row r="15062" spans="12:14" x14ac:dyDescent="0.25">
      <c r="L15062" s="9"/>
      <c r="M15062" s="9"/>
      <c r="N15062" s="9"/>
    </row>
    <row r="15063" spans="12:14" x14ac:dyDescent="0.25">
      <c r="L15063" s="9"/>
      <c r="M15063" s="9"/>
      <c r="N15063" s="9"/>
    </row>
    <row r="15064" spans="12:14" x14ac:dyDescent="0.25">
      <c r="L15064" s="9"/>
      <c r="M15064" s="9"/>
      <c r="N15064" s="9"/>
    </row>
    <row r="15065" spans="12:14" x14ac:dyDescent="0.25">
      <c r="L15065" s="9"/>
      <c r="M15065" s="9"/>
      <c r="N15065" s="9"/>
    </row>
    <row r="15066" spans="12:14" x14ac:dyDescent="0.25">
      <c r="L15066" s="9"/>
      <c r="M15066" s="9"/>
      <c r="N15066" s="9"/>
    </row>
    <row r="15067" spans="12:14" x14ac:dyDescent="0.25">
      <c r="L15067" s="9"/>
      <c r="M15067" s="9"/>
      <c r="N15067" s="9"/>
    </row>
    <row r="15068" spans="12:14" x14ac:dyDescent="0.25">
      <c r="L15068" s="9"/>
      <c r="M15068" s="9"/>
      <c r="N15068" s="9"/>
    </row>
    <row r="15069" spans="12:14" x14ac:dyDescent="0.25">
      <c r="L15069" s="9"/>
      <c r="M15069" s="9"/>
      <c r="N15069" s="9"/>
    </row>
    <row r="15070" spans="12:14" x14ac:dyDescent="0.25">
      <c r="L15070" s="9"/>
      <c r="M15070" s="9"/>
      <c r="N15070" s="9"/>
    </row>
    <row r="15071" spans="12:14" x14ac:dyDescent="0.25">
      <c r="L15071" s="9"/>
      <c r="M15071" s="9"/>
      <c r="N15071" s="9"/>
    </row>
    <row r="15072" spans="12:14" x14ac:dyDescent="0.25">
      <c r="L15072" s="9"/>
      <c r="M15072" s="9"/>
      <c r="N15072" s="9"/>
    </row>
    <row r="15073" spans="12:14" x14ac:dyDescent="0.25">
      <c r="L15073" s="9"/>
      <c r="M15073" s="9"/>
      <c r="N15073" s="9"/>
    </row>
    <row r="15074" spans="12:14" x14ac:dyDescent="0.25">
      <c r="L15074" s="9"/>
      <c r="M15074" s="9"/>
      <c r="N15074" s="9"/>
    </row>
    <row r="15075" spans="12:14" x14ac:dyDescent="0.25">
      <c r="L15075" s="9"/>
      <c r="M15075" s="9"/>
      <c r="N15075" s="9"/>
    </row>
    <row r="15076" spans="12:14" x14ac:dyDescent="0.25">
      <c r="L15076" s="9"/>
      <c r="M15076" s="9"/>
      <c r="N15076" s="9"/>
    </row>
    <row r="15077" spans="12:14" x14ac:dyDescent="0.25">
      <c r="L15077" s="9"/>
      <c r="M15077" s="9"/>
      <c r="N15077" s="9"/>
    </row>
    <row r="15078" spans="12:14" x14ac:dyDescent="0.25">
      <c r="L15078" s="9"/>
      <c r="M15078" s="9"/>
      <c r="N15078" s="9"/>
    </row>
    <row r="15079" spans="12:14" x14ac:dyDescent="0.25">
      <c r="L15079" s="9"/>
      <c r="M15079" s="9"/>
      <c r="N15079" s="9"/>
    </row>
    <row r="15080" spans="12:14" x14ac:dyDescent="0.25">
      <c r="L15080" s="9"/>
      <c r="M15080" s="9"/>
      <c r="N15080" s="9"/>
    </row>
    <row r="15081" spans="12:14" x14ac:dyDescent="0.25">
      <c r="L15081" s="9"/>
      <c r="M15081" s="9"/>
      <c r="N15081" s="9"/>
    </row>
    <row r="15082" spans="12:14" x14ac:dyDescent="0.25">
      <c r="L15082" s="9"/>
      <c r="M15082" s="9"/>
      <c r="N15082" s="9"/>
    </row>
    <row r="15083" spans="12:14" x14ac:dyDescent="0.25">
      <c r="L15083" s="9"/>
      <c r="M15083" s="9"/>
      <c r="N15083" s="9"/>
    </row>
    <row r="15084" spans="12:14" x14ac:dyDescent="0.25">
      <c r="L15084" s="9"/>
      <c r="M15084" s="9"/>
      <c r="N15084" s="9"/>
    </row>
    <row r="15085" spans="12:14" x14ac:dyDescent="0.25">
      <c r="L15085" s="9"/>
      <c r="M15085" s="9"/>
      <c r="N15085" s="9"/>
    </row>
    <row r="15086" spans="12:14" x14ac:dyDescent="0.25">
      <c r="L15086" s="9"/>
      <c r="M15086" s="9"/>
      <c r="N15086" s="9"/>
    </row>
    <row r="15087" spans="12:14" x14ac:dyDescent="0.25">
      <c r="L15087" s="9"/>
      <c r="M15087" s="9"/>
      <c r="N15087" s="9"/>
    </row>
    <row r="15088" spans="12:14" x14ac:dyDescent="0.25">
      <c r="L15088" s="9"/>
      <c r="M15088" s="9"/>
      <c r="N15088" s="9"/>
    </row>
    <row r="15089" spans="12:14" x14ac:dyDescent="0.25">
      <c r="L15089" s="9"/>
      <c r="M15089" s="9"/>
      <c r="N15089" s="9"/>
    </row>
    <row r="15090" spans="12:14" x14ac:dyDescent="0.25">
      <c r="L15090" s="9"/>
      <c r="M15090" s="9"/>
      <c r="N15090" s="9"/>
    </row>
    <row r="15091" spans="12:14" x14ac:dyDescent="0.25">
      <c r="L15091" s="9"/>
      <c r="M15091" s="9"/>
      <c r="N15091" s="9"/>
    </row>
    <row r="15092" spans="12:14" x14ac:dyDescent="0.25">
      <c r="L15092" s="9"/>
      <c r="M15092" s="9"/>
      <c r="N15092" s="9"/>
    </row>
    <row r="15093" spans="12:14" x14ac:dyDescent="0.25">
      <c r="L15093" s="9"/>
      <c r="M15093" s="9"/>
      <c r="N15093" s="9"/>
    </row>
    <row r="15094" spans="12:14" x14ac:dyDescent="0.25">
      <c r="L15094" s="9"/>
      <c r="M15094" s="9"/>
      <c r="N15094" s="9"/>
    </row>
    <row r="15095" spans="12:14" x14ac:dyDescent="0.25">
      <c r="L15095" s="9"/>
      <c r="M15095" s="9"/>
      <c r="N15095" s="9"/>
    </row>
    <row r="15096" spans="12:14" x14ac:dyDescent="0.25">
      <c r="L15096" s="9"/>
      <c r="M15096" s="9"/>
      <c r="N15096" s="9"/>
    </row>
    <row r="15097" spans="12:14" x14ac:dyDescent="0.25">
      <c r="L15097" s="9"/>
      <c r="M15097" s="9"/>
      <c r="N15097" s="9"/>
    </row>
    <row r="15098" spans="12:14" x14ac:dyDescent="0.25">
      <c r="L15098" s="9"/>
      <c r="M15098" s="9"/>
      <c r="N15098" s="9"/>
    </row>
    <row r="15099" spans="12:14" x14ac:dyDescent="0.25">
      <c r="L15099" s="9"/>
      <c r="M15099" s="9"/>
      <c r="N15099" s="9"/>
    </row>
    <row r="15100" spans="12:14" x14ac:dyDescent="0.25">
      <c r="L15100" s="9"/>
      <c r="M15100" s="9"/>
      <c r="N15100" s="9"/>
    </row>
    <row r="15101" spans="12:14" x14ac:dyDescent="0.25">
      <c r="L15101" s="9"/>
      <c r="M15101" s="9"/>
      <c r="N15101" s="9"/>
    </row>
    <row r="15102" spans="12:14" x14ac:dyDescent="0.25">
      <c r="L15102" s="9"/>
      <c r="M15102" s="9"/>
      <c r="N15102" s="9"/>
    </row>
    <row r="15103" spans="12:14" x14ac:dyDescent="0.25">
      <c r="L15103" s="9"/>
      <c r="M15103" s="9"/>
      <c r="N15103" s="9"/>
    </row>
    <row r="15104" spans="12:14" x14ac:dyDescent="0.25">
      <c r="L15104" s="9"/>
      <c r="M15104" s="9"/>
      <c r="N15104" s="9"/>
    </row>
    <row r="15105" spans="12:14" x14ac:dyDescent="0.25">
      <c r="L15105" s="9"/>
      <c r="M15105" s="9"/>
      <c r="N15105" s="9"/>
    </row>
    <row r="15106" spans="12:14" x14ac:dyDescent="0.25">
      <c r="L15106" s="9"/>
      <c r="M15106" s="9"/>
      <c r="N15106" s="9"/>
    </row>
    <row r="15107" spans="12:14" x14ac:dyDescent="0.25">
      <c r="L15107" s="9"/>
      <c r="M15107" s="9"/>
      <c r="N15107" s="9"/>
    </row>
    <row r="15108" spans="12:14" x14ac:dyDescent="0.25">
      <c r="L15108" s="9"/>
      <c r="M15108" s="9"/>
      <c r="N15108" s="9"/>
    </row>
    <row r="15109" spans="12:14" x14ac:dyDescent="0.25">
      <c r="L15109" s="9"/>
      <c r="M15109" s="9"/>
      <c r="N15109" s="9"/>
    </row>
    <row r="15110" spans="12:14" x14ac:dyDescent="0.25">
      <c r="L15110" s="9"/>
      <c r="M15110" s="9"/>
      <c r="N15110" s="9"/>
    </row>
    <row r="15111" spans="12:14" x14ac:dyDescent="0.25">
      <c r="L15111" s="9"/>
      <c r="M15111" s="9"/>
      <c r="N15111" s="9"/>
    </row>
    <row r="15112" spans="12:14" x14ac:dyDescent="0.25">
      <c r="L15112" s="9"/>
      <c r="M15112" s="9"/>
      <c r="N15112" s="9"/>
    </row>
    <row r="15113" spans="12:14" x14ac:dyDescent="0.25">
      <c r="L15113" s="9"/>
      <c r="M15113" s="9"/>
      <c r="N15113" s="9"/>
    </row>
    <row r="15114" spans="12:14" x14ac:dyDescent="0.25">
      <c r="L15114" s="9"/>
      <c r="M15114" s="9"/>
      <c r="N15114" s="9"/>
    </row>
    <row r="15115" spans="12:14" x14ac:dyDescent="0.25">
      <c r="L15115" s="9"/>
      <c r="M15115" s="9"/>
      <c r="N15115" s="9"/>
    </row>
    <row r="15116" spans="12:14" x14ac:dyDescent="0.25">
      <c r="L15116" s="9"/>
      <c r="M15116" s="9"/>
      <c r="N15116" s="9"/>
    </row>
    <row r="15117" spans="12:14" x14ac:dyDescent="0.25">
      <c r="L15117" s="9"/>
      <c r="M15117" s="9"/>
      <c r="N15117" s="9"/>
    </row>
    <row r="15118" spans="12:14" x14ac:dyDescent="0.25">
      <c r="L15118" s="9"/>
      <c r="M15118" s="9"/>
      <c r="N15118" s="9"/>
    </row>
    <row r="15119" spans="12:14" x14ac:dyDescent="0.25">
      <c r="L15119" s="9"/>
      <c r="M15119" s="9"/>
      <c r="N15119" s="9"/>
    </row>
    <row r="15120" spans="12:14" x14ac:dyDescent="0.25">
      <c r="L15120" s="9"/>
      <c r="M15120" s="9"/>
      <c r="N15120" s="9"/>
    </row>
    <row r="15121" spans="12:14" x14ac:dyDescent="0.25">
      <c r="L15121" s="9"/>
      <c r="M15121" s="9"/>
      <c r="N15121" s="9"/>
    </row>
    <row r="15122" spans="12:14" x14ac:dyDescent="0.25">
      <c r="L15122" s="9"/>
      <c r="M15122" s="9"/>
      <c r="N15122" s="9"/>
    </row>
    <row r="15123" spans="12:14" x14ac:dyDescent="0.25">
      <c r="L15123" s="9"/>
      <c r="M15123" s="9"/>
      <c r="N15123" s="9"/>
    </row>
    <row r="15124" spans="12:14" x14ac:dyDescent="0.25">
      <c r="L15124" s="9"/>
      <c r="M15124" s="9"/>
      <c r="N15124" s="9"/>
    </row>
    <row r="15125" spans="12:14" x14ac:dyDescent="0.25">
      <c r="L15125" s="9"/>
      <c r="M15125" s="9"/>
      <c r="N15125" s="9"/>
    </row>
    <row r="15126" spans="12:14" x14ac:dyDescent="0.25">
      <c r="L15126" s="9"/>
      <c r="M15126" s="9"/>
      <c r="N15126" s="9"/>
    </row>
    <row r="15127" spans="12:14" x14ac:dyDescent="0.25">
      <c r="L15127" s="9"/>
      <c r="M15127" s="9"/>
      <c r="N15127" s="9"/>
    </row>
    <row r="15128" spans="12:14" x14ac:dyDescent="0.25">
      <c r="L15128" s="9"/>
      <c r="M15128" s="9"/>
      <c r="N15128" s="9"/>
    </row>
    <row r="15129" spans="12:14" x14ac:dyDescent="0.25">
      <c r="L15129" s="9"/>
      <c r="M15129" s="9"/>
      <c r="N15129" s="9"/>
    </row>
    <row r="15130" spans="12:14" x14ac:dyDescent="0.25">
      <c r="L15130" s="9"/>
      <c r="M15130" s="9"/>
      <c r="N15130" s="9"/>
    </row>
    <row r="15131" spans="12:14" x14ac:dyDescent="0.25">
      <c r="L15131" s="9"/>
      <c r="M15131" s="9"/>
      <c r="N15131" s="9"/>
    </row>
    <row r="15132" spans="12:14" x14ac:dyDescent="0.25">
      <c r="L15132" s="9"/>
      <c r="M15132" s="9"/>
      <c r="N15132" s="9"/>
    </row>
    <row r="15133" spans="12:14" x14ac:dyDescent="0.25">
      <c r="L15133" s="9"/>
      <c r="M15133" s="9"/>
      <c r="N15133" s="9"/>
    </row>
    <row r="15134" spans="12:14" x14ac:dyDescent="0.25">
      <c r="L15134" s="9"/>
      <c r="M15134" s="9"/>
      <c r="N15134" s="9"/>
    </row>
    <row r="15135" spans="12:14" x14ac:dyDescent="0.25">
      <c r="L15135" s="9"/>
      <c r="M15135" s="9"/>
      <c r="N15135" s="9"/>
    </row>
    <row r="15136" spans="12:14" x14ac:dyDescent="0.25">
      <c r="L15136" s="9"/>
      <c r="M15136" s="9"/>
      <c r="N15136" s="9"/>
    </row>
    <row r="15137" spans="12:14" x14ac:dyDescent="0.25">
      <c r="L15137" s="9"/>
      <c r="M15137" s="9"/>
      <c r="N15137" s="9"/>
    </row>
    <row r="15138" spans="12:14" x14ac:dyDescent="0.25">
      <c r="L15138" s="9"/>
      <c r="M15138" s="9"/>
      <c r="N15138" s="9"/>
    </row>
    <row r="15139" spans="12:14" x14ac:dyDescent="0.25">
      <c r="L15139" s="9"/>
      <c r="M15139" s="9"/>
      <c r="N15139" s="9"/>
    </row>
    <row r="15140" spans="12:14" x14ac:dyDescent="0.25">
      <c r="L15140" s="9"/>
      <c r="M15140" s="9"/>
      <c r="N15140" s="9"/>
    </row>
    <row r="15141" spans="12:14" x14ac:dyDescent="0.25">
      <c r="L15141" s="9"/>
      <c r="M15141" s="9"/>
      <c r="N15141" s="9"/>
    </row>
    <row r="15142" spans="12:14" x14ac:dyDescent="0.25">
      <c r="L15142" s="9"/>
      <c r="M15142" s="9"/>
      <c r="N15142" s="9"/>
    </row>
    <row r="15143" spans="12:14" x14ac:dyDescent="0.25">
      <c r="L15143" s="9"/>
      <c r="M15143" s="9"/>
      <c r="N15143" s="9"/>
    </row>
    <row r="15144" spans="12:14" x14ac:dyDescent="0.25">
      <c r="L15144" s="9"/>
      <c r="M15144" s="9"/>
      <c r="N15144" s="9"/>
    </row>
    <row r="15145" spans="12:14" x14ac:dyDescent="0.25">
      <c r="L15145" s="9"/>
      <c r="M15145" s="9"/>
      <c r="N15145" s="9"/>
    </row>
    <row r="15146" spans="12:14" x14ac:dyDescent="0.25">
      <c r="L15146" s="9"/>
      <c r="M15146" s="9"/>
      <c r="N15146" s="9"/>
    </row>
    <row r="15147" spans="12:14" x14ac:dyDescent="0.25">
      <c r="L15147" s="9"/>
      <c r="M15147" s="9"/>
      <c r="N15147" s="9"/>
    </row>
    <row r="15148" spans="12:14" x14ac:dyDescent="0.25">
      <c r="L15148" s="9"/>
      <c r="M15148" s="9"/>
      <c r="N15148" s="9"/>
    </row>
    <row r="15149" spans="12:14" x14ac:dyDescent="0.25">
      <c r="L15149" s="9"/>
      <c r="M15149" s="9"/>
      <c r="N15149" s="9"/>
    </row>
    <row r="15150" spans="12:14" x14ac:dyDescent="0.25">
      <c r="L15150" s="9"/>
      <c r="M15150" s="9"/>
      <c r="N15150" s="9"/>
    </row>
    <row r="15151" spans="12:14" x14ac:dyDescent="0.25">
      <c r="L15151" s="9"/>
      <c r="M15151" s="9"/>
      <c r="N15151" s="9"/>
    </row>
    <row r="15152" spans="12:14" x14ac:dyDescent="0.25">
      <c r="L15152" s="9"/>
      <c r="M15152" s="9"/>
      <c r="N15152" s="9"/>
    </row>
    <row r="15153" spans="12:14" x14ac:dyDescent="0.25">
      <c r="L15153" s="9"/>
      <c r="M15153" s="9"/>
      <c r="N15153" s="9"/>
    </row>
    <row r="15154" spans="12:14" x14ac:dyDescent="0.25">
      <c r="L15154" s="9"/>
      <c r="M15154" s="9"/>
      <c r="N15154" s="9"/>
    </row>
    <row r="15155" spans="12:14" x14ac:dyDescent="0.25">
      <c r="L15155" s="9"/>
      <c r="M15155" s="9"/>
      <c r="N15155" s="9"/>
    </row>
    <row r="15156" spans="12:14" x14ac:dyDescent="0.25">
      <c r="L15156" s="9"/>
      <c r="M15156" s="9"/>
      <c r="N15156" s="9"/>
    </row>
    <row r="15157" spans="12:14" x14ac:dyDescent="0.25">
      <c r="L15157" s="9"/>
      <c r="M15157" s="9"/>
      <c r="N15157" s="9"/>
    </row>
    <row r="15158" spans="12:14" x14ac:dyDescent="0.25">
      <c r="L15158" s="9"/>
      <c r="M15158" s="9"/>
      <c r="N15158" s="9"/>
    </row>
    <row r="15159" spans="12:14" x14ac:dyDescent="0.25">
      <c r="L15159" s="9"/>
      <c r="M15159" s="9"/>
      <c r="N15159" s="9"/>
    </row>
    <row r="15160" spans="12:14" x14ac:dyDescent="0.25">
      <c r="L15160" s="9"/>
      <c r="M15160" s="9"/>
      <c r="N15160" s="9"/>
    </row>
    <row r="15161" spans="12:14" x14ac:dyDescent="0.25">
      <c r="L15161" s="9"/>
      <c r="M15161" s="9"/>
      <c r="N15161" s="9"/>
    </row>
    <row r="15162" spans="12:14" x14ac:dyDescent="0.25">
      <c r="L15162" s="9"/>
      <c r="M15162" s="9"/>
      <c r="N15162" s="9"/>
    </row>
    <row r="15163" spans="12:14" x14ac:dyDescent="0.25">
      <c r="L15163" s="9"/>
      <c r="M15163" s="9"/>
      <c r="N15163" s="9"/>
    </row>
    <row r="15164" spans="12:14" x14ac:dyDescent="0.25">
      <c r="L15164" s="9"/>
      <c r="M15164" s="9"/>
      <c r="N15164" s="9"/>
    </row>
    <row r="15165" spans="12:14" x14ac:dyDescent="0.25">
      <c r="L15165" s="9"/>
      <c r="M15165" s="9"/>
      <c r="N15165" s="9"/>
    </row>
    <row r="15166" spans="12:14" x14ac:dyDescent="0.25">
      <c r="L15166" s="9"/>
      <c r="M15166" s="9"/>
      <c r="N15166" s="9"/>
    </row>
    <row r="15167" spans="12:14" x14ac:dyDescent="0.25">
      <c r="L15167" s="9"/>
      <c r="M15167" s="9"/>
      <c r="N15167" s="9"/>
    </row>
    <row r="15168" spans="12:14" x14ac:dyDescent="0.25">
      <c r="L15168" s="9"/>
      <c r="M15168" s="9"/>
      <c r="N15168" s="9"/>
    </row>
    <row r="15169" spans="12:14" x14ac:dyDescent="0.25">
      <c r="L15169" s="9"/>
      <c r="M15169" s="9"/>
      <c r="N15169" s="9"/>
    </row>
    <row r="15170" spans="12:14" x14ac:dyDescent="0.25">
      <c r="L15170" s="9"/>
      <c r="M15170" s="9"/>
      <c r="N15170" s="9"/>
    </row>
    <row r="15171" spans="12:14" x14ac:dyDescent="0.25">
      <c r="L15171" s="9"/>
      <c r="M15171" s="9"/>
      <c r="N15171" s="9"/>
    </row>
    <row r="15172" spans="12:14" x14ac:dyDescent="0.25">
      <c r="L15172" s="9"/>
      <c r="M15172" s="9"/>
      <c r="N15172" s="9"/>
    </row>
    <row r="15173" spans="12:14" x14ac:dyDescent="0.25">
      <c r="L15173" s="9"/>
      <c r="M15173" s="9"/>
      <c r="N15173" s="9"/>
    </row>
    <row r="15174" spans="12:14" x14ac:dyDescent="0.25">
      <c r="L15174" s="9"/>
      <c r="M15174" s="9"/>
      <c r="N15174" s="9"/>
    </row>
    <row r="15175" spans="12:14" x14ac:dyDescent="0.25">
      <c r="L15175" s="9"/>
      <c r="M15175" s="9"/>
      <c r="N15175" s="9"/>
    </row>
    <row r="15176" spans="12:14" x14ac:dyDescent="0.25">
      <c r="L15176" s="9"/>
      <c r="M15176" s="9"/>
      <c r="N15176" s="9"/>
    </row>
    <row r="15177" spans="12:14" x14ac:dyDescent="0.25">
      <c r="L15177" s="9"/>
      <c r="M15177" s="9"/>
      <c r="N15177" s="9"/>
    </row>
    <row r="15178" spans="12:14" x14ac:dyDescent="0.25">
      <c r="L15178" s="9"/>
      <c r="M15178" s="9"/>
      <c r="N15178" s="9"/>
    </row>
    <row r="15179" spans="12:14" x14ac:dyDescent="0.25">
      <c r="L15179" s="9"/>
      <c r="M15179" s="9"/>
      <c r="N15179" s="9"/>
    </row>
    <row r="15180" spans="12:14" x14ac:dyDescent="0.25">
      <c r="L15180" s="9"/>
      <c r="M15180" s="9"/>
      <c r="N15180" s="9"/>
    </row>
    <row r="15181" spans="12:14" x14ac:dyDescent="0.25">
      <c r="L15181" s="9"/>
      <c r="M15181" s="9"/>
      <c r="N15181" s="9"/>
    </row>
    <row r="15182" spans="12:14" x14ac:dyDescent="0.25">
      <c r="L15182" s="9"/>
      <c r="M15182" s="9"/>
      <c r="N15182" s="9"/>
    </row>
    <row r="15183" spans="12:14" x14ac:dyDescent="0.25">
      <c r="L15183" s="9"/>
      <c r="M15183" s="9"/>
      <c r="N15183" s="9"/>
    </row>
    <row r="15184" spans="12:14" x14ac:dyDescent="0.25">
      <c r="L15184" s="9"/>
      <c r="M15184" s="9"/>
      <c r="N15184" s="9"/>
    </row>
    <row r="15185" spans="12:14" x14ac:dyDescent="0.25">
      <c r="L15185" s="9"/>
      <c r="M15185" s="9"/>
      <c r="N15185" s="9"/>
    </row>
    <row r="15186" spans="12:14" x14ac:dyDescent="0.25">
      <c r="L15186" s="9"/>
      <c r="M15186" s="9"/>
      <c r="N15186" s="9"/>
    </row>
    <row r="15187" spans="12:14" x14ac:dyDescent="0.25">
      <c r="L15187" s="9"/>
      <c r="M15187" s="9"/>
      <c r="N15187" s="9"/>
    </row>
    <row r="15188" spans="12:14" x14ac:dyDescent="0.25">
      <c r="L15188" s="9"/>
      <c r="M15188" s="9"/>
      <c r="N15188" s="9"/>
    </row>
    <row r="15189" spans="12:14" x14ac:dyDescent="0.25">
      <c r="L15189" s="9"/>
      <c r="M15189" s="9"/>
      <c r="N15189" s="9"/>
    </row>
    <row r="15190" spans="12:14" x14ac:dyDescent="0.25">
      <c r="L15190" s="9"/>
      <c r="M15190" s="9"/>
      <c r="N15190" s="9"/>
    </row>
    <row r="15191" spans="12:14" x14ac:dyDescent="0.25">
      <c r="L15191" s="9"/>
      <c r="M15191" s="9"/>
      <c r="N15191" s="9"/>
    </row>
    <row r="15192" spans="12:14" x14ac:dyDescent="0.25">
      <c r="L15192" s="9"/>
      <c r="M15192" s="9"/>
      <c r="N15192" s="9"/>
    </row>
    <row r="15193" spans="12:14" x14ac:dyDescent="0.25">
      <c r="L15193" s="9"/>
      <c r="M15193" s="9"/>
      <c r="N15193" s="9"/>
    </row>
    <row r="15194" spans="12:14" x14ac:dyDescent="0.25">
      <c r="L15194" s="9"/>
      <c r="M15194" s="9"/>
      <c r="N15194" s="9"/>
    </row>
    <row r="15195" spans="12:14" x14ac:dyDescent="0.25">
      <c r="L15195" s="9"/>
      <c r="M15195" s="9"/>
      <c r="N15195" s="9"/>
    </row>
    <row r="15196" spans="12:14" x14ac:dyDescent="0.25">
      <c r="L15196" s="9"/>
      <c r="M15196" s="9"/>
      <c r="N15196" s="9"/>
    </row>
    <row r="15197" spans="12:14" x14ac:dyDescent="0.25">
      <c r="L15197" s="9"/>
      <c r="M15197" s="9"/>
      <c r="N15197" s="9"/>
    </row>
    <row r="15198" spans="12:14" x14ac:dyDescent="0.25">
      <c r="L15198" s="9"/>
      <c r="M15198" s="9"/>
      <c r="N15198" s="9"/>
    </row>
    <row r="15199" spans="12:14" x14ac:dyDescent="0.25">
      <c r="L15199" s="9"/>
      <c r="M15199" s="9"/>
      <c r="N15199" s="9"/>
    </row>
    <row r="15200" spans="12:14" x14ac:dyDescent="0.25">
      <c r="L15200" s="9"/>
      <c r="M15200" s="9"/>
      <c r="N15200" s="9"/>
    </row>
    <row r="15201" spans="12:14" x14ac:dyDescent="0.25">
      <c r="L15201" s="9"/>
      <c r="M15201" s="9"/>
      <c r="N15201" s="9"/>
    </row>
    <row r="15202" spans="12:14" x14ac:dyDescent="0.25">
      <c r="L15202" s="9"/>
      <c r="M15202" s="9"/>
      <c r="N15202" s="9"/>
    </row>
    <row r="15203" spans="12:14" x14ac:dyDescent="0.25">
      <c r="L15203" s="9"/>
      <c r="M15203" s="9"/>
      <c r="N15203" s="9"/>
    </row>
    <row r="15204" spans="12:14" x14ac:dyDescent="0.25">
      <c r="L15204" s="9"/>
      <c r="M15204" s="9"/>
      <c r="N15204" s="9"/>
    </row>
    <row r="15205" spans="12:14" x14ac:dyDescent="0.25">
      <c r="L15205" s="9"/>
      <c r="M15205" s="9"/>
      <c r="N15205" s="9"/>
    </row>
    <row r="15206" spans="12:14" x14ac:dyDescent="0.25">
      <c r="L15206" s="9"/>
      <c r="M15206" s="9"/>
      <c r="N15206" s="9"/>
    </row>
    <row r="15207" spans="12:14" x14ac:dyDescent="0.25">
      <c r="L15207" s="9"/>
      <c r="M15207" s="9"/>
      <c r="N15207" s="9"/>
    </row>
    <row r="15208" spans="12:14" x14ac:dyDescent="0.25">
      <c r="L15208" s="9"/>
      <c r="M15208" s="9"/>
      <c r="N15208" s="9"/>
    </row>
    <row r="15209" spans="12:14" x14ac:dyDescent="0.25">
      <c r="L15209" s="9"/>
      <c r="M15209" s="9"/>
      <c r="N15209" s="9"/>
    </row>
    <row r="15210" spans="12:14" x14ac:dyDescent="0.25">
      <c r="L15210" s="9"/>
      <c r="M15210" s="9"/>
      <c r="N15210" s="9"/>
    </row>
    <row r="15211" spans="12:14" x14ac:dyDescent="0.25">
      <c r="L15211" s="9"/>
      <c r="M15211" s="9"/>
      <c r="N15211" s="9"/>
    </row>
    <row r="15212" spans="12:14" x14ac:dyDescent="0.25">
      <c r="L15212" s="9"/>
      <c r="M15212" s="9"/>
      <c r="N15212" s="9"/>
    </row>
    <row r="15213" spans="12:14" x14ac:dyDescent="0.25">
      <c r="L15213" s="9"/>
      <c r="M15213" s="9"/>
      <c r="N15213" s="9"/>
    </row>
    <row r="15214" spans="12:14" x14ac:dyDescent="0.25">
      <c r="L15214" s="9"/>
      <c r="M15214" s="9"/>
      <c r="N15214" s="9"/>
    </row>
    <row r="15215" spans="12:14" x14ac:dyDescent="0.25">
      <c r="L15215" s="9"/>
      <c r="M15215" s="9"/>
      <c r="N15215" s="9"/>
    </row>
    <row r="15216" spans="12:14" x14ac:dyDescent="0.25">
      <c r="L15216" s="9"/>
      <c r="M15216" s="9"/>
      <c r="N15216" s="9"/>
    </row>
    <row r="15217" spans="12:14" x14ac:dyDescent="0.25">
      <c r="L15217" s="9"/>
      <c r="M15217" s="9"/>
      <c r="N15217" s="9"/>
    </row>
    <row r="15218" spans="12:14" x14ac:dyDescent="0.25">
      <c r="L15218" s="9"/>
      <c r="M15218" s="9"/>
      <c r="N15218" s="9"/>
    </row>
    <row r="15219" spans="12:14" x14ac:dyDescent="0.25">
      <c r="L15219" s="9"/>
      <c r="M15219" s="9"/>
      <c r="N15219" s="9"/>
    </row>
    <row r="15220" spans="12:14" x14ac:dyDescent="0.25">
      <c r="L15220" s="9"/>
      <c r="M15220" s="9"/>
      <c r="N15220" s="9"/>
    </row>
    <row r="15221" spans="12:14" x14ac:dyDescent="0.25">
      <c r="L15221" s="9"/>
      <c r="M15221" s="9"/>
      <c r="N15221" s="9"/>
    </row>
    <row r="15222" spans="12:14" x14ac:dyDescent="0.25">
      <c r="L15222" s="9"/>
      <c r="M15222" s="9"/>
      <c r="N15222" s="9"/>
    </row>
    <row r="15223" spans="12:14" x14ac:dyDescent="0.25">
      <c r="L15223" s="9"/>
      <c r="M15223" s="9"/>
      <c r="N15223" s="9"/>
    </row>
    <row r="15224" spans="12:14" x14ac:dyDescent="0.25">
      <c r="L15224" s="9"/>
      <c r="M15224" s="9"/>
      <c r="N15224" s="9"/>
    </row>
    <row r="15225" spans="12:14" x14ac:dyDescent="0.25">
      <c r="L15225" s="9"/>
      <c r="M15225" s="9"/>
      <c r="N15225" s="9"/>
    </row>
    <row r="15226" spans="12:14" x14ac:dyDescent="0.25">
      <c r="L15226" s="9"/>
      <c r="M15226" s="9"/>
      <c r="N15226" s="9"/>
    </row>
    <row r="15227" spans="12:14" x14ac:dyDescent="0.25">
      <c r="L15227" s="9"/>
      <c r="M15227" s="9"/>
      <c r="N15227" s="9"/>
    </row>
    <row r="15228" spans="12:14" x14ac:dyDescent="0.25">
      <c r="L15228" s="9"/>
      <c r="M15228" s="9"/>
      <c r="N15228" s="9"/>
    </row>
    <row r="15229" spans="12:14" x14ac:dyDescent="0.25">
      <c r="L15229" s="9"/>
      <c r="M15229" s="9"/>
      <c r="N15229" s="9"/>
    </row>
    <row r="15230" spans="12:14" x14ac:dyDescent="0.25">
      <c r="L15230" s="9"/>
      <c r="M15230" s="9"/>
      <c r="N15230" s="9"/>
    </row>
    <row r="15231" spans="12:14" x14ac:dyDescent="0.25">
      <c r="L15231" s="9"/>
      <c r="M15231" s="9"/>
      <c r="N15231" s="9"/>
    </row>
    <row r="15232" spans="12:14" x14ac:dyDescent="0.25">
      <c r="L15232" s="9"/>
      <c r="M15232" s="9"/>
      <c r="N15232" s="9"/>
    </row>
    <row r="15233" spans="12:14" x14ac:dyDescent="0.25">
      <c r="L15233" s="9"/>
      <c r="M15233" s="9"/>
      <c r="N15233" s="9"/>
    </row>
    <row r="15234" spans="12:14" x14ac:dyDescent="0.25">
      <c r="L15234" s="9"/>
      <c r="M15234" s="9"/>
      <c r="N15234" s="9"/>
    </row>
    <row r="15235" spans="12:14" x14ac:dyDescent="0.25">
      <c r="L15235" s="9"/>
      <c r="M15235" s="9"/>
      <c r="N15235" s="9"/>
    </row>
    <row r="15236" spans="12:14" x14ac:dyDescent="0.25">
      <c r="L15236" s="9"/>
      <c r="M15236" s="9"/>
      <c r="N15236" s="9"/>
    </row>
    <row r="15237" spans="12:14" x14ac:dyDescent="0.25">
      <c r="L15237" s="9"/>
      <c r="M15237" s="9"/>
      <c r="N15237" s="9"/>
    </row>
    <row r="15238" spans="12:14" x14ac:dyDescent="0.25">
      <c r="L15238" s="9"/>
      <c r="M15238" s="9"/>
      <c r="N15238" s="9"/>
    </row>
    <row r="15239" spans="12:14" x14ac:dyDescent="0.25">
      <c r="L15239" s="9"/>
      <c r="M15239" s="9"/>
      <c r="N15239" s="9"/>
    </row>
    <row r="15240" spans="12:14" x14ac:dyDescent="0.25">
      <c r="L15240" s="9"/>
      <c r="M15240" s="9"/>
      <c r="N15240" s="9"/>
    </row>
    <row r="15241" spans="12:14" x14ac:dyDescent="0.25">
      <c r="L15241" s="9"/>
      <c r="M15241" s="9"/>
      <c r="N15241" s="9"/>
    </row>
    <row r="15242" spans="12:14" x14ac:dyDescent="0.25">
      <c r="L15242" s="9"/>
      <c r="M15242" s="9"/>
      <c r="N15242" s="9"/>
    </row>
    <row r="15243" spans="12:14" x14ac:dyDescent="0.25">
      <c r="L15243" s="9"/>
      <c r="M15243" s="9"/>
      <c r="N15243" s="9"/>
    </row>
    <row r="15244" spans="12:14" x14ac:dyDescent="0.25">
      <c r="L15244" s="9"/>
      <c r="M15244" s="9"/>
      <c r="N15244" s="9"/>
    </row>
    <row r="15245" spans="12:14" x14ac:dyDescent="0.25">
      <c r="L15245" s="9"/>
      <c r="M15245" s="9"/>
      <c r="N15245" s="9"/>
    </row>
    <row r="15246" spans="12:14" x14ac:dyDescent="0.25">
      <c r="L15246" s="9"/>
      <c r="M15246" s="9"/>
      <c r="N15246" s="9"/>
    </row>
    <row r="15247" spans="12:14" x14ac:dyDescent="0.25">
      <c r="L15247" s="9"/>
      <c r="M15247" s="9"/>
      <c r="N15247" s="9"/>
    </row>
    <row r="15248" spans="12:14" x14ac:dyDescent="0.25">
      <c r="L15248" s="9"/>
      <c r="M15248" s="9"/>
      <c r="N15248" s="9"/>
    </row>
    <row r="15249" spans="12:14" x14ac:dyDescent="0.25">
      <c r="L15249" s="9"/>
      <c r="M15249" s="9"/>
      <c r="N15249" s="9"/>
    </row>
    <row r="15250" spans="12:14" x14ac:dyDescent="0.25">
      <c r="L15250" s="9"/>
      <c r="M15250" s="9"/>
      <c r="N15250" s="9"/>
    </row>
    <row r="15251" spans="12:14" x14ac:dyDescent="0.25">
      <c r="L15251" s="9"/>
      <c r="M15251" s="9"/>
      <c r="N15251" s="9"/>
    </row>
    <row r="15252" spans="12:14" x14ac:dyDescent="0.25">
      <c r="L15252" s="9"/>
      <c r="M15252" s="9"/>
      <c r="N15252" s="9"/>
    </row>
    <row r="15253" spans="12:14" x14ac:dyDescent="0.25">
      <c r="L15253" s="9"/>
      <c r="M15253" s="9"/>
      <c r="N15253" s="9"/>
    </row>
    <row r="15254" spans="12:14" x14ac:dyDescent="0.25">
      <c r="L15254" s="9"/>
      <c r="M15254" s="9"/>
      <c r="N15254" s="9"/>
    </row>
    <row r="15255" spans="12:14" x14ac:dyDescent="0.25">
      <c r="L15255" s="9"/>
      <c r="M15255" s="9"/>
      <c r="N15255" s="9"/>
    </row>
    <row r="15256" spans="12:14" x14ac:dyDescent="0.25">
      <c r="L15256" s="9"/>
      <c r="M15256" s="9"/>
      <c r="N15256" s="9"/>
    </row>
    <row r="15257" spans="12:14" x14ac:dyDescent="0.25">
      <c r="L15257" s="9"/>
      <c r="M15257" s="9"/>
      <c r="N15257" s="9"/>
    </row>
    <row r="15258" spans="12:14" x14ac:dyDescent="0.25">
      <c r="L15258" s="9"/>
      <c r="M15258" s="9"/>
      <c r="N15258" s="9"/>
    </row>
    <row r="15259" spans="12:14" x14ac:dyDescent="0.25">
      <c r="L15259" s="9"/>
      <c r="M15259" s="9"/>
      <c r="N15259" s="9"/>
    </row>
    <row r="15260" spans="12:14" x14ac:dyDescent="0.25">
      <c r="L15260" s="9"/>
      <c r="M15260" s="9"/>
      <c r="N15260" s="9"/>
    </row>
    <row r="15261" spans="12:14" x14ac:dyDescent="0.25">
      <c r="L15261" s="9"/>
      <c r="M15261" s="9"/>
      <c r="N15261" s="9"/>
    </row>
    <row r="15262" spans="12:14" x14ac:dyDescent="0.25">
      <c r="L15262" s="9"/>
      <c r="M15262" s="9"/>
      <c r="N15262" s="9"/>
    </row>
    <row r="15263" spans="12:14" x14ac:dyDescent="0.25">
      <c r="L15263" s="9"/>
      <c r="M15263" s="9"/>
      <c r="N15263" s="9"/>
    </row>
    <row r="15264" spans="12:14" x14ac:dyDescent="0.25">
      <c r="L15264" s="9"/>
      <c r="M15264" s="9"/>
      <c r="N15264" s="9"/>
    </row>
    <row r="15265" spans="12:14" x14ac:dyDescent="0.25">
      <c r="L15265" s="9"/>
      <c r="M15265" s="9"/>
      <c r="N15265" s="9"/>
    </row>
    <row r="15266" spans="12:14" x14ac:dyDescent="0.25">
      <c r="L15266" s="9"/>
      <c r="M15266" s="9"/>
      <c r="N15266" s="9"/>
    </row>
    <row r="15267" spans="12:14" x14ac:dyDescent="0.25">
      <c r="L15267" s="9"/>
      <c r="M15267" s="9"/>
      <c r="N15267" s="9"/>
    </row>
    <row r="15268" spans="12:14" x14ac:dyDescent="0.25">
      <c r="L15268" s="9"/>
      <c r="M15268" s="9"/>
      <c r="N15268" s="9"/>
    </row>
    <row r="15269" spans="12:14" x14ac:dyDescent="0.25">
      <c r="L15269" s="9"/>
      <c r="M15269" s="9"/>
      <c r="N15269" s="9"/>
    </row>
    <row r="15270" spans="12:14" x14ac:dyDescent="0.25">
      <c r="L15270" s="9"/>
      <c r="M15270" s="9"/>
      <c r="N15270" s="9"/>
    </row>
    <row r="15271" spans="12:14" x14ac:dyDescent="0.25">
      <c r="L15271" s="9"/>
      <c r="M15271" s="9"/>
      <c r="N15271" s="9"/>
    </row>
    <row r="15272" spans="12:14" x14ac:dyDescent="0.25">
      <c r="L15272" s="9"/>
      <c r="M15272" s="9"/>
      <c r="N15272" s="9"/>
    </row>
    <row r="15273" spans="12:14" x14ac:dyDescent="0.25">
      <c r="L15273" s="9"/>
      <c r="M15273" s="9"/>
      <c r="N15273" s="9"/>
    </row>
    <row r="15274" spans="12:14" x14ac:dyDescent="0.25">
      <c r="L15274" s="9"/>
      <c r="M15274" s="9"/>
      <c r="N15274" s="9"/>
    </row>
    <row r="15275" spans="12:14" x14ac:dyDescent="0.25">
      <c r="L15275" s="9"/>
      <c r="M15275" s="9"/>
      <c r="N15275" s="9"/>
    </row>
    <row r="15276" spans="12:14" x14ac:dyDescent="0.25">
      <c r="L15276" s="9"/>
      <c r="M15276" s="9"/>
      <c r="N15276" s="9"/>
    </row>
    <row r="15277" spans="12:14" x14ac:dyDescent="0.25">
      <c r="L15277" s="9"/>
      <c r="M15277" s="9"/>
      <c r="N15277" s="9"/>
    </row>
    <row r="15278" spans="12:14" x14ac:dyDescent="0.25">
      <c r="L15278" s="9"/>
      <c r="M15278" s="9"/>
      <c r="N15278" s="9"/>
    </row>
    <row r="15279" spans="12:14" x14ac:dyDescent="0.25">
      <c r="L15279" s="9"/>
      <c r="M15279" s="9"/>
      <c r="N15279" s="9"/>
    </row>
    <row r="15280" spans="12:14" x14ac:dyDescent="0.25">
      <c r="L15280" s="9"/>
      <c r="M15280" s="9"/>
      <c r="N15280" s="9"/>
    </row>
    <row r="15281" spans="12:14" x14ac:dyDescent="0.25">
      <c r="L15281" s="9"/>
      <c r="M15281" s="9"/>
      <c r="N15281" s="9"/>
    </row>
    <row r="15282" spans="12:14" x14ac:dyDescent="0.25">
      <c r="L15282" s="9"/>
      <c r="M15282" s="9"/>
      <c r="N15282" s="9"/>
    </row>
    <row r="15283" spans="12:14" x14ac:dyDescent="0.25">
      <c r="L15283" s="9"/>
      <c r="M15283" s="9"/>
      <c r="N15283" s="9"/>
    </row>
    <row r="15284" spans="12:14" x14ac:dyDescent="0.25">
      <c r="L15284" s="9"/>
      <c r="M15284" s="9"/>
      <c r="N15284" s="9"/>
    </row>
    <row r="15285" spans="12:14" x14ac:dyDescent="0.25">
      <c r="L15285" s="9"/>
      <c r="M15285" s="9"/>
      <c r="N15285" s="9"/>
    </row>
    <row r="15286" spans="12:14" x14ac:dyDescent="0.25">
      <c r="L15286" s="9"/>
      <c r="M15286" s="9"/>
      <c r="N15286" s="9"/>
    </row>
    <row r="15287" spans="12:14" x14ac:dyDescent="0.25">
      <c r="L15287" s="9"/>
      <c r="M15287" s="9"/>
      <c r="N15287" s="9"/>
    </row>
    <row r="15288" spans="12:14" x14ac:dyDescent="0.25">
      <c r="L15288" s="9"/>
      <c r="M15288" s="9"/>
      <c r="N15288" s="9"/>
    </row>
    <row r="15289" spans="12:14" x14ac:dyDescent="0.25">
      <c r="L15289" s="9"/>
      <c r="M15289" s="9"/>
      <c r="N15289" s="9"/>
    </row>
    <row r="15290" spans="12:14" x14ac:dyDescent="0.25">
      <c r="L15290" s="9"/>
      <c r="M15290" s="9"/>
      <c r="N15290" s="9"/>
    </row>
    <row r="15291" spans="12:14" x14ac:dyDescent="0.25">
      <c r="L15291" s="9"/>
      <c r="M15291" s="9"/>
      <c r="N15291" s="9"/>
    </row>
    <row r="15292" spans="12:14" x14ac:dyDescent="0.25">
      <c r="L15292" s="9"/>
      <c r="M15292" s="9"/>
      <c r="N15292" s="9"/>
    </row>
    <row r="15293" spans="12:14" x14ac:dyDescent="0.25">
      <c r="L15293" s="9"/>
      <c r="M15293" s="9"/>
      <c r="N15293" s="9"/>
    </row>
    <row r="15294" spans="12:14" x14ac:dyDescent="0.25">
      <c r="L15294" s="9"/>
      <c r="M15294" s="9"/>
      <c r="N15294" s="9"/>
    </row>
    <row r="15295" spans="12:14" x14ac:dyDescent="0.25">
      <c r="L15295" s="9"/>
      <c r="M15295" s="9"/>
      <c r="N15295" s="9"/>
    </row>
    <row r="15296" spans="12:14" x14ac:dyDescent="0.25">
      <c r="L15296" s="9"/>
      <c r="M15296" s="9"/>
      <c r="N15296" s="9"/>
    </row>
    <row r="15297" spans="12:14" x14ac:dyDescent="0.25">
      <c r="L15297" s="9"/>
      <c r="M15297" s="9"/>
      <c r="N15297" s="9"/>
    </row>
    <row r="15298" spans="12:14" x14ac:dyDescent="0.25">
      <c r="L15298" s="9"/>
      <c r="M15298" s="9"/>
      <c r="N15298" s="9"/>
    </row>
    <row r="15299" spans="12:14" x14ac:dyDescent="0.25">
      <c r="L15299" s="9"/>
      <c r="M15299" s="9"/>
      <c r="N15299" s="9"/>
    </row>
    <row r="15300" spans="12:14" x14ac:dyDescent="0.25">
      <c r="L15300" s="9"/>
      <c r="M15300" s="9"/>
      <c r="N15300" s="9"/>
    </row>
    <row r="15301" spans="12:14" x14ac:dyDescent="0.25">
      <c r="L15301" s="9"/>
      <c r="M15301" s="9"/>
      <c r="N15301" s="9"/>
    </row>
    <row r="15302" spans="12:14" x14ac:dyDescent="0.25">
      <c r="L15302" s="9"/>
      <c r="M15302" s="9"/>
      <c r="N15302" s="9"/>
    </row>
    <row r="15303" spans="12:14" x14ac:dyDescent="0.25">
      <c r="L15303" s="9"/>
      <c r="M15303" s="9"/>
      <c r="N15303" s="9"/>
    </row>
    <row r="15304" spans="12:14" x14ac:dyDescent="0.25">
      <c r="L15304" s="9"/>
      <c r="M15304" s="9"/>
      <c r="N15304" s="9"/>
    </row>
    <row r="15305" spans="12:14" x14ac:dyDescent="0.25">
      <c r="L15305" s="9"/>
      <c r="M15305" s="9"/>
      <c r="N15305" s="9"/>
    </row>
    <row r="15306" spans="12:14" x14ac:dyDescent="0.25">
      <c r="L15306" s="9"/>
      <c r="M15306" s="9"/>
      <c r="N15306" s="9"/>
    </row>
    <row r="15307" spans="12:14" x14ac:dyDescent="0.25">
      <c r="L15307" s="9"/>
      <c r="M15307" s="9"/>
      <c r="N15307" s="9"/>
    </row>
    <row r="15308" spans="12:14" x14ac:dyDescent="0.25">
      <c r="L15308" s="9"/>
      <c r="M15308" s="9"/>
      <c r="N15308" s="9"/>
    </row>
    <row r="15309" spans="12:14" x14ac:dyDescent="0.25">
      <c r="L15309" s="9"/>
      <c r="M15309" s="9"/>
      <c r="N15309" s="9"/>
    </row>
    <row r="15310" spans="12:14" x14ac:dyDescent="0.25">
      <c r="L15310" s="9"/>
      <c r="M15310" s="9"/>
      <c r="N15310" s="9"/>
    </row>
    <row r="15311" spans="12:14" x14ac:dyDescent="0.25">
      <c r="L15311" s="9"/>
      <c r="M15311" s="9"/>
      <c r="N15311" s="9"/>
    </row>
    <row r="15312" spans="12:14" x14ac:dyDescent="0.25">
      <c r="L15312" s="9"/>
      <c r="M15312" s="9"/>
      <c r="N15312" s="9"/>
    </row>
    <row r="15313" spans="12:14" x14ac:dyDescent="0.25">
      <c r="L15313" s="9"/>
      <c r="M15313" s="9"/>
      <c r="N15313" s="9"/>
    </row>
    <row r="15314" spans="12:14" x14ac:dyDescent="0.25">
      <c r="L15314" s="9"/>
      <c r="M15314" s="9"/>
      <c r="N15314" s="9"/>
    </row>
    <row r="15315" spans="12:14" x14ac:dyDescent="0.25">
      <c r="L15315" s="9"/>
      <c r="M15315" s="9"/>
      <c r="N15315" s="9"/>
    </row>
    <row r="15316" spans="12:14" x14ac:dyDescent="0.25">
      <c r="L15316" s="9"/>
      <c r="M15316" s="9"/>
      <c r="N15316" s="9"/>
    </row>
    <row r="15317" spans="12:14" x14ac:dyDescent="0.25">
      <c r="L15317" s="9"/>
      <c r="M15317" s="9"/>
      <c r="N15317" s="9"/>
    </row>
    <row r="15318" spans="12:14" x14ac:dyDescent="0.25">
      <c r="L15318" s="9"/>
      <c r="M15318" s="9"/>
      <c r="N15318" s="9"/>
    </row>
    <row r="15319" spans="12:14" x14ac:dyDescent="0.25">
      <c r="L15319" s="9"/>
      <c r="M15319" s="9"/>
      <c r="N15319" s="9"/>
    </row>
    <row r="15320" spans="12:14" x14ac:dyDescent="0.25">
      <c r="L15320" s="9"/>
      <c r="M15320" s="9"/>
      <c r="N15320" s="9"/>
    </row>
    <row r="15321" spans="12:14" x14ac:dyDescent="0.25">
      <c r="L15321" s="9"/>
      <c r="M15321" s="9"/>
      <c r="N15321" s="9"/>
    </row>
    <row r="15322" spans="12:14" x14ac:dyDescent="0.25">
      <c r="L15322" s="9"/>
      <c r="M15322" s="9"/>
      <c r="N15322" s="9"/>
    </row>
    <row r="15323" spans="12:14" x14ac:dyDescent="0.25">
      <c r="L15323" s="9"/>
      <c r="M15323" s="9"/>
      <c r="N15323" s="9"/>
    </row>
    <row r="15324" spans="12:14" x14ac:dyDescent="0.25">
      <c r="L15324" s="9"/>
      <c r="M15324" s="9"/>
      <c r="N15324" s="9"/>
    </row>
    <row r="15325" spans="12:14" x14ac:dyDescent="0.25">
      <c r="L15325" s="9"/>
      <c r="M15325" s="9"/>
      <c r="N15325" s="9"/>
    </row>
    <row r="15326" spans="12:14" x14ac:dyDescent="0.25">
      <c r="L15326" s="9"/>
      <c r="M15326" s="9"/>
      <c r="N15326" s="9"/>
    </row>
    <row r="15327" spans="12:14" x14ac:dyDescent="0.25">
      <c r="L15327" s="9"/>
      <c r="M15327" s="9"/>
      <c r="N15327" s="9"/>
    </row>
    <row r="15328" spans="12:14" x14ac:dyDescent="0.25">
      <c r="L15328" s="9"/>
      <c r="M15328" s="9"/>
      <c r="N15328" s="9"/>
    </row>
    <row r="15329" spans="12:14" x14ac:dyDescent="0.25">
      <c r="L15329" s="9"/>
      <c r="M15329" s="9"/>
      <c r="N15329" s="9"/>
    </row>
    <row r="15330" spans="12:14" x14ac:dyDescent="0.25">
      <c r="L15330" s="9"/>
      <c r="M15330" s="9"/>
      <c r="N15330" s="9"/>
    </row>
    <row r="15331" spans="12:14" x14ac:dyDescent="0.25">
      <c r="L15331" s="9"/>
      <c r="M15331" s="9"/>
      <c r="N15331" s="9"/>
    </row>
    <row r="15332" spans="12:14" x14ac:dyDescent="0.25">
      <c r="L15332" s="9"/>
      <c r="M15332" s="9"/>
      <c r="N15332" s="9"/>
    </row>
    <row r="15333" spans="12:14" x14ac:dyDescent="0.25">
      <c r="L15333" s="9"/>
      <c r="M15333" s="9"/>
      <c r="N15333" s="9"/>
    </row>
    <row r="15334" spans="12:14" x14ac:dyDescent="0.25">
      <c r="L15334" s="9"/>
      <c r="M15334" s="9"/>
      <c r="N15334" s="9"/>
    </row>
    <row r="15335" spans="12:14" x14ac:dyDescent="0.25">
      <c r="L15335" s="9"/>
      <c r="M15335" s="9"/>
      <c r="N15335" s="9"/>
    </row>
    <row r="15336" spans="12:14" x14ac:dyDescent="0.25">
      <c r="L15336" s="9"/>
      <c r="M15336" s="9"/>
      <c r="N15336" s="9"/>
    </row>
    <row r="15337" spans="12:14" x14ac:dyDescent="0.25">
      <c r="L15337" s="9"/>
      <c r="M15337" s="9"/>
      <c r="N15337" s="9"/>
    </row>
    <row r="15338" spans="12:14" x14ac:dyDescent="0.25">
      <c r="L15338" s="9"/>
      <c r="M15338" s="9"/>
      <c r="N15338" s="9"/>
    </row>
    <row r="15339" spans="12:14" x14ac:dyDescent="0.25">
      <c r="L15339" s="9"/>
      <c r="M15339" s="9"/>
      <c r="N15339" s="9"/>
    </row>
    <row r="15340" spans="12:14" x14ac:dyDescent="0.25">
      <c r="L15340" s="9"/>
      <c r="M15340" s="9"/>
      <c r="N15340" s="9"/>
    </row>
    <row r="15341" spans="12:14" x14ac:dyDescent="0.25">
      <c r="L15341" s="9"/>
      <c r="M15341" s="9"/>
      <c r="N15341" s="9"/>
    </row>
    <row r="15342" spans="12:14" x14ac:dyDescent="0.25">
      <c r="L15342" s="9"/>
      <c r="M15342" s="9"/>
      <c r="N15342" s="9"/>
    </row>
    <row r="15343" spans="12:14" x14ac:dyDescent="0.25">
      <c r="L15343" s="9"/>
      <c r="M15343" s="9"/>
      <c r="N15343" s="9"/>
    </row>
    <row r="15344" spans="12:14" x14ac:dyDescent="0.25">
      <c r="L15344" s="9"/>
      <c r="M15344" s="9"/>
      <c r="N15344" s="9"/>
    </row>
    <row r="15345" spans="12:14" x14ac:dyDescent="0.25">
      <c r="L15345" s="9"/>
      <c r="M15345" s="9"/>
      <c r="N15345" s="9"/>
    </row>
    <row r="15346" spans="12:14" x14ac:dyDescent="0.25">
      <c r="L15346" s="9"/>
      <c r="M15346" s="9"/>
      <c r="N15346" s="9"/>
    </row>
    <row r="15347" spans="12:14" x14ac:dyDescent="0.25">
      <c r="L15347" s="9"/>
      <c r="M15347" s="9"/>
      <c r="N15347" s="9"/>
    </row>
    <row r="15348" spans="12:14" x14ac:dyDescent="0.25">
      <c r="L15348" s="9"/>
      <c r="M15348" s="9"/>
      <c r="N15348" s="9"/>
    </row>
    <row r="15349" spans="12:14" x14ac:dyDescent="0.25">
      <c r="L15349" s="9"/>
      <c r="M15349" s="9"/>
      <c r="N15349" s="9"/>
    </row>
    <row r="15350" spans="12:14" x14ac:dyDescent="0.25">
      <c r="L15350" s="9"/>
      <c r="M15350" s="9"/>
      <c r="N15350" s="9"/>
    </row>
    <row r="15351" spans="12:14" x14ac:dyDescent="0.25">
      <c r="L15351" s="9"/>
      <c r="M15351" s="9"/>
      <c r="N15351" s="9"/>
    </row>
    <row r="15352" spans="12:14" x14ac:dyDescent="0.25">
      <c r="L15352" s="9"/>
      <c r="M15352" s="9"/>
      <c r="N15352" s="9"/>
    </row>
    <row r="15353" spans="12:14" x14ac:dyDescent="0.25">
      <c r="L15353" s="9"/>
      <c r="M15353" s="9"/>
      <c r="N15353" s="9"/>
    </row>
    <row r="15354" spans="12:14" x14ac:dyDescent="0.25">
      <c r="L15354" s="9"/>
      <c r="M15354" s="9"/>
      <c r="N15354" s="9"/>
    </row>
    <row r="15355" spans="12:14" x14ac:dyDescent="0.25">
      <c r="L15355" s="9"/>
      <c r="M15355" s="9"/>
      <c r="N15355" s="9"/>
    </row>
    <row r="15356" spans="12:14" x14ac:dyDescent="0.25">
      <c r="L15356" s="9"/>
      <c r="M15356" s="9"/>
      <c r="N15356" s="9"/>
    </row>
    <row r="15357" spans="12:14" x14ac:dyDescent="0.25">
      <c r="L15357" s="9"/>
      <c r="M15357" s="9"/>
      <c r="N15357" s="9"/>
    </row>
    <row r="15358" spans="12:14" x14ac:dyDescent="0.25">
      <c r="L15358" s="9"/>
      <c r="M15358" s="9"/>
      <c r="N15358" s="9"/>
    </row>
    <row r="15359" spans="12:14" x14ac:dyDescent="0.25">
      <c r="L15359" s="9"/>
      <c r="M15359" s="9"/>
      <c r="N15359" s="9"/>
    </row>
    <row r="15360" spans="12:14" x14ac:dyDescent="0.25">
      <c r="L15360" s="9"/>
      <c r="M15360" s="9"/>
      <c r="N15360" s="9"/>
    </row>
    <row r="15361" spans="12:14" x14ac:dyDescent="0.25">
      <c r="L15361" s="9"/>
      <c r="M15361" s="9"/>
      <c r="N15361" s="9"/>
    </row>
    <row r="15362" spans="12:14" x14ac:dyDescent="0.25">
      <c r="L15362" s="9"/>
      <c r="M15362" s="9"/>
      <c r="N15362" s="9"/>
    </row>
    <row r="15363" spans="12:14" x14ac:dyDescent="0.25">
      <c r="L15363" s="9"/>
      <c r="M15363" s="9"/>
      <c r="N15363" s="9"/>
    </row>
    <row r="15364" spans="12:14" x14ac:dyDescent="0.25">
      <c r="L15364" s="9"/>
      <c r="M15364" s="9"/>
      <c r="N15364" s="9"/>
    </row>
    <row r="15365" spans="12:14" x14ac:dyDescent="0.25">
      <c r="L15365" s="9"/>
      <c r="M15365" s="9"/>
      <c r="N15365" s="9"/>
    </row>
    <row r="15366" spans="12:14" x14ac:dyDescent="0.25">
      <c r="L15366" s="9"/>
      <c r="M15366" s="9"/>
      <c r="N15366" s="9"/>
    </row>
    <row r="15367" spans="12:14" x14ac:dyDescent="0.25">
      <c r="L15367" s="9"/>
      <c r="M15367" s="9"/>
      <c r="N15367" s="9"/>
    </row>
    <row r="15368" spans="12:14" x14ac:dyDescent="0.25">
      <c r="L15368" s="9"/>
      <c r="M15368" s="9"/>
      <c r="N15368" s="9"/>
    </row>
    <row r="15369" spans="12:14" x14ac:dyDescent="0.25">
      <c r="L15369" s="9"/>
      <c r="M15369" s="9"/>
      <c r="N15369" s="9"/>
    </row>
    <row r="15370" spans="12:14" x14ac:dyDescent="0.25">
      <c r="L15370" s="9"/>
      <c r="M15370" s="9"/>
      <c r="N15370" s="9"/>
    </row>
    <row r="15371" spans="12:14" x14ac:dyDescent="0.25">
      <c r="L15371" s="9"/>
      <c r="M15371" s="9"/>
      <c r="N15371" s="9"/>
    </row>
    <row r="15372" spans="12:14" x14ac:dyDescent="0.25">
      <c r="L15372" s="9"/>
      <c r="M15372" s="9"/>
      <c r="N15372" s="9"/>
    </row>
    <row r="15373" spans="12:14" x14ac:dyDescent="0.25">
      <c r="L15373" s="9"/>
      <c r="M15373" s="9"/>
      <c r="N15373" s="9"/>
    </row>
    <row r="15374" spans="12:14" x14ac:dyDescent="0.25">
      <c r="L15374" s="9"/>
      <c r="M15374" s="9"/>
      <c r="N15374" s="9"/>
    </row>
    <row r="15375" spans="12:14" x14ac:dyDescent="0.25">
      <c r="L15375" s="9"/>
      <c r="M15375" s="9"/>
      <c r="N15375" s="9"/>
    </row>
    <row r="15376" spans="12:14" x14ac:dyDescent="0.25">
      <c r="L15376" s="9"/>
      <c r="M15376" s="9"/>
      <c r="N15376" s="9"/>
    </row>
    <row r="15377" spans="12:14" x14ac:dyDescent="0.25">
      <c r="L15377" s="9"/>
      <c r="M15377" s="9"/>
      <c r="N15377" s="9"/>
    </row>
    <row r="15378" spans="12:14" x14ac:dyDescent="0.25">
      <c r="L15378" s="9"/>
      <c r="M15378" s="9"/>
      <c r="N15378" s="9"/>
    </row>
    <row r="15379" spans="12:14" x14ac:dyDescent="0.25">
      <c r="L15379" s="9"/>
      <c r="M15379" s="9"/>
      <c r="N15379" s="9"/>
    </row>
    <row r="15380" spans="12:14" x14ac:dyDescent="0.25">
      <c r="L15380" s="9"/>
      <c r="M15380" s="9"/>
      <c r="N15380" s="9"/>
    </row>
    <row r="15381" spans="12:14" x14ac:dyDescent="0.25">
      <c r="L15381" s="9"/>
      <c r="M15381" s="9"/>
      <c r="N15381" s="9"/>
    </row>
    <row r="15382" spans="12:14" x14ac:dyDescent="0.25">
      <c r="L15382" s="9"/>
      <c r="M15382" s="9"/>
      <c r="N15382" s="9"/>
    </row>
    <row r="15383" spans="12:14" x14ac:dyDescent="0.25">
      <c r="L15383" s="9"/>
      <c r="M15383" s="9"/>
      <c r="N15383" s="9"/>
    </row>
    <row r="15384" spans="12:14" x14ac:dyDescent="0.25">
      <c r="L15384" s="9"/>
      <c r="M15384" s="9"/>
      <c r="N15384" s="9"/>
    </row>
    <row r="15385" spans="12:14" x14ac:dyDescent="0.25">
      <c r="L15385" s="9"/>
      <c r="M15385" s="9"/>
      <c r="N15385" s="9"/>
    </row>
    <row r="15386" spans="12:14" x14ac:dyDescent="0.25">
      <c r="L15386" s="9"/>
      <c r="M15386" s="9"/>
      <c r="N15386" s="9"/>
    </row>
    <row r="15387" spans="12:14" x14ac:dyDescent="0.25">
      <c r="L15387" s="9"/>
      <c r="M15387" s="9"/>
      <c r="N15387" s="9"/>
    </row>
    <row r="15388" spans="12:14" x14ac:dyDescent="0.25">
      <c r="L15388" s="9"/>
      <c r="M15388" s="9"/>
      <c r="N15388" s="9"/>
    </row>
    <row r="15389" spans="12:14" x14ac:dyDescent="0.25">
      <c r="L15389" s="9"/>
      <c r="M15389" s="9"/>
      <c r="N15389" s="9"/>
    </row>
    <row r="15390" spans="12:14" x14ac:dyDescent="0.25">
      <c r="L15390" s="9"/>
      <c r="M15390" s="9"/>
      <c r="N15390" s="9"/>
    </row>
    <row r="15391" spans="12:14" x14ac:dyDescent="0.25">
      <c r="L15391" s="9"/>
      <c r="M15391" s="9"/>
      <c r="N15391" s="9"/>
    </row>
    <row r="15392" spans="12:14" x14ac:dyDescent="0.25">
      <c r="L15392" s="9"/>
      <c r="M15392" s="9"/>
      <c r="N15392" s="9"/>
    </row>
    <row r="15393" spans="12:14" x14ac:dyDescent="0.25">
      <c r="L15393" s="9"/>
      <c r="M15393" s="9"/>
      <c r="N15393" s="9"/>
    </row>
    <row r="15394" spans="12:14" x14ac:dyDescent="0.25">
      <c r="L15394" s="9"/>
      <c r="M15394" s="9"/>
      <c r="N15394" s="9"/>
    </row>
    <row r="15395" spans="12:14" x14ac:dyDescent="0.25">
      <c r="L15395" s="9"/>
      <c r="M15395" s="9"/>
      <c r="N15395" s="9"/>
    </row>
    <row r="15396" spans="12:14" x14ac:dyDescent="0.25">
      <c r="L15396" s="9"/>
      <c r="M15396" s="9"/>
      <c r="N15396" s="9"/>
    </row>
    <row r="15397" spans="12:14" x14ac:dyDescent="0.25">
      <c r="L15397" s="9"/>
      <c r="M15397" s="9"/>
      <c r="N15397" s="9"/>
    </row>
    <row r="15398" spans="12:14" x14ac:dyDescent="0.25">
      <c r="L15398" s="9"/>
      <c r="M15398" s="9"/>
      <c r="N15398" s="9"/>
    </row>
    <row r="15399" spans="12:14" x14ac:dyDescent="0.25">
      <c r="L15399" s="9"/>
      <c r="M15399" s="9"/>
      <c r="N15399" s="9"/>
    </row>
    <row r="15400" spans="12:14" x14ac:dyDescent="0.25">
      <c r="L15400" s="9"/>
      <c r="M15400" s="9"/>
      <c r="N15400" s="9"/>
    </row>
    <row r="15401" spans="12:14" x14ac:dyDescent="0.25">
      <c r="L15401" s="9"/>
      <c r="M15401" s="9"/>
      <c r="N15401" s="9"/>
    </row>
    <row r="15402" spans="12:14" x14ac:dyDescent="0.25">
      <c r="L15402" s="9"/>
      <c r="M15402" s="9"/>
      <c r="N15402" s="9"/>
    </row>
    <row r="15403" spans="12:14" x14ac:dyDescent="0.25">
      <c r="L15403" s="9"/>
      <c r="M15403" s="9"/>
      <c r="N15403" s="9"/>
    </row>
    <row r="15404" spans="12:14" x14ac:dyDescent="0.25">
      <c r="L15404" s="9"/>
      <c r="M15404" s="9"/>
      <c r="N15404" s="9"/>
    </row>
    <row r="15405" spans="12:14" x14ac:dyDescent="0.25">
      <c r="L15405" s="9"/>
      <c r="M15405" s="9"/>
      <c r="N15405" s="9"/>
    </row>
    <row r="15406" spans="12:14" x14ac:dyDescent="0.25">
      <c r="L15406" s="9"/>
      <c r="M15406" s="9"/>
      <c r="N15406" s="9"/>
    </row>
    <row r="15407" spans="12:14" x14ac:dyDescent="0.25">
      <c r="L15407" s="9"/>
      <c r="M15407" s="9"/>
      <c r="N15407" s="9"/>
    </row>
    <row r="15408" spans="12:14" x14ac:dyDescent="0.25">
      <c r="L15408" s="9"/>
      <c r="M15408" s="9"/>
      <c r="N15408" s="9"/>
    </row>
    <row r="15409" spans="12:14" x14ac:dyDescent="0.25">
      <c r="L15409" s="9"/>
      <c r="M15409" s="9"/>
      <c r="N15409" s="9"/>
    </row>
    <row r="15410" spans="12:14" x14ac:dyDescent="0.25">
      <c r="L15410" s="9"/>
      <c r="M15410" s="9"/>
      <c r="N15410" s="9"/>
    </row>
    <row r="15411" spans="12:14" x14ac:dyDescent="0.25">
      <c r="L15411" s="9"/>
      <c r="M15411" s="9"/>
      <c r="N15411" s="9"/>
    </row>
    <row r="15412" spans="12:14" x14ac:dyDescent="0.25">
      <c r="L15412" s="9"/>
      <c r="M15412" s="9"/>
      <c r="N15412" s="9"/>
    </row>
    <row r="15413" spans="12:14" x14ac:dyDescent="0.25">
      <c r="L15413" s="9"/>
      <c r="M15413" s="9"/>
      <c r="N15413" s="9"/>
    </row>
    <row r="15414" spans="12:14" x14ac:dyDescent="0.25">
      <c r="L15414" s="9"/>
      <c r="M15414" s="9"/>
      <c r="N15414" s="9"/>
    </row>
    <row r="15415" spans="12:14" x14ac:dyDescent="0.25">
      <c r="L15415" s="9"/>
      <c r="M15415" s="9"/>
      <c r="N15415" s="9"/>
    </row>
    <row r="15416" spans="12:14" x14ac:dyDescent="0.25">
      <c r="L15416" s="9"/>
      <c r="M15416" s="9"/>
      <c r="N15416" s="9"/>
    </row>
    <row r="15417" spans="12:14" x14ac:dyDescent="0.25">
      <c r="L15417" s="9"/>
      <c r="M15417" s="9"/>
      <c r="N15417" s="9"/>
    </row>
    <row r="15418" spans="12:14" x14ac:dyDescent="0.25">
      <c r="L15418" s="9"/>
      <c r="M15418" s="9"/>
      <c r="N15418" s="9"/>
    </row>
    <row r="15419" spans="12:14" x14ac:dyDescent="0.25">
      <c r="L15419" s="9"/>
      <c r="M15419" s="9"/>
      <c r="N15419" s="9"/>
    </row>
    <row r="15420" spans="12:14" x14ac:dyDescent="0.25">
      <c r="L15420" s="9"/>
      <c r="M15420" s="9"/>
      <c r="N15420" s="9"/>
    </row>
    <row r="15421" spans="12:14" x14ac:dyDescent="0.25">
      <c r="L15421" s="9"/>
      <c r="M15421" s="9"/>
      <c r="N15421" s="9"/>
    </row>
    <row r="15422" spans="12:14" x14ac:dyDescent="0.25">
      <c r="L15422" s="9"/>
      <c r="M15422" s="9"/>
      <c r="N15422" s="9"/>
    </row>
    <row r="15423" spans="12:14" x14ac:dyDescent="0.25">
      <c r="L15423" s="9"/>
      <c r="M15423" s="9"/>
      <c r="N15423" s="9"/>
    </row>
    <row r="15424" spans="12:14" x14ac:dyDescent="0.25">
      <c r="L15424" s="9"/>
      <c r="M15424" s="9"/>
      <c r="N15424" s="9"/>
    </row>
    <row r="15425" spans="12:14" x14ac:dyDescent="0.25">
      <c r="L15425" s="9"/>
      <c r="M15425" s="9"/>
      <c r="N15425" s="9"/>
    </row>
    <row r="15426" spans="12:14" x14ac:dyDescent="0.25">
      <c r="L15426" s="9"/>
      <c r="M15426" s="9"/>
      <c r="N15426" s="9"/>
    </row>
    <row r="15427" spans="12:14" x14ac:dyDescent="0.25">
      <c r="L15427" s="9"/>
      <c r="M15427" s="9"/>
      <c r="N15427" s="9"/>
    </row>
    <row r="15428" spans="12:14" x14ac:dyDescent="0.25">
      <c r="L15428" s="9"/>
      <c r="M15428" s="9"/>
      <c r="N15428" s="9"/>
    </row>
    <row r="15429" spans="12:14" x14ac:dyDescent="0.25">
      <c r="L15429" s="9"/>
      <c r="M15429" s="9"/>
      <c r="N15429" s="9"/>
    </row>
    <row r="15430" spans="12:14" x14ac:dyDescent="0.25">
      <c r="L15430" s="9"/>
      <c r="M15430" s="9"/>
      <c r="N15430" s="9"/>
    </row>
    <row r="15431" spans="12:14" x14ac:dyDescent="0.25">
      <c r="L15431" s="9"/>
      <c r="M15431" s="9"/>
      <c r="N15431" s="9"/>
    </row>
    <row r="15432" spans="12:14" x14ac:dyDescent="0.25">
      <c r="L15432" s="9"/>
      <c r="M15432" s="9"/>
      <c r="N15432" s="9"/>
    </row>
    <row r="15433" spans="12:14" x14ac:dyDescent="0.25">
      <c r="L15433" s="9"/>
      <c r="M15433" s="9"/>
      <c r="N15433" s="9"/>
    </row>
    <row r="15434" spans="12:14" x14ac:dyDescent="0.25">
      <c r="L15434" s="9"/>
      <c r="M15434" s="9"/>
      <c r="N15434" s="9"/>
    </row>
    <row r="15435" spans="12:14" x14ac:dyDescent="0.25">
      <c r="L15435" s="9"/>
      <c r="M15435" s="9"/>
      <c r="N15435" s="9"/>
    </row>
    <row r="15436" spans="12:14" x14ac:dyDescent="0.25">
      <c r="L15436" s="9"/>
      <c r="M15436" s="9"/>
      <c r="N15436" s="9"/>
    </row>
    <row r="15437" spans="12:14" x14ac:dyDescent="0.25">
      <c r="L15437" s="9"/>
      <c r="M15437" s="9"/>
      <c r="N15437" s="9"/>
    </row>
    <row r="15438" spans="12:14" x14ac:dyDescent="0.25">
      <c r="L15438" s="9"/>
      <c r="M15438" s="9"/>
      <c r="N15438" s="9"/>
    </row>
    <row r="15439" spans="12:14" x14ac:dyDescent="0.25">
      <c r="L15439" s="9"/>
      <c r="M15439" s="9"/>
      <c r="N15439" s="9"/>
    </row>
    <row r="15440" spans="12:14" x14ac:dyDescent="0.25">
      <c r="L15440" s="9"/>
      <c r="M15440" s="9"/>
      <c r="N15440" s="9"/>
    </row>
    <row r="15441" spans="12:14" x14ac:dyDescent="0.25">
      <c r="L15441" s="9"/>
      <c r="M15441" s="9"/>
      <c r="N15441" s="9"/>
    </row>
    <row r="15442" spans="12:14" x14ac:dyDescent="0.25">
      <c r="L15442" s="9"/>
      <c r="M15442" s="9"/>
      <c r="N15442" s="9"/>
    </row>
    <row r="15443" spans="12:14" x14ac:dyDescent="0.25">
      <c r="L15443" s="9"/>
      <c r="M15443" s="9"/>
      <c r="N15443" s="9"/>
    </row>
    <row r="15444" spans="12:14" x14ac:dyDescent="0.25">
      <c r="L15444" s="9"/>
      <c r="M15444" s="9"/>
      <c r="N15444" s="9"/>
    </row>
    <row r="15445" spans="12:14" x14ac:dyDescent="0.25">
      <c r="L15445" s="9"/>
      <c r="M15445" s="9"/>
      <c r="N15445" s="9"/>
    </row>
    <row r="15446" spans="12:14" x14ac:dyDescent="0.25">
      <c r="L15446" s="9"/>
      <c r="M15446" s="9"/>
      <c r="N15446" s="9"/>
    </row>
    <row r="15447" spans="12:14" x14ac:dyDescent="0.25">
      <c r="L15447" s="9"/>
      <c r="M15447" s="9"/>
      <c r="N15447" s="9"/>
    </row>
    <row r="15448" spans="12:14" x14ac:dyDescent="0.25">
      <c r="L15448" s="9"/>
      <c r="M15448" s="9"/>
      <c r="N15448" s="9"/>
    </row>
    <row r="15449" spans="12:14" x14ac:dyDescent="0.25">
      <c r="L15449" s="9"/>
      <c r="M15449" s="9"/>
      <c r="N15449" s="9"/>
    </row>
    <row r="15450" spans="12:14" x14ac:dyDescent="0.25">
      <c r="L15450" s="9"/>
      <c r="M15450" s="9"/>
      <c r="N15450" s="9"/>
    </row>
    <row r="15451" spans="12:14" x14ac:dyDescent="0.25">
      <c r="L15451" s="9"/>
      <c r="M15451" s="9"/>
      <c r="N15451" s="9"/>
    </row>
    <row r="15452" spans="12:14" x14ac:dyDescent="0.25">
      <c r="L15452" s="9"/>
      <c r="M15452" s="9"/>
      <c r="N15452" s="9"/>
    </row>
    <row r="15453" spans="12:14" x14ac:dyDescent="0.25">
      <c r="L15453" s="9"/>
      <c r="M15453" s="9"/>
      <c r="N15453" s="9"/>
    </row>
    <row r="15454" spans="12:14" x14ac:dyDescent="0.25">
      <c r="L15454" s="9"/>
      <c r="M15454" s="9"/>
      <c r="N15454" s="9"/>
    </row>
    <row r="15455" spans="12:14" x14ac:dyDescent="0.25">
      <c r="L15455" s="9"/>
      <c r="M15455" s="9"/>
      <c r="N15455" s="9"/>
    </row>
    <row r="15456" spans="12:14" x14ac:dyDescent="0.25">
      <c r="L15456" s="9"/>
      <c r="M15456" s="9"/>
      <c r="N15456" s="9"/>
    </row>
    <row r="15457" spans="12:14" x14ac:dyDescent="0.25">
      <c r="L15457" s="9"/>
      <c r="M15457" s="9"/>
      <c r="N15457" s="9"/>
    </row>
    <row r="15458" spans="12:14" x14ac:dyDescent="0.25">
      <c r="L15458" s="9"/>
      <c r="M15458" s="9"/>
      <c r="N15458" s="9"/>
    </row>
    <row r="15459" spans="12:14" x14ac:dyDescent="0.25">
      <c r="L15459" s="9"/>
      <c r="M15459" s="9"/>
      <c r="N15459" s="9"/>
    </row>
    <row r="15460" spans="12:14" x14ac:dyDescent="0.25">
      <c r="L15460" s="9"/>
      <c r="M15460" s="9"/>
      <c r="N15460" s="9"/>
    </row>
    <row r="15461" spans="12:14" x14ac:dyDescent="0.25">
      <c r="L15461" s="9"/>
      <c r="M15461" s="9"/>
      <c r="N15461" s="9"/>
    </row>
    <row r="15462" spans="12:14" x14ac:dyDescent="0.25">
      <c r="L15462" s="9"/>
      <c r="M15462" s="9"/>
      <c r="N15462" s="9"/>
    </row>
    <row r="15463" spans="12:14" x14ac:dyDescent="0.25">
      <c r="L15463" s="9"/>
      <c r="M15463" s="9"/>
      <c r="N15463" s="9"/>
    </row>
    <row r="15464" spans="12:14" x14ac:dyDescent="0.25">
      <c r="L15464" s="9"/>
      <c r="M15464" s="9"/>
      <c r="N15464" s="9"/>
    </row>
    <row r="15465" spans="12:14" x14ac:dyDescent="0.25">
      <c r="L15465" s="9"/>
      <c r="M15465" s="9"/>
      <c r="N15465" s="9"/>
    </row>
    <row r="15466" spans="12:14" x14ac:dyDescent="0.25">
      <c r="L15466" s="9"/>
      <c r="M15466" s="9"/>
      <c r="N15466" s="9"/>
    </row>
    <row r="15467" spans="12:14" x14ac:dyDescent="0.25">
      <c r="L15467" s="9"/>
      <c r="M15467" s="9"/>
      <c r="N15467" s="9"/>
    </row>
    <row r="15468" spans="12:14" x14ac:dyDescent="0.25">
      <c r="L15468" s="9"/>
      <c r="M15468" s="9"/>
      <c r="N15468" s="9"/>
    </row>
    <row r="15469" spans="12:14" x14ac:dyDescent="0.25">
      <c r="L15469" s="9"/>
      <c r="M15469" s="9"/>
      <c r="N15469" s="9"/>
    </row>
    <row r="15470" spans="12:14" x14ac:dyDescent="0.25">
      <c r="L15470" s="9"/>
      <c r="M15470" s="9"/>
      <c r="N15470" s="9"/>
    </row>
    <row r="15471" spans="12:14" x14ac:dyDescent="0.25">
      <c r="L15471" s="9"/>
      <c r="M15471" s="9"/>
      <c r="N15471" s="9"/>
    </row>
    <row r="15472" spans="12:14" x14ac:dyDescent="0.25">
      <c r="L15472" s="9"/>
      <c r="M15472" s="9"/>
      <c r="N15472" s="9"/>
    </row>
    <row r="15473" spans="12:14" x14ac:dyDescent="0.25">
      <c r="L15473" s="9"/>
      <c r="M15473" s="9"/>
      <c r="N15473" s="9"/>
    </row>
    <row r="15474" spans="12:14" x14ac:dyDescent="0.25">
      <c r="L15474" s="9"/>
      <c r="M15474" s="9"/>
      <c r="N15474" s="9"/>
    </row>
    <row r="15475" spans="12:14" x14ac:dyDescent="0.25">
      <c r="L15475" s="9"/>
      <c r="M15475" s="9"/>
      <c r="N15475" s="9"/>
    </row>
    <row r="15476" spans="12:14" x14ac:dyDescent="0.25">
      <c r="L15476" s="9"/>
      <c r="M15476" s="9"/>
      <c r="N15476" s="9"/>
    </row>
    <row r="15477" spans="12:14" x14ac:dyDescent="0.25">
      <c r="L15477" s="9"/>
      <c r="M15477" s="9"/>
      <c r="N15477" s="9"/>
    </row>
    <row r="15478" spans="12:14" x14ac:dyDescent="0.25">
      <c r="L15478" s="9"/>
      <c r="M15478" s="9"/>
      <c r="N15478" s="9"/>
    </row>
    <row r="15479" spans="12:14" x14ac:dyDescent="0.25">
      <c r="L15479" s="9"/>
      <c r="M15479" s="9"/>
      <c r="N15479" s="9"/>
    </row>
    <row r="15480" spans="12:14" x14ac:dyDescent="0.25">
      <c r="L15480" s="9"/>
      <c r="M15480" s="9"/>
      <c r="N15480" s="9"/>
    </row>
    <row r="15481" spans="12:14" x14ac:dyDescent="0.25">
      <c r="L15481" s="9"/>
      <c r="M15481" s="9"/>
      <c r="N15481" s="9"/>
    </row>
    <row r="15482" spans="12:14" x14ac:dyDescent="0.25">
      <c r="L15482" s="9"/>
      <c r="M15482" s="9"/>
      <c r="N15482" s="9"/>
    </row>
    <row r="15483" spans="12:14" x14ac:dyDescent="0.25">
      <c r="L15483" s="9"/>
      <c r="M15483" s="9"/>
      <c r="N15483" s="9"/>
    </row>
    <row r="15484" spans="12:14" x14ac:dyDescent="0.25">
      <c r="L15484" s="9"/>
      <c r="M15484" s="9"/>
      <c r="N15484" s="9"/>
    </row>
    <row r="15485" spans="12:14" x14ac:dyDescent="0.25">
      <c r="L15485" s="9"/>
      <c r="M15485" s="9"/>
      <c r="N15485" s="9"/>
    </row>
    <row r="15486" spans="12:14" x14ac:dyDescent="0.25">
      <c r="L15486" s="9"/>
      <c r="M15486" s="9"/>
      <c r="N15486" s="9"/>
    </row>
    <row r="15487" spans="12:14" x14ac:dyDescent="0.25">
      <c r="L15487" s="9"/>
      <c r="M15487" s="9"/>
      <c r="N15487" s="9"/>
    </row>
    <row r="15488" spans="12:14" x14ac:dyDescent="0.25">
      <c r="L15488" s="9"/>
      <c r="M15488" s="9"/>
      <c r="N15488" s="9"/>
    </row>
    <row r="15489" spans="12:14" x14ac:dyDescent="0.25">
      <c r="L15489" s="9"/>
      <c r="M15489" s="9"/>
      <c r="N15489" s="9"/>
    </row>
    <row r="15490" spans="12:14" x14ac:dyDescent="0.25">
      <c r="L15490" s="9"/>
      <c r="M15490" s="9"/>
      <c r="N15490" s="9"/>
    </row>
    <row r="15491" spans="12:14" x14ac:dyDescent="0.25">
      <c r="L15491" s="9"/>
      <c r="M15491" s="9"/>
      <c r="N15491" s="9"/>
    </row>
    <row r="15492" spans="12:14" x14ac:dyDescent="0.25">
      <c r="L15492" s="9"/>
      <c r="M15492" s="9"/>
      <c r="N15492" s="9"/>
    </row>
    <row r="15493" spans="12:14" x14ac:dyDescent="0.25">
      <c r="L15493" s="9"/>
      <c r="M15493" s="9"/>
      <c r="N15493" s="9"/>
    </row>
    <row r="15494" spans="12:14" x14ac:dyDescent="0.25">
      <c r="L15494" s="9"/>
      <c r="M15494" s="9"/>
      <c r="N15494" s="9"/>
    </row>
    <row r="15495" spans="12:14" x14ac:dyDescent="0.25">
      <c r="L15495" s="9"/>
      <c r="M15495" s="9"/>
      <c r="N15495" s="9"/>
    </row>
    <row r="15496" spans="12:14" x14ac:dyDescent="0.25">
      <c r="L15496" s="9"/>
      <c r="M15496" s="9"/>
      <c r="N15496" s="9"/>
    </row>
    <row r="15497" spans="12:14" x14ac:dyDescent="0.25">
      <c r="L15497" s="9"/>
      <c r="M15497" s="9"/>
      <c r="N15497" s="9"/>
    </row>
    <row r="15498" spans="12:14" x14ac:dyDescent="0.25">
      <c r="L15498" s="9"/>
      <c r="M15498" s="9"/>
      <c r="N15498" s="9"/>
    </row>
    <row r="15499" spans="12:14" x14ac:dyDescent="0.25">
      <c r="L15499" s="9"/>
      <c r="M15499" s="9"/>
      <c r="N15499" s="9"/>
    </row>
    <row r="15500" spans="12:14" x14ac:dyDescent="0.25">
      <c r="L15500" s="9"/>
      <c r="M15500" s="9"/>
      <c r="N15500" s="9"/>
    </row>
    <row r="15501" spans="12:14" x14ac:dyDescent="0.25">
      <c r="L15501" s="9"/>
      <c r="M15501" s="9"/>
      <c r="N15501" s="9"/>
    </row>
    <row r="15502" spans="12:14" x14ac:dyDescent="0.25">
      <c r="L15502" s="9"/>
      <c r="M15502" s="9"/>
      <c r="N15502" s="9"/>
    </row>
    <row r="15503" spans="12:14" x14ac:dyDescent="0.25">
      <c r="L15503" s="9"/>
      <c r="M15503" s="9"/>
      <c r="N15503" s="9"/>
    </row>
    <row r="15504" spans="12:14" x14ac:dyDescent="0.25">
      <c r="L15504" s="9"/>
      <c r="M15504" s="9"/>
      <c r="N15504" s="9"/>
    </row>
    <row r="15505" spans="12:14" x14ac:dyDescent="0.25">
      <c r="L15505" s="9"/>
      <c r="M15505" s="9"/>
      <c r="N15505" s="9"/>
    </row>
    <row r="15506" spans="12:14" x14ac:dyDescent="0.25">
      <c r="L15506" s="9"/>
      <c r="M15506" s="9"/>
      <c r="N15506" s="9"/>
    </row>
    <row r="15507" spans="12:14" x14ac:dyDescent="0.25">
      <c r="L15507" s="9"/>
      <c r="M15507" s="9"/>
      <c r="N15507" s="9"/>
    </row>
    <row r="15508" spans="12:14" x14ac:dyDescent="0.25">
      <c r="L15508" s="9"/>
      <c r="M15508" s="9"/>
      <c r="N15508" s="9"/>
    </row>
    <row r="15509" spans="12:14" x14ac:dyDescent="0.25">
      <c r="L15509" s="9"/>
      <c r="M15509" s="9"/>
      <c r="N15509" s="9"/>
    </row>
    <row r="15510" spans="12:14" x14ac:dyDescent="0.25">
      <c r="L15510" s="9"/>
      <c r="M15510" s="9"/>
      <c r="N15510" s="9"/>
    </row>
    <row r="15511" spans="12:14" x14ac:dyDescent="0.25">
      <c r="L15511" s="9"/>
      <c r="M15511" s="9"/>
      <c r="N15511" s="9"/>
    </row>
    <row r="15512" spans="12:14" x14ac:dyDescent="0.25">
      <c r="L15512" s="9"/>
      <c r="M15512" s="9"/>
      <c r="N15512" s="9"/>
    </row>
    <row r="15513" spans="12:14" x14ac:dyDescent="0.25">
      <c r="L15513" s="9"/>
      <c r="M15513" s="9"/>
      <c r="N15513" s="9"/>
    </row>
    <row r="15514" spans="12:14" x14ac:dyDescent="0.25">
      <c r="L15514" s="9"/>
      <c r="M15514" s="9"/>
      <c r="N15514" s="9"/>
    </row>
    <row r="15515" spans="12:14" x14ac:dyDescent="0.25">
      <c r="L15515" s="9"/>
      <c r="M15515" s="9"/>
      <c r="N15515" s="9"/>
    </row>
    <row r="15516" spans="12:14" x14ac:dyDescent="0.25">
      <c r="L15516" s="9"/>
      <c r="M15516" s="9"/>
      <c r="N15516" s="9"/>
    </row>
    <row r="15517" spans="12:14" x14ac:dyDescent="0.25">
      <c r="L15517" s="9"/>
      <c r="M15517" s="9"/>
      <c r="N15517" s="9"/>
    </row>
    <row r="15518" spans="12:14" x14ac:dyDescent="0.25">
      <c r="L15518" s="9"/>
      <c r="M15518" s="9"/>
      <c r="N15518" s="9"/>
    </row>
    <row r="15519" spans="12:14" x14ac:dyDescent="0.25">
      <c r="L15519" s="9"/>
      <c r="M15519" s="9"/>
      <c r="N15519" s="9"/>
    </row>
    <row r="15520" spans="12:14" x14ac:dyDescent="0.25">
      <c r="L15520" s="9"/>
      <c r="M15520" s="9"/>
      <c r="N15520" s="9"/>
    </row>
    <row r="15521" spans="12:14" x14ac:dyDescent="0.25">
      <c r="L15521" s="9"/>
      <c r="M15521" s="9"/>
      <c r="N15521" s="9"/>
    </row>
    <row r="15522" spans="12:14" x14ac:dyDescent="0.25">
      <c r="L15522" s="9"/>
      <c r="M15522" s="9"/>
      <c r="N15522" s="9"/>
    </row>
    <row r="15523" spans="12:14" x14ac:dyDescent="0.25">
      <c r="L15523" s="9"/>
      <c r="M15523" s="9"/>
      <c r="N15523" s="9"/>
    </row>
    <row r="15524" spans="12:14" x14ac:dyDescent="0.25">
      <c r="L15524" s="9"/>
      <c r="M15524" s="9"/>
      <c r="N15524" s="9"/>
    </row>
    <row r="15525" spans="12:14" x14ac:dyDescent="0.25">
      <c r="L15525" s="9"/>
      <c r="M15525" s="9"/>
      <c r="N15525" s="9"/>
    </row>
    <row r="15526" spans="12:14" x14ac:dyDescent="0.25">
      <c r="L15526" s="9"/>
      <c r="M15526" s="9"/>
      <c r="N15526" s="9"/>
    </row>
    <row r="15527" spans="12:14" x14ac:dyDescent="0.25">
      <c r="L15527" s="9"/>
      <c r="M15527" s="9"/>
      <c r="N15527" s="9"/>
    </row>
    <row r="15528" spans="12:14" x14ac:dyDescent="0.25">
      <c r="L15528" s="9"/>
      <c r="M15528" s="9"/>
      <c r="N15528" s="9"/>
    </row>
    <row r="15529" spans="12:14" x14ac:dyDescent="0.25">
      <c r="L15529" s="9"/>
      <c r="M15529" s="9"/>
      <c r="N15529" s="9"/>
    </row>
    <row r="15530" spans="12:14" x14ac:dyDescent="0.25">
      <c r="L15530" s="9"/>
      <c r="M15530" s="9"/>
      <c r="N15530" s="9"/>
    </row>
    <row r="15531" spans="12:14" x14ac:dyDescent="0.25">
      <c r="L15531" s="9"/>
      <c r="M15531" s="9"/>
      <c r="N15531" s="9"/>
    </row>
    <row r="15532" spans="12:14" x14ac:dyDescent="0.25">
      <c r="L15532" s="9"/>
      <c r="M15532" s="9"/>
      <c r="N15532" s="9"/>
    </row>
    <row r="15533" spans="12:14" x14ac:dyDescent="0.25">
      <c r="L15533" s="9"/>
      <c r="M15533" s="9"/>
      <c r="N15533" s="9"/>
    </row>
    <row r="15534" spans="12:14" x14ac:dyDescent="0.25">
      <c r="L15534" s="9"/>
      <c r="M15534" s="9"/>
      <c r="N15534" s="9"/>
    </row>
    <row r="15535" spans="12:14" x14ac:dyDescent="0.25">
      <c r="L15535" s="9"/>
      <c r="M15535" s="9"/>
      <c r="N15535" s="9"/>
    </row>
    <row r="15536" spans="12:14" x14ac:dyDescent="0.25">
      <c r="L15536" s="9"/>
      <c r="M15536" s="9"/>
      <c r="N15536" s="9"/>
    </row>
    <row r="15537" spans="12:14" x14ac:dyDescent="0.25">
      <c r="L15537" s="9"/>
      <c r="M15537" s="9"/>
      <c r="N15537" s="9"/>
    </row>
    <row r="15538" spans="12:14" x14ac:dyDescent="0.25">
      <c r="L15538" s="9"/>
      <c r="M15538" s="9"/>
      <c r="N15538" s="9"/>
    </row>
    <row r="15539" spans="12:14" x14ac:dyDescent="0.25">
      <c r="L15539" s="9"/>
      <c r="M15539" s="9"/>
      <c r="N15539" s="9"/>
    </row>
    <row r="15540" spans="12:14" x14ac:dyDescent="0.25">
      <c r="L15540" s="9"/>
      <c r="M15540" s="9"/>
      <c r="N15540" s="9"/>
    </row>
    <row r="15541" spans="12:14" x14ac:dyDescent="0.25">
      <c r="L15541" s="9"/>
      <c r="M15541" s="9"/>
      <c r="N15541" s="9"/>
    </row>
    <row r="15542" spans="12:14" x14ac:dyDescent="0.25">
      <c r="L15542" s="9"/>
      <c r="M15542" s="9"/>
      <c r="N15542" s="9"/>
    </row>
    <row r="15543" spans="12:14" x14ac:dyDescent="0.25">
      <c r="L15543" s="9"/>
      <c r="M15543" s="9"/>
      <c r="N15543" s="9"/>
    </row>
    <row r="15544" spans="12:14" x14ac:dyDescent="0.25">
      <c r="L15544" s="9"/>
      <c r="M15544" s="9"/>
      <c r="N15544" s="9"/>
    </row>
    <row r="15545" spans="12:14" x14ac:dyDescent="0.25">
      <c r="L15545" s="9"/>
      <c r="M15545" s="9"/>
      <c r="N15545" s="9"/>
    </row>
    <row r="15546" spans="12:14" x14ac:dyDescent="0.25">
      <c r="L15546" s="9"/>
      <c r="M15546" s="9"/>
      <c r="N15546" s="9"/>
    </row>
    <row r="15547" spans="12:14" x14ac:dyDescent="0.25">
      <c r="L15547" s="9"/>
      <c r="M15547" s="9"/>
      <c r="N15547" s="9"/>
    </row>
    <row r="15548" spans="12:14" x14ac:dyDescent="0.25">
      <c r="L15548" s="9"/>
      <c r="M15548" s="9"/>
      <c r="N15548" s="9"/>
    </row>
    <row r="15549" spans="12:14" x14ac:dyDescent="0.25">
      <c r="L15549" s="9"/>
      <c r="M15549" s="9"/>
      <c r="N15549" s="9"/>
    </row>
    <row r="15550" spans="12:14" x14ac:dyDescent="0.25">
      <c r="L15550" s="9"/>
      <c r="M15550" s="9"/>
      <c r="N15550" s="9"/>
    </row>
    <row r="15551" spans="12:14" x14ac:dyDescent="0.25">
      <c r="L15551" s="9"/>
      <c r="M15551" s="9"/>
      <c r="N15551" s="9"/>
    </row>
    <row r="15552" spans="12:14" x14ac:dyDescent="0.25">
      <c r="L15552" s="9"/>
      <c r="M15552" s="9"/>
      <c r="N15552" s="9"/>
    </row>
    <row r="15553" spans="12:14" x14ac:dyDescent="0.25">
      <c r="L15553" s="9"/>
      <c r="M15553" s="9"/>
      <c r="N15553" s="9"/>
    </row>
    <row r="15554" spans="12:14" x14ac:dyDescent="0.25">
      <c r="L15554" s="9"/>
      <c r="M15554" s="9"/>
      <c r="N15554" s="9"/>
    </row>
    <row r="15555" spans="12:14" x14ac:dyDescent="0.25">
      <c r="L15555" s="9"/>
      <c r="M15555" s="9"/>
      <c r="N15555" s="9"/>
    </row>
    <row r="15556" spans="12:14" x14ac:dyDescent="0.25">
      <c r="L15556" s="9"/>
      <c r="M15556" s="9"/>
      <c r="N15556" s="9"/>
    </row>
    <row r="15557" spans="12:14" x14ac:dyDescent="0.25">
      <c r="L15557" s="9"/>
      <c r="M15557" s="9"/>
      <c r="N15557" s="9"/>
    </row>
    <row r="15558" spans="12:14" x14ac:dyDescent="0.25">
      <c r="L15558" s="9"/>
      <c r="M15558" s="9"/>
      <c r="N15558" s="9"/>
    </row>
    <row r="15559" spans="12:14" x14ac:dyDescent="0.25">
      <c r="L15559" s="9"/>
      <c r="M15559" s="9"/>
      <c r="N15559" s="9"/>
    </row>
    <row r="15560" spans="12:14" x14ac:dyDescent="0.25">
      <c r="L15560" s="9"/>
      <c r="M15560" s="9"/>
      <c r="N15560" s="9"/>
    </row>
    <row r="15561" spans="12:14" x14ac:dyDescent="0.25">
      <c r="L15561" s="9"/>
      <c r="M15561" s="9"/>
      <c r="N15561" s="9"/>
    </row>
    <row r="15562" spans="12:14" x14ac:dyDescent="0.25">
      <c r="L15562" s="9"/>
      <c r="M15562" s="9"/>
      <c r="N15562" s="9"/>
    </row>
    <row r="15563" spans="12:14" x14ac:dyDescent="0.25">
      <c r="L15563" s="9"/>
      <c r="M15563" s="9"/>
      <c r="N15563" s="9"/>
    </row>
    <row r="15564" spans="12:14" x14ac:dyDescent="0.25">
      <c r="L15564" s="9"/>
      <c r="M15564" s="9"/>
      <c r="N15564" s="9"/>
    </row>
    <row r="15565" spans="12:14" x14ac:dyDescent="0.25">
      <c r="L15565" s="9"/>
      <c r="M15565" s="9"/>
      <c r="N15565" s="9"/>
    </row>
    <row r="15566" spans="12:14" x14ac:dyDescent="0.25">
      <c r="L15566" s="9"/>
      <c r="M15566" s="9"/>
      <c r="N15566" s="9"/>
    </row>
    <row r="15567" spans="12:14" x14ac:dyDescent="0.25">
      <c r="L15567" s="9"/>
      <c r="M15567" s="9"/>
      <c r="N15567" s="9"/>
    </row>
    <row r="15568" spans="12:14" x14ac:dyDescent="0.25">
      <c r="L15568" s="9"/>
      <c r="M15568" s="9"/>
      <c r="N15568" s="9"/>
    </row>
    <row r="15569" spans="12:14" x14ac:dyDescent="0.25">
      <c r="L15569" s="9"/>
      <c r="M15569" s="9"/>
      <c r="N15569" s="9"/>
    </row>
    <row r="15570" spans="12:14" x14ac:dyDescent="0.25">
      <c r="L15570" s="9"/>
      <c r="M15570" s="9"/>
      <c r="N15570" s="9"/>
    </row>
    <row r="15571" spans="12:14" x14ac:dyDescent="0.25">
      <c r="L15571" s="9"/>
      <c r="M15571" s="9"/>
      <c r="N15571" s="9"/>
    </row>
    <row r="15572" spans="12:14" x14ac:dyDescent="0.25">
      <c r="L15572" s="9"/>
      <c r="M15572" s="9"/>
      <c r="N15572" s="9"/>
    </row>
    <row r="15573" spans="12:14" x14ac:dyDescent="0.25">
      <c r="L15573" s="9"/>
      <c r="M15573" s="9"/>
      <c r="N15573" s="9"/>
    </row>
    <row r="15574" spans="12:14" x14ac:dyDescent="0.25">
      <c r="L15574" s="9"/>
      <c r="M15574" s="9"/>
      <c r="N15574" s="9"/>
    </row>
    <row r="15575" spans="12:14" x14ac:dyDescent="0.25">
      <c r="L15575" s="9"/>
      <c r="M15575" s="9"/>
      <c r="N15575" s="9"/>
    </row>
    <row r="15576" spans="12:14" x14ac:dyDescent="0.25">
      <c r="L15576" s="9"/>
      <c r="M15576" s="9"/>
      <c r="N15576" s="9"/>
    </row>
    <row r="15577" spans="12:14" x14ac:dyDescent="0.25">
      <c r="L15577" s="9"/>
      <c r="M15577" s="9"/>
      <c r="N15577" s="9"/>
    </row>
    <row r="15578" spans="12:14" x14ac:dyDescent="0.25">
      <c r="L15578" s="9"/>
      <c r="M15578" s="9"/>
      <c r="N15578" s="9"/>
    </row>
    <row r="15579" spans="12:14" x14ac:dyDescent="0.25">
      <c r="L15579" s="9"/>
      <c r="M15579" s="9"/>
      <c r="N15579" s="9"/>
    </row>
    <row r="15580" spans="12:14" x14ac:dyDescent="0.25">
      <c r="L15580" s="9"/>
      <c r="M15580" s="9"/>
      <c r="N15580" s="9"/>
    </row>
    <row r="15581" spans="12:14" x14ac:dyDescent="0.25">
      <c r="L15581" s="9"/>
      <c r="M15581" s="9"/>
      <c r="N15581" s="9"/>
    </row>
    <row r="15582" spans="12:14" x14ac:dyDescent="0.25">
      <c r="L15582" s="9"/>
      <c r="M15582" s="9"/>
      <c r="N15582" s="9"/>
    </row>
    <row r="15583" spans="12:14" x14ac:dyDescent="0.25">
      <c r="L15583" s="9"/>
      <c r="M15583" s="9"/>
      <c r="N15583" s="9"/>
    </row>
    <row r="15584" spans="12:14" x14ac:dyDescent="0.25">
      <c r="L15584" s="9"/>
      <c r="M15584" s="9"/>
      <c r="N15584" s="9"/>
    </row>
    <row r="15585" spans="12:14" x14ac:dyDescent="0.25">
      <c r="L15585" s="9"/>
      <c r="M15585" s="9"/>
      <c r="N15585" s="9"/>
    </row>
    <row r="15586" spans="12:14" x14ac:dyDescent="0.25">
      <c r="L15586" s="9"/>
      <c r="M15586" s="9"/>
      <c r="N15586" s="9"/>
    </row>
    <row r="15587" spans="12:14" x14ac:dyDescent="0.25">
      <c r="L15587" s="9"/>
      <c r="M15587" s="9"/>
      <c r="N15587" s="9"/>
    </row>
    <row r="15588" spans="12:14" x14ac:dyDescent="0.25">
      <c r="L15588" s="9"/>
      <c r="M15588" s="9"/>
      <c r="N15588" s="9"/>
    </row>
    <row r="15589" spans="12:14" x14ac:dyDescent="0.25">
      <c r="L15589" s="9"/>
      <c r="M15589" s="9"/>
      <c r="N15589" s="9"/>
    </row>
    <row r="15590" spans="12:14" x14ac:dyDescent="0.25">
      <c r="L15590" s="9"/>
      <c r="M15590" s="9"/>
      <c r="N15590" s="9"/>
    </row>
    <row r="15591" spans="12:14" x14ac:dyDescent="0.25">
      <c r="L15591" s="9"/>
      <c r="M15591" s="9"/>
      <c r="N15591" s="9"/>
    </row>
    <row r="15592" spans="12:14" x14ac:dyDescent="0.25">
      <c r="L15592" s="9"/>
      <c r="M15592" s="9"/>
      <c r="N15592" s="9"/>
    </row>
    <row r="15593" spans="12:14" x14ac:dyDescent="0.25">
      <c r="L15593" s="9"/>
      <c r="M15593" s="9"/>
      <c r="N15593" s="9"/>
    </row>
    <row r="15594" spans="12:14" x14ac:dyDescent="0.25">
      <c r="L15594" s="9"/>
      <c r="M15594" s="9"/>
      <c r="N15594" s="9"/>
    </row>
    <row r="15595" spans="12:14" x14ac:dyDescent="0.25">
      <c r="L15595" s="9"/>
      <c r="M15595" s="9"/>
      <c r="N15595" s="9"/>
    </row>
    <row r="15596" spans="12:14" x14ac:dyDescent="0.25">
      <c r="L15596" s="9"/>
      <c r="M15596" s="9"/>
      <c r="N15596" s="9"/>
    </row>
    <row r="15597" spans="12:14" x14ac:dyDescent="0.25">
      <c r="L15597" s="9"/>
      <c r="M15597" s="9"/>
      <c r="N15597" s="9"/>
    </row>
    <row r="15598" spans="12:14" x14ac:dyDescent="0.25">
      <c r="L15598" s="9"/>
      <c r="M15598" s="9"/>
      <c r="N15598" s="9"/>
    </row>
    <row r="15599" spans="12:14" x14ac:dyDescent="0.25">
      <c r="L15599" s="9"/>
      <c r="M15599" s="9"/>
      <c r="N15599" s="9"/>
    </row>
    <row r="15600" spans="12:14" x14ac:dyDescent="0.25">
      <c r="L15600" s="9"/>
      <c r="M15600" s="9"/>
      <c r="N15600" s="9"/>
    </row>
    <row r="15601" spans="12:14" x14ac:dyDescent="0.25">
      <c r="L15601" s="9"/>
      <c r="M15601" s="9"/>
      <c r="N15601" s="9"/>
    </row>
    <row r="15602" spans="12:14" x14ac:dyDescent="0.25">
      <c r="L15602" s="9"/>
      <c r="M15602" s="9"/>
      <c r="N15602" s="9"/>
    </row>
    <row r="15603" spans="12:14" x14ac:dyDescent="0.25">
      <c r="L15603" s="9"/>
      <c r="M15603" s="9"/>
      <c r="N15603" s="9"/>
    </row>
    <row r="15604" spans="12:14" x14ac:dyDescent="0.25">
      <c r="L15604" s="9"/>
      <c r="M15604" s="9"/>
      <c r="N15604" s="9"/>
    </row>
    <row r="15605" spans="12:14" x14ac:dyDescent="0.25">
      <c r="L15605" s="9"/>
      <c r="M15605" s="9"/>
      <c r="N15605" s="9"/>
    </row>
    <row r="15606" spans="12:14" x14ac:dyDescent="0.25">
      <c r="L15606" s="9"/>
      <c r="M15606" s="9"/>
      <c r="N15606" s="9"/>
    </row>
    <row r="15607" spans="12:14" x14ac:dyDescent="0.25">
      <c r="L15607" s="9"/>
      <c r="M15607" s="9"/>
      <c r="N15607" s="9"/>
    </row>
    <row r="15608" spans="12:14" x14ac:dyDescent="0.25">
      <c r="L15608" s="9"/>
      <c r="M15608" s="9"/>
      <c r="N15608" s="9"/>
    </row>
    <row r="15609" spans="12:14" x14ac:dyDescent="0.25">
      <c r="L15609" s="9"/>
      <c r="M15609" s="9"/>
      <c r="N15609" s="9"/>
    </row>
    <row r="15610" spans="12:14" x14ac:dyDescent="0.25">
      <c r="L15610" s="9"/>
      <c r="M15610" s="9"/>
      <c r="N15610" s="9"/>
    </row>
    <row r="15611" spans="12:14" x14ac:dyDescent="0.25">
      <c r="L15611" s="9"/>
      <c r="M15611" s="9"/>
      <c r="N15611" s="9"/>
    </row>
    <row r="15612" spans="12:14" x14ac:dyDescent="0.25">
      <c r="L15612" s="9"/>
      <c r="M15612" s="9"/>
      <c r="N15612" s="9"/>
    </row>
    <row r="15613" spans="12:14" x14ac:dyDescent="0.25">
      <c r="L15613" s="9"/>
      <c r="M15613" s="9"/>
      <c r="N15613" s="9"/>
    </row>
    <row r="15614" spans="12:14" x14ac:dyDescent="0.25">
      <c r="L15614" s="9"/>
      <c r="M15614" s="9"/>
      <c r="N15614" s="9"/>
    </row>
    <row r="15615" spans="12:14" x14ac:dyDescent="0.25">
      <c r="L15615" s="9"/>
      <c r="M15615" s="9"/>
      <c r="N15615" s="9"/>
    </row>
    <row r="15616" spans="12:14" x14ac:dyDescent="0.25">
      <c r="L15616" s="9"/>
      <c r="M15616" s="9"/>
      <c r="N15616" s="9"/>
    </row>
    <row r="15617" spans="12:14" x14ac:dyDescent="0.25">
      <c r="L15617" s="9"/>
      <c r="M15617" s="9"/>
      <c r="N15617" s="9"/>
    </row>
    <row r="15618" spans="12:14" x14ac:dyDescent="0.25">
      <c r="L15618" s="9"/>
      <c r="M15618" s="9"/>
      <c r="N15618" s="9"/>
    </row>
    <row r="15619" spans="12:14" x14ac:dyDescent="0.25">
      <c r="L15619" s="9"/>
      <c r="M15619" s="9"/>
      <c r="N15619" s="9"/>
    </row>
    <row r="15620" spans="12:14" x14ac:dyDescent="0.25">
      <c r="L15620" s="9"/>
      <c r="M15620" s="9"/>
      <c r="N15620" s="9"/>
    </row>
    <row r="15621" spans="12:14" x14ac:dyDescent="0.25">
      <c r="L15621" s="9"/>
      <c r="M15621" s="9"/>
      <c r="N15621" s="9"/>
    </row>
    <row r="15622" spans="12:14" x14ac:dyDescent="0.25">
      <c r="L15622" s="9"/>
      <c r="M15622" s="9"/>
      <c r="N15622" s="9"/>
    </row>
    <row r="15623" spans="12:14" x14ac:dyDescent="0.25">
      <c r="L15623" s="9"/>
      <c r="M15623" s="9"/>
      <c r="N15623" s="9"/>
    </row>
    <row r="15624" spans="12:14" x14ac:dyDescent="0.25">
      <c r="L15624" s="9"/>
      <c r="M15624" s="9"/>
      <c r="N15624" s="9"/>
    </row>
    <row r="15625" spans="12:14" x14ac:dyDescent="0.25">
      <c r="L15625" s="9"/>
      <c r="M15625" s="9"/>
      <c r="N15625" s="9"/>
    </row>
    <row r="15626" spans="12:14" x14ac:dyDescent="0.25">
      <c r="L15626" s="9"/>
      <c r="M15626" s="9"/>
      <c r="N15626" s="9"/>
    </row>
    <row r="15627" spans="12:14" x14ac:dyDescent="0.25">
      <c r="L15627" s="9"/>
      <c r="M15627" s="9"/>
      <c r="N15627" s="9"/>
    </row>
    <row r="15628" spans="12:14" x14ac:dyDescent="0.25">
      <c r="L15628" s="9"/>
      <c r="M15628" s="9"/>
      <c r="N15628" s="9"/>
    </row>
    <row r="15629" spans="12:14" x14ac:dyDescent="0.25">
      <c r="L15629" s="9"/>
      <c r="M15629" s="9"/>
      <c r="N15629" s="9"/>
    </row>
    <row r="15630" spans="12:14" x14ac:dyDescent="0.25">
      <c r="L15630" s="9"/>
      <c r="M15630" s="9"/>
      <c r="N15630" s="9"/>
    </row>
    <row r="15631" spans="12:14" x14ac:dyDescent="0.25">
      <c r="L15631" s="9"/>
      <c r="M15631" s="9"/>
      <c r="N15631" s="9"/>
    </row>
    <row r="15632" spans="12:14" x14ac:dyDescent="0.25">
      <c r="L15632" s="9"/>
      <c r="M15632" s="9"/>
      <c r="N15632" s="9"/>
    </row>
    <row r="15633" spans="12:14" x14ac:dyDescent="0.25">
      <c r="L15633" s="9"/>
      <c r="M15633" s="9"/>
      <c r="N15633" s="9"/>
    </row>
    <row r="15634" spans="12:14" x14ac:dyDescent="0.25">
      <c r="L15634" s="9"/>
      <c r="M15634" s="9"/>
      <c r="N15634" s="9"/>
    </row>
    <row r="15635" spans="12:14" x14ac:dyDescent="0.25">
      <c r="L15635" s="9"/>
      <c r="M15635" s="9"/>
      <c r="N15635" s="9"/>
    </row>
    <row r="15636" spans="12:14" x14ac:dyDescent="0.25">
      <c r="L15636" s="9"/>
      <c r="M15636" s="9"/>
      <c r="N15636" s="9"/>
    </row>
    <row r="15637" spans="12:14" x14ac:dyDescent="0.25">
      <c r="L15637" s="9"/>
      <c r="M15637" s="9"/>
      <c r="N15637" s="9"/>
    </row>
    <row r="15638" spans="12:14" x14ac:dyDescent="0.25">
      <c r="L15638" s="9"/>
      <c r="M15638" s="9"/>
      <c r="N15638" s="9"/>
    </row>
    <row r="15639" spans="12:14" x14ac:dyDescent="0.25">
      <c r="L15639" s="9"/>
      <c r="M15639" s="9"/>
      <c r="N15639" s="9"/>
    </row>
    <row r="15640" spans="12:14" x14ac:dyDescent="0.25">
      <c r="L15640" s="9"/>
      <c r="M15640" s="9"/>
      <c r="N15640" s="9"/>
    </row>
    <row r="15641" spans="12:14" x14ac:dyDescent="0.25">
      <c r="L15641" s="9"/>
      <c r="M15641" s="9"/>
      <c r="N15641" s="9"/>
    </row>
    <row r="15642" spans="12:14" x14ac:dyDescent="0.25">
      <c r="L15642" s="9"/>
      <c r="M15642" s="9"/>
      <c r="N15642" s="9"/>
    </row>
    <row r="15643" spans="12:14" x14ac:dyDescent="0.25">
      <c r="L15643" s="9"/>
      <c r="M15643" s="9"/>
      <c r="N15643" s="9"/>
    </row>
    <row r="15644" spans="12:14" x14ac:dyDescent="0.25">
      <c r="L15644" s="9"/>
      <c r="M15644" s="9"/>
      <c r="N15644" s="9"/>
    </row>
    <row r="15645" spans="12:14" x14ac:dyDescent="0.25">
      <c r="L15645" s="9"/>
      <c r="M15645" s="9"/>
      <c r="N15645" s="9"/>
    </row>
    <row r="15646" spans="12:14" x14ac:dyDescent="0.25">
      <c r="L15646" s="9"/>
      <c r="M15646" s="9"/>
      <c r="N15646" s="9"/>
    </row>
    <row r="15647" spans="12:14" x14ac:dyDescent="0.25">
      <c r="L15647" s="9"/>
      <c r="M15647" s="9"/>
      <c r="N15647" s="9"/>
    </row>
    <row r="15648" spans="12:14" x14ac:dyDescent="0.25">
      <c r="L15648" s="9"/>
      <c r="M15648" s="9"/>
      <c r="N15648" s="9"/>
    </row>
    <row r="15649" spans="12:14" x14ac:dyDescent="0.25">
      <c r="L15649" s="9"/>
      <c r="M15649" s="9"/>
      <c r="N15649" s="9"/>
    </row>
    <row r="15650" spans="12:14" x14ac:dyDescent="0.25">
      <c r="L15650" s="9"/>
      <c r="M15650" s="9"/>
      <c r="N15650" s="9"/>
    </row>
    <row r="15651" spans="12:14" x14ac:dyDescent="0.25">
      <c r="L15651" s="9"/>
      <c r="M15651" s="9"/>
      <c r="N15651" s="9"/>
    </row>
    <row r="15652" spans="12:14" x14ac:dyDescent="0.25">
      <c r="L15652" s="9"/>
      <c r="M15652" s="9"/>
      <c r="N15652" s="9"/>
    </row>
    <row r="15653" spans="12:14" x14ac:dyDescent="0.25">
      <c r="L15653" s="9"/>
      <c r="M15653" s="9"/>
      <c r="N15653" s="9"/>
    </row>
    <row r="15654" spans="12:14" x14ac:dyDescent="0.25">
      <c r="L15654" s="9"/>
      <c r="M15654" s="9"/>
      <c r="N15654" s="9"/>
    </row>
    <row r="15655" spans="12:14" x14ac:dyDescent="0.25">
      <c r="L15655" s="9"/>
      <c r="M15655" s="9"/>
      <c r="N15655" s="9"/>
    </row>
    <row r="15656" spans="12:14" x14ac:dyDescent="0.25">
      <c r="L15656" s="9"/>
      <c r="M15656" s="9"/>
      <c r="N15656" s="9"/>
    </row>
    <row r="15657" spans="12:14" x14ac:dyDescent="0.25">
      <c r="L15657" s="9"/>
      <c r="M15657" s="9"/>
      <c r="N15657" s="9"/>
    </row>
    <row r="15658" spans="12:14" x14ac:dyDescent="0.25">
      <c r="L15658" s="9"/>
      <c r="M15658" s="9"/>
      <c r="N15658" s="9"/>
    </row>
    <row r="15659" spans="12:14" x14ac:dyDescent="0.25">
      <c r="L15659" s="9"/>
      <c r="M15659" s="9"/>
      <c r="N15659" s="9"/>
    </row>
    <row r="15660" spans="12:14" x14ac:dyDescent="0.25">
      <c r="L15660" s="9"/>
      <c r="M15660" s="9"/>
      <c r="N15660" s="9"/>
    </row>
    <row r="15661" spans="12:14" x14ac:dyDescent="0.25">
      <c r="L15661" s="9"/>
      <c r="M15661" s="9"/>
      <c r="N15661" s="9"/>
    </row>
    <row r="15662" spans="12:14" x14ac:dyDescent="0.25">
      <c r="L15662" s="9"/>
      <c r="M15662" s="9"/>
      <c r="N15662" s="9"/>
    </row>
    <row r="15663" spans="12:14" x14ac:dyDescent="0.25">
      <c r="L15663" s="9"/>
      <c r="M15663" s="9"/>
      <c r="N15663" s="9"/>
    </row>
    <row r="15664" spans="12:14" x14ac:dyDescent="0.25">
      <c r="L15664" s="9"/>
      <c r="M15664" s="9"/>
      <c r="N15664" s="9"/>
    </row>
    <row r="15665" spans="12:14" x14ac:dyDescent="0.25">
      <c r="L15665" s="9"/>
      <c r="M15665" s="9"/>
      <c r="N15665" s="9"/>
    </row>
    <row r="15666" spans="12:14" x14ac:dyDescent="0.25">
      <c r="L15666" s="9"/>
      <c r="M15666" s="9"/>
      <c r="N15666" s="9"/>
    </row>
    <row r="15667" spans="12:14" x14ac:dyDescent="0.25">
      <c r="L15667" s="9"/>
      <c r="M15667" s="9"/>
      <c r="N15667" s="9"/>
    </row>
    <row r="15668" spans="12:14" x14ac:dyDescent="0.25">
      <c r="L15668" s="9"/>
      <c r="M15668" s="9"/>
      <c r="N15668" s="9"/>
    </row>
    <row r="15669" spans="12:14" x14ac:dyDescent="0.25">
      <c r="L15669" s="9"/>
      <c r="M15669" s="9"/>
      <c r="N15669" s="9"/>
    </row>
    <row r="15670" spans="12:14" x14ac:dyDescent="0.25">
      <c r="L15670" s="9"/>
      <c r="M15670" s="9"/>
      <c r="N15670" s="9"/>
    </row>
    <row r="15671" spans="12:14" x14ac:dyDescent="0.25">
      <c r="L15671" s="9"/>
      <c r="M15671" s="9"/>
      <c r="N15671" s="9"/>
    </row>
    <row r="15672" spans="12:14" x14ac:dyDescent="0.25">
      <c r="L15672" s="9"/>
      <c r="M15672" s="9"/>
      <c r="N15672" s="9"/>
    </row>
    <row r="15673" spans="12:14" x14ac:dyDescent="0.25">
      <c r="L15673" s="9"/>
      <c r="M15673" s="9"/>
      <c r="N15673" s="9"/>
    </row>
    <row r="15674" spans="12:14" x14ac:dyDescent="0.25">
      <c r="L15674" s="9"/>
      <c r="M15674" s="9"/>
      <c r="N15674" s="9"/>
    </row>
    <row r="15675" spans="12:14" x14ac:dyDescent="0.25">
      <c r="L15675" s="9"/>
      <c r="M15675" s="9"/>
      <c r="N15675" s="9"/>
    </row>
    <row r="15676" spans="12:14" x14ac:dyDescent="0.25">
      <c r="L15676" s="9"/>
      <c r="M15676" s="9"/>
      <c r="N15676" s="9"/>
    </row>
    <row r="15677" spans="12:14" x14ac:dyDescent="0.25">
      <c r="L15677" s="9"/>
      <c r="M15677" s="9"/>
      <c r="N15677" s="9"/>
    </row>
    <row r="15678" spans="12:14" x14ac:dyDescent="0.25">
      <c r="L15678" s="9"/>
      <c r="M15678" s="9"/>
      <c r="N15678" s="9"/>
    </row>
    <row r="15679" spans="12:14" x14ac:dyDescent="0.25">
      <c r="L15679" s="9"/>
      <c r="M15679" s="9"/>
      <c r="N15679" s="9"/>
    </row>
    <row r="15680" spans="12:14" x14ac:dyDescent="0.25">
      <c r="L15680" s="9"/>
      <c r="M15680" s="9"/>
      <c r="N15680" s="9"/>
    </row>
    <row r="15681" spans="12:14" x14ac:dyDescent="0.25">
      <c r="L15681" s="9"/>
      <c r="M15681" s="9"/>
      <c r="N15681" s="9"/>
    </row>
    <row r="15682" spans="12:14" x14ac:dyDescent="0.25">
      <c r="L15682" s="9"/>
      <c r="M15682" s="9"/>
      <c r="N15682" s="9"/>
    </row>
    <row r="15683" spans="12:14" x14ac:dyDescent="0.25">
      <c r="L15683" s="9"/>
      <c r="M15683" s="9"/>
      <c r="N15683" s="9"/>
    </row>
    <row r="15684" spans="12:14" x14ac:dyDescent="0.25">
      <c r="L15684" s="9"/>
      <c r="M15684" s="9"/>
      <c r="N15684" s="9"/>
    </row>
    <row r="15685" spans="12:14" x14ac:dyDescent="0.25">
      <c r="L15685" s="9"/>
      <c r="M15685" s="9"/>
      <c r="N15685" s="9"/>
    </row>
    <row r="15686" spans="12:14" x14ac:dyDescent="0.25">
      <c r="L15686" s="9"/>
      <c r="M15686" s="9"/>
      <c r="N15686" s="9"/>
    </row>
    <row r="15687" spans="12:14" x14ac:dyDescent="0.25">
      <c r="L15687" s="9"/>
      <c r="M15687" s="9"/>
      <c r="N15687" s="9"/>
    </row>
    <row r="15688" spans="12:14" x14ac:dyDescent="0.25">
      <c r="L15688" s="9"/>
      <c r="M15688" s="9"/>
      <c r="N15688" s="9"/>
    </row>
    <row r="15689" spans="12:14" x14ac:dyDescent="0.25">
      <c r="L15689" s="9"/>
      <c r="M15689" s="9"/>
      <c r="N15689" s="9"/>
    </row>
    <row r="15690" spans="12:14" x14ac:dyDescent="0.25">
      <c r="L15690" s="9"/>
      <c r="M15690" s="9"/>
      <c r="N15690" s="9"/>
    </row>
    <row r="15691" spans="12:14" x14ac:dyDescent="0.25">
      <c r="L15691" s="9"/>
      <c r="M15691" s="9"/>
      <c r="N15691" s="9"/>
    </row>
    <row r="15692" spans="12:14" x14ac:dyDescent="0.25">
      <c r="L15692" s="9"/>
      <c r="M15692" s="9"/>
      <c r="N15692" s="9"/>
    </row>
    <row r="15693" spans="12:14" x14ac:dyDescent="0.25">
      <c r="L15693" s="9"/>
      <c r="M15693" s="9"/>
      <c r="N15693" s="9"/>
    </row>
    <row r="15694" spans="12:14" x14ac:dyDescent="0.25">
      <c r="L15694" s="9"/>
      <c r="M15694" s="9"/>
      <c r="N15694" s="9"/>
    </row>
    <row r="15695" spans="12:14" x14ac:dyDescent="0.25">
      <c r="L15695" s="9"/>
      <c r="M15695" s="9"/>
      <c r="N15695" s="9"/>
    </row>
    <row r="15696" spans="12:14" x14ac:dyDescent="0.25">
      <c r="L15696" s="9"/>
      <c r="M15696" s="9"/>
      <c r="N15696" s="9"/>
    </row>
    <row r="15697" spans="12:14" x14ac:dyDescent="0.25">
      <c r="L15697" s="9"/>
      <c r="M15697" s="9"/>
      <c r="N15697" s="9"/>
    </row>
    <row r="15698" spans="12:14" x14ac:dyDescent="0.25">
      <c r="L15698" s="9"/>
      <c r="M15698" s="9"/>
      <c r="N15698" s="9"/>
    </row>
    <row r="15699" spans="12:14" x14ac:dyDescent="0.25">
      <c r="L15699" s="9"/>
      <c r="M15699" s="9"/>
      <c r="N15699" s="9"/>
    </row>
    <row r="15700" spans="12:14" x14ac:dyDescent="0.25">
      <c r="L15700" s="9"/>
      <c r="M15700" s="9"/>
      <c r="N15700" s="9"/>
    </row>
    <row r="15701" spans="12:14" x14ac:dyDescent="0.25">
      <c r="L15701" s="9"/>
      <c r="M15701" s="9"/>
      <c r="N15701" s="9"/>
    </row>
    <row r="15702" spans="12:14" x14ac:dyDescent="0.25">
      <c r="L15702" s="9"/>
      <c r="M15702" s="9"/>
      <c r="N15702" s="9"/>
    </row>
    <row r="15703" spans="12:14" x14ac:dyDescent="0.25">
      <c r="L15703" s="9"/>
      <c r="M15703" s="9"/>
      <c r="N15703" s="9"/>
    </row>
    <row r="15704" spans="12:14" x14ac:dyDescent="0.25">
      <c r="L15704" s="9"/>
      <c r="M15704" s="9"/>
      <c r="N15704" s="9"/>
    </row>
    <row r="15705" spans="12:14" x14ac:dyDescent="0.25">
      <c r="L15705" s="9"/>
      <c r="M15705" s="9"/>
      <c r="N15705" s="9"/>
    </row>
    <row r="15706" spans="12:14" x14ac:dyDescent="0.25">
      <c r="L15706" s="9"/>
      <c r="M15706" s="9"/>
      <c r="N15706" s="9"/>
    </row>
    <row r="15707" spans="12:14" x14ac:dyDescent="0.25">
      <c r="L15707" s="9"/>
      <c r="M15707" s="9"/>
      <c r="N15707" s="9"/>
    </row>
    <row r="15708" spans="12:14" x14ac:dyDescent="0.25">
      <c r="L15708" s="9"/>
      <c r="M15708" s="9"/>
      <c r="N15708" s="9"/>
    </row>
    <row r="15709" spans="12:14" x14ac:dyDescent="0.25">
      <c r="L15709" s="9"/>
      <c r="M15709" s="9"/>
      <c r="N15709" s="9"/>
    </row>
    <row r="15710" spans="12:14" x14ac:dyDescent="0.25">
      <c r="L15710" s="9"/>
      <c r="M15710" s="9"/>
      <c r="N15710" s="9"/>
    </row>
    <row r="15711" spans="12:14" x14ac:dyDescent="0.25">
      <c r="L15711" s="9"/>
      <c r="M15711" s="9"/>
      <c r="N15711" s="9"/>
    </row>
    <row r="15712" spans="12:14" x14ac:dyDescent="0.25">
      <c r="L15712" s="9"/>
      <c r="M15712" s="9"/>
      <c r="N15712" s="9"/>
    </row>
    <row r="15713" spans="12:14" x14ac:dyDescent="0.25">
      <c r="L15713" s="9"/>
      <c r="M15713" s="9"/>
      <c r="N15713" s="9"/>
    </row>
    <row r="15714" spans="12:14" x14ac:dyDescent="0.25">
      <c r="L15714" s="9"/>
      <c r="M15714" s="9"/>
      <c r="N15714" s="9"/>
    </row>
    <row r="15715" spans="12:14" x14ac:dyDescent="0.25">
      <c r="L15715" s="9"/>
      <c r="M15715" s="9"/>
      <c r="N15715" s="9"/>
    </row>
    <row r="15716" spans="12:14" x14ac:dyDescent="0.25">
      <c r="L15716" s="9"/>
      <c r="M15716" s="9"/>
      <c r="N15716" s="9"/>
    </row>
    <row r="15717" spans="12:14" x14ac:dyDescent="0.25">
      <c r="L15717" s="9"/>
      <c r="M15717" s="9"/>
      <c r="N15717" s="9"/>
    </row>
    <row r="15718" spans="12:14" x14ac:dyDescent="0.25">
      <c r="L15718" s="9"/>
      <c r="M15718" s="9"/>
      <c r="N15718" s="9"/>
    </row>
    <row r="15719" spans="12:14" x14ac:dyDescent="0.25">
      <c r="L15719" s="9"/>
      <c r="M15719" s="9"/>
      <c r="N15719" s="9"/>
    </row>
    <row r="15720" spans="12:14" x14ac:dyDescent="0.25">
      <c r="L15720" s="9"/>
      <c r="M15720" s="9"/>
      <c r="N15720" s="9"/>
    </row>
    <row r="15721" spans="12:14" x14ac:dyDescent="0.25">
      <c r="L15721" s="9"/>
      <c r="M15721" s="9"/>
      <c r="N15721" s="9"/>
    </row>
    <row r="15722" spans="12:14" x14ac:dyDescent="0.25">
      <c r="L15722" s="9"/>
      <c r="M15722" s="9"/>
      <c r="N15722" s="9"/>
    </row>
    <row r="15723" spans="12:14" x14ac:dyDescent="0.25">
      <c r="L15723" s="9"/>
      <c r="M15723" s="9"/>
      <c r="N15723" s="9"/>
    </row>
    <row r="15724" spans="12:14" x14ac:dyDescent="0.25">
      <c r="L15724" s="9"/>
      <c r="M15724" s="9"/>
      <c r="N15724" s="9"/>
    </row>
    <row r="15725" spans="12:14" x14ac:dyDescent="0.25">
      <c r="L15725" s="9"/>
      <c r="M15725" s="9"/>
      <c r="N15725" s="9"/>
    </row>
    <row r="15726" spans="12:14" x14ac:dyDescent="0.25">
      <c r="L15726" s="9"/>
      <c r="M15726" s="9"/>
      <c r="N15726" s="9"/>
    </row>
    <row r="15727" spans="12:14" x14ac:dyDescent="0.25">
      <c r="L15727" s="9"/>
      <c r="M15727" s="9"/>
      <c r="N15727" s="9"/>
    </row>
    <row r="15728" spans="12:14" x14ac:dyDescent="0.25">
      <c r="L15728" s="9"/>
      <c r="M15728" s="9"/>
      <c r="N15728" s="9"/>
    </row>
    <row r="15729" spans="12:14" x14ac:dyDescent="0.25">
      <c r="L15729" s="9"/>
      <c r="M15729" s="9"/>
      <c r="N15729" s="9"/>
    </row>
    <row r="15730" spans="12:14" x14ac:dyDescent="0.25">
      <c r="L15730" s="9"/>
      <c r="M15730" s="9"/>
      <c r="N15730" s="9"/>
    </row>
    <row r="15731" spans="12:14" x14ac:dyDescent="0.25">
      <c r="L15731" s="9"/>
      <c r="M15731" s="9"/>
      <c r="N15731" s="9"/>
    </row>
    <row r="15732" spans="12:14" x14ac:dyDescent="0.25">
      <c r="L15732" s="9"/>
      <c r="M15732" s="9"/>
      <c r="N15732" s="9"/>
    </row>
    <row r="15733" spans="12:14" x14ac:dyDescent="0.25">
      <c r="L15733" s="9"/>
      <c r="M15733" s="9"/>
      <c r="N15733" s="9"/>
    </row>
    <row r="15734" spans="12:14" x14ac:dyDescent="0.25">
      <c r="L15734" s="9"/>
      <c r="M15734" s="9"/>
      <c r="N15734" s="9"/>
    </row>
    <row r="15735" spans="12:14" x14ac:dyDescent="0.25">
      <c r="L15735" s="9"/>
      <c r="M15735" s="9"/>
      <c r="N15735" s="9"/>
    </row>
    <row r="15736" spans="12:14" x14ac:dyDescent="0.25">
      <c r="L15736" s="9"/>
      <c r="M15736" s="9"/>
      <c r="N15736" s="9"/>
    </row>
    <row r="15737" spans="12:14" x14ac:dyDescent="0.25">
      <c r="L15737" s="9"/>
      <c r="M15737" s="9"/>
      <c r="N15737" s="9"/>
    </row>
    <row r="15738" spans="12:14" x14ac:dyDescent="0.25">
      <c r="L15738" s="9"/>
      <c r="M15738" s="9"/>
      <c r="N15738" s="9"/>
    </row>
    <row r="15739" spans="12:14" x14ac:dyDescent="0.25">
      <c r="L15739" s="9"/>
      <c r="M15739" s="9"/>
      <c r="N15739" s="9"/>
    </row>
    <row r="15740" spans="12:14" x14ac:dyDescent="0.25">
      <c r="L15740" s="9"/>
      <c r="M15740" s="9"/>
      <c r="N15740" s="9"/>
    </row>
    <row r="15741" spans="12:14" x14ac:dyDescent="0.25">
      <c r="L15741" s="9"/>
      <c r="M15741" s="9"/>
      <c r="N15741" s="9"/>
    </row>
    <row r="15742" spans="12:14" x14ac:dyDescent="0.25">
      <c r="L15742" s="9"/>
      <c r="M15742" s="9"/>
      <c r="N15742" s="9"/>
    </row>
    <row r="15743" spans="12:14" x14ac:dyDescent="0.25">
      <c r="L15743" s="9"/>
      <c r="M15743" s="9"/>
      <c r="N15743" s="9"/>
    </row>
    <row r="15744" spans="12:14" x14ac:dyDescent="0.25">
      <c r="L15744" s="9"/>
      <c r="M15744" s="9"/>
      <c r="N15744" s="9"/>
    </row>
    <row r="15745" spans="12:14" x14ac:dyDescent="0.25">
      <c r="L15745" s="9"/>
      <c r="M15745" s="9"/>
      <c r="N15745" s="9"/>
    </row>
    <row r="15746" spans="12:14" x14ac:dyDescent="0.25">
      <c r="L15746" s="9"/>
      <c r="M15746" s="9"/>
      <c r="N15746" s="9"/>
    </row>
    <row r="15747" spans="12:14" x14ac:dyDescent="0.25">
      <c r="L15747" s="9"/>
      <c r="M15747" s="9"/>
      <c r="N15747" s="9"/>
    </row>
    <row r="15748" spans="12:14" x14ac:dyDescent="0.25">
      <c r="L15748" s="9"/>
      <c r="M15748" s="9"/>
      <c r="N15748" s="9"/>
    </row>
    <row r="15749" spans="12:14" x14ac:dyDescent="0.25">
      <c r="L15749" s="9"/>
      <c r="M15749" s="9"/>
      <c r="N15749" s="9"/>
    </row>
    <row r="15750" spans="12:14" x14ac:dyDescent="0.25">
      <c r="L15750" s="9"/>
      <c r="M15750" s="9"/>
      <c r="N15750" s="9"/>
    </row>
    <row r="15751" spans="12:14" x14ac:dyDescent="0.25">
      <c r="L15751" s="9"/>
      <c r="M15751" s="9"/>
      <c r="N15751" s="9"/>
    </row>
    <row r="15752" spans="12:14" x14ac:dyDescent="0.25">
      <c r="L15752" s="9"/>
      <c r="M15752" s="9"/>
      <c r="N15752" s="9"/>
    </row>
    <row r="15753" spans="12:14" x14ac:dyDescent="0.25">
      <c r="L15753" s="9"/>
      <c r="M15753" s="9"/>
      <c r="N15753" s="9"/>
    </row>
    <row r="15754" spans="12:14" x14ac:dyDescent="0.25">
      <c r="L15754" s="9"/>
      <c r="M15754" s="9"/>
      <c r="N15754" s="9"/>
    </row>
    <row r="15755" spans="12:14" x14ac:dyDescent="0.25">
      <c r="L15755" s="9"/>
      <c r="M15755" s="9"/>
      <c r="N15755" s="9"/>
    </row>
    <row r="15756" spans="12:14" x14ac:dyDescent="0.25">
      <c r="L15756" s="9"/>
      <c r="M15756" s="9"/>
      <c r="N15756" s="9"/>
    </row>
    <row r="15757" spans="12:14" x14ac:dyDescent="0.25">
      <c r="L15757" s="9"/>
      <c r="M15757" s="9"/>
      <c r="N15757" s="9"/>
    </row>
    <row r="15758" spans="12:14" x14ac:dyDescent="0.25">
      <c r="L15758" s="9"/>
      <c r="M15758" s="9"/>
      <c r="N15758" s="9"/>
    </row>
    <row r="15759" spans="12:14" x14ac:dyDescent="0.25">
      <c r="L15759" s="9"/>
      <c r="M15759" s="9"/>
      <c r="N15759" s="9"/>
    </row>
    <row r="15760" spans="12:14" x14ac:dyDescent="0.25">
      <c r="L15760" s="9"/>
      <c r="M15760" s="9"/>
      <c r="N15760" s="9"/>
    </row>
    <row r="15761" spans="12:14" x14ac:dyDescent="0.25">
      <c r="L15761" s="9"/>
      <c r="M15761" s="9"/>
      <c r="N15761" s="9"/>
    </row>
    <row r="15762" spans="12:14" x14ac:dyDescent="0.25">
      <c r="L15762" s="9"/>
      <c r="M15762" s="9"/>
      <c r="N15762" s="9"/>
    </row>
    <row r="15763" spans="12:14" x14ac:dyDescent="0.25">
      <c r="L15763" s="9"/>
      <c r="M15763" s="9"/>
      <c r="N15763" s="9"/>
    </row>
    <row r="15764" spans="12:14" x14ac:dyDescent="0.25">
      <c r="L15764" s="9"/>
      <c r="M15764" s="9"/>
      <c r="N15764" s="9"/>
    </row>
    <row r="15765" spans="12:14" x14ac:dyDescent="0.25">
      <c r="L15765" s="9"/>
      <c r="M15765" s="9"/>
      <c r="N15765" s="9"/>
    </row>
    <row r="15766" spans="12:14" x14ac:dyDescent="0.25">
      <c r="L15766" s="9"/>
      <c r="M15766" s="9"/>
      <c r="N15766" s="9"/>
    </row>
    <row r="15767" spans="12:14" x14ac:dyDescent="0.25">
      <c r="L15767" s="9"/>
      <c r="M15767" s="9"/>
      <c r="N15767" s="9"/>
    </row>
    <row r="15768" spans="12:14" x14ac:dyDescent="0.25">
      <c r="L15768" s="9"/>
      <c r="M15768" s="9"/>
      <c r="N15768" s="9"/>
    </row>
    <row r="15769" spans="12:14" x14ac:dyDescent="0.25">
      <c r="L15769" s="9"/>
      <c r="M15769" s="9"/>
      <c r="N15769" s="9"/>
    </row>
    <row r="15770" spans="12:14" x14ac:dyDescent="0.25">
      <c r="L15770" s="9"/>
      <c r="M15770" s="9"/>
      <c r="N15770" s="9"/>
    </row>
    <row r="15771" spans="12:14" x14ac:dyDescent="0.25">
      <c r="L15771" s="9"/>
      <c r="M15771" s="9"/>
      <c r="N15771" s="9"/>
    </row>
    <row r="15772" spans="12:14" x14ac:dyDescent="0.25">
      <c r="L15772" s="9"/>
      <c r="M15772" s="9"/>
      <c r="N15772" s="9"/>
    </row>
    <row r="15773" spans="12:14" x14ac:dyDescent="0.25">
      <c r="L15773" s="9"/>
      <c r="M15773" s="9"/>
      <c r="N15773" s="9"/>
    </row>
    <row r="15774" spans="12:14" x14ac:dyDescent="0.25">
      <c r="L15774" s="9"/>
      <c r="M15774" s="9"/>
      <c r="N15774" s="9"/>
    </row>
    <row r="15775" spans="12:14" x14ac:dyDescent="0.25">
      <c r="L15775" s="9"/>
      <c r="M15775" s="9"/>
      <c r="N15775" s="9"/>
    </row>
    <row r="15776" spans="12:14" x14ac:dyDescent="0.25">
      <c r="L15776" s="9"/>
      <c r="M15776" s="9"/>
      <c r="N15776" s="9"/>
    </row>
    <row r="15777" spans="12:14" x14ac:dyDescent="0.25">
      <c r="L15777" s="9"/>
      <c r="M15777" s="9"/>
      <c r="N15777" s="9"/>
    </row>
    <row r="15778" spans="12:14" x14ac:dyDescent="0.25">
      <c r="L15778" s="9"/>
      <c r="M15778" s="9"/>
      <c r="N15778" s="9"/>
    </row>
    <row r="15779" spans="12:14" x14ac:dyDescent="0.25">
      <c r="L15779" s="9"/>
      <c r="M15779" s="9"/>
      <c r="N15779" s="9"/>
    </row>
    <row r="15780" spans="12:14" x14ac:dyDescent="0.25">
      <c r="L15780" s="9"/>
      <c r="M15780" s="9"/>
      <c r="N15780" s="9"/>
    </row>
    <row r="15781" spans="12:14" x14ac:dyDescent="0.25">
      <c r="L15781" s="9"/>
      <c r="M15781" s="9"/>
      <c r="N15781" s="9"/>
    </row>
    <row r="15782" spans="12:14" x14ac:dyDescent="0.25">
      <c r="L15782" s="9"/>
      <c r="M15782" s="9"/>
      <c r="N15782" s="9"/>
    </row>
    <row r="15783" spans="12:14" x14ac:dyDescent="0.25">
      <c r="L15783" s="9"/>
      <c r="M15783" s="9"/>
      <c r="N15783" s="9"/>
    </row>
    <row r="15784" spans="12:14" x14ac:dyDescent="0.25">
      <c r="L15784" s="9"/>
      <c r="M15784" s="9"/>
      <c r="N15784" s="9"/>
    </row>
    <row r="15785" spans="12:14" x14ac:dyDescent="0.25">
      <c r="L15785" s="9"/>
      <c r="M15785" s="9"/>
      <c r="N15785" s="9"/>
    </row>
    <row r="15786" spans="12:14" x14ac:dyDescent="0.25">
      <c r="L15786" s="9"/>
      <c r="M15786" s="9"/>
      <c r="N15786" s="9"/>
    </row>
    <row r="15787" spans="12:14" x14ac:dyDescent="0.25">
      <c r="L15787" s="9"/>
      <c r="M15787" s="9"/>
      <c r="N15787" s="9"/>
    </row>
    <row r="15788" spans="12:14" x14ac:dyDescent="0.25">
      <c r="L15788" s="9"/>
      <c r="M15788" s="9"/>
      <c r="N15788" s="9"/>
    </row>
    <row r="15789" spans="12:14" x14ac:dyDescent="0.25">
      <c r="L15789" s="9"/>
      <c r="M15789" s="9"/>
      <c r="N15789" s="9"/>
    </row>
    <row r="15790" spans="12:14" x14ac:dyDescent="0.25">
      <c r="L15790" s="9"/>
      <c r="M15790" s="9"/>
      <c r="N15790" s="9"/>
    </row>
    <row r="15791" spans="12:14" x14ac:dyDescent="0.25">
      <c r="L15791" s="9"/>
      <c r="M15791" s="9"/>
      <c r="N15791" s="9"/>
    </row>
    <row r="15792" spans="12:14" x14ac:dyDescent="0.25">
      <c r="L15792" s="9"/>
      <c r="M15792" s="9"/>
      <c r="N15792" s="9"/>
    </row>
    <row r="15793" spans="12:14" x14ac:dyDescent="0.25">
      <c r="L15793" s="9"/>
      <c r="M15793" s="9"/>
      <c r="N15793" s="9"/>
    </row>
    <row r="15794" spans="12:14" x14ac:dyDescent="0.25">
      <c r="L15794" s="9"/>
      <c r="M15794" s="9"/>
      <c r="N15794" s="9"/>
    </row>
    <row r="15795" spans="12:14" x14ac:dyDescent="0.25">
      <c r="L15795" s="9"/>
      <c r="M15795" s="9"/>
      <c r="N15795" s="9"/>
    </row>
    <row r="15796" spans="12:14" x14ac:dyDescent="0.25">
      <c r="L15796" s="9"/>
      <c r="M15796" s="9"/>
      <c r="N15796" s="9"/>
    </row>
    <row r="15797" spans="12:14" x14ac:dyDescent="0.25">
      <c r="L15797" s="9"/>
      <c r="M15797" s="9"/>
      <c r="N15797" s="9"/>
    </row>
    <row r="15798" spans="12:14" x14ac:dyDescent="0.25">
      <c r="L15798" s="9"/>
      <c r="M15798" s="9"/>
      <c r="N15798" s="9"/>
    </row>
    <row r="15799" spans="12:14" x14ac:dyDescent="0.25">
      <c r="L15799" s="9"/>
      <c r="M15799" s="9"/>
      <c r="N15799" s="9"/>
    </row>
    <row r="15800" spans="12:14" x14ac:dyDescent="0.25">
      <c r="L15800" s="9"/>
      <c r="M15800" s="9"/>
      <c r="N15800" s="9"/>
    </row>
    <row r="15801" spans="12:14" x14ac:dyDescent="0.25">
      <c r="L15801" s="9"/>
      <c r="M15801" s="9"/>
      <c r="N15801" s="9"/>
    </row>
    <row r="15802" spans="12:14" x14ac:dyDescent="0.25">
      <c r="L15802" s="9"/>
      <c r="M15802" s="9"/>
      <c r="N15802" s="9"/>
    </row>
    <row r="15803" spans="12:14" x14ac:dyDescent="0.25">
      <c r="L15803" s="9"/>
      <c r="M15803" s="9"/>
      <c r="N15803" s="9"/>
    </row>
    <row r="15804" spans="12:14" x14ac:dyDescent="0.25">
      <c r="L15804" s="9"/>
      <c r="M15804" s="9"/>
      <c r="N15804" s="9"/>
    </row>
    <row r="15805" spans="12:14" x14ac:dyDescent="0.25">
      <c r="L15805" s="9"/>
      <c r="M15805" s="9"/>
      <c r="N15805" s="9"/>
    </row>
    <row r="15806" spans="12:14" x14ac:dyDescent="0.25">
      <c r="L15806" s="9"/>
      <c r="M15806" s="9"/>
      <c r="N15806" s="9"/>
    </row>
    <row r="15807" spans="12:14" x14ac:dyDescent="0.25">
      <c r="L15807" s="9"/>
      <c r="M15807" s="9"/>
      <c r="N15807" s="9"/>
    </row>
    <row r="15808" spans="12:14" x14ac:dyDescent="0.25">
      <c r="L15808" s="9"/>
      <c r="M15808" s="9"/>
      <c r="N15808" s="9"/>
    </row>
    <row r="15809" spans="12:14" x14ac:dyDescent="0.25">
      <c r="L15809" s="9"/>
      <c r="M15809" s="9"/>
      <c r="N15809" s="9"/>
    </row>
    <row r="15810" spans="12:14" x14ac:dyDescent="0.25">
      <c r="L15810" s="9"/>
      <c r="M15810" s="9"/>
      <c r="N15810" s="9"/>
    </row>
    <row r="15811" spans="12:14" x14ac:dyDescent="0.25">
      <c r="L15811" s="9"/>
      <c r="M15811" s="9"/>
      <c r="N15811" s="9"/>
    </row>
    <row r="15812" spans="12:14" x14ac:dyDescent="0.25">
      <c r="L15812" s="9"/>
      <c r="M15812" s="9"/>
      <c r="N15812" s="9"/>
    </row>
    <row r="15813" spans="12:14" x14ac:dyDescent="0.25">
      <c r="L15813" s="9"/>
      <c r="M15813" s="9"/>
      <c r="N15813" s="9"/>
    </row>
    <row r="15814" spans="12:14" x14ac:dyDescent="0.25">
      <c r="L15814" s="9"/>
      <c r="M15814" s="9"/>
      <c r="N15814" s="9"/>
    </row>
    <row r="15815" spans="12:14" x14ac:dyDescent="0.25">
      <c r="L15815" s="9"/>
      <c r="M15815" s="9"/>
      <c r="N15815" s="9"/>
    </row>
    <row r="15816" spans="12:14" x14ac:dyDescent="0.25">
      <c r="L15816" s="9"/>
      <c r="M15816" s="9"/>
      <c r="N15816" s="9"/>
    </row>
    <row r="15817" spans="12:14" x14ac:dyDescent="0.25">
      <c r="L15817" s="9"/>
      <c r="M15817" s="9"/>
      <c r="N15817" s="9"/>
    </row>
    <row r="15818" spans="12:14" x14ac:dyDescent="0.25">
      <c r="L15818" s="9"/>
      <c r="M15818" s="9"/>
      <c r="N15818" s="9"/>
    </row>
    <row r="15819" spans="12:14" x14ac:dyDescent="0.25">
      <c r="L15819" s="9"/>
      <c r="M15819" s="9"/>
      <c r="N15819" s="9"/>
    </row>
    <row r="15820" spans="12:14" x14ac:dyDescent="0.25">
      <c r="L15820" s="9"/>
      <c r="M15820" s="9"/>
      <c r="N15820" s="9"/>
    </row>
    <row r="15821" spans="12:14" x14ac:dyDescent="0.25">
      <c r="L15821" s="9"/>
      <c r="M15821" s="9"/>
      <c r="N15821" s="9"/>
    </row>
    <row r="15822" spans="12:14" x14ac:dyDescent="0.25">
      <c r="L15822" s="9"/>
      <c r="M15822" s="9"/>
      <c r="N15822" s="9"/>
    </row>
    <row r="15823" spans="12:14" x14ac:dyDescent="0.25">
      <c r="L15823" s="9"/>
      <c r="M15823" s="9"/>
      <c r="N15823" s="9"/>
    </row>
    <row r="15824" spans="12:14" x14ac:dyDescent="0.25">
      <c r="L15824" s="9"/>
      <c r="M15824" s="9"/>
      <c r="N15824" s="9"/>
    </row>
    <row r="15825" spans="12:14" x14ac:dyDescent="0.25">
      <c r="L15825" s="9"/>
      <c r="M15825" s="9"/>
      <c r="N15825" s="9"/>
    </row>
    <row r="15826" spans="12:14" x14ac:dyDescent="0.25">
      <c r="L15826" s="9"/>
      <c r="M15826" s="9"/>
      <c r="N15826" s="9"/>
    </row>
    <row r="15827" spans="12:14" x14ac:dyDescent="0.25">
      <c r="L15827" s="9"/>
      <c r="M15827" s="9"/>
      <c r="N15827" s="9"/>
    </row>
    <row r="15828" spans="12:14" x14ac:dyDescent="0.25">
      <c r="L15828" s="9"/>
      <c r="M15828" s="9"/>
      <c r="N15828" s="9"/>
    </row>
    <row r="15829" spans="12:14" x14ac:dyDescent="0.25">
      <c r="L15829" s="9"/>
      <c r="M15829" s="9"/>
      <c r="N15829" s="9"/>
    </row>
    <row r="15830" spans="12:14" x14ac:dyDescent="0.25">
      <c r="L15830" s="9"/>
      <c r="M15830" s="9"/>
      <c r="N15830" s="9"/>
    </row>
    <row r="15831" spans="12:14" x14ac:dyDescent="0.25">
      <c r="L15831" s="9"/>
      <c r="M15831" s="9"/>
      <c r="N15831" s="9"/>
    </row>
    <row r="15832" spans="12:14" x14ac:dyDescent="0.25">
      <c r="L15832" s="9"/>
      <c r="M15832" s="9"/>
      <c r="N15832" s="9"/>
    </row>
    <row r="15833" spans="12:14" x14ac:dyDescent="0.25">
      <c r="L15833" s="9"/>
      <c r="M15833" s="9"/>
      <c r="N15833" s="9"/>
    </row>
    <row r="15834" spans="12:14" x14ac:dyDescent="0.25">
      <c r="L15834" s="9"/>
      <c r="M15834" s="9"/>
      <c r="N15834" s="9"/>
    </row>
    <row r="15835" spans="12:14" x14ac:dyDescent="0.25">
      <c r="L15835" s="9"/>
      <c r="M15835" s="9"/>
      <c r="N15835" s="9"/>
    </row>
    <row r="15836" spans="12:14" x14ac:dyDescent="0.25">
      <c r="L15836" s="9"/>
      <c r="M15836" s="9"/>
      <c r="N15836" s="9"/>
    </row>
    <row r="15837" spans="12:14" x14ac:dyDescent="0.25">
      <c r="L15837" s="9"/>
      <c r="M15837" s="9"/>
      <c r="N15837" s="9"/>
    </row>
    <row r="15838" spans="12:14" x14ac:dyDescent="0.25">
      <c r="L15838" s="9"/>
      <c r="M15838" s="9"/>
      <c r="N15838" s="9"/>
    </row>
    <row r="15839" spans="12:14" x14ac:dyDescent="0.25">
      <c r="L15839" s="9"/>
      <c r="M15839" s="9"/>
      <c r="N15839" s="9"/>
    </row>
    <row r="15840" spans="12:14" x14ac:dyDescent="0.25">
      <c r="L15840" s="9"/>
      <c r="M15840" s="9"/>
      <c r="N15840" s="9"/>
    </row>
    <row r="15841" spans="12:14" x14ac:dyDescent="0.25">
      <c r="L15841" s="9"/>
      <c r="M15841" s="9"/>
      <c r="N15841" s="9"/>
    </row>
    <row r="15842" spans="12:14" x14ac:dyDescent="0.25">
      <c r="L15842" s="9"/>
      <c r="M15842" s="9"/>
      <c r="N15842" s="9"/>
    </row>
    <row r="15843" spans="12:14" x14ac:dyDescent="0.25">
      <c r="L15843" s="9"/>
      <c r="M15843" s="9"/>
      <c r="N15843" s="9"/>
    </row>
    <row r="15844" spans="12:14" x14ac:dyDescent="0.25">
      <c r="L15844" s="9"/>
      <c r="M15844" s="9"/>
      <c r="N15844" s="9"/>
    </row>
    <row r="15845" spans="12:14" x14ac:dyDescent="0.25">
      <c r="L15845" s="9"/>
      <c r="M15845" s="9"/>
      <c r="N15845" s="9"/>
    </row>
    <row r="15846" spans="12:14" x14ac:dyDescent="0.25">
      <c r="L15846" s="9"/>
      <c r="M15846" s="9"/>
      <c r="N15846" s="9"/>
    </row>
    <row r="15847" spans="12:14" x14ac:dyDescent="0.25">
      <c r="L15847" s="9"/>
      <c r="M15847" s="9"/>
      <c r="N15847" s="9"/>
    </row>
    <row r="15848" spans="12:14" x14ac:dyDescent="0.25">
      <c r="L15848" s="9"/>
      <c r="M15848" s="9"/>
      <c r="N15848" s="9"/>
    </row>
    <row r="15849" spans="12:14" x14ac:dyDescent="0.25">
      <c r="L15849" s="9"/>
      <c r="M15849" s="9"/>
      <c r="N15849" s="9"/>
    </row>
    <row r="15850" spans="12:14" x14ac:dyDescent="0.25">
      <c r="L15850" s="9"/>
      <c r="M15850" s="9"/>
      <c r="N15850" s="9"/>
    </row>
    <row r="15851" spans="12:14" x14ac:dyDescent="0.25">
      <c r="L15851" s="9"/>
      <c r="M15851" s="9"/>
      <c r="N15851" s="9"/>
    </row>
    <row r="15852" spans="12:14" x14ac:dyDescent="0.25">
      <c r="L15852" s="9"/>
      <c r="M15852" s="9"/>
      <c r="N15852" s="9"/>
    </row>
    <row r="15853" spans="12:14" x14ac:dyDescent="0.25">
      <c r="L15853" s="9"/>
      <c r="M15853" s="9"/>
      <c r="N15853" s="9"/>
    </row>
    <row r="15854" spans="12:14" x14ac:dyDescent="0.25">
      <c r="L15854" s="9"/>
      <c r="M15854" s="9"/>
      <c r="N15854" s="9"/>
    </row>
    <row r="15855" spans="12:14" x14ac:dyDescent="0.25">
      <c r="L15855" s="9"/>
      <c r="M15855" s="9"/>
      <c r="N15855" s="9"/>
    </row>
    <row r="15856" spans="12:14" x14ac:dyDescent="0.25">
      <c r="L15856" s="9"/>
      <c r="M15856" s="9"/>
      <c r="N15856" s="9"/>
    </row>
    <row r="15857" spans="12:14" x14ac:dyDescent="0.25">
      <c r="L15857" s="9"/>
      <c r="M15857" s="9"/>
      <c r="N15857" s="9"/>
    </row>
    <row r="15858" spans="12:14" x14ac:dyDescent="0.25">
      <c r="L15858" s="9"/>
      <c r="M15858" s="9"/>
      <c r="N15858" s="9"/>
    </row>
    <row r="15859" spans="12:14" x14ac:dyDescent="0.25">
      <c r="L15859" s="9"/>
      <c r="M15859" s="9"/>
      <c r="N15859" s="9"/>
    </row>
    <row r="15860" spans="12:14" x14ac:dyDescent="0.25">
      <c r="L15860" s="9"/>
      <c r="M15860" s="9"/>
      <c r="N15860" s="9"/>
    </row>
    <row r="15861" spans="12:14" x14ac:dyDescent="0.25">
      <c r="L15861" s="9"/>
      <c r="M15861" s="9"/>
      <c r="N15861" s="9"/>
    </row>
    <row r="15862" spans="12:14" x14ac:dyDescent="0.25">
      <c r="L15862" s="9"/>
      <c r="M15862" s="9"/>
      <c r="N15862" s="9"/>
    </row>
    <row r="15863" spans="12:14" x14ac:dyDescent="0.25">
      <c r="L15863" s="9"/>
      <c r="M15863" s="9"/>
      <c r="N15863" s="9"/>
    </row>
    <row r="15864" spans="12:14" x14ac:dyDescent="0.25">
      <c r="L15864" s="9"/>
      <c r="M15864" s="9"/>
      <c r="N15864" s="9"/>
    </row>
    <row r="15865" spans="12:14" x14ac:dyDescent="0.25">
      <c r="L15865" s="9"/>
      <c r="M15865" s="9"/>
      <c r="N15865" s="9"/>
    </row>
    <row r="15866" spans="12:14" x14ac:dyDescent="0.25">
      <c r="L15866" s="9"/>
      <c r="M15866" s="9"/>
      <c r="N15866" s="9"/>
    </row>
    <row r="15867" spans="12:14" x14ac:dyDescent="0.25">
      <c r="L15867" s="9"/>
      <c r="M15867" s="9"/>
      <c r="N15867" s="9"/>
    </row>
    <row r="15868" spans="12:14" x14ac:dyDescent="0.25">
      <c r="L15868" s="9"/>
      <c r="M15868" s="9"/>
      <c r="N15868" s="9"/>
    </row>
    <row r="15869" spans="12:14" x14ac:dyDescent="0.25">
      <c r="L15869" s="9"/>
      <c r="M15869" s="9"/>
      <c r="N15869" s="9"/>
    </row>
    <row r="15870" spans="12:14" x14ac:dyDescent="0.25">
      <c r="L15870" s="9"/>
      <c r="M15870" s="9"/>
      <c r="N15870" s="9"/>
    </row>
    <row r="15871" spans="12:14" x14ac:dyDescent="0.25">
      <c r="L15871" s="9"/>
      <c r="M15871" s="9"/>
      <c r="N15871" s="9"/>
    </row>
    <row r="15872" spans="12:14" x14ac:dyDescent="0.25">
      <c r="L15872" s="9"/>
      <c r="M15872" s="9"/>
      <c r="N15872" s="9"/>
    </row>
    <row r="15873" spans="12:14" x14ac:dyDescent="0.25">
      <c r="L15873" s="9"/>
      <c r="M15873" s="9"/>
      <c r="N15873" s="9"/>
    </row>
    <row r="15874" spans="12:14" x14ac:dyDescent="0.25">
      <c r="L15874" s="9"/>
      <c r="M15874" s="9"/>
      <c r="N15874" s="9"/>
    </row>
    <row r="15875" spans="12:14" x14ac:dyDescent="0.25">
      <c r="L15875" s="9"/>
      <c r="M15875" s="9"/>
      <c r="N15875" s="9"/>
    </row>
    <row r="15876" spans="12:14" x14ac:dyDescent="0.25">
      <c r="L15876" s="9"/>
      <c r="M15876" s="9"/>
      <c r="N15876" s="9"/>
    </row>
    <row r="15877" spans="12:14" x14ac:dyDescent="0.25">
      <c r="L15877" s="9"/>
      <c r="M15877" s="9"/>
      <c r="N15877" s="9"/>
    </row>
    <row r="15878" spans="12:14" x14ac:dyDescent="0.25">
      <c r="L15878" s="9"/>
      <c r="M15878" s="9"/>
      <c r="N15878" s="9"/>
    </row>
    <row r="15879" spans="12:14" x14ac:dyDescent="0.25">
      <c r="L15879" s="9"/>
      <c r="M15879" s="9"/>
      <c r="N15879" s="9"/>
    </row>
    <row r="15880" spans="12:14" x14ac:dyDescent="0.25">
      <c r="L15880" s="9"/>
      <c r="M15880" s="9"/>
      <c r="N15880" s="9"/>
    </row>
    <row r="15881" spans="12:14" x14ac:dyDescent="0.25">
      <c r="L15881" s="9"/>
      <c r="M15881" s="9"/>
      <c r="N15881" s="9"/>
    </row>
    <row r="15882" spans="12:14" x14ac:dyDescent="0.25">
      <c r="L15882" s="9"/>
      <c r="M15882" s="9"/>
      <c r="N15882" s="9"/>
    </row>
    <row r="15883" spans="12:14" x14ac:dyDescent="0.25">
      <c r="L15883" s="9"/>
      <c r="M15883" s="9"/>
      <c r="N15883" s="9"/>
    </row>
    <row r="15884" spans="12:14" x14ac:dyDescent="0.25">
      <c r="L15884" s="9"/>
      <c r="M15884" s="9"/>
      <c r="N15884" s="9"/>
    </row>
    <row r="15885" spans="12:14" x14ac:dyDescent="0.25">
      <c r="L15885" s="9"/>
      <c r="M15885" s="9"/>
      <c r="N15885" s="9"/>
    </row>
    <row r="15886" spans="12:14" x14ac:dyDescent="0.25">
      <c r="L15886" s="9"/>
      <c r="M15886" s="9"/>
      <c r="N15886" s="9"/>
    </row>
    <row r="15887" spans="12:14" x14ac:dyDescent="0.25">
      <c r="L15887" s="9"/>
      <c r="M15887" s="9"/>
      <c r="N15887" s="9"/>
    </row>
    <row r="15888" spans="12:14" x14ac:dyDescent="0.25">
      <c r="L15888" s="9"/>
      <c r="M15888" s="9"/>
      <c r="N15888" s="9"/>
    </row>
    <row r="15889" spans="12:14" x14ac:dyDescent="0.25">
      <c r="L15889" s="9"/>
      <c r="M15889" s="9"/>
      <c r="N15889" s="9"/>
    </row>
    <row r="15890" spans="12:14" x14ac:dyDescent="0.25">
      <c r="L15890" s="9"/>
      <c r="M15890" s="9"/>
      <c r="N15890" s="9"/>
    </row>
    <row r="15891" spans="12:14" x14ac:dyDescent="0.25">
      <c r="L15891" s="9"/>
      <c r="M15891" s="9"/>
      <c r="N15891" s="9"/>
    </row>
    <row r="15892" spans="12:14" x14ac:dyDescent="0.25">
      <c r="L15892" s="9"/>
      <c r="M15892" s="9"/>
      <c r="N15892" s="9"/>
    </row>
    <row r="15893" spans="12:14" x14ac:dyDescent="0.25">
      <c r="L15893" s="9"/>
      <c r="M15893" s="9"/>
      <c r="N15893" s="9"/>
    </row>
    <row r="15894" spans="12:14" x14ac:dyDescent="0.25">
      <c r="L15894" s="9"/>
      <c r="M15894" s="9"/>
      <c r="N15894" s="9"/>
    </row>
    <row r="15895" spans="12:14" x14ac:dyDescent="0.25">
      <c r="L15895" s="9"/>
      <c r="M15895" s="9"/>
      <c r="N15895" s="9"/>
    </row>
    <row r="15896" spans="12:14" x14ac:dyDescent="0.25">
      <c r="L15896" s="9"/>
      <c r="M15896" s="9"/>
      <c r="N15896" s="9"/>
    </row>
    <row r="15897" spans="12:14" x14ac:dyDescent="0.25">
      <c r="L15897" s="9"/>
      <c r="M15897" s="9"/>
      <c r="N15897" s="9"/>
    </row>
    <row r="15898" spans="12:14" x14ac:dyDescent="0.25">
      <c r="L15898" s="9"/>
      <c r="M15898" s="9"/>
      <c r="N15898" s="9"/>
    </row>
    <row r="15899" spans="12:14" x14ac:dyDescent="0.25">
      <c r="L15899" s="9"/>
      <c r="M15899" s="9"/>
      <c r="N15899" s="9"/>
    </row>
    <row r="15900" spans="12:14" x14ac:dyDescent="0.25">
      <c r="L15900" s="9"/>
      <c r="M15900" s="9"/>
      <c r="N15900" s="9"/>
    </row>
    <row r="15901" spans="12:14" x14ac:dyDescent="0.25">
      <c r="L15901" s="9"/>
      <c r="M15901" s="9"/>
      <c r="N15901" s="9"/>
    </row>
    <row r="15902" spans="12:14" x14ac:dyDescent="0.25">
      <c r="L15902" s="9"/>
      <c r="M15902" s="9"/>
      <c r="N15902" s="9"/>
    </row>
    <row r="15903" spans="12:14" x14ac:dyDescent="0.25">
      <c r="L15903" s="9"/>
      <c r="M15903" s="9"/>
      <c r="N15903" s="9"/>
    </row>
    <row r="15904" spans="12:14" x14ac:dyDescent="0.25">
      <c r="L15904" s="9"/>
      <c r="M15904" s="9"/>
      <c r="N15904" s="9"/>
    </row>
    <row r="15905" spans="12:14" x14ac:dyDescent="0.25">
      <c r="L15905" s="9"/>
      <c r="M15905" s="9"/>
      <c r="N15905" s="9"/>
    </row>
    <row r="15906" spans="12:14" x14ac:dyDescent="0.25">
      <c r="L15906" s="9"/>
      <c r="M15906" s="9"/>
      <c r="N15906" s="9"/>
    </row>
    <row r="15907" spans="12:14" x14ac:dyDescent="0.25">
      <c r="L15907" s="9"/>
      <c r="M15907" s="9"/>
      <c r="N15907" s="9"/>
    </row>
    <row r="15908" spans="12:14" x14ac:dyDescent="0.25">
      <c r="L15908" s="9"/>
      <c r="M15908" s="9"/>
      <c r="N15908" s="9"/>
    </row>
    <row r="15909" spans="12:14" x14ac:dyDescent="0.25">
      <c r="L15909" s="9"/>
      <c r="M15909" s="9"/>
      <c r="N15909" s="9"/>
    </row>
    <row r="15910" spans="12:14" x14ac:dyDescent="0.25">
      <c r="L15910" s="9"/>
      <c r="M15910" s="9"/>
      <c r="N15910" s="9"/>
    </row>
    <row r="15911" spans="12:14" x14ac:dyDescent="0.25">
      <c r="L15911" s="9"/>
      <c r="M15911" s="9"/>
      <c r="N15911" s="9"/>
    </row>
    <row r="15912" spans="12:14" x14ac:dyDescent="0.25">
      <c r="L15912" s="9"/>
      <c r="M15912" s="9"/>
      <c r="N15912" s="9"/>
    </row>
    <row r="15913" spans="12:14" x14ac:dyDescent="0.25">
      <c r="L15913" s="9"/>
      <c r="M15913" s="9"/>
      <c r="N15913" s="9"/>
    </row>
    <row r="15914" spans="12:14" x14ac:dyDescent="0.25">
      <c r="L15914" s="9"/>
      <c r="M15914" s="9"/>
      <c r="N15914" s="9"/>
    </row>
    <row r="15915" spans="12:14" x14ac:dyDescent="0.25">
      <c r="L15915" s="9"/>
      <c r="M15915" s="9"/>
      <c r="N15915" s="9"/>
    </row>
    <row r="15916" spans="12:14" x14ac:dyDescent="0.25">
      <c r="L15916" s="9"/>
      <c r="M15916" s="9"/>
      <c r="N15916" s="9"/>
    </row>
    <row r="15917" spans="12:14" x14ac:dyDescent="0.25">
      <c r="L15917" s="9"/>
      <c r="M15917" s="9"/>
      <c r="N15917" s="9"/>
    </row>
    <row r="15918" spans="12:14" x14ac:dyDescent="0.25">
      <c r="L15918" s="9"/>
      <c r="M15918" s="9"/>
      <c r="N15918" s="9"/>
    </row>
    <row r="15919" spans="12:14" x14ac:dyDescent="0.25">
      <c r="L15919" s="9"/>
      <c r="M15919" s="9"/>
      <c r="N15919" s="9"/>
    </row>
    <row r="15920" spans="12:14" x14ac:dyDescent="0.25">
      <c r="L15920" s="9"/>
      <c r="M15920" s="9"/>
      <c r="N15920" s="9"/>
    </row>
    <row r="15921" spans="12:14" x14ac:dyDescent="0.25">
      <c r="L15921" s="9"/>
      <c r="M15921" s="9"/>
      <c r="N15921" s="9"/>
    </row>
    <row r="15922" spans="12:14" x14ac:dyDescent="0.25">
      <c r="L15922" s="9"/>
      <c r="M15922" s="9"/>
      <c r="N15922" s="9"/>
    </row>
    <row r="15923" spans="12:14" x14ac:dyDescent="0.25">
      <c r="L15923" s="9"/>
      <c r="M15923" s="9"/>
      <c r="N15923" s="9"/>
    </row>
    <row r="15924" spans="12:14" x14ac:dyDescent="0.25">
      <c r="L15924" s="9"/>
      <c r="M15924" s="9"/>
      <c r="N15924" s="9"/>
    </row>
    <row r="15925" spans="12:14" x14ac:dyDescent="0.25">
      <c r="L15925" s="9"/>
      <c r="M15925" s="9"/>
      <c r="N15925" s="9"/>
    </row>
    <row r="15926" spans="12:14" x14ac:dyDescent="0.25">
      <c r="L15926" s="9"/>
      <c r="M15926" s="9"/>
      <c r="N15926" s="9"/>
    </row>
    <row r="15927" spans="12:14" x14ac:dyDescent="0.25">
      <c r="L15927" s="9"/>
      <c r="M15927" s="9"/>
      <c r="N15927" s="9"/>
    </row>
    <row r="15928" spans="12:14" x14ac:dyDescent="0.25">
      <c r="L15928" s="9"/>
      <c r="M15928" s="9"/>
      <c r="N15928" s="9"/>
    </row>
    <row r="15929" spans="12:14" x14ac:dyDescent="0.25">
      <c r="L15929" s="9"/>
      <c r="M15929" s="9"/>
      <c r="N15929" s="9"/>
    </row>
    <row r="15930" spans="12:14" x14ac:dyDescent="0.25">
      <c r="L15930" s="9"/>
      <c r="M15930" s="9"/>
      <c r="N15930" s="9"/>
    </row>
    <row r="15931" spans="12:14" x14ac:dyDescent="0.25">
      <c r="L15931" s="9"/>
      <c r="M15931" s="9"/>
      <c r="N15931" s="9"/>
    </row>
    <row r="15932" spans="12:14" x14ac:dyDescent="0.25">
      <c r="L15932" s="9"/>
      <c r="M15932" s="9"/>
      <c r="N15932" s="9"/>
    </row>
    <row r="15933" spans="12:14" x14ac:dyDescent="0.25">
      <c r="L15933" s="9"/>
      <c r="M15933" s="9"/>
      <c r="N15933" s="9"/>
    </row>
    <row r="15934" spans="12:14" x14ac:dyDescent="0.25">
      <c r="L15934" s="9"/>
      <c r="M15934" s="9"/>
      <c r="N15934" s="9"/>
    </row>
    <row r="15935" spans="12:14" x14ac:dyDescent="0.25">
      <c r="L15935" s="9"/>
      <c r="M15935" s="9"/>
      <c r="N15935" s="9"/>
    </row>
    <row r="15936" spans="12:14" x14ac:dyDescent="0.25">
      <c r="L15936" s="9"/>
      <c r="M15936" s="9"/>
      <c r="N15936" s="9"/>
    </row>
    <row r="15937" spans="12:14" x14ac:dyDescent="0.25">
      <c r="L15937" s="9"/>
      <c r="M15937" s="9"/>
      <c r="N15937" s="9"/>
    </row>
    <row r="15938" spans="12:14" x14ac:dyDescent="0.25">
      <c r="L15938" s="9"/>
      <c r="M15938" s="9"/>
      <c r="N15938" s="9"/>
    </row>
    <row r="15939" spans="12:14" x14ac:dyDescent="0.25">
      <c r="L15939" s="9"/>
      <c r="M15939" s="9"/>
      <c r="N15939" s="9"/>
    </row>
    <row r="15940" spans="12:14" x14ac:dyDescent="0.25">
      <c r="L15940" s="9"/>
      <c r="M15940" s="9"/>
      <c r="N15940" s="9"/>
    </row>
    <row r="15941" spans="12:14" x14ac:dyDescent="0.25">
      <c r="L15941" s="9"/>
      <c r="M15941" s="9"/>
      <c r="N15941" s="9"/>
    </row>
    <row r="15942" spans="12:14" x14ac:dyDescent="0.25">
      <c r="L15942" s="9"/>
      <c r="M15942" s="9"/>
      <c r="N15942" s="9"/>
    </row>
    <row r="15943" spans="12:14" x14ac:dyDescent="0.25">
      <c r="L15943" s="9"/>
      <c r="M15943" s="9"/>
      <c r="N15943" s="9"/>
    </row>
    <row r="15944" spans="12:14" x14ac:dyDescent="0.25">
      <c r="L15944" s="9"/>
      <c r="M15944" s="9"/>
      <c r="N15944" s="9"/>
    </row>
    <row r="15945" spans="12:14" x14ac:dyDescent="0.25">
      <c r="L15945" s="9"/>
      <c r="M15945" s="9"/>
      <c r="N15945" s="9"/>
    </row>
    <row r="15946" spans="12:14" x14ac:dyDescent="0.25">
      <c r="L15946" s="9"/>
      <c r="M15946" s="9"/>
      <c r="N15946" s="9"/>
    </row>
    <row r="15947" spans="12:14" x14ac:dyDescent="0.25">
      <c r="L15947" s="9"/>
      <c r="M15947" s="9"/>
      <c r="N15947" s="9"/>
    </row>
    <row r="15948" spans="12:14" x14ac:dyDescent="0.25">
      <c r="L15948" s="9"/>
      <c r="M15948" s="9"/>
      <c r="N15948" s="9"/>
    </row>
    <row r="15949" spans="12:14" x14ac:dyDescent="0.25">
      <c r="L15949" s="9"/>
      <c r="M15949" s="9"/>
      <c r="N15949" s="9"/>
    </row>
    <row r="15950" spans="12:14" x14ac:dyDescent="0.25">
      <c r="L15950" s="9"/>
      <c r="M15950" s="9"/>
      <c r="N15950" s="9"/>
    </row>
    <row r="15951" spans="12:14" x14ac:dyDescent="0.25">
      <c r="L15951" s="9"/>
      <c r="M15951" s="9"/>
      <c r="N15951" s="9"/>
    </row>
    <row r="15952" spans="12:14" x14ac:dyDescent="0.25">
      <c r="L15952" s="9"/>
      <c r="M15952" s="9"/>
      <c r="N15952" s="9"/>
    </row>
    <row r="15953" spans="12:14" x14ac:dyDescent="0.25">
      <c r="L15953" s="9"/>
      <c r="M15953" s="9"/>
      <c r="N15953" s="9"/>
    </row>
    <row r="15954" spans="12:14" x14ac:dyDescent="0.25">
      <c r="L15954" s="9"/>
      <c r="M15954" s="9"/>
      <c r="N15954" s="9"/>
    </row>
    <row r="15955" spans="12:14" x14ac:dyDescent="0.25">
      <c r="L15955" s="9"/>
      <c r="M15955" s="9"/>
      <c r="N15955" s="9"/>
    </row>
    <row r="15956" spans="12:14" x14ac:dyDescent="0.25">
      <c r="L15956" s="9"/>
      <c r="M15956" s="9"/>
      <c r="N15956" s="9"/>
    </row>
    <row r="15957" spans="12:14" x14ac:dyDescent="0.25">
      <c r="L15957" s="9"/>
      <c r="M15957" s="9"/>
      <c r="N15957" s="9"/>
    </row>
    <row r="15958" spans="12:14" x14ac:dyDescent="0.25">
      <c r="L15958" s="9"/>
      <c r="M15958" s="9"/>
      <c r="N15958" s="9"/>
    </row>
    <row r="15959" spans="12:14" x14ac:dyDescent="0.25">
      <c r="L15959" s="9"/>
      <c r="M15959" s="9"/>
      <c r="N15959" s="9"/>
    </row>
    <row r="15960" spans="12:14" x14ac:dyDescent="0.25">
      <c r="L15960" s="9"/>
      <c r="M15960" s="9"/>
      <c r="N15960" s="9"/>
    </row>
    <row r="15961" spans="12:14" x14ac:dyDescent="0.25">
      <c r="L15961" s="9"/>
      <c r="M15961" s="9"/>
      <c r="N15961" s="9"/>
    </row>
    <row r="15962" spans="12:14" x14ac:dyDescent="0.25">
      <c r="L15962" s="9"/>
      <c r="M15962" s="9"/>
      <c r="N15962" s="9"/>
    </row>
    <row r="15963" spans="12:14" x14ac:dyDescent="0.25">
      <c r="L15963" s="9"/>
      <c r="M15963" s="9"/>
      <c r="N15963" s="9"/>
    </row>
    <row r="15964" spans="12:14" x14ac:dyDescent="0.25">
      <c r="L15964" s="9"/>
      <c r="M15964" s="9"/>
      <c r="N15964" s="9"/>
    </row>
    <row r="15965" spans="12:14" x14ac:dyDescent="0.25">
      <c r="L15965" s="9"/>
      <c r="M15965" s="9"/>
      <c r="N15965" s="9"/>
    </row>
    <row r="15966" spans="12:14" x14ac:dyDescent="0.25">
      <c r="L15966" s="9"/>
      <c r="M15966" s="9"/>
      <c r="N15966" s="9"/>
    </row>
    <row r="15967" spans="12:14" x14ac:dyDescent="0.25">
      <c r="L15967" s="9"/>
      <c r="M15967" s="9"/>
      <c r="N15967" s="9"/>
    </row>
    <row r="15968" spans="12:14" x14ac:dyDescent="0.25">
      <c r="L15968" s="9"/>
      <c r="M15968" s="9"/>
      <c r="N15968" s="9"/>
    </row>
    <row r="15969" spans="12:14" x14ac:dyDescent="0.25">
      <c r="L15969" s="9"/>
      <c r="M15969" s="9"/>
      <c r="N15969" s="9"/>
    </row>
    <row r="15970" spans="12:14" x14ac:dyDescent="0.25">
      <c r="L15970" s="9"/>
      <c r="M15970" s="9"/>
      <c r="N15970" s="9"/>
    </row>
    <row r="15971" spans="12:14" x14ac:dyDescent="0.25">
      <c r="L15971" s="9"/>
      <c r="M15971" s="9"/>
      <c r="N15971" s="9"/>
    </row>
    <row r="15972" spans="12:14" x14ac:dyDescent="0.25">
      <c r="L15972" s="9"/>
      <c r="M15972" s="9"/>
      <c r="N15972" s="9"/>
    </row>
    <row r="15973" spans="12:14" x14ac:dyDescent="0.25">
      <c r="L15973" s="9"/>
      <c r="M15973" s="9"/>
      <c r="N15973" s="9"/>
    </row>
    <row r="15974" spans="12:14" x14ac:dyDescent="0.25">
      <c r="L15974" s="9"/>
      <c r="M15974" s="9"/>
      <c r="N15974" s="9"/>
    </row>
    <row r="15975" spans="12:14" x14ac:dyDescent="0.25">
      <c r="L15975" s="9"/>
      <c r="M15975" s="9"/>
      <c r="N15975" s="9"/>
    </row>
    <row r="15976" spans="12:14" x14ac:dyDescent="0.25">
      <c r="L15976" s="9"/>
      <c r="M15976" s="9"/>
      <c r="N15976" s="9"/>
    </row>
    <row r="15977" spans="12:14" x14ac:dyDescent="0.25">
      <c r="L15977" s="9"/>
      <c r="M15977" s="9"/>
      <c r="N15977" s="9"/>
    </row>
    <row r="15978" spans="12:14" x14ac:dyDescent="0.25">
      <c r="L15978" s="9"/>
      <c r="M15978" s="9"/>
      <c r="N15978" s="9"/>
    </row>
    <row r="15979" spans="12:14" x14ac:dyDescent="0.25">
      <c r="L15979" s="9"/>
      <c r="M15979" s="9"/>
      <c r="N15979" s="9"/>
    </row>
    <row r="15980" spans="12:14" x14ac:dyDescent="0.25">
      <c r="L15980" s="9"/>
      <c r="M15980" s="9"/>
      <c r="N15980" s="9"/>
    </row>
    <row r="15981" spans="12:14" x14ac:dyDescent="0.25">
      <c r="L15981" s="9"/>
      <c r="M15981" s="9"/>
      <c r="N15981" s="9"/>
    </row>
    <row r="15982" spans="12:14" x14ac:dyDescent="0.25">
      <c r="L15982" s="9"/>
      <c r="M15982" s="9"/>
      <c r="N15982" s="9"/>
    </row>
    <row r="15983" spans="12:14" x14ac:dyDescent="0.25">
      <c r="L15983" s="9"/>
      <c r="M15983" s="9"/>
      <c r="N15983" s="9"/>
    </row>
    <row r="15984" spans="12:14" x14ac:dyDescent="0.25">
      <c r="L15984" s="9"/>
      <c r="M15984" s="9"/>
      <c r="N15984" s="9"/>
    </row>
    <row r="15985" spans="12:14" x14ac:dyDescent="0.25">
      <c r="L15985" s="9"/>
      <c r="M15985" s="9"/>
      <c r="N15985" s="9"/>
    </row>
    <row r="15986" spans="12:14" x14ac:dyDescent="0.25">
      <c r="L15986" s="9"/>
      <c r="M15986" s="9"/>
      <c r="N15986" s="9"/>
    </row>
    <row r="15987" spans="12:14" x14ac:dyDescent="0.25">
      <c r="L15987" s="9"/>
      <c r="M15987" s="9"/>
      <c r="N15987" s="9"/>
    </row>
    <row r="15988" spans="12:14" x14ac:dyDescent="0.25">
      <c r="L15988" s="9"/>
      <c r="M15988" s="9"/>
      <c r="N15988" s="9"/>
    </row>
    <row r="15989" spans="12:14" x14ac:dyDescent="0.25">
      <c r="L15989" s="9"/>
      <c r="M15989" s="9"/>
      <c r="N15989" s="9"/>
    </row>
    <row r="15990" spans="12:14" x14ac:dyDescent="0.25">
      <c r="L15990" s="9"/>
      <c r="M15990" s="9"/>
      <c r="N15990" s="9"/>
    </row>
    <row r="15991" spans="12:14" x14ac:dyDescent="0.25">
      <c r="L15991" s="9"/>
      <c r="M15991" s="9"/>
      <c r="N15991" s="9"/>
    </row>
    <row r="15992" spans="12:14" x14ac:dyDescent="0.25">
      <c r="L15992" s="9"/>
      <c r="M15992" s="9"/>
      <c r="N15992" s="9"/>
    </row>
    <row r="15993" spans="12:14" x14ac:dyDescent="0.25">
      <c r="L15993" s="9"/>
      <c r="M15993" s="9"/>
      <c r="N15993" s="9"/>
    </row>
    <row r="15994" spans="12:14" x14ac:dyDescent="0.25">
      <c r="L15994" s="9"/>
      <c r="M15994" s="9"/>
      <c r="N15994" s="9"/>
    </row>
    <row r="15995" spans="12:14" x14ac:dyDescent="0.25">
      <c r="L15995" s="9"/>
      <c r="M15995" s="9"/>
      <c r="N15995" s="9"/>
    </row>
    <row r="15996" spans="12:14" x14ac:dyDescent="0.25">
      <c r="L15996" s="9"/>
      <c r="M15996" s="9"/>
      <c r="N15996" s="9"/>
    </row>
    <row r="15997" spans="12:14" x14ac:dyDescent="0.25">
      <c r="L15997" s="9"/>
      <c r="M15997" s="9"/>
      <c r="N15997" s="9"/>
    </row>
    <row r="15998" spans="12:14" x14ac:dyDescent="0.25">
      <c r="L15998" s="9"/>
      <c r="M15998" s="9"/>
      <c r="N15998" s="9"/>
    </row>
    <row r="15999" spans="12:14" x14ac:dyDescent="0.25">
      <c r="L15999" s="9"/>
      <c r="M15999" s="9"/>
      <c r="N15999" s="9"/>
    </row>
    <row r="16000" spans="12:14" x14ac:dyDescent="0.25">
      <c r="L16000" s="9"/>
      <c r="M16000" s="9"/>
      <c r="N16000" s="9"/>
    </row>
    <row r="16001" spans="12:14" x14ac:dyDescent="0.25">
      <c r="L16001" s="9"/>
      <c r="M16001" s="9"/>
      <c r="N16001" s="9"/>
    </row>
    <row r="16002" spans="12:14" x14ac:dyDescent="0.25">
      <c r="L16002" s="9"/>
      <c r="M16002" s="9"/>
      <c r="N16002" s="9"/>
    </row>
    <row r="16003" spans="12:14" x14ac:dyDescent="0.25">
      <c r="L16003" s="9"/>
      <c r="M16003" s="9"/>
      <c r="N16003" s="9"/>
    </row>
    <row r="16004" spans="12:14" x14ac:dyDescent="0.25">
      <c r="L16004" s="9"/>
      <c r="M16004" s="9"/>
      <c r="N16004" s="9"/>
    </row>
    <row r="16005" spans="12:14" x14ac:dyDescent="0.25">
      <c r="L16005" s="9"/>
      <c r="M16005" s="9"/>
      <c r="N16005" s="9"/>
    </row>
    <row r="16006" spans="12:14" x14ac:dyDescent="0.25">
      <c r="L16006" s="9"/>
      <c r="M16006" s="9"/>
      <c r="N16006" s="9"/>
    </row>
    <row r="16007" spans="12:14" x14ac:dyDescent="0.25">
      <c r="L16007" s="9"/>
      <c r="M16007" s="9"/>
      <c r="N16007" s="9"/>
    </row>
    <row r="16008" spans="12:14" x14ac:dyDescent="0.25">
      <c r="L16008" s="9"/>
      <c r="M16008" s="9"/>
      <c r="N16008" s="9"/>
    </row>
    <row r="16009" spans="12:14" x14ac:dyDescent="0.25">
      <c r="L16009" s="9"/>
      <c r="M16009" s="9"/>
      <c r="N16009" s="9"/>
    </row>
    <row r="16010" spans="12:14" x14ac:dyDescent="0.25">
      <c r="L16010" s="9"/>
      <c r="M16010" s="9"/>
      <c r="N16010" s="9"/>
    </row>
    <row r="16011" spans="12:14" x14ac:dyDescent="0.25">
      <c r="L16011" s="9"/>
      <c r="M16011" s="9"/>
      <c r="N16011" s="9"/>
    </row>
    <row r="16012" spans="12:14" x14ac:dyDescent="0.25">
      <c r="L16012" s="9"/>
      <c r="M16012" s="9"/>
      <c r="N16012" s="9"/>
    </row>
    <row r="16013" spans="12:14" x14ac:dyDescent="0.25">
      <c r="L16013" s="9"/>
      <c r="M16013" s="9"/>
      <c r="N16013" s="9"/>
    </row>
    <row r="16014" spans="12:14" x14ac:dyDescent="0.25">
      <c r="L16014" s="9"/>
      <c r="M16014" s="9"/>
      <c r="N16014" s="9"/>
    </row>
    <row r="16015" spans="12:14" x14ac:dyDescent="0.25">
      <c r="L16015" s="9"/>
      <c r="M16015" s="9"/>
      <c r="N16015" s="9"/>
    </row>
    <row r="16016" spans="12:14" x14ac:dyDescent="0.25">
      <c r="L16016" s="9"/>
      <c r="M16016" s="9"/>
      <c r="N16016" s="9"/>
    </row>
    <row r="16017" spans="12:14" x14ac:dyDescent="0.25">
      <c r="L16017" s="9"/>
      <c r="M16017" s="9"/>
      <c r="N16017" s="9"/>
    </row>
    <row r="16018" spans="12:14" x14ac:dyDescent="0.25">
      <c r="L16018" s="9"/>
      <c r="M16018" s="9"/>
      <c r="N16018" s="9"/>
    </row>
    <row r="16019" spans="12:14" x14ac:dyDescent="0.25">
      <c r="L16019" s="9"/>
      <c r="M16019" s="9"/>
      <c r="N16019" s="9"/>
    </row>
    <row r="16020" spans="12:14" x14ac:dyDescent="0.25">
      <c r="L16020" s="9"/>
      <c r="M16020" s="9"/>
      <c r="N16020" s="9"/>
    </row>
    <row r="16021" spans="12:14" x14ac:dyDescent="0.25">
      <c r="L16021" s="9"/>
      <c r="M16021" s="9"/>
      <c r="N16021" s="9"/>
    </row>
    <row r="16022" spans="12:14" x14ac:dyDescent="0.25">
      <c r="L16022" s="9"/>
      <c r="M16022" s="9"/>
      <c r="N16022" s="9"/>
    </row>
    <row r="16023" spans="12:14" x14ac:dyDescent="0.25">
      <c r="L16023" s="9"/>
      <c r="M16023" s="9"/>
      <c r="N16023" s="9"/>
    </row>
    <row r="16024" spans="12:14" x14ac:dyDescent="0.25">
      <c r="L16024" s="9"/>
      <c r="M16024" s="9"/>
      <c r="N16024" s="9"/>
    </row>
    <row r="16025" spans="12:14" x14ac:dyDescent="0.25">
      <c r="L16025" s="9"/>
      <c r="M16025" s="9"/>
      <c r="N16025" s="9"/>
    </row>
    <row r="16026" spans="12:14" x14ac:dyDescent="0.25">
      <c r="L16026" s="9"/>
      <c r="M16026" s="9"/>
      <c r="N16026" s="9"/>
    </row>
    <row r="16027" spans="12:14" x14ac:dyDescent="0.25">
      <c r="L16027" s="9"/>
      <c r="M16027" s="9"/>
      <c r="N16027" s="9"/>
    </row>
    <row r="16028" spans="12:14" x14ac:dyDescent="0.25">
      <c r="L16028" s="9"/>
      <c r="M16028" s="9"/>
      <c r="N16028" s="9"/>
    </row>
    <row r="16029" spans="12:14" x14ac:dyDescent="0.25">
      <c r="L16029" s="9"/>
      <c r="M16029" s="9"/>
      <c r="N16029" s="9"/>
    </row>
    <row r="16030" spans="12:14" x14ac:dyDescent="0.25">
      <c r="L16030" s="9"/>
      <c r="M16030" s="9"/>
      <c r="N16030" s="9"/>
    </row>
    <row r="16031" spans="12:14" x14ac:dyDescent="0.25">
      <c r="L16031" s="9"/>
      <c r="M16031" s="9"/>
      <c r="N16031" s="9"/>
    </row>
    <row r="16032" spans="12:14" x14ac:dyDescent="0.25">
      <c r="L16032" s="9"/>
      <c r="M16032" s="9"/>
      <c r="N16032" s="9"/>
    </row>
    <row r="16033" spans="12:14" x14ac:dyDescent="0.25">
      <c r="L16033" s="9"/>
      <c r="M16033" s="9"/>
      <c r="N16033" s="9"/>
    </row>
    <row r="16034" spans="12:14" x14ac:dyDescent="0.25">
      <c r="L16034" s="9"/>
      <c r="M16034" s="9"/>
      <c r="N16034" s="9"/>
    </row>
    <row r="16035" spans="12:14" x14ac:dyDescent="0.25">
      <c r="L16035" s="9"/>
      <c r="M16035" s="9"/>
      <c r="N16035" s="9"/>
    </row>
    <row r="16036" spans="12:14" x14ac:dyDescent="0.25">
      <c r="L16036" s="9"/>
      <c r="M16036" s="9"/>
      <c r="N16036" s="9"/>
    </row>
    <row r="16037" spans="12:14" x14ac:dyDescent="0.25">
      <c r="L16037" s="9"/>
      <c r="M16037" s="9"/>
      <c r="N16037" s="9"/>
    </row>
    <row r="16038" spans="12:14" x14ac:dyDescent="0.25">
      <c r="L16038" s="9"/>
      <c r="M16038" s="9"/>
      <c r="N16038" s="9"/>
    </row>
    <row r="16039" spans="12:14" x14ac:dyDescent="0.25">
      <c r="L16039" s="9"/>
      <c r="M16039" s="9"/>
      <c r="N16039" s="9"/>
    </row>
    <row r="16040" spans="12:14" x14ac:dyDescent="0.25">
      <c r="L16040" s="9"/>
      <c r="M16040" s="9"/>
      <c r="N16040" s="9"/>
    </row>
    <row r="16041" spans="12:14" x14ac:dyDescent="0.25">
      <c r="L16041" s="9"/>
      <c r="M16041" s="9"/>
      <c r="N16041" s="9"/>
    </row>
    <row r="16042" spans="12:14" x14ac:dyDescent="0.25">
      <c r="L16042" s="9"/>
      <c r="M16042" s="9"/>
      <c r="N16042" s="9"/>
    </row>
    <row r="16043" spans="12:14" x14ac:dyDescent="0.25">
      <c r="L16043" s="9"/>
      <c r="M16043" s="9"/>
      <c r="N16043" s="9"/>
    </row>
    <row r="16044" spans="12:14" x14ac:dyDescent="0.25">
      <c r="L16044" s="9"/>
      <c r="M16044" s="9"/>
      <c r="N16044" s="9"/>
    </row>
    <row r="16045" spans="12:14" x14ac:dyDescent="0.25">
      <c r="L16045" s="9"/>
      <c r="M16045" s="9"/>
      <c r="N16045" s="9"/>
    </row>
    <row r="16046" spans="12:14" x14ac:dyDescent="0.25">
      <c r="L16046" s="9"/>
      <c r="M16046" s="9"/>
      <c r="N16046" s="9"/>
    </row>
    <row r="16047" spans="12:14" x14ac:dyDescent="0.25">
      <c r="L16047" s="9"/>
      <c r="M16047" s="9"/>
      <c r="N16047" s="9"/>
    </row>
    <row r="16048" spans="12:14" x14ac:dyDescent="0.25">
      <c r="L16048" s="9"/>
      <c r="M16048" s="9"/>
      <c r="N16048" s="9"/>
    </row>
    <row r="16049" spans="12:14" x14ac:dyDescent="0.25">
      <c r="L16049" s="9"/>
      <c r="M16049" s="9"/>
      <c r="N16049" s="9"/>
    </row>
    <row r="16050" spans="12:14" x14ac:dyDescent="0.25">
      <c r="L16050" s="9"/>
      <c r="M16050" s="9"/>
      <c r="N16050" s="9"/>
    </row>
    <row r="16051" spans="12:14" x14ac:dyDescent="0.25">
      <c r="L16051" s="9"/>
      <c r="M16051" s="9"/>
      <c r="N16051" s="9"/>
    </row>
    <row r="16052" spans="12:14" x14ac:dyDescent="0.25">
      <c r="L16052" s="9"/>
      <c r="M16052" s="9"/>
      <c r="N16052" s="9"/>
    </row>
    <row r="16053" spans="12:14" x14ac:dyDescent="0.25">
      <c r="L16053" s="9"/>
      <c r="M16053" s="9"/>
      <c r="N16053" s="9"/>
    </row>
    <row r="16054" spans="12:14" x14ac:dyDescent="0.25">
      <c r="L16054" s="9"/>
      <c r="M16054" s="9"/>
      <c r="N16054" s="9"/>
    </row>
    <row r="16055" spans="12:14" x14ac:dyDescent="0.25">
      <c r="L16055" s="9"/>
      <c r="M16055" s="9"/>
      <c r="N16055" s="9"/>
    </row>
    <row r="16056" spans="12:14" x14ac:dyDescent="0.25">
      <c r="L16056" s="9"/>
      <c r="M16056" s="9"/>
      <c r="N16056" s="9"/>
    </row>
    <row r="16057" spans="12:14" x14ac:dyDescent="0.25">
      <c r="L16057" s="9"/>
      <c r="M16057" s="9"/>
      <c r="N16057" s="9"/>
    </row>
    <row r="16058" spans="12:14" x14ac:dyDescent="0.25">
      <c r="L16058" s="9"/>
      <c r="M16058" s="9"/>
      <c r="N16058" s="9"/>
    </row>
    <row r="16059" spans="12:14" x14ac:dyDescent="0.25">
      <c r="L16059" s="9"/>
      <c r="M16059" s="9"/>
      <c r="N16059" s="9"/>
    </row>
    <row r="16060" spans="12:14" x14ac:dyDescent="0.25">
      <c r="L16060" s="9"/>
      <c r="M16060" s="9"/>
      <c r="N16060" s="9"/>
    </row>
    <row r="16061" spans="12:14" x14ac:dyDescent="0.25">
      <c r="L16061" s="9"/>
      <c r="M16061" s="9"/>
      <c r="N16061" s="9"/>
    </row>
    <row r="16062" spans="12:14" x14ac:dyDescent="0.25">
      <c r="L16062" s="9"/>
      <c r="M16062" s="9"/>
      <c r="N16062" s="9"/>
    </row>
    <row r="16063" spans="12:14" x14ac:dyDescent="0.25">
      <c r="L16063" s="9"/>
      <c r="M16063" s="9"/>
      <c r="N16063" s="9"/>
    </row>
    <row r="16064" spans="12:14" x14ac:dyDescent="0.25">
      <c r="L16064" s="9"/>
      <c r="M16064" s="9"/>
      <c r="N16064" s="9"/>
    </row>
    <row r="16065" spans="12:14" x14ac:dyDescent="0.25">
      <c r="L16065" s="9"/>
      <c r="M16065" s="9"/>
      <c r="N16065" s="9"/>
    </row>
    <row r="16066" spans="12:14" x14ac:dyDescent="0.25">
      <c r="L16066" s="9"/>
      <c r="M16066" s="9"/>
      <c r="N16066" s="9"/>
    </row>
    <row r="16067" spans="12:14" x14ac:dyDescent="0.25">
      <c r="L16067" s="9"/>
      <c r="M16067" s="9"/>
      <c r="N16067" s="9"/>
    </row>
    <row r="16068" spans="12:14" x14ac:dyDescent="0.25">
      <c r="L16068" s="9"/>
      <c r="M16068" s="9"/>
      <c r="N16068" s="9"/>
    </row>
    <row r="16069" spans="12:14" x14ac:dyDescent="0.25">
      <c r="L16069" s="9"/>
      <c r="M16069" s="9"/>
      <c r="N16069" s="9"/>
    </row>
    <row r="16070" spans="12:14" x14ac:dyDescent="0.25">
      <c r="L16070" s="9"/>
      <c r="M16070" s="9"/>
      <c r="N16070" s="9"/>
    </row>
    <row r="16071" spans="12:14" x14ac:dyDescent="0.25">
      <c r="L16071" s="9"/>
      <c r="M16071" s="9"/>
      <c r="N16071" s="9"/>
    </row>
    <row r="16072" spans="12:14" x14ac:dyDescent="0.25">
      <c r="L16072" s="9"/>
      <c r="M16072" s="9"/>
      <c r="N16072" s="9"/>
    </row>
    <row r="16073" spans="12:14" x14ac:dyDescent="0.25">
      <c r="L16073" s="9"/>
      <c r="M16073" s="9"/>
      <c r="N16073" s="9"/>
    </row>
    <row r="16074" spans="12:14" x14ac:dyDescent="0.25">
      <c r="L16074" s="9"/>
      <c r="M16074" s="9"/>
      <c r="N16074" s="9"/>
    </row>
    <row r="16075" spans="12:14" x14ac:dyDescent="0.25">
      <c r="L16075" s="9"/>
      <c r="M16075" s="9"/>
      <c r="N16075" s="9"/>
    </row>
    <row r="16076" spans="12:14" x14ac:dyDescent="0.25">
      <c r="L16076" s="9"/>
      <c r="M16076" s="9"/>
      <c r="N16076" s="9"/>
    </row>
    <row r="16077" spans="12:14" x14ac:dyDescent="0.25">
      <c r="L16077" s="9"/>
      <c r="M16077" s="9"/>
      <c r="N16077" s="9"/>
    </row>
    <row r="16078" spans="12:14" x14ac:dyDescent="0.25">
      <c r="L16078" s="9"/>
      <c r="M16078" s="9"/>
      <c r="N16078" s="9"/>
    </row>
    <row r="16079" spans="12:14" x14ac:dyDescent="0.25">
      <c r="L16079" s="9"/>
      <c r="M16079" s="9"/>
      <c r="N16079" s="9"/>
    </row>
    <row r="16080" spans="12:14" x14ac:dyDescent="0.25">
      <c r="L16080" s="9"/>
      <c r="M16080" s="9"/>
      <c r="N16080" s="9"/>
    </row>
    <row r="16081" spans="12:14" x14ac:dyDescent="0.25">
      <c r="L16081" s="9"/>
      <c r="M16081" s="9"/>
      <c r="N16081" s="9"/>
    </row>
    <row r="16082" spans="12:14" x14ac:dyDescent="0.25">
      <c r="L16082" s="9"/>
      <c r="M16082" s="9"/>
      <c r="N16082" s="9"/>
    </row>
    <row r="16083" spans="12:14" x14ac:dyDescent="0.25">
      <c r="L16083" s="9"/>
      <c r="M16083" s="9"/>
      <c r="N16083" s="9"/>
    </row>
    <row r="16084" spans="12:14" x14ac:dyDescent="0.25">
      <c r="L16084" s="9"/>
      <c r="M16084" s="9"/>
      <c r="N16084" s="9"/>
    </row>
    <row r="16085" spans="12:14" x14ac:dyDescent="0.25">
      <c r="L16085" s="9"/>
      <c r="M16085" s="9"/>
      <c r="N16085" s="9"/>
    </row>
    <row r="16086" spans="12:14" x14ac:dyDescent="0.25">
      <c r="L16086" s="9"/>
      <c r="M16086" s="9"/>
      <c r="N16086" s="9"/>
    </row>
    <row r="16087" spans="12:14" x14ac:dyDescent="0.25">
      <c r="L16087" s="9"/>
      <c r="M16087" s="9"/>
      <c r="N16087" s="9"/>
    </row>
    <row r="16088" spans="12:14" x14ac:dyDescent="0.25">
      <c r="L16088" s="9"/>
      <c r="M16088" s="9"/>
      <c r="N16088" s="9"/>
    </row>
    <row r="16089" spans="12:14" x14ac:dyDescent="0.25">
      <c r="L16089" s="9"/>
      <c r="M16089" s="9"/>
      <c r="N16089" s="9"/>
    </row>
    <row r="16090" spans="12:14" x14ac:dyDescent="0.25">
      <c r="L16090" s="9"/>
      <c r="M16090" s="9"/>
      <c r="N16090" s="9"/>
    </row>
    <row r="16091" spans="12:14" x14ac:dyDescent="0.25">
      <c r="L16091" s="9"/>
      <c r="M16091" s="9"/>
      <c r="N16091" s="9"/>
    </row>
    <row r="16092" spans="12:14" x14ac:dyDescent="0.25">
      <c r="L16092" s="9"/>
      <c r="M16092" s="9"/>
      <c r="N16092" s="9"/>
    </row>
    <row r="16093" spans="12:14" x14ac:dyDescent="0.25">
      <c r="L16093" s="9"/>
      <c r="M16093" s="9"/>
      <c r="N16093" s="9"/>
    </row>
    <row r="16094" spans="12:14" x14ac:dyDescent="0.25">
      <c r="L16094" s="9"/>
      <c r="M16094" s="9"/>
      <c r="N16094" s="9"/>
    </row>
    <row r="16095" spans="12:14" x14ac:dyDescent="0.25">
      <c r="L16095" s="9"/>
      <c r="M16095" s="9"/>
      <c r="N16095" s="9"/>
    </row>
    <row r="16096" spans="12:14" x14ac:dyDescent="0.25">
      <c r="L16096" s="9"/>
      <c r="M16096" s="9"/>
      <c r="N16096" s="9"/>
    </row>
    <row r="16097" spans="12:14" x14ac:dyDescent="0.25">
      <c r="L16097" s="9"/>
      <c r="M16097" s="9"/>
      <c r="N16097" s="9"/>
    </row>
    <row r="16098" spans="12:14" x14ac:dyDescent="0.25">
      <c r="L16098" s="9"/>
      <c r="M16098" s="9"/>
      <c r="N16098" s="9"/>
    </row>
    <row r="16099" spans="12:14" x14ac:dyDescent="0.25">
      <c r="L16099" s="9"/>
      <c r="M16099" s="9"/>
      <c r="N16099" s="9"/>
    </row>
    <row r="16100" spans="12:14" x14ac:dyDescent="0.25">
      <c r="L16100" s="9"/>
      <c r="M16100" s="9"/>
      <c r="N16100" s="9"/>
    </row>
    <row r="16101" spans="12:14" x14ac:dyDescent="0.25">
      <c r="L16101" s="9"/>
      <c r="M16101" s="9"/>
      <c r="N16101" s="9"/>
    </row>
    <row r="16102" spans="12:14" x14ac:dyDescent="0.25">
      <c r="L16102" s="9"/>
      <c r="M16102" s="9"/>
      <c r="N16102" s="9"/>
    </row>
    <row r="16103" spans="12:14" x14ac:dyDescent="0.25">
      <c r="L16103" s="9"/>
      <c r="M16103" s="9"/>
      <c r="N16103" s="9"/>
    </row>
    <row r="16104" spans="12:14" x14ac:dyDescent="0.25">
      <c r="L16104" s="9"/>
      <c r="M16104" s="9"/>
      <c r="N16104" s="9"/>
    </row>
    <row r="16105" spans="12:14" x14ac:dyDescent="0.25">
      <c r="L16105" s="9"/>
      <c r="M16105" s="9"/>
      <c r="N16105" s="9"/>
    </row>
    <row r="16106" spans="12:14" x14ac:dyDescent="0.25">
      <c r="L16106" s="9"/>
      <c r="M16106" s="9"/>
      <c r="N16106" s="9"/>
    </row>
    <row r="16107" spans="12:14" x14ac:dyDescent="0.25">
      <c r="L16107" s="9"/>
      <c r="M16107" s="9"/>
      <c r="N16107" s="9"/>
    </row>
    <row r="16108" spans="12:14" x14ac:dyDescent="0.25">
      <c r="L16108" s="9"/>
      <c r="M16108" s="9"/>
      <c r="N16108" s="9"/>
    </row>
    <row r="16109" spans="12:14" x14ac:dyDescent="0.25">
      <c r="L16109" s="9"/>
      <c r="M16109" s="9"/>
      <c r="N16109" s="9"/>
    </row>
    <row r="16110" spans="12:14" x14ac:dyDescent="0.25">
      <c r="L16110" s="9"/>
      <c r="M16110" s="9"/>
      <c r="N16110" s="9"/>
    </row>
    <row r="16111" spans="12:14" x14ac:dyDescent="0.25">
      <c r="L16111" s="9"/>
      <c r="M16111" s="9"/>
      <c r="N16111" s="9"/>
    </row>
    <row r="16112" spans="12:14" x14ac:dyDescent="0.25">
      <c r="L16112" s="9"/>
      <c r="M16112" s="9"/>
      <c r="N16112" s="9"/>
    </row>
    <row r="16113" spans="12:14" x14ac:dyDescent="0.25">
      <c r="L16113" s="9"/>
      <c r="M16113" s="9"/>
      <c r="N16113" s="9"/>
    </row>
    <row r="16114" spans="12:14" x14ac:dyDescent="0.25">
      <c r="L16114" s="9"/>
      <c r="M16114" s="9"/>
      <c r="N16114" s="9"/>
    </row>
    <row r="16115" spans="12:14" x14ac:dyDescent="0.25">
      <c r="L16115" s="9"/>
      <c r="M16115" s="9"/>
      <c r="N16115" s="9"/>
    </row>
    <row r="16116" spans="12:14" x14ac:dyDescent="0.25">
      <c r="L16116" s="9"/>
      <c r="M16116" s="9"/>
      <c r="N16116" s="9"/>
    </row>
    <row r="16117" spans="12:14" x14ac:dyDescent="0.25">
      <c r="L16117" s="9"/>
      <c r="M16117" s="9"/>
      <c r="N16117" s="9"/>
    </row>
    <row r="16118" spans="12:14" x14ac:dyDescent="0.25">
      <c r="L16118" s="9"/>
      <c r="M16118" s="9"/>
      <c r="N16118" s="9"/>
    </row>
    <row r="16119" spans="12:14" x14ac:dyDescent="0.25">
      <c r="L16119" s="9"/>
      <c r="M16119" s="9"/>
      <c r="N16119" s="9"/>
    </row>
    <row r="16120" spans="12:14" x14ac:dyDescent="0.25">
      <c r="L16120" s="9"/>
      <c r="M16120" s="9"/>
      <c r="N16120" s="9"/>
    </row>
    <row r="16121" spans="12:14" x14ac:dyDescent="0.25">
      <c r="L16121" s="9"/>
      <c r="M16121" s="9"/>
      <c r="N16121" s="9"/>
    </row>
    <row r="16122" spans="12:14" x14ac:dyDescent="0.25">
      <c r="L16122" s="9"/>
      <c r="M16122" s="9"/>
      <c r="N16122" s="9"/>
    </row>
    <row r="16123" spans="12:14" x14ac:dyDescent="0.25">
      <c r="L16123" s="9"/>
      <c r="M16123" s="9"/>
      <c r="N16123" s="9"/>
    </row>
    <row r="16124" spans="12:14" x14ac:dyDescent="0.25">
      <c r="L16124" s="9"/>
      <c r="M16124" s="9"/>
      <c r="N16124" s="9"/>
    </row>
    <row r="16125" spans="12:14" x14ac:dyDescent="0.25">
      <c r="L16125" s="9"/>
      <c r="M16125" s="9"/>
      <c r="N16125" s="9"/>
    </row>
    <row r="16126" spans="12:14" x14ac:dyDescent="0.25">
      <c r="L16126" s="9"/>
      <c r="M16126" s="9"/>
      <c r="N16126" s="9"/>
    </row>
    <row r="16127" spans="12:14" x14ac:dyDescent="0.25">
      <c r="L16127" s="9"/>
      <c r="M16127" s="9"/>
      <c r="N16127" s="9"/>
    </row>
    <row r="16128" spans="12:14" x14ac:dyDescent="0.25">
      <c r="L16128" s="9"/>
      <c r="M16128" s="9"/>
      <c r="N16128" s="9"/>
    </row>
    <row r="16129" spans="12:14" x14ac:dyDescent="0.25">
      <c r="L16129" s="9"/>
      <c r="M16129" s="9"/>
      <c r="N16129" s="9"/>
    </row>
    <row r="16130" spans="12:14" x14ac:dyDescent="0.25">
      <c r="L16130" s="9"/>
      <c r="M16130" s="9"/>
      <c r="N16130" s="9"/>
    </row>
    <row r="16131" spans="12:14" x14ac:dyDescent="0.25">
      <c r="L16131" s="9"/>
      <c r="M16131" s="9"/>
      <c r="N16131" s="9"/>
    </row>
    <row r="16132" spans="12:14" x14ac:dyDescent="0.25">
      <c r="L16132" s="9"/>
      <c r="M16132" s="9"/>
      <c r="N16132" s="9"/>
    </row>
    <row r="16133" spans="12:14" x14ac:dyDescent="0.25">
      <c r="L16133" s="9"/>
      <c r="M16133" s="9"/>
      <c r="N16133" s="9"/>
    </row>
    <row r="16134" spans="12:14" x14ac:dyDescent="0.25">
      <c r="L16134" s="9"/>
      <c r="M16134" s="9"/>
      <c r="N16134" s="9"/>
    </row>
    <row r="16135" spans="12:14" x14ac:dyDescent="0.25">
      <c r="L16135" s="9"/>
      <c r="M16135" s="9"/>
      <c r="N16135" s="9"/>
    </row>
    <row r="16136" spans="12:14" x14ac:dyDescent="0.25">
      <c r="L16136" s="9"/>
      <c r="M16136" s="9"/>
      <c r="N16136" s="9"/>
    </row>
    <row r="16137" spans="12:14" x14ac:dyDescent="0.25">
      <c r="L16137" s="9"/>
      <c r="M16137" s="9"/>
      <c r="N16137" s="9"/>
    </row>
    <row r="16138" spans="12:14" x14ac:dyDescent="0.25">
      <c r="L16138" s="9"/>
      <c r="M16138" s="9"/>
      <c r="N16138" s="9"/>
    </row>
    <row r="16139" spans="12:14" x14ac:dyDescent="0.25">
      <c r="L16139" s="9"/>
      <c r="M16139" s="9"/>
      <c r="N16139" s="9"/>
    </row>
    <row r="16140" spans="12:14" x14ac:dyDescent="0.25">
      <c r="L16140" s="9"/>
      <c r="M16140" s="9"/>
      <c r="N16140" s="9"/>
    </row>
    <row r="16141" spans="12:14" x14ac:dyDescent="0.25">
      <c r="L16141" s="9"/>
      <c r="M16141" s="9"/>
      <c r="N16141" s="9"/>
    </row>
    <row r="16142" spans="12:14" x14ac:dyDescent="0.25">
      <c r="L16142" s="9"/>
      <c r="M16142" s="9"/>
      <c r="N16142" s="9"/>
    </row>
    <row r="16143" spans="12:14" x14ac:dyDescent="0.25">
      <c r="L16143" s="9"/>
      <c r="M16143" s="9"/>
      <c r="N16143" s="9"/>
    </row>
    <row r="16144" spans="12:14" x14ac:dyDescent="0.25">
      <c r="L16144" s="9"/>
      <c r="M16144" s="9"/>
      <c r="N16144" s="9"/>
    </row>
    <row r="16145" spans="12:14" x14ac:dyDescent="0.25">
      <c r="L16145" s="9"/>
      <c r="M16145" s="9"/>
      <c r="N16145" s="9"/>
    </row>
    <row r="16146" spans="12:14" x14ac:dyDescent="0.25">
      <c r="L16146" s="9"/>
      <c r="M16146" s="9"/>
      <c r="N16146" s="9"/>
    </row>
    <row r="16147" spans="12:14" x14ac:dyDescent="0.25">
      <c r="L16147" s="9"/>
      <c r="M16147" s="9"/>
      <c r="N16147" s="9"/>
    </row>
    <row r="16148" spans="12:14" x14ac:dyDescent="0.25">
      <c r="L16148" s="9"/>
      <c r="M16148" s="9"/>
      <c r="N16148" s="9"/>
    </row>
    <row r="16149" spans="12:14" x14ac:dyDescent="0.25">
      <c r="L16149" s="9"/>
      <c r="M16149" s="9"/>
      <c r="N16149" s="9"/>
    </row>
    <row r="16150" spans="12:14" x14ac:dyDescent="0.25">
      <c r="L16150" s="9"/>
      <c r="M16150" s="9"/>
      <c r="N16150" s="9"/>
    </row>
    <row r="16151" spans="12:14" x14ac:dyDescent="0.25">
      <c r="L16151" s="9"/>
      <c r="M16151" s="9"/>
      <c r="N16151" s="9"/>
    </row>
    <row r="16152" spans="12:14" x14ac:dyDescent="0.25">
      <c r="L16152" s="9"/>
      <c r="M16152" s="9"/>
      <c r="N16152" s="9"/>
    </row>
    <row r="16153" spans="12:14" x14ac:dyDescent="0.25">
      <c r="L16153" s="9"/>
      <c r="M16153" s="9"/>
      <c r="N16153" s="9"/>
    </row>
    <row r="16154" spans="12:14" x14ac:dyDescent="0.25">
      <c r="L16154" s="9"/>
      <c r="M16154" s="9"/>
      <c r="N16154" s="9"/>
    </row>
    <row r="16155" spans="12:14" x14ac:dyDescent="0.25">
      <c r="L16155" s="9"/>
      <c r="M16155" s="9"/>
      <c r="N16155" s="9"/>
    </row>
    <row r="16156" spans="12:14" x14ac:dyDescent="0.25">
      <c r="L16156" s="9"/>
      <c r="M16156" s="9"/>
      <c r="N16156" s="9"/>
    </row>
    <row r="16157" spans="12:14" x14ac:dyDescent="0.25">
      <c r="L16157" s="9"/>
      <c r="M16157" s="9"/>
      <c r="N16157" s="9"/>
    </row>
    <row r="16158" spans="12:14" x14ac:dyDescent="0.25">
      <c r="L16158" s="9"/>
      <c r="M16158" s="9"/>
      <c r="N16158" s="9"/>
    </row>
    <row r="16159" spans="12:14" x14ac:dyDescent="0.25">
      <c r="L16159" s="9"/>
      <c r="M16159" s="9"/>
      <c r="N16159" s="9"/>
    </row>
    <row r="16160" spans="12:14" x14ac:dyDescent="0.25">
      <c r="L16160" s="9"/>
      <c r="M16160" s="9"/>
      <c r="N16160" s="9"/>
    </row>
    <row r="16161" spans="12:14" x14ac:dyDescent="0.25">
      <c r="L16161" s="9"/>
      <c r="M16161" s="9"/>
      <c r="N16161" s="9"/>
    </row>
    <row r="16162" spans="12:14" x14ac:dyDescent="0.25">
      <c r="L16162" s="9"/>
      <c r="M16162" s="9"/>
      <c r="N16162" s="9"/>
    </row>
    <row r="16163" spans="12:14" x14ac:dyDescent="0.25">
      <c r="L16163" s="9"/>
      <c r="M16163" s="9"/>
      <c r="N16163" s="9"/>
    </row>
    <row r="16164" spans="12:14" x14ac:dyDescent="0.25">
      <c r="L16164" s="9"/>
      <c r="M16164" s="9"/>
      <c r="N16164" s="9"/>
    </row>
    <row r="16165" spans="12:14" x14ac:dyDescent="0.25">
      <c r="L16165" s="9"/>
      <c r="M16165" s="9"/>
      <c r="N16165" s="9"/>
    </row>
    <row r="16166" spans="12:14" x14ac:dyDescent="0.25">
      <c r="L16166" s="9"/>
      <c r="M16166" s="9"/>
      <c r="N16166" s="9"/>
    </row>
    <row r="16167" spans="12:14" x14ac:dyDescent="0.25">
      <c r="L16167" s="9"/>
      <c r="M16167" s="9"/>
      <c r="N16167" s="9"/>
    </row>
    <row r="16168" spans="12:14" x14ac:dyDescent="0.25">
      <c r="L16168" s="9"/>
      <c r="M16168" s="9"/>
      <c r="N16168" s="9"/>
    </row>
    <row r="16169" spans="12:14" x14ac:dyDescent="0.25">
      <c r="L16169" s="9"/>
      <c r="M16169" s="9"/>
      <c r="N16169" s="9"/>
    </row>
    <row r="16170" spans="12:14" x14ac:dyDescent="0.25">
      <c r="L16170" s="9"/>
      <c r="M16170" s="9"/>
      <c r="N16170" s="9"/>
    </row>
    <row r="16171" spans="12:14" x14ac:dyDescent="0.25">
      <c r="L16171" s="9"/>
      <c r="M16171" s="9"/>
      <c r="N16171" s="9"/>
    </row>
    <row r="16172" spans="12:14" x14ac:dyDescent="0.25">
      <c r="L16172" s="9"/>
      <c r="M16172" s="9"/>
      <c r="N16172" s="9"/>
    </row>
    <row r="16173" spans="12:14" x14ac:dyDescent="0.25">
      <c r="L16173" s="9"/>
      <c r="M16173" s="9"/>
      <c r="N16173" s="9"/>
    </row>
    <row r="16174" spans="12:14" x14ac:dyDescent="0.25">
      <c r="L16174" s="9"/>
      <c r="M16174" s="9"/>
      <c r="N16174" s="9"/>
    </row>
    <row r="16175" spans="12:14" x14ac:dyDescent="0.25">
      <c r="L16175" s="9"/>
      <c r="M16175" s="9"/>
      <c r="N16175" s="9"/>
    </row>
    <row r="16176" spans="12:14" x14ac:dyDescent="0.25">
      <c r="L16176" s="9"/>
      <c r="M16176" s="9"/>
      <c r="N16176" s="9"/>
    </row>
    <row r="16177" spans="12:14" x14ac:dyDescent="0.25">
      <c r="L16177" s="9"/>
      <c r="M16177" s="9"/>
      <c r="N16177" s="9"/>
    </row>
    <row r="16178" spans="12:14" x14ac:dyDescent="0.25">
      <c r="L16178" s="9"/>
      <c r="M16178" s="9"/>
      <c r="N16178" s="9"/>
    </row>
    <row r="16179" spans="12:14" x14ac:dyDescent="0.25">
      <c r="L16179" s="9"/>
      <c r="M16179" s="9"/>
      <c r="N16179" s="9"/>
    </row>
    <row r="16180" spans="12:14" x14ac:dyDescent="0.25">
      <c r="L16180" s="9"/>
      <c r="M16180" s="9"/>
      <c r="N16180" s="9"/>
    </row>
    <row r="16181" spans="12:14" x14ac:dyDescent="0.25">
      <c r="L16181" s="9"/>
      <c r="M16181" s="9"/>
      <c r="N16181" s="9"/>
    </row>
    <row r="16182" spans="12:14" x14ac:dyDescent="0.25">
      <c r="L16182" s="9"/>
      <c r="M16182" s="9"/>
      <c r="N16182" s="9"/>
    </row>
    <row r="16183" spans="12:14" x14ac:dyDescent="0.25">
      <c r="L16183" s="9"/>
      <c r="M16183" s="9"/>
      <c r="N16183" s="9"/>
    </row>
    <row r="16184" spans="12:14" x14ac:dyDescent="0.25">
      <c r="L16184" s="9"/>
      <c r="M16184" s="9"/>
      <c r="N16184" s="9"/>
    </row>
    <row r="16185" spans="12:14" x14ac:dyDescent="0.25">
      <c r="L16185" s="9"/>
      <c r="M16185" s="9"/>
      <c r="N16185" s="9"/>
    </row>
    <row r="16186" spans="12:14" x14ac:dyDescent="0.25">
      <c r="L16186" s="9"/>
      <c r="M16186" s="9"/>
      <c r="N16186" s="9"/>
    </row>
    <row r="16187" spans="12:14" x14ac:dyDescent="0.25">
      <c r="L16187" s="9"/>
      <c r="M16187" s="9"/>
      <c r="N16187" s="9"/>
    </row>
    <row r="16188" spans="12:14" x14ac:dyDescent="0.25">
      <c r="L16188" s="9"/>
      <c r="M16188" s="9"/>
      <c r="N16188" s="9"/>
    </row>
    <row r="16189" spans="12:14" x14ac:dyDescent="0.25">
      <c r="L16189" s="9"/>
      <c r="M16189" s="9"/>
      <c r="N16189" s="9"/>
    </row>
    <row r="16190" spans="12:14" x14ac:dyDescent="0.25">
      <c r="L16190" s="9"/>
      <c r="M16190" s="9"/>
      <c r="N16190" s="9"/>
    </row>
    <row r="16191" spans="12:14" x14ac:dyDescent="0.25">
      <c r="L16191" s="9"/>
      <c r="M16191" s="9"/>
      <c r="N16191" s="9"/>
    </row>
    <row r="16192" spans="12:14" x14ac:dyDescent="0.25">
      <c r="L16192" s="9"/>
      <c r="M16192" s="9"/>
      <c r="N16192" s="9"/>
    </row>
    <row r="16193" spans="12:14" x14ac:dyDescent="0.25">
      <c r="L16193" s="9"/>
      <c r="M16193" s="9"/>
      <c r="N16193" s="9"/>
    </row>
    <row r="16194" spans="12:14" x14ac:dyDescent="0.25">
      <c r="L16194" s="9"/>
      <c r="M16194" s="9"/>
      <c r="N16194" s="9"/>
    </row>
    <row r="16195" spans="12:14" x14ac:dyDescent="0.25">
      <c r="L16195" s="9"/>
      <c r="M16195" s="9"/>
      <c r="N16195" s="9"/>
    </row>
    <row r="16196" spans="12:14" x14ac:dyDescent="0.25">
      <c r="L16196" s="9"/>
      <c r="M16196" s="9"/>
      <c r="N16196" s="9"/>
    </row>
    <row r="16197" spans="12:14" x14ac:dyDescent="0.25">
      <c r="L16197" s="9"/>
      <c r="M16197" s="9"/>
      <c r="N16197" s="9"/>
    </row>
    <row r="16198" spans="12:14" x14ac:dyDescent="0.25">
      <c r="L16198" s="9"/>
      <c r="M16198" s="9"/>
      <c r="N16198" s="9"/>
    </row>
    <row r="16199" spans="12:14" x14ac:dyDescent="0.25">
      <c r="L16199" s="9"/>
      <c r="M16199" s="9"/>
      <c r="N16199" s="9"/>
    </row>
    <row r="16200" spans="12:14" x14ac:dyDescent="0.25">
      <c r="L16200" s="9"/>
      <c r="M16200" s="9"/>
      <c r="N16200" s="9"/>
    </row>
    <row r="16201" spans="12:14" x14ac:dyDescent="0.25">
      <c r="L16201" s="9"/>
      <c r="M16201" s="9"/>
      <c r="N16201" s="9"/>
    </row>
    <row r="16202" spans="12:14" x14ac:dyDescent="0.25">
      <c r="L16202" s="9"/>
      <c r="M16202" s="9"/>
      <c r="N16202" s="9"/>
    </row>
    <row r="16203" spans="12:14" x14ac:dyDescent="0.25">
      <c r="L16203" s="9"/>
      <c r="M16203" s="9"/>
      <c r="N16203" s="9"/>
    </row>
    <row r="16204" spans="12:14" x14ac:dyDescent="0.25">
      <c r="L16204" s="9"/>
      <c r="M16204" s="9"/>
      <c r="N16204" s="9"/>
    </row>
    <row r="16205" spans="12:14" x14ac:dyDescent="0.25">
      <c r="L16205" s="9"/>
      <c r="M16205" s="9"/>
      <c r="N16205" s="9"/>
    </row>
    <row r="16206" spans="12:14" x14ac:dyDescent="0.25">
      <c r="L16206" s="9"/>
      <c r="M16206" s="9"/>
      <c r="N16206" s="9"/>
    </row>
    <row r="16207" spans="12:14" x14ac:dyDescent="0.25">
      <c r="L16207" s="9"/>
      <c r="M16207" s="9"/>
      <c r="N16207" s="9"/>
    </row>
    <row r="16208" spans="12:14" x14ac:dyDescent="0.25">
      <c r="L16208" s="9"/>
      <c r="M16208" s="9"/>
      <c r="N16208" s="9"/>
    </row>
    <row r="16209" spans="12:14" x14ac:dyDescent="0.25">
      <c r="L16209" s="9"/>
      <c r="M16209" s="9"/>
      <c r="N16209" s="9"/>
    </row>
    <row r="16210" spans="12:14" x14ac:dyDescent="0.25">
      <c r="L16210" s="9"/>
      <c r="M16210" s="9"/>
      <c r="N16210" s="9"/>
    </row>
    <row r="16211" spans="12:14" x14ac:dyDescent="0.25">
      <c r="L16211" s="9"/>
      <c r="M16211" s="9"/>
      <c r="N16211" s="9"/>
    </row>
    <row r="16212" spans="12:14" x14ac:dyDescent="0.25">
      <c r="L16212" s="9"/>
      <c r="M16212" s="9"/>
      <c r="N16212" s="9"/>
    </row>
    <row r="16213" spans="12:14" x14ac:dyDescent="0.25">
      <c r="L16213" s="9"/>
      <c r="M16213" s="9"/>
      <c r="N16213" s="9"/>
    </row>
    <row r="16214" spans="12:14" x14ac:dyDescent="0.25">
      <c r="L16214" s="9"/>
      <c r="M16214" s="9"/>
      <c r="N16214" s="9"/>
    </row>
    <row r="16215" spans="12:14" x14ac:dyDescent="0.25">
      <c r="L16215" s="9"/>
      <c r="M16215" s="9"/>
      <c r="N16215" s="9"/>
    </row>
    <row r="16216" spans="12:14" x14ac:dyDescent="0.25">
      <c r="L16216" s="9"/>
      <c r="M16216" s="9"/>
      <c r="N16216" s="9"/>
    </row>
    <row r="16217" spans="12:14" x14ac:dyDescent="0.25">
      <c r="L16217" s="9"/>
      <c r="M16217" s="9"/>
      <c r="N16217" s="9"/>
    </row>
    <row r="16218" spans="12:14" x14ac:dyDescent="0.25">
      <c r="L16218" s="9"/>
      <c r="M16218" s="9"/>
      <c r="N16218" s="9"/>
    </row>
    <row r="16219" spans="12:14" x14ac:dyDescent="0.25">
      <c r="L16219" s="9"/>
      <c r="M16219" s="9"/>
      <c r="N16219" s="9"/>
    </row>
    <row r="16220" spans="12:14" x14ac:dyDescent="0.25">
      <c r="L16220" s="9"/>
      <c r="M16220" s="9"/>
      <c r="N16220" s="9"/>
    </row>
    <row r="16221" spans="12:14" x14ac:dyDescent="0.25">
      <c r="L16221" s="9"/>
      <c r="M16221" s="9"/>
      <c r="N16221" s="9"/>
    </row>
    <row r="16222" spans="12:14" x14ac:dyDescent="0.25">
      <c r="L16222" s="9"/>
      <c r="M16222" s="9"/>
      <c r="N16222" s="9"/>
    </row>
    <row r="16223" spans="12:14" x14ac:dyDescent="0.25">
      <c r="L16223" s="9"/>
      <c r="M16223" s="9"/>
      <c r="N16223" s="9"/>
    </row>
    <row r="16224" spans="12:14" x14ac:dyDescent="0.25">
      <c r="L16224" s="9"/>
      <c r="M16224" s="9"/>
      <c r="N16224" s="9"/>
    </row>
    <row r="16225" spans="12:14" x14ac:dyDescent="0.25">
      <c r="L16225" s="9"/>
      <c r="M16225" s="9"/>
      <c r="N16225" s="9"/>
    </row>
    <row r="16226" spans="12:14" x14ac:dyDescent="0.25">
      <c r="L16226" s="9"/>
      <c r="M16226" s="9"/>
      <c r="N16226" s="9"/>
    </row>
    <row r="16227" spans="12:14" x14ac:dyDescent="0.25">
      <c r="L16227" s="9"/>
      <c r="M16227" s="9"/>
      <c r="N16227" s="9"/>
    </row>
    <row r="16228" spans="12:14" x14ac:dyDescent="0.25">
      <c r="L16228" s="9"/>
      <c r="M16228" s="9"/>
      <c r="N16228" s="9"/>
    </row>
    <row r="16229" spans="12:14" x14ac:dyDescent="0.25">
      <c r="L16229" s="9"/>
      <c r="M16229" s="9"/>
      <c r="N16229" s="9"/>
    </row>
    <row r="16230" spans="12:14" x14ac:dyDescent="0.25">
      <c r="L16230" s="9"/>
      <c r="M16230" s="9"/>
      <c r="N16230" s="9"/>
    </row>
    <row r="16231" spans="12:14" x14ac:dyDescent="0.25">
      <c r="L16231" s="9"/>
      <c r="M16231" s="9"/>
      <c r="N16231" s="9"/>
    </row>
    <row r="16232" spans="12:14" x14ac:dyDescent="0.25">
      <c r="L16232" s="9"/>
      <c r="M16232" s="9"/>
      <c r="N16232" s="9"/>
    </row>
    <row r="16233" spans="12:14" x14ac:dyDescent="0.25">
      <c r="L16233" s="9"/>
      <c r="M16233" s="9"/>
      <c r="N16233" s="9"/>
    </row>
    <row r="16234" spans="12:14" x14ac:dyDescent="0.25">
      <c r="L16234" s="9"/>
      <c r="M16234" s="9"/>
      <c r="N16234" s="9"/>
    </row>
    <row r="16235" spans="12:14" x14ac:dyDescent="0.25">
      <c r="L16235" s="9"/>
      <c r="M16235" s="9"/>
      <c r="N16235" s="9"/>
    </row>
    <row r="16236" spans="12:14" x14ac:dyDescent="0.25">
      <c r="L16236" s="9"/>
      <c r="M16236" s="9"/>
      <c r="N16236" s="9"/>
    </row>
    <row r="16237" spans="12:14" x14ac:dyDescent="0.25">
      <c r="L16237" s="9"/>
      <c r="M16237" s="9"/>
      <c r="N16237" s="9"/>
    </row>
    <row r="16238" spans="12:14" x14ac:dyDescent="0.25">
      <c r="L16238" s="9"/>
      <c r="M16238" s="9"/>
      <c r="N16238" s="9"/>
    </row>
    <row r="16239" spans="12:14" x14ac:dyDescent="0.25">
      <c r="L16239" s="9"/>
      <c r="M16239" s="9"/>
      <c r="N16239" s="9"/>
    </row>
    <row r="16240" spans="12:14" x14ac:dyDescent="0.25">
      <c r="L16240" s="9"/>
      <c r="M16240" s="9"/>
      <c r="N16240" s="9"/>
    </row>
    <row r="16241" spans="12:14" x14ac:dyDescent="0.25">
      <c r="L16241" s="9"/>
      <c r="M16241" s="9"/>
      <c r="N16241" s="9"/>
    </row>
    <row r="16242" spans="12:14" x14ac:dyDescent="0.25">
      <c r="L16242" s="9"/>
      <c r="M16242" s="9"/>
      <c r="N16242" s="9"/>
    </row>
    <row r="16243" spans="12:14" x14ac:dyDescent="0.25">
      <c r="L16243" s="9"/>
      <c r="M16243" s="9"/>
      <c r="N16243" s="9"/>
    </row>
    <row r="16244" spans="12:14" x14ac:dyDescent="0.25">
      <c r="L16244" s="9"/>
      <c r="M16244" s="9"/>
      <c r="N16244" s="9"/>
    </row>
    <row r="16245" spans="12:14" x14ac:dyDescent="0.25">
      <c r="L16245" s="9"/>
      <c r="M16245" s="9"/>
      <c r="N16245" s="9"/>
    </row>
    <row r="16246" spans="12:14" x14ac:dyDescent="0.25">
      <c r="L16246" s="9"/>
      <c r="M16246" s="9"/>
      <c r="N16246" s="9"/>
    </row>
    <row r="16247" spans="12:14" x14ac:dyDescent="0.25">
      <c r="L16247" s="9"/>
      <c r="M16247" s="9"/>
      <c r="N16247" s="9"/>
    </row>
    <row r="16248" spans="12:14" x14ac:dyDescent="0.25">
      <c r="L16248" s="9"/>
      <c r="M16248" s="9"/>
      <c r="N16248" s="9"/>
    </row>
    <row r="16249" spans="12:14" x14ac:dyDescent="0.25">
      <c r="L16249" s="9"/>
      <c r="M16249" s="9"/>
      <c r="N16249" s="9"/>
    </row>
    <row r="16250" spans="12:14" x14ac:dyDescent="0.25">
      <c r="L16250" s="9"/>
      <c r="M16250" s="9"/>
      <c r="N16250" s="9"/>
    </row>
    <row r="16251" spans="12:14" x14ac:dyDescent="0.25">
      <c r="L16251" s="9"/>
      <c r="M16251" s="9"/>
      <c r="N16251" s="9"/>
    </row>
    <row r="16252" spans="12:14" x14ac:dyDescent="0.25">
      <c r="L16252" s="9"/>
      <c r="M16252" s="9"/>
      <c r="N16252" s="9"/>
    </row>
    <row r="16253" spans="12:14" x14ac:dyDescent="0.25">
      <c r="L16253" s="9"/>
      <c r="M16253" s="9"/>
      <c r="N16253" s="9"/>
    </row>
    <row r="16254" spans="12:14" x14ac:dyDescent="0.25">
      <c r="L16254" s="9"/>
      <c r="M16254" s="9"/>
      <c r="N16254" s="9"/>
    </row>
    <row r="16255" spans="12:14" x14ac:dyDescent="0.25">
      <c r="L16255" s="9"/>
      <c r="M16255" s="9"/>
      <c r="N16255" s="9"/>
    </row>
    <row r="16256" spans="12:14" x14ac:dyDescent="0.25">
      <c r="L16256" s="9"/>
      <c r="M16256" s="9"/>
      <c r="N16256" s="9"/>
    </row>
    <row r="16257" spans="12:14" x14ac:dyDescent="0.25">
      <c r="L16257" s="9"/>
      <c r="M16257" s="9"/>
      <c r="N16257" s="9"/>
    </row>
    <row r="16258" spans="12:14" x14ac:dyDescent="0.25">
      <c r="L16258" s="9"/>
      <c r="M16258" s="9"/>
      <c r="N16258" s="9"/>
    </row>
    <row r="16259" spans="12:14" x14ac:dyDescent="0.25">
      <c r="L16259" s="9"/>
      <c r="M16259" s="9"/>
      <c r="N16259" s="9"/>
    </row>
    <row r="16260" spans="12:14" x14ac:dyDescent="0.25">
      <c r="L16260" s="9"/>
      <c r="M16260" s="9"/>
      <c r="N16260" s="9"/>
    </row>
    <row r="16261" spans="12:14" x14ac:dyDescent="0.25">
      <c r="L16261" s="9"/>
      <c r="M16261" s="9"/>
      <c r="N16261" s="9"/>
    </row>
    <row r="16262" spans="12:14" x14ac:dyDescent="0.25">
      <c r="L16262" s="9"/>
      <c r="M16262" s="9"/>
      <c r="N16262" s="9"/>
    </row>
    <row r="16263" spans="12:14" x14ac:dyDescent="0.25">
      <c r="L16263" s="9"/>
      <c r="M16263" s="9"/>
      <c r="N16263" s="9"/>
    </row>
    <row r="16264" spans="12:14" x14ac:dyDescent="0.25">
      <c r="L16264" s="9"/>
      <c r="M16264" s="9"/>
      <c r="N16264" s="9"/>
    </row>
    <row r="16265" spans="12:14" x14ac:dyDescent="0.25">
      <c r="L16265" s="9"/>
      <c r="M16265" s="9"/>
      <c r="N16265" s="9"/>
    </row>
    <row r="16266" spans="12:14" x14ac:dyDescent="0.25">
      <c r="L16266" s="9"/>
      <c r="M16266" s="9"/>
      <c r="N16266" s="9"/>
    </row>
    <row r="16267" spans="12:14" x14ac:dyDescent="0.25">
      <c r="L16267" s="9"/>
      <c r="M16267" s="9"/>
      <c r="N16267" s="9"/>
    </row>
    <row r="16268" spans="12:14" x14ac:dyDescent="0.25">
      <c r="L16268" s="9"/>
      <c r="M16268" s="9"/>
      <c r="N16268" s="9"/>
    </row>
    <row r="16269" spans="12:14" x14ac:dyDescent="0.25">
      <c r="L16269" s="9"/>
      <c r="M16269" s="9"/>
      <c r="N16269" s="9"/>
    </row>
    <row r="16270" spans="12:14" x14ac:dyDescent="0.25">
      <c r="L16270" s="9"/>
      <c r="M16270" s="9"/>
      <c r="N16270" s="9"/>
    </row>
    <row r="16271" spans="12:14" x14ac:dyDescent="0.25">
      <c r="L16271" s="9"/>
      <c r="M16271" s="9"/>
      <c r="N16271" s="9"/>
    </row>
    <row r="16272" spans="12:14" x14ac:dyDescent="0.25">
      <c r="L16272" s="9"/>
      <c r="M16272" s="9"/>
      <c r="N16272" s="9"/>
    </row>
    <row r="16273" spans="12:14" x14ac:dyDescent="0.25">
      <c r="L16273" s="9"/>
      <c r="M16273" s="9"/>
      <c r="N16273" s="9"/>
    </row>
    <row r="16274" spans="12:14" x14ac:dyDescent="0.25">
      <c r="L16274" s="9"/>
      <c r="M16274" s="9"/>
      <c r="N16274" s="9"/>
    </row>
    <row r="16275" spans="12:14" x14ac:dyDescent="0.25">
      <c r="L16275" s="9"/>
      <c r="M16275" s="9"/>
      <c r="N16275" s="9"/>
    </row>
    <row r="16276" spans="12:14" x14ac:dyDescent="0.25">
      <c r="L16276" s="9"/>
      <c r="M16276" s="9"/>
      <c r="N16276" s="9"/>
    </row>
    <row r="16277" spans="12:14" x14ac:dyDescent="0.25">
      <c r="L16277" s="9"/>
      <c r="M16277" s="9"/>
      <c r="N16277" s="9"/>
    </row>
    <row r="16278" spans="12:14" x14ac:dyDescent="0.25">
      <c r="L16278" s="9"/>
      <c r="M16278" s="9"/>
      <c r="N16278" s="9"/>
    </row>
    <row r="16279" spans="12:14" x14ac:dyDescent="0.25">
      <c r="L16279" s="9"/>
      <c r="M16279" s="9"/>
      <c r="N16279" s="9"/>
    </row>
    <row r="16280" spans="12:14" x14ac:dyDescent="0.25">
      <c r="L16280" s="9"/>
      <c r="M16280" s="9"/>
      <c r="N16280" s="9"/>
    </row>
    <row r="16281" spans="12:14" x14ac:dyDescent="0.25">
      <c r="L16281" s="9"/>
      <c r="M16281" s="9"/>
      <c r="N16281" s="9"/>
    </row>
    <row r="16282" spans="12:14" x14ac:dyDescent="0.25">
      <c r="L16282" s="9"/>
      <c r="M16282" s="9"/>
      <c r="N16282" s="9"/>
    </row>
    <row r="16283" spans="12:14" x14ac:dyDescent="0.25">
      <c r="L16283" s="9"/>
      <c r="M16283" s="9"/>
      <c r="N16283" s="9"/>
    </row>
    <row r="16284" spans="12:14" x14ac:dyDescent="0.25">
      <c r="L16284" s="9"/>
      <c r="M16284" s="9"/>
      <c r="N16284" s="9"/>
    </row>
    <row r="16285" spans="12:14" x14ac:dyDescent="0.25">
      <c r="L16285" s="9"/>
      <c r="M16285" s="9"/>
      <c r="N16285" s="9"/>
    </row>
    <row r="16286" spans="12:14" x14ac:dyDescent="0.25">
      <c r="L16286" s="9"/>
      <c r="M16286" s="9"/>
      <c r="N16286" s="9"/>
    </row>
    <row r="16287" spans="12:14" x14ac:dyDescent="0.25">
      <c r="L16287" s="9"/>
      <c r="M16287" s="9"/>
      <c r="N16287" s="9"/>
    </row>
    <row r="16288" spans="12:14" x14ac:dyDescent="0.25">
      <c r="L16288" s="9"/>
      <c r="M16288" s="9"/>
      <c r="N16288" s="9"/>
    </row>
    <row r="16289" spans="12:14" x14ac:dyDescent="0.25">
      <c r="L16289" s="9"/>
      <c r="M16289" s="9"/>
      <c r="N16289" s="9"/>
    </row>
    <row r="16290" spans="12:14" x14ac:dyDescent="0.25">
      <c r="L16290" s="9"/>
      <c r="M16290" s="9"/>
      <c r="N16290" s="9"/>
    </row>
    <row r="16291" spans="12:14" x14ac:dyDescent="0.25">
      <c r="L16291" s="9"/>
      <c r="M16291" s="9"/>
      <c r="N16291" s="9"/>
    </row>
    <row r="16292" spans="12:14" x14ac:dyDescent="0.25">
      <c r="L16292" s="9"/>
      <c r="M16292" s="9"/>
      <c r="N16292" s="9"/>
    </row>
    <row r="16293" spans="12:14" x14ac:dyDescent="0.25">
      <c r="L16293" s="9"/>
      <c r="M16293" s="9"/>
      <c r="N16293" s="9"/>
    </row>
    <row r="16294" spans="12:14" x14ac:dyDescent="0.25">
      <c r="L16294" s="9"/>
      <c r="M16294" s="9"/>
      <c r="N16294" s="9"/>
    </row>
    <row r="16295" spans="12:14" x14ac:dyDescent="0.25">
      <c r="L16295" s="9"/>
      <c r="M16295" s="9"/>
      <c r="N16295" s="9"/>
    </row>
    <row r="16296" spans="12:14" x14ac:dyDescent="0.25">
      <c r="L16296" s="9"/>
      <c r="M16296" s="9"/>
      <c r="N16296" s="9"/>
    </row>
    <row r="16297" spans="12:14" x14ac:dyDescent="0.25">
      <c r="L16297" s="9"/>
      <c r="M16297" s="9"/>
      <c r="N16297" s="9"/>
    </row>
    <row r="16298" spans="12:14" x14ac:dyDescent="0.25">
      <c r="L16298" s="9"/>
      <c r="M16298" s="9"/>
      <c r="N16298" s="9"/>
    </row>
    <row r="16299" spans="12:14" x14ac:dyDescent="0.25">
      <c r="L16299" s="9"/>
      <c r="M16299" s="9"/>
      <c r="N16299" s="9"/>
    </row>
    <row r="16300" spans="12:14" x14ac:dyDescent="0.25">
      <c r="L16300" s="9"/>
      <c r="M16300" s="9"/>
      <c r="N16300" s="9"/>
    </row>
    <row r="16301" spans="12:14" x14ac:dyDescent="0.25">
      <c r="L16301" s="9"/>
      <c r="M16301" s="9"/>
      <c r="N16301" s="9"/>
    </row>
    <row r="16302" spans="12:14" x14ac:dyDescent="0.25">
      <c r="L16302" s="9"/>
      <c r="M16302" s="9"/>
      <c r="N16302" s="9"/>
    </row>
    <row r="16303" spans="12:14" x14ac:dyDescent="0.25">
      <c r="L16303" s="9"/>
      <c r="M16303" s="9"/>
      <c r="N16303" s="9"/>
    </row>
    <row r="16304" spans="12:14" x14ac:dyDescent="0.25">
      <c r="L16304" s="9"/>
      <c r="M16304" s="9"/>
      <c r="N16304" s="9"/>
    </row>
    <row r="16305" spans="12:14" x14ac:dyDescent="0.25">
      <c r="L16305" s="9"/>
      <c r="M16305" s="9"/>
      <c r="N16305" s="9"/>
    </row>
    <row r="16306" spans="12:14" x14ac:dyDescent="0.25">
      <c r="L16306" s="9"/>
      <c r="M16306" s="9"/>
      <c r="N16306" s="9"/>
    </row>
    <row r="16307" spans="12:14" x14ac:dyDescent="0.25">
      <c r="L16307" s="9"/>
      <c r="M16307" s="9"/>
      <c r="N16307" s="9"/>
    </row>
    <row r="16308" spans="12:14" x14ac:dyDescent="0.25">
      <c r="L16308" s="9"/>
      <c r="M16308" s="9"/>
      <c r="N16308" s="9"/>
    </row>
    <row r="16309" spans="12:14" x14ac:dyDescent="0.25">
      <c r="L16309" s="9"/>
      <c r="M16309" s="9"/>
      <c r="N16309" s="9"/>
    </row>
    <row r="16310" spans="12:14" x14ac:dyDescent="0.25">
      <c r="L16310" s="9"/>
      <c r="M16310" s="9"/>
      <c r="N16310" s="9"/>
    </row>
    <row r="16311" spans="12:14" x14ac:dyDescent="0.25">
      <c r="L16311" s="9"/>
      <c r="M16311" s="9"/>
      <c r="N16311" s="9"/>
    </row>
    <row r="16312" spans="12:14" x14ac:dyDescent="0.25">
      <c r="L16312" s="9"/>
      <c r="M16312" s="9"/>
      <c r="N16312" s="9"/>
    </row>
    <row r="16313" spans="12:14" x14ac:dyDescent="0.25">
      <c r="L16313" s="9"/>
      <c r="M16313" s="9"/>
      <c r="N16313" s="9"/>
    </row>
    <row r="16314" spans="12:14" x14ac:dyDescent="0.25">
      <c r="L16314" s="9"/>
      <c r="M16314" s="9"/>
      <c r="N16314" s="9"/>
    </row>
    <row r="16315" spans="12:14" x14ac:dyDescent="0.25">
      <c r="L16315" s="9"/>
      <c r="M16315" s="9"/>
      <c r="N16315" s="9"/>
    </row>
    <row r="16316" spans="12:14" x14ac:dyDescent="0.25">
      <c r="L16316" s="9"/>
      <c r="M16316" s="9"/>
      <c r="N16316" s="9"/>
    </row>
    <row r="16317" spans="12:14" x14ac:dyDescent="0.25">
      <c r="L16317" s="9"/>
      <c r="M16317" s="9"/>
      <c r="N16317" s="9"/>
    </row>
    <row r="16318" spans="12:14" x14ac:dyDescent="0.25">
      <c r="L16318" s="9"/>
      <c r="M16318" s="9"/>
      <c r="N16318" s="9"/>
    </row>
    <row r="16319" spans="12:14" x14ac:dyDescent="0.25">
      <c r="L16319" s="9"/>
      <c r="M16319" s="9"/>
      <c r="N16319" s="9"/>
    </row>
    <row r="16320" spans="12:14" x14ac:dyDescent="0.25">
      <c r="L16320" s="9"/>
      <c r="M16320" s="9"/>
      <c r="N16320" s="9"/>
    </row>
    <row r="16321" spans="12:14" x14ac:dyDescent="0.25">
      <c r="L16321" s="9"/>
      <c r="M16321" s="9"/>
      <c r="N16321" s="9"/>
    </row>
    <row r="16322" spans="12:14" x14ac:dyDescent="0.25">
      <c r="L16322" s="9"/>
      <c r="M16322" s="9"/>
      <c r="N16322" s="9"/>
    </row>
    <row r="16323" spans="12:14" x14ac:dyDescent="0.25">
      <c r="L16323" s="9"/>
      <c r="M16323" s="9"/>
      <c r="N16323" s="9"/>
    </row>
    <row r="16324" spans="12:14" x14ac:dyDescent="0.25">
      <c r="L16324" s="9"/>
      <c r="M16324" s="9"/>
      <c r="N16324" s="9"/>
    </row>
    <row r="16325" spans="12:14" x14ac:dyDescent="0.25">
      <c r="L16325" s="9"/>
      <c r="M16325" s="9"/>
      <c r="N16325" s="9"/>
    </row>
    <row r="16326" spans="12:14" x14ac:dyDescent="0.25">
      <c r="L16326" s="9"/>
      <c r="M16326" s="9"/>
      <c r="N16326" s="9"/>
    </row>
    <row r="16327" spans="12:14" x14ac:dyDescent="0.25">
      <c r="L16327" s="9"/>
      <c r="M16327" s="9"/>
      <c r="N16327" s="9"/>
    </row>
    <row r="16328" spans="12:14" x14ac:dyDescent="0.25">
      <c r="L16328" s="9"/>
      <c r="M16328" s="9"/>
      <c r="N16328" s="9"/>
    </row>
    <row r="16329" spans="12:14" x14ac:dyDescent="0.25">
      <c r="L16329" s="9"/>
      <c r="M16329" s="9"/>
      <c r="N16329" s="9"/>
    </row>
    <row r="16330" spans="12:14" x14ac:dyDescent="0.25">
      <c r="L16330" s="9"/>
      <c r="M16330" s="9"/>
      <c r="N16330" s="9"/>
    </row>
    <row r="16331" spans="12:14" x14ac:dyDescent="0.25">
      <c r="L16331" s="9"/>
      <c r="M16331" s="9"/>
      <c r="N16331" s="9"/>
    </row>
    <row r="16332" spans="12:14" x14ac:dyDescent="0.25">
      <c r="L16332" s="9"/>
      <c r="M16332" s="9"/>
      <c r="N16332" s="9"/>
    </row>
    <row r="16333" spans="12:14" x14ac:dyDescent="0.25">
      <c r="L16333" s="9"/>
      <c r="M16333" s="9"/>
      <c r="N16333" s="9"/>
    </row>
    <row r="16334" spans="12:14" x14ac:dyDescent="0.25">
      <c r="L16334" s="9"/>
      <c r="M16334" s="9"/>
      <c r="N16334" s="9"/>
    </row>
    <row r="16335" spans="12:14" x14ac:dyDescent="0.25">
      <c r="L16335" s="9"/>
      <c r="M16335" s="9"/>
      <c r="N16335" s="9"/>
    </row>
    <row r="16336" spans="12:14" x14ac:dyDescent="0.25">
      <c r="L16336" s="9"/>
      <c r="M16336" s="9"/>
      <c r="N16336" s="9"/>
    </row>
    <row r="16337" spans="12:14" x14ac:dyDescent="0.25">
      <c r="L16337" s="9"/>
      <c r="M16337" s="9"/>
      <c r="N16337" s="9"/>
    </row>
    <row r="16338" spans="12:14" x14ac:dyDescent="0.25">
      <c r="L16338" s="9"/>
      <c r="M16338" s="9"/>
      <c r="N16338" s="9"/>
    </row>
    <row r="16339" spans="12:14" x14ac:dyDescent="0.25">
      <c r="L16339" s="9"/>
      <c r="M16339" s="9"/>
      <c r="N16339" s="9"/>
    </row>
    <row r="16340" spans="12:14" x14ac:dyDescent="0.25">
      <c r="L16340" s="9"/>
      <c r="M16340" s="9"/>
      <c r="N16340" s="9"/>
    </row>
    <row r="16341" spans="12:14" x14ac:dyDescent="0.25">
      <c r="L16341" s="9"/>
      <c r="M16341" s="9"/>
      <c r="N16341" s="9"/>
    </row>
    <row r="16342" spans="12:14" x14ac:dyDescent="0.25">
      <c r="L16342" s="9"/>
      <c r="M16342" s="9"/>
      <c r="N16342" s="9"/>
    </row>
    <row r="16343" spans="12:14" x14ac:dyDescent="0.25">
      <c r="L16343" s="9"/>
      <c r="M16343" s="9"/>
      <c r="N16343" s="9"/>
    </row>
    <row r="16344" spans="12:14" x14ac:dyDescent="0.25">
      <c r="L16344" s="9"/>
      <c r="M16344" s="9"/>
      <c r="N16344" s="9"/>
    </row>
    <row r="16345" spans="12:14" x14ac:dyDescent="0.25">
      <c r="L16345" s="9"/>
      <c r="M16345" s="9"/>
      <c r="N16345" s="9"/>
    </row>
    <row r="16346" spans="12:14" x14ac:dyDescent="0.25">
      <c r="L16346" s="9"/>
      <c r="M16346" s="9"/>
      <c r="N16346" s="9"/>
    </row>
    <row r="16347" spans="12:14" x14ac:dyDescent="0.25">
      <c r="L16347" s="9"/>
      <c r="M16347" s="9"/>
      <c r="N16347" s="9"/>
    </row>
    <row r="16348" spans="12:14" x14ac:dyDescent="0.25">
      <c r="L16348" s="9"/>
      <c r="M16348" s="9"/>
      <c r="N16348" s="9"/>
    </row>
    <row r="16349" spans="12:14" x14ac:dyDescent="0.25">
      <c r="L16349" s="9"/>
      <c r="M16349" s="9"/>
      <c r="N16349" s="9"/>
    </row>
    <row r="16350" spans="12:14" x14ac:dyDescent="0.25">
      <c r="L16350" s="9"/>
      <c r="M16350" s="9"/>
      <c r="N16350" s="9"/>
    </row>
    <row r="16351" spans="12:14" x14ac:dyDescent="0.25">
      <c r="L16351" s="9"/>
      <c r="M16351" s="9"/>
      <c r="N16351" s="9"/>
    </row>
    <row r="16352" spans="12:14" x14ac:dyDescent="0.25">
      <c r="L16352" s="9"/>
      <c r="M16352" s="9"/>
      <c r="N16352" s="9"/>
    </row>
    <row r="16353" spans="12:14" x14ac:dyDescent="0.25">
      <c r="L16353" s="9"/>
      <c r="M16353" s="9"/>
      <c r="N16353" s="9"/>
    </row>
    <row r="16354" spans="12:14" x14ac:dyDescent="0.25">
      <c r="L16354" s="9"/>
      <c r="M16354" s="9"/>
      <c r="N16354" s="9"/>
    </row>
    <row r="16355" spans="12:14" x14ac:dyDescent="0.25">
      <c r="L16355" s="9"/>
      <c r="M16355" s="9"/>
      <c r="N16355" s="9"/>
    </row>
    <row r="16356" spans="12:14" x14ac:dyDescent="0.25">
      <c r="L16356" s="9"/>
      <c r="M16356" s="9"/>
      <c r="N16356" s="9"/>
    </row>
    <row r="16357" spans="12:14" x14ac:dyDescent="0.25">
      <c r="L16357" s="9"/>
      <c r="M16357" s="9"/>
      <c r="N16357" s="9"/>
    </row>
    <row r="16358" spans="12:14" x14ac:dyDescent="0.25">
      <c r="L16358" s="9"/>
      <c r="M16358" s="9"/>
      <c r="N16358" s="9"/>
    </row>
    <row r="16359" spans="12:14" x14ac:dyDescent="0.25">
      <c r="L16359" s="9"/>
      <c r="M16359" s="9"/>
      <c r="N16359" s="9"/>
    </row>
    <row r="16360" spans="12:14" x14ac:dyDescent="0.25">
      <c r="L16360" s="9"/>
      <c r="M16360" s="9"/>
      <c r="N16360" s="9"/>
    </row>
    <row r="16361" spans="12:14" x14ac:dyDescent="0.25">
      <c r="L16361" s="9"/>
      <c r="M16361" s="9"/>
      <c r="N16361" s="9"/>
    </row>
    <row r="16362" spans="12:14" x14ac:dyDescent="0.25">
      <c r="L16362" s="9"/>
      <c r="M16362" s="9"/>
      <c r="N16362" s="9"/>
    </row>
    <row r="16363" spans="12:14" x14ac:dyDescent="0.25">
      <c r="L16363" s="9"/>
      <c r="M16363" s="9"/>
      <c r="N16363" s="9"/>
    </row>
    <row r="16364" spans="12:14" x14ac:dyDescent="0.25">
      <c r="L16364" s="9"/>
      <c r="M16364" s="9"/>
      <c r="N16364" s="9"/>
    </row>
    <row r="16365" spans="12:14" x14ac:dyDescent="0.25">
      <c r="L16365" s="9"/>
      <c r="M16365" s="9"/>
      <c r="N16365" s="9"/>
    </row>
    <row r="16366" spans="12:14" x14ac:dyDescent="0.25">
      <c r="L16366" s="9"/>
      <c r="M16366" s="9"/>
      <c r="N16366" s="9"/>
    </row>
    <row r="16367" spans="12:14" x14ac:dyDescent="0.25">
      <c r="L16367" s="9"/>
      <c r="M16367" s="9"/>
      <c r="N16367" s="9"/>
    </row>
    <row r="16368" spans="12:14" x14ac:dyDescent="0.25">
      <c r="L16368" s="9"/>
      <c r="M16368" s="9"/>
      <c r="N16368" s="9"/>
    </row>
    <row r="16369" spans="12:14" x14ac:dyDescent="0.25">
      <c r="L16369" s="9"/>
      <c r="M16369" s="9"/>
      <c r="N16369" s="9"/>
    </row>
    <row r="16370" spans="12:14" x14ac:dyDescent="0.25">
      <c r="L16370" s="9"/>
      <c r="M16370" s="9"/>
      <c r="N16370" s="9"/>
    </row>
    <row r="16371" spans="12:14" x14ac:dyDescent="0.25">
      <c r="L16371" s="9"/>
      <c r="M16371" s="9"/>
      <c r="N16371" s="9"/>
    </row>
    <row r="16372" spans="12:14" x14ac:dyDescent="0.25">
      <c r="L16372" s="9"/>
      <c r="M16372" s="9"/>
      <c r="N16372" s="9"/>
    </row>
    <row r="16373" spans="12:14" x14ac:dyDescent="0.25">
      <c r="L16373" s="9"/>
      <c r="M16373" s="9"/>
      <c r="N16373" s="9"/>
    </row>
    <row r="16374" spans="12:14" x14ac:dyDescent="0.25">
      <c r="L16374" s="9"/>
      <c r="M16374" s="9"/>
      <c r="N16374" s="9"/>
    </row>
    <row r="16375" spans="12:14" x14ac:dyDescent="0.25">
      <c r="L16375" s="9"/>
      <c r="M16375" s="9"/>
      <c r="N16375" s="9"/>
    </row>
    <row r="16376" spans="12:14" x14ac:dyDescent="0.25">
      <c r="L16376" s="9"/>
      <c r="M16376" s="9"/>
      <c r="N16376" s="9"/>
    </row>
    <row r="16377" spans="12:14" x14ac:dyDescent="0.25">
      <c r="L16377" s="9"/>
      <c r="M16377" s="9"/>
      <c r="N16377" s="9"/>
    </row>
    <row r="16378" spans="12:14" x14ac:dyDescent="0.25">
      <c r="L16378" s="9"/>
      <c r="M16378" s="9"/>
      <c r="N16378" s="9"/>
    </row>
    <row r="16379" spans="12:14" x14ac:dyDescent="0.25">
      <c r="L16379" s="9"/>
      <c r="M16379" s="9"/>
      <c r="N16379" s="9"/>
    </row>
    <row r="16380" spans="12:14" x14ac:dyDescent="0.25">
      <c r="L16380" s="9"/>
      <c r="M16380" s="9"/>
      <c r="N16380" s="9"/>
    </row>
    <row r="16381" spans="12:14" x14ac:dyDescent="0.25">
      <c r="L16381" s="9"/>
      <c r="M16381" s="9"/>
      <c r="N16381" s="9"/>
    </row>
    <row r="16382" spans="12:14" x14ac:dyDescent="0.25">
      <c r="L16382" s="9"/>
      <c r="M16382" s="9"/>
      <c r="N16382" s="9"/>
    </row>
    <row r="16383" spans="12:14" x14ac:dyDescent="0.25">
      <c r="L16383" s="9"/>
      <c r="M16383" s="9"/>
      <c r="N16383" s="9"/>
    </row>
    <row r="16384" spans="12:14" x14ac:dyDescent="0.25">
      <c r="L16384" s="9"/>
      <c r="M16384" s="9"/>
      <c r="N16384" s="9"/>
    </row>
    <row r="16385" spans="12:14" x14ac:dyDescent="0.25">
      <c r="L16385" s="9"/>
      <c r="M16385" s="9"/>
      <c r="N16385" s="9"/>
    </row>
    <row r="16386" spans="12:14" x14ac:dyDescent="0.25">
      <c r="L16386" s="9"/>
      <c r="M16386" s="9"/>
      <c r="N16386" s="9"/>
    </row>
    <row r="16387" spans="12:14" x14ac:dyDescent="0.25">
      <c r="L16387" s="9"/>
      <c r="M16387" s="9"/>
      <c r="N16387" s="9"/>
    </row>
    <row r="16388" spans="12:14" x14ac:dyDescent="0.25">
      <c r="L16388" s="9"/>
      <c r="M16388" s="9"/>
      <c r="N16388" s="9"/>
    </row>
    <row r="16389" spans="12:14" x14ac:dyDescent="0.25">
      <c r="L16389" s="9"/>
      <c r="M16389" s="9"/>
      <c r="N16389" s="9"/>
    </row>
    <row r="16390" spans="12:14" x14ac:dyDescent="0.25">
      <c r="L16390" s="9"/>
      <c r="M16390" s="9"/>
      <c r="N16390" s="9"/>
    </row>
    <row r="16391" spans="12:14" x14ac:dyDescent="0.25">
      <c r="L16391" s="9"/>
      <c r="M16391" s="9"/>
      <c r="N16391" s="9"/>
    </row>
    <row r="16392" spans="12:14" x14ac:dyDescent="0.25">
      <c r="L16392" s="9"/>
      <c r="M16392" s="9"/>
      <c r="N16392" s="9"/>
    </row>
    <row r="16393" spans="12:14" x14ac:dyDescent="0.25">
      <c r="L16393" s="9"/>
      <c r="M16393" s="9"/>
      <c r="N16393" s="9"/>
    </row>
    <row r="16394" spans="12:14" x14ac:dyDescent="0.25">
      <c r="L16394" s="9"/>
      <c r="M16394" s="9"/>
      <c r="N16394" s="9"/>
    </row>
    <row r="16395" spans="12:14" x14ac:dyDescent="0.25">
      <c r="L16395" s="9"/>
      <c r="M16395" s="9"/>
      <c r="N16395" s="9"/>
    </row>
    <row r="16396" spans="12:14" x14ac:dyDescent="0.25">
      <c r="L16396" s="9"/>
      <c r="M16396" s="9"/>
      <c r="N16396" s="9"/>
    </row>
    <row r="16397" spans="12:14" x14ac:dyDescent="0.25">
      <c r="L16397" s="9"/>
      <c r="M16397" s="9"/>
      <c r="N16397" s="9"/>
    </row>
    <row r="16398" spans="12:14" x14ac:dyDescent="0.25">
      <c r="L16398" s="9"/>
      <c r="M16398" s="9"/>
      <c r="N16398" s="9"/>
    </row>
    <row r="16399" spans="12:14" x14ac:dyDescent="0.25">
      <c r="L16399" s="9"/>
      <c r="M16399" s="9"/>
      <c r="N16399" s="9"/>
    </row>
    <row r="16400" spans="12:14" x14ac:dyDescent="0.25">
      <c r="L16400" s="9"/>
      <c r="M16400" s="9"/>
      <c r="N16400" s="9"/>
    </row>
    <row r="16401" spans="12:14" x14ac:dyDescent="0.25">
      <c r="L16401" s="9"/>
      <c r="M16401" s="9"/>
      <c r="N16401" s="9"/>
    </row>
    <row r="16402" spans="12:14" x14ac:dyDescent="0.25">
      <c r="L16402" s="9"/>
      <c r="M16402" s="9"/>
      <c r="N16402" s="9"/>
    </row>
    <row r="16403" spans="12:14" x14ac:dyDescent="0.25">
      <c r="L16403" s="9"/>
      <c r="M16403" s="9"/>
      <c r="N16403" s="9"/>
    </row>
    <row r="16404" spans="12:14" x14ac:dyDescent="0.25">
      <c r="L16404" s="9"/>
      <c r="M16404" s="9"/>
      <c r="N16404" s="9"/>
    </row>
    <row r="16405" spans="12:14" x14ac:dyDescent="0.25">
      <c r="L16405" s="9"/>
      <c r="M16405" s="9"/>
      <c r="N16405" s="9"/>
    </row>
    <row r="16406" spans="12:14" x14ac:dyDescent="0.25">
      <c r="L16406" s="9"/>
      <c r="M16406" s="9"/>
      <c r="N16406" s="9"/>
    </row>
    <row r="16407" spans="12:14" x14ac:dyDescent="0.25">
      <c r="L16407" s="9"/>
      <c r="M16407" s="9"/>
      <c r="N16407" s="9"/>
    </row>
    <row r="16408" spans="12:14" x14ac:dyDescent="0.25">
      <c r="L16408" s="9"/>
      <c r="M16408" s="9"/>
      <c r="N16408" s="9"/>
    </row>
    <row r="16409" spans="12:14" x14ac:dyDescent="0.25">
      <c r="L16409" s="9"/>
      <c r="M16409" s="9"/>
      <c r="N16409" s="9"/>
    </row>
    <row r="16410" spans="12:14" x14ac:dyDescent="0.25">
      <c r="L16410" s="9"/>
      <c r="M16410" s="9"/>
      <c r="N16410" s="9"/>
    </row>
    <row r="16411" spans="12:14" x14ac:dyDescent="0.25">
      <c r="L16411" s="9"/>
      <c r="M16411" s="9"/>
      <c r="N16411" s="9"/>
    </row>
    <row r="16412" spans="12:14" x14ac:dyDescent="0.25">
      <c r="L16412" s="9"/>
      <c r="M16412" s="9"/>
      <c r="N16412" s="9"/>
    </row>
    <row r="16413" spans="12:14" x14ac:dyDescent="0.25">
      <c r="L16413" s="9"/>
      <c r="M16413" s="9"/>
      <c r="N16413" s="9"/>
    </row>
    <row r="16414" spans="12:14" x14ac:dyDescent="0.25">
      <c r="L16414" s="9"/>
      <c r="M16414" s="9"/>
      <c r="N16414" s="9"/>
    </row>
    <row r="16415" spans="12:14" x14ac:dyDescent="0.25">
      <c r="L16415" s="9"/>
      <c r="M16415" s="9"/>
      <c r="N16415" s="9"/>
    </row>
    <row r="16416" spans="12:14" x14ac:dyDescent="0.25">
      <c r="L16416" s="9"/>
      <c r="M16416" s="9"/>
      <c r="N16416" s="9"/>
    </row>
    <row r="16417" spans="12:14" x14ac:dyDescent="0.25">
      <c r="L16417" s="9"/>
      <c r="M16417" s="9"/>
      <c r="N16417" s="9"/>
    </row>
    <row r="16418" spans="12:14" x14ac:dyDescent="0.25">
      <c r="L16418" s="9"/>
      <c r="M16418" s="9"/>
      <c r="N16418" s="9"/>
    </row>
    <row r="16419" spans="12:14" x14ac:dyDescent="0.25">
      <c r="L16419" s="9"/>
      <c r="M16419" s="9"/>
      <c r="N16419" s="9"/>
    </row>
    <row r="16420" spans="12:14" x14ac:dyDescent="0.25">
      <c r="L16420" s="9"/>
      <c r="M16420" s="9"/>
      <c r="N16420" s="9"/>
    </row>
    <row r="16421" spans="12:14" x14ac:dyDescent="0.25">
      <c r="L16421" s="9"/>
      <c r="M16421" s="9"/>
      <c r="N16421" s="9"/>
    </row>
    <row r="16422" spans="12:14" x14ac:dyDescent="0.25">
      <c r="L16422" s="9"/>
      <c r="M16422" s="9"/>
      <c r="N16422" s="9"/>
    </row>
    <row r="16423" spans="12:14" x14ac:dyDescent="0.25">
      <c r="L16423" s="9"/>
      <c r="M16423" s="9"/>
      <c r="N16423" s="9"/>
    </row>
    <row r="16424" spans="12:14" x14ac:dyDescent="0.25">
      <c r="L16424" s="9"/>
      <c r="M16424" s="9"/>
      <c r="N16424" s="9"/>
    </row>
    <row r="16425" spans="12:14" x14ac:dyDescent="0.25">
      <c r="L16425" s="9"/>
      <c r="M16425" s="9"/>
      <c r="N16425" s="9"/>
    </row>
    <row r="16426" spans="12:14" x14ac:dyDescent="0.25">
      <c r="L16426" s="9"/>
      <c r="M16426" s="9"/>
      <c r="N16426" s="9"/>
    </row>
    <row r="16427" spans="12:14" x14ac:dyDescent="0.25">
      <c r="L16427" s="9"/>
      <c r="M16427" s="9"/>
      <c r="N16427" s="9"/>
    </row>
    <row r="16428" spans="12:14" x14ac:dyDescent="0.25">
      <c r="L16428" s="9"/>
      <c r="M16428" s="9"/>
      <c r="N16428" s="9"/>
    </row>
    <row r="16429" spans="12:14" x14ac:dyDescent="0.25">
      <c r="L16429" s="9"/>
      <c r="M16429" s="9"/>
      <c r="N16429" s="9"/>
    </row>
    <row r="16430" spans="12:14" x14ac:dyDescent="0.25">
      <c r="L16430" s="9"/>
      <c r="M16430" s="9"/>
      <c r="N16430" s="9"/>
    </row>
    <row r="16431" spans="12:14" x14ac:dyDescent="0.25">
      <c r="L16431" s="9"/>
      <c r="M16431" s="9"/>
      <c r="N16431" s="9"/>
    </row>
    <row r="16432" spans="12:14" x14ac:dyDescent="0.25">
      <c r="L16432" s="9"/>
      <c r="M16432" s="9"/>
      <c r="N16432" s="9"/>
    </row>
    <row r="16433" spans="12:14" x14ac:dyDescent="0.25">
      <c r="L16433" s="9"/>
      <c r="M16433" s="9"/>
      <c r="N16433" s="9"/>
    </row>
    <row r="16434" spans="12:14" x14ac:dyDescent="0.25">
      <c r="L16434" s="9"/>
      <c r="M16434" s="9"/>
      <c r="N16434" s="9"/>
    </row>
    <row r="16435" spans="12:14" x14ac:dyDescent="0.25">
      <c r="L16435" s="9"/>
      <c r="M16435" s="9"/>
      <c r="N16435" s="9"/>
    </row>
    <row r="16436" spans="12:14" x14ac:dyDescent="0.25">
      <c r="L16436" s="9"/>
      <c r="M16436" s="9"/>
      <c r="N16436" s="9"/>
    </row>
    <row r="16437" spans="12:14" x14ac:dyDescent="0.25">
      <c r="L16437" s="9"/>
      <c r="M16437" s="9"/>
      <c r="N16437" s="9"/>
    </row>
    <row r="16438" spans="12:14" x14ac:dyDescent="0.25">
      <c r="L16438" s="9"/>
      <c r="M16438" s="9"/>
      <c r="N16438" s="9"/>
    </row>
    <row r="16439" spans="12:14" x14ac:dyDescent="0.25">
      <c r="L16439" s="9"/>
      <c r="M16439" s="9"/>
      <c r="N16439" s="9"/>
    </row>
    <row r="16440" spans="12:14" x14ac:dyDescent="0.25">
      <c r="L16440" s="9"/>
      <c r="M16440" s="9"/>
      <c r="N16440" s="9"/>
    </row>
    <row r="16441" spans="12:14" x14ac:dyDescent="0.25">
      <c r="L16441" s="9"/>
      <c r="M16441" s="9"/>
      <c r="N16441" s="9"/>
    </row>
    <row r="16442" spans="12:14" x14ac:dyDescent="0.25">
      <c r="L16442" s="9"/>
      <c r="M16442" s="9"/>
      <c r="N16442" s="9"/>
    </row>
    <row r="16443" spans="12:14" x14ac:dyDescent="0.25">
      <c r="L16443" s="9"/>
      <c r="M16443" s="9"/>
      <c r="N16443" s="9"/>
    </row>
    <row r="16444" spans="12:14" x14ac:dyDescent="0.25">
      <c r="L16444" s="9"/>
      <c r="M16444" s="9"/>
      <c r="N16444" s="9"/>
    </row>
    <row r="16445" spans="12:14" x14ac:dyDescent="0.25">
      <c r="L16445" s="9"/>
      <c r="M16445" s="9"/>
      <c r="N16445" s="9"/>
    </row>
    <row r="16446" spans="12:14" x14ac:dyDescent="0.25">
      <c r="L16446" s="9"/>
      <c r="M16446" s="9"/>
      <c r="N16446" s="9"/>
    </row>
    <row r="16447" spans="12:14" x14ac:dyDescent="0.25">
      <c r="L16447" s="9"/>
      <c r="M16447" s="9"/>
      <c r="N16447" s="9"/>
    </row>
    <row r="16448" spans="12:14" x14ac:dyDescent="0.25">
      <c r="L16448" s="9"/>
      <c r="M16448" s="9"/>
      <c r="N16448" s="9"/>
    </row>
    <row r="16449" spans="12:14" x14ac:dyDescent="0.25">
      <c r="L16449" s="9"/>
      <c r="M16449" s="9"/>
      <c r="N16449" s="9"/>
    </row>
    <row r="16450" spans="12:14" x14ac:dyDescent="0.25">
      <c r="L16450" s="9"/>
      <c r="M16450" s="9"/>
      <c r="N16450" s="9"/>
    </row>
    <row r="16451" spans="12:14" x14ac:dyDescent="0.25">
      <c r="L16451" s="9"/>
      <c r="M16451" s="9"/>
      <c r="N16451" s="9"/>
    </row>
    <row r="16452" spans="12:14" x14ac:dyDescent="0.25">
      <c r="L16452" s="9"/>
      <c r="M16452" s="9"/>
      <c r="N16452" s="9"/>
    </row>
    <row r="16453" spans="12:14" x14ac:dyDescent="0.25">
      <c r="L16453" s="9"/>
      <c r="M16453" s="9"/>
      <c r="N16453" s="9"/>
    </row>
    <row r="16454" spans="12:14" x14ac:dyDescent="0.25">
      <c r="L16454" s="9"/>
      <c r="M16454" s="9"/>
      <c r="N16454" s="9"/>
    </row>
    <row r="16455" spans="12:14" x14ac:dyDescent="0.25">
      <c r="L16455" s="9"/>
      <c r="M16455" s="9"/>
      <c r="N16455" s="9"/>
    </row>
    <row r="16456" spans="12:14" x14ac:dyDescent="0.25">
      <c r="L16456" s="9"/>
      <c r="M16456" s="9"/>
      <c r="N16456" s="9"/>
    </row>
    <row r="16457" spans="12:14" x14ac:dyDescent="0.25">
      <c r="L16457" s="9"/>
      <c r="M16457" s="9"/>
      <c r="N16457" s="9"/>
    </row>
    <row r="16458" spans="12:14" x14ac:dyDescent="0.25">
      <c r="L16458" s="9"/>
      <c r="M16458" s="9"/>
      <c r="N16458" s="9"/>
    </row>
    <row r="16459" spans="12:14" x14ac:dyDescent="0.25">
      <c r="L16459" s="9"/>
      <c r="M16459" s="9"/>
      <c r="N16459" s="9"/>
    </row>
    <row r="16460" spans="12:14" x14ac:dyDescent="0.25">
      <c r="L16460" s="9"/>
      <c r="M16460" s="9"/>
      <c r="N16460" s="9"/>
    </row>
    <row r="16461" spans="12:14" x14ac:dyDescent="0.25">
      <c r="L16461" s="9"/>
      <c r="M16461" s="9"/>
      <c r="N16461" s="9"/>
    </row>
    <row r="16462" spans="12:14" x14ac:dyDescent="0.25">
      <c r="L16462" s="9"/>
      <c r="M16462" s="9"/>
      <c r="N16462" s="9"/>
    </row>
    <row r="16463" spans="12:14" x14ac:dyDescent="0.25">
      <c r="L16463" s="9"/>
      <c r="M16463" s="9"/>
      <c r="N16463" s="9"/>
    </row>
    <row r="16464" spans="12:14" x14ac:dyDescent="0.25">
      <c r="L16464" s="9"/>
      <c r="M16464" s="9"/>
      <c r="N16464" s="9"/>
    </row>
    <row r="16465" spans="12:14" x14ac:dyDescent="0.25">
      <c r="L16465" s="9"/>
      <c r="M16465" s="9"/>
      <c r="N16465" s="9"/>
    </row>
    <row r="16466" spans="12:14" x14ac:dyDescent="0.25">
      <c r="L16466" s="9"/>
      <c r="M16466" s="9"/>
      <c r="N16466" s="9"/>
    </row>
    <row r="16467" spans="12:14" x14ac:dyDescent="0.25">
      <c r="L16467" s="9"/>
      <c r="M16467" s="9"/>
      <c r="N16467" s="9"/>
    </row>
    <row r="16468" spans="12:14" x14ac:dyDescent="0.25">
      <c r="L16468" s="9"/>
      <c r="M16468" s="9"/>
      <c r="N16468" s="9"/>
    </row>
    <row r="16469" spans="12:14" x14ac:dyDescent="0.25">
      <c r="L16469" s="9"/>
      <c r="M16469" s="9"/>
      <c r="N16469" s="9"/>
    </row>
    <row r="16470" spans="12:14" x14ac:dyDescent="0.25">
      <c r="L16470" s="9"/>
      <c r="M16470" s="9"/>
      <c r="N16470" s="9"/>
    </row>
    <row r="16471" spans="12:14" x14ac:dyDescent="0.25">
      <c r="L16471" s="9"/>
      <c r="M16471" s="9"/>
      <c r="N16471" s="9"/>
    </row>
    <row r="16472" spans="12:14" x14ac:dyDescent="0.25">
      <c r="L16472" s="9"/>
      <c r="M16472" s="9"/>
      <c r="N16472" s="9"/>
    </row>
    <row r="16473" spans="12:14" x14ac:dyDescent="0.25">
      <c r="L16473" s="9"/>
      <c r="M16473" s="9"/>
      <c r="N16473" s="9"/>
    </row>
    <row r="16474" spans="12:14" x14ac:dyDescent="0.25">
      <c r="L16474" s="9"/>
      <c r="M16474" s="9"/>
      <c r="N16474" s="9"/>
    </row>
    <row r="16475" spans="12:14" x14ac:dyDescent="0.25">
      <c r="L16475" s="9"/>
      <c r="M16475" s="9"/>
      <c r="N16475" s="9"/>
    </row>
    <row r="16476" spans="12:14" x14ac:dyDescent="0.25">
      <c r="L16476" s="9"/>
      <c r="M16476" s="9"/>
      <c r="N16476" s="9"/>
    </row>
    <row r="16477" spans="12:14" x14ac:dyDescent="0.25">
      <c r="L16477" s="9"/>
      <c r="M16477" s="9"/>
      <c r="N16477" s="9"/>
    </row>
    <row r="16478" spans="12:14" x14ac:dyDescent="0.25">
      <c r="L16478" s="9"/>
      <c r="M16478" s="9"/>
      <c r="N16478" s="9"/>
    </row>
    <row r="16479" spans="12:14" x14ac:dyDescent="0.25">
      <c r="L16479" s="9"/>
      <c r="M16479" s="9"/>
      <c r="N16479" s="9"/>
    </row>
    <row r="16480" spans="12:14" x14ac:dyDescent="0.25">
      <c r="L16480" s="9"/>
      <c r="M16480" s="9"/>
      <c r="N16480" s="9"/>
    </row>
    <row r="16481" spans="12:14" x14ac:dyDescent="0.25">
      <c r="L16481" s="9"/>
      <c r="M16481" s="9"/>
      <c r="N16481" s="9"/>
    </row>
    <row r="16482" spans="12:14" x14ac:dyDescent="0.25">
      <c r="L16482" s="9"/>
      <c r="M16482" s="9"/>
      <c r="N16482" s="9"/>
    </row>
    <row r="16483" spans="12:14" x14ac:dyDescent="0.25">
      <c r="L16483" s="9"/>
      <c r="M16483" s="9"/>
      <c r="N16483" s="9"/>
    </row>
    <row r="16484" spans="12:14" x14ac:dyDescent="0.25">
      <c r="L16484" s="9"/>
      <c r="M16484" s="9"/>
      <c r="N16484" s="9"/>
    </row>
    <row r="16485" spans="12:14" x14ac:dyDescent="0.25">
      <c r="L16485" s="9"/>
      <c r="M16485" s="9"/>
      <c r="N16485" s="9"/>
    </row>
    <row r="16486" spans="12:14" x14ac:dyDescent="0.25">
      <c r="L16486" s="9"/>
      <c r="M16486" s="9"/>
      <c r="N16486" s="9"/>
    </row>
    <row r="16487" spans="12:14" x14ac:dyDescent="0.25">
      <c r="L16487" s="9"/>
      <c r="M16487" s="9"/>
      <c r="N16487" s="9"/>
    </row>
    <row r="16488" spans="12:14" x14ac:dyDescent="0.25">
      <c r="L16488" s="9"/>
      <c r="M16488" s="9"/>
      <c r="N16488" s="9"/>
    </row>
    <row r="16489" spans="12:14" x14ac:dyDescent="0.25">
      <c r="L16489" s="9"/>
      <c r="M16489" s="9"/>
      <c r="N16489" s="9"/>
    </row>
    <row r="16490" spans="12:14" x14ac:dyDescent="0.25">
      <c r="L16490" s="9"/>
      <c r="M16490" s="9"/>
      <c r="N16490" s="9"/>
    </row>
    <row r="16491" spans="12:14" x14ac:dyDescent="0.25">
      <c r="L16491" s="9"/>
      <c r="M16491" s="9"/>
      <c r="N16491" s="9"/>
    </row>
    <row r="16492" spans="12:14" x14ac:dyDescent="0.25">
      <c r="L16492" s="9"/>
      <c r="M16492" s="9"/>
      <c r="N16492" s="9"/>
    </row>
    <row r="16493" spans="12:14" x14ac:dyDescent="0.25">
      <c r="L16493" s="9"/>
      <c r="M16493" s="9"/>
      <c r="N16493" s="9"/>
    </row>
    <row r="16494" spans="12:14" x14ac:dyDescent="0.25">
      <c r="L16494" s="9"/>
      <c r="M16494" s="9"/>
      <c r="N16494" s="9"/>
    </row>
    <row r="16495" spans="12:14" x14ac:dyDescent="0.25">
      <c r="L16495" s="9"/>
      <c r="M16495" s="9"/>
      <c r="N16495" s="9"/>
    </row>
    <row r="16496" spans="12:14" x14ac:dyDescent="0.25">
      <c r="L16496" s="9"/>
      <c r="M16496" s="9"/>
      <c r="N16496" s="9"/>
    </row>
    <row r="16497" spans="12:14" x14ac:dyDescent="0.25">
      <c r="L16497" s="9"/>
      <c r="M16497" s="9"/>
      <c r="N16497" s="9"/>
    </row>
    <row r="16498" spans="12:14" x14ac:dyDescent="0.25">
      <c r="L16498" s="9"/>
      <c r="M16498" s="9"/>
      <c r="N16498" s="9"/>
    </row>
    <row r="16499" spans="12:14" x14ac:dyDescent="0.25">
      <c r="L16499" s="9"/>
      <c r="M16499" s="9"/>
      <c r="N16499" s="9"/>
    </row>
    <row r="16500" spans="12:14" x14ac:dyDescent="0.25">
      <c r="L16500" s="9"/>
      <c r="M16500" s="9"/>
      <c r="N16500" s="9"/>
    </row>
    <row r="16501" spans="12:14" x14ac:dyDescent="0.25">
      <c r="L16501" s="9"/>
      <c r="M16501" s="9"/>
      <c r="N16501" s="9"/>
    </row>
    <row r="16502" spans="12:14" x14ac:dyDescent="0.25">
      <c r="L16502" s="9"/>
      <c r="M16502" s="9"/>
      <c r="N16502" s="9"/>
    </row>
    <row r="16503" spans="12:14" x14ac:dyDescent="0.25">
      <c r="L16503" s="9"/>
      <c r="M16503" s="9"/>
      <c r="N16503" s="9"/>
    </row>
    <row r="16504" spans="12:14" x14ac:dyDescent="0.25">
      <c r="L16504" s="9"/>
      <c r="M16504" s="9"/>
      <c r="N16504" s="9"/>
    </row>
    <row r="16505" spans="12:14" x14ac:dyDescent="0.25">
      <c r="L16505" s="9"/>
      <c r="M16505" s="9"/>
      <c r="N16505" s="9"/>
    </row>
    <row r="16506" spans="12:14" x14ac:dyDescent="0.25">
      <c r="L16506" s="9"/>
      <c r="M16506" s="9"/>
      <c r="N16506" s="9"/>
    </row>
    <row r="16507" spans="12:14" x14ac:dyDescent="0.25">
      <c r="L16507" s="9"/>
      <c r="M16507" s="9"/>
      <c r="N16507" s="9"/>
    </row>
    <row r="16508" spans="12:14" x14ac:dyDescent="0.25">
      <c r="L16508" s="9"/>
      <c r="M16508" s="9"/>
      <c r="N16508" s="9"/>
    </row>
    <row r="16509" spans="12:14" x14ac:dyDescent="0.25">
      <c r="L16509" s="9"/>
      <c r="M16509" s="9"/>
      <c r="N16509" s="9"/>
    </row>
    <row r="16510" spans="12:14" x14ac:dyDescent="0.25">
      <c r="L16510" s="9"/>
      <c r="M16510" s="9"/>
      <c r="N16510" s="9"/>
    </row>
    <row r="16511" spans="12:14" x14ac:dyDescent="0.25">
      <c r="L16511" s="9"/>
      <c r="M16511" s="9"/>
      <c r="N16511" s="9"/>
    </row>
    <row r="16512" spans="12:14" x14ac:dyDescent="0.25">
      <c r="L16512" s="9"/>
      <c r="M16512" s="9"/>
      <c r="N16512" s="9"/>
    </row>
    <row r="16513" spans="12:14" x14ac:dyDescent="0.25">
      <c r="L16513" s="9"/>
      <c r="M16513" s="9"/>
      <c r="N16513" s="9"/>
    </row>
    <row r="16514" spans="12:14" x14ac:dyDescent="0.25">
      <c r="L16514" s="9"/>
      <c r="M16514" s="9"/>
      <c r="N16514" s="9"/>
    </row>
    <row r="16515" spans="12:14" x14ac:dyDescent="0.25">
      <c r="L16515" s="9"/>
      <c r="M16515" s="9"/>
      <c r="N16515" s="9"/>
    </row>
    <row r="16516" spans="12:14" x14ac:dyDescent="0.25">
      <c r="L16516" s="9"/>
      <c r="M16516" s="9"/>
      <c r="N16516" s="9"/>
    </row>
    <row r="16517" spans="12:14" x14ac:dyDescent="0.25">
      <c r="L16517" s="9"/>
      <c r="M16517" s="9"/>
      <c r="N16517" s="9"/>
    </row>
    <row r="16518" spans="12:14" x14ac:dyDescent="0.25">
      <c r="L16518" s="9"/>
      <c r="M16518" s="9"/>
      <c r="N16518" s="9"/>
    </row>
    <row r="16519" spans="12:14" x14ac:dyDescent="0.25">
      <c r="L16519" s="9"/>
      <c r="M16519" s="9"/>
      <c r="N16519" s="9"/>
    </row>
    <row r="16520" spans="12:14" x14ac:dyDescent="0.25">
      <c r="L16520" s="9"/>
      <c r="M16520" s="9"/>
      <c r="N16520" s="9"/>
    </row>
    <row r="16521" spans="12:14" x14ac:dyDescent="0.25">
      <c r="L16521" s="9"/>
      <c r="M16521" s="9"/>
      <c r="N16521" s="9"/>
    </row>
    <row r="16522" spans="12:14" x14ac:dyDescent="0.25">
      <c r="L16522" s="9"/>
      <c r="M16522" s="9"/>
      <c r="N16522" s="9"/>
    </row>
    <row r="16523" spans="12:14" x14ac:dyDescent="0.25">
      <c r="L16523" s="9"/>
      <c r="M16523" s="9"/>
      <c r="N16523" s="9"/>
    </row>
    <row r="16524" spans="12:14" x14ac:dyDescent="0.25">
      <c r="L16524" s="9"/>
      <c r="M16524" s="9"/>
      <c r="N16524" s="9"/>
    </row>
    <row r="16525" spans="12:14" x14ac:dyDescent="0.25">
      <c r="L16525" s="9"/>
      <c r="M16525" s="9"/>
      <c r="N16525" s="9"/>
    </row>
    <row r="16526" spans="12:14" x14ac:dyDescent="0.25">
      <c r="L16526" s="9"/>
      <c r="M16526" s="9"/>
      <c r="N16526" s="9"/>
    </row>
    <row r="16527" spans="12:14" x14ac:dyDescent="0.25">
      <c r="L16527" s="9"/>
      <c r="M16527" s="9"/>
      <c r="N16527" s="9"/>
    </row>
    <row r="16528" spans="12:14" x14ac:dyDescent="0.25">
      <c r="L16528" s="9"/>
      <c r="M16528" s="9"/>
      <c r="N16528" s="9"/>
    </row>
    <row r="16529" spans="12:14" x14ac:dyDescent="0.25">
      <c r="L16529" s="9"/>
      <c r="M16529" s="9"/>
      <c r="N16529" s="9"/>
    </row>
    <row r="16530" spans="12:14" x14ac:dyDescent="0.25">
      <c r="L16530" s="9"/>
      <c r="M16530" s="9"/>
      <c r="N16530" s="9"/>
    </row>
    <row r="16531" spans="12:14" x14ac:dyDescent="0.25">
      <c r="L16531" s="9"/>
      <c r="M16531" s="9"/>
      <c r="N16531" s="9"/>
    </row>
    <row r="16532" spans="12:14" x14ac:dyDescent="0.25">
      <c r="L16532" s="9"/>
      <c r="M16532" s="9"/>
      <c r="N16532" s="9"/>
    </row>
    <row r="16533" spans="12:14" x14ac:dyDescent="0.25">
      <c r="L16533" s="9"/>
      <c r="M16533" s="9"/>
      <c r="N16533" s="9"/>
    </row>
    <row r="16534" spans="12:14" x14ac:dyDescent="0.25">
      <c r="L16534" s="9"/>
      <c r="M16534" s="9"/>
      <c r="N16534" s="9"/>
    </row>
    <row r="16535" spans="12:14" x14ac:dyDescent="0.25">
      <c r="L16535" s="9"/>
      <c r="M16535" s="9"/>
      <c r="N16535" s="9"/>
    </row>
    <row r="16536" spans="12:14" x14ac:dyDescent="0.25">
      <c r="L16536" s="9"/>
      <c r="M16536" s="9"/>
      <c r="N16536" s="9"/>
    </row>
    <row r="16537" spans="12:14" x14ac:dyDescent="0.25">
      <c r="L16537" s="9"/>
      <c r="M16537" s="9"/>
      <c r="N16537" s="9"/>
    </row>
    <row r="16538" spans="12:14" x14ac:dyDescent="0.25">
      <c r="L16538" s="9"/>
      <c r="M16538" s="9"/>
      <c r="N16538" s="9"/>
    </row>
    <row r="16539" spans="12:14" x14ac:dyDescent="0.25">
      <c r="L16539" s="9"/>
      <c r="M16539" s="9"/>
      <c r="N16539" s="9"/>
    </row>
    <row r="16540" spans="12:14" x14ac:dyDescent="0.25">
      <c r="L16540" s="9"/>
      <c r="M16540" s="9"/>
      <c r="N16540" s="9"/>
    </row>
    <row r="16541" spans="12:14" x14ac:dyDescent="0.25">
      <c r="L16541" s="9"/>
      <c r="M16541" s="9"/>
      <c r="N16541" s="9"/>
    </row>
    <row r="16542" spans="12:14" x14ac:dyDescent="0.25">
      <c r="L16542" s="9"/>
      <c r="M16542" s="9"/>
      <c r="N16542" s="9"/>
    </row>
    <row r="16543" spans="12:14" x14ac:dyDescent="0.25">
      <c r="L16543" s="9"/>
      <c r="M16543" s="9"/>
      <c r="N16543" s="9"/>
    </row>
    <row r="16544" spans="12:14" x14ac:dyDescent="0.25">
      <c r="L16544" s="9"/>
      <c r="M16544" s="9"/>
      <c r="N16544" s="9"/>
    </row>
    <row r="16545" spans="12:14" x14ac:dyDescent="0.25">
      <c r="L16545" s="9"/>
      <c r="M16545" s="9"/>
      <c r="N16545" s="9"/>
    </row>
    <row r="16546" spans="12:14" x14ac:dyDescent="0.25">
      <c r="L16546" s="9"/>
      <c r="M16546" s="9"/>
      <c r="N16546" s="9"/>
    </row>
    <row r="16547" spans="12:14" x14ac:dyDescent="0.25">
      <c r="L16547" s="9"/>
      <c r="M16547" s="9"/>
      <c r="N16547" s="9"/>
    </row>
    <row r="16548" spans="12:14" x14ac:dyDescent="0.25">
      <c r="L16548" s="9"/>
      <c r="M16548" s="9"/>
      <c r="N16548" s="9"/>
    </row>
    <row r="16549" spans="12:14" x14ac:dyDescent="0.25">
      <c r="L16549" s="9"/>
      <c r="M16549" s="9"/>
      <c r="N16549" s="9"/>
    </row>
    <row r="16550" spans="12:14" x14ac:dyDescent="0.25">
      <c r="L16550" s="9"/>
      <c r="M16550" s="9"/>
      <c r="N16550" s="9"/>
    </row>
    <row r="16551" spans="12:14" x14ac:dyDescent="0.25">
      <c r="L16551" s="9"/>
      <c r="M16551" s="9"/>
      <c r="N16551" s="9"/>
    </row>
    <row r="16552" spans="12:14" x14ac:dyDescent="0.25">
      <c r="L16552" s="9"/>
      <c r="M16552" s="9"/>
      <c r="N16552" s="9"/>
    </row>
    <row r="16553" spans="12:14" x14ac:dyDescent="0.25">
      <c r="L16553" s="9"/>
      <c r="M16553" s="9"/>
      <c r="N16553" s="9"/>
    </row>
    <row r="16554" spans="12:14" x14ac:dyDescent="0.25">
      <c r="L16554" s="9"/>
      <c r="M16554" s="9"/>
      <c r="N16554" s="9"/>
    </row>
    <row r="16555" spans="12:14" x14ac:dyDescent="0.25">
      <c r="L16555" s="9"/>
      <c r="M16555" s="9"/>
      <c r="N16555" s="9"/>
    </row>
    <row r="16556" spans="12:14" x14ac:dyDescent="0.25">
      <c r="L16556" s="9"/>
      <c r="M16556" s="9"/>
      <c r="N16556" s="9"/>
    </row>
    <row r="16557" spans="12:14" x14ac:dyDescent="0.25">
      <c r="L16557" s="9"/>
      <c r="M16557" s="9"/>
      <c r="N16557" s="9"/>
    </row>
    <row r="16558" spans="12:14" x14ac:dyDescent="0.25">
      <c r="L16558" s="9"/>
      <c r="M16558" s="9"/>
      <c r="N16558" s="9"/>
    </row>
    <row r="16559" spans="12:14" x14ac:dyDescent="0.25">
      <c r="L16559" s="9"/>
      <c r="M16559" s="9"/>
      <c r="N16559" s="9"/>
    </row>
    <row r="16560" spans="12:14" x14ac:dyDescent="0.25">
      <c r="L16560" s="9"/>
      <c r="M16560" s="9"/>
      <c r="N16560" s="9"/>
    </row>
    <row r="16561" spans="12:14" x14ac:dyDescent="0.25">
      <c r="L16561" s="9"/>
      <c r="M16561" s="9"/>
      <c r="N16561" s="9"/>
    </row>
    <row r="16562" spans="12:14" x14ac:dyDescent="0.25">
      <c r="L16562" s="9"/>
      <c r="M16562" s="9"/>
      <c r="N16562" s="9"/>
    </row>
    <row r="16563" spans="12:14" x14ac:dyDescent="0.25">
      <c r="L16563" s="9"/>
      <c r="M16563" s="9"/>
      <c r="N16563" s="9"/>
    </row>
    <row r="16564" spans="12:14" x14ac:dyDescent="0.25">
      <c r="L16564" s="9"/>
      <c r="M16564" s="9"/>
      <c r="N16564" s="9"/>
    </row>
    <row r="16565" spans="12:14" x14ac:dyDescent="0.25">
      <c r="L16565" s="9"/>
      <c r="M16565" s="9"/>
      <c r="N16565" s="9"/>
    </row>
    <row r="16566" spans="12:14" x14ac:dyDescent="0.25">
      <c r="L16566" s="9"/>
      <c r="M16566" s="9"/>
      <c r="N16566" s="9"/>
    </row>
    <row r="16567" spans="12:14" x14ac:dyDescent="0.25">
      <c r="L16567" s="9"/>
      <c r="M16567" s="9"/>
      <c r="N16567" s="9"/>
    </row>
    <row r="16568" spans="12:14" x14ac:dyDescent="0.25">
      <c r="L16568" s="9"/>
      <c r="M16568" s="9"/>
      <c r="N16568" s="9"/>
    </row>
    <row r="16569" spans="12:14" x14ac:dyDescent="0.25">
      <c r="L16569" s="9"/>
      <c r="M16569" s="9"/>
      <c r="N16569" s="9"/>
    </row>
    <row r="16570" spans="12:14" x14ac:dyDescent="0.25">
      <c r="L16570" s="9"/>
      <c r="M16570" s="9"/>
      <c r="N16570" s="9"/>
    </row>
    <row r="16571" spans="12:14" x14ac:dyDescent="0.25">
      <c r="L16571" s="9"/>
      <c r="M16571" s="9"/>
      <c r="N16571" s="9"/>
    </row>
    <row r="16572" spans="12:14" x14ac:dyDescent="0.25">
      <c r="L16572" s="9"/>
      <c r="M16572" s="9"/>
      <c r="N16572" s="9"/>
    </row>
    <row r="16573" spans="12:14" x14ac:dyDescent="0.25">
      <c r="L16573" s="9"/>
      <c r="M16573" s="9"/>
      <c r="N16573" s="9"/>
    </row>
    <row r="16574" spans="12:14" x14ac:dyDescent="0.25">
      <c r="L16574" s="9"/>
      <c r="M16574" s="9"/>
      <c r="N16574" s="9"/>
    </row>
    <row r="16575" spans="12:14" x14ac:dyDescent="0.25">
      <c r="L16575" s="9"/>
      <c r="M16575" s="9"/>
      <c r="N16575" s="9"/>
    </row>
    <row r="16576" spans="12:14" x14ac:dyDescent="0.25">
      <c r="L16576" s="9"/>
      <c r="M16576" s="9"/>
      <c r="N16576" s="9"/>
    </row>
    <row r="16577" spans="12:14" x14ac:dyDescent="0.25">
      <c r="L16577" s="9"/>
      <c r="M16577" s="9"/>
      <c r="N16577" s="9"/>
    </row>
    <row r="16578" spans="12:14" x14ac:dyDescent="0.25">
      <c r="L16578" s="9"/>
      <c r="M16578" s="9"/>
      <c r="N16578" s="9"/>
    </row>
    <row r="16579" spans="12:14" x14ac:dyDescent="0.25">
      <c r="L16579" s="9"/>
      <c r="M16579" s="9"/>
      <c r="N16579" s="9"/>
    </row>
    <row r="16580" spans="12:14" x14ac:dyDescent="0.25">
      <c r="L16580" s="9"/>
      <c r="M16580" s="9"/>
      <c r="N16580" s="9"/>
    </row>
    <row r="16581" spans="12:14" x14ac:dyDescent="0.25">
      <c r="L16581" s="9"/>
      <c r="M16581" s="9"/>
      <c r="N16581" s="9"/>
    </row>
    <row r="16582" spans="12:14" x14ac:dyDescent="0.25">
      <c r="L16582" s="9"/>
      <c r="M16582" s="9"/>
      <c r="N16582" s="9"/>
    </row>
    <row r="16583" spans="12:14" x14ac:dyDescent="0.25">
      <c r="L16583" s="9"/>
      <c r="M16583" s="9"/>
      <c r="N16583" s="9"/>
    </row>
    <row r="16584" spans="12:14" x14ac:dyDescent="0.25">
      <c r="L16584" s="9"/>
      <c r="M16584" s="9"/>
      <c r="N16584" s="9"/>
    </row>
    <row r="16585" spans="12:14" x14ac:dyDescent="0.25">
      <c r="L16585" s="9"/>
      <c r="M16585" s="9"/>
      <c r="N16585" s="9"/>
    </row>
    <row r="16586" spans="12:14" x14ac:dyDescent="0.25">
      <c r="L16586" s="9"/>
      <c r="M16586" s="9"/>
      <c r="N16586" s="9"/>
    </row>
    <row r="16587" spans="12:14" x14ac:dyDescent="0.25">
      <c r="L16587" s="9"/>
      <c r="M16587" s="9"/>
      <c r="N16587" s="9"/>
    </row>
    <row r="16588" spans="12:14" x14ac:dyDescent="0.25">
      <c r="L16588" s="9"/>
      <c r="M16588" s="9"/>
      <c r="N16588" s="9"/>
    </row>
    <row r="16589" spans="12:14" x14ac:dyDescent="0.25">
      <c r="L16589" s="9"/>
      <c r="M16589" s="9"/>
      <c r="N16589" s="9"/>
    </row>
    <row r="16590" spans="12:14" x14ac:dyDescent="0.25">
      <c r="L16590" s="9"/>
      <c r="M16590" s="9"/>
      <c r="N16590" s="9"/>
    </row>
    <row r="16591" spans="12:14" x14ac:dyDescent="0.25">
      <c r="L16591" s="9"/>
      <c r="M16591" s="9"/>
      <c r="N16591" s="9"/>
    </row>
    <row r="16592" spans="12:14" x14ac:dyDescent="0.25">
      <c r="L16592" s="9"/>
      <c r="M16592" s="9"/>
      <c r="N16592" s="9"/>
    </row>
    <row r="16593" spans="12:14" x14ac:dyDescent="0.25">
      <c r="L16593" s="9"/>
      <c r="M16593" s="9"/>
      <c r="N16593" s="9"/>
    </row>
    <row r="16594" spans="12:14" x14ac:dyDescent="0.25">
      <c r="L16594" s="9"/>
      <c r="M16594" s="9"/>
      <c r="N16594" s="9"/>
    </row>
    <row r="16595" spans="12:14" x14ac:dyDescent="0.25">
      <c r="L16595" s="9"/>
      <c r="M16595" s="9"/>
      <c r="N16595" s="9"/>
    </row>
    <row r="16596" spans="12:14" x14ac:dyDescent="0.25">
      <c r="L16596" s="9"/>
      <c r="M16596" s="9"/>
      <c r="N16596" s="9"/>
    </row>
    <row r="16597" spans="12:14" x14ac:dyDescent="0.25">
      <c r="L16597" s="9"/>
      <c r="M16597" s="9"/>
      <c r="N16597" s="9"/>
    </row>
    <row r="16598" spans="12:14" x14ac:dyDescent="0.25">
      <c r="L16598" s="9"/>
      <c r="M16598" s="9"/>
      <c r="N16598" s="9"/>
    </row>
    <row r="16599" spans="12:14" x14ac:dyDescent="0.25">
      <c r="L16599" s="9"/>
      <c r="M16599" s="9"/>
      <c r="N16599" s="9"/>
    </row>
    <row r="16600" spans="12:14" x14ac:dyDescent="0.25">
      <c r="L16600" s="9"/>
      <c r="M16600" s="9"/>
      <c r="N16600" s="9"/>
    </row>
    <row r="16601" spans="12:14" x14ac:dyDescent="0.25">
      <c r="L16601" s="9"/>
      <c r="M16601" s="9"/>
      <c r="N16601" s="9"/>
    </row>
    <row r="16602" spans="12:14" x14ac:dyDescent="0.25">
      <c r="L16602" s="9"/>
      <c r="M16602" s="9"/>
      <c r="N16602" s="9"/>
    </row>
    <row r="16603" spans="12:14" x14ac:dyDescent="0.25">
      <c r="L16603" s="9"/>
      <c r="M16603" s="9"/>
      <c r="N16603" s="9"/>
    </row>
    <row r="16604" spans="12:14" x14ac:dyDescent="0.25">
      <c r="L16604" s="9"/>
      <c r="M16604" s="9"/>
      <c r="N16604" s="9"/>
    </row>
    <row r="16605" spans="12:14" x14ac:dyDescent="0.25">
      <c r="L16605" s="9"/>
      <c r="M16605" s="9"/>
      <c r="N16605" s="9"/>
    </row>
    <row r="16606" spans="12:14" x14ac:dyDescent="0.25">
      <c r="L16606" s="9"/>
      <c r="M16606" s="9"/>
      <c r="N16606" s="9"/>
    </row>
    <row r="16607" spans="12:14" x14ac:dyDescent="0.25">
      <c r="L16607" s="9"/>
      <c r="M16607" s="9"/>
      <c r="N16607" s="9"/>
    </row>
    <row r="16608" spans="12:14" x14ac:dyDescent="0.25">
      <c r="L16608" s="9"/>
      <c r="M16608" s="9"/>
      <c r="N16608" s="9"/>
    </row>
    <row r="16609" spans="12:14" x14ac:dyDescent="0.25">
      <c r="L16609" s="9"/>
      <c r="M16609" s="9"/>
      <c r="N16609" s="9"/>
    </row>
    <row r="16610" spans="12:14" x14ac:dyDescent="0.25">
      <c r="L16610" s="9"/>
      <c r="M16610" s="9"/>
      <c r="N16610" s="9"/>
    </row>
    <row r="16611" spans="12:14" x14ac:dyDescent="0.25">
      <c r="L16611" s="9"/>
      <c r="M16611" s="9"/>
      <c r="N16611" s="9"/>
    </row>
    <row r="16612" spans="12:14" x14ac:dyDescent="0.25">
      <c r="L16612" s="9"/>
      <c r="M16612" s="9"/>
      <c r="N16612" s="9"/>
    </row>
    <row r="16613" spans="12:14" x14ac:dyDescent="0.25">
      <c r="L16613" s="9"/>
      <c r="M16613" s="9"/>
      <c r="N16613" s="9"/>
    </row>
    <row r="16614" spans="12:14" x14ac:dyDescent="0.25">
      <c r="L16614" s="9"/>
      <c r="M16614" s="9"/>
      <c r="N16614" s="9"/>
    </row>
    <row r="16615" spans="12:14" x14ac:dyDescent="0.25">
      <c r="L16615" s="9"/>
      <c r="M16615" s="9"/>
      <c r="N16615" s="9"/>
    </row>
    <row r="16616" spans="12:14" x14ac:dyDescent="0.25">
      <c r="L16616" s="9"/>
      <c r="M16616" s="9"/>
      <c r="N16616" s="9"/>
    </row>
    <row r="16617" spans="12:14" x14ac:dyDescent="0.25">
      <c r="L16617" s="9"/>
      <c r="M16617" s="9"/>
      <c r="N16617" s="9"/>
    </row>
    <row r="16618" spans="12:14" x14ac:dyDescent="0.25">
      <c r="L16618" s="9"/>
      <c r="M16618" s="9"/>
      <c r="N16618" s="9"/>
    </row>
    <row r="16619" spans="12:14" x14ac:dyDescent="0.25">
      <c r="L16619" s="9"/>
      <c r="M16619" s="9"/>
      <c r="N16619" s="9"/>
    </row>
    <row r="16620" spans="12:14" x14ac:dyDescent="0.25">
      <c r="L16620" s="9"/>
      <c r="M16620" s="9"/>
      <c r="N16620" s="9"/>
    </row>
    <row r="16621" spans="12:14" x14ac:dyDescent="0.25">
      <c r="L16621" s="9"/>
      <c r="M16621" s="9"/>
      <c r="N16621" s="9"/>
    </row>
    <row r="16622" spans="12:14" x14ac:dyDescent="0.25">
      <c r="L16622" s="9"/>
      <c r="M16622" s="9"/>
      <c r="N16622" s="9"/>
    </row>
    <row r="16623" spans="12:14" x14ac:dyDescent="0.25">
      <c r="L16623" s="9"/>
      <c r="M16623" s="9"/>
      <c r="N16623" s="9"/>
    </row>
    <row r="16624" spans="12:14" x14ac:dyDescent="0.25">
      <c r="L16624" s="9"/>
      <c r="M16624" s="9"/>
      <c r="N16624" s="9"/>
    </row>
    <row r="16625" spans="12:14" x14ac:dyDescent="0.25">
      <c r="L16625" s="9"/>
      <c r="M16625" s="9"/>
      <c r="N16625" s="9"/>
    </row>
    <row r="16626" spans="12:14" x14ac:dyDescent="0.25">
      <c r="L16626" s="9"/>
      <c r="M16626" s="9"/>
      <c r="N16626" s="9"/>
    </row>
    <row r="16627" spans="12:14" x14ac:dyDescent="0.25">
      <c r="L16627" s="9"/>
      <c r="M16627" s="9"/>
      <c r="N16627" s="9"/>
    </row>
    <row r="16628" spans="12:14" x14ac:dyDescent="0.25">
      <c r="L16628" s="9"/>
      <c r="M16628" s="9"/>
      <c r="N16628" s="9"/>
    </row>
    <row r="16629" spans="12:14" x14ac:dyDescent="0.25">
      <c r="L16629" s="9"/>
      <c r="M16629" s="9"/>
      <c r="N16629" s="9"/>
    </row>
    <row r="16630" spans="12:14" x14ac:dyDescent="0.25">
      <c r="L16630" s="9"/>
      <c r="M16630" s="9"/>
      <c r="N16630" s="9"/>
    </row>
    <row r="16631" spans="12:14" x14ac:dyDescent="0.25">
      <c r="L16631" s="9"/>
      <c r="M16631" s="9"/>
      <c r="N16631" s="9"/>
    </row>
    <row r="16632" spans="12:14" x14ac:dyDescent="0.25">
      <c r="L16632" s="9"/>
      <c r="M16632" s="9"/>
      <c r="N16632" s="9"/>
    </row>
    <row r="16633" spans="12:14" x14ac:dyDescent="0.25">
      <c r="L16633" s="9"/>
      <c r="M16633" s="9"/>
      <c r="N16633" s="9"/>
    </row>
    <row r="16634" spans="12:14" x14ac:dyDescent="0.25">
      <c r="L16634" s="9"/>
      <c r="M16634" s="9"/>
      <c r="N16634" s="9"/>
    </row>
    <row r="16635" spans="12:14" x14ac:dyDescent="0.25">
      <c r="L16635" s="9"/>
      <c r="M16635" s="9"/>
      <c r="N16635" s="9"/>
    </row>
    <row r="16636" spans="12:14" x14ac:dyDescent="0.25">
      <c r="L16636" s="9"/>
      <c r="M16636" s="9"/>
      <c r="N16636" s="9"/>
    </row>
    <row r="16637" spans="12:14" x14ac:dyDescent="0.25">
      <c r="L16637" s="9"/>
      <c r="M16637" s="9"/>
      <c r="N16637" s="9"/>
    </row>
    <row r="16638" spans="12:14" x14ac:dyDescent="0.25">
      <c r="L16638" s="9"/>
      <c r="M16638" s="9"/>
      <c r="N16638" s="9"/>
    </row>
    <row r="16639" spans="12:14" x14ac:dyDescent="0.25">
      <c r="L16639" s="9"/>
      <c r="M16639" s="9"/>
      <c r="N16639" s="9"/>
    </row>
    <row r="16640" spans="12:14" x14ac:dyDescent="0.25">
      <c r="L16640" s="9"/>
      <c r="M16640" s="9"/>
      <c r="N16640" s="9"/>
    </row>
    <row r="16641" spans="12:14" x14ac:dyDescent="0.25">
      <c r="L16641" s="9"/>
      <c r="M16641" s="9"/>
      <c r="N16641" s="9"/>
    </row>
    <row r="16642" spans="12:14" x14ac:dyDescent="0.25">
      <c r="L16642" s="9"/>
      <c r="M16642" s="9"/>
      <c r="N16642" s="9"/>
    </row>
    <row r="16643" spans="12:14" x14ac:dyDescent="0.25">
      <c r="L16643" s="9"/>
      <c r="M16643" s="9"/>
      <c r="N16643" s="9"/>
    </row>
    <row r="16644" spans="12:14" x14ac:dyDescent="0.25">
      <c r="L16644" s="9"/>
      <c r="M16644" s="9"/>
      <c r="N16644" s="9"/>
    </row>
    <row r="16645" spans="12:14" x14ac:dyDescent="0.25">
      <c r="L16645" s="9"/>
      <c r="M16645" s="9"/>
      <c r="N16645" s="9"/>
    </row>
    <row r="16646" spans="12:14" x14ac:dyDescent="0.25">
      <c r="L16646" s="9"/>
      <c r="M16646" s="9"/>
      <c r="N16646" s="9"/>
    </row>
    <row r="16647" spans="12:14" x14ac:dyDescent="0.25">
      <c r="L16647" s="9"/>
      <c r="M16647" s="9"/>
      <c r="N16647" s="9"/>
    </row>
    <row r="16648" spans="12:14" x14ac:dyDescent="0.25">
      <c r="L16648" s="9"/>
      <c r="M16648" s="9"/>
      <c r="N16648" s="9"/>
    </row>
    <row r="16649" spans="12:14" x14ac:dyDescent="0.25">
      <c r="L16649" s="9"/>
      <c r="M16649" s="9"/>
      <c r="N16649" s="9"/>
    </row>
    <row r="16650" spans="12:14" x14ac:dyDescent="0.25">
      <c r="L16650" s="9"/>
      <c r="M16650" s="9"/>
      <c r="N16650" s="9"/>
    </row>
    <row r="16651" spans="12:14" x14ac:dyDescent="0.25">
      <c r="L16651" s="9"/>
      <c r="M16651" s="9"/>
      <c r="N16651" s="9"/>
    </row>
    <row r="16652" spans="12:14" x14ac:dyDescent="0.25">
      <c r="L16652" s="9"/>
      <c r="M16652" s="9"/>
      <c r="N16652" s="9"/>
    </row>
    <row r="16653" spans="12:14" x14ac:dyDescent="0.25">
      <c r="L16653" s="9"/>
      <c r="M16653" s="9"/>
      <c r="N16653" s="9"/>
    </row>
    <row r="16654" spans="12:14" x14ac:dyDescent="0.25">
      <c r="L16654" s="9"/>
      <c r="M16654" s="9"/>
      <c r="N16654" s="9"/>
    </row>
    <row r="16655" spans="12:14" x14ac:dyDescent="0.25">
      <c r="L16655" s="9"/>
      <c r="M16655" s="9"/>
      <c r="N16655" s="9"/>
    </row>
    <row r="16656" spans="12:14" x14ac:dyDescent="0.25">
      <c r="L16656" s="9"/>
      <c r="M16656" s="9"/>
      <c r="N16656" s="9"/>
    </row>
    <row r="16657" spans="12:14" x14ac:dyDescent="0.25">
      <c r="L16657" s="9"/>
      <c r="M16657" s="9"/>
      <c r="N16657" s="9"/>
    </row>
    <row r="16658" spans="12:14" x14ac:dyDescent="0.25">
      <c r="L16658" s="9"/>
      <c r="M16658" s="9"/>
      <c r="N16658" s="9"/>
    </row>
    <row r="16659" spans="12:14" x14ac:dyDescent="0.25">
      <c r="L16659" s="9"/>
      <c r="M16659" s="9"/>
      <c r="N16659" s="9"/>
    </row>
    <row r="16660" spans="12:14" x14ac:dyDescent="0.25">
      <c r="L16660" s="9"/>
      <c r="M16660" s="9"/>
      <c r="N16660" s="9"/>
    </row>
    <row r="16661" spans="12:14" x14ac:dyDescent="0.25">
      <c r="L16661" s="9"/>
      <c r="M16661" s="9"/>
      <c r="N16661" s="9"/>
    </row>
    <row r="16662" spans="12:14" x14ac:dyDescent="0.25">
      <c r="L16662" s="9"/>
      <c r="M16662" s="9"/>
      <c r="N16662" s="9"/>
    </row>
    <row r="16663" spans="12:14" x14ac:dyDescent="0.25">
      <c r="L16663" s="9"/>
      <c r="M16663" s="9"/>
      <c r="N16663" s="9"/>
    </row>
    <row r="16664" spans="12:14" x14ac:dyDescent="0.25">
      <c r="L16664" s="9"/>
      <c r="M16664" s="9"/>
      <c r="N16664" s="9"/>
    </row>
    <row r="16665" spans="12:14" x14ac:dyDescent="0.25">
      <c r="L16665" s="9"/>
      <c r="M16665" s="9"/>
      <c r="N16665" s="9"/>
    </row>
    <row r="16666" spans="12:14" x14ac:dyDescent="0.25">
      <c r="L16666" s="9"/>
      <c r="M16666" s="9"/>
      <c r="N16666" s="9"/>
    </row>
    <row r="16667" spans="12:14" x14ac:dyDescent="0.25">
      <c r="L16667" s="9"/>
      <c r="M16667" s="9"/>
      <c r="N16667" s="9"/>
    </row>
    <row r="16668" spans="12:14" x14ac:dyDescent="0.25">
      <c r="L16668" s="9"/>
      <c r="M16668" s="9"/>
      <c r="N16668" s="9"/>
    </row>
    <row r="16669" spans="12:14" x14ac:dyDescent="0.25">
      <c r="L16669" s="9"/>
      <c r="M16669" s="9"/>
      <c r="N16669" s="9"/>
    </row>
    <row r="16670" spans="12:14" x14ac:dyDescent="0.25">
      <c r="L16670" s="9"/>
      <c r="M16670" s="9"/>
      <c r="N16670" s="9"/>
    </row>
    <row r="16671" spans="12:14" x14ac:dyDescent="0.25">
      <c r="L16671" s="9"/>
      <c r="M16671" s="9"/>
      <c r="N16671" s="9"/>
    </row>
    <row r="16672" spans="12:14" x14ac:dyDescent="0.25">
      <c r="L16672" s="9"/>
      <c r="M16672" s="9"/>
      <c r="N16672" s="9"/>
    </row>
    <row r="16673" spans="12:14" x14ac:dyDescent="0.25">
      <c r="L16673" s="9"/>
      <c r="M16673" s="9"/>
      <c r="N16673" s="9"/>
    </row>
    <row r="16674" spans="12:14" x14ac:dyDescent="0.25">
      <c r="L16674" s="9"/>
      <c r="M16674" s="9"/>
      <c r="N16674" s="9"/>
    </row>
    <row r="16675" spans="12:14" x14ac:dyDescent="0.25">
      <c r="L16675" s="9"/>
      <c r="M16675" s="9"/>
      <c r="N16675" s="9"/>
    </row>
    <row r="16676" spans="12:14" x14ac:dyDescent="0.25">
      <c r="L16676" s="9"/>
      <c r="M16676" s="9"/>
      <c r="N16676" s="9"/>
    </row>
    <row r="16677" spans="12:14" x14ac:dyDescent="0.25">
      <c r="L16677" s="9"/>
      <c r="M16677" s="9"/>
      <c r="N16677" s="9"/>
    </row>
    <row r="16678" spans="12:14" x14ac:dyDescent="0.25">
      <c r="L16678" s="9"/>
      <c r="M16678" s="9"/>
      <c r="N16678" s="9"/>
    </row>
    <row r="16679" spans="12:14" x14ac:dyDescent="0.25">
      <c r="L16679" s="9"/>
      <c r="M16679" s="9"/>
      <c r="N16679" s="9"/>
    </row>
    <row r="16680" spans="12:14" x14ac:dyDescent="0.25">
      <c r="L16680" s="9"/>
      <c r="M16680" s="9"/>
      <c r="N16680" s="9"/>
    </row>
    <row r="16681" spans="12:14" x14ac:dyDescent="0.25">
      <c r="L16681" s="9"/>
      <c r="M16681" s="9"/>
      <c r="N16681" s="9"/>
    </row>
    <row r="16682" spans="12:14" x14ac:dyDescent="0.25">
      <c r="L16682" s="9"/>
      <c r="M16682" s="9"/>
      <c r="N16682" s="9"/>
    </row>
    <row r="16683" spans="12:14" x14ac:dyDescent="0.25">
      <c r="L16683" s="9"/>
      <c r="M16683" s="9"/>
      <c r="N16683" s="9"/>
    </row>
    <row r="16684" spans="12:14" x14ac:dyDescent="0.25">
      <c r="L16684" s="9"/>
      <c r="M16684" s="9"/>
      <c r="N16684" s="9"/>
    </row>
    <row r="16685" spans="12:14" x14ac:dyDescent="0.25">
      <c r="L16685" s="9"/>
      <c r="M16685" s="9"/>
      <c r="N16685" s="9"/>
    </row>
    <row r="16686" spans="12:14" x14ac:dyDescent="0.25">
      <c r="L16686" s="9"/>
      <c r="M16686" s="9"/>
      <c r="N16686" s="9"/>
    </row>
    <row r="16687" spans="12:14" x14ac:dyDescent="0.25">
      <c r="L16687" s="9"/>
      <c r="M16687" s="9"/>
      <c r="N16687" s="9"/>
    </row>
    <row r="16688" spans="12:14" x14ac:dyDescent="0.25">
      <c r="L16688" s="9"/>
      <c r="M16688" s="9"/>
      <c r="N16688" s="9"/>
    </row>
    <row r="16689" spans="12:14" x14ac:dyDescent="0.25">
      <c r="L16689" s="9"/>
      <c r="M16689" s="9"/>
      <c r="N16689" s="9"/>
    </row>
    <row r="16690" spans="12:14" x14ac:dyDescent="0.25">
      <c r="L16690" s="9"/>
      <c r="M16690" s="9"/>
      <c r="N16690" s="9"/>
    </row>
    <row r="16691" spans="12:14" x14ac:dyDescent="0.25">
      <c r="L16691" s="9"/>
      <c r="M16691" s="9"/>
      <c r="N16691" s="9"/>
    </row>
    <row r="16692" spans="12:14" x14ac:dyDescent="0.25">
      <c r="L16692" s="9"/>
      <c r="M16692" s="9"/>
      <c r="N16692" s="9"/>
    </row>
    <row r="16693" spans="12:14" x14ac:dyDescent="0.25">
      <c r="L16693" s="9"/>
      <c r="M16693" s="9"/>
      <c r="N16693" s="9"/>
    </row>
    <row r="16694" spans="12:14" x14ac:dyDescent="0.25">
      <c r="L16694" s="9"/>
      <c r="M16694" s="9"/>
      <c r="N16694" s="9"/>
    </row>
    <row r="16695" spans="12:14" x14ac:dyDescent="0.25">
      <c r="L16695" s="9"/>
      <c r="M16695" s="9"/>
      <c r="N16695" s="9"/>
    </row>
    <row r="16696" spans="12:14" x14ac:dyDescent="0.25">
      <c r="L16696" s="9"/>
      <c r="M16696" s="9"/>
      <c r="N16696" s="9"/>
    </row>
    <row r="16697" spans="12:14" x14ac:dyDescent="0.25">
      <c r="L16697" s="9"/>
      <c r="M16697" s="9"/>
      <c r="N16697" s="9"/>
    </row>
    <row r="16698" spans="12:14" x14ac:dyDescent="0.25">
      <c r="L16698" s="9"/>
      <c r="M16698" s="9"/>
      <c r="N16698" s="9"/>
    </row>
    <row r="16699" spans="12:14" x14ac:dyDescent="0.25">
      <c r="L16699" s="9"/>
      <c r="M16699" s="9"/>
      <c r="N16699" s="9"/>
    </row>
    <row r="16700" spans="12:14" x14ac:dyDescent="0.25">
      <c r="L16700" s="9"/>
      <c r="M16700" s="9"/>
      <c r="N16700" s="9"/>
    </row>
    <row r="16701" spans="12:14" x14ac:dyDescent="0.25">
      <c r="L16701" s="9"/>
      <c r="M16701" s="9"/>
      <c r="N16701" s="9"/>
    </row>
    <row r="16702" spans="12:14" x14ac:dyDescent="0.25">
      <c r="L16702" s="9"/>
      <c r="M16702" s="9"/>
      <c r="N16702" s="9"/>
    </row>
    <row r="16703" spans="12:14" x14ac:dyDescent="0.25">
      <c r="L16703" s="9"/>
      <c r="M16703" s="9"/>
      <c r="N16703" s="9"/>
    </row>
    <row r="16704" spans="12:14" x14ac:dyDescent="0.25">
      <c r="L16704" s="9"/>
      <c r="M16704" s="9"/>
      <c r="N16704" s="9"/>
    </row>
    <row r="16705" spans="12:14" x14ac:dyDescent="0.25">
      <c r="L16705" s="9"/>
      <c r="M16705" s="9"/>
      <c r="N16705" s="9"/>
    </row>
    <row r="16706" spans="12:14" x14ac:dyDescent="0.25">
      <c r="L16706" s="9"/>
      <c r="M16706" s="9"/>
      <c r="N16706" s="9"/>
    </row>
    <row r="16707" spans="12:14" x14ac:dyDescent="0.25">
      <c r="L16707" s="9"/>
      <c r="M16707" s="9"/>
      <c r="N16707" s="9"/>
    </row>
    <row r="16708" spans="12:14" x14ac:dyDescent="0.25">
      <c r="L16708" s="9"/>
      <c r="M16708" s="9"/>
      <c r="N16708" s="9"/>
    </row>
    <row r="16709" spans="12:14" x14ac:dyDescent="0.25">
      <c r="L16709" s="9"/>
      <c r="M16709" s="9"/>
      <c r="N16709" s="9"/>
    </row>
    <row r="16710" spans="12:14" x14ac:dyDescent="0.25">
      <c r="L16710" s="9"/>
      <c r="M16710" s="9"/>
      <c r="N16710" s="9"/>
    </row>
    <row r="16711" spans="12:14" x14ac:dyDescent="0.25">
      <c r="L16711" s="9"/>
      <c r="M16711" s="9"/>
      <c r="N16711" s="9"/>
    </row>
    <row r="16712" spans="12:14" x14ac:dyDescent="0.25">
      <c r="L16712" s="9"/>
      <c r="M16712" s="9"/>
      <c r="N16712" s="9"/>
    </row>
    <row r="16713" spans="12:14" x14ac:dyDescent="0.25">
      <c r="L16713" s="9"/>
      <c r="M16713" s="9"/>
      <c r="N16713" s="9"/>
    </row>
    <row r="16714" spans="12:14" x14ac:dyDescent="0.25">
      <c r="L16714" s="9"/>
      <c r="M16714" s="9"/>
      <c r="N16714" s="9"/>
    </row>
    <row r="16715" spans="12:14" x14ac:dyDescent="0.25">
      <c r="L16715" s="9"/>
      <c r="M16715" s="9"/>
      <c r="N16715" s="9"/>
    </row>
    <row r="16716" spans="12:14" x14ac:dyDescent="0.25">
      <c r="L16716" s="9"/>
      <c r="M16716" s="9"/>
      <c r="N16716" s="9"/>
    </row>
    <row r="16717" spans="12:14" x14ac:dyDescent="0.25">
      <c r="L16717" s="9"/>
      <c r="M16717" s="9"/>
      <c r="N16717" s="9"/>
    </row>
    <row r="16718" spans="12:14" x14ac:dyDescent="0.25">
      <c r="L16718" s="9"/>
      <c r="M16718" s="9"/>
      <c r="N16718" s="9"/>
    </row>
    <row r="16719" spans="12:14" x14ac:dyDescent="0.25">
      <c r="L16719" s="9"/>
      <c r="M16719" s="9"/>
      <c r="N16719" s="9"/>
    </row>
    <row r="16720" spans="12:14" x14ac:dyDescent="0.25">
      <c r="L16720" s="9"/>
      <c r="M16720" s="9"/>
      <c r="N16720" s="9"/>
    </row>
    <row r="16721" spans="12:14" x14ac:dyDescent="0.25">
      <c r="L16721" s="9"/>
      <c r="M16721" s="9"/>
      <c r="N16721" s="9"/>
    </row>
    <row r="16722" spans="12:14" x14ac:dyDescent="0.25">
      <c r="L16722" s="9"/>
      <c r="M16722" s="9"/>
      <c r="N16722" s="9"/>
    </row>
    <row r="16723" spans="12:14" x14ac:dyDescent="0.25">
      <c r="L16723" s="9"/>
      <c r="M16723" s="9"/>
      <c r="N16723" s="9"/>
    </row>
    <row r="16724" spans="12:14" x14ac:dyDescent="0.25">
      <c r="L16724" s="9"/>
      <c r="M16724" s="9"/>
      <c r="N16724" s="9"/>
    </row>
    <row r="16725" spans="12:14" x14ac:dyDescent="0.25">
      <c r="L16725" s="9"/>
      <c r="M16725" s="9"/>
      <c r="N16725" s="9"/>
    </row>
    <row r="16726" spans="12:14" x14ac:dyDescent="0.25">
      <c r="L16726" s="9"/>
      <c r="M16726" s="9"/>
      <c r="N16726" s="9"/>
    </row>
    <row r="16727" spans="12:14" x14ac:dyDescent="0.25">
      <c r="L16727" s="9"/>
      <c r="M16727" s="9"/>
      <c r="N16727" s="9"/>
    </row>
    <row r="16728" spans="12:14" x14ac:dyDescent="0.25">
      <c r="L16728" s="9"/>
      <c r="M16728" s="9"/>
      <c r="N16728" s="9"/>
    </row>
    <row r="16729" spans="12:14" x14ac:dyDescent="0.25">
      <c r="L16729" s="9"/>
      <c r="M16729" s="9"/>
      <c r="N16729" s="9"/>
    </row>
    <row r="16730" spans="12:14" x14ac:dyDescent="0.25">
      <c r="L16730" s="9"/>
      <c r="M16730" s="9"/>
      <c r="N16730" s="9"/>
    </row>
    <row r="16731" spans="12:14" x14ac:dyDescent="0.25">
      <c r="L16731" s="9"/>
      <c r="M16731" s="9"/>
      <c r="N16731" s="9"/>
    </row>
    <row r="16732" spans="12:14" x14ac:dyDescent="0.25">
      <c r="L16732" s="9"/>
      <c r="M16732" s="9"/>
      <c r="N16732" s="9"/>
    </row>
    <row r="16733" spans="12:14" x14ac:dyDescent="0.25">
      <c r="L16733" s="9"/>
      <c r="M16733" s="9"/>
      <c r="N16733" s="9"/>
    </row>
    <row r="16734" spans="12:14" x14ac:dyDescent="0.25">
      <c r="L16734" s="9"/>
      <c r="M16734" s="9"/>
      <c r="N16734" s="9"/>
    </row>
    <row r="16735" spans="12:14" x14ac:dyDescent="0.25">
      <c r="L16735" s="9"/>
      <c r="M16735" s="9"/>
      <c r="N16735" s="9"/>
    </row>
    <row r="16736" spans="12:14" x14ac:dyDescent="0.25">
      <c r="L16736" s="9"/>
      <c r="M16736" s="9"/>
      <c r="N16736" s="9"/>
    </row>
    <row r="16737" spans="12:14" x14ac:dyDescent="0.25">
      <c r="L16737" s="9"/>
      <c r="M16737" s="9"/>
      <c r="N16737" s="9"/>
    </row>
    <row r="16738" spans="12:14" x14ac:dyDescent="0.25">
      <c r="L16738" s="9"/>
      <c r="M16738" s="9"/>
      <c r="N16738" s="9"/>
    </row>
    <row r="16739" spans="12:14" x14ac:dyDescent="0.25">
      <c r="L16739" s="9"/>
      <c r="M16739" s="9"/>
      <c r="N16739" s="9"/>
    </row>
    <row r="16740" spans="12:14" x14ac:dyDescent="0.25">
      <c r="L16740" s="9"/>
      <c r="M16740" s="9"/>
      <c r="N16740" s="9"/>
    </row>
    <row r="16741" spans="12:14" x14ac:dyDescent="0.25">
      <c r="L16741" s="9"/>
      <c r="M16741" s="9"/>
      <c r="N16741" s="9"/>
    </row>
    <row r="16742" spans="12:14" x14ac:dyDescent="0.25">
      <c r="L16742" s="9"/>
      <c r="M16742" s="9"/>
      <c r="N16742" s="9"/>
    </row>
    <row r="16743" spans="12:14" x14ac:dyDescent="0.25">
      <c r="L16743" s="9"/>
      <c r="M16743" s="9"/>
      <c r="N16743" s="9"/>
    </row>
    <row r="16744" spans="12:14" x14ac:dyDescent="0.25">
      <c r="L16744" s="9"/>
      <c r="M16744" s="9"/>
      <c r="N16744" s="9"/>
    </row>
    <row r="16745" spans="12:14" x14ac:dyDescent="0.25">
      <c r="L16745" s="9"/>
      <c r="M16745" s="9"/>
      <c r="N16745" s="9"/>
    </row>
    <row r="16746" spans="12:14" x14ac:dyDescent="0.25">
      <c r="L16746" s="9"/>
      <c r="M16746" s="9"/>
      <c r="N16746" s="9"/>
    </row>
    <row r="16747" spans="12:14" x14ac:dyDescent="0.25">
      <c r="L16747" s="9"/>
      <c r="M16747" s="9"/>
      <c r="N16747" s="9"/>
    </row>
    <row r="16748" spans="12:14" x14ac:dyDescent="0.25">
      <c r="L16748" s="9"/>
      <c r="M16748" s="9"/>
      <c r="N16748" s="9"/>
    </row>
    <row r="16749" spans="12:14" x14ac:dyDescent="0.25">
      <c r="L16749" s="9"/>
      <c r="M16749" s="9"/>
      <c r="N16749" s="9"/>
    </row>
    <row r="16750" spans="12:14" x14ac:dyDescent="0.25">
      <c r="L16750" s="9"/>
      <c r="M16750" s="9"/>
      <c r="N16750" s="9"/>
    </row>
    <row r="16751" spans="12:14" x14ac:dyDescent="0.25">
      <c r="L16751" s="9"/>
      <c r="M16751" s="9"/>
      <c r="N16751" s="9"/>
    </row>
    <row r="16752" spans="12:14" x14ac:dyDescent="0.25">
      <c r="L16752" s="9"/>
      <c r="M16752" s="9"/>
      <c r="N16752" s="9"/>
    </row>
    <row r="16753" spans="12:14" x14ac:dyDescent="0.25">
      <c r="L16753" s="9"/>
      <c r="M16753" s="9"/>
      <c r="N16753" s="9"/>
    </row>
    <row r="16754" spans="12:14" x14ac:dyDescent="0.25">
      <c r="L16754" s="9"/>
      <c r="M16754" s="9"/>
      <c r="N16754" s="9"/>
    </row>
    <row r="16755" spans="12:14" x14ac:dyDescent="0.25">
      <c r="L16755" s="9"/>
      <c r="M16755" s="9"/>
      <c r="N16755" s="9"/>
    </row>
    <row r="16756" spans="12:14" x14ac:dyDescent="0.25">
      <c r="L16756" s="9"/>
      <c r="M16756" s="9"/>
      <c r="N16756" s="9"/>
    </row>
    <row r="16757" spans="12:14" x14ac:dyDescent="0.25">
      <c r="L16757" s="9"/>
      <c r="M16757" s="9"/>
      <c r="N16757" s="9"/>
    </row>
    <row r="16758" spans="12:14" x14ac:dyDescent="0.25">
      <c r="L16758" s="9"/>
      <c r="M16758" s="9"/>
      <c r="N16758" s="9"/>
    </row>
    <row r="16759" spans="12:14" x14ac:dyDescent="0.25">
      <c r="L16759" s="9"/>
      <c r="M16759" s="9"/>
      <c r="N16759" s="9"/>
    </row>
    <row r="16760" spans="12:14" x14ac:dyDescent="0.25">
      <c r="L16760" s="9"/>
      <c r="M16760" s="9"/>
      <c r="N16760" s="9"/>
    </row>
    <row r="16761" spans="12:14" x14ac:dyDescent="0.25">
      <c r="L16761" s="9"/>
      <c r="M16761" s="9"/>
      <c r="N16761" s="9"/>
    </row>
    <row r="16762" spans="12:14" x14ac:dyDescent="0.25">
      <c r="L16762" s="9"/>
      <c r="M16762" s="9"/>
      <c r="N16762" s="9"/>
    </row>
    <row r="16763" spans="12:14" x14ac:dyDescent="0.25">
      <c r="L16763" s="9"/>
      <c r="M16763" s="9"/>
      <c r="N16763" s="9"/>
    </row>
    <row r="16764" spans="12:14" x14ac:dyDescent="0.25">
      <c r="L16764" s="9"/>
      <c r="M16764" s="9"/>
      <c r="N16764" s="9"/>
    </row>
    <row r="16765" spans="12:14" x14ac:dyDescent="0.25">
      <c r="L16765" s="9"/>
      <c r="M16765" s="9"/>
      <c r="N16765" s="9"/>
    </row>
    <row r="16766" spans="12:14" x14ac:dyDescent="0.25">
      <c r="L16766" s="9"/>
      <c r="M16766" s="9"/>
      <c r="N16766" s="9"/>
    </row>
    <row r="16767" spans="12:14" x14ac:dyDescent="0.25">
      <c r="L16767" s="9"/>
      <c r="M16767" s="9"/>
      <c r="N16767" s="9"/>
    </row>
    <row r="16768" spans="12:14" x14ac:dyDescent="0.25">
      <c r="L16768" s="9"/>
      <c r="M16768" s="9"/>
      <c r="N16768" s="9"/>
    </row>
    <row r="16769" spans="12:14" x14ac:dyDescent="0.25">
      <c r="L16769" s="9"/>
      <c r="M16769" s="9"/>
      <c r="N16769" s="9"/>
    </row>
    <row r="16770" spans="12:14" x14ac:dyDescent="0.25">
      <c r="L16770" s="9"/>
      <c r="M16770" s="9"/>
      <c r="N16770" s="9"/>
    </row>
    <row r="16771" spans="12:14" x14ac:dyDescent="0.25">
      <c r="L16771" s="9"/>
      <c r="M16771" s="9"/>
      <c r="N16771" s="9"/>
    </row>
    <row r="16772" spans="12:14" x14ac:dyDescent="0.25">
      <c r="L16772" s="9"/>
      <c r="M16772" s="9"/>
      <c r="N16772" s="9"/>
    </row>
    <row r="16773" spans="12:14" x14ac:dyDescent="0.25">
      <c r="L16773" s="9"/>
      <c r="M16773" s="9"/>
      <c r="N16773" s="9"/>
    </row>
    <row r="16774" spans="12:14" x14ac:dyDescent="0.25">
      <c r="L16774" s="9"/>
      <c r="M16774" s="9"/>
      <c r="N16774" s="9"/>
    </row>
    <row r="16775" spans="12:14" x14ac:dyDescent="0.25">
      <c r="L16775" s="9"/>
      <c r="M16775" s="9"/>
      <c r="N16775" s="9"/>
    </row>
    <row r="16776" spans="12:14" x14ac:dyDescent="0.25">
      <c r="L16776" s="9"/>
      <c r="M16776" s="9"/>
      <c r="N16776" s="9"/>
    </row>
    <row r="16777" spans="12:14" x14ac:dyDescent="0.25">
      <c r="L16777" s="9"/>
      <c r="M16777" s="9"/>
      <c r="N16777" s="9"/>
    </row>
    <row r="16778" spans="12:14" x14ac:dyDescent="0.25">
      <c r="L16778" s="9"/>
      <c r="M16778" s="9"/>
      <c r="N16778" s="9"/>
    </row>
    <row r="16779" spans="12:14" x14ac:dyDescent="0.25">
      <c r="L16779" s="9"/>
      <c r="M16779" s="9"/>
      <c r="N16779" s="9"/>
    </row>
    <row r="16780" spans="12:14" x14ac:dyDescent="0.25">
      <c r="L16780" s="9"/>
      <c r="M16780" s="9"/>
      <c r="N16780" s="9"/>
    </row>
    <row r="16781" spans="12:14" x14ac:dyDescent="0.25">
      <c r="L16781" s="9"/>
      <c r="M16781" s="9"/>
      <c r="N16781" s="9"/>
    </row>
    <row r="16782" spans="12:14" x14ac:dyDescent="0.25">
      <c r="L16782" s="9"/>
      <c r="M16782" s="9"/>
      <c r="N16782" s="9"/>
    </row>
    <row r="16783" spans="12:14" x14ac:dyDescent="0.25">
      <c r="L16783" s="9"/>
      <c r="M16783" s="9"/>
      <c r="N16783" s="9"/>
    </row>
    <row r="16784" spans="12:14" x14ac:dyDescent="0.25">
      <c r="L16784" s="9"/>
      <c r="M16784" s="9"/>
      <c r="N16784" s="9"/>
    </row>
    <row r="16785" spans="12:14" x14ac:dyDescent="0.25">
      <c r="L16785" s="9"/>
      <c r="M16785" s="9"/>
      <c r="N16785" s="9"/>
    </row>
    <row r="16786" spans="12:14" x14ac:dyDescent="0.25">
      <c r="L16786" s="9"/>
      <c r="M16786" s="9"/>
      <c r="N16786" s="9"/>
    </row>
    <row r="16787" spans="12:14" x14ac:dyDescent="0.25">
      <c r="L16787" s="9"/>
      <c r="M16787" s="9"/>
      <c r="N16787" s="9"/>
    </row>
    <row r="16788" spans="12:14" x14ac:dyDescent="0.25">
      <c r="L16788" s="9"/>
      <c r="M16788" s="9"/>
      <c r="N16788" s="9"/>
    </row>
    <row r="16789" spans="12:14" x14ac:dyDescent="0.25">
      <c r="L16789" s="9"/>
      <c r="M16789" s="9"/>
      <c r="N16789" s="9"/>
    </row>
    <row r="16790" spans="12:14" x14ac:dyDescent="0.25">
      <c r="L16790" s="9"/>
      <c r="M16790" s="9"/>
      <c r="N16790" s="9"/>
    </row>
    <row r="16791" spans="12:14" x14ac:dyDescent="0.25">
      <c r="L16791" s="9"/>
      <c r="M16791" s="9"/>
      <c r="N16791" s="9"/>
    </row>
    <row r="16792" spans="12:14" x14ac:dyDescent="0.25">
      <c r="L16792" s="9"/>
      <c r="M16792" s="9"/>
      <c r="N16792" s="9"/>
    </row>
    <row r="16793" spans="12:14" x14ac:dyDescent="0.25">
      <c r="L16793" s="9"/>
      <c r="M16793" s="9"/>
      <c r="N16793" s="9"/>
    </row>
    <row r="16794" spans="12:14" x14ac:dyDescent="0.25">
      <c r="L16794" s="9"/>
      <c r="M16794" s="9"/>
      <c r="N16794" s="9"/>
    </row>
    <row r="16795" spans="12:14" x14ac:dyDescent="0.25">
      <c r="L16795" s="9"/>
      <c r="M16795" s="9"/>
      <c r="N16795" s="9"/>
    </row>
    <row r="16796" spans="12:14" x14ac:dyDescent="0.25">
      <c r="L16796" s="9"/>
      <c r="M16796" s="9"/>
      <c r="N16796" s="9"/>
    </row>
    <row r="16797" spans="12:14" x14ac:dyDescent="0.25">
      <c r="L16797" s="9"/>
      <c r="M16797" s="9"/>
      <c r="N16797" s="9"/>
    </row>
    <row r="16798" spans="12:14" x14ac:dyDescent="0.25">
      <c r="L16798" s="9"/>
      <c r="M16798" s="9"/>
      <c r="N16798" s="9"/>
    </row>
    <row r="16799" spans="12:14" x14ac:dyDescent="0.25">
      <c r="L16799" s="9"/>
      <c r="M16799" s="9"/>
      <c r="N16799" s="9"/>
    </row>
    <row r="16800" spans="12:14" x14ac:dyDescent="0.25">
      <c r="L16800" s="9"/>
      <c r="M16800" s="9"/>
      <c r="N16800" s="9"/>
    </row>
    <row r="16801" spans="12:14" x14ac:dyDescent="0.25">
      <c r="L16801" s="9"/>
      <c r="M16801" s="9"/>
      <c r="N16801" s="9"/>
    </row>
    <row r="16802" spans="12:14" x14ac:dyDescent="0.25">
      <c r="L16802" s="9"/>
      <c r="M16802" s="9"/>
      <c r="N16802" s="9"/>
    </row>
    <row r="16803" spans="12:14" x14ac:dyDescent="0.25">
      <c r="L16803" s="9"/>
      <c r="M16803" s="9"/>
      <c r="N16803" s="9"/>
    </row>
    <row r="16804" spans="12:14" x14ac:dyDescent="0.25">
      <c r="L16804" s="9"/>
      <c r="M16804" s="9"/>
      <c r="N16804" s="9"/>
    </row>
    <row r="16805" spans="12:14" x14ac:dyDescent="0.25">
      <c r="L16805" s="9"/>
      <c r="M16805" s="9"/>
      <c r="N16805" s="9"/>
    </row>
    <row r="16806" spans="12:14" x14ac:dyDescent="0.25">
      <c r="L16806" s="9"/>
      <c r="M16806" s="9"/>
      <c r="N16806" s="9"/>
    </row>
    <row r="16807" spans="12:14" x14ac:dyDescent="0.25">
      <c r="L16807" s="9"/>
      <c r="M16807" s="9"/>
      <c r="N16807" s="9"/>
    </row>
    <row r="16808" spans="12:14" x14ac:dyDescent="0.25">
      <c r="L16808" s="9"/>
      <c r="M16808" s="9"/>
      <c r="N16808" s="9"/>
    </row>
    <row r="16809" spans="12:14" x14ac:dyDescent="0.25">
      <c r="L16809" s="9"/>
      <c r="M16809" s="9"/>
      <c r="N16809" s="9"/>
    </row>
    <row r="16810" spans="12:14" x14ac:dyDescent="0.25">
      <c r="L16810" s="9"/>
      <c r="M16810" s="9"/>
      <c r="N16810" s="9"/>
    </row>
    <row r="16811" spans="12:14" x14ac:dyDescent="0.25">
      <c r="L16811" s="9"/>
      <c r="M16811" s="9"/>
      <c r="N16811" s="9"/>
    </row>
    <row r="16812" spans="12:14" x14ac:dyDescent="0.25">
      <c r="L16812" s="9"/>
      <c r="M16812" s="9"/>
      <c r="N16812" s="9"/>
    </row>
    <row r="16813" spans="12:14" x14ac:dyDescent="0.25">
      <c r="L16813" s="9"/>
      <c r="M16813" s="9"/>
      <c r="N16813" s="9"/>
    </row>
    <row r="16814" spans="12:14" x14ac:dyDescent="0.25">
      <c r="L16814" s="9"/>
      <c r="M16814" s="9"/>
      <c r="N16814" s="9"/>
    </row>
    <row r="16815" spans="12:14" x14ac:dyDescent="0.25">
      <c r="L16815" s="9"/>
      <c r="M16815" s="9"/>
      <c r="N16815" s="9"/>
    </row>
    <row r="16816" spans="12:14" x14ac:dyDescent="0.25">
      <c r="L16816" s="9"/>
      <c r="M16816" s="9"/>
      <c r="N16816" s="9"/>
    </row>
    <row r="16817" spans="12:14" x14ac:dyDescent="0.25">
      <c r="L16817" s="9"/>
      <c r="M16817" s="9"/>
      <c r="N16817" s="9"/>
    </row>
    <row r="16818" spans="12:14" x14ac:dyDescent="0.25">
      <c r="L16818" s="9"/>
      <c r="M16818" s="9"/>
      <c r="N16818" s="9"/>
    </row>
    <row r="16819" spans="12:14" x14ac:dyDescent="0.25">
      <c r="L16819" s="9"/>
      <c r="M16819" s="9"/>
      <c r="N16819" s="9"/>
    </row>
    <row r="16820" spans="12:14" x14ac:dyDescent="0.25">
      <c r="L16820" s="9"/>
      <c r="M16820" s="9"/>
      <c r="N16820" s="9"/>
    </row>
    <row r="16821" spans="12:14" x14ac:dyDescent="0.25">
      <c r="L16821" s="9"/>
      <c r="M16821" s="9"/>
      <c r="N16821" s="9"/>
    </row>
    <row r="16822" spans="12:14" x14ac:dyDescent="0.25">
      <c r="L16822" s="9"/>
      <c r="M16822" s="9"/>
      <c r="N16822" s="9"/>
    </row>
    <row r="16823" spans="12:14" x14ac:dyDescent="0.25">
      <c r="L16823" s="9"/>
      <c r="M16823" s="9"/>
      <c r="N16823" s="9"/>
    </row>
    <row r="16824" spans="12:14" x14ac:dyDescent="0.25">
      <c r="L16824" s="9"/>
      <c r="M16824" s="9"/>
      <c r="N16824" s="9"/>
    </row>
    <row r="16825" spans="12:14" x14ac:dyDescent="0.25">
      <c r="L16825" s="9"/>
      <c r="M16825" s="9"/>
      <c r="N16825" s="9"/>
    </row>
    <row r="16826" spans="12:14" x14ac:dyDescent="0.25">
      <c r="L16826" s="9"/>
      <c r="M16826" s="9"/>
      <c r="N16826" s="9"/>
    </row>
    <row r="16827" spans="12:14" x14ac:dyDescent="0.25">
      <c r="L16827" s="9"/>
      <c r="M16827" s="9"/>
      <c r="N16827" s="9"/>
    </row>
    <row r="16828" spans="12:14" x14ac:dyDescent="0.25">
      <c r="L16828" s="9"/>
      <c r="M16828" s="9"/>
      <c r="N16828" s="9"/>
    </row>
    <row r="16829" spans="12:14" x14ac:dyDescent="0.25">
      <c r="L16829" s="9"/>
      <c r="M16829" s="9"/>
      <c r="N16829" s="9"/>
    </row>
    <row r="16830" spans="12:14" x14ac:dyDescent="0.25">
      <c r="L16830" s="9"/>
      <c r="M16830" s="9"/>
      <c r="N16830" s="9"/>
    </row>
    <row r="16831" spans="12:14" x14ac:dyDescent="0.25">
      <c r="L16831" s="9"/>
      <c r="M16831" s="9"/>
      <c r="N16831" s="9"/>
    </row>
    <row r="16832" spans="12:14" x14ac:dyDescent="0.25">
      <c r="L16832" s="9"/>
      <c r="M16832" s="9"/>
      <c r="N16832" s="9"/>
    </row>
    <row r="16833" spans="12:14" x14ac:dyDescent="0.25">
      <c r="L16833" s="9"/>
      <c r="M16833" s="9"/>
      <c r="N16833" s="9"/>
    </row>
    <row r="16834" spans="12:14" x14ac:dyDescent="0.25">
      <c r="L16834" s="9"/>
      <c r="M16834" s="9"/>
      <c r="N16834" s="9"/>
    </row>
    <row r="16835" spans="12:14" x14ac:dyDescent="0.25">
      <c r="L16835" s="9"/>
      <c r="M16835" s="9"/>
      <c r="N16835" s="9"/>
    </row>
    <row r="16836" spans="12:14" x14ac:dyDescent="0.25">
      <c r="L16836" s="9"/>
      <c r="M16836" s="9"/>
      <c r="N16836" s="9"/>
    </row>
    <row r="16837" spans="12:14" x14ac:dyDescent="0.25">
      <c r="L16837" s="9"/>
      <c r="M16837" s="9"/>
      <c r="N16837" s="9"/>
    </row>
    <row r="16838" spans="12:14" x14ac:dyDescent="0.25">
      <c r="L16838" s="9"/>
      <c r="M16838" s="9"/>
      <c r="N16838" s="9"/>
    </row>
    <row r="16839" spans="12:14" x14ac:dyDescent="0.25">
      <c r="L16839" s="9"/>
      <c r="M16839" s="9"/>
      <c r="N16839" s="9"/>
    </row>
    <row r="16840" spans="12:14" x14ac:dyDescent="0.25">
      <c r="L16840" s="9"/>
      <c r="M16840" s="9"/>
      <c r="N16840" s="9"/>
    </row>
    <row r="16841" spans="12:14" x14ac:dyDescent="0.25">
      <c r="L16841" s="9"/>
      <c r="M16841" s="9"/>
      <c r="N16841" s="9"/>
    </row>
    <row r="16842" spans="12:14" x14ac:dyDescent="0.25">
      <c r="L16842" s="9"/>
      <c r="M16842" s="9"/>
      <c r="N16842" s="9"/>
    </row>
    <row r="16843" spans="12:14" x14ac:dyDescent="0.25">
      <c r="L16843" s="9"/>
      <c r="M16843" s="9"/>
      <c r="N16843" s="9"/>
    </row>
    <row r="16844" spans="12:14" x14ac:dyDescent="0.25">
      <c r="L16844" s="9"/>
      <c r="M16844" s="9"/>
      <c r="N16844" s="9"/>
    </row>
    <row r="16845" spans="12:14" x14ac:dyDescent="0.25">
      <c r="L16845" s="9"/>
      <c r="M16845" s="9"/>
      <c r="N16845" s="9"/>
    </row>
    <row r="16846" spans="12:14" x14ac:dyDescent="0.25">
      <c r="L16846" s="9"/>
      <c r="M16846" s="9"/>
      <c r="N16846" s="9"/>
    </row>
    <row r="16847" spans="12:14" x14ac:dyDescent="0.25">
      <c r="L16847" s="9"/>
      <c r="M16847" s="9"/>
      <c r="N16847" s="9"/>
    </row>
    <row r="16848" spans="12:14" x14ac:dyDescent="0.25">
      <c r="L16848" s="9"/>
      <c r="M16848" s="9"/>
      <c r="N16848" s="9"/>
    </row>
    <row r="16849" spans="12:14" x14ac:dyDescent="0.25">
      <c r="L16849" s="9"/>
      <c r="M16849" s="9"/>
      <c r="N16849" s="9"/>
    </row>
    <row r="16850" spans="12:14" x14ac:dyDescent="0.25">
      <c r="L16850" s="9"/>
      <c r="M16850" s="9"/>
      <c r="N16850" s="9"/>
    </row>
    <row r="16851" spans="12:14" x14ac:dyDescent="0.25">
      <c r="L16851" s="9"/>
      <c r="M16851" s="9"/>
      <c r="N16851" s="9"/>
    </row>
    <row r="16852" spans="12:14" x14ac:dyDescent="0.25">
      <c r="L16852" s="9"/>
      <c r="M16852" s="9"/>
      <c r="N16852" s="9"/>
    </row>
    <row r="16853" spans="12:14" x14ac:dyDescent="0.25">
      <c r="L16853" s="9"/>
      <c r="M16853" s="9"/>
      <c r="N16853" s="9"/>
    </row>
    <row r="16854" spans="12:14" x14ac:dyDescent="0.25">
      <c r="L16854" s="9"/>
      <c r="M16854" s="9"/>
      <c r="N16854" s="9"/>
    </row>
    <row r="16855" spans="12:14" x14ac:dyDescent="0.25">
      <c r="L16855" s="9"/>
      <c r="M16855" s="9"/>
      <c r="N16855" s="9"/>
    </row>
    <row r="16856" spans="12:14" x14ac:dyDescent="0.25">
      <c r="L16856" s="9"/>
      <c r="M16856" s="9"/>
      <c r="N16856" s="9"/>
    </row>
    <row r="16857" spans="12:14" x14ac:dyDescent="0.25">
      <c r="L16857" s="9"/>
      <c r="M16857" s="9"/>
      <c r="N16857" s="9"/>
    </row>
    <row r="16858" spans="12:14" x14ac:dyDescent="0.25">
      <c r="L16858" s="9"/>
      <c r="M16858" s="9"/>
      <c r="N16858" s="9"/>
    </row>
    <row r="16859" spans="12:14" x14ac:dyDescent="0.25">
      <c r="L16859" s="9"/>
      <c r="M16859" s="9"/>
      <c r="N16859" s="9"/>
    </row>
    <row r="16860" spans="12:14" x14ac:dyDescent="0.25">
      <c r="L16860" s="9"/>
      <c r="M16860" s="9"/>
      <c r="N16860" s="9"/>
    </row>
    <row r="16861" spans="12:14" x14ac:dyDescent="0.25">
      <c r="L16861" s="9"/>
      <c r="M16861" s="9"/>
      <c r="N16861" s="9"/>
    </row>
    <row r="16862" spans="12:14" x14ac:dyDescent="0.25">
      <c r="L16862" s="9"/>
      <c r="M16862" s="9"/>
      <c r="N16862" s="9"/>
    </row>
    <row r="16863" spans="12:14" x14ac:dyDescent="0.25">
      <c r="L16863" s="9"/>
      <c r="M16863" s="9"/>
      <c r="N16863" s="9"/>
    </row>
    <row r="16864" spans="12:14" x14ac:dyDescent="0.25">
      <c r="L16864" s="9"/>
      <c r="M16864" s="9"/>
      <c r="N16864" s="9"/>
    </row>
    <row r="16865" spans="12:14" x14ac:dyDescent="0.25">
      <c r="L16865" s="9"/>
      <c r="M16865" s="9"/>
      <c r="N16865" s="9"/>
    </row>
    <row r="16866" spans="12:14" x14ac:dyDescent="0.25">
      <c r="L16866" s="9"/>
      <c r="M16866" s="9"/>
      <c r="N16866" s="9"/>
    </row>
    <row r="16867" spans="12:14" x14ac:dyDescent="0.25">
      <c r="L16867" s="9"/>
      <c r="M16867" s="9"/>
      <c r="N16867" s="9"/>
    </row>
    <row r="16868" spans="12:14" x14ac:dyDescent="0.25">
      <c r="L16868" s="9"/>
      <c r="M16868" s="9"/>
      <c r="N16868" s="9"/>
    </row>
    <row r="16869" spans="12:14" x14ac:dyDescent="0.25">
      <c r="L16869" s="9"/>
      <c r="M16869" s="9"/>
      <c r="N16869" s="9"/>
    </row>
    <row r="16870" spans="12:14" x14ac:dyDescent="0.25">
      <c r="L16870" s="9"/>
      <c r="M16870" s="9"/>
      <c r="N16870" s="9"/>
    </row>
    <row r="16871" spans="12:14" x14ac:dyDescent="0.25">
      <c r="L16871" s="9"/>
      <c r="M16871" s="9"/>
      <c r="N16871" s="9"/>
    </row>
    <row r="16872" spans="12:14" x14ac:dyDescent="0.25">
      <c r="L16872" s="9"/>
      <c r="M16872" s="9"/>
      <c r="N16872" s="9"/>
    </row>
    <row r="16873" spans="12:14" x14ac:dyDescent="0.25">
      <c r="L16873" s="9"/>
      <c r="M16873" s="9"/>
      <c r="N16873" s="9"/>
    </row>
    <row r="16874" spans="12:14" x14ac:dyDescent="0.25">
      <c r="L16874" s="9"/>
      <c r="M16874" s="9"/>
      <c r="N16874" s="9"/>
    </row>
    <row r="16875" spans="12:14" x14ac:dyDescent="0.25">
      <c r="L16875" s="9"/>
      <c r="M16875" s="9"/>
      <c r="N16875" s="9"/>
    </row>
    <row r="16876" spans="12:14" x14ac:dyDescent="0.25">
      <c r="L16876" s="9"/>
      <c r="M16876" s="9"/>
      <c r="N16876" s="9"/>
    </row>
    <row r="16877" spans="12:14" x14ac:dyDescent="0.25">
      <c r="L16877" s="9"/>
      <c r="M16877" s="9"/>
      <c r="N16877" s="9"/>
    </row>
    <row r="16878" spans="12:14" x14ac:dyDescent="0.25">
      <c r="L16878" s="9"/>
      <c r="M16878" s="9"/>
      <c r="N16878" s="9"/>
    </row>
    <row r="16879" spans="12:14" x14ac:dyDescent="0.25">
      <c r="L16879" s="9"/>
      <c r="M16879" s="9"/>
      <c r="N16879" s="9"/>
    </row>
    <row r="16880" spans="12:14" x14ac:dyDescent="0.25">
      <c r="L16880" s="9"/>
      <c r="M16880" s="9"/>
      <c r="N16880" s="9"/>
    </row>
    <row r="16881" spans="12:14" x14ac:dyDescent="0.25">
      <c r="L16881" s="9"/>
      <c r="M16881" s="9"/>
      <c r="N16881" s="9"/>
    </row>
    <row r="16882" spans="12:14" x14ac:dyDescent="0.25">
      <c r="L16882" s="9"/>
      <c r="M16882" s="9"/>
      <c r="N16882" s="9"/>
    </row>
    <row r="16883" spans="12:14" x14ac:dyDescent="0.25">
      <c r="L16883" s="9"/>
      <c r="M16883" s="9"/>
      <c r="N16883" s="9"/>
    </row>
    <row r="16884" spans="12:14" x14ac:dyDescent="0.25">
      <c r="L16884" s="9"/>
      <c r="M16884" s="9"/>
      <c r="N16884" s="9"/>
    </row>
    <row r="16885" spans="12:14" x14ac:dyDescent="0.25">
      <c r="L16885" s="9"/>
      <c r="M16885" s="9"/>
      <c r="N16885" s="9"/>
    </row>
    <row r="16886" spans="12:14" x14ac:dyDescent="0.25">
      <c r="L16886" s="9"/>
      <c r="M16886" s="9"/>
      <c r="N16886" s="9"/>
    </row>
    <row r="16887" spans="12:14" x14ac:dyDescent="0.25">
      <c r="L16887" s="9"/>
      <c r="M16887" s="9"/>
      <c r="N16887" s="9"/>
    </row>
    <row r="16888" spans="12:14" x14ac:dyDescent="0.25">
      <c r="L16888" s="9"/>
      <c r="M16888" s="9"/>
      <c r="N16888" s="9"/>
    </row>
    <row r="16889" spans="12:14" x14ac:dyDescent="0.25">
      <c r="L16889" s="9"/>
      <c r="M16889" s="9"/>
      <c r="N16889" s="9"/>
    </row>
    <row r="16890" spans="12:14" x14ac:dyDescent="0.25">
      <c r="L16890" s="9"/>
      <c r="M16890" s="9"/>
      <c r="N16890" s="9"/>
    </row>
    <row r="16891" spans="12:14" x14ac:dyDescent="0.25">
      <c r="L16891" s="9"/>
      <c r="M16891" s="9"/>
      <c r="N16891" s="9"/>
    </row>
    <row r="16892" spans="12:14" x14ac:dyDescent="0.25">
      <c r="L16892" s="9"/>
      <c r="M16892" s="9"/>
      <c r="N16892" s="9"/>
    </row>
    <row r="16893" spans="12:14" x14ac:dyDescent="0.25">
      <c r="L16893" s="9"/>
      <c r="M16893" s="9"/>
      <c r="N16893" s="9"/>
    </row>
    <row r="16894" spans="12:14" x14ac:dyDescent="0.25">
      <c r="L16894" s="9"/>
      <c r="M16894" s="9"/>
      <c r="N16894" s="9"/>
    </row>
    <row r="16895" spans="12:14" x14ac:dyDescent="0.25">
      <c r="L16895" s="9"/>
      <c r="M16895" s="9"/>
      <c r="N16895" s="9"/>
    </row>
    <row r="16896" spans="12:14" x14ac:dyDescent="0.25">
      <c r="L16896" s="9"/>
      <c r="M16896" s="9"/>
      <c r="N16896" s="9"/>
    </row>
    <row r="16897" spans="12:14" x14ac:dyDescent="0.25">
      <c r="L16897" s="9"/>
      <c r="M16897" s="9"/>
      <c r="N16897" s="9"/>
    </row>
    <row r="16898" spans="12:14" x14ac:dyDescent="0.25">
      <c r="L16898" s="9"/>
      <c r="M16898" s="9"/>
      <c r="N16898" s="9"/>
    </row>
    <row r="16899" spans="12:14" x14ac:dyDescent="0.25">
      <c r="L16899" s="9"/>
      <c r="M16899" s="9"/>
      <c r="N16899" s="9"/>
    </row>
    <row r="16900" spans="12:14" x14ac:dyDescent="0.25">
      <c r="L16900" s="9"/>
      <c r="M16900" s="9"/>
      <c r="N16900" s="9"/>
    </row>
    <row r="16901" spans="12:14" x14ac:dyDescent="0.25">
      <c r="L16901" s="9"/>
      <c r="M16901" s="9"/>
      <c r="N16901" s="9"/>
    </row>
    <row r="16902" spans="12:14" x14ac:dyDescent="0.25">
      <c r="L16902" s="9"/>
      <c r="M16902" s="9"/>
      <c r="N16902" s="9"/>
    </row>
    <row r="16903" spans="12:14" x14ac:dyDescent="0.25">
      <c r="L16903" s="9"/>
      <c r="M16903" s="9"/>
      <c r="N16903" s="9"/>
    </row>
    <row r="16904" spans="12:14" x14ac:dyDescent="0.25">
      <c r="L16904" s="9"/>
      <c r="M16904" s="9"/>
      <c r="N16904" s="9"/>
    </row>
    <row r="16905" spans="12:14" x14ac:dyDescent="0.25">
      <c r="L16905" s="9"/>
      <c r="M16905" s="9"/>
      <c r="N16905" s="9"/>
    </row>
    <row r="16906" spans="12:14" x14ac:dyDescent="0.25">
      <c r="L16906" s="9"/>
      <c r="M16906" s="9"/>
      <c r="N16906" s="9"/>
    </row>
    <row r="16907" spans="12:14" x14ac:dyDescent="0.25">
      <c r="L16907" s="9"/>
      <c r="M16907" s="9"/>
      <c r="N16907" s="9"/>
    </row>
    <row r="16908" spans="12:14" x14ac:dyDescent="0.25">
      <c r="L16908" s="9"/>
      <c r="M16908" s="9"/>
      <c r="N16908" s="9"/>
    </row>
    <row r="16909" spans="12:14" x14ac:dyDescent="0.25">
      <c r="L16909" s="9"/>
      <c r="M16909" s="9"/>
      <c r="N16909" s="9"/>
    </row>
    <row r="16910" spans="12:14" x14ac:dyDescent="0.25">
      <c r="L16910" s="9"/>
      <c r="M16910" s="9"/>
      <c r="N16910" s="9"/>
    </row>
    <row r="16911" spans="12:14" x14ac:dyDescent="0.25">
      <c r="L16911" s="9"/>
      <c r="M16911" s="9"/>
      <c r="N16911" s="9"/>
    </row>
    <row r="16912" spans="12:14" x14ac:dyDescent="0.25">
      <c r="L16912" s="9"/>
      <c r="M16912" s="9"/>
      <c r="N16912" s="9"/>
    </row>
    <row r="16913" spans="12:14" x14ac:dyDescent="0.25">
      <c r="L16913" s="9"/>
      <c r="M16913" s="9"/>
      <c r="N16913" s="9"/>
    </row>
    <row r="16914" spans="12:14" x14ac:dyDescent="0.25">
      <c r="L16914" s="9"/>
      <c r="M16914" s="9"/>
      <c r="N16914" s="9"/>
    </row>
    <row r="16915" spans="12:14" x14ac:dyDescent="0.25">
      <c r="L16915" s="9"/>
      <c r="M16915" s="9"/>
      <c r="N16915" s="9"/>
    </row>
    <row r="16916" spans="12:14" x14ac:dyDescent="0.25">
      <c r="L16916" s="9"/>
      <c r="M16916" s="9"/>
      <c r="N16916" s="9"/>
    </row>
    <row r="16917" spans="12:14" x14ac:dyDescent="0.25">
      <c r="L16917" s="9"/>
      <c r="M16917" s="9"/>
      <c r="N16917" s="9"/>
    </row>
    <row r="16918" spans="12:14" x14ac:dyDescent="0.25">
      <c r="L16918" s="9"/>
      <c r="M16918" s="9"/>
      <c r="N16918" s="9"/>
    </row>
    <row r="16919" spans="12:14" x14ac:dyDescent="0.25">
      <c r="L16919" s="9"/>
      <c r="M16919" s="9"/>
      <c r="N16919" s="9"/>
    </row>
    <row r="16920" spans="12:14" x14ac:dyDescent="0.25">
      <c r="L16920" s="9"/>
      <c r="M16920" s="9"/>
      <c r="N16920" s="9"/>
    </row>
    <row r="16921" spans="12:14" x14ac:dyDescent="0.25">
      <c r="L16921" s="9"/>
      <c r="M16921" s="9"/>
      <c r="N16921" s="9"/>
    </row>
    <row r="16922" spans="12:14" x14ac:dyDescent="0.25">
      <c r="L16922" s="9"/>
      <c r="M16922" s="9"/>
      <c r="N16922" s="9"/>
    </row>
    <row r="16923" spans="12:14" x14ac:dyDescent="0.25">
      <c r="L16923" s="9"/>
      <c r="M16923" s="9"/>
      <c r="N16923" s="9"/>
    </row>
    <row r="16924" spans="12:14" x14ac:dyDescent="0.25">
      <c r="L16924" s="9"/>
      <c r="M16924" s="9"/>
      <c r="N16924" s="9"/>
    </row>
    <row r="16925" spans="12:14" x14ac:dyDescent="0.25">
      <c r="L16925" s="9"/>
      <c r="M16925" s="9"/>
      <c r="N16925" s="9"/>
    </row>
    <row r="16926" spans="12:14" x14ac:dyDescent="0.25">
      <c r="L16926" s="9"/>
      <c r="M16926" s="9"/>
      <c r="N16926" s="9"/>
    </row>
    <row r="16927" spans="12:14" x14ac:dyDescent="0.25">
      <c r="L16927" s="9"/>
      <c r="M16927" s="9"/>
      <c r="N16927" s="9"/>
    </row>
    <row r="16928" spans="12:14" x14ac:dyDescent="0.25">
      <c r="L16928" s="9"/>
      <c r="M16928" s="9"/>
      <c r="N16928" s="9"/>
    </row>
    <row r="16929" spans="12:14" x14ac:dyDescent="0.25">
      <c r="L16929" s="9"/>
      <c r="M16929" s="9"/>
      <c r="N16929" s="9"/>
    </row>
    <row r="16930" spans="12:14" x14ac:dyDescent="0.25">
      <c r="L16930" s="9"/>
      <c r="M16930" s="9"/>
      <c r="N16930" s="9"/>
    </row>
    <row r="16931" spans="12:14" x14ac:dyDescent="0.25">
      <c r="L16931" s="9"/>
      <c r="M16931" s="9"/>
      <c r="N16931" s="9"/>
    </row>
    <row r="16932" spans="12:14" x14ac:dyDescent="0.25">
      <c r="L16932" s="9"/>
      <c r="M16932" s="9"/>
      <c r="N16932" s="9"/>
    </row>
    <row r="16933" spans="12:14" x14ac:dyDescent="0.25">
      <c r="L16933" s="9"/>
      <c r="M16933" s="9"/>
      <c r="N16933" s="9"/>
    </row>
    <row r="16934" spans="12:14" x14ac:dyDescent="0.25">
      <c r="L16934" s="9"/>
      <c r="M16934" s="9"/>
      <c r="N16934" s="9"/>
    </row>
    <row r="16935" spans="12:14" x14ac:dyDescent="0.25">
      <c r="L16935" s="9"/>
      <c r="M16935" s="9"/>
      <c r="N16935" s="9"/>
    </row>
    <row r="16936" spans="12:14" x14ac:dyDescent="0.25">
      <c r="L16936" s="9"/>
      <c r="M16936" s="9"/>
      <c r="N16936" s="9"/>
    </row>
    <row r="16937" spans="12:14" x14ac:dyDescent="0.25">
      <c r="L16937" s="9"/>
      <c r="M16937" s="9"/>
      <c r="N16937" s="9"/>
    </row>
    <row r="16938" spans="12:14" x14ac:dyDescent="0.25">
      <c r="L16938" s="9"/>
      <c r="M16938" s="9"/>
      <c r="N16938" s="9"/>
    </row>
    <row r="16939" spans="12:14" x14ac:dyDescent="0.25">
      <c r="L16939" s="9"/>
      <c r="M16939" s="9"/>
      <c r="N16939" s="9"/>
    </row>
    <row r="16940" spans="12:14" x14ac:dyDescent="0.25">
      <c r="L16940" s="9"/>
      <c r="M16940" s="9"/>
      <c r="N16940" s="9"/>
    </row>
    <row r="16941" spans="12:14" x14ac:dyDescent="0.25">
      <c r="L16941" s="9"/>
      <c r="M16941" s="9"/>
      <c r="N16941" s="9"/>
    </row>
    <row r="16942" spans="12:14" x14ac:dyDescent="0.25">
      <c r="L16942" s="9"/>
      <c r="M16942" s="9"/>
      <c r="N16942" s="9"/>
    </row>
    <row r="16943" spans="12:14" x14ac:dyDescent="0.25">
      <c r="L16943" s="9"/>
      <c r="M16943" s="9"/>
      <c r="N16943" s="9"/>
    </row>
    <row r="16944" spans="12:14" x14ac:dyDescent="0.25">
      <c r="L16944" s="9"/>
      <c r="M16944" s="9"/>
      <c r="N16944" s="9"/>
    </row>
    <row r="16945" spans="12:14" x14ac:dyDescent="0.25">
      <c r="L16945" s="9"/>
      <c r="M16945" s="9"/>
      <c r="N16945" s="9"/>
    </row>
    <row r="16946" spans="12:14" x14ac:dyDescent="0.25">
      <c r="L16946" s="9"/>
      <c r="M16946" s="9"/>
      <c r="N16946" s="9"/>
    </row>
    <row r="16947" spans="12:14" x14ac:dyDescent="0.25">
      <c r="L16947" s="9"/>
      <c r="M16947" s="9"/>
      <c r="N16947" s="9"/>
    </row>
    <row r="16948" spans="12:14" x14ac:dyDescent="0.25">
      <c r="L16948" s="9"/>
      <c r="M16948" s="9"/>
      <c r="N16948" s="9"/>
    </row>
    <row r="16949" spans="12:14" x14ac:dyDescent="0.25">
      <c r="L16949" s="9"/>
      <c r="M16949" s="9"/>
      <c r="N16949" s="9"/>
    </row>
    <row r="16950" spans="12:14" x14ac:dyDescent="0.25">
      <c r="L16950" s="9"/>
      <c r="M16950" s="9"/>
      <c r="N16950" s="9"/>
    </row>
    <row r="16951" spans="12:14" x14ac:dyDescent="0.25">
      <c r="L16951" s="9"/>
      <c r="M16951" s="9"/>
      <c r="N16951" s="9"/>
    </row>
    <row r="16952" spans="12:14" x14ac:dyDescent="0.25">
      <c r="L16952" s="9"/>
      <c r="M16952" s="9"/>
      <c r="N16952" s="9"/>
    </row>
    <row r="16953" spans="12:14" x14ac:dyDescent="0.25">
      <c r="L16953" s="9"/>
      <c r="M16953" s="9"/>
      <c r="N16953" s="9"/>
    </row>
    <row r="16954" spans="12:14" x14ac:dyDescent="0.25">
      <c r="L16954" s="9"/>
      <c r="M16954" s="9"/>
      <c r="N16954" s="9"/>
    </row>
    <row r="16955" spans="12:14" x14ac:dyDescent="0.25">
      <c r="L16955" s="9"/>
      <c r="M16955" s="9"/>
      <c r="N16955" s="9"/>
    </row>
    <row r="16956" spans="12:14" x14ac:dyDescent="0.25">
      <c r="L16956" s="9"/>
      <c r="M16956" s="9"/>
      <c r="N16956" s="9"/>
    </row>
    <row r="16957" spans="12:14" x14ac:dyDescent="0.25">
      <c r="L16957" s="9"/>
      <c r="M16957" s="9"/>
      <c r="N16957" s="9"/>
    </row>
    <row r="16958" spans="12:14" x14ac:dyDescent="0.25">
      <c r="L16958" s="9"/>
      <c r="M16958" s="9"/>
      <c r="N16958" s="9"/>
    </row>
    <row r="16959" spans="12:14" x14ac:dyDescent="0.25">
      <c r="L16959" s="9"/>
      <c r="M16959" s="9"/>
      <c r="N16959" s="9"/>
    </row>
    <row r="16960" spans="12:14" x14ac:dyDescent="0.25">
      <c r="L16960" s="9"/>
      <c r="M16960" s="9"/>
      <c r="N16960" s="9"/>
    </row>
    <row r="16961" spans="12:14" x14ac:dyDescent="0.25">
      <c r="L16961" s="9"/>
      <c r="M16961" s="9"/>
      <c r="N16961" s="9"/>
    </row>
    <row r="16962" spans="12:14" x14ac:dyDescent="0.25">
      <c r="L16962" s="9"/>
      <c r="M16962" s="9"/>
      <c r="N16962" s="9"/>
    </row>
    <row r="16963" spans="12:14" x14ac:dyDescent="0.25">
      <c r="L16963" s="9"/>
      <c r="M16963" s="9"/>
      <c r="N16963" s="9"/>
    </row>
    <row r="16964" spans="12:14" x14ac:dyDescent="0.25">
      <c r="L16964" s="9"/>
      <c r="M16964" s="9"/>
      <c r="N16964" s="9"/>
    </row>
    <row r="16965" spans="12:14" x14ac:dyDescent="0.25">
      <c r="L16965" s="9"/>
      <c r="M16965" s="9"/>
      <c r="N16965" s="9"/>
    </row>
    <row r="16966" spans="12:14" x14ac:dyDescent="0.25">
      <c r="L16966" s="9"/>
      <c r="M16966" s="9"/>
      <c r="N16966" s="9"/>
    </row>
    <row r="16967" spans="12:14" x14ac:dyDescent="0.25">
      <c r="L16967" s="9"/>
      <c r="M16967" s="9"/>
      <c r="N16967" s="9"/>
    </row>
    <row r="16968" spans="12:14" x14ac:dyDescent="0.25">
      <c r="L16968" s="9"/>
      <c r="M16968" s="9"/>
      <c r="N16968" s="9"/>
    </row>
    <row r="16969" spans="12:14" x14ac:dyDescent="0.25">
      <c r="L16969" s="9"/>
      <c r="M16969" s="9"/>
      <c r="N16969" s="9"/>
    </row>
    <row r="16970" spans="12:14" x14ac:dyDescent="0.25">
      <c r="L16970" s="9"/>
      <c r="M16970" s="9"/>
      <c r="N16970" s="9"/>
    </row>
    <row r="16971" spans="12:14" x14ac:dyDescent="0.25">
      <c r="L16971" s="9"/>
      <c r="M16971" s="9"/>
      <c r="N16971" s="9"/>
    </row>
    <row r="16972" spans="12:14" x14ac:dyDescent="0.25">
      <c r="L16972" s="9"/>
      <c r="M16972" s="9"/>
      <c r="N16972" s="9"/>
    </row>
    <row r="16973" spans="12:14" x14ac:dyDescent="0.25">
      <c r="L16973" s="9"/>
      <c r="M16973" s="9"/>
      <c r="N16973" s="9"/>
    </row>
    <row r="16974" spans="12:14" x14ac:dyDescent="0.25">
      <c r="L16974" s="9"/>
      <c r="M16974" s="9"/>
      <c r="N16974" s="9"/>
    </row>
    <row r="16975" spans="12:14" x14ac:dyDescent="0.25">
      <c r="L16975" s="9"/>
      <c r="M16975" s="9"/>
      <c r="N16975" s="9"/>
    </row>
    <row r="16976" spans="12:14" x14ac:dyDescent="0.25">
      <c r="L16976" s="9"/>
      <c r="M16976" s="9"/>
      <c r="N16976" s="9"/>
    </row>
    <row r="16977" spans="12:14" x14ac:dyDescent="0.25">
      <c r="L16977" s="9"/>
      <c r="M16977" s="9"/>
      <c r="N16977" s="9"/>
    </row>
    <row r="16978" spans="12:14" x14ac:dyDescent="0.25">
      <c r="L16978" s="9"/>
      <c r="M16978" s="9"/>
      <c r="N16978" s="9"/>
    </row>
    <row r="16979" spans="12:14" x14ac:dyDescent="0.25">
      <c r="L16979" s="9"/>
      <c r="M16979" s="9"/>
      <c r="N16979" s="9"/>
    </row>
    <row r="16980" spans="12:14" x14ac:dyDescent="0.25">
      <c r="L16980" s="9"/>
      <c r="M16980" s="9"/>
      <c r="N16980" s="9"/>
    </row>
    <row r="16981" spans="12:14" x14ac:dyDescent="0.25">
      <c r="L16981" s="9"/>
      <c r="M16981" s="9"/>
      <c r="N16981" s="9"/>
    </row>
    <row r="16982" spans="12:14" x14ac:dyDescent="0.25">
      <c r="L16982" s="9"/>
      <c r="M16982" s="9"/>
      <c r="N16982" s="9"/>
    </row>
    <row r="16983" spans="12:14" x14ac:dyDescent="0.25">
      <c r="L16983" s="9"/>
      <c r="M16983" s="9"/>
      <c r="N16983" s="9"/>
    </row>
    <row r="16984" spans="12:14" x14ac:dyDescent="0.25">
      <c r="L16984" s="9"/>
      <c r="M16984" s="9"/>
      <c r="N16984" s="9"/>
    </row>
    <row r="16985" spans="12:14" x14ac:dyDescent="0.25">
      <c r="L16985" s="9"/>
      <c r="M16985" s="9"/>
      <c r="N16985" s="9"/>
    </row>
    <row r="16986" spans="12:14" x14ac:dyDescent="0.25">
      <c r="L16986" s="9"/>
      <c r="M16986" s="9"/>
      <c r="N16986" s="9"/>
    </row>
    <row r="16987" spans="12:14" x14ac:dyDescent="0.25">
      <c r="L16987" s="9"/>
      <c r="M16987" s="9"/>
      <c r="N16987" s="9"/>
    </row>
    <row r="16988" spans="12:14" x14ac:dyDescent="0.25">
      <c r="L16988" s="9"/>
      <c r="M16988" s="9"/>
      <c r="N16988" s="9"/>
    </row>
    <row r="16989" spans="12:14" x14ac:dyDescent="0.25">
      <c r="L16989" s="9"/>
      <c r="M16989" s="9"/>
      <c r="N16989" s="9"/>
    </row>
    <row r="16990" spans="12:14" x14ac:dyDescent="0.25">
      <c r="L16990" s="9"/>
      <c r="M16990" s="9"/>
      <c r="N16990" s="9"/>
    </row>
    <row r="16991" spans="12:14" x14ac:dyDescent="0.25">
      <c r="L16991" s="9"/>
      <c r="M16991" s="9"/>
      <c r="N16991" s="9"/>
    </row>
    <row r="16992" spans="12:14" x14ac:dyDescent="0.25">
      <c r="L16992" s="9"/>
      <c r="M16992" s="9"/>
      <c r="N16992" s="9"/>
    </row>
    <row r="16993" spans="12:14" x14ac:dyDescent="0.25">
      <c r="L16993" s="9"/>
      <c r="M16993" s="9"/>
      <c r="N16993" s="9"/>
    </row>
    <row r="16994" spans="12:14" x14ac:dyDescent="0.25">
      <c r="L16994" s="9"/>
      <c r="M16994" s="9"/>
      <c r="N16994" s="9"/>
    </row>
    <row r="16995" spans="12:14" x14ac:dyDescent="0.25">
      <c r="L16995" s="9"/>
      <c r="M16995" s="9"/>
      <c r="N16995" s="9"/>
    </row>
    <row r="16996" spans="12:14" x14ac:dyDescent="0.25">
      <c r="L16996" s="9"/>
      <c r="M16996" s="9"/>
      <c r="N16996" s="9"/>
    </row>
    <row r="16997" spans="12:14" x14ac:dyDescent="0.25">
      <c r="L16997" s="9"/>
      <c r="M16997" s="9"/>
      <c r="N16997" s="9"/>
    </row>
    <row r="16998" spans="12:14" x14ac:dyDescent="0.25">
      <c r="L16998" s="9"/>
      <c r="M16998" s="9"/>
      <c r="N16998" s="9"/>
    </row>
    <row r="16999" spans="12:14" x14ac:dyDescent="0.25">
      <c r="L16999" s="9"/>
      <c r="M16999" s="9"/>
      <c r="N16999" s="9"/>
    </row>
    <row r="17000" spans="12:14" x14ac:dyDescent="0.25">
      <c r="L17000" s="9"/>
      <c r="M17000" s="9"/>
      <c r="N17000" s="9"/>
    </row>
    <row r="17001" spans="12:14" x14ac:dyDescent="0.25">
      <c r="L17001" s="9"/>
      <c r="M17001" s="9"/>
      <c r="N17001" s="9"/>
    </row>
    <row r="17002" spans="12:14" x14ac:dyDescent="0.25">
      <c r="L17002" s="9"/>
      <c r="M17002" s="9"/>
      <c r="N17002" s="9"/>
    </row>
    <row r="17003" spans="12:14" x14ac:dyDescent="0.25">
      <c r="L17003" s="9"/>
      <c r="M17003" s="9"/>
      <c r="N17003" s="9"/>
    </row>
    <row r="17004" spans="12:14" x14ac:dyDescent="0.25">
      <c r="L17004" s="9"/>
      <c r="M17004" s="9"/>
      <c r="N17004" s="9"/>
    </row>
    <row r="17005" spans="12:14" x14ac:dyDescent="0.25">
      <c r="L17005" s="9"/>
      <c r="M17005" s="9"/>
      <c r="N17005" s="9"/>
    </row>
    <row r="17006" spans="12:14" x14ac:dyDescent="0.25">
      <c r="L17006" s="9"/>
      <c r="M17006" s="9"/>
      <c r="N17006" s="9"/>
    </row>
    <row r="17007" spans="12:14" x14ac:dyDescent="0.25">
      <c r="L17007" s="9"/>
      <c r="M17007" s="9"/>
      <c r="N17007" s="9"/>
    </row>
    <row r="17008" spans="12:14" x14ac:dyDescent="0.25">
      <c r="L17008" s="9"/>
      <c r="M17008" s="9"/>
      <c r="N17008" s="9"/>
    </row>
    <row r="17009" spans="12:14" x14ac:dyDescent="0.25">
      <c r="L17009" s="9"/>
      <c r="M17009" s="9"/>
      <c r="N17009" s="9"/>
    </row>
    <row r="17010" spans="12:14" x14ac:dyDescent="0.25">
      <c r="L17010" s="9"/>
      <c r="M17010" s="9"/>
      <c r="N17010" s="9"/>
    </row>
    <row r="17011" spans="12:14" x14ac:dyDescent="0.25">
      <c r="L17011" s="9"/>
      <c r="M17011" s="9"/>
      <c r="N17011" s="9"/>
    </row>
    <row r="17012" spans="12:14" x14ac:dyDescent="0.25">
      <c r="L17012" s="9"/>
      <c r="M17012" s="9"/>
      <c r="N17012" s="9"/>
    </row>
    <row r="17013" spans="12:14" x14ac:dyDescent="0.25">
      <c r="L17013" s="9"/>
      <c r="M17013" s="9"/>
      <c r="N17013" s="9"/>
    </row>
    <row r="17014" spans="12:14" x14ac:dyDescent="0.25">
      <c r="L17014" s="9"/>
      <c r="M17014" s="9"/>
      <c r="N17014" s="9"/>
    </row>
    <row r="17015" spans="12:14" x14ac:dyDescent="0.25">
      <c r="L17015" s="9"/>
      <c r="M17015" s="9"/>
      <c r="N17015" s="9"/>
    </row>
    <row r="17016" spans="12:14" x14ac:dyDescent="0.25">
      <c r="L17016" s="9"/>
      <c r="M17016" s="9"/>
      <c r="N17016" s="9"/>
    </row>
    <row r="17017" spans="12:14" x14ac:dyDescent="0.25">
      <c r="L17017" s="9"/>
      <c r="M17017" s="9"/>
      <c r="N17017" s="9"/>
    </row>
    <row r="17018" spans="12:14" x14ac:dyDescent="0.25">
      <c r="L17018" s="9"/>
      <c r="M17018" s="9"/>
      <c r="N17018" s="9"/>
    </row>
    <row r="17019" spans="12:14" x14ac:dyDescent="0.25">
      <c r="L17019" s="9"/>
      <c r="M17019" s="9"/>
      <c r="N17019" s="9"/>
    </row>
    <row r="17020" spans="12:14" x14ac:dyDescent="0.25">
      <c r="L17020" s="9"/>
      <c r="M17020" s="9"/>
      <c r="N17020" s="9"/>
    </row>
    <row r="17021" spans="12:14" x14ac:dyDescent="0.25">
      <c r="L17021" s="9"/>
      <c r="M17021" s="9"/>
      <c r="N17021" s="9"/>
    </row>
    <row r="17022" spans="12:14" x14ac:dyDescent="0.25">
      <c r="L17022" s="9"/>
      <c r="M17022" s="9"/>
      <c r="N17022" s="9"/>
    </row>
    <row r="17023" spans="12:14" x14ac:dyDescent="0.25">
      <c r="L17023" s="9"/>
      <c r="M17023" s="9"/>
      <c r="N17023" s="9"/>
    </row>
    <row r="17024" spans="12:14" x14ac:dyDescent="0.25">
      <c r="L17024" s="9"/>
      <c r="M17024" s="9"/>
      <c r="N17024" s="9"/>
    </row>
    <row r="17025" spans="12:14" x14ac:dyDescent="0.25">
      <c r="L17025" s="9"/>
      <c r="M17025" s="9"/>
      <c r="N17025" s="9"/>
    </row>
    <row r="17026" spans="12:14" x14ac:dyDescent="0.25">
      <c r="L17026" s="9"/>
      <c r="M17026" s="9"/>
      <c r="N17026" s="9"/>
    </row>
    <row r="17027" spans="12:14" x14ac:dyDescent="0.25">
      <c r="L17027" s="9"/>
      <c r="M17027" s="9"/>
      <c r="N17027" s="9"/>
    </row>
    <row r="17028" spans="12:14" x14ac:dyDescent="0.25">
      <c r="L17028" s="9"/>
      <c r="M17028" s="9"/>
      <c r="N17028" s="9"/>
    </row>
    <row r="17029" spans="12:14" x14ac:dyDescent="0.25">
      <c r="L17029" s="9"/>
      <c r="M17029" s="9"/>
      <c r="N17029" s="9"/>
    </row>
    <row r="17030" spans="12:14" x14ac:dyDescent="0.25">
      <c r="L17030" s="9"/>
      <c r="M17030" s="9"/>
      <c r="N17030" s="9"/>
    </row>
    <row r="17031" spans="12:14" x14ac:dyDescent="0.25">
      <c r="L17031" s="9"/>
      <c r="M17031" s="9"/>
      <c r="N17031" s="9"/>
    </row>
    <row r="17032" spans="12:14" x14ac:dyDescent="0.25">
      <c r="L17032" s="9"/>
      <c r="M17032" s="9"/>
      <c r="N17032" s="9"/>
    </row>
    <row r="17033" spans="12:14" x14ac:dyDescent="0.25">
      <c r="L17033" s="9"/>
      <c r="M17033" s="9"/>
      <c r="N17033" s="9"/>
    </row>
    <row r="17034" spans="12:14" x14ac:dyDescent="0.25">
      <c r="L17034" s="9"/>
      <c r="M17034" s="9"/>
      <c r="N17034" s="9"/>
    </row>
    <row r="17035" spans="12:14" x14ac:dyDescent="0.25">
      <c r="L17035" s="9"/>
      <c r="M17035" s="9"/>
      <c r="N17035" s="9"/>
    </row>
    <row r="17036" spans="12:14" x14ac:dyDescent="0.25">
      <c r="L17036" s="9"/>
      <c r="M17036" s="9"/>
      <c r="N17036" s="9"/>
    </row>
    <row r="17037" spans="12:14" x14ac:dyDescent="0.25">
      <c r="L17037" s="9"/>
      <c r="M17037" s="9"/>
      <c r="N17037" s="9"/>
    </row>
    <row r="17038" spans="12:14" x14ac:dyDescent="0.25">
      <c r="L17038" s="9"/>
      <c r="M17038" s="9"/>
      <c r="N17038" s="9"/>
    </row>
    <row r="17039" spans="12:14" x14ac:dyDescent="0.25">
      <c r="L17039" s="9"/>
      <c r="M17039" s="9"/>
      <c r="N17039" s="9"/>
    </row>
    <row r="17040" spans="12:14" x14ac:dyDescent="0.25">
      <c r="L17040" s="9"/>
      <c r="M17040" s="9"/>
      <c r="N17040" s="9"/>
    </row>
    <row r="17041" spans="12:14" x14ac:dyDescent="0.25">
      <c r="L17041" s="9"/>
      <c r="M17041" s="9"/>
      <c r="N17041" s="9"/>
    </row>
    <row r="17042" spans="12:14" x14ac:dyDescent="0.25">
      <c r="L17042" s="9"/>
      <c r="M17042" s="9"/>
      <c r="N17042" s="9"/>
    </row>
    <row r="17043" spans="12:14" x14ac:dyDescent="0.25">
      <c r="L17043" s="9"/>
      <c r="M17043" s="9"/>
      <c r="N17043" s="9"/>
    </row>
    <row r="17044" spans="12:14" x14ac:dyDescent="0.25">
      <c r="L17044" s="9"/>
      <c r="M17044" s="9"/>
      <c r="N17044" s="9"/>
    </row>
    <row r="17045" spans="12:14" x14ac:dyDescent="0.25">
      <c r="L17045" s="9"/>
      <c r="M17045" s="9"/>
      <c r="N17045" s="9"/>
    </row>
    <row r="17046" spans="12:14" x14ac:dyDescent="0.25">
      <c r="L17046" s="9"/>
      <c r="M17046" s="9"/>
      <c r="N17046" s="9"/>
    </row>
    <row r="17047" spans="12:14" x14ac:dyDescent="0.25">
      <c r="L17047" s="9"/>
      <c r="M17047" s="9"/>
      <c r="N17047" s="9"/>
    </row>
    <row r="17048" spans="12:14" x14ac:dyDescent="0.25">
      <c r="L17048" s="9"/>
      <c r="M17048" s="9"/>
      <c r="N17048" s="9"/>
    </row>
    <row r="17049" spans="12:14" x14ac:dyDescent="0.25">
      <c r="L17049" s="9"/>
      <c r="M17049" s="9"/>
      <c r="N17049" s="9"/>
    </row>
    <row r="17050" spans="12:14" x14ac:dyDescent="0.25">
      <c r="L17050" s="9"/>
      <c r="M17050" s="9"/>
      <c r="N17050" s="9"/>
    </row>
    <row r="17051" spans="12:14" x14ac:dyDescent="0.25">
      <c r="L17051" s="9"/>
      <c r="M17051" s="9"/>
      <c r="N17051" s="9"/>
    </row>
    <row r="17052" spans="12:14" x14ac:dyDescent="0.25">
      <c r="L17052" s="9"/>
      <c r="M17052" s="9"/>
      <c r="N17052" s="9"/>
    </row>
    <row r="17053" spans="12:14" x14ac:dyDescent="0.25">
      <c r="L17053" s="9"/>
      <c r="M17053" s="9"/>
      <c r="N17053" s="9"/>
    </row>
    <row r="17054" spans="12:14" x14ac:dyDescent="0.25">
      <c r="L17054" s="9"/>
      <c r="M17054" s="9"/>
      <c r="N17054" s="9"/>
    </row>
    <row r="17055" spans="12:14" x14ac:dyDescent="0.25">
      <c r="L17055" s="9"/>
      <c r="M17055" s="9"/>
      <c r="N17055" s="9"/>
    </row>
    <row r="17056" spans="12:14" x14ac:dyDescent="0.25">
      <c r="L17056" s="9"/>
      <c r="M17056" s="9"/>
      <c r="N17056" s="9"/>
    </row>
    <row r="17057" spans="12:14" x14ac:dyDescent="0.25">
      <c r="L17057" s="9"/>
      <c r="M17057" s="9"/>
      <c r="N17057" s="9"/>
    </row>
    <row r="17058" spans="12:14" x14ac:dyDescent="0.25">
      <c r="L17058" s="9"/>
      <c r="M17058" s="9"/>
      <c r="N17058" s="9"/>
    </row>
    <row r="17059" spans="12:14" x14ac:dyDescent="0.25">
      <c r="L17059" s="9"/>
      <c r="M17059" s="9"/>
      <c r="N17059" s="9"/>
    </row>
    <row r="17060" spans="12:14" x14ac:dyDescent="0.25">
      <c r="L17060" s="9"/>
      <c r="M17060" s="9"/>
      <c r="N17060" s="9"/>
    </row>
    <row r="17061" spans="12:14" x14ac:dyDescent="0.25">
      <c r="L17061" s="9"/>
      <c r="M17061" s="9"/>
      <c r="N17061" s="9"/>
    </row>
    <row r="17062" spans="12:14" x14ac:dyDescent="0.25">
      <c r="L17062" s="9"/>
      <c r="M17062" s="9"/>
      <c r="N17062" s="9"/>
    </row>
    <row r="17063" spans="12:14" x14ac:dyDescent="0.25">
      <c r="L17063" s="9"/>
      <c r="M17063" s="9"/>
      <c r="N17063" s="9"/>
    </row>
    <row r="17064" spans="12:14" x14ac:dyDescent="0.25">
      <c r="L17064" s="9"/>
      <c r="M17064" s="9"/>
      <c r="N17064" s="9"/>
    </row>
    <row r="17065" spans="12:14" x14ac:dyDescent="0.25">
      <c r="L17065" s="9"/>
      <c r="M17065" s="9"/>
      <c r="N17065" s="9"/>
    </row>
    <row r="17066" spans="12:14" x14ac:dyDescent="0.25">
      <c r="L17066" s="9"/>
      <c r="M17066" s="9"/>
      <c r="N17066" s="9"/>
    </row>
    <row r="17067" spans="12:14" x14ac:dyDescent="0.25">
      <c r="L17067" s="9"/>
      <c r="M17067" s="9"/>
      <c r="N17067" s="9"/>
    </row>
    <row r="17068" spans="12:14" x14ac:dyDescent="0.25">
      <c r="L17068" s="9"/>
      <c r="M17068" s="9"/>
      <c r="N17068" s="9"/>
    </row>
    <row r="17069" spans="12:14" x14ac:dyDescent="0.25">
      <c r="L17069" s="9"/>
      <c r="M17069" s="9"/>
      <c r="N17069" s="9"/>
    </row>
    <row r="17070" spans="12:14" x14ac:dyDescent="0.25">
      <c r="L17070" s="9"/>
      <c r="M17070" s="9"/>
      <c r="N17070" s="9"/>
    </row>
    <row r="17071" spans="12:14" x14ac:dyDescent="0.25">
      <c r="L17071" s="9"/>
      <c r="M17071" s="9"/>
      <c r="N17071" s="9"/>
    </row>
    <row r="17072" spans="12:14" x14ac:dyDescent="0.25">
      <c r="L17072" s="9"/>
      <c r="M17072" s="9"/>
      <c r="N17072" s="9"/>
    </row>
    <row r="17073" spans="12:14" x14ac:dyDescent="0.25">
      <c r="L17073" s="9"/>
      <c r="M17073" s="9"/>
      <c r="N17073" s="9"/>
    </row>
    <row r="17074" spans="12:14" x14ac:dyDescent="0.25">
      <c r="L17074" s="9"/>
      <c r="M17074" s="9"/>
      <c r="N17074" s="9"/>
    </row>
    <row r="17075" spans="12:14" x14ac:dyDescent="0.25">
      <c r="L17075" s="9"/>
      <c r="M17075" s="9"/>
      <c r="N17075" s="9"/>
    </row>
    <row r="17076" spans="12:14" x14ac:dyDescent="0.25">
      <c r="L17076" s="9"/>
      <c r="M17076" s="9"/>
      <c r="N17076" s="9"/>
    </row>
    <row r="17077" spans="12:14" x14ac:dyDescent="0.25">
      <c r="L17077" s="9"/>
      <c r="M17077" s="9"/>
      <c r="N17077" s="9"/>
    </row>
    <row r="17078" spans="12:14" x14ac:dyDescent="0.25">
      <c r="L17078" s="9"/>
      <c r="M17078" s="9"/>
      <c r="N17078" s="9"/>
    </row>
    <row r="17079" spans="12:14" x14ac:dyDescent="0.25">
      <c r="L17079" s="9"/>
      <c r="M17079" s="9"/>
      <c r="N17079" s="9"/>
    </row>
    <row r="17080" spans="12:14" x14ac:dyDescent="0.25">
      <c r="L17080" s="9"/>
      <c r="M17080" s="9"/>
      <c r="N17080" s="9"/>
    </row>
    <row r="17081" spans="12:14" x14ac:dyDescent="0.25">
      <c r="L17081" s="9"/>
      <c r="M17081" s="9"/>
      <c r="N17081" s="9"/>
    </row>
    <row r="17082" spans="12:14" x14ac:dyDescent="0.25">
      <c r="L17082" s="9"/>
      <c r="M17082" s="9"/>
      <c r="N17082" s="9"/>
    </row>
    <row r="17083" spans="12:14" x14ac:dyDescent="0.25">
      <c r="L17083" s="9"/>
      <c r="M17083" s="9"/>
      <c r="N17083" s="9"/>
    </row>
    <row r="17084" spans="12:14" x14ac:dyDescent="0.25">
      <c r="L17084" s="9"/>
      <c r="M17084" s="9"/>
      <c r="N17084" s="9"/>
    </row>
    <row r="17085" spans="12:14" x14ac:dyDescent="0.25">
      <c r="L17085" s="9"/>
      <c r="M17085" s="9"/>
      <c r="N17085" s="9"/>
    </row>
    <row r="17086" spans="12:14" x14ac:dyDescent="0.25">
      <c r="L17086" s="9"/>
      <c r="M17086" s="9"/>
      <c r="N17086" s="9"/>
    </row>
    <row r="17087" spans="12:14" x14ac:dyDescent="0.25">
      <c r="L17087" s="9"/>
      <c r="M17087" s="9"/>
      <c r="N17087" s="9"/>
    </row>
    <row r="17088" spans="12:14" x14ac:dyDescent="0.25">
      <c r="L17088" s="9"/>
      <c r="M17088" s="9"/>
      <c r="N17088" s="9"/>
    </row>
    <row r="17089" spans="12:14" x14ac:dyDescent="0.25">
      <c r="L17089" s="9"/>
      <c r="M17089" s="9"/>
      <c r="N17089" s="9"/>
    </row>
    <row r="17090" spans="12:14" x14ac:dyDescent="0.25">
      <c r="L17090" s="9"/>
      <c r="M17090" s="9"/>
      <c r="N17090" s="9"/>
    </row>
    <row r="17091" spans="12:14" x14ac:dyDescent="0.25">
      <c r="L17091" s="9"/>
      <c r="M17091" s="9"/>
      <c r="N17091" s="9"/>
    </row>
    <row r="17092" spans="12:14" x14ac:dyDescent="0.25">
      <c r="L17092" s="9"/>
      <c r="M17092" s="9"/>
      <c r="N17092" s="9"/>
    </row>
    <row r="17093" spans="12:14" x14ac:dyDescent="0.25">
      <c r="L17093" s="9"/>
      <c r="M17093" s="9"/>
      <c r="N17093" s="9"/>
    </row>
    <row r="17094" spans="12:14" x14ac:dyDescent="0.25">
      <c r="L17094" s="9"/>
      <c r="M17094" s="9"/>
      <c r="N17094" s="9"/>
    </row>
    <row r="17095" spans="12:14" x14ac:dyDescent="0.25">
      <c r="L17095" s="9"/>
      <c r="M17095" s="9"/>
      <c r="N17095" s="9"/>
    </row>
    <row r="17096" spans="12:14" x14ac:dyDescent="0.25">
      <c r="L17096" s="9"/>
      <c r="M17096" s="9"/>
      <c r="N17096" s="9"/>
    </row>
    <row r="17097" spans="12:14" x14ac:dyDescent="0.25">
      <c r="L17097" s="9"/>
      <c r="M17097" s="9"/>
      <c r="N17097" s="9"/>
    </row>
    <row r="17098" spans="12:14" x14ac:dyDescent="0.25">
      <c r="L17098" s="9"/>
      <c r="M17098" s="9"/>
      <c r="N17098" s="9"/>
    </row>
    <row r="17099" spans="12:14" x14ac:dyDescent="0.25">
      <c r="L17099" s="9"/>
      <c r="M17099" s="9"/>
      <c r="N17099" s="9"/>
    </row>
    <row r="17100" spans="12:14" x14ac:dyDescent="0.25">
      <c r="L17100" s="9"/>
      <c r="M17100" s="9"/>
      <c r="N17100" s="9"/>
    </row>
    <row r="17101" spans="12:14" x14ac:dyDescent="0.25">
      <c r="L17101" s="9"/>
      <c r="M17101" s="9"/>
      <c r="N17101" s="9"/>
    </row>
    <row r="17102" spans="12:14" x14ac:dyDescent="0.25">
      <c r="L17102" s="9"/>
      <c r="M17102" s="9"/>
      <c r="N17102" s="9"/>
    </row>
    <row r="17103" spans="12:14" x14ac:dyDescent="0.25">
      <c r="L17103" s="9"/>
      <c r="M17103" s="9"/>
      <c r="N17103" s="9"/>
    </row>
    <row r="17104" spans="12:14" x14ac:dyDescent="0.25">
      <c r="L17104" s="9"/>
      <c r="M17104" s="9"/>
      <c r="N17104" s="9"/>
    </row>
    <row r="17105" spans="12:14" x14ac:dyDescent="0.25">
      <c r="L17105" s="9"/>
      <c r="M17105" s="9"/>
      <c r="N17105" s="9"/>
    </row>
    <row r="17106" spans="12:14" x14ac:dyDescent="0.25">
      <c r="L17106" s="9"/>
      <c r="M17106" s="9"/>
      <c r="N17106" s="9"/>
    </row>
    <row r="17107" spans="12:14" x14ac:dyDescent="0.25">
      <c r="L17107" s="9"/>
      <c r="M17107" s="9"/>
      <c r="N17107" s="9"/>
    </row>
    <row r="17108" spans="12:14" x14ac:dyDescent="0.25">
      <c r="L17108" s="9"/>
      <c r="M17108" s="9"/>
      <c r="N17108" s="9"/>
    </row>
    <row r="17109" spans="12:14" x14ac:dyDescent="0.25">
      <c r="L17109" s="9"/>
      <c r="M17109" s="9"/>
      <c r="N17109" s="9"/>
    </row>
    <row r="17110" spans="12:14" x14ac:dyDescent="0.25">
      <c r="L17110" s="9"/>
      <c r="M17110" s="9"/>
      <c r="N17110" s="9"/>
    </row>
    <row r="17111" spans="12:14" x14ac:dyDescent="0.25">
      <c r="L17111" s="9"/>
      <c r="M17111" s="9"/>
      <c r="N17111" s="9"/>
    </row>
    <row r="17112" spans="12:14" x14ac:dyDescent="0.25">
      <c r="L17112" s="9"/>
      <c r="M17112" s="9"/>
      <c r="N17112" s="9"/>
    </row>
    <row r="17113" spans="12:14" x14ac:dyDescent="0.25">
      <c r="L17113" s="9"/>
      <c r="M17113" s="9"/>
      <c r="N17113" s="9"/>
    </row>
    <row r="17114" spans="12:14" x14ac:dyDescent="0.25">
      <c r="L17114" s="9"/>
      <c r="M17114" s="9"/>
      <c r="N17114" s="9"/>
    </row>
    <row r="17115" spans="12:14" x14ac:dyDescent="0.25">
      <c r="L17115" s="9"/>
      <c r="M17115" s="9"/>
      <c r="N17115" s="9"/>
    </row>
    <row r="17116" spans="12:14" x14ac:dyDescent="0.25">
      <c r="L17116" s="9"/>
      <c r="M17116" s="9"/>
      <c r="N17116" s="9"/>
    </row>
    <row r="17117" spans="12:14" x14ac:dyDescent="0.25">
      <c r="L17117" s="9"/>
      <c r="M17117" s="9"/>
      <c r="N17117" s="9"/>
    </row>
    <row r="17118" spans="12:14" x14ac:dyDescent="0.25">
      <c r="L17118" s="9"/>
      <c r="M17118" s="9"/>
      <c r="N17118" s="9"/>
    </row>
    <row r="17119" spans="12:14" x14ac:dyDescent="0.25">
      <c r="L17119" s="9"/>
      <c r="M17119" s="9"/>
      <c r="N17119" s="9"/>
    </row>
    <row r="17120" spans="12:14" x14ac:dyDescent="0.25">
      <c r="L17120" s="9"/>
      <c r="M17120" s="9"/>
      <c r="N17120" s="9"/>
    </row>
    <row r="17121" spans="12:14" x14ac:dyDescent="0.25">
      <c r="L17121" s="9"/>
      <c r="M17121" s="9"/>
      <c r="N17121" s="9"/>
    </row>
    <row r="17122" spans="12:14" x14ac:dyDescent="0.25">
      <c r="L17122" s="9"/>
      <c r="M17122" s="9"/>
      <c r="N17122" s="9"/>
    </row>
    <row r="17123" spans="12:14" x14ac:dyDescent="0.25">
      <c r="L17123" s="9"/>
      <c r="M17123" s="9"/>
      <c r="N17123" s="9"/>
    </row>
    <row r="17124" spans="12:14" x14ac:dyDescent="0.25">
      <c r="L17124" s="9"/>
      <c r="M17124" s="9"/>
      <c r="N17124" s="9"/>
    </row>
    <row r="17125" spans="12:14" x14ac:dyDescent="0.25">
      <c r="L17125" s="9"/>
      <c r="M17125" s="9"/>
      <c r="N17125" s="9"/>
    </row>
    <row r="17126" spans="12:14" x14ac:dyDescent="0.25">
      <c r="L17126" s="9"/>
      <c r="M17126" s="9"/>
      <c r="N17126" s="9"/>
    </row>
    <row r="17127" spans="12:14" x14ac:dyDescent="0.25">
      <c r="L17127" s="9"/>
      <c r="M17127" s="9"/>
      <c r="N17127" s="9"/>
    </row>
    <row r="17128" spans="12:14" x14ac:dyDescent="0.25">
      <c r="L17128" s="9"/>
      <c r="M17128" s="9"/>
      <c r="N17128" s="9"/>
    </row>
    <row r="17129" spans="12:14" x14ac:dyDescent="0.25">
      <c r="L17129" s="9"/>
      <c r="M17129" s="9"/>
      <c r="N17129" s="9"/>
    </row>
    <row r="17130" spans="12:14" x14ac:dyDescent="0.25">
      <c r="L17130" s="9"/>
      <c r="M17130" s="9"/>
      <c r="N17130" s="9"/>
    </row>
    <row r="17131" spans="12:14" x14ac:dyDescent="0.25">
      <c r="L17131" s="9"/>
      <c r="M17131" s="9"/>
      <c r="N17131" s="9"/>
    </row>
    <row r="17132" spans="12:14" x14ac:dyDescent="0.25">
      <c r="L17132" s="9"/>
      <c r="M17132" s="9"/>
      <c r="N17132" s="9"/>
    </row>
    <row r="17133" spans="12:14" x14ac:dyDescent="0.25">
      <c r="L17133" s="9"/>
      <c r="M17133" s="9"/>
      <c r="N17133" s="9"/>
    </row>
    <row r="17134" spans="12:14" x14ac:dyDescent="0.25">
      <c r="L17134" s="9"/>
      <c r="M17134" s="9"/>
      <c r="N17134" s="9"/>
    </row>
    <row r="17135" spans="12:14" x14ac:dyDescent="0.25">
      <c r="L17135" s="9"/>
      <c r="M17135" s="9"/>
      <c r="N17135" s="9"/>
    </row>
    <row r="17136" spans="12:14" x14ac:dyDescent="0.25">
      <c r="L17136" s="9"/>
      <c r="M17136" s="9"/>
      <c r="N17136" s="9"/>
    </row>
    <row r="17137" spans="12:14" x14ac:dyDescent="0.25">
      <c r="L17137" s="9"/>
      <c r="M17137" s="9"/>
      <c r="N17137" s="9"/>
    </row>
    <row r="17138" spans="12:14" x14ac:dyDescent="0.25">
      <c r="L17138" s="9"/>
      <c r="M17138" s="9"/>
      <c r="N17138" s="9"/>
    </row>
    <row r="17139" spans="12:14" x14ac:dyDescent="0.25">
      <c r="L17139" s="9"/>
      <c r="M17139" s="9"/>
      <c r="N17139" s="9"/>
    </row>
    <row r="17140" spans="12:14" x14ac:dyDescent="0.25">
      <c r="L17140" s="9"/>
      <c r="M17140" s="9"/>
      <c r="N17140" s="9"/>
    </row>
    <row r="17141" spans="12:14" x14ac:dyDescent="0.25">
      <c r="L17141" s="9"/>
      <c r="M17141" s="9"/>
      <c r="N17141" s="9"/>
    </row>
    <row r="17142" spans="12:14" x14ac:dyDescent="0.25">
      <c r="L17142" s="9"/>
      <c r="M17142" s="9"/>
      <c r="N17142" s="9"/>
    </row>
    <row r="17143" spans="12:14" x14ac:dyDescent="0.25">
      <c r="L17143" s="9"/>
      <c r="M17143" s="9"/>
      <c r="N17143" s="9"/>
    </row>
    <row r="17144" spans="12:14" x14ac:dyDescent="0.25">
      <c r="L17144" s="9"/>
      <c r="M17144" s="9"/>
      <c r="N17144" s="9"/>
    </row>
    <row r="17145" spans="12:14" x14ac:dyDescent="0.25">
      <c r="L17145" s="9"/>
      <c r="M17145" s="9"/>
      <c r="N17145" s="9"/>
    </row>
    <row r="17146" spans="12:14" x14ac:dyDescent="0.25">
      <c r="L17146" s="9"/>
      <c r="M17146" s="9"/>
      <c r="N17146" s="9"/>
    </row>
    <row r="17147" spans="12:14" x14ac:dyDescent="0.25">
      <c r="L17147" s="9"/>
      <c r="M17147" s="9"/>
      <c r="N17147" s="9"/>
    </row>
    <row r="17148" spans="12:14" x14ac:dyDescent="0.25">
      <c r="L17148" s="9"/>
      <c r="M17148" s="9"/>
      <c r="N17148" s="9"/>
    </row>
    <row r="17149" spans="12:14" x14ac:dyDescent="0.25">
      <c r="L17149" s="9"/>
      <c r="M17149" s="9"/>
      <c r="N17149" s="9"/>
    </row>
    <row r="17150" spans="12:14" x14ac:dyDescent="0.25">
      <c r="L17150" s="9"/>
      <c r="M17150" s="9"/>
      <c r="N17150" s="9"/>
    </row>
    <row r="17151" spans="12:14" x14ac:dyDescent="0.25">
      <c r="L17151" s="9"/>
      <c r="M17151" s="9"/>
      <c r="N17151" s="9"/>
    </row>
    <row r="17152" spans="12:14" x14ac:dyDescent="0.25">
      <c r="L17152" s="9"/>
      <c r="M17152" s="9"/>
      <c r="N17152" s="9"/>
    </row>
    <row r="17153" spans="12:14" x14ac:dyDescent="0.25">
      <c r="L17153" s="9"/>
      <c r="M17153" s="9"/>
      <c r="N17153" s="9"/>
    </row>
    <row r="17154" spans="12:14" x14ac:dyDescent="0.25">
      <c r="L17154" s="9"/>
      <c r="M17154" s="9"/>
      <c r="N17154" s="9"/>
    </row>
    <row r="17155" spans="12:14" x14ac:dyDescent="0.25">
      <c r="L17155" s="9"/>
      <c r="M17155" s="9"/>
      <c r="N17155" s="9"/>
    </row>
    <row r="17156" spans="12:14" x14ac:dyDescent="0.25">
      <c r="L17156" s="9"/>
      <c r="M17156" s="9"/>
      <c r="N17156" s="9"/>
    </row>
    <row r="17157" spans="12:14" x14ac:dyDescent="0.25">
      <c r="L17157" s="9"/>
      <c r="M17157" s="9"/>
      <c r="N17157" s="9"/>
    </row>
    <row r="17158" spans="12:14" x14ac:dyDescent="0.25">
      <c r="L17158" s="9"/>
      <c r="M17158" s="9"/>
      <c r="N17158" s="9"/>
    </row>
    <row r="17159" spans="12:14" x14ac:dyDescent="0.25">
      <c r="L17159" s="9"/>
      <c r="M17159" s="9"/>
      <c r="N17159" s="9"/>
    </row>
    <row r="17160" spans="12:14" x14ac:dyDescent="0.25">
      <c r="L17160" s="9"/>
      <c r="M17160" s="9"/>
      <c r="N17160" s="9"/>
    </row>
    <row r="17161" spans="12:14" x14ac:dyDescent="0.25">
      <c r="L17161" s="9"/>
      <c r="M17161" s="9"/>
      <c r="N17161" s="9"/>
    </row>
    <row r="17162" spans="12:14" x14ac:dyDescent="0.25">
      <c r="L17162" s="9"/>
      <c r="M17162" s="9"/>
      <c r="N17162" s="9"/>
    </row>
    <row r="17163" spans="12:14" x14ac:dyDescent="0.25">
      <c r="L17163" s="9"/>
      <c r="M17163" s="9"/>
      <c r="N17163" s="9"/>
    </row>
    <row r="17164" spans="12:14" x14ac:dyDescent="0.25">
      <c r="L17164" s="9"/>
      <c r="M17164" s="9"/>
      <c r="N17164" s="9"/>
    </row>
    <row r="17165" spans="12:14" x14ac:dyDescent="0.25">
      <c r="L17165" s="9"/>
      <c r="M17165" s="9"/>
      <c r="N17165" s="9"/>
    </row>
    <row r="17166" spans="12:14" x14ac:dyDescent="0.25">
      <c r="L17166" s="9"/>
      <c r="M17166" s="9"/>
      <c r="N17166" s="9"/>
    </row>
    <row r="17167" spans="12:14" x14ac:dyDescent="0.25">
      <c r="L17167" s="9"/>
      <c r="M17167" s="9"/>
      <c r="N17167" s="9"/>
    </row>
    <row r="17168" spans="12:14" x14ac:dyDescent="0.25">
      <c r="L17168" s="9"/>
      <c r="M17168" s="9"/>
      <c r="N17168" s="9"/>
    </row>
    <row r="17169" spans="12:14" x14ac:dyDescent="0.25">
      <c r="L17169" s="9"/>
      <c r="M17169" s="9"/>
      <c r="N17169" s="9"/>
    </row>
    <row r="17170" spans="12:14" x14ac:dyDescent="0.25">
      <c r="L17170" s="9"/>
      <c r="M17170" s="9"/>
      <c r="N17170" s="9"/>
    </row>
    <row r="17171" spans="12:14" x14ac:dyDescent="0.25">
      <c r="L17171" s="9"/>
      <c r="M17171" s="9"/>
      <c r="N17171" s="9"/>
    </row>
    <row r="17172" spans="12:14" x14ac:dyDescent="0.25">
      <c r="L17172" s="9"/>
      <c r="M17172" s="9"/>
      <c r="N17172" s="9"/>
    </row>
    <row r="17173" spans="12:14" x14ac:dyDescent="0.25">
      <c r="L17173" s="9"/>
      <c r="M17173" s="9"/>
      <c r="N17173" s="9"/>
    </row>
    <row r="17174" spans="12:14" x14ac:dyDescent="0.25">
      <c r="L17174" s="9"/>
      <c r="M17174" s="9"/>
      <c r="N17174" s="9"/>
    </row>
    <row r="17175" spans="12:14" x14ac:dyDescent="0.25">
      <c r="L17175" s="9"/>
      <c r="M17175" s="9"/>
      <c r="N17175" s="9"/>
    </row>
    <row r="17176" spans="12:14" x14ac:dyDescent="0.25">
      <c r="L17176" s="9"/>
      <c r="M17176" s="9"/>
      <c r="N17176" s="9"/>
    </row>
    <row r="17177" spans="12:14" x14ac:dyDescent="0.25">
      <c r="L17177" s="9"/>
      <c r="M17177" s="9"/>
      <c r="N17177" s="9"/>
    </row>
    <row r="17178" spans="12:14" x14ac:dyDescent="0.25">
      <c r="L17178" s="9"/>
      <c r="M17178" s="9"/>
      <c r="N17178" s="9"/>
    </row>
    <row r="17179" spans="12:14" x14ac:dyDescent="0.25">
      <c r="L17179" s="9"/>
      <c r="M17179" s="9"/>
      <c r="N17179" s="9"/>
    </row>
    <row r="17180" spans="12:14" x14ac:dyDescent="0.25">
      <c r="L17180" s="9"/>
      <c r="M17180" s="9"/>
      <c r="N17180" s="9"/>
    </row>
    <row r="17181" spans="12:14" x14ac:dyDescent="0.25">
      <c r="L17181" s="9"/>
      <c r="M17181" s="9"/>
      <c r="N17181" s="9"/>
    </row>
    <row r="17182" spans="12:14" x14ac:dyDescent="0.25">
      <c r="L17182" s="9"/>
      <c r="M17182" s="9"/>
      <c r="N17182" s="9"/>
    </row>
    <row r="17183" spans="12:14" x14ac:dyDescent="0.25">
      <c r="L17183" s="9"/>
      <c r="M17183" s="9"/>
      <c r="N17183" s="9"/>
    </row>
    <row r="17184" spans="12:14" x14ac:dyDescent="0.25">
      <c r="L17184" s="9"/>
      <c r="M17184" s="9"/>
      <c r="N17184" s="9"/>
    </row>
    <row r="17185" spans="12:14" x14ac:dyDescent="0.25">
      <c r="L17185" s="9"/>
      <c r="M17185" s="9"/>
      <c r="N17185" s="9"/>
    </row>
    <row r="17186" spans="12:14" x14ac:dyDescent="0.25">
      <c r="L17186" s="9"/>
      <c r="M17186" s="9"/>
      <c r="N17186" s="9"/>
    </row>
    <row r="17187" spans="12:14" x14ac:dyDescent="0.25">
      <c r="L17187" s="9"/>
      <c r="M17187" s="9"/>
      <c r="N17187" s="9"/>
    </row>
    <row r="17188" spans="12:14" x14ac:dyDescent="0.25">
      <c r="L17188" s="9"/>
      <c r="M17188" s="9"/>
      <c r="N17188" s="9"/>
    </row>
    <row r="17189" spans="12:14" x14ac:dyDescent="0.25">
      <c r="L17189" s="9"/>
      <c r="M17189" s="9"/>
      <c r="N17189" s="9"/>
    </row>
    <row r="17190" spans="12:14" x14ac:dyDescent="0.25">
      <c r="L17190" s="9"/>
      <c r="M17190" s="9"/>
      <c r="N17190" s="9"/>
    </row>
    <row r="17191" spans="12:14" x14ac:dyDescent="0.25">
      <c r="L17191" s="9"/>
      <c r="M17191" s="9"/>
      <c r="N17191" s="9"/>
    </row>
    <row r="17192" spans="12:14" x14ac:dyDescent="0.25">
      <c r="L17192" s="9"/>
      <c r="M17192" s="9"/>
      <c r="N17192" s="9"/>
    </row>
    <row r="17193" spans="12:14" x14ac:dyDescent="0.25">
      <c r="L17193" s="9"/>
      <c r="M17193" s="9"/>
      <c r="N17193" s="9"/>
    </row>
    <row r="17194" spans="12:14" x14ac:dyDescent="0.25">
      <c r="L17194" s="9"/>
      <c r="M17194" s="9"/>
      <c r="N17194" s="9"/>
    </row>
    <row r="17195" spans="12:14" x14ac:dyDescent="0.25">
      <c r="L17195" s="9"/>
      <c r="M17195" s="9"/>
      <c r="N17195" s="9"/>
    </row>
    <row r="17196" spans="12:14" x14ac:dyDescent="0.25">
      <c r="L17196" s="9"/>
      <c r="M17196" s="9"/>
      <c r="N17196" s="9"/>
    </row>
    <row r="17197" spans="12:14" x14ac:dyDescent="0.25">
      <c r="L17197" s="9"/>
      <c r="M17197" s="9"/>
      <c r="N17197" s="9"/>
    </row>
    <row r="17198" spans="12:14" x14ac:dyDescent="0.25">
      <c r="L17198" s="9"/>
      <c r="M17198" s="9"/>
      <c r="N17198" s="9"/>
    </row>
    <row r="17199" spans="12:14" x14ac:dyDescent="0.25">
      <c r="L17199" s="9"/>
      <c r="M17199" s="9"/>
      <c r="N17199" s="9"/>
    </row>
    <row r="17200" spans="12:14" x14ac:dyDescent="0.25">
      <c r="L17200" s="9"/>
      <c r="M17200" s="9"/>
      <c r="N17200" s="9"/>
    </row>
    <row r="17201" spans="12:14" x14ac:dyDescent="0.25">
      <c r="L17201" s="9"/>
      <c r="M17201" s="9"/>
      <c r="N17201" s="9"/>
    </row>
    <row r="17202" spans="12:14" x14ac:dyDescent="0.25">
      <c r="L17202" s="9"/>
      <c r="M17202" s="9"/>
      <c r="N17202" s="9"/>
    </row>
    <row r="17203" spans="12:14" x14ac:dyDescent="0.25">
      <c r="L17203" s="9"/>
      <c r="M17203" s="9"/>
      <c r="N17203" s="9"/>
    </row>
    <row r="17204" spans="12:14" x14ac:dyDescent="0.25">
      <c r="L17204" s="9"/>
      <c r="M17204" s="9"/>
      <c r="N17204" s="9"/>
    </row>
    <row r="17205" spans="12:14" x14ac:dyDescent="0.25">
      <c r="L17205" s="9"/>
      <c r="M17205" s="9"/>
      <c r="N17205" s="9"/>
    </row>
    <row r="17206" spans="12:14" x14ac:dyDescent="0.25">
      <c r="L17206" s="9"/>
      <c r="M17206" s="9"/>
      <c r="N17206" s="9"/>
    </row>
    <row r="17207" spans="12:14" x14ac:dyDescent="0.25">
      <c r="L17207" s="9"/>
      <c r="M17207" s="9"/>
      <c r="N17207" s="9"/>
    </row>
    <row r="17208" spans="12:14" x14ac:dyDescent="0.25">
      <c r="L17208" s="9"/>
      <c r="M17208" s="9"/>
      <c r="N17208" s="9"/>
    </row>
    <row r="17209" spans="12:14" x14ac:dyDescent="0.25">
      <c r="L17209" s="9"/>
      <c r="M17209" s="9"/>
      <c r="N17209" s="9"/>
    </row>
    <row r="17210" spans="12:14" x14ac:dyDescent="0.25">
      <c r="L17210" s="9"/>
      <c r="M17210" s="9"/>
      <c r="N17210" s="9"/>
    </row>
    <row r="17211" spans="12:14" x14ac:dyDescent="0.25">
      <c r="L17211" s="9"/>
      <c r="M17211" s="9"/>
      <c r="N17211" s="9"/>
    </row>
    <row r="17212" spans="12:14" x14ac:dyDescent="0.25">
      <c r="L17212" s="9"/>
      <c r="M17212" s="9"/>
      <c r="N17212" s="9"/>
    </row>
    <row r="17213" spans="12:14" x14ac:dyDescent="0.25">
      <c r="L17213" s="9"/>
      <c r="M17213" s="9"/>
      <c r="N17213" s="9"/>
    </row>
    <row r="17214" spans="12:14" x14ac:dyDescent="0.25">
      <c r="L17214" s="9"/>
      <c r="M17214" s="9"/>
      <c r="N17214" s="9"/>
    </row>
    <row r="17215" spans="12:14" x14ac:dyDescent="0.25">
      <c r="L17215" s="9"/>
      <c r="M17215" s="9"/>
      <c r="N17215" s="9"/>
    </row>
    <row r="17216" spans="12:14" x14ac:dyDescent="0.25">
      <c r="L17216" s="9"/>
      <c r="M17216" s="9"/>
      <c r="N17216" s="9"/>
    </row>
    <row r="17217" spans="12:14" x14ac:dyDescent="0.25">
      <c r="L17217" s="9"/>
      <c r="M17217" s="9"/>
      <c r="N17217" s="9"/>
    </row>
    <row r="17218" spans="12:14" x14ac:dyDescent="0.25">
      <c r="L17218" s="9"/>
      <c r="M17218" s="9"/>
      <c r="N17218" s="9"/>
    </row>
    <row r="17219" spans="12:14" x14ac:dyDescent="0.25">
      <c r="L17219" s="9"/>
      <c r="M17219" s="9"/>
      <c r="N17219" s="9"/>
    </row>
    <row r="17220" spans="12:14" x14ac:dyDescent="0.25">
      <c r="L17220" s="9"/>
      <c r="M17220" s="9"/>
      <c r="N17220" s="9"/>
    </row>
    <row r="17221" spans="12:14" x14ac:dyDescent="0.25">
      <c r="L17221" s="9"/>
      <c r="M17221" s="9"/>
      <c r="N17221" s="9"/>
    </row>
    <row r="17222" spans="12:14" x14ac:dyDescent="0.25">
      <c r="L17222" s="9"/>
      <c r="M17222" s="9"/>
      <c r="N17222" s="9"/>
    </row>
    <row r="17223" spans="12:14" x14ac:dyDescent="0.25">
      <c r="L17223" s="9"/>
      <c r="M17223" s="9"/>
      <c r="N17223" s="9"/>
    </row>
    <row r="17224" spans="12:14" x14ac:dyDescent="0.25">
      <c r="L17224" s="9"/>
      <c r="M17224" s="9"/>
      <c r="N17224" s="9"/>
    </row>
    <row r="17225" spans="12:14" x14ac:dyDescent="0.25">
      <c r="L17225" s="9"/>
      <c r="M17225" s="9"/>
      <c r="N17225" s="9"/>
    </row>
    <row r="17226" spans="12:14" x14ac:dyDescent="0.25">
      <c r="L17226" s="9"/>
      <c r="M17226" s="9"/>
      <c r="N17226" s="9"/>
    </row>
    <row r="17227" spans="12:14" x14ac:dyDescent="0.25">
      <c r="L17227" s="9"/>
      <c r="M17227" s="9"/>
      <c r="N17227" s="9"/>
    </row>
    <row r="17228" spans="12:14" x14ac:dyDescent="0.25">
      <c r="L17228" s="9"/>
      <c r="M17228" s="9"/>
      <c r="N17228" s="9"/>
    </row>
    <row r="17229" spans="12:14" x14ac:dyDescent="0.25">
      <c r="L17229" s="9"/>
      <c r="M17229" s="9"/>
      <c r="N17229" s="9"/>
    </row>
    <row r="17230" spans="12:14" x14ac:dyDescent="0.25">
      <c r="L17230" s="9"/>
      <c r="M17230" s="9"/>
      <c r="N17230" s="9"/>
    </row>
    <row r="17231" spans="12:14" x14ac:dyDescent="0.25">
      <c r="L17231" s="9"/>
      <c r="M17231" s="9"/>
      <c r="N17231" s="9"/>
    </row>
    <row r="17232" spans="12:14" x14ac:dyDescent="0.25">
      <c r="L17232" s="9"/>
      <c r="M17232" s="9"/>
      <c r="N17232" s="9"/>
    </row>
    <row r="17233" spans="12:14" x14ac:dyDescent="0.25">
      <c r="L17233" s="9"/>
      <c r="M17233" s="9"/>
      <c r="N17233" s="9"/>
    </row>
    <row r="17234" spans="12:14" x14ac:dyDescent="0.25">
      <c r="L17234" s="9"/>
      <c r="M17234" s="9"/>
      <c r="N17234" s="9"/>
    </row>
    <row r="17235" spans="12:14" x14ac:dyDescent="0.25">
      <c r="L17235" s="9"/>
      <c r="M17235" s="9"/>
      <c r="N17235" s="9"/>
    </row>
    <row r="17236" spans="12:14" x14ac:dyDescent="0.25">
      <c r="L17236" s="9"/>
      <c r="M17236" s="9"/>
      <c r="N17236" s="9"/>
    </row>
    <row r="17237" spans="12:14" x14ac:dyDescent="0.25">
      <c r="L17237" s="9"/>
      <c r="M17237" s="9"/>
      <c r="N17237" s="9"/>
    </row>
    <row r="17238" spans="12:14" x14ac:dyDescent="0.25">
      <c r="L17238" s="9"/>
      <c r="M17238" s="9"/>
      <c r="N17238" s="9"/>
    </row>
    <row r="17239" spans="12:14" x14ac:dyDescent="0.25">
      <c r="L17239" s="9"/>
      <c r="M17239" s="9"/>
      <c r="N17239" s="9"/>
    </row>
    <row r="17240" spans="12:14" x14ac:dyDescent="0.25">
      <c r="L17240" s="9"/>
      <c r="M17240" s="9"/>
      <c r="N17240" s="9"/>
    </row>
    <row r="17241" spans="12:14" x14ac:dyDescent="0.25">
      <c r="L17241" s="9"/>
      <c r="M17241" s="9"/>
      <c r="N17241" s="9"/>
    </row>
    <row r="17242" spans="12:14" x14ac:dyDescent="0.25">
      <c r="L17242" s="9"/>
      <c r="M17242" s="9"/>
      <c r="N17242" s="9"/>
    </row>
    <row r="17243" spans="12:14" x14ac:dyDescent="0.25">
      <c r="L17243" s="9"/>
      <c r="M17243" s="9"/>
      <c r="N17243" s="9"/>
    </row>
    <row r="17244" spans="12:14" x14ac:dyDescent="0.25">
      <c r="L17244" s="9"/>
      <c r="M17244" s="9"/>
      <c r="N17244" s="9"/>
    </row>
    <row r="17245" spans="12:14" x14ac:dyDescent="0.25">
      <c r="L17245" s="9"/>
      <c r="M17245" s="9"/>
      <c r="N17245" s="9"/>
    </row>
    <row r="17246" spans="12:14" x14ac:dyDescent="0.25">
      <c r="L17246" s="9"/>
      <c r="M17246" s="9"/>
      <c r="N17246" s="9"/>
    </row>
    <row r="17247" spans="12:14" x14ac:dyDescent="0.25">
      <c r="L17247" s="9"/>
      <c r="M17247" s="9"/>
      <c r="N17247" s="9"/>
    </row>
    <row r="17248" spans="12:14" x14ac:dyDescent="0.25">
      <c r="L17248" s="9"/>
      <c r="M17248" s="9"/>
      <c r="N17248" s="9"/>
    </row>
    <row r="17249" spans="12:14" x14ac:dyDescent="0.25">
      <c r="L17249" s="9"/>
      <c r="M17249" s="9"/>
      <c r="N17249" s="9"/>
    </row>
    <row r="17250" spans="12:14" x14ac:dyDescent="0.25">
      <c r="L17250" s="9"/>
      <c r="M17250" s="9"/>
      <c r="N17250" s="9"/>
    </row>
    <row r="17251" spans="12:14" x14ac:dyDescent="0.25">
      <c r="L17251" s="9"/>
      <c r="M17251" s="9"/>
      <c r="N17251" s="9"/>
    </row>
    <row r="17252" spans="12:14" x14ac:dyDescent="0.25">
      <c r="L17252" s="9"/>
      <c r="M17252" s="9"/>
      <c r="N17252" s="9"/>
    </row>
    <row r="17253" spans="12:14" x14ac:dyDescent="0.25">
      <c r="L17253" s="9"/>
      <c r="M17253" s="9"/>
      <c r="N17253" s="9"/>
    </row>
    <row r="17254" spans="12:14" x14ac:dyDescent="0.25">
      <c r="L17254" s="9"/>
      <c r="M17254" s="9"/>
      <c r="N17254" s="9"/>
    </row>
    <row r="17255" spans="12:14" x14ac:dyDescent="0.25">
      <c r="L17255" s="9"/>
      <c r="M17255" s="9"/>
      <c r="N17255" s="9"/>
    </row>
    <row r="17256" spans="12:14" x14ac:dyDescent="0.25">
      <c r="L17256" s="9"/>
      <c r="M17256" s="9"/>
      <c r="N17256" s="9"/>
    </row>
    <row r="17257" spans="12:14" x14ac:dyDescent="0.25">
      <c r="L17257" s="9"/>
      <c r="M17257" s="9"/>
      <c r="N17257" s="9"/>
    </row>
    <row r="17258" spans="12:14" x14ac:dyDescent="0.25">
      <c r="L17258" s="9"/>
      <c r="M17258" s="9"/>
      <c r="N17258" s="9"/>
    </row>
    <row r="17259" spans="12:14" x14ac:dyDescent="0.25">
      <c r="L17259" s="9"/>
      <c r="M17259" s="9"/>
      <c r="N17259" s="9"/>
    </row>
    <row r="17260" spans="12:14" x14ac:dyDescent="0.25">
      <c r="L17260" s="9"/>
      <c r="M17260" s="9"/>
      <c r="N17260" s="9"/>
    </row>
    <row r="17261" spans="12:14" x14ac:dyDescent="0.25">
      <c r="L17261" s="9"/>
      <c r="M17261" s="9"/>
      <c r="N17261" s="9"/>
    </row>
    <row r="17262" spans="12:14" x14ac:dyDescent="0.25">
      <c r="L17262" s="9"/>
      <c r="M17262" s="9"/>
      <c r="N17262" s="9"/>
    </row>
    <row r="17263" spans="12:14" x14ac:dyDescent="0.25">
      <c r="L17263" s="9"/>
      <c r="M17263" s="9"/>
      <c r="N17263" s="9"/>
    </row>
    <row r="17264" spans="12:14" x14ac:dyDescent="0.25">
      <c r="L17264" s="9"/>
      <c r="M17264" s="9"/>
      <c r="N17264" s="9"/>
    </row>
    <row r="17265" spans="12:14" x14ac:dyDescent="0.25">
      <c r="L17265" s="9"/>
      <c r="M17265" s="9"/>
      <c r="N17265" s="9"/>
    </row>
    <row r="17266" spans="12:14" x14ac:dyDescent="0.25">
      <c r="L17266" s="9"/>
      <c r="M17266" s="9"/>
      <c r="N17266" s="9"/>
    </row>
    <row r="17267" spans="12:14" x14ac:dyDescent="0.25">
      <c r="L17267" s="9"/>
      <c r="M17267" s="9"/>
      <c r="N17267" s="9"/>
    </row>
    <row r="17268" spans="12:14" x14ac:dyDescent="0.25">
      <c r="L17268" s="9"/>
      <c r="M17268" s="9"/>
      <c r="N17268" s="9"/>
    </row>
    <row r="17269" spans="12:14" x14ac:dyDescent="0.25">
      <c r="L17269" s="9"/>
      <c r="M17269" s="9"/>
      <c r="N17269" s="9"/>
    </row>
    <row r="17270" spans="12:14" x14ac:dyDescent="0.25">
      <c r="L17270" s="9"/>
      <c r="M17270" s="9"/>
      <c r="N17270" s="9"/>
    </row>
    <row r="17271" spans="12:14" x14ac:dyDescent="0.25">
      <c r="L17271" s="9"/>
      <c r="M17271" s="9"/>
      <c r="N17271" s="9"/>
    </row>
    <row r="17272" spans="12:14" x14ac:dyDescent="0.25">
      <c r="L17272" s="9"/>
      <c r="M17272" s="9"/>
      <c r="N17272" s="9"/>
    </row>
    <row r="17273" spans="12:14" x14ac:dyDescent="0.25">
      <c r="L17273" s="9"/>
      <c r="M17273" s="9"/>
      <c r="N17273" s="9"/>
    </row>
    <row r="17274" spans="12:14" x14ac:dyDescent="0.25">
      <c r="L17274" s="9"/>
      <c r="M17274" s="9"/>
      <c r="N17274" s="9"/>
    </row>
    <row r="17275" spans="12:14" x14ac:dyDescent="0.25">
      <c r="L17275" s="9"/>
      <c r="M17275" s="9"/>
      <c r="N17275" s="9"/>
    </row>
    <row r="17276" spans="12:14" x14ac:dyDescent="0.25">
      <c r="L17276" s="9"/>
      <c r="M17276" s="9"/>
      <c r="N17276" s="9"/>
    </row>
    <row r="17277" spans="12:14" x14ac:dyDescent="0.25">
      <c r="L17277" s="9"/>
      <c r="M17277" s="9"/>
      <c r="N17277" s="9"/>
    </row>
    <row r="17278" spans="12:14" x14ac:dyDescent="0.25">
      <c r="L17278" s="9"/>
      <c r="M17278" s="9"/>
      <c r="N17278" s="9"/>
    </row>
    <row r="17279" spans="12:14" x14ac:dyDescent="0.25">
      <c r="L17279" s="9"/>
      <c r="M17279" s="9"/>
      <c r="N17279" s="9"/>
    </row>
    <row r="17280" spans="12:14" x14ac:dyDescent="0.25">
      <c r="L17280" s="9"/>
      <c r="M17280" s="9"/>
      <c r="N17280" s="9"/>
    </row>
    <row r="17281" spans="12:14" x14ac:dyDescent="0.25">
      <c r="L17281" s="9"/>
      <c r="M17281" s="9"/>
      <c r="N17281" s="9"/>
    </row>
    <row r="17282" spans="12:14" x14ac:dyDescent="0.25">
      <c r="L17282" s="9"/>
      <c r="M17282" s="9"/>
      <c r="N17282" s="9"/>
    </row>
    <row r="17283" spans="12:14" x14ac:dyDescent="0.25">
      <c r="L17283" s="9"/>
      <c r="M17283" s="9"/>
      <c r="N17283" s="9"/>
    </row>
    <row r="17284" spans="12:14" x14ac:dyDescent="0.25">
      <c r="L17284" s="9"/>
      <c r="M17284" s="9"/>
      <c r="N17284" s="9"/>
    </row>
    <row r="17285" spans="12:14" x14ac:dyDescent="0.25">
      <c r="L17285" s="9"/>
      <c r="M17285" s="9"/>
      <c r="N17285" s="9"/>
    </row>
    <row r="17286" spans="12:14" x14ac:dyDescent="0.25">
      <c r="L17286" s="9"/>
      <c r="M17286" s="9"/>
      <c r="N17286" s="9"/>
    </row>
    <row r="17287" spans="12:14" x14ac:dyDescent="0.25">
      <c r="L17287" s="9"/>
      <c r="M17287" s="9"/>
      <c r="N17287" s="9"/>
    </row>
    <row r="17288" spans="12:14" x14ac:dyDescent="0.25">
      <c r="L17288" s="9"/>
      <c r="M17288" s="9"/>
      <c r="N17288" s="9"/>
    </row>
    <row r="17289" spans="12:14" x14ac:dyDescent="0.25">
      <c r="L17289" s="9"/>
      <c r="M17289" s="9"/>
      <c r="N17289" s="9"/>
    </row>
    <row r="17290" spans="12:14" x14ac:dyDescent="0.25">
      <c r="L17290" s="9"/>
      <c r="M17290" s="9"/>
      <c r="N17290" s="9"/>
    </row>
    <row r="17291" spans="12:14" x14ac:dyDescent="0.25">
      <c r="L17291" s="9"/>
      <c r="M17291" s="9"/>
      <c r="N17291" s="9"/>
    </row>
    <row r="17292" spans="12:14" x14ac:dyDescent="0.25">
      <c r="L17292" s="9"/>
      <c r="M17292" s="9"/>
      <c r="N17292" s="9"/>
    </row>
    <row r="17293" spans="12:14" x14ac:dyDescent="0.25">
      <c r="L17293" s="9"/>
      <c r="M17293" s="9"/>
      <c r="N17293" s="9"/>
    </row>
    <row r="17294" spans="12:14" x14ac:dyDescent="0.25">
      <c r="L17294" s="9"/>
      <c r="M17294" s="9"/>
      <c r="N17294" s="9"/>
    </row>
    <row r="17295" spans="12:14" x14ac:dyDescent="0.25">
      <c r="L17295" s="9"/>
      <c r="M17295" s="9"/>
      <c r="N17295" s="9"/>
    </row>
    <row r="17296" spans="12:14" x14ac:dyDescent="0.25">
      <c r="L17296" s="9"/>
      <c r="M17296" s="9"/>
      <c r="N17296" s="9"/>
    </row>
    <row r="17297" spans="12:14" x14ac:dyDescent="0.25">
      <c r="L17297" s="9"/>
      <c r="M17297" s="9"/>
      <c r="N17297" s="9"/>
    </row>
    <row r="17298" spans="12:14" x14ac:dyDescent="0.25">
      <c r="L17298" s="9"/>
      <c r="M17298" s="9"/>
      <c r="N17298" s="9"/>
    </row>
    <row r="17299" spans="12:14" x14ac:dyDescent="0.25">
      <c r="L17299" s="9"/>
      <c r="M17299" s="9"/>
      <c r="N17299" s="9"/>
    </row>
    <row r="17300" spans="12:14" x14ac:dyDescent="0.25">
      <c r="L17300" s="9"/>
      <c r="M17300" s="9"/>
      <c r="N17300" s="9"/>
    </row>
    <row r="17301" spans="12:14" x14ac:dyDescent="0.25">
      <c r="L17301" s="9"/>
      <c r="M17301" s="9"/>
      <c r="N17301" s="9"/>
    </row>
    <row r="17302" spans="12:14" x14ac:dyDescent="0.25">
      <c r="L17302" s="9"/>
      <c r="M17302" s="9"/>
      <c r="N17302" s="9"/>
    </row>
    <row r="17303" spans="12:14" x14ac:dyDescent="0.25">
      <c r="L17303" s="9"/>
      <c r="M17303" s="9"/>
      <c r="N17303" s="9"/>
    </row>
    <row r="17304" spans="12:14" x14ac:dyDescent="0.25">
      <c r="L17304" s="9"/>
      <c r="M17304" s="9"/>
      <c r="N17304" s="9"/>
    </row>
    <row r="17305" spans="12:14" x14ac:dyDescent="0.25">
      <c r="L17305" s="9"/>
      <c r="M17305" s="9"/>
      <c r="N17305" s="9"/>
    </row>
    <row r="17306" spans="12:14" x14ac:dyDescent="0.25">
      <c r="L17306" s="9"/>
      <c r="M17306" s="9"/>
      <c r="N17306" s="9"/>
    </row>
    <row r="17307" spans="12:14" x14ac:dyDescent="0.25">
      <c r="L17307" s="9"/>
      <c r="M17307" s="9"/>
      <c r="N17307" s="9"/>
    </row>
    <row r="17308" spans="12:14" x14ac:dyDescent="0.25">
      <c r="L17308" s="9"/>
      <c r="M17308" s="9"/>
      <c r="N17308" s="9"/>
    </row>
    <row r="17309" spans="12:14" x14ac:dyDescent="0.25">
      <c r="L17309" s="9"/>
      <c r="M17309" s="9"/>
      <c r="N17309" s="9"/>
    </row>
    <row r="17310" spans="12:14" x14ac:dyDescent="0.25">
      <c r="L17310" s="9"/>
      <c r="M17310" s="9"/>
      <c r="N17310" s="9"/>
    </row>
    <row r="17311" spans="12:14" x14ac:dyDescent="0.25">
      <c r="L17311" s="9"/>
      <c r="M17311" s="9"/>
      <c r="N17311" s="9"/>
    </row>
    <row r="17312" spans="12:14" x14ac:dyDescent="0.25">
      <c r="L17312" s="9"/>
      <c r="M17312" s="9"/>
      <c r="N17312" s="9"/>
    </row>
    <row r="17313" spans="12:14" x14ac:dyDescent="0.25">
      <c r="L17313" s="9"/>
      <c r="M17313" s="9"/>
      <c r="N17313" s="9"/>
    </row>
    <row r="17314" spans="12:14" x14ac:dyDescent="0.25">
      <c r="L17314" s="9"/>
      <c r="M17314" s="9"/>
      <c r="N17314" s="9"/>
    </row>
    <row r="17315" spans="12:14" x14ac:dyDescent="0.25">
      <c r="L17315" s="9"/>
      <c r="M17315" s="9"/>
      <c r="N17315" s="9"/>
    </row>
    <row r="17316" spans="12:14" x14ac:dyDescent="0.25">
      <c r="L17316" s="9"/>
      <c r="M17316" s="9"/>
      <c r="N17316" s="9"/>
    </row>
    <row r="17317" spans="12:14" x14ac:dyDescent="0.25">
      <c r="L17317" s="9"/>
      <c r="M17317" s="9"/>
      <c r="N17317" s="9"/>
    </row>
    <row r="17318" spans="12:14" x14ac:dyDescent="0.25">
      <c r="L17318" s="9"/>
      <c r="M17318" s="9"/>
      <c r="N17318" s="9"/>
    </row>
    <row r="17319" spans="12:14" x14ac:dyDescent="0.25">
      <c r="L17319" s="9"/>
      <c r="M17319" s="9"/>
      <c r="N17319" s="9"/>
    </row>
    <row r="17320" spans="12:14" x14ac:dyDescent="0.25">
      <c r="L17320" s="9"/>
      <c r="M17320" s="9"/>
      <c r="N17320" s="9"/>
    </row>
    <row r="17321" spans="12:14" x14ac:dyDescent="0.25">
      <c r="L17321" s="9"/>
      <c r="M17321" s="9"/>
      <c r="N17321" s="9"/>
    </row>
    <row r="17322" spans="12:14" x14ac:dyDescent="0.25">
      <c r="L17322" s="9"/>
      <c r="M17322" s="9"/>
      <c r="N17322" s="9"/>
    </row>
    <row r="17323" spans="12:14" x14ac:dyDescent="0.25">
      <c r="L17323" s="9"/>
      <c r="M17323" s="9"/>
      <c r="N17323" s="9"/>
    </row>
    <row r="17324" spans="12:14" x14ac:dyDescent="0.25">
      <c r="L17324" s="9"/>
      <c r="M17324" s="9"/>
      <c r="N17324" s="9"/>
    </row>
    <row r="17325" spans="12:14" x14ac:dyDescent="0.25">
      <c r="L17325" s="9"/>
      <c r="M17325" s="9"/>
      <c r="N17325" s="9"/>
    </row>
    <row r="17326" spans="12:14" x14ac:dyDescent="0.25">
      <c r="L17326" s="9"/>
      <c r="M17326" s="9"/>
      <c r="N17326" s="9"/>
    </row>
    <row r="17327" spans="12:14" x14ac:dyDescent="0.25">
      <c r="L17327" s="9"/>
      <c r="M17327" s="9"/>
      <c r="N17327" s="9"/>
    </row>
    <row r="17328" spans="12:14" x14ac:dyDescent="0.25">
      <c r="L17328" s="9"/>
      <c r="M17328" s="9"/>
      <c r="N17328" s="9"/>
    </row>
    <row r="17329" spans="12:14" x14ac:dyDescent="0.25">
      <c r="L17329" s="9"/>
      <c r="M17329" s="9"/>
      <c r="N17329" s="9"/>
    </row>
    <row r="17330" spans="12:14" x14ac:dyDescent="0.25">
      <c r="L17330" s="9"/>
      <c r="M17330" s="9"/>
      <c r="N17330" s="9"/>
    </row>
    <row r="17331" spans="12:14" x14ac:dyDescent="0.25">
      <c r="L17331" s="9"/>
      <c r="M17331" s="9"/>
      <c r="N17331" s="9"/>
    </row>
    <row r="17332" spans="12:14" x14ac:dyDescent="0.25">
      <c r="L17332" s="9"/>
      <c r="M17332" s="9"/>
      <c r="N17332" s="9"/>
    </row>
    <row r="17333" spans="12:14" x14ac:dyDescent="0.25">
      <c r="L17333" s="9"/>
      <c r="M17333" s="9"/>
      <c r="N17333" s="9"/>
    </row>
    <row r="17334" spans="12:14" x14ac:dyDescent="0.25">
      <c r="L17334" s="9"/>
      <c r="M17334" s="9"/>
      <c r="N17334" s="9"/>
    </row>
    <row r="17335" spans="12:14" x14ac:dyDescent="0.25">
      <c r="L17335" s="9"/>
      <c r="M17335" s="9"/>
      <c r="N17335" s="9"/>
    </row>
    <row r="17336" spans="12:14" x14ac:dyDescent="0.25">
      <c r="L17336" s="9"/>
      <c r="M17336" s="9"/>
      <c r="N17336" s="9"/>
    </row>
    <row r="17337" spans="12:14" x14ac:dyDescent="0.25">
      <c r="L17337" s="9"/>
      <c r="M17337" s="9"/>
      <c r="N17337" s="9"/>
    </row>
    <row r="17338" spans="12:14" x14ac:dyDescent="0.25">
      <c r="L17338" s="9"/>
      <c r="M17338" s="9"/>
      <c r="N17338" s="9"/>
    </row>
    <row r="17339" spans="12:14" x14ac:dyDescent="0.25">
      <c r="L17339" s="9"/>
      <c r="M17339" s="9"/>
      <c r="N17339" s="9"/>
    </row>
    <row r="17340" spans="12:14" x14ac:dyDescent="0.25">
      <c r="L17340" s="9"/>
      <c r="M17340" s="9"/>
      <c r="N17340" s="9"/>
    </row>
    <row r="17341" spans="12:14" x14ac:dyDescent="0.25">
      <c r="L17341" s="9"/>
      <c r="M17341" s="9"/>
      <c r="N17341" s="9"/>
    </row>
    <row r="17342" spans="12:14" x14ac:dyDescent="0.25">
      <c r="L17342" s="9"/>
      <c r="M17342" s="9"/>
      <c r="N17342" s="9"/>
    </row>
    <row r="17343" spans="12:14" x14ac:dyDescent="0.25">
      <c r="L17343" s="9"/>
      <c r="M17343" s="9"/>
      <c r="N17343" s="9"/>
    </row>
    <row r="17344" spans="12:14" x14ac:dyDescent="0.25">
      <c r="L17344" s="9"/>
      <c r="M17344" s="9"/>
      <c r="N17344" s="9"/>
    </row>
    <row r="17345" spans="12:14" x14ac:dyDescent="0.25">
      <c r="L17345" s="9"/>
      <c r="M17345" s="9"/>
      <c r="N17345" s="9"/>
    </row>
    <row r="17346" spans="12:14" x14ac:dyDescent="0.25">
      <c r="L17346" s="9"/>
      <c r="M17346" s="9"/>
      <c r="N17346" s="9"/>
    </row>
    <row r="17347" spans="12:14" x14ac:dyDescent="0.25">
      <c r="L17347" s="9"/>
      <c r="M17347" s="9"/>
      <c r="N17347" s="9"/>
    </row>
    <row r="17348" spans="12:14" x14ac:dyDescent="0.25">
      <c r="L17348" s="9"/>
      <c r="M17348" s="9"/>
      <c r="N17348" s="9"/>
    </row>
    <row r="17349" spans="12:14" x14ac:dyDescent="0.25">
      <c r="L17349" s="9"/>
      <c r="M17349" s="9"/>
      <c r="N17349" s="9"/>
    </row>
    <row r="17350" spans="12:14" x14ac:dyDescent="0.25">
      <c r="L17350" s="9"/>
      <c r="M17350" s="9"/>
      <c r="N17350" s="9"/>
    </row>
    <row r="17351" spans="12:14" x14ac:dyDescent="0.25">
      <c r="L17351" s="9"/>
      <c r="M17351" s="9"/>
      <c r="N17351" s="9"/>
    </row>
    <row r="17352" spans="12:14" x14ac:dyDescent="0.25">
      <c r="L17352" s="9"/>
      <c r="M17352" s="9"/>
      <c r="N17352" s="9"/>
    </row>
    <row r="17353" spans="12:14" x14ac:dyDescent="0.25">
      <c r="L17353" s="9"/>
      <c r="M17353" s="9"/>
      <c r="N17353" s="9"/>
    </row>
    <row r="17354" spans="12:14" x14ac:dyDescent="0.25">
      <c r="L17354" s="9"/>
      <c r="M17354" s="9"/>
      <c r="N17354" s="9"/>
    </row>
    <row r="17355" spans="12:14" x14ac:dyDescent="0.25">
      <c r="L17355" s="9"/>
      <c r="M17355" s="9"/>
      <c r="N17355" s="9"/>
    </row>
    <row r="17356" spans="12:14" x14ac:dyDescent="0.25">
      <c r="L17356" s="9"/>
      <c r="M17356" s="9"/>
      <c r="N17356" s="9"/>
    </row>
    <row r="17357" spans="12:14" x14ac:dyDescent="0.25">
      <c r="L17357" s="9"/>
      <c r="M17357" s="9"/>
      <c r="N17357" s="9"/>
    </row>
    <row r="17358" spans="12:14" x14ac:dyDescent="0.25">
      <c r="L17358" s="9"/>
      <c r="M17358" s="9"/>
      <c r="N17358" s="9"/>
    </row>
    <row r="17359" spans="12:14" x14ac:dyDescent="0.25">
      <c r="L17359" s="9"/>
      <c r="M17359" s="9"/>
      <c r="N17359" s="9"/>
    </row>
    <row r="17360" spans="12:14" x14ac:dyDescent="0.25">
      <c r="L17360" s="9"/>
      <c r="M17360" s="9"/>
      <c r="N17360" s="9"/>
    </row>
    <row r="17361" spans="12:14" x14ac:dyDescent="0.25">
      <c r="L17361" s="9"/>
      <c r="M17361" s="9"/>
      <c r="N17361" s="9"/>
    </row>
    <row r="17362" spans="12:14" x14ac:dyDescent="0.25">
      <c r="L17362" s="9"/>
      <c r="M17362" s="9"/>
      <c r="N17362" s="9"/>
    </row>
    <row r="17363" spans="12:14" x14ac:dyDescent="0.25">
      <c r="L17363" s="9"/>
      <c r="M17363" s="9"/>
      <c r="N17363" s="9"/>
    </row>
    <row r="17364" spans="12:14" x14ac:dyDescent="0.25">
      <c r="L17364" s="9"/>
      <c r="M17364" s="9"/>
      <c r="N17364" s="9"/>
    </row>
    <row r="17365" spans="12:14" x14ac:dyDescent="0.25">
      <c r="L17365" s="9"/>
      <c r="M17365" s="9"/>
      <c r="N17365" s="9"/>
    </row>
    <row r="17366" spans="12:14" x14ac:dyDescent="0.25">
      <c r="L17366" s="9"/>
      <c r="M17366" s="9"/>
      <c r="N17366" s="9"/>
    </row>
    <row r="17367" spans="12:14" x14ac:dyDescent="0.25">
      <c r="L17367" s="9"/>
      <c r="M17367" s="9"/>
      <c r="N17367" s="9"/>
    </row>
    <row r="17368" spans="12:14" x14ac:dyDescent="0.25">
      <c r="L17368" s="9"/>
      <c r="M17368" s="9"/>
      <c r="N17368" s="9"/>
    </row>
    <row r="17369" spans="12:14" x14ac:dyDescent="0.25">
      <c r="L17369" s="9"/>
      <c r="M17369" s="9"/>
      <c r="N17369" s="9"/>
    </row>
    <row r="17370" spans="12:14" x14ac:dyDescent="0.25">
      <c r="L17370" s="9"/>
      <c r="M17370" s="9"/>
      <c r="N17370" s="9"/>
    </row>
    <row r="17371" spans="12:14" x14ac:dyDescent="0.25">
      <c r="L17371" s="9"/>
      <c r="M17371" s="9"/>
      <c r="N17371" s="9"/>
    </row>
    <row r="17372" spans="12:14" x14ac:dyDescent="0.25">
      <c r="L17372" s="9"/>
      <c r="M17372" s="9"/>
      <c r="N17372" s="9"/>
    </row>
    <row r="17373" spans="12:14" x14ac:dyDescent="0.25">
      <c r="L17373" s="9"/>
      <c r="M17373" s="9"/>
      <c r="N17373" s="9"/>
    </row>
    <row r="17374" spans="12:14" x14ac:dyDescent="0.25">
      <c r="L17374" s="9"/>
      <c r="M17374" s="9"/>
      <c r="N17374" s="9"/>
    </row>
    <row r="17375" spans="12:14" x14ac:dyDescent="0.25">
      <c r="L17375" s="9"/>
      <c r="M17375" s="9"/>
      <c r="N17375" s="9"/>
    </row>
    <row r="17376" spans="12:14" x14ac:dyDescent="0.25">
      <c r="L17376" s="9"/>
      <c r="M17376" s="9"/>
      <c r="N17376" s="9"/>
    </row>
    <row r="17377" spans="12:14" x14ac:dyDescent="0.25">
      <c r="L17377" s="9"/>
      <c r="M17377" s="9"/>
      <c r="N17377" s="9"/>
    </row>
    <row r="17378" spans="12:14" x14ac:dyDescent="0.25">
      <c r="L17378" s="9"/>
      <c r="M17378" s="9"/>
      <c r="N17378" s="9"/>
    </row>
    <row r="17379" spans="12:14" x14ac:dyDescent="0.25">
      <c r="L17379" s="9"/>
      <c r="M17379" s="9"/>
      <c r="N17379" s="9"/>
    </row>
    <row r="17380" spans="12:14" x14ac:dyDescent="0.25">
      <c r="L17380" s="9"/>
      <c r="M17380" s="9"/>
      <c r="N17380" s="9"/>
    </row>
    <row r="17381" spans="12:14" x14ac:dyDescent="0.25">
      <c r="L17381" s="9"/>
      <c r="M17381" s="9"/>
      <c r="N17381" s="9"/>
    </row>
    <row r="17382" spans="12:14" x14ac:dyDescent="0.25">
      <c r="L17382" s="9"/>
      <c r="M17382" s="9"/>
      <c r="N17382" s="9"/>
    </row>
    <row r="17383" spans="12:14" x14ac:dyDescent="0.25">
      <c r="L17383" s="9"/>
      <c r="M17383" s="9"/>
      <c r="N17383" s="9"/>
    </row>
    <row r="17384" spans="12:14" x14ac:dyDescent="0.25">
      <c r="L17384" s="9"/>
      <c r="M17384" s="9"/>
      <c r="N17384" s="9"/>
    </row>
    <row r="17385" spans="12:14" x14ac:dyDescent="0.25">
      <c r="L17385" s="9"/>
      <c r="M17385" s="9"/>
      <c r="N17385" s="9"/>
    </row>
    <row r="17386" spans="12:14" x14ac:dyDescent="0.25">
      <c r="L17386" s="9"/>
      <c r="M17386" s="9"/>
      <c r="N17386" s="9"/>
    </row>
    <row r="17387" spans="12:14" x14ac:dyDescent="0.25">
      <c r="L17387" s="9"/>
      <c r="M17387" s="9"/>
      <c r="N17387" s="9"/>
    </row>
    <row r="17388" spans="12:14" x14ac:dyDescent="0.25">
      <c r="L17388" s="9"/>
      <c r="M17388" s="9"/>
      <c r="N17388" s="9"/>
    </row>
    <row r="17389" spans="12:14" x14ac:dyDescent="0.25">
      <c r="L17389" s="9"/>
      <c r="M17389" s="9"/>
      <c r="N17389" s="9"/>
    </row>
    <row r="17390" spans="12:14" x14ac:dyDescent="0.25">
      <c r="L17390" s="9"/>
      <c r="M17390" s="9"/>
      <c r="N17390" s="9"/>
    </row>
    <row r="17391" spans="12:14" x14ac:dyDescent="0.25">
      <c r="L17391" s="9"/>
      <c r="M17391" s="9"/>
      <c r="N17391" s="9"/>
    </row>
    <row r="17392" spans="12:14" x14ac:dyDescent="0.25">
      <c r="L17392" s="9"/>
      <c r="M17392" s="9"/>
      <c r="N17392" s="9"/>
    </row>
    <row r="17393" spans="12:14" x14ac:dyDescent="0.25">
      <c r="L17393" s="9"/>
      <c r="M17393" s="9"/>
      <c r="N17393" s="9"/>
    </row>
    <row r="17394" spans="12:14" x14ac:dyDescent="0.25">
      <c r="L17394" s="9"/>
      <c r="M17394" s="9"/>
      <c r="N17394" s="9"/>
    </row>
    <row r="17395" spans="12:14" x14ac:dyDescent="0.25">
      <c r="L17395" s="9"/>
      <c r="M17395" s="9"/>
      <c r="N17395" s="9"/>
    </row>
    <row r="17396" spans="12:14" x14ac:dyDescent="0.25">
      <c r="L17396" s="9"/>
      <c r="M17396" s="9"/>
      <c r="N17396" s="9"/>
    </row>
    <row r="17397" spans="12:14" x14ac:dyDescent="0.25">
      <c r="L17397" s="9"/>
      <c r="M17397" s="9"/>
      <c r="N17397" s="9"/>
    </row>
    <row r="17398" spans="12:14" x14ac:dyDescent="0.25">
      <c r="L17398" s="9"/>
      <c r="M17398" s="9"/>
      <c r="N17398" s="9"/>
    </row>
    <row r="17399" spans="12:14" x14ac:dyDescent="0.25">
      <c r="L17399" s="9"/>
      <c r="M17399" s="9"/>
      <c r="N17399" s="9"/>
    </row>
    <row r="17400" spans="12:14" x14ac:dyDescent="0.25">
      <c r="L17400" s="9"/>
      <c r="M17400" s="9"/>
      <c r="N17400" s="9"/>
    </row>
    <row r="17401" spans="12:14" x14ac:dyDescent="0.25">
      <c r="L17401" s="9"/>
      <c r="M17401" s="9"/>
      <c r="N17401" s="9"/>
    </row>
    <row r="17402" spans="12:14" x14ac:dyDescent="0.25">
      <c r="L17402" s="9"/>
      <c r="M17402" s="9"/>
      <c r="N17402" s="9"/>
    </row>
    <row r="17403" spans="12:14" x14ac:dyDescent="0.25">
      <c r="L17403" s="9"/>
      <c r="M17403" s="9"/>
      <c r="N17403" s="9"/>
    </row>
    <row r="17404" spans="12:14" x14ac:dyDescent="0.25">
      <c r="L17404" s="9"/>
      <c r="M17404" s="9"/>
      <c r="N17404" s="9"/>
    </row>
    <row r="17405" spans="12:14" x14ac:dyDescent="0.25">
      <c r="L17405" s="9"/>
      <c r="M17405" s="9"/>
      <c r="N17405" s="9"/>
    </row>
    <row r="17406" spans="12:14" x14ac:dyDescent="0.25">
      <c r="L17406" s="9"/>
      <c r="M17406" s="9"/>
      <c r="N17406" s="9"/>
    </row>
    <row r="17407" spans="12:14" x14ac:dyDescent="0.25">
      <c r="L17407" s="9"/>
      <c r="M17407" s="9"/>
      <c r="N17407" s="9"/>
    </row>
    <row r="17408" spans="12:14" x14ac:dyDescent="0.25">
      <c r="L17408" s="9"/>
      <c r="M17408" s="9"/>
      <c r="N17408" s="9"/>
    </row>
    <row r="17409" spans="12:14" x14ac:dyDescent="0.25">
      <c r="L17409" s="9"/>
      <c r="M17409" s="9"/>
      <c r="N17409" s="9"/>
    </row>
    <row r="17410" spans="12:14" x14ac:dyDescent="0.25">
      <c r="L17410" s="9"/>
      <c r="M17410" s="9"/>
      <c r="N17410" s="9"/>
    </row>
    <row r="17411" spans="12:14" x14ac:dyDescent="0.25">
      <c r="L17411" s="9"/>
      <c r="M17411" s="9"/>
      <c r="N17411" s="9"/>
    </row>
    <row r="17412" spans="12:14" x14ac:dyDescent="0.25">
      <c r="L17412" s="9"/>
      <c r="M17412" s="9"/>
      <c r="N17412" s="9"/>
    </row>
    <row r="17413" spans="12:14" x14ac:dyDescent="0.25">
      <c r="L17413" s="9"/>
      <c r="M17413" s="9"/>
      <c r="N17413" s="9"/>
    </row>
    <row r="17414" spans="12:14" x14ac:dyDescent="0.25">
      <c r="L17414" s="9"/>
      <c r="M17414" s="9"/>
      <c r="N17414" s="9"/>
    </row>
    <row r="17415" spans="12:14" x14ac:dyDescent="0.25">
      <c r="L17415" s="9"/>
      <c r="M17415" s="9"/>
      <c r="N17415" s="9"/>
    </row>
    <row r="17416" spans="12:14" x14ac:dyDescent="0.25">
      <c r="L17416" s="9"/>
      <c r="M17416" s="9"/>
      <c r="N17416" s="9"/>
    </row>
    <row r="17417" spans="12:14" x14ac:dyDescent="0.25">
      <c r="L17417" s="9"/>
      <c r="M17417" s="9"/>
      <c r="N17417" s="9"/>
    </row>
    <row r="17418" spans="12:14" x14ac:dyDescent="0.25">
      <c r="L17418" s="9"/>
      <c r="M17418" s="9"/>
      <c r="N17418" s="9"/>
    </row>
    <row r="17419" spans="12:14" x14ac:dyDescent="0.25">
      <c r="L17419" s="9"/>
      <c r="M17419" s="9"/>
      <c r="N17419" s="9"/>
    </row>
    <row r="17420" spans="12:14" x14ac:dyDescent="0.25">
      <c r="L17420" s="9"/>
      <c r="M17420" s="9"/>
      <c r="N17420" s="9"/>
    </row>
    <row r="17421" spans="12:14" x14ac:dyDescent="0.25">
      <c r="L17421" s="9"/>
      <c r="M17421" s="9"/>
      <c r="N17421" s="9"/>
    </row>
    <row r="17422" spans="12:14" x14ac:dyDescent="0.25">
      <c r="L17422" s="9"/>
      <c r="M17422" s="9"/>
      <c r="N17422" s="9"/>
    </row>
    <row r="17423" spans="12:14" x14ac:dyDescent="0.25">
      <c r="L17423" s="9"/>
      <c r="M17423" s="9"/>
      <c r="N17423" s="9"/>
    </row>
    <row r="17424" spans="12:14" x14ac:dyDescent="0.25">
      <c r="L17424" s="9"/>
      <c r="M17424" s="9"/>
      <c r="N17424" s="9"/>
    </row>
    <row r="17425" spans="12:14" x14ac:dyDescent="0.25">
      <c r="L17425" s="9"/>
      <c r="M17425" s="9"/>
      <c r="N17425" s="9"/>
    </row>
    <row r="17426" spans="12:14" x14ac:dyDescent="0.25">
      <c r="L17426" s="9"/>
      <c r="M17426" s="9"/>
      <c r="N17426" s="9"/>
    </row>
    <row r="17427" spans="12:14" x14ac:dyDescent="0.25">
      <c r="L17427" s="9"/>
      <c r="M17427" s="9"/>
      <c r="N17427" s="9"/>
    </row>
    <row r="17428" spans="12:14" x14ac:dyDescent="0.25">
      <c r="L17428" s="9"/>
      <c r="M17428" s="9"/>
      <c r="N17428" s="9"/>
    </row>
    <row r="17429" spans="12:14" x14ac:dyDescent="0.25">
      <c r="L17429" s="9"/>
      <c r="M17429" s="9"/>
      <c r="N17429" s="9"/>
    </row>
    <row r="17430" spans="12:14" x14ac:dyDescent="0.25">
      <c r="L17430" s="9"/>
      <c r="M17430" s="9"/>
      <c r="N17430" s="9"/>
    </row>
    <row r="17431" spans="12:14" x14ac:dyDescent="0.25">
      <c r="L17431" s="9"/>
      <c r="M17431" s="9"/>
      <c r="N17431" s="9"/>
    </row>
    <row r="17432" spans="12:14" x14ac:dyDescent="0.25">
      <c r="L17432" s="9"/>
      <c r="M17432" s="9"/>
      <c r="N17432" s="9"/>
    </row>
    <row r="17433" spans="12:14" x14ac:dyDescent="0.25">
      <c r="L17433" s="9"/>
      <c r="M17433" s="9"/>
      <c r="N17433" s="9"/>
    </row>
    <row r="17434" spans="12:14" x14ac:dyDescent="0.25">
      <c r="L17434" s="9"/>
      <c r="M17434" s="9"/>
      <c r="N17434" s="9"/>
    </row>
    <row r="17435" spans="12:14" x14ac:dyDescent="0.25">
      <c r="L17435" s="9"/>
      <c r="M17435" s="9"/>
      <c r="N17435" s="9"/>
    </row>
    <row r="17436" spans="12:14" x14ac:dyDescent="0.25">
      <c r="L17436" s="9"/>
      <c r="M17436" s="9"/>
      <c r="N17436" s="9"/>
    </row>
    <row r="17437" spans="12:14" x14ac:dyDescent="0.25">
      <c r="L17437" s="9"/>
      <c r="M17437" s="9"/>
      <c r="N17437" s="9"/>
    </row>
    <row r="17438" spans="12:14" x14ac:dyDescent="0.25">
      <c r="L17438" s="9"/>
      <c r="M17438" s="9"/>
      <c r="N17438" s="9"/>
    </row>
    <row r="17439" spans="12:14" x14ac:dyDescent="0.25">
      <c r="L17439" s="9"/>
      <c r="M17439" s="9"/>
      <c r="N17439" s="9"/>
    </row>
    <row r="17440" spans="12:14" x14ac:dyDescent="0.25">
      <c r="L17440" s="9"/>
      <c r="M17440" s="9"/>
      <c r="N17440" s="9"/>
    </row>
    <row r="17441" spans="12:14" x14ac:dyDescent="0.25">
      <c r="L17441" s="9"/>
      <c r="M17441" s="9"/>
      <c r="N17441" s="9"/>
    </row>
    <row r="17442" spans="12:14" x14ac:dyDescent="0.25">
      <c r="L17442" s="9"/>
      <c r="M17442" s="9"/>
      <c r="N17442" s="9"/>
    </row>
    <row r="17443" spans="12:14" x14ac:dyDescent="0.25">
      <c r="L17443" s="9"/>
      <c r="M17443" s="9"/>
      <c r="N17443" s="9"/>
    </row>
    <row r="17444" spans="12:14" x14ac:dyDescent="0.25">
      <c r="L17444" s="9"/>
      <c r="M17444" s="9"/>
      <c r="N17444" s="9"/>
    </row>
    <row r="17445" spans="12:14" x14ac:dyDescent="0.25">
      <c r="L17445" s="9"/>
      <c r="M17445" s="9"/>
      <c r="N17445" s="9"/>
    </row>
    <row r="17446" spans="12:14" x14ac:dyDescent="0.25">
      <c r="L17446" s="9"/>
      <c r="M17446" s="9"/>
      <c r="N17446" s="9"/>
    </row>
    <row r="17447" spans="12:14" x14ac:dyDescent="0.25">
      <c r="L17447" s="9"/>
      <c r="M17447" s="9"/>
      <c r="N17447" s="9"/>
    </row>
    <row r="17448" spans="12:14" x14ac:dyDescent="0.25">
      <c r="L17448" s="9"/>
      <c r="M17448" s="9"/>
      <c r="N17448" s="9"/>
    </row>
    <row r="17449" spans="12:14" x14ac:dyDescent="0.25">
      <c r="L17449" s="9"/>
      <c r="M17449" s="9"/>
      <c r="N17449" s="9"/>
    </row>
    <row r="17450" spans="12:14" x14ac:dyDescent="0.25">
      <c r="L17450" s="9"/>
      <c r="M17450" s="9"/>
      <c r="N17450" s="9"/>
    </row>
    <row r="17451" spans="12:14" x14ac:dyDescent="0.25">
      <c r="L17451" s="9"/>
      <c r="M17451" s="9"/>
      <c r="N17451" s="9"/>
    </row>
    <row r="17452" spans="12:14" x14ac:dyDescent="0.25">
      <c r="L17452" s="9"/>
      <c r="M17452" s="9"/>
      <c r="N17452" s="9"/>
    </row>
    <row r="17453" spans="12:14" x14ac:dyDescent="0.25">
      <c r="L17453" s="9"/>
      <c r="M17453" s="9"/>
      <c r="N17453" s="9"/>
    </row>
    <row r="17454" spans="12:14" x14ac:dyDescent="0.25">
      <c r="L17454" s="9"/>
      <c r="M17454" s="9"/>
      <c r="N17454" s="9"/>
    </row>
    <row r="17455" spans="12:14" x14ac:dyDescent="0.25">
      <c r="L17455" s="9"/>
      <c r="M17455" s="9"/>
      <c r="N17455" s="9"/>
    </row>
    <row r="17456" spans="12:14" x14ac:dyDescent="0.25">
      <c r="L17456" s="9"/>
      <c r="M17456" s="9"/>
      <c r="N17456" s="9"/>
    </row>
    <row r="17457" spans="12:14" x14ac:dyDescent="0.25">
      <c r="L17457" s="9"/>
      <c r="M17457" s="9"/>
      <c r="N17457" s="9"/>
    </row>
    <row r="17458" spans="12:14" x14ac:dyDescent="0.25">
      <c r="L17458" s="9"/>
      <c r="M17458" s="9"/>
      <c r="N17458" s="9"/>
    </row>
    <row r="17459" spans="12:14" x14ac:dyDescent="0.25">
      <c r="L17459" s="9"/>
      <c r="M17459" s="9"/>
      <c r="N17459" s="9"/>
    </row>
    <row r="17460" spans="12:14" x14ac:dyDescent="0.25">
      <c r="L17460" s="9"/>
      <c r="M17460" s="9"/>
      <c r="N17460" s="9"/>
    </row>
    <row r="17461" spans="12:14" x14ac:dyDescent="0.25">
      <c r="L17461" s="9"/>
      <c r="M17461" s="9"/>
      <c r="N17461" s="9"/>
    </row>
    <row r="17462" spans="12:14" x14ac:dyDescent="0.25">
      <c r="L17462" s="9"/>
      <c r="M17462" s="9"/>
      <c r="N17462" s="9"/>
    </row>
    <row r="17463" spans="12:14" x14ac:dyDescent="0.25">
      <c r="L17463" s="9"/>
      <c r="M17463" s="9"/>
      <c r="N17463" s="9"/>
    </row>
    <row r="17464" spans="12:14" x14ac:dyDescent="0.25">
      <c r="L17464" s="9"/>
      <c r="M17464" s="9"/>
      <c r="N17464" s="9"/>
    </row>
    <row r="17465" spans="12:14" x14ac:dyDescent="0.25">
      <c r="L17465" s="9"/>
      <c r="M17465" s="9"/>
      <c r="N17465" s="9"/>
    </row>
    <row r="17466" spans="12:14" x14ac:dyDescent="0.25">
      <c r="L17466" s="9"/>
      <c r="M17466" s="9"/>
      <c r="N17466" s="9"/>
    </row>
    <row r="17467" spans="12:14" x14ac:dyDescent="0.25">
      <c r="L17467" s="9"/>
      <c r="M17467" s="9"/>
      <c r="N17467" s="9"/>
    </row>
    <row r="17468" spans="12:14" x14ac:dyDescent="0.25">
      <c r="L17468" s="9"/>
      <c r="M17468" s="9"/>
      <c r="N17468" s="9"/>
    </row>
    <row r="17469" spans="12:14" x14ac:dyDescent="0.25">
      <c r="L17469" s="9"/>
      <c r="M17469" s="9"/>
      <c r="N17469" s="9"/>
    </row>
    <row r="17470" spans="12:14" x14ac:dyDescent="0.25">
      <c r="L17470" s="9"/>
      <c r="M17470" s="9"/>
      <c r="N17470" s="9"/>
    </row>
    <row r="17471" spans="12:14" x14ac:dyDescent="0.25">
      <c r="L17471" s="9"/>
      <c r="M17471" s="9"/>
      <c r="N17471" s="9"/>
    </row>
    <row r="17472" spans="12:14" x14ac:dyDescent="0.25">
      <c r="L17472" s="9"/>
      <c r="M17472" s="9"/>
      <c r="N17472" s="9"/>
    </row>
    <row r="17473" spans="12:14" x14ac:dyDescent="0.25">
      <c r="L17473" s="9"/>
      <c r="M17473" s="9"/>
      <c r="N17473" s="9"/>
    </row>
    <row r="17474" spans="12:14" x14ac:dyDescent="0.25">
      <c r="L17474" s="9"/>
      <c r="M17474" s="9"/>
      <c r="N17474" s="9"/>
    </row>
    <row r="17475" spans="12:14" x14ac:dyDescent="0.25">
      <c r="L17475" s="9"/>
      <c r="M17475" s="9"/>
      <c r="N17475" s="9"/>
    </row>
    <row r="17476" spans="12:14" x14ac:dyDescent="0.25">
      <c r="L17476" s="9"/>
      <c r="M17476" s="9"/>
      <c r="N17476" s="9"/>
    </row>
    <row r="17477" spans="12:14" x14ac:dyDescent="0.25">
      <c r="L17477" s="9"/>
      <c r="M17477" s="9"/>
      <c r="N17477" s="9"/>
    </row>
    <row r="17478" spans="12:14" x14ac:dyDescent="0.25">
      <c r="L17478" s="9"/>
      <c r="M17478" s="9"/>
      <c r="N17478" s="9"/>
    </row>
    <row r="17479" spans="12:14" x14ac:dyDescent="0.25">
      <c r="L17479" s="9"/>
      <c r="M17479" s="9"/>
      <c r="N17479" s="9"/>
    </row>
    <row r="17480" spans="12:14" x14ac:dyDescent="0.25">
      <c r="L17480" s="9"/>
      <c r="M17480" s="9"/>
      <c r="N17480" s="9"/>
    </row>
    <row r="17481" spans="12:14" x14ac:dyDescent="0.25">
      <c r="L17481" s="9"/>
      <c r="M17481" s="9"/>
      <c r="N17481" s="9"/>
    </row>
    <row r="17482" spans="12:14" x14ac:dyDescent="0.25">
      <c r="L17482" s="9"/>
      <c r="M17482" s="9"/>
      <c r="N17482" s="9"/>
    </row>
    <row r="17483" spans="12:14" x14ac:dyDescent="0.25">
      <c r="L17483" s="9"/>
      <c r="M17483" s="9"/>
      <c r="N17483" s="9"/>
    </row>
    <row r="17484" spans="12:14" x14ac:dyDescent="0.25">
      <c r="L17484" s="9"/>
      <c r="M17484" s="9"/>
      <c r="N17484" s="9"/>
    </row>
    <row r="17485" spans="12:14" x14ac:dyDescent="0.25">
      <c r="L17485" s="9"/>
      <c r="M17485" s="9"/>
      <c r="N17485" s="9"/>
    </row>
    <row r="17486" spans="12:14" x14ac:dyDescent="0.25">
      <c r="L17486" s="9"/>
      <c r="M17486" s="9"/>
      <c r="N17486" s="9"/>
    </row>
    <row r="17487" spans="12:14" x14ac:dyDescent="0.25">
      <c r="L17487" s="9"/>
      <c r="M17487" s="9"/>
      <c r="N17487" s="9"/>
    </row>
    <row r="17488" spans="12:14" x14ac:dyDescent="0.25">
      <c r="L17488" s="9"/>
      <c r="M17488" s="9"/>
      <c r="N17488" s="9"/>
    </row>
    <row r="17489" spans="12:14" x14ac:dyDescent="0.25">
      <c r="L17489" s="9"/>
      <c r="M17489" s="9"/>
      <c r="N17489" s="9"/>
    </row>
    <row r="17490" spans="12:14" x14ac:dyDescent="0.25">
      <c r="L17490" s="9"/>
      <c r="M17490" s="9"/>
      <c r="N17490" s="9"/>
    </row>
    <row r="17491" spans="12:14" x14ac:dyDescent="0.25">
      <c r="L17491" s="9"/>
      <c r="M17491" s="9"/>
      <c r="N17491" s="9"/>
    </row>
    <row r="17492" spans="12:14" x14ac:dyDescent="0.25">
      <c r="L17492" s="9"/>
      <c r="M17492" s="9"/>
      <c r="N17492" s="9"/>
    </row>
    <row r="17493" spans="12:14" x14ac:dyDescent="0.25">
      <c r="L17493" s="9"/>
      <c r="M17493" s="9"/>
      <c r="N17493" s="9"/>
    </row>
    <row r="17494" spans="12:14" x14ac:dyDescent="0.25">
      <c r="L17494" s="9"/>
      <c r="M17494" s="9"/>
      <c r="N17494" s="9"/>
    </row>
    <row r="17495" spans="12:14" x14ac:dyDescent="0.25">
      <c r="L17495" s="9"/>
      <c r="M17495" s="9"/>
      <c r="N17495" s="9"/>
    </row>
    <row r="17496" spans="12:14" x14ac:dyDescent="0.25">
      <c r="L17496" s="9"/>
      <c r="M17496" s="9"/>
      <c r="N17496" s="9"/>
    </row>
    <row r="17497" spans="12:14" x14ac:dyDescent="0.25">
      <c r="L17497" s="9"/>
      <c r="M17497" s="9"/>
      <c r="N17497" s="9"/>
    </row>
    <row r="17498" spans="12:14" x14ac:dyDescent="0.25">
      <c r="L17498" s="9"/>
      <c r="M17498" s="9"/>
      <c r="N17498" s="9"/>
    </row>
    <row r="17499" spans="12:14" x14ac:dyDescent="0.25">
      <c r="L17499" s="9"/>
      <c r="M17499" s="9"/>
      <c r="N17499" s="9"/>
    </row>
    <row r="17500" spans="12:14" x14ac:dyDescent="0.25">
      <c r="L17500" s="9"/>
      <c r="M17500" s="9"/>
      <c r="N17500" s="9"/>
    </row>
    <row r="17501" spans="12:14" x14ac:dyDescent="0.25">
      <c r="L17501" s="9"/>
      <c r="M17501" s="9"/>
      <c r="N17501" s="9"/>
    </row>
    <row r="17502" spans="12:14" x14ac:dyDescent="0.25">
      <c r="L17502" s="9"/>
      <c r="M17502" s="9"/>
      <c r="N17502" s="9"/>
    </row>
    <row r="17503" spans="12:14" x14ac:dyDescent="0.25">
      <c r="L17503" s="9"/>
      <c r="M17503" s="9"/>
      <c r="N17503" s="9"/>
    </row>
    <row r="17504" spans="12:14" x14ac:dyDescent="0.25">
      <c r="L17504" s="9"/>
      <c r="M17504" s="9"/>
      <c r="N17504" s="9"/>
    </row>
    <row r="17505" spans="12:14" x14ac:dyDescent="0.25">
      <c r="L17505" s="9"/>
      <c r="M17505" s="9"/>
      <c r="N17505" s="9"/>
    </row>
    <row r="17506" spans="12:14" x14ac:dyDescent="0.25">
      <c r="L17506" s="9"/>
      <c r="M17506" s="9"/>
      <c r="N17506" s="9"/>
    </row>
    <row r="17507" spans="12:14" x14ac:dyDescent="0.25">
      <c r="L17507" s="9"/>
      <c r="M17507" s="9"/>
      <c r="N17507" s="9"/>
    </row>
    <row r="17508" spans="12:14" x14ac:dyDescent="0.25">
      <c r="L17508" s="9"/>
      <c r="M17508" s="9"/>
      <c r="N17508" s="9"/>
    </row>
    <row r="17509" spans="12:14" x14ac:dyDescent="0.25">
      <c r="L17509" s="9"/>
      <c r="M17509" s="9"/>
      <c r="N17509" s="9"/>
    </row>
    <row r="17510" spans="12:14" x14ac:dyDescent="0.25">
      <c r="L17510" s="9"/>
      <c r="M17510" s="9"/>
      <c r="N17510" s="9"/>
    </row>
    <row r="17511" spans="12:14" x14ac:dyDescent="0.25">
      <c r="L17511" s="9"/>
      <c r="M17511" s="9"/>
      <c r="N17511" s="9"/>
    </row>
    <row r="17512" spans="12:14" x14ac:dyDescent="0.25">
      <c r="L17512" s="9"/>
      <c r="M17512" s="9"/>
      <c r="N17512" s="9"/>
    </row>
    <row r="17513" spans="12:14" x14ac:dyDescent="0.25">
      <c r="L17513" s="9"/>
      <c r="M17513" s="9"/>
      <c r="N17513" s="9"/>
    </row>
    <row r="17514" spans="12:14" x14ac:dyDescent="0.25">
      <c r="L17514" s="9"/>
      <c r="M17514" s="9"/>
      <c r="N17514" s="9"/>
    </row>
    <row r="17515" spans="12:14" x14ac:dyDescent="0.25">
      <c r="L17515" s="9"/>
      <c r="M17515" s="9"/>
      <c r="N17515" s="9"/>
    </row>
    <row r="17516" spans="12:14" x14ac:dyDescent="0.25">
      <c r="L17516" s="9"/>
      <c r="M17516" s="9"/>
      <c r="N17516" s="9"/>
    </row>
    <row r="17517" spans="12:14" x14ac:dyDescent="0.25">
      <c r="L17517" s="9"/>
      <c r="M17517" s="9"/>
      <c r="N17517" s="9"/>
    </row>
    <row r="17518" spans="12:14" x14ac:dyDescent="0.25">
      <c r="L17518" s="9"/>
      <c r="M17518" s="9"/>
      <c r="N17518" s="9"/>
    </row>
    <row r="17519" spans="12:14" x14ac:dyDescent="0.25">
      <c r="L17519" s="9"/>
      <c r="M17519" s="9"/>
      <c r="N17519" s="9"/>
    </row>
    <row r="17520" spans="12:14" x14ac:dyDescent="0.25">
      <c r="L17520" s="9"/>
      <c r="M17520" s="9"/>
      <c r="N17520" s="9"/>
    </row>
    <row r="17521" spans="12:14" x14ac:dyDescent="0.25">
      <c r="L17521" s="9"/>
      <c r="M17521" s="9"/>
      <c r="N17521" s="9"/>
    </row>
    <row r="17522" spans="12:14" x14ac:dyDescent="0.25">
      <c r="L17522" s="9"/>
      <c r="M17522" s="9"/>
      <c r="N17522" s="9"/>
    </row>
    <row r="17523" spans="12:14" x14ac:dyDescent="0.25">
      <c r="L17523" s="9"/>
      <c r="M17523" s="9"/>
      <c r="N17523" s="9"/>
    </row>
    <row r="17524" spans="12:14" x14ac:dyDescent="0.25">
      <c r="L17524" s="9"/>
      <c r="M17524" s="9"/>
      <c r="N17524" s="9"/>
    </row>
    <row r="17525" spans="12:14" x14ac:dyDescent="0.25">
      <c r="L17525" s="9"/>
      <c r="M17525" s="9"/>
      <c r="N17525" s="9"/>
    </row>
    <row r="17526" spans="12:14" x14ac:dyDescent="0.25">
      <c r="L17526" s="9"/>
      <c r="M17526" s="9"/>
      <c r="N17526" s="9"/>
    </row>
    <row r="17527" spans="12:14" x14ac:dyDescent="0.25">
      <c r="L17527" s="9"/>
      <c r="M17527" s="9"/>
      <c r="N17527" s="9"/>
    </row>
    <row r="17528" spans="12:14" x14ac:dyDescent="0.25">
      <c r="L17528" s="9"/>
      <c r="M17528" s="9"/>
      <c r="N17528" s="9"/>
    </row>
    <row r="17529" spans="12:14" x14ac:dyDescent="0.25">
      <c r="L17529" s="9"/>
      <c r="M17529" s="9"/>
      <c r="N17529" s="9"/>
    </row>
    <row r="17530" spans="12:14" x14ac:dyDescent="0.25">
      <c r="L17530" s="9"/>
      <c r="M17530" s="9"/>
      <c r="N17530" s="9"/>
    </row>
    <row r="17531" spans="12:14" x14ac:dyDescent="0.25">
      <c r="L17531" s="9"/>
      <c r="M17531" s="9"/>
      <c r="N17531" s="9"/>
    </row>
    <row r="17532" spans="12:14" x14ac:dyDescent="0.25">
      <c r="L17532" s="9"/>
      <c r="M17532" s="9"/>
      <c r="N17532" s="9"/>
    </row>
    <row r="17533" spans="12:14" x14ac:dyDescent="0.25">
      <c r="L17533" s="9"/>
      <c r="M17533" s="9"/>
      <c r="N17533" s="9"/>
    </row>
    <row r="17534" spans="12:14" x14ac:dyDescent="0.25">
      <c r="L17534" s="9"/>
      <c r="M17534" s="9"/>
      <c r="N17534" s="9"/>
    </row>
    <row r="17535" spans="12:14" x14ac:dyDescent="0.25">
      <c r="L17535" s="9"/>
      <c r="M17535" s="9"/>
      <c r="N17535" s="9"/>
    </row>
    <row r="17536" spans="12:14" x14ac:dyDescent="0.25">
      <c r="L17536" s="9"/>
      <c r="M17536" s="9"/>
      <c r="N17536" s="9"/>
    </row>
    <row r="17537" spans="12:14" x14ac:dyDescent="0.25">
      <c r="L17537" s="9"/>
      <c r="M17537" s="9"/>
      <c r="N17537" s="9"/>
    </row>
    <row r="17538" spans="12:14" x14ac:dyDescent="0.25">
      <c r="L17538" s="9"/>
      <c r="M17538" s="9"/>
      <c r="N17538" s="9"/>
    </row>
    <row r="17539" spans="12:14" x14ac:dyDescent="0.25">
      <c r="L17539" s="9"/>
      <c r="M17539" s="9"/>
      <c r="N17539" s="9"/>
    </row>
    <row r="17540" spans="12:14" x14ac:dyDescent="0.25">
      <c r="L17540" s="9"/>
      <c r="M17540" s="9"/>
      <c r="N17540" s="9"/>
    </row>
    <row r="17541" spans="12:14" x14ac:dyDescent="0.25">
      <c r="L17541" s="9"/>
      <c r="M17541" s="9"/>
      <c r="N17541" s="9"/>
    </row>
    <row r="17542" spans="12:14" x14ac:dyDescent="0.25">
      <c r="L17542" s="9"/>
      <c r="M17542" s="9"/>
      <c r="N17542" s="9"/>
    </row>
    <row r="17543" spans="12:14" x14ac:dyDescent="0.25">
      <c r="L17543" s="9"/>
      <c r="M17543" s="9"/>
      <c r="N17543" s="9"/>
    </row>
    <row r="17544" spans="12:14" x14ac:dyDescent="0.25">
      <c r="L17544" s="9"/>
      <c r="M17544" s="9"/>
      <c r="N17544" s="9"/>
    </row>
    <row r="17545" spans="12:14" x14ac:dyDescent="0.25">
      <c r="L17545" s="9"/>
      <c r="M17545" s="9"/>
      <c r="N17545" s="9"/>
    </row>
    <row r="17546" spans="12:14" x14ac:dyDescent="0.25">
      <c r="L17546" s="9"/>
      <c r="M17546" s="9"/>
      <c r="N17546" s="9"/>
    </row>
    <row r="17547" spans="12:14" x14ac:dyDescent="0.25">
      <c r="L17547" s="9"/>
      <c r="M17547" s="9"/>
      <c r="N17547" s="9"/>
    </row>
    <row r="17548" spans="12:14" x14ac:dyDescent="0.25">
      <c r="L17548" s="9"/>
      <c r="M17548" s="9"/>
      <c r="N17548" s="9"/>
    </row>
    <row r="17549" spans="12:14" x14ac:dyDescent="0.25">
      <c r="L17549" s="9"/>
      <c r="M17549" s="9"/>
      <c r="N17549" s="9"/>
    </row>
    <row r="17550" spans="12:14" x14ac:dyDescent="0.25">
      <c r="L17550" s="9"/>
      <c r="M17550" s="9"/>
      <c r="N17550" s="9"/>
    </row>
    <row r="17551" spans="12:14" x14ac:dyDescent="0.25">
      <c r="L17551" s="9"/>
      <c r="M17551" s="9"/>
      <c r="N17551" s="9"/>
    </row>
    <row r="17552" spans="12:14" x14ac:dyDescent="0.25">
      <c r="L17552" s="9"/>
      <c r="M17552" s="9"/>
      <c r="N17552" s="9"/>
    </row>
    <row r="17553" spans="12:14" x14ac:dyDescent="0.25">
      <c r="L17553" s="9"/>
      <c r="M17553" s="9"/>
      <c r="N17553" s="9"/>
    </row>
    <row r="17554" spans="12:14" x14ac:dyDescent="0.25">
      <c r="L17554" s="9"/>
      <c r="M17554" s="9"/>
      <c r="N17554" s="9"/>
    </row>
    <row r="17555" spans="12:14" x14ac:dyDescent="0.25">
      <c r="L17555" s="9"/>
      <c r="M17555" s="9"/>
      <c r="N17555" s="9"/>
    </row>
    <row r="17556" spans="12:14" x14ac:dyDescent="0.25">
      <c r="L17556" s="9"/>
      <c r="M17556" s="9"/>
      <c r="N17556" s="9"/>
    </row>
    <row r="17557" spans="12:14" x14ac:dyDescent="0.25">
      <c r="L17557" s="9"/>
      <c r="M17557" s="9"/>
      <c r="N17557" s="9"/>
    </row>
    <row r="17558" spans="12:14" x14ac:dyDescent="0.25">
      <c r="L17558" s="9"/>
      <c r="M17558" s="9"/>
      <c r="N17558" s="9"/>
    </row>
    <row r="17559" spans="12:14" x14ac:dyDescent="0.25">
      <c r="L17559" s="9"/>
      <c r="M17559" s="9"/>
      <c r="N17559" s="9"/>
    </row>
    <row r="17560" spans="12:14" x14ac:dyDescent="0.25">
      <c r="L17560" s="9"/>
      <c r="M17560" s="9"/>
      <c r="N17560" s="9"/>
    </row>
    <row r="17561" spans="12:14" x14ac:dyDescent="0.25">
      <c r="L17561" s="9"/>
      <c r="M17561" s="9"/>
      <c r="N17561" s="9"/>
    </row>
    <row r="17562" spans="12:14" x14ac:dyDescent="0.25">
      <c r="L17562" s="9"/>
      <c r="M17562" s="9"/>
      <c r="N17562" s="9"/>
    </row>
    <row r="17563" spans="12:14" x14ac:dyDescent="0.25">
      <c r="L17563" s="9"/>
      <c r="M17563" s="9"/>
      <c r="N17563" s="9"/>
    </row>
    <row r="17564" spans="12:14" x14ac:dyDescent="0.25">
      <c r="L17564" s="9"/>
      <c r="M17564" s="9"/>
      <c r="N17564" s="9"/>
    </row>
    <row r="17565" spans="12:14" x14ac:dyDescent="0.25">
      <c r="L17565" s="9"/>
      <c r="M17565" s="9"/>
      <c r="N17565" s="9"/>
    </row>
    <row r="17566" spans="12:14" x14ac:dyDescent="0.25">
      <c r="L17566" s="9"/>
      <c r="M17566" s="9"/>
      <c r="N17566" s="9"/>
    </row>
    <row r="17567" spans="12:14" x14ac:dyDescent="0.25">
      <c r="L17567" s="9"/>
      <c r="M17567" s="9"/>
      <c r="N17567" s="9"/>
    </row>
    <row r="17568" spans="12:14" x14ac:dyDescent="0.25">
      <c r="L17568" s="9"/>
      <c r="M17568" s="9"/>
      <c r="N17568" s="9"/>
    </row>
    <row r="17569" spans="12:14" x14ac:dyDescent="0.25">
      <c r="L17569" s="9"/>
      <c r="M17569" s="9"/>
      <c r="N17569" s="9"/>
    </row>
    <row r="17570" spans="12:14" x14ac:dyDescent="0.25">
      <c r="L17570" s="9"/>
      <c r="M17570" s="9"/>
      <c r="N17570" s="9"/>
    </row>
    <row r="17571" spans="12:14" x14ac:dyDescent="0.25">
      <c r="L17571" s="9"/>
      <c r="M17571" s="9"/>
      <c r="N17571" s="9"/>
    </row>
    <row r="17572" spans="12:14" x14ac:dyDescent="0.25">
      <c r="L17572" s="9"/>
      <c r="M17572" s="9"/>
      <c r="N17572" s="9"/>
    </row>
    <row r="17573" spans="12:14" x14ac:dyDescent="0.25">
      <c r="L17573" s="9"/>
      <c r="M17573" s="9"/>
      <c r="N17573" s="9"/>
    </row>
    <row r="17574" spans="12:14" x14ac:dyDescent="0.25">
      <c r="L17574" s="9"/>
      <c r="M17574" s="9"/>
      <c r="N17574" s="9"/>
    </row>
    <row r="17575" spans="12:14" x14ac:dyDescent="0.25">
      <c r="L17575" s="9"/>
      <c r="M17575" s="9"/>
      <c r="N17575" s="9"/>
    </row>
    <row r="17576" spans="12:14" x14ac:dyDescent="0.25">
      <c r="L17576" s="9"/>
      <c r="M17576" s="9"/>
      <c r="N17576" s="9"/>
    </row>
    <row r="17577" spans="12:14" x14ac:dyDescent="0.25">
      <c r="L17577" s="9"/>
      <c r="M17577" s="9"/>
      <c r="N17577" s="9"/>
    </row>
    <row r="17578" spans="12:14" x14ac:dyDescent="0.25">
      <c r="L17578" s="9"/>
      <c r="M17578" s="9"/>
      <c r="N17578" s="9"/>
    </row>
    <row r="17579" spans="12:14" x14ac:dyDescent="0.25">
      <c r="L17579" s="9"/>
      <c r="M17579" s="9"/>
      <c r="N17579" s="9"/>
    </row>
    <row r="17580" spans="12:14" x14ac:dyDescent="0.25">
      <c r="L17580" s="9"/>
      <c r="M17580" s="9"/>
      <c r="N17580" s="9"/>
    </row>
    <row r="17581" spans="12:14" x14ac:dyDescent="0.25">
      <c r="L17581" s="9"/>
      <c r="M17581" s="9"/>
      <c r="N17581" s="9"/>
    </row>
    <row r="17582" spans="12:14" x14ac:dyDescent="0.25">
      <c r="L17582" s="9"/>
      <c r="M17582" s="9"/>
      <c r="N17582" s="9"/>
    </row>
    <row r="17583" spans="12:14" x14ac:dyDescent="0.25">
      <c r="L17583" s="9"/>
      <c r="M17583" s="9"/>
      <c r="N17583" s="9"/>
    </row>
    <row r="17584" spans="12:14" x14ac:dyDescent="0.25">
      <c r="L17584" s="9"/>
      <c r="M17584" s="9"/>
      <c r="N17584" s="9"/>
    </row>
    <row r="17585" spans="12:14" x14ac:dyDescent="0.25">
      <c r="L17585" s="9"/>
      <c r="M17585" s="9"/>
      <c r="N17585" s="9"/>
    </row>
    <row r="17586" spans="12:14" x14ac:dyDescent="0.25">
      <c r="L17586" s="9"/>
      <c r="M17586" s="9"/>
      <c r="N17586" s="9"/>
    </row>
    <row r="17587" spans="12:14" x14ac:dyDescent="0.25">
      <c r="L17587" s="9"/>
      <c r="M17587" s="9"/>
      <c r="N17587" s="9"/>
    </row>
    <row r="17588" spans="12:14" x14ac:dyDescent="0.25">
      <c r="L17588" s="9"/>
      <c r="M17588" s="9"/>
      <c r="N17588" s="9"/>
    </row>
    <row r="17589" spans="12:14" x14ac:dyDescent="0.25">
      <c r="L17589" s="9"/>
      <c r="M17589" s="9"/>
      <c r="N17589" s="9"/>
    </row>
    <row r="17590" spans="12:14" x14ac:dyDescent="0.25">
      <c r="L17590" s="9"/>
      <c r="M17590" s="9"/>
      <c r="N17590" s="9"/>
    </row>
    <row r="17591" spans="12:14" x14ac:dyDescent="0.25">
      <c r="L17591" s="9"/>
      <c r="M17591" s="9"/>
      <c r="N17591" s="9"/>
    </row>
    <row r="17592" spans="12:14" x14ac:dyDescent="0.25">
      <c r="L17592" s="9"/>
      <c r="M17592" s="9"/>
      <c r="N17592" s="9"/>
    </row>
    <row r="17593" spans="12:14" x14ac:dyDescent="0.25">
      <c r="L17593" s="9"/>
      <c r="M17593" s="9"/>
      <c r="N17593" s="9"/>
    </row>
    <row r="17594" spans="12:14" x14ac:dyDescent="0.25">
      <c r="L17594" s="9"/>
      <c r="M17594" s="9"/>
      <c r="N17594" s="9"/>
    </row>
    <row r="17595" spans="12:14" x14ac:dyDescent="0.25">
      <c r="L17595" s="9"/>
      <c r="M17595" s="9"/>
      <c r="N17595" s="9"/>
    </row>
    <row r="17596" spans="12:14" x14ac:dyDescent="0.25">
      <c r="L17596" s="9"/>
      <c r="M17596" s="9"/>
      <c r="N17596" s="9"/>
    </row>
    <row r="17597" spans="12:14" x14ac:dyDescent="0.25">
      <c r="L17597" s="9"/>
      <c r="M17597" s="9"/>
      <c r="N17597" s="9"/>
    </row>
    <row r="17598" spans="12:14" x14ac:dyDescent="0.25">
      <c r="L17598" s="9"/>
      <c r="M17598" s="9"/>
      <c r="N17598" s="9"/>
    </row>
    <row r="17599" spans="12:14" x14ac:dyDescent="0.25">
      <c r="L17599" s="9"/>
      <c r="M17599" s="9"/>
      <c r="N17599" s="9"/>
    </row>
    <row r="17600" spans="12:14" x14ac:dyDescent="0.25">
      <c r="L17600" s="9"/>
      <c r="M17600" s="9"/>
      <c r="N17600" s="9"/>
    </row>
    <row r="17601" spans="12:14" x14ac:dyDescent="0.25">
      <c r="L17601" s="9"/>
      <c r="M17601" s="9"/>
      <c r="N17601" s="9"/>
    </row>
    <row r="17602" spans="12:14" x14ac:dyDescent="0.25">
      <c r="L17602" s="9"/>
      <c r="M17602" s="9"/>
      <c r="N17602" s="9"/>
    </row>
    <row r="17603" spans="12:14" x14ac:dyDescent="0.25">
      <c r="L17603" s="9"/>
      <c r="M17603" s="9"/>
      <c r="N17603" s="9"/>
    </row>
    <row r="17604" spans="12:14" x14ac:dyDescent="0.25">
      <c r="L17604" s="9"/>
      <c r="M17604" s="9"/>
      <c r="N17604" s="9"/>
    </row>
    <row r="17605" spans="12:14" x14ac:dyDescent="0.25">
      <c r="L17605" s="9"/>
      <c r="M17605" s="9"/>
      <c r="N17605" s="9"/>
    </row>
    <row r="17606" spans="12:14" x14ac:dyDescent="0.25">
      <c r="L17606" s="9"/>
      <c r="M17606" s="9"/>
      <c r="N17606" s="9"/>
    </row>
    <row r="17607" spans="12:14" x14ac:dyDescent="0.25">
      <c r="L17607" s="9"/>
      <c r="M17607" s="9"/>
      <c r="N17607" s="9"/>
    </row>
    <row r="17608" spans="12:14" x14ac:dyDescent="0.25">
      <c r="L17608" s="9"/>
      <c r="M17608" s="9"/>
      <c r="N17608" s="9"/>
    </row>
    <row r="17609" spans="12:14" x14ac:dyDescent="0.25">
      <c r="L17609" s="9"/>
      <c r="M17609" s="9"/>
      <c r="N17609" s="9"/>
    </row>
    <row r="17610" spans="12:14" x14ac:dyDescent="0.25">
      <c r="L17610" s="9"/>
      <c r="M17610" s="9"/>
      <c r="N17610" s="9"/>
    </row>
    <row r="17611" spans="12:14" x14ac:dyDescent="0.25">
      <c r="L17611" s="9"/>
      <c r="M17611" s="9"/>
      <c r="N17611" s="9"/>
    </row>
    <row r="17612" spans="12:14" x14ac:dyDescent="0.25">
      <c r="L17612" s="9"/>
      <c r="M17612" s="9"/>
      <c r="N17612" s="9"/>
    </row>
    <row r="17613" spans="12:14" x14ac:dyDescent="0.25">
      <c r="L17613" s="9"/>
      <c r="M17613" s="9"/>
      <c r="N17613" s="9"/>
    </row>
    <row r="17614" spans="12:14" x14ac:dyDescent="0.25">
      <c r="L17614" s="9"/>
      <c r="M17614" s="9"/>
      <c r="N17614" s="9"/>
    </row>
    <row r="17615" spans="12:14" x14ac:dyDescent="0.25">
      <c r="L17615" s="9"/>
      <c r="M17615" s="9"/>
      <c r="N17615" s="9"/>
    </row>
    <row r="17616" spans="12:14" x14ac:dyDescent="0.25">
      <c r="L17616" s="9"/>
      <c r="M17616" s="9"/>
      <c r="N17616" s="9"/>
    </row>
    <row r="17617" spans="12:14" x14ac:dyDescent="0.25">
      <c r="L17617" s="9"/>
      <c r="M17617" s="9"/>
      <c r="N17617" s="9"/>
    </row>
    <row r="17618" spans="12:14" x14ac:dyDescent="0.25">
      <c r="L17618" s="9"/>
      <c r="M17618" s="9"/>
      <c r="N17618" s="9"/>
    </row>
    <row r="17619" spans="12:14" x14ac:dyDescent="0.25">
      <c r="L17619" s="9"/>
      <c r="M17619" s="9"/>
      <c r="N17619" s="9"/>
    </row>
    <row r="17620" spans="12:14" x14ac:dyDescent="0.25">
      <c r="L17620" s="9"/>
      <c r="M17620" s="9"/>
      <c r="N17620" s="9"/>
    </row>
    <row r="17621" spans="12:14" x14ac:dyDescent="0.25">
      <c r="L17621" s="9"/>
      <c r="M17621" s="9"/>
      <c r="N17621" s="9"/>
    </row>
    <row r="17622" spans="12:14" x14ac:dyDescent="0.25">
      <c r="L17622" s="9"/>
      <c r="M17622" s="9"/>
      <c r="N17622" s="9"/>
    </row>
    <row r="17623" spans="12:14" x14ac:dyDescent="0.25">
      <c r="L17623" s="9"/>
      <c r="M17623" s="9"/>
      <c r="N17623" s="9"/>
    </row>
    <row r="17624" spans="12:14" x14ac:dyDescent="0.25">
      <c r="L17624" s="9"/>
      <c r="M17624" s="9"/>
      <c r="N17624" s="9"/>
    </row>
    <row r="17625" spans="12:14" x14ac:dyDescent="0.25">
      <c r="L17625" s="9"/>
      <c r="M17625" s="9"/>
      <c r="N17625" s="9"/>
    </row>
    <row r="17626" spans="12:14" x14ac:dyDescent="0.25">
      <c r="L17626" s="9"/>
      <c r="M17626" s="9"/>
      <c r="N17626" s="9"/>
    </row>
    <row r="17627" spans="12:14" x14ac:dyDescent="0.25">
      <c r="L17627" s="9"/>
      <c r="M17627" s="9"/>
      <c r="N17627" s="9"/>
    </row>
    <row r="17628" spans="12:14" x14ac:dyDescent="0.25">
      <c r="L17628" s="9"/>
      <c r="M17628" s="9"/>
      <c r="N17628" s="9"/>
    </row>
    <row r="17629" spans="12:14" x14ac:dyDescent="0.25">
      <c r="L17629" s="9"/>
      <c r="M17629" s="9"/>
      <c r="N17629" s="9"/>
    </row>
    <row r="17630" spans="12:14" x14ac:dyDescent="0.25">
      <c r="L17630" s="9"/>
      <c r="M17630" s="9"/>
      <c r="N17630" s="9"/>
    </row>
    <row r="17631" spans="12:14" x14ac:dyDescent="0.25">
      <c r="L17631" s="9"/>
      <c r="M17631" s="9"/>
      <c r="N17631" s="9"/>
    </row>
    <row r="17632" spans="12:14" x14ac:dyDescent="0.25">
      <c r="L17632" s="9"/>
      <c r="M17632" s="9"/>
      <c r="N17632" s="9"/>
    </row>
    <row r="17633" spans="12:14" x14ac:dyDescent="0.25">
      <c r="L17633" s="9"/>
      <c r="M17633" s="9"/>
      <c r="N17633" s="9"/>
    </row>
    <row r="17634" spans="12:14" x14ac:dyDescent="0.25">
      <c r="L17634" s="9"/>
      <c r="M17634" s="9"/>
      <c r="N17634" s="9"/>
    </row>
    <row r="17635" spans="12:14" x14ac:dyDescent="0.25">
      <c r="L17635" s="9"/>
      <c r="M17635" s="9"/>
      <c r="N17635" s="9"/>
    </row>
    <row r="17636" spans="12:14" x14ac:dyDescent="0.25">
      <c r="L17636" s="9"/>
      <c r="M17636" s="9"/>
      <c r="N17636" s="9"/>
    </row>
    <row r="17637" spans="12:14" x14ac:dyDescent="0.25">
      <c r="L17637" s="9"/>
      <c r="M17637" s="9"/>
      <c r="N17637" s="9"/>
    </row>
    <row r="17638" spans="12:14" x14ac:dyDescent="0.25">
      <c r="L17638" s="9"/>
      <c r="M17638" s="9"/>
      <c r="N17638" s="9"/>
    </row>
    <row r="17639" spans="12:14" x14ac:dyDescent="0.25">
      <c r="L17639" s="9"/>
      <c r="M17639" s="9"/>
      <c r="N17639" s="9"/>
    </row>
    <row r="17640" spans="12:14" x14ac:dyDescent="0.25">
      <c r="L17640" s="9"/>
      <c r="M17640" s="9"/>
      <c r="N17640" s="9"/>
    </row>
    <row r="17641" spans="12:14" x14ac:dyDescent="0.25">
      <c r="L17641" s="9"/>
      <c r="M17641" s="9"/>
      <c r="N17641" s="9"/>
    </row>
    <row r="17642" spans="12:14" x14ac:dyDescent="0.25">
      <c r="L17642" s="9"/>
      <c r="M17642" s="9"/>
      <c r="N17642" s="9"/>
    </row>
    <row r="17643" spans="12:14" x14ac:dyDescent="0.25">
      <c r="L17643" s="9"/>
      <c r="M17643" s="9"/>
      <c r="N17643" s="9"/>
    </row>
    <row r="17644" spans="12:14" x14ac:dyDescent="0.25">
      <c r="L17644" s="9"/>
      <c r="M17644" s="9"/>
      <c r="N17644" s="9"/>
    </row>
    <row r="17645" spans="12:14" x14ac:dyDescent="0.25">
      <c r="L17645" s="9"/>
      <c r="M17645" s="9"/>
      <c r="N17645" s="9"/>
    </row>
    <row r="17646" spans="12:14" x14ac:dyDescent="0.25">
      <c r="L17646" s="9"/>
      <c r="M17646" s="9"/>
      <c r="N17646" s="9"/>
    </row>
    <row r="17647" spans="12:14" x14ac:dyDescent="0.25">
      <c r="L17647" s="9"/>
      <c r="M17647" s="9"/>
      <c r="N17647" s="9"/>
    </row>
    <row r="17648" spans="12:14" x14ac:dyDescent="0.25">
      <c r="L17648" s="9"/>
      <c r="M17648" s="9"/>
      <c r="N17648" s="9"/>
    </row>
    <row r="17649" spans="12:14" x14ac:dyDescent="0.25">
      <c r="L17649" s="9"/>
      <c r="M17649" s="9"/>
      <c r="N17649" s="9"/>
    </row>
    <row r="17650" spans="12:14" x14ac:dyDescent="0.25">
      <c r="L17650" s="9"/>
      <c r="M17650" s="9"/>
      <c r="N17650" s="9"/>
    </row>
    <row r="17651" spans="12:14" x14ac:dyDescent="0.25">
      <c r="L17651" s="9"/>
      <c r="M17651" s="9"/>
      <c r="N17651" s="9"/>
    </row>
    <row r="17652" spans="12:14" x14ac:dyDescent="0.25">
      <c r="L17652" s="9"/>
      <c r="M17652" s="9"/>
      <c r="N17652" s="9"/>
    </row>
    <row r="17653" spans="12:14" x14ac:dyDescent="0.25">
      <c r="L17653" s="9"/>
      <c r="M17653" s="9"/>
      <c r="N17653" s="9"/>
    </row>
    <row r="17654" spans="12:14" x14ac:dyDescent="0.25">
      <c r="L17654" s="9"/>
      <c r="M17654" s="9"/>
      <c r="N17654" s="9"/>
    </row>
    <row r="17655" spans="12:14" x14ac:dyDescent="0.25">
      <c r="L17655" s="9"/>
      <c r="M17655" s="9"/>
      <c r="N17655" s="9"/>
    </row>
    <row r="17656" spans="12:14" x14ac:dyDescent="0.25">
      <c r="L17656" s="9"/>
      <c r="M17656" s="9"/>
      <c r="N17656" s="9"/>
    </row>
    <row r="17657" spans="12:14" x14ac:dyDescent="0.25">
      <c r="L17657" s="9"/>
      <c r="M17657" s="9"/>
      <c r="N17657" s="9"/>
    </row>
    <row r="17658" spans="12:14" x14ac:dyDescent="0.25">
      <c r="L17658" s="9"/>
      <c r="M17658" s="9"/>
      <c r="N17658" s="9"/>
    </row>
    <row r="17659" spans="12:14" x14ac:dyDescent="0.25">
      <c r="L17659" s="9"/>
      <c r="M17659" s="9"/>
      <c r="N17659" s="9"/>
    </row>
    <row r="17660" spans="12:14" x14ac:dyDescent="0.25">
      <c r="L17660" s="9"/>
      <c r="M17660" s="9"/>
      <c r="N17660" s="9"/>
    </row>
    <row r="17661" spans="12:14" x14ac:dyDescent="0.25">
      <c r="L17661" s="9"/>
      <c r="M17661" s="9"/>
      <c r="N17661" s="9"/>
    </row>
    <row r="17662" spans="12:14" x14ac:dyDescent="0.25">
      <c r="L17662" s="9"/>
      <c r="M17662" s="9"/>
      <c r="N17662" s="9"/>
    </row>
    <row r="17663" spans="12:14" x14ac:dyDescent="0.25">
      <c r="L17663" s="9"/>
      <c r="M17663" s="9"/>
      <c r="N17663" s="9"/>
    </row>
    <row r="17664" spans="12:14" x14ac:dyDescent="0.25">
      <c r="L17664" s="9"/>
      <c r="M17664" s="9"/>
      <c r="N17664" s="9"/>
    </row>
    <row r="17665" spans="12:14" x14ac:dyDescent="0.25">
      <c r="L17665" s="9"/>
      <c r="M17665" s="9"/>
      <c r="N17665" s="9"/>
    </row>
    <row r="17666" spans="12:14" x14ac:dyDescent="0.25">
      <c r="L17666" s="9"/>
      <c r="M17666" s="9"/>
      <c r="N17666" s="9"/>
    </row>
    <row r="17667" spans="12:14" x14ac:dyDescent="0.25">
      <c r="L17667" s="9"/>
      <c r="M17667" s="9"/>
      <c r="N17667" s="9"/>
    </row>
    <row r="17668" spans="12:14" x14ac:dyDescent="0.25">
      <c r="L17668" s="9"/>
      <c r="M17668" s="9"/>
      <c r="N17668" s="9"/>
    </row>
    <row r="17669" spans="12:14" x14ac:dyDescent="0.25">
      <c r="L17669" s="9"/>
      <c r="M17669" s="9"/>
      <c r="N17669" s="9"/>
    </row>
    <row r="17670" spans="12:14" x14ac:dyDescent="0.25">
      <c r="L17670" s="9"/>
      <c r="M17670" s="9"/>
      <c r="N17670" s="9"/>
    </row>
    <row r="17671" spans="12:14" x14ac:dyDescent="0.25">
      <c r="L17671" s="9"/>
      <c r="M17671" s="9"/>
      <c r="N17671" s="9"/>
    </row>
    <row r="17672" spans="12:14" x14ac:dyDescent="0.25">
      <c r="L17672" s="9"/>
      <c r="M17672" s="9"/>
      <c r="N17672" s="9"/>
    </row>
    <row r="17673" spans="12:14" x14ac:dyDescent="0.25">
      <c r="L17673" s="9"/>
      <c r="M17673" s="9"/>
      <c r="N17673" s="9"/>
    </row>
    <row r="17674" spans="12:14" x14ac:dyDescent="0.25">
      <c r="L17674" s="9"/>
      <c r="M17674" s="9"/>
      <c r="N17674" s="9"/>
    </row>
    <row r="17675" spans="12:14" x14ac:dyDescent="0.25">
      <c r="L17675" s="9"/>
      <c r="M17675" s="9"/>
      <c r="N17675" s="9"/>
    </row>
    <row r="17676" spans="12:14" x14ac:dyDescent="0.25">
      <c r="L17676" s="9"/>
      <c r="M17676" s="9"/>
      <c r="N17676" s="9"/>
    </row>
    <row r="17677" spans="12:14" x14ac:dyDescent="0.25">
      <c r="L17677" s="9"/>
      <c r="M17677" s="9"/>
      <c r="N17677" s="9"/>
    </row>
    <row r="17678" spans="12:14" x14ac:dyDescent="0.25">
      <c r="L17678" s="9"/>
      <c r="M17678" s="9"/>
      <c r="N17678" s="9"/>
    </row>
    <row r="17679" spans="12:14" x14ac:dyDescent="0.25">
      <c r="L17679" s="9"/>
      <c r="M17679" s="9"/>
      <c r="N17679" s="9"/>
    </row>
    <row r="17680" spans="12:14" x14ac:dyDescent="0.25">
      <c r="L17680" s="9"/>
      <c r="M17680" s="9"/>
      <c r="N17680" s="9"/>
    </row>
    <row r="17681" spans="12:14" x14ac:dyDescent="0.25">
      <c r="L17681" s="9"/>
      <c r="M17681" s="9"/>
      <c r="N17681" s="9"/>
    </row>
    <row r="17682" spans="12:14" x14ac:dyDescent="0.25">
      <c r="L17682" s="9"/>
      <c r="M17682" s="9"/>
      <c r="N17682" s="9"/>
    </row>
    <row r="17683" spans="12:14" x14ac:dyDescent="0.25">
      <c r="L17683" s="9"/>
      <c r="M17683" s="9"/>
      <c r="N17683" s="9"/>
    </row>
    <row r="17684" spans="12:14" x14ac:dyDescent="0.25">
      <c r="L17684" s="9"/>
      <c r="M17684" s="9"/>
      <c r="N17684" s="9"/>
    </row>
    <row r="17685" spans="12:14" x14ac:dyDescent="0.25">
      <c r="L17685" s="9"/>
      <c r="M17685" s="9"/>
      <c r="N17685" s="9"/>
    </row>
    <row r="17686" spans="12:14" x14ac:dyDescent="0.25">
      <c r="L17686" s="9"/>
      <c r="M17686" s="9"/>
      <c r="N17686" s="9"/>
    </row>
    <row r="17687" spans="12:14" x14ac:dyDescent="0.25">
      <c r="L17687" s="9"/>
      <c r="M17687" s="9"/>
      <c r="N17687" s="9"/>
    </row>
    <row r="17688" spans="12:14" x14ac:dyDescent="0.25">
      <c r="L17688" s="9"/>
      <c r="M17688" s="9"/>
      <c r="N17688" s="9"/>
    </row>
    <row r="17689" spans="12:14" x14ac:dyDescent="0.25">
      <c r="L17689" s="9"/>
      <c r="M17689" s="9"/>
      <c r="N17689" s="9"/>
    </row>
    <row r="17690" spans="12:14" x14ac:dyDescent="0.25">
      <c r="L17690" s="9"/>
      <c r="M17690" s="9"/>
      <c r="N17690" s="9"/>
    </row>
    <row r="17691" spans="12:14" x14ac:dyDescent="0.25">
      <c r="L17691" s="9"/>
      <c r="M17691" s="9"/>
      <c r="N17691" s="9"/>
    </row>
    <row r="17692" spans="12:14" x14ac:dyDescent="0.25">
      <c r="L17692" s="9"/>
      <c r="M17692" s="9"/>
      <c r="N17692" s="9"/>
    </row>
    <row r="17693" spans="12:14" x14ac:dyDescent="0.25">
      <c r="L17693" s="9"/>
      <c r="M17693" s="9"/>
      <c r="N17693" s="9"/>
    </row>
    <row r="17694" spans="12:14" x14ac:dyDescent="0.25">
      <c r="L17694" s="9"/>
      <c r="M17694" s="9"/>
      <c r="N17694" s="9"/>
    </row>
    <row r="17695" spans="12:14" x14ac:dyDescent="0.25">
      <c r="L17695" s="9"/>
      <c r="M17695" s="9"/>
      <c r="N17695" s="9"/>
    </row>
    <row r="17696" spans="12:14" x14ac:dyDescent="0.25">
      <c r="L17696" s="9"/>
      <c r="M17696" s="9"/>
      <c r="N17696" s="9"/>
    </row>
    <row r="17697" spans="12:14" x14ac:dyDescent="0.25">
      <c r="L17697" s="9"/>
      <c r="M17697" s="9"/>
      <c r="N17697" s="9"/>
    </row>
    <row r="17698" spans="12:14" x14ac:dyDescent="0.25">
      <c r="L17698" s="9"/>
      <c r="M17698" s="9"/>
      <c r="N17698" s="9"/>
    </row>
    <row r="17699" spans="12:14" x14ac:dyDescent="0.25">
      <c r="L17699" s="9"/>
      <c r="M17699" s="9"/>
      <c r="N17699" s="9"/>
    </row>
    <row r="17700" spans="12:14" x14ac:dyDescent="0.25">
      <c r="L17700" s="9"/>
      <c r="M17700" s="9"/>
      <c r="N17700" s="9"/>
    </row>
    <row r="17701" spans="12:14" x14ac:dyDescent="0.25">
      <c r="L17701" s="9"/>
      <c r="M17701" s="9"/>
      <c r="N17701" s="9"/>
    </row>
    <row r="17702" spans="12:14" x14ac:dyDescent="0.25">
      <c r="L17702" s="9"/>
      <c r="M17702" s="9"/>
      <c r="N17702" s="9"/>
    </row>
    <row r="17703" spans="12:14" x14ac:dyDescent="0.25">
      <c r="L17703" s="9"/>
      <c r="M17703" s="9"/>
      <c r="N17703" s="9"/>
    </row>
    <row r="17704" spans="12:14" x14ac:dyDescent="0.25">
      <c r="L17704" s="9"/>
      <c r="M17704" s="9"/>
      <c r="N17704" s="9"/>
    </row>
    <row r="17705" spans="12:14" x14ac:dyDescent="0.25">
      <c r="L17705" s="9"/>
      <c r="M17705" s="9"/>
      <c r="N17705" s="9"/>
    </row>
    <row r="17706" spans="12:14" x14ac:dyDescent="0.25">
      <c r="L17706" s="9"/>
      <c r="M17706" s="9"/>
      <c r="N17706" s="9"/>
    </row>
    <row r="17707" spans="12:14" x14ac:dyDescent="0.25">
      <c r="L17707" s="9"/>
      <c r="M17707" s="9"/>
      <c r="N17707" s="9"/>
    </row>
    <row r="17708" spans="12:14" x14ac:dyDescent="0.25">
      <c r="L17708" s="9"/>
      <c r="M17708" s="9"/>
      <c r="N17708" s="9"/>
    </row>
    <row r="17709" spans="12:14" x14ac:dyDescent="0.25">
      <c r="L17709" s="9"/>
      <c r="M17709" s="9"/>
      <c r="N17709" s="9"/>
    </row>
    <row r="17710" spans="12:14" x14ac:dyDescent="0.25">
      <c r="L17710" s="9"/>
      <c r="M17710" s="9"/>
      <c r="N17710" s="9"/>
    </row>
    <row r="17711" spans="12:14" x14ac:dyDescent="0.25">
      <c r="L17711" s="9"/>
      <c r="M17711" s="9"/>
      <c r="N17711" s="9"/>
    </row>
    <row r="17712" spans="12:14" x14ac:dyDescent="0.25">
      <c r="L17712" s="9"/>
      <c r="M17712" s="9"/>
      <c r="N17712" s="9"/>
    </row>
    <row r="17713" spans="12:14" x14ac:dyDescent="0.25">
      <c r="L17713" s="9"/>
      <c r="M17713" s="9"/>
      <c r="N17713" s="9"/>
    </row>
    <row r="17714" spans="12:14" x14ac:dyDescent="0.25">
      <c r="L17714" s="9"/>
      <c r="M17714" s="9"/>
      <c r="N17714" s="9"/>
    </row>
    <row r="17715" spans="12:14" x14ac:dyDescent="0.25">
      <c r="L17715" s="9"/>
      <c r="M17715" s="9"/>
      <c r="N17715" s="9"/>
    </row>
    <row r="17716" spans="12:14" x14ac:dyDescent="0.25">
      <c r="L17716" s="9"/>
      <c r="M17716" s="9"/>
      <c r="N17716" s="9"/>
    </row>
    <row r="17717" spans="12:14" x14ac:dyDescent="0.25">
      <c r="L17717" s="9"/>
      <c r="M17717" s="9"/>
      <c r="N17717" s="9"/>
    </row>
    <row r="17718" spans="12:14" x14ac:dyDescent="0.25">
      <c r="L17718" s="9"/>
      <c r="M17718" s="9"/>
      <c r="N17718" s="9"/>
    </row>
    <row r="17719" spans="12:14" x14ac:dyDescent="0.25">
      <c r="L17719" s="9"/>
      <c r="M17719" s="9"/>
      <c r="N17719" s="9"/>
    </row>
    <row r="17720" spans="12:14" x14ac:dyDescent="0.25">
      <c r="L17720" s="9"/>
      <c r="M17720" s="9"/>
      <c r="N17720" s="9"/>
    </row>
    <row r="17721" spans="12:14" x14ac:dyDescent="0.25">
      <c r="L17721" s="9"/>
      <c r="M17721" s="9"/>
      <c r="N17721" s="9"/>
    </row>
    <row r="17722" spans="12:14" x14ac:dyDescent="0.25">
      <c r="L17722" s="9"/>
      <c r="M17722" s="9"/>
      <c r="N17722" s="9"/>
    </row>
    <row r="17723" spans="12:14" x14ac:dyDescent="0.25">
      <c r="L17723" s="9"/>
      <c r="M17723" s="9"/>
      <c r="N17723" s="9"/>
    </row>
    <row r="17724" spans="12:14" x14ac:dyDescent="0.25">
      <c r="L17724" s="9"/>
      <c r="M17724" s="9"/>
      <c r="N17724" s="9"/>
    </row>
    <row r="17725" spans="12:14" x14ac:dyDescent="0.25">
      <c r="L17725" s="9"/>
      <c r="M17725" s="9"/>
      <c r="N17725" s="9"/>
    </row>
    <row r="17726" spans="12:14" x14ac:dyDescent="0.25">
      <c r="L17726" s="9"/>
      <c r="M17726" s="9"/>
      <c r="N17726" s="9"/>
    </row>
    <row r="17727" spans="12:14" x14ac:dyDescent="0.25">
      <c r="L17727" s="9"/>
      <c r="M17727" s="9"/>
      <c r="N17727" s="9"/>
    </row>
    <row r="17728" spans="12:14" x14ac:dyDescent="0.25">
      <c r="L17728" s="9"/>
      <c r="M17728" s="9"/>
      <c r="N17728" s="9"/>
    </row>
    <row r="17729" spans="12:14" x14ac:dyDescent="0.25">
      <c r="L17729" s="9"/>
      <c r="M17729" s="9"/>
      <c r="N17729" s="9"/>
    </row>
    <row r="17730" spans="12:14" x14ac:dyDescent="0.25">
      <c r="L17730" s="9"/>
      <c r="M17730" s="9"/>
      <c r="N17730" s="9"/>
    </row>
    <row r="17731" spans="12:14" x14ac:dyDescent="0.25">
      <c r="L17731" s="9"/>
      <c r="M17731" s="9"/>
      <c r="N17731" s="9"/>
    </row>
    <row r="17732" spans="12:14" x14ac:dyDescent="0.25">
      <c r="L17732" s="9"/>
      <c r="M17732" s="9"/>
      <c r="N17732" s="9"/>
    </row>
    <row r="17733" spans="12:14" x14ac:dyDescent="0.25">
      <c r="L17733" s="9"/>
      <c r="M17733" s="9"/>
      <c r="N17733" s="9"/>
    </row>
    <row r="17734" spans="12:14" x14ac:dyDescent="0.25">
      <c r="L17734" s="9"/>
      <c r="M17734" s="9"/>
      <c r="N17734" s="9"/>
    </row>
    <row r="17735" spans="12:14" x14ac:dyDescent="0.25">
      <c r="L17735" s="9"/>
      <c r="M17735" s="9"/>
      <c r="N17735" s="9"/>
    </row>
    <row r="17736" spans="12:14" x14ac:dyDescent="0.25">
      <c r="L17736" s="9"/>
      <c r="M17736" s="9"/>
      <c r="N17736" s="9"/>
    </row>
    <row r="17737" spans="12:14" x14ac:dyDescent="0.25">
      <c r="L17737" s="9"/>
      <c r="M17737" s="9"/>
      <c r="N17737" s="9"/>
    </row>
    <row r="17738" spans="12:14" x14ac:dyDescent="0.25">
      <c r="L17738" s="9"/>
      <c r="M17738" s="9"/>
      <c r="N17738" s="9"/>
    </row>
    <row r="17739" spans="12:14" x14ac:dyDescent="0.25">
      <c r="L17739" s="9"/>
      <c r="M17739" s="9"/>
      <c r="N17739" s="9"/>
    </row>
    <row r="17740" spans="12:14" x14ac:dyDescent="0.25">
      <c r="L17740" s="9"/>
      <c r="M17740" s="9"/>
      <c r="N17740" s="9"/>
    </row>
    <row r="17741" spans="12:14" x14ac:dyDescent="0.25">
      <c r="L17741" s="9"/>
      <c r="M17741" s="9"/>
      <c r="N17741" s="9"/>
    </row>
    <row r="17742" spans="12:14" x14ac:dyDescent="0.25">
      <c r="L17742" s="9"/>
      <c r="M17742" s="9"/>
      <c r="N17742" s="9"/>
    </row>
    <row r="17743" spans="12:14" x14ac:dyDescent="0.25">
      <c r="L17743" s="9"/>
      <c r="M17743" s="9"/>
      <c r="N17743" s="9"/>
    </row>
    <row r="17744" spans="12:14" x14ac:dyDescent="0.25">
      <c r="L17744" s="9"/>
      <c r="M17744" s="9"/>
      <c r="N17744" s="9"/>
    </row>
    <row r="17745" spans="12:14" x14ac:dyDescent="0.25">
      <c r="L17745" s="9"/>
      <c r="M17745" s="9"/>
      <c r="N17745" s="9"/>
    </row>
    <row r="17746" spans="12:14" x14ac:dyDescent="0.25">
      <c r="L17746" s="9"/>
      <c r="M17746" s="9"/>
      <c r="N17746" s="9"/>
    </row>
    <row r="17747" spans="12:14" x14ac:dyDescent="0.25">
      <c r="L17747" s="9"/>
      <c r="M17747" s="9"/>
      <c r="N17747" s="9"/>
    </row>
    <row r="17748" spans="12:14" x14ac:dyDescent="0.25">
      <c r="L17748" s="9"/>
      <c r="M17748" s="9"/>
      <c r="N17748" s="9"/>
    </row>
    <row r="17749" spans="12:14" x14ac:dyDescent="0.25">
      <c r="L17749" s="9"/>
      <c r="M17749" s="9"/>
      <c r="N17749" s="9"/>
    </row>
    <row r="17750" spans="12:14" x14ac:dyDescent="0.25">
      <c r="L17750" s="9"/>
      <c r="M17750" s="9"/>
      <c r="N17750" s="9"/>
    </row>
    <row r="17751" spans="12:14" x14ac:dyDescent="0.25">
      <c r="L17751" s="9"/>
      <c r="M17751" s="9"/>
      <c r="N17751" s="9"/>
    </row>
    <row r="17752" spans="12:14" x14ac:dyDescent="0.25">
      <c r="L17752" s="9"/>
      <c r="M17752" s="9"/>
      <c r="N17752" s="9"/>
    </row>
    <row r="17753" spans="12:14" x14ac:dyDescent="0.25">
      <c r="L17753" s="9"/>
      <c r="M17753" s="9"/>
      <c r="N17753" s="9"/>
    </row>
    <row r="17754" spans="12:14" x14ac:dyDescent="0.25">
      <c r="L17754" s="9"/>
      <c r="M17754" s="9"/>
      <c r="N17754" s="9"/>
    </row>
    <row r="17755" spans="12:14" x14ac:dyDescent="0.25">
      <c r="L17755" s="9"/>
      <c r="M17755" s="9"/>
      <c r="N17755" s="9"/>
    </row>
    <row r="17756" spans="12:14" x14ac:dyDescent="0.25">
      <c r="L17756" s="9"/>
      <c r="M17756" s="9"/>
      <c r="N17756" s="9"/>
    </row>
    <row r="17757" spans="12:14" x14ac:dyDescent="0.25">
      <c r="L17757" s="9"/>
      <c r="M17757" s="9"/>
      <c r="N17757" s="9"/>
    </row>
    <row r="17758" spans="12:14" x14ac:dyDescent="0.25">
      <c r="L17758" s="9"/>
      <c r="M17758" s="9"/>
      <c r="N17758" s="9"/>
    </row>
    <row r="17759" spans="12:14" x14ac:dyDescent="0.25">
      <c r="L17759" s="9"/>
      <c r="M17759" s="9"/>
      <c r="N17759" s="9"/>
    </row>
    <row r="17760" spans="12:14" x14ac:dyDescent="0.25">
      <c r="L17760" s="9"/>
      <c r="M17760" s="9"/>
      <c r="N17760" s="9"/>
    </row>
    <row r="17761" spans="12:14" x14ac:dyDescent="0.25">
      <c r="L17761" s="9"/>
      <c r="M17761" s="9"/>
      <c r="N17761" s="9"/>
    </row>
    <row r="17762" spans="12:14" x14ac:dyDescent="0.25">
      <c r="L17762" s="9"/>
      <c r="M17762" s="9"/>
      <c r="N17762" s="9"/>
    </row>
    <row r="17763" spans="12:14" x14ac:dyDescent="0.25">
      <c r="L17763" s="9"/>
      <c r="M17763" s="9"/>
      <c r="N17763" s="9"/>
    </row>
    <row r="17764" spans="12:14" x14ac:dyDescent="0.25">
      <c r="L17764" s="9"/>
      <c r="M17764" s="9"/>
      <c r="N17764" s="9"/>
    </row>
    <row r="17765" spans="12:14" x14ac:dyDescent="0.25">
      <c r="L17765" s="9"/>
      <c r="M17765" s="9"/>
      <c r="N17765" s="9"/>
    </row>
    <row r="17766" spans="12:14" x14ac:dyDescent="0.25">
      <c r="L17766" s="9"/>
      <c r="M17766" s="9"/>
      <c r="N17766" s="9"/>
    </row>
    <row r="17767" spans="12:14" x14ac:dyDescent="0.25">
      <c r="L17767" s="9"/>
      <c r="M17767" s="9"/>
      <c r="N17767" s="9"/>
    </row>
    <row r="17768" spans="12:14" x14ac:dyDescent="0.25">
      <c r="L17768" s="9"/>
      <c r="M17768" s="9"/>
      <c r="N17768" s="9"/>
    </row>
    <row r="17769" spans="12:14" x14ac:dyDescent="0.25">
      <c r="L17769" s="9"/>
      <c r="M17769" s="9"/>
      <c r="N17769" s="9"/>
    </row>
    <row r="17770" spans="12:14" x14ac:dyDescent="0.25">
      <c r="L17770" s="9"/>
      <c r="M17770" s="9"/>
      <c r="N17770" s="9"/>
    </row>
    <row r="17771" spans="12:14" x14ac:dyDescent="0.25">
      <c r="L17771" s="9"/>
      <c r="M17771" s="9"/>
      <c r="N17771" s="9"/>
    </row>
    <row r="17772" spans="12:14" x14ac:dyDescent="0.25">
      <c r="L17772" s="9"/>
      <c r="M17772" s="9"/>
      <c r="N17772" s="9"/>
    </row>
    <row r="17773" spans="12:14" x14ac:dyDescent="0.25">
      <c r="L17773" s="9"/>
      <c r="M17773" s="9"/>
      <c r="N17773" s="9"/>
    </row>
    <row r="17774" spans="12:14" x14ac:dyDescent="0.25">
      <c r="L17774" s="9"/>
      <c r="M17774" s="9"/>
      <c r="N17774" s="9"/>
    </row>
    <row r="17775" spans="12:14" x14ac:dyDescent="0.25">
      <c r="L17775" s="9"/>
      <c r="M17775" s="9"/>
      <c r="N17775" s="9"/>
    </row>
    <row r="17776" spans="12:14" x14ac:dyDescent="0.25">
      <c r="L17776" s="9"/>
      <c r="M17776" s="9"/>
      <c r="N17776" s="9"/>
    </row>
    <row r="17777" spans="12:14" x14ac:dyDescent="0.25">
      <c r="L17777" s="9"/>
      <c r="M17777" s="9"/>
      <c r="N17777" s="9"/>
    </row>
    <row r="17778" spans="12:14" x14ac:dyDescent="0.25">
      <c r="L17778" s="9"/>
      <c r="M17778" s="9"/>
      <c r="N17778" s="9"/>
    </row>
    <row r="17779" spans="12:14" x14ac:dyDescent="0.25">
      <c r="L17779" s="9"/>
      <c r="M17779" s="9"/>
      <c r="N17779" s="9"/>
    </row>
    <row r="17780" spans="12:14" x14ac:dyDescent="0.25">
      <c r="L17780" s="9"/>
      <c r="M17780" s="9"/>
      <c r="N17780" s="9"/>
    </row>
    <row r="17781" spans="12:14" x14ac:dyDescent="0.25">
      <c r="L17781" s="9"/>
      <c r="M17781" s="9"/>
      <c r="N17781" s="9"/>
    </row>
    <row r="17782" spans="12:14" x14ac:dyDescent="0.25">
      <c r="L17782" s="9"/>
      <c r="M17782" s="9"/>
      <c r="N17782" s="9"/>
    </row>
    <row r="17783" spans="12:14" x14ac:dyDescent="0.25">
      <c r="L17783" s="9"/>
      <c r="M17783" s="9"/>
      <c r="N17783" s="9"/>
    </row>
    <row r="17784" spans="12:14" x14ac:dyDescent="0.25">
      <c r="L17784" s="9"/>
      <c r="M17784" s="9"/>
      <c r="N17784" s="9"/>
    </row>
    <row r="17785" spans="12:14" x14ac:dyDescent="0.25">
      <c r="L17785" s="9"/>
      <c r="M17785" s="9"/>
      <c r="N17785" s="9"/>
    </row>
    <row r="17786" spans="12:14" x14ac:dyDescent="0.25">
      <c r="L17786" s="9"/>
      <c r="M17786" s="9"/>
      <c r="N17786" s="9"/>
    </row>
    <row r="17787" spans="12:14" x14ac:dyDescent="0.25">
      <c r="L17787" s="9"/>
      <c r="M17787" s="9"/>
      <c r="N17787" s="9"/>
    </row>
    <row r="17788" spans="12:14" x14ac:dyDescent="0.25">
      <c r="L17788" s="9"/>
      <c r="M17788" s="9"/>
      <c r="N17788" s="9"/>
    </row>
    <row r="17789" spans="12:14" x14ac:dyDescent="0.25">
      <c r="L17789" s="9"/>
      <c r="M17789" s="9"/>
      <c r="N17789" s="9"/>
    </row>
    <row r="17790" spans="12:14" x14ac:dyDescent="0.25">
      <c r="L17790" s="9"/>
      <c r="M17790" s="9"/>
      <c r="N17790" s="9"/>
    </row>
    <row r="17791" spans="12:14" x14ac:dyDescent="0.25">
      <c r="L17791" s="9"/>
      <c r="M17791" s="9"/>
      <c r="N17791" s="9"/>
    </row>
    <row r="17792" spans="12:14" x14ac:dyDescent="0.25">
      <c r="L17792" s="9"/>
      <c r="M17792" s="9"/>
      <c r="N17792" s="9"/>
    </row>
    <row r="17793" spans="12:14" x14ac:dyDescent="0.25">
      <c r="L17793" s="9"/>
      <c r="M17793" s="9"/>
      <c r="N17793" s="9"/>
    </row>
    <row r="17794" spans="12:14" x14ac:dyDescent="0.25">
      <c r="L17794" s="9"/>
      <c r="M17794" s="9"/>
      <c r="N17794" s="9"/>
    </row>
    <row r="17795" spans="12:14" x14ac:dyDescent="0.25">
      <c r="L17795" s="9"/>
      <c r="M17795" s="9"/>
      <c r="N17795" s="9"/>
    </row>
    <row r="17796" spans="12:14" x14ac:dyDescent="0.25">
      <c r="L17796" s="9"/>
      <c r="M17796" s="9"/>
      <c r="N17796" s="9"/>
    </row>
    <row r="17797" spans="12:14" x14ac:dyDescent="0.25">
      <c r="L17797" s="9"/>
      <c r="M17797" s="9"/>
      <c r="N17797" s="9"/>
    </row>
    <row r="17798" spans="12:14" x14ac:dyDescent="0.25">
      <c r="L17798" s="9"/>
      <c r="M17798" s="9"/>
      <c r="N17798" s="9"/>
    </row>
    <row r="17799" spans="12:14" x14ac:dyDescent="0.25">
      <c r="L17799" s="9"/>
      <c r="M17799" s="9"/>
      <c r="N17799" s="9"/>
    </row>
    <row r="17800" spans="12:14" x14ac:dyDescent="0.25">
      <c r="L17800" s="9"/>
      <c r="M17800" s="9"/>
      <c r="N17800" s="9"/>
    </row>
    <row r="17801" spans="12:14" x14ac:dyDescent="0.25">
      <c r="L17801" s="9"/>
      <c r="M17801" s="9"/>
      <c r="N17801" s="9"/>
    </row>
    <row r="17802" spans="12:14" x14ac:dyDescent="0.25">
      <c r="L17802" s="9"/>
      <c r="M17802" s="9"/>
      <c r="N17802" s="9"/>
    </row>
    <row r="17803" spans="12:14" x14ac:dyDescent="0.25">
      <c r="L17803" s="9"/>
      <c r="M17803" s="9"/>
      <c r="N17803" s="9"/>
    </row>
    <row r="17804" spans="12:14" x14ac:dyDescent="0.25">
      <c r="L17804" s="9"/>
      <c r="M17804" s="9"/>
      <c r="N17804" s="9"/>
    </row>
    <row r="17805" spans="12:14" x14ac:dyDescent="0.25">
      <c r="L17805" s="9"/>
      <c r="M17805" s="9"/>
      <c r="N17805" s="9"/>
    </row>
    <row r="17806" spans="12:14" x14ac:dyDescent="0.25">
      <c r="L17806" s="9"/>
      <c r="M17806" s="9"/>
      <c r="N17806" s="9"/>
    </row>
    <row r="17807" spans="12:14" x14ac:dyDescent="0.25">
      <c r="L17807" s="9"/>
      <c r="M17807" s="9"/>
      <c r="N17807" s="9"/>
    </row>
    <row r="17808" spans="12:14" x14ac:dyDescent="0.25">
      <c r="L17808" s="9"/>
      <c r="M17808" s="9"/>
      <c r="N17808" s="9"/>
    </row>
    <row r="17809" spans="12:14" x14ac:dyDescent="0.25">
      <c r="L17809" s="9"/>
      <c r="M17809" s="9"/>
      <c r="N17809" s="9"/>
    </row>
    <row r="17810" spans="12:14" x14ac:dyDescent="0.25">
      <c r="L17810" s="9"/>
      <c r="M17810" s="9"/>
      <c r="N17810" s="9"/>
    </row>
    <row r="17811" spans="12:14" x14ac:dyDescent="0.25">
      <c r="L17811" s="9"/>
      <c r="M17811" s="9"/>
      <c r="N17811" s="9"/>
    </row>
    <row r="17812" spans="12:14" x14ac:dyDescent="0.25">
      <c r="L17812" s="9"/>
      <c r="M17812" s="9"/>
      <c r="N17812" s="9"/>
    </row>
    <row r="17813" spans="12:14" x14ac:dyDescent="0.25">
      <c r="L17813" s="9"/>
      <c r="M17813" s="9"/>
      <c r="N17813" s="9"/>
    </row>
    <row r="17814" spans="12:14" x14ac:dyDescent="0.25">
      <c r="L17814" s="9"/>
      <c r="M17814" s="9"/>
      <c r="N17814" s="9"/>
    </row>
    <row r="17815" spans="12:14" x14ac:dyDescent="0.25">
      <c r="L17815" s="9"/>
      <c r="M17815" s="9"/>
      <c r="N17815" s="9"/>
    </row>
    <row r="17816" spans="12:14" x14ac:dyDescent="0.25">
      <c r="L17816" s="9"/>
      <c r="M17816" s="9"/>
      <c r="N17816" s="9"/>
    </row>
    <row r="17817" spans="12:14" x14ac:dyDescent="0.25">
      <c r="L17817" s="9"/>
      <c r="M17817" s="9"/>
      <c r="N17817" s="9"/>
    </row>
    <row r="17818" spans="12:14" x14ac:dyDescent="0.25">
      <c r="L17818" s="9"/>
      <c r="M17818" s="9"/>
      <c r="N17818" s="9"/>
    </row>
    <row r="17819" spans="12:14" x14ac:dyDescent="0.25">
      <c r="L17819" s="9"/>
      <c r="M17819" s="9"/>
      <c r="N17819" s="9"/>
    </row>
    <row r="17820" spans="12:14" x14ac:dyDescent="0.25">
      <c r="L17820" s="9"/>
      <c r="M17820" s="9"/>
      <c r="N17820" s="9"/>
    </row>
    <row r="17821" spans="12:14" x14ac:dyDescent="0.25">
      <c r="L17821" s="9"/>
      <c r="M17821" s="9"/>
      <c r="N17821" s="9"/>
    </row>
    <row r="17822" spans="12:14" x14ac:dyDescent="0.25">
      <c r="L17822" s="9"/>
      <c r="M17822" s="9"/>
      <c r="N17822" s="9"/>
    </row>
    <row r="17823" spans="12:14" x14ac:dyDescent="0.25">
      <c r="L17823" s="9"/>
      <c r="M17823" s="9"/>
      <c r="N17823" s="9"/>
    </row>
    <row r="17824" spans="12:14" x14ac:dyDescent="0.25">
      <c r="L17824" s="9"/>
      <c r="M17824" s="9"/>
      <c r="N17824" s="9"/>
    </row>
    <row r="17825" spans="12:14" x14ac:dyDescent="0.25">
      <c r="L17825" s="9"/>
      <c r="M17825" s="9"/>
      <c r="N17825" s="9"/>
    </row>
    <row r="17826" spans="12:14" x14ac:dyDescent="0.25">
      <c r="L17826" s="9"/>
      <c r="M17826" s="9"/>
      <c r="N17826" s="9"/>
    </row>
    <row r="17827" spans="12:14" x14ac:dyDescent="0.25">
      <c r="L17827" s="9"/>
      <c r="M17827" s="9"/>
      <c r="N17827" s="9"/>
    </row>
    <row r="17828" spans="12:14" x14ac:dyDescent="0.25">
      <c r="L17828" s="9"/>
      <c r="M17828" s="9"/>
      <c r="N17828" s="9"/>
    </row>
    <row r="17829" spans="12:14" x14ac:dyDescent="0.25">
      <c r="L17829" s="9"/>
      <c r="M17829" s="9"/>
      <c r="N17829" s="9"/>
    </row>
    <row r="17830" spans="12:14" x14ac:dyDescent="0.25">
      <c r="L17830" s="9"/>
      <c r="M17830" s="9"/>
      <c r="N17830" s="9"/>
    </row>
    <row r="17831" spans="12:14" x14ac:dyDescent="0.25">
      <c r="L17831" s="9"/>
      <c r="M17831" s="9"/>
      <c r="N17831" s="9"/>
    </row>
    <row r="17832" spans="12:14" x14ac:dyDescent="0.25">
      <c r="L17832" s="9"/>
      <c r="M17832" s="9"/>
      <c r="N17832" s="9"/>
    </row>
    <row r="17833" spans="12:14" x14ac:dyDescent="0.25">
      <c r="L17833" s="9"/>
      <c r="M17833" s="9"/>
      <c r="N17833" s="9"/>
    </row>
    <row r="17834" spans="12:14" x14ac:dyDescent="0.25">
      <c r="L17834" s="9"/>
      <c r="M17834" s="9"/>
      <c r="N17834" s="9"/>
    </row>
    <row r="17835" spans="12:14" x14ac:dyDescent="0.25">
      <c r="L17835" s="9"/>
      <c r="M17835" s="9"/>
      <c r="N17835" s="9"/>
    </row>
    <row r="17836" spans="12:14" x14ac:dyDescent="0.25">
      <c r="L17836" s="9"/>
      <c r="M17836" s="9"/>
      <c r="N17836" s="9"/>
    </row>
    <row r="17837" spans="12:14" x14ac:dyDescent="0.25">
      <c r="L17837" s="9"/>
      <c r="M17837" s="9"/>
      <c r="N17837" s="9"/>
    </row>
    <row r="17838" spans="12:14" x14ac:dyDescent="0.25">
      <c r="L17838" s="9"/>
      <c r="M17838" s="9"/>
      <c r="N17838" s="9"/>
    </row>
    <row r="17839" spans="12:14" x14ac:dyDescent="0.25">
      <c r="L17839" s="9"/>
      <c r="M17839" s="9"/>
      <c r="N17839" s="9"/>
    </row>
    <row r="17840" spans="12:14" x14ac:dyDescent="0.25">
      <c r="L17840" s="9"/>
      <c r="M17840" s="9"/>
      <c r="N17840" s="9"/>
    </row>
    <row r="17841" spans="12:14" x14ac:dyDescent="0.25">
      <c r="L17841" s="9"/>
      <c r="M17841" s="9"/>
      <c r="N17841" s="9"/>
    </row>
    <row r="17842" spans="12:14" x14ac:dyDescent="0.25">
      <c r="L17842" s="9"/>
      <c r="M17842" s="9"/>
      <c r="N17842" s="9"/>
    </row>
    <row r="17843" spans="12:14" x14ac:dyDescent="0.25">
      <c r="L17843" s="9"/>
      <c r="M17843" s="9"/>
      <c r="N17843" s="9"/>
    </row>
    <row r="17844" spans="12:14" x14ac:dyDescent="0.25">
      <c r="L17844" s="9"/>
      <c r="M17844" s="9"/>
      <c r="N17844" s="9"/>
    </row>
    <row r="17845" spans="12:14" x14ac:dyDescent="0.25">
      <c r="L17845" s="9"/>
      <c r="M17845" s="9"/>
      <c r="N17845" s="9"/>
    </row>
    <row r="17846" spans="12:14" x14ac:dyDescent="0.25">
      <c r="L17846" s="9"/>
      <c r="M17846" s="9"/>
      <c r="N17846" s="9"/>
    </row>
    <row r="17847" spans="12:14" x14ac:dyDescent="0.25">
      <c r="L17847" s="9"/>
      <c r="M17847" s="9"/>
      <c r="N17847" s="9"/>
    </row>
    <row r="17848" spans="12:14" x14ac:dyDescent="0.25">
      <c r="L17848" s="9"/>
      <c r="M17848" s="9"/>
      <c r="N17848" s="9"/>
    </row>
    <row r="17849" spans="12:14" x14ac:dyDescent="0.25">
      <c r="L17849" s="9"/>
      <c r="M17849" s="9"/>
      <c r="N17849" s="9"/>
    </row>
    <row r="17850" spans="12:14" x14ac:dyDescent="0.25">
      <c r="L17850" s="9"/>
      <c r="M17850" s="9"/>
      <c r="N17850" s="9"/>
    </row>
    <row r="17851" spans="12:14" x14ac:dyDescent="0.25">
      <c r="L17851" s="9"/>
      <c r="M17851" s="9"/>
      <c r="N17851" s="9"/>
    </row>
    <row r="17852" spans="12:14" x14ac:dyDescent="0.25">
      <c r="L17852" s="9"/>
      <c r="M17852" s="9"/>
      <c r="N17852" s="9"/>
    </row>
    <row r="17853" spans="12:14" x14ac:dyDescent="0.25">
      <c r="L17853" s="9"/>
      <c r="M17853" s="9"/>
      <c r="N17853" s="9"/>
    </row>
    <row r="17854" spans="12:14" x14ac:dyDescent="0.25">
      <c r="L17854" s="9"/>
      <c r="M17854" s="9"/>
      <c r="N17854" s="9"/>
    </row>
    <row r="17855" spans="12:14" x14ac:dyDescent="0.25">
      <c r="L17855" s="9"/>
      <c r="M17855" s="9"/>
      <c r="N17855" s="9"/>
    </row>
    <row r="17856" spans="12:14" x14ac:dyDescent="0.25">
      <c r="L17856" s="9"/>
      <c r="M17856" s="9"/>
      <c r="N17856" s="9"/>
    </row>
    <row r="17857" spans="12:14" x14ac:dyDescent="0.25">
      <c r="L17857" s="9"/>
      <c r="M17857" s="9"/>
      <c r="N17857" s="9"/>
    </row>
    <row r="17858" spans="12:14" x14ac:dyDescent="0.25">
      <c r="L17858" s="9"/>
      <c r="M17858" s="9"/>
      <c r="N17858" s="9"/>
    </row>
    <row r="17859" spans="12:14" x14ac:dyDescent="0.25">
      <c r="L17859" s="9"/>
      <c r="M17859" s="9"/>
      <c r="N17859" s="9"/>
    </row>
    <row r="17860" spans="12:14" x14ac:dyDescent="0.25">
      <c r="L17860" s="9"/>
      <c r="M17860" s="9"/>
      <c r="N17860" s="9"/>
    </row>
    <row r="17861" spans="12:14" x14ac:dyDescent="0.25">
      <c r="L17861" s="9"/>
      <c r="M17861" s="9"/>
      <c r="N17861" s="9"/>
    </row>
    <row r="17862" spans="12:14" x14ac:dyDescent="0.25">
      <c r="L17862" s="9"/>
      <c r="M17862" s="9"/>
      <c r="N17862" s="9"/>
    </row>
    <row r="17863" spans="12:14" x14ac:dyDescent="0.25">
      <c r="L17863" s="9"/>
      <c r="M17863" s="9"/>
      <c r="N17863" s="9"/>
    </row>
    <row r="17864" spans="12:14" x14ac:dyDescent="0.25">
      <c r="L17864" s="9"/>
      <c r="M17864" s="9"/>
      <c r="N17864" s="9"/>
    </row>
    <row r="17865" spans="12:14" x14ac:dyDescent="0.25">
      <c r="L17865" s="9"/>
      <c r="M17865" s="9"/>
      <c r="N17865" s="9"/>
    </row>
    <row r="17866" spans="12:14" x14ac:dyDescent="0.25">
      <c r="L17866" s="9"/>
      <c r="M17866" s="9"/>
      <c r="N17866" s="9"/>
    </row>
    <row r="17867" spans="12:14" x14ac:dyDescent="0.25">
      <c r="L17867" s="9"/>
      <c r="M17867" s="9"/>
      <c r="N17867" s="9"/>
    </row>
    <row r="17868" spans="12:14" x14ac:dyDescent="0.25">
      <c r="L17868" s="9"/>
      <c r="M17868" s="9"/>
      <c r="N17868" s="9"/>
    </row>
    <row r="17869" spans="12:14" x14ac:dyDescent="0.25">
      <c r="L17869" s="9"/>
      <c r="M17869" s="9"/>
      <c r="N17869" s="9"/>
    </row>
    <row r="17870" spans="12:14" x14ac:dyDescent="0.25">
      <c r="L17870" s="9"/>
      <c r="M17870" s="9"/>
      <c r="N17870" s="9"/>
    </row>
    <row r="17871" spans="12:14" x14ac:dyDescent="0.25">
      <c r="L17871" s="9"/>
      <c r="M17871" s="9"/>
      <c r="N17871" s="9"/>
    </row>
    <row r="17872" spans="12:14" x14ac:dyDescent="0.25">
      <c r="L17872" s="9"/>
      <c r="M17872" s="9"/>
      <c r="N17872" s="9"/>
    </row>
    <row r="17873" spans="12:14" x14ac:dyDescent="0.25">
      <c r="L17873" s="9"/>
      <c r="M17873" s="9"/>
      <c r="N17873" s="9"/>
    </row>
    <row r="17874" spans="12:14" x14ac:dyDescent="0.25">
      <c r="L17874" s="9"/>
      <c r="M17874" s="9"/>
      <c r="N17874" s="9"/>
    </row>
    <row r="17875" spans="12:14" x14ac:dyDescent="0.25">
      <c r="L17875" s="9"/>
      <c r="M17875" s="9"/>
      <c r="N17875" s="9"/>
    </row>
    <row r="17876" spans="12:14" x14ac:dyDescent="0.25">
      <c r="L17876" s="9"/>
      <c r="M17876" s="9"/>
      <c r="N17876" s="9"/>
    </row>
    <row r="17877" spans="12:14" x14ac:dyDescent="0.25">
      <c r="L17877" s="9"/>
      <c r="M17877" s="9"/>
      <c r="N17877" s="9"/>
    </row>
    <row r="17878" spans="12:14" x14ac:dyDescent="0.25">
      <c r="L17878" s="9"/>
      <c r="M17878" s="9"/>
      <c r="N17878" s="9"/>
    </row>
    <row r="17879" spans="12:14" x14ac:dyDescent="0.25">
      <c r="L17879" s="9"/>
      <c r="M17879" s="9"/>
      <c r="N17879" s="9"/>
    </row>
    <row r="17880" spans="12:14" x14ac:dyDescent="0.25">
      <c r="L17880" s="9"/>
      <c r="M17880" s="9"/>
      <c r="N17880" s="9"/>
    </row>
    <row r="17881" spans="12:14" x14ac:dyDescent="0.25">
      <c r="L17881" s="9"/>
      <c r="M17881" s="9"/>
      <c r="N17881" s="9"/>
    </row>
    <row r="17882" spans="12:14" x14ac:dyDescent="0.25">
      <c r="L17882" s="9"/>
      <c r="M17882" s="9"/>
      <c r="N17882" s="9"/>
    </row>
    <row r="17883" spans="12:14" x14ac:dyDescent="0.25">
      <c r="L17883" s="9"/>
      <c r="M17883" s="9"/>
      <c r="N17883" s="9"/>
    </row>
    <row r="17884" spans="12:14" x14ac:dyDescent="0.25">
      <c r="L17884" s="9"/>
      <c r="M17884" s="9"/>
      <c r="N17884" s="9"/>
    </row>
    <row r="17885" spans="12:14" x14ac:dyDescent="0.25">
      <c r="L17885" s="9"/>
      <c r="M17885" s="9"/>
      <c r="N17885" s="9"/>
    </row>
    <row r="17886" spans="12:14" x14ac:dyDescent="0.25">
      <c r="L17886" s="9"/>
      <c r="M17886" s="9"/>
      <c r="N17886" s="9"/>
    </row>
    <row r="17887" spans="12:14" x14ac:dyDescent="0.25">
      <c r="L17887" s="9"/>
      <c r="M17887" s="9"/>
      <c r="N17887" s="9"/>
    </row>
    <row r="17888" spans="12:14" x14ac:dyDescent="0.25">
      <c r="L17888" s="9"/>
      <c r="M17888" s="9"/>
      <c r="N17888" s="9"/>
    </row>
    <row r="17889" spans="12:14" x14ac:dyDescent="0.25">
      <c r="L17889" s="9"/>
      <c r="M17889" s="9"/>
      <c r="N17889" s="9"/>
    </row>
    <row r="17890" spans="12:14" x14ac:dyDescent="0.25">
      <c r="L17890" s="9"/>
      <c r="M17890" s="9"/>
      <c r="N17890" s="9"/>
    </row>
    <row r="17891" spans="12:14" x14ac:dyDescent="0.25">
      <c r="L17891" s="9"/>
      <c r="M17891" s="9"/>
      <c r="N17891" s="9"/>
    </row>
    <row r="17892" spans="12:14" x14ac:dyDescent="0.25">
      <c r="L17892" s="9"/>
      <c r="M17892" s="9"/>
      <c r="N17892" s="9"/>
    </row>
    <row r="17893" spans="12:14" x14ac:dyDescent="0.25">
      <c r="L17893" s="9"/>
      <c r="M17893" s="9"/>
      <c r="N17893" s="9"/>
    </row>
    <row r="17894" spans="12:14" x14ac:dyDescent="0.25">
      <c r="L17894" s="9"/>
      <c r="M17894" s="9"/>
      <c r="N17894" s="9"/>
    </row>
    <row r="17895" spans="12:14" x14ac:dyDescent="0.25">
      <c r="L17895" s="9"/>
      <c r="M17895" s="9"/>
      <c r="N17895" s="9"/>
    </row>
    <row r="17896" spans="12:14" x14ac:dyDescent="0.25">
      <c r="L17896" s="9"/>
      <c r="M17896" s="9"/>
      <c r="N17896" s="9"/>
    </row>
    <row r="17897" spans="12:14" x14ac:dyDescent="0.25">
      <c r="L17897" s="9"/>
      <c r="M17897" s="9"/>
      <c r="N17897" s="9"/>
    </row>
    <row r="17898" spans="12:14" x14ac:dyDescent="0.25">
      <c r="L17898" s="9"/>
      <c r="M17898" s="9"/>
      <c r="N17898" s="9"/>
    </row>
    <row r="17899" spans="12:14" x14ac:dyDescent="0.25">
      <c r="L17899" s="9"/>
      <c r="M17899" s="9"/>
      <c r="N17899" s="9"/>
    </row>
    <row r="17900" spans="12:14" x14ac:dyDescent="0.25">
      <c r="L17900" s="9"/>
      <c r="M17900" s="9"/>
      <c r="N17900" s="9"/>
    </row>
    <row r="17901" spans="12:14" x14ac:dyDescent="0.25">
      <c r="L17901" s="9"/>
      <c r="M17901" s="9"/>
      <c r="N17901" s="9"/>
    </row>
    <row r="17902" spans="12:14" x14ac:dyDescent="0.25">
      <c r="L17902" s="9"/>
      <c r="M17902" s="9"/>
      <c r="N17902" s="9"/>
    </row>
    <row r="17903" spans="12:14" x14ac:dyDescent="0.25">
      <c r="L17903" s="9"/>
      <c r="M17903" s="9"/>
      <c r="N17903" s="9"/>
    </row>
    <row r="17904" spans="12:14" x14ac:dyDescent="0.25">
      <c r="L17904" s="9"/>
      <c r="M17904" s="9"/>
      <c r="N17904" s="9"/>
    </row>
    <row r="17905" spans="12:14" x14ac:dyDescent="0.25">
      <c r="L17905" s="9"/>
      <c r="M17905" s="9"/>
      <c r="N17905" s="9"/>
    </row>
    <row r="17906" spans="12:14" x14ac:dyDescent="0.25">
      <c r="L17906" s="9"/>
      <c r="M17906" s="9"/>
      <c r="N17906" s="9"/>
    </row>
    <row r="17907" spans="12:14" x14ac:dyDescent="0.25">
      <c r="L17907" s="9"/>
      <c r="M17907" s="9"/>
      <c r="N17907" s="9"/>
    </row>
    <row r="17908" spans="12:14" x14ac:dyDescent="0.25">
      <c r="L17908" s="9"/>
      <c r="M17908" s="9"/>
      <c r="N17908" s="9"/>
    </row>
    <row r="17909" spans="12:14" x14ac:dyDescent="0.25">
      <c r="L17909" s="9"/>
      <c r="M17909" s="9"/>
      <c r="N17909" s="9"/>
    </row>
    <row r="17910" spans="12:14" x14ac:dyDescent="0.25">
      <c r="L17910" s="9"/>
      <c r="M17910" s="9"/>
      <c r="N17910" s="9"/>
    </row>
    <row r="17911" spans="12:14" x14ac:dyDescent="0.25">
      <c r="L17911" s="9"/>
      <c r="M17911" s="9"/>
      <c r="N17911" s="9"/>
    </row>
    <row r="17912" spans="12:14" x14ac:dyDescent="0.25">
      <c r="L17912" s="9"/>
      <c r="M17912" s="9"/>
      <c r="N17912" s="9"/>
    </row>
    <row r="17913" spans="12:14" x14ac:dyDescent="0.25">
      <c r="L17913" s="9"/>
      <c r="M17913" s="9"/>
      <c r="N17913" s="9"/>
    </row>
    <row r="17914" spans="12:14" x14ac:dyDescent="0.25">
      <c r="L17914" s="9"/>
      <c r="M17914" s="9"/>
      <c r="N17914" s="9"/>
    </row>
    <row r="17915" spans="12:14" x14ac:dyDescent="0.25">
      <c r="L17915" s="9"/>
      <c r="M17915" s="9"/>
      <c r="N17915" s="9"/>
    </row>
    <row r="17916" spans="12:14" x14ac:dyDescent="0.25">
      <c r="L17916" s="9"/>
      <c r="M17916" s="9"/>
      <c r="N17916" s="9"/>
    </row>
    <row r="17917" spans="12:14" x14ac:dyDescent="0.25">
      <c r="L17917" s="9"/>
      <c r="M17917" s="9"/>
      <c r="N17917" s="9"/>
    </row>
    <row r="17918" spans="12:14" x14ac:dyDescent="0.25">
      <c r="L17918" s="9"/>
      <c r="M17918" s="9"/>
      <c r="N17918" s="9"/>
    </row>
    <row r="17919" spans="12:14" x14ac:dyDescent="0.25">
      <c r="L17919" s="9"/>
      <c r="M17919" s="9"/>
      <c r="N17919" s="9"/>
    </row>
    <row r="17920" spans="12:14" x14ac:dyDescent="0.25">
      <c r="L17920" s="9"/>
      <c r="M17920" s="9"/>
      <c r="N17920" s="9"/>
    </row>
    <row r="17921" spans="12:14" x14ac:dyDescent="0.25">
      <c r="L17921" s="9"/>
      <c r="M17921" s="9"/>
      <c r="N17921" s="9"/>
    </row>
    <row r="17922" spans="12:14" x14ac:dyDescent="0.25">
      <c r="L17922" s="9"/>
      <c r="M17922" s="9"/>
      <c r="N17922" s="9"/>
    </row>
    <row r="17923" spans="12:14" x14ac:dyDescent="0.25">
      <c r="L17923" s="9"/>
      <c r="M17923" s="9"/>
      <c r="N17923" s="9"/>
    </row>
    <row r="17924" spans="12:14" x14ac:dyDescent="0.25">
      <c r="L17924" s="9"/>
      <c r="M17924" s="9"/>
      <c r="N17924" s="9"/>
    </row>
    <row r="17925" spans="12:14" x14ac:dyDescent="0.25">
      <c r="L17925" s="9"/>
      <c r="M17925" s="9"/>
      <c r="N17925" s="9"/>
    </row>
    <row r="17926" spans="12:14" x14ac:dyDescent="0.25">
      <c r="L17926" s="9"/>
      <c r="M17926" s="9"/>
      <c r="N17926" s="9"/>
    </row>
    <row r="17927" spans="12:14" x14ac:dyDescent="0.25">
      <c r="L17927" s="9"/>
      <c r="M17927" s="9"/>
      <c r="N17927" s="9"/>
    </row>
    <row r="17928" spans="12:14" x14ac:dyDescent="0.25">
      <c r="L17928" s="9"/>
      <c r="M17928" s="9"/>
      <c r="N17928" s="9"/>
    </row>
    <row r="17929" spans="12:14" x14ac:dyDescent="0.25">
      <c r="L17929" s="9"/>
      <c r="M17929" s="9"/>
      <c r="N17929" s="9"/>
    </row>
    <row r="17930" spans="12:14" x14ac:dyDescent="0.25">
      <c r="L17930" s="9"/>
      <c r="M17930" s="9"/>
      <c r="N17930" s="9"/>
    </row>
    <row r="17931" spans="12:14" x14ac:dyDescent="0.25">
      <c r="L17931" s="9"/>
      <c r="M17931" s="9"/>
      <c r="N17931" s="9"/>
    </row>
    <row r="17932" spans="12:14" x14ac:dyDescent="0.25">
      <c r="L17932" s="9"/>
      <c r="M17932" s="9"/>
      <c r="N17932" s="9"/>
    </row>
    <row r="17933" spans="12:14" x14ac:dyDescent="0.25">
      <c r="L17933" s="9"/>
      <c r="M17933" s="9"/>
      <c r="N17933" s="9"/>
    </row>
    <row r="17934" spans="12:14" x14ac:dyDescent="0.25">
      <c r="L17934" s="9"/>
      <c r="M17934" s="9"/>
      <c r="N17934" s="9"/>
    </row>
    <row r="17935" spans="12:14" x14ac:dyDescent="0.25">
      <c r="L17935" s="9"/>
      <c r="M17935" s="9"/>
      <c r="N17935" s="9"/>
    </row>
    <row r="17936" spans="12:14" x14ac:dyDescent="0.25">
      <c r="L17936" s="9"/>
      <c r="M17936" s="9"/>
      <c r="N17936" s="9"/>
    </row>
    <row r="17937" spans="12:14" x14ac:dyDescent="0.25">
      <c r="L17937" s="9"/>
      <c r="M17937" s="9"/>
      <c r="N17937" s="9"/>
    </row>
    <row r="17938" spans="12:14" x14ac:dyDescent="0.25">
      <c r="L17938" s="9"/>
      <c r="M17938" s="9"/>
      <c r="N17938" s="9"/>
    </row>
    <row r="17939" spans="12:14" x14ac:dyDescent="0.25">
      <c r="L17939" s="9"/>
      <c r="M17939" s="9"/>
      <c r="N17939" s="9"/>
    </row>
    <row r="17940" spans="12:14" x14ac:dyDescent="0.25">
      <c r="L17940" s="9"/>
      <c r="M17940" s="9"/>
      <c r="N17940" s="9"/>
    </row>
    <row r="17941" spans="12:14" x14ac:dyDescent="0.25">
      <c r="L17941" s="9"/>
      <c r="M17941" s="9"/>
      <c r="N17941" s="9"/>
    </row>
    <row r="17942" spans="12:14" x14ac:dyDescent="0.25">
      <c r="L17942" s="9"/>
      <c r="M17942" s="9"/>
      <c r="N17942" s="9"/>
    </row>
    <row r="17943" spans="12:14" x14ac:dyDescent="0.25">
      <c r="L17943" s="9"/>
      <c r="M17943" s="9"/>
      <c r="N17943" s="9"/>
    </row>
    <row r="17944" spans="12:14" x14ac:dyDescent="0.25">
      <c r="L17944" s="9"/>
      <c r="M17944" s="9"/>
      <c r="N17944" s="9"/>
    </row>
    <row r="17945" spans="12:14" x14ac:dyDescent="0.25">
      <c r="L17945" s="9"/>
      <c r="M17945" s="9"/>
      <c r="N17945" s="9"/>
    </row>
    <row r="17946" spans="12:14" x14ac:dyDescent="0.25">
      <c r="L17946" s="9"/>
      <c r="M17946" s="9"/>
      <c r="N17946" s="9"/>
    </row>
    <row r="17947" spans="12:14" x14ac:dyDescent="0.25">
      <c r="L17947" s="9"/>
      <c r="M17947" s="9"/>
      <c r="N17947" s="9"/>
    </row>
    <row r="17948" spans="12:14" x14ac:dyDescent="0.25">
      <c r="L17948" s="9"/>
      <c r="M17948" s="9"/>
      <c r="N17948" s="9"/>
    </row>
    <row r="17949" spans="12:14" x14ac:dyDescent="0.25">
      <c r="L17949" s="9"/>
      <c r="M17949" s="9"/>
      <c r="N17949" s="9"/>
    </row>
    <row r="17950" spans="12:14" x14ac:dyDescent="0.25">
      <c r="L17950" s="9"/>
      <c r="M17950" s="9"/>
      <c r="N17950" s="9"/>
    </row>
    <row r="17951" spans="12:14" x14ac:dyDescent="0.25">
      <c r="L17951" s="9"/>
      <c r="M17951" s="9"/>
      <c r="N17951" s="9"/>
    </row>
    <row r="17952" spans="12:14" x14ac:dyDescent="0.25">
      <c r="L17952" s="9"/>
      <c r="M17952" s="9"/>
      <c r="N17952" s="9"/>
    </row>
    <row r="17953" spans="12:14" x14ac:dyDescent="0.25">
      <c r="L17953" s="9"/>
      <c r="M17953" s="9"/>
      <c r="N17953" s="9"/>
    </row>
    <row r="17954" spans="12:14" x14ac:dyDescent="0.25">
      <c r="L17954" s="9"/>
      <c r="M17954" s="9"/>
      <c r="N17954" s="9"/>
    </row>
    <row r="17955" spans="12:14" x14ac:dyDescent="0.25">
      <c r="L17955" s="9"/>
      <c r="M17955" s="9"/>
      <c r="N17955" s="9"/>
    </row>
    <row r="17956" spans="12:14" x14ac:dyDescent="0.25">
      <c r="L17956" s="9"/>
      <c r="M17956" s="9"/>
      <c r="N17956" s="9"/>
    </row>
    <row r="17957" spans="12:14" x14ac:dyDescent="0.25">
      <c r="L17957" s="9"/>
      <c r="M17957" s="9"/>
      <c r="N17957" s="9"/>
    </row>
    <row r="17958" spans="12:14" x14ac:dyDescent="0.25">
      <c r="L17958" s="9"/>
      <c r="M17958" s="9"/>
      <c r="N17958" s="9"/>
    </row>
    <row r="17959" spans="12:14" x14ac:dyDescent="0.25">
      <c r="L17959" s="9"/>
      <c r="M17959" s="9"/>
      <c r="N17959" s="9"/>
    </row>
    <row r="17960" spans="12:14" x14ac:dyDescent="0.25">
      <c r="L17960" s="9"/>
      <c r="M17960" s="9"/>
      <c r="N17960" s="9"/>
    </row>
    <row r="17961" spans="12:14" x14ac:dyDescent="0.25">
      <c r="L17961" s="9"/>
      <c r="M17961" s="9"/>
      <c r="N17961" s="9"/>
    </row>
    <row r="17962" spans="12:14" x14ac:dyDescent="0.25">
      <c r="L17962" s="9"/>
      <c r="M17962" s="9"/>
      <c r="N17962" s="9"/>
    </row>
    <row r="17963" spans="12:14" x14ac:dyDescent="0.25">
      <c r="L17963" s="9"/>
      <c r="M17963" s="9"/>
      <c r="N17963" s="9"/>
    </row>
    <row r="17964" spans="12:14" x14ac:dyDescent="0.25">
      <c r="L17964" s="9"/>
      <c r="M17964" s="9"/>
      <c r="N17964" s="9"/>
    </row>
    <row r="17965" spans="12:14" x14ac:dyDescent="0.25">
      <c r="L17965" s="9"/>
      <c r="M17965" s="9"/>
      <c r="N17965" s="9"/>
    </row>
    <row r="17966" spans="12:14" x14ac:dyDescent="0.25">
      <c r="L17966" s="9"/>
      <c r="M17966" s="9"/>
      <c r="N17966" s="9"/>
    </row>
    <row r="17967" spans="12:14" x14ac:dyDescent="0.25">
      <c r="L17967" s="9"/>
      <c r="M17967" s="9"/>
      <c r="N17967" s="9"/>
    </row>
    <row r="17968" spans="12:14" x14ac:dyDescent="0.25">
      <c r="L17968" s="9"/>
      <c r="M17968" s="9"/>
      <c r="N17968" s="9"/>
    </row>
    <row r="17969" spans="12:14" x14ac:dyDescent="0.25">
      <c r="L17969" s="9"/>
      <c r="M17969" s="9"/>
      <c r="N17969" s="9"/>
    </row>
    <row r="17970" spans="12:14" x14ac:dyDescent="0.25">
      <c r="L17970" s="9"/>
      <c r="M17970" s="9"/>
      <c r="N17970" s="9"/>
    </row>
    <row r="17971" spans="12:14" x14ac:dyDescent="0.25">
      <c r="L17971" s="9"/>
      <c r="M17971" s="9"/>
      <c r="N17971" s="9"/>
    </row>
    <row r="17972" spans="12:14" x14ac:dyDescent="0.25">
      <c r="L17972" s="9"/>
      <c r="M17972" s="9"/>
      <c r="N17972" s="9"/>
    </row>
    <row r="17973" spans="12:14" x14ac:dyDescent="0.25">
      <c r="L17973" s="9"/>
      <c r="M17973" s="9"/>
      <c r="N17973" s="9"/>
    </row>
    <row r="17974" spans="12:14" x14ac:dyDescent="0.25">
      <c r="L17974" s="9"/>
      <c r="M17974" s="9"/>
      <c r="N17974" s="9"/>
    </row>
    <row r="17975" spans="12:14" x14ac:dyDescent="0.25">
      <c r="L17975" s="9"/>
      <c r="M17975" s="9"/>
      <c r="N17975" s="9"/>
    </row>
    <row r="17976" spans="12:14" x14ac:dyDescent="0.25">
      <c r="L17976" s="9"/>
      <c r="M17976" s="9"/>
      <c r="N17976" s="9"/>
    </row>
    <row r="17977" spans="12:14" x14ac:dyDescent="0.25">
      <c r="L17977" s="9"/>
      <c r="M17977" s="9"/>
      <c r="N17977" s="9"/>
    </row>
    <row r="17978" spans="12:14" x14ac:dyDescent="0.25">
      <c r="L17978" s="9"/>
      <c r="M17978" s="9"/>
      <c r="N17978" s="9"/>
    </row>
    <row r="17979" spans="12:14" x14ac:dyDescent="0.25">
      <c r="L17979" s="9"/>
      <c r="M17979" s="9"/>
      <c r="N17979" s="9"/>
    </row>
    <row r="17980" spans="12:14" x14ac:dyDescent="0.25">
      <c r="L17980" s="9"/>
      <c r="M17980" s="9"/>
      <c r="N17980" s="9"/>
    </row>
    <row r="17981" spans="12:14" x14ac:dyDescent="0.25">
      <c r="L17981" s="9"/>
      <c r="M17981" s="9"/>
      <c r="N17981" s="9"/>
    </row>
    <row r="17982" spans="12:14" x14ac:dyDescent="0.25">
      <c r="L17982" s="9"/>
      <c r="M17982" s="9"/>
      <c r="N17982" s="9"/>
    </row>
    <row r="17983" spans="12:14" x14ac:dyDescent="0.25">
      <c r="L17983" s="9"/>
      <c r="M17983" s="9"/>
      <c r="N17983" s="9"/>
    </row>
    <row r="17984" spans="12:14" x14ac:dyDescent="0.25">
      <c r="L17984" s="9"/>
      <c r="M17984" s="9"/>
      <c r="N17984" s="9"/>
    </row>
    <row r="17985" spans="12:14" x14ac:dyDescent="0.25">
      <c r="L17985" s="9"/>
      <c r="M17985" s="9"/>
      <c r="N17985" s="9"/>
    </row>
    <row r="17986" spans="12:14" x14ac:dyDescent="0.25">
      <c r="L17986" s="9"/>
      <c r="M17986" s="9"/>
      <c r="N17986" s="9"/>
    </row>
    <row r="17987" spans="12:14" x14ac:dyDescent="0.25">
      <c r="L17987" s="9"/>
      <c r="M17987" s="9"/>
      <c r="N17987" s="9"/>
    </row>
    <row r="17988" spans="12:14" x14ac:dyDescent="0.25">
      <c r="L17988" s="9"/>
      <c r="M17988" s="9"/>
      <c r="N17988" s="9"/>
    </row>
    <row r="17989" spans="12:14" x14ac:dyDescent="0.25">
      <c r="L17989" s="9"/>
      <c r="M17989" s="9"/>
      <c r="N17989" s="9"/>
    </row>
    <row r="17990" spans="12:14" x14ac:dyDescent="0.25">
      <c r="L17990" s="9"/>
      <c r="M17990" s="9"/>
      <c r="N17990" s="9"/>
    </row>
    <row r="17991" spans="12:14" x14ac:dyDescent="0.25">
      <c r="L17991" s="9"/>
      <c r="M17991" s="9"/>
      <c r="N17991" s="9"/>
    </row>
    <row r="17992" spans="12:14" x14ac:dyDescent="0.25">
      <c r="L17992" s="9"/>
      <c r="M17992" s="9"/>
      <c r="N17992" s="9"/>
    </row>
    <row r="17993" spans="12:14" x14ac:dyDescent="0.25">
      <c r="L17993" s="9"/>
      <c r="M17993" s="9"/>
      <c r="N17993" s="9"/>
    </row>
    <row r="17994" spans="12:14" x14ac:dyDescent="0.25">
      <c r="L17994" s="9"/>
      <c r="M17994" s="9"/>
      <c r="N17994" s="9"/>
    </row>
    <row r="17995" spans="12:14" x14ac:dyDescent="0.25">
      <c r="L17995" s="9"/>
      <c r="M17995" s="9"/>
      <c r="N17995" s="9"/>
    </row>
    <row r="17996" spans="12:14" x14ac:dyDescent="0.25">
      <c r="L17996" s="9"/>
      <c r="M17996" s="9"/>
      <c r="N17996" s="9"/>
    </row>
    <row r="17997" spans="12:14" x14ac:dyDescent="0.25">
      <c r="L17997" s="9"/>
      <c r="M17997" s="9"/>
      <c r="N17997" s="9"/>
    </row>
    <row r="17998" spans="12:14" x14ac:dyDescent="0.25">
      <c r="L17998" s="9"/>
      <c r="M17998" s="9"/>
      <c r="N17998" s="9"/>
    </row>
    <row r="17999" spans="12:14" x14ac:dyDescent="0.25">
      <c r="L17999" s="9"/>
      <c r="M17999" s="9"/>
      <c r="N17999" s="9"/>
    </row>
    <row r="18000" spans="12:14" x14ac:dyDescent="0.25">
      <c r="L18000" s="9"/>
      <c r="M18000" s="9"/>
      <c r="N18000" s="9"/>
    </row>
    <row r="18001" spans="12:14" x14ac:dyDescent="0.25">
      <c r="L18001" s="9"/>
      <c r="M18001" s="9"/>
      <c r="N18001" s="9"/>
    </row>
    <row r="18002" spans="12:14" x14ac:dyDescent="0.25">
      <c r="L18002" s="9"/>
      <c r="M18002" s="9"/>
      <c r="N18002" s="9"/>
    </row>
    <row r="18003" spans="12:14" x14ac:dyDescent="0.25">
      <c r="L18003" s="9"/>
      <c r="M18003" s="9"/>
      <c r="N18003" s="9"/>
    </row>
    <row r="18004" spans="12:14" x14ac:dyDescent="0.25">
      <c r="L18004" s="9"/>
      <c r="M18004" s="9"/>
      <c r="N18004" s="9"/>
    </row>
    <row r="18005" spans="12:14" x14ac:dyDescent="0.25">
      <c r="L18005" s="9"/>
      <c r="M18005" s="9"/>
      <c r="N18005" s="9"/>
    </row>
    <row r="18006" spans="12:14" x14ac:dyDescent="0.25">
      <c r="L18006" s="9"/>
      <c r="M18006" s="9"/>
      <c r="N18006" s="9"/>
    </row>
    <row r="18007" spans="12:14" x14ac:dyDescent="0.25">
      <c r="L18007" s="9"/>
      <c r="M18007" s="9"/>
      <c r="N18007" s="9"/>
    </row>
    <row r="18008" spans="12:14" x14ac:dyDescent="0.25">
      <c r="L18008" s="9"/>
      <c r="M18008" s="9"/>
      <c r="N18008" s="9"/>
    </row>
    <row r="18009" spans="12:14" x14ac:dyDescent="0.25">
      <c r="L18009" s="9"/>
      <c r="M18009" s="9"/>
      <c r="N18009" s="9"/>
    </row>
    <row r="18010" spans="12:14" x14ac:dyDescent="0.25">
      <c r="L18010" s="9"/>
      <c r="M18010" s="9"/>
      <c r="N18010" s="9"/>
    </row>
    <row r="18011" spans="12:14" x14ac:dyDescent="0.25">
      <c r="L18011" s="9"/>
      <c r="M18011" s="9"/>
      <c r="N18011" s="9"/>
    </row>
    <row r="18012" spans="12:14" x14ac:dyDescent="0.25">
      <c r="L18012" s="9"/>
      <c r="M18012" s="9"/>
      <c r="N18012" s="9"/>
    </row>
    <row r="18013" spans="12:14" x14ac:dyDescent="0.25">
      <c r="L18013" s="9"/>
      <c r="M18013" s="9"/>
      <c r="N18013" s="9"/>
    </row>
    <row r="18014" spans="12:14" x14ac:dyDescent="0.25">
      <c r="L18014" s="9"/>
      <c r="M18014" s="9"/>
      <c r="N18014" s="9"/>
    </row>
    <row r="18015" spans="12:14" x14ac:dyDescent="0.25">
      <c r="L18015" s="9"/>
      <c r="M18015" s="9"/>
      <c r="N18015" s="9"/>
    </row>
    <row r="18016" spans="12:14" x14ac:dyDescent="0.25">
      <c r="L18016" s="9"/>
      <c r="M18016" s="9"/>
      <c r="N18016" s="9"/>
    </row>
    <row r="18017" spans="12:14" x14ac:dyDescent="0.25">
      <c r="L18017" s="9"/>
      <c r="M18017" s="9"/>
      <c r="N18017" s="9"/>
    </row>
    <row r="18018" spans="12:14" x14ac:dyDescent="0.25">
      <c r="L18018" s="9"/>
      <c r="M18018" s="9"/>
      <c r="N18018" s="9"/>
    </row>
    <row r="18019" spans="12:14" x14ac:dyDescent="0.25">
      <c r="L18019" s="9"/>
      <c r="M18019" s="9"/>
      <c r="N18019" s="9"/>
    </row>
    <row r="18020" spans="12:14" x14ac:dyDescent="0.25">
      <c r="L18020" s="9"/>
      <c r="M18020" s="9"/>
      <c r="N18020" s="9"/>
    </row>
    <row r="18021" spans="12:14" x14ac:dyDescent="0.25">
      <c r="L18021" s="9"/>
      <c r="M18021" s="9"/>
      <c r="N18021" s="9"/>
    </row>
    <row r="18022" spans="12:14" x14ac:dyDescent="0.25">
      <c r="L18022" s="9"/>
      <c r="M18022" s="9"/>
      <c r="N18022" s="9"/>
    </row>
    <row r="18023" spans="12:14" x14ac:dyDescent="0.25">
      <c r="L18023" s="9"/>
      <c r="M18023" s="9"/>
      <c r="N18023" s="9"/>
    </row>
    <row r="18024" spans="12:14" x14ac:dyDescent="0.25">
      <c r="L18024" s="9"/>
      <c r="M18024" s="9"/>
      <c r="N18024" s="9"/>
    </row>
    <row r="18025" spans="12:14" x14ac:dyDescent="0.25">
      <c r="L18025" s="9"/>
      <c r="M18025" s="9"/>
      <c r="N18025" s="9"/>
    </row>
    <row r="18026" spans="12:14" x14ac:dyDescent="0.25">
      <c r="L18026" s="9"/>
      <c r="M18026" s="9"/>
      <c r="N18026" s="9"/>
    </row>
    <row r="18027" spans="12:14" x14ac:dyDescent="0.25">
      <c r="L18027" s="9"/>
      <c r="M18027" s="9"/>
      <c r="N18027" s="9"/>
    </row>
    <row r="18028" spans="12:14" x14ac:dyDescent="0.25">
      <c r="L18028" s="9"/>
      <c r="M18028" s="9"/>
      <c r="N18028" s="9"/>
    </row>
    <row r="18029" spans="12:14" x14ac:dyDescent="0.25">
      <c r="L18029" s="9"/>
      <c r="M18029" s="9"/>
      <c r="N18029" s="9"/>
    </row>
    <row r="18030" spans="12:14" x14ac:dyDescent="0.25">
      <c r="L18030" s="9"/>
      <c r="M18030" s="9"/>
      <c r="N18030" s="9"/>
    </row>
    <row r="18031" spans="12:14" x14ac:dyDescent="0.25">
      <c r="L18031" s="9"/>
      <c r="M18031" s="9"/>
      <c r="N18031" s="9"/>
    </row>
    <row r="18032" spans="12:14" x14ac:dyDescent="0.25">
      <c r="L18032" s="9"/>
      <c r="M18032" s="9"/>
      <c r="N18032" s="9"/>
    </row>
    <row r="18033" spans="12:14" x14ac:dyDescent="0.25">
      <c r="L18033" s="9"/>
      <c r="M18033" s="9"/>
      <c r="N18033" s="9"/>
    </row>
    <row r="18034" spans="12:14" x14ac:dyDescent="0.25">
      <c r="L18034" s="9"/>
      <c r="M18034" s="9"/>
      <c r="N18034" s="9"/>
    </row>
    <row r="18035" spans="12:14" x14ac:dyDescent="0.25">
      <c r="L18035" s="9"/>
      <c r="M18035" s="9"/>
      <c r="N18035" s="9"/>
    </row>
    <row r="18036" spans="12:14" x14ac:dyDescent="0.25">
      <c r="L18036" s="9"/>
      <c r="M18036" s="9"/>
      <c r="N18036" s="9"/>
    </row>
    <row r="18037" spans="12:14" x14ac:dyDescent="0.25">
      <c r="L18037" s="9"/>
      <c r="M18037" s="9"/>
      <c r="N18037" s="9"/>
    </row>
    <row r="18038" spans="12:14" x14ac:dyDescent="0.25">
      <c r="L18038" s="9"/>
      <c r="M18038" s="9"/>
      <c r="N18038" s="9"/>
    </row>
    <row r="18039" spans="12:14" x14ac:dyDescent="0.25">
      <c r="L18039" s="9"/>
      <c r="M18039" s="9"/>
      <c r="N18039" s="9"/>
    </row>
    <row r="18040" spans="12:14" x14ac:dyDescent="0.25">
      <c r="L18040" s="9"/>
      <c r="M18040" s="9"/>
      <c r="N18040" s="9"/>
    </row>
    <row r="18041" spans="12:14" x14ac:dyDescent="0.25">
      <c r="L18041" s="9"/>
      <c r="M18041" s="9"/>
      <c r="N18041" s="9"/>
    </row>
    <row r="18042" spans="12:14" x14ac:dyDescent="0.25">
      <c r="L18042" s="9"/>
      <c r="M18042" s="9"/>
      <c r="N18042" s="9"/>
    </row>
    <row r="18043" spans="12:14" x14ac:dyDescent="0.25">
      <c r="L18043" s="9"/>
      <c r="M18043" s="9"/>
      <c r="N18043" s="9"/>
    </row>
    <row r="18044" spans="12:14" x14ac:dyDescent="0.25">
      <c r="L18044" s="9"/>
      <c r="M18044" s="9"/>
      <c r="N18044" s="9"/>
    </row>
    <row r="18045" spans="12:14" x14ac:dyDescent="0.25">
      <c r="L18045" s="9"/>
      <c r="M18045" s="9"/>
      <c r="N18045" s="9"/>
    </row>
    <row r="18046" spans="12:14" x14ac:dyDescent="0.25">
      <c r="L18046" s="9"/>
      <c r="M18046" s="9"/>
      <c r="N18046" s="9"/>
    </row>
    <row r="18047" spans="12:14" x14ac:dyDescent="0.25">
      <c r="L18047" s="9"/>
      <c r="M18047" s="9"/>
      <c r="N18047" s="9"/>
    </row>
    <row r="18048" spans="12:14" x14ac:dyDescent="0.25">
      <c r="L18048" s="9"/>
      <c r="M18048" s="9"/>
      <c r="N18048" s="9"/>
    </row>
    <row r="18049" spans="12:14" x14ac:dyDescent="0.25">
      <c r="L18049" s="9"/>
      <c r="M18049" s="9"/>
      <c r="N18049" s="9"/>
    </row>
    <row r="18050" spans="12:14" x14ac:dyDescent="0.25">
      <c r="L18050" s="9"/>
      <c r="M18050" s="9"/>
      <c r="N18050" s="9"/>
    </row>
    <row r="18051" spans="12:14" x14ac:dyDescent="0.25">
      <c r="L18051" s="9"/>
      <c r="M18051" s="9"/>
      <c r="N18051" s="9"/>
    </row>
    <row r="18052" spans="12:14" x14ac:dyDescent="0.25">
      <c r="L18052" s="9"/>
      <c r="M18052" s="9"/>
      <c r="N18052" s="9"/>
    </row>
    <row r="18053" spans="12:14" x14ac:dyDescent="0.25">
      <c r="L18053" s="9"/>
      <c r="M18053" s="9"/>
      <c r="N18053" s="9"/>
    </row>
    <row r="18054" spans="12:14" x14ac:dyDescent="0.25">
      <c r="L18054" s="9"/>
      <c r="M18054" s="9"/>
      <c r="N18054" s="9"/>
    </row>
    <row r="18055" spans="12:14" x14ac:dyDescent="0.25">
      <c r="L18055" s="9"/>
      <c r="M18055" s="9"/>
      <c r="N18055" s="9"/>
    </row>
    <row r="18056" spans="12:14" x14ac:dyDescent="0.25">
      <c r="L18056" s="9"/>
      <c r="M18056" s="9"/>
      <c r="N18056" s="9"/>
    </row>
    <row r="18057" spans="12:14" x14ac:dyDescent="0.25">
      <c r="L18057" s="9"/>
      <c r="M18057" s="9"/>
      <c r="N18057" s="9"/>
    </row>
    <row r="18058" spans="12:14" x14ac:dyDescent="0.25">
      <c r="L18058" s="9"/>
      <c r="M18058" s="9"/>
      <c r="N18058" s="9"/>
    </row>
    <row r="18059" spans="12:14" x14ac:dyDescent="0.25">
      <c r="L18059" s="9"/>
      <c r="M18059" s="9"/>
      <c r="N18059" s="9"/>
    </row>
    <row r="18060" spans="12:14" x14ac:dyDescent="0.25">
      <c r="L18060" s="9"/>
      <c r="M18060" s="9"/>
      <c r="N18060" s="9"/>
    </row>
    <row r="18061" spans="12:14" x14ac:dyDescent="0.25">
      <c r="L18061" s="9"/>
      <c r="M18061" s="9"/>
      <c r="N18061" s="9"/>
    </row>
    <row r="18062" spans="12:14" x14ac:dyDescent="0.25">
      <c r="L18062" s="9"/>
      <c r="M18062" s="9"/>
      <c r="N18062" s="9"/>
    </row>
    <row r="18063" spans="12:14" x14ac:dyDescent="0.25">
      <c r="L18063" s="9"/>
      <c r="M18063" s="9"/>
      <c r="N18063" s="9"/>
    </row>
    <row r="18064" spans="12:14" x14ac:dyDescent="0.25">
      <c r="L18064" s="9"/>
      <c r="M18064" s="9"/>
      <c r="N18064" s="9"/>
    </row>
    <row r="18065" spans="12:14" x14ac:dyDescent="0.25">
      <c r="L18065" s="9"/>
      <c r="M18065" s="9"/>
      <c r="N18065" s="9"/>
    </row>
    <row r="18066" spans="12:14" x14ac:dyDescent="0.25">
      <c r="L18066" s="9"/>
      <c r="M18066" s="9"/>
      <c r="N18066" s="9"/>
    </row>
    <row r="18067" spans="12:14" x14ac:dyDescent="0.25">
      <c r="L18067" s="9"/>
      <c r="M18067" s="9"/>
      <c r="N18067" s="9"/>
    </row>
    <row r="18068" spans="12:14" x14ac:dyDescent="0.25">
      <c r="L18068" s="9"/>
      <c r="M18068" s="9"/>
      <c r="N18068" s="9"/>
    </row>
    <row r="18069" spans="12:14" x14ac:dyDescent="0.25">
      <c r="L18069" s="9"/>
      <c r="M18069" s="9"/>
      <c r="N18069" s="9"/>
    </row>
    <row r="18070" spans="12:14" x14ac:dyDescent="0.25">
      <c r="L18070" s="9"/>
      <c r="M18070" s="9"/>
      <c r="N18070" s="9"/>
    </row>
    <row r="18071" spans="12:14" x14ac:dyDescent="0.25">
      <c r="L18071" s="9"/>
      <c r="M18071" s="9"/>
      <c r="N18071" s="9"/>
    </row>
    <row r="18072" spans="12:14" x14ac:dyDescent="0.25">
      <c r="L18072" s="9"/>
      <c r="M18072" s="9"/>
      <c r="N18072" s="9"/>
    </row>
    <row r="18073" spans="12:14" x14ac:dyDescent="0.25">
      <c r="L18073" s="9"/>
      <c r="M18073" s="9"/>
      <c r="N18073" s="9"/>
    </row>
    <row r="18074" spans="12:14" x14ac:dyDescent="0.25">
      <c r="L18074" s="9"/>
      <c r="M18074" s="9"/>
      <c r="N18074" s="9"/>
    </row>
    <row r="18075" spans="12:14" x14ac:dyDescent="0.25">
      <c r="L18075" s="9"/>
      <c r="M18075" s="9"/>
      <c r="N18075" s="9"/>
    </row>
    <row r="18076" spans="12:14" x14ac:dyDescent="0.25">
      <c r="L18076" s="9"/>
      <c r="M18076" s="9"/>
      <c r="N18076" s="9"/>
    </row>
    <row r="18077" spans="12:14" x14ac:dyDescent="0.25">
      <c r="L18077" s="9"/>
      <c r="M18077" s="9"/>
      <c r="N18077" s="9"/>
    </row>
    <row r="18078" spans="12:14" x14ac:dyDescent="0.25">
      <c r="L18078" s="9"/>
      <c r="M18078" s="9"/>
      <c r="N18078" s="9"/>
    </row>
    <row r="18079" spans="12:14" x14ac:dyDescent="0.25">
      <c r="L18079" s="9"/>
      <c r="M18079" s="9"/>
      <c r="N18079" s="9"/>
    </row>
    <row r="18080" spans="12:14" x14ac:dyDescent="0.25">
      <c r="L18080" s="9"/>
      <c r="M18080" s="9"/>
      <c r="N18080" s="9"/>
    </row>
    <row r="18081" spans="12:14" x14ac:dyDescent="0.25">
      <c r="L18081" s="9"/>
      <c r="M18081" s="9"/>
      <c r="N18081" s="9"/>
    </row>
    <row r="18082" spans="12:14" x14ac:dyDescent="0.25">
      <c r="L18082" s="9"/>
      <c r="M18082" s="9"/>
      <c r="N18082" s="9"/>
    </row>
    <row r="18083" spans="12:14" x14ac:dyDescent="0.25">
      <c r="L18083" s="9"/>
      <c r="M18083" s="9"/>
      <c r="N18083" s="9"/>
    </row>
    <row r="18084" spans="12:14" x14ac:dyDescent="0.25">
      <c r="L18084" s="9"/>
      <c r="M18084" s="9"/>
      <c r="N18084" s="9"/>
    </row>
    <row r="18085" spans="12:14" x14ac:dyDescent="0.25">
      <c r="L18085" s="9"/>
      <c r="M18085" s="9"/>
      <c r="N18085" s="9"/>
    </row>
    <row r="18086" spans="12:14" x14ac:dyDescent="0.25">
      <c r="L18086" s="9"/>
      <c r="M18086" s="9"/>
      <c r="N18086" s="9"/>
    </row>
    <row r="18087" spans="12:14" x14ac:dyDescent="0.25">
      <c r="L18087" s="9"/>
      <c r="M18087" s="9"/>
      <c r="N18087" s="9"/>
    </row>
    <row r="18088" spans="12:14" x14ac:dyDescent="0.25">
      <c r="L18088" s="9"/>
      <c r="M18088" s="9"/>
      <c r="N18088" s="9"/>
    </row>
    <row r="18089" spans="12:14" x14ac:dyDescent="0.25">
      <c r="L18089" s="9"/>
      <c r="M18089" s="9"/>
      <c r="N18089" s="9"/>
    </row>
    <row r="18090" spans="12:14" x14ac:dyDescent="0.25">
      <c r="L18090" s="9"/>
      <c r="M18090" s="9"/>
      <c r="N18090" s="9"/>
    </row>
    <row r="18091" spans="12:14" x14ac:dyDescent="0.25">
      <c r="L18091" s="9"/>
      <c r="M18091" s="9"/>
      <c r="N18091" s="9"/>
    </row>
    <row r="18092" spans="12:14" x14ac:dyDescent="0.25">
      <c r="L18092" s="9"/>
      <c r="M18092" s="9"/>
      <c r="N18092" s="9"/>
    </row>
    <row r="18093" spans="12:14" x14ac:dyDescent="0.25">
      <c r="L18093" s="9"/>
      <c r="M18093" s="9"/>
      <c r="N18093" s="9"/>
    </row>
    <row r="18094" spans="12:14" x14ac:dyDescent="0.25">
      <c r="L18094" s="9"/>
      <c r="M18094" s="9"/>
      <c r="N18094" s="9"/>
    </row>
    <row r="18095" spans="12:14" x14ac:dyDescent="0.25">
      <c r="L18095" s="9"/>
      <c r="M18095" s="9"/>
      <c r="N18095" s="9"/>
    </row>
    <row r="18096" spans="12:14" x14ac:dyDescent="0.25">
      <c r="L18096" s="9"/>
      <c r="M18096" s="9"/>
      <c r="N18096" s="9"/>
    </row>
    <row r="18097" spans="12:14" x14ac:dyDescent="0.25">
      <c r="L18097" s="9"/>
      <c r="M18097" s="9"/>
      <c r="N18097" s="9"/>
    </row>
    <row r="18098" spans="12:14" x14ac:dyDescent="0.25">
      <c r="L18098" s="9"/>
      <c r="M18098" s="9"/>
      <c r="N18098" s="9"/>
    </row>
    <row r="18099" spans="12:14" x14ac:dyDescent="0.25">
      <c r="L18099" s="9"/>
      <c r="M18099" s="9"/>
      <c r="N18099" s="9"/>
    </row>
    <row r="18100" spans="12:14" x14ac:dyDescent="0.25">
      <c r="L18100" s="9"/>
      <c r="M18100" s="9"/>
      <c r="N18100" s="9"/>
    </row>
    <row r="18101" spans="12:14" x14ac:dyDescent="0.25">
      <c r="L18101" s="9"/>
      <c r="M18101" s="9"/>
      <c r="N18101" s="9"/>
    </row>
    <row r="18102" spans="12:14" x14ac:dyDescent="0.25">
      <c r="L18102" s="9"/>
      <c r="M18102" s="9"/>
      <c r="N18102" s="9"/>
    </row>
    <row r="18103" spans="12:14" x14ac:dyDescent="0.25">
      <c r="L18103" s="9"/>
      <c r="M18103" s="9"/>
      <c r="N18103" s="9"/>
    </row>
    <row r="18104" spans="12:14" x14ac:dyDescent="0.25">
      <c r="L18104" s="9"/>
      <c r="M18104" s="9"/>
      <c r="N18104" s="9"/>
    </row>
    <row r="18105" spans="12:14" x14ac:dyDescent="0.25">
      <c r="L18105" s="9"/>
      <c r="M18105" s="9"/>
      <c r="N18105" s="9"/>
    </row>
    <row r="18106" spans="12:14" x14ac:dyDescent="0.25">
      <c r="L18106" s="9"/>
      <c r="M18106" s="9"/>
      <c r="N18106" s="9"/>
    </row>
    <row r="18107" spans="12:14" x14ac:dyDescent="0.25">
      <c r="L18107" s="9"/>
      <c r="M18107" s="9"/>
      <c r="N18107" s="9"/>
    </row>
    <row r="18108" spans="12:14" x14ac:dyDescent="0.25">
      <c r="L18108" s="9"/>
      <c r="M18108" s="9"/>
      <c r="N18108" s="9"/>
    </row>
    <row r="18109" spans="12:14" x14ac:dyDescent="0.25">
      <c r="L18109" s="9"/>
      <c r="M18109" s="9"/>
      <c r="N18109" s="9"/>
    </row>
    <row r="18110" spans="12:14" x14ac:dyDescent="0.25">
      <c r="L18110" s="9"/>
      <c r="M18110" s="9"/>
      <c r="N18110" s="9"/>
    </row>
    <row r="18111" spans="12:14" x14ac:dyDescent="0.25">
      <c r="L18111" s="9"/>
      <c r="M18111" s="9"/>
      <c r="N18111" s="9"/>
    </row>
    <row r="18112" spans="12:14" x14ac:dyDescent="0.25">
      <c r="L18112" s="9"/>
      <c r="M18112" s="9"/>
      <c r="N18112" s="9"/>
    </row>
    <row r="18113" spans="12:14" x14ac:dyDescent="0.25">
      <c r="L18113" s="9"/>
      <c r="M18113" s="9"/>
      <c r="N18113" s="9"/>
    </row>
    <row r="18114" spans="12:14" x14ac:dyDescent="0.25">
      <c r="L18114" s="9"/>
      <c r="M18114" s="9"/>
      <c r="N18114" s="9"/>
    </row>
    <row r="18115" spans="12:14" x14ac:dyDescent="0.25">
      <c r="L18115" s="9"/>
      <c r="M18115" s="9"/>
      <c r="N18115" s="9"/>
    </row>
    <row r="18116" spans="12:14" x14ac:dyDescent="0.25">
      <c r="L18116" s="9"/>
      <c r="M18116" s="9"/>
      <c r="N18116" s="9"/>
    </row>
    <row r="18117" spans="12:14" x14ac:dyDescent="0.25">
      <c r="L18117" s="9"/>
      <c r="M18117" s="9"/>
      <c r="N18117" s="9"/>
    </row>
    <row r="18118" spans="12:14" x14ac:dyDescent="0.25">
      <c r="L18118" s="9"/>
      <c r="M18118" s="9"/>
      <c r="N18118" s="9"/>
    </row>
    <row r="18119" spans="12:14" x14ac:dyDescent="0.25">
      <c r="L18119" s="9"/>
      <c r="M18119" s="9"/>
      <c r="N18119" s="9"/>
    </row>
    <row r="18120" spans="12:14" x14ac:dyDescent="0.25">
      <c r="L18120" s="9"/>
      <c r="M18120" s="9"/>
      <c r="N18120" s="9"/>
    </row>
    <row r="18121" spans="12:14" x14ac:dyDescent="0.25">
      <c r="L18121" s="9"/>
      <c r="M18121" s="9"/>
      <c r="N18121" s="9"/>
    </row>
    <row r="18122" spans="12:14" x14ac:dyDescent="0.25">
      <c r="L18122" s="9"/>
      <c r="M18122" s="9"/>
      <c r="N18122" s="9"/>
    </row>
    <row r="18123" spans="12:14" x14ac:dyDescent="0.25">
      <c r="L18123" s="9"/>
      <c r="M18123" s="9"/>
      <c r="N18123" s="9"/>
    </row>
    <row r="18124" spans="12:14" x14ac:dyDescent="0.25">
      <c r="L18124" s="9"/>
      <c r="M18124" s="9"/>
      <c r="N18124" s="9"/>
    </row>
    <row r="18125" spans="12:14" x14ac:dyDescent="0.25">
      <c r="L18125" s="9"/>
      <c r="M18125" s="9"/>
      <c r="N18125" s="9"/>
    </row>
    <row r="18126" spans="12:14" x14ac:dyDescent="0.25">
      <c r="L18126" s="9"/>
      <c r="M18126" s="9"/>
      <c r="N18126" s="9"/>
    </row>
    <row r="18127" spans="12:14" x14ac:dyDescent="0.25">
      <c r="L18127" s="9"/>
      <c r="M18127" s="9"/>
      <c r="N18127" s="9"/>
    </row>
    <row r="18128" spans="12:14" x14ac:dyDescent="0.25">
      <c r="L18128" s="9"/>
      <c r="M18128" s="9"/>
      <c r="N18128" s="9"/>
    </row>
    <row r="18129" spans="12:14" x14ac:dyDescent="0.25">
      <c r="L18129" s="9"/>
      <c r="M18129" s="9"/>
      <c r="N18129" s="9"/>
    </row>
    <row r="18130" spans="12:14" x14ac:dyDescent="0.25">
      <c r="L18130" s="9"/>
      <c r="M18130" s="9"/>
      <c r="N18130" s="9"/>
    </row>
    <row r="18131" spans="12:14" x14ac:dyDescent="0.25">
      <c r="L18131" s="9"/>
      <c r="M18131" s="9"/>
      <c r="N18131" s="9"/>
    </row>
    <row r="18132" spans="12:14" x14ac:dyDescent="0.25">
      <c r="L18132" s="9"/>
      <c r="M18132" s="9"/>
      <c r="N18132" s="9"/>
    </row>
    <row r="18133" spans="12:14" x14ac:dyDescent="0.25">
      <c r="L18133" s="9"/>
      <c r="M18133" s="9"/>
      <c r="N18133" s="9"/>
    </row>
    <row r="18134" spans="12:14" x14ac:dyDescent="0.25">
      <c r="L18134" s="9"/>
      <c r="M18134" s="9"/>
      <c r="N18134" s="9"/>
    </row>
    <row r="18135" spans="12:14" x14ac:dyDescent="0.25">
      <c r="L18135" s="9"/>
      <c r="M18135" s="9"/>
      <c r="N18135" s="9"/>
    </row>
    <row r="18136" spans="12:14" x14ac:dyDescent="0.25">
      <c r="L18136" s="9"/>
      <c r="M18136" s="9"/>
      <c r="N18136" s="9"/>
    </row>
    <row r="18137" spans="12:14" x14ac:dyDescent="0.25">
      <c r="L18137" s="9"/>
      <c r="M18137" s="9"/>
      <c r="N18137" s="9"/>
    </row>
    <row r="18138" spans="12:14" x14ac:dyDescent="0.25">
      <c r="L18138" s="9"/>
      <c r="M18138" s="9"/>
      <c r="N18138" s="9"/>
    </row>
    <row r="18139" spans="12:14" x14ac:dyDescent="0.25">
      <c r="L18139" s="9"/>
      <c r="M18139" s="9"/>
      <c r="N18139" s="9"/>
    </row>
    <row r="18140" spans="12:14" x14ac:dyDescent="0.25">
      <c r="L18140" s="9"/>
      <c r="M18140" s="9"/>
      <c r="N18140" s="9"/>
    </row>
    <row r="18141" spans="12:14" x14ac:dyDescent="0.25">
      <c r="L18141" s="9"/>
      <c r="M18141" s="9"/>
      <c r="N18141" s="9"/>
    </row>
    <row r="18142" spans="12:14" x14ac:dyDescent="0.25">
      <c r="L18142" s="9"/>
      <c r="M18142" s="9"/>
      <c r="N18142" s="9"/>
    </row>
    <row r="18143" spans="12:14" x14ac:dyDescent="0.25">
      <c r="L18143" s="9"/>
      <c r="M18143" s="9"/>
      <c r="N18143" s="9"/>
    </row>
    <row r="18144" spans="12:14" x14ac:dyDescent="0.25">
      <c r="L18144" s="9"/>
      <c r="M18144" s="9"/>
      <c r="N18144" s="9"/>
    </row>
    <row r="18145" spans="12:14" x14ac:dyDescent="0.25">
      <c r="L18145" s="9"/>
      <c r="M18145" s="9"/>
      <c r="N18145" s="9"/>
    </row>
    <row r="18146" spans="12:14" x14ac:dyDescent="0.25">
      <c r="L18146" s="9"/>
      <c r="M18146" s="9"/>
      <c r="N18146" s="9"/>
    </row>
    <row r="18147" spans="12:14" x14ac:dyDescent="0.25">
      <c r="L18147" s="9"/>
      <c r="M18147" s="9"/>
      <c r="N18147" s="9"/>
    </row>
    <row r="18148" spans="12:14" x14ac:dyDescent="0.25">
      <c r="L18148" s="9"/>
      <c r="M18148" s="9"/>
      <c r="N18148" s="9"/>
    </row>
    <row r="18149" spans="12:14" x14ac:dyDescent="0.25">
      <c r="L18149" s="9"/>
      <c r="M18149" s="9"/>
      <c r="N18149" s="9"/>
    </row>
    <row r="18150" spans="12:14" x14ac:dyDescent="0.25">
      <c r="L18150" s="9"/>
      <c r="M18150" s="9"/>
      <c r="N18150" s="9"/>
    </row>
    <row r="18151" spans="12:14" x14ac:dyDescent="0.25">
      <c r="L18151" s="9"/>
      <c r="M18151" s="9"/>
      <c r="N18151" s="9"/>
    </row>
    <row r="18152" spans="12:14" x14ac:dyDescent="0.25">
      <c r="L18152" s="9"/>
      <c r="M18152" s="9"/>
      <c r="N18152" s="9"/>
    </row>
    <row r="18153" spans="12:14" x14ac:dyDescent="0.25">
      <c r="L18153" s="9"/>
      <c r="M18153" s="9"/>
      <c r="N18153" s="9"/>
    </row>
    <row r="18154" spans="12:14" x14ac:dyDescent="0.25">
      <c r="L18154" s="9"/>
      <c r="M18154" s="9"/>
      <c r="N18154" s="9"/>
    </row>
    <row r="18155" spans="12:14" x14ac:dyDescent="0.25">
      <c r="L18155" s="9"/>
      <c r="M18155" s="9"/>
      <c r="N18155" s="9"/>
    </row>
    <row r="18156" spans="12:14" x14ac:dyDescent="0.25">
      <c r="L18156" s="9"/>
      <c r="M18156" s="9"/>
      <c r="N18156" s="9"/>
    </row>
    <row r="18157" spans="12:14" x14ac:dyDescent="0.25">
      <c r="L18157" s="9"/>
      <c r="M18157" s="9"/>
      <c r="N18157" s="9"/>
    </row>
    <row r="18158" spans="12:14" x14ac:dyDescent="0.25">
      <c r="L18158" s="9"/>
      <c r="M18158" s="9"/>
      <c r="N18158" s="9"/>
    </row>
    <row r="18159" spans="12:14" x14ac:dyDescent="0.25">
      <c r="L18159" s="9"/>
      <c r="M18159" s="9"/>
      <c r="N18159" s="9"/>
    </row>
    <row r="18160" spans="12:14" x14ac:dyDescent="0.25">
      <c r="L18160" s="9"/>
      <c r="M18160" s="9"/>
      <c r="N18160" s="9"/>
    </row>
    <row r="18161" spans="12:14" x14ac:dyDescent="0.25">
      <c r="L18161" s="9"/>
      <c r="M18161" s="9"/>
      <c r="N18161" s="9"/>
    </row>
    <row r="18162" spans="12:14" x14ac:dyDescent="0.25">
      <c r="L18162" s="9"/>
      <c r="M18162" s="9"/>
      <c r="N18162" s="9"/>
    </row>
    <row r="18163" spans="12:14" x14ac:dyDescent="0.25">
      <c r="L18163" s="9"/>
      <c r="M18163" s="9"/>
      <c r="N18163" s="9"/>
    </row>
    <row r="18164" spans="12:14" x14ac:dyDescent="0.25">
      <c r="L18164" s="9"/>
      <c r="M18164" s="9"/>
      <c r="N18164" s="9"/>
    </row>
    <row r="18165" spans="12:14" x14ac:dyDescent="0.25">
      <c r="L18165" s="9"/>
      <c r="M18165" s="9"/>
      <c r="N18165" s="9"/>
    </row>
    <row r="18166" spans="12:14" x14ac:dyDescent="0.25">
      <c r="L18166" s="9"/>
      <c r="M18166" s="9"/>
      <c r="N18166" s="9"/>
    </row>
    <row r="18167" spans="12:14" x14ac:dyDescent="0.25">
      <c r="L18167" s="9"/>
      <c r="M18167" s="9"/>
      <c r="N18167" s="9"/>
    </row>
    <row r="18168" spans="12:14" x14ac:dyDescent="0.25">
      <c r="L18168" s="9"/>
      <c r="M18168" s="9"/>
      <c r="N18168" s="9"/>
    </row>
    <row r="18169" spans="12:14" x14ac:dyDescent="0.25">
      <c r="L18169" s="9"/>
      <c r="M18169" s="9"/>
      <c r="N18169" s="9"/>
    </row>
    <row r="18170" spans="12:14" x14ac:dyDescent="0.25">
      <c r="L18170" s="9"/>
      <c r="M18170" s="9"/>
      <c r="N18170" s="9"/>
    </row>
    <row r="18171" spans="12:14" x14ac:dyDescent="0.25">
      <c r="L18171" s="9"/>
      <c r="M18171" s="9"/>
      <c r="N18171" s="9"/>
    </row>
    <row r="18172" spans="12:14" x14ac:dyDescent="0.25">
      <c r="L18172" s="9"/>
      <c r="M18172" s="9"/>
      <c r="N18172" s="9"/>
    </row>
    <row r="18173" spans="12:14" x14ac:dyDescent="0.25">
      <c r="L18173" s="9"/>
      <c r="M18173" s="9"/>
      <c r="N18173" s="9"/>
    </row>
    <row r="18174" spans="12:14" x14ac:dyDescent="0.25">
      <c r="L18174" s="9"/>
      <c r="M18174" s="9"/>
      <c r="N18174" s="9"/>
    </row>
    <row r="18175" spans="12:14" x14ac:dyDescent="0.25">
      <c r="L18175" s="9"/>
      <c r="M18175" s="9"/>
      <c r="N18175" s="9"/>
    </row>
    <row r="18176" spans="12:14" x14ac:dyDescent="0.25">
      <c r="L18176" s="9"/>
      <c r="M18176" s="9"/>
      <c r="N18176" s="9"/>
    </row>
    <row r="18177" spans="12:14" x14ac:dyDescent="0.25">
      <c r="L18177" s="9"/>
      <c r="M18177" s="9"/>
      <c r="N18177" s="9"/>
    </row>
    <row r="18178" spans="12:14" x14ac:dyDescent="0.25">
      <c r="L18178" s="9"/>
      <c r="M18178" s="9"/>
      <c r="N18178" s="9"/>
    </row>
    <row r="18179" spans="12:14" x14ac:dyDescent="0.25">
      <c r="L18179" s="9"/>
      <c r="M18179" s="9"/>
      <c r="N18179" s="9"/>
    </row>
    <row r="18180" spans="12:14" x14ac:dyDescent="0.25">
      <c r="L18180" s="9"/>
      <c r="M18180" s="9"/>
      <c r="N18180" s="9"/>
    </row>
    <row r="18181" spans="12:14" x14ac:dyDescent="0.25">
      <c r="L18181" s="9"/>
      <c r="M18181" s="9"/>
      <c r="N18181" s="9"/>
    </row>
    <row r="18182" spans="12:14" x14ac:dyDescent="0.25">
      <c r="L18182" s="9"/>
      <c r="M18182" s="9"/>
      <c r="N18182" s="9"/>
    </row>
    <row r="18183" spans="12:14" x14ac:dyDescent="0.25">
      <c r="L18183" s="9"/>
      <c r="M18183" s="9"/>
      <c r="N18183" s="9"/>
    </row>
    <row r="18184" spans="12:14" x14ac:dyDescent="0.25">
      <c r="L18184" s="9"/>
      <c r="M18184" s="9"/>
      <c r="N18184" s="9"/>
    </row>
    <row r="18185" spans="12:14" x14ac:dyDescent="0.25">
      <c r="L18185" s="9"/>
      <c r="M18185" s="9"/>
      <c r="N18185" s="9"/>
    </row>
    <row r="18186" spans="12:14" x14ac:dyDescent="0.25">
      <c r="L18186" s="9"/>
      <c r="M18186" s="9"/>
      <c r="N18186" s="9"/>
    </row>
    <row r="18187" spans="12:14" x14ac:dyDescent="0.25">
      <c r="L18187" s="9"/>
      <c r="M18187" s="9"/>
      <c r="N18187" s="9"/>
    </row>
    <row r="18188" spans="12:14" x14ac:dyDescent="0.25">
      <c r="L18188" s="9"/>
      <c r="M18188" s="9"/>
      <c r="N18188" s="9"/>
    </row>
    <row r="18189" spans="12:14" x14ac:dyDescent="0.25">
      <c r="L18189" s="9"/>
      <c r="M18189" s="9"/>
      <c r="N18189" s="9"/>
    </row>
    <row r="18190" spans="12:14" x14ac:dyDescent="0.25">
      <c r="L18190" s="9"/>
      <c r="M18190" s="9"/>
      <c r="N18190" s="9"/>
    </row>
    <row r="18191" spans="12:14" x14ac:dyDescent="0.25">
      <c r="L18191" s="9"/>
      <c r="M18191" s="9"/>
      <c r="N18191" s="9"/>
    </row>
    <row r="18192" spans="12:14" x14ac:dyDescent="0.25">
      <c r="L18192" s="9"/>
      <c r="M18192" s="9"/>
      <c r="N18192" s="9"/>
    </row>
    <row r="18193" spans="12:14" x14ac:dyDescent="0.25">
      <c r="L18193" s="9"/>
      <c r="M18193" s="9"/>
      <c r="N18193" s="9"/>
    </row>
    <row r="18194" spans="12:14" x14ac:dyDescent="0.25">
      <c r="L18194" s="9"/>
      <c r="M18194" s="9"/>
      <c r="N18194" s="9"/>
    </row>
    <row r="18195" spans="12:14" x14ac:dyDescent="0.25">
      <c r="L18195" s="9"/>
      <c r="M18195" s="9"/>
      <c r="N18195" s="9"/>
    </row>
    <row r="18196" spans="12:14" x14ac:dyDescent="0.25">
      <c r="L18196" s="9"/>
      <c r="M18196" s="9"/>
      <c r="N18196" s="9"/>
    </row>
    <row r="18197" spans="12:14" x14ac:dyDescent="0.25">
      <c r="L18197" s="9"/>
      <c r="M18197" s="9"/>
      <c r="N18197" s="9"/>
    </row>
    <row r="18198" spans="12:14" x14ac:dyDescent="0.25">
      <c r="L18198" s="9"/>
      <c r="M18198" s="9"/>
      <c r="N18198" s="9"/>
    </row>
    <row r="18199" spans="12:14" x14ac:dyDescent="0.25">
      <c r="L18199" s="9"/>
      <c r="M18199" s="9"/>
      <c r="N18199" s="9"/>
    </row>
    <row r="18200" spans="12:14" x14ac:dyDescent="0.25">
      <c r="L18200" s="9"/>
      <c r="M18200" s="9"/>
      <c r="N18200" s="9"/>
    </row>
    <row r="18201" spans="12:14" x14ac:dyDescent="0.25">
      <c r="L18201" s="9"/>
      <c r="M18201" s="9"/>
      <c r="N18201" s="9"/>
    </row>
    <row r="18202" spans="12:14" x14ac:dyDescent="0.25">
      <c r="L18202" s="9"/>
      <c r="M18202" s="9"/>
      <c r="N18202" s="9"/>
    </row>
    <row r="18203" spans="12:14" x14ac:dyDescent="0.25">
      <c r="L18203" s="9"/>
      <c r="M18203" s="9"/>
      <c r="N18203" s="9"/>
    </row>
    <row r="18204" spans="12:14" x14ac:dyDescent="0.25">
      <c r="L18204" s="9"/>
      <c r="M18204" s="9"/>
      <c r="N18204" s="9"/>
    </row>
    <row r="18205" spans="12:14" x14ac:dyDescent="0.25">
      <c r="L18205" s="9"/>
      <c r="M18205" s="9"/>
      <c r="N18205" s="9"/>
    </row>
    <row r="18206" spans="12:14" x14ac:dyDescent="0.25">
      <c r="L18206" s="9"/>
      <c r="M18206" s="9"/>
      <c r="N18206" s="9"/>
    </row>
    <row r="18207" spans="12:14" x14ac:dyDescent="0.25">
      <c r="L18207" s="9"/>
      <c r="M18207" s="9"/>
      <c r="N18207" s="9"/>
    </row>
    <row r="18208" spans="12:14" x14ac:dyDescent="0.25">
      <c r="L18208" s="9"/>
      <c r="M18208" s="9"/>
      <c r="N18208" s="9"/>
    </row>
    <row r="18209" spans="12:14" x14ac:dyDescent="0.25">
      <c r="L18209" s="9"/>
      <c r="M18209" s="9"/>
      <c r="N18209" s="9"/>
    </row>
    <row r="18210" spans="12:14" x14ac:dyDescent="0.25">
      <c r="L18210" s="9"/>
      <c r="M18210" s="9"/>
      <c r="N18210" s="9"/>
    </row>
    <row r="18211" spans="12:14" x14ac:dyDescent="0.25">
      <c r="L18211" s="9"/>
      <c r="M18211" s="9"/>
      <c r="N18211" s="9"/>
    </row>
    <row r="18212" spans="12:14" x14ac:dyDescent="0.25">
      <c r="L18212" s="9"/>
      <c r="M18212" s="9"/>
      <c r="N18212" s="9"/>
    </row>
    <row r="18213" spans="12:14" x14ac:dyDescent="0.25">
      <c r="L18213" s="9"/>
      <c r="M18213" s="9"/>
      <c r="N18213" s="9"/>
    </row>
    <row r="18214" spans="12:14" x14ac:dyDescent="0.25">
      <c r="L18214" s="9"/>
      <c r="M18214" s="9"/>
      <c r="N18214" s="9"/>
    </row>
    <row r="18215" spans="12:14" x14ac:dyDescent="0.25">
      <c r="L18215" s="9"/>
      <c r="M18215" s="9"/>
      <c r="N18215" s="9"/>
    </row>
    <row r="18216" spans="12:14" x14ac:dyDescent="0.25">
      <c r="L18216" s="9"/>
      <c r="M18216" s="9"/>
      <c r="N18216" s="9"/>
    </row>
    <row r="18217" spans="12:14" x14ac:dyDescent="0.25">
      <c r="L18217" s="9"/>
      <c r="M18217" s="9"/>
      <c r="N18217" s="9"/>
    </row>
    <row r="18218" spans="12:14" x14ac:dyDescent="0.25">
      <c r="L18218" s="9"/>
      <c r="M18218" s="9"/>
      <c r="N18218" s="9"/>
    </row>
    <row r="18219" spans="12:14" x14ac:dyDescent="0.25">
      <c r="L18219" s="9"/>
      <c r="M18219" s="9"/>
      <c r="N18219" s="9"/>
    </row>
    <row r="18220" spans="12:14" x14ac:dyDescent="0.25">
      <c r="L18220" s="9"/>
      <c r="M18220" s="9"/>
      <c r="N18220" s="9"/>
    </row>
    <row r="18221" spans="12:14" x14ac:dyDescent="0.25">
      <c r="L18221" s="9"/>
      <c r="M18221" s="9"/>
      <c r="N18221" s="9"/>
    </row>
    <row r="18222" spans="12:14" x14ac:dyDescent="0.25">
      <c r="L18222" s="9"/>
      <c r="M18222" s="9"/>
      <c r="N18222" s="9"/>
    </row>
    <row r="18223" spans="12:14" x14ac:dyDescent="0.25">
      <c r="L18223" s="9"/>
      <c r="M18223" s="9"/>
      <c r="N18223" s="9"/>
    </row>
    <row r="18224" spans="12:14" x14ac:dyDescent="0.25">
      <c r="L18224" s="9"/>
      <c r="M18224" s="9"/>
      <c r="N18224" s="9"/>
    </row>
    <row r="18225" spans="12:14" x14ac:dyDescent="0.25">
      <c r="L18225" s="9"/>
      <c r="M18225" s="9"/>
      <c r="N18225" s="9"/>
    </row>
    <row r="18226" spans="12:14" x14ac:dyDescent="0.25">
      <c r="L18226" s="9"/>
      <c r="M18226" s="9"/>
      <c r="N18226" s="9"/>
    </row>
    <row r="18227" spans="12:14" x14ac:dyDescent="0.25">
      <c r="L18227" s="9"/>
      <c r="M18227" s="9"/>
      <c r="N18227" s="9"/>
    </row>
    <row r="18228" spans="12:14" x14ac:dyDescent="0.25">
      <c r="L18228" s="9"/>
      <c r="M18228" s="9"/>
      <c r="N18228" s="9"/>
    </row>
    <row r="18229" spans="12:14" x14ac:dyDescent="0.25">
      <c r="L18229" s="9"/>
      <c r="M18229" s="9"/>
      <c r="N18229" s="9"/>
    </row>
    <row r="18230" spans="12:14" x14ac:dyDescent="0.25">
      <c r="L18230" s="9"/>
      <c r="M18230" s="9"/>
      <c r="N18230" s="9"/>
    </row>
    <row r="18231" spans="12:14" x14ac:dyDescent="0.25">
      <c r="L18231" s="9"/>
      <c r="M18231" s="9"/>
      <c r="N18231" s="9"/>
    </row>
    <row r="18232" spans="12:14" x14ac:dyDescent="0.25">
      <c r="L18232" s="9"/>
      <c r="M18232" s="9"/>
      <c r="N18232" s="9"/>
    </row>
    <row r="18233" spans="12:14" x14ac:dyDescent="0.25">
      <c r="L18233" s="9"/>
      <c r="M18233" s="9"/>
      <c r="N18233" s="9"/>
    </row>
    <row r="18234" spans="12:14" x14ac:dyDescent="0.25">
      <c r="L18234" s="9"/>
      <c r="M18234" s="9"/>
      <c r="N18234" s="9"/>
    </row>
    <row r="18235" spans="12:14" x14ac:dyDescent="0.25">
      <c r="L18235" s="9"/>
      <c r="M18235" s="9"/>
      <c r="N18235" s="9"/>
    </row>
    <row r="18236" spans="12:14" x14ac:dyDescent="0.25">
      <c r="L18236" s="9"/>
      <c r="M18236" s="9"/>
      <c r="N18236" s="9"/>
    </row>
    <row r="18237" spans="12:14" x14ac:dyDescent="0.25">
      <c r="L18237" s="9"/>
      <c r="M18237" s="9"/>
      <c r="N18237" s="9"/>
    </row>
    <row r="18238" spans="12:14" x14ac:dyDescent="0.25">
      <c r="L18238" s="9"/>
      <c r="M18238" s="9"/>
      <c r="N18238" s="9"/>
    </row>
    <row r="18239" spans="12:14" x14ac:dyDescent="0.25">
      <c r="L18239" s="9"/>
      <c r="M18239" s="9"/>
      <c r="N18239" s="9"/>
    </row>
    <row r="18240" spans="12:14" x14ac:dyDescent="0.25">
      <c r="L18240" s="9"/>
      <c r="M18240" s="9"/>
      <c r="N18240" s="9"/>
    </row>
    <row r="18241" spans="12:14" x14ac:dyDescent="0.25">
      <c r="L18241" s="9"/>
      <c r="M18241" s="9"/>
      <c r="N18241" s="9"/>
    </row>
    <row r="18242" spans="12:14" x14ac:dyDescent="0.25">
      <c r="L18242" s="9"/>
      <c r="M18242" s="9"/>
      <c r="N18242" s="9"/>
    </row>
    <row r="18243" spans="12:14" x14ac:dyDescent="0.25">
      <c r="L18243" s="9"/>
      <c r="M18243" s="9"/>
      <c r="N18243" s="9"/>
    </row>
    <row r="18244" spans="12:14" x14ac:dyDescent="0.25">
      <c r="L18244" s="9"/>
      <c r="M18244" s="9"/>
      <c r="N18244" s="9"/>
    </row>
    <row r="18245" spans="12:14" x14ac:dyDescent="0.25">
      <c r="L18245" s="9"/>
      <c r="M18245" s="9"/>
      <c r="N18245" s="9"/>
    </row>
    <row r="18246" spans="12:14" x14ac:dyDescent="0.25">
      <c r="L18246" s="9"/>
      <c r="M18246" s="9"/>
      <c r="N18246" s="9"/>
    </row>
    <row r="18247" spans="12:14" x14ac:dyDescent="0.25">
      <c r="L18247" s="9"/>
      <c r="M18247" s="9"/>
      <c r="N18247" s="9"/>
    </row>
    <row r="18248" spans="12:14" x14ac:dyDescent="0.25">
      <c r="L18248" s="9"/>
      <c r="M18248" s="9"/>
      <c r="N18248" s="9"/>
    </row>
    <row r="18249" spans="12:14" x14ac:dyDescent="0.25">
      <c r="L18249" s="9"/>
      <c r="M18249" s="9"/>
      <c r="N18249" s="9"/>
    </row>
    <row r="18250" spans="12:14" x14ac:dyDescent="0.25">
      <c r="L18250" s="9"/>
      <c r="M18250" s="9"/>
      <c r="N18250" s="9"/>
    </row>
    <row r="18251" spans="12:14" x14ac:dyDescent="0.25">
      <c r="L18251" s="9"/>
      <c r="M18251" s="9"/>
      <c r="N18251" s="9"/>
    </row>
    <row r="18252" spans="12:14" x14ac:dyDescent="0.25">
      <c r="L18252" s="9"/>
      <c r="M18252" s="9"/>
      <c r="N18252" s="9"/>
    </row>
    <row r="18253" spans="12:14" x14ac:dyDescent="0.25">
      <c r="L18253" s="9"/>
      <c r="M18253" s="9"/>
      <c r="N18253" s="9"/>
    </row>
    <row r="18254" spans="12:14" x14ac:dyDescent="0.25">
      <c r="L18254" s="9"/>
      <c r="M18254" s="9"/>
      <c r="N18254" s="9"/>
    </row>
    <row r="18255" spans="12:14" x14ac:dyDescent="0.25">
      <c r="L18255" s="9"/>
      <c r="M18255" s="9"/>
      <c r="N18255" s="9"/>
    </row>
    <row r="18256" spans="12:14" x14ac:dyDescent="0.25">
      <c r="L18256" s="9"/>
      <c r="M18256" s="9"/>
      <c r="N18256" s="9"/>
    </row>
    <row r="18257" spans="12:14" x14ac:dyDescent="0.25">
      <c r="L18257" s="9"/>
      <c r="M18257" s="9"/>
      <c r="N18257" s="9"/>
    </row>
    <row r="18258" spans="12:14" x14ac:dyDescent="0.25">
      <c r="L18258" s="9"/>
      <c r="M18258" s="9"/>
      <c r="N18258" s="9"/>
    </row>
    <row r="18259" spans="12:14" x14ac:dyDescent="0.25">
      <c r="L18259" s="9"/>
      <c r="M18259" s="9"/>
      <c r="N18259" s="9"/>
    </row>
    <row r="18260" spans="12:14" x14ac:dyDescent="0.25">
      <c r="L18260" s="9"/>
      <c r="M18260" s="9"/>
      <c r="N18260" s="9"/>
    </row>
    <row r="18261" spans="12:14" x14ac:dyDescent="0.25">
      <c r="L18261" s="9"/>
      <c r="M18261" s="9"/>
      <c r="N18261" s="9"/>
    </row>
    <row r="18262" spans="12:14" x14ac:dyDescent="0.25">
      <c r="L18262" s="9"/>
      <c r="M18262" s="9"/>
      <c r="N18262" s="9"/>
    </row>
    <row r="18263" spans="12:14" x14ac:dyDescent="0.25">
      <c r="L18263" s="9"/>
      <c r="M18263" s="9"/>
      <c r="N18263" s="9"/>
    </row>
    <row r="18264" spans="12:14" x14ac:dyDescent="0.25">
      <c r="L18264" s="9"/>
      <c r="M18264" s="9"/>
      <c r="N18264" s="9"/>
    </row>
    <row r="18265" spans="12:14" x14ac:dyDescent="0.25">
      <c r="L18265" s="9"/>
      <c r="M18265" s="9"/>
      <c r="N18265" s="9"/>
    </row>
    <row r="18266" spans="12:14" x14ac:dyDescent="0.25">
      <c r="L18266" s="9"/>
      <c r="M18266" s="9"/>
      <c r="N18266" s="9"/>
    </row>
    <row r="18267" spans="12:14" x14ac:dyDescent="0.25">
      <c r="L18267" s="9"/>
      <c r="M18267" s="9"/>
      <c r="N18267" s="9"/>
    </row>
    <row r="18268" spans="12:14" x14ac:dyDescent="0.25">
      <c r="L18268" s="9"/>
      <c r="M18268" s="9"/>
      <c r="N18268" s="9"/>
    </row>
    <row r="18269" spans="12:14" x14ac:dyDescent="0.25">
      <c r="L18269" s="9"/>
      <c r="M18269" s="9"/>
      <c r="N18269" s="9"/>
    </row>
    <row r="18270" spans="12:14" x14ac:dyDescent="0.25">
      <c r="L18270" s="9"/>
      <c r="M18270" s="9"/>
      <c r="N18270" s="9"/>
    </row>
    <row r="18271" spans="12:14" x14ac:dyDescent="0.25">
      <c r="L18271" s="9"/>
      <c r="M18271" s="9"/>
      <c r="N18271" s="9"/>
    </row>
    <row r="18272" spans="12:14" x14ac:dyDescent="0.25">
      <c r="L18272" s="9"/>
      <c r="M18272" s="9"/>
      <c r="N18272" s="9"/>
    </row>
    <row r="18273" spans="12:14" x14ac:dyDescent="0.25">
      <c r="L18273" s="9"/>
      <c r="M18273" s="9"/>
      <c r="N18273" s="9"/>
    </row>
    <row r="18274" spans="12:14" x14ac:dyDescent="0.25">
      <c r="L18274" s="9"/>
      <c r="M18274" s="9"/>
      <c r="N18274" s="9"/>
    </row>
    <row r="18275" spans="12:14" x14ac:dyDescent="0.25">
      <c r="L18275" s="9"/>
      <c r="M18275" s="9"/>
      <c r="N18275" s="9"/>
    </row>
    <row r="18276" spans="12:14" x14ac:dyDescent="0.25">
      <c r="L18276" s="9"/>
      <c r="M18276" s="9"/>
      <c r="N18276" s="9"/>
    </row>
    <row r="18277" spans="12:14" x14ac:dyDescent="0.25">
      <c r="L18277" s="9"/>
      <c r="M18277" s="9"/>
      <c r="N18277" s="9"/>
    </row>
    <row r="18278" spans="12:14" x14ac:dyDescent="0.25">
      <c r="L18278" s="9"/>
      <c r="M18278" s="9"/>
      <c r="N18278" s="9"/>
    </row>
    <row r="18279" spans="12:14" x14ac:dyDescent="0.25">
      <c r="L18279" s="9"/>
      <c r="M18279" s="9"/>
      <c r="N18279" s="9"/>
    </row>
    <row r="18280" spans="12:14" x14ac:dyDescent="0.25">
      <c r="L18280" s="9"/>
      <c r="M18280" s="9"/>
      <c r="N18280" s="9"/>
    </row>
    <row r="18281" spans="12:14" x14ac:dyDescent="0.25">
      <c r="L18281" s="9"/>
      <c r="M18281" s="9"/>
      <c r="N18281" s="9"/>
    </row>
    <row r="18282" spans="12:14" x14ac:dyDescent="0.25">
      <c r="L18282" s="9"/>
      <c r="M18282" s="9"/>
      <c r="N18282" s="9"/>
    </row>
    <row r="18283" spans="12:14" x14ac:dyDescent="0.25">
      <c r="L18283" s="9"/>
      <c r="M18283" s="9"/>
      <c r="N18283" s="9"/>
    </row>
    <row r="18284" spans="12:14" x14ac:dyDescent="0.25">
      <c r="L18284" s="9"/>
      <c r="M18284" s="9"/>
      <c r="N18284" s="9"/>
    </row>
    <row r="18285" spans="12:14" x14ac:dyDescent="0.25">
      <c r="L18285" s="9"/>
      <c r="M18285" s="9"/>
      <c r="N18285" s="9"/>
    </row>
    <row r="18286" spans="12:14" x14ac:dyDescent="0.25">
      <c r="L18286" s="9"/>
      <c r="M18286" s="9"/>
      <c r="N18286" s="9"/>
    </row>
    <row r="18287" spans="12:14" x14ac:dyDescent="0.25">
      <c r="L18287" s="9"/>
      <c r="M18287" s="9"/>
      <c r="N18287" s="9"/>
    </row>
    <row r="18288" spans="12:14" x14ac:dyDescent="0.25">
      <c r="L18288" s="9"/>
      <c r="M18288" s="9"/>
      <c r="N18288" s="9"/>
    </row>
    <row r="18289" spans="12:14" x14ac:dyDescent="0.25">
      <c r="L18289" s="9"/>
      <c r="M18289" s="9"/>
      <c r="N18289" s="9"/>
    </row>
    <row r="18290" spans="12:14" x14ac:dyDescent="0.25">
      <c r="L18290" s="9"/>
      <c r="M18290" s="9"/>
      <c r="N18290" s="9"/>
    </row>
    <row r="18291" spans="12:14" x14ac:dyDescent="0.25">
      <c r="L18291" s="9"/>
      <c r="M18291" s="9"/>
      <c r="N18291" s="9"/>
    </row>
    <row r="18292" spans="12:14" x14ac:dyDescent="0.25">
      <c r="L18292" s="9"/>
      <c r="M18292" s="9"/>
      <c r="N18292" s="9"/>
    </row>
    <row r="18293" spans="12:14" x14ac:dyDescent="0.25">
      <c r="L18293" s="9"/>
      <c r="M18293" s="9"/>
      <c r="N18293" s="9"/>
    </row>
    <row r="18294" spans="12:14" x14ac:dyDescent="0.25">
      <c r="L18294" s="9"/>
      <c r="M18294" s="9"/>
      <c r="N18294" s="9"/>
    </row>
    <row r="18295" spans="12:14" x14ac:dyDescent="0.25">
      <c r="L18295" s="9"/>
      <c r="M18295" s="9"/>
      <c r="N18295" s="9"/>
    </row>
    <row r="18296" spans="12:14" x14ac:dyDescent="0.25">
      <c r="L18296" s="9"/>
      <c r="M18296" s="9"/>
      <c r="N18296" s="9"/>
    </row>
    <row r="18297" spans="12:14" x14ac:dyDescent="0.25">
      <c r="L18297" s="9"/>
      <c r="M18297" s="9"/>
      <c r="N18297" s="9"/>
    </row>
    <row r="18298" spans="12:14" x14ac:dyDescent="0.25">
      <c r="L18298" s="9"/>
      <c r="M18298" s="9"/>
      <c r="N18298" s="9"/>
    </row>
    <row r="18299" spans="12:14" x14ac:dyDescent="0.25">
      <c r="L18299" s="9"/>
      <c r="M18299" s="9"/>
      <c r="N18299" s="9"/>
    </row>
    <row r="18300" spans="12:14" x14ac:dyDescent="0.25">
      <c r="L18300" s="9"/>
      <c r="M18300" s="9"/>
      <c r="N18300" s="9"/>
    </row>
    <row r="18301" spans="12:14" x14ac:dyDescent="0.25">
      <c r="L18301" s="9"/>
      <c r="M18301" s="9"/>
      <c r="N18301" s="9"/>
    </row>
    <row r="18302" spans="12:14" x14ac:dyDescent="0.25">
      <c r="L18302" s="9"/>
      <c r="M18302" s="9"/>
      <c r="N18302" s="9"/>
    </row>
    <row r="18303" spans="12:14" x14ac:dyDescent="0.25">
      <c r="L18303" s="9"/>
      <c r="M18303" s="9"/>
      <c r="N18303" s="9"/>
    </row>
    <row r="18304" spans="12:14" x14ac:dyDescent="0.25">
      <c r="L18304" s="9"/>
      <c r="M18304" s="9"/>
      <c r="N18304" s="9"/>
    </row>
    <row r="18305" spans="12:14" x14ac:dyDescent="0.25">
      <c r="L18305" s="9"/>
      <c r="M18305" s="9"/>
      <c r="N18305" s="9"/>
    </row>
    <row r="18306" spans="12:14" x14ac:dyDescent="0.25">
      <c r="L18306" s="9"/>
      <c r="M18306" s="9"/>
      <c r="N18306" s="9"/>
    </row>
    <row r="18307" spans="12:14" x14ac:dyDescent="0.25">
      <c r="L18307" s="9"/>
      <c r="M18307" s="9"/>
      <c r="N18307" s="9"/>
    </row>
    <row r="18308" spans="12:14" x14ac:dyDescent="0.25">
      <c r="L18308" s="9"/>
      <c r="M18308" s="9"/>
      <c r="N18308" s="9"/>
    </row>
    <row r="18309" spans="12:14" x14ac:dyDescent="0.25">
      <c r="L18309" s="9"/>
      <c r="M18309" s="9"/>
      <c r="N18309" s="9"/>
    </row>
    <row r="18310" spans="12:14" x14ac:dyDescent="0.25">
      <c r="L18310" s="9"/>
      <c r="M18310" s="9"/>
      <c r="N18310" s="9"/>
    </row>
    <row r="18311" spans="12:14" x14ac:dyDescent="0.25">
      <c r="L18311" s="9"/>
      <c r="M18311" s="9"/>
      <c r="N18311" s="9"/>
    </row>
    <row r="18312" spans="12:14" x14ac:dyDescent="0.25">
      <c r="L18312" s="9"/>
      <c r="M18312" s="9"/>
      <c r="N18312" s="9"/>
    </row>
    <row r="18313" spans="12:14" x14ac:dyDescent="0.25">
      <c r="L18313" s="9"/>
      <c r="M18313" s="9"/>
      <c r="N18313" s="9"/>
    </row>
    <row r="18314" spans="12:14" x14ac:dyDescent="0.25">
      <c r="L18314" s="9"/>
      <c r="M18314" s="9"/>
      <c r="N18314" s="9"/>
    </row>
    <row r="18315" spans="12:14" x14ac:dyDescent="0.25">
      <c r="L18315" s="9"/>
      <c r="M18315" s="9"/>
      <c r="N18315" s="9"/>
    </row>
    <row r="18316" spans="12:14" x14ac:dyDescent="0.25">
      <c r="L18316" s="9"/>
      <c r="M18316" s="9"/>
      <c r="N18316" s="9"/>
    </row>
    <row r="18317" spans="12:14" x14ac:dyDescent="0.25">
      <c r="L18317" s="9"/>
      <c r="M18317" s="9"/>
      <c r="N18317" s="9"/>
    </row>
    <row r="18318" spans="12:14" x14ac:dyDescent="0.25">
      <c r="L18318" s="9"/>
      <c r="M18318" s="9"/>
      <c r="N18318" s="9"/>
    </row>
    <row r="18319" spans="12:14" x14ac:dyDescent="0.25">
      <c r="L18319" s="9"/>
      <c r="M18319" s="9"/>
      <c r="N18319" s="9"/>
    </row>
    <row r="18320" spans="12:14" x14ac:dyDescent="0.25">
      <c r="L18320" s="9"/>
      <c r="M18320" s="9"/>
      <c r="N18320" s="9"/>
    </row>
    <row r="18321" spans="12:14" x14ac:dyDescent="0.25">
      <c r="L18321" s="9"/>
      <c r="M18321" s="9"/>
      <c r="N18321" s="9"/>
    </row>
    <row r="18322" spans="12:14" x14ac:dyDescent="0.25">
      <c r="L18322" s="9"/>
      <c r="M18322" s="9"/>
      <c r="N18322" s="9"/>
    </row>
    <row r="18323" spans="12:14" x14ac:dyDescent="0.25">
      <c r="L18323" s="9"/>
      <c r="M18323" s="9"/>
      <c r="N18323" s="9"/>
    </row>
    <row r="18324" spans="12:14" x14ac:dyDescent="0.25">
      <c r="L18324" s="9"/>
      <c r="M18324" s="9"/>
      <c r="N18324" s="9"/>
    </row>
    <row r="18325" spans="12:14" x14ac:dyDescent="0.25">
      <c r="L18325" s="9"/>
      <c r="M18325" s="9"/>
      <c r="N18325" s="9"/>
    </row>
    <row r="18326" spans="12:14" x14ac:dyDescent="0.25">
      <c r="L18326" s="9"/>
      <c r="M18326" s="9"/>
      <c r="N18326" s="9"/>
    </row>
    <row r="18327" spans="12:14" x14ac:dyDescent="0.25">
      <c r="L18327" s="9"/>
      <c r="M18327" s="9"/>
      <c r="N18327" s="9"/>
    </row>
    <row r="18328" spans="12:14" x14ac:dyDescent="0.25">
      <c r="L18328" s="9"/>
      <c r="M18328" s="9"/>
      <c r="N18328" s="9"/>
    </row>
    <row r="18329" spans="12:14" x14ac:dyDescent="0.25">
      <c r="L18329" s="9"/>
      <c r="M18329" s="9"/>
      <c r="N18329" s="9"/>
    </row>
    <row r="18330" spans="12:14" x14ac:dyDescent="0.25">
      <c r="L18330" s="9"/>
      <c r="M18330" s="9"/>
      <c r="N18330" s="9"/>
    </row>
    <row r="18331" spans="12:14" x14ac:dyDescent="0.25">
      <c r="L18331" s="9"/>
      <c r="M18331" s="9"/>
      <c r="N18331" s="9"/>
    </row>
    <row r="18332" spans="12:14" x14ac:dyDescent="0.25">
      <c r="L18332" s="9"/>
      <c r="M18332" s="9"/>
      <c r="N18332" s="9"/>
    </row>
    <row r="18333" spans="12:14" x14ac:dyDescent="0.25">
      <c r="L18333" s="9"/>
      <c r="M18333" s="9"/>
      <c r="N18333" s="9"/>
    </row>
    <row r="18334" spans="12:14" x14ac:dyDescent="0.25">
      <c r="L18334" s="9"/>
      <c r="M18334" s="9"/>
      <c r="N18334" s="9"/>
    </row>
    <row r="18335" spans="12:14" x14ac:dyDescent="0.25">
      <c r="L18335" s="9"/>
      <c r="M18335" s="9"/>
      <c r="N18335" s="9"/>
    </row>
    <row r="18336" spans="12:14" x14ac:dyDescent="0.25">
      <c r="L18336" s="9"/>
      <c r="M18336" s="9"/>
      <c r="N18336" s="9"/>
    </row>
    <row r="18337" spans="12:14" x14ac:dyDescent="0.25">
      <c r="L18337" s="9"/>
      <c r="M18337" s="9"/>
      <c r="N18337" s="9"/>
    </row>
    <row r="18338" spans="12:14" x14ac:dyDescent="0.25">
      <c r="L18338" s="9"/>
      <c r="M18338" s="9"/>
      <c r="N18338" s="9"/>
    </row>
    <row r="18339" spans="12:14" x14ac:dyDescent="0.25">
      <c r="L18339" s="9"/>
      <c r="M18339" s="9"/>
      <c r="N18339" s="9"/>
    </row>
    <row r="18340" spans="12:14" x14ac:dyDescent="0.25">
      <c r="L18340" s="9"/>
      <c r="M18340" s="9"/>
      <c r="N18340" s="9"/>
    </row>
    <row r="18341" spans="12:14" x14ac:dyDescent="0.25">
      <c r="L18341" s="9"/>
      <c r="M18341" s="9"/>
      <c r="N18341" s="9"/>
    </row>
    <row r="18342" spans="12:14" x14ac:dyDescent="0.25">
      <c r="L18342" s="9"/>
      <c r="M18342" s="9"/>
      <c r="N18342" s="9"/>
    </row>
    <row r="18343" spans="12:14" x14ac:dyDescent="0.25">
      <c r="L18343" s="9"/>
      <c r="M18343" s="9"/>
      <c r="N18343" s="9"/>
    </row>
    <row r="18344" spans="12:14" x14ac:dyDescent="0.25">
      <c r="L18344" s="9"/>
      <c r="M18344" s="9"/>
      <c r="N18344" s="9"/>
    </row>
    <row r="18345" spans="12:14" x14ac:dyDescent="0.25">
      <c r="L18345" s="9"/>
      <c r="M18345" s="9"/>
      <c r="N18345" s="9"/>
    </row>
    <row r="18346" spans="12:14" x14ac:dyDescent="0.25">
      <c r="L18346" s="9"/>
      <c r="M18346" s="9"/>
      <c r="N18346" s="9"/>
    </row>
    <row r="18347" spans="12:14" x14ac:dyDescent="0.25">
      <c r="L18347" s="9"/>
      <c r="M18347" s="9"/>
      <c r="N18347" s="9"/>
    </row>
    <row r="18348" spans="12:14" x14ac:dyDescent="0.25">
      <c r="L18348" s="9"/>
      <c r="M18348" s="9"/>
      <c r="N18348" s="9"/>
    </row>
    <row r="18349" spans="12:14" x14ac:dyDescent="0.25">
      <c r="L18349" s="9"/>
      <c r="M18349" s="9"/>
      <c r="N18349" s="9"/>
    </row>
    <row r="18350" spans="12:14" x14ac:dyDescent="0.25">
      <c r="L18350" s="9"/>
      <c r="M18350" s="9"/>
      <c r="N18350" s="9"/>
    </row>
    <row r="18351" spans="12:14" x14ac:dyDescent="0.25">
      <c r="L18351" s="9"/>
      <c r="M18351" s="9"/>
      <c r="N18351" s="9"/>
    </row>
    <row r="18352" spans="12:14" x14ac:dyDescent="0.25">
      <c r="L18352" s="9"/>
      <c r="M18352" s="9"/>
      <c r="N18352" s="9"/>
    </row>
    <row r="18353" spans="12:14" x14ac:dyDescent="0.25">
      <c r="L18353" s="9"/>
      <c r="M18353" s="9"/>
      <c r="N18353" s="9"/>
    </row>
    <row r="18354" spans="12:14" x14ac:dyDescent="0.25">
      <c r="L18354" s="9"/>
      <c r="M18354" s="9"/>
      <c r="N18354" s="9"/>
    </row>
    <row r="18355" spans="12:14" x14ac:dyDescent="0.25">
      <c r="L18355" s="9"/>
      <c r="M18355" s="9"/>
      <c r="N18355" s="9"/>
    </row>
    <row r="18356" spans="12:14" x14ac:dyDescent="0.25">
      <c r="L18356" s="9"/>
      <c r="M18356" s="9"/>
      <c r="N18356" s="9"/>
    </row>
    <row r="18357" spans="12:14" x14ac:dyDescent="0.25">
      <c r="L18357" s="9"/>
      <c r="M18357" s="9"/>
      <c r="N18357" s="9"/>
    </row>
    <row r="18358" spans="12:14" x14ac:dyDescent="0.25">
      <c r="L18358" s="9"/>
      <c r="M18358" s="9"/>
      <c r="N18358" s="9"/>
    </row>
    <row r="18359" spans="12:14" x14ac:dyDescent="0.25">
      <c r="L18359" s="9"/>
      <c r="M18359" s="9"/>
      <c r="N18359" s="9"/>
    </row>
    <row r="18360" spans="12:14" x14ac:dyDescent="0.25">
      <c r="L18360" s="9"/>
      <c r="M18360" s="9"/>
      <c r="N18360" s="9"/>
    </row>
    <row r="18361" spans="12:14" x14ac:dyDescent="0.25">
      <c r="L18361" s="9"/>
      <c r="M18361" s="9"/>
      <c r="N18361" s="9"/>
    </row>
    <row r="18362" spans="12:14" x14ac:dyDescent="0.25">
      <c r="L18362" s="9"/>
      <c r="M18362" s="9"/>
      <c r="N18362" s="9"/>
    </row>
    <row r="18363" spans="12:14" x14ac:dyDescent="0.25">
      <c r="L18363" s="9"/>
      <c r="M18363" s="9"/>
      <c r="N18363" s="9"/>
    </row>
    <row r="18364" spans="12:14" x14ac:dyDescent="0.25">
      <c r="L18364" s="9"/>
      <c r="M18364" s="9"/>
      <c r="N18364" s="9"/>
    </row>
    <row r="18365" spans="12:14" x14ac:dyDescent="0.25">
      <c r="L18365" s="9"/>
      <c r="M18365" s="9"/>
      <c r="N18365" s="9"/>
    </row>
    <row r="18366" spans="12:14" x14ac:dyDescent="0.25">
      <c r="L18366" s="9"/>
      <c r="M18366" s="9"/>
      <c r="N18366" s="9"/>
    </row>
    <row r="18367" spans="12:14" x14ac:dyDescent="0.25">
      <c r="L18367" s="9"/>
      <c r="M18367" s="9"/>
      <c r="N18367" s="9"/>
    </row>
    <row r="18368" spans="12:14" x14ac:dyDescent="0.25">
      <c r="L18368" s="9"/>
      <c r="M18368" s="9"/>
      <c r="N18368" s="9"/>
    </row>
    <row r="18369" spans="12:14" x14ac:dyDescent="0.25">
      <c r="L18369" s="9"/>
      <c r="M18369" s="9"/>
      <c r="N18369" s="9"/>
    </row>
    <row r="18370" spans="12:14" x14ac:dyDescent="0.25">
      <c r="L18370" s="9"/>
      <c r="M18370" s="9"/>
      <c r="N18370" s="9"/>
    </row>
    <row r="18371" spans="12:14" x14ac:dyDescent="0.25">
      <c r="L18371" s="9"/>
      <c r="M18371" s="9"/>
      <c r="N18371" s="9"/>
    </row>
    <row r="18372" spans="12:14" x14ac:dyDescent="0.25">
      <c r="L18372" s="9"/>
      <c r="M18372" s="9"/>
      <c r="N18372" s="9"/>
    </row>
    <row r="18373" spans="12:14" x14ac:dyDescent="0.25">
      <c r="L18373" s="9"/>
      <c r="M18373" s="9"/>
      <c r="N18373" s="9"/>
    </row>
    <row r="18374" spans="12:14" x14ac:dyDescent="0.25">
      <c r="L18374" s="9"/>
      <c r="M18374" s="9"/>
      <c r="N18374" s="9"/>
    </row>
    <row r="18375" spans="12:14" x14ac:dyDescent="0.25">
      <c r="L18375" s="9"/>
      <c r="M18375" s="9"/>
      <c r="N18375" s="9"/>
    </row>
    <row r="18376" spans="12:14" x14ac:dyDescent="0.25">
      <c r="L18376" s="9"/>
      <c r="M18376" s="9"/>
      <c r="N18376" s="9"/>
    </row>
    <row r="18377" spans="12:14" x14ac:dyDescent="0.25">
      <c r="L18377" s="9"/>
      <c r="M18377" s="9"/>
      <c r="N18377" s="9"/>
    </row>
    <row r="18378" spans="12:14" x14ac:dyDescent="0.25">
      <c r="L18378" s="9"/>
      <c r="M18378" s="9"/>
      <c r="N18378" s="9"/>
    </row>
    <row r="18379" spans="12:14" x14ac:dyDescent="0.25">
      <c r="L18379" s="9"/>
      <c r="M18379" s="9"/>
      <c r="N18379" s="9"/>
    </row>
    <row r="18380" spans="12:14" x14ac:dyDescent="0.25">
      <c r="L18380" s="9"/>
      <c r="M18380" s="9"/>
      <c r="N18380" s="9"/>
    </row>
    <row r="18381" spans="12:14" x14ac:dyDescent="0.25">
      <c r="L18381" s="9"/>
      <c r="M18381" s="9"/>
      <c r="N18381" s="9"/>
    </row>
    <row r="18382" spans="12:14" x14ac:dyDescent="0.25">
      <c r="L18382" s="9"/>
      <c r="M18382" s="9"/>
      <c r="N18382" s="9"/>
    </row>
    <row r="18383" spans="12:14" x14ac:dyDescent="0.25">
      <c r="L18383" s="9"/>
      <c r="M18383" s="9"/>
      <c r="N18383" s="9"/>
    </row>
    <row r="18384" spans="12:14" x14ac:dyDescent="0.25">
      <c r="L18384" s="9"/>
      <c r="M18384" s="9"/>
      <c r="N18384" s="9"/>
    </row>
    <row r="18385" spans="12:14" x14ac:dyDescent="0.25">
      <c r="L18385" s="9"/>
      <c r="M18385" s="9"/>
      <c r="N18385" s="9"/>
    </row>
    <row r="18386" spans="12:14" x14ac:dyDescent="0.25">
      <c r="L18386" s="9"/>
      <c r="M18386" s="9"/>
      <c r="N18386" s="9"/>
    </row>
    <row r="18387" spans="12:14" x14ac:dyDescent="0.25">
      <c r="L18387" s="9"/>
      <c r="M18387" s="9"/>
      <c r="N18387" s="9"/>
    </row>
    <row r="18388" spans="12:14" x14ac:dyDescent="0.25">
      <c r="L18388" s="9"/>
      <c r="M18388" s="9"/>
      <c r="N18388" s="9"/>
    </row>
    <row r="18389" spans="12:14" x14ac:dyDescent="0.25">
      <c r="L18389" s="9"/>
      <c r="M18389" s="9"/>
      <c r="N18389" s="9"/>
    </row>
    <row r="18390" spans="12:14" x14ac:dyDescent="0.25">
      <c r="L18390" s="9"/>
      <c r="M18390" s="9"/>
      <c r="N18390" s="9"/>
    </row>
    <row r="18391" spans="12:14" x14ac:dyDescent="0.25">
      <c r="L18391" s="9"/>
      <c r="M18391" s="9"/>
      <c r="N18391" s="9"/>
    </row>
    <row r="18392" spans="12:14" x14ac:dyDescent="0.25">
      <c r="L18392" s="9"/>
      <c r="M18392" s="9"/>
      <c r="N18392" s="9"/>
    </row>
    <row r="18393" spans="12:14" x14ac:dyDescent="0.25">
      <c r="L18393" s="9"/>
      <c r="M18393" s="9"/>
      <c r="N18393" s="9"/>
    </row>
    <row r="18394" spans="12:14" x14ac:dyDescent="0.25">
      <c r="L18394" s="9"/>
      <c r="M18394" s="9"/>
      <c r="N18394" s="9"/>
    </row>
    <row r="18395" spans="12:14" x14ac:dyDescent="0.25">
      <c r="L18395" s="9"/>
      <c r="M18395" s="9"/>
      <c r="N18395" s="9"/>
    </row>
    <row r="18396" spans="12:14" x14ac:dyDescent="0.25">
      <c r="L18396" s="9"/>
      <c r="M18396" s="9"/>
      <c r="N18396" s="9"/>
    </row>
    <row r="18397" spans="12:14" x14ac:dyDescent="0.25">
      <c r="L18397" s="9"/>
      <c r="M18397" s="9"/>
      <c r="N18397" s="9"/>
    </row>
    <row r="18398" spans="12:14" x14ac:dyDescent="0.25">
      <c r="L18398" s="9"/>
      <c r="M18398" s="9"/>
      <c r="N18398" s="9"/>
    </row>
    <row r="18399" spans="12:14" x14ac:dyDescent="0.25">
      <c r="L18399" s="9"/>
      <c r="M18399" s="9"/>
      <c r="N18399" s="9"/>
    </row>
    <row r="18400" spans="12:14" x14ac:dyDescent="0.25">
      <c r="L18400" s="9"/>
      <c r="M18400" s="9"/>
      <c r="N18400" s="9"/>
    </row>
    <row r="18401" spans="12:14" x14ac:dyDescent="0.25">
      <c r="L18401" s="9"/>
      <c r="M18401" s="9"/>
      <c r="N18401" s="9"/>
    </row>
    <row r="18402" spans="12:14" x14ac:dyDescent="0.25">
      <c r="L18402" s="9"/>
      <c r="M18402" s="9"/>
      <c r="N18402" s="9"/>
    </row>
    <row r="18403" spans="12:14" x14ac:dyDescent="0.25">
      <c r="L18403" s="9"/>
      <c r="M18403" s="9"/>
      <c r="N18403" s="9"/>
    </row>
    <row r="18404" spans="12:14" x14ac:dyDescent="0.25">
      <c r="L18404" s="9"/>
      <c r="M18404" s="9"/>
      <c r="N18404" s="9"/>
    </row>
    <row r="18405" spans="12:14" x14ac:dyDescent="0.25">
      <c r="L18405" s="9"/>
      <c r="M18405" s="9"/>
      <c r="N18405" s="9"/>
    </row>
    <row r="18406" spans="12:14" x14ac:dyDescent="0.25">
      <c r="L18406" s="9"/>
      <c r="M18406" s="9"/>
      <c r="N18406" s="9"/>
    </row>
    <row r="18407" spans="12:14" x14ac:dyDescent="0.25">
      <c r="L18407" s="9"/>
      <c r="M18407" s="9"/>
      <c r="N18407" s="9"/>
    </row>
    <row r="18408" spans="12:14" x14ac:dyDescent="0.25">
      <c r="L18408" s="9"/>
      <c r="M18408" s="9"/>
      <c r="N18408" s="9"/>
    </row>
    <row r="18409" spans="12:14" x14ac:dyDescent="0.25">
      <c r="L18409" s="9"/>
      <c r="M18409" s="9"/>
      <c r="N18409" s="9"/>
    </row>
    <row r="18410" spans="12:14" x14ac:dyDescent="0.25">
      <c r="L18410" s="9"/>
      <c r="M18410" s="9"/>
      <c r="N18410" s="9"/>
    </row>
    <row r="18411" spans="12:14" x14ac:dyDescent="0.25">
      <c r="L18411" s="9"/>
      <c r="M18411" s="9"/>
      <c r="N18411" s="9"/>
    </row>
    <row r="18412" spans="12:14" x14ac:dyDescent="0.25">
      <c r="L18412" s="9"/>
      <c r="M18412" s="9"/>
      <c r="N18412" s="9"/>
    </row>
    <row r="18413" spans="12:14" x14ac:dyDescent="0.25">
      <c r="L18413" s="9"/>
      <c r="M18413" s="9"/>
      <c r="N18413" s="9"/>
    </row>
    <row r="18414" spans="12:14" x14ac:dyDescent="0.25">
      <c r="L18414" s="9"/>
      <c r="M18414" s="9"/>
      <c r="N18414" s="9"/>
    </row>
    <row r="18415" spans="12:14" x14ac:dyDescent="0.25">
      <c r="L18415" s="9"/>
      <c r="M18415" s="9"/>
      <c r="N18415" s="9"/>
    </row>
    <row r="18416" spans="12:14" x14ac:dyDescent="0.25">
      <c r="L18416" s="9"/>
      <c r="M18416" s="9"/>
      <c r="N18416" s="9"/>
    </row>
    <row r="18417" spans="12:14" x14ac:dyDescent="0.25">
      <c r="L18417" s="9"/>
      <c r="M18417" s="9"/>
      <c r="N18417" s="9"/>
    </row>
    <row r="18418" spans="12:14" x14ac:dyDescent="0.25">
      <c r="L18418" s="9"/>
      <c r="M18418" s="9"/>
      <c r="N18418" s="9"/>
    </row>
    <row r="18419" spans="12:14" x14ac:dyDescent="0.25">
      <c r="L18419" s="9"/>
      <c r="M18419" s="9"/>
      <c r="N18419" s="9"/>
    </row>
    <row r="18420" spans="12:14" x14ac:dyDescent="0.25">
      <c r="L18420" s="9"/>
      <c r="M18420" s="9"/>
      <c r="N18420" s="9"/>
    </row>
    <row r="18421" spans="12:14" x14ac:dyDescent="0.25">
      <c r="L18421" s="9"/>
      <c r="M18421" s="9"/>
      <c r="N18421" s="9"/>
    </row>
    <row r="18422" spans="12:14" x14ac:dyDescent="0.25">
      <c r="L18422" s="9"/>
      <c r="M18422" s="9"/>
      <c r="N18422" s="9"/>
    </row>
    <row r="18423" spans="12:14" x14ac:dyDescent="0.25">
      <c r="L18423" s="9"/>
      <c r="M18423" s="9"/>
      <c r="N18423" s="9"/>
    </row>
    <row r="18424" spans="12:14" x14ac:dyDescent="0.25">
      <c r="L18424" s="9"/>
      <c r="M18424" s="9"/>
      <c r="N18424" s="9"/>
    </row>
    <row r="18425" spans="12:14" x14ac:dyDescent="0.25">
      <c r="L18425" s="9"/>
      <c r="M18425" s="9"/>
      <c r="N18425" s="9"/>
    </row>
    <row r="18426" spans="12:14" x14ac:dyDescent="0.25">
      <c r="L18426" s="9"/>
      <c r="M18426" s="9"/>
      <c r="N18426" s="9"/>
    </row>
    <row r="18427" spans="12:14" x14ac:dyDescent="0.25">
      <c r="L18427" s="9"/>
      <c r="M18427" s="9"/>
      <c r="N18427" s="9"/>
    </row>
    <row r="18428" spans="12:14" x14ac:dyDescent="0.25">
      <c r="L18428" s="9"/>
      <c r="M18428" s="9"/>
      <c r="N18428" s="9"/>
    </row>
    <row r="18429" spans="12:14" x14ac:dyDescent="0.25">
      <c r="L18429" s="9"/>
      <c r="M18429" s="9"/>
      <c r="N18429" s="9"/>
    </row>
    <row r="18430" spans="12:14" x14ac:dyDescent="0.25">
      <c r="L18430" s="9"/>
      <c r="M18430" s="9"/>
      <c r="N18430" s="9"/>
    </row>
    <row r="18431" spans="12:14" x14ac:dyDescent="0.25">
      <c r="L18431" s="9"/>
      <c r="M18431" s="9"/>
      <c r="N18431" s="9"/>
    </row>
    <row r="18432" spans="12:14" x14ac:dyDescent="0.25">
      <c r="L18432" s="9"/>
      <c r="M18432" s="9"/>
      <c r="N18432" s="9"/>
    </row>
    <row r="18433" spans="12:14" x14ac:dyDescent="0.25">
      <c r="L18433" s="9"/>
      <c r="M18433" s="9"/>
      <c r="N18433" s="9"/>
    </row>
    <row r="18434" spans="12:14" x14ac:dyDescent="0.25">
      <c r="L18434" s="9"/>
      <c r="M18434" s="9"/>
      <c r="N18434" s="9"/>
    </row>
    <row r="18435" spans="12:14" x14ac:dyDescent="0.25">
      <c r="L18435" s="9"/>
      <c r="M18435" s="9"/>
      <c r="N18435" s="9"/>
    </row>
    <row r="18436" spans="12:14" x14ac:dyDescent="0.25">
      <c r="L18436" s="9"/>
      <c r="M18436" s="9"/>
      <c r="N18436" s="9"/>
    </row>
    <row r="18437" spans="12:14" x14ac:dyDescent="0.25">
      <c r="L18437" s="9"/>
      <c r="M18437" s="9"/>
      <c r="N18437" s="9"/>
    </row>
    <row r="18438" spans="12:14" x14ac:dyDescent="0.25">
      <c r="L18438" s="9"/>
      <c r="M18438" s="9"/>
      <c r="N18438" s="9"/>
    </row>
    <row r="18439" spans="12:14" x14ac:dyDescent="0.25">
      <c r="L18439" s="9"/>
      <c r="M18439" s="9"/>
      <c r="N18439" s="9"/>
    </row>
    <row r="18440" spans="12:14" x14ac:dyDescent="0.25">
      <c r="L18440" s="9"/>
      <c r="M18440" s="9"/>
      <c r="N18440" s="9"/>
    </row>
    <row r="18441" spans="12:14" x14ac:dyDescent="0.25">
      <c r="L18441" s="9"/>
      <c r="M18441" s="9"/>
      <c r="N18441" s="9"/>
    </row>
    <row r="18442" spans="12:14" x14ac:dyDescent="0.25">
      <c r="L18442" s="9"/>
      <c r="M18442" s="9"/>
      <c r="N18442" s="9"/>
    </row>
    <row r="18443" spans="12:14" x14ac:dyDescent="0.25">
      <c r="L18443" s="9"/>
      <c r="M18443" s="9"/>
      <c r="N18443" s="9"/>
    </row>
    <row r="18444" spans="12:14" x14ac:dyDescent="0.25">
      <c r="L18444" s="9"/>
      <c r="M18444" s="9"/>
      <c r="N18444" s="9"/>
    </row>
    <row r="18445" spans="12:14" x14ac:dyDescent="0.25">
      <c r="L18445" s="9"/>
      <c r="M18445" s="9"/>
      <c r="N18445" s="9"/>
    </row>
    <row r="18446" spans="12:14" x14ac:dyDescent="0.25">
      <c r="L18446" s="9"/>
      <c r="M18446" s="9"/>
      <c r="N18446" s="9"/>
    </row>
    <row r="18447" spans="12:14" x14ac:dyDescent="0.25">
      <c r="L18447" s="9"/>
      <c r="M18447" s="9"/>
      <c r="N18447" s="9"/>
    </row>
    <row r="18448" spans="12:14" x14ac:dyDescent="0.25">
      <c r="L18448" s="9"/>
      <c r="M18448" s="9"/>
      <c r="N18448" s="9"/>
    </row>
    <row r="18449" spans="12:14" x14ac:dyDescent="0.25">
      <c r="L18449" s="9"/>
      <c r="M18449" s="9"/>
      <c r="N18449" s="9"/>
    </row>
    <row r="18450" spans="12:14" x14ac:dyDescent="0.25">
      <c r="L18450" s="9"/>
      <c r="M18450" s="9"/>
      <c r="N18450" s="9"/>
    </row>
    <row r="18451" spans="12:14" x14ac:dyDescent="0.25">
      <c r="L18451" s="9"/>
      <c r="M18451" s="9"/>
      <c r="N18451" s="9"/>
    </row>
    <row r="18452" spans="12:14" x14ac:dyDescent="0.25">
      <c r="L18452" s="9"/>
      <c r="M18452" s="9"/>
      <c r="N18452" s="9"/>
    </row>
    <row r="18453" spans="12:14" x14ac:dyDescent="0.25">
      <c r="L18453" s="9"/>
      <c r="M18453" s="9"/>
      <c r="N18453" s="9"/>
    </row>
    <row r="18454" spans="12:14" x14ac:dyDescent="0.25">
      <c r="L18454" s="9"/>
      <c r="M18454" s="9"/>
      <c r="N18454" s="9"/>
    </row>
    <row r="18455" spans="12:14" x14ac:dyDescent="0.25">
      <c r="L18455" s="9"/>
      <c r="M18455" s="9"/>
      <c r="N18455" s="9"/>
    </row>
    <row r="18456" spans="12:14" x14ac:dyDescent="0.25">
      <c r="L18456" s="9"/>
      <c r="M18456" s="9"/>
      <c r="N18456" s="9"/>
    </row>
    <row r="18457" spans="12:14" x14ac:dyDescent="0.25">
      <c r="L18457" s="9"/>
      <c r="M18457" s="9"/>
      <c r="N18457" s="9"/>
    </row>
    <row r="18458" spans="12:14" x14ac:dyDescent="0.25">
      <c r="L18458" s="9"/>
      <c r="M18458" s="9"/>
      <c r="N18458" s="9"/>
    </row>
    <row r="18459" spans="12:14" x14ac:dyDescent="0.25">
      <c r="L18459" s="9"/>
      <c r="M18459" s="9"/>
      <c r="N18459" s="9"/>
    </row>
    <row r="18460" spans="12:14" x14ac:dyDescent="0.25">
      <c r="L18460" s="9"/>
      <c r="M18460" s="9"/>
      <c r="N18460" s="9"/>
    </row>
    <row r="18461" spans="12:14" x14ac:dyDescent="0.25">
      <c r="L18461" s="9"/>
      <c r="M18461" s="9"/>
      <c r="N18461" s="9"/>
    </row>
    <row r="18462" spans="12:14" x14ac:dyDescent="0.25">
      <c r="L18462" s="9"/>
      <c r="M18462" s="9"/>
      <c r="N18462" s="9"/>
    </row>
    <row r="18463" spans="12:14" x14ac:dyDescent="0.25">
      <c r="L18463" s="9"/>
      <c r="M18463" s="9"/>
      <c r="N18463" s="9"/>
    </row>
    <row r="18464" spans="12:14" x14ac:dyDescent="0.25">
      <c r="L18464" s="9"/>
      <c r="M18464" s="9"/>
      <c r="N18464" s="9"/>
    </row>
    <row r="18465" spans="12:14" x14ac:dyDescent="0.25">
      <c r="L18465" s="9"/>
      <c r="M18465" s="9"/>
      <c r="N18465" s="9"/>
    </row>
    <row r="18466" spans="12:14" x14ac:dyDescent="0.25">
      <c r="L18466" s="9"/>
      <c r="M18466" s="9"/>
      <c r="N18466" s="9"/>
    </row>
    <row r="18467" spans="12:14" x14ac:dyDescent="0.25">
      <c r="L18467" s="9"/>
      <c r="M18467" s="9"/>
      <c r="N18467" s="9"/>
    </row>
    <row r="18468" spans="12:14" x14ac:dyDescent="0.25">
      <c r="L18468" s="9"/>
      <c r="M18468" s="9"/>
      <c r="N18468" s="9"/>
    </row>
    <row r="18469" spans="12:14" x14ac:dyDescent="0.25">
      <c r="L18469" s="9"/>
      <c r="M18469" s="9"/>
      <c r="N18469" s="9"/>
    </row>
    <row r="18470" spans="12:14" x14ac:dyDescent="0.25">
      <c r="L18470" s="9"/>
      <c r="M18470" s="9"/>
      <c r="N18470" s="9"/>
    </row>
    <row r="18471" spans="12:14" x14ac:dyDescent="0.25">
      <c r="L18471" s="9"/>
      <c r="M18471" s="9"/>
      <c r="N18471" s="9"/>
    </row>
    <row r="18472" spans="12:14" x14ac:dyDescent="0.25">
      <c r="L18472" s="9"/>
      <c r="M18472" s="9"/>
      <c r="N18472" s="9"/>
    </row>
    <row r="18473" spans="12:14" x14ac:dyDescent="0.25">
      <c r="L18473" s="9"/>
      <c r="M18473" s="9"/>
      <c r="N18473" s="9"/>
    </row>
    <row r="18474" spans="12:14" x14ac:dyDescent="0.25">
      <c r="L18474" s="9"/>
      <c r="M18474" s="9"/>
      <c r="N18474" s="9"/>
    </row>
    <row r="18475" spans="12:14" x14ac:dyDescent="0.25">
      <c r="L18475" s="9"/>
      <c r="M18475" s="9"/>
      <c r="N18475" s="9"/>
    </row>
    <row r="18476" spans="12:14" x14ac:dyDescent="0.25">
      <c r="L18476" s="9"/>
      <c r="M18476" s="9"/>
      <c r="N18476" s="9"/>
    </row>
    <row r="18477" spans="12:14" x14ac:dyDescent="0.25">
      <c r="L18477" s="9"/>
      <c r="M18477" s="9"/>
      <c r="N18477" s="9"/>
    </row>
    <row r="18478" spans="12:14" x14ac:dyDescent="0.25">
      <c r="L18478" s="9"/>
      <c r="M18478" s="9"/>
      <c r="N18478" s="9"/>
    </row>
    <row r="18479" spans="12:14" x14ac:dyDescent="0.25">
      <c r="L18479" s="9"/>
      <c r="M18479" s="9"/>
      <c r="N18479" s="9"/>
    </row>
    <row r="18480" spans="12:14" x14ac:dyDescent="0.25">
      <c r="L18480" s="9"/>
      <c r="M18480" s="9"/>
      <c r="N18480" s="9"/>
    </row>
    <row r="18481" spans="12:14" x14ac:dyDescent="0.25">
      <c r="L18481" s="9"/>
      <c r="M18481" s="9"/>
      <c r="N18481" s="9"/>
    </row>
    <row r="18482" spans="12:14" x14ac:dyDescent="0.25">
      <c r="L18482" s="9"/>
      <c r="M18482" s="9"/>
      <c r="N18482" s="9"/>
    </row>
    <row r="18483" spans="12:14" x14ac:dyDescent="0.25">
      <c r="L18483" s="9"/>
      <c r="M18483" s="9"/>
      <c r="N18483" s="9"/>
    </row>
    <row r="18484" spans="12:14" x14ac:dyDescent="0.25">
      <c r="L18484" s="9"/>
      <c r="M18484" s="9"/>
      <c r="N18484" s="9"/>
    </row>
    <row r="18485" spans="12:14" x14ac:dyDescent="0.25">
      <c r="L18485" s="9"/>
      <c r="M18485" s="9"/>
      <c r="N18485" s="9"/>
    </row>
    <row r="18486" spans="12:14" x14ac:dyDescent="0.25">
      <c r="L18486" s="9"/>
      <c r="M18486" s="9"/>
      <c r="N18486" s="9"/>
    </row>
    <row r="18487" spans="12:14" x14ac:dyDescent="0.25">
      <c r="L18487" s="9"/>
      <c r="M18487" s="9"/>
      <c r="N18487" s="9"/>
    </row>
    <row r="18488" spans="12:14" x14ac:dyDescent="0.25">
      <c r="L18488" s="9"/>
      <c r="M18488" s="9"/>
      <c r="N18488" s="9"/>
    </row>
    <row r="18489" spans="12:14" x14ac:dyDescent="0.25">
      <c r="L18489" s="9"/>
      <c r="M18489" s="9"/>
      <c r="N18489" s="9"/>
    </row>
    <row r="18490" spans="12:14" x14ac:dyDescent="0.25">
      <c r="L18490" s="9"/>
      <c r="M18490" s="9"/>
      <c r="N18490" s="9"/>
    </row>
    <row r="18491" spans="12:14" x14ac:dyDescent="0.25">
      <c r="L18491" s="9"/>
      <c r="M18491" s="9"/>
      <c r="N18491" s="9"/>
    </row>
    <row r="18492" spans="12:14" x14ac:dyDescent="0.25">
      <c r="L18492" s="9"/>
      <c r="M18492" s="9"/>
      <c r="N18492" s="9"/>
    </row>
    <row r="18493" spans="12:14" x14ac:dyDescent="0.25">
      <c r="L18493" s="9"/>
      <c r="M18493" s="9"/>
      <c r="N18493" s="9"/>
    </row>
    <row r="18494" spans="12:14" x14ac:dyDescent="0.25">
      <c r="L18494" s="9"/>
      <c r="M18494" s="9"/>
      <c r="N18494" s="9"/>
    </row>
    <row r="18495" spans="12:14" x14ac:dyDescent="0.25">
      <c r="L18495" s="9"/>
      <c r="M18495" s="9"/>
      <c r="N18495" s="9"/>
    </row>
    <row r="18496" spans="12:14" x14ac:dyDescent="0.25">
      <c r="L18496" s="9"/>
      <c r="M18496" s="9"/>
      <c r="N18496" s="9"/>
    </row>
    <row r="18497" spans="12:14" x14ac:dyDescent="0.25">
      <c r="L18497" s="9"/>
      <c r="M18497" s="9"/>
      <c r="N18497" s="9"/>
    </row>
    <row r="18498" spans="12:14" x14ac:dyDescent="0.25">
      <c r="L18498" s="9"/>
      <c r="M18498" s="9"/>
      <c r="N18498" s="9"/>
    </row>
    <row r="18499" spans="12:14" x14ac:dyDescent="0.25">
      <c r="L18499" s="9"/>
      <c r="M18499" s="9"/>
      <c r="N18499" s="9"/>
    </row>
    <row r="18500" spans="12:14" x14ac:dyDescent="0.25">
      <c r="L18500" s="9"/>
      <c r="M18500" s="9"/>
      <c r="N18500" s="9"/>
    </row>
    <row r="18501" spans="12:14" x14ac:dyDescent="0.25">
      <c r="L18501" s="9"/>
      <c r="M18501" s="9"/>
      <c r="N18501" s="9"/>
    </row>
    <row r="18502" spans="12:14" x14ac:dyDescent="0.25">
      <c r="L18502" s="9"/>
      <c r="M18502" s="9"/>
      <c r="N18502" s="9"/>
    </row>
    <row r="18503" spans="12:14" x14ac:dyDescent="0.25">
      <c r="L18503" s="9"/>
      <c r="M18503" s="9"/>
      <c r="N18503" s="9"/>
    </row>
    <row r="18504" spans="12:14" x14ac:dyDescent="0.25">
      <c r="L18504" s="9"/>
      <c r="M18504" s="9"/>
      <c r="N18504" s="9"/>
    </row>
    <row r="18505" spans="12:14" x14ac:dyDescent="0.25">
      <c r="L18505" s="9"/>
      <c r="M18505" s="9"/>
      <c r="N18505" s="9"/>
    </row>
    <row r="18506" spans="12:14" x14ac:dyDescent="0.25">
      <c r="L18506" s="9"/>
      <c r="M18506" s="9"/>
      <c r="N18506" s="9"/>
    </row>
    <row r="18507" spans="12:14" x14ac:dyDescent="0.25">
      <c r="L18507" s="9"/>
      <c r="M18507" s="9"/>
      <c r="N18507" s="9"/>
    </row>
    <row r="18508" spans="12:14" x14ac:dyDescent="0.25">
      <c r="L18508" s="9"/>
      <c r="M18508" s="9"/>
      <c r="N18508" s="9"/>
    </row>
    <row r="18509" spans="12:14" x14ac:dyDescent="0.25">
      <c r="L18509" s="9"/>
      <c r="M18509" s="9"/>
      <c r="N18509" s="9"/>
    </row>
    <row r="18510" spans="12:14" x14ac:dyDescent="0.25">
      <c r="L18510" s="9"/>
      <c r="M18510" s="9"/>
      <c r="N18510" s="9"/>
    </row>
    <row r="18511" spans="12:14" x14ac:dyDescent="0.25">
      <c r="L18511" s="9"/>
      <c r="M18511" s="9"/>
      <c r="N18511" s="9"/>
    </row>
    <row r="18512" spans="12:14" x14ac:dyDescent="0.25">
      <c r="L18512" s="9"/>
      <c r="M18512" s="9"/>
      <c r="N18512" s="9"/>
    </row>
    <row r="18513" spans="12:14" x14ac:dyDescent="0.25">
      <c r="L18513" s="9"/>
      <c r="M18513" s="9"/>
      <c r="N18513" s="9"/>
    </row>
    <row r="18514" spans="12:14" x14ac:dyDescent="0.25">
      <c r="L18514" s="9"/>
      <c r="M18514" s="9"/>
      <c r="N18514" s="9"/>
    </row>
    <row r="18515" spans="12:14" x14ac:dyDescent="0.25">
      <c r="L18515" s="9"/>
      <c r="M18515" s="9"/>
      <c r="N18515" s="9"/>
    </row>
    <row r="18516" spans="12:14" x14ac:dyDescent="0.25">
      <c r="L18516" s="9"/>
      <c r="M18516" s="9"/>
      <c r="N18516" s="9"/>
    </row>
    <row r="18517" spans="12:14" x14ac:dyDescent="0.25">
      <c r="L18517" s="9"/>
      <c r="M18517" s="9"/>
      <c r="N18517" s="9"/>
    </row>
    <row r="18518" spans="12:14" x14ac:dyDescent="0.25">
      <c r="L18518" s="9"/>
      <c r="M18518" s="9"/>
      <c r="N18518" s="9"/>
    </row>
    <row r="18519" spans="12:14" x14ac:dyDescent="0.25">
      <c r="L18519" s="9"/>
      <c r="M18519" s="9"/>
      <c r="N18519" s="9"/>
    </row>
    <row r="18520" spans="12:14" x14ac:dyDescent="0.25">
      <c r="L18520" s="9"/>
      <c r="M18520" s="9"/>
      <c r="N18520" s="9"/>
    </row>
    <row r="18521" spans="12:14" x14ac:dyDescent="0.25">
      <c r="L18521" s="9"/>
      <c r="M18521" s="9"/>
      <c r="N18521" s="9"/>
    </row>
    <row r="18522" spans="12:14" x14ac:dyDescent="0.25">
      <c r="L18522" s="9"/>
      <c r="M18522" s="9"/>
      <c r="N18522" s="9"/>
    </row>
    <row r="18523" spans="12:14" x14ac:dyDescent="0.25">
      <c r="L18523" s="9"/>
      <c r="M18523" s="9"/>
      <c r="N18523" s="9"/>
    </row>
    <row r="18524" spans="12:14" x14ac:dyDescent="0.25">
      <c r="L18524" s="9"/>
      <c r="M18524" s="9"/>
      <c r="N18524" s="9"/>
    </row>
    <row r="18525" spans="12:14" x14ac:dyDescent="0.25">
      <c r="L18525" s="9"/>
      <c r="M18525" s="9"/>
      <c r="N18525" s="9"/>
    </row>
    <row r="18526" spans="12:14" x14ac:dyDescent="0.25">
      <c r="L18526" s="9"/>
      <c r="M18526" s="9"/>
      <c r="N18526" s="9"/>
    </row>
    <row r="18527" spans="12:14" x14ac:dyDescent="0.25">
      <c r="L18527" s="9"/>
      <c r="M18527" s="9"/>
      <c r="N18527" s="9"/>
    </row>
    <row r="18528" spans="12:14" x14ac:dyDescent="0.25">
      <c r="L18528" s="9"/>
      <c r="M18528" s="9"/>
      <c r="N18528" s="9"/>
    </row>
    <row r="18529" spans="12:14" x14ac:dyDescent="0.25">
      <c r="L18529" s="9"/>
      <c r="M18529" s="9"/>
      <c r="N18529" s="9"/>
    </row>
    <row r="18530" spans="12:14" x14ac:dyDescent="0.25">
      <c r="L18530" s="9"/>
      <c r="M18530" s="9"/>
      <c r="N18530" s="9"/>
    </row>
    <row r="18531" spans="12:14" x14ac:dyDescent="0.25">
      <c r="L18531" s="9"/>
      <c r="M18531" s="9"/>
      <c r="N18531" s="9"/>
    </row>
    <row r="18532" spans="12:14" x14ac:dyDescent="0.25">
      <c r="L18532" s="9"/>
      <c r="M18532" s="9"/>
      <c r="N18532" s="9"/>
    </row>
    <row r="18533" spans="12:14" x14ac:dyDescent="0.25">
      <c r="L18533" s="9"/>
      <c r="M18533" s="9"/>
      <c r="N18533" s="9"/>
    </row>
    <row r="18534" spans="12:14" x14ac:dyDescent="0.25">
      <c r="L18534" s="9"/>
      <c r="M18534" s="9"/>
      <c r="N18534" s="9"/>
    </row>
    <row r="18535" spans="12:14" x14ac:dyDescent="0.25">
      <c r="L18535" s="9"/>
      <c r="M18535" s="9"/>
      <c r="N18535" s="9"/>
    </row>
    <row r="18536" spans="12:14" x14ac:dyDescent="0.25">
      <c r="L18536" s="9"/>
      <c r="M18536" s="9"/>
      <c r="N18536" s="9"/>
    </row>
    <row r="18537" spans="12:14" x14ac:dyDescent="0.25">
      <c r="L18537" s="9"/>
      <c r="M18537" s="9"/>
      <c r="N18537" s="9"/>
    </row>
    <row r="18538" spans="12:14" x14ac:dyDescent="0.25">
      <c r="L18538" s="9"/>
      <c r="M18538" s="9"/>
      <c r="N18538" s="9"/>
    </row>
    <row r="18539" spans="12:14" x14ac:dyDescent="0.25">
      <c r="L18539" s="9"/>
      <c r="M18539" s="9"/>
      <c r="N18539" s="9"/>
    </row>
    <row r="18540" spans="12:14" x14ac:dyDescent="0.25">
      <c r="L18540" s="9"/>
      <c r="M18540" s="9"/>
      <c r="N18540" s="9"/>
    </row>
    <row r="18541" spans="12:14" x14ac:dyDescent="0.25">
      <c r="L18541" s="9"/>
      <c r="M18541" s="9"/>
      <c r="N18541" s="9"/>
    </row>
    <row r="18542" spans="12:14" x14ac:dyDescent="0.25">
      <c r="L18542" s="9"/>
      <c r="M18542" s="9"/>
      <c r="N18542" s="9"/>
    </row>
    <row r="18543" spans="12:14" x14ac:dyDescent="0.25">
      <c r="L18543" s="9"/>
      <c r="M18543" s="9"/>
      <c r="N18543" s="9"/>
    </row>
    <row r="18544" spans="12:14" x14ac:dyDescent="0.25">
      <c r="L18544" s="9"/>
      <c r="M18544" s="9"/>
      <c r="N18544" s="9"/>
    </row>
    <row r="18545" spans="12:14" x14ac:dyDescent="0.25">
      <c r="L18545" s="9"/>
      <c r="M18545" s="9"/>
      <c r="N18545" s="9"/>
    </row>
    <row r="18546" spans="12:14" x14ac:dyDescent="0.25">
      <c r="L18546" s="9"/>
      <c r="M18546" s="9"/>
      <c r="N18546" s="9"/>
    </row>
    <row r="18547" spans="12:14" x14ac:dyDescent="0.25">
      <c r="L18547" s="9"/>
      <c r="M18547" s="9"/>
      <c r="N18547" s="9"/>
    </row>
    <row r="18548" spans="12:14" x14ac:dyDescent="0.25">
      <c r="L18548" s="9"/>
      <c r="M18548" s="9"/>
      <c r="N18548" s="9"/>
    </row>
    <row r="18549" spans="12:14" x14ac:dyDescent="0.25">
      <c r="L18549" s="9"/>
      <c r="M18549" s="9"/>
      <c r="N18549" s="9"/>
    </row>
    <row r="18550" spans="12:14" x14ac:dyDescent="0.25">
      <c r="L18550" s="9"/>
      <c r="M18550" s="9"/>
      <c r="N18550" s="9"/>
    </row>
    <row r="18551" spans="12:14" x14ac:dyDescent="0.25">
      <c r="L18551" s="9"/>
      <c r="M18551" s="9"/>
      <c r="N18551" s="9"/>
    </row>
    <row r="18552" spans="12:14" x14ac:dyDescent="0.25">
      <c r="L18552" s="9"/>
      <c r="M18552" s="9"/>
      <c r="N18552" s="9"/>
    </row>
    <row r="18553" spans="12:14" x14ac:dyDescent="0.25">
      <c r="L18553" s="9"/>
      <c r="M18553" s="9"/>
      <c r="N18553" s="9"/>
    </row>
    <row r="18554" spans="12:14" x14ac:dyDescent="0.25">
      <c r="L18554" s="9"/>
      <c r="M18554" s="9"/>
      <c r="N18554" s="9"/>
    </row>
    <row r="18555" spans="12:14" x14ac:dyDescent="0.25">
      <c r="L18555" s="9"/>
      <c r="M18555" s="9"/>
      <c r="N18555" s="9"/>
    </row>
    <row r="18556" spans="12:14" x14ac:dyDescent="0.25">
      <c r="L18556" s="9"/>
      <c r="M18556" s="9"/>
      <c r="N18556" s="9"/>
    </row>
    <row r="18557" spans="12:14" x14ac:dyDescent="0.25">
      <c r="L18557" s="9"/>
      <c r="M18557" s="9"/>
      <c r="N18557" s="9"/>
    </row>
    <row r="18558" spans="12:14" x14ac:dyDescent="0.25">
      <c r="L18558" s="9"/>
      <c r="M18558" s="9"/>
      <c r="N18558" s="9"/>
    </row>
    <row r="18559" spans="12:14" x14ac:dyDescent="0.25">
      <c r="L18559" s="9"/>
      <c r="M18559" s="9"/>
      <c r="N18559" s="9"/>
    </row>
    <row r="18560" spans="12:14" x14ac:dyDescent="0.25">
      <c r="L18560" s="9"/>
      <c r="M18560" s="9"/>
      <c r="N18560" s="9"/>
    </row>
    <row r="18561" spans="12:14" x14ac:dyDescent="0.25">
      <c r="L18561" s="9"/>
      <c r="M18561" s="9"/>
      <c r="N18561" s="9"/>
    </row>
    <row r="18562" spans="12:14" x14ac:dyDescent="0.25">
      <c r="L18562" s="9"/>
      <c r="M18562" s="9"/>
      <c r="N18562" s="9"/>
    </row>
    <row r="18563" spans="12:14" x14ac:dyDescent="0.25">
      <c r="L18563" s="9"/>
      <c r="M18563" s="9"/>
      <c r="N18563" s="9"/>
    </row>
    <row r="18564" spans="12:14" x14ac:dyDescent="0.25">
      <c r="L18564" s="9"/>
      <c r="M18564" s="9"/>
      <c r="N18564" s="9"/>
    </row>
    <row r="18565" spans="12:14" x14ac:dyDescent="0.25">
      <c r="L18565" s="9"/>
      <c r="M18565" s="9"/>
      <c r="N18565" s="9"/>
    </row>
    <row r="18566" spans="12:14" x14ac:dyDescent="0.25">
      <c r="L18566" s="9"/>
      <c r="M18566" s="9"/>
      <c r="N18566" s="9"/>
    </row>
    <row r="18567" spans="12:14" x14ac:dyDescent="0.25">
      <c r="L18567" s="9"/>
      <c r="M18567" s="9"/>
      <c r="N18567" s="9"/>
    </row>
    <row r="18568" spans="12:14" x14ac:dyDescent="0.25">
      <c r="L18568" s="9"/>
      <c r="M18568" s="9"/>
      <c r="N18568" s="9"/>
    </row>
    <row r="18569" spans="12:14" x14ac:dyDescent="0.25">
      <c r="L18569" s="9"/>
      <c r="M18569" s="9"/>
      <c r="N18569" s="9"/>
    </row>
    <row r="18570" spans="12:14" x14ac:dyDescent="0.25">
      <c r="L18570" s="9"/>
      <c r="M18570" s="9"/>
      <c r="N18570" s="9"/>
    </row>
    <row r="18571" spans="12:14" x14ac:dyDescent="0.25">
      <c r="L18571" s="9"/>
      <c r="M18571" s="9"/>
      <c r="N18571" s="9"/>
    </row>
    <row r="18572" spans="12:14" x14ac:dyDescent="0.25">
      <c r="L18572" s="9"/>
      <c r="M18572" s="9"/>
      <c r="N18572" s="9"/>
    </row>
    <row r="18573" spans="12:14" x14ac:dyDescent="0.25">
      <c r="L18573" s="9"/>
      <c r="M18573" s="9"/>
      <c r="N18573" s="9"/>
    </row>
    <row r="18574" spans="12:14" x14ac:dyDescent="0.25">
      <c r="L18574" s="9"/>
      <c r="M18574" s="9"/>
      <c r="N18574" s="9"/>
    </row>
    <row r="18575" spans="12:14" x14ac:dyDescent="0.25">
      <c r="L18575" s="9"/>
      <c r="M18575" s="9"/>
      <c r="N18575" s="9"/>
    </row>
    <row r="18576" spans="12:14" x14ac:dyDescent="0.25">
      <c r="L18576" s="9"/>
      <c r="M18576" s="9"/>
      <c r="N18576" s="9"/>
    </row>
    <row r="18577" spans="12:14" x14ac:dyDescent="0.25">
      <c r="L18577" s="9"/>
      <c r="M18577" s="9"/>
      <c r="N18577" s="9"/>
    </row>
    <row r="18578" spans="12:14" x14ac:dyDescent="0.25">
      <c r="L18578" s="9"/>
      <c r="M18578" s="9"/>
      <c r="N18578" s="9"/>
    </row>
    <row r="18579" spans="12:14" x14ac:dyDescent="0.25">
      <c r="L18579" s="9"/>
      <c r="M18579" s="9"/>
      <c r="N18579" s="9"/>
    </row>
    <row r="18580" spans="12:14" x14ac:dyDescent="0.25">
      <c r="L18580" s="9"/>
      <c r="M18580" s="9"/>
      <c r="N18580" s="9"/>
    </row>
    <row r="18581" spans="12:14" x14ac:dyDescent="0.25">
      <c r="L18581" s="9"/>
      <c r="M18581" s="9"/>
      <c r="N18581" s="9"/>
    </row>
    <row r="18582" spans="12:14" x14ac:dyDescent="0.25">
      <c r="L18582" s="9"/>
      <c r="M18582" s="9"/>
      <c r="N18582" s="9"/>
    </row>
    <row r="18583" spans="12:14" x14ac:dyDescent="0.25">
      <c r="L18583" s="9"/>
      <c r="M18583" s="9"/>
      <c r="N18583" s="9"/>
    </row>
    <row r="18584" spans="12:14" x14ac:dyDescent="0.25">
      <c r="L18584" s="9"/>
      <c r="M18584" s="9"/>
      <c r="N18584" s="9"/>
    </row>
    <row r="18585" spans="12:14" x14ac:dyDescent="0.25">
      <c r="L18585" s="9"/>
      <c r="M18585" s="9"/>
      <c r="N18585" s="9"/>
    </row>
    <row r="18586" spans="12:14" x14ac:dyDescent="0.25">
      <c r="L18586" s="9"/>
      <c r="M18586" s="9"/>
      <c r="N18586" s="9"/>
    </row>
    <row r="18587" spans="12:14" x14ac:dyDescent="0.25">
      <c r="L18587" s="9"/>
      <c r="M18587" s="9"/>
      <c r="N18587" s="9"/>
    </row>
    <row r="18588" spans="12:14" x14ac:dyDescent="0.25">
      <c r="L18588" s="9"/>
      <c r="M18588" s="9"/>
      <c r="N18588" s="9"/>
    </row>
    <row r="18589" spans="12:14" x14ac:dyDescent="0.25">
      <c r="L18589" s="9"/>
      <c r="M18589" s="9"/>
      <c r="N18589" s="9"/>
    </row>
    <row r="18590" spans="12:14" x14ac:dyDescent="0.25">
      <c r="L18590" s="9"/>
      <c r="M18590" s="9"/>
      <c r="N18590" s="9"/>
    </row>
    <row r="18591" spans="12:14" x14ac:dyDescent="0.25">
      <c r="L18591" s="9"/>
      <c r="M18591" s="9"/>
      <c r="N18591" s="9"/>
    </row>
    <row r="18592" spans="12:14" x14ac:dyDescent="0.25">
      <c r="L18592" s="9"/>
      <c r="M18592" s="9"/>
      <c r="N18592" s="9"/>
    </row>
    <row r="18593" spans="12:14" x14ac:dyDescent="0.25">
      <c r="L18593" s="9"/>
      <c r="M18593" s="9"/>
      <c r="N18593" s="9"/>
    </row>
    <row r="18594" spans="12:14" x14ac:dyDescent="0.25">
      <c r="L18594" s="9"/>
      <c r="M18594" s="9"/>
      <c r="N18594" s="9"/>
    </row>
    <row r="18595" spans="12:14" x14ac:dyDescent="0.25">
      <c r="L18595" s="9"/>
      <c r="M18595" s="9"/>
      <c r="N18595" s="9"/>
    </row>
    <row r="18596" spans="12:14" x14ac:dyDescent="0.25">
      <c r="L18596" s="9"/>
      <c r="M18596" s="9"/>
      <c r="N18596" s="9"/>
    </row>
    <row r="18597" spans="12:14" x14ac:dyDescent="0.25">
      <c r="L18597" s="9"/>
      <c r="M18597" s="9"/>
      <c r="N18597" s="9"/>
    </row>
    <row r="18598" spans="12:14" x14ac:dyDescent="0.25">
      <c r="L18598" s="9"/>
      <c r="M18598" s="9"/>
      <c r="N18598" s="9"/>
    </row>
    <row r="18599" spans="12:14" x14ac:dyDescent="0.25">
      <c r="L18599" s="9"/>
      <c r="M18599" s="9"/>
      <c r="N18599" s="9"/>
    </row>
    <row r="18600" spans="12:14" x14ac:dyDescent="0.25">
      <c r="L18600" s="9"/>
      <c r="M18600" s="9"/>
      <c r="N18600" s="9"/>
    </row>
    <row r="18601" spans="12:14" x14ac:dyDescent="0.25">
      <c r="L18601" s="9"/>
      <c r="M18601" s="9"/>
      <c r="N18601" s="9"/>
    </row>
    <row r="18602" spans="12:14" x14ac:dyDescent="0.25">
      <c r="L18602" s="9"/>
      <c r="M18602" s="9"/>
      <c r="N18602" s="9"/>
    </row>
    <row r="18603" spans="12:14" x14ac:dyDescent="0.25">
      <c r="L18603" s="9"/>
      <c r="M18603" s="9"/>
      <c r="N18603" s="9"/>
    </row>
    <row r="18604" spans="12:14" x14ac:dyDescent="0.25">
      <c r="L18604" s="9"/>
      <c r="M18604" s="9"/>
      <c r="N18604" s="9"/>
    </row>
    <row r="18605" spans="12:14" x14ac:dyDescent="0.25">
      <c r="L18605" s="9"/>
      <c r="M18605" s="9"/>
      <c r="N18605" s="9"/>
    </row>
    <row r="18606" spans="12:14" x14ac:dyDescent="0.25">
      <c r="L18606" s="9"/>
      <c r="M18606" s="9"/>
      <c r="N18606" s="9"/>
    </row>
    <row r="18607" spans="12:14" x14ac:dyDescent="0.25">
      <c r="L18607" s="9"/>
      <c r="M18607" s="9"/>
      <c r="N18607" s="9"/>
    </row>
    <row r="18608" spans="12:14" x14ac:dyDescent="0.25">
      <c r="L18608" s="9"/>
      <c r="M18608" s="9"/>
      <c r="N18608" s="9"/>
    </row>
    <row r="18609" spans="12:14" x14ac:dyDescent="0.25">
      <c r="L18609" s="9"/>
      <c r="M18609" s="9"/>
      <c r="N18609" s="9"/>
    </row>
    <row r="18610" spans="12:14" x14ac:dyDescent="0.25">
      <c r="L18610" s="9"/>
      <c r="M18610" s="9"/>
      <c r="N18610" s="9"/>
    </row>
    <row r="18611" spans="12:14" x14ac:dyDescent="0.25">
      <c r="L18611" s="9"/>
      <c r="M18611" s="9"/>
      <c r="N18611" s="9"/>
    </row>
    <row r="18612" spans="12:14" x14ac:dyDescent="0.25">
      <c r="L18612" s="9"/>
      <c r="M18612" s="9"/>
      <c r="N18612" s="9"/>
    </row>
    <row r="18613" spans="12:14" x14ac:dyDescent="0.25">
      <c r="L18613" s="9"/>
      <c r="M18613" s="9"/>
      <c r="N18613" s="9"/>
    </row>
    <row r="18614" spans="12:14" x14ac:dyDescent="0.25">
      <c r="L18614" s="9"/>
      <c r="M18614" s="9"/>
      <c r="N18614" s="9"/>
    </row>
    <row r="18615" spans="12:14" x14ac:dyDescent="0.25">
      <c r="L18615" s="9"/>
      <c r="M18615" s="9"/>
      <c r="N18615" s="9"/>
    </row>
    <row r="18616" spans="12:14" x14ac:dyDescent="0.25">
      <c r="L18616" s="9"/>
      <c r="M18616" s="9"/>
      <c r="N18616" s="9"/>
    </row>
    <row r="18617" spans="12:14" x14ac:dyDescent="0.25">
      <c r="L18617" s="9"/>
      <c r="M18617" s="9"/>
      <c r="N18617" s="9"/>
    </row>
    <row r="18618" spans="12:14" x14ac:dyDescent="0.25">
      <c r="L18618" s="9"/>
      <c r="M18618" s="9"/>
      <c r="N18618" s="9"/>
    </row>
    <row r="18619" spans="12:14" x14ac:dyDescent="0.25">
      <c r="L18619" s="9"/>
      <c r="M18619" s="9"/>
      <c r="N18619" s="9"/>
    </row>
    <row r="18620" spans="12:14" x14ac:dyDescent="0.25">
      <c r="L18620" s="9"/>
      <c r="M18620" s="9"/>
      <c r="N18620" s="9"/>
    </row>
    <row r="18621" spans="12:14" x14ac:dyDescent="0.25">
      <c r="L18621" s="9"/>
      <c r="M18621" s="9"/>
      <c r="N18621" s="9"/>
    </row>
    <row r="18622" spans="12:14" x14ac:dyDescent="0.25">
      <c r="L18622" s="9"/>
      <c r="M18622" s="9"/>
      <c r="N18622" s="9"/>
    </row>
    <row r="18623" spans="12:14" x14ac:dyDescent="0.25">
      <c r="L18623" s="9"/>
      <c r="M18623" s="9"/>
      <c r="N18623" s="9"/>
    </row>
    <row r="18624" spans="12:14" x14ac:dyDescent="0.25">
      <c r="L18624" s="9"/>
      <c r="M18624" s="9"/>
      <c r="N18624" s="9"/>
    </row>
    <row r="18625" spans="12:14" x14ac:dyDescent="0.25">
      <c r="L18625" s="9"/>
      <c r="M18625" s="9"/>
      <c r="N18625" s="9"/>
    </row>
    <row r="18626" spans="12:14" x14ac:dyDescent="0.25">
      <c r="L18626" s="9"/>
      <c r="M18626" s="9"/>
      <c r="N18626" s="9"/>
    </row>
    <row r="18627" spans="12:14" x14ac:dyDescent="0.25">
      <c r="L18627" s="9"/>
      <c r="M18627" s="9"/>
      <c r="N18627" s="9"/>
    </row>
    <row r="18628" spans="12:14" x14ac:dyDescent="0.25">
      <c r="L18628" s="9"/>
      <c r="M18628" s="9"/>
      <c r="N18628" s="9"/>
    </row>
    <row r="18629" spans="12:14" x14ac:dyDescent="0.25">
      <c r="L18629" s="9"/>
      <c r="M18629" s="9"/>
      <c r="N18629" s="9"/>
    </row>
    <row r="18630" spans="12:14" x14ac:dyDescent="0.25">
      <c r="L18630" s="9"/>
      <c r="M18630" s="9"/>
      <c r="N18630" s="9"/>
    </row>
    <row r="18631" spans="12:14" x14ac:dyDescent="0.25">
      <c r="L18631" s="9"/>
      <c r="M18631" s="9"/>
      <c r="N18631" s="9"/>
    </row>
    <row r="18632" spans="12:14" x14ac:dyDescent="0.25">
      <c r="L18632" s="9"/>
      <c r="M18632" s="9"/>
      <c r="N18632" s="9"/>
    </row>
    <row r="18633" spans="12:14" x14ac:dyDescent="0.25">
      <c r="L18633" s="9"/>
      <c r="M18633" s="9"/>
      <c r="N18633" s="9"/>
    </row>
    <row r="18634" spans="12:14" x14ac:dyDescent="0.25">
      <c r="L18634" s="9"/>
      <c r="M18634" s="9"/>
      <c r="N18634" s="9"/>
    </row>
    <row r="18635" spans="12:14" x14ac:dyDescent="0.25">
      <c r="L18635" s="9"/>
      <c r="M18635" s="9"/>
      <c r="N18635" s="9"/>
    </row>
    <row r="18636" spans="12:14" x14ac:dyDescent="0.25">
      <c r="L18636" s="9"/>
      <c r="M18636" s="9"/>
      <c r="N18636" s="9"/>
    </row>
    <row r="18637" spans="12:14" x14ac:dyDescent="0.25">
      <c r="L18637" s="9"/>
      <c r="M18637" s="9"/>
      <c r="N18637" s="9"/>
    </row>
    <row r="18638" spans="12:14" x14ac:dyDescent="0.25">
      <c r="L18638" s="9"/>
      <c r="M18638" s="9"/>
      <c r="N18638" s="9"/>
    </row>
    <row r="18639" spans="12:14" x14ac:dyDescent="0.25">
      <c r="L18639" s="9"/>
      <c r="M18639" s="9"/>
      <c r="N18639" s="9"/>
    </row>
    <row r="18640" spans="12:14" x14ac:dyDescent="0.25">
      <c r="L18640" s="9"/>
      <c r="M18640" s="9"/>
      <c r="N18640" s="9"/>
    </row>
    <row r="18641" spans="12:14" x14ac:dyDescent="0.25">
      <c r="L18641" s="9"/>
      <c r="M18641" s="9"/>
      <c r="N18641" s="9"/>
    </row>
    <row r="18642" spans="12:14" x14ac:dyDescent="0.25">
      <c r="L18642" s="9"/>
      <c r="M18642" s="9"/>
      <c r="N18642" s="9"/>
    </row>
    <row r="18643" spans="12:14" x14ac:dyDescent="0.25">
      <c r="L18643" s="9"/>
      <c r="M18643" s="9"/>
      <c r="N18643" s="9"/>
    </row>
    <row r="18644" spans="12:14" x14ac:dyDescent="0.25">
      <c r="L18644" s="9"/>
      <c r="M18644" s="9"/>
      <c r="N18644" s="9"/>
    </row>
    <row r="18645" spans="12:14" x14ac:dyDescent="0.25">
      <c r="L18645" s="9"/>
      <c r="M18645" s="9"/>
      <c r="N18645" s="9"/>
    </row>
    <row r="18646" spans="12:14" x14ac:dyDescent="0.25">
      <c r="L18646" s="9"/>
      <c r="M18646" s="9"/>
      <c r="N18646" s="9"/>
    </row>
    <row r="18647" spans="12:14" x14ac:dyDescent="0.25">
      <c r="L18647" s="9"/>
      <c r="M18647" s="9"/>
      <c r="N18647" s="9"/>
    </row>
    <row r="18648" spans="12:14" x14ac:dyDescent="0.25">
      <c r="L18648" s="9"/>
      <c r="M18648" s="9"/>
      <c r="N18648" s="9"/>
    </row>
    <row r="18649" spans="12:14" x14ac:dyDescent="0.25">
      <c r="L18649" s="9"/>
      <c r="M18649" s="9"/>
      <c r="N18649" s="9"/>
    </row>
    <row r="18650" spans="12:14" x14ac:dyDescent="0.25">
      <c r="L18650" s="9"/>
      <c r="M18650" s="9"/>
      <c r="N18650" s="9"/>
    </row>
    <row r="18651" spans="12:14" x14ac:dyDescent="0.25">
      <c r="L18651" s="9"/>
      <c r="M18651" s="9"/>
      <c r="N18651" s="9"/>
    </row>
    <row r="18652" spans="12:14" x14ac:dyDescent="0.25">
      <c r="L18652" s="9"/>
      <c r="M18652" s="9"/>
      <c r="N18652" s="9"/>
    </row>
    <row r="18653" spans="12:14" x14ac:dyDescent="0.25">
      <c r="L18653" s="9"/>
      <c r="M18653" s="9"/>
      <c r="N18653" s="9"/>
    </row>
    <row r="18654" spans="12:14" x14ac:dyDescent="0.25">
      <c r="L18654" s="9"/>
      <c r="M18654" s="9"/>
      <c r="N18654" s="9"/>
    </row>
    <row r="18655" spans="12:14" x14ac:dyDescent="0.25">
      <c r="L18655" s="9"/>
      <c r="M18655" s="9"/>
      <c r="N18655" s="9"/>
    </row>
    <row r="18656" spans="12:14" x14ac:dyDescent="0.25">
      <c r="L18656" s="9"/>
      <c r="M18656" s="9"/>
      <c r="N18656" s="9"/>
    </row>
    <row r="18657" spans="12:14" x14ac:dyDescent="0.25">
      <c r="L18657" s="9"/>
      <c r="M18657" s="9"/>
      <c r="N18657" s="9"/>
    </row>
    <row r="18658" spans="12:14" x14ac:dyDescent="0.25">
      <c r="L18658" s="9"/>
      <c r="M18658" s="9"/>
      <c r="N18658" s="9"/>
    </row>
    <row r="18659" spans="12:14" x14ac:dyDescent="0.25">
      <c r="L18659" s="9"/>
      <c r="M18659" s="9"/>
      <c r="N18659" s="9"/>
    </row>
    <row r="18660" spans="12:14" x14ac:dyDescent="0.25">
      <c r="L18660" s="9"/>
      <c r="M18660" s="9"/>
      <c r="N18660" s="9"/>
    </row>
    <row r="18661" spans="12:14" x14ac:dyDescent="0.25">
      <c r="L18661" s="9"/>
      <c r="M18661" s="9"/>
      <c r="N18661" s="9"/>
    </row>
    <row r="18662" spans="12:14" x14ac:dyDescent="0.25">
      <c r="L18662" s="9"/>
      <c r="M18662" s="9"/>
      <c r="N18662" s="9"/>
    </row>
    <row r="18663" spans="12:14" x14ac:dyDescent="0.25">
      <c r="L18663" s="9"/>
      <c r="M18663" s="9"/>
      <c r="N18663" s="9"/>
    </row>
    <row r="18664" spans="12:14" x14ac:dyDescent="0.25">
      <c r="L18664" s="9"/>
      <c r="M18664" s="9"/>
      <c r="N18664" s="9"/>
    </row>
    <row r="18665" spans="12:14" x14ac:dyDescent="0.25">
      <c r="L18665" s="9"/>
      <c r="M18665" s="9"/>
      <c r="N18665" s="9"/>
    </row>
    <row r="18666" spans="12:14" x14ac:dyDescent="0.25">
      <c r="L18666" s="9"/>
      <c r="M18666" s="9"/>
      <c r="N18666" s="9"/>
    </row>
    <row r="18667" spans="12:14" x14ac:dyDescent="0.25">
      <c r="L18667" s="9"/>
      <c r="M18667" s="9"/>
      <c r="N18667" s="9"/>
    </row>
    <row r="18668" spans="12:14" x14ac:dyDescent="0.25">
      <c r="L18668" s="9"/>
      <c r="M18668" s="9"/>
      <c r="N18668" s="9"/>
    </row>
    <row r="18669" spans="12:14" x14ac:dyDescent="0.25">
      <c r="L18669" s="9"/>
      <c r="M18669" s="9"/>
      <c r="N18669" s="9"/>
    </row>
    <row r="18670" spans="12:14" x14ac:dyDescent="0.25">
      <c r="L18670" s="9"/>
      <c r="M18670" s="9"/>
      <c r="N18670" s="9"/>
    </row>
    <row r="18671" spans="12:14" x14ac:dyDescent="0.25">
      <c r="L18671" s="9"/>
      <c r="M18671" s="9"/>
      <c r="N18671" s="9"/>
    </row>
    <row r="18672" spans="12:14" x14ac:dyDescent="0.25">
      <c r="L18672" s="9"/>
      <c r="M18672" s="9"/>
      <c r="N18672" s="9"/>
    </row>
    <row r="18673" spans="12:14" x14ac:dyDescent="0.25">
      <c r="L18673" s="9"/>
      <c r="M18673" s="9"/>
      <c r="N18673" s="9"/>
    </row>
    <row r="18674" spans="12:14" x14ac:dyDescent="0.25">
      <c r="L18674" s="9"/>
      <c r="M18674" s="9"/>
      <c r="N18674" s="9"/>
    </row>
    <row r="18675" spans="12:14" x14ac:dyDescent="0.25">
      <c r="L18675" s="9"/>
      <c r="M18675" s="9"/>
      <c r="N18675" s="9"/>
    </row>
    <row r="18676" spans="12:14" x14ac:dyDescent="0.25">
      <c r="L18676" s="9"/>
      <c r="M18676" s="9"/>
      <c r="N18676" s="9"/>
    </row>
    <row r="18677" spans="12:14" x14ac:dyDescent="0.25">
      <c r="L18677" s="9"/>
      <c r="M18677" s="9"/>
      <c r="N18677" s="9"/>
    </row>
    <row r="18678" spans="12:14" x14ac:dyDescent="0.25">
      <c r="L18678" s="9"/>
      <c r="M18678" s="9"/>
      <c r="N18678" s="9"/>
    </row>
    <row r="18679" spans="12:14" x14ac:dyDescent="0.25">
      <c r="L18679" s="9"/>
      <c r="M18679" s="9"/>
      <c r="N18679" s="9"/>
    </row>
    <row r="18680" spans="12:14" x14ac:dyDescent="0.25">
      <c r="L18680" s="9"/>
      <c r="M18680" s="9"/>
      <c r="N18680" s="9"/>
    </row>
    <row r="18681" spans="12:14" x14ac:dyDescent="0.25">
      <c r="L18681" s="9"/>
      <c r="M18681" s="9"/>
      <c r="N18681" s="9"/>
    </row>
    <row r="18682" spans="12:14" x14ac:dyDescent="0.25">
      <c r="L18682" s="9"/>
      <c r="M18682" s="9"/>
      <c r="N18682" s="9"/>
    </row>
    <row r="18683" spans="12:14" x14ac:dyDescent="0.25">
      <c r="L18683" s="9"/>
      <c r="M18683" s="9"/>
      <c r="N18683" s="9"/>
    </row>
    <row r="18684" spans="12:14" x14ac:dyDescent="0.25">
      <c r="L18684" s="9"/>
      <c r="M18684" s="9"/>
      <c r="N18684" s="9"/>
    </row>
    <row r="18685" spans="12:14" x14ac:dyDescent="0.25">
      <c r="L18685" s="9"/>
      <c r="M18685" s="9"/>
      <c r="N18685" s="9"/>
    </row>
    <row r="18686" spans="12:14" x14ac:dyDescent="0.25">
      <c r="L18686" s="9"/>
      <c r="M18686" s="9"/>
      <c r="N18686" s="9"/>
    </row>
    <row r="18687" spans="12:14" x14ac:dyDescent="0.25">
      <c r="L18687" s="9"/>
      <c r="M18687" s="9"/>
      <c r="N18687" s="9"/>
    </row>
    <row r="18688" spans="12:14" x14ac:dyDescent="0.25">
      <c r="L18688" s="9"/>
      <c r="M18688" s="9"/>
      <c r="N18688" s="9"/>
    </row>
    <row r="18689" spans="12:14" x14ac:dyDescent="0.25">
      <c r="L18689" s="9"/>
      <c r="M18689" s="9"/>
      <c r="N18689" s="9"/>
    </row>
    <row r="18690" spans="12:14" x14ac:dyDescent="0.25">
      <c r="L18690" s="9"/>
      <c r="M18690" s="9"/>
      <c r="N18690" s="9"/>
    </row>
    <row r="18691" spans="12:14" x14ac:dyDescent="0.25">
      <c r="L18691" s="9"/>
      <c r="M18691" s="9"/>
      <c r="N18691" s="9"/>
    </row>
    <row r="18692" spans="12:14" x14ac:dyDescent="0.25">
      <c r="L18692" s="9"/>
      <c r="M18692" s="9"/>
      <c r="N18692" s="9"/>
    </row>
    <row r="18693" spans="12:14" x14ac:dyDescent="0.25">
      <c r="L18693" s="9"/>
      <c r="M18693" s="9"/>
      <c r="N18693" s="9"/>
    </row>
    <row r="18694" spans="12:14" x14ac:dyDescent="0.25">
      <c r="L18694" s="9"/>
      <c r="M18694" s="9"/>
      <c r="N18694" s="9"/>
    </row>
    <row r="18695" spans="12:14" x14ac:dyDescent="0.25">
      <c r="L18695" s="9"/>
      <c r="M18695" s="9"/>
      <c r="N18695" s="9"/>
    </row>
    <row r="18696" spans="12:14" x14ac:dyDescent="0.25">
      <c r="L18696" s="9"/>
      <c r="M18696" s="9"/>
      <c r="N18696" s="9"/>
    </row>
    <row r="18697" spans="12:14" x14ac:dyDescent="0.25">
      <c r="L18697" s="9"/>
      <c r="M18697" s="9"/>
      <c r="N18697" s="9"/>
    </row>
    <row r="18698" spans="12:14" x14ac:dyDescent="0.25">
      <c r="L18698" s="9"/>
      <c r="M18698" s="9"/>
      <c r="N18698" s="9"/>
    </row>
    <row r="18699" spans="12:14" x14ac:dyDescent="0.25">
      <c r="L18699" s="9"/>
      <c r="M18699" s="9"/>
      <c r="N18699" s="9"/>
    </row>
    <row r="18700" spans="12:14" x14ac:dyDescent="0.25">
      <c r="L18700" s="9"/>
      <c r="M18700" s="9"/>
      <c r="N18700" s="9"/>
    </row>
    <row r="18701" spans="12:14" x14ac:dyDescent="0.25">
      <c r="L18701" s="9"/>
      <c r="M18701" s="9"/>
      <c r="N18701" s="9"/>
    </row>
    <row r="18702" spans="12:14" x14ac:dyDescent="0.25">
      <c r="L18702" s="9"/>
      <c r="M18702" s="9"/>
      <c r="N18702" s="9"/>
    </row>
    <row r="18703" spans="12:14" x14ac:dyDescent="0.25">
      <c r="L18703" s="9"/>
      <c r="M18703" s="9"/>
      <c r="N18703" s="9"/>
    </row>
    <row r="18704" spans="12:14" x14ac:dyDescent="0.25">
      <c r="L18704" s="9"/>
      <c r="M18704" s="9"/>
      <c r="N18704" s="9"/>
    </row>
    <row r="18705" spans="12:14" x14ac:dyDescent="0.25">
      <c r="L18705" s="9"/>
      <c r="M18705" s="9"/>
      <c r="N18705" s="9"/>
    </row>
    <row r="18706" spans="12:14" x14ac:dyDescent="0.25">
      <c r="L18706" s="9"/>
      <c r="M18706" s="9"/>
      <c r="N18706" s="9"/>
    </row>
    <row r="18707" spans="12:14" x14ac:dyDescent="0.25">
      <c r="L18707" s="9"/>
      <c r="M18707" s="9"/>
      <c r="N18707" s="9"/>
    </row>
    <row r="18708" spans="12:14" x14ac:dyDescent="0.25">
      <c r="L18708" s="9"/>
      <c r="M18708" s="9"/>
      <c r="N18708" s="9"/>
    </row>
    <row r="18709" spans="12:14" x14ac:dyDescent="0.25">
      <c r="L18709" s="9"/>
      <c r="M18709" s="9"/>
      <c r="N18709" s="9"/>
    </row>
    <row r="18710" spans="12:14" x14ac:dyDescent="0.25">
      <c r="L18710" s="9"/>
      <c r="M18710" s="9"/>
      <c r="N18710" s="9"/>
    </row>
    <row r="18711" spans="12:14" x14ac:dyDescent="0.25">
      <c r="L18711" s="9"/>
      <c r="M18711" s="9"/>
      <c r="N18711" s="9"/>
    </row>
    <row r="18712" spans="12:14" x14ac:dyDescent="0.25">
      <c r="L18712" s="9"/>
      <c r="M18712" s="9"/>
      <c r="N18712" s="9"/>
    </row>
    <row r="18713" spans="12:14" x14ac:dyDescent="0.25">
      <c r="L18713" s="9"/>
      <c r="M18713" s="9"/>
      <c r="N18713" s="9"/>
    </row>
    <row r="18714" spans="12:14" x14ac:dyDescent="0.25">
      <c r="L18714" s="9"/>
      <c r="M18714" s="9"/>
      <c r="N18714" s="9"/>
    </row>
    <row r="18715" spans="12:14" x14ac:dyDescent="0.25">
      <c r="L18715" s="9"/>
      <c r="M18715" s="9"/>
      <c r="N18715" s="9"/>
    </row>
    <row r="18716" spans="12:14" x14ac:dyDescent="0.25">
      <c r="L18716" s="9"/>
      <c r="M18716" s="9"/>
      <c r="N18716" s="9"/>
    </row>
    <row r="18717" spans="12:14" x14ac:dyDescent="0.25">
      <c r="L18717" s="9"/>
      <c r="M18717" s="9"/>
      <c r="N18717" s="9"/>
    </row>
    <row r="18718" spans="12:14" x14ac:dyDescent="0.25">
      <c r="L18718" s="9"/>
      <c r="M18718" s="9"/>
      <c r="N18718" s="9"/>
    </row>
    <row r="18719" spans="12:14" x14ac:dyDescent="0.25">
      <c r="L18719" s="9"/>
      <c r="M18719" s="9"/>
      <c r="N18719" s="9"/>
    </row>
    <row r="18720" spans="12:14" x14ac:dyDescent="0.25">
      <c r="L18720" s="9"/>
      <c r="M18720" s="9"/>
      <c r="N18720" s="9"/>
    </row>
    <row r="18721" spans="12:14" x14ac:dyDescent="0.25">
      <c r="L18721" s="9"/>
      <c r="M18721" s="9"/>
      <c r="N18721" s="9"/>
    </row>
    <row r="18722" spans="12:14" x14ac:dyDescent="0.25">
      <c r="L18722" s="9"/>
      <c r="M18722" s="9"/>
      <c r="N18722" s="9"/>
    </row>
    <row r="18723" spans="12:14" x14ac:dyDescent="0.25">
      <c r="L18723" s="9"/>
      <c r="M18723" s="9"/>
      <c r="N18723" s="9"/>
    </row>
    <row r="18724" spans="12:14" x14ac:dyDescent="0.25">
      <c r="L18724" s="9"/>
      <c r="M18724" s="9"/>
      <c r="N18724" s="9"/>
    </row>
    <row r="18725" spans="12:14" x14ac:dyDescent="0.25">
      <c r="L18725" s="9"/>
      <c r="M18725" s="9"/>
      <c r="N18725" s="9"/>
    </row>
    <row r="18726" spans="12:14" x14ac:dyDescent="0.25">
      <c r="L18726" s="9"/>
      <c r="M18726" s="9"/>
      <c r="N18726" s="9"/>
    </row>
    <row r="18727" spans="12:14" x14ac:dyDescent="0.25">
      <c r="L18727" s="9"/>
      <c r="M18727" s="9"/>
      <c r="N18727" s="9"/>
    </row>
    <row r="18728" spans="12:14" x14ac:dyDescent="0.25">
      <c r="L18728" s="9"/>
      <c r="M18728" s="9"/>
      <c r="N18728" s="9"/>
    </row>
    <row r="18729" spans="12:14" x14ac:dyDescent="0.25">
      <c r="L18729" s="9"/>
      <c r="M18729" s="9"/>
      <c r="N18729" s="9"/>
    </row>
    <row r="18730" spans="12:14" x14ac:dyDescent="0.25">
      <c r="L18730" s="9"/>
      <c r="M18730" s="9"/>
      <c r="N18730" s="9"/>
    </row>
    <row r="18731" spans="12:14" x14ac:dyDescent="0.25">
      <c r="L18731" s="9"/>
      <c r="M18731" s="9"/>
      <c r="N18731" s="9"/>
    </row>
    <row r="18732" spans="12:14" x14ac:dyDescent="0.25">
      <c r="L18732" s="9"/>
      <c r="M18732" s="9"/>
      <c r="N18732" s="9"/>
    </row>
    <row r="18733" spans="12:14" x14ac:dyDescent="0.25">
      <c r="L18733" s="9"/>
      <c r="M18733" s="9"/>
      <c r="N18733" s="9"/>
    </row>
    <row r="18734" spans="12:14" x14ac:dyDescent="0.25">
      <c r="L18734" s="9"/>
      <c r="M18734" s="9"/>
      <c r="N18734" s="9"/>
    </row>
    <row r="18735" spans="12:14" x14ac:dyDescent="0.25">
      <c r="L18735" s="9"/>
      <c r="M18735" s="9"/>
      <c r="N18735" s="9"/>
    </row>
    <row r="18736" spans="12:14" x14ac:dyDescent="0.25">
      <c r="L18736" s="9"/>
      <c r="M18736" s="9"/>
      <c r="N18736" s="9"/>
    </row>
    <row r="18737" spans="12:14" x14ac:dyDescent="0.25">
      <c r="L18737" s="9"/>
      <c r="M18737" s="9"/>
      <c r="N18737" s="9"/>
    </row>
    <row r="18738" spans="12:14" x14ac:dyDescent="0.25">
      <c r="L18738" s="9"/>
      <c r="M18738" s="9"/>
      <c r="N18738" s="9"/>
    </row>
    <row r="18739" spans="12:14" x14ac:dyDescent="0.25">
      <c r="L18739" s="9"/>
      <c r="M18739" s="9"/>
      <c r="N18739" s="9"/>
    </row>
    <row r="18740" spans="12:14" x14ac:dyDescent="0.25">
      <c r="L18740" s="9"/>
      <c r="M18740" s="9"/>
      <c r="N18740" s="9"/>
    </row>
    <row r="18741" spans="12:14" x14ac:dyDescent="0.25">
      <c r="L18741" s="9"/>
      <c r="M18741" s="9"/>
      <c r="N18741" s="9"/>
    </row>
    <row r="18742" spans="12:14" x14ac:dyDescent="0.25">
      <c r="L18742" s="9"/>
      <c r="M18742" s="9"/>
      <c r="N18742" s="9"/>
    </row>
    <row r="18743" spans="12:14" x14ac:dyDescent="0.25">
      <c r="L18743" s="9"/>
      <c r="M18743" s="9"/>
      <c r="N18743" s="9"/>
    </row>
    <row r="18744" spans="12:14" x14ac:dyDescent="0.25">
      <c r="L18744" s="9"/>
      <c r="M18744" s="9"/>
      <c r="N18744" s="9"/>
    </row>
    <row r="18745" spans="12:14" x14ac:dyDescent="0.25">
      <c r="L18745" s="9"/>
      <c r="M18745" s="9"/>
      <c r="N18745" s="9"/>
    </row>
    <row r="18746" spans="12:14" x14ac:dyDescent="0.25">
      <c r="L18746" s="9"/>
      <c r="M18746" s="9"/>
      <c r="N18746" s="9"/>
    </row>
    <row r="18747" spans="12:14" x14ac:dyDescent="0.25">
      <c r="L18747" s="9"/>
      <c r="M18747" s="9"/>
      <c r="N18747" s="9"/>
    </row>
    <row r="18748" spans="12:14" x14ac:dyDescent="0.25">
      <c r="L18748" s="9"/>
      <c r="M18748" s="9"/>
      <c r="N18748" s="9"/>
    </row>
    <row r="18749" spans="12:14" x14ac:dyDescent="0.25">
      <c r="L18749" s="9"/>
      <c r="M18749" s="9"/>
      <c r="N18749" s="9"/>
    </row>
    <row r="18750" spans="12:14" x14ac:dyDescent="0.25">
      <c r="L18750" s="9"/>
      <c r="M18750" s="9"/>
      <c r="N18750" s="9"/>
    </row>
    <row r="18751" spans="12:14" x14ac:dyDescent="0.25">
      <c r="L18751" s="9"/>
      <c r="M18751" s="9"/>
      <c r="N18751" s="9"/>
    </row>
    <row r="18752" spans="12:14" x14ac:dyDescent="0.25">
      <c r="L18752" s="9"/>
      <c r="M18752" s="9"/>
      <c r="N18752" s="9"/>
    </row>
    <row r="18753" spans="12:14" x14ac:dyDescent="0.25">
      <c r="L18753" s="9"/>
      <c r="M18753" s="9"/>
      <c r="N18753" s="9"/>
    </row>
    <row r="18754" spans="12:14" x14ac:dyDescent="0.25">
      <c r="L18754" s="9"/>
      <c r="M18754" s="9"/>
      <c r="N18754" s="9"/>
    </row>
    <row r="18755" spans="12:14" x14ac:dyDescent="0.25">
      <c r="L18755" s="9"/>
      <c r="M18755" s="9"/>
      <c r="N18755" s="9"/>
    </row>
    <row r="18756" spans="12:14" x14ac:dyDescent="0.25">
      <c r="L18756" s="9"/>
      <c r="M18756" s="9"/>
      <c r="N18756" s="9"/>
    </row>
    <row r="18757" spans="12:14" x14ac:dyDescent="0.25">
      <c r="L18757" s="9"/>
      <c r="M18757" s="9"/>
      <c r="N18757" s="9"/>
    </row>
    <row r="18758" spans="12:14" x14ac:dyDescent="0.25">
      <c r="L18758" s="9"/>
      <c r="M18758" s="9"/>
      <c r="N18758" s="9"/>
    </row>
    <row r="18759" spans="12:14" x14ac:dyDescent="0.25">
      <c r="L18759" s="9"/>
      <c r="M18759" s="9"/>
      <c r="N18759" s="9"/>
    </row>
    <row r="18760" spans="12:14" x14ac:dyDescent="0.25">
      <c r="L18760" s="9"/>
      <c r="M18760" s="9"/>
      <c r="N18760" s="9"/>
    </row>
    <row r="18761" spans="12:14" x14ac:dyDescent="0.25">
      <c r="L18761" s="9"/>
      <c r="M18761" s="9"/>
      <c r="N18761" s="9"/>
    </row>
    <row r="18762" spans="12:14" x14ac:dyDescent="0.25">
      <c r="L18762" s="9"/>
      <c r="M18762" s="9"/>
      <c r="N18762" s="9"/>
    </row>
    <row r="18763" spans="12:14" x14ac:dyDescent="0.25">
      <c r="L18763" s="9"/>
      <c r="M18763" s="9"/>
      <c r="N18763" s="9"/>
    </row>
    <row r="18764" spans="12:14" x14ac:dyDescent="0.25">
      <c r="L18764" s="9"/>
      <c r="M18764" s="9"/>
      <c r="N18764" s="9"/>
    </row>
    <row r="18765" spans="12:14" x14ac:dyDescent="0.25">
      <c r="L18765" s="9"/>
      <c r="M18765" s="9"/>
      <c r="N18765" s="9"/>
    </row>
    <row r="18766" spans="12:14" x14ac:dyDescent="0.25">
      <c r="L18766" s="9"/>
      <c r="M18766" s="9"/>
      <c r="N18766" s="9"/>
    </row>
    <row r="18767" spans="12:14" x14ac:dyDescent="0.25">
      <c r="L18767" s="9"/>
      <c r="M18767" s="9"/>
      <c r="N18767" s="9"/>
    </row>
    <row r="18768" spans="12:14" x14ac:dyDescent="0.25">
      <c r="L18768" s="9"/>
      <c r="M18768" s="9"/>
      <c r="N18768" s="9"/>
    </row>
    <row r="18769" spans="12:14" x14ac:dyDescent="0.25">
      <c r="L18769" s="9"/>
      <c r="M18769" s="9"/>
      <c r="N18769" s="9"/>
    </row>
    <row r="18770" spans="12:14" x14ac:dyDescent="0.25">
      <c r="L18770" s="9"/>
      <c r="M18770" s="9"/>
      <c r="N18770" s="9"/>
    </row>
    <row r="18771" spans="12:14" x14ac:dyDescent="0.25">
      <c r="L18771" s="9"/>
      <c r="M18771" s="9"/>
      <c r="N18771" s="9"/>
    </row>
    <row r="18772" spans="12:14" x14ac:dyDescent="0.25">
      <c r="L18772" s="9"/>
      <c r="M18772" s="9"/>
      <c r="N18772" s="9"/>
    </row>
    <row r="18773" spans="12:14" x14ac:dyDescent="0.25">
      <c r="L18773" s="9"/>
      <c r="M18773" s="9"/>
      <c r="N18773" s="9"/>
    </row>
    <row r="18774" spans="12:14" x14ac:dyDescent="0.25">
      <c r="L18774" s="9"/>
      <c r="M18774" s="9"/>
      <c r="N18774" s="9"/>
    </row>
    <row r="18775" spans="12:14" x14ac:dyDescent="0.25">
      <c r="L18775" s="9"/>
      <c r="M18775" s="9"/>
      <c r="N18775" s="9"/>
    </row>
    <row r="18776" spans="12:14" x14ac:dyDescent="0.25">
      <c r="L18776" s="9"/>
      <c r="M18776" s="9"/>
      <c r="N18776" s="9"/>
    </row>
    <row r="18777" spans="12:14" x14ac:dyDescent="0.25">
      <c r="L18777" s="9"/>
      <c r="M18777" s="9"/>
      <c r="N18777" s="9"/>
    </row>
    <row r="18778" spans="12:14" x14ac:dyDescent="0.25">
      <c r="L18778" s="9"/>
      <c r="M18778" s="9"/>
      <c r="N18778" s="9"/>
    </row>
    <row r="18779" spans="12:14" x14ac:dyDescent="0.25">
      <c r="L18779" s="9"/>
      <c r="M18779" s="9"/>
      <c r="N18779" s="9"/>
    </row>
    <row r="18780" spans="12:14" x14ac:dyDescent="0.25">
      <c r="L18780" s="9"/>
      <c r="M18780" s="9"/>
      <c r="N18780" s="9"/>
    </row>
    <row r="18781" spans="12:14" x14ac:dyDescent="0.25">
      <c r="L18781" s="9"/>
      <c r="M18781" s="9"/>
      <c r="N18781" s="9"/>
    </row>
    <row r="18782" spans="12:14" x14ac:dyDescent="0.25">
      <c r="L18782" s="9"/>
      <c r="M18782" s="9"/>
      <c r="N18782" s="9"/>
    </row>
    <row r="18783" spans="12:14" x14ac:dyDescent="0.25">
      <c r="L18783" s="9"/>
      <c r="M18783" s="9"/>
      <c r="N18783" s="9"/>
    </row>
    <row r="18784" spans="12:14" x14ac:dyDescent="0.25">
      <c r="L18784" s="9"/>
      <c r="M18784" s="9"/>
      <c r="N18784" s="9"/>
    </row>
    <row r="18785" spans="12:14" x14ac:dyDescent="0.25">
      <c r="L18785" s="9"/>
      <c r="M18785" s="9"/>
      <c r="N18785" s="9"/>
    </row>
    <row r="18786" spans="12:14" x14ac:dyDescent="0.25">
      <c r="L18786" s="9"/>
      <c r="M18786" s="9"/>
      <c r="N18786" s="9"/>
    </row>
    <row r="18787" spans="12:14" x14ac:dyDescent="0.25">
      <c r="L18787" s="9"/>
      <c r="M18787" s="9"/>
      <c r="N18787" s="9"/>
    </row>
    <row r="18788" spans="12:14" x14ac:dyDescent="0.25">
      <c r="L18788" s="9"/>
      <c r="M18788" s="9"/>
      <c r="N18788" s="9"/>
    </row>
    <row r="18789" spans="12:14" x14ac:dyDescent="0.25">
      <c r="L18789" s="9"/>
      <c r="M18789" s="9"/>
      <c r="N18789" s="9"/>
    </row>
    <row r="18790" spans="12:14" x14ac:dyDescent="0.25">
      <c r="L18790" s="9"/>
      <c r="M18790" s="9"/>
      <c r="N18790" s="9"/>
    </row>
    <row r="18791" spans="12:14" x14ac:dyDescent="0.25">
      <c r="L18791" s="9"/>
      <c r="M18791" s="9"/>
      <c r="N18791" s="9"/>
    </row>
    <row r="18792" spans="12:14" x14ac:dyDescent="0.25">
      <c r="L18792" s="9"/>
      <c r="M18792" s="9"/>
      <c r="N18792" s="9"/>
    </row>
    <row r="18793" spans="12:14" x14ac:dyDescent="0.25">
      <c r="L18793" s="9"/>
      <c r="M18793" s="9"/>
      <c r="N18793" s="9"/>
    </row>
    <row r="18794" spans="12:14" x14ac:dyDescent="0.25">
      <c r="L18794" s="9"/>
      <c r="M18794" s="9"/>
      <c r="N18794" s="9"/>
    </row>
    <row r="18795" spans="12:14" x14ac:dyDescent="0.25">
      <c r="L18795" s="9"/>
      <c r="M18795" s="9"/>
      <c r="N18795" s="9"/>
    </row>
    <row r="18796" spans="12:14" x14ac:dyDescent="0.25">
      <c r="L18796" s="9"/>
      <c r="M18796" s="9"/>
      <c r="N18796" s="9"/>
    </row>
    <row r="18797" spans="12:14" x14ac:dyDescent="0.25">
      <c r="L18797" s="9"/>
      <c r="M18797" s="9"/>
      <c r="N18797" s="9"/>
    </row>
    <row r="18798" spans="12:14" x14ac:dyDescent="0.25">
      <c r="L18798" s="9"/>
      <c r="M18798" s="9"/>
      <c r="N18798" s="9"/>
    </row>
    <row r="18799" spans="12:14" x14ac:dyDescent="0.25">
      <c r="L18799" s="9"/>
      <c r="M18799" s="9"/>
      <c r="N18799" s="9"/>
    </row>
    <row r="18800" spans="12:14" x14ac:dyDescent="0.25">
      <c r="L18800" s="9"/>
      <c r="M18800" s="9"/>
      <c r="N18800" s="9"/>
    </row>
    <row r="18801" spans="12:14" x14ac:dyDescent="0.25">
      <c r="L18801" s="9"/>
      <c r="M18801" s="9"/>
      <c r="N18801" s="9"/>
    </row>
    <row r="18802" spans="12:14" x14ac:dyDescent="0.25">
      <c r="L18802" s="9"/>
      <c r="M18802" s="9"/>
      <c r="N18802" s="9"/>
    </row>
    <row r="18803" spans="12:14" x14ac:dyDescent="0.25">
      <c r="L18803" s="9"/>
      <c r="M18803" s="9"/>
      <c r="N18803" s="9"/>
    </row>
    <row r="18804" spans="12:14" x14ac:dyDescent="0.25">
      <c r="L18804" s="9"/>
      <c r="M18804" s="9"/>
      <c r="N18804" s="9"/>
    </row>
    <row r="18805" spans="12:14" x14ac:dyDescent="0.25">
      <c r="L18805" s="9"/>
      <c r="M18805" s="9"/>
      <c r="N18805" s="9"/>
    </row>
    <row r="18806" spans="12:14" x14ac:dyDescent="0.25">
      <c r="L18806" s="9"/>
      <c r="M18806" s="9"/>
      <c r="N18806" s="9"/>
    </row>
    <row r="18807" spans="12:14" x14ac:dyDescent="0.25">
      <c r="L18807" s="9"/>
      <c r="M18807" s="9"/>
      <c r="N18807" s="9"/>
    </row>
    <row r="18808" spans="12:14" x14ac:dyDescent="0.25">
      <c r="L18808" s="9"/>
      <c r="M18808" s="9"/>
      <c r="N18808" s="9"/>
    </row>
    <row r="18809" spans="12:14" x14ac:dyDescent="0.25">
      <c r="L18809" s="9"/>
      <c r="M18809" s="9"/>
      <c r="N18809" s="9"/>
    </row>
    <row r="18810" spans="12:14" x14ac:dyDescent="0.25">
      <c r="L18810" s="9"/>
      <c r="M18810" s="9"/>
      <c r="N18810" s="9"/>
    </row>
    <row r="18811" spans="12:14" x14ac:dyDescent="0.25">
      <c r="L18811" s="9"/>
      <c r="M18811" s="9"/>
      <c r="N18811" s="9"/>
    </row>
    <row r="18812" spans="12:14" x14ac:dyDescent="0.25">
      <c r="L18812" s="9"/>
      <c r="M18812" s="9"/>
      <c r="N18812" s="9"/>
    </row>
    <row r="18813" spans="12:14" x14ac:dyDescent="0.25">
      <c r="L18813" s="9"/>
      <c r="M18813" s="9"/>
      <c r="N18813" s="9"/>
    </row>
    <row r="18814" spans="12:14" x14ac:dyDescent="0.25">
      <c r="L18814" s="9"/>
      <c r="M18814" s="9"/>
      <c r="N18814" s="9"/>
    </row>
    <row r="18815" spans="12:14" x14ac:dyDescent="0.25">
      <c r="L18815" s="9"/>
      <c r="M18815" s="9"/>
      <c r="N18815" s="9"/>
    </row>
    <row r="18816" spans="12:14" x14ac:dyDescent="0.25">
      <c r="L18816" s="9"/>
      <c r="M18816" s="9"/>
      <c r="N18816" s="9"/>
    </row>
    <row r="18817" spans="12:14" x14ac:dyDescent="0.25">
      <c r="L18817" s="9"/>
      <c r="M18817" s="9"/>
      <c r="N18817" s="9"/>
    </row>
    <row r="18818" spans="12:14" x14ac:dyDescent="0.25">
      <c r="L18818" s="9"/>
      <c r="M18818" s="9"/>
      <c r="N18818" s="9"/>
    </row>
    <row r="18819" spans="12:14" x14ac:dyDescent="0.25">
      <c r="L18819" s="9"/>
      <c r="M18819" s="9"/>
      <c r="N18819" s="9"/>
    </row>
    <row r="18820" spans="12:14" x14ac:dyDescent="0.25">
      <c r="L18820" s="9"/>
      <c r="M18820" s="9"/>
      <c r="N18820" s="9"/>
    </row>
    <row r="18821" spans="12:14" x14ac:dyDescent="0.25">
      <c r="L18821" s="9"/>
      <c r="M18821" s="9"/>
      <c r="N18821" s="9"/>
    </row>
    <row r="18822" spans="12:14" x14ac:dyDescent="0.25">
      <c r="L18822" s="9"/>
      <c r="M18822" s="9"/>
      <c r="N18822" s="9"/>
    </row>
    <row r="18823" spans="12:14" x14ac:dyDescent="0.25">
      <c r="L18823" s="9"/>
      <c r="M18823" s="9"/>
      <c r="N18823" s="9"/>
    </row>
    <row r="18824" spans="12:14" x14ac:dyDescent="0.25">
      <c r="L18824" s="9"/>
      <c r="M18824" s="9"/>
      <c r="N18824" s="9"/>
    </row>
    <row r="18825" spans="12:14" x14ac:dyDescent="0.25">
      <c r="L18825" s="9"/>
      <c r="M18825" s="9"/>
      <c r="N18825" s="9"/>
    </row>
    <row r="18826" spans="12:14" x14ac:dyDescent="0.25">
      <c r="L18826" s="9"/>
      <c r="M18826" s="9"/>
      <c r="N18826" s="9"/>
    </row>
    <row r="18827" spans="12:14" x14ac:dyDescent="0.25">
      <c r="L18827" s="9"/>
      <c r="M18827" s="9"/>
      <c r="N18827" s="9"/>
    </row>
    <row r="18828" spans="12:14" x14ac:dyDescent="0.25">
      <c r="L18828" s="9"/>
      <c r="M18828" s="9"/>
      <c r="N18828" s="9"/>
    </row>
    <row r="18829" spans="12:14" x14ac:dyDescent="0.25">
      <c r="L18829" s="9"/>
      <c r="M18829" s="9"/>
      <c r="N18829" s="9"/>
    </row>
    <row r="18830" spans="12:14" x14ac:dyDescent="0.25">
      <c r="L18830" s="9"/>
      <c r="M18830" s="9"/>
      <c r="N18830" s="9"/>
    </row>
    <row r="18831" spans="12:14" x14ac:dyDescent="0.25">
      <c r="L18831" s="9"/>
      <c r="M18831" s="9"/>
      <c r="N18831" s="9"/>
    </row>
    <row r="18832" spans="12:14" x14ac:dyDescent="0.25">
      <c r="L18832" s="9"/>
      <c r="M18832" s="9"/>
      <c r="N18832" s="9"/>
    </row>
    <row r="18833" spans="12:14" x14ac:dyDescent="0.25">
      <c r="L18833" s="9"/>
      <c r="M18833" s="9"/>
      <c r="N18833" s="9"/>
    </row>
    <row r="18834" spans="12:14" x14ac:dyDescent="0.25">
      <c r="L18834" s="9"/>
      <c r="M18834" s="9"/>
      <c r="N18834" s="9"/>
    </row>
    <row r="18835" spans="12:14" x14ac:dyDescent="0.25">
      <c r="L18835" s="9"/>
      <c r="M18835" s="9"/>
      <c r="N18835" s="9"/>
    </row>
    <row r="18836" spans="12:14" x14ac:dyDescent="0.25">
      <c r="L18836" s="9"/>
      <c r="M18836" s="9"/>
      <c r="N18836" s="9"/>
    </row>
    <row r="18837" spans="12:14" x14ac:dyDescent="0.25">
      <c r="L18837" s="9"/>
      <c r="M18837" s="9"/>
      <c r="N18837" s="9"/>
    </row>
    <row r="18838" spans="12:14" x14ac:dyDescent="0.25">
      <c r="L18838" s="9"/>
      <c r="M18838" s="9"/>
      <c r="N18838" s="9"/>
    </row>
    <row r="18839" spans="12:14" x14ac:dyDescent="0.25">
      <c r="L18839" s="9"/>
      <c r="M18839" s="9"/>
      <c r="N18839" s="9"/>
    </row>
    <row r="18840" spans="12:14" x14ac:dyDescent="0.25">
      <c r="L18840" s="9"/>
      <c r="M18840" s="9"/>
      <c r="N18840" s="9"/>
    </row>
    <row r="18841" spans="12:14" x14ac:dyDescent="0.25">
      <c r="L18841" s="9"/>
      <c r="M18841" s="9"/>
      <c r="N18841" s="9"/>
    </row>
    <row r="18842" spans="12:14" x14ac:dyDescent="0.25">
      <c r="L18842" s="9"/>
      <c r="M18842" s="9"/>
      <c r="N18842" s="9"/>
    </row>
    <row r="18843" spans="12:14" x14ac:dyDescent="0.25">
      <c r="L18843" s="9"/>
      <c r="M18843" s="9"/>
      <c r="N18843" s="9"/>
    </row>
    <row r="18844" spans="12:14" x14ac:dyDescent="0.25">
      <c r="L18844" s="9"/>
      <c r="M18844" s="9"/>
      <c r="N18844" s="9"/>
    </row>
    <row r="18845" spans="12:14" x14ac:dyDescent="0.25">
      <c r="L18845" s="9"/>
      <c r="M18845" s="9"/>
      <c r="N18845" s="9"/>
    </row>
    <row r="18846" spans="12:14" x14ac:dyDescent="0.25">
      <c r="L18846" s="9"/>
      <c r="M18846" s="9"/>
      <c r="N18846" s="9"/>
    </row>
    <row r="18847" spans="12:14" x14ac:dyDescent="0.25">
      <c r="L18847" s="9"/>
      <c r="M18847" s="9"/>
      <c r="N18847" s="9"/>
    </row>
    <row r="18848" spans="12:14" x14ac:dyDescent="0.25">
      <c r="L18848" s="9"/>
      <c r="M18848" s="9"/>
      <c r="N18848" s="9"/>
    </row>
    <row r="18849" spans="12:14" x14ac:dyDescent="0.25">
      <c r="L18849" s="9"/>
      <c r="M18849" s="9"/>
      <c r="N18849" s="9"/>
    </row>
    <row r="18850" spans="12:14" x14ac:dyDescent="0.25">
      <c r="L18850" s="9"/>
      <c r="M18850" s="9"/>
      <c r="N18850" s="9"/>
    </row>
    <row r="18851" spans="12:14" x14ac:dyDescent="0.25">
      <c r="L18851" s="9"/>
      <c r="M18851" s="9"/>
      <c r="N18851" s="9"/>
    </row>
    <row r="18852" spans="12:14" x14ac:dyDescent="0.25">
      <c r="L18852" s="9"/>
      <c r="M18852" s="9"/>
      <c r="N18852" s="9"/>
    </row>
    <row r="18853" spans="12:14" x14ac:dyDescent="0.25">
      <c r="L18853" s="9"/>
      <c r="M18853" s="9"/>
      <c r="N18853" s="9"/>
    </row>
    <row r="18854" spans="12:14" x14ac:dyDescent="0.25">
      <c r="L18854" s="9"/>
      <c r="M18854" s="9"/>
      <c r="N18854" s="9"/>
    </row>
    <row r="18855" spans="12:14" x14ac:dyDescent="0.25">
      <c r="L18855" s="9"/>
      <c r="M18855" s="9"/>
      <c r="N18855" s="9"/>
    </row>
    <row r="18856" spans="12:14" x14ac:dyDescent="0.25">
      <c r="L18856" s="9"/>
      <c r="M18856" s="9"/>
      <c r="N18856" s="9"/>
    </row>
    <row r="18857" spans="12:14" x14ac:dyDescent="0.25">
      <c r="L18857" s="9"/>
      <c r="M18857" s="9"/>
      <c r="N18857" s="9"/>
    </row>
    <row r="18858" spans="12:14" x14ac:dyDescent="0.25">
      <c r="L18858" s="9"/>
      <c r="M18858" s="9"/>
      <c r="N18858" s="9"/>
    </row>
    <row r="18859" spans="12:14" x14ac:dyDescent="0.25">
      <c r="L18859" s="9"/>
      <c r="M18859" s="9"/>
      <c r="N18859" s="9"/>
    </row>
    <row r="18860" spans="12:14" x14ac:dyDescent="0.25">
      <c r="L18860" s="9"/>
      <c r="M18860" s="9"/>
      <c r="N18860" s="9"/>
    </row>
    <row r="18861" spans="12:14" x14ac:dyDescent="0.25">
      <c r="L18861" s="9"/>
      <c r="M18861" s="9"/>
      <c r="N18861" s="9"/>
    </row>
    <row r="18862" spans="12:14" x14ac:dyDescent="0.25">
      <c r="L18862" s="9"/>
      <c r="M18862" s="9"/>
      <c r="N18862" s="9"/>
    </row>
    <row r="18863" spans="12:14" x14ac:dyDescent="0.25">
      <c r="L18863" s="9"/>
      <c r="M18863" s="9"/>
      <c r="N18863" s="9"/>
    </row>
    <row r="18864" spans="12:14" x14ac:dyDescent="0.25">
      <c r="L18864" s="9"/>
      <c r="M18864" s="9"/>
      <c r="N18864" s="9"/>
    </row>
    <row r="18865" spans="12:14" x14ac:dyDescent="0.25">
      <c r="L18865" s="9"/>
      <c r="M18865" s="9"/>
      <c r="N18865" s="9"/>
    </row>
    <row r="18866" spans="12:14" x14ac:dyDescent="0.25">
      <c r="L18866" s="9"/>
      <c r="M18866" s="9"/>
      <c r="N18866" s="9"/>
    </row>
    <row r="18867" spans="12:14" x14ac:dyDescent="0.25">
      <c r="L18867" s="9"/>
      <c r="M18867" s="9"/>
      <c r="N18867" s="9"/>
    </row>
    <row r="18868" spans="12:14" x14ac:dyDescent="0.25">
      <c r="L18868" s="9"/>
      <c r="M18868" s="9"/>
      <c r="N18868" s="9"/>
    </row>
    <row r="18869" spans="12:14" x14ac:dyDescent="0.25">
      <c r="L18869" s="9"/>
      <c r="M18869" s="9"/>
      <c r="N18869" s="9"/>
    </row>
    <row r="18870" spans="12:14" x14ac:dyDescent="0.25">
      <c r="L18870" s="9"/>
      <c r="M18870" s="9"/>
      <c r="N18870" s="9"/>
    </row>
    <row r="18871" spans="12:14" x14ac:dyDescent="0.25">
      <c r="L18871" s="9"/>
      <c r="M18871" s="9"/>
      <c r="N18871" s="9"/>
    </row>
    <row r="18872" spans="12:14" x14ac:dyDescent="0.25">
      <c r="L18872" s="9"/>
      <c r="M18872" s="9"/>
      <c r="N18872" s="9"/>
    </row>
    <row r="18873" spans="12:14" x14ac:dyDescent="0.25">
      <c r="L18873" s="9"/>
      <c r="M18873" s="9"/>
      <c r="N18873" s="9"/>
    </row>
    <row r="18874" spans="12:14" x14ac:dyDescent="0.25">
      <c r="L18874" s="9"/>
      <c r="M18874" s="9"/>
      <c r="N18874" s="9"/>
    </row>
    <row r="18875" spans="12:14" x14ac:dyDescent="0.25">
      <c r="L18875" s="9"/>
      <c r="M18875" s="9"/>
      <c r="N18875" s="9"/>
    </row>
    <row r="18876" spans="12:14" x14ac:dyDescent="0.25">
      <c r="L18876" s="9"/>
      <c r="M18876" s="9"/>
      <c r="N18876" s="9"/>
    </row>
    <row r="18877" spans="12:14" x14ac:dyDescent="0.25">
      <c r="L18877" s="9"/>
      <c r="M18877" s="9"/>
      <c r="N18877" s="9"/>
    </row>
    <row r="18878" spans="12:14" x14ac:dyDescent="0.25">
      <c r="L18878" s="9"/>
      <c r="M18878" s="9"/>
      <c r="N18878" s="9"/>
    </row>
    <row r="18879" spans="12:14" x14ac:dyDescent="0.25">
      <c r="L18879" s="9"/>
      <c r="M18879" s="9"/>
      <c r="N18879" s="9"/>
    </row>
    <row r="18880" spans="12:14" x14ac:dyDescent="0.25">
      <c r="L18880" s="9"/>
      <c r="M18880" s="9"/>
      <c r="N18880" s="9"/>
    </row>
    <row r="18881" spans="12:14" x14ac:dyDescent="0.25">
      <c r="L18881" s="9"/>
      <c r="M18881" s="9"/>
      <c r="N18881" s="9"/>
    </row>
    <row r="18882" spans="12:14" x14ac:dyDescent="0.25">
      <c r="L18882" s="9"/>
      <c r="M18882" s="9"/>
      <c r="N18882" s="9"/>
    </row>
    <row r="18883" spans="12:14" x14ac:dyDescent="0.25">
      <c r="L18883" s="9"/>
      <c r="M18883" s="9"/>
      <c r="N18883" s="9"/>
    </row>
    <row r="18884" spans="12:14" x14ac:dyDescent="0.25">
      <c r="L18884" s="9"/>
      <c r="M18884" s="9"/>
      <c r="N18884" s="9"/>
    </row>
    <row r="18885" spans="12:14" x14ac:dyDescent="0.25">
      <c r="L18885" s="9"/>
      <c r="M18885" s="9"/>
      <c r="N18885" s="9"/>
    </row>
    <row r="18886" spans="12:14" x14ac:dyDescent="0.25">
      <c r="L18886" s="9"/>
      <c r="M18886" s="9"/>
      <c r="N18886" s="9"/>
    </row>
    <row r="18887" spans="12:14" x14ac:dyDescent="0.25">
      <c r="L18887" s="9"/>
      <c r="M18887" s="9"/>
      <c r="N18887" s="9"/>
    </row>
    <row r="18888" spans="12:14" x14ac:dyDescent="0.25">
      <c r="L18888" s="9"/>
      <c r="M18888" s="9"/>
      <c r="N18888" s="9"/>
    </row>
    <row r="18889" spans="12:14" x14ac:dyDescent="0.25">
      <c r="L18889" s="9"/>
      <c r="M18889" s="9"/>
      <c r="N18889" s="9"/>
    </row>
    <row r="18890" spans="12:14" x14ac:dyDescent="0.25">
      <c r="L18890" s="9"/>
      <c r="M18890" s="9"/>
      <c r="N18890" s="9"/>
    </row>
    <row r="18891" spans="12:14" x14ac:dyDescent="0.25">
      <c r="L18891" s="9"/>
      <c r="M18891" s="9"/>
      <c r="N18891" s="9"/>
    </row>
    <row r="18892" spans="12:14" x14ac:dyDescent="0.25">
      <c r="L18892" s="9"/>
      <c r="M18892" s="9"/>
      <c r="N18892" s="9"/>
    </row>
    <row r="18893" spans="12:14" x14ac:dyDescent="0.25">
      <c r="L18893" s="9"/>
      <c r="M18893" s="9"/>
      <c r="N18893" s="9"/>
    </row>
    <row r="18894" spans="12:14" x14ac:dyDescent="0.25">
      <c r="L18894" s="9"/>
      <c r="M18894" s="9"/>
      <c r="N18894" s="9"/>
    </row>
    <row r="18895" spans="12:14" x14ac:dyDescent="0.25">
      <c r="L18895" s="9"/>
      <c r="M18895" s="9"/>
      <c r="N18895" s="9"/>
    </row>
    <row r="18896" spans="12:14" x14ac:dyDescent="0.25">
      <c r="L18896" s="9"/>
      <c r="M18896" s="9"/>
      <c r="N18896" s="9"/>
    </row>
    <row r="18897" spans="12:14" x14ac:dyDescent="0.25">
      <c r="L18897" s="9"/>
      <c r="M18897" s="9"/>
      <c r="N18897" s="9"/>
    </row>
    <row r="18898" spans="12:14" x14ac:dyDescent="0.25">
      <c r="L18898" s="9"/>
      <c r="M18898" s="9"/>
      <c r="N18898" s="9"/>
    </row>
    <row r="18899" spans="12:14" x14ac:dyDescent="0.25">
      <c r="L18899" s="9"/>
      <c r="M18899" s="9"/>
      <c r="N18899" s="9"/>
    </row>
    <row r="18900" spans="12:14" x14ac:dyDescent="0.25">
      <c r="L18900" s="9"/>
      <c r="M18900" s="9"/>
      <c r="N18900" s="9"/>
    </row>
    <row r="18901" spans="12:14" x14ac:dyDescent="0.25">
      <c r="L18901" s="9"/>
      <c r="M18901" s="9"/>
      <c r="N18901" s="9"/>
    </row>
    <row r="18902" spans="12:14" x14ac:dyDescent="0.25">
      <c r="L18902" s="9"/>
      <c r="M18902" s="9"/>
      <c r="N18902" s="9"/>
    </row>
    <row r="18903" spans="12:14" x14ac:dyDescent="0.25">
      <c r="L18903" s="9"/>
      <c r="M18903" s="9"/>
      <c r="N18903" s="9"/>
    </row>
    <row r="18904" spans="12:14" x14ac:dyDescent="0.25">
      <c r="L18904" s="9"/>
      <c r="M18904" s="9"/>
      <c r="N18904" s="9"/>
    </row>
    <row r="18905" spans="12:14" x14ac:dyDescent="0.25">
      <c r="L18905" s="9"/>
      <c r="M18905" s="9"/>
      <c r="N18905" s="9"/>
    </row>
    <row r="18906" spans="12:14" x14ac:dyDescent="0.25">
      <c r="L18906" s="9"/>
      <c r="M18906" s="9"/>
      <c r="N18906" s="9"/>
    </row>
    <row r="18907" spans="12:14" x14ac:dyDescent="0.25">
      <c r="L18907" s="9"/>
      <c r="M18907" s="9"/>
      <c r="N18907" s="9"/>
    </row>
    <row r="18908" spans="12:14" x14ac:dyDescent="0.25">
      <c r="L18908" s="9"/>
      <c r="M18908" s="9"/>
      <c r="N18908" s="9"/>
    </row>
    <row r="18909" spans="12:14" x14ac:dyDescent="0.25">
      <c r="L18909" s="9"/>
      <c r="M18909" s="9"/>
      <c r="N18909" s="9"/>
    </row>
    <row r="18910" spans="12:14" x14ac:dyDescent="0.25">
      <c r="L18910" s="9"/>
      <c r="M18910" s="9"/>
      <c r="N18910" s="9"/>
    </row>
    <row r="18911" spans="12:14" x14ac:dyDescent="0.25">
      <c r="L18911" s="9"/>
      <c r="M18911" s="9"/>
      <c r="N18911" s="9"/>
    </row>
    <row r="18912" spans="12:14" x14ac:dyDescent="0.25">
      <c r="L18912" s="9"/>
      <c r="M18912" s="9"/>
      <c r="N18912" s="9"/>
    </row>
    <row r="18913" spans="12:14" x14ac:dyDescent="0.25">
      <c r="L18913" s="9"/>
      <c r="M18913" s="9"/>
      <c r="N18913" s="9"/>
    </row>
    <row r="18914" spans="12:14" x14ac:dyDescent="0.25">
      <c r="L18914" s="9"/>
      <c r="M18914" s="9"/>
      <c r="N18914" s="9"/>
    </row>
    <row r="18915" spans="12:14" x14ac:dyDescent="0.25">
      <c r="L18915" s="9"/>
      <c r="M18915" s="9"/>
      <c r="N18915" s="9"/>
    </row>
    <row r="18916" spans="12:14" x14ac:dyDescent="0.25">
      <c r="L18916" s="9"/>
      <c r="M18916" s="9"/>
      <c r="N18916" s="9"/>
    </row>
    <row r="18917" spans="12:14" x14ac:dyDescent="0.25">
      <c r="L18917" s="9"/>
      <c r="M18917" s="9"/>
      <c r="N18917" s="9"/>
    </row>
    <row r="18918" spans="12:14" x14ac:dyDescent="0.25">
      <c r="L18918" s="9"/>
      <c r="M18918" s="9"/>
      <c r="N18918" s="9"/>
    </row>
    <row r="18919" spans="12:14" x14ac:dyDescent="0.25">
      <c r="L18919" s="9"/>
      <c r="M18919" s="9"/>
      <c r="N18919" s="9"/>
    </row>
    <row r="18920" spans="12:14" x14ac:dyDescent="0.25">
      <c r="L18920" s="9"/>
      <c r="M18920" s="9"/>
      <c r="N18920" s="9"/>
    </row>
    <row r="18921" spans="12:14" x14ac:dyDescent="0.25">
      <c r="L18921" s="9"/>
      <c r="M18921" s="9"/>
      <c r="N18921" s="9"/>
    </row>
    <row r="18922" spans="12:14" x14ac:dyDescent="0.25">
      <c r="L18922" s="9"/>
      <c r="M18922" s="9"/>
      <c r="N18922" s="9"/>
    </row>
    <row r="18923" spans="12:14" x14ac:dyDescent="0.25">
      <c r="L18923" s="9"/>
      <c r="M18923" s="9"/>
      <c r="N18923" s="9"/>
    </row>
    <row r="18924" spans="12:14" x14ac:dyDescent="0.25">
      <c r="L18924" s="9"/>
      <c r="M18924" s="9"/>
      <c r="N18924" s="9"/>
    </row>
    <row r="18925" spans="12:14" x14ac:dyDescent="0.25">
      <c r="L18925" s="9"/>
      <c r="M18925" s="9"/>
      <c r="N18925" s="9"/>
    </row>
    <row r="18926" spans="12:14" x14ac:dyDescent="0.25">
      <c r="L18926" s="9"/>
      <c r="M18926" s="9"/>
      <c r="N18926" s="9"/>
    </row>
    <row r="18927" spans="12:14" x14ac:dyDescent="0.25">
      <c r="L18927" s="9"/>
      <c r="M18927" s="9"/>
      <c r="N18927" s="9"/>
    </row>
    <row r="18928" spans="12:14" x14ac:dyDescent="0.25">
      <c r="L18928" s="9"/>
      <c r="M18928" s="9"/>
      <c r="N18928" s="9"/>
    </row>
    <row r="18929" spans="12:14" x14ac:dyDescent="0.25">
      <c r="L18929" s="9"/>
      <c r="M18929" s="9"/>
      <c r="N18929" s="9"/>
    </row>
    <row r="18930" spans="12:14" x14ac:dyDescent="0.25">
      <c r="L18930" s="9"/>
      <c r="M18930" s="9"/>
      <c r="N18930" s="9"/>
    </row>
    <row r="18931" spans="12:14" x14ac:dyDescent="0.25">
      <c r="L18931" s="9"/>
      <c r="M18931" s="9"/>
      <c r="N18931" s="9"/>
    </row>
    <row r="18932" spans="12:14" x14ac:dyDescent="0.25">
      <c r="L18932" s="9"/>
      <c r="M18932" s="9"/>
      <c r="N18932" s="9"/>
    </row>
    <row r="18933" spans="12:14" x14ac:dyDescent="0.25">
      <c r="L18933" s="9"/>
      <c r="M18933" s="9"/>
      <c r="N18933" s="9"/>
    </row>
    <row r="18934" spans="12:14" x14ac:dyDescent="0.25">
      <c r="L18934" s="9"/>
      <c r="M18934" s="9"/>
      <c r="N18934" s="9"/>
    </row>
    <row r="18935" spans="12:14" x14ac:dyDescent="0.25">
      <c r="L18935" s="9"/>
      <c r="M18935" s="9"/>
      <c r="N18935" s="9"/>
    </row>
    <row r="18936" spans="12:14" x14ac:dyDescent="0.25">
      <c r="L18936" s="9"/>
      <c r="M18936" s="9"/>
      <c r="N18936" s="9"/>
    </row>
    <row r="18937" spans="12:14" x14ac:dyDescent="0.25">
      <c r="L18937" s="9"/>
      <c r="M18937" s="9"/>
      <c r="N18937" s="9"/>
    </row>
    <row r="18938" spans="12:14" x14ac:dyDescent="0.25">
      <c r="L18938" s="9"/>
      <c r="M18938" s="9"/>
      <c r="N18938" s="9"/>
    </row>
    <row r="18939" spans="12:14" x14ac:dyDescent="0.25">
      <c r="L18939" s="9"/>
      <c r="M18939" s="9"/>
      <c r="N18939" s="9"/>
    </row>
    <row r="18940" spans="12:14" x14ac:dyDescent="0.25">
      <c r="L18940" s="9"/>
      <c r="M18940" s="9"/>
      <c r="N18940" s="9"/>
    </row>
    <row r="18941" spans="12:14" x14ac:dyDescent="0.25">
      <c r="L18941" s="9"/>
      <c r="M18941" s="9"/>
      <c r="N18941" s="9"/>
    </row>
    <row r="18942" spans="12:14" x14ac:dyDescent="0.25">
      <c r="L18942" s="9"/>
      <c r="M18942" s="9"/>
      <c r="N18942" s="9"/>
    </row>
    <row r="18943" spans="12:14" x14ac:dyDescent="0.25">
      <c r="L18943" s="9"/>
      <c r="M18943" s="9"/>
      <c r="N18943" s="9"/>
    </row>
    <row r="18944" spans="12:14" x14ac:dyDescent="0.25">
      <c r="L18944" s="9"/>
      <c r="M18944" s="9"/>
      <c r="N18944" s="9"/>
    </row>
    <row r="18945" spans="12:14" x14ac:dyDescent="0.25">
      <c r="L18945" s="9"/>
      <c r="M18945" s="9"/>
      <c r="N18945" s="9"/>
    </row>
    <row r="18946" spans="12:14" x14ac:dyDescent="0.25">
      <c r="L18946" s="9"/>
      <c r="M18946" s="9"/>
      <c r="N18946" s="9"/>
    </row>
    <row r="18947" spans="12:14" x14ac:dyDescent="0.25">
      <c r="L18947" s="9"/>
      <c r="M18947" s="9"/>
      <c r="N18947" s="9"/>
    </row>
    <row r="18948" spans="12:14" x14ac:dyDescent="0.25">
      <c r="L18948" s="9"/>
      <c r="M18948" s="9"/>
      <c r="N18948" s="9"/>
    </row>
    <row r="18949" spans="12:14" x14ac:dyDescent="0.25">
      <c r="L18949" s="9"/>
      <c r="M18949" s="9"/>
      <c r="N18949" s="9"/>
    </row>
    <row r="18950" spans="12:14" x14ac:dyDescent="0.25">
      <c r="L18950" s="9"/>
      <c r="M18950" s="9"/>
      <c r="N18950" s="9"/>
    </row>
    <row r="18951" spans="12:14" x14ac:dyDescent="0.25">
      <c r="L18951" s="9"/>
      <c r="M18951" s="9"/>
      <c r="N18951" s="9"/>
    </row>
    <row r="18952" spans="12:14" x14ac:dyDescent="0.25">
      <c r="L18952" s="9"/>
      <c r="M18952" s="9"/>
      <c r="N18952" s="9"/>
    </row>
    <row r="18953" spans="12:14" x14ac:dyDescent="0.25">
      <c r="L18953" s="9"/>
      <c r="M18953" s="9"/>
      <c r="N18953" s="9"/>
    </row>
    <row r="18954" spans="12:14" x14ac:dyDescent="0.25">
      <c r="L18954" s="9"/>
      <c r="M18954" s="9"/>
      <c r="N18954" s="9"/>
    </row>
    <row r="18955" spans="12:14" x14ac:dyDescent="0.25">
      <c r="L18955" s="9"/>
      <c r="M18955" s="9"/>
      <c r="N18955" s="9"/>
    </row>
    <row r="18956" spans="12:14" x14ac:dyDescent="0.25">
      <c r="L18956" s="9"/>
      <c r="M18956" s="9"/>
      <c r="N18956" s="9"/>
    </row>
    <row r="18957" spans="12:14" x14ac:dyDescent="0.25">
      <c r="L18957" s="9"/>
      <c r="M18957" s="9"/>
      <c r="N18957" s="9"/>
    </row>
    <row r="18958" spans="12:14" x14ac:dyDescent="0.25">
      <c r="L18958" s="9"/>
      <c r="M18958" s="9"/>
      <c r="N18958" s="9"/>
    </row>
    <row r="18959" spans="12:14" x14ac:dyDescent="0.25">
      <c r="L18959" s="9"/>
      <c r="M18959" s="9"/>
      <c r="N18959" s="9"/>
    </row>
    <row r="18960" spans="12:14" x14ac:dyDescent="0.25">
      <c r="L18960" s="9"/>
      <c r="M18960" s="9"/>
      <c r="N18960" s="9"/>
    </row>
    <row r="18961" spans="12:14" x14ac:dyDescent="0.25">
      <c r="L18961" s="9"/>
      <c r="M18961" s="9"/>
      <c r="N18961" s="9"/>
    </row>
    <row r="18962" spans="12:14" x14ac:dyDescent="0.25">
      <c r="L18962" s="9"/>
      <c r="M18962" s="9"/>
      <c r="N18962" s="9"/>
    </row>
    <row r="18963" spans="12:14" x14ac:dyDescent="0.25">
      <c r="L18963" s="9"/>
      <c r="M18963" s="9"/>
      <c r="N18963" s="9"/>
    </row>
    <row r="18964" spans="12:14" x14ac:dyDescent="0.25">
      <c r="L18964" s="9"/>
      <c r="M18964" s="9"/>
      <c r="N18964" s="9"/>
    </row>
    <row r="18965" spans="12:14" x14ac:dyDescent="0.25">
      <c r="L18965" s="9"/>
      <c r="M18965" s="9"/>
      <c r="N18965" s="9"/>
    </row>
    <row r="18966" spans="12:14" x14ac:dyDescent="0.25">
      <c r="L18966" s="9"/>
      <c r="M18966" s="9"/>
      <c r="N18966" s="9"/>
    </row>
    <row r="18967" spans="12:14" x14ac:dyDescent="0.25">
      <c r="L18967" s="9"/>
      <c r="M18967" s="9"/>
      <c r="N18967" s="9"/>
    </row>
    <row r="18968" spans="12:14" x14ac:dyDescent="0.25">
      <c r="L18968" s="9"/>
      <c r="M18968" s="9"/>
      <c r="N18968" s="9"/>
    </row>
    <row r="18969" spans="12:14" x14ac:dyDescent="0.25">
      <c r="L18969" s="9"/>
      <c r="M18969" s="9"/>
      <c r="N18969" s="9"/>
    </row>
    <row r="18970" spans="12:14" x14ac:dyDescent="0.25">
      <c r="L18970" s="9"/>
      <c r="M18970" s="9"/>
      <c r="N18970" s="9"/>
    </row>
    <row r="18971" spans="12:14" x14ac:dyDescent="0.25">
      <c r="L18971" s="9"/>
      <c r="M18971" s="9"/>
      <c r="N18971" s="9"/>
    </row>
    <row r="18972" spans="12:14" x14ac:dyDescent="0.25">
      <c r="L18972" s="9"/>
      <c r="M18972" s="9"/>
      <c r="N18972" s="9"/>
    </row>
    <row r="18973" spans="12:14" x14ac:dyDescent="0.25">
      <c r="L18973" s="9"/>
      <c r="M18973" s="9"/>
      <c r="N18973" s="9"/>
    </row>
    <row r="18974" spans="12:14" x14ac:dyDescent="0.25">
      <c r="L18974" s="9"/>
      <c r="M18974" s="9"/>
      <c r="N18974" s="9"/>
    </row>
    <row r="18975" spans="12:14" x14ac:dyDescent="0.25">
      <c r="L18975" s="9"/>
      <c r="M18975" s="9"/>
      <c r="N18975" s="9"/>
    </row>
    <row r="18976" spans="12:14" x14ac:dyDescent="0.25">
      <c r="L18976" s="9"/>
      <c r="M18976" s="9"/>
      <c r="N18976" s="9"/>
    </row>
    <row r="18977" spans="12:14" x14ac:dyDescent="0.25">
      <c r="L18977" s="9"/>
      <c r="M18977" s="9"/>
      <c r="N18977" s="9"/>
    </row>
    <row r="18978" spans="12:14" x14ac:dyDescent="0.25">
      <c r="L18978" s="9"/>
      <c r="M18978" s="9"/>
      <c r="N18978" s="9"/>
    </row>
    <row r="18979" spans="12:14" x14ac:dyDescent="0.25">
      <c r="L18979" s="9"/>
      <c r="M18979" s="9"/>
      <c r="N18979" s="9"/>
    </row>
    <row r="18980" spans="12:14" x14ac:dyDescent="0.25">
      <c r="L18980" s="9"/>
      <c r="M18980" s="9"/>
      <c r="N18980" s="9"/>
    </row>
    <row r="18981" spans="12:14" x14ac:dyDescent="0.25">
      <c r="L18981" s="9"/>
      <c r="M18981" s="9"/>
      <c r="N18981" s="9"/>
    </row>
    <row r="18982" spans="12:14" x14ac:dyDescent="0.25">
      <c r="L18982" s="9"/>
      <c r="M18982" s="9"/>
      <c r="N18982" s="9"/>
    </row>
    <row r="18983" spans="12:14" x14ac:dyDescent="0.25">
      <c r="L18983" s="9"/>
      <c r="M18983" s="9"/>
      <c r="N18983" s="9"/>
    </row>
    <row r="18984" spans="12:14" x14ac:dyDescent="0.25">
      <c r="L18984" s="9"/>
      <c r="M18984" s="9"/>
      <c r="N18984" s="9"/>
    </row>
    <row r="18985" spans="12:14" x14ac:dyDescent="0.25">
      <c r="L18985" s="9"/>
      <c r="M18985" s="9"/>
      <c r="N18985" s="9"/>
    </row>
    <row r="18986" spans="12:14" x14ac:dyDescent="0.25">
      <c r="L18986" s="9"/>
      <c r="M18986" s="9"/>
      <c r="N18986" s="9"/>
    </row>
    <row r="18987" spans="12:14" x14ac:dyDescent="0.25">
      <c r="L18987" s="9"/>
      <c r="M18987" s="9"/>
      <c r="N18987" s="9"/>
    </row>
    <row r="18988" spans="12:14" x14ac:dyDescent="0.25">
      <c r="L18988" s="9"/>
      <c r="M18988" s="9"/>
      <c r="N18988" s="9"/>
    </row>
    <row r="18989" spans="12:14" x14ac:dyDescent="0.25">
      <c r="L18989" s="9"/>
      <c r="M18989" s="9"/>
      <c r="N18989" s="9"/>
    </row>
    <row r="18990" spans="12:14" x14ac:dyDescent="0.25">
      <c r="L18990" s="9"/>
      <c r="M18990" s="9"/>
      <c r="N18990" s="9"/>
    </row>
    <row r="18991" spans="12:14" x14ac:dyDescent="0.25">
      <c r="L18991" s="9"/>
      <c r="M18991" s="9"/>
      <c r="N18991" s="9"/>
    </row>
    <row r="18992" spans="12:14" x14ac:dyDescent="0.25">
      <c r="L18992" s="9"/>
      <c r="M18992" s="9"/>
      <c r="N18992" s="9"/>
    </row>
    <row r="18993" spans="12:14" x14ac:dyDescent="0.25">
      <c r="L18993" s="9"/>
      <c r="M18993" s="9"/>
      <c r="N18993" s="9"/>
    </row>
    <row r="18994" spans="12:14" x14ac:dyDescent="0.25">
      <c r="L18994" s="9"/>
      <c r="M18994" s="9"/>
      <c r="N18994" s="9"/>
    </row>
    <row r="18995" spans="12:14" x14ac:dyDescent="0.25">
      <c r="L18995" s="9"/>
      <c r="M18995" s="9"/>
      <c r="N18995" s="9"/>
    </row>
    <row r="18996" spans="12:14" x14ac:dyDescent="0.25">
      <c r="L18996" s="9"/>
      <c r="M18996" s="9"/>
      <c r="N18996" s="9"/>
    </row>
    <row r="18997" spans="12:14" x14ac:dyDescent="0.25">
      <c r="L18997" s="9"/>
      <c r="M18997" s="9"/>
      <c r="N18997" s="9"/>
    </row>
    <row r="18998" spans="12:14" x14ac:dyDescent="0.25">
      <c r="L18998" s="9"/>
      <c r="M18998" s="9"/>
      <c r="N18998" s="9"/>
    </row>
    <row r="18999" spans="12:14" x14ac:dyDescent="0.25">
      <c r="L18999" s="9"/>
      <c r="M18999" s="9"/>
      <c r="N18999" s="9"/>
    </row>
    <row r="19000" spans="12:14" x14ac:dyDescent="0.25">
      <c r="L19000" s="9"/>
      <c r="M19000" s="9"/>
      <c r="N19000" s="9"/>
    </row>
    <row r="19001" spans="12:14" x14ac:dyDescent="0.25">
      <c r="L19001" s="9"/>
      <c r="M19001" s="9"/>
      <c r="N19001" s="9"/>
    </row>
    <row r="19002" spans="12:14" x14ac:dyDescent="0.25">
      <c r="L19002" s="9"/>
      <c r="M19002" s="9"/>
      <c r="N19002" s="9"/>
    </row>
    <row r="19003" spans="12:14" x14ac:dyDescent="0.25">
      <c r="L19003" s="9"/>
      <c r="M19003" s="9"/>
      <c r="N19003" s="9"/>
    </row>
    <row r="19004" spans="12:14" x14ac:dyDescent="0.25">
      <c r="L19004" s="9"/>
      <c r="M19004" s="9"/>
      <c r="N19004" s="9"/>
    </row>
    <row r="19005" spans="12:14" x14ac:dyDescent="0.25">
      <c r="L19005" s="9"/>
      <c r="M19005" s="9"/>
      <c r="N19005" s="9"/>
    </row>
    <row r="19006" spans="12:14" x14ac:dyDescent="0.25">
      <c r="L19006" s="9"/>
      <c r="M19006" s="9"/>
      <c r="N19006" s="9"/>
    </row>
    <row r="19007" spans="12:14" x14ac:dyDescent="0.25">
      <c r="L19007" s="9"/>
      <c r="M19007" s="9"/>
      <c r="N19007" s="9"/>
    </row>
    <row r="19008" spans="12:14" x14ac:dyDescent="0.25">
      <c r="L19008" s="9"/>
      <c r="M19008" s="9"/>
      <c r="N19008" s="9"/>
    </row>
    <row r="19009" spans="12:14" x14ac:dyDescent="0.25">
      <c r="L19009" s="9"/>
      <c r="M19009" s="9"/>
      <c r="N19009" s="9"/>
    </row>
    <row r="19010" spans="12:14" x14ac:dyDescent="0.25">
      <c r="L19010" s="9"/>
      <c r="M19010" s="9"/>
      <c r="N19010" s="9"/>
    </row>
    <row r="19011" spans="12:14" x14ac:dyDescent="0.25">
      <c r="L19011" s="9"/>
      <c r="M19011" s="9"/>
      <c r="N19011" s="9"/>
    </row>
    <row r="19012" spans="12:14" x14ac:dyDescent="0.25">
      <c r="L19012" s="9"/>
      <c r="M19012" s="9"/>
      <c r="N19012" s="9"/>
    </row>
    <row r="19013" spans="12:14" x14ac:dyDescent="0.25">
      <c r="L19013" s="9"/>
      <c r="M19013" s="9"/>
      <c r="N19013" s="9"/>
    </row>
    <row r="19014" spans="12:14" x14ac:dyDescent="0.25">
      <c r="L19014" s="9"/>
      <c r="M19014" s="9"/>
      <c r="N19014" s="9"/>
    </row>
    <row r="19015" spans="12:14" x14ac:dyDescent="0.25">
      <c r="L19015" s="9"/>
      <c r="M19015" s="9"/>
      <c r="N19015" s="9"/>
    </row>
    <row r="19016" spans="12:14" x14ac:dyDescent="0.25">
      <c r="L19016" s="9"/>
      <c r="M19016" s="9"/>
      <c r="N19016" s="9"/>
    </row>
    <row r="19017" spans="12:14" x14ac:dyDescent="0.25">
      <c r="L19017" s="9"/>
      <c r="M19017" s="9"/>
      <c r="N19017" s="9"/>
    </row>
    <row r="19018" spans="12:14" x14ac:dyDescent="0.25">
      <c r="L19018" s="9"/>
      <c r="M19018" s="9"/>
      <c r="N19018" s="9"/>
    </row>
    <row r="19019" spans="12:14" x14ac:dyDescent="0.25">
      <c r="L19019" s="9"/>
      <c r="M19019" s="9"/>
      <c r="N19019" s="9"/>
    </row>
    <row r="19020" spans="12:14" x14ac:dyDescent="0.25">
      <c r="L19020" s="9"/>
      <c r="M19020" s="9"/>
      <c r="N19020" s="9"/>
    </row>
    <row r="19021" spans="12:14" x14ac:dyDescent="0.25">
      <c r="L19021" s="9"/>
      <c r="M19021" s="9"/>
      <c r="N19021" s="9"/>
    </row>
    <row r="19022" spans="12:14" x14ac:dyDescent="0.25">
      <c r="L19022" s="9"/>
      <c r="M19022" s="9"/>
      <c r="N19022" s="9"/>
    </row>
    <row r="19023" spans="12:14" x14ac:dyDescent="0.25">
      <c r="L19023" s="9"/>
      <c r="M19023" s="9"/>
      <c r="N19023" s="9"/>
    </row>
    <row r="19024" spans="12:14" x14ac:dyDescent="0.25">
      <c r="L19024" s="9"/>
      <c r="M19024" s="9"/>
      <c r="N19024" s="9"/>
    </row>
    <row r="19025" spans="12:14" x14ac:dyDescent="0.25">
      <c r="L19025" s="9"/>
      <c r="M19025" s="9"/>
      <c r="N19025" s="9"/>
    </row>
    <row r="19026" spans="12:14" x14ac:dyDescent="0.25">
      <c r="L19026" s="9"/>
      <c r="M19026" s="9"/>
      <c r="N19026" s="9"/>
    </row>
    <row r="19027" spans="12:14" x14ac:dyDescent="0.25">
      <c r="L19027" s="9"/>
      <c r="M19027" s="9"/>
      <c r="N19027" s="9"/>
    </row>
    <row r="19028" spans="12:14" x14ac:dyDescent="0.25">
      <c r="L19028" s="9"/>
      <c r="M19028" s="9"/>
      <c r="N19028" s="9"/>
    </row>
    <row r="19029" spans="12:14" x14ac:dyDescent="0.25">
      <c r="L19029" s="9"/>
      <c r="M19029" s="9"/>
      <c r="N19029" s="9"/>
    </row>
    <row r="19030" spans="12:14" x14ac:dyDescent="0.25">
      <c r="L19030" s="9"/>
      <c r="M19030" s="9"/>
      <c r="N19030" s="9"/>
    </row>
    <row r="19031" spans="12:14" x14ac:dyDescent="0.25">
      <c r="L19031" s="9"/>
      <c r="M19031" s="9"/>
      <c r="N19031" s="9"/>
    </row>
    <row r="19032" spans="12:14" x14ac:dyDescent="0.25">
      <c r="L19032" s="9"/>
      <c r="M19032" s="9"/>
      <c r="N19032" s="9"/>
    </row>
    <row r="19033" spans="12:14" x14ac:dyDescent="0.25">
      <c r="L19033" s="9"/>
      <c r="M19033" s="9"/>
      <c r="N19033" s="9"/>
    </row>
    <row r="19034" spans="12:14" x14ac:dyDescent="0.25">
      <c r="L19034" s="9"/>
      <c r="M19034" s="9"/>
      <c r="N19034" s="9"/>
    </row>
    <row r="19035" spans="12:14" x14ac:dyDescent="0.25">
      <c r="L19035" s="9"/>
      <c r="M19035" s="9"/>
      <c r="N19035" s="9"/>
    </row>
    <row r="19036" spans="12:14" x14ac:dyDescent="0.25">
      <c r="L19036" s="9"/>
      <c r="M19036" s="9"/>
      <c r="N19036" s="9"/>
    </row>
    <row r="19037" spans="12:14" x14ac:dyDescent="0.25">
      <c r="L19037" s="9"/>
      <c r="M19037" s="9"/>
      <c r="N19037" s="9"/>
    </row>
    <row r="19038" spans="12:14" x14ac:dyDescent="0.25">
      <c r="L19038" s="9"/>
      <c r="M19038" s="9"/>
      <c r="N19038" s="9"/>
    </row>
    <row r="19039" spans="12:14" x14ac:dyDescent="0.25">
      <c r="L19039" s="9"/>
      <c r="M19039" s="9"/>
      <c r="N19039" s="9"/>
    </row>
    <row r="19040" spans="12:14" x14ac:dyDescent="0.25">
      <c r="L19040" s="9"/>
      <c r="M19040" s="9"/>
      <c r="N19040" s="9"/>
    </row>
    <row r="19041" spans="12:14" x14ac:dyDescent="0.25">
      <c r="L19041" s="9"/>
      <c r="M19041" s="9"/>
      <c r="N19041" s="9"/>
    </row>
    <row r="19042" spans="12:14" x14ac:dyDescent="0.25">
      <c r="L19042" s="9"/>
      <c r="M19042" s="9"/>
      <c r="N19042" s="9"/>
    </row>
    <row r="19043" spans="12:14" x14ac:dyDescent="0.25">
      <c r="L19043" s="9"/>
      <c r="M19043" s="9"/>
      <c r="N19043" s="9"/>
    </row>
    <row r="19044" spans="12:14" x14ac:dyDescent="0.25">
      <c r="L19044" s="9"/>
      <c r="M19044" s="9"/>
      <c r="N19044" s="9"/>
    </row>
    <row r="19045" spans="12:14" x14ac:dyDescent="0.25">
      <c r="L19045" s="9"/>
      <c r="M19045" s="9"/>
      <c r="N19045" s="9"/>
    </row>
    <row r="19046" spans="12:14" x14ac:dyDescent="0.25">
      <c r="L19046" s="9"/>
      <c r="M19046" s="9"/>
      <c r="N19046" s="9"/>
    </row>
    <row r="19047" spans="12:14" x14ac:dyDescent="0.25">
      <c r="L19047" s="9"/>
      <c r="M19047" s="9"/>
      <c r="N19047" s="9"/>
    </row>
    <row r="19048" spans="12:14" x14ac:dyDescent="0.25">
      <c r="L19048" s="9"/>
      <c r="M19048" s="9"/>
      <c r="N19048" s="9"/>
    </row>
    <row r="19049" spans="12:14" x14ac:dyDescent="0.25">
      <c r="L19049" s="9"/>
      <c r="M19049" s="9"/>
      <c r="N19049" s="9"/>
    </row>
    <row r="19050" spans="12:14" x14ac:dyDescent="0.25">
      <c r="L19050" s="9"/>
      <c r="M19050" s="9"/>
      <c r="N19050" s="9"/>
    </row>
    <row r="19051" spans="12:14" x14ac:dyDescent="0.25">
      <c r="L19051" s="9"/>
      <c r="M19051" s="9"/>
      <c r="N19051" s="9"/>
    </row>
    <row r="19052" spans="12:14" x14ac:dyDescent="0.25">
      <c r="L19052" s="9"/>
      <c r="M19052" s="9"/>
      <c r="N19052" s="9"/>
    </row>
    <row r="19053" spans="12:14" x14ac:dyDescent="0.25">
      <c r="L19053" s="9"/>
      <c r="M19053" s="9"/>
      <c r="N19053" s="9"/>
    </row>
    <row r="19054" spans="12:14" x14ac:dyDescent="0.25">
      <c r="L19054" s="9"/>
      <c r="M19054" s="9"/>
      <c r="N19054" s="9"/>
    </row>
    <row r="19055" spans="12:14" x14ac:dyDescent="0.25">
      <c r="L19055" s="9"/>
      <c r="M19055" s="9"/>
      <c r="N19055" s="9"/>
    </row>
    <row r="19056" spans="12:14" x14ac:dyDescent="0.25">
      <c r="L19056" s="9"/>
      <c r="M19056" s="9"/>
      <c r="N19056" s="9"/>
    </row>
    <row r="19057" spans="12:14" x14ac:dyDescent="0.25">
      <c r="L19057" s="9"/>
      <c r="M19057" s="9"/>
      <c r="N19057" s="9"/>
    </row>
    <row r="19058" spans="12:14" x14ac:dyDescent="0.25">
      <c r="L19058" s="9"/>
      <c r="M19058" s="9"/>
      <c r="N19058" s="9"/>
    </row>
    <row r="19059" spans="12:14" x14ac:dyDescent="0.25">
      <c r="L19059" s="9"/>
      <c r="M19059" s="9"/>
      <c r="N19059" s="9"/>
    </row>
    <row r="19060" spans="12:14" x14ac:dyDescent="0.25">
      <c r="L19060" s="9"/>
      <c r="M19060" s="9"/>
      <c r="N19060" s="9"/>
    </row>
    <row r="19061" spans="12:14" x14ac:dyDescent="0.25">
      <c r="L19061" s="9"/>
      <c r="M19061" s="9"/>
      <c r="N19061" s="9"/>
    </row>
    <row r="19062" spans="12:14" x14ac:dyDescent="0.25">
      <c r="L19062" s="9"/>
      <c r="M19062" s="9"/>
      <c r="N19062" s="9"/>
    </row>
    <row r="19063" spans="12:14" x14ac:dyDescent="0.25">
      <c r="L19063" s="9"/>
      <c r="M19063" s="9"/>
      <c r="N19063" s="9"/>
    </row>
    <row r="19064" spans="12:14" x14ac:dyDescent="0.25">
      <c r="L19064" s="9"/>
      <c r="M19064" s="9"/>
      <c r="N19064" s="9"/>
    </row>
    <row r="19065" spans="12:14" x14ac:dyDescent="0.25">
      <c r="L19065" s="9"/>
      <c r="M19065" s="9"/>
      <c r="N19065" s="9"/>
    </row>
    <row r="19066" spans="12:14" x14ac:dyDescent="0.25">
      <c r="L19066" s="9"/>
      <c r="M19066" s="9"/>
      <c r="N19066" s="9"/>
    </row>
    <row r="19067" spans="12:14" x14ac:dyDescent="0.25">
      <c r="L19067" s="9"/>
      <c r="M19067" s="9"/>
      <c r="N19067" s="9"/>
    </row>
    <row r="19068" spans="12:14" x14ac:dyDescent="0.25">
      <c r="L19068" s="9"/>
      <c r="M19068" s="9"/>
      <c r="N19068" s="9"/>
    </row>
    <row r="19069" spans="12:14" x14ac:dyDescent="0.25">
      <c r="L19069" s="9"/>
      <c r="M19069" s="9"/>
      <c r="N19069" s="9"/>
    </row>
    <row r="19070" spans="12:14" x14ac:dyDescent="0.25">
      <c r="L19070" s="9"/>
      <c r="M19070" s="9"/>
      <c r="N19070" s="9"/>
    </row>
    <row r="19071" spans="12:14" x14ac:dyDescent="0.25">
      <c r="L19071" s="9"/>
      <c r="M19071" s="9"/>
      <c r="N19071" s="9"/>
    </row>
    <row r="19072" spans="12:14" x14ac:dyDescent="0.25">
      <c r="L19072" s="9"/>
      <c r="M19072" s="9"/>
      <c r="N19072" s="9"/>
    </row>
    <row r="19073" spans="12:14" x14ac:dyDescent="0.25">
      <c r="L19073" s="9"/>
      <c r="M19073" s="9"/>
      <c r="N19073" s="9"/>
    </row>
    <row r="19074" spans="12:14" x14ac:dyDescent="0.25">
      <c r="L19074" s="9"/>
      <c r="M19074" s="9"/>
      <c r="N19074" s="9"/>
    </row>
    <row r="19075" spans="12:14" x14ac:dyDescent="0.25">
      <c r="L19075" s="9"/>
      <c r="M19075" s="9"/>
      <c r="N19075" s="9"/>
    </row>
    <row r="19076" spans="12:14" x14ac:dyDescent="0.25">
      <c r="L19076" s="9"/>
      <c r="M19076" s="9"/>
      <c r="N19076" s="9"/>
    </row>
    <row r="19077" spans="12:14" x14ac:dyDescent="0.25">
      <c r="L19077" s="9"/>
      <c r="M19077" s="9"/>
      <c r="N19077" s="9"/>
    </row>
    <row r="19078" spans="12:14" x14ac:dyDescent="0.25">
      <c r="L19078" s="9"/>
      <c r="M19078" s="9"/>
      <c r="N19078" s="9"/>
    </row>
    <row r="19079" spans="12:14" x14ac:dyDescent="0.25">
      <c r="L19079" s="9"/>
      <c r="M19079" s="9"/>
      <c r="N19079" s="9"/>
    </row>
    <row r="19080" spans="12:14" x14ac:dyDescent="0.25">
      <c r="L19080" s="9"/>
      <c r="M19080" s="9"/>
      <c r="N19080" s="9"/>
    </row>
    <row r="19081" spans="12:14" x14ac:dyDescent="0.25">
      <c r="L19081" s="9"/>
      <c r="M19081" s="9"/>
      <c r="N19081" s="9"/>
    </row>
    <row r="19082" spans="12:14" x14ac:dyDescent="0.25">
      <c r="L19082" s="9"/>
      <c r="M19082" s="9"/>
      <c r="N19082" s="9"/>
    </row>
    <row r="19083" spans="12:14" x14ac:dyDescent="0.25">
      <c r="L19083" s="9"/>
      <c r="M19083" s="9"/>
      <c r="N19083" s="9"/>
    </row>
    <row r="19084" spans="12:14" x14ac:dyDescent="0.25">
      <c r="L19084" s="9"/>
      <c r="M19084" s="9"/>
      <c r="N19084" s="9"/>
    </row>
    <row r="19085" spans="12:14" x14ac:dyDescent="0.25">
      <c r="L19085" s="9"/>
      <c r="M19085" s="9"/>
      <c r="N19085" s="9"/>
    </row>
    <row r="19086" spans="12:14" x14ac:dyDescent="0.25">
      <c r="L19086" s="9"/>
      <c r="M19086" s="9"/>
      <c r="N19086" s="9"/>
    </row>
    <row r="19087" spans="12:14" x14ac:dyDescent="0.25">
      <c r="L19087" s="9"/>
      <c r="M19087" s="9"/>
      <c r="N19087" s="9"/>
    </row>
    <row r="19088" spans="12:14" x14ac:dyDescent="0.25">
      <c r="L19088" s="9"/>
      <c r="M19088" s="9"/>
      <c r="N19088" s="9"/>
    </row>
    <row r="19089" spans="12:14" x14ac:dyDescent="0.25">
      <c r="L19089" s="9"/>
      <c r="M19089" s="9"/>
      <c r="N19089" s="9"/>
    </row>
    <row r="19090" spans="12:14" x14ac:dyDescent="0.25">
      <c r="L19090" s="9"/>
      <c r="M19090" s="9"/>
      <c r="N19090" s="9"/>
    </row>
    <row r="19091" spans="12:14" x14ac:dyDescent="0.25">
      <c r="L19091" s="9"/>
      <c r="M19091" s="9"/>
      <c r="N19091" s="9"/>
    </row>
    <row r="19092" spans="12:14" x14ac:dyDescent="0.25">
      <c r="L19092" s="9"/>
      <c r="M19092" s="9"/>
      <c r="N19092" s="9"/>
    </row>
    <row r="19093" spans="12:14" x14ac:dyDescent="0.25">
      <c r="L19093" s="9"/>
      <c r="M19093" s="9"/>
      <c r="N19093" s="9"/>
    </row>
    <row r="19094" spans="12:14" x14ac:dyDescent="0.25">
      <c r="L19094" s="9"/>
      <c r="M19094" s="9"/>
      <c r="N19094" s="9"/>
    </row>
    <row r="19095" spans="12:14" x14ac:dyDescent="0.25">
      <c r="L19095" s="9"/>
      <c r="M19095" s="9"/>
      <c r="N19095" s="9"/>
    </row>
    <row r="19096" spans="12:14" x14ac:dyDescent="0.25">
      <c r="L19096" s="9"/>
      <c r="M19096" s="9"/>
      <c r="N19096" s="9"/>
    </row>
    <row r="19097" spans="12:14" x14ac:dyDescent="0.25">
      <c r="L19097" s="9"/>
      <c r="M19097" s="9"/>
      <c r="N19097" s="9"/>
    </row>
    <row r="19098" spans="12:14" x14ac:dyDescent="0.25">
      <c r="L19098" s="9"/>
      <c r="M19098" s="9"/>
      <c r="N19098" s="9"/>
    </row>
    <row r="19099" spans="12:14" x14ac:dyDescent="0.25">
      <c r="L19099" s="9"/>
      <c r="M19099" s="9"/>
      <c r="N19099" s="9"/>
    </row>
    <row r="19100" spans="12:14" x14ac:dyDescent="0.25">
      <c r="L19100" s="9"/>
      <c r="M19100" s="9"/>
      <c r="N19100" s="9"/>
    </row>
    <row r="19101" spans="12:14" x14ac:dyDescent="0.25">
      <c r="L19101" s="9"/>
      <c r="M19101" s="9"/>
      <c r="N19101" s="9"/>
    </row>
    <row r="19102" spans="12:14" x14ac:dyDescent="0.25">
      <c r="L19102" s="9"/>
      <c r="M19102" s="9"/>
      <c r="N19102" s="9"/>
    </row>
    <row r="19103" spans="12:14" x14ac:dyDescent="0.25">
      <c r="L19103" s="9"/>
      <c r="M19103" s="9"/>
      <c r="N19103" s="9"/>
    </row>
    <row r="19104" spans="12:14" x14ac:dyDescent="0.25">
      <c r="L19104" s="9"/>
      <c r="M19104" s="9"/>
      <c r="N19104" s="9"/>
    </row>
    <row r="19105" spans="12:14" x14ac:dyDescent="0.25">
      <c r="L19105" s="9"/>
      <c r="M19105" s="9"/>
      <c r="N19105" s="9"/>
    </row>
    <row r="19106" spans="12:14" x14ac:dyDescent="0.25">
      <c r="L19106" s="9"/>
      <c r="M19106" s="9"/>
      <c r="N19106" s="9"/>
    </row>
    <row r="19107" spans="12:14" x14ac:dyDescent="0.25">
      <c r="L19107" s="9"/>
      <c r="M19107" s="9"/>
      <c r="N19107" s="9"/>
    </row>
    <row r="19108" spans="12:14" x14ac:dyDescent="0.25">
      <c r="L19108" s="9"/>
      <c r="M19108" s="9"/>
      <c r="N19108" s="9"/>
    </row>
    <row r="19109" spans="12:14" x14ac:dyDescent="0.25">
      <c r="L19109" s="9"/>
      <c r="M19109" s="9"/>
      <c r="N19109" s="9"/>
    </row>
    <row r="19110" spans="12:14" x14ac:dyDescent="0.25">
      <c r="L19110" s="9"/>
      <c r="M19110" s="9"/>
      <c r="N19110" s="9"/>
    </row>
    <row r="19111" spans="12:14" x14ac:dyDescent="0.25">
      <c r="L19111" s="9"/>
      <c r="M19111" s="9"/>
      <c r="N19111" s="9"/>
    </row>
    <row r="19112" spans="12:14" x14ac:dyDescent="0.25">
      <c r="L19112" s="9"/>
      <c r="M19112" s="9"/>
      <c r="N19112" s="9"/>
    </row>
    <row r="19113" spans="12:14" x14ac:dyDescent="0.25">
      <c r="L19113" s="9"/>
      <c r="M19113" s="9"/>
      <c r="N19113" s="9"/>
    </row>
    <row r="19114" spans="12:14" x14ac:dyDescent="0.25">
      <c r="L19114" s="9"/>
      <c r="M19114" s="9"/>
      <c r="N19114" s="9"/>
    </row>
    <row r="19115" spans="12:14" x14ac:dyDescent="0.25">
      <c r="L19115" s="9"/>
      <c r="M19115" s="9"/>
      <c r="N19115" s="9"/>
    </row>
    <row r="19116" spans="12:14" x14ac:dyDescent="0.25">
      <c r="L19116" s="9"/>
      <c r="M19116" s="9"/>
      <c r="N19116" s="9"/>
    </row>
    <row r="19117" spans="12:14" x14ac:dyDescent="0.25">
      <c r="L19117" s="9"/>
      <c r="M19117" s="9"/>
      <c r="N19117" s="9"/>
    </row>
    <row r="19118" spans="12:14" x14ac:dyDescent="0.25">
      <c r="L19118" s="9"/>
      <c r="M19118" s="9"/>
      <c r="N19118" s="9"/>
    </row>
    <row r="19119" spans="12:14" x14ac:dyDescent="0.25">
      <c r="L19119" s="9"/>
      <c r="M19119" s="9"/>
      <c r="N19119" s="9"/>
    </row>
    <row r="19120" spans="12:14" x14ac:dyDescent="0.25">
      <c r="L19120" s="9"/>
      <c r="M19120" s="9"/>
      <c r="N19120" s="9"/>
    </row>
    <row r="19121" spans="12:14" x14ac:dyDescent="0.25">
      <c r="L19121" s="9"/>
      <c r="M19121" s="9"/>
      <c r="N19121" s="9"/>
    </row>
    <row r="19122" spans="12:14" x14ac:dyDescent="0.25">
      <c r="L19122" s="9"/>
      <c r="M19122" s="9"/>
      <c r="N19122" s="9"/>
    </row>
    <row r="19123" spans="12:14" x14ac:dyDescent="0.25">
      <c r="L19123" s="9"/>
      <c r="M19123" s="9"/>
      <c r="N19123" s="9"/>
    </row>
    <row r="19124" spans="12:14" x14ac:dyDescent="0.25">
      <c r="L19124" s="9"/>
      <c r="M19124" s="9"/>
      <c r="N19124" s="9"/>
    </row>
    <row r="19125" spans="12:14" x14ac:dyDescent="0.25">
      <c r="L19125" s="9"/>
      <c r="M19125" s="9"/>
      <c r="N19125" s="9"/>
    </row>
    <row r="19126" spans="12:14" x14ac:dyDescent="0.25">
      <c r="L19126" s="9"/>
      <c r="M19126" s="9"/>
      <c r="N19126" s="9"/>
    </row>
    <row r="19127" spans="12:14" x14ac:dyDescent="0.25">
      <c r="L19127" s="9"/>
      <c r="M19127" s="9"/>
      <c r="N19127" s="9"/>
    </row>
    <row r="19128" spans="12:14" x14ac:dyDescent="0.25">
      <c r="L19128" s="9"/>
      <c r="M19128" s="9"/>
      <c r="N19128" s="9"/>
    </row>
    <row r="19129" spans="12:14" x14ac:dyDescent="0.25">
      <c r="L19129" s="9"/>
      <c r="M19129" s="9"/>
      <c r="N19129" s="9"/>
    </row>
    <row r="19130" spans="12:14" x14ac:dyDescent="0.25">
      <c r="L19130" s="9"/>
      <c r="M19130" s="9"/>
      <c r="N19130" s="9"/>
    </row>
    <row r="19131" spans="12:14" x14ac:dyDescent="0.25">
      <c r="L19131" s="9"/>
      <c r="M19131" s="9"/>
      <c r="N19131" s="9"/>
    </row>
    <row r="19132" spans="12:14" x14ac:dyDescent="0.25">
      <c r="L19132" s="9"/>
      <c r="M19132" s="9"/>
      <c r="N19132" s="9"/>
    </row>
    <row r="19133" spans="12:14" x14ac:dyDescent="0.25">
      <c r="L19133" s="9"/>
      <c r="M19133" s="9"/>
      <c r="N19133" s="9"/>
    </row>
    <row r="19134" spans="12:14" x14ac:dyDescent="0.25">
      <c r="L19134" s="9"/>
      <c r="M19134" s="9"/>
      <c r="N19134" s="9"/>
    </row>
    <row r="19135" spans="12:14" x14ac:dyDescent="0.25">
      <c r="L19135" s="9"/>
      <c r="M19135" s="9"/>
      <c r="N19135" s="9"/>
    </row>
    <row r="19136" spans="12:14" x14ac:dyDescent="0.25">
      <c r="L19136" s="9"/>
      <c r="M19136" s="9"/>
      <c r="N19136" s="9"/>
    </row>
    <row r="19137" spans="12:14" x14ac:dyDescent="0.25">
      <c r="L19137" s="9"/>
      <c r="M19137" s="9"/>
      <c r="N19137" s="9"/>
    </row>
    <row r="19138" spans="12:14" x14ac:dyDescent="0.25">
      <c r="L19138" s="9"/>
      <c r="M19138" s="9"/>
      <c r="N19138" s="9"/>
    </row>
    <row r="19139" spans="12:14" x14ac:dyDescent="0.25">
      <c r="L19139" s="9"/>
      <c r="M19139" s="9"/>
      <c r="N19139" s="9"/>
    </row>
    <row r="19140" spans="12:14" x14ac:dyDescent="0.25">
      <c r="L19140" s="9"/>
      <c r="M19140" s="9"/>
      <c r="N19140" s="9"/>
    </row>
    <row r="19141" spans="12:14" x14ac:dyDescent="0.25">
      <c r="L19141" s="9"/>
      <c r="M19141" s="9"/>
      <c r="N19141" s="9"/>
    </row>
    <row r="19142" spans="12:14" x14ac:dyDescent="0.25">
      <c r="L19142" s="9"/>
      <c r="M19142" s="9"/>
      <c r="N19142" s="9"/>
    </row>
    <row r="19143" spans="12:14" x14ac:dyDescent="0.25">
      <c r="L19143" s="9"/>
      <c r="M19143" s="9"/>
      <c r="N19143" s="9"/>
    </row>
    <row r="19144" spans="12:14" x14ac:dyDescent="0.25">
      <c r="L19144" s="9"/>
      <c r="M19144" s="9"/>
      <c r="N19144" s="9"/>
    </row>
    <row r="19145" spans="12:14" x14ac:dyDescent="0.25">
      <c r="L19145" s="9"/>
      <c r="M19145" s="9"/>
      <c r="N19145" s="9"/>
    </row>
    <row r="19146" spans="12:14" x14ac:dyDescent="0.25">
      <c r="L19146" s="9"/>
      <c r="M19146" s="9"/>
      <c r="N19146" s="9"/>
    </row>
    <row r="19147" spans="12:14" x14ac:dyDescent="0.25">
      <c r="L19147" s="9"/>
      <c r="M19147" s="9"/>
      <c r="N19147" s="9"/>
    </row>
    <row r="19148" spans="12:14" x14ac:dyDescent="0.25">
      <c r="L19148" s="9"/>
      <c r="M19148" s="9"/>
      <c r="N19148" s="9"/>
    </row>
    <row r="19149" spans="12:14" x14ac:dyDescent="0.25">
      <c r="L19149" s="9"/>
      <c r="M19149" s="9"/>
      <c r="N19149" s="9"/>
    </row>
    <row r="19150" spans="12:14" x14ac:dyDescent="0.25">
      <c r="L19150" s="9"/>
      <c r="M19150" s="9"/>
      <c r="N19150" s="9"/>
    </row>
    <row r="19151" spans="12:14" x14ac:dyDescent="0.25">
      <c r="L19151" s="9"/>
      <c r="M19151" s="9"/>
      <c r="N19151" s="9"/>
    </row>
    <row r="19152" spans="12:14" x14ac:dyDescent="0.25">
      <c r="L19152" s="9"/>
      <c r="M19152" s="9"/>
      <c r="N19152" s="9"/>
    </row>
    <row r="19153" spans="12:14" x14ac:dyDescent="0.25">
      <c r="L19153" s="9"/>
      <c r="M19153" s="9"/>
      <c r="N19153" s="9"/>
    </row>
    <row r="19154" spans="12:14" x14ac:dyDescent="0.25">
      <c r="L19154" s="9"/>
      <c r="M19154" s="9"/>
      <c r="N19154" s="9"/>
    </row>
    <row r="19155" spans="12:14" x14ac:dyDescent="0.25">
      <c r="L19155" s="9"/>
      <c r="M19155" s="9"/>
      <c r="N19155" s="9"/>
    </row>
    <row r="19156" spans="12:14" x14ac:dyDescent="0.25">
      <c r="L19156" s="9"/>
      <c r="M19156" s="9"/>
      <c r="N19156" s="9"/>
    </row>
    <row r="19157" spans="12:14" x14ac:dyDescent="0.25">
      <c r="L19157" s="9"/>
      <c r="M19157" s="9"/>
      <c r="N19157" s="9"/>
    </row>
    <row r="19158" spans="12:14" x14ac:dyDescent="0.25">
      <c r="L19158" s="9"/>
      <c r="M19158" s="9"/>
      <c r="N19158" s="9"/>
    </row>
    <row r="19159" spans="12:14" x14ac:dyDescent="0.25">
      <c r="L19159" s="9"/>
      <c r="M19159" s="9"/>
      <c r="N19159" s="9"/>
    </row>
    <row r="19160" spans="12:14" x14ac:dyDescent="0.25">
      <c r="L19160" s="9"/>
      <c r="M19160" s="9"/>
      <c r="N19160" s="9"/>
    </row>
    <row r="19161" spans="12:14" x14ac:dyDescent="0.25">
      <c r="L19161" s="9"/>
      <c r="M19161" s="9"/>
      <c r="N19161" s="9"/>
    </row>
    <row r="19162" spans="12:14" x14ac:dyDescent="0.25">
      <c r="L19162" s="9"/>
      <c r="M19162" s="9"/>
      <c r="N19162" s="9"/>
    </row>
    <row r="19163" spans="12:14" x14ac:dyDescent="0.25">
      <c r="L19163" s="9"/>
      <c r="M19163" s="9"/>
      <c r="N19163" s="9"/>
    </row>
    <row r="19164" spans="12:14" x14ac:dyDescent="0.25">
      <c r="L19164" s="9"/>
      <c r="M19164" s="9"/>
      <c r="N19164" s="9"/>
    </row>
    <row r="19165" spans="12:14" x14ac:dyDescent="0.25">
      <c r="L19165" s="9"/>
      <c r="M19165" s="9"/>
      <c r="N19165" s="9"/>
    </row>
    <row r="19166" spans="12:14" x14ac:dyDescent="0.25">
      <c r="L19166" s="9"/>
      <c r="M19166" s="9"/>
      <c r="N19166" s="9"/>
    </row>
    <row r="19167" spans="12:14" x14ac:dyDescent="0.25">
      <c r="L19167" s="9"/>
      <c r="M19167" s="9"/>
      <c r="N19167" s="9"/>
    </row>
    <row r="19168" spans="12:14" x14ac:dyDescent="0.25">
      <c r="L19168" s="9"/>
      <c r="M19168" s="9"/>
      <c r="N19168" s="9"/>
    </row>
    <row r="19169" spans="12:14" x14ac:dyDescent="0.25">
      <c r="L19169" s="9"/>
      <c r="M19169" s="9"/>
      <c r="N19169" s="9"/>
    </row>
    <row r="19170" spans="12:14" x14ac:dyDescent="0.25">
      <c r="L19170" s="9"/>
      <c r="M19170" s="9"/>
      <c r="N19170" s="9"/>
    </row>
    <row r="19171" spans="12:14" x14ac:dyDescent="0.25">
      <c r="L19171" s="9"/>
      <c r="M19171" s="9"/>
      <c r="N19171" s="9"/>
    </row>
    <row r="19172" spans="12:14" x14ac:dyDescent="0.25">
      <c r="L19172" s="9"/>
      <c r="M19172" s="9"/>
      <c r="N19172" s="9"/>
    </row>
    <row r="19173" spans="12:14" x14ac:dyDescent="0.25">
      <c r="L19173" s="9"/>
      <c r="M19173" s="9"/>
      <c r="N19173" s="9"/>
    </row>
    <row r="19174" spans="12:14" x14ac:dyDescent="0.25">
      <c r="L19174" s="9"/>
      <c r="M19174" s="9"/>
      <c r="N19174" s="9"/>
    </row>
    <row r="19175" spans="12:14" x14ac:dyDescent="0.25">
      <c r="L19175" s="9"/>
      <c r="M19175" s="9"/>
      <c r="N19175" s="9"/>
    </row>
    <row r="19176" spans="12:14" x14ac:dyDescent="0.25">
      <c r="L19176" s="9"/>
      <c r="M19176" s="9"/>
      <c r="N19176" s="9"/>
    </row>
    <row r="19177" spans="12:14" x14ac:dyDescent="0.25">
      <c r="L19177" s="9"/>
      <c r="M19177" s="9"/>
      <c r="N19177" s="9"/>
    </row>
    <row r="19178" spans="12:14" x14ac:dyDescent="0.25">
      <c r="L19178" s="9"/>
      <c r="M19178" s="9"/>
      <c r="N19178" s="9"/>
    </row>
    <row r="19179" spans="12:14" x14ac:dyDescent="0.25">
      <c r="L19179" s="9"/>
      <c r="M19179" s="9"/>
      <c r="N19179" s="9"/>
    </row>
    <row r="19180" spans="12:14" x14ac:dyDescent="0.25">
      <c r="L19180" s="9"/>
      <c r="M19180" s="9"/>
      <c r="N19180" s="9"/>
    </row>
    <row r="19181" spans="12:14" x14ac:dyDescent="0.25">
      <c r="L19181" s="9"/>
      <c r="M19181" s="9"/>
      <c r="N19181" s="9"/>
    </row>
    <row r="19182" spans="12:14" x14ac:dyDescent="0.25">
      <c r="L19182" s="9"/>
      <c r="M19182" s="9"/>
      <c r="N19182" s="9"/>
    </row>
    <row r="19183" spans="12:14" x14ac:dyDescent="0.25">
      <c r="L19183" s="9"/>
      <c r="M19183" s="9"/>
      <c r="N19183" s="9"/>
    </row>
    <row r="19184" spans="12:14" x14ac:dyDescent="0.25">
      <c r="L19184" s="9"/>
      <c r="M19184" s="9"/>
      <c r="N19184" s="9"/>
    </row>
    <row r="19185" spans="12:14" x14ac:dyDescent="0.25">
      <c r="L19185" s="9"/>
      <c r="M19185" s="9"/>
      <c r="N19185" s="9"/>
    </row>
    <row r="19186" spans="12:14" x14ac:dyDescent="0.25">
      <c r="L19186" s="9"/>
      <c r="M19186" s="9"/>
      <c r="N19186" s="9"/>
    </row>
    <row r="19187" spans="12:14" x14ac:dyDescent="0.25">
      <c r="L19187" s="9"/>
      <c r="M19187" s="9"/>
      <c r="N19187" s="9"/>
    </row>
    <row r="19188" spans="12:14" x14ac:dyDescent="0.25">
      <c r="L19188" s="9"/>
      <c r="M19188" s="9"/>
      <c r="N19188" s="9"/>
    </row>
    <row r="19189" spans="12:14" x14ac:dyDescent="0.25">
      <c r="L19189" s="9"/>
      <c r="M19189" s="9"/>
      <c r="N19189" s="9"/>
    </row>
    <row r="19190" spans="12:14" x14ac:dyDescent="0.25">
      <c r="L19190" s="9"/>
      <c r="M19190" s="9"/>
      <c r="N19190" s="9"/>
    </row>
    <row r="19191" spans="12:14" x14ac:dyDescent="0.25">
      <c r="L19191" s="9"/>
      <c r="M19191" s="9"/>
      <c r="N19191" s="9"/>
    </row>
    <row r="19192" spans="12:14" x14ac:dyDescent="0.25">
      <c r="L19192" s="9"/>
      <c r="M19192" s="9"/>
      <c r="N19192" s="9"/>
    </row>
    <row r="19193" spans="12:14" x14ac:dyDescent="0.25">
      <c r="L19193" s="9"/>
      <c r="M19193" s="9"/>
      <c r="N19193" s="9"/>
    </row>
    <row r="19194" spans="12:14" x14ac:dyDescent="0.25">
      <c r="L19194" s="9"/>
      <c r="M19194" s="9"/>
      <c r="N19194" s="9"/>
    </row>
    <row r="19195" spans="12:14" x14ac:dyDescent="0.25">
      <c r="L19195" s="9"/>
      <c r="M19195" s="9"/>
      <c r="N19195" s="9"/>
    </row>
    <row r="19196" spans="12:14" x14ac:dyDescent="0.25">
      <c r="L19196" s="9"/>
      <c r="M19196" s="9"/>
      <c r="N19196" s="9"/>
    </row>
    <row r="19197" spans="12:14" x14ac:dyDescent="0.25">
      <c r="L19197" s="9"/>
      <c r="M19197" s="9"/>
      <c r="N19197" s="9"/>
    </row>
    <row r="19198" spans="12:14" x14ac:dyDescent="0.25">
      <c r="L19198" s="9"/>
      <c r="M19198" s="9"/>
      <c r="N19198" s="9"/>
    </row>
    <row r="19199" spans="12:14" x14ac:dyDescent="0.25">
      <c r="L19199" s="9"/>
      <c r="M19199" s="9"/>
      <c r="N19199" s="9"/>
    </row>
    <row r="19200" spans="12:14" x14ac:dyDescent="0.25">
      <c r="L19200" s="9"/>
      <c r="M19200" s="9"/>
      <c r="N19200" s="9"/>
    </row>
    <row r="19201" spans="12:14" x14ac:dyDescent="0.25">
      <c r="L19201" s="9"/>
      <c r="M19201" s="9"/>
      <c r="N19201" s="9"/>
    </row>
    <row r="19202" spans="12:14" x14ac:dyDescent="0.25">
      <c r="L19202" s="9"/>
      <c r="M19202" s="9"/>
      <c r="N19202" s="9"/>
    </row>
    <row r="19203" spans="12:14" x14ac:dyDescent="0.25">
      <c r="L19203" s="9"/>
      <c r="M19203" s="9"/>
      <c r="N19203" s="9"/>
    </row>
    <row r="19204" spans="12:14" x14ac:dyDescent="0.25">
      <c r="L19204" s="9"/>
      <c r="M19204" s="9"/>
      <c r="N19204" s="9"/>
    </row>
    <row r="19205" spans="12:14" x14ac:dyDescent="0.25">
      <c r="L19205" s="9"/>
      <c r="M19205" s="9"/>
      <c r="N19205" s="9"/>
    </row>
    <row r="19206" spans="12:14" x14ac:dyDescent="0.25">
      <c r="L19206" s="9"/>
      <c r="M19206" s="9"/>
      <c r="N19206" s="9"/>
    </row>
    <row r="19207" spans="12:14" x14ac:dyDescent="0.25">
      <c r="L19207" s="9"/>
      <c r="M19207" s="9"/>
      <c r="N19207" s="9"/>
    </row>
    <row r="19208" spans="12:14" x14ac:dyDescent="0.25">
      <c r="L19208" s="9"/>
      <c r="M19208" s="9"/>
      <c r="N19208" s="9"/>
    </row>
    <row r="19209" spans="12:14" x14ac:dyDescent="0.25">
      <c r="L19209" s="9"/>
      <c r="M19209" s="9"/>
      <c r="N19209" s="9"/>
    </row>
    <row r="19210" spans="12:14" x14ac:dyDescent="0.25">
      <c r="L19210" s="9"/>
      <c r="M19210" s="9"/>
      <c r="N19210" s="9"/>
    </row>
    <row r="19211" spans="12:14" x14ac:dyDescent="0.25">
      <c r="L19211" s="9"/>
      <c r="M19211" s="9"/>
      <c r="N19211" s="9"/>
    </row>
    <row r="19212" spans="12:14" x14ac:dyDescent="0.25">
      <c r="L19212" s="9"/>
      <c r="M19212" s="9"/>
      <c r="N19212" s="9"/>
    </row>
    <row r="19213" spans="12:14" x14ac:dyDescent="0.25">
      <c r="L19213" s="9"/>
      <c r="M19213" s="9"/>
      <c r="N19213" s="9"/>
    </row>
    <row r="19214" spans="12:14" x14ac:dyDescent="0.25">
      <c r="L19214" s="9"/>
      <c r="M19214" s="9"/>
      <c r="N19214" s="9"/>
    </row>
    <row r="19215" spans="12:14" x14ac:dyDescent="0.25">
      <c r="L19215" s="9"/>
      <c r="M19215" s="9"/>
      <c r="N19215" s="9"/>
    </row>
    <row r="19216" spans="12:14" x14ac:dyDescent="0.25">
      <c r="L19216" s="9"/>
      <c r="M19216" s="9"/>
      <c r="N19216" s="9"/>
    </row>
    <row r="19217" spans="12:14" x14ac:dyDescent="0.25">
      <c r="L19217" s="9"/>
      <c r="M19217" s="9"/>
      <c r="N19217" s="9"/>
    </row>
    <row r="19218" spans="12:14" x14ac:dyDescent="0.25">
      <c r="L19218" s="9"/>
      <c r="M19218" s="9"/>
      <c r="N19218" s="9"/>
    </row>
    <row r="19219" spans="12:14" x14ac:dyDescent="0.25">
      <c r="L19219" s="9"/>
      <c r="M19219" s="9"/>
      <c r="N19219" s="9"/>
    </row>
    <row r="19220" spans="12:14" x14ac:dyDescent="0.25">
      <c r="L19220" s="9"/>
      <c r="M19220" s="9"/>
      <c r="N19220" s="9"/>
    </row>
    <row r="19221" spans="12:14" x14ac:dyDescent="0.25">
      <c r="L19221" s="9"/>
      <c r="M19221" s="9"/>
      <c r="N19221" s="9"/>
    </row>
    <row r="19222" spans="12:14" x14ac:dyDescent="0.25">
      <c r="L19222" s="9"/>
      <c r="M19222" s="9"/>
      <c r="N19222" s="9"/>
    </row>
    <row r="19223" spans="12:14" x14ac:dyDescent="0.25">
      <c r="L19223" s="9"/>
      <c r="M19223" s="9"/>
      <c r="N19223" s="9"/>
    </row>
    <row r="19224" spans="12:14" x14ac:dyDescent="0.25">
      <c r="L19224" s="9"/>
      <c r="M19224" s="9"/>
      <c r="N19224" s="9"/>
    </row>
    <row r="19225" spans="12:14" x14ac:dyDescent="0.25">
      <c r="L19225" s="9"/>
      <c r="M19225" s="9"/>
      <c r="N19225" s="9"/>
    </row>
    <row r="19226" spans="12:14" x14ac:dyDescent="0.25">
      <c r="L19226" s="9"/>
      <c r="M19226" s="9"/>
      <c r="N19226" s="9"/>
    </row>
    <row r="19227" spans="12:14" x14ac:dyDescent="0.25">
      <c r="L19227" s="9"/>
      <c r="M19227" s="9"/>
      <c r="N19227" s="9"/>
    </row>
    <row r="19228" spans="12:14" x14ac:dyDescent="0.25">
      <c r="L19228" s="9"/>
      <c r="M19228" s="9"/>
      <c r="N19228" s="9"/>
    </row>
    <row r="19229" spans="12:14" x14ac:dyDescent="0.25">
      <c r="L19229" s="9"/>
      <c r="M19229" s="9"/>
      <c r="N19229" s="9"/>
    </row>
    <row r="19230" spans="12:14" x14ac:dyDescent="0.25">
      <c r="L19230" s="9"/>
      <c r="M19230" s="9"/>
      <c r="N19230" s="9"/>
    </row>
    <row r="19231" spans="12:14" x14ac:dyDescent="0.25">
      <c r="L19231" s="9"/>
      <c r="M19231" s="9"/>
      <c r="N19231" s="9"/>
    </row>
    <row r="19232" spans="12:14" x14ac:dyDescent="0.25">
      <c r="L19232" s="9"/>
      <c r="M19232" s="9"/>
      <c r="N19232" s="9"/>
    </row>
    <row r="19233" spans="12:14" x14ac:dyDescent="0.25">
      <c r="L19233" s="9"/>
      <c r="M19233" s="9"/>
      <c r="N19233" s="9"/>
    </row>
    <row r="19234" spans="12:14" x14ac:dyDescent="0.25">
      <c r="L19234" s="9"/>
      <c r="M19234" s="9"/>
      <c r="N19234" s="9"/>
    </row>
    <row r="19235" spans="12:14" x14ac:dyDescent="0.25">
      <c r="L19235" s="9"/>
      <c r="M19235" s="9"/>
      <c r="N19235" s="9"/>
    </row>
    <row r="19236" spans="12:14" x14ac:dyDescent="0.25">
      <c r="L19236" s="9"/>
      <c r="M19236" s="9"/>
      <c r="N19236" s="9"/>
    </row>
    <row r="19237" spans="12:14" x14ac:dyDescent="0.25">
      <c r="L19237" s="9"/>
      <c r="M19237" s="9"/>
      <c r="N19237" s="9"/>
    </row>
    <row r="19238" spans="12:14" x14ac:dyDescent="0.25">
      <c r="L19238" s="9"/>
      <c r="M19238" s="9"/>
      <c r="N19238" s="9"/>
    </row>
    <row r="19239" spans="12:14" x14ac:dyDescent="0.25">
      <c r="L19239" s="9"/>
      <c r="M19239" s="9"/>
      <c r="N19239" s="9"/>
    </row>
    <row r="19240" spans="12:14" x14ac:dyDescent="0.25">
      <c r="L19240" s="9"/>
      <c r="M19240" s="9"/>
      <c r="N19240" s="9"/>
    </row>
    <row r="19241" spans="12:14" x14ac:dyDescent="0.25">
      <c r="L19241" s="9"/>
      <c r="M19241" s="9"/>
      <c r="N19241" s="9"/>
    </row>
    <row r="19242" spans="12:14" x14ac:dyDescent="0.25">
      <c r="L19242" s="9"/>
      <c r="M19242" s="9"/>
      <c r="N19242" s="9"/>
    </row>
    <row r="19243" spans="12:14" x14ac:dyDescent="0.25">
      <c r="L19243" s="9"/>
      <c r="M19243" s="9"/>
      <c r="N19243" s="9"/>
    </row>
    <row r="19244" spans="12:14" x14ac:dyDescent="0.25">
      <c r="L19244" s="9"/>
      <c r="M19244" s="9"/>
      <c r="N19244" s="9"/>
    </row>
    <row r="19245" spans="12:14" x14ac:dyDescent="0.25">
      <c r="L19245" s="9"/>
      <c r="M19245" s="9"/>
      <c r="N19245" s="9"/>
    </row>
    <row r="19246" spans="12:14" x14ac:dyDescent="0.25">
      <c r="L19246" s="9"/>
      <c r="M19246" s="9"/>
      <c r="N19246" s="9"/>
    </row>
    <row r="19247" spans="12:14" x14ac:dyDescent="0.25">
      <c r="L19247" s="9"/>
      <c r="M19247" s="9"/>
      <c r="N19247" s="9"/>
    </row>
    <row r="19248" spans="12:14" x14ac:dyDescent="0.25">
      <c r="L19248" s="9"/>
      <c r="M19248" s="9"/>
      <c r="N19248" s="9"/>
    </row>
    <row r="19249" spans="12:14" x14ac:dyDescent="0.25">
      <c r="L19249" s="9"/>
      <c r="M19249" s="9"/>
      <c r="N19249" s="9"/>
    </row>
    <row r="19250" spans="12:14" x14ac:dyDescent="0.25">
      <c r="L19250" s="9"/>
      <c r="M19250" s="9"/>
      <c r="N19250" s="9"/>
    </row>
    <row r="19251" spans="12:14" x14ac:dyDescent="0.25">
      <c r="L19251" s="9"/>
      <c r="M19251" s="9"/>
      <c r="N19251" s="9"/>
    </row>
    <row r="19252" spans="12:14" x14ac:dyDescent="0.25">
      <c r="L19252" s="9"/>
      <c r="M19252" s="9"/>
      <c r="N19252" s="9"/>
    </row>
    <row r="19253" spans="12:14" x14ac:dyDescent="0.25">
      <c r="L19253" s="9"/>
      <c r="M19253" s="9"/>
      <c r="N19253" s="9"/>
    </row>
    <row r="19254" spans="12:14" x14ac:dyDescent="0.25">
      <c r="L19254" s="9"/>
      <c r="M19254" s="9"/>
      <c r="N19254" s="9"/>
    </row>
    <row r="19255" spans="12:14" x14ac:dyDescent="0.25">
      <c r="L19255" s="9"/>
      <c r="M19255" s="9"/>
      <c r="N19255" s="9"/>
    </row>
    <row r="19256" spans="12:14" x14ac:dyDescent="0.25">
      <c r="L19256" s="9"/>
      <c r="M19256" s="9"/>
      <c r="N19256" s="9"/>
    </row>
    <row r="19257" spans="12:14" x14ac:dyDescent="0.25">
      <c r="L19257" s="9"/>
      <c r="M19257" s="9"/>
      <c r="N19257" s="9"/>
    </row>
    <row r="19258" spans="12:14" x14ac:dyDescent="0.25">
      <c r="L19258" s="9"/>
      <c r="M19258" s="9"/>
      <c r="N19258" s="9"/>
    </row>
    <row r="19259" spans="12:14" x14ac:dyDescent="0.25">
      <c r="L19259" s="9"/>
      <c r="M19259" s="9"/>
      <c r="N19259" s="9"/>
    </row>
    <row r="19260" spans="12:14" x14ac:dyDescent="0.25">
      <c r="L19260" s="9"/>
      <c r="M19260" s="9"/>
      <c r="N19260" s="9"/>
    </row>
    <row r="19261" spans="12:14" x14ac:dyDescent="0.25">
      <c r="L19261" s="9"/>
      <c r="M19261" s="9"/>
      <c r="N19261" s="9"/>
    </row>
    <row r="19262" spans="12:14" x14ac:dyDescent="0.25">
      <c r="L19262" s="9"/>
      <c r="M19262" s="9"/>
      <c r="N19262" s="9"/>
    </row>
    <row r="19263" spans="12:14" x14ac:dyDescent="0.25">
      <c r="L19263" s="9"/>
      <c r="M19263" s="9"/>
      <c r="N19263" s="9"/>
    </row>
    <row r="19264" spans="12:14" x14ac:dyDescent="0.25">
      <c r="L19264" s="9"/>
      <c r="M19264" s="9"/>
      <c r="N19264" s="9"/>
    </row>
    <row r="19265" spans="12:14" x14ac:dyDescent="0.25">
      <c r="L19265" s="9"/>
      <c r="M19265" s="9"/>
      <c r="N19265" s="9"/>
    </row>
    <row r="19266" spans="12:14" x14ac:dyDescent="0.25">
      <c r="L19266" s="9"/>
      <c r="M19266" s="9"/>
      <c r="N19266" s="9"/>
    </row>
    <row r="19267" spans="12:14" x14ac:dyDescent="0.25">
      <c r="L19267" s="9"/>
      <c r="M19267" s="9"/>
      <c r="N19267" s="9"/>
    </row>
    <row r="19268" spans="12:14" x14ac:dyDescent="0.25">
      <c r="L19268" s="9"/>
      <c r="M19268" s="9"/>
      <c r="N19268" s="9"/>
    </row>
    <row r="19269" spans="12:14" x14ac:dyDescent="0.25">
      <c r="L19269" s="9"/>
      <c r="M19269" s="9"/>
      <c r="N19269" s="9"/>
    </row>
    <row r="19270" spans="12:14" x14ac:dyDescent="0.25">
      <c r="L19270" s="9"/>
      <c r="M19270" s="9"/>
      <c r="N19270" s="9"/>
    </row>
    <row r="19271" spans="12:14" x14ac:dyDescent="0.25">
      <c r="L19271" s="9"/>
      <c r="M19271" s="9"/>
      <c r="N19271" s="9"/>
    </row>
    <row r="19272" spans="12:14" x14ac:dyDescent="0.25">
      <c r="L19272" s="9"/>
      <c r="M19272" s="9"/>
      <c r="N19272" s="9"/>
    </row>
    <row r="19273" spans="12:14" x14ac:dyDescent="0.25">
      <c r="L19273" s="9"/>
      <c r="M19273" s="9"/>
      <c r="N19273" s="9"/>
    </row>
    <row r="19274" spans="12:14" x14ac:dyDescent="0.25">
      <c r="L19274" s="9"/>
      <c r="M19274" s="9"/>
      <c r="N19274" s="9"/>
    </row>
    <row r="19275" spans="12:14" x14ac:dyDescent="0.25">
      <c r="L19275" s="9"/>
      <c r="M19275" s="9"/>
      <c r="N19275" s="9"/>
    </row>
    <row r="19276" spans="12:14" x14ac:dyDescent="0.25">
      <c r="L19276" s="9"/>
      <c r="M19276" s="9"/>
      <c r="N19276" s="9"/>
    </row>
    <row r="19277" spans="12:14" x14ac:dyDescent="0.25">
      <c r="L19277" s="9"/>
      <c r="M19277" s="9"/>
      <c r="N19277" s="9"/>
    </row>
    <row r="19278" spans="12:14" x14ac:dyDescent="0.25">
      <c r="L19278" s="9"/>
      <c r="M19278" s="9"/>
      <c r="N19278" s="9"/>
    </row>
    <row r="19279" spans="12:14" x14ac:dyDescent="0.25">
      <c r="L19279" s="9"/>
      <c r="M19279" s="9"/>
      <c r="N19279" s="9"/>
    </row>
    <row r="19280" spans="12:14" x14ac:dyDescent="0.25">
      <c r="L19280" s="9"/>
      <c r="M19280" s="9"/>
      <c r="N19280" s="9"/>
    </row>
    <row r="19281" spans="12:14" x14ac:dyDescent="0.25">
      <c r="L19281" s="9"/>
      <c r="M19281" s="9"/>
      <c r="N19281" s="9"/>
    </row>
    <row r="19282" spans="12:14" x14ac:dyDescent="0.25">
      <c r="L19282" s="9"/>
      <c r="M19282" s="9"/>
      <c r="N19282" s="9"/>
    </row>
    <row r="19283" spans="12:14" x14ac:dyDescent="0.25">
      <c r="L19283" s="9"/>
      <c r="M19283" s="9"/>
      <c r="N19283" s="9"/>
    </row>
    <row r="19284" spans="12:14" x14ac:dyDescent="0.25">
      <c r="L19284" s="9"/>
      <c r="M19284" s="9"/>
      <c r="N19284" s="9"/>
    </row>
    <row r="19285" spans="12:14" x14ac:dyDescent="0.25">
      <c r="L19285" s="9"/>
      <c r="M19285" s="9"/>
      <c r="N19285" s="9"/>
    </row>
    <row r="19286" spans="12:14" x14ac:dyDescent="0.25">
      <c r="L19286" s="9"/>
      <c r="M19286" s="9"/>
      <c r="N19286" s="9"/>
    </row>
    <row r="19287" spans="12:14" x14ac:dyDescent="0.25">
      <c r="L19287" s="9"/>
      <c r="M19287" s="9"/>
      <c r="N19287" s="9"/>
    </row>
    <row r="19288" spans="12:14" x14ac:dyDescent="0.25">
      <c r="L19288" s="9"/>
      <c r="M19288" s="9"/>
      <c r="N19288" s="9"/>
    </row>
    <row r="19289" spans="12:14" x14ac:dyDescent="0.25">
      <c r="L19289" s="9"/>
      <c r="M19289" s="9"/>
      <c r="N19289" s="9"/>
    </row>
    <row r="19290" spans="12:14" x14ac:dyDescent="0.25">
      <c r="L19290" s="9"/>
      <c r="M19290" s="9"/>
      <c r="N19290" s="9"/>
    </row>
    <row r="19291" spans="12:14" x14ac:dyDescent="0.25">
      <c r="L19291" s="9"/>
      <c r="M19291" s="9"/>
      <c r="N19291" s="9"/>
    </row>
    <row r="19292" spans="12:14" x14ac:dyDescent="0.25">
      <c r="L19292" s="9"/>
      <c r="M19292" s="9"/>
      <c r="N19292" s="9"/>
    </row>
    <row r="19293" spans="12:14" x14ac:dyDescent="0.25">
      <c r="L19293" s="9"/>
      <c r="M19293" s="9"/>
      <c r="N19293" s="9"/>
    </row>
    <row r="19294" spans="12:14" x14ac:dyDescent="0.25">
      <c r="L19294" s="9"/>
      <c r="M19294" s="9"/>
      <c r="N19294" s="9"/>
    </row>
    <row r="19295" spans="12:14" x14ac:dyDescent="0.25">
      <c r="L19295" s="9"/>
      <c r="M19295" s="9"/>
      <c r="N19295" s="9"/>
    </row>
    <row r="19296" spans="12:14" x14ac:dyDescent="0.25">
      <c r="L19296" s="9"/>
      <c r="M19296" s="9"/>
      <c r="N19296" s="9"/>
    </row>
    <row r="19297" spans="12:14" x14ac:dyDescent="0.25">
      <c r="L19297" s="9"/>
      <c r="M19297" s="9"/>
      <c r="N19297" s="9"/>
    </row>
    <row r="19298" spans="12:14" x14ac:dyDescent="0.25">
      <c r="L19298" s="9"/>
      <c r="M19298" s="9"/>
      <c r="N19298" s="9"/>
    </row>
    <row r="19299" spans="12:14" x14ac:dyDescent="0.25">
      <c r="L19299" s="9"/>
      <c r="M19299" s="9"/>
      <c r="N19299" s="9"/>
    </row>
    <row r="19300" spans="12:14" x14ac:dyDescent="0.25">
      <c r="L19300" s="9"/>
      <c r="M19300" s="9"/>
      <c r="N19300" s="9"/>
    </row>
    <row r="19301" spans="12:14" x14ac:dyDescent="0.25">
      <c r="L19301" s="9"/>
      <c r="M19301" s="9"/>
      <c r="N19301" s="9"/>
    </row>
    <row r="19302" spans="12:14" x14ac:dyDescent="0.25">
      <c r="L19302" s="9"/>
      <c r="M19302" s="9"/>
      <c r="N19302" s="9"/>
    </row>
    <row r="19303" spans="12:14" x14ac:dyDescent="0.25">
      <c r="L19303" s="9"/>
      <c r="M19303" s="9"/>
      <c r="N19303" s="9"/>
    </row>
    <row r="19304" spans="12:14" x14ac:dyDescent="0.25">
      <c r="L19304" s="9"/>
      <c r="M19304" s="9"/>
      <c r="N19304" s="9"/>
    </row>
    <row r="19305" spans="12:14" x14ac:dyDescent="0.25">
      <c r="L19305" s="9"/>
      <c r="M19305" s="9"/>
      <c r="N19305" s="9"/>
    </row>
    <row r="19306" spans="12:14" x14ac:dyDescent="0.25">
      <c r="L19306" s="9"/>
      <c r="M19306" s="9"/>
      <c r="N19306" s="9"/>
    </row>
    <row r="19307" spans="12:14" x14ac:dyDescent="0.25">
      <c r="L19307" s="9"/>
      <c r="M19307" s="9"/>
      <c r="N19307" s="9"/>
    </row>
    <row r="19308" spans="12:14" x14ac:dyDescent="0.25">
      <c r="L19308" s="9"/>
      <c r="M19308" s="9"/>
      <c r="N19308" s="9"/>
    </row>
    <row r="19309" spans="12:14" x14ac:dyDescent="0.25">
      <c r="L19309" s="9"/>
      <c r="M19309" s="9"/>
      <c r="N19309" s="9"/>
    </row>
    <row r="19310" spans="12:14" x14ac:dyDescent="0.25">
      <c r="L19310" s="9"/>
      <c r="M19310" s="9"/>
      <c r="N19310" s="9"/>
    </row>
    <row r="19311" spans="12:14" x14ac:dyDescent="0.25">
      <c r="L19311" s="9"/>
      <c r="M19311" s="9"/>
      <c r="N19311" s="9"/>
    </row>
    <row r="19312" spans="12:14" x14ac:dyDescent="0.25">
      <c r="L19312" s="9"/>
      <c r="M19312" s="9"/>
      <c r="N19312" s="9"/>
    </row>
    <row r="19313" spans="12:14" x14ac:dyDescent="0.25">
      <c r="L19313" s="9"/>
      <c r="M19313" s="9"/>
      <c r="N19313" s="9"/>
    </row>
    <row r="19314" spans="12:14" x14ac:dyDescent="0.25">
      <c r="L19314" s="9"/>
      <c r="M19314" s="9"/>
      <c r="N19314" s="9"/>
    </row>
    <row r="19315" spans="12:14" x14ac:dyDescent="0.25">
      <c r="L19315" s="9"/>
      <c r="M19315" s="9"/>
      <c r="N19315" s="9"/>
    </row>
    <row r="19316" spans="12:14" x14ac:dyDescent="0.25">
      <c r="L19316" s="9"/>
      <c r="M19316" s="9"/>
      <c r="N19316" s="9"/>
    </row>
    <row r="19317" spans="12:14" x14ac:dyDescent="0.25">
      <c r="L19317" s="9"/>
      <c r="M19317" s="9"/>
      <c r="N19317" s="9"/>
    </row>
    <row r="19318" spans="12:14" x14ac:dyDescent="0.25">
      <c r="L19318" s="9"/>
      <c r="M19318" s="9"/>
      <c r="N19318" s="9"/>
    </row>
    <row r="19319" spans="12:14" x14ac:dyDescent="0.25">
      <c r="L19319" s="9"/>
      <c r="M19319" s="9"/>
      <c r="N19319" s="9"/>
    </row>
    <row r="19320" spans="12:14" x14ac:dyDescent="0.25">
      <c r="L19320" s="9"/>
      <c r="M19320" s="9"/>
      <c r="N19320" s="9"/>
    </row>
    <row r="19321" spans="12:14" x14ac:dyDescent="0.25">
      <c r="L19321" s="9"/>
      <c r="M19321" s="9"/>
      <c r="N19321" s="9"/>
    </row>
    <row r="19322" spans="12:14" x14ac:dyDescent="0.25">
      <c r="L19322" s="9"/>
      <c r="M19322" s="9"/>
      <c r="N19322" s="9"/>
    </row>
    <row r="19323" spans="12:14" x14ac:dyDescent="0.25">
      <c r="L19323" s="9"/>
      <c r="M19323" s="9"/>
      <c r="N19323" s="9"/>
    </row>
    <row r="19324" spans="12:14" x14ac:dyDescent="0.25">
      <c r="L19324" s="9"/>
      <c r="M19324" s="9"/>
      <c r="N19324" s="9"/>
    </row>
    <row r="19325" spans="12:14" x14ac:dyDescent="0.25">
      <c r="L19325" s="9"/>
      <c r="M19325" s="9"/>
      <c r="N19325" s="9"/>
    </row>
    <row r="19326" spans="12:14" x14ac:dyDescent="0.25">
      <c r="L19326" s="9"/>
      <c r="M19326" s="9"/>
      <c r="N19326" s="9"/>
    </row>
    <row r="19327" spans="12:14" x14ac:dyDescent="0.25">
      <c r="L19327" s="9"/>
      <c r="M19327" s="9"/>
      <c r="N19327" s="9"/>
    </row>
    <row r="19328" spans="12:14" x14ac:dyDescent="0.25">
      <c r="L19328" s="9"/>
      <c r="M19328" s="9"/>
      <c r="N19328" s="9"/>
    </row>
    <row r="19329" spans="12:14" x14ac:dyDescent="0.25">
      <c r="L19329" s="9"/>
      <c r="M19329" s="9"/>
      <c r="N19329" s="9"/>
    </row>
    <row r="19330" spans="12:14" x14ac:dyDescent="0.25">
      <c r="L19330" s="9"/>
      <c r="M19330" s="9"/>
      <c r="N19330" s="9"/>
    </row>
    <row r="19331" spans="12:14" x14ac:dyDescent="0.25">
      <c r="L19331" s="9"/>
      <c r="M19331" s="9"/>
      <c r="N19331" s="9"/>
    </row>
    <row r="19332" spans="12:14" x14ac:dyDescent="0.25">
      <c r="L19332" s="9"/>
      <c r="M19332" s="9"/>
      <c r="N19332" s="9"/>
    </row>
    <row r="19333" spans="12:14" x14ac:dyDescent="0.25">
      <c r="L19333" s="9"/>
      <c r="M19333" s="9"/>
      <c r="N19333" s="9"/>
    </row>
    <row r="19334" spans="12:14" x14ac:dyDescent="0.25">
      <c r="L19334" s="9"/>
      <c r="M19334" s="9"/>
      <c r="N19334" s="9"/>
    </row>
    <row r="19335" spans="12:14" x14ac:dyDescent="0.25">
      <c r="L19335" s="9"/>
      <c r="M19335" s="9"/>
      <c r="N19335" s="9"/>
    </row>
    <row r="19336" spans="12:14" x14ac:dyDescent="0.25">
      <c r="L19336" s="9"/>
      <c r="M19336" s="9"/>
      <c r="N19336" s="9"/>
    </row>
    <row r="19337" spans="12:14" x14ac:dyDescent="0.25">
      <c r="L19337" s="9"/>
      <c r="M19337" s="9"/>
      <c r="N19337" s="9"/>
    </row>
    <row r="19338" spans="12:14" x14ac:dyDescent="0.25">
      <c r="L19338" s="9"/>
      <c r="M19338" s="9"/>
      <c r="N19338" s="9"/>
    </row>
    <row r="19339" spans="12:14" x14ac:dyDescent="0.25">
      <c r="L19339" s="9"/>
      <c r="M19339" s="9"/>
      <c r="N19339" s="9"/>
    </row>
    <row r="19340" spans="12:14" x14ac:dyDescent="0.25">
      <c r="L19340" s="9"/>
      <c r="M19340" s="9"/>
      <c r="N19340" s="9"/>
    </row>
    <row r="19341" spans="12:14" x14ac:dyDescent="0.25">
      <c r="L19341" s="9"/>
      <c r="M19341" s="9"/>
      <c r="N19341" s="9"/>
    </row>
    <row r="19342" spans="12:14" x14ac:dyDescent="0.25">
      <c r="L19342" s="9"/>
      <c r="M19342" s="9"/>
      <c r="N19342" s="9"/>
    </row>
    <row r="19343" spans="12:14" x14ac:dyDescent="0.25">
      <c r="L19343" s="9"/>
      <c r="M19343" s="9"/>
      <c r="N19343" s="9"/>
    </row>
    <row r="19344" spans="12:14" x14ac:dyDescent="0.25">
      <c r="L19344" s="9"/>
      <c r="M19344" s="9"/>
      <c r="N19344" s="9"/>
    </row>
    <row r="19345" spans="12:14" x14ac:dyDescent="0.25">
      <c r="L19345" s="9"/>
      <c r="M19345" s="9"/>
      <c r="N19345" s="9"/>
    </row>
    <row r="19346" spans="12:14" x14ac:dyDescent="0.25">
      <c r="L19346" s="9"/>
      <c r="M19346" s="9"/>
      <c r="N19346" s="9"/>
    </row>
    <row r="19347" spans="12:14" x14ac:dyDescent="0.25">
      <c r="L19347" s="9"/>
      <c r="M19347" s="9"/>
      <c r="N19347" s="9"/>
    </row>
    <row r="19348" spans="12:14" x14ac:dyDescent="0.25">
      <c r="L19348" s="9"/>
      <c r="M19348" s="9"/>
      <c r="N19348" s="9"/>
    </row>
    <row r="19349" spans="12:14" x14ac:dyDescent="0.25">
      <c r="L19349" s="9"/>
      <c r="M19349" s="9"/>
      <c r="N19349" s="9"/>
    </row>
    <row r="19350" spans="12:14" x14ac:dyDescent="0.25">
      <c r="L19350" s="9"/>
      <c r="M19350" s="9"/>
      <c r="N19350" s="9"/>
    </row>
    <row r="19351" spans="12:14" x14ac:dyDescent="0.25">
      <c r="L19351" s="9"/>
      <c r="M19351" s="9"/>
      <c r="N19351" s="9"/>
    </row>
    <row r="19352" spans="12:14" x14ac:dyDescent="0.25">
      <c r="L19352" s="9"/>
      <c r="M19352" s="9"/>
      <c r="N19352" s="9"/>
    </row>
    <row r="19353" spans="12:14" x14ac:dyDescent="0.25">
      <c r="L19353" s="9"/>
      <c r="M19353" s="9"/>
      <c r="N19353" s="9"/>
    </row>
    <row r="19354" spans="12:14" x14ac:dyDescent="0.25">
      <c r="L19354" s="9"/>
      <c r="M19354" s="9"/>
      <c r="N19354" s="9"/>
    </row>
    <row r="19355" spans="12:14" x14ac:dyDescent="0.25">
      <c r="L19355" s="9"/>
      <c r="M19355" s="9"/>
      <c r="N19355" s="9"/>
    </row>
    <row r="19356" spans="12:14" x14ac:dyDescent="0.25">
      <c r="L19356" s="9"/>
      <c r="M19356" s="9"/>
      <c r="N19356" s="9"/>
    </row>
    <row r="19357" spans="12:14" x14ac:dyDescent="0.25">
      <c r="L19357" s="9"/>
      <c r="M19357" s="9"/>
      <c r="N19357" s="9"/>
    </row>
    <row r="19358" spans="12:14" x14ac:dyDescent="0.25">
      <c r="L19358" s="9"/>
      <c r="M19358" s="9"/>
      <c r="N19358" s="9"/>
    </row>
    <row r="19359" spans="12:14" x14ac:dyDescent="0.25">
      <c r="L19359" s="9"/>
      <c r="M19359" s="9"/>
      <c r="N19359" s="9"/>
    </row>
    <row r="19360" spans="12:14" x14ac:dyDescent="0.25">
      <c r="L19360" s="9"/>
      <c r="M19360" s="9"/>
      <c r="N19360" s="9"/>
    </row>
    <row r="19361" spans="12:14" x14ac:dyDescent="0.25">
      <c r="L19361" s="9"/>
      <c r="M19361" s="9"/>
      <c r="N19361" s="9"/>
    </row>
    <row r="19362" spans="12:14" x14ac:dyDescent="0.25">
      <c r="L19362" s="9"/>
      <c r="M19362" s="9"/>
      <c r="N19362" s="9"/>
    </row>
    <row r="19363" spans="12:14" x14ac:dyDescent="0.25">
      <c r="L19363" s="9"/>
      <c r="M19363" s="9"/>
      <c r="N19363" s="9"/>
    </row>
    <row r="19364" spans="12:14" x14ac:dyDescent="0.25">
      <c r="L19364" s="9"/>
      <c r="M19364" s="9"/>
      <c r="N19364" s="9"/>
    </row>
    <row r="19365" spans="12:14" x14ac:dyDescent="0.25">
      <c r="L19365" s="9"/>
      <c r="M19365" s="9"/>
      <c r="N19365" s="9"/>
    </row>
    <row r="19366" spans="12:14" x14ac:dyDescent="0.25">
      <c r="L19366" s="9"/>
      <c r="M19366" s="9"/>
      <c r="N19366" s="9"/>
    </row>
    <row r="19367" spans="12:14" x14ac:dyDescent="0.25">
      <c r="L19367" s="9"/>
      <c r="M19367" s="9"/>
      <c r="N19367" s="9"/>
    </row>
    <row r="19368" spans="12:14" x14ac:dyDescent="0.25">
      <c r="L19368" s="9"/>
      <c r="M19368" s="9"/>
      <c r="N19368" s="9"/>
    </row>
    <row r="19369" spans="12:14" x14ac:dyDescent="0.25">
      <c r="L19369" s="9"/>
      <c r="M19369" s="9"/>
      <c r="N19369" s="9"/>
    </row>
    <row r="19370" spans="12:14" x14ac:dyDescent="0.25">
      <c r="L19370" s="9"/>
      <c r="M19370" s="9"/>
      <c r="N19370" s="9"/>
    </row>
    <row r="19371" spans="12:14" x14ac:dyDescent="0.25">
      <c r="L19371" s="9"/>
      <c r="M19371" s="9"/>
      <c r="N19371" s="9"/>
    </row>
    <row r="19372" spans="12:14" x14ac:dyDescent="0.25">
      <c r="L19372" s="9"/>
      <c r="M19372" s="9"/>
      <c r="N19372" s="9"/>
    </row>
    <row r="19373" spans="12:14" x14ac:dyDescent="0.25">
      <c r="L19373" s="9"/>
      <c r="M19373" s="9"/>
      <c r="N19373" s="9"/>
    </row>
    <row r="19374" spans="12:14" x14ac:dyDescent="0.25">
      <c r="L19374" s="9"/>
      <c r="M19374" s="9"/>
      <c r="N19374" s="9"/>
    </row>
    <row r="19375" spans="12:14" x14ac:dyDescent="0.25">
      <c r="L19375" s="9"/>
      <c r="M19375" s="9"/>
      <c r="N19375" s="9"/>
    </row>
    <row r="19376" spans="12:14" x14ac:dyDescent="0.25">
      <c r="L19376" s="9"/>
      <c r="M19376" s="9"/>
      <c r="N19376" s="9"/>
    </row>
    <row r="19377" spans="12:14" x14ac:dyDescent="0.25">
      <c r="L19377" s="9"/>
      <c r="M19377" s="9"/>
      <c r="N19377" s="9"/>
    </row>
    <row r="19378" spans="12:14" x14ac:dyDescent="0.25">
      <c r="L19378" s="9"/>
      <c r="M19378" s="9"/>
      <c r="N19378" s="9"/>
    </row>
    <row r="19379" spans="12:14" x14ac:dyDescent="0.25">
      <c r="L19379" s="9"/>
      <c r="M19379" s="9"/>
      <c r="N19379" s="9"/>
    </row>
    <row r="19380" spans="12:14" x14ac:dyDescent="0.25">
      <c r="L19380" s="9"/>
      <c r="M19380" s="9"/>
      <c r="N19380" s="9"/>
    </row>
    <row r="19381" spans="12:14" x14ac:dyDescent="0.25">
      <c r="L19381" s="9"/>
      <c r="M19381" s="9"/>
      <c r="N19381" s="9"/>
    </row>
    <row r="19382" spans="12:14" x14ac:dyDescent="0.25">
      <c r="L19382" s="9"/>
      <c r="M19382" s="9"/>
      <c r="N19382" s="9"/>
    </row>
    <row r="19383" spans="12:14" x14ac:dyDescent="0.25">
      <c r="L19383" s="9"/>
      <c r="M19383" s="9"/>
      <c r="N19383" s="9"/>
    </row>
    <row r="19384" spans="12:14" x14ac:dyDescent="0.25">
      <c r="L19384" s="9"/>
      <c r="M19384" s="9"/>
      <c r="N19384" s="9"/>
    </row>
    <row r="19385" spans="12:14" x14ac:dyDescent="0.25">
      <c r="L19385" s="9"/>
      <c r="M19385" s="9"/>
      <c r="N19385" s="9"/>
    </row>
    <row r="19386" spans="12:14" x14ac:dyDescent="0.25">
      <c r="L19386" s="9"/>
      <c r="M19386" s="9"/>
      <c r="N19386" s="9"/>
    </row>
    <row r="19387" spans="12:14" x14ac:dyDescent="0.25">
      <c r="L19387" s="9"/>
      <c r="M19387" s="9"/>
      <c r="N19387" s="9"/>
    </row>
    <row r="19388" spans="12:14" x14ac:dyDescent="0.25">
      <c r="L19388" s="9"/>
      <c r="M19388" s="9"/>
      <c r="N19388" s="9"/>
    </row>
    <row r="19389" spans="12:14" x14ac:dyDescent="0.25">
      <c r="L19389" s="9"/>
      <c r="M19389" s="9"/>
      <c r="N19389" s="9"/>
    </row>
    <row r="19390" spans="12:14" x14ac:dyDescent="0.25">
      <c r="L19390" s="9"/>
      <c r="M19390" s="9"/>
      <c r="N19390" s="9"/>
    </row>
    <row r="19391" spans="12:14" x14ac:dyDescent="0.25">
      <c r="L19391" s="9"/>
      <c r="M19391" s="9"/>
      <c r="N19391" s="9"/>
    </row>
    <row r="19392" spans="12:14" x14ac:dyDescent="0.25">
      <c r="L19392" s="9"/>
      <c r="M19392" s="9"/>
      <c r="N19392" s="9"/>
    </row>
    <row r="19393" spans="12:14" x14ac:dyDescent="0.25">
      <c r="L19393" s="9"/>
      <c r="M19393" s="9"/>
      <c r="N19393" s="9"/>
    </row>
    <row r="19394" spans="12:14" x14ac:dyDescent="0.25">
      <c r="L19394" s="9"/>
      <c r="M19394" s="9"/>
      <c r="N19394" s="9"/>
    </row>
    <row r="19395" spans="12:14" x14ac:dyDescent="0.25">
      <c r="L19395" s="9"/>
      <c r="M19395" s="9"/>
      <c r="N19395" s="9"/>
    </row>
    <row r="19396" spans="12:14" x14ac:dyDescent="0.25">
      <c r="L19396" s="9"/>
      <c r="M19396" s="9"/>
      <c r="N19396" s="9"/>
    </row>
    <row r="19397" spans="12:14" x14ac:dyDescent="0.25">
      <c r="L19397" s="9"/>
      <c r="M19397" s="9"/>
      <c r="N19397" s="9"/>
    </row>
    <row r="19398" spans="12:14" x14ac:dyDescent="0.25">
      <c r="L19398" s="9"/>
      <c r="M19398" s="9"/>
      <c r="N19398" s="9"/>
    </row>
    <row r="19399" spans="12:14" x14ac:dyDescent="0.25">
      <c r="L19399" s="9"/>
      <c r="M19399" s="9"/>
      <c r="N19399" s="9"/>
    </row>
    <row r="19400" spans="12:14" x14ac:dyDescent="0.25">
      <c r="L19400" s="9"/>
      <c r="M19400" s="9"/>
      <c r="N19400" s="9"/>
    </row>
    <row r="19401" spans="12:14" x14ac:dyDescent="0.25">
      <c r="L19401" s="9"/>
      <c r="M19401" s="9"/>
      <c r="N19401" s="9"/>
    </row>
    <row r="19402" spans="12:14" x14ac:dyDescent="0.25">
      <c r="L19402" s="9"/>
      <c r="M19402" s="9"/>
      <c r="N19402" s="9"/>
    </row>
    <row r="19403" spans="12:14" x14ac:dyDescent="0.25">
      <c r="L19403" s="9"/>
      <c r="M19403" s="9"/>
      <c r="N19403" s="9"/>
    </row>
    <row r="19404" spans="12:14" x14ac:dyDescent="0.25">
      <c r="L19404" s="9"/>
      <c r="M19404" s="9"/>
      <c r="N19404" s="9"/>
    </row>
    <row r="19405" spans="12:14" x14ac:dyDescent="0.25">
      <c r="L19405" s="9"/>
      <c r="M19405" s="9"/>
      <c r="N19405" s="9"/>
    </row>
    <row r="19406" spans="12:14" x14ac:dyDescent="0.25">
      <c r="L19406" s="9"/>
      <c r="M19406" s="9"/>
      <c r="N19406" s="9"/>
    </row>
    <row r="19407" spans="12:14" x14ac:dyDescent="0.25">
      <c r="L19407" s="9"/>
      <c r="M19407" s="9"/>
      <c r="N19407" s="9"/>
    </row>
    <row r="19408" spans="12:14" x14ac:dyDescent="0.25">
      <c r="L19408" s="9"/>
      <c r="M19408" s="9"/>
      <c r="N19408" s="9"/>
    </row>
    <row r="19409" spans="12:14" x14ac:dyDescent="0.25">
      <c r="L19409" s="9"/>
      <c r="M19409" s="9"/>
      <c r="N19409" s="9"/>
    </row>
    <row r="19410" spans="12:14" x14ac:dyDescent="0.25">
      <c r="L19410" s="9"/>
      <c r="M19410" s="9"/>
      <c r="N19410" s="9"/>
    </row>
    <row r="19411" spans="12:14" x14ac:dyDescent="0.25">
      <c r="L19411" s="9"/>
      <c r="M19411" s="9"/>
      <c r="N19411" s="9"/>
    </row>
    <row r="19412" spans="12:14" x14ac:dyDescent="0.25">
      <c r="L19412" s="9"/>
      <c r="M19412" s="9"/>
      <c r="N19412" s="9"/>
    </row>
    <row r="19413" spans="12:14" x14ac:dyDescent="0.25">
      <c r="L19413" s="9"/>
      <c r="M19413" s="9"/>
      <c r="N19413" s="9"/>
    </row>
    <row r="19414" spans="12:14" x14ac:dyDescent="0.25">
      <c r="L19414" s="9"/>
      <c r="M19414" s="9"/>
      <c r="N19414" s="9"/>
    </row>
    <row r="19415" spans="12:14" x14ac:dyDescent="0.25">
      <c r="L19415" s="9"/>
      <c r="M19415" s="9"/>
      <c r="N19415" s="9"/>
    </row>
    <row r="19416" spans="12:14" x14ac:dyDescent="0.25">
      <c r="L19416" s="9"/>
      <c r="M19416" s="9"/>
      <c r="N19416" s="9"/>
    </row>
    <row r="19417" spans="12:14" x14ac:dyDescent="0.25">
      <c r="L19417" s="9"/>
      <c r="M19417" s="9"/>
      <c r="N19417" s="9"/>
    </row>
    <row r="19418" spans="12:14" x14ac:dyDescent="0.25">
      <c r="L19418" s="9"/>
      <c r="M19418" s="9"/>
      <c r="N19418" s="9"/>
    </row>
    <row r="19419" spans="12:14" x14ac:dyDescent="0.25">
      <c r="L19419" s="9"/>
      <c r="M19419" s="9"/>
      <c r="N19419" s="9"/>
    </row>
    <row r="19420" spans="12:14" x14ac:dyDescent="0.25">
      <c r="L19420" s="9"/>
      <c r="M19420" s="9"/>
      <c r="N19420" s="9"/>
    </row>
    <row r="19421" spans="12:14" x14ac:dyDescent="0.25">
      <c r="L19421" s="9"/>
      <c r="M19421" s="9"/>
      <c r="N19421" s="9"/>
    </row>
    <row r="19422" spans="12:14" x14ac:dyDescent="0.25">
      <c r="L19422" s="9"/>
      <c r="M19422" s="9"/>
      <c r="N19422" s="9"/>
    </row>
    <row r="19423" spans="12:14" x14ac:dyDescent="0.25">
      <c r="L19423" s="9"/>
      <c r="M19423" s="9"/>
      <c r="N19423" s="9"/>
    </row>
    <row r="19424" spans="12:14" x14ac:dyDescent="0.25">
      <c r="L19424" s="9"/>
      <c r="M19424" s="9"/>
      <c r="N19424" s="9"/>
    </row>
    <row r="19425" spans="12:14" x14ac:dyDescent="0.25">
      <c r="L19425" s="9"/>
      <c r="M19425" s="9"/>
      <c r="N19425" s="9"/>
    </row>
    <row r="19426" spans="12:14" x14ac:dyDescent="0.25">
      <c r="L19426" s="9"/>
      <c r="M19426" s="9"/>
      <c r="N19426" s="9"/>
    </row>
    <row r="19427" spans="12:14" x14ac:dyDescent="0.25">
      <c r="L19427" s="9"/>
      <c r="M19427" s="9"/>
      <c r="N19427" s="9"/>
    </row>
    <row r="19428" spans="12:14" x14ac:dyDescent="0.25">
      <c r="L19428" s="9"/>
      <c r="M19428" s="9"/>
      <c r="N19428" s="9"/>
    </row>
    <row r="19429" spans="12:14" x14ac:dyDescent="0.25">
      <c r="L19429" s="9"/>
      <c r="M19429" s="9"/>
      <c r="N19429" s="9"/>
    </row>
    <row r="19430" spans="12:14" x14ac:dyDescent="0.25">
      <c r="L19430" s="9"/>
      <c r="M19430" s="9"/>
      <c r="N19430" s="9"/>
    </row>
    <row r="19431" spans="12:14" x14ac:dyDescent="0.25">
      <c r="L19431" s="9"/>
      <c r="M19431" s="9"/>
      <c r="N19431" s="9"/>
    </row>
    <row r="19432" spans="12:14" x14ac:dyDescent="0.25">
      <c r="L19432" s="9"/>
      <c r="M19432" s="9"/>
      <c r="N19432" s="9"/>
    </row>
    <row r="19433" spans="12:14" x14ac:dyDescent="0.25">
      <c r="L19433" s="9"/>
      <c r="M19433" s="9"/>
      <c r="N19433" s="9"/>
    </row>
    <row r="19434" spans="12:14" x14ac:dyDescent="0.25">
      <c r="L19434" s="9"/>
      <c r="M19434" s="9"/>
      <c r="N19434" s="9"/>
    </row>
    <row r="19435" spans="12:14" x14ac:dyDescent="0.25">
      <c r="L19435" s="9"/>
      <c r="M19435" s="9"/>
      <c r="N19435" s="9"/>
    </row>
    <row r="19436" spans="12:14" x14ac:dyDescent="0.25">
      <c r="L19436" s="9"/>
      <c r="M19436" s="9"/>
      <c r="N19436" s="9"/>
    </row>
    <row r="19437" spans="12:14" x14ac:dyDescent="0.25">
      <c r="L19437" s="9"/>
      <c r="M19437" s="9"/>
      <c r="N19437" s="9"/>
    </row>
    <row r="19438" spans="12:14" x14ac:dyDescent="0.25">
      <c r="L19438" s="9"/>
      <c r="M19438" s="9"/>
      <c r="N19438" s="9"/>
    </row>
    <row r="19439" spans="12:14" x14ac:dyDescent="0.25">
      <c r="L19439" s="9"/>
      <c r="M19439" s="9"/>
      <c r="N19439" s="9"/>
    </row>
    <row r="19440" spans="12:14" x14ac:dyDescent="0.25">
      <c r="L19440" s="9"/>
      <c r="M19440" s="9"/>
      <c r="N19440" s="9"/>
    </row>
    <row r="19441" spans="12:14" x14ac:dyDescent="0.25">
      <c r="L19441" s="9"/>
      <c r="M19441" s="9"/>
      <c r="N19441" s="9"/>
    </row>
    <row r="19442" spans="12:14" x14ac:dyDescent="0.25">
      <c r="L19442" s="9"/>
      <c r="M19442" s="9"/>
      <c r="N19442" s="9"/>
    </row>
    <row r="19443" spans="12:14" x14ac:dyDescent="0.25">
      <c r="L19443" s="9"/>
      <c r="M19443" s="9"/>
      <c r="N19443" s="9"/>
    </row>
    <row r="19444" spans="12:14" x14ac:dyDescent="0.25">
      <c r="L19444" s="9"/>
      <c r="M19444" s="9"/>
      <c r="N19444" s="9"/>
    </row>
    <row r="19445" spans="12:14" x14ac:dyDescent="0.25">
      <c r="L19445" s="9"/>
      <c r="M19445" s="9"/>
      <c r="N19445" s="9"/>
    </row>
    <row r="19446" spans="12:14" x14ac:dyDescent="0.25">
      <c r="L19446" s="9"/>
      <c r="M19446" s="9"/>
      <c r="N19446" s="9"/>
    </row>
    <row r="19447" spans="12:14" x14ac:dyDescent="0.25">
      <c r="L19447" s="9"/>
      <c r="M19447" s="9"/>
      <c r="N19447" s="9"/>
    </row>
    <row r="19448" spans="12:14" x14ac:dyDescent="0.25">
      <c r="L19448" s="9"/>
      <c r="M19448" s="9"/>
      <c r="N19448" s="9"/>
    </row>
    <row r="19449" spans="12:14" x14ac:dyDescent="0.25">
      <c r="L19449" s="9"/>
      <c r="M19449" s="9"/>
      <c r="N19449" s="9"/>
    </row>
    <row r="19450" spans="12:14" x14ac:dyDescent="0.25">
      <c r="L19450" s="9"/>
      <c r="M19450" s="9"/>
      <c r="N19450" s="9"/>
    </row>
    <row r="19451" spans="12:14" x14ac:dyDescent="0.25">
      <c r="L19451" s="9"/>
      <c r="M19451" s="9"/>
      <c r="N19451" s="9"/>
    </row>
    <row r="19452" spans="12:14" x14ac:dyDescent="0.25">
      <c r="L19452" s="9"/>
      <c r="M19452" s="9"/>
      <c r="N19452" s="9"/>
    </row>
    <row r="19453" spans="12:14" x14ac:dyDescent="0.25">
      <c r="L19453" s="9"/>
      <c r="M19453" s="9"/>
      <c r="N19453" s="9"/>
    </row>
    <row r="19454" spans="12:14" x14ac:dyDescent="0.25">
      <c r="L19454" s="9"/>
      <c r="M19454" s="9"/>
      <c r="N19454" s="9"/>
    </row>
    <row r="19455" spans="12:14" x14ac:dyDescent="0.25">
      <c r="L19455" s="9"/>
      <c r="M19455" s="9"/>
      <c r="N19455" s="9"/>
    </row>
    <row r="19456" spans="12:14" x14ac:dyDescent="0.25">
      <c r="L19456" s="9"/>
      <c r="M19456" s="9"/>
      <c r="N19456" s="9"/>
    </row>
    <row r="19457" spans="12:14" x14ac:dyDescent="0.25">
      <c r="L19457" s="9"/>
      <c r="M19457" s="9"/>
      <c r="N19457" s="9"/>
    </row>
    <row r="19458" spans="12:14" x14ac:dyDescent="0.25">
      <c r="L19458" s="9"/>
      <c r="M19458" s="9"/>
      <c r="N19458" s="9"/>
    </row>
    <row r="19459" spans="12:14" x14ac:dyDescent="0.25">
      <c r="L19459" s="9"/>
      <c r="M19459" s="9"/>
      <c r="N19459" s="9"/>
    </row>
    <row r="19460" spans="12:14" x14ac:dyDescent="0.25">
      <c r="L19460" s="9"/>
      <c r="M19460" s="9"/>
      <c r="N19460" s="9"/>
    </row>
    <row r="19461" spans="12:14" x14ac:dyDescent="0.25">
      <c r="L19461" s="9"/>
      <c r="M19461" s="9"/>
      <c r="N19461" s="9"/>
    </row>
    <row r="19462" spans="12:14" x14ac:dyDescent="0.25">
      <c r="L19462" s="9"/>
      <c r="M19462" s="9"/>
      <c r="N19462" s="9"/>
    </row>
    <row r="19463" spans="12:14" x14ac:dyDescent="0.25">
      <c r="L19463" s="9"/>
      <c r="M19463" s="9"/>
      <c r="N19463" s="9"/>
    </row>
    <row r="19464" spans="12:14" x14ac:dyDescent="0.25">
      <c r="L19464" s="9"/>
      <c r="M19464" s="9"/>
      <c r="N19464" s="9"/>
    </row>
    <row r="19465" spans="12:14" x14ac:dyDescent="0.25">
      <c r="L19465" s="9"/>
      <c r="M19465" s="9"/>
      <c r="N19465" s="9"/>
    </row>
    <row r="19466" spans="12:14" x14ac:dyDescent="0.25">
      <c r="L19466" s="9"/>
      <c r="M19466" s="9"/>
      <c r="N19466" s="9"/>
    </row>
    <row r="19467" spans="12:14" x14ac:dyDescent="0.25">
      <c r="L19467" s="9"/>
      <c r="M19467" s="9"/>
      <c r="N19467" s="9"/>
    </row>
    <row r="19468" spans="12:14" x14ac:dyDescent="0.25">
      <c r="L19468" s="9"/>
      <c r="M19468" s="9"/>
      <c r="N19468" s="9"/>
    </row>
    <row r="19469" spans="12:14" x14ac:dyDescent="0.25">
      <c r="L19469" s="9"/>
      <c r="M19469" s="9"/>
      <c r="N19469" s="9"/>
    </row>
    <row r="19470" spans="12:14" x14ac:dyDescent="0.25">
      <c r="L19470" s="9"/>
      <c r="M19470" s="9"/>
      <c r="N19470" s="9"/>
    </row>
    <row r="19471" spans="12:14" x14ac:dyDescent="0.25">
      <c r="L19471" s="9"/>
      <c r="M19471" s="9"/>
      <c r="N19471" s="9"/>
    </row>
    <row r="19472" spans="12:14" x14ac:dyDescent="0.25">
      <c r="L19472" s="9"/>
      <c r="M19472" s="9"/>
      <c r="N19472" s="9"/>
    </row>
    <row r="19473" spans="12:14" x14ac:dyDescent="0.25">
      <c r="L19473" s="9"/>
      <c r="M19473" s="9"/>
      <c r="N19473" s="9"/>
    </row>
    <row r="19474" spans="12:14" x14ac:dyDescent="0.25">
      <c r="L19474" s="9"/>
      <c r="M19474" s="9"/>
      <c r="N19474" s="9"/>
    </row>
    <row r="19475" spans="12:14" x14ac:dyDescent="0.25">
      <c r="L19475" s="9"/>
      <c r="M19475" s="9"/>
      <c r="N19475" s="9"/>
    </row>
    <row r="19476" spans="12:14" x14ac:dyDescent="0.25">
      <c r="L19476" s="9"/>
      <c r="M19476" s="9"/>
      <c r="N19476" s="9"/>
    </row>
    <row r="19477" spans="12:14" x14ac:dyDescent="0.25">
      <c r="L19477" s="9"/>
      <c r="M19477" s="9"/>
      <c r="N19477" s="9"/>
    </row>
    <row r="19478" spans="12:14" x14ac:dyDescent="0.25">
      <c r="L19478" s="9"/>
      <c r="M19478" s="9"/>
      <c r="N19478" s="9"/>
    </row>
    <row r="19479" spans="12:14" x14ac:dyDescent="0.25">
      <c r="L19479" s="9"/>
      <c r="M19479" s="9"/>
      <c r="N19479" s="9"/>
    </row>
    <row r="19480" spans="12:14" x14ac:dyDescent="0.25">
      <c r="L19480" s="9"/>
      <c r="M19480" s="9"/>
      <c r="N19480" s="9"/>
    </row>
    <row r="19481" spans="12:14" x14ac:dyDescent="0.25">
      <c r="L19481" s="9"/>
      <c r="M19481" s="9"/>
      <c r="N19481" s="9"/>
    </row>
    <row r="19482" spans="12:14" x14ac:dyDescent="0.25">
      <c r="L19482" s="9"/>
      <c r="M19482" s="9"/>
      <c r="N19482" s="9"/>
    </row>
    <row r="19483" spans="12:14" x14ac:dyDescent="0.25">
      <c r="L19483" s="9"/>
      <c r="M19483" s="9"/>
      <c r="N19483" s="9"/>
    </row>
    <row r="19484" spans="12:14" x14ac:dyDescent="0.25">
      <c r="L19484" s="9"/>
      <c r="M19484" s="9"/>
      <c r="N19484" s="9"/>
    </row>
    <row r="19485" spans="12:14" x14ac:dyDescent="0.25">
      <c r="L19485" s="9"/>
      <c r="M19485" s="9"/>
      <c r="N19485" s="9"/>
    </row>
    <row r="19486" spans="12:14" x14ac:dyDescent="0.25">
      <c r="L19486" s="9"/>
      <c r="M19486" s="9"/>
      <c r="N19486" s="9"/>
    </row>
    <row r="19487" spans="12:14" x14ac:dyDescent="0.25">
      <c r="L19487" s="9"/>
      <c r="M19487" s="9"/>
      <c r="N19487" s="9"/>
    </row>
    <row r="19488" spans="12:14" x14ac:dyDescent="0.25">
      <c r="L19488" s="9"/>
      <c r="M19488" s="9"/>
      <c r="N19488" s="9"/>
    </row>
    <row r="19489" spans="12:14" x14ac:dyDescent="0.25">
      <c r="L19489" s="9"/>
      <c r="M19489" s="9"/>
      <c r="N19489" s="9"/>
    </row>
    <row r="19490" spans="12:14" x14ac:dyDescent="0.25">
      <c r="L19490" s="9"/>
      <c r="M19490" s="9"/>
      <c r="N19490" s="9"/>
    </row>
    <row r="19491" spans="12:14" x14ac:dyDescent="0.25">
      <c r="L19491" s="9"/>
      <c r="M19491" s="9"/>
      <c r="N19491" s="9"/>
    </row>
    <row r="19492" spans="12:14" x14ac:dyDescent="0.25">
      <c r="L19492" s="9"/>
      <c r="M19492" s="9"/>
      <c r="N19492" s="9"/>
    </row>
    <row r="19493" spans="12:14" x14ac:dyDescent="0.25">
      <c r="L19493" s="9"/>
      <c r="M19493" s="9"/>
      <c r="N19493" s="9"/>
    </row>
    <row r="19494" spans="12:14" x14ac:dyDescent="0.25">
      <c r="L19494" s="9"/>
      <c r="M19494" s="9"/>
      <c r="N19494" s="9"/>
    </row>
    <row r="19495" spans="12:14" x14ac:dyDescent="0.25">
      <c r="L19495" s="9"/>
      <c r="M19495" s="9"/>
      <c r="N19495" s="9"/>
    </row>
    <row r="19496" spans="12:14" x14ac:dyDescent="0.25">
      <c r="L19496" s="9"/>
      <c r="M19496" s="9"/>
      <c r="N19496" s="9"/>
    </row>
    <row r="19497" spans="12:14" x14ac:dyDescent="0.25">
      <c r="L19497" s="9"/>
      <c r="M19497" s="9"/>
      <c r="N19497" s="9"/>
    </row>
    <row r="19498" spans="12:14" x14ac:dyDescent="0.25">
      <c r="L19498" s="9"/>
      <c r="M19498" s="9"/>
      <c r="N19498" s="9"/>
    </row>
    <row r="19499" spans="12:14" x14ac:dyDescent="0.25">
      <c r="L19499" s="9"/>
      <c r="M19499" s="9"/>
      <c r="N19499" s="9"/>
    </row>
    <row r="19500" spans="12:14" x14ac:dyDescent="0.25">
      <c r="L19500" s="9"/>
      <c r="M19500" s="9"/>
      <c r="N19500" s="9"/>
    </row>
    <row r="19501" spans="12:14" x14ac:dyDescent="0.25">
      <c r="L19501" s="9"/>
      <c r="M19501" s="9"/>
      <c r="N19501" s="9"/>
    </row>
    <row r="19502" spans="12:14" x14ac:dyDescent="0.25">
      <c r="L19502" s="9"/>
      <c r="M19502" s="9"/>
      <c r="N19502" s="9"/>
    </row>
    <row r="19503" spans="12:14" x14ac:dyDescent="0.25">
      <c r="L19503" s="9"/>
      <c r="M19503" s="9"/>
      <c r="N19503" s="9"/>
    </row>
    <row r="19504" spans="12:14" x14ac:dyDescent="0.25">
      <c r="L19504" s="9"/>
      <c r="M19504" s="9"/>
      <c r="N19504" s="9"/>
    </row>
    <row r="19505" spans="12:14" x14ac:dyDescent="0.25">
      <c r="L19505" s="9"/>
      <c r="M19505" s="9"/>
      <c r="N19505" s="9"/>
    </row>
    <row r="19506" spans="12:14" x14ac:dyDescent="0.25">
      <c r="L19506" s="9"/>
      <c r="M19506" s="9"/>
      <c r="N19506" s="9"/>
    </row>
    <row r="19507" spans="12:14" x14ac:dyDescent="0.25">
      <c r="L19507" s="9"/>
      <c r="M19507" s="9"/>
      <c r="N19507" s="9"/>
    </row>
    <row r="19508" spans="12:14" x14ac:dyDescent="0.25">
      <c r="L19508" s="9"/>
      <c r="M19508" s="9"/>
      <c r="N19508" s="9"/>
    </row>
    <row r="19509" spans="12:14" x14ac:dyDescent="0.25">
      <c r="L19509" s="9"/>
      <c r="M19509" s="9"/>
      <c r="N19509" s="9"/>
    </row>
    <row r="19510" spans="12:14" x14ac:dyDescent="0.25">
      <c r="L19510" s="9"/>
      <c r="M19510" s="9"/>
      <c r="N19510" s="9"/>
    </row>
    <row r="19511" spans="12:14" x14ac:dyDescent="0.25">
      <c r="L19511" s="9"/>
      <c r="M19511" s="9"/>
      <c r="N19511" s="9"/>
    </row>
    <row r="19512" spans="12:14" x14ac:dyDescent="0.25">
      <c r="L19512" s="9"/>
      <c r="M19512" s="9"/>
      <c r="N19512" s="9"/>
    </row>
    <row r="19513" spans="12:14" x14ac:dyDescent="0.25">
      <c r="L19513" s="9"/>
      <c r="M19513" s="9"/>
      <c r="N19513" s="9"/>
    </row>
    <row r="19514" spans="12:14" x14ac:dyDescent="0.25">
      <c r="L19514" s="9"/>
      <c r="M19514" s="9"/>
      <c r="N19514" s="9"/>
    </row>
    <row r="19515" spans="12:14" x14ac:dyDescent="0.25">
      <c r="L19515" s="9"/>
      <c r="M19515" s="9"/>
      <c r="N19515" s="9"/>
    </row>
    <row r="19516" spans="12:14" x14ac:dyDescent="0.25">
      <c r="L19516" s="9"/>
      <c r="M19516" s="9"/>
      <c r="N19516" s="9"/>
    </row>
    <row r="19517" spans="12:14" x14ac:dyDescent="0.25">
      <c r="L19517" s="9"/>
      <c r="M19517" s="9"/>
      <c r="N19517" s="9"/>
    </row>
    <row r="19518" spans="12:14" x14ac:dyDescent="0.25">
      <c r="L19518" s="9"/>
      <c r="M19518" s="9"/>
      <c r="N19518" s="9"/>
    </row>
    <row r="19519" spans="12:14" x14ac:dyDescent="0.25">
      <c r="L19519" s="9"/>
      <c r="M19519" s="9"/>
      <c r="N19519" s="9"/>
    </row>
    <row r="19520" spans="12:14" x14ac:dyDescent="0.25">
      <c r="L19520" s="9"/>
      <c r="M19520" s="9"/>
      <c r="N19520" s="9"/>
    </row>
    <row r="19521" spans="12:14" x14ac:dyDescent="0.25">
      <c r="L19521" s="9"/>
      <c r="M19521" s="9"/>
      <c r="N19521" s="9"/>
    </row>
    <row r="19522" spans="12:14" x14ac:dyDescent="0.25">
      <c r="L19522" s="9"/>
      <c r="M19522" s="9"/>
      <c r="N19522" s="9"/>
    </row>
    <row r="19523" spans="12:14" x14ac:dyDescent="0.25">
      <c r="L19523" s="9"/>
      <c r="M19523" s="9"/>
      <c r="N19523" s="9"/>
    </row>
    <row r="19524" spans="12:14" x14ac:dyDescent="0.25">
      <c r="L19524" s="9"/>
      <c r="M19524" s="9"/>
      <c r="N19524" s="9"/>
    </row>
    <row r="19525" spans="12:14" x14ac:dyDescent="0.25">
      <c r="L19525" s="9"/>
      <c r="M19525" s="9"/>
      <c r="N19525" s="9"/>
    </row>
    <row r="19526" spans="12:14" x14ac:dyDescent="0.25">
      <c r="L19526" s="9"/>
      <c r="M19526" s="9"/>
      <c r="N19526" s="9"/>
    </row>
    <row r="19527" spans="12:14" x14ac:dyDescent="0.25">
      <c r="L19527" s="9"/>
      <c r="M19527" s="9"/>
      <c r="N19527" s="9"/>
    </row>
    <row r="19528" spans="12:14" x14ac:dyDescent="0.25">
      <c r="L19528" s="9"/>
      <c r="M19528" s="9"/>
      <c r="N19528" s="9"/>
    </row>
    <row r="19529" spans="12:14" x14ac:dyDescent="0.25">
      <c r="L19529" s="9"/>
      <c r="M19529" s="9"/>
      <c r="N19529" s="9"/>
    </row>
    <row r="19530" spans="12:14" x14ac:dyDescent="0.25">
      <c r="L19530" s="9"/>
      <c r="M19530" s="9"/>
      <c r="N19530" s="9"/>
    </row>
    <row r="19531" spans="12:14" x14ac:dyDescent="0.25">
      <c r="L19531" s="9"/>
      <c r="M19531" s="9"/>
      <c r="N19531" s="9"/>
    </row>
    <row r="19532" spans="12:14" x14ac:dyDescent="0.25">
      <c r="L19532" s="9"/>
      <c r="M19532" s="9"/>
      <c r="N19532" s="9"/>
    </row>
    <row r="19533" spans="12:14" x14ac:dyDescent="0.25">
      <c r="L19533" s="9"/>
      <c r="M19533" s="9"/>
      <c r="N19533" s="9"/>
    </row>
    <row r="19534" spans="12:14" x14ac:dyDescent="0.25">
      <c r="L19534" s="9"/>
      <c r="M19534" s="9"/>
      <c r="N19534" s="9"/>
    </row>
    <row r="19535" spans="12:14" x14ac:dyDescent="0.25">
      <c r="L19535" s="9"/>
      <c r="M19535" s="9"/>
      <c r="N19535" s="9"/>
    </row>
    <row r="19536" spans="12:14" x14ac:dyDescent="0.25">
      <c r="L19536" s="9"/>
      <c r="M19536" s="9"/>
      <c r="N19536" s="9"/>
    </row>
    <row r="19537" spans="12:14" x14ac:dyDescent="0.25">
      <c r="L19537" s="9"/>
      <c r="M19537" s="9"/>
      <c r="N19537" s="9"/>
    </row>
    <row r="19538" spans="12:14" x14ac:dyDescent="0.25">
      <c r="L19538" s="9"/>
      <c r="M19538" s="9"/>
      <c r="N19538" s="9"/>
    </row>
    <row r="19539" spans="12:14" x14ac:dyDescent="0.25">
      <c r="L19539" s="9"/>
      <c r="M19539" s="9"/>
      <c r="N19539" s="9"/>
    </row>
    <row r="19540" spans="12:14" x14ac:dyDescent="0.25">
      <c r="L19540" s="9"/>
      <c r="M19540" s="9"/>
      <c r="N19540" s="9"/>
    </row>
    <row r="19541" spans="12:14" x14ac:dyDescent="0.25">
      <c r="L19541" s="9"/>
      <c r="M19541" s="9"/>
      <c r="N19541" s="9"/>
    </row>
    <row r="19542" spans="12:14" x14ac:dyDescent="0.25">
      <c r="L19542" s="9"/>
      <c r="M19542" s="9"/>
      <c r="N19542" s="9"/>
    </row>
    <row r="19543" spans="12:14" x14ac:dyDescent="0.25">
      <c r="L19543" s="9"/>
      <c r="M19543" s="9"/>
      <c r="N19543" s="9"/>
    </row>
    <row r="19544" spans="12:14" x14ac:dyDescent="0.25">
      <c r="L19544" s="9"/>
      <c r="M19544" s="9"/>
      <c r="N19544" s="9"/>
    </row>
    <row r="19545" spans="12:14" x14ac:dyDescent="0.25">
      <c r="L19545" s="9"/>
      <c r="M19545" s="9"/>
      <c r="N19545" s="9"/>
    </row>
    <row r="19546" spans="12:14" x14ac:dyDescent="0.25">
      <c r="L19546" s="9"/>
      <c r="M19546" s="9"/>
      <c r="N19546" s="9"/>
    </row>
    <row r="19547" spans="12:14" x14ac:dyDescent="0.25">
      <c r="L19547" s="9"/>
      <c r="M19547" s="9"/>
      <c r="N19547" s="9"/>
    </row>
    <row r="19548" spans="12:14" x14ac:dyDescent="0.25">
      <c r="L19548" s="9"/>
      <c r="M19548" s="9"/>
      <c r="N19548" s="9"/>
    </row>
    <row r="19549" spans="12:14" x14ac:dyDescent="0.25">
      <c r="L19549" s="9"/>
      <c r="M19549" s="9"/>
      <c r="N19549" s="9"/>
    </row>
    <row r="19550" spans="12:14" x14ac:dyDescent="0.25">
      <c r="L19550" s="9"/>
      <c r="M19550" s="9"/>
      <c r="N19550" s="9"/>
    </row>
    <row r="19551" spans="12:14" x14ac:dyDescent="0.25">
      <c r="L19551" s="9"/>
      <c r="M19551" s="9"/>
      <c r="N19551" s="9"/>
    </row>
    <row r="19552" spans="12:14" x14ac:dyDescent="0.25">
      <c r="L19552" s="9"/>
      <c r="M19552" s="9"/>
      <c r="N19552" s="9"/>
    </row>
    <row r="19553" spans="12:14" x14ac:dyDescent="0.25">
      <c r="L19553" s="9"/>
      <c r="M19553" s="9"/>
      <c r="N19553" s="9"/>
    </row>
    <row r="19554" spans="12:14" x14ac:dyDescent="0.25">
      <c r="L19554" s="9"/>
      <c r="M19554" s="9"/>
      <c r="N19554" s="9"/>
    </row>
    <row r="19555" spans="12:14" x14ac:dyDescent="0.25">
      <c r="L19555" s="9"/>
      <c r="M19555" s="9"/>
      <c r="N19555" s="9"/>
    </row>
    <row r="19556" spans="12:14" x14ac:dyDescent="0.25">
      <c r="L19556" s="9"/>
      <c r="M19556" s="9"/>
      <c r="N19556" s="9"/>
    </row>
    <row r="19557" spans="12:14" x14ac:dyDescent="0.25">
      <c r="L19557" s="9"/>
      <c r="M19557" s="9"/>
      <c r="N19557" s="9"/>
    </row>
    <row r="19558" spans="12:14" x14ac:dyDescent="0.25">
      <c r="L19558" s="9"/>
      <c r="M19558" s="9"/>
      <c r="N19558" s="9"/>
    </row>
    <row r="19559" spans="12:14" x14ac:dyDescent="0.25">
      <c r="L19559" s="9"/>
      <c r="M19559" s="9"/>
      <c r="N19559" s="9"/>
    </row>
    <row r="19560" spans="12:14" x14ac:dyDescent="0.25">
      <c r="L19560" s="9"/>
      <c r="M19560" s="9"/>
      <c r="N19560" s="9"/>
    </row>
    <row r="19561" spans="12:14" x14ac:dyDescent="0.25">
      <c r="L19561" s="9"/>
      <c r="M19561" s="9"/>
      <c r="N19561" s="9"/>
    </row>
    <row r="19562" spans="12:14" x14ac:dyDescent="0.25">
      <c r="L19562" s="9"/>
      <c r="M19562" s="9"/>
      <c r="N19562" s="9"/>
    </row>
    <row r="19563" spans="12:14" x14ac:dyDescent="0.25">
      <c r="L19563" s="9"/>
      <c r="M19563" s="9"/>
      <c r="N19563" s="9"/>
    </row>
    <row r="19564" spans="12:14" x14ac:dyDescent="0.25">
      <c r="L19564" s="9"/>
      <c r="M19564" s="9"/>
      <c r="N19564" s="9"/>
    </row>
    <row r="19565" spans="12:14" x14ac:dyDescent="0.25">
      <c r="L19565" s="9"/>
      <c r="M19565" s="9"/>
      <c r="N19565" s="9"/>
    </row>
    <row r="19566" spans="12:14" x14ac:dyDescent="0.25">
      <c r="L19566" s="9"/>
      <c r="M19566" s="9"/>
      <c r="N19566" s="9"/>
    </row>
    <row r="19567" spans="12:14" x14ac:dyDescent="0.25">
      <c r="L19567" s="9"/>
      <c r="M19567" s="9"/>
      <c r="N19567" s="9"/>
    </row>
    <row r="19568" spans="12:14" x14ac:dyDescent="0.25">
      <c r="L19568" s="9"/>
      <c r="M19568" s="9"/>
      <c r="N19568" s="9"/>
    </row>
    <row r="19569" spans="12:14" x14ac:dyDescent="0.25">
      <c r="L19569" s="9"/>
      <c r="M19569" s="9"/>
      <c r="N19569" s="9"/>
    </row>
    <row r="19570" spans="12:14" x14ac:dyDescent="0.25">
      <c r="L19570" s="9"/>
      <c r="M19570" s="9"/>
      <c r="N19570" s="9"/>
    </row>
    <row r="19571" spans="12:14" x14ac:dyDescent="0.25">
      <c r="L19571" s="9"/>
      <c r="M19571" s="9"/>
      <c r="N19571" s="9"/>
    </row>
    <row r="19572" spans="12:14" x14ac:dyDescent="0.25">
      <c r="L19572" s="9"/>
      <c r="M19572" s="9"/>
      <c r="N19572" s="9"/>
    </row>
    <row r="19573" spans="12:14" x14ac:dyDescent="0.25">
      <c r="L19573" s="9"/>
      <c r="M19573" s="9"/>
      <c r="N19573" s="9"/>
    </row>
    <row r="19574" spans="12:14" x14ac:dyDescent="0.25">
      <c r="L19574" s="9"/>
      <c r="M19574" s="9"/>
      <c r="N19574" s="9"/>
    </row>
    <row r="19575" spans="12:14" x14ac:dyDescent="0.25">
      <c r="L19575" s="9"/>
      <c r="M19575" s="9"/>
      <c r="N19575" s="9"/>
    </row>
    <row r="19576" spans="12:14" x14ac:dyDescent="0.25">
      <c r="L19576" s="9"/>
      <c r="M19576" s="9"/>
      <c r="N19576" s="9"/>
    </row>
    <row r="19577" spans="12:14" x14ac:dyDescent="0.25">
      <c r="L19577" s="9"/>
      <c r="M19577" s="9"/>
      <c r="N19577" s="9"/>
    </row>
    <row r="19578" spans="12:14" x14ac:dyDescent="0.25">
      <c r="L19578" s="9"/>
      <c r="M19578" s="9"/>
      <c r="N19578" s="9"/>
    </row>
    <row r="19579" spans="12:14" x14ac:dyDescent="0.25">
      <c r="L19579" s="9"/>
      <c r="M19579" s="9"/>
      <c r="N19579" s="9"/>
    </row>
    <row r="19580" spans="12:14" x14ac:dyDescent="0.25">
      <c r="L19580" s="9"/>
      <c r="M19580" s="9"/>
      <c r="N19580" s="9"/>
    </row>
    <row r="19581" spans="12:14" x14ac:dyDescent="0.25">
      <c r="L19581" s="9"/>
      <c r="M19581" s="9"/>
      <c r="N19581" s="9"/>
    </row>
    <row r="19582" spans="12:14" x14ac:dyDescent="0.25">
      <c r="L19582" s="9"/>
      <c r="M19582" s="9"/>
      <c r="N19582" s="9"/>
    </row>
    <row r="19583" spans="12:14" x14ac:dyDescent="0.25">
      <c r="L19583" s="9"/>
      <c r="M19583" s="9"/>
      <c r="N19583" s="9"/>
    </row>
    <row r="19584" spans="12:14" x14ac:dyDescent="0.25">
      <c r="L19584" s="9"/>
      <c r="M19584" s="9"/>
      <c r="N19584" s="9"/>
    </row>
    <row r="19585" spans="12:14" x14ac:dyDescent="0.25">
      <c r="L19585" s="9"/>
      <c r="M19585" s="9"/>
      <c r="N19585" s="9"/>
    </row>
    <row r="19586" spans="12:14" x14ac:dyDescent="0.25">
      <c r="L19586" s="9"/>
      <c r="M19586" s="9"/>
      <c r="N19586" s="9"/>
    </row>
    <row r="19587" spans="12:14" x14ac:dyDescent="0.25">
      <c r="L19587" s="9"/>
      <c r="M19587" s="9"/>
      <c r="N19587" s="9"/>
    </row>
    <row r="19588" spans="12:14" x14ac:dyDescent="0.25">
      <c r="L19588" s="9"/>
      <c r="M19588" s="9"/>
      <c r="N19588" s="9"/>
    </row>
    <row r="19589" spans="12:14" x14ac:dyDescent="0.25">
      <c r="L19589" s="9"/>
      <c r="M19589" s="9"/>
      <c r="N19589" s="9"/>
    </row>
    <row r="19590" spans="12:14" x14ac:dyDescent="0.25">
      <c r="L19590" s="9"/>
      <c r="M19590" s="9"/>
      <c r="N19590" s="9"/>
    </row>
    <row r="19591" spans="12:14" x14ac:dyDescent="0.25">
      <c r="L19591" s="9"/>
      <c r="M19591" s="9"/>
      <c r="N19591" s="9"/>
    </row>
    <row r="19592" spans="12:14" x14ac:dyDescent="0.25">
      <c r="L19592" s="9"/>
      <c r="M19592" s="9"/>
      <c r="N19592" s="9"/>
    </row>
    <row r="19593" spans="12:14" x14ac:dyDescent="0.25">
      <c r="L19593" s="9"/>
      <c r="M19593" s="9"/>
      <c r="N19593" s="9"/>
    </row>
    <row r="19594" spans="12:14" x14ac:dyDescent="0.25">
      <c r="L19594" s="9"/>
      <c r="M19594" s="9"/>
      <c r="N19594" s="9"/>
    </row>
    <row r="19595" spans="12:14" x14ac:dyDescent="0.25">
      <c r="L19595" s="9"/>
      <c r="M19595" s="9"/>
      <c r="N19595" s="9"/>
    </row>
    <row r="19596" spans="12:14" x14ac:dyDescent="0.25">
      <c r="L19596" s="9"/>
      <c r="M19596" s="9"/>
      <c r="N19596" s="9"/>
    </row>
    <row r="19597" spans="12:14" x14ac:dyDescent="0.25">
      <c r="L19597" s="9"/>
      <c r="M19597" s="9"/>
      <c r="N19597" s="9"/>
    </row>
    <row r="19598" spans="12:14" x14ac:dyDescent="0.25">
      <c r="L19598" s="9"/>
      <c r="M19598" s="9"/>
      <c r="N19598" s="9"/>
    </row>
    <row r="19599" spans="12:14" x14ac:dyDescent="0.25">
      <c r="L19599" s="9"/>
      <c r="M19599" s="9"/>
      <c r="N19599" s="9"/>
    </row>
    <row r="19600" spans="12:14" x14ac:dyDescent="0.25">
      <c r="L19600" s="9"/>
      <c r="M19600" s="9"/>
      <c r="N19600" s="9"/>
    </row>
    <row r="19601" spans="12:14" x14ac:dyDescent="0.25">
      <c r="L19601" s="9"/>
      <c r="M19601" s="9"/>
      <c r="N19601" s="9"/>
    </row>
    <row r="19602" spans="12:14" x14ac:dyDescent="0.25">
      <c r="L19602" s="9"/>
      <c r="M19602" s="9"/>
      <c r="N19602" s="9"/>
    </row>
    <row r="19603" spans="12:14" x14ac:dyDescent="0.25">
      <c r="L19603" s="9"/>
      <c r="M19603" s="9"/>
      <c r="N19603" s="9"/>
    </row>
    <row r="19604" spans="12:14" x14ac:dyDescent="0.25">
      <c r="L19604" s="9"/>
      <c r="M19604" s="9"/>
      <c r="N19604" s="9"/>
    </row>
    <row r="19605" spans="12:14" x14ac:dyDescent="0.25">
      <c r="L19605" s="9"/>
      <c r="M19605" s="9"/>
      <c r="N19605" s="9"/>
    </row>
    <row r="19606" spans="12:14" x14ac:dyDescent="0.25">
      <c r="L19606" s="9"/>
      <c r="M19606" s="9"/>
      <c r="N19606" s="9"/>
    </row>
    <row r="19607" spans="12:14" x14ac:dyDescent="0.25">
      <c r="L19607" s="9"/>
      <c r="M19607" s="9"/>
      <c r="N19607" s="9"/>
    </row>
    <row r="19608" spans="12:14" x14ac:dyDescent="0.25">
      <c r="L19608" s="9"/>
      <c r="M19608" s="9"/>
      <c r="N19608" s="9"/>
    </row>
    <row r="19609" spans="12:14" x14ac:dyDescent="0.25">
      <c r="L19609" s="9"/>
      <c r="M19609" s="9"/>
      <c r="N19609" s="9"/>
    </row>
    <row r="19610" spans="12:14" x14ac:dyDescent="0.25">
      <c r="L19610" s="9"/>
      <c r="M19610" s="9"/>
      <c r="N19610" s="9"/>
    </row>
    <row r="19611" spans="12:14" x14ac:dyDescent="0.25">
      <c r="L19611" s="9"/>
      <c r="M19611" s="9"/>
      <c r="N19611" s="9"/>
    </row>
    <row r="19612" spans="12:14" x14ac:dyDescent="0.25">
      <c r="L19612" s="9"/>
      <c r="M19612" s="9"/>
      <c r="N19612" s="9"/>
    </row>
    <row r="19613" spans="12:14" x14ac:dyDescent="0.25">
      <c r="L19613" s="9"/>
      <c r="M19613" s="9"/>
      <c r="N19613" s="9"/>
    </row>
    <row r="19614" spans="12:14" x14ac:dyDescent="0.25">
      <c r="L19614" s="9"/>
      <c r="M19614" s="9"/>
      <c r="N19614" s="9"/>
    </row>
    <row r="19615" spans="12:14" x14ac:dyDescent="0.25">
      <c r="L19615" s="9"/>
      <c r="M19615" s="9"/>
      <c r="N19615" s="9"/>
    </row>
    <row r="19616" spans="12:14" x14ac:dyDescent="0.25">
      <c r="L19616" s="9"/>
      <c r="M19616" s="9"/>
      <c r="N19616" s="9"/>
    </row>
    <row r="19617" spans="12:14" x14ac:dyDescent="0.25">
      <c r="L19617" s="9"/>
      <c r="M19617" s="9"/>
      <c r="N19617" s="9"/>
    </row>
    <row r="19618" spans="12:14" x14ac:dyDescent="0.25">
      <c r="L19618" s="9"/>
      <c r="M19618" s="9"/>
      <c r="N19618" s="9"/>
    </row>
    <row r="19619" spans="12:14" x14ac:dyDescent="0.25">
      <c r="L19619" s="9"/>
      <c r="M19619" s="9"/>
      <c r="N19619" s="9"/>
    </row>
    <row r="19620" spans="12:14" x14ac:dyDescent="0.25">
      <c r="L19620" s="9"/>
      <c r="M19620" s="9"/>
      <c r="N19620" s="9"/>
    </row>
    <row r="19621" spans="12:14" x14ac:dyDescent="0.25">
      <c r="L19621" s="9"/>
      <c r="M19621" s="9"/>
      <c r="N19621" s="9"/>
    </row>
    <row r="19622" spans="12:14" x14ac:dyDescent="0.25">
      <c r="L19622" s="9"/>
      <c r="M19622" s="9"/>
      <c r="N19622" s="9"/>
    </row>
    <row r="19623" spans="12:14" x14ac:dyDescent="0.25">
      <c r="L19623" s="9"/>
      <c r="M19623" s="9"/>
      <c r="N19623" s="9"/>
    </row>
    <row r="19624" spans="12:14" x14ac:dyDescent="0.25">
      <c r="L19624" s="9"/>
      <c r="M19624" s="9"/>
      <c r="N19624" s="9"/>
    </row>
    <row r="19625" spans="12:14" x14ac:dyDescent="0.25">
      <c r="L19625" s="9"/>
      <c r="M19625" s="9"/>
      <c r="N19625" s="9"/>
    </row>
    <row r="19626" spans="12:14" x14ac:dyDescent="0.25">
      <c r="L19626" s="9"/>
      <c r="M19626" s="9"/>
      <c r="N19626" s="9"/>
    </row>
    <row r="19627" spans="12:14" x14ac:dyDescent="0.25">
      <c r="L19627" s="9"/>
      <c r="M19627" s="9"/>
      <c r="N19627" s="9"/>
    </row>
    <row r="19628" spans="12:14" x14ac:dyDescent="0.25">
      <c r="L19628" s="9"/>
      <c r="M19628" s="9"/>
      <c r="N19628" s="9"/>
    </row>
    <row r="19629" spans="12:14" x14ac:dyDescent="0.25">
      <c r="L19629" s="9"/>
      <c r="M19629" s="9"/>
      <c r="N19629" s="9"/>
    </row>
    <row r="19630" spans="12:14" x14ac:dyDescent="0.25">
      <c r="L19630" s="9"/>
      <c r="M19630" s="9"/>
      <c r="N19630" s="9"/>
    </row>
    <row r="19631" spans="12:14" x14ac:dyDescent="0.25">
      <c r="L19631" s="9"/>
      <c r="M19631" s="9"/>
      <c r="N19631" s="9"/>
    </row>
    <row r="19632" spans="12:14" x14ac:dyDescent="0.25">
      <c r="L19632" s="9"/>
      <c r="M19632" s="9"/>
      <c r="N19632" s="9"/>
    </row>
    <row r="19633" spans="12:14" x14ac:dyDescent="0.25">
      <c r="L19633" s="9"/>
      <c r="M19633" s="9"/>
      <c r="N19633" s="9"/>
    </row>
    <row r="19634" spans="12:14" x14ac:dyDescent="0.25">
      <c r="L19634" s="9"/>
      <c r="M19634" s="9"/>
      <c r="N19634" s="9"/>
    </row>
    <row r="19635" spans="12:14" x14ac:dyDescent="0.25">
      <c r="L19635" s="9"/>
      <c r="M19635" s="9"/>
      <c r="N19635" s="9"/>
    </row>
    <row r="19636" spans="12:14" x14ac:dyDescent="0.25">
      <c r="L19636" s="9"/>
      <c r="M19636" s="9"/>
      <c r="N19636" s="9"/>
    </row>
    <row r="19637" spans="12:14" x14ac:dyDescent="0.25">
      <c r="L19637" s="9"/>
      <c r="M19637" s="9"/>
      <c r="N19637" s="9"/>
    </row>
    <row r="19638" spans="12:14" x14ac:dyDescent="0.25">
      <c r="L19638" s="9"/>
      <c r="M19638" s="9"/>
      <c r="N19638" s="9"/>
    </row>
    <row r="19639" spans="12:14" x14ac:dyDescent="0.25">
      <c r="L19639" s="9"/>
      <c r="M19639" s="9"/>
      <c r="N19639" s="9"/>
    </row>
    <row r="19640" spans="12:14" x14ac:dyDescent="0.25">
      <c r="L19640" s="9"/>
      <c r="M19640" s="9"/>
      <c r="N19640" s="9"/>
    </row>
    <row r="19641" spans="12:14" x14ac:dyDescent="0.25">
      <c r="L19641" s="9"/>
      <c r="M19641" s="9"/>
      <c r="N19641" s="9"/>
    </row>
    <row r="19642" spans="12:14" x14ac:dyDescent="0.25">
      <c r="L19642" s="9"/>
      <c r="M19642" s="9"/>
      <c r="N19642" s="9"/>
    </row>
    <row r="19643" spans="12:14" x14ac:dyDescent="0.25">
      <c r="L19643" s="9"/>
      <c r="M19643" s="9"/>
      <c r="N19643" s="9"/>
    </row>
    <row r="19644" spans="12:14" x14ac:dyDescent="0.25">
      <c r="L19644" s="9"/>
      <c r="M19644" s="9"/>
      <c r="N19644" s="9"/>
    </row>
    <row r="19645" spans="12:14" x14ac:dyDescent="0.25">
      <c r="L19645" s="9"/>
      <c r="M19645" s="9"/>
      <c r="N19645" s="9"/>
    </row>
    <row r="19646" spans="12:14" x14ac:dyDescent="0.25">
      <c r="L19646" s="9"/>
      <c r="M19646" s="9"/>
      <c r="N19646" s="9"/>
    </row>
    <row r="19647" spans="12:14" x14ac:dyDescent="0.25">
      <c r="L19647" s="9"/>
      <c r="M19647" s="9"/>
      <c r="N19647" s="9"/>
    </row>
    <row r="19648" spans="12:14" x14ac:dyDescent="0.25">
      <c r="L19648" s="9"/>
      <c r="M19648" s="9"/>
      <c r="N19648" s="9"/>
    </row>
    <row r="19649" spans="12:14" x14ac:dyDescent="0.25">
      <c r="L19649" s="9"/>
      <c r="M19649" s="9"/>
      <c r="N19649" s="9"/>
    </row>
    <row r="19650" spans="12:14" x14ac:dyDescent="0.25">
      <c r="L19650" s="9"/>
      <c r="M19650" s="9"/>
      <c r="N19650" s="9"/>
    </row>
    <row r="19651" spans="12:14" x14ac:dyDescent="0.25">
      <c r="L19651" s="9"/>
      <c r="M19651" s="9"/>
      <c r="N19651" s="9"/>
    </row>
    <row r="19652" spans="12:14" x14ac:dyDescent="0.25">
      <c r="L19652" s="9"/>
      <c r="M19652" s="9"/>
      <c r="N19652" s="9"/>
    </row>
    <row r="19653" spans="12:14" x14ac:dyDescent="0.25">
      <c r="L19653" s="9"/>
      <c r="M19653" s="9"/>
      <c r="N19653" s="9"/>
    </row>
    <row r="19654" spans="12:14" x14ac:dyDescent="0.25">
      <c r="L19654" s="9"/>
      <c r="M19654" s="9"/>
      <c r="N19654" s="9"/>
    </row>
    <row r="19655" spans="12:14" x14ac:dyDescent="0.25">
      <c r="L19655" s="9"/>
      <c r="M19655" s="9"/>
      <c r="N19655" s="9"/>
    </row>
    <row r="19656" spans="12:14" x14ac:dyDescent="0.25">
      <c r="L19656" s="9"/>
      <c r="M19656" s="9"/>
      <c r="N19656" s="9"/>
    </row>
    <row r="19657" spans="12:14" x14ac:dyDescent="0.25">
      <c r="L19657" s="9"/>
      <c r="M19657" s="9"/>
      <c r="N19657" s="9"/>
    </row>
    <row r="19658" spans="12:14" x14ac:dyDescent="0.25">
      <c r="L19658" s="9"/>
      <c r="M19658" s="9"/>
      <c r="N19658" s="9"/>
    </row>
    <row r="19659" spans="12:14" x14ac:dyDescent="0.25">
      <c r="L19659" s="9"/>
      <c r="M19659" s="9"/>
      <c r="N19659" s="9"/>
    </row>
    <row r="19660" spans="12:14" x14ac:dyDescent="0.25">
      <c r="L19660" s="9"/>
      <c r="M19660" s="9"/>
      <c r="N19660" s="9"/>
    </row>
    <row r="19661" spans="12:14" x14ac:dyDescent="0.25">
      <c r="L19661" s="9"/>
      <c r="M19661" s="9"/>
      <c r="N19661" s="9"/>
    </row>
    <row r="19662" spans="12:14" x14ac:dyDescent="0.25">
      <c r="L19662" s="9"/>
      <c r="M19662" s="9"/>
      <c r="N19662" s="9"/>
    </row>
    <row r="19663" spans="12:14" x14ac:dyDescent="0.25">
      <c r="L19663" s="9"/>
      <c r="M19663" s="9"/>
      <c r="N19663" s="9"/>
    </row>
    <row r="19664" spans="12:14" x14ac:dyDescent="0.25">
      <c r="L19664" s="9"/>
      <c r="M19664" s="9"/>
      <c r="N19664" s="9"/>
    </row>
    <row r="19665" spans="12:14" x14ac:dyDescent="0.25">
      <c r="L19665" s="9"/>
      <c r="M19665" s="9"/>
      <c r="N19665" s="9"/>
    </row>
    <row r="19666" spans="12:14" x14ac:dyDescent="0.25">
      <c r="L19666" s="9"/>
      <c r="M19666" s="9"/>
      <c r="N19666" s="9"/>
    </row>
    <row r="19667" spans="12:14" x14ac:dyDescent="0.25">
      <c r="L19667" s="9"/>
      <c r="M19667" s="9"/>
      <c r="N19667" s="9"/>
    </row>
    <row r="19668" spans="12:14" x14ac:dyDescent="0.25">
      <c r="L19668" s="9"/>
      <c r="M19668" s="9"/>
      <c r="N19668" s="9"/>
    </row>
    <row r="19669" spans="12:14" x14ac:dyDescent="0.25">
      <c r="L19669" s="9"/>
      <c r="M19669" s="9"/>
      <c r="N19669" s="9"/>
    </row>
    <row r="19670" spans="12:14" x14ac:dyDescent="0.25">
      <c r="L19670" s="9"/>
      <c r="M19670" s="9"/>
      <c r="N19670" s="9"/>
    </row>
    <row r="19671" spans="12:14" x14ac:dyDescent="0.25">
      <c r="L19671" s="9"/>
      <c r="M19671" s="9"/>
      <c r="N19671" s="9"/>
    </row>
    <row r="19672" spans="12:14" x14ac:dyDescent="0.25">
      <c r="L19672" s="9"/>
      <c r="M19672" s="9"/>
      <c r="N19672" s="9"/>
    </row>
    <row r="19673" spans="12:14" x14ac:dyDescent="0.25">
      <c r="L19673" s="9"/>
      <c r="M19673" s="9"/>
      <c r="N19673" s="9"/>
    </row>
    <row r="19674" spans="12:14" x14ac:dyDescent="0.25">
      <c r="L19674" s="9"/>
      <c r="M19674" s="9"/>
      <c r="N19674" s="9"/>
    </row>
    <row r="19675" spans="12:14" x14ac:dyDescent="0.25">
      <c r="L19675" s="9"/>
      <c r="M19675" s="9"/>
      <c r="N19675" s="9"/>
    </row>
    <row r="19676" spans="12:14" x14ac:dyDescent="0.25">
      <c r="L19676" s="9"/>
      <c r="M19676" s="9"/>
      <c r="N19676" s="9"/>
    </row>
    <row r="19677" spans="12:14" x14ac:dyDescent="0.25">
      <c r="L19677" s="9"/>
      <c r="M19677" s="9"/>
      <c r="N19677" s="9"/>
    </row>
    <row r="19678" spans="12:14" x14ac:dyDescent="0.25">
      <c r="L19678" s="9"/>
      <c r="M19678" s="9"/>
      <c r="N19678" s="9"/>
    </row>
    <row r="19679" spans="12:14" x14ac:dyDescent="0.25">
      <c r="L19679" s="9"/>
      <c r="M19679" s="9"/>
      <c r="N19679" s="9"/>
    </row>
    <row r="19680" spans="12:14" x14ac:dyDescent="0.25">
      <c r="L19680" s="9"/>
      <c r="M19680" s="9"/>
      <c r="N19680" s="9"/>
    </row>
    <row r="19681" spans="12:14" x14ac:dyDescent="0.25">
      <c r="L19681" s="9"/>
      <c r="M19681" s="9"/>
      <c r="N19681" s="9"/>
    </row>
    <row r="19682" spans="12:14" x14ac:dyDescent="0.25">
      <c r="L19682" s="9"/>
      <c r="M19682" s="9"/>
      <c r="N19682" s="9"/>
    </row>
    <row r="19683" spans="12:14" x14ac:dyDescent="0.25">
      <c r="L19683" s="9"/>
      <c r="M19683" s="9"/>
      <c r="N19683" s="9"/>
    </row>
    <row r="19684" spans="12:14" x14ac:dyDescent="0.25">
      <c r="L19684" s="9"/>
      <c r="M19684" s="9"/>
      <c r="N19684" s="9"/>
    </row>
    <row r="19685" spans="12:14" x14ac:dyDescent="0.25">
      <c r="L19685" s="9"/>
      <c r="M19685" s="9"/>
      <c r="N19685" s="9"/>
    </row>
    <row r="19686" spans="12:14" x14ac:dyDescent="0.25">
      <c r="L19686" s="9"/>
      <c r="M19686" s="9"/>
      <c r="N19686" s="9"/>
    </row>
    <row r="19687" spans="12:14" x14ac:dyDescent="0.25">
      <c r="L19687" s="9"/>
      <c r="M19687" s="9"/>
      <c r="N19687" s="9"/>
    </row>
    <row r="19688" spans="12:14" x14ac:dyDescent="0.25">
      <c r="L19688" s="9"/>
      <c r="M19688" s="9"/>
      <c r="N19688" s="9"/>
    </row>
    <row r="19689" spans="12:14" x14ac:dyDescent="0.25">
      <c r="L19689" s="9"/>
      <c r="M19689" s="9"/>
      <c r="N19689" s="9"/>
    </row>
    <row r="19690" spans="12:14" x14ac:dyDescent="0.25">
      <c r="L19690" s="9"/>
      <c r="M19690" s="9"/>
      <c r="N19690" s="9"/>
    </row>
    <row r="19691" spans="12:14" x14ac:dyDescent="0.25">
      <c r="L19691" s="9"/>
      <c r="M19691" s="9"/>
      <c r="N19691" s="9"/>
    </row>
    <row r="19692" spans="12:14" x14ac:dyDescent="0.25">
      <c r="L19692" s="9"/>
      <c r="M19692" s="9"/>
      <c r="N19692" s="9"/>
    </row>
    <row r="19693" spans="12:14" x14ac:dyDescent="0.25">
      <c r="L19693" s="9"/>
      <c r="M19693" s="9"/>
      <c r="N19693" s="9"/>
    </row>
    <row r="19694" spans="12:14" x14ac:dyDescent="0.25">
      <c r="L19694" s="9"/>
      <c r="M19694" s="9"/>
      <c r="N19694" s="9"/>
    </row>
    <row r="19695" spans="12:14" x14ac:dyDescent="0.25">
      <c r="L19695" s="9"/>
      <c r="M19695" s="9"/>
      <c r="N19695" s="9"/>
    </row>
    <row r="19696" spans="12:14" x14ac:dyDescent="0.25">
      <c r="L19696" s="9"/>
      <c r="M19696" s="9"/>
      <c r="N19696" s="9"/>
    </row>
    <row r="19697" spans="12:14" x14ac:dyDescent="0.25">
      <c r="L19697" s="9"/>
      <c r="M19697" s="9"/>
      <c r="N19697" s="9"/>
    </row>
    <row r="19698" spans="12:14" x14ac:dyDescent="0.25">
      <c r="L19698" s="9"/>
      <c r="M19698" s="9"/>
      <c r="N19698" s="9"/>
    </row>
    <row r="19699" spans="12:14" x14ac:dyDescent="0.25">
      <c r="L19699" s="9"/>
      <c r="M19699" s="9"/>
      <c r="N19699" s="9"/>
    </row>
    <row r="19700" spans="12:14" x14ac:dyDescent="0.25">
      <c r="L19700" s="9"/>
      <c r="M19700" s="9"/>
      <c r="N19700" s="9"/>
    </row>
    <row r="19701" spans="12:14" x14ac:dyDescent="0.25">
      <c r="L19701" s="9"/>
      <c r="M19701" s="9"/>
      <c r="N19701" s="9"/>
    </row>
    <row r="19702" spans="12:14" x14ac:dyDescent="0.25">
      <c r="L19702" s="9"/>
      <c r="M19702" s="9"/>
      <c r="N19702" s="9"/>
    </row>
    <row r="19703" spans="12:14" x14ac:dyDescent="0.25">
      <c r="L19703" s="9"/>
      <c r="M19703" s="9"/>
      <c r="N19703" s="9"/>
    </row>
    <row r="19704" spans="12:14" x14ac:dyDescent="0.25">
      <c r="L19704" s="9"/>
      <c r="M19704" s="9"/>
      <c r="N19704" s="9"/>
    </row>
    <row r="19705" spans="12:14" x14ac:dyDescent="0.25">
      <c r="L19705" s="9"/>
      <c r="M19705" s="9"/>
      <c r="N19705" s="9"/>
    </row>
    <row r="19706" spans="12:14" x14ac:dyDescent="0.25">
      <c r="L19706" s="9"/>
      <c r="M19706" s="9"/>
      <c r="N19706" s="9"/>
    </row>
    <row r="19707" spans="12:14" x14ac:dyDescent="0.25">
      <c r="L19707" s="9"/>
      <c r="M19707" s="9"/>
      <c r="N19707" s="9"/>
    </row>
    <row r="19708" spans="12:14" x14ac:dyDescent="0.25">
      <c r="L19708" s="9"/>
      <c r="M19708" s="9"/>
      <c r="N19708" s="9"/>
    </row>
    <row r="19709" spans="12:14" x14ac:dyDescent="0.25">
      <c r="L19709" s="9"/>
      <c r="M19709" s="9"/>
      <c r="N19709" s="9"/>
    </row>
    <row r="19710" spans="12:14" x14ac:dyDescent="0.25">
      <c r="L19710" s="9"/>
      <c r="M19710" s="9"/>
      <c r="N19710" s="9"/>
    </row>
    <row r="19711" spans="12:14" x14ac:dyDescent="0.25">
      <c r="L19711" s="9"/>
      <c r="M19711" s="9"/>
      <c r="N19711" s="9"/>
    </row>
    <row r="19712" spans="12:14" x14ac:dyDescent="0.25">
      <c r="L19712" s="9"/>
      <c r="M19712" s="9"/>
      <c r="N19712" s="9"/>
    </row>
    <row r="19713" spans="12:14" x14ac:dyDescent="0.25">
      <c r="L19713" s="9"/>
      <c r="M19713" s="9"/>
      <c r="N19713" s="9"/>
    </row>
    <row r="19714" spans="12:14" x14ac:dyDescent="0.25">
      <c r="L19714" s="9"/>
      <c r="M19714" s="9"/>
      <c r="N19714" s="9"/>
    </row>
    <row r="19715" spans="12:14" x14ac:dyDescent="0.25">
      <c r="L19715" s="9"/>
      <c r="M19715" s="9"/>
      <c r="N19715" s="9"/>
    </row>
    <row r="19716" spans="12:14" x14ac:dyDescent="0.25">
      <c r="L19716" s="9"/>
      <c r="M19716" s="9"/>
      <c r="N19716" s="9"/>
    </row>
    <row r="19717" spans="12:14" x14ac:dyDescent="0.25">
      <c r="L19717" s="9"/>
      <c r="M19717" s="9"/>
      <c r="N19717" s="9"/>
    </row>
    <row r="19718" spans="12:14" x14ac:dyDescent="0.25">
      <c r="L19718" s="9"/>
      <c r="M19718" s="9"/>
      <c r="N19718" s="9"/>
    </row>
    <row r="19719" spans="12:14" x14ac:dyDescent="0.25">
      <c r="L19719" s="9"/>
      <c r="M19719" s="9"/>
      <c r="N19719" s="9"/>
    </row>
    <row r="19720" spans="12:14" x14ac:dyDescent="0.25">
      <c r="L19720" s="9"/>
      <c r="M19720" s="9"/>
      <c r="N19720" s="9"/>
    </row>
    <row r="19721" spans="12:14" x14ac:dyDescent="0.25">
      <c r="L19721" s="9"/>
      <c r="M19721" s="9"/>
      <c r="N19721" s="9"/>
    </row>
    <row r="19722" spans="12:14" x14ac:dyDescent="0.25">
      <c r="L19722" s="9"/>
      <c r="M19722" s="9"/>
      <c r="N19722" s="9"/>
    </row>
    <row r="19723" spans="12:14" x14ac:dyDescent="0.25">
      <c r="L19723" s="9"/>
      <c r="M19723" s="9"/>
      <c r="N19723" s="9"/>
    </row>
    <row r="19724" spans="12:14" x14ac:dyDescent="0.25">
      <c r="L19724" s="9"/>
      <c r="M19724" s="9"/>
      <c r="N19724" s="9"/>
    </row>
    <row r="19725" spans="12:14" x14ac:dyDescent="0.25">
      <c r="L19725" s="9"/>
      <c r="M19725" s="9"/>
      <c r="N19725" s="9"/>
    </row>
    <row r="19726" spans="12:14" x14ac:dyDescent="0.25">
      <c r="L19726" s="9"/>
      <c r="M19726" s="9"/>
      <c r="N19726" s="9"/>
    </row>
    <row r="19727" spans="12:14" x14ac:dyDescent="0.25">
      <c r="L19727" s="9"/>
      <c r="M19727" s="9"/>
      <c r="N19727" s="9"/>
    </row>
    <row r="19728" spans="12:14" x14ac:dyDescent="0.25">
      <c r="L19728" s="9"/>
      <c r="M19728" s="9"/>
      <c r="N19728" s="9"/>
    </row>
    <row r="19729" spans="12:14" x14ac:dyDescent="0.25">
      <c r="L19729" s="9"/>
      <c r="M19729" s="9"/>
      <c r="N19729" s="9"/>
    </row>
    <row r="19730" spans="12:14" x14ac:dyDescent="0.25">
      <c r="L19730" s="9"/>
      <c r="M19730" s="9"/>
      <c r="N19730" s="9"/>
    </row>
    <row r="19731" spans="12:14" x14ac:dyDescent="0.25">
      <c r="L19731" s="9"/>
      <c r="M19731" s="9"/>
      <c r="N19731" s="9"/>
    </row>
    <row r="19732" spans="12:14" x14ac:dyDescent="0.25">
      <c r="L19732" s="9"/>
      <c r="M19732" s="9"/>
      <c r="N19732" s="9"/>
    </row>
    <row r="19733" spans="12:14" x14ac:dyDescent="0.25">
      <c r="L19733" s="9"/>
      <c r="M19733" s="9"/>
      <c r="N19733" s="9"/>
    </row>
    <row r="19734" spans="12:14" x14ac:dyDescent="0.25">
      <c r="L19734" s="9"/>
      <c r="M19734" s="9"/>
      <c r="N19734" s="9"/>
    </row>
    <row r="19735" spans="12:14" x14ac:dyDescent="0.25">
      <c r="L19735" s="9"/>
      <c r="M19735" s="9"/>
      <c r="N19735" s="9"/>
    </row>
    <row r="19736" spans="12:14" x14ac:dyDescent="0.25">
      <c r="L19736" s="9"/>
      <c r="M19736" s="9"/>
      <c r="N19736" s="9"/>
    </row>
    <row r="19737" spans="12:14" x14ac:dyDescent="0.25">
      <c r="L19737" s="9"/>
      <c r="M19737" s="9"/>
      <c r="N19737" s="9"/>
    </row>
    <row r="19738" spans="12:14" x14ac:dyDescent="0.25">
      <c r="L19738" s="9"/>
      <c r="M19738" s="9"/>
      <c r="N19738" s="9"/>
    </row>
    <row r="19739" spans="12:14" x14ac:dyDescent="0.25">
      <c r="L19739" s="9"/>
      <c r="M19739" s="9"/>
      <c r="N19739" s="9"/>
    </row>
    <row r="19740" spans="12:14" x14ac:dyDescent="0.25">
      <c r="L19740" s="9"/>
      <c r="M19740" s="9"/>
      <c r="N19740" s="9"/>
    </row>
    <row r="19741" spans="12:14" x14ac:dyDescent="0.25">
      <c r="L19741" s="9"/>
      <c r="M19741" s="9"/>
      <c r="N19741" s="9"/>
    </row>
    <row r="19742" spans="12:14" x14ac:dyDescent="0.25">
      <c r="L19742" s="9"/>
      <c r="M19742" s="9"/>
      <c r="N19742" s="9"/>
    </row>
    <row r="19743" spans="12:14" x14ac:dyDescent="0.25">
      <c r="L19743" s="9"/>
      <c r="M19743" s="9"/>
      <c r="N19743" s="9"/>
    </row>
    <row r="19744" spans="12:14" x14ac:dyDescent="0.25">
      <c r="L19744" s="9"/>
      <c r="M19744" s="9"/>
      <c r="N19744" s="9"/>
    </row>
    <row r="19745" spans="12:14" x14ac:dyDescent="0.25">
      <c r="L19745" s="9"/>
      <c r="M19745" s="9"/>
      <c r="N19745" s="9"/>
    </row>
    <row r="19746" spans="12:14" x14ac:dyDescent="0.25">
      <c r="L19746" s="9"/>
      <c r="M19746" s="9"/>
      <c r="N19746" s="9"/>
    </row>
    <row r="19747" spans="12:14" x14ac:dyDescent="0.25">
      <c r="L19747" s="9"/>
      <c r="M19747" s="9"/>
      <c r="N19747" s="9"/>
    </row>
    <row r="19748" spans="12:14" x14ac:dyDescent="0.25">
      <c r="L19748" s="9"/>
      <c r="M19748" s="9"/>
      <c r="N19748" s="9"/>
    </row>
    <row r="19749" spans="12:14" x14ac:dyDescent="0.25">
      <c r="L19749" s="9"/>
      <c r="M19749" s="9"/>
      <c r="N19749" s="9"/>
    </row>
    <row r="19750" spans="12:14" x14ac:dyDescent="0.25">
      <c r="L19750" s="9"/>
      <c r="M19750" s="9"/>
      <c r="N19750" s="9"/>
    </row>
    <row r="19751" spans="12:14" x14ac:dyDescent="0.25">
      <c r="L19751" s="9"/>
      <c r="M19751" s="9"/>
      <c r="N19751" s="9"/>
    </row>
    <row r="19752" spans="12:14" x14ac:dyDescent="0.25">
      <c r="L19752" s="9"/>
      <c r="M19752" s="9"/>
      <c r="N19752" s="9"/>
    </row>
    <row r="19753" spans="12:14" x14ac:dyDescent="0.25">
      <c r="L19753" s="9"/>
      <c r="M19753" s="9"/>
      <c r="N19753" s="9"/>
    </row>
    <row r="19754" spans="12:14" x14ac:dyDescent="0.25">
      <c r="L19754" s="9"/>
      <c r="M19754" s="9"/>
      <c r="N19754" s="9"/>
    </row>
    <row r="19755" spans="12:14" x14ac:dyDescent="0.25">
      <c r="L19755" s="9"/>
      <c r="M19755" s="9"/>
      <c r="N19755" s="9"/>
    </row>
    <row r="19756" spans="12:14" x14ac:dyDescent="0.25">
      <c r="L19756" s="9"/>
      <c r="M19756" s="9"/>
      <c r="N19756" s="9"/>
    </row>
    <row r="19757" spans="12:14" x14ac:dyDescent="0.25">
      <c r="L19757" s="9"/>
      <c r="M19757" s="9"/>
      <c r="N19757" s="9"/>
    </row>
    <row r="19758" spans="12:14" x14ac:dyDescent="0.25">
      <c r="L19758" s="9"/>
      <c r="M19758" s="9"/>
      <c r="N19758" s="9"/>
    </row>
    <row r="19759" spans="12:14" x14ac:dyDescent="0.25">
      <c r="L19759" s="9"/>
      <c r="M19759" s="9"/>
      <c r="N19759" s="9"/>
    </row>
    <row r="19760" spans="12:14" x14ac:dyDescent="0.25">
      <c r="L19760" s="9"/>
      <c r="M19760" s="9"/>
      <c r="N19760" s="9"/>
    </row>
    <row r="19761" spans="12:14" x14ac:dyDescent="0.25">
      <c r="L19761" s="9"/>
      <c r="M19761" s="9"/>
      <c r="N19761" s="9"/>
    </row>
    <row r="19762" spans="12:14" x14ac:dyDescent="0.25">
      <c r="L19762" s="9"/>
      <c r="M19762" s="9"/>
      <c r="N19762" s="9"/>
    </row>
    <row r="19763" spans="12:14" x14ac:dyDescent="0.25">
      <c r="L19763" s="9"/>
      <c r="M19763" s="9"/>
      <c r="N19763" s="9"/>
    </row>
    <row r="19764" spans="12:14" x14ac:dyDescent="0.25">
      <c r="L19764" s="9"/>
      <c r="M19764" s="9"/>
      <c r="N19764" s="9"/>
    </row>
    <row r="19765" spans="12:14" x14ac:dyDescent="0.25">
      <c r="L19765" s="9"/>
      <c r="M19765" s="9"/>
      <c r="N19765" s="9"/>
    </row>
    <row r="19766" spans="12:14" x14ac:dyDescent="0.25">
      <c r="L19766" s="9"/>
      <c r="M19766" s="9"/>
      <c r="N19766" s="9"/>
    </row>
    <row r="19767" spans="12:14" x14ac:dyDescent="0.25">
      <c r="L19767" s="9"/>
      <c r="M19767" s="9"/>
      <c r="N19767" s="9"/>
    </row>
    <row r="19768" spans="12:14" x14ac:dyDescent="0.25">
      <c r="L19768" s="9"/>
      <c r="M19768" s="9"/>
      <c r="N19768" s="9"/>
    </row>
    <row r="19769" spans="12:14" x14ac:dyDescent="0.25">
      <c r="L19769" s="9"/>
      <c r="M19769" s="9"/>
      <c r="N19769" s="9"/>
    </row>
    <row r="19770" spans="12:14" x14ac:dyDescent="0.25">
      <c r="L19770" s="9"/>
      <c r="M19770" s="9"/>
      <c r="N19770" s="9"/>
    </row>
    <row r="19771" spans="12:14" x14ac:dyDescent="0.25">
      <c r="L19771" s="9"/>
      <c r="M19771" s="9"/>
      <c r="N19771" s="9"/>
    </row>
    <row r="19772" spans="12:14" x14ac:dyDescent="0.25">
      <c r="L19772" s="9"/>
      <c r="M19772" s="9"/>
      <c r="N19772" s="9"/>
    </row>
    <row r="19773" spans="12:14" x14ac:dyDescent="0.25">
      <c r="L19773" s="9"/>
      <c r="M19773" s="9"/>
      <c r="N19773" s="9"/>
    </row>
    <row r="19774" spans="12:14" x14ac:dyDescent="0.25">
      <c r="L19774" s="9"/>
      <c r="M19774" s="9"/>
      <c r="N19774" s="9"/>
    </row>
    <row r="19775" spans="12:14" x14ac:dyDescent="0.25">
      <c r="L19775" s="9"/>
      <c r="M19775" s="9"/>
      <c r="N19775" s="9"/>
    </row>
    <row r="19776" spans="12:14" x14ac:dyDescent="0.25">
      <c r="L19776" s="9"/>
      <c r="M19776" s="9"/>
      <c r="N19776" s="9"/>
    </row>
    <row r="19777" spans="12:14" x14ac:dyDescent="0.25">
      <c r="L19777" s="9"/>
      <c r="M19777" s="9"/>
      <c r="N19777" s="9"/>
    </row>
    <row r="19778" spans="12:14" x14ac:dyDescent="0.25">
      <c r="L19778" s="9"/>
      <c r="M19778" s="9"/>
      <c r="N19778" s="9"/>
    </row>
    <row r="19779" spans="12:14" x14ac:dyDescent="0.25">
      <c r="L19779" s="9"/>
      <c r="M19779" s="9"/>
      <c r="N19779" s="9"/>
    </row>
    <row r="19780" spans="12:14" x14ac:dyDescent="0.25">
      <c r="L19780" s="9"/>
      <c r="M19780" s="9"/>
      <c r="N19780" s="9"/>
    </row>
    <row r="19781" spans="12:14" x14ac:dyDescent="0.25">
      <c r="L19781" s="9"/>
      <c r="M19781" s="9"/>
      <c r="N19781" s="9"/>
    </row>
    <row r="19782" spans="12:14" x14ac:dyDescent="0.25">
      <c r="L19782" s="9"/>
      <c r="M19782" s="9"/>
      <c r="N19782" s="9"/>
    </row>
    <row r="19783" spans="12:14" x14ac:dyDescent="0.25">
      <c r="L19783" s="9"/>
      <c r="M19783" s="9"/>
      <c r="N19783" s="9"/>
    </row>
    <row r="19784" spans="12:14" x14ac:dyDescent="0.25">
      <c r="L19784" s="9"/>
      <c r="M19784" s="9"/>
      <c r="N19784" s="9"/>
    </row>
    <row r="19785" spans="12:14" x14ac:dyDescent="0.25">
      <c r="L19785" s="9"/>
      <c r="M19785" s="9"/>
      <c r="N19785" s="9"/>
    </row>
    <row r="19786" spans="12:14" x14ac:dyDescent="0.25">
      <c r="L19786" s="9"/>
      <c r="M19786" s="9"/>
      <c r="N19786" s="9"/>
    </row>
    <row r="19787" spans="12:14" x14ac:dyDescent="0.25">
      <c r="L19787" s="9"/>
      <c r="M19787" s="9"/>
      <c r="N19787" s="9"/>
    </row>
    <row r="19788" spans="12:14" x14ac:dyDescent="0.25">
      <c r="L19788" s="9"/>
      <c r="M19788" s="9"/>
      <c r="N19788" s="9"/>
    </row>
    <row r="19789" spans="12:14" x14ac:dyDescent="0.25">
      <c r="L19789" s="9"/>
      <c r="M19789" s="9"/>
      <c r="N19789" s="9"/>
    </row>
    <row r="19790" spans="12:14" x14ac:dyDescent="0.25">
      <c r="L19790" s="9"/>
      <c r="M19790" s="9"/>
      <c r="N19790" s="9"/>
    </row>
    <row r="19791" spans="12:14" x14ac:dyDescent="0.25">
      <c r="L19791" s="9"/>
      <c r="M19791" s="9"/>
      <c r="N19791" s="9"/>
    </row>
    <row r="19792" spans="12:14" x14ac:dyDescent="0.25">
      <c r="L19792" s="9"/>
      <c r="M19792" s="9"/>
      <c r="N19792" s="9"/>
    </row>
    <row r="19793" spans="12:14" x14ac:dyDescent="0.25">
      <c r="L19793" s="9"/>
      <c r="M19793" s="9"/>
      <c r="N19793" s="9"/>
    </row>
    <row r="19794" spans="12:14" x14ac:dyDescent="0.25">
      <c r="L19794" s="9"/>
      <c r="M19794" s="9"/>
      <c r="N19794" s="9"/>
    </row>
    <row r="19795" spans="12:14" x14ac:dyDescent="0.25">
      <c r="L19795" s="9"/>
      <c r="M19795" s="9"/>
      <c r="N19795" s="9"/>
    </row>
    <row r="19796" spans="12:14" x14ac:dyDescent="0.25">
      <c r="L19796" s="9"/>
      <c r="M19796" s="9"/>
      <c r="N19796" s="9"/>
    </row>
    <row r="19797" spans="12:14" x14ac:dyDescent="0.25">
      <c r="L19797" s="9"/>
      <c r="M19797" s="9"/>
      <c r="N19797" s="9"/>
    </row>
    <row r="19798" spans="12:14" x14ac:dyDescent="0.25">
      <c r="L19798" s="9"/>
      <c r="M19798" s="9"/>
      <c r="N19798" s="9"/>
    </row>
    <row r="19799" spans="12:14" x14ac:dyDescent="0.25">
      <c r="L19799" s="9"/>
      <c r="M19799" s="9"/>
      <c r="N19799" s="9"/>
    </row>
    <row r="19800" spans="12:14" x14ac:dyDescent="0.25">
      <c r="L19800" s="9"/>
      <c r="M19800" s="9"/>
      <c r="N19800" s="9"/>
    </row>
    <row r="19801" spans="12:14" x14ac:dyDescent="0.25">
      <c r="L19801" s="9"/>
      <c r="M19801" s="9"/>
      <c r="N19801" s="9"/>
    </row>
    <row r="19802" spans="12:14" x14ac:dyDescent="0.25">
      <c r="L19802" s="9"/>
      <c r="M19802" s="9"/>
      <c r="N19802" s="9"/>
    </row>
    <row r="19803" spans="12:14" x14ac:dyDescent="0.25">
      <c r="L19803" s="9"/>
      <c r="M19803" s="9"/>
      <c r="N19803" s="9"/>
    </row>
    <row r="19804" spans="12:14" x14ac:dyDescent="0.25">
      <c r="L19804" s="9"/>
      <c r="M19804" s="9"/>
      <c r="N19804" s="9"/>
    </row>
    <row r="19805" spans="12:14" x14ac:dyDescent="0.25">
      <c r="L19805" s="9"/>
      <c r="M19805" s="9"/>
      <c r="N19805" s="9"/>
    </row>
    <row r="19806" spans="12:14" x14ac:dyDescent="0.25">
      <c r="L19806" s="9"/>
      <c r="M19806" s="9"/>
      <c r="N19806" s="9"/>
    </row>
    <row r="19807" spans="12:14" x14ac:dyDescent="0.25">
      <c r="L19807" s="9"/>
      <c r="M19807" s="9"/>
      <c r="N19807" s="9"/>
    </row>
    <row r="19808" spans="12:14" x14ac:dyDescent="0.25">
      <c r="L19808" s="9"/>
      <c r="M19808" s="9"/>
      <c r="N19808" s="9"/>
    </row>
    <row r="19809" spans="12:14" x14ac:dyDescent="0.25">
      <c r="L19809" s="9"/>
      <c r="M19809" s="9"/>
      <c r="N19809" s="9"/>
    </row>
    <row r="19810" spans="12:14" x14ac:dyDescent="0.25">
      <c r="L19810" s="9"/>
      <c r="M19810" s="9"/>
      <c r="N19810" s="9"/>
    </row>
    <row r="19811" spans="12:14" x14ac:dyDescent="0.25">
      <c r="L19811" s="9"/>
      <c r="M19811" s="9"/>
      <c r="N19811" s="9"/>
    </row>
    <row r="19812" spans="12:14" x14ac:dyDescent="0.25">
      <c r="L19812" s="9"/>
      <c r="M19812" s="9"/>
      <c r="N19812" s="9"/>
    </row>
    <row r="19813" spans="12:14" x14ac:dyDescent="0.25">
      <c r="L19813" s="9"/>
      <c r="M19813" s="9"/>
      <c r="N19813" s="9"/>
    </row>
    <row r="19814" spans="12:14" x14ac:dyDescent="0.25">
      <c r="L19814" s="9"/>
      <c r="M19814" s="9"/>
      <c r="N19814" s="9"/>
    </row>
    <row r="19815" spans="12:14" x14ac:dyDescent="0.25">
      <c r="L19815" s="9"/>
      <c r="M19815" s="9"/>
      <c r="N19815" s="9"/>
    </row>
    <row r="19816" spans="12:14" x14ac:dyDescent="0.25">
      <c r="L19816" s="9"/>
      <c r="M19816" s="9"/>
      <c r="N19816" s="9"/>
    </row>
    <row r="19817" spans="12:14" x14ac:dyDescent="0.25">
      <c r="L19817" s="9"/>
      <c r="M19817" s="9"/>
      <c r="N19817" s="9"/>
    </row>
    <row r="19818" spans="12:14" x14ac:dyDescent="0.25">
      <c r="L19818" s="9"/>
      <c r="M19818" s="9"/>
      <c r="N19818" s="9"/>
    </row>
    <row r="19819" spans="12:14" x14ac:dyDescent="0.25">
      <c r="L19819" s="9"/>
      <c r="M19819" s="9"/>
      <c r="N19819" s="9"/>
    </row>
    <row r="19820" spans="12:14" x14ac:dyDescent="0.25">
      <c r="L19820" s="9"/>
      <c r="M19820" s="9"/>
      <c r="N19820" s="9"/>
    </row>
    <row r="19821" spans="12:14" x14ac:dyDescent="0.25">
      <c r="L19821" s="9"/>
      <c r="M19821" s="9"/>
      <c r="N19821" s="9"/>
    </row>
    <row r="19822" spans="12:14" x14ac:dyDescent="0.25">
      <c r="L19822" s="9"/>
      <c r="M19822" s="9"/>
      <c r="N19822" s="9"/>
    </row>
    <row r="19823" spans="12:14" x14ac:dyDescent="0.25">
      <c r="L19823" s="9"/>
      <c r="M19823" s="9"/>
      <c r="N19823" s="9"/>
    </row>
    <row r="19824" spans="12:14" x14ac:dyDescent="0.25">
      <c r="L19824" s="9"/>
      <c r="M19824" s="9"/>
      <c r="N19824" s="9"/>
    </row>
    <row r="19825" spans="12:14" x14ac:dyDescent="0.25">
      <c r="L19825" s="9"/>
      <c r="M19825" s="9"/>
      <c r="N19825" s="9"/>
    </row>
    <row r="19826" spans="12:14" x14ac:dyDescent="0.25">
      <c r="L19826" s="9"/>
      <c r="M19826" s="9"/>
      <c r="N19826" s="9"/>
    </row>
    <row r="19827" spans="12:14" x14ac:dyDescent="0.25">
      <c r="L19827" s="9"/>
      <c r="M19827" s="9"/>
      <c r="N19827" s="9"/>
    </row>
    <row r="19828" spans="12:14" x14ac:dyDescent="0.25">
      <c r="L19828" s="9"/>
      <c r="M19828" s="9"/>
      <c r="N19828" s="9"/>
    </row>
    <row r="19829" spans="12:14" x14ac:dyDescent="0.25">
      <c r="L19829" s="9"/>
      <c r="M19829" s="9"/>
      <c r="N19829" s="9"/>
    </row>
    <row r="19830" spans="12:14" x14ac:dyDescent="0.25">
      <c r="L19830" s="9"/>
      <c r="M19830" s="9"/>
      <c r="N19830" s="9"/>
    </row>
    <row r="19831" spans="12:14" x14ac:dyDescent="0.25">
      <c r="L19831" s="9"/>
      <c r="M19831" s="9"/>
      <c r="N19831" s="9"/>
    </row>
    <row r="19832" spans="12:14" x14ac:dyDescent="0.25">
      <c r="L19832" s="9"/>
      <c r="M19832" s="9"/>
      <c r="N19832" s="9"/>
    </row>
    <row r="19833" spans="12:14" x14ac:dyDescent="0.25">
      <c r="L19833" s="9"/>
      <c r="M19833" s="9"/>
      <c r="N19833" s="9"/>
    </row>
    <row r="19834" spans="12:14" x14ac:dyDescent="0.25">
      <c r="L19834" s="9"/>
      <c r="M19834" s="9"/>
      <c r="N19834" s="9"/>
    </row>
    <row r="19835" spans="12:14" x14ac:dyDescent="0.25">
      <c r="L19835" s="9"/>
      <c r="M19835" s="9"/>
      <c r="N19835" s="9"/>
    </row>
    <row r="19836" spans="12:14" x14ac:dyDescent="0.25">
      <c r="L19836" s="9"/>
      <c r="M19836" s="9"/>
      <c r="N19836" s="9"/>
    </row>
    <row r="19837" spans="12:14" x14ac:dyDescent="0.25">
      <c r="L19837" s="9"/>
      <c r="M19837" s="9"/>
      <c r="N19837" s="9"/>
    </row>
    <row r="19838" spans="12:14" x14ac:dyDescent="0.25">
      <c r="L19838" s="9"/>
      <c r="M19838" s="9"/>
      <c r="N19838" s="9"/>
    </row>
    <row r="19839" spans="12:14" x14ac:dyDescent="0.25">
      <c r="L19839" s="9"/>
      <c r="M19839" s="9"/>
      <c r="N19839" s="9"/>
    </row>
    <row r="19840" spans="12:14" x14ac:dyDescent="0.25">
      <c r="L19840" s="9"/>
      <c r="M19840" s="9"/>
      <c r="N19840" s="9"/>
    </row>
    <row r="19841" spans="12:14" x14ac:dyDescent="0.25">
      <c r="L19841" s="9"/>
      <c r="M19841" s="9"/>
      <c r="N19841" s="9"/>
    </row>
    <row r="19842" spans="12:14" x14ac:dyDescent="0.25">
      <c r="L19842" s="9"/>
      <c r="M19842" s="9"/>
      <c r="N19842" s="9"/>
    </row>
    <row r="19843" spans="12:14" x14ac:dyDescent="0.25">
      <c r="L19843" s="9"/>
      <c r="M19843" s="9"/>
      <c r="N19843" s="9"/>
    </row>
    <row r="19844" spans="12:14" x14ac:dyDescent="0.25">
      <c r="L19844" s="9"/>
      <c r="M19844" s="9"/>
      <c r="N19844" s="9"/>
    </row>
    <row r="19845" spans="12:14" x14ac:dyDescent="0.25">
      <c r="L19845" s="9"/>
      <c r="M19845" s="9"/>
      <c r="N19845" s="9"/>
    </row>
    <row r="19846" spans="12:14" x14ac:dyDescent="0.25">
      <c r="L19846" s="9"/>
      <c r="M19846" s="9"/>
      <c r="N19846" s="9"/>
    </row>
    <row r="19847" spans="12:14" x14ac:dyDescent="0.25">
      <c r="L19847" s="9"/>
      <c r="M19847" s="9"/>
      <c r="N19847" s="9"/>
    </row>
    <row r="19848" spans="12:14" x14ac:dyDescent="0.25">
      <c r="L19848" s="9"/>
      <c r="M19848" s="9"/>
      <c r="N19848" s="9"/>
    </row>
    <row r="19849" spans="12:14" x14ac:dyDescent="0.25">
      <c r="L19849" s="9"/>
      <c r="M19849" s="9"/>
      <c r="N19849" s="9"/>
    </row>
    <row r="19850" spans="12:14" x14ac:dyDescent="0.25">
      <c r="L19850" s="9"/>
      <c r="M19850" s="9"/>
      <c r="N19850" s="9"/>
    </row>
    <row r="19851" spans="12:14" x14ac:dyDescent="0.25">
      <c r="L19851" s="9"/>
      <c r="M19851" s="9"/>
      <c r="N19851" s="9"/>
    </row>
    <row r="19852" spans="12:14" x14ac:dyDescent="0.25">
      <c r="L19852" s="9"/>
      <c r="M19852" s="9"/>
      <c r="N19852" s="9"/>
    </row>
    <row r="19853" spans="12:14" x14ac:dyDescent="0.25">
      <c r="L19853" s="9"/>
      <c r="M19853" s="9"/>
      <c r="N19853" s="9"/>
    </row>
    <row r="19854" spans="12:14" x14ac:dyDescent="0.25">
      <c r="L19854" s="9"/>
      <c r="M19854" s="9"/>
      <c r="N19854" s="9"/>
    </row>
    <row r="19855" spans="12:14" x14ac:dyDescent="0.25">
      <c r="L19855" s="9"/>
      <c r="M19855" s="9"/>
      <c r="N19855" s="9"/>
    </row>
    <row r="19856" spans="12:14" x14ac:dyDescent="0.25">
      <c r="L19856" s="9"/>
      <c r="M19856" s="9"/>
      <c r="N19856" s="9"/>
    </row>
    <row r="19857" spans="12:14" x14ac:dyDescent="0.25">
      <c r="L19857" s="9"/>
      <c r="M19857" s="9"/>
      <c r="N19857" s="9"/>
    </row>
    <row r="19858" spans="12:14" x14ac:dyDescent="0.25">
      <c r="L19858" s="9"/>
      <c r="M19858" s="9"/>
      <c r="N19858" s="9"/>
    </row>
    <row r="19859" spans="12:14" x14ac:dyDescent="0.25">
      <c r="L19859" s="9"/>
      <c r="M19859" s="9"/>
      <c r="N19859" s="9"/>
    </row>
    <row r="19860" spans="12:14" x14ac:dyDescent="0.25">
      <c r="L19860" s="9"/>
      <c r="M19860" s="9"/>
      <c r="N19860" s="9"/>
    </row>
    <row r="19861" spans="12:14" x14ac:dyDescent="0.25">
      <c r="L19861" s="9"/>
      <c r="M19861" s="9"/>
      <c r="N19861" s="9"/>
    </row>
    <row r="19862" spans="12:14" x14ac:dyDescent="0.25">
      <c r="L19862" s="9"/>
      <c r="M19862" s="9"/>
      <c r="N19862" s="9"/>
    </row>
    <row r="19863" spans="12:14" x14ac:dyDescent="0.25">
      <c r="L19863" s="9"/>
      <c r="M19863" s="9"/>
      <c r="N19863" s="9"/>
    </row>
    <row r="19864" spans="12:14" x14ac:dyDescent="0.25">
      <c r="L19864" s="9"/>
      <c r="M19864" s="9"/>
      <c r="N19864" s="9"/>
    </row>
    <row r="19865" spans="12:14" x14ac:dyDescent="0.25">
      <c r="L19865" s="9"/>
      <c r="M19865" s="9"/>
      <c r="N19865" s="9"/>
    </row>
    <row r="19866" spans="12:14" x14ac:dyDescent="0.25">
      <c r="L19866" s="9"/>
      <c r="M19866" s="9"/>
      <c r="N19866" s="9"/>
    </row>
    <row r="19867" spans="12:14" x14ac:dyDescent="0.25">
      <c r="L19867" s="9"/>
      <c r="M19867" s="9"/>
      <c r="N19867" s="9"/>
    </row>
    <row r="19868" spans="12:14" x14ac:dyDescent="0.25">
      <c r="L19868" s="9"/>
      <c r="M19868" s="9"/>
      <c r="N19868" s="9"/>
    </row>
    <row r="19869" spans="12:14" x14ac:dyDescent="0.25">
      <c r="L19869" s="9"/>
      <c r="M19869" s="9"/>
      <c r="N19869" s="9"/>
    </row>
    <row r="19870" spans="12:14" x14ac:dyDescent="0.25">
      <c r="L19870" s="9"/>
      <c r="M19870" s="9"/>
      <c r="N19870" s="9"/>
    </row>
    <row r="19871" spans="12:14" x14ac:dyDescent="0.25">
      <c r="L19871" s="9"/>
      <c r="M19871" s="9"/>
      <c r="N19871" s="9"/>
    </row>
    <row r="19872" spans="12:14" x14ac:dyDescent="0.25">
      <c r="L19872" s="9"/>
      <c r="M19872" s="9"/>
      <c r="N19872" s="9"/>
    </row>
    <row r="19873" spans="12:14" x14ac:dyDescent="0.25">
      <c r="L19873" s="9"/>
      <c r="M19873" s="9"/>
      <c r="N19873" s="9"/>
    </row>
    <row r="19874" spans="12:14" x14ac:dyDescent="0.25">
      <c r="L19874" s="9"/>
      <c r="M19874" s="9"/>
      <c r="N19874" s="9"/>
    </row>
    <row r="19875" spans="12:14" x14ac:dyDescent="0.25">
      <c r="L19875" s="9"/>
      <c r="M19875" s="9"/>
      <c r="N19875" s="9"/>
    </row>
    <row r="19876" spans="12:14" x14ac:dyDescent="0.25">
      <c r="L19876" s="9"/>
      <c r="M19876" s="9"/>
      <c r="N19876" s="9"/>
    </row>
    <row r="19877" spans="12:14" x14ac:dyDescent="0.25">
      <c r="L19877" s="9"/>
      <c r="M19877" s="9"/>
      <c r="N19877" s="9"/>
    </row>
    <row r="19878" spans="12:14" x14ac:dyDescent="0.25">
      <c r="L19878" s="9"/>
      <c r="M19878" s="9"/>
      <c r="N19878" s="9"/>
    </row>
    <row r="19879" spans="12:14" x14ac:dyDescent="0.25">
      <c r="L19879" s="9"/>
      <c r="M19879" s="9"/>
      <c r="N19879" s="9"/>
    </row>
    <row r="19880" spans="12:14" x14ac:dyDescent="0.25">
      <c r="L19880" s="9"/>
      <c r="M19880" s="9"/>
      <c r="N19880" s="9"/>
    </row>
    <row r="19881" spans="12:14" x14ac:dyDescent="0.25">
      <c r="L19881" s="9"/>
      <c r="M19881" s="9"/>
      <c r="N19881" s="9"/>
    </row>
    <row r="19882" spans="12:14" x14ac:dyDescent="0.25">
      <c r="L19882" s="9"/>
      <c r="M19882" s="9"/>
      <c r="N19882" s="9"/>
    </row>
    <row r="19883" spans="12:14" x14ac:dyDescent="0.25">
      <c r="L19883" s="9"/>
      <c r="M19883" s="9"/>
      <c r="N19883" s="9"/>
    </row>
    <row r="19884" spans="12:14" x14ac:dyDescent="0.25">
      <c r="L19884" s="9"/>
      <c r="M19884" s="9"/>
      <c r="N19884" s="9"/>
    </row>
    <row r="19885" spans="12:14" x14ac:dyDescent="0.25">
      <c r="L19885" s="9"/>
      <c r="M19885" s="9"/>
      <c r="N19885" s="9"/>
    </row>
    <row r="19886" spans="12:14" x14ac:dyDescent="0.25">
      <c r="L19886" s="9"/>
      <c r="M19886" s="9"/>
      <c r="N19886" s="9"/>
    </row>
    <row r="19887" spans="12:14" x14ac:dyDescent="0.25">
      <c r="L19887" s="9"/>
      <c r="M19887" s="9"/>
      <c r="N19887" s="9"/>
    </row>
    <row r="19888" spans="12:14" x14ac:dyDescent="0.25">
      <c r="L19888" s="9"/>
      <c r="M19888" s="9"/>
      <c r="N19888" s="9"/>
    </row>
    <row r="19889" spans="12:14" x14ac:dyDescent="0.25">
      <c r="L19889" s="9"/>
      <c r="M19889" s="9"/>
      <c r="N19889" s="9"/>
    </row>
    <row r="19890" spans="12:14" x14ac:dyDescent="0.25">
      <c r="L19890" s="9"/>
      <c r="M19890" s="9"/>
      <c r="N19890" s="9"/>
    </row>
    <row r="19891" spans="12:14" x14ac:dyDescent="0.25">
      <c r="L19891" s="9"/>
      <c r="M19891" s="9"/>
      <c r="N19891" s="9"/>
    </row>
    <row r="19892" spans="12:14" x14ac:dyDescent="0.25">
      <c r="L19892" s="9"/>
      <c r="M19892" s="9"/>
      <c r="N19892" s="9"/>
    </row>
    <row r="19893" spans="12:14" x14ac:dyDescent="0.25">
      <c r="L19893" s="9"/>
      <c r="M19893" s="9"/>
      <c r="N19893" s="9"/>
    </row>
    <row r="19894" spans="12:14" x14ac:dyDescent="0.25">
      <c r="L19894" s="9"/>
      <c r="M19894" s="9"/>
      <c r="N19894" s="9"/>
    </row>
    <row r="19895" spans="12:14" x14ac:dyDescent="0.25">
      <c r="L19895" s="9"/>
      <c r="M19895" s="9"/>
      <c r="N19895" s="9"/>
    </row>
    <row r="19896" spans="12:14" x14ac:dyDescent="0.25">
      <c r="L19896" s="9"/>
      <c r="M19896" s="9"/>
      <c r="N19896" s="9"/>
    </row>
    <row r="19897" spans="12:14" x14ac:dyDescent="0.25">
      <c r="L19897" s="9"/>
      <c r="M19897" s="9"/>
      <c r="N19897" s="9"/>
    </row>
    <row r="19898" spans="12:14" x14ac:dyDescent="0.25">
      <c r="L19898" s="9"/>
      <c r="M19898" s="9"/>
      <c r="N19898" s="9"/>
    </row>
    <row r="19899" spans="12:14" x14ac:dyDescent="0.25">
      <c r="L19899" s="9"/>
      <c r="M19899" s="9"/>
      <c r="N19899" s="9"/>
    </row>
    <row r="19900" spans="12:14" x14ac:dyDescent="0.25">
      <c r="L19900" s="9"/>
      <c r="M19900" s="9"/>
      <c r="N19900" s="9"/>
    </row>
    <row r="19901" spans="12:14" x14ac:dyDescent="0.25">
      <c r="L19901" s="9"/>
      <c r="M19901" s="9"/>
      <c r="N19901" s="9"/>
    </row>
    <row r="19902" spans="12:14" x14ac:dyDescent="0.25">
      <c r="L19902" s="9"/>
      <c r="M19902" s="9"/>
      <c r="N19902" s="9"/>
    </row>
    <row r="19903" spans="12:14" x14ac:dyDescent="0.25">
      <c r="L19903" s="9"/>
      <c r="M19903" s="9"/>
      <c r="N19903" s="9"/>
    </row>
    <row r="19904" spans="12:14" x14ac:dyDescent="0.25">
      <c r="L19904" s="9"/>
      <c r="M19904" s="9"/>
      <c r="N19904" s="9"/>
    </row>
    <row r="19905" spans="12:14" x14ac:dyDescent="0.25">
      <c r="L19905" s="9"/>
      <c r="M19905" s="9"/>
      <c r="N19905" s="9"/>
    </row>
    <row r="19906" spans="12:14" x14ac:dyDescent="0.25">
      <c r="L19906" s="9"/>
      <c r="M19906" s="9"/>
      <c r="N19906" s="9"/>
    </row>
    <row r="19907" spans="12:14" x14ac:dyDescent="0.25">
      <c r="L19907" s="9"/>
      <c r="M19907" s="9"/>
      <c r="N19907" s="9"/>
    </row>
    <row r="19908" spans="12:14" x14ac:dyDescent="0.25">
      <c r="L19908" s="9"/>
      <c r="M19908" s="9"/>
      <c r="N19908" s="9"/>
    </row>
    <row r="19909" spans="12:14" x14ac:dyDescent="0.25">
      <c r="L19909" s="9"/>
      <c r="M19909" s="9"/>
      <c r="N19909" s="9"/>
    </row>
    <row r="19910" spans="12:14" x14ac:dyDescent="0.25">
      <c r="L19910" s="9"/>
      <c r="M19910" s="9"/>
      <c r="N19910" s="9"/>
    </row>
    <row r="19911" spans="12:14" x14ac:dyDescent="0.25">
      <c r="L19911" s="9"/>
      <c r="M19911" s="9"/>
      <c r="N19911" s="9"/>
    </row>
    <row r="19912" spans="12:14" x14ac:dyDescent="0.25">
      <c r="L19912" s="9"/>
      <c r="M19912" s="9"/>
      <c r="N19912" s="9"/>
    </row>
    <row r="19913" spans="12:14" x14ac:dyDescent="0.25">
      <c r="L19913" s="9"/>
      <c r="M19913" s="9"/>
      <c r="N19913" s="9"/>
    </row>
    <row r="19914" spans="12:14" x14ac:dyDescent="0.25">
      <c r="L19914" s="9"/>
      <c r="M19914" s="9"/>
      <c r="N19914" s="9"/>
    </row>
    <row r="19915" spans="12:14" x14ac:dyDescent="0.25">
      <c r="L19915" s="9"/>
      <c r="M19915" s="9"/>
      <c r="N19915" s="9"/>
    </row>
    <row r="19916" spans="12:14" x14ac:dyDescent="0.25">
      <c r="L19916" s="9"/>
      <c r="M19916" s="9"/>
      <c r="N19916" s="9"/>
    </row>
    <row r="19917" spans="12:14" x14ac:dyDescent="0.25">
      <c r="L19917" s="9"/>
      <c r="M19917" s="9"/>
      <c r="N19917" s="9"/>
    </row>
    <row r="19918" spans="12:14" x14ac:dyDescent="0.25">
      <c r="L19918" s="9"/>
      <c r="M19918" s="9"/>
      <c r="N19918" s="9"/>
    </row>
    <row r="19919" spans="12:14" x14ac:dyDescent="0.25">
      <c r="L19919" s="9"/>
      <c r="M19919" s="9"/>
      <c r="N19919" s="9"/>
    </row>
    <row r="19920" spans="12:14" x14ac:dyDescent="0.25">
      <c r="L19920" s="9"/>
      <c r="M19920" s="9"/>
      <c r="N19920" s="9"/>
    </row>
    <row r="19921" spans="12:14" x14ac:dyDescent="0.25">
      <c r="L19921" s="9"/>
      <c r="M19921" s="9"/>
      <c r="N19921" s="9"/>
    </row>
    <row r="19922" spans="12:14" x14ac:dyDescent="0.25">
      <c r="L19922" s="9"/>
      <c r="M19922" s="9"/>
      <c r="N19922" s="9"/>
    </row>
    <row r="19923" spans="12:14" x14ac:dyDescent="0.25">
      <c r="L19923" s="9"/>
      <c r="M19923" s="9"/>
      <c r="N19923" s="9"/>
    </row>
    <row r="19924" spans="12:14" x14ac:dyDescent="0.25">
      <c r="L19924" s="9"/>
      <c r="M19924" s="9"/>
      <c r="N19924" s="9"/>
    </row>
    <row r="19925" spans="12:14" x14ac:dyDescent="0.25">
      <c r="L19925" s="9"/>
      <c r="M19925" s="9"/>
      <c r="N19925" s="9"/>
    </row>
    <row r="19926" spans="12:14" x14ac:dyDescent="0.25">
      <c r="L19926" s="9"/>
      <c r="M19926" s="9"/>
      <c r="N19926" s="9"/>
    </row>
    <row r="19927" spans="12:14" x14ac:dyDescent="0.25">
      <c r="L19927" s="9"/>
      <c r="M19927" s="9"/>
      <c r="N19927" s="9"/>
    </row>
    <row r="19928" spans="12:14" x14ac:dyDescent="0.25">
      <c r="L19928" s="9"/>
      <c r="M19928" s="9"/>
      <c r="N19928" s="9"/>
    </row>
    <row r="19929" spans="12:14" x14ac:dyDescent="0.25">
      <c r="L19929" s="9"/>
      <c r="M19929" s="9"/>
      <c r="N19929" s="9"/>
    </row>
    <row r="19930" spans="12:14" x14ac:dyDescent="0.25">
      <c r="L19930" s="9"/>
      <c r="M19930" s="9"/>
      <c r="N19930" s="9"/>
    </row>
    <row r="19931" spans="12:14" x14ac:dyDescent="0.25">
      <c r="L19931" s="9"/>
      <c r="M19931" s="9"/>
      <c r="N19931" s="9"/>
    </row>
    <row r="19932" spans="12:14" x14ac:dyDescent="0.25">
      <c r="L19932" s="9"/>
      <c r="M19932" s="9"/>
      <c r="N19932" s="9"/>
    </row>
    <row r="19933" spans="12:14" x14ac:dyDescent="0.25">
      <c r="L19933" s="9"/>
      <c r="M19933" s="9"/>
      <c r="N19933" s="9"/>
    </row>
    <row r="19934" spans="12:14" x14ac:dyDescent="0.25">
      <c r="L19934" s="9"/>
      <c r="M19934" s="9"/>
      <c r="N19934" s="9"/>
    </row>
    <row r="19935" spans="12:14" x14ac:dyDescent="0.25">
      <c r="L19935" s="9"/>
      <c r="M19935" s="9"/>
      <c r="N19935" s="9"/>
    </row>
    <row r="19936" spans="12:14" x14ac:dyDescent="0.25">
      <c r="L19936" s="9"/>
      <c r="M19936" s="9"/>
      <c r="N19936" s="9"/>
    </row>
    <row r="19937" spans="12:14" x14ac:dyDescent="0.25">
      <c r="L19937" s="9"/>
      <c r="M19937" s="9"/>
      <c r="N19937" s="9"/>
    </row>
    <row r="19938" spans="12:14" x14ac:dyDescent="0.25">
      <c r="L19938" s="9"/>
      <c r="M19938" s="9"/>
      <c r="N19938" s="9"/>
    </row>
    <row r="19939" spans="12:14" x14ac:dyDescent="0.25">
      <c r="L19939" s="9"/>
      <c r="M19939" s="9"/>
      <c r="N19939" s="9"/>
    </row>
    <row r="19940" spans="12:14" x14ac:dyDescent="0.25">
      <c r="L19940" s="9"/>
      <c r="M19940" s="9"/>
      <c r="N19940" s="9"/>
    </row>
    <row r="19941" spans="12:14" x14ac:dyDescent="0.25">
      <c r="L19941" s="9"/>
      <c r="M19941" s="9"/>
      <c r="N19941" s="9"/>
    </row>
    <row r="19942" spans="12:14" x14ac:dyDescent="0.25">
      <c r="L19942" s="9"/>
      <c r="M19942" s="9"/>
      <c r="N19942" s="9"/>
    </row>
    <row r="19943" spans="12:14" x14ac:dyDescent="0.25">
      <c r="L19943" s="9"/>
      <c r="M19943" s="9"/>
      <c r="N19943" s="9"/>
    </row>
    <row r="19944" spans="12:14" x14ac:dyDescent="0.25">
      <c r="L19944" s="9"/>
      <c r="M19944" s="9"/>
      <c r="N19944" s="9"/>
    </row>
    <row r="19945" spans="12:14" x14ac:dyDescent="0.25">
      <c r="L19945" s="9"/>
      <c r="M19945" s="9"/>
      <c r="N19945" s="9"/>
    </row>
    <row r="19946" spans="12:14" x14ac:dyDescent="0.25">
      <c r="L19946" s="9"/>
      <c r="M19946" s="9"/>
      <c r="N19946" s="9"/>
    </row>
    <row r="19947" spans="12:14" x14ac:dyDescent="0.25">
      <c r="L19947" s="9"/>
      <c r="M19947" s="9"/>
      <c r="N19947" s="9"/>
    </row>
    <row r="19948" spans="12:14" x14ac:dyDescent="0.25">
      <c r="L19948" s="9"/>
      <c r="M19948" s="9"/>
      <c r="N19948" s="9"/>
    </row>
    <row r="19949" spans="12:14" x14ac:dyDescent="0.25">
      <c r="L19949" s="9"/>
      <c r="M19949" s="9"/>
      <c r="N19949" s="9"/>
    </row>
    <row r="19950" spans="12:14" x14ac:dyDescent="0.25">
      <c r="L19950" s="9"/>
      <c r="M19950" s="9"/>
      <c r="N19950" s="9"/>
    </row>
    <row r="19951" spans="12:14" x14ac:dyDescent="0.25">
      <c r="L19951" s="9"/>
      <c r="M19951" s="9"/>
      <c r="N19951" s="9"/>
    </row>
    <row r="19952" spans="12:14" x14ac:dyDescent="0.25">
      <c r="L19952" s="9"/>
      <c r="M19952" s="9"/>
      <c r="N19952" s="9"/>
    </row>
    <row r="19953" spans="12:14" x14ac:dyDescent="0.25">
      <c r="L19953" s="9"/>
      <c r="M19953" s="9"/>
      <c r="N19953" s="9"/>
    </row>
    <row r="19954" spans="12:14" x14ac:dyDescent="0.25">
      <c r="L19954" s="9"/>
      <c r="M19954" s="9"/>
      <c r="N19954" s="9"/>
    </row>
    <row r="19955" spans="12:14" x14ac:dyDescent="0.25">
      <c r="L19955" s="9"/>
      <c r="M19955" s="9"/>
      <c r="N19955" s="9"/>
    </row>
    <row r="19956" spans="12:14" x14ac:dyDescent="0.25">
      <c r="L19956" s="9"/>
      <c r="M19956" s="9"/>
      <c r="N19956" s="9"/>
    </row>
    <row r="19957" spans="12:14" x14ac:dyDescent="0.25">
      <c r="L19957" s="9"/>
      <c r="M19957" s="9"/>
      <c r="N19957" s="9"/>
    </row>
    <row r="19958" spans="12:14" x14ac:dyDescent="0.25">
      <c r="L19958" s="9"/>
      <c r="M19958" s="9"/>
      <c r="N19958" s="9"/>
    </row>
    <row r="19959" spans="12:14" x14ac:dyDescent="0.25">
      <c r="L19959" s="9"/>
      <c r="M19959" s="9"/>
      <c r="N19959" s="9"/>
    </row>
    <row r="19960" spans="12:14" x14ac:dyDescent="0.25">
      <c r="L19960" s="9"/>
      <c r="M19960" s="9"/>
      <c r="N19960" s="9"/>
    </row>
    <row r="19961" spans="12:14" x14ac:dyDescent="0.25">
      <c r="L19961" s="9"/>
      <c r="M19961" s="9"/>
      <c r="N19961" s="9"/>
    </row>
    <row r="19962" spans="12:14" x14ac:dyDescent="0.25">
      <c r="L19962" s="9"/>
      <c r="M19962" s="9"/>
      <c r="N19962" s="9"/>
    </row>
    <row r="19963" spans="12:14" x14ac:dyDescent="0.25">
      <c r="L19963" s="9"/>
      <c r="M19963" s="9"/>
      <c r="N19963" s="9"/>
    </row>
    <row r="19964" spans="12:14" x14ac:dyDescent="0.25">
      <c r="L19964" s="9"/>
      <c r="M19964" s="9"/>
      <c r="N19964" s="9"/>
    </row>
    <row r="19965" spans="12:14" x14ac:dyDescent="0.25">
      <c r="L19965" s="9"/>
      <c r="M19965" s="9"/>
      <c r="N19965" s="9"/>
    </row>
    <row r="19966" spans="12:14" x14ac:dyDescent="0.25">
      <c r="L19966" s="9"/>
      <c r="M19966" s="9"/>
      <c r="N19966" s="9"/>
    </row>
    <row r="19967" spans="12:14" x14ac:dyDescent="0.25">
      <c r="L19967" s="9"/>
      <c r="M19967" s="9"/>
      <c r="N19967" s="9"/>
    </row>
    <row r="19968" spans="12:14" x14ac:dyDescent="0.25">
      <c r="L19968" s="9"/>
      <c r="M19968" s="9"/>
      <c r="N19968" s="9"/>
    </row>
    <row r="19969" spans="12:14" x14ac:dyDescent="0.25">
      <c r="L19969" s="9"/>
      <c r="M19969" s="9"/>
      <c r="N19969" s="9"/>
    </row>
    <row r="19970" spans="12:14" x14ac:dyDescent="0.25">
      <c r="L19970" s="9"/>
      <c r="M19970" s="9"/>
      <c r="N19970" s="9"/>
    </row>
    <row r="19971" spans="12:14" x14ac:dyDescent="0.25">
      <c r="L19971" s="9"/>
      <c r="M19971" s="9"/>
      <c r="N19971" s="9"/>
    </row>
    <row r="19972" spans="12:14" x14ac:dyDescent="0.25">
      <c r="L19972" s="9"/>
      <c r="M19972" s="9"/>
      <c r="N19972" s="9"/>
    </row>
    <row r="19973" spans="12:14" x14ac:dyDescent="0.25">
      <c r="L19973" s="9"/>
      <c r="M19973" s="9"/>
      <c r="N19973" s="9"/>
    </row>
    <row r="19974" spans="12:14" x14ac:dyDescent="0.25">
      <c r="L19974" s="9"/>
      <c r="M19974" s="9"/>
      <c r="N19974" s="9"/>
    </row>
    <row r="19975" spans="12:14" x14ac:dyDescent="0.25">
      <c r="L19975" s="9"/>
      <c r="M19975" s="9"/>
      <c r="N19975" s="9"/>
    </row>
    <row r="19976" spans="12:14" x14ac:dyDescent="0.25">
      <c r="L19976" s="9"/>
      <c r="M19976" s="9"/>
      <c r="N19976" s="9"/>
    </row>
    <row r="19977" spans="12:14" x14ac:dyDescent="0.25">
      <c r="L19977" s="9"/>
      <c r="M19977" s="9"/>
      <c r="N19977" s="9"/>
    </row>
    <row r="19978" spans="12:14" x14ac:dyDescent="0.25">
      <c r="L19978" s="9"/>
      <c r="M19978" s="9"/>
      <c r="N19978" s="9"/>
    </row>
    <row r="19979" spans="12:14" x14ac:dyDescent="0.25">
      <c r="L19979" s="9"/>
      <c r="M19979" s="9"/>
      <c r="N19979" s="9"/>
    </row>
    <row r="19980" spans="12:14" x14ac:dyDescent="0.25">
      <c r="L19980" s="9"/>
      <c r="M19980" s="9"/>
      <c r="N19980" s="9"/>
    </row>
    <row r="19981" spans="12:14" x14ac:dyDescent="0.25">
      <c r="L19981" s="9"/>
      <c r="M19981" s="9"/>
      <c r="N19981" s="9"/>
    </row>
    <row r="19982" spans="12:14" x14ac:dyDescent="0.25">
      <c r="L19982" s="9"/>
      <c r="M19982" s="9"/>
      <c r="N19982" s="9"/>
    </row>
    <row r="19983" spans="12:14" x14ac:dyDescent="0.25">
      <c r="L19983" s="9"/>
      <c r="M19983" s="9"/>
      <c r="N19983" s="9"/>
    </row>
    <row r="19984" spans="12:14" x14ac:dyDescent="0.25">
      <c r="L19984" s="9"/>
      <c r="M19984" s="9"/>
      <c r="N19984" s="9"/>
    </row>
    <row r="19985" spans="12:14" x14ac:dyDescent="0.25">
      <c r="L19985" s="9"/>
      <c r="M19985" s="9"/>
      <c r="N19985" s="9"/>
    </row>
    <row r="19986" spans="12:14" x14ac:dyDescent="0.25">
      <c r="L19986" s="9"/>
      <c r="M19986" s="9"/>
      <c r="N19986" s="9"/>
    </row>
    <row r="19987" spans="12:14" x14ac:dyDescent="0.25">
      <c r="L19987" s="9"/>
      <c r="M19987" s="9"/>
      <c r="N19987" s="9"/>
    </row>
    <row r="19988" spans="12:14" x14ac:dyDescent="0.25">
      <c r="L19988" s="9"/>
      <c r="M19988" s="9"/>
      <c r="N19988" s="9"/>
    </row>
    <row r="19989" spans="12:14" x14ac:dyDescent="0.25">
      <c r="L19989" s="9"/>
      <c r="M19989" s="9"/>
      <c r="N19989" s="9"/>
    </row>
    <row r="19990" spans="12:14" x14ac:dyDescent="0.25">
      <c r="L19990" s="9"/>
      <c r="M19990" s="9"/>
      <c r="N19990" s="9"/>
    </row>
    <row r="19991" spans="12:14" x14ac:dyDescent="0.25">
      <c r="L19991" s="9"/>
      <c r="M19991" s="9"/>
      <c r="N19991" s="9"/>
    </row>
    <row r="19992" spans="12:14" x14ac:dyDescent="0.25">
      <c r="L19992" s="9"/>
      <c r="M19992" s="9"/>
      <c r="N19992" s="9"/>
    </row>
    <row r="19993" spans="12:14" x14ac:dyDescent="0.25">
      <c r="L19993" s="9"/>
      <c r="M19993" s="9"/>
      <c r="N19993" s="9"/>
    </row>
    <row r="19994" spans="12:14" x14ac:dyDescent="0.25">
      <c r="L19994" s="9"/>
      <c r="M19994" s="9"/>
      <c r="N19994" s="9"/>
    </row>
    <row r="19995" spans="12:14" x14ac:dyDescent="0.25">
      <c r="L19995" s="9"/>
      <c r="M19995" s="9"/>
      <c r="N19995" s="9"/>
    </row>
    <row r="19996" spans="12:14" x14ac:dyDescent="0.25">
      <c r="L19996" s="9"/>
      <c r="M19996" s="9"/>
      <c r="N19996" s="9"/>
    </row>
    <row r="19997" spans="12:14" x14ac:dyDescent="0.25">
      <c r="L19997" s="9"/>
      <c r="M19997" s="9"/>
      <c r="N19997" s="9"/>
    </row>
    <row r="19998" spans="12:14" x14ac:dyDescent="0.25">
      <c r="L19998" s="9"/>
      <c r="M19998" s="9"/>
      <c r="N19998" s="9"/>
    </row>
    <row r="19999" spans="12:14" x14ac:dyDescent="0.25">
      <c r="L19999" s="9"/>
      <c r="M19999" s="9"/>
      <c r="N19999" s="9"/>
    </row>
    <row r="20000" spans="12:14" x14ac:dyDescent="0.25">
      <c r="L20000" s="9"/>
      <c r="M20000" s="9"/>
      <c r="N20000" s="9"/>
    </row>
    <row r="20001" spans="12:14" x14ac:dyDescent="0.25">
      <c r="L20001" s="9"/>
      <c r="M20001" s="9"/>
      <c r="N20001" s="9"/>
    </row>
    <row r="20002" spans="12:14" x14ac:dyDescent="0.25">
      <c r="L20002" s="9"/>
      <c r="M20002" s="9"/>
      <c r="N20002" s="9"/>
    </row>
    <row r="20003" spans="12:14" x14ac:dyDescent="0.25">
      <c r="L20003" s="9"/>
      <c r="M20003" s="9"/>
      <c r="N20003" s="9"/>
    </row>
    <row r="20004" spans="12:14" x14ac:dyDescent="0.25">
      <c r="L20004" s="9"/>
      <c r="M20004" s="9"/>
      <c r="N20004" s="9"/>
    </row>
    <row r="20005" spans="12:14" x14ac:dyDescent="0.25">
      <c r="L20005" s="9"/>
      <c r="M20005" s="9"/>
      <c r="N20005" s="9"/>
    </row>
    <row r="20006" spans="12:14" x14ac:dyDescent="0.25">
      <c r="L20006" s="9"/>
      <c r="M20006" s="9"/>
      <c r="N20006" s="9"/>
    </row>
    <row r="20007" spans="12:14" x14ac:dyDescent="0.25">
      <c r="L20007" s="9"/>
      <c r="M20007" s="9"/>
      <c r="N20007" s="9"/>
    </row>
    <row r="20008" spans="12:14" x14ac:dyDescent="0.25">
      <c r="L20008" s="9"/>
      <c r="M20008" s="9"/>
      <c r="N20008" s="9"/>
    </row>
    <row r="20009" spans="12:14" x14ac:dyDescent="0.25">
      <c r="L20009" s="9"/>
      <c r="M20009" s="9"/>
      <c r="N20009" s="9"/>
    </row>
    <row r="20010" spans="12:14" x14ac:dyDescent="0.25">
      <c r="L20010" s="9"/>
      <c r="M20010" s="9"/>
      <c r="N20010" s="9"/>
    </row>
    <row r="20011" spans="12:14" x14ac:dyDescent="0.25">
      <c r="L20011" s="9"/>
      <c r="M20011" s="9"/>
      <c r="N20011" s="9"/>
    </row>
    <row r="20012" spans="12:14" x14ac:dyDescent="0.25">
      <c r="L20012" s="9"/>
      <c r="M20012" s="9"/>
      <c r="N20012" s="9"/>
    </row>
    <row r="20013" spans="12:14" x14ac:dyDescent="0.25">
      <c r="L20013" s="9"/>
      <c r="M20013" s="9"/>
      <c r="N20013" s="9"/>
    </row>
    <row r="20014" spans="12:14" x14ac:dyDescent="0.25">
      <c r="L20014" s="9"/>
      <c r="M20014" s="9"/>
      <c r="N20014" s="9"/>
    </row>
    <row r="20015" spans="12:14" x14ac:dyDescent="0.25">
      <c r="L20015" s="9"/>
      <c r="M20015" s="9"/>
      <c r="N20015" s="9"/>
    </row>
    <row r="20016" spans="12:14" x14ac:dyDescent="0.25">
      <c r="L20016" s="9"/>
      <c r="M20016" s="9"/>
      <c r="N20016" s="9"/>
    </row>
    <row r="20017" spans="12:14" x14ac:dyDescent="0.25">
      <c r="L20017" s="9"/>
      <c r="M20017" s="9"/>
      <c r="N20017" s="9"/>
    </row>
    <row r="20018" spans="12:14" x14ac:dyDescent="0.25">
      <c r="L20018" s="9"/>
      <c r="M20018" s="9"/>
      <c r="N20018" s="9"/>
    </row>
    <row r="20019" spans="12:14" x14ac:dyDescent="0.25">
      <c r="L20019" s="9"/>
      <c r="M20019" s="9"/>
      <c r="N20019" s="9"/>
    </row>
    <row r="20020" spans="12:14" x14ac:dyDescent="0.25">
      <c r="L20020" s="9"/>
      <c r="M20020" s="9"/>
      <c r="N20020" s="9"/>
    </row>
    <row r="20021" spans="12:14" x14ac:dyDescent="0.25">
      <c r="L20021" s="9"/>
      <c r="M20021" s="9"/>
      <c r="N20021" s="9"/>
    </row>
    <row r="20022" spans="12:14" x14ac:dyDescent="0.25">
      <c r="L20022" s="9"/>
      <c r="M20022" s="9"/>
      <c r="N20022" s="9"/>
    </row>
    <row r="20023" spans="12:14" x14ac:dyDescent="0.25">
      <c r="L20023" s="9"/>
      <c r="M20023" s="9"/>
      <c r="N20023" s="9"/>
    </row>
    <row r="20024" spans="12:14" x14ac:dyDescent="0.25">
      <c r="L20024" s="9"/>
      <c r="M20024" s="9"/>
      <c r="N20024" s="9"/>
    </row>
    <row r="20025" spans="12:14" x14ac:dyDescent="0.25">
      <c r="L20025" s="9"/>
      <c r="M20025" s="9"/>
      <c r="N20025" s="9"/>
    </row>
    <row r="20026" spans="12:14" x14ac:dyDescent="0.25">
      <c r="L20026" s="9"/>
      <c r="M20026" s="9"/>
      <c r="N20026" s="9"/>
    </row>
    <row r="20027" spans="12:14" x14ac:dyDescent="0.25">
      <c r="L20027" s="9"/>
      <c r="M20027" s="9"/>
      <c r="N20027" s="9"/>
    </row>
    <row r="20028" spans="12:14" x14ac:dyDescent="0.25">
      <c r="L20028" s="9"/>
      <c r="M20028" s="9"/>
      <c r="N20028" s="9"/>
    </row>
    <row r="20029" spans="12:14" x14ac:dyDescent="0.25">
      <c r="L20029" s="9"/>
      <c r="M20029" s="9"/>
      <c r="N20029" s="9"/>
    </row>
    <row r="20030" spans="12:14" x14ac:dyDescent="0.25">
      <c r="L20030" s="9"/>
      <c r="M20030" s="9"/>
      <c r="N20030" s="9"/>
    </row>
    <row r="20031" spans="12:14" x14ac:dyDescent="0.25">
      <c r="L20031" s="9"/>
      <c r="M20031" s="9"/>
      <c r="N20031" s="9"/>
    </row>
    <row r="20032" spans="12:14" x14ac:dyDescent="0.25">
      <c r="L20032" s="9"/>
      <c r="M20032" s="9"/>
      <c r="N20032" s="9"/>
    </row>
    <row r="20033" spans="12:14" x14ac:dyDescent="0.25">
      <c r="L20033" s="9"/>
      <c r="M20033" s="9"/>
      <c r="N20033" s="9"/>
    </row>
    <row r="20034" spans="12:14" x14ac:dyDescent="0.25">
      <c r="L20034" s="9"/>
      <c r="M20034" s="9"/>
      <c r="N20034" s="9"/>
    </row>
    <row r="20035" spans="12:14" x14ac:dyDescent="0.25">
      <c r="L20035" s="9"/>
      <c r="M20035" s="9"/>
      <c r="N20035" s="9"/>
    </row>
    <row r="20036" spans="12:14" x14ac:dyDescent="0.25">
      <c r="L20036" s="9"/>
      <c r="M20036" s="9"/>
      <c r="N20036" s="9"/>
    </row>
    <row r="20037" spans="12:14" x14ac:dyDescent="0.25">
      <c r="L20037" s="9"/>
      <c r="M20037" s="9"/>
      <c r="N20037" s="9"/>
    </row>
    <row r="20038" spans="12:14" x14ac:dyDescent="0.25">
      <c r="L20038" s="9"/>
      <c r="M20038" s="9"/>
      <c r="N20038" s="9"/>
    </row>
    <row r="20039" spans="12:14" x14ac:dyDescent="0.25">
      <c r="L20039" s="9"/>
      <c r="M20039" s="9"/>
      <c r="N20039" s="9"/>
    </row>
    <row r="20040" spans="12:14" x14ac:dyDescent="0.25">
      <c r="L20040" s="9"/>
      <c r="M20040" s="9"/>
      <c r="N20040" s="9"/>
    </row>
    <row r="20041" spans="12:14" x14ac:dyDescent="0.25">
      <c r="L20041" s="9"/>
      <c r="M20041" s="9"/>
      <c r="N20041" s="9"/>
    </row>
    <row r="20042" spans="12:14" x14ac:dyDescent="0.25">
      <c r="L20042" s="9"/>
      <c r="M20042" s="9"/>
      <c r="N20042" s="9"/>
    </row>
    <row r="20043" spans="12:14" x14ac:dyDescent="0.25">
      <c r="L20043" s="9"/>
      <c r="M20043" s="9"/>
      <c r="N20043" s="9"/>
    </row>
    <row r="20044" spans="12:14" x14ac:dyDescent="0.25">
      <c r="L20044" s="9"/>
      <c r="M20044" s="9"/>
      <c r="N20044" s="9"/>
    </row>
    <row r="20045" spans="12:14" x14ac:dyDescent="0.25">
      <c r="L20045" s="9"/>
      <c r="M20045" s="9"/>
      <c r="N20045" s="9"/>
    </row>
    <row r="20046" spans="12:14" x14ac:dyDescent="0.25">
      <c r="L20046" s="9"/>
      <c r="M20046" s="9"/>
      <c r="N20046" s="9"/>
    </row>
    <row r="20047" spans="12:14" x14ac:dyDescent="0.25">
      <c r="L20047" s="9"/>
      <c r="M20047" s="9"/>
      <c r="N20047" s="9"/>
    </row>
    <row r="20048" spans="12:14" x14ac:dyDescent="0.25">
      <c r="L20048" s="9"/>
      <c r="M20048" s="9"/>
      <c r="N20048" s="9"/>
    </row>
    <row r="20049" spans="12:14" x14ac:dyDescent="0.25">
      <c r="L20049" s="9"/>
      <c r="M20049" s="9"/>
      <c r="N20049" s="9"/>
    </row>
    <row r="20050" spans="12:14" x14ac:dyDescent="0.25">
      <c r="L20050" s="9"/>
      <c r="M20050" s="9"/>
      <c r="N20050" s="9"/>
    </row>
    <row r="20051" spans="12:14" x14ac:dyDescent="0.25">
      <c r="L20051" s="9"/>
      <c r="M20051" s="9"/>
      <c r="N20051" s="9"/>
    </row>
    <row r="20052" spans="12:14" x14ac:dyDescent="0.25">
      <c r="L20052" s="9"/>
      <c r="M20052" s="9"/>
      <c r="N20052" s="9"/>
    </row>
    <row r="20053" spans="12:14" x14ac:dyDescent="0.25">
      <c r="L20053" s="9"/>
      <c r="M20053" s="9"/>
      <c r="N20053" s="9"/>
    </row>
    <row r="20054" spans="12:14" x14ac:dyDescent="0.25">
      <c r="L20054" s="9"/>
      <c r="M20054" s="9"/>
      <c r="N20054" s="9"/>
    </row>
    <row r="20055" spans="12:14" x14ac:dyDescent="0.25">
      <c r="L20055" s="9"/>
      <c r="M20055" s="9"/>
      <c r="N20055" s="9"/>
    </row>
    <row r="20056" spans="12:14" x14ac:dyDescent="0.25">
      <c r="L20056" s="9"/>
      <c r="M20056" s="9"/>
      <c r="N20056" s="9"/>
    </row>
    <row r="20057" spans="12:14" x14ac:dyDescent="0.25">
      <c r="L20057" s="9"/>
      <c r="M20057" s="9"/>
      <c r="N20057" s="9"/>
    </row>
    <row r="20058" spans="12:14" x14ac:dyDescent="0.25">
      <c r="L20058" s="9"/>
      <c r="M20058" s="9"/>
      <c r="N20058" s="9"/>
    </row>
    <row r="20059" spans="12:14" x14ac:dyDescent="0.25">
      <c r="L20059" s="9"/>
      <c r="M20059" s="9"/>
      <c r="N20059" s="9"/>
    </row>
    <row r="20060" spans="12:14" x14ac:dyDescent="0.25">
      <c r="L20060" s="9"/>
      <c r="M20060" s="9"/>
      <c r="N20060" s="9"/>
    </row>
    <row r="20061" spans="12:14" x14ac:dyDescent="0.25">
      <c r="L20061" s="9"/>
      <c r="M20061" s="9"/>
      <c r="N20061" s="9"/>
    </row>
    <row r="20062" spans="12:14" x14ac:dyDescent="0.25">
      <c r="L20062" s="9"/>
      <c r="M20062" s="9"/>
      <c r="N20062" s="9"/>
    </row>
    <row r="20063" spans="12:14" x14ac:dyDescent="0.25">
      <c r="L20063" s="9"/>
      <c r="M20063" s="9"/>
      <c r="N20063" s="9"/>
    </row>
    <row r="20064" spans="12:14" x14ac:dyDescent="0.25">
      <c r="L20064" s="9"/>
      <c r="M20064" s="9"/>
      <c r="N20064" s="9"/>
    </row>
    <row r="20065" spans="12:14" x14ac:dyDescent="0.25">
      <c r="L20065" s="9"/>
      <c r="M20065" s="9"/>
      <c r="N20065" s="9"/>
    </row>
    <row r="20066" spans="12:14" x14ac:dyDescent="0.25">
      <c r="L20066" s="9"/>
      <c r="M20066" s="9"/>
      <c r="N20066" s="9"/>
    </row>
    <row r="20067" spans="12:14" x14ac:dyDescent="0.25">
      <c r="L20067" s="9"/>
      <c r="M20067" s="9"/>
      <c r="N20067" s="9"/>
    </row>
    <row r="20068" spans="12:14" x14ac:dyDescent="0.25">
      <c r="L20068" s="9"/>
      <c r="M20068" s="9"/>
      <c r="N20068" s="9"/>
    </row>
    <row r="20069" spans="12:14" x14ac:dyDescent="0.25">
      <c r="L20069" s="9"/>
      <c r="M20069" s="9"/>
      <c r="N20069" s="9"/>
    </row>
    <row r="20070" spans="12:14" x14ac:dyDescent="0.25">
      <c r="L20070" s="9"/>
      <c r="M20070" s="9"/>
      <c r="N20070" s="9"/>
    </row>
    <row r="20071" spans="12:14" x14ac:dyDescent="0.25">
      <c r="L20071" s="9"/>
      <c r="M20071" s="9"/>
      <c r="N20071" s="9"/>
    </row>
    <row r="20072" spans="12:14" x14ac:dyDescent="0.25">
      <c r="L20072" s="9"/>
      <c r="M20072" s="9"/>
      <c r="N20072" s="9"/>
    </row>
    <row r="20073" spans="12:14" x14ac:dyDescent="0.25">
      <c r="L20073" s="9"/>
      <c r="M20073" s="9"/>
      <c r="N20073" s="9"/>
    </row>
    <row r="20074" spans="12:14" x14ac:dyDescent="0.25">
      <c r="L20074" s="9"/>
      <c r="M20074" s="9"/>
      <c r="N20074" s="9"/>
    </row>
    <row r="20075" spans="12:14" x14ac:dyDescent="0.25">
      <c r="L20075" s="9"/>
      <c r="M20075" s="9"/>
      <c r="N20075" s="9"/>
    </row>
    <row r="20076" spans="12:14" x14ac:dyDescent="0.25">
      <c r="L20076" s="9"/>
      <c r="M20076" s="9"/>
      <c r="N20076" s="9"/>
    </row>
    <row r="20077" spans="12:14" x14ac:dyDescent="0.25">
      <c r="L20077" s="9"/>
      <c r="M20077" s="9"/>
      <c r="N20077" s="9"/>
    </row>
    <row r="20078" spans="12:14" x14ac:dyDescent="0.25">
      <c r="L20078" s="9"/>
      <c r="M20078" s="9"/>
      <c r="N20078" s="9"/>
    </row>
    <row r="20079" spans="12:14" x14ac:dyDescent="0.25">
      <c r="L20079" s="9"/>
      <c r="M20079" s="9"/>
      <c r="N20079" s="9"/>
    </row>
    <row r="20080" spans="12:14" x14ac:dyDescent="0.25">
      <c r="L20080" s="9"/>
      <c r="M20080" s="9"/>
      <c r="N20080" s="9"/>
    </row>
    <row r="20081" spans="12:14" x14ac:dyDescent="0.25">
      <c r="L20081" s="9"/>
      <c r="M20081" s="9"/>
      <c r="N20081" s="9"/>
    </row>
    <row r="20082" spans="12:14" x14ac:dyDescent="0.25">
      <c r="L20082" s="9"/>
      <c r="M20082" s="9"/>
      <c r="N20082" s="9"/>
    </row>
    <row r="20083" spans="12:14" x14ac:dyDescent="0.25">
      <c r="L20083" s="9"/>
      <c r="M20083" s="9"/>
      <c r="N20083" s="9"/>
    </row>
    <row r="20084" spans="12:14" x14ac:dyDescent="0.25">
      <c r="L20084" s="9"/>
      <c r="M20084" s="9"/>
      <c r="N20084" s="9"/>
    </row>
    <row r="20085" spans="12:14" x14ac:dyDescent="0.25">
      <c r="L20085" s="9"/>
      <c r="M20085" s="9"/>
      <c r="N20085" s="9"/>
    </row>
    <row r="20086" spans="12:14" x14ac:dyDescent="0.25">
      <c r="L20086" s="9"/>
      <c r="M20086" s="9"/>
      <c r="N20086" s="9"/>
    </row>
    <row r="20087" spans="12:14" x14ac:dyDescent="0.25">
      <c r="L20087" s="9"/>
      <c r="M20087" s="9"/>
      <c r="N20087" s="9"/>
    </row>
    <row r="20088" spans="12:14" x14ac:dyDescent="0.25">
      <c r="L20088" s="9"/>
      <c r="M20088" s="9"/>
      <c r="N20088" s="9"/>
    </row>
    <row r="20089" spans="12:14" x14ac:dyDescent="0.25">
      <c r="L20089" s="9"/>
      <c r="M20089" s="9"/>
      <c r="N20089" s="9"/>
    </row>
    <row r="20090" spans="12:14" x14ac:dyDescent="0.25">
      <c r="L20090" s="9"/>
      <c r="M20090" s="9"/>
      <c r="N20090" s="9"/>
    </row>
    <row r="20091" spans="12:14" x14ac:dyDescent="0.25">
      <c r="L20091" s="9"/>
      <c r="M20091" s="9"/>
      <c r="N20091" s="9"/>
    </row>
    <row r="20092" spans="12:14" x14ac:dyDescent="0.25">
      <c r="L20092" s="9"/>
      <c r="M20092" s="9"/>
      <c r="N20092" s="9"/>
    </row>
    <row r="20093" spans="12:14" x14ac:dyDescent="0.25">
      <c r="L20093" s="9"/>
      <c r="M20093" s="9"/>
      <c r="N20093" s="9"/>
    </row>
    <row r="20094" spans="12:14" x14ac:dyDescent="0.25">
      <c r="L20094" s="9"/>
      <c r="M20094" s="9"/>
      <c r="N20094" s="9"/>
    </row>
    <row r="20095" spans="12:14" x14ac:dyDescent="0.25">
      <c r="L20095" s="9"/>
      <c r="M20095" s="9"/>
      <c r="N20095" s="9"/>
    </row>
    <row r="20096" spans="12:14" x14ac:dyDescent="0.25">
      <c r="L20096" s="9"/>
      <c r="M20096" s="9"/>
      <c r="N20096" s="9"/>
    </row>
    <row r="20097" spans="12:14" x14ac:dyDescent="0.25">
      <c r="L20097" s="9"/>
      <c r="M20097" s="9"/>
      <c r="N20097" s="9"/>
    </row>
    <row r="20098" spans="12:14" x14ac:dyDescent="0.25">
      <c r="L20098" s="9"/>
      <c r="M20098" s="9"/>
      <c r="N20098" s="9"/>
    </row>
    <row r="20099" spans="12:14" x14ac:dyDescent="0.25">
      <c r="L20099" s="9"/>
      <c r="M20099" s="9"/>
      <c r="N20099" s="9"/>
    </row>
    <row r="20100" spans="12:14" x14ac:dyDescent="0.25">
      <c r="L20100" s="9"/>
      <c r="M20100" s="9"/>
      <c r="N20100" s="9"/>
    </row>
    <row r="20101" spans="12:14" x14ac:dyDescent="0.25">
      <c r="L20101" s="9"/>
      <c r="M20101" s="9"/>
      <c r="N20101" s="9"/>
    </row>
    <row r="20102" spans="12:14" x14ac:dyDescent="0.25">
      <c r="L20102" s="9"/>
      <c r="M20102" s="9"/>
      <c r="N20102" s="9"/>
    </row>
    <row r="20103" spans="12:14" x14ac:dyDescent="0.25">
      <c r="L20103" s="9"/>
      <c r="M20103" s="9"/>
      <c r="N20103" s="9"/>
    </row>
    <row r="20104" spans="12:14" x14ac:dyDescent="0.25">
      <c r="L20104" s="9"/>
      <c r="M20104" s="9"/>
      <c r="N20104" s="9"/>
    </row>
    <row r="20105" spans="12:14" x14ac:dyDescent="0.25">
      <c r="L20105" s="9"/>
      <c r="M20105" s="9"/>
      <c r="N20105" s="9"/>
    </row>
    <row r="20106" spans="12:14" x14ac:dyDescent="0.25">
      <c r="L20106" s="9"/>
      <c r="M20106" s="9"/>
      <c r="N20106" s="9"/>
    </row>
    <row r="20107" spans="12:14" x14ac:dyDescent="0.25">
      <c r="L20107" s="9"/>
      <c r="M20107" s="9"/>
      <c r="N20107" s="9"/>
    </row>
    <row r="20108" spans="12:14" x14ac:dyDescent="0.25">
      <c r="L20108" s="9"/>
      <c r="M20108" s="9"/>
      <c r="N20108" s="9"/>
    </row>
    <row r="20109" spans="12:14" x14ac:dyDescent="0.25">
      <c r="L20109" s="9"/>
      <c r="M20109" s="9"/>
      <c r="N20109" s="9"/>
    </row>
    <row r="20110" spans="12:14" x14ac:dyDescent="0.25">
      <c r="L20110" s="9"/>
      <c r="M20110" s="9"/>
      <c r="N20110" s="9"/>
    </row>
    <row r="20111" spans="12:14" x14ac:dyDescent="0.25">
      <c r="L20111" s="9"/>
      <c r="M20111" s="9"/>
      <c r="N20111" s="9"/>
    </row>
    <row r="20112" spans="12:14" x14ac:dyDescent="0.25">
      <c r="L20112" s="9"/>
      <c r="M20112" s="9"/>
      <c r="N20112" s="9"/>
    </row>
    <row r="20113" spans="12:14" x14ac:dyDescent="0.25">
      <c r="L20113" s="9"/>
      <c r="M20113" s="9"/>
      <c r="N20113" s="9"/>
    </row>
    <row r="20114" spans="12:14" x14ac:dyDescent="0.25">
      <c r="L20114" s="9"/>
      <c r="M20114" s="9"/>
      <c r="N20114" s="9"/>
    </row>
    <row r="20115" spans="12:14" x14ac:dyDescent="0.25">
      <c r="L20115" s="9"/>
      <c r="M20115" s="9"/>
      <c r="N20115" s="9"/>
    </row>
    <row r="20116" spans="12:14" x14ac:dyDescent="0.25">
      <c r="L20116" s="9"/>
      <c r="M20116" s="9"/>
      <c r="N20116" s="9"/>
    </row>
    <row r="20117" spans="12:14" x14ac:dyDescent="0.25">
      <c r="L20117" s="9"/>
      <c r="M20117" s="9"/>
      <c r="N20117" s="9"/>
    </row>
    <row r="20118" spans="12:14" x14ac:dyDescent="0.25">
      <c r="L20118" s="9"/>
      <c r="M20118" s="9"/>
      <c r="N20118" s="9"/>
    </row>
    <row r="20119" spans="12:14" x14ac:dyDescent="0.25">
      <c r="L20119" s="9"/>
      <c r="M20119" s="9"/>
      <c r="N20119" s="9"/>
    </row>
    <row r="20120" spans="12:14" x14ac:dyDescent="0.25">
      <c r="L20120" s="9"/>
      <c r="M20120" s="9"/>
      <c r="N20120" s="9"/>
    </row>
    <row r="20121" spans="12:14" x14ac:dyDescent="0.25">
      <c r="L20121" s="9"/>
      <c r="M20121" s="9"/>
      <c r="N20121" s="9"/>
    </row>
    <row r="20122" spans="12:14" x14ac:dyDescent="0.25">
      <c r="L20122" s="9"/>
      <c r="M20122" s="9"/>
      <c r="N20122" s="9"/>
    </row>
    <row r="20123" spans="12:14" x14ac:dyDescent="0.25">
      <c r="L20123" s="9"/>
      <c r="M20123" s="9"/>
      <c r="N20123" s="9"/>
    </row>
    <row r="20124" spans="12:14" x14ac:dyDescent="0.25">
      <c r="L20124" s="9"/>
      <c r="M20124" s="9"/>
      <c r="N20124" s="9"/>
    </row>
    <row r="20125" spans="12:14" x14ac:dyDescent="0.25">
      <c r="L20125" s="9"/>
      <c r="M20125" s="9"/>
      <c r="N20125" s="9"/>
    </row>
    <row r="20126" spans="12:14" x14ac:dyDescent="0.25">
      <c r="L20126" s="9"/>
      <c r="M20126" s="9"/>
      <c r="N20126" s="9"/>
    </row>
    <row r="20127" spans="12:14" x14ac:dyDescent="0.25">
      <c r="L20127" s="9"/>
      <c r="M20127" s="9"/>
      <c r="N20127" s="9"/>
    </row>
    <row r="20128" spans="12:14" x14ac:dyDescent="0.25">
      <c r="L20128" s="9"/>
      <c r="M20128" s="9"/>
      <c r="N20128" s="9"/>
    </row>
    <row r="20129" spans="12:14" x14ac:dyDescent="0.25">
      <c r="L20129" s="9"/>
      <c r="M20129" s="9"/>
      <c r="N20129" s="9"/>
    </row>
    <row r="20130" spans="12:14" x14ac:dyDescent="0.25">
      <c r="L20130" s="9"/>
      <c r="M20130" s="9"/>
      <c r="N20130" s="9"/>
    </row>
    <row r="20131" spans="12:14" x14ac:dyDescent="0.25">
      <c r="L20131" s="9"/>
      <c r="M20131" s="9"/>
      <c r="N20131" s="9"/>
    </row>
    <row r="20132" spans="12:14" x14ac:dyDescent="0.25">
      <c r="L20132" s="9"/>
      <c r="M20132" s="9"/>
      <c r="N20132" s="9"/>
    </row>
    <row r="20133" spans="12:14" x14ac:dyDescent="0.25">
      <c r="L20133" s="9"/>
      <c r="M20133" s="9"/>
      <c r="N20133" s="9"/>
    </row>
    <row r="20134" spans="12:14" x14ac:dyDescent="0.25">
      <c r="L20134" s="9"/>
      <c r="M20134" s="9"/>
      <c r="N20134" s="9"/>
    </row>
    <row r="20135" spans="12:14" x14ac:dyDescent="0.25">
      <c r="L20135" s="9"/>
      <c r="M20135" s="9"/>
      <c r="N20135" s="9"/>
    </row>
    <row r="20136" spans="12:14" x14ac:dyDescent="0.25">
      <c r="L20136" s="9"/>
      <c r="M20136" s="9"/>
      <c r="N20136" s="9"/>
    </row>
    <row r="20137" spans="12:14" x14ac:dyDescent="0.25">
      <c r="L20137" s="9"/>
      <c r="M20137" s="9"/>
      <c r="N20137" s="9"/>
    </row>
    <row r="20138" spans="12:14" x14ac:dyDescent="0.25">
      <c r="L20138" s="9"/>
      <c r="M20138" s="9"/>
      <c r="N20138" s="9"/>
    </row>
    <row r="20139" spans="12:14" x14ac:dyDescent="0.25">
      <c r="L20139" s="9"/>
      <c r="M20139" s="9"/>
      <c r="N20139" s="9"/>
    </row>
    <row r="20140" spans="12:14" x14ac:dyDescent="0.25">
      <c r="L20140" s="9"/>
      <c r="M20140" s="9"/>
      <c r="N20140" s="9"/>
    </row>
    <row r="20141" spans="12:14" x14ac:dyDescent="0.25">
      <c r="L20141" s="9"/>
      <c r="M20141" s="9"/>
      <c r="N20141" s="9"/>
    </row>
    <row r="20142" spans="12:14" x14ac:dyDescent="0.25">
      <c r="L20142" s="9"/>
      <c r="M20142" s="9"/>
      <c r="N20142" s="9"/>
    </row>
    <row r="20143" spans="12:14" x14ac:dyDescent="0.25">
      <c r="L20143" s="9"/>
      <c r="M20143" s="9"/>
      <c r="N20143" s="9"/>
    </row>
    <row r="20144" spans="12:14" x14ac:dyDescent="0.25">
      <c r="L20144" s="9"/>
      <c r="M20144" s="9"/>
      <c r="N20144" s="9"/>
    </row>
    <row r="20145" spans="12:14" x14ac:dyDescent="0.25">
      <c r="L20145" s="9"/>
      <c r="M20145" s="9"/>
      <c r="N20145" s="9"/>
    </row>
    <row r="20146" spans="12:14" x14ac:dyDescent="0.25">
      <c r="L20146" s="9"/>
      <c r="M20146" s="9"/>
      <c r="N20146" s="9"/>
    </row>
    <row r="20147" spans="12:14" x14ac:dyDescent="0.25">
      <c r="L20147" s="9"/>
      <c r="M20147" s="9"/>
      <c r="N20147" s="9"/>
    </row>
    <row r="20148" spans="12:14" x14ac:dyDescent="0.25">
      <c r="L20148" s="9"/>
      <c r="M20148" s="9"/>
      <c r="N20148" s="9"/>
    </row>
    <row r="20149" spans="12:14" x14ac:dyDescent="0.25">
      <c r="L20149" s="9"/>
      <c r="M20149" s="9"/>
      <c r="N20149" s="9"/>
    </row>
    <row r="20150" spans="12:14" x14ac:dyDescent="0.25">
      <c r="L20150" s="9"/>
      <c r="M20150" s="9"/>
      <c r="N20150" s="9"/>
    </row>
    <row r="20151" spans="12:14" x14ac:dyDescent="0.25">
      <c r="L20151" s="9"/>
      <c r="M20151" s="9"/>
      <c r="N20151" s="9"/>
    </row>
    <row r="20152" spans="12:14" x14ac:dyDescent="0.25">
      <c r="L20152" s="9"/>
      <c r="M20152" s="9"/>
      <c r="N20152" s="9"/>
    </row>
    <row r="20153" spans="12:14" x14ac:dyDescent="0.25">
      <c r="L20153" s="9"/>
      <c r="M20153" s="9"/>
      <c r="N20153" s="9"/>
    </row>
    <row r="20154" spans="12:14" x14ac:dyDescent="0.25">
      <c r="L20154" s="9"/>
      <c r="M20154" s="9"/>
      <c r="N20154" s="9"/>
    </row>
    <row r="20155" spans="12:14" x14ac:dyDescent="0.25">
      <c r="L20155" s="9"/>
      <c r="M20155" s="9"/>
      <c r="N20155" s="9"/>
    </row>
    <row r="20156" spans="12:14" x14ac:dyDescent="0.25">
      <c r="L20156" s="9"/>
      <c r="M20156" s="9"/>
      <c r="N20156" s="9"/>
    </row>
    <row r="20157" spans="12:14" x14ac:dyDescent="0.25">
      <c r="L20157" s="9"/>
      <c r="M20157" s="9"/>
      <c r="N20157" s="9"/>
    </row>
    <row r="20158" spans="12:14" x14ac:dyDescent="0.25">
      <c r="L20158" s="9"/>
      <c r="M20158" s="9"/>
      <c r="N20158" s="9"/>
    </row>
    <row r="20159" spans="12:14" x14ac:dyDescent="0.25">
      <c r="L20159" s="9"/>
      <c r="M20159" s="9"/>
      <c r="N20159" s="9"/>
    </row>
    <row r="20160" spans="12:14" x14ac:dyDescent="0.25">
      <c r="L20160" s="9"/>
      <c r="M20160" s="9"/>
      <c r="N20160" s="9"/>
    </row>
    <row r="20161" spans="12:14" x14ac:dyDescent="0.25">
      <c r="L20161" s="9"/>
      <c r="M20161" s="9"/>
      <c r="N20161" s="9"/>
    </row>
    <row r="20162" spans="12:14" x14ac:dyDescent="0.25">
      <c r="L20162" s="9"/>
      <c r="M20162" s="9"/>
      <c r="N20162" s="9"/>
    </row>
    <row r="20163" spans="12:14" x14ac:dyDescent="0.25">
      <c r="L20163" s="9"/>
      <c r="M20163" s="9"/>
      <c r="N20163" s="9"/>
    </row>
    <row r="20164" spans="12:14" x14ac:dyDescent="0.25">
      <c r="L20164" s="9"/>
      <c r="M20164" s="9"/>
      <c r="N20164" s="9"/>
    </row>
    <row r="20165" spans="12:14" x14ac:dyDescent="0.25">
      <c r="L20165" s="9"/>
      <c r="M20165" s="9"/>
      <c r="N20165" s="9"/>
    </row>
    <row r="20166" spans="12:14" x14ac:dyDescent="0.25">
      <c r="L20166" s="9"/>
      <c r="M20166" s="9"/>
      <c r="N20166" s="9"/>
    </row>
    <row r="20167" spans="12:14" x14ac:dyDescent="0.25">
      <c r="L20167" s="9"/>
      <c r="M20167" s="9"/>
      <c r="N20167" s="9"/>
    </row>
    <row r="20168" spans="12:14" x14ac:dyDescent="0.25">
      <c r="L20168" s="9"/>
      <c r="M20168" s="9"/>
      <c r="N20168" s="9"/>
    </row>
    <row r="20169" spans="12:14" x14ac:dyDescent="0.25">
      <c r="L20169" s="9"/>
      <c r="M20169" s="9"/>
      <c r="N20169" s="9"/>
    </row>
    <row r="20170" spans="12:14" x14ac:dyDescent="0.25">
      <c r="L20170" s="9"/>
      <c r="M20170" s="9"/>
      <c r="N20170" s="9"/>
    </row>
    <row r="20171" spans="12:14" x14ac:dyDescent="0.25">
      <c r="L20171" s="9"/>
      <c r="M20171" s="9"/>
      <c r="N20171" s="9"/>
    </row>
    <row r="20172" spans="12:14" x14ac:dyDescent="0.25">
      <c r="L20172" s="9"/>
      <c r="M20172" s="9"/>
      <c r="N20172" s="9"/>
    </row>
    <row r="20173" spans="12:14" x14ac:dyDescent="0.25">
      <c r="L20173" s="9"/>
      <c r="M20173" s="9"/>
      <c r="N20173" s="9"/>
    </row>
    <row r="20174" spans="12:14" x14ac:dyDescent="0.25">
      <c r="L20174" s="9"/>
      <c r="M20174" s="9"/>
      <c r="N20174" s="9"/>
    </row>
    <row r="20175" spans="12:14" x14ac:dyDescent="0.25">
      <c r="L20175" s="9"/>
      <c r="M20175" s="9"/>
      <c r="N20175" s="9"/>
    </row>
    <row r="20176" spans="12:14" x14ac:dyDescent="0.25">
      <c r="L20176" s="9"/>
      <c r="M20176" s="9"/>
      <c r="N20176" s="9"/>
    </row>
    <row r="20177" spans="12:14" x14ac:dyDescent="0.25">
      <c r="L20177" s="9"/>
      <c r="M20177" s="9"/>
      <c r="N20177" s="9"/>
    </row>
    <row r="20178" spans="12:14" x14ac:dyDescent="0.25">
      <c r="L20178" s="9"/>
      <c r="M20178" s="9"/>
      <c r="N20178" s="9"/>
    </row>
    <row r="20179" spans="12:14" x14ac:dyDescent="0.25">
      <c r="L20179" s="9"/>
      <c r="M20179" s="9"/>
      <c r="N20179" s="9"/>
    </row>
    <row r="20180" spans="12:14" x14ac:dyDescent="0.25">
      <c r="L20180" s="9"/>
      <c r="M20180" s="9"/>
      <c r="N20180" s="9"/>
    </row>
    <row r="20181" spans="12:14" x14ac:dyDescent="0.25">
      <c r="L20181" s="9"/>
      <c r="M20181" s="9"/>
      <c r="N20181" s="9"/>
    </row>
    <row r="20182" spans="12:14" x14ac:dyDescent="0.25">
      <c r="L20182" s="9"/>
      <c r="M20182" s="9"/>
      <c r="N20182" s="9"/>
    </row>
    <row r="20183" spans="12:14" x14ac:dyDescent="0.25">
      <c r="L20183" s="9"/>
      <c r="M20183" s="9"/>
      <c r="N20183" s="9"/>
    </row>
    <row r="20184" spans="12:14" x14ac:dyDescent="0.25">
      <c r="L20184" s="9"/>
      <c r="M20184" s="9"/>
      <c r="N20184" s="9"/>
    </row>
    <row r="20185" spans="12:14" x14ac:dyDescent="0.25">
      <c r="L20185" s="9"/>
      <c r="M20185" s="9"/>
      <c r="N20185" s="9"/>
    </row>
    <row r="20186" spans="12:14" x14ac:dyDescent="0.25">
      <c r="L20186" s="9"/>
      <c r="M20186" s="9"/>
      <c r="N20186" s="9"/>
    </row>
    <row r="20187" spans="12:14" x14ac:dyDescent="0.25">
      <c r="L20187" s="9"/>
      <c r="M20187" s="9"/>
      <c r="N20187" s="9"/>
    </row>
    <row r="20188" spans="12:14" x14ac:dyDescent="0.25">
      <c r="L20188" s="9"/>
      <c r="M20188" s="9"/>
      <c r="N20188" s="9"/>
    </row>
    <row r="20189" spans="12:14" x14ac:dyDescent="0.25">
      <c r="L20189" s="9"/>
      <c r="M20189" s="9"/>
      <c r="N20189" s="9"/>
    </row>
    <row r="20190" spans="12:14" x14ac:dyDescent="0.25">
      <c r="L20190" s="9"/>
      <c r="M20190" s="9"/>
      <c r="N20190" s="9"/>
    </row>
    <row r="20191" spans="12:14" x14ac:dyDescent="0.25">
      <c r="L20191" s="9"/>
      <c r="M20191" s="9"/>
      <c r="N20191" s="9"/>
    </row>
    <row r="20192" spans="12:14" x14ac:dyDescent="0.25">
      <c r="L20192" s="9"/>
      <c r="M20192" s="9"/>
      <c r="N20192" s="9"/>
    </row>
    <row r="20193" spans="12:14" x14ac:dyDescent="0.25">
      <c r="L20193" s="9"/>
      <c r="M20193" s="9"/>
      <c r="N20193" s="9"/>
    </row>
    <row r="20194" spans="12:14" x14ac:dyDescent="0.25">
      <c r="L20194" s="9"/>
      <c r="M20194" s="9"/>
      <c r="N20194" s="9"/>
    </row>
    <row r="20195" spans="12:14" x14ac:dyDescent="0.25">
      <c r="L20195" s="9"/>
      <c r="M20195" s="9"/>
      <c r="N20195" s="9"/>
    </row>
    <row r="20196" spans="12:14" x14ac:dyDescent="0.25">
      <c r="L20196" s="9"/>
      <c r="M20196" s="9"/>
      <c r="N20196" s="9"/>
    </row>
    <row r="20197" spans="12:14" x14ac:dyDescent="0.25">
      <c r="L20197" s="9"/>
      <c r="M20197" s="9"/>
      <c r="N20197" s="9"/>
    </row>
    <row r="20198" spans="12:14" x14ac:dyDescent="0.25">
      <c r="L20198" s="9"/>
      <c r="M20198" s="9"/>
      <c r="N20198" s="9"/>
    </row>
    <row r="20199" spans="12:14" x14ac:dyDescent="0.25">
      <c r="L20199" s="9"/>
      <c r="M20199" s="9"/>
      <c r="N20199" s="9"/>
    </row>
    <row r="20200" spans="12:14" x14ac:dyDescent="0.25">
      <c r="L20200" s="9"/>
      <c r="M20200" s="9"/>
      <c r="N20200" s="9"/>
    </row>
    <row r="20201" spans="12:14" x14ac:dyDescent="0.25">
      <c r="L20201" s="9"/>
      <c r="M20201" s="9"/>
      <c r="N20201" s="9"/>
    </row>
    <row r="20202" spans="12:14" x14ac:dyDescent="0.25">
      <c r="L20202" s="9"/>
      <c r="M20202" s="9"/>
      <c r="N20202" s="9"/>
    </row>
    <row r="20203" spans="12:14" x14ac:dyDescent="0.25">
      <c r="L20203" s="9"/>
      <c r="M20203" s="9"/>
      <c r="N20203" s="9"/>
    </row>
    <row r="20204" spans="12:14" x14ac:dyDescent="0.25">
      <c r="L20204" s="9"/>
      <c r="M20204" s="9"/>
      <c r="N20204" s="9"/>
    </row>
    <row r="20205" spans="12:14" x14ac:dyDescent="0.25">
      <c r="L20205" s="9"/>
      <c r="M20205" s="9"/>
      <c r="N20205" s="9"/>
    </row>
    <row r="20206" spans="12:14" x14ac:dyDescent="0.25">
      <c r="L20206" s="9"/>
      <c r="M20206" s="9"/>
      <c r="N20206" s="9"/>
    </row>
    <row r="20207" spans="12:14" x14ac:dyDescent="0.25">
      <c r="L20207" s="9"/>
      <c r="M20207" s="9"/>
      <c r="N20207" s="9"/>
    </row>
    <row r="20208" spans="12:14" x14ac:dyDescent="0.25">
      <c r="L20208" s="9"/>
      <c r="M20208" s="9"/>
      <c r="N20208" s="9"/>
    </row>
    <row r="20209" spans="12:14" x14ac:dyDescent="0.25">
      <c r="L20209" s="9"/>
      <c r="M20209" s="9"/>
      <c r="N20209" s="9"/>
    </row>
    <row r="20210" spans="12:14" x14ac:dyDescent="0.25">
      <c r="L20210" s="9"/>
      <c r="M20210" s="9"/>
      <c r="N20210" s="9"/>
    </row>
    <row r="20211" spans="12:14" x14ac:dyDescent="0.25">
      <c r="L20211" s="9"/>
      <c r="M20211" s="9"/>
      <c r="N20211" s="9"/>
    </row>
    <row r="20212" spans="12:14" x14ac:dyDescent="0.25">
      <c r="L20212" s="9"/>
      <c r="M20212" s="9"/>
      <c r="N20212" s="9"/>
    </row>
    <row r="20213" spans="12:14" x14ac:dyDescent="0.25">
      <c r="L20213" s="9"/>
      <c r="M20213" s="9"/>
      <c r="N20213" s="9"/>
    </row>
    <row r="20214" spans="12:14" x14ac:dyDescent="0.25">
      <c r="L20214" s="9"/>
      <c r="M20214" s="9"/>
      <c r="N20214" s="9"/>
    </row>
    <row r="20215" spans="12:14" x14ac:dyDescent="0.25">
      <c r="L20215" s="9"/>
      <c r="M20215" s="9"/>
      <c r="N20215" s="9"/>
    </row>
    <row r="20216" spans="12:14" x14ac:dyDescent="0.25">
      <c r="L20216" s="9"/>
      <c r="M20216" s="9"/>
      <c r="N20216" s="9"/>
    </row>
    <row r="20217" spans="12:14" x14ac:dyDescent="0.25">
      <c r="L20217" s="9"/>
      <c r="M20217" s="9"/>
      <c r="N20217" s="9"/>
    </row>
    <row r="20218" spans="12:14" x14ac:dyDescent="0.25">
      <c r="L20218" s="9"/>
      <c r="M20218" s="9"/>
      <c r="N20218" s="9"/>
    </row>
    <row r="20219" spans="12:14" x14ac:dyDescent="0.25">
      <c r="L20219" s="9"/>
      <c r="M20219" s="9"/>
      <c r="N20219" s="9"/>
    </row>
    <row r="20220" spans="12:14" x14ac:dyDescent="0.25">
      <c r="L20220" s="9"/>
      <c r="M20220" s="9"/>
      <c r="N20220" s="9"/>
    </row>
    <row r="20221" spans="12:14" x14ac:dyDescent="0.25">
      <c r="L20221" s="9"/>
      <c r="M20221" s="9"/>
      <c r="N20221" s="9"/>
    </row>
    <row r="20222" spans="12:14" x14ac:dyDescent="0.25">
      <c r="L20222" s="9"/>
      <c r="M20222" s="9"/>
      <c r="N20222" s="9"/>
    </row>
    <row r="20223" spans="12:14" x14ac:dyDescent="0.25">
      <c r="L20223" s="9"/>
      <c r="M20223" s="9"/>
      <c r="N20223" s="9"/>
    </row>
    <row r="20224" spans="12:14" x14ac:dyDescent="0.25">
      <c r="L20224" s="9"/>
      <c r="M20224" s="9"/>
      <c r="N20224" s="9"/>
    </row>
    <row r="20225" spans="12:14" x14ac:dyDescent="0.25">
      <c r="L20225" s="9"/>
      <c r="M20225" s="9"/>
      <c r="N20225" s="9"/>
    </row>
    <row r="20226" spans="12:14" x14ac:dyDescent="0.25">
      <c r="L20226" s="9"/>
      <c r="M20226" s="9"/>
      <c r="N20226" s="9"/>
    </row>
    <row r="20227" spans="12:14" x14ac:dyDescent="0.25">
      <c r="L20227" s="9"/>
      <c r="M20227" s="9"/>
      <c r="N20227" s="9"/>
    </row>
    <row r="20228" spans="12:14" x14ac:dyDescent="0.25">
      <c r="L20228" s="9"/>
      <c r="M20228" s="9"/>
      <c r="N20228" s="9"/>
    </row>
    <row r="20229" spans="12:14" x14ac:dyDescent="0.25">
      <c r="L20229" s="9"/>
      <c r="M20229" s="9"/>
      <c r="N20229" s="9"/>
    </row>
    <row r="20230" spans="12:14" x14ac:dyDescent="0.25">
      <c r="L20230" s="9"/>
      <c r="M20230" s="9"/>
      <c r="N20230" s="9"/>
    </row>
    <row r="20231" spans="12:14" x14ac:dyDescent="0.25">
      <c r="L20231" s="9"/>
      <c r="M20231" s="9"/>
      <c r="N20231" s="9"/>
    </row>
    <row r="20232" spans="12:14" x14ac:dyDescent="0.25">
      <c r="L20232" s="9"/>
      <c r="M20232" s="9"/>
      <c r="N20232" s="9"/>
    </row>
    <row r="20233" spans="12:14" x14ac:dyDescent="0.25">
      <c r="L20233" s="9"/>
      <c r="M20233" s="9"/>
      <c r="N20233" s="9"/>
    </row>
    <row r="20234" spans="12:14" x14ac:dyDescent="0.25">
      <c r="L20234" s="9"/>
      <c r="M20234" s="9"/>
      <c r="N20234" s="9"/>
    </row>
    <row r="20235" spans="12:14" x14ac:dyDescent="0.25">
      <c r="L20235" s="9"/>
      <c r="M20235" s="9"/>
      <c r="N20235" s="9"/>
    </row>
    <row r="20236" spans="12:14" x14ac:dyDescent="0.25">
      <c r="L20236" s="9"/>
      <c r="M20236" s="9"/>
      <c r="N20236" s="9"/>
    </row>
    <row r="20237" spans="12:14" x14ac:dyDescent="0.25">
      <c r="L20237" s="9"/>
      <c r="M20237" s="9"/>
      <c r="N20237" s="9"/>
    </row>
    <row r="20238" spans="12:14" x14ac:dyDescent="0.25">
      <c r="L20238" s="9"/>
      <c r="M20238" s="9"/>
      <c r="N20238" s="9"/>
    </row>
    <row r="20239" spans="12:14" x14ac:dyDescent="0.25">
      <c r="L20239" s="9"/>
      <c r="M20239" s="9"/>
      <c r="N20239" s="9"/>
    </row>
    <row r="20240" spans="12:14" x14ac:dyDescent="0.25">
      <c r="L20240" s="9"/>
      <c r="M20240" s="9"/>
      <c r="N20240" s="9"/>
    </row>
    <row r="20241" spans="12:14" x14ac:dyDescent="0.25">
      <c r="L20241" s="9"/>
      <c r="M20241" s="9"/>
      <c r="N20241" s="9"/>
    </row>
    <row r="20242" spans="12:14" x14ac:dyDescent="0.25">
      <c r="L20242" s="9"/>
      <c r="M20242" s="9"/>
      <c r="N20242" s="9"/>
    </row>
    <row r="20243" spans="12:14" x14ac:dyDescent="0.25">
      <c r="L20243" s="9"/>
      <c r="M20243" s="9"/>
      <c r="N20243" s="9"/>
    </row>
    <row r="20244" spans="12:14" x14ac:dyDescent="0.25">
      <c r="L20244" s="9"/>
      <c r="M20244" s="9"/>
      <c r="N20244" s="9"/>
    </row>
    <row r="20245" spans="12:14" x14ac:dyDescent="0.25">
      <c r="L20245" s="9"/>
      <c r="M20245" s="9"/>
      <c r="N20245" s="9"/>
    </row>
    <row r="20246" spans="12:14" x14ac:dyDescent="0.25">
      <c r="L20246" s="9"/>
      <c r="M20246" s="9"/>
      <c r="N20246" s="9"/>
    </row>
    <row r="20247" spans="12:14" x14ac:dyDescent="0.25">
      <c r="L20247" s="9"/>
      <c r="M20247" s="9"/>
      <c r="N20247" s="9"/>
    </row>
    <row r="20248" spans="12:14" x14ac:dyDescent="0.25">
      <c r="L20248" s="9"/>
      <c r="M20248" s="9"/>
      <c r="N20248" s="9"/>
    </row>
    <row r="20249" spans="12:14" x14ac:dyDescent="0.25">
      <c r="L20249" s="9"/>
      <c r="M20249" s="9"/>
      <c r="N20249" s="9"/>
    </row>
    <row r="20250" spans="12:14" x14ac:dyDescent="0.25">
      <c r="L20250" s="9"/>
      <c r="M20250" s="9"/>
      <c r="N20250" s="9"/>
    </row>
    <row r="20251" spans="12:14" x14ac:dyDescent="0.25">
      <c r="L20251" s="9"/>
      <c r="M20251" s="9"/>
      <c r="N20251" s="9"/>
    </row>
    <row r="20252" spans="12:14" x14ac:dyDescent="0.25">
      <c r="L20252" s="9"/>
      <c r="M20252" s="9"/>
      <c r="N20252" s="9"/>
    </row>
    <row r="20253" spans="12:14" x14ac:dyDescent="0.25">
      <c r="L20253" s="9"/>
      <c r="M20253" s="9"/>
      <c r="N20253" s="9"/>
    </row>
    <row r="20254" spans="12:14" x14ac:dyDescent="0.25">
      <c r="L20254" s="9"/>
      <c r="M20254" s="9"/>
      <c r="N20254" s="9"/>
    </row>
    <row r="20255" spans="12:14" x14ac:dyDescent="0.25">
      <c r="L20255" s="9"/>
      <c r="M20255" s="9"/>
      <c r="N20255" s="9"/>
    </row>
    <row r="20256" spans="12:14" x14ac:dyDescent="0.25">
      <c r="L20256" s="9"/>
      <c r="M20256" s="9"/>
      <c r="N20256" s="9"/>
    </row>
    <row r="20257" spans="12:14" x14ac:dyDescent="0.25">
      <c r="L20257" s="9"/>
      <c r="M20257" s="9"/>
      <c r="N20257" s="9"/>
    </row>
    <row r="20258" spans="12:14" x14ac:dyDescent="0.25">
      <c r="L20258" s="9"/>
      <c r="M20258" s="9"/>
      <c r="N20258" s="9"/>
    </row>
    <row r="20259" spans="12:14" x14ac:dyDescent="0.25">
      <c r="L20259" s="9"/>
      <c r="M20259" s="9"/>
      <c r="N20259" s="9"/>
    </row>
    <row r="20260" spans="12:14" x14ac:dyDescent="0.25">
      <c r="L20260" s="9"/>
      <c r="M20260" s="9"/>
      <c r="N20260" s="9"/>
    </row>
    <row r="20261" spans="12:14" x14ac:dyDescent="0.25">
      <c r="L20261" s="9"/>
      <c r="M20261" s="9"/>
      <c r="N20261" s="9"/>
    </row>
    <row r="20262" spans="12:14" x14ac:dyDescent="0.25">
      <c r="L20262" s="9"/>
      <c r="M20262" s="9"/>
      <c r="N20262" s="9"/>
    </row>
    <row r="20263" spans="12:14" x14ac:dyDescent="0.25">
      <c r="L20263" s="9"/>
      <c r="M20263" s="9"/>
      <c r="N20263" s="9"/>
    </row>
    <row r="20264" spans="12:14" x14ac:dyDescent="0.25">
      <c r="L20264" s="9"/>
      <c r="M20264" s="9"/>
      <c r="N20264" s="9"/>
    </row>
    <row r="20265" spans="12:14" x14ac:dyDescent="0.25">
      <c r="L20265" s="9"/>
      <c r="M20265" s="9"/>
      <c r="N20265" s="9"/>
    </row>
    <row r="20266" spans="12:14" x14ac:dyDescent="0.25">
      <c r="L20266" s="9"/>
      <c r="M20266" s="9"/>
      <c r="N20266" s="9"/>
    </row>
    <row r="20267" spans="12:14" x14ac:dyDescent="0.25">
      <c r="L20267" s="9"/>
      <c r="M20267" s="9"/>
      <c r="N20267" s="9"/>
    </row>
    <row r="20268" spans="12:14" x14ac:dyDescent="0.25">
      <c r="L20268" s="9"/>
      <c r="M20268" s="9"/>
      <c r="N20268" s="9"/>
    </row>
    <row r="20269" spans="12:14" x14ac:dyDescent="0.25">
      <c r="L20269" s="9"/>
      <c r="M20269" s="9"/>
      <c r="N20269" s="9"/>
    </row>
    <row r="20270" spans="12:14" x14ac:dyDescent="0.25">
      <c r="L20270" s="9"/>
      <c r="M20270" s="9"/>
      <c r="N20270" s="9"/>
    </row>
    <row r="20271" spans="12:14" x14ac:dyDescent="0.25">
      <c r="L20271" s="9"/>
      <c r="M20271" s="9"/>
      <c r="N20271" s="9"/>
    </row>
    <row r="20272" spans="12:14" x14ac:dyDescent="0.25">
      <c r="L20272" s="9"/>
      <c r="M20272" s="9"/>
      <c r="N20272" s="9"/>
    </row>
    <row r="20273" spans="12:14" x14ac:dyDescent="0.25">
      <c r="L20273" s="9"/>
      <c r="M20273" s="9"/>
      <c r="N20273" s="9"/>
    </row>
    <row r="20274" spans="12:14" x14ac:dyDescent="0.25">
      <c r="L20274" s="9"/>
      <c r="M20274" s="9"/>
      <c r="N20274" s="9"/>
    </row>
    <row r="20275" spans="12:14" x14ac:dyDescent="0.25">
      <c r="L20275" s="9"/>
      <c r="M20275" s="9"/>
      <c r="N20275" s="9"/>
    </row>
    <row r="20276" spans="12:14" x14ac:dyDescent="0.25">
      <c r="L20276" s="9"/>
      <c r="M20276" s="9"/>
      <c r="N20276" s="9"/>
    </row>
    <row r="20277" spans="12:14" x14ac:dyDescent="0.25">
      <c r="L20277" s="9"/>
      <c r="M20277" s="9"/>
      <c r="N20277" s="9"/>
    </row>
    <row r="20278" spans="12:14" x14ac:dyDescent="0.25">
      <c r="L20278" s="9"/>
      <c r="M20278" s="9"/>
      <c r="N20278" s="9"/>
    </row>
    <row r="20279" spans="12:14" x14ac:dyDescent="0.25">
      <c r="L20279" s="9"/>
      <c r="M20279" s="9"/>
      <c r="N20279" s="9"/>
    </row>
    <row r="20280" spans="12:14" x14ac:dyDescent="0.25">
      <c r="L20280" s="9"/>
      <c r="M20280" s="9"/>
      <c r="N20280" s="9"/>
    </row>
    <row r="20281" spans="12:14" x14ac:dyDescent="0.25">
      <c r="L20281" s="9"/>
      <c r="M20281" s="9"/>
      <c r="N20281" s="9"/>
    </row>
    <row r="20282" spans="12:14" x14ac:dyDescent="0.25">
      <c r="L20282" s="9"/>
      <c r="M20282" s="9"/>
      <c r="N20282" s="9"/>
    </row>
    <row r="20283" spans="12:14" x14ac:dyDescent="0.25">
      <c r="L20283" s="9"/>
      <c r="M20283" s="9"/>
      <c r="N20283" s="9"/>
    </row>
    <row r="20284" spans="12:14" x14ac:dyDescent="0.25">
      <c r="L20284" s="9"/>
      <c r="M20284" s="9"/>
      <c r="N20284" s="9"/>
    </row>
    <row r="20285" spans="12:14" x14ac:dyDescent="0.25">
      <c r="L20285" s="9"/>
      <c r="M20285" s="9"/>
      <c r="N20285" s="9"/>
    </row>
    <row r="20286" spans="12:14" x14ac:dyDescent="0.25">
      <c r="L20286" s="9"/>
      <c r="M20286" s="9"/>
      <c r="N20286" s="9"/>
    </row>
    <row r="20287" spans="12:14" x14ac:dyDescent="0.25">
      <c r="L20287" s="9"/>
      <c r="M20287" s="9"/>
      <c r="N20287" s="9"/>
    </row>
    <row r="20288" spans="12:14" x14ac:dyDescent="0.25">
      <c r="L20288" s="9"/>
      <c r="M20288" s="9"/>
      <c r="N20288" s="9"/>
    </row>
    <row r="20289" spans="12:14" x14ac:dyDescent="0.25">
      <c r="L20289" s="9"/>
      <c r="M20289" s="9"/>
      <c r="N20289" s="9"/>
    </row>
    <row r="20290" spans="12:14" x14ac:dyDescent="0.25">
      <c r="L20290" s="9"/>
      <c r="M20290" s="9"/>
      <c r="N20290" s="9"/>
    </row>
    <row r="20291" spans="12:14" x14ac:dyDescent="0.25">
      <c r="L20291" s="9"/>
      <c r="M20291" s="9"/>
      <c r="N20291" s="9"/>
    </row>
    <row r="20292" spans="12:14" x14ac:dyDescent="0.25">
      <c r="L20292" s="9"/>
      <c r="M20292" s="9"/>
      <c r="N20292" s="9"/>
    </row>
    <row r="20293" spans="12:14" x14ac:dyDescent="0.25">
      <c r="L20293" s="9"/>
      <c r="M20293" s="9"/>
      <c r="N20293" s="9"/>
    </row>
    <row r="20294" spans="12:14" x14ac:dyDescent="0.25">
      <c r="L20294" s="9"/>
      <c r="M20294" s="9"/>
      <c r="N20294" s="9"/>
    </row>
    <row r="20295" spans="12:14" x14ac:dyDescent="0.25">
      <c r="L20295" s="9"/>
      <c r="M20295" s="9"/>
      <c r="N20295" s="9"/>
    </row>
    <row r="20296" spans="12:14" x14ac:dyDescent="0.25">
      <c r="L20296" s="9"/>
      <c r="M20296" s="9"/>
      <c r="N20296" s="9"/>
    </row>
    <row r="20297" spans="12:14" x14ac:dyDescent="0.25">
      <c r="L20297" s="9"/>
      <c r="M20297" s="9"/>
      <c r="N20297" s="9"/>
    </row>
    <row r="20298" spans="12:14" x14ac:dyDescent="0.25">
      <c r="L20298" s="9"/>
      <c r="M20298" s="9"/>
      <c r="N20298" s="9"/>
    </row>
    <row r="20299" spans="12:14" x14ac:dyDescent="0.25">
      <c r="L20299" s="9"/>
      <c r="M20299" s="9"/>
      <c r="N20299" s="9"/>
    </row>
    <row r="20300" spans="12:14" x14ac:dyDescent="0.25">
      <c r="L20300" s="9"/>
      <c r="M20300" s="9"/>
      <c r="N20300" s="9"/>
    </row>
    <row r="20301" spans="12:14" x14ac:dyDescent="0.25">
      <c r="L20301" s="9"/>
      <c r="M20301" s="9"/>
      <c r="N20301" s="9"/>
    </row>
    <row r="20302" spans="12:14" x14ac:dyDescent="0.25">
      <c r="L20302" s="9"/>
      <c r="M20302" s="9"/>
      <c r="N20302" s="9"/>
    </row>
    <row r="20303" spans="12:14" x14ac:dyDescent="0.25">
      <c r="L20303" s="9"/>
      <c r="M20303" s="9"/>
      <c r="N20303" s="9"/>
    </row>
    <row r="20304" spans="12:14" x14ac:dyDescent="0.25">
      <c r="L20304" s="9"/>
      <c r="M20304" s="9"/>
      <c r="N20304" s="9"/>
    </row>
    <row r="20305" spans="12:14" x14ac:dyDescent="0.25">
      <c r="L20305" s="9"/>
      <c r="M20305" s="9"/>
      <c r="N20305" s="9"/>
    </row>
    <row r="20306" spans="12:14" x14ac:dyDescent="0.25">
      <c r="L20306" s="9"/>
      <c r="M20306" s="9"/>
      <c r="N20306" s="9"/>
    </row>
    <row r="20307" spans="12:14" x14ac:dyDescent="0.25">
      <c r="L20307" s="9"/>
      <c r="M20307" s="9"/>
      <c r="N20307" s="9"/>
    </row>
    <row r="20308" spans="12:14" x14ac:dyDescent="0.25">
      <c r="L20308" s="9"/>
      <c r="M20308" s="9"/>
      <c r="N20308" s="9"/>
    </row>
    <row r="20309" spans="12:14" x14ac:dyDescent="0.25">
      <c r="L20309" s="9"/>
      <c r="M20309" s="9"/>
      <c r="N20309" s="9"/>
    </row>
    <row r="20310" spans="12:14" x14ac:dyDescent="0.25">
      <c r="L20310" s="9"/>
      <c r="M20310" s="9"/>
      <c r="N20310" s="9"/>
    </row>
    <row r="20311" spans="12:14" x14ac:dyDescent="0.25">
      <c r="L20311" s="9"/>
      <c r="M20311" s="9"/>
      <c r="N20311" s="9"/>
    </row>
    <row r="20312" spans="12:14" x14ac:dyDescent="0.25">
      <c r="L20312" s="9"/>
      <c r="M20312" s="9"/>
      <c r="N20312" s="9"/>
    </row>
    <row r="20313" spans="12:14" x14ac:dyDescent="0.25">
      <c r="L20313" s="9"/>
      <c r="M20313" s="9"/>
      <c r="N20313" s="9"/>
    </row>
    <row r="20314" spans="12:14" x14ac:dyDescent="0.25">
      <c r="L20314" s="9"/>
      <c r="M20314" s="9"/>
      <c r="N20314" s="9"/>
    </row>
    <row r="20315" spans="12:14" x14ac:dyDescent="0.25">
      <c r="L20315" s="9"/>
      <c r="M20315" s="9"/>
      <c r="N20315" s="9"/>
    </row>
    <row r="20316" spans="12:14" x14ac:dyDescent="0.25">
      <c r="L20316" s="9"/>
      <c r="M20316" s="9"/>
      <c r="N20316" s="9"/>
    </row>
    <row r="20317" spans="12:14" x14ac:dyDescent="0.25">
      <c r="L20317" s="9"/>
      <c r="M20317" s="9"/>
      <c r="N20317" s="9"/>
    </row>
    <row r="20318" spans="12:14" x14ac:dyDescent="0.25">
      <c r="L20318" s="9"/>
      <c r="M20318" s="9"/>
      <c r="N20318" s="9"/>
    </row>
    <row r="20319" spans="12:14" x14ac:dyDescent="0.25">
      <c r="L20319" s="9"/>
      <c r="M20319" s="9"/>
      <c r="N20319" s="9"/>
    </row>
    <row r="20320" spans="12:14" x14ac:dyDescent="0.25">
      <c r="L20320" s="9"/>
      <c r="M20320" s="9"/>
      <c r="N20320" s="9"/>
    </row>
    <row r="20321" spans="12:14" x14ac:dyDescent="0.25">
      <c r="L20321" s="9"/>
      <c r="M20321" s="9"/>
      <c r="N20321" s="9"/>
    </row>
    <row r="20322" spans="12:14" x14ac:dyDescent="0.25">
      <c r="L20322" s="9"/>
      <c r="M20322" s="9"/>
      <c r="N20322" s="9"/>
    </row>
    <row r="20323" spans="12:14" x14ac:dyDescent="0.25">
      <c r="L20323" s="9"/>
      <c r="M20323" s="9"/>
      <c r="N20323" s="9"/>
    </row>
    <row r="20324" spans="12:14" x14ac:dyDescent="0.25">
      <c r="L20324" s="9"/>
      <c r="M20324" s="9"/>
      <c r="N20324" s="9"/>
    </row>
    <row r="20325" spans="12:14" x14ac:dyDescent="0.25">
      <c r="L20325" s="9"/>
      <c r="M20325" s="9"/>
      <c r="N20325" s="9"/>
    </row>
    <row r="20326" spans="12:14" x14ac:dyDescent="0.25">
      <c r="L20326" s="9"/>
      <c r="M20326" s="9"/>
      <c r="N20326" s="9"/>
    </row>
    <row r="20327" spans="12:14" x14ac:dyDescent="0.25">
      <c r="L20327" s="9"/>
      <c r="M20327" s="9"/>
      <c r="N20327" s="9"/>
    </row>
    <row r="20328" spans="12:14" x14ac:dyDescent="0.25">
      <c r="L20328" s="9"/>
      <c r="M20328" s="9"/>
      <c r="N20328" s="9"/>
    </row>
    <row r="20329" spans="12:14" x14ac:dyDescent="0.25">
      <c r="L20329" s="9"/>
      <c r="M20329" s="9"/>
      <c r="N20329" s="9"/>
    </row>
    <row r="20330" spans="12:14" x14ac:dyDescent="0.25">
      <c r="L20330" s="9"/>
      <c r="M20330" s="9"/>
      <c r="N20330" s="9"/>
    </row>
    <row r="20331" spans="12:14" x14ac:dyDescent="0.25">
      <c r="L20331" s="9"/>
      <c r="M20331" s="9"/>
      <c r="N20331" s="9"/>
    </row>
    <row r="20332" spans="12:14" x14ac:dyDescent="0.25">
      <c r="L20332" s="9"/>
      <c r="M20332" s="9"/>
      <c r="N20332" s="9"/>
    </row>
    <row r="20333" spans="12:14" x14ac:dyDescent="0.25">
      <c r="L20333" s="9"/>
      <c r="M20333" s="9"/>
      <c r="N20333" s="9"/>
    </row>
    <row r="20334" spans="12:14" x14ac:dyDescent="0.25">
      <c r="L20334" s="9"/>
      <c r="M20334" s="9"/>
      <c r="N20334" s="9"/>
    </row>
    <row r="20335" spans="12:14" x14ac:dyDescent="0.25">
      <c r="L20335" s="9"/>
      <c r="M20335" s="9"/>
      <c r="N20335" s="9"/>
    </row>
    <row r="20336" spans="12:14" x14ac:dyDescent="0.25">
      <c r="L20336" s="9"/>
      <c r="M20336" s="9"/>
      <c r="N20336" s="9"/>
    </row>
    <row r="20337" spans="12:14" x14ac:dyDescent="0.25">
      <c r="L20337" s="9"/>
      <c r="M20337" s="9"/>
      <c r="N20337" s="9"/>
    </row>
    <row r="20338" spans="12:14" x14ac:dyDescent="0.25">
      <c r="L20338" s="9"/>
      <c r="M20338" s="9"/>
      <c r="N20338" s="9"/>
    </row>
    <row r="20339" spans="12:14" x14ac:dyDescent="0.25">
      <c r="L20339" s="9"/>
      <c r="M20339" s="9"/>
      <c r="N20339" s="9"/>
    </row>
    <row r="20340" spans="12:14" x14ac:dyDescent="0.25">
      <c r="L20340" s="9"/>
      <c r="M20340" s="9"/>
      <c r="N20340" s="9"/>
    </row>
    <row r="20341" spans="12:14" x14ac:dyDescent="0.25">
      <c r="L20341" s="9"/>
      <c r="M20341" s="9"/>
      <c r="N20341" s="9"/>
    </row>
    <row r="20342" spans="12:14" x14ac:dyDescent="0.25">
      <c r="L20342" s="9"/>
      <c r="M20342" s="9"/>
      <c r="N20342" s="9"/>
    </row>
    <row r="20343" spans="12:14" x14ac:dyDescent="0.25">
      <c r="L20343" s="9"/>
      <c r="M20343" s="9"/>
      <c r="N20343" s="9"/>
    </row>
    <row r="20344" spans="12:14" x14ac:dyDescent="0.25">
      <c r="L20344" s="9"/>
      <c r="M20344" s="9"/>
      <c r="N20344" s="9"/>
    </row>
    <row r="20345" spans="12:14" x14ac:dyDescent="0.25">
      <c r="L20345" s="9"/>
      <c r="M20345" s="9"/>
      <c r="N20345" s="9"/>
    </row>
    <row r="20346" spans="12:14" x14ac:dyDescent="0.25">
      <c r="L20346" s="9"/>
      <c r="M20346" s="9"/>
      <c r="N20346" s="9"/>
    </row>
    <row r="20347" spans="12:14" x14ac:dyDescent="0.25">
      <c r="L20347" s="9"/>
      <c r="M20347" s="9"/>
      <c r="N20347" s="9"/>
    </row>
    <row r="20348" spans="12:14" x14ac:dyDescent="0.25">
      <c r="L20348" s="9"/>
      <c r="M20348" s="9"/>
      <c r="N20348" s="9"/>
    </row>
    <row r="20349" spans="12:14" x14ac:dyDescent="0.25">
      <c r="L20349" s="9"/>
      <c r="M20349" s="9"/>
      <c r="N20349" s="9"/>
    </row>
    <row r="20350" spans="12:14" x14ac:dyDescent="0.25">
      <c r="L20350" s="9"/>
      <c r="M20350" s="9"/>
      <c r="N20350" s="9"/>
    </row>
    <row r="20351" spans="12:14" x14ac:dyDescent="0.25">
      <c r="L20351" s="9"/>
      <c r="M20351" s="9"/>
      <c r="N20351" s="9"/>
    </row>
    <row r="20352" spans="12:14" x14ac:dyDescent="0.25">
      <c r="L20352" s="9"/>
      <c r="M20352" s="9"/>
      <c r="N20352" s="9"/>
    </row>
    <row r="20353" spans="12:14" x14ac:dyDescent="0.25">
      <c r="L20353" s="9"/>
      <c r="M20353" s="9"/>
      <c r="N20353" s="9"/>
    </row>
    <row r="20354" spans="12:14" x14ac:dyDescent="0.25">
      <c r="L20354" s="9"/>
      <c r="M20354" s="9"/>
      <c r="N20354" s="9"/>
    </row>
    <row r="20355" spans="12:14" x14ac:dyDescent="0.25">
      <c r="L20355" s="9"/>
      <c r="M20355" s="9"/>
      <c r="N20355" s="9"/>
    </row>
    <row r="20356" spans="12:14" x14ac:dyDescent="0.25">
      <c r="L20356" s="9"/>
      <c r="M20356" s="9"/>
      <c r="N20356" s="9"/>
    </row>
    <row r="20357" spans="12:14" x14ac:dyDescent="0.25">
      <c r="L20357" s="9"/>
      <c r="M20357" s="9"/>
      <c r="N20357" s="9"/>
    </row>
    <row r="20358" spans="12:14" x14ac:dyDescent="0.25">
      <c r="L20358" s="9"/>
      <c r="M20358" s="9"/>
      <c r="N20358" s="9"/>
    </row>
    <row r="20359" spans="12:14" x14ac:dyDescent="0.25">
      <c r="L20359" s="9"/>
      <c r="M20359" s="9"/>
      <c r="N20359" s="9"/>
    </row>
    <row r="20360" spans="12:14" x14ac:dyDescent="0.25">
      <c r="L20360" s="9"/>
      <c r="M20360" s="9"/>
      <c r="N20360" s="9"/>
    </row>
    <row r="20361" spans="12:14" x14ac:dyDescent="0.25">
      <c r="L20361" s="9"/>
      <c r="M20361" s="9"/>
      <c r="N20361" s="9"/>
    </row>
    <row r="20362" spans="12:14" x14ac:dyDescent="0.25">
      <c r="L20362" s="9"/>
      <c r="M20362" s="9"/>
      <c r="N20362" s="9"/>
    </row>
    <row r="20363" spans="12:14" x14ac:dyDescent="0.25">
      <c r="L20363" s="9"/>
      <c r="M20363" s="9"/>
      <c r="N20363" s="9"/>
    </row>
    <row r="20364" spans="12:14" x14ac:dyDescent="0.25">
      <c r="L20364" s="9"/>
      <c r="M20364" s="9"/>
      <c r="N20364" s="9"/>
    </row>
    <row r="20365" spans="12:14" x14ac:dyDescent="0.25">
      <c r="L20365" s="9"/>
      <c r="M20365" s="9"/>
      <c r="N20365" s="9"/>
    </row>
    <row r="20366" spans="12:14" x14ac:dyDescent="0.25">
      <c r="L20366" s="9"/>
      <c r="M20366" s="9"/>
      <c r="N20366" s="9"/>
    </row>
    <row r="20367" spans="12:14" x14ac:dyDescent="0.25">
      <c r="L20367" s="9"/>
      <c r="M20367" s="9"/>
      <c r="N20367" s="9"/>
    </row>
    <row r="20368" spans="12:14" x14ac:dyDescent="0.25">
      <c r="L20368" s="9"/>
      <c r="M20368" s="9"/>
      <c r="N20368" s="9"/>
    </row>
    <row r="20369" spans="12:14" x14ac:dyDescent="0.25">
      <c r="L20369" s="9"/>
      <c r="M20369" s="9"/>
      <c r="N20369" s="9"/>
    </row>
    <row r="20370" spans="12:14" x14ac:dyDescent="0.25">
      <c r="L20370" s="9"/>
      <c r="M20370" s="9"/>
      <c r="N20370" s="9"/>
    </row>
    <row r="20371" spans="12:14" x14ac:dyDescent="0.25">
      <c r="L20371" s="9"/>
      <c r="M20371" s="9"/>
      <c r="N20371" s="9"/>
    </row>
    <row r="20372" spans="12:14" x14ac:dyDescent="0.25">
      <c r="L20372" s="9"/>
      <c r="M20372" s="9"/>
      <c r="N20372" s="9"/>
    </row>
    <row r="20373" spans="12:14" x14ac:dyDescent="0.25">
      <c r="L20373" s="9"/>
      <c r="M20373" s="9"/>
      <c r="N20373" s="9"/>
    </row>
    <row r="20374" spans="12:14" x14ac:dyDescent="0.25">
      <c r="L20374" s="9"/>
      <c r="M20374" s="9"/>
      <c r="N20374" s="9"/>
    </row>
    <row r="20375" spans="12:14" x14ac:dyDescent="0.25">
      <c r="L20375" s="9"/>
      <c r="M20375" s="9"/>
      <c r="N20375" s="9"/>
    </row>
    <row r="20376" spans="12:14" x14ac:dyDescent="0.25">
      <c r="L20376" s="9"/>
      <c r="M20376" s="9"/>
      <c r="N20376" s="9"/>
    </row>
    <row r="20377" spans="12:14" x14ac:dyDescent="0.25">
      <c r="L20377" s="9"/>
      <c r="M20377" s="9"/>
      <c r="N20377" s="9"/>
    </row>
    <row r="20378" spans="12:14" x14ac:dyDescent="0.25">
      <c r="L20378" s="9"/>
      <c r="M20378" s="9"/>
      <c r="N20378" s="9"/>
    </row>
    <row r="20379" spans="12:14" x14ac:dyDescent="0.25">
      <c r="L20379" s="9"/>
      <c r="M20379" s="9"/>
      <c r="N20379" s="9"/>
    </row>
    <row r="20380" spans="12:14" x14ac:dyDescent="0.25">
      <c r="L20380" s="9"/>
      <c r="M20380" s="9"/>
      <c r="N20380" s="9"/>
    </row>
    <row r="20381" spans="12:14" x14ac:dyDescent="0.25">
      <c r="L20381" s="9"/>
      <c r="M20381" s="9"/>
      <c r="N20381" s="9"/>
    </row>
    <row r="20382" spans="12:14" x14ac:dyDescent="0.25">
      <c r="L20382" s="9"/>
      <c r="M20382" s="9"/>
      <c r="N20382" s="9"/>
    </row>
    <row r="20383" spans="12:14" x14ac:dyDescent="0.25">
      <c r="L20383" s="9"/>
      <c r="M20383" s="9"/>
      <c r="N20383" s="9"/>
    </row>
    <row r="20384" spans="12:14" x14ac:dyDescent="0.25">
      <c r="L20384" s="9"/>
      <c r="M20384" s="9"/>
      <c r="N20384" s="9"/>
    </row>
    <row r="20385" spans="12:14" x14ac:dyDescent="0.25">
      <c r="L20385" s="9"/>
      <c r="M20385" s="9"/>
      <c r="N20385" s="9"/>
    </row>
    <row r="20386" spans="12:14" x14ac:dyDescent="0.25">
      <c r="L20386" s="9"/>
      <c r="M20386" s="9"/>
      <c r="N20386" s="9"/>
    </row>
    <row r="20387" spans="12:14" x14ac:dyDescent="0.25">
      <c r="L20387" s="9"/>
      <c r="M20387" s="9"/>
      <c r="N20387" s="9"/>
    </row>
    <row r="20388" spans="12:14" x14ac:dyDescent="0.25">
      <c r="L20388" s="9"/>
      <c r="M20388" s="9"/>
      <c r="N20388" s="9"/>
    </row>
    <row r="20389" spans="12:14" x14ac:dyDescent="0.25">
      <c r="L20389" s="9"/>
      <c r="M20389" s="9"/>
      <c r="N20389" s="9"/>
    </row>
    <row r="20390" spans="12:14" x14ac:dyDescent="0.25">
      <c r="L20390" s="9"/>
      <c r="M20390" s="9"/>
      <c r="N20390" s="9"/>
    </row>
    <row r="20391" spans="12:14" x14ac:dyDescent="0.25">
      <c r="L20391" s="9"/>
      <c r="M20391" s="9"/>
      <c r="N20391" s="9"/>
    </row>
    <row r="20392" spans="12:14" x14ac:dyDescent="0.25">
      <c r="L20392" s="9"/>
      <c r="M20392" s="9"/>
      <c r="N20392" s="9"/>
    </row>
    <row r="20393" spans="12:14" x14ac:dyDescent="0.25">
      <c r="L20393" s="9"/>
      <c r="M20393" s="9"/>
      <c r="N20393" s="9"/>
    </row>
    <row r="20394" spans="12:14" x14ac:dyDescent="0.25">
      <c r="L20394" s="9"/>
      <c r="M20394" s="9"/>
      <c r="N20394" s="9"/>
    </row>
    <row r="20395" spans="12:14" x14ac:dyDescent="0.25">
      <c r="L20395" s="9"/>
      <c r="M20395" s="9"/>
      <c r="N20395" s="9"/>
    </row>
    <row r="20396" spans="12:14" x14ac:dyDescent="0.25">
      <c r="L20396" s="9"/>
      <c r="M20396" s="9"/>
      <c r="N20396" s="9"/>
    </row>
    <row r="20397" spans="12:14" x14ac:dyDescent="0.25">
      <c r="L20397" s="9"/>
      <c r="M20397" s="9"/>
      <c r="N20397" s="9"/>
    </row>
    <row r="20398" spans="12:14" x14ac:dyDescent="0.25">
      <c r="L20398" s="9"/>
      <c r="M20398" s="9"/>
      <c r="N20398" s="9"/>
    </row>
    <row r="20399" spans="12:14" x14ac:dyDescent="0.25">
      <c r="L20399" s="9"/>
      <c r="M20399" s="9"/>
      <c r="N20399" s="9"/>
    </row>
    <row r="20400" spans="12:14" x14ac:dyDescent="0.25">
      <c r="L20400" s="9"/>
      <c r="M20400" s="9"/>
      <c r="N20400" s="9"/>
    </row>
    <row r="20401" spans="12:14" x14ac:dyDescent="0.25">
      <c r="L20401" s="9"/>
      <c r="M20401" s="9"/>
      <c r="N20401" s="9"/>
    </row>
    <row r="20402" spans="12:14" x14ac:dyDescent="0.25">
      <c r="L20402" s="9"/>
      <c r="M20402" s="9"/>
      <c r="N20402" s="9"/>
    </row>
    <row r="20403" spans="12:14" x14ac:dyDescent="0.25">
      <c r="L20403" s="9"/>
      <c r="M20403" s="9"/>
      <c r="N20403" s="9"/>
    </row>
    <row r="20404" spans="12:14" x14ac:dyDescent="0.25">
      <c r="L20404" s="9"/>
      <c r="M20404" s="9"/>
      <c r="N20404" s="9"/>
    </row>
    <row r="20405" spans="12:14" x14ac:dyDescent="0.25">
      <c r="L20405" s="9"/>
      <c r="M20405" s="9"/>
      <c r="N20405" s="9"/>
    </row>
    <row r="20406" spans="12:14" x14ac:dyDescent="0.25">
      <c r="L20406" s="9"/>
      <c r="M20406" s="9"/>
      <c r="N20406" s="9"/>
    </row>
    <row r="20407" spans="12:14" x14ac:dyDescent="0.25">
      <c r="L20407" s="9"/>
      <c r="M20407" s="9"/>
      <c r="N20407" s="9"/>
    </row>
    <row r="20408" spans="12:14" x14ac:dyDescent="0.25">
      <c r="L20408" s="9"/>
      <c r="M20408" s="9"/>
      <c r="N20408" s="9"/>
    </row>
    <row r="20409" spans="12:14" x14ac:dyDescent="0.25">
      <c r="L20409" s="9"/>
      <c r="M20409" s="9"/>
      <c r="N20409" s="9"/>
    </row>
    <row r="20410" spans="12:14" x14ac:dyDescent="0.25">
      <c r="L20410" s="9"/>
      <c r="M20410" s="9"/>
      <c r="N20410" s="9"/>
    </row>
    <row r="20411" spans="12:14" x14ac:dyDescent="0.25">
      <c r="L20411" s="9"/>
      <c r="M20411" s="9"/>
      <c r="N20411" s="9"/>
    </row>
    <row r="20412" spans="12:14" x14ac:dyDescent="0.25">
      <c r="L20412" s="9"/>
      <c r="M20412" s="9"/>
      <c r="N20412" s="9"/>
    </row>
    <row r="20413" spans="12:14" x14ac:dyDescent="0.25">
      <c r="L20413" s="9"/>
      <c r="M20413" s="9"/>
      <c r="N20413" s="9"/>
    </row>
    <row r="20414" spans="12:14" x14ac:dyDescent="0.25">
      <c r="L20414" s="9"/>
      <c r="M20414" s="9"/>
      <c r="N20414" s="9"/>
    </row>
    <row r="20415" spans="12:14" x14ac:dyDescent="0.25">
      <c r="L20415" s="9"/>
      <c r="M20415" s="9"/>
      <c r="N20415" s="9"/>
    </row>
    <row r="20416" spans="12:14" x14ac:dyDescent="0.25">
      <c r="L20416" s="9"/>
      <c r="M20416" s="9"/>
      <c r="N20416" s="9"/>
    </row>
    <row r="20417" spans="12:14" x14ac:dyDescent="0.25">
      <c r="L20417" s="9"/>
      <c r="M20417" s="9"/>
      <c r="N20417" s="9"/>
    </row>
    <row r="20418" spans="12:14" x14ac:dyDescent="0.25">
      <c r="L20418" s="9"/>
      <c r="M20418" s="9"/>
      <c r="N20418" s="9"/>
    </row>
    <row r="20419" spans="12:14" x14ac:dyDescent="0.25">
      <c r="L20419" s="9"/>
      <c r="M20419" s="9"/>
      <c r="N20419" s="9"/>
    </row>
    <row r="20420" spans="12:14" x14ac:dyDescent="0.25">
      <c r="L20420" s="9"/>
      <c r="M20420" s="9"/>
      <c r="N20420" s="9"/>
    </row>
    <row r="20421" spans="12:14" x14ac:dyDescent="0.25">
      <c r="L20421" s="9"/>
      <c r="M20421" s="9"/>
      <c r="N20421" s="9"/>
    </row>
    <row r="20422" spans="12:14" x14ac:dyDescent="0.25">
      <c r="L20422" s="9"/>
      <c r="M20422" s="9"/>
      <c r="N20422" s="9"/>
    </row>
    <row r="20423" spans="12:14" x14ac:dyDescent="0.25">
      <c r="L20423" s="9"/>
      <c r="M20423" s="9"/>
      <c r="N20423" s="9"/>
    </row>
    <row r="20424" spans="12:14" x14ac:dyDescent="0.25">
      <c r="L20424" s="9"/>
      <c r="M20424" s="9"/>
      <c r="N20424" s="9"/>
    </row>
    <row r="20425" spans="12:14" x14ac:dyDescent="0.25">
      <c r="L20425" s="9"/>
      <c r="M20425" s="9"/>
      <c r="N20425" s="9"/>
    </row>
    <row r="20426" spans="12:14" x14ac:dyDescent="0.25">
      <c r="L20426" s="9"/>
      <c r="M20426" s="9"/>
      <c r="N20426" s="9"/>
    </row>
    <row r="20427" spans="12:14" x14ac:dyDescent="0.25">
      <c r="L20427" s="9"/>
      <c r="M20427" s="9"/>
      <c r="N20427" s="9"/>
    </row>
    <row r="20428" spans="12:14" x14ac:dyDescent="0.25">
      <c r="L20428" s="9"/>
      <c r="M20428" s="9"/>
      <c r="N20428" s="9"/>
    </row>
    <row r="20429" spans="12:14" x14ac:dyDescent="0.25">
      <c r="L20429" s="9"/>
      <c r="M20429" s="9"/>
      <c r="N20429" s="9"/>
    </row>
    <row r="20430" spans="12:14" x14ac:dyDescent="0.25">
      <c r="L20430" s="9"/>
      <c r="M20430" s="9"/>
      <c r="N20430" s="9"/>
    </row>
    <row r="20431" spans="12:14" x14ac:dyDescent="0.25">
      <c r="L20431" s="9"/>
      <c r="M20431" s="9"/>
      <c r="N20431" s="9"/>
    </row>
    <row r="20432" spans="12:14" x14ac:dyDescent="0.25">
      <c r="L20432" s="9"/>
      <c r="M20432" s="9"/>
      <c r="N20432" s="9"/>
    </row>
    <row r="20433" spans="12:14" x14ac:dyDescent="0.25">
      <c r="L20433" s="9"/>
      <c r="M20433" s="9"/>
      <c r="N20433" s="9"/>
    </row>
    <row r="20434" spans="12:14" x14ac:dyDescent="0.25">
      <c r="L20434" s="9"/>
      <c r="M20434" s="9"/>
      <c r="N20434" s="9"/>
    </row>
    <row r="20435" spans="12:14" x14ac:dyDescent="0.25">
      <c r="L20435" s="9"/>
      <c r="M20435" s="9"/>
      <c r="N20435" s="9"/>
    </row>
    <row r="20436" spans="12:14" x14ac:dyDescent="0.25">
      <c r="L20436" s="9"/>
      <c r="M20436" s="9"/>
      <c r="N20436" s="9"/>
    </row>
    <row r="20437" spans="12:14" x14ac:dyDescent="0.25">
      <c r="L20437" s="9"/>
      <c r="M20437" s="9"/>
      <c r="N20437" s="9"/>
    </row>
    <row r="20438" spans="12:14" x14ac:dyDescent="0.25">
      <c r="L20438" s="9"/>
      <c r="M20438" s="9"/>
      <c r="N20438" s="9"/>
    </row>
    <row r="20439" spans="12:14" x14ac:dyDescent="0.25">
      <c r="L20439" s="9"/>
      <c r="M20439" s="9"/>
      <c r="N20439" s="9"/>
    </row>
    <row r="20440" spans="12:14" x14ac:dyDescent="0.25">
      <c r="L20440" s="9"/>
      <c r="M20440" s="9"/>
      <c r="N20440" s="9"/>
    </row>
    <row r="20441" spans="12:14" x14ac:dyDescent="0.25">
      <c r="L20441" s="9"/>
      <c r="M20441" s="9"/>
      <c r="N20441" s="9"/>
    </row>
    <row r="20442" spans="12:14" x14ac:dyDescent="0.25">
      <c r="L20442" s="9"/>
      <c r="M20442" s="9"/>
      <c r="N20442" s="9"/>
    </row>
    <row r="20443" spans="12:14" x14ac:dyDescent="0.25">
      <c r="L20443" s="9"/>
      <c r="M20443" s="9"/>
      <c r="N20443" s="9"/>
    </row>
    <row r="20444" spans="12:14" x14ac:dyDescent="0.25">
      <c r="L20444" s="9"/>
      <c r="M20444" s="9"/>
      <c r="N20444" s="9"/>
    </row>
    <row r="20445" spans="12:14" x14ac:dyDescent="0.25">
      <c r="L20445" s="9"/>
      <c r="M20445" s="9"/>
      <c r="N20445" s="9"/>
    </row>
    <row r="20446" spans="12:14" x14ac:dyDescent="0.25">
      <c r="L20446" s="9"/>
      <c r="M20446" s="9"/>
      <c r="N20446" s="9"/>
    </row>
    <row r="20447" spans="12:14" x14ac:dyDescent="0.25">
      <c r="L20447" s="9"/>
      <c r="M20447" s="9"/>
      <c r="N20447" s="9"/>
    </row>
    <row r="20448" spans="12:14" x14ac:dyDescent="0.25">
      <c r="L20448" s="9"/>
      <c r="M20448" s="9"/>
      <c r="N20448" s="9"/>
    </row>
    <row r="20449" spans="12:14" x14ac:dyDescent="0.25">
      <c r="L20449" s="9"/>
      <c r="M20449" s="9"/>
      <c r="N20449" s="9"/>
    </row>
    <row r="20450" spans="12:14" x14ac:dyDescent="0.25">
      <c r="L20450" s="9"/>
      <c r="M20450" s="9"/>
      <c r="N20450" s="9"/>
    </row>
    <row r="20451" spans="12:14" x14ac:dyDescent="0.25">
      <c r="L20451" s="9"/>
      <c r="M20451" s="9"/>
      <c r="N20451" s="9"/>
    </row>
    <row r="20452" spans="12:14" x14ac:dyDescent="0.25">
      <c r="L20452" s="9"/>
      <c r="M20452" s="9"/>
      <c r="N20452" s="9"/>
    </row>
    <row r="20453" spans="12:14" x14ac:dyDescent="0.25">
      <c r="L20453" s="9"/>
      <c r="M20453" s="9"/>
      <c r="N20453" s="9"/>
    </row>
    <row r="20454" spans="12:14" x14ac:dyDescent="0.25">
      <c r="L20454" s="9"/>
      <c r="M20454" s="9"/>
      <c r="N20454" s="9"/>
    </row>
    <row r="20455" spans="12:14" x14ac:dyDescent="0.25">
      <c r="L20455" s="9"/>
      <c r="M20455" s="9"/>
      <c r="N20455" s="9"/>
    </row>
    <row r="20456" spans="12:14" x14ac:dyDescent="0.25">
      <c r="L20456" s="9"/>
      <c r="M20456" s="9"/>
      <c r="N20456" s="9"/>
    </row>
    <row r="20457" spans="12:14" x14ac:dyDescent="0.25">
      <c r="L20457" s="9"/>
      <c r="M20457" s="9"/>
      <c r="N20457" s="9"/>
    </row>
    <row r="20458" spans="12:14" x14ac:dyDescent="0.25">
      <c r="L20458" s="9"/>
      <c r="M20458" s="9"/>
      <c r="N20458" s="9"/>
    </row>
    <row r="20459" spans="12:14" x14ac:dyDescent="0.25">
      <c r="L20459" s="9"/>
      <c r="M20459" s="9"/>
      <c r="N20459" s="9"/>
    </row>
    <row r="20460" spans="12:14" x14ac:dyDescent="0.25">
      <c r="L20460" s="9"/>
      <c r="M20460" s="9"/>
      <c r="N20460" s="9"/>
    </row>
    <row r="20461" spans="12:14" x14ac:dyDescent="0.25">
      <c r="L20461" s="9"/>
      <c r="M20461" s="9"/>
      <c r="N20461" s="9"/>
    </row>
    <row r="20462" spans="12:14" x14ac:dyDescent="0.25">
      <c r="L20462" s="9"/>
      <c r="M20462" s="9"/>
      <c r="N20462" s="9"/>
    </row>
    <row r="20463" spans="12:14" x14ac:dyDescent="0.25">
      <c r="L20463" s="9"/>
      <c r="M20463" s="9"/>
      <c r="N20463" s="9"/>
    </row>
    <row r="20464" spans="12:14" x14ac:dyDescent="0.25">
      <c r="L20464" s="9"/>
      <c r="M20464" s="9"/>
      <c r="N20464" s="9"/>
    </row>
    <row r="20465" spans="12:14" x14ac:dyDescent="0.25">
      <c r="L20465" s="9"/>
      <c r="M20465" s="9"/>
      <c r="N20465" s="9"/>
    </row>
    <row r="20466" spans="12:14" x14ac:dyDescent="0.25">
      <c r="L20466" s="9"/>
      <c r="M20466" s="9"/>
      <c r="N20466" s="9"/>
    </row>
    <row r="20467" spans="12:14" x14ac:dyDescent="0.25">
      <c r="L20467" s="9"/>
      <c r="M20467" s="9"/>
      <c r="N20467" s="9"/>
    </row>
    <row r="20468" spans="12:14" x14ac:dyDescent="0.25">
      <c r="L20468" s="9"/>
      <c r="M20468" s="9"/>
      <c r="N20468" s="9"/>
    </row>
    <row r="20469" spans="12:14" x14ac:dyDescent="0.25">
      <c r="L20469" s="9"/>
      <c r="M20469" s="9"/>
      <c r="N20469" s="9"/>
    </row>
    <row r="20470" spans="12:14" x14ac:dyDescent="0.25">
      <c r="L20470" s="9"/>
      <c r="M20470" s="9"/>
      <c r="N20470" s="9"/>
    </row>
    <row r="20471" spans="12:14" x14ac:dyDescent="0.25">
      <c r="L20471" s="9"/>
      <c r="M20471" s="9"/>
      <c r="N20471" s="9"/>
    </row>
    <row r="20472" spans="12:14" x14ac:dyDescent="0.25">
      <c r="L20472" s="9"/>
      <c r="M20472" s="9"/>
      <c r="N20472" s="9"/>
    </row>
    <row r="20473" spans="12:14" x14ac:dyDescent="0.25">
      <c r="L20473" s="9"/>
      <c r="M20473" s="9"/>
      <c r="N20473" s="9"/>
    </row>
    <row r="20474" spans="12:14" x14ac:dyDescent="0.25">
      <c r="L20474" s="9"/>
      <c r="M20474" s="9"/>
      <c r="N20474" s="9"/>
    </row>
    <row r="20475" spans="12:14" x14ac:dyDescent="0.25">
      <c r="L20475" s="9"/>
      <c r="M20475" s="9"/>
      <c r="N20475" s="9"/>
    </row>
    <row r="20476" spans="12:14" x14ac:dyDescent="0.25">
      <c r="L20476" s="9"/>
      <c r="M20476" s="9"/>
      <c r="N20476" s="9"/>
    </row>
    <row r="20477" spans="12:14" x14ac:dyDescent="0.25">
      <c r="L20477" s="9"/>
      <c r="M20477" s="9"/>
      <c r="N20477" s="9"/>
    </row>
    <row r="20478" spans="12:14" x14ac:dyDescent="0.25">
      <c r="L20478" s="9"/>
      <c r="M20478" s="9"/>
      <c r="N20478" s="9"/>
    </row>
    <row r="20479" spans="12:14" x14ac:dyDescent="0.25">
      <c r="L20479" s="9"/>
      <c r="M20479" s="9"/>
      <c r="N20479" s="9"/>
    </row>
    <row r="20480" spans="12:14" x14ac:dyDescent="0.25">
      <c r="L20480" s="9"/>
      <c r="M20480" s="9"/>
      <c r="N20480" s="9"/>
    </row>
    <row r="20481" spans="12:14" x14ac:dyDescent="0.25">
      <c r="L20481" s="9"/>
      <c r="M20481" s="9"/>
      <c r="N20481" s="9"/>
    </row>
    <row r="20482" spans="12:14" x14ac:dyDescent="0.25">
      <c r="L20482" s="9"/>
      <c r="M20482" s="9"/>
      <c r="N20482" s="9"/>
    </row>
    <row r="20483" spans="12:14" x14ac:dyDescent="0.25">
      <c r="L20483" s="9"/>
      <c r="M20483" s="9"/>
      <c r="N20483" s="9"/>
    </row>
    <row r="20484" spans="12:14" x14ac:dyDescent="0.25">
      <c r="L20484" s="9"/>
      <c r="M20484" s="9"/>
      <c r="N20484" s="9"/>
    </row>
    <row r="20485" spans="12:14" x14ac:dyDescent="0.25">
      <c r="L20485" s="9"/>
      <c r="M20485" s="9"/>
      <c r="N20485" s="9"/>
    </row>
    <row r="20486" spans="12:14" x14ac:dyDescent="0.25">
      <c r="L20486" s="9"/>
      <c r="M20486" s="9"/>
      <c r="N20486" s="9"/>
    </row>
    <row r="20487" spans="12:14" x14ac:dyDescent="0.25">
      <c r="L20487" s="9"/>
      <c r="M20487" s="9"/>
      <c r="N20487" s="9"/>
    </row>
    <row r="20488" spans="12:14" x14ac:dyDescent="0.25">
      <c r="L20488" s="9"/>
      <c r="M20488" s="9"/>
      <c r="N20488" s="9"/>
    </row>
    <row r="20489" spans="12:14" x14ac:dyDescent="0.25">
      <c r="L20489" s="9"/>
      <c r="M20489" s="9"/>
      <c r="N20489" s="9"/>
    </row>
    <row r="20490" spans="12:14" x14ac:dyDescent="0.25">
      <c r="L20490" s="9"/>
      <c r="M20490" s="9"/>
      <c r="N20490" s="9"/>
    </row>
    <row r="20491" spans="12:14" x14ac:dyDescent="0.25">
      <c r="L20491" s="9"/>
      <c r="M20491" s="9"/>
      <c r="N20491" s="9"/>
    </row>
    <row r="20492" spans="12:14" x14ac:dyDescent="0.25">
      <c r="L20492" s="9"/>
      <c r="M20492" s="9"/>
      <c r="N20492" s="9"/>
    </row>
    <row r="20493" spans="12:14" x14ac:dyDescent="0.25">
      <c r="L20493" s="9"/>
      <c r="M20493" s="9"/>
      <c r="N20493" s="9"/>
    </row>
    <row r="20494" spans="12:14" x14ac:dyDescent="0.25">
      <c r="L20494" s="9"/>
      <c r="M20494" s="9"/>
      <c r="N20494" s="9"/>
    </row>
    <row r="20495" spans="12:14" x14ac:dyDescent="0.25">
      <c r="L20495" s="9"/>
      <c r="M20495" s="9"/>
      <c r="N20495" s="9"/>
    </row>
    <row r="20496" spans="12:14" x14ac:dyDescent="0.25">
      <c r="L20496" s="9"/>
      <c r="M20496" s="9"/>
      <c r="N20496" s="9"/>
    </row>
    <row r="20497" spans="12:14" x14ac:dyDescent="0.25">
      <c r="L20497" s="9"/>
      <c r="M20497" s="9"/>
      <c r="N20497" s="9"/>
    </row>
    <row r="20498" spans="12:14" x14ac:dyDescent="0.25">
      <c r="L20498" s="9"/>
      <c r="M20498" s="9"/>
      <c r="N20498" s="9"/>
    </row>
    <row r="20499" spans="12:14" x14ac:dyDescent="0.25">
      <c r="L20499" s="9"/>
      <c r="M20499" s="9"/>
      <c r="N20499" s="9"/>
    </row>
    <row r="20500" spans="12:14" x14ac:dyDescent="0.25">
      <c r="L20500" s="9"/>
      <c r="M20500" s="9"/>
      <c r="N20500" s="9"/>
    </row>
    <row r="20501" spans="12:14" x14ac:dyDescent="0.25">
      <c r="L20501" s="9"/>
      <c r="M20501" s="9"/>
      <c r="N20501" s="9"/>
    </row>
    <row r="20502" spans="12:14" x14ac:dyDescent="0.25">
      <c r="L20502" s="9"/>
      <c r="M20502" s="9"/>
      <c r="N20502" s="9"/>
    </row>
    <row r="20503" spans="12:14" x14ac:dyDescent="0.25">
      <c r="L20503" s="9"/>
      <c r="M20503" s="9"/>
      <c r="N20503" s="9"/>
    </row>
    <row r="20504" spans="12:14" x14ac:dyDescent="0.25">
      <c r="L20504" s="9"/>
      <c r="M20504" s="9"/>
      <c r="N20504" s="9"/>
    </row>
    <row r="20505" spans="12:14" x14ac:dyDescent="0.25">
      <c r="L20505" s="9"/>
      <c r="M20505" s="9"/>
      <c r="N20505" s="9"/>
    </row>
    <row r="20506" spans="12:14" x14ac:dyDescent="0.25">
      <c r="L20506" s="9"/>
      <c r="M20506" s="9"/>
      <c r="N20506" s="9"/>
    </row>
    <row r="20507" spans="12:14" x14ac:dyDescent="0.25">
      <c r="L20507" s="9"/>
      <c r="M20507" s="9"/>
      <c r="N20507" s="9"/>
    </row>
    <row r="20508" spans="12:14" x14ac:dyDescent="0.25">
      <c r="L20508" s="9"/>
      <c r="M20508" s="9"/>
      <c r="N20508" s="9"/>
    </row>
    <row r="20509" spans="12:14" x14ac:dyDescent="0.25">
      <c r="L20509" s="9"/>
      <c r="M20509" s="9"/>
      <c r="N20509" s="9"/>
    </row>
    <row r="20510" spans="12:14" x14ac:dyDescent="0.25">
      <c r="L20510" s="9"/>
      <c r="M20510" s="9"/>
      <c r="N20510" s="9"/>
    </row>
    <row r="20511" spans="12:14" x14ac:dyDescent="0.25">
      <c r="L20511" s="9"/>
      <c r="M20511" s="9"/>
      <c r="N20511" s="9"/>
    </row>
    <row r="20512" spans="12:14" x14ac:dyDescent="0.25">
      <c r="L20512" s="9"/>
      <c r="M20512" s="9"/>
      <c r="N20512" s="9"/>
    </row>
    <row r="20513" spans="12:14" x14ac:dyDescent="0.25">
      <c r="L20513" s="9"/>
      <c r="M20513" s="9"/>
      <c r="N20513" s="9"/>
    </row>
    <row r="20514" spans="12:14" x14ac:dyDescent="0.25">
      <c r="L20514" s="9"/>
      <c r="M20514" s="9"/>
      <c r="N20514" s="9"/>
    </row>
    <row r="20515" spans="12:14" x14ac:dyDescent="0.25">
      <c r="L20515" s="9"/>
      <c r="M20515" s="9"/>
      <c r="N20515" s="9"/>
    </row>
    <row r="20516" spans="12:14" x14ac:dyDescent="0.25">
      <c r="L20516" s="9"/>
      <c r="M20516" s="9"/>
      <c r="N20516" s="9"/>
    </row>
    <row r="20517" spans="12:14" x14ac:dyDescent="0.25">
      <c r="L20517" s="9"/>
      <c r="M20517" s="9"/>
      <c r="N20517" s="9"/>
    </row>
    <row r="20518" spans="12:14" x14ac:dyDescent="0.25">
      <c r="L20518" s="9"/>
      <c r="M20518" s="9"/>
      <c r="N20518" s="9"/>
    </row>
    <row r="20519" spans="12:14" x14ac:dyDescent="0.25">
      <c r="L20519" s="9"/>
      <c r="M20519" s="9"/>
      <c r="N20519" s="9"/>
    </row>
    <row r="20520" spans="12:14" x14ac:dyDescent="0.25">
      <c r="L20520" s="9"/>
      <c r="M20520" s="9"/>
      <c r="N20520" s="9"/>
    </row>
    <row r="20521" spans="12:14" x14ac:dyDescent="0.25">
      <c r="L20521" s="9"/>
      <c r="M20521" s="9"/>
      <c r="N20521" s="9"/>
    </row>
    <row r="20522" spans="12:14" x14ac:dyDescent="0.25">
      <c r="L20522" s="9"/>
      <c r="M20522" s="9"/>
      <c r="N20522" s="9"/>
    </row>
    <row r="20523" spans="12:14" x14ac:dyDescent="0.25">
      <c r="L20523" s="9"/>
      <c r="M20523" s="9"/>
      <c r="N20523" s="9"/>
    </row>
    <row r="20524" spans="12:14" x14ac:dyDescent="0.25">
      <c r="L20524" s="9"/>
      <c r="M20524" s="9"/>
      <c r="N20524" s="9"/>
    </row>
    <row r="20525" spans="12:14" x14ac:dyDescent="0.25">
      <c r="L20525" s="9"/>
      <c r="M20525" s="9"/>
      <c r="N20525" s="9"/>
    </row>
    <row r="20526" spans="12:14" x14ac:dyDescent="0.25">
      <c r="L20526" s="9"/>
      <c r="M20526" s="9"/>
      <c r="N20526" s="9"/>
    </row>
    <row r="20527" spans="12:14" x14ac:dyDescent="0.25">
      <c r="L20527" s="9"/>
      <c r="M20527" s="9"/>
      <c r="N20527" s="9"/>
    </row>
    <row r="20528" spans="12:14" x14ac:dyDescent="0.25">
      <c r="L20528" s="9"/>
      <c r="M20528" s="9"/>
      <c r="N20528" s="9"/>
    </row>
    <row r="20529" spans="12:14" x14ac:dyDescent="0.25">
      <c r="L20529" s="9"/>
      <c r="M20529" s="9"/>
      <c r="N20529" s="9"/>
    </row>
    <row r="20530" spans="12:14" x14ac:dyDescent="0.25">
      <c r="L20530" s="9"/>
      <c r="M20530" s="9"/>
      <c r="N20530" s="9"/>
    </row>
    <row r="20531" spans="12:14" x14ac:dyDescent="0.25">
      <c r="L20531" s="9"/>
      <c r="M20531" s="9"/>
      <c r="N20531" s="9"/>
    </row>
    <row r="20532" spans="12:14" x14ac:dyDescent="0.25">
      <c r="L20532" s="9"/>
      <c r="M20532" s="9"/>
      <c r="N20532" s="9"/>
    </row>
    <row r="20533" spans="12:14" x14ac:dyDescent="0.25">
      <c r="L20533" s="9"/>
      <c r="M20533" s="9"/>
      <c r="N20533" s="9"/>
    </row>
    <row r="20534" spans="12:14" x14ac:dyDescent="0.25">
      <c r="L20534" s="9"/>
      <c r="M20534" s="9"/>
      <c r="N20534" s="9"/>
    </row>
    <row r="20535" spans="12:14" x14ac:dyDescent="0.25">
      <c r="L20535" s="9"/>
      <c r="M20535" s="9"/>
      <c r="N20535" s="9"/>
    </row>
    <row r="20536" spans="12:14" x14ac:dyDescent="0.25">
      <c r="L20536" s="9"/>
      <c r="M20536" s="9"/>
      <c r="N20536" s="9"/>
    </row>
    <row r="20537" spans="12:14" x14ac:dyDescent="0.25">
      <c r="L20537" s="9"/>
      <c r="M20537" s="9"/>
      <c r="N20537" s="9"/>
    </row>
    <row r="20538" spans="12:14" x14ac:dyDescent="0.25">
      <c r="L20538" s="9"/>
      <c r="M20538" s="9"/>
      <c r="N20538" s="9"/>
    </row>
    <row r="20539" spans="12:14" x14ac:dyDescent="0.25">
      <c r="L20539" s="9"/>
      <c r="M20539" s="9"/>
      <c r="N20539" s="9"/>
    </row>
    <row r="20540" spans="12:14" x14ac:dyDescent="0.25">
      <c r="L20540" s="9"/>
      <c r="M20540" s="9"/>
      <c r="N20540" s="9"/>
    </row>
    <row r="20541" spans="12:14" x14ac:dyDescent="0.25">
      <c r="L20541" s="9"/>
      <c r="M20541" s="9"/>
      <c r="N20541" s="9"/>
    </row>
    <row r="20542" spans="12:14" x14ac:dyDescent="0.25">
      <c r="L20542" s="9"/>
      <c r="M20542" s="9"/>
      <c r="N20542" s="9"/>
    </row>
    <row r="20543" spans="12:14" x14ac:dyDescent="0.25">
      <c r="L20543" s="9"/>
      <c r="M20543" s="9"/>
      <c r="N20543" s="9"/>
    </row>
    <row r="20544" spans="12:14" x14ac:dyDescent="0.25">
      <c r="L20544" s="9"/>
      <c r="M20544" s="9"/>
      <c r="N20544" s="9"/>
    </row>
    <row r="20545" spans="12:14" x14ac:dyDescent="0.25">
      <c r="L20545" s="9"/>
      <c r="M20545" s="9"/>
      <c r="N20545" s="9"/>
    </row>
    <row r="20546" spans="12:14" x14ac:dyDescent="0.25">
      <c r="L20546" s="9"/>
      <c r="M20546" s="9"/>
      <c r="N20546" s="9"/>
    </row>
    <row r="20547" spans="12:14" x14ac:dyDescent="0.25">
      <c r="L20547" s="9"/>
      <c r="M20547" s="9"/>
      <c r="N20547" s="9"/>
    </row>
    <row r="20548" spans="12:14" x14ac:dyDescent="0.25">
      <c r="L20548" s="9"/>
      <c r="M20548" s="9"/>
      <c r="N20548" s="9"/>
    </row>
    <row r="20549" spans="12:14" x14ac:dyDescent="0.25">
      <c r="L20549" s="9"/>
      <c r="M20549" s="9"/>
      <c r="N20549" s="9"/>
    </row>
    <row r="20550" spans="12:14" x14ac:dyDescent="0.25">
      <c r="L20550" s="9"/>
      <c r="M20550" s="9"/>
      <c r="N20550" s="9"/>
    </row>
    <row r="20551" spans="12:14" x14ac:dyDescent="0.25">
      <c r="L20551" s="9"/>
      <c r="M20551" s="9"/>
      <c r="N20551" s="9"/>
    </row>
    <row r="20552" spans="12:14" x14ac:dyDescent="0.25">
      <c r="L20552" s="9"/>
      <c r="M20552" s="9"/>
      <c r="N20552" s="9"/>
    </row>
    <row r="20553" spans="12:14" x14ac:dyDescent="0.25">
      <c r="L20553" s="9"/>
      <c r="M20553" s="9"/>
      <c r="N20553" s="9"/>
    </row>
    <row r="20554" spans="12:14" x14ac:dyDescent="0.25">
      <c r="L20554" s="9"/>
      <c r="M20554" s="9"/>
      <c r="N20554" s="9"/>
    </row>
    <row r="20555" spans="12:14" x14ac:dyDescent="0.25">
      <c r="L20555" s="9"/>
      <c r="M20555" s="9"/>
      <c r="N20555" s="9"/>
    </row>
    <row r="20556" spans="12:14" x14ac:dyDescent="0.25">
      <c r="L20556" s="9"/>
      <c r="M20556" s="9"/>
      <c r="N20556" s="9"/>
    </row>
    <row r="20557" spans="12:14" x14ac:dyDescent="0.25">
      <c r="L20557" s="9"/>
      <c r="M20557" s="9"/>
      <c r="N20557" s="9"/>
    </row>
    <row r="20558" spans="12:14" x14ac:dyDescent="0.25">
      <c r="L20558" s="9"/>
      <c r="M20558" s="9"/>
      <c r="N20558" s="9"/>
    </row>
    <row r="20559" spans="12:14" x14ac:dyDescent="0.25">
      <c r="L20559" s="9"/>
      <c r="M20559" s="9"/>
      <c r="N20559" s="9"/>
    </row>
    <row r="20560" spans="12:14" x14ac:dyDescent="0.25">
      <c r="L20560" s="9"/>
      <c r="M20560" s="9"/>
      <c r="N20560" s="9"/>
    </row>
    <row r="20561" spans="12:14" x14ac:dyDescent="0.25">
      <c r="L20561" s="9"/>
      <c r="M20561" s="9"/>
      <c r="N20561" s="9"/>
    </row>
    <row r="20562" spans="12:14" x14ac:dyDescent="0.25">
      <c r="L20562" s="9"/>
      <c r="M20562" s="9"/>
      <c r="N20562" s="9"/>
    </row>
    <row r="20563" spans="12:14" x14ac:dyDescent="0.25">
      <c r="L20563" s="9"/>
      <c r="M20563" s="9"/>
      <c r="N20563" s="9"/>
    </row>
    <row r="20564" spans="12:14" x14ac:dyDescent="0.25">
      <c r="L20564" s="9"/>
      <c r="M20564" s="9"/>
      <c r="N20564" s="9"/>
    </row>
    <row r="20565" spans="12:14" x14ac:dyDescent="0.25">
      <c r="L20565" s="9"/>
      <c r="M20565" s="9"/>
      <c r="N20565" s="9"/>
    </row>
    <row r="20566" spans="12:14" x14ac:dyDescent="0.25">
      <c r="L20566" s="9"/>
      <c r="M20566" s="9"/>
      <c r="N20566" s="9"/>
    </row>
    <row r="20567" spans="12:14" x14ac:dyDescent="0.25">
      <c r="L20567" s="9"/>
      <c r="M20567" s="9"/>
      <c r="N20567" s="9"/>
    </row>
    <row r="20568" spans="12:14" x14ac:dyDescent="0.25">
      <c r="L20568" s="9"/>
      <c r="M20568" s="9"/>
      <c r="N20568" s="9"/>
    </row>
    <row r="20569" spans="12:14" x14ac:dyDescent="0.25">
      <c r="L20569" s="9"/>
      <c r="M20569" s="9"/>
      <c r="N20569" s="9"/>
    </row>
    <row r="20570" spans="12:14" x14ac:dyDescent="0.25">
      <c r="L20570" s="9"/>
      <c r="M20570" s="9"/>
      <c r="N20570" s="9"/>
    </row>
    <row r="20571" spans="12:14" x14ac:dyDescent="0.25">
      <c r="L20571" s="9"/>
      <c r="M20571" s="9"/>
      <c r="N20571" s="9"/>
    </row>
    <row r="20572" spans="12:14" x14ac:dyDescent="0.25">
      <c r="L20572" s="9"/>
      <c r="M20572" s="9"/>
      <c r="N20572" s="9"/>
    </row>
    <row r="20573" spans="12:14" x14ac:dyDescent="0.25">
      <c r="L20573" s="9"/>
      <c r="M20573" s="9"/>
      <c r="N20573" s="9"/>
    </row>
    <row r="20574" spans="12:14" x14ac:dyDescent="0.25">
      <c r="L20574" s="9"/>
      <c r="M20574" s="9"/>
      <c r="N20574" s="9"/>
    </row>
    <row r="20575" spans="12:14" x14ac:dyDescent="0.25">
      <c r="L20575" s="9"/>
      <c r="M20575" s="9"/>
      <c r="N20575" s="9"/>
    </row>
    <row r="20576" spans="12:14" x14ac:dyDescent="0.25">
      <c r="L20576" s="9"/>
      <c r="M20576" s="9"/>
      <c r="N20576" s="9"/>
    </row>
    <row r="20577" spans="12:14" x14ac:dyDescent="0.25">
      <c r="L20577" s="9"/>
      <c r="M20577" s="9"/>
      <c r="N20577" s="9"/>
    </row>
    <row r="20578" spans="12:14" x14ac:dyDescent="0.25">
      <c r="L20578" s="9"/>
      <c r="M20578" s="9"/>
      <c r="N20578" s="9"/>
    </row>
    <row r="20579" spans="12:14" x14ac:dyDescent="0.25">
      <c r="L20579" s="9"/>
      <c r="M20579" s="9"/>
      <c r="N20579" s="9"/>
    </row>
    <row r="20580" spans="12:14" x14ac:dyDescent="0.25">
      <c r="L20580" s="9"/>
      <c r="M20580" s="9"/>
      <c r="N20580" s="9"/>
    </row>
    <row r="20581" spans="12:14" x14ac:dyDescent="0.25">
      <c r="L20581" s="9"/>
      <c r="M20581" s="9"/>
      <c r="N20581" s="9"/>
    </row>
    <row r="20582" spans="12:14" x14ac:dyDescent="0.25">
      <c r="L20582" s="9"/>
      <c r="M20582" s="9"/>
      <c r="N20582" s="9"/>
    </row>
    <row r="20583" spans="12:14" x14ac:dyDescent="0.25">
      <c r="L20583" s="9"/>
      <c r="M20583" s="9"/>
      <c r="N20583" s="9"/>
    </row>
    <row r="20584" spans="12:14" x14ac:dyDescent="0.25">
      <c r="L20584" s="9"/>
      <c r="M20584" s="9"/>
      <c r="N20584" s="9"/>
    </row>
    <row r="20585" spans="12:14" x14ac:dyDescent="0.25">
      <c r="L20585" s="9"/>
      <c r="M20585" s="9"/>
      <c r="N20585" s="9"/>
    </row>
    <row r="20586" spans="12:14" x14ac:dyDescent="0.25">
      <c r="L20586" s="9"/>
      <c r="M20586" s="9"/>
      <c r="N20586" s="9"/>
    </row>
    <row r="20587" spans="12:14" x14ac:dyDescent="0.25">
      <c r="L20587" s="9"/>
      <c r="M20587" s="9"/>
      <c r="N20587" s="9"/>
    </row>
    <row r="20588" spans="12:14" x14ac:dyDescent="0.25">
      <c r="L20588" s="9"/>
      <c r="M20588" s="9"/>
      <c r="N20588" s="9"/>
    </row>
    <row r="20589" spans="12:14" x14ac:dyDescent="0.25">
      <c r="L20589" s="9"/>
      <c r="M20589" s="9"/>
      <c r="N20589" s="9"/>
    </row>
    <row r="20590" spans="12:14" x14ac:dyDescent="0.25">
      <c r="L20590" s="9"/>
      <c r="M20590" s="9"/>
      <c r="N20590" s="9"/>
    </row>
    <row r="20591" spans="12:14" x14ac:dyDescent="0.25">
      <c r="L20591" s="9"/>
      <c r="M20591" s="9"/>
      <c r="N20591" s="9"/>
    </row>
    <row r="20592" spans="12:14" x14ac:dyDescent="0.25">
      <c r="L20592" s="9"/>
      <c r="M20592" s="9"/>
      <c r="N20592" s="9"/>
    </row>
    <row r="20593" spans="12:14" x14ac:dyDescent="0.25">
      <c r="L20593" s="9"/>
      <c r="M20593" s="9"/>
      <c r="N20593" s="9"/>
    </row>
    <row r="20594" spans="12:14" x14ac:dyDescent="0.25">
      <c r="L20594" s="9"/>
      <c r="M20594" s="9"/>
      <c r="N20594" s="9"/>
    </row>
    <row r="20595" spans="12:14" x14ac:dyDescent="0.25">
      <c r="L20595" s="9"/>
      <c r="M20595" s="9"/>
      <c r="N20595" s="9"/>
    </row>
    <row r="20596" spans="12:14" x14ac:dyDescent="0.25">
      <c r="L20596" s="9"/>
      <c r="M20596" s="9"/>
      <c r="N20596" s="9"/>
    </row>
    <row r="20597" spans="12:14" x14ac:dyDescent="0.25">
      <c r="L20597" s="9"/>
      <c r="M20597" s="9"/>
      <c r="N20597" s="9"/>
    </row>
    <row r="20598" spans="12:14" x14ac:dyDescent="0.25">
      <c r="L20598" s="9"/>
      <c r="M20598" s="9"/>
      <c r="N20598" s="9"/>
    </row>
    <row r="20599" spans="12:14" x14ac:dyDescent="0.25">
      <c r="L20599" s="9"/>
      <c r="M20599" s="9"/>
      <c r="N20599" s="9"/>
    </row>
    <row r="20600" spans="12:14" x14ac:dyDescent="0.25">
      <c r="L20600" s="9"/>
      <c r="M20600" s="9"/>
      <c r="N20600" s="9"/>
    </row>
    <row r="20601" spans="12:14" x14ac:dyDescent="0.25">
      <c r="L20601" s="9"/>
      <c r="M20601" s="9"/>
      <c r="N20601" s="9"/>
    </row>
    <row r="20602" spans="12:14" x14ac:dyDescent="0.25">
      <c r="L20602" s="9"/>
      <c r="M20602" s="9"/>
      <c r="N20602" s="9"/>
    </row>
    <row r="20603" spans="12:14" x14ac:dyDescent="0.25">
      <c r="L20603" s="9"/>
      <c r="M20603" s="9"/>
      <c r="N20603" s="9"/>
    </row>
    <row r="20604" spans="12:14" x14ac:dyDescent="0.25">
      <c r="L20604" s="9"/>
      <c r="M20604" s="9"/>
      <c r="N20604" s="9"/>
    </row>
    <row r="20605" spans="12:14" x14ac:dyDescent="0.25">
      <c r="L20605" s="9"/>
      <c r="M20605" s="9"/>
      <c r="N20605" s="9"/>
    </row>
    <row r="20606" spans="12:14" x14ac:dyDescent="0.25">
      <c r="L20606" s="9"/>
      <c r="M20606" s="9"/>
      <c r="N20606" s="9"/>
    </row>
    <row r="20607" spans="12:14" x14ac:dyDescent="0.25">
      <c r="L20607" s="9"/>
      <c r="M20607" s="9"/>
      <c r="N20607" s="9"/>
    </row>
    <row r="20608" spans="12:14" x14ac:dyDescent="0.25">
      <c r="L20608" s="9"/>
      <c r="M20608" s="9"/>
      <c r="N20608" s="9"/>
    </row>
    <row r="20609" spans="12:14" x14ac:dyDescent="0.25">
      <c r="L20609" s="9"/>
      <c r="M20609" s="9"/>
      <c r="N20609" s="9"/>
    </row>
    <row r="20610" spans="12:14" x14ac:dyDescent="0.25">
      <c r="L20610" s="9"/>
      <c r="M20610" s="9"/>
      <c r="N20610" s="9"/>
    </row>
    <row r="20611" spans="12:14" x14ac:dyDescent="0.25">
      <c r="L20611" s="9"/>
      <c r="M20611" s="9"/>
      <c r="N20611" s="9"/>
    </row>
    <row r="20612" spans="12:14" x14ac:dyDescent="0.25">
      <c r="L20612" s="9"/>
      <c r="M20612" s="9"/>
      <c r="N20612" s="9"/>
    </row>
    <row r="20613" spans="12:14" x14ac:dyDescent="0.25">
      <c r="L20613" s="9"/>
      <c r="M20613" s="9"/>
      <c r="N20613" s="9"/>
    </row>
    <row r="20614" spans="12:14" x14ac:dyDescent="0.25">
      <c r="L20614" s="9"/>
      <c r="M20614" s="9"/>
      <c r="N20614" s="9"/>
    </row>
    <row r="20615" spans="12:14" x14ac:dyDescent="0.25">
      <c r="L20615" s="9"/>
      <c r="M20615" s="9"/>
      <c r="N20615" s="9"/>
    </row>
    <row r="20616" spans="12:14" x14ac:dyDescent="0.25">
      <c r="L20616" s="9"/>
      <c r="M20616" s="9"/>
      <c r="N20616" s="9"/>
    </row>
    <row r="20617" spans="12:14" x14ac:dyDescent="0.25">
      <c r="L20617" s="9"/>
      <c r="M20617" s="9"/>
      <c r="N20617" s="9"/>
    </row>
    <row r="20618" spans="12:14" x14ac:dyDescent="0.25">
      <c r="L20618" s="9"/>
      <c r="M20618" s="9"/>
      <c r="N20618" s="9"/>
    </row>
    <row r="20619" spans="12:14" x14ac:dyDescent="0.25">
      <c r="L20619" s="9"/>
      <c r="M20619" s="9"/>
      <c r="N20619" s="9"/>
    </row>
    <row r="20620" spans="12:14" x14ac:dyDescent="0.25">
      <c r="L20620" s="9"/>
      <c r="M20620" s="9"/>
      <c r="N20620" s="9"/>
    </row>
    <row r="20621" spans="12:14" x14ac:dyDescent="0.25">
      <c r="L20621" s="9"/>
      <c r="M20621" s="9"/>
      <c r="N20621" s="9"/>
    </row>
    <row r="20622" spans="12:14" x14ac:dyDescent="0.25">
      <c r="L20622" s="9"/>
      <c r="M20622" s="9"/>
      <c r="N20622" s="9"/>
    </row>
    <row r="20623" spans="12:14" x14ac:dyDescent="0.25">
      <c r="L20623" s="9"/>
      <c r="M20623" s="9"/>
      <c r="N20623" s="9"/>
    </row>
    <row r="20624" spans="12:14" x14ac:dyDescent="0.25">
      <c r="L20624" s="9"/>
      <c r="M20624" s="9"/>
      <c r="N20624" s="9"/>
    </row>
    <row r="20625" spans="12:14" x14ac:dyDescent="0.25">
      <c r="L20625" s="9"/>
      <c r="M20625" s="9"/>
      <c r="N20625" s="9"/>
    </row>
    <row r="20626" spans="12:14" x14ac:dyDescent="0.25">
      <c r="L20626" s="9"/>
      <c r="M20626" s="9"/>
      <c r="N20626" s="9"/>
    </row>
    <row r="20627" spans="12:14" x14ac:dyDescent="0.25">
      <c r="L20627" s="9"/>
      <c r="M20627" s="9"/>
      <c r="N20627" s="9"/>
    </row>
    <row r="20628" spans="12:14" x14ac:dyDescent="0.25">
      <c r="L20628" s="9"/>
      <c r="M20628" s="9"/>
      <c r="N20628" s="9"/>
    </row>
    <row r="20629" spans="12:14" x14ac:dyDescent="0.25">
      <c r="L20629" s="9"/>
      <c r="M20629" s="9"/>
      <c r="N20629" s="9"/>
    </row>
    <row r="20630" spans="12:14" x14ac:dyDescent="0.25">
      <c r="L20630" s="9"/>
      <c r="M20630" s="9"/>
      <c r="N20630" s="9"/>
    </row>
    <row r="20631" spans="12:14" x14ac:dyDescent="0.25">
      <c r="L20631" s="9"/>
      <c r="M20631" s="9"/>
      <c r="N20631" s="9"/>
    </row>
    <row r="20632" spans="12:14" x14ac:dyDescent="0.25">
      <c r="L20632" s="9"/>
      <c r="M20632" s="9"/>
      <c r="N20632" s="9"/>
    </row>
    <row r="20633" spans="12:14" x14ac:dyDescent="0.25">
      <c r="L20633" s="9"/>
      <c r="M20633" s="9"/>
      <c r="N20633" s="9"/>
    </row>
    <row r="20634" spans="12:14" x14ac:dyDescent="0.25">
      <c r="L20634" s="9"/>
      <c r="M20634" s="9"/>
      <c r="N20634" s="9"/>
    </row>
    <row r="20635" spans="12:14" x14ac:dyDescent="0.25">
      <c r="L20635" s="9"/>
      <c r="M20635" s="9"/>
      <c r="N20635" s="9"/>
    </row>
    <row r="20636" spans="12:14" x14ac:dyDescent="0.25">
      <c r="L20636" s="9"/>
      <c r="M20636" s="9"/>
      <c r="N20636" s="9"/>
    </row>
    <row r="20637" spans="12:14" x14ac:dyDescent="0.25">
      <c r="L20637" s="9"/>
      <c r="M20637" s="9"/>
      <c r="N20637" s="9"/>
    </row>
    <row r="20638" spans="12:14" x14ac:dyDescent="0.25">
      <c r="L20638" s="9"/>
      <c r="M20638" s="9"/>
      <c r="N20638" s="9"/>
    </row>
    <row r="20639" spans="12:14" x14ac:dyDescent="0.25">
      <c r="L20639" s="9"/>
      <c r="M20639" s="9"/>
      <c r="N20639" s="9"/>
    </row>
    <row r="20640" spans="12:14" x14ac:dyDescent="0.25">
      <c r="L20640" s="9"/>
      <c r="M20640" s="9"/>
      <c r="N20640" s="9"/>
    </row>
    <row r="20641" spans="12:14" x14ac:dyDescent="0.25">
      <c r="L20641" s="9"/>
      <c r="M20641" s="9"/>
      <c r="N20641" s="9"/>
    </row>
    <row r="20642" spans="12:14" x14ac:dyDescent="0.25">
      <c r="L20642" s="9"/>
      <c r="M20642" s="9"/>
      <c r="N20642" s="9"/>
    </row>
    <row r="20643" spans="12:14" x14ac:dyDescent="0.25">
      <c r="L20643" s="9"/>
      <c r="M20643" s="9"/>
      <c r="N20643" s="9"/>
    </row>
    <row r="20644" spans="12:14" x14ac:dyDescent="0.25">
      <c r="L20644" s="9"/>
      <c r="M20644" s="9"/>
      <c r="N20644" s="9"/>
    </row>
    <row r="20645" spans="12:14" x14ac:dyDescent="0.25">
      <c r="L20645" s="9"/>
      <c r="M20645" s="9"/>
      <c r="N20645" s="9"/>
    </row>
    <row r="20646" spans="12:14" x14ac:dyDescent="0.25">
      <c r="L20646" s="9"/>
      <c r="M20646" s="9"/>
      <c r="N20646" s="9"/>
    </row>
    <row r="20647" spans="12:14" x14ac:dyDescent="0.25">
      <c r="L20647" s="9"/>
      <c r="M20647" s="9"/>
      <c r="N20647" s="9"/>
    </row>
    <row r="20648" spans="12:14" x14ac:dyDescent="0.25">
      <c r="L20648" s="9"/>
      <c r="M20648" s="9"/>
      <c r="N20648" s="9"/>
    </row>
    <row r="20649" spans="12:14" x14ac:dyDescent="0.25">
      <c r="L20649" s="9"/>
      <c r="M20649" s="9"/>
      <c r="N20649" s="9"/>
    </row>
    <row r="20650" spans="12:14" x14ac:dyDescent="0.25">
      <c r="L20650" s="9"/>
      <c r="M20650" s="9"/>
      <c r="N20650" s="9"/>
    </row>
    <row r="20651" spans="12:14" x14ac:dyDescent="0.25">
      <c r="L20651" s="9"/>
      <c r="M20651" s="9"/>
      <c r="N20651" s="9"/>
    </row>
    <row r="20652" spans="12:14" x14ac:dyDescent="0.25">
      <c r="L20652" s="9"/>
      <c r="M20652" s="9"/>
      <c r="N20652" s="9"/>
    </row>
    <row r="20653" spans="12:14" x14ac:dyDescent="0.25">
      <c r="L20653" s="9"/>
      <c r="M20653" s="9"/>
      <c r="N20653" s="9"/>
    </row>
    <row r="20654" spans="12:14" x14ac:dyDescent="0.25">
      <c r="L20654" s="9"/>
      <c r="M20654" s="9"/>
      <c r="N20654" s="9"/>
    </row>
    <row r="20655" spans="12:14" x14ac:dyDescent="0.25">
      <c r="L20655" s="9"/>
      <c r="M20655" s="9"/>
      <c r="N20655" s="9"/>
    </row>
    <row r="20656" spans="12:14" x14ac:dyDescent="0.25">
      <c r="L20656" s="9"/>
      <c r="M20656" s="9"/>
      <c r="N20656" s="9"/>
    </row>
    <row r="20657" spans="12:14" x14ac:dyDescent="0.25">
      <c r="L20657" s="9"/>
      <c r="M20657" s="9"/>
      <c r="N20657" s="9"/>
    </row>
    <row r="20658" spans="12:14" x14ac:dyDescent="0.25">
      <c r="L20658" s="9"/>
      <c r="M20658" s="9"/>
      <c r="N20658" s="9"/>
    </row>
    <row r="20659" spans="12:14" x14ac:dyDescent="0.25">
      <c r="L20659" s="9"/>
      <c r="M20659" s="9"/>
      <c r="N20659" s="9"/>
    </row>
    <row r="20660" spans="12:14" x14ac:dyDescent="0.25">
      <c r="L20660" s="9"/>
      <c r="M20660" s="9"/>
      <c r="N20660" s="9"/>
    </row>
    <row r="20661" spans="12:14" x14ac:dyDescent="0.25">
      <c r="L20661" s="9"/>
      <c r="M20661" s="9"/>
      <c r="N20661" s="9"/>
    </row>
    <row r="20662" spans="12:14" x14ac:dyDescent="0.25">
      <c r="L20662" s="9"/>
      <c r="M20662" s="9"/>
      <c r="N20662" s="9"/>
    </row>
    <row r="20663" spans="12:14" x14ac:dyDescent="0.25">
      <c r="L20663" s="9"/>
      <c r="M20663" s="9"/>
      <c r="N20663" s="9"/>
    </row>
    <row r="20664" spans="12:14" x14ac:dyDescent="0.25">
      <c r="L20664" s="9"/>
      <c r="M20664" s="9"/>
      <c r="N20664" s="9"/>
    </row>
    <row r="20665" spans="12:14" x14ac:dyDescent="0.25">
      <c r="L20665" s="9"/>
      <c r="M20665" s="9"/>
      <c r="N20665" s="9"/>
    </row>
    <row r="20666" spans="12:14" x14ac:dyDescent="0.25">
      <c r="L20666" s="9"/>
      <c r="M20666" s="9"/>
      <c r="N20666" s="9"/>
    </row>
    <row r="20667" spans="12:14" x14ac:dyDescent="0.25">
      <c r="L20667" s="9"/>
      <c r="M20667" s="9"/>
      <c r="N20667" s="9"/>
    </row>
    <row r="20668" spans="12:14" x14ac:dyDescent="0.25">
      <c r="L20668" s="9"/>
      <c r="M20668" s="9"/>
      <c r="N20668" s="9"/>
    </row>
    <row r="20669" spans="12:14" x14ac:dyDescent="0.25">
      <c r="L20669" s="9"/>
      <c r="M20669" s="9"/>
      <c r="N20669" s="9"/>
    </row>
    <row r="20670" spans="12:14" x14ac:dyDescent="0.25">
      <c r="L20670" s="9"/>
      <c r="M20670" s="9"/>
      <c r="N20670" s="9"/>
    </row>
    <row r="20671" spans="12:14" x14ac:dyDescent="0.25">
      <c r="L20671" s="9"/>
      <c r="M20671" s="9"/>
      <c r="N20671" s="9"/>
    </row>
    <row r="20672" spans="12:14" x14ac:dyDescent="0.25">
      <c r="L20672" s="9"/>
      <c r="M20672" s="9"/>
      <c r="N20672" s="9"/>
    </row>
    <row r="20673" spans="12:14" x14ac:dyDescent="0.25">
      <c r="L20673" s="9"/>
      <c r="M20673" s="9"/>
      <c r="N20673" s="9"/>
    </row>
    <row r="20674" spans="12:14" x14ac:dyDescent="0.25">
      <c r="L20674" s="9"/>
      <c r="M20674" s="9"/>
      <c r="N20674" s="9"/>
    </row>
    <row r="20675" spans="12:14" x14ac:dyDescent="0.25">
      <c r="L20675" s="9"/>
      <c r="M20675" s="9"/>
      <c r="N20675" s="9"/>
    </row>
    <row r="20676" spans="12:14" x14ac:dyDescent="0.25">
      <c r="L20676" s="9"/>
      <c r="M20676" s="9"/>
      <c r="N20676" s="9"/>
    </row>
    <row r="20677" spans="12:14" x14ac:dyDescent="0.25">
      <c r="L20677" s="9"/>
      <c r="M20677" s="9"/>
      <c r="N20677" s="9"/>
    </row>
    <row r="20678" spans="12:14" x14ac:dyDescent="0.25">
      <c r="L20678" s="9"/>
      <c r="M20678" s="9"/>
      <c r="N20678" s="9"/>
    </row>
    <row r="20679" spans="12:14" x14ac:dyDescent="0.25">
      <c r="L20679" s="9"/>
      <c r="M20679" s="9"/>
      <c r="N20679" s="9"/>
    </row>
    <row r="20680" spans="12:14" x14ac:dyDescent="0.25">
      <c r="L20680" s="9"/>
      <c r="M20680" s="9"/>
      <c r="N20680" s="9"/>
    </row>
    <row r="20681" spans="12:14" x14ac:dyDescent="0.25">
      <c r="L20681" s="9"/>
      <c r="M20681" s="9"/>
      <c r="N20681" s="9"/>
    </row>
    <row r="20682" spans="12:14" x14ac:dyDescent="0.25">
      <c r="L20682" s="9"/>
      <c r="M20682" s="9"/>
      <c r="N20682" s="9"/>
    </row>
    <row r="20683" spans="12:14" x14ac:dyDescent="0.25">
      <c r="L20683" s="9"/>
      <c r="M20683" s="9"/>
      <c r="N20683" s="9"/>
    </row>
    <row r="20684" spans="12:14" x14ac:dyDescent="0.25">
      <c r="L20684" s="9"/>
      <c r="M20684" s="9"/>
      <c r="N20684" s="9"/>
    </row>
    <row r="20685" spans="12:14" x14ac:dyDescent="0.25">
      <c r="L20685" s="9"/>
      <c r="M20685" s="9"/>
      <c r="N20685" s="9"/>
    </row>
    <row r="20686" spans="12:14" x14ac:dyDescent="0.25">
      <c r="L20686" s="9"/>
      <c r="M20686" s="9"/>
      <c r="N20686" s="9"/>
    </row>
    <row r="20687" spans="12:14" x14ac:dyDescent="0.25">
      <c r="L20687" s="9"/>
      <c r="M20687" s="9"/>
      <c r="N20687" s="9"/>
    </row>
    <row r="20688" spans="12:14" x14ac:dyDescent="0.25">
      <c r="L20688" s="9"/>
      <c r="M20688" s="9"/>
      <c r="N20688" s="9"/>
    </row>
    <row r="20689" spans="12:14" x14ac:dyDescent="0.25">
      <c r="L20689" s="9"/>
      <c r="M20689" s="9"/>
      <c r="N20689" s="9"/>
    </row>
    <row r="20690" spans="12:14" x14ac:dyDescent="0.25">
      <c r="L20690" s="9"/>
      <c r="M20690" s="9"/>
      <c r="N20690" s="9"/>
    </row>
    <row r="20691" spans="12:14" x14ac:dyDescent="0.25">
      <c r="L20691" s="9"/>
      <c r="M20691" s="9"/>
      <c r="N20691" s="9"/>
    </row>
    <row r="20692" spans="12:14" x14ac:dyDescent="0.25">
      <c r="L20692" s="9"/>
      <c r="M20692" s="9"/>
      <c r="N20692" s="9"/>
    </row>
    <row r="20693" spans="12:14" x14ac:dyDescent="0.25">
      <c r="L20693" s="9"/>
      <c r="M20693" s="9"/>
      <c r="N20693" s="9"/>
    </row>
    <row r="20694" spans="12:14" x14ac:dyDescent="0.25">
      <c r="L20694" s="9"/>
      <c r="M20694" s="9"/>
      <c r="N20694" s="9"/>
    </row>
    <row r="20695" spans="12:14" x14ac:dyDescent="0.25">
      <c r="L20695" s="9"/>
      <c r="M20695" s="9"/>
      <c r="N20695" s="9"/>
    </row>
    <row r="20696" spans="12:14" x14ac:dyDescent="0.25">
      <c r="L20696" s="9"/>
      <c r="M20696" s="9"/>
      <c r="N20696" s="9"/>
    </row>
    <row r="20697" spans="12:14" x14ac:dyDescent="0.25">
      <c r="L20697" s="9"/>
      <c r="M20697" s="9"/>
      <c r="N20697" s="9"/>
    </row>
    <row r="20698" spans="12:14" x14ac:dyDescent="0.25">
      <c r="L20698" s="9"/>
      <c r="M20698" s="9"/>
      <c r="N20698" s="9"/>
    </row>
    <row r="20699" spans="12:14" x14ac:dyDescent="0.25">
      <c r="L20699" s="9"/>
      <c r="M20699" s="9"/>
      <c r="N20699" s="9"/>
    </row>
    <row r="20700" spans="12:14" x14ac:dyDescent="0.25">
      <c r="L20700" s="9"/>
      <c r="M20700" s="9"/>
      <c r="N20700" s="9"/>
    </row>
    <row r="20701" spans="12:14" x14ac:dyDescent="0.25">
      <c r="L20701" s="9"/>
      <c r="M20701" s="9"/>
      <c r="N20701" s="9"/>
    </row>
    <row r="20702" spans="12:14" x14ac:dyDescent="0.25">
      <c r="L20702" s="9"/>
      <c r="M20702" s="9"/>
      <c r="N20702" s="9"/>
    </row>
    <row r="20703" spans="12:14" x14ac:dyDescent="0.25">
      <c r="L20703" s="9"/>
      <c r="M20703" s="9"/>
      <c r="N20703" s="9"/>
    </row>
    <row r="20704" spans="12:14" x14ac:dyDescent="0.25">
      <c r="L20704" s="9"/>
      <c r="M20704" s="9"/>
      <c r="N20704" s="9"/>
    </row>
    <row r="20705" spans="12:14" x14ac:dyDescent="0.25">
      <c r="L20705" s="9"/>
      <c r="M20705" s="9"/>
      <c r="N20705" s="9"/>
    </row>
    <row r="20706" spans="12:14" x14ac:dyDescent="0.25">
      <c r="L20706" s="9"/>
      <c r="M20706" s="9"/>
      <c r="N20706" s="9"/>
    </row>
    <row r="20707" spans="12:14" x14ac:dyDescent="0.25">
      <c r="L20707" s="9"/>
      <c r="M20707" s="9"/>
      <c r="N20707" s="9"/>
    </row>
    <row r="20708" spans="12:14" x14ac:dyDescent="0.25">
      <c r="L20708" s="9"/>
      <c r="M20708" s="9"/>
      <c r="N20708" s="9"/>
    </row>
    <row r="20709" spans="12:14" x14ac:dyDescent="0.25">
      <c r="L20709" s="9"/>
      <c r="M20709" s="9"/>
      <c r="N20709" s="9"/>
    </row>
    <row r="20710" spans="12:14" x14ac:dyDescent="0.25">
      <c r="L20710" s="9"/>
      <c r="M20710" s="9"/>
      <c r="N20710" s="9"/>
    </row>
    <row r="20711" spans="12:14" x14ac:dyDescent="0.25">
      <c r="L20711" s="9"/>
      <c r="M20711" s="9"/>
      <c r="N20711" s="9"/>
    </row>
    <row r="20712" spans="12:14" x14ac:dyDescent="0.25">
      <c r="L20712" s="9"/>
      <c r="M20712" s="9"/>
      <c r="N20712" s="9"/>
    </row>
    <row r="20713" spans="12:14" x14ac:dyDescent="0.25">
      <c r="L20713" s="9"/>
      <c r="M20713" s="9"/>
      <c r="N20713" s="9"/>
    </row>
    <row r="20714" spans="12:14" x14ac:dyDescent="0.25">
      <c r="L20714" s="9"/>
      <c r="M20714" s="9"/>
      <c r="N20714" s="9"/>
    </row>
    <row r="20715" spans="12:14" x14ac:dyDescent="0.25">
      <c r="L20715" s="9"/>
      <c r="M20715" s="9"/>
      <c r="N20715" s="9"/>
    </row>
    <row r="20716" spans="12:14" x14ac:dyDescent="0.25">
      <c r="L20716" s="9"/>
      <c r="M20716" s="9"/>
      <c r="N20716" s="9"/>
    </row>
    <row r="20717" spans="12:14" x14ac:dyDescent="0.25">
      <c r="L20717" s="9"/>
      <c r="M20717" s="9"/>
      <c r="N20717" s="9"/>
    </row>
    <row r="20718" spans="12:14" x14ac:dyDescent="0.25">
      <c r="L20718" s="9"/>
      <c r="M20718" s="9"/>
      <c r="N20718" s="9"/>
    </row>
    <row r="20719" spans="12:14" x14ac:dyDescent="0.25">
      <c r="L20719" s="9"/>
      <c r="M20719" s="9"/>
      <c r="N20719" s="9"/>
    </row>
    <row r="20720" spans="12:14" x14ac:dyDescent="0.25">
      <c r="L20720" s="9"/>
      <c r="M20720" s="9"/>
      <c r="N20720" s="9"/>
    </row>
    <row r="20721" spans="12:14" x14ac:dyDescent="0.25">
      <c r="L20721" s="9"/>
      <c r="M20721" s="9"/>
      <c r="N20721" s="9"/>
    </row>
    <row r="20722" spans="12:14" x14ac:dyDescent="0.25">
      <c r="L20722" s="9"/>
      <c r="M20722" s="9"/>
      <c r="N20722" s="9"/>
    </row>
    <row r="20723" spans="12:14" x14ac:dyDescent="0.25">
      <c r="L20723" s="9"/>
      <c r="M20723" s="9"/>
      <c r="N20723" s="9"/>
    </row>
    <row r="20724" spans="12:14" x14ac:dyDescent="0.25">
      <c r="L20724" s="9"/>
      <c r="M20724" s="9"/>
      <c r="N20724" s="9"/>
    </row>
    <row r="20725" spans="12:14" x14ac:dyDescent="0.25">
      <c r="L20725" s="9"/>
      <c r="M20725" s="9"/>
      <c r="N20725" s="9"/>
    </row>
    <row r="20726" spans="12:14" x14ac:dyDescent="0.25">
      <c r="L20726" s="9"/>
      <c r="M20726" s="9"/>
      <c r="N20726" s="9"/>
    </row>
    <row r="20727" spans="12:14" x14ac:dyDescent="0.25">
      <c r="L20727" s="9"/>
      <c r="M20727" s="9"/>
      <c r="N20727" s="9"/>
    </row>
    <row r="20728" spans="12:14" x14ac:dyDescent="0.25">
      <c r="L20728" s="9"/>
      <c r="M20728" s="9"/>
      <c r="N20728" s="9"/>
    </row>
    <row r="20729" spans="12:14" x14ac:dyDescent="0.25">
      <c r="L20729" s="9"/>
      <c r="M20729" s="9"/>
      <c r="N20729" s="9"/>
    </row>
    <row r="20730" spans="12:14" x14ac:dyDescent="0.25">
      <c r="L20730" s="9"/>
      <c r="M20730" s="9"/>
      <c r="N20730" s="9"/>
    </row>
    <row r="20731" spans="12:14" x14ac:dyDescent="0.25">
      <c r="L20731" s="9"/>
      <c r="M20731" s="9"/>
      <c r="N20731" s="9"/>
    </row>
    <row r="20732" spans="12:14" x14ac:dyDescent="0.25">
      <c r="L20732" s="9"/>
      <c r="M20732" s="9"/>
      <c r="N20732" s="9"/>
    </row>
    <row r="20733" spans="12:14" x14ac:dyDescent="0.25">
      <c r="L20733" s="9"/>
      <c r="M20733" s="9"/>
      <c r="N20733" s="9"/>
    </row>
    <row r="20734" spans="12:14" x14ac:dyDescent="0.25">
      <c r="L20734" s="9"/>
      <c r="M20734" s="9"/>
      <c r="N20734" s="9"/>
    </row>
    <row r="20735" spans="12:14" x14ac:dyDescent="0.25">
      <c r="L20735" s="9"/>
      <c r="M20735" s="9"/>
      <c r="N20735" s="9"/>
    </row>
    <row r="20736" spans="12:14" x14ac:dyDescent="0.25">
      <c r="L20736" s="9"/>
      <c r="M20736" s="9"/>
      <c r="N20736" s="9"/>
    </row>
    <row r="20737" spans="12:14" x14ac:dyDescent="0.25">
      <c r="L20737" s="9"/>
      <c r="M20737" s="9"/>
      <c r="N20737" s="9"/>
    </row>
    <row r="20738" spans="12:14" x14ac:dyDescent="0.25">
      <c r="L20738" s="9"/>
      <c r="M20738" s="9"/>
      <c r="N20738" s="9"/>
    </row>
    <row r="20739" spans="12:14" x14ac:dyDescent="0.25">
      <c r="L20739" s="9"/>
      <c r="M20739" s="9"/>
      <c r="N20739" s="9"/>
    </row>
    <row r="20740" spans="12:14" x14ac:dyDescent="0.25">
      <c r="L20740" s="9"/>
      <c r="M20740" s="9"/>
      <c r="N20740" s="9"/>
    </row>
    <row r="20741" spans="12:14" x14ac:dyDescent="0.25">
      <c r="L20741" s="9"/>
      <c r="M20741" s="9"/>
      <c r="N20741" s="9"/>
    </row>
    <row r="20742" spans="12:14" x14ac:dyDescent="0.25">
      <c r="L20742" s="9"/>
      <c r="M20742" s="9"/>
      <c r="N20742" s="9"/>
    </row>
    <row r="20743" spans="12:14" x14ac:dyDescent="0.25">
      <c r="L20743" s="9"/>
      <c r="M20743" s="9"/>
      <c r="N20743" s="9"/>
    </row>
    <row r="20744" spans="12:14" x14ac:dyDescent="0.25">
      <c r="L20744" s="9"/>
      <c r="M20744" s="9"/>
      <c r="N20744" s="9"/>
    </row>
    <row r="20745" spans="12:14" x14ac:dyDescent="0.25">
      <c r="L20745" s="9"/>
      <c r="M20745" s="9"/>
      <c r="N20745" s="9"/>
    </row>
    <row r="20746" spans="12:14" x14ac:dyDescent="0.25">
      <c r="L20746" s="9"/>
      <c r="M20746" s="9"/>
      <c r="N20746" s="9"/>
    </row>
    <row r="20747" spans="12:14" x14ac:dyDescent="0.25">
      <c r="L20747" s="9"/>
      <c r="M20747" s="9"/>
      <c r="N20747" s="9"/>
    </row>
    <row r="20748" spans="12:14" x14ac:dyDescent="0.25">
      <c r="L20748" s="9"/>
      <c r="M20748" s="9"/>
      <c r="N20748" s="9"/>
    </row>
    <row r="20749" spans="12:14" x14ac:dyDescent="0.25">
      <c r="L20749" s="9"/>
      <c r="M20749" s="9"/>
      <c r="N20749" s="9"/>
    </row>
    <row r="20750" spans="12:14" x14ac:dyDescent="0.25">
      <c r="L20750" s="9"/>
      <c r="M20750" s="9"/>
      <c r="N20750" s="9"/>
    </row>
    <row r="20751" spans="12:14" x14ac:dyDescent="0.25">
      <c r="L20751" s="9"/>
      <c r="M20751" s="9"/>
      <c r="N20751" s="9"/>
    </row>
    <row r="20752" spans="12:14" x14ac:dyDescent="0.25">
      <c r="L20752" s="9"/>
      <c r="M20752" s="9"/>
      <c r="N20752" s="9"/>
    </row>
    <row r="20753" spans="12:14" x14ac:dyDescent="0.25">
      <c r="L20753" s="9"/>
      <c r="M20753" s="9"/>
      <c r="N20753" s="9"/>
    </row>
    <row r="20754" spans="12:14" x14ac:dyDescent="0.25">
      <c r="L20754" s="9"/>
      <c r="M20754" s="9"/>
      <c r="N20754" s="9"/>
    </row>
    <row r="20755" spans="12:14" x14ac:dyDescent="0.25">
      <c r="L20755" s="9"/>
      <c r="M20755" s="9"/>
      <c r="N20755" s="9"/>
    </row>
    <row r="20756" spans="12:14" x14ac:dyDescent="0.25">
      <c r="L20756" s="9"/>
      <c r="M20756" s="9"/>
      <c r="N20756" s="9"/>
    </row>
    <row r="20757" spans="12:14" x14ac:dyDescent="0.25">
      <c r="L20757" s="9"/>
      <c r="M20757" s="9"/>
      <c r="N20757" s="9"/>
    </row>
    <row r="20758" spans="12:14" x14ac:dyDescent="0.25">
      <c r="L20758" s="9"/>
      <c r="M20758" s="9"/>
      <c r="N20758" s="9"/>
    </row>
    <row r="20759" spans="12:14" x14ac:dyDescent="0.25">
      <c r="L20759" s="9"/>
      <c r="M20759" s="9"/>
      <c r="N20759" s="9"/>
    </row>
    <row r="20760" spans="12:14" x14ac:dyDescent="0.25">
      <c r="L20760" s="9"/>
      <c r="M20760" s="9"/>
      <c r="N20760" s="9"/>
    </row>
    <row r="20761" spans="12:14" x14ac:dyDescent="0.25">
      <c r="L20761" s="9"/>
      <c r="M20761" s="9"/>
      <c r="N20761" s="9"/>
    </row>
    <row r="20762" spans="12:14" x14ac:dyDescent="0.25">
      <c r="L20762" s="9"/>
      <c r="M20762" s="9"/>
      <c r="N20762" s="9"/>
    </row>
    <row r="20763" spans="12:14" x14ac:dyDescent="0.25">
      <c r="L20763" s="9"/>
      <c r="M20763" s="9"/>
      <c r="N20763" s="9"/>
    </row>
    <row r="20764" spans="12:14" x14ac:dyDescent="0.25">
      <c r="L20764" s="9"/>
      <c r="M20764" s="9"/>
      <c r="N20764" s="9"/>
    </row>
    <row r="20765" spans="12:14" x14ac:dyDescent="0.25">
      <c r="L20765" s="9"/>
      <c r="M20765" s="9"/>
      <c r="N20765" s="9"/>
    </row>
    <row r="20766" spans="12:14" x14ac:dyDescent="0.25">
      <c r="L20766" s="9"/>
      <c r="M20766" s="9"/>
      <c r="N20766" s="9"/>
    </row>
    <row r="20767" spans="12:14" x14ac:dyDescent="0.25">
      <c r="L20767" s="9"/>
      <c r="M20767" s="9"/>
      <c r="N20767" s="9"/>
    </row>
    <row r="20768" spans="12:14" x14ac:dyDescent="0.25">
      <c r="L20768" s="9"/>
      <c r="M20768" s="9"/>
      <c r="N20768" s="9"/>
    </row>
    <row r="20769" spans="12:14" x14ac:dyDescent="0.25">
      <c r="L20769" s="9"/>
      <c r="M20769" s="9"/>
      <c r="N20769" s="9"/>
    </row>
    <row r="20770" spans="12:14" x14ac:dyDescent="0.25">
      <c r="L20770" s="9"/>
      <c r="M20770" s="9"/>
      <c r="N20770" s="9"/>
    </row>
    <row r="20771" spans="12:14" x14ac:dyDescent="0.25">
      <c r="L20771" s="9"/>
      <c r="M20771" s="9"/>
      <c r="N20771" s="9"/>
    </row>
    <row r="20772" spans="12:14" x14ac:dyDescent="0.25">
      <c r="L20772" s="9"/>
      <c r="M20772" s="9"/>
      <c r="N20772" s="9"/>
    </row>
    <row r="20773" spans="12:14" x14ac:dyDescent="0.25">
      <c r="L20773" s="9"/>
      <c r="M20773" s="9"/>
      <c r="N20773" s="9"/>
    </row>
    <row r="20774" spans="12:14" x14ac:dyDescent="0.25">
      <c r="L20774" s="9"/>
      <c r="M20774" s="9"/>
      <c r="N20774" s="9"/>
    </row>
    <row r="20775" spans="12:14" x14ac:dyDescent="0.25">
      <c r="L20775" s="9"/>
      <c r="M20775" s="9"/>
      <c r="N20775" s="9"/>
    </row>
    <row r="20776" spans="12:14" x14ac:dyDescent="0.25">
      <c r="L20776" s="9"/>
      <c r="M20776" s="9"/>
      <c r="N20776" s="9"/>
    </row>
    <row r="20777" spans="12:14" x14ac:dyDescent="0.25">
      <c r="L20777" s="9"/>
      <c r="M20777" s="9"/>
      <c r="N20777" s="9"/>
    </row>
    <row r="20778" spans="12:14" x14ac:dyDescent="0.25">
      <c r="L20778" s="9"/>
      <c r="M20778" s="9"/>
      <c r="N20778" s="9"/>
    </row>
    <row r="20779" spans="12:14" x14ac:dyDescent="0.25">
      <c r="L20779" s="9"/>
      <c r="M20779" s="9"/>
      <c r="N20779" s="9"/>
    </row>
    <row r="20780" spans="12:14" x14ac:dyDescent="0.25">
      <c r="L20780" s="9"/>
      <c r="M20780" s="9"/>
      <c r="N20780" s="9"/>
    </row>
    <row r="20781" spans="12:14" x14ac:dyDescent="0.25">
      <c r="L20781" s="9"/>
      <c r="M20781" s="9"/>
      <c r="N20781" s="9"/>
    </row>
    <row r="20782" spans="12:14" x14ac:dyDescent="0.25">
      <c r="L20782" s="9"/>
      <c r="M20782" s="9"/>
      <c r="N20782" s="9"/>
    </row>
    <row r="20783" spans="12:14" x14ac:dyDescent="0.25">
      <c r="L20783" s="9"/>
      <c r="M20783" s="9"/>
      <c r="N20783" s="9"/>
    </row>
    <row r="20784" spans="12:14" x14ac:dyDescent="0.25">
      <c r="L20784" s="9"/>
      <c r="M20784" s="9"/>
      <c r="N20784" s="9"/>
    </row>
    <row r="20785" spans="12:14" x14ac:dyDescent="0.25">
      <c r="L20785" s="9"/>
      <c r="M20785" s="9"/>
      <c r="N20785" s="9"/>
    </row>
    <row r="20786" spans="12:14" x14ac:dyDescent="0.25">
      <c r="L20786" s="9"/>
      <c r="M20786" s="9"/>
      <c r="N20786" s="9"/>
    </row>
    <row r="20787" spans="12:14" x14ac:dyDescent="0.25">
      <c r="L20787" s="9"/>
      <c r="M20787" s="9"/>
      <c r="N20787" s="9"/>
    </row>
    <row r="20788" spans="12:14" x14ac:dyDescent="0.25">
      <c r="L20788" s="9"/>
      <c r="M20788" s="9"/>
      <c r="N20788" s="9"/>
    </row>
    <row r="20789" spans="12:14" x14ac:dyDescent="0.25">
      <c r="L20789" s="9"/>
      <c r="M20789" s="9"/>
      <c r="N20789" s="9"/>
    </row>
    <row r="20790" spans="12:14" x14ac:dyDescent="0.25">
      <c r="L20790" s="9"/>
      <c r="M20790" s="9"/>
      <c r="N20790" s="9"/>
    </row>
    <row r="20791" spans="12:14" x14ac:dyDescent="0.25">
      <c r="L20791" s="9"/>
      <c r="M20791" s="9"/>
      <c r="N20791" s="9"/>
    </row>
    <row r="20792" spans="12:14" x14ac:dyDescent="0.25">
      <c r="L20792" s="9"/>
      <c r="M20792" s="9"/>
      <c r="N20792" s="9"/>
    </row>
    <row r="20793" spans="12:14" x14ac:dyDescent="0.25">
      <c r="L20793" s="9"/>
      <c r="M20793" s="9"/>
      <c r="N20793" s="9"/>
    </row>
    <row r="20794" spans="12:14" x14ac:dyDescent="0.25">
      <c r="L20794" s="9"/>
      <c r="M20794" s="9"/>
      <c r="N20794" s="9"/>
    </row>
    <row r="20795" spans="12:14" x14ac:dyDescent="0.25">
      <c r="L20795" s="9"/>
      <c r="M20795" s="9"/>
      <c r="N20795" s="9"/>
    </row>
    <row r="20796" spans="12:14" x14ac:dyDescent="0.25">
      <c r="L20796" s="9"/>
      <c r="M20796" s="9"/>
      <c r="N20796" s="9"/>
    </row>
    <row r="20797" spans="12:14" x14ac:dyDescent="0.25">
      <c r="L20797" s="9"/>
      <c r="M20797" s="9"/>
      <c r="N20797" s="9"/>
    </row>
    <row r="20798" spans="12:14" x14ac:dyDescent="0.25">
      <c r="L20798" s="9"/>
      <c r="M20798" s="9"/>
      <c r="N20798" s="9"/>
    </row>
    <row r="20799" spans="12:14" x14ac:dyDescent="0.25">
      <c r="L20799" s="9"/>
      <c r="M20799" s="9"/>
      <c r="N20799" s="9"/>
    </row>
    <row r="20800" spans="12:14" x14ac:dyDescent="0.25">
      <c r="L20800" s="9"/>
      <c r="M20800" s="9"/>
      <c r="N20800" s="9"/>
    </row>
    <row r="20801" spans="12:14" x14ac:dyDescent="0.25">
      <c r="L20801" s="9"/>
      <c r="M20801" s="9"/>
      <c r="N20801" s="9"/>
    </row>
    <row r="20802" spans="12:14" x14ac:dyDescent="0.25">
      <c r="L20802" s="9"/>
      <c r="M20802" s="9"/>
      <c r="N20802" s="9"/>
    </row>
    <row r="20803" spans="12:14" x14ac:dyDescent="0.25">
      <c r="L20803" s="9"/>
      <c r="M20803" s="9"/>
      <c r="N20803" s="9"/>
    </row>
    <row r="20804" spans="12:14" x14ac:dyDescent="0.25">
      <c r="L20804" s="9"/>
      <c r="M20804" s="9"/>
      <c r="N20804" s="9"/>
    </row>
    <row r="20805" spans="12:14" x14ac:dyDescent="0.25">
      <c r="L20805" s="9"/>
      <c r="M20805" s="9"/>
      <c r="N20805" s="9"/>
    </row>
    <row r="20806" spans="12:14" x14ac:dyDescent="0.25">
      <c r="L20806" s="9"/>
      <c r="M20806" s="9"/>
      <c r="N20806" s="9"/>
    </row>
    <row r="20807" spans="12:14" x14ac:dyDescent="0.25">
      <c r="L20807" s="9"/>
      <c r="M20807" s="9"/>
      <c r="N20807" s="9"/>
    </row>
    <row r="20808" spans="12:14" x14ac:dyDescent="0.25">
      <c r="L20808" s="9"/>
      <c r="M20808" s="9"/>
      <c r="N20808" s="9"/>
    </row>
    <row r="20809" spans="12:14" x14ac:dyDescent="0.25">
      <c r="L20809" s="9"/>
      <c r="M20809" s="9"/>
      <c r="N20809" s="9"/>
    </row>
    <row r="20810" spans="12:14" x14ac:dyDescent="0.25">
      <c r="L20810" s="9"/>
      <c r="M20810" s="9"/>
      <c r="N20810" s="9"/>
    </row>
    <row r="20811" spans="12:14" x14ac:dyDescent="0.25">
      <c r="L20811" s="9"/>
      <c r="M20811" s="9"/>
      <c r="N20811" s="9"/>
    </row>
    <row r="20812" spans="12:14" x14ac:dyDescent="0.25">
      <c r="L20812" s="9"/>
      <c r="M20812" s="9"/>
      <c r="N20812" s="9"/>
    </row>
    <row r="20813" spans="12:14" x14ac:dyDescent="0.25">
      <c r="L20813" s="9"/>
      <c r="M20813" s="9"/>
      <c r="N20813" s="9"/>
    </row>
    <row r="20814" spans="12:14" x14ac:dyDescent="0.25">
      <c r="L20814" s="9"/>
      <c r="M20814" s="9"/>
      <c r="N20814" s="9"/>
    </row>
    <row r="20815" spans="12:14" x14ac:dyDescent="0.25">
      <c r="L20815" s="9"/>
      <c r="M20815" s="9"/>
      <c r="N20815" s="9"/>
    </row>
    <row r="20816" spans="12:14" x14ac:dyDescent="0.25">
      <c r="L20816" s="9"/>
      <c r="M20816" s="9"/>
      <c r="N20816" s="9"/>
    </row>
    <row r="20817" spans="12:14" x14ac:dyDescent="0.25">
      <c r="L20817" s="9"/>
      <c r="M20817" s="9"/>
      <c r="N20817" s="9"/>
    </row>
    <row r="20818" spans="12:14" x14ac:dyDescent="0.25">
      <c r="L20818" s="9"/>
      <c r="M20818" s="9"/>
      <c r="N20818" s="9"/>
    </row>
    <row r="20819" spans="12:14" x14ac:dyDescent="0.25">
      <c r="L20819" s="9"/>
      <c r="M20819" s="9"/>
      <c r="N20819" s="9"/>
    </row>
    <row r="20820" spans="12:14" x14ac:dyDescent="0.25">
      <c r="L20820" s="9"/>
      <c r="M20820" s="9"/>
      <c r="N20820" s="9"/>
    </row>
    <row r="20821" spans="12:14" x14ac:dyDescent="0.25">
      <c r="L20821" s="9"/>
      <c r="M20821" s="9"/>
      <c r="N20821" s="9"/>
    </row>
    <row r="20822" spans="12:14" x14ac:dyDescent="0.25">
      <c r="L20822" s="9"/>
      <c r="M20822" s="9"/>
      <c r="N20822" s="9"/>
    </row>
    <row r="20823" spans="12:14" x14ac:dyDescent="0.25">
      <c r="L20823" s="9"/>
      <c r="M20823" s="9"/>
      <c r="N20823" s="9"/>
    </row>
    <row r="20824" spans="12:14" x14ac:dyDescent="0.25">
      <c r="L20824" s="9"/>
      <c r="M20824" s="9"/>
      <c r="N20824" s="9"/>
    </row>
    <row r="20825" spans="12:14" x14ac:dyDescent="0.25">
      <c r="L20825" s="9"/>
      <c r="M20825" s="9"/>
      <c r="N20825" s="9"/>
    </row>
    <row r="20826" spans="12:14" x14ac:dyDescent="0.25">
      <c r="L20826" s="9"/>
      <c r="M20826" s="9"/>
      <c r="N20826" s="9"/>
    </row>
    <row r="20827" spans="12:14" x14ac:dyDescent="0.25">
      <c r="L20827" s="9"/>
      <c r="M20827" s="9"/>
      <c r="N20827" s="9"/>
    </row>
    <row r="20828" spans="12:14" x14ac:dyDescent="0.25">
      <c r="L20828" s="9"/>
      <c r="M20828" s="9"/>
      <c r="N20828" s="9"/>
    </row>
    <row r="20829" spans="12:14" x14ac:dyDescent="0.25">
      <c r="L20829" s="9"/>
      <c r="M20829" s="9"/>
      <c r="N20829" s="9"/>
    </row>
    <row r="20830" spans="12:14" x14ac:dyDescent="0.25">
      <c r="L20830" s="9"/>
      <c r="M20830" s="9"/>
      <c r="N20830" s="9"/>
    </row>
    <row r="20831" spans="12:14" x14ac:dyDescent="0.25">
      <c r="L20831" s="9"/>
      <c r="M20831" s="9"/>
      <c r="N20831" s="9"/>
    </row>
    <row r="20832" spans="12:14" x14ac:dyDescent="0.25">
      <c r="L20832" s="9"/>
      <c r="M20832" s="9"/>
      <c r="N20832" s="9"/>
    </row>
    <row r="20833" spans="12:14" x14ac:dyDescent="0.25">
      <c r="L20833" s="9"/>
      <c r="M20833" s="9"/>
      <c r="N20833" s="9"/>
    </row>
    <row r="20834" spans="12:14" x14ac:dyDescent="0.25">
      <c r="L20834" s="9"/>
      <c r="M20834" s="9"/>
      <c r="N20834" s="9"/>
    </row>
    <row r="20835" spans="12:14" x14ac:dyDescent="0.25">
      <c r="L20835" s="9"/>
      <c r="M20835" s="9"/>
      <c r="N20835" s="9"/>
    </row>
    <row r="20836" spans="12:14" x14ac:dyDescent="0.25">
      <c r="L20836" s="9"/>
      <c r="M20836" s="9"/>
      <c r="N20836" s="9"/>
    </row>
    <row r="20837" spans="12:14" x14ac:dyDescent="0.25">
      <c r="L20837" s="9"/>
      <c r="M20837" s="9"/>
      <c r="N20837" s="9"/>
    </row>
    <row r="20838" spans="12:14" x14ac:dyDescent="0.25">
      <c r="L20838" s="9"/>
      <c r="M20838" s="9"/>
      <c r="N20838" s="9"/>
    </row>
    <row r="20839" spans="12:14" x14ac:dyDescent="0.25">
      <c r="L20839" s="9"/>
      <c r="M20839" s="9"/>
      <c r="N20839" s="9"/>
    </row>
    <row r="20840" spans="12:14" x14ac:dyDescent="0.25">
      <c r="L20840" s="9"/>
      <c r="M20840" s="9"/>
      <c r="N20840" s="9"/>
    </row>
    <row r="20841" spans="12:14" x14ac:dyDescent="0.25">
      <c r="L20841" s="9"/>
      <c r="M20841" s="9"/>
      <c r="N20841" s="9"/>
    </row>
    <row r="20842" spans="12:14" x14ac:dyDescent="0.25">
      <c r="L20842" s="9"/>
      <c r="M20842" s="9"/>
      <c r="N20842" s="9"/>
    </row>
    <row r="20843" spans="12:14" x14ac:dyDescent="0.25">
      <c r="L20843" s="9"/>
      <c r="M20843" s="9"/>
      <c r="N20843" s="9"/>
    </row>
    <row r="20844" spans="12:14" x14ac:dyDescent="0.25">
      <c r="L20844" s="9"/>
      <c r="M20844" s="9"/>
      <c r="N20844" s="9"/>
    </row>
    <row r="20845" spans="12:14" x14ac:dyDescent="0.25">
      <c r="L20845" s="9"/>
      <c r="M20845" s="9"/>
      <c r="N20845" s="9"/>
    </row>
    <row r="20846" spans="12:14" x14ac:dyDescent="0.25">
      <c r="L20846" s="9"/>
      <c r="M20846" s="9"/>
      <c r="N20846" s="9"/>
    </row>
    <row r="20847" spans="12:14" x14ac:dyDescent="0.25">
      <c r="L20847" s="9"/>
      <c r="M20847" s="9"/>
      <c r="N20847" s="9"/>
    </row>
    <row r="20848" spans="12:14" x14ac:dyDescent="0.25">
      <c r="L20848" s="9"/>
      <c r="M20848" s="9"/>
      <c r="N20848" s="9"/>
    </row>
    <row r="20849" spans="12:14" x14ac:dyDescent="0.25">
      <c r="L20849" s="9"/>
      <c r="M20849" s="9"/>
      <c r="N20849" s="9"/>
    </row>
    <row r="20850" spans="12:14" x14ac:dyDescent="0.25">
      <c r="L20850" s="9"/>
      <c r="M20850" s="9"/>
      <c r="N20850" s="9"/>
    </row>
    <row r="20851" spans="12:14" x14ac:dyDescent="0.25">
      <c r="L20851" s="9"/>
      <c r="M20851" s="9"/>
      <c r="N20851" s="9"/>
    </row>
    <row r="20852" spans="12:14" x14ac:dyDescent="0.25">
      <c r="L20852" s="9"/>
      <c r="M20852" s="9"/>
      <c r="N20852" s="9"/>
    </row>
    <row r="20853" spans="12:14" x14ac:dyDescent="0.25">
      <c r="L20853" s="9"/>
      <c r="M20853" s="9"/>
      <c r="N20853" s="9"/>
    </row>
    <row r="20854" spans="12:14" x14ac:dyDescent="0.25">
      <c r="L20854" s="9"/>
      <c r="M20854" s="9"/>
      <c r="N20854" s="9"/>
    </row>
    <row r="20855" spans="12:14" x14ac:dyDescent="0.25">
      <c r="L20855" s="9"/>
      <c r="M20855" s="9"/>
      <c r="N20855" s="9"/>
    </row>
    <row r="20856" spans="12:14" x14ac:dyDescent="0.25">
      <c r="L20856" s="9"/>
      <c r="M20856" s="9"/>
      <c r="N20856" s="9"/>
    </row>
    <row r="20857" spans="12:14" x14ac:dyDescent="0.25">
      <c r="L20857" s="9"/>
      <c r="M20857" s="9"/>
      <c r="N20857" s="9"/>
    </row>
    <row r="20858" spans="12:14" x14ac:dyDescent="0.25">
      <c r="L20858" s="9"/>
      <c r="M20858" s="9"/>
      <c r="N20858" s="9"/>
    </row>
    <row r="20859" spans="12:14" x14ac:dyDescent="0.25">
      <c r="L20859" s="9"/>
      <c r="M20859" s="9"/>
      <c r="N20859" s="9"/>
    </row>
    <row r="20860" spans="12:14" x14ac:dyDescent="0.25">
      <c r="L20860" s="9"/>
      <c r="M20860" s="9"/>
      <c r="N20860" s="9"/>
    </row>
    <row r="20861" spans="12:14" x14ac:dyDescent="0.25">
      <c r="L20861" s="9"/>
      <c r="M20861" s="9"/>
      <c r="N20861" s="9"/>
    </row>
    <row r="20862" spans="12:14" x14ac:dyDescent="0.25">
      <c r="L20862" s="9"/>
      <c r="M20862" s="9"/>
      <c r="N20862" s="9"/>
    </row>
    <row r="20863" spans="12:14" x14ac:dyDescent="0.25">
      <c r="L20863" s="9"/>
      <c r="M20863" s="9"/>
      <c r="N20863" s="9"/>
    </row>
    <row r="20864" spans="12:14" x14ac:dyDescent="0.25">
      <c r="L20864" s="9"/>
      <c r="M20864" s="9"/>
      <c r="N20864" s="9"/>
    </row>
    <row r="20865" spans="12:14" x14ac:dyDescent="0.25">
      <c r="L20865" s="9"/>
      <c r="M20865" s="9"/>
      <c r="N20865" s="9"/>
    </row>
    <row r="20866" spans="12:14" x14ac:dyDescent="0.25">
      <c r="L20866" s="9"/>
      <c r="M20866" s="9"/>
      <c r="N20866" s="9"/>
    </row>
    <row r="20867" spans="12:14" x14ac:dyDescent="0.25">
      <c r="L20867" s="9"/>
      <c r="M20867" s="9"/>
      <c r="N20867" s="9"/>
    </row>
    <row r="20868" spans="12:14" x14ac:dyDescent="0.25">
      <c r="L20868" s="9"/>
      <c r="M20868" s="9"/>
      <c r="N20868" s="9"/>
    </row>
    <row r="20869" spans="12:14" x14ac:dyDescent="0.25">
      <c r="L20869" s="9"/>
      <c r="M20869" s="9"/>
      <c r="N20869" s="9"/>
    </row>
    <row r="20870" spans="12:14" x14ac:dyDescent="0.25">
      <c r="L20870" s="9"/>
      <c r="M20870" s="9"/>
      <c r="N20870" s="9"/>
    </row>
    <row r="20871" spans="12:14" x14ac:dyDescent="0.25">
      <c r="L20871" s="9"/>
      <c r="M20871" s="9"/>
      <c r="N20871" s="9"/>
    </row>
    <row r="20872" spans="12:14" x14ac:dyDescent="0.25">
      <c r="L20872" s="9"/>
      <c r="M20872" s="9"/>
      <c r="N20872" s="9"/>
    </row>
    <row r="20873" spans="12:14" x14ac:dyDescent="0.25">
      <c r="L20873" s="9"/>
      <c r="M20873" s="9"/>
      <c r="N20873" s="9"/>
    </row>
    <row r="20874" spans="12:14" x14ac:dyDescent="0.25">
      <c r="L20874" s="9"/>
      <c r="M20874" s="9"/>
      <c r="N20874" s="9"/>
    </row>
    <row r="20875" spans="12:14" x14ac:dyDescent="0.25">
      <c r="L20875" s="9"/>
      <c r="M20875" s="9"/>
      <c r="N20875" s="9"/>
    </row>
    <row r="20876" spans="12:14" x14ac:dyDescent="0.25">
      <c r="L20876" s="9"/>
      <c r="M20876" s="9"/>
      <c r="N20876" s="9"/>
    </row>
    <row r="20877" spans="12:14" x14ac:dyDescent="0.25">
      <c r="L20877" s="9"/>
      <c r="M20877" s="9"/>
      <c r="N20877" s="9"/>
    </row>
    <row r="20878" spans="12:14" x14ac:dyDescent="0.25">
      <c r="L20878" s="9"/>
      <c r="M20878" s="9"/>
      <c r="N20878" s="9"/>
    </row>
    <row r="20879" spans="12:14" x14ac:dyDescent="0.25">
      <c r="L20879" s="9"/>
      <c r="M20879" s="9"/>
      <c r="N20879" s="9"/>
    </row>
    <row r="20880" spans="12:14" x14ac:dyDescent="0.25">
      <c r="L20880" s="9"/>
      <c r="M20880" s="9"/>
      <c r="N20880" s="9"/>
    </row>
    <row r="20881" spans="12:14" x14ac:dyDescent="0.25">
      <c r="L20881" s="9"/>
      <c r="M20881" s="9"/>
      <c r="N20881" s="9"/>
    </row>
    <row r="20882" spans="12:14" x14ac:dyDescent="0.25">
      <c r="L20882" s="9"/>
      <c r="M20882" s="9"/>
      <c r="N20882" s="9"/>
    </row>
    <row r="20883" spans="12:14" x14ac:dyDescent="0.25">
      <c r="L20883" s="9"/>
      <c r="M20883" s="9"/>
      <c r="N20883" s="9"/>
    </row>
    <row r="20884" spans="12:14" x14ac:dyDescent="0.25">
      <c r="L20884" s="9"/>
      <c r="M20884" s="9"/>
      <c r="N20884" s="9"/>
    </row>
    <row r="20885" spans="12:14" x14ac:dyDescent="0.25">
      <c r="L20885" s="9"/>
      <c r="M20885" s="9"/>
      <c r="N20885" s="9"/>
    </row>
    <row r="20886" spans="12:14" x14ac:dyDescent="0.25">
      <c r="L20886" s="9"/>
      <c r="M20886" s="9"/>
      <c r="N20886" s="9"/>
    </row>
    <row r="20887" spans="12:14" x14ac:dyDescent="0.25">
      <c r="L20887" s="9"/>
      <c r="M20887" s="9"/>
      <c r="N20887" s="9"/>
    </row>
    <row r="20888" spans="12:14" x14ac:dyDescent="0.25">
      <c r="L20888" s="9"/>
      <c r="M20888" s="9"/>
      <c r="N20888" s="9"/>
    </row>
    <row r="20889" spans="12:14" x14ac:dyDescent="0.25">
      <c r="L20889" s="9"/>
      <c r="M20889" s="9"/>
      <c r="N20889" s="9"/>
    </row>
    <row r="20890" spans="12:14" x14ac:dyDescent="0.25">
      <c r="L20890" s="9"/>
      <c r="M20890" s="9"/>
      <c r="N20890" s="9"/>
    </row>
    <row r="20891" spans="12:14" x14ac:dyDescent="0.25">
      <c r="L20891" s="9"/>
      <c r="M20891" s="9"/>
      <c r="N20891" s="9"/>
    </row>
    <row r="20892" spans="12:14" x14ac:dyDescent="0.25">
      <c r="L20892" s="9"/>
      <c r="M20892" s="9"/>
      <c r="N20892" s="9"/>
    </row>
    <row r="20893" spans="12:14" x14ac:dyDescent="0.25">
      <c r="L20893" s="9"/>
      <c r="M20893" s="9"/>
      <c r="N20893" s="9"/>
    </row>
    <row r="20894" spans="12:14" x14ac:dyDescent="0.25">
      <c r="L20894" s="9"/>
      <c r="M20894" s="9"/>
      <c r="N20894" s="9"/>
    </row>
    <row r="20895" spans="12:14" x14ac:dyDescent="0.25">
      <c r="L20895" s="9"/>
      <c r="M20895" s="9"/>
      <c r="N20895" s="9"/>
    </row>
    <row r="20896" spans="12:14" x14ac:dyDescent="0.25">
      <c r="L20896" s="9"/>
      <c r="M20896" s="9"/>
      <c r="N20896" s="9"/>
    </row>
    <row r="20897" spans="12:14" x14ac:dyDescent="0.25">
      <c r="L20897" s="9"/>
      <c r="M20897" s="9"/>
      <c r="N20897" s="9"/>
    </row>
    <row r="20898" spans="12:14" x14ac:dyDescent="0.25">
      <c r="L20898" s="9"/>
      <c r="M20898" s="9"/>
      <c r="N20898" s="9"/>
    </row>
    <row r="20899" spans="12:14" x14ac:dyDescent="0.25">
      <c r="L20899" s="9"/>
      <c r="M20899" s="9"/>
      <c r="N20899" s="9"/>
    </row>
    <row r="20900" spans="12:14" x14ac:dyDescent="0.25">
      <c r="L20900" s="9"/>
      <c r="M20900" s="9"/>
      <c r="N20900" s="9"/>
    </row>
    <row r="20901" spans="12:14" x14ac:dyDescent="0.25">
      <c r="L20901" s="9"/>
      <c r="M20901" s="9"/>
      <c r="N20901" s="9"/>
    </row>
    <row r="20902" spans="12:14" x14ac:dyDescent="0.25">
      <c r="L20902" s="9"/>
      <c r="M20902" s="9"/>
      <c r="N20902" s="9"/>
    </row>
    <row r="20903" spans="12:14" x14ac:dyDescent="0.25">
      <c r="L20903" s="9"/>
      <c r="M20903" s="9"/>
      <c r="N20903" s="9"/>
    </row>
    <row r="20904" spans="12:14" x14ac:dyDescent="0.25">
      <c r="L20904" s="9"/>
      <c r="M20904" s="9"/>
      <c r="N20904" s="9"/>
    </row>
    <row r="20905" spans="12:14" x14ac:dyDescent="0.25">
      <c r="L20905" s="9"/>
      <c r="M20905" s="9"/>
      <c r="N20905" s="9"/>
    </row>
    <row r="20906" spans="12:14" x14ac:dyDescent="0.25">
      <c r="L20906" s="9"/>
      <c r="M20906" s="9"/>
      <c r="N20906" s="9"/>
    </row>
    <row r="20907" spans="12:14" x14ac:dyDescent="0.25">
      <c r="L20907" s="9"/>
      <c r="M20907" s="9"/>
      <c r="N20907" s="9"/>
    </row>
    <row r="20908" spans="12:14" x14ac:dyDescent="0.25">
      <c r="L20908" s="9"/>
      <c r="M20908" s="9"/>
      <c r="N20908" s="9"/>
    </row>
    <row r="20909" spans="12:14" x14ac:dyDescent="0.25">
      <c r="L20909" s="9"/>
      <c r="M20909" s="9"/>
      <c r="N20909" s="9"/>
    </row>
    <row r="20910" spans="12:14" x14ac:dyDescent="0.25">
      <c r="L20910" s="9"/>
      <c r="M20910" s="9"/>
      <c r="N20910" s="9"/>
    </row>
    <row r="20911" spans="12:14" x14ac:dyDescent="0.25">
      <c r="L20911" s="9"/>
      <c r="M20911" s="9"/>
      <c r="N20911" s="9"/>
    </row>
    <row r="20912" spans="12:14" x14ac:dyDescent="0.25">
      <c r="L20912" s="9"/>
      <c r="M20912" s="9"/>
      <c r="N20912" s="9"/>
    </row>
    <row r="20913" spans="12:14" x14ac:dyDescent="0.25">
      <c r="L20913" s="9"/>
      <c r="M20913" s="9"/>
      <c r="N20913" s="9"/>
    </row>
    <row r="20914" spans="12:14" x14ac:dyDescent="0.25">
      <c r="L20914" s="9"/>
      <c r="M20914" s="9"/>
      <c r="N20914" s="9"/>
    </row>
    <row r="20915" spans="12:14" x14ac:dyDescent="0.25">
      <c r="L20915" s="9"/>
      <c r="M20915" s="9"/>
      <c r="N20915" s="9"/>
    </row>
    <row r="20916" spans="12:14" x14ac:dyDescent="0.25">
      <c r="L20916" s="9"/>
      <c r="M20916" s="9"/>
      <c r="N20916" s="9"/>
    </row>
    <row r="20917" spans="12:14" x14ac:dyDescent="0.25">
      <c r="L20917" s="9"/>
      <c r="M20917" s="9"/>
      <c r="N20917" s="9"/>
    </row>
    <row r="20918" spans="12:14" x14ac:dyDescent="0.25">
      <c r="L20918" s="9"/>
      <c r="M20918" s="9"/>
      <c r="N20918" s="9"/>
    </row>
    <row r="20919" spans="12:14" x14ac:dyDescent="0.25">
      <c r="L20919" s="9"/>
      <c r="M20919" s="9"/>
      <c r="N20919" s="9"/>
    </row>
    <row r="20920" spans="12:14" x14ac:dyDescent="0.25">
      <c r="L20920" s="9"/>
      <c r="M20920" s="9"/>
      <c r="N20920" s="9"/>
    </row>
    <row r="20921" spans="12:14" x14ac:dyDescent="0.25">
      <c r="L20921" s="9"/>
      <c r="M20921" s="9"/>
      <c r="N20921" s="9"/>
    </row>
    <row r="20922" spans="12:14" x14ac:dyDescent="0.25">
      <c r="L20922" s="9"/>
      <c r="M20922" s="9"/>
      <c r="N20922" s="9"/>
    </row>
    <row r="20923" spans="12:14" x14ac:dyDescent="0.25">
      <c r="L20923" s="9"/>
      <c r="M20923" s="9"/>
      <c r="N20923" s="9"/>
    </row>
    <row r="20924" spans="12:14" x14ac:dyDescent="0.25">
      <c r="L20924" s="9"/>
      <c r="M20924" s="9"/>
      <c r="N20924" s="9"/>
    </row>
    <row r="20925" spans="12:14" x14ac:dyDescent="0.25">
      <c r="L20925" s="9"/>
      <c r="M20925" s="9"/>
      <c r="N20925" s="9"/>
    </row>
    <row r="20926" spans="12:14" x14ac:dyDescent="0.25">
      <c r="L20926" s="9"/>
      <c r="M20926" s="9"/>
      <c r="N20926" s="9"/>
    </row>
    <row r="20927" spans="12:14" x14ac:dyDescent="0.25">
      <c r="L20927" s="9"/>
      <c r="M20927" s="9"/>
      <c r="N20927" s="9"/>
    </row>
    <row r="20928" spans="12:14" x14ac:dyDescent="0.25">
      <c r="L20928" s="9"/>
      <c r="M20928" s="9"/>
      <c r="N20928" s="9"/>
    </row>
    <row r="20929" spans="12:14" x14ac:dyDescent="0.25">
      <c r="L20929" s="9"/>
      <c r="M20929" s="9"/>
      <c r="N20929" s="9"/>
    </row>
    <row r="20930" spans="12:14" x14ac:dyDescent="0.25">
      <c r="L20930" s="9"/>
      <c r="M20930" s="9"/>
      <c r="N20930" s="9"/>
    </row>
    <row r="20931" spans="12:14" x14ac:dyDescent="0.25">
      <c r="L20931" s="9"/>
      <c r="M20931" s="9"/>
      <c r="N20931" s="9"/>
    </row>
    <row r="20932" spans="12:14" x14ac:dyDescent="0.25">
      <c r="L20932" s="9"/>
      <c r="M20932" s="9"/>
      <c r="N20932" s="9"/>
    </row>
    <row r="20933" spans="12:14" x14ac:dyDescent="0.25">
      <c r="L20933" s="9"/>
      <c r="M20933" s="9"/>
      <c r="N20933" s="9"/>
    </row>
    <row r="20934" spans="12:14" x14ac:dyDescent="0.25">
      <c r="L20934" s="9"/>
      <c r="M20934" s="9"/>
      <c r="N20934" s="9"/>
    </row>
    <row r="20935" spans="12:14" x14ac:dyDescent="0.25">
      <c r="L20935" s="9"/>
      <c r="M20935" s="9"/>
      <c r="N20935" s="9"/>
    </row>
    <row r="20936" spans="12:14" x14ac:dyDescent="0.25">
      <c r="L20936" s="9"/>
      <c r="M20936" s="9"/>
      <c r="N20936" s="9"/>
    </row>
    <row r="20937" spans="12:14" x14ac:dyDescent="0.25">
      <c r="L20937" s="9"/>
      <c r="M20937" s="9"/>
      <c r="N20937" s="9"/>
    </row>
    <row r="20938" spans="12:14" x14ac:dyDescent="0.25">
      <c r="L20938" s="9"/>
      <c r="M20938" s="9"/>
      <c r="N20938" s="9"/>
    </row>
    <row r="20939" spans="12:14" x14ac:dyDescent="0.25">
      <c r="L20939" s="9"/>
      <c r="M20939" s="9"/>
      <c r="N20939" s="9"/>
    </row>
    <row r="20940" spans="12:14" x14ac:dyDescent="0.25">
      <c r="L20940" s="9"/>
      <c r="M20940" s="9"/>
      <c r="N20940" s="9"/>
    </row>
    <row r="20941" spans="12:14" x14ac:dyDescent="0.25">
      <c r="L20941" s="9"/>
      <c r="M20941" s="9"/>
      <c r="N20941" s="9"/>
    </row>
    <row r="20942" spans="12:14" x14ac:dyDescent="0.25">
      <c r="L20942" s="9"/>
      <c r="M20942" s="9"/>
      <c r="N20942" s="9"/>
    </row>
    <row r="20943" spans="12:14" x14ac:dyDescent="0.25">
      <c r="L20943" s="9"/>
      <c r="M20943" s="9"/>
      <c r="N20943" s="9"/>
    </row>
    <row r="20944" spans="12:14" x14ac:dyDescent="0.25">
      <c r="L20944" s="9"/>
      <c r="M20944" s="9"/>
      <c r="N20944" s="9"/>
    </row>
    <row r="20945" spans="12:14" x14ac:dyDescent="0.25">
      <c r="L20945" s="9"/>
      <c r="M20945" s="9"/>
      <c r="N20945" s="9"/>
    </row>
    <row r="20946" spans="12:14" x14ac:dyDescent="0.25">
      <c r="L20946" s="9"/>
      <c r="M20946" s="9"/>
      <c r="N20946" s="9"/>
    </row>
    <row r="20947" spans="12:14" x14ac:dyDescent="0.25">
      <c r="L20947" s="9"/>
      <c r="M20947" s="9"/>
      <c r="N20947" s="9"/>
    </row>
    <row r="20948" spans="12:14" x14ac:dyDescent="0.25">
      <c r="L20948" s="9"/>
      <c r="M20948" s="9"/>
      <c r="N20948" s="9"/>
    </row>
    <row r="20949" spans="12:14" x14ac:dyDescent="0.25">
      <c r="L20949" s="9"/>
      <c r="M20949" s="9"/>
      <c r="N20949" s="9"/>
    </row>
    <row r="20950" spans="12:14" x14ac:dyDescent="0.25">
      <c r="L20950" s="9"/>
      <c r="M20950" s="9"/>
      <c r="N20950" s="9"/>
    </row>
    <row r="20951" spans="12:14" x14ac:dyDescent="0.25">
      <c r="L20951" s="9"/>
      <c r="M20951" s="9"/>
      <c r="N20951" s="9"/>
    </row>
    <row r="20952" spans="12:14" x14ac:dyDescent="0.25">
      <c r="L20952" s="9"/>
      <c r="M20952" s="9"/>
      <c r="N20952" s="9"/>
    </row>
    <row r="20953" spans="12:14" x14ac:dyDescent="0.25">
      <c r="L20953" s="9"/>
      <c r="M20953" s="9"/>
      <c r="N20953" s="9"/>
    </row>
    <row r="20954" spans="12:14" x14ac:dyDescent="0.25">
      <c r="L20954" s="9"/>
      <c r="M20954" s="9"/>
      <c r="N20954" s="9"/>
    </row>
    <row r="20955" spans="12:14" x14ac:dyDescent="0.25">
      <c r="L20955" s="9"/>
      <c r="M20955" s="9"/>
      <c r="N20955" s="9"/>
    </row>
    <row r="20956" spans="12:14" x14ac:dyDescent="0.25">
      <c r="L20956" s="9"/>
      <c r="M20956" s="9"/>
      <c r="N20956" s="9"/>
    </row>
    <row r="20957" spans="12:14" x14ac:dyDescent="0.25">
      <c r="L20957" s="9"/>
      <c r="M20957" s="9"/>
      <c r="N20957" s="9"/>
    </row>
    <row r="20958" spans="12:14" x14ac:dyDescent="0.25">
      <c r="L20958" s="9"/>
      <c r="M20958" s="9"/>
      <c r="N20958" s="9"/>
    </row>
    <row r="20959" spans="12:14" x14ac:dyDescent="0.25">
      <c r="L20959" s="9"/>
      <c r="M20959" s="9"/>
      <c r="N20959" s="9"/>
    </row>
    <row r="20960" spans="12:14" x14ac:dyDescent="0.25">
      <c r="L20960" s="9"/>
      <c r="M20960" s="9"/>
      <c r="N20960" s="9"/>
    </row>
    <row r="20961" spans="12:14" x14ac:dyDescent="0.25">
      <c r="L20961" s="9"/>
      <c r="M20961" s="9"/>
      <c r="N20961" s="9"/>
    </row>
    <row r="20962" spans="12:14" x14ac:dyDescent="0.25">
      <c r="L20962" s="9"/>
      <c r="M20962" s="9"/>
      <c r="N20962" s="9"/>
    </row>
    <row r="20963" spans="12:14" x14ac:dyDescent="0.25">
      <c r="L20963" s="9"/>
      <c r="M20963" s="9"/>
      <c r="N20963" s="9"/>
    </row>
    <row r="20964" spans="12:14" x14ac:dyDescent="0.25">
      <c r="L20964" s="9"/>
      <c r="M20964" s="9"/>
      <c r="N20964" s="9"/>
    </row>
    <row r="20965" spans="12:14" x14ac:dyDescent="0.25">
      <c r="L20965" s="9"/>
      <c r="M20965" s="9"/>
      <c r="N20965" s="9"/>
    </row>
    <row r="20966" spans="12:14" x14ac:dyDescent="0.25">
      <c r="L20966" s="9"/>
      <c r="M20966" s="9"/>
      <c r="N20966" s="9"/>
    </row>
    <row r="20967" spans="12:14" x14ac:dyDescent="0.25">
      <c r="L20967" s="9"/>
      <c r="M20967" s="9"/>
      <c r="N20967" s="9"/>
    </row>
    <row r="20968" spans="12:14" x14ac:dyDescent="0.25">
      <c r="L20968" s="9"/>
      <c r="M20968" s="9"/>
      <c r="N20968" s="9"/>
    </row>
    <row r="20969" spans="12:14" x14ac:dyDescent="0.25">
      <c r="L20969" s="9"/>
      <c r="M20969" s="9"/>
      <c r="N20969" s="9"/>
    </row>
    <row r="20970" spans="12:14" x14ac:dyDescent="0.25">
      <c r="L20970" s="9"/>
      <c r="M20970" s="9"/>
      <c r="N20970" s="9"/>
    </row>
    <row r="20971" spans="12:14" x14ac:dyDescent="0.25">
      <c r="L20971" s="9"/>
      <c r="M20971" s="9"/>
      <c r="N20971" s="9"/>
    </row>
    <row r="20972" spans="12:14" x14ac:dyDescent="0.25">
      <c r="L20972" s="9"/>
      <c r="M20972" s="9"/>
      <c r="N20972" s="9"/>
    </row>
    <row r="20973" spans="12:14" x14ac:dyDescent="0.25">
      <c r="L20973" s="9"/>
      <c r="M20973" s="9"/>
      <c r="N20973" s="9"/>
    </row>
    <row r="20974" spans="12:14" x14ac:dyDescent="0.25">
      <c r="L20974" s="9"/>
      <c r="M20974" s="9"/>
      <c r="N20974" s="9"/>
    </row>
    <row r="20975" spans="12:14" x14ac:dyDescent="0.25">
      <c r="L20975" s="9"/>
      <c r="M20975" s="9"/>
      <c r="N20975" s="9"/>
    </row>
    <row r="20976" spans="12:14" x14ac:dyDescent="0.25">
      <c r="L20976" s="9"/>
      <c r="M20976" s="9"/>
      <c r="N20976" s="9"/>
    </row>
    <row r="20977" spans="12:14" x14ac:dyDescent="0.25">
      <c r="L20977" s="9"/>
      <c r="M20977" s="9"/>
      <c r="N20977" s="9"/>
    </row>
    <row r="20978" spans="12:14" x14ac:dyDescent="0.25">
      <c r="L20978" s="9"/>
      <c r="M20978" s="9"/>
      <c r="N20978" s="9"/>
    </row>
    <row r="20979" spans="12:14" x14ac:dyDescent="0.25">
      <c r="L20979" s="9"/>
      <c r="M20979" s="9"/>
      <c r="N20979" s="9"/>
    </row>
    <row r="20980" spans="12:14" x14ac:dyDescent="0.25">
      <c r="L20980" s="9"/>
      <c r="M20980" s="9"/>
      <c r="N20980" s="9"/>
    </row>
    <row r="20981" spans="12:14" x14ac:dyDescent="0.25">
      <c r="L20981" s="9"/>
      <c r="M20981" s="9"/>
      <c r="N20981" s="9"/>
    </row>
    <row r="20982" spans="12:14" x14ac:dyDescent="0.25">
      <c r="L20982" s="9"/>
      <c r="M20982" s="9"/>
      <c r="N20982" s="9"/>
    </row>
    <row r="20983" spans="12:14" x14ac:dyDescent="0.25">
      <c r="L20983" s="9"/>
      <c r="M20983" s="9"/>
      <c r="N20983" s="9"/>
    </row>
    <row r="20984" spans="12:14" x14ac:dyDescent="0.25">
      <c r="L20984" s="9"/>
      <c r="M20984" s="9"/>
      <c r="N20984" s="9"/>
    </row>
    <row r="20985" spans="12:14" x14ac:dyDescent="0.25">
      <c r="L20985" s="9"/>
      <c r="M20985" s="9"/>
      <c r="N20985" s="9"/>
    </row>
    <row r="20986" spans="12:14" x14ac:dyDescent="0.25">
      <c r="L20986" s="9"/>
      <c r="M20986" s="9"/>
      <c r="N20986" s="9"/>
    </row>
    <row r="20987" spans="12:14" x14ac:dyDescent="0.25">
      <c r="L20987" s="9"/>
      <c r="M20987" s="9"/>
      <c r="N20987" s="9"/>
    </row>
    <row r="20988" spans="12:14" x14ac:dyDescent="0.25">
      <c r="L20988" s="9"/>
      <c r="M20988" s="9"/>
      <c r="N20988" s="9"/>
    </row>
    <row r="20989" spans="12:14" x14ac:dyDescent="0.25">
      <c r="L20989" s="9"/>
      <c r="M20989" s="9"/>
      <c r="N20989" s="9"/>
    </row>
    <row r="20990" spans="12:14" x14ac:dyDescent="0.25">
      <c r="L20990" s="9"/>
      <c r="M20990" s="9"/>
      <c r="N20990" s="9"/>
    </row>
    <row r="20991" spans="12:14" x14ac:dyDescent="0.25">
      <c r="L20991" s="9"/>
      <c r="M20991" s="9"/>
      <c r="N20991" s="9"/>
    </row>
    <row r="20992" spans="12:14" x14ac:dyDescent="0.25">
      <c r="L20992" s="9"/>
      <c r="M20992" s="9"/>
      <c r="N20992" s="9"/>
    </row>
    <row r="20993" spans="12:14" x14ac:dyDescent="0.25">
      <c r="L20993" s="9"/>
      <c r="M20993" s="9"/>
      <c r="N20993" s="9"/>
    </row>
    <row r="20994" spans="12:14" x14ac:dyDescent="0.25">
      <c r="L20994" s="9"/>
      <c r="M20994" s="9"/>
      <c r="N20994" s="9"/>
    </row>
    <row r="20995" spans="12:14" x14ac:dyDescent="0.25">
      <c r="L20995" s="9"/>
      <c r="M20995" s="9"/>
      <c r="N20995" s="9"/>
    </row>
    <row r="20996" spans="12:14" x14ac:dyDescent="0.25">
      <c r="L20996" s="9"/>
      <c r="M20996" s="9"/>
      <c r="N20996" s="9"/>
    </row>
    <row r="20997" spans="12:14" x14ac:dyDescent="0.25">
      <c r="L20997" s="9"/>
      <c r="M20997" s="9"/>
      <c r="N20997" s="9"/>
    </row>
    <row r="20998" spans="12:14" x14ac:dyDescent="0.25">
      <c r="L20998" s="9"/>
      <c r="M20998" s="9"/>
      <c r="N20998" s="9"/>
    </row>
    <row r="20999" spans="12:14" x14ac:dyDescent="0.25">
      <c r="L20999" s="9"/>
      <c r="M20999" s="9"/>
      <c r="N20999" s="9"/>
    </row>
    <row r="21000" spans="12:14" x14ac:dyDescent="0.25">
      <c r="L21000" s="9"/>
      <c r="M21000" s="9"/>
      <c r="N21000" s="9"/>
    </row>
    <row r="21001" spans="12:14" x14ac:dyDescent="0.25">
      <c r="L21001" s="9"/>
      <c r="M21001" s="9"/>
      <c r="N21001" s="9"/>
    </row>
    <row r="21002" spans="12:14" x14ac:dyDescent="0.25">
      <c r="L21002" s="9"/>
      <c r="M21002" s="9"/>
      <c r="N21002" s="9"/>
    </row>
    <row r="21003" spans="12:14" x14ac:dyDescent="0.25">
      <c r="L21003" s="9"/>
      <c r="M21003" s="9"/>
      <c r="N21003" s="9"/>
    </row>
    <row r="21004" spans="12:14" x14ac:dyDescent="0.25">
      <c r="L21004" s="9"/>
      <c r="M21004" s="9"/>
      <c r="N21004" s="9"/>
    </row>
    <row r="21005" spans="12:14" x14ac:dyDescent="0.25">
      <c r="L21005" s="9"/>
      <c r="M21005" s="9"/>
      <c r="N21005" s="9"/>
    </row>
    <row r="21006" spans="12:14" x14ac:dyDescent="0.25">
      <c r="L21006" s="9"/>
      <c r="M21006" s="9"/>
      <c r="N21006" s="9"/>
    </row>
    <row r="21007" spans="12:14" x14ac:dyDescent="0.25">
      <c r="L21007" s="9"/>
      <c r="M21007" s="9"/>
      <c r="N21007" s="9"/>
    </row>
    <row r="21008" spans="12:14" x14ac:dyDescent="0.25">
      <c r="L21008" s="9"/>
      <c r="M21008" s="9"/>
      <c r="N21008" s="9"/>
    </row>
    <row r="21009" spans="12:14" x14ac:dyDescent="0.25">
      <c r="L21009" s="9"/>
      <c r="M21009" s="9"/>
      <c r="N21009" s="9"/>
    </row>
    <row r="21010" spans="12:14" x14ac:dyDescent="0.25">
      <c r="L21010" s="9"/>
      <c r="M21010" s="9"/>
      <c r="N21010" s="9"/>
    </row>
    <row r="21011" spans="12:14" x14ac:dyDescent="0.25">
      <c r="L21011" s="9"/>
      <c r="M21011" s="9"/>
      <c r="N21011" s="9"/>
    </row>
    <row r="21012" spans="12:14" x14ac:dyDescent="0.25">
      <c r="L21012" s="9"/>
      <c r="M21012" s="9"/>
      <c r="N21012" s="9"/>
    </row>
    <row r="21013" spans="12:14" x14ac:dyDescent="0.25">
      <c r="L21013" s="9"/>
      <c r="M21013" s="9"/>
      <c r="N21013" s="9"/>
    </row>
    <row r="21014" spans="12:14" x14ac:dyDescent="0.25">
      <c r="L21014" s="9"/>
      <c r="M21014" s="9"/>
      <c r="N21014" s="9"/>
    </row>
    <row r="21015" spans="12:14" x14ac:dyDescent="0.25">
      <c r="L21015" s="9"/>
      <c r="M21015" s="9"/>
      <c r="N21015" s="9"/>
    </row>
    <row r="21016" spans="12:14" x14ac:dyDescent="0.25">
      <c r="L21016" s="9"/>
      <c r="M21016" s="9"/>
      <c r="N21016" s="9"/>
    </row>
    <row r="21017" spans="12:14" x14ac:dyDescent="0.25">
      <c r="L21017" s="9"/>
      <c r="M21017" s="9"/>
      <c r="N21017" s="9"/>
    </row>
    <row r="21018" spans="12:14" x14ac:dyDescent="0.25">
      <c r="L21018" s="9"/>
      <c r="M21018" s="9"/>
      <c r="N21018" s="9"/>
    </row>
    <row r="21019" spans="12:14" x14ac:dyDescent="0.25">
      <c r="L21019" s="9"/>
      <c r="M21019" s="9"/>
      <c r="N21019" s="9"/>
    </row>
    <row r="21020" spans="12:14" x14ac:dyDescent="0.25">
      <c r="L21020" s="9"/>
      <c r="M21020" s="9"/>
      <c r="N21020" s="9"/>
    </row>
    <row r="21021" spans="12:14" x14ac:dyDescent="0.25">
      <c r="L21021" s="9"/>
      <c r="M21021" s="9"/>
      <c r="N21021" s="9"/>
    </row>
    <row r="21022" spans="12:14" x14ac:dyDescent="0.25">
      <c r="L21022" s="9"/>
      <c r="M21022" s="9"/>
      <c r="N21022" s="9"/>
    </row>
    <row r="21023" spans="12:14" x14ac:dyDescent="0.25">
      <c r="L21023" s="9"/>
      <c r="M21023" s="9"/>
      <c r="N21023" s="9"/>
    </row>
    <row r="21024" spans="12:14" x14ac:dyDescent="0.25">
      <c r="L21024" s="9"/>
      <c r="M21024" s="9"/>
      <c r="N21024" s="9"/>
    </row>
    <row r="21025" spans="12:14" x14ac:dyDescent="0.25">
      <c r="L21025" s="9"/>
      <c r="M21025" s="9"/>
      <c r="N21025" s="9"/>
    </row>
    <row r="21026" spans="12:14" x14ac:dyDescent="0.25">
      <c r="L21026" s="9"/>
      <c r="M21026" s="9"/>
      <c r="N21026" s="9"/>
    </row>
    <row r="21027" spans="12:14" x14ac:dyDescent="0.25">
      <c r="L21027" s="9"/>
      <c r="M21027" s="9"/>
      <c r="N21027" s="9"/>
    </row>
    <row r="21028" spans="12:14" x14ac:dyDescent="0.25">
      <c r="L21028" s="9"/>
      <c r="M21028" s="9"/>
      <c r="N21028" s="9"/>
    </row>
    <row r="21029" spans="12:14" x14ac:dyDescent="0.25">
      <c r="L21029" s="9"/>
      <c r="M21029" s="9"/>
      <c r="N21029" s="9"/>
    </row>
    <row r="21030" spans="12:14" x14ac:dyDescent="0.25">
      <c r="L21030" s="9"/>
      <c r="M21030" s="9"/>
      <c r="N21030" s="9"/>
    </row>
    <row r="21031" spans="12:14" x14ac:dyDescent="0.25">
      <c r="L21031" s="9"/>
      <c r="M21031" s="9"/>
      <c r="N21031" s="9"/>
    </row>
    <row r="21032" spans="12:14" x14ac:dyDescent="0.25">
      <c r="L21032" s="9"/>
      <c r="M21032" s="9"/>
      <c r="N21032" s="9"/>
    </row>
    <row r="21033" spans="12:14" x14ac:dyDescent="0.25">
      <c r="L21033" s="9"/>
      <c r="M21033" s="9"/>
      <c r="N21033" s="9"/>
    </row>
    <row r="21034" spans="12:14" x14ac:dyDescent="0.25">
      <c r="L21034" s="9"/>
      <c r="M21034" s="9"/>
      <c r="N21034" s="9"/>
    </row>
    <row r="21035" spans="12:14" x14ac:dyDescent="0.25">
      <c r="L21035" s="9"/>
      <c r="M21035" s="9"/>
      <c r="N21035" s="9"/>
    </row>
    <row r="21036" spans="12:14" x14ac:dyDescent="0.25">
      <c r="L21036" s="9"/>
      <c r="M21036" s="9"/>
      <c r="N21036" s="9"/>
    </row>
    <row r="21037" spans="12:14" x14ac:dyDescent="0.25">
      <c r="L21037" s="9"/>
      <c r="M21037" s="9"/>
      <c r="N21037" s="9"/>
    </row>
    <row r="21038" spans="12:14" x14ac:dyDescent="0.25">
      <c r="L21038" s="9"/>
      <c r="M21038" s="9"/>
      <c r="N21038" s="9"/>
    </row>
    <row r="21039" spans="12:14" x14ac:dyDescent="0.25">
      <c r="L21039" s="9"/>
      <c r="M21039" s="9"/>
      <c r="N21039" s="9"/>
    </row>
    <row r="21040" spans="12:14" x14ac:dyDescent="0.25">
      <c r="L21040" s="9"/>
      <c r="M21040" s="9"/>
      <c r="N21040" s="9"/>
    </row>
    <row r="21041" spans="12:14" x14ac:dyDescent="0.25">
      <c r="L21041" s="9"/>
      <c r="M21041" s="9"/>
      <c r="N21041" s="9"/>
    </row>
    <row r="21042" spans="12:14" x14ac:dyDescent="0.25">
      <c r="L21042" s="9"/>
      <c r="M21042" s="9"/>
      <c r="N21042" s="9"/>
    </row>
    <row r="21043" spans="12:14" x14ac:dyDescent="0.25">
      <c r="L21043" s="9"/>
      <c r="M21043" s="9"/>
      <c r="N21043" s="9"/>
    </row>
    <row r="21044" spans="12:14" x14ac:dyDescent="0.25">
      <c r="L21044" s="9"/>
      <c r="M21044" s="9"/>
      <c r="N21044" s="9"/>
    </row>
    <row r="21045" spans="12:14" x14ac:dyDescent="0.25">
      <c r="L21045" s="9"/>
      <c r="M21045" s="9"/>
      <c r="N21045" s="9"/>
    </row>
    <row r="21046" spans="12:14" x14ac:dyDescent="0.25">
      <c r="L21046" s="9"/>
      <c r="M21046" s="9"/>
      <c r="N21046" s="9"/>
    </row>
    <row r="21047" spans="12:14" x14ac:dyDescent="0.25">
      <c r="L21047" s="9"/>
      <c r="M21047" s="9"/>
      <c r="N21047" s="9"/>
    </row>
    <row r="21048" spans="12:14" x14ac:dyDescent="0.25">
      <c r="L21048" s="9"/>
      <c r="M21048" s="9"/>
      <c r="N21048" s="9"/>
    </row>
    <row r="21049" spans="12:14" x14ac:dyDescent="0.25">
      <c r="L21049" s="9"/>
      <c r="M21049" s="9"/>
      <c r="N21049" s="9"/>
    </row>
    <row r="21050" spans="12:14" x14ac:dyDescent="0.25">
      <c r="L21050" s="9"/>
      <c r="M21050" s="9"/>
      <c r="N21050" s="9"/>
    </row>
    <row r="21051" spans="12:14" x14ac:dyDescent="0.25">
      <c r="L21051" s="9"/>
      <c r="M21051" s="9"/>
      <c r="N21051" s="9"/>
    </row>
    <row r="21052" spans="12:14" x14ac:dyDescent="0.25">
      <c r="L21052" s="9"/>
      <c r="M21052" s="9"/>
      <c r="N21052" s="9"/>
    </row>
    <row r="21053" spans="12:14" x14ac:dyDescent="0.25">
      <c r="L21053" s="9"/>
      <c r="M21053" s="9"/>
      <c r="N21053" s="9"/>
    </row>
    <row r="21054" spans="12:14" x14ac:dyDescent="0.25">
      <c r="L21054" s="9"/>
      <c r="M21054" s="9"/>
      <c r="N21054" s="9"/>
    </row>
    <row r="21055" spans="12:14" x14ac:dyDescent="0.25">
      <c r="L21055" s="9"/>
      <c r="M21055" s="9"/>
      <c r="N21055" s="9"/>
    </row>
    <row r="21056" spans="12:14" x14ac:dyDescent="0.25">
      <c r="L21056" s="9"/>
      <c r="M21056" s="9"/>
      <c r="N21056" s="9"/>
    </row>
    <row r="21057" spans="12:14" x14ac:dyDescent="0.25">
      <c r="L21057" s="9"/>
      <c r="M21057" s="9"/>
      <c r="N21057" s="9"/>
    </row>
    <row r="21058" spans="12:14" x14ac:dyDescent="0.25">
      <c r="L21058" s="9"/>
      <c r="M21058" s="9"/>
      <c r="N21058" s="9"/>
    </row>
    <row r="21059" spans="12:14" x14ac:dyDescent="0.25">
      <c r="L21059" s="9"/>
      <c r="M21059" s="9"/>
      <c r="N21059" s="9"/>
    </row>
    <row r="21060" spans="12:14" x14ac:dyDescent="0.25">
      <c r="L21060" s="9"/>
      <c r="M21060" s="9"/>
      <c r="N21060" s="9"/>
    </row>
    <row r="21061" spans="12:14" x14ac:dyDescent="0.25">
      <c r="L21061" s="9"/>
      <c r="M21061" s="9"/>
      <c r="N21061" s="9"/>
    </row>
    <row r="21062" spans="12:14" x14ac:dyDescent="0.25">
      <c r="L21062" s="9"/>
      <c r="M21062" s="9"/>
      <c r="N21062" s="9"/>
    </row>
    <row r="21063" spans="12:14" x14ac:dyDescent="0.25">
      <c r="L21063" s="9"/>
      <c r="M21063" s="9"/>
      <c r="N21063" s="9"/>
    </row>
    <row r="21064" spans="12:14" x14ac:dyDescent="0.25">
      <c r="L21064" s="9"/>
      <c r="M21064" s="9"/>
      <c r="N21064" s="9"/>
    </row>
    <row r="21065" spans="12:14" x14ac:dyDescent="0.25">
      <c r="L21065" s="9"/>
      <c r="M21065" s="9"/>
      <c r="N21065" s="9"/>
    </row>
    <row r="21066" spans="12:14" x14ac:dyDescent="0.25">
      <c r="L21066" s="9"/>
      <c r="M21066" s="9"/>
      <c r="N21066" s="9"/>
    </row>
    <row r="21067" spans="12:14" x14ac:dyDescent="0.25">
      <c r="L21067" s="9"/>
      <c r="M21067" s="9"/>
      <c r="N21067" s="9"/>
    </row>
    <row r="21068" spans="12:14" x14ac:dyDescent="0.25">
      <c r="L21068" s="9"/>
      <c r="M21068" s="9"/>
      <c r="N21068" s="9"/>
    </row>
    <row r="21069" spans="12:14" x14ac:dyDescent="0.25">
      <c r="L21069" s="9"/>
      <c r="M21069" s="9"/>
      <c r="N21069" s="9"/>
    </row>
    <row r="21070" spans="12:14" x14ac:dyDescent="0.25">
      <c r="L21070" s="9"/>
      <c r="M21070" s="9"/>
      <c r="N21070" s="9"/>
    </row>
    <row r="21071" spans="12:14" x14ac:dyDescent="0.25">
      <c r="L21071" s="9"/>
      <c r="M21071" s="9"/>
      <c r="N21071" s="9"/>
    </row>
    <row r="21072" spans="12:14" x14ac:dyDescent="0.25">
      <c r="L21072" s="9"/>
      <c r="M21072" s="9"/>
      <c r="N21072" s="9"/>
    </row>
    <row r="21073" spans="12:14" x14ac:dyDescent="0.25">
      <c r="L21073" s="9"/>
      <c r="M21073" s="9"/>
      <c r="N21073" s="9"/>
    </row>
    <row r="21074" spans="12:14" x14ac:dyDescent="0.25">
      <c r="L21074" s="9"/>
      <c r="M21074" s="9"/>
      <c r="N21074" s="9"/>
    </row>
    <row r="21075" spans="12:14" x14ac:dyDescent="0.25">
      <c r="L21075" s="9"/>
      <c r="M21075" s="9"/>
      <c r="N21075" s="9"/>
    </row>
    <row r="21076" spans="12:14" x14ac:dyDescent="0.25">
      <c r="L21076" s="9"/>
      <c r="M21076" s="9"/>
      <c r="N21076" s="9"/>
    </row>
    <row r="21077" spans="12:14" x14ac:dyDescent="0.25">
      <c r="L21077" s="9"/>
      <c r="M21077" s="9"/>
      <c r="N21077" s="9"/>
    </row>
    <row r="21078" spans="12:14" x14ac:dyDescent="0.25">
      <c r="L21078" s="9"/>
      <c r="M21078" s="9"/>
      <c r="N21078" s="9"/>
    </row>
    <row r="21079" spans="12:14" x14ac:dyDescent="0.25">
      <c r="L21079" s="9"/>
      <c r="M21079" s="9"/>
      <c r="N21079" s="9"/>
    </row>
    <row r="21080" spans="12:14" x14ac:dyDescent="0.25">
      <c r="L21080" s="9"/>
      <c r="M21080" s="9"/>
      <c r="N21080" s="9"/>
    </row>
    <row r="21081" spans="12:14" x14ac:dyDescent="0.25">
      <c r="L21081" s="9"/>
      <c r="M21081" s="9"/>
      <c r="N21081" s="9"/>
    </row>
    <row r="21082" spans="12:14" x14ac:dyDescent="0.25">
      <c r="L21082" s="9"/>
      <c r="M21082" s="9"/>
      <c r="N21082" s="9"/>
    </row>
    <row r="21083" spans="12:14" x14ac:dyDescent="0.25">
      <c r="L21083" s="9"/>
      <c r="M21083" s="9"/>
      <c r="N21083" s="9"/>
    </row>
    <row r="21084" spans="12:14" x14ac:dyDescent="0.25">
      <c r="L21084" s="9"/>
      <c r="M21084" s="9"/>
      <c r="N21084" s="9"/>
    </row>
    <row r="21085" spans="12:14" x14ac:dyDescent="0.25">
      <c r="L21085" s="9"/>
      <c r="M21085" s="9"/>
      <c r="N21085" s="9"/>
    </row>
    <row r="21086" spans="12:14" x14ac:dyDescent="0.25">
      <c r="L21086" s="9"/>
      <c r="M21086" s="9"/>
      <c r="N21086" s="9"/>
    </row>
    <row r="21087" spans="12:14" x14ac:dyDescent="0.25">
      <c r="L21087" s="9"/>
      <c r="M21087" s="9"/>
      <c r="N21087" s="9"/>
    </row>
    <row r="21088" spans="12:14" x14ac:dyDescent="0.25">
      <c r="L21088" s="9"/>
      <c r="M21088" s="9"/>
      <c r="N21088" s="9"/>
    </row>
    <row r="21089" spans="12:14" x14ac:dyDescent="0.25">
      <c r="L21089" s="9"/>
      <c r="M21089" s="9"/>
      <c r="N21089" s="9"/>
    </row>
    <row r="21090" spans="12:14" x14ac:dyDescent="0.25">
      <c r="L21090" s="9"/>
      <c r="M21090" s="9"/>
      <c r="N21090" s="9"/>
    </row>
    <row r="21091" spans="12:14" x14ac:dyDescent="0.25">
      <c r="L21091" s="9"/>
      <c r="M21091" s="9"/>
      <c r="N21091" s="9"/>
    </row>
    <row r="21092" spans="12:14" x14ac:dyDescent="0.25">
      <c r="L21092" s="9"/>
      <c r="M21092" s="9"/>
      <c r="N21092" s="9"/>
    </row>
    <row r="21093" spans="12:14" x14ac:dyDescent="0.25">
      <c r="L21093" s="9"/>
      <c r="M21093" s="9"/>
      <c r="N21093" s="9"/>
    </row>
    <row r="21094" spans="12:14" x14ac:dyDescent="0.25">
      <c r="L21094" s="9"/>
      <c r="M21094" s="9"/>
      <c r="N21094" s="9"/>
    </row>
    <row r="21095" spans="12:14" x14ac:dyDescent="0.25">
      <c r="L21095" s="9"/>
      <c r="M21095" s="9"/>
      <c r="N21095" s="9"/>
    </row>
    <row r="21096" spans="12:14" x14ac:dyDescent="0.25">
      <c r="L21096" s="9"/>
      <c r="M21096" s="9"/>
      <c r="N21096" s="9"/>
    </row>
    <row r="21097" spans="12:14" x14ac:dyDescent="0.25">
      <c r="L21097" s="9"/>
      <c r="M21097" s="9"/>
      <c r="N21097" s="9"/>
    </row>
    <row r="21098" spans="12:14" x14ac:dyDescent="0.25">
      <c r="L21098" s="9"/>
      <c r="M21098" s="9"/>
      <c r="N21098" s="9"/>
    </row>
    <row r="21099" spans="12:14" x14ac:dyDescent="0.25">
      <c r="L21099" s="9"/>
      <c r="M21099" s="9"/>
      <c r="N21099" s="9"/>
    </row>
    <row r="21100" spans="12:14" x14ac:dyDescent="0.25">
      <c r="L21100" s="9"/>
      <c r="M21100" s="9"/>
      <c r="N21100" s="9"/>
    </row>
    <row r="21101" spans="12:14" x14ac:dyDescent="0.25">
      <c r="L21101" s="9"/>
      <c r="M21101" s="9"/>
      <c r="N21101" s="9"/>
    </row>
    <row r="21102" spans="12:14" x14ac:dyDescent="0.25">
      <c r="L21102" s="9"/>
      <c r="M21102" s="9"/>
      <c r="N21102" s="9"/>
    </row>
    <row r="21103" spans="12:14" x14ac:dyDescent="0.25">
      <c r="L21103" s="9"/>
      <c r="M21103" s="9"/>
      <c r="N21103" s="9"/>
    </row>
    <row r="21104" spans="12:14" x14ac:dyDescent="0.25">
      <c r="L21104" s="9"/>
      <c r="M21104" s="9"/>
      <c r="N21104" s="9"/>
    </row>
    <row r="21105" spans="12:14" x14ac:dyDescent="0.25">
      <c r="L21105" s="9"/>
      <c r="M21105" s="9"/>
      <c r="N21105" s="9"/>
    </row>
    <row r="21106" spans="12:14" x14ac:dyDescent="0.25">
      <c r="L21106" s="9"/>
      <c r="M21106" s="9"/>
      <c r="N21106" s="9"/>
    </row>
    <row r="21107" spans="12:14" x14ac:dyDescent="0.25">
      <c r="L21107" s="9"/>
      <c r="M21107" s="9"/>
      <c r="N21107" s="9"/>
    </row>
    <row r="21108" spans="12:14" x14ac:dyDescent="0.25">
      <c r="L21108" s="9"/>
      <c r="M21108" s="9"/>
      <c r="N21108" s="9"/>
    </row>
    <row r="21109" spans="12:14" x14ac:dyDescent="0.25">
      <c r="L21109" s="9"/>
      <c r="M21109" s="9"/>
      <c r="N21109" s="9"/>
    </row>
    <row r="21110" spans="12:14" x14ac:dyDescent="0.25">
      <c r="L21110" s="9"/>
      <c r="M21110" s="9"/>
      <c r="N21110" s="9"/>
    </row>
    <row r="21111" spans="12:14" x14ac:dyDescent="0.25">
      <c r="L21111" s="9"/>
      <c r="M21111" s="9"/>
      <c r="N21111" s="9"/>
    </row>
    <row r="21112" spans="12:14" x14ac:dyDescent="0.25">
      <c r="L21112" s="9"/>
      <c r="M21112" s="9"/>
      <c r="N21112" s="9"/>
    </row>
    <row r="21113" spans="12:14" x14ac:dyDescent="0.25">
      <c r="L21113" s="9"/>
      <c r="M21113" s="9"/>
      <c r="N21113" s="9"/>
    </row>
    <row r="21114" spans="12:14" x14ac:dyDescent="0.25">
      <c r="L21114" s="9"/>
      <c r="M21114" s="9"/>
      <c r="N21114" s="9"/>
    </row>
    <row r="21115" spans="12:14" x14ac:dyDescent="0.25">
      <c r="L21115" s="9"/>
      <c r="M21115" s="9"/>
      <c r="N21115" s="9"/>
    </row>
    <row r="21116" spans="12:14" x14ac:dyDescent="0.25">
      <c r="L21116" s="9"/>
      <c r="M21116" s="9"/>
      <c r="N21116" s="9"/>
    </row>
    <row r="21117" spans="12:14" x14ac:dyDescent="0.25">
      <c r="L21117" s="9"/>
      <c r="M21117" s="9"/>
      <c r="N21117" s="9"/>
    </row>
    <row r="21118" spans="12:14" x14ac:dyDescent="0.25">
      <c r="L21118" s="9"/>
      <c r="M21118" s="9"/>
      <c r="N21118" s="9"/>
    </row>
    <row r="21119" spans="12:14" x14ac:dyDescent="0.25">
      <c r="L21119" s="9"/>
      <c r="M21119" s="9"/>
      <c r="N21119" s="9"/>
    </row>
    <row r="21120" spans="12:14" x14ac:dyDescent="0.25">
      <c r="L21120" s="9"/>
      <c r="M21120" s="9"/>
      <c r="N21120" s="9"/>
    </row>
    <row r="21121" spans="12:14" x14ac:dyDescent="0.25">
      <c r="L21121" s="9"/>
      <c r="M21121" s="9"/>
      <c r="N21121" s="9"/>
    </row>
    <row r="21122" spans="12:14" x14ac:dyDescent="0.25">
      <c r="L21122" s="9"/>
      <c r="M21122" s="9"/>
      <c r="N21122" s="9"/>
    </row>
    <row r="21123" spans="12:14" x14ac:dyDescent="0.25">
      <c r="L21123" s="9"/>
      <c r="M21123" s="9"/>
      <c r="N21123" s="9"/>
    </row>
    <row r="21124" spans="12:14" x14ac:dyDescent="0.25">
      <c r="L21124" s="9"/>
      <c r="M21124" s="9"/>
      <c r="N21124" s="9"/>
    </row>
    <row r="21125" spans="12:14" x14ac:dyDescent="0.25">
      <c r="L21125" s="9"/>
      <c r="M21125" s="9"/>
      <c r="N21125" s="9"/>
    </row>
    <row r="21126" spans="12:14" x14ac:dyDescent="0.25">
      <c r="L21126" s="9"/>
      <c r="M21126" s="9"/>
      <c r="N21126" s="9"/>
    </row>
    <row r="21127" spans="12:14" x14ac:dyDescent="0.25">
      <c r="L21127" s="9"/>
      <c r="M21127" s="9"/>
      <c r="N21127" s="9"/>
    </row>
    <row r="21128" spans="12:14" x14ac:dyDescent="0.25">
      <c r="L21128" s="9"/>
      <c r="M21128" s="9"/>
      <c r="N21128" s="9"/>
    </row>
    <row r="21129" spans="12:14" x14ac:dyDescent="0.25">
      <c r="L21129" s="9"/>
      <c r="M21129" s="9"/>
      <c r="N21129" s="9"/>
    </row>
    <row r="21130" spans="12:14" x14ac:dyDescent="0.25">
      <c r="L21130" s="9"/>
      <c r="M21130" s="9"/>
      <c r="N21130" s="9"/>
    </row>
    <row r="21131" spans="12:14" x14ac:dyDescent="0.25">
      <c r="L21131" s="9"/>
      <c r="M21131" s="9"/>
      <c r="N21131" s="9"/>
    </row>
    <row r="21132" spans="12:14" x14ac:dyDescent="0.25">
      <c r="L21132" s="9"/>
      <c r="M21132" s="9"/>
      <c r="N21132" s="9"/>
    </row>
    <row r="21133" spans="12:14" x14ac:dyDescent="0.25">
      <c r="L21133" s="9"/>
      <c r="M21133" s="9"/>
      <c r="N21133" s="9"/>
    </row>
    <row r="21134" spans="12:14" x14ac:dyDescent="0.25">
      <c r="L21134" s="9"/>
      <c r="M21134" s="9"/>
      <c r="N21134" s="9"/>
    </row>
    <row r="21135" spans="12:14" x14ac:dyDescent="0.25">
      <c r="L21135" s="9"/>
      <c r="M21135" s="9"/>
      <c r="N21135" s="9"/>
    </row>
    <row r="21136" spans="12:14" x14ac:dyDescent="0.25">
      <c r="L21136" s="9"/>
      <c r="M21136" s="9"/>
      <c r="N21136" s="9"/>
    </row>
    <row r="21137" spans="12:14" x14ac:dyDescent="0.25">
      <c r="L21137" s="9"/>
      <c r="M21137" s="9"/>
      <c r="N21137" s="9"/>
    </row>
    <row r="21138" spans="12:14" x14ac:dyDescent="0.25">
      <c r="L21138" s="9"/>
      <c r="M21138" s="9"/>
      <c r="N21138" s="9"/>
    </row>
    <row r="21139" spans="12:14" x14ac:dyDescent="0.25">
      <c r="L21139" s="9"/>
      <c r="M21139" s="9"/>
      <c r="N21139" s="9"/>
    </row>
    <row r="21140" spans="12:14" x14ac:dyDescent="0.25">
      <c r="L21140" s="9"/>
      <c r="M21140" s="9"/>
      <c r="N21140" s="9"/>
    </row>
    <row r="21141" spans="12:14" x14ac:dyDescent="0.25">
      <c r="L21141" s="9"/>
      <c r="M21141" s="9"/>
      <c r="N21141" s="9"/>
    </row>
    <row r="21142" spans="12:14" x14ac:dyDescent="0.25">
      <c r="L21142" s="9"/>
      <c r="M21142" s="9"/>
      <c r="N21142" s="9"/>
    </row>
    <row r="21143" spans="12:14" x14ac:dyDescent="0.25">
      <c r="L21143" s="9"/>
      <c r="M21143" s="9"/>
      <c r="N21143" s="9"/>
    </row>
    <row r="21144" spans="12:14" x14ac:dyDescent="0.25">
      <c r="L21144" s="9"/>
      <c r="M21144" s="9"/>
      <c r="N21144" s="9"/>
    </row>
    <row r="21145" spans="12:14" x14ac:dyDescent="0.25">
      <c r="L21145" s="9"/>
      <c r="M21145" s="9"/>
      <c r="N21145" s="9"/>
    </row>
    <row r="21146" spans="12:14" x14ac:dyDescent="0.25">
      <c r="L21146" s="9"/>
      <c r="M21146" s="9"/>
      <c r="N21146" s="9"/>
    </row>
    <row r="21147" spans="12:14" x14ac:dyDescent="0.25">
      <c r="L21147" s="9"/>
      <c r="M21147" s="9"/>
      <c r="N21147" s="9"/>
    </row>
    <row r="21148" spans="12:14" x14ac:dyDescent="0.25">
      <c r="L21148" s="9"/>
      <c r="M21148" s="9"/>
      <c r="N21148" s="9"/>
    </row>
    <row r="21149" spans="12:14" x14ac:dyDescent="0.25">
      <c r="L21149" s="9"/>
      <c r="M21149" s="9"/>
      <c r="N21149" s="9"/>
    </row>
    <row r="21150" spans="12:14" x14ac:dyDescent="0.25">
      <c r="L21150" s="9"/>
      <c r="M21150" s="9"/>
      <c r="N21150" s="9"/>
    </row>
    <row r="21151" spans="12:14" x14ac:dyDescent="0.25">
      <c r="L21151" s="9"/>
      <c r="M21151" s="9"/>
      <c r="N21151" s="9"/>
    </row>
    <row r="21152" spans="12:14" x14ac:dyDescent="0.25">
      <c r="L21152" s="9"/>
      <c r="M21152" s="9"/>
      <c r="N21152" s="9"/>
    </row>
    <row r="21153" spans="12:14" x14ac:dyDescent="0.25">
      <c r="L21153" s="9"/>
      <c r="M21153" s="9"/>
      <c r="N21153" s="9"/>
    </row>
    <row r="21154" spans="12:14" x14ac:dyDescent="0.25">
      <c r="L21154" s="9"/>
      <c r="M21154" s="9"/>
      <c r="N21154" s="9"/>
    </row>
    <row r="21155" spans="12:14" x14ac:dyDescent="0.25">
      <c r="L21155" s="9"/>
      <c r="M21155" s="9"/>
      <c r="N21155" s="9"/>
    </row>
    <row r="21156" spans="12:14" x14ac:dyDescent="0.25">
      <c r="L21156" s="9"/>
      <c r="M21156" s="9"/>
      <c r="N21156" s="9"/>
    </row>
    <row r="21157" spans="12:14" x14ac:dyDescent="0.25">
      <c r="L21157" s="9"/>
      <c r="M21157" s="9"/>
      <c r="N21157" s="9"/>
    </row>
    <row r="21158" spans="12:14" x14ac:dyDescent="0.25">
      <c r="L21158" s="9"/>
      <c r="M21158" s="9"/>
      <c r="N21158" s="9"/>
    </row>
    <row r="21159" spans="12:14" x14ac:dyDescent="0.25">
      <c r="L21159" s="9"/>
      <c r="M21159" s="9"/>
      <c r="N21159" s="9"/>
    </row>
    <row r="21160" spans="12:14" x14ac:dyDescent="0.25">
      <c r="L21160" s="9"/>
      <c r="M21160" s="9"/>
      <c r="N21160" s="9"/>
    </row>
    <row r="21161" spans="12:14" x14ac:dyDescent="0.25">
      <c r="L21161" s="9"/>
      <c r="M21161" s="9"/>
      <c r="N21161" s="9"/>
    </row>
    <row r="21162" spans="12:14" x14ac:dyDescent="0.25">
      <c r="L21162" s="9"/>
      <c r="M21162" s="9"/>
      <c r="N21162" s="9"/>
    </row>
    <row r="21163" spans="12:14" x14ac:dyDescent="0.25">
      <c r="L21163" s="9"/>
      <c r="M21163" s="9"/>
      <c r="N21163" s="9"/>
    </row>
    <row r="21164" spans="12:14" x14ac:dyDescent="0.25">
      <c r="L21164" s="9"/>
      <c r="M21164" s="9"/>
      <c r="N21164" s="9"/>
    </row>
    <row r="21165" spans="12:14" x14ac:dyDescent="0.25">
      <c r="L21165" s="9"/>
      <c r="M21165" s="9"/>
      <c r="N21165" s="9"/>
    </row>
    <row r="21166" spans="12:14" x14ac:dyDescent="0.25">
      <c r="L21166" s="9"/>
      <c r="M21166" s="9"/>
      <c r="N21166" s="9"/>
    </row>
    <row r="21167" spans="12:14" x14ac:dyDescent="0.25">
      <c r="L21167" s="9"/>
      <c r="M21167" s="9"/>
      <c r="N21167" s="9"/>
    </row>
    <row r="21168" spans="12:14" x14ac:dyDescent="0.25">
      <c r="L21168" s="9"/>
      <c r="M21168" s="9"/>
      <c r="N21168" s="9"/>
    </row>
    <row r="21169" spans="12:14" x14ac:dyDescent="0.25">
      <c r="L21169" s="9"/>
      <c r="M21169" s="9"/>
      <c r="N21169" s="9"/>
    </row>
    <row r="21170" spans="12:14" x14ac:dyDescent="0.25">
      <c r="L21170" s="9"/>
      <c r="M21170" s="9"/>
      <c r="N21170" s="9"/>
    </row>
    <row r="21171" spans="12:14" x14ac:dyDescent="0.25">
      <c r="L21171" s="9"/>
      <c r="M21171" s="9"/>
      <c r="N21171" s="9"/>
    </row>
    <row r="21172" spans="12:14" x14ac:dyDescent="0.25">
      <c r="L21172" s="9"/>
      <c r="M21172" s="9"/>
      <c r="N21172" s="9"/>
    </row>
    <row r="21173" spans="12:14" x14ac:dyDescent="0.25">
      <c r="L21173" s="9"/>
      <c r="M21173" s="9"/>
      <c r="N21173" s="9"/>
    </row>
    <row r="21174" spans="12:14" x14ac:dyDescent="0.25">
      <c r="L21174" s="9"/>
      <c r="M21174" s="9"/>
      <c r="N21174" s="9"/>
    </row>
    <row r="21175" spans="12:14" x14ac:dyDescent="0.25">
      <c r="L21175" s="9"/>
      <c r="M21175" s="9"/>
      <c r="N21175" s="9"/>
    </row>
    <row r="21176" spans="12:14" x14ac:dyDescent="0.25">
      <c r="L21176" s="9"/>
      <c r="M21176" s="9"/>
      <c r="N21176" s="9"/>
    </row>
    <row r="21177" spans="12:14" x14ac:dyDescent="0.25">
      <c r="L21177" s="9"/>
      <c r="M21177" s="9"/>
      <c r="N21177" s="9"/>
    </row>
    <row r="21178" spans="12:14" x14ac:dyDescent="0.25">
      <c r="L21178" s="9"/>
      <c r="M21178" s="9"/>
      <c r="N21178" s="9"/>
    </row>
    <row r="21179" spans="12:14" x14ac:dyDescent="0.25">
      <c r="L21179" s="9"/>
      <c r="M21179" s="9"/>
      <c r="N21179" s="9"/>
    </row>
    <row r="21180" spans="12:14" x14ac:dyDescent="0.25">
      <c r="L21180" s="9"/>
      <c r="M21180" s="9"/>
      <c r="N21180" s="9"/>
    </row>
    <row r="21181" spans="12:14" x14ac:dyDescent="0.25">
      <c r="L21181" s="9"/>
      <c r="M21181" s="9"/>
      <c r="N21181" s="9"/>
    </row>
    <row r="21182" spans="12:14" x14ac:dyDescent="0.25">
      <c r="L21182" s="9"/>
      <c r="M21182" s="9"/>
      <c r="N21182" s="9"/>
    </row>
    <row r="21183" spans="12:14" x14ac:dyDescent="0.25">
      <c r="L21183" s="9"/>
      <c r="M21183" s="9"/>
      <c r="N21183" s="9"/>
    </row>
    <row r="21184" spans="12:14" x14ac:dyDescent="0.25">
      <c r="L21184" s="9"/>
      <c r="M21184" s="9"/>
      <c r="N21184" s="9"/>
    </row>
    <row r="21185" spans="12:14" x14ac:dyDescent="0.25">
      <c r="L21185" s="9"/>
      <c r="M21185" s="9"/>
      <c r="N21185" s="9"/>
    </row>
    <row r="21186" spans="12:14" x14ac:dyDescent="0.25">
      <c r="L21186" s="9"/>
      <c r="M21186" s="9"/>
      <c r="N21186" s="9"/>
    </row>
    <row r="21187" spans="12:14" x14ac:dyDescent="0.25">
      <c r="L21187" s="9"/>
      <c r="M21187" s="9"/>
      <c r="N21187" s="9"/>
    </row>
    <row r="21188" spans="12:14" x14ac:dyDescent="0.25">
      <c r="L21188" s="9"/>
      <c r="M21188" s="9"/>
      <c r="N21188" s="9"/>
    </row>
    <row r="21189" spans="12:14" x14ac:dyDescent="0.25">
      <c r="L21189" s="9"/>
      <c r="M21189" s="9"/>
      <c r="N21189" s="9"/>
    </row>
    <row r="21190" spans="12:14" x14ac:dyDescent="0.25">
      <c r="L21190" s="9"/>
      <c r="M21190" s="9"/>
      <c r="N21190" s="9"/>
    </row>
    <row r="21191" spans="12:14" x14ac:dyDescent="0.25">
      <c r="L21191" s="9"/>
      <c r="M21191" s="9"/>
      <c r="N21191" s="9"/>
    </row>
    <row r="21192" spans="12:14" x14ac:dyDescent="0.25">
      <c r="L21192" s="9"/>
      <c r="M21192" s="9"/>
      <c r="N21192" s="9"/>
    </row>
    <row r="21193" spans="12:14" x14ac:dyDescent="0.25">
      <c r="L21193" s="9"/>
      <c r="M21193" s="9"/>
      <c r="N21193" s="9"/>
    </row>
    <row r="21194" spans="12:14" x14ac:dyDescent="0.25">
      <c r="L21194" s="9"/>
      <c r="M21194" s="9"/>
      <c r="N21194" s="9"/>
    </row>
    <row r="21195" spans="12:14" x14ac:dyDescent="0.25">
      <c r="L21195" s="9"/>
      <c r="M21195" s="9"/>
      <c r="N21195" s="9"/>
    </row>
    <row r="21196" spans="12:14" x14ac:dyDescent="0.25">
      <c r="L21196" s="9"/>
      <c r="M21196" s="9"/>
      <c r="N21196" s="9"/>
    </row>
    <row r="21197" spans="12:14" x14ac:dyDescent="0.25">
      <c r="L21197" s="9"/>
      <c r="M21197" s="9"/>
      <c r="N21197" s="9"/>
    </row>
    <row r="21198" spans="12:14" x14ac:dyDescent="0.25">
      <c r="L21198" s="9"/>
      <c r="M21198" s="9"/>
      <c r="N21198" s="9"/>
    </row>
    <row r="21199" spans="12:14" x14ac:dyDescent="0.25">
      <c r="L21199" s="9"/>
      <c r="M21199" s="9"/>
      <c r="N21199" s="9"/>
    </row>
    <row r="21200" spans="12:14" x14ac:dyDescent="0.25">
      <c r="L21200" s="9"/>
      <c r="M21200" s="9"/>
      <c r="N21200" s="9"/>
    </row>
    <row r="21201" spans="12:14" x14ac:dyDescent="0.25">
      <c r="L21201" s="9"/>
      <c r="M21201" s="9"/>
      <c r="N21201" s="9"/>
    </row>
    <row r="21202" spans="12:14" x14ac:dyDescent="0.25">
      <c r="L21202" s="9"/>
      <c r="M21202" s="9"/>
      <c r="N21202" s="9"/>
    </row>
    <row r="21203" spans="12:14" x14ac:dyDescent="0.25">
      <c r="L21203" s="9"/>
      <c r="M21203" s="9"/>
      <c r="N21203" s="9"/>
    </row>
    <row r="21204" spans="12:14" x14ac:dyDescent="0.25">
      <c r="L21204" s="9"/>
      <c r="M21204" s="9"/>
      <c r="N21204" s="9"/>
    </row>
    <row r="21205" spans="12:14" x14ac:dyDescent="0.25">
      <c r="L21205" s="9"/>
      <c r="M21205" s="9"/>
      <c r="N21205" s="9"/>
    </row>
    <row r="21206" spans="12:14" x14ac:dyDescent="0.25">
      <c r="L21206" s="9"/>
      <c r="M21206" s="9"/>
      <c r="N21206" s="9"/>
    </row>
    <row r="21207" spans="12:14" x14ac:dyDescent="0.25">
      <c r="L21207" s="9"/>
      <c r="M21207" s="9"/>
      <c r="N21207" s="9"/>
    </row>
    <row r="21208" spans="12:14" x14ac:dyDescent="0.25">
      <c r="L21208" s="9"/>
      <c r="M21208" s="9"/>
      <c r="N21208" s="9"/>
    </row>
    <row r="21209" spans="12:14" x14ac:dyDescent="0.25">
      <c r="L21209" s="9"/>
      <c r="M21209" s="9"/>
      <c r="N21209" s="9"/>
    </row>
    <row r="21210" spans="12:14" x14ac:dyDescent="0.25">
      <c r="L21210" s="9"/>
      <c r="M21210" s="9"/>
      <c r="N21210" s="9"/>
    </row>
    <row r="21211" spans="12:14" x14ac:dyDescent="0.25">
      <c r="L21211" s="9"/>
      <c r="M21211" s="9"/>
      <c r="N21211" s="9"/>
    </row>
    <row r="21212" spans="12:14" x14ac:dyDescent="0.25">
      <c r="L21212" s="9"/>
      <c r="M21212" s="9"/>
      <c r="N21212" s="9"/>
    </row>
    <row r="21213" spans="12:14" x14ac:dyDescent="0.25">
      <c r="L21213" s="9"/>
      <c r="M21213" s="9"/>
      <c r="N21213" s="9"/>
    </row>
    <row r="21214" spans="12:14" x14ac:dyDescent="0.25">
      <c r="L21214" s="9"/>
      <c r="M21214" s="9"/>
      <c r="N21214" s="9"/>
    </row>
    <row r="21215" spans="12:14" x14ac:dyDescent="0.25">
      <c r="L21215" s="9"/>
      <c r="M21215" s="9"/>
      <c r="N21215" s="9"/>
    </row>
    <row r="21216" spans="12:14" x14ac:dyDescent="0.25">
      <c r="L21216" s="9"/>
      <c r="M21216" s="9"/>
      <c r="N21216" s="9"/>
    </row>
    <row r="21217" spans="12:14" x14ac:dyDescent="0.25">
      <c r="L21217" s="9"/>
      <c r="M21217" s="9"/>
      <c r="N21217" s="9"/>
    </row>
    <row r="21218" spans="12:14" x14ac:dyDescent="0.25">
      <c r="L21218" s="9"/>
      <c r="M21218" s="9"/>
      <c r="N21218" s="9"/>
    </row>
    <row r="21219" spans="12:14" x14ac:dyDescent="0.25">
      <c r="L21219" s="9"/>
      <c r="M21219" s="9"/>
      <c r="N21219" s="9"/>
    </row>
    <row r="21220" spans="12:14" x14ac:dyDescent="0.25">
      <c r="L21220" s="9"/>
      <c r="M21220" s="9"/>
      <c r="N21220" s="9"/>
    </row>
    <row r="21221" spans="12:14" x14ac:dyDescent="0.25">
      <c r="L21221" s="9"/>
      <c r="M21221" s="9"/>
      <c r="N21221" s="9"/>
    </row>
    <row r="21222" spans="12:14" x14ac:dyDescent="0.25">
      <c r="L21222" s="9"/>
      <c r="M21222" s="9"/>
      <c r="N21222" s="9"/>
    </row>
    <row r="21223" spans="12:14" x14ac:dyDescent="0.25">
      <c r="L21223" s="9"/>
      <c r="M21223" s="9"/>
      <c r="N21223" s="9"/>
    </row>
    <row r="21224" spans="12:14" x14ac:dyDescent="0.25">
      <c r="L21224" s="9"/>
      <c r="M21224" s="9"/>
      <c r="N21224" s="9"/>
    </row>
    <row r="21225" spans="12:14" x14ac:dyDescent="0.25">
      <c r="L21225" s="9"/>
      <c r="M21225" s="9"/>
      <c r="N21225" s="9"/>
    </row>
    <row r="21226" spans="12:14" x14ac:dyDescent="0.25">
      <c r="L21226" s="9"/>
      <c r="M21226" s="9"/>
      <c r="N21226" s="9"/>
    </row>
    <row r="21227" spans="12:14" x14ac:dyDescent="0.25">
      <c r="L21227" s="9"/>
      <c r="M21227" s="9"/>
      <c r="N21227" s="9"/>
    </row>
    <row r="21228" spans="12:14" x14ac:dyDescent="0.25">
      <c r="L21228" s="9"/>
      <c r="M21228" s="9"/>
      <c r="N21228" s="9"/>
    </row>
    <row r="21229" spans="12:14" x14ac:dyDescent="0.25">
      <c r="L21229" s="9"/>
      <c r="M21229" s="9"/>
      <c r="N21229" s="9"/>
    </row>
    <row r="21230" spans="12:14" x14ac:dyDescent="0.25">
      <c r="L21230" s="9"/>
      <c r="M21230" s="9"/>
      <c r="N21230" s="9"/>
    </row>
    <row r="21231" spans="12:14" x14ac:dyDescent="0.25">
      <c r="L21231" s="9"/>
      <c r="M21231" s="9"/>
      <c r="N21231" s="9"/>
    </row>
    <row r="21232" spans="12:14" x14ac:dyDescent="0.25">
      <c r="L21232" s="9"/>
      <c r="M21232" s="9"/>
      <c r="N21232" s="9"/>
    </row>
    <row r="21233" spans="12:14" x14ac:dyDescent="0.25">
      <c r="L21233" s="9"/>
      <c r="M21233" s="9"/>
      <c r="N21233" s="9"/>
    </row>
    <row r="21234" spans="12:14" x14ac:dyDescent="0.25">
      <c r="L21234" s="9"/>
      <c r="M21234" s="9"/>
      <c r="N21234" s="9"/>
    </row>
    <row r="21235" spans="12:14" x14ac:dyDescent="0.25">
      <c r="L21235" s="9"/>
      <c r="M21235" s="9"/>
      <c r="N21235" s="9"/>
    </row>
    <row r="21236" spans="12:14" x14ac:dyDescent="0.25">
      <c r="L21236" s="9"/>
      <c r="M21236" s="9"/>
      <c r="N21236" s="9"/>
    </row>
    <row r="21237" spans="12:14" x14ac:dyDescent="0.25">
      <c r="L21237" s="9"/>
      <c r="M21237" s="9"/>
      <c r="N21237" s="9"/>
    </row>
    <row r="21238" spans="12:14" x14ac:dyDescent="0.25">
      <c r="L21238" s="9"/>
      <c r="M21238" s="9"/>
      <c r="N21238" s="9"/>
    </row>
    <row r="21239" spans="12:14" x14ac:dyDescent="0.25">
      <c r="L21239" s="9"/>
      <c r="M21239" s="9"/>
      <c r="N21239" s="9"/>
    </row>
    <row r="21240" spans="12:14" x14ac:dyDescent="0.25">
      <c r="L21240" s="9"/>
      <c r="M21240" s="9"/>
      <c r="N21240" s="9"/>
    </row>
    <row r="21241" spans="12:14" x14ac:dyDescent="0.25">
      <c r="L21241" s="9"/>
      <c r="M21241" s="9"/>
      <c r="N21241" s="9"/>
    </row>
    <row r="21242" spans="12:14" x14ac:dyDescent="0.25">
      <c r="L21242" s="9"/>
      <c r="M21242" s="9"/>
      <c r="N21242" s="9"/>
    </row>
    <row r="21243" spans="12:14" x14ac:dyDescent="0.25">
      <c r="L21243" s="9"/>
      <c r="M21243" s="9"/>
      <c r="N21243" s="9"/>
    </row>
    <row r="21244" spans="12:14" x14ac:dyDescent="0.25">
      <c r="L21244" s="9"/>
      <c r="M21244" s="9"/>
      <c r="N21244" s="9"/>
    </row>
    <row r="21245" spans="12:14" x14ac:dyDescent="0.25">
      <c r="L21245" s="9"/>
      <c r="M21245" s="9"/>
      <c r="N21245" s="9"/>
    </row>
    <row r="21246" spans="12:14" x14ac:dyDescent="0.25">
      <c r="L21246" s="9"/>
      <c r="M21246" s="9"/>
      <c r="N21246" s="9"/>
    </row>
    <row r="21247" spans="12:14" x14ac:dyDescent="0.25">
      <c r="L21247" s="9"/>
      <c r="M21247" s="9"/>
      <c r="N21247" s="9"/>
    </row>
    <row r="21248" spans="12:14" x14ac:dyDescent="0.25">
      <c r="L21248" s="9"/>
      <c r="M21248" s="9"/>
      <c r="N21248" s="9"/>
    </row>
    <row r="21249" spans="12:14" x14ac:dyDescent="0.25">
      <c r="L21249" s="9"/>
      <c r="M21249" s="9"/>
      <c r="N21249" s="9"/>
    </row>
    <row r="21250" spans="12:14" x14ac:dyDescent="0.25">
      <c r="L21250" s="9"/>
      <c r="M21250" s="9"/>
      <c r="N21250" s="9"/>
    </row>
    <row r="21251" spans="12:14" x14ac:dyDescent="0.25">
      <c r="L21251" s="9"/>
      <c r="M21251" s="9"/>
      <c r="N21251" s="9"/>
    </row>
    <row r="21252" spans="12:14" x14ac:dyDescent="0.25">
      <c r="L21252" s="9"/>
      <c r="M21252" s="9"/>
      <c r="N21252" s="9"/>
    </row>
    <row r="21253" spans="12:14" x14ac:dyDescent="0.25">
      <c r="L21253" s="9"/>
      <c r="M21253" s="9"/>
      <c r="N21253" s="9"/>
    </row>
    <row r="21254" spans="12:14" x14ac:dyDescent="0.25">
      <c r="L21254" s="9"/>
      <c r="M21254" s="9"/>
      <c r="N21254" s="9"/>
    </row>
    <row r="21255" spans="12:14" x14ac:dyDescent="0.25">
      <c r="L21255" s="9"/>
      <c r="M21255" s="9"/>
      <c r="N21255" s="9"/>
    </row>
    <row r="21256" spans="12:14" x14ac:dyDescent="0.25">
      <c r="L21256" s="9"/>
      <c r="M21256" s="9"/>
      <c r="N21256" s="9"/>
    </row>
    <row r="21257" spans="12:14" x14ac:dyDescent="0.25">
      <c r="L21257" s="9"/>
      <c r="M21257" s="9"/>
      <c r="N21257" s="9"/>
    </row>
    <row r="21258" spans="12:14" x14ac:dyDescent="0.25">
      <c r="L21258" s="9"/>
      <c r="M21258" s="9"/>
      <c r="N21258" s="9"/>
    </row>
    <row r="21259" spans="12:14" x14ac:dyDescent="0.25">
      <c r="L21259" s="9"/>
      <c r="M21259" s="9"/>
      <c r="N21259" s="9"/>
    </row>
    <row r="21260" spans="12:14" x14ac:dyDescent="0.25">
      <c r="L21260" s="9"/>
      <c r="M21260" s="9"/>
      <c r="N21260" s="9"/>
    </row>
    <row r="21261" spans="12:14" x14ac:dyDescent="0.25">
      <c r="L21261" s="9"/>
      <c r="M21261" s="9"/>
      <c r="N21261" s="9"/>
    </row>
    <row r="21262" spans="12:14" x14ac:dyDescent="0.25">
      <c r="L21262" s="9"/>
      <c r="M21262" s="9"/>
      <c r="N21262" s="9"/>
    </row>
    <row r="21263" spans="12:14" x14ac:dyDescent="0.25">
      <c r="L21263" s="9"/>
      <c r="M21263" s="9"/>
      <c r="N21263" s="9"/>
    </row>
    <row r="21264" spans="12:14" x14ac:dyDescent="0.25">
      <c r="L21264" s="9"/>
      <c r="M21264" s="9"/>
      <c r="N21264" s="9"/>
    </row>
    <row r="21265" spans="12:14" x14ac:dyDescent="0.25">
      <c r="L21265" s="9"/>
      <c r="M21265" s="9"/>
      <c r="N21265" s="9"/>
    </row>
    <row r="21266" spans="12:14" x14ac:dyDescent="0.25">
      <c r="L21266" s="9"/>
      <c r="M21266" s="9"/>
      <c r="N21266" s="9"/>
    </row>
    <row r="21267" spans="12:14" x14ac:dyDescent="0.25">
      <c r="L21267" s="9"/>
      <c r="M21267" s="9"/>
      <c r="N21267" s="9"/>
    </row>
    <row r="21268" spans="12:14" x14ac:dyDescent="0.25">
      <c r="L21268" s="9"/>
      <c r="M21268" s="9"/>
      <c r="N21268" s="9"/>
    </row>
    <row r="21269" spans="12:14" x14ac:dyDescent="0.25">
      <c r="L21269" s="9"/>
      <c r="M21269" s="9"/>
      <c r="N21269" s="9"/>
    </row>
    <row r="21270" spans="12:14" x14ac:dyDescent="0.25">
      <c r="L21270" s="9"/>
      <c r="M21270" s="9"/>
      <c r="N21270" s="9"/>
    </row>
    <row r="21271" spans="12:14" x14ac:dyDescent="0.25">
      <c r="L21271" s="9"/>
      <c r="M21271" s="9"/>
      <c r="N21271" s="9"/>
    </row>
    <row r="21272" spans="12:14" x14ac:dyDescent="0.25">
      <c r="L21272" s="9"/>
      <c r="M21272" s="9"/>
      <c r="N21272" s="9"/>
    </row>
    <row r="21273" spans="12:14" x14ac:dyDescent="0.25">
      <c r="L21273" s="9"/>
      <c r="M21273" s="9"/>
      <c r="N21273" s="9"/>
    </row>
    <row r="21274" spans="12:14" x14ac:dyDescent="0.25">
      <c r="L21274" s="9"/>
      <c r="M21274" s="9"/>
      <c r="N21274" s="9"/>
    </row>
    <row r="21275" spans="12:14" x14ac:dyDescent="0.25">
      <c r="L21275" s="9"/>
      <c r="M21275" s="9"/>
      <c r="N21275" s="9"/>
    </row>
    <row r="21276" spans="12:14" x14ac:dyDescent="0.25">
      <c r="L21276" s="9"/>
      <c r="M21276" s="9"/>
      <c r="N21276" s="9"/>
    </row>
    <row r="21277" spans="12:14" x14ac:dyDescent="0.25">
      <c r="L21277" s="9"/>
      <c r="M21277" s="9"/>
      <c r="N21277" s="9"/>
    </row>
    <row r="21278" spans="12:14" x14ac:dyDescent="0.25">
      <c r="L21278" s="9"/>
      <c r="M21278" s="9"/>
      <c r="N21278" s="9"/>
    </row>
    <row r="21279" spans="12:14" x14ac:dyDescent="0.25">
      <c r="L21279" s="9"/>
      <c r="M21279" s="9"/>
      <c r="N21279" s="9"/>
    </row>
    <row r="21280" spans="12:14" x14ac:dyDescent="0.25">
      <c r="L21280" s="9"/>
      <c r="M21280" s="9"/>
      <c r="N21280" s="9"/>
    </row>
    <row r="21281" spans="12:14" x14ac:dyDescent="0.25">
      <c r="L21281" s="9"/>
      <c r="M21281" s="9"/>
      <c r="N21281" s="9"/>
    </row>
    <row r="21282" spans="12:14" x14ac:dyDescent="0.25">
      <c r="L21282" s="9"/>
      <c r="M21282" s="9"/>
      <c r="N21282" s="9"/>
    </row>
    <row r="21283" spans="12:14" x14ac:dyDescent="0.25">
      <c r="L21283" s="9"/>
      <c r="M21283" s="9"/>
      <c r="N21283" s="9"/>
    </row>
    <row r="21284" spans="12:14" x14ac:dyDescent="0.25">
      <c r="L21284" s="9"/>
      <c r="M21284" s="9"/>
      <c r="N21284" s="9"/>
    </row>
    <row r="21285" spans="12:14" x14ac:dyDescent="0.25">
      <c r="L21285" s="9"/>
      <c r="M21285" s="9"/>
      <c r="N21285" s="9"/>
    </row>
    <row r="21286" spans="12:14" x14ac:dyDescent="0.25">
      <c r="L21286" s="9"/>
      <c r="M21286" s="9"/>
      <c r="N21286" s="9"/>
    </row>
    <row r="21287" spans="12:14" x14ac:dyDescent="0.25">
      <c r="L21287" s="9"/>
      <c r="M21287" s="9"/>
      <c r="N21287" s="9"/>
    </row>
    <row r="21288" spans="12:14" x14ac:dyDescent="0.25">
      <c r="L21288" s="9"/>
      <c r="M21288" s="9"/>
      <c r="N21288" s="9"/>
    </row>
    <row r="21289" spans="12:14" x14ac:dyDescent="0.25">
      <c r="L21289" s="9"/>
      <c r="M21289" s="9"/>
      <c r="N21289" s="9"/>
    </row>
    <row r="21290" spans="12:14" x14ac:dyDescent="0.25">
      <c r="L21290" s="9"/>
      <c r="M21290" s="9"/>
      <c r="N21290" s="9"/>
    </row>
    <row r="21291" spans="12:14" x14ac:dyDescent="0.25">
      <c r="L21291" s="9"/>
      <c r="M21291" s="9"/>
      <c r="N21291" s="9"/>
    </row>
    <row r="21292" spans="12:14" x14ac:dyDescent="0.25">
      <c r="L21292" s="9"/>
      <c r="M21292" s="9"/>
      <c r="N21292" s="9"/>
    </row>
    <row r="21293" spans="12:14" x14ac:dyDescent="0.25">
      <c r="L21293" s="9"/>
      <c r="M21293" s="9"/>
      <c r="N21293" s="9"/>
    </row>
    <row r="21294" spans="12:14" x14ac:dyDescent="0.25">
      <c r="L21294" s="9"/>
      <c r="M21294" s="9"/>
      <c r="N21294" s="9"/>
    </row>
    <row r="21295" spans="12:14" x14ac:dyDescent="0.25">
      <c r="L21295" s="9"/>
      <c r="M21295" s="9"/>
      <c r="N21295" s="9"/>
    </row>
    <row r="21296" spans="12:14" x14ac:dyDescent="0.25">
      <c r="L21296" s="9"/>
      <c r="M21296" s="9"/>
      <c r="N21296" s="9"/>
    </row>
    <row r="21297" spans="12:14" x14ac:dyDescent="0.25">
      <c r="L21297" s="9"/>
      <c r="M21297" s="9"/>
      <c r="N21297" s="9"/>
    </row>
    <row r="21298" spans="12:14" x14ac:dyDescent="0.25">
      <c r="L21298" s="9"/>
      <c r="M21298" s="9"/>
      <c r="N21298" s="9"/>
    </row>
    <row r="21299" spans="12:14" x14ac:dyDescent="0.25">
      <c r="L21299" s="9"/>
      <c r="M21299" s="9"/>
      <c r="N21299" s="9"/>
    </row>
    <row r="21300" spans="12:14" x14ac:dyDescent="0.25">
      <c r="L21300" s="9"/>
      <c r="M21300" s="9"/>
      <c r="N21300" s="9"/>
    </row>
    <row r="21301" spans="12:14" x14ac:dyDescent="0.25">
      <c r="L21301" s="9"/>
      <c r="M21301" s="9"/>
      <c r="N21301" s="9"/>
    </row>
    <row r="21302" spans="12:14" x14ac:dyDescent="0.25">
      <c r="L21302" s="9"/>
      <c r="M21302" s="9"/>
      <c r="N21302" s="9"/>
    </row>
    <row r="21303" spans="12:14" x14ac:dyDescent="0.25">
      <c r="L21303" s="9"/>
      <c r="M21303" s="9"/>
      <c r="N21303" s="9"/>
    </row>
    <row r="21304" spans="12:14" x14ac:dyDescent="0.25">
      <c r="L21304" s="9"/>
      <c r="M21304" s="9"/>
      <c r="N21304" s="9"/>
    </row>
    <row r="21305" spans="12:14" x14ac:dyDescent="0.25">
      <c r="L21305" s="9"/>
      <c r="M21305" s="9"/>
      <c r="N21305" s="9"/>
    </row>
    <row r="21306" spans="12:14" x14ac:dyDescent="0.25">
      <c r="L21306" s="9"/>
      <c r="M21306" s="9"/>
      <c r="N21306" s="9"/>
    </row>
    <row r="21307" spans="12:14" x14ac:dyDescent="0.25">
      <c r="L21307" s="9"/>
      <c r="M21307" s="9"/>
      <c r="N21307" s="9"/>
    </row>
    <row r="21308" spans="12:14" x14ac:dyDescent="0.25">
      <c r="L21308" s="9"/>
      <c r="M21308" s="9"/>
      <c r="N21308" s="9"/>
    </row>
    <row r="21309" spans="12:14" x14ac:dyDescent="0.25">
      <c r="L21309" s="9"/>
      <c r="M21309" s="9"/>
      <c r="N21309" s="9"/>
    </row>
    <row r="21310" spans="12:14" x14ac:dyDescent="0.25">
      <c r="L21310" s="9"/>
      <c r="M21310" s="9"/>
      <c r="N21310" s="9"/>
    </row>
    <row r="21311" spans="12:14" x14ac:dyDescent="0.25">
      <c r="L21311" s="9"/>
      <c r="M21311" s="9"/>
      <c r="N21311" s="9"/>
    </row>
    <row r="21312" spans="12:14" x14ac:dyDescent="0.25">
      <c r="L21312" s="9"/>
      <c r="M21312" s="9"/>
      <c r="N21312" s="9"/>
    </row>
    <row r="21313" spans="12:14" x14ac:dyDescent="0.25">
      <c r="L21313" s="9"/>
      <c r="M21313" s="9"/>
      <c r="N21313" s="9"/>
    </row>
    <row r="21314" spans="12:14" x14ac:dyDescent="0.25">
      <c r="L21314" s="9"/>
      <c r="M21314" s="9"/>
      <c r="N21314" s="9"/>
    </row>
    <row r="21315" spans="12:14" x14ac:dyDescent="0.25">
      <c r="L21315" s="9"/>
      <c r="M21315" s="9"/>
      <c r="N21315" s="9"/>
    </row>
    <row r="21316" spans="12:14" x14ac:dyDescent="0.25">
      <c r="L21316" s="9"/>
      <c r="M21316" s="9"/>
      <c r="N21316" s="9"/>
    </row>
    <row r="21317" spans="12:14" x14ac:dyDescent="0.25">
      <c r="L21317" s="9"/>
      <c r="M21317" s="9"/>
      <c r="N21317" s="9"/>
    </row>
    <row r="21318" spans="12:14" x14ac:dyDescent="0.25">
      <c r="L21318" s="9"/>
      <c r="M21318" s="9"/>
      <c r="N21318" s="9"/>
    </row>
    <row r="21319" spans="12:14" x14ac:dyDescent="0.25">
      <c r="L21319" s="9"/>
      <c r="M21319" s="9"/>
      <c r="N21319" s="9"/>
    </row>
    <row r="21320" spans="12:14" x14ac:dyDescent="0.25">
      <c r="L21320" s="9"/>
      <c r="M21320" s="9"/>
      <c r="N21320" s="9"/>
    </row>
    <row r="21321" spans="12:14" x14ac:dyDescent="0.25">
      <c r="L21321" s="9"/>
      <c r="M21321" s="9"/>
      <c r="N21321" s="9"/>
    </row>
    <row r="21322" spans="12:14" x14ac:dyDescent="0.25">
      <c r="L21322" s="9"/>
      <c r="M21322" s="9"/>
      <c r="N21322" s="9"/>
    </row>
    <row r="21323" spans="12:14" x14ac:dyDescent="0.25">
      <c r="L21323" s="9"/>
      <c r="M21323" s="9"/>
      <c r="N21323" s="9"/>
    </row>
    <row r="21324" spans="12:14" x14ac:dyDescent="0.25">
      <c r="L21324" s="9"/>
      <c r="M21324" s="9"/>
      <c r="N21324" s="9"/>
    </row>
    <row r="21325" spans="12:14" x14ac:dyDescent="0.25">
      <c r="L21325" s="9"/>
      <c r="M21325" s="9"/>
      <c r="N21325" s="9"/>
    </row>
    <row r="21326" spans="12:14" x14ac:dyDescent="0.25">
      <c r="L21326" s="9"/>
      <c r="M21326" s="9"/>
      <c r="N21326" s="9"/>
    </row>
    <row r="21327" spans="12:14" x14ac:dyDescent="0.25">
      <c r="L21327" s="9"/>
      <c r="M21327" s="9"/>
      <c r="N21327" s="9"/>
    </row>
    <row r="21328" spans="12:14" x14ac:dyDescent="0.25">
      <c r="L21328" s="9"/>
      <c r="M21328" s="9"/>
      <c r="N21328" s="9"/>
    </row>
    <row r="21329" spans="12:14" x14ac:dyDescent="0.25">
      <c r="L21329" s="9"/>
      <c r="M21329" s="9"/>
      <c r="N21329" s="9"/>
    </row>
    <row r="21330" spans="12:14" x14ac:dyDescent="0.25">
      <c r="L21330" s="9"/>
      <c r="M21330" s="9"/>
      <c r="N21330" s="9"/>
    </row>
    <row r="21331" spans="12:14" x14ac:dyDescent="0.25">
      <c r="L21331" s="9"/>
      <c r="M21331" s="9"/>
      <c r="N21331" s="9"/>
    </row>
    <row r="21332" spans="12:14" x14ac:dyDescent="0.25">
      <c r="L21332" s="9"/>
      <c r="M21332" s="9"/>
      <c r="N21332" s="9"/>
    </row>
    <row r="21333" spans="12:14" x14ac:dyDescent="0.25">
      <c r="L21333" s="9"/>
      <c r="M21333" s="9"/>
      <c r="N21333" s="9"/>
    </row>
    <row r="21334" spans="12:14" x14ac:dyDescent="0.25">
      <c r="L21334" s="9"/>
      <c r="M21334" s="9"/>
      <c r="N21334" s="9"/>
    </row>
    <row r="21335" spans="12:14" x14ac:dyDescent="0.25">
      <c r="L21335" s="9"/>
      <c r="M21335" s="9"/>
      <c r="N21335" s="9"/>
    </row>
    <row r="21336" spans="12:14" x14ac:dyDescent="0.25">
      <c r="L21336" s="9"/>
      <c r="M21336" s="9"/>
      <c r="N21336" s="9"/>
    </row>
    <row r="21337" spans="12:14" x14ac:dyDescent="0.25">
      <c r="L21337" s="9"/>
      <c r="M21337" s="9"/>
      <c r="N21337" s="9"/>
    </row>
    <row r="21338" spans="12:14" x14ac:dyDescent="0.25">
      <c r="L21338" s="9"/>
      <c r="M21338" s="9"/>
      <c r="N21338" s="9"/>
    </row>
    <row r="21339" spans="12:14" x14ac:dyDescent="0.25">
      <c r="L21339" s="9"/>
      <c r="M21339" s="9"/>
      <c r="N21339" s="9"/>
    </row>
    <row r="21340" spans="12:14" x14ac:dyDescent="0.25">
      <c r="L21340" s="9"/>
      <c r="M21340" s="9"/>
      <c r="N21340" s="9"/>
    </row>
    <row r="21341" spans="12:14" x14ac:dyDescent="0.25">
      <c r="L21341" s="9"/>
      <c r="M21341" s="9"/>
      <c r="N21341" s="9"/>
    </row>
    <row r="21342" spans="12:14" x14ac:dyDescent="0.25">
      <c r="L21342" s="9"/>
      <c r="M21342" s="9"/>
      <c r="N21342" s="9"/>
    </row>
    <row r="21343" spans="12:14" x14ac:dyDescent="0.25">
      <c r="L21343" s="9"/>
      <c r="M21343" s="9"/>
      <c r="N21343" s="9"/>
    </row>
    <row r="21344" spans="12:14" x14ac:dyDescent="0.25">
      <c r="L21344" s="9"/>
      <c r="M21344" s="9"/>
      <c r="N21344" s="9"/>
    </row>
    <row r="21345" spans="12:14" x14ac:dyDescent="0.25">
      <c r="L21345" s="9"/>
      <c r="M21345" s="9"/>
      <c r="N21345" s="9"/>
    </row>
    <row r="21346" spans="12:14" x14ac:dyDescent="0.25">
      <c r="L21346" s="9"/>
      <c r="M21346" s="9"/>
      <c r="N21346" s="9"/>
    </row>
    <row r="21347" spans="12:14" x14ac:dyDescent="0.25">
      <c r="L21347" s="9"/>
      <c r="M21347" s="9"/>
      <c r="N21347" s="9"/>
    </row>
    <row r="21348" spans="12:14" x14ac:dyDescent="0.25">
      <c r="L21348" s="9"/>
      <c r="M21348" s="9"/>
      <c r="N21348" s="9"/>
    </row>
    <row r="21349" spans="12:14" x14ac:dyDescent="0.25">
      <c r="L21349" s="9"/>
      <c r="M21349" s="9"/>
      <c r="N21349" s="9"/>
    </row>
    <row r="21350" spans="12:14" x14ac:dyDescent="0.25">
      <c r="L21350" s="9"/>
      <c r="M21350" s="9"/>
      <c r="N21350" s="9"/>
    </row>
    <row r="21351" spans="12:14" x14ac:dyDescent="0.25">
      <c r="L21351" s="9"/>
      <c r="M21351" s="9"/>
      <c r="N21351" s="9"/>
    </row>
    <row r="21352" spans="12:14" x14ac:dyDescent="0.25">
      <c r="L21352" s="9"/>
      <c r="M21352" s="9"/>
      <c r="N21352" s="9"/>
    </row>
    <row r="21353" spans="12:14" x14ac:dyDescent="0.25">
      <c r="L21353" s="9"/>
      <c r="M21353" s="9"/>
      <c r="N21353" s="9"/>
    </row>
    <row r="21354" spans="12:14" x14ac:dyDescent="0.25">
      <c r="L21354" s="9"/>
      <c r="M21354" s="9"/>
      <c r="N21354" s="9"/>
    </row>
    <row r="21355" spans="12:14" x14ac:dyDescent="0.25">
      <c r="L21355" s="9"/>
      <c r="M21355" s="9"/>
      <c r="N21355" s="9"/>
    </row>
    <row r="21356" spans="12:14" x14ac:dyDescent="0.25">
      <c r="L21356" s="9"/>
      <c r="M21356" s="9"/>
      <c r="N21356" s="9"/>
    </row>
    <row r="21357" spans="12:14" x14ac:dyDescent="0.25">
      <c r="L21357" s="9"/>
      <c r="M21357" s="9"/>
      <c r="N21357" s="9"/>
    </row>
    <row r="21358" spans="12:14" x14ac:dyDescent="0.25">
      <c r="L21358" s="9"/>
      <c r="M21358" s="9"/>
      <c r="N21358" s="9"/>
    </row>
    <row r="21359" spans="12:14" x14ac:dyDescent="0.25">
      <c r="L21359" s="9"/>
      <c r="M21359" s="9"/>
      <c r="N21359" s="9"/>
    </row>
    <row r="21360" spans="12:14" x14ac:dyDescent="0.25">
      <c r="L21360" s="9"/>
      <c r="M21360" s="9"/>
      <c r="N21360" s="9"/>
    </row>
    <row r="21361" spans="12:14" x14ac:dyDescent="0.25">
      <c r="L21361" s="9"/>
      <c r="M21361" s="9"/>
      <c r="N21361" s="9"/>
    </row>
    <row r="21362" spans="12:14" x14ac:dyDescent="0.25">
      <c r="L21362" s="9"/>
      <c r="M21362" s="9"/>
      <c r="N21362" s="9"/>
    </row>
    <row r="21363" spans="12:14" x14ac:dyDescent="0.25">
      <c r="L21363" s="9"/>
      <c r="M21363" s="9"/>
      <c r="N21363" s="9"/>
    </row>
    <row r="21364" spans="12:14" x14ac:dyDescent="0.25">
      <c r="L21364" s="9"/>
      <c r="M21364" s="9"/>
      <c r="N21364" s="9"/>
    </row>
    <row r="21365" spans="12:14" x14ac:dyDescent="0.25">
      <c r="L21365" s="9"/>
      <c r="M21365" s="9"/>
      <c r="N21365" s="9"/>
    </row>
    <row r="21366" spans="12:14" x14ac:dyDescent="0.25">
      <c r="L21366" s="9"/>
      <c r="M21366" s="9"/>
      <c r="N21366" s="9"/>
    </row>
    <row r="21367" spans="12:14" x14ac:dyDescent="0.25">
      <c r="L21367" s="9"/>
      <c r="M21367" s="9"/>
      <c r="N21367" s="9"/>
    </row>
    <row r="21368" spans="12:14" x14ac:dyDescent="0.25">
      <c r="L21368" s="9"/>
      <c r="M21368" s="9"/>
      <c r="N21368" s="9"/>
    </row>
    <row r="21369" spans="12:14" x14ac:dyDescent="0.25">
      <c r="L21369" s="9"/>
      <c r="M21369" s="9"/>
      <c r="N21369" s="9"/>
    </row>
    <row r="21370" spans="12:14" x14ac:dyDescent="0.25">
      <c r="L21370" s="9"/>
      <c r="M21370" s="9"/>
      <c r="N21370" s="9"/>
    </row>
    <row r="21371" spans="12:14" x14ac:dyDescent="0.25">
      <c r="L21371" s="9"/>
      <c r="M21371" s="9"/>
      <c r="N21371" s="9"/>
    </row>
    <row r="21372" spans="12:14" x14ac:dyDescent="0.25">
      <c r="L21372" s="9"/>
      <c r="M21372" s="9"/>
      <c r="N21372" s="9"/>
    </row>
    <row r="21373" spans="12:14" x14ac:dyDescent="0.25">
      <c r="L21373" s="9"/>
      <c r="M21373" s="9"/>
      <c r="N21373" s="9"/>
    </row>
    <row r="21374" spans="12:14" x14ac:dyDescent="0.25">
      <c r="L21374" s="9"/>
      <c r="M21374" s="9"/>
      <c r="N21374" s="9"/>
    </row>
    <row r="21375" spans="12:14" x14ac:dyDescent="0.25">
      <c r="L21375" s="9"/>
      <c r="M21375" s="9"/>
      <c r="N21375" s="9"/>
    </row>
    <row r="21376" spans="12:14" x14ac:dyDescent="0.25">
      <c r="L21376" s="9"/>
      <c r="M21376" s="9"/>
      <c r="N21376" s="9"/>
    </row>
    <row r="21377" spans="12:14" x14ac:dyDescent="0.25">
      <c r="L21377" s="9"/>
      <c r="M21377" s="9"/>
      <c r="N21377" s="9"/>
    </row>
    <row r="21378" spans="12:14" x14ac:dyDescent="0.25">
      <c r="L21378" s="9"/>
      <c r="M21378" s="9"/>
      <c r="N21378" s="9"/>
    </row>
    <row r="21379" spans="12:14" x14ac:dyDescent="0.25">
      <c r="L21379" s="9"/>
      <c r="M21379" s="9"/>
      <c r="N21379" s="9"/>
    </row>
    <row r="21380" spans="12:14" x14ac:dyDescent="0.25">
      <c r="L21380" s="9"/>
      <c r="M21380" s="9"/>
      <c r="N21380" s="9"/>
    </row>
    <row r="21381" spans="12:14" x14ac:dyDescent="0.25">
      <c r="L21381" s="9"/>
      <c r="M21381" s="9"/>
      <c r="N21381" s="9"/>
    </row>
    <row r="21382" spans="12:14" x14ac:dyDescent="0.25">
      <c r="L21382" s="9"/>
      <c r="M21382" s="9"/>
      <c r="N21382" s="9"/>
    </row>
    <row r="21383" spans="12:14" x14ac:dyDescent="0.25">
      <c r="L21383" s="9"/>
      <c r="M21383" s="9"/>
      <c r="N21383" s="9"/>
    </row>
    <row r="21384" spans="12:14" x14ac:dyDescent="0.25">
      <c r="L21384" s="9"/>
      <c r="M21384" s="9"/>
      <c r="N21384" s="9"/>
    </row>
    <row r="21385" spans="12:14" x14ac:dyDescent="0.25">
      <c r="L21385" s="9"/>
      <c r="M21385" s="9"/>
      <c r="N21385" s="9"/>
    </row>
    <row r="21386" spans="12:14" x14ac:dyDescent="0.25">
      <c r="L21386" s="9"/>
      <c r="M21386" s="9"/>
      <c r="N21386" s="9"/>
    </row>
    <row r="21387" spans="12:14" x14ac:dyDescent="0.25">
      <c r="L21387" s="9"/>
      <c r="M21387" s="9"/>
      <c r="N21387" s="9"/>
    </row>
    <row r="21388" spans="12:14" x14ac:dyDescent="0.25">
      <c r="L21388" s="9"/>
      <c r="M21388" s="9"/>
      <c r="N21388" s="9"/>
    </row>
    <row r="21389" spans="12:14" x14ac:dyDescent="0.25">
      <c r="L21389" s="9"/>
      <c r="M21389" s="9"/>
      <c r="N21389" s="9"/>
    </row>
    <row r="21390" spans="12:14" x14ac:dyDescent="0.25">
      <c r="L21390" s="9"/>
      <c r="M21390" s="9"/>
      <c r="N21390" s="9"/>
    </row>
    <row r="21391" spans="12:14" x14ac:dyDescent="0.25">
      <c r="L21391" s="9"/>
      <c r="M21391" s="9"/>
      <c r="N21391" s="9"/>
    </row>
    <row r="21392" spans="12:14" x14ac:dyDescent="0.25">
      <c r="L21392" s="9"/>
      <c r="M21392" s="9"/>
      <c r="N21392" s="9"/>
    </row>
    <row r="21393" spans="12:14" x14ac:dyDescent="0.25">
      <c r="L21393" s="9"/>
      <c r="M21393" s="9"/>
      <c r="N21393" s="9"/>
    </row>
    <row r="21394" spans="12:14" x14ac:dyDescent="0.25">
      <c r="L21394" s="9"/>
      <c r="M21394" s="9"/>
      <c r="N21394" s="9"/>
    </row>
    <row r="21395" spans="12:14" x14ac:dyDescent="0.25">
      <c r="L21395" s="9"/>
      <c r="M21395" s="9"/>
      <c r="N21395" s="9"/>
    </row>
    <row r="21396" spans="12:14" x14ac:dyDescent="0.25">
      <c r="L21396" s="9"/>
      <c r="M21396" s="9"/>
      <c r="N21396" s="9"/>
    </row>
    <row r="21397" spans="12:14" x14ac:dyDescent="0.25">
      <c r="L21397" s="9"/>
      <c r="M21397" s="9"/>
      <c r="N21397" s="9"/>
    </row>
    <row r="21398" spans="12:14" x14ac:dyDescent="0.25">
      <c r="L21398" s="9"/>
      <c r="M21398" s="9"/>
      <c r="N21398" s="9"/>
    </row>
    <row r="21399" spans="12:14" x14ac:dyDescent="0.25">
      <c r="L21399" s="9"/>
      <c r="M21399" s="9"/>
      <c r="N21399" s="9"/>
    </row>
    <row r="21400" spans="12:14" x14ac:dyDescent="0.25">
      <c r="L21400" s="9"/>
      <c r="M21400" s="9"/>
      <c r="N21400" s="9"/>
    </row>
    <row r="21401" spans="12:14" x14ac:dyDescent="0.25">
      <c r="L21401" s="9"/>
      <c r="M21401" s="9"/>
      <c r="N21401" s="9"/>
    </row>
    <row r="21402" spans="12:14" x14ac:dyDescent="0.25">
      <c r="L21402" s="9"/>
      <c r="M21402" s="9"/>
      <c r="N21402" s="9"/>
    </row>
    <row r="21403" spans="12:14" x14ac:dyDescent="0.25">
      <c r="L21403" s="9"/>
      <c r="M21403" s="9"/>
      <c r="N21403" s="9"/>
    </row>
    <row r="21404" spans="12:14" x14ac:dyDescent="0.25">
      <c r="L21404" s="9"/>
      <c r="M21404" s="9"/>
      <c r="N21404" s="9"/>
    </row>
    <row r="21405" spans="12:14" x14ac:dyDescent="0.25">
      <c r="L21405" s="9"/>
      <c r="M21405" s="9"/>
      <c r="N21405" s="9"/>
    </row>
    <row r="21406" spans="12:14" x14ac:dyDescent="0.25">
      <c r="L21406" s="9"/>
      <c r="M21406" s="9"/>
      <c r="N21406" s="9"/>
    </row>
    <row r="21407" spans="12:14" x14ac:dyDescent="0.25">
      <c r="L21407" s="9"/>
      <c r="M21407" s="9"/>
      <c r="N21407" s="9"/>
    </row>
    <row r="21408" spans="12:14" x14ac:dyDescent="0.25">
      <c r="L21408" s="9"/>
      <c r="M21408" s="9"/>
      <c r="N21408" s="9"/>
    </row>
    <row r="21409" spans="12:14" x14ac:dyDescent="0.25">
      <c r="L21409" s="9"/>
      <c r="M21409" s="9"/>
      <c r="N21409" s="9"/>
    </row>
    <row r="21410" spans="12:14" x14ac:dyDescent="0.25">
      <c r="L21410" s="9"/>
      <c r="M21410" s="9"/>
      <c r="N21410" s="9"/>
    </row>
    <row r="21411" spans="12:14" x14ac:dyDescent="0.25">
      <c r="L21411" s="9"/>
      <c r="M21411" s="9"/>
      <c r="N21411" s="9"/>
    </row>
    <row r="21412" spans="12:14" x14ac:dyDescent="0.25">
      <c r="L21412" s="9"/>
      <c r="M21412" s="9"/>
      <c r="N21412" s="9"/>
    </row>
    <row r="21413" spans="12:14" x14ac:dyDescent="0.25">
      <c r="L21413" s="9"/>
      <c r="M21413" s="9"/>
      <c r="N21413" s="9"/>
    </row>
    <row r="21414" spans="12:14" x14ac:dyDescent="0.25">
      <c r="L21414" s="9"/>
      <c r="M21414" s="9"/>
      <c r="N21414" s="9"/>
    </row>
    <row r="21415" spans="12:14" x14ac:dyDescent="0.25">
      <c r="L21415" s="9"/>
      <c r="M21415" s="9"/>
      <c r="N21415" s="9"/>
    </row>
    <row r="21416" spans="12:14" x14ac:dyDescent="0.25">
      <c r="L21416" s="9"/>
      <c r="M21416" s="9"/>
      <c r="N21416" s="9"/>
    </row>
    <row r="21417" spans="12:14" x14ac:dyDescent="0.25">
      <c r="L21417" s="9"/>
      <c r="M21417" s="9"/>
      <c r="N21417" s="9"/>
    </row>
    <row r="21418" spans="12:14" x14ac:dyDescent="0.25">
      <c r="L21418" s="9"/>
      <c r="M21418" s="9"/>
      <c r="N21418" s="9"/>
    </row>
    <row r="21419" spans="12:14" x14ac:dyDescent="0.25">
      <c r="L21419" s="9"/>
      <c r="M21419" s="9"/>
      <c r="N21419" s="9"/>
    </row>
    <row r="21420" spans="12:14" x14ac:dyDescent="0.25">
      <c r="L21420" s="9"/>
      <c r="M21420" s="9"/>
      <c r="N21420" s="9"/>
    </row>
    <row r="21421" spans="12:14" x14ac:dyDescent="0.25">
      <c r="L21421" s="9"/>
      <c r="M21421" s="9"/>
      <c r="N21421" s="9"/>
    </row>
    <row r="21422" spans="12:14" x14ac:dyDescent="0.25">
      <c r="L21422" s="9"/>
      <c r="M21422" s="9"/>
      <c r="N21422" s="9"/>
    </row>
    <row r="21423" spans="12:14" x14ac:dyDescent="0.25">
      <c r="L21423" s="9"/>
      <c r="M21423" s="9"/>
      <c r="N21423" s="9"/>
    </row>
    <row r="21424" spans="12:14" x14ac:dyDescent="0.25">
      <c r="L21424" s="9"/>
      <c r="M21424" s="9"/>
      <c r="N21424" s="9"/>
    </row>
    <row r="21425" spans="12:14" x14ac:dyDescent="0.25">
      <c r="L21425" s="9"/>
      <c r="M21425" s="9"/>
      <c r="N21425" s="9"/>
    </row>
    <row r="21426" spans="12:14" x14ac:dyDescent="0.25">
      <c r="L21426" s="9"/>
      <c r="M21426" s="9"/>
      <c r="N21426" s="9"/>
    </row>
    <row r="21427" spans="12:14" x14ac:dyDescent="0.25">
      <c r="L21427" s="9"/>
      <c r="M21427" s="9"/>
      <c r="N21427" s="9"/>
    </row>
    <row r="21428" spans="12:14" x14ac:dyDescent="0.25">
      <c r="L21428" s="9"/>
      <c r="M21428" s="9"/>
      <c r="N21428" s="9"/>
    </row>
    <row r="21429" spans="12:14" x14ac:dyDescent="0.25">
      <c r="L21429" s="9"/>
      <c r="M21429" s="9"/>
      <c r="N21429" s="9"/>
    </row>
    <row r="21430" spans="12:14" x14ac:dyDescent="0.25">
      <c r="L21430" s="9"/>
      <c r="M21430" s="9"/>
      <c r="N21430" s="9"/>
    </row>
    <row r="21431" spans="12:14" x14ac:dyDescent="0.25">
      <c r="L21431" s="9"/>
      <c r="M21431" s="9"/>
      <c r="N21431" s="9"/>
    </row>
    <row r="21432" spans="12:14" x14ac:dyDescent="0.25">
      <c r="L21432" s="9"/>
      <c r="M21432" s="9"/>
      <c r="N21432" s="9"/>
    </row>
    <row r="21433" spans="12:14" x14ac:dyDescent="0.25">
      <c r="L21433" s="9"/>
      <c r="M21433" s="9"/>
      <c r="N21433" s="9"/>
    </row>
    <row r="21434" spans="12:14" x14ac:dyDescent="0.25">
      <c r="L21434" s="9"/>
      <c r="M21434" s="9"/>
      <c r="N21434" s="9"/>
    </row>
    <row r="21435" spans="12:14" x14ac:dyDescent="0.25">
      <c r="L21435" s="9"/>
      <c r="M21435" s="9"/>
      <c r="N21435" s="9"/>
    </row>
    <row r="21436" spans="12:14" x14ac:dyDescent="0.25">
      <c r="L21436" s="9"/>
      <c r="M21436" s="9"/>
      <c r="N21436" s="9"/>
    </row>
    <row r="21437" spans="12:14" x14ac:dyDescent="0.25">
      <c r="L21437" s="9"/>
      <c r="M21437" s="9"/>
      <c r="N21437" s="9"/>
    </row>
    <row r="21438" spans="12:14" x14ac:dyDescent="0.25">
      <c r="L21438" s="9"/>
      <c r="M21438" s="9"/>
      <c r="N21438" s="9"/>
    </row>
    <row r="21439" spans="12:14" x14ac:dyDescent="0.25">
      <c r="L21439" s="9"/>
      <c r="M21439" s="9"/>
      <c r="N21439" s="9"/>
    </row>
    <row r="21440" spans="12:14" x14ac:dyDescent="0.25">
      <c r="L21440" s="9"/>
      <c r="M21440" s="9"/>
      <c r="N21440" s="9"/>
    </row>
    <row r="21441" spans="12:14" x14ac:dyDescent="0.25">
      <c r="L21441" s="9"/>
      <c r="M21441" s="9"/>
      <c r="N21441" s="9"/>
    </row>
    <row r="21442" spans="12:14" x14ac:dyDescent="0.25">
      <c r="L21442" s="9"/>
      <c r="M21442" s="9"/>
      <c r="N21442" s="9"/>
    </row>
    <row r="21443" spans="12:14" x14ac:dyDescent="0.25">
      <c r="L21443" s="9"/>
      <c r="M21443" s="9"/>
      <c r="N21443" s="9"/>
    </row>
    <row r="21444" spans="12:14" x14ac:dyDescent="0.25">
      <c r="L21444" s="9"/>
      <c r="M21444" s="9"/>
      <c r="N21444" s="9"/>
    </row>
    <row r="21445" spans="12:14" x14ac:dyDescent="0.25">
      <c r="L21445" s="9"/>
      <c r="M21445" s="9"/>
      <c r="N21445" s="9"/>
    </row>
    <row r="21446" spans="12:14" x14ac:dyDescent="0.25">
      <c r="L21446" s="9"/>
      <c r="M21446" s="9"/>
      <c r="N21446" s="9"/>
    </row>
    <row r="21447" spans="12:14" x14ac:dyDescent="0.25">
      <c r="L21447" s="9"/>
      <c r="M21447" s="9"/>
      <c r="N21447" s="9"/>
    </row>
    <row r="21448" spans="12:14" x14ac:dyDescent="0.25">
      <c r="L21448" s="9"/>
      <c r="M21448" s="9"/>
      <c r="N21448" s="9"/>
    </row>
    <row r="21449" spans="12:14" x14ac:dyDescent="0.25">
      <c r="L21449" s="9"/>
      <c r="M21449" s="9"/>
      <c r="N21449" s="9"/>
    </row>
    <row r="21450" spans="12:14" x14ac:dyDescent="0.25">
      <c r="L21450" s="9"/>
      <c r="M21450" s="9"/>
      <c r="N21450" s="9"/>
    </row>
    <row r="21451" spans="12:14" x14ac:dyDescent="0.25">
      <c r="L21451" s="9"/>
      <c r="M21451" s="9"/>
      <c r="N21451" s="9"/>
    </row>
    <row r="21452" spans="12:14" x14ac:dyDescent="0.25">
      <c r="L21452" s="9"/>
      <c r="M21452" s="9"/>
      <c r="N21452" s="9"/>
    </row>
    <row r="21453" spans="12:14" x14ac:dyDescent="0.25">
      <c r="L21453" s="9"/>
      <c r="M21453" s="9"/>
      <c r="N21453" s="9"/>
    </row>
    <row r="21454" spans="12:14" x14ac:dyDescent="0.25">
      <c r="L21454" s="9"/>
      <c r="M21454" s="9"/>
      <c r="N21454" s="9"/>
    </row>
    <row r="21455" spans="12:14" x14ac:dyDescent="0.25">
      <c r="L21455" s="9"/>
      <c r="M21455" s="9"/>
      <c r="N21455" s="9"/>
    </row>
    <row r="21456" spans="12:14" x14ac:dyDescent="0.25">
      <c r="L21456" s="9"/>
      <c r="M21456" s="9"/>
      <c r="N21456" s="9"/>
    </row>
    <row r="21457" spans="12:14" x14ac:dyDescent="0.25">
      <c r="L21457" s="9"/>
      <c r="M21457" s="9"/>
      <c r="N21457" s="9"/>
    </row>
    <row r="21458" spans="12:14" x14ac:dyDescent="0.25">
      <c r="L21458" s="9"/>
      <c r="M21458" s="9"/>
      <c r="N21458" s="9"/>
    </row>
    <row r="21459" spans="12:14" x14ac:dyDescent="0.25">
      <c r="L21459" s="9"/>
      <c r="M21459" s="9"/>
      <c r="N21459" s="9"/>
    </row>
    <row r="21460" spans="12:14" x14ac:dyDescent="0.25">
      <c r="L21460" s="9"/>
      <c r="M21460" s="9"/>
      <c r="N21460" s="9"/>
    </row>
    <row r="21461" spans="12:14" x14ac:dyDescent="0.25">
      <c r="L21461" s="9"/>
      <c r="M21461" s="9"/>
      <c r="N21461" s="9"/>
    </row>
    <row r="21462" spans="12:14" x14ac:dyDescent="0.25">
      <c r="L21462" s="9"/>
      <c r="M21462" s="9"/>
      <c r="N21462" s="9"/>
    </row>
    <row r="21463" spans="12:14" x14ac:dyDescent="0.25">
      <c r="L21463" s="9"/>
      <c r="M21463" s="9"/>
      <c r="N21463" s="9"/>
    </row>
    <row r="21464" spans="12:14" x14ac:dyDescent="0.25">
      <c r="L21464" s="9"/>
      <c r="M21464" s="9"/>
      <c r="N21464" s="9"/>
    </row>
    <row r="21465" spans="12:14" x14ac:dyDescent="0.25">
      <c r="L21465" s="9"/>
      <c r="M21465" s="9"/>
      <c r="N21465" s="9"/>
    </row>
    <row r="21466" spans="12:14" x14ac:dyDescent="0.25">
      <c r="L21466" s="9"/>
      <c r="M21466" s="9"/>
      <c r="N21466" s="9"/>
    </row>
    <row r="21467" spans="12:14" x14ac:dyDescent="0.25">
      <c r="L21467" s="9"/>
      <c r="M21467" s="9"/>
      <c r="N21467" s="9"/>
    </row>
    <row r="21468" spans="12:14" x14ac:dyDescent="0.25">
      <c r="L21468" s="9"/>
      <c r="M21468" s="9"/>
      <c r="N21468" s="9"/>
    </row>
    <row r="21469" spans="12:14" x14ac:dyDescent="0.25">
      <c r="L21469" s="9"/>
      <c r="M21469" s="9"/>
      <c r="N21469" s="9"/>
    </row>
    <row r="21470" spans="12:14" x14ac:dyDescent="0.25">
      <c r="L21470" s="9"/>
      <c r="M21470" s="9"/>
      <c r="N21470" s="9"/>
    </row>
    <row r="21471" spans="12:14" x14ac:dyDescent="0.25">
      <c r="L21471" s="9"/>
      <c r="M21471" s="9"/>
      <c r="N21471" s="9"/>
    </row>
    <row r="21472" spans="12:14" x14ac:dyDescent="0.25">
      <c r="L21472" s="9"/>
      <c r="M21472" s="9"/>
      <c r="N21472" s="9"/>
    </row>
    <row r="21473" spans="12:14" x14ac:dyDescent="0.25">
      <c r="L21473" s="9"/>
      <c r="M21473" s="9"/>
      <c r="N21473" s="9"/>
    </row>
    <row r="21474" spans="12:14" x14ac:dyDescent="0.25">
      <c r="L21474" s="9"/>
      <c r="M21474" s="9"/>
      <c r="N21474" s="9"/>
    </row>
    <row r="21475" spans="12:14" x14ac:dyDescent="0.25">
      <c r="L21475" s="9"/>
      <c r="M21475" s="9"/>
      <c r="N21475" s="9"/>
    </row>
    <row r="21476" spans="12:14" x14ac:dyDescent="0.25">
      <c r="L21476" s="9"/>
      <c r="M21476" s="9"/>
      <c r="N21476" s="9"/>
    </row>
    <row r="21477" spans="12:14" x14ac:dyDescent="0.25">
      <c r="L21477" s="9"/>
      <c r="M21477" s="9"/>
      <c r="N21477" s="9"/>
    </row>
    <row r="21478" spans="12:14" x14ac:dyDescent="0.25">
      <c r="L21478" s="9"/>
      <c r="M21478" s="9"/>
      <c r="N21478" s="9"/>
    </row>
    <row r="21479" spans="12:14" x14ac:dyDescent="0.25">
      <c r="L21479" s="9"/>
      <c r="M21479" s="9"/>
      <c r="N21479" s="9"/>
    </row>
    <row r="21480" spans="12:14" x14ac:dyDescent="0.25">
      <c r="L21480" s="9"/>
      <c r="M21480" s="9"/>
      <c r="N21480" s="9"/>
    </row>
    <row r="21481" spans="12:14" x14ac:dyDescent="0.25">
      <c r="L21481" s="9"/>
      <c r="M21481" s="9"/>
      <c r="N21481" s="9"/>
    </row>
    <row r="21482" spans="12:14" x14ac:dyDescent="0.25">
      <c r="L21482" s="9"/>
      <c r="M21482" s="9"/>
      <c r="N21482" s="9"/>
    </row>
    <row r="21483" spans="12:14" x14ac:dyDescent="0.25">
      <c r="L21483" s="9"/>
      <c r="M21483" s="9"/>
      <c r="N21483" s="9"/>
    </row>
    <row r="21484" spans="12:14" x14ac:dyDescent="0.25">
      <c r="L21484" s="9"/>
      <c r="M21484" s="9"/>
      <c r="N21484" s="9"/>
    </row>
    <row r="21485" spans="12:14" x14ac:dyDescent="0.25">
      <c r="L21485" s="9"/>
      <c r="M21485" s="9"/>
      <c r="N21485" s="9"/>
    </row>
    <row r="21486" spans="12:14" x14ac:dyDescent="0.25">
      <c r="L21486" s="9"/>
      <c r="M21486" s="9"/>
      <c r="N21486" s="9"/>
    </row>
    <row r="21487" spans="12:14" x14ac:dyDescent="0.25">
      <c r="L21487" s="9"/>
      <c r="M21487" s="9"/>
      <c r="N21487" s="9"/>
    </row>
    <row r="21488" spans="12:14" x14ac:dyDescent="0.25">
      <c r="L21488" s="9"/>
      <c r="M21488" s="9"/>
      <c r="N21488" s="9"/>
    </row>
    <row r="21489" spans="12:14" x14ac:dyDescent="0.25">
      <c r="L21489" s="9"/>
      <c r="M21489" s="9"/>
      <c r="N21489" s="9"/>
    </row>
    <row r="21490" spans="12:14" x14ac:dyDescent="0.25">
      <c r="L21490" s="9"/>
      <c r="M21490" s="9"/>
      <c r="N21490" s="9"/>
    </row>
    <row r="21491" spans="12:14" x14ac:dyDescent="0.25">
      <c r="L21491" s="9"/>
      <c r="M21491" s="9"/>
      <c r="N21491" s="9"/>
    </row>
    <row r="21492" spans="12:14" x14ac:dyDescent="0.25">
      <c r="L21492" s="9"/>
      <c r="M21492" s="9"/>
      <c r="N21492" s="9"/>
    </row>
    <row r="21493" spans="12:14" x14ac:dyDescent="0.25">
      <c r="L21493" s="9"/>
      <c r="M21493" s="9"/>
      <c r="N21493" s="9"/>
    </row>
    <row r="21494" spans="12:14" x14ac:dyDescent="0.25">
      <c r="L21494" s="9"/>
      <c r="M21494" s="9"/>
      <c r="N21494" s="9"/>
    </row>
    <row r="21495" spans="12:14" x14ac:dyDescent="0.25">
      <c r="L21495" s="9"/>
      <c r="M21495" s="9"/>
      <c r="N21495" s="9"/>
    </row>
    <row r="21496" spans="12:14" x14ac:dyDescent="0.25">
      <c r="L21496" s="9"/>
      <c r="M21496" s="9"/>
      <c r="N21496" s="9"/>
    </row>
    <row r="21497" spans="12:14" x14ac:dyDescent="0.25">
      <c r="L21497" s="9"/>
      <c r="M21497" s="9"/>
      <c r="N21497" s="9"/>
    </row>
    <row r="21498" spans="12:14" x14ac:dyDescent="0.25">
      <c r="L21498" s="9"/>
      <c r="M21498" s="9"/>
      <c r="N21498" s="9"/>
    </row>
    <row r="21499" spans="12:14" x14ac:dyDescent="0.25">
      <c r="L21499" s="9"/>
      <c r="M21499" s="9"/>
      <c r="N21499" s="9"/>
    </row>
    <row r="21500" spans="12:14" x14ac:dyDescent="0.25">
      <c r="L21500" s="9"/>
      <c r="M21500" s="9"/>
      <c r="N21500" s="9"/>
    </row>
    <row r="21501" spans="12:14" x14ac:dyDescent="0.25">
      <c r="L21501" s="9"/>
      <c r="M21501" s="9"/>
      <c r="N21501" s="9"/>
    </row>
    <row r="21502" spans="12:14" x14ac:dyDescent="0.25">
      <c r="L21502" s="9"/>
      <c r="M21502" s="9"/>
      <c r="N21502" s="9"/>
    </row>
    <row r="21503" spans="12:14" x14ac:dyDescent="0.25">
      <c r="L21503" s="9"/>
      <c r="M21503" s="9"/>
      <c r="N21503" s="9"/>
    </row>
    <row r="21504" spans="12:14" x14ac:dyDescent="0.25">
      <c r="L21504" s="9"/>
      <c r="M21504" s="9"/>
      <c r="N21504" s="9"/>
    </row>
    <row r="21505" spans="12:14" x14ac:dyDescent="0.25">
      <c r="L21505" s="9"/>
      <c r="M21505" s="9"/>
      <c r="N21505" s="9"/>
    </row>
    <row r="21506" spans="12:14" x14ac:dyDescent="0.25">
      <c r="L21506" s="9"/>
      <c r="M21506" s="9"/>
      <c r="N21506" s="9"/>
    </row>
    <row r="21507" spans="12:14" x14ac:dyDescent="0.25">
      <c r="L21507" s="9"/>
      <c r="M21507" s="9"/>
      <c r="N21507" s="9"/>
    </row>
    <row r="21508" spans="12:14" x14ac:dyDescent="0.25">
      <c r="L21508" s="9"/>
      <c r="M21508" s="9"/>
      <c r="N21508" s="9"/>
    </row>
    <row r="21509" spans="12:14" x14ac:dyDescent="0.25">
      <c r="L21509" s="9"/>
      <c r="M21509" s="9"/>
      <c r="N21509" s="9"/>
    </row>
    <row r="21510" spans="12:14" x14ac:dyDescent="0.25">
      <c r="L21510" s="9"/>
      <c r="M21510" s="9"/>
      <c r="N21510" s="9"/>
    </row>
    <row r="21511" spans="12:14" x14ac:dyDescent="0.25">
      <c r="L21511" s="9"/>
      <c r="M21511" s="9"/>
      <c r="N21511" s="9"/>
    </row>
    <row r="21512" spans="12:14" x14ac:dyDescent="0.25">
      <c r="L21512" s="9"/>
      <c r="M21512" s="9"/>
      <c r="N21512" s="9"/>
    </row>
    <row r="21513" spans="12:14" x14ac:dyDescent="0.25">
      <c r="L21513" s="9"/>
      <c r="M21513" s="9"/>
      <c r="N21513" s="9"/>
    </row>
    <row r="21514" spans="12:14" x14ac:dyDescent="0.25">
      <c r="L21514" s="9"/>
      <c r="M21514" s="9"/>
      <c r="N21514" s="9"/>
    </row>
    <row r="21515" spans="12:14" x14ac:dyDescent="0.25">
      <c r="L21515" s="9"/>
      <c r="M21515" s="9"/>
      <c r="N21515" s="9"/>
    </row>
    <row r="21516" spans="12:14" x14ac:dyDescent="0.25">
      <c r="L21516" s="9"/>
      <c r="M21516" s="9"/>
      <c r="N21516" s="9"/>
    </row>
    <row r="21517" spans="12:14" x14ac:dyDescent="0.25">
      <c r="L21517" s="9"/>
      <c r="M21517" s="9"/>
      <c r="N21517" s="9"/>
    </row>
    <row r="21518" spans="12:14" x14ac:dyDescent="0.25">
      <c r="L21518" s="9"/>
      <c r="M21518" s="9"/>
      <c r="N21518" s="9"/>
    </row>
    <row r="21519" spans="12:14" x14ac:dyDescent="0.25">
      <c r="L21519" s="9"/>
      <c r="M21519" s="9"/>
      <c r="N21519" s="9"/>
    </row>
    <row r="21520" spans="12:14" x14ac:dyDescent="0.25">
      <c r="L21520" s="9"/>
      <c r="M21520" s="9"/>
      <c r="N21520" s="9"/>
    </row>
    <row r="21521" spans="12:14" x14ac:dyDescent="0.25">
      <c r="L21521" s="9"/>
      <c r="M21521" s="9"/>
      <c r="N21521" s="9"/>
    </row>
    <row r="21522" spans="12:14" x14ac:dyDescent="0.25">
      <c r="L21522" s="9"/>
      <c r="M21522" s="9"/>
      <c r="N21522" s="9"/>
    </row>
    <row r="21523" spans="12:14" x14ac:dyDescent="0.25">
      <c r="L21523" s="9"/>
      <c r="M21523" s="9"/>
      <c r="N21523" s="9"/>
    </row>
    <row r="21524" spans="12:14" x14ac:dyDescent="0.25">
      <c r="L21524" s="9"/>
      <c r="M21524" s="9"/>
      <c r="N21524" s="9"/>
    </row>
    <row r="21525" spans="12:14" x14ac:dyDescent="0.25">
      <c r="L21525" s="9"/>
      <c r="M21525" s="9"/>
      <c r="N21525" s="9"/>
    </row>
    <row r="21526" spans="12:14" x14ac:dyDescent="0.25">
      <c r="L21526" s="9"/>
      <c r="M21526" s="9"/>
      <c r="N21526" s="9"/>
    </row>
    <row r="21527" spans="12:14" x14ac:dyDescent="0.25">
      <c r="L21527" s="9"/>
      <c r="M21527" s="9"/>
      <c r="N21527" s="9"/>
    </row>
    <row r="21528" spans="12:14" x14ac:dyDescent="0.25">
      <c r="L21528" s="9"/>
      <c r="M21528" s="9"/>
      <c r="N21528" s="9"/>
    </row>
    <row r="21529" spans="12:14" x14ac:dyDescent="0.25">
      <c r="L21529" s="9"/>
      <c r="M21529" s="9"/>
      <c r="N21529" s="9"/>
    </row>
    <row r="21530" spans="12:14" x14ac:dyDescent="0.25">
      <c r="L21530" s="9"/>
      <c r="M21530" s="9"/>
      <c r="N21530" s="9"/>
    </row>
    <row r="21531" spans="12:14" x14ac:dyDescent="0.25">
      <c r="L21531" s="9"/>
      <c r="M21531" s="9"/>
      <c r="N21531" s="9"/>
    </row>
    <row r="21532" spans="12:14" x14ac:dyDescent="0.25">
      <c r="L21532" s="9"/>
      <c r="M21532" s="9"/>
      <c r="N21532" s="9"/>
    </row>
    <row r="21533" spans="12:14" x14ac:dyDescent="0.25">
      <c r="L21533" s="9"/>
      <c r="M21533" s="9"/>
      <c r="N21533" s="9"/>
    </row>
    <row r="21534" spans="12:14" x14ac:dyDescent="0.25">
      <c r="L21534" s="9"/>
      <c r="M21534" s="9"/>
      <c r="N21534" s="9"/>
    </row>
    <row r="21535" spans="12:14" x14ac:dyDescent="0.25">
      <c r="L21535" s="9"/>
      <c r="M21535" s="9"/>
      <c r="N21535" s="9"/>
    </row>
    <row r="21536" spans="12:14" x14ac:dyDescent="0.25">
      <c r="L21536" s="9"/>
      <c r="M21536" s="9"/>
      <c r="N21536" s="9"/>
    </row>
    <row r="21537" spans="12:14" x14ac:dyDescent="0.25">
      <c r="L21537" s="9"/>
      <c r="M21537" s="9"/>
      <c r="N21537" s="9"/>
    </row>
    <row r="21538" spans="12:14" x14ac:dyDescent="0.25">
      <c r="L21538" s="9"/>
      <c r="M21538" s="9"/>
      <c r="N21538" s="9"/>
    </row>
    <row r="21539" spans="12:14" x14ac:dyDescent="0.25">
      <c r="L21539" s="9"/>
      <c r="M21539" s="9"/>
      <c r="N21539" s="9"/>
    </row>
    <row r="21540" spans="12:14" x14ac:dyDescent="0.25">
      <c r="L21540" s="9"/>
      <c r="M21540" s="9"/>
      <c r="N21540" s="9"/>
    </row>
    <row r="21541" spans="12:14" x14ac:dyDescent="0.25">
      <c r="L21541" s="9"/>
      <c r="M21541" s="9"/>
      <c r="N21541" s="9"/>
    </row>
    <row r="21542" spans="12:14" x14ac:dyDescent="0.25">
      <c r="L21542" s="9"/>
      <c r="M21542" s="9"/>
      <c r="N21542" s="9"/>
    </row>
    <row r="21543" spans="12:14" x14ac:dyDescent="0.25">
      <c r="L21543" s="9"/>
      <c r="M21543" s="9"/>
      <c r="N21543" s="9"/>
    </row>
    <row r="21544" spans="12:14" x14ac:dyDescent="0.25">
      <c r="L21544" s="9"/>
      <c r="M21544" s="9"/>
      <c r="N21544" s="9"/>
    </row>
    <row r="21545" spans="12:14" x14ac:dyDescent="0.25">
      <c r="L21545" s="9"/>
      <c r="M21545" s="9"/>
      <c r="N21545" s="9"/>
    </row>
    <row r="21546" spans="12:14" x14ac:dyDescent="0.25">
      <c r="L21546" s="9"/>
      <c r="M21546" s="9"/>
      <c r="N21546" s="9"/>
    </row>
    <row r="21547" spans="12:14" x14ac:dyDescent="0.25">
      <c r="L21547" s="9"/>
      <c r="M21547" s="9"/>
      <c r="N21547" s="9"/>
    </row>
    <row r="21548" spans="12:14" x14ac:dyDescent="0.25">
      <c r="L21548" s="9"/>
      <c r="M21548" s="9"/>
      <c r="N21548" s="9"/>
    </row>
    <row r="21549" spans="12:14" x14ac:dyDescent="0.25">
      <c r="L21549" s="9"/>
      <c r="M21549" s="9"/>
      <c r="N21549" s="9"/>
    </row>
    <row r="21550" spans="12:14" x14ac:dyDescent="0.25">
      <c r="L21550" s="9"/>
      <c r="M21550" s="9"/>
      <c r="N21550" s="9"/>
    </row>
    <row r="21551" spans="12:14" x14ac:dyDescent="0.25">
      <c r="L21551" s="9"/>
      <c r="M21551" s="9"/>
      <c r="N21551" s="9"/>
    </row>
    <row r="21552" spans="12:14" x14ac:dyDescent="0.25">
      <c r="L21552" s="9"/>
      <c r="M21552" s="9"/>
      <c r="N21552" s="9"/>
    </row>
    <row r="21553" spans="12:14" x14ac:dyDescent="0.25">
      <c r="L21553" s="9"/>
      <c r="M21553" s="9"/>
      <c r="N21553" s="9"/>
    </row>
    <row r="21554" spans="12:14" x14ac:dyDescent="0.25">
      <c r="L21554" s="9"/>
      <c r="M21554" s="9"/>
      <c r="N21554" s="9"/>
    </row>
    <row r="21555" spans="12:14" x14ac:dyDescent="0.25">
      <c r="L21555" s="9"/>
      <c r="M21555" s="9"/>
      <c r="N21555" s="9"/>
    </row>
    <row r="21556" spans="12:14" x14ac:dyDescent="0.25">
      <c r="L21556" s="9"/>
      <c r="M21556" s="9"/>
      <c r="N21556" s="9"/>
    </row>
    <row r="21557" spans="12:14" x14ac:dyDescent="0.25">
      <c r="L21557" s="9"/>
      <c r="M21557" s="9"/>
      <c r="N21557" s="9"/>
    </row>
    <row r="21558" spans="12:14" x14ac:dyDescent="0.25">
      <c r="L21558" s="9"/>
      <c r="M21558" s="9"/>
      <c r="N21558" s="9"/>
    </row>
    <row r="21559" spans="12:14" x14ac:dyDescent="0.25">
      <c r="L21559" s="9"/>
      <c r="M21559" s="9"/>
      <c r="N21559" s="9"/>
    </row>
    <row r="21560" spans="12:14" x14ac:dyDescent="0.25">
      <c r="L21560" s="9"/>
      <c r="M21560" s="9"/>
      <c r="N21560" s="9"/>
    </row>
    <row r="21561" spans="12:14" x14ac:dyDescent="0.25">
      <c r="L21561" s="9"/>
      <c r="M21561" s="9"/>
      <c r="N21561" s="9"/>
    </row>
    <row r="21562" spans="12:14" x14ac:dyDescent="0.25">
      <c r="L21562" s="9"/>
      <c r="M21562" s="9"/>
      <c r="N21562" s="9"/>
    </row>
    <row r="21563" spans="12:14" x14ac:dyDescent="0.25">
      <c r="L21563" s="9"/>
      <c r="M21563" s="9"/>
      <c r="N21563" s="9"/>
    </row>
    <row r="21564" spans="12:14" x14ac:dyDescent="0.25">
      <c r="L21564" s="9"/>
      <c r="M21564" s="9"/>
      <c r="N21564" s="9"/>
    </row>
    <row r="21565" spans="12:14" x14ac:dyDescent="0.25">
      <c r="L21565" s="9"/>
      <c r="M21565" s="9"/>
      <c r="N21565" s="9"/>
    </row>
    <row r="21566" spans="12:14" x14ac:dyDescent="0.25">
      <c r="L21566" s="9"/>
      <c r="M21566" s="9"/>
      <c r="N21566" s="9"/>
    </row>
    <row r="21567" spans="12:14" x14ac:dyDescent="0.25">
      <c r="L21567" s="9"/>
      <c r="M21567" s="9"/>
      <c r="N21567" s="9"/>
    </row>
    <row r="21568" spans="12:14" x14ac:dyDescent="0.25">
      <c r="L21568" s="9"/>
      <c r="M21568" s="9"/>
      <c r="N21568" s="9"/>
    </row>
    <row r="21569" spans="12:14" x14ac:dyDescent="0.25">
      <c r="L21569" s="9"/>
      <c r="M21569" s="9"/>
      <c r="N21569" s="9"/>
    </row>
    <row r="21570" spans="12:14" x14ac:dyDescent="0.25">
      <c r="L21570" s="9"/>
      <c r="M21570" s="9"/>
      <c r="N21570" s="9"/>
    </row>
    <row r="21571" spans="12:14" x14ac:dyDescent="0.25">
      <c r="L21571" s="9"/>
      <c r="M21571" s="9"/>
      <c r="N21571" s="9"/>
    </row>
    <row r="21572" spans="12:14" x14ac:dyDescent="0.25">
      <c r="L21572" s="9"/>
      <c r="M21572" s="9"/>
      <c r="N21572" s="9"/>
    </row>
    <row r="21573" spans="12:14" x14ac:dyDescent="0.25">
      <c r="L21573" s="9"/>
      <c r="M21573" s="9"/>
      <c r="N21573" s="9"/>
    </row>
    <row r="21574" spans="12:14" x14ac:dyDescent="0.25">
      <c r="L21574" s="9"/>
      <c r="M21574" s="9"/>
      <c r="N21574" s="9"/>
    </row>
    <row r="21575" spans="12:14" x14ac:dyDescent="0.25">
      <c r="L21575" s="9"/>
      <c r="M21575" s="9"/>
      <c r="N21575" s="9"/>
    </row>
    <row r="21576" spans="12:14" x14ac:dyDescent="0.25">
      <c r="L21576" s="9"/>
      <c r="M21576" s="9"/>
      <c r="N21576" s="9"/>
    </row>
    <row r="21577" spans="12:14" x14ac:dyDescent="0.25">
      <c r="L21577" s="9"/>
      <c r="M21577" s="9"/>
      <c r="N21577" s="9"/>
    </row>
    <row r="21578" spans="12:14" x14ac:dyDescent="0.25">
      <c r="L21578" s="9"/>
      <c r="M21578" s="9"/>
      <c r="N21578" s="9"/>
    </row>
    <row r="21579" spans="12:14" x14ac:dyDescent="0.25">
      <c r="L21579" s="9"/>
      <c r="M21579" s="9"/>
      <c r="N21579" s="9"/>
    </row>
    <row r="21580" spans="12:14" x14ac:dyDescent="0.25">
      <c r="L21580" s="9"/>
      <c r="M21580" s="9"/>
      <c r="N21580" s="9"/>
    </row>
    <row r="21581" spans="12:14" x14ac:dyDescent="0.25">
      <c r="L21581" s="9"/>
      <c r="M21581" s="9"/>
      <c r="N21581" s="9"/>
    </row>
    <row r="21582" spans="12:14" x14ac:dyDescent="0.25">
      <c r="L21582" s="9"/>
      <c r="M21582" s="9"/>
      <c r="N21582" s="9"/>
    </row>
    <row r="21583" spans="12:14" x14ac:dyDescent="0.25">
      <c r="L21583" s="9"/>
      <c r="M21583" s="9"/>
      <c r="N21583" s="9"/>
    </row>
    <row r="21584" spans="12:14" x14ac:dyDescent="0.25">
      <c r="L21584" s="9"/>
      <c r="M21584" s="9"/>
      <c r="N21584" s="9"/>
    </row>
    <row r="21585" spans="12:14" x14ac:dyDescent="0.25">
      <c r="L21585" s="9"/>
      <c r="M21585" s="9"/>
      <c r="N21585" s="9"/>
    </row>
    <row r="21586" spans="12:14" x14ac:dyDescent="0.25">
      <c r="L21586" s="9"/>
      <c r="M21586" s="9"/>
      <c r="N21586" s="9"/>
    </row>
    <row r="21587" spans="12:14" x14ac:dyDescent="0.25">
      <c r="L21587" s="9"/>
      <c r="M21587" s="9"/>
      <c r="N21587" s="9"/>
    </row>
    <row r="21588" spans="12:14" x14ac:dyDescent="0.25">
      <c r="L21588" s="9"/>
      <c r="M21588" s="9"/>
      <c r="N21588" s="9"/>
    </row>
    <row r="21589" spans="12:14" x14ac:dyDescent="0.25">
      <c r="L21589" s="9"/>
      <c r="M21589" s="9"/>
      <c r="N21589" s="9"/>
    </row>
    <row r="21590" spans="12:14" x14ac:dyDescent="0.25">
      <c r="L21590" s="9"/>
      <c r="M21590" s="9"/>
      <c r="N21590" s="9"/>
    </row>
    <row r="21591" spans="12:14" x14ac:dyDescent="0.25">
      <c r="L21591" s="9"/>
      <c r="M21591" s="9"/>
      <c r="N21591" s="9"/>
    </row>
    <row r="21592" spans="12:14" x14ac:dyDescent="0.25">
      <c r="L21592" s="9"/>
      <c r="M21592" s="9"/>
      <c r="N21592" s="9"/>
    </row>
    <row r="21593" spans="12:14" x14ac:dyDescent="0.25">
      <c r="L21593" s="9"/>
      <c r="M21593" s="9"/>
      <c r="N21593" s="9"/>
    </row>
    <row r="21594" spans="12:14" x14ac:dyDescent="0.25">
      <c r="L21594" s="9"/>
      <c r="M21594" s="9"/>
      <c r="N21594" s="9"/>
    </row>
    <row r="21595" spans="12:14" x14ac:dyDescent="0.25">
      <c r="L21595" s="9"/>
      <c r="M21595" s="9"/>
      <c r="N21595" s="9"/>
    </row>
    <row r="21596" spans="12:14" x14ac:dyDescent="0.25">
      <c r="L21596" s="9"/>
      <c r="M21596" s="9"/>
      <c r="N21596" s="9"/>
    </row>
    <row r="21597" spans="12:14" x14ac:dyDescent="0.25">
      <c r="L21597" s="9"/>
      <c r="M21597" s="9"/>
      <c r="N21597" s="9"/>
    </row>
    <row r="21598" spans="12:14" x14ac:dyDescent="0.25">
      <c r="L21598" s="9"/>
      <c r="M21598" s="9"/>
      <c r="N21598" s="9"/>
    </row>
    <row r="21599" spans="12:14" x14ac:dyDescent="0.25">
      <c r="L21599" s="9"/>
      <c r="M21599" s="9"/>
      <c r="N21599" s="9"/>
    </row>
    <row r="21600" spans="12:14" x14ac:dyDescent="0.25">
      <c r="L21600" s="9"/>
      <c r="M21600" s="9"/>
      <c r="N21600" s="9"/>
    </row>
    <row r="21601" spans="12:14" x14ac:dyDescent="0.25">
      <c r="L21601" s="9"/>
      <c r="M21601" s="9"/>
      <c r="N21601" s="9"/>
    </row>
    <row r="21602" spans="12:14" x14ac:dyDescent="0.25">
      <c r="L21602" s="9"/>
      <c r="M21602" s="9"/>
      <c r="N21602" s="9"/>
    </row>
    <row r="21603" spans="12:14" x14ac:dyDescent="0.25">
      <c r="L21603" s="9"/>
      <c r="M21603" s="9"/>
      <c r="N21603" s="9"/>
    </row>
    <row r="21604" spans="12:14" x14ac:dyDescent="0.25">
      <c r="L21604" s="9"/>
      <c r="M21604" s="9"/>
      <c r="N21604" s="9"/>
    </row>
    <row r="21605" spans="12:14" x14ac:dyDescent="0.25">
      <c r="L21605" s="9"/>
      <c r="M21605" s="9"/>
      <c r="N21605" s="9"/>
    </row>
    <row r="21606" spans="12:14" x14ac:dyDescent="0.25">
      <c r="L21606" s="9"/>
      <c r="M21606" s="9"/>
      <c r="N21606" s="9"/>
    </row>
    <row r="21607" spans="12:14" x14ac:dyDescent="0.25">
      <c r="L21607" s="9"/>
      <c r="M21607" s="9"/>
      <c r="N21607" s="9"/>
    </row>
    <row r="21608" spans="12:14" x14ac:dyDescent="0.25">
      <c r="L21608" s="9"/>
      <c r="M21608" s="9"/>
      <c r="N21608" s="9"/>
    </row>
    <row r="21609" spans="12:14" x14ac:dyDescent="0.25">
      <c r="L21609" s="9"/>
      <c r="M21609" s="9"/>
      <c r="N21609" s="9"/>
    </row>
    <row r="21610" spans="12:14" x14ac:dyDescent="0.25">
      <c r="L21610" s="9"/>
      <c r="M21610" s="9"/>
      <c r="N21610" s="9"/>
    </row>
    <row r="21611" spans="12:14" x14ac:dyDescent="0.25">
      <c r="L21611" s="9"/>
      <c r="M21611" s="9"/>
      <c r="N21611" s="9"/>
    </row>
    <row r="21612" spans="12:14" x14ac:dyDescent="0.25">
      <c r="L21612" s="9"/>
      <c r="M21612" s="9"/>
      <c r="N21612" s="9"/>
    </row>
    <row r="21613" spans="12:14" x14ac:dyDescent="0.25">
      <c r="L21613" s="9"/>
      <c r="M21613" s="9"/>
      <c r="N21613" s="9"/>
    </row>
    <row r="21614" spans="12:14" x14ac:dyDescent="0.25">
      <c r="L21614" s="9"/>
      <c r="M21614" s="9"/>
      <c r="N21614" s="9"/>
    </row>
    <row r="21615" spans="12:14" x14ac:dyDescent="0.25">
      <c r="L21615" s="9"/>
      <c r="M21615" s="9"/>
      <c r="N21615" s="9"/>
    </row>
    <row r="21616" spans="12:14" x14ac:dyDescent="0.25">
      <c r="L21616" s="9"/>
      <c r="M21616" s="9"/>
      <c r="N21616" s="9"/>
    </row>
    <row r="21617" spans="12:14" x14ac:dyDescent="0.25">
      <c r="L21617" s="9"/>
      <c r="M21617" s="9"/>
      <c r="N21617" s="9"/>
    </row>
    <row r="21618" spans="12:14" x14ac:dyDescent="0.25">
      <c r="L21618" s="9"/>
      <c r="M21618" s="9"/>
      <c r="N21618" s="9"/>
    </row>
    <row r="21619" spans="12:14" x14ac:dyDescent="0.25">
      <c r="L21619" s="9"/>
      <c r="M21619" s="9"/>
      <c r="N21619" s="9"/>
    </row>
    <row r="21620" spans="12:14" x14ac:dyDescent="0.25">
      <c r="L21620" s="9"/>
      <c r="M21620" s="9"/>
      <c r="N21620" s="9"/>
    </row>
    <row r="21621" spans="12:14" x14ac:dyDescent="0.25">
      <c r="L21621" s="9"/>
      <c r="M21621" s="9"/>
      <c r="N21621" s="9"/>
    </row>
    <row r="21622" spans="12:14" x14ac:dyDescent="0.25">
      <c r="L21622" s="9"/>
      <c r="M21622" s="9"/>
      <c r="N21622" s="9"/>
    </row>
    <row r="21623" spans="12:14" x14ac:dyDescent="0.25">
      <c r="L21623" s="9"/>
      <c r="M21623" s="9"/>
      <c r="N21623" s="9"/>
    </row>
    <row r="21624" spans="12:14" x14ac:dyDescent="0.25">
      <c r="L21624" s="9"/>
      <c r="M21624" s="9"/>
      <c r="N21624" s="9"/>
    </row>
    <row r="21625" spans="12:14" x14ac:dyDescent="0.25">
      <c r="L21625" s="9"/>
      <c r="M21625" s="9"/>
      <c r="N21625" s="9"/>
    </row>
    <row r="21626" spans="12:14" x14ac:dyDescent="0.25">
      <c r="L21626" s="9"/>
      <c r="M21626" s="9"/>
      <c r="N21626" s="9"/>
    </row>
    <row r="21627" spans="12:14" x14ac:dyDescent="0.25">
      <c r="L21627" s="9"/>
      <c r="M21627" s="9"/>
      <c r="N21627" s="9"/>
    </row>
    <row r="21628" spans="12:14" x14ac:dyDescent="0.25">
      <c r="L21628" s="9"/>
      <c r="M21628" s="9"/>
      <c r="N21628" s="9"/>
    </row>
    <row r="21629" spans="12:14" x14ac:dyDescent="0.25">
      <c r="L21629" s="9"/>
      <c r="M21629" s="9"/>
      <c r="N21629" s="9"/>
    </row>
    <row r="21630" spans="12:14" x14ac:dyDescent="0.25">
      <c r="L21630" s="9"/>
      <c r="M21630" s="9"/>
      <c r="N21630" s="9"/>
    </row>
    <row r="21631" spans="12:14" x14ac:dyDescent="0.25">
      <c r="L21631" s="9"/>
      <c r="M21631" s="9"/>
      <c r="N21631" s="9"/>
    </row>
    <row r="21632" spans="12:14" x14ac:dyDescent="0.25">
      <c r="L21632" s="9"/>
      <c r="M21632" s="9"/>
      <c r="N21632" s="9"/>
    </row>
    <row r="21633" spans="12:14" x14ac:dyDescent="0.25">
      <c r="L21633" s="9"/>
      <c r="M21633" s="9"/>
      <c r="N21633" s="9"/>
    </row>
    <row r="21634" spans="12:14" x14ac:dyDescent="0.25">
      <c r="L21634" s="9"/>
      <c r="M21634" s="9"/>
      <c r="N21634" s="9"/>
    </row>
    <row r="21635" spans="12:14" x14ac:dyDescent="0.25">
      <c r="L21635" s="9"/>
      <c r="M21635" s="9"/>
      <c r="N21635" s="9"/>
    </row>
    <row r="21636" spans="12:14" x14ac:dyDescent="0.25">
      <c r="L21636" s="9"/>
      <c r="M21636" s="9"/>
      <c r="N21636" s="9"/>
    </row>
    <row r="21637" spans="12:14" x14ac:dyDescent="0.25">
      <c r="L21637" s="9"/>
      <c r="M21637" s="9"/>
      <c r="N21637" s="9"/>
    </row>
    <row r="21638" spans="12:14" x14ac:dyDescent="0.25">
      <c r="L21638" s="9"/>
      <c r="M21638" s="9"/>
      <c r="N21638" s="9"/>
    </row>
    <row r="21639" spans="12:14" x14ac:dyDescent="0.25">
      <c r="L21639" s="9"/>
      <c r="M21639" s="9"/>
      <c r="N21639" s="9"/>
    </row>
    <row r="21640" spans="12:14" x14ac:dyDescent="0.25">
      <c r="L21640" s="9"/>
      <c r="M21640" s="9"/>
      <c r="N21640" s="9"/>
    </row>
    <row r="21641" spans="12:14" x14ac:dyDescent="0.25">
      <c r="L21641" s="9"/>
      <c r="M21641" s="9"/>
      <c r="N21641" s="9"/>
    </row>
    <row r="21642" spans="12:14" x14ac:dyDescent="0.25">
      <c r="L21642" s="9"/>
      <c r="M21642" s="9"/>
      <c r="N21642" s="9"/>
    </row>
    <row r="21643" spans="12:14" x14ac:dyDescent="0.25">
      <c r="L21643" s="9"/>
      <c r="M21643" s="9"/>
      <c r="N21643" s="9"/>
    </row>
    <row r="21644" spans="12:14" x14ac:dyDescent="0.25">
      <c r="L21644" s="9"/>
      <c r="M21644" s="9"/>
      <c r="N21644" s="9"/>
    </row>
    <row r="21645" spans="12:14" x14ac:dyDescent="0.25">
      <c r="L21645" s="9"/>
      <c r="M21645" s="9"/>
      <c r="N21645" s="9"/>
    </row>
    <row r="21646" spans="12:14" x14ac:dyDescent="0.25">
      <c r="L21646" s="9"/>
      <c r="M21646" s="9"/>
      <c r="N21646" s="9"/>
    </row>
    <row r="21647" spans="12:14" x14ac:dyDescent="0.25">
      <c r="L21647" s="9"/>
      <c r="M21647" s="9"/>
      <c r="N21647" s="9"/>
    </row>
    <row r="21648" spans="12:14" x14ac:dyDescent="0.25">
      <c r="L21648" s="9"/>
      <c r="M21648" s="9"/>
      <c r="N21648" s="9"/>
    </row>
    <row r="21649" spans="12:14" x14ac:dyDescent="0.25">
      <c r="L21649" s="9"/>
      <c r="M21649" s="9"/>
      <c r="N21649" s="9"/>
    </row>
    <row r="21650" spans="12:14" x14ac:dyDescent="0.25">
      <c r="L21650" s="9"/>
      <c r="M21650" s="9"/>
      <c r="N21650" s="9"/>
    </row>
    <row r="21651" spans="12:14" x14ac:dyDescent="0.25">
      <c r="L21651" s="9"/>
      <c r="M21651" s="9"/>
      <c r="N21651" s="9"/>
    </row>
    <row r="21652" spans="12:14" x14ac:dyDescent="0.25">
      <c r="L21652" s="9"/>
      <c r="M21652" s="9"/>
      <c r="N21652" s="9"/>
    </row>
    <row r="21653" spans="12:14" x14ac:dyDescent="0.25">
      <c r="L21653" s="9"/>
      <c r="M21653" s="9"/>
      <c r="N21653" s="9"/>
    </row>
    <row r="21654" spans="12:14" x14ac:dyDescent="0.25">
      <c r="L21654" s="9"/>
      <c r="M21654" s="9"/>
      <c r="N21654" s="9"/>
    </row>
    <row r="21655" spans="12:14" x14ac:dyDescent="0.25">
      <c r="L21655" s="9"/>
      <c r="M21655" s="9"/>
      <c r="N21655" s="9"/>
    </row>
    <row r="21656" spans="12:14" x14ac:dyDescent="0.25">
      <c r="L21656" s="9"/>
      <c r="M21656" s="9"/>
      <c r="N21656" s="9"/>
    </row>
    <row r="21657" spans="12:14" x14ac:dyDescent="0.25">
      <c r="L21657" s="9"/>
      <c r="M21657" s="9"/>
      <c r="N21657" s="9"/>
    </row>
    <row r="21658" spans="12:14" x14ac:dyDescent="0.25">
      <c r="L21658" s="9"/>
      <c r="M21658" s="9"/>
      <c r="N21658" s="9"/>
    </row>
    <row r="21659" spans="12:14" x14ac:dyDescent="0.25">
      <c r="L21659" s="9"/>
      <c r="M21659" s="9"/>
      <c r="N21659" s="9"/>
    </row>
    <row r="21660" spans="12:14" x14ac:dyDescent="0.25">
      <c r="L21660" s="9"/>
      <c r="M21660" s="9"/>
      <c r="N21660" s="9"/>
    </row>
    <row r="21661" spans="12:14" x14ac:dyDescent="0.25">
      <c r="L21661" s="9"/>
      <c r="M21661" s="9"/>
      <c r="N21661" s="9"/>
    </row>
    <row r="21662" spans="12:14" x14ac:dyDescent="0.25">
      <c r="L21662" s="9"/>
      <c r="M21662" s="9"/>
      <c r="N21662" s="9"/>
    </row>
    <row r="21663" spans="12:14" x14ac:dyDescent="0.25">
      <c r="L21663" s="9"/>
      <c r="M21663" s="9"/>
      <c r="N21663" s="9"/>
    </row>
    <row r="21664" spans="12:14" x14ac:dyDescent="0.25">
      <c r="L21664" s="9"/>
      <c r="M21664" s="9"/>
      <c r="N21664" s="9"/>
    </row>
    <row r="21665" spans="12:14" x14ac:dyDescent="0.25">
      <c r="L21665" s="9"/>
      <c r="M21665" s="9"/>
      <c r="N21665" s="9"/>
    </row>
    <row r="21666" spans="12:14" x14ac:dyDescent="0.25">
      <c r="L21666" s="9"/>
      <c r="M21666" s="9"/>
      <c r="N21666" s="9"/>
    </row>
    <row r="21667" spans="12:14" x14ac:dyDescent="0.25">
      <c r="L21667" s="9"/>
      <c r="M21667" s="9"/>
      <c r="N21667" s="9"/>
    </row>
    <row r="21668" spans="12:14" x14ac:dyDescent="0.25">
      <c r="L21668" s="9"/>
      <c r="M21668" s="9"/>
      <c r="N21668" s="9"/>
    </row>
    <row r="21669" spans="12:14" x14ac:dyDescent="0.25">
      <c r="L21669" s="9"/>
      <c r="M21669" s="9"/>
      <c r="N21669" s="9"/>
    </row>
    <row r="21670" spans="12:14" x14ac:dyDescent="0.25">
      <c r="L21670" s="9"/>
      <c r="M21670" s="9"/>
      <c r="N21670" s="9"/>
    </row>
    <row r="21671" spans="12:14" x14ac:dyDescent="0.25">
      <c r="L21671" s="9"/>
      <c r="M21671" s="9"/>
      <c r="N21671" s="9"/>
    </row>
    <row r="21672" spans="12:14" x14ac:dyDescent="0.25">
      <c r="L21672" s="9"/>
      <c r="M21672" s="9"/>
      <c r="N21672" s="9"/>
    </row>
    <row r="21673" spans="12:14" x14ac:dyDescent="0.25">
      <c r="L21673" s="9"/>
      <c r="M21673" s="9"/>
      <c r="N21673" s="9"/>
    </row>
    <row r="21674" spans="12:14" x14ac:dyDescent="0.25">
      <c r="L21674" s="9"/>
      <c r="M21674" s="9"/>
      <c r="N21674" s="9"/>
    </row>
    <row r="21675" spans="12:14" x14ac:dyDescent="0.25">
      <c r="L21675" s="9"/>
      <c r="M21675" s="9"/>
      <c r="N21675" s="9"/>
    </row>
    <row r="21676" spans="12:14" x14ac:dyDescent="0.25">
      <c r="L21676" s="9"/>
      <c r="M21676" s="9"/>
      <c r="N21676" s="9"/>
    </row>
    <row r="21677" spans="12:14" x14ac:dyDescent="0.25">
      <c r="L21677" s="9"/>
      <c r="M21677" s="9"/>
      <c r="N21677" s="9"/>
    </row>
    <row r="21678" spans="12:14" x14ac:dyDescent="0.25">
      <c r="L21678" s="9"/>
      <c r="M21678" s="9"/>
      <c r="N21678" s="9"/>
    </row>
    <row r="21679" spans="12:14" x14ac:dyDescent="0.25">
      <c r="L21679" s="9"/>
      <c r="M21679" s="9"/>
      <c r="N21679" s="9"/>
    </row>
    <row r="21680" spans="12:14" x14ac:dyDescent="0.25">
      <c r="L21680" s="9"/>
      <c r="M21680" s="9"/>
      <c r="N21680" s="9"/>
    </row>
    <row r="21681" spans="12:14" x14ac:dyDescent="0.25">
      <c r="L21681" s="9"/>
      <c r="M21681" s="9"/>
      <c r="N21681" s="9"/>
    </row>
    <row r="21682" spans="12:14" x14ac:dyDescent="0.25">
      <c r="L21682" s="9"/>
      <c r="M21682" s="9"/>
      <c r="N21682" s="9"/>
    </row>
    <row r="21683" spans="12:14" x14ac:dyDescent="0.25">
      <c r="L21683" s="9"/>
      <c r="M21683" s="9"/>
      <c r="N21683" s="9"/>
    </row>
    <row r="21684" spans="12:14" x14ac:dyDescent="0.25">
      <c r="L21684" s="9"/>
      <c r="M21684" s="9"/>
      <c r="N21684" s="9"/>
    </row>
    <row r="21685" spans="12:14" x14ac:dyDescent="0.25">
      <c r="L21685" s="9"/>
      <c r="M21685" s="9"/>
      <c r="N21685" s="9"/>
    </row>
    <row r="21686" spans="12:14" x14ac:dyDescent="0.25">
      <c r="L21686" s="9"/>
      <c r="M21686" s="9"/>
      <c r="N21686" s="9"/>
    </row>
    <row r="21687" spans="12:14" x14ac:dyDescent="0.25">
      <c r="L21687" s="9"/>
      <c r="M21687" s="9"/>
      <c r="N21687" s="9"/>
    </row>
    <row r="21688" spans="12:14" x14ac:dyDescent="0.25">
      <c r="L21688" s="9"/>
      <c r="M21688" s="9"/>
      <c r="N21688" s="9"/>
    </row>
    <row r="21689" spans="12:14" x14ac:dyDescent="0.25">
      <c r="L21689" s="9"/>
      <c r="M21689" s="9"/>
      <c r="N21689" s="9"/>
    </row>
    <row r="21690" spans="12:14" x14ac:dyDescent="0.25">
      <c r="L21690" s="9"/>
      <c r="M21690" s="9"/>
      <c r="N21690" s="9"/>
    </row>
    <row r="21691" spans="12:14" x14ac:dyDescent="0.25">
      <c r="L21691" s="9"/>
      <c r="M21691" s="9"/>
      <c r="N21691" s="9"/>
    </row>
    <row r="21692" spans="12:14" x14ac:dyDescent="0.25">
      <c r="L21692" s="9"/>
      <c r="M21692" s="9"/>
      <c r="N21692" s="9"/>
    </row>
    <row r="21693" spans="12:14" x14ac:dyDescent="0.25">
      <c r="L21693" s="9"/>
      <c r="M21693" s="9"/>
      <c r="N21693" s="9"/>
    </row>
    <row r="21694" spans="12:14" x14ac:dyDescent="0.25">
      <c r="L21694" s="9"/>
      <c r="M21694" s="9"/>
      <c r="N21694" s="9"/>
    </row>
    <row r="21695" spans="12:14" x14ac:dyDescent="0.25">
      <c r="L21695" s="9"/>
      <c r="M21695" s="9"/>
      <c r="N21695" s="9"/>
    </row>
    <row r="21696" spans="12:14" x14ac:dyDescent="0.25">
      <c r="L21696" s="9"/>
      <c r="M21696" s="9"/>
      <c r="N21696" s="9"/>
    </row>
    <row r="21697" spans="12:14" x14ac:dyDescent="0.25">
      <c r="L21697" s="9"/>
      <c r="M21697" s="9"/>
      <c r="N21697" s="9"/>
    </row>
    <row r="21698" spans="12:14" x14ac:dyDescent="0.25">
      <c r="L21698" s="9"/>
      <c r="M21698" s="9"/>
      <c r="N21698" s="9"/>
    </row>
    <row r="21699" spans="12:14" x14ac:dyDescent="0.25">
      <c r="L21699" s="9"/>
      <c r="M21699" s="9"/>
      <c r="N21699" s="9"/>
    </row>
    <row r="21700" spans="12:14" x14ac:dyDescent="0.25">
      <c r="L21700" s="9"/>
      <c r="M21700" s="9"/>
      <c r="N21700" s="9"/>
    </row>
    <row r="21701" spans="12:14" x14ac:dyDescent="0.25">
      <c r="L21701" s="9"/>
      <c r="M21701" s="9"/>
      <c r="N21701" s="9"/>
    </row>
    <row r="21702" spans="12:14" x14ac:dyDescent="0.25">
      <c r="L21702" s="9"/>
      <c r="M21702" s="9"/>
      <c r="N21702" s="9"/>
    </row>
    <row r="21703" spans="12:14" x14ac:dyDescent="0.25">
      <c r="L21703" s="9"/>
      <c r="M21703" s="9"/>
      <c r="N21703" s="9"/>
    </row>
    <row r="21704" spans="12:14" x14ac:dyDescent="0.25">
      <c r="L21704" s="9"/>
      <c r="M21704" s="9"/>
      <c r="N21704" s="9"/>
    </row>
    <row r="21705" spans="12:14" x14ac:dyDescent="0.25">
      <c r="L21705" s="9"/>
      <c r="M21705" s="9"/>
      <c r="N21705" s="9"/>
    </row>
    <row r="21706" spans="12:14" x14ac:dyDescent="0.25">
      <c r="L21706" s="9"/>
      <c r="M21706" s="9"/>
      <c r="N21706" s="9"/>
    </row>
    <row r="21707" spans="12:14" x14ac:dyDescent="0.25">
      <c r="L21707" s="9"/>
      <c r="M21707" s="9"/>
      <c r="N21707" s="9"/>
    </row>
    <row r="21708" spans="12:14" x14ac:dyDescent="0.25">
      <c r="L21708" s="9"/>
      <c r="M21708" s="9"/>
      <c r="N21708" s="9"/>
    </row>
    <row r="21709" spans="12:14" x14ac:dyDescent="0.25">
      <c r="L21709" s="9"/>
      <c r="M21709" s="9"/>
      <c r="N21709" s="9"/>
    </row>
    <row r="21710" spans="12:14" x14ac:dyDescent="0.25">
      <c r="L21710" s="9"/>
      <c r="M21710" s="9"/>
      <c r="N21710" s="9"/>
    </row>
    <row r="21711" spans="12:14" x14ac:dyDescent="0.25">
      <c r="L21711" s="9"/>
      <c r="M21711" s="9"/>
      <c r="N21711" s="9"/>
    </row>
    <row r="21712" spans="12:14" x14ac:dyDescent="0.25">
      <c r="L21712" s="9"/>
      <c r="M21712" s="9"/>
      <c r="N21712" s="9"/>
    </row>
    <row r="21713" spans="12:14" x14ac:dyDescent="0.25">
      <c r="L21713" s="9"/>
      <c r="M21713" s="9"/>
      <c r="N21713" s="9"/>
    </row>
    <row r="21714" spans="12:14" x14ac:dyDescent="0.25">
      <c r="L21714" s="9"/>
      <c r="M21714" s="9"/>
      <c r="N21714" s="9"/>
    </row>
    <row r="21715" spans="12:14" x14ac:dyDescent="0.25">
      <c r="L21715" s="9"/>
      <c r="M21715" s="9"/>
      <c r="N21715" s="9"/>
    </row>
    <row r="21716" spans="12:14" x14ac:dyDescent="0.25">
      <c r="L21716" s="9"/>
      <c r="M21716" s="9"/>
      <c r="N21716" s="9"/>
    </row>
    <row r="21717" spans="12:14" x14ac:dyDescent="0.25">
      <c r="L21717" s="9"/>
      <c r="M21717" s="9"/>
      <c r="N21717" s="9"/>
    </row>
    <row r="21718" spans="12:14" x14ac:dyDescent="0.25">
      <c r="L21718" s="9"/>
      <c r="M21718" s="9"/>
      <c r="N21718" s="9"/>
    </row>
    <row r="21719" spans="12:14" x14ac:dyDescent="0.25">
      <c r="L21719" s="9"/>
      <c r="M21719" s="9"/>
      <c r="N21719" s="9"/>
    </row>
    <row r="21720" spans="12:14" x14ac:dyDescent="0.25">
      <c r="L21720" s="9"/>
      <c r="M21720" s="9"/>
      <c r="N21720" s="9"/>
    </row>
    <row r="21721" spans="12:14" x14ac:dyDescent="0.25">
      <c r="L21721" s="9"/>
      <c r="M21721" s="9"/>
      <c r="N21721" s="9"/>
    </row>
    <row r="21722" spans="12:14" x14ac:dyDescent="0.25">
      <c r="L21722" s="9"/>
      <c r="M21722" s="9"/>
      <c r="N21722" s="9"/>
    </row>
    <row r="21723" spans="12:14" x14ac:dyDescent="0.25">
      <c r="L21723" s="9"/>
      <c r="M21723" s="9"/>
      <c r="N21723" s="9"/>
    </row>
    <row r="21724" spans="12:14" x14ac:dyDescent="0.25">
      <c r="L21724" s="9"/>
      <c r="M21724" s="9"/>
      <c r="N21724" s="9"/>
    </row>
    <row r="21725" spans="12:14" x14ac:dyDescent="0.25">
      <c r="L21725" s="9"/>
      <c r="M21725" s="9"/>
      <c r="N21725" s="9"/>
    </row>
    <row r="21726" spans="12:14" x14ac:dyDescent="0.25">
      <c r="L21726" s="9"/>
      <c r="M21726" s="9"/>
      <c r="N21726" s="9"/>
    </row>
    <row r="21727" spans="12:14" x14ac:dyDescent="0.25">
      <c r="L21727" s="9"/>
      <c r="M21727" s="9"/>
      <c r="N21727" s="9"/>
    </row>
    <row r="21728" spans="12:14" x14ac:dyDescent="0.25">
      <c r="L21728" s="9"/>
      <c r="M21728" s="9"/>
      <c r="N21728" s="9"/>
    </row>
    <row r="21729" spans="12:14" x14ac:dyDescent="0.25">
      <c r="L21729" s="9"/>
      <c r="M21729" s="9"/>
      <c r="N21729" s="9"/>
    </row>
    <row r="21730" spans="12:14" x14ac:dyDescent="0.25">
      <c r="L21730" s="9"/>
      <c r="M21730" s="9"/>
      <c r="N21730" s="9"/>
    </row>
    <row r="21731" spans="12:14" x14ac:dyDescent="0.25">
      <c r="L21731" s="9"/>
      <c r="M21731" s="9"/>
      <c r="N21731" s="9"/>
    </row>
    <row r="21732" spans="12:14" x14ac:dyDescent="0.25">
      <c r="L21732" s="9"/>
      <c r="M21732" s="9"/>
      <c r="N21732" s="9"/>
    </row>
    <row r="21733" spans="12:14" x14ac:dyDescent="0.25">
      <c r="L21733" s="9"/>
      <c r="M21733" s="9"/>
      <c r="N21733" s="9"/>
    </row>
    <row r="21734" spans="12:14" x14ac:dyDescent="0.25">
      <c r="L21734" s="9"/>
      <c r="M21734" s="9"/>
      <c r="N21734" s="9"/>
    </row>
    <row r="21735" spans="12:14" x14ac:dyDescent="0.25">
      <c r="L21735" s="9"/>
      <c r="M21735" s="9"/>
      <c r="N21735" s="9"/>
    </row>
    <row r="21736" spans="12:14" x14ac:dyDescent="0.25">
      <c r="L21736" s="9"/>
      <c r="M21736" s="9"/>
      <c r="N21736" s="9"/>
    </row>
    <row r="21737" spans="12:14" x14ac:dyDescent="0.25">
      <c r="L21737" s="9"/>
      <c r="M21737" s="9"/>
      <c r="N21737" s="9"/>
    </row>
    <row r="21738" spans="12:14" x14ac:dyDescent="0.25">
      <c r="L21738" s="9"/>
      <c r="M21738" s="9"/>
      <c r="N21738" s="9"/>
    </row>
    <row r="21739" spans="12:14" x14ac:dyDescent="0.25">
      <c r="L21739" s="9"/>
      <c r="M21739" s="9"/>
      <c r="N21739" s="9"/>
    </row>
    <row r="21740" spans="12:14" x14ac:dyDescent="0.25">
      <c r="L21740" s="9"/>
      <c r="M21740" s="9"/>
      <c r="N21740" s="9"/>
    </row>
    <row r="21741" spans="12:14" x14ac:dyDescent="0.25">
      <c r="L21741" s="9"/>
      <c r="M21741" s="9"/>
      <c r="N21741" s="9"/>
    </row>
    <row r="21742" spans="12:14" x14ac:dyDescent="0.25">
      <c r="L21742" s="9"/>
      <c r="M21742" s="9"/>
      <c r="N21742" s="9"/>
    </row>
    <row r="21743" spans="12:14" x14ac:dyDescent="0.25">
      <c r="L21743" s="9"/>
      <c r="M21743" s="9"/>
      <c r="N21743" s="9"/>
    </row>
    <row r="21744" spans="12:14" x14ac:dyDescent="0.25">
      <c r="L21744" s="9"/>
      <c r="M21744" s="9"/>
      <c r="N21744" s="9"/>
    </row>
    <row r="21745" spans="12:14" x14ac:dyDescent="0.25">
      <c r="L21745" s="9"/>
      <c r="M21745" s="9"/>
      <c r="N21745" s="9"/>
    </row>
    <row r="21746" spans="12:14" x14ac:dyDescent="0.25">
      <c r="L21746" s="9"/>
      <c r="M21746" s="9"/>
      <c r="N21746" s="9"/>
    </row>
    <row r="21747" spans="12:14" x14ac:dyDescent="0.25">
      <c r="L21747" s="9"/>
      <c r="M21747" s="9"/>
      <c r="N21747" s="9"/>
    </row>
    <row r="21748" spans="12:14" x14ac:dyDescent="0.25">
      <c r="L21748" s="9"/>
      <c r="M21748" s="9"/>
      <c r="N21748" s="9"/>
    </row>
    <row r="21749" spans="12:14" x14ac:dyDescent="0.25">
      <c r="L21749" s="9"/>
      <c r="M21749" s="9"/>
      <c r="N21749" s="9"/>
    </row>
    <row r="21750" spans="12:14" x14ac:dyDescent="0.25">
      <c r="L21750" s="9"/>
      <c r="M21750" s="9"/>
      <c r="N21750" s="9"/>
    </row>
    <row r="21751" spans="12:14" x14ac:dyDescent="0.25">
      <c r="L21751" s="9"/>
      <c r="M21751" s="9"/>
      <c r="N21751" s="9"/>
    </row>
    <row r="21752" spans="12:14" x14ac:dyDescent="0.25">
      <c r="L21752" s="9"/>
      <c r="M21752" s="9"/>
      <c r="N21752" s="9"/>
    </row>
    <row r="21753" spans="12:14" x14ac:dyDescent="0.25">
      <c r="L21753" s="9"/>
      <c r="M21753" s="9"/>
      <c r="N21753" s="9"/>
    </row>
    <row r="21754" spans="12:14" x14ac:dyDescent="0.25">
      <c r="L21754" s="9"/>
      <c r="M21754" s="9"/>
      <c r="N21754" s="9"/>
    </row>
    <row r="21755" spans="12:14" x14ac:dyDescent="0.25">
      <c r="L21755" s="9"/>
      <c r="M21755" s="9"/>
      <c r="N21755" s="9"/>
    </row>
    <row r="21756" spans="12:14" x14ac:dyDescent="0.25">
      <c r="L21756" s="9"/>
      <c r="M21756" s="9"/>
      <c r="N21756" s="9"/>
    </row>
    <row r="21757" spans="12:14" x14ac:dyDescent="0.25">
      <c r="L21757" s="9"/>
      <c r="M21757" s="9"/>
      <c r="N21757" s="9"/>
    </row>
    <row r="21758" spans="12:14" x14ac:dyDescent="0.25">
      <c r="L21758" s="9"/>
      <c r="M21758" s="9"/>
      <c r="N21758" s="9"/>
    </row>
    <row r="21759" spans="12:14" x14ac:dyDescent="0.25">
      <c r="L21759" s="9"/>
      <c r="M21759" s="9"/>
      <c r="N21759" s="9"/>
    </row>
    <row r="21760" spans="12:14" x14ac:dyDescent="0.25">
      <c r="L21760" s="9"/>
      <c r="M21760" s="9"/>
      <c r="N21760" s="9"/>
    </row>
    <row r="21761" spans="12:14" x14ac:dyDescent="0.25">
      <c r="L21761" s="9"/>
      <c r="M21761" s="9"/>
      <c r="N21761" s="9"/>
    </row>
    <row r="21762" spans="12:14" x14ac:dyDescent="0.25">
      <c r="L21762" s="9"/>
      <c r="M21762" s="9"/>
      <c r="N21762" s="9"/>
    </row>
    <row r="21763" spans="12:14" x14ac:dyDescent="0.25">
      <c r="L21763" s="9"/>
      <c r="M21763" s="9"/>
      <c r="N21763" s="9"/>
    </row>
    <row r="21764" spans="12:14" x14ac:dyDescent="0.25">
      <c r="L21764" s="9"/>
      <c r="M21764" s="9"/>
      <c r="N21764" s="9"/>
    </row>
    <row r="21765" spans="12:14" x14ac:dyDescent="0.25">
      <c r="L21765" s="9"/>
      <c r="M21765" s="9"/>
      <c r="N21765" s="9"/>
    </row>
    <row r="21766" spans="12:14" x14ac:dyDescent="0.25">
      <c r="L21766" s="9"/>
      <c r="M21766" s="9"/>
      <c r="N21766" s="9"/>
    </row>
    <row r="21767" spans="12:14" x14ac:dyDescent="0.25">
      <c r="L21767" s="9"/>
      <c r="M21767" s="9"/>
      <c r="N21767" s="9"/>
    </row>
    <row r="21768" spans="12:14" x14ac:dyDescent="0.25">
      <c r="L21768" s="9"/>
      <c r="M21768" s="9"/>
      <c r="N21768" s="9"/>
    </row>
    <row r="21769" spans="12:14" x14ac:dyDescent="0.25">
      <c r="L21769" s="9"/>
      <c r="M21769" s="9"/>
      <c r="N21769" s="9"/>
    </row>
    <row r="21770" spans="12:14" x14ac:dyDescent="0.25">
      <c r="L21770" s="9"/>
      <c r="M21770" s="9"/>
      <c r="N21770" s="9"/>
    </row>
    <row r="21771" spans="12:14" x14ac:dyDescent="0.25">
      <c r="L21771" s="9"/>
      <c r="M21771" s="9"/>
      <c r="N21771" s="9"/>
    </row>
    <row r="21772" spans="12:14" x14ac:dyDescent="0.25">
      <c r="L21772" s="9"/>
      <c r="M21772" s="9"/>
      <c r="N21772" s="9"/>
    </row>
    <row r="21773" spans="12:14" x14ac:dyDescent="0.25">
      <c r="L21773" s="9"/>
      <c r="M21773" s="9"/>
      <c r="N21773" s="9"/>
    </row>
    <row r="21774" spans="12:14" x14ac:dyDescent="0.25">
      <c r="L21774" s="9"/>
      <c r="M21774" s="9"/>
      <c r="N21774" s="9"/>
    </row>
    <row r="21775" spans="12:14" x14ac:dyDescent="0.25">
      <c r="L21775" s="9"/>
      <c r="M21775" s="9"/>
      <c r="N21775" s="9"/>
    </row>
    <row r="21776" spans="12:14" x14ac:dyDescent="0.25">
      <c r="L21776" s="9"/>
      <c r="M21776" s="9"/>
      <c r="N21776" s="9"/>
    </row>
    <row r="21777" spans="12:14" x14ac:dyDescent="0.25">
      <c r="L21777" s="9"/>
      <c r="M21777" s="9"/>
      <c r="N21777" s="9"/>
    </row>
    <row r="21778" spans="12:14" x14ac:dyDescent="0.25">
      <c r="L21778" s="9"/>
      <c r="M21778" s="9"/>
      <c r="N21778" s="9"/>
    </row>
    <row r="21779" spans="12:14" x14ac:dyDescent="0.25">
      <c r="L21779" s="9"/>
      <c r="M21779" s="9"/>
      <c r="N21779" s="9"/>
    </row>
    <row r="21780" spans="12:14" x14ac:dyDescent="0.25">
      <c r="L21780" s="9"/>
      <c r="M21780" s="9"/>
      <c r="N21780" s="9"/>
    </row>
    <row r="21781" spans="12:14" x14ac:dyDescent="0.25">
      <c r="L21781" s="9"/>
      <c r="M21781" s="9"/>
      <c r="N21781" s="9"/>
    </row>
    <row r="21782" spans="12:14" x14ac:dyDescent="0.25">
      <c r="L21782" s="9"/>
      <c r="M21782" s="9"/>
      <c r="N21782" s="9"/>
    </row>
    <row r="21783" spans="12:14" x14ac:dyDescent="0.25">
      <c r="L21783" s="9"/>
      <c r="M21783" s="9"/>
      <c r="N21783" s="9"/>
    </row>
    <row r="21784" spans="12:14" x14ac:dyDescent="0.25">
      <c r="L21784" s="9"/>
      <c r="M21784" s="9"/>
      <c r="N21784" s="9"/>
    </row>
    <row r="21785" spans="12:14" x14ac:dyDescent="0.25">
      <c r="L21785" s="9"/>
      <c r="M21785" s="9"/>
      <c r="N21785" s="9"/>
    </row>
    <row r="21786" spans="12:14" x14ac:dyDescent="0.25">
      <c r="L21786" s="9"/>
      <c r="M21786" s="9"/>
      <c r="N21786" s="9"/>
    </row>
    <row r="21787" spans="12:14" x14ac:dyDescent="0.25">
      <c r="L21787" s="9"/>
      <c r="M21787" s="9"/>
      <c r="N21787" s="9"/>
    </row>
    <row r="21788" spans="12:14" x14ac:dyDescent="0.25">
      <c r="L21788" s="9"/>
      <c r="M21788" s="9"/>
      <c r="N21788" s="9"/>
    </row>
    <row r="21789" spans="12:14" x14ac:dyDescent="0.25">
      <c r="L21789" s="9"/>
      <c r="M21789" s="9"/>
      <c r="N21789" s="9"/>
    </row>
    <row r="21790" spans="12:14" x14ac:dyDescent="0.25">
      <c r="L21790" s="9"/>
      <c r="M21790" s="9"/>
      <c r="N21790" s="9"/>
    </row>
    <row r="21791" spans="12:14" x14ac:dyDescent="0.25">
      <c r="L21791" s="9"/>
      <c r="M21791" s="9"/>
      <c r="N21791" s="9"/>
    </row>
    <row r="21792" spans="12:14" x14ac:dyDescent="0.25">
      <c r="L21792" s="9"/>
      <c r="M21792" s="9"/>
      <c r="N21792" s="9"/>
    </row>
    <row r="21793" spans="12:14" x14ac:dyDescent="0.25">
      <c r="L21793" s="9"/>
      <c r="M21793" s="9"/>
      <c r="N21793" s="9"/>
    </row>
    <row r="21794" spans="12:14" x14ac:dyDescent="0.25">
      <c r="L21794" s="9"/>
      <c r="M21794" s="9"/>
      <c r="N21794" s="9"/>
    </row>
    <row r="21795" spans="12:14" x14ac:dyDescent="0.25">
      <c r="L21795" s="9"/>
      <c r="M21795" s="9"/>
      <c r="N21795" s="9"/>
    </row>
    <row r="21796" spans="12:14" x14ac:dyDescent="0.25">
      <c r="L21796" s="9"/>
      <c r="M21796" s="9"/>
      <c r="N21796" s="9"/>
    </row>
    <row r="21797" spans="12:14" x14ac:dyDescent="0.25">
      <c r="L21797" s="9"/>
      <c r="M21797" s="9"/>
      <c r="N21797" s="9"/>
    </row>
    <row r="21798" spans="12:14" x14ac:dyDescent="0.25">
      <c r="L21798" s="9"/>
      <c r="M21798" s="9"/>
      <c r="N21798" s="9"/>
    </row>
    <row r="21799" spans="12:14" x14ac:dyDescent="0.25">
      <c r="L21799" s="9"/>
      <c r="M21799" s="9"/>
      <c r="N21799" s="9"/>
    </row>
    <row r="21800" spans="12:14" x14ac:dyDescent="0.25">
      <c r="L21800" s="9"/>
      <c r="M21800" s="9"/>
      <c r="N21800" s="9"/>
    </row>
    <row r="21801" spans="12:14" x14ac:dyDescent="0.25">
      <c r="L21801" s="9"/>
      <c r="M21801" s="9"/>
      <c r="N21801" s="9"/>
    </row>
    <row r="21802" spans="12:14" x14ac:dyDescent="0.25">
      <c r="L21802" s="9"/>
      <c r="M21802" s="9"/>
      <c r="N21802" s="9"/>
    </row>
    <row r="21803" spans="12:14" x14ac:dyDescent="0.25">
      <c r="L21803" s="9"/>
      <c r="M21803" s="9"/>
      <c r="N21803" s="9"/>
    </row>
    <row r="21804" spans="12:14" x14ac:dyDescent="0.25">
      <c r="L21804" s="9"/>
      <c r="M21804" s="9"/>
      <c r="N21804" s="9"/>
    </row>
    <row r="21805" spans="12:14" x14ac:dyDescent="0.25">
      <c r="L21805" s="9"/>
      <c r="M21805" s="9"/>
      <c r="N21805" s="9"/>
    </row>
    <row r="21806" spans="12:14" x14ac:dyDescent="0.25">
      <c r="L21806" s="9"/>
      <c r="M21806" s="9"/>
      <c r="N21806" s="9"/>
    </row>
    <row r="21807" spans="12:14" x14ac:dyDescent="0.25">
      <c r="L21807" s="9"/>
      <c r="M21807" s="9"/>
      <c r="N21807" s="9"/>
    </row>
    <row r="21808" spans="12:14" x14ac:dyDescent="0.25">
      <c r="L21808" s="9"/>
      <c r="M21808" s="9"/>
      <c r="N21808" s="9"/>
    </row>
    <row r="21809" spans="12:14" x14ac:dyDescent="0.25">
      <c r="L21809" s="9"/>
      <c r="M21809" s="9"/>
      <c r="N21809" s="9"/>
    </row>
    <row r="21810" spans="12:14" x14ac:dyDescent="0.25">
      <c r="L21810" s="9"/>
      <c r="M21810" s="9"/>
      <c r="N21810" s="9"/>
    </row>
    <row r="21811" spans="12:14" x14ac:dyDescent="0.25">
      <c r="L21811" s="9"/>
      <c r="M21811" s="9"/>
      <c r="N21811" s="9"/>
    </row>
    <row r="21812" spans="12:14" x14ac:dyDescent="0.25">
      <c r="L21812" s="9"/>
      <c r="M21812" s="9"/>
      <c r="N21812" s="9"/>
    </row>
    <row r="21813" spans="12:14" x14ac:dyDescent="0.25">
      <c r="L21813" s="9"/>
      <c r="M21813" s="9"/>
      <c r="N21813" s="9"/>
    </row>
    <row r="21814" spans="12:14" x14ac:dyDescent="0.25">
      <c r="L21814" s="9"/>
      <c r="M21814" s="9"/>
      <c r="N21814" s="9"/>
    </row>
    <row r="21815" spans="12:14" x14ac:dyDescent="0.25">
      <c r="L21815" s="9"/>
      <c r="M21815" s="9"/>
      <c r="N21815" s="9"/>
    </row>
    <row r="21816" spans="12:14" x14ac:dyDescent="0.25">
      <c r="L21816" s="9"/>
      <c r="M21816" s="9"/>
      <c r="N21816" s="9"/>
    </row>
    <row r="21817" spans="12:14" x14ac:dyDescent="0.25">
      <c r="L21817" s="9"/>
      <c r="M21817" s="9"/>
      <c r="N21817" s="9"/>
    </row>
    <row r="21818" spans="12:14" x14ac:dyDescent="0.25">
      <c r="L21818" s="9"/>
      <c r="M21818" s="9"/>
      <c r="N21818" s="9"/>
    </row>
    <row r="21819" spans="12:14" x14ac:dyDescent="0.25">
      <c r="L21819" s="9"/>
      <c r="M21819" s="9"/>
      <c r="N21819" s="9"/>
    </row>
    <row r="21820" spans="12:14" x14ac:dyDescent="0.25">
      <c r="L21820" s="9"/>
      <c r="M21820" s="9"/>
      <c r="N21820" s="9"/>
    </row>
    <row r="21821" spans="12:14" x14ac:dyDescent="0.25">
      <c r="L21821" s="9"/>
      <c r="M21821" s="9"/>
      <c r="N21821" s="9"/>
    </row>
    <row r="21822" spans="12:14" x14ac:dyDescent="0.25">
      <c r="L21822" s="9"/>
      <c r="M21822" s="9"/>
      <c r="N21822" s="9"/>
    </row>
    <row r="21823" spans="12:14" x14ac:dyDescent="0.25">
      <c r="L21823" s="9"/>
      <c r="M21823" s="9"/>
      <c r="N21823" s="9"/>
    </row>
    <row r="21824" spans="12:14" x14ac:dyDescent="0.25">
      <c r="L21824" s="9"/>
      <c r="M21824" s="9"/>
      <c r="N21824" s="9"/>
    </row>
    <row r="21825" spans="12:14" x14ac:dyDescent="0.25">
      <c r="L21825" s="9"/>
      <c r="M21825" s="9"/>
      <c r="N21825" s="9"/>
    </row>
    <row r="21826" spans="12:14" x14ac:dyDescent="0.25">
      <c r="L21826" s="9"/>
      <c r="M21826" s="9"/>
      <c r="N21826" s="9"/>
    </row>
    <row r="21827" spans="12:14" x14ac:dyDescent="0.25">
      <c r="L21827" s="9"/>
      <c r="M21827" s="9"/>
      <c r="N21827" s="9"/>
    </row>
    <row r="21828" spans="12:14" x14ac:dyDescent="0.25">
      <c r="L21828" s="9"/>
      <c r="M21828" s="9"/>
      <c r="N21828" s="9"/>
    </row>
    <row r="21829" spans="12:14" x14ac:dyDescent="0.25">
      <c r="L21829" s="9"/>
      <c r="M21829" s="9"/>
      <c r="N21829" s="9"/>
    </row>
    <row r="21830" spans="12:14" x14ac:dyDescent="0.25">
      <c r="L21830" s="9"/>
      <c r="M21830" s="9"/>
      <c r="N21830" s="9"/>
    </row>
    <row r="21831" spans="12:14" x14ac:dyDescent="0.25">
      <c r="L21831" s="9"/>
      <c r="M21831" s="9"/>
      <c r="N21831" s="9"/>
    </row>
    <row r="21832" spans="12:14" x14ac:dyDescent="0.25">
      <c r="L21832" s="9"/>
      <c r="M21832" s="9"/>
      <c r="N21832" s="9"/>
    </row>
    <row r="21833" spans="12:14" x14ac:dyDescent="0.25">
      <c r="L21833" s="9"/>
      <c r="M21833" s="9"/>
      <c r="N21833" s="9"/>
    </row>
    <row r="21834" spans="12:14" x14ac:dyDescent="0.25">
      <c r="L21834" s="9"/>
      <c r="M21834" s="9"/>
      <c r="N21834" s="9"/>
    </row>
    <row r="21835" spans="12:14" x14ac:dyDescent="0.25">
      <c r="L21835" s="9"/>
      <c r="M21835" s="9"/>
      <c r="N21835" s="9"/>
    </row>
    <row r="21836" spans="12:14" x14ac:dyDescent="0.25">
      <c r="L21836" s="9"/>
      <c r="M21836" s="9"/>
      <c r="N21836" s="9"/>
    </row>
    <row r="21837" spans="12:14" x14ac:dyDescent="0.25">
      <c r="L21837" s="9"/>
      <c r="M21837" s="9"/>
      <c r="N21837" s="9"/>
    </row>
    <row r="21838" spans="12:14" x14ac:dyDescent="0.25">
      <c r="L21838" s="9"/>
      <c r="M21838" s="9"/>
      <c r="N21838" s="9"/>
    </row>
    <row r="21839" spans="12:14" x14ac:dyDescent="0.25">
      <c r="L21839" s="9"/>
      <c r="M21839" s="9"/>
      <c r="N21839" s="9"/>
    </row>
    <row r="21840" spans="12:14" x14ac:dyDescent="0.25">
      <c r="L21840" s="9"/>
      <c r="M21840" s="9"/>
      <c r="N21840" s="9"/>
    </row>
    <row r="21841" spans="12:14" x14ac:dyDescent="0.25">
      <c r="L21841" s="9"/>
      <c r="M21841" s="9"/>
      <c r="N21841" s="9"/>
    </row>
    <row r="21842" spans="12:14" x14ac:dyDescent="0.25">
      <c r="L21842" s="9"/>
      <c r="M21842" s="9"/>
      <c r="N21842" s="9"/>
    </row>
    <row r="21843" spans="12:14" x14ac:dyDescent="0.25">
      <c r="L21843" s="9"/>
      <c r="M21843" s="9"/>
      <c r="N21843" s="9"/>
    </row>
    <row r="21844" spans="12:14" x14ac:dyDescent="0.25">
      <c r="L21844" s="9"/>
      <c r="M21844" s="9"/>
      <c r="N21844" s="9"/>
    </row>
    <row r="21845" spans="12:14" x14ac:dyDescent="0.25">
      <c r="L21845" s="9"/>
      <c r="M21845" s="9"/>
      <c r="N21845" s="9"/>
    </row>
    <row r="21846" spans="12:14" x14ac:dyDescent="0.25">
      <c r="L21846" s="9"/>
      <c r="M21846" s="9"/>
      <c r="N21846" s="9"/>
    </row>
    <row r="21847" spans="12:14" x14ac:dyDescent="0.25">
      <c r="L21847" s="9"/>
      <c r="M21847" s="9"/>
      <c r="N21847" s="9"/>
    </row>
    <row r="21848" spans="12:14" x14ac:dyDescent="0.25">
      <c r="L21848" s="9"/>
      <c r="M21848" s="9"/>
      <c r="N21848" s="9"/>
    </row>
    <row r="21849" spans="12:14" x14ac:dyDescent="0.25">
      <c r="L21849" s="9"/>
      <c r="M21849" s="9"/>
      <c r="N21849" s="9"/>
    </row>
    <row r="21850" spans="12:14" x14ac:dyDescent="0.25">
      <c r="L21850" s="9"/>
      <c r="M21850" s="9"/>
      <c r="N21850" s="9"/>
    </row>
    <row r="21851" spans="12:14" x14ac:dyDescent="0.25">
      <c r="L21851" s="9"/>
      <c r="M21851" s="9"/>
      <c r="N21851" s="9"/>
    </row>
    <row r="21852" spans="12:14" x14ac:dyDescent="0.25">
      <c r="L21852" s="9"/>
      <c r="M21852" s="9"/>
      <c r="N21852" s="9"/>
    </row>
    <row r="21853" spans="12:14" x14ac:dyDescent="0.25">
      <c r="L21853" s="9"/>
      <c r="M21853" s="9"/>
      <c r="N21853" s="9"/>
    </row>
    <row r="21854" spans="12:14" x14ac:dyDescent="0.25">
      <c r="L21854" s="9"/>
      <c r="M21854" s="9"/>
      <c r="N21854" s="9"/>
    </row>
    <row r="21855" spans="12:14" x14ac:dyDescent="0.25">
      <c r="L21855" s="9"/>
      <c r="M21855" s="9"/>
      <c r="N21855" s="9"/>
    </row>
    <row r="21856" spans="12:14" x14ac:dyDescent="0.25">
      <c r="L21856" s="9"/>
      <c r="M21856" s="9"/>
      <c r="N21856" s="9"/>
    </row>
    <row r="21857" spans="12:14" x14ac:dyDescent="0.25">
      <c r="L21857" s="9"/>
      <c r="M21857" s="9"/>
      <c r="N21857" s="9"/>
    </row>
    <row r="21858" spans="12:14" x14ac:dyDescent="0.25">
      <c r="L21858" s="9"/>
      <c r="M21858" s="9"/>
      <c r="N21858" s="9"/>
    </row>
    <row r="21859" spans="12:14" x14ac:dyDescent="0.25">
      <c r="L21859" s="9"/>
      <c r="M21859" s="9"/>
      <c r="N21859" s="9"/>
    </row>
    <row r="21860" spans="12:14" x14ac:dyDescent="0.25">
      <c r="L21860" s="9"/>
      <c r="M21860" s="9"/>
      <c r="N21860" s="9"/>
    </row>
    <row r="21861" spans="12:14" x14ac:dyDescent="0.25">
      <c r="L21861" s="9"/>
      <c r="M21861" s="9"/>
      <c r="N21861" s="9"/>
    </row>
    <row r="21862" spans="12:14" x14ac:dyDescent="0.25">
      <c r="L21862" s="9"/>
      <c r="M21862" s="9"/>
      <c r="N21862" s="9"/>
    </row>
    <row r="21863" spans="12:14" x14ac:dyDescent="0.25">
      <c r="L21863" s="9"/>
      <c r="M21863" s="9"/>
      <c r="N21863" s="9"/>
    </row>
    <row r="21864" spans="12:14" x14ac:dyDescent="0.25">
      <c r="L21864" s="9"/>
      <c r="M21864" s="9"/>
      <c r="N21864" s="9"/>
    </row>
    <row r="21865" spans="12:14" x14ac:dyDescent="0.25">
      <c r="L21865" s="9"/>
      <c r="M21865" s="9"/>
      <c r="N21865" s="9"/>
    </row>
    <row r="21866" spans="12:14" x14ac:dyDescent="0.25">
      <c r="L21866" s="9"/>
      <c r="M21866" s="9"/>
      <c r="N21866" s="9"/>
    </row>
    <row r="21867" spans="12:14" x14ac:dyDescent="0.25">
      <c r="L21867" s="9"/>
      <c r="M21867" s="9"/>
      <c r="N21867" s="9"/>
    </row>
    <row r="21868" spans="12:14" x14ac:dyDescent="0.25">
      <c r="L21868" s="9"/>
      <c r="M21868" s="9"/>
      <c r="N21868" s="9"/>
    </row>
    <row r="21869" spans="12:14" x14ac:dyDescent="0.25">
      <c r="L21869" s="9"/>
      <c r="M21869" s="9"/>
      <c r="N21869" s="9"/>
    </row>
    <row r="21870" spans="12:14" x14ac:dyDescent="0.25">
      <c r="L21870" s="9"/>
      <c r="M21870" s="9"/>
      <c r="N21870" s="9"/>
    </row>
    <row r="21871" spans="12:14" x14ac:dyDescent="0.25">
      <c r="L21871" s="9"/>
      <c r="M21871" s="9"/>
      <c r="N21871" s="9"/>
    </row>
    <row r="21872" spans="12:14" x14ac:dyDescent="0.25">
      <c r="L21872" s="9"/>
      <c r="M21872" s="9"/>
      <c r="N21872" s="9"/>
    </row>
    <row r="21873" spans="12:14" x14ac:dyDescent="0.25">
      <c r="L21873" s="9"/>
      <c r="M21873" s="9"/>
      <c r="N21873" s="9"/>
    </row>
    <row r="21874" spans="12:14" x14ac:dyDescent="0.25">
      <c r="L21874" s="9"/>
      <c r="M21874" s="9"/>
      <c r="N21874" s="9"/>
    </row>
    <row r="21875" spans="12:14" x14ac:dyDescent="0.25">
      <c r="L21875" s="9"/>
      <c r="M21875" s="9"/>
      <c r="N21875" s="9"/>
    </row>
    <row r="21876" spans="12:14" x14ac:dyDescent="0.25">
      <c r="L21876" s="9"/>
      <c r="M21876" s="9"/>
      <c r="N21876" s="9"/>
    </row>
    <row r="21877" spans="12:14" x14ac:dyDescent="0.25">
      <c r="L21877" s="9"/>
      <c r="M21877" s="9"/>
      <c r="N21877" s="9"/>
    </row>
    <row r="21878" spans="12:14" x14ac:dyDescent="0.25">
      <c r="L21878" s="9"/>
      <c r="M21878" s="9"/>
      <c r="N21878" s="9"/>
    </row>
    <row r="21879" spans="12:14" x14ac:dyDescent="0.25">
      <c r="L21879" s="9"/>
      <c r="M21879" s="9"/>
      <c r="N21879" s="9"/>
    </row>
    <row r="21880" spans="12:14" x14ac:dyDescent="0.25">
      <c r="L21880" s="9"/>
      <c r="M21880" s="9"/>
      <c r="N21880" s="9"/>
    </row>
    <row r="21881" spans="12:14" x14ac:dyDescent="0.25">
      <c r="L21881" s="9"/>
      <c r="M21881" s="9"/>
      <c r="N21881" s="9"/>
    </row>
    <row r="21882" spans="12:14" x14ac:dyDescent="0.25">
      <c r="L21882" s="9"/>
      <c r="M21882" s="9"/>
      <c r="N21882" s="9"/>
    </row>
    <row r="21883" spans="12:14" x14ac:dyDescent="0.25">
      <c r="L21883" s="9"/>
      <c r="M21883" s="9"/>
      <c r="N21883" s="9"/>
    </row>
    <row r="21884" spans="12:14" x14ac:dyDescent="0.25">
      <c r="L21884" s="9"/>
      <c r="M21884" s="9"/>
      <c r="N21884" s="9"/>
    </row>
    <row r="21885" spans="12:14" x14ac:dyDescent="0.25">
      <c r="L21885" s="9"/>
      <c r="M21885" s="9"/>
      <c r="N21885" s="9"/>
    </row>
    <row r="21886" spans="12:14" x14ac:dyDescent="0.25">
      <c r="L21886" s="9"/>
      <c r="M21886" s="9"/>
      <c r="N21886" s="9"/>
    </row>
    <row r="21887" spans="12:14" x14ac:dyDescent="0.25">
      <c r="L21887" s="9"/>
      <c r="M21887" s="9"/>
      <c r="N21887" s="9"/>
    </row>
    <row r="21888" spans="12:14" x14ac:dyDescent="0.25">
      <c r="L21888" s="9"/>
      <c r="M21888" s="9"/>
      <c r="N21888" s="9"/>
    </row>
    <row r="21889" spans="12:14" x14ac:dyDescent="0.25">
      <c r="L21889" s="9"/>
      <c r="M21889" s="9"/>
      <c r="N21889" s="9"/>
    </row>
    <row r="21890" spans="12:14" x14ac:dyDescent="0.25">
      <c r="L21890" s="9"/>
      <c r="M21890" s="9"/>
      <c r="N21890" s="9"/>
    </row>
    <row r="21891" spans="12:14" x14ac:dyDescent="0.25">
      <c r="L21891" s="9"/>
      <c r="M21891" s="9"/>
      <c r="N21891" s="9"/>
    </row>
    <row r="21892" spans="12:14" x14ac:dyDescent="0.25">
      <c r="L21892" s="9"/>
      <c r="M21892" s="9"/>
      <c r="N21892" s="9"/>
    </row>
    <row r="21893" spans="12:14" x14ac:dyDescent="0.25">
      <c r="L21893" s="9"/>
      <c r="M21893" s="9"/>
      <c r="N21893" s="9"/>
    </row>
    <row r="21894" spans="12:14" x14ac:dyDescent="0.25">
      <c r="L21894" s="9"/>
      <c r="M21894" s="9"/>
      <c r="N21894" s="9"/>
    </row>
    <row r="21895" spans="12:14" x14ac:dyDescent="0.25">
      <c r="L21895" s="9"/>
      <c r="M21895" s="9"/>
      <c r="N21895" s="9"/>
    </row>
    <row r="21896" spans="12:14" x14ac:dyDescent="0.25">
      <c r="L21896" s="9"/>
      <c r="M21896" s="9"/>
      <c r="N21896" s="9"/>
    </row>
    <row r="21897" spans="12:14" x14ac:dyDescent="0.25">
      <c r="L21897" s="9"/>
      <c r="M21897" s="9"/>
      <c r="N21897" s="9"/>
    </row>
    <row r="21898" spans="12:14" x14ac:dyDescent="0.25">
      <c r="L21898" s="9"/>
      <c r="M21898" s="9"/>
      <c r="N21898" s="9"/>
    </row>
    <row r="21899" spans="12:14" x14ac:dyDescent="0.25">
      <c r="L21899" s="9"/>
      <c r="M21899" s="9"/>
      <c r="N21899" s="9"/>
    </row>
    <row r="21900" spans="12:14" x14ac:dyDescent="0.25">
      <c r="L21900" s="9"/>
      <c r="M21900" s="9"/>
      <c r="N21900" s="9"/>
    </row>
    <row r="21901" spans="12:14" x14ac:dyDescent="0.25">
      <c r="L21901" s="9"/>
      <c r="M21901" s="9"/>
      <c r="N21901" s="9"/>
    </row>
    <row r="21902" spans="12:14" x14ac:dyDescent="0.25">
      <c r="L21902" s="9"/>
      <c r="M21902" s="9"/>
      <c r="N21902" s="9"/>
    </row>
    <row r="21903" spans="12:14" x14ac:dyDescent="0.25">
      <c r="L21903" s="9"/>
      <c r="M21903" s="9"/>
      <c r="N21903" s="9"/>
    </row>
    <row r="21904" spans="12:14" x14ac:dyDescent="0.25">
      <c r="L21904" s="9"/>
      <c r="M21904" s="9"/>
      <c r="N21904" s="9"/>
    </row>
    <row r="21905" spans="12:14" x14ac:dyDescent="0.25">
      <c r="L21905" s="9"/>
      <c r="M21905" s="9"/>
      <c r="N21905" s="9"/>
    </row>
    <row r="21906" spans="12:14" x14ac:dyDescent="0.25">
      <c r="L21906" s="9"/>
      <c r="M21906" s="9"/>
      <c r="N21906" s="9"/>
    </row>
    <row r="21907" spans="12:14" x14ac:dyDescent="0.25">
      <c r="L21907" s="9"/>
      <c r="M21907" s="9"/>
      <c r="N21907" s="9"/>
    </row>
    <row r="21908" spans="12:14" x14ac:dyDescent="0.25">
      <c r="L21908" s="9"/>
      <c r="M21908" s="9"/>
      <c r="N21908" s="9"/>
    </row>
    <row r="21909" spans="12:14" x14ac:dyDescent="0.25">
      <c r="L21909" s="9"/>
      <c r="M21909" s="9"/>
      <c r="N21909" s="9"/>
    </row>
    <row r="21910" spans="12:14" x14ac:dyDescent="0.25">
      <c r="L21910" s="9"/>
      <c r="M21910" s="9"/>
      <c r="N21910" s="9"/>
    </row>
    <row r="21911" spans="12:14" x14ac:dyDescent="0.25">
      <c r="L21911" s="9"/>
      <c r="M21911" s="9"/>
      <c r="N21911" s="9"/>
    </row>
    <row r="21912" spans="12:14" x14ac:dyDescent="0.25">
      <c r="L21912" s="9"/>
      <c r="M21912" s="9"/>
      <c r="N21912" s="9"/>
    </row>
    <row r="21913" spans="12:14" x14ac:dyDescent="0.25">
      <c r="L21913" s="9"/>
      <c r="M21913" s="9"/>
      <c r="N21913" s="9"/>
    </row>
    <row r="21914" spans="12:14" x14ac:dyDescent="0.25">
      <c r="L21914" s="9"/>
      <c r="M21914" s="9"/>
      <c r="N21914" s="9"/>
    </row>
    <row r="21915" spans="12:14" x14ac:dyDescent="0.25">
      <c r="L21915" s="9"/>
      <c r="M21915" s="9"/>
      <c r="N21915" s="9"/>
    </row>
    <row r="21916" spans="12:14" x14ac:dyDescent="0.25">
      <c r="L21916" s="9"/>
      <c r="M21916" s="9"/>
      <c r="N21916" s="9"/>
    </row>
    <row r="21917" spans="12:14" x14ac:dyDescent="0.25">
      <c r="L21917" s="9"/>
      <c r="M21917" s="9"/>
      <c r="N21917" s="9"/>
    </row>
    <row r="21918" spans="12:14" x14ac:dyDescent="0.25">
      <c r="L21918" s="9"/>
      <c r="M21918" s="9"/>
      <c r="N21918" s="9"/>
    </row>
    <row r="21919" spans="12:14" x14ac:dyDescent="0.25">
      <c r="L21919" s="9"/>
      <c r="M21919" s="9"/>
      <c r="N21919" s="9"/>
    </row>
    <row r="21920" spans="12:14" x14ac:dyDescent="0.25">
      <c r="L21920" s="9"/>
      <c r="M21920" s="9"/>
      <c r="N21920" s="9"/>
    </row>
    <row r="21921" spans="12:14" x14ac:dyDescent="0.25">
      <c r="L21921" s="9"/>
      <c r="M21921" s="9"/>
      <c r="N21921" s="9"/>
    </row>
    <row r="21922" spans="12:14" x14ac:dyDescent="0.25">
      <c r="L21922" s="9"/>
      <c r="M21922" s="9"/>
      <c r="N21922" s="9"/>
    </row>
    <row r="21923" spans="12:14" x14ac:dyDescent="0.25">
      <c r="L21923" s="9"/>
      <c r="M21923" s="9"/>
      <c r="N21923" s="9"/>
    </row>
    <row r="21924" spans="12:14" x14ac:dyDescent="0.25">
      <c r="L21924" s="9"/>
      <c r="M21924" s="9"/>
      <c r="N21924" s="9"/>
    </row>
    <row r="21925" spans="12:14" x14ac:dyDescent="0.25">
      <c r="L21925" s="9"/>
      <c r="M21925" s="9"/>
      <c r="N21925" s="9"/>
    </row>
    <row r="21926" spans="12:14" x14ac:dyDescent="0.25">
      <c r="L21926" s="9"/>
      <c r="M21926" s="9"/>
      <c r="N21926" s="9"/>
    </row>
    <row r="21927" spans="12:14" x14ac:dyDescent="0.25">
      <c r="L21927" s="9"/>
      <c r="M21927" s="9"/>
      <c r="N21927" s="9"/>
    </row>
    <row r="21928" spans="12:14" x14ac:dyDescent="0.25">
      <c r="L21928" s="9"/>
      <c r="M21928" s="9"/>
      <c r="N21928" s="9"/>
    </row>
    <row r="21929" spans="12:14" x14ac:dyDescent="0.25">
      <c r="L21929" s="9"/>
      <c r="M21929" s="9"/>
      <c r="N21929" s="9"/>
    </row>
    <row r="21930" spans="12:14" x14ac:dyDescent="0.25">
      <c r="L21930" s="9"/>
      <c r="M21930" s="9"/>
      <c r="N21930" s="9"/>
    </row>
    <row r="21931" spans="12:14" x14ac:dyDescent="0.25">
      <c r="L21931" s="9"/>
      <c r="M21931" s="9"/>
      <c r="N21931" s="9"/>
    </row>
    <row r="21932" spans="12:14" x14ac:dyDescent="0.25">
      <c r="L21932" s="9"/>
      <c r="M21932" s="9"/>
      <c r="N21932" s="9"/>
    </row>
    <row r="21933" spans="12:14" x14ac:dyDescent="0.25">
      <c r="L21933" s="9"/>
      <c r="M21933" s="9"/>
      <c r="N21933" s="9"/>
    </row>
    <row r="21934" spans="12:14" x14ac:dyDescent="0.25">
      <c r="L21934" s="9"/>
      <c r="M21934" s="9"/>
      <c r="N21934" s="9"/>
    </row>
    <row r="21935" spans="12:14" x14ac:dyDescent="0.25">
      <c r="L21935" s="9"/>
      <c r="M21935" s="9"/>
      <c r="N21935" s="9"/>
    </row>
    <row r="21936" spans="12:14" x14ac:dyDescent="0.25">
      <c r="L21936" s="9"/>
      <c r="M21936" s="9"/>
      <c r="N21936" s="9"/>
    </row>
    <row r="21937" spans="12:14" x14ac:dyDescent="0.25">
      <c r="L21937" s="9"/>
      <c r="M21937" s="9"/>
      <c r="N21937" s="9"/>
    </row>
    <row r="21938" spans="12:14" x14ac:dyDescent="0.25">
      <c r="L21938" s="9"/>
      <c r="M21938" s="9"/>
      <c r="N21938" s="9"/>
    </row>
    <row r="21939" spans="12:14" x14ac:dyDescent="0.25">
      <c r="L21939" s="9"/>
      <c r="M21939" s="9"/>
      <c r="N21939" s="9"/>
    </row>
    <row r="21940" spans="12:14" x14ac:dyDescent="0.25">
      <c r="L21940" s="9"/>
      <c r="M21940" s="9"/>
      <c r="N21940" s="9"/>
    </row>
    <row r="21941" spans="12:14" x14ac:dyDescent="0.25">
      <c r="L21941" s="9"/>
      <c r="M21941" s="9"/>
      <c r="N21941" s="9"/>
    </row>
    <row r="21942" spans="12:14" x14ac:dyDescent="0.25">
      <c r="L21942" s="9"/>
      <c r="M21942" s="9"/>
      <c r="N21942" s="9"/>
    </row>
    <row r="21943" spans="12:14" x14ac:dyDescent="0.25">
      <c r="L21943" s="9"/>
      <c r="M21943" s="9"/>
      <c r="N21943" s="9"/>
    </row>
    <row r="21944" spans="12:14" x14ac:dyDescent="0.25">
      <c r="L21944" s="9"/>
      <c r="M21944" s="9"/>
      <c r="N21944" s="9"/>
    </row>
    <row r="21945" spans="12:14" x14ac:dyDescent="0.25">
      <c r="L21945" s="9"/>
      <c r="M21945" s="9"/>
      <c r="N21945" s="9"/>
    </row>
    <row r="21946" spans="12:14" x14ac:dyDescent="0.25">
      <c r="L21946" s="9"/>
      <c r="M21946" s="9"/>
      <c r="N21946" s="9"/>
    </row>
    <row r="21947" spans="12:14" x14ac:dyDescent="0.25">
      <c r="L21947" s="9"/>
      <c r="M21947" s="9"/>
      <c r="N21947" s="9"/>
    </row>
    <row r="21948" spans="12:14" x14ac:dyDescent="0.25">
      <c r="L21948" s="9"/>
      <c r="M21948" s="9"/>
      <c r="N21948" s="9"/>
    </row>
    <row r="21949" spans="12:14" x14ac:dyDescent="0.25">
      <c r="L21949" s="9"/>
      <c r="M21949" s="9"/>
      <c r="N21949" s="9"/>
    </row>
    <row r="21950" spans="12:14" x14ac:dyDescent="0.25">
      <c r="L21950" s="9"/>
      <c r="M21950" s="9"/>
      <c r="N21950" s="9"/>
    </row>
    <row r="21951" spans="12:14" x14ac:dyDescent="0.25">
      <c r="L21951" s="9"/>
      <c r="M21951" s="9"/>
      <c r="N21951" s="9"/>
    </row>
    <row r="21952" spans="12:14" x14ac:dyDescent="0.25">
      <c r="L21952" s="9"/>
      <c r="M21952" s="9"/>
      <c r="N21952" s="9"/>
    </row>
    <row r="21953" spans="12:14" x14ac:dyDescent="0.25">
      <c r="L21953" s="9"/>
      <c r="M21953" s="9"/>
      <c r="N21953" s="9"/>
    </row>
    <row r="21954" spans="12:14" x14ac:dyDescent="0.25">
      <c r="L21954" s="9"/>
      <c r="M21954" s="9"/>
      <c r="N21954" s="9"/>
    </row>
    <row r="21955" spans="12:14" x14ac:dyDescent="0.25">
      <c r="L21955" s="9"/>
      <c r="M21955" s="9"/>
      <c r="N21955" s="9"/>
    </row>
    <row r="21956" spans="12:14" x14ac:dyDescent="0.25">
      <c r="L21956" s="9"/>
      <c r="M21956" s="9"/>
      <c r="N21956" s="9"/>
    </row>
    <row r="21957" spans="12:14" x14ac:dyDescent="0.25">
      <c r="L21957" s="9"/>
      <c r="M21957" s="9"/>
      <c r="N21957" s="9"/>
    </row>
    <row r="21958" spans="12:14" x14ac:dyDescent="0.25">
      <c r="L21958" s="9"/>
      <c r="M21958" s="9"/>
      <c r="N21958" s="9"/>
    </row>
    <row r="21959" spans="12:14" x14ac:dyDescent="0.25">
      <c r="L21959" s="9"/>
      <c r="M21959" s="9"/>
      <c r="N21959" s="9"/>
    </row>
    <row r="21960" spans="12:14" x14ac:dyDescent="0.25">
      <c r="L21960" s="9"/>
      <c r="M21960" s="9"/>
      <c r="N21960" s="9"/>
    </row>
    <row r="21961" spans="12:14" x14ac:dyDescent="0.25">
      <c r="L21961" s="9"/>
      <c r="M21961" s="9"/>
      <c r="N21961" s="9"/>
    </row>
    <row r="21962" spans="12:14" x14ac:dyDescent="0.25">
      <c r="L21962" s="9"/>
      <c r="M21962" s="9"/>
      <c r="N21962" s="9"/>
    </row>
    <row r="21963" spans="12:14" x14ac:dyDescent="0.25">
      <c r="L21963" s="9"/>
      <c r="M21963" s="9"/>
      <c r="N21963" s="9"/>
    </row>
    <row r="21964" spans="12:14" x14ac:dyDescent="0.25">
      <c r="L21964" s="9"/>
      <c r="M21964" s="9"/>
      <c r="N21964" s="9"/>
    </row>
    <row r="21965" spans="12:14" x14ac:dyDescent="0.25">
      <c r="L21965" s="9"/>
      <c r="M21965" s="9"/>
      <c r="N21965" s="9"/>
    </row>
    <row r="21966" spans="12:14" x14ac:dyDescent="0.25">
      <c r="L21966" s="9"/>
      <c r="M21966" s="9"/>
      <c r="N21966" s="9"/>
    </row>
    <row r="21967" spans="12:14" x14ac:dyDescent="0.25">
      <c r="L21967" s="9"/>
      <c r="M21967" s="9"/>
      <c r="N21967" s="9"/>
    </row>
    <row r="21968" spans="12:14" x14ac:dyDescent="0.25">
      <c r="L21968" s="9"/>
      <c r="M21968" s="9"/>
      <c r="N21968" s="9"/>
    </row>
    <row r="21969" spans="12:14" x14ac:dyDescent="0.25">
      <c r="L21969" s="9"/>
      <c r="M21969" s="9"/>
      <c r="N21969" s="9"/>
    </row>
    <row r="21970" spans="12:14" x14ac:dyDescent="0.25">
      <c r="L21970" s="9"/>
      <c r="M21970" s="9"/>
      <c r="N21970" s="9"/>
    </row>
    <row r="21971" spans="12:14" x14ac:dyDescent="0.25">
      <c r="L21971" s="9"/>
      <c r="M21971" s="9"/>
      <c r="N21971" s="9"/>
    </row>
    <row r="21972" spans="12:14" x14ac:dyDescent="0.25">
      <c r="L21972" s="9"/>
      <c r="M21972" s="9"/>
      <c r="N21972" s="9"/>
    </row>
    <row r="21973" spans="12:14" x14ac:dyDescent="0.25">
      <c r="L21973" s="9"/>
      <c r="M21973" s="9"/>
      <c r="N21973" s="9"/>
    </row>
    <row r="21974" spans="12:14" x14ac:dyDescent="0.25">
      <c r="L21974" s="9"/>
      <c r="M21974" s="9"/>
      <c r="N21974" s="9"/>
    </row>
    <row r="21975" spans="12:14" x14ac:dyDescent="0.25">
      <c r="L21975" s="9"/>
      <c r="M21975" s="9"/>
      <c r="N21975" s="9"/>
    </row>
    <row r="21976" spans="12:14" x14ac:dyDescent="0.25">
      <c r="L21976" s="9"/>
      <c r="M21976" s="9"/>
      <c r="N21976" s="9"/>
    </row>
    <row r="21977" spans="12:14" x14ac:dyDescent="0.25">
      <c r="L21977" s="9"/>
      <c r="M21977" s="9"/>
      <c r="N21977" s="9"/>
    </row>
    <row r="21978" spans="12:14" x14ac:dyDescent="0.25">
      <c r="L21978" s="9"/>
      <c r="M21978" s="9"/>
      <c r="N21978" s="9"/>
    </row>
    <row r="21979" spans="12:14" x14ac:dyDescent="0.25">
      <c r="L21979" s="9"/>
      <c r="M21979" s="9"/>
      <c r="N21979" s="9"/>
    </row>
    <row r="21980" spans="12:14" x14ac:dyDescent="0.25">
      <c r="L21980" s="9"/>
      <c r="M21980" s="9"/>
      <c r="N21980" s="9"/>
    </row>
    <row r="21981" spans="12:14" x14ac:dyDescent="0.25">
      <c r="L21981" s="9"/>
      <c r="M21981" s="9"/>
      <c r="N21981" s="9"/>
    </row>
    <row r="21982" spans="12:14" x14ac:dyDescent="0.25">
      <c r="L21982" s="9"/>
      <c r="M21982" s="9"/>
      <c r="N21982" s="9"/>
    </row>
    <row r="21983" spans="12:14" x14ac:dyDescent="0.25">
      <c r="L21983" s="9"/>
      <c r="M21983" s="9"/>
      <c r="N21983" s="9"/>
    </row>
    <row r="21984" spans="12:14" x14ac:dyDescent="0.25">
      <c r="L21984" s="9"/>
      <c r="M21984" s="9"/>
      <c r="N21984" s="9"/>
    </row>
    <row r="21985" spans="12:14" x14ac:dyDescent="0.25">
      <c r="L21985" s="9"/>
      <c r="M21985" s="9"/>
      <c r="N21985" s="9"/>
    </row>
    <row r="21986" spans="12:14" x14ac:dyDescent="0.25">
      <c r="L21986" s="9"/>
      <c r="M21986" s="9"/>
      <c r="N21986" s="9"/>
    </row>
    <row r="21987" spans="12:14" x14ac:dyDescent="0.25">
      <c r="L21987" s="9"/>
      <c r="M21987" s="9"/>
      <c r="N21987" s="9"/>
    </row>
    <row r="21988" spans="12:14" x14ac:dyDescent="0.25">
      <c r="L21988" s="9"/>
      <c r="M21988" s="9"/>
      <c r="N21988" s="9"/>
    </row>
    <row r="21989" spans="12:14" x14ac:dyDescent="0.25">
      <c r="L21989" s="9"/>
      <c r="M21989" s="9"/>
      <c r="N21989" s="9"/>
    </row>
    <row r="21990" spans="12:14" x14ac:dyDescent="0.25">
      <c r="L21990" s="9"/>
      <c r="M21990" s="9"/>
      <c r="N21990" s="9"/>
    </row>
    <row r="21991" spans="12:14" x14ac:dyDescent="0.25">
      <c r="L21991" s="9"/>
      <c r="M21991" s="9"/>
      <c r="N21991" s="9"/>
    </row>
    <row r="21992" spans="12:14" x14ac:dyDescent="0.25">
      <c r="L21992" s="9"/>
      <c r="M21992" s="9"/>
      <c r="N21992" s="9"/>
    </row>
    <row r="21993" spans="12:14" x14ac:dyDescent="0.25">
      <c r="L21993" s="9"/>
      <c r="M21993" s="9"/>
      <c r="N21993" s="9"/>
    </row>
    <row r="21994" spans="12:14" x14ac:dyDescent="0.25">
      <c r="L21994" s="9"/>
      <c r="M21994" s="9"/>
      <c r="N21994" s="9"/>
    </row>
    <row r="21995" spans="12:14" x14ac:dyDescent="0.25">
      <c r="L21995" s="9"/>
      <c r="M21995" s="9"/>
      <c r="N21995" s="9"/>
    </row>
    <row r="21996" spans="12:14" x14ac:dyDescent="0.25">
      <c r="L21996" s="9"/>
      <c r="M21996" s="9"/>
      <c r="N21996" s="9"/>
    </row>
    <row r="21997" spans="12:14" x14ac:dyDescent="0.25">
      <c r="L21997" s="9"/>
      <c r="M21997" s="9"/>
      <c r="N21997" s="9"/>
    </row>
    <row r="21998" spans="12:14" x14ac:dyDescent="0.25">
      <c r="L21998" s="9"/>
      <c r="M21998" s="9"/>
      <c r="N21998" s="9"/>
    </row>
    <row r="21999" spans="12:14" x14ac:dyDescent="0.25">
      <c r="L21999" s="9"/>
      <c r="M21999" s="9"/>
      <c r="N21999" s="9"/>
    </row>
    <row r="22000" spans="12:14" x14ac:dyDescent="0.25">
      <c r="L22000" s="9"/>
      <c r="M22000" s="9"/>
      <c r="N22000" s="9"/>
    </row>
    <row r="22001" spans="12:14" x14ac:dyDescent="0.25">
      <c r="L22001" s="9"/>
      <c r="M22001" s="9"/>
      <c r="N22001" s="9"/>
    </row>
    <row r="22002" spans="12:14" x14ac:dyDescent="0.25">
      <c r="L22002" s="9"/>
      <c r="M22002" s="9"/>
      <c r="N22002" s="9"/>
    </row>
    <row r="22003" spans="12:14" x14ac:dyDescent="0.25">
      <c r="L22003" s="9"/>
      <c r="M22003" s="9"/>
      <c r="N22003" s="9"/>
    </row>
    <row r="22004" spans="12:14" x14ac:dyDescent="0.25">
      <c r="L22004" s="9"/>
      <c r="M22004" s="9"/>
      <c r="N22004" s="9"/>
    </row>
    <row r="22005" spans="12:14" x14ac:dyDescent="0.25">
      <c r="L22005" s="9"/>
      <c r="M22005" s="9"/>
      <c r="N22005" s="9"/>
    </row>
    <row r="22006" spans="12:14" x14ac:dyDescent="0.25">
      <c r="L22006" s="9"/>
      <c r="M22006" s="9"/>
      <c r="N22006" s="9"/>
    </row>
    <row r="22007" spans="12:14" x14ac:dyDescent="0.25">
      <c r="L22007" s="9"/>
      <c r="M22007" s="9"/>
      <c r="N22007" s="9"/>
    </row>
    <row r="22008" spans="12:14" x14ac:dyDescent="0.25">
      <c r="L22008" s="9"/>
      <c r="M22008" s="9"/>
      <c r="N22008" s="9"/>
    </row>
    <row r="22009" spans="12:14" x14ac:dyDescent="0.25">
      <c r="L22009" s="9"/>
      <c r="M22009" s="9"/>
      <c r="N22009" s="9"/>
    </row>
    <row r="22010" spans="12:14" x14ac:dyDescent="0.25">
      <c r="L22010" s="9"/>
      <c r="M22010" s="9"/>
      <c r="N22010" s="9"/>
    </row>
    <row r="22011" spans="12:14" x14ac:dyDescent="0.25">
      <c r="L22011" s="9"/>
      <c r="M22011" s="9"/>
      <c r="N22011" s="9"/>
    </row>
    <row r="22012" spans="12:14" x14ac:dyDescent="0.25">
      <c r="L22012" s="9"/>
      <c r="M22012" s="9"/>
      <c r="N22012" s="9"/>
    </row>
    <row r="22013" spans="12:14" x14ac:dyDescent="0.25">
      <c r="L22013" s="9"/>
      <c r="M22013" s="9"/>
      <c r="N22013" s="9"/>
    </row>
    <row r="22014" spans="12:14" x14ac:dyDescent="0.25">
      <c r="L22014" s="9"/>
      <c r="M22014" s="9"/>
      <c r="N22014" s="9"/>
    </row>
    <row r="22015" spans="12:14" x14ac:dyDescent="0.25">
      <c r="L22015" s="9"/>
      <c r="M22015" s="9"/>
      <c r="N22015" s="9"/>
    </row>
    <row r="22016" spans="12:14" x14ac:dyDescent="0.25">
      <c r="L22016" s="9"/>
      <c r="M22016" s="9"/>
      <c r="N22016" s="9"/>
    </row>
    <row r="22017" spans="12:14" x14ac:dyDescent="0.25">
      <c r="L22017" s="9"/>
      <c r="M22017" s="9"/>
      <c r="N22017" s="9"/>
    </row>
    <row r="22018" spans="12:14" x14ac:dyDescent="0.25">
      <c r="L22018" s="9"/>
      <c r="M22018" s="9"/>
      <c r="N22018" s="9"/>
    </row>
    <row r="22019" spans="12:14" x14ac:dyDescent="0.25">
      <c r="L22019" s="9"/>
      <c r="M22019" s="9"/>
      <c r="N22019" s="9"/>
    </row>
    <row r="22020" spans="12:14" x14ac:dyDescent="0.25">
      <c r="L22020" s="9"/>
      <c r="M22020" s="9"/>
      <c r="N22020" s="9"/>
    </row>
    <row r="22021" spans="12:14" x14ac:dyDescent="0.25">
      <c r="L22021" s="9"/>
      <c r="M22021" s="9"/>
      <c r="N22021" s="9"/>
    </row>
    <row r="22022" spans="12:14" x14ac:dyDescent="0.25">
      <c r="L22022" s="9"/>
      <c r="M22022" s="9"/>
      <c r="N22022" s="9"/>
    </row>
    <row r="22023" spans="12:14" x14ac:dyDescent="0.25">
      <c r="L22023" s="9"/>
      <c r="M22023" s="9"/>
      <c r="N22023" s="9"/>
    </row>
    <row r="22024" spans="12:14" x14ac:dyDescent="0.25">
      <c r="L22024" s="9"/>
      <c r="M22024" s="9"/>
      <c r="N22024" s="9"/>
    </row>
    <row r="22025" spans="12:14" x14ac:dyDescent="0.25">
      <c r="L22025" s="9"/>
      <c r="M22025" s="9"/>
      <c r="N22025" s="9"/>
    </row>
    <row r="22026" spans="12:14" x14ac:dyDescent="0.25">
      <c r="L22026" s="9"/>
      <c r="M22026" s="9"/>
      <c r="N22026" s="9"/>
    </row>
    <row r="22027" spans="12:14" x14ac:dyDescent="0.25">
      <c r="L22027" s="9"/>
      <c r="M22027" s="9"/>
      <c r="N22027" s="9"/>
    </row>
    <row r="22028" spans="12:14" x14ac:dyDescent="0.25">
      <c r="L22028" s="9"/>
      <c r="M22028" s="9"/>
      <c r="N22028" s="9"/>
    </row>
    <row r="22029" spans="12:14" x14ac:dyDescent="0.25">
      <c r="L22029" s="9"/>
      <c r="M22029" s="9"/>
      <c r="N22029" s="9"/>
    </row>
    <row r="22030" spans="12:14" x14ac:dyDescent="0.25">
      <c r="L22030" s="9"/>
      <c r="M22030" s="9"/>
      <c r="N22030" s="9"/>
    </row>
    <row r="22031" spans="12:14" x14ac:dyDescent="0.25">
      <c r="L22031" s="9"/>
      <c r="M22031" s="9"/>
      <c r="N22031" s="9"/>
    </row>
    <row r="22032" spans="12:14" x14ac:dyDescent="0.25">
      <c r="L22032" s="9"/>
      <c r="M22032" s="9"/>
      <c r="N22032" s="9"/>
    </row>
    <row r="22033" spans="12:14" x14ac:dyDescent="0.25">
      <c r="L22033" s="9"/>
      <c r="M22033" s="9"/>
      <c r="N22033" s="9"/>
    </row>
    <row r="22034" spans="12:14" x14ac:dyDescent="0.25">
      <c r="L22034" s="9"/>
      <c r="M22034" s="9"/>
      <c r="N22034" s="9"/>
    </row>
    <row r="22035" spans="12:14" x14ac:dyDescent="0.25">
      <c r="L22035" s="9"/>
      <c r="M22035" s="9"/>
      <c r="N22035" s="9"/>
    </row>
    <row r="22036" spans="12:14" x14ac:dyDescent="0.25">
      <c r="L22036" s="9"/>
      <c r="M22036" s="9"/>
      <c r="N22036" s="9"/>
    </row>
    <row r="22037" spans="12:14" x14ac:dyDescent="0.25">
      <c r="L22037" s="9"/>
      <c r="M22037" s="9"/>
      <c r="N22037" s="9"/>
    </row>
    <row r="22038" spans="12:14" x14ac:dyDescent="0.25">
      <c r="L22038" s="9"/>
      <c r="M22038" s="9"/>
      <c r="N22038" s="9"/>
    </row>
    <row r="22039" spans="12:14" x14ac:dyDescent="0.25">
      <c r="L22039" s="9"/>
      <c r="M22039" s="9"/>
      <c r="N22039" s="9"/>
    </row>
    <row r="22040" spans="12:14" x14ac:dyDescent="0.25">
      <c r="L22040" s="9"/>
      <c r="M22040" s="9"/>
      <c r="N22040" s="9"/>
    </row>
    <row r="22041" spans="12:14" x14ac:dyDescent="0.25">
      <c r="L22041" s="9"/>
      <c r="M22041" s="9"/>
      <c r="N22041" s="9"/>
    </row>
    <row r="22042" spans="12:14" x14ac:dyDescent="0.25">
      <c r="L22042" s="9"/>
      <c r="M22042" s="9"/>
      <c r="N22042" s="9"/>
    </row>
    <row r="22043" spans="12:14" x14ac:dyDescent="0.25">
      <c r="L22043" s="9"/>
      <c r="M22043" s="9"/>
      <c r="N22043" s="9"/>
    </row>
    <row r="22044" spans="12:14" x14ac:dyDescent="0.25">
      <c r="L22044" s="9"/>
      <c r="M22044" s="9"/>
      <c r="N22044" s="9"/>
    </row>
    <row r="22045" spans="12:14" x14ac:dyDescent="0.25">
      <c r="L22045" s="9"/>
      <c r="M22045" s="9"/>
      <c r="N22045" s="9"/>
    </row>
    <row r="22046" spans="12:14" x14ac:dyDescent="0.25">
      <c r="L22046" s="9"/>
      <c r="M22046" s="9"/>
      <c r="N22046" s="9"/>
    </row>
    <row r="22047" spans="12:14" x14ac:dyDescent="0.25">
      <c r="L22047" s="9"/>
      <c r="M22047" s="9"/>
      <c r="N22047" s="9"/>
    </row>
    <row r="22048" spans="12:14" x14ac:dyDescent="0.25">
      <c r="L22048" s="9"/>
      <c r="M22048" s="9"/>
      <c r="N22048" s="9"/>
    </row>
    <row r="22049" spans="12:14" x14ac:dyDescent="0.25">
      <c r="L22049" s="9"/>
      <c r="M22049" s="9"/>
      <c r="N22049" s="9"/>
    </row>
    <row r="22050" spans="12:14" x14ac:dyDescent="0.25">
      <c r="L22050" s="9"/>
      <c r="M22050" s="9"/>
      <c r="N22050" s="9"/>
    </row>
    <row r="22051" spans="12:14" x14ac:dyDescent="0.25">
      <c r="L22051" s="9"/>
      <c r="M22051" s="9"/>
      <c r="N22051" s="9"/>
    </row>
    <row r="22052" spans="12:14" x14ac:dyDescent="0.25">
      <c r="L22052" s="9"/>
      <c r="M22052" s="9"/>
      <c r="N22052" s="9"/>
    </row>
    <row r="22053" spans="12:14" x14ac:dyDescent="0.25">
      <c r="L22053" s="9"/>
      <c r="M22053" s="9"/>
      <c r="N22053" s="9"/>
    </row>
    <row r="22054" spans="12:14" x14ac:dyDescent="0.25">
      <c r="L22054" s="9"/>
      <c r="M22054" s="9"/>
      <c r="N22054" s="9"/>
    </row>
    <row r="22055" spans="12:14" x14ac:dyDescent="0.25">
      <c r="L22055" s="9"/>
      <c r="M22055" s="9"/>
      <c r="N22055" s="9"/>
    </row>
    <row r="22056" spans="12:14" x14ac:dyDescent="0.25">
      <c r="L22056" s="9"/>
      <c r="M22056" s="9"/>
      <c r="N22056" s="9"/>
    </row>
    <row r="22057" spans="12:14" x14ac:dyDescent="0.25">
      <c r="L22057" s="9"/>
      <c r="M22057" s="9"/>
      <c r="N22057" s="9"/>
    </row>
    <row r="22058" spans="12:14" x14ac:dyDescent="0.25">
      <c r="L22058" s="9"/>
      <c r="M22058" s="9"/>
      <c r="N22058" s="9"/>
    </row>
    <row r="22059" spans="12:14" x14ac:dyDescent="0.25">
      <c r="L22059" s="9"/>
      <c r="M22059" s="9"/>
      <c r="N22059" s="9"/>
    </row>
    <row r="22060" spans="12:14" x14ac:dyDescent="0.25">
      <c r="L22060" s="9"/>
      <c r="M22060" s="9"/>
      <c r="N22060" s="9"/>
    </row>
    <row r="22061" spans="12:14" x14ac:dyDescent="0.25">
      <c r="L22061" s="9"/>
      <c r="M22061" s="9"/>
      <c r="N22061" s="9"/>
    </row>
    <row r="22062" spans="12:14" x14ac:dyDescent="0.25">
      <c r="L22062" s="9"/>
      <c r="M22062" s="9"/>
      <c r="N22062" s="9"/>
    </row>
    <row r="22063" spans="12:14" x14ac:dyDescent="0.25">
      <c r="L22063" s="9"/>
      <c r="M22063" s="9"/>
      <c r="N22063" s="9"/>
    </row>
    <row r="22064" spans="12:14" x14ac:dyDescent="0.25">
      <c r="L22064" s="9"/>
      <c r="M22064" s="9"/>
      <c r="N22064" s="9"/>
    </row>
    <row r="22065" spans="12:14" x14ac:dyDescent="0.25">
      <c r="L22065" s="9"/>
      <c r="M22065" s="9"/>
      <c r="N22065" s="9"/>
    </row>
    <row r="22066" spans="12:14" x14ac:dyDescent="0.25">
      <c r="L22066" s="9"/>
      <c r="M22066" s="9"/>
      <c r="N22066" s="9"/>
    </row>
    <row r="22067" spans="12:14" x14ac:dyDescent="0.25">
      <c r="L22067" s="9"/>
      <c r="M22067" s="9"/>
      <c r="N22067" s="9"/>
    </row>
    <row r="22068" spans="12:14" x14ac:dyDescent="0.25">
      <c r="L22068" s="9"/>
      <c r="M22068" s="9"/>
      <c r="N22068" s="9"/>
    </row>
    <row r="22069" spans="12:14" x14ac:dyDescent="0.25">
      <c r="L22069" s="9"/>
      <c r="M22069" s="9"/>
      <c r="N22069" s="9"/>
    </row>
    <row r="22070" spans="12:14" x14ac:dyDescent="0.25">
      <c r="L22070" s="9"/>
      <c r="M22070" s="9"/>
      <c r="N22070" s="9"/>
    </row>
    <row r="22071" spans="12:14" x14ac:dyDescent="0.25">
      <c r="L22071" s="9"/>
      <c r="M22071" s="9"/>
      <c r="N22071" s="9"/>
    </row>
    <row r="22072" spans="12:14" x14ac:dyDescent="0.25">
      <c r="L22072" s="9"/>
      <c r="M22072" s="9"/>
      <c r="N22072" s="9"/>
    </row>
    <row r="22073" spans="12:14" x14ac:dyDescent="0.25">
      <c r="L22073" s="9"/>
      <c r="M22073" s="9"/>
      <c r="N22073" s="9"/>
    </row>
    <row r="22074" spans="12:14" x14ac:dyDescent="0.25">
      <c r="L22074" s="9"/>
      <c r="M22074" s="9"/>
      <c r="N22074" s="9"/>
    </row>
    <row r="22075" spans="12:14" x14ac:dyDescent="0.25">
      <c r="L22075" s="9"/>
      <c r="M22075" s="9"/>
      <c r="N22075" s="9"/>
    </row>
    <row r="22076" spans="12:14" x14ac:dyDescent="0.25">
      <c r="L22076" s="9"/>
      <c r="M22076" s="9"/>
      <c r="N22076" s="9"/>
    </row>
    <row r="22077" spans="12:14" x14ac:dyDescent="0.25">
      <c r="L22077" s="9"/>
      <c r="M22077" s="9"/>
      <c r="N22077" s="9"/>
    </row>
    <row r="22078" spans="12:14" x14ac:dyDescent="0.25">
      <c r="L22078" s="9"/>
      <c r="M22078" s="9"/>
      <c r="N22078" s="9"/>
    </row>
    <row r="22079" spans="12:14" x14ac:dyDescent="0.25">
      <c r="L22079" s="9"/>
      <c r="M22079" s="9"/>
      <c r="N22079" s="9"/>
    </row>
    <row r="22080" spans="12:14" x14ac:dyDescent="0.25">
      <c r="L22080" s="9"/>
      <c r="M22080" s="9"/>
      <c r="N22080" s="9"/>
    </row>
    <row r="22081" spans="12:14" x14ac:dyDescent="0.25">
      <c r="L22081" s="9"/>
      <c r="M22081" s="9"/>
      <c r="N22081" s="9"/>
    </row>
    <row r="22082" spans="12:14" x14ac:dyDescent="0.25">
      <c r="L22082" s="9"/>
      <c r="M22082" s="9"/>
      <c r="N22082" s="9"/>
    </row>
    <row r="22083" spans="12:14" x14ac:dyDescent="0.25">
      <c r="L22083" s="9"/>
      <c r="M22083" s="9"/>
      <c r="N22083" s="9"/>
    </row>
    <row r="22084" spans="12:14" x14ac:dyDescent="0.25">
      <c r="L22084" s="9"/>
      <c r="M22084" s="9"/>
      <c r="N22084" s="9"/>
    </row>
    <row r="22085" spans="12:14" x14ac:dyDescent="0.25">
      <c r="L22085" s="9"/>
      <c r="M22085" s="9"/>
      <c r="N22085" s="9"/>
    </row>
    <row r="22086" spans="12:14" x14ac:dyDescent="0.25">
      <c r="L22086" s="9"/>
      <c r="M22086" s="9"/>
      <c r="N22086" s="9"/>
    </row>
    <row r="22087" spans="12:14" x14ac:dyDescent="0.25">
      <c r="L22087" s="9"/>
      <c r="M22087" s="9"/>
      <c r="N22087" s="9"/>
    </row>
    <row r="22088" spans="12:14" x14ac:dyDescent="0.25">
      <c r="L22088" s="9"/>
      <c r="M22088" s="9"/>
      <c r="N22088" s="9"/>
    </row>
    <row r="22089" spans="12:14" x14ac:dyDescent="0.25">
      <c r="L22089" s="9"/>
      <c r="M22089" s="9"/>
      <c r="N22089" s="9"/>
    </row>
    <row r="22090" spans="12:14" x14ac:dyDescent="0.25">
      <c r="L22090" s="9"/>
      <c r="M22090" s="9"/>
      <c r="N22090" s="9"/>
    </row>
    <row r="22091" spans="12:14" x14ac:dyDescent="0.25">
      <c r="L22091" s="9"/>
      <c r="M22091" s="9"/>
      <c r="N22091" s="9"/>
    </row>
    <row r="22092" spans="12:14" x14ac:dyDescent="0.25">
      <c r="L22092" s="9"/>
      <c r="M22092" s="9"/>
      <c r="N22092" s="9"/>
    </row>
    <row r="22093" spans="12:14" x14ac:dyDescent="0.25">
      <c r="L22093" s="9"/>
      <c r="M22093" s="9"/>
      <c r="N22093" s="9"/>
    </row>
    <row r="22094" spans="12:14" x14ac:dyDescent="0.25">
      <c r="L22094" s="9"/>
      <c r="M22094" s="9"/>
      <c r="N22094" s="9"/>
    </row>
    <row r="22095" spans="12:14" x14ac:dyDescent="0.25">
      <c r="L22095" s="9"/>
      <c r="M22095" s="9"/>
      <c r="N22095" s="9"/>
    </row>
    <row r="22096" spans="12:14" x14ac:dyDescent="0.25">
      <c r="L22096" s="9"/>
      <c r="M22096" s="9"/>
      <c r="N22096" s="9"/>
    </row>
    <row r="22097" spans="12:14" x14ac:dyDescent="0.25">
      <c r="L22097" s="9"/>
      <c r="M22097" s="9"/>
      <c r="N22097" s="9"/>
    </row>
    <row r="22098" spans="12:14" x14ac:dyDescent="0.25">
      <c r="L22098" s="9"/>
      <c r="M22098" s="9"/>
      <c r="N22098" s="9"/>
    </row>
    <row r="22099" spans="12:14" x14ac:dyDescent="0.25">
      <c r="L22099" s="9"/>
      <c r="M22099" s="9"/>
      <c r="N22099" s="9"/>
    </row>
    <row r="22100" spans="12:14" x14ac:dyDescent="0.25">
      <c r="L22100" s="9"/>
      <c r="M22100" s="9"/>
      <c r="N22100" s="9"/>
    </row>
    <row r="22101" spans="12:14" x14ac:dyDescent="0.25">
      <c r="L22101" s="9"/>
      <c r="M22101" s="9"/>
      <c r="N22101" s="9"/>
    </row>
    <row r="22102" spans="12:14" x14ac:dyDescent="0.25">
      <c r="L22102" s="9"/>
      <c r="M22102" s="9"/>
      <c r="N22102" s="9"/>
    </row>
    <row r="22103" spans="12:14" x14ac:dyDescent="0.25">
      <c r="L22103" s="9"/>
      <c r="M22103" s="9"/>
      <c r="N22103" s="9"/>
    </row>
    <row r="22104" spans="12:14" x14ac:dyDescent="0.25">
      <c r="L22104" s="9"/>
      <c r="M22104" s="9"/>
      <c r="N22104" s="9"/>
    </row>
    <row r="22105" spans="12:14" x14ac:dyDescent="0.25">
      <c r="L22105" s="9"/>
      <c r="M22105" s="9"/>
      <c r="N22105" s="9"/>
    </row>
    <row r="22106" spans="12:14" x14ac:dyDescent="0.25">
      <c r="L22106" s="9"/>
      <c r="M22106" s="9"/>
      <c r="N22106" s="9"/>
    </row>
    <row r="22107" spans="12:14" x14ac:dyDescent="0.25">
      <c r="L22107" s="9"/>
      <c r="M22107" s="9"/>
      <c r="N22107" s="9"/>
    </row>
    <row r="22108" spans="12:14" x14ac:dyDescent="0.25">
      <c r="L22108" s="9"/>
      <c r="M22108" s="9"/>
      <c r="N22108" s="9"/>
    </row>
    <row r="22109" spans="12:14" x14ac:dyDescent="0.25">
      <c r="L22109" s="9"/>
      <c r="M22109" s="9"/>
      <c r="N22109" s="9"/>
    </row>
    <row r="22110" spans="12:14" x14ac:dyDescent="0.25">
      <c r="L22110" s="9"/>
      <c r="M22110" s="9"/>
      <c r="N22110" s="9"/>
    </row>
    <row r="22111" spans="12:14" x14ac:dyDescent="0.25">
      <c r="L22111" s="9"/>
      <c r="M22111" s="9"/>
      <c r="N22111" s="9"/>
    </row>
    <row r="22112" spans="12:14" x14ac:dyDescent="0.25">
      <c r="L22112" s="9"/>
      <c r="M22112" s="9"/>
      <c r="N22112" s="9"/>
    </row>
    <row r="22113" spans="12:14" x14ac:dyDescent="0.25">
      <c r="L22113" s="9"/>
      <c r="M22113" s="9"/>
      <c r="N22113" s="9"/>
    </row>
    <row r="22114" spans="12:14" x14ac:dyDescent="0.25">
      <c r="L22114" s="9"/>
      <c r="M22114" s="9"/>
      <c r="N22114" s="9"/>
    </row>
    <row r="22115" spans="12:14" x14ac:dyDescent="0.25">
      <c r="L22115" s="9"/>
      <c r="M22115" s="9"/>
      <c r="N22115" s="9"/>
    </row>
    <row r="22116" spans="12:14" x14ac:dyDescent="0.25">
      <c r="L22116" s="9"/>
      <c r="M22116" s="9"/>
      <c r="N22116" s="9"/>
    </row>
    <row r="22117" spans="12:14" x14ac:dyDescent="0.25">
      <c r="L22117" s="9"/>
      <c r="M22117" s="9"/>
      <c r="N22117" s="9"/>
    </row>
    <row r="22118" spans="12:14" x14ac:dyDescent="0.25">
      <c r="L22118" s="9"/>
      <c r="M22118" s="9"/>
      <c r="N22118" s="9"/>
    </row>
    <row r="22119" spans="12:14" x14ac:dyDescent="0.25">
      <c r="L22119" s="9"/>
      <c r="M22119" s="9"/>
      <c r="N22119" s="9"/>
    </row>
    <row r="22120" spans="12:14" x14ac:dyDescent="0.25">
      <c r="L22120" s="9"/>
      <c r="M22120" s="9"/>
      <c r="N22120" s="9"/>
    </row>
    <row r="22121" spans="12:14" x14ac:dyDescent="0.25">
      <c r="L22121" s="9"/>
      <c r="M22121" s="9"/>
      <c r="N22121" s="9"/>
    </row>
    <row r="22122" spans="12:14" x14ac:dyDescent="0.25">
      <c r="L22122" s="9"/>
      <c r="M22122" s="9"/>
      <c r="N22122" s="9"/>
    </row>
    <row r="22123" spans="12:14" x14ac:dyDescent="0.25">
      <c r="L22123" s="9"/>
      <c r="M22123" s="9"/>
      <c r="N22123" s="9"/>
    </row>
    <row r="22124" spans="12:14" x14ac:dyDescent="0.25">
      <c r="L22124" s="9"/>
      <c r="M22124" s="9"/>
      <c r="N22124" s="9"/>
    </row>
    <row r="22125" spans="12:14" x14ac:dyDescent="0.25">
      <c r="L22125" s="9"/>
      <c r="M22125" s="9"/>
      <c r="N22125" s="9"/>
    </row>
    <row r="22126" spans="12:14" x14ac:dyDescent="0.25">
      <c r="L22126" s="9"/>
      <c r="M22126" s="9"/>
      <c r="N22126" s="9"/>
    </row>
    <row r="22127" spans="12:14" x14ac:dyDescent="0.25">
      <c r="L22127" s="9"/>
      <c r="M22127" s="9"/>
      <c r="N22127" s="9"/>
    </row>
    <row r="22128" spans="12:14" x14ac:dyDescent="0.25">
      <c r="L22128" s="9"/>
      <c r="M22128" s="9"/>
      <c r="N22128" s="9"/>
    </row>
    <row r="22129" spans="12:14" x14ac:dyDescent="0.25">
      <c r="L22129" s="9"/>
      <c r="M22129" s="9"/>
      <c r="N22129" s="9"/>
    </row>
    <row r="22130" spans="12:14" x14ac:dyDescent="0.25">
      <c r="L22130" s="9"/>
      <c r="M22130" s="9"/>
      <c r="N22130" s="9"/>
    </row>
    <row r="22131" spans="12:14" x14ac:dyDescent="0.25">
      <c r="L22131" s="9"/>
      <c r="M22131" s="9"/>
      <c r="N22131" s="9"/>
    </row>
    <row r="22132" spans="12:14" x14ac:dyDescent="0.25">
      <c r="L22132" s="9"/>
      <c r="M22132" s="9"/>
      <c r="N22132" s="9"/>
    </row>
    <row r="22133" spans="12:14" x14ac:dyDescent="0.25">
      <c r="L22133" s="9"/>
      <c r="M22133" s="9"/>
      <c r="N22133" s="9"/>
    </row>
    <row r="22134" spans="12:14" x14ac:dyDescent="0.25">
      <c r="L22134" s="9"/>
      <c r="M22134" s="9"/>
      <c r="N22134" s="9"/>
    </row>
    <row r="22135" spans="12:14" x14ac:dyDescent="0.25">
      <c r="L22135" s="9"/>
      <c r="M22135" s="9"/>
      <c r="N22135" s="9"/>
    </row>
    <row r="22136" spans="12:14" x14ac:dyDescent="0.25">
      <c r="L22136" s="9"/>
      <c r="M22136" s="9"/>
      <c r="N22136" s="9"/>
    </row>
    <row r="22137" spans="12:14" x14ac:dyDescent="0.25">
      <c r="L22137" s="9"/>
      <c r="M22137" s="9"/>
      <c r="N22137" s="9"/>
    </row>
    <row r="22138" spans="12:14" x14ac:dyDescent="0.25">
      <c r="L22138" s="9"/>
      <c r="M22138" s="9"/>
      <c r="N22138" s="9"/>
    </row>
    <row r="22139" spans="12:14" x14ac:dyDescent="0.25">
      <c r="L22139" s="9"/>
      <c r="M22139" s="9"/>
      <c r="N22139" s="9"/>
    </row>
    <row r="22140" spans="12:14" x14ac:dyDescent="0.25">
      <c r="L22140" s="9"/>
      <c r="M22140" s="9"/>
      <c r="N22140" s="9"/>
    </row>
    <row r="22141" spans="12:14" x14ac:dyDescent="0.25">
      <c r="L22141" s="9"/>
      <c r="M22141" s="9"/>
      <c r="N22141" s="9"/>
    </row>
    <row r="22142" spans="12:14" x14ac:dyDescent="0.25">
      <c r="L22142" s="9"/>
      <c r="M22142" s="9"/>
      <c r="N22142" s="9"/>
    </row>
    <row r="22143" spans="12:14" x14ac:dyDescent="0.25">
      <c r="L22143" s="9"/>
      <c r="M22143" s="9"/>
      <c r="N22143" s="9"/>
    </row>
    <row r="22144" spans="12:14" x14ac:dyDescent="0.25">
      <c r="L22144" s="9"/>
      <c r="M22144" s="9"/>
      <c r="N22144" s="9"/>
    </row>
    <row r="22145" spans="12:14" x14ac:dyDescent="0.25">
      <c r="L22145" s="9"/>
      <c r="M22145" s="9"/>
      <c r="N22145" s="9"/>
    </row>
    <row r="22146" spans="12:14" x14ac:dyDescent="0.25">
      <c r="L22146" s="9"/>
      <c r="M22146" s="9"/>
      <c r="N22146" s="9"/>
    </row>
    <row r="22147" spans="12:14" x14ac:dyDescent="0.25">
      <c r="L22147" s="9"/>
      <c r="M22147" s="9"/>
      <c r="N22147" s="9"/>
    </row>
    <row r="22148" spans="12:14" x14ac:dyDescent="0.25">
      <c r="L22148" s="9"/>
      <c r="M22148" s="9"/>
      <c r="N22148" s="9"/>
    </row>
    <row r="22149" spans="12:14" x14ac:dyDescent="0.25">
      <c r="L22149" s="9"/>
      <c r="M22149" s="9"/>
      <c r="N22149" s="9"/>
    </row>
    <row r="22150" spans="12:14" x14ac:dyDescent="0.25">
      <c r="L22150" s="9"/>
      <c r="M22150" s="9"/>
      <c r="N22150" s="9"/>
    </row>
    <row r="22151" spans="12:14" x14ac:dyDescent="0.25">
      <c r="L22151" s="9"/>
      <c r="M22151" s="9"/>
      <c r="N22151" s="9"/>
    </row>
    <row r="22152" spans="12:14" x14ac:dyDescent="0.25">
      <c r="L22152" s="9"/>
      <c r="M22152" s="9"/>
      <c r="N22152" s="9"/>
    </row>
    <row r="22153" spans="12:14" x14ac:dyDescent="0.25">
      <c r="L22153" s="9"/>
      <c r="M22153" s="9"/>
      <c r="N22153" s="9"/>
    </row>
    <row r="22154" spans="12:14" x14ac:dyDescent="0.25">
      <c r="L22154" s="9"/>
      <c r="M22154" s="9"/>
      <c r="N22154" s="9"/>
    </row>
    <row r="22155" spans="12:14" x14ac:dyDescent="0.25">
      <c r="L22155" s="9"/>
      <c r="M22155" s="9"/>
      <c r="N22155" s="9"/>
    </row>
    <row r="22156" spans="12:14" x14ac:dyDescent="0.25">
      <c r="L22156" s="9"/>
      <c r="M22156" s="9"/>
      <c r="N22156" s="9"/>
    </row>
    <row r="22157" spans="12:14" x14ac:dyDescent="0.25">
      <c r="L22157" s="9"/>
      <c r="M22157" s="9"/>
      <c r="N22157" s="9"/>
    </row>
    <row r="22158" spans="12:14" x14ac:dyDescent="0.25">
      <c r="L22158" s="9"/>
      <c r="M22158" s="9"/>
      <c r="N22158" s="9"/>
    </row>
    <row r="22159" spans="12:14" x14ac:dyDescent="0.25">
      <c r="L22159" s="9"/>
      <c r="M22159" s="9"/>
      <c r="N22159" s="9"/>
    </row>
    <row r="22160" spans="12:14" x14ac:dyDescent="0.25">
      <c r="L22160" s="9"/>
      <c r="M22160" s="9"/>
      <c r="N22160" s="9"/>
    </row>
    <row r="22161" spans="12:14" x14ac:dyDescent="0.25">
      <c r="L22161" s="9"/>
      <c r="M22161" s="9"/>
      <c r="N22161" s="9"/>
    </row>
    <row r="22162" spans="12:14" x14ac:dyDescent="0.25">
      <c r="L22162" s="9"/>
      <c r="M22162" s="9"/>
      <c r="N22162" s="9"/>
    </row>
    <row r="22163" spans="12:14" x14ac:dyDescent="0.25">
      <c r="L22163" s="9"/>
      <c r="M22163" s="9"/>
      <c r="N22163" s="9"/>
    </row>
    <row r="22164" spans="12:14" x14ac:dyDescent="0.25">
      <c r="L22164" s="9"/>
      <c r="M22164" s="9"/>
      <c r="N22164" s="9"/>
    </row>
    <row r="22165" spans="12:14" x14ac:dyDescent="0.25">
      <c r="L22165" s="9"/>
      <c r="M22165" s="9"/>
      <c r="N22165" s="9"/>
    </row>
    <row r="22166" spans="12:14" x14ac:dyDescent="0.25">
      <c r="L22166" s="9"/>
      <c r="M22166" s="9"/>
      <c r="N22166" s="9"/>
    </row>
    <row r="22167" spans="12:14" x14ac:dyDescent="0.25">
      <c r="L22167" s="9"/>
      <c r="M22167" s="9"/>
      <c r="N22167" s="9"/>
    </row>
    <row r="22168" spans="12:14" x14ac:dyDescent="0.25">
      <c r="L22168" s="9"/>
      <c r="M22168" s="9"/>
      <c r="N22168" s="9"/>
    </row>
    <row r="22169" spans="12:14" x14ac:dyDescent="0.25">
      <c r="L22169" s="9"/>
      <c r="M22169" s="9"/>
      <c r="N22169" s="9"/>
    </row>
    <row r="22170" spans="12:14" x14ac:dyDescent="0.25">
      <c r="L22170" s="9"/>
      <c r="M22170" s="9"/>
      <c r="N22170" s="9"/>
    </row>
    <row r="22171" spans="12:14" x14ac:dyDescent="0.25">
      <c r="L22171" s="9"/>
      <c r="M22171" s="9"/>
      <c r="N22171" s="9"/>
    </row>
    <row r="22172" spans="12:14" x14ac:dyDescent="0.25">
      <c r="L22172" s="9"/>
      <c r="M22172" s="9"/>
      <c r="N22172" s="9"/>
    </row>
    <row r="22173" spans="12:14" x14ac:dyDescent="0.25">
      <c r="L22173" s="9"/>
      <c r="M22173" s="9"/>
      <c r="N22173" s="9"/>
    </row>
    <row r="22174" spans="12:14" x14ac:dyDescent="0.25">
      <c r="L22174" s="9"/>
      <c r="M22174" s="9"/>
      <c r="N22174" s="9"/>
    </row>
    <row r="22175" spans="12:14" x14ac:dyDescent="0.25">
      <c r="L22175" s="9"/>
      <c r="M22175" s="9"/>
      <c r="N22175" s="9"/>
    </row>
    <row r="22176" spans="12:14" x14ac:dyDescent="0.25">
      <c r="L22176" s="9"/>
      <c r="M22176" s="9"/>
      <c r="N22176" s="9"/>
    </row>
    <row r="22177" spans="12:14" x14ac:dyDescent="0.25">
      <c r="L22177" s="9"/>
      <c r="M22177" s="9"/>
      <c r="N22177" s="9"/>
    </row>
    <row r="22178" spans="12:14" x14ac:dyDescent="0.25">
      <c r="L22178" s="9"/>
      <c r="M22178" s="9"/>
      <c r="N22178" s="9"/>
    </row>
    <row r="22179" spans="12:14" x14ac:dyDescent="0.25">
      <c r="L22179" s="9"/>
      <c r="M22179" s="9"/>
      <c r="N22179" s="9"/>
    </row>
    <row r="22180" spans="12:14" x14ac:dyDescent="0.25">
      <c r="L22180" s="9"/>
      <c r="M22180" s="9"/>
      <c r="N22180" s="9"/>
    </row>
    <row r="22181" spans="12:14" x14ac:dyDescent="0.25">
      <c r="L22181" s="9"/>
      <c r="M22181" s="9"/>
      <c r="N22181" s="9"/>
    </row>
    <row r="22182" spans="12:14" x14ac:dyDescent="0.25">
      <c r="L22182" s="9"/>
      <c r="M22182" s="9"/>
      <c r="N22182" s="9"/>
    </row>
    <row r="22183" spans="12:14" x14ac:dyDescent="0.25">
      <c r="L22183" s="9"/>
      <c r="M22183" s="9"/>
      <c r="N22183" s="9"/>
    </row>
    <row r="22184" spans="12:14" x14ac:dyDescent="0.25">
      <c r="L22184" s="9"/>
      <c r="M22184" s="9"/>
      <c r="N22184" s="9"/>
    </row>
    <row r="22185" spans="12:14" x14ac:dyDescent="0.25">
      <c r="L22185" s="9"/>
      <c r="M22185" s="9"/>
      <c r="N22185" s="9"/>
    </row>
    <row r="22186" spans="12:14" x14ac:dyDescent="0.25">
      <c r="L22186" s="9"/>
      <c r="M22186" s="9"/>
      <c r="N22186" s="9"/>
    </row>
    <row r="22187" spans="12:14" x14ac:dyDescent="0.25">
      <c r="L22187" s="9"/>
      <c r="M22187" s="9"/>
      <c r="N22187" s="9"/>
    </row>
    <row r="22188" spans="12:14" x14ac:dyDescent="0.25">
      <c r="L22188" s="9"/>
      <c r="M22188" s="9"/>
      <c r="N22188" s="9"/>
    </row>
    <row r="22189" spans="12:14" x14ac:dyDescent="0.25">
      <c r="L22189" s="9"/>
      <c r="M22189" s="9"/>
      <c r="N22189" s="9"/>
    </row>
    <row r="22190" spans="12:14" x14ac:dyDescent="0.25">
      <c r="L22190" s="9"/>
      <c r="M22190" s="9"/>
      <c r="N22190" s="9"/>
    </row>
    <row r="22191" spans="12:14" x14ac:dyDescent="0.25">
      <c r="L22191" s="9"/>
      <c r="M22191" s="9"/>
      <c r="N22191" s="9"/>
    </row>
    <row r="22192" spans="12:14" x14ac:dyDescent="0.25">
      <c r="L22192" s="9"/>
      <c r="M22192" s="9"/>
      <c r="N22192" s="9"/>
    </row>
    <row r="22193" spans="12:14" x14ac:dyDescent="0.25">
      <c r="L22193" s="9"/>
      <c r="M22193" s="9"/>
      <c r="N22193" s="9"/>
    </row>
    <row r="22194" spans="12:14" x14ac:dyDescent="0.25">
      <c r="L22194" s="9"/>
      <c r="M22194" s="9"/>
      <c r="N22194" s="9"/>
    </row>
    <row r="22195" spans="12:14" x14ac:dyDescent="0.25">
      <c r="L22195" s="9"/>
      <c r="M22195" s="9"/>
      <c r="N22195" s="9"/>
    </row>
    <row r="22196" spans="12:14" x14ac:dyDescent="0.25">
      <c r="L22196" s="9"/>
      <c r="M22196" s="9"/>
      <c r="N22196" s="9"/>
    </row>
    <row r="22197" spans="12:14" x14ac:dyDescent="0.25">
      <c r="L22197" s="9"/>
      <c r="M22197" s="9"/>
      <c r="N22197" s="9"/>
    </row>
    <row r="22198" spans="12:14" x14ac:dyDescent="0.25">
      <c r="L22198" s="9"/>
      <c r="M22198" s="9"/>
      <c r="N22198" s="9"/>
    </row>
    <row r="22199" spans="12:14" x14ac:dyDescent="0.25">
      <c r="L22199" s="9"/>
      <c r="M22199" s="9"/>
      <c r="N22199" s="9"/>
    </row>
    <row r="22200" spans="12:14" x14ac:dyDescent="0.25">
      <c r="L22200" s="9"/>
      <c r="M22200" s="9"/>
      <c r="N22200" s="9"/>
    </row>
    <row r="22201" spans="12:14" x14ac:dyDescent="0.25">
      <c r="L22201" s="9"/>
      <c r="M22201" s="9"/>
      <c r="N22201" s="9"/>
    </row>
    <row r="22202" spans="12:14" x14ac:dyDescent="0.25">
      <c r="L22202" s="9"/>
      <c r="M22202" s="9"/>
      <c r="N22202" s="9"/>
    </row>
    <row r="22203" spans="12:14" x14ac:dyDescent="0.25">
      <c r="L22203" s="9"/>
      <c r="M22203" s="9"/>
      <c r="N22203" s="9"/>
    </row>
    <row r="22204" spans="12:14" x14ac:dyDescent="0.25">
      <c r="L22204" s="9"/>
      <c r="M22204" s="9"/>
      <c r="N22204" s="9"/>
    </row>
    <row r="22205" spans="12:14" x14ac:dyDescent="0.25">
      <c r="L22205" s="9"/>
      <c r="M22205" s="9"/>
      <c r="N22205" s="9"/>
    </row>
    <row r="22206" spans="12:14" x14ac:dyDescent="0.25">
      <c r="L22206" s="9"/>
      <c r="M22206" s="9"/>
      <c r="N22206" s="9"/>
    </row>
    <row r="22207" spans="12:14" x14ac:dyDescent="0.25">
      <c r="L22207" s="9"/>
      <c r="M22207" s="9"/>
      <c r="N22207" s="9"/>
    </row>
    <row r="22208" spans="12:14" x14ac:dyDescent="0.25">
      <c r="L22208" s="9"/>
      <c r="M22208" s="9"/>
      <c r="N22208" s="9"/>
    </row>
    <row r="22209" spans="12:14" x14ac:dyDescent="0.25">
      <c r="L22209" s="9"/>
      <c r="M22209" s="9"/>
      <c r="N22209" s="9"/>
    </row>
    <row r="22210" spans="12:14" x14ac:dyDescent="0.25">
      <c r="L22210" s="9"/>
      <c r="M22210" s="9"/>
      <c r="N22210" s="9"/>
    </row>
    <row r="22211" spans="12:14" x14ac:dyDescent="0.25">
      <c r="L22211" s="9"/>
      <c r="M22211" s="9"/>
      <c r="N22211" s="9"/>
    </row>
    <row r="22212" spans="12:14" x14ac:dyDescent="0.25">
      <c r="L22212" s="9"/>
      <c r="M22212" s="9"/>
      <c r="N22212" s="9"/>
    </row>
    <row r="22213" spans="12:14" x14ac:dyDescent="0.25">
      <c r="L22213" s="9"/>
      <c r="M22213" s="9"/>
      <c r="N22213" s="9"/>
    </row>
    <row r="22214" spans="12:14" x14ac:dyDescent="0.25">
      <c r="L22214" s="9"/>
      <c r="M22214" s="9"/>
      <c r="N22214" s="9"/>
    </row>
    <row r="22215" spans="12:14" x14ac:dyDescent="0.25">
      <c r="L22215" s="9"/>
      <c r="M22215" s="9"/>
      <c r="N22215" s="9"/>
    </row>
    <row r="22216" spans="12:14" x14ac:dyDescent="0.25">
      <c r="L22216" s="9"/>
      <c r="M22216" s="9"/>
      <c r="N22216" s="9"/>
    </row>
    <row r="22217" spans="12:14" x14ac:dyDescent="0.25">
      <c r="L22217" s="9"/>
      <c r="M22217" s="9"/>
      <c r="N22217" s="9"/>
    </row>
    <row r="22218" spans="12:14" x14ac:dyDescent="0.25">
      <c r="L22218" s="9"/>
      <c r="M22218" s="9"/>
      <c r="N22218" s="9"/>
    </row>
    <row r="22219" spans="12:14" x14ac:dyDescent="0.25">
      <c r="L22219" s="9"/>
      <c r="M22219" s="9"/>
      <c r="N22219" s="9"/>
    </row>
    <row r="22220" spans="12:14" x14ac:dyDescent="0.25">
      <c r="L22220" s="9"/>
      <c r="M22220" s="9"/>
      <c r="N22220" s="9"/>
    </row>
    <row r="22221" spans="12:14" x14ac:dyDescent="0.25">
      <c r="L22221" s="9"/>
      <c r="M22221" s="9"/>
      <c r="N22221" s="9"/>
    </row>
    <row r="22222" spans="12:14" x14ac:dyDescent="0.25">
      <c r="L22222" s="9"/>
      <c r="M22222" s="9"/>
      <c r="N22222" s="9"/>
    </row>
    <row r="22223" spans="12:14" x14ac:dyDescent="0.25">
      <c r="L22223" s="9"/>
      <c r="M22223" s="9"/>
      <c r="N22223" s="9"/>
    </row>
    <row r="22224" spans="12:14" x14ac:dyDescent="0.25">
      <c r="L22224" s="9"/>
      <c r="M22224" s="9"/>
      <c r="N22224" s="9"/>
    </row>
    <row r="22225" spans="12:14" x14ac:dyDescent="0.25">
      <c r="L22225" s="9"/>
      <c r="M22225" s="9"/>
      <c r="N22225" s="9"/>
    </row>
    <row r="22226" spans="12:14" x14ac:dyDescent="0.25">
      <c r="L22226" s="9"/>
      <c r="M22226" s="9"/>
      <c r="N22226" s="9"/>
    </row>
    <row r="22227" spans="12:14" x14ac:dyDescent="0.25">
      <c r="L22227" s="9"/>
      <c r="M22227" s="9"/>
      <c r="N22227" s="9"/>
    </row>
    <row r="22228" spans="12:14" x14ac:dyDescent="0.25">
      <c r="L22228" s="9"/>
      <c r="M22228" s="9"/>
      <c r="N22228" s="9"/>
    </row>
    <row r="22229" spans="12:14" x14ac:dyDescent="0.25">
      <c r="L22229" s="9"/>
      <c r="M22229" s="9"/>
      <c r="N22229" s="9"/>
    </row>
    <row r="22230" spans="12:14" x14ac:dyDescent="0.25">
      <c r="L22230" s="9"/>
      <c r="M22230" s="9"/>
      <c r="N22230" s="9"/>
    </row>
    <row r="22231" spans="12:14" x14ac:dyDescent="0.25">
      <c r="L22231" s="9"/>
      <c r="M22231" s="9"/>
      <c r="N22231" s="9"/>
    </row>
    <row r="22232" spans="12:14" x14ac:dyDescent="0.25">
      <c r="L22232" s="9"/>
      <c r="M22232" s="9"/>
      <c r="N22232" s="9"/>
    </row>
    <row r="22233" spans="12:14" x14ac:dyDescent="0.25">
      <c r="L22233" s="9"/>
      <c r="M22233" s="9"/>
      <c r="N22233" s="9"/>
    </row>
    <row r="22234" spans="12:14" x14ac:dyDescent="0.25">
      <c r="L22234" s="9"/>
      <c r="M22234" s="9"/>
      <c r="N22234" s="9"/>
    </row>
    <row r="22235" spans="12:14" x14ac:dyDescent="0.25">
      <c r="L22235" s="9"/>
      <c r="M22235" s="9"/>
      <c r="N22235" s="9"/>
    </row>
    <row r="22236" spans="12:14" x14ac:dyDescent="0.25">
      <c r="L22236" s="9"/>
      <c r="M22236" s="9"/>
      <c r="N22236" s="9"/>
    </row>
    <row r="22237" spans="12:14" x14ac:dyDescent="0.25">
      <c r="L22237" s="9"/>
      <c r="M22237" s="9"/>
      <c r="N22237" s="9"/>
    </row>
    <row r="22238" spans="12:14" x14ac:dyDescent="0.25">
      <c r="L22238" s="9"/>
      <c r="M22238" s="9"/>
      <c r="N22238" s="9"/>
    </row>
    <row r="22239" spans="12:14" x14ac:dyDescent="0.25">
      <c r="L22239" s="9"/>
      <c r="M22239" s="9"/>
      <c r="N22239" s="9"/>
    </row>
    <row r="22240" spans="12:14" x14ac:dyDescent="0.25">
      <c r="L22240" s="9"/>
      <c r="M22240" s="9"/>
      <c r="N22240" s="9"/>
    </row>
    <row r="22241" spans="12:14" x14ac:dyDescent="0.25">
      <c r="L22241" s="9"/>
      <c r="M22241" s="9"/>
      <c r="N22241" s="9"/>
    </row>
    <row r="22242" spans="12:14" x14ac:dyDescent="0.25">
      <c r="L22242" s="9"/>
      <c r="M22242" s="9"/>
      <c r="N22242" s="9"/>
    </row>
    <row r="22243" spans="12:14" x14ac:dyDescent="0.25">
      <c r="L22243" s="9"/>
      <c r="M22243" s="9"/>
      <c r="N22243" s="9"/>
    </row>
    <row r="22244" spans="12:14" x14ac:dyDescent="0.25">
      <c r="L22244" s="9"/>
      <c r="M22244" s="9"/>
      <c r="N22244" s="9"/>
    </row>
    <row r="22245" spans="12:14" x14ac:dyDescent="0.25">
      <c r="L22245" s="9"/>
      <c r="M22245" s="9"/>
      <c r="N22245" s="9"/>
    </row>
    <row r="22246" spans="12:14" x14ac:dyDescent="0.25">
      <c r="L22246" s="9"/>
      <c r="M22246" s="9"/>
      <c r="N22246" s="9"/>
    </row>
    <row r="22247" spans="12:14" x14ac:dyDescent="0.25">
      <c r="L22247" s="9"/>
      <c r="M22247" s="9"/>
      <c r="N22247" s="9"/>
    </row>
    <row r="22248" spans="12:14" x14ac:dyDescent="0.25">
      <c r="L22248" s="9"/>
      <c r="M22248" s="9"/>
      <c r="N22248" s="9"/>
    </row>
    <row r="22249" spans="12:14" x14ac:dyDescent="0.25">
      <c r="L22249" s="9"/>
      <c r="M22249" s="9"/>
      <c r="N22249" s="9"/>
    </row>
    <row r="22250" spans="12:14" x14ac:dyDescent="0.25">
      <c r="L22250" s="9"/>
      <c r="M22250" s="9"/>
      <c r="N22250" s="9"/>
    </row>
    <row r="22251" spans="12:14" x14ac:dyDescent="0.25">
      <c r="L22251" s="9"/>
      <c r="M22251" s="9"/>
      <c r="N22251" s="9"/>
    </row>
    <row r="22252" spans="12:14" x14ac:dyDescent="0.25">
      <c r="L22252" s="9"/>
      <c r="M22252" s="9"/>
      <c r="N22252" s="9"/>
    </row>
    <row r="22253" spans="12:14" x14ac:dyDescent="0.25">
      <c r="L22253" s="9"/>
      <c r="M22253" s="9"/>
      <c r="N22253" s="9"/>
    </row>
    <row r="22254" spans="12:14" x14ac:dyDescent="0.25">
      <c r="L22254" s="9"/>
      <c r="M22254" s="9"/>
      <c r="N22254" s="9"/>
    </row>
    <row r="22255" spans="12:14" x14ac:dyDescent="0.25">
      <c r="L22255" s="9"/>
      <c r="M22255" s="9"/>
      <c r="N22255" s="9"/>
    </row>
    <row r="22256" spans="12:14" x14ac:dyDescent="0.25">
      <c r="L22256" s="9"/>
      <c r="M22256" s="9"/>
      <c r="N22256" s="9"/>
    </row>
    <row r="22257" spans="12:14" x14ac:dyDescent="0.25">
      <c r="L22257" s="9"/>
      <c r="M22257" s="9"/>
      <c r="N22257" s="9"/>
    </row>
    <row r="22258" spans="12:14" x14ac:dyDescent="0.25">
      <c r="L22258" s="9"/>
      <c r="M22258" s="9"/>
      <c r="N22258" s="9"/>
    </row>
    <row r="22259" spans="12:14" x14ac:dyDescent="0.25">
      <c r="L22259" s="9"/>
      <c r="M22259" s="9"/>
      <c r="N22259" s="9"/>
    </row>
    <row r="22260" spans="12:14" x14ac:dyDescent="0.25">
      <c r="L22260" s="9"/>
      <c r="M22260" s="9"/>
      <c r="N22260" s="9"/>
    </row>
    <row r="22261" spans="12:14" x14ac:dyDescent="0.25">
      <c r="L22261" s="9"/>
      <c r="M22261" s="9"/>
      <c r="N22261" s="9"/>
    </row>
    <row r="22262" spans="12:14" x14ac:dyDescent="0.25">
      <c r="L22262" s="9"/>
      <c r="M22262" s="9"/>
      <c r="N22262" s="9"/>
    </row>
    <row r="22263" spans="12:14" x14ac:dyDescent="0.25">
      <c r="L22263" s="9"/>
      <c r="M22263" s="9"/>
      <c r="N22263" s="9"/>
    </row>
    <row r="22264" spans="12:14" x14ac:dyDescent="0.25">
      <c r="L22264" s="9"/>
      <c r="M22264" s="9"/>
      <c r="N22264" s="9"/>
    </row>
    <row r="22265" spans="12:14" x14ac:dyDescent="0.25">
      <c r="L22265" s="9"/>
      <c r="M22265" s="9"/>
      <c r="N22265" s="9"/>
    </row>
    <row r="22266" spans="12:14" x14ac:dyDescent="0.25">
      <c r="L22266" s="9"/>
      <c r="M22266" s="9"/>
      <c r="N22266" s="9"/>
    </row>
    <row r="22267" spans="12:14" x14ac:dyDescent="0.25">
      <c r="L22267" s="9"/>
      <c r="M22267" s="9"/>
      <c r="N22267" s="9"/>
    </row>
    <row r="22268" spans="12:14" x14ac:dyDescent="0.25">
      <c r="L22268" s="9"/>
      <c r="M22268" s="9"/>
      <c r="N22268" s="9"/>
    </row>
    <row r="22269" spans="12:14" x14ac:dyDescent="0.25">
      <c r="L22269" s="9"/>
      <c r="M22269" s="9"/>
      <c r="N22269" s="9"/>
    </row>
    <row r="22270" spans="12:14" x14ac:dyDescent="0.25">
      <c r="L22270" s="9"/>
      <c r="M22270" s="9"/>
      <c r="N22270" s="9"/>
    </row>
    <row r="22271" spans="12:14" x14ac:dyDescent="0.25">
      <c r="L22271" s="9"/>
      <c r="M22271" s="9"/>
      <c r="N22271" s="9"/>
    </row>
    <row r="22272" spans="12:14" x14ac:dyDescent="0.25">
      <c r="L22272" s="9"/>
      <c r="M22272" s="9"/>
      <c r="N22272" s="9"/>
    </row>
    <row r="22273" spans="12:14" x14ac:dyDescent="0.25">
      <c r="L22273" s="9"/>
      <c r="M22273" s="9"/>
      <c r="N22273" s="9"/>
    </row>
    <row r="22274" spans="12:14" x14ac:dyDescent="0.25">
      <c r="L22274" s="9"/>
      <c r="M22274" s="9"/>
      <c r="N22274" s="9"/>
    </row>
    <row r="22275" spans="12:14" x14ac:dyDescent="0.25">
      <c r="L22275" s="9"/>
      <c r="M22275" s="9"/>
      <c r="N22275" s="9"/>
    </row>
    <row r="22276" spans="12:14" x14ac:dyDescent="0.25">
      <c r="L22276" s="9"/>
      <c r="M22276" s="9"/>
      <c r="N22276" s="9"/>
    </row>
    <row r="22277" spans="12:14" x14ac:dyDescent="0.25">
      <c r="L22277" s="9"/>
      <c r="M22277" s="9"/>
      <c r="N22277" s="9"/>
    </row>
    <row r="22278" spans="12:14" x14ac:dyDescent="0.25">
      <c r="L22278" s="9"/>
      <c r="M22278" s="9"/>
      <c r="N22278" s="9"/>
    </row>
    <row r="22279" spans="12:14" x14ac:dyDescent="0.25">
      <c r="L22279" s="9"/>
      <c r="M22279" s="9"/>
      <c r="N22279" s="9"/>
    </row>
    <row r="22280" spans="12:14" x14ac:dyDescent="0.25">
      <c r="L22280" s="9"/>
      <c r="M22280" s="9"/>
      <c r="N22280" s="9"/>
    </row>
    <row r="22281" spans="12:14" x14ac:dyDescent="0.25">
      <c r="L22281" s="9"/>
      <c r="M22281" s="9"/>
      <c r="N22281" s="9"/>
    </row>
    <row r="22282" spans="12:14" x14ac:dyDescent="0.25">
      <c r="L22282" s="9"/>
      <c r="M22282" s="9"/>
      <c r="N22282" s="9"/>
    </row>
    <row r="22283" spans="12:14" x14ac:dyDescent="0.25">
      <c r="L22283" s="9"/>
      <c r="M22283" s="9"/>
      <c r="N22283" s="9"/>
    </row>
    <row r="22284" spans="12:14" x14ac:dyDescent="0.25">
      <c r="L22284" s="9"/>
      <c r="M22284" s="9"/>
      <c r="N22284" s="9"/>
    </row>
    <row r="22285" spans="12:14" x14ac:dyDescent="0.25">
      <c r="L22285" s="9"/>
      <c r="M22285" s="9"/>
      <c r="N22285" s="9"/>
    </row>
    <row r="22286" spans="12:14" x14ac:dyDescent="0.25">
      <c r="L22286" s="9"/>
      <c r="M22286" s="9"/>
      <c r="N22286" s="9"/>
    </row>
    <row r="22287" spans="12:14" x14ac:dyDescent="0.25">
      <c r="L22287" s="9"/>
      <c r="M22287" s="9"/>
      <c r="N22287" s="9"/>
    </row>
    <row r="22288" spans="12:14" x14ac:dyDescent="0.25">
      <c r="L22288" s="9"/>
      <c r="M22288" s="9"/>
      <c r="N22288" s="9"/>
    </row>
    <row r="22289" spans="12:14" x14ac:dyDescent="0.25">
      <c r="L22289" s="9"/>
      <c r="M22289" s="9"/>
      <c r="N22289" s="9"/>
    </row>
    <row r="22290" spans="12:14" x14ac:dyDescent="0.25">
      <c r="L22290" s="9"/>
      <c r="M22290" s="9"/>
      <c r="N22290" s="9"/>
    </row>
    <row r="22291" spans="12:14" x14ac:dyDescent="0.25">
      <c r="L22291" s="9"/>
      <c r="M22291" s="9"/>
      <c r="N22291" s="9"/>
    </row>
    <row r="22292" spans="12:14" x14ac:dyDescent="0.25">
      <c r="L22292" s="9"/>
      <c r="M22292" s="9"/>
      <c r="N22292" s="9"/>
    </row>
    <row r="22293" spans="12:14" x14ac:dyDescent="0.25">
      <c r="L22293" s="9"/>
      <c r="M22293" s="9"/>
      <c r="N22293" s="9"/>
    </row>
    <row r="22294" spans="12:14" x14ac:dyDescent="0.25">
      <c r="L22294" s="9"/>
      <c r="M22294" s="9"/>
      <c r="N22294" s="9"/>
    </row>
    <row r="22295" spans="12:14" x14ac:dyDescent="0.25">
      <c r="L22295" s="9"/>
      <c r="M22295" s="9"/>
      <c r="N22295" s="9"/>
    </row>
    <row r="22296" spans="12:14" x14ac:dyDescent="0.25">
      <c r="L22296" s="9"/>
      <c r="M22296" s="9"/>
      <c r="N22296" s="9"/>
    </row>
    <row r="22297" spans="12:14" x14ac:dyDescent="0.25">
      <c r="L22297" s="9"/>
      <c r="M22297" s="9"/>
      <c r="N22297" s="9"/>
    </row>
    <row r="22298" spans="12:14" x14ac:dyDescent="0.25">
      <c r="L22298" s="9"/>
      <c r="M22298" s="9"/>
      <c r="N22298" s="9"/>
    </row>
    <row r="22299" spans="12:14" x14ac:dyDescent="0.25">
      <c r="L22299" s="9"/>
      <c r="M22299" s="9"/>
      <c r="N22299" s="9"/>
    </row>
    <row r="22300" spans="12:14" x14ac:dyDescent="0.25">
      <c r="L22300" s="9"/>
      <c r="M22300" s="9"/>
      <c r="N22300" s="9"/>
    </row>
    <row r="22301" spans="12:14" x14ac:dyDescent="0.25">
      <c r="L22301" s="9"/>
      <c r="M22301" s="9"/>
      <c r="N22301" s="9"/>
    </row>
    <row r="22302" spans="12:14" x14ac:dyDescent="0.25">
      <c r="L22302" s="9"/>
      <c r="M22302" s="9"/>
      <c r="N22302" s="9"/>
    </row>
    <row r="22303" spans="12:14" x14ac:dyDescent="0.25">
      <c r="L22303" s="9"/>
      <c r="M22303" s="9"/>
      <c r="N22303" s="9"/>
    </row>
    <row r="22304" spans="12:14" x14ac:dyDescent="0.25">
      <c r="L22304" s="9"/>
      <c r="M22304" s="9"/>
      <c r="N22304" s="9"/>
    </row>
    <row r="22305" spans="12:14" x14ac:dyDescent="0.25">
      <c r="L22305" s="9"/>
      <c r="M22305" s="9"/>
      <c r="N22305" s="9"/>
    </row>
    <row r="22306" spans="12:14" x14ac:dyDescent="0.25">
      <c r="L22306" s="9"/>
      <c r="M22306" s="9"/>
      <c r="N22306" s="9"/>
    </row>
    <row r="22307" spans="12:14" x14ac:dyDescent="0.25">
      <c r="L22307" s="9"/>
      <c r="M22307" s="9"/>
      <c r="N22307" s="9"/>
    </row>
    <row r="22308" spans="12:14" x14ac:dyDescent="0.25">
      <c r="L22308" s="9"/>
      <c r="M22308" s="9"/>
      <c r="N22308" s="9"/>
    </row>
    <row r="22309" spans="12:14" x14ac:dyDescent="0.25">
      <c r="L22309" s="9"/>
      <c r="M22309" s="9"/>
      <c r="N22309" s="9"/>
    </row>
    <row r="22310" spans="12:14" x14ac:dyDescent="0.25">
      <c r="L22310" s="9"/>
      <c r="M22310" s="9"/>
      <c r="N22310" s="9"/>
    </row>
    <row r="22311" spans="12:14" x14ac:dyDescent="0.25">
      <c r="L22311" s="9"/>
      <c r="M22311" s="9"/>
      <c r="N22311" s="9"/>
    </row>
    <row r="22312" spans="12:14" x14ac:dyDescent="0.25">
      <c r="L22312" s="9"/>
      <c r="M22312" s="9"/>
      <c r="N22312" s="9"/>
    </row>
    <row r="22313" spans="12:14" x14ac:dyDescent="0.25">
      <c r="L22313" s="9"/>
      <c r="M22313" s="9"/>
      <c r="N22313" s="9"/>
    </row>
    <row r="22314" spans="12:14" x14ac:dyDescent="0.25">
      <c r="L22314" s="9"/>
      <c r="M22314" s="9"/>
      <c r="N22314" s="9"/>
    </row>
    <row r="22315" spans="12:14" x14ac:dyDescent="0.25">
      <c r="L22315" s="9"/>
      <c r="M22315" s="9"/>
      <c r="N22315" s="9"/>
    </row>
    <row r="22316" spans="12:14" x14ac:dyDescent="0.25">
      <c r="L22316" s="9"/>
      <c r="M22316" s="9"/>
      <c r="N22316" s="9"/>
    </row>
    <row r="22317" spans="12:14" x14ac:dyDescent="0.25">
      <c r="L22317" s="9"/>
      <c r="M22317" s="9"/>
      <c r="N22317" s="9"/>
    </row>
    <row r="22318" spans="12:14" x14ac:dyDescent="0.25">
      <c r="L22318" s="9"/>
      <c r="M22318" s="9"/>
      <c r="N22318" s="9"/>
    </row>
    <row r="22319" spans="12:14" x14ac:dyDescent="0.25">
      <c r="L22319" s="9"/>
      <c r="M22319" s="9"/>
      <c r="N22319" s="9"/>
    </row>
    <row r="22320" spans="12:14" x14ac:dyDescent="0.25">
      <c r="L22320" s="9"/>
      <c r="M22320" s="9"/>
      <c r="N22320" s="9"/>
    </row>
    <row r="22321" spans="12:14" x14ac:dyDescent="0.25">
      <c r="L22321" s="9"/>
      <c r="M22321" s="9"/>
      <c r="N22321" s="9"/>
    </row>
    <row r="22322" spans="12:14" x14ac:dyDescent="0.25">
      <c r="L22322" s="9"/>
      <c r="M22322" s="9"/>
      <c r="N22322" s="9"/>
    </row>
    <row r="22323" spans="12:14" x14ac:dyDescent="0.25">
      <c r="L22323" s="9"/>
      <c r="M22323" s="9"/>
      <c r="N22323" s="9"/>
    </row>
    <row r="22324" spans="12:14" x14ac:dyDescent="0.25">
      <c r="L22324" s="9"/>
      <c r="M22324" s="9"/>
      <c r="N22324" s="9"/>
    </row>
    <row r="22325" spans="12:14" x14ac:dyDescent="0.25">
      <c r="L22325" s="9"/>
      <c r="M22325" s="9"/>
      <c r="N22325" s="9"/>
    </row>
    <row r="22326" spans="12:14" x14ac:dyDescent="0.25">
      <c r="L22326" s="9"/>
      <c r="M22326" s="9"/>
      <c r="N22326" s="9"/>
    </row>
    <row r="22327" spans="12:14" x14ac:dyDescent="0.25">
      <c r="L22327" s="9"/>
      <c r="M22327" s="9"/>
      <c r="N22327" s="9"/>
    </row>
    <row r="22328" spans="12:14" x14ac:dyDescent="0.25">
      <c r="L22328" s="9"/>
      <c r="M22328" s="9"/>
      <c r="N22328" s="9"/>
    </row>
    <row r="22329" spans="12:14" x14ac:dyDescent="0.25">
      <c r="L22329" s="9"/>
      <c r="M22329" s="9"/>
      <c r="N22329" s="9"/>
    </row>
    <row r="22330" spans="12:14" x14ac:dyDescent="0.25">
      <c r="L22330" s="9"/>
      <c r="M22330" s="9"/>
      <c r="N22330" s="9"/>
    </row>
    <row r="22331" spans="12:14" x14ac:dyDescent="0.25">
      <c r="L22331" s="9"/>
      <c r="M22331" s="9"/>
      <c r="N22331" s="9"/>
    </row>
    <row r="22332" spans="12:14" x14ac:dyDescent="0.25">
      <c r="L22332" s="9"/>
      <c r="M22332" s="9"/>
      <c r="N22332" s="9"/>
    </row>
    <row r="22333" spans="12:14" x14ac:dyDescent="0.25">
      <c r="L22333" s="9"/>
      <c r="M22333" s="9"/>
      <c r="N22333" s="9"/>
    </row>
    <row r="22334" spans="12:14" x14ac:dyDescent="0.25">
      <c r="L22334" s="9"/>
      <c r="M22334" s="9"/>
      <c r="N22334" s="9"/>
    </row>
    <row r="22335" spans="12:14" x14ac:dyDescent="0.25">
      <c r="L22335" s="9"/>
      <c r="M22335" s="9"/>
      <c r="N22335" s="9"/>
    </row>
    <row r="22336" spans="12:14" x14ac:dyDescent="0.25">
      <c r="L22336" s="9"/>
      <c r="M22336" s="9"/>
      <c r="N22336" s="9"/>
    </row>
    <row r="22337" spans="12:14" x14ac:dyDescent="0.25">
      <c r="L22337" s="9"/>
      <c r="M22337" s="9"/>
      <c r="N22337" s="9"/>
    </row>
    <row r="22338" spans="12:14" x14ac:dyDescent="0.25">
      <c r="L22338" s="9"/>
      <c r="M22338" s="9"/>
      <c r="N22338" s="9"/>
    </row>
    <row r="22339" spans="12:14" x14ac:dyDescent="0.25">
      <c r="L22339" s="9"/>
      <c r="M22339" s="9"/>
      <c r="N22339" s="9"/>
    </row>
    <row r="22340" spans="12:14" x14ac:dyDescent="0.25">
      <c r="L22340" s="9"/>
      <c r="M22340" s="9"/>
      <c r="N22340" s="9"/>
    </row>
    <row r="22341" spans="12:14" x14ac:dyDescent="0.25">
      <c r="L22341" s="9"/>
      <c r="M22341" s="9"/>
      <c r="N22341" s="9"/>
    </row>
    <row r="22342" spans="12:14" x14ac:dyDescent="0.25">
      <c r="L22342" s="9"/>
      <c r="M22342" s="9"/>
      <c r="N22342" s="9"/>
    </row>
    <row r="22343" spans="12:14" x14ac:dyDescent="0.25">
      <c r="L22343" s="9"/>
      <c r="M22343" s="9"/>
      <c r="N22343" s="9"/>
    </row>
    <row r="22344" spans="12:14" x14ac:dyDescent="0.25">
      <c r="L22344" s="9"/>
      <c r="M22344" s="9"/>
      <c r="N22344" s="9"/>
    </row>
    <row r="22345" spans="12:14" x14ac:dyDescent="0.25">
      <c r="L22345" s="9"/>
      <c r="M22345" s="9"/>
      <c r="N22345" s="9"/>
    </row>
    <row r="22346" spans="12:14" x14ac:dyDescent="0.25">
      <c r="L22346" s="9"/>
      <c r="M22346" s="9"/>
      <c r="N22346" s="9"/>
    </row>
    <row r="22347" spans="12:14" x14ac:dyDescent="0.25">
      <c r="L22347" s="9"/>
      <c r="M22347" s="9"/>
      <c r="N22347" s="9"/>
    </row>
    <row r="22348" spans="12:14" x14ac:dyDescent="0.25">
      <c r="L22348" s="9"/>
      <c r="M22348" s="9"/>
      <c r="N22348" s="9"/>
    </row>
    <row r="22349" spans="12:14" x14ac:dyDescent="0.25">
      <c r="L22349" s="9"/>
      <c r="M22349" s="9"/>
      <c r="N22349" s="9"/>
    </row>
    <row r="22350" spans="12:14" x14ac:dyDescent="0.25">
      <c r="L22350" s="9"/>
      <c r="M22350" s="9"/>
      <c r="N22350" s="9"/>
    </row>
    <row r="22351" spans="12:14" x14ac:dyDescent="0.25">
      <c r="L22351" s="9"/>
      <c r="M22351" s="9"/>
      <c r="N22351" s="9"/>
    </row>
    <row r="22352" spans="12:14" x14ac:dyDescent="0.25">
      <c r="L22352" s="9"/>
      <c r="M22352" s="9"/>
      <c r="N22352" s="9"/>
    </row>
    <row r="22353" spans="12:14" x14ac:dyDescent="0.25">
      <c r="L22353" s="9"/>
      <c r="M22353" s="9"/>
      <c r="N22353" s="9"/>
    </row>
    <row r="22354" spans="12:14" x14ac:dyDescent="0.25">
      <c r="L22354" s="9"/>
      <c r="M22354" s="9"/>
      <c r="N22354" s="9"/>
    </row>
    <row r="22355" spans="12:14" x14ac:dyDescent="0.25">
      <c r="L22355" s="9"/>
      <c r="M22355" s="9"/>
      <c r="N22355" s="9"/>
    </row>
    <row r="22356" spans="12:14" x14ac:dyDescent="0.25">
      <c r="L22356" s="9"/>
      <c r="M22356" s="9"/>
      <c r="N22356" s="9"/>
    </row>
    <row r="22357" spans="12:14" x14ac:dyDescent="0.25">
      <c r="L22357" s="9"/>
      <c r="M22357" s="9"/>
      <c r="N22357" s="9"/>
    </row>
    <row r="22358" spans="12:14" x14ac:dyDescent="0.25">
      <c r="L22358" s="9"/>
      <c r="M22358" s="9"/>
      <c r="N22358" s="9"/>
    </row>
    <row r="22359" spans="12:14" x14ac:dyDescent="0.25">
      <c r="L22359" s="9"/>
      <c r="M22359" s="9"/>
      <c r="N22359" s="9"/>
    </row>
    <row r="22360" spans="12:14" x14ac:dyDescent="0.25">
      <c r="L22360" s="9"/>
      <c r="M22360" s="9"/>
      <c r="N22360" s="9"/>
    </row>
    <row r="22361" spans="12:14" x14ac:dyDescent="0.25">
      <c r="L22361" s="9"/>
      <c r="M22361" s="9"/>
      <c r="N22361" s="9"/>
    </row>
    <row r="22362" spans="12:14" x14ac:dyDescent="0.25">
      <c r="L22362" s="9"/>
      <c r="M22362" s="9"/>
      <c r="N22362" s="9"/>
    </row>
    <row r="22363" spans="12:14" x14ac:dyDescent="0.25">
      <c r="L22363" s="9"/>
      <c r="M22363" s="9"/>
      <c r="N22363" s="9"/>
    </row>
    <row r="22364" spans="12:14" x14ac:dyDescent="0.25">
      <c r="L22364" s="9"/>
      <c r="M22364" s="9"/>
      <c r="N22364" s="9"/>
    </row>
    <row r="22365" spans="12:14" x14ac:dyDescent="0.25">
      <c r="L22365" s="9"/>
      <c r="M22365" s="9"/>
      <c r="N22365" s="9"/>
    </row>
    <row r="22366" spans="12:14" x14ac:dyDescent="0.25">
      <c r="L22366" s="9"/>
      <c r="M22366" s="9"/>
      <c r="N22366" s="9"/>
    </row>
    <row r="22367" spans="12:14" x14ac:dyDescent="0.25">
      <c r="L22367" s="9"/>
      <c r="M22367" s="9"/>
      <c r="N22367" s="9"/>
    </row>
    <row r="22368" spans="12:14" x14ac:dyDescent="0.25">
      <c r="L22368" s="9"/>
      <c r="M22368" s="9"/>
      <c r="N22368" s="9"/>
    </row>
    <row r="22369" spans="12:14" x14ac:dyDescent="0.25">
      <c r="L22369" s="9"/>
      <c r="M22369" s="9"/>
      <c r="N22369" s="9"/>
    </row>
    <row r="22370" spans="12:14" x14ac:dyDescent="0.25">
      <c r="L22370" s="9"/>
      <c r="M22370" s="9"/>
      <c r="N22370" s="9"/>
    </row>
    <row r="22371" spans="12:14" x14ac:dyDescent="0.25">
      <c r="L22371" s="9"/>
      <c r="M22371" s="9"/>
      <c r="N22371" s="9"/>
    </row>
    <row r="22372" spans="12:14" x14ac:dyDescent="0.25">
      <c r="L22372" s="9"/>
      <c r="M22372" s="9"/>
      <c r="N22372" s="9"/>
    </row>
    <row r="22373" spans="12:14" x14ac:dyDescent="0.25">
      <c r="L22373" s="9"/>
      <c r="M22373" s="9"/>
      <c r="N22373" s="9"/>
    </row>
    <row r="22374" spans="12:14" x14ac:dyDescent="0.25">
      <c r="L22374" s="9"/>
      <c r="M22374" s="9"/>
      <c r="N22374" s="9"/>
    </row>
    <row r="22375" spans="12:14" x14ac:dyDescent="0.25">
      <c r="L22375" s="9"/>
      <c r="M22375" s="9"/>
      <c r="N22375" s="9"/>
    </row>
    <row r="22376" spans="12:14" x14ac:dyDescent="0.25">
      <c r="L22376" s="9"/>
      <c r="M22376" s="9"/>
      <c r="N22376" s="9"/>
    </row>
    <row r="22377" spans="12:14" x14ac:dyDescent="0.25">
      <c r="L22377" s="9"/>
      <c r="M22377" s="9"/>
      <c r="N22377" s="9"/>
    </row>
    <row r="22378" spans="12:14" x14ac:dyDescent="0.25">
      <c r="L22378" s="9"/>
      <c r="M22378" s="9"/>
      <c r="N22378" s="9"/>
    </row>
    <row r="22379" spans="12:14" x14ac:dyDescent="0.25">
      <c r="L22379" s="9"/>
      <c r="M22379" s="9"/>
      <c r="N22379" s="9"/>
    </row>
    <row r="22380" spans="12:14" x14ac:dyDescent="0.25">
      <c r="L22380" s="9"/>
      <c r="M22380" s="9"/>
      <c r="N22380" s="9"/>
    </row>
    <row r="22381" spans="12:14" x14ac:dyDescent="0.25">
      <c r="L22381" s="9"/>
      <c r="M22381" s="9"/>
      <c r="N22381" s="9"/>
    </row>
    <row r="22382" spans="12:14" x14ac:dyDescent="0.25">
      <c r="L22382" s="9"/>
      <c r="M22382" s="9"/>
      <c r="N22382" s="9"/>
    </row>
    <row r="22383" spans="12:14" x14ac:dyDescent="0.25">
      <c r="L22383" s="9"/>
      <c r="M22383" s="9"/>
      <c r="N22383" s="9"/>
    </row>
    <row r="22384" spans="12:14" x14ac:dyDescent="0.25">
      <c r="L22384" s="9"/>
      <c r="M22384" s="9"/>
      <c r="N22384" s="9"/>
    </row>
    <row r="22385" spans="12:14" x14ac:dyDescent="0.25">
      <c r="L22385" s="9"/>
      <c r="M22385" s="9"/>
      <c r="N22385" s="9"/>
    </row>
    <row r="22386" spans="12:14" x14ac:dyDescent="0.25">
      <c r="L22386" s="9"/>
      <c r="M22386" s="9"/>
      <c r="N22386" s="9"/>
    </row>
    <row r="22387" spans="12:14" x14ac:dyDescent="0.25">
      <c r="L22387" s="9"/>
      <c r="M22387" s="9"/>
      <c r="N22387" s="9"/>
    </row>
    <row r="22388" spans="12:14" x14ac:dyDescent="0.25">
      <c r="L22388" s="9"/>
      <c r="M22388" s="9"/>
      <c r="N22388" s="9"/>
    </row>
    <row r="22389" spans="12:14" x14ac:dyDescent="0.25">
      <c r="L22389" s="9"/>
      <c r="M22389" s="9"/>
      <c r="N22389" s="9"/>
    </row>
    <row r="22390" spans="12:14" x14ac:dyDescent="0.25">
      <c r="L22390" s="9"/>
      <c r="M22390" s="9"/>
      <c r="N22390" s="9"/>
    </row>
    <row r="22391" spans="12:14" x14ac:dyDescent="0.25">
      <c r="L22391" s="9"/>
      <c r="M22391" s="9"/>
      <c r="N22391" s="9"/>
    </row>
    <row r="22392" spans="12:14" x14ac:dyDescent="0.25">
      <c r="L22392" s="9"/>
      <c r="M22392" s="9"/>
      <c r="N22392" s="9"/>
    </row>
    <row r="22393" spans="12:14" x14ac:dyDescent="0.25">
      <c r="L22393" s="9"/>
      <c r="M22393" s="9"/>
      <c r="N22393" s="9"/>
    </row>
    <row r="22394" spans="12:14" x14ac:dyDescent="0.25">
      <c r="L22394" s="9"/>
      <c r="M22394" s="9"/>
      <c r="N22394" s="9"/>
    </row>
    <row r="22395" spans="12:14" x14ac:dyDescent="0.25">
      <c r="L22395" s="9"/>
      <c r="M22395" s="9"/>
      <c r="N22395" s="9"/>
    </row>
    <row r="22396" spans="12:14" x14ac:dyDescent="0.25">
      <c r="L22396" s="9"/>
      <c r="M22396" s="9"/>
      <c r="N22396" s="9"/>
    </row>
    <row r="22397" spans="12:14" x14ac:dyDescent="0.25">
      <c r="L22397" s="9"/>
      <c r="M22397" s="9"/>
      <c r="N22397" s="9"/>
    </row>
    <row r="22398" spans="12:14" x14ac:dyDescent="0.25">
      <c r="L22398" s="9"/>
      <c r="M22398" s="9"/>
      <c r="N22398" s="9"/>
    </row>
    <row r="22399" spans="12:14" x14ac:dyDescent="0.25">
      <c r="L22399" s="9"/>
      <c r="M22399" s="9"/>
      <c r="N22399" s="9"/>
    </row>
    <row r="22400" spans="12:14" x14ac:dyDescent="0.25">
      <c r="L22400" s="9"/>
      <c r="M22400" s="9"/>
      <c r="N22400" s="9"/>
    </row>
    <row r="22401" spans="12:14" x14ac:dyDescent="0.25">
      <c r="L22401" s="9"/>
      <c r="M22401" s="9"/>
      <c r="N22401" s="9"/>
    </row>
    <row r="22402" spans="12:14" x14ac:dyDescent="0.25">
      <c r="L22402" s="9"/>
      <c r="M22402" s="9"/>
      <c r="N22402" s="9"/>
    </row>
    <row r="22403" spans="12:14" x14ac:dyDescent="0.25">
      <c r="L22403" s="9"/>
      <c r="M22403" s="9"/>
      <c r="N22403" s="9"/>
    </row>
    <row r="22404" spans="12:14" x14ac:dyDescent="0.25">
      <c r="L22404" s="9"/>
      <c r="M22404" s="9"/>
      <c r="N22404" s="9"/>
    </row>
    <row r="22405" spans="12:14" x14ac:dyDescent="0.25">
      <c r="L22405" s="9"/>
      <c r="M22405" s="9"/>
      <c r="N22405" s="9"/>
    </row>
    <row r="22406" spans="12:14" x14ac:dyDescent="0.25">
      <c r="L22406" s="9"/>
      <c r="M22406" s="9"/>
      <c r="N22406" s="9"/>
    </row>
    <row r="22407" spans="12:14" x14ac:dyDescent="0.25">
      <c r="L22407" s="9"/>
      <c r="M22407" s="9"/>
      <c r="N22407" s="9"/>
    </row>
    <row r="22408" spans="12:14" x14ac:dyDescent="0.25">
      <c r="L22408" s="9"/>
      <c r="M22408" s="9"/>
      <c r="N22408" s="9"/>
    </row>
    <row r="22409" spans="12:14" x14ac:dyDescent="0.25">
      <c r="L22409" s="9"/>
      <c r="M22409" s="9"/>
      <c r="N22409" s="9"/>
    </row>
    <row r="22410" spans="12:14" x14ac:dyDescent="0.25">
      <c r="L22410" s="9"/>
      <c r="M22410" s="9"/>
      <c r="N22410" s="9"/>
    </row>
    <row r="22411" spans="12:14" x14ac:dyDescent="0.25">
      <c r="L22411" s="9"/>
      <c r="M22411" s="9"/>
      <c r="N22411" s="9"/>
    </row>
    <row r="22412" spans="12:14" x14ac:dyDescent="0.25">
      <c r="L22412" s="9"/>
      <c r="M22412" s="9"/>
      <c r="N22412" s="9"/>
    </row>
    <row r="22413" spans="12:14" x14ac:dyDescent="0.25">
      <c r="L22413" s="9"/>
      <c r="M22413" s="9"/>
      <c r="N22413" s="9"/>
    </row>
    <row r="22414" spans="12:14" x14ac:dyDescent="0.25">
      <c r="L22414" s="9"/>
      <c r="M22414" s="9"/>
      <c r="N22414" s="9"/>
    </row>
    <row r="22415" spans="12:14" x14ac:dyDescent="0.25">
      <c r="L22415" s="9"/>
      <c r="M22415" s="9"/>
      <c r="N22415" s="9"/>
    </row>
    <row r="22416" spans="12:14" x14ac:dyDescent="0.25">
      <c r="L22416" s="9"/>
      <c r="M22416" s="9"/>
      <c r="N22416" s="9"/>
    </row>
    <row r="22417" spans="12:14" x14ac:dyDescent="0.25">
      <c r="L22417" s="9"/>
      <c r="M22417" s="9"/>
      <c r="N22417" s="9"/>
    </row>
    <row r="22418" spans="12:14" x14ac:dyDescent="0.25">
      <c r="L22418" s="9"/>
      <c r="M22418" s="9"/>
      <c r="N22418" s="9"/>
    </row>
    <row r="22419" spans="12:14" x14ac:dyDescent="0.25">
      <c r="L22419" s="9"/>
      <c r="M22419" s="9"/>
      <c r="N22419" s="9"/>
    </row>
    <row r="22420" spans="12:14" x14ac:dyDescent="0.25">
      <c r="L22420" s="9"/>
      <c r="M22420" s="9"/>
      <c r="N22420" s="9"/>
    </row>
    <row r="22421" spans="12:14" x14ac:dyDescent="0.25">
      <c r="L22421" s="9"/>
      <c r="M22421" s="9"/>
      <c r="N22421" s="9"/>
    </row>
    <row r="22422" spans="12:14" x14ac:dyDescent="0.25">
      <c r="L22422" s="9"/>
      <c r="M22422" s="9"/>
      <c r="N22422" s="9"/>
    </row>
    <row r="22423" spans="12:14" x14ac:dyDescent="0.25">
      <c r="L22423" s="9"/>
      <c r="M22423" s="9"/>
      <c r="N22423" s="9"/>
    </row>
    <row r="22424" spans="12:14" x14ac:dyDescent="0.25">
      <c r="L22424" s="9"/>
      <c r="M22424" s="9"/>
      <c r="N22424" s="9"/>
    </row>
    <row r="22425" spans="12:14" x14ac:dyDescent="0.25">
      <c r="L22425" s="9"/>
      <c r="M22425" s="9"/>
      <c r="N22425" s="9"/>
    </row>
    <row r="22426" spans="12:14" x14ac:dyDescent="0.25">
      <c r="L22426" s="9"/>
      <c r="M22426" s="9"/>
      <c r="N22426" s="9"/>
    </row>
    <row r="22427" spans="12:14" x14ac:dyDescent="0.25">
      <c r="L22427" s="9"/>
      <c r="M22427" s="9"/>
      <c r="N22427" s="9"/>
    </row>
    <row r="22428" spans="12:14" x14ac:dyDescent="0.25">
      <c r="L22428" s="9"/>
      <c r="M22428" s="9"/>
      <c r="N22428" s="9"/>
    </row>
    <row r="22429" spans="12:14" x14ac:dyDescent="0.25">
      <c r="L22429" s="9"/>
      <c r="M22429" s="9"/>
      <c r="N22429" s="9"/>
    </row>
    <row r="22430" spans="12:14" x14ac:dyDescent="0.25">
      <c r="L22430" s="9"/>
      <c r="M22430" s="9"/>
      <c r="N22430" s="9"/>
    </row>
    <row r="22431" spans="12:14" x14ac:dyDescent="0.25">
      <c r="L22431" s="9"/>
      <c r="M22431" s="9"/>
      <c r="N22431" s="9"/>
    </row>
    <row r="22432" spans="12:14" x14ac:dyDescent="0.25">
      <c r="L22432" s="9"/>
      <c r="M22432" s="9"/>
      <c r="N22432" s="9"/>
    </row>
    <row r="22433" spans="12:14" x14ac:dyDescent="0.25">
      <c r="L22433" s="9"/>
      <c r="M22433" s="9"/>
      <c r="N22433" s="9"/>
    </row>
    <row r="22434" spans="12:14" x14ac:dyDescent="0.25">
      <c r="L22434" s="9"/>
      <c r="M22434" s="9"/>
      <c r="N22434" s="9"/>
    </row>
    <row r="22435" spans="12:14" x14ac:dyDescent="0.25">
      <c r="L22435" s="9"/>
      <c r="M22435" s="9"/>
      <c r="N22435" s="9"/>
    </row>
    <row r="22436" spans="12:14" x14ac:dyDescent="0.25">
      <c r="L22436" s="9"/>
      <c r="M22436" s="9"/>
      <c r="N22436" s="9"/>
    </row>
    <row r="22437" spans="12:14" x14ac:dyDescent="0.25">
      <c r="L22437" s="9"/>
      <c r="M22437" s="9"/>
      <c r="N22437" s="9"/>
    </row>
    <row r="22438" spans="12:14" x14ac:dyDescent="0.25">
      <c r="L22438" s="9"/>
      <c r="M22438" s="9"/>
      <c r="N22438" s="9"/>
    </row>
    <row r="22439" spans="12:14" x14ac:dyDescent="0.25">
      <c r="L22439" s="9"/>
      <c r="M22439" s="9"/>
      <c r="N22439" s="9"/>
    </row>
    <row r="22440" spans="12:14" x14ac:dyDescent="0.25">
      <c r="L22440" s="9"/>
      <c r="M22440" s="9"/>
      <c r="N22440" s="9"/>
    </row>
    <row r="22441" spans="12:14" x14ac:dyDescent="0.25">
      <c r="L22441" s="9"/>
      <c r="M22441" s="9"/>
      <c r="N22441" s="9"/>
    </row>
    <row r="22442" spans="12:14" x14ac:dyDescent="0.25">
      <c r="L22442" s="9"/>
      <c r="M22442" s="9"/>
      <c r="N22442" s="9"/>
    </row>
    <row r="22443" spans="12:14" x14ac:dyDescent="0.25">
      <c r="L22443" s="9"/>
      <c r="M22443" s="9"/>
      <c r="N22443" s="9"/>
    </row>
    <row r="22444" spans="12:14" x14ac:dyDescent="0.25">
      <c r="L22444" s="9"/>
      <c r="M22444" s="9"/>
      <c r="N22444" s="9"/>
    </row>
    <row r="22445" spans="12:14" x14ac:dyDescent="0.25">
      <c r="L22445" s="9"/>
      <c r="M22445" s="9"/>
      <c r="N22445" s="9"/>
    </row>
    <row r="22446" spans="12:14" x14ac:dyDescent="0.25">
      <c r="L22446" s="9"/>
      <c r="M22446" s="9"/>
      <c r="N22446" s="9"/>
    </row>
    <row r="22447" spans="12:14" x14ac:dyDescent="0.25">
      <c r="L22447" s="9"/>
      <c r="M22447" s="9"/>
      <c r="N22447" s="9"/>
    </row>
    <row r="22448" spans="12:14" x14ac:dyDescent="0.25">
      <c r="L22448" s="9"/>
      <c r="M22448" s="9"/>
      <c r="N22448" s="9"/>
    </row>
    <row r="22449" spans="12:14" x14ac:dyDescent="0.25">
      <c r="L22449" s="9"/>
      <c r="M22449" s="9"/>
      <c r="N22449" s="9"/>
    </row>
    <row r="22450" spans="12:14" x14ac:dyDescent="0.25">
      <c r="L22450" s="9"/>
      <c r="M22450" s="9"/>
      <c r="N22450" s="9"/>
    </row>
    <row r="22451" spans="12:14" x14ac:dyDescent="0.25">
      <c r="L22451" s="9"/>
      <c r="M22451" s="9"/>
      <c r="N22451" s="9"/>
    </row>
    <row r="22452" spans="12:14" x14ac:dyDescent="0.25">
      <c r="L22452" s="9"/>
      <c r="M22452" s="9"/>
      <c r="N22452" s="9"/>
    </row>
    <row r="22453" spans="12:14" x14ac:dyDescent="0.25">
      <c r="L22453" s="9"/>
      <c r="M22453" s="9"/>
      <c r="N22453" s="9"/>
    </row>
    <row r="22454" spans="12:14" x14ac:dyDescent="0.25">
      <c r="L22454" s="9"/>
      <c r="M22454" s="9"/>
      <c r="N22454" s="9"/>
    </row>
    <row r="22455" spans="12:14" x14ac:dyDescent="0.25">
      <c r="L22455" s="9"/>
      <c r="M22455" s="9"/>
      <c r="N22455" s="9"/>
    </row>
    <row r="22456" spans="12:14" x14ac:dyDescent="0.25">
      <c r="L22456" s="9"/>
      <c r="M22456" s="9"/>
      <c r="N22456" s="9"/>
    </row>
    <row r="22457" spans="12:14" x14ac:dyDescent="0.25">
      <c r="L22457" s="9"/>
      <c r="M22457" s="9"/>
      <c r="N22457" s="9"/>
    </row>
    <row r="22458" spans="12:14" x14ac:dyDescent="0.25">
      <c r="L22458" s="9"/>
      <c r="M22458" s="9"/>
      <c r="N22458" s="9"/>
    </row>
    <row r="22459" spans="12:14" x14ac:dyDescent="0.25">
      <c r="L22459" s="9"/>
      <c r="M22459" s="9"/>
      <c r="N22459" s="9"/>
    </row>
    <row r="22460" spans="12:14" x14ac:dyDescent="0.25">
      <c r="L22460" s="9"/>
      <c r="M22460" s="9"/>
      <c r="N22460" s="9"/>
    </row>
    <row r="22461" spans="12:14" x14ac:dyDescent="0.25">
      <c r="L22461" s="9"/>
      <c r="M22461" s="9"/>
      <c r="N22461" s="9"/>
    </row>
    <row r="22462" spans="12:14" x14ac:dyDescent="0.25">
      <c r="L22462" s="9"/>
      <c r="M22462" s="9"/>
      <c r="N22462" s="9"/>
    </row>
    <row r="22463" spans="12:14" x14ac:dyDescent="0.25">
      <c r="L22463" s="9"/>
      <c r="M22463" s="9"/>
      <c r="N22463" s="9"/>
    </row>
    <row r="22464" spans="12:14" x14ac:dyDescent="0.25">
      <c r="L22464" s="9"/>
      <c r="M22464" s="9"/>
      <c r="N22464" s="9"/>
    </row>
    <row r="22465" spans="12:14" x14ac:dyDescent="0.25">
      <c r="L22465" s="9"/>
      <c r="M22465" s="9"/>
      <c r="N22465" s="9"/>
    </row>
    <row r="22466" spans="12:14" x14ac:dyDescent="0.25">
      <c r="L22466" s="9"/>
      <c r="M22466" s="9"/>
      <c r="N22466" s="9"/>
    </row>
    <row r="22467" spans="12:14" x14ac:dyDescent="0.25">
      <c r="L22467" s="9"/>
      <c r="M22467" s="9"/>
      <c r="N22467" s="9"/>
    </row>
    <row r="22468" spans="12:14" x14ac:dyDescent="0.25">
      <c r="L22468" s="9"/>
      <c r="M22468" s="9"/>
      <c r="N22468" s="9"/>
    </row>
    <row r="22469" spans="12:14" x14ac:dyDescent="0.25">
      <c r="L22469" s="9"/>
      <c r="M22469" s="9"/>
      <c r="N22469" s="9"/>
    </row>
    <row r="22470" spans="12:14" x14ac:dyDescent="0.25">
      <c r="L22470" s="9"/>
      <c r="M22470" s="9"/>
      <c r="N22470" s="9"/>
    </row>
    <row r="22471" spans="12:14" x14ac:dyDescent="0.25">
      <c r="L22471" s="9"/>
      <c r="M22471" s="9"/>
      <c r="N22471" s="9"/>
    </row>
    <row r="22472" spans="12:14" x14ac:dyDescent="0.25">
      <c r="L22472" s="9"/>
      <c r="M22472" s="9"/>
      <c r="N22472" s="9"/>
    </row>
    <row r="22473" spans="12:14" x14ac:dyDescent="0.25">
      <c r="L22473" s="9"/>
      <c r="M22473" s="9"/>
      <c r="N22473" s="9"/>
    </row>
    <row r="22474" spans="12:14" x14ac:dyDescent="0.25">
      <c r="L22474" s="9"/>
      <c r="M22474" s="9"/>
      <c r="N22474" s="9"/>
    </row>
    <row r="22475" spans="12:14" x14ac:dyDescent="0.25">
      <c r="L22475" s="9"/>
      <c r="M22475" s="9"/>
      <c r="N22475" s="9"/>
    </row>
    <row r="22476" spans="12:14" x14ac:dyDescent="0.25">
      <c r="L22476" s="9"/>
      <c r="M22476" s="9"/>
      <c r="N22476" s="9"/>
    </row>
    <row r="22477" spans="12:14" x14ac:dyDescent="0.25">
      <c r="L22477" s="9"/>
      <c r="M22477" s="9"/>
      <c r="N22477" s="9"/>
    </row>
    <row r="22478" spans="12:14" x14ac:dyDescent="0.25">
      <c r="L22478" s="9"/>
      <c r="M22478" s="9"/>
      <c r="N22478" s="9"/>
    </row>
    <row r="22479" spans="12:14" x14ac:dyDescent="0.25">
      <c r="L22479" s="9"/>
      <c r="M22479" s="9"/>
      <c r="N22479" s="9"/>
    </row>
    <row r="22480" spans="12:14" x14ac:dyDescent="0.25">
      <c r="L22480" s="9"/>
      <c r="M22480" s="9"/>
      <c r="N22480" s="9"/>
    </row>
    <row r="22481" spans="12:14" x14ac:dyDescent="0.25">
      <c r="L22481" s="9"/>
      <c r="M22481" s="9"/>
      <c r="N22481" s="9"/>
    </row>
    <row r="22482" spans="12:14" x14ac:dyDescent="0.25">
      <c r="L22482" s="9"/>
      <c r="M22482" s="9"/>
      <c r="N22482" s="9"/>
    </row>
    <row r="22483" spans="12:14" x14ac:dyDescent="0.25">
      <c r="L22483" s="9"/>
      <c r="M22483" s="9"/>
      <c r="N22483" s="9"/>
    </row>
    <row r="22484" spans="12:14" x14ac:dyDescent="0.25">
      <c r="L22484" s="9"/>
      <c r="M22484" s="9"/>
      <c r="N22484" s="9"/>
    </row>
    <row r="22485" spans="12:14" x14ac:dyDescent="0.25">
      <c r="L22485" s="9"/>
      <c r="M22485" s="9"/>
      <c r="N22485" s="9"/>
    </row>
    <row r="22486" spans="12:14" x14ac:dyDescent="0.25">
      <c r="L22486" s="9"/>
      <c r="M22486" s="9"/>
      <c r="N22486" s="9"/>
    </row>
    <row r="22487" spans="12:14" x14ac:dyDescent="0.25">
      <c r="L22487" s="9"/>
      <c r="M22487" s="9"/>
      <c r="N22487" s="9"/>
    </row>
    <row r="22488" spans="12:14" x14ac:dyDescent="0.25">
      <c r="L22488" s="9"/>
      <c r="M22488" s="9"/>
      <c r="N22488" s="9"/>
    </row>
    <row r="22489" spans="12:14" x14ac:dyDescent="0.25">
      <c r="L22489" s="9"/>
      <c r="M22489" s="9"/>
      <c r="N22489" s="9"/>
    </row>
    <row r="22490" spans="12:14" x14ac:dyDescent="0.25">
      <c r="L22490" s="9"/>
      <c r="M22490" s="9"/>
      <c r="N22490" s="9"/>
    </row>
    <row r="22491" spans="12:14" x14ac:dyDescent="0.25">
      <c r="L22491" s="9"/>
      <c r="M22491" s="9"/>
      <c r="N22491" s="9"/>
    </row>
    <row r="22492" spans="12:14" x14ac:dyDescent="0.25">
      <c r="L22492" s="9"/>
      <c r="M22492" s="9"/>
      <c r="N22492" s="9"/>
    </row>
    <row r="22493" spans="12:14" x14ac:dyDescent="0.25">
      <c r="L22493" s="9"/>
      <c r="M22493" s="9"/>
      <c r="N22493" s="9"/>
    </row>
    <row r="22494" spans="12:14" x14ac:dyDescent="0.25">
      <c r="L22494" s="9"/>
      <c r="M22494" s="9"/>
      <c r="N22494" s="9"/>
    </row>
    <row r="22495" spans="12:14" x14ac:dyDescent="0.25">
      <c r="L22495" s="9"/>
      <c r="M22495" s="9"/>
      <c r="N22495" s="9"/>
    </row>
    <row r="22496" spans="12:14" x14ac:dyDescent="0.25">
      <c r="L22496" s="9"/>
      <c r="M22496" s="9"/>
      <c r="N22496" s="9"/>
    </row>
    <row r="22497" spans="12:14" x14ac:dyDescent="0.25">
      <c r="L22497" s="9"/>
      <c r="M22497" s="9"/>
      <c r="N22497" s="9"/>
    </row>
    <row r="22498" spans="12:14" x14ac:dyDescent="0.25">
      <c r="L22498" s="9"/>
      <c r="M22498" s="9"/>
      <c r="N22498" s="9"/>
    </row>
    <row r="22499" spans="12:14" x14ac:dyDescent="0.25">
      <c r="L22499" s="9"/>
      <c r="M22499" s="9"/>
      <c r="N22499" s="9"/>
    </row>
    <row r="22500" spans="12:14" x14ac:dyDescent="0.25">
      <c r="L22500" s="9"/>
      <c r="M22500" s="9"/>
      <c r="N22500" s="9"/>
    </row>
    <row r="22501" spans="12:14" x14ac:dyDescent="0.25">
      <c r="L22501" s="9"/>
      <c r="M22501" s="9"/>
      <c r="N22501" s="9"/>
    </row>
    <row r="22502" spans="12:14" x14ac:dyDescent="0.25">
      <c r="L22502" s="9"/>
      <c r="M22502" s="9"/>
      <c r="N22502" s="9"/>
    </row>
    <row r="22503" spans="12:14" x14ac:dyDescent="0.25">
      <c r="L22503" s="9"/>
      <c r="M22503" s="9"/>
      <c r="N22503" s="9"/>
    </row>
    <row r="22504" spans="12:14" x14ac:dyDescent="0.25">
      <c r="L22504" s="9"/>
      <c r="M22504" s="9"/>
      <c r="N22504" s="9"/>
    </row>
    <row r="22505" spans="12:14" x14ac:dyDescent="0.25">
      <c r="L22505" s="9"/>
      <c r="M22505" s="9"/>
      <c r="N22505" s="9"/>
    </row>
    <row r="22506" spans="12:14" x14ac:dyDescent="0.25">
      <c r="L22506" s="9"/>
      <c r="M22506" s="9"/>
      <c r="N22506" s="9"/>
    </row>
    <row r="22507" spans="12:14" x14ac:dyDescent="0.25">
      <c r="L22507" s="9"/>
      <c r="M22507" s="9"/>
      <c r="N22507" s="9"/>
    </row>
    <row r="22508" spans="12:14" x14ac:dyDescent="0.25">
      <c r="L22508" s="9"/>
      <c r="M22508" s="9"/>
      <c r="N22508" s="9"/>
    </row>
    <row r="22509" spans="12:14" x14ac:dyDescent="0.25">
      <c r="L22509" s="9"/>
      <c r="M22509" s="9"/>
      <c r="N22509" s="9"/>
    </row>
    <row r="22510" spans="12:14" x14ac:dyDescent="0.25">
      <c r="L22510" s="9"/>
      <c r="M22510" s="9"/>
      <c r="N22510" s="9"/>
    </row>
    <row r="22511" spans="12:14" x14ac:dyDescent="0.25">
      <c r="L22511" s="9"/>
      <c r="M22511" s="9"/>
      <c r="N22511" s="9"/>
    </row>
    <row r="22512" spans="12:14" x14ac:dyDescent="0.25">
      <c r="L22512" s="9"/>
      <c r="M22512" s="9"/>
      <c r="N22512" s="9"/>
    </row>
    <row r="22513" spans="12:14" x14ac:dyDescent="0.25">
      <c r="L22513" s="9"/>
      <c r="M22513" s="9"/>
      <c r="N22513" s="9"/>
    </row>
    <row r="22514" spans="12:14" x14ac:dyDescent="0.25">
      <c r="L22514" s="9"/>
      <c r="M22514" s="9"/>
      <c r="N22514" s="9"/>
    </row>
    <row r="22515" spans="12:14" x14ac:dyDescent="0.25">
      <c r="L22515" s="9"/>
      <c r="M22515" s="9"/>
      <c r="N22515" s="9"/>
    </row>
    <row r="22516" spans="12:14" x14ac:dyDescent="0.25">
      <c r="L22516" s="9"/>
      <c r="M22516" s="9"/>
      <c r="N22516" s="9"/>
    </row>
    <row r="22517" spans="12:14" x14ac:dyDescent="0.25">
      <c r="L22517" s="9"/>
      <c r="M22517" s="9"/>
      <c r="N22517" s="9"/>
    </row>
    <row r="22518" spans="12:14" x14ac:dyDescent="0.25">
      <c r="L22518" s="9"/>
      <c r="M22518" s="9"/>
      <c r="N22518" s="9"/>
    </row>
    <row r="22519" spans="12:14" x14ac:dyDescent="0.25">
      <c r="L22519" s="9"/>
      <c r="M22519" s="9"/>
      <c r="N22519" s="9"/>
    </row>
    <row r="22520" spans="12:14" x14ac:dyDescent="0.25">
      <c r="L22520" s="9"/>
      <c r="M22520" s="9"/>
      <c r="N22520" s="9"/>
    </row>
    <row r="22521" spans="12:14" x14ac:dyDescent="0.25">
      <c r="L22521" s="9"/>
      <c r="M22521" s="9"/>
      <c r="N22521" s="9"/>
    </row>
    <row r="22522" spans="12:14" x14ac:dyDescent="0.25">
      <c r="L22522" s="9"/>
      <c r="M22522" s="9"/>
      <c r="N22522" s="9"/>
    </row>
    <row r="22523" spans="12:14" x14ac:dyDescent="0.25">
      <c r="L22523" s="9"/>
      <c r="M22523" s="9"/>
      <c r="N22523" s="9"/>
    </row>
    <row r="22524" spans="12:14" x14ac:dyDescent="0.25">
      <c r="L22524" s="9"/>
      <c r="M22524" s="9"/>
      <c r="N22524" s="9"/>
    </row>
    <row r="22525" spans="12:14" x14ac:dyDescent="0.25">
      <c r="L22525" s="9"/>
      <c r="M22525" s="9"/>
      <c r="N22525" s="9"/>
    </row>
    <row r="22526" spans="12:14" x14ac:dyDescent="0.25">
      <c r="L22526" s="9"/>
      <c r="M22526" s="9"/>
      <c r="N22526" s="9"/>
    </row>
    <row r="22527" spans="12:14" x14ac:dyDescent="0.25">
      <c r="L22527" s="9"/>
      <c r="M22527" s="9"/>
      <c r="N22527" s="9"/>
    </row>
    <row r="22528" spans="12:14" x14ac:dyDescent="0.25">
      <c r="L22528" s="9"/>
      <c r="M22528" s="9"/>
      <c r="N22528" s="9"/>
    </row>
    <row r="22529" spans="12:14" x14ac:dyDescent="0.25">
      <c r="L22529" s="9"/>
      <c r="M22529" s="9"/>
      <c r="N22529" s="9"/>
    </row>
    <row r="22530" spans="12:14" x14ac:dyDescent="0.25">
      <c r="L22530" s="9"/>
      <c r="M22530" s="9"/>
      <c r="N22530" s="9"/>
    </row>
    <row r="22531" spans="12:14" x14ac:dyDescent="0.25">
      <c r="L22531" s="9"/>
      <c r="M22531" s="9"/>
      <c r="N22531" s="9"/>
    </row>
    <row r="22532" spans="12:14" x14ac:dyDescent="0.25">
      <c r="L22532" s="9"/>
      <c r="M22532" s="9"/>
      <c r="N22532" s="9"/>
    </row>
    <row r="22533" spans="12:14" x14ac:dyDescent="0.25">
      <c r="L22533" s="9"/>
      <c r="M22533" s="9"/>
      <c r="N22533" s="9"/>
    </row>
    <row r="22534" spans="12:14" x14ac:dyDescent="0.25">
      <c r="L22534" s="9"/>
      <c r="M22534" s="9"/>
      <c r="N22534" s="9"/>
    </row>
    <row r="22535" spans="12:14" x14ac:dyDescent="0.25">
      <c r="L22535" s="9"/>
      <c r="M22535" s="9"/>
      <c r="N22535" s="9"/>
    </row>
    <row r="22536" spans="12:14" x14ac:dyDescent="0.25">
      <c r="L22536" s="9"/>
      <c r="M22536" s="9"/>
      <c r="N22536" s="9"/>
    </row>
    <row r="22537" spans="12:14" x14ac:dyDescent="0.25">
      <c r="L22537" s="9"/>
      <c r="M22537" s="9"/>
      <c r="N22537" s="9"/>
    </row>
    <row r="22538" spans="12:14" x14ac:dyDescent="0.25">
      <c r="L22538" s="9"/>
      <c r="M22538" s="9"/>
      <c r="N22538" s="9"/>
    </row>
    <row r="22539" spans="12:14" x14ac:dyDescent="0.25">
      <c r="L22539" s="9"/>
      <c r="M22539" s="9"/>
      <c r="N22539" s="9"/>
    </row>
    <row r="22540" spans="12:14" x14ac:dyDescent="0.25">
      <c r="L22540" s="9"/>
      <c r="M22540" s="9"/>
      <c r="N22540" s="9"/>
    </row>
    <row r="22541" spans="12:14" x14ac:dyDescent="0.25">
      <c r="L22541" s="9"/>
      <c r="M22541" s="9"/>
      <c r="N22541" s="9"/>
    </row>
    <row r="22542" spans="12:14" x14ac:dyDescent="0.25">
      <c r="L22542" s="9"/>
      <c r="M22542" s="9"/>
      <c r="N22542" s="9"/>
    </row>
    <row r="22543" spans="12:14" x14ac:dyDescent="0.25">
      <c r="L22543" s="9"/>
      <c r="M22543" s="9"/>
      <c r="N22543" s="9"/>
    </row>
    <row r="22544" spans="12:14" x14ac:dyDescent="0.25">
      <c r="L22544" s="9"/>
      <c r="M22544" s="9"/>
      <c r="N22544" s="9"/>
    </row>
    <row r="22545" spans="12:14" x14ac:dyDescent="0.25">
      <c r="L22545" s="9"/>
      <c r="M22545" s="9"/>
      <c r="N22545" s="9"/>
    </row>
    <row r="22546" spans="12:14" x14ac:dyDescent="0.25">
      <c r="L22546" s="9"/>
      <c r="M22546" s="9"/>
      <c r="N22546" s="9"/>
    </row>
    <row r="22547" spans="12:14" x14ac:dyDescent="0.25">
      <c r="L22547" s="9"/>
      <c r="M22547" s="9"/>
      <c r="N22547" s="9"/>
    </row>
    <row r="22548" spans="12:14" x14ac:dyDescent="0.25">
      <c r="L22548" s="9"/>
      <c r="M22548" s="9"/>
      <c r="N22548" s="9"/>
    </row>
    <row r="22549" spans="12:14" x14ac:dyDescent="0.25">
      <c r="L22549" s="9"/>
      <c r="M22549" s="9"/>
      <c r="N22549" s="9"/>
    </row>
    <row r="22550" spans="12:14" x14ac:dyDescent="0.25">
      <c r="L22550" s="9"/>
      <c r="M22550" s="9"/>
      <c r="N22550" s="9"/>
    </row>
    <row r="22551" spans="12:14" x14ac:dyDescent="0.25">
      <c r="L22551" s="9"/>
      <c r="M22551" s="9"/>
      <c r="N22551" s="9"/>
    </row>
    <row r="22552" spans="12:14" x14ac:dyDescent="0.25">
      <c r="L22552" s="9"/>
      <c r="M22552" s="9"/>
      <c r="N22552" s="9"/>
    </row>
    <row r="22553" spans="12:14" x14ac:dyDescent="0.25">
      <c r="L22553" s="9"/>
      <c r="M22553" s="9"/>
      <c r="N22553" s="9"/>
    </row>
    <row r="22554" spans="12:14" x14ac:dyDescent="0.25">
      <c r="L22554" s="9"/>
      <c r="M22554" s="9"/>
      <c r="N22554" s="9"/>
    </row>
    <row r="22555" spans="12:14" x14ac:dyDescent="0.25">
      <c r="L22555" s="9"/>
      <c r="M22555" s="9"/>
      <c r="N22555" s="9"/>
    </row>
    <row r="22556" spans="12:14" x14ac:dyDescent="0.25">
      <c r="L22556" s="9"/>
      <c r="M22556" s="9"/>
      <c r="N22556" s="9"/>
    </row>
    <row r="22557" spans="12:14" x14ac:dyDescent="0.25">
      <c r="L22557" s="9"/>
      <c r="M22557" s="9"/>
      <c r="N22557" s="9"/>
    </row>
    <row r="22558" spans="12:14" x14ac:dyDescent="0.25">
      <c r="L22558" s="9"/>
      <c r="M22558" s="9"/>
      <c r="N22558" s="9"/>
    </row>
    <row r="22559" spans="12:14" x14ac:dyDescent="0.25">
      <c r="L22559" s="9"/>
      <c r="M22559" s="9"/>
      <c r="N22559" s="9"/>
    </row>
    <row r="22560" spans="12:14" x14ac:dyDescent="0.25">
      <c r="L22560" s="9"/>
      <c r="M22560" s="9"/>
      <c r="N22560" s="9"/>
    </row>
    <row r="22561" spans="12:14" x14ac:dyDescent="0.25">
      <c r="L22561" s="9"/>
      <c r="M22561" s="9"/>
      <c r="N22561" s="9"/>
    </row>
    <row r="22562" spans="12:14" x14ac:dyDescent="0.25">
      <c r="L22562" s="9"/>
      <c r="M22562" s="9"/>
      <c r="N22562" s="9"/>
    </row>
    <row r="22563" spans="12:14" x14ac:dyDescent="0.25">
      <c r="L22563" s="9"/>
      <c r="M22563" s="9"/>
      <c r="N22563" s="9"/>
    </row>
    <row r="22564" spans="12:14" x14ac:dyDescent="0.25">
      <c r="L22564" s="9"/>
      <c r="M22564" s="9"/>
      <c r="N22564" s="9"/>
    </row>
    <row r="22565" spans="12:14" x14ac:dyDescent="0.25">
      <c r="L22565" s="9"/>
      <c r="M22565" s="9"/>
      <c r="N22565" s="9"/>
    </row>
    <row r="22566" spans="12:14" x14ac:dyDescent="0.25">
      <c r="L22566" s="9"/>
      <c r="M22566" s="9"/>
      <c r="N22566" s="9"/>
    </row>
    <row r="22567" spans="12:14" x14ac:dyDescent="0.25">
      <c r="L22567" s="9"/>
      <c r="M22567" s="9"/>
      <c r="N22567" s="9"/>
    </row>
    <row r="22568" spans="12:14" x14ac:dyDescent="0.25">
      <c r="L22568" s="9"/>
      <c r="M22568" s="9"/>
      <c r="N22568" s="9"/>
    </row>
    <row r="22569" spans="12:14" x14ac:dyDescent="0.25">
      <c r="L22569" s="9"/>
      <c r="M22569" s="9"/>
      <c r="N22569" s="9"/>
    </row>
    <row r="22570" spans="12:14" x14ac:dyDescent="0.25">
      <c r="L22570" s="9"/>
      <c r="M22570" s="9"/>
      <c r="N22570" s="9"/>
    </row>
    <row r="22571" spans="12:14" x14ac:dyDescent="0.25">
      <c r="L22571" s="9"/>
      <c r="M22571" s="9"/>
      <c r="N22571" s="9"/>
    </row>
    <row r="22572" spans="12:14" x14ac:dyDescent="0.25">
      <c r="L22572" s="9"/>
      <c r="M22572" s="9"/>
      <c r="N22572" s="9"/>
    </row>
    <row r="22573" spans="12:14" x14ac:dyDescent="0.25">
      <c r="L22573" s="9"/>
      <c r="M22573" s="9"/>
      <c r="N22573" s="9"/>
    </row>
    <row r="22574" spans="12:14" x14ac:dyDescent="0.25">
      <c r="L22574" s="9"/>
      <c r="M22574" s="9"/>
      <c r="N22574" s="9"/>
    </row>
    <row r="22575" spans="12:14" x14ac:dyDescent="0.25">
      <c r="L22575" s="9"/>
      <c r="M22575" s="9"/>
      <c r="N22575" s="9"/>
    </row>
    <row r="22576" spans="12:14" x14ac:dyDescent="0.25">
      <c r="L22576" s="9"/>
      <c r="M22576" s="9"/>
      <c r="N22576" s="9"/>
    </row>
    <row r="22577" spans="12:14" x14ac:dyDescent="0.25">
      <c r="L22577" s="9"/>
      <c r="M22577" s="9"/>
      <c r="N22577" s="9"/>
    </row>
    <row r="22578" spans="12:14" x14ac:dyDescent="0.25">
      <c r="L22578" s="9"/>
      <c r="M22578" s="9"/>
      <c r="N22578" s="9"/>
    </row>
    <row r="22579" spans="12:14" x14ac:dyDescent="0.25">
      <c r="L22579" s="9"/>
      <c r="M22579" s="9"/>
      <c r="N22579" s="9"/>
    </row>
    <row r="22580" spans="12:14" x14ac:dyDescent="0.25">
      <c r="L22580" s="9"/>
      <c r="M22580" s="9"/>
      <c r="N22580" s="9"/>
    </row>
    <row r="22581" spans="12:14" x14ac:dyDescent="0.25">
      <c r="L22581" s="9"/>
      <c r="M22581" s="9"/>
      <c r="N22581" s="9"/>
    </row>
    <row r="22582" spans="12:14" x14ac:dyDescent="0.25">
      <c r="L22582" s="9"/>
      <c r="M22582" s="9"/>
      <c r="N22582" s="9"/>
    </row>
    <row r="22583" spans="12:14" x14ac:dyDescent="0.25">
      <c r="L22583" s="9"/>
      <c r="M22583" s="9"/>
      <c r="N22583" s="9"/>
    </row>
    <row r="22584" spans="12:14" x14ac:dyDescent="0.25">
      <c r="L22584" s="9"/>
      <c r="M22584" s="9"/>
      <c r="N22584" s="9"/>
    </row>
    <row r="22585" spans="12:14" x14ac:dyDescent="0.25">
      <c r="L22585" s="9"/>
      <c r="M22585" s="9"/>
      <c r="N22585" s="9"/>
    </row>
    <row r="22586" spans="12:14" x14ac:dyDescent="0.25">
      <c r="L22586" s="9"/>
      <c r="M22586" s="9"/>
      <c r="N22586" s="9"/>
    </row>
    <row r="22587" spans="12:14" x14ac:dyDescent="0.25">
      <c r="L22587" s="9"/>
      <c r="M22587" s="9"/>
      <c r="N22587" s="9"/>
    </row>
    <row r="22588" spans="12:14" x14ac:dyDescent="0.25">
      <c r="L22588" s="9"/>
      <c r="M22588" s="9"/>
      <c r="N22588" s="9"/>
    </row>
    <row r="22589" spans="12:14" x14ac:dyDescent="0.25">
      <c r="L22589" s="9"/>
      <c r="M22589" s="9"/>
      <c r="N22589" s="9"/>
    </row>
    <row r="22590" spans="12:14" x14ac:dyDescent="0.25">
      <c r="L22590" s="9"/>
      <c r="M22590" s="9"/>
      <c r="N22590" s="9"/>
    </row>
    <row r="22591" spans="12:14" x14ac:dyDescent="0.25">
      <c r="L22591" s="9"/>
      <c r="M22591" s="9"/>
      <c r="N22591" s="9"/>
    </row>
    <row r="22592" spans="12:14" x14ac:dyDescent="0.25">
      <c r="L22592" s="9"/>
      <c r="M22592" s="9"/>
      <c r="N22592" s="9"/>
    </row>
    <row r="22593" spans="12:14" x14ac:dyDescent="0.25">
      <c r="L22593" s="9"/>
      <c r="M22593" s="9"/>
      <c r="N22593" s="9"/>
    </row>
    <row r="22594" spans="12:14" x14ac:dyDescent="0.25">
      <c r="L22594" s="9"/>
      <c r="M22594" s="9"/>
      <c r="N22594" s="9"/>
    </row>
    <row r="22595" spans="12:14" x14ac:dyDescent="0.25">
      <c r="L22595" s="9"/>
      <c r="M22595" s="9"/>
      <c r="N22595" s="9"/>
    </row>
    <row r="22596" spans="12:14" x14ac:dyDescent="0.25">
      <c r="L22596" s="9"/>
      <c r="M22596" s="9"/>
      <c r="N22596" s="9"/>
    </row>
    <row r="22597" spans="12:14" x14ac:dyDescent="0.25">
      <c r="L22597" s="9"/>
      <c r="M22597" s="9"/>
      <c r="N22597" s="9"/>
    </row>
    <row r="22598" spans="12:14" x14ac:dyDescent="0.25">
      <c r="L22598" s="9"/>
      <c r="M22598" s="9"/>
      <c r="N22598" s="9"/>
    </row>
    <row r="22599" spans="12:14" x14ac:dyDescent="0.25">
      <c r="L22599" s="9"/>
      <c r="M22599" s="9"/>
      <c r="N22599" s="9"/>
    </row>
    <row r="22600" spans="12:14" x14ac:dyDescent="0.25">
      <c r="L22600" s="9"/>
      <c r="M22600" s="9"/>
      <c r="N22600" s="9"/>
    </row>
    <row r="22601" spans="12:14" x14ac:dyDescent="0.25">
      <c r="L22601" s="9"/>
      <c r="M22601" s="9"/>
      <c r="N22601" s="9"/>
    </row>
    <row r="22602" spans="12:14" x14ac:dyDescent="0.25">
      <c r="L22602" s="9"/>
      <c r="M22602" s="9"/>
      <c r="N22602" s="9"/>
    </row>
    <row r="22603" spans="12:14" x14ac:dyDescent="0.25">
      <c r="L22603" s="9"/>
      <c r="M22603" s="9"/>
      <c r="N22603" s="9"/>
    </row>
    <row r="22604" spans="12:14" x14ac:dyDescent="0.25">
      <c r="L22604" s="9"/>
      <c r="M22604" s="9"/>
      <c r="N22604" s="9"/>
    </row>
    <row r="22605" spans="12:14" x14ac:dyDescent="0.25">
      <c r="L22605" s="9"/>
      <c r="M22605" s="9"/>
      <c r="N22605" s="9"/>
    </row>
    <row r="22606" spans="12:14" x14ac:dyDescent="0.25">
      <c r="L22606" s="9"/>
      <c r="M22606" s="9"/>
      <c r="N22606" s="9"/>
    </row>
    <row r="22607" spans="12:14" x14ac:dyDescent="0.25">
      <c r="L22607" s="9"/>
      <c r="M22607" s="9"/>
      <c r="N22607" s="9"/>
    </row>
    <row r="22608" spans="12:14" x14ac:dyDescent="0.25">
      <c r="L22608" s="9"/>
      <c r="M22608" s="9"/>
      <c r="N22608" s="9"/>
    </row>
    <row r="22609" spans="12:14" x14ac:dyDescent="0.25">
      <c r="L22609" s="9"/>
      <c r="M22609" s="9"/>
      <c r="N22609" s="9"/>
    </row>
    <row r="22610" spans="12:14" x14ac:dyDescent="0.25">
      <c r="L22610" s="9"/>
      <c r="M22610" s="9"/>
      <c r="N22610" s="9"/>
    </row>
    <row r="22611" spans="12:14" x14ac:dyDescent="0.25">
      <c r="L22611" s="9"/>
      <c r="M22611" s="9"/>
      <c r="N22611" s="9"/>
    </row>
    <row r="22612" spans="12:14" x14ac:dyDescent="0.25">
      <c r="L22612" s="9"/>
      <c r="M22612" s="9"/>
      <c r="N22612" s="9"/>
    </row>
    <row r="22613" spans="12:14" x14ac:dyDescent="0.25">
      <c r="L22613" s="9"/>
      <c r="M22613" s="9"/>
      <c r="N22613" s="9"/>
    </row>
    <row r="22614" spans="12:14" x14ac:dyDescent="0.25">
      <c r="L22614" s="9"/>
      <c r="M22614" s="9"/>
      <c r="N22614" s="9"/>
    </row>
    <row r="22615" spans="12:14" x14ac:dyDescent="0.25">
      <c r="L22615" s="9"/>
      <c r="M22615" s="9"/>
      <c r="N22615" s="9"/>
    </row>
    <row r="22616" spans="12:14" x14ac:dyDescent="0.25">
      <c r="L22616" s="9"/>
      <c r="M22616" s="9"/>
      <c r="N22616" s="9"/>
    </row>
    <row r="22617" spans="12:14" x14ac:dyDescent="0.25">
      <c r="L22617" s="9"/>
      <c r="M22617" s="9"/>
      <c r="N22617" s="9"/>
    </row>
    <row r="22618" spans="12:14" x14ac:dyDescent="0.25">
      <c r="L22618" s="9"/>
      <c r="M22618" s="9"/>
      <c r="N22618" s="9"/>
    </row>
    <row r="22619" spans="12:14" x14ac:dyDescent="0.25">
      <c r="L22619" s="9"/>
      <c r="M22619" s="9"/>
      <c r="N22619" s="9"/>
    </row>
    <row r="22620" spans="12:14" x14ac:dyDescent="0.25">
      <c r="L22620" s="9"/>
      <c r="M22620" s="9"/>
      <c r="N22620" s="9"/>
    </row>
    <row r="22621" spans="12:14" x14ac:dyDescent="0.25">
      <c r="L22621" s="9"/>
      <c r="M22621" s="9"/>
      <c r="N22621" s="9"/>
    </row>
    <row r="22622" spans="12:14" x14ac:dyDescent="0.25">
      <c r="L22622" s="9"/>
      <c r="M22622" s="9"/>
      <c r="N22622" s="9"/>
    </row>
    <row r="22623" spans="12:14" x14ac:dyDescent="0.25">
      <c r="L22623" s="9"/>
      <c r="M22623" s="9"/>
      <c r="N22623" s="9"/>
    </row>
    <row r="22624" spans="12:14" x14ac:dyDescent="0.25">
      <c r="L22624" s="9"/>
      <c r="M22624" s="9"/>
      <c r="N22624" s="9"/>
    </row>
    <row r="22625" spans="12:14" x14ac:dyDescent="0.25">
      <c r="L22625" s="9"/>
      <c r="M22625" s="9"/>
      <c r="N22625" s="9"/>
    </row>
    <row r="22626" spans="12:14" x14ac:dyDescent="0.25">
      <c r="L22626" s="9"/>
      <c r="M22626" s="9"/>
      <c r="N22626" s="9"/>
    </row>
    <row r="22627" spans="12:14" x14ac:dyDescent="0.25">
      <c r="L22627" s="9"/>
      <c r="M22627" s="9"/>
      <c r="N22627" s="9"/>
    </row>
    <row r="22628" spans="12:14" x14ac:dyDescent="0.25">
      <c r="L22628" s="9"/>
      <c r="M22628" s="9"/>
      <c r="N22628" s="9"/>
    </row>
    <row r="22629" spans="12:14" x14ac:dyDescent="0.25">
      <c r="L22629" s="9"/>
      <c r="M22629" s="9"/>
      <c r="N22629" s="9"/>
    </row>
    <row r="22630" spans="12:14" x14ac:dyDescent="0.25">
      <c r="L22630" s="9"/>
      <c r="M22630" s="9"/>
      <c r="N22630" s="9"/>
    </row>
    <row r="22631" spans="12:14" x14ac:dyDescent="0.25">
      <c r="L22631" s="9"/>
      <c r="M22631" s="9"/>
      <c r="N22631" s="9"/>
    </row>
    <row r="22632" spans="12:14" x14ac:dyDescent="0.25">
      <c r="L22632" s="9"/>
      <c r="M22632" s="9"/>
      <c r="N22632" s="9"/>
    </row>
    <row r="22633" spans="12:14" x14ac:dyDescent="0.25">
      <c r="L22633" s="9"/>
      <c r="M22633" s="9"/>
      <c r="N22633" s="9"/>
    </row>
    <row r="22634" spans="12:14" x14ac:dyDescent="0.25">
      <c r="L22634" s="9"/>
      <c r="M22634" s="9"/>
      <c r="N22634" s="9"/>
    </row>
    <row r="22635" spans="12:14" x14ac:dyDescent="0.25">
      <c r="L22635" s="9"/>
      <c r="M22635" s="9"/>
      <c r="N22635" s="9"/>
    </row>
    <row r="22636" spans="12:14" x14ac:dyDescent="0.25">
      <c r="L22636" s="9"/>
      <c r="M22636" s="9"/>
      <c r="N22636" s="9"/>
    </row>
    <row r="22637" spans="12:14" x14ac:dyDescent="0.25">
      <c r="L22637" s="9"/>
      <c r="M22637" s="9"/>
      <c r="N22637" s="9"/>
    </row>
    <row r="22638" spans="12:14" x14ac:dyDescent="0.25">
      <c r="L22638" s="9"/>
      <c r="M22638" s="9"/>
      <c r="N22638" s="9"/>
    </row>
    <row r="22639" spans="12:14" x14ac:dyDescent="0.25">
      <c r="L22639" s="9"/>
      <c r="M22639" s="9"/>
      <c r="N22639" s="9"/>
    </row>
    <row r="22640" spans="12:14" x14ac:dyDescent="0.25">
      <c r="L22640" s="9"/>
      <c r="M22640" s="9"/>
      <c r="N22640" s="9"/>
    </row>
    <row r="22641" spans="12:14" x14ac:dyDescent="0.25">
      <c r="L22641" s="9"/>
      <c r="M22641" s="9"/>
      <c r="N22641" s="9"/>
    </row>
    <row r="22642" spans="12:14" x14ac:dyDescent="0.25">
      <c r="L22642" s="9"/>
      <c r="M22642" s="9"/>
      <c r="N22642" s="9"/>
    </row>
    <row r="22643" spans="12:14" x14ac:dyDescent="0.25">
      <c r="L22643" s="9"/>
      <c r="M22643" s="9"/>
      <c r="N22643" s="9"/>
    </row>
    <row r="22644" spans="12:14" x14ac:dyDescent="0.25">
      <c r="L22644" s="9"/>
      <c r="M22644" s="9"/>
      <c r="N22644" s="9"/>
    </row>
    <row r="22645" spans="12:14" x14ac:dyDescent="0.25">
      <c r="L22645" s="9"/>
      <c r="M22645" s="9"/>
      <c r="N22645" s="9"/>
    </row>
    <row r="22646" spans="12:14" x14ac:dyDescent="0.25">
      <c r="L22646" s="9"/>
      <c r="M22646" s="9"/>
      <c r="N22646" s="9"/>
    </row>
    <row r="22647" spans="12:14" x14ac:dyDescent="0.25">
      <c r="L22647" s="9"/>
      <c r="M22647" s="9"/>
      <c r="N22647" s="9"/>
    </row>
    <row r="22648" spans="12:14" x14ac:dyDescent="0.25">
      <c r="L22648" s="9"/>
      <c r="M22648" s="9"/>
      <c r="N22648" s="9"/>
    </row>
    <row r="22649" spans="12:14" x14ac:dyDescent="0.25">
      <c r="L22649" s="9"/>
      <c r="M22649" s="9"/>
      <c r="N22649" s="9"/>
    </row>
    <row r="22650" spans="12:14" x14ac:dyDescent="0.25">
      <c r="L22650" s="9"/>
      <c r="M22650" s="9"/>
      <c r="N22650" s="9"/>
    </row>
    <row r="22651" spans="12:14" x14ac:dyDescent="0.25">
      <c r="L22651" s="9"/>
      <c r="M22651" s="9"/>
      <c r="N22651" s="9"/>
    </row>
    <row r="22652" spans="12:14" x14ac:dyDescent="0.25">
      <c r="L22652" s="9"/>
      <c r="M22652" s="9"/>
      <c r="N22652" s="9"/>
    </row>
    <row r="22653" spans="12:14" x14ac:dyDescent="0.25">
      <c r="L22653" s="9"/>
      <c r="M22653" s="9"/>
      <c r="N22653" s="9"/>
    </row>
    <row r="22654" spans="12:14" x14ac:dyDescent="0.25">
      <c r="L22654" s="9"/>
      <c r="M22654" s="9"/>
      <c r="N22654" s="9"/>
    </row>
    <row r="22655" spans="12:14" x14ac:dyDescent="0.25">
      <c r="L22655" s="9"/>
      <c r="M22655" s="9"/>
      <c r="N22655" s="9"/>
    </row>
    <row r="22656" spans="12:14" x14ac:dyDescent="0.25">
      <c r="L22656" s="9"/>
      <c r="M22656" s="9"/>
      <c r="N22656" s="9"/>
    </row>
    <row r="22657" spans="12:14" x14ac:dyDescent="0.25">
      <c r="L22657" s="9"/>
      <c r="M22657" s="9"/>
      <c r="N22657" s="9"/>
    </row>
    <row r="22658" spans="12:14" x14ac:dyDescent="0.25">
      <c r="L22658" s="9"/>
      <c r="M22658" s="9"/>
      <c r="N22658" s="9"/>
    </row>
    <row r="22659" spans="12:14" x14ac:dyDescent="0.25">
      <c r="L22659" s="9"/>
      <c r="M22659" s="9"/>
      <c r="N22659" s="9"/>
    </row>
    <row r="22660" spans="12:14" x14ac:dyDescent="0.25">
      <c r="L22660" s="9"/>
      <c r="M22660" s="9"/>
      <c r="N22660" s="9"/>
    </row>
    <row r="22661" spans="12:14" x14ac:dyDescent="0.25">
      <c r="L22661" s="9"/>
      <c r="M22661" s="9"/>
      <c r="N22661" s="9"/>
    </row>
    <row r="22662" spans="12:14" x14ac:dyDescent="0.25">
      <c r="L22662" s="9"/>
      <c r="M22662" s="9"/>
      <c r="N22662" s="9"/>
    </row>
    <row r="22663" spans="12:14" x14ac:dyDescent="0.25">
      <c r="L22663" s="9"/>
      <c r="M22663" s="9"/>
      <c r="N22663" s="9"/>
    </row>
    <row r="22664" spans="12:14" x14ac:dyDescent="0.25">
      <c r="L22664" s="9"/>
      <c r="M22664" s="9"/>
      <c r="N22664" s="9"/>
    </row>
    <row r="22665" spans="12:14" x14ac:dyDescent="0.25">
      <c r="L22665" s="9"/>
      <c r="M22665" s="9"/>
      <c r="N22665" s="9"/>
    </row>
    <row r="22666" spans="12:14" x14ac:dyDescent="0.25">
      <c r="L22666" s="9"/>
      <c r="M22666" s="9"/>
      <c r="N22666" s="9"/>
    </row>
    <row r="22667" spans="12:14" x14ac:dyDescent="0.25">
      <c r="L22667" s="9"/>
      <c r="M22667" s="9"/>
      <c r="N22667" s="9"/>
    </row>
    <row r="22668" spans="12:14" x14ac:dyDescent="0.25">
      <c r="L22668" s="9"/>
      <c r="M22668" s="9"/>
      <c r="N22668" s="9"/>
    </row>
    <row r="22669" spans="12:14" x14ac:dyDescent="0.25">
      <c r="L22669" s="9"/>
      <c r="M22669" s="9"/>
      <c r="N22669" s="9"/>
    </row>
    <row r="22670" spans="12:14" x14ac:dyDescent="0.25">
      <c r="L22670" s="9"/>
      <c r="M22670" s="9"/>
      <c r="N22670" s="9"/>
    </row>
    <row r="22671" spans="12:14" x14ac:dyDescent="0.25">
      <c r="L22671" s="9"/>
      <c r="M22671" s="9"/>
      <c r="N22671" s="9"/>
    </row>
    <row r="22672" spans="12:14" x14ac:dyDescent="0.25">
      <c r="L22672" s="9"/>
      <c r="M22672" s="9"/>
      <c r="N22672" s="9"/>
    </row>
    <row r="22673" spans="12:14" x14ac:dyDescent="0.25">
      <c r="L22673" s="9"/>
      <c r="M22673" s="9"/>
      <c r="N22673" s="9"/>
    </row>
    <row r="22674" spans="12:14" x14ac:dyDescent="0.25">
      <c r="L22674" s="9"/>
      <c r="M22674" s="9"/>
      <c r="N22674" s="9"/>
    </row>
    <row r="22675" spans="12:14" x14ac:dyDescent="0.25">
      <c r="L22675" s="9"/>
      <c r="M22675" s="9"/>
      <c r="N22675" s="9"/>
    </row>
    <row r="22676" spans="12:14" x14ac:dyDescent="0.25">
      <c r="L22676" s="9"/>
      <c r="M22676" s="9"/>
      <c r="N22676" s="9"/>
    </row>
    <row r="22677" spans="12:14" x14ac:dyDescent="0.25">
      <c r="L22677" s="9"/>
      <c r="M22677" s="9"/>
      <c r="N22677" s="9"/>
    </row>
    <row r="22678" spans="12:14" x14ac:dyDescent="0.25">
      <c r="L22678" s="9"/>
      <c r="M22678" s="9"/>
      <c r="N22678" s="9"/>
    </row>
    <row r="22679" spans="12:14" x14ac:dyDescent="0.25">
      <c r="L22679" s="9"/>
      <c r="M22679" s="9"/>
      <c r="N22679" s="9"/>
    </row>
    <row r="22680" spans="12:14" x14ac:dyDescent="0.25">
      <c r="L22680" s="9"/>
      <c r="M22680" s="9"/>
      <c r="N22680" s="9"/>
    </row>
    <row r="22681" spans="12:14" x14ac:dyDescent="0.25">
      <c r="L22681" s="9"/>
      <c r="M22681" s="9"/>
      <c r="N22681" s="9"/>
    </row>
    <row r="22682" spans="12:14" x14ac:dyDescent="0.25">
      <c r="L22682" s="9"/>
      <c r="M22682" s="9"/>
      <c r="N22682" s="9"/>
    </row>
    <row r="22683" spans="12:14" x14ac:dyDescent="0.25">
      <c r="L22683" s="9"/>
      <c r="M22683" s="9"/>
      <c r="N22683" s="9"/>
    </row>
    <row r="22684" spans="12:14" x14ac:dyDescent="0.25">
      <c r="L22684" s="9"/>
      <c r="M22684" s="9"/>
      <c r="N22684" s="9"/>
    </row>
    <row r="22685" spans="12:14" x14ac:dyDescent="0.25">
      <c r="L22685" s="9"/>
      <c r="M22685" s="9"/>
      <c r="N22685" s="9"/>
    </row>
    <row r="22686" spans="12:14" x14ac:dyDescent="0.25">
      <c r="L22686" s="9"/>
      <c r="M22686" s="9"/>
      <c r="N22686" s="9"/>
    </row>
    <row r="22687" spans="12:14" x14ac:dyDescent="0.25">
      <c r="L22687" s="9"/>
      <c r="M22687" s="9"/>
      <c r="N22687" s="9"/>
    </row>
    <row r="22688" spans="12:14" x14ac:dyDescent="0.25">
      <c r="L22688" s="9"/>
      <c r="M22688" s="9"/>
      <c r="N22688" s="9"/>
    </row>
    <row r="22689" spans="12:14" x14ac:dyDescent="0.25">
      <c r="L22689" s="9"/>
      <c r="M22689" s="9"/>
      <c r="N22689" s="9"/>
    </row>
    <row r="22690" spans="12:14" x14ac:dyDescent="0.25">
      <c r="L22690" s="9"/>
      <c r="M22690" s="9"/>
      <c r="N22690" s="9"/>
    </row>
    <row r="22691" spans="12:14" x14ac:dyDescent="0.25">
      <c r="L22691" s="9"/>
      <c r="M22691" s="9"/>
      <c r="N22691" s="9"/>
    </row>
    <row r="22692" spans="12:14" x14ac:dyDescent="0.25">
      <c r="L22692" s="9"/>
      <c r="M22692" s="9"/>
      <c r="N22692" s="9"/>
    </row>
    <row r="22693" spans="12:14" x14ac:dyDescent="0.25">
      <c r="L22693" s="9"/>
      <c r="M22693" s="9"/>
      <c r="N22693" s="9"/>
    </row>
    <row r="22694" spans="12:14" x14ac:dyDescent="0.25">
      <c r="L22694" s="9"/>
      <c r="M22694" s="9"/>
      <c r="N22694" s="9"/>
    </row>
    <row r="22695" spans="12:14" x14ac:dyDescent="0.25">
      <c r="L22695" s="9"/>
      <c r="M22695" s="9"/>
      <c r="N22695" s="9"/>
    </row>
    <row r="22696" spans="12:14" x14ac:dyDescent="0.25">
      <c r="L22696" s="9"/>
      <c r="M22696" s="9"/>
      <c r="N22696" s="9"/>
    </row>
    <row r="22697" spans="12:14" x14ac:dyDescent="0.25">
      <c r="L22697" s="9"/>
      <c r="M22697" s="9"/>
      <c r="N22697" s="9"/>
    </row>
    <row r="22698" spans="12:14" x14ac:dyDescent="0.25">
      <c r="L22698" s="9"/>
      <c r="M22698" s="9"/>
      <c r="N22698" s="9"/>
    </row>
    <row r="22699" spans="12:14" x14ac:dyDescent="0.25">
      <c r="L22699" s="9"/>
      <c r="M22699" s="9"/>
      <c r="N22699" s="9"/>
    </row>
    <row r="22700" spans="12:14" x14ac:dyDescent="0.25">
      <c r="L22700" s="9"/>
      <c r="M22700" s="9"/>
      <c r="N22700" s="9"/>
    </row>
    <row r="22701" spans="12:14" x14ac:dyDescent="0.25">
      <c r="L22701" s="9"/>
      <c r="M22701" s="9"/>
      <c r="N22701" s="9"/>
    </row>
    <row r="22702" spans="12:14" x14ac:dyDescent="0.25">
      <c r="L22702" s="9"/>
      <c r="M22702" s="9"/>
      <c r="N22702" s="9"/>
    </row>
    <row r="22703" spans="12:14" x14ac:dyDescent="0.25">
      <c r="L22703" s="9"/>
      <c r="M22703" s="9"/>
      <c r="N22703" s="9"/>
    </row>
    <row r="22704" spans="12:14" x14ac:dyDescent="0.25">
      <c r="L22704" s="9"/>
      <c r="M22704" s="9"/>
      <c r="N22704" s="9"/>
    </row>
    <row r="22705" spans="12:14" x14ac:dyDescent="0.25">
      <c r="L22705" s="9"/>
      <c r="M22705" s="9"/>
      <c r="N22705" s="9"/>
    </row>
    <row r="22706" spans="12:14" x14ac:dyDescent="0.25">
      <c r="L22706" s="9"/>
      <c r="M22706" s="9"/>
      <c r="N22706" s="9"/>
    </row>
    <row r="22707" spans="12:14" x14ac:dyDescent="0.25">
      <c r="L22707" s="9"/>
      <c r="M22707" s="9"/>
      <c r="N22707" s="9"/>
    </row>
    <row r="22708" spans="12:14" x14ac:dyDescent="0.25">
      <c r="L22708" s="9"/>
      <c r="M22708" s="9"/>
      <c r="N22708" s="9"/>
    </row>
    <row r="22709" spans="12:14" x14ac:dyDescent="0.25">
      <c r="L22709" s="9"/>
      <c r="M22709" s="9"/>
      <c r="N22709" s="9"/>
    </row>
    <row r="22710" spans="12:14" x14ac:dyDescent="0.25">
      <c r="L22710" s="9"/>
      <c r="M22710" s="9"/>
      <c r="N22710" s="9"/>
    </row>
    <row r="22711" spans="12:14" x14ac:dyDescent="0.25">
      <c r="L22711" s="9"/>
      <c r="M22711" s="9"/>
      <c r="N22711" s="9"/>
    </row>
    <row r="22712" spans="12:14" x14ac:dyDescent="0.25">
      <c r="L22712" s="9"/>
      <c r="M22712" s="9"/>
      <c r="N22712" s="9"/>
    </row>
    <row r="22713" spans="12:14" x14ac:dyDescent="0.25">
      <c r="L22713" s="9"/>
      <c r="M22713" s="9"/>
      <c r="N22713" s="9"/>
    </row>
    <row r="22714" spans="12:14" x14ac:dyDescent="0.25">
      <c r="L22714" s="9"/>
      <c r="M22714" s="9"/>
      <c r="N22714" s="9"/>
    </row>
    <row r="22715" spans="12:14" x14ac:dyDescent="0.25">
      <c r="L22715" s="9"/>
      <c r="M22715" s="9"/>
      <c r="N22715" s="9"/>
    </row>
    <row r="22716" spans="12:14" x14ac:dyDescent="0.25">
      <c r="L22716" s="9"/>
      <c r="M22716" s="9"/>
      <c r="N22716" s="9"/>
    </row>
    <row r="22717" spans="12:14" x14ac:dyDescent="0.25">
      <c r="L22717" s="9"/>
      <c r="M22717" s="9"/>
      <c r="N22717" s="9"/>
    </row>
    <row r="22718" spans="12:14" x14ac:dyDescent="0.25">
      <c r="L22718" s="9"/>
      <c r="M22718" s="9"/>
      <c r="N22718" s="9"/>
    </row>
    <row r="22719" spans="12:14" x14ac:dyDescent="0.25">
      <c r="L22719" s="9"/>
      <c r="M22719" s="9"/>
      <c r="N22719" s="9"/>
    </row>
    <row r="22720" spans="12:14" x14ac:dyDescent="0.25">
      <c r="L22720" s="9"/>
      <c r="M22720" s="9"/>
      <c r="N22720" s="9"/>
    </row>
    <row r="22721" spans="12:14" x14ac:dyDescent="0.25">
      <c r="L22721" s="9"/>
      <c r="M22721" s="9"/>
      <c r="N22721" s="9"/>
    </row>
    <row r="22722" spans="12:14" x14ac:dyDescent="0.25">
      <c r="L22722" s="9"/>
      <c r="M22722" s="9"/>
      <c r="N22722" s="9"/>
    </row>
    <row r="22723" spans="12:14" x14ac:dyDescent="0.25">
      <c r="L22723" s="9"/>
      <c r="M22723" s="9"/>
      <c r="N22723" s="9"/>
    </row>
    <row r="22724" spans="12:14" x14ac:dyDescent="0.25">
      <c r="L22724" s="9"/>
      <c r="M22724" s="9"/>
      <c r="N22724" s="9"/>
    </row>
    <row r="22725" spans="12:14" x14ac:dyDescent="0.25">
      <c r="L22725" s="9"/>
      <c r="M22725" s="9"/>
      <c r="N22725" s="9"/>
    </row>
    <row r="22726" spans="12:14" x14ac:dyDescent="0.25">
      <c r="L22726" s="9"/>
      <c r="M22726" s="9"/>
      <c r="N22726" s="9"/>
    </row>
    <row r="22727" spans="12:14" x14ac:dyDescent="0.25">
      <c r="L22727" s="9"/>
      <c r="M22727" s="9"/>
      <c r="N22727" s="9"/>
    </row>
    <row r="22728" spans="12:14" x14ac:dyDescent="0.25">
      <c r="L22728" s="9"/>
      <c r="M22728" s="9"/>
      <c r="N22728" s="9"/>
    </row>
    <row r="22729" spans="12:14" x14ac:dyDescent="0.25">
      <c r="L22729" s="9"/>
      <c r="M22729" s="9"/>
      <c r="N22729" s="9"/>
    </row>
    <row r="22730" spans="12:14" x14ac:dyDescent="0.25">
      <c r="L22730" s="9"/>
      <c r="M22730" s="9"/>
      <c r="N22730" s="9"/>
    </row>
    <row r="22731" spans="12:14" x14ac:dyDescent="0.25">
      <c r="L22731" s="9"/>
      <c r="M22731" s="9"/>
      <c r="N22731" s="9"/>
    </row>
    <row r="22732" spans="12:14" x14ac:dyDescent="0.25">
      <c r="L22732" s="9"/>
      <c r="M22732" s="9"/>
      <c r="N22732" s="9"/>
    </row>
    <row r="22733" spans="12:14" x14ac:dyDescent="0.25">
      <c r="L22733" s="9"/>
      <c r="M22733" s="9"/>
      <c r="N22733" s="9"/>
    </row>
    <row r="22734" spans="12:14" x14ac:dyDescent="0.25">
      <c r="L22734" s="9"/>
      <c r="M22734" s="9"/>
      <c r="N22734" s="9"/>
    </row>
    <row r="22735" spans="12:14" x14ac:dyDescent="0.25">
      <c r="L22735" s="9"/>
      <c r="M22735" s="9"/>
      <c r="N22735" s="9"/>
    </row>
    <row r="22736" spans="12:14" x14ac:dyDescent="0.25">
      <c r="L22736" s="9"/>
      <c r="M22736" s="9"/>
      <c r="N22736" s="9"/>
    </row>
    <row r="22737" spans="12:14" x14ac:dyDescent="0.25">
      <c r="L22737" s="9"/>
      <c r="M22737" s="9"/>
      <c r="N22737" s="9"/>
    </row>
    <row r="22738" spans="12:14" x14ac:dyDescent="0.25">
      <c r="L22738" s="9"/>
      <c r="M22738" s="9"/>
      <c r="N22738" s="9"/>
    </row>
    <row r="22739" spans="12:14" x14ac:dyDescent="0.25">
      <c r="L22739" s="9"/>
      <c r="M22739" s="9"/>
      <c r="N22739" s="9"/>
    </row>
    <row r="22740" spans="12:14" x14ac:dyDescent="0.25">
      <c r="L22740" s="9"/>
      <c r="M22740" s="9"/>
      <c r="N22740" s="9"/>
    </row>
    <row r="22741" spans="12:14" x14ac:dyDescent="0.25">
      <c r="L22741" s="9"/>
      <c r="M22741" s="9"/>
      <c r="N22741" s="9"/>
    </row>
    <row r="22742" spans="12:14" x14ac:dyDescent="0.25">
      <c r="L22742" s="9"/>
      <c r="M22742" s="9"/>
      <c r="N22742" s="9"/>
    </row>
    <row r="22743" spans="12:14" x14ac:dyDescent="0.25">
      <c r="L22743" s="9"/>
      <c r="M22743" s="9"/>
      <c r="N22743" s="9"/>
    </row>
    <row r="22744" spans="12:14" x14ac:dyDescent="0.25">
      <c r="L22744" s="9"/>
      <c r="M22744" s="9"/>
      <c r="N22744" s="9"/>
    </row>
    <row r="22745" spans="12:14" x14ac:dyDescent="0.25">
      <c r="L22745" s="9"/>
      <c r="M22745" s="9"/>
      <c r="N22745" s="9"/>
    </row>
    <row r="22746" spans="12:14" x14ac:dyDescent="0.25">
      <c r="L22746" s="9"/>
      <c r="M22746" s="9"/>
      <c r="N22746" s="9"/>
    </row>
    <row r="22747" spans="12:14" x14ac:dyDescent="0.25">
      <c r="L22747" s="9"/>
      <c r="M22747" s="9"/>
      <c r="N22747" s="9"/>
    </row>
    <row r="22748" spans="12:14" x14ac:dyDescent="0.25">
      <c r="L22748" s="9"/>
      <c r="M22748" s="9"/>
      <c r="N22748" s="9"/>
    </row>
    <row r="22749" spans="12:14" x14ac:dyDescent="0.25">
      <c r="L22749" s="9"/>
      <c r="M22749" s="9"/>
      <c r="N22749" s="9"/>
    </row>
    <row r="22750" spans="12:14" x14ac:dyDescent="0.25">
      <c r="L22750" s="9"/>
      <c r="M22750" s="9"/>
      <c r="N22750" s="9"/>
    </row>
    <row r="22751" spans="12:14" x14ac:dyDescent="0.25">
      <c r="L22751" s="9"/>
      <c r="M22751" s="9"/>
      <c r="N22751" s="9"/>
    </row>
    <row r="22752" spans="12:14" x14ac:dyDescent="0.25">
      <c r="L22752" s="9"/>
      <c r="M22752" s="9"/>
      <c r="N22752" s="9"/>
    </row>
    <row r="22753" spans="12:14" x14ac:dyDescent="0.25">
      <c r="L22753" s="9"/>
      <c r="M22753" s="9"/>
      <c r="N22753" s="9"/>
    </row>
    <row r="22754" spans="12:14" x14ac:dyDescent="0.25">
      <c r="L22754" s="9"/>
      <c r="M22754" s="9"/>
      <c r="N22754" s="9"/>
    </row>
    <row r="22755" spans="12:14" x14ac:dyDescent="0.25">
      <c r="L22755" s="9"/>
      <c r="M22755" s="9"/>
      <c r="N22755" s="9"/>
    </row>
    <row r="22756" spans="12:14" x14ac:dyDescent="0.25">
      <c r="L22756" s="9"/>
      <c r="M22756" s="9"/>
      <c r="N22756" s="9"/>
    </row>
    <row r="22757" spans="12:14" x14ac:dyDescent="0.25">
      <c r="L22757" s="9"/>
      <c r="M22757" s="9"/>
      <c r="N22757" s="9"/>
    </row>
    <row r="22758" spans="12:14" x14ac:dyDescent="0.25">
      <c r="L22758" s="9"/>
      <c r="M22758" s="9"/>
      <c r="N22758" s="9"/>
    </row>
    <row r="22759" spans="12:14" x14ac:dyDescent="0.25">
      <c r="L22759" s="9"/>
      <c r="M22759" s="9"/>
      <c r="N22759" s="9"/>
    </row>
    <row r="22760" spans="12:14" x14ac:dyDescent="0.25">
      <c r="L22760" s="9"/>
      <c r="M22760" s="9"/>
      <c r="N22760" s="9"/>
    </row>
    <row r="22761" spans="12:14" x14ac:dyDescent="0.25">
      <c r="L22761" s="9"/>
      <c r="M22761" s="9"/>
      <c r="N22761" s="9"/>
    </row>
    <row r="22762" spans="12:14" x14ac:dyDescent="0.25">
      <c r="L22762" s="9"/>
      <c r="M22762" s="9"/>
      <c r="N22762" s="9"/>
    </row>
    <row r="22763" spans="12:14" x14ac:dyDescent="0.25">
      <c r="L22763" s="9"/>
      <c r="M22763" s="9"/>
      <c r="N22763" s="9"/>
    </row>
    <row r="22764" spans="12:14" x14ac:dyDescent="0.25">
      <c r="L22764" s="9"/>
      <c r="M22764" s="9"/>
      <c r="N22764" s="9"/>
    </row>
    <row r="22765" spans="12:14" x14ac:dyDescent="0.25">
      <c r="L22765" s="9"/>
      <c r="M22765" s="9"/>
      <c r="N22765" s="9"/>
    </row>
    <row r="22766" spans="12:14" x14ac:dyDescent="0.25">
      <c r="L22766" s="9"/>
      <c r="M22766" s="9"/>
      <c r="N22766" s="9"/>
    </row>
    <row r="22767" spans="12:14" x14ac:dyDescent="0.25">
      <c r="L22767" s="9"/>
      <c r="M22767" s="9"/>
      <c r="N22767" s="9"/>
    </row>
    <row r="22768" spans="12:14" x14ac:dyDescent="0.25">
      <c r="L22768" s="9"/>
      <c r="M22768" s="9"/>
      <c r="N22768" s="9"/>
    </row>
    <row r="22769" spans="12:14" x14ac:dyDescent="0.25">
      <c r="L22769" s="9"/>
      <c r="M22769" s="9"/>
      <c r="N22769" s="9"/>
    </row>
    <row r="22770" spans="12:14" x14ac:dyDescent="0.25">
      <c r="L22770" s="9"/>
      <c r="M22770" s="9"/>
      <c r="N22770" s="9"/>
    </row>
    <row r="22771" spans="12:14" x14ac:dyDescent="0.25">
      <c r="L22771" s="9"/>
      <c r="M22771" s="9"/>
      <c r="N22771" s="9"/>
    </row>
    <row r="22772" spans="12:14" x14ac:dyDescent="0.25">
      <c r="L22772" s="9"/>
      <c r="M22772" s="9"/>
      <c r="N22772" s="9"/>
    </row>
    <row r="22773" spans="12:14" x14ac:dyDescent="0.25">
      <c r="L22773" s="9"/>
      <c r="M22773" s="9"/>
      <c r="N22773" s="9"/>
    </row>
    <row r="22774" spans="12:14" x14ac:dyDescent="0.25">
      <c r="L22774" s="9"/>
      <c r="M22774" s="9"/>
      <c r="N22774" s="9"/>
    </row>
    <row r="22775" spans="12:14" x14ac:dyDescent="0.25">
      <c r="L22775" s="9"/>
      <c r="M22775" s="9"/>
      <c r="N22775" s="9"/>
    </row>
    <row r="22776" spans="12:14" x14ac:dyDescent="0.25">
      <c r="L22776" s="9"/>
      <c r="M22776" s="9"/>
      <c r="N22776" s="9"/>
    </row>
    <row r="22777" spans="12:14" x14ac:dyDescent="0.25">
      <c r="L22777" s="9"/>
      <c r="M22777" s="9"/>
      <c r="N22777" s="9"/>
    </row>
    <row r="22778" spans="12:14" x14ac:dyDescent="0.25">
      <c r="L22778" s="9"/>
      <c r="M22778" s="9"/>
      <c r="N22778" s="9"/>
    </row>
    <row r="22779" spans="12:14" x14ac:dyDescent="0.25">
      <c r="L22779" s="9"/>
      <c r="M22779" s="9"/>
      <c r="N22779" s="9"/>
    </row>
    <row r="22780" spans="12:14" x14ac:dyDescent="0.25">
      <c r="L22780" s="9"/>
      <c r="M22780" s="9"/>
      <c r="N22780" s="9"/>
    </row>
    <row r="22781" spans="12:14" x14ac:dyDescent="0.25">
      <c r="L22781" s="9"/>
      <c r="M22781" s="9"/>
      <c r="N22781" s="9"/>
    </row>
    <row r="22782" spans="12:14" x14ac:dyDescent="0.25">
      <c r="L22782" s="9"/>
      <c r="M22782" s="9"/>
      <c r="N22782" s="9"/>
    </row>
    <row r="22783" spans="12:14" x14ac:dyDescent="0.25">
      <c r="L22783" s="9"/>
      <c r="M22783" s="9"/>
      <c r="N22783" s="9"/>
    </row>
    <row r="22784" spans="12:14" x14ac:dyDescent="0.25">
      <c r="L22784" s="9"/>
      <c r="M22784" s="9"/>
      <c r="N22784" s="9"/>
    </row>
    <row r="22785" spans="12:14" x14ac:dyDescent="0.25">
      <c r="L22785" s="9"/>
      <c r="M22785" s="9"/>
      <c r="N22785" s="9"/>
    </row>
    <row r="22786" spans="12:14" x14ac:dyDescent="0.25">
      <c r="L22786" s="9"/>
      <c r="M22786" s="9"/>
      <c r="N22786" s="9"/>
    </row>
    <row r="22787" spans="12:14" x14ac:dyDescent="0.25">
      <c r="L22787" s="9"/>
      <c r="M22787" s="9"/>
      <c r="N22787" s="9"/>
    </row>
    <row r="22788" spans="12:14" x14ac:dyDescent="0.25">
      <c r="L22788" s="9"/>
      <c r="M22788" s="9"/>
      <c r="N22788" s="9"/>
    </row>
    <row r="22789" spans="12:14" x14ac:dyDescent="0.25">
      <c r="L22789" s="9"/>
      <c r="M22789" s="9"/>
      <c r="N22789" s="9"/>
    </row>
    <row r="22790" spans="12:14" x14ac:dyDescent="0.25">
      <c r="L22790" s="9"/>
      <c r="M22790" s="9"/>
      <c r="N22790" s="9"/>
    </row>
    <row r="22791" spans="12:14" x14ac:dyDescent="0.25">
      <c r="L22791" s="9"/>
      <c r="M22791" s="9"/>
      <c r="N22791" s="9"/>
    </row>
    <row r="22792" spans="12:14" x14ac:dyDescent="0.25">
      <c r="L22792" s="9"/>
      <c r="M22792" s="9"/>
      <c r="N22792" s="9"/>
    </row>
    <row r="22793" spans="12:14" x14ac:dyDescent="0.25">
      <c r="L22793" s="9"/>
      <c r="M22793" s="9"/>
      <c r="N22793" s="9"/>
    </row>
    <row r="22794" spans="12:14" x14ac:dyDescent="0.25">
      <c r="L22794" s="9"/>
      <c r="M22794" s="9"/>
      <c r="N22794" s="9"/>
    </row>
    <row r="22795" spans="12:14" x14ac:dyDescent="0.25">
      <c r="L22795" s="9"/>
      <c r="M22795" s="9"/>
      <c r="N22795" s="9"/>
    </row>
    <row r="22796" spans="12:14" x14ac:dyDescent="0.25">
      <c r="L22796" s="9"/>
      <c r="M22796" s="9"/>
      <c r="N22796" s="9"/>
    </row>
    <row r="22797" spans="12:14" x14ac:dyDescent="0.25">
      <c r="L22797" s="9"/>
      <c r="M22797" s="9"/>
      <c r="N22797" s="9"/>
    </row>
    <row r="22798" spans="12:14" x14ac:dyDescent="0.25">
      <c r="L22798" s="9"/>
      <c r="M22798" s="9"/>
      <c r="N22798" s="9"/>
    </row>
    <row r="22799" spans="12:14" x14ac:dyDescent="0.25">
      <c r="L22799" s="9"/>
      <c r="M22799" s="9"/>
      <c r="N22799" s="9"/>
    </row>
    <row r="22800" spans="12:14" x14ac:dyDescent="0.25">
      <c r="L22800" s="9"/>
      <c r="M22800" s="9"/>
      <c r="N22800" s="9"/>
    </row>
    <row r="22801" spans="12:14" x14ac:dyDescent="0.25">
      <c r="L22801" s="9"/>
      <c r="M22801" s="9"/>
      <c r="N22801" s="9"/>
    </row>
    <row r="22802" spans="12:14" x14ac:dyDescent="0.25">
      <c r="L22802" s="9"/>
      <c r="M22802" s="9"/>
      <c r="N22802" s="9"/>
    </row>
    <row r="22803" spans="12:14" x14ac:dyDescent="0.25">
      <c r="L22803" s="9"/>
      <c r="M22803" s="9"/>
      <c r="N22803" s="9"/>
    </row>
    <row r="22804" spans="12:14" x14ac:dyDescent="0.25">
      <c r="L22804" s="9"/>
      <c r="M22804" s="9"/>
      <c r="N22804" s="9"/>
    </row>
    <row r="22805" spans="12:14" x14ac:dyDescent="0.25">
      <c r="L22805" s="9"/>
      <c r="M22805" s="9"/>
      <c r="N22805" s="9"/>
    </row>
    <row r="22806" spans="12:14" x14ac:dyDescent="0.25">
      <c r="L22806" s="9"/>
      <c r="M22806" s="9"/>
      <c r="N22806" s="9"/>
    </row>
    <row r="22807" spans="12:14" x14ac:dyDescent="0.25">
      <c r="L22807" s="9"/>
      <c r="M22807" s="9"/>
      <c r="N22807" s="9"/>
    </row>
    <row r="22808" spans="12:14" x14ac:dyDescent="0.25">
      <c r="L22808" s="9"/>
      <c r="M22808" s="9"/>
      <c r="N22808" s="9"/>
    </row>
    <row r="22809" spans="12:14" x14ac:dyDescent="0.25">
      <c r="L22809" s="9"/>
      <c r="M22809" s="9"/>
      <c r="N22809" s="9"/>
    </row>
    <row r="22810" spans="12:14" x14ac:dyDescent="0.25">
      <c r="L22810" s="9"/>
      <c r="M22810" s="9"/>
      <c r="N22810" s="9"/>
    </row>
    <row r="22811" spans="12:14" x14ac:dyDescent="0.25">
      <c r="L22811" s="9"/>
      <c r="M22811" s="9"/>
      <c r="N22811" s="9"/>
    </row>
    <row r="22812" spans="12:14" x14ac:dyDescent="0.25">
      <c r="L22812" s="9"/>
      <c r="M22812" s="9"/>
      <c r="N22812" s="9"/>
    </row>
    <row r="22813" spans="12:14" x14ac:dyDescent="0.25">
      <c r="L22813" s="9"/>
      <c r="M22813" s="9"/>
      <c r="N22813" s="9"/>
    </row>
    <row r="22814" spans="12:14" x14ac:dyDescent="0.25">
      <c r="L22814" s="9"/>
      <c r="M22814" s="9"/>
      <c r="N22814" s="9"/>
    </row>
    <row r="22815" spans="12:14" x14ac:dyDescent="0.25">
      <c r="L22815" s="9"/>
      <c r="M22815" s="9"/>
      <c r="N22815" s="9"/>
    </row>
    <row r="22816" spans="12:14" x14ac:dyDescent="0.25">
      <c r="L22816" s="9"/>
      <c r="M22816" s="9"/>
      <c r="N22816" s="9"/>
    </row>
    <row r="22817" spans="12:14" x14ac:dyDescent="0.25">
      <c r="L22817" s="9"/>
      <c r="M22817" s="9"/>
      <c r="N22817" s="9"/>
    </row>
    <row r="22818" spans="12:14" x14ac:dyDescent="0.25">
      <c r="L22818" s="9"/>
      <c r="M22818" s="9"/>
      <c r="N22818" s="9"/>
    </row>
    <row r="22819" spans="12:14" x14ac:dyDescent="0.25">
      <c r="L22819" s="9"/>
      <c r="M22819" s="9"/>
      <c r="N22819" s="9"/>
    </row>
    <row r="22820" spans="12:14" x14ac:dyDescent="0.25">
      <c r="L22820" s="9"/>
      <c r="M22820" s="9"/>
      <c r="N22820" s="9"/>
    </row>
    <row r="22821" spans="12:14" x14ac:dyDescent="0.25">
      <c r="L22821" s="9"/>
      <c r="M22821" s="9"/>
      <c r="N22821" s="9"/>
    </row>
    <row r="22822" spans="12:14" x14ac:dyDescent="0.25">
      <c r="L22822" s="9"/>
      <c r="M22822" s="9"/>
      <c r="N22822" s="9"/>
    </row>
    <row r="22823" spans="12:14" x14ac:dyDescent="0.25">
      <c r="L22823" s="9"/>
      <c r="M22823" s="9"/>
      <c r="N22823" s="9"/>
    </row>
    <row r="22824" spans="12:14" x14ac:dyDescent="0.25">
      <c r="L22824" s="9"/>
      <c r="M22824" s="9"/>
      <c r="N22824" s="9"/>
    </row>
    <row r="22825" spans="12:14" x14ac:dyDescent="0.25">
      <c r="L22825" s="9"/>
      <c r="M22825" s="9"/>
      <c r="N22825" s="9"/>
    </row>
    <row r="22826" spans="12:14" x14ac:dyDescent="0.25">
      <c r="L22826" s="9"/>
      <c r="M22826" s="9"/>
      <c r="N22826" s="9"/>
    </row>
    <row r="22827" spans="12:14" x14ac:dyDescent="0.25">
      <c r="L22827" s="9"/>
      <c r="M22827" s="9"/>
      <c r="N22827" s="9"/>
    </row>
    <row r="22828" spans="12:14" x14ac:dyDescent="0.25">
      <c r="L22828" s="9"/>
      <c r="M22828" s="9"/>
      <c r="N22828" s="9"/>
    </row>
    <row r="22829" spans="12:14" x14ac:dyDescent="0.25">
      <c r="L22829" s="9"/>
      <c r="M22829" s="9"/>
      <c r="N22829" s="9"/>
    </row>
    <row r="22830" spans="12:14" x14ac:dyDescent="0.25">
      <c r="L22830" s="9"/>
      <c r="M22830" s="9"/>
      <c r="N22830" s="9"/>
    </row>
    <row r="22831" spans="12:14" x14ac:dyDescent="0.25">
      <c r="L22831" s="9"/>
      <c r="M22831" s="9"/>
      <c r="N22831" s="9"/>
    </row>
    <row r="22832" spans="12:14" x14ac:dyDescent="0.25">
      <c r="L22832" s="9"/>
      <c r="M22832" s="9"/>
      <c r="N22832" s="9"/>
    </row>
    <row r="22833" spans="12:14" x14ac:dyDescent="0.25">
      <c r="L22833" s="9"/>
      <c r="M22833" s="9"/>
      <c r="N22833" s="9"/>
    </row>
    <row r="22834" spans="12:14" x14ac:dyDescent="0.25">
      <c r="L22834" s="9"/>
      <c r="M22834" s="9"/>
      <c r="N22834" s="9"/>
    </row>
    <row r="22835" spans="12:14" x14ac:dyDescent="0.25">
      <c r="L22835" s="9"/>
      <c r="M22835" s="9"/>
      <c r="N22835" s="9"/>
    </row>
    <row r="22836" spans="12:14" x14ac:dyDescent="0.25">
      <c r="L22836" s="9"/>
      <c r="M22836" s="9"/>
      <c r="N22836" s="9"/>
    </row>
    <row r="22837" spans="12:14" x14ac:dyDescent="0.25">
      <c r="L22837" s="9"/>
      <c r="M22837" s="9"/>
      <c r="N22837" s="9"/>
    </row>
    <row r="22838" spans="12:14" x14ac:dyDescent="0.25">
      <c r="L22838" s="9"/>
      <c r="M22838" s="9"/>
      <c r="N22838" s="9"/>
    </row>
    <row r="22839" spans="12:14" x14ac:dyDescent="0.25">
      <c r="L22839" s="9"/>
      <c r="M22839" s="9"/>
      <c r="N22839" s="9"/>
    </row>
    <row r="22840" spans="12:14" x14ac:dyDescent="0.25">
      <c r="L22840" s="9"/>
      <c r="M22840" s="9"/>
      <c r="N22840" s="9"/>
    </row>
    <row r="22841" spans="12:14" x14ac:dyDescent="0.25">
      <c r="L22841" s="9"/>
      <c r="M22841" s="9"/>
      <c r="N22841" s="9"/>
    </row>
    <row r="22842" spans="12:14" x14ac:dyDescent="0.25">
      <c r="L22842" s="9"/>
      <c r="M22842" s="9"/>
      <c r="N22842" s="9"/>
    </row>
    <row r="22843" spans="12:14" x14ac:dyDescent="0.25">
      <c r="L22843" s="9"/>
      <c r="M22843" s="9"/>
      <c r="N22843" s="9"/>
    </row>
    <row r="22844" spans="12:14" x14ac:dyDescent="0.25">
      <c r="L22844" s="9"/>
      <c r="M22844" s="9"/>
      <c r="N22844" s="9"/>
    </row>
    <row r="22845" spans="12:14" x14ac:dyDescent="0.25">
      <c r="L22845" s="9"/>
      <c r="M22845" s="9"/>
      <c r="N22845" s="9"/>
    </row>
    <row r="22846" spans="12:14" x14ac:dyDescent="0.25">
      <c r="L22846" s="9"/>
      <c r="M22846" s="9"/>
      <c r="N22846" s="9"/>
    </row>
    <row r="22847" spans="12:14" x14ac:dyDescent="0.25">
      <c r="L22847" s="9"/>
      <c r="M22847" s="9"/>
      <c r="N22847" s="9"/>
    </row>
    <row r="22848" spans="12:14" x14ac:dyDescent="0.25">
      <c r="L22848" s="9"/>
      <c r="M22848" s="9"/>
      <c r="N22848" s="9"/>
    </row>
    <row r="22849" spans="12:14" x14ac:dyDescent="0.25">
      <c r="L22849" s="9"/>
      <c r="M22849" s="9"/>
      <c r="N22849" s="9"/>
    </row>
    <row r="22850" spans="12:14" x14ac:dyDescent="0.25">
      <c r="L22850" s="9"/>
      <c r="M22850" s="9"/>
      <c r="N22850" s="9"/>
    </row>
    <row r="22851" spans="12:14" x14ac:dyDescent="0.25">
      <c r="L22851" s="9"/>
      <c r="M22851" s="9"/>
      <c r="N22851" s="9"/>
    </row>
    <row r="22852" spans="12:14" x14ac:dyDescent="0.25">
      <c r="L22852" s="9"/>
      <c r="M22852" s="9"/>
      <c r="N22852" s="9"/>
    </row>
    <row r="22853" spans="12:14" x14ac:dyDescent="0.25">
      <c r="L22853" s="9"/>
      <c r="M22853" s="9"/>
      <c r="N22853" s="9"/>
    </row>
    <row r="22854" spans="12:14" x14ac:dyDescent="0.25">
      <c r="L22854" s="9"/>
      <c r="M22854" s="9"/>
      <c r="N22854" s="9"/>
    </row>
    <row r="22855" spans="12:14" x14ac:dyDescent="0.25">
      <c r="L22855" s="9"/>
      <c r="M22855" s="9"/>
      <c r="N22855" s="9"/>
    </row>
    <row r="22856" spans="12:14" x14ac:dyDescent="0.25">
      <c r="L22856" s="9"/>
      <c r="M22856" s="9"/>
      <c r="N22856" s="9"/>
    </row>
    <row r="22857" spans="12:14" x14ac:dyDescent="0.25">
      <c r="L22857" s="9"/>
      <c r="M22857" s="9"/>
      <c r="N22857" s="9"/>
    </row>
    <row r="22858" spans="12:14" x14ac:dyDescent="0.25">
      <c r="L22858" s="9"/>
      <c r="M22858" s="9"/>
      <c r="N22858" s="9"/>
    </row>
    <row r="22859" spans="12:14" x14ac:dyDescent="0.25">
      <c r="L22859" s="9"/>
      <c r="M22859" s="9"/>
      <c r="N22859" s="9"/>
    </row>
    <row r="22860" spans="12:14" x14ac:dyDescent="0.25">
      <c r="L22860" s="9"/>
      <c r="M22860" s="9"/>
      <c r="N22860" s="9"/>
    </row>
    <row r="22861" spans="12:14" x14ac:dyDescent="0.25">
      <c r="L22861" s="9"/>
      <c r="M22861" s="9"/>
      <c r="N22861" s="9"/>
    </row>
    <row r="22862" spans="12:14" x14ac:dyDescent="0.25">
      <c r="L22862" s="9"/>
      <c r="M22862" s="9"/>
      <c r="N22862" s="9"/>
    </row>
    <row r="22863" spans="12:14" x14ac:dyDescent="0.25">
      <c r="L22863" s="9"/>
      <c r="M22863" s="9"/>
      <c r="N22863" s="9"/>
    </row>
    <row r="22864" spans="12:14" x14ac:dyDescent="0.25">
      <c r="L22864" s="9"/>
      <c r="M22864" s="9"/>
      <c r="N22864" s="9"/>
    </row>
    <row r="22865" spans="12:14" x14ac:dyDescent="0.25">
      <c r="L22865" s="9"/>
      <c r="M22865" s="9"/>
      <c r="N22865" s="9"/>
    </row>
    <row r="22866" spans="12:14" x14ac:dyDescent="0.25">
      <c r="L22866" s="9"/>
      <c r="M22866" s="9"/>
      <c r="N22866" s="9"/>
    </row>
    <row r="22867" spans="12:14" x14ac:dyDescent="0.25">
      <c r="L22867" s="9"/>
      <c r="M22867" s="9"/>
      <c r="N22867" s="9"/>
    </row>
    <row r="22868" spans="12:14" x14ac:dyDescent="0.25">
      <c r="L22868" s="9"/>
      <c r="M22868" s="9"/>
      <c r="N22868" s="9"/>
    </row>
    <row r="22869" spans="12:14" x14ac:dyDescent="0.25">
      <c r="L22869" s="9"/>
      <c r="M22869" s="9"/>
      <c r="N22869" s="9"/>
    </row>
    <row r="22870" spans="12:14" x14ac:dyDescent="0.25">
      <c r="L22870" s="9"/>
      <c r="M22870" s="9"/>
      <c r="N22870" s="9"/>
    </row>
    <row r="22871" spans="12:14" x14ac:dyDescent="0.25">
      <c r="L22871" s="9"/>
      <c r="M22871" s="9"/>
      <c r="N22871" s="9"/>
    </row>
    <row r="22872" spans="12:14" x14ac:dyDescent="0.25">
      <c r="L22872" s="9"/>
      <c r="M22872" s="9"/>
      <c r="N22872" s="9"/>
    </row>
    <row r="22873" spans="12:14" x14ac:dyDescent="0.25">
      <c r="L22873" s="9"/>
      <c r="M22873" s="9"/>
      <c r="N22873" s="9"/>
    </row>
    <row r="22874" spans="12:14" x14ac:dyDescent="0.25">
      <c r="L22874" s="9"/>
      <c r="M22874" s="9"/>
      <c r="N22874" s="9"/>
    </row>
    <row r="22875" spans="12:14" x14ac:dyDescent="0.25">
      <c r="L22875" s="9"/>
      <c r="M22875" s="9"/>
      <c r="N22875" s="9"/>
    </row>
    <row r="22876" spans="12:14" x14ac:dyDescent="0.25">
      <c r="L22876" s="9"/>
      <c r="M22876" s="9"/>
      <c r="N22876" s="9"/>
    </row>
    <row r="22877" spans="12:14" x14ac:dyDescent="0.25">
      <c r="L22877" s="9"/>
      <c r="M22877" s="9"/>
      <c r="N22877" s="9"/>
    </row>
    <row r="22878" spans="12:14" x14ac:dyDescent="0.25">
      <c r="L22878" s="9"/>
      <c r="M22878" s="9"/>
      <c r="N22878" s="9"/>
    </row>
    <row r="22879" spans="12:14" x14ac:dyDescent="0.25">
      <c r="L22879" s="9"/>
      <c r="M22879" s="9"/>
      <c r="N22879" s="9"/>
    </row>
    <row r="22880" spans="12:14" x14ac:dyDescent="0.25">
      <c r="L22880" s="9"/>
      <c r="M22880" s="9"/>
      <c r="N22880" s="9"/>
    </row>
    <row r="22881" spans="12:14" x14ac:dyDescent="0.25">
      <c r="L22881" s="9"/>
      <c r="M22881" s="9"/>
      <c r="N22881" s="9"/>
    </row>
    <row r="22882" spans="12:14" x14ac:dyDescent="0.25">
      <c r="L22882" s="9"/>
      <c r="M22882" s="9"/>
      <c r="N22882" s="9"/>
    </row>
    <row r="22883" spans="12:14" x14ac:dyDescent="0.25">
      <c r="L22883" s="9"/>
      <c r="M22883" s="9"/>
      <c r="N22883" s="9"/>
    </row>
    <row r="22884" spans="12:14" x14ac:dyDescent="0.25">
      <c r="L22884" s="9"/>
      <c r="M22884" s="9"/>
      <c r="N22884" s="9"/>
    </row>
    <row r="22885" spans="12:14" x14ac:dyDescent="0.25">
      <c r="L22885" s="9"/>
      <c r="M22885" s="9"/>
      <c r="N22885" s="9"/>
    </row>
    <row r="22886" spans="12:14" x14ac:dyDescent="0.25">
      <c r="L22886" s="9"/>
      <c r="M22886" s="9"/>
      <c r="N22886" s="9"/>
    </row>
    <row r="22887" spans="12:14" x14ac:dyDescent="0.25">
      <c r="L22887" s="9"/>
      <c r="M22887" s="9"/>
      <c r="N22887" s="9"/>
    </row>
    <row r="22888" spans="12:14" x14ac:dyDescent="0.25">
      <c r="L22888" s="9"/>
      <c r="M22888" s="9"/>
      <c r="N22888" s="9"/>
    </row>
    <row r="22889" spans="12:14" x14ac:dyDescent="0.25">
      <c r="L22889" s="9"/>
      <c r="M22889" s="9"/>
      <c r="N22889" s="9"/>
    </row>
    <row r="22890" spans="12:14" x14ac:dyDescent="0.25">
      <c r="L22890" s="9"/>
      <c r="M22890" s="9"/>
      <c r="N22890" s="9"/>
    </row>
    <row r="22891" spans="12:14" x14ac:dyDescent="0.25">
      <c r="L22891" s="9"/>
      <c r="M22891" s="9"/>
      <c r="N22891" s="9"/>
    </row>
    <row r="22892" spans="12:14" x14ac:dyDescent="0.25">
      <c r="L22892" s="9"/>
      <c r="M22892" s="9"/>
      <c r="N22892" s="9"/>
    </row>
    <row r="22893" spans="12:14" x14ac:dyDescent="0.25">
      <c r="L22893" s="9"/>
      <c r="M22893" s="9"/>
      <c r="N22893" s="9"/>
    </row>
    <row r="22894" spans="12:14" x14ac:dyDescent="0.25">
      <c r="L22894" s="9"/>
      <c r="M22894" s="9"/>
      <c r="N22894" s="9"/>
    </row>
    <row r="22895" spans="12:14" x14ac:dyDescent="0.25">
      <c r="L22895" s="9"/>
      <c r="M22895" s="9"/>
      <c r="N22895" s="9"/>
    </row>
    <row r="22896" spans="12:14" x14ac:dyDescent="0.25">
      <c r="L22896" s="9"/>
      <c r="M22896" s="9"/>
      <c r="N22896" s="9"/>
    </row>
    <row r="22897" spans="12:14" x14ac:dyDescent="0.25">
      <c r="L22897" s="9"/>
      <c r="M22897" s="9"/>
      <c r="N22897" s="9"/>
    </row>
    <row r="22898" spans="12:14" x14ac:dyDescent="0.25">
      <c r="L22898" s="9"/>
      <c r="M22898" s="9"/>
      <c r="N22898" s="9"/>
    </row>
    <row r="22899" spans="12:14" x14ac:dyDescent="0.25">
      <c r="L22899" s="9"/>
      <c r="M22899" s="9"/>
      <c r="N22899" s="9"/>
    </row>
    <row r="22900" spans="12:14" x14ac:dyDescent="0.25">
      <c r="L22900" s="9"/>
      <c r="M22900" s="9"/>
      <c r="N22900" s="9"/>
    </row>
    <row r="22901" spans="12:14" x14ac:dyDescent="0.25">
      <c r="L22901" s="9"/>
      <c r="M22901" s="9"/>
      <c r="N22901" s="9"/>
    </row>
    <row r="22902" spans="12:14" x14ac:dyDescent="0.25">
      <c r="L22902" s="9"/>
      <c r="M22902" s="9"/>
      <c r="N22902" s="9"/>
    </row>
    <row r="22903" spans="12:14" x14ac:dyDescent="0.25">
      <c r="L22903" s="9"/>
      <c r="M22903" s="9"/>
      <c r="N22903" s="9"/>
    </row>
    <row r="22904" spans="12:14" x14ac:dyDescent="0.25">
      <c r="L22904" s="9"/>
      <c r="M22904" s="9"/>
      <c r="N22904" s="9"/>
    </row>
    <row r="22905" spans="12:14" x14ac:dyDescent="0.25">
      <c r="L22905" s="9"/>
      <c r="M22905" s="9"/>
      <c r="N22905" s="9"/>
    </row>
    <row r="22906" spans="12:14" x14ac:dyDescent="0.25">
      <c r="L22906" s="9"/>
      <c r="M22906" s="9"/>
      <c r="N22906" s="9"/>
    </row>
    <row r="22907" spans="12:14" x14ac:dyDescent="0.25">
      <c r="L22907" s="9"/>
      <c r="M22907" s="9"/>
      <c r="N22907" s="9"/>
    </row>
    <row r="22908" spans="12:14" x14ac:dyDescent="0.25">
      <c r="L22908" s="9"/>
      <c r="M22908" s="9"/>
      <c r="N22908" s="9"/>
    </row>
    <row r="22909" spans="12:14" x14ac:dyDescent="0.25">
      <c r="L22909" s="9"/>
      <c r="M22909" s="9"/>
      <c r="N22909" s="9"/>
    </row>
    <row r="22910" spans="12:14" x14ac:dyDescent="0.25">
      <c r="L22910" s="9"/>
      <c r="M22910" s="9"/>
      <c r="N22910" s="9"/>
    </row>
    <row r="22911" spans="12:14" x14ac:dyDescent="0.25">
      <c r="L22911" s="9"/>
      <c r="M22911" s="9"/>
      <c r="N22911" s="9"/>
    </row>
    <row r="22912" spans="12:14" x14ac:dyDescent="0.25">
      <c r="L22912" s="9"/>
      <c r="M22912" s="9"/>
      <c r="N22912" s="9"/>
    </row>
    <row r="22913" spans="12:14" x14ac:dyDescent="0.25">
      <c r="L22913" s="9"/>
      <c r="M22913" s="9"/>
      <c r="N22913" s="9"/>
    </row>
    <row r="22914" spans="12:14" x14ac:dyDescent="0.25">
      <c r="L22914" s="9"/>
      <c r="M22914" s="9"/>
      <c r="N22914" s="9"/>
    </row>
    <row r="22915" spans="12:14" x14ac:dyDescent="0.25">
      <c r="L22915" s="9"/>
      <c r="M22915" s="9"/>
      <c r="N22915" s="9"/>
    </row>
    <row r="22916" spans="12:14" x14ac:dyDescent="0.25">
      <c r="L22916" s="9"/>
      <c r="M22916" s="9"/>
      <c r="N22916" s="9"/>
    </row>
    <row r="22917" spans="12:14" x14ac:dyDescent="0.25">
      <c r="L22917" s="9"/>
      <c r="M22917" s="9"/>
      <c r="N22917" s="9"/>
    </row>
    <row r="22918" spans="12:14" x14ac:dyDescent="0.25">
      <c r="L22918" s="9"/>
      <c r="M22918" s="9"/>
      <c r="N22918" s="9"/>
    </row>
    <row r="22919" spans="12:14" x14ac:dyDescent="0.25">
      <c r="L22919" s="9"/>
      <c r="M22919" s="9"/>
      <c r="N22919" s="9"/>
    </row>
    <row r="22920" spans="12:14" x14ac:dyDescent="0.25">
      <c r="L22920" s="9"/>
      <c r="M22920" s="9"/>
      <c r="N22920" s="9"/>
    </row>
    <row r="22921" spans="12:14" x14ac:dyDescent="0.25">
      <c r="L22921" s="9"/>
      <c r="M22921" s="9"/>
      <c r="N22921" s="9"/>
    </row>
    <row r="22922" spans="12:14" x14ac:dyDescent="0.25">
      <c r="L22922" s="9"/>
      <c r="M22922" s="9"/>
      <c r="N22922" s="9"/>
    </row>
    <row r="22923" spans="12:14" x14ac:dyDescent="0.25">
      <c r="L22923" s="9"/>
      <c r="M22923" s="9"/>
      <c r="N22923" s="9"/>
    </row>
    <row r="22924" spans="12:14" x14ac:dyDescent="0.25">
      <c r="L22924" s="9"/>
      <c r="M22924" s="9"/>
      <c r="N22924" s="9"/>
    </row>
    <row r="22925" spans="12:14" x14ac:dyDescent="0.25">
      <c r="L22925" s="9"/>
      <c r="M22925" s="9"/>
      <c r="N22925" s="9"/>
    </row>
    <row r="22926" spans="12:14" x14ac:dyDescent="0.25">
      <c r="L22926" s="9"/>
      <c r="M22926" s="9"/>
      <c r="N22926" s="9"/>
    </row>
    <row r="22927" spans="12:14" x14ac:dyDescent="0.25">
      <c r="L22927" s="9"/>
      <c r="M22927" s="9"/>
      <c r="N22927" s="9"/>
    </row>
    <row r="22928" spans="12:14" x14ac:dyDescent="0.25">
      <c r="L22928" s="9"/>
      <c r="M22928" s="9"/>
      <c r="N22928" s="9"/>
    </row>
    <row r="22929" spans="12:14" x14ac:dyDescent="0.25">
      <c r="L22929" s="9"/>
      <c r="M22929" s="9"/>
      <c r="N22929" s="9"/>
    </row>
    <row r="22930" spans="12:14" x14ac:dyDescent="0.25">
      <c r="L22930" s="9"/>
      <c r="M22930" s="9"/>
      <c r="N22930" s="9"/>
    </row>
    <row r="22931" spans="12:14" x14ac:dyDescent="0.25">
      <c r="L22931" s="9"/>
      <c r="M22931" s="9"/>
      <c r="N22931" s="9"/>
    </row>
    <row r="22932" spans="12:14" x14ac:dyDescent="0.25">
      <c r="L22932" s="9"/>
      <c r="M22932" s="9"/>
      <c r="N22932" s="9"/>
    </row>
    <row r="22933" spans="12:14" x14ac:dyDescent="0.25">
      <c r="L22933" s="9"/>
      <c r="M22933" s="9"/>
      <c r="N22933" s="9"/>
    </row>
    <row r="22934" spans="12:14" x14ac:dyDescent="0.25">
      <c r="L22934" s="9"/>
      <c r="M22934" s="9"/>
      <c r="N22934" s="9"/>
    </row>
    <row r="22935" spans="12:14" x14ac:dyDescent="0.25">
      <c r="L22935" s="9"/>
      <c r="M22935" s="9"/>
      <c r="N22935" s="9"/>
    </row>
    <row r="22936" spans="12:14" x14ac:dyDescent="0.25">
      <c r="L22936" s="9"/>
      <c r="M22936" s="9"/>
      <c r="N22936" s="9"/>
    </row>
    <row r="22937" spans="12:14" x14ac:dyDescent="0.25">
      <c r="L22937" s="9"/>
      <c r="M22937" s="9"/>
      <c r="N22937" s="9"/>
    </row>
    <row r="22938" spans="12:14" x14ac:dyDescent="0.25">
      <c r="L22938" s="9"/>
      <c r="M22938" s="9"/>
      <c r="N22938" s="9"/>
    </row>
    <row r="22939" spans="12:14" x14ac:dyDescent="0.25">
      <c r="L22939" s="9"/>
      <c r="M22939" s="9"/>
      <c r="N22939" s="9"/>
    </row>
    <row r="22940" spans="12:14" x14ac:dyDescent="0.25">
      <c r="L22940" s="9"/>
      <c r="M22940" s="9"/>
      <c r="N22940" s="9"/>
    </row>
    <row r="22941" spans="12:14" x14ac:dyDescent="0.25">
      <c r="L22941" s="9"/>
      <c r="M22941" s="9"/>
      <c r="N22941" s="9"/>
    </row>
    <row r="22942" spans="12:14" x14ac:dyDescent="0.25">
      <c r="L22942" s="9"/>
      <c r="M22942" s="9"/>
      <c r="N22942" s="9"/>
    </row>
    <row r="22943" spans="12:14" x14ac:dyDescent="0.25">
      <c r="L22943" s="9"/>
      <c r="M22943" s="9"/>
      <c r="N22943" s="9"/>
    </row>
    <row r="22944" spans="12:14" x14ac:dyDescent="0.25">
      <c r="L22944" s="9"/>
      <c r="M22944" s="9"/>
      <c r="N22944" s="9"/>
    </row>
    <row r="22945" spans="12:14" x14ac:dyDescent="0.25">
      <c r="L22945" s="9"/>
      <c r="M22945" s="9"/>
      <c r="N22945" s="9"/>
    </row>
    <row r="22946" spans="12:14" x14ac:dyDescent="0.25">
      <c r="L22946" s="9"/>
      <c r="M22946" s="9"/>
      <c r="N22946" s="9"/>
    </row>
    <row r="22947" spans="12:14" x14ac:dyDescent="0.25">
      <c r="L22947" s="9"/>
      <c r="M22947" s="9"/>
      <c r="N22947" s="9"/>
    </row>
    <row r="22948" spans="12:14" x14ac:dyDescent="0.25">
      <c r="L22948" s="9"/>
      <c r="M22948" s="9"/>
      <c r="N22948" s="9"/>
    </row>
    <row r="22949" spans="12:14" x14ac:dyDescent="0.25">
      <c r="L22949" s="9"/>
      <c r="M22949" s="9"/>
      <c r="N22949" s="9"/>
    </row>
    <row r="22950" spans="12:14" x14ac:dyDescent="0.25">
      <c r="L22950" s="9"/>
      <c r="M22950" s="9"/>
      <c r="N22950" s="9"/>
    </row>
    <row r="22951" spans="12:14" x14ac:dyDescent="0.25">
      <c r="L22951" s="9"/>
      <c r="M22951" s="9"/>
      <c r="N22951" s="9"/>
    </row>
    <row r="22952" spans="12:14" x14ac:dyDescent="0.25">
      <c r="L22952" s="9"/>
      <c r="M22952" s="9"/>
      <c r="N22952" s="9"/>
    </row>
    <row r="22953" spans="12:14" x14ac:dyDescent="0.25">
      <c r="L22953" s="9"/>
      <c r="M22953" s="9"/>
      <c r="N22953" s="9"/>
    </row>
    <row r="22954" spans="12:14" x14ac:dyDescent="0.25">
      <c r="L22954" s="9"/>
      <c r="M22954" s="9"/>
      <c r="N22954" s="9"/>
    </row>
    <row r="22955" spans="12:14" x14ac:dyDescent="0.25">
      <c r="L22955" s="9"/>
      <c r="M22955" s="9"/>
      <c r="N22955" s="9"/>
    </row>
    <row r="22956" spans="12:14" x14ac:dyDescent="0.25">
      <c r="L22956" s="9"/>
      <c r="M22956" s="9"/>
      <c r="N22956" s="9"/>
    </row>
    <row r="22957" spans="12:14" x14ac:dyDescent="0.25">
      <c r="L22957" s="9"/>
      <c r="M22957" s="9"/>
      <c r="N22957" s="9"/>
    </row>
    <row r="22958" spans="12:14" x14ac:dyDescent="0.25">
      <c r="L22958" s="9"/>
      <c r="M22958" s="9"/>
      <c r="N22958" s="9"/>
    </row>
    <row r="22959" spans="12:14" x14ac:dyDescent="0.25">
      <c r="L22959" s="9"/>
      <c r="M22959" s="9"/>
      <c r="N22959" s="9"/>
    </row>
    <row r="22960" spans="12:14" x14ac:dyDescent="0.25">
      <c r="L22960" s="9"/>
      <c r="M22960" s="9"/>
      <c r="N22960" s="9"/>
    </row>
    <row r="22961" spans="12:14" x14ac:dyDescent="0.25">
      <c r="L22961" s="9"/>
      <c r="M22961" s="9"/>
      <c r="N22961" s="9"/>
    </row>
    <row r="22962" spans="12:14" x14ac:dyDescent="0.25">
      <c r="L22962" s="9"/>
      <c r="M22962" s="9"/>
      <c r="N22962" s="9"/>
    </row>
    <row r="22963" spans="12:14" x14ac:dyDescent="0.25">
      <c r="L22963" s="9"/>
      <c r="M22963" s="9"/>
      <c r="N22963" s="9"/>
    </row>
    <row r="22964" spans="12:14" x14ac:dyDescent="0.25">
      <c r="L22964" s="9"/>
      <c r="M22964" s="9"/>
      <c r="N22964" s="9"/>
    </row>
    <row r="22965" spans="12:14" x14ac:dyDescent="0.25">
      <c r="L22965" s="9"/>
      <c r="M22965" s="9"/>
      <c r="N22965" s="9"/>
    </row>
    <row r="22966" spans="12:14" x14ac:dyDescent="0.25">
      <c r="L22966" s="9"/>
      <c r="M22966" s="9"/>
      <c r="N22966" s="9"/>
    </row>
    <row r="22967" spans="12:14" x14ac:dyDescent="0.25">
      <c r="L22967" s="9"/>
      <c r="M22967" s="9"/>
      <c r="N22967" s="9"/>
    </row>
    <row r="22968" spans="12:14" x14ac:dyDescent="0.25">
      <c r="L22968" s="9"/>
      <c r="M22968" s="9"/>
      <c r="N22968" s="9"/>
    </row>
    <row r="22969" spans="12:14" x14ac:dyDescent="0.25">
      <c r="L22969" s="9"/>
      <c r="M22969" s="9"/>
      <c r="N22969" s="9"/>
    </row>
    <row r="22970" spans="12:14" x14ac:dyDescent="0.25">
      <c r="L22970" s="9"/>
      <c r="M22970" s="9"/>
      <c r="N22970" s="9"/>
    </row>
    <row r="22971" spans="12:14" x14ac:dyDescent="0.25">
      <c r="L22971" s="9"/>
      <c r="M22971" s="9"/>
      <c r="N22971" s="9"/>
    </row>
    <row r="22972" spans="12:14" x14ac:dyDescent="0.25">
      <c r="L22972" s="9"/>
      <c r="M22972" s="9"/>
      <c r="N22972" s="9"/>
    </row>
    <row r="22973" spans="12:14" x14ac:dyDescent="0.25">
      <c r="L22973" s="9"/>
      <c r="M22973" s="9"/>
      <c r="N22973" s="9"/>
    </row>
    <row r="22974" spans="12:14" x14ac:dyDescent="0.25">
      <c r="L22974" s="9"/>
      <c r="M22974" s="9"/>
      <c r="N22974" s="9"/>
    </row>
    <row r="22975" spans="12:14" x14ac:dyDescent="0.25">
      <c r="L22975" s="9"/>
      <c r="M22975" s="9"/>
      <c r="N22975" s="9"/>
    </row>
    <row r="22976" spans="12:14" x14ac:dyDescent="0.25">
      <c r="L22976" s="9"/>
      <c r="M22976" s="9"/>
      <c r="N22976" s="9"/>
    </row>
    <row r="22977" spans="12:14" x14ac:dyDescent="0.25">
      <c r="L22977" s="9"/>
      <c r="M22977" s="9"/>
      <c r="N22977" s="9"/>
    </row>
    <row r="22978" spans="12:14" x14ac:dyDescent="0.25">
      <c r="L22978" s="9"/>
      <c r="M22978" s="9"/>
      <c r="N22978" s="9"/>
    </row>
    <row r="22979" spans="12:14" x14ac:dyDescent="0.25">
      <c r="L22979" s="9"/>
      <c r="M22979" s="9"/>
      <c r="N22979" s="9"/>
    </row>
    <row r="22980" spans="12:14" x14ac:dyDescent="0.25">
      <c r="L22980" s="9"/>
      <c r="M22980" s="9"/>
      <c r="N22980" s="9"/>
    </row>
    <row r="22981" spans="12:14" x14ac:dyDescent="0.25">
      <c r="L22981" s="9"/>
      <c r="M22981" s="9"/>
      <c r="N22981" s="9"/>
    </row>
    <row r="22982" spans="12:14" x14ac:dyDescent="0.25">
      <c r="L22982" s="9"/>
      <c r="M22982" s="9"/>
      <c r="N22982" s="9"/>
    </row>
    <row r="22983" spans="12:14" x14ac:dyDescent="0.25">
      <c r="L22983" s="9"/>
      <c r="M22983" s="9"/>
      <c r="N22983" s="9"/>
    </row>
    <row r="22984" spans="12:14" x14ac:dyDescent="0.25">
      <c r="L22984" s="9"/>
      <c r="M22984" s="9"/>
      <c r="N22984" s="9"/>
    </row>
    <row r="22985" spans="12:14" x14ac:dyDescent="0.25">
      <c r="L22985" s="9"/>
      <c r="M22985" s="9"/>
      <c r="N22985" s="9"/>
    </row>
    <row r="22986" spans="12:14" x14ac:dyDescent="0.25">
      <c r="L22986" s="9"/>
      <c r="M22986" s="9"/>
      <c r="N22986" s="9"/>
    </row>
    <row r="22987" spans="12:14" x14ac:dyDescent="0.25">
      <c r="L22987" s="9"/>
      <c r="M22987" s="9"/>
      <c r="N22987" s="9"/>
    </row>
    <row r="22988" spans="12:14" x14ac:dyDescent="0.25">
      <c r="L22988" s="9"/>
      <c r="M22988" s="9"/>
      <c r="N22988" s="9"/>
    </row>
    <row r="22989" spans="12:14" x14ac:dyDescent="0.25">
      <c r="L22989" s="9"/>
      <c r="M22989" s="9"/>
      <c r="N22989" s="9"/>
    </row>
    <row r="22990" spans="12:14" x14ac:dyDescent="0.25">
      <c r="L22990" s="9"/>
      <c r="M22990" s="9"/>
      <c r="N22990" s="9"/>
    </row>
    <row r="22991" spans="12:14" x14ac:dyDescent="0.25">
      <c r="L22991" s="9"/>
      <c r="M22991" s="9"/>
      <c r="N22991" s="9"/>
    </row>
    <row r="22992" spans="12:14" x14ac:dyDescent="0.25">
      <c r="L22992" s="9"/>
      <c r="M22992" s="9"/>
      <c r="N22992" s="9"/>
    </row>
    <row r="22993" spans="12:14" x14ac:dyDescent="0.25">
      <c r="L22993" s="9"/>
      <c r="M22993" s="9"/>
      <c r="N22993" s="9"/>
    </row>
    <row r="22994" spans="12:14" x14ac:dyDescent="0.25">
      <c r="L22994" s="9"/>
      <c r="M22994" s="9"/>
      <c r="N22994" s="9"/>
    </row>
    <row r="22995" spans="12:14" x14ac:dyDescent="0.25">
      <c r="L22995" s="9"/>
      <c r="M22995" s="9"/>
      <c r="N22995" s="9"/>
    </row>
    <row r="22996" spans="12:14" x14ac:dyDescent="0.25">
      <c r="L22996" s="9"/>
      <c r="M22996" s="9"/>
      <c r="N22996" s="9"/>
    </row>
    <row r="22997" spans="12:14" x14ac:dyDescent="0.25">
      <c r="L22997" s="9"/>
      <c r="M22997" s="9"/>
      <c r="N22997" s="9"/>
    </row>
    <row r="22998" spans="12:14" x14ac:dyDescent="0.25">
      <c r="L22998" s="9"/>
      <c r="M22998" s="9"/>
      <c r="N22998" s="9"/>
    </row>
    <row r="22999" spans="12:14" x14ac:dyDescent="0.25">
      <c r="L22999" s="9"/>
      <c r="M22999" s="9"/>
      <c r="N22999" s="9"/>
    </row>
    <row r="23000" spans="12:14" x14ac:dyDescent="0.25">
      <c r="L23000" s="9"/>
      <c r="M23000" s="9"/>
      <c r="N23000" s="9"/>
    </row>
    <row r="23001" spans="12:14" x14ac:dyDescent="0.25">
      <c r="L23001" s="9"/>
      <c r="M23001" s="9"/>
      <c r="N23001" s="9"/>
    </row>
    <row r="23002" spans="12:14" x14ac:dyDescent="0.25">
      <c r="L23002" s="9"/>
      <c r="M23002" s="9"/>
      <c r="N23002" s="9"/>
    </row>
    <row r="23003" spans="12:14" x14ac:dyDescent="0.25">
      <c r="L23003" s="9"/>
      <c r="M23003" s="9"/>
      <c r="N23003" s="9"/>
    </row>
    <row r="23004" spans="12:14" x14ac:dyDescent="0.25">
      <c r="L23004" s="9"/>
      <c r="M23004" s="9"/>
      <c r="N23004" s="9"/>
    </row>
    <row r="23005" spans="12:14" x14ac:dyDescent="0.25">
      <c r="L23005" s="9"/>
      <c r="M23005" s="9"/>
      <c r="N23005" s="9"/>
    </row>
    <row r="23006" spans="12:14" x14ac:dyDescent="0.25">
      <c r="L23006" s="9"/>
      <c r="M23006" s="9"/>
      <c r="N23006" s="9"/>
    </row>
    <row r="23007" spans="12:14" x14ac:dyDescent="0.25">
      <c r="L23007" s="9"/>
      <c r="M23007" s="9"/>
      <c r="N23007" s="9"/>
    </row>
    <row r="23008" spans="12:14" x14ac:dyDescent="0.25">
      <c r="L23008" s="9"/>
      <c r="M23008" s="9"/>
      <c r="N23008" s="9"/>
    </row>
    <row r="23009" spans="12:14" x14ac:dyDescent="0.25">
      <c r="L23009" s="9"/>
      <c r="M23009" s="9"/>
      <c r="N23009" s="9"/>
    </row>
    <row r="23010" spans="12:14" x14ac:dyDescent="0.25">
      <c r="L23010" s="9"/>
      <c r="M23010" s="9"/>
      <c r="N23010" s="9"/>
    </row>
    <row r="23011" spans="12:14" x14ac:dyDescent="0.25">
      <c r="L23011" s="9"/>
      <c r="M23011" s="9"/>
      <c r="N23011" s="9"/>
    </row>
    <row r="23012" spans="12:14" x14ac:dyDescent="0.25">
      <c r="L23012" s="9"/>
      <c r="M23012" s="9"/>
      <c r="N23012" s="9"/>
    </row>
    <row r="23013" spans="12:14" x14ac:dyDescent="0.25">
      <c r="L23013" s="9"/>
      <c r="M23013" s="9"/>
      <c r="N23013" s="9"/>
    </row>
    <row r="23014" spans="12:14" x14ac:dyDescent="0.25">
      <c r="L23014" s="9"/>
      <c r="M23014" s="9"/>
      <c r="N23014" s="9"/>
    </row>
    <row r="23015" spans="12:14" x14ac:dyDescent="0.25">
      <c r="L23015" s="9"/>
      <c r="M23015" s="9"/>
      <c r="N23015" s="9"/>
    </row>
    <row r="23016" spans="12:14" x14ac:dyDescent="0.25">
      <c r="L23016" s="9"/>
      <c r="M23016" s="9"/>
      <c r="N23016" s="9"/>
    </row>
    <row r="23017" spans="12:14" x14ac:dyDescent="0.25">
      <c r="L23017" s="9"/>
      <c r="M23017" s="9"/>
      <c r="N23017" s="9"/>
    </row>
    <row r="23018" spans="12:14" x14ac:dyDescent="0.25">
      <c r="L23018" s="9"/>
      <c r="M23018" s="9"/>
      <c r="N23018" s="9"/>
    </row>
    <row r="23019" spans="12:14" x14ac:dyDescent="0.25">
      <c r="L23019" s="9"/>
      <c r="M23019" s="9"/>
      <c r="N23019" s="9"/>
    </row>
    <row r="23020" spans="12:14" x14ac:dyDescent="0.25">
      <c r="L23020" s="9"/>
      <c r="M23020" s="9"/>
      <c r="N23020" s="9"/>
    </row>
    <row r="23021" spans="12:14" x14ac:dyDescent="0.25">
      <c r="L23021" s="9"/>
      <c r="M23021" s="9"/>
      <c r="N23021" s="9"/>
    </row>
    <row r="23022" spans="12:14" x14ac:dyDescent="0.25">
      <c r="L23022" s="9"/>
      <c r="M23022" s="9"/>
      <c r="N23022" s="9"/>
    </row>
    <row r="23023" spans="12:14" x14ac:dyDescent="0.25">
      <c r="L23023" s="9"/>
      <c r="M23023" s="9"/>
      <c r="N23023" s="9"/>
    </row>
    <row r="23024" spans="12:14" x14ac:dyDescent="0.25">
      <c r="L23024" s="9"/>
      <c r="M23024" s="9"/>
      <c r="N23024" s="9"/>
    </row>
    <row r="23025" spans="12:14" x14ac:dyDescent="0.25">
      <c r="L23025" s="9"/>
      <c r="M23025" s="9"/>
      <c r="N23025" s="9"/>
    </row>
    <row r="23026" spans="12:14" x14ac:dyDescent="0.25">
      <c r="L23026" s="9"/>
      <c r="M23026" s="9"/>
      <c r="N23026" s="9"/>
    </row>
    <row r="23027" spans="12:14" x14ac:dyDescent="0.25">
      <c r="L23027" s="9"/>
      <c r="M23027" s="9"/>
      <c r="N23027" s="9"/>
    </row>
    <row r="23028" spans="12:14" x14ac:dyDescent="0.25">
      <c r="L23028" s="9"/>
      <c r="M23028" s="9"/>
      <c r="N23028" s="9"/>
    </row>
    <row r="23029" spans="12:14" x14ac:dyDescent="0.25">
      <c r="L23029" s="9"/>
      <c r="M23029" s="9"/>
      <c r="N23029" s="9"/>
    </row>
    <row r="23030" spans="12:14" x14ac:dyDescent="0.25">
      <c r="L23030" s="9"/>
      <c r="M23030" s="9"/>
      <c r="N23030" s="9"/>
    </row>
    <row r="23031" spans="12:14" x14ac:dyDescent="0.25">
      <c r="L23031" s="9"/>
      <c r="M23031" s="9"/>
      <c r="N23031" s="9"/>
    </row>
    <row r="23032" spans="12:14" x14ac:dyDescent="0.25">
      <c r="L23032" s="9"/>
      <c r="M23032" s="9"/>
      <c r="N23032" s="9"/>
    </row>
    <row r="23033" spans="12:14" x14ac:dyDescent="0.25">
      <c r="L23033" s="9"/>
      <c r="M23033" s="9"/>
      <c r="N23033" s="9"/>
    </row>
    <row r="23034" spans="12:14" x14ac:dyDescent="0.25">
      <c r="L23034" s="9"/>
      <c r="M23034" s="9"/>
      <c r="N23034" s="9"/>
    </row>
    <row r="23035" spans="12:14" x14ac:dyDescent="0.25">
      <c r="L23035" s="9"/>
      <c r="M23035" s="9"/>
      <c r="N23035" s="9"/>
    </row>
    <row r="23036" spans="12:14" x14ac:dyDescent="0.25">
      <c r="L23036" s="9"/>
      <c r="M23036" s="9"/>
      <c r="N23036" s="9"/>
    </row>
    <row r="23037" spans="12:14" x14ac:dyDescent="0.25">
      <c r="L23037" s="9"/>
      <c r="M23037" s="9"/>
      <c r="N23037" s="9"/>
    </row>
    <row r="23038" spans="12:14" x14ac:dyDescent="0.25">
      <c r="L23038" s="9"/>
      <c r="M23038" s="9"/>
      <c r="N23038" s="9"/>
    </row>
    <row r="23039" spans="12:14" x14ac:dyDescent="0.25">
      <c r="L23039" s="9"/>
      <c r="M23039" s="9"/>
      <c r="N23039" s="9"/>
    </row>
    <row r="23040" spans="12:14" x14ac:dyDescent="0.25">
      <c r="L23040" s="9"/>
      <c r="M23040" s="9"/>
      <c r="N23040" s="9"/>
    </row>
    <row r="23041" spans="12:14" x14ac:dyDescent="0.25">
      <c r="L23041" s="9"/>
      <c r="M23041" s="9"/>
      <c r="N23041" s="9"/>
    </row>
    <row r="23042" spans="12:14" x14ac:dyDescent="0.25">
      <c r="L23042" s="9"/>
      <c r="M23042" s="9"/>
      <c r="N23042" s="9"/>
    </row>
    <row r="23043" spans="12:14" x14ac:dyDescent="0.25">
      <c r="L23043" s="9"/>
      <c r="M23043" s="9"/>
      <c r="N23043" s="9"/>
    </row>
    <row r="23044" spans="12:14" x14ac:dyDescent="0.25">
      <c r="L23044" s="9"/>
      <c r="M23044" s="9"/>
      <c r="N23044" s="9"/>
    </row>
    <row r="23045" spans="12:14" x14ac:dyDescent="0.25">
      <c r="L23045" s="9"/>
      <c r="M23045" s="9"/>
      <c r="N23045" s="9"/>
    </row>
    <row r="23046" spans="12:14" x14ac:dyDescent="0.25">
      <c r="L23046" s="9"/>
      <c r="M23046" s="9"/>
      <c r="N23046" s="9"/>
    </row>
    <row r="23047" spans="12:14" x14ac:dyDescent="0.25">
      <c r="L23047" s="9"/>
      <c r="M23047" s="9"/>
      <c r="N23047" s="9"/>
    </row>
    <row r="23048" spans="12:14" x14ac:dyDescent="0.25">
      <c r="L23048" s="9"/>
      <c r="M23048" s="9"/>
      <c r="N23048" s="9"/>
    </row>
    <row r="23049" spans="12:14" x14ac:dyDescent="0.25">
      <c r="L23049" s="9"/>
      <c r="M23049" s="9"/>
      <c r="N23049" s="9"/>
    </row>
    <row r="23050" spans="12:14" x14ac:dyDescent="0.25">
      <c r="L23050" s="9"/>
      <c r="M23050" s="9"/>
      <c r="N23050" s="9"/>
    </row>
    <row r="23051" spans="12:14" x14ac:dyDescent="0.25">
      <c r="L23051" s="9"/>
      <c r="M23051" s="9"/>
      <c r="N23051" s="9"/>
    </row>
    <row r="23052" spans="12:14" x14ac:dyDescent="0.25">
      <c r="L23052" s="9"/>
      <c r="M23052" s="9"/>
      <c r="N23052" s="9"/>
    </row>
    <row r="23053" spans="12:14" x14ac:dyDescent="0.25">
      <c r="L23053" s="9"/>
      <c r="M23053" s="9"/>
      <c r="N23053" s="9"/>
    </row>
    <row r="23054" spans="12:14" x14ac:dyDescent="0.25">
      <c r="L23054" s="9"/>
      <c r="M23054" s="9"/>
      <c r="N23054" s="9"/>
    </row>
    <row r="23055" spans="12:14" x14ac:dyDescent="0.25">
      <c r="L23055" s="9"/>
      <c r="M23055" s="9"/>
      <c r="N23055" s="9"/>
    </row>
    <row r="23056" spans="12:14" x14ac:dyDescent="0.25">
      <c r="L23056" s="9"/>
      <c r="M23056" s="9"/>
      <c r="N23056" s="9"/>
    </row>
    <row r="23057" spans="12:14" x14ac:dyDescent="0.25">
      <c r="L23057" s="9"/>
      <c r="M23057" s="9"/>
      <c r="N23057" s="9"/>
    </row>
    <row r="23058" spans="12:14" x14ac:dyDescent="0.25">
      <c r="L23058" s="9"/>
      <c r="M23058" s="9"/>
      <c r="N23058" s="9"/>
    </row>
    <row r="23059" spans="12:14" x14ac:dyDescent="0.25">
      <c r="L23059" s="9"/>
      <c r="M23059" s="9"/>
      <c r="N23059" s="9"/>
    </row>
    <row r="23060" spans="12:14" x14ac:dyDescent="0.25">
      <c r="L23060" s="9"/>
      <c r="M23060" s="9"/>
      <c r="N23060" s="9"/>
    </row>
    <row r="23061" spans="12:14" x14ac:dyDescent="0.25">
      <c r="L23061" s="9"/>
      <c r="M23061" s="9"/>
      <c r="N23061" s="9"/>
    </row>
    <row r="23062" spans="12:14" x14ac:dyDescent="0.25">
      <c r="L23062" s="9"/>
      <c r="M23062" s="9"/>
      <c r="N23062" s="9"/>
    </row>
    <row r="23063" spans="12:14" x14ac:dyDescent="0.25">
      <c r="L23063" s="9"/>
      <c r="M23063" s="9"/>
      <c r="N23063" s="9"/>
    </row>
    <row r="23064" spans="12:14" x14ac:dyDescent="0.25">
      <c r="L23064" s="9"/>
      <c r="M23064" s="9"/>
      <c r="N23064" s="9"/>
    </row>
    <row r="23065" spans="12:14" x14ac:dyDescent="0.25">
      <c r="L23065" s="9"/>
      <c r="M23065" s="9"/>
      <c r="N23065" s="9"/>
    </row>
    <row r="23066" spans="12:14" x14ac:dyDescent="0.25">
      <c r="L23066" s="9"/>
      <c r="M23066" s="9"/>
      <c r="N23066" s="9"/>
    </row>
    <row r="23067" spans="12:14" x14ac:dyDescent="0.25">
      <c r="L23067" s="9"/>
      <c r="M23067" s="9"/>
      <c r="N23067" s="9"/>
    </row>
    <row r="23068" spans="12:14" x14ac:dyDescent="0.25">
      <c r="L23068" s="9"/>
      <c r="M23068" s="9"/>
      <c r="N23068" s="9"/>
    </row>
    <row r="23069" spans="12:14" x14ac:dyDescent="0.25">
      <c r="L23069" s="9"/>
      <c r="M23069" s="9"/>
      <c r="N23069" s="9"/>
    </row>
    <row r="23070" spans="12:14" x14ac:dyDescent="0.25">
      <c r="L23070" s="9"/>
      <c r="M23070" s="9"/>
      <c r="N23070" s="9"/>
    </row>
    <row r="23071" spans="12:14" x14ac:dyDescent="0.25">
      <c r="L23071" s="9"/>
      <c r="M23071" s="9"/>
      <c r="N23071" s="9"/>
    </row>
    <row r="23072" spans="12:14" x14ac:dyDescent="0.25">
      <c r="L23072" s="9"/>
      <c r="M23072" s="9"/>
      <c r="N23072" s="9"/>
    </row>
    <row r="23073" spans="12:14" x14ac:dyDescent="0.25">
      <c r="L23073" s="9"/>
      <c r="M23073" s="9"/>
      <c r="N23073" s="9"/>
    </row>
    <row r="23074" spans="12:14" x14ac:dyDescent="0.25">
      <c r="L23074" s="9"/>
      <c r="M23074" s="9"/>
      <c r="N23074" s="9"/>
    </row>
    <row r="23075" spans="12:14" x14ac:dyDescent="0.25">
      <c r="L23075" s="9"/>
      <c r="M23075" s="9"/>
      <c r="N23075" s="9"/>
    </row>
    <row r="23076" spans="12:14" x14ac:dyDescent="0.25">
      <c r="L23076" s="9"/>
      <c r="M23076" s="9"/>
      <c r="N23076" s="9"/>
    </row>
    <row r="23077" spans="12:14" x14ac:dyDescent="0.25">
      <c r="L23077" s="9"/>
      <c r="M23077" s="9"/>
      <c r="N23077" s="9"/>
    </row>
    <row r="23078" spans="12:14" x14ac:dyDescent="0.25">
      <c r="L23078" s="9"/>
      <c r="M23078" s="9"/>
      <c r="N23078" s="9"/>
    </row>
    <row r="23079" spans="12:14" x14ac:dyDescent="0.25">
      <c r="L23079" s="9"/>
      <c r="M23079" s="9"/>
      <c r="N23079" s="9"/>
    </row>
    <row r="23080" spans="12:14" x14ac:dyDescent="0.25">
      <c r="L23080" s="9"/>
      <c r="M23080" s="9"/>
      <c r="N23080" s="9"/>
    </row>
    <row r="23081" spans="12:14" x14ac:dyDescent="0.25">
      <c r="L23081" s="9"/>
      <c r="M23081" s="9"/>
      <c r="N23081" s="9"/>
    </row>
    <row r="23082" spans="12:14" x14ac:dyDescent="0.25">
      <c r="L23082" s="9"/>
      <c r="M23082" s="9"/>
      <c r="N23082" s="9"/>
    </row>
    <row r="23083" spans="12:14" x14ac:dyDescent="0.25">
      <c r="L23083" s="9"/>
      <c r="M23083" s="9"/>
      <c r="N23083" s="9"/>
    </row>
    <row r="23084" spans="12:14" x14ac:dyDescent="0.25">
      <c r="L23084" s="9"/>
      <c r="M23084" s="9"/>
      <c r="N23084" s="9"/>
    </row>
    <row r="23085" spans="12:14" x14ac:dyDescent="0.25">
      <c r="L23085" s="9"/>
      <c r="M23085" s="9"/>
      <c r="N23085" s="9"/>
    </row>
    <row r="23086" spans="12:14" x14ac:dyDescent="0.25">
      <c r="L23086" s="9"/>
      <c r="M23086" s="9"/>
      <c r="N23086" s="9"/>
    </row>
    <row r="23087" spans="12:14" x14ac:dyDescent="0.25">
      <c r="L23087" s="9"/>
      <c r="M23087" s="9"/>
      <c r="N23087" s="9"/>
    </row>
    <row r="23088" spans="12:14" x14ac:dyDescent="0.25">
      <c r="L23088" s="9"/>
      <c r="M23088" s="9"/>
      <c r="N23088" s="9"/>
    </row>
    <row r="23089" spans="12:14" x14ac:dyDescent="0.25">
      <c r="L23089" s="9"/>
      <c r="M23089" s="9"/>
      <c r="N23089" s="9"/>
    </row>
    <row r="23090" spans="12:14" x14ac:dyDescent="0.25">
      <c r="L23090" s="9"/>
      <c r="M23090" s="9"/>
      <c r="N23090" s="9"/>
    </row>
    <row r="23091" spans="12:14" x14ac:dyDescent="0.25">
      <c r="L23091" s="9"/>
      <c r="M23091" s="9"/>
      <c r="N23091" s="9"/>
    </row>
    <row r="23092" spans="12:14" x14ac:dyDescent="0.25">
      <c r="L23092" s="9"/>
      <c r="M23092" s="9"/>
      <c r="N23092" s="9"/>
    </row>
    <row r="23093" spans="12:14" x14ac:dyDescent="0.25">
      <c r="L23093" s="9"/>
      <c r="M23093" s="9"/>
      <c r="N23093" s="9"/>
    </row>
    <row r="23094" spans="12:14" x14ac:dyDescent="0.25">
      <c r="L23094" s="9"/>
      <c r="M23094" s="9"/>
      <c r="N23094" s="9"/>
    </row>
    <row r="23095" spans="12:14" x14ac:dyDescent="0.25">
      <c r="L23095" s="9"/>
      <c r="M23095" s="9"/>
      <c r="N23095" s="9"/>
    </row>
    <row r="23096" spans="12:14" x14ac:dyDescent="0.25">
      <c r="L23096" s="9"/>
      <c r="M23096" s="9"/>
      <c r="N23096" s="9"/>
    </row>
    <row r="23097" spans="12:14" x14ac:dyDescent="0.25">
      <c r="L23097" s="9"/>
      <c r="M23097" s="9"/>
      <c r="N23097" s="9"/>
    </row>
    <row r="23098" spans="12:14" x14ac:dyDescent="0.25">
      <c r="L23098" s="9"/>
      <c r="M23098" s="9"/>
      <c r="N23098" s="9"/>
    </row>
    <row r="23099" spans="12:14" x14ac:dyDescent="0.25">
      <c r="L23099" s="9"/>
      <c r="M23099" s="9"/>
      <c r="N23099" s="9"/>
    </row>
    <row r="23100" spans="12:14" x14ac:dyDescent="0.25">
      <c r="L23100" s="9"/>
      <c r="M23100" s="9"/>
      <c r="N23100" s="9"/>
    </row>
    <row r="23101" spans="12:14" x14ac:dyDescent="0.25">
      <c r="L23101" s="9"/>
      <c r="M23101" s="9"/>
      <c r="N23101" s="9"/>
    </row>
    <row r="23102" spans="12:14" x14ac:dyDescent="0.25">
      <c r="L23102" s="9"/>
      <c r="M23102" s="9"/>
      <c r="N23102" s="9"/>
    </row>
    <row r="23103" spans="12:14" x14ac:dyDescent="0.25">
      <c r="L23103" s="9"/>
      <c r="M23103" s="9"/>
      <c r="N23103" s="9"/>
    </row>
    <row r="23104" spans="12:14" x14ac:dyDescent="0.25">
      <c r="L23104" s="9"/>
      <c r="M23104" s="9"/>
      <c r="N23104" s="9"/>
    </row>
    <row r="23105" spans="12:14" x14ac:dyDescent="0.25">
      <c r="L23105" s="9"/>
      <c r="M23105" s="9"/>
      <c r="N23105" s="9"/>
    </row>
    <row r="23106" spans="12:14" x14ac:dyDescent="0.25">
      <c r="L23106" s="9"/>
      <c r="M23106" s="9"/>
      <c r="N23106" s="9"/>
    </row>
    <row r="23107" spans="12:14" x14ac:dyDescent="0.25">
      <c r="L23107" s="9"/>
      <c r="M23107" s="9"/>
      <c r="N23107" s="9"/>
    </row>
    <row r="23108" spans="12:14" x14ac:dyDescent="0.25">
      <c r="L23108" s="9"/>
      <c r="M23108" s="9"/>
      <c r="N23108" s="9"/>
    </row>
    <row r="23109" spans="12:14" x14ac:dyDescent="0.25">
      <c r="L23109" s="9"/>
      <c r="M23109" s="9"/>
      <c r="N23109" s="9"/>
    </row>
    <row r="23110" spans="12:14" x14ac:dyDescent="0.25">
      <c r="L23110" s="9"/>
      <c r="M23110" s="9"/>
      <c r="N23110" s="9"/>
    </row>
    <row r="23111" spans="12:14" x14ac:dyDescent="0.25">
      <c r="L23111" s="9"/>
      <c r="M23111" s="9"/>
      <c r="N23111" s="9"/>
    </row>
    <row r="23112" spans="12:14" x14ac:dyDescent="0.25">
      <c r="L23112" s="9"/>
      <c r="M23112" s="9"/>
      <c r="N23112" s="9"/>
    </row>
    <row r="23113" spans="12:14" x14ac:dyDescent="0.25">
      <c r="L23113" s="9"/>
      <c r="M23113" s="9"/>
      <c r="N23113" s="9"/>
    </row>
    <row r="23114" spans="12:14" x14ac:dyDescent="0.25">
      <c r="L23114" s="9"/>
      <c r="M23114" s="9"/>
      <c r="N23114" s="9"/>
    </row>
    <row r="23115" spans="12:14" x14ac:dyDescent="0.25">
      <c r="L23115" s="9"/>
      <c r="M23115" s="9"/>
      <c r="N23115" s="9"/>
    </row>
    <row r="23116" spans="12:14" x14ac:dyDescent="0.25">
      <c r="L23116" s="9"/>
      <c r="M23116" s="9"/>
      <c r="N23116" s="9"/>
    </row>
    <row r="23117" spans="12:14" x14ac:dyDescent="0.25">
      <c r="L23117" s="9"/>
      <c r="M23117" s="9"/>
      <c r="N23117" s="9"/>
    </row>
    <row r="23118" spans="12:14" x14ac:dyDescent="0.25">
      <c r="L23118" s="9"/>
      <c r="M23118" s="9"/>
      <c r="N23118" s="9"/>
    </row>
    <row r="23119" spans="12:14" x14ac:dyDescent="0.25">
      <c r="L23119" s="9"/>
      <c r="M23119" s="9"/>
      <c r="N23119" s="9"/>
    </row>
    <row r="23120" spans="12:14" x14ac:dyDescent="0.25">
      <c r="L23120" s="9"/>
      <c r="M23120" s="9"/>
      <c r="N23120" s="9"/>
    </row>
    <row r="23121" spans="12:14" x14ac:dyDescent="0.25">
      <c r="L23121" s="9"/>
      <c r="M23121" s="9"/>
      <c r="N23121" s="9"/>
    </row>
    <row r="23122" spans="12:14" x14ac:dyDescent="0.25">
      <c r="L23122" s="9"/>
      <c r="M23122" s="9"/>
      <c r="N23122" s="9"/>
    </row>
    <row r="23123" spans="12:14" x14ac:dyDescent="0.25">
      <c r="L23123" s="9"/>
      <c r="M23123" s="9"/>
      <c r="N23123" s="9"/>
    </row>
    <row r="23124" spans="12:14" x14ac:dyDescent="0.25">
      <c r="L23124" s="9"/>
      <c r="M23124" s="9"/>
      <c r="N23124" s="9"/>
    </row>
    <row r="23125" spans="12:14" x14ac:dyDescent="0.25">
      <c r="L23125" s="9"/>
      <c r="M23125" s="9"/>
      <c r="N23125" s="9"/>
    </row>
    <row r="23126" spans="12:14" x14ac:dyDescent="0.25">
      <c r="L23126" s="9"/>
      <c r="M23126" s="9"/>
      <c r="N23126" s="9"/>
    </row>
    <row r="23127" spans="12:14" x14ac:dyDescent="0.25">
      <c r="L23127" s="9"/>
      <c r="M23127" s="9"/>
      <c r="N23127" s="9"/>
    </row>
    <row r="23128" spans="12:14" x14ac:dyDescent="0.25">
      <c r="L23128" s="9"/>
      <c r="M23128" s="9"/>
      <c r="N23128" s="9"/>
    </row>
    <row r="23129" spans="12:14" x14ac:dyDescent="0.25">
      <c r="L23129" s="9"/>
      <c r="M23129" s="9"/>
      <c r="N23129" s="9"/>
    </row>
    <row r="23130" spans="12:14" x14ac:dyDescent="0.25">
      <c r="L23130" s="9"/>
      <c r="M23130" s="9"/>
      <c r="N23130" s="9"/>
    </row>
    <row r="23131" spans="12:14" x14ac:dyDescent="0.25">
      <c r="L23131" s="9"/>
      <c r="M23131" s="9"/>
      <c r="N23131" s="9"/>
    </row>
    <row r="23132" spans="12:14" x14ac:dyDescent="0.25">
      <c r="L23132" s="9"/>
      <c r="M23132" s="9"/>
      <c r="N23132" s="9"/>
    </row>
    <row r="23133" spans="12:14" x14ac:dyDescent="0.25">
      <c r="L23133" s="9"/>
      <c r="M23133" s="9"/>
      <c r="N23133" s="9"/>
    </row>
    <row r="23134" spans="12:14" x14ac:dyDescent="0.25">
      <c r="L23134" s="9"/>
      <c r="M23134" s="9"/>
      <c r="N23134" s="9"/>
    </row>
    <row r="23135" spans="12:14" x14ac:dyDescent="0.25">
      <c r="L23135" s="9"/>
      <c r="M23135" s="9"/>
      <c r="N23135" s="9"/>
    </row>
    <row r="23136" spans="12:14" x14ac:dyDescent="0.25">
      <c r="L23136" s="9"/>
      <c r="M23136" s="9"/>
      <c r="N23136" s="9"/>
    </row>
    <row r="23137" spans="12:14" x14ac:dyDescent="0.25">
      <c r="L23137" s="9"/>
      <c r="M23137" s="9"/>
      <c r="N23137" s="9"/>
    </row>
    <row r="23138" spans="12:14" x14ac:dyDescent="0.25">
      <c r="L23138" s="9"/>
      <c r="M23138" s="9"/>
      <c r="N23138" s="9"/>
    </row>
    <row r="23139" spans="12:14" x14ac:dyDescent="0.25">
      <c r="L23139" s="9"/>
      <c r="M23139" s="9"/>
      <c r="N23139" s="9"/>
    </row>
    <row r="23140" spans="12:14" x14ac:dyDescent="0.25">
      <c r="L23140" s="9"/>
      <c r="M23140" s="9"/>
      <c r="N23140" s="9"/>
    </row>
    <row r="23141" spans="12:14" x14ac:dyDescent="0.25">
      <c r="L23141" s="9"/>
      <c r="M23141" s="9"/>
      <c r="N23141" s="9"/>
    </row>
    <row r="23142" spans="12:14" x14ac:dyDescent="0.25">
      <c r="L23142" s="9"/>
      <c r="M23142" s="9"/>
      <c r="N23142" s="9"/>
    </row>
    <row r="23143" spans="12:14" x14ac:dyDescent="0.25">
      <c r="L23143" s="9"/>
      <c r="M23143" s="9"/>
      <c r="N23143" s="9"/>
    </row>
    <row r="23144" spans="12:14" x14ac:dyDescent="0.25">
      <c r="L23144" s="9"/>
      <c r="M23144" s="9"/>
      <c r="N23144" s="9"/>
    </row>
    <row r="23145" spans="12:14" x14ac:dyDescent="0.25">
      <c r="L23145" s="9"/>
      <c r="M23145" s="9"/>
      <c r="N23145" s="9"/>
    </row>
    <row r="23146" spans="12:14" x14ac:dyDescent="0.25">
      <c r="L23146" s="9"/>
      <c r="M23146" s="9"/>
      <c r="N23146" s="9"/>
    </row>
    <row r="23147" spans="12:14" x14ac:dyDescent="0.25">
      <c r="L23147" s="9"/>
      <c r="M23147" s="9"/>
      <c r="N23147" s="9"/>
    </row>
    <row r="23148" spans="12:14" x14ac:dyDescent="0.25">
      <c r="L23148" s="9"/>
      <c r="M23148" s="9"/>
      <c r="N23148" s="9"/>
    </row>
    <row r="23149" spans="12:14" x14ac:dyDescent="0.25">
      <c r="L23149" s="9"/>
      <c r="M23149" s="9"/>
      <c r="N23149" s="9"/>
    </row>
    <row r="23150" spans="12:14" x14ac:dyDescent="0.25">
      <c r="L23150" s="9"/>
      <c r="M23150" s="9"/>
      <c r="N23150" s="9"/>
    </row>
    <row r="23151" spans="12:14" x14ac:dyDescent="0.25">
      <c r="L23151" s="9"/>
      <c r="M23151" s="9"/>
      <c r="N23151" s="9"/>
    </row>
    <row r="23152" spans="12:14" x14ac:dyDescent="0.25">
      <c r="L23152" s="9"/>
      <c r="M23152" s="9"/>
      <c r="N23152" s="9"/>
    </row>
    <row r="23153" spans="12:14" x14ac:dyDescent="0.25">
      <c r="L23153" s="9"/>
      <c r="M23153" s="9"/>
      <c r="N23153" s="9"/>
    </row>
    <row r="23154" spans="12:14" x14ac:dyDescent="0.25">
      <c r="L23154" s="9"/>
      <c r="M23154" s="9"/>
      <c r="N23154" s="9"/>
    </row>
    <row r="23155" spans="12:14" x14ac:dyDescent="0.25">
      <c r="L23155" s="9"/>
      <c r="M23155" s="9"/>
      <c r="N23155" s="9"/>
    </row>
    <row r="23156" spans="12:14" x14ac:dyDescent="0.25">
      <c r="L23156" s="9"/>
      <c r="M23156" s="9"/>
      <c r="N23156" s="9"/>
    </row>
    <row r="23157" spans="12:14" x14ac:dyDescent="0.25">
      <c r="L23157" s="9"/>
      <c r="M23157" s="9"/>
      <c r="N23157" s="9"/>
    </row>
    <row r="23158" spans="12:14" x14ac:dyDescent="0.25">
      <c r="L23158" s="9"/>
      <c r="M23158" s="9"/>
      <c r="N23158" s="9"/>
    </row>
    <row r="23159" spans="12:14" x14ac:dyDescent="0.25">
      <c r="L23159" s="9"/>
      <c r="M23159" s="9"/>
      <c r="N23159" s="9"/>
    </row>
    <row r="23160" spans="12:14" x14ac:dyDescent="0.25">
      <c r="L23160" s="9"/>
      <c r="M23160" s="9"/>
      <c r="N23160" s="9"/>
    </row>
    <row r="23161" spans="12:14" x14ac:dyDescent="0.25">
      <c r="L23161" s="9"/>
      <c r="M23161" s="9"/>
      <c r="N23161" s="9"/>
    </row>
    <row r="23162" spans="12:14" x14ac:dyDescent="0.25">
      <c r="L23162" s="9"/>
      <c r="M23162" s="9"/>
      <c r="N23162" s="9"/>
    </row>
    <row r="23163" spans="12:14" x14ac:dyDescent="0.25">
      <c r="L23163" s="9"/>
      <c r="M23163" s="9"/>
      <c r="N23163" s="9"/>
    </row>
    <row r="23164" spans="12:14" x14ac:dyDescent="0.25">
      <c r="L23164" s="9"/>
      <c r="M23164" s="9"/>
      <c r="N23164" s="9"/>
    </row>
    <row r="23165" spans="12:14" x14ac:dyDescent="0.25">
      <c r="L23165" s="9"/>
      <c r="M23165" s="9"/>
      <c r="N23165" s="9"/>
    </row>
    <row r="23166" spans="12:14" x14ac:dyDescent="0.25">
      <c r="L23166" s="9"/>
      <c r="M23166" s="9"/>
      <c r="N23166" s="9"/>
    </row>
    <row r="23167" spans="12:14" x14ac:dyDescent="0.25">
      <c r="L23167" s="9"/>
      <c r="M23167" s="9"/>
      <c r="N23167" s="9"/>
    </row>
    <row r="23168" spans="12:14" x14ac:dyDescent="0.25">
      <c r="L23168" s="9"/>
      <c r="M23168" s="9"/>
      <c r="N23168" s="9"/>
    </row>
    <row r="23169" spans="12:14" x14ac:dyDescent="0.25">
      <c r="L23169" s="9"/>
      <c r="M23169" s="9"/>
      <c r="N23169" s="9"/>
    </row>
    <row r="23170" spans="12:14" x14ac:dyDescent="0.25">
      <c r="L23170" s="9"/>
      <c r="M23170" s="9"/>
      <c r="N23170" s="9"/>
    </row>
    <row r="23171" spans="12:14" x14ac:dyDescent="0.25">
      <c r="L23171" s="9"/>
      <c r="M23171" s="9"/>
      <c r="N23171" s="9"/>
    </row>
    <row r="23172" spans="12:14" x14ac:dyDescent="0.25">
      <c r="L23172" s="9"/>
      <c r="M23172" s="9"/>
      <c r="N23172" s="9"/>
    </row>
    <row r="23173" spans="12:14" x14ac:dyDescent="0.25">
      <c r="L23173" s="9"/>
      <c r="M23173" s="9"/>
      <c r="N23173" s="9"/>
    </row>
    <row r="23174" spans="12:14" x14ac:dyDescent="0.25">
      <c r="L23174" s="9"/>
      <c r="M23174" s="9"/>
      <c r="N23174" s="9"/>
    </row>
    <row r="23175" spans="12:14" x14ac:dyDescent="0.25">
      <c r="L23175" s="9"/>
      <c r="M23175" s="9"/>
      <c r="N23175" s="9"/>
    </row>
    <row r="23176" spans="12:14" x14ac:dyDescent="0.25">
      <c r="L23176" s="9"/>
      <c r="M23176" s="9"/>
      <c r="N23176" s="9"/>
    </row>
    <row r="23177" spans="12:14" x14ac:dyDescent="0.25">
      <c r="L23177" s="9"/>
      <c r="M23177" s="9"/>
      <c r="N23177" s="9"/>
    </row>
    <row r="23178" spans="12:14" x14ac:dyDescent="0.25">
      <c r="L23178" s="9"/>
      <c r="M23178" s="9"/>
      <c r="N23178" s="9"/>
    </row>
    <row r="23179" spans="12:14" x14ac:dyDescent="0.25">
      <c r="L23179" s="9"/>
      <c r="M23179" s="9"/>
      <c r="N23179" s="9"/>
    </row>
    <row r="23180" spans="12:14" x14ac:dyDescent="0.25">
      <c r="L23180" s="9"/>
      <c r="M23180" s="9"/>
      <c r="N23180" s="9"/>
    </row>
    <row r="23181" spans="12:14" x14ac:dyDescent="0.25">
      <c r="L23181" s="9"/>
      <c r="M23181" s="9"/>
      <c r="N23181" s="9"/>
    </row>
    <row r="23182" spans="12:14" x14ac:dyDescent="0.25">
      <c r="L23182" s="9"/>
      <c r="M23182" s="9"/>
      <c r="N23182" s="9"/>
    </row>
    <row r="23183" spans="12:14" x14ac:dyDescent="0.25">
      <c r="L23183" s="9"/>
      <c r="M23183" s="9"/>
      <c r="N23183" s="9"/>
    </row>
    <row r="23184" spans="12:14" x14ac:dyDescent="0.25">
      <c r="L23184" s="9"/>
      <c r="M23184" s="9"/>
      <c r="N23184" s="9"/>
    </row>
    <row r="23185" spans="12:14" x14ac:dyDescent="0.25">
      <c r="L23185" s="9"/>
      <c r="M23185" s="9"/>
      <c r="N23185" s="9"/>
    </row>
    <row r="23186" spans="12:14" x14ac:dyDescent="0.25">
      <c r="L23186" s="9"/>
      <c r="M23186" s="9"/>
      <c r="N23186" s="9"/>
    </row>
    <row r="23187" spans="12:14" x14ac:dyDescent="0.25">
      <c r="L23187" s="9"/>
      <c r="M23187" s="9"/>
      <c r="N23187" s="9"/>
    </row>
    <row r="23188" spans="12:14" x14ac:dyDescent="0.25">
      <c r="L23188" s="9"/>
      <c r="M23188" s="9"/>
      <c r="N23188" s="9"/>
    </row>
    <row r="23189" spans="12:14" x14ac:dyDescent="0.25">
      <c r="L23189" s="9"/>
      <c r="M23189" s="9"/>
      <c r="N23189" s="9"/>
    </row>
    <row r="23190" spans="12:14" x14ac:dyDescent="0.25">
      <c r="L23190" s="9"/>
      <c r="M23190" s="9"/>
      <c r="N23190" s="9"/>
    </row>
    <row r="23191" spans="12:14" x14ac:dyDescent="0.25">
      <c r="L23191" s="9"/>
      <c r="M23191" s="9"/>
      <c r="N23191" s="9"/>
    </row>
    <row r="23192" spans="12:14" x14ac:dyDescent="0.25">
      <c r="L23192" s="9"/>
      <c r="M23192" s="9"/>
      <c r="N23192" s="9"/>
    </row>
    <row r="23193" spans="12:14" x14ac:dyDescent="0.25">
      <c r="L23193" s="9"/>
      <c r="M23193" s="9"/>
      <c r="N23193" s="9"/>
    </row>
    <row r="23194" spans="12:14" x14ac:dyDescent="0.25">
      <c r="L23194" s="9"/>
      <c r="M23194" s="9"/>
      <c r="N23194" s="9"/>
    </row>
    <row r="23195" spans="12:14" x14ac:dyDescent="0.25">
      <c r="L23195" s="9"/>
      <c r="M23195" s="9"/>
      <c r="N23195" s="9"/>
    </row>
    <row r="23196" spans="12:14" x14ac:dyDescent="0.25">
      <c r="L23196" s="9"/>
      <c r="M23196" s="9"/>
      <c r="N23196" s="9"/>
    </row>
    <row r="23197" spans="12:14" x14ac:dyDescent="0.25">
      <c r="L23197" s="9"/>
      <c r="M23197" s="9"/>
      <c r="N23197" s="9"/>
    </row>
    <row r="23198" spans="12:14" x14ac:dyDescent="0.25">
      <c r="L23198" s="9"/>
      <c r="M23198" s="9"/>
      <c r="N23198" s="9"/>
    </row>
    <row r="23199" spans="12:14" x14ac:dyDescent="0.25">
      <c r="L23199" s="9"/>
      <c r="M23199" s="9"/>
      <c r="N23199" s="9"/>
    </row>
    <row r="23200" spans="12:14" x14ac:dyDescent="0.25">
      <c r="L23200" s="9"/>
      <c r="M23200" s="9"/>
      <c r="N23200" s="9"/>
    </row>
    <row r="23201" spans="12:14" x14ac:dyDescent="0.25">
      <c r="L23201" s="9"/>
      <c r="M23201" s="9"/>
      <c r="N23201" s="9"/>
    </row>
    <row r="23202" spans="12:14" x14ac:dyDescent="0.25">
      <c r="L23202" s="9"/>
      <c r="M23202" s="9"/>
      <c r="N23202" s="9"/>
    </row>
    <row r="23203" spans="12:14" x14ac:dyDescent="0.25">
      <c r="L23203" s="9"/>
      <c r="M23203" s="9"/>
      <c r="N23203" s="9"/>
    </row>
    <row r="23204" spans="12:14" x14ac:dyDescent="0.25">
      <c r="L23204" s="9"/>
      <c r="M23204" s="9"/>
      <c r="N23204" s="9"/>
    </row>
    <row r="23205" spans="12:14" x14ac:dyDescent="0.25">
      <c r="L23205" s="9"/>
      <c r="M23205" s="9"/>
      <c r="N23205" s="9"/>
    </row>
    <row r="23206" spans="12:14" x14ac:dyDescent="0.25">
      <c r="L23206" s="9"/>
      <c r="M23206" s="9"/>
      <c r="N23206" s="9"/>
    </row>
    <row r="23207" spans="12:14" x14ac:dyDescent="0.25">
      <c r="L23207" s="9"/>
      <c r="M23207" s="9"/>
      <c r="N23207" s="9"/>
    </row>
    <row r="23208" spans="12:14" x14ac:dyDescent="0.25">
      <c r="L23208" s="9"/>
      <c r="M23208" s="9"/>
      <c r="N23208" s="9"/>
    </row>
    <row r="23209" spans="12:14" x14ac:dyDescent="0.25">
      <c r="L23209" s="9"/>
      <c r="M23209" s="9"/>
      <c r="N23209" s="9"/>
    </row>
    <row r="23210" spans="12:14" x14ac:dyDescent="0.25">
      <c r="L23210" s="9"/>
      <c r="M23210" s="9"/>
      <c r="N23210" s="9"/>
    </row>
    <row r="23211" spans="12:14" x14ac:dyDescent="0.25">
      <c r="L23211" s="9"/>
      <c r="M23211" s="9"/>
      <c r="N23211" s="9"/>
    </row>
    <row r="23212" spans="12:14" x14ac:dyDescent="0.25">
      <c r="L23212" s="9"/>
      <c r="M23212" s="9"/>
      <c r="N23212" s="9"/>
    </row>
    <row r="23213" spans="12:14" x14ac:dyDescent="0.25">
      <c r="L23213" s="9"/>
      <c r="M23213" s="9"/>
      <c r="N23213" s="9"/>
    </row>
    <row r="23214" spans="12:14" x14ac:dyDescent="0.25">
      <c r="L23214" s="9"/>
      <c r="M23214" s="9"/>
      <c r="N23214" s="9"/>
    </row>
    <row r="23215" spans="12:14" x14ac:dyDescent="0.25">
      <c r="L23215" s="9"/>
      <c r="M23215" s="9"/>
      <c r="N23215" s="9"/>
    </row>
    <row r="23216" spans="12:14" x14ac:dyDescent="0.25">
      <c r="L23216" s="9"/>
      <c r="M23216" s="9"/>
      <c r="N23216" s="9"/>
    </row>
    <row r="23217" spans="12:14" x14ac:dyDescent="0.25">
      <c r="L23217" s="9"/>
      <c r="M23217" s="9"/>
      <c r="N23217" s="9"/>
    </row>
    <row r="23218" spans="12:14" x14ac:dyDescent="0.25">
      <c r="L23218" s="9"/>
      <c r="M23218" s="9"/>
      <c r="N23218" s="9"/>
    </row>
    <row r="23219" spans="12:14" x14ac:dyDescent="0.25">
      <c r="L23219" s="9"/>
      <c r="M23219" s="9"/>
      <c r="N23219" s="9"/>
    </row>
    <row r="23220" spans="12:14" x14ac:dyDescent="0.25">
      <c r="L23220" s="9"/>
      <c r="M23220" s="9"/>
      <c r="N23220" s="9"/>
    </row>
    <row r="23221" spans="12:14" x14ac:dyDescent="0.25">
      <c r="L23221" s="9"/>
      <c r="M23221" s="9"/>
      <c r="N23221" s="9"/>
    </row>
    <row r="23222" spans="12:14" x14ac:dyDescent="0.25">
      <c r="L23222" s="9"/>
      <c r="M23222" s="9"/>
      <c r="N23222" s="9"/>
    </row>
    <row r="23223" spans="12:14" x14ac:dyDescent="0.25">
      <c r="L23223" s="9"/>
      <c r="M23223" s="9"/>
      <c r="N23223" s="9"/>
    </row>
    <row r="23224" spans="12:14" x14ac:dyDescent="0.25">
      <c r="L23224" s="9"/>
      <c r="M23224" s="9"/>
      <c r="N23224" s="9"/>
    </row>
    <row r="23225" spans="12:14" x14ac:dyDescent="0.25">
      <c r="L23225" s="9"/>
      <c r="M23225" s="9"/>
      <c r="N23225" s="9"/>
    </row>
    <row r="23226" spans="12:14" x14ac:dyDescent="0.25">
      <c r="L23226" s="9"/>
      <c r="M23226" s="9"/>
      <c r="N23226" s="9"/>
    </row>
    <row r="23227" spans="12:14" x14ac:dyDescent="0.25">
      <c r="L23227" s="9"/>
      <c r="M23227" s="9"/>
      <c r="N23227" s="9"/>
    </row>
    <row r="23228" spans="12:14" x14ac:dyDescent="0.25">
      <c r="L23228" s="9"/>
      <c r="M23228" s="9"/>
      <c r="N23228" s="9"/>
    </row>
    <row r="23229" spans="12:14" x14ac:dyDescent="0.25">
      <c r="L23229" s="9"/>
      <c r="M23229" s="9"/>
      <c r="N23229" s="9"/>
    </row>
    <row r="23230" spans="12:14" x14ac:dyDescent="0.25">
      <c r="L23230" s="9"/>
      <c r="M23230" s="9"/>
      <c r="N23230" s="9"/>
    </row>
    <row r="23231" spans="12:14" x14ac:dyDescent="0.25">
      <c r="L23231" s="9"/>
      <c r="M23231" s="9"/>
      <c r="N23231" s="9"/>
    </row>
    <row r="23232" spans="12:14" x14ac:dyDescent="0.25">
      <c r="L23232" s="9"/>
      <c r="M23232" s="9"/>
      <c r="N23232" s="9"/>
    </row>
    <row r="23233" spans="12:14" x14ac:dyDescent="0.25">
      <c r="L23233" s="9"/>
      <c r="M23233" s="9"/>
      <c r="N23233" s="9"/>
    </row>
    <row r="23234" spans="12:14" x14ac:dyDescent="0.25">
      <c r="L23234" s="9"/>
      <c r="M23234" s="9"/>
      <c r="N23234" s="9"/>
    </row>
    <row r="23235" spans="12:14" x14ac:dyDescent="0.25">
      <c r="L23235" s="9"/>
      <c r="M23235" s="9"/>
      <c r="N23235" s="9"/>
    </row>
    <row r="23236" spans="12:14" x14ac:dyDescent="0.25">
      <c r="L23236" s="9"/>
      <c r="M23236" s="9"/>
      <c r="N23236" s="9"/>
    </row>
    <row r="23237" spans="12:14" x14ac:dyDescent="0.25">
      <c r="L23237" s="9"/>
      <c r="M23237" s="9"/>
      <c r="N23237" s="9"/>
    </row>
    <row r="23238" spans="12:14" x14ac:dyDescent="0.25">
      <c r="L23238" s="9"/>
      <c r="M23238" s="9"/>
      <c r="N23238" s="9"/>
    </row>
    <row r="23239" spans="12:14" x14ac:dyDescent="0.25">
      <c r="L23239" s="9"/>
      <c r="M23239" s="9"/>
      <c r="N23239" s="9"/>
    </row>
    <row r="23240" spans="12:14" x14ac:dyDescent="0.25">
      <c r="L23240" s="9"/>
      <c r="M23240" s="9"/>
      <c r="N23240" s="9"/>
    </row>
    <row r="23241" spans="12:14" x14ac:dyDescent="0.25">
      <c r="L23241" s="9"/>
      <c r="M23241" s="9"/>
      <c r="N23241" s="9"/>
    </row>
    <row r="23242" spans="12:14" x14ac:dyDescent="0.25">
      <c r="L23242" s="9"/>
      <c r="M23242" s="9"/>
      <c r="N23242" s="9"/>
    </row>
    <row r="23243" spans="12:14" x14ac:dyDescent="0.25">
      <c r="L23243" s="9"/>
      <c r="M23243" s="9"/>
      <c r="N23243" s="9"/>
    </row>
    <row r="23244" spans="12:14" x14ac:dyDescent="0.25">
      <c r="L23244" s="9"/>
      <c r="M23244" s="9"/>
      <c r="N23244" s="9"/>
    </row>
    <row r="23245" spans="12:14" x14ac:dyDescent="0.25">
      <c r="L23245" s="9"/>
      <c r="M23245" s="9"/>
      <c r="N23245" s="9"/>
    </row>
    <row r="23246" spans="12:14" x14ac:dyDescent="0.25">
      <c r="L23246" s="9"/>
      <c r="M23246" s="9"/>
      <c r="N23246" s="9"/>
    </row>
    <row r="23247" spans="12:14" x14ac:dyDescent="0.25">
      <c r="L23247" s="9"/>
      <c r="M23247" s="9"/>
      <c r="N23247" s="9"/>
    </row>
    <row r="23248" spans="12:14" x14ac:dyDescent="0.25">
      <c r="L23248" s="9"/>
      <c r="M23248" s="9"/>
      <c r="N23248" s="9"/>
    </row>
    <row r="23249" spans="12:14" x14ac:dyDescent="0.25">
      <c r="L23249" s="9"/>
      <c r="M23249" s="9"/>
      <c r="N23249" s="9"/>
    </row>
    <row r="23250" spans="12:14" x14ac:dyDescent="0.25">
      <c r="L23250" s="9"/>
      <c r="M23250" s="9"/>
      <c r="N23250" s="9"/>
    </row>
    <row r="23251" spans="12:14" x14ac:dyDescent="0.25">
      <c r="L23251" s="9"/>
      <c r="M23251" s="9"/>
      <c r="N23251" s="9"/>
    </row>
    <row r="23252" spans="12:14" x14ac:dyDescent="0.25">
      <c r="L23252" s="9"/>
      <c r="M23252" s="9"/>
      <c r="N23252" s="9"/>
    </row>
    <row r="23253" spans="12:14" x14ac:dyDescent="0.25">
      <c r="L23253" s="9"/>
      <c r="M23253" s="9"/>
      <c r="N23253" s="9"/>
    </row>
    <row r="23254" spans="12:14" x14ac:dyDescent="0.25">
      <c r="L23254" s="9"/>
      <c r="M23254" s="9"/>
      <c r="N23254" s="9"/>
    </row>
    <row r="23255" spans="12:14" x14ac:dyDescent="0.25">
      <c r="L23255" s="9"/>
      <c r="M23255" s="9"/>
      <c r="N23255" s="9"/>
    </row>
    <row r="23256" spans="12:14" x14ac:dyDescent="0.25">
      <c r="L23256" s="9"/>
      <c r="M23256" s="9"/>
      <c r="N23256" s="9"/>
    </row>
    <row r="23257" spans="12:14" x14ac:dyDescent="0.25">
      <c r="L23257" s="9"/>
      <c r="M23257" s="9"/>
      <c r="N23257" s="9"/>
    </row>
    <row r="23258" spans="12:14" x14ac:dyDescent="0.25">
      <c r="L23258" s="9"/>
      <c r="M23258" s="9"/>
      <c r="N23258" s="9"/>
    </row>
    <row r="23259" spans="12:14" x14ac:dyDescent="0.25">
      <c r="L23259" s="9"/>
      <c r="M23259" s="9"/>
      <c r="N23259" s="9"/>
    </row>
    <row r="23260" spans="12:14" x14ac:dyDescent="0.25">
      <c r="L23260" s="9"/>
      <c r="M23260" s="9"/>
      <c r="N23260" s="9"/>
    </row>
    <row r="23261" spans="12:14" x14ac:dyDescent="0.25">
      <c r="L23261" s="9"/>
      <c r="M23261" s="9"/>
      <c r="N23261" s="9"/>
    </row>
    <row r="23262" spans="12:14" x14ac:dyDescent="0.25">
      <c r="L23262" s="9"/>
      <c r="M23262" s="9"/>
      <c r="N23262" s="9"/>
    </row>
    <row r="23263" spans="12:14" x14ac:dyDescent="0.25">
      <c r="L23263" s="9"/>
      <c r="M23263" s="9"/>
      <c r="N23263" s="9"/>
    </row>
    <row r="23264" spans="12:14" x14ac:dyDescent="0.25">
      <c r="L23264" s="9"/>
      <c r="M23264" s="9"/>
      <c r="N23264" s="9"/>
    </row>
    <row r="23265" spans="12:14" x14ac:dyDescent="0.25">
      <c r="L23265" s="9"/>
      <c r="M23265" s="9"/>
      <c r="N23265" s="9"/>
    </row>
    <row r="23266" spans="12:14" x14ac:dyDescent="0.25">
      <c r="L23266" s="9"/>
      <c r="M23266" s="9"/>
      <c r="N23266" s="9"/>
    </row>
    <row r="23267" spans="12:14" x14ac:dyDescent="0.25">
      <c r="L23267" s="9"/>
      <c r="M23267" s="9"/>
      <c r="N23267" s="9"/>
    </row>
    <row r="23268" spans="12:14" x14ac:dyDescent="0.25">
      <c r="L23268" s="9"/>
      <c r="M23268" s="9"/>
      <c r="N23268" s="9"/>
    </row>
    <row r="23269" spans="12:14" x14ac:dyDescent="0.25">
      <c r="L23269" s="9"/>
      <c r="M23269" s="9"/>
      <c r="N23269" s="9"/>
    </row>
    <row r="23270" spans="12:14" x14ac:dyDescent="0.25">
      <c r="L23270" s="9"/>
      <c r="M23270" s="9"/>
      <c r="N23270" s="9"/>
    </row>
    <row r="23271" spans="12:14" x14ac:dyDescent="0.25">
      <c r="L23271" s="9"/>
      <c r="M23271" s="9"/>
      <c r="N23271" s="9"/>
    </row>
    <row r="23272" spans="12:14" x14ac:dyDescent="0.25">
      <c r="L23272" s="9"/>
      <c r="M23272" s="9"/>
      <c r="N23272" s="9"/>
    </row>
    <row r="23273" spans="12:14" x14ac:dyDescent="0.25">
      <c r="L23273" s="9"/>
      <c r="M23273" s="9"/>
      <c r="N23273" s="9"/>
    </row>
    <row r="23274" spans="12:14" x14ac:dyDescent="0.25">
      <c r="L23274" s="9"/>
      <c r="M23274" s="9"/>
      <c r="N23274" s="9"/>
    </row>
    <row r="23275" spans="12:14" x14ac:dyDescent="0.25">
      <c r="L23275" s="9"/>
      <c r="M23275" s="9"/>
      <c r="N23275" s="9"/>
    </row>
    <row r="23276" spans="12:14" x14ac:dyDescent="0.25">
      <c r="L23276" s="9"/>
      <c r="M23276" s="9"/>
      <c r="N23276" s="9"/>
    </row>
    <row r="23277" spans="12:14" x14ac:dyDescent="0.25">
      <c r="L23277" s="9"/>
      <c r="M23277" s="9"/>
      <c r="N23277" s="9"/>
    </row>
    <row r="23278" spans="12:14" x14ac:dyDescent="0.25">
      <c r="L23278" s="9"/>
      <c r="M23278" s="9"/>
      <c r="N23278" s="9"/>
    </row>
    <row r="23279" spans="12:14" x14ac:dyDescent="0.25">
      <c r="L23279" s="9"/>
      <c r="M23279" s="9"/>
      <c r="N23279" s="9"/>
    </row>
    <row r="23280" spans="12:14" x14ac:dyDescent="0.25">
      <c r="L23280" s="9"/>
      <c r="M23280" s="9"/>
      <c r="N23280" s="9"/>
    </row>
    <row r="23281" spans="12:14" x14ac:dyDescent="0.25">
      <c r="L23281" s="9"/>
      <c r="M23281" s="9"/>
      <c r="N23281" s="9"/>
    </row>
    <row r="23282" spans="12:14" x14ac:dyDescent="0.25">
      <c r="L23282" s="9"/>
      <c r="M23282" s="9"/>
      <c r="N23282" s="9"/>
    </row>
    <row r="23283" spans="12:14" x14ac:dyDescent="0.25">
      <c r="L23283" s="9"/>
      <c r="M23283" s="9"/>
      <c r="N23283" s="9"/>
    </row>
    <row r="23284" spans="12:14" x14ac:dyDescent="0.25">
      <c r="L23284" s="9"/>
      <c r="M23284" s="9"/>
      <c r="N23284" s="9"/>
    </row>
    <row r="23285" spans="12:14" x14ac:dyDescent="0.25">
      <c r="L23285" s="9"/>
      <c r="M23285" s="9"/>
      <c r="N23285" s="9"/>
    </row>
    <row r="23286" spans="12:14" x14ac:dyDescent="0.25">
      <c r="L23286" s="9"/>
      <c r="M23286" s="9"/>
      <c r="N23286" s="9"/>
    </row>
    <row r="23287" spans="12:14" x14ac:dyDescent="0.25">
      <c r="L23287" s="9"/>
      <c r="M23287" s="9"/>
      <c r="N23287" s="9"/>
    </row>
    <row r="23288" spans="12:14" x14ac:dyDescent="0.25">
      <c r="L23288" s="9"/>
      <c r="M23288" s="9"/>
      <c r="N23288" s="9"/>
    </row>
    <row r="23289" spans="12:14" x14ac:dyDescent="0.25">
      <c r="L23289" s="9"/>
      <c r="M23289" s="9"/>
      <c r="N23289" s="9"/>
    </row>
    <row r="23290" spans="12:14" x14ac:dyDescent="0.25">
      <c r="L23290" s="9"/>
      <c r="M23290" s="9"/>
      <c r="N23290" s="9"/>
    </row>
    <row r="23291" spans="12:14" x14ac:dyDescent="0.25">
      <c r="L23291" s="9"/>
      <c r="M23291" s="9"/>
      <c r="N23291" s="9"/>
    </row>
    <row r="23292" spans="12:14" x14ac:dyDescent="0.25">
      <c r="L23292" s="9"/>
      <c r="M23292" s="9"/>
      <c r="N23292" s="9"/>
    </row>
    <row r="23293" spans="12:14" x14ac:dyDescent="0.25">
      <c r="L23293" s="9"/>
      <c r="M23293" s="9"/>
      <c r="N23293" s="9"/>
    </row>
    <row r="23294" spans="12:14" x14ac:dyDescent="0.25">
      <c r="L23294" s="9"/>
      <c r="M23294" s="9"/>
      <c r="N23294" s="9"/>
    </row>
    <row r="23295" spans="12:14" x14ac:dyDescent="0.25">
      <c r="L23295" s="9"/>
      <c r="M23295" s="9"/>
      <c r="N23295" s="9"/>
    </row>
    <row r="23296" spans="12:14" x14ac:dyDescent="0.25">
      <c r="L23296" s="9"/>
      <c r="M23296" s="9"/>
      <c r="N23296" s="9"/>
    </row>
    <row r="23297" spans="12:14" x14ac:dyDescent="0.25">
      <c r="L23297" s="9"/>
      <c r="M23297" s="9"/>
      <c r="N23297" s="9"/>
    </row>
    <row r="23298" spans="12:14" x14ac:dyDescent="0.25">
      <c r="L23298" s="9"/>
      <c r="M23298" s="9"/>
      <c r="N23298" s="9"/>
    </row>
    <row r="23299" spans="12:14" x14ac:dyDescent="0.25">
      <c r="L23299" s="9"/>
      <c r="M23299" s="9"/>
      <c r="N23299" s="9"/>
    </row>
    <row r="23300" spans="12:14" x14ac:dyDescent="0.25">
      <c r="L23300" s="9"/>
      <c r="M23300" s="9"/>
      <c r="N23300" s="9"/>
    </row>
    <row r="23301" spans="12:14" x14ac:dyDescent="0.25">
      <c r="L23301" s="9"/>
      <c r="M23301" s="9"/>
      <c r="N23301" s="9"/>
    </row>
    <row r="23302" spans="12:14" x14ac:dyDescent="0.25">
      <c r="L23302" s="9"/>
      <c r="M23302" s="9"/>
      <c r="N23302" s="9"/>
    </row>
    <row r="23303" spans="12:14" x14ac:dyDescent="0.25">
      <c r="L23303" s="9"/>
      <c r="M23303" s="9"/>
      <c r="N23303" s="9"/>
    </row>
    <row r="23304" spans="12:14" x14ac:dyDescent="0.25">
      <c r="L23304" s="9"/>
      <c r="M23304" s="9"/>
      <c r="N23304" s="9"/>
    </row>
    <row r="23305" spans="12:14" x14ac:dyDescent="0.25">
      <c r="L23305" s="9"/>
      <c r="M23305" s="9"/>
      <c r="N23305" s="9"/>
    </row>
    <row r="23306" spans="12:14" x14ac:dyDescent="0.25">
      <c r="L23306" s="9"/>
      <c r="M23306" s="9"/>
      <c r="N23306" s="9"/>
    </row>
    <row r="23307" spans="12:14" x14ac:dyDescent="0.25">
      <c r="L23307" s="9"/>
      <c r="M23307" s="9"/>
      <c r="N23307" s="9"/>
    </row>
    <row r="23308" spans="12:14" x14ac:dyDescent="0.25">
      <c r="L23308" s="9"/>
      <c r="M23308" s="9"/>
      <c r="N23308" s="9"/>
    </row>
    <row r="23309" spans="12:14" x14ac:dyDescent="0.25">
      <c r="L23309" s="9"/>
      <c r="M23309" s="9"/>
      <c r="N23309" s="9"/>
    </row>
    <row r="23310" spans="12:14" x14ac:dyDescent="0.25">
      <c r="L23310" s="9"/>
      <c r="M23310" s="9"/>
      <c r="N23310" s="9"/>
    </row>
    <row r="23311" spans="12:14" x14ac:dyDescent="0.25">
      <c r="L23311" s="9"/>
      <c r="M23311" s="9"/>
      <c r="N23311" s="9"/>
    </row>
    <row r="23312" spans="12:14" x14ac:dyDescent="0.25">
      <c r="L23312" s="9"/>
      <c r="M23312" s="9"/>
      <c r="N23312" s="9"/>
    </row>
    <row r="23313" spans="12:14" x14ac:dyDescent="0.25">
      <c r="L23313" s="9"/>
      <c r="M23313" s="9"/>
      <c r="N23313" s="9"/>
    </row>
    <row r="23314" spans="12:14" x14ac:dyDescent="0.25">
      <c r="L23314" s="9"/>
      <c r="M23314" s="9"/>
      <c r="N23314" s="9"/>
    </row>
    <row r="23315" spans="12:14" x14ac:dyDescent="0.25">
      <c r="L23315" s="9"/>
      <c r="M23315" s="9"/>
      <c r="N23315" s="9"/>
    </row>
    <row r="23316" spans="12:14" x14ac:dyDescent="0.25">
      <c r="L23316" s="9"/>
      <c r="M23316" s="9"/>
      <c r="N23316" s="9"/>
    </row>
    <row r="23317" spans="12:14" x14ac:dyDescent="0.25">
      <c r="L23317" s="9"/>
      <c r="M23317" s="9"/>
      <c r="N23317" s="9"/>
    </row>
    <row r="23318" spans="12:14" x14ac:dyDescent="0.25">
      <c r="L23318" s="9"/>
      <c r="M23318" s="9"/>
      <c r="N23318" s="9"/>
    </row>
    <row r="23319" spans="12:14" x14ac:dyDescent="0.25">
      <c r="L23319" s="9"/>
      <c r="M23319" s="9"/>
      <c r="N23319" s="9"/>
    </row>
    <row r="23320" spans="12:14" x14ac:dyDescent="0.25">
      <c r="L23320" s="9"/>
      <c r="M23320" s="9"/>
      <c r="N23320" s="9"/>
    </row>
    <row r="23321" spans="12:14" x14ac:dyDescent="0.25">
      <c r="L23321" s="9"/>
      <c r="M23321" s="9"/>
      <c r="N23321" s="9"/>
    </row>
    <row r="23322" spans="12:14" x14ac:dyDescent="0.25">
      <c r="L23322" s="9"/>
      <c r="M23322" s="9"/>
      <c r="N23322" s="9"/>
    </row>
    <row r="23323" spans="12:14" x14ac:dyDescent="0.25">
      <c r="L23323" s="9"/>
      <c r="M23323" s="9"/>
      <c r="N23323" s="9"/>
    </row>
    <row r="23324" spans="12:14" x14ac:dyDescent="0.25">
      <c r="L23324" s="9"/>
      <c r="M23324" s="9"/>
      <c r="N23324" s="9"/>
    </row>
    <row r="23325" spans="12:14" x14ac:dyDescent="0.25">
      <c r="L23325" s="9"/>
      <c r="M23325" s="9"/>
      <c r="N23325" s="9"/>
    </row>
    <row r="23326" spans="12:14" x14ac:dyDescent="0.25">
      <c r="L23326" s="9"/>
      <c r="M23326" s="9"/>
      <c r="N23326" s="9"/>
    </row>
    <row r="23327" spans="12:14" x14ac:dyDescent="0.25">
      <c r="L23327" s="9"/>
      <c r="M23327" s="9"/>
      <c r="N23327" s="9"/>
    </row>
    <row r="23328" spans="12:14" x14ac:dyDescent="0.25">
      <c r="L23328" s="9"/>
      <c r="M23328" s="9"/>
      <c r="N23328" s="9"/>
    </row>
    <row r="23329" spans="12:14" x14ac:dyDescent="0.25">
      <c r="L23329" s="9"/>
      <c r="M23329" s="9"/>
      <c r="N23329" s="9"/>
    </row>
    <row r="23330" spans="12:14" x14ac:dyDescent="0.25">
      <c r="L23330" s="9"/>
      <c r="M23330" s="9"/>
      <c r="N23330" s="9"/>
    </row>
    <row r="23331" spans="12:14" x14ac:dyDescent="0.25">
      <c r="L23331" s="9"/>
      <c r="M23331" s="9"/>
      <c r="N23331" s="9"/>
    </row>
    <row r="23332" spans="12:14" x14ac:dyDescent="0.25">
      <c r="L23332" s="9"/>
      <c r="M23332" s="9"/>
      <c r="N23332" s="9"/>
    </row>
    <row r="23333" spans="12:14" x14ac:dyDescent="0.25">
      <c r="L23333" s="9"/>
      <c r="M23333" s="9"/>
      <c r="N23333" s="9"/>
    </row>
    <row r="23334" spans="12:14" x14ac:dyDescent="0.25">
      <c r="L23334" s="9"/>
      <c r="M23334" s="9"/>
      <c r="N23334" s="9"/>
    </row>
    <row r="23335" spans="12:14" x14ac:dyDescent="0.25">
      <c r="L23335" s="9"/>
      <c r="M23335" s="9"/>
      <c r="N23335" s="9"/>
    </row>
    <row r="23336" spans="12:14" x14ac:dyDescent="0.25">
      <c r="L23336" s="9"/>
      <c r="M23336" s="9"/>
      <c r="N23336" s="9"/>
    </row>
    <row r="23337" spans="12:14" x14ac:dyDescent="0.25">
      <c r="L23337" s="9"/>
      <c r="M23337" s="9"/>
      <c r="N23337" s="9"/>
    </row>
    <row r="23338" spans="12:14" x14ac:dyDescent="0.25">
      <c r="L23338" s="9"/>
      <c r="M23338" s="9"/>
      <c r="N23338" s="9"/>
    </row>
    <row r="23339" spans="12:14" x14ac:dyDescent="0.25">
      <c r="L23339" s="9"/>
      <c r="M23339" s="9"/>
      <c r="N23339" s="9"/>
    </row>
    <row r="23340" spans="12:14" x14ac:dyDescent="0.25">
      <c r="L23340" s="9"/>
      <c r="M23340" s="9"/>
      <c r="N23340" s="9"/>
    </row>
    <row r="23341" spans="12:14" x14ac:dyDescent="0.25">
      <c r="L23341" s="9"/>
      <c r="M23341" s="9"/>
      <c r="N23341" s="9"/>
    </row>
    <row r="23342" spans="12:14" x14ac:dyDescent="0.25">
      <c r="L23342" s="9"/>
      <c r="M23342" s="9"/>
      <c r="N23342" s="9"/>
    </row>
    <row r="23343" spans="12:14" x14ac:dyDescent="0.25">
      <c r="L23343" s="9"/>
      <c r="M23343" s="9"/>
      <c r="N23343" s="9"/>
    </row>
    <row r="23344" spans="12:14" x14ac:dyDescent="0.25">
      <c r="L23344" s="9"/>
      <c r="M23344" s="9"/>
      <c r="N23344" s="9"/>
    </row>
    <row r="23345" spans="12:14" x14ac:dyDescent="0.25">
      <c r="L23345" s="9"/>
      <c r="M23345" s="9"/>
      <c r="N23345" s="9"/>
    </row>
    <row r="23346" spans="12:14" x14ac:dyDescent="0.25">
      <c r="L23346" s="9"/>
      <c r="M23346" s="9"/>
      <c r="N23346" s="9"/>
    </row>
    <row r="23347" spans="12:14" x14ac:dyDescent="0.25">
      <c r="L23347" s="9"/>
      <c r="M23347" s="9"/>
      <c r="N23347" s="9"/>
    </row>
    <row r="23348" spans="12:14" x14ac:dyDescent="0.25">
      <c r="L23348" s="9"/>
      <c r="M23348" s="9"/>
      <c r="N23348" s="9"/>
    </row>
    <row r="23349" spans="12:14" x14ac:dyDescent="0.25">
      <c r="L23349" s="9"/>
      <c r="M23349" s="9"/>
      <c r="N23349" s="9"/>
    </row>
    <row r="23350" spans="12:14" x14ac:dyDescent="0.25">
      <c r="L23350" s="9"/>
      <c r="M23350" s="9"/>
      <c r="N23350" s="9"/>
    </row>
    <row r="23351" spans="12:14" x14ac:dyDescent="0.25">
      <c r="L23351" s="9"/>
      <c r="M23351" s="9"/>
      <c r="N23351" s="9"/>
    </row>
    <row r="23352" spans="12:14" x14ac:dyDescent="0.25">
      <c r="L23352" s="9"/>
      <c r="M23352" s="9"/>
      <c r="N23352" s="9"/>
    </row>
    <row r="23353" spans="12:14" x14ac:dyDescent="0.25">
      <c r="L23353" s="9"/>
      <c r="M23353" s="9"/>
      <c r="N23353" s="9"/>
    </row>
    <row r="23354" spans="12:14" x14ac:dyDescent="0.25">
      <c r="L23354" s="9"/>
      <c r="M23354" s="9"/>
      <c r="N23354" s="9"/>
    </row>
    <row r="23355" spans="12:14" x14ac:dyDescent="0.25">
      <c r="L23355" s="9"/>
      <c r="M23355" s="9"/>
      <c r="N23355" s="9"/>
    </row>
    <row r="23356" spans="12:14" x14ac:dyDescent="0.25">
      <c r="L23356" s="9"/>
      <c r="M23356" s="9"/>
      <c r="N23356" s="9"/>
    </row>
    <row r="23357" spans="12:14" x14ac:dyDescent="0.25">
      <c r="L23357" s="9"/>
      <c r="M23357" s="9"/>
      <c r="N23357" s="9"/>
    </row>
    <row r="23358" spans="12:14" x14ac:dyDescent="0.25">
      <c r="L23358" s="9"/>
      <c r="M23358" s="9"/>
      <c r="N23358" s="9"/>
    </row>
    <row r="23359" spans="12:14" x14ac:dyDescent="0.25">
      <c r="L23359" s="9"/>
      <c r="M23359" s="9"/>
      <c r="N23359" s="9"/>
    </row>
    <row r="23360" spans="12:14" x14ac:dyDescent="0.25">
      <c r="L23360" s="9"/>
      <c r="M23360" s="9"/>
      <c r="N23360" s="9"/>
    </row>
    <row r="23361" spans="12:14" x14ac:dyDescent="0.25">
      <c r="L23361" s="9"/>
      <c r="M23361" s="9"/>
      <c r="N23361" s="9"/>
    </row>
    <row r="23362" spans="12:14" x14ac:dyDescent="0.25">
      <c r="L23362" s="9"/>
      <c r="M23362" s="9"/>
      <c r="N23362" s="9"/>
    </row>
    <row r="23363" spans="12:14" x14ac:dyDescent="0.25">
      <c r="L23363" s="9"/>
      <c r="M23363" s="9"/>
      <c r="N23363" s="9"/>
    </row>
    <row r="23364" spans="12:14" x14ac:dyDescent="0.25">
      <c r="L23364" s="9"/>
      <c r="M23364" s="9"/>
      <c r="N23364" s="9"/>
    </row>
    <row r="23365" spans="12:14" x14ac:dyDescent="0.25">
      <c r="L23365" s="9"/>
      <c r="M23365" s="9"/>
      <c r="N23365" s="9"/>
    </row>
    <row r="23366" spans="12:14" x14ac:dyDescent="0.25">
      <c r="L23366" s="9"/>
      <c r="M23366" s="9"/>
      <c r="N23366" s="9"/>
    </row>
    <row r="23367" spans="12:14" x14ac:dyDescent="0.25">
      <c r="L23367" s="9"/>
      <c r="M23367" s="9"/>
      <c r="N23367" s="9"/>
    </row>
    <row r="23368" spans="12:14" x14ac:dyDescent="0.25">
      <c r="L23368" s="9"/>
      <c r="M23368" s="9"/>
      <c r="N23368" s="9"/>
    </row>
    <row r="23369" spans="12:14" x14ac:dyDescent="0.25">
      <c r="L23369" s="9"/>
      <c r="M23369" s="9"/>
      <c r="N23369" s="9"/>
    </row>
    <row r="23370" spans="12:14" x14ac:dyDescent="0.25">
      <c r="L23370" s="9"/>
      <c r="M23370" s="9"/>
      <c r="N23370" s="9"/>
    </row>
    <row r="23371" spans="12:14" x14ac:dyDescent="0.25">
      <c r="L23371" s="9"/>
      <c r="M23371" s="9"/>
      <c r="N23371" s="9"/>
    </row>
    <row r="23372" spans="12:14" x14ac:dyDescent="0.25">
      <c r="L23372" s="9"/>
      <c r="M23372" s="9"/>
      <c r="N23372" s="9"/>
    </row>
    <row r="23373" spans="12:14" x14ac:dyDescent="0.25">
      <c r="L23373" s="9"/>
      <c r="M23373" s="9"/>
      <c r="N23373" s="9"/>
    </row>
    <row r="23374" spans="12:14" x14ac:dyDescent="0.25">
      <c r="L23374" s="9"/>
      <c r="M23374" s="9"/>
      <c r="N23374" s="9"/>
    </row>
    <row r="23375" spans="12:14" x14ac:dyDescent="0.25">
      <c r="L23375" s="9"/>
      <c r="M23375" s="9"/>
      <c r="N23375" s="9"/>
    </row>
    <row r="23376" spans="12:14" x14ac:dyDescent="0.25">
      <c r="L23376" s="9"/>
      <c r="M23376" s="9"/>
      <c r="N23376" s="9"/>
    </row>
    <row r="23377" spans="12:14" x14ac:dyDescent="0.25">
      <c r="L23377" s="9"/>
      <c r="M23377" s="9"/>
      <c r="N23377" s="9"/>
    </row>
    <row r="23378" spans="12:14" x14ac:dyDescent="0.25">
      <c r="L23378" s="9"/>
      <c r="M23378" s="9"/>
      <c r="N23378" s="9"/>
    </row>
    <row r="23379" spans="12:14" x14ac:dyDescent="0.25">
      <c r="L23379" s="9"/>
      <c r="M23379" s="9"/>
      <c r="N23379" s="9"/>
    </row>
    <row r="23380" spans="12:14" x14ac:dyDescent="0.25">
      <c r="L23380" s="9"/>
      <c r="M23380" s="9"/>
      <c r="N23380" s="9"/>
    </row>
    <row r="23381" spans="12:14" x14ac:dyDescent="0.25">
      <c r="L23381" s="9"/>
      <c r="M23381" s="9"/>
      <c r="N23381" s="9"/>
    </row>
    <row r="23382" spans="12:14" x14ac:dyDescent="0.25">
      <c r="L23382" s="9"/>
      <c r="M23382" s="9"/>
      <c r="N23382" s="9"/>
    </row>
    <row r="23383" spans="12:14" x14ac:dyDescent="0.25">
      <c r="L23383" s="9"/>
      <c r="M23383" s="9"/>
      <c r="N23383" s="9"/>
    </row>
    <row r="23384" spans="12:14" x14ac:dyDescent="0.25">
      <c r="L23384" s="9"/>
      <c r="M23384" s="9"/>
      <c r="N23384" s="9"/>
    </row>
    <row r="23385" spans="12:14" x14ac:dyDescent="0.25">
      <c r="L23385" s="9"/>
      <c r="M23385" s="9"/>
      <c r="N23385" s="9"/>
    </row>
    <row r="23386" spans="12:14" x14ac:dyDescent="0.25">
      <c r="L23386" s="9"/>
      <c r="M23386" s="9"/>
      <c r="N23386" s="9"/>
    </row>
    <row r="23387" spans="12:14" x14ac:dyDescent="0.25">
      <c r="L23387" s="9"/>
      <c r="M23387" s="9"/>
      <c r="N23387" s="9"/>
    </row>
    <row r="23388" spans="12:14" x14ac:dyDescent="0.25">
      <c r="L23388" s="9"/>
      <c r="M23388" s="9"/>
      <c r="N23388" s="9"/>
    </row>
    <row r="23389" spans="12:14" x14ac:dyDescent="0.25">
      <c r="L23389" s="9"/>
      <c r="M23389" s="9"/>
      <c r="N23389" s="9"/>
    </row>
    <row r="23390" spans="12:14" x14ac:dyDescent="0.25">
      <c r="L23390" s="9"/>
      <c r="M23390" s="9"/>
      <c r="N23390" s="9"/>
    </row>
    <row r="23391" spans="12:14" x14ac:dyDescent="0.25">
      <c r="L23391" s="9"/>
      <c r="M23391" s="9"/>
      <c r="N23391" s="9"/>
    </row>
    <row r="23392" spans="12:14" x14ac:dyDescent="0.25">
      <c r="L23392" s="9"/>
      <c r="M23392" s="9"/>
      <c r="N23392" s="9"/>
    </row>
    <row r="23393" spans="12:14" x14ac:dyDescent="0.25">
      <c r="L23393" s="9"/>
      <c r="M23393" s="9"/>
      <c r="N23393" s="9"/>
    </row>
    <row r="23394" spans="12:14" x14ac:dyDescent="0.25">
      <c r="L23394" s="9"/>
      <c r="M23394" s="9"/>
      <c r="N23394" s="9"/>
    </row>
    <row r="23395" spans="12:14" x14ac:dyDescent="0.25">
      <c r="L23395" s="9"/>
      <c r="M23395" s="9"/>
      <c r="N23395" s="9"/>
    </row>
    <row r="23396" spans="12:14" x14ac:dyDescent="0.25">
      <c r="L23396" s="9"/>
      <c r="M23396" s="9"/>
      <c r="N23396" s="9"/>
    </row>
    <row r="23397" spans="12:14" x14ac:dyDescent="0.25">
      <c r="L23397" s="9"/>
      <c r="M23397" s="9"/>
      <c r="N23397" s="9"/>
    </row>
    <row r="23398" spans="12:14" x14ac:dyDescent="0.25">
      <c r="L23398" s="9"/>
      <c r="M23398" s="9"/>
      <c r="N23398" s="9"/>
    </row>
    <row r="23399" spans="12:14" x14ac:dyDescent="0.25">
      <c r="L23399" s="9"/>
      <c r="M23399" s="9"/>
      <c r="N23399" s="9"/>
    </row>
    <row r="23400" spans="12:14" x14ac:dyDescent="0.25">
      <c r="L23400" s="9"/>
      <c r="M23400" s="9"/>
      <c r="N23400" s="9"/>
    </row>
    <row r="23401" spans="12:14" x14ac:dyDescent="0.25">
      <c r="L23401" s="9"/>
      <c r="M23401" s="9"/>
      <c r="N23401" s="9"/>
    </row>
    <row r="23402" spans="12:14" x14ac:dyDescent="0.25">
      <c r="L23402" s="9"/>
      <c r="M23402" s="9"/>
      <c r="N23402" s="9"/>
    </row>
    <row r="23403" spans="12:14" x14ac:dyDescent="0.25">
      <c r="L23403" s="9"/>
      <c r="M23403" s="9"/>
      <c r="N23403" s="9"/>
    </row>
    <row r="23404" spans="12:14" x14ac:dyDescent="0.25">
      <c r="L23404" s="9"/>
      <c r="M23404" s="9"/>
      <c r="N23404" s="9"/>
    </row>
    <row r="23405" spans="12:14" x14ac:dyDescent="0.25">
      <c r="L23405" s="9"/>
      <c r="M23405" s="9"/>
      <c r="N23405" s="9"/>
    </row>
    <row r="23406" spans="12:14" x14ac:dyDescent="0.25">
      <c r="L23406" s="9"/>
      <c r="M23406" s="9"/>
      <c r="N23406" s="9"/>
    </row>
    <row r="23407" spans="12:14" x14ac:dyDescent="0.25">
      <c r="L23407" s="9"/>
      <c r="M23407" s="9"/>
      <c r="N23407" s="9"/>
    </row>
    <row r="23408" spans="12:14" x14ac:dyDescent="0.25">
      <c r="L23408" s="9"/>
      <c r="M23408" s="9"/>
      <c r="N23408" s="9"/>
    </row>
    <row r="23409" spans="12:14" x14ac:dyDescent="0.25">
      <c r="L23409" s="9"/>
      <c r="M23409" s="9"/>
      <c r="N23409" s="9"/>
    </row>
    <row r="23410" spans="12:14" x14ac:dyDescent="0.25">
      <c r="L23410" s="9"/>
      <c r="M23410" s="9"/>
      <c r="N23410" s="9"/>
    </row>
    <row r="23411" spans="12:14" x14ac:dyDescent="0.25">
      <c r="L23411" s="9"/>
      <c r="M23411" s="9"/>
      <c r="N23411" s="9"/>
    </row>
    <row r="23412" spans="12:14" x14ac:dyDescent="0.25">
      <c r="L23412" s="9"/>
      <c r="M23412" s="9"/>
      <c r="N23412" s="9"/>
    </row>
    <row r="23413" spans="12:14" x14ac:dyDescent="0.25">
      <c r="L23413" s="9"/>
      <c r="M23413" s="9"/>
      <c r="N23413" s="9"/>
    </row>
    <row r="23414" spans="12:14" x14ac:dyDescent="0.25">
      <c r="L23414" s="9"/>
      <c r="M23414" s="9"/>
      <c r="N23414" s="9"/>
    </row>
    <row r="23415" spans="12:14" x14ac:dyDescent="0.25">
      <c r="L23415" s="9"/>
      <c r="M23415" s="9"/>
      <c r="N23415" s="9"/>
    </row>
    <row r="23416" spans="12:14" x14ac:dyDescent="0.25">
      <c r="L23416" s="9"/>
      <c r="M23416" s="9"/>
      <c r="N23416" s="9"/>
    </row>
    <row r="23417" spans="12:14" x14ac:dyDescent="0.25">
      <c r="L23417" s="9"/>
      <c r="M23417" s="9"/>
      <c r="N23417" s="9"/>
    </row>
    <row r="23418" spans="12:14" x14ac:dyDescent="0.25">
      <c r="L23418" s="9"/>
      <c r="M23418" s="9"/>
      <c r="N23418" s="9"/>
    </row>
    <row r="23419" spans="12:14" x14ac:dyDescent="0.25">
      <c r="L23419" s="9"/>
      <c r="M23419" s="9"/>
      <c r="N23419" s="9"/>
    </row>
    <row r="23420" spans="12:14" x14ac:dyDescent="0.25">
      <c r="L23420" s="9"/>
      <c r="M23420" s="9"/>
      <c r="N23420" s="9"/>
    </row>
    <row r="23421" spans="12:14" x14ac:dyDescent="0.25">
      <c r="L23421" s="9"/>
      <c r="M23421" s="9"/>
      <c r="N23421" s="9"/>
    </row>
    <row r="23422" spans="12:14" x14ac:dyDescent="0.25">
      <c r="L23422" s="9"/>
      <c r="M23422" s="9"/>
      <c r="N23422" s="9"/>
    </row>
    <row r="23423" spans="12:14" x14ac:dyDescent="0.25">
      <c r="L23423" s="9"/>
      <c r="M23423" s="9"/>
      <c r="N23423" s="9"/>
    </row>
    <row r="23424" spans="12:14" x14ac:dyDescent="0.25">
      <c r="L23424" s="9"/>
      <c r="M23424" s="9"/>
      <c r="N23424" s="9"/>
    </row>
    <row r="23425" spans="12:14" x14ac:dyDescent="0.25">
      <c r="L23425" s="9"/>
      <c r="M23425" s="9"/>
      <c r="N23425" s="9"/>
    </row>
    <row r="23426" spans="12:14" x14ac:dyDescent="0.25">
      <c r="L23426" s="9"/>
      <c r="M23426" s="9"/>
      <c r="N23426" s="9"/>
    </row>
    <row r="23427" spans="12:14" x14ac:dyDescent="0.25">
      <c r="L23427" s="9"/>
      <c r="M23427" s="9"/>
      <c r="N23427" s="9"/>
    </row>
    <row r="23428" spans="12:14" x14ac:dyDescent="0.25">
      <c r="L23428" s="9"/>
      <c r="M23428" s="9"/>
      <c r="N23428" s="9"/>
    </row>
    <row r="23429" spans="12:14" x14ac:dyDescent="0.25">
      <c r="L23429" s="9"/>
      <c r="M23429" s="9"/>
      <c r="N23429" s="9"/>
    </row>
    <row r="23430" spans="12:14" x14ac:dyDescent="0.25">
      <c r="L23430" s="9"/>
      <c r="M23430" s="9"/>
      <c r="N23430" s="9"/>
    </row>
    <row r="23431" spans="12:14" x14ac:dyDescent="0.25">
      <c r="L23431" s="9"/>
      <c r="M23431" s="9"/>
      <c r="N23431" s="9"/>
    </row>
    <row r="23432" spans="12:14" x14ac:dyDescent="0.25">
      <c r="L23432" s="9"/>
      <c r="M23432" s="9"/>
      <c r="N23432" s="9"/>
    </row>
    <row r="23433" spans="12:14" x14ac:dyDescent="0.25">
      <c r="L23433" s="9"/>
      <c r="M23433" s="9"/>
      <c r="N23433" s="9"/>
    </row>
    <row r="23434" spans="12:14" x14ac:dyDescent="0.25">
      <c r="L23434" s="9"/>
      <c r="M23434" s="9"/>
      <c r="N23434" s="9"/>
    </row>
    <row r="23435" spans="12:14" x14ac:dyDescent="0.25">
      <c r="L23435" s="9"/>
      <c r="M23435" s="9"/>
      <c r="N23435" s="9"/>
    </row>
    <row r="23436" spans="12:14" x14ac:dyDescent="0.25">
      <c r="L23436" s="9"/>
      <c r="M23436" s="9"/>
      <c r="N23436" s="9"/>
    </row>
    <row r="23437" spans="12:14" x14ac:dyDescent="0.25">
      <c r="L23437" s="9"/>
      <c r="M23437" s="9"/>
      <c r="N23437" s="9"/>
    </row>
    <row r="23438" spans="12:14" x14ac:dyDescent="0.25">
      <c r="L23438" s="9"/>
      <c r="M23438" s="9"/>
      <c r="N23438" s="9"/>
    </row>
    <row r="23439" spans="12:14" x14ac:dyDescent="0.25">
      <c r="L23439" s="9"/>
      <c r="M23439" s="9"/>
      <c r="N23439" s="9"/>
    </row>
    <row r="23440" spans="12:14" x14ac:dyDescent="0.25">
      <c r="L23440" s="9"/>
      <c r="M23440" s="9"/>
      <c r="N23440" s="9"/>
    </row>
    <row r="23441" spans="12:14" x14ac:dyDescent="0.25">
      <c r="L23441" s="9"/>
      <c r="M23441" s="9"/>
      <c r="N23441" s="9"/>
    </row>
    <row r="23442" spans="12:14" x14ac:dyDescent="0.25">
      <c r="L23442" s="9"/>
      <c r="M23442" s="9"/>
      <c r="N23442" s="9"/>
    </row>
    <row r="23443" spans="12:14" x14ac:dyDescent="0.25">
      <c r="L23443" s="9"/>
      <c r="M23443" s="9"/>
      <c r="N23443" s="9"/>
    </row>
    <row r="23444" spans="12:14" x14ac:dyDescent="0.25">
      <c r="L23444" s="9"/>
      <c r="M23444" s="9"/>
      <c r="N23444" s="9"/>
    </row>
    <row r="23445" spans="12:14" x14ac:dyDescent="0.25">
      <c r="L23445" s="9"/>
      <c r="M23445" s="9"/>
      <c r="N23445" s="9"/>
    </row>
    <row r="23446" spans="12:14" x14ac:dyDescent="0.25">
      <c r="L23446" s="9"/>
      <c r="M23446" s="9"/>
      <c r="N23446" s="9"/>
    </row>
    <row r="23447" spans="12:14" x14ac:dyDescent="0.25">
      <c r="L23447" s="9"/>
      <c r="M23447" s="9"/>
      <c r="N23447" s="9"/>
    </row>
    <row r="23448" spans="12:14" x14ac:dyDescent="0.25">
      <c r="L23448" s="9"/>
      <c r="M23448" s="9"/>
      <c r="N23448" s="9"/>
    </row>
    <row r="23449" spans="12:14" x14ac:dyDescent="0.25">
      <c r="L23449" s="9"/>
      <c r="M23449" s="9"/>
      <c r="N23449" s="9"/>
    </row>
    <row r="23450" spans="12:14" x14ac:dyDescent="0.25">
      <c r="L23450" s="9"/>
      <c r="M23450" s="9"/>
      <c r="N23450" s="9"/>
    </row>
    <row r="23451" spans="12:14" x14ac:dyDescent="0.25">
      <c r="L23451" s="9"/>
      <c r="M23451" s="9"/>
      <c r="N23451" s="9"/>
    </row>
    <row r="23452" spans="12:14" x14ac:dyDescent="0.25">
      <c r="L23452" s="9"/>
      <c r="M23452" s="9"/>
      <c r="N23452" s="9"/>
    </row>
    <row r="23453" spans="12:14" x14ac:dyDescent="0.25">
      <c r="L23453" s="9"/>
      <c r="M23453" s="9"/>
      <c r="N23453" s="9"/>
    </row>
    <row r="23454" spans="12:14" x14ac:dyDescent="0.25">
      <c r="L23454" s="9"/>
      <c r="M23454" s="9"/>
      <c r="N23454" s="9"/>
    </row>
    <row r="23455" spans="12:14" x14ac:dyDescent="0.25">
      <c r="L23455" s="9"/>
      <c r="M23455" s="9"/>
      <c r="N23455" s="9"/>
    </row>
    <row r="23456" spans="12:14" x14ac:dyDescent="0.25">
      <c r="L23456" s="9"/>
      <c r="M23456" s="9"/>
      <c r="N23456" s="9"/>
    </row>
    <row r="23457" spans="12:14" x14ac:dyDescent="0.25">
      <c r="L23457" s="9"/>
      <c r="M23457" s="9"/>
      <c r="N23457" s="9"/>
    </row>
    <row r="23458" spans="12:14" x14ac:dyDescent="0.25">
      <c r="L23458" s="9"/>
      <c r="M23458" s="9"/>
      <c r="N23458" s="9"/>
    </row>
    <row r="23459" spans="12:14" x14ac:dyDescent="0.25">
      <c r="L23459" s="9"/>
      <c r="M23459" s="9"/>
      <c r="N23459" s="9"/>
    </row>
    <row r="23460" spans="12:14" x14ac:dyDescent="0.25">
      <c r="L23460" s="9"/>
      <c r="M23460" s="9"/>
      <c r="N23460" s="9"/>
    </row>
    <row r="23461" spans="12:14" x14ac:dyDescent="0.25">
      <c r="L23461" s="9"/>
      <c r="M23461" s="9"/>
      <c r="N23461" s="9"/>
    </row>
    <row r="23462" spans="12:14" x14ac:dyDescent="0.25">
      <c r="L23462" s="9"/>
      <c r="M23462" s="9"/>
      <c r="N23462" s="9"/>
    </row>
    <row r="23463" spans="12:14" x14ac:dyDescent="0.25">
      <c r="L23463" s="9"/>
      <c r="M23463" s="9"/>
      <c r="N23463" s="9"/>
    </row>
    <row r="23464" spans="12:14" x14ac:dyDescent="0.25">
      <c r="L23464" s="9"/>
      <c r="M23464" s="9"/>
      <c r="N23464" s="9"/>
    </row>
    <row r="23465" spans="12:14" x14ac:dyDescent="0.25">
      <c r="L23465" s="9"/>
      <c r="M23465" s="9"/>
      <c r="N23465" s="9"/>
    </row>
    <row r="23466" spans="12:14" x14ac:dyDescent="0.25">
      <c r="L23466" s="9"/>
      <c r="M23466" s="9"/>
      <c r="N23466" s="9"/>
    </row>
    <row r="23467" spans="12:14" x14ac:dyDescent="0.25">
      <c r="L23467" s="9"/>
      <c r="M23467" s="9"/>
      <c r="N23467" s="9"/>
    </row>
    <row r="23468" spans="12:14" x14ac:dyDescent="0.25">
      <c r="L23468" s="9"/>
      <c r="M23468" s="9"/>
      <c r="N23468" s="9"/>
    </row>
    <row r="23469" spans="12:14" x14ac:dyDescent="0.25">
      <c r="L23469" s="9"/>
      <c r="M23469" s="9"/>
      <c r="N23469" s="9"/>
    </row>
    <row r="23470" spans="12:14" x14ac:dyDescent="0.25">
      <c r="L23470" s="9"/>
      <c r="M23470" s="9"/>
      <c r="N23470" s="9"/>
    </row>
    <row r="23471" spans="12:14" x14ac:dyDescent="0.25">
      <c r="L23471" s="9"/>
      <c r="M23471" s="9"/>
      <c r="N23471" s="9"/>
    </row>
    <row r="23472" spans="12:14" x14ac:dyDescent="0.25">
      <c r="L23472" s="9"/>
      <c r="M23472" s="9"/>
      <c r="N23472" s="9"/>
    </row>
    <row r="23473" spans="12:14" x14ac:dyDescent="0.25">
      <c r="L23473" s="9"/>
      <c r="M23473" s="9"/>
      <c r="N23473" s="9"/>
    </row>
    <row r="23474" spans="12:14" x14ac:dyDescent="0.25">
      <c r="L23474" s="9"/>
      <c r="M23474" s="9"/>
      <c r="N23474" s="9"/>
    </row>
    <row r="23475" spans="12:14" x14ac:dyDescent="0.25">
      <c r="L23475" s="9"/>
      <c r="M23475" s="9"/>
      <c r="N23475" s="9"/>
    </row>
    <row r="23476" spans="12:14" x14ac:dyDescent="0.25">
      <c r="L23476" s="9"/>
      <c r="M23476" s="9"/>
      <c r="N23476" s="9"/>
    </row>
    <row r="23477" spans="12:14" x14ac:dyDescent="0.25">
      <c r="L23477" s="9"/>
      <c r="M23477" s="9"/>
      <c r="N23477" s="9"/>
    </row>
    <row r="23478" spans="12:14" x14ac:dyDescent="0.25">
      <c r="L23478" s="9"/>
      <c r="M23478" s="9"/>
      <c r="N23478" s="9"/>
    </row>
    <row r="23479" spans="12:14" x14ac:dyDescent="0.25">
      <c r="L23479" s="9"/>
      <c r="M23479" s="9"/>
      <c r="N23479" s="9"/>
    </row>
    <row r="23480" spans="12:14" x14ac:dyDescent="0.25">
      <c r="L23480" s="9"/>
      <c r="M23480" s="9"/>
      <c r="N23480" s="9"/>
    </row>
    <row r="23481" spans="12:14" x14ac:dyDescent="0.25">
      <c r="L23481" s="9"/>
      <c r="M23481" s="9"/>
      <c r="N23481" s="9"/>
    </row>
    <row r="23482" spans="12:14" x14ac:dyDescent="0.25">
      <c r="L23482" s="9"/>
      <c r="M23482" s="9"/>
      <c r="N23482" s="9"/>
    </row>
    <row r="23483" spans="12:14" x14ac:dyDescent="0.25">
      <c r="L23483" s="9"/>
      <c r="M23483" s="9"/>
      <c r="N23483" s="9"/>
    </row>
    <row r="23484" spans="12:14" x14ac:dyDescent="0.25">
      <c r="L23484" s="9"/>
      <c r="M23484" s="9"/>
      <c r="N23484" s="9"/>
    </row>
    <row r="23485" spans="12:14" x14ac:dyDescent="0.25">
      <c r="L23485" s="9"/>
      <c r="M23485" s="9"/>
      <c r="N23485" s="9"/>
    </row>
    <row r="23486" spans="12:14" x14ac:dyDescent="0.25">
      <c r="L23486" s="9"/>
      <c r="M23486" s="9"/>
      <c r="N23486" s="9"/>
    </row>
    <row r="23487" spans="12:14" x14ac:dyDescent="0.25">
      <c r="L23487" s="9"/>
      <c r="M23487" s="9"/>
      <c r="N23487" s="9"/>
    </row>
    <row r="23488" spans="12:14" x14ac:dyDescent="0.25">
      <c r="L23488" s="9"/>
      <c r="M23488" s="9"/>
      <c r="N23488" s="9"/>
    </row>
    <row r="23489" spans="12:14" x14ac:dyDescent="0.25">
      <c r="L23489" s="9"/>
      <c r="M23489" s="9"/>
      <c r="N23489" s="9"/>
    </row>
    <row r="23490" spans="12:14" x14ac:dyDescent="0.25">
      <c r="L23490" s="9"/>
      <c r="M23490" s="9"/>
      <c r="N23490" s="9"/>
    </row>
    <row r="23491" spans="12:14" x14ac:dyDescent="0.25">
      <c r="L23491" s="9"/>
      <c r="M23491" s="9"/>
      <c r="N23491" s="9"/>
    </row>
    <row r="23492" spans="12:14" x14ac:dyDescent="0.25">
      <c r="L23492" s="9"/>
      <c r="M23492" s="9"/>
      <c r="N23492" s="9"/>
    </row>
    <row r="23493" spans="12:14" x14ac:dyDescent="0.25">
      <c r="L23493" s="9"/>
      <c r="M23493" s="9"/>
      <c r="N23493" s="9"/>
    </row>
    <row r="23494" spans="12:14" x14ac:dyDescent="0.25">
      <c r="L23494" s="9"/>
      <c r="M23494" s="9"/>
      <c r="N23494" s="9"/>
    </row>
    <row r="23495" spans="12:14" x14ac:dyDescent="0.25">
      <c r="L23495" s="9"/>
      <c r="M23495" s="9"/>
      <c r="N23495" s="9"/>
    </row>
    <row r="23496" spans="12:14" x14ac:dyDescent="0.25">
      <c r="L23496" s="9"/>
      <c r="M23496" s="9"/>
      <c r="N23496" s="9"/>
    </row>
    <row r="23497" spans="12:14" x14ac:dyDescent="0.25">
      <c r="L23497" s="9"/>
      <c r="M23497" s="9"/>
      <c r="N23497" s="9"/>
    </row>
    <row r="23498" spans="12:14" x14ac:dyDescent="0.25">
      <c r="L23498" s="9"/>
      <c r="M23498" s="9"/>
      <c r="N23498" s="9"/>
    </row>
    <row r="23499" spans="12:14" x14ac:dyDescent="0.25">
      <c r="L23499" s="9"/>
      <c r="M23499" s="9"/>
      <c r="N23499" s="9"/>
    </row>
    <row r="23500" spans="12:14" x14ac:dyDescent="0.25">
      <c r="L23500" s="9"/>
      <c r="M23500" s="9"/>
      <c r="N23500" s="9"/>
    </row>
    <row r="23501" spans="12:14" x14ac:dyDescent="0.25">
      <c r="L23501" s="9"/>
      <c r="M23501" s="9"/>
      <c r="N23501" s="9"/>
    </row>
    <row r="23502" spans="12:14" x14ac:dyDescent="0.25">
      <c r="L23502" s="9"/>
      <c r="M23502" s="9"/>
      <c r="N23502" s="9"/>
    </row>
    <row r="23503" spans="12:14" x14ac:dyDescent="0.25">
      <c r="L23503" s="9"/>
      <c r="M23503" s="9"/>
      <c r="N23503" s="9"/>
    </row>
    <row r="23504" spans="12:14" x14ac:dyDescent="0.25">
      <c r="L23504" s="9"/>
      <c r="M23504" s="9"/>
      <c r="N23504" s="9"/>
    </row>
    <row r="23505" spans="12:14" x14ac:dyDescent="0.25">
      <c r="L23505" s="9"/>
      <c r="M23505" s="9"/>
      <c r="N23505" s="9"/>
    </row>
    <row r="23506" spans="12:14" x14ac:dyDescent="0.25">
      <c r="L23506" s="9"/>
      <c r="M23506" s="9"/>
      <c r="N23506" s="9"/>
    </row>
    <row r="23507" spans="12:14" x14ac:dyDescent="0.25">
      <c r="L23507" s="9"/>
      <c r="M23507" s="9"/>
      <c r="N23507" s="9"/>
    </row>
    <row r="23508" spans="12:14" x14ac:dyDescent="0.25">
      <c r="L23508" s="9"/>
      <c r="M23508" s="9"/>
      <c r="N23508" s="9"/>
    </row>
    <row r="23509" spans="12:14" x14ac:dyDescent="0.25">
      <c r="L23509" s="9"/>
      <c r="M23509" s="9"/>
      <c r="N23509" s="9"/>
    </row>
    <row r="23510" spans="12:14" x14ac:dyDescent="0.25">
      <c r="L23510" s="9"/>
      <c r="M23510" s="9"/>
      <c r="N23510" s="9"/>
    </row>
    <row r="23511" spans="12:14" x14ac:dyDescent="0.25">
      <c r="L23511" s="9"/>
      <c r="M23511" s="9"/>
      <c r="N23511" s="9"/>
    </row>
    <row r="23512" spans="12:14" x14ac:dyDescent="0.25">
      <c r="L23512" s="9"/>
      <c r="M23512" s="9"/>
      <c r="N23512" s="9"/>
    </row>
    <row r="23513" spans="12:14" x14ac:dyDescent="0.25">
      <c r="L23513" s="9"/>
      <c r="M23513" s="9"/>
      <c r="N23513" s="9"/>
    </row>
    <row r="23514" spans="12:14" x14ac:dyDescent="0.25">
      <c r="L23514" s="9"/>
      <c r="M23514" s="9"/>
      <c r="N23514" s="9"/>
    </row>
    <row r="23515" spans="12:14" x14ac:dyDescent="0.25">
      <c r="L23515" s="9"/>
      <c r="M23515" s="9"/>
      <c r="N23515" s="9"/>
    </row>
    <row r="23516" spans="12:14" x14ac:dyDescent="0.25">
      <c r="L23516" s="9"/>
      <c r="M23516" s="9"/>
      <c r="N23516" s="9"/>
    </row>
    <row r="23517" spans="12:14" x14ac:dyDescent="0.25">
      <c r="L23517" s="9"/>
      <c r="M23517" s="9"/>
      <c r="N23517" s="9"/>
    </row>
    <row r="23518" spans="12:14" x14ac:dyDescent="0.25">
      <c r="L23518" s="9"/>
      <c r="M23518" s="9"/>
      <c r="N23518" s="9"/>
    </row>
    <row r="23519" spans="12:14" x14ac:dyDescent="0.25">
      <c r="L23519" s="9"/>
      <c r="M23519" s="9"/>
      <c r="N23519" s="9"/>
    </row>
    <row r="23520" spans="12:14" x14ac:dyDescent="0.25">
      <c r="L23520" s="9"/>
      <c r="M23520" s="9"/>
      <c r="N23520" s="9"/>
    </row>
    <row r="23521" spans="12:14" x14ac:dyDescent="0.25">
      <c r="L23521" s="9"/>
      <c r="M23521" s="9"/>
      <c r="N23521" s="9"/>
    </row>
    <row r="23522" spans="12:14" x14ac:dyDescent="0.25">
      <c r="L23522" s="9"/>
      <c r="M23522" s="9"/>
      <c r="N23522" s="9"/>
    </row>
    <row r="23523" spans="12:14" x14ac:dyDescent="0.25">
      <c r="L23523" s="9"/>
      <c r="M23523" s="9"/>
      <c r="N23523" s="9"/>
    </row>
    <row r="23524" spans="12:14" x14ac:dyDescent="0.25">
      <c r="L23524" s="9"/>
      <c r="M23524" s="9"/>
      <c r="N23524" s="9"/>
    </row>
    <row r="23525" spans="12:14" x14ac:dyDescent="0.25">
      <c r="L23525" s="9"/>
      <c r="M23525" s="9"/>
      <c r="N23525" s="9"/>
    </row>
    <row r="23526" spans="12:14" x14ac:dyDescent="0.25">
      <c r="L23526" s="9"/>
      <c r="M23526" s="9"/>
      <c r="N23526" s="9"/>
    </row>
    <row r="23527" spans="12:14" x14ac:dyDescent="0.25">
      <c r="L23527" s="9"/>
      <c r="M23527" s="9"/>
      <c r="N23527" s="9"/>
    </row>
    <row r="23528" spans="12:14" x14ac:dyDescent="0.25">
      <c r="L23528" s="9"/>
      <c r="M23528" s="9"/>
      <c r="N23528" s="9"/>
    </row>
    <row r="23529" spans="12:14" x14ac:dyDescent="0.25">
      <c r="L23529" s="9"/>
      <c r="M23529" s="9"/>
      <c r="N23529" s="9"/>
    </row>
    <row r="23530" spans="12:14" x14ac:dyDescent="0.25">
      <c r="L23530" s="9"/>
      <c r="M23530" s="9"/>
      <c r="N23530" s="9"/>
    </row>
    <row r="23531" spans="12:14" x14ac:dyDescent="0.25">
      <c r="L23531" s="9"/>
      <c r="M23531" s="9"/>
      <c r="N23531" s="9"/>
    </row>
    <row r="23532" spans="12:14" x14ac:dyDescent="0.25">
      <c r="L23532" s="9"/>
      <c r="M23532" s="9"/>
      <c r="N23532" s="9"/>
    </row>
    <row r="23533" spans="12:14" x14ac:dyDescent="0.25">
      <c r="L23533" s="9"/>
      <c r="M23533" s="9"/>
      <c r="N23533" s="9"/>
    </row>
    <row r="23534" spans="12:14" x14ac:dyDescent="0.25">
      <c r="L23534" s="9"/>
      <c r="M23534" s="9"/>
      <c r="N23534" s="9"/>
    </row>
    <row r="23535" spans="12:14" x14ac:dyDescent="0.25">
      <c r="L23535" s="9"/>
      <c r="M23535" s="9"/>
      <c r="N23535" s="9"/>
    </row>
    <row r="23536" spans="12:14" x14ac:dyDescent="0.25">
      <c r="L23536" s="9"/>
      <c r="M23536" s="9"/>
      <c r="N23536" s="9"/>
    </row>
    <row r="23537" spans="12:14" x14ac:dyDescent="0.25">
      <c r="L23537" s="9"/>
      <c r="M23537" s="9"/>
      <c r="N23537" s="9"/>
    </row>
    <row r="23538" spans="12:14" x14ac:dyDescent="0.25">
      <c r="L23538" s="9"/>
      <c r="M23538" s="9"/>
      <c r="N23538" s="9"/>
    </row>
    <row r="23539" spans="12:14" x14ac:dyDescent="0.25">
      <c r="L23539" s="9"/>
      <c r="M23539" s="9"/>
      <c r="N23539" s="9"/>
    </row>
    <row r="23540" spans="12:14" x14ac:dyDescent="0.25">
      <c r="L23540" s="9"/>
      <c r="M23540" s="9"/>
      <c r="N23540" s="9"/>
    </row>
    <row r="23541" spans="12:14" x14ac:dyDescent="0.25">
      <c r="L23541" s="9"/>
      <c r="M23541" s="9"/>
      <c r="N23541" s="9"/>
    </row>
    <row r="23542" spans="12:14" x14ac:dyDescent="0.25">
      <c r="L23542" s="9"/>
      <c r="M23542" s="9"/>
      <c r="N23542" s="9"/>
    </row>
    <row r="23543" spans="12:14" x14ac:dyDescent="0.25">
      <c r="L23543" s="9"/>
      <c r="M23543" s="9"/>
      <c r="N23543" s="9"/>
    </row>
    <row r="23544" spans="12:14" x14ac:dyDescent="0.25">
      <c r="L23544" s="9"/>
      <c r="M23544" s="9"/>
      <c r="N23544" s="9"/>
    </row>
    <row r="23545" spans="12:14" x14ac:dyDescent="0.25">
      <c r="L23545" s="9"/>
      <c r="M23545" s="9"/>
      <c r="N23545" s="9"/>
    </row>
    <row r="23546" spans="12:14" x14ac:dyDescent="0.25">
      <c r="L23546" s="9"/>
      <c r="M23546" s="9"/>
      <c r="N23546" s="9"/>
    </row>
    <row r="23547" spans="12:14" x14ac:dyDescent="0.25">
      <c r="L23547" s="9"/>
      <c r="M23547" s="9"/>
      <c r="N23547" s="9"/>
    </row>
    <row r="23548" spans="12:14" x14ac:dyDescent="0.25">
      <c r="L23548" s="9"/>
      <c r="M23548" s="9"/>
      <c r="N23548" s="9"/>
    </row>
    <row r="23549" spans="12:14" x14ac:dyDescent="0.25">
      <c r="L23549" s="9"/>
      <c r="M23549" s="9"/>
      <c r="N23549" s="9"/>
    </row>
    <row r="23550" spans="12:14" x14ac:dyDescent="0.25">
      <c r="L23550" s="9"/>
      <c r="M23550" s="9"/>
      <c r="N23550" s="9"/>
    </row>
    <row r="23551" spans="12:14" x14ac:dyDescent="0.25">
      <c r="L23551" s="9"/>
      <c r="M23551" s="9"/>
      <c r="N23551" s="9"/>
    </row>
    <row r="23552" spans="12:14" x14ac:dyDescent="0.25">
      <c r="L23552" s="9"/>
      <c r="M23552" s="9"/>
      <c r="N23552" s="9"/>
    </row>
    <row r="23553" spans="12:14" x14ac:dyDescent="0.25">
      <c r="L23553" s="9"/>
      <c r="M23553" s="9"/>
      <c r="N23553" s="9"/>
    </row>
    <row r="23554" spans="12:14" x14ac:dyDescent="0.25">
      <c r="L23554" s="9"/>
      <c r="M23554" s="9"/>
      <c r="N23554" s="9"/>
    </row>
    <row r="23555" spans="12:14" x14ac:dyDescent="0.25">
      <c r="L23555" s="9"/>
      <c r="M23555" s="9"/>
      <c r="N23555" s="9"/>
    </row>
    <row r="23556" spans="12:14" x14ac:dyDescent="0.25">
      <c r="L23556" s="9"/>
      <c r="M23556" s="9"/>
      <c r="N23556" s="9"/>
    </row>
    <row r="23557" spans="12:14" x14ac:dyDescent="0.25">
      <c r="L23557" s="9"/>
      <c r="M23557" s="9"/>
      <c r="N23557" s="9"/>
    </row>
    <row r="23558" spans="12:14" x14ac:dyDescent="0.25">
      <c r="L23558" s="9"/>
      <c r="M23558" s="9"/>
      <c r="N23558" s="9"/>
    </row>
    <row r="23559" spans="12:14" x14ac:dyDescent="0.25">
      <c r="L23559" s="9"/>
      <c r="M23559" s="9"/>
      <c r="N23559" s="9"/>
    </row>
    <row r="23560" spans="12:14" x14ac:dyDescent="0.25">
      <c r="L23560" s="9"/>
      <c r="M23560" s="9"/>
      <c r="N23560" s="9"/>
    </row>
    <row r="23561" spans="12:14" x14ac:dyDescent="0.25">
      <c r="L23561" s="9"/>
      <c r="M23561" s="9"/>
      <c r="N23561" s="9"/>
    </row>
    <row r="23562" spans="12:14" x14ac:dyDescent="0.25">
      <c r="L23562" s="9"/>
      <c r="M23562" s="9"/>
      <c r="N23562" s="9"/>
    </row>
    <row r="23563" spans="12:14" x14ac:dyDescent="0.25">
      <c r="L23563" s="9"/>
      <c r="M23563" s="9"/>
      <c r="N23563" s="9"/>
    </row>
    <row r="23564" spans="12:14" x14ac:dyDescent="0.25">
      <c r="L23564" s="9"/>
      <c r="M23564" s="9"/>
      <c r="N23564" s="9"/>
    </row>
    <row r="23565" spans="12:14" x14ac:dyDescent="0.25">
      <c r="L23565" s="9"/>
      <c r="M23565" s="9"/>
      <c r="N23565" s="9"/>
    </row>
    <row r="23566" spans="12:14" x14ac:dyDescent="0.25">
      <c r="L23566" s="9"/>
      <c r="M23566" s="9"/>
      <c r="N23566" s="9"/>
    </row>
    <row r="23567" spans="12:14" x14ac:dyDescent="0.25">
      <c r="L23567" s="9"/>
      <c r="M23567" s="9"/>
      <c r="N23567" s="9"/>
    </row>
    <row r="23568" spans="12:14" x14ac:dyDescent="0.25">
      <c r="L23568" s="9"/>
      <c r="M23568" s="9"/>
      <c r="N23568" s="9"/>
    </row>
    <row r="23569" spans="12:14" x14ac:dyDescent="0.25">
      <c r="L23569" s="9"/>
      <c r="M23569" s="9"/>
      <c r="N23569" s="9"/>
    </row>
    <row r="23570" spans="12:14" x14ac:dyDescent="0.25">
      <c r="L23570" s="9"/>
      <c r="M23570" s="9"/>
      <c r="N23570" s="9"/>
    </row>
    <row r="23571" spans="12:14" x14ac:dyDescent="0.25">
      <c r="L23571" s="9"/>
      <c r="M23571" s="9"/>
      <c r="N23571" s="9"/>
    </row>
    <row r="23572" spans="12:14" x14ac:dyDescent="0.25">
      <c r="L23572" s="9"/>
      <c r="M23572" s="9"/>
      <c r="N23572" s="9"/>
    </row>
    <row r="23573" spans="12:14" x14ac:dyDescent="0.25">
      <c r="L23573" s="9"/>
      <c r="M23573" s="9"/>
      <c r="N23573" s="9"/>
    </row>
    <row r="23574" spans="12:14" x14ac:dyDescent="0.25">
      <c r="L23574" s="9"/>
      <c r="M23574" s="9"/>
      <c r="N23574" s="9"/>
    </row>
    <row r="23575" spans="12:14" x14ac:dyDescent="0.25">
      <c r="L23575" s="9"/>
      <c r="M23575" s="9"/>
      <c r="N23575" s="9"/>
    </row>
    <row r="23576" spans="12:14" x14ac:dyDescent="0.25">
      <c r="L23576" s="9"/>
      <c r="M23576" s="9"/>
      <c r="N23576" s="9"/>
    </row>
    <row r="23577" spans="12:14" x14ac:dyDescent="0.25">
      <c r="L23577" s="9"/>
      <c r="M23577" s="9"/>
      <c r="N23577" s="9"/>
    </row>
    <row r="23578" spans="12:14" x14ac:dyDescent="0.25">
      <c r="L23578" s="9"/>
      <c r="M23578" s="9"/>
      <c r="N23578" s="9"/>
    </row>
    <row r="23579" spans="12:14" x14ac:dyDescent="0.25">
      <c r="L23579" s="9"/>
      <c r="M23579" s="9"/>
      <c r="N23579" s="9"/>
    </row>
    <row r="23580" spans="12:14" x14ac:dyDescent="0.25">
      <c r="L23580" s="9"/>
      <c r="M23580" s="9"/>
      <c r="N23580" s="9"/>
    </row>
    <row r="23581" spans="12:14" x14ac:dyDescent="0.25">
      <c r="L23581" s="9"/>
      <c r="M23581" s="9"/>
      <c r="N23581" s="9"/>
    </row>
    <row r="23582" spans="12:14" x14ac:dyDescent="0.25">
      <c r="L23582" s="9"/>
      <c r="M23582" s="9"/>
      <c r="N23582" s="9"/>
    </row>
    <row r="23583" spans="12:14" x14ac:dyDescent="0.25">
      <c r="L23583" s="9"/>
      <c r="M23583" s="9"/>
      <c r="N23583" s="9"/>
    </row>
    <row r="23584" spans="12:14" x14ac:dyDescent="0.25">
      <c r="L23584" s="9"/>
      <c r="M23584" s="9"/>
      <c r="N23584" s="9"/>
    </row>
    <row r="23585" spans="12:14" x14ac:dyDescent="0.25">
      <c r="L23585" s="9"/>
      <c r="M23585" s="9"/>
      <c r="N23585" s="9"/>
    </row>
    <row r="23586" spans="12:14" x14ac:dyDescent="0.25">
      <c r="L23586" s="9"/>
      <c r="M23586" s="9"/>
      <c r="N23586" s="9"/>
    </row>
    <row r="23587" spans="12:14" x14ac:dyDescent="0.25">
      <c r="L23587" s="9"/>
      <c r="M23587" s="9"/>
      <c r="N23587" s="9"/>
    </row>
    <row r="23588" spans="12:14" x14ac:dyDescent="0.25">
      <c r="L23588" s="9"/>
      <c r="M23588" s="9"/>
      <c r="N23588" s="9"/>
    </row>
    <row r="23589" spans="12:14" x14ac:dyDescent="0.25">
      <c r="L23589" s="9"/>
      <c r="M23589" s="9"/>
      <c r="N23589" s="9"/>
    </row>
    <row r="23590" spans="12:14" x14ac:dyDescent="0.25">
      <c r="L23590" s="9"/>
      <c r="M23590" s="9"/>
      <c r="N23590" s="9"/>
    </row>
    <row r="23591" spans="12:14" x14ac:dyDescent="0.25">
      <c r="L23591" s="9"/>
      <c r="M23591" s="9"/>
      <c r="N23591" s="9"/>
    </row>
    <row r="23592" spans="12:14" x14ac:dyDescent="0.25">
      <c r="L23592" s="9"/>
      <c r="M23592" s="9"/>
      <c r="N23592" s="9"/>
    </row>
    <row r="23593" spans="12:14" x14ac:dyDescent="0.25">
      <c r="L23593" s="9"/>
      <c r="M23593" s="9"/>
      <c r="N23593" s="9"/>
    </row>
    <row r="23594" spans="12:14" x14ac:dyDescent="0.25">
      <c r="L23594" s="9"/>
      <c r="M23594" s="9"/>
      <c r="N23594" s="9"/>
    </row>
    <row r="23595" spans="12:14" x14ac:dyDescent="0.25">
      <c r="L23595" s="9"/>
      <c r="M23595" s="9"/>
      <c r="N23595" s="9"/>
    </row>
    <row r="23596" spans="12:14" x14ac:dyDescent="0.25">
      <c r="L23596" s="9"/>
      <c r="M23596" s="9"/>
      <c r="N23596" s="9"/>
    </row>
    <row r="23597" spans="12:14" x14ac:dyDescent="0.25">
      <c r="L23597" s="9"/>
      <c r="M23597" s="9"/>
      <c r="N23597" s="9"/>
    </row>
    <row r="23598" spans="12:14" x14ac:dyDescent="0.25">
      <c r="L23598" s="9"/>
      <c r="M23598" s="9"/>
      <c r="N23598" s="9"/>
    </row>
    <row r="23599" spans="12:14" x14ac:dyDescent="0.25">
      <c r="L23599" s="9"/>
      <c r="M23599" s="9"/>
      <c r="N23599" s="9"/>
    </row>
    <row r="23600" spans="12:14" x14ac:dyDescent="0.25">
      <c r="L23600" s="9"/>
      <c r="M23600" s="9"/>
      <c r="N23600" s="9"/>
    </row>
    <row r="23601" spans="12:14" x14ac:dyDescent="0.25">
      <c r="L23601" s="9"/>
      <c r="M23601" s="9"/>
      <c r="N23601" s="9"/>
    </row>
    <row r="23602" spans="12:14" x14ac:dyDescent="0.25">
      <c r="L23602" s="9"/>
      <c r="M23602" s="9"/>
      <c r="N23602" s="9"/>
    </row>
    <row r="23603" spans="12:14" x14ac:dyDescent="0.25">
      <c r="L23603" s="9"/>
      <c r="M23603" s="9"/>
      <c r="N23603" s="9"/>
    </row>
    <row r="23604" spans="12:14" x14ac:dyDescent="0.25">
      <c r="L23604" s="9"/>
      <c r="M23604" s="9"/>
      <c r="N23604" s="9"/>
    </row>
    <row r="23605" spans="12:14" x14ac:dyDescent="0.25">
      <c r="L23605" s="9"/>
      <c r="M23605" s="9"/>
      <c r="N23605" s="9"/>
    </row>
    <row r="23606" spans="12:14" x14ac:dyDescent="0.25">
      <c r="L23606" s="9"/>
      <c r="M23606" s="9"/>
      <c r="N23606" s="9"/>
    </row>
    <row r="23607" spans="12:14" x14ac:dyDescent="0.25">
      <c r="L23607" s="9"/>
      <c r="M23607" s="9"/>
      <c r="N23607" s="9"/>
    </row>
    <row r="23608" spans="12:14" x14ac:dyDescent="0.25">
      <c r="L23608" s="9"/>
      <c r="M23608" s="9"/>
      <c r="N23608" s="9"/>
    </row>
    <row r="23609" spans="12:14" x14ac:dyDescent="0.25">
      <c r="L23609" s="9"/>
      <c r="M23609" s="9"/>
      <c r="N23609" s="9"/>
    </row>
    <row r="23610" spans="12:14" x14ac:dyDescent="0.25">
      <c r="L23610" s="9"/>
      <c r="M23610" s="9"/>
      <c r="N23610" s="9"/>
    </row>
    <row r="23611" spans="12:14" x14ac:dyDescent="0.25">
      <c r="L23611" s="9"/>
      <c r="M23611" s="9"/>
      <c r="N23611" s="9"/>
    </row>
    <row r="23612" spans="12:14" x14ac:dyDescent="0.25">
      <c r="L23612" s="9"/>
      <c r="M23612" s="9"/>
      <c r="N23612" s="9"/>
    </row>
    <row r="23613" spans="12:14" x14ac:dyDescent="0.25">
      <c r="L23613" s="9"/>
      <c r="M23613" s="9"/>
      <c r="N23613" s="9"/>
    </row>
    <row r="23614" spans="12:14" x14ac:dyDescent="0.25">
      <c r="L23614" s="9"/>
      <c r="M23614" s="9"/>
      <c r="N23614" s="9"/>
    </row>
    <row r="23615" spans="12:14" x14ac:dyDescent="0.25">
      <c r="L23615" s="9"/>
      <c r="M23615" s="9"/>
      <c r="N23615" s="9"/>
    </row>
    <row r="23616" spans="12:14" x14ac:dyDescent="0.25">
      <c r="L23616" s="9"/>
      <c r="M23616" s="9"/>
      <c r="N23616" s="9"/>
    </row>
    <row r="23617" spans="12:14" x14ac:dyDescent="0.25">
      <c r="L23617" s="9"/>
      <c r="M23617" s="9"/>
      <c r="N23617" s="9"/>
    </row>
    <row r="23618" spans="12:14" x14ac:dyDescent="0.25">
      <c r="L23618" s="9"/>
      <c r="M23618" s="9"/>
      <c r="N23618" s="9"/>
    </row>
    <row r="23619" spans="12:14" x14ac:dyDescent="0.25">
      <c r="L23619" s="9"/>
      <c r="M23619" s="9"/>
      <c r="N23619" s="9"/>
    </row>
    <row r="23620" spans="12:14" x14ac:dyDescent="0.25">
      <c r="L23620" s="9"/>
      <c r="M23620" s="9"/>
      <c r="N23620" s="9"/>
    </row>
    <row r="23621" spans="12:14" x14ac:dyDescent="0.25">
      <c r="L23621" s="9"/>
      <c r="M23621" s="9"/>
      <c r="N23621" s="9"/>
    </row>
    <row r="23622" spans="12:14" x14ac:dyDescent="0.25">
      <c r="L23622" s="9"/>
      <c r="M23622" s="9"/>
      <c r="N23622" s="9"/>
    </row>
    <row r="23623" spans="12:14" x14ac:dyDescent="0.25">
      <c r="L23623" s="9"/>
      <c r="M23623" s="9"/>
      <c r="N23623" s="9"/>
    </row>
    <row r="23624" spans="12:14" x14ac:dyDescent="0.25">
      <c r="L23624" s="9"/>
      <c r="M23624" s="9"/>
      <c r="N23624" s="9"/>
    </row>
    <row r="23625" spans="12:14" x14ac:dyDescent="0.25">
      <c r="L23625" s="9"/>
      <c r="M23625" s="9"/>
      <c r="N23625" s="9"/>
    </row>
    <row r="23626" spans="12:14" x14ac:dyDescent="0.25">
      <c r="L23626" s="9"/>
      <c r="M23626" s="9"/>
      <c r="N23626" s="9"/>
    </row>
    <row r="23627" spans="12:14" x14ac:dyDescent="0.25">
      <c r="L23627" s="9"/>
      <c r="M23627" s="9"/>
      <c r="N23627" s="9"/>
    </row>
    <row r="23628" spans="12:14" x14ac:dyDescent="0.25">
      <c r="L23628" s="9"/>
      <c r="M23628" s="9"/>
      <c r="N23628" s="9"/>
    </row>
    <row r="23629" spans="12:14" x14ac:dyDescent="0.25">
      <c r="L23629" s="9"/>
      <c r="M23629" s="9"/>
      <c r="N23629" s="9"/>
    </row>
    <row r="23630" spans="12:14" x14ac:dyDescent="0.25">
      <c r="L23630" s="9"/>
      <c r="M23630" s="9"/>
      <c r="N23630" s="9"/>
    </row>
    <row r="23631" spans="12:14" x14ac:dyDescent="0.25">
      <c r="L23631" s="9"/>
      <c r="M23631" s="9"/>
      <c r="N23631" s="9"/>
    </row>
    <row r="23632" spans="12:14" x14ac:dyDescent="0.25">
      <c r="L23632" s="9"/>
      <c r="M23632" s="9"/>
      <c r="N23632" s="9"/>
    </row>
    <row r="23633" spans="12:14" x14ac:dyDescent="0.25">
      <c r="L23633" s="9"/>
      <c r="M23633" s="9"/>
      <c r="N23633" s="9"/>
    </row>
    <row r="23634" spans="12:14" x14ac:dyDescent="0.25">
      <c r="L23634" s="9"/>
      <c r="M23634" s="9"/>
      <c r="N23634" s="9"/>
    </row>
    <row r="23635" spans="12:14" x14ac:dyDescent="0.25">
      <c r="L23635" s="9"/>
      <c r="M23635" s="9"/>
      <c r="N23635" s="9"/>
    </row>
    <row r="23636" spans="12:14" x14ac:dyDescent="0.25">
      <c r="L23636" s="9"/>
      <c r="M23636" s="9"/>
      <c r="N23636" s="9"/>
    </row>
    <row r="23637" spans="12:14" x14ac:dyDescent="0.25">
      <c r="L23637" s="9"/>
      <c r="M23637" s="9"/>
      <c r="N23637" s="9"/>
    </row>
    <row r="23638" spans="12:14" x14ac:dyDescent="0.25">
      <c r="L23638" s="9"/>
      <c r="M23638" s="9"/>
      <c r="N23638" s="9"/>
    </row>
    <row r="23639" spans="12:14" x14ac:dyDescent="0.25">
      <c r="L23639" s="9"/>
      <c r="M23639" s="9"/>
      <c r="N23639" s="9"/>
    </row>
    <row r="23640" spans="12:14" x14ac:dyDescent="0.25">
      <c r="L23640" s="9"/>
      <c r="M23640" s="9"/>
      <c r="N23640" s="9"/>
    </row>
    <row r="23641" spans="12:14" x14ac:dyDescent="0.25">
      <c r="L23641" s="9"/>
      <c r="M23641" s="9"/>
      <c r="N23641" s="9"/>
    </row>
    <row r="23642" spans="12:14" x14ac:dyDescent="0.25">
      <c r="L23642" s="9"/>
      <c r="M23642" s="9"/>
      <c r="N23642" s="9"/>
    </row>
    <row r="23643" spans="12:14" x14ac:dyDescent="0.25">
      <c r="L23643" s="9"/>
      <c r="M23643" s="9"/>
      <c r="N23643" s="9"/>
    </row>
    <row r="23644" spans="12:14" x14ac:dyDescent="0.25">
      <c r="L23644" s="9"/>
      <c r="M23644" s="9"/>
      <c r="N23644" s="9"/>
    </row>
    <row r="23645" spans="12:14" x14ac:dyDescent="0.25">
      <c r="L23645" s="9"/>
      <c r="M23645" s="9"/>
      <c r="N23645" s="9"/>
    </row>
    <row r="23646" spans="12:14" x14ac:dyDescent="0.25">
      <c r="L23646" s="9"/>
      <c r="M23646" s="9"/>
      <c r="N23646" s="9"/>
    </row>
    <row r="23647" spans="12:14" x14ac:dyDescent="0.25">
      <c r="L23647" s="9"/>
      <c r="M23647" s="9"/>
      <c r="N23647" s="9"/>
    </row>
    <row r="23648" spans="12:14" x14ac:dyDescent="0.25">
      <c r="L23648" s="9"/>
      <c r="M23648" s="9"/>
      <c r="N23648" s="9"/>
    </row>
    <row r="23649" spans="12:14" x14ac:dyDescent="0.25">
      <c r="L23649" s="9"/>
      <c r="M23649" s="9"/>
      <c r="N23649" s="9"/>
    </row>
    <row r="23650" spans="12:14" x14ac:dyDescent="0.25">
      <c r="L23650" s="9"/>
      <c r="M23650" s="9"/>
      <c r="N23650" s="9"/>
    </row>
    <row r="23651" spans="12:14" x14ac:dyDescent="0.25">
      <c r="L23651" s="9"/>
      <c r="M23651" s="9"/>
      <c r="N23651" s="9"/>
    </row>
    <row r="23652" spans="12:14" x14ac:dyDescent="0.25">
      <c r="L23652" s="9"/>
      <c r="M23652" s="9"/>
      <c r="N23652" s="9"/>
    </row>
    <row r="23653" spans="12:14" x14ac:dyDescent="0.25">
      <c r="L23653" s="9"/>
      <c r="M23653" s="9"/>
      <c r="N23653" s="9"/>
    </row>
    <row r="23654" spans="12:14" x14ac:dyDescent="0.25">
      <c r="L23654" s="9"/>
      <c r="M23654" s="9"/>
      <c r="N23654" s="9"/>
    </row>
    <row r="23655" spans="12:14" x14ac:dyDescent="0.25">
      <c r="L23655" s="9"/>
      <c r="M23655" s="9"/>
      <c r="N23655" s="9"/>
    </row>
    <row r="23656" spans="12:14" x14ac:dyDescent="0.25">
      <c r="L23656" s="9"/>
      <c r="M23656" s="9"/>
      <c r="N23656" s="9"/>
    </row>
    <row r="23657" spans="12:14" x14ac:dyDescent="0.25">
      <c r="L23657" s="9"/>
      <c r="M23657" s="9"/>
      <c r="N23657" s="9"/>
    </row>
    <row r="23658" spans="12:14" x14ac:dyDescent="0.25">
      <c r="L23658" s="9"/>
      <c r="M23658" s="9"/>
      <c r="N23658" s="9"/>
    </row>
    <row r="23659" spans="12:14" x14ac:dyDescent="0.25">
      <c r="L23659" s="9"/>
      <c r="M23659" s="9"/>
      <c r="N23659" s="9"/>
    </row>
    <row r="23660" spans="12:14" x14ac:dyDescent="0.25">
      <c r="L23660" s="9"/>
      <c r="M23660" s="9"/>
      <c r="N23660" s="9"/>
    </row>
    <row r="23661" spans="12:14" x14ac:dyDescent="0.25">
      <c r="L23661" s="9"/>
      <c r="M23661" s="9"/>
      <c r="N23661" s="9"/>
    </row>
    <row r="23662" spans="12:14" x14ac:dyDescent="0.25">
      <c r="L23662" s="9"/>
      <c r="M23662" s="9"/>
      <c r="N23662" s="9"/>
    </row>
    <row r="23663" spans="12:14" x14ac:dyDescent="0.25">
      <c r="L23663" s="9"/>
      <c r="M23663" s="9"/>
      <c r="N23663" s="9"/>
    </row>
    <row r="23664" spans="12:14" x14ac:dyDescent="0.25">
      <c r="L23664" s="9"/>
      <c r="M23664" s="9"/>
      <c r="N23664" s="9"/>
    </row>
    <row r="23665" spans="12:14" x14ac:dyDescent="0.25">
      <c r="L23665" s="9"/>
      <c r="M23665" s="9"/>
      <c r="N23665" s="9"/>
    </row>
    <row r="23666" spans="12:14" x14ac:dyDescent="0.25">
      <c r="L23666" s="9"/>
      <c r="M23666" s="9"/>
      <c r="N23666" s="9"/>
    </row>
    <row r="23667" spans="12:14" x14ac:dyDescent="0.25">
      <c r="L23667" s="9"/>
      <c r="M23667" s="9"/>
      <c r="N23667" s="9"/>
    </row>
    <row r="23668" spans="12:14" x14ac:dyDescent="0.25">
      <c r="L23668" s="9"/>
      <c r="M23668" s="9"/>
      <c r="N23668" s="9"/>
    </row>
    <row r="23669" spans="12:14" x14ac:dyDescent="0.25">
      <c r="L23669" s="9"/>
      <c r="M23669" s="9"/>
      <c r="N23669" s="9"/>
    </row>
    <row r="23670" spans="12:14" x14ac:dyDescent="0.25">
      <c r="L23670" s="9"/>
      <c r="M23670" s="9"/>
      <c r="N23670" s="9"/>
    </row>
    <row r="23671" spans="12:14" x14ac:dyDescent="0.25">
      <c r="L23671" s="9"/>
      <c r="M23671" s="9"/>
      <c r="N23671" s="9"/>
    </row>
    <row r="23672" spans="12:14" x14ac:dyDescent="0.25">
      <c r="L23672" s="9"/>
      <c r="M23672" s="9"/>
      <c r="N23672" s="9"/>
    </row>
    <row r="23673" spans="12:14" x14ac:dyDescent="0.25">
      <c r="L23673" s="9"/>
      <c r="M23673" s="9"/>
      <c r="N23673" s="9"/>
    </row>
    <row r="23674" spans="12:14" x14ac:dyDescent="0.25">
      <c r="L23674" s="9"/>
      <c r="M23674" s="9"/>
      <c r="N23674" s="9"/>
    </row>
    <row r="23675" spans="12:14" x14ac:dyDescent="0.25">
      <c r="L23675" s="9"/>
      <c r="M23675" s="9"/>
      <c r="N23675" s="9"/>
    </row>
    <row r="23676" spans="12:14" x14ac:dyDescent="0.25">
      <c r="L23676" s="9"/>
      <c r="M23676" s="9"/>
      <c r="N23676" s="9"/>
    </row>
    <row r="23677" spans="12:14" x14ac:dyDescent="0.25">
      <c r="L23677" s="9"/>
      <c r="M23677" s="9"/>
      <c r="N23677" s="9"/>
    </row>
    <row r="23678" spans="12:14" x14ac:dyDescent="0.25">
      <c r="L23678" s="9"/>
      <c r="M23678" s="9"/>
      <c r="N23678" s="9"/>
    </row>
    <row r="23679" spans="12:14" x14ac:dyDescent="0.25">
      <c r="L23679" s="9"/>
      <c r="M23679" s="9"/>
      <c r="N23679" s="9"/>
    </row>
    <row r="23680" spans="12:14" x14ac:dyDescent="0.25">
      <c r="L23680" s="9"/>
      <c r="M23680" s="9"/>
      <c r="N23680" s="9"/>
    </row>
    <row r="23681" spans="12:14" x14ac:dyDescent="0.25">
      <c r="L23681" s="9"/>
      <c r="M23681" s="9"/>
      <c r="N23681" s="9"/>
    </row>
    <row r="23682" spans="12:14" x14ac:dyDescent="0.25">
      <c r="L23682" s="9"/>
      <c r="M23682" s="9"/>
      <c r="N23682" s="9"/>
    </row>
    <row r="23683" spans="12:14" x14ac:dyDescent="0.25">
      <c r="L23683" s="9"/>
      <c r="M23683" s="9"/>
      <c r="N23683" s="9"/>
    </row>
    <row r="23684" spans="12:14" x14ac:dyDescent="0.25">
      <c r="L23684" s="9"/>
      <c r="M23684" s="9"/>
      <c r="N23684" s="9"/>
    </row>
    <row r="23685" spans="12:14" x14ac:dyDescent="0.25">
      <c r="L23685" s="9"/>
      <c r="M23685" s="9"/>
      <c r="N23685" s="9"/>
    </row>
    <row r="23686" spans="12:14" x14ac:dyDescent="0.25">
      <c r="L23686" s="9"/>
      <c r="M23686" s="9"/>
      <c r="N23686" s="9"/>
    </row>
    <row r="23687" spans="12:14" x14ac:dyDescent="0.25">
      <c r="L23687" s="9"/>
      <c r="M23687" s="9"/>
      <c r="N23687" s="9"/>
    </row>
    <row r="23688" spans="12:14" x14ac:dyDescent="0.25">
      <c r="L23688" s="9"/>
      <c r="M23688" s="9"/>
      <c r="N23688" s="9"/>
    </row>
    <row r="23689" spans="12:14" x14ac:dyDescent="0.25">
      <c r="L23689" s="9"/>
      <c r="M23689" s="9"/>
      <c r="N23689" s="9"/>
    </row>
    <row r="23690" spans="12:14" x14ac:dyDescent="0.25">
      <c r="L23690" s="9"/>
      <c r="M23690" s="9"/>
      <c r="N23690" s="9"/>
    </row>
    <row r="23691" spans="12:14" x14ac:dyDescent="0.25">
      <c r="L23691" s="9"/>
      <c r="M23691" s="9"/>
      <c r="N23691" s="9"/>
    </row>
    <row r="23692" spans="12:14" x14ac:dyDescent="0.25">
      <c r="L23692" s="9"/>
      <c r="M23692" s="9"/>
      <c r="N23692" s="9"/>
    </row>
    <row r="23693" spans="12:14" x14ac:dyDescent="0.25">
      <c r="L23693" s="9"/>
      <c r="M23693" s="9"/>
      <c r="N23693" s="9"/>
    </row>
    <row r="23694" spans="12:14" x14ac:dyDescent="0.25">
      <c r="L23694" s="9"/>
      <c r="M23694" s="9"/>
      <c r="N23694" s="9"/>
    </row>
    <row r="23695" spans="12:14" x14ac:dyDescent="0.25">
      <c r="L23695" s="9"/>
      <c r="M23695" s="9"/>
      <c r="N23695" s="9"/>
    </row>
    <row r="23696" spans="12:14" x14ac:dyDescent="0.25">
      <c r="L23696" s="9"/>
      <c r="M23696" s="9"/>
      <c r="N23696" s="9"/>
    </row>
    <row r="23697" spans="12:14" x14ac:dyDescent="0.25">
      <c r="L23697" s="9"/>
      <c r="M23697" s="9"/>
      <c r="N23697" s="9"/>
    </row>
    <row r="23698" spans="12:14" x14ac:dyDescent="0.25">
      <c r="L23698" s="9"/>
      <c r="M23698" s="9"/>
      <c r="N23698" s="9"/>
    </row>
    <row r="23699" spans="12:14" x14ac:dyDescent="0.25">
      <c r="L23699" s="9"/>
      <c r="M23699" s="9"/>
      <c r="N23699" s="9"/>
    </row>
    <row r="23700" spans="12:14" x14ac:dyDescent="0.25">
      <c r="L23700" s="9"/>
      <c r="M23700" s="9"/>
      <c r="N23700" s="9"/>
    </row>
    <row r="23701" spans="12:14" x14ac:dyDescent="0.25">
      <c r="L23701" s="9"/>
      <c r="M23701" s="9"/>
      <c r="N23701" s="9"/>
    </row>
    <row r="23702" spans="12:14" x14ac:dyDescent="0.25">
      <c r="L23702" s="9"/>
      <c r="M23702" s="9"/>
      <c r="N23702" s="9"/>
    </row>
    <row r="23703" spans="12:14" x14ac:dyDescent="0.25">
      <c r="L23703" s="9"/>
      <c r="M23703" s="9"/>
      <c r="N23703" s="9"/>
    </row>
    <row r="23704" spans="12:14" x14ac:dyDescent="0.25">
      <c r="L23704" s="9"/>
      <c r="M23704" s="9"/>
      <c r="N23704" s="9"/>
    </row>
    <row r="23705" spans="12:14" x14ac:dyDescent="0.25">
      <c r="L23705" s="9"/>
      <c r="M23705" s="9"/>
      <c r="N23705" s="9"/>
    </row>
    <row r="23706" spans="12:14" x14ac:dyDescent="0.25">
      <c r="L23706" s="9"/>
      <c r="M23706" s="9"/>
      <c r="N23706" s="9"/>
    </row>
    <row r="23707" spans="12:14" x14ac:dyDescent="0.25">
      <c r="L23707" s="9"/>
      <c r="M23707" s="9"/>
      <c r="N23707" s="9"/>
    </row>
    <row r="23708" spans="12:14" x14ac:dyDescent="0.25">
      <c r="L23708" s="9"/>
      <c r="M23708" s="9"/>
      <c r="N23708" s="9"/>
    </row>
    <row r="23709" spans="12:14" x14ac:dyDescent="0.25">
      <c r="L23709" s="9"/>
      <c r="M23709" s="9"/>
      <c r="N23709" s="9"/>
    </row>
    <row r="23710" spans="12:14" x14ac:dyDescent="0.25">
      <c r="L23710" s="9"/>
      <c r="M23710" s="9"/>
      <c r="N23710" s="9"/>
    </row>
    <row r="23711" spans="12:14" x14ac:dyDescent="0.25">
      <c r="L23711" s="9"/>
      <c r="M23711" s="9"/>
      <c r="N23711" s="9"/>
    </row>
    <row r="23712" spans="12:14" x14ac:dyDescent="0.25">
      <c r="L23712" s="9"/>
      <c r="M23712" s="9"/>
      <c r="N23712" s="9"/>
    </row>
    <row r="23713" spans="12:14" x14ac:dyDescent="0.25">
      <c r="L23713" s="9"/>
      <c r="M23713" s="9"/>
      <c r="N23713" s="9"/>
    </row>
    <row r="23714" spans="12:14" x14ac:dyDescent="0.25">
      <c r="L23714" s="9"/>
      <c r="M23714" s="9"/>
      <c r="N23714" s="9"/>
    </row>
    <row r="23715" spans="12:14" x14ac:dyDescent="0.25">
      <c r="L23715" s="9"/>
      <c r="M23715" s="9"/>
      <c r="N23715" s="9"/>
    </row>
    <row r="23716" spans="12:14" x14ac:dyDescent="0.25">
      <c r="L23716" s="9"/>
      <c r="M23716" s="9"/>
      <c r="N23716" s="9"/>
    </row>
    <row r="23717" spans="12:14" x14ac:dyDescent="0.25">
      <c r="L23717" s="9"/>
      <c r="M23717" s="9"/>
      <c r="N23717" s="9"/>
    </row>
    <row r="23718" spans="12:14" x14ac:dyDescent="0.25">
      <c r="L23718" s="9"/>
      <c r="M23718" s="9"/>
      <c r="N23718" s="9"/>
    </row>
    <row r="23719" spans="12:14" x14ac:dyDescent="0.25">
      <c r="L23719" s="9"/>
      <c r="M23719" s="9"/>
      <c r="N23719" s="9"/>
    </row>
    <row r="23720" spans="12:14" x14ac:dyDescent="0.25">
      <c r="L23720" s="9"/>
      <c r="M23720" s="9"/>
      <c r="N23720" s="9"/>
    </row>
    <row r="23721" spans="12:14" x14ac:dyDescent="0.25">
      <c r="L23721" s="9"/>
      <c r="M23721" s="9"/>
      <c r="N23721" s="9"/>
    </row>
    <row r="23722" spans="12:14" x14ac:dyDescent="0.25">
      <c r="L23722" s="9"/>
      <c r="M23722" s="9"/>
      <c r="N23722" s="9"/>
    </row>
    <row r="23723" spans="12:14" x14ac:dyDescent="0.25">
      <c r="L23723" s="9"/>
      <c r="M23723" s="9"/>
      <c r="N23723" s="9"/>
    </row>
    <row r="23724" spans="12:14" x14ac:dyDescent="0.25">
      <c r="L23724" s="9"/>
      <c r="M23724" s="9"/>
      <c r="N23724" s="9"/>
    </row>
    <row r="23725" spans="12:14" x14ac:dyDescent="0.25">
      <c r="L23725" s="9"/>
      <c r="M23725" s="9"/>
      <c r="N23725" s="9"/>
    </row>
    <row r="23726" spans="12:14" x14ac:dyDescent="0.25">
      <c r="L23726" s="9"/>
      <c r="M23726" s="9"/>
      <c r="N23726" s="9"/>
    </row>
    <row r="23727" spans="12:14" x14ac:dyDescent="0.25">
      <c r="L23727" s="9"/>
      <c r="M23727" s="9"/>
      <c r="N23727" s="9"/>
    </row>
    <row r="23728" spans="12:14" x14ac:dyDescent="0.25">
      <c r="L23728" s="9"/>
      <c r="M23728" s="9"/>
      <c r="N23728" s="9"/>
    </row>
    <row r="23729" spans="12:14" x14ac:dyDescent="0.25">
      <c r="L23729" s="9"/>
      <c r="M23729" s="9"/>
      <c r="N23729" s="9"/>
    </row>
    <row r="23730" spans="12:14" x14ac:dyDescent="0.25">
      <c r="L23730" s="9"/>
      <c r="M23730" s="9"/>
      <c r="N23730" s="9"/>
    </row>
    <row r="23731" spans="12:14" x14ac:dyDescent="0.25">
      <c r="L23731" s="9"/>
      <c r="M23731" s="9"/>
      <c r="N23731" s="9"/>
    </row>
    <row r="23732" spans="12:14" x14ac:dyDescent="0.25">
      <c r="L23732" s="9"/>
      <c r="M23732" s="9"/>
      <c r="N23732" s="9"/>
    </row>
    <row r="23733" spans="12:14" x14ac:dyDescent="0.25">
      <c r="L23733" s="9"/>
      <c r="M23733" s="9"/>
      <c r="N23733" s="9"/>
    </row>
    <row r="23734" spans="12:14" x14ac:dyDescent="0.25">
      <c r="L23734" s="9"/>
      <c r="M23734" s="9"/>
      <c r="N23734" s="9"/>
    </row>
    <row r="23735" spans="12:14" x14ac:dyDescent="0.25">
      <c r="L23735" s="9"/>
      <c r="M23735" s="9"/>
      <c r="N23735" s="9"/>
    </row>
    <row r="23736" spans="12:14" x14ac:dyDescent="0.25">
      <c r="L23736" s="9"/>
      <c r="M23736" s="9"/>
      <c r="N23736" s="9"/>
    </row>
    <row r="23737" spans="12:14" x14ac:dyDescent="0.25">
      <c r="L23737" s="9"/>
      <c r="M23737" s="9"/>
      <c r="N23737" s="9"/>
    </row>
    <row r="23738" spans="12:14" x14ac:dyDescent="0.25">
      <c r="L23738" s="9"/>
      <c r="M23738" s="9"/>
      <c r="N23738" s="9"/>
    </row>
    <row r="23739" spans="12:14" x14ac:dyDescent="0.25">
      <c r="L23739" s="9"/>
      <c r="M23739" s="9"/>
      <c r="N23739" s="9"/>
    </row>
    <row r="23740" spans="12:14" x14ac:dyDescent="0.25">
      <c r="L23740" s="9"/>
      <c r="M23740" s="9"/>
      <c r="N23740" s="9"/>
    </row>
    <row r="23741" spans="12:14" x14ac:dyDescent="0.25">
      <c r="L23741" s="9"/>
      <c r="M23741" s="9"/>
      <c r="N23741" s="9"/>
    </row>
    <row r="23742" spans="12:14" x14ac:dyDescent="0.25">
      <c r="L23742" s="9"/>
      <c r="M23742" s="9"/>
      <c r="N23742" s="9"/>
    </row>
    <row r="23743" spans="12:14" x14ac:dyDescent="0.25">
      <c r="L23743" s="9"/>
      <c r="M23743" s="9"/>
      <c r="N23743" s="9"/>
    </row>
    <row r="23744" spans="12:14" x14ac:dyDescent="0.25">
      <c r="L23744" s="9"/>
      <c r="M23744" s="9"/>
      <c r="N23744" s="9"/>
    </row>
    <row r="23745" spans="12:14" x14ac:dyDescent="0.25">
      <c r="L23745" s="9"/>
      <c r="M23745" s="9"/>
      <c r="N23745" s="9"/>
    </row>
    <row r="23746" spans="12:14" x14ac:dyDescent="0.25">
      <c r="L23746" s="9"/>
      <c r="M23746" s="9"/>
      <c r="N23746" s="9"/>
    </row>
    <row r="23747" spans="12:14" x14ac:dyDescent="0.25">
      <c r="L23747" s="9"/>
      <c r="M23747" s="9"/>
      <c r="N23747" s="9"/>
    </row>
    <row r="23748" spans="12:14" x14ac:dyDescent="0.25">
      <c r="L23748" s="9"/>
      <c r="M23748" s="9"/>
      <c r="N23748" s="9"/>
    </row>
    <row r="23749" spans="12:14" x14ac:dyDescent="0.25">
      <c r="L23749" s="9"/>
      <c r="M23749" s="9"/>
      <c r="N23749" s="9"/>
    </row>
    <row r="23750" spans="12:14" x14ac:dyDescent="0.25">
      <c r="L23750" s="9"/>
      <c r="M23750" s="9"/>
      <c r="N23750" s="9"/>
    </row>
    <row r="23751" spans="12:14" x14ac:dyDescent="0.25">
      <c r="L23751" s="9"/>
      <c r="M23751" s="9"/>
      <c r="N23751" s="9"/>
    </row>
    <row r="23752" spans="12:14" x14ac:dyDescent="0.25">
      <c r="L23752" s="9"/>
      <c r="M23752" s="9"/>
      <c r="N23752" s="9"/>
    </row>
    <row r="23753" spans="12:14" x14ac:dyDescent="0.25">
      <c r="L23753" s="9"/>
      <c r="M23753" s="9"/>
      <c r="N23753" s="9"/>
    </row>
    <row r="23754" spans="12:14" x14ac:dyDescent="0.25">
      <c r="L23754" s="9"/>
      <c r="M23754" s="9"/>
      <c r="N23754" s="9"/>
    </row>
    <row r="23755" spans="12:14" x14ac:dyDescent="0.25">
      <c r="L23755" s="9"/>
      <c r="M23755" s="9"/>
      <c r="N23755" s="9"/>
    </row>
    <row r="23756" spans="12:14" x14ac:dyDescent="0.25">
      <c r="L23756" s="9"/>
      <c r="M23756" s="9"/>
      <c r="N23756" s="9"/>
    </row>
    <row r="23757" spans="12:14" x14ac:dyDescent="0.25">
      <c r="L23757" s="9"/>
      <c r="M23757" s="9"/>
      <c r="N23757" s="9"/>
    </row>
    <row r="23758" spans="12:14" x14ac:dyDescent="0.25">
      <c r="L23758" s="9"/>
      <c r="M23758" s="9"/>
      <c r="N23758" s="9"/>
    </row>
    <row r="23759" spans="12:14" x14ac:dyDescent="0.25">
      <c r="L23759" s="9"/>
      <c r="M23759" s="9"/>
      <c r="N23759" s="9"/>
    </row>
    <row r="23760" spans="12:14" x14ac:dyDescent="0.25">
      <c r="L23760" s="9"/>
      <c r="M23760" s="9"/>
      <c r="N23760" s="9"/>
    </row>
    <row r="23761" spans="12:14" x14ac:dyDescent="0.25">
      <c r="L23761" s="9"/>
      <c r="M23761" s="9"/>
      <c r="N23761" s="9"/>
    </row>
    <row r="23762" spans="12:14" x14ac:dyDescent="0.25">
      <c r="L23762" s="9"/>
      <c r="M23762" s="9"/>
      <c r="N23762" s="9"/>
    </row>
    <row r="23763" spans="12:14" x14ac:dyDescent="0.25">
      <c r="L23763" s="9"/>
      <c r="M23763" s="9"/>
      <c r="N23763" s="9"/>
    </row>
    <row r="23764" spans="12:14" x14ac:dyDescent="0.25">
      <c r="L23764" s="9"/>
      <c r="M23764" s="9"/>
      <c r="N23764" s="9"/>
    </row>
    <row r="23765" spans="12:14" x14ac:dyDescent="0.25">
      <c r="L23765" s="9"/>
      <c r="M23765" s="9"/>
      <c r="N23765" s="9"/>
    </row>
    <row r="23766" spans="12:14" x14ac:dyDescent="0.25">
      <c r="L23766" s="9"/>
      <c r="M23766" s="9"/>
      <c r="N23766" s="9"/>
    </row>
    <row r="23767" spans="12:14" x14ac:dyDescent="0.25">
      <c r="L23767" s="9"/>
      <c r="M23767" s="9"/>
      <c r="N23767" s="9"/>
    </row>
    <row r="23768" spans="12:14" x14ac:dyDescent="0.25">
      <c r="L23768" s="9"/>
      <c r="M23768" s="9"/>
      <c r="N23768" s="9"/>
    </row>
    <row r="23769" spans="12:14" x14ac:dyDescent="0.25">
      <c r="L23769" s="9"/>
      <c r="M23769" s="9"/>
      <c r="N23769" s="9"/>
    </row>
    <row r="23770" spans="12:14" x14ac:dyDescent="0.25">
      <c r="L23770" s="9"/>
      <c r="M23770" s="9"/>
      <c r="N23770" s="9"/>
    </row>
    <row r="23771" spans="12:14" x14ac:dyDescent="0.25">
      <c r="L23771" s="9"/>
      <c r="M23771" s="9"/>
      <c r="N23771" s="9"/>
    </row>
    <row r="23772" spans="12:14" x14ac:dyDescent="0.25">
      <c r="L23772" s="9"/>
      <c r="M23772" s="9"/>
      <c r="N23772" s="9"/>
    </row>
    <row r="23773" spans="12:14" x14ac:dyDescent="0.25">
      <c r="L23773" s="9"/>
      <c r="M23773" s="9"/>
      <c r="N23773" s="9"/>
    </row>
    <row r="23774" spans="12:14" x14ac:dyDescent="0.25">
      <c r="L23774" s="9"/>
      <c r="M23774" s="9"/>
      <c r="N23774" s="9"/>
    </row>
    <row r="23775" spans="12:14" x14ac:dyDescent="0.25">
      <c r="L23775" s="9"/>
      <c r="M23775" s="9"/>
      <c r="N23775" s="9"/>
    </row>
    <row r="23776" spans="12:14" x14ac:dyDescent="0.25">
      <c r="L23776" s="9"/>
      <c r="M23776" s="9"/>
      <c r="N23776" s="9"/>
    </row>
    <row r="23777" spans="12:14" x14ac:dyDescent="0.25">
      <c r="L23777" s="9"/>
      <c r="M23777" s="9"/>
      <c r="N23777" s="9"/>
    </row>
    <row r="23778" spans="12:14" x14ac:dyDescent="0.25">
      <c r="L23778" s="9"/>
      <c r="M23778" s="9"/>
      <c r="N23778" s="9"/>
    </row>
    <row r="23779" spans="12:14" x14ac:dyDescent="0.25">
      <c r="L23779" s="9"/>
      <c r="M23779" s="9"/>
      <c r="N23779" s="9"/>
    </row>
    <row r="23780" spans="12:14" x14ac:dyDescent="0.25">
      <c r="L23780" s="9"/>
      <c r="M23780" s="9"/>
      <c r="N23780" s="9"/>
    </row>
    <row r="23781" spans="12:14" x14ac:dyDescent="0.25">
      <c r="L23781" s="9"/>
      <c r="M23781" s="9"/>
      <c r="N23781" s="9"/>
    </row>
    <row r="23782" spans="12:14" x14ac:dyDescent="0.25">
      <c r="L23782" s="9"/>
      <c r="M23782" s="9"/>
      <c r="N23782" s="9"/>
    </row>
    <row r="23783" spans="12:14" x14ac:dyDescent="0.25">
      <c r="L23783" s="9"/>
      <c r="M23783" s="9"/>
      <c r="N23783" s="9"/>
    </row>
    <row r="23784" spans="12:14" x14ac:dyDescent="0.25">
      <c r="L23784" s="9"/>
      <c r="M23784" s="9"/>
      <c r="N23784" s="9"/>
    </row>
    <row r="23785" spans="12:14" x14ac:dyDescent="0.25">
      <c r="L23785" s="9"/>
      <c r="M23785" s="9"/>
      <c r="N23785" s="9"/>
    </row>
    <row r="23786" spans="12:14" x14ac:dyDescent="0.25">
      <c r="L23786" s="9"/>
      <c r="M23786" s="9"/>
      <c r="N23786" s="9"/>
    </row>
    <row r="23787" spans="12:14" x14ac:dyDescent="0.25">
      <c r="L23787" s="9"/>
      <c r="M23787" s="9"/>
      <c r="N23787" s="9"/>
    </row>
    <row r="23788" spans="12:14" x14ac:dyDescent="0.25">
      <c r="L23788" s="9"/>
      <c r="M23788" s="9"/>
      <c r="N23788" s="9"/>
    </row>
    <row r="23789" spans="12:14" x14ac:dyDescent="0.25">
      <c r="L23789" s="9"/>
      <c r="M23789" s="9"/>
      <c r="N23789" s="9"/>
    </row>
    <row r="23790" spans="12:14" x14ac:dyDescent="0.25">
      <c r="L23790" s="9"/>
      <c r="M23790" s="9"/>
      <c r="N23790" s="9"/>
    </row>
    <row r="23791" spans="12:14" x14ac:dyDescent="0.25">
      <c r="L23791" s="9"/>
      <c r="M23791" s="9"/>
      <c r="N23791" s="9"/>
    </row>
    <row r="23792" spans="12:14" x14ac:dyDescent="0.25">
      <c r="L23792" s="9"/>
      <c r="M23792" s="9"/>
      <c r="N23792" s="9"/>
    </row>
    <row r="23793" spans="12:14" x14ac:dyDescent="0.25">
      <c r="L23793" s="9"/>
      <c r="M23793" s="9"/>
      <c r="N23793" s="9"/>
    </row>
    <row r="23794" spans="12:14" x14ac:dyDescent="0.25">
      <c r="L23794" s="9"/>
      <c r="M23794" s="9"/>
      <c r="N23794" s="9"/>
    </row>
    <row r="23795" spans="12:14" x14ac:dyDescent="0.25">
      <c r="L23795" s="9"/>
      <c r="M23795" s="9"/>
      <c r="N23795" s="9"/>
    </row>
    <row r="23796" spans="12:14" x14ac:dyDescent="0.25">
      <c r="L23796" s="9"/>
      <c r="M23796" s="9"/>
      <c r="N23796" s="9"/>
    </row>
    <row r="23797" spans="12:14" x14ac:dyDescent="0.25">
      <c r="L23797" s="9"/>
      <c r="M23797" s="9"/>
      <c r="N23797" s="9"/>
    </row>
    <row r="23798" spans="12:14" x14ac:dyDescent="0.25">
      <c r="L23798" s="9"/>
      <c r="M23798" s="9"/>
      <c r="N23798" s="9"/>
    </row>
    <row r="23799" spans="12:14" x14ac:dyDescent="0.25">
      <c r="L23799" s="9"/>
      <c r="M23799" s="9"/>
      <c r="N23799" s="9"/>
    </row>
    <row r="23800" spans="12:14" x14ac:dyDescent="0.25">
      <c r="L23800" s="9"/>
      <c r="M23800" s="9"/>
      <c r="N23800" s="9"/>
    </row>
    <row r="23801" spans="12:14" x14ac:dyDescent="0.25">
      <c r="L23801" s="9"/>
      <c r="M23801" s="9"/>
      <c r="N23801" s="9"/>
    </row>
    <row r="23802" spans="12:14" x14ac:dyDescent="0.25">
      <c r="L23802" s="9"/>
      <c r="M23802" s="9"/>
      <c r="N23802" s="9"/>
    </row>
    <row r="23803" spans="12:14" x14ac:dyDescent="0.25">
      <c r="L23803" s="9"/>
      <c r="M23803" s="9"/>
      <c r="N23803" s="9"/>
    </row>
    <row r="23804" spans="12:14" x14ac:dyDescent="0.25">
      <c r="L23804" s="9"/>
      <c r="M23804" s="9"/>
      <c r="N23804" s="9"/>
    </row>
    <row r="23805" spans="12:14" x14ac:dyDescent="0.25">
      <c r="L23805" s="9"/>
      <c r="M23805" s="9"/>
      <c r="N23805" s="9"/>
    </row>
    <row r="23806" spans="12:14" x14ac:dyDescent="0.25">
      <c r="L23806" s="9"/>
      <c r="M23806" s="9"/>
      <c r="N23806" s="9"/>
    </row>
    <row r="23807" spans="12:14" x14ac:dyDescent="0.25">
      <c r="L23807" s="9"/>
      <c r="M23807" s="9"/>
      <c r="N23807" s="9"/>
    </row>
    <row r="23808" spans="12:14" x14ac:dyDescent="0.25">
      <c r="L23808" s="9"/>
      <c r="M23808" s="9"/>
      <c r="N23808" s="9"/>
    </row>
    <row r="23809" spans="12:14" x14ac:dyDescent="0.25">
      <c r="L23809" s="9"/>
      <c r="M23809" s="9"/>
      <c r="N23809" s="9"/>
    </row>
    <row r="23810" spans="12:14" x14ac:dyDescent="0.25">
      <c r="L23810" s="9"/>
      <c r="M23810" s="9"/>
      <c r="N23810" s="9"/>
    </row>
    <row r="23811" spans="12:14" x14ac:dyDescent="0.25">
      <c r="L23811" s="9"/>
      <c r="M23811" s="9"/>
      <c r="N23811" s="9"/>
    </row>
    <row r="23812" spans="12:14" x14ac:dyDescent="0.25">
      <c r="L23812" s="9"/>
      <c r="M23812" s="9"/>
      <c r="N23812" s="9"/>
    </row>
    <row r="23813" spans="12:14" x14ac:dyDescent="0.25">
      <c r="L23813" s="9"/>
      <c r="M23813" s="9"/>
      <c r="N23813" s="9"/>
    </row>
    <row r="23814" spans="12:14" x14ac:dyDescent="0.25">
      <c r="L23814" s="9"/>
      <c r="M23814" s="9"/>
      <c r="N23814" s="9"/>
    </row>
    <row r="23815" spans="12:14" x14ac:dyDescent="0.25">
      <c r="L23815" s="9"/>
      <c r="M23815" s="9"/>
      <c r="N23815" s="9"/>
    </row>
    <row r="23816" spans="12:14" x14ac:dyDescent="0.25">
      <c r="L23816" s="9"/>
      <c r="M23816" s="9"/>
      <c r="N23816" s="9"/>
    </row>
    <row r="23817" spans="12:14" x14ac:dyDescent="0.25">
      <c r="L23817" s="9"/>
      <c r="M23817" s="9"/>
      <c r="N23817" s="9"/>
    </row>
    <row r="23818" spans="12:14" x14ac:dyDescent="0.25">
      <c r="L23818" s="9"/>
      <c r="M23818" s="9"/>
      <c r="N23818" s="9"/>
    </row>
    <row r="23819" spans="12:14" x14ac:dyDescent="0.25">
      <c r="L23819" s="9"/>
      <c r="M23819" s="9"/>
      <c r="N23819" s="9"/>
    </row>
    <row r="23820" spans="12:14" x14ac:dyDescent="0.25">
      <c r="L23820" s="9"/>
      <c r="M23820" s="9"/>
      <c r="N23820" s="9"/>
    </row>
    <row r="23821" spans="12:14" x14ac:dyDescent="0.25">
      <c r="L23821" s="9"/>
      <c r="M23821" s="9"/>
      <c r="N23821" s="9"/>
    </row>
    <row r="23822" spans="12:14" x14ac:dyDescent="0.25">
      <c r="L23822" s="9"/>
      <c r="M23822" s="9"/>
      <c r="N23822" s="9"/>
    </row>
    <row r="23823" spans="12:14" x14ac:dyDescent="0.25">
      <c r="L23823" s="9"/>
      <c r="M23823" s="9"/>
      <c r="N23823" s="9"/>
    </row>
    <row r="23824" spans="12:14" x14ac:dyDescent="0.25">
      <c r="L23824" s="9"/>
      <c r="M23824" s="9"/>
      <c r="N23824" s="9"/>
    </row>
    <row r="23825" spans="12:14" x14ac:dyDescent="0.25">
      <c r="L23825" s="9"/>
      <c r="M23825" s="9"/>
      <c r="N23825" s="9"/>
    </row>
    <row r="23826" spans="12:14" x14ac:dyDescent="0.25">
      <c r="L23826" s="9"/>
      <c r="M23826" s="9"/>
      <c r="N23826" s="9"/>
    </row>
    <row r="23827" spans="12:14" x14ac:dyDescent="0.25">
      <c r="L23827" s="9"/>
      <c r="M23827" s="9"/>
      <c r="N23827" s="9"/>
    </row>
    <row r="23828" spans="12:14" x14ac:dyDescent="0.25">
      <c r="L23828" s="9"/>
      <c r="M23828" s="9"/>
      <c r="N23828" s="9"/>
    </row>
    <row r="23829" spans="12:14" x14ac:dyDescent="0.25">
      <c r="L23829" s="9"/>
      <c r="M23829" s="9"/>
      <c r="N23829" s="9"/>
    </row>
    <row r="23830" spans="12:14" x14ac:dyDescent="0.25">
      <c r="L23830" s="9"/>
      <c r="M23830" s="9"/>
      <c r="N23830" s="9"/>
    </row>
    <row r="23831" spans="12:14" x14ac:dyDescent="0.25">
      <c r="L23831" s="9"/>
      <c r="M23831" s="9"/>
      <c r="N23831" s="9"/>
    </row>
    <row r="23832" spans="12:14" x14ac:dyDescent="0.25">
      <c r="L23832" s="9"/>
      <c r="M23832" s="9"/>
      <c r="N23832" s="9"/>
    </row>
    <row r="23833" spans="12:14" x14ac:dyDescent="0.25">
      <c r="L23833" s="9"/>
      <c r="M23833" s="9"/>
      <c r="N23833" s="9"/>
    </row>
    <row r="23834" spans="12:14" x14ac:dyDescent="0.25">
      <c r="L23834" s="9"/>
      <c r="M23834" s="9"/>
      <c r="N23834" s="9"/>
    </row>
    <row r="23835" spans="12:14" x14ac:dyDescent="0.25">
      <c r="L23835" s="9"/>
      <c r="M23835" s="9"/>
      <c r="N23835" s="9"/>
    </row>
    <row r="23836" spans="12:14" x14ac:dyDescent="0.25">
      <c r="L23836" s="9"/>
      <c r="M23836" s="9"/>
      <c r="N23836" s="9"/>
    </row>
    <row r="23837" spans="12:14" x14ac:dyDescent="0.25">
      <c r="L23837" s="9"/>
      <c r="M23837" s="9"/>
      <c r="N23837" s="9"/>
    </row>
    <row r="23838" spans="12:14" x14ac:dyDescent="0.25">
      <c r="L23838" s="9"/>
      <c r="M23838" s="9"/>
      <c r="N23838" s="9"/>
    </row>
    <row r="23839" spans="12:14" x14ac:dyDescent="0.25">
      <c r="L23839" s="9"/>
      <c r="M23839" s="9"/>
      <c r="N23839" s="9"/>
    </row>
    <row r="23840" spans="12:14" x14ac:dyDescent="0.25">
      <c r="L23840" s="9"/>
      <c r="M23840" s="9"/>
      <c r="N23840" s="9"/>
    </row>
    <row r="23841" spans="12:14" x14ac:dyDescent="0.25">
      <c r="L23841" s="9"/>
      <c r="M23841" s="9"/>
      <c r="N23841" s="9"/>
    </row>
    <row r="23842" spans="12:14" x14ac:dyDescent="0.25">
      <c r="L23842" s="9"/>
      <c r="M23842" s="9"/>
      <c r="N23842" s="9"/>
    </row>
    <row r="23843" spans="12:14" x14ac:dyDescent="0.25">
      <c r="L23843" s="9"/>
      <c r="M23843" s="9"/>
      <c r="N23843" s="9"/>
    </row>
    <row r="23844" spans="12:14" x14ac:dyDescent="0.25">
      <c r="L23844" s="9"/>
      <c r="M23844" s="9"/>
      <c r="N23844" s="9"/>
    </row>
    <row r="23845" spans="12:14" x14ac:dyDescent="0.25">
      <c r="L23845" s="9"/>
      <c r="M23845" s="9"/>
      <c r="N23845" s="9"/>
    </row>
    <row r="23846" spans="12:14" x14ac:dyDescent="0.25">
      <c r="L23846" s="9"/>
      <c r="M23846" s="9"/>
      <c r="N23846" s="9"/>
    </row>
    <row r="23847" spans="12:14" x14ac:dyDescent="0.25">
      <c r="L23847" s="9"/>
      <c r="M23847" s="9"/>
      <c r="N23847" s="9"/>
    </row>
    <row r="23848" spans="12:14" x14ac:dyDescent="0.25">
      <c r="L23848" s="9"/>
      <c r="M23848" s="9"/>
      <c r="N23848" s="9"/>
    </row>
    <row r="23849" spans="12:14" x14ac:dyDescent="0.25">
      <c r="L23849" s="9"/>
      <c r="M23849" s="9"/>
      <c r="N23849" s="9"/>
    </row>
    <row r="23850" spans="12:14" x14ac:dyDescent="0.25">
      <c r="L23850" s="9"/>
      <c r="M23850" s="9"/>
      <c r="N23850" s="9"/>
    </row>
    <row r="23851" spans="12:14" x14ac:dyDescent="0.25">
      <c r="L23851" s="9"/>
      <c r="M23851" s="9"/>
      <c r="N23851" s="9"/>
    </row>
    <row r="23852" spans="12:14" x14ac:dyDescent="0.25">
      <c r="L23852" s="9"/>
      <c r="M23852" s="9"/>
      <c r="N23852" s="9"/>
    </row>
    <row r="23853" spans="12:14" x14ac:dyDescent="0.25">
      <c r="L23853" s="9"/>
      <c r="M23853" s="9"/>
      <c r="N23853" s="9"/>
    </row>
    <row r="23854" spans="12:14" x14ac:dyDescent="0.25">
      <c r="L23854" s="9"/>
      <c r="M23854" s="9"/>
      <c r="N23854" s="9"/>
    </row>
    <row r="23855" spans="12:14" x14ac:dyDescent="0.25">
      <c r="L23855" s="9"/>
      <c r="M23855" s="9"/>
      <c r="N23855" s="9"/>
    </row>
    <row r="23856" spans="12:14" x14ac:dyDescent="0.25">
      <c r="L23856" s="9"/>
      <c r="M23856" s="9"/>
      <c r="N23856" s="9"/>
    </row>
    <row r="23857" spans="12:14" x14ac:dyDescent="0.25">
      <c r="L23857" s="9"/>
      <c r="M23857" s="9"/>
      <c r="N23857" s="9"/>
    </row>
    <row r="23858" spans="12:14" x14ac:dyDescent="0.25">
      <c r="L23858" s="9"/>
      <c r="M23858" s="9"/>
      <c r="N23858" s="9"/>
    </row>
    <row r="23859" spans="12:14" x14ac:dyDescent="0.25">
      <c r="L23859" s="9"/>
      <c r="M23859" s="9"/>
      <c r="N23859" s="9"/>
    </row>
    <row r="23860" spans="12:14" x14ac:dyDescent="0.25">
      <c r="L23860" s="9"/>
      <c r="M23860" s="9"/>
      <c r="N23860" s="9"/>
    </row>
    <row r="23861" spans="12:14" x14ac:dyDescent="0.25">
      <c r="L23861" s="9"/>
      <c r="M23861" s="9"/>
      <c r="N23861" s="9"/>
    </row>
    <row r="23862" spans="12:14" x14ac:dyDescent="0.25">
      <c r="L23862" s="9"/>
      <c r="M23862" s="9"/>
      <c r="N23862" s="9"/>
    </row>
    <row r="23863" spans="12:14" x14ac:dyDescent="0.25">
      <c r="L23863" s="9"/>
      <c r="M23863" s="9"/>
      <c r="N23863" s="9"/>
    </row>
    <row r="23864" spans="12:14" x14ac:dyDescent="0.25">
      <c r="L23864" s="9"/>
      <c r="M23864" s="9"/>
      <c r="N23864" s="9"/>
    </row>
    <row r="23865" spans="12:14" x14ac:dyDescent="0.25">
      <c r="L23865" s="9"/>
      <c r="M23865" s="9"/>
      <c r="N23865" s="9"/>
    </row>
    <row r="23866" spans="12:14" x14ac:dyDescent="0.25">
      <c r="L23866" s="9"/>
      <c r="M23866" s="9"/>
      <c r="N23866" s="9"/>
    </row>
    <row r="23867" spans="12:14" x14ac:dyDescent="0.25">
      <c r="L23867" s="9"/>
      <c r="M23867" s="9"/>
      <c r="N23867" s="9"/>
    </row>
    <row r="23868" spans="12:14" x14ac:dyDescent="0.25">
      <c r="L23868" s="9"/>
      <c r="M23868" s="9"/>
      <c r="N23868" s="9"/>
    </row>
    <row r="23869" spans="12:14" x14ac:dyDescent="0.25">
      <c r="L23869" s="9"/>
      <c r="M23869" s="9"/>
      <c r="N23869" s="9"/>
    </row>
    <row r="23870" spans="12:14" x14ac:dyDescent="0.25">
      <c r="L23870" s="9"/>
      <c r="M23870" s="9"/>
      <c r="N23870" s="9"/>
    </row>
    <row r="23871" spans="12:14" x14ac:dyDescent="0.25">
      <c r="L23871" s="9"/>
      <c r="M23871" s="9"/>
      <c r="N23871" s="9"/>
    </row>
    <row r="23872" spans="12:14" x14ac:dyDescent="0.25">
      <c r="L23872" s="9"/>
      <c r="M23872" s="9"/>
      <c r="N23872" s="9"/>
    </row>
    <row r="23873" spans="12:14" x14ac:dyDescent="0.25">
      <c r="L23873" s="9"/>
      <c r="M23873" s="9"/>
      <c r="N23873" s="9"/>
    </row>
    <row r="23874" spans="12:14" x14ac:dyDescent="0.25">
      <c r="L23874" s="9"/>
      <c r="M23874" s="9"/>
      <c r="N23874" s="9"/>
    </row>
    <row r="23875" spans="12:14" x14ac:dyDescent="0.25">
      <c r="L23875" s="9"/>
      <c r="M23875" s="9"/>
      <c r="N23875" s="9"/>
    </row>
    <row r="23876" spans="12:14" x14ac:dyDescent="0.25">
      <c r="L23876" s="9"/>
      <c r="M23876" s="9"/>
      <c r="N23876" s="9"/>
    </row>
    <row r="23877" spans="12:14" x14ac:dyDescent="0.25">
      <c r="L23877" s="9"/>
      <c r="M23877" s="9"/>
      <c r="N23877" s="9"/>
    </row>
    <row r="23878" spans="12:14" x14ac:dyDescent="0.25">
      <c r="L23878" s="9"/>
      <c r="M23878" s="9"/>
      <c r="N23878" s="9"/>
    </row>
    <row r="23879" spans="12:14" x14ac:dyDescent="0.25">
      <c r="L23879" s="9"/>
      <c r="M23879" s="9"/>
      <c r="N23879" s="9"/>
    </row>
    <row r="23880" spans="12:14" x14ac:dyDescent="0.25">
      <c r="L23880" s="9"/>
      <c r="M23880" s="9"/>
      <c r="N23880" s="9"/>
    </row>
    <row r="23881" spans="12:14" x14ac:dyDescent="0.25">
      <c r="L23881" s="9"/>
      <c r="M23881" s="9"/>
      <c r="N23881" s="9"/>
    </row>
    <row r="23882" spans="12:14" x14ac:dyDescent="0.25">
      <c r="L23882" s="9"/>
      <c r="M23882" s="9"/>
      <c r="N23882" s="9"/>
    </row>
    <row r="23883" spans="12:14" x14ac:dyDescent="0.25">
      <c r="L23883" s="9"/>
      <c r="M23883" s="9"/>
      <c r="N23883" s="9"/>
    </row>
    <row r="23884" spans="12:14" x14ac:dyDescent="0.25">
      <c r="L23884" s="9"/>
      <c r="M23884" s="9"/>
      <c r="N23884" s="9"/>
    </row>
    <row r="23885" spans="12:14" x14ac:dyDescent="0.25">
      <c r="L23885" s="9"/>
      <c r="M23885" s="9"/>
      <c r="N23885" s="9"/>
    </row>
    <row r="23886" spans="12:14" x14ac:dyDescent="0.25">
      <c r="L23886" s="9"/>
      <c r="M23886" s="9"/>
      <c r="N23886" s="9"/>
    </row>
    <row r="23887" spans="12:14" x14ac:dyDescent="0.25">
      <c r="L23887" s="9"/>
      <c r="M23887" s="9"/>
      <c r="N23887" s="9"/>
    </row>
    <row r="23888" spans="12:14" x14ac:dyDescent="0.25">
      <c r="L23888" s="9"/>
      <c r="M23888" s="9"/>
      <c r="N23888" s="9"/>
    </row>
    <row r="23889" spans="12:14" x14ac:dyDescent="0.25">
      <c r="L23889" s="9"/>
      <c r="M23889" s="9"/>
      <c r="N23889" s="9"/>
    </row>
    <row r="23890" spans="12:14" x14ac:dyDescent="0.25">
      <c r="L23890" s="9"/>
      <c r="M23890" s="9"/>
      <c r="N23890" s="9"/>
    </row>
    <row r="23891" spans="12:14" x14ac:dyDescent="0.25">
      <c r="L23891" s="9"/>
      <c r="M23891" s="9"/>
      <c r="N23891" s="9"/>
    </row>
    <row r="23892" spans="12:14" x14ac:dyDescent="0.25">
      <c r="L23892" s="9"/>
      <c r="M23892" s="9"/>
      <c r="N23892" s="9"/>
    </row>
    <row r="23893" spans="12:14" x14ac:dyDescent="0.25">
      <c r="L23893" s="9"/>
      <c r="M23893" s="9"/>
      <c r="N23893" s="9"/>
    </row>
    <row r="23894" spans="12:14" x14ac:dyDescent="0.25">
      <c r="L23894" s="9"/>
      <c r="M23894" s="9"/>
      <c r="N23894" s="9"/>
    </row>
    <row r="23895" spans="12:14" x14ac:dyDescent="0.25">
      <c r="L23895" s="9"/>
      <c r="M23895" s="9"/>
      <c r="N23895" s="9"/>
    </row>
    <row r="23896" spans="12:14" x14ac:dyDescent="0.25">
      <c r="L23896" s="9"/>
      <c r="M23896" s="9"/>
      <c r="N23896" s="9"/>
    </row>
    <row r="23897" spans="12:14" x14ac:dyDescent="0.25">
      <c r="L23897" s="9"/>
      <c r="M23897" s="9"/>
      <c r="N23897" s="9"/>
    </row>
    <row r="23898" spans="12:14" x14ac:dyDescent="0.25">
      <c r="L23898" s="9"/>
      <c r="M23898" s="9"/>
      <c r="N23898" s="9"/>
    </row>
    <row r="23899" spans="12:14" x14ac:dyDescent="0.25">
      <c r="L23899" s="9"/>
      <c r="M23899" s="9"/>
      <c r="N23899" s="9"/>
    </row>
    <row r="23900" spans="12:14" x14ac:dyDescent="0.25">
      <c r="L23900" s="9"/>
      <c r="M23900" s="9"/>
      <c r="N23900" s="9"/>
    </row>
    <row r="23901" spans="12:14" x14ac:dyDescent="0.25">
      <c r="L23901" s="9"/>
      <c r="M23901" s="9"/>
      <c r="N23901" s="9"/>
    </row>
    <row r="23902" spans="12:14" x14ac:dyDescent="0.25">
      <c r="L23902" s="9"/>
      <c r="M23902" s="9"/>
      <c r="N23902" s="9"/>
    </row>
    <row r="23903" spans="12:14" x14ac:dyDescent="0.25">
      <c r="L23903" s="9"/>
      <c r="M23903" s="9"/>
      <c r="N23903" s="9"/>
    </row>
    <row r="23904" spans="12:14" x14ac:dyDescent="0.25">
      <c r="L23904" s="9"/>
      <c r="M23904" s="9"/>
      <c r="N23904" s="9"/>
    </row>
    <row r="23905" spans="12:14" x14ac:dyDescent="0.25">
      <c r="L23905" s="9"/>
      <c r="M23905" s="9"/>
      <c r="N23905" s="9"/>
    </row>
    <row r="23906" spans="12:14" x14ac:dyDescent="0.25">
      <c r="L23906" s="9"/>
      <c r="M23906" s="9"/>
      <c r="N23906" s="9"/>
    </row>
    <row r="23907" spans="12:14" x14ac:dyDescent="0.25">
      <c r="L23907" s="9"/>
      <c r="M23907" s="9"/>
      <c r="N23907" s="9"/>
    </row>
    <row r="23908" spans="12:14" x14ac:dyDescent="0.25">
      <c r="L23908" s="9"/>
      <c r="M23908" s="9"/>
      <c r="N23908" s="9"/>
    </row>
    <row r="23909" spans="12:14" x14ac:dyDescent="0.25">
      <c r="L23909" s="9"/>
      <c r="M23909" s="9"/>
      <c r="N23909" s="9"/>
    </row>
    <row r="23910" spans="12:14" x14ac:dyDescent="0.25">
      <c r="L23910" s="9"/>
      <c r="M23910" s="9"/>
      <c r="N23910" s="9"/>
    </row>
    <row r="23911" spans="12:14" x14ac:dyDescent="0.25">
      <c r="L23911" s="9"/>
      <c r="M23911" s="9"/>
      <c r="N23911" s="9"/>
    </row>
    <row r="23912" spans="12:14" x14ac:dyDescent="0.25">
      <c r="L23912" s="9"/>
      <c r="M23912" s="9"/>
      <c r="N23912" s="9"/>
    </row>
    <row r="23913" spans="12:14" x14ac:dyDescent="0.25">
      <c r="L23913" s="9"/>
      <c r="M23913" s="9"/>
      <c r="N23913" s="9"/>
    </row>
    <row r="23914" spans="12:14" x14ac:dyDescent="0.25">
      <c r="L23914" s="9"/>
      <c r="M23914" s="9"/>
      <c r="N23914" s="9"/>
    </row>
    <row r="23915" spans="12:14" x14ac:dyDescent="0.25">
      <c r="L23915" s="9"/>
      <c r="M23915" s="9"/>
      <c r="N23915" s="9"/>
    </row>
    <row r="23916" spans="12:14" x14ac:dyDescent="0.25">
      <c r="L23916" s="9"/>
      <c r="M23916" s="9"/>
      <c r="N23916" s="9"/>
    </row>
    <row r="23917" spans="12:14" x14ac:dyDescent="0.25">
      <c r="L23917" s="9"/>
      <c r="M23917" s="9"/>
      <c r="N23917" s="9"/>
    </row>
    <row r="23918" spans="12:14" x14ac:dyDescent="0.25">
      <c r="L23918" s="9"/>
      <c r="M23918" s="9"/>
      <c r="N23918" s="9"/>
    </row>
    <row r="23919" spans="12:14" x14ac:dyDescent="0.25">
      <c r="L23919" s="9"/>
      <c r="M23919" s="9"/>
      <c r="N23919" s="9"/>
    </row>
    <row r="23920" spans="12:14" x14ac:dyDescent="0.25">
      <c r="L23920" s="9"/>
      <c r="M23920" s="9"/>
      <c r="N23920" s="9"/>
    </row>
    <row r="23921" spans="12:14" x14ac:dyDescent="0.25">
      <c r="L23921" s="9"/>
      <c r="M23921" s="9"/>
      <c r="N23921" s="9"/>
    </row>
    <row r="23922" spans="12:14" x14ac:dyDescent="0.25">
      <c r="L23922" s="9"/>
      <c r="M23922" s="9"/>
      <c r="N23922" s="9"/>
    </row>
    <row r="23923" spans="12:14" x14ac:dyDescent="0.25">
      <c r="L23923" s="9"/>
      <c r="M23923" s="9"/>
      <c r="N23923" s="9"/>
    </row>
    <row r="23924" spans="12:14" x14ac:dyDescent="0.25">
      <c r="L23924" s="9"/>
      <c r="M23924" s="9"/>
      <c r="N23924" s="9"/>
    </row>
    <row r="23925" spans="12:14" x14ac:dyDescent="0.25">
      <c r="L23925" s="9"/>
      <c r="M23925" s="9"/>
      <c r="N23925" s="9"/>
    </row>
    <row r="23926" spans="12:14" x14ac:dyDescent="0.25">
      <c r="L23926" s="9"/>
      <c r="M23926" s="9"/>
      <c r="N23926" s="9"/>
    </row>
    <row r="23927" spans="12:14" x14ac:dyDescent="0.25">
      <c r="L23927" s="9"/>
      <c r="M23927" s="9"/>
      <c r="N23927" s="9"/>
    </row>
    <row r="23928" spans="12:14" x14ac:dyDescent="0.25">
      <c r="L23928" s="9"/>
      <c r="M23928" s="9"/>
      <c r="N23928" s="9"/>
    </row>
    <row r="23929" spans="12:14" x14ac:dyDescent="0.25">
      <c r="L23929" s="9"/>
      <c r="M23929" s="9"/>
      <c r="N23929" s="9"/>
    </row>
    <row r="23930" spans="12:14" x14ac:dyDescent="0.25">
      <c r="L23930" s="9"/>
      <c r="M23930" s="9"/>
      <c r="N23930" s="9"/>
    </row>
    <row r="23931" spans="12:14" x14ac:dyDescent="0.25">
      <c r="L23931" s="9"/>
      <c r="M23931" s="9"/>
      <c r="N23931" s="9"/>
    </row>
    <row r="23932" spans="12:14" x14ac:dyDescent="0.25">
      <c r="L23932" s="9"/>
      <c r="M23932" s="9"/>
      <c r="N23932" s="9"/>
    </row>
    <row r="23933" spans="12:14" x14ac:dyDescent="0.25">
      <c r="L23933" s="9"/>
      <c r="M23933" s="9"/>
      <c r="N23933" s="9"/>
    </row>
    <row r="23934" spans="12:14" x14ac:dyDescent="0.25">
      <c r="L23934" s="9"/>
      <c r="M23934" s="9"/>
      <c r="N23934" s="9"/>
    </row>
    <row r="23935" spans="12:14" x14ac:dyDescent="0.25">
      <c r="L23935" s="9"/>
      <c r="M23935" s="9"/>
      <c r="N23935" s="9"/>
    </row>
    <row r="23936" spans="12:14" x14ac:dyDescent="0.25">
      <c r="L23936" s="9"/>
      <c r="M23936" s="9"/>
      <c r="N23936" s="9"/>
    </row>
    <row r="23937" spans="12:14" x14ac:dyDescent="0.25">
      <c r="L23937" s="9"/>
      <c r="M23937" s="9"/>
      <c r="N23937" s="9"/>
    </row>
    <row r="23938" spans="12:14" x14ac:dyDescent="0.25">
      <c r="L23938" s="9"/>
      <c r="M23938" s="9"/>
      <c r="N23938" s="9"/>
    </row>
    <row r="23939" spans="12:14" x14ac:dyDescent="0.25">
      <c r="L23939" s="9"/>
      <c r="M23939" s="9"/>
      <c r="N23939" s="9"/>
    </row>
    <row r="23940" spans="12:14" x14ac:dyDescent="0.25">
      <c r="L23940" s="9"/>
      <c r="M23940" s="9"/>
      <c r="N23940" s="9"/>
    </row>
    <row r="23941" spans="12:14" x14ac:dyDescent="0.25">
      <c r="L23941" s="9"/>
      <c r="M23941" s="9"/>
      <c r="N23941" s="9"/>
    </row>
    <row r="23942" spans="12:14" x14ac:dyDescent="0.25">
      <c r="L23942" s="9"/>
      <c r="M23942" s="9"/>
      <c r="N23942" s="9"/>
    </row>
    <row r="23943" spans="12:14" x14ac:dyDescent="0.25">
      <c r="L23943" s="9"/>
      <c r="M23943" s="9"/>
      <c r="N23943" s="9"/>
    </row>
    <row r="23944" spans="12:14" x14ac:dyDescent="0.25">
      <c r="L23944" s="9"/>
      <c r="M23944" s="9"/>
      <c r="N23944" s="9"/>
    </row>
    <row r="23945" spans="12:14" x14ac:dyDescent="0.25">
      <c r="L23945" s="9"/>
      <c r="M23945" s="9"/>
      <c r="N23945" s="9"/>
    </row>
    <row r="23946" spans="12:14" x14ac:dyDescent="0.25">
      <c r="L23946" s="9"/>
      <c r="M23946" s="9"/>
      <c r="N23946" s="9"/>
    </row>
    <row r="23947" spans="12:14" x14ac:dyDescent="0.25">
      <c r="L23947" s="9"/>
      <c r="M23947" s="9"/>
      <c r="N23947" s="9"/>
    </row>
    <row r="23948" spans="12:14" x14ac:dyDescent="0.25">
      <c r="L23948" s="9"/>
      <c r="M23948" s="9"/>
      <c r="N23948" s="9"/>
    </row>
    <row r="23949" spans="12:14" x14ac:dyDescent="0.25">
      <c r="L23949" s="9"/>
      <c r="M23949" s="9"/>
      <c r="N23949" s="9"/>
    </row>
    <row r="23950" spans="12:14" x14ac:dyDescent="0.25">
      <c r="L23950" s="9"/>
      <c r="M23950" s="9"/>
      <c r="N23950" s="9"/>
    </row>
    <row r="23951" spans="12:14" x14ac:dyDescent="0.25">
      <c r="L23951" s="9"/>
      <c r="M23951" s="9"/>
      <c r="N23951" s="9"/>
    </row>
    <row r="23952" spans="12:14" x14ac:dyDescent="0.25">
      <c r="L23952" s="9"/>
      <c r="M23952" s="9"/>
      <c r="N23952" s="9"/>
    </row>
    <row r="23953" spans="12:14" x14ac:dyDescent="0.25">
      <c r="L23953" s="9"/>
      <c r="M23953" s="9"/>
      <c r="N23953" s="9"/>
    </row>
    <row r="23954" spans="12:14" x14ac:dyDescent="0.25">
      <c r="L23954" s="9"/>
      <c r="M23954" s="9"/>
      <c r="N23954" s="9"/>
    </row>
    <row r="23955" spans="12:14" x14ac:dyDescent="0.25">
      <c r="L23955" s="9"/>
      <c r="M23955" s="9"/>
      <c r="N23955" s="9"/>
    </row>
    <row r="23956" spans="12:14" x14ac:dyDescent="0.25">
      <c r="L23956" s="9"/>
      <c r="M23956" s="9"/>
      <c r="N23956" s="9"/>
    </row>
    <row r="23957" spans="12:14" x14ac:dyDescent="0.25">
      <c r="L23957" s="9"/>
      <c r="M23957" s="9"/>
      <c r="N23957" s="9"/>
    </row>
    <row r="23958" spans="12:14" x14ac:dyDescent="0.25">
      <c r="L23958" s="9"/>
      <c r="M23958" s="9"/>
      <c r="N23958" s="9"/>
    </row>
    <row r="23959" spans="12:14" x14ac:dyDescent="0.25">
      <c r="L23959" s="9"/>
      <c r="M23959" s="9"/>
      <c r="N23959" s="9"/>
    </row>
    <row r="23960" spans="12:14" x14ac:dyDescent="0.25">
      <c r="L23960" s="9"/>
      <c r="M23960" s="9"/>
      <c r="N23960" s="9"/>
    </row>
    <row r="23961" spans="12:14" x14ac:dyDescent="0.25">
      <c r="L23961" s="9"/>
      <c r="M23961" s="9"/>
      <c r="N23961" s="9"/>
    </row>
    <row r="23962" spans="12:14" x14ac:dyDescent="0.25">
      <c r="L23962" s="9"/>
      <c r="M23962" s="9"/>
      <c r="N23962" s="9"/>
    </row>
    <row r="23963" spans="12:14" x14ac:dyDescent="0.25">
      <c r="L23963" s="9"/>
      <c r="M23963" s="9"/>
      <c r="N23963" s="9"/>
    </row>
    <row r="23964" spans="12:14" x14ac:dyDescent="0.25">
      <c r="L23964" s="9"/>
      <c r="M23964" s="9"/>
      <c r="N23964" s="9"/>
    </row>
    <row r="23965" spans="12:14" x14ac:dyDescent="0.25">
      <c r="L23965" s="9"/>
      <c r="M23965" s="9"/>
      <c r="N23965" s="9"/>
    </row>
    <row r="23966" spans="12:14" x14ac:dyDescent="0.25">
      <c r="L23966" s="9"/>
      <c r="M23966" s="9"/>
      <c r="N23966" s="9"/>
    </row>
    <row r="23967" spans="12:14" x14ac:dyDescent="0.25">
      <c r="L23967" s="9"/>
      <c r="M23967" s="9"/>
      <c r="N23967" s="9"/>
    </row>
    <row r="23968" spans="12:14" x14ac:dyDescent="0.25">
      <c r="L23968" s="9"/>
      <c r="M23968" s="9"/>
      <c r="N23968" s="9"/>
    </row>
    <row r="23969" spans="12:14" x14ac:dyDescent="0.25">
      <c r="L23969" s="9"/>
      <c r="M23969" s="9"/>
      <c r="N23969" s="9"/>
    </row>
    <row r="23970" spans="12:14" x14ac:dyDescent="0.25">
      <c r="L23970" s="9"/>
      <c r="M23970" s="9"/>
      <c r="N23970" s="9"/>
    </row>
    <row r="23971" spans="12:14" x14ac:dyDescent="0.25">
      <c r="L23971" s="9"/>
      <c r="M23971" s="9"/>
      <c r="N23971" s="9"/>
    </row>
    <row r="23972" spans="12:14" x14ac:dyDescent="0.25">
      <c r="L23972" s="9"/>
      <c r="M23972" s="9"/>
      <c r="N23972" s="9"/>
    </row>
    <row r="23973" spans="12:14" x14ac:dyDescent="0.25">
      <c r="L23973" s="9"/>
      <c r="M23973" s="9"/>
      <c r="N23973" s="9"/>
    </row>
    <row r="23974" spans="12:14" x14ac:dyDescent="0.25">
      <c r="L23974" s="9"/>
      <c r="M23974" s="9"/>
      <c r="N23974" s="9"/>
    </row>
    <row r="23975" spans="12:14" x14ac:dyDescent="0.25">
      <c r="L23975" s="9"/>
      <c r="M23975" s="9"/>
      <c r="N23975" s="9"/>
    </row>
    <row r="23976" spans="12:14" x14ac:dyDescent="0.25">
      <c r="L23976" s="9"/>
      <c r="M23976" s="9"/>
      <c r="N23976" s="9"/>
    </row>
    <row r="23977" spans="12:14" x14ac:dyDescent="0.25">
      <c r="L23977" s="9"/>
      <c r="M23977" s="9"/>
      <c r="N23977" s="9"/>
    </row>
    <row r="23978" spans="12:14" x14ac:dyDescent="0.25">
      <c r="L23978" s="9"/>
      <c r="M23978" s="9"/>
      <c r="N23978" s="9"/>
    </row>
    <row r="23979" spans="12:14" x14ac:dyDescent="0.25">
      <c r="L23979" s="9"/>
      <c r="M23979" s="9"/>
      <c r="N23979" s="9"/>
    </row>
    <row r="23980" spans="12:14" x14ac:dyDescent="0.25">
      <c r="L23980" s="9"/>
      <c r="M23980" s="9"/>
      <c r="N23980" s="9"/>
    </row>
    <row r="23981" spans="12:14" x14ac:dyDescent="0.25">
      <c r="L23981" s="9"/>
      <c r="M23981" s="9"/>
      <c r="N23981" s="9"/>
    </row>
    <row r="23982" spans="12:14" x14ac:dyDescent="0.25">
      <c r="L23982" s="9"/>
      <c r="M23982" s="9"/>
      <c r="N23982" s="9"/>
    </row>
    <row r="23983" spans="12:14" x14ac:dyDescent="0.25">
      <c r="L23983" s="9"/>
      <c r="M23983" s="9"/>
      <c r="N23983" s="9"/>
    </row>
    <row r="23984" spans="12:14" x14ac:dyDescent="0.25">
      <c r="L23984" s="9"/>
      <c r="M23984" s="9"/>
      <c r="N23984" s="9"/>
    </row>
    <row r="23985" spans="12:14" x14ac:dyDescent="0.25">
      <c r="L23985" s="9"/>
      <c r="M23985" s="9"/>
      <c r="N23985" s="9"/>
    </row>
    <row r="23986" spans="12:14" x14ac:dyDescent="0.25">
      <c r="L23986" s="9"/>
      <c r="M23986" s="9"/>
      <c r="N23986" s="9"/>
    </row>
    <row r="23987" spans="12:14" x14ac:dyDescent="0.25">
      <c r="L23987" s="9"/>
      <c r="M23987" s="9"/>
      <c r="N23987" s="9"/>
    </row>
    <row r="23988" spans="12:14" x14ac:dyDescent="0.25">
      <c r="L23988" s="9"/>
      <c r="M23988" s="9"/>
      <c r="N23988" s="9"/>
    </row>
    <row r="23989" spans="12:14" x14ac:dyDescent="0.25">
      <c r="L23989" s="9"/>
      <c r="M23989" s="9"/>
      <c r="N23989" s="9"/>
    </row>
    <row r="23990" spans="12:14" x14ac:dyDescent="0.25">
      <c r="L23990" s="9"/>
      <c r="M23990" s="9"/>
      <c r="N23990" s="9"/>
    </row>
    <row r="23991" spans="12:14" x14ac:dyDescent="0.25">
      <c r="L23991" s="9"/>
      <c r="M23991" s="9"/>
      <c r="N23991" s="9"/>
    </row>
    <row r="23992" spans="12:14" x14ac:dyDescent="0.25">
      <c r="L23992" s="9"/>
      <c r="M23992" s="9"/>
      <c r="N23992" s="9"/>
    </row>
    <row r="23993" spans="12:14" x14ac:dyDescent="0.25">
      <c r="L23993" s="9"/>
      <c r="M23993" s="9"/>
      <c r="N23993" s="9"/>
    </row>
    <row r="23994" spans="12:14" x14ac:dyDescent="0.25">
      <c r="L23994" s="9"/>
      <c r="M23994" s="9"/>
      <c r="N23994" s="9"/>
    </row>
    <row r="23995" spans="12:14" x14ac:dyDescent="0.25">
      <c r="L23995" s="9"/>
      <c r="M23995" s="9"/>
      <c r="N23995" s="9"/>
    </row>
    <row r="23996" spans="12:14" x14ac:dyDescent="0.25">
      <c r="L23996" s="9"/>
      <c r="M23996" s="9"/>
      <c r="N23996" s="9"/>
    </row>
    <row r="23997" spans="12:14" x14ac:dyDescent="0.25">
      <c r="L23997" s="9"/>
      <c r="M23997" s="9"/>
      <c r="N23997" s="9"/>
    </row>
    <row r="23998" spans="12:14" x14ac:dyDescent="0.25">
      <c r="L23998" s="9"/>
      <c r="M23998" s="9"/>
      <c r="N23998" s="9"/>
    </row>
    <row r="23999" spans="12:14" x14ac:dyDescent="0.25">
      <c r="L23999" s="9"/>
      <c r="M23999" s="9"/>
      <c r="N23999" s="9"/>
    </row>
    <row r="24000" spans="12:14" x14ac:dyDescent="0.25">
      <c r="L24000" s="9"/>
      <c r="M24000" s="9"/>
      <c r="N24000" s="9"/>
    </row>
    <row r="24001" spans="12:14" x14ac:dyDescent="0.25">
      <c r="L24001" s="9"/>
      <c r="M24001" s="9"/>
      <c r="N24001" s="9"/>
    </row>
    <row r="24002" spans="12:14" x14ac:dyDescent="0.25">
      <c r="L24002" s="9"/>
      <c r="M24002" s="9"/>
      <c r="N24002" s="9"/>
    </row>
    <row r="24003" spans="12:14" x14ac:dyDescent="0.25">
      <c r="L24003" s="9"/>
      <c r="M24003" s="9"/>
      <c r="N24003" s="9"/>
    </row>
    <row r="24004" spans="12:14" x14ac:dyDescent="0.25">
      <c r="L24004" s="9"/>
      <c r="M24004" s="9"/>
      <c r="N24004" s="9"/>
    </row>
    <row r="24005" spans="12:14" x14ac:dyDescent="0.25">
      <c r="L24005" s="9"/>
      <c r="M24005" s="9"/>
      <c r="N24005" s="9"/>
    </row>
    <row r="24006" spans="12:14" x14ac:dyDescent="0.25">
      <c r="L24006" s="9"/>
      <c r="M24006" s="9"/>
      <c r="N24006" s="9"/>
    </row>
    <row r="24007" spans="12:14" x14ac:dyDescent="0.25">
      <c r="L24007" s="9"/>
      <c r="M24007" s="9"/>
      <c r="N24007" s="9"/>
    </row>
    <row r="24008" spans="12:14" x14ac:dyDescent="0.25">
      <c r="L24008" s="9"/>
      <c r="M24008" s="9"/>
      <c r="N24008" s="9"/>
    </row>
    <row r="24009" spans="12:14" x14ac:dyDescent="0.25">
      <c r="L24009" s="9"/>
      <c r="M24009" s="9"/>
      <c r="N24009" s="9"/>
    </row>
    <row r="24010" spans="12:14" x14ac:dyDescent="0.25">
      <c r="L24010" s="9"/>
      <c r="M24010" s="9"/>
      <c r="N24010" s="9"/>
    </row>
    <row r="24011" spans="12:14" x14ac:dyDescent="0.25">
      <c r="L24011" s="9"/>
      <c r="M24011" s="9"/>
      <c r="N24011" s="9"/>
    </row>
    <row r="24012" spans="12:14" x14ac:dyDescent="0.25">
      <c r="L24012" s="9"/>
      <c r="M24012" s="9"/>
      <c r="N24012" s="9"/>
    </row>
    <row r="24013" spans="12:14" x14ac:dyDescent="0.25">
      <c r="L24013" s="9"/>
      <c r="M24013" s="9"/>
      <c r="N24013" s="9"/>
    </row>
    <row r="24014" spans="12:14" x14ac:dyDescent="0.25">
      <c r="L24014" s="9"/>
      <c r="M24014" s="9"/>
      <c r="N24014" s="9"/>
    </row>
    <row r="24015" spans="12:14" x14ac:dyDescent="0.25">
      <c r="L24015" s="9"/>
      <c r="M24015" s="9"/>
      <c r="N24015" s="9"/>
    </row>
    <row r="24016" spans="12:14" x14ac:dyDescent="0.25">
      <c r="L24016" s="9"/>
      <c r="M24016" s="9"/>
      <c r="N24016" s="9"/>
    </row>
    <row r="24017" spans="12:14" x14ac:dyDescent="0.25">
      <c r="L24017" s="9"/>
      <c r="M24017" s="9"/>
      <c r="N24017" s="9"/>
    </row>
    <row r="24018" spans="12:14" x14ac:dyDescent="0.25">
      <c r="L24018" s="9"/>
      <c r="M24018" s="9"/>
      <c r="N24018" s="9"/>
    </row>
    <row r="24019" spans="12:14" x14ac:dyDescent="0.25">
      <c r="L24019" s="9"/>
      <c r="M24019" s="9"/>
      <c r="N24019" s="9"/>
    </row>
    <row r="24020" spans="12:14" x14ac:dyDescent="0.25">
      <c r="L24020" s="9"/>
      <c r="M24020" s="9"/>
      <c r="N24020" s="9"/>
    </row>
    <row r="24021" spans="12:14" x14ac:dyDescent="0.25">
      <c r="L24021" s="9"/>
      <c r="M24021" s="9"/>
      <c r="N24021" s="9"/>
    </row>
    <row r="24022" spans="12:14" x14ac:dyDescent="0.25">
      <c r="L24022" s="9"/>
      <c r="M24022" s="9"/>
      <c r="N24022" s="9"/>
    </row>
    <row r="24023" spans="12:14" x14ac:dyDescent="0.25">
      <c r="L24023" s="9"/>
      <c r="M24023" s="9"/>
      <c r="N24023" s="9"/>
    </row>
    <row r="24024" spans="12:14" x14ac:dyDescent="0.25">
      <c r="L24024" s="9"/>
      <c r="M24024" s="9"/>
      <c r="N24024" s="9"/>
    </row>
    <row r="24025" spans="12:14" x14ac:dyDescent="0.25">
      <c r="L24025" s="9"/>
      <c r="M24025" s="9"/>
      <c r="N24025" s="9"/>
    </row>
    <row r="24026" spans="12:14" x14ac:dyDescent="0.25">
      <c r="L24026" s="9"/>
      <c r="M24026" s="9"/>
      <c r="N24026" s="9"/>
    </row>
    <row r="24027" spans="12:14" x14ac:dyDescent="0.25">
      <c r="L24027" s="9"/>
      <c r="M24027" s="9"/>
      <c r="N24027" s="9"/>
    </row>
    <row r="24028" spans="12:14" x14ac:dyDescent="0.25">
      <c r="L24028" s="9"/>
      <c r="M24028" s="9"/>
      <c r="N24028" s="9"/>
    </row>
    <row r="24029" spans="12:14" x14ac:dyDescent="0.25">
      <c r="L24029" s="9"/>
      <c r="M24029" s="9"/>
      <c r="N24029" s="9"/>
    </row>
    <row r="24030" spans="12:14" x14ac:dyDescent="0.25">
      <c r="L24030" s="9"/>
      <c r="M24030" s="9"/>
      <c r="N24030" s="9"/>
    </row>
    <row r="24031" spans="12:14" x14ac:dyDescent="0.25">
      <c r="L24031" s="9"/>
      <c r="M24031" s="9"/>
      <c r="N24031" s="9"/>
    </row>
    <row r="24032" spans="12:14" x14ac:dyDescent="0.25">
      <c r="L24032" s="9"/>
      <c r="M24032" s="9"/>
      <c r="N24032" s="9"/>
    </row>
    <row r="24033" spans="12:14" x14ac:dyDescent="0.25">
      <c r="L24033" s="9"/>
      <c r="M24033" s="9"/>
      <c r="N24033" s="9"/>
    </row>
    <row r="24034" spans="12:14" x14ac:dyDescent="0.25">
      <c r="L24034" s="9"/>
      <c r="M24034" s="9"/>
      <c r="N24034" s="9"/>
    </row>
    <row r="24035" spans="12:14" x14ac:dyDescent="0.25">
      <c r="L24035" s="9"/>
      <c r="M24035" s="9"/>
      <c r="N24035" s="9"/>
    </row>
    <row r="24036" spans="12:14" x14ac:dyDescent="0.25">
      <c r="L24036" s="9"/>
      <c r="M24036" s="9"/>
      <c r="N24036" s="9"/>
    </row>
    <row r="24037" spans="12:14" x14ac:dyDescent="0.25">
      <c r="L24037" s="9"/>
      <c r="M24037" s="9"/>
      <c r="N24037" s="9"/>
    </row>
    <row r="24038" spans="12:14" x14ac:dyDescent="0.25">
      <c r="L24038" s="9"/>
      <c r="M24038" s="9"/>
      <c r="N24038" s="9"/>
    </row>
    <row r="24039" spans="12:14" x14ac:dyDescent="0.25">
      <c r="L24039" s="9"/>
      <c r="M24039" s="9"/>
      <c r="N24039" s="9"/>
    </row>
    <row r="24040" spans="12:14" x14ac:dyDescent="0.25">
      <c r="L24040" s="9"/>
      <c r="M24040" s="9"/>
      <c r="N24040" s="9"/>
    </row>
    <row r="24041" spans="12:14" x14ac:dyDescent="0.25">
      <c r="L24041" s="9"/>
      <c r="M24041" s="9"/>
      <c r="N24041" s="9"/>
    </row>
    <row r="24042" spans="12:14" x14ac:dyDescent="0.25">
      <c r="L24042" s="9"/>
      <c r="M24042" s="9"/>
      <c r="N24042" s="9"/>
    </row>
    <row r="24043" spans="12:14" x14ac:dyDescent="0.25">
      <c r="L24043" s="9"/>
      <c r="M24043" s="9"/>
      <c r="N24043" s="9"/>
    </row>
    <row r="24044" spans="12:14" x14ac:dyDescent="0.25">
      <c r="L24044" s="9"/>
      <c r="M24044" s="9"/>
      <c r="N24044" s="9"/>
    </row>
    <row r="24045" spans="12:14" x14ac:dyDescent="0.25">
      <c r="L24045" s="9"/>
      <c r="M24045" s="9"/>
      <c r="N24045" s="9"/>
    </row>
    <row r="24046" spans="12:14" x14ac:dyDescent="0.25">
      <c r="L24046" s="9"/>
      <c r="M24046" s="9"/>
      <c r="N24046" s="9"/>
    </row>
    <row r="24047" spans="12:14" x14ac:dyDescent="0.25">
      <c r="L24047" s="9"/>
      <c r="M24047" s="9"/>
      <c r="N24047" s="9"/>
    </row>
    <row r="24048" spans="12:14" x14ac:dyDescent="0.25">
      <c r="L24048" s="9"/>
      <c r="M24048" s="9"/>
      <c r="N24048" s="9"/>
    </row>
    <row r="24049" spans="12:14" x14ac:dyDescent="0.25">
      <c r="L24049" s="9"/>
      <c r="M24049" s="9"/>
      <c r="N24049" s="9"/>
    </row>
    <row r="24050" spans="12:14" x14ac:dyDescent="0.25">
      <c r="L24050" s="9"/>
      <c r="M24050" s="9"/>
      <c r="N24050" s="9"/>
    </row>
    <row r="24051" spans="12:14" x14ac:dyDescent="0.25">
      <c r="L24051" s="9"/>
      <c r="M24051" s="9"/>
      <c r="N24051" s="9"/>
    </row>
    <row r="24052" spans="12:14" x14ac:dyDescent="0.25">
      <c r="L24052" s="9"/>
      <c r="M24052" s="9"/>
      <c r="N24052" s="9"/>
    </row>
    <row r="24053" spans="12:14" x14ac:dyDescent="0.25">
      <c r="L24053" s="9"/>
      <c r="M24053" s="9"/>
      <c r="N24053" s="9"/>
    </row>
    <row r="24054" spans="12:14" x14ac:dyDescent="0.25">
      <c r="L24054" s="9"/>
      <c r="M24054" s="9"/>
      <c r="N24054" s="9"/>
    </row>
    <row r="24055" spans="12:14" x14ac:dyDescent="0.25">
      <c r="L24055" s="9"/>
      <c r="M24055" s="9"/>
      <c r="N24055" s="9"/>
    </row>
    <row r="24056" spans="12:14" x14ac:dyDescent="0.25">
      <c r="L24056" s="9"/>
      <c r="M24056" s="9"/>
      <c r="N24056" s="9"/>
    </row>
    <row r="24057" spans="12:14" x14ac:dyDescent="0.25">
      <c r="L24057" s="9"/>
      <c r="M24057" s="9"/>
      <c r="N24057" s="9"/>
    </row>
    <row r="24058" spans="12:14" x14ac:dyDescent="0.25">
      <c r="L24058" s="9"/>
      <c r="M24058" s="9"/>
      <c r="N24058" s="9"/>
    </row>
    <row r="24059" spans="12:14" x14ac:dyDescent="0.25">
      <c r="L24059" s="9"/>
      <c r="M24059" s="9"/>
      <c r="N24059" s="9"/>
    </row>
    <row r="24060" spans="12:14" x14ac:dyDescent="0.25">
      <c r="L24060" s="9"/>
      <c r="M24060" s="9"/>
      <c r="N24060" s="9"/>
    </row>
    <row r="24061" spans="12:14" x14ac:dyDescent="0.25">
      <c r="L24061" s="9"/>
      <c r="M24061" s="9"/>
      <c r="N24061" s="9"/>
    </row>
    <row r="24062" spans="12:14" x14ac:dyDescent="0.25">
      <c r="L24062" s="9"/>
      <c r="M24062" s="9"/>
      <c r="N24062" s="9"/>
    </row>
    <row r="24063" spans="12:14" x14ac:dyDescent="0.25">
      <c r="L24063" s="9"/>
      <c r="M24063" s="9"/>
      <c r="N24063" s="9"/>
    </row>
    <row r="24064" spans="12:14" x14ac:dyDescent="0.25">
      <c r="L24064" s="9"/>
      <c r="M24064" s="9"/>
      <c r="N24064" s="9"/>
    </row>
    <row r="24065" spans="12:14" x14ac:dyDescent="0.25">
      <c r="L24065" s="9"/>
      <c r="M24065" s="9"/>
      <c r="N24065" s="9"/>
    </row>
    <row r="24066" spans="12:14" x14ac:dyDescent="0.25">
      <c r="L24066" s="9"/>
      <c r="M24066" s="9"/>
      <c r="N24066" s="9"/>
    </row>
    <row r="24067" spans="12:14" x14ac:dyDescent="0.25">
      <c r="L24067" s="9"/>
      <c r="M24067" s="9"/>
      <c r="N24067" s="9"/>
    </row>
    <row r="24068" spans="12:14" x14ac:dyDescent="0.25">
      <c r="L24068" s="9"/>
      <c r="M24068" s="9"/>
      <c r="N24068" s="9"/>
    </row>
    <row r="24069" spans="12:14" x14ac:dyDescent="0.25">
      <c r="L24069" s="9"/>
      <c r="M24069" s="9"/>
      <c r="N24069" s="9"/>
    </row>
    <row r="24070" spans="12:14" x14ac:dyDescent="0.25">
      <c r="L24070" s="9"/>
      <c r="M24070" s="9"/>
      <c r="N24070" s="9"/>
    </row>
    <row r="24071" spans="12:14" x14ac:dyDescent="0.25">
      <c r="L24071" s="9"/>
      <c r="M24071" s="9"/>
      <c r="N24071" s="9"/>
    </row>
    <row r="24072" spans="12:14" x14ac:dyDescent="0.25">
      <c r="L24072" s="9"/>
      <c r="M24072" s="9"/>
      <c r="N24072" s="9"/>
    </row>
    <row r="24073" spans="12:14" x14ac:dyDescent="0.25">
      <c r="L24073" s="9"/>
      <c r="M24073" s="9"/>
      <c r="N24073" s="9"/>
    </row>
    <row r="24074" spans="12:14" x14ac:dyDescent="0.25">
      <c r="L24074" s="9"/>
      <c r="M24074" s="9"/>
      <c r="N24074" s="9"/>
    </row>
    <row r="24075" spans="12:14" x14ac:dyDescent="0.25">
      <c r="L24075" s="9"/>
      <c r="M24075" s="9"/>
      <c r="N24075" s="9"/>
    </row>
    <row r="24076" spans="12:14" x14ac:dyDescent="0.25">
      <c r="L24076" s="9"/>
      <c r="M24076" s="9"/>
      <c r="N24076" s="9"/>
    </row>
    <row r="24077" spans="12:14" x14ac:dyDescent="0.25">
      <c r="L24077" s="9"/>
      <c r="M24077" s="9"/>
      <c r="N24077" s="9"/>
    </row>
    <row r="24078" spans="12:14" x14ac:dyDescent="0.25">
      <c r="L24078" s="9"/>
      <c r="M24078" s="9"/>
      <c r="N24078" s="9"/>
    </row>
    <row r="24079" spans="12:14" x14ac:dyDescent="0.25">
      <c r="L24079" s="9"/>
      <c r="M24079" s="9"/>
      <c r="N24079" s="9"/>
    </row>
    <row r="24080" spans="12:14" x14ac:dyDescent="0.25">
      <c r="L24080" s="9"/>
      <c r="M24080" s="9"/>
      <c r="N24080" s="9"/>
    </row>
    <row r="24081" spans="12:14" x14ac:dyDescent="0.25">
      <c r="L24081" s="9"/>
      <c r="M24081" s="9"/>
      <c r="N24081" s="9"/>
    </row>
    <row r="24082" spans="12:14" x14ac:dyDescent="0.25">
      <c r="L24082" s="9"/>
      <c r="M24082" s="9"/>
      <c r="N24082" s="9"/>
    </row>
    <row r="24083" spans="12:14" x14ac:dyDescent="0.25">
      <c r="L24083" s="9"/>
      <c r="M24083" s="9"/>
      <c r="N24083" s="9"/>
    </row>
    <row r="24084" spans="12:14" x14ac:dyDescent="0.25">
      <c r="L24084" s="9"/>
      <c r="M24084" s="9"/>
      <c r="N24084" s="9"/>
    </row>
    <row r="24085" spans="12:14" x14ac:dyDescent="0.25">
      <c r="L24085" s="9"/>
      <c r="M24085" s="9"/>
      <c r="N24085" s="9"/>
    </row>
    <row r="24086" spans="12:14" x14ac:dyDescent="0.25">
      <c r="L24086" s="9"/>
      <c r="M24086" s="9"/>
      <c r="N24086" s="9"/>
    </row>
    <row r="24087" spans="12:14" x14ac:dyDescent="0.25">
      <c r="L24087" s="9"/>
      <c r="M24087" s="9"/>
      <c r="N24087" s="9"/>
    </row>
    <row r="24088" spans="12:14" x14ac:dyDescent="0.25">
      <c r="L24088" s="9"/>
      <c r="M24088" s="9"/>
      <c r="N24088" s="9"/>
    </row>
    <row r="24089" spans="12:14" x14ac:dyDescent="0.25">
      <c r="L24089" s="9"/>
      <c r="M24089" s="9"/>
      <c r="N24089" s="9"/>
    </row>
    <row r="24090" spans="12:14" x14ac:dyDescent="0.25">
      <c r="L24090" s="9"/>
      <c r="M24090" s="9"/>
      <c r="N24090" s="9"/>
    </row>
    <row r="24091" spans="12:14" x14ac:dyDescent="0.25">
      <c r="L24091" s="9"/>
      <c r="M24091" s="9"/>
      <c r="N24091" s="9"/>
    </row>
    <row r="24092" spans="12:14" x14ac:dyDescent="0.25">
      <c r="L24092" s="9"/>
      <c r="M24092" s="9"/>
      <c r="N24092" s="9"/>
    </row>
    <row r="24093" spans="12:14" x14ac:dyDescent="0.25">
      <c r="L24093" s="9"/>
      <c r="M24093" s="9"/>
      <c r="N24093" s="9"/>
    </row>
    <row r="24094" spans="12:14" x14ac:dyDescent="0.25">
      <c r="L24094" s="9"/>
      <c r="M24094" s="9"/>
      <c r="N24094" s="9"/>
    </row>
    <row r="24095" spans="12:14" x14ac:dyDescent="0.25">
      <c r="L24095" s="9"/>
      <c r="M24095" s="9"/>
      <c r="N24095" s="9"/>
    </row>
    <row r="24096" spans="12:14" x14ac:dyDescent="0.25">
      <c r="L24096" s="9"/>
      <c r="M24096" s="9"/>
      <c r="N24096" s="9"/>
    </row>
    <row r="24097" spans="12:14" x14ac:dyDescent="0.25">
      <c r="L24097" s="9"/>
      <c r="M24097" s="9"/>
      <c r="N24097" s="9"/>
    </row>
    <row r="24098" spans="12:14" x14ac:dyDescent="0.25">
      <c r="L24098" s="9"/>
      <c r="M24098" s="9"/>
      <c r="N24098" s="9"/>
    </row>
    <row r="24099" spans="12:14" x14ac:dyDescent="0.25">
      <c r="L24099" s="9"/>
      <c r="M24099" s="9"/>
      <c r="N24099" s="9"/>
    </row>
    <row r="24100" spans="12:14" x14ac:dyDescent="0.25">
      <c r="L24100" s="9"/>
      <c r="M24100" s="9"/>
      <c r="N24100" s="9"/>
    </row>
    <row r="24101" spans="12:14" x14ac:dyDescent="0.25">
      <c r="L24101" s="9"/>
      <c r="M24101" s="9"/>
      <c r="N24101" s="9"/>
    </row>
    <row r="24102" spans="12:14" x14ac:dyDescent="0.25">
      <c r="L24102" s="9"/>
      <c r="M24102" s="9"/>
      <c r="N24102" s="9"/>
    </row>
    <row r="24103" spans="12:14" x14ac:dyDescent="0.25">
      <c r="L24103" s="9"/>
      <c r="M24103" s="9"/>
      <c r="N24103" s="9"/>
    </row>
    <row r="24104" spans="12:14" x14ac:dyDescent="0.25">
      <c r="L24104" s="9"/>
      <c r="M24104" s="9"/>
      <c r="N24104" s="9"/>
    </row>
    <row r="24105" spans="12:14" x14ac:dyDescent="0.25">
      <c r="L24105" s="9"/>
      <c r="M24105" s="9"/>
      <c r="N24105" s="9"/>
    </row>
    <row r="24106" spans="12:14" x14ac:dyDescent="0.25">
      <c r="L24106" s="9"/>
      <c r="M24106" s="9"/>
      <c r="N24106" s="9"/>
    </row>
    <row r="24107" spans="12:14" x14ac:dyDescent="0.25">
      <c r="L24107" s="9"/>
      <c r="M24107" s="9"/>
      <c r="N24107" s="9"/>
    </row>
    <row r="24108" spans="12:14" x14ac:dyDescent="0.25">
      <c r="L24108" s="9"/>
      <c r="M24108" s="9"/>
      <c r="N24108" s="9"/>
    </row>
    <row r="24109" spans="12:14" x14ac:dyDescent="0.25">
      <c r="L24109" s="9"/>
      <c r="M24109" s="9"/>
      <c r="N24109" s="9"/>
    </row>
    <row r="24110" spans="12:14" x14ac:dyDescent="0.25">
      <c r="L24110" s="9"/>
      <c r="M24110" s="9"/>
      <c r="N24110" s="9"/>
    </row>
    <row r="24111" spans="12:14" x14ac:dyDescent="0.25">
      <c r="L24111" s="9"/>
      <c r="M24111" s="9"/>
      <c r="N24111" s="9"/>
    </row>
    <row r="24112" spans="12:14" x14ac:dyDescent="0.25">
      <c r="L24112" s="9"/>
      <c r="M24112" s="9"/>
      <c r="N24112" s="9"/>
    </row>
    <row r="24113" spans="12:14" x14ac:dyDescent="0.25">
      <c r="L24113" s="9"/>
      <c r="M24113" s="9"/>
      <c r="N24113" s="9"/>
    </row>
    <row r="24114" spans="12:14" x14ac:dyDescent="0.25">
      <c r="L24114" s="9"/>
      <c r="M24114" s="9"/>
      <c r="N24114" s="9"/>
    </row>
    <row r="24115" spans="12:14" x14ac:dyDescent="0.25">
      <c r="L24115" s="9"/>
      <c r="M24115" s="9"/>
      <c r="N24115" s="9"/>
    </row>
    <row r="24116" spans="12:14" x14ac:dyDescent="0.25">
      <c r="L24116" s="9"/>
      <c r="M24116" s="9"/>
      <c r="N24116" s="9"/>
    </row>
    <row r="24117" spans="12:14" x14ac:dyDescent="0.25">
      <c r="L24117" s="9"/>
      <c r="M24117" s="9"/>
      <c r="N24117" s="9"/>
    </row>
    <row r="24118" spans="12:14" x14ac:dyDescent="0.25">
      <c r="L24118" s="9"/>
      <c r="M24118" s="9"/>
      <c r="N24118" s="9"/>
    </row>
    <row r="24119" spans="12:14" x14ac:dyDescent="0.25">
      <c r="L24119" s="9"/>
      <c r="M24119" s="9"/>
      <c r="N24119" s="9"/>
    </row>
    <row r="24120" spans="12:14" x14ac:dyDescent="0.25">
      <c r="L24120" s="9"/>
      <c r="M24120" s="9"/>
      <c r="N24120" s="9"/>
    </row>
    <row r="24121" spans="12:14" x14ac:dyDescent="0.25">
      <c r="L24121" s="9"/>
      <c r="M24121" s="9"/>
      <c r="N24121" s="9"/>
    </row>
    <row r="24122" spans="12:14" x14ac:dyDescent="0.25">
      <c r="L24122" s="9"/>
      <c r="M24122" s="9"/>
      <c r="N24122" s="9"/>
    </row>
    <row r="24123" spans="12:14" x14ac:dyDescent="0.25">
      <c r="L24123" s="9"/>
      <c r="M24123" s="9"/>
      <c r="N24123" s="9"/>
    </row>
    <row r="24124" spans="12:14" x14ac:dyDescent="0.25">
      <c r="L24124" s="9"/>
      <c r="M24124" s="9"/>
      <c r="N24124" s="9"/>
    </row>
    <row r="24125" spans="12:14" x14ac:dyDescent="0.25">
      <c r="L24125" s="9"/>
      <c r="M24125" s="9"/>
      <c r="N24125" s="9"/>
    </row>
    <row r="24126" spans="12:14" x14ac:dyDescent="0.25">
      <c r="L24126" s="9"/>
      <c r="M24126" s="9"/>
      <c r="N24126" s="9"/>
    </row>
    <row r="24127" spans="12:14" x14ac:dyDescent="0.25">
      <c r="L24127" s="9"/>
      <c r="M24127" s="9"/>
      <c r="N24127" s="9"/>
    </row>
    <row r="24128" spans="12:14" x14ac:dyDescent="0.25">
      <c r="L24128" s="9"/>
      <c r="M24128" s="9"/>
      <c r="N24128" s="9"/>
    </row>
    <row r="24129" spans="12:14" x14ac:dyDescent="0.25">
      <c r="L24129" s="9"/>
      <c r="M24129" s="9"/>
      <c r="N24129" s="9"/>
    </row>
    <row r="24130" spans="12:14" x14ac:dyDescent="0.25">
      <c r="L24130" s="9"/>
      <c r="M24130" s="9"/>
      <c r="N24130" s="9"/>
    </row>
    <row r="24131" spans="12:14" x14ac:dyDescent="0.25">
      <c r="L24131" s="9"/>
      <c r="M24131" s="9"/>
      <c r="N24131" s="9"/>
    </row>
    <row r="24132" spans="12:14" x14ac:dyDescent="0.25">
      <c r="L24132" s="9"/>
      <c r="M24132" s="9"/>
      <c r="N24132" s="9"/>
    </row>
    <row r="24133" spans="12:14" x14ac:dyDescent="0.25">
      <c r="L24133" s="9"/>
      <c r="M24133" s="9"/>
      <c r="N24133" s="9"/>
    </row>
    <row r="24134" spans="12:14" x14ac:dyDescent="0.25">
      <c r="L24134" s="9"/>
      <c r="M24134" s="9"/>
      <c r="N24134" s="9"/>
    </row>
    <row r="24135" spans="12:14" x14ac:dyDescent="0.25">
      <c r="L24135" s="9"/>
      <c r="M24135" s="9"/>
      <c r="N24135" s="9"/>
    </row>
    <row r="24136" spans="12:14" x14ac:dyDescent="0.25">
      <c r="L24136" s="9"/>
      <c r="M24136" s="9"/>
      <c r="N24136" s="9"/>
    </row>
    <row r="24137" spans="12:14" x14ac:dyDescent="0.25">
      <c r="L24137" s="9"/>
      <c r="M24137" s="9"/>
      <c r="N24137" s="9"/>
    </row>
    <row r="24138" spans="12:14" x14ac:dyDescent="0.25">
      <c r="L24138" s="9"/>
      <c r="M24138" s="9"/>
      <c r="N24138" s="9"/>
    </row>
    <row r="24139" spans="12:14" x14ac:dyDescent="0.25">
      <c r="L24139" s="9"/>
      <c r="M24139" s="9"/>
      <c r="N24139" s="9"/>
    </row>
    <row r="24140" spans="12:14" x14ac:dyDescent="0.25">
      <c r="L24140" s="9"/>
      <c r="M24140" s="9"/>
      <c r="N24140" s="9"/>
    </row>
    <row r="24141" spans="12:14" x14ac:dyDescent="0.25">
      <c r="L24141" s="9"/>
      <c r="M24141" s="9"/>
      <c r="N24141" s="9"/>
    </row>
    <row r="24142" spans="12:14" x14ac:dyDescent="0.25">
      <c r="L24142" s="9"/>
      <c r="M24142" s="9"/>
      <c r="N24142" s="9"/>
    </row>
    <row r="24143" spans="12:14" x14ac:dyDescent="0.25">
      <c r="L24143" s="9"/>
      <c r="M24143" s="9"/>
      <c r="N24143" s="9"/>
    </row>
    <row r="24144" spans="12:14" x14ac:dyDescent="0.25">
      <c r="L24144" s="9"/>
      <c r="M24144" s="9"/>
      <c r="N24144" s="9"/>
    </row>
    <row r="24145" spans="12:14" x14ac:dyDescent="0.25">
      <c r="L24145" s="9"/>
      <c r="M24145" s="9"/>
      <c r="N24145" s="9"/>
    </row>
    <row r="24146" spans="12:14" x14ac:dyDescent="0.25">
      <c r="L24146" s="9"/>
      <c r="M24146" s="9"/>
      <c r="N24146" s="9"/>
    </row>
    <row r="24147" spans="12:14" x14ac:dyDescent="0.25">
      <c r="L24147" s="9"/>
      <c r="M24147" s="9"/>
      <c r="N24147" s="9"/>
    </row>
    <row r="24148" spans="12:14" x14ac:dyDescent="0.25">
      <c r="L24148" s="9"/>
      <c r="M24148" s="9"/>
      <c r="N24148" s="9"/>
    </row>
    <row r="24149" spans="12:14" x14ac:dyDescent="0.25">
      <c r="L24149" s="9"/>
      <c r="M24149" s="9"/>
      <c r="N24149" s="9"/>
    </row>
    <row r="24150" spans="12:14" x14ac:dyDescent="0.25">
      <c r="L24150" s="9"/>
      <c r="M24150" s="9"/>
      <c r="N24150" s="9"/>
    </row>
    <row r="24151" spans="12:14" x14ac:dyDescent="0.25">
      <c r="L24151" s="9"/>
      <c r="M24151" s="9"/>
      <c r="N24151" s="9"/>
    </row>
    <row r="24152" spans="12:14" x14ac:dyDescent="0.25">
      <c r="L24152" s="9"/>
      <c r="M24152" s="9"/>
      <c r="N24152" s="9"/>
    </row>
    <row r="24153" spans="12:14" x14ac:dyDescent="0.25">
      <c r="L24153" s="9"/>
      <c r="M24153" s="9"/>
      <c r="N24153" s="9"/>
    </row>
    <row r="24154" spans="12:14" x14ac:dyDescent="0.25">
      <c r="L24154" s="9"/>
      <c r="M24154" s="9"/>
      <c r="N24154" s="9"/>
    </row>
    <row r="24155" spans="12:14" x14ac:dyDescent="0.25">
      <c r="L24155" s="9"/>
      <c r="M24155" s="9"/>
      <c r="N24155" s="9"/>
    </row>
    <row r="24156" spans="12:14" x14ac:dyDescent="0.25">
      <c r="L24156" s="9"/>
      <c r="M24156" s="9"/>
      <c r="N24156" s="9"/>
    </row>
    <row r="24157" spans="12:14" x14ac:dyDescent="0.25">
      <c r="L24157" s="9"/>
      <c r="M24157" s="9"/>
      <c r="N24157" s="9"/>
    </row>
    <row r="24158" spans="12:14" x14ac:dyDescent="0.25">
      <c r="L24158" s="9"/>
      <c r="M24158" s="9"/>
      <c r="N24158" s="9"/>
    </row>
    <row r="24159" spans="12:14" x14ac:dyDescent="0.25">
      <c r="L24159" s="9"/>
      <c r="M24159" s="9"/>
      <c r="N24159" s="9"/>
    </row>
    <row r="24160" spans="12:14" x14ac:dyDescent="0.25">
      <c r="L24160" s="9"/>
      <c r="M24160" s="9"/>
      <c r="N24160" s="9"/>
    </row>
    <row r="24161" spans="12:14" x14ac:dyDescent="0.25">
      <c r="L24161" s="9"/>
      <c r="M24161" s="9"/>
      <c r="N24161" s="9"/>
    </row>
    <row r="24162" spans="12:14" x14ac:dyDescent="0.25">
      <c r="L24162" s="9"/>
      <c r="M24162" s="9"/>
      <c r="N24162" s="9"/>
    </row>
    <row r="24163" spans="12:14" x14ac:dyDescent="0.25">
      <c r="L24163" s="9"/>
      <c r="M24163" s="9"/>
      <c r="N24163" s="9"/>
    </row>
    <row r="24164" spans="12:14" x14ac:dyDescent="0.25">
      <c r="L24164" s="9"/>
      <c r="M24164" s="9"/>
      <c r="N24164" s="9"/>
    </row>
    <row r="24165" spans="12:14" x14ac:dyDescent="0.25">
      <c r="L24165" s="9"/>
      <c r="M24165" s="9"/>
      <c r="N24165" s="9"/>
    </row>
    <row r="24166" spans="12:14" x14ac:dyDescent="0.25">
      <c r="L24166" s="9"/>
      <c r="M24166" s="9"/>
      <c r="N24166" s="9"/>
    </row>
    <row r="24167" spans="12:14" x14ac:dyDescent="0.25">
      <c r="L24167" s="9"/>
      <c r="M24167" s="9"/>
      <c r="N24167" s="9"/>
    </row>
    <row r="24168" spans="12:14" x14ac:dyDescent="0.25">
      <c r="L24168" s="9"/>
      <c r="M24168" s="9"/>
      <c r="N24168" s="9"/>
    </row>
    <row r="24169" spans="12:14" x14ac:dyDescent="0.25">
      <c r="L24169" s="9"/>
      <c r="M24169" s="9"/>
      <c r="N24169" s="9"/>
    </row>
    <row r="24170" spans="12:14" x14ac:dyDescent="0.25">
      <c r="L24170" s="9"/>
      <c r="M24170" s="9"/>
      <c r="N24170" s="9"/>
    </row>
    <row r="24171" spans="12:14" x14ac:dyDescent="0.25">
      <c r="L24171" s="9"/>
      <c r="M24171" s="9"/>
      <c r="N24171" s="9"/>
    </row>
    <row r="24172" spans="12:14" x14ac:dyDescent="0.25">
      <c r="L24172" s="9"/>
      <c r="M24172" s="9"/>
      <c r="N24172" s="9"/>
    </row>
    <row r="24173" spans="12:14" x14ac:dyDescent="0.25">
      <c r="L24173" s="9"/>
      <c r="M24173" s="9"/>
      <c r="N24173" s="9"/>
    </row>
    <row r="24174" spans="12:14" x14ac:dyDescent="0.25">
      <c r="L24174" s="9"/>
      <c r="M24174" s="9"/>
      <c r="N24174" s="9"/>
    </row>
    <row r="24175" spans="12:14" x14ac:dyDescent="0.25">
      <c r="L24175" s="9"/>
      <c r="M24175" s="9"/>
      <c r="N24175" s="9"/>
    </row>
    <row r="24176" spans="12:14" x14ac:dyDescent="0.25">
      <c r="L24176" s="9"/>
      <c r="M24176" s="9"/>
      <c r="N24176" s="9"/>
    </row>
    <row r="24177" spans="12:14" x14ac:dyDescent="0.25">
      <c r="L24177" s="9"/>
      <c r="M24177" s="9"/>
      <c r="N24177" s="9"/>
    </row>
    <row r="24178" spans="12:14" x14ac:dyDescent="0.25">
      <c r="L24178" s="9"/>
      <c r="M24178" s="9"/>
      <c r="N24178" s="9"/>
    </row>
    <row r="24179" spans="12:14" x14ac:dyDescent="0.25">
      <c r="L24179" s="9"/>
      <c r="M24179" s="9"/>
      <c r="N24179" s="9"/>
    </row>
    <row r="24180" spans="12:14" x14ac:dyDescent="0.25">
      <c r="L24180" s="9"/>
      <c r="M24180" s="9"/>
      <c r="N24180" s="9"/>
    </row>
    <row r="24181" spans="12:14" x14ac:dyDescent="0.25">
      <c r="L24181" s="9"/>
      <c r="M24181" s="9"/>
      <c r="N24181" s="9"/>
    </row>
    <row r="24182" spans="12:14" x14ac:dyDescent="0.25">
      <c r="L24182" s="9"/>
      <c r="M24182" s="9"/>
      <c r="N24182" s="9"/>
    </row>
    <row r="24183" spans="12:14" x14ac:dyDescent="0.25">
      <c r="L24183" s="9"/>
      <c r="M24183" s="9"/>
      <c r="N24183" s="9"/>
    </row>
    <row r="24184" spans="12:14" x14ac:dyDescent="0.25">
      <c r="L24184" s="9"/>
      <c r="M24184" s="9"/>
      <c r="N24184" s="9"/>
    </row>
    <row r="24185" spans="12:14" x14ac:dyDescent="0.25">
      <c r="L24185" s="9"/>
      <c r="M24185" s="9"/>
      <c r="N24185" s="9"/>
    </row>
    <row r="24186" spans="12:14" x14ac:dyDescent="0.25">
      <c r="L24186" s="9"/>
      <c r="M24186" s="9"/>
      <c r="N24186" s="9"/>
    </row>
    <row r="24187" spans="12:14" x14ac:dyDescent="0.25">
      <c r="L24187" s="9"/>
      <c r="M24187" s="9"/>
      <c r="N24187" s="9"/>
    </row>
    <row r="24188" spans="12:14" x14ac:dyDescent="0.25">
      <c r="L24188" s="9"/>
      <c r="M24188" s="9"/>
      <c r="N24188" s="9"/>
    </row>
    <row r="24189" spans="12:14" x14ac:dyDescent="0.25">
      <c r="L24189" s="9"/>
      <c r="M24189" s="9"/>
      <c r="N24189" s="9"/>
    </row>
    <row r="24190" spans="12:14" x14ac:dyDescent="0.25">
      <c r="L24190" s="9"/>
      <c r="M24190" s="9"/>
      <c r="N24190" s="9"/>
    </row>
    <row r="24191" spans="12:14" x14ac:dyDescent="0.25">
      <c r="L24191" s="9"/>
      <c r="M24191" s="9"/>
      <c r="N24191" s="9"/>
    </row>
    <row r="24192" spans="12:14" x14ac:dyDescent="0.25">
      <c r="L24192" s="9"/>
      <c r="M24192" s="9"/>
      <c r="N24192" s="9"/>
    </row>
    <row r="24193" spans="12:14" x14ac:dyDescent="0.25">
      <c r="L24193" s="9"/>
      <c r="M24193" s="9"/>
      <c r="N24193" s="9"/>
    </row>
    <row r="24194" spans="12:14" x14ac:dyDescent="0.25">
      <c r="L24194" s="9"/>
      <c r="M24194" s="9"/>
      <c r="N24194" s="9"/>
    </row>
    <row r="24195" spans="12:14" x14ac:dyDescent="0.25">
      <c r="L24195" s="9"/>
      <c r="M24195" s="9"/>
      <c r="N24195" s="9"/>
    </row>
    <row r="24196" spans="12:14" x14ac:dyDescent="0.25">
      <c r="L24196" s="9"/>
      <c r="M24196" s="9"/>
      <c r="N24196" s="9"/>
    </row>
    <row r="24197" spans="12:14" x14ac:dyDescent="0.25">
      <c r="L24197" s="9"/>
      <c r="M24197" s="9"/>
      <c r="N24197" s="9"/>
    </row>
    <row r="24198" spans="12:14" x14ac:dyDescent="0.25">
      <c r="L24198" s="9"/>
      <c r="M24198" s="9"/>
      <c r="N24198" s="9"/>
    </row>
    <row r="24199" spans="12:14" x14ac:dyDescent="0.25">
      <c r="L24199" s="9"/>
      <c r="M24199" s="9"/>
      <c r="N24199" s="9"/>
    </row>
    <row r="24200" spans="12:14" x14ac:dyDescent="0.25">
      <c r="L24200" s="9"/>
      <c r="M24200" s="9"/>
      <c r="N24200" s="9"/>
    </row>
    <row r="24201" spans="12:14" x14ac:dyDescent="0.25">
      <c r="L24201" s="9"/>
      <c r="M24201" s="9"/>
      <c r="N24201" s="9"/>
    </row>
    <row r="24202" spans="12:14" x14ac:dyDescent="0.25">
      <c r="L24202" s="9"/>
      <c r="M24202" s="9"/>
      <c r="N24202" s="9"/>
    </row>
    <row r="24203" spans="12:14" x14ac:dyDescent="0.25">
      <c r="L24203" s="9"/>
      <c r="M24203" s="9"/>
      <c r="N24203" s="9"/>
    </row>
    <row r="24204" spans="12:14" x14ac:dyDescent="0.25">
      <c r="L24204" s="9"/>
      <c r="M24204" s="9"/>
      <c r="N24204" s="9"/>
    </row>
    <row r="24205" spans="12:14" x14ac:dyDescent="0.25">
      <c r="L24205" s="9"/>
      <c r="M24205" s="9"/>
      <c r="N24205" s="9"/>
    </row>
    <row r="24206" spans="12:14" x14ac:dyDescent="0.25">
      <c r="L24206" s="9"/>
      <c r="M24206" s="9"/>
      <c r="N24206" s="9"/>
    </row>
    <row r="24207" spans="12:14" x14ac:dyDescent="0.25">
      <c r="L24207" s="9"/>
      <c r="M24207" s="9"/>
      <c r="N24207" s="9"/>
    </row>
    <row r="24208" spans="12:14" x14ac:dyDescent="0.25">
      <c r="L24208" s="9"/>
      <c r="M24208" s="9"/>
      <c r="N24208" s="9"/>
    </row>
    <row r="24209" spans="12:14" x14ac:dyDescent="0.25">
      <c r="L24209" s="9"/>
      <c r="M24209" s="9"/>
      <c r="N24209" s="9"/>
    </row>
    <row r="24210" spans="12:14" x14ac:dyDescent="0.25">
      <c r="L24210" s="9"/>
      <c r="M24210" s="9"/>
      <c r="N24210" s="9"/>
    </row>
    <row r="24211" spans="12:14" x14ac:dyDescent="0.25">
      <c r="L24211" s="9"/>
      <c r="M24211" s="9"/>
      <c r="N24211" s="9"/>
    </row>
    <row r="24212" spans="12:14" x14ac:dyDescent="0.25">
      <c r="L24212" s="9"/>
      <c r="M24212" s="9"/>
      <c r="N24212" s="9"/>
    </row>
    <row r="24213" spans="12:14" x14ac:dyDescent="0.25">
      <c r="L24213" s="9"/>
      <c r="M24213" s="9"/>
      <c r="N24213" s="9"/>
    </row>
    <row r="24214" spans="12:14" x14ac:dyDescent="0.25">
      <c r="L24214" s="9"/>
      <c r="M24214" s="9"/>
      <c r="N24214" s="9"/>
    </row>
    <row r="24215" spans="12:14" x14ac:dyDescent="0.25">
      <c r="L24215" s="9"/>
      <c r="M24215" s="9"/>
      <c r="N24215" s="9"/>
    </row>
    <row r="24216" spans="12:14" x14ac:dyDescent="0.25">
      <c r="L24216" s="9"/>
      <c r="M24216" s="9"/>
      <c r="N24216" s="9"/>
    </row>
    <row r="24217" spans="12:14" x14ac:dyDescent="0.25">
      <c r="L24217" s="9"/>
      <c r="M24217" s="9"/>
      <c r="N24217" s="9"/>
    </row>
    <row r="24218" spans="12:14" x14ac:dyDescent="0.25">
      <c r="L24218" s="9"/>
      <c r="M24218" s="9"/>
      <c r="N24218" s="9"/>
    </row>
    <row r="24219" spans="12:14" x14ac:dyDescent="0.25">
      <c r="L24219" s="9"/>
      <c r="M24219" s="9"/>
      <c r="N24219" s="9"/>
    </row>
    <row r="24220" spans="12:14" x14ac:dyDescent="0.25">
      <c r="L24220" s="9"/>
      <c r="M24220" s="9"/>
      <c r="N24220" s="9"/>
    </row>
    <row r="24221" spans="12:14" x14ac:dyDescent="0.25">
      <c r="L24221" s="9"/>
      <c r="M24221" s="9"/>
      <c r="N24221" s="9"/>
    </row>
    <row r="24222" spans="12:14" x14ac:dyDescent="0.25">
      <c r="L24222" s="9"/>
      <c r="M24222" s="9"/>
      <c r="N24222" s="9"/>
    </row>
    <row r="24223" spans="12:14" x14ac:dyDescent="0.25">
      <c r="L24223" s="9"/>
      <c r="M24223" s="9"/>
      <c r="N24223" s="9"/>
    </row>
    <row r="24224" spans="12:14" x14ac:dyDescent="0.25">
      <c r="L24224" s="9"/>
      <c r="M24224" s="9"/>
      <c r="N24224" s="9"/>
    </row>
    <row r="24225" spans="12:14" x14ac:dyDescent="0.25">
      <c r="L24225" s="9"/>
      <c r="M24225" s="9"/>
      <c r="N24225" s="9"/>
    </row>
    <row r="24226" spans="12:14" x14ac:dyDescent="0.25">
      <c r="L24226" s="9"/>
      <c r="M24226" s="9"/>
      <c r="N24226" s="9"/>
    </row>
    <row r="24227" spans="12:14" x14ac:dyDescent="0.25">
      <c r="L24227" s="9"/>
      <c r="M24227" s="9"/>
      <c r="N24227" s="9"/>
    </row>
    <row r="24228" spans="12:14" x14ac:dyDescent="0.25">
      <c r="L24228" s="9"/>
      <c r="M24228" s="9"/>
      <c r="N24228" s="9"/>
    </row>
    <row r="24229" spans="12:14" x14ac:dyDescent="0.25">
      <c r="L24229" s="9"/>
      <c r="M24229" s="9"/>
      <c r="N24229" s="9"/>
    </row>
    <row r="24230" spans="12:14" x14ac:dyDescent="0.25">
      <c r="L24230" s="9"/>
      <c r="M24230" s="9"/>
      <c r="N24230" s="9"/>
    </row>
    <row r="24231" spans="12:14" x14ac:dyDescent="0.25">
      <c r="L24231" s="9"/>
      <c r="M24231" s="9"/>
      <c r="N24231" s="9"/>
    </row>
    <row r="24232" spans="12:14" x14ac:dyDescent="0.25">
      <c r="L24232" s="9"/>
      <c r="M24232" s="9"/>
      <c r="N24232" s="9"/>
    </row>
    <row r="24233" spans="12:14" x14ac:dyDescent="0.25">
      <c r="L24233" s="9"/>
      <c r="M24233" s="9"/>
      <c r="N24233" s="9"/>
    </row>
    <row r="24234" spans="12:14" x14ac:dyDescent="0.25">
      <c r="L24234" s="9"/>
      <c r="M24234" s="9"/>
      <c r="N24234" s="9"/>
    </row>
    <row r="24235" spans="12:14" x14ac:dyDescent="0.25">
      <c r="L24235" s="9"/>
      <c r="M24235" s="9"/>
      <c r="N24235" s="9"/>
    </row>
    <row r="24236" spans="12:14" x14ac:dyDescent="0.25">
      <c r="L24236" s="9"/>
      <c r="M24236" s="9"/>
      <c r="N24236" s="9"/>
    </row>
    <row r="24237" spans="12:14" x14ac:dyDescent="0.25">
      <c r="L24237" s="9"/>
      <c r="M24237" s="9"/>
      <c r="N24237" s="9"/>
    </row>
    <row r="24238" spans="12:14" x14ac:dyDescent="0.25">
      <c r="L24238" s="9"/>
      <c r="M24238" s="9"/>
      <c r="N24238" s="9"/>
    </row>
    <row r="24239" spans="12:14" x14ac:dyDescent="0.25">
      <c r="L24239" s="9"/>
      <c r="M24239" s="9"/>
      <c r="N24239" s="9"/>
    </row>
    <row r="24240" spans="12:14" x14ac:dyDescent="0.25">
      <c r="L24240" s="9"/>
      <c r="M24240" s="9"/>
      <c r="N24240" s="9"/>
    </row>
    <row r="24241" spans="12:14" x14ac:dyDescent="0.25">
      <c r="L24241" s="9"/>
      <c r="M24241" s="9"/>
      <c r="N24241" s="9"/>
    </row>
    <row r="24242" spans="12:14" x14ac:dyDescent="0.25">
      <c r="L24242" s="9"/>
      <c r="M24242" s="9"/>
      <c r="N24242" s="9"/>
    </row>
    <row r="24243" spans="12:14" x14ac:dyDescent="0.25">
      <c r="L24243" s="9"/>
      <c r="M24243" s="9"/>
      <c r="N24243" s="9"/>
    </row>
    <row r="24244" spans="12:14" x14ac:dyDescent="0.25">
      <c r="L24244" s="9"/>
      <c r="M24244" s="9"/>
      <c r="N24244" s="9"/>
    </row>
    <row r="24245" spans="12:14" x14ac:dyDescent="0.25">
      <c r="L24245" s="9"/>
      <c r="M24245" s="9"/>
      <c r="N24245" s="9"/>
    </row>
    <row r="24246" spans="12:14" x14ac:dyDescent="0.25">
      <c r="L24246" s="9"/>
      <c r="M24246" s="9"/>
      <c r="N24246" s="9"/>
    </row>
    <row r="24247" spans="12:14" x14ac:dyDescent="0.25">
      <c r="L24247" s="9"/>
      <c r="M24247" s="9"/>
      <c r="N24247" s="9"/>
    </row>
    <row r="24248" spans="12:14" x14ac:dyDescent="0.25">
      <c r="L24248" s="9"/>
      <c r="M24248" s="9"/>
      <c r="N24248" s="9"/>
    </row>
    <row r="24249" spans="12:14" x14ac:dyDescent="0.25">
      <c r="L24249" s="9"/>
      <c r="M24249" s="9"/>
      <c r="N24249" s="9"/>
    </row>
    <row r="24250" spans="12:14" x14ac:dyDescent="0.25">
      <c r="L24250" s="9"/>
      <c r="M24250" s="9"/>
      <c r="N24250" s="9"/>
    </row>
    <row r="24251" spans="12:14" x14ac:dyDescent="0.25">
      <c r="L24251" s="9"/>
      <c r="M24251" s="9"/>
      <c r="N24251" s="9"/>
    </row>
    <row r="24252" spans="12:14" x14ac:dyDescent="0.25">
      <c r="L24252" s="9"/>
      <c r="M24252" s="9"/>
      <c r="N24252" s="9"/>
    </row>
    <row r="24253" spans="12:14" x14ac:dyDescent="0.25">
      <c r="L24253" s="9"/>
      <c r="M24253" s="9"/>
      <c r="N24253" s="9"/>
    </row>
    <row r="24254" spans="12:14" x14ac:dyDescent="0.25">
      <c r="L24254" s="9"/>
      <c r="M24254" s="9"/>
      <c r="N24254" s="9"/>
    </row>
    <row r="24255" spans="12:14" x14ac:dyDescent="0.25">
      <c r="L24255" s="9"/>
      <c r="M24255" s="9"/>
      <c r="N24255" s="9"/>
    </row>
    <row r="24256" spans="12:14" x14ac:dyDescent="0.25">
      <c r="L24256" s="9"/>
      <c r="M24256" s="9"/>
      <c r="N24256" s="9"/>
    </row>
    <row r="24257" spans="12:14" x14ac:dyDescent="0.25">
      <c r="L24257" s="9"/>
      <c r="M24257" s="9"/>
      <c r="N24257" s="9"/>
    </row>
    <row r="24258" spans="12:14" x14ac:dyDescent="0.25">
      <c r="L24258" s="9"/>
      <c r="M24258" s="9"/>
      <c r="N24258" s="9"/>
    </row>
    <row r="24259" spans="12:14" x14ac:dyDescent="0.25">
      <c r="L24259" s="9"/>
      <c r="M24259" s="9"/>
      <c r="N24259" s="9"/>
    </row>
    <row r="24260" spans="12:14" x14ac:dyDescent="0.25">
      <c r="L24260" s="9"/>
      <c r="M24260" s="9"/>
      <c r="N24260" s="9"/>
    </row>
    <row r="24261" spans="12:14" x14ac:dyDescent="0.25">
      <c r="L24261" s="9"/>
      <c r="M24261" s="9"/>
      <c r="N24261" s="9"/>
    </row>
    <row r="24262" spans="12:14" x14ac:dyDescent="0.25">
      <c r="L24262" s="9"/>
      <c r="M24262" s="9"/>
      <c r="N24262" s="9"/>
    </row>
    <row r="24263" spans="12:14" x14ac:dyDescent="0.25">
      <c r="L24263" s="9"/>
      <c r="M24263" s="9"/>
      <c r="N24263" s="9"/>
    </row>
    <row r="24264" spans="12:14" x14ac:dyDescent="0.25">
      <c r="L24264" s="9"/>
      <c r="M24264" s="9"/>
      <c r="N24264" s="9"/>
    </row>
    <row r="24265" spans="12:14" x14ac:dyDescent="0.25">
      <c r="L24265" s="9"/>
      <c r="M24265" s="9"/>
      <c r="N24265" s="9"/>
    </row>
    <row r="24266" spans="12:14" x14ac:dyDescent="0.25">
      <c r="L24266" s="9"/>
      <c r="M24266" s="9"/>
      <c r="N24266" s="9"/>
    </row>
    <row r="24267" spans="12:14" x14ac:dyDescent="0.25">
      <c r="L24267" s="9"/>
      <c r="M24267" s="9"/>
      <c r="N24267" s="9"/>
    </row>
    <row r="24268" spans="12:14" x14ac:dyDescent="0.25">
      <c r="L24268" s="9"/>
      <c r="M24268" s="9"/>
      <c r="N24268" s="9"/>
    </row>
    <row r="24269" spans="12:14" x14ac:dyDescent="0.25">
      <c r="L24269" s="9"/>
      <c r="M24269" s="9"/>
      <c r="N24269" s="9"/>
    </row>
    <row r="24270" spans="12:14" x14ac:dyDescent="0.25">
      <c r="L24270" s="9"/>
      <c r="M24270" s="9"/>
      <c r="N24270" s="9"/>
    </row>
    <row r="24271" spans="12:14" x14ac:dyDescent="0.25">
      <c r="L24271" s="9"/>
      <c r="M24271" s="9"/>
      <c r="N24271" s="9"/>
    </row>
    <row r="24272" spans="12:14" x14ac:dyDescent="0.25">
      <c r="L24272" s="9"/>
      <c r="M24272" s="9"/>
      <c r="N24272" s="9"/>
    </row>
    <row r="24273" spans="12:14" x14ac:dyDescent="0.25">
      <c r="L24273" s="9"/>
      <c r="M24273" s="9"/>
      <c r="N24273" s="9"/>
    </row>
    <row r="24274" spans="12:14" x14ac:dyDescent="0.25">
      <c r="L24274" s="9"/>
      <c r="M24274" s="9"/>
      <c r="N24274" s="9"/>
    </row>
    <row r="24275" spans="12:14" x14ac:dyDescent="0.25">
      <c r="L24275" s="9"/>
      <c r="M24275" s="9"/>
      <c r="N24275" s="9"/>
    </row>
    <row r="24276" spans="12:14" x14ac:dyDescent="0.25">
      <c r="L24276" s="9"/>
      <c r="M24276" s="9"/>
      <c r="N24276" s="9"/>
    </row>
    <row r="24277" spans="12:14" x14ac:dyDescent="0.25">
      <c r="L24277" s="9"/>
      <c r="M24277" s="9"/>
      <c r="N24277" s="9"/>
    </row>
    <row r="24278" spans="12:14" x14ac:dyDescent="0.25">
      <c r="L24278" s="9"/>
      <c r="M24278" s="9"/>
      <c r="N24278" s="9"/>
    </row>
    <row r="24279" spans="12:14" x14ac:dyDescent="0.25">
      <c r="L24279" s="9"/>
      <c r="M24279" s="9"/>
      <c r="N24279" s="9"/>
    </row>
    <row r="24280" spans="12:14" x14ac:dyDescent="0.25">
      <c r="L24280" s="9"/>
      <c r="M24280" s="9"/>
      <c r="N24280" s="9"/>
    </row>
    <row r="24281" spans="12:14" x14ac:dyDescent="0.25">
      <c r="L24281" s="9"/>
      <c r="M24281" s="9"/>
      <c r="N24281" s="9"/>
    </row>
    <row r="24282" spans="12:14" x14ac:dyDescent="0.25">
      <c r="L24282" s="9"/>
      <c r="M24282" s="9"/>
      <c r="N24282" s="9"/>
    </row>
    <row r="24283" spans="12:14" x14ac:dyDescent="0.25">
      <c r="L24283" s="9"/>
      <c r="M24283" s="9"/>
      <c r="N24283" s="9"/>
    </row>
    <row r="24284" spans="12:14" x14ac:dyDescent="0.25">
      <c r="L24284" s="9"/>
      <c r="M24284" s="9"/>
      <c r="N24284" s="9"/>
    </row>
    <row r="24285" spans="12:14" x14ac:dyDescent="0.25">
      <c r="L24285" s="9"/>
      <c r="M24285" s="9"/>
      <c r="N24285" s="9"/>
    </row>
    <row r="24286" spans="12:14" x14ac:dyDescent="0.25">
      <c r="L24286" s="9"/>
      <c r="M24286" s="9"/>
      <c r="N24286" s="9"/>
    </row>
    <row r="24287" spans="12:14" x14ac:dyDescent="0.25">
      <c r="L24287" s="9"/>
      <c r="M24287" s="9"/>
      <c r="N24287" s="9"/>
    </row>
    <row r="24288" spans="12:14" x14ac:dyDescent="0.25">
      <c r="L24288" s="9"/>
      <c r="M24288" s="9"/>
      <c r="N24288" s="9"/>
    </row>
    <row r="24289" spans="12:14" x14ac:dyDescent="0.25">
      <c r="L24289" s="9"/>
      <c r="M24289" s="9"/>
      <c r="N24289" s="9"/>
    </row>
    <row r="24290" spans="12:14" x14ac:dyDescent="0.25">
      <c r="L24290" s="9"/>
      <c r="M24290" s="9"/>
      <c r="N24290" s="9"/>
    </row>
    <row r="24291" spans="12:14" x14ac:dyDescent="0.25">
      <c r="L24291" s="9"/>
      <c r="M24291" s="9"/>
      <c r="N24291" s="9"/>
    </row>
    <row r="24292" spans="12:14" x14ac:dyDescent="0.25">
      <c r="L24292" s="9"/>
      <c r="M24292" s="9"/>
      <c r="N24292" s="9"/>
    </row>
    <row r="24293" spans="12:14" x14ac:dyDescent="0.25">
      <c r="L24293" s="9"/>
      <c r="M24293" s="9"/>
      <c r="N24293" s="9"/>
    </row>
    <row r="24294" spans="12:14" x14ac:dyDescent="0.25">
      <c r="L24294" s="9"/>
      <c r="M24294" s="9"/>
      <c r="N24294" s="9"/>
    </row>
    <row r="24295" spans="12:14" x14ac:dyDescent="0.25">
      <c r="L24295" s="9"/>
      <c r="M24295" s="9"/>
      <c r="N24295" s="9"/>
    </row>
    <row r="24296" spans="12:14" x14ac:dyDescent="0.25">
      <c r="L24296" s="9"/>
      <c r="M24296" s="9"/>
      <c r="N24296" s="9"/>
    </row>
    <row r="24297" spans="12:14" x14ac:dyDescent="0.25">
      <c r="L24297" s="9"/>
      <c r="M24297" s="9"/>
      <c r="N24297" s="9"/>
    </row>
    <row r="24298" spans="12:14" x14ac:dyDescent="0.25">
      <c r="L24298" s="9"/>
      <c r="M24298" s="9"/>
      <c r="N24298" s="9"/>
    </row>
    <row r="24299" spans="12:14" x14ac:dyDescent="0.25">
      <c r="L24299" s="9"/>
      <c r="M24299" s="9"/>
      <c r="N24299" s="9"/>
    </row>
    <row r="24300" spans="12:14" x14ac:dyDescent="0.25">
      <c r="L24300" s="9"/>
      <c r="M24300" s="9"/>
      <c r="N24300" s="9"/>
    </row>
    <row r="24301" spans="12:14" x14ac:dyDescent="0.25">
      <c r="L24301" s="9"/>
      <c r="M24301" s="9"/>
      <c r="N24301" s="9"/>
    </row>
    <row r="24302" spans="12:14" x14ac:dyDescent="0.25">
      <c r="L24302" s="9"/>
      <c r="M24302" s="9"/>
      <c r="N24302" s="9"/>
    </row>
    <row r="24303" spans="12:14" x14ac:dyDescent="0.25">
      <c r="L24303" s="9"/>
      <c r="M24303" s="9"/>
      <c r="N24303" s="9"/>
    </row>
    <row r="24304" spans="12:14" x14ac:dyDescent="0.25">
      <c r="L24304" s="9"/>
      <c r="M24304" s="9"/>
      <c r="N24304" s="9"/>
    </row>
    <row r="24305" spans="12:14" x14ac:dyDescent="0.25">
      <c r="L24305" s="9"/>
      <c r="M24305" s="9"/>
      <c r="N24305" s="9"/>
    </row>
    <row r="24306" spans="12:14" x14ac:dyDescent="0.25">
      <c r="L24306" s="9"/>
      <c r="M24306" s="9"/>
      <c r="N24306" s="9"/>
    </row>
    <row r="24307" spans="12:14" x14ac:dyDescent="0.25">
      <c r="L24307" s="9"/>
      <c r="M24307" s="9"/>
      <c r="N24307" s="9"/>
    </row>
    <row r="24308" spans="12:14" x14ac:dyDescent="0.25">
      <c r="L24308" s="9"/>
      <c r="M24308" s="9"/>
      <c r="N24308" s="9"/>
    </row>
    <row r="24309" spans="12:14" x14ac:dyDescent="0.25">
      <c r="L24309" s="9"/>
      <c r="M24309" s="9"/>
      <c r="N24309" s="9"/>
    </row>
    <row r="24310" spans="12:14" x14ac:dyDescent="0.25">
      <c r="L24310" s="9"/>
      <c r="M24310" s="9"/>
      <c r="N24310" s="9"/>
    </row>
    <row r="24311" spans="12:14" x14ac:dyDescent="0.25">
      <c r="L24311" s="9"/>
      <c r="M24311" s="9"/>
      <c r="N24311" s="9"/>
    </row>
    <row r="24312" spans="12:14" x14ac:dyDescent="0.25">
      <c r="L24312" s="9"/>
      <c r="M24312" s="9"/>
      <c r="N24312" s="9"/>
    </row>
    <row r="24313" spans="12:14" x14ac:dyDescent="0.25">
      <c r="L24313" s="9"/>
      <c r="M24313" s="9"/>
      <c r="N24313" s="9"/>
    </row>
    <row r="24314" spans="12:14" x14ac:dyDescent="0.25">
      <c r="L24314" s="9"/>
      <c r="M24314" s="9"/>
      <c r="N24314" s="9"/>
    </row>
    <row r="24315" spans="12:14" x14ac:dyDescent="0.25">
      <c r="L24315" s="9"/>
      <c r="M24315" s="9"/>
      <c r="N24315" s="9"/>
    </row>
    <row r="24316" spans="12:14" x14ac:dyDescent="0.25">
      <c r="L24316" s="9"/>
      <c r="M24316" s="9"/>
      <c r="N24316" s="9"/>
    </row>
    <row r="24317" spans="12:14" x14ac:dyDescent="0.25">
      <c r="L24317" s="9"/>
      <c r="M24317" s="9"/>
      <c r="N24317" s="9"/>
    </row>
    <row r="24318" spans="12:14" x14ac:dyDescent="0.25">
      <c r="L24318" s="9"/>
      <c r="M24318" s="9"/>
      <c r="N24318" s="9"/>
    </row>
    <row r="24319" spans="12:14" x14ac:dyDescent="0.25">
      <c r="L24319" s="9"/>
      <c r="M24319" s="9"/>
      <c r="N24319" s="9"/>
    </row>
    <row r="24320" spans="12:14" x14ac:dyDescent="0.25">
      <c r="L24320" s="9"/>
      <c r="M24320" s="9"/>
      <c r="N24320" s="9"/>
    </row>
    <row r="24321" spans="12:14" x14ac:dyDescent="0.25">
      <c r="L24321" s="9"/>
      <c r="M24321" s="9"/>
      <c r="N24321" s="9"/>
    </row>
    <row r="24322" spans="12:14" x14ac:dyDescent="0.25">
      <c r="L24322" s="9"/>
      <c r="M24322" s="9"/>
      <c r="N24322" s="9"/>
    </row>
    <row r="24323" spans="12:14" x14ac:dyDescent="0.25">
      <c r="L24323" s="9"/>
      <c r="M24323" s="9"/>
      <c r="N24323" s="9"/>
    </row>
    <row r="24324" spans="12:14" x14ac:dyDescent="0.25">
      <c r="L24324" s="9"/>
      <c r="M24324" s="9"/>
      <c r="N24324" s="9"/>
    </row>
    <row r="24325" spans="12:14" x14ac:dyDescent="0.25">
      <c r="L24325" s="9"/>
      <c r="M24325" s="9"/>
      <c r="N24325" s="9"/>
    </row>
    <row r="24326" spans="12:14" x14ac:dyDescent="0.25">
      <c r="L24326" s="9"/>
      <c r="M24326" s="9"/>
      <c r="N24326" s="9"/>
    </row>
    <row r="24327" spans="12:14" x14ac:dyDescent="0.25">
      <c r="L24327" s="9"/>
      <c r="M24327" s="9"/>
      <c r="N24327" s="9"/>
    </row>
    <row r="24328" spans="12:14" x14ac:dyDescent="0.25">
      <c r="L24328" s="9"/>
      <c r="M24328" s="9"/>
      <c r="N24328" s="9"/>
    </row>
    <row r="24329" spans="12:14" x14ac:dyDescent="0.25">
      <c r="L24329" s="9"/>
      <c r="M24329" s="9"/>
      <c r="N24329" s="9"/>
    </row>
    <row r="24330" spans="12:14" x14ac:dyDescent="0.25">
      <c r="L24330" s="9"/>
      <c r="M24330" s="9"/>
      <c r="N24330" s="9"/>
    </row>
    <row r="24331" spans="12:14" x14ac:dyDescent="0.25">
      <c r="L24331" s="9"/>
      <c r="M24331" s="9"/>
      <c r="N24331" s="9"/>
    </row>
    <row r="24332" spans="12:14" x14ac:dyDescent="0.25">
      <c r="L24332" s="9"/>
      <c r="M24332" s="9"/>
      <c r="N24332" s="9"/>
    </row>
    <row r="24333" spans="12:14" x14ac:dyDescent="0.25">
      <c r="L24333" s="9"/>
      <c r="M24333" s="9"/>
      <c r="N24333" s="9"/>
    </row>
    <row r="24334" spans="12:14" x14ac:dyDescent="0.25">
      <c r="L24334" s="9"/>
      <c r="M24334" s="9"/>
      <c r="N24334" s="9"/>
    </row>
    <row r="24335" spans="12:14" x14ac:dyDescent="0.25">
      <c r="L24335" s="9"/>
      <c r="M24335" s="9"/>
      <c r="N24335" s="9"/>
    </row>
    <row r="24336" spans="12:14" x14ac:dyDescent="0.25">
      <c r="L24336" s="9"/>
      <c r="M24336" s="9"/>
      <c r="N24336" s="9"/>
    </row>
    <row r="24337" spans="12:14" x14ac:dyDescent="0.25">
      <c r="L24337" s="9"/>
      <c r="M24337" s="9"/>
      <c r="N24337" s="9"/>
    </row>
    <row r="24338" spans="12:14" x14ac:dyDescent="0.25">
      <c r="L24338" s="9"/>
      <c r="M24338" s="9"/>
      <c r="N24338" s="9"/>
    </row>
    <row r="24339" spans="12:14" x14ac:dyDescent="0.25">
      <c r="L24339" s="9"/>
      <c r="M24339" s="9"/>
      <c r="N24339" s="9"/>
    </row>
    <row r="24340" spans="12:14" x14ac:dyDescent="0.25">
      <c r="L24340" s="9"/>
      <c r="M24340" s="9"/>
      <c r="N24340" s="9"/>
    </row>
    <row r="24341" spans="12:14" x14ac:dyDescent="0.25">
      <c r="L24341" s="9"/>
      <c r="M24341" s="9"/>
      <c r="N24341" s="9"/>
    </row>
    <row r="24342" spans="12:14" x14ac:dyDescent="0.25">
      <c r="L24342" s="9"/>
      <c r="M24342" s="9"/>
      <c r="N24342" s="9"/>
    </row>
    <row r="24343" spans="12:14" x14ac:dyDescent="0.25">
      <c r="L24343" s="9"/>
      <c r="M24343" s="9"/>
      <c r="N24343" s="9"/>
    </row>
    <row r="24344" spans="12:14" x14ac:dyDescent="0.25">
      <c r="L24344" s="9"/>
      <c r="M24344" s="9"/>
      <c r="N24344" s="9"/>
    </row>
    <row r="24345" spans="12:14" x14ac:dyDescent="0.25">
      <c r="L24345" s="9"/>
      <c r="M24345" s="9"/>
      <c r="N24345" s="9"/>
    </row>
    <row r="24346" spans="12:14" x14ac:dyDescent="0.25">
      <c r="L24346" s="9"/>
      <c r="M24346" s="9"/>
      <c r="N24346" s="9"/>
    </row>
    <row r="24347" spans="12:14" x14ac:dyDescent="0.25">
      <c r="L24347" s="9"/>
      <c r="M24347" s="9"/>
      <c r="N24347" s="9"/>
    </row>
    <row r="24348" spans="12:14" x14ac:dyDescent="0.25">
      <c r="L24348" s="9"/>
      <c r="M24348" s="9"/>
      <c r="N24348" s="9"/>
    </row>
    <row r="24349" spans="12:14" x14ac:dyDescent="0.25">
      <c r="L24349" s="9"/>
      <c r="M24349" s="9"/>
      <c r="N24349" s="9"/>
    </row>
    <row r="24350" spans="12:14" x14ac:dyDescent="0.25">
      <c r="L24350" s="9"/>
      <c r="M24350" s="9"/>
      <c r="N24350" s="9"/>
    </row>
    <row r="24351" spans="12:14" x14ac:dyDescent="0.25">
      <c r="L24351" s="9"/>
      <c r="M24351" s="9"/>
      <c r="N24351" s="9"/>
    </row>
    <row r="24352" spans="12:14" x14ac:dyDescent="0.25">
      <c r="L24352" s="9"/>
      <c r="M24352" s="9"/>
      <c r="N24352" s="9"/>
    </row>
    <row r="24353" spans="12:14" x14ac:dyDescent="0.25">
      <c r="L24353" s="9"/>
      <c r="M24353" s="9"/>
      <c r="N24353" s="9"/>
    </row>
    <row r="24354" spans="12:14" x14ac:dyDescent="0.25">
      <c r="L24354" s="9"/>
      <c r="M24354" s="9"/>
      <c r="N24354" s="9"/>
    </row>
    <row r="24355" spans="12:14" x14ac:dyDescent="0.25">
      <c r="L24355" s="9"/>
      <c r="M24355" s="9"/>
      <c r="N24355" s="9"/>
    </row>
    <row r="24356" spans="12:14" x14ac:dyDescent="0.25">
      <c r="L24356" s="9"/>
      <c r="M24356" s="9"/>
      <c r="N24356" s="9"/>
    </row>
    <row r="24357" spans="12:14" x14ac:dyDescent="0.25">
      <c r="L24357" s="9"/>
      <c r="M24357" s="9"/>
      <c r="N24357" s="9"/>
    </row>
    <row r="24358" spans="12:14" x14ac:dyDescent="0.25">
      <c r="L24358" s="9"/>
      <c r="M24358" s="9"/>
      <c r="N24358" s="9"/>
    </row>
    <row r="24359" spans="12:14" x14ac:dyDescent="0.25">
      <c r="L24359" s="9"/>
      <c r="M24359" s="9"/>
      <c r="N24359" s="9"/>
    </row>
    <row r="24360" spans="12:14" x14ac:dyDescent="0.25">
      <c r="L24360" s="9"/>
      <c r="M24360" s="9"/>
      <c r="N24360" s="9"/>
    </row>
    <row r="24361" spans="12:14" x14ac:dyDescent="0.25">
      <c r="L24361" s="9"/>
      <c r="M24361" s="9"/>
      <c r="N24361" s="9"/>
    </row>
    <row r="24362" spans="12:14" x14ac:dyDescent="0.25">
      <c r="L24362" s="9"/>
      <c r="M24362" s="9"/>
      <c r="N24362" s="9"/>
    </row>
    <row r="24363" spans="12:14" x14ac:dyDescent="0.25">
      <c r="L24363" s="9"/>
      <c r="M24363" s="9"/>
      <c r="N24363" s="9"/>
    </row>
    <row r="24364" spans="12:14" x14ac:dyDescent="0.25">
      <c r="L24364" s="9"/>
      <c r="M24364" s="9"/>
      <c r="N24364" s="9"/>
    </row>
    <row r="24365" spans="12:14" x14ac:dyDescent="0.25">
      <c r="L24365" s="9"/>
      <c r="M24365" s="9"/>
      <c r="N24365" s="9"/>
    </row>
    <row r="24366" spans="12:14" x14ac:dyDescent="0.25">
      <c r="L24366" s="9"/>
      <c r="M24366" s="9"/>
      <c r="N24366" s="9"/>
    </row>
    <row r="24367" spans="12:14" x14ac:dyDescent="0.25">
      <c r="L24367" s="9"/>
      <c r="M24367" s="9"/>
      <c r="N24367" s="9"/>
    </row>
    <row r="24368" spans="12:14" x14ac:dyDescent="0.25">
      <c r="L24368" s="9"/>
      <c r="M24368" s="9"/>
      <c r="N24368" s="9"/>
    </row>
    <row r="24369" spans="12:14" x14ac:dyDescent="0.25">
      <c r="L24369" s="9"/>
      <c r="M24369" s="9"/>
      <c r="N24369" s="9"/>
    </row>
    <row r="24370" spans="12:14" x14ac:dyDescent="0.25">
      <c r="L24370" s="9"/>
      <c r="M24370" s="9"/>
      <c r="N24370" s="9"/>
    </row>
    <row r="24371" spans="12:14" x14ac:dyDescent="0.25">
      <c r="L24371" s="9"/>
      <c r="M24371" s="9"/>
      <c r="N24371" s="9"/>
    </row>
    <row r="24372" spans="12:14" x14ac:dyDescent="0.25">
      <c r="L24372" s="9"/>
      <c r="M24372" s="9"/>
      <c r="N24372" s="9"/>
    </row>
    <row r="24373" spans="12:14" x14ac:dyDescent="0.25">
      <c r="L24373" s="9"/>
      <c r="M24373" s="9"/>
      <c r="N24373" s="9"/>
    </row>
    <row r="24374" spans="12:14" x14ac:dyDescent="0.25">
      <c r="L24374" s="9"/>
      <c r="M24374" s="9"/>
      <c r="N24374" s="9"/>
    </row>
    <row r="24375" spans="12:14" x14ac:dyDescent="0.25">
      <c r="L24375" s="9"/>
      <c r="M24375" s="9"/>
      <c r="N24375" s="9"/>
    </row>
    <row r="24376" spans="12:14" x14ac:dyDescent="0.25">
      <c r="L24376" s="9"/>
      <c r="M24376" s="9"/>
      <c r="N24376" s="9"/>
    </row>
    <row r="24377" spans="12:14" x14ac:dyDescent="0.25">
      <c r="L24377" s="9"/>
      <c r="M24377" s="9"/>
      <c r="N24377" s="9"/>
    </row>
    <row r="24378" spans="12:14" x14ac:dyDescent="0.25">
      <c r="L24378" s="9"/>
      <c r="M24378" s="9"/>
      <c r="N24378" s="9"/>
    </row>
    <row r="24379" spans="12:14" x14ac:dyDescent="0.25">
      <c r="L24379" s="9"/>
      <c r="M24379" s="9"/>
      <c r="N24379" s="9"/>
    </row>
    <row r="24380" spans="12:14" x14ac:dyDescent="0.25">
      <c r="L24380" s="9"/>
      <c r="M24380" s="9"/>
      <c r="N24380" s="9"/>
    </row>
    <row r="24381" spans="12:14" x14ac:dyDescent="0.25">
      <c r="L24381" s="9"/>
      <c r="M24381" s="9"/>
      <c r="N24381" s="9"/>
    </row>
    <row r="24382" spans="12:14" x14ac:dyDescent="0.25">
      <c r="L24382" s="9"/>
      <c r="M24382" s="9"/>
      <c r="N24382" s="9"/>
    </row>
    <row r="24383" spans="12:14" x14ac:dyDescent="0.25">
      <c r="L24383" s="9"/>
      <c r="M24383" s="9"/>
      <c r="N24383" s="9"/>
    </row>
    <row r="24384" spans="12:14" x14ac:dyDescent="0.25">
      <c r="L24384" s="9"/>
      <c r="M24384" s="9"/>
      <c r="N24384" s="9"/>
    </row>
    <row r="24385" spans="12:14" x14ac:dyDescent="0.25">
      <c r="L24385" s="9"/>
      <c r="M24385" s="9"/>
      <c r="N24385" s="9"/>
    </row>
    <row r="24386" spans="12:14" x14ac:dyDescent="0.25">
      <c r="L24386" s="9"/>
      <c r="M24386" s="9"/>
      <c r="N24386" s="9"/>
    </row>
    <row r="24387" spans="12:14" x14ac:dyDescent="0.25">
      <c r="L24387" s="9"/>
      <c r="M24387" s="9"/>
      <c r="N24387" s="9"/>
    </row>
    <row r="24388" spans="12:14" x14ac:dyDescent="0.25">
      <c r="L24388" s="9"/>
      <c r="M24388" s="9"/>
      <c r="N24388" s="9"/>
    </row>
    <row r="24389" spans="12:14" x14ac:dyDescent="0.25">
      <c r="L24389" s="9"/>
      <c r="M24389" s="9"/>
      <c r="N24389" s="9"/>
    </row>
    <row r="24390" spans="12:14" x14ac:dyDescent="0.25">
      <c r="L24390" s="9"/>
      <c r="M24390" s="9"/>
      <c r="N24390" s="9"/>
    </row>
    <row r="24391" spans="12:14" x14ac:dyDescent="0.25">
      <c r="L24391" s="9"/>
      <c r="M24391" s="9"/>
      <c r="N24391" s="9"/>
    </row>
    <row r="24392" spans="12:14" x14ac:dyDescent="0.25">
      <c r="L24392" s="9"/>
      <c r="M24392" s="9"/>
      <c r="N24392" s="9"/>
    </row>
    <row r="24393" spans="12:14" x14ac:dyDescent="0.25">
      <c r="L24393" s="9"/>
      <c r="M24393" s="9"/>
      <c r="N24393" s="9"/>
    </row>
    <row r="24394" spans="12:14" x14ac:dyDescent="0.25">
      <c r="L24394" s="9"/>
      <c r="M24394" s="9"/>
      <c r="N24394" s="9"/>
    </row>
    <row r="24395" spans="12:14" x14ac:dyDescent="0.25">
      <c r="L24395" s="9"/>
      <c r="M24395" s="9"/>
      <c r="N24395" s="9"/>
    </row>
    <row r="24396" spans="12:14" x14ac:dyDescent="0.25">
      <c r="L24396" s="9"/>
      <c r="M24396" s="9"/>
      <c r="N24396" s="9"/>
    </row>
    <row r="24397" spans="12:14" x14ac:dyDescent="0.25">
      <c r="L24397" s="9"/>
      <c r="M24397" s="9"/>
      <c r="N24397" s="9"/>
    </row>
    <row r="24398" spans="12:14" x14ac:dyDescent="0.25">
      <c r="L24398" s="9"/>
      <c r="M24398" s="9"/>
      <c r="N24398" s="9"/>
    </row>
    <row r="24399" spans="12:14" x14ac:dyDescent="0.25">
      <c r="L24399" s="9"/>
      <c r="M24399" s="9"/>
      <c r="N24399" s="9"/>
    </row>
    <row r="24400" spans="12:14" x14ac:dyDescent="0.25">
      <c r="L24400" s="9"/>
      <c r="M24400" s="9"/>
      <c r="N24400" s="9"/>
    </row>
    <row r="24401" spans="12:14" x14ac:dyDescent="0.25">
      <c r="L24401" s="9"/>
      <c r="M24401" s="9"/>
      <c r="N24401" s="9"/>
    </row>
    <row r="24402" spans="12:14" x14ac:dyDescent="0.25">
      <c r="L24402" s="9"/>
      <c r="M24402" s="9"/>
      <c r="N24402" s="9"/>
    </row>
    <row r="24403" spans="12:14" x14ac:dyDescent="0.25">
      <c r="L24403" s="9"/>
      <c r="M24403" s="9"/>
      <c r="N24403" s="9"/>
    </row>
    <row r="24404" spans="12:14" x14ac:dyDescent="0.25">
      <c r="L24404" s="9"/>
      <c r="M24404" s="9"/>
      <c r="N24404" s="9"/>
    </row>
    <row r="24405" spans="12:14" x14ac:dyDescent="0.25">
      <c r="L24405" s="9"/>
      <c r="M24405" s="9"/>
      <c r="N24405" s="9"/>
    </row>
    <row r="24406" spans="12:14" x14ac:dyDescent="0.25">
      <c r="L24406" s="9"/>
      <c r="M24406" s="9"/>
      <c r="N24406" s="9"/>
    </row>
    <row r="24407" spans="12:14" x14ac:dyDescent="0.25">
      <c r="L24407" s="9"/>
      <c r="M24407" s="9"/>
      <c r="N24407" s="9"/>
    </row>
    <row r="24408" spans="12:14" x14ac:dyDescent="0.25">
      <c r="L24408" s="9"/>
      <c r="M24408" s="9"/>
      <c r="N24408" s="9"/>
    </row>
    <row r="24409" spans="12:14" x14ac:dyDescent="0.25">
      <c r="L24409" s="9"/>
      <c r="M24409" s="9"/>
      <c r="N24409" s="9"/>
    </row>
    <row r="24410" spans="12:14" x14ac:dyDescent="0.25">
      <c r="L24410" s="9"/>
      <c r="M24410" s="9"/>
      <c r="N24410" s="9"/>
    </row>
    <row r="24411" spans="12:14" x14ac:dyDescent="0.25">
      <c r="L24411" s="9"/>
      <c r="M24411" s="9"/>
      <c r="N24411" s="9"/>
    </row>
    <row r="24412" spans="12:14" x14ac:dyDescent="0.25">
      <c r="L24412" s="9"/>
      <c r="M24412" s="9"/>
      <c r="N24412" s="9"/>
    </row>
    <row r="24413" spans="12:14" x14ac:dyDescent="0.25">
      <c r="L24413" s="9"/>
      <c r="M24413" s="9"/>
      <c r="N24413" s="9"/>
    </row>
    <row r="24414" spans="12:14" x14ac:dyDescent="0.25">
      <c r="L24414" s="9"/>
      <c r="M24414" s="9"/>
      <c r="N24414" s="9"/>
    </row>
    <row r="24415" spans="12:14" x14ac:dyDescent="0.25">
      <c r="L24415" s="9"/>
      <c r="M24415" s="9"/>
      <c r="N24415" s="9"/>
    </row>
    <row r="24416" spans="12:14" x14ac:dyDescent="0.25">
      <c r="L24416" s="9"/>
      <c r="M24416" s="9"/>
      <c r="N24416" s="9"/>
    </row>
    <row r="24417" spans="12:14" x14ac:dyDescent="0.25">
      <c r="L24417" s="9"/>
      <c r="M24417" s="9"/>
      <c r="N24417" s="9"/>
    </row>
    <row r="24418" spans="12:14" x14ac:dyDescent="0.25">
      <c r="L24418" s="9"/>
      <c r="M24418" s="9"/>
      <c r="N24418" s="9"/>
    </row>
    <row r="24419" spans="12:14" x14ac:dyDescent="0.25">
      <c r="L24419" s="9"/>
      <c r="M24419" s="9"/>
      <c r="N24419" s="9"/>
    </row>
    <row r="24420" spans="12:14" x14ac:dyDescent="0.25">
      <c r="L24420" s="9"/>
      <c r="M24420" s="9"/>
      <c r="N24420" s="9"/>
    </row>
    <row r="24421" spans="12:14" x14ac:dyDescent="0.25">
      <c r="L24421" s="9"/>
      <c r="M24421" s="9"/>
      <c r="N24421" s="9"/>
    </row>
    <row r="24422" spans="12:14" x14ac:dyDescent="0.25">
      <c r="L24422" s="9"/>
      <c r="M24422" s="9"/>
      <c r="N24422" s="9"/>
    </row>
    <row r="24423" spans="12:14" x14ac:dyDescent="0.25">
      <c r="L24423" s="9"/>
      <c r="M24423" s="9"/>
      <c r="N24423" s="9"/>
    </row>
    <row r="24424" spans="12:14" x14ac:dyDescent="0.25">
      <c r="L24424" s="9"/>
      <c r="M24424" s="9"/>
      <c r="N24424" s="9"/>
    </row>
    <row r="24425" spans="12:14" x14ac:dyDescent="0.25">
      <c r="L24425" s="9"/>
      <c r="M24425" s="9"/>
      <c r="N24425" s="9"/>
    </row>
    <row r="24426" spans="12:14" x14ac:dyDescent="0.25">
      <c r="L24426" s="9"/>
      <c r="M24426" s="9"/>
      <c r="N24426" s="9"/>
    </row>
    <row r="24427" spans="12:14" x14ac:dyDescent="0.25">
      <c r="L24427" s="9"/>
      <c r="M24427" s="9"/>
      <c r="N24427" s="9"/>
    </row>
    <row r="24428" spans="12:14" x14ac:dyDescent="0.25">
      <c r="L24428" s="9"/>
      <c r="M24428" s="9"/>
      <c r="N24428" s="9"/>
    </row>
    <row r="24429" spans="12:14" x14ac:dyDescent="0.25">
      <c r="L24429" s="9"/>
      <c r="M24429" s="9"/>
      <c r="N24429" s="9"/>
    </row>
    <row r="24430" spans="12:14" x14ac:dyDescent="0.25">
      <c r="L24430" s="9"/>
      <c r="M24430" s="9"/>
      <c r="N24430" s="9"/>
    </row>
    <row r="24431" spans="12:14" x14ac:dyDescent="0.25">
      <c r="L24431" s="9"/>
      <c r="M24431" s="9"/>
      <c r="N24431" s="9"/>
    </row>
    <row r="24432" spans="12:14" x14ac:dyDescent="0.25">
      <c r="L24432" s="9"/>
      <c r="M24432" s="9"/>
      <c r="N24432" s="9"/>
    </row>
    <row r="24433" spans="12:14" x14ac:dyDescent="0.25">
      <c r="L24433" s="9"/>
      <c r="M24433" s="9"/>
      <c r="N24433" s="9"/>
    </row>
    <row r="24434" spans="12:14" x14ac:dyDescent="0.25">
      <c r="L24434" s="9"/>
      <c r="M24434" s="9"/>
      <c r="N24434" s="9"/>
    </row>
    <row r="24435" spans="12:14" x14ac:dyDescent="0.25">
      <c r="L24435" s="9"/>
      <c r="M24435" s="9"/>
      <c r="N24435" s="9"/>
    </row>
    <row r="24436" spans="12:14" x14ac:dyDescent="0.25">
      <c r="L24436" s="9"/>
      <c r="M24436" s="9"/>
      <c r="N24436" s="9"/>
    </row>
    <row r="24437" spans="12:14" x14ac:dyDescent="0.25">
      <c r="L24437" s="9"/>
      <c r="M24437" s="9"/>
      <c r="N24437" s="9"/>
    </row>
    <row r="24438" spans="12:14" x14ac:dyDescent="0.25">
      <c r="L24438" s="9"/>
      <c r="M24438" s="9"/>
      <c r="N24438" s="9"/>
    </row>
    <row r="24439" spans="12:14" x14ac:dyDescent="0.25">
      <c r="L24439" s="9"/>
      <c r="M24439" s="9"/>
      <c r="N24439" s="9"/>
    </row>
    <row r="24440" spans="12:14" x14ac:dyDescent="0.25">
      <c r="L24440" s="9"/>
      <c r="M24440" s="9"/>
      <c r="N24440" s="9"/>
    </row>
    <row r="24441" spans="12:14" x14ac:dyDescent="0.25">
      <c r="L24441" s="9"/>
      <c r="M24441" s="9"/>
      <c r="N24441" s="9"/>
    </row>
    <row r="24442" spans="12:14" x14ac:dyDescent="0.25">
      <c r="L24442" s="9"/>
      <c r="M24442" s="9"/>
      <c r="N24442" s="9"/>
    </row>
    <row r="24443" spans="12:14" x14ac:dyDescent="0.25">
      <c r="L24443" s="9"/>
      <c r="M24443" s="9"/>
      <c r="N24443" s="9"/>
    </row>
    <row r="24444" spans="12:14" x14ac:dyDescent="0.25">
      <c r="L24444" s="9"/>
      <c r="M24444" s="9"/>
      <c r="N24444" s="9"/>
    </row>
    <row r="24445" spans="12:14" x14ac:dyDescent="0.25">
      <c r="L24445" s="9"/>
      <c r="M24445" s="9"/>
      <c r="N24445" s="9"/>
    </row>
    <row r="24446" spans="12:14" x14ac:dyDescent="0.25">
      <c r="L24446" s="9"/>
      <c r="M24446" s="9"/>
      <c r="N24446" s="9"/>
    </row>
    <row r="24447" spans="12:14" x14ac:dyDescent="0.25">
      <c r="L24447" s="9"/>
      <c r="M24447" s="9"/>
      <c r="N24447" s="9"/>
    </row>
    <row r="24448" spans="12:14" x14ac:dyDescent="0.25">
      <c r="L24448" s="9"/>
      <c r="M24448" s="9"/>
      <c r="N24448" s="9"/>
    </row>
    <row r="24449" spans="12:14" x14ac:dyDescent="0.25">
      <c r="L24449" s="9"/>
      <c r="M24449" s="9"/>
      <c r="N24449" s="9"/>
    </row>
    <row r="24450" spans="12:14" x14ac:dyDescent="0.25">
      <c r="L24450" s="9"/>
      <c r="M24450" s="9"/>
      <c r="N24450" s="9"/>
    </row>
    <row r="24451" spans="12:14" x14ac:dyDescent="0.25">
      <c r="L24451" s="9"/>
      <c r="M24451" s="9"/>
      <c r="N24451" s="9"/>
    </row>
    <row r="24452" spans="12:14" x14ac:dyDescent="0.25">
      <c r="L24452" s="9"/>
      <c r="M24452" s="9"/>
      <c r="N24452" s="9"/>
    </row>
    <row r="24453" spans="12:14" x14ac:dyDescent="0.25">
      <c r="L24453" s="9"/>
      <c r="M24453" s="9"/>
      <c r="N24453" s="9"/>
    </row>
    <row r="24454" spans="12:14" x14ac:dyDescent="0.25">
      <c r="L24454" s="9"/>
      <c r="M24454" s="9"/>
      <c r="N24454" s="9"/>
    </row>
    <row r="24455" spans="12:14" x14ac:dyDescent="0.25">
      <c r="L24455" s="9"/>
      <c r="M24455" s="9"/>
      <c r="N24455" s="9"/>
    </row>
    <row r="24456" spans="12:14" x14ac:dyDescent="0.25">
      <c r="L24456" s="9"/>
      <c r="M24456" s="9"/>
      <c r="N24456" s="9"/>
    </row>
    <row r="24457" spans="12:14" x14ac:dyDescent="0.25">
      <c r="L24457" s="9"/>
      <c r="M24457" s="9"/>
      <c r="N24457" s="9"/>
    </row>
    <row r="24458" spans="12:14" x14ac:dyDescent="0.25">
      <c r="L24458" s="9"/>
      <c r="M24458" s="9"/>
      <c r="N24458" s="9"/>
    </row>
    <row r="24459" spans="12:14" x14ac:dyDescent="0.25">
      <c r="L24459" s="9"/>
      <c r="M24459" s="9"/>
      <c r="N24459" s="9"/>
    </row>
    <row r="24460" spans="12:14" x14ac:dyDescent="0.25">
      <c r="L24460" s="9"/>
      <c r="M24460" s="9"/>
      <c r="N24460" s="9"/>
    </row>
    <row r="24461" spans="12:14" x14ac:dyDescent="0.25">
      <c r="L24461" s="9"/>
      <c r="M24461" s="9"/>
      <c r="N24461" s="9"/>
    </row>
    <row r="24462" spans="12:14" x14ac:dyDescent="0.25">
      <c r="L24462" s="9"/>
      <c r="M24462" s="9"/>
      <c r="N24462" s="9"/>
    </row>
    <row r="24463" spans="12:14" x14ac:dyDescent="0.25">
      <c r="L24463" s="9"/>
      <c r="M24463" s="9"/>
      <c r="N24463" s="9"/>
    </row>
    <row r="24464" spans="12:14" x14ac:dyDescent="0.25">
      <c r="L24464" s="9"/>
      <c r="M24464" s="9"/>
      <c r="N24464" s="9"/>
    </row>
    <row r="24465" spans="12:14" x14ac:dyDescent="0.25">
      <c r="L24465" s="9"/>
      <c r="M24465" s="9"/>
      <c r="N24465" s="9"/>
    </row>
    <row r="24466" spans="12:14" x14ac:dyDescent="0.25">
      <c r="L24466" s="9"/>
      <c r="M24466" s="9"/>
      <c r="N24466" s="9"/>
    </row>
    <row r="24467" spans="12:14" x14ac:dyDescent="0.25">
      <c r="L24467" s="9"/>
      <c r="M24467" s="9"/>
      <c r="N24467" s="9"/>
    </row>
    <row r="24468" spans="12:14" x14ac:dyDescent="0.25">
      <c r="L24468" s="9"/>
      <c r="M24468" s="9"/>
      <c r="N24468" s="9"/>
    </row>
    <row r="24469" spans="12:14" x14ac:dyDescent="0.25">
      <c r="L24469" s="9"/>
      <c r="M24469" s="9"/>
      <c r="N24469" s="9"/>
    </row>
    <row r="24470" spans="12:14" x14ac:dyDescent="0.25">
      <c r="L24470" s="9"/>
      <c r="M24470" s="9"/>
      <c r="N24470" s="9"/>
    </row>
    <row r="24471" spans="12:14" x14ac:dyDescent="0.25">
      <c r="L24471" s="9"/>
      <c r="M24471" s="9"/>
      <c r="N24471" s="9"/>
    </row>
    <row r="24472" spans="12:14" x14ac:dyDescent="0.25">
      <c r="L24472" s="9"/>
      <c r="M24472" s="9"/>
      <c r="N24472" s="9"/>
    </row>
    <row r="24473" spans="12:14" x14ac:dyDescent="0.25">
      <c r="L24473" s="9"/>
      <c r="M24473" s="9"/>
      <c r="N24473" s="9"/>
    </row>
    <row r="24474" spans="12:14" x14ac:dyDescent="0.25">
      <c r="L24474" s="9"/>
      <c r="M24474" s="9"/>
      <c r="N24474" s="9"/>
    </row>
    <row r="24475" spans="12:14" x14ac:dyDescent="0.25">
      <c r="L24475" s="9"/>
      <c r="M24475" s="9"/>
      <c r="N24475" s="9"/>
    </row>
    <row r="24476" spans="12:14" x14ac:dyDescent="0.25">
      <c r="L24476" s="9"/>
      <c r="M24476" s="9"/>
      <c r="N24476" s="9"/>
    </row>
    <row r="24477" spans="12:14" x14ac:dyDescent="0.25">
      <c r="L24477" s="9"/>
      <c r="M24477" s="9"/>
      <c r="N24477" s="9"/>
    </row>
    <row r="24478" spans="12:14" x14ac:dyDescent="0.25">
      <c r="L24478" s="9"/>
      <c r="M24478" s="9"/>
      <c r="N24478" s="9"/>
    </row>
    <row r="24479" spans="12:14" x14ac:dyDescent="0.25">
      <c r="L24479" s="9"/>
      <c r="M24479" s="9"/>
      <c r="N24479" s="9"/>
    </row>
    <row r="24480" spans="12:14" x14ac:dyDescent="0.25">
      <c r="L24480" s="9"/>
      <c r="M24480" s="9"/>
      <c r="N24480" s="9"/>
    </row>
    <row r="24481" spans="12:14" x14ac:dyDescent="0.25">
      <c r="L24481" s="9"/>
      <c r="M24481" s="9"/>
      <c r="N24481" s="9"/>
    </row>
    <row r="24482" spans="12:14" x14ac:dyDescent="0.25">
      <c r="L24482" s="9"/>
      <c r="M24482" s="9"/>
      <c r="N24482" s="9"/>
    </row>
    <row r="24483" spans="12:14" x14ac:dyDescent="0.25">
      <c r="L24483" s="9"/>
      <c r="M24483" s="9"/>
      <c r="N24483" s="9"/>
    </row>
    <row r="24484" spans="12:14" x14ac:dyDescent="0.25">
      <c r="L24484" s="9"/>
      <c r="M24484" s="9"/>
      <c r="N24484" s="9"/>
    </row>
    <row r="24485" spans="12:14" x14ac:dyDescent="0.25">
      <c r="L24485" s="9"/>
      <c r="M24485" s="9"/>
      <c r="N24485" s="9"/>
    </row>
    <row r="24486" spans="12:14" x14ac:dyDescent="0.25">
      <c r="L24486" s="9"/>
      <c r="M24486" s="9"/>
      <c r="N24486" s="9"/>
    </row>
    <row r="24487" spans="12:14" x14ac:dyDescent="0.25">
      <c r="L24487" s="9"/>
      <c r="M24487" s="9"/>
      <c r="N24487" s="9"/>
    </row>
    <row r="24488" spans="12:14" x14ac:dyDescent="0.25">
      <c r="L24488" s="9"/>
      <c r="M24488" s="9"/>
      <c r="N24488" s="9"/>
    </row>
    <row r="24489" spans="12:14" x14ac:dyDescent="0.25">
      <c r="L24489" s="9"/>
      <c r="M24489" s="9"/>
      <c r="N24489" s="9"/>
    </row>
    <row r="24490" spans="12:14" x14ac:dyDescent="0.25">
      <c r="L24490" s="9"/>
      <c r="M24490" s="9"/>
      <c r="N24490" s="9"/>
    </row>
    <row r="24491" spans="12:14" x14ac:dyDescent="0.25">
      <c r="L24491" s="9"/>
      <c r="M24491" s="9"/>
      <c r="N24491" s="9"/>
    </row>
    <row r="24492" spans="12:14" x14ac:dyDescent="0.25">
      <c r="L24492" s="9"/>
      <c r="M24492" s="9"/>
      <c r="N24492" s="9"/>
    </row>
    <row r="24493" spans="12:14" x14ac:dyDescent="0.25">
      <c r="L24493" s="9"/>
      <c r="M24493" s="9"/>
      <c r="N24493" s="9"/>
    </row>
    <row r="24494" spans="12:14" x14ac:dyDescent="0.25">
      <c r="L24494" s="9"/>
      <c r="M24494" s="9"/>
      <c r="N24494" s="9"/>
    </row>
    <row r="24495" spans="12:14" x14ac:dyDescent="0.25">
      <c r="L24495" s="9"/>
      <c r="M24495" s="9"/>
      <c r="N24495" s="9"/>
    </row>
    <row r="24496" spans="12:14" x14ac:dyDescent="0.25">
      <c r="L24496" s="9"/>
      <c r="M24496" s="9"/>
      <c r="N24496" s="9"/>
    </row>
    <row r="24497" spans="12:14" x14ac:dyDescent="0.25">
      <c r="L24497" s="9"/>
      <c r="M24497" s="9"/>
      <c r="N24497" s="9"/>
    </row>
    <row r="24498" spans="12:14" x14ac:dyDescent="0.25">
      <c r="L24498" s="9"/>
      <c r="M24498" s="9"/>
      <c r="N24498" s="9"/>
    </row>
    <row r="24499" spans="12:14" x14ac:dyDescent="0.25">
      <c r="L24499" s="9"/>
      <c r="M24499" s="9"/>
      <c r="N24499" s="9"/>
    </row>
    <row r="24500" spans="12:14" x14ac:dyDescent="0.25">
      <c r="L24500" s="9"/>
      <c r="M24500" s="9"/>
      <c r="N24500" s="9"/>
    </row>
    <row r="24501" spans="12:14" x14ac:dyDescent="0.25">
      <c r="L24501" s="9"/>
      <c r="M24501" s="9"/>
      <c r="N24501" s="9"/>
    </row>
    <row r="24502" spans="12:14" x14ac:dyDescent="0.25">
      <c r="L24502" s="9"/>
      <c r="M24502" s="9"/>
      <c r="N24502" s="9"/>
    </row>
    <row r="24503" spans="12:14" x14ac:dyDescent="0.25">
      <c r="L24503" s="9"/>
      <c r="M24503" s="9"/>
      <c r="N24503" s="9"/>
    </row>
    <row r="24504" spans="12:14" x14ac:dyDescent="0.25">
      <c r="L24504" s="9"/>
      <c r="M24504" s="9"/>
      <c r="N24504" s="9"/>
    </row>
    <row r="24505" spans="12:14" x14ac:dyDescent="0.25">
      <c r="L24505" s="9"/>
      <c r="M24505" s="9"/>
      <c r="N24505" s="9"/>
    </row>
    <row r="24506" spans="12:14" x14ac:dyDescent="0.25">
      <c r="L24506" s="9"/>
      <c r="M24506" s="9"/>
      <c r="N24506" s="9"/>
    </row>
    <row r="24507" spans="12:14" x14ac:dyDescent="0.25">
      <c r="L24507" s="9"/>
      <c r="M24507" s="9"/>
      <c r="N24507" s="9"/>
    </row>
    <row r="24508" spans="12:14" x14ac:dyDescent="0.25">
      <c r="L24508" s="9"/>
      <c r="M24508" s="9"/>
      <c r="N24508" s="9"/>
    </row>
    <row r="24509" spans="12:14" x14ac:dyDescent="0.25">
      <c r="L24509" s="9"/>
      <c r="M24509" s="9"/>
      <c r="N24509" s="9"/>
    </row>
    <row r="24510" spans="12:14" x14ac:dyDescent="0.25">
      <c r="L24510" s="9"/>
      <c r="M24510" s="9"/>
      <c r="N24510" s="9"/>
    </row>
    <row r="24511" spans="12:14" x14ac:dyDescent="0.25">
      <c r="L24511" s="9"/>
      <c r="M24511" s="9"/>
      <c r="N24511" s="9"/>
    </row>
    <row r="24512" spans="12:14" x14ac:dyDescent="0.25">
      <c r="L24512" s="9"/>
      <c r="M24512" s="9"/>
      <c r="N24512" s="9"/>
    </row>
    <row r="24513" spans="12:14" x14ac:dyDescent="0.25">
      <c r="L24513" s="9"/>
      <c r="M24513" s="9"/>
      <c r="N24513" s="9"/>
    </row>
    <row r="24514" spans="12:14" x14ac:dyDescent="0.25">
      <c r="L24514" s="9"/>
      <c r="M24514" s="9"/>
      <c r="N24514" s="9"/>
    </row>
    <row r="24515" spans="12:14" x14ac:dyDescent="0.25">
      <c r="L24515" s="9"/>
      <c r="M24515" s="9"/>
      <c r="N24515" s="9"/>
    </row>
    <row r="24516" spans="12:14" x14ac:dyDescent="0.25">
      <c r="L24516" s="9"/>
      <c r="M24516" s="9"/>
      <c r="N24516" s="9"/>
    </row>
    <row r="24517" spans="12:14" x14ac:dyDescent="0.25">
      <c r="L24517" s="9"/>
      <c r="M24517" s="9"/>
      <c r="N24517" s="9"/>
    </row>
    <row r="24518" spans="12:14" x14ac:dyDescent="0.25">
      <c r="L24518" s="9"/>
      <c r="M24518" s="9"/>
      <c r="N24518" s="9"/>
    </row>
    <row r="24519" spans="12:14" x14ac:dyDescent="0.25">
      <c r="L24519" s="9"/>
      <c r="M24519" s="9"/>
      <c r="N24519" s="9"/>
    </row>
    <row r="24520" spans="12:14" x14ac:dyDescent="0.25">
      <c r="L24520" s="9"/>
      <c r="M24520" s="9"/>
      <c r="N24520" s="9"/>
    </row>
    <row r="24521" spans="12:14" x14ac:dyDescent="0.25">
      <c r="L24521" s="9"/>
      <c r="M24521" s="9"/>
      <c r="N24521" s="9"/>
    </row>
    <row r="24522" spans="12:14" x14ac:dyDescent="0.25">
      <c r="L24522" s="9"/>
      <c r="M24522" s="9"/>
      <c r="N24522" s="9"/>
    </row>
    <row r="24523" spans="12:14" x14ac:dyDescent="0.25">
      <c r="L24523" s="9"/>
      <c r="M24523" s="9"/>
      <c r="N24523" s="9"/>
    </row>
    <row r="24524" spans="12:14" x14ac:dyDescent="0.25">
      <c r="L24524" s="9"/>
      <c r="M24524" s="9"/>
      <c r="N24524" s="9"/>
    </row>
    <row r="24525" spans="12:14" x14ac:dyDescent="0.25">
      <c r="L24525" s="9"/>
      <c r="M24525" s="9"/>
      <c r="N24525" s="9"/>
    </row>
    <row r="24526" spans="12:14" x14ac:dyDescent="0.25">
      <c r="L24526" s="9"/>
      <c r="M24526" s="9"/>
      <c r="N24526" s="9"/>
    </row>
    <row r="24527" spans="12:14" x14ac:dyDescent="0.25">
      <c r="L24527" s="9"/>
      <c r="M24527" s="9"/>
      <c r="N24527" s="9"/>
    </row>
    <row r="24528" spans="12:14" x14ac:dyDescent="0.25">
      <c r="L24528" s="9"/>
      <c r="M24528" s="9"/>
      <c r="N24528" s="9"/>
    </row>
    <row r="24529" spans="12:14" x14ac:dyDescent="0.25">
      <c r="L24529" s="9"/>
      <c r="M24529" s="9"/>
      <c r="N24529" s="9"/>
    </row>
    <row r="24530" spans="12:14" x14ac:dyDescent="0.25">
      <c r="L24530" s="9"/>
      <c r="M24530" s="9"/>
      <c r="N24530" s="9"/>
    </row>
    <row r="24531" spans="12:14" x14ac:dyDescent="0.25">
      <c r="L24531" s="9"/>
      <c r="M24531" s="9"/>
      <c r="N24531" s="9"/>
    </row>
    <row r="24532" spans="12:14" x14ac:dyDescent="0.25">
      <c r="L24532" s="9"/>
      <c r="M24532" s="9"/>
      <c r="N24532" s="9"/>
    </row>
    <row r="24533" spans="12:14" x14ac:dyDescent="0.25">
      <c r="L24533" s="9"/>
      <c r="M24533" s="9"/>
      <c r="N24533" s="9"/>
    </row>
    <row r="24534" spans="12:14" x14ac:dyDescent="0.25">
      <c r="L24534" s="9"/>
      <c r="M24534" s="9"/>
      <c r="N24534" s="9"/>
    </row>
    <row r="24535" spans="12:14" x14ac:dyDescent="0.25">
      <c r="L24535" s="9"/>
      <c r="M24535" s="9"/>
      <c r="N24535" s="9"/>
    </row>
    <row r="24536" spans="12:14" x14ac:dyDescent="0.25">
      <c r="L24536" s="9"/>
      <c r="M24536" s="9"/>
      <c r="N24536" s="9"/>
    </row>
    <row r="24537" spans="12:14" x14ac:dyDescent="0.25">
      <c r="L24537" s="9"/>
      <c r="M24537" s="9"/>
      <c r="N24537" s="9"/>
    </row>
    <row r="24538" spans="12:14" x14ac:dyDescent="0.25">
      <c r="L24538" s="9"/>
      <c r="M24538" s="9"/>
      <c r="N24538" s="9"/>
    </row>
    <row r="24539" spans="12:14" x14ac:dyDescent="0.25">
      <c r="L24539" s="9"/>
      <c r="M24539" s="9"/>
      <c r="N24539" s="9"/>
    </row>
    <row r="24540" spans="12:14" x14ac:dyDescent="0.25">
      <c r="L24540" s="9"/>
      <c r="M24540" s="9"/>
      <c r="N24540" s="9"/>
    </row>
    <row r="24541" spans="12:14" x14ac:dyDescent="0.25">
      <c r="L24541" s="9"/>
      <c r="M24541" s="9"/>
      <c r="N24541" s="9"/>
    </row>
    <row r="24542" spans="12:14" x14ac:dyDescent="0.25">
      <c r="L24542" s="9"/>
      <c r="M24542" s="9"/>
      <c r="N24542" s="9"/>
    </row>
    <row r="24543" spans="12:14" x14ac:dyDescent="0.25">
      <c r="L24543" s="9"/>
      <c r="M24543" s="9"/>
      <c r="N24543" s="9"/>
    </row>
    <row r="24544" spans="12:14" x14ac:dyDescent="0.25">
      <c r="L24544" s="9"/>
      <c r="M24544" s="9"/>
      <c r="N24544" s="9"/>
    </row>
    <row r="24545" spans="12:14" x14ac:dyDescent="0.25">
      <c r="L24545" s="9"/>
      <c r="M24545" s="9"/>
      <c r="N24545" s="9"/>
    </row>
    <row r="24546" spans="12:14" x14ac:dyDescent="0.25">
      <c r="L24546" s="9"/>
      <c r="M24546" s="9"/>
      <c r="N24546" s="9"/>
    </row>
    <row r="24547" spans="12:14" x14ac:dyDescent="0.25">
      <c r="L24547" s="9"/>
      <c r="M24547" s="9"/>
      <c r="N24547" s="9"/>
    </row>
    <row r="24548" spans="12:14" x14ac:dyDescent="0.25">
      <c r="L24548" s="9"/>
      <c r="M24548" s="9"/>
      <c r="N24548" s="9"/>
    </row>
    <row r="24549" spans="12:14" x14ac:dyDescent="0.25">
      <c r="L24549" s="9"/>
      <c r="M24549" s="9"/>
      <c r="N24549" s="9"/>
    </row>
    <row r="24550" spans="12:14" x14ac:dyDescent="0.25">
      <c r="L24550" s="9"/>
      <c r="M24550" s="9"/>
      <c r="N24550" s="9"/>
    </row>
    <row r="24551" spans="12:14" x14ac:dyDescent="0.25">
      <c r="L24551" s="9"/>
      <c r="M24551" s="9"/>
      <c r="N24551" s="9"/>
    </row>
    <row r="24552" spans="12:14" x14ac:dyDescent="0.25">
      <c r="L24552" s="9"/>
      <c r="M24552" s="9"/>
      <c r="N24552" s="9"/>
    </row>
    <row r="24553" spans="12:14" x14ac:dyDescent="0.25">
      <c r="L24553" s="9"/>
      <c r="M24553" s="9"/>
      <c r="N24553" s="9"/>
    </row>
    <row r="24554" spans="12:14" x14ac:dyDescent="0.25">
      <c r="L24554" s="9"/>
      <c r="M24554" s="9"/>
      <c r="N24554" s="9"/>
    </row>
    <row r="24555" spans="12:14" x14ac:dyDescent="0.25">
      <c r="L24555" s="9"/>
      <c r="M24555" s="9"/>
      <c r="N24555" s="9"/>
    </row>
    <row r="24556" spans="12:14" x14ac:dyDescent="0.25">
      <c r="L24556" s="9"/>
      <c r="M24556" s="9"/>
      <c r="N24556" s="9"/>
    </row>
    <row r="24557" spans="12:14" x14ac:dyDescent="0.25">
      <c r="L24557" s="9"/>
      <c r="M24557" s="9"/>
      <c r="N24557" s="9"/>
    </row>
    <row r="24558" spans="12:14" x14ac:dyDescent="0.25">
      <c r="L24558" s="9"/>
      <c r="M24558" s="9"/>
      <c r="N24558" s="9"/>
    </row>
    <row r="24559" spans="12:14" x14ac:dyDescent="0.25">
      <c r="L24559" s="9"/>
      <c r="M24559" s="9"/>
      <c r="N24559" s="9"/>
    </row>
    <row r="24560" spans="12:14" x14ac:dyDescent="0.25">
      <c r="L24560" s="9"/>
      <c r="M24560" s="9"/>
      <c r="N24560" s="9"/>
    </row>
    <row r="24561" spans="12:14" x14ac:dyDescent="0.25">
      <c r="L24561" s="9"/>
      <c r="M24561" s="9"/>
      <c r="N24561" s="9"/>
    </row>
    <row r="24562" spans="12:14" x14ac:dyDescent="0.25">
      <c r="L24562" s="9"/>
      <c r="M24562" s="9"/>
      <c r="N24562" s="9"/>
    </row>
    <row r="24563" spans="12:14" x14ac:dyDescent="0.25">
      <c r="L24563" s="9"/>
      <c r="M24563" s="9"/>
      <c r="N24563" s="9"/>
    </row>
    <row r="24564" spans="12:14" x14ac:dyDescent="0.25">
      <c r="L24564" s="9"/>
      <c r="M24564" s="9"/>
      <c r="N24564" s="9"/>
    </row>
    <row r="24565" spans="12:14" x14ac:dyDescent="0.25">
      <c r="L24565" s="9"/>
      <c r="M24565" s="9"/>
      <c r="N24565" s="9"/>
    </row>
    <row r="24566" spans="12:14" x14ac:dyDescent="0.25">
      <c r="L24566" s="9"/>
      <c r="M24566" s="9"/>
      <c r="N24566" s="9"/>
    </row>
    <row r="24567" spans="12:14" x14ac:dyDescent="0.25">
      <c r="L24567" s="9"/>
      <c r="M24567" s="9"/>
      <c r="N24567" s="9"/>
    </row>
    <row r="24568" spans="12:14" x14ac:dyDescent="0.25">
      <c r="L24568" s="9"/>
      <c r="M24568" s="9"/>
      <c r="N24568" s="9"/>
    </row>
    <row r="24569" spans="12:14" x14ac:dyDescent="0.25">
      <c r="L24569" s="9"/>
      <c r="M24569" s="9"/>
      <c r="N24569" s="9"/>
    </row>
    <row r="24570" spans="12:14" x14ac:dyDescent="0.25">
      <c r="L24570" s="9"/>
      <c r="M24570" s="9"/>
      <c r="N24570" s="9"/>
    </row>
    <row r="24571" spans="12:14" x14ac:dyDescent="0.25">
      <c r="L24571" s="9"/>
      <c r="M24571" s="9"/>
      <c r="N24571" s="9"/>
    </row>
    <row r="24572" spans="12:14" x14ac:dyDescent="0.25">
      <c r="L24572" s="9"/>
      <c r="M24572" s="9"/>
      <c r="N24572" s="9"/>
    </row>
    <row r="24573" spans="12:14" x14ac:dyDescent="0.25">
      <c r="L24573" s="9"/>
      <c r="M24573" s="9"/>
      <c r="N24573" s="9"/>
    </row>
    <row r="24574" spans="12:14" x14ac:dyDescent="0.25">
      <c r="L24574" s="9"/>
      <c r="M24574" s="9"/>
      <c r="N24574" s="9"/>
    </row>
    <row r="24575" spans="12:14" x14ac:dyDescent="0.25">
      <c r="L24575" s="9"/>
      <c r="M24575" s="9"/>
      <c r="N24575" s="9"/>
    </row>
    <row r="24576" spans="12:14" x14ac:dyDescent="0.25">
      <c r="L24576" s="9"/>
      <c r="M24576" s="9"/>
      <c r="N24576" s="9"/>
    </row>
    <row r="24577" spans="12:14" x14ac:dyDescent="0.25">
      <c r="L24577" s="9"/>
      <c r="M24577" s="9"/>
      <c r="N24577" s="9"/>
    </row>
    <row r="24578" spans="12:14" x14ac:dyDescent="0.25">
      <c r="L24578" s="9"/>
      <c r="M24578" s="9"/>
      <c r="N24578" s="9"/>
    </row>
    <row r="24579" spans="12:14" x14ac:dyDescent="0.25">
      <c r="L24579" s="9"/>
      <c r="M24579" s="9"/>
      <c r="N24579" s="9"/>
    </row>
    <row r="24580" spans="12:14" x14ac:dyDescent="0.25">
      <c r="L24580" s="9"/>
      <c r="M24580" s="9"/>
      <c r="N24580" s="9"/>
    </row>
    <row r="24581" spans="12:14" x14ac:dyDescent="0.25">
      <c r="L24581" s="9"/>
      <c r="M24581" s="9"/>
      <c r="N24581" s="9"/>
    </row>
    <row r="24582" spans="12:14" x14ac:dyDescent="0.25">
      <c r="L24582" s="9"/>
      <c r="M24582" s="9"/>
      <c r="N24582" s="9"/>
    </row>
    <row r="24583" spans="12:14" x14ac:dyDescent="0.25">
      <c r="L24583" s="9"/>
      <c r="M24583" s="9"/>
      <c r="N24583" s="9"/>
    </row>
    <row r="24584" spans="12:14" x14ac:dyDescent="0.25">
      <c r="L24584" s="9"/>
      <c r="M24584" s="9"/>
      <c r="N24584" s="9"/>
    </row>
    <row r="24585" spans="12:14" x14ac:dyDescent="0.25">
      <c r="L24585" s="9"/>
      <c r="M24585" s="9"/>
      <c r="N24585" s="9"/>
    </row>
    <row r="24586" spans="12:14" x14ac:dyDescent="0.25">
      <c r="L24586" s="9"/>
      <c r="M24586" s="9"/>
      <c r="N24586" s="9"/>
    </row>
    <row r="24587" spans="12:14" x14ac:dyDescent="0.25">
      <c r="L24587" s="9"/>
      <c r="M24587" s="9"/>
      <c r="N24587" s="9"/>
    </row>
    <row r="24588" spans="12:14" x14ac:dyDescent="0.25">
      <c r="L24588" s="9"/>
      <c r="M24588" s="9"/>
      <c r="N24588" s="9"/>
    </row>
    <row r="24589" spans="12:14" x14ac:dyDescent="0.25">
      <c r="L24589" s="9"/>
      <c r="M24589" s="9"/>
      <c r="N24589" s="9"/>
    </row>
    <row r="24590" spans="12:14" x14ac:dyDescent="0.25">
      <c r="L24590" s="9"/>
      <c r="M24590" s="9"/>
      <c r="N24590" s="9"/>
    </row>
    <row r="24591" spans="12:14" x14ac:dyDescent="0.25">
      <c r="L24591" s="9"/>
      <c r="M24591" s="9"/>
      <c r="N24591" s="9"/>
    </row>
    <row r="24592" spans="12:14" x14ac:dyDescent="0.25">
      <c r="L24592" s="9"/>
      <c r="M24592" s="9"/>
      <c r="N24592" s="9"/>
    </row>
    <row r="24593" spans="12:14" x14ac:dyDescent="0.25">
      <c r="L24593" s="9"/>
      <c r="M24593" s="9"/>
      <c r="N24593" s="9"/>
    </row>
    <row r="24594" spans="12:14" x14ac:dyDescent="0.25">
      <c r="L24594" s="9"/>
      <c r="M24594" s="9"/>
      <c r="N24594" s="9"/>
    </row>
    <row r="24595" spans="12:14" x14ac:dyDescent="0.25">
      <c r="L24595" s="9"/>
      <c r="M24595" s="9"/>
      <c r="N24595" s="9"/>
    </row>
    <row r="24596" spans="12:14" x14ac:dyDescent="0.25">
      <c r="L24596" s="9"/>
      <c r="M24596" s="9"/>
      <c r="N24596" s="9"/>
    </row>
    <row r="24597" spans="12:14" x14ac:dyDescent="0.25">
      <c r="L24597" s="9"/>
      <c r="M24597" s="9"/>
      <c r="N24597" s="9"/>
    </row>
    <row r="24598" spans="12:14" x14ac:dyDescent="0.25">
      <c r="L24598" s="9"/>
      <c r="M24598" s="9"/>
      <c r="N24598" s="9"/>
    </row>
    <row r="24599" spans="12:14" x14ac:dyDescent="0.25">
      <c r="L24599" s="9"/>
      <c r="M24599" s="9"/>
      <c r="N24599" s="9"/>
    </row>
    <row r="24600" spans="12:14" x14ac:dyDescent="0.25">
      <c r="L24600" s="9"/>
      <c r="M24600" s="9"/>
      <c r="N24600" s="9"/>
    </row>
    <row r="24601" spans="12:14" x14ac:dyDescent="0.25">
      <c r="L24601" s="9"/>
      <c r="M24601" s="9"/>
      <c r="N24601" s="9"/>
    </row>
    <row r="24602" spans="12:14" x14ac:dyDescent="0.25">
      <c r="L24602" s="9"/>
      <c r="M24602" s="9"/>
      <c r="N24602" s="9"/>
    </row>
    <row r="24603" spans="12:14" x14ac:dyDescent="0.25">
      <c r="L24603" s="9"/>
      <c r="M24603" s="9"/>
      <c r="N24603" s="9"/>
    </row>
    <row r="24604" spans="12:14" x14ac:dyDescent="0.25">
      <c r="L24604" s="9"/>
      <c r="M24604" s="9"/>
      <c r="N24604" s="9"/>
    </row>
    <row r="24605" spans="12:14" x14ac:dyDescent="0.25">
      <c r="L24605" s="9"/>
      <c r="M24605" s="9"/>
      <c r="N24605" s="9"/>
    </row>
    <row r="24606" spans="12:14" x14ac:dyDescent="0.25">
      <c r="L24606" s="9"/>
      <c r="M24606" s="9"/>
      <c r="N24606" s="9"/>
    </row>
    <row r="24607" spans="12:14" x14ac:dyDescent="0.25">
      <c r="L24607" s="9"/>
      <c r="M24607" s="9"/>
      <c r="N24607" s="9"/>
    </row>
    <row r="24608" spans="12:14" x14ac:dyDescent="0.25">
      <c r="L24608" s="9"/>
      <c r="M24608" s="9"/>
      <c r="N24608" s="9"/>
    </row>
    <row r="24609" spans="12:14" x14ac:dyDescent="0.25">
      <c r="L24609" s="9"/>
      <c r="M24609" s="9"/>
      <c r="N24609" s="9"/>
    </row>
    <row r="24610" spans="12:14" x14ac:dyDescent="0.25">
      <c r="L24610" s="9"/>
      <c r="M24610" s="9"/>
      <c r="N24610" s="9"/>
    </row>
    <row r="24611" spans="12:14" x14ac:dyDescent="0.25">
      <c r="L24611" s="9"/>
      <c r="M24611" s="9"/>
      <c r="N24611" s="9"/>
    </row>
    <row r="24612" spans="12:14" x14ac:dyDescent="0.25">
      <c r="L24612" s="9"/>
      <c r="M24612" s="9"/>
      <c r="N24612" s="9"/>
    </row>
    <row r="24613" spans="12:14" x14ac:dyDescent="0.25">
      <c r="L24613" s="9"/>
      <c r="M24613" s="9"/>
      <c r="N24613" s="9"/>
    </row>
    <row r="24614" spans="12:14" x14ac:dyDescent="0.25">
      <c r="L24614" s="9"/>
      <c r="M24614" s="9"/>
      <c r="N24614" s="9"/>
    </row>
    <row r="24615" spans="12:14" x14ac:dyDescent="0.25">
      <c r="L24615" s="9"/>
      <c r="M24615" s="9"/>
      <c r="N24615" s="9"/>
    </row>
    <row r="24616" spans="12:14" x14ac:dyDescent="0.25">
      <c r="L24616" s="9"/>
      <c r="M24616" s="9"/>
      <c r="N24616" s="9"/>
    </row>
    <row r="24617" spans="12:14" x14ac:dyDescent="0.25">
      <c r="L24617" s="9"/>
      <c r="M24617" s="9"/>
      <c r="N24617" s="9"/>
    </row>
    <row r="24618" spans="12:14" x14ac:dyDescent="0.25">
      <c r="L24618" s="9"/>
      <c r="M24618" s="9"/>
      <c r="N24618" s="9"/>
    </row>
    <row r="24619" spans="12:14" x14ac:dyDescent="0.25">
      <c r="L24619" s="9"/>
      <c r="M24619" s="9"/>
      <c r="N24619" s="9"/>
    </row>
    <row r="24620" spans="12:14" x14ac:dyDescent="0.25">
      <c r="L24620" s="9"/>
      <c r="M24620" s="9"/>
      <c r="N24620" s="9"/>
    </row>
    <row r="24621" spans="12:14" x14ac:dyDescent="0.25">
      <c r="L24621" s="9"/>
      <c r="M24621" s="9"/>
      <c r="N24621" s="9"/>
    </row>
    <row r="24622" spans="12:14" x14ac:dyDescent="0.25">
      <c r="L24622" s="9"/>
      <c r="M24622" s="9"/>
      <c r="N24622" s="9"/>
    </row>
    <row r="24623" spans="12:14" x14ac:dyDescent="0.25">
      <c r="L24623" s="9"/>
      <c r="M24623" s="9"/>
      <c r="N24623" s="9"/>
    </row>
    <row r="24624" spans="12:14" x14ac:dyDescent="0.25">
      <c r="L24624" s="9"/>
      <c r="M24624" s="9"/>
      <c r="N24624" s="9"/>
    </row>
    <row r="24625" spans="12:14" x14ac:dyDescent="0.25">
      <c r="L24625" s="9"/>
      <c r="M24625" s="9"/>
      <c r="N24625" s="9"/>
    </row>
    <row r="24626" spans="12:14" x14ac:dyDescent="0.25">
      <c r="L24626" s="9"/>
      <c r="M24626" s="9"/>
      <c r="N24626" s="9"/>
    </row>
    <row r="24627" spans="12:14" x14ac:dyDescent="0.25">
      <c r="L24627" s="9"/>
      <c r="M24627" s="9"/>
      <c r="N24627" s="9"/>
    </row>
    <row r="24628" spans="12:14" x14ac:dyDescent="0.25">
      <c r="L24628" s="9"/>
      <c r="M24628" s="9"/>
      <c r="N24628" s="9"/>
    </row>
    <row r="24629" spans="12:14" x14ac:dyDescent="0.25">
      <c r="L24629" s="9"/>
      <c r="M24629" s="9"/>
      <c r="N24629" s="9"/>
    </row>
    <row r="24630" spans="12:14" x14ac:dyDescent="0.25">
      <c r="L24630" s="9"/>
      <c r="M24630" s="9"/>
      <c r="N24630" s="9"/>
    </row>
    <row r="24631" spans="12:14" x14ac:dyDescent="0.25">
      <c r="L24631" s="9"/>
      <c r="M24631" s="9"/>
      <c r="N24631" s="9"/>
    </row>
    <row r="24632" spans="12:14" x14ac:dyDescent="0.25">
      <c r="L24632" s="9"/>
      <c r="M24632" s="9"/>
      <c r="N24632" s="9"/>
    </row>
    <row r="24633" spans="12:14" x14ac:dyDescent="0.25">
      <c r="L24633" s="9"/>
      <c r="M24633" s="9"/>
      <c r="N24633" s="9"/>
    </row>
    <row r="24634" spans="12:14" x14ac:dyDescent="0.25">
      <c r="L24634" s="9"/>
      <c r="M24634" s="9"/>
      <c r="N24634" s="9"/>
    </row>
    <row r="24635" spans="12:14" x14ac:dyDescent="0.25">
      <c r="L24635" s="9"/>
      <c r="M24635" s="9"/>
      <c r="N24635" s="9"/>
    </row>
    <row r="24636" spans="12:14" x14ac:dyDescent="0.25">
      <c r="L24636" s="9"/>
      <c r="M24636" s="9"/>
      <c r="N24636" s="9"/>
    </row>
    <row r="24637" spans="12:14" x14ac:dyDescent="0.25">
      <c r="L24637" s="9"/>
      <c r="M24637" s="9"/>
      <c r="N24637" s="9"/>
    </row>
    <row r="24638" spans="12:14" x14ac:dyDescent="0.25">
      <c r="L24638" s="9"/>
      <c r="M24638" s="9"/>
      <c r="N24638" s="9"/>
    </row>
    <row r="24639" spans="12:14" x14ac:dyDescent="0.25">
      <c r="L24639" s="9"/>
      <c r="M24639" s="9"/>
      <c r="N24639" s="9"/>
    </row>
    <row r="24640" spans="12:14" x14ac:dyDescent="0.25">
      <c r="L24640" s="9"/>
      <c r="M24640" s="9"/>
      <c r="N24640" s="9"/>
    </row>
    <row r="24641" spans="12:14" x14ac:dyDescent="0.25">
      <c r="L24641" s="9"/>
      <c r="M24641" s="9"/>
      <c r="N24641" s="9"/>
    </row>
    <row r="24642" spans="12:14" x14ac:dyDescent="0.25">
      <c r="L24642" s="9"/>
      <c r="M24642" s="9"/>
      <c r="N24642" s="9"/>
    </row>
    <row r="24643" spans="12:14" x14ac:dyDescent="0.25">
      <c r="L24643" s="9"/>
      <c r="M24643" s="9"/>
      <c r="N24643" s="9"/>
    </row>
    <row r="24644" spans="12:14" x14ac:dyDescent="0.25">
      <c r="L24644" s="9"/>
      <c r="M24644" s="9"/>
      <c r="N24644" s="9"/>
    </row>
    <row r="24645" spans="12:14" x14ac:dyDescent="0.25">
      <c r="L24645" s="9"/>
      <c r="M24645" s="9"/>
      <c r="N24645" s="9"/>
    </row>
    <row r="24646" spans="12:14" x14ac:dyDescent="0.25">
      <c r="L24646" s="9"/>
      <c r="M24646" s="9"/>
      <c r="N24646" s="9"/>
    </row>
    <row r="24647" spans="12:14" x14ac:dyDescent="0.25">
      <c r="L24647" s="9"/>
      <c r="M24647" s="9"/>
      <c r="N24647" s="9"/>
    </row>
    <row r="24648" spans="12:14" x14ac:dyDescent="0.25">
      <c r="L24648" s="9"/>
      <c r="M24648" s="9"/>
      <c r="N24648" s="9"/>
    </row>
    <row r="24649" spans="12:14" x14ac:dyDescent="0.25">
      <c r="L24649" s="9"/>
      <c r="M24649" s="9"/>
      <c r="N24649" s="9"/>
    </row>
    <row r="24650" spans="12:14" x14ac:dyDescent="0.25">
      <c r="L24650" s="9"/>
      <c r="M24650" s="9"/>
      <c r="N24650" s="9"/>
    </row>
    <row r="24651" spans="12:14" x14ac:dyDescent="0.25">
      <c r="L24651" s="9"/>
      <c r="M24651" s="9"/>
      <c r="N24651" s="9"/>
    </row>
    <row r="24652" spans="12:14" x14ac:dyDescent="0.25">
      <c r="L24652" s="9"/>
      <c r="M24652" s="9"/>
      <c r="N24652" s="9"/>
    </row>
    <row r="24653" spans="12:14" x14ac:dyDescent="0.25">
      <c r="L24653" s="9"/>
      <c r="M24653" s="9"/>
      <c r="N24653" s="9"/>
    </row>
    <row r="24654" spans="12:14" x14ac:dyDescent="0.25">
      <c r="L24654" s="9"/>
      <c r="M24654" s="9"/>
      <c r="N24654" s="9"/>
    </row>
    <row r="24655" spans="12:14" x14ac:dyDescent="0.25">
      <c r="L24655" s="9"/>
      <c r="M24655" s="9"/>
      <c r="N24655" s="9"/>
    </row>
    <row r="24656" spans="12:14" x14ac:dyDescent="0.25">
      <c r="L24656" s="9"/>
      <c r="M24656" s="9"/>
      <c r="N24656" s="9"/>
    </row>
    <row r="24657" spans="12:14" x14ac:dyDescent="0.25">
      <c r="L24657" s="9"/>
      <c r="M24657" s="9"/>
      <c r="N24657" s="9"/>
    </row>
    <row r="24658" spans="12:14" x14ac:dyDescent="0.25">
      <c r="L24658" s="9"/>
      <c r="M24658" s="9"/>
      <c r="N24658" s="9"/>
    </row>
    <row r="24659" spans="12:14" x14ac:dyDescent="0.25">
      <c r="L24659" s="9"/>
      <c r="M24659" s="9"/>
      <c r="N24659" s="9"/>
    </row>
    <row r="24660" spans="12:14" x14ac:dyDescent="0.25">
      <c r="L24660" s="9"/>
      <c r="M24660" s="9"/>
      <c r="N24660" s="9"/>
    </row>
    <row r="24661" spans="12:14" x14ac:dyDescent="0.25">
      <c r="L24661" s="9"/>
      <c r="M24661" s="9"/>
      <c r="N24661" s="9"/>
    </row>
    <row r="24662" spans="12:14" x14ac:dyDescent="0.25">
      <c r="L24662" s="9"/>
      <c r="M24662" s="9"/>
      <c r="N24662" s="9"/>
    </row>
    <row r="24663" spans="12:14" x14ac:dyDescent="0.25">
      <c r="L24663" s="9"/>
      <c r="M24663" s="9"/>
      <c r="N24663" s="9"/>
    </row>
    <row r="24664" spans="12:14" x14ac:dyDescent="0.25">
      <c r="L24664" s="9"/>
      <c r="M24664" s="9"/>
      <c r="N24664" s="9"/>
    </row>
    <row r="24665" spans="12:14" x14ac:dyDescent="0.25">
      <c r="L24665" s="9"/>
      <c r="M24665" s="9"/>
      <c r="N24665" s="9"/>
    </row>
    <row r="24666" spans="12:14" x14ac:dyDescent="0.25">
      <c r="L24666" s="9"/>
      <c r="M24666" s="9"/>
      <c r="N24666" s="9"/>
    </row>
    <row r="24667" spans="12:14" x14ac:dyDescent="0.25">
      <c r="L24667" s="9"/>
      <c r="M24667" s="9"/>
      <c r="N24667" s="9"/>
    </row>
    <row r="24668" spans="12:14" x14ac:dyDescent="0.25">
      <c r="L24668" s="9"/>
      <c r="M24668" s="9"/>
      <c r="N24668" s="9"/>
    </row>
    <row r="24669" spans="12:14" x14ac:dyDescent="0.25">
      <c r="L24669" s="9"/>
      <c r="M24669" s="9"/>
      <c r="N24669" s="9"/>
    </row>
    <row r="24670" spans="12:14" x14ac:dyDescent="0.25">
      <c r="L24670" s="9"/>
      <c r="M24670" s="9"/>
      <c r="N24670" s="9"/>
    </row>
    <row r="24671" spans="12:14" x14ac:dyDescent="0.25">
      <c r="L24671" s="9"/>
      <c r="M24671" s="9"/>
      <c r="N24671" s="9"/>
    </row>
    <row r="24672" spans="12:14" x14ac:dyDescent="0.25">
      <c r="L24672" s="9"/>
      <c r="M24672" s="9"/>
      <c r="N24672" s="9"/>
    </row>
    <row r="24673" spans="12:14" x14ac:dyDescent="0.25">
      <c r="L24673" s="9"/>
      <c r="M24673" s="9"/>
      <c r="N24673" s="9"/>
    </row>
    <row r="24674" spans="12:14" x14ac:dyDescent="0.25">
      <c r="L24674" s="9"/>
      <c r="M24674" s="9"/>
      <c r="N24674" s="9"/>
    </row>
    <row r="24675" spans="12:14" x14ac:dyDescent="0.25">
      <c r="L24675" s="9"/>
      <c r="M24675" s="9"/>
      <c r="N24675" s="9"/>
    </row>
    <row r="24676" spans="12:14" x14ac:dyDescent="0.25">
      <c r="L24676" s="9"/>
      <c r="M24676" s="9"/>
      <c r="N24676" s="9"/>
    </row>
    <row r="24677" spans="12:14" x14ac:dyDescent="0.25">
      <c r="L24677" s="9"/>
      <c r="M24677" s="9"/>
      <c r="N24677" s="9"/>
    </row>
    <row r="24678" spans="12:14" x14ac:dyDescent="0.25">
      <c r="L24678" s="9"/>
      <c r="M24678" s="9"/>
      <c r="N24678" s="9"/>
    </row>
    <row r="24679" spans="12:14" x14ac:dyDescent="0.25">
      <c r="L24679" s="9"/>
      <c r="M24679" s="9"/>
      <c r="N24679" s="9"/>
    </row>
    <row r="24680" spans="12:14" x14ac:dyDescent="0.25">
      <c r="L24680" s="9"/>
      <c r="M24680" s="9"/>
      <c r="N24680" s="9"/>
    </row>
    <row r="24681" spans="12:14" x14ac:dyDescent="0.25">
      <c r="L24681" s="9"/>
      <c r="M24681" s="9"/>
      <c r="N24681" s="9"/>
    </row>
    <row r="24682" spans="12:14" x14ac:dyDescent="0.25">
      <c r="L24682" s="9"/>
      <c r="M24682" s="9"/>
      <c r="N24682" s="9"/>
    </row>
    <row r="24683" spans="12:14" x14ac:dyDescent="0.25">
      <c r="L24683" s="9"/>
      <c r="M24683" s="9"/>
      <c r="N24683" s="9"/>
    </row>
    <row r="24684" spans="12:14" x14ac:dyDescent="0.25">
      <c r="L24684" s="9"/>
      <c r="M24684" s="9"/>
      <c r="N24684" s="9"/>
    </row>
    <row r="24685" spans="12:14" x14ac:dyDescent="0.25">
      <c r="L24685" s="9"/>
      <c r="M24685" s="9"/>
      <c r="N24685" s="9"/>
    </row>
    <row r="24686" spans="12:14" x14ac:dyDescent="0.25">
      <c r="L24686" s="9"/>
      <c r="M24686" s="9"/>
      <c r="N24686" s="9"/>
    </row>
    <row r="24687" spans="12:14" x14ac:dyDescent="0.25">
      <c r="L24687" s="9"/>
      <c r="M24687" s="9"/>
      <c r="N24687" s="9"/>
    </row>
    <row r="24688" spans="12:14" x14ac:dyDescent="0.25">
      <c r="L24688" s="9"/>
      <c r="M24688" s="9"/>
      <c r="N24688" s="9"/>
    </row>
    <row r="24689" spans="12:14" x14ac:dyDescent="0.25">
      <c r="L24689" s="9"/>
      <c r="M24689" s="9"/>
      <c r="N24689" s="9"/>
    </row>
    <row r="24690" spans="12:14" x14ac:dyDescent="0.25">
      <c r="L24690" s="9"/>
      <c r="M24690" s="9"/>
      <c r="N24690" s="9"/>
    </row>
    <row r="24691" spans="12:14" x14ac:dyDescent="0.25">
      <c r="L24691" s="9"/>
      <c r="M24691" s="9"/>
      <c r="N24691" s="9"/>
    </row>
    <row r="24692" spans="12:14" x14ac:dyDescent="0.25">
      <c r="L24692" s="9"/>
      <c r="M24692" s="9"/>
      <c r="N24692" s="9"/>
    </row>
    <row r="24693" spans="12:14" x14ac:dyDescent="0.25">
      <c r="L24693" s="9"/>
      <c r="M24693" s="9"/>
      <c r="N24693" s="9"/>
    </row>
    <row r="24694" spans="12:14" x14ac:dyDescent="0.25">
      <c r="L24694" s="9"/>
      <c r="M24694" s="9"/>
      <c r="N24694" s="9"/>
    </row>
    <row r="24695" spans="12:14" x14ac:dyDescent="0.25">
      <c r="L24695" s="9"/>
      <c r="M24695" s="9"/>
      <c r="N24695" s="9"/>
    </row>
    <row r="24696" spans="12:14" x14ac:dyDescent="0.25">
      <c r="L24696" s="9"/>
      <c r="M24696" s="9"/>
      <c r="N24696" s="9"/>
    </row>
    <row r="24697" spans="12:14" x14ac:dyDescent="0.25">
      <c r="L24697" s="9"/>
      <c r="M24697" s="9"/>
      <c r="N24697" s="9"/>
    </row>
    <row r="24698" spans="12:14" x14ac:dyDescent="0.25">
      <c r="L24698" s="9"/>
      <c r="M24698" s="9"/>
      <c r="N24698" s="9"/>
    </row>
    <row r="24699" spans="12:14" x14ac:dyDescent="0.25">
      <c r="L24699" s="9"/>
      <c r="M24699" s="9"/>
      <c r="N24699" s="9"/>
    </row>
    <row r="24700" spans="12:14" x14ac:dyDescent="0.25">
      <c r="L24700" s="9"/>
      <c r="M24700" s="9"/>
      <c r="N24700" s="9"/>
    </row>
    <row r="24701" spans="12:14" x14ac:dyDescent="0.25">
      <c r="L24701" s="9"/>
      <c r="M24701" s="9"/>
      <c r="N24701" s="9"/>
    </row>
    <row r="24702" spans="12:14" x14ac:dyDescent="0.25">
      <c r="L24702" s="9"/>
      <c r="M24702" s="9"/>
      <c r="N24702" s="9"/>
    </row>
    <row r="24703" spans="12:14" x14ac:dyDescent="0.25">
      <c r="L24703" s="9"/>
      <c r="M24703" s="9"/>
      <c r="N24703" s="9"/>
    </row>
    <row r="24704" spans="12:14" x14ac:dyDescent="0.25">
      <c r="L24704" s="9"/>
      <c r="M24704" s="9"/>
      <c r="N24704" s="9"/>
    </row>
    <row r="24705" spans="12:14" x14ac:dyDescent="0.25">
      <c r="L24705" s="9"/>
      <c r="M24705" s="9"/>
      <c r="N24705" s="9"/>
    </row>
    <row r="24706" spans="12:14" x14ac:dyDescent="0.25">
      <c r="L24706" s="9"/>
      <c r="M24706" s="9"/>
      <c r="N24706" s="9"/>
    </row>
    <row r="24707" spans="12:14" x14ac:dyDescent="0.25">
      <c r="L24707" s="9"/>
      <c r="M24707" s="9"/>
      <c r="N24707" s="9"/>
    </row>
    <row r="24708" spans="12:14" x14ac:dyDescent="0.25">
      <c r="L24708" s="9"/>
      <c r="M24708" s="9"/>
      <c r="N24708" s="9"/>
    </row>
    <row r="24709" spans="12:14" x14ac:dyDescent="0.25">
      <c r="L24709" s="9"/>
      <c r="M24709" s="9"/>
      <c r="N24709" s="9"/>
    </row>
    <row r="24710" spans="12:14" x14ac:dyDescent="0.25">
      <c r="L24710" s="9"/>
      <c r="M24710" s="9"/>
      <c r="N24710" s="9"/>
    </row>
    <row r="24711" spans="12:14" x14ac:dyDescent="0.25">
      <c r="L24711" s="9"/>
      <c r="M24711" s="9"/>
      <c r="N24711" s="9"/>
    </row>
    <row r="24712" spans="12:14" x14ac:dyDescent="0.25">
      <c r="L24712" s="9"/>
      <c r="M24712" s="9"/>
      <c r="N24712" s="9"/>
    </row>
    <row r="24713" spans="12:14" x14ac:dyDescent="0.25">
      <c r="L24713" s="9"/>
      <c r="M24713" s="9"/>
      <c r="N24713" s="9"/>
    </row>
    <row r="24714" spans="12:14" x14ac:dyDescent="0.25">
      <c r="L24714" s="9"/>
      <c r="M24714" s="9"/>
      <c r="N24714" s="9"/>
    </row>
    <row r="24715" spans="12:14" x14ac:dyDescent="0.25">
      <c r="L24715" s="9"/>
      <c r="M24715" s="9"/>
      <c r="N24715" s="9"/>
    </row>
    <row r="24716" spans="12:14" x14ac:dyDescent="0.25">
      <c r="L24716" s="9"/>
      <c r="M24716" s="9"/>
      <c r="N24716" s="9"/>
    </row>
    <row r="24717" spans="12:14" x14ac:dyDescent="0.25">
      <c r="L24717" s="9"/>
      <c r="M24717" s="9"/>
      <c r="N24717" s="9"/>
    </row>
    <row r="24718" spans="12:14" x14ac:dyDescent="0.25">
      <c r="L24718" s="9"/>
      <c r="M24718" s="9"/>
      <c r="N24718" s="9"/>
    </row>
    <row r="24719" spans="12:14" x14ac:dyDescent="0.25">
      <c r="L24719" s="9"/>
      <c r="M24719" s="9"/>
      <c r="N24719" s="9"/>
    </row>
    <row r="24720" spans="12:14" x14ac:dyDescent="0.25">
      <c r="L24720" s="9"/>
      <c r="M24720" s="9"/>
      <c r="N24720" s="9"/>
    </row>
    <row r="24721" spans="12:14" x14ac:dyDescent="0.25">
      <c r="L24721" s="9"/>
      <c r="M24721" s="9"/>
      <c r="N24721" s="9"/>
    </row>
    <row r="24722" spans="12:14" x14ac:dyDescent="0.25">
      <c r="L24722" s="9"/>
      <c r="M24722" s="9"/>
      <c r="N24722" s="9"/>
    </row>
    <row r="24723" spans="12:14" x14ac:dyDescent="0.25">
      <c r="L24723" s="9"/>
      <c r="M24723" s="9"/>
      <c r="N24723" s="9"/>
    </row>
    <row r="24724" spans="12:14" x14ac:dyDescent="0.25">
      <c r="L24724" s="9"/>
      <c r="M24724" s="9"/>
      <c r="N24724" s="9"/>
    </row>
    <row r="24725" spans="12:14" x14ac:dyDescent="0.25">
      <c r="L24725" s="9"/>
      <c r="M24725" s="9"/>
      <c r="N24725" s="9"/>
    </row>
    <row r="24726" spans="12:14" x14ac:dyDescent="0.25">
      <c r="L24726" s="9"/>
      <c r="M24726" s="9"/>
      <c r="N24726" s="9"/>
    </row>
    <row r="24727" spans="12:14" x14ac:dyDescent="0.25">
      <c r="L24727" s="9"/>
      <c r="M24727" s="9"/>
      <c r="N24727" s="9"/>
    </row>
    <row r="24728" spans="12:14" x14ac:dyDescent="0.25">
      <c r="L24728" s="9"/>
      <c r="M24728" s="9"/>
      <c r="N24728" s="9"/>
    </row>
    <row r="24729" spans="12:14" x14ac:dyDescent="0.25">
      <c r="L24729" s="9"/>
      <c r="M24729" s="9"/>
      <c r="N24729" s="9"/>
    </row>
    <row r="24730" spans="12:14" x14ac:dyDescent="0.25">
      <c r="L24730" s="9"/>
      <c r="M24730" s="9"/>
      <c r="N24730" s="9"/>
    </row>
    <row r="24731" spans="12:14" x14ac:dyDescent="0.25">
      <c r="L24731" s="9"/>
      <c r="M24731" s="9"/>
      <c r="N24731" s="9"/>
    </row>
    <row r="24732" spans="12:14" x14ac:dyDescent="0.25">
      <c r="L24732" s="9"/>
      <c r="M24732" s="9"/>
      <c r="N24732" s="9"/>
    </row>
    <row r="24733" spans="12:14" x14ac:dyDescent="0.25">
      <c r="L24733" s="9"/>
      <c r="M24733" s="9"/>
      <c r="N24733" s="9"/>
    </row>
    <row r="24734" spans="12:14" x14ac:dyDescent="0.25">
      <c r="L24734" s="9"/>
      <c r="M24734" s="9"/>
      <c r="N24734" s="9"/>
    </row>
    <row r="24735" spans="12:14" x14ac:dyDescent="0.25">
      <c r="L24735" s="9"/>
      <c r="M24735" s="9"/>
      <c r="N24735" s="9"/>
    </row>
    <row r="24736" spans="12:14" x14ac:dyDescent="0.25">
      <c r="L24736" s="9"/>
      <c r="M24736" s="9"/>
      <c r="N24736" s="9"/>
    </row>
    <row r="24737" spans="12:14" x14ac:dyDescent="0.25">
      <c r="L24737" s="9"/>
      <c r="M24737" s="9"/>
      <c r="N24737" s="9"/>
    </row>
    <row r="24738" spans="12:14" x14ac:dyDescent="0.25">
      <c r="L24738" s="9"/>
      <c r="M24738" s="9"/>
      <c r="N24738" s="9"/>
    </row>
    <row r="24739" spans="12:14" x14ac:dyDescent="0.25">
      <c r="L24739" s="9"/>
      <c r="M24739" s="9"/>
      <c r="N24739" s="9"/>
    </row>
    <row r="24740" spans="12:14" x14ac:dyDescent="0.25">
      <c r="L24740" s="9"/>
      <c r="M24740" s="9"/>
      <c r="N24740" s="9"/>
    </row>
    <row r="24741" spans="12:14" x14ac:dyDescent="0.25">
      <c r="L24741" s="9"/>
      <c r="M24741" s="9"/>
      <c r="N24741" s="9"/>
    </row>
    <row r="24742" spans="12:14" x14ac:dyDescent="0.25">
      <c r="L24742" s="9"/>
      <c r="M24742" s="9"/>
      <c r="N24742" s="9"/>
    </row>
    <row r="24743" spans="12:14" x14ac:dyDescent="0.25">
      <c r="L24743" s="9"/>
      <c r="M24743" s="9"/>
      <c r="N24743" s="9"/>
    </row>
    <row r="24744" spans="12:14" x14ac:dyDescent="0.25">
      <c r="L24744" s="9"/>
      <c r="M24744" s="9"/>
      <c r="N24744" s="9"/>
    </row>
    <row r="24745" spans="12:14" x14ac:dyDescent="0.25">
      <c r="L24745" s="9"/>
      <c r="M24745" s="9"/>
      <c r="N24745" s="9"/>
    </row>
    <row r="24746" spans="12:14" x14ac:dyDescent="0.25">
      <c r="L24746" s="9"/>
      <c r="M24746" s="9"/>
      <c r="N24746" s="9"/>
    </row>
    <row r="24747" spans="12:14" x14ac:dyDescent="0.25">
      <c r="L24747" s="9"/>
      <c r="M24747" s="9"/>
      <c r="N24747" s="9"/>
    </row>
    <row r="24748" spans="12:14" x14ac:dyDescent="0.25">
      <c r="L24748" s="9"/>
      <c r="M24748" s="9"/>
      <c r="N24748" s="9"/>
    </row>
    <row r="24749" spans="12:14" x14ac:dyDescent="0.25">
      <c r="L24749" s="9"/>
      <c r="M24749" s="9"/>
      <c r="N24749" s="9"/>
    </row>
    <row r="24750" spans="12:14" x14ac:dyDescent="0.25">
      <c r="L24750" s="9"/>
      <c r="M24750" s="9"/>
      <c r="N24750" s="9"/>
    </row>
    <row r="24751" spans="12:14" x14ac:dyDescent="0.25">
      <c r="L24751" s="9"/>
      <c r="M24751" s="9"/>
      <c r="N24751" s="9"/>
    </row>
    <row r="24752" spans="12:14" x14ac:dyDescent="0.25">
      <c r="L24752" s="9"/>
      <c r="M24752" s="9"/>
      <c r="N24752" s="9"/>
    </row>
    <row r="24753" spans="12:14" x14ac:dyDescent="0.25">
      <c r="L24753" s="9"/>
      <c r="M24753" s="9"/>
      <c r="N24753" s="9"/>
    </row>
    <row r="24754" spans="12:14" x14ac:dyDescent="0.25">
      <c r="L24754" s="9"/>
      <c r="M24754" s="9"/>
      <c r="N24754" s="9"/>
    </row>
    <row r="24755" spans="12:14" x14ac:dyDescent="0.25">
      <c r="L24755" s="9"/>
      <c r="M24755" s="9"/>
      <c r="N24755" s="9"/>
    </row>
    <row r="24756" spans="12:14" x14ac:dyDescent="0.25">
      <c r="L24756" s="9"/>
      <c r="M24756" s="9"/>
      <c r="N24756" s="9"/>
    </row>
    <row r="24757" spans="12:14" x14ac:dyDescent="0.25">
      <c r="L24757" s="9"/>
      <c r="M24757" s="9"/>
      <c r="N24757" s="9"/>
    </row>
    <row r="24758" spans="12:14" x14ac:dyDescent="0.25">
      <c r="L24758" s="9"/>
      <c r="M24758" s="9"/>
      <c r="N24758" s="9"/>
    </row>
    <row r="24759" spans="12:14" x14ac:dyDescent="0.25">
      <c r="L24759" s="9"/>
      <c r="M24759" s="9"/>
      <c r="N24759" s="9"/>
    </row>
    <row r="24760" spans="12:14" x14ac:dyDescent="0.25">
      <c r="L24760" s="9"/>
      <c r="M24760" s="9"/>
      <c r="N24760" s="9"/>
    </row>
    <row r="24761" spans="12:14" x14ac:dyDescent="0.25">
      <c r="L24761" s="9"/>
      <c r="M24761" s="9"/>
      <c r="N24761" s="9"/>
    </row>
    <row r="24762" spans="12:14" x14ac:dyDescent="0.25">
      <c r="L24762" s="9"/>
      <c r="M24762" s="9"/>
      <c r="N24762" s="9"/>
    </row>
    <row r="24763" spans="12:14" x14ac:dyDescent="0.25">
      <c r="L24763" s="9"/>
      <c r="M24763" s="9"/>
      <c r="N24763" s="9"/>
    </row>
    <row r="24764" spans="12:14" x14ac:dyDescent="0.25">
      <c r="L24764" s="9"/>
      <c r="M24764" s="9"/>
      <c r="N24764" s="9"/>
    </row>
    <row r="24765" spans="12:14" x14ac:dyDescent="0.25">
      <c r="L24765" s="9"/>
      <c r="M24765" s="9"/>
      <c r="N24765" s="9"/>
    </row>
    <row r="24766" spans="12:14" x14ac:dyDescent="0.25">
      <c r="L24766" s="9"/>
      <c r="M24766" s="9"/>
      <c r="N24766" s="9"/>
    </row>
    <row r="24767" spans="12:14" x14ac:dyDescent="0.25">
      <c r="L24767" s="9"/>
      <c r="M24767" s="9"/>
      <c r="N24767" s="9"/>
    </row>
    <row r="24768" spans="12:14" x14ac:dyDescent="0.25">
      <c r="L24768" s="9"/>
      <c r="M24768" s="9"/>
      <c r="N24768" s="9"/>
    </row>
    <row r="24769" spans="12:14" x14ac:dyDescent="0.25">
      <c r="L24769" s="9"/>
      <c r="M24769" s="9"/>
      <c r="N24769" s="9"/>
    </row>
    <row r="24770" spans="12:14" x14ac:dyDescent="0.25">
      <c r="L24770" s="9"/>
      <c r="M24770" s="9"/>
      <c r="N24770" s="9"/>
    </row>
    <row r="24771" spans="12:14" x14ac:dyDescent="0.25">
      <c r="L24771" s="9"/>
      <c r="M24771" s="9"/>
      <c r="N24771" s="9"/>
    </row>
    <row r="24772" spans="12:14" x14ac:dyDescent="0.25">
      <c r="L24772" s="9"/>
      <c r="M24772" s="9"/>
      <c r="N24772" s="9"/>
    </row>
    <row r="24773" spans="12:14" x14ac:dyDescent="0.25">
      <c r="L24773" s="9"/>
      <c r="M24773" s="9"/>
      <c r="N24773" s="9"/>
    </row>
    <row r="24774" spans="12:14" x14ac:dyDescent="0.25">
      <c r="L24774" s="9"/>
      <c r="M24774" s="9"/>
      <c r="N24774" s="9"/>
    </row>
    <row r="24775" spans="12:14" x14ac:dyDescent="0.25">
      <c r="L24775" s="9"/>
      <c r="M24775" s="9"/>
      <c r="N24775" s="9"/>
    </row>
    <row r="24776" spans="12:14" x14ac:dyDescent="0.25">
      <c r="L24776" s="9"/>
      <c r="M24776" s="9"/>
      <c r="N24776" s="9"/>
    </row>
    <row r="24777" spans="12:14" x14ac:dyDescent="0.25">
      <c r="L24777" s="9"/>
      <c r="M24777" s="9"/>
      <c r="N24777" s="9"/>
    </row>
    <row r="24778" spans="12:14" x14ac:dyDescent="0.25">
      <c r="L24778" s="9"/>
      <c r="M24778" s="9"/>
      <c r="N24778" s="9"/>
    </row>
    <row r="24779" spans="12:14" x14ac:dyDescent="0.25">
      <c r="L24779" s="9"/>
      <c r="M24779" s="9"/>
      <c r="N24779" s="9"/>
    </row>
    <row r="24780" spans="12:14" x14ac:dyDescent="0.25">
      <c r="L24780" s="9"/>
      <c r="M24780" s="9"/>
      <c r="N24780" s="9"/>
    </row>
    <row r="24781" spans="12:14" x14ac:dyDescent="0.25">
      <c r="L24781" s="9"/>
      <c r="M24781" s="9"/>
      <c r="N24781" s="9"/>
    </row>
    <row r="24782" spans="12:14" x14ac:dyDescent="0.25">
      <c r="L24782" s="9"/>
      <c r="M24782" s="9"/>
      <c r="N24782" s="9"/>
    </row>
    <row r="24783" spans="12:14" x14ac:dyDescent="0.25">
      <c r="L24783" s="9"/>
      <c r="M24783" s="9"/>
      <c r="N24783" s="9"/>
    </row>
    <row r="24784" spans="12:14" x14ac:dyDescent="0.25">
      <c r="L24784" s="9"/>
      <c r="M24784" s="9"/>
      <c r="N24784" s="9"/>
    </row>
    <row r="24785" spans="12:14" x14ac:dyDescent="0.25">
      <c r="L24785" s="9"/>
      <c r="M24785" s="9"/>
      <c r="N24785" s="9"/>
    </row>
    <row r="24786" spans="12:14" x14ac:dyDescent="0.25">
      <c r="L24786" s="9"/>
      <c r="M24786" s="9"/>
      <c r="N24786" s="9"/>
    </row>
    <row r="24787" spans="12:14" x14ac:dyDescent="0.25">
      <c r="L24787" s="9"/>
      <c r="M24787" s="9"/>
      <c r="N24787" s="9"/>
    </row>
    <row r="24788" spans="12:14" x14ac:dyDescent="0.25">
      <c r="L24788" s="9"/>
      <c r="M24788" s="9"/>
      <c r="N24788" s="9"/>
    </row>
    <row r="24789" spans="12:14" x14ac:dyDescent="0.25">
      <c r="L24789" s="9"/>
      <c r="M24789" s="9"/>
      <c r="N24789" s="9"/>
    </row>
    <row r="24790" spans="12:14" x14ac:dyDescent="0.25">
      <c r="L24790" s="9"/>
      <c r="M24790" s="9"/>
      <c r="N24790" s="9"/>
    </row>
    <row r="24791" spans="12:14" x14ac:dyDescent="0.25">
      <c r="L24791" s="9"/>
      <c r="M24791" s="9"/>
      <c r="N24791" s="9"/>
    </row>
    <row r="24792" spans="12:14" x14ac:dyDescent="0.25">
      <c r="L24792" s="9"/>
      <c r="M24792" s="9"/>
      <c r="N24792" s="9"/>
    </row>
    <row r="24793" spans="12:14" x14ac:dyDescent="0.25">
      <c r="L24793" s="9"/>
      <c r="M24793" s="9"/>
      <c r="N24793" s="9"/>
    </row>
    <row r="24794" spans="12:14" x14ac:dyDescent="0.25">
      <c r="L24794" s="9"/>
      <c r="M24794" s="9"/>
      <c r="N24794" s="9"/>
    </row>
    <row r="24795" spans="12:14" x14ac:dyDescent="0.25">
      <c r="L24795" s="9"/>
      <c r="M24795" s="9"/>
      <c r="N24795" s="9"/>
    </row>
    <row r="24796" spans="12:14" x14ac:dyDescent="0.25">
      <c r="L24796" s="9"/>
      <c r="M24796" s="9"/>
      <c r="N24796" s="9"/>
    </row>
    <row r="24797" spans="12:14" x14ac:dyDescent="0.25">
      <c r="L24797" s="9"/>
      <c r="M24797" s="9"/>
      <c r="N24797" s="9"/>
    </row>
    <row r="24798" spans="12:14" x14ac:dyDescent="0.25">
      <c r="L24798" s="9"/>
      <c r="M24798" s="9"/>
      <c r="N24798" s="9"/>
    </row>
    <row r="24799" spans="12:14" x14ac:dyDescent="0.25">
      <c r="L24799" s="9"/>
      <c r="M24799" s="9"/>
      <c r="N24799" s="9"/>
    </row>
    <row r="24800" spans="12:14" x14ac:dyDescent="0.25">
      <c r="L24800" s="9"/>
      <c r="M24800" s="9"/>
      <c r="N24800" s="9"/>
    </row>
    <row r="24801" spans="12:14" x14ac:dyDescent="0.25">
      <c r="L24801" s="9"/>
      <c r="M24801" s="9"/>
      <c r="N24801" s="9"/>
    </row>
    <row r="24802" spans="12:14" x14ac:dyDescent="0.25">
      <c r="L24802" s="9"/>
      <c r="M24802" s="9"/>
      <c r="N24802" s="9"/>
    </row>
    <row r="24803" spans="12:14" x14ac:dyDescent="0.25">
      <c r="L24803" s="9"/>
      <c r="M24803" s="9"/>
      <c r="N24803" s="9"/>
    </row>
    <row r="24804" spans="12:14" x14ac:dyDescent="0.25">
      <c r="L24804" s="9"/>
      <c r="M24804" s="9"/>
      <c r="N24804" s="9"/>
    </row>
    <row r="24805" spans="12:14" x14ac:dyDescent="0.25">
      <c r="L24805" s="9"/>
      <c r="M24805" s="9"/>
      <c r="N24805" s="9"/>
    </row>
    <row r="24806" spans="12:14" x14ac:dyDescent="0.25">
      <c r="L24806" s="9"/>
      <c r="M24806" s="9"/>
      <c r="N24806" s="9"/>
    </row>
    <row r="24807" spans="12:14" x14ac:dyDescent="0.25">
      <c r="L24807" s="9"/>
      <c r="M24807" s="9"/>
      <c r="N24807" s="9"/>
    </row>
    <row r="24808" spans="12:14" x14ac:dyDescent="0.25">
      <c r="L24808" s="9"/>
      <c r="M24808" s="9"/>
      <c r="N24808" s="9"/>
    </row>
    <row r="24809" spans="12:14" x14ac:dyDescent="0.25">
      <c r="L24809" s="9"/>
      <c r="M24809" s="9"/>
      <c r="N24809" s="9"/>
    </row>
    <row r="24810" spans="12:14" x14ac:dyDescent="0.25">
      <c r="L24810" s="9"/>
      <c r="M24810" s="9"/>
      <c r="N24810" s="9"/>
    </row>
    <row r="24811" spans="12:14" x14ac:dyDescent="0.25">
      <c r="L24811" s="9"/>
      <c r="M24811" s="9"/>
      <c r="N24811" s="9"/>
    </row>
    <row r="24812" spans="12:14" x14ac:dyDescent="0.25">
      <c r="L24812" s="9"/>
      <c r="M24812" s="9"/>
      <c r="N24812" s="9"/>
    </row>
    <row r="24813" spans="12:14" x14ac:dyDescent="0.25">
      <c r="L24813" s="9"/>
      <c r="M24813" s="9"/>
      <c r="N24813" s="9"/>
    </row>
    <row r="24814" spans="12:14" x14ac:dyDescent="0.25">
      <c r="L24814" s="9"/>
      <c r="M24814" s="9"/>
      <c r="N24814" s="9"/>
    </row>
    <row r="24815" spans="12:14" x14ac:dyDescent="0.25">
      <c r="L24815" s="9"/>
      <c r="M24815" s="9"/>
      <c r="N24815" s="9"/>
    </row>
    <row r="24816" spans="12:14" x14ac:dyDescent="0.25">
      <c r="L24816" s="9"/>
      <c r="M24816" s="9"/>
      <c r="N24816" s="9"/>
    </row>
    <row r="24817" spans="12:14" x14ac:dyDescent="0.25">
      <c r="L24817" s="9"/>
      <c r="M24817" s="9"/>
      <c r="N24817" s="9"/>
    </row>
    <row r="24818" spans="12:14" x14ac:dyDescent="0.25">
      <c r="L24818" s="9"/>
      <c r="M24818" s="9"/>
      <c r="N24818" s="9"/>
    </row>
    <row r="24819" spans="12:14" x14ac:dyDescent="0.25">
      <c r="L24819" s="9"/>
      <c r="M24819" s="9"/>
      <c r="N24819" s="9"/>
    </row>
    <row r="24820" spans="12:14" x14ac:dyDescent="0.25">
      <c r="L24820" s="9"/>
      <c r="M24820" s="9"/>
      <c r="N24820" s="9"/>
    </row>
    <row r="24821" spans="12:14" x14ac:dyDescent="0.25">
      <c r="L24821" s="9"/>
      <c r="M24821" s="9"/>
      <c r="N24821" s="9"/>
    </row>
    <row r="24822" spans="12:14" x14ac:dyDescent="0.25">
      <c r="L24822" s="9"/>
      <c r="M24822" s="9"/>
      <c r="N24822" s="9"/>
    </row>
    <row r="24823" spans="12:14" x14ac:dyDescent="0.25">
      <c r="L24823" s="9"/>
      <c r="M24823" s="9"/>
      <c r="N24823" s="9"/>
    </row>
    <row r="24824" spans="12:14" x14ac:dyDescent="0.25">
      <c r="L24824" s="9"/>
      <c r="M24824" s="9"/>
      <c r="N24824" s="9"/>
    </row>
    <row r="24825" spans="12:14" x14ac:dyDescent="0.25">
      <c r="L24825" s="9"/>
      <c r="M24825" s="9"/>
      <c r="N24825" s="9"/>
    </row>
    <row r="24826" spans="12:14" x14ac:dyDescent="0.25">
      <c r="L24826" s="9"/>
      <c r="M24826" s="9"/>
      <c r="N24826" s="9"/>
    </row>
    <row r="24827" spans="12:14" x14ac:dyDescent="0.25">
      <c r="L24827" s="9"/>
      <c r="M24827" s="9"/>
      <c r="N24827" s="9"/>
    </row>
    <row r="24828" spans="12:14" x14ac:dyDescent="0.25">
      <c r="L24828" s="9"/>
      <c r="M24828" s="9"/>
      <c r="N24828" s="9"/>
    </row>
    <row r="24829" spans="12:14" x14ac:dyDescent="0.25">
      <c r="L24829" s="9"/>
      <c r="M24829" s="9"/>
      <c r="N24829" s="9"/>
    </row>
    <row r="24830" spans="12:14" x14ac:dyDescent="0.25">
      <c r="L24830" s="9"/>
      <c r="M24830" s="9"/>
      <c r="N24830" s="9"/>
    </row>
    <row r="24831" spans="12:14" x14ac:dyDescent="0.25">
      <c r="L24831" s="9"/>
      <c r="M24831" s="9"/>
      <c r="N24831" s="9"/>
    </row>
    <row r="24832" spans="12:14" x14ac:dyDescent="0.25">
      <c r="L24832" s="9"/>
      <c r="M24832" s="9"/>
      <c r="N24832" s="9"/>
    </row>
    <row r="24833" spans="12:14" x14ac:dyDescent="0.25">
      <c r="L24833" s="9"/>
      <c r="M24833" s="9"/>
      <c r="N24833" s="9"/>
    </row>
    <row r="24834" spans="12:14" x14ac:dyDescent="0.25">
      <c r="L24834" s="9"/>
      <c r="M24834" s="9"/>
      <c r="N24834" s="9"/>
    </row>
    <row r="24835" spans="12:14" x14ac:dyDescent="0.25">
      <c r="L24835" s="9"/>
      <c r="M24835" s="9"/>
      <c r="N24835" s="9"/>
    </row>
    <row r="24836" spans="12:14" x14ac:dyDescent="0.25">
      <c r="L24836" s="9"/>
      <c r="M24836" s="9"/>
      <c r="N24836" s="9"/>
    </row>
    <row r="24837" spans="12:14" x14ac:dyDescent="0.25">
      <c r="L24837" s="9"/>
      <c r="M24837" s="9"/>
      <c r="N24837" s="9"/>
    </row>
    <row r="24838" spans="12:14" x14ac:dyDescent="0.25">
      <c r="L24838" s="9"/>
      <c r="M24838" s="9"/>
      <c r="N24838" s="9"/>
    </row>
    <row r="24839" spans="12:14" x14ac:dyDescent="0.25">
      <c r="L24839" s="9"/>
      <c r="M24839" s="9"/>
      <c r="N24839" s="9"/>
    </row>
    <row r="24840" spans="12:14" x14ac:dyDescent="0.25">
      <c r="L24840" s="9"/>
      <c r="M24840" s="9"/>
      <c r="N24840" s="9"/>
    </row>
    <row r="24841" spans="12:14" x14ac:dyDescent="0.25">
      <c r="L24841" s="9"/>
      <c r="M24841" s="9"/>
      <c r="N24841" s="9"/>
    </row>
    <row r="24842" spans="12:14" x14ac:dyDescent="0.25">
      <c r="L24842" s="9"/>
      <c r="M24842" s="9"/>
      <c r="N24842" s="9"/>
    </row>
    <row r="24843" spans="12:14" x14ac:dyDescent="0.25">
      <c r="L24843" s="9"/>
      <c r="M24843" s="9"/>
      <c r="N24843" s="9"/>
    </row>
    <row r="24844" spans="12:14" x14ac:dyDescent="0.25">
      <c r="L24844" s="9"/>
      <c r="M24844" s="9"/>
      <c r="N24844" s="9"/>
    </row>
    <row r="24845" spans="12:14" x14ac:dyDescent="0.25">
      <c r="L24845" s="9"/>
      <c r="M24845" s="9"/>
      <c r="N24845" s="9"/>
    </row>
    <row r="24846" spans="12:14" x14ac:dyDescent="0.25">
      <c r="L24846" s="9"/>
      <c r="M24846" s="9"/>
      <c r="N24846" s="9"/>
    </row>
    <row r="24847" spans="12:14" x14ac:dyDescent="0.25">
      <c r="L24847" s="9"/>
      <c r="M24847" s="9"/>
      <c r="N24847" s="9"/>
    </row>
    <row r="24848" spans="12:14" x14ac:dyDescent="0.25">
      <c r="L24848" s="9"/>
      <c r="M24848" s="9"/>
      <c r="N24848" s="9"/>
    </row>
    <row r="24849" spans="12:14" x14ac:dyDescent="0.25">
      <c r="L24849" s="9"/>
      <c r="M24849" s="9"/>
      <c r="N24849" s="9"/>
    </row>
    <row r="24850" spans="12:14" x14ac:dyDescent="0.25">
      <c r="L24850" s="9"/>
      <c r="M24850" s="9"/>
      <c r="N24850" s="9"/>
    </row>
    <row r="24851" spans="12:14" x14ac:dyDescent="0.25">
      <c r="L24851" s="9"/>
      <c r="M24851" s="9"/>
      <c r="N24851" s="9"/>
    </row>
    <row r="24852" spans="12:14" x14ac:dyDescent="0.25">
      <c r="L24852" s="9"/>
      <c r="M24852" s="9"/>
      <c r="N24852" s="9"/>
    </row>
    <row r="24853" spans="12:14" x14ac:dyDescent="0.25">
      <c r="L24853" s="9"/>
      <c r="M24853" s="9"/>
      <c r="N24853" s="9"/>
    </row>
    <row r="24854" spans="12:14" x14ac:dyDescent="0.25">
      <c r="L24854" s="9"/>
      <c r="M24854" s="9"/>
      <c r="N24854" s="9"/>
    </row>
    <row r="24855" spans="12:14" x14ac:dyDescent="0.25">
      <c r="L24855" s="9"/>
      <c r="M24855" s="9"/>
      <c r="N24855" s="9"/>
    </row>
    <row r="24856" spans="12:14" x14ac:dyDescent="0.25">
      <c r="L24856" s="9"/>
      <c r="M24856" s="9"/>
      <c r="N24856" s="9"/>
    </row>
    <row r="24857" spans="12:14" x14ac:dyDescent="0.25">
      <c r="L24857" s="9"/>
      <c r="M24857" s="9"/>
      <c r="N24857" s="9"/>
    </row>
    <row r="24858" spans="12:14" x14ac:dyDescent="0.25">
      <c r="L24858" s="9"/>
      <c r="M24858" s="9"/>
      <c r="N24858" s="9"/>
    </row>
    <row r="24859" spans="12:14" x14ac:dyDescent="0.25">
      <c r="L24859" s="9"/>
      <c r="M24859" s="9"/>
      <c r="N24859" s="9"/>
    </row>
    <row r="24860" spans="12:14" x14ac:dyDescent="0.25">
      <c r="L24860" s="9"/>
      <c r="M24860" s="9"/>
      <c r="N24860" s="9"/>
    </row>
    <row r="24861" spans="12:14" x14ac:dyDescent="0.25">
      <c r="L24861" s="9"/>
      <c r="M24861" s="9"/>
      <c r="N24861" s="9"/>
    </row>
    <row r="24862" spans="12:14" x14ac:dyDescent="0.25">
      <c r="L24862" s="9"/>
      <c r="M24862" s="9"/>
      <c r="N24862" s="9"/>
    </row>
    <row r="24863" spans="12:14" x14ac:dyDescent="0.25">
      <c r="L24863" s="9"/>
      <c r="M24863" s="9"/>
      <c r="N24863" s="9"/>
    </row>
    <row r="24864" spans="12:14" x14ac:dyDescent="0.25">
      <c r="L24864" s="9"/>
      <c r="M24864" s="9"/>
      <c r="N24864" s="9"/>
    </row>
    <row r="24865" spans="12:14" x14ac:dyDescent="0.25">
      <c r="L24865" s="9"/>
      <c r="M24865" s="9"/>
      <c r="N24865" s="9"/>
    </row>
    <row r="24866" spans="12:14" x14ac:dyDescent="0.25">
      <c r="L24866" s="9"/>
      <c r="M24866" s="9"/>
      <c r="N24866" s="9"/>
    </row>
    <row r="24867" spans="12:14" x14ac:dyDescent="0.25">
      <c r="L24867" s="9"/>
      <c r="M24867" s="9"/>
      <c r="N24867" s="9"/>
    </row>
    <row r="24868" spans="12:14" x14ac:dyDescent="0.25">
      <c r="L24868" s="9"/>
      <c r="M24868" s="9"/>
      <c r="N24868" s="9"/>
    </row>
    <row r="24869" spans="12:14" x14ac:dyDescent="0.25">
      <c r="L24869" s="9"/>
      <c r="M24869" s="9"/>
      <c r="N24869" s="9"/>
    </row>
    <row r="24870" spans="12:14" x14ac:dyDescent="0.25">
      <c r="L24870" s="9"/>
      <c r="M24870" s="9"/>
      <c r="N24870" s="9"/>
    </row>
    <row r="24871" spans="12:14" x14ac:dyDescent="0.25">
      <c r="L24871" s="9"/>
      <c r="M24871" s="9"/>
      <c r="N24871" s="9"/>
    </row>
    <row r="24872" spans="12:14" x14ac:dyDescent="0.25">
      <c r="L24872" s="9"/>
      <c r="M24872" s="9"/>
      <c r="N24872" s="9"/>
    </row>
    <row r="24873" spans="12:14" x14ac:dyDescent="0.25">
      <c r="L24873" s="9"/>
      <c r="M24873" s="9"/>
      <c r="N24873" s="9"/>
    </row>
    <row r="24874" spans="12:14" x14ac:dyDescent="0.25">
      <c r="L24874" s="9"/>
      <c r="M24874" s="9"/>
      <c r="N24874" s="9"/>
    </row>
    <row r="24875" spans="12:14" x14ac:dyDescent="0.25">
      <c r="L24875" s="9"/>
      <c r="M24875" s="9"/>
      <c r="N24875" s="9"/>
    </row>
    <row r="24876" spans="12:14" x14ac:dyDescent="0.25">
      <c r="L24876" s="9"/>
      <c r="M24876" s="9"/>
      <c r="N24876" s="9"/>
    </row>
    <row r="24877" spans="12:14" x14ac:dyDescent="0.25">
      <c r="L24877" s="9"/>
      <c r="M24877" s="9"/>
      <c r="N24877" s="9"/>
    </row>
    <row r="24878" spans="12:14" x14ac:dyDescent="0.25">
      <c r="L24878" s="9"/>
      <c r="M24878" s="9"/>
      <c r="N24878" s="9"/>
    </row>
    <row r="24879" spans="12:14" x14ac:dyDescent="0.25">
      <c r="L24879" s="9"/>
      <c r="M24879" s="9"/>
      <c r="N24879" s="9"/>
    </row>
    <row r="24880" spans="12:14" x14ac:dyDescent="0.25">
      <c r="L24880" s="9"/>
      <c r="M24880" s="9"/>
      <c r="N24880" s="9"/>
    </row>
    <row r="24881" spans="12:14" x14ac:dyDescent="0.25">
      <c r="L24881" s="9"/>
      <c r="M24881" s="9"/>
      <c r="N24881" s="9"/>
    </row>
    <row r="24882" spans="12:14" x14ac:dyDescent="0.25">
      <c r="L24882" s="9"/>
      <c r="M24882" s="9"/>
      <c r="N24882" s="9"/>
    </row>
    <row r="24883" spans="12:14" x14ac:dyDescent="0.25">
      <c r="L24883" s="9"/>
      <c r="M24883" s="9"/>
      <c r="N24883" s="9"/>
    </row>
    <row r="24884" spans="12:14" x14ac:dyDescent="0.25">
      <c r="L24884" s="9"/>
      <c r="M24884" s="9"/>
      <c r="N24884" s="9"/>
    </row>
    <row r="24885" spans="12:14" x14ac:dyDescent="0.25">
      <c r="L24885" s="9"/>
      <c r="M24885" s="9"/>
      <c r="N24885" s="9"/>
    </row>
    <row r="24886" spans="12:14" x14ac:dyDescent="0.25">
      <c r="L24886" s="9"/>
      <c r="M24886" s="9"/>
      <c r="N24886" s="9"/>
    </row>
    <row r="24887" spans="12:14" x14ac:dyDescent="0.25">
      <c r="L24887" s="9"/>
      <c r="M24887" s="9"/>
      <c r="N24887" s="9"/>
    </row>
    <row r="24888" spans="12:14" x14ac:dyDescent="0.25">
      <c r="L24888" s="9"/>
      <c r="M24888" s="9"/>
      <c r="N24888" s="9"/>
    </row>
    <row r="24889" spans="12:14" x14ac:dyDescent="0.25">
      <c r="L24889" s="9"/>
      <c r="M24889" s="9"/>
      <c r="N24889" s="9"/>
    </row>
    <row r="24890" spans="12:14" x14ac:dyDescent="0.25">
      <c r="L24890" s="9"/>
      <c r="M24890" s="9"/>
      <c r="N24890" s="9"/>
    </row>
    <row r="24891" spans="12:14" x14ac:dyDescent="0.25">
      <c r="L24891" s="9"/>
      <c r="M24891" s="9"/>
      <c r="N24891" s="9"/>
    </row>
    <row r="24892" spans="12:14" x14ac:dyDescent="0.25">
      <c r="L24892" s="9"/>
      <c r="M24892" s="9"/>
      <c r="N24892" s="9"/>
    </row>
    <row r="24893" spans="12:14" x14ac:dyDescent="0.25">
      <c r="L24893" s="9"/>
      <c r="M24893" s="9"/>
      <c r="N24893" s="9"/>
    </row>
    <row r="24894" spans="12:14" x14ac:dyDescent="0.25">
      <c r="L24894" s="9"/>
      <c r="M24894" s="9"/>
      <c r="N24894" s="9"/>
    </row>
    <row r="24895" spans="12:14" x14ac:dyDescent="0.25">
      <c r="L24895" s="9"/>
      <c r="M24895" s="9"/>
      <c r="N24895" s="9"/>
    </row>
    <row r="24896" spans="12:14" x14ac:dyDescent="0.25">
      <c r="L24896" s="9"/>
      <c r="M24896" s="9"/>
      <c r="N24896" s="9"/>
    </row>
    <row r="24897" spans="12:14" x14ac:dyDescent="0.25">
      <c r="L24897" s="9"/>
      <c r="M24897" s="9"/>
      <c r="N24897" s="9"/>
    </row>
    <row r="24898" spans="12:14" x14ac:dyDescent="0.25">
      <c r="L24898" s="9"/>
      <c r="M24898" s="9"/>
      <c r="N24898" s="9"/>
    </row>
    <row r="24899" spans="12:14" x14ac:dyDescent="0.25">
      <c r="L24899" s="9"/>
      <c r="M24899" s="9"/>
      <c r="N24899" s="9"/>
    </row>
    <row r="24900" spans="12:14" x14ac:dyDescent="0.25">
      <c r="L24900" s="9"/>
      <c r="M24900" s="9"/>
      <c r="N24900" s="9"/>
    </row>
    <row r="24901" spans="12:14" x14ac:dyDescent="0.25">
      <c r="L24901" s="9"/>
      <c r="M24901" s="9"/>
      <c r="N24901" s="9"/>
    </row>
    <row r="24902" spans="12:14" x14ac:dyDescent="0.25">
      <c r="L24902" s="9"/>
      <c r="M24902" s="9"/>
      <c r="N24902" s="9"/>
    </row>
    <row r="24903" spans="12:14" x14ac:dyDescent="0.25">
      <c r="L24903" s="9"/>
      <c r="M24903" s="9"/>
      <c r="N24903" s="9"/>
    </row>
    <row r="24904" spans="12:14" x14ac:dyDescent="0.25">
      <c r="L24904" s="9"/>
      <c r="M24904" s="9"/>
      <c r="N24904" s="9"/>
    </row>
    <row r="24905" spans="12:14" x14ac:dyDescent="0.25">
      <c r="L24905" s="9"/>
      <c r="M24905" s="9"/>
      <c r="N24905" s="9"/>
    </row>
    <row r="24906" spans="12:14" x14ac:dyDescent="0.25">
      <c r="L24906" s="9"/>
      <c r="M24906" s="9"/>
      <c r="N24906" s="9"/>
    </row>
    <row r="24907" spans="12:14" x14ac:dyDescent="0.25">
      <c r="L24907" s="9"/>
      <c r="M24907" s="9"/>
      <c r="N24907" s="9"/>
    </row>
    <row r="24908" spans="12:14" x14ac:dyDescent="0.25">
      <c r="L24908" s="9"/>
      <c r="M24908" s="9"/>
      <c r="N24908" s="9"/>
    </row>
    <row r="24909" spans="12:14" x14ac:dyDescent="0.25">
      <c r="L24909" s="9"/>
      <c r="M24909" s="9"/>
      <c r="N24909" s="9"/>
    </row>
    <row r="24910" spans="12:14" x14ac:dyDescent="0.25">
      <c r="L24910" s="9"/>
      <c r="M24910" s="9"/>
      <c r="N24910" s="9"/>
    </row>
    <row r="24911" spans="12:14" x14ac:dyDescent="0.25">
      <c r="L24911" s="9"/>
      <c r="M24911" s="9"/>
      <c r="N24911" s="9"/>
    </row>
    <row r="24912" spans="12:14" x14ac:dyDescent="0.25">
      <c r="L24912" s="9"/>
      <c r="M24912" s="9"/>
      <c r="N24912" s="9"/>
    </row>
    <row r="24913" spans="12:14" x14ac:dyDescent="0.25">
      <c r="L24913" s="9"/>
      <c r="M24913" s="9"/>
      <c r="N24913" s="9"/>
    </row>
    <row r="24914" spans="12:14" x14ac:dyDescent="0.25">
      <c r="L24914" s="9"/>
      <c r="M24914" s="9"/>
      <c r="N24914" s="9"/>
    </row>
    <row r="24915" spans="12:14" x14ac:dyDescent="0.25">
      <c r="L24915" s="9"/>
      <c r="M24915" s="9"/>
      <c r="N24915" s="9"/>
    </row>
    <row r="24916" spans="12:14" x14ac:dyDescent="0.25">
      <c r="L24916" s="9"/>
      <c r="M24916" s="9"/>
      <c r="N24916" s="9"/>
    </row>
    <row r="24917" spans="12:14" x14ac:dyDescent="0.25">
      <c r="L24917" s="9"/>
      <c r="M24917" s="9"/>
      <c r="N24917" s="9"/>
    </row>
    <row r="24918" spans="12:14" x14ac:dyDescent="0.25">
      <c r="L24918" s="9"/>
      <c r="M24918" s="9"/>
      <c r="N24918" s="9"/>
    </row>
    <row r="24919" spans="12:14" x14ac:dyDescent="0.25">
      <c r="L24919" s="9"/>
      <c r="M24919" s="9"/>
      <c r="N24919" s="9"/>
    </row>
    <row r="24920" spans="12:14" x14ac:dyDescent="0.25">
      <c r="L24920" s="9"/>
      <c r="M24920" s="9"/>
      <c r="N24920" s="9"/>
    </row>
    <row r="24921" spans="12:14" x14ac:dyDescent="0.25">
      <c r="L24921" s="9"/>
      <c r="M24921" s="9"/>
      <c r="N24921" s="9"/>
    </row>
    <row r="24922" spans="12:14" x14ac:dyDescent="0.25">
      <c r="L24922" s="9"/>
      <c r="M24922" s="9"/>
      <c r="N24922" s="9"/>
    </row>
    <row r="24923" spans="12:14" x14ac:dyDescent="0.25">
      <c r="L24923" s="9"/>
      <c r="M24923" s="9"/>
      <c r="N24923" s="9"/>
    </row>
    <row r="24924" spans="12:14" x14ac:dyDescent="0.25">
      <c r="L24924" s="9"/>
      <c r="M24924" s="9"/>
      <c r="N24924" s="9"/>
    </row>
    <row r="24925" spans="12:14" x14ac:dyDescent="0.25">
      <c r="L24925" s="9"/>
      <c r="M24925" s="9"/>
      <c r="N24925" s="9"/>
    </row>
    <row r="24926" spans="12:14" x14ac:dyDescent="0.25">
      <c r="L24926" s="9"/>
      <c r="M24926" s="9"/>
      <c r="N24926" s="9"/>
    </row>
    <row r="24927" spans="12:14" x14ac:dyDescent="0.25">
      <c r="L24927" s="9"/>
      <c r="M24927" s="9"/>
      <c r="N24927" s="9"/>
    </row>
    <row r="24928" spans="12:14" x14ac:dyDescent="0.25">
      <c r="L24928" s="9"/>
      <c r="M24928" s="9"/>
      <c r="N24928" s="9"/>
    </row>
    <row r="24929" spans="12:14" x14ac:dyDescent="0.25">
      <c r="L24929" s="9"/>
      <c r="M24929" s="9"/>
      <c r="N24929" s="9"/>
    </row>
    <row r="24930" spans="12:14" x14ac:dyDescent="0.25">
      <c r="L24930" s="9"/>
      <c r="M24930" s="9"/>
      <c r="N24930" s="9"/>
    </row>
    <row r="24931" spans="12:14" x14ac:dyDescent="0.25">
      <c r="L24931" s="9"/>
      <c r="M24931" s="9"/>
      <c r="N24931" s="9"/>
    </row>
    <row r="24932" spans="12:14" x14ac:dyDescent="0.25">
      <c r="L24932" s="9"/>
      <c r="M24932" s="9"/>
      <c r="N24932" s="9"/>
    </row>
    <row r="24933" spans="12:14" x14ac:dyDescent="0.25">
      <c r="L24933" s="9"/>
      <c r="M24933" s="9"/>
      <c r="N24933" s="9"/>
    </row>
    <row r="24934" spans="12:14" x14ac:dyDescent="0.25">
      <c r="L24934" s="9"/>
      <c r="M24934" s="9"/>
      <c r="N24934" s="9"/>
    </row>
    <row r="24935" spans="12:14" x14ac:dyDescent="0.25">
      <c r="L24935" s="9"/>
      <c r="M24935" s="9"/>
      <c r="N24935" s="9"/>
    </row>
    <row r="24936" spans="12:14" x14ac:dyDescent="0.25">
      <c r="L24936" s="9"/>
      <c r="M24936" s="9"/>
      <c r="N24936" s="9"/>
    </row>
    <row r="24937" spans="12:14" x14ac:dyDescent="0.25">
      <c r="L24937" s="9"/>
      <c r="M24937" s="9"/>
      <c r="N24937" s="9"/>
    </row>
    <row r="24938" spans="12:14" x14ac:dyDescent="0.25">
      <c r="L24938" s="9"/>
      <c r="M24938" s="9"/>
      <c r="N24938" s="9"/>
    </row>
    <row r="24939" spans="12:14" x14ac:dyDescent="0.25">
      <c r="L24939" s="9"/>
      <c r="M24939" s="9"/>
      <c r="N24939" s="9"/>
    </row>
    <row r="24940" spans="12:14" x14ac:dyDescent="0.25">
      <c r="L24940" s="9"/>
      <c r="M24940" s="9"/>
      <c r="N24940" s="9"/>
    </row>
    <row r="24941" spans="12:14" x14ac:dyDescent="0.25">
      <c r="L24941" s="9"/>
      <c r="M24941" s="9"/>
      <c r="N24941" s="9"/>
    </row>
    <row r="24942" spans="12:14" x14ac:dyDescent="0.25">
      <c r="L24942" s="9"/>
      <c r="M24942" s="9"/>
      <c r="N24942" s="9"/>
    </row>
    <row r="24943" spans="12:14" x14ac:dyDescent="0.25">
      <c r="L24943" s="9"/>
      <c r="M24943" s="9"/>
      <c r="N24943" s="9"/>
    </row>
    <row r="24944" spans="12:14" x14ac:dyDescent="0.25">
      <c r="L24944" s="9"/>
      <c r="M24944" s="9"/>
      <c r="N24944" s="9"/>
    </row>
    <row r="24945" spans="12:14" x14ac:dyDescent="0.25">
      <c r="L24945" s="9"/>
      <c r="M24945" s="9"/>
      <c r="N24945" s="9"/>
    </row>
    <row r="24946" spans="12:14" x14ac:dyDescent="0.25">
      <c r="L24946" s="9"/>
      <c r="M24946" s="9"/>
      <c r="N24946" s="9"/>
    </row>
    <row r="24947" spans="12:14" x14ac:dyDescent="0.25">
      <c r="L24947" s="9"/>
      <c r="M24947" s="9"/>
      <c r="N24947" s="9"/>
    </row>
    <row r="24948" spans="12:14" x14ac:dyDescent="0.25">
      <c r="L24948" s="9"/>
      <c r="M24948" s="9"/>
      <c r="N24948" s="9"/>
    </row>
    <row r="24949" spans="12:14" x14ac:dyDescent="0.25">
      <c r="L24949" s="9"/>
      <c r="M24949" s="9"/>
      <c r="N24949" s="9"/>
    </row>
    <row r="24950" spans="12:14" x14ac:dyDescent="0.25">
      <c r="L24950" s="9"/>
      <c r="M24950" s="9"/>
      <c r="N24950" s="9"/>
    </row>
    <row r="24951" spans="12:14" x14ac:dyDescent="0.25">
      <c r="L24951" s="9"/>
      <c r="M24951" s="9"/>
      <c r="N24951" s="9"/>
    </row>
    <row r="24952" spans="12:14" x14ac:dyDescent="0.25">
      <c r="L24952" s="9"/>
      <c r="M24952" s="9"/>
      <c r="N24952" s="9"/>
    </row>
    <row r="24953" spans="12:14" x14ac:dyDescent="0.25">
      <c r="L24953" s="9"/>
      <c r="M24953" s="9"/>
      <c r="N24953" s="9"/>
    </row>
    <row r="24954" spans="12:14" x14ac:dyDescent="0.25">
      <c r="L24954" s="9"/>
      <c r="M24954" s="9"/>
      <c r="N24954" s="9"/>
    </row>
    <row r="24955" spans="12:14" x14ac:dyDescent="0.25">
      <c r="L24955" s="9"/>
      <c r="M24955" s="9"/>
      <c r="N24955" s="9"/>
    </row>
    <row r="24956" spans="12:14" x14ac:dyDescent="0.25">
      <c r="L24956" s="9"/>
      <c r="M24956" s="9"/>
      <c r="N24956" s="9"/>
    </row>
    <row r="24957" spans="12:14" x14ac:dyDescent="0.25">
      <c r="L24957" s="9"/>
      <c r="M24957" s="9"/>
      <c r="N24957" s="9"/>
    </row>
    <row r="24958" spans="12:14" x14ac:dyDescent="0.25">
      <c r="L24958" s="9"/>
      <c r="M24958" s="9"/>
      <c r="N24958" s="9"/>
    </row>
    <row r="24959" spans="12:14" x14ac:dyDescent="0.25">
      <c r="L24959" s="9"/>
      <c r="M24959" s="9"/>
      <c r="N24959" s="9"/>
    </row>
    <row r="24960" spans="12:14" x14ac:dyDescent="0.25">
      <c r="L24960" s="9"/>
      <c r="M24960" s="9"/>
      <c r="N24960" s="9"/>
    </row>
    <row r="24961" spans="12:14" x14ac:dyDescent="0.25">
      <c r="L24961" s="9"/>
      <c r="M24961" s="9"/>
      <c r="N24961" s="9"/>
    </row>
    <row r="24962" spans="12:14" x14ac:dyDescent="0.25">
      <c r="L24962" s="9"/>
      <c r="M24962" s="9"/>
      <c r="N24962" s="9"/>
    </row>
    <row r="24963" spans="12:14" x14ac:dyDescent="0.25">
      <c r="L24963" s="9"/>
      <c r="M24963" s="9"/>
      <c r="N24963" s="9"/>
    </row>
    <row r="24964" spans="12:14" x14ac:dyDescent="0.25">
      <c r="L24964" s="9"/>
      <c r="M24964" s="9"/>
      <c r="N24964" s="9"/>
    </row>
    <row r="24965" spans="12:14" x14ac:dyDescent="0.25">
      <c r="L24965" s="9"/>
      <c r="M24965" s="9"/>
      <c r="N24965" s="9"/>
    </row>
    <row r="24966" spans="12:14" x14ac:dyDescent="0.25">
      <c r="L24966" s="9"/>
      <c r="M24966" s="9"/>
      <c r="N24966" s="9"/>
    </row>
    <row r="24967" spans="12:14" x14ac:dyDescent="0.25">
      <c r="L24967" s="9"/>
      <c r="M24967" s="9"/>
      <c r="N24967" s="9"/>
    </row>
    <row r="24968" spans="12:14" x14ac:dyDescent="0.25">
      <c r="L24968" s="9"/>
      <c r="M24968" s="9"/>
      <c r="N24968" s="9"/>
    </row>
    <row r="24969" spans="12:14" x14ac:dyDescent="0.25">
      <c r="L24969" s="9"/>
      <c r="M24969" s="9"/>
      <c r="N24969" s="9"/>
    </row>
    <row r="24970" spans="12:14" x14ac:dyDescent="0.25">
      <c r="L24970" s="9"/>
      <c r="M24970" s="9"/>
      <c r="N24970" s="9"/>
    </row>
    <row r="24971" spans="12:14" x14ac:dyDescent="0.25">
      <c r="L24971" s="9"/>
      <c r="M24971" s="9"/>
      <c r="N24971" s="9"/>
    </row>
    <row r="24972" spans="12:14" x14ac:dyDescent="0.25">
      <c r="L24972" s="9"/>
      <c r="M24972" s="9"/>
      <c r="N24972" s="9"/>
    </row>
    <row r="24973" spans="12:14" x14ac:dyDescent="0.25">
      <c r="L24973" s="9"/>
      <c r="M24973" s="9"/>
      <c r="N24973" s="9"/>
    </row>
    <row r="24974" spans="12:14" x14ac:dyDescent="0.25">
      <c r="L24974" s="9"/>
      <c r="M24974" s="9"/>
      <c r="N24974" s="9"/>
    </row>
    <row r="24975" spans="12:14" x14ac:dyDescent="0.25">
      <c r="L24975" s="9"/>
      <c r="M24975" s="9"/>
      <c r="N24975" s="9"/>
    </row>
    <row r="24976" spans="12:14" x14ac:dyDescent="0.25">
      <c r="L24976" s="9"/>
      <c r="M24976" s="9"/>
      <c r="N24976" s="9"/>
    </row>
    <row r="24977" spans="12:14" x14ac:dyDescent="0.25">
      <c r="L24977" s="9"/>
      <c r="M24977" s="9"/>
      <c r="N24977" s="9"/>
    </row>
    <row r="24978" spans="12:14" x14ac:dyDescent="0.25">
      <c r="L24978" s="9"/>
      <c r="M24978" s="9"/>
      <c r="N24978" s="9"/>
    </row>
    <row r="24979" spans="12:14" x14ac:dyDescent="0.25">
      <c r="L24979" s="9"/>
      <c r="M24979" s="9"/>
      <c r="N24979" s="9"/>
    </row>
    <row r="24980" spans="12:14" x14ac:dyDescent="0.25">
      <c r="L24980" s="9"/>
      <c r="M24980" s="9"/>
      <c r="N24980" s="9"/>
    </row>
    <row r="24981" spans="12:14" x14ac:dyDescent="0.25">
      <c r="L24981" s="9"/>
      <c r="M24981" s="9"/>
      <c r="N24981" s="9"/>
    </row>
    <row r="24982" spans="12:14" x14ac:dyDescent="0.25">
      <c r="L24982" s="9"/>
      <c r="M24982" s="9"/>
      <c r="N24982" s="9"/>
    </row>
    <row r="24983" spans="12:14" x14ac:dyDescent="0.25">
      <c r="L24983" s="9"/>
      <c r="M24983" s="9"/>
      <c r="N24983" s="9"/>
    </row>
    <row r="24984" spans="12:14" x14ac:dyDescent="0.25">
      <c r="L24984" s="9"/>
      <c r="M24984" s="9"/>
      <c r="N24984" s="9"/>
    </row>
    <row r="24985" spans="12:14" x14ac:dyDescent="0.25">
      <c r="L24985" s="9"/>
      <c r="M24985" s="9"/>
      <c r="N24985" s="9"/>
    </row>
    <row r="24986" spans="12:14" x14ac:dyDescent="0.25">
      <c r="L24986" s="9"/>
      <c r="M24986" s="9"/>
      <c r="N24986" s="9"/>
    </row>
    <row r="24987" spans="12:14" x14ac:dyDescent="0.25">
      <c r="L24987" s="9"/>
      <c r="M24987" s="9"/>
      <c r="N24987" s="9"/>
    </row>
    <row r="24988" spans="12:14" x14ac:dyDescent="0.25">
      <c r="L24988" s="9"/>
      <c r="M24988" s="9"/>
      <c r="N24988" s="9"/>
    </row>
    <row r="24989" spans="12:14" x14ac:dyDescent="0.25">
      <c r="L24989" s="9"/>
      <c r="M24989" s="9"/>
      <c r="N24989" s="9"/>
    </row>
    <row r="24990" spans="12:14" x14ac:dyDescent="0.25">
      <c r="L24990" s="9"/>
      <c r="M24990" s="9"/>
      <c r="N24990" s="9"/>
    </row>
    <row r="24991" spans="12:14" x14ac:dyDescent="0.25">
      <c r="L24991" s="9"/>
      <c r="M24991" s="9"/>
      <c r="N24991" s="9"/>
    </row>
    <row r="24992" spans="12:14" x14ac:dyDescent="0.25">
      <c r="L24992" s="9"/>
      <c r="M24992" s="9"/>
      <c r="N24992" s="9"/>
    </row>
    <row r="24993" spans="12:14" x14ac:dyDescent="0.25">
      <c r="L24993" s="9"/>
      <c r="M24993" s="9"/>
      <c r="N24993" s="9"/>
    </row>
    <row r="24994" spans="12:14" x14ac:dyDescent="0.25">
      <c r="L24994" s="9"/>
      <c r="M24994" s="9"/>
      <c r="N24994" s="9"/>
    </row>
    <row r="24995" spans="12:14" x14ac:dyDescent="0.25">
      <c r="L24995" s="9"/>
      <c r="M24995" s="9"/>
      <c r="N24995" s="9"/>
    </row>
    <row r="24996" spans="12:14" x14ac:dyDescent="0.25">
      <c r="L24996" s="9"/>
      <c r="M24996" s="9"/>
      <c r="N24996" s="9"/>
    </row>
    <row r="24997" spans="12:14" x14ac:dyDescent="0.25">
      <c r="L24997" s="9"/>
      <c r="M24997" s="9"/>
      <c r="N24997" s="9"/>
    </row>
    <row r="24998" spans="12:14" x14ac:dyDescent="0.25">
      <c r="L24998" s="9"/>
      <c r="M24998" s="9"/>
      <c r="N24998" s="9"/>
    </row>
    <row r="24999" spans="12:14" x14ac:dyDescent="0.25">
      <c r="L24999" s="9"/>
      <c r="M24999" s="9"/>
      <c r="N24999" s="9"/>
    </row>
    <row r="25000" spans="12:14" x14ac:dyDescent="0.25">
      <c r="L25000" s="9"/>
      <c r="M25000" s="9"/>
      <c r="N25000" s="9"/>
    </row>
    <row r="25001" spans="12:14" x14ac:dyDescent="0.25">
      <c r="L25001" s="9"/>
      <c r="M25001" s="9"/>
      <c r="N25001" s="9"/>
    </row>
    <row r="25002" spans="12:14" x14ac:dyDescent="0.25">
      <c r="L25002" s="9"/>
      <c r="M25002" s="9"/>
      <c r="N25002" s="9"/>
    </row>
    <row r="25003" spans="12:14" x14ac:dyDescent="0.25">
      <c r="L25003" s="9"/>
      <c r="M25003" s="9"/>
      <c r="N25003" s="9"/>
    </row>
    <row r="25004" spans="12:14" x14ac:dyDescent="0.25">
      <c r="L25004" s="9"/>
      <c r="M25004" s="9"/>
      <c r="N25004" s="9"/>
    </row>
    <row r="25005" spans="12:14" x14ac:dyDescent="0.25">
      <c r="L25005" s="9"/>
      <c r="M25005" s="9"/>
      <c r="N25005" s="9"/>
    </row>
    <row r="25006" spans="12:14" x14ac:dyDescent="0.25">
      <c r="L25006" s="9"/>
      <c r="M25006" s="9"/>
      <c r="N25006" s="9"/>
    </row>
    <row r="25007" spans="12:14" x14ac:dyDescent="0.25">
      <c r="L25007" s="9"/>
      <c r="M25007" s="9"/>
      <c r="N25007" s="9"/>
    </row>
    <row r="25008" spans="12:14" x14ac:dyDescent="0.25">
      <c r="L25008" s="9"/>
      <c r="M25008" s="9"/>
      <c r="N25008" s="9"/>
    </row>
    <row r="25009" spans="12:14" x14ac:dyDescent="0.25">
      <c r="L25009" s="9"/>
      <c r="M25009" s="9"/>
      <c r="N25009" s="9"/>
    </row>
    <row r="25010" spans="12:14" x14ac:dyDescent="0.25">
      <c r="L25010" s="9"/>
      <c r="M25010" s="9"/>
      <c r="N25010" s="9"/>
    </row>
    <row r="25011" spans="12:14" x14ac:dyDescent="0.25">
      <c r="L25011" s="9"/>
      <c r="M25011" s="9"/>
      <c r="N25011" s="9"/>
    </row>
    <row r="25012" spans="12:14" x14ac:dyDescent="0.25">
      <c r="L25012" s="9"/>
      <c r="M25012" s="9"/>
      <c r="N25012" s="9"/>
    </row>
    <row r="25013" spans="12:14" x14ac:dyDescent="0.25">
      <c r="L25013" s="9"/>
      <c r="M25013" s="9"/>
      <c r="N25013" s="9"/>
    </row>
    <row r="25014" spans="12:14" x14ac:dyDescent="0.25">
      <c r="L25014" s="9"/>
      <c r="M25014" s="9"/>
      <c r="N25014" s="9"/>
    </row>
    <row r="25015" spans="12:14" x14ac:dyDescent="0.25">
      <c r="L25015" s="9"/>
      <c r="M25015" s="9"/>
      <c r="N25015" s="9"/>
    </row>
    <row r="25016" spans="12:14" x14ac:dyDescent="0.25">
      <c r="L25016" s="9"/>
      <c r="M25016" s="9"/>
      <c r="N25016" s="9"/>
    </row>
    <row r="25017" spans="12:14" x14ac:dyDescent="0.25">
      <c r="L25017" s="9"/>
      <c r="M25017" s="9"/>
      <c r="N25017" s="9"/>
    </row>
    <row r="25018" spans="12:14" x14ac:dyDescent="0.25">
      <c r="L25018" s="9"/>
      <c r="M25018" s="9"/>
      <c r="N25018" s="9"/>
    </row>
    <row r="25019" spans="12:14" x14ac:dyDescent="0.25">
      <c r="L25019" s="9"/>
      <c r="M25019" s="9"/>
      <c r="N25019" s="9"/>
    </row>
    <row r="25020" spans="12:14" x14ac:dyDescent="0.25">
      <c r="L25020" s="9"/>
      <c r="M25020" s="9"/>
      <c r="N25020" s="9"/>
    </row>
    <row r="25021" spans="12:14" x14ac:dyDescent="0.25">
      <c r="L25021" s="9"/>
      <c r="M25021" s="9"/>
      <c r="N25021" s="9"/>
    </row>
    <row r="25022" spans="12:14" x14ac:dyDescent="0.25">
      <c r="L25022" s="9"/>
      <c r="M25022" s="9"/>
      <c r="N25022" s="9"/>
    </row>
    <row r="25023" spans="12:14" x14ac:dyDescent="0.25">
      <c r="L25023" s="9"/>
      <c r="M25023" s="9"/>
      <c r="N25023" s="9"/>
    </row>
    <row r="25024" spans="12:14" x14ac:dyDescent="0.25">
      <c r="L25024" s="9"/>
      <c r="M25024" s="9"/>
      <c r="N25024" s="9"/>
    </row>
    <row r="25025" spans="12:14" x14ac:dyDescent="0.25">
      <c r="L25025" s="9"/>
      <c r="M25025" s="9"/>
      <c r="N25025" s="9"/>
    </row>
    <row r="25026" spans="12:14" x14ac:dyDescent="0.25">
      <c r="L25026" s="9"/>
      <c r="M25026" s="9"/>
      <c r="N25026" s="9"/>
    </row>
    <row r="25027" spans="12:14" x14ac:dyDescent="0.25">
      <c r="L25027" s="9"/>
      <c r="M25027" s="9"/>
      <c r="N25027" s="9"/>
    </row>
    <row r="25028" spans="12:14" x14ac:dyDescent="0.25">
      <c r="L25028" s="9"/>
      <c r="M25028" s="9"/>
      <c r="N25028" s="9"/>
    </row>
    <row r="25029" spans="12:14" x14ac:dyDescent="0.25">
      <c r="L25029" s="9"/>
      <c r="M25029" s="9"/>
      <c r="N25029" s="9"/>
    </row>
    <row r="25030" spans="12:14" x14ac:dyDescent="0.25">
      <c r="L25030" s="9"/>
      <c r="M25030" s="9"/>
      <c r="N25030" s="9"/>
    </row>
    <row r="25031" spans="12:14" x14ac:dyDescent="0.25">
      <c r="L25031" s="9"/>
      <c r="M25031" s="9"/>
      <c r="N25031" s="9"/>
    </row>
    <row r="25032" spans="12:14" x14ac:dyDescent="0.25">
      <c r="L25032" s="9"/>
      <c r="M25032" s="9"/>
      <c r="N25032" s="9"/>
    </row>
    <row r="25033" spans="12:14" x14ac:dyDescent="0.25">
      <c r="L25033" s="9"/>
      <c r="M25033" s="9"/>
      <c r="N25033" s="9"/>
    </row>
    <row r="25034" spans="12:14" x14ac:dyDescent="0.25">
      <c r="L25034" s="9"/>
      <c r="M25034" s="9"/>
      <c r="N25034" s="9"/>
    </row>
    <row r="25035" spans="12:14" x14ac:dyDescent="0.25">
      <c r="L25035" s="9"/>
      <c r="M25035" s="9"/>
      <c r="N25035" s="9"/>
    </row>
    <row r="25036" spans="12:14" x14ac:dyDescent="0.25">
      <c r="L25036" s="9"/>
      <c r="M25036" s="9"/>
      <c r="N25036" s="9"/>
    </row>
    <row r="25037" spans="12:14" x14ac:dyDescent="0.25">
      <c r="L25037" s="9"/>
      <c r="M25037" s="9"/>
      <c r="N25037" s="9"/>
    </row>
    <row r="25038" spans="12:14" x14ac:dyDescent="0.25">
      <c r="L25038" s="9"/>
      <c r="M25038" s="9"/>
      <c r="N25038" s="9"/>
    </row>
    <row r="25039" spans="12:14" x14ac:dyDescent="0.25">
      <c r="L25039" s="9"/>
      <c r="M25039" s="9"/>
      <c r="N25039" s="9"/>
    </row>
    <row r="25040" spans="12:14" x14ac:dyDescent="0.25">
      <c r="L25040" s="9"/>
      <c r="M25040" s="9"/>
      <c r="N25040" s="9"/>
    </row>
    <row r="25041" spans="12:14" x14ac:dyDescent="0.25">
      <c r="L25041" s="9"/>
      <c r="M25041" s="9"/>
      <c r="N25041" s="9"/>
    </row>
    <row r="25042" spans="12:14" x14ac:dyDescent="0.25">
      <c r="L25042" s="9"/>
      <c r="M25042" s="9"/>
      <c r="N25042" s="9"/>
    </row>
    <row r="25043" spans="12:14" x14ac:dyDescent="0.25">
      <c r="L25043" s="9"/>
      <c r="M25043" s="9"/>
      <c r="N25043" s="9"/>
    </row>
    <row r="25044" spans="12:14" x14ac:dyDescent="0.25">
      <c r="L25044" s="9"/>
      <c r="M25044" s="9"/>
      <c r="N25044" s="9"/>
    </row>
    <row r="25045" spans="12:14" x14ac:dyDescent="0.25">
      <c r="L25045" s="9"/>
      <c r="M25045" s="9"/>
      <c r="N25045" s="9"/>
    </row>
    <row r="25046" spans="12:14" x14ac:dyDescent="0.25">
      <c r="L25046" s="9"/>
      <c r="M25046" s="9"/>
      <c r="N25046" s="9"/>
    </row>
    <row r="25047" spans="12:14" x14ac:dyDescent="0.25">
      <c r="L25047" s="9"/>
      <c r="M25047" s="9"/>
      <c r="N25047" s="9"/>
    </row>
    <row r="25048" spans="12:14" x14ac:dyDescent="0.25">
      <c r="L25048" s="9"/>
      <c r="M25048" s="9"/>
      <c r="N25048" s="9"/>
    </row>
    <row r="25049" spans="12:14" x14ac:dyDescent="0.25">
      <c r="L25049" s="9"/>
      <c r="M25049" s="9"/>
      <c r="N25049" s="9"/>
    </row>
    <row r="25050" spans="12:14" x14ac:dyDescent="0.25">
      <c r="L25050" s="9"/>
      <c r="M25050" s="9"/>
      <c r="N25050" s="9"/>
    </row>
    <row r="25051" spans="12:14" x14ac:dyDescent="0.25">
      <c r="L25051" s="9"/>
      <c r="M25051" s="9"/>
      <c r="N25051" s="9"/>
    </row>
    <row r="25052" spans="12:14" x14ac:dyDescent="0.25">
      <c r="L25052" s="9"/>
      <c r="M25052" s="9"/>
      <c r="N25052" s="9"/>
    </row>
    <row r="25053" spans="12:14" x14ac:dyDescent="0.25">
      <c r="L25053" s="9"/>
      <c r="M25053" s="9"/>
      <c r="N25053" s="9"/>
    </row>
    <row r="25054" spans="12:14" x14ac:dyDescent="0.25">
      <c r="L25054" s="9"/>
      <c r="M25054" s="9"/>
      <c r="N25054" s="9"/>
    </row>
    <row r="25055" spans="12:14" x14ac:dyDescent="0.25">
      <c r="L25055" s="9"/>
      <c r="M25055" s="9"/>
      <c r="N25055" s="9"/>
    </row>
    <row r="25056" spans="12:14" x14ac:dyDescent="0.25">
      <c r="L25056" s="9"/>
      <c r="M25056" s="9"/>
      <c r="N25056" s="9"/>
    </row>
    <row r="25057" spans="12:14" x14ac:dyDescent="0.25">
      <c r="L25057" s="9"/>
      <c r="M25057" s="9"/>
      <c r="N25057" s="9"/>
    </row>
    <row r="25058" spans="12:14" x14ac:dyDescent="0.25">
      <c r="L25058" s="9"/>
      <c r="M25058" s="9"/>
      <c r="N25058" s="9"/>
    </row>
    <row r="25059" spans="12:14" x14ac:dyDescent="0.25">
      <c r="L25059" s="9"/>
      <c r="M25059" s="9"/>
      <c r="N25059" s="9"/>
    </row>
    <row r="25060" spans="12:14" x14ac:dyDescent="0.25">
      <c r="L25060" s="9"/>
      <c r="M25060" s="9"/>
      <c r="N25060" s="9"/>
    </row>
    <row r="25061" spans="12:14" x14ac:dyDescent="0.25">
      <c r="L25061" s="9"/>
      <c r="M25061" s="9"/>
      <c r="N25061" s="9"/>
    </row>
    <row r="25062" spans="12:14" x14ac:dyDescent="0.25">
      <c r="L25062" s="9"/>
      <c r="M25062" s="9"/>
      <c r="N25062" s="9"/>
    </row>
    <row r="25063" spans="12:14" x14ac:dyDescent="0.25">
      <c r="L25063" s="9"/>
      <c r="M25063" s="9"/>
      <c r="N25063" s="9"/>
    </row>
    <row r="25064" spans="12:14" x14ac:dyDescent="0.25">
      <c r="L25064" s="9"/>
      <c r="M25064" s="9"/>
      <c r="N25064" s="9"/>
    </row>
    <row r="25065" spans="12:14" x14ac:dyDescent="0.25">
      <c r="L25065" s="9"/>
      <c r="M25065" s="9"/>
      <c r="N25065" s="9"/>
    </row>
    <row r="25066" spans="12:14" x14ac:dyDescent="0.25">
      <c r="L25066" s="9"/>
      <c r="M25066" s="9"/>
      <c r="N25066" s="9"/>
    </row>
    <row r="25067" spans="12:14" x14ac:dyDescent="0.25">
      <c r="L25067" s="9"/>
      <c r="M25067" s="9"/>
      <c r="N25067" s="9"/>
    </row>
    <row r="25068" spans="12:14" x14ac:dyDescent="0.25">
      <c r="L25068" s="9"/>
      <c r="M25068" s="9"/>
      <c r="N25068" s="9"/>
    </row>
    <row r="25069" spans="12:14" x14ac:dyDescent="0.25">
      <c r="L25069" s="9"/>
      <c r="M25069" s="9"/>
      <c r="N25069" s="9"/>
    </row>
    <row r="25070" spans="12:14" x14ac:dyDescent="0.25">
      <c r="L25070" s="9"/>
      <c r="M25070" s="9"/>
      <c r="N25070" s="9"/>
    </row>
    <row r="25071" spans="12:14" x14ac:dyDescent="0.25">
      <c r="L25071" s="9"/>
      <c r="M25071" s="9"/>
      <c r="N25071" s="9"/>
    </row>
    <row r="25072" spans="12:14" x14ac:dyDescent="0.25">
      <c r="L25072" s="9"/>
      <c r="M25072" s="9"/>
      <c r="N25072" s="9"/>
    </row>
    <row r="25073" spans="12:14" x14ac:dyDescent="0.25">
      <c r="L25073" s="9"/>
      <c r="M25073" s="9"/>
      <c r="N25073" s="9"/>
    </row>
    <row r="25074" spans="12:14" x14ac:dyDescent="0.25">
      <c r="L25074" s="9"/>
      <c r="M25074" s="9"/>
      <c r="N25074" s="9"/>
    </row>
    <row r="25075" spans="12:14" x14ac:dyDescent="0.25">
      <c r="L25075" s="9"/>
      <c r="M25075" s="9"/>
      <c r="N25075" s="9"/>
    </row>
    <row r="25076" spans="12:14" x14ac:dyDescent="0.25">
      <c r="L25076" s="9"/>
      <c r="M25076" s="9"/>
      <c r="N25076" s="9"/>
    </row>
    <row r="25077" spans="12:14" x14ac:dyDescent="0.25">
      <c r="L25077" s="9"/>
      <c r="M25077" s="9"/>
      <c r="N25077" s="9"/>
    </row>
    <row r="25078" spans="12:14" x14ac:dyDescent="0.25">
      <c r="L25078" s="9"/>
      <c r="M25078" s="9"/>
      <c r="N25078" s="9"/>
    </row>
    <row r="25079" spans="12:14" x14ac:dyDescent="0.25">
      <c r="L25079" s="9"/>
      <c r="M25079" s="9"/>
      <c r="N25079" s="9"/>
    </row>
    <row r="25080" spans="12:14" x14ac:dyDescent="0.25">
      <c r="L25080" s="9"/>
      <c r="M25080" s="9"/>
      <c r="N25080" s="9"/>
    </row>
    <row r="25081" spans="12:14" x14ac:dyDescent="0.25">
      <c r="L25081" s="9"/>
      <c r="M25081" s="9"/>
      <c r="N25081" s="9"/>
    </row>
    <row r="25082" spans="12:14" x14ac:dyDescent="0.25">
      <c r="L25082" s="9"/>
      <c r="M25082" s="9"/>
      <c r="N25082" s="9"/>
    </row>
    <row r="25083" spans="12:14" x14ac:dyDescent="0.25">
      <c r="L25083" s="9"/>
      <c r="M25083" s="9"/>
      <c r="N25083" s="9"/>
    </row>
    <row r="25084" spans="12:14" x14ac:dyDescent="0.25">
      <c r="L25084" s="9"/>
      <c r="M25084" s="9"/>
      <c r="N25084" s="9"/>
    </row>
    <row r="25085" spans="12:14" x14ac:dyDescent="0.25">
      <c r="L25085" s="9"/>
      <c r="M25085" s="9"/>
      <c r="N25085" s="9"/>
    </row>
    <row r="25086" spans="12:14" x14ac:dyDescent="0.25">
      <c r="L25086" s="9"/>
      <c r="M25086" s="9"/>
      <c r="N25086" s="9"/>
    </row>
    <row r="25087" spans="12:14" x14ac:dyDescent="0.25">
      <c r="L25087" s="9"/>
      <c r="M25087" s="9"/>
      <c r="N25087" s="9"/>
    </row>
    <row r="25088" spans="12:14" x14ac:dyDescent="0.25">
      <c r="L25088" s="9"/>
      <c r="M25088" s="9"/>
      <c r="N25088" s="9"/>
    </row>
    <row r="25089" spans="12:14" x14ac:dyDescent="0.25">
      <c r="L25089" s="9"/>
      <c r="M25089" s="9"/>
      <c r="N25089" s="9"/>
    </row>
    <row r="25090" spans="12:14" x14ac:dyDescent="0.25">
      <c r="L25090" s="9"/>
      <c r="M25090" s="9"/>
      <c r="N25090" s="9"/>
    </row>
    <row r="25091" spans="12:14" x14ac:dyDescent="0.25">
      <c r="L25091" s="9"/>
      <c r="M25091" s="9"/>
      <c r="N25091" s="9"/>
    </row>
    <row r="25092" spans="12:14" x14ac:dyDescent="0.25">
      <c r="L25092" s="9"/>
      <c r="M25092" s="9"/>
      <c r="N25092" s="9"/>
    </row>
    <row r="25093" spans="12:14" x14ac:dyDescent="0.25">
      <c r="L25093" s="9"/>
      <c r="M25093" s="9"/>
      <c r="N25093" s="9"/>
    </row>
    <row r="25094" spans="12:14" x14ac:dyDescent="0.25">
      <c r="L25094" s="9"/>
      <c r="M25094" s="9"/>
      <c r="N25094" s="9"/>
    </row>
    <row r="25095" spans="12:14" x14ac:dyDescent="0.25">
      <c r="L25095" s="9"/>
      <c r="M25095" s="9"/>
      <c r="N25095" s="9"/>
    </row>
    <row r="25096" spans="12:14" x14ac:dyDescent="0.25">
      <c r="L25096" s="9"/>
      <c r="M25096" s="9"/>
      <c r="N25096" s="9"/>
    </row>
    <row r="25097" spans="12:14" x14ac:dyDescent="0.25">
      <c r="L25097" s="9"/>
      <c r="M25097" s="9"/>
      <c r="N25097" s="9"/>
    </row>
    <row r="25098" spans="12:14" x14ac:dyDescent="0.25">
      <c r="L25098" s="9"/>
      <c r="M25098" s="9"/>
      <c r="N25098" s="9"/>
    </row>
    <row r="25099" spans="12:14" x14ac:dyDescent="0.25">
      <c r="L25099" s="9"/>
      <c r="M25099" s="9"/>
      <c r="N25099" s="9"/>
    </row>
    <row r="25100" spans="12:14" x14ac:dyDescent="0.25">
      <c r="L25100" s="9"/>
      <c r="M25100" s="9"/>
      <c r="N25100" s="9"/>
    </row>
    <row r="25101" spans="12:14" x14ac:dyDescent="0.25">
      <c r="L25101" s="9"/>
      <c r="M25101" s="9"/>
      <c r="N25101" s="9"/>
    </row>
    <row r="25102" spans="12:14" x14ac:dyDescent="0.25">
      <c r="L25102" s="9"/>
      <c r="M25102" s="9"/>
      <c r="N25102" s="9"/>
    </row>
    <row r="25103" spans="12:14" x14ac:dyDescent="0.25">
      <c r="L25103" s="9"/>
      <c r="M25103" s="9"/>
      <c r="N25103" s="9"/>
    </row>
    <row r="25104" spans="12:14" x14ac:dyDescent="0.25">
      <c r="L25104" s="9"/>
      <c r="M25104" s="9"/>
      <c r="N25104" s="9"/>
    </row>
    <row r="25105" spans="12:14" x14ac:dyDescent="0.25">
      <c r="L25105" s="9"/>
      <c r="M25105" s="9"/>
      <c r="N25105" s="9"/>
    </row>
    <row r="25106" spans="12:14" x14ac:dyDescent="0.25">
      <c r="L25106" s="9"/>
      <c r="M25106" s="9"/>
      <c r="N25106" s="9"/>
    </row>
    <row r="25107" spans="12:14" x14ac:dyDescent="0.25">
      <c r="L25107" s="9"/>
      <c r="M25107" s="9"/>
      <c r="N25107" s="9"/>
    </row>
    <row r="25108" spans="12:14" x14ac:dyDescent="0.25">
      <c r="L25108" s="9"/>
      <c r="M25108" s="9"/>
      <c r="N25108" s="9"/>
    </row>
    <row r="25109" spans="12:14" x14ac:dyDescent="0.25">
      <c r="L25109" s="9"/>
      <c r="M25109" s="9"/>
      <c r="N25109" s="9"/>
    </row>
    <row r="25110" spans="12:14" x14ac:dyDescent="0.25">
      <c r="L25110" s="9"/>
      <c r="M25110" s="9"/>
      <c r="N25110" s="9"/>
    </row>
    <row r="25111" spans="12:14" x14ac:dyDescent="0.25">
      <c r="L25111" s="9"/>
      <c r="M25111" s="9"/>
      <c r="N25111" s="9"/>
    </row>
    <row r="25112" spans="12:14" x14ac:dyDescent="0.25">
      <c r="L25112" s="9"/>
      <c r="M25112" s="9"/>
      <c r="N25112" s="9"/>
    </row>
    <row r="25113" spans="12:14" x14ac:dyDescent="0.25">
      <c r="L25113" s="9"/>
      <c r="M25113" s="9"/>
      <c r="N25113" s="9"/>
    </row>
    <row r="25114" spans="12:14" x14ac:dyDescent="0.25">
      <c r="L25114" s="9"/>
      <c r="M25114" s="9"/>
      <c r="N25114" s="9"/>
    </row>
    <row r="25115" spans="12:14" x14ac:dyDescent="0.25">
      <c r="L25115" s="9"/>
      <c r="M25115" s="9"/>
      <c r="N25115" s="9"/>
    </row>
    <row r="25116" spans="12:14" x14ac:dyDescent="0.25">
      <c r="L25116" s="9"/>
      <c r="M25116" s="9"/>
      <c r="N25116" s="9"/>
    </row>
    <row r="25117" spans="12:14" x14ac:dyDescent="0.25">
      <c r="L25117" s="9"/>
      <c r="M25117" s="9"/>
      <c r="N25117" s="9"/>
    </row>
    <row r="25118" spans="12:14" x14ac:dyDescent="0.25">
      <c r="L25118" s="9"/>
      <c r="M25118" s="9"/>
      <c r="N25118" s="9"/>
    </row>
    <row r="25119" spans="12:14" x14ac:dyDescent="0.25">
      <c r="L25119" s="9"/>
      <c r="M25119" s="9"/>
      <c r="N25119" s="9"/>
    </row>
    <row r="25120" spans="12:14" x14ac:dyDescent="0.25">
      <c r="L25120" s="9"/>
      <c r="M25120" s="9"/>
      <c r="N25120" s="9"/>
    </row>
    <row r="25121" spans="12:14" x14ac:dyDescent="0.25">
      <c r="L25121" s="9"/>
      <c r="M25121" s="9"/>
      <c r="N25121" s="9"/>
    </row>
    <row r="25122" spans="12:14" x14ac:dyDescent="0.25">
      <c r="L25122" s="9"/>
      <c r="M25122" s="9"/>
      <c r="N25122" s="9"/>
    </row>
    <row r="25123" spans="12:14" x14ac:dyDescent="0.25">
      <c r="L25123" s="9"/>
      <c r="M25123" s="9"/>
      <c r="N25123" s="9"/>
    </row>
    <row r="25124" spans="12:14" x14ac:dyDescent="0.25">
      <c r="L25124" s="9"/>
      <c r="M25124" s="9"/>
      <c r="N25124" s="9"/>
    </row>
    <row r="25125" spans="12:14" x14ac:dyDescent="0.25">
      <c r="L25125" s="9"/>
      <c r="M25125" s="9"/>
      <c r="N25125" s="9"/>
    </row>
    <row r="25126" spans="12:14" x14ac:dyDescent="0.25">
      <c r="L25126" s="9"/>
      <c r="M25126" s="9"/>
      <c r="N25126" s="9"/>
    </row>
    <row r="25127" spans="12:14" x14ac:dyDescent="0.25">
      <c r="L25127" s="9"/>
      <c r="M25127" s="9"/>
      <c r="N25127" s="9"/>
    </row>
    <row r="25128" spans="12:14" x14ac:dyDescent="0.25">
      <c r="L25128" s="9"/>
      <c r="M25128" s="9"/>
      <c r="N25128" s="9"/>
    </row>
    <row r="25129" spans="12:14" x14ac:dyDescent="0.25">
      <c r="L25129" s="9"/>
      <c r="M25129" s="9"/>
      <c r="N25129" s="9"/>
    </row>
    <row r="25130" spans="12:14" x14ac:dyDescent="0.25">
      <c r="L25130" s="9"/>
      <c r="M25130" s="9"/>
      <c r="N25130" s="9"/>
    </row>
    <row r="25131" spans="12:14" x14ac:dyDescent="0.25">
      <c r="L25131" s="9"/>
      <c r="M25131" s="9"/>
      <c r="N25131" s="9"/>
    </row>
    <row r="25132" spans="12:14" x14ac:dyDescent="0.25">
      <c r="L25132" s="9"/>
      <c r="M25132" s="9"/>
      <c r="N25132" s="9"/>
    </row>
    <row r="25133" spans="12:14" x14ac:dyDescent="0.25">
      <c r="L25133" s="9"/>
      <c r="M25133" s="9"/>
      <c r="N25133" s="9"/>
    </row>
    <row r="25134" spans="12:14" x14ac:dyDescent="0.25">
      <c r="L25134" s="9"/>
      <c r="M25134" s="9"/>
      <c r="N25134" s="9"/>
    </row>
    <row r="25135" spans="12:14" x14ac:dyDescent="0.25">
      <c r="L25135" s="9"/>
      <c r="M25135" s="9"/>
      <c r="N25135" s="9"/>
    </row>
    <row r="25136" spans="12:14" x14ac:dyDescent="0.25">
      <c r="L25136" s="9"/>
      <c r="M25136" s="9"/>
      <c r="N25136" s="9"/>
    </row>
    <row r="25137" spans="12:14" x14ac:dyDescent="0.25">
      <c r="L25137" s="9"/>
      <c r="M25137" s="9"/>
      <c r="N25137" s="9"/>
    </row>
    <row r="25138" spans="12:14" x14ac:dyDescent="0.25">
      <c r="L25138" s="9"/>
      <c r="M25138" s="9"/>
      <c r="N25138" s="9"/>
    </row>
    <row r="25139" spans="12:14" x14ac:dyDescent="0.25">
      <c r="L25139" s="9"/>
      <c r="M25139" s="9"/>
      <c r="N25139" s="9"/>
    </row>
    <row r="25140" spans="12:14" x14ac:dyDescent="0.25">
      <c r="L25140" s="9"/>
      <c r="M25140" s="9"/>
      <c r="N25140" s="9"/>
    </row>
    <row r="25141" spans="12:14" x14ac:dyDescent="0.25">
      <c r="L25141" s="9"/>
      <c r="M25141" s="9"/>
      <c r="N25141" s="9"/>
    </row>
    <row r="25142" spans="12:14" x14ac:dyDescent="0.25">
      <c r="L25142" s="9"/>
      <c r="M25142" s="9"/>
      <c r="N25142" s="9"/>
    </row>
    <row r="25143" spans="12:14" x14ac:dyDescent="0.25">
      <c r="L25143" s="9"/>
      <c r="M25143" s="9"/>
      <c r="N25143" s="9"/>
    </row>
    <row r="25144" spans="12:14" x14ac:dyDescent="0.25">
      <c r="L25144" s="9"/>
      <c r="M25144" s="9"/>
      <c r="N25144" s="9"/>
    </row>
    <row r="25145" spans="12:14" x14ac:dyDescent="0.25">
      <c r="L25145" s="9"/>
      <c r="M25145" s="9"/>
      <c r="N25145" s="9"/>
    </row>
    <row r="25146" spans="12:14" x14ac:dyDescent="0.25">
      <c r="L25146" s="9"/>
      <c r="M25146" s="9"/>
      <c r="N25146" s="9"/>
    </row>
    <row r="25147" spans="12:14" x14ac:dyDescent="0.25">
      <c r="L25147" s="9"/>
      <c r="M25147" s="9"/>
      <c r="N25147" s="9"/>
    </row>
    <row r="25148" spans="12:14" x14ac:dyDescent="0.25">
      <c r="L25148" s="9"/>
      <c r="M25148" s="9"/>
      <c r="N25148" s="9"/>
    </row>
    <row r="25149" spans="12:14" x14ac:dyDescent="0.25">
      <c r="L25149" s="9"/>
      <c r="M25149" s="9"/>
      <c r="N25149" s="9"/>
    </row>
    <row r="25150" spans="12:14" x14ac:dyDescent="0.25">
      <c r="L25150" s="9"/>
      <c r="M25150" s="9"/>
      <c r="N25150" s="9"/>
    </row>
    <row r="25151" spans="12:14" x14ac:dyDescent="0.25">
      <c r="L25151" s="9"/>
      <c r="M25151" s="9"/>
      <c r="N25151" s="9"/>
    </row>
    <row r="25152" spans="12:14" x14ac:dyDescent="0.25">
      <c r="L25152" s="9"/>
      <c r="M25152" s="9"/>
      <c r="N25152" s="9"/>
    </row>
    <row r="25153" spans="12:14" x14ac:dyDescent="0.25">
      <c r="L25153" s="9"/>
      <c r="M25153" s="9"/>
      <c r="N25153" s="9"/>
    </row>
    <row r="25154" spans="12:14" x14ac:dyDescent="0.25">
      <c r="L25154" s="9"/>
      <c r="M25154" s="9"/>
      <c r="N25154" s="9"/>
    </row>
    <row r="25155" spans="12:14" x14ac:dyDescent="0.25">
      <c r="L25155" s="9"/>
      <c r="M25155" s="9"/>
      <c r="N25155" s="9"/>
    </row>
    <row r="25156" spans="12:14" x14ac:dyDescent="0.25">
      <c r="L25156" s="9"/>
      <c r="M25156" s="9"/>
      <c r="N25156" s="9"/>
    </row>
    <row r="25157" spans="12:14" x14ac:dyDescent="0.25">
      <c r="L25157" s="9"/>
      <c r="M25157" s="9"/>
      <c r="N25157" s="9"/>
    </row>
    <row r="25158" spans="12:14" x14ac:dyDescent="0.25">
      <c r="L25158" s="9"/>
      <c r="M25158" s="9"/>
      <c r="N25158" s="9"/>
    </row>
    <row r="25159" spans="12:14" x14ac:dyDescent="0.25">
      <c r="L25159" s="9"/>
      <c r="M25159" s="9"/>
      <c r="N25159" s="9"/>
    </row>
    <row r="25160" spans="12:14" x14ac:dyDescent="0.25">
      <c r="L25160" s="9"/>
      <c r="M25160" s="9"/>
      <c r="N25160" s="9"/>
    </row>
    <row r="25161" spans="12:14" x14ac:dyDescent="0.25">
      <c r="L25161" s="9"/>
      <c r="M25161" s="9"/>
      <c r="N25161" s="9"/>
    </row>
    <row r="25162" spans="12:14" x14ac:dyDescent="0.25">
      <c r="L25162" s="9"/>
      <c r="M25162" s="9"/>
      <c r="N25162" s="9"/>
    </row>
    <row r="25163" spans="12:14" x14ac:dyDescent="0.25">
      <c r="L25163" s="9"/>
      <c r="M25163" s="9"/>
      <c r="N25163" s="9"/>
    </row>
    <row r="25164" spans="12:14" x14ac:dyDescent="0.25">
      <c r="L25164" s="9"/>
      <c r="M25164" s="9"/>
      <c r="N25164" s="9"/>
    </row>
    <row r="25165" spans="12:14" x14ac:dyDescent="0.25">
      <c r="L25165" s="9"/>
      <c r="M25165" s="9"/>
      <c r="N25165" s="9"/>
    </row>
    <row r="25166" spans="12:14" x14ac:dyDescent="0.25">
      <c r="L25166" s="9"/>
      <c r="M25166" s="9"/>
      <c r="N25166" s="9"/>
    </row>
    <row r="25167" spans="12:14" x14ac:dyDescent="0.25">
      <c r="L25167" s="9"/>
      <c r="M25167" s="9"/>
      <c r="N25167" s="9"/>
    </row>
    <row r="25168" spans="12:14" x14ac:dyDescent="0.25">
      <c r="L25168" s="9"/>
      <c r="M25168" s="9"/>
      <c r="N25168" s="9"/>
    </row>
    <row r="25169" spans="12:14" x14ac:dyDescent="0.25">
      <c r="L25169" s="9"/>
      <c r="M25169" s="9"/>
      <c r="N25169" s="9"/>
    </row>
    <row r="25170" spans="12:14" x14ac:dyDescent="0.25">
      <c r="L25170" s="9"/>
      <c r="M25170" s="9"/>
      <c r="N25170" s="9"/>
    </row>
    <row r="25171" spans="12:14" x14ac:dyDescent="0.25">
      <c r="L25171" s="9"/>
      <c r="M25171" s="9"/>
      <c r="N25171" s="9"/>
    </row>
    <row r="25172" spans="12:14" x14ac:dyDescent="0.25">
      <c r="L25172" s="9"/>
      <c r="M25172" s="9"/>
      <c r="N25172" s="9"/>
    </row>
    <row r="25173" spans="12:14" x14ac:dyDescent="0.25">
      <c r="L25173" s="9"/>
      <c r="M25173" s="9"/>
      <c r="N25173" s="9"/>
    </row>
    <row r="25174" spans="12:14" x14ac:dyDescent="0.25">
      <c r="L25174" s="9"/>
      <c r="M25174" s="9"/>
      <c r="N25174" s="9"/>
    </row>
    <row r="25175" spans="12:14" x14ac:dyDescent="0.25">
      <c r="L25175" s="9"/>
      <c r="M25175" s="9"/>
      <c r="N25175" s="9"/>
    </row>
    <row r="25176" spans="12:14" x14ac:dyDescent="0.25">
      <c r="L25176" s="9"/>
      <c r="M25176" s="9"/>
      <c r="N25176" s="9"/>
    </row>
    <row r="25177" spans="12:14" x14ac:dyDescent="0.25">
      <c r="L25177" s="9"/>
      <c r="M25177" s="9"/>
      <c r="N25177" s="9"/>
    </row>
    <row r="25178" spans="12:14" x14ac:dyDescent="0.25">
      <c r="L25178" s="9"/>
      <c r="M25178" s="9"/>
      <c r="N25178" s="9"/>
    </row>
    <row r="25179" spans="12:14" x14ac:dyDescent="0.25">
      <c r="L25179" s="9"/>
      <c r="M25179" s="9"/>
      <c r="N25179" s="9"/>
    </row>
    <row r="25180" spans="12:14" x14ac:dyDescent="0.25">
      <c r="L25180" s="9"/>
      <c r="M25180" s="9"/>
      <c r="N25180" s="9"/>
    </row>
    <row r="25181" spans="12:14" x14ac:dyDescent="0.25">
      <c r="L25181" s="9"/>
      <c r="M25181" s="9"/>
      <c r="N25181" s="9"/>
    </row>
    <row r="25182" spans="12:14" x14ac:dyDescent="0.25">
      <c r="L25182" s="9"/>
      <c r="M25182" s="9"/>
      <c r="N25182" s="9"/>
    </row>
    <row r="25183" spans="12:14" x14ac:dyDescent="0.25">
      <c r="L25183" s="9"/>
      <c r="M25183" s="9"/>
      <c r="N25183" s="9"/>
    </row>
    <row r="25184" spans="12:14" x14ac:dyDescent="0.25">
      <c r="L25184" s="9"/>
      <c r="M25184" s="9"/>
      <c r="N25184" s="9"/>
    </row>
    <row r="25185" spans="12:14" x14ac:dyDescent="0.25">
      <c r="L25185" s="9"/>
      <c r="M25185" s="9"/>
      <c r="N25185" s="9"/>
    </row>
    <row r="25186" spans="12:14" x14ac:dyDescent="0.25">
      <c r="L25186" s="9"/>
      <c r="M25186" s="9"/>
      <c r="N25186" s="9"/>
    </row>
    <row r="25187" spans="12:14" x14ac:dyDescent="0.25">
      <c r="L25187" s="9"/>
      <c r="M25187" s="9"/>
      <c r="N25187" s="9"/>
    </row>
    <row r="25188" spans="12:14" x14ac:dyDescent="0.25">
      <c r="L25188" s="9"/>
      <c r="M25188" s="9"/>
      <c r="N25188" s="9"/>
    </row>
    <row r="25189" spans="12:14" x14ac:dyDescent="0.25">
      <c r="L25189" s="9"/>
      <c r="M25189" s="9"/>
      <c r="N25189" s="9"/>
    </row>
    <row r="25190" spans="12:14" x14ac:dyDescent="0.25">
      <c r="L25190" s="9"/>
      <c r="M25190" s="9"/>
      <c r="N25190" s="9"/>
    </row>
    <row r="25191" spans="12:14" x14ac:dyDescent="0.25">
      <c r="L25191" s="9"/>
      <c r="M25191" s="9"/>
      <c r="N25191" s="9"/>
    </row>
    <row r="25192" spans="12:14" x14ac:dyDescent="0.25">
      <c r="L25192" s="9"/>
      <c r="M25192" s="9"/>
      <c r="N25192" s="9"/>
    </row>
    <row r="25193" spans="12:14" x14ac:dyDescent="0.25">
      <c r="L25193" s="9"/>
      <c r="M25193" s="9"/>
      <c r="N25193" s="9"/>
    </row>
    <row r="25194" spans="12:14" x14ac:dyDescent="0.25">
      <c r="L25194" s="9"/>
      <c r="M25194" s="9"/>
      <c r="N25194" s="9"/>
    </row>
    <row r="25195" spans="12:14" x14ac:dyDescent="0.25">
      <c r="L25195" s="9"/>
      <c r="M25195" s="9"/>
      <c r="N25195" s="9"/>
    </row>
    <row r="25196" spans="12:14" x14ac:dyDescent="0.25">
      <c r="L25196" s="9"/>
      <c r="M25196" s="9"/>
      <c r="N25196" s="9"/>
    </row>
    <row r="25197" spans="12:14" x14ac:dyDescent="0.25">
      <c r="L25197" s="9"/>
      <c r="M25197" s="9"/>
      <c r="N25197" s="9"/>
    </row>
    <row r="25198" spans="12:14" x14ac:dyDescent="0.25">
      <c r="L25198" s="9"/>
      <c r="M25198" s="9"/>
      <c r="N25198" s="9"/>
    </row>
    <row r="25199" spans="12:14" x14ac:dyDescent="0.25">
      <c r="L25199" s="9"/>
      <c r="M25199" s="9"/>
      <c r="N25199" s="9"/>
    </row>
    <row r="25200" spans="12:14" x14ac:dyDescent="0.25">
      <c r="L25200" s="9"/>
      <c r="M25200" s="9"/>
      <c r="N25200" s="9"/>
    </row>
    <row r="25201" spans="12:14" x14ac:dyDescent="0.25">
      <c r="L25201" s="9"/>
      <c r="M25201" s="9"/>
      <c r="N25201" s="9"/>
    </row>
    <row r="25202" spans="12:14" x14ac:dyDescent="0.25">
      <c r="L25202" s="9"/>
      <c r="M25202" s="9"/>
      <c r="N25202" s="9"/>
    </row>
    <row r="25203" spans="12:14" x14ac:dyDescent="0.25">
      <c r="L25203" s="9"/>
      <c r="M25203" s="9"/>
      <c r="N25203" s="9"/>
    </row>
    <row r="25204" spans="12:14" x14ac:dyDescent="0.25">
      <c r="L25204" s="9"/>
      <c r="M25204" s="9"/>
      <c r="N25204" s="9"/>
    </row>
    <row r="25205" spans="12:14" x14ac:dyDescent="0.25">
      <c r="L25205" s="9"/>
      <c r="M25205" s="9"/>
      <c r="N25205" s="9"/>
    </row>
    <row r="25206" spans="12:14" x14ac:dyDescent="0.25">
      <c r="L25206" s="9"/>
      <c r="M25206" s="9"/>
      <c r="N25206" s="9"/>
    </row>
    <row r="25207" spans="12:14" x14ac:dyDescent="0.25">
      <c r="L25207" s="9"/>
      <c r="M25207" s="9"/>
      <c r="N25207" s="9"/>
    </row>
    <row r="25208" spans="12:14" x14ac:dyDescent="0.25">
      <c r="L25208" s="9"/>
      <c r="M25208" s="9"/>
      <c r="N25208" s="9"/>
    </row>
    <row r="25209" spans="12:14" x14ac:dyDescent="0.25">
      <c r="L25209" s="9"/>
      <c r="M25209" s="9"/>
      <c r="N25209" s="9"/>
    </row>
    <row r="25210" spans="12:14" x14ac:dyDescent="0.25">
      <c r="L25210" s="9"/>
      <c r="M25210" s="9"/>
      <c r="N25210" s="9"/>
    </row>
    <row r="25211" spans="12:14" x14ac:dyDescent="0.25">
      <c r="L25211" s="9"/>
      <c r="M25211" s="9"/>
      <c r="N25211" s="9"/>
    </row>
    <row r="25212" spans="12:14" x14ac:dyDescent="0.25">
      <c r="L25212" s="9"/>
      <c r="M25212" s="9"/>
      <c r="N25212" s="9"/>
    </row>
    <row r="25213" spans="12:14" x14ac:dyDescent="0.25">
      <c r="L25213" s="9"/>
      <c r="M25213" s="9"/>
      <c r="N25213" s="9"/>
    </row>
    <row r="25214" spans="12:14" x14ac:dyDescent="0.25">
      <c r="L25214" s="9"/>
      <c r="M25214" s="9"/>
      <c r="N25214" s="9"/>
    </row>
    <row r="25215" spans="12:14" x14ac:dyDescent="0.25">
      <c r="L25215" s="9"/>
      <c r="M25215" s="9"/>
      <c r="N25215" s="9"/>
    </row>
    <row r="25216" spans="12:14" x14ac:dyDescent="0.25">
      <c r="L25216" s="9"/>
      <c r="M25216" s="9"/>
      <c r="N25216" s="9"/>
    </row>
    <row r="25217" spans="12:14" x14ac:dyDescent="0.25">
      <c r="L25217" s="9"/>
      <c r="M25217" s="9"/>
      <c r="N25217" s="9"/>
    </row>
    <row r="25218" spans="12:14" x14ac:dyDescent="0.25">
      <c r="L25218" s="9"/>
      <c r="M25218" s="9"/>
      <c r="N25218" s="9"/>
    </row>
    <row r="25219" spans="12:14" x14ac:dyDescent="0.25">
      <c r="L25219" s="9"/>
      <c r="M25219" s="9"/>
      <c r="N25219" s="9"/>
    </row>
    <row r="25220" spans="12:14" x14ac:dyDescent="0.25">
      <c r="L25220" s="9"/>
      <c r="M25220" s="9"/>
      <c r="N25220" s="9"/>
    </row>
    <row r="25221" spans="12:14" x14ac:dyDescent="0.25">
      <c r="L25221" s="9"/>
      <c r="M25221" s="9"/>
      <c r="N25221" s="9"/>
    </row>
    <row r="25222" spans="12:14" x14ac:dyDescent="0.25">
      <c r="L25222" s="9"/>
      <c r="M25222" s="9"/>
      <c r="N25222" s="9"/>
    </row>
    <row r="25223" spans="12:14" x14ac:dyDescent="0.25">
      <c r="L25223" s="9"/>
      <c r="M25223" s="9"/>
      <c r="N25223" s="9"/>
    </row>
    <row r="25224" spans="12:14" x14ac:dyDescent="0.25">
      <c r="L25224" s="9"/>
      <c r="M25224" s="9"/>
      <c r="N25224" s="9"/>
    </row>
    <row r="25225" spans="12:14" x14ac:dyDescent="0.25">
      <c r="L25225" s="9"/>
      <c r="M25225" s="9"/>
      <c r="N25225" s="9"/>
    </row>
    <row r="25226" spans="12:14" x14ac:dyDescent="0.25">
      <c r="L25226" s="9"/>
      <c r="M25226" s="9"/>
      <c r="N25226" s="9"/>
    </row>
    <row r="25227" spans="12:14" x14ac:dyDescent="0.25">
      <c r="L25227" s="9"/>
      <c r="M25227" s="9"/>
      <c r="N25227" s="9"/>
    </row>
    <row r="25228" spans="12:14" x14ac:dyDescent="0.25">
      <c r="L25228" s="9"/>
      <c r="M25228" s="9"/>
      <c r="N25228" s="9"/>
    </row>
    <row r="25229" spans="12:14" x14ac:dyDescent="0.25">
      <c r="L25229" s="9"/>
      <c r="M25229" s="9"/>
      <c r="N25229" s="9"/>
    </row>
    <row r="25230" spans="12:14" x14ac:dyDescent="0.25">
      <c r="L25230" s="9"/>
      <c r="M25230" s="9"/>
      <c r="N25230" s="9"/>
    </row>
    <row r="25231" spans="12:14" x14ac:dyDescent="0.25">
      <c r="L25231" s="9"/>
      <c r="M25231" s="9"/>
      <c r="N25231" s="9"/>
    </row>
    <row r="25232" spans="12:14" x14ac:dyDescent="0.25">
      <c r="L25232" s="9"/>
      <c r="M25232" s="9"/>
      <c r="N25232" s="9"/>
    </row>
    <row r="25233" spans="12:14" x14ac:dyDescent="0.25">
      <c r="L25233" s="9"/>
      <c r="M25233" s="9"/>
      <c r="N25233" s="9"/>
    </row>
    <row r="25234" spans="12:14" x14ac:dyDescent="0.25">
      <c r="L25234" s="9"/>
      <c r="M25234" s="9"/>
      <c r="N25234" s="9"/>
    </row>
    <row r="25235" spans="12:14" x14ac:dyDescent="0.25">
      <c r="L25235" s="9"/>
      <c r="M25235" s="9"/>
      <c r="N25235" s="9"/>
    </row>
    <row r="25236" spans="12:14" x14ac:dyDescent="0.25">
      <c r="L25236" s="9"/>
      <c r="M25236" s="9"/>
      <c r="N25236" s="9"/>
    </row>
    <row r="25237" spans="12:14" x14ac:dyDescent="0.25">
      <c r="L25237" s="9"/>
      <c r="M25237" s="9"/>
      <c r="N25237" s="9"/>
    </row>
    <row r="25238" spans="12:14" x14ac:dyDescent="0.25">
      <c r="L25238" s="9"/>
      <c r="M25238" s="9"/>
      <c r="N25238" s="9"/>
    </row>
    <row r="25239" spans="12:14" x14ac:dyDescent="0.25">
      <c r="L25239" s="9"/>
      <c r="M25239" s="9"/>
      <c r="N25239" s="9"/>
    </row>
    <row r="25240" spans="12:14" x14ac:dyDescent="0.25">
      <c r="L25240" s="9"/>
      <c r="M25240" s="9"/>
      <c r="N25240" s="9"/>
    </row>
    <row r="25241" spans="12:14" x14ac:dyDescent="0.25">
      <c r="L25241" s="9"/>
      <c r="M25241" s="9"/>
      <c r="N25241" s="9"/>
    </row>
    <row r="25242" spans="12:14" x14ac:dyDescent="0.25">
      <c r="L25242" s="9"/>
      <c r="M25242" s="9"/>
      <c r="N25242" s="9"/>
    </row>
    <row r="25243" spans="12:14" x14ac:dyDescent="0.25">
      <c r="L25243" s="9"/>
      <c r="M25243" s="9"/>
      <c r="N25243" s="9"/>
    </row>
    <row r="25244" spans="12:14" x14ac:dyDescent="0.25">
      <c r="L25244" s="9"/>
      <c r="M25244" s="9"/>
      <c r="N25244" s="9"/>
    </row>
    <row r="25245" spans="12:14" x14ac:dyDescent="0.25">
      <c r="L25245" s="9"/>
      <c r="M25245" s="9"/>
      <c r="N25245" s="9"/>
    </row>
    <row r="25246" spans="12:14" x14ac:dyDescent="0.25">
      <c r="L25246" s="9"/>
      <c r="M25246" s="9"/>
      <c r="N25246" s="9"/>
    </row>
    <row r="25247" spans="12:14" x14ac:dyDescent="0.25">
      <c r="L25247" s="9"/>
      <c r="M25247" s="9"/>
      <c r="N25247" s="9"/>
    </row>
    <row r="25248" spans="12:14" x14ac:dyDescent="0.25">
      <c r="L25248" s="9"/>
      <c r="M25248" s="9"/>
      <c r="N25248" s="9"/>
    </row>
    <row r="25249" spans="12:14" x14ac:dyDescent="0.25">
      <c r="L25249" s="9"/>
      <c r="M25249" s="9"/>
      <c r="N25249" s="9"/>
    </row>
    <row r="25250" spans="12:14" x14ac:dyDescent="0.25">
      <c r="L25250" s="9"/>
      <c r="M25250" s="9"/>
      <c r="N25250" s="9"/>
    </row>
    <row r="25251" spans="12:14" x14ac:dyDescent="0.25">
      <c r="L25251" s="9"/>
      <c r="M25251" s="9"/>
      <c r="N25251" s="9"/>
    </row>
    <row r="25252" spans="12:14" x14ac:dyDescent="0.25">
      <c r="L25252" s="9"/>
      <c r="M25252" s="9"/>
      <c r="N25252" s="9"/>
    </row>
    <row r="25253" spans="12:14" x14ac:dyDescent="0.25">
      <c r="L25253" s="9"/>
      <c r="M25253" s="9"/>
      <c r="N25253" s="9"/>
    </row>
    <row r="25254" spans="12:14" x14ac:dyDescent="0.25">
      <c r="L25254" s="9"/>
      <c r="M25254" s="9"/>
      <c r="N25254" s="9"/>
    </row>
    <row r="25255" spans="12:14" x14ac:dyDescent="0.25">
      <c r="L25255" s="9"/>
      <c r="M25255" s="9"/>
      <c r="N25255" s="9"/>
    </row>
    <row r="25256" spans="12:14" x14ac:dyDescent="0.25">
      <c r="L25256" s="9"/>
      <c r="M25256" s="9"/>
      <c r="N25256" s="9"/>
    </row>
    <row r="25257" spans="12:14" x14ac:dyDescent="0.25">
      <c r="L25257" s="9"/>
      <c r="M25257" s="9"/>
      <c r="N25257" s="9"/>
    </row>
    <row r="25258" spans="12:14" x14ac:dyDescent="0.25">
      <c r="L25258" s="9"/>
      <c r="M25258" s="9"/>
      <c r="N25258" s="9"/>
    </row>
    <row r="25259" spans="12:14" x14ac:dyDescent="0.25">
      <c r="L25259" s="9"/>
      <c r="M25259" s="9"/>
      <c r="N25259" s="9"/>
    </row>
    <row r="25260" spans="12:14" x14ac:dyDescent="0.25">
      <c r="L25260" s="9"/>
      <c r="M25260" s="9"/>
      <c r="N25260" s="9"/>
    </row>
    <row r="25261" spans="12:14" x14ac:dyDescent="0.25">
      <c r="L25261" s="9"/>
      <c r="M25261" s="9"/>
      <c r="N25261" s="9"/>
    </row>
    <row r="25262" spans="12:14" x14ac:dyDescent="0.25">
      <c r="L25262" s="9"/>
      <c r="M25262" s="9"/>
      <c r="N25262" s="9"/>
    </row>
    <row r="25263" spans="12:14" x14ac:dyDescent="0.25">
      <c r="L25263" s="9"/>
      <c r="M25263" s="9"/>
      <c r="N25263" s="9"/>
    </row>
    <row r="25264" spans="12:14" x14ac:dyDescent="0.25">
      <c r="L25264" s="9"/>
      <c r="M25264" s="9"/>
      <c r="N25264" s="9"/>
    </row>
    <row r="25265" spans="12:14" x14ac:dyDescent="0.25">
      <c r="L25265" s="9"/>
      <c r="M25265" s="9"/>
      <c r="N25265" s="9"/>
    </row>
    <row r="25266" spans="12:14" x14ac:dyDescent="0.25">
      <c r="L25266" s="9"/>
      <c r="M25266" s="9"/>
      <c r="N25266" s="9"/>
    </row>
    <row r="25267" spans="12:14" x14ac:dyDescent="0.25">
      <c r="L25267" s="9"/>
      <c r="M25267" s="9"/>
      <c r="N25267" s="9"/>
    </row>
    <row r="25268" spans="12:14" x14ac:dyDescent="0.25">
      <c r="L25268" s="9"/>
      <c r="M25268" s="9"/>
      <c r="N25268" s="9"/>
    </row>
    <row r="25269" spans="12:14" x14ac:dyDescent="0.25">
      <c r="L25269" s="9"/>
      <c r="M25269" s="9"/>
      <c r="N25269" s="9"/>
    </row>
    <row r="25270" spans="12:14" x14ac:dyDescent="0.25">
      <c r="L25270" s="9"/>
      <c r="M25270" s="9"/>
      <c r="N25270" s="9"/>
    </row>
    <row r="25271" spans="12:14" x14ac:dyDescent="0.25">
      <c r="L25271" s="9"/>
      <c r="M25271" s="9"/>
      <c r="N25271" s="9"/>
    </row>
    <row r="25272" spans="12:14" x14ac:dyDescent="0.25">
      <c r="L25272" s="9"/>
      <c r="M25272" s="9"/>
      <c r="N25272" s="9"/>
    </row>
    <row r="25273" spans="12:14" x14ac:dyDescent="0.25">
      <c r="L25273" s="9"/>
      <c r="M25273" s="9"/>
      <c r="N25273" s="9"/>
    </row>
    <row r="25274" spans="12:14" x14ac:dyDescent="0.25">
      <c r="L25274" s="9"/>
      <c r="M25274" s="9"/>
      <c r="N25274" s="9"/>
    </row>
    <row r="25275" spans="12:14" x14ac:dyDescent="0.25">
      <c r="L25275" s="9"/>
      <c r="M25275" s="9"/>
      <c r="N25275" s="9"/>
    </row>
    <row r="25276" spans="12:14" x14ac:dyDescent="0.25">
      <c r="L25276" s="9"/>
      <c r="M25276" s="9"/>
      <c r="N25276" s="9"/>
    </row>
    <row r="25277" spans="12:14" x14ac:dyDescent="0.25">
      <c r="L25277" s="9"/>
      <c r="M25277" s="9"/>
      <c r="N25277" s="9"/>
    </row>
    <row r="25278" spans="12:14" x14ac:dyDescent="0.25">
      <c r="L25278" s="9"/>
      <c r="M25278" s="9"/>
      <c r="N25278" s="9"/>
    </row>
    <row r="25279" spans="12:14" x14ac:dyDescent="0.25">
      <c r="L25279" s="9"/>
      <c r="M25279" s="9"/>
      <c r="N25279" s="9"/>
    </row>
    <row r="25280" spans="12:14" x14ac:dyDescent="0.25">
      <c r="L25280" s="9"/>
      <c r="M25280" s="9"/>
      <c r="N25280" s="9"/>
    </row>
    <row r="25281" spans="12:14" x14ac:dyDescent="0.25">
      <c r="L25281" s="9"/>
      <c r="M25281" s="9"/>
      <c r="N25281" s="9"/>
    </row>
    <row r="25282" spans="12:14" x14ac:dyDescent="0.25">
      <c r="L25282" s="9"/>
      <c r="M25282" s="9"/>
      <c r="N25282" s="9"/>
    </row>
    <row r="25283" spans="12:14" x14ac:dyDescent="0.25">
      <c r="L25283" s="9"/>
      <c r="M25283" s="9"/>
      <c r="N25283" s="9"/>
    </row>
    <row r="25284" spans="12:14" x14ac:dyDescent="0.25">
      <c r="L25284" s="9"/>
      <c r="M25284" s="9"/>
      <c r="N25284" s="9"/>
    </row>
    <row r="25285" spans="12:14" x14ac:dyDescent="0.25">
      <c r="L25285" s="9"/>
      <c r="M25285" s="9"/>
      <c r="N25285" s="9"/>
    </row>
    <row r="25286" spans="12:14" x14ac:dyDescent="0.25">
      <c r="L25286" s="9"/>
      <c r="M25286" s="9"/>
      <c r="N25286" s="9"/>
    </row>
    <row r="25287" spans="12:14" x14ac:dyDescent="0.25">
      <c r="L25287" s="9"/>
      <c r="M25287" s="9"/>
      <c r="N25287" s="9"/>
    </row>
    <row r="25288" spans="12:14" x14ac:dyDescent="0.25">
      <c r="L25288" s="9"/>
      <c r="M25288" s="9"/>
      <c r="N25288" s="9"/>
    </row>
    <row r="25289" spans="12:14" x14ac:dyDescent="0.25">
      <c r="L25289" s="9"/>
      <c r="M25289" s="9"/>
      <c r="N25289" s="9"/>
    </row>
    <row r="25290" spans="12:14" x14ac:dyDescent="0.25">
      <c r="L25290" s="9"/>
      <c r="M25290" s="9"/>
      <c r="N25290" s="9"/>
    </row>
    <row r="25291" spans="12:14" x14ac:dyDescent="0.25">
      <c r="L25291" s="9"/>
      <c r="M25291" s="9"/>
      <c r="N25291" s="9"/>
    </row>
    <row r="25292" spans="12:14" x14ac:dyDescent="0.25">
      <c r="L25292" s="9"/>
      <c r="M25292" s="9"/>
      <c r="N25292" s="9"/>
    </row>
    <row r="25293" spans="12:14" x14ac:dyDescent="0.25">
      <c r="L25293" s="9"/>
      <c r="M25293" s="9"/>
      <c r="N25293" s="9"/>
    </row>
    <row r="25294" spans="12:14" x14ac:dyDescent="0.25">
      <c r="L25294" s="9"/>
      <c r="M25294" s="9"/>
      <c r="N25294" s="9"/>
    </row>
    <row r="25295" spans="12:14" x14ac:dyDescent="0.25">
      <c r="L25295" s="9"/>
      <c r="M25295" s="9"/>
      <c r="N25295" s="9"/>
    </row>
    <row r="25296" spans="12:14" x14ac:dyDescent="0.25">
      <c r="L25296" s="9"/>
      <c r="M25296" s="9"/>
      <c r="N25296" s="9"/>
    </row>
    <row r="25297" spans="12:14" x14ac:dyDescent="0.25">
      <c r="L25297" s="9"/>
      <c r="M25297" s="9"/>
      <c r="N25297" s="9"/>
    </row>
    <row r="25298" spans="12:14" x14ac:dyDescent="0.25">
      <c r="L25298" s="9"/>
      <c r="M25298" s="9"/>
      <c r="N25298" s="9"/>
    </row>
    <row r="25299" spans="12:14" x14ac:dyDescent="0.25">
      <c r="L25299" s="9"/>
      <c r="M25299" s="9"/>
      <c r="N25299" s="9"/>
    </row>
    <row r="25300" spans="12:14" x14ac:dyDescent="0.25">
      <c r="L25300" s="9"/>
      <c r="M25300" s="9"/>
      <c r="N25300" s="9"/>
    </row>
    <row r="25301" spans="12:14" x14ac:dyDescent="0.25">
      <c r="L25301" s="9"/>
      <c r="M25301" s="9"/>
      <c r="N25301" s="9"/>
    </row>
    <row r="25302" spans="12:14" x14ac:dyDescent="0.25">
      <c r="L25302" s="9"/>
      <c r="M25302" s="9"/>
      <c r="N25302" s="9"/>
    </row>
    <row r="25303" spans="12:14" x14ac:dyDescent="0.25">
      <c r="L25303" s="9"/>
      <c r="M25303" s="9"/>
      <c r="N25303" s="9"/>
    </row>
    <row r="25304" spans="12:14" x14ac:dyDescent="0.25">
      <c r="L25304" s="9"/>
      <c r="M25304" s="9"/>
      <c r="N25304" s="9"/>
    </row>
    <row r="25305" spans="12:14" x14ac:dyDescent="0.25">
      <c r="L25305" s="9"/>
      <c r="M25305" s="9"/>
      <c r="N25305" s="9"/>
    </row>
    <row r="25306" spans="12:14" x14ac:dyDescent="0.25">
      <c r="L25306" s="9"/>
      <c r="M25306" s="9"/>
      <c r="N25306" s="9"/>
    </row>
    <row r="25307" spans="12:14" x14ac:dyDescent="0.25">
      <c r="L25307" s="9"/>
      <c r="M25307" s="9"/>
      <c r="N25307" s="9"/>
    </row>
    <row r="25308" spans="12:14" x14ac:dyDescent="0.25">
      <c r="L25308" s="9"/>
      <c r="M25308" s="9"/>
      <c r="N25308" s="9"/>
    </row>
    <row r="25309" spans="12:14" x14ac:dyDescent="0.25">
      <c r="L25309" s="9"/>
      <c r="M25309" s="9"/>
      <c r="N25309" s="9"/>
    </row>
    <row r="25310" spans="12:14" x14ac:dyDescent="0.25">
      <c r="L25310" s="9"/>
      <c r="M25310" s="9"/>
      <c r="N25310" s="9"/>
    </row>
    <row r="25311" spans="12:14" x14ac:dyDescent="0.25">
      <c r="L25311" s="9"/>
      <c r="M25311" s="9"/>
      <c r="N25311" s="9"/>
    </row>
    <row r="25312" spans="12:14" x14ac:dyDescent="0.25">
      <c r="L25312" s="9"/>
      <c r="M25312" s="9"/>
      <c r="N25312" s="9"/>
    </row>
    <row r="25313" spans="12:14" x14ac:dyDescent="0.25">
      <c r="L25313" s="9"/>
      <c r="M25313" s="9"/>
      <c r="N25313" s="9"/>
    </row>
    <row r="25314" spans="12:14" x14ac:dyDescent="0.25">
      <c r="L25314" s="9"/>
      <c r="M25314" s="9"/>
      <c r="N25314" s="9"/>
    </row>
    <row r="25315" spans="12:14" x14ac:dyDescent="0.25">
      <c r="L25315" s="9"/>
      <c r="M25315" s="9"/>
      <c r="N25315" s="9"/>
    </row>
    <row r="25316" spans="12:14" x14ac:dyDescent="0.25">
      <c r="L25316" s="9"/>
      <c r="M25316" s="9"/>
      <c r="N25316" s="9"/>
    </row>
    <row r="25317" spans="12:14" x14ac:dyDescent="0.25">
      <c r="L25317" s="9"/>
      <c r="M25317" s="9"/>
      <c r="N25317" s="9"/>
    </row>
    <row r="25318" spans="12:14" x14ac:dyDescent="0.25">
      <c r="L25318" s="9"/>
      <c r="M25318" s="9"/>
      <c r="N25318" s="9"/>
    </row>
    <row r="25319" spans="12:14" x14ac:dyDescent="0.25">
      <c r="L25319" s="9"/>
      <c r="M25319" s="9"/>
      <c r="N25319" s="9"/>
    </row>
    <row r="25320" spans="12:14" x14ac:dyDescent="0.25">
      <c r="L25320" s="9"/>
      <c r="M25320" s="9"/>
      <c r="N25320" s="9"/>
    </row>
    <row r="25321" spans="12:14" x14ac:dyDescent="0.25">
      <c r="L25321" s="9"/>
      <c r="M25321" s="9"/>
      <c r="N25321" s="9"/>
    </row>
    <row r="25322" spans="12:14" x14ac:dyDescent="0.25">
      <c r="L25322" s="9"/>
      <c r="M25322" s="9"/>
      <c r="N25322" s="9"/>
    </row>
    <row r="25323" spans="12:14" x14ac:dyDescent="0.25">
      <c r="L25323" s="9"/>
      <c r="M25323" s="9"/>
      <c r="N25323" s="9"/>
    </row>
    <row r="25324" spans="12:14" x14ac:dyDescent="0.25">
      <c r="L25324" s="9"/>
      <c r="M25324" s="9"/>
      <c r="N25324" s="9"/>
    </row>
    <row r="25325" spans="12:14" x14ac:dyDescent="0.25">
      <c r="L25325" s="9"/>
      <c r="M25325" s="9"/>
      <c r="N25325" s="9"/>
    </row>
    <row r="25326" spans="12:14" x14ac:dyDescent="0.25">
      <c r="L25326" s="9"/>
      <c r="M25326" s="9"/>
      <c r="N25326" s="9"/>
    </row>
    <row r="25327" spans="12:14" x14ac:dyDescent="0.25">
      <c r="L25327" s="9"/>
      <c r="M25327" s="9"/>
      <c r="N25327" s="9"/>
    </row>
    <row r="25328" spans="12:14" x14ac:dyDescent="0.25">
      <c r="L25328" s="9"/>
      <c r="M25328" s="9"/>
      <c r="N25328" s="9"/>
    </row>
    <row r="25329" spans="12:14" x14ac:dyDescent="0.25">
      <c r="L25329" s="9"/>
      <c r="M25329" s="9"/>
      <c r="N25329" s="9"/>
    </row>
    <row r="25330" spans="12:14" x14ac:dyDescent="0.25">
      <c r="L25330" s="9"/>
      <c r="M25330" s="9"/>
      <c r="N25330" s="9"/>
    </row>
    <row r="25331" spans="12:14" x14ac:dyDescent="0.25">
      <c r="L25331" s="9"/>
      <c r="M25331" s="9"/>
      <c r="N25331" s="9"/>
    </row>
    <row r="25332" spans="12:14" x14ac:dyDescent="0.25">
      <c r="L25332" s="9"/>
      <c r="M25332" s="9"/>
      <c r="N25332" s="9"/>
    </row>
    <row r="25333" spans="12:14" x14ac:dyDescent="0.25">
      <c r="L25333" s="9"/>
      <c r="M25333" s="9"/>
      <c r="N25333" s="9"/>
    </row>
    <row r="25334" spans="12:14" x14ac:dyDescent="0.25">
      <c r="L25334" s="9"/>
      <c r="M25334" s="9"/>
      <c r="N25334" s="9"/>
    </row>
    <row r="25335" spans="12:14" x14ac:dyDescent="0.25">
      <c r="L25335" s="9"/>
      <c r="M25335" s="9"/>
      <c r="N25335" s="9"/>
    </row>
    <row r="25336" spans="12:14" x14ac:dyDescent="0.25">
      <c r="L25336" s="9"/>
      <c r="M25336" s="9"/>
      <c r="N25336" s="9"/>
    </row>
    <row r="25337" spans="12:14" x14ac:dyDescent="0.25">
      <c r="L25337" s="9"/>
      <c r="M25337" s="9"/>
      <c r="N25337" s="9"/>
    </row>
    <row r="25338" spans="12:14" x14ac:dyDescent="0.25">
      <c r="L25338" s="9"/>
      <c r="M25338" s="9"/>
      <c r="N25338" s="9"/>
    </row>
    <row r="25339" spans="12:14" x14ac:dyDescent="0.25">
      <c r="L25339" s="9"/>
      <c r="M25339" s="9"/>
      <c r="N25339" s="9"/>
    </row>
    <row r="25340" spans="12:14" x14ac:dyDescent="0.25">
      <c r="L25340" s="9"/>
      <c r="M25340" s="9"/>
      <c r="N25340" s="9"/>
    </row>
    <row r="25341" spans="12:14" x14ac:dyDescent="0.25">
      <c r="L25341" s="9"/>
      <c r="M25341" s="9"/>
      <c r="N25341" s="9"/>
    </row>
    <row r="25342" spans="12:14" x14ac:dyDescent="0.25">
      <c r="L25342" s="9"/>
      <c r="M25342" s="9"/>
      <c r="N25342" s="9"/>
    </row>
    <row r="25343" spans="12:14" x14ac:dyDescent="0.25">
      <c r="L25343" s="9"/>
      <c r="M25343" s="9"/>
      <c r="N25343" s="9"/>
    </row>
    <row r="25344" spans="12:14" x14ac:dyDescent="0.25">
      <c r="L25344" s="9"/>
      <c r="M25344" s="9"/>
      <c r="N25344" s="9"/>
    </row>
    <row r="25345" spans="12:14" x14ac:dyDescent="0.25">
      <c r="L25345" s="9"/>
      <c r="M25345" s="9"/>
      <c r="N25345" s="9"/>
    </row>
    <row r="25346" spans="12:14" x14ac:dyDescent="0.25">
      <c r="L25346" s="9"/>
      <c r="M25346" s="9"/>
      <c r="N25346" s="9"/>
    </row>
    <row r="25347" spans="12:14" x14ac:dyDescent="0.25">
      <c r="L25347" s="9"/>
      <c r="M25347" s="9"/>
      <c r="N25347" s="9"/>
    </row>
    <row r="25348" spans="12:14" x14ac:dyDescent="0.25">
      <c r="L25348" s="9"/>
      <c r="M25348" s="9"/>
      <c r="N25348" s="9"/>
    </row>
    <row r="25349" spans="12:14" x14ac:dyDescent="0.25">
      <c r="L25349" s="9"/>
      <c r="M25349" s="9"/>
      <c r="N25349" s="9"/>
    </row>
    <row r="25350" spans="12:14" x14ac:dyDescent="0.25">
      <c r="L25350" s="9"/>
      <c r="M25350" s="9"/>
      <c r="N25350" s="9"/>
    </row>
    <row r="25351" spans="12:14" x14ac:dyDescent="0.25">
      <c r="L25351" s="9"/>
      <c r="M25351" s="9"/>
      <c r="N25351" s="9"/>
    </row>
    <row r="25352" spans="12:14" x14ac:dyDescent="0.25">
      <c r="L25352" s="9"/>
      <c r="M25352" s="9"/>
      <c r="N25352" s="9"/>
    </row>
    <row r="25353" spans="12:14" x14ac:dyDescent="0.25">
      <c r="L25353" s="9"/>
      <c r="M25353" s="9"/>
      <c r="N25353" s="9"/>
    </row>
    <row r="25354" spans="12:14" x14ac:dyDescent="0.25">
      <c r="L25354" s="9"/>
      <c r="M25354" s="9"/>
      <c r="N25354" s="9"/>
    </row>
    <row r="25355" spans="12:14" x14ac:dyDescent="0.25">
      <c r="L25355" s="9"/>
      <c r="M25355" s="9"/>
      <c r="N25355" s="9"/>
    </row>
    <row r="25356" spans="12:14" x14ac:dyDescent="0.25">
      <c r="L25356" s="9"/>
      <c r="M25356" s="9"/>
      <c r="N25356" s="9"/>
    </row>
    <row r="25357" spans="12:14" x14ac:dyDescent="0.25">
      <c r="L25357" s="9"/>
      <c r="M25357" s="9"/>
      <c r="N25357" s="9"/>
    </row>
    <row r="25358" spans="12:14" x14ac:dyDescent="0.25">
      <c r="L25358" s="9"/>
      <c r="M25358" s="9"/>
      <c r="N25358" s="9"/>
    </row>
    <row r="25359" spans="12:14" x14ac:dyDescent="0.25">
      <c r="L25359" s="9"/>
      <c r="M25359" s="9"/>
      <c r="N25359" s="9"/>
    </row>
    <row r="25360" spans="12:14" x14ac:dyDescent="0.25">
      <c r="L25360" s="9"/>
      <c r="M25360" s="9"/>
      <c r="N25360" s="9"/>
    </row>
    <row r="25361" spans="12:14" x14ac:dyDescent="0.25">
      <c r="L25361" s="9"/>
      <c r="M25361" s="9"/>
      <c r="N25361" s="9"/>
    </row>
    <row r="25362" spans="12:14" x14ac:dyDescent="0.25">
      <c r="L25362" s="9"/>
      <c r="M25362" s="9"/>
      <c r="N25362" s="9"/>
    </row>
    <row r="25363" spans="12:14" x14ac:dyDescent="0.25">
      <c r="L25363" s="9"/>
      <c r="M25363" s="9"/>
      <c r="N25363" s="9"/>
    </row>
    <row r="25364" spans="12:14" x14ac:dyDescent="0.25">
      <c r="L25364" s="9"/>
      <c r="M25364" s="9"/>
      <c r="N25364" s="9"/>
    </row>
    <row r="25365" spans="12:14" x14ac:dyDescent="0.25">
      <c r="L25365" s="9"/>
      <c r="M25365" s="9"/>
      <c r="N25365" s="9"/>
    </row>
    <row r="25366" spans="12:14" x14ac:dyDescent="0.25">
      <c r="L25366" s="9"/>
      <c r="M25366" s="9"/>
      <c r="N25366" s="9"/>
    </row>
    <row r="25367" spans="12:14" x14ac:dyDescent="0.25">
      <c r="L25367" s="9"/>
      <c r="M25367" s="9"/>
      <c r="N25367" s="9"/>
    </row>
    <row r="25368" spans="12:14" x14ac:dyDescent="0.25">
      <c r="L25368" s="9"/>
      <c r="M25368" s="9"/>
      <c r="N25368" s="9"/>
    </row>
    <row r="25369" spans="12:14" x14ac:dyDescent="0.25">
      <c r="L25369" s="9"/>
      <c r="M25369" s="9"/>
      <c r="N25369" s="9"/>
    </row>
    <row r="25370" spans="12:14" x14ac:dyDescent="0.25">
      <c r="L25370" s="9"/>
      <c r="M25370" s="9"/>
      <c r="N25370" s="9"/>
    </row>
    <row r="25371" spans="12:14" x14ac:dyDescent="0.25">
      <c r="L25371" s="9"/>
      <c r="M25371" s="9"/>
      <c r="N25371" s="9"/>
    </row>
    <row r="25372" spans="12:14" x14ac:dyDescent="0.25">
      <c r="L25372" s="9"/>
      <c r="M25372" s="9"/>
      <c r="N25372" s="9"/>
    </row>
    <row r="25373" spans="12:14" x14ac:dyDescent="0.25">
      <c r="L25373" s="9"/>
      <c r="M25373" s="9"/>
      <c r="N25373" s="9"/>
    </row>
    <row r="25374" spans="12:14" x14ac:dyDescent="0.25">
      <c r="L25374" s="9"/>
      <c r="M25374" s="9"/>
      <c r="N25374" s="9"/>
    </row>
    <row r="25375" spans="12:14" x14ac:dyDescent="0.25">
      <c r="L25375" s="9"/>
      <c r="M25375" s="9"/>
      <c r="N25375" s="9"/>
    </row>
    <row r="25376" spans="12:14" x14ac:dyDescent="0.25">
      <c r="L25376" s="9"/>
      <c r="M25376" s="9"/>
      <c r="N25376" s="9"/>
    </row>
    <row r="25377" spans="12:14" x14ac:dyDescent="0.25">
      <c r="L25377" s="9"/>
      <c r="M25377" s="9"/>
      <c r="N25377" s="9"/>
    </row>
    <row r="25378" spans="12:14" x14ac:dyDescent="0.25">
      <c r="L25378" s="9"/>
      <c r="M25378" s="9"/>
      <c r="N25378" s="9"/>
    </row>
    <row r="25379" spans="12:14" x14ac:dyDescent="0.25">
      <c r="L25379" s="9"/>
      <c r="M25379" s="9"/>
      <c r="N25379" s="9"/>
    </row>
    <row r="25380" spans="12:14" x14ac:dyDescent="0.25">
      <c r="L25380" s="9"/>
      <c r="M25380" s="9"/>
      <c r="N25380" s="9"/>
    </row>
    <row r="25381" spans="12:14" x14ac:dyDescent="0.25">
      <c r="L25381" s="9"/>
      <c r="M25381" s="9"/>
      <c r="N25381" s="9"/>
    </row>
    <row r="25382" spans="12:14" x14ac:dyDescent="0.25">
      <c r="L25382" s="9"/>
      <c r="M25382" s="9"/>
      <c r="N25382" s="9"/>
    </row>
    <row r="25383" spans="12:14" x14ac:dyDescent="0.25">
      <c r="L25383" s="9"/>
      <c r="M25383" s="9"/>
      <c r="N25383" s="9"/>
    </row>
    <row r="25384" spans="12:14" x14ac:dyDescent="0.25">
      <c r="L25384" s="9"/>
      <c r="M25384" s="9"/>
      <c r="N25384" s="9"/>
    </row>
    <row r="25385" spans="12:14" x14ac:dyDescent="0.25">
      <c r="L25385" s="9"/>
      <c r="M25385" s="9"/>
      <c r="N25385" s="9"/>
    </row>
    <row r="25386" spans="12:14" x14ac:dyDescent="0.25">
      <c r="L25386" s="9"/>
      <c r="M25386" s="9"/>
      <c r="N25386" s="9"/>
    </row>
    <row r="25387" spans="12:14" x14ac:dyDescent="0.25">
      <c r="L25387" s="9"/>
      <c r="M25387" s="9"/>
      <c r="N25387" s="9"/>
    </row>
    <row r="25388" spans="12:14" x14ac:dyDescent="0.25">
      <c r="L25388" s="9"/>
      <c r="M25388" s="9"/>
      <c r="N25388" s="9"/>
    </row>
    <row r="25389" spans="12:14" x14ac:dyDescent="0.25">
      <c r="L25389" s="9"/>
      <c r="M25389" s="9"/>
      <c r="N25389" s="9"/>
    </row>
    <row r="25390" spans="12:14" x14ac:dyDescent="0.25">
      <c r="L25390" s="9"/>
      <c r="M25390" s="9"/>
      <c r="N25390" s="9"/>
    </row>
    <row r="25391" spans="12:14" x14ac:dyDescent="0.25">
      <c r="L25391" s="9"/>
      <c r="M25391" s="9"/>
      <c r="N25391" s="9"/>
    </row>
    <row r="25392" spans="12:14" x14ac:dyDescent="0.25">
      <c r="L25392" s="9"/>
      <c r="M25392" s="9"/>
      <c r="N25392" s="9"/>
    </row>
    <row r="25393" spans="12:14" x14ac:dyDescent="0.25">
      <c r="L25393" s="9"/>
      <c r="M25393" s="9"/>
      <c r="N25393" s="9"/>
    </row>
    <row r="25394" spans="12:14" x14ac:dyDescent="0.25">
      <c r="L25394" s="9"/>
      <c r="M25394" s="9"/>
      <c r="N25394" s="9"/>
    </row>
    <row r="25395" spans="12:14" x14ac:dyDescent="0.25">
      <c r="L25395" s="9"/>
      <c r="M25395" s="9"/>
      <c r="N25395" s="9"/>
    </row>
    <row r="25396" spans="12:14" x14ac:dyDescent="0.25">
      <c r="L25396" s="9"/>
      <c r="M25396" s="9"/>
      <c r="N25396" s="9"/>
    </row>
    <row r="25397" spans="12:14" x14ac:dyDescent="0.25">
      <c r="L25397" s="9"/>
      <c r="M25397" s="9"/>
      <c r="N25397" s="9"/>
    </row>
    <row r="25398" spans="12:14" x14ac:dyDescent="0.25">
      <c r="L25398" s="9"/>
      <c r="M25398" s="9"/>
      <c r="N25398" s="9"/>
    </row>
    <row r="25399" spans="12:14" x14ac:dyDescent="0.25">
      <c r="L25399" s="9"/>
      <c r="M25399" s="9"/>
      <c r="N25399" s="9"/>
    </row>
    <row r="25400" spans="12:14" x14ac:dyDescent="0.25">
      <c r="L25400" s="9"/>
      <c r="M25400" s="9"/>
      <c r="N25400" s="9"/>
    </row>
    <row r="25401" spans="12:14" x14ac:dyDescent="0.25">
      <c r="L25401" s="9"/>
      <c r="M25401" s="9"/>
      <c r="N25401" s="9"/>
    </row>
    <row r="25402" spans="12:14" x14ac:dyDescent="0.25">
      <c r="L25402" s="9"/>
      <c r="M25402" s="9"/>
      <c r="N25402" s="9"/>
    </row>
    <row r="25403" spans="12:14" x14ac:dyDescent="0.25">
      <c r="L25403" s="9"/>
      <c r="M25403" s="9"/>
      <c r="N25403" s="9"/>
    </row>
    <row r="25404" spans="12:14" x14ac:dyDescent="0.25">
      <c r="L25404" s="9"/>
      <c r="M25404" s="9"/>
      <c r="N25404" s="9"/>
    </row>
    <row r="25405" spans="12:14" x14ac:dyDescent="0.25">
      <c r="L25405" s="9"/>
      <c r="M25405" s="9"/>
      <c r="N25405" s="9"/>
    </row>
    <row r="25406" spans="12:14" x14ac:dyDescent="0.25">
      <c r="L25406" s="9"/>
      <c r="M25406" s="9"/>
      <c r="N25406" s="9"/>
    </row>
    <row r="25407" spans="12:14" x14ac:dyDescent="0.25">
      <c r="L25407" s="9"/>
      <c r="M25407" s="9"/>
      <c r="N25407" s="9"/>
    </row>
    <row r="25408" spans="12:14" x14ac:dyDescent="0.25">
      <c r="L25408" s="9"/>
      <c r="M25408" s="9"/>
      <c r="N25408" s="9"/>
    </row>
    <row r="25409" spans="12:14" x14ac:dyDescent="0.25">
      <c r="L25409" s="9"/>
      <c r="M25409" s="9"/>
      <c r="N25409" s="9"/>
    </row>
    <row r="25410" spans="12:14" x14ac:dyDescent="0.25">
      <c r="L25410" s="9"/>
      <c r="M25410" s="9"/>
      <c r="N25410" s="9"/>
    </row>
    <row r="25411" spans="12:14" x14ac:dyDescent="0.25">
      <c r="L25411" s="9"/>
      <c r="M25411" s="9"/>
      <c r="N25411" s="9"/>
    </row>
    <row r="25412" spans="12:14" x14ac:dyDescent="0.25">
      <c r="L25412" s="9"/>
      <c r="M25412" s="9"/>
      <c r="N25412" s="9"/>
    </row>
    <row r="25413" spans="12:14" x14ac:dyDescent="0.25">
      <c r="L25413" s="9"/>
      <c r="M25413" s="9"/>
      <c r="N25413" s="9"/>
    </row>
    <row r="25414" spans="12:14" x14ac:dyDescent="0.25">
      <c r="L25414" s="9"/>
      <c r="M25414" s="9"/>
      <c r="N25414" s="9"/>
    </row>
    <row r="25415" spans="12:14" x14ac:dyDescent="0.25">
      <c r="L25415" s="9"/>
      <c r="M25415" s="9"/>
      <c r="N25415" s="9"/>
    </row>
    <row r="25416" spans="12:14" x14ac:dyDescent="0.25">
      <c r="L25416" s="9"/>
      <c r="M25416" s="9"/>
      <c r="N25416" s="9"/>
    </row>
    <row r="25417" spans="12:14" x14ac:dyDescent="0.25">
      <c r="L25417" s="9"/>
      <c r="M25417" s="9"/>
      <c r="N25417" s="9"/>
    </row>
    <row r="25418" spans="12:14" x14ac:dyDescent="0.25">
      <c r="L25418" s="9"/>
      <c r="M25418" s="9"/>
      <c r="N25418" s="9"/>
    </row>
    <row r="25419" spans="12:14" x14ac:dyDescent="0.25">
      <c r="L25419" s="9"/>
      <c r="M25419" s="9"/>
      <c r="N25419" s="9"/>
    </row>
    <row r="25420" spans="12:14" x14ac:dyDescent="0.25">
      <c r="L25420" s="9"/>
      <c r="M25420" s="9"/>
      <c r="N25420" s="9"/>
    </row>
    <row r="25421" spans="12:14" x14ac:dyDescent="0.25">
      <c r="L25421" s="9"/>
      <c r="M25421" s="9"/>
      <c r="N25421" s="9"/>
    </row>
    <row r="25422" spans="12:14" x14ac:dyDescent="0.25">
      <c r="L25422" s="9"/>
      <c r="M25422" s="9"/>
      <c r="N25422" s="9"/>
    </row>
    <row r="25423" spans="12:14" x14ac:dyDescent="0.25">
      <c r="L25423" s="9"/>
      <c r="M25423" s="9"/>
      <c r="N25423" s="9"/>
    </row>
    <row r="25424" spans="12:14" x14ac:dyDescent="0.25">
      <c r="L25424" s="9"/>
      <c r="M25424" s="9"/>
      <c r="N25424" s="9"/>
    </row>
    <row r="25425" spans="12:14" x14ac:dyDescent="0.25">
      <c r="L25425" s="9"/>
      <c r="M25425" s="9"/>
      <c r="N25425" s="9"/>
    </row>
    <row r="25426" spans="12:14" x14ac:dyDescent="0.25">
      <c r="L25426" s="9"/>
      <c r="M25426" s="9"/>
      <c r="N25426" s="9"/>
    </row>
    <row r="25427" spans="12:14" x14ac:dyDescent="0.25">
      <c r="L25427" s="9"/>
      <c r="M25427" s="9"/>
      <c r="N25427" s="9"/>
    </row>
    <row r="25428" spans="12:14" x14ac:dyDescent="0.25">
      <c r="L25428" s="9"/>
      <c r="M25428" s="9"/>
      <c r="N25428" s="9"/>
    </row>
    <row r="25429" spans="12:14" x14ac:dyDescent="0.25">
      <c r="L25429" s="9"/>
      <c r="M25429" s="9"/>
      <c r="N25429" s="9"/>
    </row>
    <row r="25430" spans="12:14" x14ac:dyDescent="0.25">
      <c r="L25430" s="9"/>
      <c r="M25430" s="9"/>
      <c r="N25430" s="9"/>
    </row>
    <row r="25431" spans="12:14" x14ac:dyDescent="0.25">
      <c r="L25431" s="9"/>
      <c r="M25431" s="9"/>
      <c r="N25431" s="9"/>
    </row>
    <row r="25432" spans="12:14" x14ac:dyDescent="0.25">
      <c r="L25432" s="9"/>
      <c r="M25432" s="9"/>
      <c r="N25432" s="9"/>
    </row>
    <row r="25433" spans="12:14" x14ac:dyDescent="0.25">
      <c r="L25433" s="9"/>
      <c r="M25433" s="9"/>
      <c r="N25433" s="9"/>
    </row>
    <row r="25434" spans="12:14" x14ac:dyDescent="0.25">
      <c r="L25434" s="9"/>
      <c r="M25434" s="9"/>
      <c r="N25434" s="9"/>
    </row>
    <row r="25435" spans="12:14" x14ac:dyDescent="0.25">
      <c r="L25435" s="9"/>
      <c r="M25435" s="9"/>
      <c r="N25435" s="9"/>
    </row>
    <row r="25436" spans="12:14" x14ac:dyDescent="0.25">
      <c r="L25436" s="9"/>
      <c r="M25436" s="9"/>
      <c r="N25436" s="9"/>
    </row>
    <row r="25437" spans="12:14" x14ac:dyDescent="0.25">
      <c r="L25437" s="9"/>
      <c r="M25437" s="9"/>
      <c r="N25437" s="9"/>
    </row>
    <row r="25438" spans="12:14" x14ac:dyDescent="0.25">
      <c r="L25438" s="9"/>
      <c r="M25438" s="9"/>
      <c r="N25438" s="9"/>
    </row>
    <row r="25439" spans="12:14" x14ac:dyDescent="0.25">
      <c r="L25439" s="9"/>
      <c r="M25439" s="9"/>
      <c r="N25439" s="9"/>
    </row>
    <row r="25440" spans="12:14" x14ac:dyDescent="0.25">
      <c r="L25440" s="9"/>
      <c r="M25440" s="9"/>
      <c r="N25440" s="9"/>
    </row>
    <row r="25441" spans="12:14" x14ac:dyDescent="0.25">
      <c r="L25441" s="9"/>
      <c r="M25441" s="9"/>
      <c r="N25441" s="9"/>
    </row>
    <row r="25442" spans="12:14" x14ac:dyDescent="0.25">
      <c r="L25442" s="9"/>
      <c r="M25442" s="9"/>
      <c r="N25442" s="9"/>
    </row>
    <row r="25443" spans="12:14" x14ac:dyDescent="0.25">
      <c r="L25443" s="9"/>
      <c r="M25443" s="9"/>
      <c r="N25443" s="9"/>
    </row>
    <row r="25444" spans="12:14" x14ac:dyDescent="0.25">
      <c r="L25444" s="9"/>
      <c r="M25444" s="9"/>
      <c r="N25444" s="9"/>
    </row>
    <row r="25445" spans="12:14" x14ac:dyDescent="0.25">
      <c r="L25445" s="9"/>
      <c r="M25445" s="9"/>
      <c r="N25445" s="9"/>
    </row>
    <row r="25446" spans="12:14" x14ac:dyDescent="0.25">
      <c r="L25446" s="9"/>
      <c r="M25446" s="9"/>
      <c r="N25446" s="9"/>
    </row>
    <row r="25447" spans="12:14" x14ac:dyDescent="0.25">
      <c r="L25447" s="9"/>
      <c r="M25447" s="9"/>
      <c r="N25447" s="9"/>
    </row>
    <row r="25448" spans="12:14" x14ac:dyDescent="0.25">
      <c r="L25448" s="9"/>
      <c r="M25448" s="9"/>
      <c r="N25448" s="9"/>
    </row>
    <row r="25449" spans="12:14" x14ac:dyDescent="0.25">
      <c r="L25449" s="9"/>
      <c r="M25449" s="9"/>
      <c r="N25449" s="9"/>
    </row>
    <row r="25450" spans="12:14" x14ac:dyDescent="0.25">
      <c r="L25450" s="9"/>
      <c r="M25450" s="9"/>
      <c r="N25450" s="9"/>
    </row>
    <row r="25451" spans="12:14" x14ac:dyDescent="0.25">
      <c r="L25451" s="9"/>
      <c r="M25451" s="9"/>
      <c r="N25451" s="9"/>
    </row>
    <row r="25452" spans="12:14" x14ac:dyDescent="0.25">
      <c r="L25452" s="9"/>
      <c r="M25452" s="9"/>
      <c r="N25452" s="9"/>
    </row>
    <row r="25453" spans="12:14" x14ac:dyDescent="0.25">
      <c r="L25453" s="9"/>
      <c r="M25453" s="9"/>
      <c r="N25453" s="9"/>
    </row>
    <row r="25454" spans="12:14" x14ac:dyDescent="0.25">
      <c r="L25454" s="9"/>
      <c r="M25454" s="9"/>
      <c r="N25454" s="9"/>
    </row>
    <row r="25455" spans="12:14" x14ac:dyDescent="0.25">
      <c r="L25455" s="9"/>
      <c r="M25455" s="9"/>
      <c r="N25455" s="9"/>
    </row>
    <row r="25456" spans="12:14" x14ac:dyDescent="0.25">
      <c r="L25456" s="9"/>
      <c r="M25456" s="9"/>
      <c r="N25456" s="9"/>
    </row>
    <row r="25457" spans="12:14" x14ac:dyDescent="0.25">
      <c r="L25457" s="9"/>
      <c r="M25457" s="9"/>
      <c r="N25457" s="9"/>
    </row>
    <row r="25458" spans="12:14" x14ac:dyDescent="0.25">
      <c r="L25458" s="9"/>
      <c r="M25458" s="9"/>
      <c r="N25458" s="9"/>
    </row>
    <row r="25459" spans="12:14" x14ac:dyDescent="0.25">
      <c r="L25459" s="9"/>
      <c r="M25459" s="9"/>
      <c r="N25459" s="9"/>
    </row>
    <row r="25460" spans="12:14" x14ac:dyDescent="0.25">
      <c r="L25460" s="9"/>
      <c r="M25460" s="9"/>
      <c r="N25460" s="9"/>
    </row>
    <row r="25461" spans="12:14" x14ac:dyDescent="0.25">
      <c r="L25461" s="9"/>
      <c r="M25461" s="9"/>
      <c r="N25461" s="9"/>
    </row>
    <row r="25462" spans="12:14" x14ac:dyDescent="0.25">
      <c r="L25462" s="9"/>
      <c r="M25462" s="9"/>
      <c r="N25462" s="9"/>
    </row>
    <row r="25463" spans="12:14" x14ac:dyDescent="0.25">
      <c r="L25463" s="9"/>
      <c r="M25463" s="9"/>
      <c r="N25463" s="9"/>
    </row>
    <row r="25464" spans="12:14" x14ac:dyDescent="0.25">
      <c r="L25464" s="9"/>
      <c r="M25464" s="9"/>
      <c r="N25464" s="9"/>
    </row>
    <row r="25465" spans="12:14" x14ac:dyDescent="0.25">
      <c r="L25465" s="9"/>
      <c r="M25465" s="9"/>
      <c r="N25465" s="9"/>
    </row>
    <row r="25466" spans="12:14" x14ac:dyDescent="0.25">
      <c r="L25466" s="9"/>
      <c r="M25466" s="9"/>
      <c r="N25466" s="9"/>
    </row>
    <row r="25467" spans="12:14" x14ac:dyDescent="0.25">
      <c r="L25467" s="9"/>
      <c r="M25467" s="9"/>
      <c r="N25467" s="9"/>
    </row>
    <row r="25468" spans="12:14" x14ac:dyDescent="0.25">
      <c r="L25468" s="9"/>
      <c r="M25468" s="9"/>
      <c r="N25468" s="9"/>
    </row>
    <row r="25469" spans="12:14" x14ac:dyDescent="0.25">
      <c r="L25469" s="9"/>
      <c r="M25469" s="9"/>
      <c r="N25469" s="9"/>
    </row>
    <row r="25470" spans="12:14" x14ac:dyDescent="0.25">
      <c r="L25470" s="9"/>
      <c r="M25470" s="9"/>
      <c r="N25470" s="9"/>
    </row>
    <row r="25471" spans="12:14" x14ac:dyDescent="0.25">
      <c r="L25471" s="9"/>
      <c r="M25471" s="9"/>
      <c r="N25471" s="9"/>
    </row>
    <row r="25472" spans="12:14" x14ac:dyDescent="0.25">
      <c r="L25472" s="9"/>
      <c r="M25472" s="9"/>
      <c r="N25472" s="9"/>
    </row>
    <row r="25473" spans="12:14" x14ac:dyDescent="0.25">
      <c r="L25473" s="9"/>
      <c r="M25473" s="9"/>
      <c r="N25473" s="9"/>
    </row>
    <row r="25474" spans="12:14" x14ac:dyDescent="0.25">
      <c r="L25474" s="9"/>
      <c r="M25474" s="9"/>
      <c r="N25474" s="9"/>
    </row>
    <row r="25475" spans="12:14" x14ac:dyDescent="0.25">
      <c r="L25475" s="9"/>
      <c r="M25475" s="9"/>
      <c r="N25475" s="9"/>
    </row>
    <row r="25476" spans="12:14" x14ac:dyDescent="0.25">
      <c r="L25476" s="9"/>
      <c r="M25476" s="9"/>
      <c r="N25476" s="9"/>
    </row>
    <row r="25477" spans="12:14" x14ac:dyDescent="0.25">
      <c r="L25477" s="9"/>
      <c r="M25477" s="9"/>
      <c r="N25477" s="9"/>
    </row>
    <row r="25478" spans="12:14" x14ac:dyDescent="0.25">
      <c r="L25478" s="9"/>
      <c r="M25478" s="9"/>
      <c r="N25478" s="9"/>
    </row>
    <row r="25479" spans="12:14" x14ac:dyDescent="0.25">
      <c r="L25479" s="9"/>
      <c r="M25479" s="9"/>
      <c r="N25479" s="9"/>
    </row>
    <row r="25480" spans="12:14" x14ac:dyDescent="0.25">
      <c r="L25480" s="9"/>
      <c r="M25480" s="9"/>
      <c r="N25480" s="9"/>
    </row>
    <row r="25481" spans="12:14" x14ac:dyDescent="0.25">
      <c r="L25481" s="9"/>
      <c r="M25481" s="9"/>
      <c r="N25481" s="9"/>
    </row>
    <row r="25482" spans="12:14" x14ac:dyDescent="0.25">
      <c r="L25482" s="9"/>
      <c r="M25482" s="9"/>
      <c r="N25482" s="9"/>
    </row>
    <row r="25483" spans="12:14" x14ac:dyDescent="0.25">
      <c r="L25483" s="9"/>
      <c r="M25483" s="9"/>
      <c r="N25483" s="9"/>
    </row>
    <row r="25484" spans="12:14" x14ac:dyDescent="0.25">
      <c r="L25484" s="9"/>
      <c r="M25484" s="9"/>
      <c r="N25484" s="9"/>
    </row>
    <row r="25485" spans="12:14" x14ac:dyDescent="0.25">
      <c r="L25485" s="9"/>
      <c r="M25485" s="9"/>
      <c r="N25485" s="9"/>
    </row>
    <row r="25486" spans="12:14" x14ac:dyDescent="0.25">
      <c r="L25486" s="9"/>
      <c r="M25486" s="9"/>
      <c r="N25486" s="9"/>
    </row>
    <row r="25487" spans="12:14" x14ac:dyDescent="0.25">
      <c r="L25487" s="9"/>
      <c r="M25487" s="9"/>
      <c r="N25487" s="9"/>
    </row>
    <row r="25488" spans="12:14" x14ac:dyDescent="0.25">
      <c r="L25488" s="9"/>
      <c r="M25488" s="9"/>
      <c r="N25488" s="9"/>
    </row>
    <row r="25489" spans="12:14" x14ac:dyDescent="0.25">
      <c r="L25489" s="9"/>
      <c r="M25489" s="9"/>
      <c r="N25489" s="9"/>
    </row>
    <row r="25490" spans="12:14" x14ac:dyDescent="0.25">
      <c r="L25490" s="9"/>
      <c r="M25490" s="9"/>
      <c r="N25490" s="9"/>
    </row>
    <row r="25491" spans="12:14" x14ac:dyDescent="0.25">
      <c r="L25491" s="9"/>
      <c r="M25491" s="9"/>
      <c r="N25491" s="9"/>
    </row>
    <row r="25492" spans="12:14" x14ac:dyDescent="0.25">
      <c r="L25492" s="9"/>
      <c r="M25492" s="9"/>
      <c r="N25492" s="9"/>
    </row>
    <row r="25493" spans="12:14" x14ac:dyDescent="0.25">
      <c r="L25493" s="9"/>
      <c r="M25493" s="9"/>
      <c r="N25493" s="9"/>
    </row>
    <row r="25494" spans="12:14" x14ac:dyDescent="0.25">
      <c r="L25494" s="9"/>
      <c r="M25494" s="9"/>
      <c r="N25494" s="9"/>
    </row>
    <row r="25495" spans="12:14" x14ac:dyDescent="0.25">
      <c r="L25495" s="9"/>
      <c r="M25495" s="9"/>
      <c r="N25495" s="9"/>
    </row>
    <row r="25496" spans="12:14" x14ac:dyDescent="0.25">
      <c r="L25496" s="9"/>
      <c r="M25496" s="9"/>
      <c r="N25496" s="9"/>
    </row>
    <row r="25497" spans="12:14" x14ac:dyDescent="0.25">
      <c r="L25497" s="9"/>
      <c r="M25497" s="9"/>
      <c r="N25497" s="9"/>
    </row>
    <row r="25498" spans="12:14" x14ac:dyDescent="0.25">
      <c r="L25498" s="9"/>
      <c r="M25498" s="9"/>
      <c r="N25498" s="9"/>
    </row>
    <row r="25499" spans="12:14" x14ac:dyDescent="0.25">
      <c r="L25499" s="9"/>
      <c r="M25499" s="9"/>
      <c r="N25499" s="9"/>
    </row>
    <row r="25500" spans="12:14" x14ac:dyDescent="0.25">
      <c r="L25500" s="9"/>
      <c r="M25500" s="9"/>
      <c r="N25500" s="9"/>
    </row>
    <row r="25501" spans="12:14" x14ac:dyDescent="0.25">
      <c r="L25501" s="9"/>
      <c r="M25501" s="9"/>
      <c r="N25501" s="9"/>
    </row>
    <row r="25502" spans="12:14" x14ac:dyDescent="0.25">
      <c r="L25502" s="9"/>
      <c r="M25502" s="9"/>
      <c r="N25502" s="9"/>
    </row>
    <row r="25503" spans="12:14" x14ac:dyDescent="0.25">
      <c r="L25503" s="9"/>
      <c r="M25503" s="9"/>
      <c r="N25503" s="9"/>
    </row>
    <row r="25504" spans="12:14" x14ac:dyDescent="0.25">
      <c r="L25504" s="9"/>
      <c r="M25504" s="9"/>
      <c r="N25504" s="9"/>
    </row>
    <row r="25505" spans="12:14" x14ac:dyDescent="0.25">
      <c r="L25505" s="9"/>
      <c r="M25505" s="9"/>
      <c r="N25505" s="9"/>
    </row>
    <row r="25506" spans="12:14" x14ac:dyDescent="0.25">
      <c r="L25506" s="9"/>
      <c r="M25506" s="9"/>
      <c r="N25506" s="9"/>
    </row>
    <row r="25507" spans="12:14" x14ac:dyDescent="0.25">
      <c r="L25507" s="9"/>
      <c r="M25507" s="9"/>
      <c r="N25507" s="9"/>
    </row>
    <row r="25508" spans="12:14" x14ac:dyDescent="0.25">
      <c r="L25508" s="9"/>
      <c r="M25508" s="9"/>
      <c r="N25508" s="9"/>
    </row>
    <row r="25509" spans="12:14" x14ac:dyDescent="0.25">
      <c r="L25509" s="9"/>
      <c r="M25509" s="9"/>
      <c r="N25509" s="9"/>
    </row>
    <row r="25510" spans="12:14" x14ac:dyDescent="0.25">
      <c r="L25510" s="9"/>
      <c r="M25510" s="9"/>
      <c r="N25510" s="9"/>
    </row>
    <row r="25511" spans="12:14" x14ac:dyDescent="0.25">
      <c r="L25511" s="9"/>
      <c r="M25511" s="9"/>
      <c r="N25511" s="9"/>
    </row>
    <row r="25512" spans="12:14" x14ac:dyDescent="0.25">
      <c r="L25512" s="9"/>
      <c r="M25512" s="9"/>
      <c r="N25512" s="9"/>
    </row>
    <row r="25513" spans="12:14" x14ac:dyDescent="0.25">
      <c r="L25513" s="9"/>
      <c r="M25513" s="9"/>
      <c r="N25513" s="9"/>
    </row>
    <row r="25514" spans="12:14" x14ac:dyDescent="0.25">
      <c r="L25514" s="9"/>
      <c r="M25514" s="9"/>
      <c r="N25514" s="9"/>
    </row>
    <row r="25515" spans="12:14" x14ac:dyDescent="0.25">
      <c r="L25515" s="9"/>
      <c r="M25515" s="9"/>
      <c r="N25515" s="9"/>
    </row>
    <row r="25516" spans="12:14" x14ac:dyDescent="0.25">
      <c r="L25516" s="9"/>
      <c r="M25516" s="9"/>
      <c r="N25516" s="9"/>
    </row>
    <row r="25517" spans="12:14" x14ac:dyDescent="0.25">
      <c r="L25517" s="9"/>
      <c r="M25517" s="9"/>
      <c r="N25517" s="9"/>
    </row>
    <row r="25518" spans="12:14" x14ac:dyDescent="0.25">
      <c r="L25518" s="9"/>
      <c r="M25518" s="9"/>
      <c r="N25518" s="9"/>
    </row>
    <row r="25519" spans="12:14" x14ac:dyDescent="0.25">
      <c r="L25519" s="9"/>
      <c r="M25519" s="9"/>
      <c r="N25519" s="9"/>
    </row>
    <row r="25520" spans="12:14" x14ac:dyDescent="0.25">
      <c r="L25520" s="9"/>
      <c r="M25520" s="9"/>
      <c r="N25520" s="9"/>
    </row>
    <row r="25521" spans="12:14" x14ac:dyDescent="0.25">
      <c r="L25521" s="9"/>
      <c r="M25521" s="9"/>
      <c r="N25521" s="9"/>
    </row>
    <row r="25522" spans="12:14" x14ac:dyDescent="0.25">
      <c r="L25522" s="9"/>
      <c r="M25522" s="9"/>
      <c r="N25522" s="9"/>
    </row>
    <row r="25523" spans="12:14" x14ac:dyDescent="0.25">
      <c r="L25523" s="9"/>
      <c r="M25523" s="9"/>
      <c r="N25523" s="9"/>
    </row>
    <row r="25524" spans="12:14" x14ac:dyDescent="0.25">
      <c r="L25524" s="9"/>
      <c r="M25524" s="9"/>
      <c r="N25524" s="9"/>
    </row>
    <row r="25525" spans="12:14" x14ac:dyDescent="0.25">
      <c r="L25525" s="9"/>
      <c r="M25525" s="9"/>
      <c r="N25525" s="9"/>
    </row>
    <row r="25526" spans="12:14" x14ac:dyDescent="0.25">
      <c r="L25526" s="9"/>
      <c r="M25526" s="9"/>
      <c r="N25526" s="9"/>
    </row>
    <row r="25527" spans="12:14" x14ac:dyDescent="0.25">
      <c r="L25527" s="9"/>
      <c r="M25527" s="9"/>
      <c r="N25527" s="9"/>
    </row>
    <row r="25528" spans="12:14" x14ac:dyDescent="0.25">
      <c r="L25528" s="9"/>
      <c r="M25528" s="9"/>
      <c r="N25528" s="9"/>
    </row>
    <row r="25529" spans="12:14" x14ac:dyDescent="0.25">
      <c r="L25529" s="9"/>
      <c r="M25529" s="9"/>
      <c r="N25529" s="9"/>
    </row>
    <row r="25530" spans="12:14" x14ac:dyDescent="0.25">
      <c r="L25530" s="9"/>
      <c r="M25530" s="9"/>
      <c r="N25530" s="9"/>
    </row>
    <row r="25531" spans="12:14" x14ac:dyDescent="0.25">
      <c r="L25531" s="9"/>
      <c r="M25531" s="9"/>
      <c r="N25531" s="9"/>
    </row>
    <row r="25532" spans="12:14" x14ac:dyDescent="0.25">
      <c r="L25532" s="9"/>
      <c r="M25532" s="9"/>
      <c r="N25532" s="9"/>
    </row>
    <row r="25533" spans="12:14" x14ac:dyDescent="0.25">
      <c r="L25533" s="9"/>
      <c r="M25533" s="9"/>
      <c r="N25533" s="9"/>
    </row>
    <row r="25534" spans="12:14" x14ac:dyDescent="0.25">
      <c r="L25534" s="9"/>
      <c r="M25534" s="9"/>
      <c r="N25534" s="9"/>
    </row>
    <row r="25535" spans="12:14" x14ac:dyDescent="0.25">
      <c r="L25535" s="9"/>
      <c r="M25535" s="9"/>
      <c r="N25535" s="9"/>
    </row>
    <row r="25536" spans="12:14" x14ac:dyDescent="0.25">
      <c r="L25536" s="9"/>
      <c r="M25536" s="9"/>
      <c r="N25536" s="9"/>
    </row>
    <row r="25537" spans="12:14" x14ac:dyDescent="0.25">
      <c r="L25537" s="9"/>
      <c r="M25537" s="9"/>
      <c r="N25537" s="9"/>
    </row>
    <row r="25538" spans="12:14" x14ac:dyDescent="0.25">
      <c r="L25538" s="9"/>
      <c r="M25538" s="9"/>
      <c r="N25538" s="9"/>
    </row>
    <row r="25539" spans="12:14" x14ac:dyDescent="0.25">
      <c r="L25539" s="9"/>
      <c r="M25539" s="9"/>
      <c r="N25539" s="9"/>
    </row>
    <row r="25540" spans="12:14" x14ac:dyDescent="0.25">
      <c r="L25540" s="9"/>
      <c r="M25540" s="9"/>
      <c r="N25540" s="9"/>
    </row>
    <row r="25541" spans="12:14" x14ac:dyDescent="0.25">
      <c r="L25541" s="9"/>
      <c r="M25541" s="9"/>
      <c r="N25541" s="9"/>
    </row>
    <row r="25542" spans="12:14" x14ac:dyDescent="0.25">
      <c r="L25542" s="9"/>
      <c r="M25542" s="9"/>
      <c r="N25542" s="9"/>
    </row>
    <row r="25543" spans="12:14" x14ac:dyDescent="0.25">
      <c r="L25543" s="9"/>
      <c r="M25543" s="9"/>
      <c r="N25543" s="9"/>
    </row>
    <row r="25544" spans="12:14" x14ac:dyDescent="0.25">
      <c r="L25544" s="9"/>
      <c r="M25544" s="9"/>
      <c r="N25544" s="9"/>
    </row>
    <row r="25545" spans="12:14" x14ac:dyDescent="0.25">
      <c r="L25545" s="9"/>
      <c r="M25545" s="9"/>
      <c r="N25545" s="9"/>
    </row>
    <row r="25546" spans="12:14" x14ac:dyDescent="0.25">
      <c r="L25546" s="9"/>
      <c r="M25546" s="9"/>
      <c r="N25546" s="9"/>
    </row>
    <row r="25547" spans="12:14" x14ac:dyDescent="0.25">
      <c r="L25547" s="9"/>
      <c r="M25547" s="9"/>
      <c r="N25547" s="9"/>
    </row>
    <row r="25548" spans="12:14" x14ac:dyDescent="0.25">
      <c r="L25548" s="9"/>
      <c r="M25548" s="9"/>
      <c r="N25548" s="9"/>
    </row>
    <row r="25549" spans="12:14" x14ac:dyDescent="0.25">
      <c r="L25549" s="9"/>
      <c r="M25549" s="9"/>
      <c r="N25549" s="9"/>
    </row>
    <row r="25550" spans="12:14" x14ac:dyDescent="0.25">
      <c r="L25550" s="9"/>
      <c r="M25550" s="9"/>
      <c r="N25550" s="9"/>
    </row>
    <row r="25551" spans="12:14" x14ac:dyDescent="0.25">
      <c r="L25551" s="9"/>
      <c r="M25551" s="9"/>
      <c r="N25551" s="9"/>
    </row>
    <row r="25552" spans="12:14" x14ac:dyDescent="0.25">
      <c r="L25552" s="9"/>
      <c r="M25552" s="9"/>
      <c r="N25552" s="9"/>
    </row>
    <row r="25553" spans="12:14" x14ac:dyDescent="0.25">
      <c r="L25553" s="9"/>
      <c r="M25553" s="9"/>
      <c r="N25553" s="9"/>
    </row>
    <row r="25554" spans="12:14" x14ac:dyDescent="0.25">
      <c r="L25554" s="9"/>
      <c r="M25554" s="9"/>
      <c r="N25554" s="9"/>
    </row>
    <row r="25555" spans="12:14" x14ac:dyDescent="0.25">
      <c r="L25555" s="9"/>
      <c r="M25555" s="9"/>
      <c r="N25555" s="9"/>
    </row>
    <row r="25556" spans="12:14" x14ac:dyDescent="0.25">
      <c r="L25556" s="9"/>
      <c r="M25556" s="9"/>
      <c r="N25556" s="9"/>
    </row>
    <row r="25557" spans="12:14" x14ac:dyDescent="0.25">
      <c r="L25557" s="9"/>
      <c r="M25557" s="9"/>
      <c r="N25557" s="9"/>
    </row>
    <row r="25558" spans="12:14" x14ac:dyDescent="0.25">
      <c r="L25558" s="9"/>
      <c r="M25558" s="9"/>
      <c r="N25558" s="9"/>
    </row>
    <row r="25559" spans="12:14" x14ac:dyDescent="0.25">
      <c r="L25559" s="9"/>
      <c r="M25559" s="9"/>
      <c r="N25559" s="9"/>
    </row>
    <row r="25560" spans="12:14" x14ac:dyDescent="0.25">
      <c r="L25560" s="9"/>
      <c r="M25560" s="9"/>
      <c r="N25560" s="9"/>
    </row>
    <row r="25561" spans="12:14" x14ac:dyDescent="0.25">
      <c r="L25561" s="9"/>
      <c r="M25561" s="9"/>
      <c r="N25561" s="9"/>
    </row>
    <row r="25562" spans="12:14" x14ac:dyDescent="0.25">
      <c r="L25562" s="9"/>
      <c r="M25562" s="9"/>
      <c r="N25562" s="9"/>
    </row>
    <row r="25563" spans="12:14" x14ac:dyDescent="0.25">
      <c r="L25563" s="9"/>
      <c r="M25563" s="9"/>
      <c r="N25563" s="9"/>
    </row>
    <row r="25564" spans="12:14" x14ac:dyDescent="0.25">
      <c r="L25564" s="9"/>
      <c r="M25564" s="9"/>
      <c r="N25564" s="9"/>
    </row>
    <row r="25565" spans="12:14" x14ac:dyDescent="0.25">
      <c r="L25565" s="9"/>
      <c r="M25565" s="9"/>
      <c r="N25565" s="9"/>
    </row>
    <row r="25566" spans="12:14" x14ac:dyDescent="0.25">
      <c r="L25566" s="9"/>
      <c r="M25566" s="9"/>
      <c r="N25566" s="9"/>
    </row>
    <row r="25567" spans="12:14" x14ac:dyDescent="0.25">
      <c r="L25567" s="9"/>
      <c r="M25567" s="9"/>
      <c r="N25567" s="9"/>
    </row>
    <row r="25568" spans="12:14" x14ac:dyDescent="0.25">
      <c r="L25568" s="9"/>
      <c r="M25568" s="9"/>
      <c r="N25568" s="9"/>
    </row>
    <row r="25569" spans="12:14" x14ac:dyDescent="0.25">
      <c r="L25569" s="9"/>
      <c r="M25569" s="9"/>
      <c r="N25569" s="9"/>
    </row>
    <row r="25570" spans="12:14" x14ac:dyDescent="0.25">
      <c r="L25570" s="9"/>
      <c r="M25570" s="9"/>
      <c r="N25570" s="9"/>
    </row>
    <row r="25571" spans="12:14" x14ac:dyDescent="0.25">
      <c r="L25571" s="9"/>
      <c r="M25571" s="9"/>
      <c r="N25571" s="9"/>
    </row>
    <row r="25572" spans="12:14" x14ac:dyDescent="0.25">
      <c r="L25572" s="9"/>
      <c r="M25572" s="9"/>
      <c r="N25572" s="9"/>
    </row>
    <row r="25573" spans="12:14" x14ac:dyDescent="0.25">
      <c r="L25573" s="9"/>
      <c r="M25573" s="9"/>
      <c r="N25573" s="9"/>
    </row>
    <row r="25574" spans="12:14" x14ac:dyDescent="0.25">
      <c r="L25574" s="9"/>
      <c r="M25574" s="9"/>
      <c r="N25574" s="9"/>
    </row>
    <row r="25575" spans="12:14" x14ac:dyDescent="0.25">
      <c r="L25575" s="9"/>
      <c r="M25575" s="9"/>
      <c r="N25575" s="9"/>
    </row>
    <row r="25576" spans="12:14" x14ac:dyDescent="0.25">
      <c r="L25576" s="9"/>
      <c r="M25576" s="9"/>
      <c r="N25576" s="9"/>
    </row>
    <row r="25577" spans="12:14" x14ac:dyDescent="0.25">
      <c r="L25577" s="9"/>
      <c r="M25577" s="9"/>
      <c r="N25577" s="9"/>
    </row>
    <row r="25578" spans="12:14" x14ac:dyDescent="0.25">
      <c r="L25578" s="9"/>
      <c r="M25578" s="9"/>
      <c r="N25578" s="9"/>
    </row>
    <row r="25579" spans="12:14" x14ac:dyDescent="0.25">
      <c r="L25579" s="9"/>
      <c r="M25579" s="9"/>
      <c r="N25579" s="9"/>
    </row>
    <row r="25580" spans="12:14" x14ac:dyDescent="0.25">
      <c r="L25580" s="9"/>
      <c r="M25580" s="9"/>
      <c r="N25580" s="9"/>
    </row>
    <row r="25581" spans="12:14" x14ac:dyDescent="0.25">
      <c r="L25581" s="9"/>
      <c r="M25581" s="9"/>
      <c r="N25581" s="9"/>
    </row>
    <row r="25582" spans="12:14" x14ac:dyDescent="0.25">
      <c r="L25582" s="9"/>
      <c r="M25582" s="9"/>
      <c r="N25582" s="9"/>
    </row>
    <row r="25583" spans="12:14" x14ac:dyDescent="0.25">
      <c r="L25583" s="9"/>
      <c r="M25583" s="9"/>
      <c r="N25583" s="9"/>
    </row>
    <row r="25584" spans="12:14" x14ac:dyDescent="0.25">
      <c r="L25584" s="9"/>
      <c r="M25584" s="9"/>
      <c r="N25584" s="9"/>
    </row>
    <row r="25585" spans="12:14" x14ac:dyDescent="0.25">
      <c r="L25585" s="9"/>
      <c r="M25585" s="9"/>
      <c r="N25585" s="9"/>
    </row>
    <row r="25586" spans="12:14" x14ac:dyDescent="0.25">
      <c r="L25586" s="9"/>
      <c r="M25586" s="9"/>
      <c r="N25586" s="9"/>
    </row>
    <row r="25587" spans="12:14" x14ac:dyDescent="0.25">
      <c r="L25587" s="9"/>
      <c r="M25587" s="9"/>
      <c r="N25587" s="9"/>
    </row>
    <row r="25588" spans="12:14" x14ac:dyDescent="0.25">
      <c r="L25588" s="9"/>
      <c r="M25588" s="9"/>
      <c r="N25588" s="9"/>
    </row>
    <row r="25589" spans="12:14" x14ac:dyDescent="0.25">
      <c r="L25589" s="9"/>
      <c r="M25589" s="9"/>
      <c r="N25589" s="9"/>
    </row>
    <row r="25590" spans="12:14" x14ac:dyDescent="0.25">
      <c r="L25590" s="9"/>
      <c r="M25590" s="9"/>
      <c r="N25590" s="9"/>
    </row>
    <row r="25591" spans="12:14" x14ac:dyDescent="0.25">
      <c r="L25591" s="9"/>
      <c r="M25591" s="9"/>
      <c r="N25591" s="9"/>
    </row>
    <row r="25592" spans="12:14" x14ac:dyDescent="0.25">
      <c r="L25592" s="9"/>
      <c r="M25592" s="9"/>
      <c r="N25592" s="9"/>
    </row>
    <row r="25593" spans="12:14" x14ac:dyDescent="0.25">
      <c r="L25593" s="9"/>
      <c r="M25593" s="9"/>
      <c r="N25593" s="9"/>
    </row>
    <row r="25594" spans="12:14" x14ac:dyDescent="0.25">
      <c r="L25594" s="9"/>
      <c r="M25594" s="9"/>
      <c r="N25594" s="9"/>
    </row>
    <row r="25595" spans="12:14" x14ac:dyDescent="0.25">
      <c r="L25595" s="9"/>
      <c r="M25595" s="9"/>
      <c r="N25595" s="9"/>
    </row>
    <row r="25596" spans="12:14" x14ac:dyDescent="0.25">
      <c r="L25596" s="9"/>
      <c r="M25596" s="9"/>
      <c r="N25596" s="9"/>
    </row>
    <row r="25597" spans="12:14" x14ac:dyDescent="0.25">
      <c r="L25597" s="9"/>
      <c r="M25597" s="9"/>
      <c r="N25597" s="9"/>
    </row>
    <row r="25598" spans="12:14" x14ac:dyDescent="0.25">
      <c r="L25598" s="9"/>
      <c r="M25598" s="9"/>
      <c r="N25598" s="9"/>
    </row>
    <row r="25599" spans="12:14" x14ac:dyDescent="0.25">
      <c r="L25599" s="9"/>
      <c r="M25599" s="9"/>
      <c r="N25599" s="9"/>
    </row>
    <row r="25600" spans="12:14" x14ac:dyDescent="0.25">
      <c r="L25600" s="9"/>
      <c r="M25600" s="9"/>
      <c r="N25600" s="9"/>
    </row>
    <row r="25601" spans="12:14" x14ac:dyDescent="0.25">
      <c r="L25601" s="9"/>
      <c r="M25601" s="9"/>
      <c r="N25601" s="9"/>
    </row>
    <row r="25602" spans="12:14" x14ac:dyDescent="0.25">
      <c r="L25602" s="9"/>
      <c r="M25602" s="9"/>
      <c r="N25602" s="9"/>
    </row>
    <row r="25603" spans="12:14" x14ac:dyDescent="0.25">
      <c r="L25603" s="9"/>
      <c r="M25603" s="9"/>
      <c r="N25603" s="9"/>
    </row>
    <row r="25604" spans="12:14" x14ac:dyDescent="0.25">
      <c r="L25604" s="9"/>
      <c r="M25604" s="9"/>
      <c r="N25604" s="9"/>
    </row>
    <row r="25605" spans="12:14" x14ac:dyDescent="0.25">
      <c r="L25605" s="9"/>
      <c r="M25605" s="9"/>
      <c r="N25605" s="9"/>
    </row>
    <row r="25606" spans="12:14" x14ac:dyDescent="0.25">
      <c r="L25606" s="9"/>
      <c r="M25606" s="9"/>
      <c r="N25606" s="9"/>
    </row>
    <row r="25607" spans="12:14" x14ac:dyDescent="0.25">
      <c r="L25607" s="9"/>
      <c r="M25607" s="9"/>
      <c r="N25607" s="9"/>
    </row>
    <row r="25608" spans="12:14" x14ac:dyDescent="0.25">
      <c r="L25608" s="9"/>
      <c r="M25608" s="9"/>
      <c r="N25608" s="9"/>
    </row>
    <row r="25609" spans="12:14" x14ac:dyDescent="0.25">
      <c r="L25609" s="9"/>
      <c r="M25609" s="9"/>
      <c r="N25609" s="9"/>
    </row>
    <row r="25610" spans="12:14" x14ac:dyDescent="0.25">
      <c r="L25610" s="9"/>
      <c r="M25610" s="9"/>
      <c r="N25610" s="9"/>
    </row>
    <row r="25611" spans="12:14" x14ac:dyDescent="0.25">
      <c r="L25611" s="9"/>
      <c r="M25611" s="9"/>
      <c r="N25611" s="9"/>
    </row>
    <row r="25612" spans="12:14" x14ac:dyDescent="0.25">
      <c r="L25612" s="9"/>
      <c r="M25612" s="9"/>
      <c r="N25612" s="9"/>
    </row>
    <row r="25613" spans="12:14" x14ac:dyDescent="0.25">
      <c r="L25613" s="9"/>
      <c r="M25613" s="9"/>
      <c r="N25613" s="9"/>
    </row>
    <row r="25614" spans="12:14" x14ac:dyDescent="0.25">
      <c r="L25614" s="9"/>
      <c r="M25614" s="9"/>
      <c r="N25614" s="9"/>
    </row>
    <row r="25615" spans="12:14" x14ac:dyDescent="0.25">
      <c r="L25615" s="9"/>
      <c r="M25615" s="9"/>
      <c r="N25615" s="9"/>
    </row>
    <row r="25616" spans="12:14" x14ac:dyDescent="0.25">
      <c r="L25616" s="9"/>
      <c r="M25616" s="9"/>
      <c r="N25616" s="9"/>
    </row>
    <row r="25617" spans="12:14" x14ac:dyDescent="0.25">
      <c r="L25617" s="9"/>
      <c r="M25617" s="9"/>
      <c r="N25617" s="9"/>
    </row>
    <row r="25618" spans="12:14" x14ac:dyDescent="0.25">
      <c r="L25618" s="9"/>
      <c r="M25618" s="9"/>
      <c r="N25618" s="9"/>
    </row>
    <row r="25619" spans="12:14" x14ac:dyDescent="0.25">
      <c r="L25619" s="9"/>
      <c r="M25619" s="9"/>
      <c r="N25619" s="9"/>
    </row>
    <row r="25620" spans="12:14" x14ac:dyDescent="0.25">
      <c r="L25620" s="9"/>
      <c r="M25620" s="9"/>
      <c r="N25620" s="9"/>
    </row>
    <row r="25621" spans="12:14" x14ac:dyDescent="0.25">
      <c r="L25621" s="9"/>
      <c r="M25621" s="9"/>
      <c r="N25621" s="9"/>
    </row>
    <row r="25622" spans="12:14" x14ac:dyDescent="0.25">
      <c r="L25622" s="9"/>
      <c r="M25622" s="9"/>
      <c r="N25622" s="9"/>
    </row>
    <row r="25623" spans="12:14" x14ac:dyDescent="0.25">
      <c r="L25623" s="9"/>
      <c r="M25623" s="9"/>
      <c r="N25623" s="9"/>
    </row>
    <row r="25624" spans="12:14" x14ac:dyDescent="0.25">
      <c r="L25624" s="9"/>
      <c r="M25624" s="9"/>
      <c r="N25624" s="9"/>
    </row>
    <row r="25625" spans="12:14" x14ac:dyDescent="0.25">
      <c r="L25625" s="9"/>
      <c r="M25625" s="9"/>
      <c r="N25625" s="9"/>
    </row>
    <row r="25626" spans="12:14" x14ac:dyDescent="0.25">
      <c r="L25626" s="9"/>
      <c r="M25626" s="9"/>
      <c r="N25626" s="9"/>
    </row>
    <row r="25627" spans="12:14" x14ac:dyDescent="0.25">
      <c r="L25627" s="9"/>
      <c r="M25627" s="9"/>
      <c r="N25627" s="9"/>
    </row>
    <row r="25628" spans="12:14" x14ac:dyDescent="0.25">
      <c r="L25628" s="9"/>
      <c r="M25628" s="9"/>
      <c r="N25628" s="9"/>
    </row>
    <row r="25629" spans="12:14" x14ac:dyDescent="0.25">
      <c r="L25629" s="9"/>
      <c r="M25629" s="9"/>
      <c r="N25629" s="9"/>
    </row>
    <row r="25630" spans="12:14" x14ac:dyDescent="0.25">
      <c r="L25630" s="9"/>
      <c r="M25630" s="9"/>
      <c r="N25630" s="9"/>
    </row>
    <row r="25631" spans="12:14" x14ac:dyDescent="0.25">
      <c r="L25631" s="9"/>
      <c r="M25631" s="9"/>
      <c r="N25631" s="9"/>
    </row>
    <row r="25632" spans="12:14" x14ac:dyDescent="0.25">
      <c r="L25632" s="9"/>
      <c r="M25632" s="9"/>
      <c r="N25632" s="9"/>
    </row>
    <row r="25633" spans="12:14" x14ac:dyDescent="0.25">
      <c r="L25633" s="9"/>
      <c r="M25633" s="9"/>
      <c r="N25633" s="9"/>
    </row>
    <row r="25634" spans="12:14" x14ac:dyDescent="0.25">
      <c r="L25634" s="9"/>
      <c r="M25634" s="9"/>
      <c r="N25634" s="9"/>
    </row>
    <row r="25635" spans="12:14" x14ac:dyDescent="0.25">
      <c r="L25635" s="9"/>
      <c r="M25635" s="9"/>
      <c r="N25635" s="9"/>
    </row>
    <row r="25636" spans="12:14" x14ac:dyDescent="0.25">
      <c r="L25636" s="9"/>
      <c r="M25636" s="9"/>
      <c r="N25636" s="9"/>
    </row>
    <row r="25637" spans="12:14" x14ac:dyDescent="0.25">
      <c r="L25637" s="9"/>
      <c r="M25637" s="9"/>
      <c r="N25637" s="9"/>
    </row>
    <row r="25638" spans="12:14" x14ac:dyDescent="0.25">
      <c r="L25638" s="9"/>
      <c r="M25638" s="9"/>
      <c r="N25638" s="9"/>
    </row>
    <row r="25639" spans="12:14" x14ac:dyDescent="0.25">
      <c r="L25639" s="9"/>
      <c r="M25639" s="9"/>
      <c r="N25639" s="9"/>
    </row>
    <row r="25640" spans="12:14" x14ac:dyDescent="0.25">
      <c r="L25640" s="9"/>
      <c r="M25640" s="9"/>
      <c r="N25640" s="9"/>
    </row>
    <row r="25641" spans="12:14" x14ac:dyDescent="0.25">
      <c r="L25641" s="9"/>
      <c r="M25641" s="9"/>
      <c r="N25641" s="9"/>
    </row>
    <row r="25642" spans="12:14" x14ac:dyDescent="0.25">
      <c r="L25642" s="9"/>
      <c r="M25642" s="9"/>
      <c r="N25642" s="9"/>
    </row>
    <row r="25643" spans="12:14" x14ac:dyDescent="0.25">
      <c r="L25643" s="9"/>
      <c r="M25643" s="9"/>
      <c r="N25643" s="9"/>
    </row>
    <row r="25644" spans="12:14" x14ac:dyDescent="0.25">
      <c r="L25644" s="9"/>
      <c r="M25644" s="9"/>
      <c r="N25644" s="9"/>
    </row>
    <row r="25645" spans="12:14" x14ac:dyDescent="0.25">
      <c r="L25645" s="9"/>
      <c r="M25645" s="9"/>
      <c r="N25645" s="9"/>
    </row>
    <row r="25646" spans="12:14" x14ac:dyDescent="0.25">
      <c r="L25646" s="9"/>
      <c r="M25646" s="9"/>
      <c r="N25646" s="9"/>
    </row>
    <row r="25647" spans="12:14" x14ac:dyDescent="0.25">
      <c r="L25647" s="9"/>
      <c r="M25647" s="9"/>
      <c r="N25647" s="9"/>
    </row>
    <row r="25648" spans="12:14" x14ac:dyDescent="0.25">
      <c r="L25648" s="9"/>
      <c r="M25648" s="9"/>
      <c r="N25648" s="9"/>
    </row>
    <row r="25649" spans="12:14" x14ac:dyDescent="0.25">
      <c r="L25649" s="9"/>
      <c r="M25649" s="9"/>
      <c r="N25649" s="9"/>
    </row>
    <row r="25650" spans="12:14" x14ac:dyDescent="0.25">
      <c r="L25650" s="9"/>
      <c r="M25650" s="9"/>
      <c r="N25650" s="9"/>
    </row>
    <row r="25651" spans="12:14" x14ac:dyDescent="0.25">
      <c r="L25651" s="9"/>
      <c r="M25651" s="9"/>
      <c r="N25651" s="9"/>
    </row>
    <row r="25652" spans="12:14" x14ac:dyDescent="0.25">
      <c r="L25652" s="9"/>
      <c r="M25652" s="9"/>
      <c r="N25652" s="9"/>
    </row>
    <row r="25653" spans="12:14" x14ac:dyDescent="0.25">
      <c r="L25653" s="9"/>
      <c r="M25653" s="9"/>
      <c r="N25653" s="9"/>
    </row>
    <row r="25654" spans="12:14" x14ac:dyDescent="0.25">
      <c r="L25654" s="9"/>
      <c r="M25654" s="9"/>
      <c r="N25654" s="9"/>
    </row>
    <row r="25655" spans="12:14" x14ac:dyDescent="0.25">
      <c r="L25655" s="9"/>
      <c r="M25655" s="9"/>
      <c r="N25655" s="9"/>
    </row>
    <row r="25656" spans="12:14" x14ac:dyDescent="0.25">
      <c r="L25656" s="9"/>
      <c r="M25656" s="9"/>
      <c r="N25656" s="9"/>
    </row>
    <row r="25657" spans="12:14" x14ac:dyDescent="0.25">
      <c r="L25657" s="9"/>
      <c r="M25657" s="9"/>
      <c r="N25657" s="9"/>
    </row>
    <row r="25658" spans="12:14" x14ac:dyDescent="0.25">
      <c r="L25658" s="9"/>
      <c r="M25658" s="9"/>
      <c r="N25658" s="9"/>
    </row>
    <row r="25659" spans="12:14" x14ac:dyDescent="0.25">
      <c r="L25659" s="9"/>
      <c r="M25659" s="9"/>
      <c r="N25659" s="9"/>
    </row>
    <row r="25660" spans="12:14" x14ac:dyDescent="0.25">
      <c r="L25660" s="9"/>
      <c r="M25660" s="9"/>
      <c r="N25660" s="9"/>
    </row>
    <row r="25661" spans="12:14" x14ac:dyDescent="0.25">
      <c r="L25661" s="9"/>
      <c r="M25661" s="9"/>
      <c r="N25661" s="9"/>
    </row>
    <row r="25662" spans="12:14" x14ac:dyDescent="0.25">
      <c r="L25662" s="9"/>
      <c r="M25662" s="9"/>
      <c r="N25662" s="9"/>
    </row>
    <row r="25663" spans="12:14" x14ac:dyDescent="0.25">
      <c r="L25663" s="9"/>
      <c r="M25663" s="9"/>
      <c r="N25663" s="9"/>
    </row>
    <row r="25664" spans="12:14" x14ac:dyDescent="0.25">
      <c r="L25664" s="9"/>
      <c r="M25664" s="9"/>
      <c r="N25664" s="9"/>
    </row>
    <row r="25665" spans="12:14" x14ac:dyDescent="0.25">
      <c r="L25665" s="9"/>
      <c r="M25665" s="9"/>
      <c r="N25665" s="9"/>
    </row>
    <row r="25666" spans="12:14" x14ac:dyDescent="0.25">
      <c r="L25666" s="9"/>
      <c r="M25666" s="9"/>
      <c r="N25666" s="9"/>
    </row>
    <row r="25667" spans="12:14" x14ac:dyDescent="0.25">
      <c r="L25667" s="9"/>
      <c r="M25667" s="9"/>
      <c r="N25667" s="9"/>
    </row>
    <row r="25668" spans="12:14" x14ac:dyDescent="0.25">
      <c r="L25668" s="9"/>
      <c r="M25668" s="9"/>
      <c r="N25668" s="9"/>
    </row>
    <row r="25669" spans="12:14" x14ac:dyDescent="0.25">
      <c r="L25669" s="9"/>
      <c r="M25669" s="9"/>
      <c r="N25669" s="9"/>
    </row>
    <row r="25670" spans="12:14" x14ac:dyDescent="0.25">
      <c r="L25670" s="9"/>
      <c r="M25670" s="9"/>
      <c r="N25670" s="9"/>
    </row>
    <row r="25671" spans="12:14" x14ac:dyDescent="0.25">
      <c r="L25671" s="9"/>
      <c r="M25671" s="9"/>
      <c r="N25671" s="9"/>
    </row>
    <row r="25672" spans="12:14" x14ac:dyDescent="0.25">
      <c r="L25672" s="9"/>
      <c r="M25672" s="9"/>
      <c r="N25672" s="9"/>
    </row>
    <row r="25673" spans="12:14" x14ac:dyDescent="0.25">
      <c r="L25673" s="9"/>
      <c r="M25673" s="9"/>
      <c r="N25673" s="9"/>
    </row>
    <row r="25674" spans="12:14" x14ac:dyDescent="0.25">
      <c r="L25674" s="9"/>
      <c r="M25674" s="9"/>
      <c r="N25674" s="9"/>
    </row>
    <row r="25675" spans="12:14" x14ac:dyDescent="0.25">
      <c r="L25675" s="9"/>
      <c r="M25675" s="9"/>
      <c r="N25675" s="9"/>
    </row>
    <row r="25676" spans="12:14" x14ac:dyDescent="0.25">
      <c r="L25676" s="9"/>
      <c r="M25676" s="9"/>
      <c r="N25676" s="9"/>
    </row>
    <row r="25677" spans="12:14" x14ac:dyDescent="0.25">
      <c r="L25677" s="9"/>
      <c r="M25677" s="9"/>
      <c r="N25677" s="9"/>
    </row>
    <row r="25678" spans="12:14" x14ac:dyDescent="0.25">
      <c r="L25678" s="9"/>
      <c r="M25678" s="9"/>
      <c r="N25678" s="9"/>
    </row>
    <row r="25679" spans="12:14" x14ac:dyDescent="0.25">
      <c r="L25679" s="9"/>
      <c r="M25679" s="9"/>
      <c r="N25679" s="9"/>
    </row>
    <row r="25680" spans="12:14" x14ac:dyDescent="0.25">
      <c r="L25680" s="9"/>
      <c r="M25680" s="9"/>
      <c r="N25680" s="9"/>
    </row>
    <row r="25681" spans="12:14" x14ac:dyDescent="0.25">
      <c r="L25681" s="9"/>
      <c r="M25681" s="9"/>
      <c r="N25681" s="9"/>
    </row>
    <row r="25682" spans="12:14" x14ac:dyDescent="0.25">
      <c r="L25682" s="9"/>
      <c r="M25682" s="9"/>
      <c r="N25682" s="9"/>
    </row>
    <row r="25683" spans="12:14" x14ac:dyDescent="0.25">
      <c r="L25683" s="9"/>
      <c r="M25683" s="9"/>
      <c r="N25683" s="9"/>
    </row>
    <row r="25684" spans="12:14" x14ac:dyDescent="0.25">
      <c r="L25684" s="9"/>
      <c r="M25684" s="9"/>
      <c r="N25684" s="9"/>
    </row>
    <row r="25685" spans="12:14" x14ac:dyDescent="0.25">
      <c r="L25685" s="9"/>
      <c r="M25685" s="9"/>
      <c r="N25685" s="9"/>
    </row>
    <row r="25686" spans="12:14" x14ac:dyDescent="0.25">
      <c r="L25686" s="9"/>
      <c r="M25686" s="9"/>
      <c r="N25686" s="9"/>
    </row>
    <row r="25687" spans="12:14" x14ac:dyDescent="0.25">
      <c r="L25687" s="9"/>
      <c r="M25687" s="9"/>
      <c r="N25687" s="9"/>
    </row>
    <row r="25688" spans="12:14" x14ac:dyDescent="0.25">
      <c r="L25688" s="9"/>
      <c r="M25688" s="9"/>
      <c r="N25688" s="9"/>
    </row>
    <row r="25689" spans="12:14" x14ac:dyDescent="0.25">
      <c r="L25689" s="9"/>
      <c r="M25689" s="9"/>
      <c r="N25689" s="9"/>
    </row>
    <row r="25690" spans="12:14" x14ac:dyDescent="0.25">
      <c r="L25690" s="9"/>
      <c r="M25690" s="9"/>
      <c r="N25690" s="9"/>
    </row>
    <row r="25691" spans="12:14" x14ac:dyDescent="0.25">
      <c r="L25691" s="9"/>
      <c r="M25691" s="9"/>
      <c r="N25691" s="9"/>
    </row>
    <row r="25692" spans="12:14" x14ac:dyDescent="0.25">
      <c r="L25692" s="9"/>
      <c r="M25692" s="9"/>
      <c r="N25692" s="9"/>
    </row>
    <row r="25693" spans="12:14" x14ac:dyDescent="0.25">
      <c r="L25693" s="9"/>
      <c r="M25693" s="9"/>
      <c r="N25693" s="9"/>
    </row>
    <row r="25694" spans="12:14" x14ac:dyDescent="0.25">
      <c r="L25694" s="9"/>
      <c r="M25694" s="9"/>
      <c r="N25694" s="9"/>
    </row>
    <row r="25695" spans="12:14" x14ac:dyDescent="0.25">
      <c r="L25695" s="9"/>
      <c r="M25695" s="9"/>
      <c r="N25695" s="9"/>
    </row>
    <row r="25696" spans="12:14" x14ac:dyDescent="0.25">
      <c r="L25696" s="9"/>
      <c r="M25696" s="9"/>
      <c r="N25696" s="9"/>
    </row>
    <row r="25697" spans="12:14" x14ac:dyDescent="0.25">
      <c r="L25697" s="9"/>
      <c r="M25697" s="9"/>
      <c r="N25697" s="9"/>
    </row>
    <row r="25698" spans="12:14" x14ac:dyDescent="0.25">
      <c r="L25698" s="9"/>
      <c r="M25698" s="9"/>
      <c r="N25698" s="9"/>
    </row>
    <row r="25699" spans="12:14" x14ac:dyDescent="0.25">
      <c r="L25699" s="9"/>
      <c r="M25699" s="9"/>
      <c r="N25699" s="9"/>
    </row>
    <row r="25700" spans="12:14" x14ac:dyDescent="0.25">
      <c r="L25700" s="9"/>
      <c r="M25700" s="9"/>
      <c r="N25700" s="9"/>
    </row>
    <row r="25701" spans="12:14" x14ac:dyDescent="0.25">
      <c r="L25701" s="9"/>
      <c r="M25701" s="9"/>
      <c r="N25701" s="9"/>
    </row>
    <row r="25702" spans="12:14" x14ac:dyDescent="0.25">
      <c r="L25702" s="9"/>
      <c r="M25702" s="9"/>
      <c r="N25702" s="9"/>
    </row>
    <row r="25703" spans="12:14" x14ac:dyDescent="0.25">
      <c r="L25703" s="9"/>
      <c r="M25703" s="9"/>
      <c r="N25703" s="9"/>
    </row>
    <row r="25704" spans="12:14" x14ac:dyDescent="0.25">
      <c r="L25704" s="9"/>
      <c r="M25704" s="9"/>
      <c r="N25704" s="9"/>
    </row>
    <row r="25705" spans="12:14" x14ac:dyDescent="0.25">
      <c r="L25705" s="9"/>
      <c r="M25705" s="9"/>
      <c r="N25705" s="9"/>
    </row>
    <row r="25706" spans="12:14" x14ac:dyDescent="0.25">
      <c r="L25706" s="9"/>
      <c r="M25706" s="9"/>
      <c r="N25706" s="9"/>
    </row>
    <row r="25707" spans="12:14" x14ac:dyDescent="0.25">
      <c r="L25707" s="9"/>
      <c r="M25707" s="9"/>
      <c r="N25707" s="9"/>
    </row>
    <row r="25708" spans="12:14" x14ac:dyDescent="0.25">
      <c r="L25708" s="9"/>
      <c r="M25708" s="9"/>
      <c r="N25708" s="9"/>
    </row>
    <row r="25709" spans="12:14" x14ac:dyDescent="0.25">
      <c r="L25709" s="9"/>
      <c r="M25709" s="9"/>
      <c r="N25709" s="9"/>
    </row>
    <row r="25710" spans="12:14" x14ac:dyDescent="0.25">
      <c r="L25710" s="9"/>
      <c r="M25710" s="9"/>
      <c r="N25710" s="9"/>
    </row>
    <row r="25711" spans="12:14" x14ac:dyDescent="0.25">
      <c r="L25711" s="9"/>
      <c r="M25711" s="9"/>
      <c r="N25711" s="9"/>
    </row>
    <row r="25712" spans="12:14" x14ac:dyDescent="0.25">
      <c r="L25712" s="9"/>
      <c r="M25712" s="9"/>
      <c r="N25712" s="9"/>
    </row>
    <row r="25713" spans="12:14" x14ac:dyDescent="0.25">
      <c r="L25713" s="9"/>
      <c r="M25713" s="9"/>
      <c r="N25713" s="9"/>
    </row>
    <row r="25714" spans="12:14" x14ac:dyDescent="0.25">
      <c r="L25714" s="9"/>
      <c r="M25714" s="9"/>
      <c r="N25714" s="9"/>
    </row>
    <row r="25715" spans="12:14" x14ac:dyDescent="0.25">
      <c r="L25715" s="9"/>
      <c r="M25715" s="9"/>
      <c r="N25715" s="9"/>
    </row>
    <row r="25716" spans="12:14" x14ac:dyDescent="0.25">
      <c r="L25716" s="9"/>
      <c r="M25716" s="9"/>
      <c r="N25716" s="9"/>
    </row>
    <row r="25717" spans="12:14" x14ac:dyDescent="0.25">
      <c r="L25717" s="9"/>
      <c r="M25717" s="9"/>
      <c r="N25717" s="9"/>
    </row>
    <row r="25718" spans="12:14" x14ac:dyDescent="0.25">
      <c r="L25718" s="9"/>
      <c r="M25718" s="9"/>
      <c r="N25718" s="9"/>
    </row>
    <row r="25719" spans="12:14" x14ac:dyDescent="0.25">
      <c r="L25719" s="9"/>
      <c r="M25719" s="9"/>
      <c r="N25719" s="9"/>
    </row>
    <row r="25720" spans="12:14" x14ac:dyDescent="0.25">
      <c r="L25720" s="9"/>
      <c r="M25720" s="9"/>
      <c r="N25720" s="9"/>
    </row>
    <row r="25721" spans="12:14" x14ac:dyDescent="0.25">
      <c r="L25721" s="9"/>
      <c r="M25721" s="9"/>
      <c r="N25721" s="9"/>
    </row>
    <row r="25722" spans="12:14" x14ac:dyDescent="0.25">
      <c r="L25722" s="9"/>
      <c r="M25722" s="9"/>
      <c r="N25722" s="9"/>
    </row>
    <row r="25723" spans="12:14" x14ac:dyDescent="0.25">
      <c r="L25723" s="9"/>
      <c r="M25723" s="9"/>
      <c r="N25723" s="9"/>
    </row>
    <row r="25724" spans="12:14" x14ac:dyDescent="0.25">
      <c r="L25724" s="9"/>
      <c r="M25724" s="9"/>
      <c r="N25724" s="9"/>
    </row>
    <row r="25725" spans="12:14" x14ac:dyDescent="0.25">
      <c r="L25725" s="9"/>
      <c r="M25725" s="9"/>
      <c r="N25725" s="9"/>
    </row>
    <row r="25726" spans="12:14" x14ac:dyDescent="0.25">
      <c r="L25726" s="9"/>
      <c r="M25726" s="9"/>
      <c r="N25726" s="9"/>
    </row>
    <row r="25727" spans="12:14" x14ac:dyDescent="0.25">
      <c r="L25727" s="9"/>
      <c r="M25727" s="9"/>
      <c r="N25727" s="9"/>
    </row>
    <row r="25728" spans="12:14" x14ac:dyDescent="0.25">
      <c r="L25728" s="9"/>
      <c r="M25728" s="9"/>
      <c r="N25728" s="9"/>
    </row>
    <row r="25729" spans="12:14" x14ac:dyDescent="0.25">
      <c r="L25729" s="9"/>
      <c r="M25729" s="9"/>
      <c r="N25729" s="9"/>
    </row>
    <row r="25730" spans="12:14" x14ac:dyDescent="0.25">
      <c r="L25730" s="9"/>
      <c r="M25730" s="9"/>
      <c r="N25730" s="9"/>
    </row>
    <row r="25731" spans="12:14" x14ac:dyDescent="0.25">
      <c r="L25731" s="9"/>
      <c r="M25731" s="9"/>
      <c r="N25731" s="9"/>
    </row>
    <row r="25732" spans="12:14" x14ac:dyDescent="0.25">
      <c r="L25732" s="9"/>
      <c r="M25732" s="9"/>
      <c r="N25732" s="9"/>
    </row>
    <row r="25733" spans="12:14" x14ac:dyDescent="0.25">
      <c r="L25733" s="9"/>
      <c r="M25733" s="9"/>
      <c r="N25733" s="9"/>
    </row>
    <row r="25734" spans="12:14" x14ac:dyDescent="0.25">
      <c r="L25734" s="9"/>
      <c r="M25734" s="9"/>
      <c r="N25734" s="9"/>
    </row>
    <row r="25735" spans="12:14" x14ac:dyDescent="0.25">
      <c r="L25735" s="9"/>
      <c r="M25735" s="9"/>
      <c r="N25735" s="9"/>
    </row>
    <row r="25736" spans="12:14" x14ac:dyDescent="0.25">
      <c r="L25736" s="9"/>
      <c r="M25736" s="9"/>
      <c r="N25736" s="9"/>
    </row>
    <row r="25737" spans="12:14" x14ac:dyDescent="0.25">
      <c r="L25737" s="9"/>
      <c r="M25737" s="9"/>
      <c r="N25737" s="9"/>
    </row>
    <row r="25738" spans="12:14" x14ac:dyDescent="0.25">
      <c r="L25738" s="9"/>
      <c r="M25738" s="9"/>
      <c r="N25738" s="9"/>
    </row>
    <row r="25739" spans="12:14" x14ac:dyDescent="0.25">
      <c r="L25739" s="9"/>
      <c r="M25739" s="9"/>
      <c r="N25739" s="9"/>
    </row>
    <row r="25740" spans="12:14" x14ac:dyDescent="0.25">
      <c r="L25740" s="9"/>
      <c r="M25740" s="9"/>
      <c r="N25740" s="9"/>
    </row>
    <row r="25741" spans="12:14" x14ac:dyDescent="0.25">
      <c r="L25741" s="9"/>
      <c r="M25741" s="9"/>
      <c r="N25741" s="9"/>
    </row>
    <row r="25742" spans="12:14" x14ac:dyDescent="0.25">
      <c r="L25742" s="9"/>
      <c r="M25742" s="9"/>
      <c r="N25742" s="9"/>
    </row>
    <row r="25743" spans="12:14" x14ac:dyDescent="0.25">
      <c r="L25743" s="9"/>
      <c r="M25743" s="9"/>
      <c r="N25743" s="9"/>
    </row>
    <row r="25744" spans="12:14" x14ac:dyDescent="0.25">
      <c r="L25744" s="9"/>
      <c r="M25744" s="9"/>
      <c r="N25744" s="9"/>
    </row>
    <row r="25745" spans="12:14" x14ac:dyDescent="0.25">
      <c r="L25745" s="9"/>
      <c r="M25745" s="9"/>
      <c r="N25745" s="9"/>
    </row>
    <row r="25746" spans="12:14" x14ac:dyDescent="0.25">
      <c r="L25746" s="9"/>
      <c r="M25746" s="9"/>
      <c r="N25746" s="9"/>
    </row>
    <row r="25747" spans="12:14" x14ac:dyDescent="0.25">
      <c r="L25747" s="9"/>
      <c r="M25747" s="9"/>
      <c r="N25747" s="9"/>
    </row>
    <row r="25748" spans="12:14" x14ac:dyDescent="0.25">
      <c r="L25748" s="9"/>
      <c r="M25748" s="9"/>
      <c r="N25748" s="9"/>
    </row>
    <row r="25749" spans="12:14" x14ac:dyDescent="0.25">
      <c r="L25749" s="9"/>
      <c r="M25749" s="9"/>
      <c r="N25749" s="9"/>
    </row>
    <row r="25750" spans="12:14" x14ac:dyDescent="0.25">
      <c r="L25750" s="9"/>
      <c r="M25750" s="9"/>
      <c r="N25750" s="9"/>
    </row>
    <row r="25751" spans="12:14" x14ac:dyDescent="0.25">
      <c r="L25751" s="9"/>
      <c r="M25751" s="9"/>
      <c r="N25751" s="9"/>
    </row>
    <row r="25752" spans="12:14" x14ac:dyDescent="0.25">
      <c r="L25752" s="9"/>
      <c r="M25752" s="9"/>
      <c r="N25752" s="9"/>
    </row>
    <row r="25753" spans="12:14" x14ac:dyDescent="0.25">
      <c r="L25753" s="9"/>
      <c r="M25753" s="9"/>
      <c r="N25753" s="9"/>
    </row>
    <row r="25754" spans="12:14" x14ac:dyDescent="0.25">
      <c r="L25754" s="9"/>
      <c r="M25754" s="9"/>
      <c r="N25754" s="9"/>
    </row>
    <row r="25755" spans="12:14" x14ac:dyDescent="0.25">
      <c r="L25755" s="9"/>
      <c r="M25755" s="9"/>
      <c r="N25755" s="9"/>
    </row>
    <row r="25756" spans="12:14" x14ac:dyDescent="0.25">
      <c r="L25756" s="9"/>
      <c r="M25756" s="9"/>
      <c r="N25756" s="9"/>
    </row>
    <row r="25757" spans="12:14" x14ac:dyDescent="0.25">
      <c r="L25757" s="9"/>
      <c r="M25757" s="9"/>
      <c r="N25757" s="9"/>
    </row>
    <row r="25758" spans="12:14" x14ac:dyDescent="0.25">
      <c r="L25758" s="9"/>
      <c r="M25758" s="9"/>
      <c r="N25758" s="9"/>
    </row>
    <row r="25759" spans="12:14" x14ac:dyDescent="0.25">
      <c r="L25759" s="9"/>
      <c r="M25759" s="9"/>
      <c r="N25759" s="9"/>
    </row>
    <row r="25760" spans="12:14" x14ac:dyDescent="0.25">
      <c r="L25760" s="9"/>
      <c r="M25760" s="9"/>
      <c r="N25760" s="9"/>
    </row>
    <row r="25761" spans="12:14" x14ac:dyDescent="0.25">
      <c r="L25761" s="9"/>
      <c r="M25761" s="9"/>
      <c r="N25761" s="9"/>
    </row>
    <row r="25762" spans="12:14" x14ac:dyDescent="0.25">
      <c r="L25762" s="9"/>
      <c r="M25762" s="9"/>
      <c r="N25762" s="9"/>
    </row>
    <row r="25763" spans="12:14" x14ac:dyDescent="0.25">
      <c r="L25763" s="9"/>
      <c r="M25763" s="9"/>
      <c r="N25763" s="9"/>
    </row>
    <row r="25764" spans="12:14" x14ac:dyDescent="0.25">
      <c r="L25764" s="9"/>
      <c r="M25764" s="9"/>
      <c r="N25764" s="9"/>
    </row>
    <row r="25765" spans="12:14" x14ac:dyDescent="0.25">
      <c r="L25765" s="9"/>
      <c r="M25765" s="9"/>
      <c r="N25765" s="9"/>
    </row>
    <row r="25766" spans="12:14" x14ac:dyDescent="0.25">
      <c r="L25766" s="9"/>
      <c r="M25766" s="9"/>
      <c r="N25766" s="9"/>
    </row>
    <row r="25767" spans="12:14" x14ac:dyDescent="0.25">
      <c r="L25767" s="9"/>
      <c r="M25767" s="9"/>
      <c r="N25767" s="9"/>
    </row>
    <row r="25768" spans="12:14" x14ac:dyDescent="0.25">
      <c r="L25768" s="9"/>
      <c r="M25768" s="9"/>
      <c r="N25768" s="9"/>
    </row>
    <row r="25769" spans="12:14" x14ac:dyDescent="0.25">
      <c r="L25769" s="9"/>
      <c r="M25769" s="9"/>
      <c r="N25769" s="9"/>
    </row>
    <row r="25770" spans="12:14" x14ac:dyDescent="0.25">
      <c r="L25770" s="9"/>
      <c r="M25770" s="9"/>
      <c r="N25770" s="9"/>
    </row>
    <row r="25771" spans="12:14" x14ac:dyDescent="0.25">
      <c r="L25771" s="9"/>
      <c r="M25771" s="9"/>
      <c r="N25771" s="9"/>
    </row>
    <row r="25772" spans="12:14" x14ac:dyDescent="0.25">
      <c r="L25772" s="9"/>
      <c r="M25772" s="9"/>
      <c r="N25772" s="9"/>
    </row>
    <row r="25773" spans="12:14" x14ac:dyDescent="0.25">
      <c r="L25773" s="9"/>
      <c r="M25773" s="9"/>
      <c r="N25773" s="9"/>
    </row>
    <row r="25774" spans="12:14" x14ac:dyDescent="0.25">
      <c r="L25774" s="9"/>
      <c r="M25774" s="9"/>
      <c r="N25774" s="9"/>
    </row>
    <row r="25775" spans="12:14" x14ac:dyDescent="0.25">
      <c r="L25775" s="9"/>
      <c r="M25775" s="9"/>
      <c r="N25775" s="9"/>
    </row>
    <row r="25776" spans="12:14" x14ac:dyDescent="0.25">
      <c r="L25776" s="9"/>
      <c r="M25776" s="9"/>
      <c r="N25776" s="9"/>
    </row>
    <row r="25777" spans="12:14" x14ac:dyDescent="0.25">
      <c r="L25777" s="9"/>
      <c r="M25777" s="9"/>
      <c r="N25777" s="9"/>
    </row>
    <row r="25778" spans="12:14" x14ac:dyDescent="0.25">
      <c r="L25778" s="9"/>
      <c r="M25778" s="9"/>
      <c r="N25778" s="9"/>
    </row>
    <row r="25779" spans="12:14" x14ac:dyDescent="0.25">
      <c r="L25779" s="9"/>
      <c r="M25779" s="9"/>
      <c r="N25779" s="9"/>
    </row>
    <row r="25780" spans="12:14" x14ac:dyDescent="0.25">
      <c r="L25780" s="9"/>
      <c r="M25780" s="9"/>
      <c r="N25780" s="9"/>
    </row>
    <row r="25781" spans="12:14" x14ac:dyDescent="0.25">
      <c r="L25781" s="9"/>
      <c r="M25781" s="9"/>
      <c r="N25781" s="9"/>
    </row>
    <row r="25782" spans="12:14" x14ac:dyDescent="0.25">
      <c r="L25782" s="9"/>
      <c r="M25782" s="9"/>
      <c r="N25782" s="9"/>
    </row>
    <row r="25783" spans="12:14" x14ac:dyDescent="0.25">
      <c r="L25783" s="9"/>
      <c r="M25783" s="9"/>
      <c r="N25783" s="9"/>
    </row>
    <row r="25784" spans="12:14" x14ac:dyDescent="0.25">
      <c r="L25784" s="9"/>
      <c r="M25784" s="9"/>
      <c r="N25784" s="9"/>
    </row>
    <row r="25785" spans="12:14" x14ac:dyDescent="0.25">
      <c r="L25785" s="9"/>
      <c r="M25785" s="9"/>
      <c r="N25785" s="9"/>
    </row>
    <row r="25786" spans="12:14" x14ac:dyDescent="0.25">
      <c r="L25786" s="9"/>
      <c r="M25786" s="9"/>
      <c r="N25786" s="9"/>
    </row>
    <row r="25787" spans="12:14" x14ac:dyDescent="0.25">
      <c r="L25787" s="9"/>
      <c r="M25787" s="9"/>
      <c r="N25787" s="9"/>
    </row>
    <row r="25788" spans="12:14" x14ac:dyDescent="0.25">
      <c r="L25788" s="9"/>
      <c r="M25788" s="9"/>
      <c r="N25788" s="9"/>
    </row>
    <row r="25789" spans="12:14" x14ac:dyDescent="0.25">
      <c r="L25789" s="9"/>
      <c r="M25789" s="9"/>
      <c r="N25789" s="9"/>
    </row>
    <row r="25790" spans="12:14" x14ac:dyDescent="0.25">
      <c r="L25790" s="9"/>
      <c r="M25790" s="9"/>
      <c r="N25790" s="9"/>
    </row>
    <row r="25791" spans="12:14" x14ac:dyDescent="0.25">
      <c r="L25791" s="9"/>
      <c r="M25791" s="9"/>
      <c r="N25791" s="9"/>
    </row>
    <row r="25792" spans="12:14" x14ac:dyDescent="0.25">
      <c r="L25792" s="9"/>
      <c r="M25792" s="9"/>
      <c r="N25792" s="9"/>
    </row>
    <row r="25793" spans="12:14" x14ac:dyDescent="0.25">
      <c r="L25793" s="9"/>
      <c r="M25793" s="9"/>
      <c r="N25793" s="9"/>
    </row>
    <row r="25794" spans="12:14" x14ac:dyDescent="0.25">
      <c r="L25794" s="9"/>
      <c r="M25794" s="9"/>
      <c r="N25794" s="9"/>
    </row>
    <row r="25795" spans="12:14" x14ac:dyDescent="0.25">
      <c r="L25795" s="9"/>
      <c r="M25795" s="9"/>
      <c r="N25795" s="9"/>
    </row>
    <row r="25796" spans="12:14" x14ac:dyDescent="0.25">
      <c r="L25796" s="9"/>
      <c r="M25796" s="9"/>
      <c r="N25796" s="9"/>
    </row>
    <row r="25797" spans="12:14" x14ac:dyDescent="0.25">
      <c r="L25797" s="9"/>
      <c r="M25797" s="9"/>
      <c r="N25797" s="9"/>
    </row>
    <row r="25798" spans="12:14" x14ac:dyDescent="0.25">
      <c r="L25798" s="9"/>
      <c r="M25798" s="9"/>
      <c r="N25798" s="9"/>
    </row>
    <row r="25799" spans="12:14" x14ac:dyDescent="0.25">
      <c r="L25799" s="9"/>
      <c r="M25799" s="9"/>
      <c r="N25799" s="9"/>
    </row>
    <row r="25800" spans="12:14" x14ac:dyDescent="0.25">
      <c r="L25800" s="9"/>
      <c r="M25800" s="9"/>
      <c r="N25800" s="9"/>
    </row>
    <row r="25801" spans="12:14" x14ac:dyDescent="0.25">
      <c r="L25801" s="9"/>
      <c r="M25801" s="9"/>
      <c r="N25801" s="9"/>
    </row>
    <row r="25802" spans="12:14" x14ac:dyDescent="0.25">
      <c r="L25802" s="9"/>
      <c r="M25802" s="9"/>
      <c r="N25802" s="9"/>
    </row>
    <row r="25803" spans="12:14" x14ac:dyDescent="0.25">
      <c r="L25803" s="9"/>
      <c r="M25803" s="9"/>
      <c r="N25803" s="9"/>
    </row>
    <row r="25804" spans="12:14" x14ac:dyDescent="0.25">
      <c r="L25804" s="9"/>
      <c r="M25804" s="9"/>
      <c r="N25804" s="9"/>
    </row>
    <row r="25805" spans="12:14" x14ac:dyDescent="0.25">
      <c r="L25805" s="9"/>
      <c r="M25805" s="9"/>
      <c r="N25805" s="9"/>
    </row>
    <row r="25806" spans="12:14" x14ac:dyDescent="0.25">
      <c r="L25806" s="9"/>
      <c r="M25806" s="9"/>
      <c r="N25806" s="9"/>
    </row>
    <row r="25807" spans="12:14" x14ac:dyDescent="0.25">
      <c r="L25807" s="9"/>
      <c r="M25807" s="9"/>
      <c r="N25807" s="9"/>
    </row>
    <row r="25808" spans="12:14" x14ac:dyDescent="0.25">
      <c r="L25808" s="9"/>
      <c r="M25808" s="9"/>
      <c r="N25808" s="9"/>
    </row>
    <row r="25809" spans="12:14" x14ac:dyDescent="0.25">
      <c r="L25809" s="9"/>
      <c r="M25809" s="9"/>
      <c r="N25809" s="9"/>
    </row>
    <row r="25810" spans="12:14" x14ac:dyDescent="0.25">
      <c r="L25810" s="9"/>
      <c r="M25810" s="9"/>
      <c r="N25810" s="9"/>
    </row>
    <row r="25811" spans="12:14" x14ac:dyDescent="0.25">
      <c r="L25811" s="9"/>
      <c r="M25811" s="9"/>
      <c r="N25811" s="9"/>
    </row>
    <row r="25812" spans="12:14" x14ac:dyDescent="0.25">
      <c r="L25812" s="9"/>
      <c r="M25812" s="9"/>
      <c r="N25812" s="9"/>
    </row>
    <row r="25813" spans="12:14" x14ac:dyDescent="0.25">
      <c r="L25813" s="9"/>
      <c r="M25813" s="9"/>
      <c r="N25813" s="9"/>
    </row>
    <row r="25814" spans="12:14" x14ac:dyDescent="0.25">
      <c r="L25814" s="9"/>
      <c r="M25814" s="9"/>
      <c r="N25814" s="9"/>
    </row>
    <row r="25815" spans="12:14" x14ac:dyDescent="0.25">
      <c r="L25815" s="9"/>
      <c r="M25815" s="9"/>
      <c r="N25815" s="9"/>
    </row>
    <row r="25816" spans="12:14" x14ac:dyDescent="0.25">
      <c r="L25816" s="9"/>
      <c r="M25816" s="9"/>
      <c r="N25816" s="9"/>
    </row>
    <row r="25817" spans="12:14" x14ac:dyDescent="0.25">
      <c r="L25817" s="9"/>
      <c r="M25817" s="9"/>
      <c r="N25817" s="9"/>
    </row>
    <row r="25818" spans="12:14" x14ac:dyDescent="0.25">
      <c r="L25818" s="9"/>
      <c r="M25818" s="9"/>
      <c r="N25818" s="9"/>
    </row>
    <row r="25819" spans="12:14" x14ac:dyDescent="0.25">
      <c r="L25819" s="9"/>
      <c r="M25819" s="9"/>
      <c r="N25819" s="9"/>
    </row>
    <row r="25820" spans="12:14" x14ac:dyDescent="0.25">
      <c r="L25820" s="9"/>
      <c r="M25820" s="9"/>
      <c r="N25820" s="9"/>
    </row>
    <row r="25821" spans="12:14" x14ac:dyDescent="0.25">
      <c r="L25821" s="9"/>
      <c r="M25821" s="9"/>
      <c r="N25821" s="9"/>
    </row>
    <row r="25822" spans="12:14" x14ac:dyDescent="0.25">
      <c r="L25822" s="9"/>
      <c r="M25822" s="9"/>
      <c r="N25822" s="9"/>
    </row>
    <row r="25823" spans="12:14" x14ac:dyDescent="0.25">
      <c r="L25823" s="9"/>
      <c r="M25823" s="9"/>
      <c r="N25823" s="9"/>
    </row>
    <row r="25824" spans="12:14" x14ac:dyDescent="0.25">
      <c r="L25824" s="9"/>
      <c r="M25824" s="9"/>
      <c r="N25824" s="9"/>
    </row>
    <row r="25825" spans="12:14" x14ac:dyDescent="0.25">
      <c r="L25825" s="9"/>
      <c r="M25825" s="9"/>
      <c r="N25825" s="9"/>
    </row>
    <row r="25826" spans="12:14" x14ac:dyDescent="0.25">
      <c r="L25826" s="9"/>
      <c r="M25826" s="9"/>
      <c r="N25826" s="9"/>
    </row>
    <row r="25827" spans="12:14" x14ac:dyDescent="0.25">
      <c r="L25827" s="9"/>
      <c r="M25827" s="9"/>
      <c r="N25827" s="9"/>
    </row>
    <row r="25828" spans="12:14" x14ac:dyDescent="0.25">
      <c r="L25828" s="9"/>
      <c r="M25828" s="9"/>
      <c r="N25828" s="9"/>
    </row>
    <row r="25829" spans="12:14" x14ac:dyDescent="0.25">
      <c r="L25829" s="9"/>
      <c r="M25829" s="9"/>
      <c r="N25829" s="9"/>
    </row>
    <row r="25830" spans="12:14" x14ac:dyDescent="0.25">
      <c r="L25830" s="9"/>
      <c r="M25830" s="9"/>
      <c r="N25830" s="9"/>
    </row>
    <row r="25831" spans="12:14" x14ac:dyDescent="0.25">
      <c r="L25831" s="9"/>
      <c r="M25831" s="9"/>
      <c r="N25831" s="9"/>
    </row>
    <row r="25832" spans="12:14" x14ac:dyDescent="0.25">
      <c r="L25832" s="9"/>
      <c r="M25832" s="9"/>
      <c r="N25832" s="9"/>
    </row>
    <row r="25833" spans="12:14" x14ac:dyDescent="0.25">
      <c r="L25833" s="9"/>
      <c r="M25833" s="9"/>
      <c r="N25833" s="9"/>
    </row>
    <row r="25834" spans="12:14" x14ac:dyDescent="0.25">
      <c r="L25834" s="9"/>
      <c r="M25834" s="9"/>
      <c r="N25834" s="9"/>
    </row>
    <row r="25835" spans="12:14" x14ac:dyDescent="0.25">
      <c r="L25835" s="9"/>
      <c r="M25835" s="9"/>
      <c r="N25835" s="9"/>
    </row>
    <row r="25836" spans="12:14" x14ac:dyDescent="0.25">
      <c r="L25836" s="9"/>
      <c r="M25836" s="9"/>
      <c r="N25836" s="9"/>
    </row>
    <row r="25837" spans="12:14" x14ac:dyDescent="0.25">
      <c r="L25837" s="9"/>
      <c r="M25837" s="9"/>
      <c r="N25837" s="9"/>
    </row>
    <row r="25838" spans="12:14" x14ac:dyDescent="0.25">
      <c r="L25838" s="9"/>
      <c r="M25838" s="9"/>
      <c r="N25838" s="9"/>
    </row>
    <row r="25839" spans="12:14" x14ac:dyDescent="0.25">
      <c r="L25839" s="9"/>
      <c r="M25839" s="9"/>
      <c r="N25839" s="9"/>
    </row>
    <row r="25840" spans="12:14" x14ac:dyDescent="0.25">
      <c r="L25840" s="9"/>
      <c r="M25840" s="9"/>
      <c r="N25840" s="9"/>
    </row>
    <row r="25841" spans="12:14" x14ac:dyDescent="0.25">
      <c r="L25841" s="9"/>
      <c r="M25841" s="9"/>
      <c r="N25841" s="9"/>
    </row>
    <row r="25842" spans="12:14" x14ac:dyDescent="0.25">
      <c r="L25842" s="9"/>
      <c r="M25842" s="9"/>
      <c r="N25842" s="9"/>
    </row>
    <row r="25843" spans="12:14" x14ac:dyDescent="0.25">
      <c r="L25843" s="9"/>
      <c r="M25843" s="9"/>
      <c r="N25843" s="9"/>
    </row>
    <row r="25844" spans="12:14" x14ac:dyDescent="0.25">
      <c r="L25844" s="9"/>
      <c r="M25844" s="9"/>
      <c r="N25844" s="9"/>
    </row>
    <row r="25845" spans="12:14" x14ac:dyDescent="0.25">
      <c r="L25845" s="9"/>
      <c r="M25845" s="9"/>
      <c r="N25845" s="9"/>
    </row>
    <row r="25846" spans="12:14" x14ac:dyDescent="0.25">
      <c r="L25846" s="9"/>
      <c r="M25846" s="9"/>
      <c r="N25846" s="9"/>
    </row>
    <row r="25847" spans="12:14" x14ac:dyDescent="0.25">
      <c r="L25847" s="9"/>
      <c r="M25847" s="9"/>
      <c r="N25847" s="9"/>
    </row>
    <row r="25848" spans="12:14" x14ac:dyDescent="0.25">
      <c r="L25848" s="9"/>
      <c r="M25848" s="9"/>
      <c r="N25848" s="9"/>
    </row>
    <row r="25849" spans="12:14" x14ac:dyDescent="0.25">
      <c r="L25849" s="9"/>
      <c r="M25849" s="9"/>
      <c r="N25849" s="9"/>
    </row>
    <row r="25850" spans="12:14" x14ac:dyDescent="0.25">
      <c r="L25850" s="9"/>
      <c r="M25850" s="9"/>
      <c r="N25850" s="9"/>
    </row>
    <row r="25851" spans="12:14" x14ac:dyDescent="0.25">
      <c r="L25851" s="9"/>
      <c r="M25851" s="9"/>
      <c r="N25851" s="9"/>
    </row>
    <row r="25852" spans="12:14" x14ac:dyDescent="0.25">
      <c r="L25852" s="9"/>
      <c r="M25852" s="9"/>
      <c r="N25852" s="9"/>
    </row>
    <row r="25853" spans="12:14" x14ac:dyDescent="0.25">
      <c r="L25853" s="9"/>
      <c r="M25853" s="9"/>
      <c r="N25853" s="9"/>
    </row>
    <row r="25854" spans="12:14" x14ac:dyDescent="0.25">
      <c r="L25854" s="9"/>
      <c r="M25854" s="9"/>
      <c r="N25854" s="9"/>
    </row>
    <row r="25855" spans="12:14" x14ac:dyDescent="0.25">
      <c r="L25855" s="9"/>
      <c r="M25855" s="9"/>
      <c r="N25855" s="9"/>
    </row>
    <row r="25856" spans="12:14" x14ac:dyDescent="0.25">
      <c r="L25856" s="9"/>
      <c r="M25856" s="9"/>
      <c r="N25856" s="9"/>
    </row>
    <row r="25857" spans="12:14" x14ac:dyDescent="0.25">
      <c r="L25857" s="9"/>
      <c r="M25857" s="9"/>
      <c r="N25857" s="9"/>
    </row>
    <row r="25858" spans="12:14" x14ac:dyDescent="0.25">
      <c r="L25858" s="9"/>
      <c r="M25858" s="9"/>
      <c r="N25858" s="9"/>
    </row>
    <row r="25859" spans="12:14" x14ac:dyDescent="0.25">
      <c r="L25859" s="9"/>
      <c r="M25859" s="9"/>
      <c r="N25859" s="9"/>
    </row>
    <row r="25860" spans="12:14" x14ac:dyDescent="0.25">
      <c r="L25860" s="9"/>
      <c r="M25860" s="9"/>
      <c r="N25860" s="9"/>
    </row>
    <row r="25861" spans="12:14" x14ac:dyDescent="0.25">
      <c r="L25861" s="9"/>
      <c r="M25861" s="9"/>
      <c r="N25861" s="9"/>
    </row>
    <row r="25862" spans="12:14" x14ac:dyDescent="0.25">
      <c r="L25862" s="9"/>
      <c r="M25862" s="9"/>
      <c r="N25862" s="9"/>
    </row>
    <row r="25863" spans="12:14" x14ac:dyDescent="0.25">
      <c r="L25863" s="9"/>
      <c r="M25863" s="9"/>
      <c r="N25863" s="9"/>
    </row>
    <row r="25864" spans="12:14" x14ac:dyDescent="0.25">
      <c r="L25864" s="9"/>
      <c r="M25864" s="9"/>
      <c r="N25864" s="9"/>
    </row>
    <row r="25865" spans="12:14" x14ac:dyDescent="0.25">
      <c r="L25865" s="9"/>
      <c r="M25865" s="9"/>
      <c r="N25865" s="9"/>
    </row>
    <row r="25866" spans="12:14" x14ac:dyDescent="0.25">
      <c r="L25866" s="9"/>
      <c r="M25866" s="9"/>
      <c r="N25866" s="9"/>
    </row>
    <row r="25867" spans="12:14" x14ac:dyDescent="0.25">
      <c r="L25867" s="9"/>
      <c r="M25867" s="9"/>
      <c r="N25867" s="9"/>
    </row>
    <row r="25868" spans="12:14" x14ac:dyDescent="0.25">
      <c r="L25868" s="9"/>
      <c r="M25868" s="9"/>
      <c r="N25868" s="9"/>
    </row>
    <row r="25869" spans="12:14" x14ac:dyDescent="0.25">
      <c r="L25869" s="9"/>
      <c r="M25869" s="9"/>
      <c r="N25869" s="9"/>
    </row>
    <row r="25870" spans="12:14" x14ac:dyDescent="0.25">
      <c r="L25870" s="9"/>
      <c r="M25870" s="9"/>
      <c r="N25870" s="9"/>
    </row>
    <row r="25871" spans="12:14" x14ac:dyDescent="0.25">
      <c r="L25871" s="9"/>
      <c r="M25871" s="9"/>
      <c r="N25871" s="9"/>
    </row>
    <row r="25872" spans="12:14" x14ac:dyDescent="0.25">
      <c r="L25872" s="9"/>
      <c r="M25872" s="9"/>
      <c r="N25872" s="9"/>
    </row>
    <row r="25873" spans="12:14" x14ac:dyDescent="0.25">
      <c r="L25873" s="9"/>
      <c r="M25873" s="9"/>
      <c r="N25873" s="9"/>
    </row>
    <row r="25874" spans="12:14" x14ac:dyDescent="0.25">
      <c r="L25874" s="9"/>
      <c r="M25874" s="9"/>
      <c r="N25874" s="9"/>
    </row>
    <row r="25875" spans="12:14" x14ac:dyDescent="0.25">
      <c r="L25875" s="9"/>
      <c r="M25875" s="9"/>
      <c r="N25875" s="9"/>
    </row>
    <row r="25876" spans="12:14" x14ac:dyDescent="0.25">
      <c r="L25876" s="9"/>
      <c r="M25876" s="9"/>
      <c r="N25876" s="9"/>
    </row>
    <row r="25877" spans="12:14" x14ac:dyDescent="0.25">
      <c r="L25877" s="9"/>
      <c r="M25877" s="9"/>
      <c r="N25877" s="9"/>
    </row>
    <row r="25878" spans="12:14" x14ac:dyDescent="0.25">
      <c r="L25878" s="9"/>
      <c r="M25878" s="9"/>
      <c r="N25878" s="9"/>
    </row>
    <row r="25879" spans="12:14" x14ac:dyDescent="0.25">
      <c r="L25879" s="9"/>
      <c r="M25879" s="9"/>
      <c r="N25879" s="9"/>
    </row>
    <row r="25880" spans="12:14" x14ac:dyDescent="0.25">
      <c r="L25880" s="9"/>
      <c r="M25880" s="9"/>
      <c r="N25880" s="9"/>
    </row>
    <row r="25881" spans="12:14" x14ac:dyDescent="0.25">
      <c r="L25881" s="9"/>
      <c r="M25881" s="9"/>
      <c r="N25881" s="9"/>
    </row>
    <row r="25882" spans="12:14" x14ac:dyDescent="0.25">
      <c r="L25882" s="9"/>
      <c r="M25882" s="9"/>
      <c r="N25882" s="9"/>
    </row>
    <row r="25883" spans="12:14" x14ac:dyDescent="0.25">
      <c r="L25883" s="9"/>
      <c r="M25883" s="9"/>
      <c r="N25883" s="9"/>
    </row>
    <row r="25884" spans="12:14" x14ac:dyDescent="0.25">
      <c r="L25884" s="9"/>
      <c r="M25884" s="9"/>
      <c r="N25884" s="9"/>
    </row>
    <row r="25885" spans="12:14" x14ac:dyDescent="0.25">
      <c r="L25885" s="9"/>
      <c r="M25885" s="9"/>
      <c r="N25885" s="9"/>
    </row>
    <row r="25886" spans="12:14" x14ac:dyDescent="0.25">
      <c r="L25886" s="9"/>
      <c r="M25886" s="9"/>
      <c r="N25886" s="9"/>
    </row>
    <row r="25887" spans="12:14" x14ac:dyDescent="0.25">
      <c r="L25887" s="9"/>
      <c r="M25887" s="9"/>
      <c r="N25887" s="9"/>
    </row>
    <row r="25888" spans="12:14" x14ac:dyDescent="0.25">
      <c r="L25888" s="9"/>
      <c r="M25888" s="9"/>
      <c r="N25888" s="9"/>
    </row>
    <row r="25889" spans="12:14" x14ac:dyDescent="0.25">
      <c r="L25889" s="9"/>
      <c r="M25889" s="9"/>
      <c r="N25889" s="9"/>
    </row>
    <row r="25890" spans="12:14" x14ac:dyDescent="0.25">
      <c r="L25890" s="9"/>
      <c r="M25890" s="9"/>
      <c r="N25890" s="9"/>
    </row>
    <row r="25891" spans="12:14" x14ac:dyDescent="0.25">
      <c r="L25891" s="9"/>
      <c r="M25891" s="9"/>
      <c r="N25891" s="9"/>
    </row>
    <row r="25892" spans="12:14" x14ac:dyDescent="0.25">
      <c r="L25892" s="9"/>
      <c r="M25892" s="9"/>
      <c r="N25892" s="9"/>
    </row>
    <row r="25893" spans="12:14" x14ac:dyDescent="0.25">
      <c r="L25893" s="9"/>
      <c r="M25893" s="9"/>
      <c r="N25893" s="9"/>
    </row>
    <row r="25894" spans="12:14" x14ac:dyDescent="0.25">
      <c r="L25894" s="9"/>
      <c r="M25894" s="9"/>
      <c r="N25894" s="9"/>
    </row>
    <row r="25895" spans="12:14" x14ac:dyDescent="0.25">
      <c r="L25895" s="9"/>
      <c r="M25895" s="9"/>
      <c r="N25895" s="9"/>
    </row>
    <row r="25896" spans="12:14" x14ac:dyDescent="0.25">
      <c r="L25896" s="9"/>
      <c r="M25896" s="9"/>
      <c r="N25896" s="9"/>
    </row>
    <row r="25897" spans="12:14" x14ac:dyDescent="0.25">
      <c r="L25897" s="9"/>
      <c r="M25897" s="9"/>
      <c r="N25897" s="9"/>
    </row>
    <row r="25898" spans="12:14" x14ac:dyDescent="0.25">
      <c r="L25898" s="9"/>
      <c r="M25898" s="9"/>
      <c r="N25898" s="9"/>
    </row>
    <row r="25899" spans="12:14" x14ac:dyDescent="0.25">
      <c r="L25899" s="9"/>
      <c r="M25899" s="9"/>
      <c r="N25899" s="9"/>
    </row>
    <row r="25900" spans="12:14" x14ac:dyDescent="0.25">
      <c r="L25900" s="9"/>
      <c r="M25900" s="9"/>
      <c r="N25900" s="9"/>
    </row>
    <row r="25901" spans="12:14" x14ac:dyDescent="0.25">
      <c r="L25901" s="9"/>
      <c r="M25901" s="9"/>
      <c r="N25901" s="9"/>
    </row>
    <row r="25902" spans="12:14" x14ac:dyDescent="0.25">
      <c r="L25902" s="9"/>
      <c r="M25902" s="9"/>
      <c r="N25902" s="9"/>
    </row>
    <row r="25903" spans="12:14" x14ac:dyDescent="0.25">
      <c r="L25903" s="9"/>
      <c r="M25903" s="9"/>
      <c r="N25903" s="9"/>
    </row>
    <row r="25904" spans="12:14" x14ac:dyDescent="0.25">
      <c r="L25904" s="9"/>
      <c r="M25904" s="9"/>
      <c r="N25904" s="9"/>
    </row>
    <row r="25905" spans="12:14" x14ac:dyDescent="0.25">
      <c r="L25905" s="9"/>
      <c r="M25905" s="9"/>
      <c r="N25905" s="9"/>
    </row>
    <row r="25906" spans="12:14" x14ac:dyDescent="0.25">
      <c r="L25906" s="9"/>
      <c r="M25906" s="9"/>
      <c r="N25906" s="9"/>
    </row>
    <row r="25907" spans="12:14" x14ac:dyDescent="0.25">
      <c r="L25907" s="9"/>
      <c r="M25907" s="9"/>
      <c r="N25907" s="9"/>
    </row>
    <row r="25908" spans="12:14" x14ac:dyDescent="0.25">
      <c r="L25908" s="9"/>
      <c r="M25908" s="9"/>
      <c r="N25908" s="9"/>
    </row>
    <row r="25909" spans="12:14" x14ac:dyDescent="0.25">
      <c r="L25909" s="9"/>
      <c r="M25909" s="9"/>
      <c r="N25909" s="9"/>
    </row>
    <row r="25910" spans="12:14" x14ac:dyDescent="0.25">
      <c r="L25910" s="9"/>
      <c r="M25910" s="9"/>
      <c r="N25910" s="9"/>
    </row>
    <row r="25911" spans="12:14" x14ac:dyDescent="0.25">
      <c r="L25911" s="9"/>
      <c r="M25911" s="9"/>
      <c r="N25911" s="9"/>
    </row>
    <row r="25912" spans="12:14" x14ac:dyDescent="0.25">
      <c r="L25912" s="9"/>
      <c r="M25912" s="9"/>
      <c r="N25912" s="9"/>
    </row>
    <row r="25913" spans="12:14" x14ac:dyDescent="0.25">
      <c r="L25913" s="9"/>
      <c r="M25913" s="9"/>
      <c r="N25913" s="9"/>
    </row>
    <row r="25914" spans="12:14" x14ac:dyDescent="0.25">
      <c r="L25914" s="9"/>
      <c r="M25914" s="9"/>
      <c r="N25914" s="9"/>
    </row>
    <row r="25915" spans="12:14" x14ac:dyDescent="0.25">
      <c r="L25915" s="9"/>
      <c r="M25915" s="9"/>
      <c r="N25915" s="9"/>
    </row>
    <row r="25916" spans="12:14" x14ac:dyDescent="0.25">
      <c r="L25916" s="9"/>
      <c r="M25916" s="9"/>
      <c r="N25916" s="9"/>
    </row>
    <row r="25917" spans="12:14" x14ac:dyDescent="0.25">
      <c r="L25917" s="9"/>
      <c r="M25917" s="9"/>
      <c r="N25917" s="9"/>
    </row>
    <row r="25918" spans="12:14" x14ac:dyDescent="0.25">
      <c r="L25918" s="9"/>
      <c r="M25918" s="9"/>
      <c r="N25918" s="9"/>
    </row>
    <row r="25919" spans="12:14" x14ac:dyDescent="0.25">
      <c r="L25919" s="9"/>
      <c r="M25919" s="9"/>
      <c r="N25919" s="9"/>
    </row>
    <row r="25920" spans="12:14" x14ac:dyDescent="0.25">
      <c r="L25920" s="9"/>
      <c r="M25920" s="9"/>
      <c r="N25920" s="9"/>
    </row>
    <row r="25921" spans="12:14" x14ac:dyDescent="0.25">
      <c r="L25921" s="9"/>
      <c r="M25921" s="9"/>
      <c r="N25921" s="9"/>
    </row>
    <row r="25922" spans="12:14" x14ac:dyDescent="0.25">
      <c r="L25922" s="9"/>
      <c r="M25922" s="9"/>
      <c r="N25922" s="9"/>
    </row>
    <row r="25923" spans="12:14" x14ac:dyDescent="0.25">
      <c r="L25923" s="9"/>
      <c r="M25923" s="9"/>
      <c r="N25923" s="9"/>
    </row>
    <row r="25924" spans="12:14" x14ac:dyDescent="0.25">
      <c r="L25924" s="9"/>
      <c r="M25924" s="9"/>
      <c r="N25924" s="9"/>
    </row>
    <row r="25925" spans="12:14" x14ac:dyDescent="0.25">
      <c r="L25925" s="9"/>
      <c r="M25925" s="9"/>
      <c r="N25925" s="9"/>
    </row>
    <row r="25926" spans="12:14" x14ac:dyDescent="0.25">
      <c r="L25926" s="9"/>
      <c r="M25926" s="9"/>
      <c r="N25926" s="9"/>
    </row>
    <row r="25927" spans="12:14" x14ac:dyDescent="0.25">
      <c r="L25927" s="9"/>
      <c r="M25927" s="9"/>
      <c r="N25927" s="9"/>
    </row>
    <row r="25928" spans="12:14" x14ac:dyDescent="0.25">
      <c r="L25928" s="9"/>
      <c r="M25928" s="9"/>
      <c r="N25928" s="9"/>
    </row>
    <row r="25929" spans="12:14" x14ac:dyDescent="0.25">
      <c r="L25929" s="9"/>
      <c r="M25929" s="9"/>
      <c r="N25929" s="9"/>
    </row>
    <row r="25930" spans="12:14" x14ac:dyDescent="0.25">
      <c r="L25930" s="9"/>
      <c r="M25930" s="9"/>
      <c r="N25930" s="9"/>
    </row>
    <row r="25931" spans="12:14" x14ac:dyDescent="0.25">
      <c r="L25931" s="9"/>
      <c r="M25931" s="9"/>
      <c r="N25931" s="9"/>
    </row>
    <row r="25932" spans="12:14" x14ac:dyDescent="0.25">
      <c r="L25932" s="9"/>
      <c r="M25932" s="9"/>
      <c r="N25932" s="9"/>
    </row>
    <row r="25933" spans="12:14" x14ac:dyDescent="0.25">
      <c r="L25933" s="9"/>
      <c r="M25933" s="9"/>
      <c r="N25933" s="9"/>
    </row>
    <row r="25934" spans="12:14" x14ac:dyDescent="0.25">
      <c r="L25934" s="9"/>
      <c r="M25934" s="9"/>
      <c r="N25934" s="9"/>
    </row>
    <row r="25935" spans="12:14" x14ac:dyDescent="0.25">
      <c r="L25935" s="9"/>
      <c r="M25935" s="9"/>
      <c r="N25935" s="9"/>
    </row>
    <row r="25936" spans="12:14" x14ac:dyDescent="0.25">
      <c r="L25936" s="9"/>
      <c r="M25936" s="9"/>
      <c r="N25936" s="9"/>
    </row>
    <row r="25937" spans="12:14" x14ac:dyDescent="0.25">
      <c r="L25937" s="9"/>
      <c r="M25937" s="9"/>
      <c r="N25937" s="9"/>
    </row>
    <row r="25938" spans="12:14" x14ac:dyDescent="0.25">
      <c r="L25938" s="9"/>
      <c r="M25938" s="9"/>
      <c r="N25938" s="9"/>
    </row>
    <row r="25939" spans="12:14" x14ac:dyDescent="0.25">
      <c r="L25939" s="9"/>
      <c r="M25939" s="9"/>
      <c r="N25939" s="9"/>
    </row>
    <row r="25940" spans="12:14" x14ac:dyDescent="0.25">
      <c r="L25940" s="9"/>
      <c r="M25940" s="9"/>
      <c r="N25940" s="9"/>
    </row>
    <row r="25941" spans="12:14" x14ac:dyDescent="0.25">
      <c r="L25941" s="9"/>
      <c r="M25941" s="9"/>
      <c r="N25941" s="9"/>
    </row>
    <row r="25942" spans="12:14" x14ac:dyDescent="0.25">
      <c r="L25942" s="9"/>
      <c r="M25942" s="9"/>
      <c r="N25942" s="9"/>
    </row>
    <row r="25943" spans="12:14" x14ac:dyDescent="0.25">
      <c r="L25943" s="9"/>
      <c r="M25943" s="9"/>
      <c r="N25943" s="9"/>
    </row>
    <row r="25944" spans="12:14" x14ac:dyDescent="0.25">
      <c r="L25944" s="9"/>
      <c r="M25944" s="9"/>
      <c r="N25944" s="9"/>
    </row>
    <row r="25945" spans="12:14" x14ac:dyDescent="0.25">
      <c r="L25945" s="9"/>
      <c r="M25945" s="9"/>
      <c r="N25945" s="9"/>
    </row>
    <row r="25946" spans="12:14" x14ac:dyDescent="0.25">
      <c r="L25946" s="9"/>
      <c r="M25946" s="9"/>
      <c r="N25946" s="9"/>
    </row>
    <row r="25947" spans="12:14" x14ac:dyDescent="0.25">
      <c r="L25947" s="9"/>
      <c r="M25947" s="9"/>
      <c r="N25947" s="9"/>
    </row>
    <row r="25948" spans="12:14" x14ac:dyDescent="0.25">
      <c r="L25948" s="9"/>
      <c r="M25948" s="9"/>
      <c r="N25948" s="9"/>
    </row>
    <row r="25949" spans="12:14" x14ac:dyDescent="0.25">
      <c r="L25949" s="9"/>
      <c r="M25949" s="9"/>
      <c r="N25949" s="9"/>
    </row>
    <row r="25950" spans="12:14" x14ac:dyDescent="0.25">
      <c r="L25950" s="9"/>
      <c r="M25950" s="9"/>
      <c r="N25950" s="9"/>
    </row>
    <row r="25951" spans="12:14" x14ac:dyDescent="0.25">
      <c r="L25951" s="9"/>
      <c r="M25951" s="9"/>
      <c r="N25951" s="9"/>
    </row>
    <row r="25952" spans="12:14" x14ac:dyDescent="0.25">
      <c r="L25952" s="9"/>
      <c r="M25952" s="9"/>
      <c r="N25952" s="9"/>
    </row>
    <row r="25953" spans="12:14" x14ac:dyDescent="0.25">
      <c r="L25953" s="9"/>
      <c r="M25953" s="9"/>
      <c r="N25953" s="9"/>
    </row>
    <row r="25954" spans="12:14" x14ac:dyDescent="0.25">
      <c r="L25954" s="9"/>
      <c r="M25954" s="9"/>
      <c r="N25954" s="9"/>
    </row>
    <row r="25955" spans="12:14" x14ac:dyDescent="0.25">
      <c r="L25955" s="9"/>
      <c r="M25955" s="9"/>
      <c r="N25955" s="9"/>
    </row>
    <row r="25956" spans="12:14" x14ac:dyDescent="0.25">
      <c r="L25956" s="9"/>
      <c r="M25956" s="9"/>
      <c r="N25956" s="9"/>
    </row>
    <row r="25957" spans="12:14" x14ac:dyDescent="0.25">
      <c r="L25957" s="9"/>
      <c r="M25957" s="9"/>
      <c r="N25957" s="9"/>
    </row>
    <row r="25958" spans="12:14" x14ac:dyDescent="0.25">
      <c r="L25958" s="9"/>
      <c r="M25958" s="9"/>
      <c r="N25958" s="9"/>
    </row>
    <row r="25959" spans="12:14" x14ac:dyDescent="0.25">
      <c r="L25959" s="9"/>
      <c r="M25959" s="9"/>
      <c r="N25959" s="9"/>
    </row>
    <row r="25960" spans="12:14" x14ac:dyDescent="0.25">
      <c r="L25960" s="9"/>
      <c r="M25960" s="9"/>
      <c r="N25960" s="9"/>
    </row>
    <row r="25961" spans="12:14" x14ac:dyDescent="0.25">
      <c r="L25961" s="9"/>
      <c r="M25961" s="9"/>
      <c r="N25961" s="9"/>
    </row>
    <row r="25962" spans="12:14" x14ac:dyDescent="0.25">
      <c r="L25962" s="9"/>
      <c r="M25962" s="9"/>
      <c r="N25962" s="9"/>
    </row>
    <row r="25963" spans="12:14" x14ac:dyDescent="0.25">
      <c r="L25963" s="9"/>
      <c r="M25963" s="9"/>
      <c r="N25963" s="9"/>
    </row>
    <row r="25964" spans="12:14" x14ac:dyDescent="0.25">
      <c r="L25964" s="9"/>
      <c r="M25964" s="9"/>
      <c r="N25964" s="9"/>
    </row>
    <row r="25965" spans="12:14" x14ac:dyDescent="0.25">
      <c r="L25965" s="9"/>
      <c r="M25965" s="9"/>
      <c r="N25965" s="9"/>
    </row>
    <row r="25966" spans="12:14" x14ac:dyDescent="0.25">
      <c r="L25966" s="9"/>
      <c r="M25966" s="9"/>
      <c r="N25966" s="9"/>
    </row>
    <row r="25967" spans="12:14" x14ac:dyDescent="0.25">
      <c r="L25967" s="9"/>
      <c r="M25967" s="9"/>
      <c r="N25967" s="9"/>
    </row>
    <row r="25968" spans="12:14" x14ac:dyDescent="0.25">
      <c r="L25968" s="9"/>
      <c r="M25968" s="9"/>
      <c r="N25968" s="9"/>
    </row>
    <row r="25969" spans="12:14" x14ac:dyDescent="0.25">
      <c r="L25969" s="9"/>
      <c r="M25969" s="9"/>
      <c r="N25969" s="9"/>
    </row>
    <row r="25970" spans="12:14" x14ac:dyDescent="0.25">
      <c r="L25970" s="9"/>
      <c r="M25970" s="9"/>
      <c r="N25970" s="9"/>
    </row>
    <row r="25971" spans="12:14" x14ac:dyDescent="0.25">
      <c r="L25971" s="9"/>
      <c r="M25971" s="9"/>
      <c r="N25971" s="9"/>
    </row>
    <row r="25972" spans="12:14" x14ac:dyDescent="0.25">
      <c r="L25972" s="9"/>
      <c r="M25972" s="9"/>
      <c r="N25972" s="9"/>
    </row>
    <row r="25973" spans="12:14" x14ac:dyDescent="0.25">
      <c r="L25973" s="9"/>
      <c r="M25973" s="9"/>
      <c r="N25973" s="9"/>
    </row>
    <row r="25974" spans="12:14" x14ac:dyDescent="0.25">
      <c r="L25974" s="9"/>
      <c r="M25974" s="9"/>
      <c r="N25974" s="9"/>
    </row>
    <row r="25975" spans="12:14" x14ac:dyDescent="0.25">
      <c r="L25975" s="9"/>
      <c r="M25975" s="9"/>
      <c r="N25975" s="9"/>
    </row>
    <row r="25976" spans="12:14" x14ac:dyDescent="0.25">
      <c r="L25976" s="9"/>
      <c r="M25976" s="9"/>
      <c r="N25976" s="9"/>
    </row>
    <row r="25977" spans="12:14" x14ac:dyDescent="0.25">
      <c r="L25977" s="9"/>
      <c r="M25977" s="9"/>
      <c r="N25977" s="9"/>
    </row>
    <row r="25978" spans="12:14" x14ac:dyDescent="0.25">
      <c r="L25978" s="9"/>
      <c r="M25978" s="9"/>
      <c r="N25978" s="9"/>
    </row>
    <row r="25979" spans="12:14" x14ac:dyDescent="0.25">
      <c r="L25979" s="9"/>
      <c r="M25979" s="9"/>
      <c r="N25979" s="9"/>
    </row>
    <row r="25980" spans="12:14" x14ac:dyDescent="0.25">
      <c r="L25980" s="9"/>
      <c r="M25980" s="9"/>
      <c r="N25980" s="9"/>
    </row>
    <row r="25981" spans="12:14" x14ac:dyDescent="0.25">
      <c r="L25981" s="9"/>
      <c r="M25981" s="9"/>
      <c r="N25981" s="9"/>
    </row>
    <row r="25982" spans="12:14" x14ac:dyDescent="0.25">
      <c r="L25982" s="9"/>
      <c r="M25982" s="9"/>
      <c r="N25982" s="9"/>
    </row>
    <row r="25983" spans="12:14" x14ac:dyDescent="0.25">
      <c r="L25983" s="9"/>
      <c r="M25983" s="9"/>
      <c r="N25983" s="9"/>
    </row>
    <row r="25984" spans="12:14" x14ac:dyDescent="0.25">
      <c r="L25984" s="9"/>
      <c r="M25984" s="9"/>
      <c r="N25984" s="9"/>
    </row>
    <row r="25985" spans="12:14" x14ac:dyDescent="0.25">
      <c r="L25985" s="9"/>
      <c r="M25985" s="9"/>
      <c r="N25985" s="9"/>
    </row>
    <row r="25986" spans="12:14" x14ac:dyDescent="0.25">
      <c r="L25986" s="9"/>
      <c r="M25986" s="9"/>
      <c r="N25986" s="9"/>
    </row>
    <row r="25987" spans="12:14" x14ac:dyDescent="0.25">
      <c r="L25987" s="9"/>
      <c r="M25987" s="9"/>
      <c r="N25987" s="9"/>
    </row>
    <row r="25988" spans="12:14" x14ac:dyDescent="0.25">
      <c r="L25988" s="9"/>
      <c r="M25988" s="9"/>
      <c r="N25988" s="9"/>
    </row>
    <row r="25989" spans="12:14" x14ac:dyDescent="0.25">
      <c r="L25989" s="9"/>
      <c r="M25989" s="9"/>
      <c r="N25989" s="9"/>
    </row>
    <row r="25990" spans="12:14" x14ac:dyDescent="0.25">
      <c r="L25990" s="9"/>
      <c r="M25990" s="9"/>
      <c r="N25990" s="9"/>
    </row>
    <row r="25991" spans="12:14" x14ac:dyDescent="0.25">
      <c r="L25991" s="9"/>
      <c r="M25991" s="9"/>
      <c r="N25991" s="9"/>
    </row>
    <row r="25992" spans="12:14" x14ac:dyDescent="0.25">
      <c r="L25992" s="9"/>
      <c r="M25992" s="9"/>
      <c r="N25992" s="9"/>
    </row>
    <row r="25993" spans="12:14" x14ac:dyDescent="0.25">
      <c r="L25993" s="9"/>
      <c r="M25993" s="9"/>
      <c r="N25993" s="9"/>
    </row>
    <row r="25994" spans="12:14" x14ac:dyDescent="0.25">
      <c r="L25994" s="9"/>
      <c r="M25994" s="9"/>
      <c r="N25994" s="9"/>
    </row>
    <row r="25995" spans="12:14" x14ac:dyDescent="0.25">
      <c r="L25995" s="9"/>
      <c r="M25995" s="9"/>
      <c r="N25995" s="9"/>
    </row>
    <row r="25996" spans="12:14" x14ac:dyDescent="0.25">
      <c r="L25996" s="9"/>
      <c r="M25996" s="9"/>
      <c r="N25996" s="9"/>
    </row>
    <row r="25997" spans="12:14" x14ac:dyDescent="0.25">
      <c r="L25997" s="9"/>
      <c r="M25997" s="9"/>
      <c r="N25997" s="9"/>
    </row>
    <row r="25998" spans="12:14" x14ac:dyDescent="0.25">
      <c r="L25998" s="9"/>
      <c r="M25998" s="9"/>
      <c r="N25998" s="9"/>
    </row>
    <row r="25999" spans="12:14" x14ac:dyDescent="0.25">
      <c r="L25999" s="9"/>
      <c r="M25999" s="9"/>
      <c r="N25999" s="9"/>
    </row>
    <row r="26000" spans="12:14" x14ac:dyDescent="0.25">
      <c r="L26000" s="9"/>
      <c r="M26000" s="9"/>
      <c r="N26000" s="9"/>
    </row>
    <row r="26001" spans="12:14" x14ac:dyDescent="0.25">
      <c r="L26001" s="9"/>
      <c r="M26001" s="9"/>
      <c r="N26001" s="9"/>
    </row>
    <row r="26002" spans="12:14" x14ac:dyDescent="0.25">
      <c r="L26002" s="9"/>
      <c r="M26002" s="9"/>
      <c r="N26002" s="9"/>
    </row>
    <row r="26003" spans="12:14" x14ac:dyDescent="0.25">
      <c r="L26003" s="9"/>
      <c r="M26003" s="9"/>
      <c r="N26003" s="9"/>
    </row>
    <row r="26004" spans="12:14" x14ac:dyDescent="0.25">
      <c r="L26004" s="9"/>
      <c r="M26004" s="9"/>
      <c r="N26004" s="9"/>
    </row>
    <row r="26005" spans="12:14" x14ac:dyDescent="0.25">
      <c r="L26005" s="9"/>
      <c r="M26005" s="9"/>
      <c r="N26005" s="9"/>
    </row>
    <row r="26006" spans="12:14" x14ac:dyDescent="0.25">
      <c r="L26006" s="9"/>
      <c r="M26006" s="9"/>
      <c r="N26006" s="9"/>
    </row>
    <row r="26007" spans="12:14" x14ac:dyDescent="0.25">
      <c r="L26007" s="9"/>
      <c r="M26007" s="9"/>
      <c r="N26007" s="9"/>
    </row>
    <row r="26008" spans="12:14" x14ac:dyDescent="0.25">
      <c r="L26008" s="9"/>
      <c r="M26008" s="9"/>
      <c r="N26008" s="9"/>
    </row>
    <row r="26009" spans="12:14" x14ac:dyDescent="0.25">
      <c r="L26009" s="9"/>
      <c r="M26009" s="9"/>
      <c r="N26009" s="9"/>
    </row>
    <row r="26010" spans="12:14" x14ac:dyDescent="0.25">
      <c r="L26010" s="9"/>
      <c r="M26010" s="9"/>
      <c r="N26010" s="9"/>
    </row>
    <row r="26011" spans="12:14" x14ac:dyDescent="0.25">
      <c r="L26011" s="9"/>
      <c r="M26011" s="9"/>
      <c r="N26011" s="9"/>
    </row>
    <row r="26012" spans="12:14" x14ac:dyDescent="0.25">
      <c r="L26012" s="9"/>
      <c r="M26012" s="9"/>
      <c r="N26012" s="9"/>
    </row>
    <row r="26013" spans="12:14" x14ac:dyDescent="0.25">
      <c r="L26013" s="9"/>
      <c r="M26013" s="9"/>
      <c r="N26013" s="9"/>
    </row>
    <row r="26014" spans="12:14" x14ac:dyDescent="0.25">
      <c r="L26014" s="9"/>
      <c r="M26014" s="9"/>
      <c r="N26014" s="9"/>
    </row>
    <row r="26015" spans="12:14" x14ac:dyDescent="0.25">
      <c r="L26015" s="9"/>
      <c r="M26015" s="9"/>
      <c r="N26015" s="9"/>
    </row>
    <row r="26016" spans="12:14" x14ac:dyDescent="0.25">
      <c r="L26016" s="9"/>
      <c r="M26016" s="9"/>
      <c r="N26016" s="9"/>
    </row>
    <row r="26017" spans="12:14" x14ac:dyDescent="0.25">
      <c r="L26017" s="9"/>
      <c r="M26017" s="9"/>
      <c r="N26017" s="9"/>
    </row>
    <row r="26018" spans="12:14" x14ac:dyDescent="0.25">
      <c r="L26018" s="9"/>
      <c r="M26018" s="9"/>
      <c r="N26018" s="9"/>
    </row>
    <row r="26019" spans="12:14" x14ac:dyDescent="0.25">
      <c r="L26019" s="9"/>
      <c r="M26019" s="9"/>
      <c r="N26019" s="9"/>
    </row>
    <row r="26020" spans="12:14" x14ac:dyDescent="0.25">
      <c r="L26020" s="9"/>
      <c r="M26020" s="9"/>
      <c r="N26020" s="9"/>
    </row>
    <row r="26021" spans="12:14" x14ac:dyDescent="0.25">
      <c r="L26021" s="9"/>
      <c r="M26021" s="9"/>
      <c r="N26021" s="9"/>
    </row>
    <row r="26022" spans="12:14" x14ac:dyDescent="0.25">
      <c r="L26022" s="9"/>
      <c r="M26022" s="9"/>
      <c r="N26022" s="9"/>
    </row>
    <row r="26023" spans="12:14" x14ac:dyDescent="0.25">
      <c r="L26023" s="9"/>
      <c r="M26023" s="9"/>
      <c r="N26023" s="9"/>
    </row>
    <row r="26024" spans="12:14" x14ac:dyDescent="0.25">
      <c r="L26024" s="9"/>
      <c r="M26024" s="9"/>
      <c r="N26024" s="9"/>
    </row>
    <row r="26025" spans="12:14" x14ac:dyDescent="0.25">
      <c r="L26025" s="9"/>
      <c r="M26025" s="9"/>
      <c r="N26025" s="9"/>
    </row>
    <row r="26026" spans="12:14" x14ac:dyDescent="0.25">
      <c r="L26026" s="9"/>
      <c r="M26026" s="9"/>
      <c r="N26026" s="9"/>
    </row>
    <row r="26027" spans="12:14" x14ac:dyDescent="0.25">
      <c r="L26027" s="9"/>
      <c r="M26027" s="9"/>
      <c r="N26027" s="9"/>
    </row>
    <row r="26028" spans="12:14" x14ac:dyDescent="0.25">
      <c r="L26028" s="9"/>
      <c r="M26028" s="9"/>
      <c r="N26028" s="9"/>
    </row>
    <row r="26029" spans="12:14" x14ac:dyDescent="0.25">
      <c r="L26029" s="9"/>
      <c r="M26029" s="9"/>
      <c r="N26029" s="9"/>
    </row>
    <row r="26030" spans="12:14" x14ac:dyDescent="0.25">
      <c r="L26030" s="9"/>
      <c r="M26030" s="9"/>
      <c r="N26030" s="9"/>
    </row>
    <row r="26031" spans="12:14" x14ac:dyDescent="0.25">
      <c r="L26031" s="9"/>
      <c r="M26031" s="9"/>
      <c r="N26031" s="9"/>
    </row>
    <row r="26032" spans="12:14" x14ac:dyDescent="0.25">
      <c r="L26032" s="9"/>
      <c r="M26032" s="9"/>
      <c r="N26032" s="9"/>
    </row>
    <row r="26033" spans="12:14" x14ac:dyDescent="0.25">
      <c r="L26033" s="9"/>
      <c r="M26033" s="9"/>
      <c r="N26033" s="9"/>
    </row>
    <row r="26034" spans="12:14" x14ac:dyDescent="0.25">
      <c r="L26034" s="9"/>
      <c r="M26034" s="9"/>
      <c r="N26034" s="9"/>
    </row>
    <row r="26035" spans="12:14" x14ac:dyDescent="0.25">
      <c r="L26035" s="9"/>
      <c r="M26035" s="9"/>
      <c r="N26035" s="9"/>
    </row>
    <row r="26036" spans="12:14" x14ac:dyDescent="0.25">
      <c r="L26036" s="9"/>
      <c r="M26036" s="9"/>
      <c r="N26036" s="9"/>
    </row>
    <row r="26037" spans="12:14" x14ac:dyDescent="0.25">
      <c r="L26037" s="9"/>
      <c r="M26037" s="9"/>
      <c r="N26037" s="9"/>
    </row>
    <row r="26038" spans="12:14" x14ac:dyDescent="0.25">
      <c r="L26038" s="9"/>
      <c r="M26038" s="9"/>
      <c r="N26038" s="9"/>
    </row>
    <row r="26039" spans="12:14" x14ac:dyDescent="0.25">
      <c r="L26039" s="9"/>
      <c r="M26039" s="9"/>
      <c r="N26039" s="9"/>
    </row>
    <row r="26040" spans="12:14" x14ac:dyDescent="0.25">
      <c r="L26040" s="9"/>
      <c r="M26040" s="9"/>
      <c r="N26040" s="9"/>
    </row>
    <row r="26041" spans="12:14" x14ac:dyDescent="0.25">
      <c r="L26041" s="9"/>
      <c r="M26041" s="9"/>
      <c r="N26041" s="9"/>
    </row>
    <row r="26042" spans="12:14" x14ac:dyDescent="0.25">
      <c r="L26042" s="9"/>
      <c r="M26042" s="9"/>
      <c r="N26042" s="9"/>
    </row>
    <row r="26043" spans="12:14" x14ac:dyDescent="0.25">
      <c r="L26043" s="9"/>
      <c r="M26043" s="9"/>
      <c r="N26043" s="9"/>
    </row>
    <row r="26044" spans="12:14" x14ac:dyDescent="0.25">
      <c r="L26044" s="9"/>
      <c r="M26044" s="9"/>
      <c r="N26044" s="9"/>
    </row>
    <row r="26045" spans="12:14" x14ac:dyDescent="0.25">
      <c r="L26045" s="9"/>
      <c r="M26045" s="9"/>
      <c r="N26045" s="9"/>
    </row>
    <row r="26046" spans="12:14" x14ac:dyDescent="0.25">
      <c r="L26046" s="9"/>
      <c r="M26046" s="9"/>
      <c r="N26046" s="9"/>
    </row>
    <row r="26047" spans="12:14" x14ac:dyDescent="0.25">
      <c r="L26047" s="9"/>
      <c r="M26047" s="9"/>
      <c r="N26047" s="9"/>
    </row>
    <row r="26048" spans="12:14" x14ac:dyDescent="0.25">
      <c r="L26048" s="9"/>
      <c r="M26048" s="9"/>
      <c r="N26048" s="9"/>
    </row>
    <row r="26049" spans="12:14" x14ac:dyDescent="0.25">
      <c r="L26049" s="9"/>
      <c r="M26049" s="9"/>
      <c r="N26049" s="9"/>
    </row>
    <row r="26050" spans="12:14" x14ac:dyDescent="0.25">
      <c r="L26050" s="9"/>
      <c r="M26050" s="9"/>
      <c r="N26050" s="9"/>
    </row>
    <row r="26051" spans="12:14" x14ac:dyDescent="0.25">
      <c r="L26051" s="9"/>
      <c r="M26051" s="9"/>
      <c r="N26051" s="9"/>
    </row>
    <row r="26052" spans="12:14" x14ac:dyDescent="0.25">
      <c r="L26052" s="9"/>
      <c r="M26052" s="9"/>
      <c r="N26052" s="9"/>
    </row>
    <row r="26053" spans="12:14" x14ac:dyDescent="0.25">
      <c r="L26053" s="9"/>
      <c r="M26053" s="9"/>
      <c r="N26053" s="9"/>
    </row>
    <row r="26054" spans="12:14" x14ac:dyDescent="0.25">
      <c r="L26054" s="9"/>
      <c r="M26054" s="9"/>
      <c r="N26054" s="9"/>
    </row>
    <row r="26055" spans="12:14" x14ac:dyDescent="0.25">
      <c r="L26055" s="9"/>
      <c r="M26055" s="9"/>
      <c r="N26055" s="9"/>
    </row>
    <row r="26056" spans="12:14" x14ac:dyDescent="0.25">
      <c r="L26056" s="9"/>
      <c r="M26056" s="9"/>
      <c r="N26056" s="9"/>
    </row>
    <row r="26057" spans="12:14" x14ac:dyDescent="0.25">
      <c r="L26057" s="9"/>
      <c r="M26057" s="9"/>
      <c r="N26057" s="9"/>
    </row>
    <row r="26058" spans="12:14" x14ac:dyDescent="0.25">
      <c r="L26058" s="9"/>
      <c r="M26058" s="9"/>
      <c r="N26058" s="9"/>
    </row>
    <row r="26059" spans="12:14" x14ac:dyDescent="0.25">
      <c r="L26059" s="9"/>
      <c r="M26059" s="9"/>
      <c r="N26059" s="9"/>
    </row>
    <row r="26060" spans="12:14" x14ac:dyDescent="0.25">
      <c r="L26060" s="9"/>
      <c r="M26060" s="9"/>
      <c r="N26060" s="9"/>
    </row>
    <row r="26061" spans="12:14" x14ac:dyDescent="0.25">
      <c r="L26061" s="9"/>
      <c r="M26061" s="9"/>
      <c r="N26061" s="9"/>
    </row>
    <row r="26062" spans="12:14" x14ac:dyDescent="0.25">
      <c r="L26062" s="9"/>
      <c r="M26062" s="9"/>
      <c r="N26062" s="9"/>
    </row>
    <row r="26063" spans="12:14" x14ac:dyDescent="0.25">
      <c r="L26063" s="9"/>
      <c r="M26063" s="9"/>
      <c r="N26063" s="9"/>
    </row>
    <row r="26064" spans="12:14" x14ac:dyDescent="0.25">
      <c r="L26064" s="9"/>
      <c r="M26064" s="9"/>
      <c r="N26064" s="9"/>
    </row>
    <row r="26065" spans="12:14" x14ac:dyDescent="0.25">
      <c r="L26065" s="9"/>
      <c r="M26065" s="9"/>
      <c r="N26065" s="9"/>
    </row>
    <row r="26066" spans="12:14" x14ac:dyDescent="0.25">
      <c r="L26066" s="9"/>
      <c r="M26066" s="9"/>
      <c r="N26066" s="9"/>
    </row>
    <row r="26067" spans="12:14" x14ac:dyDescent="0.25">
      <c r="L26067" s="9"/>
      <c r="M26067" s="9"/>
      <c r="N26067" s="9"/>
    </row>
    <row r="26068" spans="12:14" x14ac:dyDescent="0.25">
      <c r="L26068" s="9"/>
      <c r="M26068" s="9"/>
      <c r="N26068" s="9"/>
    </row>
    <row r="26069" spans="12:14" x14ac:dyDescent="0.25">
      <c r="L26069" s="9"/>
      <c r="M26069" s="9"/>
      <c r="N26069" s="9"/>
    </row>
    <row r="26070" spans="12:14" x14ac:dyDescent="0.25">
      <c r="L26070" s="9"/>
      <c r="M26070" s="9"/>
      <c r="N26070" s="9"/>
    </row>
    <row r="26071" spans="12:14" x14ac:dyDescent="0.25">
      <c r="L26071" s="9"/>
      <c r="M26071" s="9"/>
      <c r="N26071" s="9"/>
    </row>
    <row r="26072" spans="12:14" x14ac:dyDescent="0.25">
      <c r="L26072" s="9"/>
      <c r="M26072" s="9"/>
      <c r="N26072" s="9"/>
    </row>
    <row r="26073" spans="12:14" x14ac:dyDescent="0.25">
      <c r="L26073" s="9"/>
      <c r="M26073" s="9"/>
      <c r="N26073" s="9"/>
    </row>
    <row r="26074" spans="12:14" x14ac:dyDescent="0.25">
      <c r="L26074" s="9"/>
      <c r="M26074" s="9"/>
      <c r="N26074" s="9"/>
    </row>
    <row r="26075" spans="12:14" x14ac:dyDescent="0.25">
      <c r="L26075" s="9"/>
      <c r="M26075" s="9"/>
      <c r="N26075" s="9"/>
    </row>
    <row r="26076" spans="12:14" x14ac:dyDescent="0.25">
      <c r="L26076" s="9"/>
      <c r="M26076" s="9"/>
      <c r="N26076" s="9"/>
    </row>
    <row r="26077" spans="12:14" x14ac:dyDescent="0.25">
      <c r="L26077" s="9"/>
      <c r="M26077" s="9"/>
      <c r="N26077" s="9"/>
    </row>
    <row r="26078" spans="12:14" x14ac:dyDescent="0.25">
      <c r="L26078" s="9"/>
      <c r="M26078" s="9"/>
      <c r="N26078" s="9"/>
    </row>
    <row r="26079" spans="12:14" x14ac:dyDescent="0.25">
      <c r="L26079" s="9"/>
      <c r="M26079" s="9"/>
      <c r="N26079" s="9"/>
    </row>
    <row r="26080" spans="12:14" x14ac:dyDescent="0.25">
      <c r="L26080" s="9"/>
      <c r="M26080" s="9"/>
      <c r="N26080" s="9"/>
    </row>
    <row r="26081" spans="12:14" x14ac:dyDescent="0.25">
      <c r="L26081" s="9"/>
      <c r="M26081" s="9"/>
      <c r="N26081" s="9"/>
    </row>
    <row r="26082" spans="12:14" x14ac:dyDescent="0.25">
      <c r="L26082" s="9"/>
      <c r="M26082" s="9"/>
      <c r="N26082" s="9"/>
    </row>
    <row r="26083" spans="12:14" x14ac:dyDescent="0.25">
      <c r="L26083" s="9"/>
      <c r="M26083" s="9"/>
      <c r="N26083" s="9"/>
    </row>
    <row r="26084" spans="12:14" x14ac:dyDescent="0.25">
      <c r="L26084" s="9"/>
      <c r="M26084" s="9"/>
      <c r="N26084" s="9"/>
    </row>
    <row r="26085" spans="12:14" x14ac:dyDescent="0.25">
      <c r="L26085" s="9"/>
      <c r="M26085" s="9"/>
      <c r="N26085" s="9"/>
    </row>
    <row r="26086" spans="12:14" x14ac:dyDescent="0.25">
      <c r="L26086" s="9"/>
      <c r="M26086" s="9"/>
      <c r="N26086" s="9"/>
    </row>
    <row r="26087" spans="12:14" x14ac:dyDescent="0.25">
      <c r="L26087" s="9"/>
      <c r="M26087" s="9"/>
      <c r="N26087" s="9"/>
    </row>
    <row r="26088" spans="12:14" x14ac:dyDescent="0.25">
      <c r="L26088" s="9"/>
      <c r="M26088" s="9"/>
      <c r="N26088" s="9"/>
    </row>
    <row r="26089" spans="12:14" x14ac:dyDescent="0.25">
      <c r="L26089" s="9"/>
      <c r="M26089" s="9"/>
      <c r="N26089" s="9"/>
    </row>
    <row r="26090" spans="12:14" x14ac:dyDescent="0.25">
      <c r="L26090" s="9"/>
      <c r="M26090" s="9"/>
      <c r="N26090" s="9"/>
    </row>
    <row r="26091" spans="12:14" x14ac:dyDescent="0.25">
      <c r="L26091" s="9"/>
      <c r="M26091" s="9"/>
      <c r="N26091" s="9"/>
    </row>
    <row r="26092" spans="12:14" x14ac:dyDescent="0.25">
      <c r="L26092" s="9"/>
      <c r="M26092" s="9"/>
      <c r="N26092" s="9"/>
    </row>
    <row r="26093" spans="12:14" x14ac:dyDescent="0.25">
      <c r="L26093" s="9"/>
      <c r="M26093" s="9"/>
      <c r="N26093" s="9"/>
    </row>
    <row r="26094" spans="12:14" x14ac:dyDescent="0.25">
      <c r="L26094" s="9"/>
      <c r="M26094" s="9"/>
      <c r="N26094" s="9"/>
    </row>
    <row r="26095" spans="12:14" x14ac:dyDescent="0.25">
      <c r="L26095" s="9"/>
      <c r="M26095" s="9"/>
      <c r="N26095" s="9"/>
    </row>
    <row r="26096" spans="12:14" x14ac:dyDescent="0.25">
      <c r="L26096" s="9"/>
      <c r="M26096" s="9"/>
      <c r="N26096" s="9"/>
    </row>
    <row r="26097" spans="12:14" x14ac:dyDescent="0.25">
      <c r="L26097" s="9"/>
      <c r="M26097" s="9"/>
      <c r="N26097" s="9"/>
    </row>
    <row r="26098" spans="12:14" x14ac:dyDescent="0.25">
      <c r="L26098" s="9"/>
      <c r="M26098" s="9"/>
      <c r="N26098" s="9"/>
    </row>
    <row r="26099" spans="12:14" x14ac:dyDescent="0.25">
      <c r="L26099" s="9"/>
      <c r="M26099" s="9"/>
      <c r="N26099" s="9"/>
    </row>
    <row r="26100" spans="12:14" x14ac:dyDescent="0.25">
      <c r="L26100" s="9"/>
      <c r="M26100" s="9"/>
      <c r="N26100" s="9"/>
    </row>
    <row r="26101" spans="12:14" x14ac:dyDescent="0.25">
      <c r="L26101" s="9"/>
      <c r="M26101" s="9"/>
      <c r="N26101" s="9"/>
    </row>
    <row r="26102" spans="12:14" x14ac:dyDescent="0.25">
      <c r="L26102" s="9"/>
      <c r="M26102" s="9"/>
      <c r="N26102" s="9"/>
    </row>
    <row r="26103" spans="12:14" x14ac:dyDescent="0.25">
      <c r="L26103" s="9"/>
      <c r="M26103" s="9"/>
      <c r="N26103" s="9"/>
    </row>
    <row r="26104" spans="12:14" x14ac:dyDescent="0.25">
      <c r="L26104" s="9"/>
      <c r="M26104" s="9"/>
      <c r="N26104" s="9"/>
    </row>
    <row r="26105" spans="12:14" x14ac:dyDescent="0.25">
      <c r="L26105" s="9"/>
      <c r="M26105" s="9"/>
      <c r="N26105" s="9"/>
    </row>
    <row r="26106" spans="12:14" x14ac:dyDescent="0.25">
      <c r="L26106" s="9"/>
      <c r="M26106" s="9"/>
      <c r="N26106" s="9"/>
    </row>
    <row r="26107" spans="12:14" x14ac:dyDescent="0.25">
      <c r="L26107" s="9"/>
      <c r="M26107" s="9"/>
      <c r="N26107" s="9"/>
    </row>
    <row r="26108" spans="12:14" x14ac:dyDescent="0.25">
      <c r="L26108" s="9"/>
      <c r="M26108" s="9"/>
      <c r="N26108" s="9"/>
    </row>
    <row r="26109" spans="12:14" x14ac:dyDescent="0.25">
      <c r="L26109" s="9"/>
      <c r="M26109" s="9"/>
      <c r="N26109" s="9"/>
    </row>
    <row r="26110" spans="12:14" x14ac:dyDescent="0.25">
      <c r="L26110" s="9"/>
      <c r="M26110" s="9"/>
      <c r="N26110" s="9"/>
    </row>
    <row r="26111" spans="12:14" x14ac:dyDescent="0.25">
      <c r="L26111" s="9"/>
      <c r="M26111" s="9"/>
      <c r="N26111" s="9"/>
    </row>
    <row r="26112" spans="12:14" x14ac:dyDescent="0.25">
      <c r="L26112" s="9"/>
      <c r="M26112" s="9"/>
      <c r="N26112" s="9"/>
    </row>
    <row r="26113" spans="12:14" x14ac:dyDescent="0.25">
      <c r="L26113" s="9"/>
      <c r="M26113" s="9"/>
      <c r="N26113" s="9"/>
    </row>
    <row r="26114" spans="12:14" x14ac:dyDescent="0.25">
      <c r="L26114" s="9"/>
      <c r="M26114" s="9"/>
      <c r="N26114" s="9"/>
    </row>
    <row r="26115" spans="12:14" x14ac:dyDescent="0.25">
      <c r="L26115" s="9"/>
      <c r="M26115" s="9"/>
      <c r="N26115" s="9"/>
    </row>
    <row r="26116" spans="12:14" x14ac:dyDescent="0.25">
      <c r="L26116" s="9"/>
      <c r="M26116" s="9"/>
      <c r="N26116" s="9"/>
    </row>
    <row r="26117" spans="12:14" x14ac:dyDescent="0.25">
      <c r="L26117" s="9"/>
      <c r="M26117" s="9"/>
      <c r="N26117" s="9"/>
    </row>
    <row r="26118" spans="12:14" x14ac:dyDescent="0.25">
      <c r="L26118" s="9"/>
      <c r="M26118" s="9"/>
      <c r="N26118" s="9"/>
    </row>
    <row r="26119" spans="12:14" x14ac:dyDescent="0.25">
      <c r="L26119" s="9"/>
      <c r="M26119" s="9"/>
      <c r="N26119" s="9"/>
    </row>
    <row r="26120" spans="12:14" x14ac:dyDescent="0.25">
      <c r="L26120" s="9"/>
      <c r="M26120" s="9"/>
      <c r="N26120" s="9"/>
    </row>
    <row r="26121" spans="12:14" x14ac:dyDescent="0.25">
      <c r="L26121" s="9"/>
      <c r="M26121" s="9"/>
      <c r="N26121" s="9"/>
    </row>
    <row r="26122" spans="12:14" x14ac:dyDescent="0.25">
      <c r="L26122" s="9"/>
      <c r="M26122" s="9"/>
      <c r="N26122" s="9"/>
    </row>
    <row r="26123" spans="12:14" x14ac:dyDescent="0.25">
      <c r="L26123" s="9"/>
      <c r="M26123" s="9"/>
      <c r="N26123" s="9"/>
    </row>
    <row r="26124" spans="12:14" x14ac:dyDescent="0.25">
      <c r="L26124" s="9"/>
      <c r="M26124" s="9"/>
      <c r="N26124" s="9"/>
    </row>
    <row r="26125" spans="12:14" x14ac:dyDescent="0.25">
      <c r="L26125" s="9"/>
      <c r="M26125" s="9"/>
      <c r="N26125" s="9"/>
    </row>
    <row r="26126" spans="12:14" x14ac:dyDescent="0.25">
      <c r="L26126" s="9"/>
      <c r="M26126" s="9"/>
      <c r="N26126" s="9"/>
    </row>
    <row r="26127" spans="12:14" x14ac:dyDescent="0.25">
      <c r="L26127" s="9"/>
      <c r="M26127" s="9"/>
      <c r="N26127" s="9"/>
    </row>
    <row r="26128" spans="12:14" x14ac:dyDescent="0.25">
      <c r="L26128" s="9"/>
      <c r="M26128" s="9"/>
      <c r="N26128" s="9"/>
    </row>
    <row r="26129" spans="12:14" x14ac:dyDescent="0.25">
      <c r="L26129" s="9"/>
      <c r="M26129" s="9"/>
      <c r="N26129" s="9"/>
    </row>
    <row r="26130" spans="12:14" x14ac:dyDescent="0.25">
      <c r="L26130" s="9"/>
      <c r="M26130" s="9"/>
      <c r="N26130" s="9"/>
    </row>
    <row r="26131" spans="12:14" x14ac:dyDescent="0.25">
      <c r="L26131" s="9"/>
      <c r="M26131" s="9"/>
      <c r="N26131" s="9"/>
    </row>
    <row r="26132" spans="12:14" x14ac:dyDescent="0.25">
      <c r="L26132" s="9"/>
      <c r="M26132" s="9"/>
      <c r="N26132" s="9"/>
    </row>
    <row r="26133" spans="12:14" x14ac:dyDescent="0.25">
      <c r="L26133" s="9"/>
      <c r="M26133" s="9"/>
      <c r="N26133" s="9"/>
    </row>
    <row r="26134" spans="12:14" x14ac:dyDescent="0.25">
      <c r="L26134" s="9"/>
      <c r="M26134" s="9"/>
      <c r="N26134" s="9"/>
    </row>
    <row r="26135" spans="12:14" x14ac:dyDescent="0.25">
      <c r="L26135" s="9"/>
      <c r="M26135" s="9"/>
      <c r="N26135" s="9"/>
    </row>
    <row r="26136" spans="12:14" x14ac:dyDescent="0.25">
      <c r="L26136" s="9"/>
      <c r="M26136" s="9"/>
      <c r="N26136" s="9"/>
    </row>
    <row r="26137" spans="12:14" x14ac:dyDescent="0.25">
      <c r="L26137" s="9"/>
      <c r="M26137" s="9"/>
      <c r="N26137" s="9"/>
    </row>
    <row r="26138" spans="12:14" x14ac:dyDescent="0.25">
      <c r="L26138" s="9"/>
      <c r="M26138" s="9"/>
      <c r="N26138" s="9"/>
    </row>
    <row r="26139" spans="12:14" x14ac:dyDescent="0.25">
      <c r="L26139" s="9"/>
      <c r="M26139" s="9"/>
      <c r="N26139" s="9"/>
    </row>
    <row r="26140" spans="12:14" x14ac:dyDescent="0.25">
      <c r="L26140" s="9"/>
      <c r="M26140" s="9"/>
      <c r="N26140" s="9"/>
    </row>
    <row r="26141" spans="12:14" x14ac:dyDescent="0.25">
      <c r="L26141" s="9"/>
      <c r="M26141" s="9"/>
      <c r="N26141" s="9"/>
    </row>
    <row r="26142" spans="12:14" x14ac:dyDescent="0.25">
      <c r="L26142" s="9"/>
      <c r="M26142" s="9"/>
      <c r="N26142" s="9"/>
    </row>
    <row r="26143" spans="12:14" x14ac:dyDescent="0.25">
      <c r="L26143" s="9"/>
      <c r="M26143" s="9"/>
      <c r="N26143" s="9"/>
    </row>
    <row r="26144" spans="12:14" x14ac:dyDescent="0.25">
      <c r="L26144" s="9"/>
      <c r="M26144" s="9"/>
      <c r="N26144" s="9"/>
    </row>
    <row r="26145" spans="12:14" x14ac:dyDescent="0.25">
      <c r="L26145" s="9"/>
      <c r="M26145" s="9"/>
      <c r="N26145" s="9"/>
    </row>
    <row r="26146" spans="12:14" x14ac:dyDescent="0.25">
      <c r="L26146" s="9"/>
      <c r="M26146" s="9"/>
      <c r="N26146" s="9"/>
    </row>
    <row r="26147" spans="12:14" x14ac:dyDescent="0.25">
      <c r="L26147" s="9"/>
      <c r="M26147" s="9"/>
      <c r="N26147" s="9"/>
    </row>
    <row r="26148" spans="12:14" x14ac:dyDescent="0.25">
      <c r="L26148" s="9"/>
      <c r="M26148" s="9"/>
      <c r="N26148" s="9"/>
    </row>
    <row r="26149" spans="12:14" x14ac:dyDescent="0.25">
      <c r="L26149" s="9"/>
      <c r="M26149" s="9"/>
      <c r="N26149" s="9"/>
    </row>
    <row r="26150" spans="12:14" x14ac:dyDescent="0.25">
      <c r="L26150" s="9"/>
      <c r="M26150" s="9"/>
      <c r="N26150" s="9"/>
    </row>
    <row r="26151" spans="12:14" x14ac:dyDescent="0.25">
      <c r="L26151" s="9"/>
      <c r="M26151" s="9"/>
      <c r="N26151" s="9"/>
    </row>
    <row r="26152" spans="12:14" x14ac:dyDescent="0.25">
      <c r="L26152" s="9"/>
      <c r="M26152" s="9"/>
      <c r="N26152" s="9"/>
    </row>
    <row r="26153" spans="12:14" x14ac:dyDescent="0.25">
      <c r="L26153" s="9"/>
      <c r="M26153" s="9"/>
      <c r="N26153" s="9"/>
    </row>
    <row r="26154" spans="12:14" x14ac:dyDescent="0.25">
      <c r="L26154" s="9"/>
      <c r="M26154" s="9"/>
      <c r="N26154" s="9"/>
    </row>
    <row r="26155" spans="12:14" x14ac:dyDescent="0.25">
      <c r="L26155" s="9"/>
      <c r="M26155" s="9"/>
      <c r="N26155" s="9"/>
    </row>
    <row r="26156" spans="12:14" x14ac:dyDescent="0.25">
      <c r="L26156" s="9"/>
      <c r="M26156" s="9"/>
      <c r="N26156" s="9"/>
    </row>
    <row r="26157" spans="12:14" x14ac:dyDescent="0.25">
      <c r="L26157" s="9"/>
      <c r="M26157" s="9"/>
      <c r="N26157" s="9"/>
    </row>
    <row r="26158" spans="12:14" x14ac:dyDescent="0.25">
      <c r="L26158" s="9"/>
      <c r="M26158" s="9"/>
      <c r="N26158" s="9"/>
    </row>
    <row r="26159" spans="12:14" x14ac:dyDescent="0.25">
      <c r="L26159" s="9"/>
      <c r="M26159" s="9"/>
      <c r="N26159" s="9"/>
    </row>
    <row r="26160" spans="12:14" x14ac:dyDescent="0.25">
      <c r="L26160" s="9"/>
      <c r="M26160" s="9"/>
      <c r="N26160" s="9"/>
    </row>
    <row r="26161" spans="12:14" x14ac:dyDescent="0.25">
      <c r="L26161" s="9"/>
      <c r="M26161" s="9"/>
      <c r="N26161" s="9"/>
    </row>
    <row r="26162" spans="12:14" x14ac:dyDescent="0.25">
      <c r="L26162" s="9"/>
      <c r="M26162" s="9"/>
      <c r="N26162" s="9"/>
    </row>
    <row r="26163" spans="12:14" x14ac:dyDescent="0.25">
      <c r="L26163" s="9"/>
      <c r="M26163" s="9"/>
      <c r="N26163" s="9"/>
    </row>
    <row r="26164" spans="12:14" x14ac:dyDescent="0.25">
      <c r="L26164" s="9"/>
      <c r="M26164" s="9"/>
      <c r="N26164" s="9"/>
    </row>
    <row r="26165" spans="12:14" x14ac:dyDescent="0.25">
      <c r="L26165" s="9"/>
      <c r="M26165" s="9"/>
      <c r="N26165" s="9"/>
    </row>
    <row r="26166" spans="12:14" x14ac:dyDescent="0.25">
      <c r="L26166" s="9"/>
      <c r="M26166" s="9"/>
      <c r="N26166" s="9"/>
    </row>
    <row r="26167" spans="12:14" x14ac:dyDescent="0.25">
      <c r="L26167" s="9"/>
      <c r="M26167" s="9"/>
      <c r="N26167" s="9"/>
    </row>
    <row r="26168" spans="12:14" x14ac:dyDescent="0.25">
      <c r="L26168" s="9"/>
      <c r="M26168" s="9"/>
      <c r="N26168" s="9"/>
    </row>
    <row r="26169" spans="12:14" x14ac:dyDescent="0.25">
      <c r="L26169" s="9"/>
      <c r="M26169" s="9"/>
      <c r="N26169" s="9"/>
    </row>
    <row r="26170" spans="12:14" x14ac:dyDescent="0.25">
      <c r="L26170" s="9"/>
      <c r="M26170" s="9"/>
      <c r="N26170" s="9"/>
    </row>
    <row r="26171" spans="12:14" x14ac:dyDescent="0.25">
      <c r="L26171" s="9"/>
      <c r="M26171" s="9"/>
      <c r="N26171" s="9"/>
    </row>
    <row r="26172" spans="12:14" x14ac:dyDescent="0.25">
      <c r="L26172" s="9"/>
      <c r="M26172" s="9"/>
      <c r="N26172" s="9"/>
    </row>
    <row r="26173" spans="12:14" x14ac:dyDescent="0.25">
      <c r="L26173" s="9"/>
      <c r="M26173" s="9"/>
      <c r="N26173" s="9"/>
    </row>
    <row r="26174" spans="12:14" x14ac:dyDescent="0.25">
      <c r="L26174" s="9"/>
      <c r="M26174" s="9"/>
      <c r="N26174" s="9"/>
    </row>
    <row r="26175" spans="12:14" x14ac:dyDescent="0.25">
      <c r="L26175" s="9"/>
      <c r="M26175" s="9"/>
      <c r="N26175" s="9"/>
    </row>
    <row r="26176" spans="12:14" x14ac:dyDescent="0.25">
      <c r="L26176" s="9"/>
      <c r="M26176" s="9"/>
      <c r="N26176" s="9"/>
    </row>
    <row r="26177" spans="12:14" x14ac:dyDescent="0.25">
      <c r="L26177" s="9"/>
      <c r="M26177" s="9"/>
      <c r="N26177" s="9"/>
    </row>
    <row r="26178" spans="12:14" x14ac:dyDescent="0.25">
      <c r="L26178" s="9"/>
      <c r="M26178" s="9"/>
      <c r="N26178" s="9"/>
    </row>
    <row r="26179" spans="12:14" x14ac:dyDescent="0.25">
      <c r="L26179" s="9"/>
      <c r="M26179" s="9"/>
      <c r="N26179" s="9"/>
    </row>
    <row r="26180" spans="12:14" x14ac:dyDescent="0.25">
      <c r="L26180" s="9"/>
      <c r="M26180" s="9"/>
      <c r="N26180" s="9"/>
    </row>
    <row r="26181" spans="12:14" x14ac:dyDescent="0.25">
      <c r="L26181" s="9"/>
      <c r="M26181" s="9"/>
      <c r="N26181" s="9"/>
    </row>
    <row r="26182" spans="12:14" x14ac:dyDescent="0.25">
      <c r="L26182" s="9"/>
      <c r="M26182" s="9"/>
      <c r="N26182" s="9"/>
    </row>
    <row r="26183" spans="12:14" x14ac:dyDescent="0.25">
      <c r="L26183" s="9"/>
      <c r="M26183" s="9"/>
      <c r="N26183" s="9"/>
    </row>
    <row r="26184" spans="12:14" x14ac:dyDescent="0.25">
      <c r="L26184" s="9"/>
      <c r="M26184" s="9"/>
      <c r="N26184" s="9"/>
    </row>
    <row r="26185" spans="12:14" x14ac:dyDescent="0.25">
      <c r="L26185" s="9"/>
      <c r="M26185" s="9"/>
      <c r="N26185" s="9"/>
    </row>
    <row r="26186" spans="12:14" x14ac:dyDescent="0.25">
      <c r="L26186" s="9"/>
      <c r="M26186" s="9"/>
      <c r="N26186" s="9"/>
    </row>
    <row r="26187" spans="12:14" x14ac:dyDescent="0.25">
      <c r="L26187" s="9"/>
      <c r="M26187" s="9"/>
      <c r="N26187" s="9"/>
    </row>
    <row r="26188" spans="12:14" x14ac:dyDescent="0.25">
      <c r="L26188" s="9"/>
      <c r="M26188" s="9"/>
      <c r="N26188" s="9"/>
    </row>
    <row r="26189" spans="12:14" x14ac:dyDescent="0.25">
      <c r="L26189" s="9"/>
      <c r="M26189" s="9"/>
      <c r="N26189" s="9"/>
    </row>
    <row r="26190" spans="12:14" x14ac:dyDescent="0.25">
      <c r="L26190" s="9"/>
      <c r="M26190" s="9"/>
      <c r="N26190" s="9"/>
    </row>
    <row r="26191" spans="12:14" x14ac:dyDescent="0.25">
      <c r="L26191" s="9"/>
      <c r="M26191" s="9"/>
      <c r="N26191" s="9"/>
    </row>
    <row r="26192" spans="12:14" x14ac:dyDescent="0.25">
      <c r="L26192" s="9"/>
      <c r="M26192" s="9"/>
      <c r="N26192" s="9"/>
    </row>
    <row r="26193" spans="12:14" x14ac:dyDescent="0.25">
      <c r="L26193" s="9"/>
      <c r="M26193" s="9"/>
      <c r="N26193" s="9"/>
    </row>
    <row r="26194" spans="12:14" x14ac:dyDescent="0.25">
      <c r="L26194" s="9"/>
      <c r="M26194" s="9"/>
      <c r="N26194" s="9"/>
    </row>
    <row r="26195" spans="12:14" x14ac:dyDescent="0.25">
      <c r="L26195" s="9"/>
      <c r="M26195" s="9"/>
      <c r="N26195" s="9"/>
    </row>
    <row r="26196" spans="12:14" x14ac:dyDescent="0.25">
      <c r="L26196" s="9"/>
      <c r="M26196" s="9"/>
      <c r="N26196" s="9"/>
    </row>
    <row r="26197" spans="12:14" x14ac:dyDescent="0.25">
      <c r="L26197" s="9"/>
      <c r="M26197" s="9"/>
      <c r="N26197" s="9"/>
    </row>
    <row r="26198" spans="12:14" x14ac:dyDescent="0.25">
      <c r="L26198" s="9"/>
      <c r="M26198" s="9"/>
      <c r="N26198" s="9"/>
    </row>
    <row r="26199" spans="12:14" x14ac:dyDescent="0.25">
      <c r="L26199" s="9"/>
      <c r="M26199" s="9"/>
      <c r="N26199" s="9"/>
    </row>
    <row r="26200" spans="12:14" x14ac:dyDescent="0.25">
      <c r="L26200" s="9"/>
      <c r="M26200" s="9"/>
      <c r="N26200" s="9"/>
    </row>
    <row r="26201" spans="12:14" x14ac:dyDescent="0.25">
      <c r="L26201" s="9"/>
      <c r="M26201" s="9"/>
      <c r="N26201" s="9"/>
    </row>
    <row r="26202" spans="12:14" x14ac:dyDescent="0.25">
      <c r="L26202" s="9"/>
      <c r="M26202" s="9"/>
      <c r="N26202" s="9"/>
    </row>
    <row r="26203" spans="12:14" x14ac:dyDescent="0.25">
      <c r="L26203" s="9"/>
      <c r="M26203" s="9"/>
      <c r="N26203" s="9"/>
    </row>
    <row r="26204" spans="12:14" x14ac:dyDescent="0.25">
      <c r="L26204" s="9"/>
      <c r="M26204" s="9"/>
      <c r="N26204" s="9"/>
    </row>
    <row r="26205" spans="12:14" x14ac:dyDescent="0.25">
      <c r="L26205" s="9"/>
      <c r="M26205" s="9"/>
      <c r="N26205" s="9"/>
    </row>
    <row r="26206" spans="12:14" x14ac:dyDescent="0.25">
      <c r="L26206" s="9"/>
      <c r="M26206" s="9"/>
      <c r="N26206" s="9"/>
    </row>
    <row r="26207" spans="12:14" x14ac:dyDescent="0.25">
      <c r="L26207" s="9"/>
      <c r="M26207" s="9"/>
      <c r="N26207" s="9"/>
    </row>
    <row r="26208" spans="12:14" x14ac:dyDescent="0.25">
      <c r="L26208" s="9"/>
      <c r="M26208" s="9"/>
      <c r="N26208" s="9"/>
    </row>
    <row r="26209" spans="12:14" x14ac:dyDescent="0.25">
      <c r="L26209" s="9"/>
      <c r="M26209" s="9"/>
      <c r="N26209" s="9"/>
    </row>
    <row r="26210" spans="12:14" x14ac:dyDescent="0.25">
      <c r="L26210" s="9"/>
      <c r="M26210" s="9"/>
      <c r="N26210" s="9"/>
    </row>
    <row r="26211" spans="12:14" x14ac:dyDescent="0.25">
      <c r="L26211" s="9"/>
      <c r="M26211" s="9"/>
      <c r="N26211" s="9"/>
    </row>
    <row r="26212" spans="12:14" x14ac:dyDescent="0.25">
      <c r="L26212" s="9"/>
      <c r="M26212" s="9"/>
      <c r="N26212" s="9"/>
    </row>
    <row r="26213" spans="12:14" x14ac:dyDescent="0.25">
      <c r="L26213" s="9"/>
      <c r="M26213" s="9"/>
      <c r="N26213" s="9"/>
    </row>
    <row r="26214" spans="12:14" x14ac:dyDescent="0.25">
      <c r="L26214" s="9"/>
      <c r="M26214" s="9"/>
      <c r="N26214" s="9"/>
    </row>
    <row r="26215" spans="12:14" x14ac:dyDescent="0.25">
      <c r="L26215" s="9"/>
      <c r="M26215" s="9"/>
      <c r="N26215" s="9"/>
    </row>
    <row r="26216" spans="12:14" x14ac:dyDescent="0.25">
      <c r="L26216" s="9"/>
      <c r="M26216" s="9"/>
      <c r="N26216" s="9"/>
    </row>
    <row r="26217" spans="12:14" x14ac:dyDescent="0.25">
      <c r="L26217" s="9"/>
      <c r="M26217" s="9"/>
      <c r="N26217" s="9"/>
    </row>
    <row r="26218" spans="12:14" x14ac:dyDescent="0.25">
      <c r="L26218" s="9"/>
      <c r="M26218" s="9"/>
      <c r="N26218" s="9"/>
    </row>
    <row r="26219" spans="12:14" x14ac:dyDescent="0.25">
      <c r="L26219" s="9"/>
      <c r="M26219" s="9"/>
      <c r="N26219" s="9"/>
    </row>
    <row r="26220" spans="12:14" x14ac:dyDescent="0.25">
      <c r="L26220" s="9"/>
      <c r="M26220" s="9"/>
      <c r="N26220" s="9"/>
    </row>
    <row r="26221" spans="12:14" x14ac:dyDescent="0.25">
      <c r="L26221" s="9"/>
      <c r="M26221" s="9"/>
      <c r="N26221" s="9"/>
    </row>
    <row r="26222" spans="12:14" x14ac:dyDescent="0.25">
      <c r="L26222" s="9"/>
      <c r="M26222" s="9"/>
      <c r="N26222" s="9"/>
    </row>
    <row r="26223" spans="12:14" x14ac:dyDescent="0.25">
      <c r="L26223" s="9"/>
      <c r="M26223" s="9"/>
      <c r="N26223" s="9"/>
    </row>
    <row r="26224" spans="12:14" x14ac:dyDescent="0.25">
      <c r="L26224" s="9"/>
      <c r="M26224" s="9"/>
      <c r="N26224" s="9"/>
    </row>
    <row r="26225" spans="12:14" x14ac:dyDescent="0.25">
      <c r="L26225" s="9"/>
      <c r="M26225" s="9"/>
      <c r="N26225" s="9"/>
    </row>
    <row r="26226" spans="12:14" x14ac:dyDescent="0.25">
      <c r="L26226" s="9"/>
      <c r="M26226" s="9"/>
      <c r="N26226" s="9"/>
    </row>
    <row r="26227" spans="12:14" x14ac:dyDescent="0.25">
      <c r="L26227" s="9"/>
      <c r="M26227" s="9"/>
      <c r="N26227" s="9"/>
    </row>
    <row r="26228" spans="12:14" x14ac:dyDescent="0.25">
      <c r="L26228" s="9"/>
      <c r="M26228" s="9"/>
      <c r="N26228" s="9"/>
    </row>
    <row r="26229" spans="12:14" x14ac:dyDescent="0.25">
      <c r="L26229" s="9"/>
      <c r="M26229" s="9"/>
      <c r="N26229" s="9"/>
    </row>
    <row r="26230" spans="12:14" x14ac:dyDescent="0.25">
      <c r="L26230" s="9"/>
      <c r="M26230" s="9"/>
      <c r="N26230" s="9"/>
    </row>
    <row r="26231" spans="12:14" x14ac:dyDescent="0.25">
      <c r="L26231" s="9"/>
      <c r="M26231" s="9"/>
      <c r="N26231" s="9"/>
    </row>
    <row r="26232" spans="12:14" x14ac:dyDescent="0.25">
      <c r="L26232" s="9"/>
      <c r="M26232" s="9"/>
      <c r="N26232" s="9"/>
    </row>
    <row r="26233" spans="12:14" x14ac:dyDescent="0.25">
      <c r="L26233" s="9"/>
      <c r="M26233" s="9"/>
      <c r="N26233" s="9"/>
    </row>
    <row r="26234" spans="12:14" x14ac:dyDescent="0.25">
      <c r="L26234" s="9"/>
      <c r="M26234" s="9"/>
      <c r="N26234" s="9"/>
    </row>
    <row r="26235" spans="12:14" x14ac:dyDescent="0.25">
      <c r="L26235" s="9"/>
      <c r="M26235" s="9"/>
      <c r="N26235" s="9"/>
    </row>
    <row r="26236" spans="12:14" x14ac:dyDescent="0.25">
      <c r="L26236" s="9"/>
      <c r="M26236" s="9"/>
      <c r="N26236" s="9"/>
    </row>
    <row r="26237" spans="12:14" x14ac:dyDescent="0.25">
      <c r="L26237" s="9"/>
      <c r="M26237" s="9"/>
      <c r="N26237" s="9"/>
    </row>
    <row r="26238" spans="12:14" x14ac:dyDescent="0.25">
      <c r="L26238" s="9"/>
      <c r="M26238" s="9"/>
      <c r="N26238" s="9"/>
    </row>
    <row r="26239" spans="12:14" x14ac:dyDescent="0.25">
      <c r="L26239" s="9"/>
      <c r="M26239" s="9"/>
      <c r="N26239" s="9"/>
    </row>
    <row r="26240" spans="12:14" x14ac:dyDescent="0.25">
      <c r="L26240" s="9"/>
      <c r="M26240" s="9"/>
      <c r="N26240" s="9"/>
    </row>
    <row r="26241" spans="12:14" x14ac:dyDescent="0.25">
      <c r="L26241" s="9"/>
      <c r="M26241" s="9"/>
      <c r="N26241" s="9"/>
    </row>
    <row r="26242" spans="12:14" x14ac:dyDescent="0.25">
      <c r="L26242" s="9"/>
      <c r="M26242" s="9"/>
      <c r="N26242" s="9"/>
    </row>
    <row r="26243" spans="12:14" x14ac:dyDescent="0.25">
      <c r="L26243" s="9"/>
      <c r="M26243" s="9"/>
      <c r="N26243" s="9"/>
    </row>
    <row r="26244" spans="12:14" x14ac:dyDescent="0.25">
      <c r="L26244" s="9"/>
      <c r="M26244" s="9"/>
      <c r="N26244" s="9"/>
    </row>
    <row r="26245" spans="12:14" x14ac:dyDescent="0.25">
      <c r="L26245" s="9"/>
      <c r="M26245" s="9"/>
      <c r="N26245" s="9"/>
    </row>
    <row r="26246" spans="12:14" x14ac:dyDescent="0.25">
      <c r="L26246" s="9"/>
      <c r="M26246" s="9"/>
      <c r="N26246" s="9"/>
    </row>
    <row r="26247" spans="12:14" x14ac:dyDescent="0.25">
      <c r="L26247" s="9"/>
      <c r="M26247" s="9"/>
      <c r="N26247" s="9"/>
    </row>
    <row r="26248" spans="12:14" x14ac:dyDescent="0.25">
      <c r="L26248" s="9"/>
      <c r="M26248" s="9"/>
      <c r="N26248" s="9"/>
    </row>
    <row r="26249" spans="12:14" x14ac:dyDescent="0.25">
      <c r="L26249" s="9"/>
      <c r="M26249" s="9"/>
      <c r="N26249" s="9"/>
    </row>
    <row r="26250" spans="12:14" x14ac:dyDescent="0.25">
      <c r="L26250" s="9"/>
      <c r="M26250" s="9"/>
      <c r="N26250" s="9"/>
    </row>
    <row r="26251" spans="12:14" x14ac:dyDescent="0.25">
      <c r="L26251" s="9"/>
      <c r="M26251" s="9"/>
      <c r="N26251" s="9"/>
    </row>
    <row r="26252" spans="12:14" x14ac:dyDescent="0.25">
      <c r="L26252" s="9"/>
      <c r="M26252" s="9"/>
      <c r="N26252" s="9"/>
    </row>
    <row r="26253" spans="12:14" x14ac:dyDescent="0.25">
      <c r="L26253" s="9"/>
      <c r="M26253" s="9"/>
      <c r="N26253" s="9"/>
    </row>
    <row r="26254" spans="12:14" x14ac:dyDescent="0.25">
      <c r="L26254" s="9"/>
      <c r="M26254" s="9"/>
      <c r="N26254" s="9"/>
    </row>
    <row r="26255" spans="12:14" x14ac:dyDescent="0.25">
      <c r="L26255" s="9"/>
      <c r="M26255" s="9"/>
      <c r="N26255" s="9"/>
    </row>
    <row r="26256" spans="12:14" x14ac:dyDescent="0.25">
      <c r="L26256" s="9"/>
      <c r="M26256" s="9"/>
      <c r="N26256" s="9"/>
    </row>
    <row r="26257" spans="12:14" x14ac:dyDescent="0.25">
      <c r="L26257" s="9"/>
      <c r="M26257" s="9"/>
      <c r="N26257" s="9"/>
    </row>
    <row r="26258" spans="12:14" x14ac:dyDescent="0.25">
      <c r="L26258" s="9"/>
      <c r="M26258" s="9"/>
      <c r="N26258" s="9"/>
    </row>
    <row r="26259" spans="12:14" x14ac:dyDescent="0.25">
      <c r="L26259" s="9"/>
      <c r="M26259" s="9"/>
      <c r="N26259" s="9"/>
    </row>
    <row r="26260" spans="12:14" x14ac:dyDescent="0.25">
      <c r="L26260" s="9"/>
      <c r="M26260" s="9"/>
      <c r="N26260" s="9"/>
    </row>
    <row r="26261" spans="12:14" x14ac:dyDescent="0.25">
      <c r="L26261" s="9"/>
      <c r="M26261" s="9"/>
      <c r="N26261" s="9"/>
    </row>
    <row r="26262" spans="12:14" x14ac:dyDescent="0.25">
      <c r="L26262" s="9"/>
      <c r="M26262" s="9"/>
      <c r="N26262" s="9"/>
    </row>
    <row r="26263" spans="12:14" x14ac:dyDescent="0.25">
      <c r="L26263" s="9"/>
      <c r="M26263" s="9"/>
      <c r="N26263" s="9"/>
    </row>
    <row r="26264" spans="12:14" x14ac:dyDescent="0.25">
      <c r="L26264" s="9"/>
      <c r="M26264" s="9"/>
      <c r="N26264" s="9"/>
    </row>
    <row r="26265" spans="12:14" x14ac:dyDescent="0.25">
      <c r="L26265" s="9"/>
      <c r="M26265" s="9"/>
      <c r="N26265" s="9"/>
    </row>
    <row r="26266" spans="12:14" x14ac:dyDescent="0.25">
      <c r="L26266" s="9"/>
      <c r="M26266" s="9"/>
      <c r="N26266" s="9"/>
    </row>
    <row r="26267" spans="12:14" x14ac:dyDescent="0.25">
      <c r="L26267" s="9"/>
      <c r="M26267" s="9"/>
      <c r="N26267" s="9"/>
    </row>
    <row r="26268" spans="12:14" x14ac:dyDescent="0.25">
      <c r="L26268" s="9"/>
      <c r="M26268" s="9"/>
      <c r="N26268" s="9"/>
    </row>
    <row r="26269" spans="12:14" x14ac:dyDescent="0.25">
      <c r="L26269" s="9"/>
      <c r="M26269" s="9"/>
      <c r="N26269" s="9"/>
    </row>
    <row r="26270" spans="12:14" x14ac:dyDescent="0.25">
      <c r="L26270" s="9"/>
      <c r="M26270" s="9"/>
      <c r="N26270" s="9"/>
    </row>
    <row r="26271" spans="12:14" x14ac:dyDescent="0.25">
      <c r="L26271" s="9"/>
      <c r="M26271" s="9"/>
      <c r="N26271" s="9"/>
    </row>
    <row r="26272" spans="12:14" x14ac:dyDescent="0.25">
      <c r="L26272" s="9"/>
      <c r="M26272" s="9"/>
      <c r="N26272" s="9"/>
    </row>
    <row r="26273" spans="12:14" x14ac:dyDescent="0.25">
      <c r="L26273" s="9"/>
      <c r="M26273" s="9"/>
      <c r="N26273" s="9"/>
    </row>
    <row r="26274" spans="12:14" x14ac:dyDescent="0.25">
      <c r="L26274" s="9"/>
      <c r="M26274" s="9"/>
      <c r="N26274" s="9"/>
    </row>
    <row r="26275" spans="12:14" x14ac:dyDescent="0.25">
      <c r="L26275" s="9"/>
      <c r="M26275" s="9"/>
      <c r="N26275" s="9"/>
    </row>
    <row r="26276" spans="12:14" x14ac:dyDescent="0.25">
      <c r="L26276" s="9"/>
      <c r="M26276" s="9"/>
      <c r="N26276" s="9"/>
    </row>
    <row r="26277" spans="12:14" x14ac:dyDescent="0.25">
      <c r="L26277" s="9"/>
      <c r="M26277" s="9"/>
      <c r="N26277" s="9"/>
    </row>
    <row r="26278" spans="12:14" x14ac:dyDescent="0.25">
      <c r="L26278" s="9"/>
      <c r="M26278" s="9"/>
      <c r="N26278" s="9"/>
    </row>
    <row r="26279" spans="12:14" x14ac:dyDescent="0.25">
      <c r="L26279" s="9"/>
      <c r="M26279" s="9"/>
      <c r="N26279" s="9"/>
    </row>
    <row r="26280" spans="12:14" x14ac:dyDescent="0.25">
      <c r="L26280" s="9"/>
      <c r="M26280" s="9"/>
      <c r="N26280" s="9"/>
    </row>
    <row r="26281" spans="12:14" x14ac:dyDescent="0.25">
      <c r="L26281" s="9"/>
      <c r="M26281" s="9"/>
      <c r="N26281" s="9"/>
    </row>
    <row r="26282" spans="12:14" x14ac:dyDescent="0.25">
      <c r="L26282" s="9"/>
      <c r="M26282" s="9"/>
      <c r="N26282" s="9"/>
    </row>
    <row r="26283" spans="12:14" x14ac:dyDescent="0.25">
      <c r="L26283" s="9"/>
      <c r="M26283" s="9"/>
      <c r="N26283" s="9"/>
    </row>
    <row r="26284" spans="12:14" x14ac:dyDescent="0.25">
      <c r="L26284" s="9"/>
      <c r="M26284" s="9"/>
      <c r="N26284" s="9"/>
    </row>
    <row r="26285" spans="12:14" x14ac:dyDescent="0.25">
      <c r="L26285" s="9"/>
      <c r="M26285" s="9"/>
      <c r="N26285" s="9"/>
    </row>
    <row r="26286" spans="12:14" x14ac:dyDescent="0.25">
      <c r="L26286" s="9"/>
      <c r="M26286" s="9"/>
      <c r="N26286" s="9"/>
    </row>
    <row r="26287" spans="12:14" x14ac:dyDescent="0.25">
      <c r="L26287" s="9"/>
      <c r="M26287" s="9"/>
      <c r="N26287" s="9"/>
    </row>
    <row r="26288" spans="12:14" x14ac:dyDescent="0.25">
      <c r="L26288" s="9"/>
      <c r="M26288" s="9"/>
      <c r="N26288" s="9"/>
    </row>
    <row r="26289" spans="12:14" x14ac:dyDescent="0.25">
      <c r="L26289" s="9"/>
      <c r="M26289" s="9"/>
      <c r="N26289" s="9"/>
    </row>
    <row r="26290" spans="12:14" x14ac:dyDescent="0.25">
      <c r="L26290" s="9"/>
      <c r="M26290" s="9"/>
      <c r="N26290" s="9"/>
    </row>
    <row r="26291" spans="12:14" x14ac:dyDescent="0.25">
      <c r="L26291" s="9"/>
      <c r="M26291" s="9"/>
      <c r="N26291" s="9"/>
    </row>
    <row r="26292" spans="12:14" x14ac:dyDescent="0.25">
      <c r="L26292" s="9"/>
      <c r="M26292" s="9"/>
      <c r="N26292" s="9"/>
    </row>
    <row r="26293" spans="12:14" x14ac:dyDescent="0.25">
      <c r="L26293" s="9"/>
      <c r="M26293" s="9"/>
      <c r="N26293" s="9"/>
    </row>
    <row r="26294" spans="12:14" x14ac:dyDescent="0.25">
      <c r="L26294" s="9"/>
      <c r="M26294" s="9"/>
      <c r="N26294" s="9"/>
    </row>
    <row r="26295" spans="12:14" x14ac:dyDescent="0.25">
      <c r="L26295" s="9"/>
      <c r="M26295" s="9"/>
      <c r="N26295" s="9"/>
    </row>
    <row r="26296" spans="12:14" x14ac:dyDescent="0.25">
      <c r="L26296" s="9"/>
      <c r="M26296" s="9"/>
      <c r="N26296" s="9"/>
    </row>
    <row r="26297" spans="12:14" x14ac:dyDescent="0.25">
      <c r="L26297" s="9"/>
      <c r="M26297" s="9"/>
      <c r="N26297" s="9"/>
    </row>
    <row r="26298" spans="12:14" x14ac:dyDescent="0.25">
      <c r="L26298" s="9"/>
      <c r="M26298" s="9"/>
      <c r="N26298" s="9"/>
    </row>
    <row r="26299" spans="12:14" x14ac:dyDescent="0.25">
      <c r="L26299" s="9"/>
      <c r="M26299" s="9"/>
      <c r="N26299" s="9"/>
    </row>
    <row r="26300" spans="12:14" x14ac:dyDescent="0.25">
      <c r="L26300" s="9"/>
      <c r="M26300" s="9"/>
      <c r="N26300" s="9"/>
    </row>
    <row r="26301" spans="12:14" x14ac:dyDescent="0.25">
      <c r="L26301" s="9"/>
      <c r="M26301" s="9"/>
      <c r="N26301" s="9"/>
    </row>
    <row r="26302" spans="12:14" x14ac:dyDescent="0.25">
      <c r="L26302" s="9"/>
      <c r="M26302" s="9"/>
      <c r="N26302" s="9"/>
    </row>
    <row r="26303" spans="12:14" x14ac:dyDescent="0.25">
      <c r="L26303" s="9"/>
      <c r="M26303" s="9"/>
      <c r="N26303" s="9"/>
    </row>
    <row r="26304" spans="12:14" x14ac:dyDescent="0.25">
      <c r="L26304" s="9"/>
      <c r="M26304" s="9"/>
      <c r="N26304" s="9"/>
    </row>
    <row r="26305" spans="12:14" x14ac:dyDescent="0.25">
      <c r="L26305" s="9"/>
      <c r="M26305" s="9"/>
      <c r="N26305" s="9"/>
    </row>
    <row r="26306" spans="12:14" x14ac:dyDescent="0.25">
      <c r="L26306" s="9"/>
      <c r="M26306" s="9"/>
      <c r="N26306" s="9"/>
    </row>
    <row r="26307" spans="12:14" x14ac:dyDescent="0.25">
      <c r="L26307" s="9"/>
      <c r="M26307" s="9"/>
      <c r="N26307" s="9"/>
    </row>
    <row r="26308" spans="12:14" x14ac:dyDescent="0.25">
      <c r="L26308" s="9"/>
      <c r="M26308" s="9"/>
      <c r="N26308" s="9"/>
    </row>
    <row r="26309" spans="12:14" x14ac:dyDescent="0.25">
      <c r="L26309" s="9"/>
      <c r="M26309" s="9"/>
      <c r="N26309" s="9"/>
    </row>
    <row r="26310" spans="12:14" x14ac:dyDescent="0.25">
      <c r="L26310" s="9"/>
      <c r="M26310" s="9"/>
      <c r="N26310" s="9"/>
    </row>
    <row r="26311" spans="12:14" x14ac:dyDescent="0.25">
      <c r="L26311" s="9"/>
      <c r="M26311" s="9"/>
      <c r="N26311" s="9"/>
    </row>
    <row r="26312" spans="12:14" x14ac:dyDescent="0.25">
      <c r="L26312" s="9"/>
      <c r="M26312" s="9"/>
      <c r="N26312" s="9"/>
    </row>
    <row r="26313" spans="12:14" x14ac:dyDescent="0.25">
      <c r="L26313" s="9"/>
      <c r="M26313" s="9"/>
      <c r="N26313" s="9"/>
    </row>
    <row r="26314" spans="12:14" x14ac:dyDescent="0.25">
      <c r="L26314" s="9"/>
      <c r="M26314" s="9"/>
      <c r="N26314" s="9"/>
    </row>
    <row r="26315" spans="12:14" x14ac:dyDescent="0.25">
      <c r="L26315" s="9"/>
      <c r="M26315" s="9"/>
      <c r="N26315" s="9"/>
    </row>
    <row r="26316" spans="12:14" x14ac:dyDescent="0.25">
      <c r="L26316" s="9"/>
      <c r="M26316" s="9"/>
      <c r="N26316" s="9"/>
    </row>
    <row r="26317" spans="12:14" x14ac:dyDescent="0.25">
      <c r="L26317" s="9"/>
      <c r="M26317" s="9"/>
      <c r="N26317" s="9"/>
    </row>
    <row r="26318" spans="12:14" x14ac:dyDescent="0.25">
      <c r="L26318" s="9"/>
      <c r="M26318" s="9"/>
      <c r="N26318" s="9"/>
    </row>
    <row r="26319" spans="12:14" x14ac:dyDescent="0.25">
      <c r="L26319" s="9"/>
      <c r="M26319" s="9"/>
      <c r="N26319" s="9"/>
    </row>
    <row r="26320" spans="12:14" x14ac:dyDescent="0.25">
      <c r="L26320" s="9"/>
      <c r="M26320" s="9"/>
      <c r="N26320" s="9"/>
    </row>
    <row r="26321" spans="12:14" x14ac:dyDescent="0.25">
      <c r="L26321" s="9"/>
      <c r="M26321" s="9"/>
      <c r="N26321" s="9"/>
    </row>
    <row r="26322" spans="12:14" x14ac:dyDescent="0.25">
      <c r="L26322" s="9"/>
      <c r="M26322" s="9"/>
      <c r="N26322" s="9"/>
    </row>
    <row r="26323" spans="12:14" x14ac:dyDescent="0.25">
      <c r="L26323" s="9"/>
      <c r="M26323" s="9"/>
      <c r="N26323" s="9"/>
    </row>
    <row r="26324" spans="12:14" x14ac:dyDescent="0.25">
      <c r="L26324" s="9"/>
      <c r="M26324" s="9"/>
      <c r="N26324" s="9"/>
    </row>
    <row r="26325" spans="12:14" x14ac:dyDescent="0.25">
      <c r="L26325" s="9"/>
      <c r="M26325" s="9"/>
      <c r="N26325" s="9"/>
    </row>
    <row r="26326" spans="12:14" x14ac:dyDescent="0.25">
      <c r="L26326" s="9"/>
      <c r="M26326" s="9"/>
      <c r="N26326" s="9"/>
    </row>
    <row r="26327" spans="12:14" x14ac:dyDescent="0.25">
      <c r="L26327" s="9"/>
      <c r="M26327" s="9"/>
      <c r="N26327" s="9"/>
    </row>
    <row r="26328" spans="12:14" x14ac:dyDescent="0.25">
      <c r="L26328" s="9"/>
      <c r="M26328" s="9"/>
      <c r="N26328" s="9"/>
    </row>
    <row r="26329" spans="12:14" x14ac:dyDescent="0.25">
      <c r="L26329" s="9"/>
      <c r="M26329" s="9"/>
      <c r="N26329" s="9"/>
    </row>
    <row r="26330" spans="12:14" x14ac:dyDescent="0.25">
      <c r="L26330" s="9"/>
      <c r="M26330" s="9"/>
      <c r="N26330" s="9"/>
    </row>
    <row r="26331" spans="12:14" x14ac:dyDescent="0.25">
      <c r="L26331" s="9"/>
      <c r="M26331" s="9"/>
      <c r="N26331" s="9"/>
    </row>
    <row r="26332" spans="12:14" x14ac:dyDescent="0.25">
      <c r="L26332" s="9"/>
      <c r="M26332" s="9"/>
      <c r="N26332" s="9"/>
    </row>
    <row r="26333" spans="12:14" x14ac:dyDescent="0.25">
      <c r="L26333" s="9"/>
      <c r="M26333" s="9"/>
      <c r="N26333" s="9"/>
    </row>
    <row r="26334" spans="12:14" x14ac:dyDescent="0.25">
      <c r="L26334" s="9"/>
      <c r="M26334" s="9"/>
      <c r="N26334" s="9"/>
    </row>
    <row r="26335" spans="12:14" x14ac:dyDescent="0.25">
      <c r="L26335" s="9"/>
      <c r="M26335" s="9"/>
      <c r="N26335" s="9"/>
    </row>
    <row r="26336" spans="12:14" x14ac:dyDescent="0.25">
      <c r="L26336" s="9"/>
      <c r="M26336" s="9"/>
      <c r="N26336" s="9"/>
    </row>
    <row r="26337" spans="12:14" x14ac:dyDescent="0.25">
      <c r="L26337" s="9"/>
      <c r="M26337" s="9"/>
      <c r="N26337" s="9"/>
    </row>
    <row r="26338" spans="12:14" x14ac:dyDescent="0.25">
      <c r="L26338" s="9"/>
      <c r="M26338" s="9"/>
      <c r="N26338" s="9"/>
    </row>
    <row r="26339" spans="12:14" x14ac:dyDescent="0.25">
      <c r="L26339" s="9"/>
      <c r="M26339" s="9"/>
      <c r="N26339" s="9"/>
    </row>
    <row r="26340" spans="12:14" x14ac:dyDescent="0.25">
      <c r="L26340" s="9"/>
      <c r="M26340" s="9"/>
      <c r="N26340" s="9"/>
    </row>
    <row r="26341" spans="12:14" x14ac:dyDescent="0.25">
      <c r="L26341" s="9"/>
      <c r="M26341" s="9"/>
      <c r="N26341" s="9"/>
    </row>
    <row r="26342" spans="12:14" x14ac:dyDescent="0.25">
      <c r="L26342" s="9"/>
      <c r="M26342" s="9"/>
      <c r="N26342" s="9"/>
    </row>
    <row r="26343" spans="12:14" x14ac:dyDescent="0.25">
      <c r="L26343" s="9"/>
      <c r="M26343" s="9"/>
      <c r="N26343" s="9"/>
    </row>
    <row r="26344" spans="12:14" x14ac:dyDescent="0.25">
      <c r="L26344" s="9"/>
      <c r="M26344" s="9"/>
      <c r="N26344" s="9"/>
    </row>
    <row r="26345" spans="12:14" x14ac:dyDescent="0.25">
      <c r="L26345" s="9"/>
      <c r="M26345" s="9"/>
      <c r="N26345" s="9"/>
    </row>
    <row r="26346" spans="12:14" x14ac:dyDescent="0.25">
      <c r="L26346" s="9"/>
      <c r="M26346" s="9"/>
      <c r="N26346" s="9"/>
    </row>
    <row r="26347" spans="12:14" x14ac:dyDescent="0.25">
      <c r="L26347" s="9"/>
      <c r="M26347" s="9"/>
      <c r="N26347" s="9"/>
    </row>
    <row r="26348" spans="12:14" x14ac:dyDescent="0.25">
      <c r="L26348" s="9"/>
      <c r="M26348" s="9"/>
      <c r="N26348" s="9"/>
    </row>
    <row r="26349" spans="12:14" x14ac:dyDescent="0.25">
      <c r="L26349" s="9"/>
      <c r="M26349" s="9"/>
      <c r="N26349" s="9"/>
    </row>
    <row r="26350" spans="12:14" x14ac:dyDescent="0.25">
      <c r="L26350" s="9"/>
      <c r="M26350" s="9"/>
      <c r="N26350" s="9"/>
    </row>
    <row r="26351" spans="12:14" x14ac:dyDescent="0.25">
      <c r="L26351" s="9"/>
      <c r="M26351" s="9"/>
      <c r="N26351" s="9"/>
    </row>
    <row r="26352" spans="12:14" x14ac:dyDescent="0.25">
      <c r="L26352" s="9"/>
      <c r="M26352" s="9"/>
      <c r="N26352" s="9"/>
    </row>
    <row r="26353" spans="12:14" x14ac:dyDescent="0.25">
      <c r="L26353" s="9"/>
      <c r="M26353" s="9"/>
      <c r="N26353" s="9"/>
    </row>
    <row r="26354" spans="12:14" x14ac:dyDescent="0.25">
      <c r="L26354" s="9"/>
      <c r="M26354" s="9"/>
      <c r="N26354" s="9"/>
    </row>
    <row r="26355" spans="12:14" x14ac:dyDescent="0.25">
      <c r="L26355" s="9"/>
      <c r="M26355" s="9"/>
      <c r="N26355" s="9"/>
    </row>
    <row r="26356" spans="12:14" x14ac:dyDescent="0.25">
      <c r="L26356" s="9"/>
      <c r="M26356" s="9"/>
      <c r="N26356" s="9"/>
    </row>
    <row r="26357" spans="12:14" x14ac:dyDescent="0.25">
      <c r="L26357" s="9"/>
      <c r="M26357" s="9"/>
      <c r="N26357" s="9"/>
    </row>
    <row r="26358" spans="12:14" x14ac:dyDescent="0.25">
      <c r="L26358" s="9"/>
      <c r="M26358" s="9"/>
      <c r="N26358" s="9"/>
    </row>
    <row r="26359" spans="12:14" x14ac:dyDescent="0.25">
      <c r="L26359" s="9"/>
      <c r="M26359" s="9"/>
      <c r="N26359" s="9"/>
    </row>
    <row r="26360" spans="12:14" x14ac:dyDescent="0.25">
      <c r="L26360" s="9"/>
      <c r="M26360" s="9"/>
      <c r="N26360" s="9"/>
    </row>
    <row r="26361" spans="12:14" x14ac:dyDescent="0.25">
      <c r="L26361" s="9"/>
      <c r="M26361" s="9"/>
      <c r="N26361" s="9"/>
    </row>
    <row r="26362" spans="12:14" x14ac:dyDescent="0.25">
      <c r="L26362" s="9"/>
      <c r="M26362" s="9"/>
      <c r="N26362" s="9"/>
    </row>
    <row r="26363" spans="12:14" x14ac:dyDescent="0.25">
      <c r="L26363" s="9"/>
      <c r="M26363" s="9"/>
      <c r="N26363" s="9"/>
    </row>
    <row r="26364" spans="12:14" x14ac:dyDescent="0.25">
      <c r="L26364" s="9"/>
      <c r="M26364" s="9"/>
      <c r="N26364" s="9"/>
    </row>
    <row r="26365" spans="12:14" x14ac:dyDescent="0.25">
      <c r="L26365" s="9"/>
      <c r="M26365" s="9"/>
      <c r="N26365" s="9"/>
    </row>
    <row r="26366" spans="12:14" x14ac:dyDescent="0.25">
      <c r="L26366" s="9"/>
      <c r="M26366" s="9"/>
      <c r="N26366" s="9"/>
    </row>
    <row r="26367" spans="12:14" x14ac:dyDescent="0.25">
      <c r="L26367" s="9"/>
      <c r="M26367" s="9"/>
      <c r="N26367" s="9"/>
    </row>
    <row r="26368" spans="12:14" x14ac:dyDescent="0.25">
      <c r="L26368" s="9"/>
      <c r="M26368" s="9"/>
      <c r="N26368" s="9"/>
    </row>
    <row r="26369" spans="12:14" x14ac:dyDescent="0.25">
      <c r="L26369" s="9"/>
      <c r="M26369" s="9"/>
      <c r="N26369" s="9"/>
    </row>
    <row r="26370" spans="12:14" x14ac:dyDescent="0.25">
      <c r="L26370" s="9"/>
      <c r="M26370" s="9"/>
      <c r="N26370" s="9"/>
    </row>
    <row r="26371" spans="12:14" x14ac:dyDescent="0.25">
      <c r="L26371" s="9"/>
      <c r="M26371" s="9"/>
      <c r="N26371" s="9"/>
    </row>
    <row r="26372" spans="12:14" x14ac:dyDescent="0.25">
      <c r="L26372" s="9"/>
      <c r="M26372" s="9"/>
      <c r="N26372" s="9"/>
    </row>
    <row r="26373" spans="12:14" x14ac:dyDescent="0.25">
      <c r="L26373" s="9"/>
      <c r="M26373" s="9"/>
      <c r="N26373" s="9"/>
    </row>
    <row r="26374" spans="12:14" x14ac:dyDescent="0.25">
      <c r="L26374" s="9"/>
      <c r="M26374" s="9"/>
      <c r="N26374" s="9"/>
    </row>
    <row r="26375" spans="12:14" x14ac:dyDescent="0.25">
      <c r="L26375" s="9"/>
      <c r="M26375" s="9"/>
      <c r="N26375" s="9"/>
    </row>
    <row r="26376" spans="12:14" x14ac:dyDescent="0.25">
      <c r="L26376" s="9"/>
      <c r="M26376" s="9"/>
      <c r="N26376" s="9"/>
    </row>
    <row r="26377" spans="12:14" x14ac:dyDescent="0.25">
      <c r="L26377" s="9"/>
      <c r="M26377" s="9"/>
      <c r="N26377" s="9"/>
    </row>
    <row r="26378" spans="12:14" x14ac:dyDescent="0.25">
      <c r="L26378" s="9"/>
      <c r="M26378" s="9"/>
      <c r="N26378" s="9"/>
    </row>
    <row r="26379" spans="12:14" x14ac:dyDescent="0.25">
      <c r="L26379" s="9"/>
      <c r="M26379" s="9"/>
      <c r="N26379" s="9"/>
    </row>
    <row r="26380" spans="12:14" x14ac:dyDescent="0.25">
      <c r="L26380" s="9"/>
      <c r="M26380" s="9"/>
      <c r="N26380" s="9"/>
    </row>
    <row r="26381" spans="12:14" x14ac:dyDescent="0.25">
      <c r="L26381" s="9"/>
      <c r="M26381" s="9"/>
      <c r="N26381" s="9"/>
    </row>
    <row r="26382" spans="12:14" x14ac:dyDescent="0.25">
      <c r="L26382" s="9"/>
      <c r="M26382" s="9"/>
      <c r="N26382" s="9"/>
    </row>
    <row r="26383" spans="12:14" x14ac:dyDescent="0.25">
      <c r="L26383" s="9"/>
      <c r="M26383" s="9"/>
      <c r="N26383" s="9"/>
    </row>
    <row r="26384" spans="12:14" x14ac:dyDescent="0.25">
      <c r="L26384" s="9"/>
      <c r="M26384" s="9"/>
      <c r="N26384" s="9"/>
    </row>
    <row r="26385" spans="12:14" x14ac:dyDescent="0.25">
      <c r="L26385" s="9"/>
      <c r="M26385" s="9"/>
      <c r="N26385" s="9"/>
    </row>
    <row r="26386" spans="12:14" x14ac:dyDescent="0.25">
      <c r="L26386" s="9"/>
      <c r="M26386" s="9"/>
      <c r="N26386" s="9"/>
    </row>
    <row r="26387" spans="12:14" x14ac:dyDescent="0.25">
      <c r="L26387" s="9"/>
      <c r="M26387" s="9"/>
      <c r="N26387" s="9"/>
    </row>
    <row r="26388" spans="12:14" x14ac:dyDescent="0.25">
      <c r="L26388" s="9"/>
      <c r="M26388" s="9"/>
      <c r="N26388" s="9"/>
    </row>
    <row r="26389" spans="12:14" x14ac:dyDescent="0.25">
      <c r="L26389" s="9"/>
      <c r="M26389" s="9"/>
      <c r="N26389" s="9"/>
    </row>
    <row r="26390" spans="12:14" x14ac:dyDescent="0.25">
      <c r="L26390" s="9"/>
      <c r="M26390" s="9"/>
      <c r="N26390" s="9"/>
    </row>
    <row r="26391" spans="12:14" x14ac:dyDescent="0.25">
      <c r="L26391" s="9"/>
      <c r="M26391" s="9"/>
      <c r="N26391" s="9"/>
    </row>
    <row r="26392" spans="12:14" x14ac:dyDescent="0.25">
      <c r="L26392" s="9"/>
      <c r="M26392" s="9"/>
      <c r="N26392" s="9"/>
    </row>
    <row r="26393" spans="12:14" x14ac:dyDescent="0.25">
      <c r="L26393" s="9"/>
      <c r="M26393" s="9"/>
      <c r="N26393" s="9"/>
    </row>
    <row r="26394" spans="12:14" x14ac:dyDescent="0.25">
      <c r="L26394" s="9"/>
      <c r="M26394" s="9"/>
      <c r="N26394" s="9"/>
    </row>
    <row r="26395" spans="12:14" x14ac:dyDescent="0.25">
      <c r="L26395" s="9"/>
      <c r="M26395" s="9"/>
      <c r="N26395" s="9"/>
    </row>
    <row r="26396" spans="12:14" x14ac:dyDescent="0.25">
      <c r="L26396" s="9"/>
      <c r="M26396" s="9"/>
      <c r="N26396" s="9"/>
    </row>
    <row r="26397" spans="12:14" x14ac:dyDescent="0.25">
      <c r="L26397" s="9"/>
      <c r="M26397" s="9"/>
      <c r="N26397" s="9"/>
    </row>
    <row r="26398" spans="12:14" x14ac:dyDescent="0.25">
      <c r="L26398" s="9"/>
      <c r="M26398" s="9"/>
      <c r="N26398" s="9"/>
    </row>
    <row r="26399" spans="12:14" x14ac:dyDescent="0.25">
      <c r="L26399" s="9"/>
      <c r="M26399" s="9"/>
      <c r="N26399" s="9"/>
    </row>
    <row r="26400" spans="12:14" x14ac:dyDescent="0.25">
      <c r="L26400" s="9"/>
      <c r="M26400" s="9"/>
      <c r="N26400" s="9"/>
    </row>
    <row r="26401" spans="12:14" x14ac:dyDescent="0.25">
      <c r="L26401" s="9"/>
      <c r="M26401" s="9"/>
      <c r="N26401" s="9"/>
    </row>
    <row r="26402" spans="12:14" x14ac:dyDescent="0.25">
      <c r="L26402" s="9"/>
      <c r="M26402" s="9"/>
      <c r="N26402" s="9"/>
    </row>
    <row r="26403" spans="12:14" x14ac:dyDescent="0.25">
      <c r="L26403" s="9"/>
      <c r="M26403" s="9"/>
      <c r="N26403" s="9"/>
    </row>
    <row r="26404" spans="12:14" x14ac:dyDescent="0.25">
      <c r="L26404" s="9"/>
      <c r="M26404" s="9"/>
      <c r="N26404" s="9"/>
    </row>
    <row r="26405" spans="12:14" x14ac:dyDescent="0.25">
      <c r="L26405" s="9"/>
      <c r="M26405" s="9"/>
      <c r="N26405" s="9"/>
    </row>
    <row r="26406" spans="12:14" x14ac:dyDescent="0.25">
      <c r="L26406" s="9"/>
      <c r="M26406" s="9"/>
      <c r="N26406" s="9"/>
    </row>
    <row r="26407" spans="12:14" x14ac:dyDescent="0.25">
      <c r="L26407" s="9"/>
      <c r="M26407" s="9"/>
      <c r="N26407" s="9"/>
    </row>
    <row r="26408" spans="12:14" x14ac:dyDescent="0.25">
      <c r="L26408" s="9"/>
      <c r="M26408" s="9"/>
      <c r="N26408" s="9"/>
    </row>
    <row r="26409" spans="12:14" x14ac:dyDescent="0.25">
      <c r="L26409" s="9"/>
      <c r="M26409" s="9"/>
      <c r="N26409" s="9"/>
    </row>
    <row r="26410" spans="12:14" x14ac:dyDescent="0.25">
      <c r="L26410" s="9"/>
      <c r="M26410" s="9"/>
      <c r="N26410" s="9"/>
    </row>
    <row r="26411" spans="12:14" x14ac:dyDescent="0.25">
      <c r="L26411" s="9"/>
      <c r="M26411" s="9"/>
      <c r="N26411" s="9"/>
    </row>
    <row r="26412" spans="12:14" x14ac:dyDescent="0.25">
      <c r="L26412" s="9"/>
      <c r="M26412" s="9"/>
      <c r="N26412" s="9"/>
    </row>
    <row r="26413" spans="12:14" x14ac:dyDescent="0.25">
      <c r="L26413" s="9"/>
      <c r="M26413" s="9"/>
      <c r="N26413" s="9"/>
    </row>
    <row r="26414" spans="12:14" x14ac:dyDescent="0.25">
      <c r="L26414" s="9"/>
      <c r="M26414" s="9"/>
      <c r="N26414" s="9"/>
    </row>
    <row r="26415" spans="12:14" x14ac:dyDescent="0.25">
      <c r="L26415" s="9"/>
      <c r="M26415" s="9"/>
      <c r="N26415" s="9"/>
    </row>
    <row r="26416" spans="12:14" x14ac:dyDescent="0.25">
      <c r="L26416" s="9"/>
      <c r="M26416" s="9"/>
      <c r="N26416" s="9"/>
    </row>
    <row r="26417" spans="12:14" x14ac:dyDescent="0.25">
      <c r="L26417" s="9"/>
      <c r="M26417" s="9"/>
      <c r="N26417" s="9"/>
    </row>
    <row r="26418" spans="12:14" x14ac:dyDescent="0.25">
      <c r="L26418" s="9"/>
      <c r="M26418" s="9"/>
      <c r="N26418" s="9"/>
    </row>
    <row r="26419" spans="12:14" x14ac:dyDescent="0.25">
      <c r="L26419" s="9"/>
      <c r="M26419" s="9"/>
      <c r="N26419" s="9"/>
    </row>
    <row r="26420" spans="12:14" x14ac:dyDescent="0.25">
      <c r="L26420" s="9"/>
      <c r="M26420" s="9"/>
      <c r="N26420" s="9"/>
    </row>
    <row r="26421" spans="12:14" x14ac:dyDescent="0.25">
      <c r="L26421" s="9"/>
      <c r="M26421" s="9"/>
      <c r="N26421" s="9"/>
    </row>
    <row r="26422" spans="12:14" x14ac:dyDescent="0.25">
      <c r="L26422" s="9"/>
      <c r="M26422" s="9"/>
      <c r="N26422" s="9"/>
    </row>
    <row r="26423" spans="12:14" x14ac:dyDescent="0.25">
      <c r="L26423" s="9"/>
      <c r="M26423" s="9"/>
      <c r="N26423" s="9"/>
    </row>
    <row r="26424" spans="12:14" x14ac:dyDescent="0.25">
      <c r="L26424" s="9"/>
      <c r="M26424" s="9"/>
      <c r="N26424" s="9"/>
    </row>
    <row r="26425" spans="12:14" x14ac:dyDescent="0.25">
      <c r="L26425" s="9"/>
      <c r="M26425" s="9"/>
      <c r="N26425" s="9"/>
    </row>
    <row r="26426" spans="12:14" x14ac:dyDescent="0.25">
      <c r="L26426" s="9"/>
      <c r="M26426" s="9"/>
      <c r="N26426" s="9"/>
    </row>
    <row r="26427" spans="12:14" x14ac:dyDescent="0.25">
      <c r="L26427" s="9"/>
      <c r="M26427" s="9"/>
      <c r="N26427" s="9"/>
    </row>
    <row r="26428" spans="12:14" x14ac:dyDescent="0.25">
      <c r="L26428" s="9"/>
      <c r="M26428" s="9"/>
      <c r="N26428" s="9"/>
    </row>
    <row r="26429" spans="12:14" x14ac:dyDescent="0.25">
      <c r="L26429" s="9"/>
      <c r="M26429" s="9"/>
      <c r="N26429" s="9"/>
    </row>
    <row r="26430" spans="12:14" x14ac:dyDescent="0.25">
      <c r="L26430" s="9"/>
      <c r="M26430" s="9"/>
      <c r="N26430" s="9"/>
    </row>
    <row r="26431" spans="12:14" x14ac:dyDescent="0.25">
      <c r="L26431" s="9"/>
      <c r="M26431" s="9"/>
      <c r="N26431" s="9"/>
    </row>
    <row r="26432" spans="12:14" x14ac:dyDescent="0.25">
      <c r="L26432" s="9"/>
      <c r="M26432" s="9"/>
      <c r="N26432" s="9"/>
    </row>
    <row r="26433" spans="12:14" x14ac:dyDescent="0.25">
      <c r="L26433" s="9"/>
      <c r="M26433" s="9"/>
      <c r="N26433" s="9"/>
    </row>
    <row r="26434" spans="12:14" x14ac:dyDescent="0.25">
      <c r="L26434" s="9"/>
      <c r="M26434" s="9"/>
      <c r="N26434" s="9"/>
    </row>
    <row r="26435" spans="12:14" x14ac:dyDescent="0.25">
      <c r="L26435" s="9"/>
      <c r="M26435" s="9"/>
      <c r="N26435" s="9"/>
    </row>
    <row r="26436" spans="12:14" x14ac:dyDescent="0.25">
      <c r="L26436" s="9"/>
      <c r="M26436" s="9"/>
      <c r="N26436" s="9"/>
    </row>
    <row r="26437" spans="12:14" x14ac:dyDescent="0.25">
      <c r="L26437" s="9"/>
      <c r="M26437" s="9"/>
      <c r="N26437" s="9"/>
    </row>
    <row r="26438" spans="12:14" x14ac:dyDescent="0.25">
      <c r="L26438" s="9"/>
      <c r="M26438" s="9"/>
      <c r="N26438" s="9"/>
    </row>
    <row r="26439" spans="12:14" x14ac:dyDescent="0.25">
      <c r="L26439" s="9"/>
      <c r="M26439" s="9"/>
      <c r="N26439" s="9"/>
    </row>
    <row r="26440" spans="12:14" x14ac:dyDescent="0.25">
      <c r="L26440" s="9"/>
      <c r="M26440" s="9"/>
      <c r="N26440" s="9"/>
    </row>
    <row r="26441" spans="12:14" x14ac:dyDescent="0.25">
      <c r="L26441" s="9"/>
      <c r="M26441" s="9"/>
      <c r="N26441" s="9"/>
    </row>
    <row r="26442" spans="12:14" x14ac:dyDescent="0.25">
      <c r="L26442" s="9"/>
      <c r="M26442" s="9"/>
      <c r="N26442" s="9"/>
    </row>
    <row r="26443" spans="12:14" x14ac:dyDescent="0.25">
      <c r="L26443" s="9"/>
      <c r="M26443" s="9"/>
      <c r="N26443" s="9"/>
    </row>
    <row r="26444" spans="12:14" x14ac:dyDescent="0.25">
      <c r="L26444" s="9"/>
      <c r="M26444" s="9"/>
      <c r="N26444" s="9"/>
    </row>
    <row r="26445" spans="12:14" x14ac:dyDescent="0.25">
      <c r="L26445" s="9"/>
      <c r="M26445" s="9"/>
      <c r="N26445" s="9"/>
    </row>
    <row r="26446" spans="12:14" x14ac:dyDescent="0.25">
      <c r="L26446" s="9"/>
      <c r="M26446" s="9"/>
      <c r="N26446" s="9"/>
    </row>
    <row r="26447" spans="12:14" x14ac:dyDescent="0.25">
      <c r="L26447" s="9"/>
      <c r="M26447" s="9"/>
      <c r="N26447" s="9"/>
    </row>
    <row r="26448" spans="12:14" x14ac:dyDescent="0.25">
      <c r="L26448" s="9"/>
      <c r="M26448" s="9"/>
      <c r="N26448" s="9"/>
    </row>
    <row r="26449" spans="12:14" x14ac:dyDescent="0.25">
      <c r="L26449" s="9"/>
      <c r="M26449" s="9"/>
      <c r="N26449" s="9"/>
    </row>
    <row r="26450" spans="12:14" x14ac:dyDescent="0.25">
      <c r="L26450" s="9"/>
      <c r="M26450" s="9"/>
      <c r="N26450" s="9"/>
    </row>
    <row r="26451" spans="12:14" x14ac:dyDescent="0.25">
      <c r="L26451" s="9"/>
      <c r="M26451" s="9"/>
      <c r="N26451" s="9"/>
    </row>
    <row r="26452" spans="12:14" x14ac:dyDescent="0.25">
      <c r="L26452" s="9"/>
      <c r="M26452" s="9"/>
      <c r="N26452" s="9"/>
    </row>
    <row r="26453" spans="12:14" x14ac:dyDescent="0.25">
      <c r="L26453" s="9"/>
      <c r="M26453" s="9"/>
      <c r="N26453" s="9"/>
    </row>
    <row r="26454" spans="12:14" x14ac:dyDescent="0.25">
      <c r="L26454" s="9"/>
      <c r="M26454" s="9"/>
      <c r="N26454" s="9"/>
    </row>
    <row r="26455" spans="12:14" x14ac:dyDescent="0.25">
      <c r="L26455" s="9"/>
      <c r="M26455" s="9"/>
      <c r="N26455" s="9"/>
    </row>
    <row r="26456" spans="12:14" x14ac:dyDescent="0.25">
      <c r="L26456" s="9"/>
      <c r="M26456" s="9"/>
      <c r="N26456" s="9"/>
    </row>
    <row r="26457" spans="12:14" x14ac:dyDescent="0.25">
      <c r="L26457" s="9"/>
      <c r="M26457" s="9"/>
      <c r="N26457" s="9"/>
    </row>
    <row r="26458" spans="12:14" x14ac:dyDescent="0.25">
      <c r="L26458" s="9"/>
      <c r="M26458" s="9"/>
      <c r="N26458" s="9"/>
    </row>
    <row r="26459" spans="12:14" x14ac:dyDescent="0.25">
      <c r="L26459" s="9"/>
      <c r="M26459" s="9"/>
      <c r="N26459" s="9"/>
    </row>
    <row r="26460" spans="12:14" x14ac:dyDescent="0.25">
      <c r="L26460" s="9"/>
      <c r="M26460" s="9"/>
      <c r="N26460" s="9"/>
    </row>
    <row r="26461" spans="12:14" x14ac:dyDescent="0.25">
      <c r="L26461" s="9"/>
      <c r="M26461" s="9"/>
      <c r="N26461" s="9"/>
    </row>
    <row r="26462" spans="12:14" x14ac:dyDescent="0.25">
      <c r="L26462" s="9"/>
      <c r="M26462" s="9"/>
      <c r="N26462" s="9"/>
    </row>
    <row r="26463" spans="12:14" x14ac:dyDescent="0.25">
      <c r="L26463" s="9"/>
      <c r="M26463" s="9"/>
      <c r="N26463" s="9"/>
    </row>
    <row r="26464" spans="12:14" x14ac:dyDescent="0.25">
      <c r="L26464" s="9"/>
      <c r="M26464" s="9"/>
      <c r="N26464" s="9"/>
    </row>
    <row r="26465" spans="12:14" x14ac:dyDescent="0.25">
      <c r="L26465" s="9"/>
      <c r="M26465" s="9"/>
      <c r="N26465" s="9"/>
    </row>
    <row r="26466" spans="12:14" x14ac:dyDescent="0.25">
      <c r="L26466" s="9"/>
      <c r="M26466" s="9"/>
      <c r="N26466" s="9"/>
    </row>
    <row r="26467" spans="12:14" x14ac:dyDescent="0.25">
      <c r="L26467" s="9"/>
      <c r="M26467" s="9"/>
      <c r="N26467" s="9"/>
    </row>
    <row r="26468" spans="12:14" x14ac:dyDescent="0.25">
      <c r="L26468" s="9"/>
      <c r="M26468" s="9"/>
      <c r="N26468" s="9"/>
    </row>
    <row r="26469" spans="12:14" x14ac:dyDescent="0.25">
      <c r="L26469" s="9"/>
      <c r="M26469" s="9"/>
      <c r="N26469" s="9"/>
    </row>
    <row r="26470" spans="12:14" x14ac:dyDescent="0.25">
      <c r="L26470" s="9"/>
      <c r="M26470" s="9"/>
      <c r="N26470" s="9"/>
    </row>
    <row r="26471" spans="12:14" x14ac:dyDescent="0.25">
      <c r="L26471" s="9"/>
      <c r="M26471" s="9"/>
      <c r="N26471" s="9"/>
    </row>
    <row r="26472" spans="12:14" x14ac:dyDescent="0.25">
      <c r="L26472" s="9"/>
      <c r="M26472" s="9"/>
      <c r="N26472" s="9"/>
    </row>
    <row r="26473" spans="12:14" x14ac:dyDescent="0.25">
      <c r="L26473" s="9"/>
      <c r="M26473" s="9"/>
      <c r="N26473" s="9"/>
    </row>
    <row r="26474" spans="12:14" x14ac:dyDescent="0.25">
      <c r="L26474" s="9"/>
      <c r="M26474" s="9"/>
      <c r="N26474" s="9"/>
    </row>
    <row r="26475" spans="12:14" x14ac:dyDescent="0.25">
      <c r="L26475" s="9"/>
      <c r="M26475" s="9"/>
      <c r="N26475" s="9"/>
    </row>
    <row r="26476" spans="12:14" x14ac:dyDescent="0.25">
      <c r="L26476" s="9"/>
      <c r="M26476" s="9"/>
      <c r="N26476" s="9"/>
    </row>
    <row r="26477" spans="12:14" x14ac:dyDescent="0.25">
      <c r="L26477" s="9"/>
      <c r="M26477" s="9"/>
      <c r="N26477" s="9"/>
    </row>
    <row r="26478" spans="12:14" x14ac:dyDescent="0.25">
      <c r="L26478" s="9"/>
      <c r="M26478" s="9"/>
      <c r="N26478" s="9"/>
    </row>
    <row r="26479" spans="12:14" x14ac:dyDescent="0.25">
      <c r="L26479" s="9"/>
      <c r="M26479" s="9"/>
      <c r="N26479" s="9"/>
    </row>
    <row r="26480" spans="12:14" x14ac:dyDescent="0.25">
      <c r="L26480" s="9"/>
      <c r="M26480" s="9"/>
      <c r="N26480" s="9"/>
    </row>
    <row r="26481" spans="12:14" x14ac:dyDescent="0.25">
      <c r="L26481" s="9"/>
      <c r="M26481" s="9"/>
      <c r="N26481" s="9"/>
    </row>
    <row r="26482" spans="12:14" x14ac:dyDescent="0.25">
      <c r="L26482" s="9"/>
      <c r="M26482" s="9"/>
      <c r="N26482" s="9"/>
    </row>
    <row r="26483" spans="12:14" x14ac:dyDescent="0.25">
      <c r="L26483" s="9"/>
      <c r="M26483" s="9"/>
      <c r="N26483" s="9"/>
    </row>
    <row r="26484" spans="12:14" x14ac:dyDescent="0.25">
      <c r="L26484" s="9"/>
      <c r="M26484" s="9"/>
      <c r="N26484" s="9"/>
    </row>
    <row r="26485" spans="12:14" x14ac:dyDescent="0.25">
      <c r="L26485" s="9"/>
      <c r="M26485" s="9"/>
      <c r="N26485" s="9"/>
    </row>
    <row r="26486" spans="12:14" x14ac:dyDescent="0.25">
      <c r="L26486" s="9"/>
      <c r="M26486" s="9"/>
      <c r="N26486" s="9"/>
    </row>
    <row r="26487" spans="12:14" x14ac:dyDescent="0.25">
      <c r="L26487" s="9"/>
      <c r="M26487" s="9"/>
      <c r="N26487" s="9"/>
    </row>
    <row r="26488" spans="12:14" x14ac:dyDescent="0.25">
      <c r="L26488" s="9"/>
      <c r="M26488" s="9"/>
      <c r="N26488" s="9"/>
    </row>
    <row r="26489" spans="12:14" x14ac:dyDescent="0.25">
      <c r="L26489" s="9"/>
      <c r="M26489" s="9"/>
      <c r="N26489" s="9"/>
    </row>
    <row r="26490" spans="12:14" x14ac:dyDescent="0.25">
      <c r="L26490" s="9"/>
      <c r="M26490" s="9"/>
      <c r="N26490" s="9"/>
    </row>
    <row r="26491" spans="12:14" x14ac:dyDescent="0.25">
      <c r="L26491" s="9"/>
      <c r="M26491" s="9"/>
      <c r="N26491" s="9"/>
    </row>
    <row r="26492" spans="12:14" x14ac:dyDescent="0.25">
      <c r="L26492" s="9"/>
      <c r="M26492" s="9"/>
      <c r="N26492" s="9"/>
    </row>
    <row r="26493" spans="12:14" x14ac:dyDescent="0.25">
      <c r="L26493" s="9"/>
      <c r="M26493" s="9"/>
      <c r="N26493" s="9"/>
    </row>
    <row r="26494" spans="12:14" x14ac:dyDescent="0.25">
      <c r="L26494" s="9"/>
      <c r="M26494" s="9"/>
      <c r="N26494" s="9"/>
    </row>
    <row r="26495" spans="12:14" x14ac:dyDescent="0.25">
      <c r="L26495" s="9"/>
      <c r="M26495" s="9"/>
      <c r="N26495" s="9"/>
    </row>
    <row r="26496" spans="12:14" x14ac:dyDescent="0.25">
      <c r="L26496" s="9"/>
      <c r="M26496" s="9"/>
      <c r="N26496" s="9"/>
    </row>
    <row r="26497" spans="12:14" x14ac:dyDescent="0.25">
      <c r="L26497" s="9"/>
      <c r="M26497" s="9"/>
      <c r="N26497" s="9"/>
    </row>
    <row r="26498" spans="12:14" x14ac:dyDescent="0.25">
      <c r="L26498" s="9"/>
      <c r="M26498" s="9"/>
      <c r="N26498" s="9"/>
    </row>
    <row r="26499" spans="12:14" x14ac:dyDescent="0.25">
      <c r="L26499" s="9"/>
      <c r="M26499" s="9"/>
      <c r="N26499" s="9"/>
    </row>
    <row r="26500" spans="12:14" x14ac:dyDescent="0.25">
      <c r="L26500" s="9"/>
      <c r="M26500" s="9"/>
      <c r="N26500" s="9"/>
    </row>
    <row r="26501" spans="12:14" x14ac:dyDescent="0.25">
      <c r="L26501" s="9"/>
      <c r="M26501" s="9"/>
      <c r="N26501" s="9"/>
    </row>
    <row r="26502" spans="12:14" x14ac:dyDescent="0.25">
      <c r="L26502" s="9"/>
      <c r="M26502" s="9"/>
      <c r="N26502" s="9"/>
    </row>
    <row r="26503" spans="12:14" x14ac:dyDescent="0.25">
      <c r="L26503" s="9"/>
      <c r="M26503" s="9"/>
      <c r="N26503" s="9"/>
    </row>
    <row r="26504" spans="12:14" x14ac:dyDescent="0.25">
      <c r="L26504" s="9"/>
      <c r="M26504" s="9"/>
      <c r="N26504" s="9"/>
    </row>
    <row r="26505" spans="12:14" x14ac:dyDescent="0.25">
      <c r="L26505" s="9"/>
      <c r="M26505" s="9"/>
      <c r="N26505" s="9"/>
    </row>
    <row r="26506" spans="12:14" x14ac:dyDescent="0.25">
      <c r="L26506" s="9"/>
      <c r="M26506" s="9"/>
      <c r="N26506" s="9"/>
    </row>
    <row r="26507" spans="12:14" x14ac:dyDescent="0.25">
      <c r="L26507" s="9"/>
      <c r="M26507" s="9"/>
      <c r="N26507" s="9"/>
    </row>
    <row r="26508" spans="12:14" x14ac:dyDescent="0.25">
      <c r="L26508" s="9"/>
      <c r="M26508" s="9"/>
      <c r="N26508" s="9"/>
    </row>
    <row r="26509" spans="12:14" x14ac:dyDescent="0.25">
      <c r="L26509" s="9"/>
      <c r="M26509" s="9"/>
      <c r="N26509" s="9"/>
    </row>
    <row r="26510" spans="12:14" x14ac:dyDescent="0.25">
      <c r="L26510" s="9"/>
      <c r="M26510" s="9"/>
      <c r="N26510" s="9"/>
    </row>
    <row r="26511" spans="12:14" x14ac:dyDescent="0.25">
      <c r="L26511" s="9"/>
      <c r="M26511" s="9"/>
      <c r="N26511" s="9"/>
    </row>
    <row r="26512" spans="12:14" x14ac:dyDescent="0.25">
      <c r="L26512" s="9"/>
      <c r="M26512" s="9"/>
      <c r="N26512" s="9"/>
    </row>
    <row r="26513" spans="12:14" x14ac:dyDescent="0.25">
      <c r="L26513" s="9"/>
      <c r="M26513" s="9"/>
      <c r="N26513" s="9"/>
    </row>
    <row r="26514" spans="12:14" x14ac:dyDescent="0.25">
      <c r="L26514" s="9"/>
      <c r="M26514" s="9"/>
      <c r="N26514" s="9"/>
    </row>
    <row r="26515" spans="12:14" x14ac:dyDescent="0.25">
      <c r="L26515" s="9"/>
      <c r="M26515" s="9"/>
      <c r="N26515" s="9"/>
    </row>
    <row r="26516" spans="12:14" x14ac:dyDescent="0.25">
      <c r="L26516" s="9"/>
      <c r="M26516" s="9"/>
      <c r="N26516" s="9"/>
    </row>
    <row r="26517" spans="12:14" x14ac:dyDescent="0.25">
      <c r="L26517" s="9"/>
      <c r="M26517" s="9"/>
      <c r="N26517" s="9"/>
    </row>
    <row r="26518" spans="12:14" x14ac:dyDescent="0.25">
      <c r="L26518" s="9"/>
      <c r="M26518" s="9"/>
      <c r="N26518" s="9"/>
    </row>
    <row r="26519" spans="12:14" x14ac:dyDescent="0.25">
      <c r="L26519" s="9"/>
      <c r="M26519" s="9"/>
      <c r="N26519" s="9"/>
    </row>
    <row r="26520" spans="12:14" x14ac:dyDescent="0.25">
      <c r="L26520" s="9"/>
      <c r="M26520" s="9"/>
      <c r="N26520" s="9"/>
    </row>
    <row r="26521" spans="12:14" x14ac:dyDescent="0.25">
      <c r="L26521" s="9"/>
      <c r="M26521" s="9"/>
      <c r="N26521" s="9"/>
    </row>
    <row r="26522" spans="12:14" x14ac:dyDescent="0.25">
      <c r="L26522" s="9"/>
      <c r="M26522" s="9"/>
      <c r="N26522" s="9"/>
    </row>
    <row r="26523" spans="12:14" x14ac:dyDescent="0.25">
      <c r="L26523" s="9"/>
      <c r="M26523" s="9"/>
      <c r="N26523" s="9"/>
    </row>
    <row r="26524" spans="12:14" x14ac:dyDescent="0.25">
      <c r="L26524" s="9"/>
      <c r="M26524" s="9"/>
      <c r="N26524" s="9"/>
    </row>
    <row r="26525" spans="12:14" x14ac:dyDescent="0.25">
      <c r="L26525" s="9"/>
      <c r="M26525" s="9"/>
      <c r="N26525" s="9"/>
    </row>
    <row r="26526" spans="12:14" x14ac:dyDescent="0.25">
      <c r="L26526" s="9"/>
      <c r="M26526" s="9"/>
      <c r="N26526" s="9"/>
    </row>
    <row r="26527" spans="12:14" x14ac:dyDescent="0.25">
      <c r="L26527" s="9"/>
      <c r="M26527" s="9"/>
      <c r="N26527" s="9"/>
    </row>
    <row r="26528" spans="12:14" x14ac:dyDescent="0.25">
      <c r="L26528" s="9"/>
      <c r="M26528" s="9"/>
      <c r="N26528" s="9"/>
    </row>
    <row r="26529" spans="12:14" x14ac:dyDescent="0.25">
      <c r="L26529" s="9"/>
      <c r="M26529" s="9"/>
      <c r="N26529" s="9"/>
    </row>
    <row r="26530" spans="12:14" x14ac:dyDescent="0.25">
      <c r="L26530" s="9"/>
      <c r="M26530" s="9"/>
      <c r="N26530" s="9"/>
    </row>
    <row r="26531" spans="12:14" x14ac:dyDescent="0.25">
      <c r="L26531" s="9"/>
      <c r="M26531" s="9"/>
      <c r="N26531" s="9"/>
    </row>
    <row r="26532" spans="12:14" x14ac:dyDescent="0.25">
      <c r="L26532" s="9"/>
      <c r="M26532" s="9"/>
      <c r="N26532" s="9"/>
    </row>
    <row r="26533" spans="12:14" x14ac:dyDescent="0.25">
      <c r="L26533" s="9"/>
      <c r="M26533" s="9"/>
      <c r="N26533" s="9"/>
    </row>
    <row r="26534" spans="12:14" x14ac:dyDescent="0.25">
      <c r="L26534" s="9"/>
      <c r="M26534" s="9"/>
      <c r="N26534" s="9"/>
    </row>
    <row r="26535" spans="12:14" x14ac:dyDescent="0.25">
      <c r="L26535" s="9"/>
      <c r="M26535" s="9"/>
      <c r="N26535" s="9"/>
    </row>
    <row r="26536" spans="12:14" x14ac:dyDescent="0.25">
      <c r="L26536" s="9"/>
      <c r="M26536" s="9"/>
      <c r="N26536" s="9"/>
    </row>
    <row r="26537" spans="12:14" x14ac:dyDescent="0.25">
      <c r="L26537" s="9"/>
      <c r="M26537" s="9"/>
      <c r="N26537" s="9"/>
    </row>
    <row r="26538" spans="12:14" x14ac:dyDescent="0.25">
      <c r="L26538" s="9"/>
      <c r="M26538" s="9"/>
      <c r="N26538" s="9"/>
    </row>
    <row r="26539" spans="12:14" x14ac:dyDescent="0.25">
      <c r="L26539" s="9"/>
      <c r="M26539" s="9"/>
      <c r="N26539" s="9"/>
    </row>
    <row r="26540" spans="12:14" x14ac:dyDescent="0.25">
      <c r="L26540" s="9"/>
      <c r="M26540" s="9"/>
      <c r="N26540" s="9"/>
    </row>
    <row r="26541" spans="12:14" x14ac:dyDescent="0.25">
      <c r="L26541" s="9"/>
      <c r="M26541" s="9"/>
      <c r="N26541" s="9"/>
    </row>
    <row r="26542" spans="12:14" x14ac:dyDescent="0.25">
      <c r="L26542" s="9"/>
      <c r="M26542" s="9"/>
      <c r="N26542" s="9"/>
    </row>
    <row r="26543" spans="12:14" x14ac:dyDescent="0.25">
      <c r="L26543" s="9"/>
      <c r="M26543" s="9"/>
      <c r="N26543" s="9"/>
    </row>
    <row r="26544" spans="12:14" x14ac:dyDescent="0.25">
      <c r="L26544" s="9"/>
      <c r="M26544" s="9"/>
      <c r="N26544" s="9"/>
    </row>
    <row r="26545" spans="12:14" x14ac:dyDescent="0.25">
      <c r="L26545" s="9"/>
      <c r="M26545" s="9"/>
      <c r="N26545" s="9"/>
    </row>
    <row r="26546" spans="12:14" x14ac:dyDescent="0.25">
      <c r="L26546" s="9"/>
      <c r="M26546" s="9"/>
      <c r="N26546" s="9"/>
    </row>
    <row r="26547" spans="12:14" x14ac:dyDescent="0.25">
      <c r="L26547" s="9"/>
      <c r="M26547" s="9"/>
      <c r="N26547" s="9"/>
    </row>
    <row r="26548" spans="12:14" x14ac:dyDescent="0.25">
      <c r="L26548" s="9"/>
      <c r="M26548" s="9"/>
      <c r="N26548" s="9"/>
    </row>
    <row r="26549" spans="12:14" x14ac:dyDescent="0.25">
      <c r="L26549" s="9"/>
      <c r="M26549" s="9"/>
      <c r="N26549" s="9"/>
    </row>
    <row r="26550" spans="12:14" x14ac:dyDescent="0.25">
      <c r="L26550" s="9"/>
      <c r="M26550" s="9"/>
      <c r="N26550" s="9"/>
    </row>
    <row r="26551" spans="12:14" x14ac:dyDescent="0.25">
      <c r="L26551" s="9"/>
      <c r="M26551" s="9"/>
      <c r="N26551" s="9"/>
    </row>
    <row r="26552" spans="12:14" x14ac:dyDescent="0.25">
      <c r="L26552" s="9"/>
      <c r="M26552" s="9"/>
      <c r="N26552" s="9"/>
    </row>
    <row r="26553" spans="12:14" x14ac:dyDescent="0.25">
      <c r="L26553" s="9"/>
      <c r="M26553" s="9"/>
      <c r="N26553" s="9"/>
    </row>
    <row r="26554" spans="12:14" x14ac:dyDescent="0.25">
      <c r="L26554" s="9"/>
      <c r="M26554" s="9"/>
      <c r="N26554" s="9"/>
    </row>
    <row r="26555" spans="12:14" x14ac:dyDescent="0.25">
      <c r="L26555" s="9"/>
      <c r="M26555" s="9"/>
      <c r="N26555" s="9"/>
    </row>
    <row r="26556" spans="12:14" x14ac:dyDescent="0.25">
      <c r="L26556" s="9"/>
      <c r="M26556" s="9"/>
      <c r="N26556" s="9"/>
    </row>
    <row r="26557" spans="12:14" x14ac:dyDescent="0.25">
      <c r="L26557" s="9"/>
      <c r="M26557" s="9"/>
      <c r="N26557" s="9"/>
    </row>
    <row r="26558" spans="12:14" x14ac:dyDescent="0.25">
      <c r="L26558" s="9"/>
      <c r="M26558" s="9"/>
      <c r="N26558" s="9"/>
    </row>
    <row r="26559" spans="12:14" x14ac:dyDescent="0.25">
      <c r="L26559" s="9"/>
      <c r="M26559" s="9"/>
      <c r="N26559" s="9"/>
    </row>
    <row r="26560" spans="12:14" x14ac:dyDescent="0.25">
      <c r="L26560" s="9"/>
      <c r="M26560" s="9"/>
      <c r="N26560" s="9"/>
    </row>
    <row r="26561" spans="12:14" x14ac:dyDescent="0.25">
      <c r="L26561" s="9"/>
      <c r="M26561" s="9"/>
      <c r="N26561" s="9"/>
    </row>
    <row r="26562" spans="12:14" x14ac:dyDescent="0.25">
      <c r="L26562" s="9"/>
      <c r="M26562" s="9"/>
      <c r="N26562" s="9"/>
    </row>
    <row r="26563" spans="12:14" x14ac:dyDescent="0.25">
      <c r="L26563" s="9"/>
      <c r="M26563" s="9"/>
      <c r="N26563" s="9"/>
    </row>
    <row r="26564" spans="12:14" x14ac:dyDescent="0.25">
      <c r="L26564" s="9"/>
      <c r="M26564" s="9"/>
      <c r="N26564" s="9"/>
    </row>
    <row r="26565" spans="12:14" x14ac:dyDescent="0.25">
      <c r="L26565" s="9"/>
      <c r="M26565" s="9"/>
      <c r="N26565" s="9"/>
    </row>
    <row r="26566" spans="12:14" x14ac:dyDescent="0.25">
      <c r="L26566" s="9"/>
      <c r="M26566" s="9"/>
      <c r="N26566" s="9"/>
    </row>
    <row r="26567" spans="12:14" x14ac:dyDescent="0.25">
      <c r="L26567" s="9"/>
      <c r="M26567" s="9"/>
      <c r="N26567" s="9"/>
    </row>
    <row r="26568" spans="12:14" x14ac:dyDescent="0.25">
      <c r="L26568" s="9"/>
      <c r="M26568" s="9"/>
      <c r="N26568" s="9"/>
    </row>
    <row r="26569" spans="12:14" x14ac:dyDescent="0.25">
      <c r="L26569" s="9"/>
      <c r="M26569" s="9"/>
      <c r="N26569" s="9"/>
    </row>
    <row r="26570" spans="12:14" x14ac:dyDescent="0.25">
      <c r="L26570" s="9"/>
      <c r="M26570" s="9"/>
      <c r="N26570" s="9"/>
    </row>
    <row r="26571" spans="12:14" x14ac:dyDescent="0.25">
      <c r="L26571" s="9"/>
      <c r="M26571" s="9"/>
      <c r="N26571" s="9"/>
    </row>
    <row r="26572" spans="12:14" x14ac:dyDescent="0.25">
      <c r="L26572" s="9"/>
      <c r="M26572" s="9"/>
      <c r="N26572" s="9"/>
    </row>
    <row r="26573" spans="12:14" x14ac:dyDescent="0.25">
      <c r="L26573" s="9"/>
      <c r="M26573" s="9"/>
      <c r="N26573" s="9"/>
    </row>
    <row r="26574" spans="12:14" x14ac:dyDescent="0.25">
      <c r="L26574" s="9"/>
      <c r="M26574" s="9"/>
      <c r="N26574" s="9"/>
    </row>
    <row r="26575" spans="12:14" x14ac:dyDescent="0.25">
      <c r="L26575" s="9"/>
      <c r="M26575" s="9"/>
      <c r="N26575" s="9"/>
    </row>
    <row r="26576" spans="12:14" x14ac:dyDescent="0.25">
      <c r="L26576" s="9"/>
      <c r="M26576" s="9"/>
      <c r="N26576" s="9"/>
    </row>
    <row r="26577" spans="12:14" x14ac:dyDescent="0.25">
      <c r="L26577" s="9"/>
      <c r="M26577" s="9"/>
      <c r="N26577" s="9"/>
    </row>
    <row r="26578" spans="12:14" x14ac:dyDescent="0.25">
      <c r="L26578" s="9"/>
      <c r="M26578" s="9"/>
      <c r="N26578" s="9"/>
    </row>
    <row r="26579" spans="12:14" x14ac:dyDescent="0.25">
      <c r="L26579" s="9"/>
      <c r="M26579" s="9"/>
      <c r="N26579" s="9"/>
    </row>
    <row r="26580" spans="12:14" x14ac:dyDescent="0.25">
      <c r="L26580" s="9"/>
      <c r="M26580" s="9"/>
      <c r="N26580" s="9"/>
    </row>
    <row r="26581" spans="12:14" x14ac:dyDescent="0.25">
      <c r="L26581" s="9"/>
      <c r="M26581" s="9"/>
      <c r="N26581" s="9"/>
    </row>
    <row r="26582" spans="12:14" x14ac:dyDescent="0.25">
      <c r="L26582" s="9"/>
      <c r="M26582" s="9"/>
      <c r="N26582" s="9"/>
    </row>
    <row r="26583" spans="12:14" x14ac:dyDescent="0.25">
      <c r="L26583" s="9"/>
      <c r="M26583" s="9"/>
      <c r="N26583" s="9"/>
    </row>
    <row r="26584" spans="12:14" x14ac:dyDescent="0.25">
      <c r="L26584" s="9"/>
      <c r="M26584" s="9"/>
      <c r="N26584" s="9"/>
    </row>
    <row r="26585" spans="12:14" x14ac:dyDescent="0.25">
      <c r="L26585" s="9"/>
      <c r="M26585" s="9"/>
      <c r="N26585" s="9"/>
    </row>
    <row r="26586" spans="12:14" x14ac:dyDescent="0.25">
      <c r="L26586" s="9"/>
      <c r="M26586" s="9"/>
      <c r="N26586" s="9"/>
    </row>
    <row r="26587" spans="12:14" x14ac:dyDescent="0.25">
      <c r="L26587" s="9"/>
      <c r="M26587" s="9"/>
      <c r="N26587" s="9"/>
    </row>
    <row r="26588" spans="12:14" x14ac:dyDescent="0.25">
      <c r="L26588" s="9"/>
      <c r="M26588" s="9"/>
      <c r="N26588" s="9"/>
    </row>
    <row r="26589" spans="12:14" x14ac:dyDescent="0.25">
      <c r="L26589" s="9"/>
      <c r="M26589" s="9"/>
      <c r="N26589" s="9"/>
    </row>
    <row r="26590" spans="12:14" x14ac:dyDescent="0.25">
      <c r="L26590" s="9"/>
      <c r="M26590" s="9"/>
      <c r="N26590" s="9"/>
    </row>
    <row r="26591" spans="12:14" x14ac:dyDescent="0.25">
      <c r="L26591" s="9"/>
      <c r="M26591" s="9"/>
      <c r="N26591" s="9"/>
    </row>
    <row r="26592" spans="12:14" x14ac:dyDescent="0.25">
      <c r="L26592" s="9"/>
      <c r="M26592" s="9"/>
      <c r="N26592" s="9"/>
    </row>
    <row r="26593" spans="12:14" x14ac:dyDescent="0.25">
      <c r="L26593" s="9"/>
      <c r="M26593" s="9"/>
      <c r="N26593" s="9"/>
    </row>
    <row r="26594" spans="12:14" x14ac:dyDescent="0.25">
      <c r="L26594" s="9"/>
      <c r="M26594" s="9"/>
      <c r="N26594" s="9"/>
    </row>
    <row r="26595" spans="12:14" x14ac:dyDescent="0.25">
      <c r="L26595" s="9"/>
      <c r="M26595" s="9"/>
      <c r="N26595" s="9"/>
    </row>
    <row r="26596" spans="12:14" x14ac:dyDescent="0.25">
      <c r="L26596" s="9"/>
      <c r="M26596" s="9"/>
      <c r="N26596" s="9"/>
    </row>
    <row r="26597" spans="12:14" x14ac:dyDescent="0.25">
      <c r="L26597" s="9"/>
      <c r="M26597" s="9"/>
      <c r="N26597" s="9"/>
    </row>
    <row r="26598" spans="12:14" x14ac:dyDescent="0.25">
      <c r="L26598" s="9"/>
      <c r="M26598" s="9"/>
      <c r="N26598" s="9"/>
    </row>
    <row r="26599" spans="12:14" x14ac:dyDescent="0.25">
      <c r="L26599" s="9"/>
      <c r="M26599" s="9"/>
      <c r="N26599" s="9"/>
    </row>
    <row r="26600" spans="12:14" x14ac:dyDescent="0.25">
      <c r="L26600" s="9"/>
      <c r="M26600" s="9"/>
      <c r="N26600" s="9"/>
    </row>
    <row r="26601" spans="12:14" x14ac:dyDescent="0.25">
      <c r="L26601" s="9"/>
      <c r="M26601" s="9"/>
      <c r="N26601" s="9"/>
    </row>
    <row r="26602" spans="12:14" x14ac:dyDescent="0.25">
      <c r="L26602" s="9"/>
      <c r="M26602" s="9"/>
      <c r="N26602" s="9"/>
    </row>
    <row r="26603" spans="12:14" x14ac:dyDescent="0.25">
      <c r="L26603" s="9"/>
      <c r="M26603" s="9"/>
      <c r="N26603" s="9"/>
    </row>
    <row r="26604" spans="12:14" x14ac:dyDescent="0.25">
      <c r="L26604" s="9"/>
      <c r="M26604" s="9"/>
      <c r="N26604" s="9"/>
    </row>
    <row r="26605" spans="12:14" x14ac:dyDescent="0.25">
      <c r="L26605" s="9"/>
      <c r="M26605" s="9"/>
      <c r="N26605" s="9"/>
    </row>
    <row r="26606" spans="12:14" x14ac:dyDescent="0.25">
      <c r="L26606" s="9"/>
      <c r="M26606" s="9"/>
      <c r="N26606" s="9"/>
    </row>
    <row r="26607" spans="12:14" x14ac:dyDescent="0.25">
      <c r="L26607" s="9"/>
      <c r="M26607" s="9"/>
      <c r="N26607" s="9"/>
    </row>
    <row r="26608" spans="12:14" x14ac:dyDescent="0.25">
      <c r="L26608" s="9"/>
      <c r="M26608" s="9"/>
      <c r="N26608" s="9"/>
    </row>
    <row r="26609" spans="12:14" x14ac:dyDescent="0.25">
      <c r="L26609" s="9"/>
      <c r="M26609" s="9"/>
      <c r="N26609" s="9"/>
    </row>
    <row r="26610" spans="12:14" x14ac:dyDescent="0.25">
      <c r="L26610" s="9"/>
      <c r="M26610" s="9"/>
      <c r="N26610" s="9"/>
    </row>
    <row r="26611" spans="12:14" x14ac:dyDescent="0.25">
      <c r="L26611" s="9"/>
      <c r="M26611" s="9"/>
      <c r="N26611" s="9"/>
    </row>
    <row r="26612" spans="12:14" x14ac:dyDescent="0.25">
      <c r="L26612" s="9"/>
      <c r="M26612" s="9"/>
      <c r="N26612" s="9"/>
    </row>
    <row r="26613" spans="12:14" x14ac:dyDescent="0.25">
      <c r="L26613" s="9"/>
      <c r="M26613" s="9"/>
      <c r="N26613" s="9"/>
    </row>
    <row r="26614" spans="12:14" x14ac:dyDescent="0.25">
      <c r="L26614" s="9"/>
      <c r="M26614" s="9"/>
      <c r="N26614" s="9"/>
    </row>
    <row r="26615" spans="12:14" x14ac:dyDescent="0.25">
      <c r="L26615" s="9"/>
      <c r="M26615" s="9"/>
      <c r="N26615" s="9"/>
    </row>
    <row r="26616" spans="12:14" x14ac:dyDescent="0.25">
      <c r="L26616" s="9"/>
      <c r="M26616" s="9"/>
      <c r="N26616" s="9"/>
    </row>
    <row r="26617" spans="12:14" x14ac:dyDescent="0.25">
      <c r="L26617" s="9"/>
      <c r="M26617" s="9"/>
      <c r="N26617" s="9"/>
    </row>
    <row r="26618" spans="12:14" x14ac:dyDescent="0.25">
      <c r="L26618" s="9"/>
      <c r="M26618" s="9"/>
      <c r="N26618" s="9"/>
    </row>
    <row r="26619" spans="12:14" x14ac:dyDescent="0.25">
      <c r="L26619" s="9"/>
      <c r="M26619" s="9"/>
      <c r="N26619" s="9"/>
    </row>
    <row r="26620" spans="12:14" x14ac:dyDescent="0.25">
      <c r="L26620" s="9"/>
      <c r="M26620" s="9"/>
      <c r="N26620" s="9"/>
    </row>
    <row r="26621" spans="12:14" x14ac:dyDescent="0.25">
      <c r="L26621" s="9"/>
      <c r="M26621" s="9"/>
      <c r="N26621" s="9"/>
    </row>
    <row r="26622" spans="12:14" x14ac:dyDescent="0.25">
      <c r="L26622" s="9"/>
      <c r="M26622" s="9"/>
      <c r="N26622" s="9"/>
    </row>
    <row r="26623" spans="12:14" x14ac:dyDescent="0.25">
      <c r="L26623" s="9"/>
      <c r="M26623" s="9"/>
      <c r="N26623" s="9"/>
    </row>
    <row r="26624" spans="12:14" x14ac:dyDescent="0.25">
      <c r="L26624" s="9"/>
      <c r="M26624" s="9"/>
      <c r="N26624" s="9"/>
    </row>
    <row r="26625" spans="12:14" x14ac:dyDescent="0.25">
      <c r="L26625" s="9"/>
      <c r="M26625" s="9"/>
      <c r="N26625" s="9"/>
    </row>
    <row r="26626" spans="12:14" x14ac:dyDescent="0.25">
      <c r="L26626" s="9"/>
      <c r="M26626" s="9"/>
      <c r="N26626" s="9"/>
    </row>
    <row r="26627" spans="12:14" x14ac:dyDescent="0.25">
      <c r="L26627" s="9"/>
      <c r="M26627" s="9"/>
      <c r="N26627" s="9"/>
    </row>
    <row r="26628" spans="12:14" x14ac:dyDescent="0.25">
      <c r="L26628" s="9"/>
      <c r="M26628" s="9"/>
      <c r="N26628" s="9"/>
    </row>
    <row r="26629" spans="12:14" x14ac:dyDescent="0.25">
      <c r="L26629" s="9"/>
      <c r="M26629" s="9"/>
      <c r="N26629" s="9"/>
    </row>
    <row r="26630" spans="12:14" x14ac:dyDescent="0.25">
      <c r="L26630" s="9"/>
      <c r="M26630" s="9"/>
      <c r="N26630" s="9"/>
    </row>
    <row r="26631" spans="12:14" x14ac:dyDescent="0.25">
      <c r="L26631" s="9"/>
      <c r="M26631" s="9"/>
      <c r="N26631" s="9"/>
    </row>
    <row r="26632" spans="12:14" x14ac:dyDescent="0.25">
      <c r="L26632" s="9"/>
      <c r="M26632" s="9"/>
      <c r="N26632" s="9"/>
    </row>
    <row r="26633" spans="12:14" x14ac:dyDescent="0.25">
      <c r="L26633" s="9"/>
      <c r="M26633" s="9"/>
      <c r="N26633" s="9"/>
    </row>
    <row r="26634" spans="12:14" x14ac:dyDescent="0.25">
      <c r="L26634" s="9"/>
      <c r="M26634" s="9"/>
      <c r="N26634" s="9"/>
    </row>
    <row r="26635" spans="12:14" x14ac:dyDescent="0.25">
      <c r="L26635" s="9"/>
      <c r="M26635" s="9"/>
      <c r="N26635" s="9"/>
    </row>
    <row r="26636" spans="12:14" x14ac:dyDescent="0.25">
      <c r="L26636" s="9"/>
      <c r="M26636" s="9"/>
      <c r="N26636" s="9"/>
    </row>
    <row r="26637" spans="12:14" x14ac:dyDescent="0.25">
      <c r="L26637" s="9"/>
      <c r="M26637" s="9"/>
      <c r="N26637" s="9"/>
    </row>
    <row r="26638" spans="12:14" x14ac:dyDescent="0.25">
      <c r="L26638" s="9"/>
      <c r="M26638" s="9"/>
      <c r="N26638" s="9"/>
    </row>
    <row r="26639" spans="12:14" x14ac:dyDescent="0.25">
      <c r="L26639" s="9"/>
      <c r="M26639" s="9"/>
      <c r="N26639" s="9"/>
    </row>
    <row r="26640" spans="12:14" x14ac:dyDescent="0.25">
      <c r="L26640" s="9"/>
      <c r="M26640" s="9"/>
      <c r="N26640" s="9"/>
    </row>
    <row r="26641" spans="12:14" x14ac:dyDescent="0.25">
      <c r="L26641" s="9"/>
      <c r="M26641" s="9"/>
      <c r="N26641" s="9"/>
    </row>
    <row r="26642" spans="12:14" x14ac:dyDescent="0.25">
      <c r="L26642" s="9"/>
      <c r="M26642" s="9"/>
      <c r="N26642" s="9"/>
    </row>
    <row r="26643" spans="12:14" x14ac:dyDescent="0.25">
      <c r="L26643" s="9"/>
      <c r="M26643" s="9"/>
      <c r="N26643" s="9"/>
    </row>
    <row r="26644" spans="12:14" x14ac:dyDescent="0.25">
      <c r="L26644" s="9"/>
      <c r="M26644" s="9"/>
      <c r="N26644" s="9"/>
    </row>
    <row r="26645" spans="12:14" x14ac:dyDescent="0.25">
      <c r="L26645" s="9"/>
      <c r="M26645" s="9"/>
      <c r="N26645" s="9"/>
    </row>
    <row r="26646" spans="12:14" x14ac:dyDescent="0.25">
      <c r="L26646" s="9"/>
      <c r="M26646" s="9"/>
      <c r="N26646" s="9"/>
    </row>
    <row r="26647" spans="12:14" x14ac:dyDescent="0.25">
      <c r="L26647" s="9"/>
      <c r="M26647" s="9"/>
      <c r="N26647" s="9"/>
    </row>
    <row r="26648" spans="12:14" x14ac:dyDescent="0.25">
      <c r="L26648" s="9"/>
      <c r="M26648" s="9"/>
      <c r="N26648" s="9"/>
    </row>
    <row r="26649" spans="12:14" x14ac:dyDescent="0.25">
      <c r="L26649" s="9"/>
      <c r="M26649" s="9"/>
      <c r="N26649" s="9"/>
    </row>
    <row r="26650" spans="12:14" x14ac:dyDescent="0.25">
      <c r="L26650" s="9"/>
      <c r="M26650" s="9"/>
      <c r="N26650" s="9"/>
    </row>
    <row r="26651" spans="12:14" x14ac:dyDescent="0.25">
      <c r="L26651" s="9"/>
      <c r="M26651" s="9"/>
      <c r="N26651" s="9"/>
    </row>
    <row r="26652" spans="12:14" x14ac:dyDescent="0.25">
      <c r="L26652" s="9"/>
      <c r="M26652" s="9"/>
      <c r="N26652" s="9"/>
    </row>
    <row r="26653" spans="12:14" x14ac:dyDescent="0.25">
      <c r="L26653" s="9"/>
      <c r="M26653" s="9"/>
      <c r="N26653" s="9"/>
    </row>
    <row r="26654" spans="12:14" x14ac:dyDescent="0.25">
      <c r="L26654" s="9"/>
      <c r="M26654" s="9"/>
      <c r="N26654" s="9"/>
    </row>
    <row r="26655" spans="12:14" x14ac:dyDescent="0.25">
      <c r="L26655" s="9"/>
      <c r="M26655" s="9"/>
      <c r="N26655" s="9"/>
    </row>
    <row r="26656" spans="12:14" x14ac:dyDescent="0.25">
      <c r="L26656" s="9"/>
      <c r="M26656" s="9"/>
      <c r="N26656" s="9"/>
    </row>
    <row r="26657" spans="12:14" x14ac:dyDescent="0.25">
      <c r="L26657" s="9"/>
      <c r="M26657" s="9"/>
      <c r="N26657" s="9"/>
    </row>
    <row r="26658" spans="12:14" x14ac:dyDescent="0.25">
      <c r="L26658" s="9"/>
      <c r="M26658" s="9"/>
      <c r="N26658" s="9"/>
    </row>
    <row r="26659" spans="12:14" x14ac:dyDescent="0.25">
      <c r="L26659" s="9"/>
      <c r="M26659" s="9"/>
      <c r="N26659" s="9"/>
    </row>
    <row r="26660" spans="12:14" x14ac:dyDescent="0.25">
      <c r="L26660" s="9"/>
      <c r="M26660" s="9"/>
      <c r="N26660" s="9"/>
    </row>
    <row r="26661" spans="12:14" x14ac:dyDescent="0.25">
      <c r="L26661" s="9"/>
      <c r="M26661" s="9"/>
      <c r="N26661" s="9"/>
    </row>
    <row r="26662" spans="12:14" x14ac:dyDescent="0.25">
      <c r="L26662" s="9"/>
      <c r="M26662" s="9"/>
      <c r="N26662" s="9"/>
    </row>
    <row r="26663" spans="12:14" x14ac:dyDescent="0.25">
      <c r="L26663" s="9"/>
      <c r="M26663" s="9"/>
      <c r="N26663" s="9"/>
    </row>
    <row r="26664" spans="12:14" x14ac:dyDescent="0.25">
      <c r="L26664" s="9"/>
      <c r="M26664" s="9"/>
      <c r="N26664" s="9"/>
    </row>
    <row r="26665" spans="12:14" x14ac:dyDescent="0.25">
      <c r="L26665" s="9"/>
      <c r="M26665" s="9"/>
      <c r="N26665" s="9"/>
    </row>
    <row r="26666" spans="12:14" x14ac:dyDescent="0.25">
      <c r="L26666" s="9"/>
      <c r="M26666" s="9"/>
      <c r="N26666" s="9"/>
    </row>
    <row r="26667" spans="12:14" x14ac:dyDescent="0.25">
      <c r="L26667" s="9"/>
      <c r="M26667" s="9"/>
      <c r="N26667" s="9"/>
    </row>
    <row r="26668" spans="12:14" x14ac:dyDescent="0.25">
      <c r="L26668" s="9"/>
      <c r="M26668" s="9"/>
      <c r="N26668" s="9"/>
    </row>
    <row r="26669" spans="12:14" x14ac:dyDescent="0.25">
      <c r="L26669" s="9"/>
      <c r="M26669" s="9"/>
      <c r="N26669" s="9"/>
    </row>
    <row r="26670" spans="12:14" x14ac:dyDescent="0.25">
      <c r="L26670" s="9"/>
      <c r="M26670" s="9"/>
      <c r="N26670" s="9"/>
    </row>
    <row r="26671" spans="12:14" x14ac:dyDescent="0.25">
      <c r="L26671" s="9"/>
      <c r="M26671" s="9"/>
      <c r="N26671" s="9"/>
    </row>
    <row r="26672" spans="12:14" x14ac:dyDescent="0.25">
      <c r="L26672" s="9"/>
      <c r="M26672" s="9"/>
      <c r="N26672" s="9"/>
    </row>
    <row r="26673" spans="12:14" x14ac:dyDescent="0.25">
      <c r="L26673" s="9"/>
      <c r="M26673" s="9"/>
      <c r="N26673" s="9"/>
    </row>
    <row r="26674" spans="12:14" x14ac:dyDescent="0.25">
      <c r="L26674" s="9"/>
      <c r="M26674" s="9"/>
      <c r="N26674" s="9"/>
    </row>
    <row r="26675" spans="12:14" x14ac:dyDescent="0.25">
      <c r="L26675" s="9"/>
      <c r="M26675" s="9"/>
      <c r="N26675" s="9"/>
    </row>
    <row r="26676" spans="12:14" x14ac:dyDescent="0.25">
      <c r="L26676" s="9"/>
      <c r="M26676" s="9"/>
      <c r="N26676" s="9"/>
    </row>
    <row r="26677" spans="12:14" x14ac:dyDescent="0.25">
      <c r="L26677" s="9"/>
      <c r="M26677" s="9"/>
      <c r="N26677" s="9"/>
    </row>
    <row r="26678" spans="12:14" x14ac:dyDescent="0.25">
      <c r="L26678" s="9"/>
      <c r="M26678" s="9"/>
      <c r="N26678" s="9"/>
    </row>
    <row r="26679" spans="12:14" x14ac:dyDescent="0.25">
      <c r="L26679" s="9"/>
      <c r="M26679" s="9"/>
      <c r="N26679" s="9"/>
    </row>
    <row r="26680" spans="12:14" x14ac:dyDescent="0.25">
      <c r="L26680" s="9"/>
      <c r="M26680" s="9"/>
      <c r="N26680" s="9"/>
    </row>
    <row r="26681" spans="12:14" x14ac:dyDescent="0.25">
      <c r="L26681" s="9"/>
      <c r="M26681" s="9"/>
      <c r="N26681" s="9"/>
    </row>
    <row r="26682" spans="12:14" x14ac:dyDescent="0.25">
      <c r="L26682" s="9"/>
      <c r="M26682" s="9"/>
      <c r="N26682" s="9"/>
    </row>
    <row r="26683" spans="12:14" x14ac:dyDescent="0.25">
      <c r="L26683" s="9"/>
      <c r="M26683" s="9"/>
      <c r="N26683" s="9"/>
    </row>
    <row r="26684" spans="12:14" x14ac:dyDescent="0.25">
      <c r="L26684" s="9"/>
      <c r="M26684" s="9"/>
      <c r="N26684" s="9"/>
    </row>
    <row r="26685" spans="12:14" x14ac:dyDescent="0.25">
      <c r="L26685" s="9"/>
      <c r="M26685" s="9"/>
      <c r="N26685" s="9"/>
    </row>
    <row r="26686" spans="12:14" x14ac:dyDescent="0.25">
      <c r="L26686" s="9"/>
      <c r="M26686" s="9"/>
      <c r="N26686" s="9"/>
    </row>
    <row r="26687" spans="12:14" x14ac:dyDescent="0.25">
      <c r="L26687" s="9"/>
      <c r="M26687" s="9"/>
      <c r="N26687" s="9"/>
    </row>
    <row r="26688" spans="12:14" x14ac:dyDescent="0.25">
      <c r="L26688" s="9"/>
      <c r="M26688" s="9"/>
      <c r="N26688" s="9"/>
    </row>
    <row r="26689" spans="12:14" x14ac:dyDescent="0.25">
      <c r="L26689" s="9"/>
      <c r="M26689" s="9"/>
      <c r="N26689" s="9"/>
    </row>
    <row r="26690" spans="12:14" x14ac:dyDescent="0.25">
      <c r="L26690" s="9"/>
      <c r="M26690" s="9"/>
      <c r="N26690" s="9"/>
    </row>
    <row r="26691" spans="12:14" x14ac:dyDescent="0.25">
      <c r="L26691" s="9"/>
      <c r="M26691" s="9"/>
      <c r="N26691" s="9"/>
    </row>
    <row r="26692" spans="12:14" x14ac:dyDescent="0.25">
      <c r="L26692" s="9"/>
      <c r="M26692" s="9"/>
      <c r="N26692" s="9"/>
    </row>
    <row r="26693" spans="12:14" x14ac:dyDescent="0.25">
      <c r="L26693" s="9"/>
      <c r="M26693" s="9"/>
      <c r="N26693" s="9"/>
    </row>
    <row r="26694" spans="12:14" x14ac:dyDescent="0.25">
      <c r="L26694" s="9"/>
      <c r="M26694" s="9"/>
      <c r="N26694" s="9"/>
    </row>
    <row r="26695" spans="12:14" x14ac:dyDescent="0.25">
      <c r="L26695" s="9"/>
      <c r="M26695" s="9"/>
      <c r="N26695" s="9"/>
    </row>
    <row r="26696" spans="12:14" x14ac:dyDescent="0.25">
      <c r="L26696" s="9"/>
      <c r="M26696" s="9"/>
      <c r="N26696" s="9"/>
    </row>
    <row r="26697" spans="12:14" x14ac:dyDescent="0.25">
      <c r="L26697" s="9"/>
      <c r="M26697" s="9"/>
      <c r="N26697" s="9"/>
    </row>
    <row r="26698" spans="12:14" x14ac:dyDescent="0.25">
      <c r="L26698" s="9"/>
      <c r="M26698" s="9"/>
      <c r="N26698" s="9"/>
    </row>
    <row r="26699" spans="12:14" x14ac:dyDescent="0.25">
      <c r="L26699" s="9"/>
      <c r="M26699" s="9"/>
      <c r="N26699" s="9"/>
    </row>
    <row r="26700" spans="12:14" x14ac:dyDescent="0.25">
      <c r="L26700" s="9"/>
      <c r="M26700" s="9"/>
      <c r="N26700" s="9"/>
    </row>
    <row r="26701" spans="12:14" x14ac:dyDescent="0.25">
      <c r="L26701" s="9"/>
      <c r="M26701" s="9"/>
      <c r="N26701" s="9"/>
    </row>
    <row r="26702" spans="12:14" x14ac:dyDescent="0.25">
      <c r="L26702" s="9"/>
      <c r="M26702" s="9"/>
      <c r="N26702" s="9"/>
    </row>
    <row r="26703" spans="12:14" x14ac:dyDescent="0.25">
      <c r="L26703" s="9"/>
      <c r="M26703" s="9"/>
      <c r="N26703" s="9"/>
    </row>
    <row r="26704" spans="12:14" x14ac:dyDescent="0.25">
      <c r="L26704" s="9"/>
      <c r="M26704" s="9"/>
      <c r="N26704" s="9"/>
    </row>
    <row r="26705" spans="12:14" x14ac:dyDescent="0.25">
      <c r="L26705" s="9"/>
      <c r="M26705" s="9"/>
      <c r="N26705" s="9"/>
    </row>
    <row r="26706" spans="12:14" x14ac:dyDescent="0.25">
      <c r="L26706" s="9"/>
      <c r="M26706" s="9"/>
      <c r="N26706" s="9"/>
    </row>
    <row r="26707" spans="12:14" x14ac:dyDescent="0.25">
      <c r="L26707" s="9"/>
      <c r="M26707" s="9"/>
      <c r="N26707" s="9"/>
    </row>
    <row r="26708" spans="12:14" x14ac:dyDescent="0.25">
      <c r="L26708" s="9"/>
      <c r="M26708" s="9"/>
      <c r="N26708" s="9"/>
    </row>
    <row r="26709" spans="12:14" x14ac:dyDescent="0.25">
      <c r="L26709" s="9"/>
      <c r="M26709" s="9"/>
      <c r="N26709" s="9"/>
    </row>
    <row r="26710" spans="12:14" x14ac:dyDescent="0.25">
      <c r="L26710" s="9"/>
      <c r="M26710" s="9"/>
      <c r="N26710" s="9"/>
    </row>
    <row r="26711" spans="12:14" x14ac:dyDescent="0.25">
      <c r="L26711" s="9"/>
      <c r="M26711" s="9"/>
      <c r="N26711" s="9"/>
    </row>
    <row r="26712" spans="12:14" x14ac:dyDescent="0.25">
      <c r="L26712" s="9"/>
      <c r="M26712" s="9"/>
      <c r="N26712" s="9"/>
    </row>
    <row r="26713" spans="12:14" x14ac:dyDescent="0.25">
      <c r="L26713" s="9"/>
      <c r="M26713" s="9"/>
      <c r="N26713" s="9"/>
    </row>
    <row r="26714" spans="12:14" x14ac:dyDescent="0.25">
      <c r="L26714" s="9"/>
      <c r="M26714" s="9"/>
      <c r="N26714" s="9"/>
    </row>
    <row r="26715" spans="12:14" x14ac:dyDescent="0.25">
      <c r="L26715" s="9"/>
      <c r="M26715" s="9"/>
      <c r="N26715" s="9"/>
    </row>
    <row r="26716" spans="12:14" x14ac:dyDescent="0.25">
      <c r="L26716" s="9"/>
      <c r="M26716" s="9"/>
      <c r="N26716" s="9"/>
    </row>
    <row r="26717" spans="12:14" x14ac:dyDescent="0.25">
      <c r="L26717" s="9"/>
      <c r="M26717" s="9"/>
      <c r="N26717" s="9"/>
    </row>
    <row r="26718" spans="12:14" x14ac:dyDescent="0.25">
      <c r="L26718" s="9"/>
      <c r="M26718" s="9"/>
      <c r="N26718" s="9"/>
    </row>
    <row r="26719" spans="12:14" x14ac:dyDescent="0.25">
      <c r="L26719" s="9"/>
      <c r="M26719" s="9"/>
      <c r="N26719" s="9"/>
    </row>
    <row r="26720" spans="12:14" x14ac:dyDescent="0.25">
      <c r="L26720" s="9"/>
      <c r="M26720" s="9"/>
      <c r="N26720" s="9"/>
    </row>
    <row r="26721" spans="12:14" x14ac:dyDescent="0.25">
      <c r="L26721" s="9"/>
      <c r="M26721" s="9"/>
      <c r="N26721" s="9"/>
    </row>
    <row r="26722" spans="12:14" x14ac:dyDescent="0.25">
      <c r="L26722" s="9"/>
      <c r="M26722" s="9"/>
      <c r="N26722" s="9"/>
    </row>
    <row r="26723" spans="12:14" x14ac:dyDescent="0.25">
      <c r="L26723" s="9"/>
      <c r="M26723" s="9"/>
      <c r="N26723" s="9"/>
    </row>
    <row r="26724" spans="12:14" x14ac:dyDescent="0.25">
      <c r="L26724" s="9"/>
      <c r="M26724" s="9"/>
      <c r="N26724" s="9"/>
    </row>
    <row r="26725" spans="12:14" x14ac:dyDescent="0.25">
      <c r="L26725" s="9"/>
      <c r="M26725" s="9"/>
      <c r="N26725" s="9"/>
    </row>
    <row r="26726" spans="12:14" x14ac:dyDescent="0.25">
      <c r="L26726" s="9"/>
      <c r="M26726" s="9"/>
      <c r="N26726" s="9"/>
    </row>
    <row r="26727" spans="12:14" x14ac:dyDescent="0.25">
      <c r="L26727" s="9"/>
      <c r="M26727" s="9"/>
      <c r="N26727" s="9"/>
    </row>
    <row r="26728" spans="12:14" x14ac:dyDescent="0.25">
      <c r="L26728" s="9"/>
      <c r="M26728" s="9"/>
      <c r="N26728" s="9"/>
    </row>
    <row r="26729" spans="12:14" x14ac:dyDescent="0.25">
      <c r="L26729" s="9"/>
      <c r="M26729" s="9"/>
      <c r="N26729" s="9"/>
    </row>
    <row r="26730" spans="12:14" x14ac:dyDescent="0.25">
      <c r="L26730" s="9"/>
      <c r="M26730" s="9"/>
      <c r="N26730" s="9"/>
    </row>
    <row r="26731" spans="12:14" x14ac:dyDescent="0.25">
      <c r="L26731" s="9"/>
      <c r="M26731" s="9"/>
      <c r="N26731" s="9"/>
    </row>
    <row r="26732" spans="12:14" x14ac:dyDescent="0.25">
      <c r="L26732" s="9"/>
      <c r="M26732" s="9"/>
      <c r="N26732" s="9"/>
    </row>
    <row r="26733" spans="12:14" x14ac:dyDescent="0.25">
      <c r="L26733" s="9"/>
      <c r="M26733" s="9"/>
      <c r="N26733" s="9"/>
    </row>
    <row r="26734" spans="12:14" x14ac:dyDescent="0.25">
      <c r="L26734" s="9"/>
      <c r="M26734" s="9"/>
      <c r="N26734" s="9"/>
    </row>
    <row r="26735" spans="12:14" x14ac:dyDescent="0.25">
      <c r="L26735" s="9"/>
      <c r="M26735" s="9"/>
      <c r="N26735" s="9"/>
    </row>
    <row r="26736" spans="12:14" x14ac:dyDescent="0.25">
      <c r="L26736" s="9"/>
      <c r="M26736" s="9"/>
      <c r="N26736" s="9"/>
    </row>
    <row r="26737" spans="12:14" x14ac:dyDescent="0.25">
      <c r="L26737" s="9"/>
      <c r="M26737" s="9"/>
      <c r="N26737" s="9"/>
    </row>
    <row r="26738" spans="12:14" x14ac:dyDescent="0.25">
      <c r="L26738" s="9"/>
      <c r="M26738" s="9"/>
      <c r="N26738" s="9"/>
    </row>
    <row r="26739" spans="12:14" x14ac:dyDescent="0.25">
      <c r="L26739" s="9"/>
      <c r="M26739" s="9"/>
      <c r="N26739" s="9"/>
    </row>
    <row r="26740" spans="12:14" x14ac:dyDescent="0.25">
      <c r="L26740" s="9"/>
      <c r="M26740" s="9"/>
      <c r="N26740" s="9"/>
    </row>
    <row r="26741" spans="12:14" x14ac:dyDescent="0.25">
      <c r="L26741" s="9"/>
      <c r="M26741" s="9"/>
      <c r="N26741" s="9"/>
    </row>
    <row r="26742" spans="12:14" x14ac:dyDescent="0.25">
      <c r="L26742" s="9"/>
      <c r="M26742" s="9"/>
      <c r="N26742" s="9"/>
    </row>
    <row r="26743" spans="12:14" x14ac:dyDescent="0.25">
      <c r="L26743" s="9"/>
      <c r="M26743" s="9"/>
      <c r="N26743" s="9"/>
    </row>
    <row r="26744" spans="12:14" x14ac:dyDescent="0.25">
      <c r="L26744" s="9"/>
      <c r="M26744" s="9"/>
      <c r="N26744" s="9"/>
    </row>
    <row r="26745" spans="12:14" x14ac:dyDescent="0.25">
      <c r="L26745" s="9"/>
      <c r="M26745" s="9"/>
      <c r="N26745" s="9"/>
    </row>
    <row r="26746" spans="12:14" x14ac:dyDescent="0.25">
      <c r="L26746" s="9"/>
      <c r="M26746" s="9"/>
      <c r="N26746" s="9"/>
    </row>
    <row r="26747" spans="12:14" x14ac:dyDescent="0.25">
      <c r="L26747" s="9"/>
      <c r="M26747" s="9"/>
      <c r="N26747" s="9"/>
    </row>
    <row r="26748" spans="12:14" x14ac:dyDescent="0.25">
      <c r="L26748" s="9"/>
      <c r="M26748" s="9"/>
      <c r="N26748" s="9"/>
    </row>
    <row r="26749" spans="12:14" x14ac:dyDescent="0.25">
      <c r="L26749" s="9"/>
      <c r="M26749" s="9"/>
      <c r="N26749" s="9"/>
    </row>
    <row r="26750" spans="12:14" x14ac:dyDescent="0.25">
      <c r="L26750" s="9"/>
      <c r="M26750" s="9"/>
      <c r="N26750" s="9"/>
    </row>
    <row r="26751" spans="12:14" x14ac:dyDescent="0.25">
      <c r="L26751" s="9"/>
      <c r="M26751" s="9"/>
      <c r="N26751" s="9"/>
    </row>
    <row r="26752" spans="12:14" x14ac:dyDescent="0.25">
      <c r="L26752" s="9"/>
      <c r="M26752" s="9"/>
      <c r="N26752" s="9"/>
    </row>
    <row r="26753" spans="12:14" x14ac:dyDescent="0.25">
      <c r="L26753" s="9"/>
      <c r="M26753" s="9"/>
      <c r="N26753" s="9"/>
    </row>
    <row r="26754" spans="12:14" x14ac:dyDescent="0.25">
      <c r="L26754" s="9"/>
      <c r="M26754" s="9"/>
      <c r="N26754" s="9"/>
    </row>
    <row r="26755" spans="12:14" x14ac:dyDescent="0.25">
      <c r="L26755" s="9"/>
      <c r="M26755" s="9"/>
      <c r="N26755" s="9"/>
    </row>
    <row r="26756" spans="12:14" x14ac:dyDescent="0.25">
      <c r="L26756" s="9"/>
      <c r="M26756" s="9"/>
      <c r="N26756" s="9"/>
    </row>
    <row r="26757" spans="12:14" x14ac:dyDescent="0.25">
      <c r="L26757" s="9"/>
      <c r="M26757" s="9"/>
      <c r="N26757" s="9"/>
    </row>
    <row r="26758" spans="12:14" x14ac:dyDescent="0.25">
      <c r="L26758" s="9"/>
      <c r="M26758" s="9"/>
      <c r="N26758" s="9"/>
    </row>
    <row r="26759" spans="12:14" x14ac:dyDescent="0.25">
      <c r="L26759" s="9"/>
      <c r="M26759" s="9"/>
      <c r="N26759" s="9"/>
    </row>
    <row r="26760" spans="12:14" x14ac:dyDescent="0.25">
      <c r="L26760" s="9"/>
      <c r="M26760" s="9"/>
      <c r="N26760" s="9"/>
    </row>
    <row r="26761" spans="12:14" x14ac:dyDescent="0.25">
      <c r="L26761" s="9"/>
      <c r="M26761" s="9"/>
      <c r="N26761" s="9"/>
    </row>
    <row r="26762" spans="12:14" x14ac:dyDescent="0.25">
      <c r="L26762" s="9"/>
      <c r="M26762" s="9"/>
      <c r="N26762" s="9"/>
    </row>
    <row r="26763" spans="12:14" x14ac:dyDescent="0.25">
      <c r="L26763" s="9"/>
      <c r="M26763" s="9"/>
      <c r="N26763" s="9"/>
    </row>
    <row r="26764" spans="12:14" x14ac:dyDescent="0.25">
      <c r="L26764" s="9"/>
      <c r="M26764" s="9"/>
      <c r="N26764" s="9"/>
    </row>
    <row r="26765" spans="12:14" x14ac:dyDescent="0.25">
      <c r="L26765" s="9"/>
      <c r="M26765" s="9"/>
      <c r="N26765" s="9"/>
    </row>
    <row r="26766" spans="12:14" x14ac:dyDescent="0.25">
      <c r="L26766" s="9"/>
      <c r="M26766" s="9"/>
      <c r="N26766" s="9"/>
    </row>
    <row r="26767" spans="12:14" x14ac:dyDescent="0.25">
      <c r="L26767" s="9"/>
      <c r="M26767" s="9"/>
      <c r="N26767" s="9"/>
    </row>
    <row r="26768" spans="12:14" x14ac:dyDescent="0.25">
      <c r="L26768" s="9"/>
      <c r="M26768" s="9"/>
      <c r="N26768" s="9"/>
    </row>
    <row r="26769" spans="12:14" x14ac:dyDescent="0.25">
      <c r="L26769" s="9"/>
      <c r="M26769" s="9"/>
      <c r="N26769" s="9"/>
    </row>
    <row r="26770" spans="12:14" x14ac:dyDescent="0.25">
      <c r="L26770" s="9"/>
      <c r="M26770" s="9"/>
      <c r="N26770" s="9"/>
    </row>
    <row r="26771" spans="12:14" x14ac:dyDescent="0.25">
      <c r="L26771" s="9"/>
      <c r="M26771" s="9"/>
      <c r="N26771" s="9"/>
    </row>
    <row r="26772" spans="12:14" x14ac:dyDescent="0.25">
      <c r="L26772" s="9"/>
      <c r="M26772" s="9"/>
      <c r="N26772" s="9"/>
    </row>
    <row r="26773" spans="12:14" x14ac:dyDescent="0.25">
      <c r="L26773" s="9"/>
      <c r="M26773" s="9"/>
      <c r="N26773" s="9"/>
    </row>
    <row r="26774" spans="12:14" x14ac:dyDescent="0.25">
      <c r="L26774" s="9"/>
      <c r="M26774" s="9"/>
      <c r="N26774" s="9"/>
    </row>
    <row r="26775" spans="12:14" x14ac:dyDescent="0.25">
      <c r="L26775" s="9"/>
      <c r="M26775" s="9"/>
      <c r="N26775" s="9"/>
    </row>
    <row r="26776" spans="12:14" x14ac:dyDescent="0.25">
      <c r="L26776" s="9"/>
      <c r="M26776" s="9"/>
      <c r="N26776" s="9"/>
    </row>
    <row r="26777" spans="12:14" x14ac:dyDescent="0.25">
      <c r="L26777" s="9"/>
      <c r="M26777" s="9"/>
      <c r="N26777" s="9"/>
    </row>
    <row r="26778" spans="12:14" x14ac:dyDescent="0.25">
      <c r="L26778" s="9"/>
      <c r="M26778" s="9"/>
      <c r="N26778" s="9"/>
    </row>
    <row r="26779" spans="12:14" x14ac:dyDescent="0.25">
      <c r="L26779" s="9"/>
      <c r="M26779" s="9"/>
      <c r="N26779" s="9"/>
    </row>
    <row r="26780" spans="12:14" x14ac:dyDescent="0.25">
      <c r="L26780" s="9"/>
      <c r="M26780" s="9"/>
      <c r="N26780" s="9"/>
    </row>
    <row r="26781" spans="12:14" x14ac:dyDescent="0.25">
      <c r="L26781" s="9"/>
      <c r="M26781" s="9"/>
      <c r="N26781" s="9"/>
    </row>
    <row r="26782" spans="12:14" x14ac:dyDescent="0.25">
      <c r="L26782" s="9"/>
      <c r="M26782" s="9"/>
      <c r="N26782" s="9"/>
    </row>
    <row r="26783" spans="12:14" x14ac:dyDescent="0.25">
      <c r="L26783" s="9"/>
      <c r="M26783" s="9"/>
      <c r="N26783" s="9"/>
    </row>
    <row r="26784" spans="12:14" x14ac:dyDescent="0.25">
      <c r="L26784" s="9"/>
      <c r="M26784" s="9"/>
      <c r="N26784" s="9"/>
    </row>
    <row r="26785" spans="12:14" x14ac:dyDescent="0.25">
      <c r="L26785" s="9"/>
      <c r="M26785" s="9"/>
      <c r="N26785" s="9"/>
    </row>
    <row r="26786" spans="12:14" x14ac:dyDescent="0.25">
      <c r="L26786" s="9"/>
      <c r="M26786" s="9"/>
      <c r="N26786" s="9"/>
    </row>
    <row r="26787" spans="12:14" x14ac:dyDescent="0.25">
      <c r="L26787" s="9"/>
      <c r="M26787" s="9"/>
      <c r="N26787" s="9"/>
    </row>
    <row r="26788" spans="12:14" x14ac:dyDescent="0.25">
      <c r="L26788" s="9"/>
      <c r="M26788" s="9"/>
      <c r="N26788" s="9"/>
    </row>
    <row r="26789" spans="12:14" x14ac:dyDescent="0.25">
      <c r="L26789" s="9"/>
      <c r="M26789" s="9"/>
      <c r="N26789" s="9"/>
    </row>
    <row r="26790" spans="12:14" x14ac:dyDescent="0.25">
      <c r="L26790" s="9"/>
      <c r="M26790" s="9"/>
      <c r="N26790" s="9"/>
    </row>
    <row r="26791" spans="12:14" x14ac:dyDescent="0.25">
      <c r="L26791" s="9"/>
      <c r="M26791" s="9"/>
      <c r="N26791" s="9"/>
    </row>
    <row r="26792" spans="12:14" x14ac:dyDescent="0.25">
      <c r="L26792" s="9"/>
      <c r="M26792" s="9"/>
      <c r="N26792" s="9"/>
    </row>
    <row r="26793" spans="12:14" x14ac:dyDescent="0.25">
      <c r="L26793" s="9"/>
      <c r="M26793" s="9"/>
      <c r="N26793" s="9"/>
    </row>
    <row r="26794" spans="12:14" x14ac:dyDescent="0.25">
      <c r="L26794" s="9"/>
      <c r="M26794" s="9"/>
      <c r="N26794" s="9"/>
    </row>
    <row r="26795" spans="12:14" x14ac:dyDescent="0.25">
      <c r="L26795" s="9"/>
      <c r="M26795" s="9"/>
      <c r="N26795" s="9"/>
    </row>
    <row r="26796" spans="12:14" x14ac:dyDescent="0.25">
      <c r="L26796" s="9"/>
      <c r="M26796" s="9"/>
      <c r="N26796" s="9"/>
    </row>
    <row r="26797" spans="12:14" x14ac:dyDescent="0.25">
      <c r="L26797" s="9"/>
      <c r="M26797" s="9"/>
      <c r="N26797" s="9"/>
    </row>
    <row r="26798" spans="12:14" x14ac:dyDescent="0.25">
      <c r="L26798" s="9"/>
      <c r="M26798" s="9"/>
      <c r="N26798" s="9"/>
    </row>
    <row r="26799" spans="12:14" x14ac:dyDescent="0.25">
      <c r="L26799" s="9"/>
      <c r="M26799" s="9"/>
      <c r="N26799" s="9"/>
    </row>
    <row r="26800" spans="12:14" x14ac:dyDescent="0.25">
      <c r="L26800" s="9"/>
      <c r="M26800" s="9"/>
      <c r="N26800" s="9"/>
    </row>
    <row r="26801" spans="12:14" x14ac:dyDescent="0.25">
      <c r="L26801" s="9"/>
      <c r="M26801" s="9"/>
      <c r="N26801" s="9"/>
    </row>
    <row r="26802" spans="12:14" x14ac:dyDescent="0.25">
      <c r="L26802" s="9"/>
      <c r="M26802" s="9"/>
      <c r="N26802" s="9"/>
    </row>
    <row r="26803" spans="12:14" x14ac:dyDescent="0.25">
      <c r="L26803" s="9"/>
      <c r="M26803" s="9"/>
      <c r="N26803" s="9"/>
    </row>
    <row r="26804" spans="12:14" x14ac:dyDescent="0.25">
      <c r="L26804" s="9"/>
      <c r="M26804" s="9"/>
      <c r="N26804" s="9"/>
    </row>
    <row r="26805" spans="12:14" x14ac:dyDescent="0.25">
      <c r="L26805" s="9"/>
      <c r="M26805" s="9"/>
      <c r="N26805" s="9"/>
    </row>
    <row r="26806" spans="12:14" x14ac:dyDescent="0.25">
      <c r="L26806" s="9"/>
      <c r="M26806" s="9"/>
      <c r="N26806" s="9"/>
    </row>
    <row r="26807" spans="12:14" x14ac:dyDescent="0.25">
      <c r="L26807" s="9"/>
      <c r="M26807" s="9"/>
      <c r="N26807" s="9"/>
    </row>
    <row r="26808" spans="12:14" x14ac:dyDescent="0.25">
      <c r="L26808" s="9"/>
      <c r="M26808" s="9"/>
      <c r="N26808" s="9"/>
    </row>
    <row r="26809" spans="12:14" x14ac:dyDescent="0.25">
      <c r="L26809" s="9"/>
      <c r="M26809" s="9"/>
      <c r="N26809" s="9"/>
    </row>
    <row r="26810" spans="12:14" x14ac:dyDescent="0.25">
      <c r="L26810" s="9"/>
      <c r="M26810" s="9"/>
      <c r="N26810" s="9"/>
    </row>
    <row r="26811" spans="12:14" x14ac:dyDescent="0.25">
      <c r="L26811" s="9"/>
      <c r="M26811" s="9"/>
      <c r="N26811" s="9"/>
    </row>
    <row r="26812" spans="12:14" x14ac:dyDescent="0.25">
      <c r="L26812" s="9"/>
      <c r="M26812" s="9"/>
      <c r="N26812" s="9"/>
    </row>
    <row r="26813" spans="12:14" x14ac:dyDescent="0.25">
      <c r="L26813" s="9"/>
      <c r="M26813" s="9"/>
      <c r="N26813" s="9"/>
    </row>
    <row r="26814" spans="12:14" x14ac:dyDescent="0.25">
      <c r="L26814" s="9"/>
      <c r="M26814" s="9"/>
      <c r="N26814" s="9"/>
    </row>
    <row r="26815" spans="12:14" x14ac:dyDescent="0.25">
      <c r="L26815" s="9"/>
      <c r="M26815" s="9"/>
      <c r="N26815" s="9"/>
    </row>
    <row r="26816" spans="12:14" x14ac:dyDescent="0.25">
      <c r="L26816" s="9"/>
      <c r="M26816" s="9"/>
      <c r="N26816" s="9"/>
    </row>
    <row r="26817" spans="12:14" x14ac:dyDescent="0.25">
      <c r="L26817" s="9"/>
      <c r="M26817" s="9"/>
      <c r="N26817" s="9"/>
    </row>
    <row r="26818" spans="12:14" x14ac:dyDescent="0.25">
      <c r="L26818" s="9"/>
      <c r="M26818" s="9"/>
      <c r="N26818" s="9"/>
    </row>
    <row r="26819" spans="12:14" x14ac:dyDescent="0.25">
      <c r="L26819" s="9"/>
      <c r="M26819" s="9"/>
      <c r="N26819" s="9"/>
    </row>
    <row r="26820" spans="12:14" x14ac:dyDescent="0.25">
      <c r="L26820" s="9"/>
      <c r="M26820" s="9"/>
      <c r="N26820" s="9"/>
    </row>
    <row r="26821" spans="12:14" x14ac:dyDescent="0.25">
      <c r="L26821" s="9"/>
      <c r="M26821" s="9"/>
      <c r="N26821" s="9"/>
    </row>
    <row r="26822" spans="12:14" x14ac:dyDescent="0.25">
      <c r="L26822" s="9"/>
      <c r="M26822" s="9"/>
      <c r="N26822" s="9"/>
    </row>
    <row r="26823" spans="12:14" x14ac:dyDescent="0.25">
      <c r="L26823" s="9"/>
      <c r="M26823" s="9"/>
      <c r="N26823" s="9"/>
    </row>
    <row r="26824" spans="12:14" x14ac:dyDescent="0.25">
      <c r="L26824" s="9"/>
      <c r="M26824" s="9"/>
      <c r="N26824" s="9"/>
    </row>
    <row r="26825" spans="12:14" x14ac:dyDescent="0.25">
      <c r="L26825" s="9"/>
      <c r="M26825" s="9"/>
      <c r="N26825" s="9"/>
    </row>
    <row r="26826" spans="12:14" x14ac:dyDescent="0.25">
      <c r="L26826" s="9"/>
      <c r="M26826" s="9"/>
      <c r="N26826" s="9"/>
    </row>
    <row r="26827" spans="12:14" x14ac:dyDescent="0.25">
      <c r="L26827" s="9"/>
      <c r="M26827" s="9"/>
      <c r="N26827" s="9"/>
    </row>
    <row r="26828" spans="12:14" x14ac:dyDescent="0.25">
      <c r="L26828" s="9"/>
      <c r="M26828" s="9"/>
      <c r="N26828" s="9"/>
    </row>
    <row r="26829" spans="12:14" x14ac:dyDescent="0.25">
      <c r="L26829" s="9"/>
      <c r="M26829" s="9"/>
      <c r="N26829" s="9"/>
    </row>
    <row r="26830" spans="12:14" x14ac:dyDescent="0.25">
      <c r="L26830" s="9"/>
      <c r="M26830" s="9"/>
      <c r="N26830" s="9"/>
    </row>
    <row r="26831" spans="12:14" x14ac:dyDescent="0.25">
      <c r="L26831" s="9"/>
      <c r="M26831" s="9"/>
      <c r="N26831" s="9"/>
    </row>
    <row r="26832" spans="12:14" x14ac:dyDescent="0.25">
      <c r="L26832" s="9"/>
      <c r="M26832" s="9"/>
      <c r="N26832" s="9"/>
    </row>
    <row r="26833" spans="12:14" x14ac:dyDescent="0.25">
      <c r="L26833" s="9"/>
      <c r="M26833" s="9"/>
      <c r="N26833" s="9"/>
    </row>
    <row r="26834" spans="12:14" x14ac:dyDescent="0.25">
      <c r="L26834" s="9"/>
      <c r="M26834" s="9"/>
      <c r="N26834" s="9"/>
    </row>
    <row r="26835" spans="12:14" x14ac:dyDescent="0.25">
      <c r="L26835" s="9"/>
      <c r="M26835" s="9"/>
      <c r="N26835" s="9"/>
    </row>
    <row r="26836" spans="12:14" x14ac:dyDescent="0.25">
      <c r="L26836" s="9"/>
      <c r="M26836" s="9"/>
      <c r="N26836" s="9"/>
    </row>
    <row r="26837" spans="12:14" x14ac:dyDescent="0.25">
      <c r="L26837" s="9"/>
      <c r="M26837" s="9"/>
      <c r="N26837" s="9"/>
    </row>
    <row r="26838" spans="12:14" x14ac:dyDescent="0.25">
      <c r="L26838" s="9"/>
      <c r="M26838" s="9"/>
      <c r="N26838" s="9"/>
    </row>
    <row r="26839" spans="12:14" x14ac:dyDescent="0.25">
      <c r="L26839" s="9"/>
      <c r="M26839" s="9"/>
      <c r="N26839" s="9"/>
    </row>
    <row r="26840" spans="12:14" x14ac:dyDescent="0.25">
      <c r="L26840" s="9"/>
      <c r="M26840" s="9"/>
      <c r="N26840" s="9"/>
    </row>
    <row r="26841" spans="12:14" x14ac:dyDescent="0.25">
      <c r="L26841" s="9"/>
      <c r="M26841" s="9"/>
      <c r="N26841" s="9"/>
    </row>
    <row r="26842" spans="12:14" x14ac:dyDescent="0.25">
      <c r="L26842" s="9"/>
      <c r="M26842" s="9"/>
      <c r="N26842" s="9"/>
    </row>
    <row r="26843" spans="12:14" x14ac:dyDescent="0.25">
      <c r="L26843" s="9"/>
      <c r="M26843" s="9"/>
      <c r="N26843" s="9"/>
    </row>
    <row r="26844" spans="12:14" x14ac:dyDescent="0.25">
      <c r="L26844" s="9"/>
      <c r="M26844" s="9"/>
      <c r="N26844" s="9"/>
    </row>
    <row r="26845" spans="12:14" x14ac:dyDescent="0.25">
      <c r="L26845" s="9"/>
      <c r="M26845" s="9"/>
      <c r="N26845" s="9"/>
    </row>
    <row r="26846" spans="12:14" x14ac:dyDescent="0.25">
      <c r="L26846" s="9"/>
      <c r="M26846" s="9"/>
      <c r="N26846" s="9"/>
    </row>
    <row r="26847" spans="12:14" x14ac:dyDescent="0.25">
      <c r="L26847" s="9"/>
      <c r="M26847" s="9"/>
      <c r="N26847" s="9"/>
    </row>
    <row r="26848" spans="12:14" x14ac:dyDescent="0.25">
      <c r="L26848" s="9"/>
      <c r="M26848" s="9"/>
      <c r="N26848" s="9"/>
    </row>
    <row r="26849" spans="12:14" x14ac:dyDescent="0.25">
      <c r="L26849" s="9"/>
      <c r="M26849" s="9"/>
      <c r="N26849" s="9"/>
    </row>
    <row r="26850" spans="12:14" x14ac:dyDescent="0.25">
      <c r="L26850" s="9"/>
      <c r="M26850" s="9"/>
      <c r="N26850" s="9"/>
    </row>
    <row r="26851" spans="12:14" x14ac:dyDescent="0.25">
      <c r="L26851" s="9"/>
      <c r="M26851" s="9"/>
      <c r="N26851" s="9"/>
    </row>
    <row r="26852" spans="12:14" x14ac:dyDescent="0.25">
      <c r="L26852" s="9"/>
      <c r="M26852" s="9"/>
      <c r="N26852" s="9"/>
    </row>
    <row r="26853" spans="12:14" x14ac:dyDescent="0.25">
      <c r="L26853" s="9"/>
      <c r="M26853" s="9"/>
      <c r="N26853" s="9"/>
    </row>
    <row r="26854" spans="12:14" x14ac:dyDescent="0.25">
      <c r="L26854" s="9"/>
      <c r="M26854" s="9"/>
      <c r="N26854" s="9"/>
    </row>
    <row r="26855" spans="12:14" x14ac:dyDescent="0.25">
      <c r="L26855" s="9"/>
      <c r="M26855" s="9"/>
      <c r="N26855" s="9"/>
    </row>
    <row r="26856" spans="12:14" x14ac:dyDescent="0.25">
      <c r="L26856" s="9"/>
      <c r="M26856" s="9"/>
      <c r="N26856" s="9"/>
    </row>
    <row r="26857" spans="12:14" x14ac:dyDescent="0.25">
      <c r="L26857" s="9"/>
      <c r="M26857" s="9"/>
      <c r="N26857" s="9"/>
    </row>
    <row r="26858" spans="12:14" x14ac:dyDescent="0.25">
      <c r="L26858" s="9"/>
      <c r="M26858" s="9"/>
      <c r="N26858" s="9"/>
    </row>
    <row r="26859" spans="12:14" x14ac:dyDescent="0.25">
      <c r="L26859" s="9"/>
      <c r="M26859" s="9"/>
      <c r="N26859" s="9"/>
    </row>
    <row r="26860" spans="12:14" x14ac:dyDescent="0.25">
      <c r="L26860" s="9"/>
      <c r="M26860" s="9"/>
      <c r="N26860" s="9"/>
    </row>
    <row r="26861" spans="12:14" x14ac:dyDescent="0.25">
      <c r="L26861" s="9"/>
      <c r="M26861" s="9"/>
      <c r="N26861" s="9"/>
    </row>
    <row r="26862" spans="12:14" x14ac:dyDescent="0.25">
      <c r="L26862" s="9"/>
      <c r="M26862" s="9"/>
      <c r="N26862" s="9"/>
    </row>
    <row r="26863" spans="12:14" x14ac:dyDescent="0.25">
      <c r="L26863" s="9"/>
      <c r="M26863" s="9"/>
      <c r="N26863" s="9"/>
    </row>
    <row r="26864" spans="12:14" x14ac:dyDescent="0.25">
      <c r="L26864" s="9"/>
      <c r="M26864" s="9"/>
      <c r="N26864" s="9"/>
    </row>
    <row r="26865" spans="12:14" x14ac:dyDescent="0.25">
      <c r="L26865" s="9"/>
      <c r="M26865" s="9"/>
      <c r="N26865" s="9"/>
    </row>
    <row r="26866" spans="12:14" x14ac:dyDescent="0.25">
      <c r="L26866" s="9"/>
      <c r="M26866" s="9"/>
      <c r="N26866" s="9"/>
    </row>
    <row r="26867" spans="12:14" x14ac:dyDescent="0.25">
      <c r="L26867" s="9"/>
      <c r="M26867" s="9"/>
      <c r="N26867" s="9"/>
    </row>
    <row r="26868" spans="12:14" x14ac:dyDescent="0.25">
      <c r="L26868" s="9"/>
      <c r="M26868" s="9"/>
      <c r="N26868" s="9"/>
    </row>
    <row r="26869" spans="12:14" x14ac:dyDescent="0.25">
      <c r="L26869" s="9"/>
      <c r="M26869" s="9"/>
      <c r="N26869" s="9"/>
    </row>
    <row r="26870" spans="12:14" x14ac:dyDescent="0.25">
      <c r="L26870" s="9"/>
      <c r="M26870" s="9"/>
      <c r="N26870" s="9"/>
    </row>
    <row r="26871" spans="12:14" x14ac:dyDescent="0.25">
      <c r="L26871" s="9"/>
      <c r="M26871" s="9"/>
      <c r="N26871" s="9"/>
    </row>
    <row r="26872" spans="12:14" x14ac:dyDescent="0.25">
      <c r="L26872" s="9"/>
      <c r="M26872" s="9"/>
      <c r="N26872" s="9"/>
    </row>
    <row r="26873" spans="12:14" x14ac:dyDescent="0.25">
      <c r="L26873" s="9"/>
      <c r="M26873" s="9"/>
      <c r="N26873" s="9"/>
    </row>
    <row r="26874" spans="12:14" x14ac:dyDescent="0.25">
      <c r="L26874" s="9"/>
      <c r="M26874" s="9"/>
      <c r="N26874" s="9"/>
    </row>
    <row r="26875" spans="12:14" x14ac:dyDescent="0.25">
      <c r="L26875" s="9"/>
      <c r="M26875" s="9"/>
      <c r="N26875" s="9"/>
    </row>
    <row r="26876" spans="12:14" x14ac:dyDescent="0.25">
      <c r="L26876" s="9"/>
      <c r="M26876" s="9"/>
      <c r="N26876" s="9"/>
    </row>
    <row r="26877" spans="12:14" x14ac:dyDescent="0.25">
      <c r="L26877" s="9"/>
      <c r="M26877" s="9"/>
      <c r="N26877" s="9"/>
    </row>
    <row r="26878" spans="12:14" x14ac:dyDescent="0.25">
      <c r="L26878" s="9"/>
      <c r="M26878" s="9"/>
      <c r="N26878" s="9"/>
    </row>
    <row r="26879" spans="12:14" x14ac:dyDescent="0.25">
      <c r="L26879" s="9"/>
      <c r="M26879" s="9"/>
      <c r="N26879" s="9"/>
    </row>
    <row r="26880" spans="12:14" x14ac:dyDescent="0.25">
      <c r="L26880" s="9"/>
      <c r="M26880" s="9"/>
      <c r="N26880" s="9"/>
    </row>
    <row r="26881" spans="12:14" x14ac:dyDescent="0.25">
      <c r="L26881" s="9"/>
      <c r="M26881" s="9"/>
      <c r="N26881" s="9"/>
    </row>
    <row r="26882" spans="12:14" x14ac:dyDescent="0.25">
      <c r="L26882" s="9"/>
      <c r="M26882" s="9"/>
      <c r="N26882" s="9"/>
    </row>
    <row r="26883" spans="12:14" x14ac:dyDescent="0.25">
      <c r="L26883" s="9"/>
      <c r="M26883" s="9"/>
      <c r="N26883" s="9"/>
    </row>
    <row r="26884" spans="12:14" x14ac:dyDescent="0.25">
      <c r="L26884" s="9"/>
      <c r="M26884" s="9"/>
      <c r="N26884" s="9"/>
    </row>
    <row r="26885" spans="12:14" x14ac:dyDescent="0.25">
      <c r="L26885" s="9"/>
      <c r="M26885" s="9"/>
      <c r="N26885" s="9"/>
    </row>
    <row r="26886" spans="12:14" x14ac:dyDescent="0.25">
      <c r="L26886" s="9"/>
      <c r="M26886" s="9"/>
      <c r="N26886" s="9"/>
    </row>
    <row r="26887" spans="12:14" x14ac:dyDescent="0.25">
      <c r="L26887" s="9"/>
      <c r="M26887" s="9"/>
      <c r="N26887" s="9"/>
    </row>
    <row r="26888" spans="12:14" x14ac:dyDescent="0.25">
      <c r="L26888" s="9"/>
      <c r="M26888" s="9"/>
      <c r="N26888" s="9"/>
    </row>
    <row r="26889" spans="12:14" x14ac:dyDescent="0.25">
      <c r="L26889" s="9"/>
      <c r="M26889" s="9"/>
      <c r="N26889" s="9"/>
    </row>
    <row r="26890" spans="12:14" x14ac:dyDescent="0.25">
      <c r="L26890" s="9"/>
      <c r="M26890" s="9"/>
      <c r="N26890" s="9"/>
    </row>
    <row r="26891" spans="12:14" x14ac:dyDescent="0.25">
      <c r="L26891" s="9"/>
      <c r="M26891" s="9"/>
      <c r="N26891" s="9"/>
    </row>
    <row r="26892" spans="12:14" x14ac:dyDescent="0.25">
      <c r="L26892" s="9"/>
      <c r="M26892" s="9"/>
      <c r="N26892" s="9"/>
    </row>
    <row r="26893" spans="12:14" x14ac:dyDescent="0.25">
      <c r="L26893" s="9"/>
      <c r="M26893" s="9"/>
      <c r="N26893" s="9"/>
    </row>
    <row r="26894" spans="12:14" x14ac:dyDescent="0.25">
      <c r="L26894" s="9"/>
      <c r="M26894" s="9"/>
      <c r="N26894" s="9"/>
    </row>
    <row r="26895" spans="12:14" x14ac:dyDescent="0.25">
      <c r="L26895" s="9"/>
      <c r="M26895" s="9"/>
      <c r="N26895" s="9"/>
    </row>
    <row r="26896" spans="12:14" x14ac:dyDescent="0.25">
      <c r="L26896" s="9"/>
      <c r="M26896" s="9"/>
      <c r="N26896" s="9"/>
    </row>
    <row r="26897" spans="12:14" x14ac:dyDescent="0.25">
      <c r="L26897" s="9"/>
      <c r="M26897" s="9"/>
      <c r="N26897" s="9"/>
    </row>
    <row r="26898" spans="12:14" x14ac:dyDescent="0.25">
      <c r="L26898" s="9"/>
      <c r="M26898" s="9"/>
      <c r="N26898" s="9"/>
    </row>
    <row r="26899" spans="12:14" x14ac:dyDescent="0.25">
      <c r="L26899" s="9"/>
      <c r="M26899" s="9"/>
      <c r="N26899" s="9"/>
    </row>
    <row r="26900" spans="12:14" x14ac:dyDescent="0.25">
      <c r="L26900" s="9"/>
      <c r="M26900" s="9"/>
      <c r="N26900" s="9"/>
    </row>
    <row r="26901" spans="12:14" x14ac:dyDescent="0.25">
      <c r="L26901" s="9"/>
      <c r="M26901" s="9"/>
      <c r="N26901" s="9"/>
    </row>
    <row r="26902" spans="12:14" x14ac:dyDescent="0.25">
      <c r="L26902" s="9"/>
      <c r="M26902" s="9"/>
      <c r="N26902" s="9"/>
    </row>
    <row r="26903" spans="12:14" x14ac:dyDescent="0.25">
      <c r="L26903" s="9"/>
      <c r="M26903" s="9"/>
      <c r="N26903" s="9"/>
    </row>
    <row r="26904" spans="12:14" x14ac:dyDescent="0.25">
      <c r="L26904" s="9"/>
      <c r="M26904" s="9"/>
      <c r="N26904" s="9"/>
    </row>
    <row r="26905" spans="12:14" x14ac:dyDescent="0.25">
      <c r="L26905" s="9"/>
      <c r="M26905" s="9"/>
      <c r="N26905" s="9"/>
    </row>
    <row r="26906" spans="12:14" x14ac:dyDescent="0.25">
      <c r="L26906" s="9"/>
      <c r="M26906" s="9"/>
      <c r="N26906" s="9"/>
    </row>
    <row r="26907" spans="12:14" x14ac:dyDescent="0.25">
      <c r="L26907" s="9"/>
      <c r="M26907" s="9"/>
      <c r="N26907" s="9"/>
    </row>
    <row r="26908" spans="12:14" x14ac:dyDescent="0.25">
      <c r="L26908" s="9"/>
      <c r="M26908" s="9"/>
      <c r="N26908" s="9"/>
    </row>
    <row r="26909" spans="12:14" x14ac:dyDescent="0.25">
      <c r="L26909" s="9"/>
      <c r="M26909" s="9"/>
      <c r="N26909" s="9"/>
    </row>
    <row r="26910" spans="12:14" x14ac:dyDescent="0.25">
      <c r="L26910" s="9"/>
      <c r="M26910" s="9"/>
      <c r="N26910" s="9"/>
    </row>
    <row r="26911" spans="12:14" x14ac:dyDescent="0.25">
      <c r="L26911" s="9"/>
      <c r="M26911" s="9"/>
      <c r="N26911" s="9"/>
    </row>
    <row r="26912" spans="12:14" x14ac:dyDescent="0.25">
      <c r="L26912" s="9"/>
      <c r="M26912" s="9"/>
      <c r="N26912" s="9"/>
    </row>
    <row r="26913" spans="12:14" x14ac:dyDescent="0.25">
      <c r="L26913" s="9"/>
      <c r="M26913" s="9"/>
      <c r="N26913" s="9"/>
    </row>
    <row r="26914" spans="12:14" x14ac:dyDescent="0.25">
      <c r="L26914" s="9"/>
      <c r="M26914" s="9"/>
      <c r="N26914" s="9"/>
    </row>
    <row r="26915" spans="12:14" x14ac:dyDescent="0.25">
      <c r="L26915" s="9"/>
      <c r="M26915" s="9"/>
      <c r="N26915" s="9"/>
    </row>
    <row r="26916" spans="12:14" x14ac:dyDescent="0.25">
      <c r="L26916" s="9"/>
      <c r="M26916" s="9"/>
      <c r="N26916" s="9"/>
    </row>
    <row r="26917" spans="12:14" x14ac:dyDescent="0.25">
      <c r="L26917" s="9"/>
      <c r="M26917" s="9"/>
      <c r="N26917" s="9"/>
    </row>
    <row r="26918" spans="12:14" x14ac:dyDescent="0.25">
      <c r="L26918" s="9"/>
      <c r="M26918" s="9"/>
      <c r="N26918" s="9"/>
    </row>
    <row r="26919" spans="12:14" x14ac:dyDescent="0.25">
      <c r="L26919" s="9"/>
      <c r="M26919" s="9"/>
      <c r="N26919" s="9"/>
    </row>
    <row r="26920" spans="12:14" x14ac:dyDescent="0.25">
      <c r="L26920" s="9"/>
      <c r="M26920" s="9"/>
      <c r="N26920" s="9"/>
    </row>
    <row r="26921" spans="12:14" x14ac:dyDescent="0.25">
      <c r="L26921" s="9"/>
      <c r="M26921" s="9"/>
      <c r="N26921" s="9"/>
    </row>
    <row r="26922" spans="12:14" x14ac:dyDescent="0.25">
      <c r="L26922" s="9"/>
      <c r="M26922" s="9"/>
      <c r="N26922" s="9"/>
    </row>
    <row r="26923" spans="12:14" x14ac:dyDescent="0.25">
      <c r="L26923" s="9"/>
      <c r="M26923" s="9"/>
      <c r="N26923" s="9"/>
    </row>
    <row r="26924" spans="12:14" x14ac:dyDescent="0.25">
      <c r="L26924" s="9"/>
      <c r="M26924" s="9"/>
      <c r="N26924" s="9"/>
    </row>
    <row r="26925" spans="12:14" x14ac:dyDescent="0.25">
      <c r="L26925" s="9"/>
      <c r="M26925" s="9"/>
      <c r="N26925" s="9"/>
    </row>
    <row r="26926" spans="12:14" x14ac:dyDescent="0.25">
      <c r="L26926" s="9"/>
      <c r="M26926" s="9"/>
      <c r="N26926" s="9"/>
    </row>
    <row r="26927" spans="12:14" x14ac:dyDescent="0.25">
      <c r="L26927" s="9"/>
      <c r="M26927" s="9"/>
      <c r="N26927" s="9"/>
    </row>
    <row r="26928" spans="12:14" x14ac:dyDescent="0.25">
      <c r="L26928" s="9"/>
      <c r="M26928" s="9"/>
      <c r="N26928" s="9"/>
    </row>
    <row r="26929" spans="12:14" x14ac:dyDescent="0.25">
      <c r="L26929" s="9"/>
      <c r="M26929" s="9"/>
      <c r="N26929" s="9"/>
    </row>
    <row r="26930" spans="12:14" x14ac:dyDescent="0.25">
      <c r="L26930" s="9"/>
      <c r="M26930" s="9"/>
      <c r="N26930" s="9"/>
    </row>
    <row r="26931" spans="12:14" x14ac:dyDescent="0.25">
      <c r="L26931" s="9"/>
      <c r="M26931" s="9"/>
      <c r="N26931" s="9"/>
    </row>
    <row r="26932" spans="12:14" x14ac:dyDescent="0.25">
      <c r="L26932" s="9"/>
      <c r="M26932" s="9"/>
      <c r="N26932" s="9"/>
    </row>
    <row r="26933" spans="12:14" x14ac:dyDescent="0.25">
      <c r="L26933" s="9"/>
      <c r="M26933" s="9"/>
      <c r="N26933" s="9"/>
    </row>
    <row r="26934" spans="12:14" x14ac:dyDescent="0.25">
      <c r="L26934" s="9"/>
      <c r="M26934" s="9"/>
      <c r="N26934" s="9"/>
    </row>
    <row r="26935" spans="12:14" x14ac:dyDescent="0.25">
      <c r="L26935" s="9"/>
      <c r="M26935" s="9"/>
      <c r="N26935" s="9"/>
    </row>
    <row r="26936" spans="12:14" x14ac:dyDescent="0.25">
      <c r="L26936" s="9"/>
      <c r="M26936" s="9"/>
      <c r="N26936" s="9"/>
    </row>
    <row r="26937" spans="12:14" x14ac:dyDescent="0.25">
      <c r="L26937" s="9"/>
      <c r="M26937" s="9"/>
      <c r="N26937" s="9"/>
    </row>
    <row r="26938" spans="12:14" x14ac:dyDescent="0.25">
      <c r="L26938" s="9"/>
      <c r="M26938" s="9"/>
      <c r="N26938" s="9"/>
    </row>
    <row r="26939" spans="12:14" x14ac:dyDescent="0.25">
      <c r="L26939" s="9"/>
      <c r="M26939" s="9"/>
      <c r="N26939" s="9"/>
    </row>
    <row r="26940" spans="12:14" x14ac:dyDescent="0.25">
      <c r="L26940" s="9"/>
      <c r="M26940" s="9"/>
      <c r="N26940" s="9"/>
    </row>
    <row r="26941" spans="12:14" x14ac:dyDescent="0.25">
      <c r="L26941" s="9"/>
      <c r="M26941" s="9"/>
      <c r="N26941" s="9"/>
    </row>
    <row r="26942" spans="12:14" x14ac:dyDescent="0.25">
      <c r="L26942" s="9"/>
      <c r="M26942" s="9"/>
      <c r="N26942" s="9"/>
    </row>
    <row r="26943" spans="12:14" x14ac:dyDescent="0.25">
      <c r="L26943" s="9"/>
      <c r="M26943" s="9"/>
      <c r="N26943" s="9"/>
    </row>
    <row r="26944" spans="12:14" x14ac:dyDescent="0.25">
      <c r="L26944" s="9"/>
      <c r="M26944" s="9"/>
      <c r="N26944" s="9"/>
    </row>
    <row r="26945" spans="12:14" x14ac:dyDescent="0.25">
      <c r="L26945" s="9"/>
      <c r="M26945" s="9"/>
      <c r="N26945" s="9"/>
    </row>
    <row r="26946" spans="12:14" x14ac:dyDescent="0.25">
      <c r="L26946" s="9"/>
      <c r="M26946" s="9"/>
      <c r="N26946" s="9"/>
    </row>
    <row r="26947" spans="12:14" x14ac:dyDescent="0.25">
      <c r="L26947" s="9"/>
      <c r="M26947" s="9"/>
      <c r="N26947" s="9"/>
    </row>
    <row r="26948" spans="12:14" x14ac:dyDescent="0.25">
      <c r="L26948" s="9"/>
      <c r="M26948" s="9"/>
      <c r="N26948" s="9"/>
    </row>
    <row r="26949" spans="12:14" x14ac:dyDescent="0.25">
      <c r="L26949" s="9"/>
      <c r="M26949" s="9"/>
      <c r="N26949" s="9"/>
    </row>
    <row r="26950" spans="12:14" x14ac:dyDescent="0.25">
      <c r="L26950" s="9"/>
      <c r="M26950" s="9"/>
      <c r="N26950" s="9"/>
    </row>
    <row r="26951" spans="12:14" x14ac:dyDescent="0.25">
      <c r="L26951" s="9"/>
      <c r="M26951" s="9"/>
      <c r="N26951" s="9"/>
    </row>
    <row r="26952" spans="12:14" x14ac:dyDescent="0.25">
      <c r="L26952" s="9"/>
      <c r="M26952" s="9"/>
      <c r="N26952" s="9"/>
    </row>
    <row r="26953" spans="12:14" x14ac:dyDescent="0.25">
      <c r="L26953" s="9"/>
      <c r="M26953" s="9"/>
      <c r="N26953" s="9"/>
    </row>
    <row r="26954" spans="12:14" x14ac:dyDescent="0.25">
      <c r="L26954" s="9"/>
      <c r="M26954" s="9"/>
      <c r="N26954" s="9"/>
    </row>
    <row r="26955" spans="12:14" x14ac:dyDescent="0.25">
      <c r="L26955" s="9"/>
      <c r="M26955" s="9"/>
      <c r="N26955" s="9"/>
    </row>
    <row r="26956" spans="12:14" x14ac:dyDescent="0.25">
      <c r="L26956" s="9"/>
      <c r="M26956" s="9"/>
      <c r="N26956" s="9"/>
    </row>
    <row r="26957" spans="12:14" x14ac:dyDescent="0.25">
      <c r="L26957" s="9"/>
      <c r="M26957" s="9"/>
      <c r="N26957" s="9"/>
    </row>
    <row r="26958" spans="12:14" x14ac:dyDescent="0.25">
      <c r="L26958" s="9"/>
      <c r="M26958" s="9"/>
      <c r="N26958" s="9"/>
    </row>
    <row r="26959" spans="12:14" x14ac:dyDescent="0.25">
      <c r="L26959" s="9"/>
      <c r="M26959" s="9"/>
      <c r="N26959" s="9"/>
    </row>
    <row r="26960" spans="12:14" x14ac:dyDescent="0.25">
      <c r="L26960" s="9"/>
      <c r="M26960" s="9"/>
      <c r="N26960" s="9"/>
    </row>
    <row r="26961" spans="12:14" x14ac:dyDescent="0.25">
      <c r="L26961" s="9"/>
      <c r="M26961" s="9"/>
      <c r="N26961" s="9"/>
    </row>
    <row r="26962" spans="12:14" x14ac:dyDescent="0.25">
      <c r="L26962" s="9"/>
      <c r="M26962" s="9"/>
      <c r="N26962" s="9"/>
    </row>
    <row r="26963" spans="12:14" x14ac:dyDescent="0.25">
      <c r="L26963" s="9"/>
      <c r="M26963" s="9"/>
      <c r="N26963" s="9"/>
    </row>
    <row r="26964" spans="12:14" x14ac:dyDescent="0.25">
      <c r="L26964" s="9"/>
      <c r="M26964" s="9"/>
      <c r="N26964" s="9"/>
    </row>
    <row r="26965" spans="12:14" x14ac:dyDescent="0.25">
      <c r="L26965" s="9"/>
      <c r="M26965" s="9"/>
      <c r="N26965" s="9"/>
    </row>
    <row r="26966" spans="12:14" x14ac:dyDescent="0.25">
      <c r="L26966" s="9"/>
      <c r="M26966" s="9"/>
      <c r="N26966" s="9"/>
    </row>
    <row r="26967" spans="12:14" x14ac:dyDescent="0.25">
      <c r="L26967" s="9"/>
      <c r="M26967" s="9"/>
      <c r="N26967" s="9"/>
    </row>
    <row r="26968" spans="12:14" x14ac:dyDescent="0.25">
      <c r="L26968" s="9"/>
      <c r="M26968" s="9"/>
      <c r="N26968" s="9"/>
    </row>
    <row r="26969" spans="12:14" x14ac:dyDescent="0.25">
      <c r="L26969" s="9"/>
      <c r="M26969" s="9"/>
      <c r="N26969" s="9"/>
    </row>
    <row r="26970" spans="12:14" x14ac:dyDescent="0.25">
      <c r="L26970" s="9"/>
      <c r="M26970" s="9"/>
      <c r="N26970" s="9"/>
    </row>
    <row r="26971" spans="12:14" x14ac:dyDescent="0.25">
      <c r="L26971" s="9"/>
      <c r="M26971" s="9"/>
      <c r="N26971" s="9"/>
    </row>
    <row r="26972" spans="12:14" x14ac:dyDescent="0.25">
      <c r="L26972" s="9"/>
      <c r="M26972" s="9"/>
      <c r="N26972" s="9"/>
    </row>
    <row r="26973" spans="12:14" x14ac:dyDescent="0.25">
      <c r="L26973" s="9"/>
      <c r="M26973" s="9"/>
      <c r="N26973" s="9"/>
    </row>
    <row r="26974" spans="12:14" x14ac:dyDescent="0.25">
      <c r="L26974" s="9"/>
      <c r="M26974" s="9"/>
      <c r="N26974" s="9"/>
    </row>
    <row r="26975" spans="12:14" x14ac:dyDescent="0.25">
      <c r="L26975" s="9"/>
      <c r="M26975" s="9"/>
      <c r="N26975" s="9"/>
    </row>
    <row r="26976" spans="12:14" x14ac:dyDescent="0.25">
      <c r="L26976" s="9"/>
      <c r="M26976" s="9"/>
      <c r="N26976" s="9"/>
    </row>
    <row r="26977" spans="12:14" x14ac:dyDescent="0.25">
      <c r="L26977" s="9"/>
      <c r="M26977" s="9"/>
      <c r="N26977" s="9"/>
    </row>
    <row r="26978" spans="12:14" x14ac:dyDescent="0.25">
      <c r="L26978" s="9"/>
      <c r="M26978" s="9"/>
      <c r="N26978" s="9"/>
    </row>
    <row r="26979" spans="12:14" x14ac:dyDescent="0.25">
      <c r="L26979" s="9"/>
      <c r="M26979" s="9"/>
      <c r="N26979" s="9"/>
    </row>
    <row r="26980" spans="12:14" x14ac:dyDescent="0.25">
      <c r="L26980" s="9"/>
      <c r="M26980" s="9"/>
      <c r="N26980" s="9"/>
    </row>
    <row r="26981" spans="12:14" x14ac:dyDescent="0.25">
      <c r="L26981" s="9"/>
      <c r="M26981" s="9"/>
      <c r="N26981" s="9"/>
    </row>
    <row r="26982" spans="12:14" x14ac:dyDescent="0.25">
      <c r="L26982" s="9"/>
      <c r="M26982" s="9"/>
      <c r="N26982" s="9"/>
    </row>
    <row r="26983" spans="12:14" x14ac:dyDescent="0.25">
      <c r="L26983" s="9"/>
      <c r="M26983" s="9"/>
      <c r="N26983" s="9"/>
    </row>
    <row r="26984" spans="12:14" x14ac:dyDescent="0.25">
      <c r="L26984" s="9"/>
      <c r="M26984" s="9"/>
      <c r="N26984" s="9"/>
    </row>
    <row r="26985" spans="12:14" x14ac:dyDescent="0.25">
      <c r="L26985" s="9"/>
      <c r="M26985" s="9"/>
      <c r="N26985" s="9"/>
    </row>
    <row r="26986" spans="12:14" x14ac:dyDescent="0.25">
      <c r="L26986" s="9"/>
      <c r="M26986" s="9"/>
      <c r="N26986" s="9"/>
    </row>
    <row r="26987" spans="12:14" x14ac:dyDescent="0.25">
      <c r="L26987" s="9"/>
      <c r="M26987" s="9"/>
      <c r="N26987" s="9"/>
    </row>
    <row r="26988" spans="12:14" x14ac:dyDescent="0.25">
      <c r="L26988" s="9"/>
      <c r="M26988" s="9"/>
      <c r="N26988" s="9"/>
    </row>
    <row r="26989" spans="12:14" x14ac:dyDescent="0.25">
      <c r="L26989" s="9"/>
      <c r="M26989" s="9"/>
      <c r="N26989" s="9"/>
    </row>
    <row r="26990" spans="12:14" x14ac:dyDescent="0.25">
      <c r="L26990" s="9"/>
      <c r="M26990" s="9"/>
      <c r="N26990" s="9"/>
    </row>
    <row r="26991" spans="12:14" x14ac:dyDescent="0.25">
      <c r="L26991" s="9"/>
      <c r="M26991" s="9"/>
      <c r="N26991" s="9"/>
    </row>
    <row r="26992" spans="12:14" x14ac:dyDescent="0.25">
      <c r="L26992" s="9"/>
      <c r="M26992" s="9"/>
      <c r="N26992" s="9"/>
    </row>
    <row r="26993" spans="12:14" x14ac:dyDescent="0.25">
      <c r="L26993" s="9"/>
      <c r="M26993" s="9"/>
      <c r="N26993" s="9"/>
    </row>
    <row r="26994" spans="12:14" x14ac:dyDescent="0.25">
      <c r="L26994" s="9"/>
      <c r="M26994" s="9"/>
      <c r="N26994" s="9"/>
    </row>
    <row r="26995" spans="12:14" x14ac:dyDescent="0.25">
      <c r="L26995" s="9"/>
      <c r="M26995" s="9"/>
      <c r="N26995" s="9"/>
    </row>
    <row r="26996" spans="12:14" x14ac:dyDescent="0.25">
      <c r="L26996" s="9"/>
      <c r="M26996" s="9"/>
      <c r="N26996" s="9"/>
    </row>
    <row r="26997" spans="12:14" x14ac:dyDescent="0.25">
      <c r="L26997" s="9"/>
      <c r="M26997" s="9"/>
      <c r="N26997" s="9"/>
    </row>
    <row r="26998" spans="12:14" x14ac:dyDescent="0.25">
      <c r="L26998" s="9"/>
      <c r="M26998" s="9"/>
      <c r="N26998" s="9"/>
    </row>
    <row r="26999" spans="12:14" x14ac:dyDescent="0.25">
      <c r="L26999" s="9"/>
      <c r="M26999" s="9"/>
      <c r="N26999" s="9"/>
    </row>
    <row r="27000" spans="12:14" x14ac:dyDescent="0.25">
      <c r="L27000" s="9"/>
      <c r="M27000" s="9"/>
      <c r="N27000" s="9"/>
    </row>
    <row r="27001" spans="12:14" x14ac:dyDescent="0.25">
      <c r="L27001" s="9"/>
      <c r="M27001" s="9"/>
      <c r="N27001" s="9"/>
    </row>
    <row r="27002" spans="12:14" x14ac:dyDescent="0.25">
      <c r="L27002" s="9"/>
      <c r="M27002" s="9"/>
      <c r="N27002" s="9"/>
    </row>
    <row r="27003" spans="12:14" x14ac:dyDescent="0.25">
      <c r="L27003" s="9"/>
      <c r="M27003" s="9"/>
      <c r="N27003" s="9"/>
    </row>
    <row r="27004" spans="12:14" x14ac:dyDescent="0.25">
      <c r="L27004" s="9"/>
      <c r="M27004" s="9"/>
      <c r="N27004" s="9"/>
    </row>
    <row r="27005" spans="12:14" x14ac:dyDescent="0.25">
      <c r="L27005" s="9"/>
      <c r="M27005" s="9"/>
      <c r="N27005" s="9"/>
    </row>
    <row r="27006" spans="12:14" x14ac:dyDescent="0.25">
      <c r="L27006" s="9"/>
      <c r="M27006" s="9"/>
      <c r="N27006" s="9"/>
    </row>
    <row r="27007" spans="12:14" x14ac:dyDescent="0.25">
      <c r="L27007" s="9"/>
      <c r="M27007" s="9"/>
      <c r="N27007" s="9"/>
    </row>
    <row r="27008" spans="12:14" x14ac:dyDescent="0.25">
      <c r="L27008" s="9"/>
      <c r="M27008" s="9"/>
      <c r="N27008" s="9"/>
    </row>
    <row r="27009" spans="12:14" x14ac:dyDescent="0.25">
      <c r="L27009" s="9"/>
      <c r="M27009" s="9"/>
      <c r="N27009" s="9"/>
    </row>
    <row r="27010" spans="12:14" x14ac:dyDescent="0.25">
      <c r="L27010" s="9"/>
      <c r="M27010" s="9"/>
      <c r="N27010" s="9"/>
    </row>
    <row r="27011" spans="12:14" x14ac:dyDescent="0.25">
      <c r="L27011" s="9"/>
      <c r="M27011" s="9"/>
      <c r="N27011" s="9"/>
    </row>
    <row r="27012" spans="12:14" x14ac:dyDescent="0.25">
      <c r="L27012" s="9"/>
      <c r="M27012" s="9"/>
      <c r="N27012" s="9"/>
    </row>
    <row r="27013" spans="12:14" x14ac:dyDescent="0.25">
      <c r="L27013" s="9"/>
      <c r="M27013" s="9"/>
      <c r="N27013" s="9"/>
    </row>
    <row r="27014" spans="12:14" x14ac:dyDescent="0.25">
      <c r="L27014" s="9"/>
      <c r="M27014" s="9"/>
      <c r="N27014" s="9"/>
    </row>
    <row r="27015" spans="12:14" x14ac:dyDescent="0.25">
      <c r="L27015" s="9"/>
      <c r="M27015" s="9"/>
      <c r="N27015" s="9"/>
    </row>
    <row r="27016" spans="12:14" x14ac:dyDescent="0.25">
      <c r="L27016" s="9"/>
      <c r="M27016" s="9"/>
      <c r="N27016" s="9"/>
    </row>
    <row r="27017" spans="12:14" x14ac:dyDescent="0.25">
      <c r="L27017" s="9"/>
      <c r="M27017" s="9"/>
      <c r="N27017" s="9"/>
    </row>
    <row r="27018" spans="12:14" x14ac:dyDescent="0.25">
      <c r="L27018" s="9"/>
      <c r="M27018" s="9"/>
      <c r="N27018" s="9"/>
    </row>
    <row r="27019" spans="12:14" x14ac:dyDescent="0.25">
      <c r="L27019" s="9"/>
      <c r="M27019" s="9"/>
      <c r="N27019" s="9"/>
    </row>
    <row r="27020" spans="12:14" x14ac:dyDescent="0.25">
      <c r="L27020" s="9"/>
      <c r="M27020" s="9"/>
      <c r="N27020" s="9"/>
    </row>
    <row r="27021" spans="12:14" x14ac:dyDescent="0.25">
      <c r="L27021" s="9"/>
      <c r="M27021" s="9"/>
      <c r="N27021" s="9"/>
    </row>
    <row r="27022" spans="12:14" x14ac:dyDescent="0.25">
      <c r="L27022" s="9"/>
      <c r="M27022" s="9"/>
      <c r="N27022" s="9"/>
    </row>
    <row r="27023" spans="12:14" x14ac:dyDescent="0.25">
      <c r="L27023" s="9"/>
      <c r="M27023" s="9"/>
      <c r="N27023" s="9"/>
    </row>
    <row r="27024" spans="12:14" x14ac:dyDescent="0.25">
      <c r="L27024" s="9"/>
      <c r="M27024" s="9"/>
      <c r="N27024" s="9"/>
    </row>
    <row r="27025" spans="12:14" x14ac:dyDescent="0.25">
      <c r="L27025" s="9"/>
      <c r="M27025" s="9"/>
      <c r="N27025" s="9"/>
    </row>
    <row r="27026" spans="12:14" x14ac:dyDescent="0.25">
      <c r="L27026" s="9"/>
      <c r="M27026" s="9"/>
      <c r="N27026" s="9"/>
    </row>
    <row r="27027" spans="12:14" x14ac:dyDescent="0.25">
      <c r="L27027" s="9"/>
      <c r="M27027" s="9"/>
      <c r="N27027" s="9"/>
    </row>
    <row r="27028" spans="12:14" x14ac:dyDescent="0.25">
      <c r="L27028" s="9"/>
      <c r="M27028" s="9"/>
      <c r="N27028" s="9"/>
    </row>
    <row r="27029" spans="12:14" x14ac:dyDescent="0.25">
      <c r="L27029" s="9"/>
      <c r="M27029" s="9"/>
      <c r="N27029" s="9"/>
    </row>
    <row r="27030" spans="12:14" x14ac:dyDescent="0.25">
      <c r="L27030" s="9"/>
      <c r="M27030" s="9"/>
      <c r="N27030" s="9"/>
    </row>
    <row r="27031" spans="12:14" x14ac:dyDescent="0.25">
      <c r="L27031" s="9"/>
      <c r="M27031" s="9"/>
      <c r="N27031" s="9"/>
    </row>
    <row r="27032" spans="12:14" x14ac:dyDescent="0.25">
      <c r="L27032" s="9"/>
      <c r="M27032" s="9"/>
      <c r="N27032" s="9"/>
    </row>
    <row r="27033" spans="12:14" x14ac:dyDescent="0.25">
      <c r="L27033" s="9"/>
      <c r="M27033" s="9"/>
      <c r="N27033" s="9"/>
    </row>
    <row r="27034" spans="12:14" x14ac:dyDescent="0.25">
      <c r="L27034" s="9"/>
      <c r="M27034" s="9"/>
      <c r="N27034" s="9"/>
    </row>
    <row r="27035" spans="12:14" x14ac:dyDescent="0.25">
      <c r="L27035" s="9"/>
      <c r="M27035" s="9"/>
      <c r="N27035" s="9"/>
    </row>
    <row r="27036" spans="12:14" x14ac:dyDescent="0.25">
      <c r="L27036" s="9"/>
      <c r="M27036" s="9"/>
      <c r="N27036" s="9"/>
    </row>
    <row r="27037" spans="12:14" x14ac:dyDescent="0.25">
      <c r="L27037" s="9"/>
      <c r="M27037" s="9"/>
      <c r="N27037" s="9"/>
    </row>
    <row r="27038" spans="12:14" x14ac:dyDescent="0.25">
      <c r="L27038" s="9"/>
      <c r="M27038" s="9"/>
      <c r="N27038" s="9"/>
    </row>
    <row r="27039" spans="12:14" x14ac:dyDescent="0.25">
      <c r="L27039" s="9"/>
      <c r="M27039" s="9"/>
      <c r="N27039" s="9"/>
    </row>
    <row r="27040" spans="12:14" x14ac:dyDescent="0.25">
      <c r="L27040" s="9"/>
      <c r="M27040" s="9"/>
      <c r="N27040" s="9"/>
    </row>
    <row r="27041" spans="12:14" x14ac:dyDescent="0.25">
      <c r="L27041" s="9"/>
      <c r="M27041" s="9"/>
      <c r="N27041" s="9"/>
    </row>
    <row r="27042" spans="12:14" x14ac:dyDescent="0.25">
      <c r="L27042" s="9"/>
      <c r="M27042" s="9"/>
      <c r="N27042" s="9"/>
    </row>
    <row r="27043" spans="12:14" x14ac:dyDescent="0.25">
      <c r="L27043" s="9"/>
      <c r="M27043" s="9"/>
      <c r="N27043" s="9"/>
    </row>
    <row r="27044" spans="12:14" x14ac:dyDescent="0.25">
      <c r="L27044" s="9"/>
      <c r="M27044" s="9"/>
      <c r="N27044" s="9"/>
    </row>
    <row r="27045" spans="12:14" x14ac:dyDescent="0.25">
      <c r="L27045" s="9"/>
      <c r="M27045" s="9"/>
      <c r="N27045" s="9"/>
    </row>
    <row r="27046" spans="12:14" x14ac:dyDescent="0.25">
      <c r="L27046" s="9"/>
      <c r="M27046" s="9"/>
      <c r="N27046" s="9"/>
    </row>
    <row r="27047" spans="12:14" x14ac:dyDescent="0.25">
      <c r="L27047" s="9"/>
      <c r="M27047" s="9"/>
      <c r="N27047" s="9"/>
    </row>
    <row r="27048" spans="12:14" x14ac:dyDescent="0.25">
      <c r="L27048" s="9"/>
      <c r="M27048" s="9"/>
      <c r="N27048" s="9"/>
    </row>
    <row r="27049" spans="12:14" x14ac:dyDescent="0.25">
      <c r="L27049" s="9"/>
      <c r="M27049" s="9"/>
      <c r="N27049" s="9"/>
    </row>
    <row r="27050" spans="12:14" x14ac:dyDescent="0.25">
      <c r="L27050" s="9"/>
      <c r="M27050" s="9"/>
      <c r="N27050" s="9"/>
    </row>
    <row r="27051" spans="12:14" x14ac:dyDescent="0.25">
      <c r="L27051" s="9"/>
      <c r="M27051" s="9"/>
      <c r="N27051" s="9"/>
    </row>
    <row r="27052" spans="12:14" x14ac:dyDescent="0.25">
      <c r="L27052" s="9"/>
      <c r="M27052" s="9"/>
      <c r="N27052" s="9"/>
    </row>
    <row r="27053" spans="12:14" x14ac:dyDescent="0.25">
      <c r="L27053" s="9"/>
      <c r="M27053" s="9"/>
      <c r="N27053" s="9"/>
    </row>
    <row r="27054" spans="12:14" x14ac:dyDescent="0.25">
      <c r="L27054" s="9"/>
      <c r="M27054" s="9"/>
      <c r="N27054" s="9"/>
    </row>
    <row r="27055" spans="12:14" x14ac:dyDescent="0.25">
      <c r="L27055" s="9"/>
      <c r="M27055" s="9"/>
      <c r="N27055" s="9"/>
    </row>
    <row r="27056" spans="12:14" x14ac:dyDescent="0.25">
      <c r="L27056" s="9"/>
      <c r="M27056" s="9"/>
      <c r="N27056" s="9"/>
    </row>
    <row r="27057" spans="12:14" x14ac:dyDescent="0.25">
      <c r="L27057" s="9"/>
      <c r="M27057" s="9"/>
      <c r="N27057" s="9"/>
    </row>
    <row r="27058" spans="12:14" x14ac:dyDescent="0.25">
      <c r="L27058" s="9"/>
      <c r="M27058" s="9"/>
      <c r="N27058" s="9"/>
    </row>
    <row r="27059" spans="12:14" x14ac:dyDescent="0.25">
      <c r="L27059" s="9"/>
      <c r="M27059" s="9"/>
      <c r="N27059" s="9"/>
    </row>
    <row r="27060" spans="12:14" x14ac:dyDescent="0.25">
      <c r="L27060" s="9"/>
      <c r="M27060" s="9"/>
      <c r="N27060" s="9"/>
    </row>
    <row r="27061" spans="12:14" x14ac:dyDescent="0.25">
      <c r="L27061" s="9"/>
      <c r="M27061" s="9"/>
      <c r="N27061" s="9"/>
    </row>
    <row r="27062" spans="12:14" x14ac:dyDescent="0.25">
      <c r="L27062" s="9"/>
      <c r="M27062" s="9"/>
      <c r="N27062" s="9"/>
    </row>
    <row r="27063" spans="12:14" x14ac:dyDescent="0.25">
      <c r="L27063" s="9"/>
      <c r="M27063" s="9"/>
      <c r="N27063" s="9"/>
    </row>
    <row r="27064" spans="12:14" x14ac:dyDescent="0.25">
      <c r="L27064" s="9"/>
      <c r="M27064" s="9"/>
      <c r="N27064" s="9"/>
    </row>
    <row r="27065" spans="12:14" x14ac:dyDescent="0.25">
      <c r="L27065" s="9"/>
      <c r="M27065" s="9"/>
      <c r="N27065" s="9"/>
    </row>
    <row r="27066" spans="12:14" x14ac:dyDescent="0.25">
      <c r="L27066" s="9"/>
      <c r="M27066" s="9"/>
      <c r="N27066" s="9"/>
    </row>
    <row r="27067" spans="12:14" x14ac:dyDescent="0.25">
      <c r="L27067" s="9"/>
      <c r="M27067" s="9"/>
      <c r="N27067" s="9"/>
    </row>
    <row r="27068" spans="12:14" x14ac:dyDescent="0.25">
      <c r="L27068" s="9"/>
      <c r="M27068" s="9"/>
      <c r="N27068" s="9"/>
    </row>
    <row r="27069" spans="12:14" x14ac:dyDescent="0.25">
      <c r="L27069" s="9"/>
      <c r="M27069" s="9"/>
      <c r="N27069" s="9"/>
    </row>
    <row r="27070" spans="12:14" x14ac:dyDescent="0.25">
      <c r="L27070" s="9"/>
      <c r="M27070" s="9"/>
      <c r="N27070" s="9"/>
    </row>
    <row r="27071" spans="12:14" x14ac:dyDescent="0.25">
      <c r="L27071" s="9"/>
      <c r="M27071" s="9"/>
      <c r="N27071" s="9"/>
    </row>
    <row r="27072" spans="12:14" x14ac:dyDescent="0.25">
      <c r="L27072" s="9"/>
      <c r="M27072" s="9"/>
      <c r="N27072" s="9"/>
    </row>
    <row r="27073" spans="12:14" x14ac:dyDescent="0.25">
      <c r="L27073" s="9"/>
      <c r="M27073" s="9"/>
      <c r="N27073" s="9"/>
    </row>
    <row r="27074" spans="12:14" x14ac:dyDescent="0.25">
      <c r="L27074" s="9"/>
      <c r="M27074" s="9"/>
      <c r="N27074" s="9"/>
    </row>
    <row r="27075" spans="12:14" x14ac:dyDescent="0.25">
      <c r="L27075" s="9"/>
      <c r="M27075" s="9"/>
      <c r="N27075" s="9"/>
    </row>
    <row r="27076" spans="12:14" x14ac:dyDescent="0.25">
      <c r="L27076" s="9"/>
      <c r="M27076" s="9"/>
      <c r="N27076" s="9"/>
    </row>
    <row r="27077" spans="12:14" x14ac:dyDescent="0.25">
      <c r="L27077" s="9"/>
      <c r="M27077" s="9"/>
      <c r="N27077" s="9"/>
    </row>
    <row r="27078" spans="12:14" x14ac:dyDescent="0.25">
      <c r="L27078" s="9"/>
      <c r="M27078" s="9"/>
      <c r="N27078" s="9"/>
    </row>
    <row r="27079" spans="12:14" x14ac:dyDescent="0.25">
      <c r="L27079" s="9"/>
      <c r="M27079" s="9"/>
      <c r="N27079" s="9"/>
    </row>
    <row r="27080" spans="12:14" x14ac:dyDescent="0.25">
      <c r="L27080" s="9"/>
      <c r="M27080" s="9"/>
      <c r="N27080" s="9"/>
    </row>
    <row r="27081" spans="12:14" x14ac:dyDescent="0.25">
      <c r="L27081" s="9"/>
      <c r="M27081" s="9"/>
      <c r="N27081" s="9"/>
    </row>
    <row r="27082" spans="12:14" x14ac:dyDescent="0.25">
      <c r="L27082" s="9"/>
      <c r="M27082" s="9"/>
      <c r="N27082" s="9"/>
    </row>
    <row r="27083" spans="12:14" x14ac:dyDescent="0.25">
      <c r="L27083" s="9"/>
      <c r="M27083" s="9"/>
      <c r="N27083" s="9"/>
    </row>
    <row r="27084" spans="12:14" x14ac:dyDescent="0.25">
      <c r="L27084" s="9"/>
      <c r="M27084" s="9"/>
      <c r="N27084" s="9"/>
    </row>
    <row r="27085" spans="12:14" x14ac:dyDescent="0.25">
      <c r="L27085" s="9"/>
      <c r="M27085" s="9"/>
      <c r="N27085" s="9"/>
    </row>
    <row r="27086" spans="12:14" x14ac:dyDescent="0.25">
      <c r="L27086" s="9"/>
      <c r="M27086" s="9"/>
      <c r="N27086" s="9"/>
    </row>
    <row r="27087" spans="12:14" x14ac:dyDescent="0.25">
      <c r="L27087" s="9"/>
      <c r="M27087" s="9"/>
      <c r="N27087" s="9"/>
    </row>
    <row r="27088" spans="12:14" x14ac:dyDescent="0.25">
      <c r="L27088" s="9"/>
      <c r="M27088" s="9"/>
      <c r="N27088" s="9"/>
    </row>
    <row r="27089" spans="12:14" x14ac:dyDescent="0.25">
      <c r="L27089" s="9"/>
      <c r="M27089" s="9"/>
      <c r="N27089" s="9"/>
    </row>
    <row r="27090" spans="12:14" x14ac:dyDescent="0.25">
      <c r="L27090" s="9"/>
      <c r="M27090" s="9"/>
      <c r="N27090" s="9"/>
    </row>
    <row r="27091" spans="12:14" x14ac:dyDescent="0.25">
      <c r="L27091" s="9"/>
      <c r="M27091" s="9"/>
      <c r="N27091" s="9"/>
    </row>
    <row r="27092" spans="12:14" x14ac:dyDescent="0.25">
      <c r="L27092" s="9"/>
      <c r="M27092" s="9"/>
      <c r="N27092" s="9"/>
    </row>
    <row r="27093" spans="12:14" x14ac:dyDescent="0.25">
      <c r="L27093" s="9"/>
      <c r="M27093" s="9"/>
      <c r="N27093" s="9"/>
    </row>
    <row r="27094" spans="12:14" x14ac:dyDescent="0.25">
      <c r="L27094" s="9"/>
      <c r="M27094" s="9"/>
      <c r="N27094" s="9"/>
    </row>
    <row r="27095" spans="12:14" x14ac:dyDescent="0.25">
      <c r="L27095" s="9"/>
      <c r="M27095" s="9"/>
      <c r="N27095" s="9"/>
    </row>
    <row r="27096" spans="12:14" x14ac:dyDescent="0.25">
      <c r="L27096" s="9"/>
      <c r="M27096" s="9"/>
      <c r="N27096" s="9"/>
    </row>
    <row r="27097" spans="12:14" x14ac:dyDescent="0.25">
      <c r="L27097" s="9"/>
      <c r="M27097" s="9"/>
      <c r="N27097" s="9"/>
    </row>
    <row r="27098" spans="12:14" x14ac:dyDescent="0.25">
      <c r="L27098" s="9"/>
      <c r="M27098" s="9"/>
      <c r="N27098" s="9"/>
    </row>
    <row r="27099" spans="12:14" x14ac:dyDescent="0.25">
      <c r="L27099" s="9"/>
      <c r="M27099" s="9"/>
      <c r="N27099" s="9"/>
    </row>
    <row r="27100" spans="12:14" x14ac:dyDescent="0.25">
      <c r="L27100" s="9"/>
      <c r="M27100" s="9"/>
      <c r="N27100" s="9"/>
    </row>
    <row r="27101" spans="12:14" x14ac:dyDescent="0.25">
      <c r="L27101" s="9"/>
      <c r="M27101" s="9"/>
      <c r="N27101" s="9"/>
    </row>
    <row r="27102" spans="12:14" x14ac:dyDescent="0.25">
      <c r="L27102" s="9"/>
      <c r="M27102" s="9"/>
      <c r="N27102" s="9"/>
    </row>
    <row r="27103" spans="12:14" x14ac:dyDescent="0.25">
      <c r="L27103" s="9"/>
      <c r="M27103" s="9"/>
      <c r="N27103" s="9"/>
    </row>
    <row r="27104" spans="12:14" x14ac:dyDescent="0.25">
      <c r="L27104" s="9"/>
      <c r="M27104" s="9"/>
      <c r="N27104" s="9"/>
    </row>
    <row r="27105" spans="12:14" x14ac:dyDescent="0.25">
      <c r="L27105" s="9"/>
      <c r="M27105" s="9"/>
      <c r="N27105" s="9"/>
    </row>
    <row r="27106" spans="12:14" x14ac:dyDescent="0.25">
      <c r="L27106" s="9"/>
      <c r="M27106" s="9"/>
      <c r="N27106" s="9"/>
    </row>
    <row r="27107" spans="12:14" x14ac:dyDescent="0.25">
      <c r="L27107" s="9"/>
      <c r="M27107" s="9"/>
      <c r="N27107" s="9"/>
    </row>
    <row r="27108" spans="12:14" x14ac:dyDescent="0.25">
      <c r="L27108" s="9"/>
      <c r="M27108" s="9"/>
      <c r="N27108" s="9"/>
    </row>
    <row r="27109" spans="12:14" x14ac:dyDescent="0.25">
      <c r="L27109" s="9"/>
      <c r="M27109" s="9"/>
      <c r="N27109" s="9"/>
    </row>
    <row r="27110" spans="12:14" x14ac:dyDescent="0.25">
      <c r="L27110" s="9"/>
      <c r="M27110" s="9"/>
      <c r="N27110" s="9"/>
    </row>
    <row r="27111" spans="12:14" x14ac:dyDescent="0.25">
      <c r="L27111" s="9"/>
      <c r="M27111" s="9"/>
      <c r="N27111" s="9"/>
    </row>
    <row r="27112" spans="12:14" x14ac:dyDescent="0.25">
      <c r="L27112" s="9"/>
      <c r="M27112" s="9"/>
      <c r="N27112" s="9"/>
    </row>
    <row r="27113" spans="12:14" x14ac:dyDescent="0.25">
      <c r="L27113" s="9"/>
      <c r="M27113" s="9"/>
      <c r="N27113" s="9"/>
    </row>
    <row r="27114" spans="12:14" x14ac:dyDescent="0.25">
      <c r="L27114" s="9"/>
      <c r="M27114" s="9"/>
      <c r="N27114" s="9"/>
    </row>
    <row r="27115" spans="12:14" x14ac:dyDescent="0.25">
      <c r="L27115" s="9"/>
      <c r="M27115" s="9"/>
      <c r="N27115" s="9"/>
    </row>
    <row r="27116" spans="12:14" x14ac:dyDescent="0.25">
      <c r="L27116" s="9"/>
      <c r="M27116" s="9"/>
      <c r="N27116" s="9"/>
    </row>
    <row r="27117" spans="12:14" x14ac:dyDescent="0.25">
      <c r="L27117" s="9"/>
      <c r="M27117" s="9"/>
      <c r="N27117" s="9"/>
    </row>
    <row r="27118" spans="12:14" x14ac:dyDescent="0.25">
      <c r="L27118" s="9"/>
      <c r="M27118" s="9"/>
      <c r="N27118" s="9"/>
    </row>
    <row r="27119" spans="12:14" x14ac:dyDescent="0.25">
      <c r="L27119" s="9"/>
      <c r="M27119" s="9"/>
      <c r="N27119" s="9"/>
    </row>
    <row r="27120" spans="12:14" x14ac:dyDescent="0.25">
      <c r="L27120" s="9"/>
      <c r="M27120" s="9"/>
      <c r="N27120" s="9"/>
    </row>
    <row r="27121" spans="12:14" x14ac:dyDescent="0.25">
      <c r="L27121" s="9"/>
      <c r="M27121" s="9"/>
      <c r="N27121" s="9"/>
    </row>
    <row r="27122" spans="12:14" x14ac:dyDescent="0.25">
      <c r="L27122" s="9"/>
      <c r="M27122" s="9"/>
      <c r="N27122" s="9"/>
    </row>
    <row r="27123" spans="12:14" x14ac:dyDescent="0.25">
      <c r="L27123" s="9"/>
      <c r="M27123" s="9"/>
      <c r="N27123" s="9"/>
    </row>
    <row r="27124" spans="12:14" x14ac:dyDescent="0.25">
      <c r="L27124" s="9"/>
      <c r="M27124" s="9"/>
      <c r="N27124" s="9"/>
    </row>
    <row r="27125" spans="12:14" x14ac:dyDescent="0.25">
      <c r="L27125" s="9"/>
      <c r="M27125" s="9"/>
      <c r="N27125" s="9"/>
    </row>
    <row r="27126" spans="12:14" x14ac:dyDescent="0.25">
      <c r="L27126" s="9"/>
      <c r="M27126" s="9"/>
      <c r="N27126" s="9"/>
    </row>
    <row r="27127" spans="12:14" x14ac:dyDescent="0.25">
      <c r="L27127" s="9"/>
      <c r="M27127" s="9"/>
      <c r="N27127" s="9"/>
    </row>
    <row r="27128" spans="12:14" x14ac:dyDescent="0.25">
      <c r="L27128" s="9"/>
      <c r="M27128" s="9"/>
      <c r="N27128" s="9"/>
    </row>
    <row r="27129" spans="12:14" x14ac:dyDescent="0.25">
      <c r="L27129" s="9"/>
      <c r="M27129" s="9"/>
      <c r="N27129" s="9"/>
    </row>
    <row r="27130" spans="12:14" x14ac:dyDescent="0.25">
      <c r="L27130" s="9"/>
      <c r="M27130" s="9"/>
      <c r="N27130" s="9"/>
    </row>
    <row r="27131" spans="12:14" x14ac:dyDescent="0.25">
      <c r="L27131" s="9"/>
      <c r="M27131" s="9"/>
      <c r="N27131" s="9"/>
    </row>
    <row r="27132" spans="12:14" x14ac:dyDescent="0.25">
      <c r="L27132" s="9"/>
      <c r="M27132" s="9"/>
      <c r="N27132" s="9"/>
    </row>
    <row r="27133" spans="12:14" x14ac:dyDescent="0.25">
      <c r="L27133" s="9"/>
      <c r="M27133" s="9"/>
      <c r="N27133" s="9"/>
    </row>
    <row r="27134" spans="12:14" x14ac:dyDescent="0.25">
      <c r="L27134" s="9"/>
      <c r="M27134" s="9"/>
      <c r="N27134" s="9"/>
    </row>
    <row r="27135" spans="12:14" x14ac:dyDescent="0.25">
      <c r="L27135" s="9"/>
      <c r="M27135" s="9"/>
      <c r="N27135" s="9"/>
    </row>
    <row r="27136" spans="12:14" x14ac:dyDescent="0.25">
      <c r="L27136" s="9"/>
      <c r="M27136" s="9"/>
      <c r="N27136" s="9"/>
    </row>
    <row r="27137" spans="12:14" x14ac:dyDescent="0.25">
      <c r="L27137" s="9"/>
      <c r="M27137" s="9"/>
      <c r="N27137" s="9"/>
    </row>
    <row r="27138" spans="12:14" x14ac:dyDescent="0.25">
      <c r="L27138" s="9"/>
      <c r="M27138" s="9"/>
      <c r="N27138" s="9"/>
    </row>
    <row r="27139" spans="12:14" x14ac:dyDescent="0.25">
      <c r="L27139" s="9"/>
      <c r="M27139" s="9"/>
      <c r="N27139" s="9"/>
    </row>
    <row r="27140" spans="12:14" x14ac:dyDescent="0.25">
      <c r="L27140" s="9"/>
      <c r="M27140" s="9"/>
      <c r="N27140" s="9"/>
    </row>
    <row r="27141" spans="12:14" x14ac:dyDescent="0.25">
      <c r="L27141" s="9"/>
      <c r="M27141" s="9"/>
      <c r="N27141" s="9"/>
    </row>
    <row r="27142" spans="12:14" x14ac:dyDescent="0.25">
      <c r="L27142" s="9"/>
      <c r="M27142" s="9"/>
      <c r="N27142" s="9"/>
    </row>
    <row r="27143" spans="12:14" x14ac:dyDescent="0.25">
      <c r="L27143" s="9"/>
      <c r="M27143" s="9"/>
      <c r="N27143" s="9"/>
    </row>
    <row r="27144" spans="12:14" x14ac:dyDescent="0.25">
      <c r="L27144" s="9"/>
      <c r="M27144" s="9"/>
      <c r="N27144" s="9"/>
    </row>
    <row r="27145" spans="12:14" x14ac:dyDescent="0.25">
      <c r="L27145" s="9"/>
      <c r="M27145" s="9"/>
      <c r="N27145" s="9"/>
    </row>
    <row r="27146" spans="12:14" x14ac:dyDescent="0.25">
      <c r="L27146" s="9"/>
      <c r="M27146" s="9"/>
      <c r="N27146" s="9"/>
    </row>
    <row r="27147" spans="12:14" x14ac:dyDescent="0.25">
      <c r="L27147" s="9"/>
      <c r="M27147" s="9"/>
      <c r="N27147" s="9"/>
    </row>
    <row r="27148" spans="12:14" x14ac:dyDescent="0.25">
      <c r="L27148" s="9"/>
      <c r="M27148" s="9"/>
      <c r="N27148" s="9"/>
    </row>
    <row r="27149" spans="12:14" x14ac:dyDescent="0.25">
      <c r="L27149" s="9"/>
      <c r="M27149" s="9"/>
      <c r="N27149" s="9"/>
    </row>
    <row r="27150" spans="12:14" x14ac:dyDescent="0.25">
      <c r="L27150" s="9"/>
      <c r="M27150" s="9"/>
      <c r="N27150" s="9"/>
    </row>
    <row r="27151" spans="12:14" x14ac:dyDescent="0.25">
      <c r="L27151" s="9"/>
      <c r="M27151" s="9"/>
      <c r="N27151" s="9"/>
    </row>
    <row r="27152" spans="12:14" x14ac:dyDescent="0.25">
      <c r="L27152" s="9"/>
      <c r="M27152" s="9"/>
      <c r="N27152" s="9"/>
    </row>
    <row r="27153" spans="12:14" x14ac:dyDescent="0.25">
      <c r="L27153" s="9"/>
      <c r="M27153" s="9"/>
      <c r="N27153" s="9"/>
    </row>
    <row r="27154" spans="12:14" x14ac:dyDescent="0.25">
      <c r="L27154" s="9"/>
      <c r="M27154" s="9"/>
      <c r="N27154" s="9"/>
    </row>
    <row r="27155" spans="12:14" x14ac:dyDescent="0.25">
      <c r="L27155" s="9"/>
      <c r="M27155" s="9"/>
      <c r="N27155" s="9"/>
    </row>
    <row r="27156" spans="12:14" x14ac:dyDescent="0.25">
      <c r="L27156" s="9"/>
      <c r="M27156" s="9"/>
      <c r="N27156" s="9"/>
    </row>
    <row r="27157" spans="12:14" x14ac:dyDescent="0.25">
      <c r="L27157" s="9"/>
      <c r="M27157" s="9"/>
      <c r="N27157" s="9"/>
    </row>
    <row r="27158" spans="12:14" x14ac:dyDescent="0.25">
      <c r="L27158" s="9"/>
      <c r="M27158" s="9"/>
      <c r="N27158" s="9"/>
    </row>
    <row r="27159" spans="12:14" x14ac:dyDescent="0.25">
      <c r="L27159" s="9"/>
      <c r="M27159" s="9"/>
      <c r="N27159" s="9"/>
    </row>
    <row r="27160" spans="12:14" x14ac:dyDescent="0.25">
      <c r="L27160" s="9"/>
      <c r="M27160" s="9"/>
      <c r="N27160" s="9"/>
    </row>
    <row r="27161" spans="12:14" x14ac:dyDescent="0.25">
      <c r="L27161" s="9"/>
      <c r="M27161" s="9"/>
      <c r="N27161" s="9"/>
    </row>
    <row r="27162" spans="12:14" x14ac:dyDescent="0.25">
      <c r="L27162" s="9"/>
      <c r="M27162" s="9"/>
      <c r="N27162" s="9"/>
    </row>
    <row r="27163" spans="12:14" x14ac:dyDescent="0.25">
      <c r="L27163" s="9"/>
      <c r="M27163" s="9"/>
      <c r="N27163" s="9"/>
    </row>
    <row r="27164" spans="12:14" x14ac:dyDescent="0.25">
      <c r="L27164" s="9"/>
      <c r="M27164" s="9"/>
      <c r="N27164" s="9"/>
    </row>
    <row r="27165" spans="12:14" x14ac:dyDescent="0.25">
      <c r="L27165" s="9"/>
      <c r="M27165" s="9"/>
      <c r="N27165" s="9"/>
    </row>
    <row r="27166" spans="12:14" x14ac:dyDescent="0.25">
      <c r="L27166" s="9"/>
      <c r="M27166" s="9"/>
      <c r="N27166" s="9"/>
    </row>
    <row r="27167" spans="12:14" x14ac:dyDescent="0.25">
      <c r="L27167" s="9"/>
      <c r="M27167" s="9"/>
      <c r="N27167" s="9"/>
    </row>
    <row r="27168" spans="12:14" x14ac:dyDescent="0.25">
      <c r="L27168" s="9"/>
      <c r="M27168" s="9"/>
      <c r="N27168" s="9"/>
    </row>
    <row r="27169" spans="12:14" x14ac:dyDescent="0.25">
      <c r="L27169" s="9"/>
      <c r="M27169" s="9"/>
      <c r="N27169" s="9"/>
    </row>
    <row r="27170" spans="12:14" x14ac:dyDescent="0.25">
      <c r="L27170" s="9"/>
      <c r="M27170" s="9"/>
      <c r="N27170" s="9"/>
    </row>
    <row r="27171" spans="12:14" x14ac:dyDescent="0.25">
      <c r="L27171" s="9"/>
      <c r="M27171" s="9"/>
      <c r="N27171" s="9"/>
    </row>
    <row r="27172" spans="12:14" x14ac:dyDescent="0.25">
      <c r="L27172" s="9"/>
      <c r="M27172" s="9"/>
      <c r="N27172" s="9"/>
    </row>
    <row r="27173" spans="12:14" x14ac:dyDescent="0.25">
      <c r="L27173" s="9"/>
      <c r="M27173" s="9"/>
      <c r="N27173" s="9"/>
    </row>
    <row r="27174" spans="12:14" x14ac:dyDescent="0.25">
      <c r="L27174" s="9"/>
      <c r="M27174" s="9"/>
      <c r="N27174" s="9"/>
    </row>
    <row r="27175" spans="12:14" x14ac:dyDescent="0.25">
      <c r="L27175" s="9"/>
      <c r="M27175" s="9"/>
      <c r="N27175" s="9"/>
    </row>
    <row r="27176" spans="12:14" x14ac:dyDescent="0.25">
      <c r="L27176" s="9"/>
      <c r="M27176" s="9"/>
      <c r="N27176" s="9"/>
    </row>
    <row r="27177" spans="12:14" x14ac:dyDescent="0.25">
      <c r="L27177" s="9"/>
      <c r="M27177" s="9"/>
      <c r="N27177" s="9"/>
    </row>
    <row r="27178" spans="12:14" x14ac:dyDescent="0.25">
      <c r="L27178" s="9"/>
      <c r="M27178" s="9"/>
      <c r="N27178" s="9"/>
    </row>
    <row r="27179" spans="12:14" x14ac:dyDescent="0.25">
      <c r="L27179" s="9"/>
      <c r="M27179" s="9"/>
      <c r="N27179" s="9"/>
    </row>
    <row r="27180" spans="12:14" x14ac:dyDescent="0.25">
      <c r="L27180" s="9"/>
      <c r="M27180" s="9"/>
      <c r="N27180" s="9"/>
    </row>
    <row r="27181" spans="12:14" x14ac:dyDescent="0.25">
      <c r="L27181" s="9"/>
      <c r="M27181" s="9"/>
      <c r="N27181" s="9"/>
    </row>
    <row r="27182" spans="12:14" x14ac:dyDescent="0.25">
      <c r="L27182" s="9"/>
      <c r="M27182" s="9"/>
      <c r="N27182" s="9"/>
    </row>
    <row r="27183" spans="12:14" x14ac:dyDescent="0.25">
      <c r="L27183" s="9"/>
      <c r="M27183" s="9"/>
      <c r="N27183" s="9"/>
    </row>
    <row r="27184" spans="12:14" x14ac:dyDescent="0.25">
      <c r="L27184" s="9"/>
      <c r="M27184" s="9"/>
      <c r="N27184" s="9"/>
    </row>
    <row r="27185" spans="12:14" x14ac:dyDescent="0.25">
      <c r="L27185" s="9"/>
      <c r="M27185" s="9"/>
      <c r="N27185" s="9"/>
    </row>
    <row r="27186" spans="12:14" x14ac:dyDescent="0.25">
      <c r="L27186" s="9"/>
      <c r="M27186" s="9"/>
      <c r="N27186" s="9"/>
    </row>
    <row r="27187" spans="12:14" x14ac:dyDescent="0.25">
      <c r="L27187" s="9"/>
      <c r="M27187" s="9"/>
      <c r="N27187" s="9"/>
    </row>
    <row r="27188" spans="12:14" x14ac:dyDescent="0.25">
      <c r="L27188" s="9"/>
      <c r="M27188" s="9"/>
      <c r="N27188" s="9"/>
    </row>
    <row r="27189" spans="12:14" x14ac:dyDescent="0.25">
      <c r="L27189" s="9"/>
      <c r="M27189" s="9"/>
      <c r="N27189" s="9"/>
    </row>
    <row r="27190" spans="12:14" x14ac:dyDescent="0.25">
      <c r="L27190" s="9"/>
      <c r="M27190" s="9"/>
      <c r="N27190" s="9"/>
    </row>
    <row r="27191" spans="12:14" x14ac:dyDescent="0.25">
      <c r="L27191" s="9"/>
      <c r="M27191" s="9"/>
      <c r="N27191" s="9"/>
    </row>
    <row r="27192" spans="12:14" x14ac:dyDescent="0.25">
      <c r="L27192" s="9"/>
      <c r="M27192" s="9"/>
      <c r="N27192" s="9"/>
    </row>
    <row r="27193" spans="12:14" x14ac:dyDescent="0.25">
      <c r="L27193" s="9"/>
      <c r="M27193" s="9"/>
      <c r="N27193" s="9"/>
    </row>
    <row r="27194" spans="12:14" x14ac:dyDescent="0.25">
      <c r="L27194" s="9"/>
      <c r="M27194" s="9"/>
      <c r="N27194" s="9"/>
    </row>
    <row r="27195" spans="12:14" x14ac:dyDescent="0.25">
      <c r="L27195" s="9"/>
      <c r="M27195" s="9"/>
      <c r="N27195" s="9"/>
    </row>
    <row r="27196" spans="12:14" x14ac:dyDescent="0.25">
      <c r="L27196" s="9"/>
      <c r="M27196" s="9"/>
      <c r="N27196" s="9"/>
    </row>
    <row r="27197" spans="12:14" x14ac:dyDescent="0.25">
      <c r="L27197" s="9"/>
      <c r="M27197" s="9"/>
      <c r="N27197" s="9"/>
    </row>
    <row r="27198" spans="12:14" x14ac:dyDescent="0.25">
      <c r="L27198" s="9"/>
      <c r="M27198" s="9"/>
      <c r="N27198" s="9"/>
    </row>
    <row r="27199" spans="12:14" x14ac:dyDescent="0.25">
      <c r="L27199" s="9"/>
      <c r="M27199" s="9"/>
      <c r="N27199" s="9"/>
    </row>
    <row r="27200" spans="12:14" x14ac:dyDescent="0.25">
      <c r="L27200" s="9"/>
      <c r="M27200" s="9"/>
      <c r="N27200" s="9"/>
    </row>
    <row r="27201" spans="12:14" x14ac:dyDescent="0.25">
      <c r="L27201" s="9"/>
      <c r="M27201" s="9"/>
      <c r="N27201" s="9"/>
    </row>
    <row r="27202" spans="12:14" x14ac:dyDescent="0.25">
      <c r="L27202" s="9"/>
      <c r="M27202" s="9"/>
      <c r="N27202" s="9"/>
    </row>
    <row r="27203" spans="12:14" x14ac:dyDescent="0.25">
      <c r="L27203" s="9"/>
      <c r="M27203" s="9"/>
      <c r="N27203" s="9"/>
    </row>
    <row r="27204" spans="12:14" x14ac:dyDescent="0.25">
      <c r="L27204" s="9"/>
      <c r="M27204" s="9"/>
      <c r="N27204" s="9"/>
    </row>
    <row r="27205" spans="12:14" x14ac:dyDescent="0.25">
      <c r="L27205" s="9"/>
      <c r="M27205" s="9"/>
      <c r="N27205" s="9"/>
    </row>
    <row r="27206" spans="12:14" x14ac:dyDescent="0.25">
      <c r="L27206" s="9"/>
      <c r="M27206" s="9"/>
      <c r="N27206" s="9"/>
    </row>
    <row r="27207" spans="12:14" x14ac:dyDescent="0.25">
      <c r="L27207" s="9"/>
      <c r="M27207" s="9"/>
      <c r="N27207" s="9"/>
    </row>
    <row r="27208" spans="12:14" x14ac:dyDescent="0.25">
      <c r="L27208" s="9"/>
      <c r="M27208" s="9"/>
      <c r="N27208" s="9"/>
    </row>
    <row r="27209" spans="12:14" x14ac:dyDescent="0.25">
      <c r="L27209" s="9"/>
      <c r="M27209" s="9"/>
      <c r="N27209" s="9"/>
    </row>
    <row r="27210" spans="12:14" x14ac:dyDescent="0.25">
      <c r="L27210" s="9"/>
      <c r="M27210" s="9"/>
      <c r="N27210" s="9"/>
    </row>
    <row r="27211" spans="12:14" x14ac:dyDescent="0.25">
      <c r="L27211" s="9"/>
      <c r="M27211" s="9"/>
      <c r="N27211" s="9"/>
    </row>
    <row r="27212" spans="12:14" x14ac:dyDescent="0.25">
      <c r="L27212" s="9"/>
      <c r="M27212" s="9"/>
      <c r="N27212" s="9"/>
    </row>
    <row r="27213" spans="12:14" x14ac:dyDescent="0.25">
      <c r="L27213" s="9"/>
      <c r="M27213" s="9"/>
      <c r="N27213" s="9"/>
    </row>
    <row r="27214" spans="12:14" x14ac:dyDescent="0.25">
      <c r="L27214" s="9"/>
      <c r="M27214" s="9"/>
      <c r="N27214" s="9"/>
    </row>
    <row r="27215" spans="12:14" x14ac:dyDescent="0.25">
      <c r="L27215" s="9"/>
      <c r="M27215" s="9"/>
      <c r="N27215" s="9"/>
    </row>
    <row r="27216" spans="12:14" x14ac:dyDescent="0.25">
      <c r="L27216" s="9"/>
      <c r="M27216" s="9"/>
      <c r="N27216" s="9"/>
    </row>
    <row r="27217" spans="12:14" x14ac:dyDescent="0.25">
      <c r="L27217" s="9"/>
      <c r="M27217" s="9"/>
      <c r="N27217" s="9"/>
    </row>
    <row r="27218" spans="12:14" x14ac:dyDescent="0.25">
      <c r="L27218" s="9"/>
      <c r="M27218" s="9"/>
      <c r="N27218" s="9"/>
    </row>
    <row r="27219" spans="12:14" x14ac:dyDescent="0.25">
      <c r="L27219" s="9"/>
      <c r="M27219" s="9"/>
      <c r="N27219" s="9"/>
    </row>
    <row r="27220" spans="12:14" x14ac:dyDescent="0.25">
      <c r="L27220" s="9"/>
      <c r="M27220" s="9"/>
      <c r="N27220" s="9"/>
    </row>
    <row r="27221" spans="12:14" x14ac:dyDescent="0.25">
      <c r="L27221" s="9"/>
      <c r="M27221" s="9"/>
      <c r="N27221" s="9"/>
    </row>
    <row r="27222" spans="12:14" x14ac:dyDescent="0.25">
      <c r="L27222" s="9"/>
      <c r="M27222" s="9"/>
      <c r="N27222" s="9"/>
    </row>
    <row r="27223" spans="12:14" x14ac:dyDescent="0.25">
      <c r="L27223" s="9"/>
      <c r="M27223" s="9"/>
      <c r="N27223" s="9"/>
    </row>
    <row r="27224" spans="12:14" x14ac:dyDescent="0.25">
      <c r="L27224" s="9"/>
      <c r="M27224" s="9"/>
      <c r="N27224" s="9"/>
    </row>
    <row r="27225" spans="12:14" x14ac:dyDescent="0.25">
      <c r="L27225" s="9"/>
      <c r="M27225" s="9"/>
      <c r="N27225" s="9"/>
    </row>
    <row r="27226" spans="12:14" x14ac:dyDescent="0.25">
      <c r="L27226" s="9"/>
      <c r="M27226" s="9"/>
      <c r="N27226" s="9"/>
    </row>
    <row r="27227" spans="12:14" x14ac:dyDescent="0.25">
      <c r="L27227" s="9"/>
      <c r="M27227" s="9"/>
      <c r="N27227" s="9"/>
    </row>
    <row r="27228" spans="12:14" x14ac:dyDescent="0.25">
      <c r="L27228" s="9"/>
      <c r="M27228" s="9"/>
      <c r="N27228" s="9"/>
    </row>
    <row r="27229" spans="12:14" x14ac:dyDescent="0.25">
      <c r="L27229" s="9"/>
      <c r="M27229" s="9"/>
      <c r="N27229" s="9"/>
    </row>
    <row r="27230" spans="12:14" x14ac:dyDescent="0.25">
      <c r="L27230" s="9"/>
      <c r="M27230" s="9"/>
      <c r="N27230" s="9"/>
    </row>
    <row r="27231" spans="12:14" x14ac:dyDescent="0.25">
      <c r="L27231" s="9"/>
      <c r="M27231" s="9"/>
      <c r="N27231" s="9"/>
    </row>
    <row r="27232" spans="12:14" x14ac:dyDescent="0.25">
      <c r="L27232" s="9"/>
      <c r="M27232" s="9"/>
      <c r="N27232" s="9"/>
    </row>
    <row r="27233" spans="12:14" x14ac:dyDescent="0.25">
      <c r="L27233" s="9"/>
      <c r="M27233" s="9"/>
      <c r="N27233" s="9"/>
    </row>
    <row r="27234" spans="12:14" x14ac:dyDescent="0.25">
      <c r="L27234" s="9"/>
      <c r="M27234" s="9"/>
      <c r="N27234" s="9"/>
    </row>
    <row r="27235" spans="12:14" x14ac:dyDescent="0.25">
      <c r="L27235" s="9"/>
      <c r="M27235" s="9"/>
      <c r="N27235" s="9"/>
    </row>
    <row r="27236" spans="12:14" x14ac:dyDescent="0.25">
      <c r="L27236" s="9"/>
      <c r="M27236" s="9"/>
      <c r="N27236" s="9"/>
    </row>
    <row r="27237" spans="12:14" x14ac:dyDescent="0.25">
      <c r="L27237" s="9"/>
      <c r="M27237" s="9"/>
      <c r="N27237" s="9"/>
    </row>
    <row r="27238" spans="12:14" x14ac:dyDescent="0.25">
      <c r="L27238" s="9"/>
      <c r="M27238" s="9"/>
      <c r="N27238" s="9"/>
    </row>
    <row r="27239" spans="12:14" x14ac:dyDescent="0.25">
      <c r="L27239" s="9"/>
      <c r="M27239" s="9"/>
      <c r="N27239" s="9"/>
    </row>
    <row r="27240" spans="12:14" x14ac:dyDescent="0.25">
      <c r="L27240" s="9"/>
      <c r="M27240" s="9"/>
      <c r="N27240" s="9"/>
    </row>
    <row r="27241" spans="12:14" x14ac:dyDescent="0.25">
      <c r="L27241" s="9"/>
      <c r="M27241" s="9"/>
      <c r="N27241" s="9"/>
    </row>
    <row r="27242" spans="12:14" x14ac:dyDescent="0.25">
      <c r="L27242" s="9"/>
      <c r="M27242" s="9"/>
      <c r="N27242" s="9"/>
    </row>
    <row r="27243" spans="12:14" x14ac:dyDescent="0.25">
      <c r="L27243" s="9"/>
      <c r="M27243" s="9"/>
      <c r="N27243" s="9"/>
    </row>
    <row r="27244" spans="12:14" x14ac:dyDescent="0.25">
      <c r="L27244" s="9"/>
      <c r="M27244" s="9"/>
      <c r="N27244" s="9"/>
    </row>
    <row r="27245" spans="12:14" x14ac:dyDescent="0.25">
      <c r="L27245" s="9"/>
      <c r="M27245" s="9"/>
      <c r="N27245" s="9"/>
    </row>
    <row r="27246" spans="12:14" x14ac:dyDescent="0.25">
      <c r="L27246" s="9"/>
      <c r="M27246" s="9"/>
      <c r="N27246" s="9"/>
    </row>
    <row r="27247" spans="12:14" x14ac:dyDescent="0.25">
      <c r="L27247" s="9"/>
      <c r="M27247" s="9"/>
      <c r="N27247" s="9"/>
    </row>
    <row r="27248" spans="12:14" x14ac:dyDescent="0.25">
      <c r="L27248" s="9"/>
      <c r="M27248" s="9"/>
      <c r="N27248" s="9"/>
    </row>
    <row r="27249" spans="12:14" x14ac:dyDescent="0.25">
      <c r="L27249" s="9"/>
      <c r="M27249" s="9"/>
      <c r="N27249" s="9"/>
    </row>
    <row r="27250" spans="12:14" x14ac:dyDescent="0.25">
      <c r="L27250" s="9"/>
      <c r="M27250" s="9"/>
      <c r="N27250" s="9"/>
    </row>
    <row r="27251" spans="12:14" x14ac:dyDescent="0.25">
      <c r="L27251" s="9"/>
      <c r="M27251" s="9"/>
      <c r="N27251" s="9"/>
    </row>
    <row r="27252" spans="12:14" x14ac:dyDescent="0.25">
      <c r="L27252" s="9"/>
      <c r="M27252" s="9"/>
      <c r="N27252" s="9"/>
    </row>
    <row r="27253" spans="12:14" x14ac:dyDescent="0.25">
      <c r="L27253" s="9"/>
      <c r="M27253" s="9"/>
      <c r="N27253" s="9"/>
    </row>
    <row r="27254" spans="12:14" x14ac:dyDescent="0.25">
      <c r="L27254" s="9"/>
      <c r="M27254" s="9"/>
      <c r="N27254" s="9"/>
    </row>
    <row r="27255" spans="12:14" x14ac:dyDescent="0.25">
      <c r="L27255" s="9"/>
      <c r="M27255" s="9"/>
      <c r="N27255" s="9"/>
    </row>
    <row r="27256" spans="12:14" x14ac:dyDescent="0.25">
      <c r="L27256" s="9"/>
      <c r="M27256" s="9"/>
      <c r="N27256" s="9"/>
    </row>
    <row r="27257" spans="12:14" x14ac:dyDescent="0.25">
      <c r="L27257" s="9"/>
      <c r="M27257" s="9"/>
      <c r="N27257" s="9"/>
    </row>
    <row r="27258" spans="12:14" x14ac:dyDescent="0.25">
      <c r="L27258" s="9"/>
      <c r="M27258" s="9"/>
      <c r="N27258" s="9"/>
    </row>
    <row r="27259" spans="12:14" x14ac:dyDescent="0.25">
      <c r="L27259" s="9"/>
      <c r="M27259" s="9"/>
      <c r="N27259" s="9"/>
    </row>
    <row r="27260" spans="12:14" x14ac:dyDescent="0.25">
      <c r="L27260" s="9"/>
      <c r="M27260" s="9"/>
      <c r="N27260" s="9"/>
    </row>
    <row r="27261" spans="12:14" x14ac:dyDescent="0.25">
      <c r="L27261" s="9"/>
      <c r="M27261" s="9"/>
      <c r="N27261" s="9"/>
    </row>
    <row r="27262" spans="12:14" x14ac:dyDescent="0.25">
      <c r="L27262" s="9"/>
      <c r="M27262" s="9"/>
      <c r="N27262" s="9"/>
    </row>
    <row r="27263" spans="12:14" x14ac:dyDescent="0.25">
      <c r="L27263" s="9"/>
      <c r="M27263" s="9"/>
      <c r="N27263" s="9"/>
    </row>
    <row r="27264" spans="12:14" x14ac:dyDescent="0.25">
      <c r="L27264" s="9"/>
      <c r="M27264" s="9"/>
      <c r="N27264" s="9"/>
    </row>
    <row r="27265" spans="12:14" x14ac:dyDescent="0.25">
      <c r="L27265" s="9"/>
      <c r="M27265" s="9"/>
      <c r="N27265" s="9"/>
    </row>
    <row r="27266" spans="12:14" x14ac:dyDescent="0.25">
      <c r="L27266" s="9"/>
      <c r="M27266" s="9"/>
      <c r="N27266" s="9"/>
    </row>
    <row r="27267" spans="12:14" x14ac:dyDescent="0.25">
      <c r="L27267" s="9"/>
      <c r="M27267" s="9"/>
      <c r="N27267" s="9"/>
    </row>
    <row r="27268" spans="12:14" x14ac:dyDescent="0.25">
      <c r="L27268" s="9"/>
      <c r="M27268" s="9"/>
      <c r="N27268" s="9"/>
    </row>
    <row r="27269" spans="12:14" x14ac:dyDescent="0.25">
      <c r="L27269" s="9"/>
      <c r="M27269" s="9"/>
      <c r="N27269" s="9"/>
    </row>
    <row r="27270" spans="12:14" x14ac:dyDescent="0.25">
      <c r="L27270" s="9"/>
      <c r="M27270" s="9"/>
      <c r="N27270" s="9"/>
    </row>
    <row r="27271" spans="12:14" x14ac:dyDescent="0.25">
      <c r="L27271" s="9"/>
      <c r="M27271" s="9"/>
      <c r="N27271" s="9"/>
    </row>
    <row r="27272" spans="12:14" x14ac:dyDescent="0.25">
      <c r="L27272" s="9"/>
      <c r="M27272" s="9"/>
      <c r="N27272" s="9"/>
    </row>
    <row r="27273" spans="12:14" x14ac:dyDescent="0.25">
      <c r="L27273" s="9"/>
      <c r="M27273" s="9"/>
      <c r="N27273" s="9"/>
    </row>
    <row r="27274" spans="12:14" x14ac:dyDescent="0.25">
      <c r="L27274" s="9"/>
      <c r="M27274" s="9"/>
      <c r="N27274" s="9"/>
    </row>
    <row r="27275" spans="12:14" x14ac:dyDescent="0.25">
      <c r="L27275" s="9"/>
      <c r="M27275" s="9"/>
      <c r="N27275" s="9"/>
    </row>
    <row r="27276" spans="12:14" x14ac:dyDescent="0.25">
      <c r="L27276" s="9"/>
      <c r="M27276" s="9"/>
      <c r="N27276" s="9"/>
    </row>
    <row r="27277" spans="12:14" x14ac:dyDescent="0.25">
      <c r="L27277" s="9"/>
      <c r="M27277" s="9"/>
      <c r="N27277" s="9"/>
    </row>
    <row r="27278" spans="12:14" x14ac:dyDescent="0.25">
      <c r="L27278" s="9"/>
      <c r="M27278" s="9"/>
      <c r="N27278" s="9"/>
    </row>
    <row r="27279" spans="12:14" x14ac:dyDescent="0.25">
      <c r="L27279" s="9"/>
      <c r="M27279" s="9"/>
      <c r="N27279" s="9"/>
    </row>
    <row r="27280" spans="12:14" x14ac:dyDescent="0.25">
      <c r="L27280" s="9"/>
      <c r="M27280" s="9"/>
      <c r="N27280" s="9"/>
    </row>
    <row r="27281" spans="12:14" x14ac:dyDescent="0.25">
      <c r="L27281" s="9"/>
      <c r="M27281" s="9"/>
      <c r="N27281" s="9"/>
    </row>
    <row r="27282" spans="12:14" x14ac:dyDescent="0.25">
      <c r="L27282" s="9"/>
      <c r="M27282" s="9"/>
      <c r="N27282" s="9"/>
    </row>
    <row r="27283" spans="12:14" x14ac:dyDescent="0.25">
      <c r="L27283" s="9"/>
      <c r="M27283" s="9"/>
      <c r="N27283" s="9"/>
    </row>
    <row r="27284" spans="12:14" x14ac:dyDescent="0.25">
      <c r="L27284" s="9"/>
      <c r="M27284" s="9"/>
      <c r="N27284" s="9"/>
    </row>
    <row r="27285" spans="12:14" x14ac:dyDescent="0.25">
      <c r="L27285" s="9"/>
      <c r="M27285" s="9"/>
      <c r="N27285" s="9"/>
    </row>
    <row r="27286" spans="12:14" x14ac:dyDescent="0.25">
      <c r="L27286" s="9"/>
      <c r="M27286" s="9"/>
      <c r="N27286" s="9"/>
    </row>
    <row r="27287" spans="12:14" x14ac:dyDescent="0.25">
      <c r="L27287" s="9"/>
      <c r="M27287" s="9"/>
      <c r="N27287" s="9"/>
    </row>
    <row r="27288" spans="12:14" x14ac:dyDescent="0.25">
      <c r="L27288" s="9"/>
      <c r="M27288" s="9"/>
      <c r="N27288" s="9"/>
    </row>
    <row r="27289" spans="12:14" x14ac:dyDescent="0.25">
      <c r="L27289" s="9"/>
      <c r="M27289" s="9"/>
      <c r="N27289" s="9"/>
    </row>
    <row r="27290" spans="12:14" x14ac:dyDescent="0.25">
      <c r="L27290" s="9"/>
      <c r="M27290" s="9"/>
      <c r="N27290" s="9"/>
    </row>
    <row r="27291" spans="12:14" x14ac:dyDescent="0.25">
      <c r="L27291" s="9"/>
      <c r="M27291" s="9"/>
      <c r="N27291" s="9"/>
    </row>
    <row r="27292" spans="12:14" x14ac:dyDescent="0.25">
      <c r="L27292" s="9"/>
      <c r="M27292" s="9"/>
      <c r="N27292" s="9"/>
    </row>
    <row r="27293" spans="12:14" x14ac:dyDescent="0.25">
      <c r="L27293" s="9"/>
      <c r="M27293" s="9"/>
      <c r="N27293" s="9"/>
    </row>
    <row r="27294" spans="12:14" x14ac:dyDescent="0.25">
      <c r="L27294" s="9"/>
      <c r="M27294" s="9"/>
      <c r="N27294" s="9"/>
    </row>
    <row r="27295" spans="12:14" x14ac:dyDescent="0.25">
      <c r="L27295" s="9"/>
      <c r="M27295" s="9"/>
      <c r="N27295" s="9"/>
    </row>
    <row r="27296" spans="12:14" x14ac:dyDescent="0.25">
      <c r="L27296" s="9"/>
      <c r="M27296" s="9"/>
      <c r="N27296" s="9"/>
    </row>
    <row r="27297" spans="12:14" x14ac:dyDescent="0.25">
      <c r="L27297" s="9"/>
      <c r="M27297" s="9"/>
      <c r="N27297" s="9"/>
    </row>
    <row r="27298" spans="12:14" x14ac:dyDescent="0.25">
      <c r="L27298" s="9"/>
      <c r="M27298" s="9"/>
      <c r="N27298" s="9"/>
    </row>
    <row r="27299" spans="12:14" x14ac:dyDescent="0.25">
      <c r="L27299" s="9"/>
      <c r="M27299" s="9"/>
      <c r="N27299" s="9"/>
    </row>
    <row r="27300" spans="12:14" x14ac:dyDescent="0.25">
      <c r="L27300" s="9"/>
      <c r="M27300" s="9"/>
      <c r="N27300" s="9"/>
    </row>
    <row r="27301" spans="12:14" x14ac:dyDescent="0.25">
      <c r="L27301" s="9"/>
      <c r="M27301" s="9"/>
      <c r="N27301" s="9"/>
    </row>
    <row r="27302" spans="12:14" x14ac:dyDescent="0.25">
      <c r="L27302" s="9"/>
      <c r="M27302" s="9"/>
      <c r="N27302" s="9"/>
    </row>
    <row r="27303" spans="12:14" x14ac:dyDescent="0.25">
      <c r="L27303" s="9"/>
      <c r="M27303" s="9"/>
      <c r="N27303" s="9"/>
    </row>
    <row r="27304" spans="12:14" x14ac:dyDescent="0.25">
      <c r="L27304" s="9"/>
      <c r="M27304" s="9"/>
      <c r="N27304" s="9"/>
    </row>
    <row r="27305" spans="12:14" x14ac:dyDescent="0.25">
      <c r="L27305" s="9"/>
      <c r="M27305" s="9"/>
      <c r="N27305" s="9"/>
    </row>
    <row r="27306" spans="12:14" x14ac:dyDescent="0.25">
      <c r="L27306" s="9"/>
      <c r="M27306" s="9"/>
      <c r="N27306" s="9"/>
    </row>
    <row r="27307" spans="12:14" x14ac:dyDescent="0.25">
      <c r="L27307" s="9"/>
      <c r="M27307" s="9"/>
      <c r="N27307" s="9"/>
    </row>
    <row r="27308" spans="12:14" x14ac:dyDescent="0.25">
      <c r="L27308" s="9"/>
      <c r="M27308" s="9"/>
      <c r="N27308" s="9"/>
    </row>
    <row r="27309" spans="12:14" x14ac:dyDescent="0.25">
      <c r="L27309" s="9"/>
      <c r="M27309" s="9"/>
      <c r="N27309" s="9"/>
    </row>
    <row r="27310" spans="12:14" x14ac:dyDescent="0.25">
      <c r="L27310" s="9"/>
      <c r="M27310" s="9"/>
      <c r="N27310" s="9"/>
    </row>
    <row r="27311" spans="12:14" x14ac:dyDescent="0.25">
      <c r="L27311" s="9"/>
      <c r="M27311" s="9"/>
      <c r="N27311" s="9"/>
    </row>
    <row r="27312" spans="12:14" x14ac:dyDescent="0.25">
      <c r="L27312" s="9"/>
      <c r="M27312" s="9"/>
      <c r="N27312" s="9"/>
    </row>
    <row r="27313" spans="12:14" x14ac:dyDescent="0.25">
      <c r="L27313" s="9"/>
      <c r="M27313" s="9"/>
      <c r="N27313" s="9"/>
    </row>
    <row r="27314" spans="12:14" x14ac:dyDescent="0.25">
      <c r="L27314" s="9"/>
      <c r="M27314" s="9"/>
      <c r="N27314" s="9"/>
    </row>
    <row r="27315" spans="12:14" x14ac:dyDescent="0.25">
      <c r="L27315" s="9"/>
      <c r="M27315" s="9"/>
      <c r="N27315" s="9"/>
    </row>
    <row r="27316" spans="12:14" x14ac:dyDescent="0.25">
      <c r="L27316" s="9"/>
      <c r="M27316" s="9"/>
      <c r="N27316" s="9"/>
    </row>
    <row r="27317" spans="12:14" x14ac:dyDescent="0.25">
      <c r="L27317" s="9"/>
      <c r="M27317" s="9"/>
      <c r="N27317" s="9"/>
    </row>
    <row r="27318" spans="12:14" x14ac:dyDescent="0.25">
      <c r="L27318" s="9"/>
      <c r="M27318" s="9"/>
      <c r="N27318" s="9"/>
    </row>
    <row r="27319" spans="12:14" x14ac:dyDescent="0.25">
      <c r="L27319" s="9"/>
      <c r="M27319" s="9"/>
      <c r="N27319" s="9"/>
    </row>
    <row r="27320" spans="12:14" x14ac:dyDescent="0.25">
      <c r="L27320" s="9"/>
      <c r="M27320" s="9"/>
      <c r="N27320" s="9"/>
    </row>
    <row r="27321" spans="12:14" x14ac:dyDescent="0.25">
      <c r="L27321" s="9"/>
      <c r="M27321" s="9"/>
      <c r="N27321" s="9"/>
    </row>
    <row r="27322" spans="12:14" x14ac:dyDescent="0.25">
      <c r="L27322" s="9"/>
      <c r="M27322" s="9"/>
      <c r="N27322" s="9"/>
    </row>
    <row r="27323" spans="12:14" x14ac:dyDescent="0.25">
      <c r="L27323" s="9"/>
      <c r="M27323" s="9"/>
      <c r="N27323" s="9"/>
    </row>
    <row r="27324" spans="12:14" x14ac:dyDescent="0.25">
      <c r="L27324" s="9"/>
      <c r="M27324" s="9"/>
      <c r="N27324" s="9"/>
    </row>
    <row r="27325" spans="12:14" x14ac:dyDescent="0.25">
      <c r="L27325" s="9"/>
      <c r="M27325" s="9"/>
      <c r="N27325" s="9"/>
    </row>
    <row r="27326" spans="12:14" x14ac:dyDescent="0.25">
      <c r="L27326" s="9"/>
      <c r="M27326" s="9"/>
      <c r="N27326" s="9"/>
    </row>
    <row r="27327" spans="12:14" x14ac:dyDescent="0.25">
      <c r="L27327" s="9"/>
      <c r="M27327" s="9"/>
      <c r="N27327" s="9"/>
    </row>
    <row r="27328" spans="12:14" x14ac:dyDescent="0.25">
      <c r="L27328" s="9"/>
      <c r="M27328" s="9"/>
      <c r="N27328" s="9"/>
    </row>
    <row r="27329" spans="12:14" x14ac:dyDescent="0.25">
      <c r="L27329" s="9"/>
      <c r="M27329" s="9"/>
      <c r="N27329" s="9"/>
    </row>
    <row r="27330" spans="12:14" x14ac:dyDescent="0.25">
      <c r="L27330" s="9"/>
      <c r="M27330" s="9"/>
      <c r="N27330" s="9"/>
    </row>
    <row r="27331" spans="12:14" x14ac:dyDescent="0.25">
      <c r="L27331" s="9"/>
      <c r="M27331" s="9"/>
      <c r="N27331" s="9"/>
    </row>
    <row r="27332" spans="12:14" x14ac:dyDescent="0.25">
      <c r="L27332" s="9"/>
      <c r="M27332" s="9"/>
      <c r="N27332" s="9"/>
    </row>
    <row r="27333" spans="12:14" x14ac:dyDescent="0.25">
      <c r="L27333" s="9"/>
      <c r="M27333" s="9"/>
      <c r="N27333" s="9"/>
    </row>
    <row r="27334" spans="12:14" x14ac:dyDescent="0.25">
      <c r="L27334" s="9"/>
      <c r="M27334" s="9"/>
      <c r="N27334" s="9"/>
    </row>
    <row r="27335" spans="12:14" x14ac:dyDescent="0.25">
      <c r="L27335" s="9"/>
      <c r="M27335" s="9"/>
      <c r="N27335" s="9"/>
    </row>
    <row r="27336" spans="12:14" x14ac:dyDescent="0.25">
      <c r="L27336" s="9"/>
      <c r="M27336" s="9"/>
      <c r="N27336" s="9"/>
    </row>
    <row r="27337" spans="12:14" x14ac:dyDescent="0.25">
      <c r="L27337" s="9"/>
      <c r="M27337" s="9"/>
      <c r="N27337" s="9"/>
    </row>
    <row r="27338" spans="12:14" x14ac:dyDescent="0.25">
      <c r="L27338" s="9"/>
      <c r="M27338" s="9"/>
      <c r="N27338" s="9"/>
    </row>
    <row r="27339" spans="12:14" x14ac:dyDescent="0.25">
      <c r="L27339" s="9"/>
      <c r="M27339" s="9"/>
      <c r="N27339" s="9"/>
    </row>
    <row r="27340" spans="12:14" x14ac:dyDescent="0.25">
      <c r="L27340" s="9"/>
      <c r="M27340" s="9"/>
      <c r="N27340" s="9"/>
    </row>
    <row r="27341" spans="12:14" x14ac:dyDescent="0.25">
      <c r="L27341" s="9"/>
      <c r="M27341" s="9"/>
      <c r="N27341" s="9"/>
    </row>
    <row r="27342" spans="12:14" x14ac:dyDescent="0.25">
      <c r="L27342" s="9"/>
      <c r="M27342" s="9"/>
      <c r="N27342" s="9"/>
    </row>
    <row r="27343" spans="12:14" x14ac:dyDescent="0.25">
      <c r="L27343" s="9"/>
      <c r="M27343" s="9"/>
      <c r="N27343" s="9"/>
    </row>
    <row r="27344" spans="12:14" x14ac:dyDescent="0.25">
      <c r="L27344" s="9"/>
      <c r="M27344" s="9"/>
      <c r="N27344" s="9"/>
    </row>
    <row r="27345" spans="12:14" x14ac:dyDescent="0.25">
      <c r="L27345" s="9"/>
      <c r="M27345" s="9"/>
      <c r="N27345" s="9"/>
    </row>
    <row r="27346" spans="12:14" x14ac:dyDescent="0.25">
      <c r="L27346" s="9"/>
      <c r="M27346" s="9"/>
      <c r="N27346" s="9"/>
    </row>
    <row r="27347" spans="12:14" x14ac:dyDescent="0.25">
      <c r="L27347" s="9"/>
      <c r="M27347" s="9"/>
      <c r="N27347" s="9"/>
    </row>
    <row r="27348" spans="12:14" x14ac:dyDescent="0.25">
      <c r="L27348" s="9"/>
      <c r="M27348" s="9"/>
      <c r="N27348" s="9"/>
    </row>
    <row r="27349" spans="12:14" x14ac:dyDescent="0.25">
      <c r="L27349" s="9"/>
      <c r="M27349" s="9"/>
      <c r="N27349" s="9"/>
    </row>
    <row r="27350" spans="12:14" x14ac:dyDescent="0.25">
      <c r="L27350" s="9"/>
      <c r="M27350" s="9"/>
      <c r="N27350" s="9"/>
    </row>
    <row r="27351" spans="12:14" x14ac:dyDescent="0.25">
      <c r="L27351" s="9"/>
      <c r="M27351" s="9"/>
      <c r="N27351" s="9"/>
    </row>
    <row r="27352" spans="12:14" x14ac:dyDescent="0.25">
      <c r="L27352" s="9"/>
      <c r="M27352" s="9"/>
      <c r="N27352" s="9"/>
    </row>
    <row r="27353" spans="12:14" x14ac:dyDescent="0.25">
      <c r="L27353" s="9"/>
      <c r="M27353" s="9"/>
      <c r="N27353" s="9"/>
    </row>
    <row r="27354" spans="12:14" x14ac:dyDescent="0.25">
      <c r="L27354" s="9"/>
      <c r="M27354" s="9"/>
      <c r="N27354" s="9"/>
    </row>
    <row r="27355" spans="12:14" x14ac:dyDescent="0.25">
      <c r="L27355" s="9"/>
      <c r="M27355" s="9"/>
      <c r="N27355" s="9"/>
    </row>
    <row r="27356" spans="12:14" x14ac:dyDescent="0.25">
      <c r="L27356" s="9"/>
      <c r="M27356" s="9"/>
      <c r="N27356" s="9"/>
    </row>
    <row r="27357" spans="12:14" x14ac:dyDescent="0.25">
      <c r="L27357" s="9"/>
      <c r="M27357" s="9"/>
      <c r="N27357" s="9"/>
    </row>
    <row r="27358" spans="12:14" x14ac:dyDescent="0.25">
      <c r="L27358" s="9"/>
      <c r="M27358" s="9"/>
      <c r="N27358" s="9"/>
    </row>
    <row r="27359" spans="12:14" x14ac:dyDescent="0.25">
      <c r="L27359" s="9"/>
      <c r="M27359" s="9"/>
      <c r="N27359" s="9"/>
    </row>
    <row r="27360" spans="12:14" x14ac:dyDescent="0.25">
      <c r="L27360" s="9"/>
      <c r="M27360" s="9"/>
      <c r="N27360" s="9"/>
    </row>
    <row r="27361" spans="12:14" x14ac:dyDescent="0.25">
      <c r="L27361" s="9"/>
      <c r="M27361" s="9"/>
      <c r="N27361" s="9"/>
    </row>
    <row r="27362" spans="12:14" x14ac:dyDescent="0.25">
      <c r="L27362" s="9"/>
      <c r="M27362" s="9"/>
      <c r="N27362" s="9"/>
    </row>
    <row r="27363" spans="12:14" x14ac:dyDescent="0.25">
      <c r="L27363" s="9"/>
      <c r="M27363" s="9"/>
      <c r="N27363" s="9"/>
    </row>
    <row r="27364" spans="12:14" x14ac:dyDescent="0.25">
      <c r="L27364" s="9"/>
      <c r="M27364" s="9"/>
      <c r="N27364" s="9"/>
    </row>
    <row r="27365" spans="12:14" x14ac:dyDescent="0.25">
      <c r="L27365" s="9"/>
      <c r="M27365" s="9"/>
      <c r="N27365" s="9"/>
    </row>
    <row r="27366" spans="12:14" x14ac:dyDescent="0.25">
      <c r="L27366" s="9"/>
      <c r="M27366" s="9"/>
      <c r="N27366" s="9"/>
    </row>
    <row r="27367" spans="12:14" x14ac:dyDescent="0.25">
      <c r="L27367" s="9"/>
      <c r="M27367" s="9"/>
      <c r="N27367" s="9"/>
    </row>
    <row r="27368" spans="12:14" x14ac:dyDescent="0.25">
      <c r="L27368" s="9"/>
      <c r="M27368" s="9"/>
      <c r="N27368" s="9"/>
    </row>
    <row r="27369" spans="12:14" x14ac:dyDescent="0.25">
      <c r="L27369" s="9"/>
      <c r="M27369" s="9"/>
      <c r="N27369" s="9"/>
    </row>
    <row r="27370" spans="12:14" x14ac:dyDescent="0.25">
      <c r="L27370" s="9"/>
      <c r="M27370" s="9"/>
      <c r="N27370" s="9"/>
    </row>
    <row r="27371" spans="12:14" x14ac:dyDescent="0.25">
      <c r="L27371" s="9"/>
      <c r="M27371" s="9"/>
      <c r="N27371" s="9"/>
    </row>
    <row r="27372" spans="12:14" x14ac:dyDescent="0.25">
      <c r="L27372" s="9"/>
      <c r="M27372" s="9"/>
      <c r="N27372" s="9"/>
    </row>
    <row r="27373" spans="12:14" x14ac:dyDescent="0.25">
      <c r="L27373" s="9"/>
      <c r="M27373" s="9"/>
      <c r="N27373" s="9"/>
    </row>
    <row r="27374" spans="12:14" x14ac:dyDescent="0.25">
      <c r="L27374" s="9"/>
      <c r="M27374" s="9"/>
      <c r="N27374" s="9"/>
    </row>
    <row r="27375" spans="12:14" x14ac:dyDescent="0.25">
      <c r="L27375" s="9"/>
      <c r="M27375" s="9"/>
      <c r="N27375" s="9"/>
    </row>
    <row r="27376" spans="12:14" x14ac:dyDescent="0.25">
      <c r="L27376" s="9"/>
      <c r="M27376" s="9"/>
      <c r="N27376" s="9"/>
    </row>
    <row r="27377" spans="12:14" x14ac:dyDescent="0.25">
      <c r="L27377" s="9"/>
      <c r="M27377" s="9"/>
      <c r="N27377" s="9"/>
    </row>
    <row r="27378" spans="12:14" x14ac:dyDescent="0.25">
      <c r="L27378" s="9"/>
      <c r="M27378" s="9"/>
      <c r="N27378" s="9"/>
    </row>
    <row r="27379" spans="12:14" x14ac:dyDescent="0.25">
      <c r="L27379" s="9"/>
      <c r="M27379" s="9"/>
      <c r="N27379" s="9"/>
    </row>
    <row r="27380" spans="12:14" x14ac:dyDescent="0.25">
      <c r="L27380" s="9"/>
      <c r="M27380" s="9"/>
      <c r="N27380" s="9"/>
    </row>
    <row r="27381" spans="12:14" x14ac:dyDescent="0.25">
      <c r="L27381" s="9"/>
      <c r="M27381" s="9"/>
      <c r="N27381" s="9"/>
    </row>
    <row r="27382" spans="12:14" x14ac:dyDescent="0.25">
      <c r="L27382" s="9"/>
      <c r="M27382" s="9"/>
      <c r="N27382" s="9"/>
    </row>
    <row r="27383" spans="12:14" x14ac:dyDescent="0.25">
      <c r="L27383" s="9"/>
      <c r="M27383" s="9"/>
      <c r="N27383" s="9"/>
    </row>
    <row r="27384" spans="12:14" x14ac:dyDescent="0.25">
      <c r="L27384" s="9"/>
      <c r="M27384" s="9"/>
      <c r="N27384" s="9"/>
    </row>
    <row r="27385" spans="12:14" x14ac:dyDescent="0.25">
      <c r="L27385" s="9"/>
      <c r="M27385" s="9"/>
      <c r="N27385" s="9"/>
    </row>
    <row r="27386" spans="12:14" x14ac:dyDescent="0.25">
      <c r="L27386" s="9"/>
      <c r="M27386" s="9"/>
      <c r="N27386" s="9"/>
    </row>
    <row r="27387" spans="12:14" x14ac:dyDescent="0.25">
      <c r="L27387" s="9"/>
      <c r="M27387" s="9"/>
      <c r="N27387" s="9"/>
    </row>
    <row r="27388" spans="12:14" x14ac:dyDescent="0.25">
      <c r="L27388" s="9"/>
      <c r="M27388" s="9"/>
      <c r="N27388" s="9"/>
    </row>
    <row r="27389" spans="12:14" x14ac:dyDescent="0.25">
      <c r="L27389" s="9"/>
      <c r="M27389" s="9"/>
      <c r="N27389" s="9"/>
    </row>
    <row r="27390" spans="12:14" x14ac:dyDescent="0.25">
      <c r="L27390" s="9"/>
      <c r="M27390" s="9"/>
      <c r="N27390" s="9"/>
    </row>
    <row r="27391" spans="12:14" x14ac:dyDescent="0.25">
      <c r="L27391" s="9"/>
      <c r="M27391" s="9"/>
      <c r="N27391" s="9"/>
    </row>
    <row r="27392" spans="12:14" x14ac:dyDescent="0.25">
      <c r="L27392" s="9"/>
      <c r="M27392" s="9"/>
      <c r="N27392" s="9"/>
    </row>
    <row r="27393" spans="12:14" x14ac:dyDescent="0.25">
      <c r="L27393" s="9"/>
      <c r="M27393" s="9"/>
      <c r="N27393" s="9"/>
    </row>
    <row r="27394" spans="12:14" x14ac:dyDescent="0.25">
      <c r="L27394" s="9"/>
      <c r="M27394" s="9"/>
      <c r="N27394" s="9"/>
    </row>
    <row r="27395" spans="12:14" x14ac:dyDescent="0.25">
      <c r="L27395" s="9"/>
      <c r="M27395" s="9"/>
      <c r="N27395" s="9"/>
    </row>
    <row r="27396" spans="12:14" x14ac:dyDescent="0.25">
      <c r="L27396" s="9"/>
      <c r="M27396" s="9"/>
      <c r="N27396" s="9"/>
    </row>
    <row r="27397" spans="12:14" x14ac:dyDescent="0.25">
      <c r="L27397" s="9"/>
      <c r="M27397" s="9"/>
      <c r="N27397" s="9"/>
    </row>
    <row r="27398" spans="12:14" x14ac:dyDescent="0.25">
      <c r="L27398" s="9"/>
      <c r="M27398" s="9"/>
      <c r="N27398" s="9"/>
    </row>
    <row r="27399" spans="12:14" x14ac:dyDescent="0.25">
      <c r="L27399" s="9"/>
      <c r="M27399" s="9"/>
      <c r="N27399" s="9"/>
    </row>
    <row r="27400" spans="12:14" x14ac:dyDescent="0.25">
      <c r="L27400" s="9"/>
      <c r="M27400" s="9"/>
      <c r="N27400" s="9"/>
    </row>
    <row r="27401" spans="12:14" x14ac:dyDescent="0.25">
      <c r="L27401" s="9"/>
      <c r="M27401" s="9"/>
      <c r="N27401" s="9"/>
    </row>
    <row r="27402" spans="12:14" x14ac:dyDescent="0.25">
      <c r="L27402" s="9"/>
      <c r="M27402" s="9"/>
      <c r="N27402" s="9"/>
    </row>
    <row r="27403" spans="12:14" x14ac:dyDescent="0.25">
      <c r="L27403" s="9"/>
      <c r="M27403" s="9"/>
      <c r="N27403" s="9"/>
    </row>
    <row r="27404" spans="12:14" x14ac:dyDescent="0.25">
      <c r="L27404" s="9"/>
      <c r="M27404" s="9"/>
      <c r="N27404" s="9"/>
    </row>
    <row r="27405" spans="12:14" x14ac:dyDescent="0.25">
      <c r="L27405" s="9"/>
      <c r="M27405" s="9"/>
      <c r="N27405" s="9"/>
    </row>
    <row r="27406" spans="12:14" x14ac:dyDescent="0.25">
      <c r="L27406" s="9"/>
      <c r="M27406" s="9"/>
      <c r="N27406" s="9"/>
    </row>
    <row r="27407" spans="12:14" x14ac:dyDescent="0.25">
      <c r="L27407" s="9"/>
      <c r="M27407" s="9"/>
      <c r="N27407" s="9"/>
    </row>
    <row r="27408" spans="12:14" x14ac:dyDescent="0.25">
      <c r="L27408" s="9"/>
      <c r="M27408" s="9"/>
      <c r="N27408" s="9"/>
    </row>
    <row r="27409" spans="12:14" x14ac:dyDescent="0.25">
      <c r="L27409" s="9"/>
      <c r="M27409" s="9"/>
      <c r="N27409" s="9"/>
    </row>
    <row r="27410" spans="12:14" x14ac:dyDescent="0.25">
      <c r="L27410" s="9"/>
      <c r="M27410" s="9"/>
      <c r="N27410" s="9"/>
    </row>
    <row r="27411" spans="12:14" x14ac:dyDescent="0.25">
      <c r="L27411" s="9"/>
      <c r="M27411" s="9"/>
      <c r="N27411" s="9"/>
    </row>
    <row r="27412" spans="12:14" x14ac:dyDescent="0.25">
      <c r="L27412" s="9"/>
      <c r="M27412" s="9"/>
      <c r="N27412" s="9"/>
    </row>
    <row r="27413" spans="12:14" x14ac:dyDescent="0.25">
      <c r="L27413" s="9"/>
      <c r="M27413" s="9"/>
      <c r="N27413" s="9"/>
    </row>
    <row r="27414" spans="12:14" x14ac:dyDescent="0.25">
      <c r="L27414" s="9"/>
      <c r="M27414" s="9"/>
      <c r="N27414" s="9"/>
    </row>
    <row r="27415" spans="12:14" x14ac:dyDescent="0.25">
      <c r="L27415" s="9"/>
      <c r="M27415" s="9"/>
      <c r="N27415" s="9"/>
    </row>
    <row r="27416" spans="12:14" x14ac:dyDescent="0.25">
      <c r="L27416" s="9"/>
      <c r="M27416" s="9"/>
      <c r="N27416" s="9"/>
    </row>
    <row r="27417" spans="12:14" x14ac:dyDescent="0.25">
      <c r="L27417" s="9"/>
      <c r="M27417" s="9"/>
      <c r="N27417" s="9"/>
    </row>
    <row r="27418" spans="12:14" x14ac:dyDescent="0.25">
      <c r="L27418" s="9"/>
      <c r="M27418" s="9"/>
      <c r="N27418" s="9"/>
    </row>
    <row r="27419" spans="12:14" x14ac:dyDescent="0.25">
      <c r="L27419" s="9"/>
      <c r="M27419" s="9"/>
      <c r="N27419" s="9"/>
    </row>
    <row r="27420" spans="12:14" x14ac:dyDescent="0.25">
      <c r="L27420" s="9"/>
      <c r="M27420" s="9"/>
      <c r="N27420" s="9"/>
    </row>
    <row r="27421" spans="12:14" x14ac:dyDescent="0.25">
      <c r="L27421" s="9"/>
      <c r="M27421" s="9"/>
      <c r="N27421" s="9"/>
    </row>
    <row r="27422" spans="12:14" x14ac:dyDescent="0.25">
      <c r="L27422" s="9"/>
      <c r="M27422" s="9"/>
      <c r="N27422" s="9"/>
    </row>
    <row r="27423" spans="12:14" x14ac:dyDescent="0.25">
      <c r="L27423" s="9"/>
      <c r="M27423" s="9"/>
      <c r="N27423" s="9"/>
    </row>
    <row r="27424" spans="12:14" x14ac:dyDescent="0.25">
      <c r="L27424" s="9"/>
      <c r="M27424" s="9"/>
      <c r="N27424" s="9"/>
    </row>
    <row r="27425" spans="12:14" x14ac:dyDescent="0.25">
      <c r="L27425" s="9"/>
      <c r="M27425" s="9"/>
      <c r="N27425" s="9"/>
    </row>
    <row r="27426" spans="12:14" x14ac:dyDescent="0.25">
      <c r="L27426" s="9"/>
      <c r="M27426" s="9"/>
      <c r="N27426" s="9"/>
    </row>
    <row r="27427" spans="12:14" x14ac:dyDescent="0.25">
      <c r="L27427" s="9"/>
      <c r="M27427" s="9"/>
      <c r="N27427" s="9"/>
    </row>
    <row r="27428" spans="12:14" x14ac:dyDescent="0.25">
      <c r="L27428" s="9"/>
      <c r="M27428" s="9"/>
      <c r="N27428" s="9"/>
    </row>
    <row r="27429" spans="12:14" x14ac:dyDescent="0.25">
      <c r="L27429" s="9"/>
      <c r="M27429" s="9"/>
      <c r="N27429" s="9"/>
    </row>
    <row r="27430" spans="12:14" x14ac:dyDescent="0.25">
      <c r="L27430" s="9"/>
      <c r="M27430" s="9"/>
      <c r="N27430" s="9"/>
    </row>
    <row r="27431" spans="12:14" x14ac:dyDescent="0.25">
      <c r="L27431" s="9"/>
      <c r="M27431" s="9"/>
      <c r="N27431" s="9"/>
    </row>
    <row r="27432" spans="12:14" x14ac:dyDescent="0.25">
      <c r="L27432" s="9"/>
      <c r="M27432" s="9"/>
      <c r="N27432" s="9"/>
    </row>
    <row r="27433" spans="12:14" x14ac:dyDescent="0.25">
      <c r="L27433" s="9"/>
      <c r="M27433" s="9"/>
      <c r="N27433" s="9"/>
    </row>
    <row r="27434" spans="12:14" x14ac:dyDescent="0.25">
      <c r="L27434" s="9"/>
      <c r="M27434" s="9"/>
      <c r="N27434" s="9"/>
    </row>
    <row r="27435" spans="12:14" x14ac:dyDescent="0.25">
      <c r="L27435" s="9"/>
      <c r="M27435" s="9"/>
      <c r="N27435" s="9"/>
    </row>
    <row r="27436" spans="12:14" x14ac:dyDescent="0.25">
      <c r="L27436" s="9"/>
      <c r="M27436" s="9"/>
      <c r="N27436" s="9"/>
    </row>
    <row r="27437" spans="12:14" x14ac:dyDescent="0.25">
      <c r="L27437" s="9"/>
      <c r="M27437" s="9"/>
      <c r="N27437" s="9"/>
    </row>
    <row r="27438" spans="12:14" x14ac:dyDescent="0.25">
      <c r="L27438" s="9"/>
      <c r="M27438" s="9"/>
      <c r="N27438" s="9"/>
    </row>
    <row r="27439" spans="12:14" x14ac:dyDescent="0.25">
      <c r="L27439" s="9"/>
      <c r="M27439" s="9"/>
      <c r="N27439" s="9"/>
    </row>
    <row r="27440" spans="12:14" x14ac:dyDescent="0.25">
      <c r="L27440" s="9"/>
      <c r="M27440" s="9"/>
      <c r="N27440" s="9"/>
    </row>
    <row r="27441" spans="12:14" x14ac:dyDescent="0.25">
      <c r="L27441" s="9"/>
      <c r="M27441" s="9"/>
      <c r="N27441" s="9"/>
    </row>
    <row r="27442" spans="12:14" x14ac:dyDescent="0.25">
      <c r="L27442" s="9"/>
      <c r="M27442" s="9"/>
      <c r="N27442" s="9"/>
    </row>
    <row r="27443" spans="12:14" x14ac:dyDescent="0.25">
      <c r="L27443" s="9"/>
      <c r="M27443" s="9"/>
      <c r="N27443" s="9"/>
    </row>
    <row r="27444" spans="12:14" x14ac:dyDescent="0.25">
      <c r="L27444" s="9"/>
      <c r="M27444" s="9"/>
      <c r="N27444" s="9"/>
    </row>
    <row r="27445" spans="12:14" x14ac:dyDescent="0.25">
      <c r="L27445" s="9"/>
      <c r="M27445" s="9"/>
      <c r="N27445" s="9"/>
    </row>
    <row r="27446" spans="12:14" x14ac:dyDescent="0.25">
      <c r="L27446" s="9"/>
      <c r="M27446" s="9"/>
      <c r="N27446" s="9"/>
    </row>
    <row r="27447" spans="12:14" x14ac:dyDescent="0.25">
      <c r="L27447" s="9"/>
      <c r="M27447" s="9"/>
      <c r="N27447" s="9"/>
    </row>
    <row r="27448" spans="12:14" x14ac:dyDescent="0.25">
      <c r="L27448" s="9"/>
      <c r="M27448" s="9"/>
      <c r="N27448" s="9"/>
    </row>
    <row r="27449" spans="12:14" x14ac:dyDescent="0.25">
      <c r="L27449" s="9"/>
      <c r="M27449" s="9"/>
      <c r="N27449" s="9"/>
    </row>
    <row r="27450" spans="12:14" x14ac:dyDescent="0.25">
      <c r="L27450" s="9"/>
      <c r="M27450" s="9"/>
      <c r="N27450" s="9"/>
    </row>
    <row r="27451" spans="12:14" x14ac:dyDescent="0.25">
      <c r="L27451" s="9"/>
      <c r="M27451" s="9"/>
      <c r="N27451" s="9"/>
    </row>
    <row r="27452" spans="12:14" x14ac:dyDescent="0.25">
      <c r="L27452" s="9"/>
      <c r="M27452" s="9"/>
      <c r="N27452" s="9"/>
    </row>
    <row r="27453" spans="12:14" x14ac:dyDescent="0.25">
      <c r="L27453" s="9"/>
      <c r="M27453" s="9"/>
      <c r="N27453" s="9"/>
    </row>
    <row r="27454" spans="12:14" x14ac:dyDescent="0.25">
      <c r="L27454" s="9"/>
      <c r="M27454" s="9"/>
      <c r="N27454" s="9"/>
    </row>
    <row r="27455" spans="12:14" x14ac:dyDescent="0.25">
      <c r="L27455" s="9"/>
      <c r="M27455" s="9"/>
      <c r="N27455" s="9"/>
    </row>
    <row r="27456" spans="12:14" x14ac:dyDescent="0.25">
      <c r="L27456" s="9"/>
      <c r="M27456" s="9"/>
      <c r="N27456" s="9"/>
    </row>
    <row r="27457" spans="12:14" x14ac:dyDescent="0.25">
      <c r="L27457" s="9"/>
      <c r="M27457" s="9"/>
      <c r="N27457" s="9"/>
    </row>
    <row r="27458" spans="12:14" x14ac:dyDescent="0.25">
      <c r="L27458" s="9"/>
      <c r="M27458" s="9"/>
      <c r="N27458" s="9"/>
    </row>
    <row r="27459" spans="12:14" x14ac:dyDescent="0.25">
      <c r="L27459" s="9"/>
      <c r="M27459" s="9"/>
      <c r="N27459" s="9"/>
    </row>
    <row r="27460" spans="12:14" x14ac:dyDescent="0.25">
      <c r="L27460" s="9"/>
      <c r="M27460" s="9"/>
      <c r="N27460" s="9"/>
    </row>
    <row r="27461" spans="12:14" x14ac:dyDescent="0.25">
      <c r="L27461" s="9"/>
      <c r="M27461" s="9"/>
      <c r="N27461" s="9"/>
    </row>
    <row r="27462" spans="12:14" x14ac:dyDescent="0.25">
      <c r="L27462" s="9"/>
      <c r="M27462" s="9"/>
      <c r="N27462" s="9"/>
    </row>
    <row r="27463" spans="12:14" x14ac:dyDescent="0.25">
      <c r="L27463" s="9"/>
      <c r="M27463" s="9"/>
      <c r="N27463" s="9"/>
    </row>
    <row r="27464" spans="12:14" x14ac:dyDescent="0.25">
      <c r="L27464" s="9"/>
      <c r="M27464" s="9"/>
      <c r="N27464" s="9"/>
    </row>
    <row r="27465" spans="12:14" x14ac:dyDescent="0.25">
      <c r="L27465" s="9"/>
      <c r="M27465" s="9"/>
      <c r="N27465" s="9"/>
    </row>
    <row r="27466" spans="12:14" x14ac:dyDescent="0.25">
      <c r="L27466" s="9"/>
      <c r="M27466" s="9"/>
      <c r="N27466" s="9"/>
    </row>
    <row r="27467" spans="12:14" x14ac:dyDescent="0.25">
      <c r="L27467" s="9"/>
      <c r="M27467" s="9"/>
      <c r="N27467" s="9"/>
    </row>
    <row r="27468" spans="12:14" x14ac:dyDescent="0.25">
      <c r="L27468" s="9"/>
      <c r="M27468" s="9"/>
      <c r="N27468" s="9"/>
    </row>
    <row r="27469" spans="12:14" x14ac:dyDescent="0.25">
      <c r="L27469" s="9"/>
      <c r="M27469" s="9"/>
      <c r="N27469" s="9"/>
    </row>
    <row r="27470" spans="12:14" x14ac:dyDescent="0.25">
      <c r="L27470" s="9"/>
      <c r="M27470" s="9"/>
      <c r="N27470" s="9"/>
    </row>
    <row r="27471" spans="12:14" x14ac:dyDescent="0.25">
      <c r="L27471" s="9"/>
      <c r="M27471" s="9"/>
      <c r="N27471" s="9"/>
    </row>
    <row r="27472" spans="12:14" x14ac:dyDescent="0.25">
      <c r="L27472" s="9"/>
      <c r="M27472" s="9"/>
      <c r="N27472" s="9"/>
    </row>
    <row r="27473" spans="12:14" x14ac:dyDescent="0.25">
      <c r="L27473" s="9"/>
      <c r="M27473" s="9"/>
      <c r="N27473" s="9"/>
    </row>
    <row r="27474" spans="12:14" x14ac:dyDescent="0.25">
      <c r="L27474" s="9"/>
      <c r="M27474" s="9"/>
      <c r="N27474" s="9"/>
    </row>
    <row r="27475" spans="12:14" x14ac:dyDescent="0.25">
      <c r="L27475" s="9"/>
      <c r="M27475" s="9"/>
      <c r="N27475" s="9"/>
    </row>
    <row r="27476" spans="12:14" x14ac:dyDescent="0.25">
      <c r="L27476" s="9"/>
      <c r="M27476" s="9"/>
      <c r="N27476" s="9"/>
    </row>
    <row r="27477" spans="12:14" x14ac:dyDescent="0.25">
      <c r="L27477" s="9"/>
      <c r="M27477" s="9"/>
      <c r="N27477" s="9"/>
    </row>
    <row r="27478" spans="12:14" x14ac:dyDescent="0.25">
      <c r="L27478" s="9"/>
      <c r="M27478" s="9"/>
      <c r="N27478" s="9"/>
    </row>
    <row r="27479" spans="12:14" x14ac:dyDescent="0.25">
      <c r="L27479" s="9"/>
      <c r="M27479" s="9"/>
      <c r="N27479" s="9"/>
    </row>
    <row r="27480" spans="12:14" x14ac:dyDescent="0.25">
      <c r="L27480" s="9"/>
      <c r="M27480" s="9"/>
      <c r="N27480" s="9"/>
    </row>
    <row r="27481" spans="12:14" x14ac:dyDescent="0.25">
      <c r="L27481" s="9"/>
      <c r="M27481" s="9"/>
      <c r="N27481" s="9"/>
    </row>
    <row r="27482" spans="12:14" x14ac:dyDescent="0.25">
      <c r="L27482" s="9"/>
      <c r="M27482" s="9"/>
      <c r="N27482" s="9"/>
    </row>
    <row r="27483" spans="12:14" x14ac:dyDescent="0.25">
      <c r="L27483" s="9"/>
      <c r="M27483" s="9"/>
      <c r="N27483" s="9"/>
    </row>
    <row r="27484" spans="12:14" x14ac:dyDescent="0.25">
      <c r="L27484" s="9"/>
      <c r="M27484" s="9"/>
      <c r="N27484" s="9"/>
    </row>
    <row r="27485" spans="12:14" x14ac:dyDescent="0.25">
      <c r="L27485" s="9"/>
      <c r="M27485" s="9"/>
      <c r="N27485" s="9"/>
    </row>
    <row r="27486" spans="12:14" x14ac:dyDescent="0.25">
      <c r="L27486" s="9"/>
      <c r="M27486" s="9"/>
      <c r="N27486" s="9"/>
    </row>
    <row r="27487" spans="12:14" x14ac:dyDescent="0.25">
      <c r="L27487" s="9"/>
      <c r="M27487" s="9"/>
      <c r="N27487" s="9"/>
    </row>
    <row r="27488" spans="12:14" x14ac:dyDescent="0.25">
      <c r="L27488" s="9"/>
      <c r="M27488" s="9"/>
      <c r="N27488" s="9"/>
    </row>
    <row r="27489" spans="12:14" x14ac:dyDescent="0.25">
      <c r="L27489" s="9"/>
      <c r="M27489" s="9"/>
      <c r="N27489" s="9"/>
    </row>
    <row r="27490" spans="12:14" x14ac:dyDescent="0.25">
      <c r="L27490" s="9"/>
      <c r="M27490" s="9"/>
      <c r="N27490" s="9"/>
    </row>
    <row r="27491" spans="12:14" x14ac:dyDescent="0.25">
      <c r="L27491" s="9"/>
      <c r="M27491" s="9"/>
      <c r="N27491" s="9"/>
    </row>
    <row r="27492" spans="12:14" x14ac:dyDescent="0.25">
      <c r="L27492" s="9"/>
      <c r="M27492" s="9"/>
      <c r="N27492" s="9"/>
    </row>
    <row r="27493" spans="12:14" x14ac:dyDescent="0.25">
      <c r="L27493" s="9"/>
      <c r="M27493" s="9"/>
      <c r="N27493" s="9"/>
    </row>
    <row r="27494" spans="12:14" x14ac:dyDescent="0.25">
      <c r="L27494" s="9"/>
      <c r="M27494" s="9"/>
      <c r="N27494" s="9"/>
    </row>
    <row r="27495" spans="12:14" x14ac:dyDescent="0.25">
      <c r="L27495" s="9"/>
      <c r="M27495" s="9"/>
      <c r="N27495" s="9"/>
    </row>
    <row r="27496" spans="12:14" x14ac:dyDescent="0.25">
      <c r="L27496" s="9"/>
      <c r="M27496" s="9"/>
      <c r="N27496" s="9"/>
    </row>
    <row r="27497" spans="12:14" x14ac:dyDescent="0.25">
      <c r="L27497" s="9"/>
      <c r="M27497" s="9"/>
      <c r="N27497" s="9"/>
    </row>
    <row r="27498" spans="12:14" x14ac:dyDescent="0.25">
      <c r="L27498" s="9"/>
      <c r="M27498" s="9"/>
      <c r="N27498" s="9"/>
    </row>
    <row r="27499" spans="12:14" x14ac:dyDescent="0.25">
      <c r="L27499" s="9"/>
      <c r="M27499" s="9"/>
      <c r="N27499" s="9"/>
    </row>
    <row r="27500" spans="12:14" x14ac:dyDescent="0.25">
      <c r="L27500" s="9"/>
      <c r="M27500" s="9"/>
      <c r="N27500" s="9"/>
    </row>
    <row r="27501" spans="12:14" x14ac:dyDescent="0.25">
      <c r="L27501" s="9"/>
      <c r="M27501" s="9"/>
      <c r="N27501" s="9"/>
    </row>
    <row r="27502" spans="12:14" x14ac:dyDescent="0.25">
      <c r="L27502" s="9"/>
      <c r="M27502" s="9"/>
      <c r="N27502" s="9"/>
    </row>
    <row r="27503" spans="12:14" x14ac:dyDescent="0.25">
      <c r="L27503" s="9"/>
      <c r="M27503" s="9"/>
      <c r="N27503" s="9"/>
    </row>
    <row r="27504" spans="12:14" x14ac:dyDescent="0.25">
      <c r="L27504" s="9"/>
      <c r="M27504" s="9"/>
      <c r="N27504" s="9"/>
    </row>
    <row r="27505" spans="12:14" x14ac:dyDescent="0.25">
      <c r="L27505" s="9"/>
      <c r="M27505" s="9"/>
      <c r="N27505" s="9"/>
    </row>
    <row r="27506" spans="12:14" x14ac:dyDescent="0.25">
      <c r="L27506" s="9"/>
      <c r="M27506" s="9"/>
      <c r="N27506" s="9"/>
    </row>
    <row r="27507" spans="12:14" x14ac:dyDescent="0.25">
      <c r="L27507" s="9"/>
      <c r="M27507" s="9"/>
      <c r="N27507" s="9"/>
    </row>
    <row r="27508" spans="12:14" x14ac:dyDescent="0.25">
      <c r="L27508" s="9"/>
      <c r="M27508" s="9"/>
      <c r="N27508" s="9"/>
    </row>
    <row r="27509" spans="12:14" x14ac:dyDescent="0.25">
      <c r="L27509" s="9"/>
      <c r="M27509" s="9"/>
      <c r="N27509" s="9"/>
    </row>
    <row r="27510" spans="12:14" x14ac:dyDescent="0.25">
      <c r="L27510" s="9"/>
      <c r="M27510" s="9"/>
      <c r="N27510" s="9"/>
    </row>
    <row r="27511" spans="12:14" x14ac:dyDescent="0.25">
      <c r="L27511" s="9"/>
      <c r="M27511" s="9"/>
      <c r="N27511" s="9"/>
    </row>
    <row r="27512" spans="12:14" x14ac:dyDescent="0.25">
      <c r="L27512" s="9"/>
      <c r="M27512" s="9"/>
      <c r="N27512" s="9"/>
    </row>
    <row r="27513" spans="12:14" x14ac:dyDescent="0.25">
      <c r="L27513" s="9"/>
      <c r="M27513" s="9"/>
      <c r="N27513" s="9"/>
    </row>
    <row r="27514" spans="12:14" x14ac:dyDescent="0.25">
      <c r="L27514" s="9"/>
      <c r="M27514" s="9"/>
      <c r="N27514" s="9"/>
    </row>
    <row r="27515" spans="12:14" x14ac:dyDescent="0.25">
      <c r="L27515" s="9"/>
      <c r="M27515" s="9"/>
      <c r="N27515" s="9"/>
    </row>
    <row r="27516" spans="12:14" x14ac:dyDescent="0.25">
      <c r="L27516" s="9"/>
      <c r="M27516" s="9"/>
      <c r="N27516" s="9"/>
    </row>
    <row r="27517" spans="12:14" x14ac:dyDescent="0.25">
      <c r="L27517" s="9"/>
      <c r="M27517" s="9"/>
      <c r="N27517" s="9"/>
    </row>
    <row r="27518" spans="12:14" x14ac:dyDescent="0.25">
      <c r="L27518" s="9"/>
      <c r="M27518" s="9"/>
      <c r="N27518" s="9"/>
    </row>
    <row r="27519" spans="12:14" x14ac:dyDescent="0.25">
      <c r="L27519" s="9"/>
      <c r="M27519" s="9"/>
      <c r="N27519" s="9"/>
    </row>
    <row r="27520" spans="12:14" x14ac:dyDescent="0.25">
      <c r="L27520" s="9"/>
      <c r="M27520" s="9"/>
      <c r="N27520" s="9"/>
    </row>
    <row r="27521" spans="12:14" x14ac:dyDescent="0.25">
      <c r="L27521" s="9"/>
      <c r="M27521" s="9"/>
      <c r="N27521" s="9"/>
    </row>
    <row r="27522" spans="12:14" x14ac:dyDescent="0.25">
      <c r="L27522" s="9"/>
      <c r="M27522" s="9"/>
      <c r="N27522" s="9"/>
    </row>
    <row r="27523" spans="12:14" x14ac:dyDescent="0.25">
      <c r="L27523" s="9"/>
      <c r="M27523" s="9"/>
      <c r="N27523" s="9"/>
    </row>
    <row r="27524" spans="12:14" x14ac:dyDescent="0.25">
      <c r="L27524" s="9"/>
      <c r="M27524" s="9"/>
      <c r="N27524" s="9"/>
    </row>
    <row r="27525" spans="12:14" x14ac:dyDescent="0.25">
      <c r="L27525" s="9"/>
      <c r="M27525" s="9"/>
      <c r="N27525" s="9"/>
    </row>
    <row r="27526" spans="12:14" x14ac:dyDescent="0.25">
      <c r="L27526" s="9"/>
      <c r="M27526" s="9"/>
      <c r="N27526" s="9"/>
    </row>
    <row r="27527" spans="12:14" x14ac:dyDescent="0.25">
      <c r="L27527" s="9"/>
      <c r="M27527" s="9"/>
      <c r="N27527" s="9"/>
    </row>
    <row r="27528" spans="12:14" x14ac:dyDescent="0.25">
      <c r="L27528" s="9"/>
      <c r="M27528" s="9"/>
      <c r="N27528" s="9"/>
    </row>
    <row r="27529" spans="12:14" x14ac:dyDescent="0.25">
      <c r="L27529" s="9"/>
      <c r="M27529" s="9"/>
      <c r="N27529" s="9"/>
    </row>
    <row r="27530" spans="12:14" x14ac:dyDescent="0.25">
      <c r="L27530" s="9"/>
      <c r="M27530" s="9"/>
      <c r="N27530" s="9"/>
    </row>
    <row r="27531" spans="12:14" x14ac:dyDescent="0.25">
      <c r="L27531" s="9"/>
      <c r="M27531" s="9"/>
      <c r="N27531" s="9"/>
    </row>
    <row r="27532" spans="12:14" x14ac:dyDescent="0.25">
      <c r="L27532" s="9"/>
      <c r="M27532" s="9"/>
      <c r="N27532" s="9"/>
    </row>
    <row r="27533" spans="12:14" x14ac:dyDescent="0.25">
      <c r="L27533" s="9"/>
      <c r="M27533" s="9"/>
      <c r="N27533" s="9"/>
    </row>
    <row r="27534" spans="12:14" x14ac:dyDescent="0.25">
      <c r="L27534" s="9"/>
      <c r="M27534" s="9"/>
      <c r="N27534" s="9"/>
    </row>
    <row r="27535" spans="12:14" x14ac:dyDescent="0.25">
      <c r="L27535" s="9"/>
      <c r="M27535" s="9"/>
      <c r="N27535" s="9"/>
    </row>
    <row r="27536" spans="12:14" x14ac:dyDescent="0.25">
      <c r="L27536" s="9"/>
      <c r="M27536" s="9"/>
      <c r="N27536" s="9"/>
    </row>
    <row r="27537" spans="12:14" x14ac:dyDescent="0.25">
      <c r="L27537" s="9"/>
      <c r="M27537" s="9"/>
      <c r="N27537" s="9"/>
    </row>
    <row r="27538" spans="12:14" x14ac:dyDescent="0.25">
      <c r="L27538" s="9"/>
      <c r="M27538" s="9"/>
      <c r="N27538" s="9"/>
    </row>
    <row r="27539" spans="12:14" x14ac:dyDescent="0.25">
      <c r="L27539" s="9"/>
      <c r="M27539" s="9"/>
      <c r="N27539" s="9"/>
    </row>
    <row r="27540" spans="12:14" x14ac:dyDescent="0.25">
      <c r="L27540" s="9"/>
      <c r="M27540" s="9"/>
      <c r="N27540" s="9"/>
    </row>
    <row r="27541" spans="12:14" x14ac:dyDescent="0.25">
      <c r="L27541" s="9"/>
      <c r="M27541" s="9"/>
      <c r="N27541" s="9"/>
    </row>
    <row r="27542" spans="12:14" x14ac:dyDescent="0.25">
      <c r="L27542" s="9"/>
      <c r="M27542" s="9"/>
      <c r="N27542" s="9"/>
    </row>
    <row r="27543" spans="12:14" x14ac:dyDescent="0.25">
      <c r="L27543" s="9"/>
      <c r="M27543" s="9"/>
      <c r="N27543" s="9"/>
    </row>
    <row r="27544" spans="12:14" x14ac:dyDescent="0.25">
      <c r="L27544" s="9"/>
      <c r="M27544" s="9"/>
      <c r="N27544" s="9"/>
    </row>
    <row r="27545" spans="12:14" x14ac:dyDescent="0.25">
      <c r="L27545" s="9"/>
      <c r="M27545" s="9"/>
      <c r="N27545" s="9"/>
    </row>
    <row r="27546" spans="12:14" x14ac:dyDescent="0.25">
      <c r="L27546" s="9"/>
      <c r="M27546" s="9"/>
      <c r="N27546" s="9"/>
    </row>
    <row r="27547" spans="12:14" x14ac:dyDescent="0.25">
      <c r="L27547" s="9"/>
      <c r="M27547" s="9"/>
      <c r="N27547" s="9"/>
    </row>
    <row r="27548" spans="12:14" x14ac:dyDescent="0.25">
      <c r="L27548" s="9"/>
      <c r="M27548" s="9"/>
      <c r="N27548" s="9"/>
    </row>
    <row r="27549" spans="12:14" x14ac:dyDescent="0.25">
      <c r="L27549" s="9"/>
      <c r="M27549" s="9"/>
      <c r="N27549" s="9"/>
    </row>
    <row r="27550" spans="12:14" x14ac:dyDescent="0.25">
      <c r="L27550" s="9"/>
      <c r="M27550" s="9"/>
      <c r="N27550" s="9"/>
    </row>
    <row r="27551" spans="12:14" x14ac:dyDescent="0.25">
      <c r="L27551" s="9"/>
      <c r="M27551" s="9"/>
      <c r="N27551" s="9"/>
    </row>
    <row r="27552" spans="12:14" x14ac:dyDescent="0.25">
      <c r="L27552" s="9"/>
      <c r="M27552" s="9"/>
      <c r="N27552" s="9"/>
    </row>
    <row r="27553" spans="12:14" x14ac:dyDescent="0.25">
      <c r="L27553" s="9"/>
      <c r="M27553" s="9"/>
      <c r="N27553" s="9"/>
    </row>
    <row r="27554" spans="12:14" x14ac:dyDescent="0.25">
      <c r="L27554" s="9"/>
      <c r="M27554" s="9"/>
      <c r="N27554" s="9"/>
    </row>
    <row r="27555" spans="12:14" x14ac:dyDescent="0.25">
      <c r="L27555" s="9"/>
      <c r="M27555" s="9"/>
      <c r="N27555" s="9"/>
    </row>
    <row r="27556" spans="12:14" x14ac:dyDescent="0.25">
      <c r="L27556" s="9"/>
      <c r="M27556" s="9"/>
      <c r="N27556" s="9"/>
    </row>
    <row r="27557" spans="12:14" x14ac:dyDescent="0.25">
      <c r="L27557" s="9"/>
      <c r="M27557" s="9"/>
      <c r="N27557" s="9"/>
    </row>
    <row r="27558" spans="12:14" x14ac:dyDescent="0.25">
      <c r="L27558" s="9"/>
      <c r="M27558" s="9"/>
      <c r="N27558" s="9"/>
    </row>
    <row r="27559" spans="12:14" x14ac:dyDescent="0.25">
      <c r="L27559" s="9"/>
      <c r="M27559" s="9"/>
      <c r="N27559" s="9"/>
    </row>
    <row r="27560" spans="12:14" x14ac:dyDescent="0.25">
      <c r="L27560" s="9"/>
      <c r="M27560" s="9"/>
      <c r="N27560" s="9"/>
    </row>
    <row r="27561" spans="12:14" x14ac:dyDescent="0.25">
      <c r="L27561" s="9"/>
      <c r="M27561" s="9"/>
      <c r="N27561" s="9"/>
    </row>
    <row r="27562" spans="12:14" x14ac:dyDescent="0.25">
      <c r="L27562" s="9"/>
      <c r="M27562" s="9"/>
      <c r="N27562" s="9"/>
    </row>
    <row r="27563" spans="12:14" x14ac:dyDescent="0.25">
      <c r="L27563" s="9"/>
      <c r="M27563" s="9"/>
      <c r="N27563" s="9"/>
    </row>
    <row r="27564" spans="12:14" x14ac:dyDescent="0.25">
      <c r="L27564" s="9"/>
      <c r="M27564" s="9"/>
      <c r="N27564" s="9"/>
    </row>
    <row r="27565" spans="12:14" x14ac:dyDescent="0.25">
      <c r="L27565" s="9"/>
      <c r="M27565" s="9"/>
      <c r="N27565" s="9"/>
    </row>
    <row r="27566" spans="12:14" x14ac:dyDescent="0.25">
      <c r="L27566" s="9"/>
      <c r="M27566" s="9"/>
      <c r="N27566" s="9"/>
    </row>
    <row r="27567" spans="12:14" x14ac:dyDescent="0.25">
      <c r="L27567" s="9"/>
      <c r="M27567" s="9"/>
      <c r="N27567" s="9"/>
    </row>
    <row r="27568" spans="12:14" x14ac:dyDescent="0.25">
      <c r="L27568" s="9"/>
      <c r="M27568" s="9"/>
      <c r="N27568" s="9"/>
    </row>
    <row r="27569" spans="12:14" x14ac:dyDescent="0.25">
      <c r="L27569" s="9"/>
      <c r="M27569" s="9"/>
      <c r="N27569" s="9"/>
    </row>
    <row r="27570" spans="12:14" x14ac:dyDescent="0.25">
      <c r="L27570" s="9"/>
      <c r="M27570" s="9"/>
      <c r="N27570" s="9"/>
    </row>
    <row r="27571" spans="12:14" x14ac:dyDescent="0.25">
      <c r="L27571" s="9"/>
      <c r="M27571" s="9"/>
      <c r="N27571" s="9"/>
    </row>
    <row r="27572" spans="12:14" x14ac:dyDescent="0.25">
      <c r="L27572" s="9"/>
      <c r="M27572" s="9"/>
      <c r="N27572" s="9"/>
    </row>
    <row r="27573" spans="12:14" x14ac:dyDescent="0.25">
      <c r="L27573" s="9"/>
      <c r="M27573" s="9"/>
      <c r="N27573" s="9"/>
    </row>
    <row r="27574" spans="12:14" x14ac:dyDescent="0.25">
      <c r="L27574" s="9"/>
      <c r="M27574" s="9"/>
      <c r="N27574" s="9"/>
    </row>
    <row r="27575" spans="12:14" x14ac:dyDescent="0.25">
      <c r="L27575" s="9"/>
      <c r="M27575" s="9"/>
      <c r="N27575" s="9"/>
    </row>
    <row r="27576" spans="12:14" x14ac:dyDescent="0.25">
      <c r="L27576" s="9"/>
      <c r="M27576" s="9"/>
      <c r="N27576" s="9"/>
    </row>
    <row r="27577" spans="12:14" x14ac:dyDescent="0.25">
      <c r="L27577" s="9"/>
      <c r="M27577" s="9"/>
      <c r="N27577" s="9"/>
    </row>
    <row r="27578" spans="12:14" x14ac:dyDescent="0.25">
      <c r="L27578" s="9"/>
      <c r="M27578" s="9"/>
      <c r="N27578" s="9"/>
    </row>
    <row r="27579" spans="12:14" x14ac:dyDescent="0.25">
      <c r="L27579" s="9"/>
      <c r="M27579" s="9"/>
      <c r="N27579" s="9"/>
    </row>
    <row r="27580" spans="12:14" x14ac:dyDescent="0.25">
      <c r="L27580" s="9"/>
      <c r="M27580" s="9"/>
      <c r="N27580" s="9"/>
    </row>
    <row r="27581" spans="12:14" x14ac:dyDescent="0.25">
      <c r="L27581" s="9"/>
      <c r="M27581" s="9"/>
      <c r="N27581" s="9"/>
    </row>
    <row r="27582" spans="12:14" x14ac:dyDescent="0.25">
      <c r="L27582" s="9"/>
      <c r="M27582" s="9"/>
      <c r="N27582" s="9"/>
    </row>
    <row r="27583" spans="12:14" x14ac:dyDescent="0.25">
      <c r="L27583" s="9"/>
      <c r="M27583" s="9"/>
      <c r="N27583" s="9"/>
    </row>
    <row r="27584" spans="12:14" x14ac:dyDescent="0.25">
      <c r="L27584" s="9"/>
      <c r="M27584" s="9"/>
      <c r="N27584" s="9"/>
    </row>
    <row r="27585" spans="12:14" x14ac:dyDescent="0.25">
      <c r="L27585" s="9"/>
      <c r="M27585" s="9"/>
      <c r="N27585" s="9"/>
    </row>
    <row r="27586" spans="12:14" x14ac:dyDescent="0.25">
      <c r="L27586" s="9"/>
      <c r="M27586" s="9"/>
      <c r="N27586" s="9"/>
    </row>
    <row r="27587" spans="12:14" x14ac:dyDescent="0.25">
      <c r="L27587" s="9"/>
      <c r="M27587" s="9"/>
      <c r="N27587" s="9"/>
    </row>
    <row r="27588" spans="12:14" x14ac:dyDescent="0.25">
      <c r="L27588" s="9"/>
      <c r="M27588" s="9"/>
      <c r="N27588" s="9"/>
    </row>
    <row r="27589" spans="12:14" x14ac:dyDescent="0.25">
      <c r="L27589" s="9"/>
      <c r="M27589" s="9"/>
      <c r="N27589" s="9"/>
    </row>
    <row r="27590" spans="12:14" x14ac:dyDescent="0.25">
      <c r="L27590" s="9"/>
      <c r="M27590" s="9"/>
      <c r="N27590" s="9"/>
    </row>
    <row r="27591" spans="12:14" x14ac:dyDescent="0.25">
      <c r="L27591" s="9"/>
      <c r="M27591" s="9"/>
      <c r="N27591" s="9"/>
    </row>
    <row r="27592" spans="12:14" x14ac:dyDescent="0.25">
      <c r="L27592" s="9"/>
      <c r="M27592" s="9"/>
      <c r="N27592" s="9"/>
    </row>
    <row r="27593" spans="12:14" x14ac:dyDescent="0.25">
      <c r="L27593" s="9"/>
      <c r="M27593" s="9"/>
      <c r="N27593" s="9"/>
    </row>
    <row r="27594" spans="12:14" x14ac:dyDescent="0.25">
      <c r="L27594" s="9"/>
      <c r="M27594" s="9"/>
      <c r="N27594" s="9"/>
    </row>
    <row r="27595" spans="12:14" x14ac:dyDescent="0.25">
      <c r="L27595" s="9"/>
      <c r="M27595" s="9"/>
      <c r="N27595" s="9"/>
    </row>
    <row r="27596" spans="12:14" x14ac:dyDescent="0.25">
      <c r="L27596" s="9"/>
      <c r="M27596" s="9"/>
      <c r="N27596" s="9"/>
    </row>
    <row r="27597" spans="12:14" x14ac:dyDescent="0.25">
      <c r="L27597" s="9"/>
      <c r="M27597" s="9"/>
      <c r="N27597" s="9"/>
    </row>
    <row r="27598" spans="12:14" x14ac:dyDescent="0.25">
      <c r="L27598" s="9"/>
      <c r="M27598" s="9"/>
      <c r="N27598" s="9"/>
    </row>
    <row r="27599" spans="12:14" x14ac:dyDescent="0.25">
      <c r="L27599" s="9"/>
      <c r="M27599" s="9"/>
      <c r="N27599" s="9"/>
    </row>
    <row r="27600" spans="12:14" x14ac:dyDescent="0.25">
      <c r="L27600" s="9"/>
      <c r="M27600" s="9"/>
      <c r="N27600" s="9"/>
    </row>
    <row r="27601" spans="12:14" x14ac:dyDescent="0.25">
      <c r="L27601" s="9"/>
      <c r="M27601" s="9"/>
      <c r="N27601" s="9"/>
    </row>
    <row r="27602" spans="12:14" x14ac:dyDescent="0.25">
      <c r="L27602" s="9"/>
      <c r="M27602" s="9"/>
      <c r="N27602" s="9"/>
    </row>
    <row r="27603" spans="12:14" x14ac:dyDescent="0.25">
      <c r="L27603" s="9"/>
      <c r="M27603" s="9"/>
      <c r="N27603" s="9"/>
    </row>
    <row r="27604" spans="12:14" x14ac:dyDescent="0.25">
      <c r="L27604" s="9"/>
      <c r="M27604" s="9"/>
      <c r="N27604" s="9"/>
    </row>
    <row r="27605" spans="12:14" x14ac:dyDescent="0.25">
      <c r="L27605" s="9"/>
      <c r="M27605" s="9"/>
      <c r="N27605" s="9"/>
    </row>
    <row r="27606" spans="12:14" x14ac:dyDescent="0.25">
      <c r="L27606" s="9"/>
      <c r="M27606" s="9"/>
      <c r="N27606" s="9"/>
    </row>
    <row r="27607" spans="12:14" x14ac:dyDescent="0.25">
      <c r="L27607" s="9"/>
      <c r="M27607" s="9"/>
      <c r="N27607" s="9"/>
    </row>
    <row r="27608" spans="12:14" x14ac:dyDescent="0.25">
      <c r="L27608" s="9"/>
      <c r="M27608" s="9"/>
      <c r="N27608" s="9"/>
    </row>
    <row r="27609" spans="12:14" x14ac:dyDescent="0.25">
      <c r="L27609" s="9"/>
      <c r="M27609" s="9"/>
      <c r="N27609" s="9"/>
    </row>
    <row r="27610" spans="12:14" x14ac:dyDescent="0.25">
      <c r="L27610" s="9"/>
      <c r="M27610" s="9"/>
      <c r="N27610" s="9"/>
    </row>
    <row r="27611" spans="12:14" x14ac:dyDescent="0.25">
      <c r="L27611" s="9"/>
      <c r="M27611" s="9"/>
      <c r="N27611" s="9"/>
    </row>
    <row r="27612" spans="12:14" x14ac:dyDescent="0.25">
      <c r="L27612" s="9"/>
      <c r="M27612" s="9"/>
      <c r="N27612" s="9"/>
    </row>
    <row r="27613" spans="12:14" x14ac:dyDescent="0.25">
      <c r="L27613" s="9"/>
      <c r="M27613" s="9"/>
      <c r="N27613" s="9"/>
    </row>
    <row r="27614" spans="12:14" x14ac:dyDescent="0.25">
      <c r="L27614" s="9"/>
      <c r="M27614" s="9"/>
      <c r="N27614" s="9"/>
    </row>
    <row r="27615" spans="12:14" x14ac:dyDescent="0.25">
      <c r="L27615" s="9"/>
      <c r="M27615" s="9"/>
      <c r="N27615" s="9"/>
    </row>
    <row r="27616" spans="12:14" x14ac:dyDescent="0.25">
      <c r="L27616" s="9"/>
      <c r="M27616" s="9"/>
      <c r="N27616" s="9"/>
    </row>
    <row r="27617" spans="12:14" x14ac:dyDescent="0.25">
      <c r="L27617" s="9"/>
      <c r="M27617" s="9"/>
      <c r="N27617" s="9"/>
    </row>
    <row r="27618" spans="12:14" x14ac:dyDescent="0.25">
      <c r="L27618" s="9"/>
      <c r="M27618" s="9"/>
      <c r="N27618" s="9"/>
    </row>
    <row r="27619" spans="12:14" x14ac:dyDescent="0.25">
      <c r="L27619" s="9"/>
      <c r="M27619" s="9"/>
      <c r="N27619" s="9"/>
    </row>
    <row r="27620" spans="12:14" x14ac:dyDescent="0.25">
      <c r="L27620" s="9"/>
      <c r="M27620" s="9"/>
      <c r="N27620" s="9"/>
    </row>
    <row r="27621" spans="12:14" x14ac:dyDescent="0.25">
      <c r="L27621" s="9"/>
      <c r="M27621" s="9"/>
      <c r="N27621" s="9"/>
    </row>
    <row r="27622" spans="12:14" x14ac:dyDescent="0.25">
      <c r="L27622" s="9"/>
      <c r="M27622" s="9"/>
      <c r="N27622" s="9"/>
    </row>
    <row r="27623" spans="12:14" x14ac:dyDescent="0.25">
      <c r="L27623" s="9"/>
      <c r="M27623" s="9"/>
      <c r="N27623" s="9"/>
    </row>
    <row r="27624" spans="12:14" x14ac:dyDescent="0.25">
      <c r="L27624" s="9"/>
      <c r="M27624" s="9"/>
      <c r="N27624" s="9"/>
    </row>
    <row r="27625" spans="12:14" x14ac:dyDescent="0.25">
      <c r="L27625" s="9"/>
      <c r="M27625" s="9"/>
      <c r="N27625" s="9"/>
    </row>
    <row r="27626" spans="12:14" x14ac:dyDescent="0.25">
      <c r="L27626" s="9"/>
      <c r="M27626" s="9"/>
      <c r="N27626" s="9"/>
    </row>
    <row r="27627" spans="12:14" x14ac:dyDescent="0.25">
      <c r="L27627" s="9"/>
      <c r="M27627" s="9"/>
      <c r="N27627" s="9"/>
    </row>
    <row r="27628" spans="12:14" x14ac:dyDescent="0.25">
      <c r="L27628" s="9"/>
      <c r="M27628" s="9"/>
      <c r="N27628" s="9"/>
    </row>
    <row r="27629" spans="12:14" x14ac:dyDescent="0.25">
      <c r="L27629" s="9"/>
      <c r="M27629" s="9"/>
      <c r="N27629" s="9"/>
    </row>
    <row r="27630" spans="12:14" x14ac:dyDescent="0.25">
      <c r="L27630" s="9"/>
      <c r="M27630" s="9"/>
      <c r="N27630" s="9"/>
    </row>
    <row r="27631" spans="12:14" x14ac:dyDescent="0.25">
      <c r="L27631" s="9"/>
      <c r="M27631" s="9"/>
      <c r="N27631" s="9"/>
    </row>
    <row r="27632" spans="12:14" x14ac:dyDescent="0.25">
      <c r="L27632" s="9"/>
      <c r="M27632" s="9"/>
      <c r="N27632" s="9"/>
    </row>
    <row r="27633" spans="12:14" x14ac:dyDescent="0.25">
      <c r="L27633" s="9"/>
      <c r="M27633" s="9"/>
      <c r="N27633" s="9"/>
    </row>
    <row r="27634" spans="12:14" x14ac:dyDescent="0.25">
      <c r="L27634" s="9"/>
      <c r="M27634" s="9"/>
      <c r="N27634" s="9"/>
    </row>
    <row r="27635" spans="12:14" x14ac:dyDescent="0.25">
      <c r="L27635" s="9"/>
      <c r="M27635" s="9"/>
      <c r="N27635" s="9"/>
    </row>
    <row r="27636" spans="12:14" x14ac:dyDescent="0.25">
      <c r="L27636" s="9"/>
      <c r="M27636" s="9"/>
      <c r="N27636" s="9"/>
    </row>
    <row r="27637" spans="12:14" x14ac:dyDescent="0.25">
      <c r="L27637" s="9"/>
      <c r="M27637" s="9"/>
      <c r="N27637" s="9"/>
    </row>
    <row r="27638" spans="12:14" x14ac:dyDescent="0.25">
      <c r="L27638" s="9"/>
      <c r="M27638" s="9"/>
      <c r="N27638" s="9"/>
    </row>
    <row r="27639" spans="12:14" x14ac:dyDescent="0.25">
      <c r="L27639" s="9"/>
      <c r="M27639" s="9"/>
      <c r="N27639" s="9"/>
    </row>
    <row r="27640" spans="12:14" x14ac:dyDescent="0.25">
      <c r="L27640" s="9"/>
      <c r="M27640" s="9"/>
      <c r="N27640" s="9"/>
    </row>
    <row r="27641" spans="12:14" x14ac:dyDescent="0.25">
      <c r="L27641" s="9"/>
      <c r="M27641" s="9"/>
      <c r="N27641" s="9"/>
    </row>
    <row r="27642" spans="12:14" x14ac:dyDescent="0.25">
      <c r="L27642" s="9"/>
      <c r="M27642" s="9"/>
      <c r="N27642" s="9"/>
    </row>
    <row r="27643" spans="12:14" x14ac:dyDescent="0.25">
      <c r="L27643" s="9"/>
      <c r="M27643" s="9"/>
      <c r="N27643" s="9"/>
    </row>
    <row r="27644" spans="12:14" x14ac:dyDescent="0.25">
      <c r="L27644" s="9"/>
      <c r="M27644" s="9"/>
      <c r="N27644" s="9"/>
    </row>
    <row r="27645" spans="12:14" x14ac:dyDescent="0.25">
      <c r="L27645" s="9"/>
      <c r="M27645" s="9"/>
      <c r="N27645" s="9"/>
    </row>
    <row r="27646" spans="12:14" x14ac:dyDescent="0.25">
      <c r="L27646" s="9"/>
      <c r="M27646" s="9"/>
      <c r="N27646" s="9"/>
    </row>
    <row r="27647" spans="12:14" x14ac:dyDescent="0.25">
      <c r="L27647" s="9"/>
      <c r="M27647" s="9"/>
      <c r="N27647" s="9"/>
    </row>
    <row r="27648" spans="12:14" x14ac:dyDescent="0.25">
      <c r="L27648" s="9"/>
      <c r="M27648" s="9"/>
      <c r="N27648" s="9"/>
    </row>
    <row r="27649" spans="12:14" x14ac:dyDescent="0.25">
      <c r="L27649" s="9"/>
      <c r="M27649" s="9"/>
      <c r="N27649" s="9"/>
    </row>
    <row r="27650" spans="12:14" x14ac:dyDescent="0.25">
      <c r="L27650" s="9"/>
      <c r="M27650" s="9"/>
      <c r="N27650" s="9"/>
    </row>
    <row r="27651" spans="12:14" x14ac:dyDescent="0.25">
      <c r="L27651" s="9"/>
      <c r="M27651" s="9"/>
      <c r="N27651" s="9"/>
    </row>
    <row r="27652" spans="12:14" x14ac:dyDescent="0.25">
      <c r="L27652" s="9"/>
      <c r="M27652" s="9"/>
      <c r="N27652" s="9"/>
    </row>
    <row r="27653" spans="12:14" x14ac:dyDescent="0.25">
      <c r="L27653" s="9"/>
      <c r="M27653" s="9"/>
      <c r="N27653" s="9"/>
    </row>
    <row r="27654" spans="12:14" x14ac:dyDescent="0.25">
      <c r="L27654" s="9"/>
      <c r="M27654" s="9"/>
      <c r="N27654" s="9"/>
    </row>
    <row r="27655" spans="12:14" x14ac:dyDescent="0.25">
      <c r="L27655" s="9"/>
      <c r="M27655" s="9"/>
      <c r="N27655" s="9"/>
    </row>
    <row r="27656" spans="12:14" x14ac:dyDescent="0.25">
      <c r="L27656" s="9"/>
      <c r="M27656" s="9"/>
      <c r="N27656" s="9"/>
    </row>
    <row r="27657" spans="12:14" x14ac:dyDescent="0.25">
      <c r="L27657" s="9"/>
      <c r="M27657" s="9"/>
      <c r="N27657" s="9"/>
    </row>
    <row r="27658" spans="12:14" x14ac:dyDescent="0.25">
      <c r="L27658" s="9"/>
      <c r="M27658" s="9"/>
      <c r="N27658" s="9"/>
    </row>
    <row r="27659" spans="12:14" x14ac:dyDescent="0.25">
      <c r="L27659" s="9"/>
      <c r="M27659" s="9"/>
      <c r="N27659" s="9"/>
    </row>
    <row r="27660" spans="12:14" x14ac:dyDescent="0.25">
      <c r="L27660" s="9"/>
      <c r="M27660" s="9"/>
      <c r="N27660" s="9"/>
    </row>
    <row r="27661" spans="12:14" x14ac:dyDescent="0.25">
      <c r="L27661" s="9"/>
      <c r="M27661" s="9"/>
      <c r="N27661" s="9"/>
    </row>
    <row r="27662" spans="12:14" x14ac:dyDescent="0.25">
      <c r="L27662" s="9"/>
      <c r="M27662" s="9"/>
      <c r="N27662" s="9"/>
    </row>
    <row r="27663" spans="12:14" x14ac:dyDescent="0.25">
      <c r="L27663" s="9"/>
      <c r="M27663" s="9"/>
      <c r="N27663" s="9"/>
    </row>
    <row r="27664" spans="12:14" x14ac:dyDescent="0.25">
      <c r="L27664" s="9"/>
      <c r="M27664" s="9"/>
      <c r="N27664" s="9"/>
    </row>
    <row r="27665" spans="12:14" x14ac:dyDescent="0.25">
      <c r="L27665" s="9"/>
      <c r="M27665" s="9"/>
      <c r="N27665" s="9"/>
    </row>
    <row r="27666" spans="12:14" x14ac:dyDescent="0.25">
      <c r="L27666" s="9"/>
      <c r="M27666" s="9"/>
      <c r="N27666" s="9"/>
    </row>
    <row r="27667" spans="12:14" x14ac:dyDescent="0.25">
      <c r="L27667" s="9"/>
      <c r="M27667" s="9"/>
      <c r="N27667" s="9"/>
    </row>
    <row r="27668" spans="12:14" x14ac:dyDescent="0.25">
      <c r="L27668" s="9"/>
      <c r="M27668" s="9"/>
      <c r="N27668" s="9"/>
    </row>
    <row r="27669" spans="12:14" x14ac:dyDescent="0.25">
      <c r="L27669" s="9"/>
      <c r="M27669" s="9"/>
      <c r="N27669" s="9"/>
    </row>
    <row r="27670" spans="12:14" x14ac:dyDescent="0.25">
      <c r="L27670" s="9"/>
      <c r="M27670" s="9"/>
      <c r="N27670" s="9"/>
    </row>
    <row r="27671" spans="12:14" x14ac:dyDescent="0.25">
      <c r="L27671" s="9"/>
      <c r="M27671" s="9"/>
      <c r="N27671" s="9"/>
    </row>
    <row r="27672" spans="12:14" x14ac:dyDescent="0.25">
      <c r="L27672" s="9"/>
      <c r="M27672" s="9"/>
      <c r="N27672" s="9"/>
    </row>
    <row r="27673" spans="12:14" x14ac:dyDescent="0.25">
      <c r="L27673" s="9"/>
      <c r="M27673" s="9"/>
      <c r="N27673" s="9"/>
    </row>
    <row r="27674" spans="12:14" x14ac:dyDescent="0.25">
      <c r="L27674" s="9"/>
      <c r="M27674" s="9"/>
      <c r="N27674" s="9"/>
    </row>
    <row r="27675" spans="12:14" x14ac:dyDescent="0.25">
      <c r="L27675" s="9"/>
      <c r="M27675" s="9"/>
      <c r="N27675" s="9"/>
    </row>
    <row r="27676" spans="12:14" x14ac:dyDescent="0.25">
      <c r="L27676" s="9"/>
      <c r="M27676" s="9"/>
      <c r="N27676" s="9"/>
    </row>
    <row r="27677" spans="12:14" x14ac:dyDescent="0.25">
      <c r="L27677" s="9"/>
      <c r="M27677" s="9"/>
      <c r="N27677" s="9"/>
    </row>
    <row r="27678" spans="12:14" x14ac:dyDescent="0.25">
      <c r="L27678" s="9"/>
      <c r="M27678" s="9"/>
      <c r="N27678" s="9"/>
    </row>
    <row r="27679" spans="12:14" x14ac:dyDescent="0.25">
      <c r="L27679" s="9"/>
      <c r="M27679" s="9"/>
      <c r="N27679" s="9"/>
    </row>
    <row r="27680" spans="12:14" x14ac:dyDescent="0.25">
      <c r="L27680" s="9"/>
      <c r="M27680" s="9"/>
      <c r="N27680" s="9"/>
    </row>
    <row r="27681" spans="12:14" x14ac:dyDescent="0.25">
      <c r="L27681" s="9"/>
      <c r="M27681" s="9"/>
      <c r="N27681" s="9"/>
    </row>
    <row r="27682" spans="12:14" x14ac:dyDescent="0.25">
      <c r="L27682" s="9"/>
      <c r="M27682" s="9"/>
      <c r="N27682" s="9"/>
    </row>
    <row r="27683" spans="12:14" x14ac:dyDescent="0.25">
      <c r="L27683" s="9"/>
      <c r="M27683" s="9"/>
      <c r="N27683" s="9"/>
    </row>
    <row r="27684" spans="12:14" x14ac:dyDescent="0.25">
      <c r="L27684" s="9"/>
      <c r="M27684" s="9"/>
      <c r="N27684" s="9"/>
    </row>
    <row r="27685" spans="12:14" x14ac:dyDescent="0.25">
      <c r="L27685" s="9"/>
      <c r="M27685" s="9"/>
      <c r="N27685" s="9"/>
    </row>
    <row r="27686" spans="12:14" x14ac:dyDescent="0.25">
      <c r="L27686" s="9"/>
      <c r="M27686" s="9"/>
      <c r="N27686" s="9"/>
    </row>
    <row r="27687" spans="12:14" x14ac:dyDescent="0.25">
      <c r="L27687" s="9"/>
      <c r="M27687" s="9"/>
      <c r="N27687" s="9"/>
    </row>
    <row r="27688" spans="12:14" x14ac:dyDescent="0.25">
      <c r="L27688" s="9"/>
      <c r="M27688" s="9"/>
      <c r="N27688" s="9"/>
    </row>
    <row r="27689" spans="12:14" x14ac:dyDescent="0.25">
      <c r="L27689" s="9"/>
      <c r="M27689" s="9"/>
      <c r="N27689" s="9"/>
    </row>
    <row r="27690" spans="12:14" x14ac:dyDescent="0.25">
      <c r="L27690" s="9"/>
      <c r="M27690" s="9"/>
      <c r="N27690" s="9"/>
    </row>
    <row r="27691" spans="12:14" x14ac:dyDescent="0.25">
      <c r="L27691" s="9"/>
      <c r="M27691" s="9"/>
      <c r="N27691" s="9"/>
    </row>
    <row r="27692" spans="12:14" x14ac:dyDescent="0.25">
      <c r="L27692" s="9"/>
      <c r="M27692" s="9"/>
      <c r="N27692" s="9"/>
    </row>
    <row r="27693" spans="12:14" x14ac:dyDescent="0.25">
      <c r="L27693" s="9"/>
      <c r="M27693" s="9"/>
      <c r="N27693" s="9"/>
    </row>
    <row r="27694" spans="12:14" x14ac:dyDescent="0.25">
      <c r="L27694" s="9"/>
      <c r="M27694" s="9"/>
      <c r="N27694" s="9"/>
    </row>
    <row r="27695" spans="12:14" x14ac:dyDescent="0.25">
      <c r="L27695" s="9"/>
      <c r="M27695" s="9"/>
      <c r="N27695" s="9"/>
    </row>
    <row r="27696" spans="12:14" x14ac:dyDescent="0.25">
      <c r="L27696" s="9"/>
      <c r="M27696" s="9"/>
      <c r="N27696" s="9"/>
    </row>
    <row r="27697" spans="12:14" x14ac:dyDescent="0.25">
      <c r="L27697" s="9"/>
      <c r="M27697" s="9"/>
      <c r="N27697" s="9"/>
    </row>
    <row r="27698" spans="12:14" x14ac:dyDescent="0.25">
      <c r="L27698" s="9"/>
      <c r="M27698" s="9"/>
      <c r="N27698" s="9"/>
    </row>
    <row r="27699" spans="12:14" x14ac:dyDescent="0.25">
      <c r="L27699" s="9"/>
      <c r="M27699" s="9"/>
      <c r="N27699" s="9"/>
    </row>
    <row r="27700" spans="12:14" x14ac:dyDescent="0.25">
      <c r="L27700" s="9"/>
      <c r="M27700" s="9"/>
      <c r="N27700" s="9"/>
    </row>
    <row r="27701" spans="12:14" x14ac:dyDescent="0.25">
      <c r="L27701" s="9"/>
      <c r="M27701" s="9"/>
      <c r="N27701" s="9"/>
    </row>
    <row r="27702" spans="12:14" x14ac:dyDescent="0.25">
      <c r="L27702" s="9"/>
      <c r="M27702" s="9"/>
      <c r="N27702" s="9"/>
    </row>
    <row r="27703" spans="12:14" x14ac:dyDescent="0.25">
      <c r="L27703" s="9"/>
      <c r="M27703" s="9"/>
      <c r="N27703" s="9"/>
    </row>
    <row r="27704" spans="12:14" x14ac:dyDescent="0.25">
      <c r="L27704" s="9"/>
      <c r="M27704" s="9"/>
      <c r="N27704" s="9"/>
    </row>
    <row r="27705" spans="12:14" x14ac:dyDescent="0.25">
      <c r="L27705" s="9"/>
      <c r="M27705" s="9"/>
      <c r="N27705" s="9"/>
    </row>
    <row r="27706" spans="12:14" x14ac:dyDescent="0.25">
      <c r="L27706" s="9"/>
      <c r="M27706" s="9"/>
      <c r="N27706" s="9"/>
    </row>
    <row r="27707" spans="12:14" x14ac:dyDescent="0.25">
      <c r="L27707" s="9"/>
      <c r="M27707" s="9"/>
      <c r="N27707" s="9"/>
    </row>
    <row r="27708" spans="12:14" x14ac:dyDescent="0.25">
      <c r="L27708" s="9"/>
      <c r="M27708" s="9"/>
      <c r="N27708" s="9"/>
    </row>
    <row r="27709" spans="12:14" x14ac:dyDescent="0.25">
      <c r="L27709" s="9"/>
      <c r="M27709" s="9"/>
      <c r="N27709" s="9"/>
    </row>
    <row r="27710" spans="12:14" x14ac:dyDescent="0.25">
      <c r="L27710" s="9"/>
      <c r="M27710" s="9"/>
      <c r="N27710" s="9"/>
    </row>
    <row r="27711" spans="12:14" x14ac:dyDescent="0.25">
      <c r="L27711" s="9"/>
      <c r="M27711" s="9"/>
      <c r="N27711" s="9"/>
    </row>
    <row r="27712" spans="12:14" x14ac:dyDescent="0.25">
      <c r="L27712" s="9"/>
      <c r="M27712" s="9"/>
      <c r="N27712" s="9"/>
    </row>
    <row r="27713" spans="12:14" x14ac:dyDescent="0.25">
      <c r="L27713" s="9"/>
      <c r="M27713" s="9"/>
      <c r="N27713" s="9"/>
    </row>
    <row r="27714" spans="12:14" x14ac:dyDescent="0.25">
      <c r="L27714" s="9"/>
      <c r="M27714" s="9"/>
      <c r="N27714" s="9"/>
    </row>
    <row r="27715" spans="12:14" x14ac:dyDescent="0.25">
      <c r="L27715" s="9"/>
      <c r="M27715" s="9"/>
      <c r="N27715" s="9"/>
    </row>
    <row r="27716" spans="12:14" x14ac:dyDescent="0.25">
      <c r="L27716" s="9"/>
      <c r="M27716" s="9"/>
      <c r="N27716" s="9"/>
    </row>
    <row r="27717" spans="12:14" x14ac:dyDescent="0.25">
      <c r="L27717" s="9"/>
      <c r="M27717" s="9"/>
      <c r="N27717" s="9"/>
    </row>
    <row r="27718" spans="12:14" x14ac:dyDescent="0.25">
      <c r="L27718" s="9"/>
      <c r="M27718" s="9"/>
      <c r="N27718" s="9"/>
    </row>
    <row r="27719" spans="12:14" x14ac:dyDescent="0.25">
      <c r="L27719" s="9"/>
      <c r="M27719" s="9"/>
      <c r="N27719" s="9"/>
    </row>
    <row r="27720" spans="12:14" x14ac:dyDescent="0.25">
      <c r="L27720" s="9"/>
      <c r="M27720" s="9"/>
      <c r="N27720" s="9"/>
    </row>
    <row r="27721" spans="12:14" x14ac:dyDescent="0.25">
      <c r="L27721" s="9"/>
      <c r="M27721" s="9"/>
      <c r="N27721" s="9"/>
    </row>
    <row r="27722" spans="12:14" x14ac:dyDescent="0.25">
      <c r="L27722" s="9"/>
      <c r="M27722" s="9"/>
      <c r="N27722" s="9"/>
    </row>
    <row r="27723" spans="12:14" x14ac:dyDescent="0.25">
      <c r="L27723" s="9"/>
      <c r="M27723" s="9"/>
      <c r="N27723" s="9"/>
    </row>
    <row r="27724" spans="12:14" x14ac:dyDescent="0.25">
      <c r="L27724" s="9"/>
      <c r="M27724" s="9"/>
      <c r="N27724" s="9"/>
    </row>
    <row r="27725" spans="12:14" x14ac:dyDescent="0.25">
      <c r="L27725" s="9"/>
      <c r="M27725" s="9"/>
      <c r="N27725" s="9"/>
    </row>
    <row r="27726" spans="12:14" x14ac:dyDescent="0.25">
      <c r="L27726" s="9"/>
      <c r="M27726" s="9"/>
      <c r="N27726" s="9"/>
    </row>
    <row r="27727" spans="12:14" x14ac:dyDescent="0.25">
      <c r="L27727" s="9"/>
      <c r="M27727" s="9"/>
      <c r="N27727" s="9"/>
    </row>
    <row r="27728" spans="12:14" x14ac:dyDescent="0.25">
      <c r="L27728" s="9"/>
      <c r="M27728" s="9"/>
      <c r="N27728" s="9"/>
    </row>
    <row r="27729" spans="12:14" x14ac:dyDescent="0.25">
      <c r="L27729" s="9"/>
      <c r="M27729" s="9"/>
      <c r="N27729" s="9"/>
    </row>
    <row r="27730" spans="12:14" x14ac:dyDescent="0.25">
      <c r="L27730" s="9"/>
      <c r="M27730" s="9"/>
      <c r="N27730" s="9"/>
    </row>
    <row r="27731" spans="12:14" x14ac:dyDescent="0.25">
      <c r="L27731" s="9"/>
      <c r="M27731" s="9"/>
      <c r="N27731" s="9"/>
    </row>
    <row r="27732" spans="12:14" x14ac:dyDescent="0.25">
      <c r="L27732" s="9"/>
      <c r="M27732" s="9"/>
      <c r="N27732" s="9"/>
    </row>
    <row r="27733" spans="12:14" x14ac:dyDescent="0.25">
      <c r="L27733" s="9"/>
      <c r="M27733" s="9"/>
      <c r="N27733" s="9"/>
    </row>
    <row r="27734" spans="12:14" x14ac:dyDescent="0.25">
      <c r="L27734" s="9"/>
      <c r="M27734" s="9"/>
      <c r="N27734" s="9"/>
    </row>
    <row r="27735" spans="12:14" x14ac:dyDescent="0.25">
      <c r="L27735" s="9"/>
      <c r="M27735" s="9"/>
      <c r="N27735" s="9"/>
    </row>
    <row r="27736" spans="12:14" x14ac:dyDescent="0.25">
      <c r="L27736" s="9"/>
      <c r="M27736" s="9"/>
      <c r="N27736" s="9"/>
    </row>
    <row r="27737" spans="12:14" x14ac:dyDescent="0.25">
      <c r="L27737" s="9"/>
      <c r="M27737" s="9"/>
      <c r="N27737" s="9"/>
    </row>
    <row r="27738" spans="12:14" x14ac:dyDescent="0.25">
      <c r="L27738" s="9"/>
      <c r="M27738" s="9"/>
      <c r="N27738" s="9"/>
    </row>
    <row r="27739" spans="12:14" x14ac:dyDescent="0.25">
      <c r="L27739" s="9"/>
      <c r="M27739" s="9"/>
      <c r="N27739" s="9"/>
    </row>
    <row r="27740" spans="12:14" x14ac:dyDescent="0.25">
      <c r="L27740" s="9"/>
      <c r="M27740" s="9"/>
      <c r="N27740" s="9"/>
    </row>
    <row r="27741" spans="12:14" x14ac:dyDescent="0.25">
      <c r="L27741" s="9"/>
      <c r="M27741" s="9"/>
      <c r="N27741" s="9"/>
    </row>
    <row r="27742" spans="12:14" x14ac:dyDescent="0.25">
      <c r="L27742" s="9"/>
      <c r="M27742" s="9"/>
      <c r="N27742" s="9"/>
    </row>
    <row r="27743" spans="12:14" x14ac:dyDescent="0.25">
      <c r="L27743" s="9"/>
      <c r="M27743" s="9"/>
      <c r="N27743" s="9"/>
    </row>
    <row r="27744" spans="12:14" x14ac:dyDescent="0.25">
      <c r="L27744" s="9"/>
      <c r="M27744" s="9"/>
      <c r="N27744" s="9"/>
    </row>
    <row r="27745" spans="12:14" x14ac:dyDescent="0.25">
      <c r="L27745" s="9"/>
      <c r="M27745" s="9"/>
      <c r="N27745" s="9"/>
    </row>
    <row r="27746" spans="12:14" x14ac:dyDescent="0.25">
      <c r="L27746" s="9"/>
      <c r="M27746" s="9"/>
      <c r="N27746" s="9"/>
    </row>
    <row r="27747" spans="12:14" x14ac:dyDescent="0.25">
      <c r="L27747" s="9"/>
      <c r="M27747" s="9"/>
      <c r="N27747" s="9"/>
    </row>
    <row r="27748" spans="12:14" x14ac:dyDescent="0.25">
      <c r="L27748" s="9"/>
      <c r="M27748" s="9"/>
      <c r="N27748" s="9"/>
    </row>
    <row r="27749" spans="12:14" x14ac:dyDescent="0.25">
      <c r="L27749" s="9"/>
      <c r="M27749" s="9"/>
      <c r="N27749" s="9"/>
    </row>
    <row r="27750" spans="12:14" x14ac:dyDescent="0.25">
      <c r="L27750" s="9"/>
      <c r="M27750" s="9"/>
      <c r="N27750" s="9"/>
    </row>
    <row r="27751" spans="12:14" x14ac:dyDescent="0.25">
      <c r="L27751" s="9"/>
      <c r="M27751" s="9"/>
      <c r="N27751" s="9"/>
    </row>
    <row r="27752" spans="12:14" x14ac:dyDescent="0.25">
      <c r="L27752" s="9"/>
      <c r="M27752" s="9"/>
      <c r="N27752" s="9"/>
    </row>
    <row r="27753" spans="12:14" x14ac:dyDescent="0.25">
      <c r="L27753" s="9"/>
      <c r="M27753" s="9"/>
      <c r="N27753" s="9"/>
    </row>
    <row r="27754" spans="12:14" x14ac:dyDescent="0.25">
      <c r="L27754" s="9"/>
      <c r="M27754" s="9"/>
      <c r="N27754" s="9"/>
    </row>
    <row r="27755" spans="12:14" x14ac:dyDescent="0.25">
      <c r="L27755" s="9"/>
      <c r="M27755" s="9"/>
      <c r="N27755" s="9"/>
    </row>
    <row r="27756" spans="12:14" x14ac:dyDescent="0.25">
      <c r="L27756" s="9"/>
      <c r="M27756" s="9"/>
      <c r="N27756" s="9"/>
    </row>
    <row r="27757" spans="12:14" x14ac:dyDescent="0.25">
      <c r="L27757" s="9"/>
      <c r="M27757" s="9"/>
      <c r="N27757" s="9"/>
    </row>
    <row r="27758" spans="12:14" x14ac:dyDescent="0.25">
      <c r="L27758" s="9"/>
      <c r="M27758" s="9"/>
      <c r="N27758" s="9"/>
    </row>
    <row r="27759" spans="12:14" x14ac:dyDescent="0.25">
      <c r="L27759" s="9"/>
      <c r="M27759" s="9"/>
      <c r="N27759" s="9"/>
    </row>
    <row r="27760" spans="12:14" x14ac:dyDescent="0.25">
      <c r="L27760" s="9"/>
      <c r="M27760" s="9"/>
      <c r="N27760" s="9"/>
    </row>
    <row r="27761" spans="12:14" x14ac:dyDescent="0.25">
      <c r="L27761" s="9"/>
      <c r="M27761" s="9"/>
      <c r="N27761" s="9"/>
    </row>
    <row r="27762" spans="12:14" x14ac:dyDescent="0.25">
      <c r="L27762" s="9"/>
      <c r="M27762" s="9"/>
      <c r="N27762" s="9"/>
    </row>
    <row r="27763" spans="12:14" x14ac:dyDescent="0.25">
      <c r="L27763" s="9"/>
      <c r="M27763" s="9"/>
      <c r="N27763" s="9"/>
    </row>
    <row r="27764" spans="12:14" x14ac:dyDescent="0.25">
      <c r="L27764" s="9"/>
      <c r="M27764" s="9"/>
      <c r="N27764" s="9"/>
    </row>
    <row r="27765" spans="12:14" x14ac:dyDescent="0.25">
      <c r="L27765" s="9"/>
      <c r="M27765" s="9"/>
      <c r="N27765" s="9"/>
    </row>
    <row r="27766" spans="12:14" x14ac:dyDescent="0.25">
      <c r="L27766" s="9"/>
      <c r="M27766" s="9"/>
      <c r="N27766" s="9"/>
    </row>
    <row r="27767" spans="12:14" x14ac:dyDescent="0.25">
      <c r="L27767" s="9"/>
      <c r="M27767" s="9"/>
      <c r="N27767" s="9"/>
    </row>
    <row r="27768" spans="12:14" x14ac:dyDescent="0.25">
      <c r="L27768" s="9"/>
      <c r="M27768" s="9"/>
      <c r="N27768" s="9"/>
    </row>
    <row r="27769" spans="12:14" x14ac:dyDescent="0.25">
      <c r="L27769" s="9"/>
      <c r="M27769" s="9"/>
      <c r="N27769" s="9"/>
    </row>
    <row r="27770" spans="12:14" x14ac:dyDescent="0.25">
      <c r="L27770" s="9"/>
      <c r="M27770" s="9"/>
      <c r="N27770" s="9"/>
    </row>
    <row r="27771" spans="12:14" x14ac:dyDescent="0.25">
      <c r="L27771" s="9"/>
      <c r="M27771" s="9"/>
      <c r="N27771" s="9"/>
    </row>
    <row r="27772" spans="12:14" x14ac:dyDescent="0.25">
      <c r="L27772" s="9"/>
      <c r="M27772" s="9"/>
      <c r="N27772" s="9"/>
    </row>
    <row r="27773" spans="12:14" x14ac:dyDescent="0.25">
      <c r="L27773" s="9"/>
      <c r="M27773" s="9"/>
      <c r="N27773" s="9"/>
    </row>
    <row r="27774" spans="12:14" x14ac:dyDescent="0.25">
      <c r="L27774" s="9"/>
      <c r="M27774" s="9"/>
      <c r="N27774" s="9"/>
    </row>
    <row r="27775" spans="12:14" x14ac:dyDescent="0.25">
      <c r="L27775" s="9"/>
      <c r="M27775" s="9"/>
      <c r="N27775" s="9"/>
    </row>
    <row r="27776" spans="12:14" x14ac:dyDescent="0.25">
      <c r="L27776" s="9"/>
      <c r="M27776" s="9"/>
      <c r="N27776" s="9"/>
    </row>
    <row r="27777" spans="12:14" x14ac:dyDescent="0.25">
      <c r="L27777" s="9"/>
      <c r="M27777" s="9"/>
      <c r="N27777" s="9"/>
    </row>
    <row r="27778" spans="12:14" x14ac:dyDescent="0.25">
      <c r="L27778" s="9"/>
      <c r="M27778" s="9"/>
      <c r="N27778" s="9"/>
    </row>
    <row r="27779" spans="12:14" x14ac:dyDescent="0.25">
      <c r="L27779" s="9"/>
      <c r="M27779" s="9"/>
      <c r="N27779" s="9"/>
    </row>
    <row r="27780" spans="12:14" x14ac:dyDescent="0.25">
      <c r="L27780" s="9"/>
      <c r="M27780" s="9"/>
      <c r="N27780" s="9"/>
    </row>
    <row r="27781" spans="12:14" x14ac:dyDescent="0.25">
      <c r="L27781" s="9"/>
      <c r="M27781" s="9"/>
      <c r="N27781" s="9"/>
    </row>
    <row r="27782" spans="12:14" x14ac:dyDescent="0.25">
      <c r="L27782" s="9"/>
      <c r="M27782" s="9"/>
      <c r="N27782" s="9"/>
    </row>
    <row r="27783" spans="12:14" x14ac:dyDescent="0.25">
      <c r="L27783" s="9"/>
      <c r="M27783" s="9"/>
      <c r="N27783" s="9"/>
    </row>
    <row r="27784" spans="12:14" x14ac:dyDescent="0.25">
      <c r="L27784" s="9"/>
      <c r="M27784" s="9"/>
      <c r="N27784" s="9"/>
    </row>
    <row r="27785" spans="12:14" x14ac:dyDescent="0.25">
      <c r="L27785" s="9"/>
      <c r="M27785" s="9"/>
      <c r="N27785" s="9"/>
    </row>
    <row r="27786" spans="12:14" x14ac:dyDescent="0.25">
      <c r="L27786" s="9"/>
      <c r="M27786" s="9"/>
      <c r="N27786" s="9"/>
    </row>
    <row r="27787" spans="12:14" x14ac:dyDescent="0.25">
      <c r="L27787" s="9"/>
      <c r="M27787" s="9"/>
      <c r="N27787" s="9"/>
    </row>
    <row r="27788" spans="12:14" x14ac:dyDescent="0.25">
      <c r="L27788" s="9"/>
      <c r="M27788" s="9"/>
      <c r="N27788" s="9"/>
    </row>
    <row r="27789" spans="12:14" x14ac:dyDescent="0.25">
      <c r="L27789" s="9"/>
      <c r="M27789" s="9"/>
      <c r="N27789" s="9"/>
    </row>
    <row r="27790" spans="12:14" x14ac:dyDescent="0.25">
      <c r="L27790" s="9"/>
      <c r="M27790" s="9"/>
      <c r="N27790" s="9"/>
    </row>
    <row r="27791" spans="12:14" x14ac:dyDescent="0.25">
      <c r="L27791" s="9"/>
      <c r="M27791" s="9"/>
      <c r="N27791" s="9"/>
    </row>
    <row r="27792" spans="12:14" x14ac:dyDescent="0.25">
      <c r="L27792" s="9"/>
      <c r="M27792" s="9"/>
      <c r="N27792" s="9"/>
    </row>
    <row r="27793" spans="12:14" x14ac:dyDescent="0.25">
      <c r="L27793" s="9"/>
      <c r="M27793" s="9"/>
      <c r="N27793" s="9"/>
    </row>
    <row r="27794" spans="12:14" x14ac:dyDescent="0.25">
      <c r="L27794" s="9"/>
      <c r="M27794" s="9"/>
      <c r="N27794" s="9"/>
    </row>
    <row r="27795" spans="12:14" x14ac:dyDescent="0.25">
      <c r="L27795" s="9"/>
      <c r="M27795" s="9"/>
      <c r="N27795" s="9"/>
    </row>
    <row r="27796" spans="12:14" x14ac:dyDescent="0.25">
      <c r="L27796" s="9"/>
      <c r="M27796" s="9"/>
      <c r="N27796" s="9"/>
    </row>
    <row r="27797" spans="12:14" x14ac:dyDescent="0.25">
      <c r="L27797" s="9"/>
      <c r="M27797" s="9"/>
      <c r="N27797" s="9"/>
    </row>
    <row r="27798" spans="12:14" x14ac:dyDescent="0.25">
      <c r="L27798" s="9"/>
      <c r="M27798" s="9"/>
      <c r="N27798" s="9"/>
    </row>
    <row r="27799" spans="12:14" x14ac:dyDescent="0.25">
      <c r="L27799" s="9"/>
      <c r="M27799" s="9"/>
      <c r="N27799" s="9"/>
    </row>
    <row r="27800" spans="12:14" x14ac:dyDescent="0.25">
      <c r="L27800" s="9"/>
      <c r="M27800" s="9"/>
      <c r="N27800" s="9"/>
    </row>
    <row r="27801" spans="12:14" x14ac:dyDescent="0.25">
      <c r="L27801" s="9"/>
      <c r="M27801" s="9"/>
      <c r="N27801" s="9"/>
    </row>
    <row r="27802" spans="12:14" x14ac:dyDescent="0.25">
      <c r="L27802" s="9"/>
      <c r="M27802" s="9"/>
      <c r="N27802" s="9"/>
    </row>
    <row r="27803" spans="12:14" x14ac:dyDescent="0.25">
      <c r="L27803" s="9"/>
      <c r="M27803" s="9"/>
      <c r="N27803" s="9"/>
    </row>
    <row r="27804" spans="12:14" x14ac:dyDescent="0.25">
      <c r="L27804" s="9"/>
      <c r="M27804" s="9"/>
      <c r="N27804" s="9"/>
    </row>
    <row r="27805" spans="12:14" x14ac:dyDescent="0.25">
      <c r="L27805" s="9"/>
      <c r="M27805" s="9"/>
      <c r="N27805" s="9"/>
    </row>
    <row r="27806" spans="12:14" x14ac:dyDescent="0.25">
      <c r="L27806" s="9"/>
      <c r="M27806" s="9"/>
      <c r="N27806" s="9"/>
    </row>
    <row r="27807" spans="12:14" x14ac:dyDescent="0.25">
      <c r="L27807" s="9"/>
      <c r="M27807" s="9"/>
      <c r="N27807" s="9"/>
    </row>
    <row r="27808" spans="12:14" x14ac:dyDescent="0.25">
      <c r="L27808" s="9"/>
      <c r="M27808" s="9"/>
      <c r="N27808" s="9"/>
    </row>
    <row r="27809" spans="12:14" x14ac:dyDescent="0.25">
      <c r="L27809" s="9"/>
      <c r="M27809" s="9"/>
      <c r="N27809" s="9"/>
    </row>
    <row r="27810" spans="12:14" x14ac:dyDescent="0.25">
      <c r="L27810" s="9"/>
      <c r="M27810" s="9"/>
      <c r="N27810" s="9"/>
    </row>
    <row r="27811" spans="12:14" x14ac:dyDescent="0.25">
      <c r="L27811" s="9"/>
      <c r="M27811" s="9"/>
      <c r="N27811" s="9"/>
    </row>
    <row r="27812" spans="12:14" x14ac:dyDescent="0.25">
      <c r="L27812" s="9"/>
      <c r="M27812" s="9"/>
      <c r="N27812" s="9"/>
    </row>
    <row r="27813" spans="12:14" x14ac:dyDescent="0.25">
      <c r="L27813" s="9"/>
      <c r="M27813" s="9"/>
      <c r="N27813" s="9"/>
    </row>
    <row r="27814" spans="12:14" x14ac:dyDescent="0.25">
      <c r="L27814" s="9"/>
      <c r="M27814" s="9"/>
      <c r="N27814" s="9"/>
    </row>
    <row r="27815" spans="12:14" x14ac:dyDescent="0.25">
      <c r="L27815" s="9"/>
      <c r="M27815" s="9"/>
      <c r="N27815" s="9"/>
    </row>
    <row r="27816" spans="12:14" x14ac:dyDescent="0.25">
      <c r="L27816" s="9"/>
      <c r="M27816" s="9"/>
      <c r="N27816" s="9"/>
    </row>
    <row r="27817" spans="12:14" x14ac:dyDescent="0.25">
      <c r="L27817" s="9"/>
      <c r="M27817" s="9"/>
      <c r="N27817" s="9"/>
    </row>
    <row r="27818" spans="12:14" x14ac:dyDescent="0.25">
      <c r="L27818" s="9"/>
      <c r="M27818" s="9"/>
      <c r="N27818" s="9"/>
    </row>
    <row r="27819" spans="12:14" x14ac:dyDescent="0.25">
      <c r="L27819" s="9"/>
      <c r="M27819" s="9"/>
      <c r="N27819" s="9"/>
    </row>
    <row r="27820" spans="12:14" x14ac:dyDescent="0.25">
      <c r="L27820" s="9"/>
      <c r="M27820" s="9"/>
      <c r="N27820" s="9"/>
    </row>
    <row r="27821" spans="12:14" x14ac:dyDescent="0.25">
      <c r="L27821" s="9"/>
      <c r="M27821" s="9"/>
      <c r="N27821" s="9"/>
    </row>
    <row r="27822" spans="12:14" x14ac:dyDescent="0.25">
      <c r="L27822" s="9"/>
      <c r="M27822" s="9"/>
      <c r="N27822" s="9"/>
    </row>
    <row r="27823" spans="12:14" x14ac:dyDescent="0.25">
      <c r="L27823" s="9"/>
      <c r="M27823" s="9"/>
      <c r="N27823" s="9"/>
    </row>
    <row r="27824" spans="12:14" x14ac:dyDescent="0.25">
      <c r="L27824" s="9"/>
      <c r="M27824" s="9"/>
      <c r="N27824" s="9"/>
    </row>
    <row r="27825" spans="12:14" x14ac:dyDescent="0.25">
      <c r="L27825" s="9"/>
      <c r="M27825" s="9"/>
      <c r="N27825" s="9"/>
    </row>
    <row r="27826" spans="12:14" x14ac:dyDescent="0.25">
      <c r="L27826" s="9"/>
      <c r="M27826" s="9"/>
      <c r="N27826" s="9"/>
    </row>
    <row r="27827" spans="12:14" x14ac:dyDescent="0.25">
      <c r="L27827" s="9"/>
      <c r="M27827" s="9"/>
      <c r="N27827" s="9"/>
    </row>
    <row r="27828" spans="12:14" x14ac:dyDescent="0.25">
      <c r="L27828" s="9"/>
      <c r="M27828" s="9"/>
      <c r="N27828" s="9"/>
    </row>
    <row r="27829" spans="12:14" x14ac:dyDescent="0.25">
      <c r="L27829" s="9"/>
      <c r="M27829" s="9"/>
      <c r="N27829" s="9"/>
    </row>
    <row r="27830" spans="12:14" x14ac:dyDescent="0.25">
      <c r="L27830" s="9"/>
      <c r="M27830" s="9"/>
      <c r="N27830" s="9"/>
    </row>
    <row r="27831" spans="12:14" x14ac:dyDescent="0.25">
      <c r="L27831" s="9"/>
      <c r="M27831" s="9"/>
      <c r="N27831" s="9"/>
    </row>
    <row r="27832" spans="12:14" x14ac:dyDescent="0.25">
      <c r="L27832" s="9"/>
      <c r="M27832" s="9"/>
      <c r="N27832" s="9"/>
    </row>
    <row r="27833" spans="12:14" x14ac:dyDescent="0.25">
      <c r="L27833" s="9"/>
      <c r="M27833" s="9"/>
      <c r="N27833" s="9"/>
    </row>
    <row r="27834" spans="12:14" x14ac:dyDescent="0.25">
      <c r="L27834" s="9"/>
      <c r="M27834" s="9"/>
      <c r="N27834" s="9"/>
    </row>
    <row r="27835" spans="12:14" x14ac:dyDescent="0.25">
      <c r="L27835" s="9"/>
      <c r="M27835" s="9"/>
      <c r="N27835" s="9"/>
    </row>
    <row r="27836" spans="12:14" x14ac:dyDescent="0.25">
      <c r="L27836" s="9"/>
      <c r="M27836" s="9"/>
      <c r="N27836" s="9"/>
    </row>
    <row r="27837" spans="12:14" x14ac:dyDescent="0.25">
      <c r="L27837" s="9"/>
      <c r="M27837" s="9"/>
      <c r="N27837" s="9"/>
    </row>
    <row r="27838" spans="12:14" x14ac:dyDescent="0.25">
      <c r="L27838" s="9"/>
      <c r="M27838" s="9"/>
      <c r="N27838" s="9"/>
    </row>
    <row r="27839" spans="12:14" x14ac:dyDescent="0.25">
      <c r="L27839" s="9"/>
      <c r="M27839" s="9"/>
      <c r="N27839" s="9"/>
    </row>
    <row r="27840" spans="12:14" x14ac:dyDescent="0.25">
      <c r="L27840" s="9"/>
      <c r="M27840" s="9"/>
      <c r="N27840" s="9"/>
    </row>
    <row r="27841" spans="12:14" x14ac:dyDescent="0.25">
      <c r="L27841" s="9"/>
      <c r="M27841" s="9"/>
      <c r="N27841" s="9"/>
    </row>
    <row r="27842" spans="12:14" x14ac:dyDescent="0.25">
      <c r="L27842" s="9"/>
      <c r="M27842" s="9"/>
      <c r="N27842" s="9"/>
    </row>
    <row r="27843" spans="12:14" x14ac:dyDescent="0.25">
      <c r="L27843" s="9"/>
      <c r="M27843" s="9"/>
      <c r="N27843" s="9"/>
    </row>
    <row r="27844" spans="12:14" x14ac:dyDescent="0.25">
      <c r="L27844" s="9"/>
      <c r="M27844" s="9"/>
      <c r="N27844" s="9"/>
    </row>
    <row r="27845" spans="12:14" x14ac:dyDescent="0.25">
      <c r="L27845" s="9"/>
      <c r="M27845" s="9"/>
      <c r="N27845" s="9"/>
    </row>
    <row r="27846" spans="12:14" x14ac:dyDescent="0.25">
      <c r="L27846" s="9"/>
      <c r="M27846" s="9"/>
      <c r="N27846" s="9"/>
    </row>
    <row r="27847" spans="12:14" x14ac:dyDescent="0.25">
      <c r="L27847" s="9"/>
      <c r="M27847" s="9"/>
      <c r="N27847" s="9"/>
    </row>
    <row r="27848" spans="12:14" x14ac:dyDescent="0.25">
      <c r="L27848" s="9"/>
      <c r="M27848" s="9"/>
      <c r="N27848" s="9"/>
    </row>
    <row r="27849" spans="12:14" x14ac:dyDescent="0.25">
      <c r="L27849" s="9"/>
      <c r="M27849" s="9"/>
      <c r="N27849" s="9"/>
    </row>
    <row r="27850" spans="12:14" x14ac:dyDescent="0.25">
      <c r="L27850" s="9"/>
      <c r="M27850" s="9"/>
      <c r="N27850" s="9"/>
    </row>
    <row r="27851" spans="12:14" x14ac:dyDescent="0.25">
      <c r="L27851" s="9"/>
      <c r="M27851" s="9"/>
      <c r="N27851" s="9"/>
    </row>
    <row r="27852" spans="12:14" x14ac:dyDescent="0.25">
      <c r="L27852" s="9"/>
      <c r="M27852" s="9"/>
      <c r="N27852" s="9"/>
    </row>
    <row r="27853" spans="12:14" x14ac:dyDescent="0.25">
      <c r="L27853" s="9"/>
      <c r="M27853" s="9"/>
      <c r="N27853" s="9"/>
    </row>
    <row r="27854" spans="12:14" x14ac:dyDescent="0.25">
      <c r="L27854" s="9"/>
      <c r="M27854" s="9"/>
      <c r="N27854" s="9"/>
    </row>
    <row r="27855" spans="12:14" x14ac:dyDescent="0.25">
      <c r="L27855" s="9"/>
      <c r="M27855" s="9"/>
      <c r="N27855" s="9"/>
    </row>
    <row r="27856" spans="12:14" x14ac:dyDescent="0.25">
      <c r="L27856" s="9"/>
      <c r="M27856" s="9"/>
      <c r="N27856" s="9"/>
    </row>
    <row r="27857" spans="12:14" x14ac:dyDescent="0.25">
      <c r="L27857" s="9"/>
      <c r="M27857" s="9"/>
      <c r="N27857" s="9"/>
    </row>
    <row r="27858" spans="12:14" x14ac:dyDescent="0.25">
      <c r="L27858" s="9"/>
      <c r="M27858" s="9"/>
      <c r="N27858" s="9"/>
    </row>
    <row r="27859" spans="12:14" x14ac:dyDescent="0.25">
      <c r="L27859" s="9"/>
      <c r="M27859" s="9"/>
      <c r="N27859" s="9"/>
    </row>
    <row r="27860" spans="12:14" x14ac:dyDescent="0.25">
      <c r="L27860" s="9"/>
      <c r="M27860" s="9"/>
      <c r="N27860" s="9"/>
    </row>
    <row r="27861" spans="12:14" x14ac:dyDescent="0.25">
      <c r="L27861" s="9"/>
      <c r="M27861" s="9"/>
      <c r="N27861" s="9"/>
    </row>
    <row r="27862" spans="12:14" x14ac:dyDescent="0.25">
      <c r="L27862" s="9"/>
      <c r="M27862" s="9"/>
      <c r="N27862" s="9"/>
    </row>
    <row r="27863" spans="12:14" x14ac:dyDescent="0.25">
      <c r="L27863" s="9"/>
      <c r="M27863" s="9"/>
      <c r="N27863" s="9"/>
    </row>
    <row r="27864" spans="12:14" x14ac:dyDescent="0.25">
      <c r="L27864" s="9"/>
      <c r="M27864" s="9"/>
      <c r="N27864" s="9"/>
    </row>
    <row r="27865" spans="12:14" x14ac:dyDescent="0.25">
      <c r="L27865" s="9"/>
      <c r="M27865" s="9"/>
      <c r="N27865" s="9"/>
    </row>
    <row r="27866" spans="12:14" x14ac:dyDescent="0.25">
      <c r="L27866" s="9"/>
      <c r="M27866" s="9"/>
      <c r="N27866" s="9"/>
    </row>
    <row r="27867" spans="12:14" x14ac:dyDescent="0.25">
      <c r="L27867" s="9"/>
      <c r="M27867" s="9"/>
      <c r="N27867" s="9"/>
    </row>
    <row r="27868" spans="12:14" x14ac:dyDescent="0.25">
      <c r="L27868" s="9"/>
      <c r="M27868" s="9"/>
      <c r="N27868" s="9"/>
    </row>
    <row r="27869" spans="12:14" x14ac:dyDescent="0.25">
      <c r="L27869" s="9"/>
      <c r="M27869" s="9"/>
      <c r="N27869" s="9"/>
    </row>
    <row r="27870" spans="12:14" x14ac:dyDescent="0.25">
      <c r="L27870" s="9"/>
      <c r="M27870" s="9"/>
      <c r="N27870" s="9"/>
    </row>
    <row r="27871" spans="12:14" x14ac:dyDescent="0.25">
      <c r="L27871" s="9"/>
      <c r="M27871" s="9"/>
      <c r="N27871" s="9"/>
    </row>
    <row r="27872" spans="12:14" x14ac:dyDescent="0.25">
      <c r="L27872" s="9"/>
      <c r="M27872" s="9"/>
      <c r="N27872" s="9"/>
    </row>
    <row r="27873" spans="12:14" x14ac:dyDescent="0.25">
      <c r="L27873" s="9"/>
      <c r="M27873" s="9"/>
      <c r="N27873" s="9"/>
    </row>
    <row r="27874" spans="12:14" x14ac:dyDescent="0.25">
      <c r="L27874" s="9"/>
      <c r="M27874" s="9"/>
      <c r="N27874" s="9"/>
    </row>
    <row r="27875" spans="12:14" x14ac:dyDescent="0.25">
      <c r="L27875" s="9"/>
      <c r="M27875" s="9"/>
      <c r="N27875" s="9"/>
    </row>
    <row r="27876" spans="12:14" x14ac:dyDescent="0.25">
      <c r="L27876" s="9"/>
      <c r="M27876" s="9"/>
      <c r="N27876" s="9"/>
    </row>
    <row r="27877" spans="12:14" x14ac:dyDescent="0.25">
      <c r="L27877" s="9"/>
      <c r="M27877" s="9"/>
      <c r="N27877" s="9"/>
    </row>
    <row r="27878" spans="12:14" x14ac:dyDescent="0.25">
      <c r="L27878" s="9"/>
      <c r="M27878" s="9"/>
      <c r="N27878" s="9"/>
    </row>
    <row r="27879" spans="12:14" x14ac:dyDescent="0.25">
      <c r="L27879" s="9"/>
      <c r="M27879" s="9"/>
      <c r="N27879" s="9"/>
    </row>
    <row r="27880" spans="12:14" x14ac:dyDescent="0.25">
      <c r="L27880" s="9"/>
      <c r="M27880" s="9"/>
      <c r="N27880" s="9"/>
    </row>
    <row r="27881" spans="12:14" x14ac:dyDescent="0.25">
      <c r="L27881" s="9"/>
      <c r="M27881" s="9"/>
      <c r="N27881" s="9"/>
    </row>
    <row r="27882" spans="12:14" x14ac:dyDescent="0.25">
      <c r="L27882" s="9"/>
      <c r="M27882" s="9"/>
      <c r="N27882" s="9"/>
    </row>
    <row r="27883" spans="12:14" x14ac:dyDescent="0.25">
      <c r="L27883" s="9"/>
      <c r="M27883" s="9"/>
      <c r="N27883" s="9"/>
    </row>
    <row r="27884" spans="12:14" x14ac:dyDescent="0.25">
      <c r="L27884" s="9"/>
      <c r="M27884" s="9"/>
      <c r="N27884" s="9"/>
    </row>
    <row r="27885" spans="12:14" x14ac:dyDescent="0.25">
      <c r="L27885" s="9"/>
      <c r="M27885" s="9"/>
      <c r="N27885" s="9"/>
    </row>
    <row r="27886" spans="12:14" x14ac:dyDescent="0.25">
      <c r="L27886" s="9"/>
      <c r="M27886" s="9"/>
      <c r="N27886" s="9"/>
    </row>
    <row r="27887" spans="12:14" x14ac:dyDescent="0.25">
      <c r="L27887" s="9"/>
      <c r="M27887" s="9"/>
      <c r="N27887" s="9"/>
    </row>
    <row r="27888" spans="12:14" x14ac:dyDescent="0.25">
      <c r="L27888" s="9"/>
      <c r="M27888" s="9"/>
      <c r="N27888" s="9"/>
    </row>
    <row r="27889" spans="12:14" x14ac:dyDescent="0.25">
      <c r="L27889" s="9"/>
      <c r="M27889" s="9"/>
      <c r="N27889" s="9"/>
    </row>
    <row r="27890" spans="12:14" x14ac:dyDescent="0.25">
      <c r="L27890" s="9"/>
      <c r="M27890" s="9"/>
      <c r="N27890" s="9"/>
    </row>
    <row r="27891" spans="12:14" x14ac:dyDescent="0.25">
      <c r="L27891" s="9"/>
      <c r="M27891" s="9"/>
      <c r="N27891" s="9"/>
    </row>
    <row r="27892" spans="12:14" x14ac:dyDescent="0.25">
      <c r="L27892" s="9"/>
      <c r="M27892" s="9"/>
      <c r="N27892" s="9"/>
    </row>
    <row r="27893" spans="12:14" x14ac:dyDescent="0.25">
      <c r="L27893" s="9"/>
      <c r="M27893" s="9"/>
      <c r="N27893" s="9"/>
    </row>
    <row r="27894" spans="12:14" x14ac:dyDescent="0.25">
      <c r="L27894" s="9"/>
      <c r="M27894" s="9"/>
      <c r="N27894" s="9"/>
    </row>
    <row r="27895" spans="12:14" x14ac:dyDescent="0.25">
      <c r="L27895" s="9"/>
      <c r="M27895" s="9"/>
      <c r="N27895" s="9"/>
    </row>
    <row r="27896" spans="12:14" x14ac:dyDescent="0.25">
      <c r="L27896" s="9"/>
      <c r="M27896" s="9"/>
      <c r="N27896" s="9"/>
    </row>
    <row r="27897" spans="12:14" x14ac:dyDescent="0.25">
      <c r="L27897" s="9"/>
      <c r="M27897" s="9"/>
      <c r="N27897" s="9"/>
    </row>
    <row r="27898" spans="12:14" x14ac:dyDescent="0.25">
      <c r="L27898" s="9"/>
      <c r="M27898" s="9"/>
      <c r="N27898" s="9"/>
    </row>
    <row r="27899" spans="12:14" x14ac:dyDescent="0.25">
      <c r="L27899" s="9"/>
      <c r="M27899" s="9"/>
      <c r="N27899" s="9"/>
    </row>
    <row r="27900" spans="12:14" x14ac:dyDescent="0.25">
      <c r="L27900" s="9"/>
      <c r="M27900" s="9"/>
      <c r="N27900" s="9"/>
    </row>
    <row r="27901" spans="12:14" x14ac:dyDescent="0.25">
      <c r="L27901" s="9"/>
      <c r="M27901" s="9"/>
      <c r="N27901" s="9"/>
    </row>
    <row r="27902" spans="12:14" x14ac:dyDescent="0.25">
      <c r="L27902" s="9"/>
      <c r="M27902" s="9"/>
      <c r="N27902" s="9"/>
    </row>
    <row r="27903" spans="12:14" x14ac:dyDescent="0.25">
      <c r="L27903" s="9"/>
      <c r="M27903" s="9"/>
      <c r="N27903" s="9"/>
    </row>
    <row r="27904" spans="12:14" x14ac:dyDescent="0.25">
      <c r="L27904" s="9"/>
      <c r="M27904" s="9"/>
      <c r="N27904" s="9"/>
    </row>
    <row r="27905" spans="12:14" x14ac:dyDescent="0.25">
      <c r="L27905" s="9"/>
      <c r="M27905" s="9"/>
      <c r="N27905" s="9"/>
    </row>
    <row r="27906" spans="12:14" x14ac:dyDescent="0.25">
      <c r="L27906" s="9"/>
      <c r="M27906" s="9"/>
      <c r="N27906" s="9"/>
    </row>
    <row r="27907" spans="12:14" x14ac:dyDescent="0.25">
      <c r="L27907" s="9"/>
      <c r="M27907" s="9"/>
      <c r="N27907" s="9"/>
    </row>
    <row r="27908" spans="12:14" x14ac:dyDescent="0.25">
      <c r="L27908" s="9"/>
      <c r="M27908" s="9"/>
      <c r="N27908" s="9"/>
    </row>
    <row r="27909" spans="12:14" x14ac:dyDescent="0.25">
      <c r="L27909" s="9"/>
      <c r="M27909" s="9"/>
      <c r="N27909" s="9"/>
    </row>
    <row r="27910" spans="12:14" x14ac:dyDescent="0.25">
      <c r="L27910" s="9"/>
      <c r="M27910" s="9"/>
      <c r="N27910" s="9"/>
    </row>
    <row r="27911" spans="12:14" x14ac:dyDescent="0.25">
      <c r="L27911" s="9"/>
      <c r="M27911" s="9"/>
      <c r="N27911" s="9"/>
    </row>
    <row r="27912" spans="12:14" x14ac:dyDescent="0.25">
      <c r="L27912" s="9"/>
      <c r="M27912" s="9"/>
      <c r="N27912" s="9"/>
    </row>
    <row r="27913" spans="12:14" x14ac:dyDescent="0.25">
      <c r="L27913" s="9"/>
      <c r="M27913" s="9"/>
      <c r="N27913" s="9"/>
    </row>
    <row r="27914" spans="12:14" x14ac:dyDescent="0.25">
      <c r="L27914" s="9"/>
      <c r="M27914" s="9"/>
      <c r="N27914" s="9"/>
    </row>
    <row r="27915" spans="12:14" x14ac:dyDescent="0.25">
      <c r="L27915" s="9"/>
      <c r="M27915" s="9"/>
      <c r="N27915" s="9"/>
    </row>
    <row r="27916" spans="12:14" x14ac:dyDescent="0.25">
      <c r="L27916" s="9"/>
      <c r="M27916" s="9"/>
      <c r="N27916" s="9"/>
    </row>
    <row r="27917" spans="12:14" x14ac:dyDescent="0.25">
      <c r="L27917" s="9"/>
      <c r="M27917" s="9"/>
      <c r="N27917" s="9"/>
    </row>
    <row r="27918" spans="12:14" x14ac:dyDescent="0.25">
      <c r="L27918" s="9"/>
      <c r="M27918" s="9"/>
      <c r="N27918" s="9"/>
    </row>
    <row r="27919" spans="12:14" x14ac:dyDescent="0.25">
      <c r="L27919" s="9"/>
      <c r="M27919" s="9"/>
      <c r="N27919" s="9"/>
    </row>
    <row r="27920" spans="12:14" x14ac:dyDescent="0.25">
      <c r="L27920" s="9"/>
      <c r="M27920" s="9"/>
      <c r="N27920" s="9"/>
    </row>
    <row r="27921" spans="12:14" x14ac:dyDescent="0.25">
      <c r="L27921" s="9"/>
      <c r="M27921" s="9"/>
      <c r="N27921" s="9"/>
    </row>
    <row r="27922" spans="12:14" x14ac:dyDescent="0.25">
      <c r="L27922" s="9"/>
      <c r="M27922" s="9"/>
      <c r="N27922" s="9"/>
    </row>
    <row r="27923" spans="12:14" x14ac:dyDescent="0.25">
      <c r="L27923" s="9"/>
      <c r="M27923" s="9"/>
      <c r="N27923" s="9"/>
    </row>
    <row r="27924" spans="12:14" x14ac:dyDescent="0.25">
      <c r="L27924" s="9"/>
      <c r="M27924" s="9"/>
      <c r="N27924" s="9"/>
    </row>
    <row r="27925" spans="12:14" x14ac:dyDescent="0.25">
      <c r="L27925" s="9"/>
      <c r="M27925" s="9"/>
      <c r="N27925" s="9"/>
    </row>
    <row r="27926" spans="12:14" x14ac:dyDescent="0.25">
      <c r="L27926" s="9"/>
      <c r="M27926" s="9"/>
      <c r="N27926" s="9"/>
    </row>
    <row r="27927" spans="12:14" x14ac:dyDescent="0.25">
      <c r="L27927" s="9"/>
      <c r="M27927" s="9"/>
      <c r="N27927" s="9"/>
    </row>
    <row r="27928" spans="12:14" x14ac:dyDescent="0.25">
      <c r="L27928" s="9"/>
      <c r="M27928" s="9"/>
      <c r="N27928" s="9"/>
    </row>
    <row r="27929" spans="12:14" x14ac:dyDescent="0.25">
      <c r="L27929" s="9"/>
      <c r="M27929" s="9"/>
      <c r="N27929" s="9"/>
    </row>
    <row r="27930" spans="12:14" x14ac:dyDescent="0.25">
      <c r="L27930" s="9"/>
      <c r="M27930" s="9"/>
      <c r="N27930" s="9"/>
    </row>
    <row r="27931" spans="12:14" x14ac:dyDescent="0.25">
      <c r="L27931" s="9"/>
      <c r="M27931" s="9"/>
      <c r="N27931" s="9"/>
    </row>
    <row r="27932" spans="12:14" x14ac:dyDescent="0.25">
      <c r="L27932" s="9"/>
      <c r="M27932" s="9"/>
      <c r="N27932" s="9"/>
    </row>
    <row r="27933" spans="12:14" x14ac:dyDescent="0.25">
      <c r="L27933" s="9"/>
      <c r="M27933" s="9"/>
      <c r="N27933" s="9"/>
    </row>
    <row r="27934" spans="12:14" x14ac:dyDescent="0.25">
      <c r="L27934" s="9"/>
      <c r="M27934" s="9"/>
      <c r="N27934" s="9"/>
    </row>
    <row r="27935" spans="12:14" x14ac:dyDescent="0.25">
      <c r="L27935" s="9"/>
      <c r="M27935" s="9"/>
      <c r="N27935" s="9"/>
    </row>
    <row r="27936" spans="12:14" x14ac:dyDescent="0.25">
      <c r="L27936" s="9"/>
      <c r="M27936" s="9"/>
      <c r="N27936" s="9"/>
    </row>
    <row r="27937" spans="12:14" x14ac:dyDescent="0.25">
      <c r="L27937" s="9"/>
      <c r="M27937" s="9"/>
      <c r="N27937" s="9"/>
    </row>
    <row r="27938" spans="12:14" x14ac:dyDescent="0.25">
      <c r="L27938" s="9"/>
      <c r="M27938" s="9"/>
      <c r="N27938" s="9"/>
    </row>
    <row r="27939" spans="12:14" x14ac:dyDescent="0.25">
      <c r="L27939" s="9"/>
      <c r="M27939" s="9"/>
      <c r="N27939" s="9"/>
    </row>
    <row r="27940" spans="12:14" x14ac:dyDescent="0.25">
      <c r="L27940" s="9"/>
      <c r="M27940" s="9"/>
      <c r="N27940" s="9"/>
    </row>
    <row r="27941" spans="12:14" x14ac:dyDescent="0.25">
      <c r="L27941" s="9"/>
      <c r="M27941" s="9"/>
      <c r="N27941" s="9"/>
    </row>
    <row r="27942" spans="12:14" x14ac:dyDescent="0.25">
      <c r="L27942" s="9"/>
      <c r="M27942" s="9"/>
      <c r="N27942" s="9"/>
    </row>
    <row r="27943" spans="12:14" x14ac:dyDescent="0.25">
      <c r="L27943" s="9"/>
      <c r="M27943" s="9"/>
      <c r="N27943" s="9"/>
    </row>
    <row r="27944" spans="12:14" x14ac:dyDescent="0.25">
      <c r="L27944" s="9"/>
      <c r="M27944" s="9"/>
      <c r="N27944" s="9"/>
    </row>
    <row r="27945" spans="12:14" x14ac:dyDescent="0.25">
      <c r="L27945" s="9"/>
      <c r="M27945" s="9"/>
      <c r="N27945" s="9"/>
    </row>
    <row r="27946" spans="12:14" x14ac:dyDescent="0.25">
      <c r="L27946" s="9"/>
      <c r="M27946" s="9"/>
      <c r="N27946" s="9"/>
    </row>
    <row r="27947" spans="12:14" x14ac:dyDescent="0.25">
      <c r="L27947" s="9"/>
      <c r="M27947" s="9"/>
      <c r="N27947" s="9"/>
    </row>
    <row r="27948" spans="12:14" x14ac:dyDescent="0.25">
      <c r="L27948" s="9"/>
      <c r="M27948" s="9"/>
      <c r="N27948" s="9"/>
    </row>
    <row r="27949" spans="12:14" x14ac:dyDescent="0.25">
      <c r="L27949" s="9"/>
      <c r="M27949" s="9"/>
      <c r="N27949" s="9"/>
    </row>
    <row r="27950" spans="12:14" x14ac:dyDescent="0.25">
      <c r="L27950" s="9"/>
      <c r="M27950" s="9"/>
      <c r="N27950" s="9"/>
    </row>
    <row r="27951" spans="12:14" x14ac:dyDescent="0.25">
      <c r="L27951" s="9"/>
      <c r="M27951" s="9"/>
      <c r="N27951" s="9"/>
    </row>
    <row r="27952" spans="12:14" x14ac:dyDescent="0.25">
      <c r="L27952" s="9"/>
      <c r="M27952" s="9"/>
      <c r="N27952" s="9"/>
    </row>
    <row r="27953" spans="12:14" x14ac:dyDescent="0.25">
      <c r="L27953" s="9"/>
      <c r="M27953" s="9"/>
      <c r="N27953" s="9"/>
    </row>
    <row r="27954" spans="12:14" x14ac:dyDescent="0.25">
      <c r="L27954" s="9"/>
      <c r="M27954" s="9"/>
      <c r="N27954" s="9"/>
    </row>
    <row r="27955" spans="12:14" x14ac:dyDescent="0.25">
      <c r="L27955" s="9"/>
      <c r="M27955" s="9"/>
      <c r="N27955" s="9"/>
    </row>
    <row r="27956" spans="12:14" x14ac:dyDescent="0.25">
      <c r="L27956" s="9"/>
      <c r="M27956" s="9"/>
      <c r="N27956" s="9"/>
    </row>
    <row r="27957" spans="12:14" x14ac:dyDescent="0.25">
      <c r="L27957" s="9"/>
      <c r="M27957" s="9"/>
      <c r="N27957" s="9"/>
    </row>
    <row r="27958" spans="12:14" x14ac:dyDescent="0.25">
      <c r="L27958" s="9"/>
      <c r="M27958" s="9"/>
      <c r="N27958" s="9"/>
    </row>
    <row r="27959" spans="12:14" x14ac:dyDescent="0.25">
      <c r="L27959" s="9"/>
      <c r="M27959" s="9"/>
      <c r="N27959" s="9"/>
    </row>
    <row r="27960" spans="12:14" x14ac:dyDescent="0.25">
      <c r="L27960" s="9"/>
      <c r="M27960" s="9"/>
      <c r="N27960" s="9"/>
    </row>
    <row r="27961" spans="12:14" x14ac:dyDescent="0.25">
      <c r="L27961" s="9"/>
      <c r="M27961" s="9"/>
      <c r="N27961" s="9"/>
    </row>
    <row r="27962" spans="12:14" x14ac:dyDescent="0.25">
      <c r="L27962" s="9"/>
      <c r="M27962" s="9"/>
      <c r="N27962" s="9"/>
    </row>
    <row r="27963" spans="12:14" x14ac:dyDescent="0.25">
      <c r="L27963" s="9"/>
      <c r="M27963" s="9"/>
      <c r="N27963" s="9"/>
    </row>
    <row r="27964" spans="12:14" x14ac:dyDescent="0.25">
      <c r="L27964" s="9"/>
      <c r="M27964" s="9"/>
      <c r="N27964" s="9"/>
    </row>
    <row r="27965" spans="12:14" x14ac:dyDescent="0.25">
      <c r="L27965" s="9"/>
      <c r="M27965" s="9"/>
      <c r="N27965" s="9"/>
    </row>
    <row r="27966" spans="12:14" x14ac:dyDescent="0.25">
      <c r="L27966" s="9"/>
      <c r="M27966" s="9"/>
      <c r="N27966" s="9"/>
    </row>
    <row r="27967" spans="12:14" x14ac:dyDescent="0.25">
      <c r="L27967" s="9"/>
      <c r="M27967" s="9"/>
      <c r="N27967" s="9"/>
    </row>
    <row r="27968" spans="12:14" x14ac:dyDescent="0.25">
      <c r="L27968" s="9"/>
      <c r="M27968" s="9"/>
      <c r="N27968" s="9"/>
    </row>
    <row r="27969" spans="12:14" x14ac:dyDescent="0.25">
      <c r="L27969" s="9"/>
      <c r="M27969" s="9"/>
      <c r="N27969" s="9"/>
    </row>
    <row r="27970" spans="12:14" x14ac:dyDescent="0.25">
      <c r="L27970" s="9"/>
      <c r="M27970" s="9"/>
      <c r="N27970" s="9"/>
    </row>
    <row r="27971" spans="12:14" x14ac:dyDescent="0.25">
      <c r="L27971" s="9"/>
      <c r="M27971" s="9"/>
      <c r="N27971" s="9"/>
    </row>
    <row r="27972" spans="12:14" x14ac:dyDescent="0.25">
      <c r="L27972" s="9"/>
      <c r="M27972" s="9"/>
      <c r="N27972" s="9"/>
    </row>
    <row r="27973" spans="12:14" x14ac:dyDescent="0.25">
      <c r="L27973" s="9"/>
      <c r="M27973" s="9"/>
      <c r="N27973" s="9"/>
    </row>
    <row r="27974" spans="12:14" x14ac:dyDescent="0.25">
      <c r="L27974" s="9"/>
      <c r="M27974" s="9"/>
      <c r="N27974" s="9"/>
    </row>
    <row r="27975" spans="12:14" x14ac:dyDescent="0.25">
      <c r="L27975" s="9"/>
      <c r="M27975" s="9"/>
      <c r="N27975" s="9"/>
    </row>
    <row r="27976" spans="12:14" x14ac:dyDescent="0.25">
      <c r="L27976" s="9"/>
      <c r="M27976" s="9"/>
      <c r="N27976" s="9"/>
    </row>
    <row r="27977" spans="12:14" x14ac:dyDescent="0.25">
      <c r="L27977" s="9"/>
      <c r="M27977" s="9"/>
      <c r="N27977" s="9"/>
    </row>
    <row r="27978" spans="12:14" x14ac:dyDescent="0.25">
      <c r="L27978" s="9"/>
      <c r="M27978" s="9"/>
      <c r="N27978" s="9"/>
    </row>
    <row r="27979" spans="12:14" x14ac:dyDescent="0.25">
      <c r="L27979" s="9"/>
      <c r="M27979" s="9"/>
      <c r="N27979" s="9"/>
    </row>
    <row r="27980" spans="12:14" x14ac:dyDescent="0.25">
      <c r="L27980" s="9"/>
      <c r="M27980" s="9"/>
      <c r="N27980" s="9"/>
    </row>
    <row r="27981" spans="12:14" x14ac:dyDescent="0.25">
      <c r="L27981" s="9"/>
      <c r="M27981" s="9"/>
      <c r="N27981" s="9"/>
    </row>
    <row r="27982" spans="12:14" x14ac:dyDescent="0.25">
      <c r="L27982" s="9"/>
      <c r="M27982" s="9"/>
      <c r="N27982" s="9"/>
    </row>
    <row r="27983" spans="12:14" x14ac:dyDescent="0.25">
      <c r="L27983" s="9"/>
      <c r="M27983" s="9"/>
      <c r="N27983" s="9"/>
    </row>
    <row r="27984" spans="12:14" x14ac:dyDescent="0.25">
      <c r="L27984" s="9"/>
      <c r="M27984" s="9"/>
      <c r="N27984" s="9"/>
    </row>
    <row r="27985" spans="12:14" x14ac:dyDescent="0.25">
      <c r="L27985" s="9"/>
      <c r="M27985" s="9"/>
      <c r="N27985" s="9"/>
    </row>
    <row r="27986" spans="12:14" x14ac:dyDescent="0.25">
      <c r="L27986" s="9"/>
      <c r="M27986" s="9"/>
      <c r="N27986" s="9"/>
    </row>
    <row r="27987" spans="12:14" x14ac:dyDescent="0.25">
      <c r="L27987" s="9"/>
      <c r="M27987" s="9"/>
      <c r="N27987" s="9"/>
    </row>
    <row r="27988" spans="12:14" x14ac:dyDescent="0.25">
      <c r="L27988" s="9"/>
      <c r="M27988" s="9"/>
      <c r="N27988" s="9"/>
    </row>
    <row r="27989" spans="12:14" x14ac:dyDescent="0.25">
      <c r="L27989" s="9"/>
      <c r="M27989" s="9"/>
      <c r="N27989" s="9"/>
    </row>
    <row r="27990" spans="12:14" x14ac:dyDescent="0.25">
      <c r="L27990" s="9"/>
      <c r="M27990" s="9"/>
      <c r="N27990" s="9"/>
    </row>
    <row r="27991" spans="12:14" x14ac:dyDescent="0.25">
      <c r="L27991" s="9"/>
      <c r="M27991" s="9"/>
      <c r="N27991" s="9"/>
    </row>
    <row r="27992" spans="12:14" x14ac:dyDescent="0.25">
      <c r="L27992" s="9"/>
      <c r="M27992" s="9"/>
      <c r="N27992" s="9"/>
    </row>
    <row r="27993" spans="12:14" x14ac:dyDescent="0.25">
      <c r="L27993" s="9"/>
      <c r="M27993" s="9"/>
      <c r="N27993" s="9"/>
    </row>
    <row r="27994" spans="12:14" x14ac:dyDescent="0.25">
      <c r="L27994" s="9"/>
      <c r="M27994" s="9"/>
      <c r="N27994" s="9"/>
    </row>
    <row r="27995" spans="12:14" x14ac:dyDescent="0.25">
      <c r="L27995" s="9"/>
      <c r="M27995" s="9"/>
      <c r="N27995" s="9"/>
    </row>
    <row r="27996" spans="12:14" x14ac:dyDescent="0.25">
      <c r="L27996" s="9"/>
      <c r="M27996" s="9"/>
      <c r="N27996" s="9"/>
    </row>
    <row r="27997" spans="12:14" x14ac:dyDescent="0.25">
      <c r="L27997" s="9"/>
      <c r="M27997" s="9"/>
      <c r="N27997" s="9"/>
    </row>
    <row r="27998" spans="12:14" x14ac:dyDescent="0.25">
      <c r="L27998" s="9"/>
      <c r="M27998" s="9"/>
      <c r="N27998" s="9"/>
    </row>
    <row r="27999" spans="12:14" x14ac:dyDescent="0.25">
      <c r="L27999" s="9"/>
      <c r="M27999" s="9"/>
      <c r="N27999" s="9"/>
    </row>
    <row r="28000" spans="12:14" x14ac:dyDescent="0.25">
      <c r="L28000" s="9"/>
      <c r="M28000" s="9"/>
      <c r="N28000" s="9"/>
    </row>
    <row r="28001" spans="12:14" x14ac:dyDescent="0.25">
      <c r="L28001" s="9"/>
      <c r="M28001" s="9"/>
      <c r="N28001" s="9"/>
    </row>
    <row r="28002" spans="12:14" x14ac:dyDescent="0.25">
      <c r="L28002" s="9"/>
      <c r="M28002" s="9"/>
      <c r="N28002" s="9"/>
    </row>
    <row r="28003" spans="12:14" x14ac:dyDescent="0.25">
      <c r="L28003" s="9"/>
      <c r="M28003" s="9"/>
      <c r="N28003" s="9"/>
    </row>
    <row r="28004" spans="12:14" x14ac:dyDescent="0.25">
      <c r="L28004" s="9"/>
      <c r="M28004" s="9"/>
      <c r="N28004" s="9"/>
    </row>
    <row r="28005" spans="12:14" x14ac:dyDescent="0.25">
      <c r="L28005" s="9"/>
      <c r="M28005" s="9"/>
      <c r="N28005" s="9"/>
    </row>
    <row r="28006" spans="12:14" x14ac:dyDescent="0.25">
      <c r="L28006" s="9"/>
      <c r="M28006" s="9"/>
      <c r="N28006" s="9"/>
    </row>
    <row r="28007" spans="12:14" x14ac:dyDescent="0.25">
      <c r="L28007" s="9"/>
      <c r="M28007" s="9"/>
      <c r="N28007" s="9"/>
    </row>
    <row r="28008" spans="12:14" x14ac:dyDescent="0.25">
      <c r="L28008" s="9"/>
      <c r="M28008" s="9"/>
      <c r="N28008" s="9"/>
    </row>
    <row r="28009" spans="12:14" x14ac:dyDescent="0.25">
      <c r="L28009" s="9"/>
      <c r="M28009" s="9"/>
      <c r="N28009" s="9"/>
    </row>
    <row r="28010" spans="12:14" x14ac:dyDescent="0.25">
      <c r="L28010" s="9"/>
      <c r="M28010" s="9"/>
      <c r="N28010" s="9"/>
    </row>
    <row r="28011" spans="12:14" x14ac:dyDescent="0.25">
      <c r="L28011" s="9"/>
      <c r="M28011" s="9"/>
      <c r="N28011" s="9"/>
    </row>
    <row r="28012" spans="12:14" x14ac:dyDescent="0.25">
      <c r="L28012" s="9"/>
      <c r="M28012" s="9"/>
      <c r="N28012" s="9"/>
    </row>
    <row r="28013" spans="12:14" x14ac:dyDescent="0.25">
      <c r="L28013" s="9"/>
      <c r="M28013" s="9"/>
      <c r="N28013" s="9"/>
    </row>
    <row r="28014" spans="12:14" x14ac:dyDescent="0.25">
      <c r="L28014" s="9"/>
      <c r="M28014" s="9"/>
      <c r="N28014" s="9"/>
    </row>
    <row r="28015" spans="12:14" x14ac:dyDescent="0.25">
      <c r="L28015" s="9"/>
      <c r="M28015" s="9"/>
      <c r="N28015" s="9"/>
    </row>
    <row r="28016" spans="12:14" x14ac:dyDescent="0.25">
      <c r="L28016" s="9"/>
      <c r="M28016" s="9"/>
      <c r="N28016" s="9"/>
    </row>
    <row r="28017" spans="12:14" x14ac:dyDescent="0.25">
      <c r="L28017" s="9"/>
      <c r="M28017" s="9"/>
      <c r="N28017" s="9"/>
    </row>
    <row r="28018" spans="12:14" x14ac:dyDescent="0.25">
      <c r="L28018" s="9"/>
      <c r="M28018" s="9"/>
      <c r="N28018" s="9"/>
    </row>
    <row r="28019" spans="12:14" x14ac:dyDescent="0.25">
      <c r="L28019" s="9"/>
      <c r="M28019" s="9"/>
      <c r="N28019" s="9"/>
    </row>
    <row r="28020" spans="12:14" x14ac:dyDescent="0.25">
      <c r="L28020" s="9"/>
      <c r="M28020" s="9"/>
      <c r="N28020" s="9"/>
    </row>
    <row r="28021" spans="12:14" x14ac:dyDescent="0.25">
      <c r="L28021" s="9"/>
      <c r="M28021" s="9"/>
      <c r="N28021" s="9"/>
    </row>
    <row r="28022" spans="12:14" x14ac:dyDescent="0.25">
      <c r="L28022" s="9"/>
      <c r="M28022" s="9"/>
      <c r="N28022" s="9"/>
    </row>
    <row r="28023" spans="12:14" x14ac:dyDescent="0.25">
      <c r="L28023" s="9"/>
      <c r="M28023" s="9"/>
      <c r="N28023" s="9"/>
    </row>
    <row r="28024" spans="12:14" x14ac:dyDescent="0.25">
      <c r="L28024" s="9"/>
      <c r="M28024" s="9"/>
      <c r="N28024" s="9"/>
    </row>
    <row r="28025" spans="12:14" x14ac:dyDescent="0.25">
      <c r="L28025" s="9"/>
      <c r="M28025" s="9"/>
      <c r="N28025" s="9"/>
    </row>
    <row r="28026" spans="12:14" x14ac:dyDescent="0.25">
      <c r="L28026" s="9"/>
      <c r="M28026" s="9"/>
      <c r="N28026" s="9"/>
    </row>
    <row r="28027" spans="12:14" x14ac:dyDescent="0.25">
      <c r="L28027" s="9"/>
      <c r="M28027" s="9"/>
      <c r="N28027" s="9"/>
    </row>
    <row r="28028" spans="12:14" x14ac:dyDescent="0.25">
      <c r="L28028" s="9"/>
      <c r="M28028" s="9"/>
      <c r="N28028" s="9"/>
    </row>
    <row r="28029" spans="12:14" x14ac:dyDescent="0.25">
      <c r="L28029" s="9"/>
      <c r="M28029" s="9"/>
      <c r="N28029" s="9"/>
    </row>
    <row r="28030" spans="12:14" x14ac:dyDescent="0.25">
      <c r="L28030" s="9"/>
      <c r="M28030" s="9"/>
      <c r="N28030" s="9"/>
    </row>
    <row r="28031" spans="12:14" x14ac:dyDescent="0.25">
      <c r="L28031" s="9"/>
      <c r="M28031" s="9"/>
      <c r="N28031" s="9"/>
    </row>
    <row r="28032" spans="12:14" x14ac:dyDescent="0.25">
      <c r="L28032" s="9"/>
      <c r="M28032" s="9"/>
      <c r="N28032" s="9"/>
    </row>
    <row r="28033" spans="12:14" x14ac:dyDescent="0.25">
      <c r="L28033" s="9"/>
      <c r="M28033" s="9"/>
      <c r="N28033" s="9"/>
    </row>
    <row r="28034" spans="12:14" x14ac:dyDescent="0.25">
      <c r="L28034" s="9"/>
      <c r="M28034" s="9"/>
      <c r="N28034" s="9"/>
    </row>
    <row r="28035" spans="12:14" x14ac:dyDescent="0.25">
      <c r="L28035" s="9"/>
      <c r="M28035" s="9"/>
      <c r="N28035" s="9"/>
    </row>
    <row r="28036" spans="12:14" x14ac:dyDescent="0.25">
      <c r="L28036" s="9"/>
      <c r="M28036" s="9"/>
      <c r="N28036" s="9"/>
    </row>
    <row r="28037" spans="12:14" x14ac:dyDescent="0.25">
      <c r="L28037" s="9"/>
      <c r="M28037" s="9"/>
      <c r="N28037" s="9"/>
    </row>
    <row r="28038" spans="12:14" x14ac:dyDescent="0.25">
      <c r="L28038" s="9"/>
      <c r="M28038" s="9"/>
      <c r="N28038" s="9"/>
    </row>
    <row r="28039" spans="12:14" x14ac:dyDescent="0.25">
      <c r="L28039" s="9"/>
      <c r="M28039" s="9"/>
      <c r="N28039" s="9"/>
    </row>
    <row r="28040" spans="12:14" x14ac:dyDescent="0.25">
      <c r="L28040" s="9"/>
      <c r="M28040" s="9"/>
      <c r="N28040" s="9"/>
    </row>
    <row r="28041" spans="12:14" x14ac:dyDescent="0.25">
      <c r="L28041" s="9"/>
      <c r="M28041" s="9"/>
      <c r="N28041" s="9"/>
    </row>
    <row r="28042" spans="12:14" x14ac:dyDescent="0.25">
      <c r="L28042" s="9"/>
      <c r="M28042" s="9"/>
      <c r="N28042" s="9"/>
    </row>
    <row r="28043" spans="12:14" x14ac:dyDescent="0.25">
      <c r="L28043" s="9"/>
      <c r="M28043" s="9"/>
      <c r="N28043" s="9"/>
    </row>
    <row r="28044" spans="12:14" x14ac:dyDescent="0.25">
      <c r="L28044" s="9"/>
      <c r="M28044" s="9"/>
      <c r="N28044" s="9"/>
    </row>
    <row r="28045" spans="12:14" x14ac:dyDescent="0.25">
      <c r="L28045" s="9"/>
      <c r="M28045" s="9"/>
      <c r="N28045" s="9"/>
    </row>
    <row r="28046" spans="12:14" x14ac:dyDescent="0.25">
      <c r="L28046" s="9"/>
      <c r="M28046" s="9"/>
      <c r="N28046" s="9"/>
    </row>
    <row r="28047" spans="12:14" x14ac:dyDescent="0.25">
      <c r="L28047" s="9"/>
      <c r="M28047" s="9"/>
      <c r="N28047" s="9"/>
    </row>
    <row r="28048" spans="12:14" x14ac:dyDescent="0.25">
      <c r="L28048" s="9"/>
      <c r="M28048" s="9"/>
      <c r="N28048" s="9"/>
    </row>
    <row r="28049" spans="12:14" x14ac:dyDescent="0.25">
      <c r="L28049" s="9"/>
      <c r="M28049" s="9"/>
      <c r="N28049" s="9"/>
    </row>
    <row r="28050" spans="12:14" x14ac:dyDescent="0.25">
      <c r="L28050" s="9"/>
      <c r="M28050" s="9"/>
      <c r="N28050" s="9"/>
    </row>
    <row r="28051" spans="12:14" x14ac:dyDescent="0.25">
      <c r="L28051" s="9"/>
      <c r="M28051" s="9"/>
      <c r="N28051" s="9"/>
    </row>
    <row r="28052" spans="12:14" x14ac:dyDescent="0.25">
      <c r="L28052" s="9"/>
      <c r="M28052" s="9"/>
      <c r="N28052" s="9"/>
    </row>
    <row r="28053" spans="12:14" x14ac:dyDescent="0.25">
      <c r="L28053" s="9"/>
      <c r="M28053" s="9"/>
      <c r="N28053" s="9"/>
    </row>
    <row r="28054" spans="12:14" x14ac:dyDescent="0.25">
      <c r="L28054" s="9"/>
      <c r="M28054" s="9"/>
      <c r="N28054" s="9"/>
    </row>
    <row r="28055" spans="12:14" x14ac:dyDescent="0.25">
      <c r="L28055" s="9"/>
      <c r="M28055" s="9"/>
      <c r="N28055" s="9"/>
    </row>
    <row r="28056" spans="12:14" x14ac:dyDescent="0.25">
      <c r="L28056" s="9"/>
      <c r="M28056" s="9"/>
      <c r="N28056" s="9"/>
    </row>
    <row r="28057" spans="12:14" x14ac:dyDescent="0.25">
      <c r="L28057" s="9"/>
      <c r="M28057" s="9"/>
      <c r="N28057" s="9"/>
    </row>
    <row r="28058" spans="12:14" x14ac:dyDescent="0.25">
      <c r="L28058" s="9"/>
      <c r="M28058" s="9"/>
      <c r="N28058" s="9"/>
    </row>
    <row r="28059" spans="12:14" x14ac:dyDescent="0.25">
      <c r="L28059" s="9"/>
      <c r="M28059" s="9"/>
      <c r="N28059" s="9"/>
    </row>
    <row r="28060" spans="12:14" x14ac:dyDescent="0.25">
      <c r="L28060" s="9"/>
      <c r="M28060" s="9"/>
      <c r="N28060" s="9"/>
    </row>
    <row r="28061" spans="12:14" x14ac:dyDescent="0.25">
      <c r="L28061" s="9"/>
      <c r="M28061" s="9"/>
      <c r="N28061" s="9"/>
    </row>
    <row r="28062" spans="12:14" x14ac:dyDescent="0.25">
      <c r="L28062" s="9"/>
      <c r="M28062" s="9"/>
      <c r="N28062" s="9"/>
    </row>
    <row r="28063" spans="12:14" x14ac:dyDescent="0.25">
      <c r="L28063" s="9"/>
      <c r="M28063" s="9"/>
      <c r="N28063" s="9"/>
    </row>
    <row r="28064" spans="12:14" x14ac:dyDescent="0.25">
      <c r="L28064" s="9"/>
      <c r="M28064" s="9"/>
      <c r="N28064" s="9"/>
    </row>
    <row r="28065" spans="12:14" x14ac:dyDescent="0.25">
      <c r="L28065" s="9"/>
      <c r="M28065" s="9"/>
      <c r="N28065" s="9"/>
    </row>
    <row r="28066" spans="12:14" x14ac:dyDescent="0.25">
      <c r="L28066" s="9"/>
      <c r="M28066" s="9"/>
      <c r="N28066" s="9"/>
    </row>
    <row r="28067" spans="12:14" x14ac:dyDescent="0.25">
      <c r="L28067" s="9"/>
      <c r="M28067" s="9"/>
      <c r="N28067" s="9"/>
    </row>
    <row r="28068" spans="12:14" x14ac:dyDescent="0.25">
      <c r="L28068" s="9"/>
      <c r="M28068" s="9"/>
      <c r="N28068" s="9"/>
    </row>
    <row r="28069" spans="12:14" x14ac:dyDescent="0.25">
      <c r="L28069" s="9"/>
      <c r="M28069" s="9"/>
      <c r="N28069" s="9"/>
    </row>
    <row r="28070" spans="12:14" x14ac:dyDescent="0.25">
      <c r="L28070" s="9"/>
      <c r="M28070" s="9"/>
      <c r="N28070" s="9"/>
    </row>
    <row r="28071" spans="12:14" x14ac:dyDescent="0.25">
      <c r="L28071" s="9"/>
      <c r="M28071" s="9"/>
      <c r="N28071" s="9"/>
    </row>
    <row r="28072" spans="12:14" x14ac:dyDescent="0.25">
      <c r="L28072" s="9"/>
      <c r="M28072" s="9"/>
      <c r="N28072" s="9"/>
    </row>
    <row r="28073" spans="12:14" x14ac:dyDescent="0.25">
      <c r="L28073" s="9"/>
      <c r="M28073" s="9"/>
      <c r="N28073" s="9"/>
    </row>
    <row r="28074" spans="12:14" x14ac:dyDescent="0.25">
      <c r="L28074" s="9"/>
      <c r="M28074" s="9"/>
      <c r="N28074" s="9"/>
    </row>
    <row r="28075" spans="12:14" x14ac:dyDescent="0.25">
      <c r="L28075" s="9"/>
      <c r="M28075" s="9"/>
      <c r="N28075" s="9"/>
    </row>
    <row r="28076" spans="12:14" x14ac:dyDescent="0.25">
      <c r="L28076" s="9"/>
      <c r="M28076" s="9"/>
      <c r="N28076" s="9"/>
    </row>
    <row r="28077" spans="12:14" x14ac:dyDescent="0.25">
      <c r="L28077" s="9"/>
      <c r="M28077" s="9"/>
      <c r="N28077" s="9"/>
    </row>
    <row r="28078" spans="12:14" x14ac:dyDescent="0.25">
      <c r="L28078" s="9"/>
      <c r="M28078" s="9"/>
      <c r="N28078" s="9"/>
    </row>
    <row r="28079" spans="12:14" x14ac:dyDescent="0.25">
      <c r="L28079" s="9"/>
      <c r="M28079" s="9"/>
      <c r="N28079" s="9"/>
    </row>
    <row r="28080" spans="12:14" x14ac:dyDescent="0.25">
      <c r="L28080" s="9"/>
      <c r="M28080" s="9"/>
      <c r="N28080" s="9"/>
    </row>
    <row r="28081" spans="12:14" x14ac:dyDescent="0.25">
      <c r="L28081" s="9"/>
      <c r="M28081" s="9"/>
      <c r="N28081" s="9"/>
    </row>
    <row r="28082" spans="12:14" x14ac:dyDescent="0.25">
      <c r="L28082" s="9"/>
      <c r="M28082" s="9"/>
      <c r="N28082" s="9"/>
    </row>
    <row r="28083" spans="12:14" x14ac:dyDescent="0.25">
      <c r="L28083" s="9"/>
      <c r="M28083" s="9"/>
      <c r="N28083" s="9"/>
    </row>
    <row r="28084" spans="12:14" x14ac:dyDescent="0.25">
      <c r="L28084" s="9"/>
      <c r="M28084" s="9"/>
      <c r="N28084" s="9"/>
    </row>
    <row r="28085" spans="12:14" x14ac:dyDescent="0.25">
      <c r="L28085" s="9"/>
      <c r="M28085" s="9"/>
      <c r="N28085" s="9"/>
    </row>
    <row r="28086" spans="12:14" x14ac:dyDescent="0.25">
      <c r="L28086" s="9"/>
      <c r="M28086" s="9"/>
      <c r="N28086" s="9"/>
    </row>
    <row r="28087" spans="12:14" x14ac:dyDescent="0.25">
      <c r="L28087" s="9"/>
      <c r="M28087" s="9"/>
      <c r="N28087" s="9"/>
    </row>
    <row r="28088" spans="12:14" x14ac:dyDescent="0.25">
      <c r="L28088" s="9"/>
      <c r="M28088" s="9"/>
      <c r="N28088" s="9"/>
    </row>
    <row r="28089" spans="12:14" x14ac:dyDescent="0.25">
      <c r="L28089" s="9"/>
      <c r="M28089" s="9"/>
      <c r="N28089" s="9"/>
    </row>
    <row r="28090" spans="12:14" x14ac:dyDescent="0.25">
      <c r="L28090" s="9"/>
      <c r="M28090" s="9"/>
      <c r="N28090" s="9"/>
    </row>
    <row r="28091" spans="12:14" x14ac:dyDescent="0.25">
      <c r="L28091" s="9"/>
      <c r="M28091" s="9"/>
      <c r="N28091" s="9"/>
    </row>
    <row r="28092" spans="12:14" x14ac:dyDescent="0.25">
      <c r="L28092" s="9"/>
      <c r="M28092" s="9"/>
      <c r="N28092" s="9"/>
    </row>
    <row r="28093" spans="12:14" x14ac:dyDescent="0.25">
      <c r="L28093" s="9"/>
      <c r="M28093" s="9"/>
      <c r="N28093" s="9"/>
    </row>
    <row r="28094" spans="12:14" x14ac:dyDescent="0.25">
      <c r="L28094" s="9"/>
      <c r="M28094" s="9"/>
      <c r="N28094" s="9"/>
    </row>
    <row r="28095" spans="12:14" x14ac:dyDescent="0.25">
      <c r="L28095" s="9"/>
      <c r="M28095" s="9"/>
      <c r="N28095" s="9"/>
    </row>
    <row r="28096" spans="12:14" x14ac:dyDescent="0.25">
      <c r="L28096" s="9"/>
      <c r="M28096" s="9"/>
      <c r="N28096" s="9"/>
    </row>
    <row r="28097" spans="12:14" x14ac:dyDescent="0.25">
      <c r="L28097" s="9"/>
      <c r="M28097" s="9"/>
      <c r="N28097" s="9"/>
    </row>
    <row r="28098" spans="12:14" x14ac:dyDescent="0.25">
      <c r="L28098" s="9"/>
      <c r="M28098" s="9"/>
      <c r="N28098" s="9"/>
    </row>
    <row r="28099" spans="12:14" x14ac:dyDescent="0.25">
      <c r="L28099" s="9"/>
      <c r="M28099" s="9"/>
      <c r="N28099" s="9"/>
    </row>
    <row r="28100" spans="12:14" x14ac:dyDescent="0.25">
      <c r="L28100" s="9"/>
      <c r="M28100" s="9"/>
      <c r="N28100" s="9"/>
    </row>
    <row r="28101" spans="12:14" x14ac:dyDescent="0.25">
      <c r="L28101" s="9"/>
      <c r="M28101" s="9"/>
      <c r="N28101" s="9"/>
    </row>
    <row r="28102" spans="12:14" x14ac:dyDescent="0.25">
      <c r="L28102" s="9"/>
      <c r="M28102" s="9"/>
      <c r="N28102" s="9"/>
    </row>
    <row r="28103" spans="12:14" x14ac:dyDescent="0.25">
      <c r="L28103" s="9"/>
      <c r="M28103" s="9"/>
      <c r="N28103" s="9"/>
    </row>
    <row r="28104" spans="12:14" x14ac:dyDescent="0.25">
      <c r="L28104" s="9"/>
      <c r="M28104" s="9"/>
      <c r="N28104" s="9"/>
    </row>
    <row r="28105" spans="12:14" x14ac:dyDescent="0.25">
      <c r="L28105" s="9"/>
      <c r="M28105" s="9"/>
      <c r="N28105" s="9"/>
    </row>
    <row r="28106" spans="12:14" x14ac:dyDescent="0.25">
      <c r="L28106" s="9"/>
      <c r="M28106" s="9"/>
      <c r="N28106" s="9"/>
    </row>
    <row r="28107" spans="12:14" x14ac:dyDescent="0.25">
      <c r="L28107" s="9"/>
      <c r="M28107" s="9"/>
      <c r="N28107" s="9"/>
    </row>
    <row r="28108" spans="12:14" x14ac:dyDescent="0.25">
      <c r="L28108" s="9"/>
      <c r="M28108" s="9"/>
      <c r="N28108" s="9"/>
    </row>
    <row r="28109" spans="12:14" x14ac:dyDescent="0.25">
      <c r="L28109" s="9"/>
      <c r="M28109" s="9"/>
      <c r="N28109" s="9"/>
    </row>
    <row r="28110" spans="12:14" x14ac:dyDescent="0.25">
      <c r="L28110" s="9"/>
      <c r="M28110" s="9"/>
      <c r="N28110" s="9"/>
    </row>
    <row r="28111" spans="12:14" x14ac:dyDescent="0.25">
      <c r="L28111" s="9"/>
      <c r="M28111" s="9"/>
      <c r="N28111" s="9"/>
    </row>
    <row r="28112" spans="12:14" x14ac:dyDescent="0.25">
      <c r="L28112" s="9"/>
      <c r="M28112" s="9"/>
      <c r="N28112" s="9"/>
    </row>
    <row r="28113" spans="12:14" x14ac:dyDescent="0.25">
      <c r="L28113" s="9"/>
      <c r="M28113" s="9"/>
      <c r="N28113" s="9"/>
    </row>
    <row r="28114" spans="12:14" x14ac:dyDescent="0.25">
      <c r="L28114" s="9"/>
      <c r="M28114" s="9"/>
      <c r="N28114" s="9"/>
    </row>
    <row r="28115" spans="12:14" x14ac:dyDescent="0.25">
      <c r="L28115" s="9"/>
      <c r="M28115" s="9"/>
      <c r="N28115" s="9"/>
    </row>
    <row r="28116" spans="12:14" x14ac:dyDescent="0.25">
      <c r="L28116" s="9"/>
      <c r="M28116" s="9"/>
      <c r="N28116" s="9"/>
    </row>
    <row r="28117" spans="12:14" x14ac:dyDescent="0.25">
      <c r="L28117" s="9"/>
      <c r="M28117" s="9"/>
      <c r="N28117" s="9"/>
    </row>
    <row r="28118" spans="12:14" x14ac:dyDescent="0.25">
      <c r="L28118" s="9"/>
      <c r="M28118" s="9"/>
      <c r="N28118" s="9"/>
    </row>
    <row r="28119" spans="12:14" x14ac:dyDescent="0.25">
      <c r="L28119" s="9"/>
      <c r="M28119" s="9"/>
      <c r="N28119" s="9"/>
    </row>
    <row r="28120" spans="12:14" x14ac:dyDescent="0.25">
      <c r="L28120" s="9"/>
      <c r="M28120" s="9"/>
      <c r="N28120" s="9"/>
    </row>
    <row r="28121" spans="12:14" x14ac:dyDescent="0.25">
      <c r="L28121" s="9"/>
      <c r="M28121" s="9"/>
      <c r="N28121" s="9"/>
    </row>
    <row r="28122" spans="12:14" x14ac:dyDescent="0.25">
      <c r="L28122" s="9"/>
      <c r="M28122" s="9"/>
      <c r="N28122" s="9"/>
    </row>
    <row r="28123" spans="12:14" x14ac:dyDescent="0.25">
      <c r="L28123" s="9"/>
      <c r="M28123" s="9"/>
      <c r="N28123" s="9"/>
    </row>
    <row r="28124" spans="12:14" x14ac:dyDescent="0.25">
      <c r="L28124" s="9"/>
      <c r="M28124" s="9"/>
      <c r="N28124" s="9"/>
    </row>
    <row r="28125" spans="12:14" x14ac:dyDescent="0.25">
      <c r="L28125" s="9"/>
      <c r="M28125" s="9"/>
      <c r="N28125" s="9"/>
    </row>
    <row r="28126" spans="12:14" x14ac:dyDescent="0.25">
      <c r="L28126" s="9"/>
      <c r="M28126" s="9"/>
      <c r="N28126" s="9"/>
    </row>
    <row r="28127" spans="12:14" x14ac:dyDescent="0.25">
      <c r="L28127" s="9"/>
      <c r="M28127" s="9"/>
      <c r="N28127" s="9"/>
    </row>
    <row r="28128" spans="12:14" x14ac:dyDescent="0.25">
      <c r="L28128" s="9"/>
      <c r="M28128" s="9"/>
      <c r="N28128" s="9"/>
    </row>
    <row r="28129" spans="12:14" x14ac:dyDescent="0.25">
      <c r="L28129" s="9"/>
      <c r="M28129" s="9"/>
      <c r="N28129" s="9"/>
    </row>
    <row r="28130" spans="12:14" x14ac:dyDescent="0.25">
      <c r="L28130" s="9"/>
      <c r="M28130" s="9"/>
      <c r="N28130" s="9"/>
    </row>
    <row r="28131" spans="12:14" x14ac:dyDescent="0.25">
      <c r="L28131" s="9"/>
      <c r="M28131" s="9"/>
      <c r="N28131" s="9"/>
    </row>
    <row r="28132" spans="12:14" x14ac:dyDescent="0.25">
      <c r="L28132" s="9"/>
      <c r="M28132" s="9"/>
      <c r="N28132" s="9"/>
    </row>
    <row r="28133" spans="12:14" x14ac:dyDescent="0.25">
      <c r="L28133" s="9"/>
      <c r="M28133" s="9"/>
      <c r="N28133" s="9"/>
    </row>
    <row r="28134" spans="12:14" x14ac:dyDescent="0.25">
      <c r="L28134" s="9"/>
      <c r="M28134" s="9"/>
      <c r="N28134" s="9"/>
    </row>
    <row r="28135" spans="12:14" x14ac:dyDescent="0.25">
      <c r="L28135" s="9"/>
      <c r="M28135" s="9"/>
      <c r="N28135" s="9"/>
    </row>
    <row r="28136" spans="12:14" x14ac:dyDescent="0.25">
      <c r="L28136" s="9"/>
      <c r="M28136" s="9"/>
      <c r="N28136" s="9"/>
    </row>
    <row r="28137" spans="12:14" x14ac:dyDescent="0.25">
      <c r="L28137" s="9"/>
      <c r="M28137" s="9"/>
      <c r="N28137" s="9"/>
    </row>
    <row r="28138" spans="12:14" x14ac:dyDescent="0.25">
      <c r="L28138" s="9"/>
      <c r="M28138" s="9"/>
      <c r="N28138" s="9"/>
    </row>
    <row r="28139" spans="12:14" x14ac:dyDescent="0.25">
      <c r="L28139" s="9"/>
      <c r="M28139" s="9"/>
      <c r="N28139" s="9"/>
    </row>
    <row r="28140" spans="12:14" x14ac:dyDescent="0.25">
      <c r="L28140" s="9"/>
      <c r="M28140" s="9"/>
      <c r="N28140" s="9"/>
    </row>
    <row r="28141" spans="12:14" x14ac:dyDescent="0.25">
      <c r="L28141" s="9"/>
      <c r="M28141" s="9"/>
      <c r="N28141" s="9"/>
    </row>
    <row r="28142" spans="12:14" x14ac:dyDescent="0.25">
      <c r="L28142" s="9"/>
      <c r="M28142" s="9"/>
      <c r="N28142" s="9"/>
    </row>
    <row r="28143" spans="12:14" x14ac:dyDescent="0.25">
      <c r="L28143" s="9"/>
      <c r="M28143" s="9"/>
      <c r="N28143" s="9"/>
    </row>
    <row r="28144" spans="12:14" x14ac:dyDescent="0.25">
      <c r="L28144" s="9"/>
      <c r="M28144" s="9"/>
      <c r="N28144" s="9"/>
    </row>
    <row r="28145" spans="12:14" x14ac:dyDescent="0.25">
      <c r="L28145" s="9"/>
      <c r="M28145" s="9"/>
      <c r="N28145" s="9"/>
    </row>
    <row r="28146" spans="12:14" x14ac:dyDescent="0.25">
      <c r="L28146" s="9"/>
      <c r="M28146" s="9"/>
      <c r="N28146" s="9"/>
    </row>
    <row r="28147" spans="12:14" x14ac:dyDescent="0.25">
      <c r="L28147" s="9"/>
      <c r="M28147" s="9"/>
      <c r="N28147" s="9"/>
    </row>
    <row r="28148" spans="12:14" x14ac:dyDescent="0.25">
      <c r="L28148" s="9"/>
      <c r="M28148" s="9"/>
      <c r="N28148" s="9"/>
    </row>
    <row r="28149" spans="12:14" x14ac:dyDescent="0.25">
      <c r="L28149" s="9"/>
      <c r="M28149" s="9"/>
      <c r="N28149" s="9"/>
    </row>
    <row r="28150" spans="12:14" x14ac:dyDescent="0.25">
      <c r="L28150" s="9"/>
      <c r="M28150" s="9"/>
      <c r="N28150" s="9"/>
    </row>
    <row r="28151" spans="12:14" x14ac:dyDescent="0.25">
      <c r="L28151" s="9"/>
      <c r="M28151" s="9"/>
      <c r="N28151" s="9"/>
    </row>
    <row r="28152" spans="12:14" x14ac:dyDescent="0.25">
      <c r="L28152" s="9"/>
      <c r="M28152" s="9"/>
      <c r="N28152" s="9"/>
    </row>
    <row r="28153" spans="12:14" x14ac:dyDescent="0.25">
      <c r="L28153" s="9"/>
      <c r="M28153" s="9"/>
      <c r="N28153" s="9"/>
    </row>
    <row r="28154" spans="12:14" x14ac:dyDescent="0.25">
      <c r="L28154" s="9"/>
      <c r="M28154" s="9"/>
      <c r="N28154" s="9"/>
    </row>
    <row r="28155" spans="12:14" x14ac:dyDescent="0.25">
      <c r="L28155" s="9"/>
      <c r="M28155" s="9"/>
      <c r="N28155" s="9"/>
    </row>
    <row r="28156" spans="12:14" x14ac:dyDescent="0.25">
      <c r="L28156" s="9"/>
      <c r="M28156" s="9"/>
      <c r="N28156" s="9"/>
    </row>
    <row r="28157" spans="12:14" x14ac:dyDescent="0.25">
      <c r="L28157" s="9"/>
      <c r="M28157" s="9"/>
      <c r="N28157" s="9"/>
    </row>
    <row r="28158" spans="12:14" x14ac:dyDescent="0.25">
      <c r="L28158" s="9"/>
      <c r="M28158" s="9"/>
      <c r="N28158" s="9"/>
    </row>
    <row r="28159" spans="12:14" x14ac:dyDescent="0.25">
      <c r="L28159" s="9"/>
      <c r="M28159" s="9"/>
      <c r="N28159" s="9"/>
    </row>
    <row r="28160" spans="12:14" x14ac:dyDescent="0.25">
      <c r="L28160" s="9"/>
      <c r="M28160" s="9"/>
      <c r="N28160" s="9"/>
    </row>
    <row r="28161" spans="12:14" x14ac:dyDescent="0.25">
      <c r="L28161" s="9"/>
      <c r="M28161" s="9"/>
      <c r="N28161" s="9"/>
    </row>
    <row r="28162" spans="12:14" x14ac:dyDescent="0.25">
      <c r="L28162" s="9"/>
      <c r="M28162" s="9"/>
      <c r="N28162" s="9"/>
    </row>
    <row r="28163" spans="12:14" x14ac:dyDescent="0.25">
      <c r="L28163" s="9"/>
      <c r="M28163" s="9"/>
      <c r="N28163" s="9"/>
    </row>
    <row r="28164" spans="12:14" x14ac:dyDescent="0.25">
      <c r="L28164" s="9"/>
      <c r="M28164" s="9"/>
      <c r="N28164" s="9"/>
    </row>
    <row r="28165" spans="12:14" x14ac:dyDescent="0.25">
      <c r="L28165" s="9"/>
      <c r="M28165" s="9"/>
      <c r="N28165" s="9"/>
    </row>
    <row r="28166" spans="12:14" x14ac:dyDescent="0.25">
      <c r="L28166" s="9"/>
      <c r="M28166" s="9"/>
      <c r="N28166" s="9"/>
    </row>
    <row r="28167" spans="12:14" x14ac:dyDescent="0.25">
      <c r="L28167" s="9"/>
      <c r="M28167" s="9"/>
      <c r="N28167" s="9"/>
    </row>
    <row r="28168" spans="12:14" x14ac:dyDescent="0.25">
      <c r="L28168" s="9"/>
      <c r="M28168" s="9"/>
      <c r="N28168" s="9"/>
    </row>
    <row r="28169" spans="12:14" x14ac:dyDescent="0.25">
      <c r="L28169" s="9"/>
      <c r="M28169" s="9"/>
      <c r="N28169" s="9"/>
    </row>
    <row r="28170" spans="12:14" x14ac:dyDescent="0.25">
      <c r="L28170" s="9"/>
      <c r="M28170" s="9"/>
      <c r="N28170" s="9"/>
    </row>
    <row r="28171" spans="12:14" x14ac:dyDescent="0.25">
      <c r="L28171" s="9"/>
      <c r="M28171" s="9"/>
      <c r="N28171" s="9"/>
    </row>
    <row r="28172" spans="12:14" x14ac:dyDescent="0.25">
      <c r="L28172" s="9"/>
      <c r="M28172" s="9"/>
      <c r="N28172" s="9"/>
    </row>
    <row r="28173" spans="12:14" x14ac:dyDescent="0.25">
      <c r="L28173" s="9"/>
      <c r="M28173" s="9"/>
      <c r="N28173" s="9"/>
    </row>
    <row r="28174" spans="12:14" x14ac:dyDescent="0.25">
      <c r="L28174" s="9"/>
      <c r="M28174" s="9"/>
      <c r="N28174" s="9"/>
    </row>
    <row r="28175" spans="12:14" x14ac:dyDescent="0.25">
      <c r="L28175" s="9"/>
      <c r="M28175" s="9"/>
      <c r="N28175" s="9"/>
    </row>
    <row r="28176" spans="12:14" x14ac:dyDescent="0.25">
      <c r="L28176" s="9"/>
      <c r="M28176" s="9"/>
      <c r="N28176" s="9"/>
    </row>
    <row r="28177" spans="12:14" x14ac:dyDescent="0.25">
      <c r="L28177" s="9"/>
      <c r="M28177" s="9"/>
      <c r="N28177" s="9"/>
    </row>
    <row r="28178" spans="12:14" x14ac:dyDescent="0.25">
      <c r="L28178" s="9"/>
      <c r="M28178" s="9"/>
      <c r="N28178" s="9"/>
    </row>
    <row r="28179" spans="12:14" x14ac:dyDescent="0.25">
      <c r="L28179" s="9"/>
      <c r="M28179" s="9"/>
      <c r="N28179" s="9"/>
    </row>
    <row r="28180" spans="12:14" x14ac:dyDescent="0.25">
      <c r="L28180" s="9"/>
      <c r="M28180" s="9"/>
      <c r="N28180" s="9"/>
    </row>
    <row r="28181" spans="12:14" x14ac:dyDescent="0.25">
      <c r="L28181" s="9"/>
      <c r="M28181" s="9"/>
      <c r="N28181" s="9"/>
    </row>
    <row r="28182" spans="12:14" x14ac:dyDescent="0.25">
      <c r="L28182" s="9"/>
      <c r="M28182" s="9"/>
      <c r="N28182" s="9"/>
    </row>
    <row r="28183" spans="12:14" x14ac:dyDescent="0.25">
      <c r="L28183" s="9"/>
      <c r="M28183" s="9"/>
      <c r="N28183" s="9"/>
    </row>
    <row r="28184" spans="12:14" x14ac:dyDescent="0.25">
      <c r="L28184" s="9"/>
      <c r="M28184" s="9"/>
      <c r="N28184" s="9"/>
    </row>
    <row r="28185" spans="12:14" x14ac:dyDescent="0.25">
      <c r="L28185" s="9"/>
      <c r="M28185" s="9"/>
      <c r="N28185" s="9"/>
    </row>
    <row r="28186" spans="12:14" x14ac:dyDescent="0.25">
      <c r="L28186" s="9"/>
      <c r="M28186" s="9"/>
      <c r="N28186" s="9"/>
    </row>
    <row r="28187" spans="12:14" x14ac:dyDescent="0.25">
      <c r="L28187" s="9"/>
      <c r="M28187" s="9"/>
      <c r="N28187" s="9"/>
    </row>
    <row r="28188" spans="12:14" x14ac:dyDescent="0.25">
      <c r="L28188" s="9"/>
      <c r="M28188" s="9"/>
      <c r="N28188" s="9"/>
    </row>
    <row r="28189" spans="12:14" x14ac:dyDescent="0.25">
      <c r="L28189" s="9"/>
      <c r="M28189" s="9"/>
      <c r="N28189" s="9"/>
    </row>
    <row r="28190" spans="12:14" x14ac:dyDescent="0.25">
      <c r="L28190" s="9"/>
      <c r="M28190" s="9"/>
      <c r="N28190" s="9"/>
    </row>
    <row r="28191" spans="12:14" x14ac:dyDescent="0.25">
      <c r="L28191" s="9"/>
      <c r="M28191" s="9"/>
      <c r="N28191" s="9"/>
    </row>
    <row r="28192" spans="12:14" x14ac:dyDescent="0.25">
      <c r="L28192" s="9"/>
      <c r="M28192" s="9"/>
      <c r="N28192" s="9"/>
    </row>
    <row r="28193" spans="12:14" x14ac:dyDescent="0.25">
      <c r="L28193" s="9"/>
      <c r="M28193" s="9"/>
      <c r="N28193" s="9"/>
    </row>
    <row r="28194" spans="12:14" x14ac:dyDescent="0.25">
      <c r="L28194" s="9"/>
      <c r="M28194" s="9"/>
      <c r="N28194" s="9"/>
    </row>
    <row r="28195" spans="12:14" x14ac:dyDescent="0.25">
      <c r="L28195" s="9"/>
      <c r="M28195" s="9"/>
      <c r="N28195" s="9"/>
    </row>
    <row r="28196" spans="12:14" x14ac:dyDescent="0.25">
      <c r="L28196" s="9"/>
      <c r="M28196" s="9"/>
      <c r="N28196" s="9"/>
    </row>
    <row r="28197" spans="12:14" x14ac:dyDescent="0.25">
      <c r="L28197" s="9"/>
      <c r="M28197" s="9"/>
      <c r="N28197" s="9"/>
    </row>
    <row r="28198" spans="12:14" x14ac:dyDescent="0.25">
      <c r="L28198" s="9"/>
      <c r="M28198" s="9"/>
      <c r="N28198" s="9"/>
    </row>
    <row r="28199" spans="12:14" x14ac:dyDescent="0.25">
      <c r="L28199" s="9"/>
      <c r="M28199" s="9"/>
      <c r="N28199" s="9"/>
    </row>
    <row r="28200" spans="12:14" x14ac:dyDescent="0.25">
      <c r="L28200" s="9"/>
      <c r="M28200" s="9"/>
      <c r="N28200" s="9"/>
    </row>
    <row r="28201" spans="12:14" x14ac:dyDescent="0.25">
      <c r="L28201" s="9"/>
      <c r="M28201" s="9"/>
      <c r="N28201" s="9"/>
    </row>
    <row r="28202" spans="12:14" x14ac:dyDescent="0.25">
      <c r="L28202" s="9"/>
      <c r="M28202" s="9"/>
      <c r="N28202" s="9"/>
    </row>
    <row r="28203" spans="12:14" x14ac:dyDescent="0.25">
      <c r="L28203" s="9"/>
      <c r="M28203" s="9"/>
      <c r="N28203" s="9"/>
    </row>
    <row r="28204" spans="12:14" x14ac:dyDescent="0.25">
      <c r="L28204" s="9"/>
      <c r="M28204" s="9"/>
      <c r="N28204" s="9"/>
    </row>
    <row r="28205" spans="12:14" x14ac:dyDescent="0.25">
      <c r="L28205" s="9"/>
      <c r="M28205" s="9"/>
      <c r="N28205" s="9"/>
    </row>
    <row r="28206" spans="12:14" x14ac:dyDescent="0.25">
      <c r="L28206" s="9"/>
      <c r="M28206" s="9"/>
      <c r="N28206" s="9"/>
    </row>
    <row r="28207" spans="12:14" x14ac:dyDescent="0.25">
      <c r="L28207" s="9"/>
      <c r="M28207" s="9"/>
      <c r="N28207" s="9"/>
    </row>
    <row r="28208" spans="12:14" x14ac:dyDescent="0.25">
      <c r="L28208" s="9"/>
      <c r="M28208" s="9"/>
      <c r="N28208" s="9"/>
    </row>
    <row r="28209" spans="12:14" x14ac:dyDescent="0.25">
      <c r="L28209" s="9"/>
      <c r="M28209" s="9"/>
      <c r="N28209" s="9"/>
    </row>
    <row r="28210" spans="12:14" x14ac:dyDescent="0.25">
      <c r="L28210" s="9"/>
      <c r="M28210" s="9"/>
      <c r="N28210" s="9"/>
    </row>
    <row r="28211" spans="12:14" x14ac:dyDescent="0.25">
      <c r="L28211" s="9"/>
      <c r="M28211" s="9"/>
      <c r="N28211" s="9"/>
    </row>
    <row r="28212" spans="12:14" x14ac:dyDescent="0.25">
      <c r="L28212" s="9"/>
      <c r="M28212" s="9"/>
      <c r="N28212" s="9"/>
    </row>
    <row r="28213" spans="12:14" x14ac:dyDescent="0.25">
      <c r="L28213" s="9"/>
      <c r="M28213" s="9"/>
      <c r="N28213" s="9"/>
    </row>
    <row r="28214" spans="12:14" x14ac:dyDescent="0.25">
      <c r="L28214" s="9"/>
      <c r="M28214" s="9"/>
      <c r="N28214" s="9"/>
    </row>
    <row r="28215" spans="12:14" x14ac:dyDescent="0.25">
      <c r="L28215" s="9"/>
      <c r="M28215" s="9"/>
      <c r="N28215" s="9"/>
    </row>
    <row r="28216" spans="12:14" x14ac:dyDescent="0.25">
      <c r="L28216" s="9"/>
      <c r="M28216" s="9"/>
      <c r="N28216" s="9"/>
    </row>
    <row r="28217" spans="12:14" x14ac:dyDescent="0.25">
      <c r="L28217" s="9"/>
      <c r="M28217" s="9"/>
      <c r="N28217" s="9"/>
    </row>
    <row r="28218" spans="12:14" x14ac:dyDescent="0.25">
      <c r="L28218" s="9"/>
      <c r="M28218" s="9"/>
      <c r="N28218" s="9"/>
    </row>
    <row r="28219" spans="12:14" x14ac:dyDescent="0.25">
      <c r="L28219" s="9"/>
      <c r="M28219" s="9"/>
      <c r="N28219" s="9"/>
    </row>
    <row r="28220" spans="12:14" x14ac:dyDescent="0.25">
      <c r="L28220" s="9"/>
      <c r="M28220" s="9"/>
      <c r="N28220" s="9"/>
    </row>
    <row r="28221" spans="12:14" x14ac:dyDescent="0.25">
      <c r="L28221" s="9"/>
      <c r="M28221" s="9"/>
      <c r="N28221" s="9"/>
    </row>
    <row r="28222" spans="12:14" x14ac:dyDescent="0.25">
      <c r="L28222" s="9"/>
      <c r="M28222" s="9"/>
      <c r="N28222" s="9"/>
    </row>
    <row r="28223" spans="12:14" x14ac:dyDescent="0.25">
      <c r="L28223" s="9"/>
      <c r="M28223" s="9"/>
      <c r="N28223" s="9"/>
    </row>
    <row r="28224" spans="12:14" x14ac:dyDescent="0.25">
      <c r="L28224" s="9"/>
      <c r="M28224" s="9"/>
      <c r="N28224" s="9"/>
    </row>
    <row r="28225" spans="12:14" x14ac:dyDescent="0.25">
      <c r="L28225" s="9"/>
      <c r="M28225" s="9"/>
      <c r="N28225" s="9"/>
    </row>
    <row r="28226" spans="12:14" x14ac:dyDescent="0.25">
      <c r="L28226" s="9"/>
      <c r="M28226" s="9"/>
      <c r="N28226" s="9"/>
    </row>
    <row r="28227" spans="12:14" x14ac:dyDescent="0.25">
      <c r="L28227" s="9"/>
      <c r="M28227" s="9"/>
      <c r="N28227" s="9"/>
    </row>
    <row r="28228" spans="12:14" x14ac:dyDescent="0.25">
      <c r="L28228" s="9"/>
      <c r="M28228" s="9"/>
      <c r="N28228" s="9"/>
    </row>
    <row r="28229" spans="12:14" x14ac:dyDescent="0.25">
      <c r="L28229" s="9"/>
      <c r="M28229" s="9"/>
      <c r="N28229" s="9"/>
    </row>
    <row r="28230" spans="12:14" x14ac:dyDescent="0.25">
      <c r="L28230" s="9"/>
      <c r="M28230" s="9"/>
      <c r="N28230" s="9"/>
    </row>
    <row r="28231" spans="12:14" x14ac:dyDescent="0.25">
      <c r="L28231" s="9"/>
      <c r="M28231" s="9"/>
      <c r="N28231" s="9"/>
    </row>
    <row r="28232" spans="12:14" x14ac:dyDescent="0.25">
      <c r="L28232" s="9"/>
      <c r="M28232" s="9"/>
      <c r="N28232" s="9"/>
    </row>
    <row r="28233" spans="12:14" x14ac:dyDescent="0.25">
      <c r="L28233" s="9"/>
      <c r="M28233" s="9"/>
      <c r="N28233" s="9"/>
    </row>
    <row r="28234" spans="12:14" x14ac:dyDescent="0.25">
      <c r="L28234" s="9"/>
      <c r="M28234" s="9"/>
      <c r="N28234" s="9"/>
    </row>
    <row r="28235" spans="12:14" x14ac:dyDescent="0.25">
      <c r="L28235" s="9"/>
      <c r="M28235" s="9"/>
      <c r="N28235" s="9"/>
    </row>
    <row r="28236" spans="12:14" x14ac:dyDescent="0.25">
      <c r="L28236" s="9"/>
      <c r="M28236" s="9"/>
      <c r="N28236" s="9"/>
    </row>
    <row r="28237" spans="12:14" x14ac:dyDescent="0.25">
      <c r="L28237" s="9"/>
      <c r="M28237" s="9"/>
      <c r="N28237" s="9"/>
    </row>
    <row r="28238" spans="12:14" x14ac:dyDescent="0.25">
      <c r="L28238" s="9"/>
      <c r="M28238" s="9"/>
      <c r="N28238" s="9"/>
    </row>
    <row r="28239" spans="12:14" x14ac:dyDescent="0.25">
      <c r="L28239" s="9"/>
      <c r="M28239" s="9"/>
      <c r="N28239" s="9"/>
    </row>
    <row r="28240" spans="12:14" x14ac:dyDescent="0.25">
      <c r="L28240" s="9"/>
      <c r="M28240" s="9"/>
      <c r="N28240" s="9"/>
    </row>
    <row r="28241" spans="12:14" x14ac:dyDescent="0.25">
      <c r="L28241" s="9"/>
      <c r="M28241" s="9"/>
      <c r="N28241" s="9"/>
    </row>
    <row r="28242" spans="12:14" x14ac:dyDescent="0.25">
      <c r="L28242" s="9"/>
      <c r="M28242" s="9"/>
      <c r="N28242" s="9"/>
    </row>
    <row r="28243" spans="12:14" x14ac:dyDescent="0.25">
      <c r="L28243" s="9"/>
      <c r="M28243" s="9"/>
      <c r="N28243" s="9"/>
    </row>
    <row r="28244" spans="12:14" x14ac:dyDescent="0.25">
      <c r="L28244" s="9"/>
      <c r="M28244" s="9"/>
      <c r="N28244" s="9"/>
    </row>
    <row r="28245" spans="12:14" x14ac:dyDescent="0.25">
      <c r="L28245" s="9"/>
      <c r="M28245" s="9"/>
      <c r="N28245" s="9"/>
    </row>
    <row r="28246" spans="12:14" x14ac:dyDescent="0.25">
      <c r="L28246" s="9"/>
      <c r="M28246" s="9"/>
      <c r="N28246" s="9"/>
    </row>
    <row r="28247" spans="12:14" x14ac:dyDescent="0.25">
      <c r="L28247" s="9"/>
      <c r="M28247" s="9"/>
      <c r="N28247" s="9"/>
    </row>
    <row r="28248" spans="12:14" x14ac:dyDescent="0.25">
      <c r="L28248" s="9"/>
      <c r="M28248" s="9"/>
      <c r="N28248" s="9"/>
    </row>
    <row r="28249" spans="12:14" x14ac:dyDescent="0.25">
      <c r="L28249" s="9"/>
      <c r="M28249" s="9"/>
      <c r="N28249" s="9"/>
    </row>
    <row r="28250" spans="12:14" x14ac:dyDescent="0.25">
      <c r="L28250" s="9"/>
      <c r="M28250" s="9"/>
      <c r="N28250" s="9"/>
    </row>
    <row r="28251" spans="12:14" x14ac:dyDescent="0.25">
      <c r="L28251" s="9"/>
      <c r="M28251" s="9"/>
      <c r="N28251" s="9"/>
    </row>
    <row r="28252" spans="12:14" x14ac:dyDescent="0.25">
      <c r="L28252" s="9"/>
      <c r="M28252" s="9"/>
      <c r="N28252" s="9"/>
    </row>
    <row r="28253" spans="12:14" x14ac:dyDescent="0.25">
      <c r="L28253" s="9"/>
      <c r="M28253" s="9"/>
      <c r="N28253" s="9"/>
    </row>
    <row r="28254" spans="12:14" x14ac:dyDescent="0.25">
      <c r="L28254" s="9"/>
      <c r="M28254" s="9"/>
      <c r="N28254" s="9"/>
    </row>
    <row r="28255" spans="12:14" x14ac:dyDescent="0.25">
      <c r="L28255" s="9"/>
      <c r="M28255" s="9"/>
      <c r="N28255" s="9"/>
    </row>
    <row r="28256" spans="12:14" x14ac:dyDescent="0.25">
      <c r="L28256" s="9"/>
      <c r="M28256" s="9"/>
      <c r="N28256" s="9"/>
    </row>
    <row r="28257" spans="12:14" x14ac:dyDescent="0.25">
      <c r="L28257" s="9"/>
      <c r="M28257" s="9"/>
      <c r="N28257" s="9"/>
    </row>
    <row r="28258" spans="12:14" x14ac:dyDescent="0.25">
      <c r="L28258" s="9"/>
      <c r="M28258" s="9"/>
      <c r="N28258" s="9"/>
    </row>
    <row r="28259" spans="12:14" x14ac:dyDescent="0.25">
      <c r="L28259" s="9"/>
      <c r="M28259" s="9"/>
      <c r="N28259" s="9"/>
    </row>
    <row r="28260" spans="12:14" x14ac:dyDescent="0.25">
      <c r="L28260" s="9"/>
      <c r="M28260" s="9"/>
      <c r="N28260" s="9"/>
    </row>
    <row r="28261" spans="12:14" x14ac:dyDescent="0.25">
      <c r="L28261" s="9"/>
      <c r="M28261" s="9"/>
      <c r="N28261" s="9"/>
    </row>
    <row r="28262" spans="12:14" x14ac:dyDescent="0.25">
      <c r="L28262" s="9"/>
      <c r="M28262" s="9"/>
      <c r="N28262" s="9"/>
    </row>
    <row r="28263" spans="12:14" x14ac:dyDescent="0.25">
      <c r="L28263" s="9"/>
      <c r="M28263" s="9"/>
      <c r="N28263" s="9"/>
    </row>
    <row r="28264" spans="12:14" x14ac:dyDescent="0.25">
      <c r="L28264" s="9"/>
      <c r="M28264" s="9"/>
      <c r="N28264" s="9"/>
    </row>
    <row r="28265" spans="12:14" x14ac:dyDescent="0.25">
      <c r="L28265" s="9"/>
      <c r="M28265" s="9"/>
      <c r="N28265" s="9"/>
    </row>
    <row r="28266" spans="12:14" x14ac:dyDescent="0.25">
      <c r="L28266" s="9"/>
      <c r="M28266" s="9"/>
      <c r="N28266" s="9"/>
    </row>
    <row r="28267" spans="12:14" x14ac:dyDescent="0.25">
      <c r="L28267" s="9"/>
      <c r="M28267" s="9"/>
      <c r="N28267" s="9"/>
    </row>
    <row r="28268" spans="12:14" x14ac:dyDescent="0.25">
      <c r="L28268" s="9"/>
      <c r="M28268" s="9"/>
      <c r="N28268" s="9"/>
    </row>
    <row r="28269" spans="12:14" x14ac:dyDescent="0.25">
      <c r="L28269" s="9"/>
      <c r="M28269" s="9"/>
      <c r="N28269" s="9"/>
    </row>
    <row r="28270" spans="12:14" x14ac:dyDescent="0.25">
      <c r="L28270" s="9"/>
      <c r="M28270" s="9"/>
      <c r="N28270" s="9"/>
    </row>
    <row r="28271" spans="12:14" x14ac:dyDescent="0.25">
      <c r="L28271" s="9"/>
      <c r="M28271" s="9"/>
      <c r="N28271" s="9"/>
    </row>
    <row r="28272" spans="12:14" x14ac:dyDescent="0.25">
      <c r="L28272" s="9"/>
      <c r="M28272" s="9"/>
      <c r="N28272" s="9"/>
    </row>
    <row r="28273" spans="12:14" x14ac:dyDescent="0.25">
      <c r="L28273" s="9"/>
      <c r="M28273" s="9"/>
      <c r="N28273" s="9"/>
    </row>
    <row r="28274" spans="12:14" x14ac:dyDescent="0.25">
      <c r="L28274" s="9"/>
      <c r="M28274" s="9"/>
      <c r="N28274" s="9"/>
    </row>
    <row r="28275" spans="12:14" x14ac:dyDescent="0.25">
      <c r="L28275" s="9"/>
      <c r="M28275" s="9"/>
      <c r="N28275" s="9"/>
    </row>
    <row r="28276" spans="12:14" x14ac:dyDescent="0.25">
      <c r="L28276" s="9"/>
      <c r="M28276" s="9"/>
      <c r="N28276" s="9"/>
    </row>
    <row r="28277" spans="12:14" x14ac:dyDescent="0.25">
      <c r="L28277" s="9"/>
      <c r="M28277" s="9"/>
      <c r="N28277" s="9"/>
    </row>
    <row r="28278" spans="12:14" x14ac:dyDescent="0.25">
      <c r="L28278" s="9"/>
      <c r="M28278" s="9"/>
      <c r="N28278" s="9"/>
    </row>
    <row r="28279" spans="12:14" x14ac:dyDescent="0.25">
      <c r="L28279" s="9"/>
      <c r="M28279" s="9"/>
      <c r="N28279" s="9"/>
    </row>
    <row r="28280" spans="12:14" x14ac:dyDescent="0.25">
      <c r="L28280" s="9"/>
      <c r="M28280" s="9"/>
      <c r="N28280" s="9"/>
    </row>
    <row r="28281" spans="12:14" x14ac:dyDescent="0.25">
      <c r="L28281" s="9"/>
      <c r="M28281" s="9"/>
      <c r="N28281" s="9"/>
    </row>
    <row r="28282" spans="12:14" x14ac:dyDescent="0.25">
      <c r="L28282" s="9"/>
      <c r="M28282" s="9"/>
      <c r="N28282" s="9"/>
    </row>
    <row r="28283" spans="12:14" x14ac:dyDescent="0.25">
      <c r="L28283" s="9"/>
      <c r="M28283" s="9"/>
      <c r="N28283" s="9"/>
    </row>
    <row r="28284" spans="12:14" x14ac:dyDescent="0.25">
      <c r="L28284" s="9"/>
      <c r="M28284" s="9"/>
      <c r="N28284" s="9"/>
    </row>
    <row r="28285" spans="12:14" x14ac:dyDescent="0.25">
      <c r="L28285" s="9"/>
      <c r="M28285" s="9"/>
      <c r="N28285" s="9"/>
    </row>
    <row r="28286" spans="12:14" x14ac:dyDescent="0.25">
      <c r="L28286" s="9"/>
      <c r="M28286" s="9"/>
      <c r="N28286" s="9"/>
    </row>
    <row r="28287" spans="12:14" x14ac:dyDescent="0.25">
      <c r="L28287" s="9"/>
      <c r="M28287" s="9"/>
      <c r="N28287" s="9"/>
    </row>
    <row r="28288" spans="12:14" x14ac:dyDescent="0.25">
      <c r="L28288" s="9"/>
      <c r="M28288" s="9"/>
      <c r="N28288" s="9"/>
    </row>
    <row r="28289" spans="12:14" x14ac:dyDescent="0.25">
      <c r="L28289" s="9"/>
      <c r="M28289" s="9"/>
      <c r="N28289" s="9"/>
    </row>
    <row r="28290" spans="12:14" x14ac:dyDescent="0.25">
      <c r="L28290" s="9"/>
      <c r="M28290" s="9"/>
      <c r="N28290" s="9"/>
    </row>
    <row r="28291" spans="12:14" x14ac:dyDescent="0.25">
      <c r="L28291" s="9"/>
      <c r="M28291" s="9"/>
      <c r="N28291" s="9"/>
    </row>
    <row r="28292" spans="12:14" x14ac:dyDescent="0.25">
      <c r="L28292" s="9"/>
      <c r="M28292" s="9"/>
      <c r="N28292" s="9"/>
    </row>
    <row r="28293" spans="12:14" x14ac:dyDescent="0.25">
      <c r="L28293" s="9"/>
      <c r="M28293" s="9"/>
      <c r="N28293" s="9"/>
    </row>
    <row r="28294" spans="12:14" x14ac:dyDescent="0.25">
      <c r="L28294" s="9"/>
      <c r="M28294" s="9"/>
      <c r="N28294" s="9"/>
    </row>
    <row r="28295" spans="12:14" x14ac:dyDescent="0.25">
      <c r="L28295" s="9"/>
      <c r="M28295" s="9"/>
      <c r="N28295" s="9"/>
    </row>
    <row r="28296" spans="12:14" x14ac:dyDescent="0.25">
      <c r="L28296" s="9"/>
      <c r="M28296" s="9"/>
      <c r="N28296" s="9"/>
    </row>
    <row r="28297" spans="12:14" x14ac:dyDescent="0.25">
      <c r="L28297" s="9"/>
      <c r="M28297" s="9"/>
      <c r="N28297" s="9"/>
    </row>
    <row r="28298" spans="12:14" x14ac:dyDescent="0.25">
      <c r="L28298" s="9"/>
      <c r="M28298" s="9"/>
      <c r="N28298" s="9"/>
    </row>
    <row r="28299" spans="12:14" x14ac:dyDescent="0.25">
      <c r="L28299" s="9"/>
      <c r="M28299" s="9"/>
      <c r="N28299" s="9"/>
    </row>
    <row r="28300" spans="12:14" x14ac:dyDescent="0.25">
      <c r="L28300" s="9"/>
      <c r="M28300" s="9"/>
      <c r="N28300" s="9"/>
    </row>
    <row r="28301" spans="12:14" x14ac:dyDescent="0.25">
      <c r="L28301" s="9"/>
      <c r="M28301" s="9"/>
      <c r="N28301" s="9"/>
    </row>
    <row r="28302" spans="12:14" x14ac:dyDescent="0.25">
      <c r="L28302" s="9"/>
      <c r="M28302" s="9"/>
      <c r="N28302" s="9"/>
    </row>
    <row r="28303" spans="12:14" x14ac:dyDescent="0.25">
      <c r="L28303" s="9"/>
      <c r="M28303" s="9"/>
      <c r="N28303" s="9"/>
    </row>
    <row r="28304" spans="12:14" x14ac:dyDescent="0.25">
      <c r="L28304" s="9"/>
      <c r="M28304" s="9"/>
      <c r="N28304" s="9"/>
    </row>
    <row r="28305" spans="12:14" x14ac:dyDescent="0.25">
      <c r="L28305" s="9"/>
      <c r="M28305" s="9"/>
      <c r="N28305" s="9"/>
    </row>
    <row r="28306" spans="12:14" x14ac:dyDescent="0.25">
      <c r="L28306" s="9"/>
      <c r="M28306" s="9"/>
      <c r="N28306" s="9"/>
    </row>
    <row r="28307" spans="12:14" x14ac:dyDescent="0.25">
      <c r="L28307" s="9"/>
      <c r="M28307" s="9"/>
      <c r="N28307" s="9"/>
    </row>
    <row r="28308" spans="12:14" x14ac:dyDescent="0.25">
      <c r="L28308" s="9"/>
      <c r="M28308" s="9"/>
      <c r="N28308" s="9"/>
    </row>
    <row r="28309" spans="12:14" x14ac:dyDescent="0.25">
      <c r="L28309" s="9"/>
      <c r="M28309" s="9"/>
      <c r="N28309" s="9"/>
    </row>
    <row r="28310" spans="12:14" x14ac:dyDescent="0.25">
      <c r="L28310" s="9"/>
      <c r="M28310" s="9"/>
      <c r="N28310" s="9"/>
    </row>
    <row r="28311" spans="12:14" x14ac:dyDescent="0.25">
      <c r="L28311" s="9"/>
      <c r="M28311" s="9"/>
      <c r="N28311" s="9"/>
    </row>
    <row r="28312" spans="12:14" x14ac:dyDescent="0.25">
      <c r="L28312" s="9"/>
      <c r="M28312" s="9"/>
      <c r="N28312" s="9"/>
    </row>
    <row r="28313" spans="12:14" x14ac:dyDescent="0.25">
      <c r="L28313" s="9"/>
      <c r="M28313" s="9"/>
      <c r="N28313" s="9"/>
    </row>
    <row r="28314" spans="12:14" x14ac:dyDescent="0.25">
      <c r="L28314" s="9"/>
      <c r="M28314" s="9"/>
      <c r="N28314" s="9"/>
    </row>
    <row r="28315" spans="12:14" x14ac:dyDescent="0.25">
      <c r="L28315" s="9"/>
      <c r="M28315" s="9"/>
      <c r="N28315" s="9"/>
    </row>
    <row r="28316" spans="12:14" x14ac:dyDescent="0.25">
      <c r="L28316" s="9"/>
      <c r="M28316" s="9"/>
      <c r="N28316" s="9"/>
    </row>
    <row r="28317" spans="12:14" x14ac:dyDescent="0.25">
      <c r="L28317" s="9"/>
      <c r="M28317" s="9"/>
      <c r="N28317" s="9"/>
    </row>
    <row r="28318" spans="12:14" x14ac:dyDescent="0.25">
      <c r="L28318" s="9"/>
      <c r="M28318" s="9"/>
      <c r="N28318" s="9"/>
    </row>
    <row r="28319" spans="12:14" x14ac:dyDescent="0.25">
      <c r="L28319" s="9"/>
      <c r="M28319" s="9"/>
      <c r="N28319" s="9"/>
    </row>
    <row r="28320" spans="12:14" x14ac:dyDescent="0.25">
      <c r="L28320" s="9"/>
      <c r="M28320" s="9"/>
      <c r="N28320" s="9"/>
    </row>
    <row r="28321" spans="12:14" x14ac:dyDescent="0.25">
      <c r="L28321" s="9"/>
      <c r="M28321" s="9"/>
      <c r="N28321" s="9"/>
    </row>
    <row r="28322" spans="12:14" x14ac:dyDescent="0.25">
      <c r="L28322" s="9"/>
      <c r="M28322" s="9"/>
      <c r="N28322" s="9"/>
    </row>
    <row r="28323" spans="12:14" x14ac:dyDescent="0.25">
      <c r="L28323" s="9"/>
      <c r="M28323" s="9"/>
      <c r="N28323" s="9"/>
    </row>
    <row r="28324" spans="12:14" x14ac:dyDescent="0.25">
      <c r="L28324" s="9"/>
      <c r="M28324" s="9"/>
      <c r="N28324" s="9"/>
    </row>
    <row r="28325" spans="12:14" x14ac:dyDescent="0.25">
      <c r="L28325" s="9"/>
      <c r="M28325" s="9"/>
      <c r="N28325" s="9"/>
    </row>
    <row r="28326" spans="12:14" x14ac:dyDescent="0.25">
      <c r="L28326" s="9"/>
      <c r="M28326" s="9"/>
      <c r="N28326" s="9"/>
    </row>
    <row r="28327" spans="12:14" x14ac:dyDescent="0.25">
      <c r="L28327" s="9"/>
      <c r="M28327" s="9"/>
      <c r="N28327" s="9"/>
    </row>
    <row r="28328" spans="12:14" x14ac:dyDescent="0.25">
      <c r="L28328" s="9"/>
      <c r="M28328" s="9"/>
      <c r="N28328" s="9"/>
    </row>
    <row r="28329" spans="12:14" x14ac:dyDescent="0.25">
      <c r="L28329" s="9"/>
      <c r="M28329" s="9"/>
      <c r="N28329" s="9"/>
    </row>
    <row r="28330" spans="12:14" x14ac:dyDescent="0.25">
      <c r="L28330" s="9"/>
      <c r="M28330" s="9"/>
      <c r="N28330" s="9"/>
    </row>
    <row r="28331" spans="12:14" x14ac:dyDescent="0.25">
      <c r="L28331" s="9"/>
      <c r="M28331" s="9"/>
      <c r="N28331" s="9"/>
    </row>
    <row r="28332" spans="12:14" x14ac:dyDescent="0.25">
      <c r="L28332" s="9"/>
      <c r="M28332" s="9"/>
      <c r="N28332" s="9"/>
    </row>
    <row r="28333" spans="12:14" x14ac:dyDescent="0.25">
      <c r="L28333" s="9"/>
      <c r="M28333" s="9"/>
      <c r="N28333" s="9"/>
    </row>
    <row r="28334" spans="12:14" x14ac:dyDescent="0.25">
      <c r="L28334" s="9"/>
      <c r="M28334" s="9"/>
      <c r="N28334" s="9"/>
    </row>
    <row r="28335" spans="12:14" x14ac:dyDescent="0.25">
      <c r="L28335" s="9"/>
      <c r="M28335" s="9"/>
      <c r="N28335" s="9"/>
    </row>
    <row r="28336" spans="12:14" x14ac:dyDescent="0.25">
      <c r="L28336" s="9"/>
      <c r="M28336" s="9"/>
      <c r="N28336" s="9"/>
    </row>
    <row r="28337" spans="12:14" x14ac:dyDescent="0.25">
      <c r="L28337" s="9"/>
      <c r="M28337" s="9"/>
      <c r="N28337" s="9"/>
    </row>
    <row r="28338" spans="12:14" x14ac:dyDescent="0.25">
      <c r="L28338" s="9"/>
      <c r="M28338" s="9"/>
      <c r="N28338" s="9"/>
    </row>
    <row r="28339" spans="12:14" x14ac:dyDescent="0.25">
      <c r="L28339" s="9"/>
      <c r="M28339" s="9"/>
      <c r="N28339" s="9"/>
    </row>
    <row r="28340" spans="12:14" x14ac:dyDescent="0.25">
      <c r="L28340" s="9"/>
      <c r="M28340" s="9"/>
      <c r="N28340" s="9"/>
    </row>
    <row r="28341" spans="12:14" x14ac:dyDescent="0.25">
      <c r="L28341" s="9"/>
      <c r="M28341" s="9"/>
      <c r="N28341" s="9"/>
    </row>
    <row r="28342" spans="12:14" x14ac:dyDescent="0.25">
      <c r="L28342" s="9"/>
      <c r="M28342" s="9"/>
      <c r="N28342" s="9"/>
    </row>
    <row r="28343" spans="12:14" x14ac:dyDescent="0.25">
      <c r="L28343" s="9"/>
      <c r="M28343" s="9"/>
      <c r="N28343" s="9"/>
    </row>
    <row r="28344" spans="12:14" x14ac:dyDescent="0.25">
      <c r="L28344" s="9"/>
      <c r="M28344" s="9"/>
      <c r="N28344" s="9"/>
    </row>
    <row r="28345" spans="12:14" x14ac:dyDescent="0.25">
      <c r="L28345" s="9"/>
      <c r="M28345" s="9"/>
      <c r="N28345" s="9"/>
    </row>
    <row r="28346" spans="12:14" x14ac:dyDescent="0.25">
      <c r="L28346" s="9"/>
      <c r="M28346" s="9"/>
      <c r="N28346" s="9"/>
    </row>
    <row r="28347" spans="12:14" x14ac:dyDescent="0.25">
      <c r="L28347" s="9"/>
      <c r="M28347" s="9"/>
      <c r="N28347" s="9"/>
    </row>
    <row r="28348" spans="12:14" x14ac:dyDescent="0.25">
      <c r="L28348" s="9"/>
      <c r="M28348" s="9"/>
      <c r="N28348" s="9"/>
    </row>
    <row r="28349" spans="12:14" x14ac:dyDescent="0.25">
      <c r="L28349" s="9"/>
      <c r="M28349" s="9"/>
      <c r="N28349" s="9"/>
    </row>
    <row r="28350" spans="12:14" x14ac:dyDescent="0.25">
      <c r="L28350" s="9"/>
      <c r="M28350" s="9"/>
      <c r="N28350" s="9"/>
    </row>
    <row r="28351" spans="12:14" x14ac:dyDescent="0.25">
      <c r="L28351" s="9"/>
      <c r="M28351" s="9"/>
      <c r="N28351" s="9"/>
    </row>
    <row r="28352" spans="12:14" x14ac:dyDescent="0.25">
      <c r="L28352" s="9"/>
      <c r="M28352" s="9"/>
      <c r="N28352" s="9"/>
    </row>
    <row r="28353" spans="12:14" x14ac:dyDescent="0.25">
      <c r="L28353" s="9"/>
      <c r="M28353" s="9"/>
      <c r="N28353" s="9"/>
    </row>
    <row r="28354" spans="12:14" x14ac:dyDescent="0.25">
      <c r="L28354" s="9"/>
      <c r="M28354" s="9"/>
      <c r="N28354" s="9"/>
    </row>
    <row r="28355" spans="12:14" x14ac:dyDescent="0.25">
      <c r="L28355" s="9"/>
      <c r="M28355" s="9"/>
      <c r="N28355" s="9"/>
    </row>
    <row r="28356" spans="12:14" x14ac:dyDescent="0.25">
      <c r="L28356" s="9"/>
      <c r="M28356" s="9"/>
      <c r="N28356" s="9"/>
    </row>
    <row r="28357" spans="12:14" x14ac:dyDescent="0.25">
      <c r="L28357" s="9"/>
      <c r="M28357" s="9"/>
      <c r="N28357" s="9"/>
    </row>
    <row r="28358" spans="12:14" x14ac:dyDescent="0.25">
      <c r="L28358" s="9"/>
      <c r="M28358" s="9"/>
      <c r="N28358" s="9"/>
    </row>
    <row r="28359" spans="12:14" x14ac:dyDescent="0.25">
      <c r="L28359" s="9"/>
      <c r="M28359" s="9"/>
      <c r="N28359" s="9"/>
    </row>
    <row r="28360" spans="12:14" x14ac:dyDescent="0.25">
      <c r="L28360" s="9"/>
      <c r="M28360" s="9"/>
      <c r="N28360" s="9"/>
    </row>
    <row r="28361" spans="12:14" x14ac:dyDescent="0.25">
      <c r="L28361" s="9"/>
      <c r="M28361" s="9"/>
      <c r="N28361" s="9"/>
    </row>
    <row r="28362" spans="12:14" x14ac:dyDescent="0.25">
      <c r="L28362" s="9"/>
      <c r="M28362" s="9"/>
      <c r="N28362" s="9"/>
    </row>
    <row r="28363" spans="12:14" x14ac:dyDescent="0.25">
      <c r="L28363" s="9"/>
      <c r="M28363" s="9"/>
      <c r="N28363" s="9"/>
    </row>
    <row r="28364" spans="12:14" x14ac:dyDescent="0.25">
      <c r="L28364" s="9"/>
      <c r="M28364" s="9"/>
      <c r="N28364" s="9"/>
    </row>
    <row r="28365" spans="12:14" x14ac:dyDescent="0.25">
      <c r="L28365" s="9"/>
      <c r="M28365" s="9"/>
      <c r="N28365" s="9"/>
    </row>
    <row r="28366" spans="12:14" x14ac:dyDescent="0.25">
      <c r="L28366" s="9"/>
      <c r="M28366" s="9"/>
      <c r="N28366" s="9"/>
    </row>
    <row r="28367" spans="12:14" x14ac:dyDescent="0.25">
      <c r="L28367" s="9"/>
      <c r="M28367" s="9"/>
      <c r="N28367" s="9"/>
    </row>
    <row r="28368" spans="12:14" x14ac:dyDescent="0.25">
      <c r="L28368" s="9"/>
      <c r="M28368" s="9"/>
      <c r="N28368" s="9"/>
    </row>
    <row r="28369" spans="12:14" x14ac:dyDescent="0.25">
      <c r="L28369" s="9"/>
      <c r="M28369" s="9"/>
      <c r="N28369" s="9"/>
    </row>
    <row r="28370" spans="12:14" x14ac:dyDescent="0.25">
      <c r="L28370" s="9"/>
      <c r="M28370" s="9"/>
      <c r="N28370" s="9"/>
    </row>
    <row r="28371" spans="12:14" x14ac:dyDescent="0.25">
      <c r="L28371" s="9"/>
      <c r="M28371" s="9"/>
      <c r="N28371" s="9"/>
    </row>
    <row r="28372" spans="12:14" x14ac:dyDescent="0.25">
      <c r="L28372" s="9"/>
      <c r="M28372" s="9"/>
      <c r="N28372" s="9"/>
    </row>
    <row r="28373" spans="12:14" x14ac:dyDescent="0.25">
      <c r="L28373" s="9"/>
      <c r="M28373" s="9"/>
      <c r="N28373" s="9"/>
    </row>
    <row r="28374" spans="12:14" x14ac:dyDescent="0.25">
      <c r="L28374" s="9"/>
      <c r="M28374" s="9"/>
      <c r="N28374" s="9"/>
    </row>
    <row r="28375" spans="12:14" x14ac:dyDescent="0.25">
      <c r="L28375" s="9"/>
      <c r="M28375" s="9"/>
      <c r="N28375" s="9"/>
    </row>
    <row r="28376" spans="12:14" x14ac:dyDescent="0.25">
      <c r="L28376" s="9"/>
      <c r="M28376" s="9"/>
      <c r="N28376" s="9"/>
    </row>
    <row r="28377" spans="12:14" x14ac:dyDescent="0.25">
      <c r="L28377" s="9"/>
      <c r="M28377" s="9"/>
      <c r="N28377" s="9"/>
    </row>
    <row r="28378" spans="12:14" x14ac:dyDescent="0.25">
      <c r="L28378" s="9"/>
      <c r="M28378" s="9"/>
      <c r="N28378" s="9"/>
    </row>
    <row r="28379" spans="12:14" x14ac:dyDescent="0.25">
      <c r="L28379" s="9"/>
      <c r="M28379" s="9"/>
      <c r="N28379" s="9"/>
    </row>
    <row r="28380" spans="12:14" x14ac:dyDescent="0.25">
      <c r="L28380" s="9"/>
      <c r="M28380" s="9"/>
      <c r="N28380" s="9"/>
    </row>
    <row r="28381" spans="12:14" x14ac:dyDescent="0.25">
      <c r="L28381" s="9"/>
      <c r="M28381" s="9"/>
      <c r="N28381" s="9"/>
    </row>
    <row r="28382" spans="12:14" x14ac:dyDescent="0.25">
      <c r="L28382" s="9"/>
      <c r="M28382" s="9"/>
      <c r="N28382" s="9"/>
    </row>
    <row r="28383" spans="12:14" x14ac:dyDescent="0.25">
      <c r="L28383" s="9"/>
      <c r="M28383" s="9"/>
      <c r="N28383" s="9"/>
    </row>
    <row r="28384" spans="12:14" x14ac:dyDescent="0.25">
      <c r="L28384" s="9"/>
      <c r="M28384" s="9"/>
      <c r="N28384" s="9"/>
    </row>
    <row r="28385" spans="12:14" x14ac:dyDescent="0.25">
      <c r="L28385" s="9"/>
      <c r="M28385" s="9"/>
      <c r="N28385" s="9"/>
    </row>
    <row r="28386" spans="12:14" x14ac:dyDescent="0.25">
      <c r="L28386" s="9"/>
      <c r="M28386" s="9"/>
      <c r="N28386" s="9"/>
    </row>
    <row r="28387" spans="12:14" x14ac:dyDescent="0.25">
      <c r="L28387" s="9"/>
      <c r="M28387" s="9"/>
      <c r="N28387" s="9"/>
    </row>
    <row r="28388" spans="12:14" x14ac:dyDescent="0.25">
      <c r="L28388" s="9"/>
      <c r="M28388" s="9"/>
      <c r="N28388" s="9"/>
    </row>
    <row r="28389" spans="12:14" x14ac:dyDescent="0.25">
      <c r="L28389" s="9"/>
      <c r="M28389" s="9"/>
      <c r="N28389" s="9"/>
    </row>
    <row r="28390" spans="12:14" x14ac:dyDescent="0.25">
      <c r="L28390" s="9"/>
      <c r="M28390" s="9"/>
      <c r="N28390" s="9"/>
    </row>
    <row r="28391" spans="12:14" x14ac:dyDescent="0.25">
      <c r="L28391" s="9"/>
      <c r="M28391" s="9"/>
      <c r="N28391" s="9"/>
    </row>
    <row r="28392" spans="12:14" x14ac:dyDescent="0.25">
      <c r="L28392" s="9"/>
      <c r="M28392" s="9"/>
      <c r="N28392" s="9"/>
    </row>
    <row r="28393" spans="12:14" x14ac:dyDescent="0.25">
      <c r="L28393" s="9"/>
      <c r="M28393" s="9"/>
      <c r="N28393" s="9"/>
    </row>
    <row r="28394" spans="12:14" x14ac:dyDescent="0.25">
      <c r="L28394" s="9"/>
      <c r="M28394" s="9"/>
      <c r="N28394" s="9"/>
    </row>
    <row r="28395" spans="12:14" x14ac:dyDescent="0.25">
      <c r="L28395" s="9"/>
      <c r="M28395" s="9"/>
      <c r="N28395" s="9"/>
    </row>
    <row r="28396" spans="12:14" x14ac:dyDescent="0.25">
      <c r="L28396" s="9"/>
      <c r="M28396" s="9"/>
      <c r="N28396" s="9"/>
    </row>
    <row r="28397" spans="12:14" x14ac:dyDescent="0.25">
      <c r="L28397" s="9"/>
      <c r="M28397" s="9"/>
      <c r="N28397" s="9"/>
    </row>
    <row r="28398" spans="12:14" x14ac:dyDescent="0.25">
      <c r="L28398" s="9"/>
      <c r="M28398" s="9"/>
      <c r="N28398" s="9"/>
    </row>
    <row r="28399" spans="12:14" x14ac:dyDescent="0.25">
      <c r="L28399" s="9"/>
      <c r="M28399" s="9"/>
      <c r="N28399" s="9"/>
    </row>
    <row r="28400" spans="12:14" x14ac:dyDescent="0.25">
      <c r="L28400" s="9"/>
      <c r="M28400" s="9"/>
      <c r="N28400" s="9"/>
    </row>
    <row r="28401" spans="12:14" x14ac:dyDescent="0.25">
      <c r="L28401" s="9"/>
      <c r="M28401" s="9"/>
      <c r="N28401" s="9"/>
    </row>
    <row r="28402" spans="12:14" x14ac:dyDescent="0.25">
      <c r="L28402" s="9"/>
      <c r="M28402" s="9"/>
      <c r="N28402" s="9"/>
    </row>
    <row r="28403" spans="12:14" x14ac:dyDescent="0.25">
      <c r="L28403" s="9"/>
      <c r="M28403" s="9"/>
      <c r="N28403" s="9"/>
    </row>
    <row r="28404" spans="12:14" x14ac:dyDescent="0.25">
      <c r="L28404" s="9"/>
      <c r="M28404" s="9"/>
      <c r="N28404" s="9"/>
    </row>
    <row r="28405" spans="12:14" x14ac:dyDescent="0.25">
      <c r="L28405" s="9"/>
      <c r="M28405" s="9"/>
      <c r="N28405" s="9"/>
    </row>
    <row r="28406" spans="12:14" x14ac:dyDescent="0.25">
      <c r="L28406" s="9"/>
      <c r="M28406" s="9"/>
      <c r="N28406" s="9"/>
    </row>
    <row r="28407" spans="12:14" x14ac:dyDescent="0.25">
      <c r="L28407" s="9"/>
      <c r="M28407" s="9"/>
      <c r="N28407" s="9"/>
    </row>
    <row r="28408" spans="12:14" x14ac:dyDescent="0.25">
      <c r="L28408" s="9"/>
      <c r="M28408" s="9"/>
      <c r="N28408" s="9"/>
    </row>
    <row r="28409" spans="12:14" x14ac:dyDescent="0.25">
      <c r="L28409" s="9"/>
      <c r="M28409" s="9"/>
      <c r="N28409" s="9"/>
    </row>
    <row r="28410" spans="12:14" x14ac:dyDescent="0.25">
      <c r="L28410" s="9"/>
      <c r="M28410" s="9"/>
      <c r="N28410" s="9"/>
    </row>
    <row r="28411" spans="12:14" x14ac:dyDescent="0.25">
      <c r="L28411" s="9"/>
      <c r="M28411" s="9"/>
      <c r="N28411" s="9"/>
    </row>
    <row r="28412" spans="12:14" x14ac:dyDescent="0.25">
      <c r="L28412" s="9"/>
      <c r="M28412" s="9"/>
      <c r="N28412" s="9"/>
    </row>
    <row r="28413" spans="12:14" x14ac:dyDescent="0.25">
      <c r="L28413" s="9"/>
      <c r="M28413" s="9"/>
      <c r="N28413" s="9"/>
    </row>
    <row r="28414" spans="12:14" x14ac:dyDescent="0.25">
      <c r="L28414" s="9"/>
      <c r="M28414" s="9"/>
      <c r="N28414" s="9"/>
    </row>
    <row r="28415" spans="12:14" x14ac:dyDescent="0.25">
      <c r="L28415" s="9"/>
      <c r="M28415" s="9"/>
      <c r="N28415" s="9"/>
    </row>
    <row r="28416" spans="12:14" x14ac:dyDescent="0.25">
      <c r="L28416" s="9"/>
      <c r="M28416" s="9"/>
      <c r="N28416" s="9"/>
    </row>
    <row r="28417" spans="12:14" x14ac:dyDescent="0.25">
      <c r="L28417" s="9"/>
      <c r="M28417" s="9"/>
      <c r="N28417" s="9"/>
    </row>
    <row r="28418" spans="12:14" x14ac:dyDescent="0.25">
      <c r="L28418" s="9"/>
      <c r="M28418" s="9"/>
      <c r="N28418" s="9"/>
    </row>
    <row r="28419" spans="12:14" x14ac:dyDescent="0.25">
      <c r="L28419" s="9"/>
      <c r="M28419" s="9"/>
      <c r="N28419" s="9"/>
    </row>
    <row r="28420" spans="12:14" x14ac:dyDescent="0.25">
      <c r="L28420" s="9"/>
      <c r="M28420" s="9"/>
      <c r="N28420" s="9"/>
    </row>
    <row r="28421" spans="12:14" x14ac:dyDescent="0.25">
      <c r="L28421" s="9"/>
      <c r="M28421" s="9"/>
      <c r="N28421" s="9"/>
    </row>
    <row r="28422" spans="12:14" x14ac:dyDescent="0.25">
      <c r="L28422" s="9"/>
      <c r="M28422" s="9"/>
      <c r="N28422" s="9"/>
    </row>
    <row r="28423" spans="12:14" x14ac:dyDescent="0.25">
      <c r="L28423" s="9"/>
      <c r="M28423" s="9"/>
      <c r="N28423" s="9"/>
    </row>
    <row r="28424" spans="12:14" x14ac:dyDescent="0.25">
      <c r="L28424" s="9"/>
      <c r="M28424" s="9"/>
      <c r="N28424" s="9"/>
    </row>
    <row r="28425" spans="12:14" x14ac:dyDescent="0.25">
      <c r="L28425" s="9"/>
      <c r="M28425" s="9"/>
      <c r="N28425" s="9"/>
    </row>
    <row r="28426" spans="12:14" x14ac:dyDescent="0.25">
      <c r="L28426" s="9"/>
      <c r="M28426" s="9"/>
      <c r="N28426" s="9"/>
    </row>
    <row r="28427" spans="12:14" x14ac:dyDescent="0.25">
      <c r="L28427" s="9"/>
      <c r="M28427" s="9"/>
      <c r="N28427" s="9"/>
    </row>
    <row r="28428" spans="12:14" x14ac:dyDescent="0.25">
      <c r="L28428" s="9"/>
      <c r="M28428" s="9"/>
      <c r="N28428" s="9"/>
    </row>
    <row r="28429" spans="12:14" x14ac:dyDescent="0.25">
      <c r="L28429" s="9"/>
      <c r="M28429" s="9"/>
      <c r="N28429" s="9"/>
    </row>
    <row r="28430" spans="12:14" x14ac:dyDescent="0.25">
      <c r="L28430" s="9"/>
      <c r="M28430" s="9"/>
      <c r="N28430" s="9"/>
    </row>
    <row r="28431" spans="12:14" x14ac:dyDescent="0.25">
      <c r="L28431" s="9"/>
      <c r="M28431" s="9"/>
      <c r="N28431" s="9"/>
    </row>
    <row r="28432" spans="12:14" x14ac:dyDescent="0.25">
      <c r="L28432" s="9"/>
      <c r="M28432" s="9"/>
      <c r="N28432" s="9"/>
    </row>
    <row r="28433" spans="12:14" x14ac:dyDescent="0.25">
      <c r="L28433" s="9"/>
      <c r="M28433" s="9"/>
      <c r="N28433" s="9"/>
    </row>
    <row r="28434" spans="12:14" x14ac:dyDescent="0.25">
      <c r="L28434" s="9"/>
      <c r="M28434" s="9"/>
      <c r="N28434" s="9"/>
    </row>
    <row r="28435" spans="12:14" x14ac:dyDescent="0.25">
      <c r="L28435" s="9"/>
      <c r="M28435" s="9"/>
      <c r="N28435" s="9"/>
    </row>
    <row r="28436" spans="12:14" x14ac:dyDescent="0.25">
      <c r="L28436" s="9"/>
      <c r="M28436" s="9"/>
      <c r="N28436" s="9"/>
    </row>
    <row r="28437" spans="12:14" x14ac:dyDescent="0.25">
      <c r="L28437" s="9"/>
      <c r="M28437" s="9"/>
      <c r="N28437" s="9"/>
    </row>
    <row r="28438" spans="12:14" x14ac:dyDescent="0.25">
      <c r="L28438" s="9"/>
      <c r="M28438" s="9"/>
      <c r="N28438" s="9"/>
    </row>
    <row r="28439" spans="12:14" x14ac:dyDescent="0.25">
      <c r="L28439" s="9"/>
      <c r="M28439" s="9"/>
      <c r="N28439" s="9"/>
    </row>
    <row r="28440" spans="12:14" x14ac:dyDescent="0.25">
      <c r="L28440" s="9"/>
      <c r="M28440" s="9"/>
      <c r="N28440" s="9"/>
    </row>
    <row r="28441" spans="12:14" x14ac:dyDescent="0.25">
      <c r="L28441" s="9"/>
      <c r="M28441" s="9"/>
      <c r="N28441" s="9"/>
    </row>
    <row r="28442" spans="12:14" x14ac:dyDescent="0.25">
      <c r="L28442" s="9"/>
      <c r="M28442" s="9"/>
      <c r="N28442" s="9"/>
    </row>
    <row r="28443" spans="12:14" x14ac:dyDescent="0.25">
      <c r="L28443" s="9"/>
      <c r="M28443" s="9"/>
      <c r="N28443" s="9"/>
    </row>
    <row r="28444" spans="12:14" x14ac:dyDescent="0.25">
      <c r="L28444" s="9"/>
      <c r="M28444" s="9"/>
      <c r="N28444" s="9"/>
    </row>
    <row r="28445" spans="12:14" x14ac:dyDescent="0.25">
      <c r="L28445" s="9"/>
      <c r="M28445" s="9"/>
      <c r="N28445" s="9"/>
    </row>
    <row r="28446" spans="12:14" x14ac:dyDescent="0.25">
      <c r="L28446" s="9"/>
      <c r="M28446" s="9"/>
      <c r="N28446" s="9"/>
    </row>
    <row r="28447" spans="12:14" x14ac:dyDescent="0.25">
      <c r="L28447" s="9"/>
      <c r="M28447" s="9"/>
      <c r="N28447" s="9"/>
    </row>
    <row r="28448" spans="12:14" x14ac:dyDescent="0.25">
      <c r="L28448" s="9"/>
      <c r="M28448" s="9"/>
      <c r="N28448" s="9"/>
    </row>
    <row r="28449" spans="12:14" x14ac:dyDescent="0.25">
      <c r="L28449" s="9"/>
      <c r="M28449" s="9"/>
      <c r="N28449" s="9"/>
    </row>
    <row r="28450" spans="12:14" x14ac:dyDescent="0.25">
      <c r="L28450" s="9"/>
      <c r="M28450" s="9"/>
      <c r="N28450" s="9"/>
    </row>
    <row r="28451" spans="12:14" x14ac:dyDescent="0.25">
      <c r="L28451" s="9"/>
      <c r="M28451" s="9"/>
      <c r="N28451" s="9"/>
    </row>
    <row r="28452" spans="12:14" x14ac:dyDescent="0.25">
      <c r="L28452" s="9"/>
      <c r="M28452" s="9"/>
      <c r="N28452" s="9"/>
    </row>
    <row r="28453" spans="12:14" x14ac:dyDescent="0.25">
      <c r="L28453" s="9"/>
      <c r="M28453" s="9"/>
      <c r="N28453" s="9"/>
    </row>
    <row r="28454" spans="12:14" x14ac:dyDescent="0.25">
      <c r="L28454" s="9"/>
      <c r="M28454" s="9"/>
      <c r="N28454" s="9"/>
    </row>
    <row r="28455" spans="12:14" x14ac:dyDescent="0.25">
      <c r="L28455" s="9"/>
      <c r="M28455" s="9"/>
      <c r="N28455" s="9"/>
    </row>
    <row r="28456" spans="12:14" x14ac:dyDescent="0.25">
      <c r="L28456" s="9"/>
      <c r="M28456" s="9"/>
      <c r="N28456" s="9"/>
    </row>
    <row r="28457" spans="12:14" x14ac:dyDescent="0.25">
      <c r="L28457" s="9"/>
      <c r="M28457" s="9"/>
      <c r="N28457" s="9"/>
    </row>
    <row r="28458" spans="12:14" x14ac:dyDescent="0.25">
      <c r="L28458" s="9"/>
      <c r="M28458" s="9"/>
      <c r="N28458" s="9"/>
    </row>
    <row r="28459" spans="12:14" x14ac:dyDescent="0.25">
      <c r="L28459" s="9"/>
      <c r="M28459" s="9"/>
      <c r="N28459" s="9"/>
    </row>
    <row r="28460" spans="12:14" x14ac:dyDescent="0.25">
      <c r="L28460" s="9"/>
      <c r="M28460" s="9"/>
      <c r="N28460" s="9"/>
    </row>
    <row r="28461" spans="12:14" x14ac:dyDescent="0.25">
      <c r="L28461" s="9"/>
      <c r="M28461" s="9"/>
      <c r="N28461" s="9"/>
    </row>
    <row r="28462" spans="12:14" x14ac:dyDescent="0.25">
      <c r="L28462" s="9"/>
      <c r="M28462" s="9"/>
      <c r="N28462" s="9"/>
    </row>
    <row r="28463" spans="12:14" x14ac:dyDescent="0.25">
      <c r="L28463" s="9"/>
      <c r="M28463" s="9"/>
      <c r="N28463" s="9"/>
    </row>
    <row r="28464" spans="12:14" x14ac:dyDescent="0.25">
      <c r="L28464" s="9"/>
      <c r="M28464" s="9"/>
      <c r="N28464" s="9"/>
    </row>
    <row r="28465" spans="12:14" x14ac:dyDescent="0.25">
      <c r="L28465" s="9"/>
      <c r="M28465" s="9"/>
      <c r="N28465" s="9"/>
    </row>
    <row r="28466" spans="12:14" x14ac:dyDescent="0.25">
      <c r="L28466" s="9"/>
      <c r="M28466" s="9"/>
      <c r="N28466" s="9"/>
    </row>
    <row r="28467" spans="12:14" x14ac:dyDescent="0.25">
      <c r="L28467" s="9"/>
      <c r="M28467" s="9"/>
      <c r="N28467" s="9"/>
    </row>
    <row r="28468" spans="12:14" x14ac:dyDescent="0.25">
      <c r="L28468" s="9"/>
      <c r="M28468" s="9"/>
      <c r="N28468" s="9"/>
    </row>
    <row r="28469" spans="12:14" x14ac:dyDescent="0.25">
      <c r="L28469" s="9"/>
      <c r="M28469" s="9"/>
      <c r="N28469" s="9"/>
    </row>
    <row r="28470" spans="12:14" x14ac:dyDescent="0.25">
      <c r="L28470" s="9"/>
      <c r="M28470" s="9"/>
      <c r="N28470" s="9"/>
    </row>
    <row r="28471" spans="12:14" x14ac:dyDescent="0.25">
      <c r="L28471" s="9"/>
      <c r="M28471" s="9"/>
      <c r="N28471" s="9"/>
    </row>
    <row r="28472" spans="12:14" x14ac:dyDescent="0.25">
      <c r="L28472" s="9"/>
      <c r="M28472" s="9"/>
      <c r="N28472" s="9"/>
    </row>
    <row r="28473" spans="12:14" x14ac:dyDescent="0.25">
      <c r="L28473" s="9"/>
      <c r="M28473" s="9"/>
      <c r="N28473" s="9"/>
    </row>
    <row r="28474" spans="12:14" x14ac:dyDescent="0.25">
      <c r="L28474" s="9"/>
      <c r="M28474" s="9"/>
      <c r="N28474" s="9"/>
    </row>
    <row r="28475" spans="12:14" x14ac:dyDescent="0.25">
      <c r="L28475" s="9"/>
      <c r="M28475" s="9"/>
      <c r="N28475" s="9"/>
    </row>
    <row r="28476" spans="12:14" x14ac:dyDescent="0.25">
      <c r="L28476" s="9"/>
      <c r="M28476" s="9"/>
      <c r="N28476" s="9"/>
    </row>
    <row r="28477" spans="12:14" x14ac:dyDescent="0.25">
      <c r="L28477" s="9"/>
      <c r="M28477" s="9"/>
      <c r="N28477" s="9"/>
    </row>
    <row r="28478" spans="12:14" x14ac:dyDescent="0.25">
      <c r="L28478" s="9"/>
      <c r="M28478" s="9"/>
      <c r="N28478" s="9"/>
    </row>
    <row r="28479" spans="12:14" x14ac:dyDescent="0.25">
      <c r="L28479" s="9"/>
      <c r="M28479" s="9"/>
      <c r="N28479" s="9"/>
    </row>
    <row r="28480" spans="12:14" x14ac:dyDescent="0.25">
      <c r="L28480" s="9"/>
      <c r="M28480" s="9"/>
      <c r="N28480" s="9"/>
    </row>
    <row r="28481" spans="12:14" x14ac:dyDescent="0.25">
      <c r="L28481" s="9"/>
      <c r="M28481" s="9"/>
      <c r="N28481" s="9"/>
    </row>
    <row r="28482" spans="12:14" x14ac:dyDescent="0.25">
      <c r="L28482" s="9"/>
      <c r="M28482" s="9"/>
      <c r="N28482" s="9"/>
    </row>
    <row r="28483" spans="12:14" x14ac:dyDescent="0.25">
      <c r="L28483" s="9"/>
      <c r="M28483" s="9"/>
      <c r="N28483" s="9"/>
    </row>
    <row r="28484" spans="12:14" x14ac:dyDescent="0.25">
      <c r="L28484" s="9"/>
      <c r="M28484" s="9"/>
      <c r="N28484" s="9"/>
    </row>
    <row r="28485" spans="12:14" x14ac:dyDescent="0.25">
      <c r="L28485" s="9"/>
      <c r="M28485" s="9"/>
      <c r="N28485" s="9"/>
    </row>
    <row r="28486" spans="12:14" x14ac:dyDescent="0.25">
      <c r="L28486" s="9"/>
      <c r="M28486" s="9"/>
      <c r="N28486" s="9"/>
    </row>
    <row r="28487" spans="12:14" x14ac:dyDescent="0.25">
      <c r="L28487" s="9"/>
      <c r="M28487" s="9"/>
      <c r="N28487" s="9"/>
    </row>
    <row r="28488" spans="12:14" x14ac:dyDescent="0.25">
      <c r="L28488" s="9"/>
      <c r="M28488" s="9"/>
      <c r="N28488" s="9"/>
    </row>
    <row r="28489" spans="12:14" x14ac:dyDescent="0.25">
      <c r="L28489" s="9"/>
      <c r="M28489" s="9"/>
      <c r="N28489" s="9"/>
    </row>
    <row r="28490" spans="12:14" x14ac:dyDescent="0.25">
      <c r="L28490" s="9"/>
      <c r="M28490" s="9"/>
      <c r="N28490" s="9"/>
    </row>
    <row r="28491" spans="12:14" x14ac:dyDescent="0.25">
      <c r="L28491" s="9"/>
      <c r="M28491" s="9"/>
      <c r="N28491" s="9"/>
    </row>
    <row r="28492" spans="12:14" x14ac:dyDescent="0.25">
      <c r="L28492" s="9"/>
      <c r="M28492" s="9"/>
      <c r="N28492" s="9"/>
    </row>
    <row r="28493" spans="12:14" x14ac:dyDescent="0.25">
      <c r="L28493" s="9"/>
      <c r="M28493" s="9"/>
      <c r="N28493" s="9"/>
    </row>
    <row r="28494" spans="12:14" x14ac:dyDescent="0.25">
      <c r="L28494" s="9"/>
      <c r="M28494" s="9"/>
      <c r="N28494" s="9"/>
    </row>
    <row r="28495" spans="12:14" x14ac:dyDescent="0.25">
      <c r="L28495" s="9"/>
      <c r="M28495" s="9"/>
      <c r="N28495" s="9"/>
    </row>
    <row r="28496" spans="12:14" x14ac:dyDescent="0.25">
      <c r="L28496" s="9"/>
      <c r="M28496" s="9"/>
      <c r="N28496" s="9"/>
    </row>
    <row r="28497" spans="12:14" x14ac:dyDescent="0.25">
      <c r="L28497" s="9"/>
      <c r="M28497" s="9"/>
      <c r="N28497" s="9"/>
    </row>
    <row r="28498" spans="12:14" x14ac:dyDescent="0.25">
      <c r="L28498" s="9"/>
      <c r="M28498" s="9"/>
      <c r="N28498" s="9"/>
    </row>
    <row r="28499" spans="12:14" x14ac:dyDescent="0.25">
      <c r="L28499" s="9"/>
      <c r="M28499" s="9"/>
      <c r="N28499" s="9"/>
    </row>
    <row r="28500" spans="12:14" x14ac:dyDescent="0.25">
      <c r="L28500" s="9"/>
      <c r="M28500" s="9"/>
      <c r="N28500" s="9"/>
    </row>
    <row r="28501" spans="12:14" x14ac:dyDescent="0.25">
      <c r="L28501" s="9"/>
      <c r="M28501" s="9"/>
      <c r="N28501" s="9"/>
    </row>
    <row r="28502" spans="12:14" x14ac:dyDescent="0.25">
      <c r="L28502" s="9"/>
      <c r="M28502" s="9"/>
      <c r="N28502" s="9"/>
    </row>
    <row r="28503" spans="12:14" x14ac:dyDescent="0.25">
      <c r="L28503" s="9"/>
      <c r="M28503" s="9"/>
      <c r="N28503" s="9"/>
    </row>
    <row r="28504" spans="12:14" x14ac:dyDescent="0.25">
      <c r="L28504" s="9"/>
      <c r="M28504" s="9"/>
      <c r="N28504" s="9"/>
    </row>
    <row r="28505" spans="12:14" x14ac:dyDescent="0.25">
      <c r="L28505" s="9"/>
      <c r="M28505" s="9"/>
      <c r="N28505" s="9"/>
    </row>
    <row r="28506" spans="12:14" x14ac:dyDescent="0.25">
      <c r="L28506" s="9"/>
      <c r="M28506" s="9"/>
      <c r="N28506" s="9"/>
    </row>
    <row r="28507" spans="12:14" x14ac:dyDescent="0.25">
      <c r="L28507" s="9"/>
      <c r="M28507" s="9"/>
      <c r="N28507" s="9"/>
    </row>
    <row r="28508" spans="12:14" x14ac:dyDescent="0.25">
      <c r="L28508" s="9"/>
      <c r="M28508" s="9"/>
      <c r="N28508" s="9"/>
    </row>
    <row r="28509" spans="12:14" x14ac:dyDescent="0.25">
      <c r="L28509" s="9"/>
      <c r="M28509" s="9"/>
      <c r="N28509" s="9"/>
    </row>
    <row r="28510" spans="12:14" x14ac:dyDescent="0.25">
      <c r="L28510" s="9"/>
      <c r="M28510" s="9"/>
      <c r="N28510" s="9"/>
    </row>
    <row r="28511" spans="12:14" x14ac:dyDescent="0.25">
      <c r="L28511" s="9"/>
      <c r="M28511" s="9"/>
      <c r="N28511" s="9"/>
    </row>
    <row r="28512" spans="12:14" x14ac:dyDescent="0.25">
      <c r="L28512" s="9"/>
      <c r="M28512" s="9"/>
      <c r="N28512" s="9"/>
    </row>
    <row r="28513" spans="12:14" x14ac:dyDescent="0.25">
      <c r="L28513" s="9"/>
      <c r="M28513" s="9"/>
      <c r="N28513" s="9"/>
    </row>
    <row r="28514" spans="12:14" x14ac:dyDescent="0.25">
      <c r="L28514" s="9"/>
      <c r="M28514" s="9"/>
      <c r="N28514" s="9"/>
    </row>
    <row r="28515" spans="12:14" x14ac:dyDescent="0.25">
      <c r="L28515" s="9"/>
      <c r="M28515" s="9"/>
      <c r="N28515" s="9"/>
    </row>
    <row r="28516" spans="12:14" x14ac:dyDescent="0.25">
      <c r="L28516" s="9"/>
      <c r="M28516" s="9"/>
      <c r="N28516" s="9"/>
    </row>
    <row r="28517" spans="12:14" x14ac:dyDescent="0.25">
      <c r="L28517" s="9"/>
      <c r="M28517" s="9"/>
      <c r="N28517" s="9"/>
    </row>
    <row r="28518" spans="12:14" x14ac:dyDescent="0.25">
      <c r="L28518" s="9"/>
      <c r="M28518" s="9"/>
      <c r="N28518" s="9"/>
    </row>
    <row r="28519" spans="12:14" x14ac:dyDescent="0.25">
      <c r="L28519" s="9"/>
      <c r="M28519" s="9"/>
      <c r="N28519" s="9"/>
    </row>
    <row r="28520" spans="12:14" x14ac:dyDescent="0.25">
      <c r="L28520" s="9"/>
      <c r="M28520" s="9"/>
      <c r="N28520" s="9"/>
    </row>
    <row r="28521" spans="12:14" x14ac:dyDescent="0.25">
      <c r="L28521" s="9"/>
      <c r="M28521" s="9"/>
      <c r="N28521" s="9"/>
    </row>
    <row r="28522" spans="12:14" x14ac:dyDescent="0.25">
      <c r="L28522" s="9"/>
      <c r="M28522" s="9"/>
      <c r="N28522" s="9"/>
    </row>
    <row r="28523" spans="12:14" x14ac:dyDescent="0.25">
      <c r="L28523" s="9"/>
      <c r="M28523" s="9"/>
      <c r="N28523" s="9"/>
    </row>
    <row r="28524" spans="12:14" x14ac:dyDescent="0.25">
      <c r="L28524" s="9"/>
      <c r="M28524" s="9"/>
      <c r="N28524" s="9"/>
    </row>
    <row r="28525" spans="12:14" x14ac:dyDescent="0.25">
      <c r="L28525" s="9"/>
      <c r="M28525" s="9"/>
      <c r="N28525" s="9"/>
    </row>
    <row r="28526" spans="12:14" x14ac:dyDescent="0.25">
      <c r="L28526" s="9"/>
      <c r="M28526" s="9"/>
      <c r="N28526" s="9"/>
    </row>
    <row r="28527" spans="12:14" x14ac:dyDescent="0.25">
      <c r="L28527" s="9"/>
      <c r="M28527" s="9"/>
      <c r="N28527" s="9"/>
    </row>
    <row r="28528" spans="12:14" x14ac:dyDescent="0.25">
      <c r="L28528" s="9"/>
      <c r="M28528" s="9"/>
      <c r="N28528" s="9"/>
    </row>
    <row r="28529" spans="12:14" x14ac:dyDescent="0.25">
      <c r="L28529" s="9"/>
      <c r="M28529" s="9"/>
      <c r="N28529" s="9"/>
    </row>
    <row r="28530" spans="12:14" x14ac:dyDescent="0.25">
      <c r="L28530" s="9"/>
      <c r="M28530" s="9"/>
      <c r="N28530" s="9"/>
    </row>
    <row r="28531" spans="12:14" x14ac:dyDescent="0.25">
      <c r="L28531" s="9"/>
      <c r="M28531" s="9"/>
      <c r="N28531" s="9"/>
    </row>
    <row r="28532" spans="12:14" x14ac:dyDescent="0.25">
      <c r="L28532" s="9"/>
      <c r="M28532" s="9"/>
      <c r="N28532" s="9"/>
    </row>
    <row r="28533" spans="12:14" x14ac:dyDescent="0.25">
      <c r="L28533" s="9"/>
      <c r="M28533" s="9"/>
      <c r="N28533" s="9"/>
    </row>
    <row r="28534" spans="12:14" x14ac:dyDescent="0.25">
      <c r="L28534" s="9"/>
      <c r="M28534" s="9"/>
      <c r="N28534" s="9"/>
    </row>
    <row r="28535" spans="12:14" x14ac:dyDescent="0.25">
      <c r="L28535" s="9"/>
      <c r="M28535" s="9"/>
      <c r="N28535" s="9"/>
    </row>
    <row r="28536" spans="12:14" x14ac:dyDescent="0.25">
      <c r="L28536" s="9"/>
      <c r="M28536" s="9"/>
      <c r="N28536" s="9"/>
    </row>
    <row r="28537" spans="12:14" x14ac:dyDescent="0.25">
      <c r="L28537" s="9"/>
      <c r="M28537" s="9"/>
      <c r="N28537" s="9"/>
    </row>
    <row r="28538" spans="12:14" x14ac:dyDescent="0.25">
      <c r="L28538" s="9"/>
      <c r="M28538" s="9"/>
      <c r="N28538" s="9"/>
    </row>
    <row r="28539" spans="12:14" x14ac:dyDescent="0.25">
      <c r="L28539" s="9"/>
      <c r="M28539" s="9"/>
      <c r="N28539" s="9"/>
    </row>
    <row r="28540" spans="12:14" x14ac:dyDescent="0.25">
      <c r="L28540" s="9"/>
      <c r="M28540" s="9"/>
      <c r="N28540" s="9"/>
    </row>
    <row r="28541" spans="12:14" x14ac:dyDescent="0.25">
      <c r="L28541" s="9"/>
      <c r="M28541" s="9"/>
      <c r="N28541" s="9"/>
    </row>
    <row r="28542" spans="12:14" x14ac:dyDescent="0.25">
      <c r="L28542" s="9"/>
      <c r="M28542" s="9"/>
      <c r="N28542" s="9"/>
    </row>
    <row r="28543" spans="12:14" x14ac:dyDescent="0.25">
      <c r="L28543" s="9"/>
      <c r="M28543" s="9"/>
      <c r="N28543" s="9"/>
    </row>
    <row r="28544" spans="12:14" x14ac:dyDescent="0.25">
      <c r="L28544" s="9"/>
      <c r="M28544" s="9"/>
      <c r="N28544" s="9"/>
    </row>
    <row r="28545" spans="12:14" x14ac:dyDescent="0.25">
      <c r="L28545" s="9"/>
      <c r="M28545" s="9"/>
      <c r="N28545" s="9"/>
    </row>
    <row r="28546" spans="12:14" x14ac:dyDescent="0.25">
      <c r="L28546" s="9"/>
      <c r="M28546" s="9"/>
      <c r="N28546" s="9"/>
    </row>
    <row r="28547" spans="12:14" x14ac:dyDescent="0.25">
      <c r="L28547" s="9"/>
      <c r="M28547" s="9"/>
      <c r="N28547" s="9"/>
    </row>
    <row r="28548" spans="12:14" x14ac:dyDescent="0.25">
      <c r="L28548" s="9"/>
      <c r="M28548" s="9"/>
      <c r="N28548" s="9"/>
    </row>
    <row r="28549" spans="12:14" x14ac:dyDescent="0.25">
      <c r="L28549" s="9"/>
      <c r="M28549" s="9"/>
      <c r="N28549" s="9"/>
    </row>
    <row r="28550" spans="12:14" x14ac:dyDescent="0.25">
      <c r="L28550" s="9"/>
      <c r="M28550" s="9"/>
      <c r="N28550" s="9"/>
    </row>
    <row r="28551" spans="12:14" x14ac:dyDescent="0.25">
      <c r="L28551" s="9"/>
      <c r="M28551" s="9"/>
      <c r="N28551" s="9"/>
    </row>
    <row r="28552" spans="12:14" x14ac:dyDescent="0.25">
      <c r="L28552" s="9"/>
      <c r="M28552" s="9"/>
      <c r="N28552" s="9"/>
    </row>
    <row r="28553" spans="12:14" x14ac:dyDescent="0.25">
      <c r="L28553" s="9"/>
      <c r="M28553" s="9"/>
      <c r="N28553" s="9"/>
    </row>
    <row r="28554" spans="12:14" x14ac:dyDescent="0.25">
      <c r="L28554" s="9"/>
      <c r="M28554" s="9"/>
      <c r="N28554" s="9"/>
    </row>
    <row r="28555" spans="12:14" x14ac:dyDescent="0.25">
      <c r="L28555" s="9"/>
      <c r="M28555" s="9"/>
      <c r="N28555" s="9"/>
    </row>
    <row r="28556" spans="12:14" x14ac:dyDescent="0.25">
      <c r="L28556" s="9"/>
      <c r="M28556" s="9"/>
      <c r="N28556" s="9"/>
    </row>
    <row r="28557" spans="12:14" x14ac:dyDescent="0.25">
      <c r="L28557" s="9"/>
      <c r="M28557" s="9"/>
      <c r="N28557" s="9"/>
    </row>
    <row r="28558" spans="12:14" x14ac:dyDescent="0.25">
      <c r="L28558" s="9"/>
      <c r="M28558" s="9"/>
      <c r="N28558" s="9"/>
    </row>
    <row r="28559" spans="12:14" x14ac:dyDescent="0.25">
      <c r="L28559" s="9"/>
      <c r="M28559" s="9"/>
      <c r="N28559" s="9"/>
    </row>
    <row r="28560" spans="12:14" x14ac:dyDescent="0.25">
      <c r="L28560" s="9"/>
      <c r="M28560" s="9"/>
      <c r="N28560" s="9"/>
    </row>
    <row r="28561" spans="12:14" x14ac:dyDescent="0.25">
      <c r="L28561" s="9"/>
      <c r="M28561" s="9"/>
      <c r="N28561" s="9"/>
    </row>
    <row r="28562" spans="12:14" x14ac:dyDescent="0.25">
      <c r="L28562" s="9"/>
      <c r="M28562" s="9"/>
      <c r="N28562" s="9"/>
    </row>
    <row r="28563" spans="12:14" x14ac:dyDescent="0.25">
      <c r="L28563" s="9"/>
      <c r="M28563" s="9"/>
      <c r="N28563" s="9"/>
    </row>
    <row r="28564" spans="12:14" x14ac:dyDescent="0.25">
      <c r="L28564" s="9"/>
      <c r="M28564" s="9"/>
      <c r="N28564" s="9"/>
    </row>
    <row r="28565" spans="12:14" x14ac:dyDescent="0.25">
      <c r="L28565" s="9"/>
      <c r="M28565" s="9"/>
      <c r="N28565" s="9"/>
    </row>
    <row r="28566" spans="12:14" x14ac:dyDescent="0.25">
      <c r="L28566" s="9"/>
      <c r="M28566" s="9"/>
      <c r="N28566" s="9"/>
    </row>
    <row r="28567" spans="12:14" x14ac:dyDescent="0.25">
      <c r="L28567" s="9"/>
      <c r="M28567" s="9"/>
      <c r="N28567" s="9"/>
    </row>
    <row r="28568" spans="12:14" x14ac:dyDescent="0.25">
      <c r="L28568" s="9"/>
      <c r="M28568" s="9"/>
      <c r="N28568" s="9"/>
    </row>
    <row r="28569" spans="12:14" x14ac:dyDescent="0.25">
      <c r="L28569" s="9"/>
      <c r="M28569" s="9"/>
      <c r="N28569" s="9"/>
    </row>
    <row r="28570" spans="12:14" x14ac:dyDescent="0.25">
      <c r="L28570" s="9"/>
      <c r="M28570" s="9"/>
      <c r="N28570" s="9"/>
    </row>
    <row r="28571" spans="12:14" x14ac:dyDescent="0.25">
      <c r="L28571" s="9"/>
      <c r="M28571" s="9"/>
      <c r="N28571" s="9"/>
    </row>
    <row r="28572" spans="12:14" x14ac:dyDescent="0.25">
      <c r="L28572" s="9"/>
      <c r="M28572" s="9"/>
      <c r="N28572" s="9"/>
    </row>
    <row r="28573" spans="12:14" x14ac:dyDescent="0.25">
      <c r="L28573" s="9"/>
      <c r="M28573" s="9"/>
      <c r="N28573" s="9"/>
    </row>
    <row r="28574" spans="12:14" x14ac:dyDescent="0.25">
      <c r="L28574" s="9"/>
      <c r="M28574" s="9"/>
      <c r="N28574" s="9"/>
    </row>
    <row r="28575" spans="12:14" x14ac:dyDescent="0.25">
      <c r="L28575" s="9"/>
      <c r="M28575" s="9"/>
      <c r="N28575" s="9"/>
    </row>
    <row r="28576" spans="12:14" x14ac:dyDescent="0.25">
      <c r="L28576" s="9"/>
      <c r="M28576" s="9"/>
      <c r="N28576" s="9"/>
    </row>
    <row r="28577" spans="12:14" x14ac:dyDescent="0.25">
      <c r="L28577" s="9"/>
      <c r="M28577" s="9"/>
      <c r="N28577" s="9"/>
    </row>
    <row r="28578" spans="12:14" x14ac:dyDescent="0.25">
      <c r="L28578" s="9"/>
      <c r="M28578" s="9"/>
      <c r="N28578" s="9"/>
    </row>
    <row r="28579" spans="12:14" x14ac:dyDescent="0.25">
      <c r="L28579" s="9"/>
      <c r="M28579" s="9"/>
      <c r="N28579" s="9"/>
    </row>
    <row r="28580" spans="12:14" x14ac:dyDescent="0.25">
      <c r="L28580" s="9"/>
      <c r="M28580" s="9"/>
      <c r="N28580" s="9"/>
    </row>
    <row r="28581" spans="12:14" x14ac:dyDescent="0.25">
      <c r="L28581" s="9"/>
      <c r="M28581" s="9"/>
      <c r="N28581" s="9"/>
    </row>
    <row r="28582" spans="12:14" x14ac:dyDescent="0.25">
      <c r="L28582" s="9"/>
      <c r="M28582" s="9"/>
      <c r="N28582" s="9"/>
    </row>
    <row r="28583" spans="12:14" x14ac:dyDescent="0.25">
      <c r="L28583" s="9"/>
      <c r="M28583" s="9"/>
      <c r="N28583" s="9"/>
    </row>
    <row r="28584" spans="12:14" x14ac:dyDescent="0.25">
      <c r="L28584" s="9"/>
      <c r="M28584" s="9"/>
      <c r="N28584" s="9"/>
    </row>
    <row r="28585" spans="12:14" x14ac:dyDescent="0.25">
      <c r="L28585" s="9"/>
      <c r="M28585" s="9"/>
      <c r="N28585" s="9"/>
    </row>
    <row r="28586" spans="12:14" x14ac:dyDescent="0.25">
      <c r="L28586" s="9"/>
      <c r="M28586" s="9"/>
      <c r="N28586" s="9"/>
    </row>
    <row r="28587" spans="12:14" x14ac:dyDescent="0.25">
      <c r="L28587" s="9"/>
      <c r="M28587" s="9"/>
      <c r="N28587" s="9"/>
    </row>
    <row r="28588" spans="12:14" x14ac:dyDescent="0.25">
      <c r="L28588" s="9"/>
      <c r="M28588" s="9"/>
      <c r="N28588" s="9"/>
    </row>
    <row r="28589" spans="12:14" x14ac:dyDescent="0.25">
      <c r="L28589" s="9"/>
      <c r="M28589" s="9"/>
      <c r="N28589" s="9"/>
    </row>
    <row r="28590" spans="12:14" x14ac:dyDescent="0.25">
      <c r="L28590" s="9"/>
      <c r="M28590" s="9"/>
      <c r="N28590" s="9"/>
    </row>
    <row r="28591" spans="12:14" x14ac:dyDescent="0.25">
      <c r="L28591" s="9"/>
      <c r="M28591" s="9"/>
      <c r="N28591" s="9"/>
    </row>
    <row r="28592" spans="12:14" x14ac:dyDescent="0.25">
      <c r="L28592" s="9"/>
      <c r="M28592" s="9"/>
      <c r="N28592" s="9"/>
    </row>
    <row r="28593" spans="12:14" x14ac:dyDescent="0.25">
      <c r="L28593" s="9"/>
      <c r="M28593" s="9"/>
      <c r="N28593" s="9"/>
    </row>
    <row r="28594" spans="12:14" x14ac:dyDescent="0.25">
      <c r="L28594" s="9"/>
      <c r="M28594" s="9"/>
      <c r="N28594" s="9"/>
    </row>
    <row r="28595" spans="12:14" x14ac:dyDescent="0.25">
      <c r="L28595" s="9"/>
      <c r="M28595" s="9"/>
      <c r="N28595" s="9"/>
    </row>
    <row r="28596" spans="12:14" x14ac:dyDescent="0.25">
      <c r="L28596" s="9"/>
      <c r="M28596" s="9"/>
      <c r="N28596" s="9"/>
    </row>
    <row r="28597" spans="12:14" x14ac:dyDescent="0.25">
      <c r="L28597" s="9"/>
      <c r="M28597" s="9"/>
      <c r="N28597" s="9"/>
    </row>
    <row r="28598" spans="12:14" x14ac:dyDescent="0.25">
      <c r="L28598" s="9"/>
      <c r="M28598" s="9"/>
      <c r="N28598" s="9"/>
    </row>
    <row r="28599" spans="12:14" x14ac:dyDescent="0.25">
      <c r="L28599" s="9"/>
      <c r="M28599" s="9"/>
      <c r="N28599" s="9"/>
    </row>
    <row r="28600" spans="12:14" x14ac:dyDescent="0.25">
      <c r="L28600" s="9"/>
      <c r="M28600" s="9"/>
      <c r="N28600" s="9"/>
    </row>
    <row r="28601" spans="12:14" x14ac:dyDescent="0.25">
      <c r="L28601" s="9"/>
      <c r="M28601" s="9"/>
      <c r="N28601" s="9"/>
    </row>
    <row r="28602" spans="12:14" x14ac:dyDescent="0.25">
      <c r="L28602" s="9"/>
      <c r="M28602" s="9"/>
      <c r="N28602" s="9"/>
    </row>
    <row r="28603" spans="12:14" x14ac:dyDescent="0.25">
      <c r="L28603" s="9"/>
      <c r="M28603" s="9"/>
      <c r="N28603" s="9"/>
    </row>
    <row r="28604" spans="12:14" x14ac:dyDescent="0.25">
      <c r="L28604" s="9"/>
      <c r="M28604" s="9"/>
      <c r="N28604" s="9"/>
    </row>
    <row r="28605" spans="12:14" x14ac:dyDescent="0.25">
      <c r="L28605" s="9"/>
      <c r="M28605" s="9"/>
      <c r="N28605" s="9"/>
    </row>
    <row r="28606" spans="12:14" x14ac:dyDescent="0.25">
      <c r="L28606" s="9"/>
      <c r="M28606" s="9"/>
      <c r="N28606" s="9"/>
    </row>
    <row r="28607" spans="12:14" x14ac:dyDescent="0.25">
      <c r="L28607" s="9"/>
      <c r="M28607" s="9"/>
      <c r="N28607" s="9"/>
    </row>
    <row r="28608" spans="12:14" x14ac:dyDescent="0.25">
      <c r="L28608" s="9"/>
      <c r="M28608" s="9"/>
      <c r="N28608" s="9"/>
    </row>
    <row r="28609" spans="12:14" x14ac:dyDescent="0.25">
      <c r="L28609" s="9"/>
      <c r="M28609" s="9"/>
      <c r="N28609" s="9"/>
    </row>
    <row r="28610" spans="12:14" x14ac:dyDescent="0.25">
      <c r="L28610" s="9"/>
      <c r="M28610" s="9"/>
      <c r="N28610" s="9"/>
    </row>
    <row r="28611" spans="12:14" x14ac:dyDescent="0.25">
      <c r="L28611" s="9"/>
      <c r="M28611" s="9"/>
      <c r="N28611" s="9"/>
    </row>
    <row r="28612" spans="12:14" x14ac:dyDescent="0.25">
      <c r="L28612" s="9"/>
      <c r="M28612" s="9"/>
      <c r="N28612" s="9"/>
    </row>
    <row r="28613" spans="12:14" x14ac:dyDescent="0.25">
      <c r="L28613" s="9"/>
      <c r="M28613" s="9"/>
      <c r="N28613" s="9"/>
    </row>
    <row r="28614" spans="12:14" x14ac:dyDescent="0.25">
      <c r="L28614" s="9"/>
      <c r="M28614" s="9"/>
      <c r="N28614" s="9"/>
    </row>
    <row r="28615" spans="12:14" x14ac:dyDescent="0.25">
      <c r="L28615" s="9"/>
      <c r="M28615" s="9"/>
      <c r="N28615" s="9"/>
    </row>
    <row r="28616" spans="12:14" x14ac:dyDescent="0.25">
      <c r="L28616" s="9"/>
      <c r="M28616" s="9"/>
      <c r="N28616" s="9"/>
    </row>
    <row r="28617" spans="12:14" x14ac:dyDescent="0.25">
      <c r="L28617" s="9"/>
      <c r="M28617" s="9"/>
      <c r="N28617" s="9"/>
    </row>
    <row r="28618" spans="12:14" x14ac:dyDescent="0.25">
      <c r="L28618" s="9"/>
      <c r="M28618" s="9"/>
      <c r="N28618" s="9"/>
    </row>
    <row r="28619" spans="12:14" x14ac:dyDescent="0.25">
      <c r="L28619" s="9"/>
      <c r="M28619" s="9"/>
      <c r="N28619" s="9"/>
    </row>
    <row r="28620" spans="12:14" x14ac:dyDescent="0.25">
      <c r="L28620" s="9"/>
      <c r="M28620" s="9"/>
      <c r="N28620" s="9"/>
    </row>
    <row r="28621" spans="12:14" x14ac:dyDescent="0.25">
      <c r="L28621" s="9"/>
      <c r="M28621" s="9"/>
      <c r="N28621" s="9"/>
    </row>
    <row r="28622" spans="12:14" x14ac:dyDescent="0.25">
      <c r="L28622" s="9"/>
      <c r="M28622" s="9"/>
      <c r="N28622" s="9"/>
    </row>
    <row r="28623" spans="12:14" x14ac:dyDescent="0.25">
      <c r="L28623" s="9"/>
      <c r="M28623" s="9"/>
      <c r="N28623" s="9"/>
    </row>
    <row r="28624" spans="12:14" x14ac:dyDescent="0.25">
      <c r="L28624" s="9"/>
      <c r="M28624" s="9"/>
      <c r="N28624" s="9"/>
    </row>
    <row r="28625" spans="12:14" x14ac:dyDescent="0.25">
      <c r="L28625" s="9"/>
      <c r="M28625" s="9"/>
      <c r="N28625" s="9"/>
    </row>
    <row r="28626" spans="12:14" x14ac:dyDescent="0.25">
      <c r="L28626" s="9"/>
      <c r="M28626" s="9"/>
      <c r="N28626" s="9"/>
    </row>
    <row r="28627" spans="12:14" x14ac:dyDescent="0.25">
      <c r="L28627" s="9"/>
      <c r="M28627" s="9"/>
      <c r="N28627" s="9"/>
    </row>
    <row r="28628" spans="12:14" x14ac:dyDescent="0.25">
      <c r="L28628" s="9"/>
      <c r="M28628" s="9"/>
      <c r="N28628" s="9"/>
    </row>
    <row r="28629" spans="12:14" x14ac:dyDescent="0.25">
      <c r="L28629" s="9"/>
      <c r="M28629" s="9"/>
      <c r="N28629" s="9"/>
    </row>
    <row r="28630" spans="12:14" x14ac:dyDescent="0.25">
      <c r="L28630" s="9"/>
      <c r="M28630" s="9"/>
      <c r="N28630" s="9"/>
    </row>
    <row r="28631" spans="12:14" x14ac:dyDescent="0.25">
      <c r="L28631" s="9"/>
      <c r="M28631" s="9"/>
      <c r="N28631" s="9"/>
    </row>
    <row r="28632" spans="12:14" x14ac:dyDescent="0.25">
      <c r="L28632" s="9"/>
      <c r="M28632" s="9"/>
      <c r="N28632" s="9"/>
    </row>
    <row r="28633" spans="12:14" x14ac:dyDescent="0.25">
      <c r="L28633" s="9"/>
      <c r="M28633" s="9"/>
      <c r="N28633" s="9"/>
    </row>
    <row r="28634" spans="12:14" x14ac:dyDescent="0.25">
      <c r="L28634" s="9"/>
      <c r="M28634" s="9"/>
      <c r="N28634" s="9"/>
    </row>
    <row r="28635" spans="12:14" x14ac:dyDescent="0.25">
      <c r="L28635" s="9"/>
      <c r="M28635" s="9"/>
      <c r="N28635" s="9"/>
    </row>
    <row r="28636" spans="12:14" x14ac:dyDescent="0.25">
      <c r="L28636" s="9"/>
      <c r="M28636" s="9"/>
      <c r="N28636" s="9"/>
    </row>
    <row r="28637" spans="12:14" x14ac:dyDescent="0.25">
      <c r="L28637" s="9"/>
      <c r="M28637" s="9"/>
      <c r="N28637" s="9"/>
    </row>
    <row r="28638" spans="12:14" x14ac:dyDescent="0.25">
      <c r="L28638" s="9"/>
      <c r="M28638" s="9"/>
      <c r="N28638" s="9"/>
    </row>
    <row r="28639" spans="12:14" x14ac:dyDescent="0.25">
      <c r="L28639" s="9"/>
      <c r="M28639" s="9"/>
      <c r="N28639" s="9"/>
    </row>
    <row r="28640" spans="12:14" x14ac:dyDescent="0.25">
      <c r="L28640" s="9"/>
      <c r="M28640" s="9"/>
      <c r="N28640" s="9"/>
    </row>
    <row r="28641" spans="12:14" x14ac:dyDescent="0.25">
      <c r="L28641" s="9"/>
      <c r="M28641" s="9"/>
      <c r="N28641" s="9"/>
    </row>
    <row r="28642" spans="12:14" x14ac:dyDescent="0.25">
      <c r="L28642" s="9"/>
      <c r="M28642" s="9"/>
      <c r="N28642" s="9"/>
    </row>
    <row r="28643" spans="12:14" x14ac:dyDescent="0.25">
      <c r="L28643" s="9"/>
      <c r="M28643" s="9"/>
      <c r="N28643" s="9"/>
    </row>
    <row r="28644" spans="12:14" x14ac:dyDescent="0.25">
      <c r="L28644" s="9"/>
      <c r="M28644" s="9"/>
      <c r="N28644" s="9"/>
    </row>
    <row r="28645" spans="12:14" x14ac:dyDescent="0.25">
      <c r="L28645" s="9"/>
      <c r="M28645" s="9"/>
      <c r="N28645" s="9"/>
    </row>
    <row r="28646" spans="12:14" x14ac:dyDescent="0.25">
      <c r="L28646" s="9"/>
      <c r="M28646" s="9"/>
      <c r="N28646" s="9"/>
    </row>
    <row r="28647" spans="12:14" x14ac:dyDescent="0.25">
      <c r="L28647" s="9"/>
      <c r="M28647" s="9"/>
      <c r="N28647" s="9"/>
    </row>
    <row r="28648" spans="12:14" x14ac:dyDescent="0.25">
      <c r="L28648" s="9"/>
      <c r="M28648" s="9"/>
      <c r="N28648" s="9"/>
    </row>
    <row r="28649" spans="12:14" x14ac:dyDescent="0.25">
      <c r="L28649" s="9"/>
      <c r="M28649" s="9"/>
      <c r="N28649" s="9"/>
    </row>
    <row r="28650" spans="12:14" x14ac:dyDescent="0.25">
      <c r="L28650" s="9"/>
      <c r="M28650" s="9"/>
      <c r="N28650" s="9"/>
    </row>
    <row r="28651" spans="12:14" x14ac:dyDescent="0.25">
      <c r="L28651" s="9"/>
      <c r="M28651" s="9"/>
      <c r="N28651" s="9"/>
    </row>
    <row r="28652" spans="12:14" x14ac:dyDescent="0.25">
      <c r="L28652" s="9"/>
      <c r="M28652" s="9"/>
      <c r="N28652" s="9"/>
    </row>
    <row r="28653" spans="12:14" x14ac:dyDescent="0.25">
      <c r="L28653" s="9"/>
      <c r="M28653" s="9"/>
      <c r="N28653" s="9"/>
    </row>
    <row r="28654" spans="12:14" x14ac:dyDescent="0.25">
      <c r="L28654" s="9"/>
      <c r="M28654" s="9"/>
      <c r="N28654" s="9"/>
    </row>
    <row r="28655" spans="12:14" x14ac:dyDescent="0.25">
      <c r="L28655" s="9"/>
      <c r="M28655" s="9"/>
      <c r="N28655" s="9"/>
    </row>
    <row r="28656" spans="12:14" x14ac:dyDescent="0.25">
      <c r="L28656" s="9"/>
      <c r="M28656" s="9"/>
      <c r="N28656" s="9"/>
    </row>
    <row r="28657" spans="12:14" x14ac:dyDescent="0.25">
      <c r="L28657" s="9"/>
      <c r="M28657" s="9"/>
      <c r="N28657" s="9"/>
    </row>
    <row r="28658" spans="12:14" x14ac:dyDescent="0.25">
      <c r="L28658" s="9"/>
      <c r="M28658" s="9"/>
      <c r="N28658" s="9"/>
    </row>
    <row r="28659" spans="12:14" x14ac:dyDescent="0.25">
      <c r="L28659" s="9"/>
      <c r="M28659" s="9"/>
      <c r="N28659" s="9"/>
    </row>
    <row r="28660" spans="12:14" x14ac:dyDescent="0.25">
      <c r="L28660" s="9"/>
      <c r="M28660" s="9"/>
      <c r="N28660" s="9"/>
    </row>
    <row r="28661" spans="12:14" x14ac:dyDescent="0.25">
      <c r="L28661" s="9"/>
      <c r="M28661" s="9"/>
      <c r="N28661" s="9"/>
    </row>
    <row r="28662" spans="12:14" x14ac:dyDescent="0.25">
      <c r="L28662" s="9"/>
      <c r="M28662" s="9"/>
      <c r="N28662" s="9"/>
    </row>
    <row r="28663" spans="12:14" x14ac:dyDescent="0.25">
      <c r="L28663" s="9"/>
      <c r="M28663" s="9"/>
      <c r="N28663" s="9"/>
    </row>
    <row r="28664" spans="12:14" x14ac:dyDescent="0.25">
      <c r="L28664" s="9"/>
      <c r="M28664" s="9"/>
      <c r="N28664" s="9"/>
    </row>
    <row r="28665" spans="12:14" x14ac:dyDescent="0.25">
      <c r="L28665" s="9"/>
      <c r="M28665" s="9"/>
      <c r="N28665" s="9"/>
    </row>
    <row r="28666" spans="12:14" x14ac:dyDescent="0.25">
      <c r="L28666" s="9"/>
      <c r="M28666" s="9"/>
      <c r="N28666" s="9"/>
    </row>
    <row r="28667" spans="12:14" x14ac:dyDescent="0.25">
      <c r="L28667" s="9"/>
      <c r="M28667" s="9"/>
      <c r="N28667" s="9"/>
    </row>
    <row r="28668" spans="12:14" x14ac:dyDescent="0.25">
      <c r="L28668" s="9"/>
      <c r="M28668" s="9"/>
      <c r="N28668" s="9"/>
    </row>
    <row r="28669" spans="12:14" x14ac:dyDescent="0.25">
      <c r="L28669" s="9"/>
      <c r="M28669" s="9"/>
      <c r="N28669" s="9"/>
    </row>
    <row r="28670" spans="12:14" x14ac:dyDescent="0.25">
      <c r="L28670" s="9"/>
      <c r="M28670" s="9"/>
      <c r="N28670" s="9"/>
    </row>
    <row r="28671" spans="12:14" x14ac:dyDescent="0.25">
      <c r="L28671" s="9"/>
      <c r="M28671" s="9"/>
      <c r="N28671" s="9"/>
    </row>
    <row r="28672" spans="12:14" x14ac:dyDescent="0.25">
      <c r="L28672" s="9"/>
      <c r="M28672" s="9"/>
      <c r="N28672" s="9"/>
    </row>
    <row r="28673" spans="12:14" x14ac:dyDescent="0.25">
      <c r="L28673" s="9"/>
      <c r="M28673" s="9"/>
      <c r="N28673" s="9"/>
    </row>
    <row r="28674" spans="12:14" x14ac:dyDescent="0.25">
      <c r="L28674" s="9"/>
      <c r="M28674" s="9"/>
      <c r="N28674" s="9"/>
    </row>
    <row r="28675" spans="12:14" x14ac:dyDescent="0.25">
      <c r="L28675" s="9"/>
      <c r="M28675" s="9"/>
      <c r="N28675" s="9"/>
    </row>
    <row r="28676" spans="12:14" x14ac:dyDescent="0.25">
      <c r="L28676" s="9"/>
      <c r="M28676" s="9"/>
      <c r="N28676" s="9"/>
    </row>
    <row r="28677" spans="12:14" x14ac:dyDescent="0.25">
      <c r="L28677" s="9"/>
      <c r="M28677" s="9"/>
      <c r="N28677" s="9"/>
    </row>
    <row r="28678" spans="12:14" x14ac:dyDescent="0.25">
      <c r="L28678" s="9"/>
      <c r="M28678" s="9"/>
      <c r="N28678" s="9"/>
    </row>
    <row r="28679" spans="12:14" x14ac:dyDescent="0.25">
      <c r="L28679" s="9"/>
      <c r="M28679" s="9"/>
      <c r="N28679" s="9"/>
    </row>
    <row r="28680" spans="12:14" x14ac:dyDescent="0.25">
      <c r="L28680" s="9"/>
      <c r="M28680" s="9"/>
      <c r="N28680" s="9"/>
    </row>
    <row r="28681" spans="12:14" x14ac:dyDescent="0.25">
      <c r="L28681" s="9"/>
      <c r="M28681" s="9"/>
      <c r="N28681" s="9"/>
    </row>
    <row r="28682" spans="12:14" x14ac:dyDescent="0.25">
      <c r="L28682" s="9"/>
      <c r="M28682" s="9"/>
      <c r="N28682" s="9"/>
    </row>
    <row r="28683" spans="12:14" x14ac:dyDescent="0.25">
      <c r="L28683" s="9"/>
      <c r="M28683" s="9"/>
      <c r="N28683" s="9"/>
    </row>
    <row r="28684" spans="12:14" x14ac:dyDescent="0.25">
      <c r="L28684" s="9"/>
      <c r="M28684" s="9"/>
      <c r="N28684" s="9"/>
    </row>
    <row r="28685" spans="12:14" x14ac:dyDescent="0.25">
      <c r="L28685" s="9"/>
      <c r="M28685" s="9"/>
      <c r="N28685" s="9"/>
    </row>
    <row r="28686" spans="12:14" x14ac:dyDescent="0.25">
      <c r="L28686" s="9"/>
      <c r="M28686" s="9"/>
      <c r="N28686" s="9"/>
    </row>
    <row r="28687" spans="12:14" x14ac:dyDescent="0.25">
      <c r="L28687" s="9"/>
      <c r="M28687" s="9"/>
      <c r="N28687" s="9"/>
    </row>
    <row r="28688" spans="12:14" x14ac:dyDescent="0.25">
      <c r="L28688" s="9"/>
      <c r="M28688" s="9"/>
      <c r="N28688" s="9"/>
    </row>
    <row r="28689" spans="12:14" x14ac:dyDescent="0.25">
      <c r="L28689" s="9"/>
      <c r="M28689" s="9"/>
      <c r="N28689" s="9"/>
    </row>
    <row r="28690" spans="12:14" x14ac:dyDescent="0.25">
      <c r="L28690" s="9"/>
      <c r="M28690" s="9"/>
      <c r="N28690" s="9"/>
    </row>
    <row r="28691" spans="12:14" x14ac:dyDescent="0.25">
      <c r="L28691" s="9"/>
      <c r="M28691" s="9"/>
      <c r="N28691" s="9"/>
    </row>
    <row r="28692" spans="12:14" x14ac:dyDescent="0.25">
      <c r="L28692" s="9"/>
      <c r="M28692" s="9"/>
      <c r="N28692" s="9"/>
    </row>
    <row r="28693" spans="12:14" x14ac:dyDescent="0.25">
      <c r="L28693" s="9"/>
      <c r="M28693" s="9"/>
      <c r="N28693" s="9"/>
    </row>
    <row r="28694" spans="12:14" x14ac:dyDescent="0.25">
      <c r="L28694" s="9"/>
      <c r="M28694" s="9"/>
      <c r="N28694" s="9"/>
    </row>
    <row r="28695" spans="12:14" x14ac:dyDescent="0.25">
      <c r="L28695" s="9"/>
      <c r="M28695" s="9"/>
      <c r="N28695" s="9"/>
    </row>
    <row r="28696" spans="12:14" x14ac:dyDescent="0.25">
      <c r="L28696" s="9"/>
      <c r="M28696" s="9"/>
      <c r="N28696" s="9"/>
    </row>
    <row r="28697" spans="12:14" x14ac:dyDescent="0.25">
      <c r="L28697" s="9"/>
      <c r="M28697" s="9"/>
      <c r="N28697" s="9"/>
    </row>
    <row r="28698" spans="12:14" x14ac:dyDescent="0.25">
      <c r="L28698" s="9"/>
      <c r="M28698" s="9"/>
      <c r="N28698" s="9"/>
    </row>
    <row r="28699" spans="12:14" x14ac:dyDescent="0.25">
      <c r="L28699" s="9"/>
      <c r="M28699" s="9"/>
      <c r="N28699" s="9"/>
    </row>
    <row r="28700" spans="12:14" x14ac:dyDescent="0.25">
      <c r="L28700" s="9"/>
      <c r="M28700" s="9"/>
      <c r="N28700" s="9"/>
    </row>
    <row r="28701" spans="12:14" x14ac:dyDescent="0.25">
      <c r="L28701" s="9"/>
      <c r="M28701" s="9"/>
      <c r="N28701" s="9"/>
    </row>
    <row r="28702" spans="12:14" x14ac:dyDescent="0.25">
      <c r="L28702" s="9"/>
      <c r="M28702" s="9"/>
      <c r="N28702" s="9"/>
    </row>
    <row r="28703" spans="12:14" x14ac:dyDescent="0.25">
      <c r="L28703" s="9"/>
      <c r="M28703" s="9"/>
      <c r="N28703" s="9"/>
    </row>
    <row r="28704" spans="12:14" x14ac:dyDescent="0.25">
      <c r="L28704" s="9"/>
      <c r="M28704" s="9"/>
      <c r="N28704" s="9"/>
    </row>
    <row r="28705" spans="12:14" x14ac:dyDescent="0.25">
      <c r="L28705" s="9"/>
      <c r="M28705" s="9"/>
      <c r="N28705" s="9"/>
    </row>
    <row r="28706" spans="12:14" x14ac:dyDescent="0.25">
      <c r="L28706" s="9"/>
      <c r="M28706" s="9"/>
      <c r="N28706" s="9"/>
    </row>
    <row r="28707" spans="12:14" x14ac:dyDescent="0.25">
      <c r="L28707" s="9"/>
      <c r="M28707" s="9"/>
      <c r="N28707" s="9"/>
    </row>
    <row r="28708" spans="12:14" x14ac:dyDescent="0.25">
      <c r="L28708" s="9"/>
      <c r="M28708" s="9"/>
      <c r="N28708" s="9"/>
    </row>
    <row r="28709" spans="12:14" x14ac:dyDescent="0.25">
      <c r="L28709" s="9"/>
      <c r="M28709" s="9"/>
      <c r="N28709" s="9"/>
    </row>
    <row r="28710" spans="12:14" x14ac:dyDescent="0.25">
      <c r="L28710" s="9"/>
      <c r="M28710" s="9"/>
      <c r="N28710" s="9"/>
    </row>
    <row r="28711" spans="12:14" x14ac:dyDescent="0.25">
      <c r="L28711" s="9"/>
      <c r="M28711" s="9"/>
      <c r="N28711" s="9"/>
    </row>
    <row r="28712" spans="12:14" x14ac:dyDescent="0.25">
      <c r="L28712" s="9"/>
      <c r="M28712" s="9"/>
      <c r="N28712" s="9"/>
    </row>
    <row r="28713" spans="12:14" x14ac:dyDescent="0.25">
      <c r="L28713" s="9"/>
      <c r="M28713" s="9"/>
      <c r="N28713" s="9"/>
    </row>
    <row r="28714" spans="12:14" x14ac:dyDescent="0.25">
      <c r="L28714" s="9"/>
      <c r="M28714" s="9"/>
      <c r="N28714" s="9"/>
    </row>
    <row r="28715" spans="12:14" x14ac:dyDescent="0.25">
      <c r="L28715" s="9"/>
      <c r="M28715" s="9"/>
      <c r="N28715" s="9"/>
    </row>
    <row r="28716" spans="12:14" x14ac:dyDescent="0.25">
      <c r="L28716" s="9"/>
      <c r="M28716" s="9"/>
      <c r="N28716" s="9"/>
    </row>
    <row r="28717" spans="12:14" x14ac:dyDescent="0.25">
      <c r="L28717" s="9"/>
      <c r="M28717" s="9"/>
      <c r="N28717" s="9"/>
    </row>
    <row r="28718" spans="12:14" x14ac:dyDescent="0.25">
      <c r="L28718" s="9"/>
      <c r="M28718" s="9"/>
      <c r="N28718" s="9"/>
    </row>
    <row r="28719" spans="12:14" x14ac:dyDescent="0.25">
      <c r="L28719" s="9"/>
      <c r="M28719" s="9"/>
      <c r="N28719" s="9"/>
    </row>
    <row r="28720" spans="12:14" x14ac:dyDescent="0.25">
      <c r="L28720" s="9"/>
      <c r="M28720" s="9"/>
      <c r="N28720" s="9"/>
    </row>
    <row r="28721" spans="12:14" x14ac:dyDescent="0.25">
      <c r="L28721" s="9"/>
      <c r="M28721" s="9"/>
      <c r="N28721" s="9"/>
    </row>
    <row r="28722" spans="12:14" x14ac:dyDescent="0.25">
      <c r="L28722" s="9"/>
      <c r="M28722" s="9"/>
      <c r="N28722" s="9"/>
    </row>
    <row r="28723" spans="12:14" x14ac:dyDescent="0.25">
      <c r="L28723" s="9"/>
      <c r="M28723" s="9"/>
      <c r="N28723" s="9"/>
    </row>
    <row r="28724" spans="12:14" x14ac:dyDescent="0.25">
      <c r="L28724" s="9"/>
      <c r="M28724" s="9"/>
      <c r="N28724" s="9"/>
    </row>
    <row r="28725" spans="12:14" x14ac:dyDescent="0.25">
      <c r="L28725" s="9"/>
      <c r="M28725" s="9"/>
      <c r="N28725" s="9"/>
    </row>
    <row r="28726" spans="12:14" x14ac:dyDescent="0.25">
      <c r="L28726" s="9"/>
      <c r="M28726" s="9"/>
      <c r="N28726" s="9"/>
    </row>
    <row r="28727" spans="12:14" x14ac:dyDescent="0.25">
      <c r="L28727" s="9"/>
      <c r="M28727" s="9"/>
      <c r="N28727" s="9"/>
    </row>
    <row r="28728" spans="12:14" x14ac:dyDescent="0.25">
      <c r="L28728" s="9"/>
      <c r="M28728" s="9"/>
      <c r="N28728" s="9"/>
    </row>
    <row r="28729" spans="12:14" x14ac:dyDescent="0.25">
      <c r="L28729" s="9"/>
      <c r="M28729" s="9"/>
      <c r="N28729" s="9"/>
    </row>
    <row r="28730" spans="12:14" x14ac:dyDescent="0.25">
      <c r="L28730" s="9"/>
      <c r="M28730" s="9"/>
      <c r="N28730" s="9"/>
    </row>
    <row r="28731" spans="12:14" x14ac:dyDescent="0.25">
      <c r="L28731" s="9"/>
      <c r="M28731" s="9"/>
      <c r="N28731" s="9"/>
    </row>
    <row r="28732" spans="12:14" x14ac:dyDescent="0.25">
      <c r="L28732" s="9"/>
      <c r="M28732" s="9"/>
      <c r="N28732" s="9"/>
    </row>
    <row r="28733" spans="12:14" x14ac:dyDescent="0.25">
      <c r="L28733" s="9"/>
      <c r="M28733" s="9"/>
      <c r="N28733" s="9"/>
    </row>
    <row r="28734" spans="12:14" x14ac:dyDescent="0.25">
      <c r="L28734" s="9"/>
      <c r="M28734" s="9"/>
      <c r="N28734" s="9"/>
    </row>
    <row r="28735" spans="12:14" x14ac:dyDescent="0.25">
      <c r="L28735" s="9"/>
      <c r="M28735" s="9"/>
      <c r="N28735" s="9"/>
    </row>
    <row r="28736" spans="12:14" x14ac:dyDescent="0.25">
      <c r="L28736" s="9"/>
      <c r="M28736" s="9"/>
      <c r="N28736" s="9"/>
    </row>
    <row r="28737" spans="12:14" x14ac:dyDescent="0.25">
      <c r="L28737" s="9"/>
      <c r="M28737" s="9"/>
      <c r="N28737" s="9"/>
    </row>
    <row r="28738" spans="12:14" x14ac:dyDescent="0.25">
      <c r="L28738" s="9"/>
      <c r="M28738" s="9"/>
      <c r="N28738" s="9"/>
    </row>
    <row r="28739" spans="12:14" x14ac:dyDescent="0.25">
      <c r="L28739" s="9"/>
      <c r="M28739" s="9"/>
      <c r="N28739" s="9"/>
    </row>
    <row r="28740" spans="12:14" x14ac:dyDescent="0.25">
      <c r="L28740" s="9"/>
      <c r="M28740" s="9"/>
      <c r="N28740" s="9"/>
    </row>
    <row r="28741" spans="12:14" x14ac:dyDescent="0.25">
      <c r="L28741" s="9"/>
      <c r="M28741" s="9"/>
      <c r="N28741" s="9"/>
    </row>
    <row r="28742" spans="12:14" x14ac:dyDescent="0.25">
      <c r="L28742" s="9"/>
      <c r="M28742" s="9"/>
      <c r="N28742" s="9"/>
    </row>
    <row r="28743" spans="12:14" x14ac:dyDescent="0.25">
      <c r="L28743" s="9"/>
      <c r="M28743" s="9"/>
      <c r="N28743" s="9"/>
    </row>
    <row r="28744" spans="12:14" x14ac:dyDescent="0.25">
      <c r="L28744" s="9"/>
      <c r="M28744" s="9"/>
      <c r="N28744" s="9"/>
    </row>
    <row r="28745" spans="12:14" x14ac:dyDescent="0.25">
      <c r="L28745" s="9"/>
      <c r="M28745" s="9"/>
      <c r="N28745" s="9"/>
    </row>
    <row r="28746" spans="12:14" x14ac:dyDescent="0.25">
      <c r="L28746" s="9"/>
      <c r="M28746" s="9"/>
      <c r="N28746" s="9"/>
    </row>
    <row r="28747" spans="12:14" x14ac:dyDescent="0.25">
      <c r="L28747" s="9"/>
      <c r="M28747" s="9"/>
      <c r="N28747" s="9"/>
    </row>
    <row r="28748" spans="12:14" x14ac:dyDescent="0.25">
      <c r="L28748" s="9"/>
      <c r="M28748" s="9"/>
      <c r="N28748" s="9"/>
    </row>
    <row r="28749" spans="12:14" x14ac:dyDescent="0.25">
      <c r="L28749" s="9"/>
      <c r="M28749" s="9"/>
      <c r="N28749" s="9"/>
    </row>
    <row r="28750" spans="12:14" x14ac:dyDescent="0.25">
      <c r="L28750" s="9"/>
      <c r="M28750" s="9"/>
      <c r="N28750" s="9"/>
    </row>
    <row r="28751" spans="12:14" x14ac:dyDescent="0.25">
      <c r="L28751" s="9"/>
      <c r="M28751" s="9"/>
      <c r="N28751" s="9"/>
    </row>
    <row r="28752" spans="12:14" x14ac:dyDescent="0.25">
      <c r="L28752" s="9"/>
      <c r="M28752" s="9"/>
      <c r="N28752" s="9"/>
    </row>
    <row r="28753" spans="12:14" x14ac:dyDescent="0.25">
      <c r="L28753" s="9"/>
      <c r="M28753" s="9"/>
      <c r="N28753" s="9"/>
    </row>
    <row r="28754" spans="12:14" x14ac:dyDescent="0.25">
      <c r="L28754" s="9"/>
      <c r="M28754" s="9"/>
      <c r="N28754" s="9"/>
    </row>
    <row r="28755" spans="12:14" x14ac:dyDescent="0.25">
      <c r="L28755" s="9"/>
      <c r="M28755" s="9"/>
      <c r="N28755" s="9"/>
    </row>
    <row r="28756" spans="12:14" x14ac:dyDescent="0.25">
      <c r="L28756" s="9"/>
      <c r="M28756" s="9"/>
      <c r="N28756" s="9"/>
    </row>
    <row r="28757" spans="12:14" x14ac:dyDescent="0.25">
      <c r="L28757" s="9"/>
      <c r="M28757" s="9"/>
      <c r="N28757" s="9"/>
    </row>
    <row r="28758" spans="12:14" x14ac:dyDescent="0.25">
      <c r="L28758" s="9"/>
      <c r="M28758" s="9"/>
      <c r="N28758" s="9"/>
    </row>
    <row r="28759" spans="12:14" x14ac:dyDescent="0.25">
      <c r="L28759" s="9"/>
      <c r="M28759" s="9"/>
      <c r="N28759" s="9"/>
    </row>
    <row r="28760" spans="12:14" x14ac:dyDescent="0.25">
      <c r="L28760" s="9"/>
      <c r="M28760" s="9"/>
      <c r="N28760" s="9"/>
    </row>
    <row r="28761" spans="12:14" x14ac:dyDescent="0.25">
      <c r="L28761" s="9"/>
      <c r="M28761" s="9"/>
      <c r="N28761" s="9"/>
    </row>
    <row r="28762" spans="12:14" x14ac:dyDescent="0.25">
      <c r="L28762" s="9"/>
      <c r="M28762" s="9"/>
      <c r="N28762" s="9"/>
    </row>
    <row r="28763" spans="12:14" x14ac:dyDescent="0.25">
      <c r="L28763" s="9"/>
      <c r="M28763" s="9"/>
      <c r="N28763" s="9"/>
    </row>
    <row r="28764" spans="12:14" x14ac:dyDescent="0.25">
      <c r="L28764" s="9"/>
      <c r="M28764" s="9"/>
      <c r="N28764" s="9"/>
    </row>
    <row r="28765" spans="12:14" x14ac:dyDescent="0.25">
      <c r="L28765" s="9"/>
      <c r="M28765" s="9"/>
      <c r="N28765" s="9"/>
    </row>
    <row r="28766" spans="12:14" x14ac:dyDescent="0.25">
      <c r="L28766" s="9"/>
      <c r="M28766" s="9"/>
      <c r="N28766" s="9"/>
    </row>
    <row r="28767" spans="12:14" x14ac:dyDescent="0.25">
      <c r="L28767" s="9"/>
      <c r="M28767" s="9"/>
      <c r="N28767" s="9"/>
    </row>
    <row r="28768" spans="12:14" x14ac:dyDescent="0.25">
      <c r="L28768" s="9"/>
      <c r="M28768" s="9"/>
      <c r="N28768" s="9"/>
    </row>
    <row r="28769" spans="12:14" x14ac:dyDescent="0.25">
      <c r="L28769" s="9"/>
      <c r="M28769" s="9"/>
      <c r="N28769" s="9"/>
    </row>
    <row r="28770" spans="12:14" x14ac:dyDescent="0.25">
      <c r="L28770" s="9"/>
      <c r="M28770" s="9"/>
      <c r="N28770" s="9"/>
    </row>
    <row r="28771" spans="12:14" x14ac:dyDescent="0.25">
      <c r="L28771" s="9"/>
      <c r="M28771" s="9"/>
      <c r="N28771" s="9"/>
    </row>
    <row r="28772" spans="12:14" x14ac:dyDescent="0.25">
      <c r="L28772" s="9"/>
      <c r="M28772" s="9"/>
      <c r="N28772" s="9"/>
    </row>
    <row r="28773" spans="12:14" x14ac:dyDescent="0.25">
      <c r="L28773" s="9"/>
      <c r="M28773" s="9"/>
      <c r="N28773" s="9"/>
    </row>
    <row r="28774" spans="12:14" x14ac:dyDescent="0.25">
      <c r="L28774" s="9"/>
      <c r="M28774" s="9"/>
      <c r="N28774" s="9"/>
    </row>
    <row r="28775" spans="12:14" x14ac:dyDescent="0.25">
      <c r="L28775" s="9"/>
      <c r="M28775" s="9"/>
      <c r="N28775" s="9"/>
    </row>
    <row r="28776" spans="12:14" x14ac:dyDescent="0.25">
      <c r="L28776" s="9"/>
      <c r="M28776" s="9"/>
      <c r="N28776" s="9"/>
    </row>
    <row r="28777" spans="12:14" x14ac:dyDescent="0.25">
      <c r="L28777" s="9"/>
      <c r="M28777" s="9"/>
      <c r="N28777" s="9"/>
    </row>
    <row r="28778" spans="12:14" x14ac:dyDescent="0.25">
      <c r="L28778" s="9"/>
      <c r="M28778" s="9"/>
      <c r="N28778" s="9"/>
    </row>
    <row r="28779" spans="12:14" x14ac:dyDescent="0.25">
      <c r="L28779" s="9"/>
      <c r="M28779" s="9"/>
      <c r="N28779" s="9"/>
    </row>
    <row r="28780" spans="12:14" x14ac:dyDescent="0.25">
      <c r="L28780" s="9"/>
      <c r="M28780" s="9"/>
      <c r="N28780" s="9"/>
    </row>
    <row r="28781" spans="12:14" x14ac:dyDescent="0.25">
      <c r="L28781" s="9"/>
      <c r="M28781" s="9"/>
      <c r="N28781" s="9"/>
    </row>
    <row r="28782" spans="12:14" x14ac:dyDescent="0.25">
      <c r="L28782" s="9"/>
      <c r="M28782" s="9"/>
      <c r="N28782" s="9"/>
    </row>
    <row r="28783" spans="12:14" x14ac:dyDescent="0.25">
      <c r="L28783" s="9"/>
      <c r="M28783" s="9"/>
      <c r="N28783" s="9"/>
    </row>
    <row r="28784" spans="12:14" x14ac:dyDescent="0.25">
      <c r="L28784" s="9"/>
      <c r="M28784" s="9"/>
      <c r="N28784" s="9"/>
    </row>
    <row r="28785" spans="12:14" x14ac:dyDescent="0.25">
      <c r="L28785" s="9"/>
      <c r="M28785" s="9"/>
      <c r="N28785" s="9"/>
    </row>
    <row r="28786" spans="12:14" x14ac:dyDescent="0.25">
      <c r="L28786" s="9"/>
      <c r="M28786" s="9"/>
      <c r="N28786" s="9"/>
    </row>
    <row r="28787" spans="12:14" x14ac:dyDescent="0.25">
      <c r="L28787" s="9"/>
      <c r="M28787" s="9"/>
      <c r="N28787" s="9"/>
    </row>
    <row r="28788" spans="12:14" x14ac:dyDescent="0.25">
      <c r="L28788" s="9"/>
      <c r="M28788" s="9"/>
      <c r="N28788" s="9"/>
    </row>
    <row r="28789" spans="12:14" x14ac:dyDescent="0.25">
      <c r="L28789" s="9"/>
      <c r="M28789" s="9"/>
      <c r="N28789" s="9"/>
    </row>
    <row r="28790" spans="12:14" x14ac:dyDescent="0.25">
      <c r="L28790" s="9"/>
      <c r="M28790" s="9"/>
      <c r="N28790" s="9"/>
    </row>
    <row r="28791" spans="12:14" x14ac:dyDescent="0.25">
      <c r="L28791" s="9"/>
      <c r="M28791" s="9"/>
      <c r="N28791" s="9"/>
    </row>
    <row r="28792" spans="12:14" x14ac:dyDescent="0.25">
      <c r="L28792" s="9"/>
      <c r="M28792" s="9"/>
      <c r="N28792" s="9"/>
    </row>
    <row r="28793" spans="12:14" x14ac:dyDescent="0.25">
      <c r="L28793" s="9"/>
      <c r="M28793" s="9"/>
      <c r="N28793" s="9"/>
    </row>
    <row r="28794" spans="12:14" x14ac:dyDescent="0.25">
      <c r="L28794" s="9"/>
      <c r="M28794" s="9"/>
      <c r="N28794" s="9"/>
    </row>
    <row r="28795" spans="12:14" x14ac:dyDescent="0.25">
      <c r="L28795" s="9"/>
      <c r="M28795" s="9"/>
      <c r="N28795" s="9"/>
    </row>
    <row r="28796" spans="12:14" x14ac:dyDescent="0.25">
      <c r="L28796" s="9"/>
      <c r="M28796" s="9"/>
      <c r="N28796" s="9"/>
    </row>
    <row r="28797" spans="12:14" x14ac:dyDescent="0.25">
      <c r="L28797" s="9"/>
      <c r="M28797" s="9"/>
      <c r="N28797" s="9"/>
    </row>
    <row r="28798" spans="12:14" x14ac:dyDescent="0.25">
      <c r="L28798" s="9"/>
      <c r="M28798" s="9"/>
      <c r="N28798" s="9"/>
    </row>
    <row r="28799" spans="12:14" x14ac:dyDescent="0.25">
      <c r="L28799" s="9"/>
      <c r="M28799" s="9"/>
      <c r="N28799" s="9"/>
    </row>
    <row r="28800" spans="12:14" x14ac:dyDescent="0.25">
      <c r="L28800" s="9"/>
      <c r="M28800" s="9"/>
      <c r="N28800" s="9"/>
    </row>
    <row r="28801" spans="12:14" x14ac:dyDescent="0.25">
      <c r="L28801" s="9"/>
      <c r="M28801" s="9"/>
      <c r="N28801" s="9"/>
    </row>
    <row r="28802" spans="12:14" x14ac:dyDescent="0.25">
      <c r="L28802" s="9"/>
      <c r="M28802" s="9"/>
      <c r="N28802" s="9"/>
    </row>
    <row r="28803" spans="12:14" x14ac:dyDescent="0.25">
      <c r="L28803" s="9"/>
      <c r="M28803" s="9"/>
      <c r="N28803" s="9"/>
    </row>
    <row r="28804" spans="12:14" x14ac:dyDescent="0.25">
      <c r="L28804" s="9"/>
      <c r="M28804" s="9"/>
      <c r="N28804" s="9"/>
    </row>
    <row r="28805" spans="12:14" x14ac:dyDescent="0.25">
      <c r="L28805" s="9"/>
      <c r="M28805" s="9"/>
      <c r="N28805" s="9"/>
    </row>
    <row r="28806" spans="12:14" x14ac:dyDescent="0.25">
      <c r="L28806" s="9"/>
      <c r="M28806" s="9"/>
      <c r="N28806" s="9"/>
    </row>
    <row r="28807" spans="12:14" x14ac:dyDescent="0.25">
      <c r="L28807" s="9"/>
      <c r="M28807" s="9"/>
      <c r="N28807" s="9"/>
    </row>
    <row r="28808" spans="12:14" x14ac:dyDescent="0.25">
      <c r="L28808" s="9"/>
      <c r="M28808" s="9"/>
      <c r="N28808" s="9"/>
    </row>
    <row r="28809" spans="12:14" x14ac:dyDescent="0.25">
      <c r="L28809" s="9"/>
      <c r="M28809" s="9"/>
      <c r="N28809" s="9"/>
    </row>
    <row r="28810" spans="12:14" x14ac:dyDescent="0.25">
      <c r="L28810" s="9"/>
      <c r="M28810" s="9"/>
      <c r="N28810" s="9"/>
    </row>
    <row r="28811" spans="12:14" x14ac:dyDescent="0.25">
      <c r="L28811" s="9"/>
      <c r="M28811" s="9"/>
      <c r="N28811" s="9"/>
    </row>
    <row r="28812" spans="12:14" x14ac:dyDescent="0.25">
      <c r="L28812" s="9"/>
      <c r="M28812" s="9"/>
      <c r="N28812" s="9"/>
    </row>
    <row r="28813" spans="12:14" x14ac:dyDescent="0.25">
      <c r="L28813" s="9"/>
      <c r="M28813" s="9"/>
      <c r="N28813" s="9"/>
    </row>
    <row r="28814" spans="12:14" x14ac:dyDescent="0.25">
      <c r="L28814" s="9"/>
      <c r="M28814" s="9"/>
      <c r="N28814" s="9"/>
    </row>
    <row r="28815" spans="12:14" x14ac:dyDescent="0.25">
      <c r="L28815" s="9"/>
      <c r="M28815" s="9"/>
      <c r="N28815" s="9"/>
    </row>
    <row r="28816" spans="12:14" x14ac:dyDescent="0.25">
      <c r="L28816" s="9"/>
      <c r="M28816" s="9"/>
      <c r="N28816" s="9"/>
    </row>
    <row r="28817" spans="12:14" x14ac:dyDescent="0.25">
      <c r="L28817" s="9"/>
      <c r="M28817" s="9"/>
      <c r="N28817" s="9"/>
    </row>
    <row r="28818" spans="12:14" x14ac:dyDescent="0.25">
      <c r="L28818" s="9"/>
      <c r="M28818" s="9"/>
      <c r="N28818" s="9"/>
    </row>
    <row r="28819" spans="12:14" x14ac:dyDescent="0.25">
      <c r="L28819" s="9"/>
      <c r="M28819" s="9"/>
      <c r="N28819" s="9"/>
    </row>
    <row r="28820" spans="12:14" x14ac:dyDescent="0.25">
      <c r="L28820" s="9"/>
      <c r="M28820" s="9"/>
      <c r="N28820" s="9"/>
    </row>
    <row r="28821" spans="12:14" x14ac:dyDescent="0.25">
      <c r="L28821" s="9"/>
      <c r="M28821" s="9"/>
      <c r="N28821" s="9"/>
    </row>
    <row r="28822" spans="12:14" x14ac:dyDescent="0.25">
      <c r="L28822" s="9"/>
      <c r="M28822" s="9"/>
      <c r="N28822" s="9"/>
    </row>
    <row r="28823" spans="12:14" x14ac:dyDescent="0.25">
      <c r="L28823" s="9"/>
      <c r="M28823" s="9"/>
      <c r="N28823" s="9"/>
    </row>
    <row r="28824" spans="12:14" x14ac:dyDescent="0.25">
      <c r="L28824" s="9"/>
      <c r="M28824" s="9"/>
      <c r="N28824" s="9"/>
    </row>
    <row r="28825" spans="12:14" x14ac:dyDescent="0.25">
      <c r="L28825" s="9"/>
      <c r="M28825" s="9"/>
      <c r="N28825" s="9"/>
    </row>
    <row r="28826" spans="12:14" x14ac:dyDescent="0.25">
      <c r="L28826" s="9"/>
      <c r="M28826" s="9"/>
      <c r="N28826" s="9"/>
    </row>
    <row r="28827" spans="12:14" x14ac:dyDescent="0.25">
      <c r="L28827" s="9"/>
      <c r="M28827" s="9"/>
      <c r="N28827" s="9"/>
    </row>
    <row r="28828" spans="12:14" x14ac:dyDescent="0.25">
      <c r="L28828" s="9"/>
      <c r="M28828" s="9"/>
      <c r="N28828" s="9"/>
    </row>
    <row r="28829" spans="12:14" x14ac:dyDescent="0.25">
      <c r="L28829" s="9"/>
      <c r="M28829" s="9"/>
      <c r="N28829" s="9"/>
    </row>
    <row r="28830" spans="12:14" x14ac:dyDescent="0.25">
      <c r="L28830" s="9"/>
      <c r="M28830" s="9"/>
      <c r="N28830" s="9"/>
    </row>
    <row r="28831" spans="12:14" x14ac:dyDescent="0.25">
      <c r="L28831" s="9"/>
      <c r="M28831" s="9"/>
      <c r="N28831" s="9"/>
    </row>
    <row r="28832" spans="12:14" x14ac:dyDescent="0.25">
      <c r="L28832" s="9"/>
      <c r="M28832" s="9"/>
      <c r="N28832" s="9"/>
    </row>
    <row r="28833" spans="12:14" x14ac:dyDescent="0.25">
      <c r="L28833" s="9"/>
      <c r="M28833" s="9"/>
      <c r="N28833" s="9"/>
    </row>
    <row r="28834" spans="12:14" x14ac:dyDescent="0.25">
      <c r="L28834" s="9"/>
      <c r="M28834" s="9"/>
      <c r="N28834" s="9"/>
    </row>
    <row r="28835" spans="12:14" x14ac:dyDescent="0.25">
      <c r="L28835" s="9"/>
      <c r="M28835" s="9"/>
      <c r="N28835" s="9"/>
    </row>
    <row r="28836" spans="12:14" x14ac:dyDescent="0.25">
      <c r="L28836" s="9"/>
      <c r="M28836" s="9"/>
      <c r="N28836" s="9"/>
    </row>
    <row r="28837" spans="12:14" x14ac:dyDescent="0.25">
      <c r="L28837" s="9"/>
      <c r="M28837" s="9"/>
      <c r="N28837" s="9"/>
    </row>
    <row r="28838" spans="12:14" x14ac:dyDescent="0.25">
      <c r="L28838" s="9"/>
      <c r="M28838" s="9"/>
      <c r="N28838" s="9"/>
    </row>
    <row r="28839" spans="12:14" x14ac:dyDescent="0.25">
      <c r="L28839" s="9"/>
      <c r="M28839" s="9"/>
      <c r="N28839" s="9"/>
    </row>
    <row r="28840" spans="12:14" x14ac:dyDescent="0.25">
      <c r="L28840" s="9"/>
      <c r="M28840" s="9"/>
      <c r="N28840" s="9"/>
    </row>
    <row r="28841" spans="12:14" x14ac:dyDescent="0.25">
      <c r="L28841" s="9"/>
      <c r="M28841" s="9"/>
      <c r="N28841" s="9"/>
    </row>
    <row r="28842" spans="12:14" x14ac:dyDescent="0.25">
      <c r="L28842" s="9"/>
      <c r="M28842" s="9"/>
      <c r="N28842" s="9"/>
    </row>
    <row r="28843" spans="12:14" x14ac:dyDescent="0.25">
      <c r="L28843" s="9"/>
      <c r="M28843" s="9"/>
      <c r="N28843" s="9"/>
    </row>
    <row r="28844" spans="12:14" x14ac:dyDescent="0.25">
      <c r="L28844" s="9"/>
      <c r="M28844" s="9"/>
      <c r="N28844" s="9"/>
    </row>
    <row r="28845" spans="12:14" x14ac:dyDescent="0.25">
      <c r="L28845" s="9"/>
      <c r="M28845" s="9"/>
      <c r="N28845" s="9"/>
    </row>
    <row r="28846" spans="12:14" x14ac:dyDescent="0.25">
      <c r="L28846" s="9"/>
      <c r="M28846" s="9"/>
      <c r="N28846" s="9"/>
    </row>
    <row r="28847" spans="12:14" x14ac:dyDescent="0.25">
      <c r="L28847" s="9"/>
      <c r="M28847" s="9"/>
      <c r="N28847" s="9"/>
    </row>
    <row r="28848" spans="12:14" x14ac:dyDescent="0.25">
      <c r="L28848" s="9"/>
      <c r="M28848" s="9"/>
      <c r="N28848" s="9"/>
    </row>
    <row r="28849" spans="12:14" x14ac:dyDescent="0.25">
      <c r="L28849" s="9"/>
      <c r="M28849" s="9"/>
      <c r="N28849" s="9"/>
    </row>
    <row r="28850" spans="12:14" x14ac:dyDescent="0.25">
      <c r="L28850" s="9"/>
      <c r="M28850" s="9"/>
      <c r="N28850" s="9"/>
    </row>
    <row r="28851" spans="12:14" x14ac:dyDescent="0.25">
      <c r="L28851" s="9"/>
      <c r="M28851" s="9"/>
      <c r="N28851" s="9"/>
    </row>
    <row r="28852" spans="12:14" x14ac:dyDescent="0.25">
      <c r="L28852" s="9"/>
      <c r="M28852" s="9"/>
      <c r="N28852" s="9"/>
    </row>
    <row r="28853" spans="12:14" x14ac:dyDescent="0.25">
      <c r="L28853" s="9"/>
      <c r="M28853" s="9"/>
      <c r="N28853" s="9"/>
    </row>
    <row r="28854" spans="12:14" x14ac:dyDescent="0.25">
      <c r="L28854" s="9"/>
      <c r="M28854" s="9"/>
      <c r="N28854" s="9"/>
    </row>
    <row r="28855" spans="12:14" x14ac:dyDescent="0.25">
      <c r="L28855" s="9"/>
      <c r="M28855" s="9"/>
      <c r="N28855" s="9"/>
    </row>
    <row r="28856" spans="12:14" x14ac:dyDescent="0.25">
      <c r="L28856" s="9"/>
      <c r="M28856" s="9"/>
      <c r="N28856" s="9"/>
    </row>
    <row r="28857" spans="12:14" x14ac:dyDescent="0.25">
      <c r="L28857" s="9"/>
      <c r="M28857" s="9"/>
      <c r="N28857" s="9"/>
    </row>
    <row r="28858" spans="12:14" x14ac:dyDescent="0.25">
      <c r="L28858" s="9"/>
      <c r="M28858" s="9"/>
      <c r="N28858" s="9"/>
    </row>
    <row r="28859" spans="12:14" x14ac:dyDescent="0.25">
      <c r="L28859" s="9"/>
      <c r="M28859" s="9"/>
      <c r="N28859" s="9"/>
    </row>
    <row r="28860" spans="12:14" x14ac:dyDescent="0.25">
      <c r="L28860" s="9"/>
      <c r="M28860" s="9"/>
      <c r="N28860" s="9"/>
    </row>
    <row r="28861" spans="12:14" x14ac:dyDescent="0.25">
      <c r="L28861" s="9"/>
      <c r="M28861" s="9"/>
      <c r="N28861" s="9"/>
    </row>
    <row r="28862" spans="12:14" x14ac:dyDescent="0.25">
      <c r="L28862" s="9"/>
      <c r="M28862" s="9"/>
      <c r="N28862" s="9"/>
    </row>
    <row r="28863" spans="12:14" x14ac:dyDescent="0.25">
      <c r="L28863" s="9"/>
      <c r="M28863" s="9"/>
      <c r="N28863" s="9"/>
    </row>
    <row r="28864" spans="12:14" x14ac:dyDescent="0.25">
      <c r="L28864" s="9"/>
      <c r="M28864" s="9"/>
      <c r="N28864" s="9"/>
    </row>
    <row r="28865" spans="12:14" x14ac:dyDescent="0.25">
      <c r="L28865" s="9"/>
      <c r="M28865" s="9"/>
      <c r="N28865" s="9"/>
    </row>
    <row r="28866" spans="12:14" x14ac:dyDescent="0.25">
      <c r="L28866" s="9"/>
      <c r="M28866" s="9"/>
      <c r="N28866" s="9"/>
    </row>
    <row r="28867" spans="12:14" x14ac:dyDescent="0.25">
      <c r="L28867" s="9"/>
      <c r="M28867" s="9"/>
      <c r="N28867" s="9"/>
    </row>
    <row r="28868" spans="12:14" x14ac:dyDescent="0.25">
      <c r="L28868" s="9"/>
      <c r="M28868" s="9"/>
      <c r="N28868" s="9"/>
    </row>
    <row r="28869" spans="12:14" x14ac:dyDescent="0.25">
      <c r="L28869" s="9"/>
      <c r="M28869" s="9"/>
      <c r="N28869" s="9"/>
    </row>
    <row r="28870" spans="12:14" x14ac:dyDescent="0.25">
      <c r="L28870" s="9"/>
      <c r="M28870" s="9"/>
      <c r="N28870" s="9"/>
    </row>
    <row r="28871" spans="12:14" x14ac:dyDescent="0.25">
      <c r="L28871" s="9"/>
      <c r="M28871" s="9"/>
      <c r="N28871" s="9"/>
    </row>
    <row r="28872" spans="12:14" x14ac:dyDescent="0.25">
      <c r="L28872" s="9"/>
      <c r="M28872" s="9"/>
      <c r="N28872" s="9"/>
    </row>
    <row r="28873" spans="12:14" x14ac:dyDescent="0.25">
      <c r="L28873" s="9"/>
      <c r="M28873" s="9"/>
      <c r="N28873" s="9"/>
    </row>
    <row r="28874" spans="12:14" x14ac:dyDescent="0.25">
      <c r="L28874" s="9"/>
      <c r="M28874" s="9"/>
      <c r="N28874" s="9"/>
    </row>
    <row r="28875" spans="12:14" x14ac:dyDescent="0.25">
      <c r="L28875" s="9"/>
      <c r="M28875" s="9"/>
      <c r="N28875" s="9"/>
    </row>
    <row r="28876" spans="12:14" x14ac:dyDescent="0.25">
      <c r="L28876" s="9"/>
      <c r="M28876" s="9"/>
      <c r="N28876" s="9"/>
    </row>
    <row r="28877" spans="12:14" x14ac:dyDescent="0.25">
      <c r="L28877" s="9"/>
      <c r="M28877" s="9"/>
      <c r="N28877" s="9"/>
    </row>
    <row r="28878" spans="12:14" x14ac:dyDescent="0.25">
      <c r="L28878" s="9"/>
      <c r="M28878" s="9"/>
      <c r="N28878" s="9"/>
    </row>
    <row r="28879" spans="12:14" x14ac:dyDescent="0.25">
      <c r="L28879" s="9"/>
      <c r="M28879" s="9"/>
      <c r="N28879" s="9"/>
    </row>
    <row r="28880" spans="12:14" x14ac:dyDescent="0.25">
      <c r="L28880" s="9"/>
      <c r="M28880" s="9"/>
      <c r="N28880" s="9"/>
    </row>
    <row r="28881" spans="12:14" x14ac:dyDescent="0.25">
      <c r="L28881" s="9"/>
      <c r="M28881" s="9"/>
      <c r="N28881" s="9"/>
    </row>
    <row r="28882" spans="12:14" x14ac:dyDescent="0.25">
      <c r="L28882" s="9"/>
      <c r="M28882" s="9"/>
      <c r="N28882" s="9"/>
    </row>
    <row r="28883" spans="12:14" x14ac:dyDescent="0.25">
      <c r="L28883" s="9"/>
      <c r="M28883" s="9"/>
      <c r="N28883" s="9"/>
    </row>
    <row r="28884" spans="12:14" x14ac:dyDescent="0.25">
      <c r="L28884" s="9"/>
      <c r="M28884" s="9"/>
      <c r="N28884" s="9"/>
    </row>
    <row r="28885" spans="12:14" x14ac:dyDescent="0.25">
      <c r="L28885" s="9"/>
      <c r="M28885" s="9"/>
      <c r="N28885" s="9"/>
    </row>
    <row r="28886" spans="12:14" x14ac:dyDescent="0.25">
      <c r="L28886" s="9"/>
      <c r="M28886" s="9"/>
      <c r="N28886" s="9"/>
    </row>
    <row r="28887" spans="12:14" x14ac:dyDescent="0.25">
      <c r="L28887" s="9"/>
      <c r="M28887" s="9"/>
      <c r="N28887" s="9"/>
    </row>
    <row r="28888" spans="12:14" x14ac:dyDescent="0.25">
      <c r="L28888" s="9"/>
      <c r="M28888" s="9"/>
      <c r="N28888" s="9"/>
    </row>
    <row r="28889" spans="12:14" x14ac:dyDescent="0.25">
      <c r="L28889" s="9"/>
      <c r="M28889" s="9"/>
      <c r="N28889" s="9"/>
    </row>
    <row r="28890" spans="12:14" x14ac:dyDescent="0.25">
      <c r="L28890" s="9"/>
      <c r="M28890" s="9"/>
      <c r="N28890" s="9"/>
    </row>
    <row r="28891" spans="12:14" x14ac:dyDescent="0.25">
      <c r="L28891" s="9"/>
      <c r="M28891" s="9"/>
      <c r="N28891" s="9"/>
    </row>
    <row r="28892" spans="12:14" x14ac:dyDescent="0.25">
      <c r="L28892" s="9"/>
      <c r="M28892" s="9"/>
      <c r="N28892" s="9"/>
    </row>
    <row r="28893" spans="12:14" x14ac:dyDescent="0.25">
      <c r="L28893" s="9"/>
      <c r="M28893" s="9"/>
      <c r="N28893" s="9"/>
    </row>
    <row r="28894" spans="12:14" x14ac:dyDescent="0.25">
      <c r="L28894" s="9"/>
      <c r="M28894" s="9"/>
      <c r="N28894" s="9"/>
    </row>
    <row r="28895" spans="12:14" x14ac:dyDescent="0.25">
      <c r="L28895" s="9"/>
      <c r="M28895" s="9"/>
      <c r="N28895" s="9"/>
    </row>
    <row r="28896" spans="12:14" x14ac:dyDescent="0.25">
      <c r="L28896" s="9"/>
      <c r="M28896" s="9"/>
      <c r="N28896" s="9"/>
    </row>
    <row r="28897" spans="12:14" x14ac:dyDescent="0.25">
      <c r="L28897" s="9"/>
      <c r="M28897" s="9"/>
      <c r="N28897" s="9"/>
    </row>
    <row r="28898" spans="12:14" x14ac:dyDescent="0.25">
      <c r="L28898" s="9"/>
      <c r="M28898" s="9"/>
      <c r="N28898" s="9"/>
    </row>
    <row r="28899" spans="12:14" x14ac:dyDescent="0.25">
      <c r="L28899" s="9"/>
      <c r="M28899" s="9"/>
      <c r="N28899" s="9"/>
    </row>
    <row r="28900" spans="12:14" x14ac:dyDescent="0.25">
      <c r="L28900" s="9"/>
      <c r="M28900" s="9"/>
      <c r="N28900" s="9"/>
    </row>
    <row r="28901" spans="12:14" x14ac:dyDescent="0.25">
      <c r="L28901" s="9"/>
      <c r="M28901" s="9"/>
      <c r="N28901" s="9"/>
    </row>
    <row r="28902" spans="12:14" x14ac:dyDescent="0.25">
      <c r="L28902" s="9"/>
      <c r="M28902" s="9"/>
      <c r="N28902" s="9"/>
    </row>
    <row r="28903" spans="12:14" x14ac:dyDescent="0.25">
      <c r="L28903" s="9"/>
      <c r="M28903" s="9"/>
      <c r="N28903" s="9"/>
    </row>
    <row r="28904" spans="12:14" x14ac:dyDescent="0.25">
      <c r="L28904" s="9"/>
      <c r="M28904" s="9"/>
      <c r="N28904" s="9"/>
    </row>
    <row r="28905" spans="12:14" x14ac:dyDescent="0.25">
      <c r="L28905" s="9"/>
      <c r="M28905" s="9"/>
      <c r="N28905" s="9"/>
    </row>
    <row r="28906" spans="12:14" x14ac:dyDescent="0.25">
      <c r="L28906" s="9"/>
      <c r="M28906" s="9"/>
      <c r="N28906" s="9"/>
    </row>
    <row r="28907" spans="12:14" x14ac:dyDescent="0.25">
      <c r="L28907" s="9"/>
      <c r="M28907" s="9"/>
      <c r="N28907" s="9"/>
    </row>
    <row r="28908" spans="12:14" x14ac:dyDescent="0.25">
      <c r="L28908" s="9"/>
      <c r="M28908" s="9"/>
      <c r="N28908" s="9"/>
    </row>
    <row r="28909" spans="12:14" x14ac:dyDescent="0.25">
      <c r="L28909" s="9"/>
      <c r="M28909" s="9"/>
      <c r="N28909" s="9"/>
    </row>
    <row r="28910" spans="12:14" x14ac:dyDescent="0.25">
      <c r="L28910" s="9"/>
      <c r="M28910" s="9"/>
      <c r="N28910" s="9"/>
    </row>
    <row r="28911" spans="12:14" x14ac:dyDescent="0.25">
      <c r="L28911" s="9"/>
      <c r="M28911" s="9"/>
      <c r="N28911" s="9"/>
    </row>
    <row r="28912" spans="12:14" x14ac:dyDescent="0.25">
      <c r="L28912" s="9"/>
      <c r="M28912" s="9"/>
      <c r="N28912" s="9"/>
    </row>
    <row r="28913" spans="12:14" x14ac:dyDescent="0.25">
      <c r="L28913" s="9"/>
      <c r="M28913" s="9"/>
      <c r="N28913" s="9"/>
    </row>
    <row r="28914" spans="12:14" x14ac:dyDescent="0.25">
      <c r="L28914" s="9"/>
      <c r="M28914" s="9"/>
      <c r="N28914" s="9"/>
    </row>
    <row r="28915" spans="12:14" x14ac:dyDescent="0.25">
      <c r="L28915" s="9"/>
      <c r="M28915" s="9"/>
      <c r="N28915" s="9"/>
    </row>
    <row r="28916" spans="12:14" x14ac:dyDescent="0.25">
      <c r="L28916" s="9"/>
      <c r="M28916" s="9"/>
      <c r="N28916" s="9"/>
    </row>
    <row r="28917" spans="12:14" x14ac:dyDescent="0.25">
      <c r="L28917" s="9"/>
      <c r="M28917" s="9"/>
      <c r="N28917" s="9"/>
    </row>
    <row r="28918" spans="12:14" x14ac:dyDescent="0.25">
      <c r="L28918" s="9"/>
      <c r="M28918" s="9"/>
      <c r="N28918" s="9"/>
    </row>
    <row r="28919" spans="12:14" x14ac:dyDescent="0.25">
      <c r="L28919" s="9"/>
      <c r="M28919" s="9"/>
      <c r="N28919" s="9"/>
    </row>
    <row r="28920" spans="12:14" x14ac:dyDescent="0.25">
      <c r="L28920" s="9"/>
      <c r="M28920" s="9"/>
      <c r="N28920" s="9"/>
    </row>
    <row r="28921" spans="12:14" x14ac:dyDescent="0.25">
      <c r="L28921" s="9"/>
      <c r="M28921" s="9"/>
      <c r="N28921" s="9"/>
    </row>
    <row r="28922" spans="12:14" x14ac:dyDescent="0.25">
      <c r="L28922" s="9"/>
      <c r="M28922" s="9"/>
      <c r="N28922" s="9"/>
    </row>
    <row r="28923" spans="12:14" x14ac:dyDescent="0.25">
      <c r="L28923" s="9"/>
      <c r="M28923" s="9"/>
      <c r="N28923" s="9"/>
    </row>
    <row r="28924" spans="12:14" x14ac:dyDescent="0.25">
      <c r="L28924" s="9"/>
      <c r="M28924" s="9"/>
      <c r="N28924" s="9"/>
    </row>
    <row r="28925" spans="12:14" x14ac:dyDescent="0.25">
      <c r="L28925" s="9"/>
      <c r="M28925" s="9"/>
      <c r="N28925" s="9"/>
    </row>
    <row r="28926" spans="12:14" x14ac:dyDescent="0.25">
      <c r="L28926" s="9"/>
      <c r="M28926" s="9"/>
      <c r="N28926" s="9"/>
    </row>
    <row r="28927" spans="12:14" x14ac:dyDescent="0.25">
      <c r="L28927" s="9"/>
      <c r="M28927" s="9"/>
      <c r="N28927" s="9"/>
    </row>
    <row r="28928" spans="12:14" x14ac:dyDescent="0.25">
      <c r="L28928" s="9"/>
      <c r="M28928" s="9"/>
      <c r="N28928" s="9"/>
    </row>
    <row r="28929" spans="12:14" x14ac:dyDescent="0.25">
      <c r="L28929" s="9"/>
      <c r="M28929" s="9"/>
      <c r="N28929" s="9"/>
    </row>
    <row r="28930" spans="12:14" x14ac:dyDescent="0.25">
      <c r="L28930" s="9"/>
      <c r="M28930" s="9"/>
      <c r="N28930" s="9"/>
    </row>
    <row r="28931" spans="12:14" x14ac:dyDescent="0.25">
      <c r="L28931" s="9"/>
      <c r="M28931" s="9"/>
      <c r="N28931" s="9"/>
    </row>
    <row r="28932" spans="12:14" x14ac:dyDescent="0.25">
      <c r="L28932" s="9"/>
      <c r="M28932" s="9"/>
      <c r="N28932" s="9"/>
    </row>
    <row r="28933" spans="12:14" x14ac:dyDescent="0.25">
      <c r="L28933" s="9"/>
      <c r="M28933" s="9"/>
      <c r="N28933" s="9"/>
    </row>
    <row r="28934" spans="12:14" x14ac:dyDescent="0.25">
      <c r="L28934" s="9"/>
      <c r="M28934" s="9"/>
      <c r="N28934" s="9"/>
    </row>
    <row r="28935" spans="12:14" x14ac:dyDescent="0.25">
      <c r="L28935" s="9"/>
      <c r="M28935" s="9"/>
      <c r="N28935" s="9"/>
    </row>
    <row r="28936" spans="12:14" x14ac:dyDescent="0.25">
      <c r="L28936" s="9"/>
      <c r="M28936" s="9"/>
      <c r="N28936" s="9"/>
    </row>
    <row r="28937" spans="12:14" x14ac:dyDescent="0.25">
      <c r="L28937" s="9"/>
      <c r="M28937" s="9"/>
      <c r="N28937" s="9"/>
    </row>
    <row r="28938" spans="12:14" x14ac:dyDescent="0.25">
      <c r="L28938" s="9"/>
      <c r="M28938" s="9"/>
      <c r="N28938" s="9"/>
    </row>
    <row r="28939" spans="12:14" x14ac:dyDescent="0.25">
      <c r="L28939" s="9"/>
      <c r="M28939" s="9"/>
      <c r="N28939" s="9"/>
    </row>
    <row r="28940" spans="12:14" x14ac:dyDescent="0.25">
      <c r="L28940" s="9"/>
      <c r="M28940" s="9"/>
      <c r="N28940" s="9"/>
    </row>
    <row r="28941" spans="12:14" x14ac:dyDescent="0.25">
      <c r="L28941" s="9"/>
      <c r="M28941" s="9"/>
      <c r="N28941" s="9"/>
    </row>
    <row r="28942" spans="12:14" x14ac:dyDescent="0.25">
      <c r="L28942" s="9"/>
      <c r="M28942" s="9"/>
      <c r="N28942" s="9"/>
    </row>
    <row r="28943" spans="12:14" x14ac:dyDescent="0.25">
      <c r="L28943" s="9"/>
      <c r="M28943" s="9"/>
      <c r="N28943" s="9"/>
    </row>
    <row r="28944" spans="12:14" x14ac:dyDescent="0.25">
      <c r="L28944" s="9"/>
      <c r="M28944" s="9"/>
      <c r="N28944" s="9"/>
    </row>
    <row r="28945" spans="12:14" x14ac:dyDescent="0.25">
      <c r="L28945" s="9"/>
      <c r="M28945" s="9"/>
      <c r="N28945" s="9"/>
    </row>
    <row r="28946" spans="12:14" x14ac:dyDescent="0.25">
      <c r="L28946" s="9"/>
      <c r="M28946" s="9"/>
      <c r="N28946" s="9"/>
    </row>
    <row r="28947" spans="12:14" x14ac:dyDescent="0.25">
      <c r="L28947" s="9"/>
      <c r="M28947" s="9"/>
      <c r="N28947" s="9"/>
    </row>
    <row r="28948" spans="12:14" x14ac:dyDescent="0.25">
      <c r="L28948" s="9"/>
      <c r="M28948" s="9"/>
      <c r="N28948" s="9"/>
    </row>
    <row r="28949" spans="12:14" x14ac:dyDescent="0.25">
      <c r="L28949" s="9"/>
      <c r="M28949" s="9"/>
      <c r="N28949" s="9"/>
    </row>
    <row r="28950" spans="12:14" x14ac:dyDescent="0.25">
      <c r="L28950" s="9"/>
      <c r="M28950" s="9"/>
      <c r="N28950" s="9"/>
    </row>
    <row r="28951" spans="12:14" x14ac:dyDescent="0.25">
      <c r="L28951" s="9"/>
      <c r="M28951" s="9"/>
      <c r="N28951" s="9"/>
    </row>
    <row r="28952" spans="12:14" x14ac:dyDescent="0.25">
      <c r="L28952" s="9"/>
      <c r="M28952" s="9"/>
      <c r="N28952" s="9"/>
    </row>
    <row r="28953" spans="12:14" x14ac:dyDescent="0.25">
      <c r="L28953" s="9"/>
      <c r="M28953" s="9"/>
      <c r="N28953" s="9"/>
    </row>
    <row r="28954" spans="12:14" x14ac:dyDescent="0.25">
      <c r="L28954" s="9"/>
      <c r="M28954" s="9"/>
      <c r="N28954" s="9"/>
    </row>
    <row r="28955" spans="12:14" x14ac:dyDescent="0.25">
      <c r="L28955" s="9"/>
      <c r="M28955" s="9"/>
      <c r="N28955" s="9"/>
    </row>
    <row r="28956" spans="12:14" x14ac:dyDescent="0.25">
      <c r="L28956" s="9"/>
      <c r="M28956" s="9"/>
      <c r="N28956" s="9"/>
    </row>
    <row r="28957" spans="12:14" x14ac:dyDescent="0.25">
      <c r="L28957" s="9"/>
      <c r="M28957" s="9"/>
      <c r="N28957" s="9"/>
    </row>
    <row r="28958" spans="12:14" x14ac:dyDescent="0.25">
      <c r="L28958" s="9"/>
      <c r="M28958" s="9"/>
      <c r="N28958" s="9"/>
    </row>
    <row r="28959" spans="12:14" x14ac:dyDescent="0.25">
      <c r="L28959" s="9"/>
      <c r="M28959" s="9"/>
      <c r="N28959" s="9"/>
    </row>
    <row r="28960" spans="12:14" x14ac:dyDescent="0.25">
      <c r="L28960" s="9"/>
      <c r="M28960" s="9"/>
      <c r="N28960" s="9"/>
    </row>
    <row r="28961" spans="12:14" x14ac:dyDescent="0.25">
      <c r="L28961" s="9"/>
      <c r="M28961" s="9"/>
      <c r="N28961" s="9"/>
    </row>
    <row r="28962" spans="12:14" x14ac:dyDescent="0.25">
      <c r="L28962" s="9"/>
      <c r="M28962" s="9"/>
      <c r="N28962" s="9"/>
    </row>
    <row r="28963" spans="12:14" x14ac:dyDescent="0.25">
      <c r="L28963" s="9"/>
      <c r="M28963" s="9"/>
      <c r="N28963" s="9"/>
    </row>
    <row r="28964" spans="12:14" x14ac:dyDescent="0.25">
      <c r="L28964" s="9"/>
      <c r="M28964" s="9"/>
      <c r="N28964" s="9"/>
    </row>
    <row r="28965" spans="12:14" x14ac:dyDescent="0.25">
      <c r="L28965" s="9"/>
      <c r="M28965" s="9"/>
      <c r="N28965" s="9"/>
    </row>
    <row r="28966" spans="12:14" x14ac:dyDescent="0.25">
      <c r="L28966" s="9"/>
      <c r="M28966" s="9"/>
      <c r="N28966" s="9"/>
    </row>
    <row r="28967" spans="12:14" x14ac:dyDescent="0.25">
      <c r="L28967" s="9"/>
      <c r="M28967" s="9"/>
      <c r="N28967" s="9"/>
    </row>
    <row r="28968" spans="12:14" x14ac:dyDescent="0.25">
      <c r="L28968" s="9"/>
      <c r="M28968" s="9"/>
      <c r="N28968" s="9"/>
    </row>
    <row r="28969" spans="12:14" x14ac:dyDescent="0.25">
      <c r="L28969" s="9"/>
      <c r="M28969" s="9"/>
      <c r="N28969" s="9"/>
    </row>
    <row r="28970" spans="12:14" x14ac:dyDescent="0.25">
      <c r="L28970" s="9"/>
      <c r="M28970" s="9"/>
      <c r="N28970" s="9"/>
    </row>
    <row r="28971" spans="12:14" x14ac:dyDescent="0.25">
      <c r="L28971" s="9"/>
      <c r="M28971" s="9"/>
      <c r="N28971" s="9"/>
    </row>
    <row r="28972" spans="12:14" x14ac:dyDescent="0.25">
      <c r="L28972" s="9"/>
      <c r="M28972" s="9"/>
      <c r="N28972" s="9"/>
    </row>
    <row r="28973" spans="12:14" x14ac:dyDescent="0.25">
      <c r="L28973" s="9"/>
      <c r="M28973" s="9"/>
      <c r="N28973" s="9"/>
    </row>
    <row r="28974" spans="12:14" x14ac:dyDescent="0.25">
      <c r="L28974" s="9"/>
      <c r="M28974" s="9"/>
      <c r="N28974" s="9"/>
    </row>
    <row r="28975" spans="12:14" x14ac:dyDescent="0.25">
      <c r="L28975" s="9"/>
      <c r="M28975" s="9"/>
      <c r="N28975" s="9"/>
    </row>
    <row r="28976" spans="12:14" x14ac:dyDescent="0.25">
      <c r="L28976" s="9"/>
      <c r="M28976" s="9"/>
      <c r="N28976" s="9"/>
    </row>
    <row r="28977" spans="12:14" x14ac:dyDescent="0.25">
      <c r="L28977" s="9"/>
      <c r="M28977" s="9"/>
      <c r="N28977" s="9"/>
    </row>
    <row r="28978" spans="12:14" x14ac:dyDescent="0.25">
      <c r="L28978" s="9"/>
      <c r="M28978" s="9"/>
      <c r="N28978" s="9"/>
    </row>
    <row r="28979" spans="12:14" x14ac:dyDescent="0.25">
      <c r="L28979" s="9"/>
      <c r="M28979" s="9"/>
      <c r="N28979" s="9"/>
    </row>
    <row r="28980" spans="12:14" x14ac:dyDescent="0.25">
      <c r="L28980" s="9"/>
      <c r="M28980" s="9"/>
      <c r="N28980" s="9"/>
    </row>
    <row r="28981" spans="12:14" x14ac:dyDescent="0.25">
      <c r="L28981" s="9"/>
      <c r="M28981" s="9"/>
      <c r="N28981" s="9"/>
    </row>
    <row r="28982" spans="12:14" x14ac:dyDescent="0.25">
      <c r="L28982" s="9"/>
      <c r="M28982" s="9"/>
      <c r="N28982" s="9"/>
    </row>
    <row r="28983" spans="12:14" x14ac:dyDescent="0.25">
      <c r="L28983" s="9"/>
      <c r="M28983" s="9"/>
      <c r="N28983" s="9"/>
    </row>
    <row r="28984" spans="12:14" x14ac:dyDescent="0.25">
      <c r="L28984" s="9"/>
      <c r="M28984" s="9"/>
      <c r="N28984" s="9"/>
    </row>
    <row r="28985" spans="12:14" x14ac:dyDescent="0.25">
      <c r="L28985" s="9"/>
      <c r="M28985" s="9"/>
      <c r="N28985" s="9"/>
    </row>
    <row r="28986" spans="12:14" x14ac:dyDescent="0.25">
      <c r="L28986" s="9"/>
      <c r="M28986" s="9"/>
      <c r="N28986" s="9"/>
    </row>
    <row r="28987" spans="12:14" x14ac:dyDescent="0.25">
      <c r="L28987" s="9"/>
      <c r="M28987" s="9"/>
      <c r="N28987" s="9"/>
    </row>
    <row r="28988" spans="12:14" x14ac:dyDescent="0.25">
      <c r="L28988" s="9"/>
      <c r="M28988" s="9"/>
      <c r="N28988" s="9"/>
    </row>
    <row r="28989" spans="12:14" x14ac:dyDescent="0.25">
      <c r="L28989" s="9"/>
      <c r="M28989" s="9"/>
      <c r="N28989" s="9"/>
    </row>
    <row r="28990" spans="12:14" x14ac:dyDescent="0.25">
      <c r="L28990" s="9"/>
      <c r="M28990" s="9"/>
      <c r="N28990" s="9"/>
    </row>
    <row r="28991" spans="12:14" x14ac:dyDescent="0.25">
      <c r="L28991" s="9"/>
      <c r="M28991" s="9"/>
      <c r="N28991" s="9"/>
    </row>
    <row r="28992" spans="12:14" x14ac:dyDescent="0.25">
      <c r="L28992" s="9"/>
      <c r="M28992" s="9"/>
      <c r="N28992" s="9"/>
    </row>
    <row r="28993" spans="12:14" x14ac:dyDescent="0.25">
      <c r="L28993" s="9"/>
      <c r="M28993" s="9"/>
      <c r="N28993" s="9"/>
    </row>
    <row r="28994" spans="12:14" x14ac:dyDescent="0.25">
      <c r="L28994" s="9"/>
      <c r="M28994" s="9"/>
      <c r="N28994" s="9"/>
    </row>
    <row r="28995" spans="12:14" x14ac:dyDescent="0.25">
      <c r="L28995" s="9"/>
      <c r="M28995" s="9"/>
      <c r="N28995" s="9"/>
    </row>
    <row r="28996" spans="12:14" x14ac:dyDescent="0.25">
      <c r="L28996" s="9"/>
      <c r="M28996" s="9"/>
      <c r="N28996" s="9"/>
    </row>
    <row r="28997" spans="12:14" x14ac:dyDescent="0.25">
      <c r="L28997" s="9"/>
      <c r="M28997" s="9"/>
      <c r="N28997" s="9"/>
    </row>
    <row r="28998" spans="12:14" x14ac:dyDescent="0.25">
      <c r="L28998" s="9"/>
      <c r="M28998" s="9"/>
      <c r="N28998" s="9"/>
    </row>
    <row r="28999" spans="12:14" x14ac:dyDescent="0.25">
      <c r="L28999" s="9"/>
      <c r="M28999" s="9"/>
      <c r="N28999" s="9"/>
    </row>
    <row r="29000" spans="12:14" x14ac:dyDescent="0.25">
      <c r="L29000" s="9"/>
      <c r="M29000" s="9"/>
      <c r="N29000" s="9"/>
    </row>
    <row r="29001" spans="12:14" x14ac:dyDescent="0.25">
      <c r="L29001" s="9"/>
      <c r="M29001" s="9"/>
      <c r="N29001" s="9"/>
    </row>
    <row r="29002" spans="12:14" x14ac:dyDescent="0.25">
      <c r="L29002" s="9"/>
      <c r="M29002" s="9"/>
      <c r="N29002" s="9"/>
    </row>
    <row r="29003" spans="12:14" x14ac:dyDescent="0.25">
      <c r="L29003" s="9"/>
      <c r="M29003" s="9"/>
      <c r="N29003" s="9"/>
    </row>
    <row r="29004" spans="12:14" x14ac:dyDescent="0.25">
      <c r="L29004" s="9"/>
      <c r="M29004" s="9"/>
      <c r="N29004" s="9"/>
    </row>
    <row r="29005" spans="12:14" x14ac:dyDescent="0.25">
      <c r="L29005" s="9"/>
      <c r="M29005" s="9"/>
      <c r="N29005" s="9"/>
    </row>
    <row r="29006" spans="12:14" x14ac:dyDescent="0.25">
      <c r="L29006" s="9"/>
      <c r="M29006" s="9"/>
      <c r="N29006" s="9"/>
    </row>
    <row r="29007" spans="12:14" x14ac:dyDescent="0.25">
      <c r="L29007" s="9"/>
      <c r="M29007" s="9"/>
      <c r="N29007" s="9"/>
    </row>
    <row r="29008" spans="12:14" x14ac:dyDescent="0.25">
      <c r="L29008" s="9"/>
      <c r="M29008" s="9"/>
      <c r="N29008" s="9"/>
    </row>
    <row r="29009" spans="12:14" x14ac:dyDescent="0.25">
      <c r="L29009" s="9"/>
      <c r="M29009" s="9"/>
      <c r="N29009" s="9"/>
    </row>
    <row r="29010" spans="12:14" x14ac:dyDescent="0.25">
      <c r="L29010" s="9"/>
      <c r="M29010" s="9"/>
      <c r="N29010" s="9"/>
    </row>
    <row r="29011" spans="12:14" x14ac:dyDescent="0.25">
      <c r="L29011" s="9"/>
      <c r="M29011" s="9"/>
      <c r="N29011" s="9"/>
    </row>
    <row r="29012" spans="12:14" x14ac:dyDescent="0.25">
      <c r="L29012" s="9"/>
      <c r="M29012" s="9"/>
      <c r="N29012" s="9"/>
    </row>
    <row r="29013" spans="12:14" x14ac:dyDescent="0.25">
      <c r="L29013" s="9"/>
      <c r="M29013" s="9"/>
      <c r="N29013" s="9"/>
    </row>
    <row r="29014" spans="12:14" x14ac:dyDescent="0.25">
      <c r="L29014" s="9"/>
      <c r="M29014" s="9"/>
      <c r="N29014" s="9"/>
    </row>
    <row r="29015" spans="12:14" x14ac:dyDescent="0.25">
      <c r="L29015" s="9"/>
      <c r="M29015" s="9"/>
      <c r="N29015" s="9"/>
    </row>
    <row r="29016" spans="12:14" x14ac:dyDescent="0.25">
      <c r="L29016" s="9"/>
      <c r="M29016" s="9"/>
      <c r="N29016" s="9"/>
    </row>
    <row r="29017" spans="12:14" x14ac:dyDescent="0.25">
      <c r="L29017" s="9"/>
      <c r="M29017" s="9"/>
      <c r="N29017" s="9"/>
    </row>
    <row r="29018" spans="12:14" x14ac:dyDescent="0.25">
      <c r="L29018" s="9"/>
      <c r="M29018" s="9"/>
      <c r="N29018" s="9"/>
    </row>
    <row r="29019" spans="12:14" x14ac:dyDescent="0.25">
      <c r="L29019" s="9"/>
      <c r="M29019" s="9"/>
      <c r="N29019" s="9"/>
    </row>
    <row r="29020" spans="12:14" x14ac:dyDescent="0.25">
      <c r="L29020" s="9"/>
      <c r="M29020" s="9"/>
      <c r="N29020" s="9"/>
    </row>
    <row r="29021" spans="12:14" x14ac:dyDescent="0.25">
      <c r="L29021" s="9"/>
      <c r="M29021" s="9"/>
      <c r="N29021" s="9"/>
    </row>
    <row r="29022" spans="12:14" x14ac:dyDescent="0.25">
      <c r="L29022" s="9"/>
      <c r="M29022" s="9"/>
      <c r="N29022" s="9"/>
    </row>
    <row r="29023" spans="12:14" x14ac:dyDescent="0.25">
      <c r="L29023" s="9"/>
      <c r="M29023" s="9"/>
      <c r="N29023" s="9"/>
    </row>
    <row r="29024" spans="12:14" x14ac:dyDescent="0.25">
      <c r="L29024" s="9"/>
      <c r="M29024" s="9"/>
      <c r="N29024" s="9"/>
    </row>
    <row r="29025" spans="12:14" x14ac:dyDescent="0.25">
      <c r="L29025" s="9"/>
      <c r="M29025" s="9"/>
      <c r="N29025" s="9"/>
    </row>
    <row r="29026" spans="12:14" x14ac:dyDescent="0.25">
      <c r="L29026" s="9"/>
      <c r="M29026" s="9"/>
      <c r="N29026" s="9"/>
    </row>
    <row r="29027" spans="12:14" x14ac:dyDescent="0.25">
      <c r="L29027" s="9"/>
      <c r="M29027" s="9"/>
      <c r="N29027" s="9"/>
    </row>
    <row r="29028" spans="12:14" x14ac:dyDescent="0.25">
      <c r="L29028" s="9"/>
      <c r="M29028" s="9"/>
      <c r="N29028" s="9"/>
    </row>
    <row r="29029" spans="12:14" x14ac:dyDescent="0.25">
      <c r="L29029" s="9"/>
      <c r="M29029" s="9"/>
      <c r="N29029" s="9"/>
    </row>
    <row r="29030" spans="12:14" x14ac:dyDescent="0.25">
      <c r="L29030" s="9"/>
      <c r="M29030" s="9"/>
      <c r="N29030" s="9"/>
    </row>
    <row r="29031" spans="12:14" x14ac:dyDescent="0.25">
      <c r="L29031" s="9"/>
      <c r="M29031" s="9"/>
      <c r="N29031" s="9"/>
    </row>
    <row r="29032" spans="12:14" x14ac:dyDescent="0.25">
      <c r="L29032" s="9"/>
      <c r="M29032" s="9"/>
      <c r="N29032" s="9"/>
    </row>
    <row r="29033" spans="12:14" x14ac:dyDescent="0.25">
      <c r="L29033" s="9"/>
      <c r="M29033" s="9"/>
      <c r="N29033" s="9"/>
    </row>
    <row r="29034" spans="12:14" x14ac:dyDescent="0.25">
      <c r="L29034" s="9"/>
      <c r="M29034" s="9"/>
      <c r="N29034" s="9"/>
    </row>
    <row r="29035" spans="12:14" x14ac:dyDescent="0.25">
      <c r="L29035" s="9"/>
      <c r="M29035" s="9"/>
      <c r="N29035" s="9"/>
    </row>
    <row r="29036" spans="12:14" x14ac:dyDescent="0.25">
      <c r="L29036" s="9"/>
      <c r="M29036" s="9"/>
      <c r="N29036" s="9"/>
    </row>
    <row r="29037" spans="12:14" x14ac:dyDescent="0.25">
      <c r="L29037" s="9"/>
      <c r="M29037" s="9"/>
      <c r="N29037" s="9"/>
    </row>
    <row r="29038" spans="12:14" x14ac:dyDescent="0.25">
      <c r="L29038" s="9"/>
      <c r="M29038" s="9"/>
      <c r="N29038" s="9"/>
    </row>
    <row r="29039" spans="12:14" x14ac:dyDescent="0.25">
      <c r="L29039" s="9"/>
      <c r="M29039" s="9"/>
      <c r="N29039" s="9"/>
    </row>
    <row r="29040" spans="12:14" x14ac:dyDescent="0.25">
      <c r="L29040" s="9"/>
      <c r="M29040" s="9"/>
      <c r="N29040" s="9"/>
    </row>
    <row r="29041" spans="12:14" x14ac:dyDescent="0.25">
      <c r="L29041" s="9"/>
      <c r="M29041" s="9"/>
      <c r="N29041" s="9"/>
    </row>
    <row r="29042" spans="12:14" x14ac:dyDescent="0.25">
      <c r="L29042" s="9"/>
      <c r="M29042" s="9"/>
      <c r="N29042" s="9"/>
    </row>
    <row r="29043" spans="12:14" x14ac:dyDescent="0.25">
      <c r="L29043" s="9"/>
      <c r="M29043" s="9"/>
      <c r="N29043" s="9"/>
    </row>
    <row r="29044" spans="12:14" x14ac:dyDescent="0.25">
      <c r="L29044" s="9"/>
      <c r="M29044" s="9"/>
      <c r="N29044" s="9"/>
    </row>
    <row r="29045" spans="12:14" x14ac:dyDescent="0.25">
      <c r="L29045" s="9"/>
      <c r="M29045" s="9"/>
      <c r="N29045" s="9"/>
    </row>
    <row r="29046" spans="12:14" x14ac:dyDescent="0.25">
      <c r="L29046" s="9"/>
      <c r="M29046" s="9"/>
      <c r="N29046" s="9"/>
    </row>
    <row r="29047" spans="12:14" x14ac:dyDescent="0.25">
      <c r="L29047" s="9"/>
      <c r="M29047" s="9"/>
      <c r="N29047" s="9"/>
    </row>
    <row r="29048" spans="12:14" x14ac:dyDescent="0.25">
      <c r="L29048" s="9"/>
      <c r="M29048" s="9"/>
      <c r="N29048" s="9"/>
    </row>
    <row r="29049" spans="12:14" x14ac:dyDescent="0.25">
      <c r="L29049" s="9"/>
      <c r="M29049" s="9"/>
      <c r="N29049" s="9"/>
    </row>
    <row r="29050" spans="12:14" x14ac:dyDescent="0.25">
      <c r="L29050" s="9"/>
      <c r="M29050" s="9"/>
      <c r="N29050" s="9"/>
    </row>
    <row r="29051" spans="12:14" x14ac:dyDescent="0.25">
      <c r="L29051" s="9"/>
      <c r="M29051" s="9"/>
      <c r="N29051" s="9"/>
    </row>
    <row r="29052" spans="12:14" x14ac:dyDescent="0.25">
      <c r="L29052" s="9"/>
      <c r="M29052" s="9"/>
      <c r="N29052" s="9"/>
    </row>
    <row r="29053" spans="12:14" x14ac:dyDescent="0.25">
      <c r="L29053" s="9"/>
      <c r="M29053" s="9"/>
      <c r="N29053" s="9"/>
    </row>
    <row r="29054" spans="12:14" x14ac:dyDescent="0.25">
      <c r="L29054" s="9"/>
      <c r="M29054" s="9"/>
      <c r="N29054" s="9"/>
    </row>
    <row r="29055" spans="12:14" x14ac:dyDescent="0.25">
      <c r="L29055" s="9"/>
      <c r="M29055" s="9"/>
      <c r="N29055" s="9"/>
    </row>
    <row r="29056" spans="12:14" x14ac:dyDescent="0.25">
      <c r="L29056" s="9"/>
      <c r="M29056" s="9"/>
      <c r="N29056" s="9"/>
    </row>
    <row r="29057" spans="12:14" x14ac:dyDescent="0.25">
      <c r="L29057" s="9"/>
      <c r="M29057" s="9"/>
      <c r="N29057" s="9"/>
    </row>
    <row r="29058" spans="12:14" x14ac:dyDescent="0.25">
      <c r="L29058" s="9"/>
      <c r="M29058" s="9"/>
      <c r="N29058" s="9"/>
    </row>
    <row r="29059" spans="12:14" x14ac:dyDescent="0.25">
      <c r="L29059" s="9"/>
      <c r="M29059" s="9"/>
      <c r="N29059" s="9"/>
    </row>
    <row r="29060" spans="12:14" x14ac:dyDescent="0.25">
      <c r="L29060" s="9"/>
      <c r="M29060" s="9"/>
      <c r="N29060" s="9"/>
    </row>
    <row r="29061" spans="12:14" x14ac:dyDescent="0.25">
      <c r="L29061" s="9"/>
      <c r="M29061" s="9"/>
      <c r="N29061" s="9"/>
    </row>
    <row r="29062" spans="12:14" x14ac:dyDescent="0.25">
      <c r="L29062" s="9"/>
      <c r="M29062" s="9"/>
      <c r="N29062" s="9"/>
    </row>
    <row r="29063" spans="12:14" x14ac:dyDescent="0.25">
      <c r="L29063" s="9"/>
      <c r="M29063" s="9"/>
      <c r="N29063" s="9"/>
    </row>
    <row r="29064" spans="12:14" x14ac:dyDescent="0.25">
      <c r="L29064" s="9"/>
      <c r="M29064" s="9"/>
      <c r="N29064" s="9"/>
    </row>
    <row r="29065" spans="12:14" x14ac:dyDescent="0.25">
      <c r="L29065" s="9"/>
      <c r="M29065" s="9"/>
      <c r="N29065" s="9"/>
    </row>
    <row r="29066" spans="12:14" x14ac:dyDescent="0.25">
      <c r="L29066" s="9"/>
      <c r="M29066" s="9"/>
      <c r="N29066" s="9"/>
    </row>
    <row r="29067" spans="12:14" x14ac:dyDescent="0.25">
      <c r="L29067" s="9"/>
      <c r="M29067" s="9"/>
      <c r="N29067" s="9"/>
    </row>
    <row r="29068" spans="12:14" x14ac:dyDescent="0.25">
      <c r="L29068" s="9"/>
      <c r="M29068" s="9"/>
      <c r="N29068" s="9"/>
    </row>
    <row r="29069" spans="12:14" x14ac:dyDescent="0.25">
      <c r="L29069" s="9"/>
      <c r="M29069" s="9"/>
      <c r="N29069" s="9"/>
    </row>
    <row r="29070" spans="12:14" x14ac:dyDescent="0.25">
      <c r="L29070" s="9"/>
      <c r="M29070" s="9"/>
      <c r="N29070" s="9"/>
    </row>
    <row r="29071" spans="12:14" x14ac:dyDescent="0.25">
      <c r="L29071" s="9"/>
      <c r="M29071" s="9"/>
      <c r="N29071" s="9"/>
    </row>
    <row r="29072" spans="12:14" x14ac:dyDescent="0.25">
      <c r="L29072" s="9"/>
      <c r="M29072" s="9"/>
      <c r="N29072" s="9"/>
    </row>
    <row r="29073" spans="12:14" x14ac:dyDescent="0.25">
      <c r="L29073" s="9"/>
      <c r="M29073" s="9"/>
      <c r="N29073" s="9"/>
    </row>
    <row r="29074" spans="12:14" x14ac:dyDescent="0.25">
      <c r="L29074" s="9"/>
      <c r="M29074" s="9"/>
      <c r="N29074" s="9"/>
    </row>
    <row r="29075" spans="12:14" x14ac:dyDescent="0.25">
      <c r="L29075" s="9"/>
      <c r="M29075" s="9"/>
      <c r="N29075" s="9"/>
    </row>
    <row r="29076" spans="12:14" x14ac:dyDescent="0.25">
      <c r="L29076" s="9"/>
      <c r="M29076" s="9"/>
      <c r="N29076" s="9"/>
    </row>
    <row r="29077" spans="12:14" x14ac:dyDescent="0.25">
      <c r="L29077" s="9"/>
      <c r="M29077" s="9"/>
      <c r="N29077" s="9"/>
    </row>
    <row r="29078" spans="12:14" x14ac:dyDescent="0.25">
      <c r="L29078" s="9"/>
      <c r="M29078" s="9"/>
      <c r="N29078" s="9"/>
    </row>
    <row r="29079" spans="12:14" x14ac:dyDescent="0.25">
      <c r="L29079" s="9"/>
      <c r="M29079" s="9"/>
      <c r="N29079" s="9"/>
    </row>
    <row r="29080" spans="12:14" x14ac:dyDescent="0.25">
      <c r="L29080" s="9"/>
      <c r="M29080" s="9"/>
      <c r="N29080" s="9"/>
    </row>
    <row r="29081" spans="12:14" x14ac:dyDescent="0.25">
      <c r="L29081" s="9"/>
      <c r="M29081" s="9"/>
      <c r="N29081" s="9"/>
    </row>
    <row r="29082" spans="12:14" x14ac:dyDescent="0.25">
      <c r="L29082" s="9"/>
      <c r="M29082" s="9"/>
      <c r="N29082" s="9"/>
    </row>
    <row r="29083" spans="12:14" x14ac:dyDescent="0.25">
      <c r="L29083" s="9"/>
      <c r="M29083" s="9"/>
      <c r="N29083" s="9"/>
    </row>
    <row r="29084" spans="12:14" x14ac:dyDescent="0.25">
      <c r="L29084" s="9"/>
      <c r="M29084" s="9"/>
      <c r="N29084" s="9"/>
    </row>
    <row r="29085" spans="12:14" x14ac:dyDescent="0.25">
      <c r="L29085" s="9"/>
      <c r="M29085" s="9"/>
      <c r="N29085" s="9"/>
    </row>
    <row r="29086" spans="12:14" x14ac:dyDescent="0.25">
      <c r="L29086" s="9"/>
      <c r="M29086" s="9"/>
      <c r="N29086" s="9"/>
    </row>
    <row r="29087" spans="12:14" x14ac:dyDescent="0.25">
      <c r="L29087" s="9"/>
      <c r="M29087" s="9"/>
      <c r="N29087" s="9"/>
    </row>
    <row r="29088" spans="12:14" x14ac:dyDescent="0.25">
      <c r="L29088" s="9"/>
      <c r="M29088" s="9"/>
      <c r="N29088" s="9"/>
    </row>
    <row r="29089" spans="12:14" x14ac:dyDescent="0.25">
      <c r="L29089" s="9"/>
      <c r="M29089" s="9"/>
      <c r="N29089" s="9"/>
    </row>
    <row r="29090" spans="12:14" x14ac:dyDescent="0.25">
      <c r="L29090" s="9"/>
      <c r="M29090" s="9"/>
      <c r="N29090" s="9"/>
    </row>
    <row r="29091" spans="12:14" x14ac:dyDescent="0.25">
      <c r="L29091" s="9"/>
      <c r="M29091" s="9"/>
      <c r="N29091" s="9"/>
    </row>
    <row r="29092" spans="12:14" x14ac:dyDescent="0.25">
      <c r="L29092" s="9"/>
      <c r="M29092" s="9"/>
      <c r="N29092" s="9"/>
    </row>
    <row r="29093" spans="12:14" x14ac:dyDescent="0.25">
      <c r="L29093" s="9"/>
      <c r="M29093" s="9"/>
      <c r="N29093" s="9"/>
    </row>
    <row r="29094" spans="12:14" x14ac:dyDescent="0.25">
      <c r="L29094" s="9"/>
      <c r="M29094" s="9"/>
      <c r="N29094" s="9"/>
    </row>
    <row r="29095" spans="12:14" x14ac:dyDescent="0.25">
      <c r="L29095" s="9"/>
      <c r="M29095" s="9"/>
      <c r="N29095" s="9"/>
    </row>
    <row r="29096" spans="12:14" x14ac:dyDescent="0.25">
      <c r="L29096" s="9"/>
      <c r="M29096" s="9"/>
      <c r="N29096" s="9"/>
    </row>
    <row r="29097" spans="12:14" x14ac:dyDescent="0.25">
      <c r="L29097" s="9"/>
      <c r="M29097" s="9"/>
      <c r="N29097" s="9"/>
    </row>
    <row r="29098" spans="12:14" x14ac:dyDescent="0.25">
      <c r="L29098" s="9"/>
      <c r="M29098" s="9"/>
      <c r="N29098" s="9"/>
    </row>
    <row r="29099" spans="12:14" x14ac:dyDescent="0.25">
      <c r="L29099" s="9"/>
      <c r="M29099" s="9"/>
      <c r="N29099" s="9"/>
    </row>
    <row r="29100" spans="12:14" x14ac:dyDescent="0.25">
      <c r="L29100" s="9"/>
      <c r="M29100" s="9"/>
      <c r="N29100" s="9"/>
    </row>
    <row r="29101" spans="12:14" x14ac:dyDescent="0.25">
      <c r="L29101" s="9"/>
      <c r="M29101" s="9"/>
      <c r="N29101" s="9"/>
    </row>
    <row r="29102" spans="12:14" x14ac:dyDescent="0.25">
      <c r="L29102" s="9"/>
      <c r="M29102" s="9"/>
      <c r="N29102" s="9"/>
    </row>
    <row r="29103" spans="12:14" x14ac:dyDescent="0.25">
      <c r="L29103" s="9"/>
      <c r="M29103" s="9"/>
      <c r="N29103" s="9"/>
    </row>
    <row r="29104" spans="12:14" x14ac:dyDescent="0.25">
      <c r="L29104" s="9"/>
      <c r="M29104" s="9"/>
      <c r="N29104" s="9"/>
    </row>
    <row r="29105" spans="12:14" x14ac:dyDescent="0.25">
      <c r="L29105" s="9"/>
      <c r="M29105" s="9"/>
      <c r="N29105" s="9"/>
    </row>
    <row r="29106" spans="12:14" x14ac:dyDescent="0.25">
      <c r="L29106" s="9"/>
      <c r="M29106" s="9"/>
      <c r="N29106" s="9"/>
    </row>
    <row r="29107" spans="12:14" x14ac:dyDescent="0.25">
      <c r="L29107" s="9"/>
      <c r="M29107" s="9"/>
      <c r="N29107" s="9"/>
    </row>
    <row r="29108" spans="12:14" x14ac:dyDescent="0.25">
      <c r="L29108" s="9"/>
      <c r="M29108" s="9"/>
      <c r="N29108" s="9"/>
    </row>
    <row r="29109" spans="12:14" x14ac:dyDescent="0.25">
      <c r="L29109" s="9"/>
      <c r="M29109" s="9"/>
      <c r="N29109" s="9"/>
    </row>
    <row r="29110" spans="12:14" x14ac:dyDescent="0.25">
      <c r="L29110" s="9"/>
      <c r="M29110" s="9"/>
      <c r="N29110" s="9"/>
    </row>
    <row r="29111" spans="12:14" x14ac:dyDescent="0.25">
      <c r="L29111" s="9"/>
      <c r="M29111" s="9"/>
      <c r="N29111" s="9"/>
    </row>
    <row r="29112" spans="12:14" x14ac:dyDescent="0.25">
      <c r="L29112" s="9"/>
      <c r="M29112" s="9"/>
      <c r="N29112" s="9"/>
    </row>
    <row r="29113" spans="12:14" x14ac:dyDescent="0.25">
      <c r="L29113" s="9"/>
      <c r="M29113" s="9"/>
      <c r="N29113" s="9"/>
    </row>
    <row r="29114" spans="12:14" x14ac:dyDescent="0.25">
      <c r="L29114" s="9"/>
      <c r="M29114" s="9"/>
      <c r="N29114" s="9"/>
    </row>
    <row r="29115" spans="12:14" x14ac:dyDescent="0.25">
      <c r="L29115" s="9"/>
      <c r="M29115" s="9"/>
      <c r="N29115" s="9"/>
    </row>
    <row r="29116" spans="12:14" x14ac:dyDescent="0.25">
      <c r="L29116" s="9"/>
      <c r="M29116" s="9"/>
      <c r="N29116" s="9"/>
    </row>
    <row r="29117" spans="12:14" x14ac:dyDescent="0.25">
      <c r="L29117" s="9"/>
      <c r="M29117" s="9"/>
      <c r="N29117" s="9"/>
    </row>
    <row r="29118" spans="12:14" x14ac:dyDescent="0.25">
      <c r="L29118" s="9"/>
      <c r="M29118" s="9"/>
      <c r="N29118" s="9"/>
    </row>
    <row r="29119" spans="12:14" x14ac:dyDescent="0.25">
      <c r="L29119" s="9"/>
      <c r="M29119" s="9"/>
      <c r="N29119" s="9"/>
    </row>
    <row r="29120" spans="12:14" x14ac:dyDescent="0.25">
      <c r="L29120" s="9"/>
      <c r="M29120" s="9"/>
      <c r="N29120" s="9"/>
    </row>
    <row r="29121" spans="12:14" x14ac:dyDescent="0.25">
      <c r="L29121" s="9"/>
      <c r="M29121" s="9"/>
      <c r="N29121" s="9"/>
    </row>
    <row r="29122" spans="12:14" x14ac:dyDescent="0.25">
      <c r="L29122" s="9"/>
      <c r="M29122" s="9"/>
      <c r="N29122" s="9"/>
    </row>
    <row r="29123" spans="12:14" x14ac:dyDescent="0.25">
      <c r="L29123" s="9"/>
      <c r="M29123" s="9"/>
      <c r="N29123" s="9"/>
    </row>
    <row r="29124" spans="12:14" x14ac:dyDescent="0.25">
      <c r="L29124" s="9"/>
      <c r="M29124" s="9"/>
      <c r="N29124" s="9"/>
    </row>
    <row r="29125" spans="12:14" x14ac:dyDescent="0.25">
      <c r="L29125" s="9"/>
      <c r="M29125" s="9"/>
      <c r="N29125" s="9"/>
    </row>
    <row r="29126" spans="12:14" x14ac:dyDescent="0.25">
      <c r="L29126" s="9"/>
      <c r="M29126" s="9"/>
      <c r="N29126" s="9"/>
    </row>
    <row r="29127" spans="12:14" x14ac:dyDescent="0.25">
      <c r="L29127" s="9"/>
      <c r="M29127" s="9"/>
      <c r="N29127" s="9"/>
    </row>
    <row r="29128" spans="12:14" x14ac:dyDescent="0.25">
      <c r="L29128" s="9"/>
      <c r="M29128" s="9"/>
      <c r="N29128" s="9"/>
    </row>
    <row r="29129" spans="12:14" x14ac:dyDescent="0.25">
      <c r="L29129" s="9"/>
      <c r="M29129" s="9"/>
      <c r="N29129" s="9"/>
    </row>
    <row r="29130" spans="12:14" x14ac:dyDescent="0.25">
      <c r="L29130" s="9"/>
      <c r="M29130" s="9"/>
      <c r="N29130" s="9"/>
    </row>
    <row r="29131" spans="12:14" x14ac:dyDescent="0.25">
      <c r="L29131" s="9"/>
      <c r="M29131" s="9"/>
      <c r="N29131" s="9"/>
    </row>
    <row r="29132" spans="12:14" x14ac:dyDescent="0.25">
      <c r="L29132" s="9"/>
      <c r="M29132" s="9"/>
      <c r="N29132" s="9"/>
    </row>
    <row r="29133" spans="12:14" x14ac:dyDescent="0.25">
      <c r="L29133" s="9"/>
      <c r="M29133" s="9"/>
      <c r="N29133" s="9"/>
    </row>
    <row r="29134" spans="12:14" x14ac:dyDescent="0.25">
      <c r="L29134" s="9"/>
      <c r="M29134" s="9"/>
      <c r="N29134" s="9"/>
    </row>
    <row r="29135" spans="12:14" x14ac:dyDescent="0.25">
      <c r="L29135" s="9"/>
      <c r="M29135" s="9"/>
      <c r="N29135" s="9"/>
    </row>
    <row r="29136" spans="12:14" x14ac:dyDescent="0.25">
      <c r="L29136" s="9"/>
      <c r="M29136" s="9"/>
      <c r="N29136" s="9"/>
    </row>
    <row r="29137" spans="12:14" x14ac:dyDescent="0.25">
      <c r="L29137" s="9"/>
      <c r="M29137" s="9"/>
      <c r="N29137" s="9"/>
    </row>
    <row r="29138" spans="12:14" x14ac:dyDescent="0.25">
      <c r="L29138" s="9"/>
      <c r="M29138" s="9"/>
      <c r="N29138" s="9"/>
    </row>
    <row r="29139" spans="12:14" x14ac:dyDescent="0.25">
      <c r="L29139" s="9"/>
      <c r="M29139" s="9"/>
      <c r="N29139" s="9"/>
    </row>
    <row r="29140" spans="12:14" x14ac:dyDescent="0.25">
      <c r="L29140" s="9"/>
      <c r="M29140" s="9"/>
      <c r="N29140" s="9"/>
    </row>
    <row r="29141" spans="12:14" x14ac:dyDescent="0.25">
      <c r="L29141" s="9"/>
      <c r="M29141" s="9"/>
      <c r="N29141" s="9"/>
    </row>
    <row r="29142" spans="12:14" x14ac:dyDescent="0.25">
      <c r="L29142" s="9"/>
      <c r="M29142" s="9"/>
      <c r="N29142" s="9"/>
    </row>
    <row r="29143" spans="12:14" x14ac:dyDescent="0.25">
      <c r="L29143" s="9"/>
      <c r="M29143" s="9"/>
      <c r="N29143" s="9"/>
    </row>
    <row r="29144" spans="12:14" x14ac:dyDescent="0.25">
      <c r="L29144" s="9"/>
      <c r="M29144" s="9"/>
      <c r="N29144" s="9"/>
    </row>
    <row r="29145" spans="12:14" x14ac:dyDescent="0.25">
      <c r="L29145" s="9"/>
      <c r="M29145" s="9"/>
      <c r="N29145" s="9"/>
    </row>
    <row r="29146" spans="12:14" x14ac:dyDescent="0.25">
      <c r="L29146" s="9"/>
      <c r="M29146" s="9"/>
      <c r="N29146" s="9"/>
    </row>
    <row r="29147" spans="12:14" x14ac:dyDescent="0.25">
      <c r="L29147" s="9"/>
      <c r="M29147" s="9"/>
      <c r="N29147" s="9"/>
    </row>
    <row r="29148" spans="12:14" x14ac:dyDescent="0.25">
      <c r="L29148" s="9"/>
      <c r="M29148" s="9"/>
      <c r="N29148" s="9"/>
    </row>
    <row r="29149" spans="12:14" x14ac:dyDescent="0.25">
      <c r="L29149" s="9"/>
      <c r="M29149" s="9"/>
      <c r="N29149" s="9"/>
    </row>
    <row r="29150" spans="12:14" x14ac:dyDescent="0.25">
      <c r="L29150" s="9"/>
      <c r="M29150" s="9"/>
      <c r="N29150" s="9"/>
    </row>
    <row r="29151" spans="12:14" x14ac:dyDescent="0.25">
      <c r="L29151" s="9"/>
      <c r="M29151" s="9"/>
      <c r="N29151" s="9"/>
    </row>
    <row r="29152" spans="12:14" x14ac:dyDescent="0.25">
      <c r="L29152" s="9"/>
      <c r="M29152" s="9"/>
      <c r="N29152" s="9"/>
    </row>
    <row r="29153" spans="12:14" x14ac:dyDescent="0.25">
      <c r="L29153" s="9"/>
      <c r="M29153" s="9"/>
      <c r="N29153" s="9"/>
    </row>
    <row r="29154" spans="12:14" x14ac:dyDescent="0.25">
      <c r="L29154" s="9"/>
      <c r="M29154" s="9"/>
      <c r="N29154" s="9"/>
    </row>
    <row r="29155" spans="12:14" x14ac:dyDescent="0.25">
      <c r="L29155" s="9"/>
      <c r="M29155" s="9"/>
      <c r="N29155" s="9"/>
    </row>
    <row r="29156" spans="12:14" x14ac:dyDescent="0.25">
      <c r="L29156" s="9"/>
      <c r="M29156" s="9"/>
      <c r="N29156" s="9"/>
    </row>
    <row r="29157" spans="12:14" x14ac:dyDescent="0.25">
      <c r="L29157" s="9"/>
      <c r="M29157" s="9"/>
      <c r="N29157" s="9"/>
    </row>
    <row r="29158" spans="12:14" x14ac:dyDescent="0.25">
      <c r="L29158" s="9"/>
      <c r="M29158" s="9"/>
      <c r="N29158" s="9"/>
    </row>
    <row r="29159" spans="12:14" x14ac:dyDescent="0.25">
      <c r="L29159" s="9"/>
      <c r="M29159" s="9"/>
      <c r="N29159" s="9"/>
    </row>
    <row r="29160" spans="12:14" x14ac:dyDescent="0.25">
      <c r="L29160" s="9"/>
      <c r="M29160" s="9"/>
      <c r="N29160" s="9"/>
    </row>
    <row r="29161" spans="12:14" x14ac:dyDescent="0.25">
      <c r="L29161" s="9"/>
      <c r="M29161" s="9"/>
      <c r="N29161" s="9"/>
    </row>
    <row r="29162" spans="12:14" x14ac:dyDescent="0.25">
      <c r="L29162" s="9"/>
      <c r="M29162" s="9"/>
      <c r="N29162" s="9"/>
    </row>
    <row r="29163" spans="12:14" x14ac:dyDescent="0.25">
      <c r="L29163" s="9"/>
      <c r="M29163" s="9"/>
      <c r="N29163" s="9"/>
    </row>
    <row r="29164" spans="12:14" x14ac:dyDescent="0.25">
      <c r="L29164" s="9"/>
      <c r="M29164" s="9"/>
      <c r="N29164" s="9"/>
    </row>
    <row r="29165" spans="12:14" x14ac:dyDescent="0.25">
      <c r="L29165" s="9"/>
      <c r="M29165" s="9"/>
      <c r="N29165" s="9"/>
    </row>
    <row r="29166" spans="12:14" x14ac:dyDescent="0.25">
      <c r="L29166" s="9"/>
      <c r="M29166" s="9"/>
      <c r="N29166" s="9"/>
    </row>
    <row r="29167" spans="12:14" x14ac:dyDescent="0.25">
      <c r="L29167" s="9"/>
      <c r="M29167" s="9"/>
      <c r="N29167" s="9"/>
    </row>
    <row r="29168" spans="12:14" x14ac:dyDescent="0.25">
      <c r="L29168" s="9"/>
      <c r="M29168" s="9"/>
      <c r="N29168" s="9"/>
    </row>
    <row r="29169" spans="12:14" x14ac:dyDescent="0.25">
      <c r="L29169" s="9"/>
      <c r="M29169" s="9"/>
      <c r="N29169" s="9"/>
    </row>
    <row r="29170" spans="12:14" x14ac:dyDescent="0.25">
      <c r="L29170" s="9"/>
      <c r="M29170" s="9"/>
      <c r="N29170" s="9"/>
    </row>
    <row r="29171" spans="12:14" x14ac:dyDescent="0.25">
      <c r="L29171" s="9"/>
      <c r="M29171" s="9"/>
      <c r="N29171" s="9"/>
    </row>
    <row r="29172" spans="12:14" x14ac:dyDescent="0.25">
      <c r="L29172" s="9"/>
      <c r="M29172" s="9"/>
      <c r="N29172" s="9"/>
    </row>
    <row r="29173" spans="12:14" x14ac:dyDescent="0.25">
      <c r="L29173" s="9"/>
      <c r="M29173" s="9"/>
      <c r="N29173" s="9"/>
    </row>
    <row r="29174" spans="12:14" x14ac:dyDescent="0.25">
      <c r="L29174" s="9"/>
      <c r="M29174" s="9"/>
      <c r="N29174" s="9"/>
    </row>
    <row r="29175" spans="12:14" x14ac:dyDescent="0.25">
      <c r="L29175" s="9"/>
      <c r="M29175" s="9"/>
      <c r="N29175" s="9"/>
    </row>
    <row r="29176" spans="12:14" x14ac:dyDescent="0.25">
      <c r="L29176" s="9"/>
      <c r="M29176" s="9"/>
      <c r="N29176" s="9"/>
    </row>
    <row r="29177" spans="12:14" x14ac:dyDescent="0.25">
      <c r="L29177" s="9"/>
      <c r="M29177" s="9"/>
      <c r="N29177" s="9"/>
    </row>
    <row r="29178" spans="12:14" x14ac:dyDescent="0.25">
      <c r="L29178" s="9"/>
      <c r="M29178" s="9"/>
      <c r="N29178" s="9"/>
    </row>
    <row r="29179" spans="12:14" x14ac:dyDescent="0.25">
      <c r="L29179" s="9"/>
      <c r="M29179" s="9"/>
      <c r="N29179" s="9"/>
    </row>
    <row r="29180" spans="12:14" x14ac:dyDescent="0.25">
      <c r="L29180" s="9"/>
      <c r="M29180" s="9"/>
      <c r="N29180" s="9"/>
    </row>
    <row r="29181" spans="12:14" x14ac:dyDescent="0.25">
      <c r="L29181" s="9"/>
      <c r="M29181" s="9"/>
      <c r="N29181" s="9"/>
    </row>
    <row r="29182" spans="12:14" x14ac:dyDescent="0.25">
      <c r="L29182" s="9"/>
      <c r="M29182" s="9"/>
      <c r="N29182" s="9"/>
    </row>
    <row r="29183" spans="12:14" x14ac:dyDescent="0.25">
      <c r="L29183" s="9"/>
      <c r="M29183" s="9"/>
      <c r="N29183" s="9"/>
    </row>
    <row r="29184" spans="12:14" x14ac:dyDescent="0.25">
      <c r="L29184" s="9"/>
      <c r="M29184" s="9"/>
      <c r="N29184" s="9"/>
    </row>
    <row r="29185" spans="12:14" x14ac:dyDescent="0.25">
      <c r="L29185" s="9"/>
      <c r="M29185" s="9"/>
      <c r="N29185" s="9"/>
    </row>
    <row r="29186" spans="12:14" x14ac:dyDescent="0.25">
      <c r="L29186" s="9"/>
      <c r="M29186" s="9"/>
      <c r="N29186" s="9"/>
    </row>
    <row r="29187" spans="12:14" x14ac:dyDescent="0.25">
      <c r="L29187" s="9"/>
      <c r="M29187" s="9"/>
      <c r="N29187" s="9"/>
    </row>
    <row r="29188" spans="12:14" x14ac:dyDescent="0.25">
      <c r="L29188" s="9"/>
      <c r="M29188" s="9"/>
      <c r="N29188" s="9"/>
    </row>
    <row r="29189" spans="12:14" x14ac:dyDescent="0.25">
      <c r="L29189" s="9"/>
      <c r="M29189" s="9"/>
      <c r="N29189" s="9"/>
    </row>
    <row r="29190" spans="12:14" x14ac:dyDescent="0.25">
      <c r="L29190" s="9"/>
      <c r="M29190" s="9"/>
      <c r="N29190" s="9"/>
    </row>
    <row r="29191" spans="12:14" x14ac:dyDescent="0.25">
      <c r="L29191" s="9"/>
      <c r="M29191" s="9"/>
      <c r="N29191" s="9"/>
    </row>
    <row r="29192" spans="12:14" x14ac:dyDescent="0.25">
      <c r="L29192" s="9"/>
      <c r="M29192" s="9"/>
      <c r="N29192" s="9"/>
    </row>
    <row r="29193" spans="12:14" x14ac:dyDescent="0.25">
      <c r="L29193" s="9"/>
      <c r="M29193" s="9"/>
      <c r="N29193" s="9"/>
    </row>
    <row r="29194" spans="12:14" x14ac:dyDescent="0.25">
      <c r="L29194" s="9"/>
      <c r="M29194" s="9"/>
      <c r="N29194" s="9"/>
    </row>
    <row r="29195" spans="12:14" x14ac:dyDescent="0.25">
      <c r="L29195" s="9"/>
      <c r="M29195" s="9"/>
      <c r="N29195" s="9"/>
    </row>
    <row r="29196" spans="12:14" x14ac:dyDescent="0.25">
      <c r="L29196" s="9"/>
      <c r="M29196" s="9"/>
      <c r="N29196" s="9"/>
    </row>
    <row r="29197" spans="12:14" x14ac:dyDescent="0.25">
      <c r="L29197" s="9"/>
      <c r="M29197" s="9"/>
      <c r="N29197" s="9"/>
    </row>
    <row r="29198" spans="12:14" x14ac:dyDescent="0.25">
      <c r="L29198" s="9"/>
      <c r="M29198" s="9"/>
      <c r="N29198" s="9"/>
    </row>
    <row r="29199" spans="12:14" x14ac:dyDescent="0.25">
      <c r="L29199" s="9"/>
      <c r="M29199" s="9"/>
      <c r="N29199" s="9"/>
    </row>
    <row r="29200" spans="12:14" x14ac:dyDescent="0.25">
      <c r="L29200" s="9"/>
      <c r="M29200" s="9"/>
      <c r="N29200" s="9"/>
    </row>
    <row r="29201" spans="12:14" x14ac:dyDescent="0.25">
      <c r="L29201" s="9"/>
      <c r="M29201" s="9"/>
      <c r="N29201" s="9"/>
    </row>
    <row r="29202" spans="12:14" x14ac:dyDescent="0.25">
      <c r="L29202" s="9"/>
      <c r="M29202" s="9"/>
      <c r="N29202" s="9"/>
    </row>
    <row r="29203" spans="12:14" x14ac:dyDescent="0.25">
      <c r="L29203" s="9"/>
      <c r="M29203" s="9"/>
      <c r="N29203" s="9"/>
    </row>
    <row r="29204" spans="12:14" x14ac:dyDescent="0.25">
      <c r="L29204" s="9"/>
      <c r="M29204" s="9"/>
      <c r="N29204" s="9"/>
    </row>
    <row r="29205" spans="12:14" x14ac:dyDescent="0.25">
      <c r="L29205" s="9"/>
      <c r="M29205" s="9"/>
      <c r="N29205" s="9"/>
    </row>
    <row r="29206" spans="12:14" x14ac:dyDescent="0.25">
      <c r="L29206" s="9"/>
      <c r="M29206" s="9"/>
      <c r="N29206" s="9"/>
    </row>
    <row r="29207" spans="12:14" x14ac:dyDescent="0.25">
      <c r="L29207" s="9"/>
      <c r="M29207" s="9"/>
      <c r="N29207" s="9"/>
    </row>
    <row r="29208" spans="12:14" x14ac:dyDescent="0.25">
      <c r="L29208" s="9"/>
      <c r="M29208" s="9"/>
      <c r="N29208" s="9"/>
    </row>
    <row r="29209" spans="12:14" x14ac:dyDescent="0.25">
      <c r="L29209" s="9"/>
      <c r="M29209" s="9"/>
      <c r="N29209" s="9"/>
    </row>
    <row r="29210" spans="12:14" x14ac:dyDescent="0.25">
      <c r="L29210" s="9"/>
      <c r="M29210" s="9"/>
      <c r="N29210" s="9"/>
    </row>
    <row r="29211" spans="12:14" x14ac:dyDescent="0.25">
      <c r="L29211" s="9"/>
      <c r="M29211" s="9"/>
      <c r="N29211" s="9"/>
    </row>
    <row r="29212" spans="12:14" x14ac:dyDescent="0.25">
      <c r="L29212" s="9"/>
      <c r="M29212" s="9"/>
      <c r="N29212" s="9"/>
    </row>
    <row r="29213" spans="12:14" x14ac:dyDescent="0.25">
      <c r="L29213" s="9"/>
      <c r="M29213" s="9"/>
      <c r="N29213" s="9"/>
    </row>
    <row r="29214" spans="12:14" x14ac:dyDescent="0.25">
      <c r="L29214" s="9"/>
      <c r="M29214" s="9"/>
      <c r="N29214" s="9"/>
    </row>
    <row r="29215" spans="12:14" x14ac:dyDescent="0.25">
      <c r="L29215" s="9"/>
      <c r="M29215" s="9"/>
      <c r="N29215" s="9"/>
    </row>
    <row r="29216" spans="12:14" x14ac:dyDescent="0.25">
      <c r="L29216" s="9"/>
      <c r="M29216" s="9"/>
      <c r="N29216" s="9"/>
    </row>
    <row r="29217" spans="12:14" x14ac:dyDescent="0.25">
      <c r="L29217" s="9"/>
      <c r="M29217" s="9"/>
      <c r="N29217" s="9"/>
    </row>
    <row r="29218" spans="12:14" x14ac:dyDescent="0.25">
      <c r="L29218" s="9"/>
      <c r="M29218" s="9"/>
      <c r="N29218" s="9"/>
    </row>
    <row r="29219" spans="12:14" x14ac:dyDescent="0.25">
      <c r="L29219" s="9"/>
      <c r="M29219" s="9"/>
      <c r="N29219" s="9"/>
    </row>
    <row r="29220" spans="12:14" x14ac:dyDescent="0.25">
      <c r="L29220" s="9"/>
      <c r="M29220" s="9"/>
      <c r="N29220" s="9"/>
    </row>
    <row r="29221" spans="12:14" x14ac:dyDescent="0.25">
      <c r="L29221" s="9"/>
      <c r="M29221" s="9"/>
      <c r="N29221" s="9"/>
    </row>
    <row r="29222" spans="12:14" x14ac:dyDescent="0.25">
      <c r="L29222" s="9"/>
      <c r="M29222" s="9"/>
      <c r="N29222" s="9"/>
    </row>
    <row r="29223" spans="12:14" x14ac:dyDescent="0.25">
      <c r="L29223" s="9"/>
      <c r="M29223" s="9"/>
      <c r="N29223" s="9"/>
    </row>
    <row r="29224" spans="12:14" x14ac:dyDescent="0.25">
      <c r="L29224" s="9"/>
      <c r="M29224" s="9"/>
      <c r="N29224" s="9"/>
    </row>
    <row r="29225" spans="12:14" x14ac:dyDescent="0.25">
      <c r="L29225" s="9"/>
      <c r="M29225" s="9"/>
      <c r="N29225" s="9"/>
    </row>
    <row r="29226" spans="12:14" x14ac:dyDescent="0.25">
      <c r="L29226" s="9"/>
      <c r="M29226" s="9"/>
      <c r="N29226" s="9"/>
    </row>
    <row r="29227" spans="12:14" x14ac:dyDescent="0.25">
      <c r="L29227" s="9"/>
      <c r="M29227" s="9"/>
      <c r="N29227" s="9"/>
    </row>
    <row r="29228" spans="12:14" x14ac:dyDescent="0.25">
      <c r="L29228" s="9"/>
      <c r="M29228" s="9"/>
      <c r="N29228" s="9"/>
    </row>
    <row r="29229" spans="12:14" x14ac:dyDescent="0.25">
      <c r="L29229" s="9"/>
      <c r="M29229" s="9"/>
      <c r="N29229" s="9"/>
    </row>
    <row r="29230" spans="12:14" x14ac:dyDescent="0.25">
      <c r="L29230" s="9"/>
      <c r="M29230" s="9"/>
      <c r="N29230" s="9"/>
    </row>
    <row r="29231" spans="12:14" x14ac:dyDescent="0.25">
      <c r="L29231" s="9"/>
      <c r="M29231" s="9"/>
      <c r="N29231" s="9"/>
    </row>
    <row r="29232" spans="12:14" x14ac:dyDescent="0.25">
      <c r="L29232" s="9"/>
      <c r="M29232" s="9"/>
      <c r="N29232" s="9"/>
    </row>
    <row r="29233" spans="12:14" x14ac:dyDescent="0.25">
      <c r="L29233" s="9"/>
      <c r="M29233" s="9"/>
      <c r="N29233" s="9"/>
    </row>
    <row r="29234" spans="12:14" x14ac:dyDescent="0.25">
      <c r="L29234" s="9"/>
      <c r="M29234" s="9"/>
      <c r="N29234" s="9"/>
    </row>
    <row r="29235" spans="12:14" x14ac:dyDescent="0.25">
      <c r="L29235" s="9"/>
      <c r="M29235" s="9"/>
      <c r="N29235" s="9"/>
    </row>
    <row r="29236" spans="12:14" x14ac:dyDescent="0.25">
      <c r="L29236" s="9"/>
      <c r="M29236" s="9"/>
      <c r="N29236" s="9"/>
    </row>
    <row r="29237" spans="12:14" x14ac:dyDescent="0.25">
      <c r="L29237" s="9"/>
      <c r="M29237" s="9"/>
      <c r="N29237" s="9"/>
    </row>
    <row r="29238" spans="12:14" x14ac:dyDescent="0.25">
      <c r="L29238" s="9"/>
      <c r="M29238" s="9"/>
      <c r="N29238" s="9"/>
    </row>
    <row r="29239" spans="12:14" x14ac:dyDescent="0.25">
      <c r="L29239" s="9"/>
      <c r="M29239" s="9"/>
      <c r="N29239" s="9"/>
    </row>
    <row r="29240" spans="12:14" x14ac:dyDescent="0.25">
      <c r="L29240" s="9"/>
      <c r="M29240" s="9"/>
      <c r="N29240" s="9"/>
    </row>
    <row r="29241" spans="12:14" x14ac:dyDescent="0.25">
      <c r="L29241" s="9"/>
      <c r="M29241" s="9"/>
      <c r="N29241" s="9"/>
    </row>
    <row r="29242" spans="12:14" x14ac:dyDescent="0.25">
      <c r="L29242" s="9"/>
      <c r="M29242" s="9"/>
      <c r="N29242" s="9"/>
    </row>
    <row r="29243" spans="12:14" x14ac:dyDescent="0.25">
      <c r="L29243" s="9"/>
      <c r="M29243" s="9"/>
      <c r="N29243" s="9"/>
    </row>
    <row r="29244" spans="12:14" x14ac:dyDescent="0.25">
      <c r="L29244" s="9"/>
      <c r="M29244" s="9"/>
      <c r="N29244" s="9"/>
    </row>
    <row r="29245" spans="12:14" x14ac:dyDescent="0.25">
      <c r="L29245" s="9"/>
      <c r="M29245" s="9"/>
      <c r="N29245" s="9"/>
    </row>
    <row r="29246" spans="12:14" x14ac:dyDescent="0.25">
      <c r="L29246" s="9"/>
      <c r="M29246" s="9"/>
      <c r="N29246" s="9"/>
    </row>
    <row r="29247" spans="12:14" x14ac:dyDescent="0.25">
      <c r="L29247" s="9"/>
      <c r="M29247" s="9"/>
      <c r="N29247" s="9"/>
    </row>
    <row r="29248" spans="12:14" x14ac:dyDescent="0.25">
      <c r="L29248" s="9"/>
      <c r="M29248" s="9"/>
      <c r="N29248" s="9"/>
    </row>
    <row r="29249" spans="12:14" x14ac:dyDescent="0.25">
      <c r="L29249" s="9"/>
      <c r="M29249" s="9"/>
      <c r="N29249" s="9"/>
    </row>
    <row r="29250" spans="12:14" x14ac:dyDescent="0.25">
      <c r="L29250" s="9"/>
      <c r="M29250" s="9"/>
      <c r="N29250" s="9"/>
    </row>
    <row r="29251" spans="12:14" x14ac:dyDescent="0.25">
      <c r="L29251" s="9"/>
      <c r="M29251" s="9"/>
      <c r="N29251" s="9"/>
    </row>
    <row r="29252" spans="12:14" x14ac:dyDescent="0.25">
      <c r="L29252" s="9"/>
      <c r="M29252" s="9"/>
      <c r="N29252" s="9"/>
    </row>
    <row r="29253" spans="12:14" x14ac:dyDescent="0.25">
      <c r="L29253" s="9"/>
      <c r="M29253" s="9"/>
      <c r="N29253" s="9"/>
    </row>
    <row r="29254" spans="12:14" x14ac:dyDescent="0.25">
      <c r="L29254" s="9"/>
      <c r="M29254" s="9"/>
      <c r="N29254" s="9"/>
    </row>
    <row r="29255" spans="12:14" x14ac:dyDescent="0.25">
      <c r="L29255" s="9"/>
      <c r="M29255" s="9"/>
      <c r="N29255" s="9"/>
    </row>
    <row r="29256" spans="12:14" x14ac:dyDescent="0.25">
      <c r="L29256" s="9"/>
      <c r="M29256" s="9"/>
      <c r="N29256" s="9"/>
    </row>
    <row r="29257" spans="12:14" x14ac:dyDescent="0.25">
      <c r="L29257" s="9"/>
      <c r="M29257" s="9"/>
      <c r="N29257" s="9"/>
    </row>
    <row r="29258" spans="12:14" x14ac:dyDescent="0.25">
      <c r="L29258" s="9"/>
      <c r="M29258" s="9"/>
      <c r="N29258" s="9"/>
    </row>
    <row r="29259" spans="12:14" x14ac:dyDescent="0.25">
      <c r="L29259" s="9"/>
      <c r="M29259" s="9"/>
      <c r="N29259" s="9"/>
    </row>
    <row r="29260" spans="12:14" x14ac:dyDescent="0.25">
      <c r="L29260" s="9"/>
      <c r="M29260" s="9"/>
      <c r="N29260" s="9"/>
    </row>
    <row r="29261" spans="12:14" x14ac:dyDescent="0.25">
      <c r="L29261" s="9"/>
      <c r="M29261" s="9"/>
      <c r="N29261" s="9"/>
    </row>
    <row r="29262" spans="12:14" x14ac:dyDescent="0.25">
      <c r="L29262" s="9"/>
      <c r="M29262" s="9"/>
      <c r="N29262" s="9"/>
    </row>
    <row r="29263" spans="12:14" x14ac:dyDescent="0.25">
      <c r="L29263" s="9"/>
      <c r="M29263" s="9"/>
      <c r="N29263" s="9"/>
    </row>
    <row r="29264" spans="12:14" x14ac:dyDescent="0.25">
      <c r="L29264" s="9"/>
      <c r="M29264" s="9"/>
      <c r="N29264" s="9"/>
    </row>
    <row r="29265" spans="12:14" x14ac:dyDescent="0.25">
      <c r="L29265" s="9"/>
      <c r="M29265" s="9"/>
      <c r="N29265" s="9"/>
    </row>
    <row r="29266" spans="12:14" x14ac:dyDescent="0.25">
      <c r="L29266" s="9"/>
      <c r="M29266" s="9"/>
      <c r="N29266" s="9"/>
    </row>
    <row r="29267" spans="12:14" x14ac:dyDescent="0.25">
      <c r="L29267" s="9"/>
      <c r="M29267" s="9"/>
      <c r="N29267" s="9"/>
    </row>
    <row r="29268" spans="12:14" x14ac:dyDescent="0.25">
      <c r="L29268" s="9"/>
      <c r="M29268" s="9"/>
      <c r="N29268" s="9"/>
    </row>
    <row r="29269" spans="12:14" x14ac:dyDescent="0.25">
      <c r="L29269" s="9"/>
      <c r="M29269" s="9"/>
      <c r="N29269" s="9"/>
    </row>
    <row r="29270" spans="12:14" x14ac:dyDescent="0.25">
      <c r="L29270" s="9"/>
      <c r="M29270" s="9"/>
      <c r="N29270" s="9"/>
    </row>
    <row r="29271" spans="12:14" x14ac:dyDescent="0.25">
      <c r="L29271" s="9"/>
      <c r="M29271" s="9"/>
      <c r="N29271" s="9"/>
    </row>
    <row r="29272" spans="12:14" x14ac:dyDescent="0.25">
      <c r="L29272" s="9"/>
      <c r="M29272" s="9"/>
      <c r="N29272" s="9"/>
    </row>
    <row r="29273" spans="12:14" x14ac:dyDescent="0.25">
      <c r="L29273" s="9"/>
      <c r="M29273" s="9"/>
      <c r="N29273" s="9"/>
    </row>
    <row r="29274" spans="12:14" x14ac:dyDescent="0.25">
      <c r="L29274" s="9"/>
      <c r="M29274" s="9"/>
      <c r="N29274" s="9"/>
    </row>
    <row r="29275" spans="12:14" x14ac:dyDescent="0.25">
      <c r="L29275" s="9"/>
      <c r="M29275" s="9"/>
      <c r="N29275" s="9"/>
    </row>
    <row r="29276" spans="12:14" x14ac:dyDescent="0.25">
      <c r="L29276" s="9"/>
      <c r="M29276" s="9"/>
      <c r="N29276" s="9"/>
    </row>
    <row r="29277" spans="12:14" x14ac:dyDescent="0.25">
      <c r="L29277" s="9"/>
      <c r="M29277" s="9"/>
      <c r="N29277" s="9"/>
    </row>
    <row r="29278" spans="12:14" x14ac:dyDescent="0.25">
      <c r="L29278" s="9"/>
      <c r="M29278" s="9"/>
      <c r="N29278" s="9"/>
    </row>
    <row r="29279" spans="12:14" x14ac:dyDescent="0.25">
      <c r="L29279" s="9"/>
      <c r="M29279" s="9"/>
      <c r="N29279" s="9"/>
    </row>
    <row r="29280" spans="12:14" x14ac:dyDescent="0.25">
      <c r="L29280" s="9"/>
      <c r="M29280" s="9"/>
      <c r="N29280" s="9"/>
    </row>
    <row r="29281" spans="12:14" x14ac:dyDescent="0.25">
      <c r="L29281" s="9"/>
      <c r="M29281" s="9"/>
      <c r="N29281" s="9"/>
    </row>
    <row r="29282" spans="12:14" x14ac:dyDescent="0.25">
      <c r="L29282" s="9"/>
      <c r="M29282" s="9"/>
      <c r="N29282" s="9"/>
    </row>
    <row r="29283" spans="12:14" x14ac:dyDescent="0.25">
      <c r="L29283" s="9"/>
      <c r="M29283" s="9"/>
      <c r="N29283" s="9"/>
    </row>
    <row r="29284" spans="12:14" x14ac:dyDescent="0.25">
      <c r="L29284" s="9"/>
      <c r="M29284" s="9"/>
      <c r="N29284" s="9"/>
    </row>
    <row r="29285" spans="12:14" x14ac:dyDescent="0.25">
      <c r="L29285" s="9"/>
      <c r="M29285" s="9"/>
      <c r="N29285" s="9"/>
    </row>
    <row r="29286" spans="12:14" x14ac:dyDescent="0.25">
      <c r="L29286" s="9"/>
      <c r="M29286" s="9"/>
      <c r="N29286" s="9"/>
    </row>
    <row r="29287" spans="12:14" x14ac:dyDescent="0.25">
      <c r="L29287" s="9"/>
      <c r="M29287" s="9"/>
      <c r="N29287" s="9"/>
    </row>
    <row r="29288" spans="12:14" x14ac:dyDescent="0.25">
      <c r="L29288" s="9"/>
      <c r="M29288" s="9"/>
      <c r="N29288" s="9"/>
    </row>
    <row r="29289" spans="12:14" x14ac:dyDescent="0.25">
      <c r="L29289" s="9"/>
      <c r="M29289" s="9"/>
      <c r="N29289" s="9"/>
    </row>
    <row r="29290" spans="12:14" x14ac:dyDescent="0.25">
      <c r="L29290" s="9"/>
      <c r="M29290" s="9"/>
      <c r="N29290" s="9"/>
    </row>
    <row r="29291" spans="12:14" x14ac:dyDescent="0.25">
      <c r="L29291" s="9"/>
      <c r="M29291" s="9"/>
      <c r="N29291" s="9"/>
    </row>
    <row r="29292" spans="12:14" x14ac:dyDescent="0.25">
      <c r="L29292" s="9"/>
      <c r="M29292" s="9"/>
      <c r="N29292" s="9"/>
    </row>
    <row r="29293" spans="12:14" x14ac:dyDescent="0.25">
      <c r="L29293" s="9"/>
      <c r="M29293" s="9"/>
      <c r="N29293" s="9"/>
    </row>
    <row r="29294" spans="12:14" x14ac:dyDescent="0.25">
      <c r="L29294" s="9"/>
      <c r="M29294" s="9"/>
      <c r="N29294" s="9"/>
    </row>
    <row r="29295" spans="12:14" x14ac:dyDescent="0.25">
      <c r="L29295" s="9"/>
      <c r="M29295" s="9"/>
      <c r="N29295" s="9"/>
    </row>
    <row r="29296" spans="12:14" x14ac:dyDescent="0.25">
      <c r="L29296" s="9"/>
      <c r="M29296" s="9"/>
      <c r="N29296" s="9"/>
    </row>
    <row r="29297" spans="12:14" x14ac:dyDescent="0.25">
      <c r="L29297" s="9"/>
      <c r="M29297" s="9"/>
      <c r="N29297" s="9"/>
    </row>
    <row r="29298" spans="12:14" x14ac:dyDescent="0.25">
      <c r="L29298" s="9"/>
      <c r="M29298" s="9"/>
      <c r="N29298" s="9"/>
    </row>
    <row r="29299" spans="12:14" x14ac:dyDescent="0.25">
      <c r="L29299" s="9"/>
      <c r="M29299" s="9"/>
      <c r="N29299" s="9"/>
    </row>
    <row r="29300" spans="12:14" x14ac:dyDescent="0.25">
      <c r="L29300" s="9"/>
      <c r="M29300" s="9"/>
      <c r="N29300" s="9"/>
    </row>
    <row r="29301" spans="12:14" x14ac:dyDescent="0.25">
      <c r="L29301" s="9"/>
      <c r="M29301" s="9"/>
      <c r="N29301" s="9"/>
    </row>
    <row r="29302" spans="12:14" x14ac:dyDescent="0.25">
      <c r="L29302" s="9"/>
      <c r="M29302" s="9"/>
      <c r="N29302" s="9"/>
    </row>
    <row r="29303" spans="12:14" x14ac:dyDescent="0.25">
      <c r="L29303" s="9"/>
      <c r="M29303" s="9"/>
      <c r="N29303" s="9"/>
    </row>
    <row r="29304" spans="12:14" x14ac:dyDescent="0.25">
      <c r="L29304" s="9"/>
      <c r="M29304" s="9"/>
      <c r="N29304" s="9"/>
    </row>
    <row r="29305" spans="12:14" x14ac:dyDescent="0.25">
      <c r="L29305" s="9"/>
      <c r="M29305" s="9"/>
      <c r="N29305" s="9"/>
    </row>
    <row r="29306" spans="12:14" x14ac:dyDescent="0.25">
      <c r="L29306" s="9"/>
      <c r="M29306" s="9"/>
      <c r="N29306" s="9"/>
    </row>
    <row r="29307" spans="12:14" x14ac:dyDescent="0.25">
      <c r="L29307" s="9"/>
      <c r="M29307" s="9"/>
      <c r="N29307" s="9"/>
    </row>
    <row r="29308" spans="12:14" x14ac:dyDescent="0.25">
      <c r="L29308" s="9"/>
      <c r="M29308" s="9"/>
      <c r="N29308" s="9"/>
    </row>
    <row r="29309" spans="12:14" x14ac:dyDescent="0.25">
      <c r="L29309" s="9"/>
      <c r="M29309" s="9"/>
      <c r="N29309" s="9"/>
    </row>
    <row r="29310" spans="12:14" x14ac:dyDescent="0.25">
      <c r="L29310" s="9"/>
      <c r="M29310" s="9"/>
      <c r="N29310" s="9"/>
    </row>
    <row r="29311" spans="12:14" x14ac:dyDescent="0.25">
      <c r="L29311" s="9"/>
      <c r="M29311" s="9"/>
      <c r="N29311" s="9"/>
    </row>
    <row r="29312" spans="12:14" x14ac:dyDescent="0.25">
      <c r="L29312" s="9"/>
      <c r="M29312" s="9"/>
      <c r="N29312" s="9"/>
    </row>
    <row r="29313" spans="12:14" x14ac:dyDescent="0.25">
      <c r="L29313" s="9"/>
      <c r="M29313" s="9"/>
      <c r="N29313" s="9"/>
    </row>
    <row r="29314" spans="12:14" x14ac:dyDescent="0.25">
      <c r="L29314" s="9"/>
      <c r="M29314" s="9"/>
      <c r="N29314" s="9"/>
    </row>
    <row r="29315" spans="12:14" x14ac:dyDescent="0.25">
      <c r="L29315" s="9"/>
      <c r="M29315" s="9"/>
      <c r="N29315" s="9"/>
    </row>
    <row r="29316" spans="12:14" x14ac:dyDescent="0.25">
      <c r="L29316" s="9"/>
      <c r="M29316" s="9"/>
      <c r="N29316" s="9"/>
    </row>
    <row r="29317" spans="12:14" x14ac:dyDescent="0.25">
      <c r="L29317" s="9"/>
      <c r="M29317" s="9"/>
      <c r="N29317" s="9"/>
    </row>
    <row r="29318" spans="12:14" x14ac:dyDescent="0.25">
      <c r="L29318" s="9"/>
      <c r="M29318" s="9"/>
      <c r="N29318" s="9"/>
    </row>
    <row r="29319" spans="12:14" x14ac:dyDescent="0.25">
      <c r="L29319" s="9"/>
      <c r="M29319" s="9"/>
      <c r="N29319" s="9"/>
    </row>
    <row r="29320" spans="12:14" x14ac:dyDescent="0.25">
      <c r="L29320" s="9"/>
      <c r="M29320" s="9"/>
      <c r="N29320" s="9"/>
    </row>
    <row r="29321" spans="12:14" x14ac:dyDescent="0.25">
      <c r="L29321" s="9"/>
      <c r="M29321" s="9"/>
      <c r="N29321" s="9"/>
    </row>
    <row r="29322" spans="12:14" x14ac:dyDescent="0.25">
      <c r="L29322" s="9"/>
      <c r="M29322" s="9"/>
      <c r="N29322" s="9"/>
    </row>
    <row r="29323" spans="12:14" x14ac:dyDescent="0.25">
      <c r="L29323" s="9"/>
      <c r="M29323" s="9"/>
      <c r="N29323" s="9"/>
    </row>
    <row r="29324" spans="12:14" x14ac:dyDescent="0.25">
      <c r="L29324" s="9"/>
      <c r="M29324" s="9"/>
      <c r="N29324" s="9"/>
    </row>
    <row r="29325" spans="12:14" x14ac:dyDescent="0.25">
      <c r="L29325" s="9"/>
      <c r="M29325" s="9"/>
      <c r="N29325" s="9"/>
    </row>
    <row r="29326" spans="12:14" x14ac:dyDescent="0.25">
      <c r="L29326" s="9"/>
      <c r="M29326" s="9"/>
      <c r="N29326" s="9"/>
    </row>
    <row r="29327" spans="12:14" x14ac:dyDescent="0.25">
      <c r="L29327" s="9"/>
      <c r="M29327" s="9"/>
      <c r="N29327" s="9"/>
    </row>
    <row r="29328" spans="12:14" x14ac:dyDescent="0.25">
      <c r="L29328" s="9"/>
      <c r="M29328" s="9"/>
      <c r="N29328" s="9"/>
    </row>
    <row r="29329" spans="12:14" x14ac:dyDescent="0.25">
      <c r="L29329" s="9"/>
      <c r="M29329" s="9"/>
      <c r="N29329" s="9"/>
    </row>
    <row r="29330" spans="12:14" x14ac:dyDescent="0.25">
      <c r="L29330" s="9"/>
      <c r="M29330" s="9"/>
      <c r="N29330" s="9"/>
    </row>
    <row r="29331" spans="12:14" x14ac:dyDescent="0.25">
      <c r="L29331" s="9"/>
      <c r="M29331" s="9"/>
      <c r="N29331" s="9"/>
    </row>
    <row r="29332" spans="12:14" x14ac:dyDescent="0.25">
      <c r="L29332" s="9"/>
      <c r="M29332" s="9"/>
      <c r="N29332" s="9"/>
    </row>
    <row r="29333" spans="12:14" x14ac:dyDescent="0.25">
      <c r="L29333" s="9"/>
      <c r="M29333" s="9"/>
      <c r="N29333" s="9"/>
    </row>
    <row r="29334" spans="12:14" x14ac:dyDescent="0.25">
      <c r="L29334" s="9"/>
      <c r="M29334" s="9"/>
      <c r="N29334" s="9"/>
    </row>
    <row r="29335" spans="12:14" x14ac:dyDescent="0.25">
      <c r="L29335" s="9"/>
      <c r="M29335" s="9"/>
      <c r="N29335" s="9"/>
    </row>
    <row r="29336" spans="12:14" x14ac:dyDescent="0.25">
      <c r="L29336" s="9"/>
      <c r="M29336" s="9"/>
      <c r="N29336" s="9"/>
    </row>
    <row r="29337" spans="12:14" x14ac:dyDescent="0.25">
      <c r="L29337" s="9"/>
      <c r="M29337" s="9"/>
      <c r="N29337" s="9"/>
    </row>
    <row r="29338" spans="12:14" x14ac:dyDescent="0.25">
      <c r="L29338" s="9"/>
      <c r="M29338" s="9"/>
      <c r="N29338" s="9"/>
    </row>
    <row r="29339" spans="12:14" x14ac:dyDescent="0.25">
      <c r="L29339" s="9"/>
      <c r="M29339" s="9"/>
      <c r="N29339" s="9"/>
    </row>
    <row r="29340" spans="12:14" x14ac:dyDescent="0.25">
      <c r="L29340" s="9"/>
      <c r="M29340" s="9"/>
      <c r="N29340" s="9"/>
    </row>
    <row r="29341" spans="12:14" x14ac:dyDescent="0.25">
      <c r="L29341" s="9"/>
      <c r="M29341" s="9"/>
      <c r="N29341" s="9"/>
    </row>
    <row r="29342" spans="12:14" x14ac:dyDescent="0.25">
      <c r="L29342" s="9"/>
      <c r="M29342" s="9"/>
      <c r="N29342" s="9"/>
    </row>
    <row r="29343" spans="12:14" x14ac:dyDescent="0.25">
      <c r="L29343" s="9"/>
      <c r="M29343" s="9"/>
      <c r="N29343" s="9"/>
    </row>
    <row r="29344" spans="12:14" x14ac:dyDescent="0.25">
      <c r="L29344" s="9"/>
      <c r="M29344" s="9"/>
      <c r="N29344" s="9"/>
    </row>
    <row r="29345" spans="12:14" x14ac:dyDescent="0.25">
      <c r="L29345" s="9"/>
      <c r="M29345" s="9"/>
      <c r="N29345" s="9"/>
    </row>
    <row r="29346" spans="12:14" x14ac:dyDescent="0.25">
      <c r="L29346" s="9"/>
      <c r="M29346" s="9"/>
      <c r="N29346" s="9"/>
    </row>
    <row r="29347" spans="12:14" x14ac:dyDescent="0.25">
      <c r="L29347" s="9"/>
      <c r="M29347" s="9"/>
      <c r="N29347" s="9"/>
    </row>
    <row r="29348" spans="12:14" x14ac:dyDescent="0.25">
      <c r="L29348" s="9"/>
      <c r="M29348" s="9"/>
      <c r="N29348" s="9"/>
    </row>
    <row r="29349" spans="12:14" x14ac:dyDescent="0.25">
      <c r="L29349" s="9"/>
      <c r="M29349" s="9"/>
      <c r="N29349" s="9"/>
    </row>
    <row r="29350" spans="12:14" x14ac:dyDescent="0.25">
      <c r="L29350" s="9"/>
      <c r="M29350" s="9"/>
      <c r="N29350" s="9"/>
    </row>
    <row r="29351" spans="12:14" x14ac:dyDescent="0.25">
      <c r="L29351" s="9"/>
      <c r="M29351" s="9"/>
      <c r="N29351" s="9"/>
    </row>
    <row r="29352" spans="12:14" x14ac:dyDescent="0.25">
      <c r="L29352" s="9"/>
      <c r="M29352" s="9"/>
      <c r="N29352" s="9"/>
    </row>
    <row r="29353" spans="12:14" x14ac:dyDescent="0.25">
      <c r="L29353" s="9"/>
      <c r="M29353" s="9"/>
      <c r="N29353" s="9"/>
    </row>
    <row r="29354" spans="12:14" x14ac:dyDescent="0.25">
      <c r="L29354" s="9"/>
      <c r="M29354" s="9"/>
      <c r="N29354" s="9"/>
    </row>
    <row r="29355" spans="12:14" x14ac:dyDescent="0.25">
      <c r="L29355" s="9"/>
      <c r="M29355" s="9"/>
      <c r="N29355" s="9"/>
    </row>
    <row r="29356" spans="12:14" x14ac:dyDescent="0.25">
      <c r="L29356" s="9"/>
      <c r="M29356" s="9"/>
      <c r="N29356" s="9"/>
    </row>
    <row r="29357" spans="12:14" x14ac:dyDescent="0.25">
      <c r="L29357" s="9"/>
      <c r="M29357" s="9"/>
      <c r="N29357" s="9"/>
    </row>
    <row r="29358" spans="12:14" x14ac:dyDescent="0.25">
      <c r="L29358" s="9"/>
      <c r="M29358" s="9"/>
      <c r="N29358" s="9"/>
    </row>
    <row r="29359" spans="12:14" x14ac:dyDescent="0.25">
      <c r="L29359" s="9"/>
      <c r="M29359" s="9"/>
      <c r="N29359" s="9"/>
    </row>
    <row r="29360" spans="12:14" x14ac:dyDescent="0.25">
      <c r="L29360" s="9"/>
      <c r="M29360" s="9"/>
      <c r="N29360" s="9"/>
    </row>
    <row r="29361" spans="12:14" x14ac:dyDescent="0.25">
      <c r="L29361" s="9"/>
      <c r="M29361" s="9"/>
      <c r="N29361" s="9"/>
    </row>
    <row r="29362" spans="12:14" x14ac:dyDescent="0.25">
      <c r="L29362" s="9"/>
      <c r="M29362" s="9"/>
      <c r="N29362" s="9"/>
    </row>
    <row r="29363" spans="12:14" x14ac:dyDescent="0.25">
      <c r="L29363" s="9"/>
      <c r="M29363" s="9"/>
      <c r="N29363" s="9"/>
    </row>
    <row r="29364" spans="12:14" x14ac:dyDescent="0.25">
      <c r="L29364" s="9"/>
      <c r="M29364" s="9"/>
      <c r="N29364" s="9"/>
    </row>
    <row r="29365" spans="12:14" x14ac:dyDescent="0.25">
      <c r="L29365" s="9"/>
      <c r="M29365" s="9"/>
      <c r="N29365" s="9"/>
    </row>
    <row r="29366" spans="12:14" x14ac:dyDescent="0.25">
      <c r="L29366" s="9"/>
      <c r="M29366" s="9"/>
      <c r="N29366" s="9"/>
    </row>
    <row r="29367" spans="12:14" x14ac:dyDescent="0.25">
      <c r="L29367" s="9"/>
      <c r="M29367" s="9"/>
      <c r="N29367" s="9"/>
    </row>
    <row r="29368" spans="12:14" x14ac:dyDescent="0.25">
      <c r="L29368" s="9"/>
      <c r="M29368" s="9"/>
      <c r="N29368" s="9"/>
    </row>
    <row r="29369" spans="12:14" x14ac:dyDescent="0.25">
      <c r="L29369" s="9"/>
      <c r="M29369" s="9"/>
      <c r="N29369" s="9"/>
    </row>
    <row r="29370" spans="12:14" x14ac:dyDescent="0.25">
      <c r="L29370" s="9"/>
      <c r="M29370" s="9"/>
      <c r="N29370" s="9"/>
    </row>
    <row r="29371" spans="12:14" x14ac:dyDescent="0.25">
      <c r="L29371" s="9"/>
      <c r="M29371" s="9"/>
      <c r="N29371" s="9"/>
    </row>
    <row r="29372" spans="12:14" x14ac:dyDescent="0.25">
      <c r="L29372" s="9"/>
      <c r="M29372" s="9"/>
      <c r="N29372" s="9"/>
    </row>
    <row r="29373" spans="12:14" x14ac:dyDescent="0.25">
      <c r="L29373" s="9"/>
      <c r="M29373" s="9"/>
      <c r="N29373" s="9"/>
    </row>
    <row r="29374" spans="12:14" x14ac:dyDescent="0.25">
      <c r="L29374" s="9"/>
      <c r="M29374" s="9"/>
      <c r="N29374" s="9"/>
    </row>
    <row r="29375" spans="12:14" x14ac:dyDescent="0.25">
      <c r="L29375" s="9"/>
      <c r="M29375" s="9"/>
      <c r="N29375" s="9"/>
    </row>
    <row r="29376" spans="12:14" x14ac:dyDescent="0.25">
      <c r="L29376" s="9"/>
      <c r="M29376" s="9"/>
      <c r="N29376" s="9"/>
    </row>
    <row r="29377" spans="12:14" x14ac:dyDescent="0.25">
      <c r="L29377" s="9"/>
      <c r="M29377" s="9"/>
      <c r="N29377" s="9"/>
    </row>
    <row r="29378" spans="12:14" x14ac:dyDescent="0.25">
      <c r="L29378" s="9"/>
      <c r="M29378" s="9"/>
      <c r="N29378" s="9"/>
    </row>
    <row r="29379" spans="12:14" x14ac:dyDescent="0.25">
      <c r="L29379" s="9"/>
      <c r="M29379" s="9"/>
      <c r="N29379" s="9"/>
    </row>
    <row r="29380" spans="12:14" x14ac:dyDescent="0.25">
      <c r="L29380" s="9"/>
      <c r="M29380" s="9"/>
      <c r="N29380" s="9"/>
    </row>
    <row r="29381" spans="12:14" x14ac:dyDescent="0.25">
      <c r="L29381" s="9"/>
      <c r="M29381" s="9"/>
      <c r="N29381" s="9"/>
    </row>
    <row r="29382" spans="12:14" x14ac:dyDescent="0.25">
      <c r="L29382" s="9"/>
      <c r="M29382" s="9"/>
      <c r="N29382" s="9"/>
    </row>
    <row r="29383" spans="12:14" x14ac:dyDescent="0.25">
      <c r="L29383" s="9"/>
      <c r="M29383" s="9"/>
      <c r="N29383" s="9"/>
    </row>
    <row r="29384" spans="12:14" x14ac:dyDescent="0.25">
      <c r="L29384" s="9"/>
      <c r="M29384" s="9"/>
      <c r="N29384" s="9"/>
    </row>
    <row r="29385" spans="12:14" x14ac:dyDescent="0.25">
      <c r="L29385" s="9"/>
      <c r="M29385" s="9"/>
      <c r="N29385" s="9"/>
    </row>
    <row r="29386" spans="12:14" x14ac:dyDescent="0.25">
      <c r="L29386" s="9"/>
      <c r="M29386" s="9"/>
      <c r="N29386" s="9"/>
    </row>
    <row r="29387" spans="12:14" x14ac:dyDescent="0.25">
      <c r="L29387" s="9"/>
      <c r="M29387" s="9"/>
      <c r="N29387" s="9"/>
    </row>
    <row r="29388" spans="12:14" x14ac:dyDescent="0.25">
      <c r="L29388" s="9"/>
      <c r="M29388" s="9"/>
      <c r="N29388" s="9"/>
    </row>
    <row r="29389" spans="12:14" x14ac:dyDescent="0.25">
      <c r="L29389" s="9"/>
      <c r="M29389" s="9"/>
      <c r="N29389" s="9"/>
    </row>
    <row r="29390" spans="12:14" x14ac:dyDescent="0.25">
      <c r="L29390" s="9"/>
      <c r="M29390" s="9"/>
      <c r="N29390" s="9"/>
    </row>
    <row r="29391" spans="12:14" x14ac:dyDescent="0.25">
      <c r="L29391" s="9"/>
      <c r="M29391" s="9"/>
      <c r="N29391" s="9"/>
    </row>
    <row r="29392" spans="12:14" x14ac:dyDescent="0.25">
      <c r="L29392" s="9"/>
      <c r="M29392" s="9"/>
      <c r="N29392" s="9"/>
    </row>
    <row r="29393" spans="12:14" x14ac:dyDescent="0.25">
      <c r="L29393" s="9"/>
      <c r="M29393" s="9"/>
      <c r="N29393" s="9"/>
    </row>
    <row r="29394" spans="12:14" x14ac:dyDescent="0.25">
      <c r="L29394" s="9"/>
      <c r="M29394" s="9"/>
      <c r="N29394" s="9"/>
    </row>
    <row r="29395" spans="12:14" x14ac:dyDescent="0.25">
      <c r="L29395" s="9"/>
      <c r="M29395" s="9"/>
      <c r="N29395" s="9"/>
    </row>
    <row r="29396" spans="12:14" x14ac:dyDescent="0.25">
      <c r="L29396" s="9"/>
      <c r="M29396" s="9"/>
      <c r="N29396" s="9"/>
    </row>
    <row r="29397" spans="12:14" x14ac:dyDescent="0.25">
      <c r="L29397" s="9"/>
      <c r="M29397" s="9"/>
      <c r="N29397" s="9"/>
    </row>
    <row r="29398" spans="12:14" x14ac:dyDescent="0.25">
      <c r="L29398" s="9"/>
      <c r="M29398" s="9"/>
      <c r="N29398" s="9"/>
    </row>
    <row r="29399" spans="12:14" x14ac:dyDescent="0.25">
      <c r="L29399" s="9"/>
      <c r="M29399" s="9"/>
      <c r="N29399" s="9"/>
    </row>
    <row r="29400" spans="12:14" x14ac:dyDescent="0.25">
      <c r="L29400" s="9"/>
      <c r="M29400" s="9"/>
      <c r="N29400" s="9"/>
    </row>
    <row r="29401" spans="12:14" x14ac:dyDescent="0.25">
      <c r="L29401" s="9"/>
      <c r="M29401" s="9"/>
      <c r="N29401" s="9"/>
    </row>
    <row r="29402" spans="12:14" x14ac:dyDescent="0.25">
      <c r="L29402" s="9"/>
      <c r="M29402" s="9"/>
      <c r="N29402" s="9"/>
    </row>
    <row r="29403" spans="12:14" x14ac:dyDescent="0.25">
      <c r="L29403" s="9"/>
      <c r="M29403" s="9"/>
      <c r="N29403" s="9"/>
    </row>
    <row r="29404" spans="12:14" x14ac:dyDescent="0.25">
      <c r="L29404" s="9"/>
      <c r="M29404" s="9"/>
      <c r="N29404" s="9"/>
    </row>
    <row r="29405" spans="12:14" x14ac:dyDescent="0.25">
      <c r="L29405" s="9"/>
      <c r="M29405" s="9"/>
      <c r="N29405" s="9"/>
    </row>
    <row r="29406" spans="12:14" x14ac:dyDescent="0.25">
      <c r="L29406" s="9"/>
      <c r="M29406" s="9"/>
      <c r="N29406" s="9"/>
    </row>
    <row r="29407" spans="12:14" x14ac:dyDescent="0.25">
      <c r="L29407" s="9"/>
      <c r="M29407" s="9"/>
      <c r="N29407" s="9"/>
    </row>
    <row r="29408" spans="12:14" x14ac:dyDescent="0.25">
      <c r="L29408" s="9"/>
      <c r="M29408" s="9"/>
      <c r="N29408" s="9"/>
    </row>
    <row r="29409" spans="12:14" x14ac:dyDescent="0.25">
      <c r="L29409" s="9"/>
      <c r="M29409" s="9"/>
      <c r="N29409" s="9"/>
    </row>
    <row r="29410" spans="12:14" x14ac:dyDescent="0.25">
      <c r="L29410" s="9"/>
      <c r="M29410" s="9"/>
      <c r="N29410" s="9"/>
    </row>
    <row r="29411" spans="12:14" x14ac:dyDescent="0.25">
      <c r="L29411" s="9"/>
      <c r="M29411" s="9"/>
      <c r="N29411" s="9"/>
    </row>
    <row r="29412" spans="12:14" x14ac:dyDescent="0.25">
      <c r="L29412" s="9"/>
      <c r="M29412" s="9"/>
      <c r="N29412" s="9"/>
    </row>
    <row r="29413" spans="12:14" x14ac:dyDescent="0.25">
      <c r="L29413" s="9"/>
      <c r="M29413" s="9"/>
      <c r="N29413" s="9"/>
    </row>
    <row r="29414" spans="12:14" x14ac:dyDescent="0.25">
      <c r="L29414" s="9"/>
      <c r="M29414" s="9"/>
      <c r="N29414" s="9"/>
    </row>
    <row r="29415" spans="12:14" x14ac:dyDescent="0.25">
      <c r="L29415" s="9"/>
      <c r="M29415" s="9"/>
      <c r="N29415" s="9"/>
    </row>
    <row r="29416" spans="12:14" x14ac:dyDescent="0.25">
      <c r="L29416" s="9"/>
      <c r="M29416" s="9"/>
      <c r="N29416" s="9"/>
    </row>
    <row r="29417" spans="12:14" x14ac:dyDescent="0.25">
      <c r="L29417" s="9"/>
      <c r="M29417" s="9"/>
      <c r="N29417" s="9"/>
    </row>
    <row r="29418" spans="12:14" x14ac:dyDescent="0.25">
      <c r="L29418" s="9"/>
      <c r="M29418" s="9"/>
      <c r="N29418" s="9"/>
    </row>
    <row r="29419" spans="12:14" x14ac:dyDescent="0.25">
      <c r="L29419" s="9"/>
      <c r="M29419" s="9"/>
      <c r="N29419" s="9"/>
    </row>
    <row r="29420" spans="12:14" x14ac:dyDescent="0.25">
      <c r="L29420" s="9"/>
      <c r="M29420" s="9"/>
      <c r="N29420" s="9"/>
    </row>
    <row r="29421" spans="12:14" x14ac:dyDescent="0.25">
      <c r="L29421" s="9"/>
      <c r="M29421" s="9"/>
      <c r="N29421" s="9"/>
    </row>
    <row r="29422" spans="12:14" x14ac:dyDescent="0.25">
      <c r="L29422" s="9"/>
      <c r="M29422" s="9"/>
      <c r="N29422" s="9"/>
    </row>
    <row r="29423" spans="12:14" x14ac:dyDescent="0.25">
      <c r="L29423" s="9"/>
      <c r="M29423" s="9"/>
      <c r="N29423" s="9"/>
    </row>
    <row r="29424" spans="12:14" x14ac:dyDescent="0.25">
      <c r="L29424" s="9"/>
      <c r="M29424" s="9"/>
      <c r="N29424" s="9"/>
    </row>
    <row r="29425" spans="12:14" x14ac:dyDescent="0.25">
      <c r="L29425" s="9"/>
      <c r="M29425" s="9"/>
      <c r="N29425" s="9"/>
    </row>
    <row r="29426" spans="12:14" x14ac:dyDescent="0.25">
      <c r="L29426" s="9"/>
      <c r="M29426" s="9"/>
      <c r="N29426" s="9"/>
    </row>
    <row r="29427" spans="12:14" x14ac:dyDescent="0.25">
      <c r="L29427" s="9"/>
      <c r="M29427" s="9"/>
      <c r="N29427" s="9"/>
    </row>
    <row r="29428" spans="12:14" x14ac:dyDescent="0.25">
      <c r="L29428" s="9"/>
      <c r="M29428" s="9"/>
      <c r="N29428" s="9"/>
    </row>
    <row r="29429" spans="12:14" x14ac:dyDescent="0.25">
      <c r="L29429" s="9"/>
      <c r="M29429" s="9"/>
      <c r="N29429" s="9"/>
    </row>
    <row r="29430" spans="12:14" x14ac:dyDescent="0.25">
      <c r="L29430" s="9"/>
      <c r="M29430" s="9"/>
      <c r="N29430" s="9"/>
    </row>
    <row r="29431" spans="12:14" x14ac:dyDescent="0.25">
      <c r="L29431" s="9"/>
      <c r="M29431" s="9"/>
      <c r="N29431" s="9"/>
    </row>
    <row r="29432" spans="12:14" x14ac:dyDescent="0.25">
      <c r="L29432" s="9"/>
      <c r="M29432" s="9"/>
      <c r="N29432" s="9"/>
    </row>
    <row r="29433" spans="12:14" x14ac:dyDescent="0.25">
      <c r="L29433" s="9"/>
      <c r="M29433" s="9"/>
      <c r="N29433" s="9"/>
    </row>
    <row r="29434" spans="12:14" x14ac:dyDescent="0.25">
      <c r="L29434" s="9"/>
      <c r="M29434" s="9"/>
      <c r="N29434" s="9"/>
    </row>
    <row r="29435" spans="12:14" x14ac:dyDescent="0.25">
      <c r="L29435" s="9"/>
      <c r="M29435" s="9"/>
      <c r="N29435" s="9"/>
    </row>
    <row r="29436" spans="12:14" x14ac:dyDescent="0.25">
      <c r="L29436" s="9"/>
      <c r="M29436" s="9"/>
      <c r="N29436" s="9"/>
    </row>
    <row r="29437" spans="12:14" x14ac:dyDescent="0.25">
      <c r="L29437" s="9"/>
      <c r="M29437" s="9"/>
      <c r="N29437" s="9"/>
    </row>
    <row r="29438" spans="12:14" x14ac:dyDescent="0.25">
      <c r="L29438" s="9"/>
      <c r="M29438" s="9"/>
      <c r="N29438" s="9"/>
    </row>
    <row r="29439" spans="12:14" x14ac:dyDescent="0.25">
      <c r="L29439" s="9"/>
      <c r="M29439" s="9"/>
      <c r="N29439" s="9"/>
    </row>
    <row r="29440" spans="12:14" x14ac:dyDescent="0.25">
      <c r="L29440" s="9"/>
      <c r="M29440" s="9"/>
      <c r="N29440" s="9"/>
    </row>
    <row r="29441" spans="12:14" x14ac:dyDescent="0.25">
      <c r="L29441" s="9"/>
      <c r="M29441" s="9"/>
      <c r="N29441" s="9"/>
    </row>
    <row r="29442" spans="12:14" x14ac:dyDescent="0.25">
      <c r="L29442" s="9"/>
      <c r="M29442" s="9"/>
      <c r="N29442" s="9"/>
    </row>
    <row r="29443" spans="12:14" x14ac:dyDescent="0.25">
      <c r="L29443" s="9"/>
      <c r="M29443" s="9"/>
      <c r="N29443" s="9"/>
    </row>
    <row r="29444" spans="12:14" x14ac:dyDescent="0.25">
      <c r="L29444" s="9"/>
      <c r="M29444" s="9"/>
      <c r="N29444" s="9"/>
    </row>
    <row r="29445" spans="12:14" x14ac:dyDescent="0.25">
      <c r="L29445" s="9"/>
      <c r="M29445" s="9"/>
      <c r="N29445" s="9"/>
    </row>
    <row r="29446" spans="12:14" x14ac:dyDescent="0.25">
      <c r="L29446" s="9"/>
      <c r="M29446" s="9"/>
      <c r="N29446" s="9"/>
    </row>
    <row r="29447" spans="12:14" x14ac:dyDescent="0.25">
      <c r="L29447" s="9"/>
      <c r="M29447" s="9"/>
      <c r="N29447" s="9"/>
    </row>
    <row r="29448" spans="12:14" x14ac:dyDescent="0.25">
      <c r="L29448" s="9"/>
      <c r="M29448" s="9"/>
      <c r="N29448" s="9"/>
    </row>
    <row r="29449" spans="12:14" x14ac:dyDescent="0.25">
      <c r="L29449" s="9"/>
      <c r="M29449" s="9"/>
      <c r="N29449" s="9"/>
    </row>
    <row r="29450" spans="12:14" x14ac:dyDescent="0.25">
      <c r="L29450" s="9"/>
      <c r="M29450" s="9"/>
      <c r="N29450" s="9"/>
    </row>
    <row r="29451" spans="12:14" x14ac:dyDescent="0.25">
      <c r="L29451" s="9"/>
      <c r="M29451" s="9"/>
      <c r="N29451" s="9"/>
    </row>
    <row r="29452" spans="12:14" x14ac:dyDescent="0.25">
      <c r="L29452" s="9"/>
      <c r="M29452" s="9"/>
      <c r="N29452" s="9"/>
    </row>
    <row r="29453" spans="12:14" x14ac:dyDescent="0.25">
      <c r="L29453" s="9"/>
      <c r="M29453" s="9"/>
      <c r="N29453" s="9"/>
    </row>
    <row r="29454" spans="12:14" x14ac:dyDescent="0.25">
      <c r="L29454" s="9"/>
      <c r="M29454" s="9"/>
      <c r="N29454" s="9"/>
    </row>
    <row r="29455" spans="12:14" x14ac:dyDescent="0.25">
      <c r="L29455" s="9"/>
      <c r="M29455" s="9"/>
      <c r="N29455" s="9"/>
    </row>
    <row r="29456" spans="12:14" x14ac:dyDescent="0.25">
      <c r="L29456" s="9"/>
      <c r="M29456" s="9"/>
      <c r="N29456" s="9"/>
    </row>
    <row r="29457" spans="12:14" x14ac:dyDescent="0.25">
      <c r="L29457" s="9"/>
      <c r="M29457" s="9"/>
      <c r="N29457" s="9"/>
    </row>
    <row r="29458" spans="12:14" x14ac:dyDescent="0.25">
      <c r="L29458" s="9"/>
      <c r="M29458" s="9"/>
      <c r="N29458" s="9"/>
    </row>
    <row r="29459" spans="12:14" x14ac:dyDescent="0.25">
      <c r="L29459" s="9"/>
      <c r="M29459" s="9"/>
      <c r="N29459" s="9"/>
    </row>
    <row r="29460" spans="12:14" x14ac:dyDescent="0.25">
      <c r="L29460" s="9"/>
      <c r="M29460" s="9"/>
      <c r="N29460" s="9"/>
    </row>
    <row r="29461" spans="12:14" x14ac:dyDescent="0.25">
      <c r="L29461" s="9"/>
      <c r="M29461" s="9"/>
      <c r="N29461" s="9"/>
    </row>
    <row r="29462" spans="12:14" x14ac:dyDescent="0.25">
      <c r="L29462" s="9"/>
      <c r="M29462" s="9"/>
      <c r="N29462" s="9"/>
    </row>
    <row r="29463" spans="12:14" x14ac:dyDescent="0.25">
      <c r="L29463" s="9"/>
      <c r="M29463" s="9"/>
      <c r="N29463" s="9"/>
    </row>
    <row r="29464" spans="12:14" x14ac:dyDescent="0.25">
      <c r="L29464" s="9"/>
      <c r="M29464" s="9"/>
      <c r="N29464" s="9"/>
    </row>
    <row r="29465" spans="12:14" x14ac:dyDescent="0.25">
      <c r="L29465" s="9"/>
      <c r="M29465" s="9"/>
      <c r="N29465" s="9"/>
    </row>
    <row r="29466" spans="12:14" x14ac:dyDescent="0.25">
      <c r="L29466" s="9"/>
      <c r="M29466" s="9"/>
      <c r="N29466" s="9"/>
    </row>
    <row r="29467" spans="12:14" x14ac:dyDescent="0.25">
      <c r="L29467" s="9"/>
      <c r="M29467" s="9"/>
      <c r="N29467" s="9"/>
    </row>
    <row r="29468" spans="12:14" x14ac:dyDescent="0.25">
      <c r="L29468" s="9"/>
      <c r="M29468" s="9"/>
      <c r="N29468" s="9"/>
    </row>
    <row r="29469" spans="12:14" x14ac:dyDescent="0.25">
      <c r="L29469" s="9"/>
      <c r="M29469" s="9"/>
      <c r="N29469" s="9"/>
    </row>
    <row r="29470" spans="12:14" x14ac:dyDescent="0.25">
      <c r="L29470" s="9"/>
      <c r="M29470" s="9"/>
      <c r="N29470" s="9"/>
    </row>
    <row r="29471" spans="12:14" x14ac:dyDescent="0.25">
      <c r="L29471" s="9"/>
      <c r="M29471" s="9"/>
      <c r="N29471" s="9"/>
    </row>
    <row r="29472" spans="12:14" x14ac:dyDescent="0.25">
      <c r="L29472" s="9"/>
      <c r="M29472" s="9"/>
      <c r="N29472" s="9"/>
    </row>
    <row r="29473" spans="12:14" x14ac:dyDescent="0.25">
      <c r="L29473" s="9"/>
      <c r="M29473" s="9"/>
      <c r="N29473" s="9"/>
    </row>
    <row r="29474" spans="12:14" x14ac:dyDescent="0.25">
      <c r="L29474" s="9"/>
      <c r="M29474" s="9"/>
      <c r="N29474" s="9"/>
    </row>
    <row r="29475" spans="12:14" x14ac:dyDescent="0.25">
      <c r="L29475" s="9"/>
      <c r="M29475" s="9"/>
      <c r="N29475" s="9"/>
    </row>
    <row r="29476" spans="12:14" x14ac:dyDescent="0.25">
      <c r="L29476" s="9"/>
      <c r="M29476" s="9"/>
      <c r="N29476" s="9"/>
    </row>
    <row r="29477" spans="12:14" x14ac:dyDescent="0.25">
      <c r="L29477" s="9"/>
      <c r="M29477" s="9"/>
      <c r="N29477" s="9"/>
    </row>
    <row r="29478" spans="12:14" x14ac:dyDescent="0.25">
      <c r="L29478" s="9"/>
      <c r="M29478" s="9"/>
      <c r="N29478" s="9"/>
    </row>
    <row r="29479" spans="12:14" x14ac:dyDescent="0.25">
      <c r="L29479" s="9"/>
      <c r="M29479" s="9"/>
      <c r="N29479" s="9"/>
    </row>
    <row r="29480" spans="12:14" x14ac:dyDescent="0.25">
      <c r="L29480" s="9"/>
      <c r="M29480" s="9"/>
      <c r="N29480" s="9"/>
    </row>
    <row r="29481" spans="12:14" x14ac:dyDescent="0.25">
      <c r="L29481" s="9"/>
      <c r="M29481" s="9"/>
      <c r="N29481" s="9"/>
    </row>
    <row r="29482" spans="12:14" x14ac:dyDescent="0.25">
      <c r="L29482" s="9"/>
      <c r="M29482" s="9"/>
      <c r="N29482" s="9"/>
    </row>
    <row r="29483" spans="12:14" x14ac:dyDescent="0.25">
      <c r="L29483" s="9"/>
      <c r="M29483" s="9"/>
      <c r="N29483" s="9"/>
    </row>
    <row r="29484" spans="12:14" x14ac:dyDescent="0.25">
      <c r="L29484" s="9"/>
      <c r="M29484" s="9"/>
      <c r="N29484" s="9"/>
    </row>
    <row r="29485" spans="12:14" x14ac:dyDescent="0.25">
      <c r="L29485" s="9"/>
      <c r="M29485" s="9"/>
      <c r="N29485" s="9"/>
    </row>
    <row r="29486" spans="12:14" x14ac:dyDescent="0.25">
      <c r="L29486" s="9"/>
      <c r="M29486" s="9"/>
      <c r="N29486" s="9"/>
    </row>
    <row r="29487" spans="12:14" x14ac:dyDescent="0.25">
      <c r="L29487" s="9"/>
      <c r="M29487" s="9"/>
      <c r="N29487" s="9"/>
    </row>
    <row r="29488" spans="12:14" x14ac:dyDescent="0.25">
      <c r="L29488" s="9"/>
      <c r="M29488" s="9"/>
      <c r="N29488" s="9"/>
    </row>
    <row r="29489" spans="12:14" x14ac:dyDescent="0.25">
      <c r="L29489" s="9"/>
      <c r="M29489" s="9"/>
      <c r="N29489" s="9"/>
    </row>
    <row r="29490" spans="12:14" x14ac:dyDescent="0.25">
      <c r="L29490" s="9"/>
      <c r="M29490" s="9"/>
      <c r="N29490" s="9"/>
    </row>
    <row r="29491" spans="12:14" x14ac:dyDescent="0.25">
      <c r="L29491" s="9"/>
      <c r="M29491" s="9"/>
      <c r="N29491" s="9"/>
    </row>
    <row r="29492" spans="12:14" x14ac:dyDescent="0.25">
      <c r="L29492" s="9"/>
      <c r="M29492" s="9"/>
      <c r="N29492" s="9"/>
    </row>
    <row r="29493" spans="12:14" x14ac:dyDescent="0.25">
      <c r="L29493" s="9"/>
      <c r="M29493" s="9"/>
      <c r="N29493" s="9"/>
    </row>
    <row r="29494" spans="12:14" x14ac:dyDescent="0.25">
      <c r="L29494" s="9"/>
      <c r="M29494" s="9"/>
      <c r="N29494" s="9"/>
    </row>
    <row r="29495" spans="12:14" x14ac:dyDescent="0.25">
      <c r="L29495" s="9"/>
      <c r="M29495" s="9"/>
      <c r="N29495" s="9"/>
    </row>
    <row r="29496" spans="12:14" x14ac:dyDescent="0.25">
      <c r="L29496" s="9"/>
      <c r="M29496" s="9"/>
      <c r="N29496" s="9"/>
    </row>
    <row r="29497" spans="12:14" x14ac:dyDescent="0.25">
      <c r="L29497" s="9"/>
      <c r="M29497" s="9"/>
      <c r="N29497" s="9"/>
    </row>
    <row r="29498" spans="12:14" x14ac:dyDescent="0.25">
      <c r="L29498" s="9"/>
      <c r="M29498" s="9"/>
      <c r="N29498" s="9"/>
    </row>
    <row r="29499" spans="12:14" x14ac:dyDescent="0.25">
      <c r="L29499" s="9"/>
      <c r="M29499" s="9"/>
      <c r="N29499" s="9"/>
    </row>
    <row r="29500" spans="12:14" x14ac:dyDescent="0.25">
      <c r="L29500" s="9"/>
      <c r="M29500" s="9"/>
      <c r="N29500" s="9"/>
    </row>
    <row r="29501" spans="12:14" x14ac:dyDescent="0.25">
      <c r="L29501" s="9"/>
      <c r="M29501" s="9"/>
      <c r="N29501" s="9"/>
    </row>
    <row r="29502" spans="12:14" x14ac:dyDescent="0.25">
      <c r="L29502" s="9"/>
      <c r="M29502" s="9"/>
      <c r="N29502" s="9"/>
    </row>
    <row r="29503" spans="12:14" x14ac:dyDescent="0.25">
      <c r="L29503" s="9"/>
      <c r="M29503" s="9"/>
      <c r="N29503" s="9"/>
    </row>
    <row r="29504" spans="12:14" x14ac:dyDescent="0.25">
      <c r="L29504" s="9"/>
      <c r="M29504" s="9"/>
      <c r="N29504" s="9"/>
    </row>
    <row r="29505" spans="12:14" x14ac:dyDescent="0.25">
      <c r="L29505" s="9"/>
      <c r="M29505" s="9"/>
      <c r="N29505" s="9"/>
    </row>
    <row r="29506" spans="12:14" x14ac:dyDescent="0.25">
      <c r="L29506" s="9"/>
      <c r="M29506" s="9"/>
      <c r="N29506" s="9"/>
    </row>
    <row r="29507" spans="12:14" x14ac:dyDescent="0.25">
      <c r="L29507" s="9"/>
      <c r="M29507" s="9"/>
      <c r="N29507" s="9"/>
    </row>
    <row r="29508" spans="12:14" x14ac:dyDescent="0.25">
      <c r="L29508" s="9"/>
      <c r="M29508" s="9"/>
      <c r="N29508" s="9"/>
    </row>
    <row r="29509" spans="12:14" x14ac:dyDescent="0.25">
      <c r="L29509" s="9"/>
      <c r="M29509" s="9"/>
      <c r="N29509" s="9"/>
    </row>
    <row r="29510" spans="12:14" x14ac:dyDescent="0.25">
      <c r="L29510" s="9"/>
      <c r="M29510" s="9"/>
      <c r="N29510" s="9"/>
    </row>
    <row r="29511" spans="12:14" x14ac:dyDescent="0.25">
      <c r="L29511" s="9"/>
      <c r="M29511" s="9"/>
      <c r="N29511" s="9"/>
    </row>
    <row r="29512" spans="12:14" x14ac:dyDescent="0.25">
      <c r="L29512" s="9"/>
      <c r="M29512" s="9"/>
      <c r="N29512" s="9"/>
    </row>
    <row r="29513" spans="12:14" x14ac:dyDescent="0.25">
      <c r="L29513" s="9"/>
      <c r="M29513" s="9"/>
      <c r="N29513" s="9"/>
    </row>
    <row r="29514" spans="12:14" x14ac:dyDescent="0.25">
      <c r="L29514" s="9"/>
      <c r="M29514" s="9"/>
      <c r="N29514" s="9"/>
    </row>
    <row r="29515" spans="12:14" x14ac:dyDescent="0.25">
      <c r="L29515" s="9"/>
      <c r="M29515" s="9"/>
      <c r="N29515" s="9"/>
    </row>
    <row r="29516" spans="12:14" x14ac:dyDescent="0.25">
      <c r="L29516" s="9"/>
      <c r="M29516" s="9"/>
      <c r="N29516" s="9"/>
    </row>
    <row r="29517" spans="12:14" x14ac:dyDescent="0.25">
      <c r="L29517" s="9"/>
      <c r="M29517" s="9"/>
      <c r="N29517" s="9"/>
    </row>
    <row r="29518" spans="12:14" x14ac:dyDescent="0.25">
      <c r="L29518" s="9"/>
      <c r="M29518" s="9"/>
      <c r="N29518" s="9"/>
    </row>
    <row r="29519" spans="12:14" x14ac:dyDescent="0.25">
      <c r="L29519" s="9"/>
      <c r="M29519" s="9"/>
      <c r="N29519" s="9"/>
    </row>
    <row r="29520" spans="12:14" x14ac:dyDescent="0.25">
      <c r="L29520" s="9"/>
      <c r="M29520" s="9"/>
      <c r="N29520" s="9"/>
    </row>
    <row r="29521" spans="12:14" x14ac:dyDescent="0.25">
      <c r="L29521" s="9"/>
      <c r="M29521" s="9"/>
      <c r="N29521" s="9"/>
    </row>
    <row r="29522" spans="12:14" x14ac:dyDescent="0.25">
      <c r="L29522" s="9"/>
      <c r="M29522" s="9"/>
      <c r="N29522" s="9"/>
    </row>
    <row r="29523" spans="12:14" x14ac:dyDescent="0.25">
      <c r="L29523" s="9"/>
      <c r="M29523" s="9"/>
      <c r="N29523" s="9"/>
    </row>
    <row r="29524" spans="12:14" x14ac:dyDescent="0.25">
      <c r="L29524" s="9"/>
      <c r="M29524" s="9"/>
      <c r="N29524" s="9"/>
    </row>
    <row r="29525" spans="12:14" x14ac:dyDescent="0.25">
      <c r="L29525" s="9"/>
      <c r="M29525" s="9"/>
      <c r="N29525" s="9"/>
    </row>
    <row r="29526" spans="12:14" x14ac:dyDescent="0.25">
      <c r="L29526" s="9"/>
      <c r="M29526" s="9"/>
      <c r="N29526" s="9"/>
    </row>
    <row r="29527" spans="12:14" x14ac:dyDescent="0.25">
      <c r="L29527" s="9"/>
      <c r="M29527" s="9"/>
      <c r="N29527" s="9"/>
    </row>
    <row r="29528" spans="12:14" x14ac:dyDescent="0.25">
      <c r="L29528" s="9"/>
      <c r="M29528" s="9"/>
      <c r="N29528" s="9"/>
    </row>
    <row r="29529" spans="12:14" x14ac:dyDescent="0.25">
      <c r="L29529" s="9"/>
      <c r="M29529" s="9"/>
      <c r="N29529" s="9"/>
    </row>
    <row r="29530" spans="12:14" x14ac:dyDescent="0.25">
      <c r="L29530" s="9"/>
      <c r="M29530" s="9"/>
      <c r="N29530" s="9"/>
    </row>
    <row r="29531" spans="12:14" x14ac:dyDescent="0.25">
      <c r="L29531" s="9"/>
      <c r="M29531" s="9"/>
      <c r="N29531" s="9"/>
    </row>
    <row r="29532" spans="12:14" x14ac:dyDescent="0.25">
      <c r="L29532" s="9"/>
      <c r="M29532" s="9"/>
      <c r="N29532" s="9"/>
    </row>
    <row r="29533" spans="12:14" x14ac:dyDescent="0.25">
      <c r="L29533" s="9"/>
      <c r="M29533" s="9"/>
      <c r="N29533" s="9"/>
    </row>
    <row r="29534" spans="12:14" x14ac:dyDescent="0.25">
      <c r="L29534" s="9"/>
      <c r="M29534" s="9"/>
      <c r="N29534" s="9"/>
    </row>
    <row r="29535" spans="12:14" x14ac:dyDescent="0.25">
      <c r="L29535" s="9"/>
      <c r="M29535" s="9"/>
      <c r="N29535" s="9"/>
    </row>
    <row r="29536" spans="12:14" x14ac:dyDescent="0.25">
      <c r="L29536" s="9"/>
      <c r="M29536" s="9"/>
      <c r="N29536" s="9"/>
    </row>
    <row r="29537" spans="12:14" x14ac:dyDescent="0.25">
      <c r="L29537" s="9"/>
      <c r="M29537" s="9"/>
      <c r="N29537" s="9"/>
    </row>
    <row r="29538" spans="12:14" x14ac:dyDescent="0.25">
      <c r="L29538" s="9"/>
      <c r="M29538" s="9"/>
      <c r="N29538" s="9"/>
    </row>
    <row r="29539" spans="12:14" x14ac:dyDescent="0.25">
      <c r="L29539" s="9"/>
      <c r="M29539" s="9"/>
      <c r="N29539" s="9"/>
    </row>
    <row r="29540" spans="12:14" x14ac:dyDescent="0.25">
      <c r="L29540" s="9"/>
      <c r="M29540" s="9"/>
      <c r="N29540" s="9"/>
    </row>
    <row r="29541" spans="12:14" x14ac:dyDescent="0.25">
      <c r="L29541" s="9"/>
      <c r="M29541" s="9"/>
      <c r="N29541" s="9"/>
    </row>
    <row r="29542" spans="12:14" x14ac:dyDescent="0.25">
      <c r="L29542" s="9"/>
      <c r="M29542" s="9"/>
      <c r="N29542" s="9"/>
    </row>
    <row r="29543" spans="12:14" x14ac:dyDescent="0.25">
      <c r="L29543" s="9"/>
      <c r="M29543" s="9"/>
      <c r="N29543" s="9"/>
    </row>
    <row r="29544" spans="12:14" x14ac:dyDescent="0.25">
      <c r="L29544" s="9"/>
      <c r="M29544" s="9"/>
      <c r="N29544" s="9"/>
    </row>
    <row r="29545" spans="12:14" x14ac:dyDescent="0.25">
      <c r="L29545" s="9"/>
      <c r="M29545" s="9"/>
      <c r="N29545" s="9"/>
    </row>
    <row r="29546" spans="12:14" x14ac:dyDescent="0.25">
      <c r="L29546" s="9"/>
      <c r="M29546" s="9"/>
      <c r="N29546" s="9"/>
    </row>
    <row r="29547" spans="12:14" x14ac:dyDescent="0.25">
      <c r="L29547" s="9"/>
      <c r="M29547" s="9"/>
      <c r="N29547" s="9"/>
    </row>
    <row r="29548" spans="12:14" x14ac:dyDescent="0.25">
      <c r="L29548" s="9"/>
      <c r="M29548" s="9"/>
      <c r="N29548" s="9"/>
    </row>
    <row r="29549" spans="12:14" x14ac:dyDescent="0.25">
      <c r="L29549" s="9"/>
      <c r="M29549" s="9"/>
      <c r="N29549" s="9"/>
    </row>
    <row r="29550" spans="12:14" x14ac:dyDescent="0.25">
      <c r="L29550" s="9"/>
      <c r="M29550" s="9"/>
      <c r="N29550" s="9"/>
    </row>
    <row r="29551" spans="12:14" x14ac:dyDescent="0.25">
      <c r="L29551" s="9"/>
      <c r="M29551" s="9"/>
      <c r="N29551" s="9"/>
    </row>
    <row r="29552" spans="12:14" x14ac:dyDescent="0.25">
      <c r="L29552" s="9"/>
      <c r="M29552" s="9"/>
      <c r="N29552" s="9"/>
    </row>
    <row r="29553" spans="12:14" x14ac:dyDescent="0.25">
      <c r="L29553" s="9"/>
      <c r="M29553" s="9"/>
      <c r="N29553" s="9"/>
    </row>
    <row r="29554" spans="12:14" x14ac:dyDescent="0.25">
      <c r="L29554" s="9"/>
      <c r="M29554" s="9"/>
      <c r="N29554" s="9"/>
    </row>
    <row r="29555" spans="12:14" x14ac:dyDescent="0.25">
      <c r="L29555" s="9"/>
      <c r="M29555" s="9"/>
      <c r="N29555" s="9"/>
    </row>
    <row r="29556" spans="12:14" x14ac:dyDescent="0.25">
      <c r="L29556" s="9"/>
      <c r="M29556" s="9"/>
      <c r="N29556" s="9"/>
    </row>
    <row r="29557" spans="12:14" x14ac:dyDescent="0.25">
      <c r="L29557" s="9"/>
      <c r="M29557" s="9"/>
      <c r="N29557" s="9"/>
    </row>
    <row r="29558" spans="12:14" x14ac:dyDescent="0.25">
      <c r="L29558" s="9"/>
      <c r="M29558" s="9"/>
      <c r="N29558" s="9"/>
    </row>
    <row r="29559" spans="12:14" x14ac:dyDescent="0.25">
      <c r="L29559" s="9"/>
      <c r="M29559" s="9"/>
      <c r="N29559" s="9"/>
    </row>
    <row r="29560" spans="12:14" x14ac:dyDescent="0.25">
      <c r="L29560" s="9"/>
      <c r="M29560" s="9"/>
      <c r="N29560" s="9"/>
    </row>
    <row r="29561" spans="12:14" x14ac:dyDescent="0.25">
      <c r="L29561" s="9"/>
      <c r="M29561" s="9"/>
      <c r="N29561" s="9"/>
    </row>
    <row r="29562" spans="12:14" x14ac:dyDescent="0.25">
      <c r="L29562" s="9"/>
      <c r="M29562" s="9"/>
      <c r="N29562" s="9"/>
    </row>
    <row r="29563" spans="12:14" x14ac:dyDescent="0.25">
      <c r="L29563" s="9"/>
      <c r="M29563" s="9"/>
      <c r="N29563" s="9"/>
    </row>
    <row r="29564" spans="12:14" x14ac:dyDescent="0.25">
      <c r="L29564" s="9"/>
      <c r="M29564" s="9"/>
      <c r="N29564" s="9"/>
    </row>
    <row r="29565" spans="12:14" x14ac:dyDescent="0.25">
      <c r="L29565" s="9"/>
      <c r="M29565" s="9"/>
      <c r="N29565" s="9"/>
    </row>
    <row r="29566" spans="12:14" x14ac:dyDescent="0.25">
      <c r="L29566" s="9"/>
      <c r="M29566" s="9"/>
      <c r="N29566" s="9"/>
    </row>
    <row r="29567" spans="12:14" x14ac:dyDescent="0.25">
      <c r="L29567" s="9"/>
      <c r="M29567" s="9"/>
      <c r="N29567" s="9"/>
    </row>
    <row r="29568" spans="12:14" x14ac:dyDescent="0.25">
      <c r="L29568" s="9"/>
      <c r="M29568" s="9"/>
      <c r="N29568" s="9"/>
    </row>
    <row r="29569" spans="12:14" x14ac:dyDescent="0.25">
      <c r="L29569" s="9"/>
      <c r="M29569" s="9"/>
      <c r="N29569" s="9"/>
    </row>
    <row r="29570" spans="12:14" x14ac:dyDescent="0.25">
      <c r="L29570" s="9"/>
      <c r="M29570" s="9"/>
      <c r="N29570" s="9"/>
    </row>
    <row r="29571" spans="12:14" x14ac:dyDescent="0.25">
      <c r="L29571" s="9"/>
      <c r="M29571" s="9"/>
      <c r="N29571" s="9"/>
    </row>
    <row r="29572" spans="12:14" x14ac:dyDescent="0.25">
      <c r="L29572" s="9"/>
      <c r="M29572" s="9"/>
      <c r="N29572" s="9"/>
    </row>
    <row r="29573" spans="12:14" x14ac:dyDescent="0.25">
      <c r="L29573" s="9"/>
      <c r="M29573" s="9"/>
      <c r="N29573" s="9"/>
    </row>
    <row r="29574" spans="12:14" x14ac:dyDescent="0.25">
      <c r="L29574" s="9"/>
      <c r="M29574" s="9"/>
      <c r="N29574" s="9"/>
    </row>
    <row r="29575" spans="12:14" x14ac:dyDescent="0.25">
      <c r="L29575" s="9"/>
      <c r="M29575" s="9"/>
      <c r="N29575" s="9"/>
    </row>
    <row r="29576" spans="12:14" x14ac:dyDescent="0.25">
      <c r="L29576" s="9"/>
      <c r="M29576" s="9"/>
      <c r="N29576" s="9"/>
    </row>
    <row r="29577" spans="12:14" x14ac:dyDescent="0.25">
      <c r="L29577" s="9"/>
      <c r="M29577" s="9"/>
      <c r="N29577" s="9"/>
    </row>
    <row r="29578" spans="12:14" x14ac:dyDescent="0.25">
      <c r="L29578" s="9"/>
      <c r="M29578" s="9"/>
      <c r="N29578" s="9"/>
    </row>
    <row r="29579" spans="12:14" x14ac:dyDescent="0.25">
      <c r="L29579" s="9"/>
      <c r="M29579" s="9"/>
      <c r="N29579" s="9"/>
    </row>
    <row r="29580" spans="12:14" x14ac:dyDescent="0.25">
      <c r="L29580" s="9"/>
      <c r="M29580" s="9"/>
      <c r="N29580" s="9"/>
    </row>
    <row r="29581" spans="12:14" x14ac:dyDescent="0.25">
      <c r="L29581" s="9"/>
      <c r="M29581" s="9"/>
      <c r="N29581" s="9"/>
    </row>
    <row r="29582" spans="12:14" x14ac:dyDescent="0.25">
      <c r="L29582" s="9"/>
      <c r="M29582" s="9"/>
      <c r="N29582" s="9"/>
    </row>
    <row r="29583" spans="12:14" x14ac:dyDescent="0.25">
      <c r="L29583" s="9"/>
      <c r="M29583" s="9"/>
      <c r="N29583" s="9"/>
    </row>
    <row r="29584" spans="12:14" x14ac:dyDescent="0.25">
      <c r="L29584" s="9"/>
      <c r="M29584" s="9"/>
      <c r="N29584" s="9"/>
    </row>
    <row r="29585" spans="12:14" x14ac:dyDescent="0.25">
      <c r="L29585" s="9"/>
      <c r="M29585" s="9"/>
      <c r="N29585" s="9"/>
    </row>
    <row r="29586" spans="12:14" x14ac:dyDescent="0.25">
      <c r="L29586" s="9"/>
      <c r="M29586" s="9"/>
      <c r="N29586" s="9"/>
    </row>
    <row r="29587" spans="12:14" x14ac:dyDescent="0.25">
      <c r="L29587" s="9"/>
      <c r="M29587" s="9"/>
      <c r="N29587" s="9"/>
    </row>
    <row r="29588" spans="12:14" x14ac:dyDescent="0.25">
      <c r="L29588" s="9"/>
      <c r="M29588" s="9"/>
      <c r="N29588" s="9"/>
    </row>
    <row r="29589" spans="12:14" x14ac:dyDescent="0.25">
      <c r="L29589" s="9"/>
      <c r="M29589" s="9"/>
      <c r="N29589" s="9"/>
    </row>
    <row r="29590" spans="12:14" x14ac:dyDescent="0.25">
      <c r="L29590" s="9"/>
      <c r="M29590" s="9"/>
      <c r="N29590" s="9"/>
    </row>
    <row r="29591" spans="12:14" x14ac:dyDescent="0.25">
      <c r="L29591" s="9"/>
      <c r="M29591" s="9"/>
      <c r="N29591" s="9"/>
    </row>
    <row r="29592" spans="12:14" x14ac:dyDescent="0.25">
      <c r="L29592" s="9"/>
      <c r="M29592" s="9"/>
      <c r="N29592" s="9"/>
    </row>
    <row r="29593" spans="12:14" x14ac:dyDescent="0.25">
      <c r="L29593" s="9"/>
      <c r="M29593" s="9"/>
      <c r="N29593" s="9"/>
    </row>
    <row r="29594" spans="12:14" x14ac:dyDescent="0.25">
      <c r="L29594" s="9"/>
      <c r="M29594" s="9"/>
      <c r="N29594" s="9"/>
    </row>
    <row r="29595" spans="12:14" x14ac:dyDescent="0.25">
      <c r="L29595" s="9"/>
      <c r="M29595" s="9"/>
      <c r="N29595" s="9"/>
    </row>
    <row r="29596" spans="12:14" x14ac:dyDescent="0.25">
      <c r="L29596" s="9"/>
      <c r="M29596" s="9"/>
      <c r="N29596" s="9"/>
    </row>
    <row r="29597" spans="12:14" x14ac:dyDescent="0.25">
      <c r="L29597" s="9"/>
      <c r="M29597" s="9"/>
      <c r="N29597" s="9"/>
    </row>
    <row r="29598" spans="12:14" x14ac:dyDescent="0.25">
      <c r="L29598" s="9"/>
      <c r="M29598" s="9"/>
      <c r="N29598" s="9"/>
    </row>
    <row r="29599" spans="12:14" x14ac:dyDescent="0.25">
      <c r="L29599" s="9"/>
      <c r="M29599" s="9"/>
      <c r="N29599" s="9"/>
    </row>
    <row r="29600" spans="12:14" x14ac:dyDescent="0.25">
      <c r="L29600" s="9"/>
      <c r="M29600" s="9"/>
      <c r="N29600" s="9"/>
    </row>
    <row r="29601" spans="12:14" x14ac:dyDescent="0.25">
      <c r="L29601" s="9"/>
      <c r="M29601" s="9"/>
      <c r="N29601" s="9"/>
    </row>
    <row r="29602" spans="12:14" x14ac:dyDescent="0.25">
      <c r="L29602" s="9"/>
      <c r="M29602" s="9"/>
      <c r="N29602" s="9"/>
    </row>
    <row r="29603" spans="12:14" x14ac:dyDescent="0.25">
      <c r="L29603" s="9"/>
      <c r="M29603" s="9"/>
      <c r="N29603" s="9"/>
    </row>
    <row r="29604" spans="12:14" x14ac:dyDescent="0.25">
      <c r="L29604" s="9"/>
      <c r="M29604" s="9"/>
      <c r="N29604" s="9"/>
    </row>
    <row r="29605" spans="12:14" x14ac:dyDescent="0.25">
      <c r="L29605" s="9"/>
      <c r="M29605" s="9"/>
      <c r="N29605" s="9"/>
    </row>
    <row r="29606" spans="12:14" x14ac:dyDescent="0.25">
      <c r="L29606" s="9"/>
      <c r="M29606" s="9"/>
      <c r="N29606" s="9"/>
    </row>
    <row r="29607" spans="12:14" x14ac:dyDescent="0.25">
      <c r="L29607" s="9"/>
      <c r="M29607" s="9"/>
      <c r="N29607" s="9"/>
    </row>
    <row r="29608" spans="12:14" x14ac:dyDescent="0.25">
      <c r="L29608" s="9"/>
      <c r="M29608" s="9"/>
      <c r="N29608" s="9"/>
    </row>
    <row r="29609" spans="12:14" x14ac:dyDescent="0.25">
      <c r="L29609" s="9"/>
      <c r="M29609" s="9"/>
      <c r="N29609" s="9"/>
    </row>
    <row r="29610" spans="12:14" x14ac:dyDescent="0.25">
      <c r="L29610" s="9"/>
      <c r="M29610" s="9"/>
      <c r="N29610" s="9"/>
    </row>
    <row r="29611" spans="12:14" x14ac:dyDescent="0.25">
      <c r="L29611" s="9"/>
      <c r="M29611" s="9"/>
      <c r="N29611" s="9"/>
    </row>
    <row r="29612" spans="12:14" x14ac:dyDescent="0.25">
      <c r="L29612" s="9"/>
      <c r="M29612" s="9"/>
      <c r="N29612" s="9"/>
    </row>
    <row r="29613" spans="12:14" x14ac:dyDescent="0.25">
      <c r="L29613" s="9"/>
      <c r="M29613" s="9"/>
      <c r="N29613" s="9"/>
    </row>
    <row r="29614" spans="12:14" x14ac:dyDescent="0.25">
      <c r="L29614" s="9"/>
      <c r="M29614" s="9"/>
      <c r="N29614" s="9"/>
    </row>
    <row r="29615" spans="12:14" x14ac:dyDescent="0.25">
      <c r="L29615" s="9"/>
      <c r="M29615" s="9"/>
      <c r="N29615" s="9"/>
    </row>
    <row r="29616" spans="12:14" x14ac:dyDescent="0.25">
      <c r="L29616" s="9"/>
      <c r="M29616" s="9"/>
      <c r="N29616" s="9"/>
    </row>
    <row r="29617" spans="12:14" x14ac:dyDescent="0.25">
      <c r="L29617" s="9"/>
      <c r="M29617" s="9"/>
      <c r="N29617" s="9"/>
    </row>
    <row r="29618" spans="12:14" x14ac:dyDescent="0.25">
      <c r="L29618" s="9"/>
      <c r="M29618" s="9"/>
      <c r="N29618" s="9"/>
    </row>
    <row r="29619" spans="12:14" x14ac:dyDescent="0.25">
      <c r="L29619" s="9"/>
      <c r="M29619" s="9"/>
      <c r="N29619" s="9"/>
    </row>
    <row r="29620" spans="12:14" x14ac:dyDescent="0.25">
      <c r="L29620" s="9"/>
      <c r="M29620" s="9"/>
      <c r="N29620" s="9"/>
    </row>
    <row r="29621" spans="12:14" x14ac:dyDescent="0.25">
      <c r="L29621" s="9"/>
      <c r="M29621" s="9"/>
      <c r="N29621" s="9"/>
    </row>
    <row r="29622" spans="12:14" x14ac:dyDescent="0.25">
      <c r="L29622" s="9"/>
      <c r="M29622" s="9"/>
      <c r="N29622" s="9"/>
    </row>
    <row r="29623" spans="12:14" x14ac:dyDescent="0.25">
      <c r="L29623" s="9"/>
      <c r="M29623" s="9"/>
      <c r="N29623" s="9"/>
    </row>
    <row r="29624" spans="12:14" x14ac:dyDescent="0.25">
      <c r="L29624" s="9"/>
      <c r="M29624" s="9"/>
      <c r="N29624" s="9"/>
    </row>
    <row r="29625" spans="12:14" x14ac:dyDescent="0.25">
      <c r="L29625" s="9"/>
      <c r="M29625" s="9"/>
      <c r="N29625" s="9"/>
    </row>
    <row r="29626" spans="12:14" x14ac:dyDescent="0.25">
      <c r="L29626" s="9"/>
      <c r="M29626" s="9"/>
      <c r="N29626" s="9"/>
    </row>
    <row r="29627" spans="12:14" x14ac:dyDescent="0.25">
      <c r="L29627" s="9"/>
      <c r="M29627" s="9"/>
      <c r="N29627" s="9"/>
    </row>
    <row r="29628" spans="12:14" x14ac:dyDescent="0.25">
      <c r="L29628" s="9"/>
      <c r="M29628" s="9"/>
      <c r="N29628" s="9"/>
    </row>
    <row r="29629" spans="12:14" x14ac:dyDescent="0.25">
      <c r="L29629" s="9"/>
      <c r="M29629" s="9"/>
      <c r="N29629" s="9"/>
    </row>
    <row r="29630" spans="12:14" x14ac:dyDescent="0.25">
      <c r="L29630" s="9"/>
      <c r="M29630" s="9"/>
      <c r="N29630" s="9"/>
    </row>
    <row r="29631" spans="12:14" x14ac:dyDescent="0.25">
      <c r="L29631" s="9"/>
      <c r="M29631" s="9"/>
      <c r="N29631" s="9"/>
    </row>
    <row r="29632" spans="12:14" x14ac:dyDescent="0.25">
      <c r="L29632" s="9"/>
      <c r="M29632" s="9"/>
      <c r="N29632" s="9"/>
    </row>
    <row r="29633" spans="12:14" x14ac:dyDescent="0.25">
      <c r="L29633" s="9"/>
      <c r="M29633" s="9"/>
      <c r="N29633" s="9"/>
    </row>
    <row r="29634" spans="12:14" x14ac:dyDescent="0.25">
      <c r="L29634" s="9"/>
      <c r="M29634" s="9"/>
      <c r="N29634" s="9"/>
    </row>
    <row r="29635" spans="12:14" x14ac:dyDescent="0.25">
      <c r="L29635" s="9"/>
      <c r="M29635" s="9"/>
      <c r="N29635" s="9"/>
    </row>
    <row r="29636" spans="12:14" x14ac:dyDescent="0.25">
      <c r="L29636" s="9"/>
      <c r="M29636" s="9"/>
      <c r="N29636" s="9"/>
    </row>
    <row r="29637" spans="12:14" x14ac:dyDescent="0.25">
      <c r="L29637" s="9"/>
      <c r="M29637" s="9"/>
      <c r="N29637" s="9"/>
    </row>
    <row r="29638" spans="12:14" x14ac:dyDescent="0.25">
      <c r="L29638" s="9"/>
      <c r="M29638" s="9"/>
      <c r="N29638" s="9"/>
    </row>
    <row r="29639" spans="12:14" x14ac:dyDescent="0.25">
      <c r="L29639" s="9"/>
      <c r="M29639" s="9"/>
      <c r="N29639" s="9"/>
    </row>
    <row r="29640" spans="12:14" x14ac:dyDescent="0.25">
      <c r="L29640" s="9"/>
      <c r="M29640" s="9"/>
      <c r="N29640" s="9"/>
    </row>
    <row r="29641" spans="12:14" x14ac:dyDescent="0.25">
      <c r="L29641" s="9"/>
      <c r="M29641" s="9"/>
      <c r="N29641" s="9"/>
    </row>
    <row r="29642" spans="12:14" x14ac:dyDescent="0.25">
      <c r="L29642" s="9"/>
      <c r="M29642" s="9"/>
      <c r="N29642" s="9"/>
    </row>
    <row r="29643" spans="12:14" x14ac:dyDescent="0.25">
      <c r="L29643" s="9"/>
      <c r="M29643" s="9"/>
      <c r="N29643" s="9"/>
    </row>
    <row r="29644" spans="12:14" x14ac:dyDescent="0.25">
      <c r="L29644" s="9"/>
      <c r="M29644" s="9"/>
      <c r="N29644" s="9"/>
    </row>
    <row r="29645" spans="12:14" x14ac:dyDescent="0.25">
      <c r="L29645" s="9"/>
      <c r="M29645" s="9"/>
      <c r="N29645" s="9"/>
    </row>
    <row r="29646" spans="12:14" x14ac:dyDescent="0.25">
      <c r="L29646" s="9"/>
      <c r="M29646" s="9"/>
      <c r="N29646" s="9"/>
    </row>
    <row r="29647" spans="12:14" x14ac:dyDescent="0.25">
      <c r="L29647" s="9"/>
      <c r="M29647" s="9"/>
      <c r="N29647" s="9"/>
    </row>
    <row r="29648" spans="12:14" x14ac:dyDescent="0.25">
      <c r="L29648" s="9"/>
      <c r="M29648" s="9"/>
      <c r="N29648" s="9"/>
    </row>
    <row r="29649" spans="12:14" x14ac:dyDescent="0.25">
      <c r="L29649" s="9"/>
      <c r="M29649" s="9"/>
      <c r="N29649" s="9"/>
    </row>
    <row r="29650" spans="12:14" x14ac:dyDescent="0.25">
      <c r="L29650" s="9"/>
      <c r="M29650" s="9"/>
      <c r="N29650" s="9"/>
    </row>
    <row r="29651" spans="12:14" x14ac:dyDescent="0.25">
      <c r="L29651" s="9"/>
      <c r="M29651" s="9"/>
      <c r="N29651" s="9"/>
    </row>
    <row r="29652" spans="12:14" x14ac:dyDescent="0.25">
      <c r="L29652" s="9"/>
      <c r="M29652" s="9"/>
      <c r="N29652" s="9"/>
    </row>
    <row r="29653" spans="12:14" x14ac:dyDescent="0.25">
      <c r="L29653" s="9"/>
      <c r="M29653" s="9"/>
      <c r="N29653" s="9"/>
    </row>
    <row r="29654" spans="12:14" x14ac:dyDescent="0.25">
      <c r="L29654" s="9"/>
      <c r="M29654" s="9"/>
      <c r="N29654" s="9"/>
    </row>
    <row r="29655" spans="12:14" x14ac:dyDescent="0.25">
      <c r="L29655" s="9"/>
      <c r="M29655" s="9"/>
      <c r="N29655" s="9"/>
    </row>
    <row r="29656" spans="12:14" x14ac:dyDescent="0.25">
      <c r="L29656" s="9"/>
      <c r="M29656" s="9"/>
      <c r="N29656" s="9"/>
    </row>
    <row r="29657" spans="12:14" x14ac:dyDescent="0.25">
      <c r="L29657" s="9"/>
      <c r="M29657" s="9"/>
      <c r="N29657" s="9"/>
    </row>
    <row r="29658" spans="12:14" x14ac:dyDescent="0.25">
      <c r="L29658" s="9"/>
      <c r="M29658" s="9"/>
      <c r="N29658" s="9"/>
    </row>
    <row r="29659" spans="12:14" x14ac:dyDescent="0.25">
      <c r="L29659" s="9"/>
      <c r="M29659" s="9"/>
      <c r="N29659" s="9"/>
    </row>
    <row r="29660" spans="12:14" x14ac:dyDescent="0.25">
      <c r="L29660" s="9"/>
      <c r="M29660" s="9"/>
      <c r="N29660" s="9"/>
    </row>
    <row r="29661" spans="12:14" x14ac:dyDescent="0.25">
      <c r="L29661" s="9"/>
      <c r="M29661" s="9"/>
      <c r="N29661" s="9"/>
    </row>
    <row r="29662" spans="12:14" x14ac:dyDescent="0.25">
      <c r="L29662" s="9"/>
      <c r="M29662" s="9"/>
      <c r="N29662" s="9"/>
    </row>
    <row r="29663" spans="12:14" x14ac:dyDescent="0.25">
      <c r="L29663" s="9"/>
      <c r="M29663" s="9"/>
      <c r="N29663" s="9"/>
    </row>
    <row r="29664" spans="12:14" x14ac:dyDescent="0.25">
      <c r="L29664" s="9"/>
      <c r="M29664" s="9"/>
      <c r="N29664" s="9"/>
    </row>
    <row r="29665" spans="12:14" x14ac:dyDescent="0.25">
      <c r="L29665" s="9"/>
      <c r="M29665" s="9"/>
      <c r="N29665" s="9"/>
    </row>
    <row r="29666" spans="12:14" x14ac:dyDescent="0.25">
      <c r="L29666" s="9"/>
      <c r="M29666" s="9"/>
      <c r="N29666" s="9"/>
    </row>
    <row r="29667" spans="12:14" x14ac:dyDescent="0.25">
      <c r="L29667" s="9"/>
      <c r="M29667" s="9"/>
      <c r="N29667" s="9"/>
    </row>
    <row r="29668" spans="12:14" x14ac:dyDescent="0.25">
      <c r="L29668" s="9"/>
      <c r="M29668" s="9"/>
      <c r="N29668" s="9"/>
    </row>
    <row r="29669" spans="12:14" x14ac:dyDescent="0.25">
      <c r="L29669" s="9"/>
      <c r="M29669" s="9"/>
      <c r="N29669" s="9"/>
    </row>
    <row r="29670" spans="12:14" x14ac:dyDescent="0.25">
      <c r="L29670" s="9"/>
      <c r="M29670" s="9"/>
      <c r="N29670" s="9"/>
    </row>
    <row r="29671" spans="12:14" x14ac:dyDescent="0.25">
      <c r="L29671" s="9"/>
      <c r="M29671" s="9"/>
      <c r="N29671" s="9"/>
    </row>
    <row r="29672" spans="12:14" x14ac:dyDescent="0.25">
      <c r="L29672" s="9"/>
      <c r="M29672" s="9"/>
      <c r="N29672" s="9"/>
    </row>
    <row r="29673" spans="12:14" x14ac:dyDescent="0.25">
      <c r="L29673" s="9"/>
      <c r="M29673" s="9"/>
      <c r="N29673" s="9"/>
    </row>
    <row r="29674" spans="12:14" x14ac:dyDescent="0.25">
      <c r="L29674" s="9"/>
      <c r="M29674" s="9"/>
      <c r="N29674" s="9"/>
    </row>
    <row r="29675" spans="12:14" x14ac:dyDescent="0.25">
      <c r="L29675" s="9"/>
      <c r="M29675" s="9"/>
      <c r="N29675" s="9"/>
    </row>
    <row r="29676" spans="12:14" x14ac:dyDescent="0.25">
      <c r="L29676" s="9"/>
      <c r="M29676" s="9"/>
      <c r="N29676" s="9"/>
    </row>
    <row r="29677" spans="12:14" x14ac:dyDescent="0.25">
      <c r="L29677" s="9"/>
      <c r="M29677" s="9"/>
      <c r="N29677" s="9"/>
    </row>
    <row r="29678" spans="12:14" x14ac:dyDescent="0.25">
      <c r="L29678" s="9"/>
      <c r="M29678" s="9"/>
      <c r="N29678" s="9"/>
    </row>
    <row r="29679" spans="12:14" x14ac:dyDescent="0.25">
      <c r="L29679" s="9"/>
      <c r="M29679" s="9"/>
      <c r="N29679" s="9"/>
    </row>
    <row r="29680" spans="12:14" x14ac:dyDescent="0.25">
      <c r="L29680" s="9"/>
      <c r="M29680" s="9"/>
      <c r="N29680" s="9"/>
    </row>
    <row r="29681" spans="12:14" x14ac:dyDescent="0.25">
      <c r="L29681" s="9"/>
      <c r="M29681" s="9"/>
      <c r="N29681" s="9"/>
    </row>
    <row r="29682" spans="12:14" x14ac:dyDescent="0.25">
      <c r="L29682" s="9"/>
      <c r="M29682" s="9"/>
      <c r="N29682" s="9"/>
    </row>
    <row r="29683" spans="12:14" x14ac:dyDescent="0.25">
      <c r="L29683" s="9"/>
      <c r="M29683" s="9"/>
      <c r="N29683" s="9"/>
    </row>
    <row r="29684" spans="12:14" x14ac:dyDescent="0.25">
      <c r="L29684" s="9"/>
      <c r="M29684" s="9"/>
      <c r="N29684" s="9"/>
    </row>
    <row r="29685" spans="12:14" x14ac:dyDescent="0.25">
      <c r="L29685" s="9"/>
      <c r="M29685" s="9"/>
      <c r="N29685" s="9"/>
    </row>
    <row r="29686" spans="12:14" x14ac:dyDescent="0.25">
      <c r="L29686" s="9"/>
      <c r="M29686" s="9"/>
      <c r="N29686" s="9"/>
    </row>
    <row r="29687" spans="12:14" x14ac:dyDescent="0.25">
      <c r="L29687" s="9"/>
      <c r="M29687" s="9"/>
      <c r="N29687" s="9"/>
    </row>
    <row r="29688" spans="12:14" x14ac:dyDescent="0.25">
      <c r="L29688" s="9"/>
      <c r="M29688" s="9"/>
      <c r="N29688" s="9"/>
    </row>
    <row r="29689" spans="12:14" x14ac:dyDescent="0.25">
      <c r="L29689" s="9"/>
      <c r="M29689" s="9"/>
      <c r="N29689" s="9"/>
    </row>
    <row r="29690" spans="12:14" x14ac:dyDescent="0.25">
      <c r="L29690" s="9"/>
      <c r="M29690" s="9"/>
      <c r="N29690" s="9"/>
    </row>
    <row r="29691" spans="12:14" x14ac:dyDescent="0.25">
      <c r="L29691" s="9"/>
      <c r="M29691" s="9"/>
      <c r="N29691" s="9"/>
    </row>
    <row r="29692" spans="12:14" x14ac:dyDescent="0.25">
      <c r="L29692" s="9"/>
      <c r="M29692" s="9"/>
      <c r="N29692" s="9"/>
    </row>
    <row r="29693" spans="12:14" x14ac:dyDescent="0.25">
      <c r="L29693" s="9"/>
      <c r="M29693" s="9"/>
      <c r="N29693" s="9"/>
    </row>
    <row r="29694" spans="12:14" x14ac:dyDescent="0.25">
      <c r="L29694" s="9"/>
      <c r="M29694" s="9"/>
      <c r="N29694" s="9"/>
    </row>
    <row r="29695" spans="12:14" x14ac:dyDescent="0.25">
      <c r="L29695" s="9"/>
      <c r="M29695" s="9"/>
      <c r="N29695" s="9"/>
    </row>
    <row r="29696" spans="12:14" x14ac:dyDescent="0.25">
      <c r="L29696" s="9"/>
      <c r="M29696" s="9"/>
      <c r="N29696" s="9"/>
    </row>
    <row r="29697" spans="12:14" x14ac:dyDescent="0.25">
      <c r="L29697" s="9"/>
      <c r="M29697" s="9"/>
      <c r="N29697" s="9"/>
    </row>
    <row r="29698" spans="12:14" x14ac:dyDescent="0.25">
      <c r="L29698" s="9"/>
      <c r="M29698" s="9"/>
      <c r="N29698" s="9"/>
    </row>
    <row r="29699" spans="12:14" x14ac:dyDescent="0.25">
      <c r="L29699" s="9"/>
      <c r="M29699" s="9"/>
      <c r="N29699" s="9"/>
    </row>
    <row r="29700" spans="12:14" x14ac:dyDescent="0.25">
      <c r="L29700" s="9"/>
      <c r="M29700" s="9"/>
      <c r="N29700" s="9"/>
    </row>
    <row r="29701" spans="12:14" x14ac:dyDescent="0.25">
      <c r="L29701" s="9"/>
      <c r="M29701" s="9"/>
      <c r="N29701" s="9"/>
    </row>
    <row r="29702" spans="12:14" x14ac:dyDescent="0.25">
      <c r="L29702" s="9"/>
      <c r="M29702" s="9"/>
      <c r="N29702" s="9"/>
    </row>
    <row r="29703" spans="12:14" x14ac:dyDescent="0.25">
      <c r="L29703" s="9"/>
      <c r="M29703" s="9"/>
      <c r="N29703" s="9"/>
    </row>
    <row r="29704" spans="12:14" x14ac:dyDescent="0.25">
      <c r="L29704" s="9"/>
      <c r="M29704" s="9"/>
      <c r="N29704" s="9"/>
    </row>
    <row r="29705" spans="12:14" x14ac:dyDescent="0.25">
      <c r="L29705" s="9"/>
      <c r="M29705" s="9"/>
      <c r="N29705" s="9"/>
    </row>
    <row r="29706" spans="12:14" x14ac:dyDescent="0.25">
      <c r="L29706" s="9"/>
      <c r="M29706" s="9"/>
      <c r="N29706" s="9"/>
    </row>
    <row r="29707" spans="12:14" x14ac:dyDescent="0.25">
      <c r="L29707" s="9"/>
      <c r="M29707" s="9"/>
      <c r="N29707" s="9"/>
    </row>
    <row r="29708" spans="12:14" x14ac:dyDescent="0.25">
      <c r="L29708" s="9"/>
      <c r="M29708" s="9"/>
      <c r="N29708" s="9"/>
    </row>
    <row r="29709" spans="12:14" x14ac:dyDescent="0.25">
      <c r="L29709" s="9"/>
      <c r="M29709" s="9"/>
      <c r="N29709" s="9"/>
    </row>
    <row r="29710" spans="12:14" x14ac:dyDescent="0.25">
      <c r="L29710" s="9"/>
      <c r="M29710" s="9"/>
      <c r="N29710" s="9"/>
    </row>
    <row r="29711" spans="12:14" x14ac:dyDescent="0.25">
      <c r="L29711" s="9"/>
      <c r="M29711" s="9"/>
      <c r="N29711" s="9"/>
    </row>
    <row r="29712" spans="12:14" x14ac:dyDescent="0.25">
      <c r="L29712" s="9"/>
      <c r="M29712" s="9"/>
      <c r="N29712" s="9"/>
    </row>
    <row r="29713" spans="12:14" x14ac:dyDescent="0.25">
      <c r="L29713" s="9"/>
      <c r="M29713" s="9"/>
      <c r="N29713" s="9"/>
    </row>
    <row r="29714" spans="12:14" x14ac:dyDescent="0.25">
      <c r="L29714" s="9"/>
      <c r="M29714" s="9"/>
      <c r="N29714" s="9"/>
    </row>
    <row r="29715" spans="12:14" x14ac:dyDescent="0.25">
      <c r="L29715" s="9"/>
      <c r="M29715" s="9"/>
      <c r="N29715" s="9"/>
    </row>
    <row r="29716" spans="12:14" x14ac:dyDescent="0.25">
      <c r="L29716" s="9"/>
      <c r="M29716" s="9"/>
      <c r="N29716" s="9"/>
    </row>
    <row r="29717" spans="12:14" x14ac:dyDescent="0.25">
      <c r="L29717" s="9"/>
      <c r="M29717" s="9"/>
      <c r="N29717" s="9"/>
    </row>
    <row r="29718" spans="12:14" x14ac:dyDescent="0.25">
      <c r="L29718" s="9"/>
      <c r="M29718" s="9"/>
      <c r="N29718" s="9"/>
    </row>
    <row r="29719" spans="12:14" x14ac:dyDescent="0.25">
      <c r="L29719" s="9"/>
      <c r="M29719" s="9"/>
      <c r="N29719" s="9"/>
    </row>
    <row r="29720" spans="12:14" x14ac:dyDescent="0.25">
      <c r="L29720" s="9"/>
      <c r="M29720" s="9"/>
      <c r="N29720" s="9"/>
    </row>
    <row r="29721" spans="12:14" x14ac:dyDescent="0.25">
      <c r="L29721" s="9"/>
      <c r="M29721" s="9"/>
      <c r="N29721" s="9"/>
    </row>
    <row r="29722" spans="12:14" x14ac:dyDescent="0.25">
      <c r="L29722" s="9"/>
      <c r="M29722" s="9"/>
      <c r="N29722" s="9"/>
    </row>
    <row r="29723" spans="12:14" x14ac:dyDescent="0.25">
      <c r="L29723" s="9"/>
      <c r="M29723" s="9"/>
      <c r="N29723" s="9"/>
    </row>
    <row r="29724" spans="12:14" x14ac:dyDescent="0.25">
      <c r="L29724" s="9"/>
      <c r="M29724" s="9"/>
      <c r="N29724" s="9"/>
    </row>
    <row r="29725" spans="12:14" x14ac:dyDescent="0.25">
      <c r="L29725" s="9"/>
      <c r="M29725" s="9"/>
      <c r="N29725" s="9"/>
    </row>
    <row r="29726" spans="12:14" x14ac:dyDescent="0.25">
      <c r="L29726" s="9"/>
      <c r="M29726" s="9"/>
      <c r="N29726" s="9"/>
    </row>
    <row r="29727" spans="12:14" x14ac:dyDescent="0.25">
      <c r="L29727" s="9"/>
      <c r="M29727" s="9"/>
      <c r="N29727" s="9"/>
    </row>
    <row r="29728" spans="12:14" x14ac:dyDescent="0.25">
      <c r="L29728" s="9"/>
      <c r="M29728" s="9"/>
      <c r="N29728" s="9"/>
    </row>
    <row r="29729" spans="12:14" x14ac:dyDescent="0.25">
      <c r="L29729" s="9"/>
      <c r="M29729" s="9"/>
      <c r="N29729" s="9"/>
    </row>
    <row r="29730" spans="12:14" x14ac:dyDescent="0.25">
      <c r="L29730" s="9"/>
      <c r="M29730" s="9"/>
      <c r="N29730" s="9"/>
    </row>
    <row r="29731" spans="12:14" x14ac:dyDescent="0.25">
      <c r="L29731" s="9"/>
      <c r="M29731" s="9"/>
      <c r="N29731" s="9"/>
    </row>
    <row r="29732" spans="12:14" x14ac:dyDescent="0.25">
      <c r="L29732" s="9"/>
      <c r="M29732" s="9"/>
      <c r="N29732" s="9"/>
    </row>
    <row r="29733" spans="12:14" x14ac:dyDescent="0.25">
      <c r="L29733" s="9"/>
      <c r="M29733" s="9"/>
      <c r="N29733" s="9"/>
    </row>
    <row r="29734" spans="12:14" x14ac:dyDescent="0.25">
      <c r="L29734" s="9"/>
      <c r="M29734" s="9"/>
      <c r="N29734" s="9"/>
    </row>
    <row r="29735" spans="12:14" x14ac:dyDescent="0.25">
      <c r="L29735" s="9"/>
      <c r="M29735" s="9"/>
      <c r="N29735" s="9"/>
    </row>
    <row r="29736" spans="12:14" x14ac:dyDescent="0.25">
      <c r="L29736" s="9"/>
      <c r="M29736" s="9"/>
      <c r="N29736" s="9"/>
    </row>
    <row r="29737" spans="12:14" x14ac:dyDescent="0.25">
      <c r="L29737" s="9"/>
      <c r="M29737" s="9"/>
      <c r="N29737" s="9"/>
    </row>
    <row r="29738" spans="12:14" x14ac:dyDescent="0.25">
      <c r="L29738" s="9"/>
      <c r="M29738" s="9"/>
      <c r="N29738" s="9"/>
    </row>
    <row r="29739" spans="12:14" x14ac:dyDescent="0.25">
      <c r="L29739" s="9"/>
      <c r="M29739" s="9"/>
      <c r="N29739" s="9"/>
    </row>
    <row r="29740" spans="12:14" x14ac:dyDescent="0.25">
      <c r="L29740" s="9"/>
      <c r="M29740" s="9"/>
      <c r="N29740" s="9"/>
    </row>
    <row r="29741" spans="12:14" x14ac:dyDescent="0.25">
      <c r="L29741" s="9"/>
      <c r="M29741" s="9"/>
      <c r="N29741" s="9"/>
    </row>
    <row r="29742" spans="12:14" x14ac:dyDescent="0.25">
      <c r="L29742" s="9"/>
      <c r="M29742" s="9"/>
      <c r="N29742" s="9"/>
    </row>
    <row r="29743" spans="12:14" x14ac:dyDescent="0.25">
      <c r="L29743" s="9"/>
      <c r="M29743" s="9"/>
      <c r="N29743" s="9"/>
    </row>
    <row r="29744" spans="12:14" x14ac:dyDescent="0.25">
      <c r="L29744" s="9"/>
      <c r="M29744" s="9"/>
      <c r="N29744" s="9"/>
    </row>
    <row r="29745" spans="12:14" x14ac:dyDescent="0.25">
      <c r="L29745" s="9"/>
      <c r="M29745" s="9"/>
      <c r="N29745" s="9"/>
    </row>
    <row r="29746" spans="12:14" x14ac:dyDescent="0.25">
      <c r="L29746" s="9"/>
      <c r="M29746" s="9"/>
      <c r="N29746" s="9"/>
    </row>
    <row r="29747" spans="12:14" x14ac:dyDescent="0.25">
      <c r="L29747" s="9"/>
      <c r="M29747" s="9"/>
      <c r="N29747" s="9"/>
    </row>
    <row r="29748" spans="12:14" x14ac:dyDescent="0.25">
      <c r="L29748" s="9"/>
      <c r="M29748" s="9"/>
      <c r="N29748" s="9"/>
    </row>
    <row r="29749" spans="12:14" x14ac:dyDescent="0.25">
      <c r="L29749" s="9"/>
      <c r="M29749" s="9"/>
      <c r="N29749" s="9"/>
    </row>
    <row r="29750" spans="12:14" x14ac:dyDescent="0.25">
      <c r="L29750" s="9"/>
      <c r="M29750" s="9"/>
      <c r="N29750" s="9"/>
    </row>
    <row r="29751" spans="12:14" x14ac:dyDescent="0.25">
      <c r="L29751" s="9"/>
      <c r="M29751" s="9"/>
      <c r="N29751" s="9"/>
    </row>
    <row r="29752" spans="12:14" x14ac:dyDescent="0.25">
      <c r="L29752" s="9"/>
      <c r="M29752" s="9"/>
      <c r="N29752" s="9"/>
    </row>
    <row r="29753" spans="12:14" x14ac:dyDescent="0.25">
      <c r="L29753" s="9"/>
      <c r="M29753" s="9"/>
      <c r="N29753" s="9"/>
    </row>
    <row r="29754" spans="12:14" x14ac:dyDescent="0.25">
      <c r="L29754" s="9"/>
      <c r="M29754" s="9"/>
      <c r="N29754" s="9"/>
    </row>
    <row r="29755" spans="12:14" x14ac:dyDescent="0.25">
      <c r="L29755" s="9"/>
      <c r="M29755" s="9"/>
      <c r="N29755" s="9"/>
    </row>
    <row r="29756" spans="12:14" x14ac:dyDescent="0.25">
      <c r="L29756" s="9"/>
      <c r="M29756" s="9"/>
      <c r="N29756" s="9"/>
    </row>
    <row r="29757" spans="12:14" x14ac:dyDescent="0.25">
      <c r="L29757" s="9"/>
      <c r="M29757" s="9"/>
      <c r="N29757" s="9"/>
    </row>
    <row r="29758" spans="12:14" x14ac:dyDescent="0.25">
      <c r="L29758" s="9"/>
      <c r="M29758" s="9"/>
      <c r="N29758" s="9"/>
    </row>
    <row r="29759" spans="12:14" x14ac:dyDescent="0.25">
      <c r="L29759" s="9"/>
      <c r="M29759" s="9"/>
      <c r="N29759" s="9"/>
    </row>
    <row r="29760" spans="12:14" x14ac:dyDescent="0.25">
      <c r="L29760" s="9"/>
      <c r="M29760" s="9"/>
      <c r="N29760" s="9"/>
    </row>
    <row r="29761" spans="12:14" x14ac:dyDescent="0.25">
      <c r="L29761" s="9"/>
      <c r="M29761" s="9"/>
      <c r="N29761" s="9"/>
    </row>
    <row r="29762" spans="12:14" x14ac:dyDescent="0.25">
      <c r="L29762" s="9"/>
      <c r="M29762" s="9"/>
      <c r="N29762" s="9"/>
    </row>
    <row r="29763" spans="12:14" x14ac:dyDescent="0.25">
      <c r="L29763" s="9"/>
      <c r="M29763" s="9"/>
      <c r="N29763" s="9"/>
    </row>
    <row r="29764" spans="12:14" x14ac:dyDescent="0.25">
      <c r="L29764" s="9"/>
      <c r="M29764" s="9"/>
      <c r="N29764" s="9"/>
    </row>
    <row r="29765" spans="12:14" x14ac:dyDescent="0.25">
      <c r="L29765" s="9"/>
      <c r="M29765" s="9"/>
      <c r="N29765" s="9"/>
    </row>
    <row r="29766" spans="12:14" x14ac:dyDescent="0.25">
      <c r="L29766" s="9"/>
      <c r="M29766" s="9"/>
      <c r="N29766" s="9"/>
    </row>
    <row r="29767" spans="12:14" x14ac:dyDescent="0.25">
      <c r="L29767" s="9"/>
      <c r="M29767" s="9"/>
      <c r="N29767" s="9"/>
    </row>
    <row r="29768" spans="12:14" x14ac:dyDescent="0.25">
      <c r="L29768" s="9"/>
      <c r="M29768" s="9"/>
      <c r="N29768" s="9"/>
    </row>
    <row r="29769" spans="12:14" x14ac:dyDescent="0.25">
      <c r="L29769" s="9"/>
      <c r="M29769" s="9"/>
      <c r="N29769" s="9"/>
    </row>
    <row r="29770" spans="12:14" x14ac:dyDescent="0.25">
      <c r="L29770" s="9"/>
      <c r="M29770" s="9"/>
      <c r="N29770" s="9"/>
    </row>
    <row r="29771" spans="12:14" x14ac:dyDescent="0.25">
      <c r="L29771" s="9"/>
      <c r="M29771" s="9"/>
      <c r="N29771" s="9"/>
    </row>
    <row r="29772" spans="12:14" x14ac:dyDescent="0.25">
      <c r="L29772" s="9"/>
      <c r="M29772" s="9"/>
      <c r="N29772" s="9"/>
    </row>
    <row r="29773" spans="12:14" x14ac:dyDescent="0.25">
      <c r="L29773" s="9"/>
      <c r="M29773" s="9"/>
      <c r="N29773" s="9"/>
    </row>
    <row r="29774" spans="12:14" x14ac:dyDescent="0.25">
      <c r="L29774" s="9"/>
      <c r="M29774" s="9"/>
      <c r="N29774" s="9"/>
    </row>
    <row r="29775" spans="12:14" x14ac:dyDescent="0.25">
      <c r="L29775" s="9"/>
      <c r="M29775" s="9"/>
      <c r="N29775" s="9"/>
    </row>
    <row r="29776" spans="12:14" x14ac:dyDescent="0.25">
      <c r="L29776" s="9"/>
      <c r="M29776" s="9"/>
      <c r="N29776" s="9"/>
    </row>
    <row r="29777" spans="12:14" x14ac:dyDescent="0.25">
      <c r="L29777" s="9"/>
      <c r="M29777" s="9"/>
      <c r="N29777" s="9"/>
    </row>
    <row r="29778" spans="12:14" x14ac:dyDescent="0.25">
      <c r="L29778" s="9"/>
      <c r="M29778" s="9"/>
      <c r="N29778" s="9"/>
    </row>
    <row r="29779" spans="12:14" x14ac:dyDescent="0.25">
      <c r="L29779" s="9"/>
      <c r="M29779" s="9"/>
      <c r="N29779" s="9"/>
    </row>
    <row r="29780" spans="12:14" x14ac:dyDescent="0.25">
      <c r="L29780" s="9"/>
      <c r="M29780" s="9"/>
      <c r="N29780" s="9"/>
    </row>
    <row r="29781" spans="12:14" x14ac:dyDescent="0.25">
      <c r="L29781" s="9"/>
      <c r="M29781" s="9"/>
      <c r="N29781" s="9"/>
    </row>
    <row r="29782" spans="12:14" x14ac:dyDescent="0.25">
      <c r="L29782" s="9"/>
      <c r="M29782" s="9"/>
      <c r="N29782" s="9"/>
    </row>
    <row r="29783" spans="12:14" x14ac:dyDescent="0.25">
      <c r="L29783" s="9"/>
      <c r="M29783" s="9"/>
      <c r="N29783" s="9"/>
    </row>
    <row r="29784" spans="12:14" x14ac:dyDescent="0.25">
      <c r="L29784" s="9"/>
      <c r="M29784" s="9"/>
      <c r="N29784" s="9"/>
    </row>
    <row r="29785" spans="12:14" x14ac:dyDescent="0.25">
      <c r="L29785" s="9"/>
      <c r="M29785" s="9"/>
      <c r="N29785" s="9"/>
    </row>
    <row r="29786" spans="12:14" x14ac:dyDescent="0.25">
      <c r="L29786" s="9"/>
      <c r="M29786" s="9"/>
      <c r="N29786" s="9"/>
    </row>
    <row r="29787" spans="12:14" x14ac:dyDescent="0.25">
      <c r="L29787" s="9"/>
      <c r="M29787" s="9"/>
      <c r="N29787" s="9"/>
    </row>
    <row r="29788" spans="12:14" x14ac:dyDescent="0.25">
      <c r="L29788" s="9"/>
      <c r="M29788" s="9"/>
      <c r="N29788" s="9"/>
    </row>
    <row r="29789" spans="12:14" x14ac:dyDescent="0.25">
      <c r="L29789" s="9"/>
      <c r="M29789" s="9"/>
      <c r="N29789" s="9"/>
    </row>
    <row r="29790" spans="12:14" x14ac:dyDescent="0.25">
      <c r="L29790" s="9"/>
      <c r="M29790" s="9"/>
      <c r="N29790" s="9"/>
    </row>
    <row r="29791" spans="12:14" x14ac:dyDescent="0.25">
      <c r="L29791" s="9"/>
      <c r="M29791" s="9"/>
      <c r="N29791" s="9"/>
    </row>
    <row r="29792" spans="12:14" x14ac:dyDescent="0.25">
      <c r="L29792" s="9"/>
      <c r="M29792" s="9"/>
      <c r="N29792" s="9"/>
    </row>
    <row r="29793" spans="12:14" x14ac:dyDescent="0.25">
      <c r="L29793" s="9"/>
      <c r="M29793" s="9"/>
      <c r="N29793" s="9"/>
    </row>
    <row r="29794" spans="12:14" x14ac:dyDescent="0.25">
      <c r="L29794" s="9"/>
      <c r="M29794" s="9"/>
      <c r="N29794" s="9"/>
    </row>
    <row r="29795" spans="12:14" x14ac:dyDescent="0.25">
      <c r="L29795" s="9"/>
      <c r="M29795" s="9"/>
      <c r="N29795" s="9"/>
    </row>
    <row r="29796" spans="12:14" x14ac:dyDescent="0.25">
      <c r="L29796" s="9"/>
      <c r="M29796" s="9"/>
      <c r="N29796" s="9"/>
    </row>
    <row r="29797" spans="12:14" x14ac:dyDescent="0.25">
      <c r="L29797" s="9"/>
      <c r="M29797" s="9"/>
      <c r="N29797" s="9"/>
    </row>
    <row r="29798" spans="12:14" x14ac:dyDescent="0.25">
      <c r="L29798" s="9"/>
      <c r="M29798" s="9"/>
      <c r="N29798" s="9"/>
    </row>
    <row r="29799" spans="12:14" x14ac:dyDescent="0.25">
      <c r="L29799" s="9"/>
      <c r="M29799" s="9"/>
      <c r="N29799" s="9"/>
    </row>
    <row r="29800" spans="12:14" x14ac:dyDescent="0.25">
      <c r="L29800" s="9"/>
      <c r="M29800" s="9"/>
      <c r="N29800" s="9"/>
    </row>
    <row r="29801" spans="12:14" x14ac:dyDescent="0.25">
      <c r="L29801" s="9"/>
      <c r="M29801" s="9"/>
      <c r="N29801" s="9"/>
    </row>
    <row r="29802" spans="12:14" x14ac:dyDescent="0.25">
      <c r="L29802" s="9"/>
      <c r="M29802" s="9"/>
      <c r="N29802" s="9"/>
    </row>
    <row r="29803" spans="12:14" x14ac:dyDescent="0.25">
      <c r="L29803" s="9"/>
      <c r="M29803" s="9"/>
      <c r="N29803" s="9"/>
    </row>
    <row r="29804" spans="12:14" x14ac:dyDescent="0.25">
      <c r="L29804" s="9"/>
      <c r="M29804" s="9"/>
      <c r="N29804" s="9"/>
    </row>
    <row r="29805" spans="12:14" x14ac:dyDescent="0.25">
      <c r="L29805" s="9"/>
      <c r="M29805" s="9"/>
      <c r="N29805" s="9"/>
    </row>
    <row r="29806" spans="12:14" x14ac:dyDescent="0.25">
      <c r="L29806" s="9"/>
      <c r="M29806" s="9"/>
      <c r="N29806" s="9"/>
    </row>
    <row r="29807" spans="12:14" x14ac:dyDescent="0.25">
      <c r="L29807" s="9"/>
      <c r="M29807" s="9"/>
      <c r="N29807" s="9"/>
    </row>
    <row r="29808" spans="12:14" x14ac:dyDescent="0.25">
      <c r="L29808" s="9"/>
      <c r="M29808" s="9"/>
      <c r="N29808" s="9"/>
    </row>
    <row r="29809" spans="12:14" x14ac:dyDescent="0.25">
      <c r="L29809" s="9"/>
      <c r="M29809" s="9"/>
      <c r="N29809" s="9"/>
    </row>
    <row r="29810" spans="12:14" x14ac:dyDescent="0.25">
      <c r="L29810" s="9"/>
      <c r="M29810" s="9"/>
      <c r="N29810" s="9"/>
    </row>
    <row r="29811" spans="12:14" x14ac:dyDescent="0.25">
      <c r="L29811" s="9"/>
      <c r="M29811" s="9"/>
      <c r="N29811" s="9"/>
    </row>
    <row r="29812" spans="12:14" x14ac:dyDescent="0.25">
      <c r="L29812" s="9"/>
      <c r="M29812" s="9"/>
      <c r="N29812" s="9"/>
    </row>
    <row r="29813" spans="12:14" x14ac:dyDescent="0.25">
      <c r="L29813" s="9"/>
      <c r="M29813" s="9"/>
      <c r="N29813" s="9"/>
    </row>
    <row r="29814" spans="12:14" x14ac:dyDescent="0.25">
      <c r="L29814" s="9"/>
      <c r="M29814" s="9"/>
      <c r="N29814" s="9"/>
    </row>
    <row r="29815" spans="12:14" x14ac:dyDescent="0.25">
      <c r="L29815" s="9"/>
      <c r="M29815" s="9"/>
      <c r="N29815" s="9"/>
    </row>
    <row r="29816" spans="12:14" x14ac:dyDescent="0.25">
      <c r="L29816" s="9"/>
      <c r="M29816" s="9"/>
      <c r="N29816" s="9"/>
    </row>
    <row r="29817" spans="12:14" x14ac:dyDescent="0.25">
      <c r="L29817" s="9"/>
      <c r="M29817" s="9"/>
      <c r="N29817" s="9"/>
    </row>
    <row r="29818" spans="12:14" x14ac:dyDescent="0.25">
      <c r="L29818" s="9"/>
      <c r="M29818" s="9"/>
      <c r="N29818" s="9"/>
    </row>
    <row r="29819" spans="12:14" x14ac:dyDescent="0.25">
      <c r="L29819" s="9"/>
      <c r="M29819" s="9"/>
      <c r="N29819" s="9"/>
    </row>
    <row r="29820" spans="12:14" x14ac:dyDescent="0.25">
      <c r="L29820" s="9"/>
      <c r="M29820" s="9"/>
      <c r="N29820" s="9"/>
    </row>
    <row r="29821" spans="12:14" x14ac:dyDescent="0.25">
      <c r="L29821" s="9"/>
      <c r="M29821" s="9"/>
      <c r="N29821" s="9"/>
    </row>
    <row r="29822" spans="12:14" x14ac:dyDescent="0.25">
      <c r="L29822" s="9"/>
      <c r="M29822" s="9"/>
      <c r="N29822" s="9"/>
    </row>
    <row r="29823" spans="12:14" x14ac:dyDescent="0.25">
      <c r="L29823" s="9"/>
      <c r="M29823" s="9"/>
      <c r="N29823" s="9"/>
    </row>
    <row r="29824" spans="12:14" x14ac:dyDescent="0.25">
      <c r="L29824" s="9"/>
      <c r="M29824" s="9"/>
      <c r="N29824" s="9"/>
    </row>
    <row r="29825" spans="12:14" x14ac:dyDescent="0.25">
      <c r="L29825" s="9"/>
      <c r="M29825" s="9"/>
      <c r="N29825" s="9"/>
    </row>
    <row r="29826" spans="12:14" x14ac:dyDescent="0.25">
      <c r="L29826" s="9"/>
      <c r="M29826" s="9"/>
      <c r="N29826" s="9"/>
    </row>
    <row r="29827" spans="12:14" x14ac:dyDescent="0.25">
      <c r="L29827" s="9"/>
      <c r="M29827" s="9"/>
      <c r="N29827" s="9"/>
    </row>
    <row r="29828" spans="12:14" x14ac:dyDescent="0.25">
      <c r="L29828" s="9"/>
      <c r="M29828" s="9"/>
      <c r="N29828" s="9"/>
    </row>
    <row r="29829" spans="12:14" x14ac:dyDescent="0.25">
      <c r="L29829" s="9"/>
      <c r="M29829" s="9"/>
      <c r="N29829" s="9"/>
    </row>
    <row r="29830" spans="12:14" x14ac:dyDescent="0.25">
      <c r="L29830" s="9"/>
      <c r="M29830" s="9"/>
      <c r="N29830" s="9"/>
    </row>
    <row r="29831" spans="12:14" x14ac:dyDescent="0.25">
      <c r="L29831" s="9"/>
      <c r="M29831" s="9"/>
      <c r="N29831" s="9"/>
    </row>
    <row r="29832" spans="12:14" x14ac:dyDescent="0.25">
      <c r="L29832" s="9"/>
      <c r="M29832" s="9"/>
      <c r="N29832" s="9"/>
    </row>
    <row r="29833" spans="12:14" x14ac:dyDescent="0.25">
      <c r="L29833" s="9"/>
      <c r="M29833" s="9"/>
      <c r="N29833" s="9"/>
    </row>
    <row r="29834" spans="12:14" x14ac:dyDescent="0.25">
      <c r="L29834" s="9"/>
      <c r="M29834" s="9"/>
      <c r="N29834" s="9"/>
    </row>
    <row r="29835" spans="12:14" x14ac:dyDescent="0.25">
      <c r="L29835" s="9"/>
      <c r="M29835" s="9"/>
      <c r="N29835" s="9"/>
    </row>
    <row r="29836" spans="12:14" x14ac:dyDescent="0.25">
      <c r="L29836" s="9"/>
      <c r="M29836" s="9"/>
      <c r="N29836" s="9"/>
    </row>
    <row r="29837" spans="12:14" x14ac:dyDescent="0.25">
      <c r="L29837" s="9"/>
      <c r="M29837" s="9"/>
      <c r="N29837" s="9"/>
    </row>
    <row r="29838" spans="12:14" x14ac:dyDescent="0.25">
      <c r="L29838" s="9"/>
      <c r="M29838" s="9"/>
      <c r="N29838" s="9"/>
    </row>
    <row r="29839" spans="12:14" x14ac:dyDescent="0.25">
      <c r="L29839" s="9"/>
      <c r="M29839" s="9"/>
      <c r="N29839" s="9"/>
    </row>
    <row r="29840" spans="12:14" x14ac:dyDescent="0.25">
      <c r="L29840" s="9"/>
      <c r="M29840" s="9"/>
      <c r="N29840" s="9"/>
    </row>
    <row r="29841" spans="12:14" x14ac:dyDescent="0.25">
      <c r="L29841" s="9"/>
      <c r="M29841" s="9"/>
      <c r="N29841" s="9"/>
    </row>
    <row r="29842" spans="12:14" x14ac:dyDescent="0.25">
      <c r="L29842" s="9"/>
      <c r="M29842" s="9"/>
      <c r="N29842" s="9"/>
    </row>
    <row r="29843" spans="12:14" x14ac:dyDescent="0.25">
      <c r="L29843" s="9"/>
      <c r="M29843" s="9"/>
      <c r="N29843" s="9"/>
    </row>
    <row r="29844" spans="12:14" x14ac:dyDescent="0.25">
      <c r="L29844" s="9"/>
      <c r="M29844" s="9"/>
      <c r="N29844" s="9"/>
    </row>
    <row r="29845" spans="12:14" x14ac:dyDescent="0.25">
      <c r="L29845" s="9"/>
      <c r="M29845" s="9"/>
      <c r="N29845" s="9"/>
    </row>
    <row r="29846" spans="12:14" x14ac:dyDescent="0.25">
      <c r="L29846" s="9"/>
      <c r="M29846" s="9"/>
      <c r="N29846" s="9"/>
    </row>
    <row r="29847" spans="12:14" x14ac:dyDescent="0.25">
      <c r="L29847" s="9"/>
      <c r="M29847" s="9"/>
      <c r="N29847" s="9"/>
    </row>
    <row r="29848" spans="12:14" x14ac:dyDescent="0.25">
      <c r="L29848" s="9"/>
      <c r="M29848" s="9"/>
      <c r="N29848" s="9"/>
    </row>
    <row r="29849" spans="12:14" x14ac:dyDescent="0.25">
      <c r="L29849" s="9"/>
      <c r="M29849" s="9"/>
      <c r="N29849" s="9"/>
    </row>
    <row r="29850" spans="12:14" x14ac:dyDescent="0.25">
      <c r="L29850" s="9"/>
      <c r="M29850" s="9"/>
      <c r="N29850" s="9"/>
    </row>
    <row r="29851" spans="12:14" x14ac:dyDescent="0.25">
      <c r="L29851" s="9"/>
      <c r="M29851" s="9"/>
      <c r="N29851" s="9"/>
    </row>
    <row r="29852" spans="12:14" x14ac:dyDescent="0.25">
      <c r="L29852" s="9"/>
      <c r="M29852" s="9"/>
      <c r="N29852" s="9"/>
    </row>
    <row r="29853" spans="12:14" x14ac:dyDescent="0.25">
      <c r="L29853" s="9"/>
      <c r="M29853" s="9"/>
      <c r="N29853" s="9"/>
    </row>
    <row r="29854" spans="12:14" x14ac:dyDescent="0.25">
      <c r="L29854" s="9"/>
      <c r="M29854" s="9"/>
      <c r="N29854" s="9"/>
    </row>
    <row r="29855" spans="12:14" x14ac:dyDescent="0.25">
      <c r="L29855" s="9"/>
      <c r="M29855" s="9"/>
      <c r="N29855" s="9"/>
    </row>
    <row r="29856" spans="12:14" x14ac:dyDescent="0.25">
      <c r="L29856" s="9"/>
      <c r="M29856" s="9"/>
      <c r="N29856" s="9"/>
    </row>
    <row r="29857" spans="12:14" x14ac:dyDescent="0.25">
      <c r="L29857" s="9"/>
      <c r="M29857" s="9"/>
      <c r="N29857" s="9"/>
    </row>
    <row r="29858" spans="12:14" x14ac:dyDescent="0.25">
      <c r="L29858" s="9"/>
      <c r="M29858" s="9"/>
      <c r="N29858" s="9"/>
    </row>
    <row r="29859" spans="12:14" x14ac:dyDescent="0.25">
      <c r="L29859" s="9"/>
      <c r="M29859" s="9"/>
      <c r="N29859" s="9"/>
    </row>
    <row r="29860" spans="12:14" x14ac:dyDescent="0.25">
      <c r="L29860" s="9"/>
      <c r="M29860" s="9"/>
      <c r="N29860" s="9"/>
    </row>
    <row r="29861" spans="12:14" x14ac:dyDescent="0.25">
      <c r="L29861" s="9"/>
      <c r="M29861" s="9"/>
      <c r="N29861" s="9"/>
    </row>
    <row r="29862" spans="12:14" x14ac:dyDescent="0.25">
      <c r="L29862" s="9"/>
      <c r="M29862" s="9"/>
      <c r="N29862" s="9"/>
    </row>
    <row r="29863" spans="12:14" x14ac:dyDescent="0.25">
      <c r="L29863" s="9"/>
      <c r="M29863" s="9"/>
      <c r="N29863" s="9"/>
    </row>
    <row r="29864" spans="12:14" x14ac:dyDescent="0.25">
      <c r="L29864" s="9"/>
      <c r="M29864" s="9"/>
      <c r="N29864" s="9"/>
    </row>
    <row r="29865" spans="12:14" x14ac:dyDescent="0.25">
      <c r="L29865" s="9"/>
      <c r="M29865" s="9"/>
      <c r="N29865" s="9"/>
    </row>
    <row r="29866" spans="12:14" x14ac:dyDescent="0.25">
      <c r="L29866" s="9"/>
      <c r="M29866" s="9"/>
      <c r="N29866" s="9"/>
    </row>
    <row r="29867" spans="12:14" x14ac:dyDescent="0.25">
      <c r="L29867" s="9"/>
      <c r="M29867" s="9"/>
      <c r="N29867" s="9"/>
    </row>
    <row r="29868" spans="12:14" x14ac:dyDescent="0.25">
      <c r="L29868" s="9"/>
      <c r="M29868" s="9"/>
      <c r="N29868" s="9"/>
    </row>
    <row r="29869" spans="12:14" x14ac:dyDescent="0.25">
      <c r="L29869" s="9"/>
      <c r="M29869" s="9"/>
      <c r="N29869" s="9"/>
    </row>
    <row r="29870" spans="12:14" x14ac:dyDescent="0.25">
      <c r="L29870" s="9"/>
      <c r="M29870" s="9"/>
      <c r="N29870" s="9"/>
    </row>
    <row r="29871" spans="12:14" x14ac:dyDescent="0.25">
      <c r="L29871" s="9"/>
      <c r="M29871" s="9"/>
      <c r="N29871" s="9"/>
    </row>
    <row r="29872" spans="12:14" x14ac:dyDescent="0.25">
      <c r="L29872" s="9"/>
      <c r="M29872" s="9"/>
      <c r="N29872" s="9"/>
    </row>
    <row r="29873" spans="12:14" x14ac:dyDescent="0.25">
      <c r="L29873" s="9"/>
      <c r="M29873" s="9"/>
      <c r="N29873" s="9"/>
    </row>
    <row r="29874" spans="12:14" x14ac:dyDescent="0.25">
      <c r="L29874" s="9"/>
      <c r="M29874" s="9"/>
      <c r="N29874" s="9"/>
    </row>
    <row r="29875" spans="12:14" x14ac:dyDescent="0.25">
      <c r="L29875" s="9"/>
      <c r="M29875" s="9"/>
      <c r="N29875" s="9"/>
    </row>
    <row r="29876" spans="12:14" x14ac:dyDescent="0.25">
      <c r="L29876" s="9"/>
      <c r="M29876" s="9"/>
      <c r="N29876" s="9"/>
    </row>
    <row r="29877" spans="12:14" x14ac:dyDescent="0.25">
      <c r="L29877" s="9"/>
      <c r="M29877" s="9"/>
      <c r="N29877" s="9"/>
    </row>
    <row r="29878" spans="12:14" x14ac:dyDescent="0.25">
      <c r="L29878" s="9"/>
      <c r="M29878" s="9"/>
      <c r="N29878" s="9"/>
    </row>
    <row r="29879" spans="12:14" x14ac:dyDescent="0.25">
      <c r="L29879" s="9"/>
      <c r="M29879" s="9"/>
      <c r="N29879" s="9"/>
    </row>
    <row r="29880" spans="12:14" x14ac:dyDescent="0.25">
      <c r="L29880" s="9"/>
      <c r="M29880" s="9"/>
      <c r="N29880" s="9"/>
    </row>
    <row r="29881" spans="12:14" x14ac:dyDescent="0.25">
      <c r="L29881" s="9"/>
      <c r="M29881" s="9"/>
      <c r="N29881" s="9"/>
    </row>
    <row r="29882" spans="12:14" x14ac:dyDescent="0.25">
      <c r="L29882" s="9"/>
      <c r="M29882" s="9"/>
      <c r="N29882" s="9"/>
    </row>
    <row r="29883" spans="12:14" x14ac:dyDescent="0.25">
      <c r="L29883" s="9"/>
      <c r="M29883" s="9"/>
      <c r="N29883" s="9"/>
    </row>
    <row r="29884" spans="12:14" x14ac:dyDescent="0.25">
      <c r="L29884" s="9"/>
      <c r="M29884" s="9"/>
      <c r="N29884" s="9"/>
    </row>
    <row r="29885" spans="12:14" x14ac:dyDescent="0.25">
      <c r="L29885" s="9"/>
      <c r="M29885" s="9"/>
      <c r="N29885" s="9"/>
    </row>
    <row r="29886" spans="12:14" x14ac:dyDescent="0.25">
      <c r="L29886" s="9"/>
      <c r="M29886" s="9"/>
      <c r="N29886" s="9"/>
    </row>
    <row r="29887" spans="12:14" x14ac:dyDescent="0.25">
      <c r="L29887" s="9"/>
      <c r="M29887" s="9"/>
      <c r="N29887" s="9"/>
    </row>
    <row r="29888" spans="12:14" x14ac:dyDescent="0.25">
      <c r="L29888" s="9"/>
      <c r="M29888" s="9"/>
      <c r="N29888" s="9"/>
    </row>
    <row r="29889" spans="12:14" x14ac:dyDescent="0.25">
      <c r="L29889" s="9"/>
      <c r="M29889" s="9"/>
      <c r="N29889" s="9"/>
    </row>
    <row r="29890" spans="12:14" x14ac:dyDescent="0.25">
      <c r="L29890" s="9"/>
      <c r="M29890" s="9"/>
      <c r="N29890" s="9"/>
    </row>
    <row r="29891" spans="12:14" x14ac:dyDescent="0.25">
      <c r="L29891" s="9"/>
      <c r="M29891" s="9"/>
      <c r="N29891" s="9"/>
    </row>
    <row r="29892" spans="12:14" x14ac:dyDescent="0.25">
      <c r="L29892" s="9"/>
      <c r="M29892" s="9"/>
      <c r="N29892" s="9"/>
    </row>
    <row r="29893" spans="12:14" x14ac:dyDescent="0.25">
      <c r="L29893" s="9"/>
      <c r="M29893" s="9"/>
      <c r="N29893" s="9"/>
    </row>
    <row r="29894" spans="12:14" x14ac:dyDescent="0.25">
      <c r="L29894" s="9"/>
      <c r="M29894" s="9"/>
      <c r="N29894" s="9"/>
    </row>
    <row r="29895" spans="12:14" x14ac:dyDescent="0.25">
      <c r="L29895" s="9"/>
      <c r="M29895" s="9"/>
      <c r="N29895" s="9"/>
    </row>
    <row r="29896" spans="12:14" x14ac:dyDescent="0.25">
      <c r="L29896" s="9"/>
      <c r="M29896" s="9"/>
      <c r="N29896" s="9"/>
    </row>
    <row r="29897" spans="12:14" x14ac:dyDescent="0.25">
      <c r="L29897" s="9"/>
      <c r="M29897" s="9"/>
      <c r="N29897" s="9"/>
    </row>
    <row r="29898" spans="12:14" x14ac:dyDescent="0.25">
      <c r="L29898" s="9"/>
      <c r="M29898" s="9"/>
      <c r="N29898" s="9"/>
    </row>
    <row r="29899" spans="12:14" x14ac:dyDescent="0.25">
      <c r="L29899" s="9"/>
      <c r="M29899" s="9"/>
      <c r="N29899" s="9"/>
    </row>
    <row r="29900" spans="12:14" x14ac:dyDescent="0.25">
      <c r="L29900" s="9"/>
      <c r="M29900" s="9"/>
      <c r="N29900" s="9"/>
    </row>
    <row r="29901" spans="12:14" x14ac:dyDescent="0.25">
      <c r="L29901" s="9"/>
      <c r="M29901" s="9"/>
      <c r="N29901" s="9"/>
    </row>
    <row r="29902" spans="12:14" x14ac:dyDescent="0.25">
      <c r="L29902" s="9"/>
      <c r="M29902" s="9"/>
      <c r="N29902" s="9"/>
    </row>
    <row r="29903" spans="12:14" x14ac:dyDescent="0.25">
      <c r="L29903" s="9"/>
      <c r="M29903" s="9"/>
      <c r="N29903" s="9"/>
    </row>
    <row r="29904" spans="12:14" x14ac:dyDescent="0.25">
      <c r="L29904" s="9"/>
      <c r="M29904" s="9"/>
      <c r="N29904" s="9"/>
    </row>
    <row r="29905" spans="12:14" x14ac:dyDescent="0.25">
      <c r="L29905" s="9"/>
      <c r="M29905" s="9"/>
      <c r="N29905" s="9"/>
    </row>
    <row r="29906" spans="12:14" x14ac:dyDescent="0.25">
      <c r="L29906" s="9"/>
      <c r="M29906" s="9"/>
      <c r="N29906" s="9"/>
    </row>
    <row r="29907" spans="12:14" x14ac:dyDescent="0.25">
      <c r="L29907" s="9"/>
      <c r="M29907" s="9"/>
      <c r="N29907" s="9"/>
    </row>
    <row r="29908" spans="12:14" x14ac:dyDescent="0.25">
      <c r="L29908" s="9"/>
      <c r="M29908" s="9"/>
      <c r="N29908" s="9"/>
    </row>
    <row r="29909" spans="12:14" x14ac:dyDescent="0.25">
      <c r="L29909" s="9"/>
      <c r="M29909" s="9"/>
      <c r="N29909" s="9"/>
    </row>
    <row r="29910" spans="12:14" x14ac:dyDescent="0.25">
      <c r="L29910" s="9"/>
      <c r="M29910" s="9"/>
      <c r="N29910" s="9"/>
    </row>
    <row r="29911" spans="12:14" x14ac:dyDescent="0.25">
      <c r="L29911" s="9"/>
      <c r="M29911" s="9"/>
      <c r="N29911" s="9"/>
    </row>
    <row r="29912" spans="12:14" x14ac:dyDescent="0.25">
      <c r="L29912" s="9"/>
      <c r="M29912" s="9"/>
      <c r="N29912" s="9"/>
    </row>
    <row r="29913" spans="12:14" x14ac:dyDescent="0.25">
      <c r="L29913" s="9"/>
      <c r="M29913" s="9"/>
      <c r="N29913" s="9"/>
    </row>
    <row r="29914" spans="12:14" x14ac:dyDescent="0.25">
      <c r="L29914" s="9"/>
      <c r="M29914" s="9"/>
      <c r="N29914" s="9"/>
    </row>
    <row r="29915" spans="12:14" x14ac:dyDescent="0.25">
      <c r="L29915" s="9"/>
      <c r="M29915" s="9"/>
      <c r="N29915" s="9"/>
    </row>
    <row r="29916" spans="12:14" x14ac:dyDescent="0.25">
      <c r="L29916" s="9"/>
      <c r="M29916" s="9"/>
      <c r="N29916" s="9"/>
    </row>
    <row r="29917" spans="12:14" x14ac:dyDescent="0.25">
      <c r="L29917" s="9"/>
      <c r="M29917" s="9"/>
      <c r="N29917" s="9"/>
    </row>
    <row r="29918" spans="12:14" x14ac:dyDescent="0.25">
      <c r="L29918" s="9"/>
      <c r="M29918" s="9"/>
      <c r="N29918" s="9"/>
    </row>
    <row r="29919" spans="12:14" x14ac:dyDescent="0.25">
      <c r="L29919" s="9"/>
      <c r="M29919" s="9"/>
      <c r="N29919" s="9"/>
    </row>
    <row r="29920" spans="12:14" x14ac:dyDescent="0.25">
      <c r="L29920" s="9"/>
      <c r="M29920" s="9"/>
      <c r="N29920" s="9"/>
    </row>
    <row r="29921" spans="12:14" x14ac:dyDescent="0.25">
      <c r="L29921" s="9"/>
      <c r="M29921" s="9"/>
      <c r="N29921" s="9"/>
    </row>
    <row r="29922" spans="12:14" x14ac:dyDescent="0.25">
      <c r="L29922" s="9"/>
      <c r="M29922" s="9"/>
      <c r="N29922" s="9"/>
    </row>
    <row r="29923" spans="12:14" x14ac:dyDescent="0.25">
      <c r="L29923" s="9"/>
      <c r="M29923" s="9"/>
      <c r="N29923" s="9"/>
    </row>
    <row r="29924" spans="12:14" x14ac:dyDescent="0.25">
      <c r="L29924" s="9"/>
      <c r="M29924" s="9"/>
      <c r="N29924" s="9"/>
    </row>
    <row r="29925" spans="12:14" x14ac:dyDescent="0.25">
      <c r="L29925" s="9"/>
      <c r="M29925" s="9"/>
      <c r="N29925" s="9"/>
    </row>
    <row r="29926" spans="12:14" x14ac:dyDescent="0.25">
      <c r="L29926" s="9"/>
      <c r="M29926" s="9"/>
      <c r="N29926" s="9"/>
    </row>
    <row r="29927" spans="12:14" x14ac:dyDescent="0.25">
      <c r="L29927" s="9"/>
      <c r="M29927" s="9"/>
      <c r="N29927" s="9"/>
    </row>
    <row r="29928" spans="12:14" x14ac:dyDescent="0.25">
      <c r="L29928" s="9"/>
      <c r="M29928" s="9"/>
      <c r="N29928" s="9"/>
    </row>
    <row r="29929" spans="12:14" x14ac:dyDescent="0.25">
      <c r="L29929" s="9"/>
      <c r="M29929" s="9"/>
      <c r="N29929" s="9"/>
    </row>
    <row r="29930" spans="12:14" x14ac:dyDescent="0.25">
      <c r="L29930" s="9"/>
      <c r="M29930" s="9"/>
      <c r="N29930" s="9"/>
    </row>
    <row r="29931" spans="12:14" x14ac:dyDescent="0.25">
      <c r="L29931" s="9"/>
      <c r="M29931" s="9"/>
      <c r="N29931" s="9"/>
    </row>
    <row r="29932" spans="12:14" x14ac:dyDescent="0.25">
      <c r="L29932" s="9"/>
      <c r="M29932" s="9"/>
      <c r="N29932" s="9"/>
    </row>
    <row r="29933" spans="12:14" x14ac:dyDescent="0.25">
      <c r="L29933" s="9"/>
      <c r="M29933" s="9"/>
      <c r="N29933" s="9"/>
    </row>
    <row r="29934" spans="12:14" x14ac:dyDescent="0.25">
      <c r="L29934" s="9"/>
      <c r="M29934" s="9"/>
      <c r="N29934" s="9"/>
    </row>
    <row r="29935" spans="12:14" x14ac:dyDescent="0.25">
      <c r="L29935" s="9"/>
      <c r="M29935" s="9"/>
      <c r="N29935" s="9"/>
    </row>
    <row r="29936" spans="12:14" x14ac:dyDescent="0.25">
      <c r="L29936" s="9"/>
      <c r="M29936" s="9"/>
      <c r="N29936" s="9"/>
    </row>
    <row r="29937" spans="12:14" x14ac:dyDescent="0.25">
      <c r="L29937" s="9"/>
      <c r="M29937" s="9"/>
      <c r="N29937" s="9"/>
    </row>
    <row r="29938" spans="12:14" x14ac:dyDescent="0.25">
      <c r="L29938" s="9"/>
      <c r="M29938" s="9"/>
      <c r="N29938" s="9"/>
    </row>
    <row r="29939" spans="12:14" x14ac:dyDescent="0.25">
      <c r="L29939" s="9"/>
      <c r="M29939" s="9"/>
      <c r="N29939" s="9"/>
    </row>
    <row r="29940" spans="12:14" x14ac:dyDescent="0.25">
      <c r="L29940" s="9"/>
      <c r="M29940" s="9"/>
      <c r="N29940" s="9"/>
    </row>
    <row r="29941" spans="12:14" x14ac:dyDescent="0.25">
      <c r="L29941" s="9"/>
      <c r="M29941" s="9"/>
      <c r="N29941" s="9"/>
    </row>
    <row r="29942" spans="12:14" x14ac:dyDescent="0.25">
      <c r="L29942" s="9"/>
      <c r="M29942" s="9"/>
      <c r="N29942" s="9"/>
    </row>
    <row r="29943" spans="12:14" x14ac:dyDescent="0.25">
      <c r="L29943" s="9"/>
      <c r="M29943" s="9"/>
      <c r="N29943" s="9"/>
    </row>
    <row r="29944" spans="12:14" x14ac:dyDescent="0.25">
      <c r="L29944" s="9"/>
      <c r="M29944" s="9"/>
      <c r="N29944" s="9"/>
    </row>
    <row r="29945" spans="12:14" x14ac:dyDescent="0.25">
      <c r="L29945" s="9"/>
      <c r="M29945" s="9"/>
      <c r="N29945" s="9"/>
    </row>
    <row r="29946" spans="12:14" x14ac:dyDescent="0.25">
      <c r="L29946" s="9"/>
      <c r="M29946" s="9"/>
      <c r="N29946" s="9"/>
    </row>
    <row r="29947" spans="12:14" x14ac:dyDescent="0.25">
      <c r="L29947" s="9"/>
      <c r="M29947" s="9"/>
      <c r="N29947" s="9"/>
    </row>
    <row r="29948" spans="12:14" x14ac:dyDescent="0.25">
      <c r="L29948" s="9"/>
      <c r="M29948" s="9"/>
      <c r="N29948" s="9"/>
    </row>
    <row r="29949" spans="12:14" x14ac:dyDescent="0.25">
      <c r="L29949" s="9"/>
      <c r="M29949" s="9"/>
      <c r="N29949" s="9"/>
    </row>
    <row r="29950" spans="12:14" x14ac:dyDescent="0.25">
      <c r="L29950" s="9"/>
      <c r="M29950" s="9"/>
      <c r="N29950" s="9"/>
    </row>
    <row r="29951" spans="12:14" x14ac:dyDescent="0.25">
      <c r="L29951" s="9"/>
      <c r="M29951" s="9"/>
      <c r="N29951" s="9"/>
    </row>
    <row r="29952" spans="12:14" x14ac:dyDescent="0.25">
      <c r="L29952" s="9"/>
      <c r="M29952" s="9"/>
      <c r="N29952" s="9"/>
    </row>
    <row r="29953" spans="12:14" x14ac:dyDescent="0.25">
      <c r="L29953" s="9"/>
      <c r="M29953" s="9"/>
      <c r="N29953" s="9"/>
    </row>
    <row r="29954" spans="12:14" x14ac:dyDescent="0.25">
      <c r="L29954" s="9"/>
      <c r="M29954" s="9"/>
      <c r="N29954" s="9"/>
    </row>
    <row r="29955" spans="12:14" x14ac:dyDescent="0.25">
      <c r="L29955" s="9"/>
      <c r="M29955" s="9"/>
      <c r="N29955" s="9"/>
    </row>
    <row r="29956" spans="12:14" x14ac:dyDescent="0.25">
      <c r="L29956" s="9"/>
      <c r="M29956" s="9"/>
      <c r="N29956" s="9"/>
    </row>
    <row r="29957" spans="12:14" x14ac:dyDescent="0.25">
      <c r="L29957" s="9"/>
      <c r="M29957" s="9"/>
      <c r="N29957" s="9"/>
    </row>
    <row r="29958" spans="12:14" x14ac:dyDescent="0.25">
      <c r="L29958" s="9"/>
      <c r="M29958" s="9"/>
      <c r="N29958" s="9"/>
    </row>
    <row r="29959" spans="12:14" x14ac:dyDescent="0.25">
      <c r="L29959" s="9"/>
      <c r="M29959" s="9"/>
      <c r="N29959" s="9"/>
    </row>
    <row r="29960" spans="12:14" x14ac:dyDescent="0.25">
      <c r="L29960" s="9"/>
      <c r="M29960" s="9"/>
      <c r="N29960" s="9"/>
    </row>
    <row r="29961" spans="12:14" x14ac:dyDescent="0.25">
      <c r="L29961" s="9"/>
      <c r="M29961" s="9"/>
      <c r="N29961" s="9"/>
    </row>
    <row r="29962" spans="12:14" x14ac:dyDescent="0.25">
      <c r="L29962" s="9"/>
      <c r="M29962" s="9"/>
      <c r="N29962" s="9"/>
    </row>
    <row r="29963" spans="12:14" x14ac:dyDescent="0.25">
      <c r="L29963" s="9"/>
      <c r="M29963" s="9"/>
      <c r="N29963" s="9"/>
    </row>
    <row r="29964" spans="12:14" x14ac:dyDescent="0.25">
      <c r="L29964" s="9"/>
      <c r="M29964" s="9"/>
      <c r="N29964" s="9"/>
    </row>
    <row r="29965" spans="12:14" x14ac:dyDescent="0.25">
      <c r="L29965" s="9"/>
      <c r="M29965" s="9"/>
      <c r="N29965" s="9"/>
    </row>
    <row r="29966" spans="12:14" x14ac:dyDescent="0.25">
      <c r="L29966" s="9"/>
      <c r="M29966" s="9"/>
      <c r="N29966" s="9"/>
    </row>
    <row r="29967" spans="12:14" x14ac:dyDescent="0.25">
      <c r="L29967" s="9"/>
      <c r="M29967" s="9"/>
      <c r="N29967" s="9"/>
    </row>
    <row r="29968" spans="12:14" x14ac:dyDescent="0.25">
      <c r="L29968" s="9"/>
      <c r="M29968" s="9"/>
      <c r="N29968" s="9"/>
    </row>
    <row r="29969" spans="12:14" x14ac:dyDescent="0.25">
      <c r="L29969" s="9"/>
      <c r="M29969" s="9"/>
      <c r="N29969" s="9"/>
    </row>
    <row r="29970" spans="12:14" x14ac:dyDescent="0.25">
      <c r="L29970" s="9"/>
      <c r="M29970" s="9"/>
      <c r="N29970" s="9"/>
    </row>
    <row r="29971" spans="12:14" x14ac:dyDescent="0.25">
      <c r="L29971" s="9"/>
      <c r="M29971" s="9"/>
      <c r="N29971" s="9"/>
    </row>
    <row r="29972" spans="12:14" x14ac:dyDescent="0.25">
      <c r="L29972" s="9"/>
      <c r="M29972" s="9"/>
      <c r="N29972" s="9"/>
    </row>
    <row r="29973" spans="12:14" x14ac:dyDescent="0.25">
      <c r="L29973" s="9"/>
      <c r="M29973" s="9"/>
      <c r="N29973" s="9"/>
    </row>
    <row r="29974" spans="12:14" x14ac:dyDescent="0.25">
      <c r="L29974" s="9"/>
      <c r="M29974" s="9"/>
      <c r="N29974" s="9"/>
    </row>
    <row r="29975" spans="12:14" x14ac:dyDescent="0.25">
      <c r="L29975" s="9"/>
      <c r="M29975" s="9"/>
      <c r="N29975" s="9"/>
    </row>
    <row r="29976" spans="12:14" x14ac:dyDescent="0.25">
      <c r="L29976" s="9"/>
      <c r="M29976" s="9"/>
      <c r="N29976" s="9"/>
    </row>
    <row r="29977" spans="12:14" x14ac:dyDescent="0.25">
      <c r="L29977" s="9"/>
      <c r="M29977" s="9"/>
      <c r="N29977" s="9"/>
    </row>
    <row r="29978" spans="12:14" x14ac:dyDescent="0.25">
      <c r="L29978" s="9"/>
      <c r="M29978" s="9"/>
      <c r="N29978" s="9"/>
    </row>
    <row r="29979" spans="12:14" x14ac:dyDescent="0.25">
      <c r="L29979" s="9"/>
      <c r="M29979" s="9"/>
      <c r="N29979" s="9"/>
    </row>
    <row r="29980" spans="12:14" x14ac:dyDescent="0.25">
      <c r="L29980" s="9"/>
      <c r="M29980" s="9"/>
      <c r="N29980" s="9"/>
    </row>
    <row r="29981" spans="12:14" x14ac:dyDescent="0.25">
      <c r="L29981" s="9"/>
      <c r="M29981" s="9"/>
      <c r="N29981" s="9"/>
    </row>
    <row r="29982" spans="12:14" x14ac:dyDescent="0.25">
      <c r="L29982" s="9"/>
      <c r="M29982" s="9"/>
      <c r="N29982" s="9"/>
    </row>
    <row r="29983" spans="12:14" x14ac:dyDescent="0.25">
      <c r="L29983" s="9"/>
      <c r="M29983" s="9"/>
      <c r="N29983" s="9"/>
    </row>
    <row r="29984" spans="12:14" x14ac:dyDescent="0.25">
      <c r="L29984" s="9"/>
      <c r="M29984" s="9"/>
      <c r="N29984" s="9"/>
    </row>
    <row r="29985" spans="12:14" x14ac:dyDescent="0.25">
      <c r="L29985" s="9"/>
      <c r="M29985" s="9"/>
      <c r="N29985" s="9"/>
    </row>
    <row r="29986" spans="12:14" x14ac:dyDescent="0.25">
      <c r="L29986" s="9"/>
      <c r="M29986" s="9"/>
      <c r="N29986" s="9"/>
    </row>
    <row r="29987" spans="12:14" x14ac:dyDescent="0.25">
      <c r="L29987" s="9"/>
      <c r="M29987" s="9"/>
      <c r="N29987" s="9"/>
    </row>
    <row r="29988" spans="12:14" x14ac:dyDescent="0.25">
      <c r="L29988" s="9"/>
      <c r="M29988" s="9"/>
      <c r="N29988" s="9"/>
    </row>
    <row r="29989" spans="12:14" x14ac:dyDescent="0.25">
      <c r="L29989" s="9"/>
      <c r="M29989" s="9"/>
      <c r="N29989" s="9"/>
    </row>
    <row r="29990" spans="12:14" x14ac:dyDescent="0.25">
      <c r="L29990" s="9"/>
      <c r="M29990" s="9"/>
      <c r="N29990" s="9"/>
    </row>
    <row r="29991" spans="12:14" x14ac:dyDescent="0.25">
      <c r="L29991" s="9"/>
      <c r="M29991" s="9"/>
      <c r="N29991" s="9"/>
    </row>
    <row r="29992" spans="12:14" x14ac:dyDescent="0.25">
      <c r="L29992" s="9"/>
      <c r="M29992" s="9"/>
      <c r="N29992" s="9"/>
    </row>
    <row r="29993" spans="12:14" x14ac:dyDescent="0.25">
      <c r="L29993" s="9"/>
      <c r="M29993" s="9"/>
      <c r="N29993" s="9"/>
    </row>
    <row r="29994" spans="12:14" x14ac:dyDescent="0.25">
      <c r="L29994" s="9"/>
      <c r="M29994" s="9"/>
      <c r="N29994" s="9"/>
    </row>
    <row r="29995" spans="12:14" x14ac:dyDescent="0.25">
      <c r="L29995" s="9"/>
      <c r="M29995" s="9"/>
      <c r="N29995" s="9"/>
    </row>
    <row r="29996" spans="12:14" x14ac:dyDescent="0.25">
      <c r="L29996" s="9"/>
      <c r="M29996" s="9"/>
      <c r="N29996" s="9"/>
    </row>
    <row r="29997" spans="12:14" x14ac:dyDescent="0.25">
      <c r="L29997" s="9"/>
      <c r="M29997" s="9"/>
      <c r="N29997" s="9"/>
    </row>
    <row r="29998" spans="12:14" x14ac:dyDescent="0.25">
      <c r="L29998" s="9"/>
      <c r="M29998" s="9"/>
      <c r="N29998" s="9"/>
    </row>
    <row r="29999" spans="12:14" x14ac:dyDescent="0.25">
      <c r="L29999" s="9"/>
      <c r="M29999" s="9"/>
      <c r="N29999" s="9"/>
    </row>
    <row r="30000" spans="12:14" x14ac:dyDescent="0.25">
      <c r="L30000" s="9"/>
      <c r="M30000" s="9"/>
      <c r="N30000" s="9"/>
    </row>
    <row r="30001" spans="12:14" x14ac:dyDescent="0.25">
      <c r="L30001" s="9"/>
      <c r="M30001" s="9"/>
      <c r="N30001" s="9"/>
    </row>
    <row r="30002" spans="12:14" x14ac:dyDescent="0.25">
      <c r="L30002" s="9"/>
      <c r="M30002" s="9"/>
      <c r="N30002" s="9"/>
    </row>
    <row r="30003" spans="12:14" x14ac:dyDescent="0.25">
      <c r="L30003" s="9"/>
      <c r="M30003" s="9"/>
      <c r="N30003" s="9"/>
    </row>
    <row r="30004" spans="12:14" x14ac:dyDescent="0.25">
      <c r="L30004" s="9"/>
      <c r="M30004" s="9"/>
      <c r="N30004" s="9"/>
    </row>
    <row r="30005" spans="12:14" x14ac:dyDescent="0.25">
      <c r="L30005" s="9"/>
      <c r="M30005" s="9"/>
      <c r="N30005" s="9"/>
    </row>
    <row r="30006" spans="12:14" x14ac:dyDescent="0.25">
      <c r="L30006" s="9"/>
      <c r="M30006" s="9"/>
      <c r="N30006" s="9"/>
    </row>
    <row r="30007" spans="12:14" x14ac:dyDescent="0.25">
      <c r="L30007" s="9"/>
      <c r="M30007" s="9"/>
      <c r="N30007" s="9"/>
    </row>
    <row r="30008" spans="12:14" x14ac:dyDescent="0.25">
      <c r="L30008" s="9"/>
      <c r="M30008" s="9"/>
      <c r="N30008" s="9"/>
    </row>
    <row r="30009" spans="12:14" x14ac:dyDescent="0.25">
      <c r="L30009" s="9"/>
      <c r="M30009" s="9"/>
      <c r="N30009" s="9"/>
    </row>
    <row r="30010" spans="12:14" x14ac:dyDescent="0.25">
      <c r="L30010" s="9"/>
      <c r="M30010" s="9"/>
      <c r="N30010" s="9"/>
    </row>
    <row r="30011" spans="12:14" x14ac:dyDescent="0.25">
      <c r="L30011" s="9"/>
      <c r="M30011" s="9"/>
      <c r="N30011" s="9"/>
    </row>
    <row r="30012" spans="12:14" x14ac:dyDescent="0.25">
      <c r="L30012" s="9"/>
      <c r="M30012" s="9"/>
      <c r="N30012" s="9"/>
    </row>
    <row r="30013" spans="12:14" x14ac:dyDescent="0.25">
      <c r="L30013" s="9"/>
      <c r="M30013" s="9"/>
      <c r="N30013" s="9"/>
    </row>
    <row r="30014" spans="12:14" x14ac:dyDescent="0.25">
      <c r="L30014" s="9"/>
      <c r="M30014" s="9"/>
      <c r="N30014" s="9"/>
    </row>
    <row r="30015" spans="12:14" x14ac:dyDescent="0.25">
      <c r="L30015" s="9"/>
      <c r="M30015" s="9"/>
      <c r="N30015" s="9"/>
    </row>
    <row r="30016" spans="12:14" x14ac:dyDescent="0.25">
      <c r="L30016" s="9"/>
      <c r="M30016" s="9"/>
      <c r="N30016" s="9"/>
    </row>
    <row r="30017" spans="12:14" x14ac:dyDescent="0.25">
      <c r="L30017" s="9"/>
      <c r="M30017" s="9"/>
      <c r="N30017" s="9"/>
    </row>
    <row r="30018" spans="12:14" x14ac:dyDescent="0.25">
      <c r="L30018" s="9"/>
      <c r="M30018" s="9"/>
      <c r="N30018" s="9"/>
    </row>
    <row r="30019" spans="12:14" x14ac:dyDescent="0.25">
      <c r="L30019" s="9"/>
      <c r="M30019" s="9"/>
      <c r="N30019" s="9"/>
    </row>
    <row r="30020" spans="12:14" x14ac:dyDescent="0.25">
      <c r="L30020" s="9"/>
      <c r="M30020" s="9"/>
      <c r="N30020" s="9"/>
    </row>
    <row r="30021" spans="12:14" x14ac:dyDescent="0.25">
      <c r="L30021" s="9"/>
      <c r="M30021" s="9"/>
      <c r="N30021" s="9"/>
    </row>
    <row r="30022" spans="12:14" x14ac:dyDescent="0.25">
      <c r="L30022" s="9"/>
      <c r="M30022" s="9"/>
      <c r="N30022" s="9"/>
    </row>
    <row r="30023" spans="12:14" x14ac:dyDescent="0.25">
      <c r="L30023" s="9"/>
      <c r="M30023" s="9"/>
      <c r="N30023" s="9"/>
    </row>
    <row r="30024" spans="12:14" x14ac:dyDescent="0.25">
      <c r="L30024" s="9"/>
      <c r="M30024" s="9"/>
      <c r="N30024" s="9"/>
    </row>
    <row r="30025" spans="12:14" x14ac:dyDescent="0.25">
      <c r="L30025" s="9"/>
      <c r="M30025" s="9"/>
      <c r="N30025" s="9"/>
    </row>
    <row r="30026" spans="12:14" x14ac:dyDescent="0.25">
      <c r="L30026" s="9"/>
      <c r="M30026" s="9"/>
      <c r="N30026" s="9"/>
    </row>
    <row r="30027" spans="12:14" x14ac:dyDescent="0.25">
      <c r="L30027" s="9"/>
      <c r="M30027" s="9"/>
      <c r="N30027" s="9"/>
    </row>
    <row r="30028" spans="12:14" x14ac:dyDescent="0.25">
      <c r="L30028" s="9"/>
      <c r="M30028" s="9"/>
      <c r="N30028" s="9"/>
    </row>
    <row r="30029" spans="12:14" x14ac:dyDescent="0.25">
      <c r="L30029" s="9"/>
      <c r="M30029" s="9"/>
      <c r="N30029" s="9"/>
    </row>
    <row r="30030" spans="12:14" x14ac:dyDescent="0.25">
      <c r="L30030" s="9"/>
      <c r="M30030" s="9"/>
      <c r="N30030" s="9"/>
    </row>
    <row r="30031" spans="12:14" x14ac:dyDescent="0.25">
      <c r="L30031" s="9"/>
      <c r="M30031" s="9"/>
      <c r="N30031" s="9"/>
    </row>
    <row r="30032" spans="12:14" x14ac:dyDescent="0.25">
      <c r="L30032" s="9"/>
      <c r="M30032" s="9"/>
      <c r="N30032" s="9"/>
    </row>
    <row r="30033" spans="12:14" x14ac:dyDescent="0.25">
      <c r="L30033" s="9"/>
      <c r="M30033" s="9"/>
      <c r="N30033" s="9"/>
    </row>
    <row r="30034" spans="12:14" x14ac:dyDescent="0.25">
      <c r="L30034" s="9"/>
      <c r="M30034" s="9"/>
      <c r="N30034" s="9"/>
    </row>
    <row r="30035" spans="12:14" x14ac:dyDescent="0.25">
      <c r="L30035" s="9"/>
      <c r="M30035" s="9"/>
      <c r="N30035" s="9"/>
    </row>
    <row r="30036" spans="12:14" x14ac:dyDescent="0.25">
      <c r="L30036" s="9"/>
      <c r="M30036" s="9"/>
      <c r="N30036" s="9"/>
    </row>
    <row r="30037" spans="12:14" x14ac:dyDescent="0.25">
      <c r="L30037" s="9"/>
      <c r="M30037" s="9"/>
      <c r="N30037" s="9"/>
    </row>
    <row r="30038" spans="12:14" x14ac:dyDescent="0.25">
      <c r="L30038" s="9"/>
      <c r="M30038" s="9"/>
      <c r="N30038" s="9"/>
    </row>
    <row r="30039" spans="12:14" x14ac:dyDescent="0.25">
      <c r="L30039" s="9"/>
      <c r="M30039" s="9"/>
      <c r="N30039" s="9"/>
    </row>
    <row r="30040" spans="12:14" x14ac:dyDescent="0.25">
      <c r="L30040" s="9"/>
      <c r="M30040" s="9"/>
      <c r="N30040" s="9"/>
    </row>
    <row r="30041" spans="12:14" x14ac:dyDescent="0.25">
      <c r="L30041" s="9"/>
      <c r="M30041" s="9"/>
      <c r="N30041" s="9"/>
    </row>
    <row r="30042" spans="12:14" x14ac:dyDescent="0.25">
      <c r="L30042" s="9"/>
      <c r="M30042" s="9"/>
      <c r="N30042" s="9"/>
    </row>
    <row r="30043" spans="12:14" x14ac:dyDescent="0.25">
      <c r="L30043" s="9"/>
      <c r="M30043" s="9"/>
      <c r="N30043" s="9"/>
    </row>
    <row r="30044" spans="12:14" x14ac:dyDescent="0.25">
      <c r="L30044" s="9"/>
      <c r="M30044" s="9"/>
      <c r="N30044" s="9"/>
    </row>
    <row r="30045" spans="12:14" x14ac:dyDescent="0.25">
      <c r="L30045" s="9"/>
      <c r="M30045" s="9"/>
      <c r="N30045" s="9"/>
    </row>
    <row r="30046" spans="12:14" x14ac:dyDescent="0.25">
      <c r="L30046" s="9"/>
      <c r="M30046" s="9"/>
      <c r="N30046" s="9"/>
    </row>
    <row r="30047" spans="12:14" x14ac:dyDescent="0.25">
      <c r="L30047" s="9"/>
      <c r="M30047" s="9"/>
      <c r="N30047" s="9"/>
    </row>
    <row r="30048" spans="12:14" x14ac:dyDescent="0.25">
      <c r="L30048" s="9"/>
      <c r="M30048" s="9"/>
      <c r="N30048" s="9"/>
    </row>
    <row r="30049" spans="12:14" x14ac:dyDescent="0.25">
      <c r="L30049" s="9"/>
      <c r="M30049" s="9"/>
      <c r="N30049" s="9"/>
    </row>
    <row r="30050" spans="12:14" x14ac:dyDescent="0.25">
      <c r="L30050" s="9"/>
      <c r="M30050" s="9"/>
      <c r="N30050" s="9"/>
    </row>
    <row r="30051" spans="12:14" x14ac:dyDescent="0.25">
      <c r="L30051" s="9"/>
      <c r="M30051" s="9"/>
      <c r="N30051" s="9"/>
    </row>
    <row r="30052" spans="12:14" x14ac:dyDescent="0.25">
      <c r="L30052" s="9"/>
      <c r="M30052" s="9"/>
      <c r="N30052" s="9"/>
    </row>
    <row r="30053" spans="12:14" x14ac:dyDescent="0.25">
      <c r="L30053" s="9"/>
      <c r="M30053" s="9"/>
      <c r="N30053" s="9"/>
    </row>
    <row r="30054" spans="12:14" x14ac:dyDescent="0.25">
      <c r="L30054" s="9"/>
      <c r="M30054" s="9"/>
      <c r="N30054" s="9"/>
    </row>
    <row r="30055" spans="12:14" x14ac:dyDescent="0.25">
      <c r="L30055" s="9"/>
      <c r="M30055" s="9"/>
      <c r="N30055" s="9"/>
    </row>
    <row r="30056" spans="12:14" x14ac:dyDescent="0.25">
      <c r="L30056" s="9"/>
      <c r="M30056" s="9"/>
      <c r="N30056" s="9"/>
    </row>
    <row r="30057" spans="12:14" x14ac:dyDescent="0.25">
      <c r="L30057" s="9"/>
      <c r="M30057" s="9"/>
      <c r="N30057" s="9"/>
    </row>
    <row r="30058" spans="12:14" x14ac:dyDescent="0.25">
      <c r="L30058" s="9"/>
      <c r="M30058" s="9"/>
      <c r="N30058" s="9"/>
    </row>
    <row r="30059" spans="12:14" x14ac:dyDescent="0.25">
      <c r="L30059" s="9"/>
      <c r="M30059" s="9"/>
      <c r="N30059" s="9"/>
    </row>
    <row r="30060" spans="12:14" x14ac:dyDescent="0.25">
      <c r="L30060" s="9"/>
      <c r="M30060" s="9"/>
      <c r="N30060" s="9"/>
    </row>
    <row r="30061" spans="12:14" x14ac:dyDescent="0.25">
      <c r="L30061" s="9"/>
      <c r="M30061" s="9"/>
      <c r="N30061" s="9"/>
    </row>
    <row r="30062" spans="12:14" x14ac:dyDescent="0.25">
      <c r="L30062" s="9"/>
      <c r="M30062" s="9"/>
      <c r="N30062" s="9"/>
    </row>
    <row r="30063" spans="12:14" x14ac:dyDescent="0.25">
      <c r="L30063" s="9"/>
      <c r="M30063" s="9"/>
      <c r="N30063" s="9"/>
    </row>
    <row r="30064" spans="12:14" x14ac:dyDescent="0.25">
      <c r="L30064" s="9"/>
      <c r="M30064" s="9"/>
      <c r="N30064" s="9"/>
    </row>
    <row r="30065" spans="12:14" x14ac:dyDescent="0.25">
      <c r="L30065" s="9"/>
      <c r="M30065" s="9"/>
      <c r="N30065" s="9"/>
    </row>
    <row r="30066" spans="12:14" x14ac:dyDescent="0.25">
      <c r="L30066" s="9"/>
      <c r="M30066" s="9"/>
      <c r="N30066" s="9"/>
    </row>
    <row r="30067" spans="12:14" x14ac:dyDescent="0.25">
      <c r="L30067" s="9"/>
      <c r="M30067" s="9"/>
      <c r="N30067" s="9"/>
    </row>
    <row r="30068" spans="12:14" x14ac:dyDescent="0.25">
      <c r="L30068" s="9"/>
      <c r="M30068" s="9"/>
      <c r="N30068" s="9"/>
    </row>
    <row r="30069" spans="12:14" x14ac:dyDescent="0.25">
      <c r="L30069" s="9"/>
      <c r="M30069" s="9"/>
      <c r="N30069" s="9"/>
    </row>
    <row r="30070" spans="12:14" x14ac:dyDescent="0.25">
      <c r="L30070" s="9"/>
      <c r="M30070" s="9"/>
      <c r="N30070" s="9"/>
    </row>
    <row r="30071" spans="12:14" x14ac:dyDescent="0.25">
      <c r="L30071" s="9"/>
      <c r="M30071" s="9"/>
      <c r="N30071" s="9"/>
    </row>
    <row r="30072" spans="12:14" x14ac:dyDescent="0.25">
      <c r="L30072" s="9"/>
      <c r="M30072" s="9"/>
      <c r="N30072" s="9"/>
    </row>
    <row r="30073" spans="12:14" x14ac:dyDescent="0.25">
      <c r="L30073" s="9"/>
      <c r="M30073" s="9"/>
      <c r="N30073" s="9"/>
    </row>
    <row r="30074" spans="12:14" x14ac:dyDescent="0.25">
      <c r="L30074" s="9"/>
      <c r="M30074" s="9"/>
      <c r="N30074" s="9"/>
    </row>
    <row r="30075" spans="12:14" x14ac:dyDescent="0.25">
      <c r="L30075" s="9"/>
      <c r="M30075" s="9"/>
      <c r="N30075" s="9"/>
    </row>
    <row r="30076" spans="12:14" x14ac:dyDescent="0.25">
      <c r="L30076" s="9"/>
      <c r="M30076" s="9"/>
      <c r="N30076" s="9"/>
    </row>
    <row r="30077" spans="12:14" x14ac:dyDescent="0.25">
      <c r="L30077" s="9"/>
      <c r="M30077" s="9"/>
      <c r="N30077" s="9"/>
    </row>
    <row r="30078" spans="12:14" x14ac:dyDescent="0.25">
      <c r="L30078" s="9"/>
      <c r="M30078" s="9"/>
      <c r="N30078" s="9"/>
    </row>
    <row r="30079" spans="12:14" x14ac:dyDescent="0.25">
      <c r="L30079" s="9"/>
      <c r="M30079" s="9"/>
      <c r="N30079" s="9"/>
    </row>
    <row r="30080" spans="12:14" x14ac:dyDescent="0.25">
      <c r="L30080" s="9"/>
      <c r="M30080" s="9"/>
      <c r="N30080" s="9"/>
    </row>
    <row r="30081" spans="12:14" x14ac:dyDescent="0.25">
      <c r="L30081" s="9"/>
      <c r="M30081" s="9"/>
      <c r="N30081" s="9"/>
    </row>
    <row r="30082" spans="12:14" x14ac:dyDescent="0.25">
      <c r="L30082" s="9"/>
      <c r="M30082" s="9"/>
      <c r="N30082" s="9"/>
    </row>
    <row r="30083" spans="12:14" x14ac:dyDescent="0.25">
      <c r="L30083" s="9"/>
      <c r="M30083" s="9"/>
      <c r="N30083" s="9"/>
    </row>
    <row r="30084" spans="12:14" x14ac:dyDescent="0.25">
      <c r="L30084" s="9"/>
      <c r="M30084" s="9"/>
      <c r="N30084" s="9"/>
    </row>
    <row r="30085" spans="12:14" x14ac:dyDescent="0.25">
      <c r="L30085" s="9"/>
      <c r="M30085" s="9"/>
      <c r="N30085" s="9"/>
    </row>
    <row r="30086" spans="12:14" x14ac:dyDescent="0.25">
      <c r="L30086" s="9"/>
      <c r="M30086" s="9"/>
      <c r="N30086" s="9"/>
    </row>
    <row r="30087" spans="12:14" x14ac:dyDescent="0.25">
      <c r="L30087" s="9"/>
      <c r="M30087" s="9"/>
      <c r="N30087" s="9"/>
    </row>
    <row r="30088" spans="12:14" x14ac:dyDescent="0.25">
      <c r="L30088" s="9"/>
      <c r="M30088" s="9"/>
      <c r="N30088" s="9"/>
    </row>
    <row r="30089" spans="12:14" x14ac:dyDescent="0.25">
      <c r="L30089" s="9"/>
      <c r="M30089" s="9"/>
      <c r="N30089" s="9"/>
    </row>
    <row r="30090" spans="12:14" x14ac:dyDescent="0.25">
      <c r="L30090" s="9"/>
      <c r="M30090" s="9"/>
      <c r="N30090" s="9"/>
    </row>
    <row r="30091" spans="12:14" x14ac:dyDescent="0.25">
      <c r="L30091" s="9"/>
      <c r="M30091" s="9"/>
      <c r="N30091" s="9"/>
    </row>
    <row r="30092" spans="12:14" x14ac:dyDescent="0.25">
      <c r="L30092" s="9"/>
      <c r="M30092" s="9"/>
      <c r="N30092" s="9"/>
    </row>
    <row r="30093" spans="12:14" x14ac:dyDescent="0.25">
      <c r="L30093" s="9"/>
      <c r="M30093" s="9"/>
      <c r="N30093" s="9"/>
    </row>
    <row r="30094" spans="12:14" x14ac:dyDescent="0.25">
      <c r="L30094" s="9"/>
      <c r="M30094" s="9"/>
      <c r="N30094" s="9"/>
    </row>
    <row r="30095" spans="12:14" x14ac:dyDescent="0.25">
      <c r="L30095" s="9"/>
      <c r="M30095" s="9"/>
      <c r="N30095" s="9"/>
    </row>
    <row r="30096" spans="12:14" x14ac:dyDescent="0.25">
      <c r="L30096" s="9"/>
      <c r="M30096" s="9"/>
      <c r="N30096" s="9"/>
    </row>
    <row r="30097" spans="12:14" x14ac:dyDescent="0.25">
      <c r="L30097" s="9"/>
      <c r="M30097" s="9"/>
      <c r="N30097" s="9"/>
    </row>
    <row r="30098" spans="12:14" x14ac:dyDescent="0.25">
      <c r="L30098" s="9"/>
      <c r="M30098" s="9"/>
      <c r="N30098" s="9"/>
    </row>
    <row r="30099" spans="12:14" x14ac:dyDescent="0.25">
      <c r="L30099" s="9"/>
      <c r="M30099" s="9"/>
      <c r="N30099" s="9"/>
    </row>
    <row r="30100" spans="12:14" x14ac:dyDescent="0.25">
      <c r="L30100" s="9"/>
      <c r="M30100" s="9"/>
      <c r="N30100" s="9"/>
    </row>
    <row r="30101" spans="12:14" x14ac:dyDescent="0.25">
      <c r="L30101" s="9"/>
      <c r="M30101" s="9"/>
      <c r="N30101" s="9"/>
    </row>
    <row r="30102" spans="12:14" x14ac:dyDescent="0.25">
      <c r="L30102" s="9"/>
      <c r="M30102" s="9"/>
      <c r="N30102" s="9"/>
    </row>
    <row r="30103" spans="12:14" x14ac:dyDescent="0.25">
      <c r="L30103" s="9"/>
      <c r="M30103" s="9"/>
      <c r="N30103" s="9"/>
    </row>
    <row r="30104" spans="12:14" x14ac:dyDescent="0.25">
      <c r="L30104" s="9"/>
      <c r="M30104" s="9"/>
      <c r="N30104" s="9"/>
    </row>
    <row r="30105" spans="12:14" x14ac:dyDescent="0.25">
      <c r="L30105" s="9"/>
      <c r="M30105" s="9"/>
      <c r="N30105" s="9"/>
    </row>
    <row r="30106" spans="12:14" x14ac:dyDescent="0.25">
      <c r="L30106" s="9"/>
      <c r="M30106" s="9"/>
      <c r="N30106" s="9"/>
    </row>
    <row r="30107" spans="12:14" x14ac:dyDescent="0.25">
      <c r="L30107" s="9"/>
      <c r="M30107" s="9"/>
      <c r="N30107" s="9"/>
    </row>
    <row r="30108" spans="12:14" x14ac:dyDescent="0.25">
      <c r="L30108" s="9"/>
      <c r="M30108" s="9"/>
      <c r="N30108" s="9"/>
    </row>
    <row r="30109" spans="12:14" x14ac:dyDescent="0.25">
      <c r="L30109" s="9"/>
      <c r="M30109" s="9"/>
      <c r="N30109" s="9"/>
    </row>
    <row r="30110" spans="12:14" x14ac:dyDescent="0.25">
      <c r="L30110" s="9"/>
      <c r="M30110" s="9"/>
      <c r="N30110" s="9"/>
    </row>
    <row r="30111" spans="12:14" x14ac:dyDescent="0.25">
      <c r="L30111" s="9"/>
      <c r="M30111" s="9"/>
      <c r="N30111" s="9"/>
    </row>
    <row r="30112" spans="12:14" x14ac:dyDescent="0.25">
      <c r="L30112" s="9"/>
      <c r="M30112" s="9"/>
      <c r="N30112" s="9"/>
    </row>
    <row r="30113" spans="12:14" x14ac:dyDescent="0.25">
      <c r="L30113" s="9"/>
      <c r="M30113" s="9"/>
      <c r="N30113" s="9"/>
    </row>
    <row r="30114" spans="12:14" x14ac:dyDescent="0.25">
      <c r="L30114" s="9"/>
      <c r="M30114" s="9"/>
      <c r="N30114" s="9"/>
    </row>
    <row r="30115" spans="12:14" x14ac:dyDescent="0.25">
      <c r="L30115" s="9"/>
      <c r="M30115" s="9"/>
      <c r="N30115" s="9"/>
    </row>
    <row r="30116" spans="12:14" x14ac:dyDescent="0.25">
      <c r="L30116" s="9"/>
      <c r="M30116" s="9"/>
      <c r="N30116" s="9"/>
    </row>
    <row r="30117" spans="12:14" x14ac:dyDescent="0.25">
      <c r="L30117" s="9"/>
      <c r="M30117" s="9"/>
      <c r="N30117" s="9"/>
    </row>
    <row r="30118" spans="12:14" x14ac:dyDescent="0.25">
      <c r="L30118" s="9"/>
      <c r="M30118" s="9"/>
      <c r="N30118" s="9"/>
    </row>
    <row r="30119" spans="12:14" x14ac:dyDescent="0.25">
      <c r="L30119" s="9"/>
      <c r="M30119" s="9"/>
      <c r="N30119" s="9"/>
    </row>
    <row r="30120" spans="12:14" x14ac:dyDescent="0.25">
      <c r="L30120" s="9"/>
      <c r="M30120" s="9"/>
      <c r="N30120" s="9"/>
    </row>
    <row r="30121" spans="12:14" x14ac:dyDescent="0.25">
      <c r="L30121" s="9"/>
      <c r="M30121" s="9"/>
      <c r="N30121" s="9"/>
    </row>
    <row r="30122" spans="12:14" x14ac:dyDescent="0.25">
      <c r="L30122" s="9"/>
      <c r="M30122" s="9"/>
      <c r="N30122" s="9"/>
    </row>
    <row r="30123" spans="12:14" x14ac:dyDescent="0.25">
      <c r="L30123" s="9"/>
      <c r="M30123" s="9"/>
      <c r="N30123" s="9"/>
    </row>
    <row r="30124" spans="12:14" x14ac:dyDescent="0.25">
      <c r="L30124" s="9"/>
      <c r="M30124" s="9"/>
      <c r="N30124" s="9"/>
    </row>
    <row r="30125" spans="12:14" x14ac:dyDescent="0.25">
      <c r="L30125" s="9"/>
      <c r="M30125" s="9"/>
      <c r="N30125" s="9"/>
    </row>
    <row r="30126" spans="12:14" x14ac:dyDescent="0.25">
      <c r="L30126" s="9"/>
      <c r="M30126" s="9"/>
      <c r="N30126" s="9"/>
    </row>
    <row r="30127" spans="12:14" x14ac:dyDescent="0.25">
      <c r="L30127" s="9"/>
      <c r="M30127" s="9"/>
      <c r="N30127" s="9"/>
    </row>
    <row r="30128" spans="12:14" x14ac:dyDescent="0.25">
      <c r="L30128" s="9"/>
      <c r="M30128" s="9"/>
      <c r="N30128" s="9"/>
    </row>
    <row r="30129" spans="12:14" x14ac:dyDescent="0.25">
      <c r="L30129" s="9"/>
      <c r="M30129" s="9"/>
      <c r="N30129" s="9"/>
    </row>
    <row r="30130" spans="12:14" x14ac:dyDescent="0.25">
      <c r="L30130" s="9"/>
      <c r="M30130" s="9"/>
      <c r="N30130" s="9"/>
    </row>
    <row r="30131" spans="12:14" x14ac:dyDescent="0.25">
      <c r="L30131" s="9"/>
      <c r="M30131" s="9"/>
      <c r="N30131" s="9"/>
    </row>
    <row r="30132" spans="12:14" x14ac:dyDescent="0.25">
      <c r="L30132" s="9"/>
      <c r="M30132" s="9"/>
      <c r="N30132" s="9"/>
    </row>
    <row r="30133" spans="12:14" x14ac:dyDescent="0.25">
      <c r="L30133" s="9"/>
      <c r="M30133" s="9"/>
      <c r="N30133" s="9"/>
    </row>
    <row r="30134" spans="12:14" x14ac:dyDescent="0.25">
      <c r="L30134" s="9"/>
      <c r="M30134" s="9"/>
      <c r="N30134" s="9"/>
    </row>
    <row r="30135" spans="12:14" x14ac:dyDescent="0.25">
      <c r="L30135" s="9"/>
      <c r="M30135" s="9"/>
      <c r="N30135" s="9"/>
    </row>
    <row r="30136" spans="12:14" x14ac:dyDescent="0.25">
      <c r="L30136" s="9"/>
      <c r="M30136" s="9"/>
      <c r="N30136" s="9"/>
    </row>
    <row r="30137" spans="12:14" x14ac:dyDescent="0.25">
      <c r="L30137" s="9"/>
      <c r="M30137" s="9"/>
      <c r="N30137" s="9"/>
    </row>
    <row r="30138" spans="12:14" x14ac:dyDescent="0.25">
      <c r="L30138" s="9"/>
      <c r="M30138" s="9"/>
      <c r="N30138" s="9"/>
    </row>
    <row r="30139" spans="12:14" x14ac:dyDescent="0.25">
      <c r="L30139" s="9"/>
      <c r="M30139" s="9"/>
      <c r="N30139" s="9"/>
    </row>
    <row r="30140" spans="12:14" x14ac:dyDescent="0.25">
      <c r="L30140" s="9"/>
      <c r="M30140" s="9"/>
      <c r="N30140" s="9"/>
    </row>
    <row r="30141" spans="12:14" x14ac:dyDescent="0.25">
      <c r="L30141" s="9"/>
      <c r="M30141" s="9"/>
      <c r="N30141" s="9"/>
    </row>
    <row r="30142" spans="12:14" x14ac:dyDescent="0.25">
      <c r="L30142" s="9"/>
      <c r="M30142" s="9"/>
      <c r="N30142" s="9"/>
    </row>
    <row r="30143" spans="12:14" x14ac:dyDescent="0.25">
      <c r="L30143" s="9"/>
      <c r="M30143" s="9"/>
      <c r="N30143" s="9"/>
    </row>
    <row r="30144" spans="12:14" x14ac:dyDescent="0.25">
      <c r="L30144" s="9"/>
      <c r="M30144" s="9"/>
      <c r="N30144" s="9"/>
    </row>
    <row r="30145" spans="12:14" x14ac:dyDescent="0.25">
      <c r="L30145" s="9"/>
      <c r="M30145" s="9"/>
      <c r="N30145" s="9"/>
    </row>
    <row r="30146" spans="12:14" x14ac:dyDescent="0.25">
      <c r="L30146" s="9"/>
      <c r="M30146" s="9"/>
      <c r="N30146" s="9"/>
    </row>
    <row r="30147" spans="12:14" x14ac:dyDescent="0.25">
      <c r="L30147" s="9"/>
      <c r="M30147" s="9"/>
      <c r="N30147" s="9"/>
    </row>
    <row r="30148" spans="12:14" x14ac:dyDescent="0.25">
      <c r="L30148" s="9"/>
      <c r="M30148" s="9"/>
      <c r="N30148" s="9"/>
    </row>
    <row r="30149" spans="12:14" x14ac:dyDescent="0.25">
      <c r="L30149" s="9"/>
      <c r="M30149" s="9"/>
      <c r="N30149" s="9"/>
    </row>
    <row r="30150" spans="12:14" x14ac:dyDescent="0.25">
      <c r="L30150" s="9"/>
      <c r="M30150" s="9"/>
      <c r="N30150" s="9"/>
    </row>
    <row r="30151" spans="12:14" x14ac:dyDescent="0.25">
      <c r="L30151" s="9"/>
      <c r="M30151" s="9"/>
      <c r="N30151" s="9"/>
    </row>
    <row r="30152" spans="12:14" x14ac:dyDescent="0.25">
      <c r="L30152" s="9"/>
      <c r="M30152" s="9"/>
      <c r="N30152" s="9"/>
    </row>
    <row r="30153" spans="12:14" x14ac:dyDescent="0.25">
      <c r="L30153" s="9"/>
      <c r="M30153" s="9"/>
      <c r="N30153" s="9"/>
    </row>
    <row r="30154" spans="12:14" x14ac:dyDescent="0.25">
      <c r="L30154" s="9"/>
      <c r="M30154" s="9"/>
      <c r="N30154" s="9"/>
    </row>
    <row r="30155" spans="12:14" x14ac:dyDescent="0.25">
      <c r="L30155" s="9"/>
      <c r="M30155" s="9"/>
      <c r="N30155" s="9"/>
    </row>
    <row r="30156" spans="12:14" x14ac:dyDescent="0.25">
      <c r="L30156" s="9"/>
      <c r="M30156" s="9"/>
      <c r="N30156" s="9"/>
    </row>
    <row r="30157" spans="12:14" x14ac:dyDescent="0.25">
      <c r="L30157" s="9"/>
      <c r="M30157" s="9"/>
      <c r="N30157" s="9"/>
    </row>
    <row r="30158" spans="12:14" x14ac:dyDescent="0.25">
      <c r="L30158" s="9"/>
      <c r="M30158" s="9"/>
      <c r="N30158" s="9"/>
    </row>
    <row r="30159" spans="12:14" x14ac:dyDescent="0.25">
      <c r="L30159" s="9"/>
      <c r="M30159" s="9"/>
      <c r="N30159" s="9"/>
    </row>
    <row r="30160" spans="12:14" x14ac:dyDescent="0.25">
      <c r="L30160" s="9"/>
      <c r="M30160" s="9"/>
      <c r="N30160" s="9"/>
    </row>
    <row r="30161" spans="12:14" x14ac:dyDescent="0.25">
      <c r="L30161" s="9"/>
      <c r="M30161" s="9"/>
      <c r="N30161" s="9"/>
    </row>
    <row r="30162" spans="12:14" x14ac:dyDescent="0.25">
      <c r="L30162" s="9"/>
      <c r="M30162" s="9"/>
      <c r="N30162" s="9"/>
    </row>
    <row r="30163" spans="12:14" x14ac:dyDescent="0.25">
      <c r="L30163" s="9"/>
      <c r="M30163" s="9"/>
      <c r="N30163" s="9"/>
    </row>
    <row r="30164" spans="12:14" x14ac:dyDescent="0.25">
      <c r="L30164" s="9"/>
      <c r="M30164" s="9"/>
      <c r="N30164" s="9"/>
    </row>
    <row r="30165" spans="12:14" x14ac:dyDescent="0.25">
      <c r="L30165" s="9"/>
      <c r="M30165" s="9"/>
      <c r="N30165" s="9"/>
    </row>
    <row r="30166" spans="12:14" x14ac:dyDescent="0.25">
      <c r="L30166" s="9"/>
      <c r="M30166" s="9"/>
      <c r="N30166" s="9"/>
    </row>
    <row r="30167" spans="12:14" x14ac:dyDescent="0.25">
      <c r="L30167" s="9"/>
      <c r="M30167" s="9"/>
      <c r="N30167" s="9"/>
    </row>
    <row r="30168" spans="12:14" x14ac:dyDescent="0.25">
      <c r="L30168" s="9"/>
      <c r="M30168" s="9"/>
      <c r="N30168" s="9"/>
    </row>
    <row r="30169" spans="12:14" x14ac:dyDescent="0.25">
      <c r="L30169" s="9"/>
      <c r="M30169" s="9"/>
      <c r="N30169" s="9"/>
    </row>
    <row r="30170" spans="12:14" x14ac:dyDescent="0.25">
      <c r="L30170" s="9"/>
      <c r="M30170" s="9"/>
      <c r="N30170" s="9"/>
    </row>
    <row r="30171" spans="12:14" x14ac:dyDescent="0.25">
      <c r="L30171" s="9"/>
      <c r="M30171" s="9"/>
      <c r="N30171" s="9"/>
    </row>
    <row r="30172" spans="12:14" x14ac:dyDescent="0.25">
      <c r="L30172" s="9"/>
      <c r="M30172" s="9"/>
      <c r="N30172" s="9"/>
    </row>
    <row r="30173" spans="12:14" x14ac:dyDescent="0.25">
      <c r="L30173" s="9"/>
      <c r="M30173" s="9"/>
      <c r="N30173" s="9"/>
    </row>
    <row r="30174" spans="12:14" x14ac:dyDescent="0.25">
      <c r="L30174" s="9"/>
      <c r="M30174" s="9"/>
      <c r="N30174" s="9"/>
    </row>
    <row r="30175" spans="12:14" x14ac:dyDescent="0.25">
      <c r="L30175" s="9"/>
      <c r="M30175" s="9"/>
      <c r="N30175" s="9"/>
    </row>
    <row r="30176" spans="12:14" x14ac:dyDescent="0.25">
      <c r="L30176" s="9"/>
      <c r="M30176" s="9"/>
      <c r="N30176" s="9"/>
    </row>
    <row r="30177" spans="12:14" x14ac:dyDescent="0.25">
      <c r="L30177" s="9"/>
      <c r="M30177" s="9"/>
      <c r="N30177" s="9"/>
    </row>
    <row r="30178" spans="12:14" x14ac:dyDescent="0.25">
      <c r="L30178" s="9"/>
      <c r="M30178" s="9"/>
      <c r="N30178" s="9"/>
    </row>
    <row r="30179" spans="12:14" x14ac:dyDescent="0.25">
      <c r="L30179" s="9"/>
      <c r="M30179" s="9"/>
      <c r="N30179" s="9"/>
    </row>
    <row r="30180" spans="12:14" x14ac:dyDescent="0.25">
      <c r="L30180" s="9"/>
      <c r="M30180" s="9"/>
      <c r="N30180" s="9"/>
    </row>
    <row r="30181" spans="12:14" x14ac:dyDescent="0.25">
      <c r="L30181" s="9"/>
      <c r="M30181" s="9"/>
      <c r="N30181" s="9"/>
    </row>
    <row r="30182" spans="12:14" x14ac:dyDescent="0.25">
      <c r="L30182" s="9"/>
      <c r="M30182" s="9"/>
      <c r="N30182" s="9"/>
    </row>
    <row r="30183" spans="12:14" x14ac:dyDescent="0.25">
      <c r="L30183" s="9"/>
      <c r="M30183" s="9"/>
      <c r="N30183" s="9"/>
    </row>
    <row r="30184" spans="12:14" x14ac:dyDescent="0.25">
      <c r="L30184" s="9"/>
      <c r="M30184" s="9"/>
      <c r="N30184" s="9"/>
    </row>
    <row r="30185" spans="12:14" x14ac:dyDescent="0.25">
      <c r="L30185" s="9"/>
      <c r="M30185" s="9"/>
      <c r="N30185" s="9"/>
    </row>
    <row r="30186" spans="12:14" x14ac:dyDescent="0.25">
      <c r="L30186" s="9"/>
      <c r="M30186" s="9"/>
      <c r="N30186" s="9"/>
    </row>
    <row r="30187" spans="12:14" x14ac:dyDescent="0.25">
      <c r="L30187" s="9"/>
      <c r="M30187" s="9"/>
      <c r="N30187" s="9"/>
    </row>
    <row r="30188" spans="12:14" x14ac:dyDescent="0.25">
      <c r="L30188" s="9"/>
      <c r="M30188" s="9"/>
      <c r="N30188" s="9"/>
    </row>
    <row r="30189" spans="12:14" x14ac:dyDescent="0.25">
      <c r="L30189" s="9"/>
      <c r="M30189" s="9"/>
      <c r="N30189" s="9"/>
    </row>
    <row r="30190" spans="12:14" x14ac:dyDescent="0.25">
      <c r="L30190" s="9"/>
      <c r="M30190" s="9"/>
      <c r="N30190" s="9"/>
    </row>
    <row r="30191" spans="12:14" x14ac:dyDescent="0.25">
      <c r="L30191" s="9"/>
      <c r="M30191" s="9"/>
      <c r="N30191" s="9"/>
    </row>
    <row r="30192" spans="12:14" x14ac:dyDescent="0.25">
      <c r="L30192" s="9"/>
      <c r="M30192" s="9"/>
      <c r="N30192" s="9"/>
    </row>
    <row r="30193" spans="12:14" x14ac:dyDescent="0.25">
      <c r="L30193" s="9"/>
      <c r="M30193" s="9"/>
      <c r="N30193" s="9"/>
    </row>
    <row r="30194" spans="12:14" x14ac:dyDescent="0.25">
      <c r="L30194" s="9"/>
      <c r="M30194" s="9"/>
      <c r="N30194" s="9"/>
    </row>
    <row r="30195" spans="12:14" x14ac:dyDescent="0.25">
      <c r="L30195" s="9"/>
      <c r="M30195" s="9"/>
      <c r="N30195" s="9"/>
    </row>
    <row r="30196" spans="12:14" x14ac:dyDescent="0.25">
      <c r="L30196" s="9"/>
      <c r="M30196" s="9"/>
      <c r="N30196" s="9"/>
    </row>
    <row r="30197" spans="12:14" x14ac:dyDescent="0.25">
      <c r="L30197" s="9"/>
      <c r="M30197" s="9"/>
      <c r="N30197" s="9"/>
    </row>
    <row r="30198" spans="12:14" x14ac:dyDescent="0.25">
      <c r="L30198" s="9"/>
      <c r="M30198" s="9"/>
      <c r="N30198" s="9"/>
    </row>
    <row r="30199" spans="12:14" x14ac:dyDescent="0.25">
      <c r="L30199" s="9"/>
      <c r="M30199" s="9"/>
      <c r="N30199" s="9"/>
    </row>
    <row r="30200" spans="12:14" x14ac:dyDescent="0.25">
      <c r="L30200" s="9"/>
      <c r="M30200" s="9"/>
      <c r="N30200" s="9"/>
    </row>
    <row r="30201" spans="12:14" x14ac:dyDescent="0.25">
      <c r="L30201" s="9"/>
      <c r="M30201" s="9"/>
      <c r="N30201" s="9"/>
    </row>
    <row r="30202" spans="12:14" x14ac:dyDescent="0.25">
      <c r="L30202" s="9"/>
      <c r="M30202" s="9"/>
      <c r="N30202" s="9"/>
    </row>
    <row r="30203" spans="12:14" x14ac:dyDescent="0.25">
      <c r="L30203" s="9"/>
      <c r="M30203" s="9"/>
      <c r="N30203" s="9"/>
    </row>
    <row r="30204" spans="12:14" x14ac:dyDescent="0.25">
      <c r="L30204" s="9"/>
      <c r="M30204" s="9"/>
      <c r="N30204" s="9"/>
    </row>
    <row r="30205" spans="12:14" x14ac:dyDescent="0.25">
      <c r="L30205" s="9"/>
      <c r="M30205" s="9"/>
      <c r="N30205" s="9"/>
    </row>
    <row r="30206" spans="12:14" x14ac:dyDescent="0.25">
      <c r="L30206" s="9"/>
      <c r="M30206" s="9"/>
      <c r="N30206" s="9"/>
    </row>
    <row r="30207" spans="12:14" x14ac:dyDescent="0.25">
      <c r="L30207" s="9"/>
      <c r="M30207" s="9"/>
      <c r="N30207" s="9"/>
    </row>
    <row r="30208" spans="12:14" x14ac:dyDescent="0.25">
      <c r="L30208" s="9"/>
      <c r="M30208" s="9"/>
      <c r="N30208" s="9"/>
    </row>
    <row r="30209" spans="12:14" x14ac:dyDescent="0.25">
      <c r="L30209" s="9"/>
      <c r="M30209" s="9"/>
      <c r="N30209" s="9"/>
    </row>
    <row r="30210" spans="12:14" x14ac:dyDescent="0.25">
      <c r="L30210" s="9"/>
      <c r="M30210" s="9"/>
      <c r="N30210" s="9"/>
    </row>
    <row r="30211" spans="12:14" x14ac:dyDescent="0.25">
      <c r="L30211" s="9"/>
      <c r="M30211" s="9"/>
      <c r="N30211" s="9"/>
    </row>
    <row r="30212" spans="12:14" x14ac:dyDescent="0.25">
      <c r="L30212" s="9"/>
      <c r="M30212" s="9"/>
      <c r="N30212" s="9"/>
    </row>
    <row r="30213" spans="12:14" x14ac:dyDescent="0.25">
      <c r="L30213" s="9"/>
      <c r="M30213" s="9"/>
      <c r="N30213" s="9"/>
    </row>
    <row r="30214" spans="12:14" x14ac:dyDescent="0.25">
      <c r="L30214" s="9"/>
      <c r="M30214" s="9"/>
      <c r="N30214" s="9"/>
    </row>
    <row r="30215" spans="12:14" x14ac:dyDescent="0.25">
      <c r="L30215" s="9"/>
      <c r="M30215" s="9"/>
      <c r="N30215" s="9"/>
    </row>
    <row r="30216" spans="12:14" x14ac:dyDescent="0.25">
      <c r="L30216" s="9"/>
      <c r="M30216" s="9"/>
      <c r="N30216" s="9"/>
    </row>
    <row r="30217" spans="12:14" x14ac:dyDescent="0.25">
      <c r="L30217" s="9"/>
      <c r="M30217" s="9"/>
      <c r="N30217" s="9"/>
    </row>
    <row r="30218" spans="12:14" x14ac:dyDescent="0.25">
      <c r="L30218" s="9"/>
      <c r="M30218" s="9"/>
      <c r="N30218" s="9"/>
    </row>
    <row r="30219" spans="12:14" x14ac:dyDescent="0.25">
      <c r="L30219" s="9"/>
      <c r="M30219" s="9"/>
      <c r="N30219" s="9"/>
    </row>
    <row r="30220" spans="12:14" x14ac:dyDescent="0.25">
      <c r="L30220" s="9"/>
      <c r="M30220" s="9"/>
      <c r="N30220" s="9"/>
    </row>
    <row r="30221" spans="12:14" x14ac:dyDescent="0.25">
      <c r="L30221" s="9"/>
      <c r="M30221" s="9"/>
      <c r="N30221" s="9"/>
    </row>
    <row r="30222" spans="12:14" x14ac:dyDescent="0.25">
      <c r="L30222" s="9"/>
      <c r="M30222" s="9"/>
      <c r="N30222" s="9"/>
    </row>
    <row r="30223" spans="12:14" x14ac:dyDescent="0.25">
      <c r="L30223" s="9"/>
      <c r="M30223" s="9"/>
      <c r="N30223" s="9"/>
    </row>
    <row r="30224" spans="12:14" x14ac:dyDescent="0.25">
      <c r="L30224" s="9"/>
      <c r="M30224" s="9"/>
      <c r="N30224" s="9"/>
    </row>
    <row r="30225" spans="12:14" x14ac:dyDescent="0.25">
      <c r="L30225" s="9"/>
      <c r="M30225" s="9"/>
      <c r="N30225" s="9"/>
    </row>
    <row r="30226" spans="12:14" x14ac:dyDescent="0.25">
      <c r="L30226" s="9"/>
      <c r="M30226" s="9"/>
      <c r="N30226" s="9"/>
    </row>
    <row r="30227" spans="12:14" x14ac:dyDescent="0.25">
      <c r="L30227" s="9"/>
      <c r="M30227" s="9"/>
      <c r="N30227" s="9"/>
    </row>
    <row r="30228" spans="12:14" x14ac:dyDescent="0.25">
      <c r="L30228" s="9"/>
      <c r="M30228" s="9"/>
      <c r="N30228" s="9"/>
    </row>
    <row r="30229" spans="12:14" x14ac:dyDescent="0.25">
      <c r="L30229" s="9"/>
      <c r="M30229" s="9"/>
      <c r="N30229" s="9"/>
    </row>
    <row r="30230" spans="12:14" x14ac:dyDescent="0.25">
      <c r="L30230" s="9"/>
      <c r="M30230" s="9"/>
      <c r="N30230" s="9"/>
    </row>
    <row r="30231" spans="12:14" x14ac:dyDescent="0.25">
      <c r="L30231" s="9"/>
      <c r="M30231" s="9"/>
      <c r="N30231" s="9"/>
    </row>
    <row r="30232" spans="12:14" x14ac:dyDescent="0.25">
      <c r="L30232" s="9"/>
      <c r="M30232" s="9"/>
      <c r="N30232" s="9"/>
    </row>
    <row r="30233" spans="12:14" x14ac:dyDescent="0.25">
      <c r="L30233" s="9"/>
      <c r="M30233" s="9"/>
      <c r="N30233" s="9"/>
    </row>
    <row r="30234" spans="12:14" x14ac:dyDescent="0.25">
      <c r="L30234" s="9"/>
      <c r="M30234" s="9"/>
      <c r="N30234" s="9"/>
    </row>
    <row r="30235" spans="12:14" x14ac:dyDescent="0.25">
      <c r="L30235" s="9"/>
      <c r="M30235" s="9"/>
      <c r="N30235" s="9"/>
    </row>
    <row r="30236" spans="12:14" x14ac:dyDescent="0.25">
      <c r="L30236" s="9"/>
      <c r="M30236" s="9"/>
      <c r="N30236" s="9"/>
    </row>
    <row r="30237" spans="12:14" x14ac:dyDescent="0.25">
      <c r="L30237" s="9"/>
      <c r="M30237" s="9"/>
      <c r="N30237" s="9"/>
    </row>
    <row r="30238" spans="12:14" x14ac:dyDescent="0.25">
      <c r="L30238" s="9"/>
      <c r="M30238" s="9"/>
      <c r="N30238" s="9"/>
    </row>
    <row r="30239" spans="12:14" x14ac:dyDescent="0.25">
      <c r="L30239" s="9"/>
      <c r="M30239" s="9"/>
      <c r="N30239" s="9"/>
    </row>
    <row r="30240" spans="12:14" x14ac:dyDescent="0.25">
      <c r="L30240" s="9"/>
      <c r="M30240" s="9"/>
      <c r="N30240" s="9"/>
    </row>
    <row r="30241" spans="12:14" x14ac:dyDescent="0.25">
      <c r="L30241" s="9"/>
      <c r="M30241" s="9"/>
      <c r="N30241" s="9"/>
    </row>
    <row r="30242" spans="12:14" x14ac:dyDescent="0.25">
      <c r="L30242" s="9"/>
      <c r="M30242" s="9"/>
      <c r="N30242" s="9"/>
    </row>
    <row r="30243" spans="12:14" x14ac:dyDescent="0.25">
      <c r="L30243" s="9"/>
      <c r="M30243" s="9"/>
      <c r="N30243" s="9"/>
    </row>
    <row r="30244" spans="12:14" x14ac:dyDescent="0.25">
      <c r="L30244" s="9"/>
      <c r="M30244" s="9"/>
      <c r="N30244" s="9"/>
    </row>
    <row r="30245" spans="12:14" x14ac:dyDescent="0.25">
      <c r="L30245" s="9"/>
      <c r="M30245" s="9"/>
      <c r="N30245" s="9"/>
    </row>
    <row r="30246" spans="12:14" x14ac:dyDescent="0.25">
      <c r="L30246" s="9"/>
      <c r="M30246" s="9"/>
      <c r="N30246" s="9"/>
    </row>
    <row r="30247" spans="12:14" x14ac:dyDescent="0.25">
      <c r="L30247" s="9"/>
      <c r="M30247" s="9"/>
      <c r="N30247" s="9"/>
    </row>
    <row r="30248" spans="12:14" x14ac:dyDescent="0.25">
      <c r="L30248" s="9"/>
      <c r="M30248" s="9"/>
      <c r="N30248" s="9"/>
    </row>
    <row r="30249" spans="12:14" x14ac:dyDescent="0.25">
      <c r="L30249" s="9"/>
      <c r="M30249" s="9"/>
      <c r="N30249" s="9"/>
    </row>
    <row r="30250" spans="12:14" x14ac:dyDescent="0.25">
      <c r="L30250" s="9"/>
      <c r="M30250" s="9"/>
      <c r="N30250" s="9"/>
    </row>
    <row r="30251" spans="12:14" x14ac:dyDescent="0.25">
      <c r="L30251" s="9"/>
      <c r="M30251" s="9"/>
      <c r="N30251" s="9"/>
    </row>
    <row r="30252" spans="12:14" x14ac:dyDescent="0.25">
      <c r="L30252" s="9"/>
      <c r="M30252" s="9"/>
      <c r="N30252" s="9"/>
    </row>
    <row r="30253" spans="12:14" x14ac:dyDescent="0.25">
      <c r="L30253" s="9"/>
      <c r="M30253" s="9"/>
      <c r="N30253" s="9"/>
    </row>
    <row r="30254" spans="12:14" x14ac:dyDescent="0.25">
      <c r="L30254" s="9"/>
      <c r="M30254" s="9"/>
      <c r="N30254" s="9"/>
    </row>
    <row r="30255" spans="12:14" x14ac:dyDescent="0.25">
      <c r="L30255" s="9"/>
      <c r="M30255" s="9"/>
      <c r="N30255" s="9"/>
    </row>
    <row r="30256" spans="12:14" x14ac:dyDescent="0.25">
      <c r="L30256" s="9"/>
      <c r="M30256" s="9"/>
      <c r="N30256" s="9"/>
    </row>
    <row r="30257" spans="12:14" x14ac:dyDescent="0.25">
      <c r="L30257" s="9"/>
      <c r="M30257" s="9"/>
      <c r="N30257" s="9"/>
    </row>
    <row r="30258" spans="12:14" x14ac:dyDescent="0.25">
      <c r="L30258" s="9"/>
      <c r="M30258" s="9"/>
      <c r="N30258" s="9"/>
    </row>
    <row r="30259" spans="12:14" x14ac:dyDescent="0.25">
      <c r="L30259" s="9"/>
      <c r="M30259" s="9"/>
      <c r="N30259" s="9"/>
    </row>
    <row r="30260" spans="12:14" x14ac:dyDescent="0.25">
      <c r="L30260" s="9"/>
      <c r="M30260" s="9"/>
      <c r="N30260" s="9"/>
    </row>
    <row r="30261" spans="12:14" x14ac:dyDescent="0.25">
      <c r="L30261" s="9"/>
      <c r="M30261" s="9"/>
      <c r="N30261" s="9"/>
    </row>
    <row r="30262" spans="12:14" x14ac:dyDescent="0.25">
      <c r="L30262" s="9"/>
      <c r="M30262" s="9"/>
      <c r="N30262" s="9"/>
    </row>
    <row r="30263" spans="12:14" x14ac:dyDescent="0.25">
      <c r="L30263" s="9"/>
      <c r="M30263" s="9"/>
      <c r="N30263" s="9"/>
    </row>
    <row r="30264" spans="12:14" x14ac:dyDescent="0.25">
      <c r="L30264" s="9"/>
      <c r="M30264" s="9"/>
      <c r="N30264" s="9"/>
    </row>
    <row r="30265" spans="12:14" x14ac:dyDescent="0.25">
      <c r="L30265" s="9"/>
      <c r="M30265" s="9"/>
      <c r="N30265" s="9"/>
    </row>
    <row r="30266" spans="12:14" x14ac:dyDescent="0.25">
      <c r="L30266" s="9"/>
      <c r="M30266" s="9"/>
      <c r="N30266" s="9"/>
    </row>
    <row r="30267" spans="12:14" x14ac:dyDescent="0.25">
      <c r="L30267" s="9"/>
      <c r="M30267" s="9"/>
      <c r="N30267" s="9"/>
    </row>
    <row r="30268" spans="12:14" x14ac:dyDescent="0.25">
      <c r="L30268" s="9"/>
      <c r="M30268" s="9"/>
      <c r="N30268" s="9"/>
    </row>
    <row r="30269" spans="12:14" x14ac:dyDescent="0.25">
      <c r="L30269" s="9"/>
      <c r="M30269" s="9"/>
      <c r="N30269" s="9"/>
    </row>
    <row r="30270" spans="12:14" x14ac:dyDescent="0.25">
      <c r="L30270" s="9"/>
      <c r="M30270" s="9"/>
      <c r="N30270" s="9"/>
    </row>
    <row r="30271" spans="12:14" x14ac:dyDescent="0.25">
      <c r="L30271" s="9"/>
      <c r="M30271" s="9"/>
      <c r="N30271" s="9"/>
    </row>
    <row r="30272" spans="12:14" x14ac:dyDescent="0.25">
      <c r="L30272" s="9"/>
      <c r="M30272" s="9"/>
      <c r="N30272" s="9"/>
    </row>
    <row r="30273" spans="12:14" x14ac:dyDescent="0.25">
      <c r="L30273" s="9"/>
      <c r="M30273" s="9"/>
      <c r="N30273" s="9"/>
    </row>
    <row r="30274" spans="12:14" x14ac:dyDescent="0.25">
      <c r="L30274" s="9"/>
      <c r="M30274" s="9"/>
      <c r="N30274" s="9"/>
    </row>
    <row r="30275" spans="12:14" x14ac:dyDescent="0.25">
      <c r="L30275" s="9"/>
      <c r="M30275" s="9"/>
      <c r="N30275" s="9"/>
    </row>
    <row r="30276" spans="12:14" x14ac:dyDescent="0.25">
      <c r="L30276" s="9"/>
      <c r="M30276" s="9"/>
      <c r="N30276" s="9"/>
    </row>
    <row r="30277" spans="12:14" x14ac:dyDescent="0.25">
      <c r="L30277" s="9"/>
      <c r="M30277" s="9"/>
      <c r="N30277" s="9"/>
    </row>
    <row r="30278" spans="12:14" x14ac:dyDescent="0.25">
      <c r="L30278" s="9"/>
      <c r="M30278" s="9"/>
      <c r="N30278" s="9"/>
    </row>
    <row r="30279" spans="12:14" x14ac:dyDescent="0.25">
      <c r="L30279" s="9"/>
      <c r="M30279" s="9"/>
      <c r="N30279" s="9"/>
    </row>
    <row r="30280" spans="12:14" x14ac:dyDescent="0.25">
      <c r="L30280" s="9"/>
      <c r="M30280" s="9"/>
      <c r="N30280" s="9"/>
    </row>
    <row r="30281" spans="12:14" x14ac:dyDescent="0.25">
      <c r="L30281" s="9"/>
      <c r="M30281" s="9"/>
      <c r="N30281" s="9"/>
    </row>
    <row r="30282" spans="12:14" x14ac:dyDescent="0.25">
      <c r="L30282" s="9"/>
      <c r="M30282" s="9"/>
      <c r="N30282" s="9"/>
    </row>
    <row r="30283" spans="12:14" x14ac:dyDescent="0.25">
      <c r="L30283" s="9"/>
      <c r="M30283" s="9"/>
      <c r="N30283" s="9"/>
    </row>
    <row r="30284" spans="12:14" x14ac:dyDescent="0.25">
      <c r="L30284" s="9"/>
      <c r="M30284" s="9"/>
      <c r="N30284" s="9"/>
    </row>
    <row r="30285" spans="12:14" x14ac:dyDescent="0.25">
      <c r="L30285" s="9"/>
      <c r="M30285" s="9"/>
      <c r="N30285" s="9"/>
    </row>
    <row r="30286" spans="12:14" x14ac:dyDescent="0.25">
      <c r="L30286" s="9"/>
      <c r="M30286" s="9"/>
      <c r="N30286" s="9"/>
    </row>
    <row r="30287" spans="12:14" x14ac:dyDescent="0.25">
      <c r="L30287" s="9"/>
      <c r="M30287" s="9"/>
      <c r="N30287" s="9"/>
    </row>
    <row r="30288" spans="12:14" x14ac:dyDescent="0.25">
      <c r="L30288" s="9"/>
      <c r="M30288" s="9"/>
      <c r="N30288" s="9"/>
    </row>
    <row r="30289" spans="12:14" x14ac:dyDescent="0.25">
      <c r="L30289" s="9"/>
      <c r="M30289" s="9"/>
      <c r="N30289" s="9"/>
    </row>
    <row r="30290" spans="12:14" x14ac:dyDescent="0.25">
      <c r="L30290" s="9"/>
      <c r="M30290" s="9"/>
      <c r="N30290" s="9"/>
    </row>
    <row r="30291" spans="12:14" x14ac:dyDescent="0.25">
      <c r="L30291" s="9"/>
      <c r="M30291" s="9"/>
      <c r="N30291" s="9"/>
    </row>
    <row r="30292" spans="12:14" x14ac:dyDescent="0.25">
      <c r="L30292" s="9"/>
      <c r="M30292" s="9"/>
      <c r="N30292" s="9"/>
    </row>
    <row r="30293" spans="12:14" x14ac:dyDescent="0.25">
      <c r="L30293" s="9"/>
      <c r="M30293" s="9"/>
      <c r="N30293" s="9"/>
    </row>
    <row r="30294" spans="12:14" x14ac:dyDescent="0.25">
      <c r="L30294" s="9"/>
      <c r="M30294" s="9"/>
      <c r="N30294" s="9"/>
    </row>
    <row r="30295" spans="12:14" x14ac:dyDescent="0.25">
      <c r="L30295" s="9"/>
      <c r="M30295" s="9"/>
      <c r="N30295" s="9"/>
    </row>
    <row r="30296" spans="12:14" x14ac:dyDescent="0.25">
      <c r="L30296" s="9"/>
      <c r="M30296" s="9"/>
      <c r="N30296" s="9"/>
    </row>
    <row r="30297" spans="12:14" x14ac:dyDescent="0.25">
      <c r="L30297" s="9"/>
      <c r="M30297" s="9"/>
      <c r="N30297" s="9"/>
    </row>
    <row r="30298" spans="12:14" x14ac:dyDescent="0.25">
      <c r="L30298" s="9"/>
      <c r="M30298" s="9"/>
      <c r="N30298" s="9"/>
    </row>
    <row r="30299" spans="12:14" x14ac:dyDescent="0.25">
      <c r="L30299" s="9"/>
      <c r="M30299" s="9"/>
      <c r="N30299" s="9"/>
    </row>
    <row r="30300" spans="12:14" x14ac:dyDescent="0.25">
      <c r="L30300" s="9"/>
      <c r="M30300" s="9"/>
      <c r="N30300" s="9"/>
    </row>
    <row r="30301" spans="12:14" x14ac:dyDescent="0.25">
      <c r="L30301" s="9"/>
      <c r="M30301" s="9"/>
      <c r="N30301" s="9"/>
    </row>
    <row r="30302" spans="12:14" x14ac:dyDescent="0.25">
      <c r="L30302" s="9"/>
      <c r="M30302" s="9"/>
      <c r="N30302" s="9"/>
    </row>
    <row r="30303" spans="12:14" x14ac:dyDescent="0.25">
      <c r="L30303" s="9"/>
      <c r="M30303" s="9"/>
      <c r="N30303" s="9"/>
    </row>
    <row r="30304" spans="12:14" x14ac:dyDescent="0.25">
      <c r="L30304" s="9"/>
      <c r="M30304" s="9"/>
      <c r="N30304" s="9"/>
    </row>
    <row r="30305" spans="12:14" x14ac:dyDescent="0.25">
      <c r="L30305" s="9"/>
      <c r="M30305" s="9"/>
      <c r="N30305" s="9"/>
    </row>
    <row r="30306" spans="12:14" x14ac:dyDescent="0.25">
      <c r="L30306" s="9"/>
      <c r="M30306" s="9"/>
      <c r="N30306" s="9"/>
    </row>
    <row r="30307" spans="12:14" x14ac:dyDescent="0.25">
      <c r="L30307" s="9"/>
      <c r="M30307" s="9"/>
      <c r="N30307" s="9"/>
    </row>
    <row r="30308" spans="12:14" x14ac:dyDescent="0.25">
      <c r="L30308" s="9"/>
      <c r="M30308" s="9"/>
      <c r="N30308" s="9"/>
    </row>
    <row r="30309" spans="12:14" x14ac:dyDescent="0.25">
      <c r="L30309" s="9"/>
      <c r="M30309" s="9"/>
      <c r="N30309" s="9"/>
    </row>
    <row r="30310" spans="12:14" x14ac:dyDescent="0.25">
      <c r="L30310" s="9"/>
      <c r="M30310" s="9"/>
      <c r="N30310" s="9"/>
    </row>
    <row r="30311" spans="12:14" x14ac:dyDescent="0.25">
      <c r="L30311" s="9"/>
      <c r="M30311" s="9"/>
      <c r="N30311" s="9"/>
    </row>
    <row r="30312" spans="12:14" x14ac:dyDescent="0.25">
      <c r="L30312" s="9"/>
      <c r="M30312" s="9"/>
      <c r="N30312" s="9"/>
    </row>
    <row r="30313" spans="12:14" x14ac:dyDescent="0.25">
      <c r="L30313" s="9"/>
      <c r="M30313" s="9"/>
      <c r="N30313" s="9"/>
    </row>
    <row r="30314" spans="12:14" x14ac:dyDescent="0.25">
      <c r="L30314" s="9"/>
      <c r="M30314" s="9"/>
      <c r="N30314" s="9"/>
    </row>
    <row r="30315" spans="12:14" x14ac:dyDescent="0.25">
      <c r="L30315" s="9"/>
      <c r="M30315" s="9"/>
      <c r="N30315" s="9"/>
    </row>
    <row r="30316" spans="12:14" x14ac:dyDescent="0.25">
      <c r="L30316" s="9"/>
      <c r="M30316" s="9"/>
      <c r="N30316" s="9"/>
    </row>
    <row r="30317" spans="12:14" x14ac:dyDescent="0.25">
      <c r="L30317" s="9"/>
      <c r="M30317" s="9"/>
      <c r="N30317" s="9"/>
    </row>
    <row r="30318" spans="12:14" x14ac:dyDescent="0.25">
      <c r="L30318" s="9"/>
      <c r="M30318" s="9"/>
      <c r="N30318" s="9"/>
    </row>
    <row r="30319" spans="12:14" x14ac:dyDescent="0.25">
      <c r="L30319" s="9"/>
      <c r="M30319" s="9"/>
      <c r="N30319" s="9"/>
    </row>
    <row r="30320" spans="12:14" x14ac:dyDescent="0.25">
      <c r="L30320" s="9"/>
      <c r="M30320" s="9"/>
      <c r="N30320" s="9"/>
    </row>
    <row r="30321" spans="12:14" x14ac:dyDescent="0.25">
      <c r="L30321" s="9"/>
      <c r="M30321" s="9"/>
      <c r="N30321" s="9"/>
    </row>
    <row r="30322" spans="12:14" x14ac:dyDescent="0.25">
      <c r="L30322" s="9"/>
      <c r="M30322" s="9"/>
      <c r="N30322" s="9"/>
    </row>
    <row r="30323" spans="12:14" x14ac:dyDescent="0.25">
      <c r="L30323" s="9"/>
      <c r="M30323" s="9"/>
      <c r="N30323" s="9"/>
    </row>
    <row r="30324" spans="12:14" x14ac:dyDescent="0.25">
      <c r="L30324" s="9"/>
      <c r="M30324" s="9"/>
      <c r="N30324" s="9"/>
    </row>
    <row r="30325" spans="12:14" x14ac:dyDescent="0.25">
      <c r="L30325" s="9"/>
      <c r="M30325" s="9"/>
      <c r="N30325" s="9"/>
    </row>
    <row r="30326" spans="12:14" x14ac:dyDescent="0.25">
      <c r="L30326" s="9"/>
      <c r="M30326" s="9"/>
      <c r="N30326" s="9"/>
    </row>
    <row r="30327" spans="12:14" x14ac:dyDescent="0.25">
      <c r="L30327" s="9"/>
      <c r="M30327" s="9"/>
      <c r="N30327" s="9"/>
    </row>
    <row r="30328" spans="12:14" x14ac:dyDescent="0.25">
      <c r="L30328" s="9"/>
      <c r="M30328" s="9"/>
      <c r="N30328" s="9"/>
    </row>
    <row r="30329" spans="12:14" x14ac:dyDescent="0.25">
      <c r="L30329" s="9"/>
      <c r="M30329" s="9"/>
      <c r="N30329" s="9"/>
    </row>
    <row r="30330" spans="12:14" x14ac:dyDescent="0.25">
      <c r="L30330" s="9"/>
      <c r="M30330" s="9"/>
      <c r="N30330" s="9"/>
    </row>
    <row r="30331" spans="12:14" x14ac:dyDescent="0.25">
      <c r="L30331" s="9"/>
      <c r="M30331" s="9"/>
      <c r="N30331" s="9"/>
    </row>
    <row r="30332" spans="12:14" x14ac:dyDescent="0.25">
      <c r="L30332" s="9"/>
      <c r="M30332" s="9"/>
      <c r="N30332" s="9"/>
    </row>
    <row r="30333" spans="12:14" x14ac:dyDescent="0.25">
      <c r="L30333" s="9"/>
      <c r="M30333" s="9"/>
      <c r="N30333" s="9"/>
    </row>
    <row r="30334" spans="12:14" x14ac:dyDescent="0.25">
      <c r="L30334" s="9"/>
      <c r="M30334" s="9"/>
      <c r="N30334" s="9"/>
    </row>
    <row r="30335" spans="12:14" x14ac:dyDescent="0.25">
      <c r="L30335" s="9"/>
      <c r="M30335" s="9"/>
      <c r="N30335" s="9"/>
    </row>
    <row r="30336" spans="12:14" x14ac:dyDescent="0.25">
      <c r="L30336" s="9"/>
      <c r="M30336" s="9"/>
      <c r="N30336" s="9"/>
    </row>
    <row r="30337" spans="12:14" x14ac:dyDescent="0.25">
      <c r="L30337" s="9"/>
      <c r="M30337" s="9"/>
      <c r="N30337" s="9"/>
    </row>
    <row r="30338" spans="12:14" x14ac:dyDescent="0.25">
      <c r="L30338" s="9"/>
      <c r="M30338" s="9"/>
      <c r="N30338" s="9"/>
    </row>
    <row r="30339" spans="12:14" x14ac:dyDescent="0.25">
      <c r="L30339" s="9"/>
      <c r="M30339" s="9"/>
      <c r="N30339" s="9"/>
    </row>
    <row r="30340" spans="12:14" x14ac:dyDescent="0.25">
      <c r="L30340" s="9"/>
      <c r="M30340" s="9"/>
      <c r="N30340" s="9"/>
    </row>
    <row r="30341" spans="12:14" x14ac:dyDescent="0.25">
      <c r="L30341" s="9"/>
      <c r="M30341" s="9"/>
      <c r="N30341" s="9"/>
    </row>
    <row r="30342" spans="12:14" x14ac:dyDescent="0.25">
      <c r="L30342" s="9"/>
      <c r="M30342" s="9"/>
      <c r="N30342" s="9"/>
    </row>
    <row r="30343" spans="12:14" x14ac:dyDescent="0.25">
      <c r="L30343" s="9"/>
      <c r="M30343" s="9"/>
      <c r="N30343" s="9"/>
    </row>
    <row r="30344" spans="12:14" x14ac:dyDescent="0.25">
      <c r="L30344" s="9"/>
      <c r="M30344" s="9"/>
      <c r="N30344" s="9"/>
    </row>
    <row r="30345" spans="12:14" x14ac:dyDescent="0.25">
      <c r="L30345" s="9"/>
      <c r="M30345" s="9"/>
      <c r="N30345" s="9"/>
    </row>
    <row r="30346" spans="12:14" x14ac:dyDescent="0.25">
      <c r="L30346" s="9"/>
      <c r="M30346" s="9"/>
      <c r="N30346" s="9"/>
    </row>
    <row r="30347" spans="12:14" x14ac:dyDescent="0.25">
      <c r="L30347" s="9"/>
      <c r="M30347" s="9"/>
      <c r="N30347" s="9"/>
    </row>
    <row r="30348" spans="12:14" x14ac:dyDescent="0.25">
      <c r="L30348" s="9"/>
      <c r="M30348" s="9"/>
      <c r="N30348" s="9"/>
    </row>
    <row r="30349" spans="12:14" x14ac:dyDescent="0.25">
      <c r="L30349" s="9"/>
      <c r="M30349" s="9"/>
      <c r="N30349" s="9"/>
    </row>
    <row r="30350" spans="12:14" x14ac:dyDescent="0.25">
      <c r="L30350" s="9"/>
      <c r="M30350" s="9"/>
      <c r="N30350" s="9"/>
    </row>
    <row r="30351" spans="12:14" x14ac:dyDescent="0.25">
      <c r="L30351" s="9"/>
      <c r="M30351" s="9"/>
      <c r="N30351" s="9"/>
    </row>
    <row r="30352" spans="12:14" x14ac:dyDescent="0.25">
      <c r="L30352" s="9"/>
      <c r="M30352" s="9"/>
      <c r="N30352" s="9"/>
    </row>
    <row r="30353" spans="12:14" x14ac:dyDescent="0.25">
      <c r="L30353" s="9"/>
      <c r="M30353" s="9"/>
      <c r="N30353" s="9"/>
    </row>
    <row r="30354" spans="12:14" x14ac:dyDescent="0.25">
      <c r="L30354" s="9"/>
      <c r="M30354" s="9"/>
      <c r="N30354" s="9"/>
    </row>
    <row r="30355" spans="12:14" x14ac:dyDescent="0.25">
      <c r="L30355" s="9"/>
      <c r="M30355" s="9"/>
      <c r="N30355" s="9"/>
    </row>
    <row r="30356" spans="12:14" x14ac:dyDescent="0.25">
      <c r="L30356" s="9"/>
      <c r="M30356" s="9"/>
      <c r="N30356" s="9"/>
    </row>
    <row r="30357" spans="12:14" x14ac:dyDescent="0.25">
      <c r="L30357" s="9"/>
      <c r="M30357" s="9"/>
      <c r="N30357" s="9"/>
    </row>
    <row r="30358" spans="12:14" x14ac:dyDescent="0.25">
      <c r="L30358" s="9"/>
      <c r="M30358" s="9"/>
      <c r="N30358" s="9"/>
    </row>
    <row r="30359" spans="12:14" x14ac:dyDescent="0.25">
      <c r="L30359" s="9"/>
      <c r="M30359" s="9"/>
      <c r="N30359" s="9"/>
    </row>
    <row r="30360" spans="12:14" x14ac:dyDescent="0.25">
      <c r="L30360" s="9"/>
      <c r="M30360" s="9"/>
      <c r="N30360" s="9"/>
    </row>
    <row r="30361" spans="12:14" x14ac:dyDescent="0.25">
      <c r="L30361" s="9"/>
      <c r="M30361" s="9"/>
      <c r="N30361" s="9"/>
    </row>
    <row r="30362" spans="12:14" x14ac:dyDescent="0.25">
      <c r="L30362" s="9"/>
      <c r="M30362" s="9"/>
      <c r="N30362" s="9"/>
    </row>
    <row r="30363" spans="12:14" x14ac:dyDescent="0.25">
      <c r="L30363" s="9"/>
      <c r="M30363" s="9"/>
      <c r="N30363" s="9"/>
    </row>
    <row r="30364" spans="12:14" x14ac:dyDescent="0.25">
      <c r="L30364" s="9"/>
      <c r="M30364" s="9"/>
      <c r="N30364" s="9"/>
    </row>
    <row r="30365" spans="12:14" x14ac:dyDescent="0.25">
      <c r="L30365" s="9"/>
      <c r="M30365" s="9"/>
      <c r="N30365" s="9"/>
    </row>
    <row r="30366" spans="12:14" x14ac:dyDescent="0.25">
      <c r="L30366" s="9"/>
      <c r="M30366" s="9"/>
      <c r="N30366" s="9"/>
    </row>
    <row r="30367" spans="12:14" x14ac:dyDescent="0.25">
      <c r="L30367" s="9"/>
      <c r="M30367" s="9"/>
      <c r="N30367" s="9"/>
    </row>
    <row r="30368" spans="12:14" x14ac:dyDescent="0.25">
      <c r="L30368" s="9"/>
      <c r="M30368" s="9"/>
      <c r="N30368" s="9"/>
    </row>
    <row r="30369" spans="12:14" x14ac:dyDescent="0.25">
      <c r="L30369" s="9"/>
      <c r="M30369" s="9"/>
      <c r="N30369" s="9"/>
    </row>
    <row r="30370" spans="12:14" x14ac:dyDescent="0.25">
      <c r="L30370" s="9"/>
      <c r="M30370" s="9"/>
      <c r="N30370" s="9"/>
    </row>
    <row r="30371" spans="12:14" x14ac:dyDescent="0.25">
      <c r="L30371" s="9"/>
      <c r="M30371" s="9"/>
      <c r="N30371" s="9"/>
    </row>
    <row r="30372" spans="12:14" x14ac:dyDescent="0.25">
      <c r="L30372" s="9"/>
      <c r="M30372" s="9"/>
      <c r="N30372" s="9"/>
    </row>
    <row r="30373" spans="12:14" x14ac:dyDescent="0.25">
      <c r="L30373" s="9"/>
      <c r="M30373" s="9"/>
      <c r="N30373" s="9"/>
    </row>
    <row r="30374" spans="12:14" x14ac:dyDescent="0.25">
      <c r="L30374" s="9"/>
      <c r="M30374" s="9"/>
      <c r="N30374" s="9"/>
    </row>
    <row r="30375" spans="12:14" x14ac:dyDescent="0.25">
      <c r="L30375" s="9"/>
      <c r="M30375" s="9"/>
      <c r="N30375" s="9"/>
    </row>
    <row r="30376" spans="12:14" x14ac:dyDescent="0.25">
      <c r="L30376" s="9"/>
      <c r="M30376" s="9"/>
      <c r="N30376" s="9"/>
    </row>
    <row r="30377" spans="12:14" x14ac:dyDescent="0.25">
      <c r="L30377" s="9"/>
      <c r="M30377" s="9"/>
      <c r="N30377" s="9"/>
    </row>
    <row r="30378" spans="12:14" x14ac:dyDescent="0.25">
      <c r="L30378" s="9"/>
      <c r="M30378" s="9"/>
      <c r="N30378" s="9"/>
    </row>
    <row r="30379" spans="12:14" x14ac:dyDescent="0.25">
      <c r="L30379" s="9"/>
      <c r="M30379" s="9"/>
      <c r="N30379" s="9"/>
    </row>
    <row r="30380" spans="12:14" x14ac:dyDescent="0.25">
      <c r="L30380" s="9"/>
      <c r="M30380" s="9"/>
      <c r="N30380" s="9"/>
    </row>
    <row r="30381" spans="12:14" x14ac:dyDescent="0.25">
      <c r="L30381" s="9"/>
      <c r="M30381" s="9"/>
      <c r="N30381" s="9"/>
    </row>
    <row r="30382" spans="12:14" x14ac:dyDescent="0.25">
      <c r="L30382" s="9"/>
      <c r="M30382" s="9"/>
      <c r="N30382" s="9"/>
    </row>
    <row r="30383" spans="12:14" x14ac:dyDescent="0.25">
      <c r="L30383" s="9"/>
      <c r="M30383" s="9"/>
      <c r="N30383" s="9"/>
    </row>
    <row r="30384" spans="12:14" x14ac:dyDescent="0.25">
      <c r="L30384" s="9"/>
      <c r="M30384" s="9"/>
      <c r="N30384" s="9"/>
    </row>
    <row r="30385" spans="12:14" x14ac:dyDescent="0.25">
      <c r="L30385" s="9"/>
      <c r="M30385" s="9"/>
      <c r="N30385" s="9"/>
    </row>
    <row r="30386" spans="12:14" x14ac:dyDescent="0.25">
      <c r="L30386" s="9"/>
      <c r="M30386" s="9"/>
      <c r="N30386" s="9"/>
    </row>
    <row r="30387" spans="12:14" x14ac:dyDescent="0.25">
      <c r="L30387" s="9"/>
      <c r="M30387" s="9"/>
      <c r="N30387" s="9"/>
    </row>
    <row r="30388" spans="12:14" x14ac:dyDescent="0.25">
      <c r="L30388" s="9"/>
      <c r="M30388" s="9"/>
      <c r="N30388" s="9"/>
    </row>
    <row r="30389" spans="12:14" x14ac:dyDescent="0.25">
      <c r="L30389" s="9"/>
      <c r="M30389" s="9"/>
      <c r="N30389" s="9"/>
    </row>
    <row r="30390" spans="12:14" x14ac:dyDescent="0.25">
      <c r="L30390" s="9"/>
      <c r="M30390" s="9"/>
      <c r="N30390" s="9"/>
    </row>
    <row r="30391" spans="12:14" x14ac:dyDescent="0.25">
      <c r="L30391" s="9"/>
      <c r="M30391" s="9"/>
      <c r="N30391" s="9"/>
    </row>
    <row r="30392" spans="12:14" x14ac:dyDescent="0.25">
      <c r="L30392" s="9"/>
      <c r="M30392" s="9"/>
      <c r="N30392" s="9"/>
    </row>
    <row r="30393" spans="12:14" x14ac:dyDescent="0.25">
      <c r="L30393" s="9"/>
      <c r="M30393" s="9"/>
      <c r="N30393" s="9"/>
    </row>
    <row r="30394" spans="12:14" x14ac:dyDescent="0.25">
      <c r="L30394" s="9"/>
      <c r="M30394" s="9"/>
      <c r="N30394" s="9"/>
    </row>
    <row r="30395" spans="12:14" x14ac:dyDescent="0.25">
      <c r="L30395" s="9"/>
      <c r="M30395" s="9"/>
      <c r="N30395" s="9"/>
    </row>
    <row r="30396" spans="12:14" x14ac:dyDescent="0.25">
      <c r="L30396" s="9"/>
      <c r="M30396" s="9"/>
      <c r="N30396" s="9"/>
    </row>
    <row r="30397" spans="12:14" x14ac:dyDescent="0.25">
      <c r="L30397" s="9"/>
      <c r="M30397" s="9"/>
      <c r="N30397" s="9"/>
    </row>
    <row r="30398" spans="12:14" x14ac:dyDescent="0.25">
      <c r="L30398" s="9"/>
      <c r="M30398" s="9"/>
      <c r="N30398" s="9"/>
    </row>
    <row r="30399" spans="12:14" x14ac:dyDescent="0.25">
      <c r="L30399" s="9"/>
      <c r="M30399" s="9"/>
      <c r="N30399" s="9"/>
    </row>
    <row r="30400" spans="12:14" x14ac:dyDescent="0.25">
      <c r="L30400" s="9"/>
      <c r="M30400" s="9"/>
      <c r="N30400" s="9"/>
    </row>
    <row r="30401" spans="12:14" x14ac:dyDescent="0.25">
      <c r="L30401" s="9"/>
      <c r="M30401" s="9"/>
      <c r="N30401" s="9"/>
    </row>
    <row r="30402" spans="12:14" x14ac:dyDescent="0.25">
      <c r="L30402" s="9"/>
      <c r="M30402" s="9"/>
      <c r="N30402" s="9"/>
    </row>
    <row r="30403" spans="12:14" x14ac:dyDescent="0.25">
      <c r="L30403" s="9"/>
      <c r="M30403" s="9"/>
      <c r="N30403" s="9"/>
    </row>
    <row r="30404" spans="12:14" x14ac:dyDescent="0.25">
      <c r="L30404" s="9"/>
      <c r="M30404" s="9"/>
      <c r="N30404" s="9"/>
    </row>
    <row r="30405" spans="12:14" x14ac:dyDescent="0.25">
      <c r="L30405" s="9"/>
      <c r="M30405" s="9"/>
      <c r="N30405" s="9"/>
    </row>
    <row r="30406" spans="12:14" x14ac:dyDescent="0.25">
      <c r="L30406" s="9"/>
      <c r="M30406" s="9"/>
      <c r="N30406" s="9"/>
    </row>
    <row r="30407" spans="12:14" x14ac:dyDescent="0.25">
      <c r="L30407" s="9"/>
      <c r="M30407" s="9"/>
      <c r="N30407" s="9"/>
    </row>
    <row r="30408" spans="12:14" x14ac:dyDescent="0.25">
      <c r="L30408" s="9"/>
      <c r="M30408" s="9"/>
      <c r="N30408" s="9"/>
    </row>
    <row r="30409" spans="12:14" x14ac:dyDescent="0.25">
      <c r="L30409" s="9"/>
      <c r="M30409" s="9"/>
      <c r="N30409" s="9"/>
    </row>
    <row r="30410" spans="12:14" x14ac:dyDescent="0.25">
      <c r="L30410" s="9"/>
      <c r="M30410" s="9"/>
      <c r="N30410" s="9"/>
    </row>
    <row r="30411" spans="12:14" x14ac:dyDescent="0.25">
      <c r="L30411" s="9"/>
      <c r="M30411" s="9"/>
      <c r="N30411" s="9"/>
    </row>
    <row r="30412" spans="12:14" x14ac:dyDescent="0.25">
      <c r="L30412" s="9"/>
      <c r="M30412" s="9"/>
      <c r="N30412" s="9"/>
    </row>
    <row r="30413" spans="12:14" x14ac:dyDescent="0.25">
      <c r="L30413" s="9"/>
      <c r="M30413" s="9"/>
      <c r="N30413" s="9"/>
    </row>
    <row r="30414" spans="12:14" x14ac:dyDescent="0.25">
      <c r="L30414" s="9"/>
      <c r="M30414" s="9"/>
      <c r="N30414" s="9"/>
    </row>
    <row r="30415" spans="12:14" x14ac:dyDescent="0.25">
      <c r="L30415" s="9"/>
      <c r="M30415" s="9"/>
      <c r="N30415" s="9"/>
    </row>
    <row r="30416" spans="12:14" x14ac:dyDescent="0.25">
      <c r="L30416" s="9"/>
      <c r="M30416" s="9"/>
      <c r="N30416" s="9"/>
    </row>
    <row r="30417" spans="12:14" x14ac:dyDescent="0.25">
      <c r="L30417" s="9"/>
      <c r="M30417" s="9"/>
      <c r="N30417" s="9"/>
    </row>
    <row r="30418" spans="12:14" x14ac:dyDescent="0.25">
      <c r="L30418" s="9"/>
      <c r="M30418" s="9"/>
      <c r="N30418" s="9"/>
    </row>
    <row r="30419" spans="12:14" x14ac:dyDescent="0.25">
      <c r="L30419" s="9"/>
      <c r="M30419" s="9"/>
      <c r="N30419" s="9"/>
    </row>
    <row r="30420" spans="12:14" x14ac:dyDescent="0.25">
      <c r="L30420" s="9"/>
      <c r="M30420" s="9"/>
      <c r="N30420" s="9"/>
    </row>
    <row r="30421" spans="12:14" x14ac:dyDescent="0.25">
      <c r="L30421" s="9"/>
      <c r="M30421" s="9"/>
      <c r="N30421" s="9"/>
    </row>
    <row r="30422" spans="12:14" x14ac:dyDescent="0.25">
      <c r="L30422" s="9"/>
      <c r="M30422" s="9"/>
      <c r="N30422" s="9"/>
    </row>
    <row r="30423" spans="12:14" x14ac:dyDescent="0.25">
      <c r="L30423" s="9"/>
      <c r="M30423" s="9"/>
      <c r="N30423" s="9"/>
    </row>
    <row r="30424" spans="12:14" x14ac:dyDescent="0.25">
      <c r="L30424" s="9"/>
      <c r="M30424" s="9"/>
      <c r="N30424" s="9"/>
    </row>
    <row r="30425" spans="12:14" x14ac:dyDescent="0.25">
      <c r="L30425" s="9"/>
      <c r="M30425" s="9"/>
      <c r="N30425" s="9"/>
    </row>
    <row r="30426" spans="12:14" x14ac:dyDescent="0.25">
      <c r="L30426" s="9"/>
      <c r="M30426" s="9"/>
      <c r="N30426" s="9"/>
    </row>
    <row r="30427" spans="12:14" x14ac:dyDescent="0.25">
      <c r="L30427" s="9"/>
      <c r="M30427" s="9"/>
      <c r="N30427" s="9"/>
    </row>
    <row r="30428" spans="12:14" x14ac:dyDescent="0.25">
      <c r="L30428" s="9"/>
      <c r="M30428" s="9"/>
      <c r="N30428" s="9"/>
    </row>
    <row r="30429" spans="12:14" x14ac:dyDescent="0.25">
      <c r="L30429" s="9"/>
      <c r="M30429" s="9"/>
      <c r="N30429" s="9"/>
    </row>
    <row r="30430" spans="12:14" x14ac:dyDescent="0.25">
      <c r="L30430" s="9"/>
      <c r="M30430" s="9"/>
      <c r="N30430" s="9"/>
    </row>
    <row r="30431" spans="12:14" x14ac:dyDescent="0.25">
      <c r="L30431" s="9"/>
      <c r="M30431" s="9"/>
      <c r="N30431" s="9"/>
    </row>
    <row r="30432" spans="12:14" x14ac:dyDescent="0.25">
      <c r="L30432" s="9"/>
      <c r="M30432" s="9"/>
      <c r="N30432" s="9"/>
    </row>
    <row r="30433" spans="12:14" x14ac:dyDescent="0.25">
      <c r="L30433" s="9"/>
      <c r="M30433" s="9"/>
      <c r="N30433" s="9"/>
    </row>
    <row r="30434" spans="12:14" x14ac:dyDescent="0.25">
      <c r="L30434" s="9"/>
      <c r="M30434" s="9"/>
      <c r="N30434" s="9"/>
    </row>
    <row r="30435" spans="12:14" x14ac:dyDescent="0.25">
      <c r="L30435" s="9"/>
      <c r="M30435" s="9"/>
      <c r="N30435" s="9"/>
    </row>
    <row r="30436" spans="12:14" x14ac:dyDescent="0.25">
      <c r="L30436" s="9"/>
      <c r="M30436" s="9"/>
      <c r="N30436" s="9"/>
    </row>
    <row r="30437" spans="12:14" x14ac:dyDescent="0.25">
      <c r="L30437" s="9"/>
      <c r="M30437" s="9"/>
      <c r="N30437" s="9"/>
    </row>
    <row r="30438" spans="12:14" x14ac:dyDescent="0.25">
      <c r="L30438" s="9"/>
      <c r="M30438" s="9"/>
      <c r="N30438" s="9"/>
    </row>
    <row r="30439" spans="12:14" x14ac:dyDescent="0.25">
      <c r="L30439" s="9"/>
      <c r="M30439" s="9"/>
      <c r="N30439" s="9"/>
    </row>
    <row r="30440" spans="12:14" x14ac:dyDescent="0.25">
      <c r="L30440" s="9"/>
      <c r="M30440" s="9"/>
      <c r="N30440" s="9"/>
    </row>
    <row r="30441" spans="12:14" x14ac:dyDescent="0.25">
      <c r="L30441" s="9"/>
      <c r="M30441" s="9"/>
      <c r="N30441" s="9"/>
    </row>
    <row r="30442" spans="12:14" x14ac:dyDescent="0.25">
      <c r="L30442" s="9"/>
      <c r="M30442" s="9"/>
      <c r="N30442" s="9"/>
    </row>
    <row r="30443" spans="12:14" x14ac:dyDescent="0.25">
      <c r="L30443" s="9"/>
      <c r="M30443" s="9"/>
      <c r="N30443" s="9"/>
    </row>
    <row r="30444" spans="12:14" x14ac:dyDescent="0.25">
      <c r="L30444" s="9"/>
      <c r="M30444" s="9"/>
      <c r="N30444" s="9"/>
    </row>
    <row r="30445" spans="12:14" x14ac:dyDescent="0.25">
      <c r="L30445" s="9"/>
      <c r="M30445" s="9"/>
      <c r="N30445" s="9"/>
    </row>
    <row r="30446" spans="12:14" x14ac:dyDescent="0.25">
      <c r="L30446" s="9"/>
      <c r="M30446" s="9"/>
      <c r="N30446" s="9"/>
    </row>
    <row r="30447" spans="12:14" x14ac:dyDescent="0.25">
      <c r="L30447" s="9"/>
      <c r="M30447" s="9"/>
      <c r="N30447" s="9"/>
    </row>
    <row r="30448" spans="12:14" x14ac:dyDescent="0.25">
      <c r="L30448" s="9"/>
      <c r="M30448" s="9"/>
      <c r="N30448" s="9"/>
    </row>
    <row r="30449" spans="12:14" x14ac:dyDescent="0.25">
      <c r="L30449" s="9"/>
      <c r="M30449" s="9"/>
      <c r="N30449" s="9"/>
    </row>
    <row r="30450" spans="12:14" x14ac:dyDescent="0.25">
      <c r="L30450" s="9"/>
      <c r="M30450" s="9"/>
      <c r="N30450" s="9"/>
    </row>
    <row r="30451" spans="12:14" x14ac:dyDescent="0.25">
      <c r="L30451" s="9"/>
      <c r="M30451" s="9"/>
      <c r="N30451" s="9"/>
    </row>
    <row r="30452" spans="12:14" x14ac:dyDescent="0.25">
      <c r="L30452" s="9"/>
      <c r="M30452" s="9"/>
      <c r="N30452" s="9"/>
    </row>
    <row r="30453" spans="12:14" x14ac:dyDescent="0.25">
      <c r="L30453" s="9"/>
      <c r="M30453" s="9"/>
      <c r="N30453" s="9"/>
    </row>
    <row r="30454" spans="12:14" x14ac:dyDescent="0.25">
      <c r="L30454" s="9"/>
      <c r="M30454" s="9"/>
      <c r="N30454" s="9"/>
    </row>
    <row r="30455" spans="12:14" x14ac:dyDescent="0.25">
      <c r="L30455" s="9"/>
      <c r="M30455" s="9"/>
      <c r="N30455" s="9"/>
    </row>
    <row r="30456" spans="12:14" x14ac:dyDescent="0.25">
      <c r="L30456" s="9"/>
      <c r="M30456" s="9"/>
      <c r="N30456" s="9"/>
    </row>
    <row r="30457" spans="12:14" x14ac:dyDescent="0.25">
      <c r="L30457" s="9"/>
      <c r="M30457" s="9"/>
      <c r="N30457" s="9"/>
    </row>
    <row r="30458" spans="12:14" x14ac:dyDescent="0.25">
      <c r="L30458" s="9"/>
      <c r="M30458" s="9"/>
      <c r="N30458" s="9"/>
    </row>
    <row r="30459" spans="12:14" x14ac:dyDescent="0.25">
      <c r="L30459" s="9"/>
      <c r="M30459" s="9"/>
      <c r="N30459" s="9"/>
    </row>
    <row r="30460" spans="12:14" x14ac:dyDescent="0.25">
      <c r="L30460" s="9"/>
      <c r="M30460" s="9"/>
      <c r="N30460" s="9"/>
    </row>
    <row r="30461" spans="12:14" x14ac:dyDescent="0.25">
      <c r="L30461" s="9"/>
      <c r="M30461" s="9"/>
      <c r="N30461" s="9"/>
    </row>
    <row r="30462" spans="12:14" x14ac:dyDescent="0.25">
      <c r="L30462" s="9"/>
      <c r="M30462" s="9"/>
      <c r="N30462" s="9"/>
    </row>
    <row r="30463" spans="12:14" x14ac:dyDescent="0.25">
      <c r="L30463" s="9"/>
      <c r="M30463" s="9"/>
      <c r="N30463" s="9"/>
    </row>
    <row r="30464" spans="12:14" x14ac:dyDescent="0.25">
      <c r="L30464" s="9"/>
      <c r="M30464" s="9"/>
      <c r="N30464" s="9"/>
    </row>
    <row r="30465" spans="12:14" x14ac:dyDescent="0.25">
      <c r="L30465" s="9"/>
      <c r="M30465" s="9"/>
      <c r="N30465" s="9"/>
    </row>
    <row r="30466" spans="12:14" x14ac:dyDescent="0.25">
      <c r="L30466" s="9"/>
      <c r="M30466" s="9"/>
      <c r="N30466" s="9"/>
    </row>
    <row r="30467" spans="12:14" x14ac:dyDescent="0.25">
      <c r="L30467" s="9"/>
      <c r="M30467" s="9"/>
      <c r="N30467" s="9"/>
    </row>
    <row r="30468" spans="12:14" x14ac:dyDescent="0.25">
      <c r="L30468" s="9"/>
      <c r="M30468" s="9"/>
      <c r="N30468" s="9"/>
    </row>
    <row r="30469" spans="12:14" x14ac:dyDescent="0.25">
      <c r="L30469" s="9"/>
      <c r="M30469" s="9"/>
      <c r="N30469" s="9"/>
    </row>
    <row r="30470" spans="12:14" x14ac:dyDescent="0.25">
      <c r="L30470" s="9"/>
      <c r="M30470" s="9"/>
      <c r="N30470" s="9"/>
    </row>
    <row r="30471" spans="12:14" x14ac:dyDescent="0.25">
      <c r="L30471" s="9"/>
      <c r="M30471" s="9"/>
      <c r="N30471" s="9"/>
    </row>
    <row r="30472" spans="12:14" x14ac:dyDescent="0.25">
      <c r="L30472" s="9"/>
      <c r="M30472" s="9"/>
      <c r="N30472" s="9"/>
    </row>
    <row r="30473" spans="12:14" x14ac:dyDescent="0.25">
      <c r="L30473" s="9"/>
      <c r="M30473" s="9"/>
      <c r="N30473" s="9"/>
    </row>
    <row r="30474" spans="12:14" x14ac:dyDescent="0.25">
      <c r="L30474" s="9"/>
      <c r="M30474" s="9"/>
      <c r="N30474" s="9"/>
    </row>
    <row r="30475" spans="12:14" x14ac:dyDescent="0.25">
      <c r="L30475" s="9"/>
      <c r="M30475" s="9"/>
      <c r="N30475" s="9"/>
    </row>
    <row r="30476" spans="12:14" x14ac:dyDescent="0.25">
      <c r="L30476" s="9"/>
      <c r="M30476" s="9"/>
      <c r="N30476" s="9"/>
    </row>
    <row r="30477" spans="12:14" x14ac:dyDescent="0.25">
      <c r="L30477" s="9"/>
      <c r="M30477" s="9"/>
      <c r="N30477" s="9"/>
    </row>
    <row r="30478" spans="12:14" x14ac:dyDescent="0.25">
      <c r="L30478" s="9"/>
      <c r="M30478" s="9"/>
      <c r="N30478" s="9"/>
    </row>
    <row r="30479" spans="12:14" x14ac:dyDescent="0.25">
      <c r="L30479" s="9"/>
      <c r="M30479" s="9"/>
      <c r="N30479" s="9"/>
    </row>
    <row r="30480" spans="12:14" x14ac:dyDescent="0.25">
      <c r="L30480" s="9"/>
      <c r="M30480" s="9"/>
      <c r="N30480" s="9"/>
    </row>
    <row r="30481" spans="12:14" x14ac:dyDescent="0.25">
      <c r="L30481" s="9"/>
      <c r="M30481" s="9"/>
      <c r="N30481" s="9"/>
    </row>
    <row r="30482" spans="12:14" x14ac:dyDescent="0.25">
      <c r="L30482" s="9"/>
      <c r="M30482" s="9"/>
      <c r="N30482" s="9"/>
    </row>
    <row r="30483" spans="12:14" x14ac:dyDescent="0.25">
      <c r="L30483" s="9"/>
      <c r="M30483" s="9"/>
      <c r="N30483" s="9"/>
    </row>
    <row r="30484" spans="12:14" x14ac:dyDescent="0.25">
      <c r="L30484" s="9"/>
      <c r="M30484" s="9"/>
      <c r="N30484" s="9"/>
    </row>
    <row r="30485" spans="12:14" x14ac:dyDescent="0.25">
      <c r="L30485" s="9"/>
      <c r="M30485" s="9"/>
      <c r="N30485" s="9"/>
    </row>
    <row r="30486" spans="12:14" x14ac:dyDescent="0.25">
      <c r="L30486" s="9"/>
      <c r="M30486" s="9"/>
      <c r="N30486" s="9"/>
    </row>
    <row r="30487" spans="12:14" x14ac:dyDescent="0.25">
      <c r="L30487" s="9"/>
      <c r="M30487" s="9"/>
      <c r="N30487" s="9"/>
    </row>
    <row r="30488" spans="12:14" x14ac:dyDescent="0.25">
      <c r="L30488" s="9"/>
      <c r="M30488" s="9"/>
      <c r="N30488" s="9"/>
    </row>
    <row r="30489" spans="12:14" x14ac:dyDescent="0.25">
      <c r="L30489" s="9"/>
      <c r="M30489" s="9"/>
      <c r="N30489" s="9"/>
    </row>
    <row r="30490" spans="12:14" x14ac:dyDescent="0.25">
      <c r="L30490" s="9"/>
      <c r="M30490" s="9"/>
      <c r="N30490" s="9"/>
    </row>
    <row r="30491" spans="12:14" x14ac:dyDescent="0.25">
      <c r="L30491" s="9"/>
      <c r="M30491" s="9"/>
      <c r="N30491" s="9"/>
    </row>
    <row r="30492" spans="12:14" x14ac:dyDescent="0.25">
      <c r="L30492" s="9"/>
      <c r="M30492" s="9"/>
      <c r="N30492" s="9"/>
    </row>
    <row r="30493" spans="12:14" x14ac:dyDescent="0.25">
      <c r="L30493" s="9"/>
      <c r="M30493" s="9"/>
      <c r="N30493" s="9"/>
    </row>
    <row r="30494" spans="12:14" x14ac:dyDescent="0.25">
      <c r="L30494" s="9"/>
      <c r="M30494" s="9"/>
      <c r="N30494" s="9"/>
    </row>
    <row r="30495" spans="12:14" x14ac:dyDescent="0.25">
      <c r="L30495" s="9"/>
      <c r="M30495" s="9"/>
      <c r="N30495" s="9"/>
    </row>
    <row r="30496" spans="12:14" x14ac:dyDescent="0.25">
      <c r="L30496" s="9"/>
      <c r="M30496" s="9"/>
      <c r="N30496" s="9"/>
    </row>
    <row r="30497" spans="12:14" x14ac:dyDescent="0.25">
      <c r="L30497" s="9"/>
      <c r="M30497" s="9"/>
      <c r="N30497" s="9"/>
    </row>
    <row r="30498" spans="12:14" x14ac:dyDescent="0.25">
      <c r="L30498" s="9"/>
      <c r="M30498" s="9"/>
      <c r="N30498" s="9"/>
    </row>
    <row r="30499" spans="12:14" x14ac:dyDescent="0.25">
      <c r="L30499" s="9"/>
      <c r="M30499" s="9"/>
      <c r="N30499" s="9"/>
    </row>
    <row r="30500" spans="12:14" x14ac:dyDescent="0.25">
      <c r="L30500" s="9"/>
      <c r="M30500" s="9"/>
      <c r="N30500" s="9"/>
    </row>
    <row r="30501" spans="12:14" x14ac:dyDescent="0.25">
      <c r="L30501" s="9"/>
      <c r="M30501" s="9"/>
      <c r="N30501" s="9"/>
    </row>
    <row r="30502" spans="12:14" x14ac:dyDescent="0.25">
      <c r="L30502" s="9"/>
      <c r="M30502" s="9"/>
      <c r="N30502" s="9"/>
    </row>
    <row r="30503" spans="12:14" x14ac:dyDescent="0.25">
      <c r="L30503" s="9"/>
      <c r="M30503" s="9"/>
      <c r="N30503" s="9"/>
    </row>
    <row r="30504" spans="12:14" x14ac:dyDescent="0.25">
      <c r="L30504" s="9"/>
      <c r="M30504" s="9"/>
      <c r="N30504" s="9"/>
    </row>
    <row r="30505" spans="12:14" x14ac:dyDescent="0.25">
      <c r="L30505" s="9"/>
      <c r="M30505" s="9"/>
      <c r="N30505" s="9"/>
    </row>
    <row r="30506" spans="12:14" x14ac:dyDescent="0.25">
      <c r="L30506" s="9"/>
      <c r="M30506" s="9"/>
      <c r="N30506" s="9"/>
    </row>
    <row r="30507" spans="12:14" x14ac:dyDescent="0.25">
      <c r="L30507" s="9"/>
      <c r="M30507" s="9"/>
      <c r="N30507" s="9"/>
    </row>
    <row r="30508" spans="12:14" x14ac:dyDescent="0.25">
      <c r="L30508" s="9"/>
      <c r="M30508" s="9"/>
      <c r="N30508" s="9"/>
    </row>
    <row r="30509" spans="12:14" x14ac:dyDescent="0.25">
      <c r="L30509" s="9"/>
      <c r="M30509" s="9"/>
      <c r="N30509" s="9"/>
    </row>
    <row r="30510" spans="12:14" x14ac:dyDescent="0.25">
      <c r="L30510" s="9"/>
      <c r="M30510" s="9"/>
      <c r="N30510" s="9"/>
    </row>
    <row r="30511" spans="12:14" x14ac:dyDescent="0.25">
      <c r="L30511" s="9"/>
      <c r="M30511" s="9"/>
      <c r="N30511" s="9"/>
    </row>
    <row r="30512" spans="12:14" x14ac:dyDescent="0.25">
      <c r="L30512" s="9"/>
      <c r="M30512" s="9"/>
      <c r="N30512" s="9"/>
    </row>
    <row r="30513" spans="12:14" x14ac:dyDescent="0.25">
      <c r="L30513" s="9"/>
      <c r="M30513" s="9"/>
      <c r="N30513" s="9"/>
    </row>
    <row r="30514" spans="12:14" x14ac:dyDescent="0.25">
      <c r="L30514" s="9"/>
      <c r="M30514" s="9"/>
      <c r="N30514" s="9"/>
    </row>
    <row r="30515" spans="12:14" x14ac:dyDescent="0.25">
      <c r="L30515" s="9"/>
      <c r="M30515" s="9"/>
      <c r="N30515" s="9"/>
    </row>
    <row r="30516" spans="12:14" x14ac:dyDescent="0.25">
      <c r="L30516" s="9"/>
      <c r="M30516" s="9"/>
      <c r="N30516" s="9"/>
    </row>
    <row r="30517" spans="12:14" x14ac:dyDescent="0.25">
      <c r="L30517" s="9"/>
      <c r="M30517" s="9"/>
      <c r="N30517" s="9"/>
    </row>
    <row r="30518" spans="12:14" x14ac:dyDescent="0.25">
      <c r="L30518" s="9"/>
      <c r="M30518" s="9"/>
      <c r="N30518" s="9"/>
    </row>
    <row r="30519" spans="12:14" x14ac:dyDescent="0.25">
      <c r="L30519" s="9"/>
      <c r="M30519" s="9"/>
      <c r="N30519" s="9"/>
    </row>
    <row r="30520" spans="12:14" x14ac:dyDescent="0.25">
      <c r="L30520" s="9"/>
      <c r="M30520" s="9"/>
      <c r="N30520" s="9"/>
    </row>
    <row r="30521" spans="12:14" x14ac:dyDescent="0.25">
      <c r="L30521" s="9"/>
      <c r="M30521" s="9"/>
      <c r="N30521" s="9"/>
    </row>
    <row r="30522" spans="12:14" x14ac:dyDescent="0.25">
      <c r="L30522" s="9"/>
      <c r="M30522" s="9"/>
      <c r="N30522" s="9"/>
    </row>
    <row r="30523" spans="12:14" x14ac:dyDescent="0.25">
      <c r="L30523" s="9"/>
      <c r="M30523" s="9"/>
      <c r="N30523" s="9"/>
    </row>
    <row r="30524" spans="12:14" x14ac:dyDescent="0.25">
      <c r="L30524" s="9"/>
      <c r="M30524" s="9"/>
      <c r="N30524" s="9"/>
    </row>
    <row r="30525" spans="12:14" x14ac:dyDescent="0.25">
      <c r="L30525" s="9"/>
      <c r="M30525" s="9"/>
      <c r="N30525" s="9"/>
    </row>
    <row r="30526" spans="12:14" x14ac:dyDescent="0.25">
      <c r="L30526" s="9"/>
      <c r="M30526" s="9"/>
      <c r="N30526" s="9"/>
    </row>
    <row r="30527" spans="12:14" x14ac:dyDescent="0.25">
      <c r="L30527" s="9"/>
      <c r="M30527" s="9"/>
      <c r="N30527" s="9"/>
    </row>
    <row r="30528" spans="12:14" x14ac:dyDescent="0.25">
      <c r="L30528" s="9"/>
      <c r="M30528" s="9"/>
      <c r="N30528" s="9"/>
    </row>
    <row r="30529" spans="12:14" x14ac:dyDescent="0.25">
      <c r="L30529" s="9"/>
      <c r="M30529" s="9"/>
      <c r="N30529" s="9"/>
    </row>
    <row r="30530" spans="12:14" x14ac:dyDescent="0.25">
      <c r="L30530" s="9"/>
      <c r="M30530" s="9"/>
      <c r="N30530" s="9"/>
    </row>
    <row r="30531" spans="12:14" x14ac:dyDescent="0.25">
      <c r="L30531" s="9"/>
      <c r="M30531" s="9"/>
      <c r="N30531" s="9"/>
    </row>
    <row r="30532" spans="12:14" x14ac:dyDescent="0.25">
      <c r="L30532" s="9"/>
      <c r="M30532" s="9"/>
      <c r="N30532" s="9"/>
    </row>
    <row r="30533" spans="12:14" x14ac:dyDescent="0.25">
      <c r="L30533" s="9"/>
      <c r="M30533" s="9"/>
      <c r="N30533" s="9"/>
    </row>
    <row r="30534" spans="12:14" x14ac:dyDescent="0.25">
      <c r="L30534" s="9"/>
      <c r="M30534" s="9"/>
      <c r="N30534" s="9"/>
    </row>
    <row r="30535" spans="12:14" x14ac:dyDescent="0.25">
      <c r="L30535" s="9"/>
      <c r="M30535" s="9"/>
      <c r="N30535" s="9"/>
    </row>
    <row r="30536" spans="12:14" x14ac:dyDescent="0.25">
      <c r="L30536" s="9"/>
      <c r="M30536" s="9"/>
      <c r="N30536" s="9"/>
    </row>
    <row r="30537" spans="12:14" x14ac:dyDescent="0.25">
      <c r="L30537" s="9"/>
      <c r="M30537" s="9"/>
      <c r="N30537" s="9"/>
    </row>
    <row r="30538" spans="12:14" x14ac:dyDescent="0.25">
      <c r="L30538" s="9"/>
      <c r="M30538" s="9"/>
      <c r="N30538" s="9"/>
    </row>
    <row r="30539" spans="12:14" x14ac:dyDescent="0.25">
      <c r="L30539" s="9"/>
      <c r="M30539" s="9"/>
      <c r="N30539" s="9"/>
    </row>
    <row r="30540" spans="12:14" x14ac:dyDescent="0.25">
      <c r="L30540" s="9"/>
      <c r="M30540" s="9"/>
      <c r="N30540" s="9"/>
    </row>
    <row r="30541" spans="12:14" x14ac:dyDescent="0.25">
      <c r="L30541" s="9"/>
      <c r="M30541" s="9"/>
      <c r="N30541" s="9"/>
    </row>
    <row r="30542" spans="12:14" x14ac:dyDescent="0.25">
      <c r="L30542" s="9"/>
      <c r="M30542" s="9"/>
      <c r="N30542" s="9"/>
    </row>
    <row r="30543" spans="12:14" x14ac:dyDescent="0.25">
      <c r="L30543" s="9"/>
      <c r="M30543" s="9"/>
      <c r="N30543" s="9"/>
    </row>
    <row r="30544" spans="12:14" x14ac:dyDescent="0.25">
      <c r="L30544" s="9"/>
      <c r="M30544" s="9"/>
      <c r="N30544" s="9"/>
    </row>
    <row r="30545" spans="12:14" x14ac:dyDescent="0.25">
      <c r="L30545" s="9"/>
      <c r="M30545" s="9"/>
      <c r="N30545" s="9"/>
    </row>
    <row r="30546" spans="12:14" x14ac:dyDescent="0.25">
      <c r="L30546" s="9"/>
      <c r="M30546" s="9"/>
      <c r="N30546" s="9"/>
    </row>
    <row r="30547" spans="12:14" x14ac:dyDescent="0.25">
      <c r="L30547" s="9"/>
      <c r="M30547" s="9"/>
      <c r="N30547" s="9"/>
    </row>
    <row r="30548" spans="12:14" x14ac:dyDescent="0.25">
      <c r="L30548" s="9"/>
      <c r="M30548" s="9"/>
      <c r="N30548" s="9"/>
    </row>
    <row r="30549" spans="12:14" x14ac:dyDescent="0.25">
      <c r="L30549" s="9"/>
      <c r="M30549" s="9"/>
      <c r="N30549" s="9"/>
    </row>
    <row r="30550" spans="12:14" x14ac:dyDescent="0.25">
      <c r="L30550" s="9"/>
      <c r="M30550" s="9"/>
      <c r="N30550" s="9"/>
    </row>
    <row r="30551" spans="12:14" x14ac:dyDescent="0.25">
      <c r="L30551" s="9"/>
      <c r="M30551" s="9"/>
      <c r="N30551" s="9"/>
    </row>
    <row r="30552" spans="12:14" x14ac:dyDescent="0.25">
      <c r="L30552" s="9"/>
      <c r="M30552" s="9"/>
      <c r="N30552" s="9"/>
    </row>
    <row r="30553" spans="12:14" x14ac:dyDescent="0.25">
      <c r="L30553" s="9"/>
      <c r="M30553" s="9"/>
      <c r="N30553" s="9"/>
    </row>
    <row r="30554" spans="12:14" x14ac:dyDescent="0.25">
      <c r="L30554" s="9"/>
      <c r="M30554" s="9"/>
      <c r="N30554" s="9"/>
    </row>
    <row r="30555" spans="12:14" x14ac:dyDescent="0.25">
      <c r="L30555" s="9"/>
      <c r="M30555" s="9"/>
      <c r="N30555" s="9"/>
    </row>
    <row r="30556" spans="12:14" x14ac:dyDescent="0.25">
      <c r="L30556" s="9"/>
      <c r="M30556" s="9"/>
      <c r="N30556" s="9"/>
    </row>
    <row r="30557" spans="12:14" x14ac:dyDescent="0.25">
      <c r="L30557" s="9"/>
      <c r="M30557" s="9"/>
      <c r="N30557" s="9"/>
    </row>
    <row r="30558" spans="12:14" x14ac:dyDescent="0.25">
      <c r="L30558" s="9"/>
      <c r="M30558" s="9"/>
      <c r="N30558" s="9"/>
    </row>
    <row r="30559" spans="12:14" x14ac:dyDescent="0.25">
      <c r="L30559" s="9"/>
      <c r="M30559" s="9"/>
      <c r="N30559" s="9"/>
    </row>
    <row r="30560" spans="12:14" x14ac:dyDescent="0.25">
      <c r="L30560" s="9"/>
      <c r="M30560" s="9"/>
      <c r="N30560" s="9"/>
    </row>
    <row r="30561" spans="12:14" x14ac:dyDescent="0.25">
      <c r="L30561" s="9"/>
      <c r="M30561" s="9"/>
      <c r="N30561" s="9"/>
    </row>
    <row r="30562" spans="12:14" x14ac:dyDescent="0.25">
      <c r="L30562" s="9"/>
      <c r="M30562" s="9"/>
      <c r="N30562" s="9"/>
    </row>
    <row r="30563" spans="12:14" x14ac:dyDescent="0.25">
      <c r="L30563" s="9"/>
      <c r="M30563" s="9"/>
      <c r="N30563" s="9"/>
    </row>
    <row r="30564" spans="12:14" x14ac:dyDescent="0.25">
      <c r="L30564" s="9"/>
      <c r="M30564" s="9"/>
      <c r="N30564" s="9"/>
    </row>
    <row r="30565" spans="12:14" x14ac:dyDescent="0.25">
      <c r="L30565" s="9"/>
      <c r="M30565" s="9"/>
      <c r="N30565" s="9"/>
    </row>
    <row r="30566" spans="12:14" x14ac:dyDescent="0.25">
      <c r="L30566" s="9"/>
      <c r="M30566" s="9"/>
      <c r="N30566" s="9"/>
    </row>
    <row r="30567" spans="12:14" x14ac:dyDescent="0.25">
      <c r="L30567" s="9"/>
      <c r="M30567" s="9"/>
      <c r="N30567" s="9"/>
    </row>
    <row r="30568" spans="12:14" x14ac:dyDescent="0.25">
      <c r="L30568" s="9"/>
      <c r="M30568" s="9"/>
      <c r="N30568" s="9"/>
    </row>
    <row r="30569" spans="12:14" x14ac:dyDescent="0.25">
      <c r="L30569" s="9"/>
      <c r="M30569" s="9"/>
      <c r="N30569" s="9"/>
    </row>
    <row r="30570" spans="12:14" x14ac:dyDescent="0.25">
      <c r="L30570" s="9"/>
      <c r="M30570" s="9"/>
      <c r="N30570" s="9"/>
    </row>
    <row r="30571" spans="12:14" x14ac:dyDescent="0.25">
      <c r="L30571" s="9"/>
      <c r="M30571" s="9"/>
      <c r="N30571" s="9"/>
    </row>
    <row r="30572" spans="12:14" x14ac:dyDescent="0.25">
      <c r="L30572" s="9"/>
      <c r="M30572" s="9"/>
      <c r="N30572" s="9"/>
    </row>
    <row r="30573" spans="12:14" x14ac:dyDescent="0.25">
      <c r="L30573" s="9"/>
      <c r="M30573" s="9"/>
      <c r="N30573" s="9"/>
    </row>
    <row r="30574" spans="12:14" x14ac:dyDescent="0.25">
      <c r="L30574" s="9"/>
      <c r="M30574" s="9"/>
      <c r="N30574" s="9"/>
    </row>
    <row r="30575" spans="12:14" x14ac:dyDescent="0.25">
      <c r="L30575" s="9"/>
      <c r="M30575" s="9"/>
      <c r="N30575" s="9"/>
    </row>
    <row r="30576" spans="12:14" x14ac:dyDescent="0.25">
      <c r="L30576" s="9"/>
      <c r="M30576" s="9"/>
      <c r="N30576" s="9"/>
    </row>
    <row r="30577" spans="12:14" x14ac:dyDescent="0.25">
      <c r="L30577" s="9"/>
      <c r="M30577" s="9"/>
      <c r="N30577" s="9"/>
    </row>
    <row r="30578" spans="12:14" x14ac:dyDescent="0.25">
      <c r="L30578" s="9"/>
      <c r="M30578" s="9"/>
      <c r="N30578" s="9"/>
    </row>
    <row r="30579" spans="12:14" x14ac:dyDescent="0.25">
      <c r="L30579" s="9"/>
      <c r="M30579" s="9"/>
      <c r="N30579" s="9"/>
    </row>
    <row r="30580" spans="12:14" x14ac:dyDescent="0.25">
      <c r="L30580" s="9"/>
      <c r="M30580" s="9"/>
      <c r="N30580" s="9"/>
    </row>
    <row r="30581" spans="12:14" x14ac:dyDescent="0.25">
      <c r="L30581" s="9"/>
      <c r="M30581" s="9"/>
      <c r="N30581" s="9"/>
    </row>
    <row r="30582" spans="12:14" x14ac:dyDescent="0.25">
      <c r="L30582" s="9"/>
      <c r="M30582" s="9"/>
      <c r="N30582" s="9"/>
    </row>
    <row r="30583" spans="12:14" x14ac:dyDescent="0.25">
      <c r="L30583" s="9"/>
      <c r="M30583" s="9"/>
      <c r="N30583" s="9"/>
    </row>
    <row r="30584" spans="12:14" x14ac:dyDescent="0.25">
      <c r="L30584" s="9"/>
      <c r="M30584" s="9"/>
      <c r="N30584" s="9"/>
    </row>
    <row r="30585" spans="12:14" x14ac:dyDescent="0.25">
      <c r="L30585" s="9"/>
      <c r="M30585" s="9"/>
      <c r="N30585" s="9"/>
    </row>
    <row r="30586" spans="12:14" x14ac:dyDescent="0.25">
      <c r="L30586" s="9"/>
      <c r="M30586" s="9"/>
      <c r="N30586" s="9"/>
    </row>
    <row r="30587" spans="12:14" x14ac:dyDescent="0.25">
      <c r="L30587" s="9"/>
      <c r="M30587" s="9"/>
      <c r="N30587" s="9"/>
    </row>
    <row r="30588" spans="12:14" x14ac:dyDescent="0.25">
      <c r="L30588" s="9"/>
      <c r="M30588" s="9"/>
      <c r="N30588" s="9"/>
    </row>
    <row r="30589" spans="12:14" x14ac:dyDescent="0.25">
      <c r="L30589" s="9"/>
      <c r="M30589" s="9"/>
      <c r="N30589" s="9"/>
    </row>
    <row r="30590" spans="12:14" x14ac:dyDescent="0.25">
      <c r="L30590" s="9"/>
      <c r="M30590" s="9"/>
      <c r="N30590" s="9"/>
    </row>
    <row r="30591" spans="12:14" x14ac:dyDescent="0.25">
      <c r="L30591" s="9"/>
      <c r="M30591" s="9"/>
      <c r="N30591" s="9"/>
    </row>
    <row r="30592" spans="12:14" x14ac:dyDescent="0.25">
      <c r="L30592" s="9"/>
      <c r="M30592" s="9"/>
      <c r="N30592" s="9"/>
    </row>
    <row r="30593" spans="12:14" x14ac:dyDescent="0.25">
      <c r="L30593" s="9"/>
      <c r="M30593" s="9"/>
      <c r="N30593" s="9"/>
    </row>
    <row r="30594" spans="12:14" x14ac:dyDescent="0.25">
      <c r="L30594" s="9"/>
      <c r="M30594" s="9"/>
      <c r="N30594" s="9"/>
    </row>
    <row r="30595" spans="12:14" x14ac:dyDescent="0.25">
      <c r="L30595" s="9"/>
      <c r="M30595" s="9"/>
      <c r="N30595" s="9"/>
    </row>
    <row r="30596" spans="12:14" x14ac:dyDescent="0.25">
      <c r="L30596" s="9"/>
      <c r="M30596" s="9"/>
      <c r="N30596" s="9"/>
    </row>
    <row r="30597" spans="12:14" x14ac:dyDescent="0.25">
      <c r="L30597" s="9"/>
      <c r="M30597" s="9"/>
      <c r="N30597" s="9"/>
    </row>
    <row r="30598" spans="12:14" x14ac:dyDescent="0.25">
      <c r="L30598" s="9"/>
      <c r="M30598" s="9"/>
      <c r="N30598" s="9"/>
    </row>
    <row r="30599" spans="12:14" x14ac:dyDescent="0.25">
      <c r="L30599" s="9"/>
      <c r="M30599" s="9"/>
      <c r="N30599" s="9"/>
    </row>
    <row r="30600" spans="12:14" x14ac:dyDescent="0.25">
      <c r="L30600" s="9"/>
      <c r="M30600" s="9"/>
      <c r="N30600" s="9"/>
    </row>
    <row r="30601" spans="12:14" x14ac:dyDescent="0.25">
      <c r="L30601" s="9"/>
      <c r="M30601" s="9"/>
      <c r="N30601" s="9"/>
    </row>
    <row r="30602" spans="12:14" x14ac:dyDescent="0.25">
      <c r="L30602" s="9"/>
      <c r="M30602" s="9"/>
      <c r="N30602" s="9"/>
    </row>
    <row r="30603" spans="12:14" x14ac:dyDescent="0.25">
      <c r="L30603" s="9"/>
      <c r="M30603" s="9"/>
      <c r="N30603" s="9"/>
    </row>
    <row r="30604" spans="12:14" x14ac:dyDescent="0.25">
      <c r="L30604" s="9"/>
      <c r="M30604" s="9"/>
      <c r="N30604" s="9"/>
    </row>
    <row r="30605" spans="12:14" x14ac:dyDescent="0.25">
      <c r="L30605" s="9"/>
      <c r="M30605" s="9"/>
      <c r="N30605" s="9"/>
    </row>
    <row r="30606" spans="12:14" x14ac:dyDescent="0.25">
      <c r="L30606" s="9"/>
      <c r="M30606" s="9"/>
      <c r="N30606" s="9"/>
    </row>
    <row r="30607" spans="12:14" x14ac:dyDescent="0.25">
      <c r="L30607" s="9"/>
      <c r="M30607" s="9"/>
      <c r="N30607" s="9"/>
    </row>
    <row r="30608" spans="12:14" x14ac:dyDescent="0.25">
      <c r="L30608" s="9"/>
      <c r="M30608" s="9"/>
      <c r="N30608" s="9"/>
    </row>
    <row r="30609" spans="12:14" x14ac:dyDescent="0.25">
      <c r="L30609" s="9"/>
      <c r="M30609" s="9"/>
      <c r="N30609" s="9"/>
    </row>
    <row r="30610" spans="12:14" x14ac:dyDescent="0.25">
      <c r="L30610" s="9"/>
      <c r="M30610" s="9"/>
      <c r="N30610" s="9"/>
    </row>
    <row r="30611" spans="12:14" x14ac:dyDescent="0.25">
      <c r="L30611" s="9"/>
      <c r="M30611" s="9"/>
      <c r="N30611" s="9"/>
    </row>
    <row r="30612" spans="12:14" x14ac:dyDescent="0.25">
      <c r="L30612" s="9"/>
      <c r="M30612" s="9"/>
      <c r="N30612" s="9"/>
    </row>
    <row r="30613" spans="12:14" x14ac:dyDescent="0.25">
      <c r="L30613" s="9"/>
      <c r="M30613" s="9"/>
      <c r="N30613" s="9"/>
    </row>
    <row r="30614" spans="12:14" x14ac:dyDescent="0.25">
      <c r="L30614" s="9"/>
      <c r="M30614" s="9"/>
      <c r="N30614" s="9"/>
    </row>
    <row r="30615" spans="12:14" x14ac:dyDescent="0.25">
      <c r="L30615" s="9"/>
      <c r="M30615" s="9"/>
      <c r="N30615" s="9"/>
    </row>
    <row r="30616" spans="12:14" x14ac:dyDescent="0.25">
      <c r="L30616" s="9"/>
      <c r="M30616" s="9"/>
      <c r="N30616" s="9"/>
    </row>
    <row r="30617" spans="12:14" x14ac:dyDescent="0.25">
      <c r="L30617" s="9"/>
      <c r="M30617" s="9"/>
      <c r="N30617" s="9"/>
    </row>
    <row r="30618" spans="12:14" x14ac:dyDescent="0.25">
      <c r="L30618" s="9"/>
      <c r="M30618" s="9"/>
      <c r="N30618" s="9"/>
    </row>
    <row r="30619" spans="12:14" x14ac:dyDescent="0.25">
      <c r="L30619" s="9"/>
      <c r="M30619" s="9"/>
      <c r="N30619" s="9"/>
    </row>
    <row r="30620" spans="12:14" x14ac:dyDescent="0.25">
      <c r="L30620" s="9"/>
      <c r="M30620" s="9"/>
      <c r="N30620" s="9"/>
    </row>
    <row r="30621" spans="12:14" x14ac:dyDescent="0.25">
      <c r="L30621" s="9"/>
      <c r="M30621" s="9"/>
      <c r="N30621" s="9"/>
    </row>
    <row r="30622" spans="12:14" x14ac:dyDescent="0.25">
      <c r="L30622" s="9"/>
      <c r="M30622" s="9"/>
      <c r="N30622" s="9"/>
    </row>
    <row r="30623" spans="12:14" x14ac:dyDescent="0.25">
      <c r="L30623" s="9"/>
      <c r="M30623" s="9"/>
      <c r="N30623" s="9"/>
    </row>
    <row r="30624" spans="12:14" x14ac:dyDescent="0.25">
      <c r="L30624" s="9"/>
      <c r="M30624" s="9"/>
      <c r="N30624" s="9"/>
    </row>
    <row r="30625" spans="12:14" x14ac:dyDescent="0.25">
      <c r="L30625" s="9"/>
      <c r="M30625" s="9"/>
      <c r="N30625" s="9"/>
    </row>
    <row r="30626" spans="12:14" x14ac:dyDescent="0.25">
      <c r="L30626" s="9"/>
      <c r="M30626" s="9"/>
      <c r="N30626" s="9"/>
    </row>
    <row r="30627" spans="12:14" x14ac:dyDescent="0.25">
      <c r="L30627" s="9"/>
      <c r="M30627" s="9"/>
      <c r="N30627" s="9"/>
    </row>
    <row r="30628" spans="12:14" x14ac:dyDescent="0.25">
      <c r="L30628" s="9"/>
      <c r="M30628" s="9"/>
      <c r="N30628" s="9"/>
    </row>
    <row r="30629" spans="12:14" x14ac:dyDescent="0.25">
      <c r="L30629" s="9"/>
      <c r="M30629" s="9"/>
      <c r="N30629" s="9"/>
    </row>
    <row r="30630" spans="12:14" x14ac:dyDescent="0.25">
      <c r="L30630" s="9"/>
      <c r="M30630" s="9"/>
      <c r="N30630" s="9"/>
    </row>
    <row r="30631" spans="12:14" x14ac:dyDescent="0.25">
      <c r="L30631" s="9"/>
      <c r="M30631" s="9"/>
      <c r="N30631" s="9"/>
    </row>
    <row r="30632" spans="12:14" x14ac:dyDescent="0.25">
      <c r="L30632" s="9"/>
      <c r="M30632" s="9"/>
      <c r="N30632" s="9"/>
    </row>
    <row r="30633" spans="12:14" x14ac:dyDescent="0.25">
      <c r="L30633" s="9"/>
      <c r="M30633" s="9"/>
      <c r="N30633" s="9"/>
    </row>
    <row r="30634" spans="12:14" x14ac:dyDescent="0.25">
      <c r="L30634" s="9"/>
      <c r="M30634" s="9"/>
      <c r="N30634" s="9"/>
    </row>
    <row r="30635" spans="12:14" x14ac:dyDescent="0.25">
      <c r="L30635" s="9"/>
      <c r="M30635" s="9"/>
      <c r="N30635" s="9"/>
    </row>
    <row r="30636" spans="12:14" x14ac:dyDescent="0.25">
      <c r="L30636" s="9"/>
      <c r="M30636" s="9"/>
      <c r="N30636" s="9"/>
    </row>
    <row r="30637" spans="12:14" x14ac:dyDescent="0.25">
      <c r="L30637" s="9"/>
      <c r="M30637" s="9"/>
      <c r="N30637" s="9"/>
    </row>
    <row r="30638" spans="12:14" x14ac:dyDescent="0.25">
      <c r="L30638" s="9"/>
      <c r="M30638" s="9"/>
      <c r="N30638" s="9"/>
    </row>
    <row r="30639" spans="12:14" x14ac:dyDescent="0.25">
      <c r="L30639" s="9"/>
      <c r="M30639" s="9"/>
      <c r="N30639" s="9"/>
    </row>
    <row r="30640" spans="12:14" x14ac:dyDescent="0.25">
      <c r="L30640" s="9"/>
      <c r="M30640" s="9"/>
      <c r="N30640" s="9"/>
    </row>
    <row r="30641" spans="12:14" x14ac:dyDescent="0.25">
      <c r="L30641" s="9"/>
      <c r="M30641" s="9"/>
      <c r="N30641" s="9"/>
    </row>
    <row r="30642" spans="12:14" x14ac:dyDescent="0.25">
      <c r="L30642" s="9"/>
      <c r="M30642" s="9"/>
      <c r="N30642" s="9"/>
    </row>
    <row r="30643" spans="12:14" x14ac:dyDescent="0.25">
      <c r="L30643" s="9"/>
      <c r="M30643" s="9"/>
      <c r="N30643" s="9"/>
    </row>
    <row r="30644" spans="12:14" x14ac:dyDescent="0.25">
      <c r="L30644" s="9"/>
      <c r="M30644" s="9"/>
      <c r="N30644" s="9"/>
    </row>
    <row r="30645" spans="12:14" x14ac:dyDescent="0.25">
      <c r="L30645" s="9"/>
      <c r="M30645" s="9"/>
      <c r="N30645" s="9"/>
    </row>
    <row r="30646" spans="12:14" x14ac:dyDescent="0.25">
      <c r="L30646" s="9"/>
      <c r="M30646" s="9"/>
      <c r="N30646" s="9"/>
    </row>
    <row r="30647" spans="12:14" x14ac:dyDescent="0.25">
      <c r="L30647" s="9"/>
      <c r="M30647" s="9"/>
      <c r="N30647" s="9"/>
    </row>
    <row r="30648" spans="12:14" x14ac:dyDescent="0.25">
      <c r="L30648" s="9"/>
      <c r="M30648" s="9"/>
      <c r="N30648" s="9"/>
    </row>
    <row r="30649" spans="12:14" x14ac:dyDescent="0.25">
      <c r="L30649" s="9"/>
      <c r="M30649" s="9"/>
      <c r="N30649" s="9"/>
    </row>
    <row r="30650" spans="12:14" x14ac:dyDescent="0.25">
      <c r="L30650" s="9"/>
      <c r="M30650" s="9"/>
      <c r="N30650" s="9"/>
    </row>
    <row r="30651" spans="12:14" x14ac:dyDescent="0.25">
      <c r="L30651" s="9"/>
      <c r="M30651" s="9"/>
      <c r="N30651" s="9"/>
    </row>
    <row r="30652" spans="12:14" x14ac:dyDescent="0.25">
      <c r="L30652" s="9"/>
      <c r="M30652" s="9"/>
      <c r="N30652" s="9"/>
    </row>
    <row r="30653" spans="12:14" x14ac:dyDescent="0.25">
      <c r="L30653" s="9"/>
      <c r="M30653" s="9"/>
      <c r="N30653" s="9"/>
    </row>
    <row r="30654" spans="12:14" x14ac:dyDescent="0.25">
      <c r="L30654" s="9"/>
      <c r="M30654" s="9"/>
      <c r="N30654" s="9"/>
    </row>
    <row r="30655" spans="12:14" x14ac:dyDescent="0.25">
      <c r="L30655" s="9"/>
      <c r="M30655" s="9"/>
      <c r="N30655" s="9"/>
    </row>
    <row r="30656" spans="12:14" x14ac:dyDescent="0.25">
      <c r="L30656" s="9"/>
      <c r="M30656" s="9"/>
      <c r="N30656" s="9"/>
    </row>
    <row r="30657" spans="12:14" x14ac:dyDescent="0.25">
      <c r="L30657" s="9"/>
      <c r="M30657" s="9"/>
      <c r="N30657" s="9"/>
    </row>
    <row r="30658" spans="12:14" x14ac:dyDescent="0.25">
      <c r="L30658" s="9"/>
      <c r="M30658" s="9"/>
      <c r="N30658" s="9"/>
    </row>
    <row r="30659" spans="12:14" x14ac:dyDescent="0.25">
      <c r="L30659" s="9"/>
      <c r="M30659" s="9"/>
      <c r="N30659" s="9"/>
    </row>
    <row r="30660" spans="12:14" x14ac:dyDescent="0.25">
      <c r="L30660" s="9"/>
      <c r="M30660" s="9"/>
      <c r="N30660" s="9"/>
    </row>
    <row r="30661" spans="12:14" x14ac:dyDescent="0.25">
      <c r="L30661" s="9"/>
      <c r="M30661" s="9"/>
      <c r="N30661" s="9"/>
    </row>
    <row r="30662" spans="12:14" x14ac:dyDescent="0.25">
      <c r="L30662" s="9"/>
      <c r="M30662" s="9"/>
      <c r="N30662" s="9"/>
    </row>
    <row r="30663" spans="12:14" x14ac:dyDescent="0.25">
      <c r="L30663" s="9"/>
      <c r="M30663" s="9"/>
      <c r="N30663" s="9"/>
    </row>
    <row r="30664" spans="12:14" x14ac:dyDescent="0.25">
      <c r="L30664" s="9"/>
      <c r="M30664" s="9"/>
      <c r="N30664" s="9"/>
    </row>
    <row r="30665" spans="12:14" x14ac:dyDescent="0.25">
      <c r="L30665" s="9"/>
      <c r="M30665" s="9"/>
      <c r="N30665" s="9"/>
    </row>
    <row r="30666" spans="12:14" x14ac:dyDescent="0.25">
      <c r="L30666" s="9"/>
      <c r="M30666" s="9"/>
      <c r="N30666" s="9"/>
    </row>
    <row r="30667" spans="12:14" x14ac:dyDescent="0.25">
      <c r="L30667" s="9"/>
      <c r="M30667" s="9"/>
      <c r="N30667" s="9"/>
    </row>
    <row r="30668" spans="12:14" x14ac:dyDescent="0.25">
      <c r="L30668" s="9"/>
      <c r="M30668" s="9"/>
      <c r="N30668" s="9"/>
    </row>
    <row r="30669" spans="12:14" x14ac:dyDescent="0.25">
      <c r="L30669" s="9"/>
      <c r="M30669" s="9"/>
      <c r="N30669" s="9"/>
    </row>
    <row r="30670" spans="12:14" x14ac:dyDescent="0.25">
      <c r="L30670" s="9"/>
      <c r="M30670" s="9"/>
      <c r="N30670" s="9"/>
    </row>
    <row r="30671" spans="12:14" x14ac:dyDescent="0.25">
      <c r="L30671" s="9"/>
      <c r="M30671" s="9"/>
      <c r="N30671" s="9"/>
    </row>
    <row r="30672" spans="12:14" x14ac:dyDescent="0.25">
      <c r="L30672" s="9"/>
      <c r="M30672" s="9"/>
      <c r="N30672" s="9"/>
    </row>
    <row r="30673" spans="12:14" x14ac:dyDescent="0.25">
      <c r="L30673" s="9"/>
      <c r="M30673" s="9"/>
      <c r="N30673" s="9"/>
    </row>
    <row r="30674" spans="12:14" x14ac:dyDescent="0.25">
      <c r="L30674" s="9"/>
      <c r="M30674" s="9"/>
      <c r="N30674" s="9"/>
    </row>
    <row r="30675" spans="12:14" x14ac:dyDescent="0.25">
      <c r="L30675" s="9"/>
      <c r="M30675" s="9"/>
      <c r="N30675" s="9"/>
    </row>
    <row r="30676" spans="12:14" x14ac:dyDescent="0.25">
      <c r="L30676" s="9"/>
      <c r="M30676" s="9"/>
      <c r="N30676" s="9"/>
    </row>
    <row r="30677" spans="12:14" x14ac:dyDescent="0.25">
      <c r="L30677" s="9"/>
      <c r="M30677" s="9"/>
      <c r="N30677" s="9"/>
    </row>
    <row r="30678" spans="12:14" x14ac:dyDescent="0.25">
      <c r="L30678" s="9"/>
      <c r="M30678" s="9"/>
      <c r="N30678" s="9"/>
    </row>
    <row r="30679" spans="12:14" x14ac:dyDescent="0.25">
      <c r="L30679" s="9"/>
      <c r="M30679" s="9"/>
      <c r="N30679" s="9"/>
    </row>
    <row r="30680" spans="12:14" x14ac:dyDescent="0.25">
      <c r="L30680" s="9"/>
      <c r="M30680" s="9"/>
      <c r="N30680" s="9"/>
    </row>
    <row r="30681" spans="12:14" x14ac:dyDescent="0.25">
      <c r="L30681" s="9"/>
      <c r="M30681" s="9"/>
      <c r="N30681" s="9"/>
    </row>
    <row r="30682" spans="12:14" x14ac:dyDescent="0.25">
      <c r="L30682" s="9"/>
      <c r="M30682" s="9"/>
      <c r="N30682" s="9"/>
    </row>
    <row r="30683" spans="12:14" x14ac:dyDescent="0.25">
      <c r="L30683" s="9"/>
      <c r="M30683" s="9"/>
      <c r="N30683" s="9"/>
    </row>
    <row r="30684" spans="12:14" x14ac:dyDescent="0.25">
      <c r="L30684" s="9"/>
      <c r="M30684" s="9"/>
      <c r="N30684" s="9"/>
    </row>
    <row r="30685" spans="12:14" x14ac:dyDescent="0.25">
      <c r="L30685" s="9"/>
      <c r="M30685" s="9"/>
      <c r="N30685" s="9"/>
    </row>
    <row r="30686" spans="12:14" x14ac:dyDescent="0.25">
      <c r="L30686" s="9"/>
      <c r="M30686" s="9"/>
      <c r="N30686" s="9"/>
    </row>
    <row r="30687" spans="12:14" x14ac:dyDescent="0.25">
      <c r="L30687" s="9"/>
      <c r="M30687" s="9"/>
      <c r="N30687" s="9"/>
    </row>
    <row r="30688" spans="12:14" x14ac:dyDescent="0.25">
      <c r="L30688" s="9"/>
      <c r="M30688" s="9"/>
      <c r="N30688" s="9"/>
    </row>
    <row r="30689" spans="12:14" x14ac:dyDescent="0.25">
      <c r="L30689" s="9"/>
      <c r="M30689" s="9"/>
      <c r="N30689" s="9"/>
    </row>
    <row r="30690" spans="12:14" x14ac:dyDescent="0.25">
      <c r="L30690" s="9"/>
      <c r="M30690" s="9"/>
      <c r="N30690" s="9"/>
    </row>
    <row r="30691" spans="12:14" x14ac:dyDescent="0.25">
      <c r="L30691" s="9"/>
      <c r="M30691" s="9"/>
      <c r="N30691" s="9"/>
    </row>
    <row r="30692" spans="12:14" x14ac:dyDescent="0.25">
      <c r="L30692" s="9"/>
      <c r="M30692" s="9"/>
      <c r="N30692" s="9"/>
    </row>
    <row r="30693" spans="12:14" x14ac:dyDescent="0.25">
      <c r="L30693" s="9"/>
      <c r="M30693" s="9"/>
      <c r="N30693" s="9"/>
    </row>
    <row r="30694" spans="12:14" x14ac:dyDescent="0.25">
      <c r="L30694" s="9"/>
      <c r="M30694" s="9"/>
      <c r="N30694" s="9"/>
    </row>
    <row r="30695" spans="12:14" x14ac:dyDescent="0.25">
      <c r="L30695" s="9"/>
      <c r="M30695" s="9"/>
      <c r="N30695" s="9"/>
    </row>
    <row r="30696" spans="12:14" x14ac:dyDescent="0.25">
      <c r="L30696" s="9"/>
      <c r="M30696" s="9"/>
      <c r="N30696" s="9"/>
    </row>
    <row r="30697" spans="12:14" x14ac:dyDescent="0.25">
      <c r="L30697" s="9"/>
      <c r="M30697" s="9"/>
      <c r="N30697" s="9"/>
    </row>
    <row r="30698" spans="12:14" x14ac:dyDescent="0.25">
      <c r="L30698" s="9"/>
      <c r="M30698" s="9"/>
      <c r="N30698" s="9"/>
    </row>
    <row r="30699" spans="12:14" x14ac:dyDescent="0.25">
      <c r="L30699" s="9"/>
      <c r="M30699" s="9"/>
      <c r="N30699" s="9"/>
    </row>
    <row r="30700" spans="12:14" x14ac:dyDescent="0.25">
      <c r="L30700" s="9"/>
      <c r="M30700" s="9"/>
      <c r="N30700" s="9"/>
    </row>
    <row r="30701" spans="12:14" x14ac:dyDescent="0.25">
      <c r="L30701" s="9"/>
      <c r="M30701" s="9"/>
      <c r="N30701" s="9"/>
    </row>
    <row r="30702" spans="12:14" x14ac:dyDescent="0.25">
      <c r="L30702" s="9"/>
      <c r="M30702" s="9"/>
      <c r="N30702" s="9"/>
    </row>
    <row r="30703" spans="12:14" x14ac:dyDescent="0.25">
      <c r="L30703" s="9"/>
      <c r="M30703" s="9"/>
      <c r="N30703" s="9"/>
    </row>
    <row r="30704" spans="12:14" x14ac:dyDescent="0.25">
      <c r="L30704" s="9"/>
      <c r="M30704" s="9"/>
      <c r="N30704" s="9"/>
    </row>
    <row r="30705" spans="12:14" x14ac:dyDescent="0.25">
      <c r="L30705" s="9"/>
      <c r="M30705" s="9"/>
      <c r="N30705" s="9"/>
    </row>
    <row r="30706" spans="12:14" x14ac:dyDescent="0.25">
      <c r="L30706" s="9"/>
      <c r="M30706" s="9"/>
      <c r="N30706" s="9"/>
    </row>
    <row r="30707" spans="12:14" x14ac:dyDescent="0.25">
      <c r="L30707" s="9"/>
      <c r="M30707" s="9"/>
      <c r="N30707" s="9"/>
    </row>
    <row r="30708" spans="12:14" x14ac:dyDescent="0.25">
      <c r="L30708" s="9"/>
      <c r="M30708" s="9"/>
      <c r="N30708" s="9"/>
    </row>
    <row r="30709" spans="12:14" x14ac:dyDescent="0.25">
      <c r="L30709" s="9"/>
      <c r="M30709" s="9"/>
      <c r="N30709" s="9"/>
    </row>
    <row r="30710" spans="12:14" x14ac:dyDescent="0.25">
      <c r="L30710" s="9"/>
      <c r="M30710" s="9"/>
      <c r="N30710" s="9"/>
    </row>
    <row r="30711" spans="12:14" x14ac:dyDescent="0.25">
      <c r="L30711" s="9"/>
      <c r="M30711" s="9"/>
      <c r="N30711" s="9"/>
    </row>
    <row r="30712" spans="12:14" x14ac:dyDescent="0.25">
      <c r="L30712" s="9"/>
      <c r="M30712" s="9"/>
      <c r="N30712" s="9"/>
    </row>
    <row r="30713" spans="12:14" x14ac:dyDescent="0.25">
      <c r="L30713" s="9"/>
      <c r="M30713" s="9"/>
      <c r="N30713" s="9"/>
    </row>
    <row r="30714" spans="12:14" x14ac:dyDescent="0.25">
      <c r="L30714" s="9"/>
      <c r="M30714" s="9"/>
      <c r="N30714" s="9"/>
    </row>
    <row r="30715" spans="12:14" x14ac:dyDescent="0.25">
      <c r="L30715" s="9"/>
      <c r="M30715" s="9"/>
      <c r="N30715" s="9"/>
    </row>
    <row r="30716" spans="12:14" x14ac:dyDescent="0.25">
      <c r="L30716" s="9"/>
      <c r="M30716" s="9"/>
      <c r="N30716" s="9"/>
    </row>
    <row r="30717" spans="12:14" x14ac:dyDescent="0.25">
      <c r="L30717" s="9"/>
      <c r="M30717" s="9"/>
      <c r="N30717" s="9"/>
    </row>
    <row r="30718" spans="12:14" x14ac:dyDescent="0.25">
      <c r="L30718" s="9"/>
      <c r="M30718" s="9"/>
      <c r="N30718" s="9"/>
    </row>
    <row r="30719" spans="12:14" x14ac:dyDescent="0.25">
      <c r="L30719" s="9"/>
      <c r="M30719" s="9"/>
      <c r="N30719" s="9"/>
    </row>
    <row r="30720" spans="12:14" x14ac:dyDescent="0.25">
      <c r="L30720" s="9"/>
      <c r="M30720" s="9"/>
      <c r="N30720" s="9"/>
    </row>
    <row r="30721" spans="12:14" x14ac:dyDescent="0.25">
      <c r="L30721" s="9"/>
      <c r="M30721" s="9"/>
      <c r="N30721" s="9"/>
    </row>
    <row r="30722" spans="12:14" x14ac:dyDescent="0.25">
      <c r="L30722" s="9"/>
      <c r="M30722" s="9"/>
      <c r="N30722" s="9"/>
    </row>
    <row r="30723" spans="12:14" x14ac:dyDescent="0.25">
      <c r="L30723" s="9"/>
      <c r="M30723" s="9"/>
      <c r="N30723" s="9"/>
    </row>
    <row r="30724" spans="12:14" x14ac:dyDescent="0.25">
      <c r="L30724" s="9"/>
      <c r="M30724" s="9"/>
      <c r="N30724" s="9"/>
    </row>
    <row r="30725" spans="12:14" x14ac:dyDescent="0.25">
      <c r="L30725" s="9"/>
      <c r="M30725" s="9"/>
      <c r="N30725" s="9"/>
    </row>
    <row r="30726" spans="12:14" x14ac:dyDescent="0.25">
      <c r="L30726" s="9"/>
      <c r="M30726" s="9"/>
      <c r="N30726" s="9"/>
    </row>
    <row r="30727" spans="12:14" x14ac:dyDescent="0.25">
      <c r="L30727" s="9"/>
      <c r="M30727" s="9"/>
      <c r="N30727" s="9"/>
    </row>
    <row r="30728" spans="12:14" x14ac:dyDescent="0.25">
      <c r="L30728" s="9"/>
      <c r="M30728" s="9"/>
      <c r="N30728" s="9"/>
    </row>
    <row r="30729" spans="12:14" x14ac:dyDescent="0.25">
      <c r="L30729" s="9"/>
      <c r="M30729" s="9"/>
      <c r="N30729" s="9"/>
    </row>
    <row r="30730" spans="12:14" x14ac:dyDescent="0.25">
      <c r="L30730" s="9"/>
      <c r="M30730" s="9"/>
      <c r="N30730" s="9"/>
    </row>
    <row r="30731" spans="12:14" x14ac:dyDescent="0.25">
      <c r="L30731" s="9"/>
      <c r="M30731" s="9"/>
      <c r="N30731" s="9"/>
    </row>
    <row r="30732" spans="12:14" x14ac:dyDescent="0.25">
      <c r="L30732" s="9"/>
      <c r="M30732" s="9"/>
      <c r="N30732" s="9"/>
    </row>
    <row r="30733" spans="12:14" x14ac:dyDescent="0.25">
      <c r="L30733" s="9"/>
      <c r="M30733" s="9"/>
      <c r="N30733" s="9"/>
    </row>
    <row r="30734" spans="12:14" x14ac:dyDescent="0.25">
      <c r="L30734" s="9"/>
      <c r="M30734" s="9"/>
      <c r="N30734" s="9"/>
    </row>
    <row r="30735" spans="12:14" x14ac:dyDescent="0.25">
      <c r="L30735" s="9"/>
      <c r="M30735" s="9"/>
      <c r="N30735" s="9"/>
    </row>
    <row r="30736" spans="12:14" x14ac:dyDescent="0.25">
      <c r="L30736" s="9"/>
      <c r="M30736" s="9"/>
      <c r="N30736" s="9"/>
    </row>
    <row r="30737" spans="12:14" x14ac:dyDescent="0.25">
      <c r="L30737" s="9"/>
      <c r="M30737" s="9"/>
      <c r="N30737" s="9"/>
    </row>
    <row r="30738" spans="12:14" x14ac:dyDescent="0.25">
      <c r="L30738" s="9"/>
      <c r="M30738" s="9"/>
      <c r="N30738" s="9"/>
    </row>
    <row r="30739" spans="12:14" x14ac:dyDescent="0.25">
      <c r="L30739" s="9"/>
      <c r="M30739" s="9"/>
      <c r="N30739" s="9"/>
    </row>
    <row r="30740" spans="12:14" x14ac:dyDescent="0.25">
      <c r="L30740" s="9"/>
      <c r="M30740" s="9"/>
      <c r="N30740" s="9"/>
    </row>
    <row r="30741" spans="12:14" x14ac:dyDescent="0.25">
      <c r="L30741" s="9"/>
      <c r="M30741" s="9"/>
      <c r="N30741" s="9"/>
    </row>
    <row r="30742" spans="12:14" x14ac:dyDescent="0.25">
      <c r="L30742" s="9"/>
      <c r="M30742" s="9"/>
      <c r="N30742" s="9"/>
    </row>
    <row r="30743" spans="12:14" x14ac:dyDescent="0.25">
      <c r="L30743" s="9"/>
      <c r="M30743" s="9"/>
      <c r="N30743" s="9"/>
    </row>
    <row r="30744" spans="12:14" x14ac:dyDescent="0.25">
      <c r="L30744" s="9"/>
      <c r="M30744" s="9"/>
      <c r="N30744" s="9"/>
    </row>
    <row r="30745" spans="12:14" x14ac:dyDescent="0.25">
      <c r="L30745" s="9"/>
      <c r="M30745" s="9"/>
      <c r="N30745" s="9"/>
    </row>
    <row r="30746" spans="12:14" x14ac:dyDescent="0.25">
      <c r="L30746" s="9"/>
      <c r="M30746" s="9"/>
      <c r="N30746" s="9"/>
    </row>
    <row r="30747" spans="12:14" x14ac:dyDescent="0.25">
      <c r="L30747" s="9"/>
      <c r="M30747" s="9"/>
      <c r="N30747" s="9"/>
    </row>
    <row r="30748" spans="12:14" x14ac:dyDescent="0.25">
      <c r="L30748" s="9"/>
      <c r="M30748" s="9"/>
      <c r="N30748" s="9"/>
    </row>
    <row r="30749" spans="12:14" x14ac:dyDescent="0.25">
      <c r="L30749" s="9"/>
      <c r="M30749" s="9"/>
      <c r="N30749" s="9"/>
    </row>
    <row r="30750" spans="12:14" x14ac:dyDescent="0.25">
      <c r="L30750" s="9"/>
      <c r="M30750" s="9"/>
      <c r="N30750" s="9"/>
    </row>
    <row r="30751" spans="12:14" x14ac:dyDescent="0.25">
      <c r="L30751" s="9"/>
      <c r="M30751" s="9"/>
      <c r="N30751" s="9"/>
    </row>
    <row r="30752" spans="12:14" x14ac:dyDescent="0.25">
      <c r="L30752" s="9"/>
      <c r="M30752" s="9"/>
      <c r="N30752" s="9"/>
    </row>
    <row r="30753" spans="12:14" x14ac:dyDescent="0.25">
      <c r="L30753" s="9"/>
      <c r="M30753" s="9"/>
      <c r="N30753" s="9"/>
    </row>
    <row r="30754" spans="12:14" x14ac:dyDescent="0.25">
      <c r="L30754" s="9"/>
      <c r="M30754" s="9"/>
      <c r="N30754" s="9"/>
    </row>
    <row r="30755" spans="12:14" x14ac:dyDescent="0.25">
      <c r="L30755" s="9"/>
      <c r="M30755" s="9"/>
      <c r="N30755" s="9"/>
    </row>
    <row r="30756" spans="12:14" x14ac:dyDescent="0.25">
      <c r="L30756" s="9"/>
      <c r="M30756" s="9"/>
      <c r="N30756" s="9"/>
    </row>
    <row r="30757" spans="12:14" x14ac:dyDescent="0.25">
      <c r="L30757" s="9"/>
      <c r="M30757" s="9"/>
      <c r="N30757" s="9"/>
    </row>
    <row r="30758" spans="12:14" x14ac:dyDescent="0.25">
      <c r="L30758" s="9"/>
      <c r="M30758" s="9"/>
      <c r="N30758" s="9"/>
    </row>
    <row r="30759" spans="12:14" x14ac:dyDescent="0.25">
      <c r="L30759" s="9"/>
      <c r="M30759" s="9"/>
      <c r="N30759" s="9"/>
    </row>
    <row r="30760" spans="12:14" x14ac:dyDescent="0.25">
      <c r="L30760" s="9"/>
      <c r="M30760" s="9"/>
      <c r="N30760" s="9"/>
    </row>
    <row r="30761" spans="12:14" x14ac:dyDescent="0.25">
      <c r="L30761" s="9"/>
      <c r="M30761" s="9"/>
      <c r="N30761" s="9"/>
    </row>
    <row r="30762" spans="12:14" x14ac:dyDescent="0.25">
      <c r="L30762" s="9"/>
      <c r="M30762" s="9"/>
      <c r="N30762" s="9"/>
    </row>
    <row r="30763" spans="12:14" x14ac:dyDescent="0.25">
      <c r="L30763" s="9"/>
      <c r="M30763" s="9"/>
      <c r="N30763" s="9"/>
    </row>
    <row r="30764" spans="12:14" x14ac:dyDescent="0.25">
      <c r="L30764" s="9"/>
      <c r="M30764" s="9"/>
      <c r="N30764" s="9"/>
    </row>
    <row r="30765" spans="12:14" x14ac:dyDescent="0.25">
      <c r="L30765" s="9"/>
      <c r="M30765" s="9"/>
      <c r="N30765" s="9"/>
    </row>
    <row r="30766" spans="12:14" x14ac:dyDescent="0.25">
      <c r="L30766" s="9"/>
      <c r="M30766" s="9"/>
      <c r="N30766" s="9"/>
    </row>
    <row r="30767" spans="12:14" x14ac:dyDescent="0.25">
      <c r="L30767" s="9"/>
      <c r="M30767" s="9"/>
      <c r="N30767" s="9"/>
    </row>
    <row r="30768" spans="12:14" x14ac:dyDescent="0.25">
      <c r="L30768" s="9"/>
      <c r="M30768" s="9"/>
      <c r="N30768" s="9"/>
    </row>
    <row r="30769" spans="12:14" x14ac:dyDescent="0.25">
      <c r="L30769" s="9"/>
      <c r="M30769" s="9"/>
      <c r="N30769" s="9"/>
    </row>
    <row r="30770" spans="12:14" x14ac:dyDescent="0.25">
      <c r="L30770" s="9"/>
      <c r="M30770" s="9"/>
      <c r="N30770" s="9"/>
    </row>
    <row r="30771" spans="12:14" x14ac:dyDescent="0.25">
      <c r="L30771" s="9"/>
      <c r="M30771" s="9"/>
      <c r="N30771" s="9"/>
    </row>
    <row r="30772" spans="12:14" x14ac:dyDescent="0.25">
      <c r="L30772" s="9"/>
      <c r="M30772" s="9"/>
      <c r="N30772" s="9"/>
    </row>
    <row r="30773" spans="12:14" x14ac:dyDescent="0.25">
      <c r="L30773" s="9"/>
      <c r="M30773" s="9"/>
      <c r="N30773" s="9"/>
    </row>
    <row r="30774" spans="12:14" x14ac:dyDescent="0.25">
      <c r="L30774" s="9"/>
      <c r="M30774" s="9"/>
      <c r="N30774" s="9"/>
    </row>
    <row r="30775" spans="12:14" x14ac:dyDescent="0.25">
      <c r="L30775" s="9"/>
      <c r="M30775" s="9"/>
      <c r="N30775" s="9"/>
    </row>
    <row r="30776" spans="12:14" x14ac:dyDescent="0.25">
      <c r="L30776" s="9"/>
      <c r="M30776" s="9"/>
      <c r="N30776" s="9"/>
    </row>
    <row r="30777" spans="12:14" x14ac:dyDescent="0.25">
      <c r="L30777" s="9"/>
      <c r="M30777" s="9"/>
      <c r="N30777" s="9"/>
    </row>
    <row r="30778" spans="12:14" x14ac:dyDescent="0.25">
      <c r="L30778" s="9"/>
      <c r="M30778" s="9"/>
      <c r="N30778" s="9"/>
    </row>
    <row r="30779" spans="12:14" x14ac:dyDescent="0.25">
      <c r="L30779" s="9"/>
      <c r="M30779" s="9"/>
      <c r="N30779" s="9"/>
    </row>
    <row r="30780" spans="12:14" x14ac:dyDescent="0.25">
      <c r="L30780" s="9"/>
      <c r="M30780" s="9"/>
      <c r="N30780" s="9"/>
    </row>
    <row r="30781" spans="12:14" x14ac:dyDescent="0.25">
      <c r="L30781" s="9"/>
      <c r="M30781" s="9"/>
      <c r="N30781" s="9"/>
    </row>
    <row r="30782" spans="12:14" x14ac:dyDescent="0.25">
      <c r="L30782" s="9"/>
      <c r="M30782" s="9"/>
      <c r="N30782" s="9"/>
    </row>
    <row r="30783" spans="12:14" x14ac:dyDescent="0.25">
      <c r="L30783" s="9"/>
      <c r="M30783" s="9"/>
      <c r="N30783" s="9"/>
    </row>
    <row r="30784" spans="12:14" x14ac:dyDescent="0.25">
      <c r="L30784" s="9"/>
      <c r="M30784" s="9"/>
      <c r="N30784" s="9"/>
    </row>
    <row r="30785" spans="12:14" x14ac:dyDescent="0.25">
      <c r="L30785" s="9"/>
      <c r="M30785" s="9"/>
      <c r="N30785" s="9"/>
    </row>
    <row r="30786" spans="12:14" x14ac:dyDescent="0.25">
      <c r="L30786" s="9"/>
      <c r="M30786" s="9"/>
      <c r="N30786" s="9"/>
    </row>
    <row r="30787" spans="12:14" x14ac:dyDescent="0.25">
      <c r="L30787" s="9"/>
      <c r="M30787" s="9"/>
      <c r="N30787" s="9"/>
    </row>
    <row r="30788" spans="12:14" x14ac:dyDescent="0.25">
      <c r="L30788" s="9"/>
      <c r="M30788" s="9"/>
      <c r="N30788" s="9"/>
    </row>
    <row r="30789" spans="12:14" x14ac:dyDescent="0.25">
      <c r="L30789" s="9"/>
      <c r="M30789" s="9"/>
      <c r="N30789" s="9"/>
    </row>
    <row r="30790" spans="12:14" x14ac:dyDescent="0.25">
      <c r="L30790" s="9"/>
      <c r="M30790" s="9"/>
      <c r="N30790" s="9"/>
    </row>
    <row r="30791" spans="12:14" x14ac:dyDescent="0.25">
      <c r="L30791" s="9"/>
      <c r="M30791" s="9"/>
      <c r="N30791" s="9"/>
    </row>
    <row r="30792" spans="12:14" x14ac:dyDescent="0.25">
      <c r="L30792" s="9"/>
      <c r="M30792" s="9"/>
      <c r="N30792" s="9"/>
    </row>
    <row r="30793" spans="12:14" x14ac:dyDescent="0.25">
      <c r="L30793" s="9"/>
      <c r="M30793" s="9"/>
      <c r="N30793" s="9"/>
    </row>
    <row r="30794" spans="12:14" x14ac:dyDescent="0.25">
      <c r="L30794" s="9"/>
      <c r="M30794" s="9"/>
      <c r="N30794" s="9"/>
    </row>
    <row r="30795" spans="12:14" x14ac:dyDescent="0.25">
      <c r="L30795" s="9"/>
      <c r="M30795" s="9"/>
      <c r="N30795" s="9"/>
    </row>
    <row r="30796" spans="12:14" x14ac:dyDescent="0.25">
      <c r="L30796" s="9"/>
      <c r="M30796" s="9"/>
      <c r="N30796" s="9"/>
    </row>
    <row r="30797" spans="12:14" x14ac:dyDescent="0.25">
      <c r="L30797" s="9"/>
      <c r="M30797" s="9"/>
      <c r="N30797" s="9"/>
    </row>
    <row r="30798" spans="12:14" x14ac:dyDescent="0.25">
      <c r="L30798" s="9"/>
      <c r="M30798" s="9"/>
      <c r="N30798" s="9"/>
    </row>
    <row r="30799" spans="12:14" x14ac:dyDescent="0.25">
      <c r="L30799" s="9"/>
      <c r="M30799" s="9"/>
      <c r="N30799" s="9"/>
    </row>
    <row r="30800" spans="12:14" x14ac:dyDescent="0.25">
      <c r="L30800" s="9"/>
      <c r="M30800" s="9"/>
      <c r="N30800" s="9"/>
    </row>
    <row r="30801" spans="12:14" x14ac:dyDescent="0.25">
      <c r="L30801" s="9"/>
      <c r="M30801" s="9"/>
      <c r="N30801" s="9"/>
    </row>
    <row r="30802" spans="12:14" x14ac:dyDescent="0.25">
      <c r="L30802" s="9"/>
      <c r="M30802" s="9"/>
      <c r="N30802" s="9"/>
    </row>
    <row r="30803" spans="12:14" x14ac:dyDescent="0.25">
      <c r="L30803" s="9"/>
      <c r="M30803" s="9"/>
      <c r="N30803" s="9"/>
    </row>
    <row r="30804" spans="12:14" x14ac:dyDescent="0.25">
      <c r="L30804" s="9"/>
      <c r="M30804" s="9"/>
      <c r="N30804" s="9"/>
    </row>
    <row r="30805" spans="12:14" x14ac:dyDescent="0.25">
      <c r="L30805" s="9"/>
      <c r="M30805" s="9"/>
      <c r="N30805" s="9"/>
    </row>
    <row r="30806" spans="12:14" x14ac:dyDescent="0.25">
      <c r="L30806" s="9"/>
      <c r="M30806" s="9"/>
      <c r="N30806" s="9"/>
    </row>
    <row r="30807" spans="12:14" x14ac:dyDescent="0.25">
      <c r="L30807" s="9"/>
      <c r="M30807" s="9"/>
      <c r="N30807" s="9"/>
    </row>
    <row r="30808" spans="12:14" x14ac:dyDescent="0.25">
      <c r="L30808" s="9"/>
      <c r="M30808" s="9"/>
      <c r="N30808" s="9"/>
    </row>
    <row r="30809" spans="12:14" x14ac:dyDescent="0.25">
      <c r="L30809" s="9"/>
      <c r="M30809" s="9"/>
      <c r="N30809" s="9"/>
    </row>
    <row r="30810" spans="12:14" x14ac:dyDescent="0.25">
      <c r="L30810" s="9"/>
      <c r="M30810" s="9"/>
      <c r="N30810" s="9"/>
    </row>
    <row r="30811" spans="12:14" x14ac:dyDescent="0.25">
      <c r="L30811" s="9"/>
      <c r="M30811" s="9"/>
      <c r="N30811" s="9"/>
    </row>
    <row r="30812" spans="12:14" x14ac:dyDescent="0.25">
      <c r="L30812" s="9"/>
      <c r="M30812" s="9"/>
      <c r="N30812" s="9"/>
    </row>
    <row r="30813" spans="12:14" x14ac:dyDescent="0.25">
      <c r="L30813" s="9"/>
      <c r="M30813" s="9"/>
      <c r="N30813" s="9"/>
    </row>
    <row r="30814" spans="12:14" x14ac:dyDescent="0.25">
      <c r="L30814" s="9"/>
      <c r="M30814" s="9"/>
      <c r="N30814" s="9"/>
    </row>
    <row r="30815" spans="12:14" x14ac:dyDescent="0.25">
      <c r="L30815" s="9"/>
      <c r="M30815" s="9"/>
      <c r="N30815" s="9"/>
    </row>
    <row r="30816" spans="12:14" x14ac:dyDescent="0.25">
      <c r="L30816" s="9"/>
      <c r="M30816" s="9"/>
      <c r="N30816" s="9"/>
    </row>
    <row r="30817" spans="12:14" x14ac:dyDescent="0.25">
      <c r="L30817" s="9"/>
      <c r="M30817" s="9"/>
      <c r="N30817" s="9"/>
    </row>
    <row r="30818" spans="12:14" x14ac:dyDescent="0.25">
      <c r="L30818" s="9"/>
      <c r="M30818" s="9"/>
      <c r="N30818" s="9"/>
    </row>
    <row r="30819" spans="12:14" x14ac:dyDescent="0.25">
      <c r="L30819" s="9"/>
      <c r="M30819" s="9"/>
      <c r="N30819" s="9"/>
    </row>
    <row r="30820" spans="12:14" x14ac:dyDescent="0.25">
      <c r="L30820" s="9"/>
      <c r="M30820" s="9"/>
      <c r="N30820" s="9"/>
    </row>
    <row r="30821" spans="12:14" x14ac:dyDescent="0.25">
      <c r="L30821" s="9"/>
      <c r="M30821" s="9"/>
      <c r="N30821" s="9"/>
    </row>
    <row r="30822" spans="12:14" x14ac:dyDescent="0.25">
      <c r="L30822" s="9"/>
      <c r="M30822" s="9"/>
      <c r="N30822" s="9"/>
    </row>
    <row r="30823" spans="12:14" x14ac:dyDescent="0.25">
      <c r="L30823" s="9"/>
      <c r="M30823" s="9"/>
      <c r="N30823" s="9"/>
    </row>
    <row r="30824" spans="12:14" x14ac:dyDescent="0.25">
      <c r="L30824" s="9"/>
      <c r="M30824" s="9"/>
      <c r="N30824" s="9"/>
    </row>
    <row r="30825" spans="12:14" x14ac:dyDescent="0.25">
      <c r="L30825" s="9"/>
      <c r="M30825" s="9"/>
      <c r="N30825" s="9"/>
    </row>
    <row r="30826" spans="12:14" x14ac:dyDescent="0.25">
      <c r="L30826" s="9"/>
      <c r="M30826" s="9"/>
      <c r="N30826" s="9"/>
    </row>
    <row r="30827" spans="12:14" x14ac:dyDescent="0.25">
      <c r="L30827" s="9"/>
      <c r="M30827" s="9"/>
      <c r="N30827" s="9"/>
    </row>
    <row r="30828" spans="12:14" x14ac:dyDescent="0.25">
      <c r="L30828" s="9"/>
      <c r="M30828" s="9"/>
      <c r="N30828" s="9"/>
    </row>
    <row r="30829" spans="12:14" x14ac:dyDescent="0.25">
      <c r="L30829" s="9"/>
      <c r="M30829" s="9"/>
      <c r="N30829" s="9"/>
    </row>
    <row r="30830" spans="12:14" x14ac:dyDescent="0.25">
      <c r="L30830" s="9"/>
      <c r="M30830" s="9"/>
      <c r="N30830" s="9"/>
    </row>
    <row r="30831" spans="12:14" x14ac:dyDescent="0.25">
      <c r="L30831" s="9"/>
      <c r="M30831" s="9"/>
      <c r="N30831" s="9"/>
    </row>
    <row r="30832" spans="12:14" x14ac:dyDescent="0.25">
      <c r="L30832" s="9"/>
      <c r="M30832" s="9"/>
      <c r="N30832" s="9"/>
    </row>
    <row r="30833" spans="12:14" x14ac:dyDescent="0.25">
      <c r="L30833" s="9"/>
      <c r="M30833" s="9"/>
      <c r="N30833" s="9"/>
    </row>
    <row r="30834" spans="12:14" x14ac:dyDescent="0.25">
      <c r="L30834" s="9"/>
      <c r="M30834" s="9"/>
      <c r="N30834" s="9"/>
    </row>
    <row r="30835" spans="12:14" x14ac:dyDescent="0.25">
      <c r="L30835" s="9"/>
      <c r="M30835" s="9"/>
      <c r="N30835" s="9"/>
    </row>
    <row r="30836" spans="12:14" x14ac:dyDescent="0.25">
      <c r="L30836" s="9"/>
      <c r="M30836" s="9"/>
      <c r="N30836" s="9"/>
    </row>
    <row r="30837" spans="12:14" x14ac:dyDescent="0.25">
      <c r="L30837" s="9"/>
      <c r="M30837" s="9"/>
      <c r="N30837" s="9"/>
    </row>
    <row r="30838" spans="12:14" x14ac:dyDescent="0.25">
      <c r="L30838" s="9"/>
      <c r="M30838" s="9"/>
      <c r="N30838" s="9"/>
    </row>
    <row r="30839" spans="12:14" x14ac:dyDescent="0.25">
      <c r="L30839" s="9"/>
      <c r="M30839" s="9"/>
      <c r="N30839" s="9"/>
    </row>
    <row r="30840" spans="12:14" x14ac:dyDescent="0.25">
      <c r="L30840" s="9"/>
      <c r="M30840" s="9"/>
      <c r="N30840" s="9"/>
    </row>
    <row r="30841" spans="12:14" x14ac:dyDescent="0.25">
      <c r="L30841" s="9"/>
      <c r="M30841" s="9"/>
      <c r="N30841" s="9"/>
    </row>
    <row r="30842" spans="12:14" x14ac:dyDescent="0.25">
      <c r="L30842" s="9"/>
      <c r="M30842" s="9"/>
      <c r="N30842" s="9"/>
    </row>
    <row r="30843" spans="12:14" x14ac:dyDescent="0.25">
      <c r="L30843" s="9"/>
      <c r="M30843" s="9"/>
      <c r="N30843" s="9"/>
    </row>
    <row r="30844" spans="12:14" x14ac:dyDescent="0.25">
      <c r="L30844" s="9"/>
      <c r="M30844" s="9"/>
      <c r="N30844" s="9"/>
    </row>
    <row r="30845" spans="12:14" x14ac:dyDescent="0.25">
      <c r="L30845" s="9"/>
      <c r="M30845" s="9"/>
      <c r="N30845" s="9"/>
    </row>
    <row r="30846" spans="12:14" x14ac:dyDescent="0.25">
      <c r="L30846" s="9"/>
      <c r="M30846" s="9"/>
      <c r="N30846" s="9"/>
    </row>
    <row r="30847" spans="12:14" x14ac:dyDescent="0.25">
      <c r="L30847" s="9"/>
      <c r="M30847" s="9"/>
      <c r="N30847" s="9"/>
    </row>
    <row r="30848" spans="12:14" x14ac:dyDescent="0.25">
      <c r="L30848" s="9"/>
      <c r="M30848" s="9"/>
      <c r="N30848" s="9"/>
    </row>
    <row r="30849" spans="12:14" x14ac:dyDescent="0.25">
      <c r="L30849" s="9"/>
      <c r="M30849" s="9"/>
      <c r="N30849" s="9"/>
    </row>
    <row r="30850" spans="12:14" x14ac:dyDescent="0.25">
      <c r="L30850" s="9"/>
      <c r="M30850" s="9"/>
      <c r="N30850" s="9"/>
    </row>
    <row r="30851" spans="12:14" x14ac:dyDescent="0.25">
      <c r="L30851" s="9"/>
      <c r="M30851" s="9"/>
      <c r="N30851" s="9"/>
    </row>
    <row r="30852" spans="12:14" x14ac:dyDescent="0.25">
      <c r="L30852" s="9"/>
      <c r="M30852" s="9"/>
      <c r="N30852" s="9"/>
    </row>
    <row r="30853" spans="12:14" x14ac:dyDescent="0.25">
      <c r="L30853" s="9"/>
      <c r="M30853" s="9"/>
      <c r="N30853" s="9"/>
    </row>
    <row r="30854" spans="12:14" x14ac:dyDescent="0.25">
      <c r="L30854" s="9"/>
      <c r="M30854" s="9"/>
      <c r="N30854" s="9"/>
    </row>
    <row r="30855" spans="12:14" x14ac:dyDescent="0.25">
      <c r="L30855" s="9"/>
      <c r="M30855" s="9"/>
      <c r="N30855" s="9"/>
    </row>
    <row r="30856" spans="12:14" x14ac:dyDescent="0.25">
      <c r="L30856" s="9"/>
      <c r="M30856" s="9"/>
      <c r="N30856" s="9"/>
    </row>
    <row r="30857" spans="12:14" x14ac:dyDescent="0.25">
      <c r="L30857" s="9"/>
      <c r="M30857" s="9"/>
      <c r="N30857" s="9"/>
    </row>
    <row r="30858" spans="12:14" x14ac:dyDescent="0.25">
      <c r="L30858" s="9"/>
      <c r="M30858" s="9"/>
      <c r="N30858" s="9"/>
    </row>
    <row r="30859" spans="12:14" x14ac:dyDescent="0.25">
      <c r="L30859" s="9"/>
      <c r="M30859" s="9"/>
      <c r="N30859" s="9"/>
    </row>
    <row r="30860" spans="12:14" x14ac:dyDescent="0.25">
      <c r="L30860" s="9"/>
      <c r="M30860" s="9"/>
      <c r="N30860" s="9"/>
    </row>
    <row r="30861" spans="12:14" x14ac:dyDescent="0.25">
      <c r="L30861" s="9"/>
      <c r="M30861" s="9"/>
      <c r="N30861" s="9"/>
    </row>
    <row r="30862" spans="12:14" x14ac:dyDescent="0.25">
      <c r="L30862" s="9"/>
      <c r="M30862" s="9"/>
      <c r="N30862" s="9"/>
    </row>
    <row r="30863" spans="12:14" x14ac:dyDescent="0.25">
      <c r="L30863" s="9"/>
      <c r="M30863" s="9"/>
      <c r="N30863" s="9"/>
    </row>
    <row r="30864" spans="12:14" x14ac:dyDescent="0.25">
      <c r="L30864" s="9"/>
      <c r="M30864" s="9"/>
      <c r="N30864" s="9"/>
    </row>
    <row r="30865" spans="12:14" x14ac:dyDescent="0.25">
      <c r="L30865" s="9"/>
      <c r="M30865" s="9"/>
      <c r="N30865" s="9"/>
    </row>
    <row r="30866" spans="12:14" x14ac:dyDescent="0.25">
      <c r="L30866" s="9"/>
      <c r="M30866" s="9"/>
      <c r="N30866" s="9"/>
    </row>
    <row r="30867" spans="12:14" x14ac:dyDescent="0.25">
      <c r="L30867" s="9"/>
      <c r="M30867" s="9"/>
      <c r="N30867" s="9"/>
    </row>
    <row r="30868" spans="12:14" x14ac:dyDescent="0.25">
      <c r="L30868" s="9"/>
      <c r="M30868" s="9"/>
      <c r="N30868" s="9"/>
    </row>
    <row r="30869" spans="12:14" x14ac:dyDescent="0.25">
      <c r="L30869" s="9"/>
      <c r="M30869" s="9"/>
      <c r="N30869" s="9"/>
    </row>
    <row r="30870" spans="12:14" x14ac:dyDescent="0.25">
      <c r="L30870" s="9"/>
      <c r="M30870" s="9"/>
      <c r="N30870" s="9"/>
    </row>
    <row r="30871" spans="12:14" x14ac:dyDescent="0.25">
      <c r="L30871" s="9"/>
      <c r="M30871" s="9"/>
      <c r="N30871" s="9"/>
    </row>
    <row r="30872" spans="12:14" x14ac:dyDescent="0.25">
      <c r="L30872" s="9"/>
      <c r="M30872" s="9"/>
      <c r="N30872" s="9"/>
    </row>
    <row r="30873" spans="12:14" x14ac:dyDescent="0.25">
      <c r="L30873" s="9"/>
      <c r="M30873" s="9"/>
      <c r="N30873" s="9"/>
    </row>
    <row r="30874" spans="12:14" x14ac:dyDescent="0.25">
      <c r="L30874" s="9"/>
      <c r="M30874" s="9"/>
      <c r="N30874" s="9"/>
    </row>
    <row r="30875" spans="12:14" x14ac:dyDescent="0.25">
      <c r="L30875" s="9"/>
      <c r="M30875" s="9"/>
      <c r="N30875" s="9"/>
    </row>
    <row r="30876" spans="12:14" x14ac:dyDescent="0.25">
      <c r="L30876" s="9"/>
      <c r="M30876" s="9"/>
      <c r="N30876" s="9"/>
    </row>
    <row r="30877" spans="12:14" x14ac:dyDescent="0.25">
      <c r="L30877" s="9"/>
      <c r="M30877" s="9"/>
      <c r="N30877" s="9"/>
    </row>
    <row r="30878" spans="12:14" x14ac:dyDescent="0.25">
      <c r="L30878" s="9"/>
      <c r="M30878" s="9"/>
      <c r="N30878" s="9"/>
    </row>
    <row r="30879" spans="12:14" x14ac:dyDescent="0.25">
      <c r="L30879" s="9"/>
      <c r="M30879" s="9"/>
      <c r="N30879" s="9"/>
    </row>
    <row r="30880" spans="12:14" x14ac:dyDescent="0.25">
      <c r="L30880" s="9"/>
      <c r="M30880" s="9"/>
      <c r="N30880" s="9"/>
    </row>
    <row r="30881" spans="12:14" x14ac:dyDescent="0.25">
      <c r="L30881" s="9"/>
      <c r="M30881" s="9"/>
      <c r="N30881" s="9"/>
    </row>
    <row r="30882" spans="12:14" x14ac:dyDescent="0.25">
      <c r="L30882" s="9"/>
      <c r="M30882" s="9"/>
      <c r="N30882" s="9"/>
    </row>
    <row r="30883" spans="12:14" x14ac:dyDescent="0.25">
      <c r="L30883" s="9"/>
      <c r="M30883" s="9"/>
      <c r="N30883" s="9"/>
    </row>
    <row r="30884" spans="12:14" x14ac:dyDescent="0.25">
      <c r="L30884" s="9"/>
      <c r="M30884" s="9"/>
      <c r="N30884" s="9"/>
    </row>
    <row r="30885" spans="12:14" x14ac:dyDescent="0.25">
      <c r="L30885" s="9"/>
      <c r="M30885" s="9"/>
      <c r="N30885" s="9"/>
    </row>
    <row r="30886" spans="12:14" x14ac:dyDescent="0.25">
      <c r="L30886" s="9"/>
      <c r="M30886" s="9"/>
      <c r="N30886" s="9"/>
    </row>
    <row r="30887" spans="12:14" x14ac:dyDescent="0.25">
      <c r="L30887" s="9"/>
      <c r="M30887" s="9"/>
      <c r="N30887" s="9"/>
    </row>
    <row r="30888" spans="12:14" x14ac:dyDescent="0.25">
      <c r="L30888" s="9"/>
      <c r="M30888" s="9"/>
      <c r="N30888" s="9"/>
    </row>
    <row r="30889" spans="12:14" x14ac:dyDescent="0.25">
      <c r="L30889" s="9"/>
      <c r="M30889" s="9"/>
      <c r="N30889" s="9"/>
    </row>
    <row r="30890" spans="12:14" x14ac:dyDescent="0.25">
      <c r="L30890" s="9"/>
      <c r="M30890" s="9"/>
      <c r="N30890" s="9"/>
    </row>
    <row r="30891" spans="12:14" x14ac:dyDescent="0.25">
      <c r="L30891" s="9"/>
      <c r="M30891" s="9"/>
      <c r="N30891" s="9"/>
    </row>
    <row r="30892" spans="12:14" x14ac:dyDescent="0.25">
      <c r="L30892" s="9"/>
      <c r="M30892" s="9"/>
      <c r="N30892" s="9"/>
    </row>
    <row r="30893" spans="12:14" x14ac:dyDescent="0.25">
      <c r="L30893" s="9"/>
      <c r="M30893" s="9"/>
      <c r="N30893" s="9"/>
    </row>
    <row r="30894" spans="12:14" x14ac:dyDescent="0.25">
      <c r="L30894" s="9"/>
      <c r="M30894" s="9"/>
      <c r="N30894" s="9"/>
    </row>
    <row r="30895" spans="12:14" x14ac:dyDescent="0.25">
      <c r="L30895" s="9"/>
      <c r="M30895" s="9"/>
      <c r="N30895" s="9"/>
    </row>
    <row r="30896" spans="12:14" x14ac:dyDescent="0.25">
      <c r="L30896" s="9"/>
      <c r="M30896" s="9"/>
      <c r="N30896" s="9"/>
    </row>
    <row r="30897" spans="12:14" x14ac:dyDescent="0.25">
      <c r="L30897" s="9"/>
      <c r="M30897" s="9"/>
      <c r="N30897" s="9"/>
    </row>
    <row r="30898" spans="12:14" x14ac:dyDescent="0.25">
      <c r="L30898" s="9"/>
      <c r="M30898" s="9"/>
      <c r="N30898" s="9"/>
    </row>
    <row r="30899" spans="12:14" x14ac:dyDescent="0.25">
      <c r="L30899" s="9"/>
      <c r="M30899" s="9"/>
      <c r="N30899" s="9"/>
    </row>
    <row r="30900" spans="12:14" x14ac:dyDescent="0.25">
      <c r="L30900" s="9"/>
      <c r="M30900" s="9"/>
      <c r="N30900" s="9"/>
    </row>
    <row r="30901" spans="12:14" x14ac:dyDescent="0.25">
      <c r="L30901" s="9"/>
      <c r="M30901" s="9"/>
      <c r="N30901" s="9"/>
    </row>
    <row r="30902" spans="12:14" x14ac:dyDescent="0.25">
      <c r="L30902" s="9"/>
      <c r="M30902" s="9"/>
      <c r="N30902" s="9"/>
    </row>
    <row r="30903" spans="12:14" x14ac:dyDescent="0.25">
      <c r="L30903" s="9"/>
      <c r="M30903" s="9"/>
      <c r="N30903" s="9"/>
    </row>
    <row r="30904" spans="12:14" x14ac:dyDescent="0.25">
      <c r="L30904" s="9"/>
      <c r="M30904" s="9"/>
      <c r="N30904" s="9"/>
    </row>
    <row r="30905" spans="12:14" x14ac:dyDescent="0.25">
      <c r="L30905" s="9"/>
      <c r="M30905" s="9"/>
      <c r="N30905" s="9"/>
    </row>
    <row r="30906" spans="12:14" x14ac:dyDescent="0.25">
      <c r="L30906" s="9"/>
      <c r="M30906" s="9"/>
      <c r="N30906" s="9"/>
    </row>
    <row r="30907" spans="12:14" x14ac:dyDescent="0.25">
      <c r="L30907" s="9"/>
      <c r="M30907" s="9"/>
      <c r="N30907" s="9"/>
    </row>
    <row r="30908" spans="12:14" x14ac:dyDescent="0.25">
      <c r="L30908" s="9"/>
      <c r="M30908" s="9"/>
      <c r="N30908" s="9"/>
    </row>
    <row r="30909" spans="12:14" x14ac:dyDescent="0.25">
      <c r="L30909" s="9"/>
      <c r="M30909" s="9"/>
      <c r="N30909" s="9"/>
    </row>
    <row r="30910" spans="12:14" x14ac:dyDescent="0.25">
      <c r="L30910" s="9"/>
      <c r="M30910" s="9"/>
      <c r="N30910" s="9"/>
    </row>
    <row r="30911" spans="12:14" x14ac:dyDescent="0.25">
      <c r="L30911" s="9"/>
      <c r="M30911" s="9"/>
      <c r="N30911" s="9"/>
    </row>
    <row r="30912" spans="12:14" x14ac:dyDescent="0.25">
      <c r="L30912" s="9"/>
      <c r="M30912" s="9"/>
      <c r="N30912" s="9"/>
    </row>
    <row r="30913" spans="12:14" x14ac:dyDescent="0.25">
      <c r="L30913" s="9"/>
      <c r="M30913" s="9"/>
      <c r="N30913" s="9"/>
    </row>
    <row r="30914" spans="12:14" x14ac:dyDescent="0.25">
      <c r="L30914" s="9"/>
      <c r="M30914" s="9"/>
      <c r="N30914" s="9"/>
    </row>
    <row r="30915" spans="12:14" x14ac:dyDescent="0.25">
      <c r="L30915" s="9"/>
      <c r="M30915" s="9"/>
      <c r="N30915" s="9"/>
    </row>
    <row r="30916" spans="12:14" x14ac:dyDescent="0.25">
      <c r="L30916" s="9"/>
      <c r="M30916" s="9"/>
      <c r="N30916" s="9"/>
    </row>
    <row r="30917" spans="12:14" x14ac:dyDescent="0.25">
      <c r="L30917" s="9"/>
      <c r="M30917" s="9"/>
      <c r="N30917" s="9"/>
    </row>
    <row r="30918" spans="12:14" x14ac:dyDescent="0.25">
      <c r="L30918" s="9"/>
      <c r="M30918" s="9"/>
      <c r="N30918" s="9"/>
    </row>
    <row r="30919" spans="12:14" x14ac:dyDescent="0.25">
      <c r="L30919" s="9"/>
      <c r="M30919" s="9"/>
      <c r="N30919" s="9"/>
    </row>
    <row r="30920" spans="12:14" x14ac:dyDescent="0.25">
      <c r="L30920" s="9"/>
      <c r="M30920" s="9"/>
      <c r="N30920" s="9"/>
    </row>
    <row r="30921" spans="12:14" x14ac:dyDescent="0.25">
      <c r="L30921" s="9"/>
      <c r="M30921" s="9"/>
      <c r="N30921" s="9"/>
    </row>
    <row r="30922" spans="12:14" x14ac:dyDescent="0.25">
      <c r="L30922" s="9"/>
      <c r="M30922" s="9"/>
      <c r="N30922" s="9"/>
    </row>
    <row r="30923" spans="12:14" x14ac:dyDescent="0.25">
      <c r="L30923" s="9"/>
      <c r="M30923" s="9"/>
      <c r="N30923" s="9"/>
    </row>
    <row r="30924" spans="12:14" x14ac:dyDescent="0.25">
      <c r="L30924" s="9"/>
      <c r="M30924" s="9"/>
      <c r="N30924" s="9"/>
    </row>
    <row r="30925" spans="12:14" x14ac:dyDescent="0.25">
      <c r="L30925" s="9"/>
      <c r="M30925" s="9"/>
      <c r="N30925" s="9"/>
    </row>
    <row r="30926" spans="12:14" x14ac:dyDescent="0.25">
      <c r="L30926" s="9"/>
      <c r="M30926" s="9"/>
      <c r="N30926" s="9"/>
    </row>
    <row r="30927" spans="12:14" x14ac:dyDescent="0.25">
      <c r="L30927" s="9"/>
      <c r="M30927" s="9"/>
      <c r="N30927" s="9"/>
    </row>
    <row r="30928" spans="12:14" x14ac:dyDescent="0.25">
      <c r="L30928" s="9"/>
      <c r="M30928" s="9"/>
      <c r="N30928" s="9"/>
    </row>
    <row r="30929" spans="12:14" x14ac:dyDescent="0.25">
      <c r="L30929" s="9"/>
      <c r="M30929" s="9"/>
      <c r="N30929" s="9"/>
    </row>
    <row r="30930" spans="12:14" x14ac:dyDescent="0.25">
      <c r="L30930" s="9"/>
      <c r="M30930" s="9"/>
      <c r="N30930" s="9"/>
    </row>
    <row r="30931" spans="12:14" x14ac:dyDescent="0.25">
      <c r="L30931" s="9"/>
      <c r="M30931" s="9"/>
      <c r="N30931" s="9"/>
    </row>
    <row r="30932" spans="12:14" x14ac:dyDescent="0.25">
      <c r="L30932" s="9"/>
      <c r="M30932" s="9"/>
      <c r="N30932" s="9"/>
    </row>
    <row r="30933" spans="12:14" x14ac:dyDescent="0.25">
      <c r="L30933" s="9"/>
      <c r="M30933" s="9"/>
      <c r="N30933" s="9"/>
    </row>
    <row r="30934" spans="12:14" x14ac:dyDescent="0.25">
      <c r="L30934" s="9"/>
      <c r="M30934" s="9"/>
      <c r="N30934" s="9"/>
    </row>
    <row r="30935" spans="12:14" x14ac:dyDescent="0.25">
      <c r="L30935" s="9"/>
      <c r="M30935" s="9"/>
      <c r="N30935" s="9"/>
    </row>
    <row r="30936" spans="12:14" x14ac:dyDescent="0.25">
      <c r="L30936" s="9"/>
      <c r="M30936" s="9"/>
      <c r="N30936" s="9"/>
    </row>
    <row r="30937" spans="12:14" x14ac:dyDescent="0.25">
      <c r="L30937" s="9"/>
      <c r="M30937" s="9"/>
      <c r="N30937" s="9"/>
    </row>
    <row r="30938" spans="12:14" x14ac:dyDescent="0.25">
      <c r="L30938" s="9"/>
      <c r="M30938" s="9"/>
      <c r="N30938" s="9"/>
    </row>
    <row r="30939" spans="12:14" x14ac:dyDescent="0.25">
      <c r="L30939" s="9"/>
      <c r="M30939" s="9"/>
      <c r="N30939" s="9"/>
    </row>
    <row r="30940" spans="12:14" x14ac:dyDescent="0.25">
      <c r="L30940" s="9"/>
      <c r="M30940" s="9"/>
      <c r="N30940" s="9"/>
    </row>
    <row r="30941" spans="12:14" x14ac:dyDescent="0.25">
      <c r="L30941" s="9"/>
      <c r="M30941" s="9"/>
      <c r="N30941" s="9"/>
    </row>
    <row r="30942" spans="12:14" x14ac:dyDescent="0.25">
      <c r="L30942" s="9"/>
      <c r="M30942" s="9"/>
      <c r="N30942" s="9"/>
    </row>
    <row r="30943" spans="12:14" x14ac:dyDescent="0.25">
      <c r="L30943" s="9"/>
      <c r="M30943" s="9"/>
      <c r="N30943" s="9"/>
    </row>
    <row r="30944" spans="12:14" x14ac:dyDescent="0.25">
      <c r="L30944" s="9"/>
      <c r="M30944" s="9"/>
      <c r="N30944" s="9"/>
    </row>
    <row r="30945" spans="12:14" x14ac:dyDescent="0.25">
      <c r="L30945" s="9"/>
      <c r="M30945" s="9"/>
      <c r="N30945" s="9"/>
    </row>
    <row r="30946" spans="12:14" x14ac:dyDescent="0.25">
      <c r="L30946" s="9"/>
      <c r="M30946" s="9"/>
      <c r="N30946" s="9"/>
    </row>
    <row r="30947" spans="12:14" x14ac:dyDescent="0.25">
      <c r="L30947" s="9"/>
      <c r="M30947" s="9"/>
      <c r="N30947" s="9"/>
    </row>
    <row r="30948" spans="12:14" x14ac:dyDescent="0.25">
      <c r="L30948" s="9"/>
      <c r="M30948" s="9"/>
      <c r="N30948" s="9"/>
    </row>
    <row r="30949" spans="12:14" x14ac:dyDescent="0.25">
      <c r="L30949" s="9"/>
      <c r="M30949" s="9"/>
      <c r="N30949" s="9"/>
    </row>
    <row r="30950" spans="12:14" x14ac:dyDescent="0.25">
      <c r="L30950" s="9"/>
      <c r="M30950" s="9"/>
      <c r="N30950" s="9"/>
    </row>
    <row r="30951" spans="12:14" x14ac:dyDescent="0.25">
      <c r="L30951" s="9"/>
      <c r="M30951" s="9"/>
      <c r="N30951" s="9"/>
    </row>
    <row r="30952" spans="12:14" x14ac:dyDescent="0.25">
      <c r="L30952" s="9"/>
      <c r="M30952" s="9"/>
      <c r="N30952" s="9"/>
    </row>
    <row r="30953" spans="12:14" x14ac:dyDescent="0.25">
      <c r="L30953" s="9"/>
      <c r="M30953" s="9"/>
      <c r="N30953" s="9"/>
    </row>
    <row r="30954" spans="12:14" x14ac:dyDescent="0.25">
      <c r="L30954" s="9"/>
      <c r="M30954" s="9"/>
      <c r="N30954" s="9"/>
    </row>
    <row r="30955" spans="12:14" x14ac:dyDescent="0.25">
      <c r="L30955" s="9"/>
      <c r="M30955" s="9"/>
      <c r="N30955" s="9"/>
    </row>
    <row r="30956" spans="12:14" x14ac:dyDescent="0.25">
      <c r="L30956" s="9"/>
      <c r="M30956" s="9"/>
      <c r="N30956" s="9"/>
    </row>
    <row r="30957" spans="12:14" x14ac:dyDescent="0.25">
      <c r="L30957" s="9"/>
      <c r="M30957" s="9"/>
      <c r="N30957" s="9"/>
    </row>
    <row r="30958" spans="12:14" x14ac:dyDescent="0.25">
      <c r="L30958" s="9"/>
      <c r="M30958" s="9"/>
      <c r="N30958" s="9"/>
    </row>
    <row r="30959" spans="12:14" x14ac:dyDescent="0.25">
      <c r="L30959" s="9"/>
      <c r="M30959" s="9"/>
      <c r="N30959" s="9"/>
    </row>
    <row r="30960" spans="12:14" x14ac:dyDescent="0.25">
      <c r="L30960" s="9"/>
      <c r="M30960" s="9"/>
      <c r="N30960" s="9"/>
    </row>
    <row r="30961" spans="12:14" x14ac:dyDescent="0.25">
      <c r="L30961" s="9"/>
      <c r="M30961" s="9"/>
      <c r="N30961" s="9"/>
    </row>
    <row r="30962" spans="12:14" x14ac:dyDescent="0.25">
      <c r="L30962" s="9"/>
      <c r="M30962" s="9"/>
      <c r="N30962" s="9"/>
    </row>
    <row r="30963" spans="12:14" x14ac:dyDescent="0.25">
      <c r="L30963" s="9"/>
      <c r="M30963" s="9"/>
      <c r="N30963" s="9"/>
    </row>
    <row r="30964" spans="12:14" x14ac:dyDescent="0.25">
      <c r="L30964" s="9"/>
      <c r="M30964" s="9"/>
      <c r="N30964" s="9"/>
    </row>
    <row r="30965" spans="12:14" x14ac:dyDescent="0.25">
      <c r="L30965" s="9"/>
      <c r="M30965" s="9"/>
      <c r="N30965" s="9"/>
    </row>
    <row r="30966" spans="12:14" x14ac:dyDescent="0.25">
      <c r="L30966" s="9"/>
      <c r="M30966" s="9"/>
      <c r="N30966" s="9"/>
    </row>
    <row r="30967" spans="12:14" x14ac:dyDescent="0.25">
      <c r="L30967" s="9"/>
      <c r="M30967" s="9"/>
      <c r="N30967" s="9"/>
    </row>
    <row r="30968" spans="12:14" x14ac:dyDescent="0.25">
      <c r="L30968" s="9"/>
      <c r="M30968" s="9"/>
      <c r="N30968" s="9"/>
    </row>
    <row r="30969" spans="12:14" x14ac:dyDescent="0.25">
      <c r="L30969" s="9"/>
      <c r="M30969" s="9"/>
      <c r="N30969" s="9"/>
    </row>
    <row r="30970" spans="12:14" x14ac:dyDescent="0.25">
      <c r="L30970" s="9"/>
      <c r="M30970" s="9"/>
      <c r="N30970" s="9"/>
    </row>
    <row r="30971" spans="12:14" x14ac:dyDescent="0.25">
      <c r="L30971" s="9"/>
      <c r="M30971" s="9"/>
      <c r="N30971" s="9"/>
    </row>
    <row r="30972" spans="12:14" x14ac:dyDescent="0.25">
      <c r="L30972" s="9"/>
      <c r="M30972" s="9"/>
      <c r="N30972" s="9"/>
    </row>
    <row r="30973" spans="12:14" x14ac:dyDescent="0.25">
      <c r="L30973" s="9"/>
      <c r="M30973" s="9"/>
      <c r="N30973" s="9"/>
    </row>
    <row r="30974" spans="12:14" x14ac:dyDescent="0.25">
      <c r="L30974" s="9"/>
      <c r="M30974" s="9"/>
      <c r="N30974" s="9"/>
    </row>
    <row r="30975" spans="12:14" x14ac:dyDescent="0.25">
      <c r="L30975" s="9"/>
      <c r="M30975" s="9"/>
      <c r="N30975" s="9"/>
    </row>
    <row r="30976" spans="12:14" x14ac:dyDescent="0.25">
      <c r="L30976" s="9"/>
      <c r="M30976" s="9"/>
      <c r="N30976" s="9"/>
    </row>
    <row r="30977" spans="12:14" x14ac:dyDescent="0.25">
      <c r="L30977" s="9"/>
      <c r="M30977" s="9"/>
      <c r="N30977" s="9"/>
    </row>
    <row r="30978" spans="12:14" x14ac:dyDescent="0.25">
      <c r="L30978" s="9"/>
      <c r="M30978" s="9"/>
      <c r="N30978" s="9"/>
    </row>
    <row r="30979" spans="12:14" x14ac:dyDescent="0.25">
      <c r="L30979" s="9"/>
      <c r="M30979" s="9"/>
      <c r="N30979" s="9"/>
    </row>
    <row r="30980" spans="12:14" x14ac:dyDescent="0.25">
      <c r="L30980" s="9"/>
      <c r="M30980" s="9"/>
      <c r="N30980" s="9"/>
    </row>
    <row r="30981" spans="12:14" x14ac:dyDescent="0.25">
      <c r="L30981" s="9"/>
      <c r="M30981" s="9"/>
      <c r="N30981" s="9"/>
    </row>
    <row r="30982" spans="12:14" x14ac:dyDescent="0.25">
      <c r="L30982" s="9"/>
      <c r="M30982" s="9"/>
      <c r="N30982" s="9"/>
    </row>
    <row r="30983" spans="12:14" x14ac:dyDescent="0.25">
      <c r="L30983" s="9"/>
      <c r="M30983" s="9"/>
      <c r="N30983" s="9"/>
    </row>
    <row r="30984" spans="12:14" x14ac:dyDescent="0.25">
      <c r="L30984" s="9"/>
      <c r="M30984" s="9"/>
      <c r="N30984" s="9"/>
    </row>
    <row r="30985" spans="12:14" x14ac:dyDescent="0.25">
      <c r="L30985" s="9"/>
      <c r="M30985" s="9"/>
      <c r="N30985" s="9"/>
    </row>
    <row r="30986" spans="12:14" x14ac:dyDescent="0.25">
      <c r="L30986" s="9"/>
      <c r="M30986" s="9"/>
      <c r="N30986" s="9"/>
    </row>
    <row r="30987" spans="12:14" x14ac:dyDescent="0.25">
      <c r="L30987" s="9"/>
      <c r="M30987" s="9"/>
      <c r="N30987" s="9"/>
    </row>
    <row r="30988" spans="12:14" x14ac:dyDescent="0.25">
      <c r="L30988" s="9"/>
      <c r="M30988" s="9"/>
      <c r="N30988" s="9"/>
    </row>
    <row r="30989" spans="12:14" x14ac:dyDescent="0.25">
      <c r="L30989" s="9"/>
      <c r="M30989" s="9"/>
      <c r="N30989" s="9"/>
    </row>
    <row r="30990" spans="12:14" x14ac:dyDescent="0.25">
      <c r="L30990" s="9"/>
      <c r="M30990" s="9"/>
      <c r="N30990" s="9"/>
    </row>
    <row r="30991" spans="12:14" x14ac:dyDescent="0.25">
      <c r="L30991" s="9"/>
      <c r="M30991" s="9"/>
      <c r="N30991" s="9"/>
    </row>
    <row r="30992" spans="12:14" x14ac:dyDescent="0.25">
      <c r="L30992" s="9"/>
      <c r="M30992" s="9"/>
      <c r="N30992" s="9"/>
    </row>
    <row r="30993" spans="12:14" x14ac:dyDescent="0.25">
      <c r="L30993" s="9"/>
      <c r="M30993" s="9"/>
      <c r="N30993" s="9"/>
    </row>
    <row r="30994" spans="12:14" x14ac:dyDescent="0.25">
      <c r="L30994" s="9"/>
      <c r="M30994" s="9"/>
      <c r="N30994" s="9"/>
    </row>
    <row r="30995" spans="12:14" x14ac:dyDescent="0.25">
      <c r="L30995" s="9"/>
      <c r="M30995" s="9"/>
      <c r="N30995" s="9"/>
    </row>
    <row r="30996" spans="12:14" x14ac:dyDescent="0.25">
      <c r="L30996" s="9"/>
      <c r="M30996" s="9"/>
      <c r="N30996" s="9"/>
    </row>
    <row r="30997" spans="12:14" x14ac:dyDescent="0.25">
      <c r="L30997" s="9"/>
      <c r="M30997" s="9"/>
      <c r="N30997" s="9"/>
    </row>
    <row r="30998" spans="12:14" x14ac:dyDescent="0.25">
      <c r="L30998" s="9"/>
      <c r="M30998" s="9"/>
      <c r="N30998" s="9"/>
    </row>
    <row r="30999" spans="12:14" x14ac:dyDescent="0.25">
      <c r="L30999" s="9"/>
      <c r="M30999" s="9"/>
      <c r="N30999" s="9"/>
    </row>
    <row r="31000" spans="12:14" x14ac:dyDescent="0.25">
      <c r="L31000" s="9"/>
      <c r="M31000" s="9"/>
      <c r="N31000" s="9"/>
    </row>
    <row r="31001" spans="12:14" x14ac:dyDescent="0.25">
      <c r="L31001" s="9"/>
      <c r="M31001" s="9"/>
      <c r="N31001" s="9"/>
    </row>
    <row r="31002" spans="12:14" x14ac:dyDescent="0.25">
      <c r="L31002" s="9"/>
      <c r="M31002" s="9"/>
      <c r="N31002" s="9"/>
    </row>
    <row r="31003" spans="12:14" x14ac:dyDescent="0.25">
      <c r="L31003" s="9"/>
      <c r="M31003" s="9"/>
      <c r="N31003" s="9"/>
    </row>
    <row r="31004" spans="12:14" x14ac:dyDescent="0.25">
      <c r="L31004" s="9"/>
      <c r="M31004" s="9"/>
      <c r="N31004" s="9"/>
    </row>
    <row r="31005" spans="12:14" x14ac:dyDescent="0.25">
      <c r="L31005" s="9"/>
      <c r="M31005" s="9"/>
      <c r="N31005" s="9"/>
    </row>
    <row r="31006" spans="12:14" x14ac:dyDescent="0.25">
      <c r="L31006" s="9"/>
      <c r="M31006" s="9"/>
      <c r="N31006" s="9"/>
    </row>
    <row r="31007" spans="12:14" x14ac:dyDescent="0.25">
      <c r="L31007" s="9"/>
      <c r="M31007" s="9"/>
      <c r="N31007" s="9"/>
    </row>
    <row r="31008" spans="12:14" x14ac:dyDescent="0.25">
      <c r="L31008" s="9"/>
      <c r="M31008" s="9"/>
      <c r="N31008" s="9"/>
    </row>
    <row r="31009" spans="12:14" x14ac:dyDescent="0.25">
      <c r="L31009" s="9"/>
      <c r="M31009" s="9"/>
      <c r="N31009" s="9"/>
    </row>
    <row r="31010" spans="12:14" x14ac:dyDescent="0.25">
      <c r="L31010" s="9"/>
      <c r="M31010" s="9"/>
      <c r="N31010" s="9"/>
    </row>
    <row r="31011" spans="12:14" x14ac:dyDescent="0.25">
      <c r="L31011" s="9"/>
      <c r="M31011" s="9"/>
      <c r="N31011" s="9"/>
    </row>
    <row r="31012" spans="12:14" x14ac:dyDescent="0.25">
      <c r="L31012" s="9"/>
      <c r="M31012" s="9"/>
      <c r="N31012" s="9"/>
    </row>
    <row r="31013" spans="12:14" x14ac:dyDescent="0.25">
      <c r="L31013" s="9"/>
      <c r="M31013" s="9"/>
      <c r="N31013" s="9"/>
    </row>
    <row r="31014" spans="12:14" x14ac:dyDescent="0.25">
      <c r="L31014" s="9"/>
      <c r="M31014" s="9"/>
      <c r="N31014" s="9"/>
    </row>
    <row r="31015" spans="12:14" x14ac:dyDescent="0.25">
      <c r="L31015" s="9"/>
      <c r="M31015" s="9"/>
      <c r="N31015" s="9"/>
    </row>
    <row r="31016" spans="12:14" x14ac:dyDescent="0.25">
      <c r="L31016" s="9"/>
      <c r="M31016" s="9"/>
      <c r="N31016" s="9"/>
    </row>
    <row r="31017" spans="12:14" x14ac:dyDescent="0.25">
      <c r="L31017" s="9"/>
      <c r="M31017" s="9"/>
      <c r="N31017" s="9"/>
    </row>
    <row r="31018" spans="12:14" x14ac:dyDescent="0.25">
      <c r="L31018" s="9"/>
      <c r="M31018" s="9"/>
      <c r="N31018" s="9"/>
    </row>
    <row r="31019" spans="12:14" x14ac:dyDescent="0.25">
      <c r="L31019" s="9"/>
      <c r="M31019" s="9"/>
      <c r="N31019" s="9"/>
    </row>
    <row r="31020" spans="12:14" x14ac:dyDescent="0.25">
      <c r="L31020" s="9"/>
      <c r="M31020" s="9"/>
      <c r="N31020" s="9"/>
    </row>
    <row r="31021" spans="12:14" x14ac:dyDescent="0.25">
      <c r="L31021" s="9"/>
      <c r="M31021" s="9"/>
      <c r="N31021" s="9"/>
    </row>
    <row r="31022" spans="12:14" x14ac:dyDescent="0.25">
      <c r="L31022" s="9"/>
      <c r="M31022" s="9"/>
      <c r="N31022" s="9"/>
    </row>
    <row r="31023" spans="12:14" x14ac:dyDescent="0.25">
      <c r="L31023" s="9"/>
      <c r="M31023" s="9"/>
      <c r="N31023" s="9"/>
    </row>
    <row r="31024" spans="12:14" x14ac:dyDescent="0.25">
      <c r="L31024" s="9"/>
      <c r="M31024" s="9"/>
      <c r="N31024" s="9"/>
    </row>
    <row r="31025" spans="12:14" x14ac:dyDescent="0.25">
      <c r="L31025" s="9"/>
      <c r="M31025" s="9"/>
      <c r="N31025" s="9"/>
    </row>
    <row r="31026" spans="12:14" x14ac:dyDescent="0.25">
      <c r="L31026" s="9"/>
      <c r="M31026" s="9"/>
      <c r="N31026" s="9"/>
    </row>
    <row r="31027" spans="12:14" x14ac:dyDescent="0.25">
      <c r="L31027" s="9"/>
      <c r="M31027" s="9"/>
      <c r="N31027" s="9"/>
    </row>
    <row r="31028" spans="12:14" x14ac:dyDescent="0.25">
      <c r="L31028" s="9"/>
      <c r="M31028" s="9"/>
      <c r="N31028" s="9"/>
    </row>
    <row r="31029" spans="12:14" x14ac:dyDescent="0.25">
      <c r="L31029" s="9"/>
      <c r="M31029" s="9"/>
      <c r="N31029" s="9"/>
    </row>
    <row r="31030" spans="12:14" x14ac:dyDescent="0.25">
      <c r="L31030" s="9"/>
      <c r="M31030" s="9"/>
      <c r="N31030" s="9"/>
    </row>
    <row r="31031" spans="12:14" x14ac:dyDescent="0.25">
      <c r="L31031" s="9"/>
      <c r="M31031" s="9"/>
      <c r="N31031" s="9"/>
    </row>
    <row r="31032" spans="12:14" x14ac:dyDescent="0.25">
      <c r="L31032" s="9"/>
      <c r="M31032" s="9"/>
      <c r="N31032" s="9"/>
    </row>
    <row r="31033" spans="12:14" x14ac:dyDescent="0.25">
      <c r="L31033" s="9"/>
      <c r="M31033" s="9"/>
      <c r="N31033" s="9"/>
    </row>
    <row r="31034" spans="12:14" x14ac:dyDescent="0.25">
      <c r="L31034" s="9"/>
      <c r="M31034" s="9"/>
      <c r="N31034" s="9"/>
    </row>
    <row r="31035" spans="12:14" x14ac:dyDescent="0.25">
      <c r="L31035" s="9"/>
      <c r="M31035" s="9"/>
      <c r="N31035" s="9"/>
    </row>
    <row r="31036" spans="12:14" x14ac:dyDescent="0.25">
      <c r="L31036" s="9"/>
      <c r="M31036" s="9"/>
      <c r="N31036" s="9"/>
    </row>
    <row r="31037" spans="12:14" x14ac:dyDescent="0.25">
      <c r="L31037" s="9"/>
      <c r="M31037" s="9"/>
      <c r="N31037" s="9"/>
    </row>
    <row r="31038" spans="12:14" x14ac:dyDescent="0.25">
      <c r="L31038" s="9"/>
      <c r="M31038" s="9"/>
      <c r="N31038" s="9"/>
    </row>
    <row r="31039" spans="12:14" x14ac:dyDescent="0.25">
      <c r="L31039" s="9"/>
      <c r="M31039" s="9"/>
      <c r="N31039" s="9"/>
    </row>
    <row r="31040" spans="12:14" x14ac:dyDescent="0.25">
      <c r="L31040" s="9"/>
      <c r="M31040" s="9"/>
      <c r="N31040" s="9"/>
    </row>
    <row r="31041" spans="12:14" x14ac:dyDescent="0.25">
      <c r="L31041" s="9"/>
      <c r="M31041" s="9"/>
      <c r="N31041" s="9"/>
    </row>
    <row r="31042" spans="12:14" x14ac:dyDescent="0.25">
      <c r="L31042" s="9"/>
      <c r="M31042" s="9"/>
      <c r="N31042" s="9"/>
    </row>
    <row r="31043" spans="12:14" x14ac:dyDescent="0.25">
      <c r="L31043" s="9"/>
      <c r="M31043" s="9"/>
      <c r="N31043" s="9"/>
    </row>
    <row r="31044" spans="12:14" x14ac:dyDescent="0.25">
      <c r="L31044" s="9"/>
      <c r="M31044" s="9"/>
      <c r="N31044" s="9"/>
    </row>
    <row r="31045" spans="12:14" x14ac:dyDescent="0.25">
      <c r="L31045" s="9"/>
      <c r="M31045" s="9"/>
      <c r="N31045" s="9"/>
    </row>
    <row r="31046" spans="12:14" x14ac:dyDescent="0.25">
      <c r="L31046" s="9"/>
      <c r="M31046" s="9"/>
      <c r="N31046" s="9"/>
    </row>
    <row r="31047" spans="12:14" x14ac:dyDescent="0.25">
      <c r="L31047" s="9"/>
      <c r="M31047" s="9"/>
      <c r="N31047" s="9"/>
    </row>
    <row r="31048" spans="12:14" x14ac:dyDescent="0.25">
      <c r="L31048" s="9"/>
      <c r="M31048" s="9"/>
      <c r="N31048" s="9"/>
    </row>
    <row r="31049" spans="12:14" x14ac:dyDescent="0.25">
      <c r="L31049" s="9"/>
      <c r="M31049" s="9"/>
      <c r="N31049" s="9"/>
    </row>
    <row r="31050" spans="12:14" x14ac:dyDescent="0.25">
      <c r="L31050" s="9"/>
      <c r="M31050" s="9"/>
      <c r="N31050" s="9"/>
    </row>
    <row r="31051" spans="12:14" x14ac:dyDescent="0.25">
      <c r="L31051" s="9"/>
      <c r="M31051" s="9"/>
      <c r="N31051" s="9"/>
    </row>
    <row r="31052" spans="12:14" x14ac:dyDescent="0.25">
      <c r="L31052" s="9"/>
      <c r="M31052" s="9"/>
      <c r="N31052" s="9"/>
    </row>
    <row r="31053" spans="12:14" x14ac:dyDescent="0.25">
      <c r="L31053" s="9"/>
      <c r="M31053" s="9"/>
      <c r="N31053" s="9"/>
    </row>
    <row r="31054" spans="12:14" x14ac:dyDescent="0.25">
      <c r="L31054" s="9"/>
      <c r="M31054" s="9"/>
      <c r="N31054" s="9"/>
    </row>
    <row r="31055" spans="12:14" x14ac:dyDescent="0.25">
      <c r="L31055" s="9"/>
      <c r="M31055" s="9"/>
      <c r="N31055" s="9"/>
    </row>
    <row r="31056" spans="12:14" x14ac:dyDescent="0.25">
      <c r="L31056" s="9"/>
      <c r="M31056" s="9"/>
      <c r="N31056" s="9"/>
    </row>
    <row r="31057" spans="12:14" x14ac:dyDescent="0.25">
      <c r="L31057" s="9"/>
      <c r="M31057" s="9"/>
      <c r="N31057" s="9"/>
    </row>
    <row r="31058" spans="12:14" x14ac:dyDescent="0.25">
      <c r="L31058" s="9"/>
      <c r="M31058" s="9"/>
      <c r="N31058" s="9"/>
    </row>
    <row r="31059" spans="12:14" x14ac:dyDescent="0.25">
      <c r="L31059" s="9"/>
      <c r="M31059" s="9"/>
      <c r="N31059" s="9"/>
    </row>
    <row r="31060" spans="12:14" x14ac:dyDescent="0.25">
      <c r="L31060" s="9"/>
      <c r="M31060" s="9"/>
      <c r="N31060" s="9"/>
    </row>
    <row r="31061" spans="12:14" x14ac:dyDescent="0.25">
      <c r="L31061" s="9"/>
      <c r="M31061" s="9"/>
      <c r="N31061" s="9"/>
    </row>
    <row r="31062" spans="12:14" x14ac:dyDescent="0.25">
      <c r="L31062" s="9"/>
      <c r="M31062" s="9"/>
      <c r="N31062" s="9"/>
    </row>
    <row r="31063" spans="12:14" x14ac:dyDescent="0.25">
      <c r="L31063" s="9"/>
      <c r="M31063" s="9"/>
      <c r="N31063" s="9"/>
    </row>
    <row r="31064" spans="12:14" x14ac:dyDescent="0.25">
      <c r="L31064" s="9"/>
      <c r="M31064" s="9"/>
      <c r="N31064" s="9"/>
    </row>
    <row r="31065" spans="12:14" x14ac:dyDescent="0.25">
      <c r="L31065" s="9"/>
      <c r="M31065" s="9"/>
      <c r="N31065" s="9"/>
    </row>
    <row r="31066" spans="12:14" x14ac:dyDescent="0.25">
      <c r="L31066" s="9"/>
      <c r="M31066" s="9"/>
      <c r="N31066" s="9"/>
    </row>
    <row r="31067" spans="12:14" x14ac:dyDescent="0.25">
      <c r="L31067" s="9"/>
      <c r="M31067" s="9"/>
      <c r="N31067" s="9"/>
    </row>
    <row r="31068" spans="12:14" x14ac:dyDescent="0.25">
      <c r="L31068" s="9"/>
      <c r="M31068" s="9"/>
      <c r="N31068" s="9"/>
    </row>
    <row r="31069" spans="12:14" x14ac:dyDescent="0.25">
      <c r="L31069" s="9"/>
      <c r="M31069" s="9"/>
      <c r="N31069" s="9"/>
    </row>
    <row r="31070" spans="12:14" x14ac:dyDescent="0.25">
      <c r="L31070" s="9"/>
      <c r="M31070" s="9"/>
      <c r="N31070" s="9"/>
    </row>
    <row r="31071" spans="12:14" x14ac:dyDescent="0.25">
      <c r="L31071" s="9"/>
      <c r="M31071" s="9"/>
      <c r="N31071" s="9"/>
    </row>
    <row r="31072" spans="12:14" x14ac:dyDescent="0.25">
      <c r="L31072" s="9"/>
      <c r="M31072" s="9"/>
      <c r="N31072" s="9"/>
    </row>
    <row r="31073" spans="12:14" x14ac:dyDescent="0.25">
      <c r="L31073" s="9"/>
      <c r="M31073" s="9"/>
      <c r="N31073" s="9"/>
    </row>
    <row r="31074" spans="12:14" x14ac:dyDescent="0.25">
      <c r="L31074" s="9"/>
      <c r="M31074" s="9"/>
      <c r="N31074" s="9"/>
    </row>
    <row r="31075" spans="12:14" x14ac:dyDescent="0.25">
      <c r="L31075" s="9"/>
      <c r="M31075" s="9"/>
      <c r="N31075" s="9"/>
    </row>
    <row r="31076" spans="12:14" x14ac:dyDescent="0.25">
      <c r="L31076" s="9"/>
      <c r="M31076" s="9"/>
      <c r="N31076" s="9"/>
    </row>
    <row r="31077" spans="12:14" x14ac:dyDescent="0.25">
      <c r="L31077" s="9"/>
      <c r="M31077" s="9"/>
      <c r="N31077" s="9"/>
    </row>
    <row r="31078" spans="12:14" x14ac:dyDescent="0.25">
      <c r="L31078" s="9"/>
      <c r="M31078" s="9"/>
      <c r="N31078" s="9"/>
    </row>
    <row r="31079" spans="12:14" x14ac:dyDescent="0.25">
      <c r="L31079" s="9"/>
      <c r="M31079" s="9"/>
      <c r="N31079" s="9"/>
    </row>
    <row r="31080" spans="12:14" x14ac:dyDescent="0.25">
      <c r="L31080" s="9"/>
      <c r="M31080" s="9"/>
      <c r="N31080" s="9"/>
    </row>
    <row r="31081" spans="12:14" x14ac:dyDescent="0.25">
      <c r="L31081" s="9"/>
      <c r="M31081" s="9"/>
      <c r="N31081" s="9"/>
    </row>
    <row r="31082" spans="12:14" x14ac:dyDescent="0.25">
      <c r="L31082" s="9"/>
      <c r="M31082" s="9"/>
      <c r="N31082" s="9"/>
    </row>
    <row r="31083" spans="12:14" x14ac:dyDescent="0.25">
      <c r="L31083" s="9"/>
      <c r="M31083" s="9"/>
      <c r="N31083" s="9"/>
    </row>
    <row r="31084" spans="12:14" x14ac:dyDescent="0.25">
      <c r="L31084" s="9"/>
      <c r="M31084" s="9"/>
      <c r="N31084" s="9"/>
    </row>
    <row r="31085" spans="12:14" x14ac:dyDescent="0.25">
      <c r="L31085" s="9"/>
      <c r="M31085" s="9"/>
      <c r="N31085" s="9"/>
    </row>
    <row r="31086" spans="12:14" x14ac:dyDescent="0.25">
      <c r="L31086" s="9"/>
      <c r="M31086" s="9"/>
      <c r="N31086" s="9"/>
    </row>
    <row r="31087" spans="12:14" x14ac:dyDescent="0.25">
      <c r="L31087" s="9"/>
      <c r="M31087" s="9"/>
      <c r="N31087" s="9"/>
    </row>
    <row r="31088" spans="12:14" x14ac:dyDescent="0.25">
      <c r="L31088" s="9"/>
      <c r="M31088" s="9"/>
      <c r="N31088" s="9"/>
    </row>
    <row r="31089" spans="12:14" x14ac:dyDescent="0.25">
      <c r="L31089" s="9"/>
      <c r="M31089" s="9"/>
      <c r="N31089" s="9"/>
    </row>
    <row r="31090" spans="12:14" x14ac:dyDescent="0.25">
      <c r="L31090" s="9"/>
      <c r="M31090" s="9"/>
      <c r="N31090" s="9"/>
    </row>
    <row r="31091" spans="12:14" x14ac:dyDescent="0.25">
      <c r="L31091" s="9"/>
      <c r="M31091" s="9"/>
      <c r="N31091" s="9"/>
    </row>
    <row r="31092" spans="12:14" x14ac:dyDescent="0.25">
      <c r="L31092" s="9"/>
      <c r="M31092" s="9"/>
      <c r="N31092" s="9"/>
    </row>
    <row r="31093" spans="12:14" x14ac:dyDescent="0.25">
      <c r="L31093" s="9"/>
      <c r="M31093" s="9"/>
      <c r="N31093" s="9"/>
    </row>
    <row r="31094" spans="12:14" x14ac:dyDescent="0.25">
      <c r="L31094" s="9"/>
      <c r="M31094" s="9"/>
      <c r="N31094" s="9"/>
    </row>
    <row r="31095" spans="12:14" x14ac:dyDescent="0.25">
      <c r="L31095" s="9"/>
      <c r="M31095" s="9"/>
      <c r="N31095" s="9"/>
    </row>
    <row r="31096" spans="12:14" x14ac:dyDescent="0.25">
      <c r="L31096" s="9"/>
      <c r="M31096" s="9"/>
      <c r="N31096" s="9"/>
    </row>
    <row r="31097" spans="12:14" x14ac:dyDescent="0.25">
      <c r="L31097" s="9"/>
      <c r="M31097" s="9"/>
      <c r="N31097" s="9"/>
    </row>
    <row r="31098" spans="12:14" x14ac:dyDescent="0.25">
      <c r="L31098" s="9"/>
      <c r="M31098" s="9"/>
      <c r="N31098" s="9"/>
    </row>
    <row r="31099" spans="12:14" x14ac:dyDescent="0.25">
      <c r="L31099" s="9"/>
      <c r="M31099" s="9"/>
      <c r="N31099" s="9"/>
    </row>
    <row r="31100" spans="12:14" x14ac:dyDescent="0.25">
      <c r="L31100" s="9"/>
      <c r="M31100" s="9"/>
      <c r="N31100" s="9"/>
    </row>
    <row r="31101" spans="12:14" x14ac:dyDescent="0.25">
      <c r="L31101" s="9"/>
      <c r="M31101" s="9"/>
      <c r="N31101" s="9"/>
    </row>
    <row r="31102" spans="12:14" x14ac:dyDescent="0.25">
      <c r="L31102" s="9"/>
      <c r="M31102" s="9"/>
      <c r="N31102" s="9"/>
    </row>
    <row r="31103" spans="12:14" x14ac:dyDescent="0.25">
      <c r="L31103" s="9"/>
      <c r="M31103" s="9"/>
      <c r="N31103" s="9"/>
    </row>
    <row r="31104" spans="12:14" x14ac:dyDescent="0.25">
      <c r="L31104" s="9"/>
      <c r="M31104" s="9"/>
      <c r="N31104" s="9"/>
    </row>
    <row r="31105" spans="12:14" x14ac:dyDescent="0.25">
      <c r="L31105" s="9"/>
      <c r="M31105" s="9"/>
      <c r="N31105" s="9"/>
    </row>
    <row r="31106" spans="12:14" x14ac:dyDescent="0.25">
      <c r="L31106" s="9"/>
      <c r="M31106" s="9"/>
      <c r="N31106" s="9"/>
    </row>
    <row r="31107" spans="12:14" x14ac:dyDescent="0.25">
      <c r="L31107" s="9"/>
      <c r="M31107" s="9"/>
      <c r="N31107" s="9"/>
    </row>
    <row r="31108" spans="12:14" x14ac:dyDescent="0.25">
      <c r="L31108" s="9"/>
      <c r="M31108" s="9"/>
      <c r="N31108" s="9"/>
    </row>
    <row r="31109" spans="12:14" x14ac:dyDescent="0.25">
      <c r="L31109" s="9"/>
      <c r="M31109" s="9"/>
      <c r="N31109" s="9"/>
    </row>
    <row r="31110" spans="12:14" x14ac:dyDescent="0.25">
      <c r="L31110" s="9"/>
      <c r="M31110" s="9"/>
      <c r="N31110" s="9"/>
    </row>
    <row r="31111" spans="12:14" x14ac:dyDescent="0.25">
      <c r="L31111" s="9"/>
      <c r="M31111" s="9"/>
      <c r="N31111" s="9"/>
    </row>
    <row r="31112" spans="12:14" x14ac:dyDescent="0.25">
      <c r="L31112" s="9"/>
      <c r="M31112" s="9"/>
      <c r="N31112" s="9"/>
    </row>
    <row r="31113" spans="12:14" x14ac:dyDescent="0.25">
      <c r="L31113" s="9"/>
      <c r="M31113" s="9"/>
      <c r="N31113" s="9"/>
    </row>
    <row r="31114" spans="12:14" x14ac:dyDescent="0.25">
      <c r="L31114" s="9"/>
      <c r="M31114" s="9"/>
      <c r="N31114" s="9"/>
    </row>
    <row r="31115" spans="12:14" x14ac:dyDescent="0.25">
      <c r="L31115" s="9"/>
      <c r="M31115" s="9"/>
      <c r="N31115" s="9"/>
    </row>
    <row r="31116" spans="12:14" x14ac:dyDescent="0.25">
      <c r="L31116" s="9"/>
      <c r="M31116" s="9"/>
      <c r="N31116" s="9"/>
    </row>
    <row r="31117" spans="12:14" x14ac:dyDescent="0.25">
      <c r="L31117" s="9"/>
      <c r="M31117" s="9"/>
      <c r="N31117" s="9"/>
    </row>
    <row r="31118" spans="12:14" x14ac:dyDescent="0.25">
      <c r="L31118" s="9"/>
      <c r="M31118" s="9"/>
      <c r="N31118" s="9"/>
    </row>
    <row r="31119" spans="12:14" x14ac:dyDescent="0.25">
      <c r="L31119" s="9"/>
      <c r="M31119" s="9"/>
      <c r="N31119" s="9"/>
    </row>
    <row r="31120" spans="12:14" x14ac:dyDescent="0.25">
      <c r="L31120" s="9"/>
      <c r="M31120" s="9"/>
      <c r="N31120" s="9"/>
    </row>
    <row r="31121" spans="12:14" x14ac:dyDescent="0.25">
      <c r="L31121" s="9"/>
      <c r="M31121" s="9"/>
      <c r="N31121" s="9"/>
    </row>
    <row r="31122" spans="12:14" x14ac:dyDescent="0.25">
      <c r="L31122" s="9"/>
      <c r="M31122" s="9"/>
      <c r="N31122" s="9"/>
    </row>
    <row r="31123" spans="12:14" x14ac:dyDescent="0.25">
      <c r="L31123" s="9"/>
      <c r="M31123" s="9"/>
      <c r="N31123" s="9"/>
    </row>
    <row r="31124" spans="12:14" x14ac:dyDescent="0.25">
      <c r="L31124" s="9"/>
      <c r="M31124" s="9"/>
      <c r="N31124" s="9"/>
    </row>
    <row r="31125" spans="12:14" x14ac:dyDescent="0.25">
      <c r="L31125" s="9"/>
      <c r="M31125" s="9"/>
      <c r="N31125" s="9"/>
    </row>
    <row r="31126" spans="12:14" x14ac:dyDescent="0.25">
      <c r="L31126" s="9"/>
      <c r="M31126" s="9"/>
      <c r="N31126" s="9"/>
    </row>
    <row r="31127" spans="12:14" x14ac:dyDescent="0.25">
      <c r="L31127" s="9"/>
      <c r="M31127" s="9"/>
      <c r="N31127" s="9"/>
    </row>
    <row r="31128" spans="12:14" x14ac:dyDescent="0.25">
      <c r="L31128" s="9"/>
      <c r="M31128" s="9"/>
      <c r="N31128" s="9"/>
    </row>
    <row r="31129" spans="12:14" x14ac:dyDescent="0.25">
      <c r="L31129" s="9"/>
      <c r="M31129" s="9"/>
      <c r="N31129" s="9"/>
    </row>
    <row r="31130" spans="12:14" x14ac:dyDescent="0.25">
      <c r="L31130" s="9"/>
      <c r="M31130" s="9"/>
      <c r="N31130" s="9"/>
    </row>
    <row r="31131" spans="12:14" x14ac:dyDescent="0.25">
      <c r="L31131" s="9"/>
      <c r="M31131" s="9"/>
      <c r="N31131" s="9"/>
    </row>
    <row r="31132" spans="12:14" x14ac:dyDescent="0.25">
      <c r="L31132" s="9"/>
      <c r="M31132" s="9"/>
      <c r="N31132" s="9"/>
    </row>
    <row r="31133" spans="12:14" x14ac:dyDescent="0.25">
      <c r="L31133" s="9"/>
      <c r="M31133" s="9"/>
      <c r="N31133" s="9"/>
    </row>
    <row r="31134" spans="12:14" x14ac:dyDescent="0.25">
      <c r="L31134" s="9"/>
      <c r="M31134" s="9"/>
      <c r="N31134" s="9"/>
    </row>
    <row r="31135" spans="12:14" x14ac:dyDescent="0.25">
      <c r="L31135" s="9"/>
      <c r="M31135" s="9"/>
      <c r="N31135" s="9"/>
    </row>
    <row r="31136" spans="12:14" x14ac:dyDescent="0.25">
      <c r="L31136" s="9"/>
      <c r="M31136" s="9"/>
      <c r="N31136" s="9"/>
    </row>
    <row r="31137" spans="12:14" x14ac:dyDescent="0.25">
      <c r="L31137" s="9"/>
      <c r="M31137" s="9"/>
      <c r="N31137" s="9"/>
    </row>
    <row r="31138" spans="12:14" x14ac:dyDescent="0.25">
      <c r="L31138" s="9"/>
      <c r="M31138" s="9"/>
      <c r="N31138" s="9"/>
    </row>
    <row r="31139" spans="12:14" x14ac:dyDescent="0.25">
      <c r="L31139" s="9"/>
      <c r="M31139" s="9"/>
      <c r="N31139" s="9"/>
    </row>
    <row r="31140" spans="12:14" x14ac:dyDescent="0.25">
      <c r="L31140" s="9"/>
      <c r="M31140" s="9"/>
      <c r="N31140" s="9"/>
    </row>
    <row r="31141" spans="12:14" x14ac:dyDescent="0.25">
      <c r="L31141" s="9"/>
      <c r="M31141" s="9"/>
      <c r="N31141" s="9"/>
    </row>
    <row r="31142" spans="12:14" x14ac:dyDescent="0.25">
      <c r="L31142" s="9"/>
      <c r="M31142" s="9"/>
      <c r="N31142" s="9"/>
    </row>
    <row r="31143" spans="12:14" x14ac:dyDescent="0.25">
      <c r="L31143" s="9"/>
      <c r="M31143" s="9"/>
      <c r="N31143" s="9"/>
    </row>
    <row r="31144" spans="12:14" x14ac:dyDescent="0.25">
      <c r="L31144" s="9"/>
      <c r="M31144" s="9"/>
      <c r="N31144" s="9"/>
    </row>
    <row r="31145" spans="12:14" x14ac:dyDescent="0.25">
      <c r="L31145" s="9"/>
      <c r="M31145" s="9"/>
      <c r="N31145" s="9"/>
    </row>
    <row r="31146" spans="12:14" x14ac:dyDescent="0.25">
      <c r="L31146" s="9"/>
      <c r="M31146" s="9"/>
      <c r="N31146" s="9"/>
    </row>
    <row r="31147" spans="12:14" x14ac:dyDescent="0.25">
      <c r="L31147" s="9"/>
      <c r="M31147" s="9"/>
      <c r="N31147" s="9"/>
    </row>
    <row r="31148" spans="12:14" x14ac:dyDescent="0.25">
      <c r="L31148" s="9"/>
      <c r="M31148" s="9"/>
      <c r="N31148" s="9"/>
    </row>
    <row r="31149" spans="12:14" x14ac:dyDescent="0.25">
      <c r="L31149" s="9"/>
      <c r="M31149" s="9"/>
      <c r="N31149" s="9"/>
    </row>
    <row r="31150" spans="12:14" x14ac:dyDescent="0.25">
      <c r="L31150" s="9"/>
      <c r="M31150" s="9"/>
      <c r="N31150" s="9"/>
    </row>
    <row r="31151" spans="12:14" x14ac:dyDescent="0.25">
      <c r="L31151" s="9"/>
      <c r="M31151" s="9"/>
      <c r="N31151" s="9"/>
    </row>
    <row r="31152" spans="12:14" x14ac:dyDescent="0.25">
      <c r="L31152" s="9"/>
      <c r="M31152" s="9"/>
      <c r="N31152" s="9"/>
    </row>
    <row r="31153" spans="12:14" x14ac:dyDescent="0.25">
      <c r="L31153" s="9"/>
      <c r="M31153" s="9"/>
      <c r="N31153" s="9"/>
    </row>
    <row r="31154" spans="12:14" x14ac:dyDescent="0.25">
      <c r="L31154" s="9"/>
      <c r="M31154" s="9"/>
      <c r="N31154" s="9"/>
    </row>
    <row r="31155" spans="12:14" x14ac:dyDescent="0.25">
      <c r="L31155" s="9"/>
      <c r="M31155" s="9"/>
      <c r="N31155" s="9"/>
    </row>
    <row r="31156" spans="12:14" x14ac:dyDescent="0.25">
      <c r="L31156" s="9"/>
      <c r="M31156" s="9"/>
      <c r="N31156" s="9"/>
    </row>
    <row r="31157" spans="12:14" x14ac:dyDescent="0.25">
      <c r="L31157" s="9"/>
      <c r="M31157" s="9"/>
      <c r="N31157" s="9"/>
    </row>
    <row r="31158" spans="12:14" x14ac:dyDescent="0.25">
      <c r="L31158" s="9"/>
      <c r="M31158" s="9"/>
      <c r="N31158" s="9"/>
    </row>
    <row r="31159" spans="12:14" x14ac:dyDescent="0.25">
      <c r="L31159" s="9"/>
      <c r="M31159" s="9"/>
      <c r="N31159" s="9"/>
    </row>
    <row r="31160" spans="12:14" x14ac:dyDescent="0.25">
      <c r="L31160" s="9"/>
      <c r="M31160" s="9"/>
      <c r="N31160" s="9"/>
    </row>
    <row r="31161" spans="12:14" x14ac:dyDescent="0.25">
      <c r="L31161" s="9"/>
      <c r="M31161" s="9"/>
      <c r="N31161" s="9"/>
    </row>
    <row r="31162" spans="12:14" x14ac:dyDescent="0.25">
      <c r="L31162" s="9"/>
      <c r="M31162" s="9"/>
      <c r="N31162" s="9"/>
    </row>
    <row r="31163" spans="12:14" x14ac:dyDescent="0.25">
      <c r="L31163" s="9"/>
      <c r="M31163" s="9"/>
      <c r="N31163" s="9"/>
    </row>
    <row r="31164" spans="12:14" x14ac:dyDescent="0.25">
      <c r="L31164" s="9"/>
      <c r="M31164" s="9"/>
      <c r="N31164" s="9"/>
    </row>
    <row r="31165" spans="12:14" x14ac:dyDescent="0.25">
      <c r="L31165" s="9"/>
      <c r="M31165" s="9"/>
      <c r="N31165" s="9"/>
    </row>
    <row r="31166" spans="12:14" x14ac:dyDescent="0.25">
      <c r="L31166" s="9"/>
      <c r="M31166" s="9"/>
      <c r="N31166" s="9"/>
    </row>
    <row r="31167" spans="12:14" x14ac:dyDescent="0.25">
      <c r="L31167" s="9"/>
      <c r="M31167" s="9"/>
      <c r="N31167" s="9"/>
    </row>
    <row r="31168" spans="12:14" x14ac:dyDescent="0.25">
      <c r="L31168" s="9"/>
      <c r="M31168" s="9"/>
      <c r="N31168" s="9"/>
    </row>
    <row r="31169" spans="12:14" x14ac:dyDescent="0.25">
      <c r="L31169" s="9"/>
      <c r="M31169" s="9"/>
      <c r="N31169" s="9"/>
    </row>
    <row r="31170" spans="12:14" x14ac:dyDescent="0.25">
      <c r="L31170" s="9"/>
      <c r="M31170" s="9"/>
      <c r="N31170" s="9"/>
    </row>
    <row r="31171" spans="12:14" x14ac:dyDescent="0.25">
      <c r="L31171" s="9"/>
      <c r="M31171" s="9"/>
      <c r="N31171" s="9"/>
    </row>
    <row r="31172" spans="12:14" x14ac:dyDescent="0.25">
      <c r="L31172" s="9"/>
      <c r="M31172" s="9"/>
      <c r="N31172" s="9"/>
    </row>
    <row r="31173" spans="12:14" x14ac:dyDescent="0.25">
      <c r="L31173" s="9"/>
      <c r="M31173" s="9"/>
      <c r="N31173" s="9"/>
    </row>
    <row r="31174" spans="12:14" x14ac:dyDescent="0.25">
      <c r="L31174" s="9"/>
      <c r="M31174" s="9"/>
      <c r="N31174" s="9"/>
    </row>
    <row r="31175" spans="12:14" x14ac:dyDescent="0.25">
      <c r="L31175" s="9"/>
      <c r="M31175" s="9"/>
      <c r="N31175" s="9"/>
    </row>
    <row r="31176" spans="12:14" x14ac:dyDescent="0.25">
      <c r="L31176" s="9"/>
      <c r="M31176" s="9"/>
      <c r="N31176" s="9"/>
    </row>
    <row r="31177" spans="12:14" x14ac:dyDescent="0.25">
      <c r="L31177" s="9"/>
      <c r="M31177" s="9"/>
      <c r="N31177" s="9"/>
    </row>
    <row r="31178" spans="12:14" x14ac:dyDescent="0.25">
      <c r="L31178" s="9"/>
      <c r="M31178" s="9"/>
      <c r="N31178" s="9"/>
    </row>
    <row r="31179" spans="12:14" x14ac:dyDescent="0.25">
      <c r="L31179" s="9"/>
      <c r="M31179" s="9"/>
      <c r="N31179" s="9"/>
    </row>
    <row r="31180" spans="12:14" x14ac:dyDescent="0.25">
      <c r="L31180" s="9"/>
      <c r="M31180" s="9"/>
      <c r="N31180" s="9"/>
    </row>
    <row r="31181" spans="12:14" x14ac:dyDescent="0.25">
      <c r="L31181" s="9"/>
      <c r="M31181" s="9"/>
      <c r="N31181" s="9"/>
    </row>
    <row r="31182" spans="12:14" x14ac:dyDescent="0.25">
      <c r="L31182" s="9"/>
      <c r="M31182" s="9"/>
      <c r="N31182" s="9"/>
    </row>
    <row r="31183" spans="12:14" x14ac:dyDescent="0.25">
      <c r="L31183" s="9"/>
      <c r="M31183" s="9"/>
      <c r="N31183" s="9"/>
    </row>
    <row r="31184" spans="12:14" x14ac:dyDescent="0.25">
      <c r="L31184" s="9"/>
      <c r="M31184" s="9"/>
      <c r="N31184" s="9"/>
    </row>
    <row r="31185" spans="12:14" x14ac:dyDescent="0.25">
      <c r="L31185" s="9"/>
      <c r="M31185" s="9"/>
      <c r="N31185" s="9"/>
    </row>
    <row r="31186" spans="12:14" x14ac:dyDescent="0.25">
      <c r="L31186" s="9"/>
      <c r="M31186" s="9"/>
      <c r="N31186" s="9"/>
    </row>
    <row r="31187" spans="12:14" x14ac:dyDescent="0.25">
      <c r="L31187" s="9"/>
      <c r="M31187" s="9"/>
      <c r="N31187" s="9"/>
    </row>
    <row r="31188" spans="12:14" x14ac:dyDescent="0.25">
      <c r="L31188" s="9"/>
      <c r="M31188" s="9"/>
      <c r="N31188" s="9"/>
    </row>
    <row r="31189" spans="12:14" x14ac:dyDescent="0.25">
      <c r="L31189" s="9"/>
      <c r="M31189" s="9"/>
      <c r="N31189" s="9"/>
    </row>
    <row r="31190" spans="12:14" x14ac:dyDescent="0.25">
      <c r="L31190" s="9"/>
      <c r="M31190" s="9"/>
      <c r="N31190" s="9"/>
    </row>
    <row r="31191" spans="12:14" x14ac:dyDescent="0.25">
      <c r="L31191" s="9"/>
      <c r="M31191" s="9"/>
      <c r="N31191" s="9"/>
    </row>
    <row r="31192" spans="12:14" x14ac:dyDescent="0.25">
      <c r="L31192" s="9"/>
      <c r="M31192" s="9"/>
      <c r="N31192" s="9"/>
    </row>
    <row r="31193" spans="12:14" x14ac:dyDescent="0.25">
      <c r="L31193" s="9"/>
      <c r="M31193" s="9"/>
      <c r="N31193" s="9"/>
    </row>
    <row r="31194" spans="12:14" x14ac:dyDescent="0.25">
      <c r="L31194" s="9"/>
      <c r="M31194" s="9"/>
      <c r="N31194" s="9"/>
    </row>
    <row r="31195" spans="12:14" x14ac:dyDescent="0.25">
      <c r="L31195" s="9"/>
      <c r="M31195" s="9"/>
      <c r="N31195" s="9"/>
    </row>
    <row r="31196" spans="12:14" x14ac:dyDescent="0.25">
      <c r="L31196" s="9"/>
      <c r="M31196" s="9"/>
      <c r="N31196" s="9"/>
    </row>
    <row r="31197" spans="12:14" x14ac:dyDescent="0.25">
      <c r="L31197" s="9"/>
      <c r="M31197" s="9"/>
      <c r="N31197" s="9"/>
    </row>
    <row r="31198" spans="12:14" x14ac:dyDescent="0.25">
      <c r="L31198" s="9"/>
      <c r="M31198" s="9"/>
      <c r="N31198" s="9"/>
    </row>
    <row r="31199" spans="12:14" x14ac:dyDescent="0.25">
      <c r="L31199" s="9"/>
      <c r="M31199" s="9"/>
      <c r="N31199" s="9"/>
    </row>
    <row r="31200" spans="12:14" x14ac:dyDescent="0.25">
      <c r="L31200" s="9"/>
      <c r="M31200" s="9"/>
      <c r="N31200" s="9"/>
    </row>
    <row r="31201" spans="12:14" x14ac:dyDescent="0.25">
      <c r="L31201" s="9"/>
      <c r="M31201" s="9"/>
      <c r="N31201" s="9"/>
    </row>
    <row r="31202" spans="12:14" x14ac:dyDescent="0.25">
      <c r="L31202" s="9"/>
      <c r="M31202" s="9"/>
      <c r="N31202" s="9"/>
    </row>
    <row r="31203" spans="12:14" x14ac:dyDescent="0.25">
      <c r="L31203" s="9"/>
      <c r="M31203" s="9"/>
      <c r="N31203" s="9"/>
    </row>
    <row r="31204" spans="12:14" x14ac:dyDescent="0.25">
      <c r="L31204" s="9"/>
      <c r="M31204" s="9"/>
      <c r="N31204" s="9"/>
    </row>
    <row r="31205" spans="12:14" x14ac:dyDescent="0.25">
      <c r="L31205" s="9"/>
      <c r="M31205" s="9"/>
      <c r="N31205" s="9"/>
    </row>
    <row r="31206" spans="12:14" x14ac:dyDescent="0.25">
      <c r="L31206" s="9"/>
      <c r="M31206" s="9"/>
      <c r="N31206" s="9"/>
    </row>
    <row r="31207" spans="12:14" x14ac:dyDescent="0.25">
      <c r="L31207" s="9"/>
      <c r="M31207" s="9"/>
      <c r="N31207" s="9"/>
    </row>
    <row r="31208" spans="12:14" x14ac:dyDescent="0.25">
      <c r="L31208" s="9"/>
      <c r="M31208" s="9"/>
      <c r="N31208" s="9"/>
    </row>
    <row r="31209" spans="12:14" x14ac:dyDescent="0.25">
      <c r="L31209" s="9"/>
      <c r="M31209" s="9"/>
      <c r="N31209" s="9"/>
    </row>
    <row r="31210" spans="12:14" x14ac:dyDescent="0.25">
      <c r="L31210" s="9"/>
      <c r="M31210" s="9"/>
      <c r="N31210" s="9"/>
    </row>
    <row r="31211" spans="12:14" x14ac:dyDescent="0.25">
      <c r="L31211" s="9"/>
      <c r="M31211" s="9"/>
      <c r="N31211" s="9"/>
    </row>
    <row r="31212" spans="12:14" x14ac:dyDescent="0.25">
      <c r="L31212" s="9"/>
      <c r="M31212" s="9"/>
      <c r="N31212" s="9"/>
    </row>
    <row r="31213" spans="12:14" x14ac:dyDescent="0.25">
      <c r="L31213" s="9"/>
      <c r="M31213" s="9"/>
      <c r="N31213" s="9"/>
    </row>
    <row r="31214" spans="12:14" x14ac:dyDescent="0.25">
      <c r="L31214" s="9"/>
      <c r="M31214" s="9"/>
      <c r="N31214" s="9"/>
    </row>
    <row r="31215" spans="12:14" x14ac:dyDescent="0.25">
      <c r="L31215" s="9"/>
      <c r="M31215" s="9"/>
      <c r="N31215" s="9"/>
    </row>
    <row r="31216" spans="12:14" x14ac:dyDescent="0.25">
      <c r="L31216" s="9"/>
      <c r="M31216" s="9"/>
      <c r="N31216" s="9"/>
    </row>
    <row r="31217" spans="12:14" x14ac:dyDescent="0.25">
      <c r="L31217" s="9"/>
      <c r="M31217" s="9"/>
      <c r="N31217" s="9"/>
    </row>
    <row r="31218" spans="12:14" x14ac:dyDescent="0.25">
      <c r="L31218" s="9"/>
      <c r="M31218" s="9"/>
      <c r="N31218" s="9"/>
    </row>
    <row r="31219" spans="12:14" x14ac:dyDescent="0.25">
      <c r="L31219" s="9"/>
      <c r="M31219" s="9"/>
      <c r="N31219" s="9"/>
    </row>
    <row r="31220" spans="12:14" x14ac:dyDescent="0.25">
      <c r="L31220" s="9"/>
      <c r="M31220" s="9"/>
      <c r="N31220" s="9"/>
    </row>
    <row r="31221" spans="12:14" x14ac:dyDescent="0.25">
      <c r="L31221" s="9"/>
      <c r="M31221" s="9"/>
      <c r="N31221" s="9"/>
    </row>
    <row r="31222" spans="12:14" x14ac:dyDescent="0.25">
      <c r="L31222" s="9"/>
      <c r="M31222" s="9"/>
      <c r="N31222" s="9"/>
    </row>
    <row r="31223" spans="12:14" x14ac:dyDescent="0.25">
      <c r="L31223" s="9"/>
      <c r="M31223" s="9"/>
      <c r="N31223" s="9"/>
    </row>
    <row r="31224" spans="12:14" x14ac:dyDescent="0.25">
      <c r="L31224" s="9"/>
      <c r="M31224" s="9"/>
      <c r="N31224" s="9"/>
    </row>
    <row r="31225" spans="12:14" x14ac:dyDescent="0.25">
      <c r="L31225" s="9"/>
      <c r="M31225" s="9"/>
      <c r="N31225" s="9"/>
    </row>
    <row r="31226" spans="12:14" x14ac:dyDescent="0.25">
      <c r="L31226" s="9"/>
      <c r="M31226" s="9"/>
      <c r="N31226" s="9"/>
    </row>
    <row r="31227" spans="12:14" x14ac:dyDescent="0.25">
      <c r="L31227" s="9"/>
      <c r="M31227" s="9"/>
      <c r="N31227" s="9"/>
    </row>
    <row r="31228" spans="12:14" x14ac:dyDescent="0.25">
      <c r="L31228" s="9"/>
      <c r="M31228" s="9"/>
      <c r="N31228" s="9"/>
    </row>
    <row r="31229" spans="12:14" x14ac:dyDescent="0.25">
      <c r="L31229" s="9"/>
      <c r="M31229" s="9"/>
      <c r="N31229" s="9"/>
    </row>
    <row r="31230" spans="12:14" x14ac:dyDescent="0.25">
      <c r="L31230" s="9"/>
      <c r="M31230" s="9"/>
      <c r="N31230" s="9"/>
    </row>
    <row r="31231" spans="12:14" x14ac:dyDescent="0.25">
      <c r="L31231" s="9"/>
      <c r="M31231" s="9"/>
      <c r="N31231" s="9"/>
    </row>
    <row r="31232" spans="12:14" x14ac:dyDescent="0.25">
      <c r="L31232" s="9"/>
      <c r="M31232" s="9"/>
      <c r="N31232" s="9"/>
    </row>
    <row r="31233" spans="12:14" x14ac:dyDescent="0.25">
      <c r="L31233" s="9"/>
      <c r="M31233" s="9"/>
      <c r="N31233" s="9"/>
    </row>
    <row r="31234" spans="12:14" x14ac:dyDescent="0.25">
      <c r="L31234" s="9"/>
      <c r="M31234" s="9"/>
      <c r="N31234" s="9"/>
    </row>
    <row r="31235" spans="12:14" x14ac:dyDescent="0.25">
      <c r="L31235" s="9"/>
      <c r="M31235" s="9"/>
      <c r="N31235" s="9"/>
    </row>
    <row r="31236" spans="12:14" x14ac:dyDescent="0.25">
      <c r="L31236" s="9"/>
      <c r="M31236" s="9"/>
      <c r="N31236" s="9"/>
    </row>
    <row r="31237" spans="12:14" x14ac:dyDescent="0.25">
      <c r="L31237" s="9"/>
      <c r="M31237" s="9"/>
      <c r="N31237" s="9"/>
    </row>
    <row r="31238" spans="12:14" x14ac:dyDescent="0.25">
      <c r="L31238" s="9"/>
      <c r="M31238" s="9"/>
      <c r="N31238" s="9"/>
    </row>
    <row r="31239" spans="12:14" x14ac:dyDescent="0.25">
      <c r="L31239" s="9"/>
      <c r="M31239" s="9"/>
      <c r="N31239" s="9"/>
    </row>
    <row r="31240" spans="12:14" x14ac:dyDescent="0.25">
      <c r="L31240" s="9"/>
      <c r="M31240" s="9"/>
      <c r="N31240" s="9"/>
    </row>
    <row r="31241" spans="12:14" x14ac:dyDescent="0.25">
      <c r="L31241" s="9"/>
      <c r="M31241" s="9"/>
      <c r="N31241" s="9"/>
    </row>
    <row r="31242" spans="12:14" x14ac:dyDescent="0.25">
      <c r="L31242" s="9"/>
      <c r="M31242" s="9"/>
      <c r="N31242" s="9"/>
    </row>
    <row r="31243" spans="12:14" x14ac:dyDescent="0.25">
      <c r="L31243" s="9"/>
      <c r="M31243" s="9"/>
      <c r="N31243" s="9"/>
    </row>
    <row r="31244" spans="12:14" x14ac:dyDescent="0.25">
      <c r="L31244" s="9"/>
      <c r="M31244" s="9"/>
      <c r="N31244" s="9"/>
    </row>
    <row r="31245" spans="12:14" x14ac:dyDescent="0.25">
      <c r="L31245" s="9"/>
      <c r="M31245" s="9"/>
      <c r="N31245" s="9"/>
    </row>
    <row r="31246" spans="12:14" x14ac:dyDescent="0.25">
      <c r="L31246" s="9"/>
      <c r="M31246" s="9"/>
      <c r="N31246" s="9"/>
    </row>
    <row r="31247" spans="12:14" x14ac:dyDescent="0.25">
      <c r="L31247" s="9"/>
      <c r="M31247" s="9"/>
      <c r="N31247" s="9"/>
    </row>
    <row r="31248" spans="12:14" x14ac:dyDescent="0.25">
      <c r="L31248" s="9"/>
      <c r="M31248" s="9"/>
      <c r="N31248" s="9"/>
    </row>
    <row r="31249" spans="12:14" x14ac:dyDescent="0.25">
      <c r="L31249" s="9"/>
      <c r="M31249" s="9"/>
      <c r="N31249" s="9"/>
    </row>
    <row r="31250" spans="12:14" x14ac:dyDescent="0.25">
      <c r="L31250" s="9"/>
      <c r="M31250" s="9"/>
      <c r="N31250" s="9"/>
    </row>
    <row r="31251" spans="12:14" x14ac:dyDescent="0.25">
      <c r="L31251" s="9"/>
      <c r="M31251" s="9"/>
      <c r="N31251" s="9"/>
    </row>
    <row r="31252" spans="12:14" x14ac:dyDescent="0.25">
      <c r="L31252" s="9"/>
      <c r="M31252" s="9"/>
      <c r="N31252" s="9"/>
    </row>
    <row r="31253" spans="12:14" x14ac:dyDescent="0.25">
      <c r="L31253" s="9"/>
      <c r="M31253" s="9"/>
      <c r="N31253" s="9"/>
    </row>
    <row r="31254" spans="12:14" x14ac:dyDescent="0.25">
      <c r="L31254" s="9"/>
      <c r="M31254" s="9"/>
      <c r="N31254" s="9"/>
    </row>
    <row r="31255" spans="12:14" x14ac:dyDescent="0.25">
      <c r="L31255" s="9"/>
      <c r="M31255" s="9"/>
      <c r="N31255" s="9"/>
    </row>
    <row r="31256" spans="12:14" x14ac:dyDescent="0.25">
      <c r="L31256" s="9"/>
      <c r="M31256" s="9"/>
      <c r="N31256" s="9"/>
    </row>
    <row r="31257" spans="12:14" x14ac:dyDescent="0.25">
      <c r="L31257" s="9"/>
      <c r="M31257" s="9"/>
      <c r="N31257" s="9"/>
    </row>
    <row r="31258" spans="12:14" x14ac:dyDescent="0.25">
      <c r="L31258" s="9"/>
      <c r="M31258" s="9"/>
      <c r="N31258" s="9"/>
    </row>
    <row r="31259" spans="12:14" x14ac:dyDescent="0.25">
      <c r="L31259" s="9"/>
      <c r="M31259" s="9"/>
      <c r="N31259" s="9"/>
    </row>
    <row r="31260" spans="12:14" x14ac:dyDescent="0.25">
      <c r="L31260" s="9"/>
      <c r="M31260" s="9"/>
      <c r="N31260" s="9"/>
    </row>
    <row r="31261" spans="12:14" x14ac:dyDescent="0.25">
      <c r="L31261" s="9"/>
      <c r="M31261" s="9"/>
      <c r="N31261" s="9"/>
    </row>
    <row r="31262" spans="12:14" x14ac:dyDescent="0.25">
      <c r="L31262" s="9"/>
      <c r="M31262" s="9"/>
      <c r="N31262" s="9"/>
    </row>
    <row r="31263" spans="12:14" x14ac:dyDescent="0.25">
      <c r="L31263" s="9"/>
      <c r="M31263" s="9"/>
      <c r="N31263" s="9"/>
    </row>
    <row r="31264" spans="12:14" x14ac:dyDescent="0.25">
      <c r="L31264" s="9"/>
      <c r="M31264" s="9"/>
      <c r="N31264" s="9"/>
    </row>
    <row r="31265" spans="12:14" x14ac:dyDescent="0.25">
      <c r="L31265" s="9"/>
      <c r="M31265" s="9"/>
      <c r="N31265" s="9"/>
    </row>
    <row r="31266" spans="12:14" x14ac:dyDescent="0.25">
      <c r="L31266" s="9"/>
      <c r="M31266" s="9"/>
      <c r="N31266" s="9"/>
    </row>
    <row r="31267" spans="12:14" x14ac:dyDescent="0.25">
      <c r="L31267" s="9"/>
      <c r="M31267" s="9"/>
      <c r="N31267" s="9"/>
    </row>
    <row r="31268" spans="12:14" x14ac:dyDescent="0.25">
      <c r="L31268" s="9"/>
      <c r="M31268" s="9"/>
      <c r="N31268" s="9"/>
    </row>
    <row r="31269" spans="12:14" x14ac:dyDescent="0.25">
      <c r="L31269" s="9"/>
      <c r="M31269" s="9"/>
      <c r="N31269" s="9"/>
    </row>
    <row r="31270" spans="12:14" x14ac:dyDescent="0.25">
      <c r="L31270" s="9"/>
      <c r="M31270" s="9"/>
      <c r="N31270" s="9"/>
    </row>
    <row r="31271" spans="12:14" x14ac:dyDescent="0.25">
      <c r="L31271" s="9"/>
      <c r="M31271" s="9"/>
      <c r="N31271" s="9"/>
    </row>
    <row r="31272" spans="12:14" x14ac:dyDescent="0.25">
      <c r="L31272" s="9"/>
      <c r="M31272" s="9"/>
      <c r="N31272" s="9"/>
    </row>
    <row r="31273" spans="12:14" x14ac:dyDescent="0.25">
      <c r="L31273" s="9"/>
      <c r="M31273" s="9"/>
      <c r="N31273" s="9"/>
    </row>
    <row r="31274" spans="12:14" x14ac:dyDescent="0.25">
      <c r="L31274" s="9"/>
      <c r="M31274" s="9"/>
      <c r="N31274" s="9"/>
    </row>
    <row r="31275" spans="12:14" x14ac:dyDescent="0.25">
      <c r="L31275" s="9"/>
      <c r="M31275" s="9"/>
      <c r="N31275" s="9"/>
    </row>
    <row r="31276" spans="12:14" x14ac:dyDescent="0.25">
      <c r="L31276" s="9"/>
      <c r="M31276" s="9"/>
      <c r="N31276" s="9"/>
    </row>
    <row r="31277" spans="12:14" x14ac:dyDescent="0.25">
      <c r="L31277" s="9"/>
      <c r="M31277" s="9"/>
      <c r="N31277" s="9"/>
    </row>
    <row r="31278" spans="12:14" x14ac:dyDescent="0.25">
      <c r="L31278" s="9"/>
      <c r="M31278" s="9"/>
      <c r="N31278" s="9"/>
    </row>
    <row r="31279" spans="12:14" x14ac:dyDescent="0.25">
      <c r="L31279" s="9"/>
      <c r="M31279" s="9"/>
      <c r="N31279" s="9"/>
    </row>
    <row r="31280" spans="12:14" x14ac:dyDescent="0.25">
      <c r="L31280" s="9"/>
      <c r="M31280" s="9"/>
      <c r="N31280" s="9"/>
    </row>
    <row r="31281" spans="12:14" x14ac:dyDescent="0.25">
      <c r="L31281" s="9"/>
      <c r="M31281" s="9"/>
      <c r="N31281" s="9"/>
    </row>
    <row r="31282" spans="12:14" x14ac:dyDescent="0.25">
      <c r="L31282" s="9"/>
      <c r="M31282" s="9"/>
      <c r="N31282" s="9"/>
    </row>
    <row r="31283" spans="12:14" x14ac:dyDescent="0.25">
      <c r="L31283" s="9"/>
      <c r="M31283" s="9"/>
      <c r="N31283" s="9"/>
    </row>
    <row r="31284" spans="12:14" x14ac:dyDescent="0.25">
      <c r="L31284" s="9"/>
      <c r="M31284" s="9"/>
      <c r="N31284" s="9"/>
    </row>
    <row r="31285" spans="12:14" x14ac:dyDescent="0.25">
      <c r="L31285" s="9"/>
      <c r="M31285" s="9"/>
      <c r="N31285" s="9"/>
    </row>
    <row r="31286" spans="12:14" x14ac:dyDescent="0.25">
      <c r="L31286" s="9"/>
      <c r="M31286" s="9"/>
      <c r="N31286" s="9"/>
    </row>
    <row r="31287" spans="12:14" x14ac:dyDescent="0.25">
      <c r="L31287" s="9"/>
      <c r="M31287" s="9"/>
      <c r="N31287" s="9"/>
    </row>
    <row r="31288" spans="12:14" x14ac:dyDescent="0.25">
      <c r="L31288" s="9"/>
      <c r="M31288" s="9"/>
      <c r="N31288" s="9"/>
    </row>
    <row r="31289" spans="12:14" x14ac:dyDescent="0.25">
      <c r="L31289" s="9"/>
      <c r="M31289" s="9"/>
      <c r="N31289" s="9"/>
    </row>
    <row r="31290" spans="12:14" x14ac:dyDescent="0.25">
      <c r="L31290" s="9"/>
      <c r="M31290" s="9"/>
      <c r="N31290" s="9"/>
    </row>
    <row r="31291" spans="12:14" x14ac:dyDescent="0.25">
      <c r="L31291" s="9"/>
      <c r="M31291" s="9"/>
      <c r="N31291" s="9"/>
    </row>
    <row r="31292" spans="12:14" x14ac:dyDescent="0.25">
      <c r="L31292" s="9"/>
      <c r="M31292" s="9"/>
      <c r="N31292" s="9"/>
    </row>
    <row r="31293" spans="12:14" x14ac:dyDescent="0.25">
      <c r="L31293" s="9"/>
      <c r="M31293" s="9"/>
      <c r="N31293" s="9"/>
    </row>
    <row r="31294" spans="12:14" x14ac:dyDescent="0.25">
      <c r="L31294" s="9"/>
      <c r="M31294" s="9"/>
      <c r="N31294" s="9"/>
    </row>
    <row r="31295" spans="12:14" x14ac:dyDescent="0.25">
      <c r="L31295" s="9"/>
      <c r="M31295" s="9"/>
      <c r="N31295" s="9"/>
    </row>
    <row r="31296" spans="12:14" x14ac:dyDescent="0.25">
      <c r="L31296" s="9"/>
      <c r="M31296" s="9"/>
      <c r="N31296" s="9"/>
    </row>
    <row r="31297" spans="12:14" x14ac:dyDescent="0.25">
      <c r="L31297" s="9"/>
      <c r="M31297" s="9"/>
      <c r="N31297" s="9"/>
    </row>
    <row r="31298" spans="12:14" x14ac:dyDescent="0.25">
      <c r="L31298" s="9"/>
      <c r="M31298" s="9"/>
      <c r="N31298" s="9"/>
    </row>
    <row r="31299" spans="12:14" x14ac:dyDescent="0.25">
      <c r="L31299" s="9"/>
      <c r="M31299" s="9"/>
      <c r="N31299" s="9"/>
    </row>
    <row r="31300" spans="12:14" x14ac:dyDescent="0.25">
      <c r="L31300" s="9"/>
      <c r="M31300" s="9"/>
      <c r="N31300" s="9"/>
    </row>
    <row r="31301" spans="12:14" x14ac:dyDescent="0.25">
      <c r="L31301" s="9"/>
      <c r="M31301" s="9"/>
      <c r="N31301" s="9"/>
    </row>
    <row r="31302" spans="12:14" x14ac:dyDescent="0.25">
      <c r="L31302" s="9"/>
      <c r="M31302" s="9"/>
      <c r="N31302" s="9"/>
    </row>
    <row r="31303" spans="12:14" x14ac:dyDescent="0.25">
      <c r="L31303" s="9"/>
      <c r="M31303" s="9"/>
      <c r="N31303" s="9"/>
    </row>
    <row r="31304" spans="12:14" x14ac:dyDescent="0.25">
      <c r="L31304" s="9"/>
      <c r="M31304" s="9"/>
      <c r="N31304" s="9"/>
    </row>
    <row r="31305" spans="12:14" x14ac:dyDescent="0.25">
      <c r="L31305" s="9"/>
      <c r="M31305" s="9"/>
      <c r="N31305" s="9"/>
    </row>
    <row r="31306" spans="12:14" x14ac:dyDescent="0.25">
      <c r="L31306" s="9"/>
      <c r="M31306" s="9"/>
      <c r="N31306" s="9"/>
    </row>
    <row r="31307" spans="12:14" x14ac:dyDescent="0.25">
      <c r="L31307" s="9"/>
      <c r="M31307" s="9"/>
      <c r="N31307" s="9"/>
    </row>
    <row r="31308" spans="12:14" x14ac:dyDescent="0.25">
      <c r="L31308" s="9"/>
      <c r="M31308" s="9"/>
      <c r="N31308" s="9"/>
    </row>
    <row r="31309" spans="12:14" x14ac:dyDescent="0.25">
      <c r="L31309" s="9"/>
      <c r="M31309" s="9"/>
      <c r="N31309" s="9"/>
    </row>
    <row r="31310" spans="12:14" x14ac:dyDescent="0.25">
      <c r="L31310" s="9"/>
      <c r="M31310" s="9"/>
      <c r="N31310" s="9"/>
    </row>
    <row r="31311" spans="12:14" x14ac:dyDescent="0.25">
      <c r="L31311" s="9"/>
      <c r="M31311" s="9"/>
      <c r="N31311" s="9"/>
    </row>
    <row r="31312" spans="12:14" x14ac:dyDescent="0.25">
      <c r="L31312" s="9"/>
      <c r="M31312" s="9"/>
      <c r="N31312" s="9"/>
    </row>
    <row r="31313" spans="12:14" x14ac:dyDescent="0.25">
      <c r="L31313" s="9"/>
      <c r="M31313" s="9"/>
      <c r="N31313" s="9"/>
    </row>
    <row r="31314" spans="12:14" x14ac:dyDescent="0.25">
      <c r="L31314" s="9"/>
      <c r="M31314" s="9"/>
      <c r="N31314" s="9"/>
    </row>
    <row r="31315" spans="12:14" x14ac:dyDescent="0.25">
      <c r="L31315" s="9"/>
      <c r="M31315" s="9"/>
      <c r="N31315" s="9"/>
    </row>
    <row r="31316" spans="12:14" x14ac:dyDescent="0.25">
      <c r="L31316" s="9"/>
      <c r="M31316" s="9"/>
      <c r="N31316" s="9"/>
    </row>
    <row r="31317" spans="12:14" x14ac:dyDescent="0.25">
      <c r="L31317" s="9"/>
      <c r="M31317" s="9"/>
      <c r="N31317" s="9"/>
    </row>
    <row r="31318" spans="12:14" x14ac:dyDescent="0.25">
      <c r="L31318" s="9"/>
      <c r="M31318" s="9"/>
      <c r="N31318" s="9"/>
    </row>
    <row r="31319" spans="12:14" x14ac:dyDescent="0.25">
      <c r="L31319" s="9"/>
      <c r="M31319" s="9"/>
      <c r="N31319" s="9"/>
    </row>
    <row r="31320" spans="12:14" x14ac:dyDescent="0.25">
      <c r="L31320" s="9"/>
      <c r="M31320" s="9"/>
      <c r="N31320" s="9"/>
    </row>
    <row r="31321" spans="12:14" x14ac:dyDescent="0.25">
      <c r="L31321" s="9"/>
      <c r="M31321" s="9"/>
      <c r="N31321" s="9"/>
    </row>
    <row r="31322" spans="12:14" x14ac:dyDescent="0.25">
      <c r="L31322" s="9"/>
      <c r="M31322" s="9"/>
      <c r="N31322" s="9"/>
    </row>
    <row r="31323" spans="12:14" x14ac:dyDescent="0.25">
      <c r="L31323" s="9"/>
      <c r="M31323" s="9"/>
      <c r="N31323" s="9"/>
    </row>
    <row r="31324" spans="12:14" x14ac:dyDescent="0.25">
      <c r="L31324" s="9"/>
      <c r="M31324" s="9"/>
      <c r="N31324" s="9"/>
    </row>
    <row r="31325" spans="12:14" x14ac:dyDescent="0.25">
      <c r="L31325" s="9"/>
      <c r="M31325" s="9"/>
      <c r="N31325" s="9"/>
    </row>
    <row r="31326" spans="12:14" x14ac:dyDescent="0.25">
      <c r="L31326" s="9"/>
      <c r="M31326" s="9"/>
      <c r="N31326" s="9"/>
    </row>
    <row r="31327" spans="12:14" x14ac:dyDescent="0.25">
      <c r="L31327" s="9"/>
      <c r="M31327" s="9"/>
      <c r="N31327" s="9"/>
    </row>
    <row r="31328" spans="12:14" x14ac:dyDescent="0.25">
      <c r="L31328" s="9"/>
      <c r="M31328" s="9"/>
      <c r="N31328" s="9"/>
    </row>
    <row r="31329" spans="12:14" x14ac:dyDescent="0.25">
      <c r="L31329" s="9"/>
      <c r="M31329" s="9"/>
      <c r="N31329" s="9"/>
    </row>
    <row r="31330" spans="12:14" x14ac:dyDescent="0.25">
      <c r="L31330" s="9"/>
      <c r="M31330" s="9"/>
      <c r="N31330" s="9"/>
    </row>
    <row r="31331" spans="12:14" x14ac:dyDescent="0.25">
      <c r="L31331" s="9"/>
      <c r="M31331" s="9"/>
      <c r="N31331" s="9"/>
    </row>
    <row r="31332" spans="12:14" x14ac:dyDescent="0.25">
      <c r="L31332" s="9"/>
      <c r="M31332" s="9"/>
      <c r="N31332" s="9"/>
    </row>
    <row r="31333" spans="12:14" x14ac:dyDescent="0.25">
      <c r="L31333" s="9"/>
      <c r="M31333" s="9"/>
      <c r="N31333" s="9"/>
    </row>
    <row r="31334" spans="12:14" x14ac:dyDescent="0.25">
      <c r="L31334" s="9"/>
      <c r="M31334" s="9"/>
      <c r="N31334" s="9"/>
    </row>
    <row r="31335" spans="12:14" x14ac:dyDescent="0.25">
      <c r="L31335" s="9"/>
      <c r="M31335" s="9"/>
      <c r="N31335" s="9"/>
    </row>
    <row r="31336" spans="12:14" x14ac:dyDescent="0.25">
      <c r="L31336" s="9"/>
      <c r="M31336" s="9"/>
      <c r="N31336" s="9"/>
    </row>
    <row r="31337" spans="12:14" x14ac:dyDescent="0.25">
      <c r="L31337" s="9"/>
      <c r="M31337" s="9"/>
      <c r="N31337" s="9"/>
    </row>
    <row r="31338" spans="12:14" x14ac:dyDescent="0.25">
      <c r="L31338" s="9"/>
      <c r="M31338" s="9"/>
      <c r="N31338" s="9"/>
    </row>
    <row r="31339" spans="12:14" x14ac:dyDescent="0.25">
      <c r="L31339" s="9"/>
      <c r="M31339" s="9"/>
      <c r="N31339" s="9"/>
    </row>
    <row r="31340" spans="12:14" x14ac:dyDescent="0.25">
      <c r="L31340" s="9"/>
      <c r="M31340" s="9"/>
      <c r="N31340" s="9"/>
    </row>
    <row r="31341" spans="12:14" x14ac:dyDescent="0.25">
      <c r="L31341" s="9"/>
      <c r="M31341" s="9"/>
      <c r="N31341" s="9"/>
    </row>
    <row r="31342" spans="12:14" x14ac:dyDescent="0.25">
      <c r="L31342" s="9"/>
      <c r="M31342" s="9"/>
      <c r="N31342" s="9"/>
    </row>
    <row r="31343" spans="12:14" x14ac:dyDescent="0.25">
      <c r="L31343" s="9"/>
      <c r="M31343" s="9"/>
      <c r="N31343" s="9"/>
    </row>
    <row r="31344" spans="12:14" x14ac:dyDescent="0.25">
      <c r="L31344" s="9"/>
      <c r="M31344" s="9"/>
      <c r="N31344" s="9"/>
    </row>
    <row r="31345" spans="12:14" x14ac:dyDescent="0.25">
      <c r="L31345" s="9"/>
      <c r="M31345" s="9"/>
      <c r="N31345" s="9"/>
    </row>
    <row r="31346" spans="12:14" x14ac:dyDescent="0.25">
      <c r="L31346" s="9"/>
      <c r="M31346" s="9"/>
      <c r="N31346" s="9"/>
    </row>
    <row r="31347" spans="12:14" x14ac:dyDescent="0.25">
      <c r="L31347" s="9"/>
      <c r="M31347" s="9"/>
      <c r="N31347" s="9"/>
    </row>
    <row r="31348" spans="12:14" x14ac:dyDescent="0.25">
      <c r="L31348" s="9"/>
      <c r="M31348" s="9"/>
      <c r="N31348" s="9"/>
    </row>
    <row r="31349" spans="12:14" x14ac:dyDescent="0.25">
      <c r="L31349" s="9"/>
      <c r="M31349" s="9"/>
      <c r="N31349" s="9"/>
    </row>
    <row r="31350" spans="12:14" x14ac:dyDescent="0.25">
      <c r="L31350" s="9"/>
      <c r="M31350" s="9"/>
      <c r="N31350" s="9"/>
    </row>
    <row r="31351" spans="12:14" x14ac:dyDescent="0.25">
      <c r="L31351" s="9"/>
      <c r="M31351" s="9"/>
      <c r="N31351" s="9"/>
    </row>
    <row r="31352" spans="12:14" x14ac:dyDescent="0.25">
      <c r="L31352" s="9"/>
      <c r="M31352" s="9"/>
      <c r="N31352" s="9"/>
    </row>
    <row r="31353" spans="12:14" x14ac:dyDescent="0.25">
      <c r="L31353" s="9"/>
      <c r="M31353" s="9"/>
      <c r="N31353" s="9"/>
    </row>
    <row r="31354" spans="12:14" x14ac:dyDescent="0.25">
      <c r="L31354" s="9"/>
      <c r="M31354" s="9"/>
      <c r="N31354" s="9"/>
    </row>
    <row r="31355" spans="12:14" x14ac:dyDescent="0.25">
      <c r="L31355" s="9"/>
      <c r="M31355" s="9"/>
      <c r="N31355" s="9"/>
    </row>
    <row r="31356" spans="12:14" x14ac:dyDescent="0.25">
      <c r="L31356" s="9"/>
      <c r="M31356" s="9"/>
      <c r="N31356" s="9"/>
    </row>
    <row r="31357" spans="12:14" x14ac:dyDescent="0.25">
      <c r="L31357" s="9"/>
      <c r="M31357" s="9"/>
      <c r="N31357" s="9"/>
    </row>
    <row r="31358" spans="12:14" x14ac:dyDescent="0.25">
      <c r="L31358" s="9"/>
      <c r="M31358" s="9"/>
      <c r="N31358" s="9"/>
    </row>
    <row r="31359" spans="12:14" x14ac:dyDescent="0.25">
      <c r="L31359" s="9"/>
      <c r="M31359" s="9"/>
      <c r="N31359" s="9"/>
    </row>
    <row r="31360" spans="12:14" x14ac:dyDescent="0.25">
      <c r="L31360" s="9"/>
      <c r="M31360" s="9"/>
      <c r="N31360" s="9"/>
    </row>
    <row r="31361" spans="12:14" x14ac:dyDescent="0.25">
      <c r="L31361" s="9"/>
      <c r="M31361" s="9"/>
      <c r="N31361" s="9"/>
    </row>
    <row r="31362" spans="12:14" x14ac:dyDescent="0.25">
      <c r="L31362" s="9"/>
      <c r="M31362" s="9"/>
      <c r="N31362" s="9"/>
    </row>
    <row r="31363" spans="12:14" x14ac:dyDescent="0.25">
      <c r="L31363" s="9"/>
      <c r="M31363" s="9"/>
      <c r="N31363" s="9"/>
    </row>
    <row r="31364" spans="12:14" x14ac:dyDescent="0.25">
      <c r="L31364" s="9"/>
      <c r="M31364" s="9"/>
      <c r="N31364" s="9"/>
    </row>
    <row r="31365" spans="12:14" x14ac:dyDescent="0.25">
      <c r="L31365" s="9"/>
      <c r="M31365" s="9"/>
      <c r="N31365" s="9"/>
    </row>
    <row r="31366" spans="12:14" x14ac:dyDescent="0.25">
      <c r="L31366" s="9"/>
      <c r="M31366" s="9"/>
      <c r="N31366" s="9"/>
    </row>
    <row r="31367" spans="12:14" x14ac:dyDescent="0.25">
      <c r="L31367" s="9"/>
      <c r="M31367" s="9"/>
      <c r="N31367" s="9"/>
    </row>
    <row r="31368" spans="12:14" x14ac:dyDescent="0.25">
      <c r="L31368" s="9"/>
      <c r="M31368" s="9"/>
      <c r="N31368" s="9"/>
    </row>
    <row r="31369" spans="12:14" x14ac:dyDescent="0.25">
      <c r="L31369" s="9"/>
      <c r="M31369" s="9"/>
      <c r="N31369" s="9"/>
    </row>
    <row r="31370" spans="12:14" x14ac:dyDescent="0.25">
      <c r="L31370" s="9"/>
      <c r="M31370" s="9"/>
      <c r="N31370" s="9"/>
    </row>
    <row r="31371" spans="12:14" x14ac:dyDescent="0.25">
      <c r="L31371" s="9"/>
      <c r="M31371" s="9"/>
      <c r="N31371" s="9"/>
    </row>
    <row r="31372" spans="12:14" x14ac:dyDescent="0.25">
      <c r="L31372" s="9"/>
      <c r="M31372" s="9"/>
      <c r="N31372" s="9"/>
    </row>
    <row r="31373" spans="12:14" x14ac:dyDescent="0.25">
      <c r="L31373" s="9"/>
      <c r="M31373" s="9"/>
      <c r="N31373" s="9"/>
    </row>
    <row r="31374" spans="12:14" x14ac:dyDescent="0.25">
      <c r="L31374" s="9"/>
      <c r="M31374" s="9"/>
      <c r="N31374" s="9"/>
    </row>
    <row r="31375" spans="12:14" x14ac:dyDescent="0.25">
      <c r="L31375" s="9"/>
      <c r="M31375" s="9"/>
      <c r="N31375" s="9"/>
    </row>
    <row r="31376" spans="12:14" x14ac:dyDescent="0.25">
      <c r="L31376" s="9"/>
      <c r="M31376" s="9"/>
      <c r="N31376" s="9"/>
    </row>
    <row r="31377" spans="12:14" x14ac:dyDescent="0.25">
      <c r="L31377" s="9"/>
      <c r="M31377" s="9"/>
      <c r="N31377" s="9"/>
    </row>
    <row r="31378" spans="12:14" x14ac:dyDescent="0.25">
      <c r="L31378" s="9"/>
      <c r="M31378" s="9"/>
      <c r="N31378" s="9"/>
    </row>
    <row r="31379" spans="12:14" x14ac:dyDescent="0.25">
      <c r="L31379" s="9"/>
      <c r="M31379" s="9"/>
      <c r="N31379" s="9"/>
    </row>
    <row r="31380" spans="12:14" x14ac:dyDescent="0.25">
      <c r="L31380" s="9"/>
      <c r="M31380" s="9"/>
      <c r="N31380" s="9"/>
    </row>
    <row r="31381" spans="12:14" x14ac:dyDescent="0.25">
      <c r="L31381" s="9"/>
      <c r="M31381" s="9"/>
      <c r="N31381" s="9"/>
    </row>
    <row r="31382" spans="12:14" x14ac:dyDescent="0.25">
      <c r="L31382" s="9"/>
      <c r="M31382" s="9"/>
      <c r="N31382" s="9"/>
    </row>
    <row r="31383" spans="12:14" x14ac:dyDescent="0.25">
      <c r="L31383" s="9"/>
      <c r="M31383" s="9"/>
      <c r="N31383" s="9"/>
    </row>
    <row r="31384" spans="12:14" x14ac:dyDescent="0.25">
      <c r="L31384" s="9"/>
      <c r="M31384" s="9"/>
      <c r="N31384" s="9"/>
    </row>
    <row r="31385" spans="12:14" x14ac:dyDescent="0.25">
      <c r="L31385" s="9"/>
      <c r="M31385" s="9"/>
      <c r="N31385" s="9"/>
    </row>
    <row r="31386" spans="12:14" x14ac:dyDescent="0.25">
      <c r="L31386" s="9"/>
      <c r="M31386" s="9"/>
      <c r="N31386" s="9"/>
    </row>
    <row r="31387" spans="12:14" x14ac:dyDescent="0.25">
      <c r="L31387" s="9"/>
      <c r="M31387" s="9"/>
      <c r="N31387" s="9"/>
    </row>
    <row r="31388" spans="12:14" x14ac:dyDescent="0.25">
      <c r="L31388" s="9"/>
      <c r="M31388" s="9"/>
      <c r="N31388" s="9"/>
    </row>
    <row r="31389" spans="12:14" x14ac:dyDescent="0.25">
      <c r="L31389" s="9"/>
      <c r="M31389" s="9"/>
      <c r="N31389" s="9"/>
    </row>
    <row r="31390" spans="12:14" x14ac:dyDescent="0.25">
      <c r="L31390" s="9"/>
      <c r="M31390" s="9"/>
      <c r="N31390" s="9"/>
    </row>
    <row r="31391" spans="12:14" x14ac:dyDescent="0.25">
      <c r="L31391" s="9"/>
      <c r="M31391" s="9"/>
      <c r="N31391" s="9"/>
    </row>
    <row r="31392" spans="12:14" x14ac:dyDescent="0.25">
      <c r="L31392" s="9"/>
      <c r="M31392" s="9"/>
      <c r="N31392" s="9"/>
    </row>
    <row r="31393" spans="12:14" x14ac:dyDescent="0.25">
      <c r="L31393" s="9"/>
      <c r="M31393" s="9"/>
      <c r="N31393" s="9"/>
    </row>
    <row r="31394" spans="12:14" x14ac:dyDescent="0.25">
      <c r="L31394" s="9"/>
      <c r="M31394" s="9"/>
      <c r="N31394" s="9"/>
    </row>
    <row r="31395" spans="12:14" x14ac:dyDescent="0.25">
      <c r="L31395" s="9"/>
      <c r="M31395" s="9"/>
      <c r="N31395" s="9"/>
    </row>
    <row r="31396" spans="12:14" x14ac:dyDescent="0.25">
      <c r="L31396" s="9"/>
      <c r="M31396" s="9"/>
      <c r="N31396" s="9"/>
    </row>
    <row r="31397" spans="12:14" x14ac:dyDescent="0.25">
      <c r="L31397" s="9"/>
      <c r="M31397" s="9"/>
      <c r="N31397" s="9"/>
    </row>
    <row r="31398" spans="12:14" x14ac:dyDescent="0.25">
      <c r="L31398" s="9"/>
      <c r="M31398" s="9"/>
      <c r="N31398" s="9"/>
    </row>
    <row r="31399" spans="12:14" x14ac:dyDescent="0.25">
      <c r="L31399" s="9"/>
      <c r="M31399" s="9"/>
      <c r="N31399" s="9"/>
    </row>
    <row r="31400" spans="12:14" x14ac:dyDescent="0.25">
      <c r="L31400" s="9"/>
      <c r="M31400" s="9"/>
      <c r="N31400" s="9"/>
    </row>
    <row r="31401" spans="12:14" x14ac:dyDescent="0.25">
      <c r="L31401" s="9"/>
      <c r="M31401" s="9"/>
      <c r="N31401" s="9"/>
    </row>
    <row r="31402" spans="12:14" x14ac:dyDescent="0.25">
      <c r="L31402" s="9"/>
      <c r="M31402" s="9"/>
      <c r="N31402" s="9"/>
    </row>
    <row r="31403" spans="12:14" x14ac:dyDescent="0.25">
      <c r="L31403" s="9"/>
      <c r="M31403" s="9"/>
      <c r="N31403" s="9"/>
    </row>
    <row r="31404" spans="12:14" x14ac:dyDescent="0.25">
      <c r="L31404" s="9"/>
      <c r="M31404" s="9"/>
      <c r="N31404" s="9"/>
    </row>
    <row r="31405" spans="12:14" x14ac:dyDescent="0.25">
      <c r="L31405" s="9"/>
      <c r="M31405" s="9"/>
      <c r="N31405" s="9"/>
    </row>
    <row r="31406" spans="12:14" x14ac:dyDescent="0.25">
      <c r="L31406" s="9"/>
      <c r="M31406" s="9"/>
      <c r="N31406" s="9"/>
    </row>
    <row r="31407" spans="12:14" x14ac:dyDescent="0.25">
      <c r="L31407" s="9"/>
      <c r="M31407" s="9"/>
      <c r="N31407" s="9"/>
    </row>
    <row r="31408" spans="12:14" x14ac:dyDescent="0.25">
      <c r="L31408" s="9"/>
      <c r="M31408" s="9"/>
      <c r="N31408" s="9"/>
    </row>
    <row r="31409" spans="12:14" x14ac:dyDescent="0.25">
      <c r="L31409" s="9"/>
      <c r="M31409" s="9"/>
      <c r="N31409" s="9"/>
    </row>
    <row r="31410" spans="12:14" x14ac:dyDescent="0.25">
      <c r="L31410" s="9"/>
      <c r="M31410" s="9"/>
      <c r="N31410" s="9"/>
    </row>
    <row r="31411" spans="12:14" x14ac:dyDescent="0.25">
      <c r="L31411" s="9"/>
      <c r="M31411" s="9"/>
      <c r="N31411" s="9"/>
    </row>
    <row r="31412" spans="12:14" x14ac:dyDescent="0.25">
      <c r="L31412" s="9"/>
      <c r="M31412" s="9"/>
      <c r="N31412" s="9"/>
    </row>
    <row r="31413" spans="12:14" x14ac:dyDescent="0.25">
      <c r="L31413" s="9"/>
      <c r="M31413" s="9"/>
      <c r="N31413" s="9"/>
    </row>
    <row r="31414" spans="12:14" x14ac:dyDescent="0.25">
      <c r="L31414" s="9"/>
      <c r="M31414" s="9"/>
      <c r="N31414" s="9"/>
    </row>
    <row r="31415" spans="12:14" x14ac:dyDescent="0.25">
      <c r="L31415" s="9"/>
      <c r="M31415" s="9"/>
      <c r="N31415" s="9"/>
    </row>
    <row r="31416" spans="12:14" x14ac:dyDescent="0.25">
      <c r="L31416" s="9"/>
      <c r="M31416" s="9"/>
      <c r="N31416" s="9"/>
    </row>
    <row r="31417" spans="12:14" x14ac:dyDescent="0.25">
      <c r="L31417" s="9"/>
      <c r="M31417" s="9"/>
      <c r="N31417" s="9"/>
    </row>
    <row r="31418" spans="12:14" x14ac:dyDescent="0.25">
      <c r="L31418" s="9"/>
      <c r="M31418" s="9"/>
      <c r="N31418" s="9"/>
    </row>
    <row r="31419" spans="12:14" x14ac:dyDescent="0.25">
      <c r="L31419" s="9"/>
      <c r="M31419" s="9"/>
      <c r="N31419" s="9"/>
    </row>
    <row r="31420" spans="12:14" x14ac:dyDescent="0.25">
      <c r="L31420" s="9"/>
      <c r="M31420" s="9"/>
      <c r="N31420" s="9"/>
    </row>
    <row r="31421" spans="12:14" x14ac:dyDescent="0.25">
      <c r="L31421" s="9"/>
      <c r="M31421" s="9"/>
      <c r="N31421" s="9"/>
    </row>
    <row r="31422" spans="12:14" x14ac:dyDescent="0.25">
      <c r="L31422" s="9"/>
      <c r="M31422" s="9"/>
      <c r="N31422" s="9"/>
    </row>
    <row r="31423" spans="12:14" x14ac:dyDescent="0.25">
      <c r="L31423" s="9"/>
      <c r="M31423" s="9"/>
      <c r="N31423" s="9"/>
    </row>
    <row r="31424" spans="12:14" x14ac:dyDescent="0.25">
      <c r="L31424" s="9"/>
      <c r="M31424" s="9"/>
      <c r="N31424" s="9"/>
    </row>
    <row r="31425" spans="12:14" x14ac:dyDescent="0.25">
      <c r="L31425" s="9"/>
      <c r="M31425" s="9"/>
      <c r="N31425" s="9"/>
    </row>
    <row r="31426" spans="12:14" x14ac:dyDescent="0.25">
      <c r="L31426" s="9"/>
      <c r="M31426" s="9"/>
      <c r="N31426" s="9"/>
    </row>
    <row r="31427" spans="12:14" x14ac:dyDescent="0.25">
      <c r="L31427" s="9"/>
      <c r="M31427" s="9"/>
      <c r="N31427" s="9"/>
    </row>
    <row r="31428" spans="12:14" x14ac:dyDescent="0.25">
      <c r="L31428" s="9"/>
      <c r="M31428" s="9"/>
      <c r="N31428" s="9"/>
    </row>
    <row r="31429" spans="12:14" x14ac:dyDescent="0.25">
      <c r="L31429" s="9"/>
      <c r="M31429" s="9"/>
      <c r="N31429" s="9"/>
    </row>
    <row r="31430" spans="12:14" x14ac:dyDescent="0.25">
      <c r="L31430" s="9"/>
      <c r="M31430" s="9"/>
      <c r="N31430" s="9"/>
    </row>
    <row r="31431" spans="12:14" x14ac:dyDescent="0.25">
      <c r="L31431" s="9"/>
      <c r="M31431" s="9"/>
      <c r="N31431" s="9"/>
    </row>
    <row r="31432" spans="12:14" x14ac:dyDescent="0.25">
      <c r="L31432" s="9"/>
      <c r="M31432" s="9"/>
      <c r="N31432" s="9"/>
    </row>
    <row r="31433" spans="12:14" x14ac:dyDescent="0.25">
      <c r="L31433" s="9"/>
      <c r="M31433" s="9"/>
      <c r="N31433" s="9"/>
    </row>
    <row r="31434" spans="12:14" x14ac:dyDescent="0.25">
      <c r="L31434" s="9"/>
      <c r="M31434" s="9"/>
      <c r="N31434" s="9"/>
    </row>
    <row r="31435" spans="12:14" x14ac:dyDescent="0.25">
      <c r="L31435" s="9"/>
      <c r="M31435" s="9"/>
      <c r="N31435" s="9"/>
    </row>
    <row r="31436" spans="12:14" x14ac:dyDescent="0.25">
      <c r="L31436" s="9"/>
      <c r="M31436" s="9"/>
      <c r="N31436" s="9"/>
    </row>
    <row r="31437" spans="12:14" x14ac:dyDescent="0.25">
      <c r="L31437" s="9"/>
      <c r="M31437" s="9"/>
      <c r="N31437" s="9"/>
    </row>
    <row r="31438" spans="12:14" x14ac:dyDescent="0.25">
      <c r="L31438" s="9"/>
      <c r="M31438" s="9"/>
      <c r="N31438" s="9"/>
    </row>
    <row r="31439" spans="12:14" x14ac:dyDescent="0.25">
      <c r="L31439" s="9"/>
      <c r="M31439" s="9"/>
      <c r="N31439" s="9"/>
    </row>
    <row r="31440" spans="12:14" x14ac:dyDescent="0.25">
      <c r="L31440" s="9"/>
      <c r="M31440" s="9"/>
      <c r="N31440" s="9"/>
    </row>
    <row r="31441" spans="12:14" x14ac:dyDescent="0.25">
      <c r="L31441" s="9"/>
      <c r="M31441" s="9"/>
      <c r="N31441" s="9"/>
    </row>
    <row r="31442" spans="12:14" x14ac:dyDescent="0.25">
      <c r="L31442" s="9"/>
      <c r="M31442" s="9"/>
      <c r="N31442" s="9"/>
    </row>
    <row r="31443" spans="12:14" x14ac:dyDescent="0.25">
      <c r="L31443" s="9"/>
      <c r="M31443" s="9"/>
      <c r="N31443" s="9"/>
    </row>
    <row r="31444" spans="12:14" x14ac:dyDescent="0.25">
      <c r="L31444" s="9"/>
      <c r="M31444" s="9"/>
      <c r="N31444" s="9"/>
    </row>
    <row r="31445" spans="12:14" x14ac:dyDescent="0.25">
      <c r="L31445" s="9"/>
      <c r="M31445" s="9"/>
      <c r="N31445" s="9"/>
    </row>
    <row r="31446" spans="12:14" x14ac:dyDescent="0.25">
      <c r="L31446" s="9"/>
      <c r="M31446" s="9"/>
      <c r="N31446" s="9"/>
    </row>
    <row r="31447" spans="12:14" x14ac:dyDescent="0.25">
      <c r="L31447" s="9"/>
      <c r="M31447" s="9"/>
      <c r="N31447" s="9"/>
    </row>
    <row r="31448" spans="12:14" x14ac:dyDescent="0.25">
      <c r="L31448" s="9"/>
      <c r="M31448" s="9"/>
      <c r="N31448" s="9"/>
    </row>
    <row r="31449" spans="12:14" x14ac:dyDescent="0.25">
      <c r="L31449" s="9"/>
      <c r="M31449" s="9"/>
      <c r="N31449" s="9"/>
    </row>
    <row r="31450" spans="12:14" x14ac:dyDescent="0.25">
      <c r="L31450" s="9"/>
      <c r="M31450" s="9"/>
      <c r="N31450" s="9"/>
    </row>
    <row r="31451" spans="12:14" x14ac:dyDescent="0.25">
      <c r="L31451" s="9"/>
      <c r="M31451" s="9"/>
      <c r="N31451" s="9"/>
    </row>
    <row r="31452" spans="12:14" x14ac:dyDescent="0.25">
      <c r="L31452" s="9"/>
      <c r="M31452" s="9"/>
      <c r="N31452" s="9"/>
    </row>
    <row r="31453" spans="12:14" x14ac:dyDescent="0.25">
      <c r="L31453" s="9"/>
      <c r="M31453" s="9"/>
      <c r="N31453" s="9"/>
    </row>
    <row r="31454" spans="12:14" x14ac:dyDescent="0.25">
      <c r="L31454" s="9"/>
      <c r="M31454" s="9"/>
      <c r="N31454" s="9"/>
    </row>
    <row r="31455" spans="12:14" x14ac:dyDescent="0.25">
      <c r="L31455" s="9"/>
      <c r="M31455" s="9"/>
      <c r="N31455" s="9"/>
    </row>
    <row r="31456" spans="12:14" x14ac:dyDescent="0.25">
      <c r="L31456" s="9"/>
      <c r="M31456" s="9"/>
      <c r="N31456" s="9"/>
    </row>
    <row r="31457" spans="12:14" x14ac:dyDescent="0.25">
      <c r="L31457" s="9"/>
      <c r="M31457" s="9"/>
      <c r="N31457" s="9"/>
    </row>
    <row r="31458" spans="12:14" x14ac:dyDescent="0.25">
      <c r="L31458" s="9"/>
      <c r="M31458" s="9"/>
      <c r="N31458" s="9"/>
    </row>
    <row r="31459" spans="12:14" x14ac:dyDescent="0.25">
      <c r="L31459" s="9"/>
      <c r="M31459" s="9"/>
      <c r="N31459" s="9"/>
    </row>
    <row r="31460" spans="12:14" x14ac:dyDescent="0.25">
      <c r="L31460" s="9"/>
      <c r="M31460" s="9"/>
      <c r="N31460" s="9"/>
    </row>
    <row r="31461" spans="12:14" x14ac:dyDescent="0.25">
      <c r="L31461" s="9"/>
      <c r="M31461" s="9"/>
      <c r="N31461" s="9"/>
    </row>
    <row r="31462" spans="12:14" x14ac:dyDescent="0.25">
      <c r="L31462" s="9"/>
      <c r="M31462" s="9"/>
      <c r="N31462" s="9"/>
    </row>
    <row r="31463" spans="12:14" x14ac:dyDescent="0.25">
      <c r="L31463" s="9"/>
      <c r="M31463" s="9"/>
      <c r="N31463" s="9"/>
    </row>
    <row r="31464" spans="12:14" x14ac:dyDescent="0.25">
      <c r="L31464" s="9"/>
      <c r="M31464" s="9"/>
      <c r="N31464" s="9"/>
    </row>
    <row r="31465" spans="12:14" x14ac:dyDescent="0.25">
      <c r="L31465" s="9"/>
      <c r="M31465" s="9"/>
      <c r="N31465" s="9"/>
    </row>
    <row r="31466" spans="12:14" x14ac:dyDescent="0.25">
      <c r="L31466" s="9"/>
      <c r="M31466" s="9"/>
      <c r="N31466" s="9"/>
    </row>
    <row r="31467" spans="12:14" x14ac:dyDescent="0.25">
      <c r="L31467" s="9"/>
      <c r="M31467" s="9"/>
      <c r="N31467" s="9"/>
    </row>
    <row r="31468" spans="12:14" x14ac:dyDescent="0.25">
      <c r="L31468" s="9"/>
      <c r="M31468" s="9"/>
      <c r="N31468" s="9"/>
    </row>
    <row r="31469" spans="12:14" x14ac:dyDescent="0.25">
      <c r="L31469" s="9"/>
      <c r="M31469" s="9"/>
      <c r="N31469" s="9"/>
    </row>
    <row r="31470" spans="12:14" x14ac:dyDescent="0.25">
      <c r="L31470" s="9"/>
      <c r="M31470" s="9"/>
      <c r="N31470" s="9"/>
    </row>
    <row r="31471" spans="12:14" x14ac:dyDescent="0.25">
      <c r="L31471" s="9"/>
      <c r="M31471" s="9"/>
      <c r="N31471" s="9"/>
    </row>
    <row r="31472" spans="12:14" x14ac:dyDescent="0.25">
      <c r="L31472" s="9"/>
      <c r="M31472" s="9"/>
      <c r="N31472" s="9"/>
    </row>
    <row r="31473" spans="12:14" x14ac:dyDescent="0.25">
      <c r="L31473" s="9"/>
      <c r="M31473" s="9"/>
      <c r="N31473" s="9"/>
    </row>
    <row r="31474" spans="12:14" x14ac:dyDescent="0.25">
      <c r="L31474" s="9"/>
      <c r="M31474" s="9"/>
      <c r="N31474" s="9"/>
    </row>
    <row r="31475" spans="12:14" x14ac:dyDescent="0.25">
      <c r="L31475" s="9"/>
      <c r="M31475" s="9"/>
      <c r="N31475" s="9"/>
    </row>
    <row r="31476" spans="12:14" x14ac:dyDescent="0.25">
      <c r="L31476" s="9"/>
      <c r="M31476" s="9"/>
      <c r="N31476" s="9"/>
    </row>
    <row r="31477" spans="12:14" x14ac:dyDescent="0.25">
      <c r="L31477" s="9"/>
      <c r="M31477" s="9"/>
      <c r="N31477" s="9"/>
    </row>
    <row r="31478" spans="12:14" x14ac:dyDescent="0.25">
      <c r="L31478" s="9"/>
      <c r="M31478" s="9"/>
      <c r="N31478" s="9"/>
    </row>
    <row r="31479" spans="12:14" x14ac:dyDescent="0.25">
      <c r="L31479" s="9"/>
      <c r="M31479" s="9"/>
      <c r="N31479" s="9"/>
    </row>
    <row r="31480" spans="12:14" x14ac:dyDescent="0.25">
      <c r="L31480" s="9"/>
      <c r="M31480" s="9"/>
      <c r="N31480" s="9"/>
    </row>
    <row r="31481" spans="12:14" x14ac:dyDescent="0.25">
      <c r="L31481" s="9"/>
      <c r="M31481" s="9"/>
      <c r="N31481" s="9"/>
    </row>
    <row r="31482" spans="12:14" x14ac:dyDescent="0.25">
      <c r="L31482" s="9"/>
      <c r="M31482" s="9"/>
      <c r="N31482" s="9"/>
    </row>
    <row r="31483" spans="12:14" x14ac:dyDescent="0.25">
      <c r="L31483" s="9"/>
      <c r="M31483" s="9"/>
      <c r="N31483" s="9"/>
    </row>
    <row r="31484" spans="12:14" x14ac:dyDescent="0.25">
      <c r="L31484" s="9"/>
      <c r="M31484" s="9"/>
      <c r="N31484" s="9"/>
    </row>
    <row r="31485" spans="12:14" x14ac:dyDescent="0.25">
      <c r="L31485" s="9"/>
      <c r="M31485" s="9"/>
      <c r="N31485" s="9"/>
    </row>
    <row r="31486" spans="12:14" x14ac:dyDescent="0.25">
      <c r="L31486" s="9"/>
      <c r="M31486" s="9"/>
      <c r="N31486" s="9"/>
    </row>
    <row r="31487" spans="12:14" x14ac:dyDescent="0.25">
      <c r="L31487" s="9"/>
      <c r="M31487" s="9"/>
      <c r="N31487" s="9"/>
    </row>
    <row r="31488" spans="12:14" x14ac:dyDescent="0.25">
      <c r="L31488" s="9"/>
      <c r="M31488" s="9"/>
      <c r="N31488" s="9"/>
    </row>
    <row r="31489" spans="12:14" x14ac:dyDescent="0.25">
      <c r="L31489" s="9"/>
      <c r="M31489" s="9"/>
      <c r="N31489" s="9"/>
    </row>
    <row r="31490" spans="12:14" x14ac:dyDescent="0.25">
      <c r="L31490" s="9"/>
      <c r="M31490" s="9"/>
      <c r="N31490" s="9"/>
    </row>
    <row r="31491" spans="12:14" x14ac:dyDescent="0.25">
      <c r="L31491" s="9"/>
      <c r="M31491" s="9"/>
      <c r="N31491" s="9"/>
    </row>
    <row r="31492" spans="12:14" x14ac:dyDescent="0.25">
      <c r="L31492" s="9"/>
      <c r="M31492" s="9"/>
      <c r="N31492" s="9"/>
    </row>
    <row r="31493" spans="12:14" x14ac:dyDescent="0.25">
      <c r="L31493" s="9"/>
      <c r="M31493" s="9"/>
      <c r="N31493" s="9"/>
    </row>
    <row r="31494" spans="12:14" x14ac:dyDescent="0.25">
      <c r="L31494" s="9"/>
      <c r="M31494" s="9"/>
      <c r="N31494" s="9"/>
    </row>
    <row r="31495" spans="12:14" x14ac:dyDescent="0.25">
      <c r="L31495" s="9"/>
      <c r="M31495" s="9"/>
      <c r="N31495" s="9"/>
    </row>
    <row r="31496" spans="12:14" x14ac:dyDescent="0.25">
      <c r="L31496" s="9"/>
      <c r="M31496" s="9"/>
      <c r="N31496" s="9"/>
    </row>
    <row r="31497" spans="12:14" x14ac:dyDescent="0.25">
      <c r="L31497" s="9"/>
      <c r="M31497" s="9"/>
      <c r="N31497" s="9"/>
    </row>
    <row r="31498" spans="12:14" x14ac:dyDescent="0.25">
      <c r="L31498" s="9"/>
      <c r="M31498" s="9"/>
      <c r="N31498" s="9"/>
    </row>
    <row r="31499" spans="12:14" x14ac:dyDescent="0.25">
      <c r="L31499" s="9"/>
      <c r="M31499" s="9"/>
      <c r="N31499" s="9"/>
    </row>
    <row r="31500" spans="12:14" x14ac:dyDescent="0.25">
      <c r="L31500" s="9"/>
      <c r="M31500" s="9"/>
      <c r="N31500" s="9"/>
    </row>
    <row r="31501" spans="12:14" x14ac:dyDescent="0.25">
      <c r="L31501" s="9"/>
      <c r="M31501" s="9"/>
      <c r="N31501" s="9"/>
    </row>
    <row r="31502" spans="12:14" x14ac:dyDescent="0.25">
      <c r="L31502" s="9"/>
      <c r="M31502" s="9"/>
      <c r="N31502" s="9"/>
    </row>
    <row r="31503" spans="12:14" x14ac:dyDescent="0.25">
      <c r="L31503" s="9"/>
      <c r="M31503" s="9"/>
      <c r="N31503" s="9"/>
    </row>
    <row r="31504" spans="12:14" x14ac:dyDescent="0.25">
      <c r="L31504" s="9"/>
      <c r="M31504" s="9"/>
      <c r="N31504" s="9"/>
    </row>
    <row r="31505" spans="12:14" x14ac:dyDescent="0.25">
      <c r="L31505" s="9"/>
      <c r="M31505" s="9"/>
      <c r="N31505" s="9"/>
    </row>
    <row r="31506" spans="12:14" x14ac:dyDescent="0.25">
      <c r="L31506" s="9"/>
      <c r="M31506" s="9"/>
      <c r="N31506" s="9"/>
    </row>
    <row r="31507" spans="12:14" x14ac:dyDescent="0.25">
      <c r="L31507" s="9"/>
      <c r="M31507" s="9"/>
      <c r="N31507" s="9"/>
    </row>
    <row r="31508" spans="12:14" x14ac:dyDescent="0.25">
      <c r="L31508" s="9"/>
      <c r="M31508" s="9"/>
      <c r="N31508" s="9"/>
    </row>
    <row r="31509" spans="12:14" x14ac:dyDescent="0.25">
      <c r="L31509" s="9"/>
      <c r="M31509" s="9"/>
      <c r="N31509" s="9"/>
    </row>
    <row r="31510" spans="12:14" x14ac:dyDescent="0.25">
      <c r="L31510" s="9"/>
      <c r="M31510" s="9"/>
      <c r="N31510" s="9"/>
    </row>
    <row r="31511" spans="12:14" x14ac:dyDescent="0.25">
      <c r="L31511" s="9"/>
      <c r="M31511" s="9"/>
      <c r="N31511" s="9"/>
    </row>
    <row r="31512" spans="12:14" x14ac:dyDescent="0.25">
      <c r="L31512" s="9"/>
      <c r="M31512" s="9"/>
      <c r="N31512" s="9"/>
    </row>
    <row r="31513" spans="12:14" x14ac:dyDescent="0.25">
      <c r="L31513" s="9"/>
      <c r="M31513" s="9"/>
      <c r="N31513" s="9"/>
    </row>
    <row r="31514" spans="12:14" x14ac:dyDescent="0.25">
      <c r="L31514" s="9"/>
      <c r="M31514" s="9"/>
      <c r="N31514" s="9"/>
    </row>
    <row r="31515" spans="12:14" x14ac:dyDescent="0.25">
      <c r="L31515" s="9"/>
      <c r="M31515" s="9"/>
      <c r="N31515" s="9"/>
    </row>
    <row r="31516" spans="12:14" x14ac:dyDescent="0.25">
      <c r="L31516" s="9"/>
      <c r="M31516" s="9"/>
      <c r="N31516" s="9"/>
    </row>
    <row r="31517" spans="12:14" x14ac:dyDescent="0.25">
      <c r="L31517" s="9"/>
      <c r="M31517" s="9"/>
      <c r="N31517" s="9"/>
    </row>
    <row r="31518" spans="12:14" x14ac:dyDescent="0.25">
      <c r="L31518" s="9"/>
      <c r="M31518" s="9"/>
      <c r="N31518" s="9"/>
    </row>
    <row r="31519" spans="12:14" x14ac:dyDescent="0.25">
      <c r="L31519" s="9"/>
      <c r="M31519" s="9"/>
      <c r="N31519" s="9"/>
    </row>
    <row r="31520" spans="12:14" x14ac:dyDescent="0.25">
      <c r="L31520" s="9"/>
      <c r="M31520" s="9"/>
      <c r="N31520" s="9"/>
    </row>
    <row r="31521" spans="12:14" x14ac:dyDescent="0.25">
      <c r="L31521" s="9"/>
      <c r="M31521" s="9"/>
      <c r="N31521" s="9"/>
    </row>
    <row r="31522" spans="12:14" x14ac:dyDescent="0.25">
      <c r="L31522" s="9"/>
      <c r="M31522" s="9"/>
      <c r="N31522" s="9"/>
    </row>
    <row r="31523" spans="12:14" x14ac:dyDescent="0.25">
      <c r="L31523" s="9"/>
      <c r="M31523" s="9"/>
      <c r="N31523" s="9"/>
    </row>
    <row r="31524" spans="12:14" x14ac:dyDescent="0.25">
      <c r="L31524" s="9"/>
      <c r="M31524" s="9"/>
      <c r="N31524" s="9"/>
    </row>
    <row r="31525" spans="12:14" x14ac:dyDescent="0.25">
      <c r="L31525" s="9"/>
      <c r="M31525" s="9"/>
      <c r="N31525" s="9"/>
    </row>
    <row r="31526" spans="12:14" x14ac:dyDescent="0.25">
      <c r="L31526" s="9"/>
      <c r="M31526" s="9"/>
      <c r="N31526" s="9"/>
    </row>
    <row r="31527" spans="12:14" x14ac:dyDescent="0.25">
      <c r="L31527" s="9"/>
      <c r="M31527" s="9"/>
      <c r="N31527" s="9"/>
    </row>
    <row r="31528" spans="12:14" x14ac:dyDescent="0.25">
      <c r="L31528" s="9"/>
      <c r="M31528" s="9"/>
      <c r="N31528" s="9"/>
    </row>
    <row r="31529" spans="12:14" x14ac:dyDescent="0.25">
      <c r="L31529" s="9"/>
      <c r="M31529" s="9"/>
      <c r="N31529" s="9"/>
    </row>
    <row r="31530" spans="12:14" x14ac:dyDescent="0.25">
      <c r="L31530" s="9"/>
      <c r="M31530" s="9"/>
      <c r="N31530" s="9"/>
    </row>
    <row r="31531" spans="12:14" x14ac:dyDescent="0.25">
      <c r="L31531" s="9"/>
      <c r="M31531" s="9"/>
      <c r="N31531" s="9"/>
    </row>
    <row r="31532" spans="12:14" x14ac:dyDescent="0.25">
      <c r="L31532" s="9"/>
      <c r="M31532" s="9"/>
      <c r="N31532" s="9"/>
    </row>
    <row r="31533" spans="12:14" x14ac:dyDescent="0.25">
      <c r="L31533" s="9"/>
      <c r="M31533" s="9"/>
      <c r="N31533" s="9"/>
    </row>
    <row r="31534" spans="12:14" x14ac:dyDescent="0.25">
      <c r="L31534" s="9"/>
      <c r="M31534" s="9"/>
      <c r="N31534" s="9"/>
    </row>
    <row r="31535" spans="12:14" x14ac:dyDescent="0.25">
      <c r="L31535" s="9"/>
      <c r="M31535" s="9"/>
      <c r="N31535" s="9"/>
    </row>
    <row r="31536" spans="12:14" x14ac:dyDescent="0.25">
      <c r="L31536" s="9"/>
      <c r="M31536" s="9"/>
      <c r="N31536" s="9"/>
    </row>
    <row r="31537" spans="12:14" x14ac:dyDescent="0.25">
      <c r="L31537" s="9"/>
      <c r="M31537" s="9"/>
      <c r="N31537" s="9"/>
    </row>
    <row r="31538" spans="12:14" x14ac:dyDescent="0.25">
      <c r="L31538" s="9"/>
      <c r="M31538" s="9"/>
      <c r="N31538" s="9"/>
    </row>
    <row r="31539" spans="12:14" x14ac:dyDescent="0.25">
      <c r="L31539" s="9"/>
      <c r="M31539" s="9"/>
      <c r="N31539" s="9"/>
    </row>
    <row r="31540" spans="12:14" x14ac:dyDescent="0.25">
      <c r="L31540" s="9"/>
      <c r="M31540" s="9"/>
      <c r="N31540" s="9"/>
    </row>
    <row r="31541" spans="12:14" x14ac:dyDescent="0.25">
      <c r="L31541" s="9"/>
      <c r="M31541" s="9"/>
      <c r="N31541" s="9"/>
    </row>
    <row r="31542" spans="12:14" x14ac:dyDescent="0.25">
      <c r="L31542" s="9"/>
      <c r="M31542" s="9"/>
      <c r="N31542" s="9"/>
    </row>
    <row r="31543" spans="12:14" x14ac:dyDescent="0.25">
      <c r="L31543" s="9"/>
      <c r="M31543" s="9"/>
      <c r="N31543" s="9"/>
    </row>
    <row r="31544" spans="12:14" x14ac:dyDescent="0.25">
      <c r="L31544" s="9"/>
      <c r="M31544" s="9"/>
      <c r="N31544" s="9"/>
    </row>
    <row r="31545" spans="12:14" x14ac:dyDescent="0.25">
      <c r="L31545" s="9"/>
      <c r="M31545" s="9"/>
      <c r="N31545" s="9"/>
    </row>
    <row r="31546" spans="12:14" x14ac:dyDescent="0.25">
      <c r="L31546" s="9"/>
      <c r="M31546" s="9"/>
      <c r="N31546" s="9"/>
    </row>
    <row r="31547" spans="12:14" x14ac:dyDescent="0.25">
      <c r="L31547" s="9"/>
      <c r="M31547" s="9"/>
      <c r="N31547" s="9"/>
    </row>
    <row r="31548" spans="12:14" x14ac:dyDescent="0.25">
      <c r="L31548" s="9"/>
      <c r="M31548" s="9"/>
      <c r="N31548" s="9"/>
    </row>
    <row r="31549" spans="12:14" x14ac:dyDescent="0.25">
      <c r="L31549" s="9"/>
      <c r="M31549" s="9"/>
      <c r="N31549" s="9"/>
    </row>
    <row r="31550" spans="12:14" x14ac:dyDescent="0.25">
      <c r="L31550" s="9"/>
      <c r="M31550" s="9"/>
      <c r="N31550" s="9"/>
    </row>
    <row r="31551" spans="12:14" x14ac:dyDescent="0.25">
      <c r="L31551" s="9"/>
      <c r="M31551" s="9"/>
      <c r="N31551" s="9"/>
    </row>
    <row r="31552" spans="12:14" x14ac:dyDescent="0.25">
      <c r="L31552" s="9"/>
      <c r="M31552" s="9"/>
      <c r="N31552" s="9"/>
    </row>
    <row r="31553" spans="12:14" x14ac:dyDescent="0.25">
      <c r="L31553" s="9"/>
      <c r="M31553" s="9"/>
      <c r="N31553" s="9"/>
    </row>
    <row r="31554" spans="12:14" x14ac:dyDescent="0.25">
      <c r="L31554" s="9"/>
      <c r="M31554" s="9"/>
      <c r="N31554" s="9"/>
    </row>
    <row r="31555" spans="12:14" x14ac:dyDescent="0.25">
      <c r="L31555" s="9"/>
      <c r="M31555" s="9"/>
      <c r="N31555" s="9"/>
    </row>
    <row r="31556" spans="12:14" x14ac:dyDescent="0.25">
      <c r="L31556" s="9"/>
      <c r="M31556" s="9"/>
      <c r="N31556" s="9"/>
    </row>
    <row r="31557" spans="12:14" x14ac:dyDescent="0.25">
      <c r="L31557" s="9"/>
      <c r="M31557" s="9"/>
      <c r="N31557" s="9"/>
    </row>
    <row r="31558" spans="12:14" x14ac:dyDescent="0.25">
      <c r="L31558" s="9"/>
      <c r="M31558" s="9"/>
      <c r="N31558" s="9"/>
    </row>
    <row r="31559" spans="12:14" x14ac:dyDescent="0.25">
      <c r="L31559" s="9"/>
      <c r="M31559" s="9"/>
      <c r="N31559" s="9"/>
    </row>
    <row r="31560" spans="12:14" x14ac:dyDescent="0.25">
      <c r="L31560" s="9"/>
      <c r="M31560" s="9"/>
      <c r="N31560" s="9"/>
    </row>
    <row r="31561" spans="12:14" x14ac:dyDescent="0.25">
      <c r="L31561" s="9"/>
      <c r="M31561" s="9"/>
      <c r="N31561" s="9"/>
    </row>
    <row r="31562" spans="12:14" x14ac:dyDescent="0.25">
      <c r="L31562" s="9"/>
      <c r="M31562" s="9"/>
      <c r="N31562" s="9"/>
    </row>
    <row r="31563" spans="12:14" x14ac:dyDescent="0.25">
      <c r="L31563" s="9"/>
      <c r="M31563" s="9"/>
      <c r="N31563" s="9"/>
    </row>
    <row r="31564" spans="12:14" x14ac:dyDescent="0.25">
      <c r="L31564" s="9"/>
      <c r="M31564" s="9"/>
      <c r="N31564" s="9"/>
    </row>
    <row r="31565" spans="12:14" x14ac:dyDescent="0.25">
      <c r="L31565" s="9"/>
      <c r="M31565" s="9"/>
      <c r="N31565" s="9"/>
    </row>
    <row r="31566" spans="12:14" x14ac:dyDescent="0.25">
      <c r="L31566" s="9"/>
      <c r="M31566" s="9"/>
      <c r="N31566" s="9"/>
    </row>
    <row r="31567" spans="12:14" x14ac:dyDescent="0.25">
      <c r="L31567" s="9"/>
      <c r="M31567" s="9"/>
      <c r="N31567" s="9"/>
    </row>
    <row r="31568" spans="12:14" x14ac:dyDescent="0.25">
      <c r="L31568" s="9"/>
      <c r="M31568" s="9"/>
      <c r="N31568" s="9"/>
    </row>
    <row r="31569" spans="12:14" x14ac:dyDescent="0.25">
      <c r="L31569" s="9"/>
      <c r="M31569" s="9"/>
      <c r="N31569" s="9"/>
    </row>
    <row r="31570" spans="12:14" x14ac:dyDescent="0.25">
      <c r="L31570" s="9"/>
      <c r="M31570" s="9"/>
      <c r="N31570" s="9"/>
    </row>
    <row r="31571" spans="12:14" x14ac:dyDescent="0.25">
      <c r="L31571" s="9"/>
      <c r="M31571" s="9"/>
      <c r="N31571" s="9"/>
    </row>
    <row r="31572" spans="12:14" x14ac:dyDescent="0.25">
      <c r="L31572" s="9"/>
      <c r="M31572" s="9"/>
      <c r="N31572" s="9"/>
    </row>
    <row r="31573" spans="12:14" x14ac:dyDescent="0.25">
      <c r="L31573" s="9"/>
      <c r="M31573" s="9"/>
      <c r="N31573" s="9"/>
    </row>
    <row r="31574" spans="12:14" x14ac:dyDescent="0.25">
      <c r="L31574" s="9"/>
      <c r="M31574" s="9"/>
      <c r="N31574" s="9"/>
    </row>
    <row r="31575" spans="12:14" x14ac:dyDescent="0.25">
      <c r="L31575" s="9"/>
      <c r="M31575" s="9"/>
      <c r="N31575" s="9"/>
    </row>
    <row r="31576" spans="12:14" x14ac:dyDescent="0.25">
      <c r="L31576" s="9"/>
      <c r="M31576" s="9"/>
      <c r="N31576" s="9"/>
    </row>
    <row r="31577" spans="12:14" x14ac:dyDescent="0.25">
      <c r="L31577" s="9"/>
      <c r="M31577" s="9"/>
      <c r="N31577" s="9"/>
    </row>
    <row r="31578" spans="12:14" x14ac:dyDescent="0.25">
      <c r="L31578" s="9"/>
      <c r="M31578" s="9"/>
      <c r="N31578" s="9"/>
    </row>
    <row r="31579" spans="12:14" x14ac:dyDescent="0.25">
      <c r="L31579" s="9"/>
      <c r="M31579" s="9"/>
      <c r="N31579" s="9"/>
    </row>
    <row r="31580" spans="12:14" x14ac:dyDescent="0.25">
      <c r="L31580" s="9"/>
      <c r="M31580" s="9"/>
      <c r="N31580" s="9"/>
    </row>
    <row r="31581" spans="12:14" x14ac:dyDescent="0.25">
      <c r="L31581" s="9"/>
      <c r="M31581" s="9"/>
      <c r="N31581" s="9"/>
    </row>
    <row r="31582" spans="12:14" x14ac:dyDescent="0.25">
      <c r="L31582" s="9"/>
      <c r="M31582" s="9"/>
      <c r="N31582" s="9"/>
    </row>
    <row r="31583" spans="12:14" x14ac:dyDescent="0.25">
      <c r="L31583" s="9"/>
      <c r="M31583" s="9"/>
      <c r="N31583" s="9"/>
    </row>
    <row r="31584" spans="12:14" x14ac:dyDescent="0.25">
      <c r="L31584" s="9"/>
      <c r="M31584" s="9"/>
      <c r="N31584" s="9"/>
    </row>
    <row r="31585" spans="12:14" x14ac:dyDescent="0.25">
      <c r="L31585" s="9"/>
      <c r="M31585" s="9"/>
      <c r="N31585" s="9"/>
    </row>
    <row r="31586" spans="12:14" x14ac:dyDescent="0.25">
      <c r="L31586" s="9"/>
      <c r="M31586" s="9"/>
      <c r="N31586" s="9"/>
    </row>
    <row r="31587" spans="12:14" x14ac:dyDescent="0.25">
      <c r="L31587" s="9"/>
      <c r="M31587" s="9"/>
      <c r="N31587" s="9"/>
    </row>
    <row r="31588" spans="12:14" x14ac:dyDescent="0.25">
      <c r="L31588" s="9"/>
      <c r="M31588" s="9"/>
      <c r="N31588" s="9"/>
    </row>
    <row r="31589" spans="12:14" x14ac:dyDescent="0.25">
      <c r="L31589" s="9"/>
      <c r="M31589" s="9"/>
      <c r="N31589" s="9"/>
    </row>
    <row r="31590" spans="12:14" x14ac:dyDescent="0.25">
      <c r="L31590" s="9"/>
      <c r="M31590" s="9"/>
      <c r="N31590" s="9"/>
    </row>
    <row r="31591" spans="12:14" x14ac:dyDescent="0.25">
      <c r="L31591" s="9"/>
      <c r="M31591" s="9"/>
      <c r="N31591" s="9"/>
    </row>
    <row r="31592" spans="12:14" x14ac:dyDescent="0.25">
      <c r="L31592" s="9"/>
      <c r="M31592" s="9"/>
      <c r="N31592" s="9"/>
    </row>
    <row r="31593" spans="12:14" x14ac:dyDescent="0.25">
      <c r="L31593" s="9"/>
      <c r="M31593" s="9"/>
      <c r="N31593" s="9"/>
    </row>
    <row r="31594" spans="12:14" x14ac:dyDescent="0.25">
      <c r="L31594" s="9"/>
      <c r="M31594" s="9"/>
      <c r="N31594" s="9"/>
    </row>
    <row r="31595" spans="12:14" x14ac:dyDescent="0.25">
      <c r="L31595" s="9"/>
      <c r="M31595" s="9"/>
      <c r="N31595" s="9"/>
    </row>
    <row r="31596" spans="12:14" x14ac:dyDescent="0.25">
      <c r="L31596" s="9"/>
      <c r="M31596" s="9"/>
      <c r="N31596" s="9"/>
    </row>
    <row r="31597" spans="12:14" x14ac:dyDescent="0.25">
      <c r="L31597" s="9"/>
      <c r="M31597" s="9"/>
      <c r="N31597" s="9"/>
    </row>
    <row r="31598" spans="12:14" x14ac:dyDescent="0.25">
      <c r="L31598" s="9"/>
      <c r="M31598" s="9"/>
      <c r="N31598" s="9"/>
    </row>
    <row r="31599" spans="12:14" x14ac:dyDescent="0.25">
      <c r="L31599" s="9"/>
      <c r="M31599" s="9"/>
      <c r="N31599" s="9"/>
    </row>
    <row r="31600" spans="12:14" x14ac:dyDescent="0.25">
      <c r="L31600" s="9"/>
      <c r="M31600" s="9"/>
      <c r="N31600" s="9"/>
    </row>
    <row r="31601" spans="12:14" x14ac:dyDescent="0.25">
      <c r="L31601" s="9"/>
      <c r="M31601" s="9"/>
      <c r="N31601" s="9"/>
    </row>
    <row r="31602" spans="12:14" x14ac:dyDescent="0.25">
      <c r="L31602" s="9"/>
      <c r="M31602" s="9"/>
      <c r="N31602" s="9"/>
    </row>
    <row r="31603" spans="12:14" x14ac:dyDescent="0.25">
      <c r="L31603" s="9"/>
      <c r="M31603" s="9"/>
      <c r="N31603" s="9"/>
    </row>
    <row r="31604" spans="12:14" x14ac:dyDescent="0.25">
      <c r="L31604" s="9"/>
      <c r="M31604" s="9"/>
      <c r="N31604" s="9"/>
    </row>
    <row r="31605" spans="12:14" x14ac:dyDescent="0.25">
      <c r="L31605" s="9"/>
      <c r="M31605" s="9"/>
      <c r="N31605" s="9"/>
    </row>
    <row r="31606" spans="12:14" x14ac:dyDescent="0.25">
      <c r="L31606" s="9"/>
      <c r="M31606" s="9"/>
      <c r="N31606" s="9"/>
    </row>
    <row r="31607" spans="12:14" x14ac:dyDescent="0.25">
      <c r="L31607" s="9"/>
      <c r="M31607" s="9"/>
      <c r="N31607" s="9"/>
    </row>
    <row r="31608" spans="12:14" x14ac:dyDescent="0.25">
      <c r="L31608" s="9"/>
      <c r="M31608" s="9"/>
      <c r="N31608" s="9"/>
    </row>
    <row r="31609" spans="12:14" x14ac:dyDescent="0.25">
      <c r="L31609" s="9"/>
      <c r="M31609" s="9"/>
      <c r="N31609" s="9"/>
    </row>
    <row r="31610" spans="12:14" x14ac:dyDescent="0.25">
      <c r="L31610" s="9"/>
      <c r="M31610" s="9"/>
      <c r="N31610" s="9"/>
    </row>
    <row r="31611" spans="12:14" x14ac:dyDescent="0.25">
      <c r="L31611" s="9"/>
      <c r="M31611" s="9"/>
      <c r="N31611" s="9"/>
    </row>
    <row r="31612" spans="12:14" x14ac:dyDescent="0.25">
      <c r="L31612" s="9"/>
      <c r="M31612" s="9"/>
      <c r="N31612" s="9"/>
    </row>
    <row r="31613" spans="12:14" x14ac:dyDescent="0.25">
      <c r="L31613" s="9"/>
      <c r="M31613" s="9"/>
      <c r="N31613" s="9"/>
    </row>
    <row r="31614" spans="12:14" x14ac:dyDescent="0.25">
      <c r="L31614" s="9"/>
      <c r="M31614" s="9"/>
      <c r="N31614" s="9"/>
    </row>
    <row r="31615" spans="12:14" x14ac:dyDescent="0.25">
      <c r="L31615" s="9"/>
      <c r="M31615" s="9"/>
      <c r="N31615" s="9"/>
    </row>
    <row r="31616" spans="12:14" x14ac:dyDescent="0.25">
      <c r="L31616" s="9"/>
      <c r="M31616" s="9"/>
      <c r="N31616" s="9"/>
    </row>
    <row r="31617" spans="12:14" x14ac:dyDescent="0.25">
      <c r="L31617" s="9"/>
      <c r="M31617" s="9"/>
      <c r="N31617" s="9"/>
    </row>
    <row r="31618" spans="12:14" x14ac:dyDescent="0.25">
      <c r="L31618" s="9"/>
      <c r="M31618" s="9"/>
      <c r="N31618" s="9"/>
    </row>
    <row r="31619" spans="12:14" x14ac:dyDescent="0.25">
      <c r="L31619" s="9"/>
      <c r="M31619" s="9"/>
      <c r="N31619" s="9"/>
    </row>
    <row r="31620" spans="12:14" x14ac:dyDescent="0.25">
      <c r="L31620" s="9"/>
      <c r="M31620" s="9"/>
      <c r="N31620" s="9"/>
    </row>
    <row r="31621" spans="12:14" x14ac:dyDescent="0.25">
      <c r="L31621" s="9"/>
      <c r="M31621" s="9"/>
      <c r="N31621" s="9"/>
    </row>
    <row r="31622" spans="12:14" x14ac:dyDescent="0.25">
      <c r="L31622" s="9"/>
      <c r="M31622" s="9"/>
      <c r="N31622" s="9"/>
    </row>
    <row r="31623" spans="12:14" x14ac:dyDescent="0.25">
      <c r="L31623" s="9"/>
      <c r="M31623" s="9"/>
      <c r="N31623" s="9"/>
    </row>
    <row r="31624" spans="12:14" x14ac:dyDescent="0.25">
      <c r="L31624" s="9"/>
      <c r="M31624" s="9"/>
      <c r="N31624" s="9"/>
    </row>
    <row r="31625" spans="12:14" x14ac:dyDescent="0.25">
      <c r="L31625" s="9"/>
      <c r="M31625" s="9"/>
      <c r="N31625" s="9"/>
    </row>
    <row r="31626" spans="12:14" x14ac:dyDescent="0.25">
      <c r="L31626" s="9"/>
      <c r="M31626" s="9"/>
      <c r="N31626" s="9"/>
    </row>
    <row r="31627" spans="12:14" x14ac:dyDescent="0.25">
      <c r="L31627" s="9"/>
      <c r="M31627" s="9"/>
      <c r="N31627" s="9"/>
    </row>
    <row r="31628" spans="12:14" x14ac:dyDescent="0.25">
      <c r="L31628" s="9"/>
      <c r="M31628" s="9"/>
      <c r="N31628" s="9"/>
    </row>
    <row r="31629" spans="12:14" x14ac:dyDescent="0.25">
      <c r="L31629" s="9"/>
      <c r="M31629" s="9"/>
      <c r="N31629" s="9"/>
    </row>
    <row r="31630" spans="12:14" x14ac:dyDescent="0.25">
      <c r="L31630" s="9"/>
      <c r="M31630" s="9"/>
      <c r="N31630" s="9"/>
    </row>
    <row r="31631" spans="12:14" x14ac:dyDescent="0.25">
      <c r="L31631" s="9"/>
      <c r="M31631" s="9"/>
      <c r="N31631" s="9"/>
    </row>
    <row r="31632" spans="12:14" x14ac:dyDescent="0.25">
      <c r="L31632" s="9"/>
      <c r="M31632" s="9"/>
      <c r="N31632" s="9"/>
    </row>
    <row r="31633" spans="12:14" x14ac:dyDescent="0.25">
      <c r="L31633" s="9"/>
      <c r="M31633" s="9"/>
      <c r="N31633" s="9"/>
    </row>
    <row r="31634" spans="12:14" x14ac:dyDescent="0.25">
      <c r="L31634" s="9"/>
      <c r="M31634" s="9"/>
      <c r="N31634" s="9"/>
    </row>
    <row r="31635" spans="12:14" x14ac:dyDescent="0.25">
      <c r="L31635" s="9"/>
      <c r="M31635" s="9"/>
      <c r="N31635" s="9"/>
    </row>
    <row r="31636" spans="12:14" x14ac:dyDescent="0.25">
      <c r="L31636" s="9"/>
      <c r="M31636" s="9"/>
      <c r="N31636" s="9"/>
    </row>
    <row r="31637" spans="12:14" x14ac:dyDescent="0.25">
      <c r="L31637" s="9"/>
      <c r="M31637" s="9"/>
      <c r="N31637" s="9"/>
    </row>
    <row r="31638" spans="12:14" x14ac:dyDescent="0.25">
      <c r="L31638" s="9"/>
      <c r="M31638" s="9"/>
      <c r="N31638" s="9"/>
    </row>
    <row r="31639" spans="12:14" x14ac:dyDescent="0.25">
      <c r="L31639" s="9"/>
      <c r="M31639" s="9"/>
      <c r="N31639" s="9"/>
    </row>
    <row r="31640" spans="12:14" x14ac:dyDescent="0.25">
      <c r="L31640" s="9"/>
      <c r="M31640" s="9"/>
      <c r="N31640" s="9"/>
    </row>
    <row r="31641" spans="12:14" x14ac:dyDescent="0.25">
      <c r="L31641" s="9"/>
      <c r="M31641" s="9"/>
      <c r="N31641" s="9"/>
    </row>
    <row r="31642" spans="12:14" x14ac:dyDescent="0.25">
      <c r="L31642" s="9"/>
      <c r="M31642" s="9"/>
      <c r="N31642" s="9"/>
    </row>
    <row r="31643" spans="12:14" x14ac:dyDescent="0.25">
      <c r="L31643" s="9"/>
      <c r="M31643" s="9"/>
      <c r="N31643" s="9"/>
    </row>
    <row r="31644" spans="12:14" x14ac:dyDescent="0.25">
      <c r="L31644" s="9"/>
      <c r="M31644" s="9"/>
      <c r="N31644" s="9"/>
    </row>
    <row r="31645" spans="12:14" x14ac:dyDescent="0.25">
      <c r="L31645" s="9"/>
      <c r="M31645" s="9"/>
      <c r="N31645" s="9"/>
    </row>
    <row r="31646" spans="12:14" x14ac:dyDescent="0.25">
      <c r="L31646" s="9"/>
      <c r="M31646" s="9"/>
      <c r="N31646" s="9"/>
    </row>
    <row r="31647" spans="12:14" x14ac:dyDescent="0.25">
      <c r="L31647" s="9"/>
      <c r="M31647" s="9"/>
      <c r="N31647" s="9"/>
    </row>
    <row r="31648" spans="12:14" x14ac:dyDescent="0.25">
      <c r="L31648" s="9"/>
      <c r="M31648" s="9"/>
      <c r="N31648" s="9"/>
    </row>
    <row r="31649" spans="12:14" x14ac:dyDescent="0.25">
      <c r="L31649" s="9"/>
      <c r="M31649" s="9"/>
      <c r="N31649" s="9"/>
    </row>
    <row r="31650" spans="12:14" x14ac:dyDescent="0.25">
      <c r="L31650" s="9"/>
      <c r="M31650" s="9"/>
      <c r="N31650" s="9"/>
    </row>
    <row r="31651" spans="12:14" x14ac:dyDescent="0.25">
      <c r="L31651" s="9"/>
      <c r="M31651" s="9"/>
      <c r="N31651" s="9"/>
    </row>
    <row r="31652" spans="12:14" x14ac:dyDescent="0.25">
      <c r="L31652" s="9"/>
      <c r="M31652" s="9"/>
      <c r="N31652" s="9"/>
    </row>
    <row r="31653" spans="12:14" x14ac:dyDescent="0.25">
      <c r="L31653" s="9"/>
      <c r="M31653" s="9"/>
      <c r="N31653" s="9"/>
    </row>
    <row r="31654" spans="12:14" x14ac:dyDescent="0.25">
      <c r="L31654" s="9"/>
      <c r="M31654" s="9"/>
      <c r="N31654" s="9"/>
    </row>
    <row r="31655" spans="12:14" x14ac:dyDescent="0.25">
      <c r="L31655" s="9"/>
      <c r="M31655" s="9"/>
      <c r="N31655" s="9"/>
    </row>
    <row r="31656" spans="12:14" x14ac:dyDescent="0.25">
      <c r="L31656" s="9"/>
      <c r="M31656" s="9"/>
      <c r="N31656" s="9"/>
    </row>
    <row r="31657" spans="12:14" x14ac:dyDescent="0.25">
      <c r="L31657" s="9"/>
      <c r="M31657" s="9"/>
      <c r="N31657" s="9"/>
    </row>
    <row r="31658" spans="12:14" x14ac:dyDescent="0.25">
      <c r="L31658" s="9"/>
      <c r="M31658" s="9"/>
      <c r="N31658" s="9"/>
    </row>
    <row r="31659" spans="12:14" x14ac:dyDescent="0.25">
      <c r="L31659" s="9"/>
      <c r="M31659" s="9"/>
      <c r="N31659" s="9"/>
    </row>
    <row r="31660" spans="12:14" x14ac:dyDescent="0.25">
      <c r="L31660" s="9"/>
      <c r="M31660" s="9"/>
      <c r="N31660" s="9"/>
    </row>
    <row r="31661" spans="12:14" x14ac:dyDescent="0.25">
      <c r="L31661" s="9"/>
      <c r="M31661" s="9"/>
      <c r="N31661" s="9"/>
    </row>
    <row r="31662" spans="12:14" x14ac:dyDescent="0.25">
      <c r="L31662" s="9"/>
      <c r="M31662" s="9"/>
      <c r="N31662" s="9"/>
    </row>
    <row r="31663" spans="12:14" x14ac:dyDescent="0.25">
      <c r="L31663" s="9"/>
      <c r="M31663" s="9"/>
      <c r="N31663" s="9"/>
    </row>
    <row r="31664" spans="12:14" x14ac:dyDescent="0.25">
      <c r="L31664" s="9"/>
      <c r="M31664" s="9"/>
      <c r="N31664" s="9"/>
    </row>
    <row r="31665" spans="12:14" x14ac:dyDescent="0.25">
      <c r="L31665" s="9"/>
      <c r="M31665" s="9"/>
      <c r="N31665" s="9"/>
    </row>
    <row r="31666" spans="12:14" x14ac:dyDescent="0.25">
      <c r="L31666" s="9"/>
      <c r="M31666" s="9"/>
      <c r="N31666" s="9"/>
    </row>
    <row r="31667" spans="12:14" x14ac:dyDescent="0.25">
      <c r="L31667" s="9"/>
      <c r="M31667" s="9"/>
      <c r="N31667" s="9"/>
    </row>
    <row r="31668" spans="12:14" x14ac:dyDescent="0.25">
      <c r="L31668" s="9"/>
      <c r="M31668" s="9"/>
      <c r="N31668" s="9"/>
    </row>
    <row r="31669" spans="12:14" x14ac:dyDescent="0.25">
      <c r="L31669" s="9"/>
      <c r="M31669" s="9"/>
      <c r="N31669" s="9"/>
    </row>
    <row r="31670" spans="12:14" x14ac:dyDescent="0.25">
      <c r="L31670" s="9"/>
      <c r="M31670" s="9"/>
      <c r="N31670" s="9"/>
    </row>
    <row r="31671" spans="12:14" x14ac:dyDescent="0.25">
      <c r="L31671" s="9"/>
      <c r="M31671" s="9"/>
      <c r="N31671" s="9"/>
    </row>
    <row r="31672" spans="12:14" x14ac:dyDescent="0.25">
      <c r="L31672" s="9"/>
      <c r="M31672" s="9"/>
      <c r="N31672" s="9"/>
    </row>
    <row r="31673" spans="12:14" x14ac:dyDescent="0.25">
      <c r="L31673" s="9"/>
      <c r="M31673" s="9"/>
      <c r="N31673" s="9"/>
    </row>
    <row r="31674" spans="12:14" x14ac:dyDescent="0.25">
      <c r="L31674" s="9"/>
      <c r="M31674" s="9"/>
      <c r="N31674" s="9"/>
    </row>
    <row r="31675" spans="12:14" x14ac:dyDescent="0.25">
      <c r="L31675" s="9"/>
      <c r="M31675" s="9"/>
      <c r="N31675" s="9"/>
    </row>
    <row r="31676" spans="12:14" x14ac:dyDescent="0.25">
      <c r="L31676" s="9"/>
      <c r="M31676" s="9"/>
      <c r="N31676" s="9"/>
    </row>
    <row r="31677" spans="12:14" x14ac:dyDescent="0.25">
      <c r="L31677" s="9"/>
      <c r="M31677" s="9"/>
      <c r="N31677" s="9"/>
    </row>
    <row r="31678" spans="12:14" x14ac:dyDescent="0.25">
      <c r="L31678" s="9"/>
      <c r="M31678" s="9"/>
      <c r="N31678" s="9"/>
    </row>
    <row r="31679" spans="12:14" x14ac:dyDescent="0.25">
      <c r="L31679" s="9"/>
      <c r="M31679" s="9"/>
      <c r="N31679" s="9"/>
    </row>
    <row r="31680" spans="12:14" x14ac:dyDescent="0.25">
      <c r="L31680" s="9"/>
      <c r="M31680" s="9"/>
      <c r="N31680" s="9"/>
    </row>
    <row r="31681" spans="12:14" x14ac:dyDescent="0.25">
      <c r="L31681" s="9"/>
      <c r="M31681" s="9"/>
      <c r="N31681" s="9"/>
    </row>
    <row r="31682" spans="12:14" x14ac:dyDescent="0.25">
      <c r="L31682" s="9"/>
      <c r="M31682" s="9"/>
      <c r="N31682" s="9"/>
    </row>
    <row r="31683" spans="12:14" x14ac:dyDescent="0.25">
      <c r="L31683" s="9"/>
      <c r="M31683" s="9"/>
      <c r="N31683" s="9"/>
    </row>
    <row r="31684" spans="12:14" x14ac:dyDescent="0.25">
      <c r="L31684" s="9"/>
      <c r="M31684" s="9"/>
      <c r="N31684" s="9"/>
    </row>
    <row r="31685" spans="12:14" x14ac:dyDescent="0.25">
      <c r="L31685" s="9"/>
      <c r="M31685" s="9"/>
      <c r="N31685" s="9"/>
    </row>
    <row r="31686" spans="12:14" x14ac:dyDescent="0.25">
      <c r="L31686" s="9"/>
      <c r="M31686" s="9"/>
      <c r="N31686" s="9"/>
    </row>
    <row r="31687" spans="12:14" x14ac:dyDescent="0.25">
      <c r="L31687" s="9"/>
      <c r="M31687" s="9"/>
      <c r="N31687" s="9"/>
    </row>
    <row r="31688" spans="12:14" x14ac:dyDescent="0.25">
      <c r="L31688" s="9"/>
      <c r="M31688" s="9"/>
      <c r="N31688" s="9"/>
    </row>
    <row r="31689" spans="12:14" x14ac:dyDescent="0.25">
      <c r="L31689" s="9"/>
      <c r="M31689" s="9"/>
      <c r="N31689" s="9"/>
    </row>
    <row r="31690" spans="12:14" x14ac:dyDescent="0.25">
      <c r="L31690" s="9"/>
      <c r="M31690" s="9"/>
      <c r="N31690" s="9"/>
    </row>
    <row r="31691" spans="12:14" x14ac:dyDescent="0.25">
      <c r="L31691" s="9"/>
      <c r="M31691" s="9"/>
      <c r="N31691" s="9"/>
    </row>
    <row r="31692" spans="12:14" x14ac:dyDescent="0.25">
      <c r="L31692" s="9"/>
      <c r="M31692" s="9"/>
      <c r="N31692" s="9"/>
    </row>
    <row r="31693" spans="12:14" x14ac:dyDescent="0.25">
      <c r="L31693" s="9"/>
      <c r="M31693" s="9"/>
      <c r="N31693" s="9"/>
    </row>
    <row r="31694" spans="12:14" x14ac:dyDescent="0.25">
      <c r="L31694" s="9"/>
      <c r="M31694" s="9"/>
      <c r="N31694" s="9"/>
    </row>
    <row r="31695" spans="12:14" x14ac:dyDescent="0.25">
      <c r="L31695" s="9"/>
      <c r="M31695" s="9"/>
      <c r="N31695" s="9"/>
    </row>
    <row r="31696" spans="12:14" x14ac:dyDescent="0.25">
      <c r="L31696" s="9"/>
      <c r="M31696" s="9"/>
      <c r="N31696" s="9"/>
    </row>
    <row r="31697" spans="12:14" x14ac:dyDescent="0.25">
      <c r="L31697" s="9"/>
      <c r="M31697" s="9"/>
      <c r="N31697" s="9"/>
    </row>
    <row r="31698" spans="12:14" x14ac:dyDescent="0.25">
      <c r="L31698" s="9"/>
      <c r="M31698" s="9"/>
      <c r="N31698" s="9"/>
    </row>
    <row r="31699" spans="12:14" x14ac:dyDescent="0.25">
      <c r="L31699" s="9"/>
      <c r="M31699" s="9"/>
      <c r="N31699" s="9"/>
    </row>
    <row r="31700" spans="12:14" x14ac:dyDescent="0.25">
      <c r="L31700" s="9"/>
      <c r="M31700" s="9"/>
      <c r="N31700" s="9"/>
    </row>
    <row r="31701" spans="12:14" x14ac:dyDescent="0.25">
      <c r="L31701" s="9"/>
      <c r="M31701" s="9"/>
      <c r="N31701" s="9"/>
    </row>
    <row r="31702" spans="12:14" x14ac:dyDescent="0.25">
      <c r="L31702" s="9"/>
      <c r="M31702" s="9"/>
      <c r="N31702" s="9"/>
    </row>
    <row r="31703" spans="12:14" x14ac:dyDescent="0.25">
      <c r="L31703" s="9"/>
      <c r="M31703" s="9"/>
      <c r="N31703" s="9"/>
    </row>
    <row r="31704" spans="12:14" x14ac:dyDescent="0.25">
      <c r="L31704" s="9"/>
      <c r="M31704" s="9"/>
      <c r="N31704" s="9"/>
    </row>
    <row r="31705" spans="12:14" x14ac:dyDescent="0.25">
      <c r="L31705" s="9"/>
      <c r="M31705" s="9"/>
      <c r="N31705" s="9"/>
    </row>
    <row r="31706" spans="12:14" x14ac:dyDescent="0.25">
      <c r="L31706" s="9"/>
      <c r="M31706" s="9"/>
      <c r="N31706" s="9"/>
    </row>
    <row r="31707" spans="12:14" x14ac:dyDescent="0.25">
      <c r="L31707" s="9"/>
      <c r="M31707" s="9"/>
      <c r="N31707" s="9"/>
    </row>
    <row r="31708" spans="12:14" x14ac:dyDescent="0.25">
      <c r="L31708" s="9"/>
      <c r="M31708" s="9"/>
      <c r="N31708" s="9"/>
    </row>
    <row r="31709" spans="12:14" x14ac:dyDescent="0.25">
      <c r="L31709" s="9"/>
      <c r="M31709" s="9"/>
      <c r="N31709" s="9"/>
    </row>
    <row r="31710" spans="12:14" x14ac:dyDescent="0.25">
      <c r="L31710" s="9"/>
      <c r="M31710" s="9"/>
      <c r="N31710" s="9"/>
    </row>
    <row r="31711" spans="12:14" x14ac:dyDescent="0.25">
      <c r="L31711" s="9"/>
      <c r="M31711" s="9"/>
      <c r="N31711" s="9"/>
    </row>
    <row r="31712" spans="12:14" x14ac:dyDescent="0.25">
      <c r="L31712" s="9"/>
      <c r="M31712" s="9"/>
      <c r="N31712" s="9"/>
    </row>
    <row r="31713" spans="12:14" x14ac:dyDescent="0.25">
      <c r="L31713" s="9"/>
      <c r="M31713" s="9"/>
      <c r="N31713" s="9"/>
    </row>
    <row r="31714" spans="12:14" x14ac:dyDescent="0.25">
      <c r="L31714" s="9"/>
      <c r="M31714" s="9"/>
      <c r="N31714" s="9"/>
    </row>
    <row r="31715" spans="12:14" x14ac:dyDescent="0.25">
      <c r="L31715" s="9"/>
      <c r="M31715" s="9"/>
      <c r="N31715" s="9"/>
    </row>
    <row r="31716" spans="12:14" x14ac:dyDescent="0.25">
      <c r="L31716" s="9"/>
      <c r="M31716" s="9"/>
      <c r="N31716" s="9"/>
    </row>
    <row r="31717" spans="12:14" x14ac:dyDescent="0.25">
      <c r="L31717" s="9"/>
      <c r="M31717" s="9"/>
      <c r="N31717" s="9"/>
    </row>
    <row r="31718" spans="12:14" x14ac:dyDescent="0.25">
      <c r="L31718" s="9"/>
      <c r="M31718" s="9"/>
      <c r="N31718" s="9"/>
    </row>
    <row r="31719" spans="12:14" x14ac:dyDescent="0.25">
      <c r="L31719" s="9"/>
      <c r="M31719" s="9"/>
      <c r="N31719" s="9"/>
    </row>
    <row r="31720" spans="12:14" x14ac:dyDescent="0.25">
      <c r="L31720" s="9"/>
      <c r="M31720" s="9"/>
      <c r="N31720" s="9"/>
    </row>
    <row r="31721" spans="12:14" x14ac:dyDescent="0.25">
      <c r="L31721" s="9"/>
      <c r="M31721" s="9"/>
      <c r="N31721" s="9"/>
    </row>
    <row r="31722" spans="12:14" x14ac:dyDescent="0.25">
      <c r="L31722" s="9"/>
      <c r="M31722" s="9"/>
      <c r="N31722" s="9"/>
    </row>
    <row r="31723" spans="12:14" x14ac:dyDescent="0.25">
      <c r="L31723" s="9"/>
      <c r="M31723" s="9"/>
      <c r="N31723" s="9"/>
    </row>
    <row r="31724" spans="12:14" x14ac:dyDescent="0.25">
      <c r="L31724" s="9"/>
      <c r="M31724" s="9"/>
      <c r="N31724" s="9"/>
    </row>
    <row r="31725" spans="12:14" x14ac:dyDescent="0.25">
      <c r="L31725" s="9"/>
      <c r="M31725" s="9"/>
      <c r="N31725" s="9"/>
    </row>
    <row r="31726" spans="12:14" x14ac:dyDescent="0.25">
      <c r="L31726" s="9"/>
      <c r="M31726" s="9"/>
      <c r="N31726" s="9"/>
    </row>
    <row r="31727" spans="12:14" x14ac:dyDescent="0.25">
      <c r="L31727" s="9"/>
      <c r="M31727" s="9"/>
      <c r="N31727" s="9"/>
    </row>
    <row r="31728" spans="12:14" x14ac:dyDescent="0.25">
      <c r="L31728" s="9"/>
      <c r="M31728" s="9"/>
      <c r="N31728" s="9"/>
    </row>
    <row r="31729" spans="12:14" x14ac:dyDescent="0.25">
      <c r="L31729" s="9"/>
      <c r="M31729" s="9"/>
      <c r="N31729" s="9"/>
    </row>
    <row r="31730" spans="12:14" x14ac:dyDescent="0.25">
      <c r="L31730" s="9"/>
      <c r="M31730" s="9"/>
      <c r="N31730" s="9"/>
    </row>
    <row r="31731" spans="12:14" x14ac:dyDescent="0.25">
      <c r="L31731" s="9"/>
      <c r="M31731" s="9"/>
      <c r="N31731" s="9"/>
    </row>
    <row r="31732" spans="12:14" x14ac:dyDescent="0.25">
      <c r="L31732" s="9"/>
      <c r="M31732" s="9"/>
      <c r="N31732" s="9"/>
    </row>
    <row r="31733" spans="12:14" x14ac:dyDescent="0.25">
      <c r="L31733" s="9"/>
      <c r="M31733" s="9"/>
      <c r="N31733" s="9"/>
    </row>
    <row r="31734" spans="12:14" x14ac:dyDescent="0.25">
      <c r="L31734" s="9"/>
      <c r="M31734" s="9"/>
      <c r="N31734" s="9"/>
    </row>
    <row r="31735" spans="12:14" x14ac:dyDescent="0.25">
      <c r="L31735" s="9"/>
      <c r="M31735" s="9"/>
      <c r="N31735" s="9"/>
    </row>
    <row r="31736" spans="12:14" x14ac:dyDescent="0.25">
      <c r="L31736" s="9"/>
      <c r="M31736" s="9"/>
      <c r="N31736" s="9"/>
    </row>
    <row r="31737" spans="12:14" x14ac:dyDescent="0.25">
      <c r="L31737" s="9"/>
      <c r="M31737" s="9"/>
      <c r="N31737" s="9"/>
    </row>
    <row r="31738" spans="12:14" x14ac:dyDescent="0.25">
      <c r="L31738" s="9"/>
      <c r="M31738" s="9"/>
      <c r="N31738" s="9"/>
    </row>
    <row r="31739" spans="12:14" x14ac:dyDescent="0.25">
      <c r="L31739" s="9"/>
      <c r="M31739" s="9"/>
      <c r="N31739" s="9"/>
    </row>
    <row r="31740" spans="12:14" x14ac:dyDescent="0.25">
      <c r="L31740" s="9"/>
      <c r="M31740" s="9"/>
      <c r="N31740" s="9"/>
    </row>
    <row r="31741" spans="12:14" x14ac:dyDescent="0.25">
      <c r="L31741" s="9"/>
      <c r="M31741" s="9"/>
      <c r="N31741" s="9"/>
    </row>
    <row r="31742" spans="12:14" x14ac:dyDescent="0.25">
      <c r="L31742" s="9"/>
      <c r="M31742" s="9"/>
      <c r="N31742" s="9"/>
    </row>
    <row r="31743" spans="12:14" x14ac:dyDescent="0.25">
      <c r="L31743" s="9"/>
      <c r="M31743" s="9"/>
      <c r="N31743" s="9"/>
    </row>
    <row r="31744" spans="12:14" x14ac:dyDescent="0.25">
      <c r="L31744" s="9"/>
      <c r="M31744" s="9"/>
      <c r="N31744" s="9"/>
    </row>
    <row r="31745" spans="12:14" x14ac:dyDescent="0.25">
      <c r="L31745" s="9"/>
      <c r="M31745" s="9"/>
      <c r="N31745" s="9"/>
    </row>
    <row r="31746" spans="12:14" x14ac:dyDescent="0.25">
      <c r="L31746" s="9"/>
      <c r="M31746" s="9"/>
      <c r="N31746" s="9"/>
    </row>
    <row r="31747" spans="12:14" x14ac:dyDescent="0.25">
      <c r="L31747" s="9"/>
      <c r="M31747" s="9"/>
      <c r="N31747" s="9"/>
    </row>
    <row r="31748" spans="12:14" x14ac:dyDescent="0.25">
      <c r="L31748" s="9"/>
      <c r="M31748" s="9"/>
      <c r="N31748" s="9"/>
    </row>
    <row r="31749" spans="12:14" x14ac:dyDescent="0.25">
      <c r="L31749" s="9"/>
      <c r="M31749" s="9"/>
      <c r="N31749" s="9"/>
    </row>
    <row r="31750" spans="12:14" x14ac:dyDescent="0.25">
      <c r="L31750" s="9"/>
      <c r="M31750" s="9"/>
      <c r="N31750" s="9"/>
    </row>
    <row r="31751" spans="12:14" x14ac:dyDescent="0.25">
      <c r="L31751" s="9"/>
      <c r="M31751" s="9"/>
      <c r="N31751" s="9"/>
    </row>
    <row r="31752" spans="12:14" x14ac:dyDescent="0.25">
      <c r="L31752" s="9"/>
      <c r="M31752" s="9"/>
      <c r="N31752" s="9"/>
    </row>
    <row r="31753" spans="12:14" x14ac:dyDescent="0.25">
      <c r="L31753" s="9"/>
      <c r="M31753" s="9"/>
      <c r="N31753" s="9"/>
    </row>
    <row r="31754" spans="12:14" x14ac:dyDescent="0.25">
      <c r="L31754" s="9"/>
      <c r="M31754" s="9"/>
      <c r="N31754" s="9"/>
    </row>
    <row r="31755" spans="12:14" x14ac:dyDescent="0.25">
      <c r="L31755" s="9"/>
      <c r="M31755" s="9"/>
      <c r="N31755" s="9"/>
    </row>
    <row r="31756" spans="12:14" x14ac:dyDescent="0.25">
      <c r="L31756" s="9"/>
      <c r="M31756" s="9"/>
      <c r="N31756" s="9"/>
    </row>
    <row r="31757" spans="12:14" x14ac:dyDescent="0.25">
      <c r="L31757" s="9"/>
      <c r="M31757" s="9"/>
      <c r="N31757" s="9"/>
    </row>
    <row r="31758" spans="12:14" x14ac:dyDescent="0.25">
      <c r="L31758" s="9"/>
      <c r="M31758" s="9"/>
      <c r="N31758" s="9"/>
    </row>
    <row r="31759" spans="12:14" x14ac:dyDescent="0.25">
      <c r="L31759" s="9"/>
      <c r="M31759" s="9"/>
      <c r="N31759" s="9"/>
    </row>
    <row r="31760" spans="12:14" x14ac:dyDescent="0.25">
      <c r="L31760" s="9"/>
      <c r="M31760" s="9"/>
      <c r="N31760" s="9"/>
    </row>
    <row r="31761" spans="12:14" x14ac:dyDescent="0.25">
      <c r="L31761" s="9"/>
      <c r="M31761" s="9"/>
      <c r="N31761" s="9"/>
    </row>
    <row r="31762" spans="12:14" x14ac:dyDescent="0.25">
      <c r="L31762" s="9"/>
      <c r="M31762" s="9"/>
      <c r="N31762" s="9"/>
    </row>
    <row r="31763" spans="12:14" x14ac:dyDescent="0.25">
      <c r="L31763" s="9"/>
      <c r="M31763" s="9"/>
      <c r="N31763" s="9"/>
    </row>
    <row r="31764" spans="12:14" x14ac:dyDescent="0.25">
      <c r="L31764" s="9"/>
      <c r="M31764" s="9"/>
      <c r="N31764" s="9"/>
    </row>
    <row r="31765" spans="12:14" x14ac:dyDescent="0.25">
      <c r="L31765" s="9"/>
      <c r="M31765" s="9"/>
      <c r="N31765" s="9"/>
    </row>
    <row r="31766" spans="12:14" x14ac:dyDescent="0.25">
      <c r="L31766" s="9"/>
      <c r="M31766" s="9"/>
      <c r="N31766" s="9"/>
    </row>
    <row r="31767" spans="12:14" x14ac:dyDescent="0.25">
      <c r="L31767" s="9"/>
      <c r="M31767" s="9"/>
      <c r="N31767" s="9"/>
    </row>
    <row r="31768" spans="12:14" x14ac:dyDescent="0.25">
      <c r="L31768" s="9"/>
      <c r="M31768" s="9"/>
      <c r="N31768" s="9"/>
    </row>
    <row r="31769" spans="12:14" x14ac:dyDescent="0.25">
      <c r="L31769" s="9"/>
      <c r="M31769" s="9"/>
      <c r="N31769" s="9"/>
    </row>
    <row r="31770" spans="12:14" x14ac:dyDescent="0.25">
      <c r="L31770" s="9"/>
      <c r="M31770" s="9"/>
      <c r="N31770" s="9"/>
    </row>
    <row r="31771" spans="12:14" x14ac:dyDescent="0.25">
      <c r="L31771" s="9"/>
      <c r="M31771" s="9"/>
      <c r="N31771" s="9"/>
    </row>
    <row r="31772" spans="12:14" x14ac:dyDescent="0.25">
      <c r="L31772" s="9"/>
      <c r="M31772" s="9"/>
      <c r="N31772" s="9"/>
    </row>
    <row r="31773" spans="12:14" x14ac:dyDescent="0.25">
      <c r="L31773" s="9"/>
      <c r="M31773" s="9"/>
      <c r="N31773" s="9"/>
    </row>
    <row r="31774" spans="12:14" x14ac:dyDescent="0.25">
      <c r="L31774" s="9"/>
      <c r="M31774" s="9"/>
      <c r="N31774" s="9"/>
    </row>
    <row r="31775" spans="12:14" x14ac:dyDescent="0.25">
      <c r="L31775" s="9"/>
      <c r="M31775" s="9"/>
      <c r="N31775" s="9"/>
    </row>
    <row r="31776" spans="12:14" x14ac:dyDescent="0.25">
      <c r="L31776" s="9"/>
      <c r="M31776" s="9"/>
      <c r="N31776" s="9"/>
    </row>
    <row r="31777" spans="12:14" x14ac:dyDescent="0.25">
      <c r="L31777" s="9"/>
      <c r="M31777" s="9"/>
      <c r="N31777" s="9"/>
    </row>
    <row r="31778" spans="12:14" x14ac:dyDescent="0.25">
      <c r="L31778" s="9"/>
      <c r="M31778" s="9"/>
      <c r="N31778" s="9"/>
    </row>
    <row r="31779" spans="12:14" x14ac:dyDescent="0.25">
      <c r="L31779" s="9"/>
      <c r="M31779" s="9"/>
      <c r="N31779" s="9"/>
    </row>
    <row r="31780" spans="12:14" x14ac:dyDescent="0.25">
      <c r="L31780" s="9"/>
      <c r="M31780" s="9"/>
      <c r="N31780" s="9"/>
    </row>
    <row r="31781" spans="12:14" x14ac:dyDescent="0.25">
      <c r="L31781" s="9"/>
      <c r="M31781" s="9"/>
      <c r="N31781" s="9"/>
    </row>
    <row r="31782" spans="12:14" x14ac:dyDescent="0.25">
      <c r="L31782" s="9"/>
      <c r="M31782" s="9"/>
      <c r="N31782" s="9"/>
    </row>
    <row r="31783" spans="12:14" x14ac:dyDescent="0.25">
      <c r="L31783" s="9"/>
      <c r="M31783" s="9"/>
      <c r="N31783" s="9"/>
    </row>
    <row r="31784" spans="12:14" x14ac:dyDescent="0.25">
      <c r="L31784" s="9"/>
      <c r="M31784" s="9"/>
      <c r="N31784" s="9"/>
    </row>
    <row r="31785" spans="12:14" x14ac:dyDescent="0.25">
      <c r="L31785" s="9"/>
      <c r="M31785" s="9"/>
      <c r="N31785" s="9"/>
    </row>
    <row r="31786" spans="12:14" x14ac:dyDescent="0.25">
      <c r="L31786" s="9"/>
      <c r="M31786" s="9"/>
      <c r="N31786" s="9"/>
    </row>
    <row r="31787" spans="12:14" x14ac:dyDescent="0.25">
      <c r="L31787" s="9"/>
      <c r="M31787" s="9"/>
      <c r="N31787" s="9"/>
    </row>
    <row r="31788" spans="12:14" x14ac:dyDescent="0.25">
      <c r="L31788" s="9"/>
      <c r="M31788" s="9"/>
      <c r="N31788" s="9"/>
    </row>
    <row r="31789" spans="12:14" x14ac:dyDescent="0.25">
      <c r="L31789" s="9"/>
      <c r="M31789" s="9"/>
      <c r="N31789" s="9"/>
    </row>
    <row r="31790" spans="12:14" x14ac:dyDescent="0.25">
      <c r="L31790" s="9"/>
      <c r="M31790" s="9"/>
      <c r="N31790" s="9"/>
    </row>
    <row r="31791" spans="12:14" x14ac:dyDescent="0.25">
      <c r="L31791" s="9"/>
      <c r="M31791" s="9"/>
      <c r="N31791" s="9"/>
    </row>
    <row r="31792" spans="12:14" x14ac:dyDescent="0.25">
      <c r="L31792" s="9"/>
      <c r="M31792" s="9"/>
      <c r="N31792" s="9"/>
    </row>
    <row r="31793" spans="12:14" x14ac:dyDescent="0.25">
      <c r="L31793" s="9"/>
      <c r="M31793" s="9"/>
      <c r="N31793" s="9"/>
    </row>
    <row r="31794" spans="12:14" x14ac:dyDescent="0.25">
      <c r="L31794" s="9"/>
      <c r="M31794" s="9"/>
      <c r="N31794" s="9"/>
    </row>
    <row r="31795" spans="12:14" x14ac:dyDescent="0.25">
      <c r="L31795" s="9"/>
      <c r="M31795" s="9"/>
      <c r="N31795" s="9"/>
    </row>
    <row r="31796" spans="12:14" x14ac:dyDescent="0.25">
      <c r="L31796" s="9"/>
      <c r="M31796" s="9"/>
      <c r="N31796" s="9"/>
    </row>
    <row r="31797" spans="12:14" x14ac:dyDescent="0.25">
      <c r="L31797" s="9"/>
      <c r="M31797" s="9"/>
      <c r="N31797" s="9"/>
    </row>
    <row r="31798" spans="12:14" x14ac:dyDescent="0.25">
      <c r="L31798" s="9"/>
      <c r="M31798" s="9"/>
      <c r="N31798" s="9"/>
    </row>
    <row r="31799" spans="12:14" x14ac:dyDescent="0.25">
      <c r="L31799" s="9"/>
      <c r="M31799" s="9"/>
      <c r="N31799" s="9"/>
    </row>
    <row r="31800" spans="12:14" x14ac:dyDescent="0.25">
      <c r="L31800" s="9"/>
      <c r="M31800" s="9"/>
      <c r="N31800" s="9"/>
    </row>
    <row r="31801" spans="12:14" x14ac:dyDescent="0.25">
      <c r="L31801" s="9"/>
      <c r="M31801" s="9"/>
      <c r="N31801" s="9"/>
    </row>
    <row r="31802" spans="12:14" x14ac:dyDescent="0.25">
      <c r="L31802" s="9"/>
      <c r="M31802" s="9"/>
      <c r="N31802" s="9"/>
    </row>
    <row r="31803" spans="12:14" x14ac:dyDescent="0.25">
      <c r="L31803" s="9"/>
      <c r="M31803" s="9"/>
      <c r="N31803" s="9"/>
    </row>
    <row r="31804" spans="12:14" x14ac:dyDescent="0.25">
      <c r="L31804" s="9"/>
      <c r="M31804" s="9"/>
      <c r="N31804" s="9"/>
    </row>
    <row r="31805" spans="12:14" x14ac:dyDescent="0.25">
      <c r="L31805" s="9"/>
      <c r="M31805" s="9"/>
      <c r="N31805" s="9"/>
    </row>
    <row r="31806" spans="12:14" x14ac:dyDescent="0.25">
      <c r="L31806" s="9"/>
      <c r="M31806" s="9"/>
      <c r="N31806" s="9"/>
    </row>
    <row r="31807" spans="12:14" x14ac:dyDescent="0.25">
      <c r="L31807" s="9"/>
      <c r="M31807" s="9"/>
      <c r="N31807" s="9"/>
    </row>
    <row r="31808" spans="12:14" x14ac:dyDescent="0.25">
      <c r="L31808" s="9"/>
      <c r="M31808" s="9"/>
      <c r="N31808" s="9"/>
    </row>
    <row r="31809" spans="12:14" x14ac:dyDescent="0.25">
      <c r="L31809" s="9"/>
      <c r="M31809" s="9"/>
      <c r="N31809" s="9"/>
    </row>
    <row r="31810" spans="12:14" x14ac:dyDescent="0.25">
      <c r="L31810" s="9"/>
      <c r="M31810" s="9"/>
      <c r="N31810" s="9"/>
    </row>
    <row r="31811" spans="12:14" x14ac:dyDescent="0.25">
      <c r="L31811" s="9"/>
      <c r="M31811" s="9"/>
      <c r="N31811" s="9"/>
    </row>
    <row r="31812" spans="12:14" x14ac:dyDescent="0.25">
      <c r="L31812" s="9"/>
      <c r="M31812" s="9"/>
      <c r="N31812" s="9"/>
    </row>
    <row r="31813" spans="12:14" x14ac:dyDescent="0.25">
      <c r="L31813" s="9"/>
      <c r="M31813" s="9"/>
      <c r="N31813" s="9"/>
    </row>
    <row r="31814" spans="12:14" x14ac:dyDescent="0.25">
      <c r="L31814" s="9"/>
      <c r="M31814" s="9"/>
      <c r="N31814" s="9"/>
    </row>
    <row r="31815" spans="12:14" x14ac:dyDescent="0.25">
      <c r="L31815" s="9"/>
      <c r="M31815" s="9"/>
      <c r="N31815" s="9"/>
    </row>
    <row r="31816" spans="12:14" x14ac:dyDescent="0.25">
      <c r="L31816" s="9"/>
      <c r="M31816" s="9"/>
      <c r="N31816" s="9"/>
    </row>
    <row r="31817" spans="12:14" x14ac:dyDescent="0.25">
      <c r="L31817" s="9"/>
      <c r="M31817" s="9"/>
      <c r="N31817" s="9"/>
    </row>
    <row r="31818" spans="12:14" x14ac:dyDescent="0.25">
      <c r="L31818" s="9"/>
      <c r="M31818" s="9"/>
      <c r="N31818" s="9"/>
    </row>
    <row r="31819" spans="12:14" x14ac:dyDescent="0.25">
      <c r="L31819" s="9"/>
      <c r="M31819" s="9"/>
      <c r="N31819" s="9"/>
    </row>
    <row r="31820" spans="12:14" x14ac:dyDescent="0.25">
      <c r="L31820" s="9"/>
      <c r="M31820" s="9"/>
      <c r="N31820" s="9"/>
    </row>
    <row r="31821" spans="12:14" x14ac:dyDescent="0.25">
      <c r="L31821" s="9"/>
      <c r="M31821" s="9"/>
      <c r="N31821" s="9"/>
    </row>
    <row r="31822" spans="12:14" x14ac:dyDescent="0.25">
      <c r="L31822" s="9"/>
      <c r="M31822" s="9"/>
      <c r="N31822" s="9"/>
    </row>
    <row r="31823" spans="12:14" x14ac:dyDescent="0.25">
      <c r="L31823" s="9"/>
      <c r="M31823" s="9"/>
      <c r="N31823" s="9"/>
    </row>
    <row r="31824" spans="12:14" x14ac:dyDescent="0.25">
      <c r="L31824" s="9"/>
      <c r="M31824" s="9"/>
      <c r="N31824" s="9"/>
    </row>
    <row r="31825" spans="12:14" x14ac:dyDescent="0.25">
      <c r="L31825" s="9"/>
      <c r="M31825" s="9"/>
      <c r="N31825" s="9"/>
    </row>
    <row r="31826" spans="12:14" x14ac:dyDescent="0.25">
      <c r="L31826" s="9"/>
      <c r="M31826" s="9"/>
      <c r="N31826" s="9"/>
    </row>
    <row r="31827" spans="12:14" x14ac:dyDescent="0.25">
      <c r="L31827" s="9"/>
      <c r="M31827" s="9"/>
      <c r="N31827" s="9"/>
    </row>
    <row r="31828" spans="12:14" x14ac:dyDescent="0.25">
      <c r="L31828" s="9"/>
      <c r="M31828" s="9"/>
      <c r="N31828" s="9"/>
    </row>
    <row r="31829" spans="12:14" x14ac:dyDescent="0.25">
      <c r="L31829" s="9"/>
      <c r="M31829" s="9"/>
      <c r="N31829" s="9"/>
    </row>
    <row r="31830" spans="12:14" x14ac:dyDescent="0.25">
      <c r="L31830" s="9"/>
      <c r="M31830" s="9"/>
      <c r="N31830" s="9"/>
    </row>
    <row r="31831" spans="12:14" x14ac:dyDescent="0.25">
      <c r="L31831" s="9"/>
      <c r="M31831" s="9"/>
      <c r="N31831" s="9"/>
    </row>
    <row r="31832" spans="12:14" x14ac:dyDescent="0.25">
      <c r="L31832" s="9"/>
      <c r="M31832" s="9"/>
      <c r="N31832" s="9"/>
    </row>
    <row r="31833" spans="12:14" x14ac:dyDescent="0.25">
      <c r="L31833" s="9"/>
      <c r="M31833" s="9"/>
      <c r="N31833" s="9"/>
    </row>
    <row r="31834" spans="12:14" x14ac:dyDescent="0.25">
      <c r="L31834" s="9"/>
      <c r="M31834" s="9"/>
      <c r="N31834" s="9"/>
    </row>
    <row r="31835" spans="12:14" x14ac:dyDescent="0.25">
      <c r="L31835" s="9"/>
      <c r="M31835" s="9"/>
      <c r="N31835" s="9"/>
    </row>
    <row r="31836" spans="12:14" x14ac:dyDescent="0.25">
      <c r="L31836" s="9"/>
      <c r="M31836" s="9"/>
      <c r="N31836" s="9"/>
    </row>
    <row r="31837" spans="12:14" x14ac:dyDescent="0.25">
      <c r="L31837" s="9"/>
      <c r="M31837" s="9"/>
      <c r="N31837" s="9"/>
    </row>
    <row r="31838" spans="12:14" x14ac:dyDescent="0.25">
      <c r="L31838" s="9"/>
      <c r="M31838" s="9"/>
      <c r="N31838" s="9"/>
    </row>
    <row r="31839" spans="12:14" x14ac:dyDescent="0.25">
      <c r="L31839" s="9"/>
      <c r="M31839" s="9"/>
      <c r="N31839" s="9"/>
    </row>
    <row r="31840" spans="12:14" x14ac:dyDescent="0.25">
      <c r="L31840" s="9"/>
      <c r="M31840" s="9"/>
      <c r="N31840" s="9"/>
    </row>
    <row r="31841" spans="12:14" x14ac:dyDescent="0.25">
      <c r="L31841" s="9"/>
      <c r="M31841" s="9"/>
      <c r="N31841" s="9"/>
    </row>
    <row r="31842" spans="12:14" x14ac:dyDescent="0.25">
      <c r="L31842" s="9"/>
      <c r="M31842" s="9"/>
      <c r="N31842" s="9"/>
    </row>
    <row r="31843" spans="12:14" x14ac:dyDescent="0.25">
      <c r="L31843" s="9"/>
      <c r="M31843" s="9"/>
      <c r="N31843" s="9"/>
    </row>
    <row r="31844" spans="12:14" x14ac:dyDescent="0.25">
      <c r="L31844" s="9"/>
      <c r="M31844" s="9"/>
      <c r="N31844" s="9"/>
    </row>
    <row r="31845" spans="12:14" x14ac:dyDescent="0.25">
      <c r="L31845" s="9"/>
      <c r="M31845" s="9"/>
      <c r="N31845" s="9"/>
    </row>
    <row r="31846" spans="12:14" x14ac:dyDescent="0.25">
      <c r="L31846" s="9"/>
      <c r="M31846" s="9"/>
      <c r="N31846" s="9"/>
    </row>
    <row r="31847" spans="12:14" x14ac:dyDescent="0.25">
      <c r="L31847" s="9"/>
      <c r="M31847" s="9"/>
      <c r="N31847" s="9"/>
    </row>
    <row r="31848" spans="12:14" x14ac:dyDescent="0.25">
      <c r="L31848" s="9"/>
      <c r="M31848" s="9"/>
      <c r="N31848" s="9"/>
    </row>
    <row r="31849" spans="12:14" x14ac:dyDescent="0.25">
      <c r="L31849" s="9"/>
      <c r="M31849" s="9"/>
      <c r="N31849" s="9"/>
    </row>
    <row r="31850" spans="12:14" x14ac:dyDescent="0.25">
      <c r="L31850" s="9"/>
      <c r="M31850" s="9"/>
      <c r="N31850" s="9"/>
    </row>
    <row r="31851" spans="12:14" x14ac:dyDescent="0.25">
      <c r="L31851" s="9"/>
      <c r="M31851" s="9"/>
      <c r="N31851" s="9"/>
    </row>
    <row r="31852" spans="12:14" x14ac:dyDescent="0.25">
      <c r="L31852" s="9"/>
      <c r="M31852" s="9"/>
      <c r="N31852" s="9"/>
    </row>
    <row r="31853" spans="12:14" x14ac:dyDescent="0.25">
      <c r="L31853" s="9"/>
      <c r="M31853" s="9"/>
      <c r="N31853" s="9"/>
    </row>
    <row r="31854" spans="12:14" x14ac:dyDescent="0.25">
      <c r="L31854" s="9"/>
      <c r="M31854" s="9"/>
      <c r="N31854" s="9"/>
    </row>
    <row r="31855" spans="12:14" x14ac:dyDescent="0.25">
      <c r="L31855" s="9"/>
      <c r="M31855" s="9"/>
      <c r="N31855" s="9"/>
    </row>
    <row r="31856" spans="12:14" x14ac:dyDescent="0.25">
      <c r="L31856" s="9"/>
      <c r="M31856" s="9"/>
      <c r="N31856" s="9"/>
    </row>
    <row r="31857" spans="12:14" x14ac:dyDescent="0.25">
      <c r="L31857" s="9"/>
      <c r="M31857" s="9"/>
      <c r="N31857" s="9"/>
    </row>
    <row r="31858" spans="12:14" x14ac:dyDescent="0.25">
      <c r="L31858" s="9"/>
      <c r="M31858" s="9"/>
      <c r="N31858" s="9"/>
    </row>
    <row r="31859" spans="12:14" x14ac:dyDescent="0.25">
      <c r="L31859" s="9"/>
      <c r="M31859" s="9"/>
      <c r="N31859" s="9"/>
    </row>
    <row r="31860" spans="12:14" x14ac:dyDescent="0.25">
      <c r="L31860" s="9"/>
      <c r="M31860" s="9"/>
      <c r="N31860" s="9"/>
    </row>
    <row r="31861" spans="12:14" x14ac:dyDescent="0.25">
      <c r="L31861" s="9"/>
      <c r="M31861" s="9"/>
      <c r="N31861" s="9"/>
    </row>
    <row r="31862" spans="12:14" x14ac:dyDescent="0.25">
      <c r="L31862" s="9"/>
      <c r="M31862" s="9"/>
      <c r="N31862" s="9"/>
    </row>
    <row r="31863" spans="12:14" x14ac:dyDescent="0.25">
      <c r="L31863" s="9"/>
      <c r="M31863" s="9"/>
      <c r="N31863" s="9"/>
    </row>
    <row r="31864" spans="12:14" x14ac:dyDescent="0.25">
      <c r="L31864" s="9"/>
      <c r="M31864" s="9"/>
      <c r="N31864" s="9"/>
    </row>
    <row r="31865" spans="12:14" x14ac:dyDescent="0.25">
      <c r="L31865" s="9"/>
      <c r="M31865" s="9"/>
      <c r="N31865" s="9"/>
    </row>
    <row r="31866" spans="12:14" x14ac:dyDescent="0.25">
      <c r="L31866" s="9"/>
      <c r="M31866" s="9"/>
      <c r="N31866" s="9"/>
    </row>
    <row r="31867" spans="12:14" x14ac:dyDescent="0.25">
      <c r="L31867" s="9"/>
      <c r="M31867" s="9"/>
      <c r="N31867" s="9"/>
    </row>
    <row r="31868" spans="12:14" x14ac:dyDescent="0.25">
      <c r="L31868" s="9"/>
      <c r="M31868" s="9"/>
      <c r="N31868" s="9"/>
    </row>
    <row r="31869" spans="12:14" x14ac:dyDescent="0.25">
      <c r="L31869" s="9"/>
      <c r="M31869" s="9"/>
      <c r="N31869" s="9"/>
    </row>
    <row r="31870" spans="12:14" x14ac:dyDescent="0.25">
      <c r="L31870" s="9"/>
      <c r="M31870" s="9"/>
      <c r="N31870" s="9"/>
    </row>
    <row r="31871" spans="12:14" x14ac:dyDescent="0.25">
      <c r="L31871" s="9"/>
      <c r="M31871" s="9"/>
      <c r="N31871" s="9"/>
    </row>
    <row r="31872" spans="12:14" x14ac:dyDescent="0.25">
      <c r="L31872" s="9"/>
      <c r="M31872" s="9"/>
      <c r="N31872" s="9"/>
    </row>
    <row r="31873" spans="12:14" x14ac:dyDescent="0.25">
      <c r="L31873" s="9"/>
      <c r="M31873" s="9"/>
      <c r="N31873" s="9"/>
    </row>
    <row r="31874" spans="12:14" x14ac:dyDescent="0.25">
      <c r="L31874" s="9"/>
      <c r="M31874" s="9"/>
      <c r="N31874" s="9"/>
    </row>
    <row r="31875" spans="12:14" x14ac:dyDescent="0.25">
      <c r="L31875" s="9"/>
      <c r="M31875" s="9"/>
      <c r="N31875" s="9"/>
    </row>
    <row r="31876" spans="12:14" x14ac:dyDescent="0.25">
      <c r="L31876" s="9"/>
      <c r="M31876" s="9"/>
      <c r="N31876" s="9"/>
    </row>
    <row r="31877" spans="12:14" x14ac:dyDescent="0.25">
      <c r="L31877" s="9"/>
      <c r="M31877" s="9"/>
      <c r="N31877" s="9"/>
    </row>
    <row r="31878" spans="12:14" x14ac:dyDescent="0.25">
      <c r="L31878" s="9"/>
      <c r="M31878" s="9"/>
      <c r="N31878" s="9"/>
    </row>
    <row r="31879" spans="12:14" x14ac:dyDescent="0.25">
      <c r="L31879" s="9"/>
      <c r="M31879" s="9"/>
      <c r="N31879" s="9"/>
    </row>
    <row r="31880" spans="12:14" x14ac:dyDescent="0.25">
      <c r="L31880" s="9"/>
      <c r="M31880" s="9"/>
      <c r="N31880" s="9"/>
    </row>
    <row r="31881" spans="12:14" x14ac:dyDescent="0.25">
      <c r="L31881" s="9"/>
      <c r="M31881" s="9"/>
      <c r="N31881" s="9"/>
    </row>
    <row r="31882" spans="12:14" x14ac:dyDescent="0.25">
      <c r="L31882" s="9"/>
      <c r="M31882" s="9"/>
      <c r="N31882" s="9"/>
    </row>
    <row r="31883" spans="12:14" x14ac:dyDescent="0.25">
      <c r="L31883" s="9"/>
      <c r="M31883" s="9"/>
      <c r="N31883" s="9"/>
    </row>
    <row r="31884" spans="12:14" x14ac:dyDescent="0.25">
      <c r="L31884" s="9"/>
      <c r="M31884" s="9"/>
      <c r="N31884" s="9"/>
    </row>
    <row r="31885" spans="12:14" x14ac:dyDescent="0.25">
      <c r="L31885" s="9"/>
      <c r="M31885" s="9"/>
      <c r="N31885" s="9"/>
    </row>
    <row r="31886" spans="12:14" x14ac:dyDescent="0.25">
      <c r="L31886" s="9"/>
      <c r="M31886" s="9"/>
      <c r="N31886" s="9"/>
    </row>
    <row r="31887" spans="12:14" x14ac:dyDescent="0.25">
      <c r="L31887" s="9"/>
      <c r="M31887" s="9"/>
      <c r="N31887" s="9"/>
    </row>
    <row r="31888" spans="12:14" x14ac:dyDescent="0.25">
      <c r="L31888" s="9"/>
      <c r="M31888" s="9"/>
      <c r="N31888" s="9"/>
    </row>
    <row r="31889" spans="12:14" x14ac:dyDescent="0.25">
      <c r="L31889" s="9"/>
      <c r="M31889" s="9"/>
      <c r="N31889" s="9"/>
    </row>
    <row r="31890" spans="12:14" x14ac:dyDescent="0.25">
      <c r="L31890" s="9"/>
      <c r="M31890" s="9"/>
      <c r="N31890" s="9"/>
    </row>
    <row r="31891" spans="12:14" x14ac:dyDescent="0.25">
      <c r="L31891" s="9"/>
      <c r="M31891" s="9"/>
      <c r="N31891" s="9"/>
    </row>
    <row r="31892" spans="12:14" x14ac:dyDescent="0.25">
      <c r="L31892" s="9"/>
      <c r="M31892" s="9"/>
      <c r="N31892" s="9"/>
    </row>
    <row r="31893" spans="12:14" x14ac:dyDescent="0.25">
      <c r="L31893" s="9"/>
      <c r="M31893" s="9"/>
      <c r="N31893" s="9"/>
    </row>
    <row r="31894" spans="12:14" x14ac:dyDescent="0.25">
      <c r="L31894" s="9"/>
      <c r="M31894" s="9"/>
      <c r="N31894" s="9"/>
    </row>
    <row r="31895" spans="12:14" x14ac:dyDescent="0.25">
      <c r="L31895" s="9"/>
      <c r="M31895" s="9"/>
      <c r="N31895" s="9"/>
    </row>
    <row r="31896" spans="12:14" x14ac:dyDescent="0.25">
      <c r="L31896" s="9"/>
      <c r="M31896" s="9"/>
      <c r="N31896" s="9"/>
    </row>
    <row r="31897" spans="12:14" x14ac:dyDescent="0.25">
      <c r="L31897" s="9"/>
      <c r="M31897" s="9"/>
      <c r="N31897" s="9"/>
    </row>
    <row r="31898" spans="12:14" x14ac:dyDescent="0.25">
      <c r="L31898" s="9"/>
      <c r="M31898" s="9"/>
      <c r="N31898" s="9"/>
    </row>
    <row r="31899" spans="12:14" x14ac:dyDescent="0.25">
      <c r="L31899" s="9"/>
      <c r="M31899" s="9"/>
      <c r="N31899" s="9"/>
    </row>
    <row r="31900" spans="12:14" x14ac:dyDescent="0.25">
      <c r="L31900" s="9"/>
      <c r="M31900" s="9"/>
      <c r="N31900" s="9"/>
    </row>
    <row r="31901" spans="12:14" x14ac:dyDescent="0.25">
      <c r="L31901" s="9"/>
      <c r="M31901" s="9"/>
      <c r="N31901" s="9"/>
    </row>
    <row r="31902" spans="12:14" x14ac:dyDescent="0.25">
      <c r="L31902" s="9"/>
      <c r="M31902" s="9"/>
      <c r="N31902" s="9"/>
    </row>
    <row r="31903" spans="12:14" x14ac:dyDescent="0.25">
      <c r="L31903" s="9"/>
      <c r="M31903" s="9"/>
      <c r="N31903" s="9"/>
    </row>
    <row r="31904" spans="12:14" x14ac:dyDescent="0.25">
      <c r="L31904" s="9"/>
      <c r="M31904" s="9"/>
      <c r="N31904" s="9"/>
    </row>
    <row r="31905" spans="12:14" x14ac:dyDescent="0.25">
      <c r="L31905" s="9"/>
      <c r="M31905" s="9"/>
      <c r="N31905" s="9"/>
    </row>
    <row r="31906" spans="12:14" x14ac:dyDescent="0.25">
      <c r="L31906" s="9"/>
      <c r="M31906" s="9"/>
      <c r="N31906" s="9"/>
    </row>
    <row r="31907" spans="12:14" x14ac:dyDescent="0.25">
      <c r="L31907" s="9"/>
      <c r="M31907" s="9"/>
      <c r="N31907" s="9"/>
    </row>
    <row r="31908" spans="12:14" x14ac:dyDescent="0.25">
      <c r="L31908" s="9"/>
      <c r="M31908" s="9"/>
      <c r="N31908" s="9"/>
    </row>
    <row r="31909" spans="12:14" x14ac:dyDescent="0.25">
      <c r="L31909" s="9"/>
      <c r="M31909" s="9"/>
      <c r="N31909" s="9"/>
    </row>
    <row r="31910" spans="12:14" x14ac:dyDescent="0.25">
      <c r="L31910" s="9"/>
      <c r="M31910" s="9"/>
      <c r="N31910" s="9"/>
    </row>
    <row r="31911" spans="12:14" x14ac:dyDescent="0.25">
      <c r="L31911" s="9"/>
      <c r="M31911" s="9"/>
      <c r="N31911" s="9"/>
    </row>
    <row r="31912" spans="12:14" x14ac:dyDescent="0.25">
      <c r="L31912" s="9"/>
      <c r="M31912" s="9"/>
      <c r="N31912" s="9"/>
    </row>
    <row r="31913" spans="12:14" x14ac:dyDescent="0.25">
      <c r="L31913" s="9"/>
      <c r="M31913" s="9"/>
      <c r="N31913" s="9"/>
    </row>
    <row r="31914" spans="12:14" x14ac:dyDescent="0.25">
      <c r="L31914" s="9"/>
      <c r="M31914" s="9"/>
      <c r="N31914" s="9"/>
    </row>
    <row r="31915" spans="12:14" x14ac:dyDescent="0.25">
      <c r="L31915" s="9"/>
      <c r="M31915" s="9"/>
      <c r="N31915" s="9"/>
    </row>
    <row r="31916" spans="12:14" x14ac:dyDescent="0.25">
      <c r="L31916" s="9"/>
      <c r="M31916" s="9"/>
      <c r="N31916" s="9"/>
    </row>
    <row r="31917" spans="12:14" x14ac:dyDescent="0.25">
      <c r="L31917" s="9"/>
      <c r="M31917" s="9"/>
      <c r="N31917" s="9"/>
    </row>
    <row r="31918" spans="12:14" x14ac:dyDescent="0.25">
      <c r="L31918" s="9"/>
      <c r="M31918" s="9"/>
      <c r="N31918" s="9"/>
    </row>
    <row r="31919" spans="12:14" x14ac:dyDescent="0.25">
      <c r="L31919" s="9"/>
      <c r="M31919" s="9"/>
      <c r="N31919" s="9"/>
    </row>
    <row r="31920" spans="12:14" x14ac:dyDescent="0.25">
      <c r="L31920" s="9"/>
      <c r="M31920" s="9"/>
      <c r="N31920" s="9"/>
    </row>
    <row r="31921" spans="12:14" x14ac:dyDescent="0.25">
      <c r="L31921" s="9"/>
      <c r="M31921" s="9"/>
      <c r="N31921" s="9"/>
    </row>
    <row r="31922" spans="12:14" x14ac:dyDescent="0.25">
      <c r="L31922" s="9"/>
      <c r="M31922" s="9"/>
      <c r="N31922" s="9"/>
    </row>
    <row r="31923" spans="12:14" x14ac:dyDescent="0.25">
      <c r="L31923" s="9"/>
      <c r="M31923" s="9"/>
      <c r="N31923" s="9"/>
    </row>
    <row r="31924" spans="12:14" x14ac:dyDescent="0.25">
      <c r="L31924" s="9"/>
      <c r="M31924" s="9"/>
      <c r="N31924" s="9"/>
    </row>
    <row r="31925" spans="12:14" x14ac:dyDescent="0.25">
      <c r="L31925" s="9"/>
      <c r="M31925" s="9"/>
      <c r="N31925" s="9"/>
    </row>
    <row r="31926" spans="12:14" x14ac:dyDescent="0.25">
      <c r="L31926" s="9"/>
      <c r="M31926" s="9"/>
      <c r="N31926" s="9"/>
    </row>
    <row r="31927" spans="12:14" x14ac:dyDescent="0.25">
      <c r="L31927" s="9"/>
      <c r="M31927" s="9"/>
      <c r="N31927" s="9"/>
    </row>
    <row r="31928" spans="12:14" x14ac:dyDescent="0.25">
      <c r="L31928" s="9"/>
      <c r="M31928" s="9"/>
      <c r="N31928" s="9"/>
    </row>
    <row r="31929" spans="12:14" x14ac:dyDescent="0.25">
      <c r="L31929" s="9"/>
      <c r="M31929" s="9"/>
      <c r="N31929" s="9"/>
    </row>
    <row r="31930" spans="12:14" x14ac:dyDescent="0.25">
      <c r="L31930" s="9"/>
      <c r="M31930" s="9"/>
      <c r="N31930" s="9"/>
    </row>
    <row r="31931" spans="12:14" x14ac:dyDescent="0.25">
      <c r="L31931" s="9"/>
      <c r="M31931" s="9"/>
      <c r="N31931" s="9"/>
    </row>
    <row r="31932" spans="12:14" x14ac:dyDescent="0.25">
      <c r="L31932" s="9"/>
      <c r="M31932" s="9"/>
      <c r="N31932" s="9"/>
    </row>
    <row r="31933" spans="12:14" x14ac:dyDescent="0.25">
      <c r="L31933" s="9"/>
      <c r="M31933" s="9"/>
      <c r="N31933" s="9"/>
    </row>
    <row r="31934" spans="12:14" x14ac:dyDescent="0.25">
      <c r="L31934" s="9"/>
      <c r="M31934" s="9"/>
      <c r="N31934" s="9"/>
    </row>
    <row r="31935" spans="12:14" x14ac:dyDescent="0.25">
      <c r="L31935" s="9"/>
      <c r="M31935" s="9"/>
      <c r="N31935" s="9"/>
    </row>
    <row r="31936" spans="12:14" x14ac:dyDescent="0.25">
      <c r="L31936" s="9"/>
      <c r="M31936" s="9"/>
      <c r="N31936" s="9"/>
    </row>
    <row r="31937" spans="12:14" x14ac:dyDescent="0.25">
      <c r="L31937" s="9"/>
      <c r="M31937" s="9"/>
      <c r="N31937" s="9"/>
    </row>
    <row r="31938" spans="12:14" x14ac:dyDescent="0.25">
      <c r="L31938" s="9"/>
      <c r="M31938" s="9"/>
      <c r="N31938" s="9"/>
    </row>
    <row r="31939" spans="12:14" x14ac:dyDescent="0.25">
      <c r="L31939" s="9"/>
      <c r="M31939" s="9"/>
      <c r="N31939" s="9"/>
    </row>
    <row r="31940" spans="12:14" x14ac:dyDescent="0.25">
      <c r="L31940" s="9"/>
      <c r="M31940" s="9"/>
      <c r="N31940" s="9"/>
    </row>
    <row r="31941" spans="12:14" x14ac:dyDescent="0.25">
      <c r="L31941" s="9"/>
      <c r="M31941" s="9"/>
      <c r="N31941" s="9"/>
    </row>
    <row r="31942" spans="12:14" x14ac:dyDescent="0.25">
      <c r="L31942" s="9"/>
      <c r="M31942" s="9"/>
      <c r="N31942" s="9"/>
    </row>
    <row r="31943" spans="12:14" x14ac:dyDescent="0.25">
      <c r="L31943" s="9"/>
      <c r="M31943" s="9"/>
      <c r="N31943" s="9"/>
    </row>
    <row r="31944" spans="12:14" x14ac:dyDescent="0.25">
      <c r="L31944" s="9"/>
      <c r="M31944" s="9"/>
      <c r="N31944" s="9"/>
    </row>
    <row r="31945" spans="12:14" x14ac:dyDescent="0.25">
      <c r="L31945" s="9"/>
      <c r="M31945" s="9"/>
      <c r="N31945" s="9"/>
    </row>
    <row r="31946" spans="12:14" x14ac:dyDescent="0.25">
      <c r="L31946" s="9"/>
      <c r="M31946" s="9"/>
      <c r="N31946" s="9"/>
    </row>
    <row r="31947" spans="12:14" x14ac:dyDescent="0.25">
      <c r="L31947" s="9"/>
      <c r="M31947" s="9"/>
      <c r="N31947" s="9"/>
    </row>
    <row r="31948" spans="12:14" x14ac:dyDescent="0.25">
      <c r="L31948" s="9"/>
      <c r="M31948" s="9"/>
      <c r="N31948" s="9"/>
    </row>
    <row r="31949" spans="12:14" x14ac:dyDescent="0.25">
      <c r="L31949" s="9"/>
      <c r="M31949" s="9"/>
      <c r="N31949" s="9"/>
    </row>
    <row r="31950" spans="12:14" x14ac:dyDescent="0.25">
      <c r="L31950" s="9"/>
      <c r="M31950" s="9"/>
      <c r="N31950" s="9"/>
    </row>
    <row r="31951" spans="12:14" x14ac:dyDescent="0.25">
      <c r="L31951" s="9"/>
      <c r="M31951" s="9"/>
      <c r="N31951" s="9"/>
    </row>
    <row r="31952" spans="12:14" x14ac:dyDescent="0.25">
      <c r="L31952" s="9"/>
      <c r="M31952" s="9"/>
      <c r="N31952" s="9"/>
    </row>
    <row r="31953" spans="12:14" x14ac:dyDescent="0.25">
      <c r="L31953" s="9"/>
      <c r="M31953" s="9"/>
      <c r="N31953" s="9"/>
    </row>
    <row r="31954" spans="12:14" x14ac:dyDescent="0.25">
      <c r="L31954" s="9"/>
      <c r="M31954" s="9"/>
      <c r="N31954" s="9"/>
    </row>
    <row r="31955" spans="12:14" x14ac:dyDescent="0.25">
      <c r="L31955" s="9"/>
      <c r="M31955" s="9"/>
      <c r="N31955" s="9"/>
    </row>
    <row r="31956" spans="12:14" x14ac:dyDescent="0.25">
      <c r="L31956" s="9"/>
      <c r="M31956" s="9"/>
      <c r="N31956" s="9"/>
    </row>
    <row r="31957" spans="12:14" x14ac:dyDescent="0.25">
      <c r="L31957" s="9"/>
      <c r="M31957" s="9"/>
      <c r="N31957" s="9"/>
    </row>
    <row r="31958" spans="12:14" x14ac:dyDescent="0.25">
      <c r="L31958" s="9"/>
      <c r="M31958" s="9"/>
      <c r="N31958" s="9"/>
    </row>
    <row r="31959" spans="12:14" x14ac:dyDescent="0.25">
      <c r="L31959" s="9"/>
      <c r="M31959" s="9"/>
      <c r="N31959" s="9"/>
    </row>
    <row r="31960" spans="12:14" x14ac:dyDescent="0.25">
      <c r="L31960" s="9"/>
      <c r="M31960" s="9"/>
      <c r="N31960" s="9"/>
    </row>
    <row r="31961" spans="12:14" x14ac:dyDescent="0.25">
      <c r="L31961" s="9"/>
      <c r="M31961" s="9"/>
      <c r="N31961" s="9"/>
    </row>
    <row r="31962" spans="12:14" x14ac:dyDescent="0.25">
      <c r="L31962" s="9"/>
      <c r="M31962" s="9"/>
      <c r="N31962" s="9"/>
    </row>
    <row r="31963" spans="12:14" x14ac:dyDescent="0.25">
      <c r="L31963" s="9"/>
      <c r="M31963" s="9"/>
      <c r="N31963" s="9"/>
    </row>
    <row r="31964" spans="12:14" x14ac:dyDescent="0.25">
      <c r="L31964" s="9"/>
      <c r="M31964" s="9"/>
      <c r="N31964" s="9"/>
    </row>
    <row r="31965" spans="12:14" x14ac:dyDescent="0.25">
      <c r="L31965" s="9"/>
      <c r="M31965" s="9"/>
      <c r="N31965" s="9"/>
    </row>
    <row r="31966" spans="12:14" x14ac:dyDescent="0.25">
      <c r="L31966" s="9"/>
      <c r="M31966" s="9"/>
      <c r="N31966" s="9"/>
    </row>
    <row r="31967" spans="12:14" x14ac:dyDescent="0.25">
      <c r="L31967" s="9"/>
      <c r="M31967" s="9"/>
      <c r="N31967" s="9"/>
    </row>
    <row r="31968" spans="12:14" x14ac:dyDescent="0.25">
      <c r="L31968" s="9"/>
      <c r="M31968" s="9"/>
      <c r="N31968" s="9"/>
    </row>
    <row r="31969" spans="12:14" x14ac:dyDescent="0.25">
      <c r="L31969" s="9"/>
      <c r="M31969" s="9"/>
      <c r="N31969" s="9"/>
    </row>
    <row r="31970" spans="12:14" x14ac:dyDescent="0.25">
      <c r="L31970" s="9"/>
      <c r="M31970" s="9"/>
      <c r="N31970" s="9"/>
    </row>
    <row r="31971" spans="12:14" x14ac:dyDescent="0.25">
      <c r="L31971" s="9"/>
      <c r="M31971" s="9"/>
      <c r="N31971" s="9"/>
    </row>
    <row r="31972" spans="12:14" x14ac:dyDescent="0.25">
      <c r="L31972" s="9"/>
      <c r="M31972" s="9"/>
      <c r="N31972" s="9"/>
    </row>
    <row r="31973" spans="12:14" x14ac:dyDescent="0.25">
      <c r="L31973" s="9"/>
      <c r="M31973" s="9"/>
      <c r="N31973" s="9"/>
    </row>
    <row r="31974" spans="12:14" x14ac:dyDescent="0.25">
      <c r="L31974" s="9"/>
      <c r="M31974" s="9"/>
      <c r="N31974" s="9"/>
    </row>
    <row r="31975" spans="12:14" x14ac:dyDescent="0.25">
      <c r="L31975" s="9"/>
      <c r="M31975" s="9"/>
      <c r="N31975" s="9"/>
    </row>
    <row r="31976" spans="12:14" x14ac:dyDescent="0.25">
      <c r="L31976" s="9"/>
      <c r="M31976" s="9"/>
      <c r="N31976" s="9"/>
    </row>
    <row r="31977" spans="12:14" x14ac:dyDescent="0.25">
      <c r="L31977" s="9"/>
      <c r="M31977" s="9"/>
      <c r="N31977" s="9"/>
    </row>
    <row r="31978" spans="12:14" x14ac:dyDescent="0.25">
      <c r="L31978" s="9"/>
      <c r="M31978" s="9"/>
      <c r="N31978" s="9"/>
    </row>
    <row r="31979" spans="12:14" x14ac:dyDescent="0.25">
      <c r="L31979" s="9"/>
      <c r="M31979" s="9"/>
      <c r="N31979" s="9"/>
    </row>
    <row r="31980" spans="12:14" x14ac:dyDescent="0.25">
      <c r="L31980" s="9"/>
      <c r="M31980" s="9"/>
      <c r="N31980" s="9"/>
    </row>
    <row r="31981" spans="12:14" x14ac:dyDescent="0.25">
      <c r="L31981" s="9"/>
      <c r="M31981" s="9"/>
      <c r="N31981" s="9"/>
    </row>
    <row r="31982" spans="12:14" x14ac:dyDescent="0.25">
      <c r="L31982" s="9"/>
      <c r="M31982" s="9"/>
      <c r="N31982" s="9"/>
    </row>
    <row r="31983" spans="12:14" x14ac:dyDescent="0.25">
      <c r="L31983" s="9"/>
      <c r="M31983" s="9"/>
      <c r="N31983" s="9"/>
    </row>
    <row r="31984" spans="12:14" x14ac:dyDescent="0.25">
      <c r="L31984" s="9"/>
      <c r="M31984" s="9"/>
      <c r="N31984" s="9"/>
    </row>
    <row r="31985" spans="12:14" x14ac:dyDescent="0.25">
      <c r="L31985" s="9"/>
      <c r="M31985" s="9"/>
      <c r="N31985" s="9"/>
    </row>
    <row r="31986" spans="12:14" x14ac:dyDescent="0.25">
      <c r="L31986" s="9"/>
      <c r="M31986" s="9"/>
      <c r="N31986" s="9"/>
    </row>
    <row r="31987" spans="12:14" x14ac:dyDescent="0.25">
      <c r="L31987" s="9"/>
      <c r="M31987" s="9"/>
      <c r="N31987" s="9"/>
    </row>
    <row r="31988" spans="12:14" x14ac:dyDescent="0.25">
      <c r="L31988" s="9"/>
      <c r="M31988" s="9"/>
      <c r="N31988" s="9"/>
    </row>
    <row r="31989" spans="12:14" x14ac:dyDescent="0.25">
      <c r="L31989" s="9"/>
      <c r="M31989" s="9"/>
      <c r="N31989" s="9"/>
    </row>
    <row r="31990" spans="12:14" x14ac:dyDescent="0.25">
      <c r="L31990" s="9"/>
      <c r="M31990" s="9"/>
      <c r="N31990" s="9"/>
    </row>
    <row r="31991" spans="12:14" x14ac:dyDescent="0.25">
      <c r="L31991" s="9"/>
      <c r="M31991" s="9"/>
      <c r="N31991" s="9"/>
    </row>
    <row r="31992" spans="12:14" x14ac:dyDescent="0.25">
      <c r="L31992" s="9"/>
      <c r="M31992" s="9"/>
      <c r="N31992" s="9"/>
    </row>
    <row r="31993" spans="12:14" x14ac:dyDescent="0.25">
      <c r="L31993" s="9"/>
      <c r="M31993" s="9"/>
      <c r="N31993" s="9"/>
    </row>
    <row r="31994" spans="12:14" x14ac:dyDescent="0.25">
      <c r="L31994" s="9"/>
      <c r="M31994" s="9"/>
      <c r="N31994" s="9"/>
    </row>
    <row r="31995" spans="12:14" x14ac:dyDescent="0.25">
      <c r="L31995" s="9"/>
      <c r="M31995" s="9"/>
      <c r="N31995" s="9"/>
    </row>
    <row r="31996" spans="12:14" x14ac:dyDescent="0.25">
      <c r="L31996" s="9"/>
      <c r="M31996" s="9"/>
      <c r="N31996" s="9"/>
    </row>
    <row r="31997" spans="12:14" x14ac:dyDescent="0.25">
      <c r="L31997" s="9"/>
      <c r="M31997" s="9"/>
      <c r="N31997" s="9"/>
    </row>
    <row r="31998" spans="12:14" x14ac:dyDescent="0.25">
      <c r="L31998" s="9"/>
      <c r="M31998" s="9"/>
      <c r="N31998" s="9"/>
    </row>
    <row r="31999" spans="12:14" x14ac:dyDescent="0.25">
      <c r="L31999" s="9"/>
      <c r="M31999" s="9"/>
      <c r="N31999" s="9"/>
    </row>
    <row r="32000" spans="12:14" x14ac:dyDescent="0.25">
      <c r="L32000" s="9"/>
      <c r="M32000" s="9"/>
      <c r="N32000" s="9"/>
    </row>
    <row r="32001" spans="12:14" x14ac:dyDescent="0.25">
      <c r="L32001" s="9"/>
      <c r="M32001" s="9"/>
      <c r="N32001" s="9"/>
    </row>
    <row r="32002" spans="12:14" x14ac:dyDescent="0.25">
      <c r="L32002" s="9"/>
      <c r="M32002" s="9"/>
      <c r="N32002" s="9"/>
    </row>
    <row r="32003" spans="12:14" x14ac:dyDescent="0.25">
      <c r="L32003" s="9"/>
      <c r="M32003" s="9"/>
      <c r="N32003" s="9"/>
    </row>
    <row r="32004" spans="12:14" x14ac:dyDescent="0.25">
      <c r="L32004" s="9"/>
      <c r="M32004" s="9"/>
      <c r="N32004" s="9"/>
    </row>
    <row r="32005" spans="12:14" x14ac:dyDescent="0.25">
      <c r="L32005" s="9"/>
      <c r="M32005" s="9"/>
      <c r="N32005" s="9"/>
    </row>
    <row r="32006" spans="12:14" x14ac:dyDescent="0.25">
      <c r="L32006" s="9"/>
      <c r="M32006" s="9"/>
      <c r="N32006" s="9"/>
    </row>
    <row r="32007" spans="12:14" x14ac:dyDescent="0.25">
      <c r="L32007" s="9"/>
      <c r="M32007" s="9"/>
      <c r="N32007" s="9"/>
    </row>
    <row r="32008" spans="12:14" x14ac:dyDescent="0.25">
      <c r="L32008" s="9"/>
      <c r="M32008" s="9"/>
      <c r="N32008" s="9"/>
    </row>
    <row r="32009" spans="12:14" x14ac:dyDescent="0.25">
      <c r="L32009" s="9"/>
      <c r="M32009" s="9"/>
      <c r="N32009" s="9"/>
    </row>
    <row r="32010" spans="12:14" x14ac:dyDescent="0.25">
      <c r="L32010" s="9"/>
      <c r="M32010" s="9"/>
      <c r="N32010" s="9"/>
    </row>
    <row r="32011" spans="12:14" x14ac:dyDescent="0.25">
      <c r="L32011" s="9"/>
      <c r="M32011" s="9"/>
      <c r="N32011" s="9"/>
    </row>
    <row r="32012" spans="12:14" x14ac:dyDescent="0.25">
      <c r="L32012" s="9"/>
      <c r="M32012" s="9"/>
      <c r="N32012" s="9"/>
    </row>
    <row r="32013" spans="12:14" x14ac:dyDescent="0.25">
      <c r="L32013" s="9"/>
      <c r="M32013" s="9"/>
      <c r="N32013" s="9"/>
    </row>
    <row r="32014" spans="12:14" x14ac:dyDescent="0.25">
      <c r="L32014" s="9"/>
      <c r="M32014" s="9"/>
      <c r="N32014" s="9"/>
    </row>
    <row r="32015" spans="12:14" x14ac:dyDescent="0.25">
      <c r="L32015" s="9"/>
      <c r="M32015" s="9"/>
      <c r="N32015" s="9"/>
    </row>
    <row r="32016" spans="12:14" x14ac:dyDescent="0.25">
      <c r="L32016" s="9"/>
      <c r="M32016" s="9"/>
      <c r="N32016" s="9"/>
    </row>
    <row r="32017" spans="12:14" x14ac:dyDescent="0.25">
      <c r="L32017" s="9"/>
      <c r="M32017" s="9"/>
      <c r="N32017" s="9"/>
    </row>
    <row r="32018" spans="12:14" x14ac:dyDescent="0.25">
      <c r="L32018" s="9"/>
      <c r="M32018" s="9"/>
      <c r="N32018" s="9"/>
    </row>
    <row r="32019" spans="12:14" x14ac:dyDescent="0.25">
      <c r="L32019" s="9"/>
      <c r="M32019" s="9"/>
      <c r="N32019" s="9"/>
    </row>
    <row r="32020" spans="12:14" x14ac:dyDescent="0.25">
      <c r="L32020" s="9"/>
      <c r="M32020" s="9"/>
      <c r="N32020" s="9"/>
    </row>
    <row r="32021" spans="12:14" x14ac:dyDescent="0.25">
      <c r="L32021" s="9"/>
      <c r="M32021" s="9"/>
      <c r="N32021" s="9"/>
    </row>
    <row r="32022" spans="12:14" x14ac:dyDescent="0.25">
      <c r="L32022" s="9"/>
      <c r="M32022" s="9"/>
      <c r="N32022" s="9"/>
    </row>
    <row r="32023" spans="12:14" x14ac:dyDescent="0.25">
      <c r="L32023" s="9"/>
      <c r="M32023" s="9"/>
      <c r="N32023" s="9"/>
    </row>
    <row r="32024" spans="12:14" x14ac:dyDescent="0.25">
      <c r="L32024" s="9"/>
      <c r="M32024" s="9"/>
      <c r="N32024" s="9"/>
    </row>
    <row r="32025" spans="12:14" x14ac:dyDescent="0.25">
      <c r="L32025" s="9"/>
      <c r="M32025" s="9"/>
      <c r="N32025" s="9"/>
    </row>
    <row r="32026" spans="12:14" x14ac:dyDescent="0.25">
      <c r="L32026" s="9"/>
      <c r="M32026" s="9"/>
      <c r="N32026" s="9"/>
    </row>
    <row r="32027" spans="12:14" x14ac:dyDescent="0.25">
      <c r="L32027" s="9"/>
      <c r="M32027" s="9"/>
      <c r="N32027" s="9"/>
    </row>
    <row r="32028" spans="12:14" x14ac:dyDescent="0.25">
      <c r="L32028" s="9"/>
      <c r="M32028" s="9"/>
      <c r="N32028" s="9"/>
    </row>
    <row r="32029" spans="12:14" x14ac:dyDescent="0.25">
      <c r="L32029" s="9"/>
      <c r="M32029" s="9"/>
      <c r="N32029" s="9"/>
    </row>
    <row r="32030" spans="12:14" x14ac:dyDescent="0.25">
      <c r="L32030" s="9"/>
      <c r="M32030" s="9"/>
      <c r="N32030" s="9"/>
    </row>
    <row r="32031" spans="12:14" x14ac:dyDescent="0.25">
      <c r="L32031" s="9"/>
      <c r="M32031" s="9"/>
      <c r="N32031" s="9"/>
    </row>
    <row r="32032" spans="12:14" x14ac:dyDescent="0.25">
      <c r="L32032" s="9"/>
      <c r="M32032" s="9"/>
      <c r="N32032" s="9"/>
    </row>
    <row r="32033" spans="12:14" x14ac:dyDescent="0.25">
      <c r="L32033" s="9"/>
      <c r="M32033" s="9"/>
      <c r="N32033" s="9"/>
    </row>
    <row r="32034" spans="12:14" x14ac:dyDescent="0.25">
      <c r="L32034" s="9"/>
      <c r="M32034" s="9"/>
      <c r="N32034" s="9"/>
    </row>
    <row r="32035" spans="12:14" x14ac:dyDescent="0.25">
      <c r="L32035" s="9"/>
      <c r="M32035" s="9"/>
      <c r="N32035" s="9"/>
    </row>
    <row r="32036" spans="12:14" x14ac:dyDescent="0.25">
      <c r="L32036" s="9"/>
      <c r="M32036" s="9"/>
      <c r="N32036" s="9"/>
    </row>
    <row r="32037" spans="12:14" x14ac:dyDescent="0.25">
      <c r="L32037" s="9"/>
      <c r="M32037" s="9"/>
      <c r="N32037" s="9"/>
    </row>
    <row r="32038" spans="12:14" x14ac:dyDescent="0.25">
      <c r="L32038" s="9"/>
      <c r="M32038" s="9"/>
      <c r="N32038" s="9"/>
    </row>
    <row r="32039" spans="12:14" x14ac:dyDescent="0.25">
      <c r="L32039" s="9"/>
      <c r="M32039" s="9"/>
      <c r="N32039" s="9"/>
    </row>
    <row r="32040" spans="12:14" x14ac:dyDescent="0.25">
      <c r="L32040" s="9"/>
      <c r="M32040" s="9"/>
      <c r="N32040" s="9"/>
    </row>
    <row r="32041" spans="12:14" x14ac:dyDescent="0.25">
      <c r="L32041" s="9"/>
      <c r="M32041" s="9"/>
      <c r="N32041" s="9"/>
    </row>
    <row r="32042" spans="12:14" x14ac:dyDescent="0.25">
      <c r="L32042" s="9"/>
      <c r="M32042" s="9"/>
      <c r="N32042" s="9"/>
    </row>
    <row r="32043" spans="12:14" x14ac:dyDescent="0.25">
      <c r="L32043" s="9"/>
      <c r="M32043" s="9"/>
      <c r="N32043" s="9"/>
    </row>
    <row r="32044" spans="12:14" x14ac:dyDescent="0.25">
      <c r="L32044" s="9"/>
      <c r="M32044" s="9"/>
      <c r="N32044" s="9"/>
    </row>
    <row r="32045" spans="12:14" x14ac:dyDescent="0.25">
      <c r="L32045" s="9"/>
      <c r="M32045" s="9"/>
      <c r="N32045" s="9"/>
    </row>
    <row r="32046" spans="12:14" x14ac:dyDescent="0.25">
      <c r="L32046" s="9"/>
      <c r="M32046" s="9"/>
      <c r="N32046" s="9"/>
    </row>
    <row r="32047" spans="12:14" x14ac:dyDescent="0.25">
      <c r="L32047" s="9"/>
      <c r="M32047" s="9"/>
      <c r="N32047" s="9"/>
    </row>
    <row r="32048" spans="12:14" x14ac:dyDescent="0.25">
      <c r="L32048" s="9"/>
      <c r="M32048" s="9"/>
      <c r="N32048" s="9"/>
    </row>
    <row r="32049" spans="12:14" x14ac:dyDescent="0.25">
      <c r="L32049" s="9"/>
      <c r="M32049" s="9"/>
      <c r="N32049" s="9"/>
    </row>
    <row r="32050" spans="12:14" x14ac:dyDescent="0.25">
      <c r="L32050" s="9"/>
      <c r="M32050" s="9"/>
      <c r="N32050" s="9"/>
    </row>
    <row r="32051" spans="12:14" x14ac:dyDescent="0.25">
      <c r="L32051" s="9"/>
      <c r="M32051" s="9"/>
      <c r="N32051" s="9"/>
    </row>
    <row r="32052" spans="12:14" x14ac:dyDescent="0.25">
      <c r="L32052" s="9"/>
      <c r="M32052" s="9"/>
      <c r="N32052" s="9"/>
    </row>
    <row r="32053" spans="12:14" x14ac:dyDescent="0.25">
      <c r="L32053" s="9"/>
      <c r="M32053" s="9"/>
      <c r="N32053" s="9"/>
    </row>
    <row r="32054" spans="12:14" x14ac:dyDescent="0.25">
      <c r="L32054" s="9"/>
      <c r="M32054" s="9"/>
      <c r="N32054" s="9"/>
    </row>
    <row r="32055" spans="12:14" x14ac:dyDescent="0.25">
      <c r="L32055" s="9"/>
      <c r="M32055" s="9"/>
      <c r="N32055" s="9"/>
    </row>
    <row r="32056" spans="12:14" x14ac:dyDescent="0.25">
      <c r="L32056" s="9"/>
      <c r="M32056" s="9"/>
      <c r="N32056" s="9"/>
    </row>
    <row r="32057" spans="12:14" x14ac:dyDescent="0.25">
      <c r="L32057" s="9"/>
      <c r="M32057" s="9"/>
      <c r="N32057" s="9"/>
    </row>
    <row r="32058" spans="12:14" x14ac:dyDescent="0.25">
      <c r="L32058" s="9"/>
      <c r="M32058" s="9"/>
      <c r="N32058" s="9"/>
    </row>
    <row r="32059" spans="12:14" x14ac:dyDescent="0.25">
      <c r="L32059" s="9"/>
      <c r="M32059" s="9"/>
      <c r="N32059" s="9"/>
    </row>
    <row r="32060" spans="12:14" x14ac:dyDescent="0.25">
      <c r="L32060" s="9"/>
      <c r="M32060" s="9"/>
      <c r="N32060" s="9"/>
    </row>
    <row r="32061" spans="12:14" x14ac:dyDescent="0.25">
      <c r="L32061" s="9"/>
      <c r="M32061" s="9"/>
      <c r="N32061" s="9"/>
    </row>
    <row r="32062" spans="12:14" x14ac:dyDescent="0.25">
      <c r="L32062" s="9"/>
      <c r="M32062" s="9"/>
      <c r="N32062" s="9"/>
    </row>
    <row r="32063" spans="12:14" x14ac:dyDescent="0.25">
      <c r="L32063" s="9"/>
      <c r="M32063" s="9"/>
      <c r="N32063" s="9"/>
    </row>
    <row r="32064" spans="12:14" x14ac:dyDescent="0.25">
      <c r="L32064" s="9"/>
      <c r="M32064" s="9"/>
      <c r="N32064" s="9"/>
    </row>
    <row r="32065" spans="12:14" x14ac:dyDescent="0.25">
      <c r="L32065" s="9"/>
      <c r="M32065" s="9"/>
      <c r="N32065" s="9"/>
    </row>
    <row r="32066" spans="12:14" x14ac:dyDescent="0.25">
      <c r="L32066" s="9"/>
      <c r="M32066" s="9"/>
      <c r="N32066" s="9"/>
    </row>
    <row r="32067" spans="12:14" x14ac:dyDescent="0.25">
      <c r="L32067" s="9"/>
      <c r="M32067" s="9"/>
      <c r="N32067" s="9"/>
    </row>
    <row r="32068" spans="12:14" x14ac:dyDescent="0.25">
      <c r="L32068" s="9"/>
      <c r="M32068" s="9"/>
      <c r="N32068" s="9"/>
    </row>
    <row r="32069" spans="12:14" x14ac:dyDescent="0.25">
      <c r="L32069" s="9"/>
      <c r="M32069" s="9"/>
      <c r="N32069" s="9"/>
    </row>
    <row r="32070" spans="12:14" x14ac:dyDescent="0.25">
      <c r="L32070" s="9"/>
      <c r="M32070" s="9"/>
      <c r="N32070" s="9"/>
    </row>
    <row r="32071" spans="12:14" x14ac:dyDescent="0.25">
      <c r="L32071" s="9"/>
      <c r="M32071" s="9"/>
      <c r="N32071" s="9"/>
    </row>
    <row r="32072" spans="12:14" x14ac:dyDescent="0.25">
      <c r="L32072" s="9"/>
      <c r="M32072" s="9"/>
      <c r="N32072" s="9"/>
    </row>
    <row r="32073" spans="12:14" x14ac:dyDescent="0.25">
      <c r="L32073" s="9"/>
      <c r="M32073" s="9"/>
      <c r="N32073" s="9"/>
    </row>
    <row r="32074" spans="12:14" x14ac:dyDescent="0.25">
      <c r="L32074" s="9"/>
      <c r="M32074" s="9"/>
      <c r="N32074" s="9"/>
    </row>
    <row r="32075" spans="12:14" x14ac:dyDescent="0.25">
      <c r="L32075" s="9"/>
      <c r="M32075" s="9"/>
      <c r="N32075" s="9"/>
    </row>
    <row r="32076" spans="12:14" x14ac:dyDescent="0.25">
      <c r="L32076" s="9"/>
      <c r="M32076" s="9"/>
      <c r="N32076" s="9"/>
    </row>
    <row r="32077" spans="12:14" x14ac:dyDescent="0.25">
      <c r="L32077" s="9"/>
      <c r="M32077" s="9"/>
      <c r="N32077" s="9"/>
    </row>
    <row r="32078" spans="12:14" x14ac:dyDescent="0.25">
      <c r="L32078" s="9"/>
      <c r="M32078" s="9"/>
      <c r="N32078" s="9"/>
    </row>
    <row r="32079" spans="12:14" x14ac:dyDescent="0.25">
      <c r="L32079" s="9"/>
      <c r="M32079" s="9"/>
      <c r="N32079" s="9"/>
    </row>
    <row r="32080" spans="12:14" x14ac:dyDescent="0.25">
      <c r="L32080" s="9"/>
      <c r="M32080" s="9"/>
      <c r="N32080" s="9"/>
    </row>
    <row r="32081" spans="12:14" x14ac:dyDescent="0.25">
      <c r="L32081" s="9"/>
      <c r="M32081" s="9"/>
      <c r="N32081" s="9"/>
    </row>
    <row r="32082" spans="12:14" x14ac:dyDescent="0.25">
      <c r="L32082" s="9"/>
      <c r="M32082" s="9"/>
      <c r="N32082" s="9"/>
    </row>
    <row r="32083" spans="12:14" x14ac:dyDescent="0.25">
      <c r="L32083" s="9"/>
      <c r="M32083" s="9"/>
      <c r="N32083" s="9"/>
    </row>
    <row r="32084" spans="12:14" x14ac:dyDescent="0.25">
      <c r="L32084" s="9"/>
      <c r="M32084" s="9"/>
      <c r="N32084" s="9"/>
    </row>
    <row r="32085" spans="12:14" x14ac:dyDescent="0.25">
      <c r="L32085" s="9"/>
      <c r="M32085" s="9"/>
      <c r="N32085" s="9"/>
    </row>
    <row r="32086" spans="12:14" x14ac:dyDescent="0.25">
      <c r="L32086" s="9"/>
      <c r="M32086" s="9"/>
      <c r="N32086" s="9"/>
    </row>
    <row r="32087" spans="12:14" x14ac:dyDescent="0.25">
      <c r="L32087" s="9"/>
      <c r="M32087" s="9"/>
      <c r="N32087" s="9"/>
    </row>
    <row r="32088" spans="12:14" x14ac:dyDescent="0.25">
      <c r="L32088" s="9"/>
      <c r="M32088" s="9"/>
      <c r="N32088" s="9"/>
    </row>
    <row r="32089" spans="12:14" x14ac:dyDescent="0.25">
      <c r="L32089" s="9"/>
      <c r="M32089" s="9"/>
      <c r="N32089" s="9"/>
    </row>
    <row r="32090" spans="12:14" x14ac:dyDescent="0.25">
      <c r="L32090" s="9"/>
      <c r="M32090" s="9"/>
      <c r="N32090" s="9"/>
    </row>
    <row r="32091" spans="12:14" x14ac:dyDescent="0.25">
      <c r="L32091" s="9"/>
      <c r="M32091" s="9"/>
      <c r="N32091" s="9"/>
    </row>
    <row r="32092" spans="12:14" x14ac:dyDescent="0.25">
      <c r="L32092" s="9"/>
      <c r="M32092" s="9"/>
      <c r="N32092" s="9"/>
    </row>
    <row r="32093" spans="12:14" x14ac:dyDescent="0.25">
      <c r="L32093" s="9"/>
      <c r="M32093" s="9"/>
      <c r="N32093" s="9"/>
    </row>
    <row r="32094" spans="12:14" x14ac:dyDescent="0.25">
      <c r="L32094" s="9"/>
      <c r="M32094" s="9"/>
      <c r="N32094" s="9"/>
    </row>
    <row r="32095" spans="12:14" x14ac:dyDescent="0.25">
      <c r="L32095" s="9"/>
      <c r="M32095" s="9"/>
      <c r="N32095" s="9"/>
    </row>
    <row r="32096" spans="12:14" x14ac:dyDescent="0.25">
      <c r="L32096" s="9"/>
      <c r="M32096" s="9"/>
      <c r="N32096" s="9"/>
    </row>
    <row r="32097" spans="12:14" x14ac:dyDescent="0.25">
      <c r="L32097" s="9"/>
      <c r="M32097" s="9"/>
      <c r="N32097" s="9"/>
    </row>
    <row r="32098" spans="12:14" x14ac:dyDescent="0.25">
      <c r="L32098" s="9"/>
      <c r="M32098" s="9"/>
      <c r="N32098" s="9"/>
    </row>
    <row r="32099" spans="12:14" x14ac:dyDescent="0.25">
      <c r="L32099" s="9"/>
      <c r="M32099" s="9"/>
      <c r="N32099" s="9"/>
    </row>
    <row r="32100" spans="12:14" x14ac:dyDescent="0.25">
      <c r="L32100" s="9"/>
      <c r="M32100" s="9"/>
      <c r="N32100" s="9"/>
    </row>
    <row r="32101" spans="12:14" x14ac:dyDescent="0.25">
      <c r="L32101" s="9"/>
      <c r="M32101" s="9"/>
      <c r="N32101" s="9"/>
    </row>
    <row r="32102" spans="12:14" x14ac:dyDescent="0.25">
      <c r="L32102" s="9"/>
      <c r="M32102" s="9"/>
      <c r="N32102" s="9"/>
    </row>
    <row r="32103" spans="12:14" x14ac:dyDescent="0.25">
      <c r="L32103" s="9"/>
      <c r="M32103" s="9"/>
      <c r="N32103" s="9"/>
    </row>
    <row r="32104" spans="12:14" x14ac:dyDescent="0.25">
      <c r="L32104" s="9"/>
      <c r="M32104" s="9"/>
      <c r="N32104" s="9"/>
    </row>
    <row r="32105" spans="12:14" x14ac:dyDescent="0.25">
      <c r="L32105" s="9"/>
      <c r="M32105" s="9"/>
      <c r="N32105" s="9"/>
    </row>
    <row r="32106" spans="12:14" x14ac:dyDescent="0.25">
      <c r="L32106" s="9"/>
      <c r="M32106" s="9"/>
      <c r="N32106" s="9"/>
    </row>
    <row r="32107" spans="12:14" x14ac:dyDescent="0.25">
      <c r="L32107" s="9"/>
      <c r="M32107" s="9"/>
      <c r="N32107" s="9"/>
    </row>
    <row r="32108" spans="12:14" x14ac:dyDescent="0.25">
      <c r="L32108" s="9"/>
      <c r="M32108" s="9"/>
      <c r="N32108" s="9"/>
    </row>
    <row r="32109" spans="12:14" x14ac:dyDescent="0.25">
      <c r="L32109" s="9"/>
      <c r="M32109" s="9"/>
      <c r="N32109" s="9"/>
    </row>
    <row r="32110" spans="12:14" x14ac:dyDescent="0.25">
      <c r="L32110" s="9"/>
      <c r="M32110" s="9"/>
      <c r="N32110" s="9"/>
    </row>
    <row r="32111" spans="12:14" x14ac:dyDescent="0.25">
      <c r="L32111" s="9"/>
      <c r="M32111" s="9"/>
      <c r="N32111" s="9"/>
    </row>
    <row r="32112" spans="12:14" x14ac:dyDescent="0.25">
      <c r="L32112" s="9"/>
      <c r="M32112" s="9"/>
      <c r="N32112" s="9"/>
    </row>
    <row r="32113" spans="12:14" x14ac:dyDescent="0.25">
      <c r="L32113" s="9"/>
      <c r="M32113" s="9"/>
      <c r="N32113" s="9"/>
    </row>
    <row r="32114" spans="12:14" x14ac:dyDescent="0.25">
      <c r="L32114" s="9"/>
      <c r="M32114" s="9"/>
      <c r="N32114" s="9"/>
    </row>
    <row r="32115" spans="12:14" x14ac:dyDescent="0.25">
      <c r="L32115" s="9"/>
      <c r="M32115" s="9"/>
      <c r="N32115" s="9"/>
    </row>
    <row r="32116" spans="12:14" x14ac:dyDescent="0.25">
      <c r="L32116" s="9"/>
      <c r="M32116" s="9"/>
      <c r="N32116" s="9"/>
    </row>
    <row r="32117" spans="12:14" x14ac:dyDescent="0.25">
      <c r="L32117" s="9"/>
      <c r="M32117" s="9"/>
      <c r="N32117" s="9"/>
    </row>
    <row r="32118" spans="12:14" x14ac:dyDescent="0.25">
      <c r="L32118" s="9"/>
      <c r="M32118" s="9"/>
      <c r="N32118" s="9"/>
    </row>
    <row r="32119" spans="12:14" x14ac:dyDescent="0.25">
      <c r="L32119" s="9"/>
      <c r="M32119" s="9"/>
      <c r="N32119" s="9"/>
    </row>
    <row r="32120" spans="12:14" x14ac:dyDescent="0.25">
      <c r="L32120" s="9"/>
      <c r="M32120" s="9"/>
      <c r="N32120" s="9"/>
    </row>
    <row r="32121" spans="12:14" x14ac:dyDescent="0.25">
      <c r="L32121" s="9"/>
      <c r="M32121" s="9"/>
      <c r="N32121" s="9"/>
    </row>
    <row r="32122" spans="12:14" x14ac:dyDescent="0.25">
      <c r="L32122" s="9"/>
      <c r="M32122" s="9"/>
      <c r="N32122" s="9"/>
    </row>
    <row r="32123" spans="12:14" x14ac:dyDescent="0.25">
      <c r="L32123" s="9"/>
      <c r="M32123" s="9"/>
      <c r="N32123" s="9"/>
    </row>
    <row r="32124" spans="12:14" x14ac:dyDescent="0.25">
      <c r="L32124" s="9"/>
      <c r="M32124" s="9"/>
      <c r="N32124" s="9"/>
    </row>
    <row r="32125" spans="12:14" x14ac:dyDescent="0.25">
      <c r="L32125" s="9"/>
      <c r="M32125" s="9"/>
      <c r="N32125" s="9"/>
    </row>
    <row r="32126" spans="12:14" x14ac:dyDescent="0.25">
      <c r="L32126" s="9"/>
      <c r="M32126" s="9"/>
      <c r="N32126" s="9"/>
    </row>
    <row r="32127" spans="12:14" x14ac:dyDescent="0.25">
      <c r="L32127" s="9"/>
      <c r="M32127" s="9"/>
      <c r="N32127" s="9"/>
    </row>
    <row r="32128" spans="12:14" x14ac:dyDescent="0.25">
      <c r="L32128" s="9"/>
      <c r="M32128" s="9"/>
      <c r="N32128" s="9"/>
    </row>
    <row r="32129" spans="12:14" x14ac:dyDescent="0.25">
      <c r="L32129" s="9"/>
      <c r="M32129" s="9"/>
      <c r="N32129" s="9"/>
    </row>
    <row r="32130" spans="12:14" x14ac:dyDescent="0.25">
      <c r="L32130" s="9"/>
      <c r="M32130" s="9"/>
      <c r="N32130" s="9"/>
    </row>
    <row r="32131" spans="12:14" x14ac:dyDescent="0.25">
      <c r="L32131" s="9"/>
      <c r="M32131" s="9"/>
      <c r="N32131" s="9"/>
    </row>
    <row r="32132" spans="12:14" x14ac:dyDescent="0.25">
      <c r="L32132" s="9"/>
      <c r="M32132" s="9"/>
      <c r="N32132" s="9"/>
    </row>
    <row r="32133" spans="12:14" x14ac:dyDescent="0.25">
      <c r="L32133" s="9"/>
      <c r="M32133" s="9"/>
      <c r="N32133" s="9"/>
    </row>
    <row r="32134" spans="12:14" x14ac:dyDescent="0.25">
      <c r="L32134" s="9"/>
      <c r="M32134" s="9"/>
      <c r="N32134" s="9"/>
    </row>
    <row r="32135" spans="12:14" x14ac:dyDescent="0.25">
      <c r="L32135" s="9"/>
      <c r="M32135" s="9"/>
      <c r="N32135" s="9"/>
    </row>
    <row r="32136" spans="12:14" x14ac:dyDescent="0.25">
      <c r="L32136" s="9"/>
      <c r="M32136" s="9"/>
      <c r="N32136" s="9"/>
    </row>
    <row r="32137" spans="12:14" x14ac:dyDescent="0.25">
      <c r="L32137" s="9"/>
      <c r="M32137" s="9"/>
      <c r="N32137" s="9"/>
    </row>
    <row r="32138" spans="12:14" x14ac:dyDescent="0.25">
      <c r="L32138" s="9"/>
      <c r="M32138" s="9"/>
      <c r="N32138" s="9"/>
    </row>
    <row r="32139" spans="12:14" x14ac:dyDescent="0.25">
      <c r="L32139" s="9"/>
      <c r="M32139" s="9"/>
      <c r="N32139" s="9"/>
    </row>
    <row r="32140" spans="12:14" x14ac:dyDescent="0.25">
      <c r="L32140" s="9"/>
      <c r="M32140" s="9"/>
      <c r="N32140" s="9"/>
    </row>
    <row r="32141" spans="12:14" x14ac:dyDescent="0.25">
      <c r="L32141" s="9"/>
      <c r="M32141" s="9"/>
      <c r="N32141" s="9"/>
    </row>
    <row r="32142" spans="12:14" x14ac:dyDescent="0.25">
      <c r="L32142" s="9"/>
      <c r="M32142" s="9"/>
      <c r="N32142" s="9"/>
    </row>
    <row r="32143" spans="12:14" x14ac:dyDescent="0.25">
      <c r="L32143" s="9"/>
      <c r="M32143" s="9"/>
      <c r="N32143" s="9"/>
    </row>
    <row r="32144" spans="12:14" x14ac:dyDescent="0.25">
      <c r="L32144" s="9"/>
      <c r="M32144" s="9"/>
      <c r="N32144" s="9"/>
    </row>
    <row r="32145" spans="12:14" x14ac:dyDescent="0.25">
      <c r="L32145" s="9"/>
      <c r="M32145" s="9"/>
      <c r="N32145" s="9"/>
    </row>
    <row r="32146" spans="12:14" x14ac:dyDescent="0.25">
      <c r="L32146" s="9"/>
      <c r="M32146" s="9"/>
      <c r="N32146" s="9"/>
    </row>
    <row r="32147" spans="12:14" x14ac:dyDescent="0.25">
      <c r="L32147" s="9"/>
      <c r="M32147" s="9"/>
      <c r="N32147" s="9"/>
    </row>
    <row r="32148" spans="12:14" x14ac:dyDescent="0.25">
      <c r="L32148" s="9"/>
      <c r="M32148" s="9"/>
      <c r="N32148" s="9"/>
    </row>
    <row r="32149" spans="12:14" x14ac:dyDescent="0.25">
      <c r="L32149" s="9"/>
      <c r="M32149" s="9"/>
      <c r="N32149" s="9"/>
    </row>
    <row r="32150" spans="12:14" x14ac:dyDescent="0.25">
      <c r="L32150" s="9"/>
      <c r="M32150" s="9"/>
      <c r="N32150" s="9"/>
    </row>
    <row r="32151" spans="12:14" x14ac:dyDescent="0.25">
      <c r="L32151" s="9"/>
      <c r="M32151" s="9"/>
      <c r="N32151" s="9"/>
    </row>
    <row r="32152" spans="12:14" x14ac:dyDescent="0.25">
      <c r="L32152" s="9"/>
      <c r="M32152" s="9"/>
      <c r="N32152" s="9"/>
    </row>
    <row r="32153" spans="12:14" x14ac:dyDescent="0.25">
      <c r="L32153" s="9"/>
      <c r="M32153" s="9"/>
      <c r="N32153" s="9"/>
    </row>
    <row r="32154" spans="12:14" x14ac:dyDescent="0.25">
      <c r="L32154" s="9"/>
      <c r="M32154" s="9"/>
      <c r="N32154" s="9"/>
    </row>
    <row r="32155" spans="12:14" x14ac:dyDescent="0.25">
      <c r="L32155" s="9"/>
      <c r="M32155" s="9"/>
      <c r="N32155" s="9"/>
    </row>
    <row r="32156" spans="12:14" x14ac:dyDescent="0.25">
      <c r="L32156" s="9"/>
      <c r="M32156" s="9"/>
      <c r="N32156" s="9"/>
    </row>
    <row r="32157" spans="12:14" x14ac:dyDescent="0.25">
      <c r="L32157" s="9"/>
      <c r="M32157" s="9"/>
      <c r="N32157" s="9"/>
    </row>
    <row r="32158" spans="12:14" x14ac:dyDescent="0.25">
      <c r="L32158" s="9"/>
      <c r="M32158" s="9"/>
      <c r="N32158" s="9"/>
    </row>
    <row r="32159" spans="12:14" x14ac:dyDescent="0.25">
      <c r="L32159" s="9"/>
      <c r="M32159" s="9"/>
      <c r="N32159" s="9"/>
    </row>
    <row r="32160" spans="12:14" x14ac:dyDescent="0.25">
      <c r="L32160" s="9"/>
      <c r="M32160" s="9"/>
      <c r="N32160" s="9"/>
    </row>
    <row r="32161" spans="12:14" x14ac:dyDescent="0.25">
      <c r="L32161" s="9"/>
      <c r="M32161" s="9"/>
      <c r="N32161" s="9"/>
    </row>
    <row r="32162" spans="12:14" x14ac:dyDescent="0.25">
      <c r="L32162" s="9"/>
      <c r="M32162" s="9"/>
      <c r="N32162" s="9"/>
    </row>
    <row r="32163" spans="12:14" x14ac:dyDescent="0.25">
      <c r="L32163" s="9"/>
      <c r="M32163" s="9"/>
      <c r="N32163" s="9"/>
    </row>
    <row r="32164" spans="12:14" x14ac:dyDescent="0.25">
      <c r="L32164" s="9"/>
      <c r="M32164" s="9"/>
      <c r="N32164" s="9"/>
    </row>
    <row r="32165" spans="12:14" x14ac:dyDescent="0.25">
      <c r="L32165" s="9"/>
      <c r="M32165" s="9"/>
      <c r="N32165" s="9"/>
    </row>
    <row r="32166" spans="12:14" x14ac:dyDescent="0.25">
      <c r="L32166" s="9"/>
      <c r="M32166" s="9"/>
      <c r="N32166" s="9"/>
    </row>
    <row r="32167" spans="12:14" x14ac:dyDescent="0.25">
      <c r="L32167" s="9"/>
      <c r="M32167" s="9"/>
      <c r="N32167" s="9"/>
    </row>
    <row r="32168" spans="12:14" x14ac:dyDescent="0.25">
      <c r="L32168" s="9"/>
      <c r="M32168" s="9"/>
      <c r="N32168" s="9"/>
    </row>
    <row r="32169" spans="12:14" x14ac:dyDescent="0.25">
      <c r="L32169" s="9"/>
      <c r="M32169" s="9"/>
      <c r="N32169" s="9"/>
    </row>
    <row r="32170" spans="12:14" x14ac:dyDescent="0.25">
      <c r="L32170" s="9"/>
      <c r="M32170" s="9"/>
      <c r="N32170" s="9"/>
    </row>
    <row r="32171" spans="12:14" x14ac:dyDescent="0.25">
      <c r="L32171" s="9"/>
      <c r="M32171" s="9"/>
      <c r="N32171" s="9"/>
    </row>
    <row r="32172" spans="12:14" x14ac:dyDescent="0.25">
      <c r="L32172" s="9"/>
      <c r="M32172" s="9"/>
      <c r="N32172" s="9"/>
    </row>
    <row r="32173" spans="12:14" x14ac:dyDescent="0.25">
      <c r="L32173" s="9"/>
      <c r="M32173" s="9"/>
      <c r="N32173" s="9"/>
    </row>
    <row r="32174" spans="12:14" x14ac:dyDescent="0.25">
      <c r="L32174" s="9"/>
      <c r="M32174" s="9"/>
      <c r="N32174" s="9"/>
    </row>
    <row r="32175" spans="12:14" x14ac:dyDescent="0.25">
      <c r="L32175" s="9"/>
      <c r="M32175" s="9"/>
      <c r="N32175" s="9"/>
    </row>
    <row r="32176" spans="12:14" x14ac:dyDescent="0.25">
      <c r="L32176" s="9"/>
      <c r="M32176" s="9"/>
      <c r="N32176" s="9"/>
    </row>
    <row r="32177" spans="12:14" x14ac:dyDescent="0.25">
      <c r="L32177" s="9"/>
      <c r="M32177" s="9"/>
      <c r="N32177" s="9"/>
    </row>
    <row r="32178" spans="12:14" x14ac:dyDescent="0.25">
      <c r="L32178" s="9"/>
      <c r="M32178" s="9"/>
      <c r="N32178" s="9"/>
    </row>
    <row r="32179" spans="12:14" x14ac:dyDescent="0.25">
      <c r="L32179" s="9"/>
      <c r="M32179" s="9"/>
      <c r="N32179" s="9"/>
    </row>
    <row r="32180" spans="12:14" x14ac:dyDescent="0.25">
      <c r="L32180" s="9"/>
      <c r="M32180" s="9"/>
      <c r="N32180" s="9"/>
    </row>
    <row r="32181" spans="12:14" x14ac:dyDescent="0.25">
      <c r="L32181" s="9"/>
      <c r="M32181" s="9"/>
      <c r="N32181" s="9"/>
    </row>
    <row r="32182" spans="12:14" x14ac:dyDescent="0.25">
      <c r="L32182" s="9"/>
      <c r="M32182" s="9"/>
      <c r="N32182" s="9"/>
    </row>
    <row r="32183" spans="12:14" x14ac:dyDescent="0.25">
      <c r="L32183" s="9"/>
      <c r="M32183" s="9"/>
      <c r="N32183" s="9"/>
    </row>
    <row r="32184" spans="12:14" x14ac:dyDescent="0.25">
      <c r="L32184" s="9"/>
      <c r="M32184" s="9"/>
      <c r="N32184" s="9"/>
    </row>
    <row r="32185" spans="12:14" x14ac:dyDescent="0.25">
      <c r="L32185" s="9"/>
      <c r="M32185" s="9"/>
      <c r="N32185" s="9"/>
    </row>
    <row r="32186" spans="12:14" x14ac:dyDescent="0.25">
      <c r="L32186" s="9"/>
      <c r="M32186" s="9"/>
      <c r="N32186" s="9"/>
    </row>
    <row r="32187" spans="12:14" x14ac:dyDescent="0.25">
      <c r="L32187" s="9"/>
      <c r="M32187" s="9"/>
      <c r="N32187" s="9"/>
    </row>
    <row r="32188" spans="12:14" x14ac:dyDescent="0.25">
      <c r="L32188" s="9"/>
      <c r="M32188" s="9"/>
      <c r="N32188" s="9"/>
    </row>
    <row r="32189" spans="12:14" x14ac:dyDescent="0.25">
      <c r="L32189" s="9"/>
      <c r="M32189" s="9"/>
      <c r="N32189" s="9"/>
    </row>
    <row r="32190" spans="12:14" x14ac:dyDescent="0.25">
      <c r="L32190" s="9"/>
      <c r="M32190" s="9"/>
      <c r="N32190" s="9"/>
    </row>
    <row r="32191" spans="12:14" x14ac:dyDescent="0.25">
      <c r="L32191" s="9"/>
      <c r="M32191" s="9"/>
      <c r="N32191" s="9"/>
    </row>
    <row r="32192" spans="12:14" x14ac:dyDescent="0.25">
      <c r="L32192" s="9"/>
      <c r="M32192" s="9"/>
      <c r="N32192" s="9"/>
    </row>
    <row r="32193" spans="12:14" x14ac:dyDescent="0.25">
      <c r="L32193" s="9"/>
      <c r="M32193" s="9"/>
      <c r="N32193" s="9"/>
    </row>
    <row r="32194" spans="12:14" x14ac:dyDescent="0.25">
      <c r="L32194" s="9"/>
      <c r="M32194" s="9"/>
      <c r="N32194" s="9"/>
    </row>
    <row r="32195" spans="12:14" x14ac:dyDescent="0.25">
      <c r="L32195" s="9"/>
      <c r="M32195" s="9"/>
      <c r="N32195" s="9"/>
    </row>
    <row r="32196" spans="12:14" x14ac:dyDescent="0.25">
      <c r="L32196" s="9"/>
      <c r="M32196" s="9"/>
      <c r="N32196" s="9"/>
    </row>
    <row r="32197" spans="12:14" x14ac:dyDescent="0.25">
      <c r="L32197" s="9"/>
      <c r="M32197" s="9"/>
      <c r="N32197" s="9"/>
    </row>
    <row r="32198" spans="12:14" x14ac:dyDescent="0.25">
      <c r="L32198" s="9"/>
      <c r="M32198" s="9"/>
      <c r="N32198" s="9"/>
    </row>
    <row r="32199" spans="12:14" x14ac:dyDescent="0.25">
      <c r="L32199" s="9"/>
      <c r="M32199" s="9"/>
      <c r="N32199" s="9"/>
    </row>
    <row r="32200" spans="12:14" x14ac:dyDescent="0.25">
      <c r="L32200" s="9"/>
      <c r="M32200" s="9"/>
      <c r="N32200" s="9"/>
    </row>
    <row r="32201" spans="12:14" x14ac:dyDescent="0.25">
      <c r="L32201" s="9"/>
      <c r="M32201" s="9"/>
      <c r="N32201" s="9"/>
    </row>
    <row r="32202" spans="12:14" x14ac:dyDescent="0.25">
      <c r="L32202" s="9"/>
      <c r="M32202" s="9"/>
      <c r="N32202" s="9"/>
    </row>
    <row r="32203" spans="12:14" x14ac:dyDescent="0.25">
      <c r="L32203" s="9"/>
      <c r="M32203" s="9"/>
      <c r="N32203" s="9"/>
    </row>
    <row r="32204" spans="12:14" x14ac:dyDescent="0.25">
      <c r="L32204" s="9"/>
      <c r="M32204" s="9"/>
      <c r="N32204" s="9"/>
    </row>
    <row r="32205" spans="12:14" x14ac:dyDescent="0.25">
      <c r="L32205" s="9"/>
      <c r="M32205" s="9"/>
      <c r="N32205" s="9"/>
    </row>
    <row r="32206" spans="12:14" x14ac:dyDescent="0.25">
      <c r="L32206" s="9"/>
      <c r="M32206" s="9"/>
      <c r="N32206" s="9"/>
    </row>
    <row r="32207" spans="12:14" x14ac:dyDescent="0.25">
      <c r="L32207" s="9"/>
      <c r="M32207" s="9"/>
      <c r="N32207" s="9"/>
    </row>
    <row r="32208" spans="12:14" x14ac:dyDescent="0.25">
      <c r="L32208" s="9"/>
      <c r="M32208" s="9"/>
      <c r="N32208" s="9"/>
    </row>
    <row r="32209" spans="12:14" x14ac:dyDescent="0.25">
      <c r="L32209" s="9"/>
      <c r="M32209" s="9"/>
      <c r="N32209" s="9"/>
    </row>
    <row r="32210" spans="12:14" x14ac:dyDescent="0.25">
      <c r="L32210" s="9"/>
      <c r="M32210" s="9"/>
      <c r="N32210" s="9"/>
    </row>
    <row r="32211" spans="12:14" x14ac:dyDescent="0.25">
      <c r="L32211" s="9"/>
      <c r="M32211" s="9"/>
      <c r="N32211" s="9"/>
    </row>
    <row r="32212" spans="12:14" x14ac:dyDescent="0.25">
      <c r="L32212" s="9"/>
      <c r="M32212" s="9"/>
      <c r="N32212" s="9"/>
    </row>
    <row r="32213" spans="12:14" x14ac:dyDescent="0.25">
      <c r="L32213" s="9"/>
      <c r="M32213" s="9"/>
      <c r="N32213" s="9"/>
    </row>
    <row r="32214" spans="12:14" x14ac:dyDescent="0.25">
      <c r="L32214" s="9"/>
      <c r="M32214" s="9"/>
      <c r="N32214" s="9"/>
    </row>
    <row r="32215" spans="12:14" x14ac:dyDescent="0.25">
      <c r="L32215" s="9"/>
      <c r="M32215" s="9"/>
      <c r="N32215" s="9"/>
    </row>
    <row r="32216" spans="12:14" x14ac:dyDescent="0.25">
      <c r="L32216" s="9"/>
      <c r="M32216" s="9"/>
      <c r="N32216" s="9"/>
    </row>
    <row r="32217" spans="12:14" x14ac:dyDescent="0.25">
      <c r="L32217" s="9"/>
      <c r="M32217" s="9"/>
      <c r="N32217" s="9"/>
    </row>
    <row r="32218" spans="12:14" x14ac:dyDescent="0.25">
      <c r="L32218" s="9"/>
      <c r="M32218" s="9"/>
      <c r="N32218" s="9"/>
    </row>
    <row r="32219" spans="12:14" x14ac:dyDescent="0.25">
      <c r="L32219" s="9"/>
      <c r="M32219" s="9"/>
      <c r="N32219" s="9"/>
    </row>
    <row r="32220" spans="12:14" x14ac:dyDescent="0.25">
      <c r="L32220" s="9"/>
      <c r="M32220" s="9"/>
      <c r="N32220" s="9"/>
    </row>
    <row r="32221" spans="12:14" x14ac:dyDescent="0.25">
      <c r="L32221" s="9"/>
      <c r="M32221" s="9"/>
      <c r="N32221" s="9"/>
    </row>
    <row r="32222" spans="12:14" x14ac:dyDescent="0.25">
      <c r="L32222" s="9"/>
      <c r="M32222" s="9"/>
      <c r="N32222" s="9"/>
    </row>
    <row r="32223" spans="12:14" x14ac:dyDescent="0.25">
      <c r="L32223" s="9"/>
      <c r="M32223" s="9"/>
      <c r="N32223" s="9"/>
    </row>
    <row r="32224" spans="12:14" x14ac:dyDescent="0.25">
      <c r="L32224" s="9"/>
      <c r="M32224" s="9"/>
      <c r="N32224" s="9"/>
    </row>
    <row r="32225" spans="12:14" x14ac:dyDescent="0.25">
      <c r="L32225" s="9"/>
      <c r="M32225" s="9"/>
      <c r="N32225" s="9"/>
    </row>
    <row r="32226" spans="12:14" x14ac:dyDescent="0.25">
      <c r="L32226" s="9"/>
      <c r="M32226" s="9"/>
      <c r="N32226" s="9"/>
    </row>
    <row r="32227" spans="12:14" x14ac:dyDescent="0.25">
      <c r="L32227" s="9"/>
      <c r="M32227" s="9"/>
      <c r="N32227" s="9"/>
    </row>
    <row r="32228" spans="12:14" x14ac:dyDescent="0.25">
      <c r="L32228" s="9"/>
      <c r="M32228" s="9"/>
      <c r="N32228" s="9"/>
    </row>
    <row r="32229" spans="12:14" x14ac:dyDescent="0.25">
      <c r="L32229" s="9"/>
      <c r="M32229" s="9"/>
      <c r="N32229" s="9"/>
    </row>
    <row r="32230" spans="12:14" x14ac:dyDescent="0.25">
      <c r="L32230" s="9"/>
      <c r="M32230" s="9"/>
      <c r="N32230" s="9"/>
    </row>
    <row r="32231" spans="12:14" x14ac:dyDescent="0.25">
      <c r="L32231" s="9"/>
      <c r="M32231" s="9"/>
      <c r="N32231" s="9"/>
    </row>
    <row r="32232" spans="12:14" x14ac:dyDescent="0.25">
      <c r="L32232" s="9"/>
      <c r="M32232" s="9"/>
      <c r="N32232" s="9"/>
    </row>
    <row r="32233" spans="12:14" x14ac:dyDescent="0.25">
      <c r="L32233" s="9"/>
      <c r="M32233" s="9"/>
      <c r="N32233" s="9"/>
    </row>
    <row r="32234" spans="12:14" x14ac:dyDescent="0.25">
      <c r="L32234" s="9"/>
      <c r="M32234" s="9"/>
      <c r="N32234" s="9"/>
    </row>
    <row r="32235" spans="12:14" x14ac:dyDescent="0.25">
      <c r="L32235" s="9"/>
      <c r="M32235" s="9"/>
      <c r="N32235" s="9"/>
    </row>
    <row r="32236" spans="12:14" x14ac:dyDescent="0.25">
      <c r="L32236" s="9"/>
      <c r="M32236" s="9"/>
      <c r="N32236" s="9"/>
    </row>
    <row r="32237" spans="12:14" x14ac:dyDescent="0.25">
      <c r="L32237" s="9"/>
      <c r="M32237" s="9"/>
      <c r="N32237" s="9"/>
    </row>
    <row r="32238" spans="12:14" x14ac:dyDescent="0.25">
      <c r="L32238" s="9"/>
      <c r="M32238" s="9"/>
      <c r="N32238" s="9"/>
    </row>
    <row r="32239" spans="12:14" x14ac:dyDescent="0.25">
      <c r="L32239" s="9"/>
      <c r="M32239" s="9"/>
      <c r="N32239" s="9"/>
    </row>
    <row r="32240" spans="12:14" x14ac:dyDescent="0.25">
      <c r="L32240" s="9"/>
      <c r="M32240" s="9"/>
      <c r="N32240" s="9"/>
    </row>
    <row r="32241" spans="12:14" x14ac:dyDescent="0.25">
      <c r="L32241" s="9"/>
      <c r="M32241" s="9"/>
      <c r="N32241" s="9"/>
    </row>
    <row r="32242" spans="12:14" x14ac:dyDescent="0.25">
      <c r="L32242" s="9"/>
      <c r="M32242" s="9"/>
      <c r="N32242" s="9"/>
    </row>
    <row r="32243" spans="12:14" x14ac:dyDescent="0.25">
      <c r="L32243" s="9"/>
      <c r="M32243" s="9"/>
      <c r="N32243" s="9"/>
    </row>
    <row r="32244" spans="12:14" x14ac:dyDescent="0.25">
      <c r="L32244" s="9"/>
      <c r="M32244" s="9"/>
      <c r="N32244" s="9"/>
    </row>
    <row r="32245" spans="12:14" x14ac:dyDescent="0.25">
      <c r="L32245" s="9"/>
      <c r="M32245" s="9"/>
      <c r="N32245" s="9"/>
    </row>
    <row r="32246" spans="12:14" x14ac:dyDescent="0.25">
      <c r="L32246" s="9"/>
      <c r="M32246" s="9"/>
      <c r="N32246" s="9"/>
    </row>
    <row r="32247" spans="12:14" x14ac:dyDescent="0.25">
      <c r="L32247" s="9"/>
      <c r="M32247" s="9"/>
      <c r="N32247" s="9"/>
    </row>
    <row r="32248" spans="12:14" x14ac:dyDescent="0.25">
      <c r="L32248" s="9"/>
      <c r="M32248" s="9"/>
      <c r="N32248" s="9"/>
    </row>
    <row r="32249" spans="12:14" x14ac:dyDescent="0.25">
      <c r="L32249" s="9"/>
      <c r="M32249" s="9"/>
      <c r="N32249" s="9"/>
    </row>
    <row r="32250" spans="12:14" x14ac:dyDescent="0.25">
      <c r="L32250" s="9"/>
      <c r="M32250" s="9"/>
      <c r="N32250" s="9"/>
    </row>
    <row r="32251" spans="12:14" x14ac:dyDescent="0.25">
      <c r="L32251" s="9"/>
      <c r="M32251" s="9"/>
      <c r="N32251" s="9"/>
    </row>
    <row r="32252" spans="12:14" x14ac:dyDescent="0.25">
      <c r="L32252" s="9"/>
      <c r="M32252" s="9"/>
      <c r="N32252" s="9"/>
    </row>
    <row r="32253" spans="12:14" x14ac:dyDescent="0.25">
      <c r="L32253" s="9"/>
      <c r="M32253" s="9"/>
      <c r="N32253" s="9"/>
    </row>
    <row r="32254" spans="12:14" x14ac:dyDescent="0.25">
      <c r="L32254" s="9"/>
      <c r="M32254" s="9"/>
      <c r="N32254" s="9"/>
    </row>
    <row r="32255" spans="12:14" x14ac:dyDescent="0.25">
      <c r="L32255" s="9"/>
      <c r="M32255" s="9"/>
      <c r="N32255" s="9"/>
    </row>
    <row r="32256" spans="12:14" x14ac:dyDescent="0.25">
      <c r="L32256" s="9"/>
      <c r="M32256" s="9"/>
      <c r="N32256" s="9"/>
    </row>
    <row r="32257" spans="12:14" x14ac:dyDescent="0.25">
      <c r="L32257" s="9"/>
      <c r="M32257" s="9"/>
      <c r="N32257" s="9"/>
    </row>
    <row r="32258" spans="12:14" x14ac:dyDescent="0.25">
      <c r="L32258" s="9"/>
      <c r="M32258" s="9"/>
      <c r="N32258" s="9"/>
    </row>
    <row r="32259" spans="12:14" x14ac:dyDescent="0.25">
      <c r="L32259" s="9"/>
      <c r="M32259" s="9"/>
      <c r="N32259" s="9"/>
    </row>
    <row r="32260" spans="12:14" x14ac:dyDescent="0.25">
      <c r="L32260" s="9"/>
      <c r="M32260" s="9"/>
      <c r="N32260" s="9"/>
    </row>
    <row r="32261" spans="12:14" x14ac:dyDescent="0.25">
      <c r="L32261" s="9"/>
      <c r="M32261" s="9"/>
      <c r="N32261" s="9"/>
    </row>
    <row r="32262" spans="12:14" x14ac:dyDescent="0.25">
      <c r="L32262" s="9"/>
      <c r="M32262" s="9"/>
      <c r="N32262" s="9"/>
    </row>
    <row r="32263" spans="12:14" x14ac:dyDescent="0.25">
      <c r="L32263" s="9"/>
      <c r="M32263" s="9"/>
      <c r="N32263" s="9"/>
    </row>
    <row r="32264" spans="12:14" x14ac:dyDescent="0.25">
      <c r="L32264" s="9"/>
      <c r="M32264" s="9"/>
      <c r="N32264" s="9"/>
    </row>
    <row r="32265" spans="12:14" x14ac:dyDescent="0.25">
      <c r="L32265" s="9"/>
      <c r="M32265" s="9"/>
      <c r="N32265" s="9"/>
    </row>
    <row r="32266" spans="12:14" x14ac:dyDescent="0.25">
      <c r="L32266" s="9"/>
      <c r="M32266" s="9"/>
      <c r="N32266" s="9"/>
    </row>
    <row r="32267" spans="12:14" x14ac:dyDescent="0.25">
      <c r="L32267" s="9"/>
      <c r="M32267" s="9"/>
      <c r="N32267" s="9"/>
    </row>
    <row r="32268" spans="12:14" x14ac:dyDescent="0.25">
      <c r="L32268" s="9"/>
      <c r="M32268" s="9"/>
      <c r="N32268" s="9"/>
    </row>
    <row r="32269" spans="12:14" x14ac:dyDescent="0.25">
      <c r="L32269" s="9"/>
      <c r="M32269" s="9"/>
      <c r="N32269" s="9"/>
    </row>
    <row r="32270" spans="12:14" x14ac:dyDescent="0.25">
      <c r="L32270" s="9"/>
      <c r="M32270" s="9"/>
      <c r="N32270" s="9"/>
    </row>
    <row r="32271" spans="12:14" x14ac:dyDescent="0.25">
      <c r="L32271" s="9"/>
      <c r="M32271" s="9"/>
      <c r="N32271" s="9"/>
    </row>
    <row r="32272" spans="12:14" x14ac:dyDescent="0.25">
      <c r="L32272" s="9"/>
      <c r="M32272" s="9"/>
      <c r="N32272" s="9"/>
    </row>
    <row r="32273" spans="12:14" x14ac:dyDescent="0.25">
      <c r="L32273" s="9"/>
      <c r="M32273" s="9"/>
      <c r="N32273" s="9"/>
    </row>
    <row r="32274" spans="12:14" x14ac:dyDescent="0.25">
      <c r="L32274" s="9"/>
      <c r="M32274" s="9"/>
      <c r="N32274" s="9"/>
    </row>
    <row r="32275" spans="12:14" x14ac:dyDescent="0.25">
      <c r="L32275" s="9"/>
      <c r="M32275" s="9"/>
      <c r="N32275" s="9"/>
    </row>
    <row r="32276" spans="12:14" x14ac:dyDescent="0.25">
      <c r="L32276" s="9"/>
      <c r="M32276" s="9"/>
      <c r="N32276" s="9"/>
    </row>
    <row r="32277" spans="12:14" x14ac:dyDescent="0.25">
      <c r="L32277" s="9"/>
      <c r="M32277" s="9"/>
      <c r="N32277" s="9"/>
    </row>
    <row r="32278" spans="12:14" x14ac:dyDescent="0.25">
      <c r="L32278" s="9"/>
      <c r="M32278" s="9"/>
      <c r="N32278" s="9"/>
    </row>
    <row r="32279" spans="12:14" x14ac:dyDescent="0.25">
      <c r="L32279" s="9"/>
      <c r="M32279" s="9"/>
      <c r="N32279" s="9"/>
    </row>
    <row r="32280" spans="12:14" x14ac:dyDescent="0.25">
      <c r="L32280" s="9"/>
      <c r="M32280" s="9"/>
      <c r="N32280" s="9"/>
    </row>
    <row r="32281" spans="12:14" x14ac:dyDescent="0.25">
      <c r="L32281" s="9"/>
      <c r="M32281" s="9"/>
      <c r="N32281" s="9"/>
    </row>
    <row r="32282" spans="12:14" x14ac:dyDescent="0.25">
      <c r="L32282" s="9"/>
      <c r="M32282" s="9"/>
      <c r="N32282" s="9"/>
    </row>
    <row r="32283" spans="12:14" x14ac:dyDescent="0.25">
      <c r="L32283" s="9"/>
      <c r="M32283" s="9"/>
      <c r="N32283" s="9"/>
    </row>
    <row r="32284" spans="12:14" x14ac:dyDescent="0.25">
      <c r="L32284" s="9"/>
      <c r="M32284" s="9"/>
      <c r="N32284" s="9"/>
    </row>
    <row r="32285" spans="12:14" x14ac:dyDescent="0.25">
      <c r="L32285" s="9"/>
      <c r="M32285" s="9"/>
      <c r="N32285" s="9"/>
    </row>
    <row r="32286" spans="12:14" x14ac:dyDescent="0.25">
      <c r="L32286" s="9"/>
      <c r="M32286" s="9"/>
      <c r="N32286" s="9"/>
    </row>
    <row r="32287" spans="12:14" x14ac:dyDescent="0.25">
      <c r="L32287" s="9"/>
      <c r="M32287" s="9"/>
      <c r="N32287" s="9"/>
    </row>
    <row r="32288" spans="12:14" x14ac:dyDescent="0.25">
      <c r="L32288" s="9"/>
      <c r="M32288" s="9"/>
      <c r="N32288" s="9"/>
    </row>
    <row r="32289" spans="12:14" x14ac:dyDescent="0.25">
      <c r="L32289" s="9"/>
      <c r="M32289" s="9"/>
      <c r="N32289" s="9"/>
    </row>
    <row r="32290" spans="12:14" x14ac:dyDescent="0.25">
      <c r="L32290" s="9"/>
      <c r="M32290" s="9"/>
      <c r="N32290" s="9"/>
    </row>
    <row r="32291" spans="12:14" x14ac:dyDescent="0.25">
      <c r="L32291" s="9"/>
      <c r="M32291" s="9"/>
      <c r="N32291" s="9"/>
    </row>
    <row r="32292" spans="12:14" x14ac:dyDescent="0.25">
      <c r="L32292" s="9"/>
      <c r="M32292" s="9"/>
      <c r="N32292" s="9"/>
    </row>
    <row r="32293" spans="12:14" x14ac:dyDescent="0.25">
      <c r="L32293" s="9"/>
      <c r="M32293" s="9"/>
      <c r="N32293" s="9"/>
    </row>
    <row r="32294" spans="12:14" x14ac:dyDescent="0.25">
      <c r="L32294" s="9"/>
      <c r="M32294" s="9"/>
      <c r="N32294" s="9"/>
    </row>
    <row r="32295" spans="12:14" x14ac:dyDescent="0.25">
      <c r="L32295" s="9"/>
      <c r="M32295" s="9"/>
      <c r="N32295" s="9"/>
    </row>
    <row r="32296" spans="12:14" x14ac:dyDescent="0.25">
      <c r="L32296" s="9"/>
      <c r="M32296" s="9"/>
      <c r="N32296" s="9"/>
    </row>
    <row r="32297" spans="12:14" x14ac:dyDescent="0.25">
      <c r="L32297" s="9"/>
      <c r="M32297" s="9"/>
      <c r="N32297" s="9"/>
    </row>
    <row r="32298" spans="12:14" x14ac:dyDescent="0.25">
      <c r="L32298" s="9"/>
      <c r="M32298" s="9"/>
      <c r="N32298" s="9"/>
    </row>
    <row r="32299" spans="12:14" x14ac:dyDescent="0.25">
      <c r="L32299" s="9"/>
      <c r="M32299" s="9"/>
      <c r="N32299" s="9"/>
    </row>
    <row r="32300" spans="12:14" x14ac:dyDescent="0.25">
      <c r="L32300" s="9"/>
      <c r="M32300" s="9"/>
      <c r="N32300" s="9"/>
    </row>
    <row r="32301" spans="12:14" x14ac:dyDescent="0.25">
      <c r="L32301" s="9"/>
      <c r="M32301" s="9"/>
      <c r="N32301" s="9"/>
    </row>
    <row r="32302" spans="12:14" x14ac:dyDescent="0.25">
      <c r="L32302" s="9"/>
      <c r="M32302" s="9"/>
      <c r="N32302" s="9"/>
    </row>
    <row r="32303" spans="12:14" x14ac:dyDescent="0.25">
      <c r="L32303" s="9"/>
      <c r="M32303" s="9"/>
      <c r="N32303" s="9"/>
    </row>
    <row r="32304" spans="12:14" x14ac:dyDescent="0.25">
      <c r="L32304" s="9"/>
      <c r="M32304" s="9"/>
      <c r="N32304" s="9"/>
    </row>
    <row r="32305" spans="12:14" x14ac:dyDescent="0.25">
      <c r="L32305" s="9"/>
      <c r="M32305" s="9"/>
      <c r="N32305" s="9"/>
    </row>
    <row r="32306" spans="12:14" x14ac:dyDescent="0.25">
      <c r="L32306" s="9"/>
      <c r="M32306" s="9"/>
      <c r="N32306" s="9"/>
    </row>
    <row r="32307" spans="12:14" x14ac:dyDescent="0.25">
      <c r="L32307" s="9"/>
      <c r="M32307" s="9"/>
      <c r="N32307" s="9"/>
    </row>
    <row r="32308" spans="12:14" x14ac:dyDescent="0.25">
      <c r="L32308" s="9"/>
      <c r="M32308" s="9"/>
      <c r="N32308" s="9"/>
    </row>
    <row r="32309" spans="12:14" x14ac:dyDescent="0.25">
      <c r="L32309" s="9"/>
      <c r="M32309" s="9"/>
      <c r="N32309" s="9"/>
    </row>
    <row r="32310" spans="12:14" x14ac:dyDescent="0.25">
      <c r="L32310" s="9"/>
      <c r="M32310" s="9"/>
      <c r="N32310" s="9"/>
    </row>
    <row r="32311" spans="12:14" x14ac:dyDescent="0.25">
      <c r="L32311" s="9"/>
      <c r="M32311" s="9"/>
      <c r="N32311" s="9"/>
    </row>
    <row r="32312" spans="12:14" x14ac:dyDescent="0.25">
      <c r="L32312" s="9"/>
      <c r="M32312" s="9"/>
      <c r="N32312" s="9"/>
    </row>
    <row r="32313" spans="12:14" x14ac:dyDescent="0.25">
      <c r="L32313" s="9"/>
      <c r="M32313" s="9"/>
      <c r="N32313" s="9"/>
    </row>
    <row r="32314" spans="12:14" x14ac:dyDescent="0.25">
      <c r="L32314" s="9"/>
      <c r="M32314" s="9"/>
      <c r="N32314" s="9"/>
    </row>
    <row r="32315" spans="12:14" x14ac:dyDescent="0.25">
      <c r="L32315" s="9"/>
      <c r="M32315" s="9"/>
      <c r="N32315" s="9"/>
    </row>
    <row r="32316" spans="12:14" x14ac:dyDescent="0.25">
      <c r="L32316" s="9"/>
      <c r="M32316" s="9"/>
      <c r="N32316" s="9"/>
    </row>
    <row r="32317" spans="12:14" x14ac:dyDescent="0.25">
      <c r="L32317" s="9"/>
      <c r="M32317" s="9"/>
      <c r="N32317" s="9"/>
    </row>
    <row r="32318" spans="12:14" x14ac:dyDescent="0.25">
      <c r="L32318" s="9"/>
      <c r="M32318" s="9"/>
      <c r="N32318" s="9"/>
    </row>
    <row r="32319" spans="12:14" x14ac:dyDescent="0.25">
      <c r="L32319" s="9"/>
      <c r="M32319" s="9"/>
      <c r="N32319" s="9"/>
    </row>
    <row r="32320" spans="12:14" x14ac:dyDescent="0.25">
      <c r="L32320" s="9"/>
      <c r="M32320" s="9"/>
      <c r="N32320" s="9"/>
    </row>
    <row r="32321" spans="12:14" x14ac:dyDescent="0.25">
      <c r="L32321" s="9"/>
      <c r="M32321" s="9"/>
      <c r="N32321" s="9"/>
    </row>
    <row r="32322" spans="12:14" x14ac:dyDescent="0.25">
      <c r="L32322" s="9"/>
      <c r="M32322" s="9"/>
      <c r="N32322" s="9"/>
    </row>
    <row r="32323" spans="12:14" x14ac:dyDescent="0.25">
      <c r="L32323" s="9"/>
      <c r="M32323" s="9"/>
      <c r="N32323" s="9"/>
    </row>
    <row r="32324" spans="12:14" x14ac:dyDescent="0.25">
      <c r="L32324" s="9"/>
      <c r="M32324" s="9"/>
      <c r="N32324" s="9"/>
    </row>
    <row r="32325" spans="12:14" x14ac:dyDescent="0.25">
      <c r="L32325" s="9"/>
      <c r="M32325" s="9"/>
      <c r="N32325" s="9"/>
    </row>
    <row r="32326" spans="12:14" x14ac:dyDescent="0.25">
      <c r="L32326" s="9"/>
      <c r="M32326" s="9"/>
      <c r="N32326" s="9"/>
    </row>
    <row r="32327" spans="12:14" x14ac:dyDescent="0.25">
      <c r="L32327" s="9"/>
      <c r="M32327" s="9"/>
      <c r="N32327" s="9"/>
    </row>
    <row r="32328" spans="12:14" x14ac:dyDescent="0.25">
      <c r="L32328" s="9"/>
      <c r="M32328" s="9"/>
      <c r="N32328" s="9"/>
    </row>
    <row r="32329" spans="12:14" x14ac:dyDescent="0.25">
      <c r="L32329" s="9"/>
      <c r="M32329" s="9"/>
      <c r="N32329" s="9"/>
    </row>
    <row r="32330" spans="12:14" x14ac:dyDescent="0.25">
      <c r="L32330" s="9"/>
      <c r="M32330" s="9"/>
      <c r="N32330" s="9"/>
    </row>
    <row r="32331" spans="12:14" x14ac:dyDescent="0.25">
      <c r="L32331" s="9"/>
      <c r="M32331" s="9"/>
      <c r="N32331" s="9"/>
    </row>
    <row r="32332" spans="12:14" x14ac:dyDescent="0.25">
      <c r="L32332" s="9"/>
      <c r="M32332" s="9"/>
      <c r="N32332" s="9"/>
    </row>
    <row r="32333" spans="12:14" x14ac:dyDescent="0.25">
      <c r="L32333" s="9"/>
      <c r="M32333" s="9"/>
      <c r="N32333" s="9"/>
    </row>
    <row r="32334" spans="12:14" x14ac:dyDescent="0.25">
      <c r="L32334" s="9"/>
      <c r="M32334" s="9"/>
      <c r="N32334" s="9"/>
    </row>
    <row r="32335" spans="12:14" x14ac:dyDescent="0.25">
      <c r="L32335" s="9"/>
      <c r="M32335" s="9"/>
      <c r="N32335" s="9"/>
    </row>
    <row r="32336" spans="12:14" x14ac:dyDescent="0.25">
      <c r="L32336" s="9"/>
      <c r="M32336" s="9"/>
      <c r="N32336" s="9"/>
    </row>
    <row r="32337" spans="12:14" x14ac:dyDescent="0.25">
      <c r="L32337" s="9"/>
      <c r="M32337" s="9"/>
      <c r="N32337" s="9"/>
    </row>
    <row r="32338" spans="12:14" x14ac:dyDescent="0.25">
      <c r="L32338" s="9"/>
      <c r="M32338" s="9"/>
      <c r="N32338" s="9"/>
    </row>
    <row r="32339" spans="12:14" x14ac:dyDescent="0.25">
      <c r="L32339" s="9"/>
      <c r="M32339" s="9"/>
      <c r="N32339" s="9"/>
    </row>
    <row r="32340" spans="12:14" x14ac:dyDescent="0.25">
      <c r="L32340" s="9"/>
      <c r="M32340" s="9"/>
      <c r="N32340" s="9"/>
    </row>
    <row r="32341" spans="12:14" x14ac:dyDescent="0.25">
      <c r="L32341" s="9"/>
      <c r="M32341" s="9"/>
      <c r="N32341" s="9"/>
    </row>
    <row r="32342" spans="12:14" x14ac:dyDescent="0.25">
      <c r="L32342" s="9"/>
      <c r="M32342" s="9"/>
      <c r="N32342" s="9"/>
    </row>
    <row r="32343" spans="12:14" x14ac:dyDescent="0.25">
      <c r="L32343" s="9"/>
      <c r="M32343" s="9"/>
      <c r="N32343" s="9"/>
    </row>
    <row r="32344" spans="12:14" x14ac:dyDescent="0.25">
      <c r="L32344" s="9"/>
      <c r="M32344" s="9"/>
      <c r="N32344" s="9"/>
    </row>
    <row r="32345" spans="12:14" x14ac:dyDescent="0.25">
      <c r="L32345" s="9"/>
      <c r="M32345" s="9"/>
      <c r="N32345" s="9"/>
    </row>
    <row r="32346" spans="12:14" x14ac:dyDescent="0.25">
      <c r="L32346" s="9"/>
      <c r="M32346" s="9"/>
      <c r="N32346" s="9"/>
    </row>
    <row r="32347" spans="12:14" x14ac:dyDescent="0.25">
      <c r="L32347" s="9"/>
      <c r="M32347" s="9"/>
      <c r="N32347" s="9"/>
    </row>
    <row r="32348" spans="12:14" x14ac:dyDescent="0.25">
      <c r="L32348" s="9"/>
      <c r="M32348" s="9"/>
      <c r="N32348" s="9"/>
    </row>
    <row r="32349" spans="12:14" x14ac:dyDescent="0.25">
      <c r="L32349" s="9"/>
      <c r="M32349" s="9"/>
      <c r="N32349" s="9"/>
    </row>
    <row r="32350" spans="12:14" x14ac:dyDescent="0.25">
      <c r="L32350" s="9"/>
      <c r="M32350" s="9"/>
      <c r="N32350" s="9"/>
    </row>
    <row r="32351" spans="12:14" x14ac:dyDescent="0.25">
      <c r="L32351" s="9"/>
      <c r="M32351" s="9"/>
      <c r="N32351" s="9"/>
    </row>
    <row r="32352" spans="12:14" x14ac:dyDescent="0.25">
      <c r="L32352" s="9"/>
      <c r="M32352" s="9"/>
      <c r="N32352" s="9"/>
    </row>
    <row r="32353" spans="12:14" x14ac:dyDescent="0.25">
      <c r="L32353" s="9"/>
      <c r="M32353" s="9"/>
      <c r="N32353" s="9"/>
    </row>
    <row r="32354" spans="12:14" x14ac:dyDescent="0.25">
      <c r="L32354" s="9"/>
      <c r="M32354" s="9"/>
      <c r="N32354" s="9"/>
    </row>
    <row r="32355" spans="12:14" x14ac:dyDescent="0.25">
      <c r="L32355" s="9"/>
      <c r="M32355" s="9"/>
      <c r="N32355" s="9"/>
    </row>
    <row r="32356" spans="12:14" x14ac:dyDescent="0.25">
      <c r="L32356" s="9"/>
      <c r="M32356" s="9"/>
      <c r="N32356" s="9"/>
    </row>
    <row r="32357" spans="12:14" x14ac:dyDescent="0.25">
      <c r="L32357" s="9"/>
      <c r="M32357" s="9"/>
      <c r="N32357" s="9"/>
    </row>
    <row r="32358" spans="12:14" x14ac:dyDescent="0.25">
      <c r="L32358" s="9"/>
      <c r="M32358" s="9"/>
      <c r="N32358" s="9"/>
    </row>
    <row r="32359" spans="12:14" x14ac:dyDescent="0.25">
      <c r="L32359" s="9"/>
      <c r="M32359" s="9"/>
      <c r="N32359" s="9"/>
    </row>
    <row r="32360" spans="12:14" x14ac:dyDescent="0.25">
      <c r="L32360" s="9"/>
      <c r="M32360" s="9"/>
      <c r="N32360" s="9"/>
    </row>
    <row r="32361" spans="12:14" x14ac:dyDescent="0.25">
      <c r="L32361" s="9"/>
      <c r="M32361" s="9"/>
      <c r="N32361" s="9"/>
    </row>
    <row r="32362" spans="12:14" x14ac:dyDescent="0.25">
      <c r="L32362" s="9"/>
      <c r="M32362" s="9"/>
      <c r="N32362" s="9"/>
    </row>
    <row r="32363" spans="12:14" x14ac:dyDescent="0.25">
      <c r="L32363" s="9"/>
      <c r="M32363" s="9"/>
      <c r="N32363" s="9"/>
    </row>
    <row r="32364" spans="12:14" x14ac:dyDescent="0.25">
      <c r="L32364" s="9"/>
      <c r="M32364" s="9"/>
      <c r="N32364" s="9"/>
    </row>
    <row r="32365" spans="12:14" x14ac:dyDescent="0.25">
      <c r="L32365" s="9"/>
      <c r="M32365" s="9"/>
      <c r="N32365" s="9"/>
    </row>
    <row r="32366" spans="12:14" x14ac:dyDescent="0.25">
      <c r="L32366" s="9"/>
      <c r="M32366" s="9"/>
      <c r="N32366" s="9"/>
    </row>
    <row r="32367" spans="12:14" x14ac:dyDescent="0.25">
      <c r="L32367" s="9"/>
      <c r="M32367" s="9"/>
      <c r="N32367" s="9"/>
    </row>
    <row r="32368" spans="12:14" x14ac:dyDescent="0.25">
      <c r="L32368" s="9"/>
      <c r="M32368" s="9"/>
      <c r="N32368" s="9"/>
    </row>
    <row r="32369" spans="12:14" x14ac:dyDescent="0.25">
      <c r="L32369" s="9"/>
      <c r="M32369" s="9"/>
      <c r="N32369" s="9"/>
    </row>
    <row r="32370" spans="12:14" x14ac:dyDescent="0.25">
      <c r="L32370" s="9"/>
      <c r="M32370" s="9"/>
      <c r="N32370" s="9"/>
    </row>
    <row r="32371" spans="12:14" x14ac:dyDescent="0.25">
      <c r="L32371" s="9"/>
      <c r="M32371" s="9"/>
      <c r="N32371" s="9"/>
    </row>
    <row r="32372" spans="12:14" x14ac:dyDescent="0.25">
      <c r="L32372" s="9"/>
      <c r="M32372" s="9"/>
      <c r="N32372" s="9"/>
    </row>
    <row r="32373" spans="12:14" x14ac:dyDescent="0.25">
      <c r="L32373" s="9"/>
      <c r="M32373" s="9"/>
      <c r="N32373" s="9"/>
    </row>
    <row r="32374" spans="12:14" x14ac:dyDescent="0.25">
      <c r="L32374" s="9"/>
      <c r="M32374" s="9"/>
      <c r="N32374" s="9"/>
    </row>
    <row r="32375" spans="12:14" x14ac:dyDescent="0.25">
      <c r="L32375" s="9"/>
      <c r="M32375" s="9"/>
      <c r="N32375" s="9"/>
    </row>
    <row r="32376" spans="12:14" x14ac:dyDescent="0.25">
      <c r="L32376" s="9"/>
      <c r="M32376" s="9"/>
      <c r="N32376" s="9"/>
    </row>
    <row r="32377" spans="12:14" x14ac:dyDescent="0.25">
      <c r="L32377" s="9"/>
      <c r="M32377" s="9"/>
      <c r="N32377" s="9"/>
    </row>
    <row r="32378" spans="12:14" x14ac:dyDescent="0.25">
      <c r="L32378" s="9"/>
      <c r="M32378" s="9"/>
      <c r="N32378" s="9"/>
    </row>
    <row r="32379" spans="12:14" x14ac:dyDescent="0.25">
      <c r="L32379" s="9"/>
      <c r="M32379" s="9"/>
      <c r="N32379" s="9"/>
    </row>
    <row r="32380" spans="12:14" x14ac:dyDescent="0.25">
      <c r="L32380" s="9"/>
      <c r="M32380" s="9"/>
      <c r="N32380" s="9"/>
    </row>
    <row r="32381" spans="12:14" x14ac:dyDescent="0.25">
      <c r="L32381" s="9"/>
      <c r="M32381" s="9"/>
      <c r="N32381" s="9"/>
    </row>
    <row r="32382" spans="12:14" x14ac:dyDescent="0.25">
      <c r="L32382" s="9"/>
      <c r="M32382" s="9"/>
      <c r="N32382" s="9"/>
    </row>
    <row r="32383" spans="12:14" x14ac:dyDescent="0.25">
      <c r="L32383" s="9"/>
      <c r="M32383" s="9"/>
      <c r="N32383" s="9"/>
    </row>
    <row r="32384" spans="12:14" x14ac:dyDescent="0.25">
      <c r="L32384" s="9"/>
      <c r="M32384" s="9"/>
      <c r="N32384" s="9"/>
    </row>
    <row r="32385" spans="12:14" x14ac:dyDescent="0.25">
      <c r="L32385" s="9"/>
      <c r="M32385" s="9"/>
      <c r="N32385" s="9"/>
    </row>
    <row r="32386" spans="12:14" x14ac:dyDescent="0.25">
      <c r="L32386" s="9"/>
      <c r="M32386" s="9"/>
      <c r="N32386" s="9"/>
    </row>
    <row r="32387" spans="12:14" x14ac:dyDescent="0.25">
      <c r="L32387" s="9"/>
      <c r="M32387" s="9"/>
      <c r="N32387" s="9"/>
    </row>
    <row r="32388" spans="12:14" x14ac:dyDescent="0.25">
      <c r="L32388" s="9"/>
      <c r="M32388" s="9"/>
      <c r="N32388" s="9"/>
    </row>
    <row r="32389" spans="12:14" x14ac:dyDescent="0.25">
      <c r="L32389" s="9"/>
      <c r="M32389" s="9"/>
      <c r="N32389" s="9"/>
    </row>
    <row r="32390" spans="12:14" x14ac:dyDescent="0.25">
      <c r="L32390" s="9"/>
      <c r="M32390" s="9"/>
      <c r="N32390" s="9"/>
    </row>
    <row r="32391" spans="12:14" x14ac:dyDescent="0.25">
      <c r="L32391" s="9"/>
      <c r="M32391" s="9"/>
      <c r="N32391" s="9"/>
    </row>
    <row r="32392" spans="12:14" x14ac:dyDescent="0.25">
      <c r="L32392" s="9"/>
      <c r="M32392" s="9"/>
      <c r="N32392" s="9"/>
    </row>
    <row r="32393" spans="12:14" x14ac:dyDescent="0.25">
      <c r="L32393" s="9"/>
      <c r="M32393" s="9"/>
      <c r="N32393" s="9"/>
    </row>
    <row r="32394" spans="12:14" x14ac:dyDescent="0.25">
      <c r="L32394" s="9"/>
      <c r="M32394" s="9"/>
      <c r="N32394" s="9"/>
    </row>
    <row r="32395" spans="12:14" x14ac:dyDescent="0.25">
      <c r="L32395" s="9"/>
      <c r="M32395" s="9"/>
      <c r="N32395" s="9"/>
    </row>
    <row r="32396" spans="12:14" x14ac:dyDescent="0.25">
      <c r="L32396" s="9"/>
      <c r="M32396" s="9"/>
      <c r="N32396" s="9"/>
    </row>
    <row r="32397" spans="12:14" x14ac:dyDescent="0.25">
      <c r="L32397" s="9"/>
      <c r="M32397" s="9"/>
      <c r="N32397" s="9"/>
    </row>
    <row r="32398" spans="12:14" x14ac:dyDescent="0.25">
      <c r="L32398" s="9"/>
      <c r="M32398" s="9"/>
      <c r="N32398" s="9"/>
    </row>
    <row r="32399" spans="12:14" x14ac:dyDescent="0.25">
      <c r="L32399" s="9"/>
      <c r="M32399" s="9"/>
      <c r="N32399" s="9"/>
    </row>
    <row r="32400" spans="12:14" x14ac:dyDescent="0.25">
      <c r="L32400" s="9"/>
      <c r="M32400" s="9"/>
      <c r="N32400" s="9"/>
    </row>
    <row r="32401" spans="12:14" x14ac:dyDescent="0.25">
      <c r="L32401" s="9"/>
      <c r="M32401" s="9"/>
      <c r="N32401" s="9"/>
    </row>
    <row r="32402" spans="12:14" x14ac:dyDescent="0.25">
      <c r="L32402" s="9"/>
      <c r="M32402" s="9"/>
      <c r="N32402" s="9"/>
    </row>
    <row r="32403" spans="12:14" x14ac:dyDescent="0.25">
      <c r="L32403" s="9"/>
      <c r="M32403" s="9"/>
      <c r="N32403" s="9"/>
    </row>
    <row r="32404" spans="12:14" x14ac:dyDescent="0.25">
      <c r="L32404" s="9"/>
      <c r="M32404" s="9"/>
      <c r="N32404" s="9"/>
    </row>
    <row r="32405" spans="12:14" x14ac:dyDescent="0.25">
      <c r="L32405" s="9"/>
      <c r="M32405" s="9"/>
      <c r="N32405" s="9"/>
    </row>
    <row r="32406" spans="12:14" x14ac:dyDescent="0.25">
      <c r="L32406" s="9"/>
      <c r="M32406" s="9"/>
      <c r="N32406" s="9"/>
    </row>
    <row r="32407" spans="12:14" x14ac:dyDescent="0.25">
      <c r="L32407" s="9"/>
      <c r="M32407" s="9"/>
      <c r="N32407" s="9"/>
    </row>
    <row r="32408" spans="12:14" x14ac:dyDescent="0.25">
      <c r="L32408" s="9"/>
      <c r="M32408" s="9"/>
      <c r="N32408" s="9"/>
    </row>
    <row r="32409" spans="12:14" x14ac:dyDescent="0.25">
      <c r="L32409" s="9"/>
      <c r="M32409" s="9"/>
      <c r="N32409" s="9"/>
    </row>
    <row r="32410" spans="12:14" x14ac:dyDescent="0.25">
      <c r="L32410" s="9"/>
      <c r="M32410" s="9"/>
      <c r="N32410" s="9"/>
    </row>
    <row r="32411" spans="12:14" x14ac:dyDescent="0.25">
      <c r="L32411" s="9"/>
      <c r="M32411" s="9"/>
      <c r="N32411" s="9"/>
    </row>
    <row r="32412" spans="12:14" x14ac:dyDescent="0.25">
      <c r="L32412" s="9"/>
      <c r="M32412" s="9"/>
      <c r="N32412" s="9"/>
    </row>
    <row r="32413" spans="12:14" x14ac:dyDescent="0.25">
      <c r="L32413" s="9"/>
      <c r="M32413" s="9"/>
      <c r="N32413" s="9"/>
    </row>
    <row r="32414" spans="12:14" x14ac:dyDescent="0.25">
      <c r="L32414" s="9"/>
      <c r="M32414" s="9"/>
      <c r="N32414" s="9"/>
    </row>
    <row r="32415" spans="12:14" x14ac:dyDescent="0.25">
      <c r="L32415" s="9"/>
      <c r="M32415" s="9"/>
      <c r="N32415" s="9"/>
    </row>
    <row r="32416" spans="12:14" x14ac:dyDescent="0.25">
      <c r="L32416" s="9"/>
      <c r="M32416" s="9"/>
      <c r="N32416" s="9"/>
    </row>
    <row r="32417" spans="12:14" x14ac:dyDescent="0.25">
      <c r="L32417" s="9"/>
      <c r="M32417" s="9"/>
      <c r="N32417" s="9"/>
    </row>
    <row r="32418" spans="12:14" x14ac:dyDescent="0.25">
      <c r="L32418" s="9"/>
      <c r="M32418" s="9"/>
      <c r="N32418" s="9"/>
    </row>
    <row r="32419" spans="12:14" x14ac:dyDescent="0.25">
      <c r="L32419" s="9"/>
      <c r="M32419" s="9"/>
      <c r="N32419" s="9"/>
    </row>
    <row r="32420" spans="12:14" x14ac:dyDescent="0.25">
      <c r="L32420" s="9"/>
      <c r="M32420" s="9"/>
      <c r="N32420" s="9"/>
    </row>
    <row r="32421" spans="12:14" x14ac:dyDescent="0.25">
      <c r="L32421" s="9"/>
      <c r="M32421" s="9"/>
      <c r="N32421" s="9"/>
    </row>
    <row r="32422" spans="12:14" x14ac:dyDescent="0.25">
      <c r="L32422" s="9"/>
      <c r="M32422" s="9"/>
      <c r="N32422" s="9"/>
    </row>
    <row r="32423" spans="12:14" x14ac:dyDescent="0.25">
      <c r="L32423" s="9"/>
      <c r="M32423" s="9"/>
      <c r="N32423" s="9"/>
    </row>
    <row r="32424" spans="12:14" x14ac:dyDescent="0.25">
      <c r="L32424" s="9"/>
      <c r="M32424" s="9"/>
      <c r="N32424" s="9"/>
    </row>
    <row r="32425" spans="12:14" x14ac:dyDescent="0.25">
      <c r="L32425" s="9"/>
      <c r="M32425" s="9"/>
      <c r="N32425" s="9"/>
    </row>
    <row r="32426" spans="12:14" x14ac:dyDescent="0.25">
      <c r="L32426" s="9"/>
      <c r="M32426" s="9"/>
      <c r="N32426" s="9"/>
    </row>
    <row r="32427" spans="12:14" x14ac:dyDescent="0.25">
      <c r="L32427" s="9"/>
      <c r="M32427" s="9"/>
      <c r="N32427" s="9"/>
    </row>
    <row r="32428" spans="12:14" x14ac:dyDescent="0.25">
      <c r="L32428" s="9"/>
      <c r="M32428" s="9"/>
      <c r="N32428" s="9"/>
    </row>
    <row r="32429" spans="12:14" x14ac:dyDescent="0.25">
      <c r="L32429" s="9"/>
      <c r="M32429" s="9"/>
      <c r="N32429" s="9"/>
    </row>
    <row r="32430" spans="12:14" x14ac:dyDescent="0.25">
      <c r="L32430" s="9"/>
      <c r="M32430" s="9"/>
      <c r="N32430" s="9"/>
    </row>
    <row r="32431" spans="12:14" x14ac:dyDescent="0.25">
      <c r="L32431" s="9"/>
      <c r="M32431" s="9"/>
      <c r="N32431" s="9"/>
    </row>
    <row r="32432" spans="12:14" x14ac:dyDescent="0.25">
      <c r="L32432" s="9"/>
      <c r="M32432" s="9"/>
      <c r="N32432" s="9"/>
    </row>
    <row r="32433" spans="12:14" x14ac:dyDescent="0.25">
      <c r="L32433" s="9"/>
      <c r="M32433" s="9"/>
      <c r="N32433" s="9"/>
    </row>
    <row r="32434" spans="12:14" x14ac:dyDescent="0.25">
      <c r="L32434" s="9"/>
      <c r="M32434" s="9"/>
      <c r="N32434" s="9"/>
    </row>
    <row r="32435" spans="12:14" x14ac:dyDescent="0.25">
      <c r="L32435" s="9"/>
      <c r="M32435" s="9"/>
      <c r="N32435" s="9"/>
    </row>
    <row r="32436" spans="12:14" x14ac:dyDescent="0.25">
      <c r="L32436" s="9"/>
      <c r="M32436" s="9"/>
      <c r="N32436" s="9"/>
    </row>
    <row r="32437" spans="12:14" x14ac:dyDescent="0.25">
      <c r="L32437" s="9"/>
      <c r="M32437" s="9"/>
      <c r="N32437" s="9"/>
    </row>
    <row r="32438" spans="12:14" x14ac:dyDescent="0.25">
      <c r="L32438" s="9"/>
      <c r="M32438" s="9"/>
      <c r="N32438" s="9"/>
    </row>
    <row r="32439" spans="12:14" x14ac:dyDescent="0.25">
      <c r="L32439" s="9"/>
      <c r="M32439" s="9"/>
      <c r="N32439" s="9"/>
    </row>
    <row r="32440" spans="12:14" x14ac:dyDescent="0.25">
      <c r="L32440" s="9"/>
      <c r="M32440" s="9"/>
      <c r="N32440" s="9"/>
    </row>
    <row r="32441" spans="12:14" x14ac:dyDescent="0.25">
      <c r="L32441" s="9"/>
      <c r="M32441" s="9"/>
      <c r="N32441" s="9"/>
    </row>
    <row r="32442" spans="12:14" x14ac:dyDescent="0.25">
      <c r="L32442" s="9"/>
      <c r="M32442" s="9"/>
      <c r="N32442" s="9"/>
    </row>
    <row r="32443" spans="12:14" x14ac:dyDescent="0.25">
      <c r="L32443" s="9"/>
      <c r="M32443" s="9"/>
      <c r="N32443" s="9"/>
    </row>
    <row r="32444" spans="12:14" x14ac:dyDescent="0.25">
      <c r="L32444" s="9"/>
      <c r="M32444" s="9"/>
      <c r="N32444" s="9"/>
    </row>
    <row r="32445" spans="12:14" x14ac:dyDescent="0.25">
      <c r="L32445" s="9"/>
      <c r="M32445" s="9"/>
      <c r="N32445" s="9"/>
    </row>
    <row r="32446" spans="12:14" x14ac:dyDescent="0.25">
      <c r="L32446" s="9"/>
      <c r="M32446" s="9"/>
      <c r="N32446" s="9"/>
    </row>
    <row r="32447" spans="12:14" x14ac:dyDescent="0.25">
      <c r="L32447" s="9"/>
      <c r="M32447" s="9"/>
      <c r="N32447" s="9"/>
    </row>
    <row r="32448" spans="12:14" x14ac:dyDescent="0.25">
      <c r="L32448" s="9"/>
      <c r="M32448" s="9"/>
      <c r="N32448" s="9"/>
    </row>
    <row r="32449" spans="12:14" x14ac:dyDescent="0.25">
      <c r="L32449" s="9"/>
      <c r="M32449" s="9"/>
      <c r="N32449" s="9"/>
    </row>
    <row r="32450" spans="12:14" x14ac:dyDescent="0.25">
      <c r="L32450" s="9"/>
      <c r="M32450" s="9"/>
      <c r="N32450" s="9"/>
    </row>
    <row r="32451" spans="12:14" x14ac:dyDescent="0.25">
      <c r="L32451" s="9"/>
      <c r="M32451" s="9"/>
      <c r="N32451" s="9"/>
    </row>
    <row r="32452" spans="12:14" x14ac:dyDescent="0.25">
      <c r="L32452" s="9"/>
      <c r="M32452" s="9"/>
      <c r="N32452" s="9"/>
    </row>
    <row r="32453" spans="12:14" x14ac:dyDescent="0.25">
      <c r="L32453" s="9"/>
      <c r="M32453" s="9"/>
      <c r="N32453" s="9"/>
    </row>
    <row r="32454" spans="12:14" x14ac:dyDescent="0.25">
      <c r="L32454" s="9"/>
      <c r="M32454" s="9"/>
      <c r="N32454" s="9"/>
    </row>
    <row r="32455" spans="12:14" x14ac:dyDescent="0.25">
      <c r="L32455" s="9"/>
      <c r="M32455" s="9"/>
      <c r="N32455" s="9"/>
    </row>
    <row r="32456" spans="12:14" x14ac:dyDescent="0.25">
      <c r="L32456" s="9"/>
      <c r="M32456" s="9"/>
      <c r="N32456" s="9"/>
    </row>
    <row r="32457" spans="12:14" x14ac:dyDescent="0.25">
      <c r="L32457" s="9"/>
      <c r="M32457" s="9"/>
      <c r="N32457" s="9"/>
    </row>
    <row r="32458" spans="12:14" x14ac:dyDescent="0.25">
      <c r="L32458" s="9"/>
      <c r="M32458" s="9"/>
      <c r="N32458" s="9"/>
    </row>
    <row r="32459" spans="12:14" x14ac:dyDescent="0.25">
      <c r="L32459" s="9"/>
      <c r="M32459" s="9"/>
      <c r="N32459" s="9"/>
    </row>
    <row r="32460" spans="12:14" x14ac:dyDescent="0.25">
      <c r="L32460" s="9"/>
      <c r="M32460" s="9"/>
      <c r="N32460" s="9"/>
    </row>
    <row r="32461" spans="12:14" x14ac:dyDescent="0.25">
      <c r="L32461" s="9"/>
      <c r="M32461" s="9"/>
      <c r="N32461" s="9"/>
    </row>
    <row r="32462" spans="12:14" x14ac:dyDescent="0.25">
      <c r="L32462" s="9"/>
      <c r="M32462" s="9"/>
      <c r="N32462" s="9"/>
    </row>
    <row r="32463" spans="12:14" x14ac:dyDescent="0.25">
      <c r="L32463" s="9"/>
      <c r="M32463" s="9"/>
      <c r="N32463" s="9"/>
    </row>
    <row r="32464" spans="12:14" x14ac:dyDescent="0.25">
      <c r="L32464" s="9"/>
      <c r="M32464" s="9"/>
      <c r="N32464" s="9"/>
    </row>
    <row r="32465" spans="12:14" x14ac:dyDescent="0.25">
      <c r="L32465" s="9"/>
      <c r="M32465" s="9"/>
      <c r="N32465" s="9"/>
    </row>
    <row r="32466" spans="12:14" x14ac:dyDescent="0.25">
      <c r="L32466" s="9"/>
      <c r="M32466" s="9"/>
      <c r="N32466" s="9"/>
    </row>
    <row r="32467" spans="12:14" x14ac:dyDescent="0.25">
      <c r="L32467" s="9"/>
      <c r="M32467" s="9"/>
      <c r="N32467" s="9"/>
    </row>
    <row r="32468" spans="12:14" x14ac:dyDescent="0.25">
      <c r="L32468" s="9"/>
      <c r="M32468" s="9"/>
      <c r="N32468" s="9"/>
    </row>
    <row r="32469" spans="12:14" x14ac:dyDescent="0.25">
      <c r="L32469" s="9"/>
      <c r="M32469" s="9"/>
      <c r="N32469" s="9"/>
    </row>
    <row r="32470" spans="12:14" x14ac:dyDescent="0.25">
      <c r="L32470" s="9"/>
      <c r="M32470" s="9"/>
      <c r="N32470" s="9"/>
    </row>
    <row r="32471" spans="12:14" x14ac:dyDescent="0.25">
      <c r="L32471" s="9"/>
      <c r="M32471" s="9"/>
      <c r="N32471" s="9"/>
    </row>
    <row r="32472" spans="12:14" x14ac:dyDescent="0.25">
      <c r="L32472" s="9"/>
      <c r="M32472" s="9"/>
      <c r="N32472" s="9"/>
    </row>
    <row r="32473" spans="12:14" x14ac:dyDescent="0.25">
      <c r="L32473" s="9"/>
      <c r="M32473" s="9"/>
      <c r="N32473" s="9"/>
    </row>
    <row r="32474" spans="12:14" x14ac:dyDescent="0.25">
      <c r="L32474" s="9"/>
      <c r="M32474" s="9"/>
      <c r="N32474" s="9"/>
    </row>
    <row r="32475" spans="12:14" x14ac:dyDescent="0.25">
      <c r="L32475" s="9"/>
      <c r="M32475" s="9"/>
      <c r="N32475" s="9"/>
    </row>
    <row r="32476" spans="12:14" x14ac:dyDescent="0.25">
      <c r="L32476" s="9"/>
      <c r="M32476" s="9"/>
      <c r="N32476" s="9"/>
    </row>
    <row r="32477" spans="12:14" x14ac:dyDescent="0.25">
      <c r="L32477" s="9"/>
      <c r="M32477" s="9"/>
      <c r="N32477" s="9"/>
    </row>
    <row r="32478" spans="12:14" x14ac:dyDescent="0.25">
      <c r="L32478" s="9"/>
      <c r="M32478" s="9"/>
      <c r="N32478" s="9"/>
    </row>
    <row r="32479" spans="12:14" x14ac:dyDescent="0.25">
      <c r="L32479" s="9"/>
      <c r="M32479" s="9"/>
      <c r="N32479" s="9"/>
    </row>
    <row r="32480" spans="12:14" x14ac:dyDescent="0.25">
      <c r="L32480" s="9"/>
      <c r="M32480" s="9"/>
      <c r="N32480" s="9"/>
    </row>
    <row r="32481" spans="12:14" x14ac:dyDescent="0.25">
      <c r="L32481" s="9"/>
      <c r="M32481" s="9"/>
      <c r="N32481" s="9"/>
    </row>
    <row r="32482" spans="12:14" x14ac:dyDescent="0.25">
      <c r="L32482" s="9"/>
      <c r="M32482" s="9"/>
      <c r="N32482" s="9"/>
    </row>
    <row r="32483" spans="12:14" x14ac:dyDescent="0.25">
      <c r="L32483" s="9"/>
      <c r="M32483" s="9"/>
      <c r="N32483" s="9"/>
    </row>
    <row r="32484" spans="12:14" x14ac:dyDescent="0.25">
      <c r="L32484" s="9"/>
      <c r="M32484" s="9"/>
      <c r="N32484" s="9"/>
    </row>
    <row r="32485" spans="12:14" x14ac:dyDescent="0.25">
      <c r="L32485" s="9"/>
      <c r="M32485" s="9"/>
      <c r="N32485" s="9"/>
    </row>
    <row r="32486" spans="12:14" x14ac:dyDescent="0.25">
      <c r="L32486" s="9"/>
      <c r="M32486" s="9"/>
      <c r="N32486" s="9"/>
    </row>
    <row r="32487" spans="12:14" x14ac:dyDescent="0.25">
      <c r="L32487" s="9"/>
      <c r="M32487" s="9"/>
      <c r="N32487" s="9"/>
    </row>
    <row r="32488" spans="12:14" x14ac:dyDescent="0.25">
      <c r="L32488" s="9"/>
      <c r="M32488" s="9"/>
      <c r="N32488" s="9"/>
    </row>
    <row r="32489" spans="12:14" x14ac:dyDescent="0.25">
      <c r="L32489" s="9"/>
      <c r="M32489" s="9"/>
      <c r="N32489" s="9"/>
    </row>
    <row r="32490" spans="12:14" x14ac:dyDescent="0.25">
      <c r="L32490" s="9"/>
      <c r="M32490" s="9"/>
      <c r="N32490" s="9"/>
    </row>
    <row r="32491" spans="12:14" x14ac:dyDescent="0.25">
      <c r="L32491" s="9"/>
      <c r="M32491" s="9"/>
      <c r="N32491" s="9"/>
    </row>
    <row r="32492" spans="12:14" x14ac:dyDescent="0.25">
      <c r="L32492" s="9"/>
      <c r="M32492" s="9"/>
      <c r="N32492" s="9"/>
    </row>
    <row r="32493" spans="12:14" x14ac:dyDescent="0.25">
      <c r="L32493" s="9"/>
      <c r="M32493" s="9"/>
      <c r="N32493" s="9"/>
    </row>
    <row r="32494" spans="12:14" x14ac:dyDescent="0.25">
      <c r="L32494" s="9"/>
      <c r="M32494" s="9"/>
      <c r="N32494" s="9"/>
    </row>
    <row r="32495" spans="12:14" x14ac:dyDescent="0.25">
      <c r="L32495" s="9"/>
      <c r="M32495" s="9"/>
      <c r="N32495" s="9"/>
    </row>
    <row r="32496" spans="12:14" x14ac:dyDescent="0.25">
      <c r="L32496" s="9"/>
      <c r="M32496" s="9"/>
      <c r="N32496" s="9"/>
    </row>
    <row r="32497" spans="12:14" x14ac:dyDescent="0.25">
      <c r="L32497" s="9"/>
      <c r="M32497" s="9"/>
      <c r="N32497" s="9"/>
    </row>
    <row r="32498" spans="12:14" x14ac:dyDescent="0.25">
      <c r="L32498" s="9"/>
      <c r="M32498" s="9"/>
      <c r="N32498" s="9"/>
    </row>
    <row r="32499" spans="12:14" x14ac:dyDescent="0.25">
      <c r="L32499" s="9"/>
      <c r="M32499" s="9"/>
      <c r="N32499" s="9"/>
    </row>
    <row r="32500" spans="12:14" x14ac:dyDescent="0.25">
      <c r="L32500" s="9"/>
      <c r="M32500" s="9"/>
      <c r="N32500" s="9"/>
    </row>
    <row r="32501" spans="12:14" x14ac:dyDescent="0.25">
      <c r="L32501" s="9"/>
      <c r="M32501" s="9"/>
      <c r="N32501" s="9"/>
    </row>
    <row r="32502" spans="12:14" x14ac:dyDescent="0.25">
      <c r="L32502" s="9"/>
      <c r="M32502" s="9"/>
      <c r="N32502" s="9"/>
    </row>
    <row r="32503" spans="12:14" x14ac:dyDescent="0.25">
      <c r="L32503" s="9"/>
      <c r="M32503" s="9"/>
      <c r="N32503" s="9"/>
    </row>
    <row r="32504" spans="12:14" x14ac:dyDescent="0.25">
      <c r="L32504" s="9"/>
      <c r="M32504" s="9"/>
      <c r="N32504" s="9"/>
    </row>
    <row r="32505" spans="12:14" x14ac:dyDescent="0.25">
      <c r="L32505" s="9"/>
      <c r="M32505" s="9"/>
      <c r="N32505" s="9"/>
    </row>
    <row r="32506" spans="12:14" x14ac:dyDescent="0.25">
      <c r="L32506" s="9"/>
      <c r="M32506" s="9"/>
      <c r="N32506" s="9"/>
    </row>
    <row r="32507" spans="12:14" x14ac:dyDescent="0.25">
      <c r="L32507" s="9"/>
      <c r="M32507" s="9"/>
      <c r="N32507" s="9"/>
    </row>
    <row r="32508" spans="12:14" x14ac:dyDescent="0.25">
      <c r="L32508" s="9"/>
      <c r="M32508" s="9"/>
      <c r="N32508" s="9"/>
    </row>
    <row r="32509" spans="12:14" x14ac:dyDescent="0.25">
      <c r="L32509" s="9"/>
      <c r="M32509" s="9"/>
      <c r="N32509" s="9"/>
    </row>
    <row r="32510" spans="12:14" x14ac:dyDescent="0.25">
      <c r="L32510" s="9"/>
      <c r="M32510" s="9"/>
      <c r="N32510" s="9"/>
    </row>
    <row r="32511" spans="12:14" x14ac:dyDescent="0.25">
      <c r="L32511" s="9"/>
      <c r="M32511" s="9"/>
      <c r="N32511" s="9"/>
    </row>
    <row r="32512" spans="12:14" x14ac:dyDescent="0.25">
      <c r="L32512" s="9"/>
      <c r="M32512" s="9"/>
      <c r="N32512" s="9"/>
    </row>
    <row r="32513" spans="12:14" x14ac:dyDescent="0.25">
      <c r="L32513" s="9"/>
      <c r="M32513" s="9"/>
      <c r="N32513" s="9"/>
    </row>
    <row r="32514" spans="12:14" x14ac:dyDescent="0.25">
      <c r="L32514" s="9"/>
      <c r="M32514" s="9"/>
      <c r="N32514" s="9"/>
    </row>
    <row r="32515" spans="12:14" x14ac:dyDescent="0.25">
      <c r="L32515" s="9"/>
      <c r="M32515" s="9"/>
      <c r="N32515" s="9"/>
    </row>
    <row r="32516" spans="12:14" x14ac:dyDescent="0.25">
      <c r="L32516" s="9"/>
      <c r="M32516" s="9"/>
      <c r="N32516" s="9"/>
    </row>
    <row r="32517" spans="12:14" x14ac:dyDescent="0.25">
      <c r="L32517" s="9"/>
      <c r="M32517" s="9"/>
      <c r="N32517" s="9"/>
    </row>
    <row r="32518" spans="12:14" x14ac:dyDescent="0.25">
      <c r="L32518" s="9"/>
      <c r="M32518" s="9"/>
      <c r="N32518" s="9"/>
    </row>
    <row r="32519" spans="12:14" x14ac:dyDescent="0.25">
      <c r="L32519" s="9"/>
      <c r="M32519" s="9"/>
      <c r="N32519" s="9"/>
    </row>
    <row r="32520" spans="12:14" x14ac:dyDescent="0.25">
      <c r="L32520" s="9"/>
      <c r="M32520" s="9"/>
      <c r="N32520" s="9"/>
    </row>
    <row r="32521" spans="12:14" x14ac:dyDescent="0.25">
      <c r="L32521" s="9"/>
      <c r="M32521" s="9"/>
      <c r="N32521" s="9"/>
    </row>
    <row r="32522" spans="12:14" x14ac:dyDescent="0.25">
      <c r="L32522" s="9"/>
      <c r="M32522" s="9"/>
      <c r="N32522" s="9"/>
    </row>
    <row r="32523" spans="12:14" x14ac:dyDescent="0.25">
      <c r="L32523" s="9"/>
      <c r="M32523" s="9"/>
      <c r="N32523" s="9"/>
    </row>
    <row r="32524" spans="12:14" x14ac:dyDescent="0.25">
      <c r="L32524" s="9"/>
      <c r="M32524" s="9"/>
      <c r="N32524" s="9"/>
    </row>
    <row r="32525" spans="12:14" x14ac:dyDescent="0.25">
      <c r="L32525" s="9"/>
      <c r="M32525" s="9"/>
      <c r="N32525" s="9"/>
    </row>
    <row r="32526" spans="12:14" x14ac:dyDescent="0.25">
      <c r="L32526" s="9"/>
      <c r="M32526" s="9"/>
      <c r="N32526" s="9"/>
    </row>
    <row r="32527" spans="12:14" x14ac:dyDescent="0.25">
      <c r="L32527" s="9"/>
      <c r="M32527" s="9"/>
      <c r="N32527" s="9"/>
    </row>
    <row r="32528" spans="12:14" x14ac:dyDescent="0.25">
      <c r="L32528" s="9"/>
      <c r="M32528" s="9"/>
      <c r="N32528" s="9"/>
    </row>
    <row r="32529" spans="12:14" x14ac:dyDescent="0.25">
      <c r="L32529" s="9"/>
      <c r="M32529" s="9"/>
      <c r="N32529" s="9"/>
    </row>
    <row r="32530" spans="12:14" x14ac:dyDescent="0.25">
      <c r="L32530" s="9"/>
      <c r="M32530" s="9"/>
      <c r="N32530" s="9"/>
    </row>
    <row r="32531" spans="12:14" x14ac:dyDescent="0.25">
      <c r="L32531" s="9"/>
      <c r="M32531" s="9"/>
      <c r="N32531" s="9"/>
    </row>
    <row r="32532" spans="12:14" x14ac:dyDescent="0.25">
      <c r="L32532" s="9"/>
      <c r="M32532" s="9"/>
      <c r="N32532" s="9"/>
    </row>
    <row r="32533" spans="12:14" x14ac:dyDescent="0.25">
      <c r="L32533" s="9"/>
      <c r="M32533" s="9"/>
      <c r="N32533" s="9"/>
    </row>
    <row r="32534" spans="12:14" x14ac:dyDescent="0.25">
      <c r="L32534" s="9"/>
      <c r="M32534" s="9"/>
      <c r="N32534" s="9"/>
    </row>
    <row r="32535" spans="12:14" x14ac:dyDescent="0.25">
      <c r="L32535" s="9"/>
      <c r="M32535" s="9"/>
      <c r="N32535" s="9"/>
    </row>
    <row r="32536" spans="12:14" x14ac:dyDescent="0.25">
      <c r="L32536" s="9"/>
      <c r="M32536" s="9"/>
      <c r="N32536" s="9"/>
    </row>
    <row r="32537" spans="12:14" x14ac:dyDescent="0.25">
      <c r="L32537" s="9"/>
      <c r="M32537" s="9"/>
      <c r="N32537" s="9"/>
    </row>
    <row r="32538" spans="12:14" x14ac:dyDescent="0.25">
      <c r="L32538" s="9"/>
      <c r="M32538" s="9"/>
      <c r="N32538" s="9"/>
    </row>
    <row r="32539" spans="12:14" x14ac:dyDescent="0.25">
      <c r="L32539" s="9"/>
      <c r="M32539" s="9"/>
      <c r="N32539" s="9"/>
    </row>
    <row r="32540" spans="12:14" x14ac:dyDescent="0.25">
      <c r="L32540" s="9"/>
      <c r="M32540" s="9"/>
      <c r="N32540" s="9"/>
    </row>
    <row r="32541" spans="12:14" x14ac:dyDescent="0.25">
      <c r="L32541" s="9"/>
      <c r="M32541" s="9"/>
      <c r="N32541" s="9"/>
    </row>
    <row r="32542" spans="12:14" x14ac:dyDescent="0.25">
      <c r="L32542" s="9"/>
      <c r="M32542" s="9"/>
      <c r="N32542" s="9"/>
    </row>
    <row r="32543" spans="12:14" x14ac:dyDescent="0.25">
      <c r="L32543" s="9"/>
      <c r="M32543" s="9"/>
      <c r="N32543" s="9"/>
    </row>
    <row r="32544" spans="12:14" x14ac:dyDescent="0.25">
      <c r="L32544" s="9"/>
      <c r="M32544" s="9"/>
      <c r="N32544" s="9"/>
    </row>
    <row r="32545" spans="12:14" x14ac:dyDescent="0.25">
      <c r="L32545" s="9"/>
      <c r="M32545" s="9"/>
      <c r="N32545" s="9"/>
    </row>
    <row r="32546" spans="12:14" x14ac:dyDescent="0.25">
      <c r="L32546" s="9"/>
      <c r="M32546" s="9"/>
      <c r="N32546" s="9"/>
    </row>
    <row r="32547" spans="12:14" x14ac:dyDescent="0.25">
      <c r="L32547" s="9"/>
      <c r="M32547" s="9"/>
      <c r="N32547" s="9"/>
    </row>
    <row r="32548" spans="12:14" x14ac:dyDescent="0.25">
      <c r="L32548" s="9"/>
      <c r="M32548" s="9"/>
      <c r="N32548" s="9"/>
    </row>
    <row r="32549" spans="12:14" x14ac:dyDescent="0.25">
      <c r="L32549" s="9"/>
      <c r="M32549" s="9"/>
      <c r="N32549" s="9"/>
    </row>
    <row r="32550" spans="12:14" x14ac:dyDescent="0.25">
      <c r="L32550" s="9"/>
      <c r="M32550" s="9"/>
      <c r="N32550" s="9"/>
    </row>
    <row r="32551" spans="12:14" x14ac:dyDescent="0.25">
      <c r="L32551" s="9"/>
      <c r="M32551" s="9"/>
      <c r="N32551" s="9"/>
    </row>
    <row r="32552" spans="12:14" x14ac:dyDescent="0.25">
      <c r="L32552" s="9"/>
      <c r="M32552" s="9"/>
      <c r="N32552" s="9"/>
    </row>
    <row r="32553" spans="12:14" x14ac:dyDescent="0.25">
      <c r="L32553" s="9"/>
      <c r="M32553" s="9"/>
      <c r="N32553" s="9"/>
    </row>
    <row r="32554" spans="12:14" x14ac:dyDescent="0.25">
      <c r="L32554" s="9"/>
      <c r="M32554" s="9"/>
      <c r="N32554" s="9"/>
    </row>
    <row r="32555" spans="12:14" x14ac:dyDescent="0.25">
      <c r="L32555" s="9"/>
      <c r="M32555" s="9"/>
      <c r="N32555" s="9"/>
    </row>
    <row r="32556" spans="12:14" x14ac:dyDescent="0.25">
      <c r="L32556" s="9"/>
      <c r="M32556" s="9"/>
      <c r="N32556" s="9"/>
    </row>
    <row r="32557" spans="12:14" x14ac:dyDescent="0.25">
      <c r="L32557" s="9"/>
      <c r="M32557" s="9"/>
      <c r="N32557" s="9"/>
    </row>
    <row r="32558" spans="12:14" x14ac:dyDescent="0.25">
      <c r="L32558" s="9"/>
      <c r="M32558" s="9"/>
      <c r="N32558" s="9"/>
    </row>
    <row r="32559" spans="12:14" x14ac:dyDescent="0.25">
      <c r="L32559" s="9"/>
      <c r="M32559" s="9"/>
      <c r="N32559" s="9"/>
    </row>
    <row r="32560" spans="12:14" x14ac:dyDescent="0.25">
      <c r="L32560" s="9"/>
      <c r="M32560" s="9"/>
      <c r="N32560" s="9"/>
    </row>
    <row r="32561" spans="12:14" x14ac:dyDescent="0.25">
      <c r="L32561" s="9"/>
      <c r="M32561" s="9"/>
      <c r="N32561" s="9"/>
    </row>
    <row r="32562" spans="12:14" x14ac:dyDescent="0.25">
      <c r="L32562" s="9"/>
      <c r="M32562" s="9"/>
      <c r="N32562" s="9"/>
    </row>
    <row r="32563" spans="12:14" x14ac:dyDescent="0.25">
      <c r="L32563" s="9"/>
      <c r="M32563" s="9"/>
      <c r="N32563" s="9"/>
    </row>
    <row r="32564" spans="12:14" x14ac:dyDescent="0.25">
      <c r="L32564" s="9"/>
      <c r="M32564" s="9"/>
      <c r="N32564" s="9"/>
    </row>
    <row r="32565" spans="12:14" x14ac:dyDescent="0.25">
      <c r="L32565" s="9"/>
      <c r="M32565" s="9"/>
      <c r="N32565" s="9"/>
    </row>
    <row r="32566" spans="12:14" x14ac:dyDescent="0.25">
      <c r="L32566" s="9"/>
      <c r="M32566" s="9"/>
      <c r="N32566" s="9"/>
    </row>
    <row r="32567" spans="12:14" x14ac:dyDescent="0.25">
      <c r="L32567" s="9"/>
      <c r="M32567" s="9"/>
      <c r="N32567" s="9"/>
    </row>
    <row r="32568" spans="12:14" x14ac:dyDescent="0.25">
      <c r="L32568" s="9"/>
      <c r="M32568" s="9"/>
      <c r="N32568" s="9"/>
    </row>
    <row r="32569" spans="12:14" x14ac:dyDescent="0.25">
      <c r="L32569" s="9"/>
      <c r="M32569" s="9"/>
      <c r="N32569" s="9"/>
    </row>
    <row r="32570" spans="12:14" x14ac:dyDescent="0.25">
      <c r="L32570" s="9"/>
      <c r="M32570" s="9"/>
      <c r="N32570" s="9"/>
    </row>
    <row r="32571" spans="12:14" x14ac:dyDescent="0.25">
      <c r="L32571" s="9"/>
      <c r="M32571" s="9"/>
      <c r="N32571" s="9"/>
    </row>
    <row r="32572" spans="12:14" x14ac:dyDescent="0.25">
      <c r="L32572" s="9"/>
      <c r="M32572" s="9"/>
      <c r="N32572" s="9"/>
    </row>
    <row r="32573" spans="12:14" x14ac:dyDescent="0.25">
      <c r="L32573" s="9"/>
      <c r="M32573" s="9"/>
      <c r="N32573" s="9"/>
    </row>
    <row r="32574" spans="12:14" x14ac:dyDescent="0.25">
      <c r="L32574" s="9"/>
      <c r="M32574" s="9"/>
      <c r="N32574" s="9"/>
    </row>
    <row r="32575" spans="12:14" x14ac:dyDescent="0.25">
      <c r="L32575" s="9"/>
      <c r="M32575" s="9"/>
      <c r="N32575" s="9"/>
    </row>
    <row r="32576" spans="12:14" x14ac:dyDescent="0.25">
      <c r="L32576" s="9"/>
      <c r="M32576" s="9"/>
      <c r="N32576" s="9"/>
    </row>
    <row r="32577" spans="12:14" x14ac:dyDescent="0.25">
      <c r="L32577" s="9"/>
      <c r="M32577" s="9"/>
      <c r="N32577" s="9"/>
    </row>
    <row r="32578" spans="12:14" x14ac:dyDescent="0.25">
      <c r="L32578" s="9"/>
      <c r="M32578" s="9"/>
      <c r="N32578" s="9"/>
    </row>
    <row r="32579" spans="12:14" x14ac:dyDescent="0.25">
      <c r="L32579" s="9"/>
      <c r="M32579" s="9"/>
      <c r="N32579" s="9"/>
    </row>
    <row r="32580" spans="12:14" x14ac:dyDescent="0.25">
      <c r="L32580" s="9"/>
      <c r="M32580" s="9"/>
      <c r="N32580" s="9"/>
    </row>
    <row r="32581" spans="12:14" x14ac:dyDescent="0.25">
      <c r="L32581" s="9"/>
      <c r="M32581" s="9"/>
      <c r="N32581" s="9"/>
    </row>
    <row r="32582" spans="12:14" x14ac:dyDescent="0.25">
      <c r="L32582" s="9"/>
      <c r="M32582" s="9"/>
      <c r="N32582" s="9"/>
    </row>
    <row r="32583" spans="12:14" x14ac:dyDescent="0.25">
      <c r="L32583" s="9"/>
      <c r="M32583" s="9"/>
      <c r="N32583" s="9"/>
    </row>
    <row r="32584" spans="12:14" x14ac:dyDescent="0.25">
      <c r="L32584" s="9"/>
      <c r="M32584" s="9"/>
      <c r="N32584" s="9"/>
    </row>
    <row r="32585" spans="12:14" x14ac:dyDescent="0.25">
      <c r="L32585" s="9"/>
      <c r="M32585" s="9"/>
      <c r="N32585" s="9"/>
    </row>
    <row r="32586" spans="12:14" x14ac:dyDescent="0.25">
      <c r="L32586" s="9"/>
      <c r="M32586" s="9"/>
      <c r="N32586" s="9"/>
    </row>
    <row r="32587" spans="12:14" x14ac:dyDescent="0.25">
      <c r="L32587" s="9"/>
      <c r="M32587" s="9"/>
      <c r="N32587" s="9"/>
    </row>
    <row r="32588" spans="12:14" x14ac:dyDescent="0.25">
      <c r="L32588" s="9"/>
      <c r="M32588" s="9"/>
      <c r="N32588" s="9"/>
    </row>
    <row r="32589" spans="12:14" x14ac:dyDescent="0.25">
      <c r="L32589" s="9"/>
      <c r="M32589" s="9"/>
      <c r="N32589" s="9"/>
    </row>
    <row r="32590" spans="12:14" x14ac:dyDescent="0.25">
      <c r="L32590" s="9"/>
      <c r="M32590" s="9"/>
      <c r="N32590" s="9"/>
    </row>
    <row r="32591" spans="12:14" x14ac:dyDescent="0.25">
      <c r="L32591" s="9"/>
      <c r="M32591" s="9"/>
      <c r="N32591" s="9"/>
    </row>
    <row r="32592" spans="12:14" x14ac:dyDescent="0.25">
      <c r="L32592" s="9"/>
      <c r="M32592" s="9"/>
      <c r="N32592" s="9"/>
    </row>
    <row r="32593" spans="12:14" x14ac:dyDescent="0.25">
      <c r="L32593" s="9"/>
      <c r="M32593" s="9"/>
      <c r="N32593" s="9"/>
    </row>
    <row r="32594" spans="12:14" x14ac:dyDescent="0.25">
      <c r="L32594" s="9"/>
      <c r="M32594" s="9"/>
      <c r="N32594" s="9"/>
    </row>
    <row r="32595" spans="12:14" x14ac:dyDescent="0.25">
      <c r="L32595" s="9"/>
      <c r="M32595" s="9"/>
      <c r="N32595" s="9"/>
    </row>
    <row r="32596" spans="12:14" x14ac:dyDescent="0.25">
      <c r="L32596" s="9"/>
      <c r="M32596" s="9"/>
      <c r="N32596" s="9"/>
    </row>
    <row r="32597" spans="12:14" x14ac:dyDescent="0.25">
      <c r="L32597" s="9"/>
      <c r="M32597" s="9"/>
      <c r="N32597" s="9"/>
    </row>
    <row r="32598" spans="12:14" x14ac:dyDescent="0.25">
      <c r="L32598" s="9"/>
      <c r="M32598" s="9"/>
      <c r="N32598" s="9"/>
    </row>
    <row r="32599" spans="12:14" x14ac:dyDescent="0.25">
      <c r="L32599" s="9"/>
      <c r="M32599" s="9"/>
      <c r="N32599" s="9"/>
    </row>
    <row r="32600" spans="12:14" x14ac:dyDescent="0.25">
      <c r="L32600" s="9"/>
      <c r="M32600" s="9"/>
      <c r="N32600" s="9"/>
    </row>
    <row r="32601" spans="12:14" x14ac:dyDescent="0.25">
      <c r="L32601" s="9"/>
      <c r="M32601" s="9"/>
      <c r="N32601" s="9"/>
    </row>
    <row r="32602" spans="12:14" x14ac:dyDescent="0.25">
      <c r="L32602" s="9"/>
      <c r="M32602" s="9"/>
      <c r="N32602" s="9"/>
    </row>
    <row r="32603" spans="12:14" x14ac:dyDescent="0.25">
      <c r="L32603" s="9"/>
      <c r="M32603" s="9"/>
      <c r="N32603" s="9"/>
    </row>
    <row r="32604" spans="12:14" x14ac:dyDescent="0.25">
      <c r="L32604" s="9"/>
      <c r="M32604" s="9"/>
      <c r="N32604" s="9"/>
    </row>
    <row r="32605" spans="12:14" x14ac:dyDescent="0.25">
      <c r="L32605" s="9"/>
      <c r="M32605" s="9"/>
      <c r="N32605" s="9"/>
    </row>
    <row r="32606" spans="12:14" x14ac:dyDescent="0.25">
      <c r="L32606" s="9"/>
      <c r="M32606" s="9"/>
      <c r="N32606" s="9"/>
    </row>
    <row r="32607" spans="12:14" x14ac:dyDescent="0.25">
      <c r="L32607" s="9"/>
      <c r="M32607" s="9"/>
      <c r="N32607" s="9"/>
    </row>
    <row r="32608" spans="12:14" x14ac:dyDescent="0.25">
      <c r="L32608" s="9"/>
      <c r="M32608" s="9"/>
      <c r="N32608" s="9"/>
    </row>
    <row r="32609" spans="12:14" x14ac:dyDescent="0.25">
      <c r="L32609" s="9"/>
      <c r="M32609" s="9"/>
      <c r="N32609" s="9"/>
    </row>
    <row r="32610" spans="12:14" x14ac:dyDescent="0.25">
      <c r="L32610" s="9"/>
      <c r="M32610" s="9"/>
      <c r="N32610" s="9"/>
    </row>
    <row r="32611" spans="12:14" x14ac:dyDescent="0.25">
      <c r="L32611" s="9"/>
      <c r="M32611" s="9"/>
      <c r="N32611" s="9"/>
    </row>
    <row r="32612" spans="12:14" x14ac:dyDescent="0.25">
      <c r="L32612" s="9"/>
      <c r="M32612" s="9"/>
      <c r="N32612" s="9"/>
    </row>
    <row r="32613" spans="12:14" x14ac:dyDescent="0.25">
      <c r="L32613" s="9"/>
      <c r="M32613" s="9"/>
      <c r="N32613" s="9"/>
    </row>
    <row r="32614" spans="12:14" x14ac:dyDescent="0.25">
      <c r="L32614" s="9"/>
      <c r="M32614" s="9"/>
      <c r="N32614" s="9"/>
    </row>
    <row r="32615" spans="12:14" x14ac:dyDescent="0.25">
      <c r="L32615" s="9"/>
      <c r="M32615" s="9"/>
      <c r="N32615" s="9"/>
    </row>
    <row r="32616" spans="12:14" x14ac:dyDescent="0.25">
      <c r="L32616" s="9"/>
      <c r="M32616" s="9"/>
      <c r="N32616" s="9"/>
    </row>
    <row r="32617" spans="12:14" x14ac:dyDescent="0.25">
      <c r="L32617" s="9"/>
      <c r="M32617" s="9"/>
      <c r="N32617" s="9"/>
    </row>
    <row r="32618" spans="12:14" x14ac:dyDescent="0.25">
      <c r="L32618" s="9"/>
      <c r="M32618" s="9"/>
      <c r="N32618" s="9"/>
    </row>
    <row r="32619" spans="12:14" x14ac:dyDescent="0.25">
      <c r="L32619" s="9"/>
      <c r="M32619" s="9"/>
      <c r="N32619" s="9"/>
    </row>
    <row r="32620" spans="12:14" x14ac:dyDescent="0.25">
      <c r="L32620" s="9"/>
      <c r="M32620" s="9"/>
      <c r="N32620" s="9"/>
    </row>
    <row r="32621" spans="12:14" x14ac:dyDescent="0.25">
      <c r="L32621" s="9"/>
      <c r="M32621" s="9"/>
      <c r="N32621" s="9"/>
    </row>
    <row r="32622" spans="12:14" x14ac:dyDescent="0.25">
      <c r="L32622" s="9"/>
      <c r="M32622" s="9"/>
      <c r="N32622" s="9"/>
    </row>
    <row r="32623" spans="12:14" x14ac:dyDescent="0.25">
      <c r="L32623" s="9"/>
      <c r="M32623" s="9"/>
      <c r="N32623" s="9"/>
    </row>
    <row r="32624" spans="12:14" x14ac:dyDescent="0.25">
      <c r="L32624" s="9"/>
      <c r="M32624" s="9"/>
      <c r="N32624" s="9"/>
    </row>
    <row r="32625" spans="12:14" x14ac:dyDescent="0.25">
      <c r="L32625" s="9"/>
      <c r="M32625" s="9"/>
      <c r="N32625" s="9"/>
    </row>
    <row r="32626" spans="12:14" x14ac:dyDescent="0.25">
      <c r="L32626" s="9"/>
      <c r="M32626" s="9"/>
      <c r="N32626" s="9"/>
    </row>
    <row r="32627" spans="12:14" x14ac:dyDescent="0.25">
      <c r="L32627" s="9"/>
      <c r="M32627" s="9"/>
      <c r="N32627" s="9"/>
    </row>
    <row r="32628" spans="12:14" x14ac:dyDescent="0.25">
      <c r="L32628" s="9"/>
      <c r="M32628" s="9"/>
      <c r="N32628" s="9"/>
    </row>
    <row r="32629" spans="12:14" x14ac:dyDescent="0.25">
      <c r="L32629" s="9"/>
      <c r="M32629" s="9"/>
      <c r="N32629" s="9"/>
    </row>
    <row r="32630" spans="12:14" x14ac:dyDescent="0.25">
      <c r="L32630" s="9"/>
      <c r="M32630" s="9"/>
      <c r="N32630" s="9"/>
    </row>
    <row r="32631" spans="12:14" x14ac:dyDescent="0.25">
      <c r="L32631" s="9"/>
      <c r="M32631" s="9"/>
      <c r="N32631" s="9"/>
    </row>
    <row r="32632" spans="12:14" x14ac:dyDescent="0.25">
      <c r="L32632" s="9"/>
      <c r="M32632" s="9"/>
      <c r="N32632" s="9"/>
    </row>
    <row r="32633" spans="12:14" x14ac:dyDescent="0.25">
      <c r="L32633" s="9"/>
      <c r="M32633" s="9"/>
      <c r="N32633" s="9"/>
    </row>
    <row r="32634" spans="12:14" x14ac:dyDescent="0.25">
      <c r="L32634" s="9"/>
      <c r="M32634" s="9"/>
      <c r="N32634" s="9"/>
    </row>
    <row r="32635" spans="12:14" x14ac:dyDescent="0.25">
      <c r="L32635" s="9"/>
      <c r="M32635" s="9"/>
      <c r="N32635" s="9"/>
    </row>
    <row r="32636" spans="12:14" x14ac:dyDescent="0.25">
      <c r="L32636" s="9"/>
      <c r="M32636" s="9"/>
      <c r="N32636" s="9"/>
    </row>
    <row r="32637" spans="12:14" x14ac:dyDescent="0.25">
      <c r="L32637" s="9"/>
      <c r="M32637" s="9"/>
      <c r="N32637" s="9"/>
    </row>
    <row r="32638" spans="12:14" x14ac:dyDescent="0.25">
      <c r="L32638" s="9"/>
      <c r="M32638" s="9"/>
      <c r="N32638" s="9"/>
    </row>
    <row r="32639" spans="12:14" x14ac:dyDescent="0.25">
      <c r="L32639" s="9"/>
      <c r="M32639" s="9"/>
      <c r="N32639" s="9"/>
    </row>
    <row r="32640" spans="12:14" x14ac:dyDescent="0.25">
      <c r="L32640" s="9"/>
      <c r="M32640" s="9"/>
      <c r="N32640" s="9"/>
    </row>
    <row r="32641" spans="12:14" x14ac:dyDescent="0.25">
      <c r="L32641" s="9"/>
      <c r="M32641" s="9"/>
      <c r="N32641" s="9"/>
    </row>
    <row r="32642" spans="12:14" x14ac:dyDescent="0.25">
      <c r="L32642" s="9"/>
      <c r="M32642" s="9"/>
      <c r="N32642" s="9"/>
    </row>
    <row r="32643" spans="12:14" x14ac:dyDescent="0.25">
      <c r="L32643" s="9"/>
      <c r="M32643" s="9"/>
      <c r="N32643" s="9"/>
    </row>
    <row r="32644" spans="12:14" x14ac:dyDescent="0.25">
      <c r="L32644" s="9"/>
      <c r="M32644" s="9"/>
      <c r="N32644" s="9"/>
    </row>
    <row r="32645" spans="12:14" x14ac:dyDescent="0.25">
      <c r="L32645" s="9"/>
      <c r="M32645" s="9"/>
      <c r="N32645" s="9"/>
    </row>
    <row r="32646" spans="12:14" x14ac:dyDescent="0.25">
      <c r="L32646" s="9"/>
      <c r="M32646" s="9"/>
      <c r="N32646" s="9"/>
    </row>
    <row r="32647" spans="12:14" x14ac:dyDescent="0.25">
      <c r="L32647" s="9"/>
      <c r="M32647" s="9"/>
      <c r="N32647" s="9"/>
    </row>
    <row r="32648" spans="12:14" x14ac:dyDescent="0.25">
      <c r="L32648" s="9"/>
      <c r="M32648" s="9"/>
      <c r="N32648" s="9"/>
    </row>
    <row r="32649" spans="12:14" x14ac:dyDescent="0.25">
      <c r="L32649" s="9"/>
      <c r="M32649" s="9"/>
      <c r="N32649" s="9"/>
    </row>
    <row r="32650" spans="12:14" x14ac:dyDescent="0.25">
      <c r="L32650" s="9"/>
      <c r="M32650" s="9"/>
      <c r="N32650" s="9"/>
    </row>
    <row r="32651" spans="12:14" x14ac:dyDescent="0.25">
      <c r="L32651" s="9"/>
      <c r="M32651" s="9"/>
      <c r="N32651" s="9"/>
    </row>
    <row r="32652" spans="12:14" x14ac:dyDescent="0.25">
      <c r="L32652" s="9"/>
      <c r="M32652" s="9"/>
      <c r="N32652" s="9"/>
    </row>
    <row r="32653" spans="12:14" x14ac:dyDescent="0.25">
      <c r="L32653" s="9"/>
      <c r="M32653" s="9"/>
      <c r="N32653" s="9"/>
    </row>
    <row r="32654" spans="12:14" x14ac:dyDescent="0.25">
      <c r="L32654" s="9"/>
      <c r="M32654" s="9"/>
      <c r="N32654" s="9"/>
    </row>
    <row r="32655" spans="12:14" x14ac:dyDescent="0.25">
      <c r="L32655" s="9"/>
      <c r="M32655" s="9"/>
      <c r="N32655" s="9"/>
    </row>
    <row r="32656" spans="12:14" x14ac:dyDescent="0.25">
      <c r="L32656" s="9"/>
      <c r="M32656" s="9"/>
      <c r="N32656" s="9"/>
    </row>
    <row r="32657" spans="12:14" x14ac:dyDescent="0.25">
      <c r="L32657" s="9"/>
      <c r="M32657" s="9"/>
      <c r="N32657" s="9"/>
    </row>
    <row r="32658" spans="12:14" x14ac:dyDescent="0.25">
      <c r="L32658" s="9"/>
      <c r="M32658" s="9"/>
      <c r="N32658" s="9"/>
    </row>
    <row r="32659" spans="12:14" x14ac:dyDescent="0.25">
      <c r="L32659" s="9"/>
      <c r="M32659" s="9"/>
      <c r="N32659" s="9"/>
    </row>
    <row r="32660" spans="12:14" x14ac:dyDescent="0.25">
      <c r="L32660" s="9"/>
      <c r="M32660" s="9"/>
      <c r="N32660" s="9"/>
    </row>
    <row r="32661" spans="12:14" x14ac:dyDescent="0.25">
      <c r="L32661" s="9"/>
      <c r="M32661" s="9"/>
      <c r="N32661" s="9"/>
    </row>
    <row r="32662" spans="12:14" x14ac:dyDescent="0.25">
      <c r="L32662" s="9"/>
      <c r="M32662" s="9"/>
      <c r="N32662" s="9"/>
    </row>
    <row r="32663" spans="12:14" x14ac:dyDescent="0.25">
      <c r="L32663" s="9"/>
      <c r="M32663" s="9"/>
      <c r="N32663" s="9"/>
    </row>
    <row r="32664" spans="12:14" x14ac:dyDescent="0.25">
      <c r="L32664" s="9"/>
      <c r="M32664" s="9"/>
      <c r="N32664" s="9"/>
    </row>
    <row r="32665" spans="12:14" x14ac:dyDescent="0.25">
      <c r="L32665" s="9"/>
      <c r="M32665" s="9"/>
      <c r="N32665" s="9"/>
    </row>
    <row r="32666" spans="12:14" x14ac:dyDescent="0.25">
      <c r="L32666" s="9"/>
      <c r="M32666" s="9"/>
      <c r="N32666" s="9"/>
    </row>
    <row r="32667" spans="12:14" x14ac:dyDescent="0.25">
      <c r="L32667" s="9"/>
      <c r="M32667" s="9"/>
      <c r="N32667" s="9"/>
    </row>
    <row r="32668" spans="12:14" x14ac:dyDescent="0.25">
      <c r="L32668" s="9"/>
      <c r="M32668" s="9"/>
      <c r="N32668" s="9"/>
    </row>
    <row r="32669" spans="12:14" x14ac:dyDescent="0.25">
      <c r="L32669" s="9"/>
      <c r="M32669" s="9"/>
      <c r="N32669" s="9"/>
    </row>
    <row r="32670" spans="12:14" x14ac:dyDescent="0.25">
      <c r="L32670" s="9"/>
      <c r="M32670" s="9"/>
      <c r="N32670" s="9"/>
    </row>
    <row r="32671" spans="12:14" x14ac:dyDescent="0.25">
      <c r="L32671" s="9"/>
      <c r="M32671" s="9"/>
      <c r="N32671" s="9"/>
    </row>
    <row r="32672" spans="12:14" x14ac:dyDescent="0.25">
      <c r="L32672" s="9"/>
      <c r="M32672" s="9"/>
      <c r="N32672" s="9"/>
    </row>
    <row r="32673" spans="12:14" x14ac:dyDescent="0.25">
      <c r="L32673" s="9"/>
      <c r="M32673" s="9"/>
      <c r="N32673" s="9"/>
    </row>
    <row r="32674" spans="12:14" x14ac:dyDescent="0.25">
      <c r="L32674" s="9"/>
      <c r="M32674" s="9"/>
      <c r="N32674" s="9"/>
    </row>
    <row r="32675" spans="12:14" x14ac:dyDescent="0.25">
      <c r="L32675" s="9"/>
      <c r="M32675" s="9"/>
      <c r="N32675" s="9"/>
    </row>
    <row r="32676" spans="12:14" x14ac:dyDescent="0.25">
      <c r="L32676" s="9"/>
      <c r="M32676" s="9"/>
      <c r="N32676" s="9"/>
    </row>
    <row r="32677" spans="12:14" x14ac:dyDescent="0.25">
      <c r="L32677" s="9"/>
      <c r="M32677" s="9"/>
      <c r="N32677" s="9"/>
    </row>
    <row r="32678" spans="12:14" x14ac:dyDescent="0.25">
      <c r="L32678" s="9"/>
      <c r="M32678" s="9"/>
      <c r="N32678" s="9"/>
    </row>
    <row r="32679" spans="12:14" x14ac:dyDescent="0.25">
      <c r="L32679" s="9"/>
      <c r="M32679" s="9"/>
      <c r="N32679" s="9"/>
    </row>
    <row r="32680" spans="12:14" x14ac:dyDescent="0.25">
      <c r="L32680" s="9"/>
      <c r="M32680" s="9"/>
      <c r="N32680" s="9"/>
    </row>
    <row r="32681" spans="12:14" x14ac:dyDescent="0.25">
      <c r="L32681" s="9"/>
      <c r="M32681" s="9"/>
      <c r="N32681" s="9"/>
    </row>
    <row r="32682" spans="12:14" x14ac:dyDescent="0.25">
      <c r="L32682" s="9"/>
      <c r="M32682" s="9"/>
      <c r="N32682" s="9"/>
    </row>
    <row r="32683" spans="12:14" x14ac:dyDescent="0.25">
      <c r="L32683" s="9"/>
      <c r="M32683" s="9"/>
      <c r="N32683" s="9"/>
    </row>
    <row r="32684" spans="12:14" x14ac:dyDescent="0.25">
      <c r="L32684" s="9"/>
      <c r="M32684" s="9"/>
      <c r="N32684" s="9"/>
    </row>
    <row r="32685" spans="12:14" x14ac:dyDescent="0.25">
      <c r="L32685" s="9"/>
      <c r="M32685" s="9"/>
      <c r="N32685" s="9"/>
    </row>
    <row r="32686" spans="12:14" x14ac:dyDescent="0.25">
      <c r="L32686" s="9"/>
      <c r="M32686" s="9"/>
      <c r="N32686" s="9"/>
    </row>
    <row r="32687" spans="12:14" x14ac:dyDescent="0.25">
      <c r="L32687" s="9"/>
      <c r="M32687" s="9"/>
      <c r="N32687" s="9"/>
    </row>
    <row r="32688" spans="12:14" x14ac:dyDescent="0.25">
      <c r="L32688" s="9"/>
      <c r="M32688" s="9"/>
      <c r="N32688" s="9"/>
    </row>
    <row r="32689" spans="12:14" x14ac:dyDescent="0.25">
      <c r="L32689" s="9"/>
      <c r="M32689" s="9"/>
      <c r="N32689" s="9"/>
    </row>
    <row r="32690" spans="12:14" x14ac:dyDescent="0.25">
      <c r="L32690" s="9"/>
      <c r="M32690" s="9"/>
      <c r="N32690" s="9"/>
    </row>
    <row r="32691" spans="12:14" x14ac:dyDescent="0.25">
      <c r="L32691" s="9"/>
      <c r="M32691" s="9"/>
      <c r="N32691" s="9"/>
    </row>
    <row r="32692" spans="12:14" x14ac:dyDescent="0.25">
      <c r="L32692" s="9"/>
      <c r="M32692" s="9"/>
      <c r="N32692" s="9"/>
    </row>
    <row r="32693" spans="12:14" x14ac:dyDescent="0.25">
      <c r="L32693" s="9"/>
      <c r="M32693" s="9"/>
      <c r="N32693" s="9"/>
    </row>
    <row r="32694" spans="12:14" x14ac:dyDescent="0.25">
      <c r="L32694" s="9"/>
      <c r="M32694" s="9"/>
      <c r="N32694" s="9"/>
    </row>
    <row r="32695" spans="12:14" x14ac:dyDescent="0.25">
      <c r="L32695" s="9"/>
      <c r="M32695" s="9"/>
      <c r="N32695" s="9"/>
    </row>
    <row r="32696" spans="12:14" x14ac:dyDescent="0.25">
      <c r="L32696" s="9"/>
      <c r="M32696" s="9"/>
      <c r="N32696" s="9"/>
    </row>
    <row r="32697" spans="12:14" x14ac:dyDescent="0.25">
      <c r="L32697" s="9"/>
      <c r="M32697" s="9"/>
      <c r="N32697" s="9"/>
    </row>
    <row r="32698" spans="12:14" x14ac:dyDescent="0.25">
      <c r="L32698" s="9"/>
      <c r="M32698" s="9"/>
      <c r="N32698" s="9"/>
    </row>
    <row r="32699" spans="12:14" x14ac:dyDescent="0.25">
      <c r="L32699" s="9"/>
      <c r="M32699" s="9"/>
      <c r="N32699" s="9"/>
    </row>
    <row r="32700" spans="12:14" x14ac:dyDescent="0.25">
      <c r="L32700" s="9"/>
      <c r="M32700" s="9"/>
      <c r="N32700" s="9"/>
    </row>
    <row r="32701" spans="12:14" x14ac:dyDescent="0.25">
      <c r="L32701" s="9"/>
      <c r="M32701" s="9"/>
      <c r="N32701" s="9"/>
    </row>
    <row r="32702" spans="12:14" x14ac:dyDescent="0.25">
      <c r="L32702" s="9"/>
      <c r="M32702" s="9"/>
      <c r="N32702" s="9"/>
    </row>
    <row r="32703" spans="12:14" x14ac:dyDescent="0.25">
      <c r="L32703" s="9"/>
      <c r="M32703" s="9"/>
      <c r="N32703" s="9"/>
    </row>
    <row r="32704" spans="12:14" x14ac:dyDescent="0.25">
      <c r="L32704" s="9"/>
      <c r="M32704" s="9"/>
      <c r="N32704" s="9"/>
    </row>
    <row r="32705" spans="12:14" x14ac:dyDescent="0.25">
      <c r="L32705" s="9"/>
      <c r="M32705" s="9"/>
      <c r="N32705" s="9"/>
    </row>
    <row r="32706" spans="12:14" x14ac:dyDescent="0.25">
      <c r="L32706" s="9"/>
      <c r="M32706" s="9"/>
      <c r="N32706" s="9"/>
    </row>
    <row r="32707" spans="12:14" x14ac:dyDescent="0.25">
      <c r="L32707" s="9"/>
      <c r="M32707" s="9"/>
      <c r="N32707" s="9"/>
    </row>
    <row r="32708" spans="12:14" x14ac:dyDescent="0.25">
      <c r="L32708" s="9"/>
      <c r="M32708" s="9"/>
      <c r="N32708" s="9"/>
    </row>
    <row r="32709" spans="12:14" x14ac:dyDescent="0.25">
      <c r="L32709" s="9"/>
      <c r="M32709" s="9"/>
      <c r="N32709" s="9"/>
    </row>
    <row r="32710" spans="12:14" x14ac:dyDescent="0.25">
      <c r="L32710" s="9"/>
      <c r="M32710" s="9"/>
      <c r="N32710" s="9"/>
    </row>
    <row r="32711" spans="12:14" x14ac:dyDescent="0.25">
      <c r="L32711" s="9"/>
      <c r="M32711" s="9"/>
      <c r="N32711" s="9"/>
    </row>
    <row r="32712" spans="12:14" x14ac:dyDescent="0.25">
      <c r="L32712" s="9"/>
      <c r="M32712" s="9"/>
      <c r="N32712" s="9"/>
    </row>
    <row r="32713" spans="12:14" x14ac:dyDescent="0.25">
      <c r="L32713" s="9"/>
      <c r="M32713" s="9"/>
      <c r="N32713" s="9"/>
    </row>
    <row r="32714" spans="12:14" x14ac:dyDescent="0.25">
      <c r="L32714" s="9"/>
      <c r="M32714" s="9"/>
      <c r="N32714" s="9"/>
    </row>
    <row r="32715" spans="12:14" x14ac:dyDescent="0.25">
      <c r="L32715" s="9"/>
      <c r="M32715" s="9"/>
      <c r="N32715" s="9"/>
    </row>
    <row r="32716" spans="12:14" x14ac:dyDescent="0.25">
      <c r="L32716" s="9"/>
      <c r="M32716" s="9"/>
      <c r="N32716" s="9"/>
    </row>
    <row r="32717" spans="12:14" x14ac:dyDescent="0.25">
      <c r="L32717" s="9"/>
      <c r="M32717" s="9"/>
      <c r="N32717" s="9"/>
    </row>
    <row r="32718" spans="12:14" x14ac:dyDescent="0.25">
      <c r="L32718" s="9"/>
      <c r="M32718" s="9"/>
      <c r="N32718" s="9"/>
    </row>
    <row r="32719" spans="12:14" x14ac:dyDescent="0.25">
      <c r="L32719" s="9"/>
      <c r="M32719" s="9"/>
      <c r="N32719" s="9"/>
    </row>
    <row r="32720" spans="12:14" x14ac:dyDescent="0.25">
      <c r="L32720" s="9"/>
      <c r="M32720" s="9"/>
      <c r="N32720" s="9"/>
    </row>
    <row r="32721" spans="12:14" x14ac:dyDescent="0.25">
      <c r="L32721" s="9"/>
      <c r="M32721" s="9"/>
      <c r="N32721" s="9"/>
    </row>
    <row r="32722" spans="12:14" x14ac:dyDescent="0.25">
      <c r="L32722" s="9"/>
      <c r="M32722" s="9"/>
      <c r="N32722" s="9"/>
    </row>
    <row r="32723" spans="12:14" x14ac:dyDescent="0.25">
      <c r="L32723" s="9"/>
      <c r="M32723" s="9"/>
      <c r="N32723" s="9"/>
    </row>
    <row r="32724" spans="12:14" x14ac:dyDescent="0.25">
      <c r="L32724" s="9"/>
      <c r="M32724" s="9"/>
      <c r="N32724" s="9"/>
    </row>
    <row r="32725" spans="12:14" x14ac:dyDescent="0.25">
      <c r="L32725" s="9"/>
      <c r="M32725" s="9"/>
      <c r="N32725" s="9"/>
    </row>
    <row r="32726" spans="12:14" x14ac:dyDescent="0.25">
      <c r="L32726" s="9"/>
      <c r="M32726" s="9"/>
      <c r="N32726" s="9"/>
    </row>
    <row r="32727" spans="12:14" x14ac:dyDescent="0.25">
      <c r="L32727" s="9"/>
      <c r="M32727" s="9"/>
      <c r="N32727" s="9"/>
    </row>
    <row r="32728" spans="12:14" x14ac:dyDescent="0.25">
      <c r="L32728" s="9"/>
      <c r="M32728" s="9"/>
      <c r="N32728" s="9"/>
    </row>
    <row r="32729" spans="12:14" x14ac:dyDescent="0.25">
      <c r="L32729" s="9"/>
      <c r="M32729" s="9"/>
      <c r="N32729" s="9"/>
    </row>
    <row r="32730" spans="12:14" x14ac:dyDescent="0.25">
      <c r="L32730" s="9"/>
      <c r="M32730" s="9"/>
      <c r="N32730" s="9"/>
    </row>
    <row r="32731" spans="12:14" x14ac:dyDescent="0.25">
      <c r="L32731" s="9"/>
      <c r="M32731" s="9"/>
      <c r="N32731" s="9"/>
    </row>
    <row r="32732" spans="12:14" x14ac:dyDescent="0.25">
      <c r="L32732" s="9"/>
      <c r="M32732" s="9"/>
      <c r="N32732" s="9"/>
    </row>
    <row r="32733" spans="12:14" x14ac:dyDescent="0.25">
      <c r="L32733" s="9"/>
      <c r="M32733" s="9"/>
      <c r="N32733" s="9"/>
    </row>
    <row r="32734" spans="12:14" x14ac:dyDescent="0.25">
      <c r="L32734" s="9"/>
      <c r="M32734" s="9"/>
      <c r="N32734" s="9"/>
    </row>
    <row r="32735" spans="12:14" x14ac:dyDescent="0.25">
      <c r="L32735" s="9"/>
      <c r="M32735" s="9"/>
      <c r="N32735" s="9"/>
    </row>
    <row r="32736" spans="12:14" x14ac:dyDescent="0.25">
      <c r="L32736" s="9"/>
      <c r="M32736" s="9"/>
      <c r="N32736" s="9"/>
    </row>
    <row r="32737" spans="12:14" x14ac:dyDescent="0.25">
      <c r="L32737" s="9"/>
      <c r="M32737" s="9"/>
      <c r="N32737" s="9"/>
    </row>
    <row r="32738" spans="12:14" x14ac:dyDescent="0.25">
      <c r="L32738" s="9"/>
      <c r="M32738" s="9"/>
      <c r="N32738" s="9"/>
    </row>
    <row r="32739" spans="12:14" x14ac:dyDescent="0.25">
      <c r="L32739" s="9"/>
      <c r="M32739" s="9"/>
      <c r="N32739" s="9"/>
    </row>
    <row r="32740" spans="12:14" x14ac:dyDescent="0.25">
      <c r="L32740" s="9"/>
      <c r="M32740" s="9"/>
      <c r="N32740" s="9"/>
    </row>
    <row r="32741" spans="12:14" x14ac:dyDescent="0.25">
      <c r="L32741" s="9"/>
      <c r="M32741" s="9"/>
      <c r="N32741" s="9"/>
    </row>
    <row r="32742" spans="12:14" x14ac:dyDescent="0.25">
      <c r="L32742" s="9"/>
      <c r="M32742" s="9"/>
      <c r="N32742" s="9"/>
    </row>
    <row r="32743" spans="12:14" x14ac:dyDescent="0.25">
      <c r="L32743" s="9"/>
      <c r="M32743" s="9"/>
      <c r="N32743" s="9"/>
    </row>
    <row r="32744" spans="12:14" x14ac:dyDescent="0.25">
      <c r="L32744" s="9"/>
      <c r="M32744" s="9"/>
      <c r="N32744" s="9"/>
    </row>
    <row r="32745" spans="12:14" x14ac:dyDescent="0.25">
      <c r="L32745" s="9"/>
      <c r="M32745" s="9"/>
      <c r="N32745" s="9"/>
    </row>
    <row r="32746" spans="12:14" x14ac:dyDescent="0.25">
      <c r="L32746" s="9"/>
      <c r="M32746" s="9"/>
      <c r="N32746" s="9"/>
    </row>
    <row r="32747" spans="12:14" x14ac:dyDescent="0.25">
      <c r="L32747" s="9"/>
      <c r="M32747" s="9"/>
      <c r="N32747" s="9"/>
    </row>
    <row r="32748" spans="12:14" x14ac:dyDescent="0.25">
      <c r="L32748" s="9"/>
      <c r="M32748" s="9"/>
      <c r="N32748" s="9"/>
    </row>
    <row r="32749" spans="12:14" x14ac:dyDescent="0.25">
      <c r="L32749" s="9"/>
      <c r="M32749" s="9"/>
      <c r="N32749" s="9"/>
    </row>
    <row r="32750" spans="12:14" x14ac:dyDescent="0.25">
      <c r="L32750" s="9"/>
      <c r="M32750" s="9"/>
      <c r="N32750" s="9"/>
    </row>
    <row r="32751" spans="12:14" x14ac:dyDescent="0.25">
      <c r="L32751" s="9"/>
      <c r="M32751" s="9"/>
      <c r="N32751" s="9"/>
    </row>
    <row r="32752" spans="12:14" x14ac:dyDescent="0.25">
      <c r="L32752" s="9"/>
      <c r="M32752" s="9"/>
      <c r="N32752" s="9"/>
    </row>
    <row r="32753" spans="12:14" x14ac:dyDescent="0.25">
      <c r="L32753" s="9"/>
      <c r="M32753" s="9"/>
      <c r="N32753" s="9"/>
    </row>
    <row r="32754" spans="12:14" x14ac:dyDescent="0.25">
      <c r="L32754" s="9"/>
      <c r="M32754" s="9"/>
      <c r="N32754" s="9"/>
    </row>
    <row r="32755" spans="12:14" x14ac:dyDescent="0.25">
      <c r="L32755" s="9"/>
      <c r="M32755" s="9"/>
      <c r="N32755" s="9"/>
    </row>
    <row r="32756" spans="12:14" x14ac:dyDescent="0.25">
      <c r="L32756" s="9"/>
      <c r="M32756" s="9"/>
      <c r="N32756" s="9"/>
    </row>
    <row r="32757" spans="12:14" x14ac:dyDescent="0.25">
      <c r="L32757" s="9"/>
      <c r="M32757" s="9"/>
      <c r="N32757" s="9"/>
    </row>
    <row r="32758" spans="12:14" x14ac:dyDescent="0.25">
      <c r="L32758" s="9"/>
      <c r="M32758" s="9"/>
      <c r="N32758" s="9"/>
    </row>
    <row r="32759" spans="12:14" x14ac:dyDescent="0.25">
      <c r="L32759" s="9"/>
      <c r="M32759" s="9"/>
      <c r="N32759" s="9"/>
    </row>
    <row r="32760" spans="12:14" x14ac:dyDescent="0.25">
      <c r="L32760" s="9"/>
      <c r="M32760" s="9"/>
      <c r="N32760" s="9"/>
    </row>
    <row r="32761" spans="12:14" x14ac:dyDescent="0.25">
      <c r="L32761" s="9"/>
      <c r="M32761" s="9"/>
      <c r="N32761" s="9"/>
    </row>
    <row r="32762" spans="12:14" x14ac:dyDescent="0.25">
      <c r="L32762" s="9"/>
      <c r="M32762" s="9"/>
      <c r="N32762" s="9"/>
    </row>
    <row r="32763" spans="12:14" x14ac:dyDescent="0.25">
      <c r="L32763" s="9"/>
      <c r="M32763" s="9"/>
      <c r="N32763" s="9"/>
    </row>
    <row r="32764" spans="12:14" x14ac:dyDescent="0.25">
      <c r="L32764" s="9"/>
      <c r="M32764" s="9"/>
      <c r="N32764" s="9"/>
    </row>
    <row r="32765" spans="12:14" x14ac:dyDescent="0.25">
      <c r="L32765" s="9"/>
      <c r="M32765" s="9"/>
      <c r="N32765" s="9"/>
    </row>
    <row r="32766" spans="12:14" x14ac:dyDescent="0.25">
      <c r="L32766" s="9"/>
      <c r="M32766" s="9"/>
      <c r="N32766" s="9"/>
    </row>
    <row r="32767" spans="12:14" x14ac:dyDescent="0.25">
      <c r="L32767" s="9"/>
      <c r="M32767" s="9"/>
      <c r="N32767" s="9"/>
    </row>
    <row r="32768" spans="12:14" x14ac:dyDescent="0.25">
      <c r="L32768" s="9"/>
      <c r="M32768" s="9"/>
      <c r="N32768" s="9"/>
    </row>
    <row r="32769" spans="12:14" x14ac:dyDescent="0.25">
      <c r="L32769" s="9"/>
      <c r="M32769" s="9"/>
      <c r="N32769" s="9"/>
    </row>
    <row r="32770" spans="12:14" x14ac:dyDescent="0.25">
      <c r="L32770" s="9"/>
      <c r="M32770" s="9"/>
      <c r="N32770" s="9"/>
    </row>
    <row r="32771" spans="12:14" x14ac:dyDescent="0.25">
      <c r="L32771" s="9"/>
      <c r="M32771" s="9"/>
      <c r="N32771" s="9"/>
    </row>
    <row r="32772" spans="12:14" x14ac:dyDescent="0.25">
      <c r="L32772" s="9"/>
      <c r="M32772" s="9"/>
      <c r="N32772" s="9"/>
    </row>
    <row r="32773" spans="12:14" x14ac:dyDescent="0.25">
      <c r="L32773" s="9"/>
      <c r="M32773" s="9"/>
      <c r="N32773" s="9"/>
    </row>
    <row r="32774" spans="12:14" x14ac:dyDescent="0.25">
      <c r="L32774" s="9"/>
      <c r="M32774" s="9"/>
      <c r="N32774" s="9"/>
    </row>
    <row r="32775" spans="12:14" x14ac:dyDescent="0.25">
      <c r="L32775" s="9"/>
      <c r="M32775" s="9"/>
      <c r="N32775" s="9"/>
    </row>
    <row r="32776" spans="12:14" x14ac:dyDescent="0.25">
      <c r="L32776" s="9"/>
      <c r="M32776" s="9"/>
      <c r="N32776" s="9"/>
    </row>
    <row r="32777" spans="12:14" x14ac:dyDescent="0.25">
      <c r="L32777" s="9"/>
      <c r="M32777" s="9"/>
      <c r="N32777" s="9"/>
    </row>
    <row r="32778" spans="12:14" x14ac:dyDescent="0.25">
      <c r="L32778" s="9"/>
      <c r="M32778" s="9"/>
      <c r="N32778" s="9"/>
    </row>
    <row r="32779" spans="12:14" x14ac:dyDescent="0.25">
      <c r="L32779" s="9"/>
      <c r="M32779" s="9"/>
      <c r="N32779" s="9"/>
    </row>
    <row r="32780" spans="12:14" x14ac:dyDescent="0.25">
      <c r="L32780" s="9"/>
      <c r="M32780" s="9"/>
      <c r="N32780" s="9"/>
    </row>
    <row r="32781" spans="12:14" x14ac:dyDescent="0.25">
      <c r="L32781" s="9"/>
      <c r="M32781" s="9"/>
      <c r="N32781" s="9"/>
    </row>
    <row r="32782" spans="12:14" x14ac:dyDescent="0.25">
      <c r="L32782" s="9"/>
      <c r="M32782" s="9"/>
      <c r="N32782" s="9"/>
    </row>
    <row r="32783" spans="12:14" x14ac:dyDescent="0.25">
      <c r="L32783" s="9"/>
      <c r="M32783" s="9"/>
      <c r="N32783" s="9"/>
    </row>
    <row r="32784" spans="12:14" x14ac:dyDescent="0.25">
      <c r="L32784" s="9"/>
      <c r="M32784" s="9"/>
      <c r="N32784" s="9"/>
    </row>
    <row r="32785" spans="12:14" x14ac:dyDescent="0.25">
      <c r="L32785" s="9"/>
      <c r="M32785" s="9"/>
      <c r="N32785" s="9"/>
    </row>
    <row r="32786" spans="12:14" x14ac:dyDescent="0.25">
      <c r="L32786" s="9"/>
      <c r="M32786" s="9"/>
      <c r="N32786" s="9"/>
    </row>
    <row r="32787" spans="12:14" x14ac:dyDescent="0.25">
      <c r="L32787" s="9"/>
      <c r="M32787" s="9"/>
      <c r="N32787" s="9"/>
    </row>
    <row r="32788" spans="12:14" x14ac:dyDescent="0.25">
      <c r="L32788" s="9"/>
      <c r="M32788" s="9"/>
      <c r="N32788" s="9"/>
    </row>
    <row r="32789" spans="12:14" x14ac:dyDescent="0.25">
      <c r="L32789" s="9"/>
      <c r="M32789" s="9"/>
      <c r="N32789" s="9"/>
    </row>
    <row r="32790" spans="12:14" x14ac:dyDescent="0.25">
      <c r="L32790" s="9"/>
      <c r="M32790" s="9"/>
      <c r="N32790" s="9"/>
    </row>
    <row r="32791" spans="12:14" x14ac:dyDescent="0.25">
      <c r="L32791" s="9"/>
      <c r="M32791" s="9"/>
      <c r="N32791" s="9"/>
    </row>
    <row r="32792" spans="12:14" x14ac:dyDescent="0.25">
      <c r="L32792" s="9"/>
      <c r="M32792" s="9"/>
      <c r="N32792" s="9"/>
    </row>
    <row r="32793" spans="12:14" x14ac:dyDescent="0.25">
      <c r="L32793" s="9"/>
      <c r="M32793" s="9"/>
      <c r="N32793" s="9"/>
    </row>
    <row r="32794" spans="12:14" x14ac:dyDescent="0.25">
      <c r="L32794" s="9"/>
      <c r="M32794" s="9"/>
      <c r="N32794" s="9"/>
    </row>
    <row r="32795" spans="12:14" x14ac:dyDescent="0.25">
      <c r="L32795" s="9"/>
      <c r="M32795" s="9"/>
      <c r="N32795" s="9"/>
    </row>
    <row r="32796" spans="12:14" x14ac:dyDescent="0.25">
      <c r="L32796" s="9"/>
      <c r="M32796" s="9"/>
      <c r="N32796" s="9"/>
    </row>
    <row r="32797" spans="12:14" x14ac:dyDescent="0.25">
      <c r="L32797" s="9"/>
      <c r="M32797" s="9"/>
      <c r="N32797" s="9"/>
    </row>
    <row r="32798" spans="12:14" x14ac:dyDescent="0.25">
      <c r="L32798" s="9"/>
      <c r="M32798" s="9"/>
      <c r="N32798" s="9"/>
    </row>
    <row r="32799" spans="12:14" x14ac:dyDescent="0.25">
      <c r="L32799" s="9"/>
      <c r="M32799" s="9"/>
      <c r="N32799" s="9"/>
    </row>
    <row r="32800" spans="12:14" x14ac:dyDescent="0.25">
      <c r="L32800" s="9"/>
      <c r="M32800" s="9"/>
      <c r="N32800" s="9"/>
    </row>
    <row r="32801" spans="12:14" x14ac:dyDescent="0.25">
      <c r="L32801" s="9"/>
      <c r="M32801" s="9"/>
      <c r="N32801" s="9"/>
    </row>
    <row r="32802" spans="12:14" x14ac:dyDescent="0.25">
      <c r="L32802" s="9"/>
      <c r="M32802" s="9"/>
      <c r="N32802" s="9"/>
    </row>
    <row r="32803" spans="12:14" x14ac:dyDescent="0.25">
      <c r="L32803" s="9"/>
      <c r="M32803" s="9"/>
      <c r="N32803" s="9"/>
    </row>
    <row r="32804" spans="12:14" x14ac:dyDescent="0.25">
      <c r="L32804" s="9"/>
      <c r="M32804" s="9"/>
      <c r="N32804" s="9"/>
    </row>
    <row r="32805" spans="12:14" x14ac:dyDescent="0.25">
      <c r="L32805" s="9"/>
      <c r="M32805" s="9"/>
      <c r="N32805" s="9"/>
    </row>
    <row r="32806" spans="12:14" x14ac:dyDescent="0.25">
      <c r="L32806" s="9"/>
      <c r="M32806" s="9"/>
      <c r="N32806" s="9"/>
    </row>
    <row r="32807" spans="12:14" x14ac:dyDescent="0.25">
      <c r="L32807" s="9"/>
      <c r="M32807" s="9"/>
      <c r="N32807" s="9"/>
    </row>
    <row r="32808" spans="12:14" x14ac:dyDescent="0.25">
      <c r="L32808" s="9"/>
      <c r="M32808" s="9"/>
      <c r="N32808" s="9"/>
    </row>
    <row r="32809" spans="12:14" x14ac:dyDescent="0.25">
      <c r="L32809" s="9"/>
      <c r="M32809" s="9"/>
      <c r="N32809" s="9"/>
    </row>
    <row r="32810" spans="12:14" x14ac:dyDescent="0.25">
      <c r="L32810" s="9"/>
      <c r="M32810" s="9"/>
      <c r="N32810" s="9"/>
    </row>
    <row r="32811" spans="12:14" x14ac:dyDescent="0.25">
      <c r="L32811" s="9"/>
      <c r="M32811" s="9"/>
      <c r="N32811" s="9"/>
    </row>
    <row r="32812" spans="12:14" x14ac:dyDescent="0.25">
      <c r="L32812" s="9"/>
      <c r="M32812" s="9"/>
      <c r="N32812" s="9"/>
    </row>
    <row r="32813" spans="12:14" x14ac:dyDescent="0.25">
      <c r="L32813" s="9"/>
      <c r="M32813" s="9"/>
      <c r="N32813" s="9"/>
    </row>
    <row r="32814" spans="12:14" x14ac:dyDescent="0.25">
      <c r="L32814" s="9"/>
      <c r="M32814" s="9"/>
      <c r="N32814" s="9"/>
    </row>
    <row r="32815" spans="12:14" x14ac:dyDescent="0.25">
      <c r="L32815" s="9"/>
      <c r="M32815" s="9"/>
      <c r="N32815" s="9"/>
    </row>
    <row r="32816" spans="12:14" x14ac:dyDescent="0.25">
      <c r="L32816" s="9"/>
      <c r="M32816" s="9"/>
      <c r="N32816" s="9"/>
    </row>
    <row r="32817" spans="12:14" x14ac:dyDescent="0.25">
      <c r="L32817" s="9"/>
      <c r="M32817" s="9"/>
      <c r="N32817" s="9"/>
    </row>
    <row r="32818" spans="12:14" x14ac:dyDescent="0.25">
      <c r="L32818" s="9"/>
      <c r="M32818" s="9"/>
      <c r="N32818" s="9"/>
    </row>
    <row r="32819" spans="12:14" x14ac:dyDescent="0.25">
      <c r="L32819" s="9"/>
      <c r="M32819" s="9"/>
      <c r="N32819" s="9"/>
    </row>
    <row r="32820" spans="12:14" x14ac:dyDescent="0.25">
      <c r="L32820" s="9"/>
      <c r="M32820" s="9"/>
      <c r="N32820" s="9"/>
    </row>
    <row r="32821" spans="12:14" x14ac:dyDescent="0.25">
      <c r="L32821" s="9"/>
      <c r="M32821" s="9"/>
      <c r="N32821" s="9"/>
    </row>
    <row r="32822" spans="12:14" x14ac:dyDescent="0.25">
      <c r="L32822" s="9"/>
      <c r="M32822" s="9"/>
      <c r="N32822" s="9"/>
    </row>
    <row r="32823" spans="12:14" x14ac:dyDescent="0.25">
      <c r="L32823" s="9"/>
      <c r="M32823" s="9"/>
      <c r="N32823" s="9"/>
    </row>
    <row r="32824" spans="12:14" x14ac:dyDescent="0.25">
      <c r="L32824" s="9"/>
      <c r="M32824" s="9"/>
      <c r="N32824" s="9"/>
    </row>
    <row r="32825" spans="12:14" x14ac:dyDescent="0.25">
      <c r="L32825" s="9"/>
      <c r="M32825" s="9"/>
      <c r="N32825" s="9"/>
    </row>
    <row r="32826" spans="12:14" x14ac:dyDescent="0.25">
      <c r="L32826" s="9"/>
      <c r="M32826" s="9"/>
      <c r="N32826" s="9"/>
    </row>
    <row r="32827" spans="12:14" x14ac:dyDescent="0.25">
      <c r="L32827" s="9"/>
      <c r="M32827" s="9"/>
      <c r="N32827" s="9"/>
    </row>
    <row r="32828" spans="12:14" x14ac:dyDescent="0.25">
      <c r="L32828" s="9"/>
      <c r="M32828" s="9"/>
      <c r="N32828" s="9"/>
    </row>
    <row r="32829" spans="12:14" x14ac:dyDescent="0.25">
      <c r="L32829" s="9"/>
      <c r="M32829" s="9"/>
      <c r="N32829" s="9"/>
    </row>
    <row r="32830" spans="12:14" x14ac:dyDescent="0.25">
      <c r="L32830" s="9"/>
      <c r="M32830" s="9"/>
      <c r="N32830" s="9"/>
    </row>
    <row r="32831" spans="12:14" x14ac:dyDescent="0.25">
      <c r="L32831" s="9"/>
      <c r="M32831" s="9"/>
      <c r="N32831" s="9"/>
    </row>
    <row r="32832" spans="12:14" x14ac:dyDescent="0.25">
      <c r="L32832" s="9"/>
      <c r="M32832" s="9"/>
      <c r="N32832" s="9"/>
    </row>
    <row r="32833" spans="12:14" x14ac:dyDescent="0.25">
      <c r="L32833" s="9"/>
      <c r="M32833" s="9"/>
      <c r="N32833" s="9"/>
    </row>
    <row r="32834" spans="12:14" x14ac:dyDescent="0.25">
      <c r="L32834" s="9"/>
      <c r="M32834" s="9"/>
      <c r="N32834" s="9"/>
    </row>
    <row r="32835" spans="12:14" x14ac:dyDescent="0.25">
      <c r="L32835" s="9"/>
      <c r="M32835" s="9"/>
      <c r="N32835" s="9"/>
    </row>
    <row r="32836" spans="12:14" x14ac:dyDescent="0.25">
      <c r="L32836" s="9"/>
      <c r="M32836" s="9"/>
      <c r="N32836" s="9"/>
    </row>
    <row r="32837" spans="12:14" x14ac:dyDescent="0.25">
      <c r="L32837" s="9"/>
      <c r="M32837" s="9"/>
      <c r="N32837" s="9"/>
    </row>
    <row r="32838" spans="12:14" x14ac:dyDescent="0.25">
      <c r="L32838" s="9"/>
      <c r="M32838" s="9"/>
      <c r="N32838" s="9"/>
    </row>
    <row r="32839" spans="12:14" x14ac:dyDescent="0.25">
      <c r="L32839" s="9"/>
      <c r="M32839" s="9"/>
      <c r="N32839" s="9"/>
    </row>
    <row r="32840" spans="12:14" x14ac:dyDescent="0.25">
      <c r="L32840" s="9"/>
      <c r="M32840" s="9"/>
      <c r="N32840" s="9"/>
    </row>
    <row r="32841" spans="12:14" x14ac:dyDescent="0.25">
      <c r="L32841" s="9"/>
      <c r="M32841" s="9"/>
      <c r="N32841" s="9"/>
    </row>
    <row r="32842" spans="12:14" x14ac:dyDescent="0.25">
      <c r="L32842" s="9"/>
      <c r="M32842" s="9"/>
      <c r="N32842" s="9"/>
    </row>
    <row r="32843" spans="12:14" x14ac:dyDescent="0.25">
      <c r="L32843" s="9"/>
      <c r="M32843" s="9"/>
      <c r="N32843" s="9"/>
    </row>
    <row r="32844" spans="12:14" x14ac:dyDescent="0.25">
      <c r="L32844" s="9"/>
      <c r="M32844" s="9"/>
      <c r="N32844" s="9"/>
    </row>
    <row r="32845" spans="12:14" x14ac:dyDescent="0.25">
      <c r="L32845" s="9"/>
      <c r="M32845" s="9"/>
      <c r="N32845" s="9"/>
    </row>
    <row r="32846" spans="12:14" x14ac:dyDescent="0.25">
      <c r="L32846" s="9"/>
      <c r="M32846" s="9"/>
      <c r="N32846" s="9"/>
    </row>
    <row r="32847" spans="12:14" x14ac:dyDescent="0.25">
      <c r="L32847" s="9"/>
      <c r="M32847" s="9"/>
      <c r="N32847" s="9"/>
    </row>
    <row r="32848" spans="12:14" x14ac:dyDescent="0.25">
      <c r="L32848" s="9"/>
      <c r="M32848" s="9"/>
      <c r="N32848" s="9"/>
    </row>
    <row r="32849" spans="12:14" x14ac:dyDescent="0.25">
      <c r="L32849" s="9"/>
      <c r="M32849" s="9"/>
      <c r="N32849" s="9"/>
    </row>
    <row r="32850" spans="12:14" x14ac:dyDescent="0.25">
      <c r="L32850" s="9"/>
      <c r="M32850" s="9"/>
      <c r="N32850" s="9"/>
    </row>
    <row r="32851" spans="12:14" x14ac:dyDescent="0.25">
      <c r="L32851" s="9"/>
      <c r="M32851" s="9"/>
      <c r="N32851" s="9"/>
    </row>
    <row r="32852" spans="12:14" x14ac:dyDescent="0.25">
      <c r="L32852" s="9"/>
      <c r="M32852" s="9"/>
      <c r="N32852" s="9"/>
    </row>
    <row r="32853" spans="12:14" x14ac:dyDescent="0.25">
      <c r="L32853" s="9"/>
      <c r="M32853" s="9"/>
      <c r="N32853" s="9"/>
    </row>
    <row r="32854" spans="12:14" x14ac:dyDescent="0.25">
      <c r="L32854" s="9"/>
      <c r="M32854" s="9"/>
      <c r="N32854" s="9"/>
    </row>
    <row r="32855" spans="12:14" x14ac:dyDescent="0.25">
      <c r="L32855" s="9"/>
      <c r="M32855" s="9"/>
      <c r="N32855" s="9"/>
    </row>
    <row r="32856" spans="12:14" x14ac:dyDescent="0.25">
      <c r="L32856" s="9"/>
      <c r="M32856" s="9"/>
      <c r="N32856" s="9"/>
    </row>
    <row r="32857" spans="12:14" x14ac:dyDescent="0.25">
      <c r="L32857" s="9"/>
      <c r="M32857" s="9"/>
      <c r="N32857" s="9"/>
    </row>
    <row r="32858" spans="12:14" x14ac:dyDescent="0.25">
      <c r="L32858" s="9"/>
      <c r="M32858" s="9"/>
      <c r="N32858" s="9"/>
    </row>
    <row r="32859" spans="12:14" x14ac:dyDescent="0.25">
      <c r="L32859" s="9"/>
      <c r="M32859" s="9"/>
      <c r="N32859" s="9"/>
    </row>
    <row r="32860" spans="12:14" x14ac:dyDescent="0.25">
      <c r="L32860" s="9"/>
      <c r="M32860" s="9"/>
      <c r="N32860" s="9"/>
    </row>
    <row r="32861" spans="12:14" x14ac:dyDescent="0.25">
      <c r="L32861" s="9"/>
      <c r="M32861" s="9"/>
      <c r="N32861" s="9"/>
    </row>
    <row r="32862" spans="12:14" x14ac:dyDescent="0.25">
      <c r="L32862" s="9"/>
      <c r="M32862" s="9"/>
      <c r="N32862" s="9"/>
    </row>
    <row r="32863" spans="12:14" x14ac:dyDescent="0.25">
      <c r="L32863" s="9"/>
      <c r="M32863" s="9"/>
      <c r="N32863" s="9"/>
    </row>
    <row r="32864" spans="12:14" x14ac:dyDescent="0.25">
      <c r="L32864" s="9"/>
      <c r="M32864" s="9"/>
      <c r="N32864" s="9"/>
    </row>
    <row r="32865" spans="12:14" x14ac:dyDescent="0.25">
      <c r="L32865" s="9"/>
      <c r="M32865" s="9"/>
      <c r="N32865" s="9"/>
    </row>
    <row r="32866" spans="12:14" x14ac:dyDescent="0.25">
      <c r="L32866" s="9"/>
      <c r="M32866" s="9"/>
      <c r="N32866" s="9"/>
    </row>
    <row r="32867" spans="12:14" x14ac:dyDescent="0.25">
      <c r="L32867" s="9"/>
      <c r="M32867" s="9"/>
      <c r="N32867" s="9"/>
    </row>
    <row r="32868" spans="12:14" x14ac:dyDescent="0.25">
      <c r="L32868" s="9"/>
      <c r="M32868" s="9"/>
      <c r="N32868" s="9"/>
    </row>
    <row r="32869" spans="12:14" x14ac:dyDescent="0.25">
      <c r="L32869" s="9"/>
      <c r="M32869" s="9"/>
      <c r="N32869" s="9"/>
    </row>
    <row r="32870" spans="12:14" x14ac:dyDescent="0.25">
      <c r="L32870" s="9"/>
      <c r="M32870" s="9"/>
      <c r="N32870" s="9"/>
    </row>
    <row r="32871" spans="12:14" x14ac:dyDescent="0.25">
      <c r="L32871" s="9"/>
      <c r="M32871" s="9"/>
      <c r="N32871" s="9"/>
    </row>
    <row r="32872" spans="12:14" x14ac:dyDescent="0.25">
      <c r="L32872" s="9"/>
      <c r="M32872" s="9"/>
      <c r="N32872" s="9"/>
    </row>
    <row r="32873" spans="12:14" x14ac:dyDescent="0.25">
      <c r="L32873" s="9"/>
      <c r="M32873" s="9"/>
      <c r="N32873" s="9"/>
    </row>
    <row r="32874" spans="12:14" x14ac:dyDescent="0.25">
      <c r="L32874" s="9"/>
      <c r="M32874" s="9"/>
      <c r="N32874" s="9"/>
    </row>
    <row r="32875" spans="12:14" x14ac:dyDescent="0.25">
      <c r="L32875" s="9"/>
      <c r="M32875" s="9"/>
      <c r="N32875" s="9"/>
    </row>
    <row r="32876" spans="12:14" x14ac:dyDescent="0.25">
      <c r="L32876" s="9"/>
      <c r="M32876" s="9"/>
      <c r="N32876" s="9"/>
    </row>
    <row r="32877" spans="12:14" x14ac:dyDescent="0.25">
      <c r="L32877" s="9"/>
      <c r="M32877" s="9"/>
      <c r="N32877" s="9"/>
    </row>
    <row r="32878" spans="12:14" x14ac:dyDescent="0.25">
      <c r="L32878" s="9"/>
      <c r="M32878" s="9"/>
      <c r="N32878" s="9"/>
    </row>
    <row r="32879" spans="12:14" x14ac:dyDescent="0.25">
      <c r="L32879" s="9"/>
      <c r="M32879" s="9"/>
      <c r="N32879" s="9"/>
    </row>
    <row r="32880" spans="12:14" x14ac:dyDescent="0.25">
      <c r="L32880" s="9"/>
      <c r="M32880" s="9"/>
      <c r="N32880" s="9"/>
    </row>
    <row r="32881" spans="12:14" x14ac:dyDescent="0.25">
      <c r="L32881" s="9"/>
      <c r="M32881" s="9"/>
      <c r="N32881" s="9"/>
    </row>
    <row r="32882" spans="12:14" x14ac:dyDescent="0.25">
      <c r="L32882" s="9"/>
      <c r="M32882" s="9"/>
      <c r="N32882" s="9"/>
    </row>
    <row r="32883" spans="12:14" x14ac:dyDescent="0.25">
      <c r="L32883" s="9"/>
      <c r="M32883" s="9"/>
      <c r="N32883" s="9"/>
    </row>
    <row r="32884" spans="12:14" x14ac:dyDescent="0.25">
      <c r="L32884" s="9"/>
      <c r="M32884" s="9"/>
      <c r="N32884" s="9"/>
    </row>
    <row r="32885" spans="12:14" x14ac:dyDescent="0.25">
      <c r="L32885" s="9"/>
      <c r="M32885" s="9"/>
      <c r="N32885" s="9"/>
    </row>
    <row r="32886" spans="12:14" x14ac:dyDescent="0.25">
      <c r="L32886" s="9"/>
      <c r="M32886" s="9"/>
      <c r="N32886" s="9"/>
    </row>
    <row r="32887" spans="12:14" x14ac:dyDescent="0.25">
      <c r="L32887" s="9"/>
      <c r="M32887" s="9"/>
      <c r="N32887" s="9"/>
    </row>
    <row r="32888" spans="12:14" x14ac:dyDescent="0.25">
      <c r="L32888" s="9"/>
      <c r="M32888" s="9"/>
      <c r="N32888" s="9"/>
    </row>
    <row r="32889" spans="12:14" x14ac:dyDescent="0.25">
      <c r="L32889" s="9"/>
      <c r="M32889" s="9"/>
      <c r="N32889" s="9"/>
    </row>
    <row r="32890" spans="12:14" x14ac:dyDescent="0.25">
      <c r="L32890" s="9"/>
      <c r="M32890" s="9"/>
      <c r="N32890" s="9"/>
    </row>
    <row r="32891" spans="12:14" x14ac:dyDescent="0.25">
      <c r="L32891" s="9"/>
      <c r="M32891" s="9"/>
      <c r="N32891" s="9"/>
    </row>
    <row r="32892" spans="12:14" x14ac:dyDescent="0.25">
      <c r="L32892" s="9"/>
      <c r="M32892" s="9"/>
      <c r="N32892" s="9"/>
    </row>
    <row r="32893" spans="12:14" x14ac:dyDescent="0.25">
      <c r="L32893" s="9"/>
      <c r="M32893" s="9"/>
      <c r="N32893" s="9"/>
    </row>
    <row r="32894" spans="12:14" x14ac:dyDescent="0.25">
      <c r="L32894" s="9"/>
      <c r="M32894" s="9"/>
      <c r="N32894" s="9"/>
    </row>
    <row r="32895" spans="12:14" x14ac:dyDescent="0.25">
      <c r="L32895" s="9"/>
      <c r="M32895" s="9"/>
      <c r="N32895" s="9"/>
    </row>
    <row r="32896" spans="12:14" x14ac:dyDescent="0.25">
      <c r="L32896" s="9"/>
      <c r="M32896" s="9"/>
      <c r="N32896" s="9"/>
    </row>
    <row r="32897" spans="12:14" x14ac:dyDescent="0.25">
      <c r="L32897" s="9"/>
      <c r="M32897" s="9"/>
      <c r="N32897" s="9"/>
    </row>
    <row r="32898" spans="12:14" x14ac:dyDescent="0.25">
      <c r="L32898" s="9"/>
      <c r="M32898" s="9"/>
      <c r="N32898" s="9"/>
    </row>
    <row r="32899" spans="12:14" x14ac:dyDescent="0.25">
      <c r="L32899" s="9"/>
      <c r="M32899" s="9"/>
      <c r="N32899" s="9"/>
    </row>
    <row r="32900" spans="12:14" x14ac:dyDescent="0.25">
      <c r="L32900" s="9"/>
      <c r="M32900" s="9"/>
      <c r="N32900" s="9"/>
    </row>
    <row r="32901" spans="12:14" x14ac:dyDescent="0.25">
      <c r="L32901" s="9"/>
      <c r="M32901" s="9"/>
      <c r="N32901" s="9"/>
    </row>
    <row r="32902" spans="12:14" x14ac:dyDescent="0.25">
      <c r="L32902" s="9"/>
      <c r="M32902" s="9"/>
      <c r="N32902" s="9"/>
    </row>
    <row r="32903" spans="12:14" x14ac:dyDescent="0.25">
      <c r="L32903" s="9"/>
      <c r="M32903" s="9"/>
      <c r="N32903" s="9"/>
    </row>
    <row r="32904" spans="12:14" x14ac:dyDescent="0.25">
      <c r="L32904" s="9"/>
      <c r="M32904" s="9"/>
      <c r="N32904" s="9"/>
    </row>
    <row r="32905" spans="12:14" x14ac:dyDescent="0.25">
      <c r="L32905" s="9"/>
      <c r="M32905" s="9"/>
      <c r="N32905" s="9"/>
    </row>
    <row r="32906" spans="12:14" x14ac:dyDescent="0.25">
      <c r="L32906" s="9"/>
      <c r="M32906" s="9"/>
      <c r="N32906" s="9"/>
    </row>
    <row r="32907" spans="12:14" x14ac:dyDescent="0.25">
      <c r="L32907" s="9"/>
      <c r="M32907" s="9"/>
      <c r="N32907" s="9"/>
    </row>
    <row r="32908" spans="12:14" x14ac:dyDescent="0.25">
      <c r="L32908" s="9"/>
      <c r="M32908" s="9"/>
      <c r="N32908" s="9"/>
    </row>
    <row r="32909" spans="12:14" x14ac:dyDescent="0.25">
      <c r="L32909" s="9"/>
      <c r="M32909" s="9"/>
      <c r="N32909" s="9"/>
    </row>
    <row r="32910" spans="12:14" x14ac:dyDescent="0.25">
      <c r="L32910" s="9"/>
      <c r="M32910" s="9"/>
      <c r="N32910" s="9"/>
    </row>
    <row r="32911" spans="12:14" x14ac:dyDescent="0.25">
      <c r="L32911" s="9"/>
      <c r="M32911" s="9"/>
      <c r="N32911" s="9"/>
    </row>
    <row r="32912" spans="12:14" x14ac:dyDescent="0.25">
      <c r="L32912" s="9"/>
      <c r="M32912" s="9"/>
      <c r="N32912" s="9"/>
    </row>
    <row r="32913" spans="12:14" x14ac:dyDescent="0.25">
      <c r="L32913" s="9"/>
      <c r="M32913" s="9"/>
      <c r="N32913" s="9"/>
    </row>
    <row r="32914" spans="12:14" x14ac:dyDescent="0.25">
      <c r="L32914" s="9"/>
      <c r="M32914" s="9"/>
      <c r="N32914" s="9"/>
    </row>
    <row r="32915" spans="12:14" x14ac:dyDescent="0.25">
      <c r="L32915" s="9"/>
      <c r="M32915" s="9"/>
      <c r="N32915" s="9"/>
    </row>
    <row r="32916" spans="12:14" x14ac:dyDescent="0.25">
      <c r="L32916" s="9"/>
      <c r="M32916" s="9"/>
      <c r="N32916" s="9"/>
    </row>
    <row r="32917" spans="12:14" x14ac:dyDescent="0.25">
      <c r="L32917" s="9"/>
      <c r="M32917" s="9"/>
      <c r="N32917" s="9"/>
    </row>
    <row r="32918" spans="12:14" x14ac:dyDescent="0.25">
      <c r="L32918" s="9"/>
      <c r="M32918" s="9"/>
      <c r="N32918" s="9"/>
    </row>
    <row r="32919" spans="12:14" x14ac:dyDescent="0.25">
      <c r="L32919" s="9"/>
      <c r="M32919" s="9"/>
      <c r="N32919" s="9"/>
    </row>
    <row r="32920" spans="12:14" x14ac:dyDescent="0.25">
      <c r="L32920" s="9"/>
      <c r="M32920" s="9"/>
      <c r="N32920" s="9"/>
    </row>
    <row r="32921" spans="12:14" x14ac:dyDescent="0.25">
      <c r="L32921" s="9"/>
      <c r="M32921" s="9"/>
      <c r="N32921" s="9"/>
    </row>
    <row r="32922" spans="12:14" x14ac:dyDescent="0.25">
      <c r="L32922" s="9"/>
      <c r="M32922" s="9"/>
      <c r="N32922" s="9"/>
    </row>
    <row r="32923" spans="12:14" x14ac:dyDescent="0.25">
      <c r="L32923" s="9"/>
      <c r="M32923" s="9"/>
      <c r="N32923" s="9"/>
    </row>
    <row r="32924" spans="12:14" x14ac:dyDescent="0.25">
      <c r="L32924" s="9"/>
      <c r="M32924" s="9"/>
      <c r="N32924" s="9"/>
    </row>
    <row r="32925" spans="12:14" x14ac:dyDescent="0.25">
      <c r="L32925" s="9"/>
      <c r="M32925" s="9"/>
      <c r="N32925" s="9"/>
    </row>
    <row r="32926" spans="12:14" x14ac:dyDescent="0.25">
      <c r="L32926" s="9"/>
      <c r="M32926" s="9"/>
      <c r="N32926" s="9"/>
    </row>
    <row r="32927" spans="12:14" x14ac:dyDescent="0.25">
      <c r="L32927" s="9"/>
      <c r="M32927" s="9"/>
      <c r="N32927" s="9"/>
    </row>
    <row r="32928" spans="12:14" x14ac:dyDescent="0.25">
      <c r="L32928" s="9"/>
      <c r="M32928" s="9"/>
      <c r="N32928" s="9"/>
    </row>
    <row r="32929" spans="12:14" x14ac:dyDescent="0.25">
      <c r="L32929" s="9"/>
      <c r="M32929" s="9"/>
      <c r="N32929" s="9"/>
    </row>
    <row r="32930" spans="12:14" x14ac:dyDescent="0.25">
      <c r="L32930" s="9"/>
      <c r="M32930" s="9"/>
      <c r="N32930" s="9"/>
    </row>
    <row r="32931" spans="12:14" x14ac:dyDescent="0.25">
      <c r="L32931" s="9"/>
      <c r="M32931" s="9"/>
      <c r="N32931" s="9"/>
    </row>
    <row r="32932" spans="12:14" x14ac:dyDescent="0.25">
      <c r="L32932" s="9"/>
      <c r="M32932" s="9"/>
      <c r="N32932" s="9"/>
    </row>
    <row r="32933" spans="12:14" x14ac:dyDescent="0.25">
      <c r="L32933" s="9"/>
      <c r="M32933" s="9"/>
      <c r="N32933" s="9"/>
    </row>
    <row r="32934" spans="12:14" x14ac:dyDescent="0.25">
      <c r="L32934" s="9"/>
      <c r="M32934" s="9"/>
      <c r="N32934" s="9"/>
    </row>
    <row r="32935" spans="12:14" x14ac:dyDescent="0.25">
      <c r="L32935" s="9"/>
      <c r="M32935" s="9"/>
      <c r="N32935" s="9"/>
    </row>
    <row r="32936" spans="12:14" x14ac:dyDescent="0.25">
      <c r="L32936" s="9"/>
      <c r="M32936" s="9"/>
      <c r="N32936" s="9"/>
    </row>
    <row r="32937" spans="12:14" x14ac:dyDescent="0.25">
      <c r="L32937" s="9"/>
      <c r="M32937" s="9"/>
      <c r="N32937" s="9"/>
    </row>
    <row r="32938" spans="12:14" x14ac:dyDescent="0.25">
      <c r="L32938" s="9"/>
      <c r="M32938" s="9"/>
      <c r="N32938" s="9"/>
    </row>
    <row r="32939" spans="12:14" x14ac:dyDescent="0.25">
      <c r="L32939" s="9"/>
      <c r="M32939" s="9"/>
      <c r="N32939" s="9"/>
    </row>
    <row r="32940" spans="12:14" x14ac:dyDescent="0.25">
      <c r="L32940" s="9"/>
      <c r="M32940" s="9"/>
      <c r="N32940" s="9"/>
    </row>
    <row r="32941" spans="12:14" x14ac:dyDescent="0.25">
      <c r="L32941" s="9"/>
      <c r="M32941" s="9"/>
      <c r="N32941" s="9"/>
    </row>
    <row r="32942" spans="12:14" x14ac:dyDescent="0.25">
      <c r="L32942" s="9"/>
      <c r="M32942" s="9"/>
      <c r="N32942" s="9"/>
    </row>
    <row r="32943" spans="12:14" x14ac:dyDescent="0.25">
      <c r="L32943" s="9"/>
      <c r="M32943" s="9"/>
      <c r="N32943" s="9"/>
    </row>
    <row r="32944" spans="12:14" x14ac:dyDescent="0.25">
      <c r="L32944" s="9"/>
      <c r="M32944" s="9"/>
      <c r="N32944" s="9"/>
    </row>
    <row r="32945" spans="12:14" x14ac:dyDescent="0.25">
      <c r="L32945" s="9"/>
      <c r="M32945" s="9"/>
      <c r="N32945" s="9"/>
    </row>
    <row r="32946" spans="12:14" x14ac:dyDescent="0.25">
      <c r="L32946" s="9"/>
      <c r="M32946" s="9"/>
      <c r="N32946" s="9"/>
    </row>
    <row r="32947" spans="12:14" x14ac:dyDescent="0.25">
      <c r="L32947" s="9"/>
      <c r="M32947" s="9"/>
      <c r="N32947" s="9"/>
    </row>
    <row r="32948" spans="12:14" x14ac:dyDescent="0.25">
      <c r="L32948" s="9"/>
      <c r="M32948" s="9"/>
      <c r="N32948" s="9"/>
    </row>
    <row r="32949" spans="12:14" x14ac:dyDescent="0.25">
      <c r="L32949" s="9"/>
      <c r="M32949" s="9"/>
      <c r="N32949" s="9"/>
    </row>
    <row r="32950" spans="12:14" x14ac:dyDescent="0.25">
      <c r="L32950" s="9"/>
      <c r="M32950" s="9"/>
      <c r="N32950" s="9"/>
    </row>
    <row r="32951" spans="12:14" x14ac:dyDescent="0.25">
      <c r="L32951" s="9"/>
      <c r="M32951" s="9"/>
      <c r="N32951" s="9"/>
    </row>
    <row r="32952" spans="12:14" x14ac:dyDescent="0.25">
      <c r="L32952" s="9"/>
      <c r="M32952" s="9"/>
      <c r="N32952" s="9"/>
    </row>
    <row r="32953" spans="12:14" x14ac:dyDescent="0.25">
      <c r="L32953" s="9"/>
      <c r="M32953" s="9"/>
      <c r="N32953" s="9"/>
    </row>
    <row r="32954" spans="12:14" x14ac:dyDescent="0.25">
      <c r="L32954" s="9"/>
      <c r="M32954" s="9"/>
      <c r="N32954" s="9"/>
    </row>
    <row r="32955" spans="12:14" x14ac:dyDescent="0.25">
      <c r="L32955" s="9"/>
      <c r="M32955" s="9"/>
      <c r="N32955" s="9"/>
    </row>
    <row r="32956" spans="12:14" x14ac:dyDescent="0.25">
      <c r="L32956" s="9"/>
      <c r="M32956" s="9"/>
      <c r="N32956" s="9"/>
    </row>
    <row r="32957" spans="12:14" x14ac:dyDescent="0.25">
      <c r="L32957" s="9"/>
      <c r="M32957" s="9"/>
      <c r="N32957" s="9"/>
    </row>
    <row r="32958" spans="12:14" x14ac:dyDescent="0.25">
      <c r="L32958" s="9"/>
      <c r="M32958" s="9"/>
      <c r="N32958" s="9"/>
    </row>
    <row r="32959" spans="12:14" x14ac:dyDescent="0.25">
      <c r="L32959" s="9"/>
      <c r="M32959" s="9"/>
      <c r="N32959" s="9"/>
    </row>
    <row r="32960" spans="12:14" x14ac:dyDescent="0.25">
      <c r="L32960" s="9"/>
      <c r="M32960" s="9"/>
      <c r="N32960" s="9"/>
    </row>
    <row r="32961" spans="12:14" x14ac:dyDescent="0.25">
      <c r="L32961" s="9"/>
      <c r="M32961" s="9"/>
      <c r="N32961" s="9"/>
    </row>
    <row r="32962" spans="12:14" x14ac:dyDescent="0.25">
      <c r="L32962" s="9"/>
      <c r="M32962" s="9"/>
      <c r="N32962" s="9"/>
    </row>
    <row r="32963" spans="12:14" x14ac:dyDescent="0.25">
      <c r="L32963" s="9"/>
      <c r="M32963" s="9"/>
      <c r="N32963" s="9"/>
    </row>
    <row r="32964" spans="12:14" x14ac:dyDescent="0.25">
      <c r="L32964" s="9"/>
      <c r="M32964" s="9"/>
      <c r="N32964" s="9"/>
    </row>
    <row r="32965" spans="12:14" x14ac:dyDescent="0.25">
      <c r="L32965" s="9"/>
      <c r="M32965" s="9"/>
      <c r="N32965" s="9"/>
    </row>
    <row r="32966" spans="12:14" x14ac:dyDescent="0.25">
      <c r="L32966" s="9"/>
      <c r="M32966" s="9"/>
      <c r="N32966" s="9"/>
    </row>
    <row r="32967" spans="12:14" x14ac:dyDescent="0.25">
      <c r="L32967" s="9"/>
      <c r="M32967" s="9"/>
      <c r="N32967" s="9"/>
    </row>
    <row r="32968" spans="12:14" x14ac:dyDescent="0.25">
      <c r="L32968" s="9"/>
      <c r="M32968" s="9"/>
      <c r="N32968" s="9"/>
    </row>
    <row r="32969" spans="12:14" x14ac:dyDescent="0.25">
      <c r="L32969" s="9"/>
      <c r="M32969" s="9"/>
      <c r="N32969" s="9"/>
    </row>
    <row r="32970" spans="12:14" x14ac:dyDescent="0.25">
      <c r="L32970" s="9"/>
      <c r="M32970" s="9"/>
      <c r="N32970" s="9"/>
    </row>
    <row r="32971" spans="12:14" x14ac:dyDescent="0.25">
      <c r="L32971" s="9"/>
      <c r="M32971" s="9"/>
      <c r="N32971" s="9"/>
    </row>
    <row r="32972" spans="12:14" x14ac:dyDescent="0.25">
      <c r="L32972" s="9"/>
      <c r="M32972" s="9"/>
      <c r="N32972" s="9"/>
    </row>
    <row r="32973" spans="12:14" x14ac:dyDescent="0.25">
      <c r="L32973" s="9"/>
      <c r="M32973" s="9"/>
      <c r="N32973" s="9"/>
    </row>
    <row r="32974" spans="12:14" x14ac:dyDescent="0.25">
      <c r="L32974" s="9"/>
      <c r="M32974" s="9"/>
      <c r="N32974" s="9"/>
    </row>
    <row r="32975" spans="12:14" x14ac:dyDescent="0.25">
      <c r="L32975" s="9"/>
      <c r="M32975" s="9"/>
      <c r="N32975" s="9"/>
    </row>
    <row r="32976" spans="12:14" x14ac:dyDescent="0.25">
      <c r="L32976" s="9"/>
      <c r="M32976" s="9"/>
      <c r="N32976" s="9"/>
    </row>
    <row r="32977" spans="12:14" x14ac:dyDescent="0.25">
      <c r="L32977" s="9"/>
      <c r="M32977" s="9"/>
      <c r="N32977" s="9"/>
    </row>
    <row r="32978" spans="12:14" x14ac:dyDescent="0.25">
      <c r="L32978" s="9"/>
      <c r="M32978" s="9"/>
      <c r="N32978" s="9"/>
    </row>
    <row r="32979" spans="12:14" x14ac:dyDescent="0.25">
      <c r="L32979" s="9"/>
      <c r="M32979" s="9"/>
      <c r="N32979" s="9"/>
    </row>
    <row r="32980" spans="12:14" x14ac:dyDescent="0.25">
      <c r="L32980" s="9"/>
      <c r="M32980" s="9"/>
      <c r="N32980" s="9"/>
    </row>
    <row r="32981" spans="12:14" x14ac:dyDescent="0.25">
      <c r="L32981" s="9"/>
      <c r="M32981" s="9"/>
      <c r="N32981" s="9"/>
    </row>
    <row r="32982" spans="12:14" x14ac:dyDescent="0.25">
      <c r="L32982" s="9"/>
      <c r="M32982" s="9"/>
      <c r="N32982" s="9"/>
    </row>
    <row r="32983" spans="12:14" x14ac:dyDescent="0.25">
      <c r="L32983" s="9"/>
      <c r="M32983" s="9"/>
      <c r="N32983" s="9"/>
    </row>
    <row r="32984" spans="12:14" x14ac:dyDescent="0.25">
      <c r="L32984" s="9"/>
      <c r="M32984" s="9"/>
      <c r="N32984" s="9"/>
    </row>
    <row r="32985" spans="12:14" x14ac:dyDescent="0.25">
      <c r="L32985" s="9"/>
      <c r="M32985" s="9"/>
      <c r="N32985" s="9"/>
    </row>
    <row r="32986" spans="12:14" x14ac:dyDescent="0.25">
      <c r="L32986" s="9"/>
      <c r="M32986" s="9"/>
      <c r="N32986" s="9"/>
    </row>
    <row r="32987" spans="12:14" x14ac:dyDescent="0.25">
      <c r="L32987" s="9"/>
      <c r="M32987" s="9"/>
      <c r="N32987" s="9"/>
    </row>
    <row r="32988" spans="12:14" x14ac:dyDescent="0.25">
      <c r="L32988" s="9"/>
      <c r="M32988" s="9"/>
      <c r="N32988" s="9"/>
    </row>
    <row r="32989" spans="12:14" x14ac:dyDescent="0.25">
      <c r="L32989" s="9"/>
      <c r="M32989" s="9"/>
      <c r="N32989" s="9"/>
    </row>
    <row r="32990" spans="12:14" x14ac:dyDescent="0.25">
      <c r="L32990" s="9"/>
      <c r="M32990" s="9"/>
      <c r="N32990" s="9"/>
    </row>
    <row r="32991" spans="12:14" x14ac:dyDescent="0.25">
      <c r="L32991" s="9"/>
      <c r="M32991" s="9"/>
      <c r="N32991" s="9"/>
    </row>
    <row r="32992" spans="12:14" x14ac:dyDescent="0.25">
      <c r="L32992" s="9"/>
      <c r="M32992" s="9"/>
      <c r="N32992" s="9"/>
    </row>
    <row r="32993" spans="12:14" x14ac:dyDescent="0.25">
      <c r="L32993" s="9"/>
      <c r="M32993" s="9"/>
      <c r="N32993" s="9"/>
    </row>
    <row r="32994" spans="12:14" x14ac:dyDescent="0.25">
      <c r="L32994" s="9"/>
      <c r="M32994" s="9"/>
      <c r="N32994" s="9"/>
    </row>
    <row r="32995" spans="12:14" x14ac:dyDescent="0.25">
      <c r="L32995" s="9"/>
      <c r="M32995" s="9"/>
      <c r="N32995" s="9"/>
    </row>
    <row r="32996" spans="12:14" x14ac:dyDescent="0.25">
      <c r="L32996" s="9"/>
      <c r="M32996" s="9"/>
      <c r="N32996" s="9"/>
    </row>
    <row r="32997" spans="12:14" x14ac:dyDescent="0.25">
      <c r="L32997" s="9"/>
      <c r="M32997" s="9"/>
      <c r="N32997" s="9"/>
    </row>
    <row r="32998" spans="12:14" x14ac:dyDescent="0.25">
      <c r="L32998" s="9"/>
      <c r="M32998" s="9"/>
      <c r="N32998" s="9"/>
    </row>
    <row r="32999" spans="12:14" x14ac:dyDescent="0.25">
      <c r="L32999" s="9"/>
      <c r="M32999" s="9"/>
      <c r="N32999" s="9"/>
    </row>
    <row r="33000" spans="12:14" x14ac:dyDescent="0.25">
      <c r="L33000" s="9"/>
      <c r="M33000" s="9"/>
      <c r="N33000" s="9"/>
    </row>
    <row r="33001" spans="12:14" x14ac:dyDescent="0.25">
      <c r="L33001" s="9"/>
      <c r="M33001" s="9"/>
      <c r="N33001" s="9"/>
    </row>
    <row r="33002" spans="12:14" x14ac:dyDescent="0.25">
      <c r="L33002" s="9"/>
      <c r="M33002" s="9"/>
      <c r="N33002" s="9"/>
    </row>
    <row r="33003" spans="12:14" x14ac:dyDescent="0.25">
      <c r="L33003" s="9"/>
      <c r="M33003" s="9"/>
      <c r="N33003" s="9"/>
    </row>
    <row r="33004" spans="12:14" x14ac:dyDescent="0.25">
      <c r="L33004" s="9"/>
      <c r="M33004" s="9"/>
      <c r="N33004" s="9"/>
    </row>
    <row r="33005" spans="12:14" x14ac:dyDescent="0.25">
      <c r="L33005" s="9"/>
      <c r="M33005" s="9"/>
      <c r="N33005" s="9"/>
    </row>
    <row r="33006" spans="12:14" x14ac:dyDescent="0.25">
      <c r="L33006" s="9"/>
      <c r="M33006" s="9"/>
      <c r="N33006" s="9"/>
    </row>
    <row r="33007" spans="12:14" x14ac:dyDescent="0.25">
      <c r="L33007" s="9"/>
      <c r="M33007" s="9"/>
      <c r="N33007" s="9"/>
    </row>
    <row r="33008" spans="12:14" x14ac:dyDescent="0.25">
      <c r="L33008" s="9"/>
      <c r="M33008" s="9"/>
      <c r="N33008" s="9"/>
    </row>
    <row r="33009" spans="12:14" x14ac:dyDescent="0.25">
      <c r="L33009" s="9"/>
      <c r="M33009" s="9"/>
      <c r="N33009" s="9"/>
    </row>
    <row r="33010" spans="12:14" x14ac:dyDescent="0.25">
      <c r="L33010" s="9"/>
      <c r="M33010" s="9"/>
      <c r="N33010" s="9"/>
    </row>
    <row r="33011" spans="12:14" x14ac:dyDescent="0.25">
      <c r="L33011" s="9"/>
      <c r="M33011" s="9"/>
      <c r="N33011" s="9"/>
    </row>
    <row r="33012" spans="12:14" x14ac:dyDescent="0.25">
      <c r="L33012" s="9"/>
      <c r="M33012" s="9"/>
      <c r="N33012" s="9"/>
    </row>
    <row r="33013" spans="12:14" x14ac:dyDescent="0.25">
      <c r="L33013" s="9"/>
      <c r="M33013" s="9"/>
      <c r="N33013" s="9"/>
    </row>
    <row r="33014" spans="12:14" x14ac:dyDescent="0.25">
      <c r="L33014" s="9"/>
      <c r="M33014" s="9"/>
      <c r="N33014" s="9"/>
    </row>
    <row r="33015" spans="12:14" x14ac:dyDescent="0.25">
      <c r="L33015" s="9"/>
      <c r="M33015" s="9"/>
      <c r="N33015" s="9"/>
    </row>
    <row r="33016" spans="12:14" x14ac:dyDescent="0.25">
      <c r="L33016" s="9"/>
      <c r="M33016" s="9"/>
      <c r="N33016" s="9"/>
    </row>
    <row r="33017" spans="12:14" x14ac:dyDescent="0.25">
      <c r="L33017" s="9"/>
      <c r="M33017" s="9"/>
      <c r="N33017" s="9"/>
    </row>
    <row r="33018" spans="12:14" x14ac:dyDescent="0.25">
      <c r="L33018" s="9"/>
      <c r="M33018" s="9"/>
      <c r="N33018" s="9"/>
    </row>
    <row r="33019" spans="12:14" x14ac:dyDescent="0.25">
      <c r="L33019" s="9"/>
      <c r="M33019" s="9"/>
      <c r="N33019" s="9"/>
    </row>
    <row r="33020" spans="12:14" x14ac:dyDescent="0.25">
      <c r="L33020" s="9"/>
      <c r="M33020" s="9"/>
      <c r="N33020" s="9"/>
    </row>
    <row r="33021" spans="12:14" x14ac:dyDescent="0.25">
      <c r="L33021" s="9"/>
      <c r="M33021" s="9"/>
      <c r="N33021" s="9"/>
    </row>
    <row r="33022" spans="12:14" x14ac:dyDescent="0.25">
      <c r="L33022" s="9"/>
      <c r="M33022" s="9"/>
      <c r="N33022" s="9"/>
    </row>
    <row r="33023" spans="12:14" x14ac:dyDescent="0.25">
      <c r="L33023" s="9"/>
      <c r="M33023" s="9"/>
      <c r="N33023" s="9"/>
    </row>
    <row r="33024" spans="12:14" x14ac:dyDescent="0.25">
      <c r="L33024" s="9"/>
      <c r="M33024" s="9"/>
      <c r="N33024" s="9"/>
    </row>
    <row r="33025" spans="12:14" x14ac:dyDescent="0.25">
      <c r="L33025" s="9"/>
      <c r="M33025" s="9"/>
      <c r="N33025" s="9"/>
    </row>
    <row r="33026" spans="12:14" x14ac:dyDescent="0.25">
      <c r="L33026" s="9"/>
      <c r="M33026" s="9"/>
      <c r="N33026" s="9"/>
    </row>
    <row r="33027" spans="12:14" x14ac:dyDescent="0.25">
      <c r="L33027" s="9"/>
      <c r="M33027" s="9"/>
      <c r="N33027" s="9"/>
    </row>
    <row r="33028" spans="12:14" x14ac:dyDescent="0.25">
      <c r="L33028" s="9"/>
      <c r="M33028" s="9"/>
      <c r="N33028" s="9"/>
    </row>
    <row r="33029" spans="12:14" x14ac:dyDescent="0.25">
      <c r="L33029" s="9"/>
      <c r="M33029" s="9"/>
      <c r="N33029" s="9"/>
    </row>
    <row r="33030" spans="12:14" x14ac:dyDescent="0.25">
      <c r="L33030" s="9"/>
      <c r="M33030" s="9"/>
      <c r="N33030" s="9"/>
    </row>
    <row r="33031" spans="12:14" x14ac:dyDescent="0.25">
      <c r="L33031" s="9"/>
      <c r="M33031" s="9"/>
      <c r="N33031" s="9"/>
    </row>
    <row r="33032" spans="12:14" x14ac:dyDescent="0.25">
      <c r="L33032" s="9"/>
      <c r="M33032" s="9"/>
      <c r="N33032" s="9"/>
    </row>
    <row r="33033" spans="12:14" x14ac:dyDescent="0.25">
      <c r="L33033" s="9"/>
      <c r="M33033" s="9"/>
      <c r="N33033" s="9"/>
    </row>
    <row r="33034" spans="12:14" x14ac:dyDescent="0.25">
      <c r="L33034" s="9"/>
      <c r="M33034" s="9"/>
      <c r="N33034" s="9"/>
    </row>
    <row r="33035" spans="12:14" x14ac:dyDescent="0.25">
      <c r="L33035" s="9"/>
      <c r="M33035" s="9"/>
      <c r="N33035" s="9"/>
    </row>
    <row r="33036" spans="12:14" x14ac:dyDescent="0.25">
      <c r="L33036" s="9"/>
      <c r="M33036" s="9"/>
      <c r="N33036" s="9"/>
    </row>
    <row r="33037" spans="12:14" x14ac:dyDescent="0.25">
      <c r="L33037" s="9"/>
      <c r="M33037" s="9"/>
      <c r="N33037" s="9"/>
    </row>
    <row r="33038" spans="12:14" x14ac:dyDescent="0.25">
      <c r="L33038" s="9"/>
      <c r="M33038" s="9"/>
      <c r="N33038" s="9"/>
    </row>
    <row r="33039" spans="12:14" x14ac:dyDescent="0.25">
      <c r="L33039" s="9"/>
      <c r="M33039" s="9"/>
      <c r="N33039" s="9"/>
    </row>
    <row r="33040" spans="12:14" x14ac:dyDescent="0.25">
      <c r="L33040" s="9"/>
      <c r="M33040" s="9"/>
      <c r="N33040" s="9"/>
    </row>
    <row r="33041" spans="12:14" x14ac:dyDescent="0.25">
      <c r="L33041" s="9"/>
      <c r="M33041" s="9"/>
      <c r="N33041" s="9"/>
    </row>
    <row r="33042" spans="12:14" x14ac:dyDescent="0.25">
      <c r="L33042" s="9"/>
      <c r="M33042" s="9"/>
      <c r="N33042" s="9"/>
    </row>
    <row r="33043" spans="12:14" x14ac:dyDescent="0.25">
      <c r="L33043" s="9"/>
      <c r="M33043" s="9"/>
      <c r="N33043" s="9"/>
    </row>
    <row r="33044" spans="12:14" x14ac:dyDescent="0.25">
      <c r="L33044" s="9"/>
      <c r="M33044" s="9"/>
      <c r="N33044" s="9"/>
    </row>
    <row r="33045" spans="12:14" x14ac:dyDescent="0.25">
      <c r="L33045" s="9"/>
      <c r="M33045" s="9"/>
      <c r="N33045" s="9"/>
    </row>
    <row r="33046" spans="12:14" x14ac:dyDescent="0.25">
      <c r="L33046" s="9"/>
      <c r="M33046" s="9"/>
      <c r="N33046" s="9"/>
    </row>
    <row r="33047" spans="12:14" x14ac:dyDescent="0.25">
      <c r="L33047" s="9"/>
      <c r="M33047" s="9"/>
      <c r="N33047" s="9"/>
    </row>
    <row r="33048" spans="12:14" x14ac:dyDescent="0.25">
      <c r="L33048" s="9"/>
      <c r="M33048" s="9"/>
      <c r="N33048" s="9"/>
    </row>
    <row r="33049" spans="12:14" x14ac:dyDescent="0.25">
      <c r="L33049" s="9"/>
      <c r="M33049" s="9"/>
      <c r="N33049" s="9"/>
    </row>
    <row r="33050" spans="12:14" x14ac:dyDescent="0.25">
      <c r="L33050" s="9"/>
      <c r="M33050" s="9"/>
      <c r="N33050" s="9"/>
    </row>
    <row r="33051" spans="12:14" x14ac:dyDescent="0.25">
      <c r="L33051" s="9"/>
      <c r="M33051" s="9"/>
      <c r="N33051" s="9"/>
    </row>
    <row r="33052" spans="12:14" x14ac:dyDescent="0.25">
      <c r="L33052" s="9"/>
      <c r="M33052" s="9"/>
      <c r="N33052" s="9"/>
    </row>
    <row r="33053" spans="12:14" x14ac:dyDescent="0.25">
      <c r="L33053" s="9"/>
      <c r="M33053" s="9"/>
      <c r="N33053" s="9"/>
    </row>
    <row r="33054" spans="12:14" x14ac:dyDescent="0.25">
      <c r="L33054" s="9"/>
      <c r="M33054" s="9"/>
      <c r="N33054" s="9"/>
    </row>
    <row r="33055" spans="12:14" x14ac:dyDescent="0.25">
      <c r="L33055" s="9"/>
      <c r="M33055" s="9"/>
      <c r="N33055" s="9"/>
    </row>
    <row r="33056" spans="12:14" x14ac:dyDescent="0.25">
      <c r="L33056" s="9"/>
      <c r="M33056" s="9"/>
      <c r="N33056" s="9"/>
    </row>
    <row r="33057" spans="12:14" x14ac:dyDescent="0.25">
      <c r="L33057" s="9"/>
      <c r="M33057" s="9"/>
      <c r="N33057" s="9"/>
    </row>
    <row r="33058" spans="12:14" x14ac:dyDescent="0.25">
      <c r="L33058" s="9"/>
      <c r="M33058" s="9"/>
      <c r="N33058" s="9"/>
    </row>
    <row r="33059" spans="12:14" x14ac:dyDescent="0.25">
      <c r="L33059" s="9"/>
      <c r="M33059" s="9"/>
      <c r="N33059" s="9"/>
    </row>
    <row r="33060" spans="12:14" x14ac:dyDescent="0.25">
      <c r="L33060" s="9"/>
      <c r="M33060" s="9"/>
      <c r="N33060" s="9"/>
    </row>
    <row r="33061" spans="12:14" x14ac:dyDescent="0.25">
      <c r="L33061" s="9"/>
      <c r="M33061" s="9"/>
      <c r="N33061" s="9"/>
    </row>
    <row r="33062" spans="12:14" x14ac:dyDescent="0.25">
      <c r="L33062" s="9"/>
      <c r="M33062" s="9"/>
      <c r="N33062" s="9"/>
    </row>
    <row r="33063" spans="12:14" x14ac:dyDescent="0.25">
      <c r="L33063" s="9"/>
      <c r="M33063" s="9"/>
      <c r="N33063" s="9"/>
    </row>
    <row r="33064" spans="12:14" x14ac:dyDescent="0.25">
      <c r="L33064" s="9"/>
      <c r="M33064" s="9"/>
      <c r="N33064" s="9"/>
    </row>
    <row r="33065" spans="12:14" x14ac:dyDescent="0.25">
      <c r="L33065" s="9"/>
      <c r="M33065" s="9"/>
      <c r="N33065" s="9"/>
    </row>
    <row r="33066" spans="12:14" x14ac:dyDescent="0.25">
      <c r="L33066" s="9"/>
      <c r="M33066" s="9"/>
      <c r="N33066" s="9"/>
    </row>
    <row r="33067" spans="12:14" x14ac:dyDescent="0.25">
      <c r="L33067" s="9"/>
      <c r="M33067" s="9"/>
      <c r="N33067" s="9"/>
    </row>
    <row r="33068" spans="12:14" x14ac:dyDescent="0.25">
      <c r="L33068" s="9"/>
      <c r="M33068" s="9"/>
      <c r="N33068" s="9"/>
    </row>
    <row r="33069" spans="12:14" x14ac:dyDescent="0.25">
      <c r="L33069" s="9"/>
      <c r="M33069" s="9"/>
      <c r="N33069" s="9"/>
    </row>
    <row r="33070" spans="12:14" x14ac:dyDescent="0.25">
      <c r="L33070" s="9"/>
      <c r="M33070" s="9"/>
      <c r="N33070" s="9"/>
    </row>
    <row r="33071" spans="12:14" x14ac:dyDescent="0.25">
      <c r="L33071" s="9"/>
      <c r="M33071" s="9"/>
      <c r="N33071" s="9"/>
    </row>
    <row r="33072" spans="12:14" x14ac:dyDescent="0.25">
      <c r="L33072" s="9"/>
      <c r="M33072" s="9"/>
      <c r="N33072" s="9"/>
    </row>
    <row r="33073" spans="12:14" x14ac:dyDescent="0.25">
      <c r="L33073" s="9"/>
      <c r="M33073" s="9"/>
      <c r="N33073" s="9"/>
    </row>
    <row r="33074" spans="12:14" x14ac:dyDescent="0.25">
      <c r="L33074" s="9"/>
      <c r="M33074" s="9"/>
      <c r="N33074" s="9"/>
    </row>
    <row r="33075" spans="12:14" x14ac:dyDescent="0.25">
      <c r="L33075" s="9"/>
      <c r="M33075" s="9"/>
      <c r="N33075" s="9"/>
    </row>
    <row r="33076" spans="12:14" x14ac:dyDescent="0.25">
      <c r="L33076" s="9"/>
      <c r="M33076" s="9"/>
      <c r="N33076" s="9"/>
    </row>
    <row r="33077" spans="12:14" x14ac:dyDescent="0.25">
      <c r="L33077" s="9"/>
      <c r="M33077" s="9"/>
      <c r="N33077" s="9"/>
    </row>
    <row r="33078" spans="12:14" x14ac:dyDescent="0.25">
      <c r="L33078" s="9"/>
      <c r="M33078" s="9"/>
      <c r="N33078" s="9"/>
    </row>
    <row r="33079" spans="12:14" x14ac:dyDescent="0.25">
      <c r="L33079" s="9"/>
      <c r="M33079" s="9"/>
      <c r="N33079" s="9"/>
    </row>
    <row r="33080" spans="12:14" x14ac:dyDescent="0.25">
      <c r="L33080" s="9"/>
      <c r="M33080" s="9"/>
      <c r="N33080" s="9"/>
    </row>
    <row r="33081" spans="12:14" x14ac:dyDescent="0.25">
      <c r="L33081" s="9"/>
      <c r="M33081" s="9"/>
      <c r="N33081" s="9"/>
    </row>
    <row r="33082" spans="12:14" x14ac:dyDescent="0.25">
      <c r="L33082" s="9"/>
      <c r="M33082" s="9"/>
      <c r="N33082" s="9"/>
    </row>
    <row r="33083" spans="12:14" x14ac:dyDescent="0.25">
      <c r="L33083" s="9"/>
      <c r="M33083" s="9"/>
      <c r="N33083" s="9"/>
    </row>
    <row r="33084" spans="12:14" x14ac:dyDescent="0.25">
      <c r="L33084" s="9"/>
      <c r="M33084" s="9"/>
      <c r="N33084" s="9"/>
    </row>
    <row r="33085" spans="12:14" x14ac:dyDescent="0.25">
      <c r="L33085" s="9"/>
      <c r="M33085" s="9"/>
      <c r="N33085" s="9"/>
    </row>
    <row r="33086" spans="12:14" x14ac:dyDescent="0.25">
      <c r="L33086" s="9"/>
      <c r="M33086" s="9"/>
      <c r="N33086" s="9"/>
    </row>
    <row r="33087" spans="12:14" x14ac:dyDescent="0.25">
      <c r="L33087" s="9"/>
      <c r="M33087" s="9"/>
      <c r="N33087" s="9"/>
    </row>
    <row r="33088" spans="12:14" x14ac:dyDescent="0.25">
      <c r="L33088" s="9"/>
      <c r="M33088" s="9"/>
      <c r="N33088" s="9"/>
    </row>
    <row r="33089" spans="12:14" x14ac:dyDescent="0.25">
      <c r="L33089" s="9"/>
      <c r="M33089" s="9"/>
      <c r="N33089" s="9"/>
    </row>
    <row r="33090" spans="12:14" x14ac:dyDescent="0.25">
      <c r="L33090" s="9"/>
      <c r="M33090" s="9"/>
      <c r="N33090" s="9"/>
    </row>
    <row r="33091" spans="12:14" x14ac:dyDescent="0.25">
      <c r="L33091" s="9"/>
      <c r="M33091" s="9"/>
      <c r="N33091" s="9"/>
    </row>
    <row r="33092" spans="12:14" x14ac:dyDescent="0.25">
      <c r="L33092" s="9"/>
      <c r="M33092" s="9"/>
      <c r="N33092" s="9"/>
    </row>
    <row r="33093" spans="12:14" x14ac:dyDescent="0.25">
      <c r="L33093" s="9"/>
      <c r="M33093" s="9"/>
      <c r="N33093" s="9"/>
    </row>
    <row r="33094" spans="12:14" x14ac:dyDescent="0.25">
      <c r="L33094" s="9"/>
      <c r="M33094" s="9"/>
      <c r="N33094" s="9"/>
    </row>
    <row r="33095" spans="12:14" x14ac:dyDescent="0.25">
      <c r="L33095" s="9"/>
      <c r="M33095" s="9"/>
      <c r="N33095" s="9"/>
    </row>
    <row r="33096" spans="12:14" x14ac:dyDescent="0.25">
      <c r="L33096" s="9"/>
      <c r="M33096" s="9"/>
      <c r="N33096" s="9"/>
    </row>
    <row r="33097" spans="12:14" x14ac:dyDescent="0.25">
      <c r="L33097" s="9"/>
      <c r="M33097" s="9"/>
      <c r="N33097" s="9"/>
    </row>
    <row r="33098" spans="12:14" x14ac:dyDescent="0.25">
      <c r="L33098" s="9"/>
      <c r="M33098" s="9"/>
      <c r="N33098" s="9"/>
    </row>
    <row r="33099" spans="12:14" x14ac:dyDescent="0.25">
      <c r="L33099" s="9"/>
      <c r="M33099" s="9"/>
      <c r="N33099" s="9"/>
    </row>
    <row r="33100" spans="12:14" x14ac:dyDescent="0.25">
      <c r="L33100" s="9"/>
      <c r="M33100" s="9"/>
      <c r="N33100" s="9"/>
    </row>
    <row r="33101" spans="12:14" x14ac:dyDescent="0.25">
      <c r="L33101" s="9"/>
      <c r="M33101" s="9"/>
      <c r="N33101" s="9"/>
    </row>
    <row r="33102" spans="12:14" x14ac:dyDescent="0.25">
      <c r="L33102" s="9"/>
      <c r="M33102" s="9"/>
      <c r="N33102" s="9"/>
    </row>
    <row r="33103" spans="12:14" x14ac:dyDescent="0.25">
      <c r="L33103" s="9"/>
      <c r="M33103" s="9"/>
      <c r="N33103" s="9"/>
    </row>
    <row r="33104" spans="12:14" x14ac:dyDescent="0.25">
      <c r="L33104" s="9"/>
      <c r="M33104" s="9"/>
      <c r="N33104" s="9"/>
    </row>
    <row r="33105" spans="12:14" x14ac:dyDescent="0.25">
      <c r="L33105" s="9"/>
      <c r="M33105" s="9"/>
      <c r="N33105" s="9"/>
    </row>
    <row r="33106" spans="12:14" x14ac:dyDescent="0.25">
      <c r="L33106" s="9"/>
      <c r="M33106" s="9"/>
      <c r="N33106" s="9"/>
    </row>
    <row r="33107" spans="12:14" x14ac:dyDescent="0.25">
      <c r="L33107" s="9"/>
      <c r="M33107" s="9"/>
      <c r="N33107" s="9"/>
    </row>
    <row r="33108" spans="12:14" x14ac:dyDescent="0.25">
      <c r="L33108" s="9"/>
      <c r="M33108" s="9"/>
      <c r="N33108" s="9"/>
    </row>
    <row r="33109" spans="12:14" x14ac:dyDescent="0.25">
      <c r="L33109" s="9"/>
      <c r="M33109" s="9"/>
      <c r="N33109" s="9"/>
    </row>
    <row r="33110" spans="12:14" x14ac:dyDescent="0.25">
      <c r="L33110" s="9"/>
      <c r="M33110" s="9"/>
      <c r="N33110" s="9"/>
    </row>
    <row r="33111" spans="12:14" x14ac:dyDescent="0.25">
      <c r="L33111" s="9"/>
      <c r="M33111" s="9"/>
      <c r="N33111" s="9"/>
    </row>
    <row r="33112" spans="12:14" x14ac:dyDescent="0.25">
      <c r="L33112" s="9"/>
      <c r="M33112" s="9"/>
      <c r="N33112" s="9"/>
    </row>
    <row r="33113" spans="12:14" x14ac:dyDescent="0.25">
      <c r="L33113" s="9"/>
      <c r="M33113" s="9"/>
      <c r="N33113" s="9"/>
    </row>
    <row r="33114" spans="12:14" x14ac:dyDescent="0.25">
      <c r="L33114" s="9"/>
      <c r="M33114" s="9"/>
      <c r="N33114" s="9"/>
    </row>
    <row r="33115" spans="12:14" x14ac:dyDescent="0.25">
      <c r="L33115" s="9"/>
      <c r="M33115" s="9"/>
      <c r="N33115" s="9"/>
    </row>
    <row r="33116" spans="12:14" x14ac:dyDescent="0.25">
      <c r="L33116" s="9"/>
      <c r="M33116" s="9"/>
      <c r="N33116" s="9"/>
    </row>
    <row r="33117" spans="12:14" x14ac:dyDescent="0.25">
      <c r="L33117" s="9"/>
      <c r="M33117" s="9"/>
      <c r="N33117" s="9"/>
    </row>
    <row r="33118" spans="12:14" x14ac:dyDescent="0.25">
      <c r="L33118" s="9"/>
      <c r="M33118" s="9"/>
      <c r="N33118" s="9"/>
    </row>
    <row r="33119" spans="12:14" x14ac:dyDescent="0.25">
      <c r="L33119" s="9"/>
      <c r="M33119" s="9"/>
      <c r="N33119" s="9"/>
    </row>
    <row r="33120" spans="12:14" x14ac:dyDescent="0.25">
      <c r="L33120" s="9"/>
      <c r="M33120" s="9"/>
      <c r="N33120" s="9"/>
    </row>
    <row r="33121" spans="12:14" x14ac:dyDescent="0.25">
      <c r="L33121" s="9"/>
      <c r="M33121" s="9"/>
      <c r="N33121" s="9"/>
    </row>
    <row r="33122" spans="12:14" x14ac:dyDescent="0.25">
      <c r="L33122" s="9"/>
      <c r="M33122" s="9"/>
      <c r="N33122" s="9"/>
    </row>
    <row r="33123" spans="12:14" x14ac:dyDescent="0.25">
      <c r="L33123" s="9"/>
      <c r="M33123" s="9"/>
      <c r="N33123" s="9"/>
    </row>
    <row r="33124" spans="12:14" x14ac:dyDescent="0.25">
      <c r="L33124" s="9"/>
      <c r="M33124" s="9"/>
      <c r="N33124" s="9"/>
    </row>
    <row r="33125" spans="12:14" x14ac:dyDescent="0.25">
      <c r="L33125" s="9"/>
      <c r="M33125" s="9"/>
      <c r="N33125" s="9"/>
    </row>
    <row r="33126" spans="12:14" x14ac:dyDescent="0.25">
      <c r="L33126" s="9"/>
      <c r="M33126" s="9"/>
      <c r="N33126" s="9"/>
    </row>
    <row r="33127" spans="12:14" x14ac:dyDescent="0.25">
      <c r="L33127" s="9"/>
      <c r="M33127" s="9"/>
      <c r="N33127" s="9"/>
    </row>
    <row r="33128" spans="12:14" x14ac:dyDescent="0.25">
      <c r="L33128" s="9"/>
      <c r="M33128" s="9"/>
      <c r="N33128" s="9"/>
    </row>
    <row r="33129" spans="12:14" x14ac:dyDescent="0.25">
      <c r="L33129" s="9"/>
      <c r="M33129" s="9"/>
      <c r="N33129" s="9"/>
    </row>
    <row r="33130" spans="12:14" x14ac:dyDescent="0.25">
      <c r="L33130" s="9"/>
      <c r="M33130" s="9"/>
      <c r="N33130" s="9"/>
    </row>
    <row r="33131" spans="12:14" x14ac:dyDescent="0.25">
      <c r="L33131" s="9"/>
      <c r="M33131" s="9"/>
      <c r="N33131" s="9"/>
    </row>
    <row r="33132" spans="12:14" x14ac:dyDescent="0.25">
      <c r="L33132" s="9"/>
      <c r="M33132" s="9"/>
      <c r="N33132" s="9"/>
    </row>
    <row r="33133" spans="12:14" x14ac:dyDescent="0.25">
      <c r="L33133" s="9"/>
      <c r="M33133" s="9"/>
      <c r="N33133" s="9"/>
    </row>
    <row r="33134" spans="12:14" x14ac:dyDescent="0.25">
      <c r="L33134" s="9"/>
      <c r="M33134" s="9"/>
      <c r="N33134" s="9"/>
    </row>
    <row r="33135" spans="12:14" x14ac:dyDescent="0.25">
      <c r="L33135" s="9"/>
      <c r="M33135" s="9"/>
      <c r="N33135" s="9"/>
    </row>
    <row r="33136" spans="12:14" x14ac:dyDescent="0.25">
      <c r="L33136" s="9"/>
      <c r="M33136" s="9"/>
      <c r="N33136" s="9"/>
    </row>
    <row r="33137" spans="12:14" x14ac:dyDescent="0.25">
      <c r="L33137" s="9"/>
      <c r="M33137" s="9"/>
      <c r="N33137" s="9"/>
    </row>
    <row r="33138" spans="12:14" x14ac:dyDescent="0.25">
      <c r="L33138" s="9"/>
      <c r="M33138" s="9"/>
      <c r="N33138" s="9"/>
    </row>
    <row r="33139" spans="12:14" x14ac:dyDescent="0.25">
      <c r="L33139" s="9"/>
      <c r="M33139" s="9"/>
      <c r="N33139" s="9"/>
    </row>
    <row r="33140" spans="12:14" x14ac:dyDescent="0.25">
      <c r="L33140" s="9"/>
      <c r="M33140" s="9"/>
      <c r="N33140" s="9"/>
    </row>
    <row r="33141" spans="12:14" x14ac:dyDescent="0.25">
      <c r="L33141" s="9"/>
      <c r="M33141" s="9"/>
      <c r="N33141" s="9"/>
    </row>
    <row r="33142" spans="12:14" x14ac:dyDescent="0.25">
      <c r="L33142" s="9"/>
      <c r="M33142" s="9"/>
      <c r="N33142" s="9"/>
    </row>
    <row r="33143" spans="12:14" x14ac:dyDescent="0.25">
      <c r="L33143" s="9"/>
      <c r="M33143" s="9"/>
      <c r="N33143" s="9"/>
    </row>
    <row r="33144" spans="12:14" x14ac:dyDescent="0.25">
      <c r="L33144" s="9"/>
      <c r="M33144" s="9"/>
      <c r="N33144" s="9"/>
    </row>
    <row r="33145" spans="12:14" x14ac:dyDescent="0.25">
      <c r="L33145" s="9"/>
      <c r="M33145" s="9"/>
      <c r="N33145" s="9"/>
    </row>
    <row r="33146" spans="12:14" x14ac:dyDescent="0.25">
      <c r="L33146" s="9"/>
      <c r="M33146" s="9"/>
      <c r="N33146" s="9"/>
    </row>
    <row r="33147" spans="12:14" x14ac:dyDescent="0.25">
      <c r="L33147" s="9"/>
      <c r="M33147" s="9"/>
      <c r="N33147" s="9"/>
    </row>
    <row r="33148" spans="12:14" x14ac:dyDescent="0.25">
      <c r="L33148" s="9"/>
      <c r="M33148" s="9"/>
      <c r="N33148" s="9"/>
    </row>
    <row r="33149" spans="12:14" x14ac:dyDescent="0.25">
      <c r="L33149" s="9"/>
      <c r="M33149" s="9"/>
      <c r="N33149" s="9"/>
    </row>
    <row r="33150" spans="12:14" x14ac:dyDescent="0.25">
      <c r="L33150" s="9"/>
      <c r="M33150" s="9"/>
      <c r="N33150" s="9"/>
    </row>
    <row r="33151" spans="12:14" x14ac:dyDescent="0.25">
      <c r="L33151" s="9"/>
      <c r="M33151" s="9"/>
      <c r="N33151" s="9"/>
    </row>
    <row r="33152" spans="12:14" x14ac:dyDescent="0.25">
      <c r="L33152" s="9"/>
      <c r="M33152" s="9"/>
      <c r="N33152" s="9"/>
    </row>
    <row r="33153" spans="12:14" x14ac:dyDescent="0.25">
      <c r="L33153" s="9"/>
      <c r="M33153" s="9"/>
      <c r="N33153" s="9"/>
    </row>
    <row r="33154" spans="12:14" x14ac:dyDescent="0.25">
      <c r="L33154" s="9"/>
      <c r="M33154" s="9"/>
      <c r="N33154" s="9"/>
    </row>
    <row r="33155" spans="12:14" x14ac:dyDescent="0.25">
      <c r="L33155" s="9"/>
      <c r="M33155" s="9"/>
      <c r="N33155" s="9"/>
    </row>
    <row r="33156" spans="12:14" x14ac:dyDescent="0.25">
      <c r="L33156" s="9"/>
      <c r="M33156" s="9"/>
      <c r="N33156" s="9"/>
    </row>
    <row r="33157" spans="12:14" x14ac:dyDescent="0.25">
      <c r="L33157" s="9"/>
      <c r="M33157" s="9"/>
      <c r="N33157" s="9"/>
    </row>
    <row r="33158" spans="12:14" x14ac:dyDescent="0.25">
      <c r="L33158" s="9"/>
      <c r="M33158" s="9"/>
      <c r="N33158" s="9"/>
    </row>
    <row r="33159" spans="12:14" x14ac:dyDescent="0.25">
      <c r="L33159" s="9"/>
      <c r="M33159" s="9"/>
      <c r="N33159" s="9"/>
    </row>
    <row r="33160" spans="12:14" x14ac:dyDescent="0.25">
      <c r="L33160" s="9"/>
      <c r="M33160" s="9"/>
      <c r="N33160" s="9"/>
    </row>
    <row r="33161" spans="12:14" x14ac:dyDescent="0.25">
      <c r="L33161" s="9"/>
      <c r="M33161" s="9"/>
      <c r="N33161" s="9"/>
    </row>
    <row r="33162" spans="12:14" x14ac:dyDescent="0.25">
      <c r="L33162" s="9"/>
      <c r="M33162" s="9"/>
      <c r="N33162" s="9"/>
    </row>
    <row r="33163" spans="12:14" x14ac:dyDescent="0.25">
      <c r="L33163" s="9"/>
      <c r="M33163" s="9"/>
      <c r="N33163" s="9"/>
    </row>
    <row r="33164" spans="12:14" x14ac:dyDescent="0.25">
      <c r="L33164" s="9"/>
      <c r="M33164" s="9"/>
      <c r="N33164" s="9"/>
    </row>
    <row r="33165" spans="12:14" x14ac:dyDescent="0.25">
      <c r="L33165" s="9"/>
      <c r="M33165" s="9"/>
      <c r="N33165" s="9"/>
    </row>
    <row r="33166" spans="12:14" x14ac:dyDescent="0.25">
      <c r="L33166" s="9"/>
      <c r="M33166" s="9"/>
      <c r="N33166" s="9"/>
    </row>
    <row r="33167" spans="12:14" x14ac:dyDescent="0.25">
      <c r="L33167" s="9"/>
      <c r="M33167" s="9"/>
      <c r="N33167" s="9"/>
    </row>
    <row r="33168" spans="12:14" x14ac:dyDescent="0.25">
      <c r="L33168" s="9"/>
      <c r="M33168" s="9"/>
      <c r="N33168" s="9"/>
    </row>
    <row r="33169" spans="12:14" x14ac:dyDescent="0.25">
      <c r="L33169" s="9"/>
      <c r="M33169" s="9"/>
      <c r="N33169" s="9"/>
    </row>
    <row r="33170" spans="12:14" x14ac:dyDescent="0.25">
      <c r="L33170" s="9"/>
      <c r="M33170" s="9"/>
      <c r="N33170" s="9"/>
    </row>
    <row r="33171" spans="12:14" x14ac:dyDescent="0.25">
      <c r="L33171" s="9"/>
      <c r="M33171" s="9"/>
      <c r="N33171" s="9"/>
    </row>
    <row r="33172" spans="12:14" x14ac:dyDescent="0.25">
      <c r="L33172" s="9"/>
      <c r="M33172" s="9"/>
      <c r="N33172" s="9"/>
    </row>
    <row r="33173" spans="12:14" x14ac:dyDescent="0.25">
      <c r="L33173" s="9"/>
      <c r="M33173" s="9"/>
      <c r="N33173" s="9"/>
    </row>
    <row r="33174" spans="12:14" x14ac:dyDescent="0.25">
      <c r="L33174" s="9"/>
      <c r="M33174" s="9"/>
      <c r="N33174" s="9"/>
    </row>
    <row r="33175" spans="12:14" x14ac:dyDescent="0.25">
      <c r="L33175" s="9"/>
      <c r="M33175" s="9"/>
      <c r="N33175" s="9"/>
    </row>
    <row r="33176" spans="12:14" x14ac:dyDescent="0.25">
      <c r="L33176" s="9"/>
      <c r="M33176" s="9"/>
      <c r="N33176" s="9"/>
    </row>
    <row r="33177" spans="12:14" x14ac:dyDescent="0.25">
      <c r="L33177" s="9"/>
      <c r="M33177" s="9"/>
      <c r="N33177" s="9"/>
    </row>
    <row r="33178" spans="12:14" x14ac:dyDescent="0.25">
      <c r="L33178" s="9"/>
      <c r="M33178" s="9"/>
      <c r="N33178" s="9"/>
    </row>
    <row r="33179" spans="12:14" x14ac:dyDescent="0.25">
      <c r="L33179" s="9"/>
      <c r="M33179" s="9"/>
      <c r="N33179" s="9"/>
    </row>
    <row r="33180" spans="12:14" x14ac:dyDescent="0.25">
      <c r="L33180" s="9"/>
      <c r="M33180" s="9"/>
      <c r="N33180" s="9"/>
    </row>
    <row r="33181" spans="12:14" x14ac:dyDescent="0.25">
      <c r="L33181" s="9"/>
      <c r="M33181" s="9"/>
      <c r="N33181" s="9"/>
    </row>
    <row r="33182" spans="12:14" x14ac:dyDescent="0.25">
      <c r="L33182" s="9"/>
      <c r="M33182" s="9"/>
      <c r="N33182" s="9"/>
    </row>
    <row r="33183" spans="12:14" x14ac:dyDescent="0.25">
      <c r="L33183" s="9"/>
      <c r="M33183" s="9"/>
      <c r="N33183" s="9"/>
    </row>
    <row r="33184" spans="12:14" x14ac:dyDescent="0.25">
      <c r="L33184" s="9"/>
      <c r="M33184" s="9"/>
      <c r="N33184" s="9"/>
    </row>
    <row r="33185" spans="12:14" x14ac:dyDescent="0.25">
      <c r="L33185" s="9"/>
      <c r="M33185" s="9"/>
      <c r="N33185" s="9"/>
    </row>
    <row r="33186" spans="12:14" x14ac:dyDescent="0.25">
      <c r="L33186" s="9"/>
      <c r="M33186" s="9"/>
      <c r="N33186" s="9"/>
    </row>
    <row r="33187" spans="12:14" x14ac:dyDescent="0.25">
      <c r="L33187" s="9"/>
      <c r="M33187" s="9"/>
      <c r="N33187" s="9"/>
    </row>
    <row r="33188" spans="12:14" x14ac:dyDescent="0.25">
      <c r="L33188" s="9"/>
      <c r="M33188" s="9"/>
      <c r="N33188" s="9"/>
    </row>
    <row r="33189" spans="12:14" x14ac:dyDescent="0.25">
      <c r="L33189" s="9"/>
      <c r="M33189" s="9"/>
      <c r="N33189" s="9"/>
    </row>
    <row r="33190" spans="12:14" x14ac:dyDescent="0.25">
      <c r="L33190" s="9"/>
      <c r="M33190" s="9"/>
      <c r="N33190" s="9"/>
    </row>
    <row r="33191" spans="12:14" x14ac:dyDescent="0.25">
      <c r="L33191" s="9"/>
      <c r="M33191" s="9"/>
      <c r="N33191" s="9"/>
    </row>
    <row r="33192" spans="12:14" x14ac:dyDescent="0.25">
      <c r="L33192" s="9"/>
      <c r="M33192" s="9"/>
      <c r="N33192" s="9"/>
    </row>
    <row r="33193" spans="12:14" x14ac:dyDescent="0.25">
      <c r="L33193" s="9"/>
      <c r="M33193" s="9"/>
      <c r="N33193" s="9"/>
    </row>
    <row r="33194" spans="12:14" x14ac:dyDescent="0.25">
      <c r="L33194" s="9"/>
      <c r="M33194" s="9"/>
      <c r="N33194" s="9"/>
    </row>
    <row r="33195" spans="12:14" x14ac:dyDescent="0.25">
      <c r="L33195" s="9"/>
      <c r="M33195" s="9"/>
      <c r="N33195" s="9"/>
    </row>
    <row r="33196" spans="12:14" x14ac:dyDescent="0.25">
      <c r="L33196" s="9"/>
      <c r="M33196" s="9"/>
      <c r="N33196" s="9"/>
    </row>
    <row r="33197" spans="12:14" x14ac:dyDescent="0.25">
      <c r="L33197" s="9"/>
      <c r="M33197" s="9"/>
      <c r="N33197" s="9"/>
    </row>
    <row r="33198" spans="12:14" x14ac:dyDescent="0.25">
      <c r="L33198" s="9"/>
      <c r="M33198" s="9"/>
      <c r="N33198" s="9"/>
    </row>
    <row r="33199" spans="12:14" x14ac:dyDescent="0.25">
      <c r="L33199" s="9"/>
      <c r="M33199" s="9"/>
      <c r="N33199" s="9"/>
    </row>
    <row r="33200" spans="12:14" x14ac:dyDescent="0.25">
      <c r="L33200" s="9"/>
      <c r="M33200" s="9"/>
      <c r="N33200" s="9"/>
    </row>
    <row r="33201" spans="12:14" x14ac:dyDescent="0.25">
      <c r="L33201" s="9"/>
      <c r="M33201" s="9"/>
      <c r="N33201" s="9"/>
    </row>
    <row r="33202" spans="12:14" x14ac:dyDescent="0.25">
      <c r="L33202" s="9"/>
      <c r="M33202" s="9"/>
      <c r="N33202" s="9"/>
    </row>
    <row r="33203" spans="12:14" x14ac:dyDescent="0.25">
      <c r="L33203" s="9"/>
      <c r="M33203" s="9"/>
      <c r="N33203" s="9"/>
    </row>
    <row r="33204" spans="12:14" x14ac:dyDescent="0.25">
      <c r="L33204" s="9"/>
      <c r="M33204" s="9"/>
      <c r="N33204" s="9"/>
    </row>
    <row r="33205" spans="12:14" x14ac:dyDescent="0.25">
      <c r="L33205" s="9"/>
      <c r="M33205" s="9"/>
      <c r="N33205" s="9"/>
    </row>
    <row r="33206" spans="12:14" x14ac:dyDescent="0.25">
      <c r="L33206" s="9"/>
      <c r="M33206" s="9"/>
      <c r="N33206" s="9"/>
    </row>
    <row r="33207" spans="12:14" x14ac:dyDescent="0.25">
      <c r="L33207" s="9"/>
      <c r="M33207" s="9"/>
      <c r="N33207" s="9"/>
    </row>
    <row r="33208" spans="12:14" x14ac:dyDescent="0.25">
      <c r="L33208" s="9"/>
      <c r="M33208" s="9"/>
      <c r="N33208" s="9"/>
    </row>
    <row r="33209" spans="12:14" x14ac:dyDescent="0.25">
      <c r="L33209" s="9"/>
      <c r="M33209" s="9"/>
      <c r="N33209" s="9"/>
    </row>
    <row r="33210" spans="12:14" x14ac:dyDescent="0.25">
      <c r="L33210" s="9"/>
      <c r="M33210" s="9"/>
      <c r="N33210" s="9"/>
    </row>
    <row r="33211" spans="12:14" x14ac:dyDescent="0.25">
      <c r="L33211" s="9"/>
      <c r="M33211" s="9"/>
      <c r="N33211" s="9"/>
    </row>
    <row r="33212" spans="12:14" x14ac:dyDescent="0.25">
      <c r="L33212" s="9"/>
      <c r="M33212" s="9"/>
      <c r="N33212" s="9"/>
    </row>
    <row r="33213" spans="12:14" x14ac:dyDescent="0.25">
      <c r="L33213" s="9"/>
      <c r="M33213" s="9"/>
      <c r="N33213" s="9"/>
    </row>
    <row r="33214" spans="12:14" x14ac:dyDescent="0.25">
      <c r="L33214" s="9"/>
      <c r="M33214" s="9"/>
      <c r="N33214" s="9"/>
    </row>
    <row r="33215" spans="12:14" x14ac:dyDescent="0.25">
      <c r="L33215" s="9"/>
      <c r="M33215" s="9"/>
      <c r="N33215" s="9"/>
    </row>
    <row r="33216" spans="12:14" x14ac:dyDescent="0.25">
      <c r="L33216" s="9"/>
      <c r="M33216" s="9"/>
      <c r="N33216" s="9"/>
    </row>
    <row r="33217" spans="12:14" x14ac:dyDescent="0.25">
      <c r="L33217" s="9"/>
      <c r="M33217" s="9"/>
      <c r="N33217" s="9"/>
    </row>
    <row r="33218" spans="12:14" x14ac:dyDescent="0.25">
      <c r="L33218" s="9"/>
      <c r="M33218" s="9"/>
      <c r="N33218" s="9"/>
    </row>
    <row r="33219" spans="12:14" x14ac:dyDescent="0.25">
      <c r="L33219" s="9"/>
      <c r="M33219" s="9"/>
      <c r="N33219" s="9"/>
    </row>
    <row r="33220" spans="12:14" x14ac:dyDescent="0.25">
      <c r="L33220" s="9"/>
      <c r="M33220" s="9"/>
      <c r="N33220" s="9"/>
    </row>
    <row r="33221" spans="12:14" x14ac:dyDescent="0.25">
      <c r="L33221" s="9"/>
      <c r="M33221" s="9"/>
      <c r="N33221" s="9"/>
    </row>
    <row r="33222" spans="12:14" x14ac:dyDescent="0.25">
      <c r="L33222" s="9"/>
      <c r="M33222" s="9"/>
      <c r="N33222" s="9"/>
    </row>
    <row r="33223" spans="12:14" x14ac:dyDescent="0.25">
      <c r="L33223" s="9"/>
      <c r="M33223" s="9"/>
      <c r="N33223" s="9"/>
    </row>
    <row r="33224" spans="12:14" x14ac:dyDescent="0.25">
      <c r="L33224" s="9"/>
      <c r="M33224" s="9"/>
      <c r="N33224" s="9"/>
    </row>
    <row r="33225" spans="12:14" x14ac:dyDescent="0.25">
      <c r="L33225" s="9"/>
      <c r="M33225" s="9"/>
      <c r="N33225" s="9"/>
    </row>
    <row r="33226" spans="12:14" x14ac:dyDescent="0.25">
      <c r="L33226" s="9"/>
      <c r="M33226" s="9"/>
      <c r="N33226" s="9"/>
    </row>
    <row r="33227" spans="12:14" x14ac:dyDescent="0.25">
      <c r="L33227" s="9"/>
      <c r="M33227" s="9"/>
      <c r="N33227" s="9"/>
    </row>
    <row r="33228" spans="12:14" x14ac:dyDescent="0.25">
      <c r="L33228" s="9"/>
      <c r="M33228" s="9"/>
      <c r="N33228" s="9"/>
    </row>
    <row r="33229" spans="12:14" x14ac:dyDescent="0.25">
      <c r="L33229" s="9"/>
      <c r="M33229" s="9"/>
      <c r="N33229" s="9"/>
    </row>
    <row r="33230" spans="12:14" x14ac:dyDescent="0.25">
      <c r="L33230" s="9"/>
      <c r="M33230" s="9"/>
      <c r="N33230" s="9"/>
    </row>
    <row r="33231" spans="12:14" x14ac:dyDescent="0.25">
      <c r="L33231" s="9"/>
      <c r="M33231" s="9"/>
      <c r="N33231" s="9"/>
    </row>
    <row r="33232" spans="12:14" x14ac:dyDescent="0.25">
      <c r="L33232" s="9"/>
      <c r="M33232" s="9"/>
      <c r="N33232" s="9"/>
    </row>
    <row r="33233" spans="12:14" x14ac:dyDescent="0.25">
      <c r="L33233" s="9"/>
      <c r="M33233" s="9"/>
      <c r="N33233" s="9"/>
    </row>
    <row r="33234" spans="12:14" x14ac:dyDescent="0.25">
      <c r="L33234" s="9"/>
      <c r="M33234" s="9"/>
      <c r="N33234" s="9"/>
    </row>
    <row r="33235" spans="12:14" x14ac:dyDescent="0.25">
      <c r="L33235" s="9"/>
      <c r="M33235" s="9"/>
      <c r="N33235" s="9"/>
    </row>
    <row r="33236" spans="12:14" x14ac:dyDescent="0.25">
      <c r="L33236" s="9"/>
      <c r="M33236" s="9"/>
      <c r="N33236" s="9"/>
    </row>
    <row r="33237" spans="12:14" x14ac:dyDescent="0.25">
      <c r="L33237" s="9"/>
      <c r="M33237" s="9"/>
      <c r="N33237" s="9"/>
    </row>
    <row r="33238" spans="12:14" x14ac:dyDescent="0.25">
      <c r="L33238" s="9"/>
      <c r="M33238" s="9"/>
      <c r="N33238" s="9"/>
    </row>
    <row r="33239" spans="12:14" x14ac:dyDescent="0.25">
      <c r="L33239" s="9"/>
      <c r="M33239" s="9"/>
      <c r="N33239" s="9"/>
    </row>
    <row r="33240" spans="12:14" x14ac:dyDescent="0.25">
      <c r="L33240" s="9"/>
      <c r="M33240" s="9"/>
      <c r="N33240" s="9"/>
    </row>
    <row r="33241" spans="12:14" x14ac:dyDescent="0.25">
      <c r="L33241" s="9"/>
      <c r="M33241" s="9"/>
      <c r="N33241" s="9"/>
    </row>
    <row r="33242" spans="12:14" x14ac:dyDescent="0.25">
      <c r="L33242" s="9"/>
      <c r="M33242" s="9"/>
      <c r="N33242" s="9"/>
    </row>
    <row r="33243" spans="12:14" x14ac:dyDescent="0.25">
      <c r="L33243" s="9"/>
      <c r="M33243" s="9"/>
      <c r="N33243" s="9"/>
    </row>
    <row r="33244" spans="12:14" x14ac:dyDescent="0.25">
      <c r="L33244" s="9"/>
      <c r="M33244" s="9"/>
      <c r="N33244" s="9"/>
    </row>
    <row r="33245" spans="12:14" x14ac:dyDescent="0.25">
      <c r="L33245" s="9"/>
      <c r="M33245" s="9"/>
      <c r="N33245" s="9"/>
    </row>
    <row r="33246" spans="12:14" x14ac:dyDescent="0.25">
      <c r="L33246" s="9"/>
      <c r="M33246" s="9"/>
      <c r="N33246" s="9"/>
    </row>
    <row r="33247" spans="12:14" x14ac:dyDescent="0.25">
      <c r="L33247" s="9"/>
      <c r="M33247" s="9"/>
      <c r="N33247" s="9"/>
    </row>
    <row r="33248" spans="12:14" x14ac:dyDescent="0.25">
      <c r="L33248" s="9"/>
      <c r="M33248" s="9"/>
      <c r="N33248" s="9"/>
    </row>
    <row r="33249" spans="12:14" x14ac:dyDescent="0.25">
      <c r="L33249" s="9"/>
      <c r="M33249" s="9"/>
      <c r="N33249" s="9"/>
    </row>
    <row r="33250" spans="12:14" x14ac:dyDescent="0.25">
      <c r="L33250" s="9"/>
      <c r="M33250" s="9"/>
      <c r="N33250" s="9"/>
    </row>
    <row r="33251" spans="12:14" x14ac:dyDescent="0.25">
      <c r="L33251" s="9"/>
      <c r="M33251" s="9"/>
      <c r="N33251" s="9"/>
    </row>
    <row r="33252" spans="12:14" x14ac:dyDescent="0.25">
      <c r="L33252" s="9"/>
      <c r="M33252" s="9"/>
      <c r="N33252" s="9"/>
    </row>
    <row r="33253" spans="12:14" x14ac:dyDescent="0.25">
      <c r="L33253" s="9"/>
      <c r="M33253" s="9"/>
      <c r="N33253" s="9"/>
    </row>
    <row r="33254" spans="12:14" x14ac:dyDescent="0.25">
      <c r="L33254" s="9"/>
      <c r="M33254" s="9"/>
      <c r="N33254" s="9"/>
    </row>
    <row r="33255" spans="12:14" x14ac:dyDescent="0.25">
      <c r="L33255" s="9"/>
      <c r="M33255" s="9"/>
      <c r="N33255" s="9"/>
    </row>
    <row r="33256" spans="12:14" x14ac:dyDescent="0.25">
      <c r="L33256" s="9"/>
      <c r="M33256" s="9"/>
      <c r="N33256" s="9"/>
    </row>
    <row r="33257" spans="12:14" x14ac:dyDescent="0.25">
      <c r="L33257" s="9"/>
      <c r="M33257" s="9"/>
      <c r="N33257" s="9"/>
    </row>
    <row r="33258" spans="12:14" x14ac:dyDescent="0.25">
      <c r="L33258" s="9"/>
      <c r="M33258" s="9"/>
      <c r="N33258" s="9"/>
    </row>
    <row r="33259" spans="12:14" x14ac:dyDescent="0.25">
      <c r="L33259" s="9"/>
      <c r="M33259" s="9"/>
      <c r="N33259" s="9"/>
    </row>
    <row r="33260" spans="12:14" x14ac:dyDescent="0.25">
      <c r="L33260" s="9"/>
      <c r="M33260" s="9"/>
      <c r="N33260" s="9"/>
    </row>
    <row r="33261" spans="12:14" x14ac:dyDescent="0.25">
      <c r="L33261" s="9"/>
      <c r="M33261" s="9"/>
      <c r="N33261" s="9"/>
    </row>
    <row r="33262" spans="12:14" x14ac:dyDescent="0.25">
      <c r="L33262" s="9"/>
      <c r="M33262" s="9"/>
      <c r="N33262" s="9"/>
    </row>
    <row r="33263" spans="12:14" x14ac:dyDescent="0.25">
      <c r="L33263" s="9"/>
      <c r="M33263" s="9"/>
      <c r="N33263" s="9"/>
    </row>
    <row r="33264" spans="12:14" x14ac:dyDescent="0.25">
      <c r="L33264" s="9"/>
      <c r="M33264" s="9"/>
      <c r="N33264" s="9"/>
    </row>
    <row r="33265" spans="12:14" x14ac:dyDescent="0.25">
      <c r="L33265" s="9"/>
      <c r="M33265" s="9"/>
      <c r="N33265" s="9"/>
    </row>
    <row r="33266" spans="12:14" x14ac:dyDescent="0.25">
      <c r="L33266" s="9"/>
      <c r="M33266" s="9"/>
      <c r="N33266" s="9"/>
    </row>
    <row r="33267" spans="12:14" x14ac:dyDescent="0.25">
      <c r="L33267" s="9"/>
      <c r="M33267" s="9"/>
      <c r="N33267" s="9"/>
    </row>
    <row r="33268" spans="12:14" x14ac:dyDescent="0.25">
      <c r="L33268" s="9"/>
      <c r="M33268" s="9"/>
      <c r="N33268" s="9"/>
    </row>
    <row r="33269" spans="12:14" x14ac:dyDescent="0.25">
      <c r="L33269" s="9"/>
      <c r="M33269" s="9"/>
      <c r="N33269" s="9"/>
    </row>
    <row r="33270" spans="12:14" x14ac:dyDescent="0.25">
      <c r="L33270" s="9"/>
      <c r="M33270" s="9"/>
      <c r="N33270" s="9"/>
    </row>
    <row r="33271" spans="12:14" x14ac:dyDescent="0.25">
      <c r="L33271" s="9"/>
      <c r="M33271" s="9"/>
      <c r="N33271" s="9"/>
    </row>
    <row r="33272" spans="12:14" x14ac:dyDescent="0.25">
      <c r="L33272" s="9"/>
      <c r="M33272" s="9"/>
      <c r="N33272" s="9"/>
    </row>
    <row r="33273" spans="12:14" x14ac:dyDescent="0.25">
      <c r="L33273" s="9"/>
      <c r="M33273" s="9"/>
      <c r="N33273" s="9"/>
    </row>
    <row r="33274" spans="12:14" x14ac:dyDescent="0.25">
      <c r="L33274" s="9"/>
      <c r="M33274" s="9"/>
      <c r="N33274" s="9"/>
    </row>
    <row r="33275" spans="12:14" x14ac:dyDescent="0.25">
      <c r="L33275" s="9"/>
      <c r="M33275" s="9"/>
      <c r="N33275" s="9"/>
    </row>
    <row r="33276" spans="12:14" x14ac:dyDescent="0.25">
      <c r="L33276" s="9"/>
      <c r="M33276" s="9"/>
      <c r="N33276" s="9"/>
    </row>
    <row r="33277" spans="12:14" x14ac:dyDescent="0.25">
      <c r="L33277" s="9"/>
      <c r="M33277" s="9"/>
      <c r="N33277" s="9"/>
    </row>
    <row r="33278" spans="12:14" x14ac:dyDescent="0.25">
      <c r="L33278" s="9"/>
      <c r="M33278" s="9"/>
      <c r="N33278" s="9"/>
    </row>
    <row r="33279" spans="12:14" x14ac:dyDescent="0.25">
      <c r="L33279" s="9"/>
      <c r="M33279" s="9"/>
      <c r="N33279" s="9"/>
    </row>
    <row r="33280" spans="12:14" x14ac:dyDescent="0.25">
      <c r="L33280" s="9"/>
      <c r="M33280" s="9"/>
      <c r="N33280" s="9"/>
    </row>
    <row r="33281" spans="12:14" x14ac:dyDescent="0.25">
      <c r="L33281" s="9"/>
      <c r="M33281" s="9"/>
      <c r="N33281" s="9"/>
    </row>
    <row r="33282" spans="12:14" x14ac:dyDescent="0.25">
      <c r="L33282" s="9"/>
      <c r="M33282" s="9"/>
      <c r="N33282" s="9"/>
    </row>
    <row r="33283" spans="12:14" x14ac:dyDescent="0.25">
      <c r="L33283" s="9"/>
      <c r="M33283" s="9"/>
      <c r="N33283" s="9"/>
    </row>
    <row r="33284" spans="12:14" x14ac:dyDescent="0.25">
      <c r="L33284" s="9"/>
      <c r="M33284" s="9"/>
      <c r="N33284" s="9"/>
    </row>
    <row r="33285" spans="12:14" x14ac:dyDescent="0.25">
      <c r="L33285" s="9"/>
      <c r="M33285" s="9"/>
      <c r="N33285" s="9"/>
    </row>
    <row r="33286" spans="12:14" x14ac:dyDescent="0.25">
      <c r="L33286" s="9"/>
      <c r="M33286" s="9"/>
      <c r="N33286" s="9"/>
    </row>
    <row r="33287" spans="12:14" x14ac:dyDescent="0.25">
      <c r="L33287" s="9"/>
      <c r="M33287" s="9"/>
      <c r="N33287" s="9"/>
    </row>
    <row r="33288" spans="12:14" x14ac:dyDescent="0.25">
      <c r="L33288" s="9"/>
      <c r="M33288" s="9"/>
      <c r="N33288" s="9"/>
    </row>
    <row r="33289" spans="12:14" x14ac:dyDescent="0.25">
      <c r="L33289" s="9"/>
      <c r="M33289" s="9"/>
      <c r="N33289" s="9"/>
    </row>
    <row r="33290" spans="12:14" x14ac:dyDescent="0.25">
      <c r="L33290" s="9"/>
      <c r="M33290" s="9"/>
      <c r="N33290" s="9"/>
    </row>
    <row r="33291" spans="12:14" x14ac:dyDescent="0.25">
      <c r="L33291" s="9"/>
      <c r="M33291" s="9"/>
      <c r="N33291" s="9"/>
    </row>
    <row r="33292" spans="12:14" x14ac:dyDescent="0.25">
      <c r="L33292" s="9"/>
      <c r="M33292" s="9"/>
      <c r="N33292" s="9"/>
    </row>
    <row r="33293" spans="12:14" x14ac:dyDescent="0.25">
      <c r="L33293" s="9"/>
      <c r="M33293" s="9"/>
      <c r="N33293" s="9"/>
    </row>
    <row r="33294" spans="12:14" x14ac:dyDescent="0.25">
      <c r="L33294" s="9"/>
      <c r="M33294" s="9"/>
      <c r="N33294" s="9"/>
    </row>
    <row r="33295" spans="12:14" x14ac:dyDescent="0.25">
      <c r="L33295" s="9"/>
      <c r="M33295" s="9"/>
      <c r="N33295" s="9"/>
    </row>
    <row r="33296" spans="12:14" x14ac:dyDescent="0.25">
      <c r="L33296" s="9"/>
      <c r="M33296" s="9"/>
      <c r="N33296" s="9"/>
    </row>
    <row r="33297" spans="12:14" x14ac:dyDescent="0.25">
      <c r="L33297" s="9"/>
      <c r="M33297" s="9"/>
      <c r="N33297" s="9"/>
    </row>
    <row r="33298" spans="12:14" x14ac:dyDescent="0.25">
      <c r="L33298" s="9"/>
      <c r="M33298" s="9"/>
      <c r="N33298" s="9"/>
    </row>
    <row r="33299" spans="12:14" x14ac:dyDescent="0.25">
      <c r="L33299" s="9"/>
      <c r="M33299" s="9"/>
      <c r="N33299" s="9"/>
    </row>
    <row r="33300" spans="12:14" x14ac:dyDescent="0.25">
      <c r="L33300" s="9"/>
      <c r="M33300" s="9"/>
      <c r="N33300" s="9"/>
    </row>
    <row r="33301" spans="12:14" x14ac:dyDescent="0.25">
      <c r="L33301" s="9"/>
      <c r="M33301" s="9"/>
      <c r="N33301" s="9"/>
    </row>
    <row r="33302" spans="12:14" x14ac:dyDescent="0.25">
      <c r="L33302" s="9"/>
      <c r="M33302" s="9"/>
      <c r="N33302" s="9"/>
    </row>
    <row r="33303" spans="12:14" x14ac:dyDescent="0.25">
      <c r="L33303" s="9"/>
      <c r="M33303" s="9"/>
      <c r="N33303" s="9"/>
    </row>
    <row r="33304" spans="12:14" x14ac:dyDescent="0.25">
      <c r="L33304" s="9"/>
      <c r="M33304" s="9"/>
      <c r="N33304" s="9"/>
    </row>
    <row r="33305" spans="12:14" x14ac:dyDescent="0.25">
      <c r="L33305" s="9"/>
      <c r="M33305" s="9"/>
      <c r="N33305" s="9"/>
    </row>
    <row r="33306" spans="12:14" x14ac:dyDescent="0.25">
      <c r="L33306" s="9"/>
      <c r="M33306" s="9"/>
      <c r="N33306" s="9"/>
    </row>
    <row r="33307" spans="12:14" x14ac:dyDescent="0.25">
      <c r="L33307" s="9"/>
      <c r="M33307" s="9"/>
      <c r="N33307" s="9"/>
    </row>
    <row r="33308" spans="12:14" x14ac:dyDescent="0.25">
      <c r="L33308" s="9"/>
      <c r="M33308" s="9"/>
      <c r="N33308" s="9"/>
    </row>
    <row r="33309" spans="12:14" x14ac:dyDescent="0.25">
      <c r="L33309" s="9"/>
      <c r="M33309" s="9"/>
      <c r="N33309" s="9"/>
    </row>
    <row r="33310" spans="12:14" x14ac:dyDescent="0.25">
      <c r="L33310" s="9"/>
      <c r="M33310" s="9"/>
      <c r="N33310" s="9"/>
    </row>
    <row r="33311" spans="12:14" x14ac:dyDescent="0.25">
      <c r="L33311" s="9"/>
      <c r="M33311" s="9"/>
      <c r="N33311" s="9"/>
    </row>
    <row r="33312" spans="12:14" x14ac:dyDescent="0.25">
      <c r="L33312" s="9"/>
      <c r="M33312" s="9"/>
      <c r="N33312" s="9"/>
    </row>
    <row r="33313" spans="12:14" x14ac:dyDescent="0.25">
      <c r="L33313" s="9"/>
      <c r="M33313" s="9"/>
      <c r="N33313" s="9"/>
    </row>
    <row r="33314" spans="12:14" x14ac:dyDescent="0.25">
      <c r="L33314" s="9"/>
      <c r="M33314" s="9"/>
      <c r="N33314" s="9"/>
    </row>
    <row r="33315" spans="12:14" x14ac:dyDescent="0.25">
      <c r="L33315" s="9"/>
      <c r="M33315" s="9"/>
      <c r="N33315" s="9"/>
    </row>
    <row r="33316" spans="12:14" x14ac:dyDescent="0.25">
      <c r="L33316" s="9"/>
      <c r="M33316" s="9"/>
      <c r="N33316" s="9"/>
    </row>
    <row r="33317" spans="12:14" x14ac:dyDescent="0.25">
      <c r="L33317" s="9"/>
      <c r="M33317" s="9"/>
      <c r="N33317" s="9"/>
    </row>
    <row r="33318" spans="12:14" x14ac:dyDescent="0.25">
      <c r="L33318" s="9"/>
      <c r="M33318" s="9"/>
      <c r="N33318" s="9"/>
    </row>
    <row r="33319" spans="12:14" x14ac:dyDescent="0.25">
      <c r="L33319" s="9"/>
      <c r="M33319" s="9"/>
      <c r="N33319" s="9"/>
    </row>
    <row r="33320" spans="12:14" x14ac:dyDescent="0.25">
      <c r="L33320" s="9"/>
      <c r="M33320" s="9"/>
      <c r="N33320" s="9"/>
    </row>
    <row r="33321" spans="12:14" x14ac:dyDescent="0.25">
      <c r="L33321" s="9"/>
      <c r="M33321" s="9"/>
      <c r="N33321" s="9"/>
    </row>
    <row r="33322" spans="12:14" x14ac:dyDescent="0.25">
      <c r="L33322" s="9"/>
      <c r="M33322" s="9"/>
      <c r="N33322" s="9"/>
    </row>
    <row r="33323" spans="12:14" x14ac:dyDescent="0.25">
      <c r="L33323" s="9"/>
      <c r="M33323" s="9"/>
      <c r="N33323" s="9"/>
    </row>
    <row r="33324" spans="12:14" x14ac:dyDescent="0.25">
      <c r="L33324" s="9"/>
      <c r="M33324" s="9"/>
      <c r="N33324" s="9"/>
    </row>
    <row r="33325" spans="12:14" x14ac:dyDescent="0.25">
      <c r="L33325" s="9"/>
      <c r="M33325" s="9"/>
      <c r="N33325" s="9"/>
    </row>
    <row r="33326" spans="12:14" x14ac:dyDescent="0.25">
      <c r="L33326" s="9"/>
      <c r="M33326" s="9"/>
      <c r="N33326" s="9"/>
    </row>
    <row r="33327" spans="12:14" x14ac:dyDescent="0.25">
      <c r="L33327" s="9"/>
      <c r="M33327" s="9"/>
      <c r="N33327" s="9"/>
    </row>
    <row r="33328" spans="12:14" x14ac:dyDescent="0.25">
      <c r="L33328" s="9"/>
      <c r="M33328" s="9"/>
      <c r="N33328" s="9"/>
    </row>
    <row r="33329" spans="12:14" x14ac:dyDescent="0.25">
      <c r="L33329" s="9"/>
      <c r="M33329" s="9"/>
      <c r="N33329" s="9"/>
    </row>
    <row r="33330" spans="12:14" x14ac:dyDescent="0.25">
      <c r="L33330" s="9"/>
      <c r="M33330" s="9"/>
      <c r="N33330" s="9"/>
    </row>
    <row r="33331" spans="12:14" x14ac:dyDescent="0.25">
      <c r="L33331" s="9"/>
      <c r="M33331" s="9"/>
      <c r="N33331" s="9"/>
    </row>
    <row r="33332" spans="12:14" x14ac:dyDescent="0.25">
      <c r="L33332" s="9"/>
      <c r="M33332" s="9"/>
      <c r="N33332" s="9"/>
    </row>
    <row r="33333" spans="12:14" x14ac:dyDescent="0.25">
      <c r="L33333" s="9"/>
      <c r="M33333" s="9"/>
      <c r="N33333" s="9"/>
    </row>
    <row r="33334" spans="12:14" x14ac:dyDescent="0.25">
      <c r="L33334" s="9"/>
      <c r="M33334" s="9"/>
      <c r="N33334" s="9"/>
    </row>
    <row r="33335" spans="12:14" x14ac:dyDescent="0.25">
      <c r="L33335" s="9"/>
      <c r="M33335" s="9"/>
      <c r="N33335" s="9"/>
    </row>
    <row r="33336" spans="12:14" x14ac:dyDescent="0.25">
      <c r="L33336" s="9"/>
      <c r="M33336" s="9"/>
      <c r="N33336" s="9"/>
    </row>
    <row r="33337" spans="12:14" x14ac:dyDescent="0.25">
      <c r="L33337" s="9"/>
      <c r="M33337" s="9"/>
      <c r="N33337" s="9"/>
    </row>
    <row r="33338" spans="12:14" x14ac:dyDescent="0.25">
      <c r="L33338" s="9"/>
      <c r="M33338" s="9"/>
      <c r="N33338" s="9"/>
    </row>
    <row r="33339" spans="12:14" x14ac:dyDescent="0.25">
      <c r="L33339" s="9"/>
      <c r="M33339" s="9"/>
      <c r="N33339" s="9"/>
    </row>
    <row r="33340" spans="12:14" x14ac:dyDescent="0.25">
      <c r="L33340" s="9"/>
      <c r="M33340" s="9"/>
      <c r="N33340" s="9"/>
    </row>
    <row r="33341" spans="12:14" x14ac:dyDescent="0.25">
      <c r="L33341" s="9"/>
      <c r="M33341" s="9"/>
      <c r="N33341" s="9"/>
    </row>
    <row r="33342" spans="12:14" x14ac:dyDescent="0.25">
      <c r="L33342" s="9"/>
      <c r="M33342" s="9"/>
      <c r="N33342" s="9"/>
    </row>
    <row r="33343" spans="12:14" x14ac:dyDescent="0.25">
      <c r="L33343" s="9"/>
      <c r="M33343" s="9"/>
      <c r="N33343" s="9"/>
    </row>
    <row r="33344" spans="12:14" x14ac:dyDescent="0.25">
      <c r="L33344" s="9"/>
      <c r="M33344" s="9"/>
      <c r="N33344" s="9"/>
    </row>
    <row r="33345" spans="12:14" x14ac:dyDescent="0.25">
      <c r="L33345" s="9"/>
      <c r="M33345" s="9"/>
      <c r="N33345" s="9"/>
    </row>
    <row r="33346" spans="12:14" x14ac:dyDescent="0.25">
      <c r="L33346" s="9"/>
      <c r="M33346" s="9"/>
      <c r="N33346" s="9"/>
    </row>
    <row r="33347" spans="12:14" x14ac:dyDescent="0.25">
      <c r="L33347" s="9"/>
      <c r="M33347" s="9"/>
      <c r="N33347" s="9"/>
    </row>
    <row r="33348" spans="12:14" x14ac:dyDescent="0.25">
      <c r="L33348" s="9"/>
      <c r="M33348" s="9"/>
      <c r="N33348" s="9"/>
    </row>
    <row r="33349" spans="12:14" x14ac:dyDescent="0.25">
      <c r="L33349" s="9"/>
      <c r="M33349" s="9"/>
      <c r="N33349" s="9"/>
    </row>
    <row r="33350" spans="12:14" x14ac:dyDescent="0.25">
      <c r="L33350" s="9"/>
      <c r="M33350" s="9"/>
      <c r="N33350" s="9"/>
    </row>
    <row r="33351" spans="12:14" x14ac:dyDescent="0.25">
      <c r="L33351" s="9"/>
      <c r="M33351" s="9"/>
      <c r="N33351" s="9"/>
    </row>
    <row r="33352" spans="12:14" x14ac:dyDescent="0.25">
      <c r="L33352" s="9"/>
      <c r="M33352" s="9"/>
      <c r="N33352" s="9"/>
    </row>
    <row r="33353" spans="12:14" x14ac:dyDescent="0.25">
      <c r="L33353" s="9"/>
      <c r="M33353" s="9"/>
      <c r="N33353" s="9"/>
    </row>
    <row r="33354" spans="12:14" x14ac:dyDescent="0.25">
      <c r="L33354" s="9"/>
      <c r="M33354" s="9"/>
      <c r="N33354" s="9"/>
    </row>
    <row r="33355" spans="12:14" x14ac:dyDescent="0.25">
      <c r="L33355" s="9"/>
      <c r="M33355" s="9"/>
      <c r="N33355" s="9"/>
    </row>
    <row r="33356" spans="12:14" x14ac:dyDescent="0.25">
      <c r="L33356" s="9"/>
      <c r="M33356" s="9"/>
      <c r="N33356" s="9"/>
    </row>
    <row r="33357" spans="12:14" x14ac:dyDescent="0.25">
      <c r="L33357" s="9"/>
      <c r="M33357" s="9"/>
      <c r="N33357" s="9"/>
    </row>
    <row r="33358" spans="12:14" x14ac:dyDescent="0.25">
      <c r="L33358" s="9"/>
      <c r="M33358" s="9"/>
      <c r="N33358" s="9"/>
    </row>
    <row r="33359" spans="12:14" x14ac:dyDescent="0.25">
      <c r="L33359" s="9"/>
      <c r="M33359" s="9"/>
      <c r="N33359" s="9"/>
    </row>
    <row r="33360" spans="12:14" x14ac:dyDescent="0.25">
      <c r="L33360" s="9"/>
      <c r="M33360" s="9"/>
      <c r="N33360" s="9"/>
    </row>
    <row r="33361" spans="12:14" x14ac:dyDescent="0.25">
      <c r="L33361" s="9"/>
      <c r="M33361" s="9"/>
      <c r="N33361" s="9"/>
    </row>
    <row r="33362" spans="12:14" x14ac:dyDescent="0.25">
      <c r="L33362" s="9"/>
      <c r="M33362" s="9"/>
      <c r="N33362" s="9"/>
    </row>
    <row r="33363" spans="12:14" x14ac:dyDescent="0.25">
      <c r="L33363" s="9"/>
      <c r="M33363" s="9"/>
      <c r="N33363" s="9"/>
    </row>
    <row r="33364" spans="12:14" x14ac:dyDescent="0.25">
      <c r="L33364" s="9"/>
      <c r="M33364" s="9"/>
      <c r="N33364" s="9"/>
    </row>
    <row r="33365" spans="12:14" x14ac:dyDescent="0.25">
      <c r="L33365" s="9"/>
      <c r="M33365" s="9"/>
      <c r="N33365" s="9"/>
    </row>
    <row r="33366" spans="12:14" x14ac:dyDescent="0.25">
      <c r="L33366" s="9"/>
      <c r="M33366" s="9"/>
      <c r="N33366" s="9"/>
    </row>
    <row r="33367" spans="12:14" x14ac:dyDescent="0.25">
      <c r="L33367" s="9"/>
      <c r="M33367" s="9"/>
      <c r="N33367" s="9"/>
    </row>
    <row r="33368" spans="12:14" x14ac:dyDescent="0.25">
      <c r="L33368" s="9"/>
      <c r="M33368" s="9"/>
      <c r="N33368" s="9"/>
    </row>
    <row r="33369" spans="12:14" x14ac:dyDescent="0.25">
      <c r="L33369" s="9"/>
      <c r="M33369" s="9"/>
      <c r="N33369" s="9"/>
    </row>
    <row r="33370" spans="12:14" x14ac:dyDescent="0.25">
      <c r="L33370" s="9"/>
      <c r="M33370" s="9"/>
      <c r="N33370" s="9"/>
    </row>
    <row r="33371" spans="12:14" x14ac:dyDescent="0.25">
      <c r="L33371" s="9"/>
      <c r="M33371" s="9"/>
      <c r="N33371" s="9"/>
    </row>
    <row r="33372" spans="12:14" x14ac:dyDescent="0.25">
      <c r="L33372" s="9"/>
      <c r="M33372" s="9"/>
      <c r="N33372" s="9"/>
    </row>
    <row r="33373" spans="12:14" x14ac:dyDescent="0.25">
      <c r="L33373" s="9"/>
      <c r="M33373" s="9"/>
      <c r="N33373" s="9"/>
    </row>
    <row r="33374" spans="12:14" x14ac:dyDescent="0.25">
      <c r="L33374" s="9"/>
      <c r="M33374" s="9"/>
      <c r="N33374" s="9"/>
    </row>
    <row r="33375" spans="12:14" x14ac:dyDescent="0.25">
      <c r="L33375" s="9"/>
      <c r="M33375" s="9"/>
      <c r="N33375" s="9"/>
    </row>
    <row r="33376" spans="12:14" x14ac:dyDescent="0.25">
      <c r="L33376" s="9"/>
      <c r="M33376" s="9"/>
      <c r="N33376" s="9"/>
    </row>
    <row r="33377" spans="12:14" x14ac:dyDescent="0.25">
      <c r="L33377" s="9"/>
      <c r="M33377" s="9"/>
      <c r="N33377" s="9"/>
    </row>
    <row r="33378" spans="12:14" x14ac:dyDescent="0.25">
      <c r="L33378" s="9"/>
      <c r="M33378" s="9"/>
      <c r="N33378" s="9"/>
    </row>
    <row r="33379" spans="12:14" x14ac:dyDescent="0.25">
      <c r="L33379" s="9"/>
      <c r="M33379" s="9"/>
      <c r="N33379" s="9"/>
    </row>
    <row r="33380" spans="12:14" x14ac:dyDescent="0.25">
      <c r="L33380" s="9"/>
      <c r="M33380" s="9"/>
      <c r="N33380" s="9"/>
    </row>
    <row r="33381" spans="12:14" x14ac:dyDescent="0.25">
      <c r="L33381" s="9"/>
      <c r="M33381" s="9"/>
      <c r="N33381" s="9"/>
    </row>
    <row r="33382" spans="12:14" x14ac:dyDescent="0.25">
      <c r="L33382" s="9"/>
      <c r="M33382" s="9"/>
      <c r="N33382" s="9"/>
    </row>
    <row r="33383" spans="12:14" x14ac:dyDescent="0.25">
      <c r="L33383" s="9"/>
      <c r="M33383" s="9"/>
      <c r="N33383" s="9"/>
    </row>
    <row r="33384" spans="12:14" x14ac:dyDescent="0.25">
      <c r="L33384" s="9"/>
      <c r="M33384" s="9"/>
      <c r="N33384" s="9"/>
    </row>
    <row r="33385" spans="12:14" x14ac:dyDescent="0.25">
      <c r="L33385" s="9"/>
      <c r="M33385" s="9"/>
      <c r="N33385" s="9"/>
    </row>
    <row r="33386" spans="12:14" x14ac:dyDescent="0.25">
      <c r="L33386" s="9"/>
      <c r="M33386" s="9"/>
      <c r="N33386" s="9"/>
    </row>
    <row r="33387" spans="12:14" x14ac:dyDescent="0.25">
      <c r="L33387" s="9"/>
      <c r="M33387" s="9"/>
      <c r="N33387" s="9"/>
    </row>
    <row r="33388" spans="12:14" x14ac:dyDescent="0.25">
      <c r="L33388" s="9"/>
      <c r="M33388" s="9"/>
      <c r="N33388" s="9"/>
    </row>
    <row r="33389" spans="12:14" x14ac:dyDescent="0.25">
      <c r="L33389" s="9"/>
      <c r="M33389" s="9"/>
      <c r="N33389" s="9"/>
    </row>
    <row r="33390" spans="12:14" x14ac:dyDescent="0.25">
      <c r="L33390" s="9"/>
      <c r="M33390" s="9"/>
      <c r="N33390" s="9"/>
    </row>
    <row r="33391" spans="12:14" x14ac:dyDescent="0.25">
      <c r="L33391" s="9"/>
      <c r="M33391" s="9"/>
      <c r="N33391" s="9"/>
    </row>
    <row r="33392" spans="12:14" x14ac:dyDescent="0.25">
      <c r="L33392" s="9"/>
      <c r="M33392" s="9"/>
      <c r="N33392" s="9"/>
    </row>
    <row r="33393" spans="12:14" x14ac:dyDescent="0.25">
      <c r="L33393" s="9"/>
      <c r="M33393" s="9"/>
      <c r="N33393" s="9"/>
    </row>
    <row r="33394" spans="12:14" x14ac:dyDescent="0.25">
      <c r="L33394" s="9"/>
      <c r="M33394" s="9"/>
      <c r="N33394" s="9"/>
    </row>
    <row r="33395" spans="12:14" x14ac:dyDescent="0.25">
      <c r="L33395" s="9"/>
      <c r="M33395" s="9"/>
      <c r="N33395" s="9"/>
    </row>
    <row r="33396" spans="12:14" x14ac:dyDescent="0.25">
      <c r="L33396" s="9"/>
      <c r="M33396" s="9"/>
      <c r="N33396" s="9"/>
    </row>
    <row r="33397" spans="12:14" x14ac:dyDescent="0.25">
      <c r="L33397" s="9"/>
      <c r="M33397" s="9"/>
      <c r="N33397" s="9"/>
    </row>
    <row r="33398" spans="12:14" x14ac:dyDescent="0.25">
      <c r="L33398" s="9"/>
      <c r="M33398" s="9"/>
      <c r="N33398" s="9"/>
    </row>
    <row r="33399" spans="12:14" x14ac:dyDescent="0.25">
      <c r="L33399" s="9"/>
      <c r="M33399" s="9"/>
      <c r="N33399" s="9"/>
    </row>
    <row r="33400" spans="12:14" x14ac:dyDescent="0.25">
      <c r="L33400" s="9"/>
      <c r="M33400" s="9"/>
      <c r="N33400" s="9"/>
    </row>
    <row r="33401" spans="12:14" x14ac:dyDescent="0.25">
      <c r="L33401" s="9"/>
      <c r="M33401" s="9"/>
      <c r="N33401" s="9"/>
    </row>
    <row r="33402" spans="12:14" x14ac:dyDescent="0.25">
      <c r="L33402" s="9"/>
      <c r="M33402" s="9"/>
      <c r="N33402" s="9"/>
    </row>
    <row r="33403" spans="12:14" x14ac:dyDescent="0.25">
      <c r="L33403" s="9"/>
      <c r="M33403" s="9"/>
      <c r="N33403" s="9"/>
    </row>
    <row r="33404" spans="12:14" x14ac:dyDescent="0.25">
      <c r="L33404" s="9"/>
      <c r="M33404" s="9"/>
      <c r="N33404" s="9"/>
    </row>
    <row r="33405" spans="12:14" x14ac:dyDescent="0.25">
      <c r="L33405" s="9"/>
      <c r="M33405" s="9"/>
      <c r="N33405" s="9"/>
    </row>
    <row r="33406" spans="12:14" x14ac:dyDescent="0.25">
      <c r="L33406" s="9"/>
      <c r="M33406" s="9"/>
      <c r="N33406" s="9"/>
    </row>
    <row r="33407" spans="12:14" x14ac:dyDescent="0.25">
      <c r="L33407" s="9"/>
      <c r="M33407" s="9"/>
      <c r="N33407" s="9"/>
    </row>
    <row r="33408" spans="12:14" x14ac:dyDescent="0.25">
      <c r="L33408" s="9"/>
      <c r="M33408" s="9"/>
      <c r="N33408" s="9"/>
    </row>
    <row r="33409" spans="12:14" x14ac:dyDescent="0.25">
      <c r="L33409" s="9"/>
      <c r="M33409" s="9"/>
      <c r="N33409" s="9"/>
    </row>
    <row r="33410" spans="12:14" x14ac:dyDescent="0.25">
      <c r="L33410" s="9"/>
      <c r="M33410" s="9"/>
      <c r="N33410" s="9"/>
    </row>
    <row r="33411" spans="12:14" x14ac:dyDescent="0.25">
      <c r="L33411" s="9"/>
      <c r="M33411" s="9"/>
      <c r="N33411" s="9"/>
    </row>
    <row r="33412" spans="12:14" x14ac:dyDescent="0.25">
      <c r="L33412" s="9"/>
      <c r="M33412" s="9"/>
      <c r="N33412" s="9"/>
    </row>
    <row r="33413" spans="12:14" x14ac:dyDescent="0.25">
      <c r="L33413" s="9"/>
      <c r="M33413" s="9"/>
      <c r="N33413" s="9"/>
    </row>
    <row r="33414" spans="12:14" x14ac:dyDescent="0.25">
      <c r="L33414" s="9"/>
      <c r="M33414" s="9"/>
      <c r="N33414" s="9"/>
    </row>
    <row r="33415" spans="12:14" x14ac:dyDescent="0.25">
      <c r="L33415" s="9"/>
      <c r="M33415" s="9"/>
      <c r="N33415" s="9"/>
    </row>
    <row r="33416" spans="12:14" x14ac:dyDescent="0.25">
      <c r="L33416" s="9"/>
      <c r="M33416" s="9"/>
      <c r="N33416" s="9"/>
    </row>
    <row r="33417" spans="12:14" x14ac:dyDescent="0.25">
      <c r="L33417" s="9"/>
      <c r="M33417" s="9"/>
      <c r="N33417" s="9"/>
    </row>
    <row r="33418" spans="12:14" x14ac:dyDescent="0.25">
      <c r="L33418" s="9"/>
      <c r="M33418" s="9"/>
      <c r="N33418" s="9"/>
    </row>
    <row r="33419" spans="12:14" x14ac:dyDescent="0.25">
      <c r="L33419" s="9"/>
      <c r="M33419" s="9"/>
      <c r="N33419" s="9"/>
    </row>
    <row r="33420" spans="12:14" x14ac:dyDescent="0.25">
      <c r="L33420" s="9"/>
      <c r="M33420" s="9"/>
      <c r="N33420" s="9"/>
    </row>
    <row r="33421" spans="12:14" x14ac:dyDescent="0.25">
      <c r="L33421" s="9"/>
      <c r="M33421" s="9"/>
      <c r="N33421" s="9"/>
    </row>
    <row r="33422" spans="12:14" x14ac:dyDescent="0.25">
      <c r="L33422" s="9"/>
      <c r="M33422" s="9"/>
      <c r="N33422" s="9"/>
    </row>
    <row r="33423" spans="12:14" x14ac:dyDescent="0.25">
      <c r="L33423" s="9"/>
      <c r="M33423" s="9"/>
      <c r="N33423" s="9"/>
    </row>
    <row r="33424" spans="12:14" x14ac:dyDescent="0.25">
      <c r="L33424" s="9"/>
      <c r="M33424" s="9"/>
      <c r="N33424" s="9"/>
    </row>
    <row r="33425" spans="12:14" x14ac:dyDescent="0.25">
      <c r="L33425" s="9"/>
      <c r="M33425" s="9"/>
      <c r="N33425" s="9"/>
    </row>
    <row r="33426" spans="12:14" x14ac:dyDescent="0.25">
      <c r="L33426" s="9"/>
      <c r="M33426" s="9"/>
      <c r="N33426" s="9"/>
    </row>
    <row r="33427" spans="12:14" x14ac:dyDescent="0.25">
      <c r="L33427" s="9"/>
      <c r="M33427" s="9"/>
      <c r="N33427" s="9"/>
    </row>
    <row r="33428" spans="12:14" x14ac:dyDescent="0.25">
      <c r="L33428" s="9"/>
      <c r="M33428" s="9"/>
      <c r="N33428" s="9"/>
    </row>
    <row r="33429" spans="12:14" x14ac:dyDescent="0.25">
      <c r="L33429" s="9"/>
      <c r="M33429" s="9"/>
      <c r="N33429" s="9"/>
    </row>
    <row r="33430" spans="12:14" x14ac:dyDescent="0.25">
      <c r="L33430" s="9"/>
      <c r="M33430" s="9"/>
      <c r="N33430" s="9"/>
    </row>
    <row r="33431" spans="12:14" x14ac:dyDescent="0.25">
      <c r="L33431" s="9"/>
      <c r="M33431" s="9"/>
      <c r="N33431" s="9"/>
    </row>
    <row r="33432" spans="12:14" x14ac:dyDescent="0.25">
      <c r="L33432" s="9"/>
      <c r="M33432" s="9"/>
      <c r="N33432" s="9"/>
    </row>
    <row r="33433" spans="12:14" x14ac:dyDescent="0.25">
      <c r="L33433" s="9"/>
      <c r="M33433" s="9"/>
      <c r="N33433" s="9"/>
    </row>
    <row r="33434" spans="12:14" x14ac:dyDescent="0.25">
      <c r="L33434" s="9"/>
      <c r="M33434" s="9"/>
      <c r="N33434" s="9"/>
    </row>
    <row r="33435" spans="12:14" x14ac:dyDescent="0.25">
      <c r="L33435" s="9"/>
      <c r="M33435" s="9"/>
      <c r="N33435" s="9"/>
    </row>
    <row r="33436" spans="12:14" x14ac:dyDescent="0.25">
      <c r="L33436" s="9"/>
      <c r="M33436" s="9"/>
      <c r="N33436" s="9"/>
    </row>
    <row r="33437" spans="12:14" x14ac:dyDescent="0.25">
      <c r="L33437" s="9"/>
      <c r="M33437" s="9"/>
      <c r="N33437" s="9"/>
    </row>
    <row r="33438" spans="12:14" x14ac:dyDescent="0.25">
      <c r="L33438" s="9"/>
      <c r="M33438" s="9"/>
      <c r="N33438" s="9"/>
    </row>
    <row r="33439" spans="12:14" x14ac:dyDescent="0.25">
      <c r="L33439" s="9"/>
      <c r="M33439" s="9"/>
      <c r="N33439" s="9"/>
    </row>
    <row r="33440" spans="12:14" x14ac:dyDescent="0.25">
      <c r="L33440" s="9"/>
      <c r="M33440" s="9"/>
      <c r="N33440" s="9"/>
    </row>
    <row r="33441" spans="12:14" x14ac:dyDescent="0.25">
      <c r="L33441" s="9"/>
      <c r="M33441" s="9"/>
      <c r="N33441" s="9"/>
    </row>
    <row r="33442" spans="12:14" x14ac:dyDescent="0.25">
      <c r="L33442" s="9"/>
      <c r="M33442" s="9"/>
      <c r="N33442" s="9"/>
    </row>
    <row r="33443" spans="12:14" x14ac:dyDescent="0.25">
      <c r="L33443" s="9"/>
      <c r="M33443" s="9"/>
      <c r="N33443" s="9"/>
    </row>
    <row r="33444" spans="12:14" x14ac:dyDescent="0.25">
      <c r="L33444" s="9"/>
      <c r="M33444" s="9"/>
      <c r="N33444" s="9"/>
    </row>
    <row r="33445" spans="12:14" x14ac:dyDescent="0.25">
      <c r="L33445" s="9"/>
      <c r="M33445" s="9"/>
      <c r="N33445" s="9"/>
    </row>
    <row r="33446" spans="12:14" x14ac:dyDescent="0.25">
      <c r="L33446" s="9"/>
      <c r="M33446" s="9"/>
      <c r="N33446" s="9"/>
    </row>
    <row r="33447" spans="12:14" x14ac:dyDescent="0.25">
      <c r="L33447" s="9"/>
      <c r="M33447" s="9"/>
      <c r="N33447" s="9"/>
    </row>
    <row r="33448" spans="12:14" x14ac:dyDescent="0.25">
      <c r="L33448" s="9"/>
      <c r="M33448" s="9"/>
      <c r="N33448" s="9"/>
    </row>
    <row r="33449" spans="12:14" x14ac:dyDescent="0.25">
      <c r="L33449" s="9"/>
      <c r="M33449" s="9"/>
      <c r="N33449" s="9"/>
    </row>
    <row r="33450" spans="12:14" x14ac:dyDescent="0.25">
      <c r="L33450" s="9"/>
      <c r="M33450" s="9"/>
      <c r="N33450" s="9"/>
    </row>
    <row r="33451" spans="12:14" x14ac:dyDescent="0.25">
      <c r="L33451" s="9"/>
      <c r="M33451" s="9"/>
      <c r="N33451" s="9"/>
    </row>
    <row r="33452" spans="12:14" x14ac:dyDescent="0.25">
      <c r="L33452" s="9"/>
      <c r="M33452" s="9"/>
      <c r="N33452" s="9"/>
    </row>
    <row r="33453" spans="12:14" x14ac:dyDescent="0.25">
      <c r="L33453" s="9"/>
      <c r="M33453" s="9"/>
      <c r="N33453" s="9"/>
    </row>
    <row r="33454" spans="12:14" x14ac:dyDescent="0.25">
      <c r="L33454" s="9"/>
      <c r="M33454" s="9"/>
      <c r="N33454" s="9"/>
    </row>
    <row r="33455" spans="12:14" x14ac:dyDescent="0.25">
      <c r="L33455" s="9"/>
      <c r="M33455" s="9"/>
      <c r="N33455" s="9"/>
    </row>
    <row r="33456" spans="12:14" x14ac:dyDescent="0.25">
      <c r="L33456" s="9"/>
      <c r="M33456" s="9"/>
      <c r="N33456" s="9"/>
    </row>
    <row r="33457" spans="12:14" x14ac:dyDescent="0.25">
      <c r="L33457" s="9"/>
      <c r="M33457" s="9"/>
      <c r="N33457" s="9"/>
    </row>
    <row r="33458" spans="12:14" x14ac:dyDescent="0.25">
      <c r="L33458" s="9"/>
      <c r="M33458" s="9"/>
      <c r="N33458" s="9"/>
    </row>
    <row r="33459" spans="12:14" x14ac:dyDescent="0.25">
      <c r="L33459" s="9"/>
      <c r="M33459" s="9"/>
      <c r="N33459" s="9"/>
    </row>
    <row r="33460" spans="12:14" x14ac:dyDescent="0.25">
      <c r="L33460" s="9"/>
      <c r="M33460" s="9"/>
      <c r="N33460" s="9"/>
    </row>
    <row r="33461" spans="12:14" x14ac:dyDescent="0.25">
      <c r="L33461" s="9"/>
      <c r="M33461" s="9"/>
      <c r="N33461" s="9"/>
    </row>
    <row r="33462" spans="12:14" x14ac:dyDescent="0.25">
      <c r="L33462" s="9"/>
      <c r="M33462" s="9"/>
      <c r="N33462" s="9"/>
    </row>
    <row r="33463" spans="12:14" x14ac:dyDescent="0.25">
      <c r="L33463" s="9"/>
      <c r="M33463" s="9"/>
      <c r="N33463" s="9"/>
    </row>
    <row r="33464" spans="12:14" x14ac:dyDescent="0.25">
      <c r="L33464" s="9"/>
      <c r="M33464" s="9"/>
      <c r="N33464" s="9"/>
    </row>
    <row r="33465" spans="12:14" x14ac:dyDescent="0.25">
      <c r="L33465" s="9"/>
      <c r="M33465" s="9"/>
      <c r="N33465" s="9"/>
    </row>
    <row r="33466" spans="12:14" x14ac:dyDescent="0.25">
      <c r="L33466" s="9"/>
      <c r="M33466" s="9"/>
      <c r="N33466" s="9"/>
    </row>
    <row r="33467" spans="12:14" x14ac:dyDescent="0.25">
      <c r="L33467" s="9"/>
      <c r="M33467" s="9"/>
      <c r="N33467" s="9"/>
    </row>
    <row r="33468" spans="12:14" x14ac:dyDescent="0.25">
      <c r="L33468" s="9"/>
      <c r="M33468" s="9"/>
      <c r="N33468" s="9"/>
    </row>
    <row r="33469" spans="12:14" x14ac:dyDescent="0.25">
      <c r="L33469" s="9"/>
      <c r="M33469" s="9"/>
      <c r="N33469" s="9"/>
    </row>
    <row r="33470" spans="12:14" x14ac:dyDescent="0.25">
      <c r="L33470" s="9"/>
      <c r="M33470" s="9"/>
      <c r="N33470" s="9"/>
    </row>
    <row r="33471" spans="12:14" x14ac:dyDescent="0.25">
      <c r="L33471" s="9"/>
      <c r="M33471" s="9"/>
      <c r="N33471" s="9"/>
    </row>
    <row r="33472" spans="12:14" x14ac:dyDescent="0.25">
      <c r="L33472" s="9"/>
      <c r="M33472" s="9"/>
      <c r="N33472" s="9"/>
    </row>
    <row r="33473" spans="12:14" x14ac:dyDescent="0.25">
      <c r="L33473" s="9"/>
      <c r="M33473" s="9"/>
      <c r="N33473" s="9"/>
    </row>
    <row r="33474" spans="12:14" x14ac:dyDescent="0.25">
      <c r="L33474" s="9"/>
      <c r="M33474" s="9"/>
      <c r="N33474" s="9"/>
    </row>
    <row r="33475" spans="12:14" x14ac:dyDescent="0.25">
      <c r="L33475" s="9"/>
      <c r="M33475" s="9"/>
      <c r="N33475" s="9"/>
    </row>
    <row r="33476" spans="12:14" x14ac:dyDescent="0.25">
      <c r="L33476" s="9"/>
      <c r="M33476" s="9"/>
      <c r="N33476" s="9"/>
    </row>
    <row r="33477" spans="12:14" x14ac:dyDescent="0.25">
      <c r="L33477" s="9"/>
      <c r="M33477" s="9"/>
      <c r="N33477" s="9"/>
    </row>
    <row r="33478" spans="12:14" x14ac:dyDescent="0.25">
      <c r="L33478" s="9"/>
      <c r="M33478" s="9"/>
      <c r="N33478" s="9"/>
    </row>
    <row r="33479" spans="12:14" x14ac:dyDescent="0.25">
      <c r="L33479" s="9"/>
      <c r="M33479" s="9"/>
      <c r="N33479" s="9"/>
    </row>
    <row r="33480" spans="12:14" x14ac:dyDescent="0.25">
      <c r="L33480" s="9"/>
      <c r="M33480" s="9"/>
      <c r="N33480" s="9"/>
    </row>
    <row r="33481" spans="12:14" x14ac:dyDescent="0.25">
      <c r="L33481" s="9"/>
      <c r="M33481" s="9"/>
      <c r="N33481" s="9"/>
    </row>
    <row r="33482" spans="12:14" x14ac:dyDescent="0.25">
      <c r="L33482" s="9"/>
      <c r="M33482" s="9"/>
      <c r="N33482" s="9"/>
    </row>
    <row r="33483" spans="12:14" x14ac:dyDescent="0.25">
      <c r="L33483" s="9"/>
      <c r="M33483" s="9"/>
      <c r="N33483" s="9"/>
    </row>
    <row r="33484" spans="12:14" x14ac:dyDescent="0.25">
      <c r="L33484" s="9"/>
      <c r="M33484" s="9"/>
      <c r="N33484" s="9"/>
    </row>
    <row r="33485" spans="12:14" x14ac:dyDescent="0.25">
      <c r="L33485" s="9"/>
      <c r="M33485" s="9"/>
      <c r="N33485" s="9"/>
    </row>
    <row r="33486" spans="12:14" x14ac:dyDescent="0.25">
      <c r="L33486" s="9"/>
      <c r="M33486" s="9"/>
      <c r="N33486" s="9"/>
    </row>
    <row r="33487" spans="12:14" x14ac:dyDescent="0.25">
      <c r="L33487" s="9"/>
      <c r="M33487" s="9"/>
      <c r="N33487" s="9"/>
    </row>
    <row r="33488" spans="12:14" x14ac:dyDescent="0.25">
      <c r="L33488" s="9"/>
      <c r="M33488" s="9"/>
      <c r="N33488" s="9"/>
    </row>
    <row r="33489" spans="12:14" x14ac:dyDescent="0.25">
      <c r="L33489" s="9"/>
      <c r="M33489" s="9"/>
      <c r="N33489" s="9"/>
    </row>
    <row r="33490" spans="12:14" x14ac:dyDescent="0.25">
      <c r="L33490" s="9"/>
      <c r="M33490" s="9"/>
      <c r="N33490" s="9"/>
    </row>
    <row r="33491" spans="12:14" x14ac:dyDescent="0.25">
      <c r="L33491" s="9"/>
      <c r="M33491" s="9"/>
      <c r="N33491" s="9"/>
    </row>
    <row r="33492" spans="12:14" x14ac:dyDescent="0.25">
      <c r="L33492" s="9"/>
      <c r="M33492" s="9"/>
      <c r="N33492" s="9"/>
    </row>
    <row r="33493" spans="12:14" x14ac:dyDescent="0.25">
      <c r="L33493" s="9"/>
      <c r="M33493" s="9"/>
      <c r="N33493" s="9"/>
    </row>
    <row r="33494" spans="12:14" x14ac:dyDescent="0.25">
      <c r="L33494" s="9"/>
      <c r="M33494" s="9"/>
      <c r="N33494" s="9"/>
    </row>
    <row r="33495" spans="12:14" x14ac:dyDescent="0.25">
      <c r="L33495" s="9"/>
      <c r="M33495" s="9"/>
      <c r="N33495" s="9"/>
    </row>
    <row r="33496" spans="12:14" x14ac:dyDescent="0.25">
      <c r="L33496" s="9"/>
      <c r="M33496" s="9"/>
      <c r="N33496" s="9"/>
    </row>
    <row r="33497" spans="12:14" x14ac:dyDescent="0.25">
      <c r="L33497" s="9"/>
      <c r="M33497" s="9"/>
      <c r="N33497" s="9"/>
    </row>
    <row r="33498" spans="12:14" x14ac:dyDescent="0.25">
      <c r="L33498" s="9"/>
      <c r="M33498" s="9"/>
      <c r="N33498" s="9"/>
    </row>
    <row r="33499" spans="12:14" x14ac:dyDescent="0.25">
      <c r="L33499" s="9"/>
      <c r="M33499" s="9"/>
      <c r="N33499" s="9"/>
    </row>
    <row r="33500" spans="12:14" x14ac:dyDescent="0.25">
      <c r="L33500" s="9"/>
      <c r="M33500" s="9"/>
      <c r="N33500" s="9"/>
    </row>
    <row r="33501" spans="12:14" x14ac:dyDescent="0.25">
      <c r="L33501" s="9"/>
      <c r="M33501" s="9"/>
      <c r="N33501" s="9"/>
    </row>
    <row r="33502" spans="12:14" x14ac:dyDescent="0.25">
      <c r="L33502" s="9"/>
      <c r="M33502" s="9"/>
      <c r="N33502" s="9"/>
    </row>
    <row r="33503" spans="12:14" x14ac:dyDescent="0.25">
      <c r="L33503" s="9"/>
      <c r="M33503" s="9"/>
      <c r="N33503" s="9"/>
    </row>
    <row r="33504" spans="12:14" x14ac:dyDescent="0.25">
      <c r="L33504" s="9"/>
      <c r="M33504" s="9"/>
      <c r="N33504" s="9"/>
    </row>
    <row r="33505" spans="12:14" x14ac:dyDescent="0.25">
      <c r="L33505" s="9"/>
      <c r="M33505" s="9"/>
      <c r="N33505" s="9"/>
    </row>
    <row r="33506" spans="12:14" x14ac:dyDescent="0.25">
      <c r="L33506" s="9"/>
      <c r="M33506" s="9"/>
      <c r="N33506" s="9"/>
    </row>
    <row r="33507" spans="12:14" x14ac:dyDescent="0.25">
      <c r="L33507" s="9"/>
      <c r="M33507" s="9"/>
      <c r="N33507" s="9"/>
    </row>
    <row r="33508" spans="12:14" x14ac:dyDescent="0.25">
      <c r="L33508" s="9"/>
      <c r="M33508" s="9"/>
      <c r="N33508" s="9"/>
    </row>
    <row r="33509" spans="12:14" x14ac:dyDescent="0.25">
      <c r="L33509" s="9"/>
      <c r="M33509" s="9"/>
      <c r="N33509" s="9"/>
    </row>
    <row r="33510" spans="12:14" x14ac:dyDescent="0.25">
      <c r="L33510" s="9"/>
      <c r="M33510" s="9"/>
      <c r="N33510" s="9"/>
    </row>
    <row r="33511" spans="12:14" x14ac:dyDescent="0.25">
      <c r="L33511" s="9"/>
      <c r="M33511" s="9"/>
      <c r="N33511" s="9"/>
    </row>
    <row r="33512" spans="12:14" x14ac:dyDescent="0.25">
      <c r="L33512" s="9"/>
      <c r="M33512" s="9"/>
      <c r="N33512" s="9"/>
    </row>
    <row r="33513" spans="12:14" x14ac:dyDescent="0.25">
      <c r="L33513" s="9"/>
      <c r="M33513" s="9"/>
      <c r="N33513" s="9"/>
    </row>
    <row r="33514" spans="12:14" x14ac:dyDescent="0.25">
      <c r="L33514" s="9"/>
      <c r="M33514" s="9"/>
      <c r="N33514" s="9"/>
    </row>
    <row r="33515" spans="12:14" x14ac:dyDescent="0.25">
      <c r="L33515" s="9"/>
      <c r="M33515" s="9"/>
      <c r="N33515" s="9"/>
    </row>
    <row r="33516" spans="12:14" x14ac:dyDescent="0.25">
      <c r="L33516" s="9"/>
      <c r="M33516" s="9"/>
      <c r="N33516" s="9"/>
    </row>
    <row r="33517" spans="12:14" x14ac:dyDescent="0.25">
      <c r="L33517" s="9"/>
      <c r="M33517" s="9"/>
      <c r="N33517" s="9"/>
    </row>
    <row r="33518" spans="12:14" x14ac:dyDescent="0.25">
      <c r="L33518" s="9"/>
      <c r="M33518" s="9"/>
      <c r="N33518" s="9"/>
    </row>
    <row r="33519" spans="12:14" x14ac:dyDescent="0.25">
      <c r="L33519" s="9"/>
      <c r="M33519" s="9"/>
      <c r="N33519" s="9"/>
    </row>
    <row r="33520" spans="12:14" x14ac:dyDescent="0.25">
      <c r="L33520" s="9"/>
      <c r="M33520" s="9"/>
      <c r="N33520" s="9"/>
    </row>
    <row r="33521" spans="12:14" x14ac:dyDescent="0.25">
      <c r="L33521" s="9"/>
      <c r="M33521" s="9"/>
      <c r="N33521" s="9"/>
    </row>
    <row r="33522" spans="12:14" x14ac:dyDescent="0.25">
      <c r="L33522" s="9"/>
      <c r="M33522" s="9"/>
      <c r="N33522" s="9"/>
    </row>
    <row r="33523" spans="12:14" x14ac:dyDescent="0.25">
      <c r="L33523" s="9"/>
      <c r="M33523" s="9"/>
      <c r="N33523" s="9"/>
    </row>
    <row r="33524" spans="12:14" x14ac:dyDescent="0.25">
      <c r="L33524" s="9"/>
      <c r="M33524" s="9"/>
      <c r="N33524" s="9"/>
    </row>
    <row r="33525" spans="12:14" x14ac:dyDescent="0.25">
      <c r="L33525" s="9"/>
      <c r="M33525" s="9"/>
      <c r="N33525" s="9"/>
    </row>
    <row r="33526" spans="12:14" x14ac:dyDescent="0.25">
      <c r="L33526" s="9"/>
      <c r="M33526" s="9"/>
      <c r="N33526" s="9"/>
    </row>
    <row r="33527" spans="12:14" x14ac:dyDescent="0.25">
      <c r="L33527" s="9"/>
      <c r="M33527" s="9"/>
      <c r="N33527" s="9"/>
    </row>
    <row r="33528" spans="12:14" x14ac:dyDescent="0.25">
      <c r="L33528" s="9"/>
      <c r="M33528" s="9"/>
      <c r="N33528" s="9"/>
    </row>
    <row r="33529" spans="12:14" x14ac:dyDescent="0.25">
      <c r="L33529" s="9"/>
      <c r="M33529" s="9"/>
      <c r="N33529" s="9"/>
    </row>
    <row r="33530" spans="12:14" x14ac:dyDescent="0.25">
      <c r="L33530" s="9"/>
      <c r="M33530" s="9"/>
      <c r="N33530" s="9"/>
    </row>
    <row r="33531" spans="12:14" x14ac:dyDescent="0.25">
      <c r="L33531" s="9"/>
      <c r="M33531" s="9"/>
      <c r="N33531" s="9"/>
    </row>
    <row r="33532" spans="12:14" x14ac:dyDescent="0.25">
      <c r="L33532" s="9"/>
      <c r="M33532" s="9"/>
      <c r="N33532" s="9"/>
    </row>
    <row r="33533" spans="12:14" x14ac:dyDescent="0.25">
      <c r="L33533" s="9"/>
      <c r="M33533" s="9"/>
      <c r="N33533" s="9"/>
    </row>
    <row r="33534" spans="12:14" x14ac:dyDescent="0.25">
      <c r="L33534" s="9"/>
      <c r="M33534" s="9"/>
      <c r="N33534" s="9"/>
    </row>
    <row r="33535" spans="12:14" x14ac:dyDescent="0.25">
      <c r="L33535" s="9"/>
      <c r="M33535" s="9"/>
      <c r="N33535" s="9"/>
    </row>
    <row r="33536" spans="12:14" x14ac:dyDescent="0.25">
      <c r="L33536" s="9"/>
      <c r="M33536" s="9"/>
      <c r="N33536" s="9"/>
    </row>
    <row r="33537" spans="12:14" x14ac:dyDescent="0.25">
      <c r="L33537" s="9"/>
      <c r="M33537" s="9"/>
      <c r="N33537" s="9"/>
    </row>
    <row r="33538" spans="12:14" x14ac:dyDescent="0.25">
      <c r="L33538" s="9"/>
      <c r="M33538" s="9"/>
      <c r="N33538" s="9"/>
    </row>
    <row r="33539" spans="12:14" x14ac:dyDescent="0.25">
      <c r="L33539" s="9"/>
      <c r="M33539" s="9"/>
      <c r="N33539" s="9"/>
    </row>
    <row r="33540" spans="12:14" x14ac:dyDescent="0.25">
      <c r="L33540" s="9"/>
      <c r="M33540" s="9"/>
      <c r="N33540" s="9"/>
    </row>
    <row r="33541" spans="12:14" x14ac:dyDescent="0.25">
      <c r="L33541" s="9"/>
      <c r="M33541" s="9"/>
      <c r="N33541" s="9"/>
    </row>
    <row r="33542" spans="12:14" x14ac:dyDescent="0.25">
      <c r="L33542" s="9"/>
      <c r="M33542" s="9"/>
      <c r="N33542" s="9"/>
    </row>
    <row r="33543" spans="12:14" x14ac:dyDescent="0.25">
      <c r="L33543" s="9"/>
      <c r="M33543" s="9"/>
      <c r="N33543" s="9"/>
    </row>
    <row r="33544" spans="12:14" x14ac:dyDescent="0.25">
      <c r="L33544" s="9"/>
      <c r="M33544" s="9"/>
      <c r="N33544" s="9"/>
    </row>
    <row r="33545" spans="12:14" x14ac:dyDescent="0.25">
      <c r="L33545" s="9"/>
      <c r="M33545" s="9"/>
      <c r="N33545" s="9"/>
    </row>
    <row r="33546" spans="12:14" x14ac:dyDescent="0.25">
      <c r="L33546" s="9"/>
      <c r="M33546" s="9"/>
      <c r="N33546" s="9"/>
    </row>
    <row r="33547" spans="12:14" x14ac:dyDescent="0.25">
      <c r="L33547" s="9"/>
      <c r="M33547" s="9"/>
      <c r="N33547" s="9"/>
    </row>
    <row r="33548" spans="12:14" x14ac:dyDescent="0.25">
      <c r="L33548" s="9"/>
      <c r="M33548" s="9"/>
      <c r="N33548" s="9"/>
    </row>
    <row r="33549" spans="12:14" x14ac:dyDescent="0.25">
      <c r="L33549" s="9"/>
      <c r="M33549" s="9"/>
      <c r="N33549" s="9"/>
    </row>
    <row r="33550" spans="12:14" x14ac:dyDescent="0.25">
      <c r="L33550" s="9"/>
      <c r="M33550" s="9"/>
      <c r="N33550" s="9"/>
    </row>
    <row r="33551" spans="12:14" x14ac:dyDescent="0.25">
      <c r="L33551" s="9"/>
      <c r="M33551" s="9"/>
      <c r="N33551" s="9"/>
    </row>
    <row r="33552" spans="12:14" x14ac:dyDescent="0.25">
      <c r="L33552" s="9"/>
      <c r="M33552" s="9"/>
      <c r="N33552" s="9"/>
    </row>
    <row r="33553" spans="12:14" x14ac:dyDescent="0.25">
      <c r="L33553" s="9"/>
      <c r="M33553" s="9"/>
      <c r="N33553" s="9"/>
    </row>
    <row r="33554" spans="12:14" x14ac:dyDescent="0.25">
      <c r="L33554" s="9"/>
      <c r="M33554" s="9"/>
      <c r="N33554" s="9"/>
    </row>
    <row r="33555" spans="12:14" x14ac:dyDescent="0.25">
      <c r="L33555" s="9"/>
      <c r="M33555" s="9"/>
      <c r="N33555" s="9"/>
    </row>
    <row r="33556" spans="12:14" x14ac:dyDescent="0.25">
      <c r="L33556" s="9"/>
      <c r="M33556" s="9"/>
      <c r="N33556" s="9"/>
    </row>
    <row r="33557" spans="12:14" x14ac:dyDescent="0.25">
      <c r="L33557" s="9"/>
      <c r="M33557" s="9"/>
      <c r="N33557" s="9"/>
    </row>
    <row r="33558" spans="12:14" x14ac:dyDescent="0.25">
      <c r="L33558" s="9"/>
      <c r="M33558" s="9"/>
      <c r="N33558" s="9"/>
    </row>
    <row r="33559" spans="12:14" x14ac:dyDescent="0.25">
      <c r="L33559" s="9"/>
      <c r="M33559" s="9"/>
      <c r="N33559" s="9"/>
    </row>
    <row r="33560" spans="12:14" x14ac:dyDescent="0.25">
      <c r="L33560" s="9"/>
      <c r="M33560" s="9"/>
      <c r="N33560" s="9"/>
    </row>
    <row r="33561" spans="12:14" x14ac:dyDescent="0.25">
      <c r="L33561" s="9"/>
      <c r="M33561" s="9"/>
      <c r="N33561" s="9"/>
    </row>
    <row r="33562" spans="12:14" x14ac:dyDescent="0.25">
      <c r="L33562" s="9"/>
      <c r="M33562" s="9"/>
      <c r="N33562" s="9"/>
    </row>
    <row r="33563" spans="12:14" x14ac:dyDescent="0.25">
      <c r="L33563" s="9"/>
      <c r="M33563" s="9"/>
      <c r="N33563" s="9"/>
    </row>
    <row r="33564" spans="12:14" x14ac:dyDescent="0.25">
      <c r="L33564" s="9"/>
      <c r="M33564" s="9"/>
      <c r="N33564" s="9"/>
    </row>
    <row r="33565" spans="12:14" x14ac:dyDescent="0.25">
      <c r="L33565" s="9"/>
      <c r="M33565" s="9"/>
      <c r="N33565" s="9"/>
    </row>
    <row r="33566" spans="12:14" x14ac:dyDescent="0.25">
      <c r="L33566" s="9"/>
      <c r="M33566" s="9"/>
      <c r="N33566" s="9"/>
    </row>
    <row r="33567" spans="12:14" x14ac:dyDescent="0.25">
      <c r="L33567" s="9"/>
      <c r="M33567" s="9"/>
      <c r="N33567" s="9"/>
    </row>
    <row r="33568" spans="12:14" x14ac:dyDescent="0.25">
      <c r="L33568" s="9"/>
      <c r="M33568" s="9"/>
      <c r="N33568" s="9"/>
    </row>
    <row r="33569" spans="12:14" x14ac:dyDescent="0.25">
      <c r="L33569" s="9"/>
      <c r="M33569" s="9"/>
      <c r="N33569" s="9"/>
    </row>
    <row r="33570" spans="12:14" x14ac:dyDescent="0.25">
      <c r="L33570" s="9"/>
      <c r="M33570" s="9"/>
      <c r="N33570" s="9"/>
    </row>
    <row r="33571" spans="12:14" x14ac:dyDescent="0.25">
      <c r="L33571" s="9"/>
      <c r="M33571" s="9"/>
      <c r="N33571" s="9"/>
    </row>
    <row r="33572" spans="12:14" x14ac:dyDescent="0.25">
      <c r="L33572" s="9"/>
      <c r="M33572" s="9"/>
      <c r="N33572" s="9"/>
    </row>
    <row r="33573" spans="12:14" x14ac:dyDescent="0.25">
      <c r="L33573" s="9"/>
      <c r="M33573" s="9"/>
      <c r="N33573" s="9"/>
    </row>
    <row r="33574" spans="12:14" x14ac:dyDescent="0.25">
      <c r="L33574" s="9"/>
      <c r="M33574" s="9"/>
      <c r="N33574" s="9"/>
    </row>
    <row r="33575" spans="12:14" x14ac:dyDescent="0.25">
      <c r="L33575" s="9"/>
      <c r="M33575" s="9"/>
      <c r="N33575" s="9"/>
    </row>
    <row r="33576" spans="12:14" x14ac:dyDescent="0.25">
      <c r="L33576" s="9"/>
      <c r="M33576" s="9"/>
      <c r="N33576" s="9"/>
    </row>
    <row r="33577" spans="12:14" x14ac:dyDescent="0.25">
      <c r="L33577" s="9"/>
      <c r="M33577" s="9"/>
      <c r="N33577" s="9"/>
    </row>
    <row r="33578" spans="12:14" x14ac:dyDescent="0.25">
      <c r="L33578" s="9"/>
      <c r="M33578" s="9"/>
      <c r="N33578" s="9"/>
    </row>
    <row r="33579" spans="12:14" x14ac:dyDescent="0.25">
      <c r="L33579" s="9"/>
      <c r="M33579" s="9"/>
      <c r="N33579" s="9"/>
    </row>
    <row r="33580" spans="12:14" x14ac:dyDescent="0.25">
      <c r="L33580" s="9"/>
      <c r="M33580" s="9"/>
      <c r="N33580" s="9"/>
    </row>
    <row r="33581" spans="12:14" x14ac:dyDescent="0.25">
      <c r="L33581" s="9"/>
      <c r="M33581" s="9"/>
      <c r="N33581" s="9"/>
    </row>
    <row r="33582" spans="12:14" x14ac:dyDescent="0.25">
      <c r="L33582" s="9"/>
      <c r="M33582" s="9"/>
      <c r="N33582" s="9"/>
    </row>
    <row r="33583" spans="12:14" x14ac:dyDescent="0.25">
      <c r="L33583" s="9"/>
      <c r="M33583" s="9"/>
      <c r="N33583" s="9"/>
    </row>
    <row r="33584" spans="12:14" x14ac:dyDescent="0.25">
      <c r="L33584" s="9"/>
      <c r="M33584" s="9"/>
      <c r="N33584" s="9"/>
    </row>
    <row r="33585" spans="12:14" x14ac:dyDescent="0.25">
      <c r="L33585" s="9"/>
      <c r="M33585" s="9"/>
      <c r="N33585" s="9"/>
    </row>
    <row r="33586" spans="12:14" x14ac:dyDescent="0.25">
      <c r="L33586" s="9"/>
      <c r="M33586" s="9"/>
      <c r="N33586" s="9"/>
    </row>
    <row r="33587" spans="12:14" x14ac:dyDescent="0.25">
      <c r="L33587" s="9"/>
      <c r="M33587" s="9"/>
      <c r="N33587" s="9"/>
    </row>
    <row r="33588" spans="12:14" x14ac:dyDescent="0.25">
      <c r="L33588" s="9"/>
      <c r="M33588" s="9"/>
      <c r="N33588" s="9"/>
    </row>
    <row r="33589" spans="12:14" x14ac:dyDescent="0.25">
      <c r="L33589" s="9"/>
      <c r="M33589" s="9"/>
      <c r="N33589" s="9"/>
    </row>
    <row r="33590" spans="12:14" x14ac:dyDescent="0.25">
      <c r="L33590" s="9"/>
      <c r="M33590" s="9"/>
      <c r="N33590" s="9"/>
    </row>
    <row r="33591" spans="12:14" x14ac:dyDescent="0.25">
      <c r="L33591" s="9"/>
      <c r="M33591" s="9"/>
      <c r="N33591" s="9"/>
    </row>
    <row r="33592" spans="12:14" x14ac:dyDescent="0.25">
      <c r="L33592" s="9"/>
      <c r="M33592" s="9"/>
      <c r="N33592" s="9"/>
    </row>
    <row r="33593" spans="12:14" x14ac:dyDescent="0.25">
      <c r="L33593" s="9"/>
      <c r="M33593" s="9"/>
      <c r="N33593" s="9"/>
    </row>
    <row r="33594" spans="12:14" x14ac:dyDescent="0.25">
      <c r="L33594" s="9"/>
      <c r="M33594" s="9"/>
      <c r="N33594" s="9"/>
    </row>
    <row r="33595" spans="12:14" x14ac:dyDescent="0.25">
      <c r="L33595" s="9"/>
      <c r="M33595" s="9"/>
      <c r="N33595" s="9"/>
    </row>
    <row r="33596" spans="12:14" x14ac:dyDescent="0.25">
      <c r="L33596" s="9"/>
      <c r="M33596" s="9"/>
      <c r="N33596" s="9"/>
    </row>
    <row r="33597" spans="12:14" x14ac:dyDescent="0.25">
      <c r="L33597" s="9"/>
      <c r="M33597" s="9"/>
      <c r="N33597" s="9"/>
    </row>
    <row r="33598" spans="12:14" x14ac:dyDescent="0.25">
      <c r="L33598" s="9"/>
      <c r="M33598" s="9"/>
      <c r="N33598" s="9"/>
    </row>
    <row r="33599" spans="12:14" x14ac:dyDescent="0.25">
      <c r="L33599" s="9"/>
      <c r="M33599" s="9"/>
      <c r="N33599" s="9"/>
    </row>
    <row r="33600" spans="12:14" x14ac:dyDescent="0.25">
      <c r="L33600" s="9"/>
      <c r="M33600" s="9"/>
      <c r="N33600" s="9"/>
    </row>
    <row r="33601" spans="12:14" x14ac:dyDescent="0.25">
      <c r="L33601" s="9"/>
      <c r="M33601" s="9"/>
      <c r="N33601" s="9"/>
    </row>
    <row r="33602" spans="12:14" x14ac:dyDescent="0.25">
      <c r="L33602" s="9"/>
      <c r="M33602" s="9"/>
      <c r="N33602" s="9"/>
    </row>
    <row r="33603" spans="12:14" x14ac:dyDescent="0.25">
      <c r="L33603" s="9"/>
      <c r="M33603" s="9"/>
      <c r="N33603" s="9"/>
    </row>
    <row r="33604" spans="12:14" x14ac:dyDescent="0.25">
      <c r="L33604" s="9"/>
      <c r="M33604" s="9"/>
      <c r="N33604" s="9"/>
    </row>
    <row r="33605" spans="12:14" x14ac:dyDescent="0.25">
      <c r="L33605" s="9"/>
      <c r="M33605" s="9"/>
      <c r="N33605" s="9"/>
    </row>
    <row r="33606" spans="12:14" x14ac:dyDescent="0.25">
      <c r="L33606" s="9"/>
      <c r="M33606" s="9"/>
      <c r="N33606" s="9"/>
    </row>
    <row r="33607" spans="12:14" x14ac:dyDescent="0.25">
      <c r="L33607" s="9"/>
      <c r="M33607" s="9"/>
      <c r="N33607" s="9"/>
    </row>
    <row r="33608" spans="12:14" x14ac:dyDescent="0.25">
      <c r="L33608" s="9"/>
      <c r="M33608" s="9"/>
      <c r="N33608" s="9"/>
    </row>
    <row r="33609" spans="12:14" x14ac:dyDescent="0.25">
      <c r="L33609" s="9"/>
      <c r="M33609" s="9"/>
      <c r="N33609" s="9"/>
    </row>
    <row r="33610" spans="12:14" x14ac:dyDescent="0.25">
      <c r="L33610" s="9"/>
      <c r="M33610" s="9"/>
      <c r="N33610" s="9"/>
    </row>
    <row r="33611" spans="12:14" x14ac:dyDescent="0.25">
      <c r="L33611" s="9"/>
      <c r="M33611" s="9"/>
      <c r="N33611" s="9"/>
    </row>
    <row r="33612" spans="12:14" x14ac:dyDescent="0.25">
      <c r="L33612" s="9"/>
      <c r="M33612" s="9"/>
      <c r="N33612" s="9"/>
    </row>
    <row r="33613" spans="12:14" x14ac:dyDescent="0.25">
      <c r="L33613" s="9"/>
      <c r="M33613" s="9"/>
      <c r="N33613" s="9"/>
    </row>
    <row r="33614" spans="12:14" x14ac:dyDescent="0.25">
      <c r="L33614" s="9"/>
      <c r="M33614" s="9"/>
      <c r="N33614" s="9"/>
    </row>
    <row r="33615" spans="12:14" x14ac:dyDescent="0.25">
      <c r="L33615" s="9"/>
      <c r="M33615" s="9"/>
      <c r="N33615" s="9"/>
    </row>
    <row r="33616" spans="12:14" x14ac:dyDescent="0.25">
      <c r="L33616" s="9"/>
      <c r="M33616" s="9"/>
      <c r="N33616" s="9"/>
    </row>
    <row r="33617" spans="12:14" x14ac:dyDescent="0.25">
      <c r="L33617" s="9"/>
      <c r="M33617" s="9"/>
      <c r="N33617" s="9"/>
    </row>
    <row r="33618" spans="12:14" x14ac:dyDescent="0.25">
      <c r="L33618" s="9"/>
      <c r="M33618" s="9"/>
      <c r="N33618" s="9"/>
    </row>
    <row r="33619" spans="12:14" x14ac:dyDescent="0.25">
      <c r="L33619" s="9"/>
      <c r="M33619" s="9"/>
      <c r="N33619" s="9"/>
    </row>
    <row r="33620" spans="12:14" x14ac:dyDescent="0.25">
      <c r="L33620" s="9"/>
      <c r="M33620" s="9"/>
      <c r="N33620" s="9"/>
    </row>
    <row r="33621" spans="12:14" x14ac:dyDescent="0.25">
      <c r="L33621" s="9"/>
      <c r="M33621" s="9"/>
      <c r="N33621" s="9"/>
    </row>
    <row r="33622" spans="12:14" x14ac:dyDescent="0.25">
      <c r="L33622" s="9"/>
      <c r="M33622" s="9"/>
      <c r="N33622" s="9"/>
    </row>
    <row r="33623" spans="12:14" x14ac:dyDescent="0.25">
      <c r="L33623" s="9"/>
      <c r="M33623" s="9"/>
      <c r="N33623" s="9"/>
    </row>
    <row r="33624" spans="12:14" x14ac:dyDescent="0.25">
      <c r="L33624" s="9"/>
      <c r="M33624" s="9"/>
      <c r="N33624" s="9"/>
    </row>
    <row r="33625" spans="12:14" x14ac:dyDescent="0.25">
      <c r="L33625" s="9"/>
      <c r="M33625" s="9"/>
      <c r="N33625" s="9"/>
    </row>
    <row r="33626" spans="12:14" x14ac:dyDescent="0.25">
      <c r="L33626" s="9"/>
      <c r="M33626" s="9"/>
      <c r="N33626" s="9"/>
    </row>
    <row r="33627" spans="12:14" x14ac:dyDescent="0.25">
      <c r="L33627" s="9"/>
      <c r="M33627" s="9"/>
      <c r="N33627" s="9"/>
    </row>
    <row r="33628" spans="12:14" x14ac:dyDescent="0.25">
      <c r="L33628" s="9"/>
      <c r="M33628" s="9"/>
      <c r="N33628" s="9"/>
    </row>
    <row r="33629" spans="12:14" x14ac:dyDescent="0.25">
      <c r="L33629" s="9"/>
      <c r="M33629" s="9"/>
      <c r="N33629" s="9"/>
    </row>
    <row r="33630" spans="12:14" x14ac:dyDescent="0.25">
      <c r="L33630" s="9"/>
      <c r="M33630" s="9"/>
      <c r="N33630" s="9"/>
    </row>
    <row r="33631" spans="12:14" x14ac:dyDescent="0.25">
      <c r="L33631" s="9"/>
      <c r="M33631" s="9"/>
      <c r="N33631" s="9"/>
    </row>
    <row r="33632" spans="12:14" x14ac:dyDescent="0.25">
      <c r="L33632" s="9"/>
      <c r="M33632" s="9"/>
      <c r="N33632" s="9"/>
    </row>
    <row r="33633" spans="12:14" x14ac:dyDescent="0.25">
      <c r="L33633" s="9"/>
      <c r="M33633" s="9"/>
      <c r="N33633" s="9"/>
    </row>
    <row r="33634" spans="12:14" x14ac:dyDescent="0.25">
      <c r="L33634" s="9"/>
      <c r="M33634" s="9"/>
      <c r="N33634" s="9"/>
    </row>
    <row r="33635" spans="12:14" x14ac:dyDescent="0.25">
      <c r="L33635" s="9"/>
      <c r="M33635" s="9"/>
      <c r="N33635" s="9"/>
    </row>
    <row r="33636" spans="12:14" x14ac:dyDescent="0.25">
      <c r="L33636" s="9"/>
      <c r="M33636" s="9"/>
      <c r="N33636" s="9"/>
    </row>
    <row r="33637" spans="12:14" x14ac:dyDescent="0.25">
      <c r="L33637" s="9"/>
      <c r="M33637" s="9"/>
      <c r="N33637" s="9"/>
    </row>
    <row r="33638" spans="12:14" x14ac:dyDescent="0.25">
      <c r="L33638" s="9"/>
      <c r="M33638" s="9"/>
      <c r="N33638" s="9"/>
    </row>
    <row r="33639" spans="12:14" x14ac:dyDescent="0.25">
      <c r="L33639" s="9"/>
      <c r="M33639" s="9"/>
      <c r="N33639" s="9"/>
    </row>
    <row r="33640" spans="12:14" x14ac:dyDescent="0.25">
      <c r="L33640" s="9"/>
      <c r="M33640" s="9"/>
      <c r="N33640" s="9"/>
    </row>
    <row r="33641" spans="12:14" x14ac:dyDescent="0.25">
      <c r="L33641" s="9"/>
      <c r="M33641" s="9"/>
      <c r="N33641" s="9"/>
    </row>
    <row r="33642" spans="12:14" x14ac:dyDescent="0.25">
      <c r="L33642" s="9"/>
      <c r="M33642" s="9"/>
      <c r="N33642" s="9"/>
    </row>
    <row r="33643" spans="12:14" x14ac:dyDescent="0.25">
      <c r="L33643" s="9"/>
      <c r="M33643" s="9"/>
      <c r="N33643" s="9"/>
    </row>
    <row r="33644" spans="12:14" x14ac:dyDescent="0.25">
      <c r="L33644" s="9"/>
      <c r="M33644" s="9"/>
      <c r="N33644" s="9"/>
    </row>
    <row r="33645" spans="12:14" x14ac:dyDescent="0.25">
      <c r="L33645" s="9"/>
      <c r="M33645" s="9"/>
      <c r="N33645" s="9"/>
    </row>
    <row r="33646" spans="12:14" x14ac:dyDescent="0.25">
      <c r="L33646" s="9"/>
      <c r="M33646" s="9"/>
      <c r="N33646" s="9"/>
    </row>
    <row r="33647" spans="12:14" x14ac:dyDescent="0.25">
      <c r="L33647" s="9"/>
      <c r="M33647" s="9"/>
      <c r="N33647" s="9"/>
    </row>
    <row r="33648" spans="12:14" x14ac:dyDescent="0.25">
      <c r="L33648" s="9"/>
      <c r="M33648" s="9"/>
      <c r="N33648" s="9"/>
    </row>
    <row r="33649" spans="12:14" x14ac:dyDescent="0.25">
      <c r="L33649" s="9"/>
      <c r="M33649" s="9"/>
      <c r="N33649" s="9"/>
    </row>
    <row r="33650" spans="12:14" x14ac:dyDescent="0.25">
      <c r="L33650" s="9"/>
      <c r="M33650" s="9"/>
      <c r="N33650" s="9"/>
    </row>
    <row r="33651" spans="12:14" x14ac:dyDescent="0.25">
      <c r="L33651" s="9"/>
      <c r="M33651" s="9"/>
      <c r="N33651" s="9"/>
    </row>
    <row r="33652" spans="12:14" x14ac:dyDescent="0.25">
      <c r="L33652" s="9"/>
      <c r="M33652" s="9"/>
      <c r="N33652" s="9"/>
    </row>
    <row r="33653" spans="12:14" x14ac:dyDescent="0.25">
      <c r="L33653" s="9"/>
      <c r="M33653" s="9"/>
      <c r="N33653" s="9"/>
    </row>
    <row r="33654" spans="12:14" x14ac:dyDescent="0.25">
      <c r="L33654" s="9"/>
      <c r="M33654" s="9"/>
      <c r="N33654" s="9"/>
    </row>
    <row r="33655" spans="12:14" x14ac:dyDescent="0.25">
      <c r="L33655" s="9"/>
      <c r="M33655" s="9"/>
      <c r="N33655" s="9"/>
    </row>
    <row r="33656" spans="12:14" x14ac:dyDescent="0.25">
      <c r="L33656" s="9"/>
      <c r="M33656" s="9"/>
      <c r="N33656" s="9"/>
    </row>
    <row r="33657" spans="12:14" x14ac:dyDescent="0.25">
      <c r="L33657" s="9"/>
      <c r="M33657" s="9"/>
      <c r="N33657" s="9"/>
    </row>
    <row r="33658" spans="12:14" x14ac:dyDescent="0.25">
      <c r="L33658" s="9"/>
      <c r="M33658" s="9"/>
      <c r="N33658" s="9"/>
    </row>
    <row r="33659" spans="12:14" x14ac:dyDescent="0.25">
      <c r="L33659" s="9"/>
      <c r="M33659" s="9"/>
      <c r="N33659" s="9"/>
    </row>
    <row r="33660" spans="12:14" x14ac:dyDescent="0.25">
      <c r="L33660" s="9"/>
      <c r="M33660" s="9"/>
      <c r="N33660" s="9"/>
    </row>
    <row r="33661" spans="12:14" x14ac:dyDescent="0.25">
      <c r="L33661" s="9"/>
      <c r="M33661" s="9"/>
      <c r="N33661" s="9"/>
    </row>
    <row r="33662" spans="12:14" x14ac:dyDescent="0.25">
      <c r="L33662" s="9"/>
      <c r="M33662" s="9"/>
      <c r="N33662" s="9"/>
    </row>
    <row r="33663" spans="12:14" x14ac:dyDescent="0.25">
      <c r="L33663" s="9"/>
      <c r="M33663" s="9"/>
      <c r="N33663" s="9"/>
    </row>
    <row r="33664" spans="12:14" x14ac:dyDescent="0.25">
      <c r="L33664" s="9"/>
      <c r="M33664" s="9"/>
      <c r="N33664" s="9"/>
    </row>
    <row r="33665" spans="12:14" x14ac:dyDescent="0.25">
      <c r="L33665" s="9"/>
      <c r="M33665" s="9"/>
      <c r="N33665" s="9"/>
    </row>
    <row r="33666" spans="12:14" x14ac:dyDescent="0.25">
      <c r="L33666" s="9"/>
      <c r="M33666" s="9"/>
      <c r="N33666" s="9"/>
    </row>
    <row r="33667" spans="12:14" x14ac:dyDescent="0.25">
      <c r="L33667" s="9"/>
      <c r="M33667" s="9"/>
      <c r="N33667" s="9"/>
    </row>
    <row r="33668" spans="12:14" x14ac:dyDescent="0.25">
      <c r="L33668" s="9"/>
      <c r="M33668" s="9"/>
      <c r="N33668" s="9"/>
    </row>
    <row r="33669" spans="12:14" x14ac:dyDescent="0.25">
      <c r="L33669" s="9"/>
      <c r="M33669" s="9"/>
      <c r="N33669" s="9"/>
    </row>
    <row r="33670" spans="12:14" x14ac:dyDescent="0.25">
      <c r="L33670" s="9"/>
      <c r="M33670" s="9"/>
      <c r="N33670" s="9"/>
    </row>
    <row r="33671" spans="12:14" x14ac:dyDescent="0.25">
      <c r="L33671" s="9"/>
      <c r="M33671" s="9"/>
      <c r="N33671" s="9"/>
    </row>
    <row r="33672" spans="12:14" x14ac:dyDescent="0.25">
      <c r="L33672" s="9"/>
      <c r="M33672" s="9"/>
      <c r="N33672" s="9"/>
    </row>
    <row r="33673" spans="12:14" x14ac:dyDescent="0.25">
      <c r="L33673" s="9"/>
      <c r="M33673" s="9"/>
      <c r="N33673" s="9"/>
    </row>
    <row r="33674" spans="12:14" x14ac:dyDescent="0.25">
      <c r="L33674" s="9"/>
      <c r="M33674" s="9"/>
      <c r="N33674" s="9"/>
    </row>
    <row r="33675" spans="12:14" x14ac:dyDescent="0.25">
      <c r="L33675" s="9"/>
      <c r="M33675" s="9"/>
      <c r="N33675" s="9"/>
    </row>
    <row r="33676" spans="12:14" x14ac:dyDescent="0.25">
      <c r="L33676" s="9"/>
      <c r="M33676" s="9"/>
      <c r="N33676" s="9"/>
    </row>
    <row r="33677" spans="12:14" x14ac:dyDescent="0.25">
      <c r="L33677" s="9"/>
      <c r="M33677" s="9"/>
      <c r="N33677" s="9"/>
    </row>
    <row r="33678" spans="12:14" x14ac:dyDescent="0.25">
      <c r="L33678" s="9"/>
      <c r="M33678" s="9"/>
      <c r="N33678" s="9"/>
    </row>
    <row r="33679" spans="12:14" x14ac:dyDescent="0.25">
      <c r="L33679" s="9"/>
      <c r="M33679" s="9"/>
      <c r="N33679" s="9"/>
    </row>
    <row r="33680" spans="12:14" x14ac:dyDescent="0.25">
      <c r="L33680" s="9"/>
      <c r="M33680" s="9"/>
      <c r="N33680" s="9"/>
    </row>
    <row r="33681" spans="12:14" x14ac:dyDescent="0.25">
      <c r="L33681" s="9"/>
      <c r="M33681" s="9"/>
      <c r="N33681" s="9"/>
    </row>
    <row r="33682" spans="12:14" x14ac:dyDescent="0.25">
      <c r="L33682" s="9"/>
      <c r="M33682" s="9"/>
      <c r="N33682" s="9"/>
    </row>
    <row r="33683" spans="12:14" x14ac:dyDescent="0.25">
      <c r="L33683" s="9"/>
      <c r="M33683" s="9"/>
      <c r="N33683" s="9"/>
    </row>
    <row r="33684" spans="12:14" x14ac:dyDescent="0.25">
      <c r="L33684" s="9"/>
      <c r="M33684" s="9"/>
      <c r="N33684" s="9"/>
    </row>
    <row r="33685" spans="12:14" x14ac:dyDescent="0.25">
      <c r="L33685" s="9"/>
      <c r="M33685" s="9"/>
      <c r="N33685" s="9"/>
    </row>
    <row r="33686" spans="12:14" x14ac:dyDescent="0.25">
      <c r="L33686" s="9"/>
      <c r="M33686" s="9"/>
      <c r="N33686" s="9"/>
    </row>
    <row r="33687" spans="12:14" x14ac:dyDescent="0.25">
      <c r="L33687" s="9"/>
      <c r="M33687" s="9"/>
      <c r="N33687" s="9"/>
    </row>
    <row r="33688" spans="12:14" x14ac:dyDescent="0.25">
      <c r="L33688" s="9"/>
      <c r="M33688" s="9"/>
      <c r="N33688" s="9"/>
    </row>
    <row r="33689" spans="12:14" x14ac:dyDescent="0.25">
      <c r="L33689" s="9"/>
      <c r="M33689" s="9"/>
      <c r="N33689" s="9"/>
    </row>
    <row r="33690" spans="12:14" x14ac:dyDescent="0.25">
      <c r="L33690" s="9"/>
      <c r="M33690" s="9"/>
      <c r="N33690" s="9"/>
    </row>
    <row r="33691" spans="12:14" x14ac:dyDescent="0.25">
      <c r="L33691" s="9"/>
      <c r="M33691" s="9"/>
      <c r="N33691" s="9"/>
    </row>
    <row r="33692" spans="12:14" x14ac:dyDescent="0.25">
      <c r="L33692" s="9"/>
      <c r="M33692" s="9"/>
      <c r="N33692" s="9"/>
    </row>
    <row r="33693" spans="12:14" x14ac:dyDescent="0.25">
      <c r="L33693" s="9"/>
      <c r="M33693" s="9"/>
      <c r="N33693" s="9"/>
    </row>
    <row r="33694" spans="12:14" x14ac:dyDescent="0.25">
      <c r="L33694" s="9"/>
      <c r="M33694" s="9"/>
      <c r="N33694" s="9"/>
    </row>
    <row r="33695" spans="12:14" x14ac:dyDescent="0.25">
      <c r="L33695" s="9"/>
      <c r="M33695" s="9"/>
      <c r="N33695" s="9"/>
    </row>
    <row r="33696" spans="12:14" x14ac:dyDescent="0.25">
      <c r="L33696" s="9"/>
      <c r="M33696" s="9"/>
      <c r="N33696" s="9"/>
    </row>
    <row r="33697" spans="12:14" x14ac:dyDescent="0.25">
      <c r="L33697" s="9"/>
      <c r="M33697" s="9"/>
      <c r="N33697" s="9"/>
    </row>
    <row r="33698" spans="12:14" x14ac:dyDescent="0.25">
      <c r="L33698" s="9"/>
      <c r="M33698" s="9"/>
      <c r="N33698" s="9"/>
    </row>
    <row r="33699" spans="12:14" x14ac:dyDescent="0.25">
      <c r="L33699" s="9"/>
      <c r="M33699" s="9"/>
      <c r="N33699" s="9"/>
    </row>
    <row r="33700" spans="12:14" x14ac:dyDescent="0.25">
      <c r="L33700" s="9"/>
      <c r="M33700" s="9"/>
      <c r="N33700" s="9"/>
    </row>
    <row r="33701" spans="12:14" x14ac:dyDescent="0.25">
      <c r="L33701" s="9"/>
      <c r="M33701" s="9"/>
      <c r="N33701" s="9"/>
    </row>
    <row r="33702" spans="12:14" x14ac:dyDescent="0.25">
      <c r="L33702" s="9"/>
      <c r="M33702" s="9"/>
      <c r="N33702" s="9"/>
    </row>
    <row r="33703" spans="12:14" x14ac:dyDescent="0.25">
      <c r="L33703" s="9"/>
      <c r="M33703" s="9"/>
      <c r="N33703" s="9"/>
    </row>
    <row r="33704" spans="12:14" x14ac:dyDescent="0.25">
      <c r="L33704" s="9"/>
      <c r="M33704" s="9"/>
      <c r="N33704" s="9"/>
    </row>
    <row r="33705" spans="12:14" x14ac:dyDescent="0.25">
      <c r="L33705" s="9"/>
      <c r="M33705" s="9"/>
      <c r="N33705" s="9"/>
    </row>
    <row r="33706" spans="12:14" x14ac:dyDescent="0.25">
      <c r="L33706" s="9"/>
      <c r="M33706" s="9"/>
      <c r="N33706" s="9"/>
    </row>
    <row r="33707" spans="12:14" x14ac:dyDescent="0.25">
      <c r="L33707" s="9"/>
      <c r="M33707" s="9"/>
      <c r="N33707" s="9"/>
    </row>
    <row r="33708" spans="12:14" x14ac:dyDescent="0.25">
      <c r="L33708" s="9"/>
      <c r="M33708" s="9"/>
      <c r="N33708" s="9"/>
    </row>
    <row r="33709" spans="12:14" x14ac:dyDescent="0.25">
      <c r="L33709" s="9"/>
      <c r="M33709" s="9"/>
      <c r="N33709" s="9"/>
    </row>
    <row r="33710" spans="12:14" x14ac:dyDescent="0.25">
      <c r="L33710" s="9"/>
      <c r="M33710" s="9"/>
      <c r="N33710" s="9"/>
    </row>
    <row r="33711" spans="12:14" x14ac:dyDescent="0.25">
      <c r="L33711" s="9"/>
      <c r="M33711" s="9"/>
      <c r="N33711" s="9"/>
    </row>
    <row r="33712" spans="12:14" x14ac:dyDescent="0.25">
      <c r="L33712" s="9"/>
      <c r="M33712" s="9"/>
      <c r="N33712" s="9"/>
    </row>
    <row r="33713" spans="12:14" x14ac:dyDescent="0.25">
      <c r="L33713" s="9"/>
      <c r="M33713" s="9"/>
      <c r="N33713" s="9"/>
    </row>
    <row r="33714" spans="12:14" x14ac:dyDescent="0.25">
      <c r="L33714" s="9"/>
      <c r="M33714" s="9"/>
      <c r="N33714" s="9"/>
    </row>
    <row r="33715" spans="12:14" x14ac:dyDescent="0.25">
      <c r="L33715" s="9"/>
      <c r="M33715" s="9"/>
      <c r="N33715" s="9"/>
    </row>
    <row r="33716" spans="12:14" x14ac:dyDescent="0.25">
      <c r="L33716" s="9"/>
      <c r="M33716" s="9"/>
      <c r="N33716" s="9"/>
    </row>
    <row r="33717" spans="12:14" x14ac:dyDescent="0.25">
      <c r="L33717" s="9"/>
      <c r="M33717" s="9"/>
      <c r="N33717" s="9"/>
    </row>
    <row r="33718" spans="12:14" x14ac:dyDescent="0.25">
      <c r="L33718" s="9"/>
      <c r="M33718" s="9"/>
      <c r="N33718" s="9"/>
    </row>
    <row r="33719" spans="12:14" x14ac:dyDescent="0.25">
      <c r="L33719" s="9"/>
      <c r="M33719" s="9"/>
      <c r="N33719" s="9"/>
    </row>
    <row r="33720" spans="12:14" x14ac:dyDescent="0.25">
      <c r="L33720" s="9"/>
      <c r="M33720" s="9"/>
      <c r="N33720" s="9"/>
    </row>
    <row r="33721" spans="12:14" x14ac:dyDescent="0.25">
      <c r="L33721" s="9"/>
      <c r="M33721" s="9"/>
      <c r="N33721" s="9"/>
    </row>
    <row r="33722" spans="12:14" x14ac:dyDescent="0.25">
      <c r="L33722" s="9"/>
      <c r="M33722" s="9"/>
      <c r="N33722" s="9"/>
    </row>
    <row r="33723" spans="12:14" x14ac:dyDescent="0.25">
      <c r="L33723" s="9"/>
      <c r="M33723" s="9"/>
      <c r="N33723" s="9"/>
    </row>
    <row r="33724" spans="12:14" x14ac:dyDescent="0.25">
      <c r="L33724" s="9"/>
      <c r="M33724" s="9"/>
      <c r="N33724" s="9"/>
    </row>
    <row r="33725" spans="12:14" x14ac:dyDescent="0.25">
      <c r="L33725" s="9"/>
      <c r="M33725" s="9"/>
      <c r="N33725" s="9"/>
    </row>
    <row r="33726" spans="12:14" x14ac:dyDescent="0.25">
      <c r="L33726" s="9"/>
      <c r="M33726" s="9"/>
      <c r="N33726" s="9"/>
    </row>
    <row r="33727" spans="12:14" x14ac:dyDescent="0.25">
      <c r="L33727" s="9"/>
      <c r="M33727" s="9"/>
      <c r="N33727" s="9"/>
    </row>
    <row r="33728" spans="12:14" x14ac:dyDescent="0.25">
      <c r="L33728" s="9"/>
      <c r="M33728" s="9"/>
      <c r="N33728" s="9"/>
    </row>
    <row r="33729" spans="12:14" x14ac:dyDescent="0.25">
      <c r="L33729" s="9"/>
      <c r="M33729" s="9"/>
      <c r="N33729" s="9"/>
    </row>
    <row r="33730" spans="12:14" x14ac:dyDescent="0.25">
      <c r="L33730" s="9"/>
      <c r="M33730" s="9"/>
      <c r="N33730" s="9"/>
    </row>
    <row r="33731" spans="12:14" x14ac:dyDescent="0.25">
      <c r="L33731" s="9"/>
      <c r="M33731" s="9"/>
      <c r="N33731" s="9"/>
    </row>
    <row r="33732" spans="12:14" x14ac:dyDescent="0.25">
      <c r="L33732" s="9"/>
      <c r="M33732" s="9"/>
      <c r="N33732" s="9"/>
    </row>
    <row r="33733" spans="12:14" x14ac:dyDescent="0.25">
      <c r="L33733" s="9"/>
      <c r="M33733" s="9"/>
      <c r="N33733" s="9"/>
    </row>
    <row r="33734" spans="12:14" x14ac:dyDescent="0.25">
      <c r="L33734" s="9"/>
      <c r="M33734" s="9"/>
      <c r="N33734" s="9"/>
    </row>
    <row r="33735" spans="12:14" x14ac:dyDescent="0.25">
      <c r="L33735" s="9"/>
      <c r="M33735" s="9"/>
      <c r="N33735" s="9"/>
    </row>
    <row r="33736" spans="12:14" x14ac:dyDescent="0.25">
      <c r="L33736" s="9"/>
      <c r="M33736" s="9"/>
      <c r="N33736" s="9"/>
    </row>
    <row r="33737" spans="12:14" x14ac:dyDescent="0.25">
      <c r="L33737" s="9"/>
      <c r="M33737" s="9"/>
      <c r="N33737" s="9"/>
    </row>
    <row r="33738" spans="12:14" x14ac:dyDescent="0.25">
      <c r="L33738" s="9"/>
      <c r="M33738" s="9"/>
      <c r="N33738" s="9"/>
    </row>
    <row r="33739" spans="12:14" x14ac:dyDescent="0.25">
      <c r="L33739" s="9"/>
      <c r="M33739" s="9"/>
      <c r="N33739" s="9"/>
    </row>
    <row r="33740" spans="12:14" x14ac:dyDescent="0.25">
      <c r="L33740" s="9"/>
      <c r="M33740" s="9"/>
      <c r="N33740" s="9"/>
    </row>
    <row r="33741" spans="12:14" x14ac:dyDescent="0.25">
      <c r="L33741" s="9"/>
      <c r="M33741" s="9"/>
      <c r="N33741" s="9"/>
    </row>
    <row r="33742" spans="12:14" x14ac:dyDescent="0.25">
      <c r="L33742" s="9"/>
      <c r="M33742" s="9"/>
      <c r="N33742" s="9"/>
    </row>
    <row r="33743" spans="12:14" x14ac:dyDescent="0.25">
      <c r="L33743" s="9"/>
      <c r="M33743" s="9"/>
      <c r="N33743" s="9"/>
    </row>
    <row r="33744" spans="12:14" x14ac:dyDescent="0.25">
      <c r="L33744" s="9"/>
      <c r="M33744" s="9"/>
      <c r="N33744" s="9"/>
    </row>
    <row r="33745" spans="12:14" x14ac:dyDescent="0.25">
      <c r="L33745" s="9"/>
      <c r="M33745" s="9"/>
      <c r="N33745" s="9"/>
    </row>
    <row r="33746" spans="12:14" x14ac:dyDescent="0.25">
      <c r="L33746" s="9"/>
      <c r="M33746" s="9"/>
      <c r="N33746" s="9"/>
    </row>
    <row r="33747" spans="12:14" x14ac:dyDescent="0.25">
      <c r="L33747" s="9"/>
      <c r="M33747" s="9"/>
      <c r="N33747" s="9"/>
    </row>
    <row r="33748" spans="12:14" x14ac:dyDescent="0.25">
      <c r="L33748" s="9"/>
      <c r="M33748" s="9"/>
      <c r="N33748" s="9"/>
    </row>
    <row r="33749" spans="12:14" x14ac:dyDescent="0.25">
      <c r="L33749" s="9"/>
      <c r="M33749" s="9"/>
      <c r="N33749" s="9"/>
    </row>
    <row r="33750" spans="12:14" x14ac:dyDescent="0.25">
      <c r="L33750" s="9"/>
      <c r="M33750" s="9"/>
      <c r="N33750" s="9"/>
    </row>
    <row r="33751" spans="12:14" x14ac:dyDescent="0.25">
      <c r="L33751" s="9"/>
      <c r="M33751" s="9"/>
      <c r="N33751" s="9"/>
    </row>
    <row r="33752" spans="12:14" x14ac:dyDescent="0.25">
      <c r="L33752" s="9"/>
      <c r="M33752" s="9"/>
      <c r="N33752" s="9"/>
    </row>
    <row r="33753" spans="12:14" x14ac:dyDescent="0.25">
      <c r="L33753" s="9"/>
      <c r="M33753" s="9"/>
      <c r="N33753" s="9"/>
    </row>
    <row r="33754" spans="12:14" x14ac:dyDescent="0.25">
      <c r="L33754" s="9"/>
      <c r="M33754" s="9"/>
      <c r="N33754" s="9"/>
    </row>
    <row r="33755" spans="12:14" x14ac:dyDescent="0.25">
      <c r="L33755" s="9"/>
      <c r="M33755" s="9"/>
      <c r="N33755" s="9"/>
    </row>
    <row r="33756" spans="12:14" x14ac:dyDescent="0.25">
      <c r="L33756" s="9"/>
      <c r="M33756" s="9"/>
      <c r="N33756" s="9"/>
    </row>
    <row r="33757" spans="12:14" x14ac:dyDescent="0.25">
      <c r="L33757" s="9"/>
      <c r="M33757" s="9"/>
      <c r="N33757" s="9"/>
    </row>
    <row r="33758" spans="12:14" x14ac:dyDescent="0.25">
      <c r="L33758" s="9"/>
      <c r="M33758" s="9"/>
      <c r="N33758" s="9"/>
    </row>
    <row r="33759" spans="12:14" x14ac:dyDescent="0.25">
      <c r="L33759" s="9"/>
      <c r="M33759" s="9"/>
      <c r="N33759" s="9"/>
    </row>
    <row r="33760" spans="12:14" x14ac:dyDescent="0.25">
      <c r="L33760" s="9"/>
      <c r="M33760" s="9"/>
      <c r="N33760" s="9"/>
    </row>
    <row r="33761" spans="12:14" x14ac:dyDescent="0.25">
      <c r="L33761" s="9"/>
      <c r="M33761" s="9"/>
      <c r="N33761" s="9"/>
    </row>
    <row r="33762" spans="12:14" x14ac:dyDescent="0.25">
      <c r="L33762" s="9"/>
      <c r="M33762" s="9"/>
      <c r="N33762" s="9"/>
    </row>
    <row r="33763" spans="12:14" x14ac:dyDescent="0.25">
      <c r="L33763" s="9"/>
      <c r="M33763" s="9"/>
      <c r="N33763" s="9"/>
    </row>
    <row r="33764" spans="12:14" x14ac:dyDescent="0.25">
      <c r="L33764" s="9"/>
      <c r="M33764" s="9"/>
      <c r="N33764" s="9"/>
    </row>
    <row r="33765" spans="12:14" x14ac:dyDescent="0.25">
      <c r="L33765" s="9"/>
      <c r="M33765" s="9"/>
      <c r="N33765" s="9"/>
    </row>
    <row r="33766" spans="12:14" x14ac:dyDescent="0.25">
      <c r="L33766" s="9"/>
      <c r="M33766" s="9"/>
      <c r="N33766" s="9"/>
    </row>
    <row r="33767" spans="12:14" x14ac:dyDescent="0.25">
      <c r="L33767" s="9"/>
      <c r="M33767" s="9"/>
      <c r="N33767" s="9"/>
    </row>
    <row r="33768" spans="12:14" x14ac:dyDescent="0.25">
      <c r="L33768" s="9"/>
      <c r="M33768" s="9"/>
      <c r="N33768" s="9"/>
    </row>
    <row r="33769" spans="12:14" x14ac:dyDescent="0.25">
      <c r="L33769" s="9"/>
      <c r="M33769" s="9"/>
      <c r="N33769" s="9"/>
    </row>
    <row r="33770" spans="12:14" x14ac:dyDescent="0.25">
      <c r="L33770" s="9"/>
      <c r="M33770" s="9"/>
      <c r="N33770" s="9"/>
    </row>
    <row r="33771" spans="12:14" x14ac:dyDescent="0.25">
      <c r="L33771" s="9"/>
      <c r="M33771" s="9"/>
      <c r="N33771" s="9"/>
    </row>
    <row r="33772" spans="12:14" x14ac:dyDescent="0.25">
      <c r="L33772" s="9"/>
      <c r="M33772" s="9"/>
      <c r="N33772" s="9"/>
    </row>
    <row r="33773" spans="12:14" x14ac:dyDescent="0.25">
      <c r="L33773" s="9"/>
      <c r="M33773" s="9"/>
      <c r="N33773" s="9"/>
    </row>
    <row r="33774" spans="12:14" x14ac:dyDescent="0.25">
      <c r="L33774" s="9"/>
      <c r="M33774" s="9"/>
      <c r="N33774" s="9"/>
    </row>
    <row r="33775" spans="12:14" x14ac:dyDescent="0.25">
      <c r="L33775" s="9"/>
      <c r="M33775" s="9"/>
      <c r="N33775" s="9"/>
    </row>
    <row r="33776" spans="12:14" x14ac:dyDescent="0.25">
      <c r="L33776" s="9"/>
      <c r="M33776" s="9"/>
      <c r="N33776" s="9"/>
    </row>
    <row r="33777" spans="12:14" x14ac:dyDescent="0.25">
      <c r="L33777" s="9"/>
      <c r="M33777" s="9"/>
      <c r="N33777" s="9"/>
    </row>
    <row r="33778" spans="12:14" x14ac:dyDescent="0.25">
      <c r="L33778" s="9"/>
      <c r="M33778" s="9"/>
      <c r="N33778" s="9"/>
    </row>
    <row r="33779" spans="12:14" x14ac:dyDescent="0.25">
      <c r="L33779" s="9"/>
      <c r="M33779" s="9"/>
      <c r="N33779" s="9"/>
    </row>
    <row r="33780" spans="12:14" x14ac:dyDescent="0.25">
      <c r="L33780" s="9"/>
      <c r="M33780" s="9"/>
      <c r="N33780" s="9"/>
    </row>
    <row r="33781" spans="12:14" x14ac:dyDescent="0.25">
      <c r="L33781" s="9"/>
      <c r="M33781" s="9"/>
      <c r="N33781" s="9"/>
    </row>
    <row r="33782" spans="12:14" x14ac:dyDescent="0.25">
      <c r="L33782" s="9"/>
      <c r="M33782" s="9"/>
      <c r="N33782" s="9"/>
    </row>
    <row r="33783" spans="12:14" x14ac:dyDescent="0.25">
      <c r="L33783" s="9"/>
      <c r="M33783" s="9"/>
      <c r="N33783" s="9"/>
    </row>
    <row r="33784" spans="12:14" x14ac:dyDescent="0.25">
      <c r="L33784" s="9"/>
      <c r="M33784" s="9"/>
      <c r="N33784" s="9"/>
    </row>
    <row r="33785" spans="12:14" x14ac:dyDescent="0.25">
      <c r="L33785" s="9"/>
      <c r="M33785" s="9"/>
      <c r="N33785" s="9"/>
    </row>
    <row r="33786" spans="12:14" x14ac:dyDescent="0.25">
      <c r="L33786" s="9"/>
      <c r="M33786" s="9"/>
      <c r="N33786" s="9"/>
    </row>
    <row r="33787" spans="12:14" x14ac:dyDescent="0.25">
      <c r="L33787" s="9"/>
      <c r="M33787" s="9"/>
      <c r="N33787" s="9"/>
    </row>
    <row r="33788" spans="12:14" x14ac:dyDescent="0.25">
      <c r="L33788" s="9"/>
      <c r="M33788" s="9"/>
      <c r="N33788" s="9"/>
    </row>
    <row r="33789" spans="12:14" x14ac:dyDescent="0.25">
      <c r="L33789" s="9"/>
      <c r="M33789" s="9"/>
      <c r="N33789" s="9"/>
    </row>
    <row r="33790" spans="12:14" x14ac:dyDescent="0.25">
      <c r="L33790" s="9"/>
      <c r="M33790" s="9"/>
      <c r="N33790" s="9"/>
    </row>
    <row r="33791" spans="12:14" x14ac:dyDescent="0.25">
      <c r="L33791" s="9"/>
      <c r="M33791" s="9"/>
      <c r="N33791" s="9"/>
    </row>
    <row r="33792" spans="12:14" x14ac:dyDescent="0.25">
      <c r="L33792" s="9"/>
      <c r="M33792" s="9"/>
      <c r="N33792" s="9"/>
    </row>
    <row r="33793" spans="12:14" x14ac:dyDescent="0.25">
      <c r="L33793" s="9"/>
      <c r="M33793" s="9"/>
      <c r="N33793" s="9"/>
    </row>
    <row r="33794" spans="12:14" x14ac:dyDescent="0.25">
      <c r="L33794" s="9"/>
      <c r="M33794" s="9"/>
      <c r="N33794" s="9"/>
    </row>
    <row r="33795" spans="12:14" x14ac:dyDescent="0.25">
      <c r="L33795" s="9"/>
      <c r="M33795" s="9"/>
      <c r="N33795" s="9"/>
    </row>
    <row r="33796" spans="12:14" x14ac:dyDescent="0.25">
      <c r="L33796" s="9"/>
      <c r="M33796" s="9"/>
      <c r="N33796" s="9"/>
    </row>
    <row r="33797" spans="12:14" x14ac:dyDescent="0.25">
      <c r="L33797" s="9"/>
      <c r="M33797" s="9"/>
      <c r="N33797" s="9"/>
    </row>
    <row r="33798" spans="12:14" x14ac:dyDescent="0.25">
      <c r="L33798" s="9"/>
      <c r="M33798" s="9"/>
      <c r="N33798" s="9"/>
    </row>
    <row r="33799" spans="12:14" x14ac:dyDescent="0.25">
      <c r="L33799" s="9"/>
      <c r="M33799" s="9"/>
      <c r="N33799" s="9"/>
    </row>
    <row r="33800" spans="12:14" x14ac:dyDescent="0.25">
      <c r="L33800" s="9"/>
      <c r="M33800" s="9"/>
      <c r="N33800" s="9"/>
    </row>
    <row r="33801" spans="12:14" x14ac:dyDescent="0.25">
      <c r="L33801" s="9"/>
      <c r="M33801" s="9"/>
      <c r="N33801" s="9"/>
    </row>
    <row r="33802" spans="12:14" x14ac:dyDescent="0.25">
      <c r="L33802" s="9"/>
      <c r="M33802" s="9"/>
      <c r="N33802" s="9"/>
    </row>
    <row r="33803" spans="12:14" x14ac:dyDescent="0.25">
      <c r="L33803" s="9"/>
      <c r="M33803" s="9"/>
      <c r="N33803" s="9"/>
    </row>
    <row r="33804" spans="12:14" x14ac:dyDescent="0.25">
      <c r="L33804" s="9"/>
      <c r="M33804" s="9"/>
      <c r="N33804" s="9"/>
    </row>
    <row r="33805" spans="12:14" x14ac:dyDescent="0.25">
      <c r="L33805" s="9"/>
      <c r="M33805" s="9"/>
      <c r="N33805" s="9"/>
    </row>
    <row r="33806" spans="12:14" x14ac:dyDescent="0.25">
      <c r="L33806" s="9"/>
      <c r="M33806" s="9"/>
      <c r="N33806" s="9"/>
    </row>
    <row r="33807" spans="12:14" x14ac:dyDescent="0.25">
      <c r="L33807" s="9"/>
      <c r="M33807" s="9"/>
      <c r="N33807" s="9"/>
    </row>
    <row r="33808" spans="12:14" x14ac:dyDescent="0.25">
      <c r="L33808" s="9"/>
      <c r="M33808" s="9"/>
      <c r="N33808" s="9"/>
    </row>
    <row r="33809" spans="12:14" x14ac:dyDescent="0.25">
      <c r="L33809" s="9"/>
      <c r="M33809" s="9"/>
      <c r="N33809" s="9"/>
    </row>
    <row r="33810" spans="12:14" x14ac:dyDescent="0.25">
      <c r="L33810" s="9"/>
      <c r="M33810" s="9"/>
      <c r="N33810" s="9"/>
    </row>
    <row r="33811" spans="12:14" x14ac:dyDescent="0.25">
      <c r="L33811" s="9"/>
      <c r="M33811" s="9"/>
      <c r="N33811" s="9"/>
    </row>
    <row r="33812" spans="12:14" x14ac:dyDescent="0.25">
      <c r="L33812" s="9"/>
      <c r="M33812" s="9"/>
      <c r="N33812" s="9"/>
    </row>
    <row r="33813" spans="12:14" x14ac:dyDescent="0.25">
      <c r="L33813" s="9"/>
      <c r="M33813" s="9"/>
      <c r="N33813" s="9"/>
    </row>
    <row r="33814" spans="12:14" x14ac:dyDescent="0.25">
      <c r="L33814" s="9"/>
      <c r="M33814" s="9"/>
      <c r="N33814" s="9"/>
    </row>
    <row r="33815" spans="12:14" x14ac:dyDescent="0.25">
      <c r="L33815" s="9"/>
      <c r="M33815" s="9"/>
      <c r="N33815" s="9"/>
    </row>
    <row r="33816" spans="12:14" x14ac:dyDescent="0.25">
      <c r="L33816" s="9"/>
      <c r="M33816" s="9"/>
      <c r="N33816" s="9"/>
    </row>
    <row r="33817" spans="12:14" x14ac:dyDescent="0.25">
      <c r="L33817" s="9"/>
      <c r="M33817" s="9"/>
      <c r="N33817" s="9"/>
    </row>
    <row r="33818" spans="12:14" x14ac:dyDescent="0.25">
      <c r="L33818" s="9"/>
      <c r="M33818" s="9"/>
      <c r="N33818" s="9"/>
    </row>
    <row r="33819" spans="12:14" x14ac:dyDescent="0.25">
      <c r="L33819" s="9"/>
      <c r="M33819" s="9"/>
      <c r="N33819" s="9"/>
    </row>
    <row r="33820" spans="12:14" x14ac:dyDescent="0.25">
      <c r="L33820" s="9"/>
      <c r="M33820" s="9"/>
      <c r="N33820" s="9"/>
    </row>
    <row r="33821" spans="12:14" x14ac:dyDescent="0.25">
      <c r="L33821" s="9"/>
      <c r="M33821" s="9"/>
      <c r="N33821" s="9"/>
    </row>
    <row r="33822" spans="12:14" x14ac:dyDescent="0.25">
      <c r="L33822" s="9"/>
      <c r="M33822" s="9"/>
      <c r="N33822" s="9"/>
    </row>
    <row r="33823" spans="12:14" x14ac:dyDescent="0.25">
      <c r="L33823" s="9"/>
      <c r="M33823" s="9"/>
      <c r="N33823" s="9"/>
    </row>
    <row r="33824" spans="12:14" x14ac:dyDescent="0.25">
      <c r="L33824" s="9"/>
      <c r="M33824" s="9"/>
      <c r="N33824" s="9"/>
    </row>
    <row r="33825" spans="12:14" x14ac:dyDescent="0.25">
      <c r="L33825" s="9"/>
      <c r="M33825" s="9"/>
      <c r="N33825" s="9"/>
    </row>
    <row r="33826" spans="12:14" x14ac:dyDescent="0.25">
      <c r="L33826" s="9"/>
      <c r="M33826" s="9"/>
      <c r="N33826" s="9"/>
    </row>
    <row r="33827" spans="12:14" x14ac:dyDescent="0.25">
      <c r="L33827" s="9"/>
      <c r="M33827" s="9"/>
      <c r="N33827" s="9"/>
    </row>
    <row r="33828" spans="12:14" x14ac:dyDescent="0.25">
      <c r="L33828" s="9"/>
      <c r="M33828" s="9"/>
      <c r="N33828" s="9"/>
    </row>
    <row r="33829" spans="12:14" x14ac:dyDescent="0.25">
      <c r="L33829" s="9"/>
      <c r="M33829" s="9"/>
      <c r="N33829" s="9"/>
    </row>
    <row r="33830" spans="12:14" x14ac:dyDescent="0.25">
      <c r="L33830" s="9"/>
      <c r="M33830" s="9"/>
      <c r="N33830" s="9"/>
    </row>
    <row r="33831" spans="12:14" x14ac:dyDescent="0.25">
      <c r="L33831" s="9"/>
      <c r="M33831" s="9"/>
      <c r="N33831" s="9"/>
    </row>
    <row r="33832" spans="12:14" x14ac:dyDescent="0.25">
      <c r="L33832" s="9"/>
      <c r="M33832" s="9"/>
      <c r="N33832" s="9"/>
    </row>
    <row r="33833" spans="12:14" x14ac:dyDescent="0.25">
      <c r="L33833" s="9"/>
      <c r="M33833" s="9"/>
      <c r="N33833" s="9"/>
    </row>
    <row r="33834" spans="12:14" x14ac:dyDescent="0.25">
      <c r="L33834" s="9"/>
      <c r="M33834" s="9"/>
      <c r="N33834" s="9"/>
    </row>
    <row r="33835" spans="12:14" x14ac:dyDescent="0.25">
      <c r="L33835" s="9"/>
      <c r="M33835" s="9"/>
      <c r="N33835" s="9"/>
    </row>
    <row r="33836" spans="12:14" x14ac:dyDescent="0.25">
      <c r="L33836" s="9"/>
      <c r="M33836" s="9"/>
      <c r="N33836" s="9"/>
    </row>
    <row r="33837" spans="12:14" x14ac:dyDescent="0.25">
      <c r="L33837" s="9"/>
      <c r="M33837" s="9"/>
      <c r="N33837" s="9"/>
    </row>
    <row r="33838" spans="12:14" x14ac:dyDescent="0.25">
      <c r="L33838" s="9"/>
      <c r="M33838" s="9"/>
      <c r="N33838" s="9"/>
    </row>
    <row r="33839" spans="12:14" x14ac:dyDescent="0.25">
      <c r="L33839" s="9"/>
      <c r="M33839" s="9"/>
      <c r="N33839" s="9"/>
    </row>
    <row r="33840" spans="12:14" x14ac:dyDescent="0.25">
      <c r="L33840" s="9"/>
      <c r="M33840" s="9"/>
      <c r="N33840" s="9"/>
    </row>
    <row r="33841" spans="12:14" x14ac:dyDescent="0.25">
      <c r="L33841" s="9"/>
      <c r="M33841" s="9"/>
      <c r="N33841" s="9"/>
    </row>
    <row r="33842" spans="12:14" x14ac:dyDescent="0.25">
      <c r="L33842" s="9"/>
      <c r="M33842" s="9"/>
      <c r="N33842" s="9"/>
    </row>
    <row r="33843" spans="12:14" x14ac:dyDescent="0.25">
      <c r="L33843" s="9"/>
      <c r="M33843" s="9"/>
      <c r="N33843" s="9"/>
    </row>
    <row r="33844" spans="12:14" x14ac:dyDescent="0.25">
      <c r="L33844" s="9"/>
      <c r="M33844" s="9"/>
      <c r="N33844" s="9"/>
    </row>
    <row r="33845" spans="12:14" x14ac:dyDescent="0.25">
      <c r="L33845" s="9"/>
      <c r="M33845" s="9"/>
      <c r="N33845" s="9"/>
    </row>
    <row r="33846" spans="12:14" x14ac:dyDescent="0.25">
      <c r="L33846" s="9"/>
      <c r="M33846" s="9"/>
      <c r="N33846" s="9"/>
    </row>
    <row r="33847" spans="12:14" x14ac:dyDescent="0.25">
      <c r="L33847" s="9"/>
      <c r="M33847" s="9"/>
      <c r="N33847" s="9"/>
    </row>
    <row r="33848" spans="12:14" x14ac:dyDescent="0.25">
      <c r="L33848" s="9"/>
      <c r="M33848" s="9"/>
      <c r="N33848" s="9"/>
    </row>
    <row r="33849" spans="12:14" x14ac:dyDescent="0.25">
      <c r="L33849" s="9"/>
      <c r="M33849" s="9"/>
      <c r="N33849" s="9"/>
    </row>
    <row r="33850" spans="12:14" x14ac:dyDescent="0.25">
      <c r="L33850" s="9"/>
      <c r="M33850" s="9"/>
      <c r="N33850" s="9"/>
    </row>
    <row r="33851" spans="12:14" x14ac:dyDescent="0.25">
      <c r="L33851" s="9"/>
      <c r="M33851" s="9"/>
      <c r="N33851" s="9"/>
    </row>
    <row r="33852" spans="12:14" x14ac:dyDescent="0.25">
      <c r="L33852" s="9"/>
      <c r="M33852" s="9"/>
      <c r="N33852" s="9"/>
    </row>
    <row r="33853" spans="12:14" x14ac:dyDescent="0.25">
      <c r="L33853" s="9"/>
      <c r="M33853" s="9"/>
      <c r="N33853" s="9"/>
    </row>
    <row r="33854" spans="12:14" x14ac:dyDescent="0.25">
      <c r="L33854" s="9"/>
      <c r="M33854" s="9"/>
      <c r="N33854" s="9"/>
    </row>
    <row r="33855" spans="12:14" x14ac:dyDescent="0.25">
      <c r="L33855" s="9"/>
      <c r="M33855" s="9"/>
      <c r="N33855" s="9"/>
    </row>
    <row r="33856" spans="12:14" x14ac:dyDescent="0.25">
      <c r="L33856" s="9"/>
      <c r="M33856" s="9"/>
      <c r="N33856" s="9"/>
    </row>
    <row r="33857" spans="12:14" x14ac:dyDescent="0.25">
      <c r="L33857" s="9"/>
      <c r="M33857" s="9"/>
      <c r="N33857" s="9"/>
    </row>
    <row r="33858" spans="12:14" x14ac:dyDescent="0.25">
      <c r="L33858" s="9"/>
      <c r="M33858" s="9"/>
      <c r="N33858" s="9"/>
    </row>
    <row r="33859" spans="12:14" x14ac:dyDescent="0.25">
      <c r="L33859" s="9"/>
      <c r="M33859" s="9"/>
      <c r="N33859" s="9"/>
    </row>
    <row r="33860" spans="12:14" x14ac:dyDescent="0.25">
      <c r="L33860" s="9"/>
      <c r="M33860" s="9"/>
      <c r="N33860" s="9"/>
    </row>
    <row r="33861" spans="12:14" x14ac:dyDescent="0.25">
      <c r="L33861" s="9"/>
      <c r="M33861" s="9"/>
      <c r="N33861" s="9"/>
    </row>
    <row r="33862" spans="12:14" x14ac:dyDescent="0.25">
      <c r="L33862" s="9"/>
      <c r="M33862" s="9"/>
      <c r="N33862" s="9"/>
    </row>
    <row r="33863" spans="12:14" x14ac:dyDescent="0.25">
      <c r="L33863" s="9"/>
      <c r="M33863" s="9"/>
      <c r="N33863" s="9"/>
    </row>
    <row r="33864" spans="12:14" x14ac:dyDescent="0.25">
      <c r="L33864" s="9"/>
      <c r="M33864" s="9"/>
      <c r="N33864" s="9"/>
    </row>
    <row r="33865" spans="12:14" x14ac:dyDescent="0.25">
      <c r="L33865" s="9"/>
      <c r="M33865" s="9"/>
      <c r="N33865" s="9"/>
    </row>
    <row r="33866" spans="12:14" x14ac:dyDescent="0.25">
      <c r="L33866" s="9"/>
      <c r="M33866" s="9"/>
      <c r="N33866" s="9"/>
    </row>
    <row r="33867" spans="12:14" x14ac:dyDescent="0.25">
      <c r="L33867" s="9"/>
      <c r="M33867" s="9"/>
      <c r="N33867" s="9"/>
    </row>
    <row r="33868" spans="12:14" x14ac:dyDescent="0.25">
      <c r="L33868" s="9"/>
      <c r="M33868" s="9"/>
      <c r="N33868" s="9"/>
    </row>
    <row r="33869" spans="12:14" x14ac:dyDescent="0.25">
      <c r="L33869" s="9"/>
      <c r="M33869" s="9"/>
      <c r="N33869" s="9"/>
    </row>
    <row r="33870" spans="12:14" x14ac:dyDescent="0.25">
      <c r="L33870" s="9"/>
      <c r="M33870" s="9"/>
      <c r="N33870" s="9"/>
    </row>
    <row r="33871" spans="12:14" x14ac:dyDescent="0.25">
      <c r="L33871" s="9"/>
      <c r="M33871" s="9"/>
      <c r="N33871" s="9"/>
    </row>
    <row r="33872" spans="12:14" x14ac:dyDescent="0.25">
      <c r="L33872" s="9"/>
      <c r="M33872" s="9"/>
      <c r="N33872" s="9"/>
    </row>
    <row r="33873" spans="12:14" x14ac:dyDescent="0.25">
      <c r="L33873" s="9"/>
      <c r="M33873" s="9"/>
      <c r="N33873" s="9"/>
    </row>
    <row r="33874" spans="12:14" x14ac:dyDescent="0.25">
      <c r="L33874" s="9"/>
      <c r="M33874" s="9"/>
      <c r="N33874" s="9"/>
    </row>
    <row r="33875" spans="12:14" x14ac:dyDescent="0.25">
      <c r="L33875" s="9"/>
      <c r="M33875" s="9"/>
      <c r="N33875" s="9"/>
    </row>
    <row r="33876" spans="12:14" x14ac:dyDescent="0.25">
      <c r="L33876" s="9"/>
      <c r="M33876" s="9"/>
      <c r="N33876" s="9"/>
    </row>
    <row r="33877" spans="12:14" x14ac:dyDescent="0.25">
      <c r="L33877" s="9"/>
      <c r="M33877" s="9"/>
      <c r="N33877" s="9"/>
    </row>
    <row r="33878" spans="12:14" x14ac:dyDescent="0.25">
      <c r="L33878" s="9"/>
      <c r="M33878" s="9"/>
      <c r="N33878" s="9"/>
    </row>
    <row r="33879" spans="12:14" x14ac:dyDescent="0.25">
      <c r="L33879" s="9"/>
      <c r="M33879" s="9"/>
      <c r="N33879" s="9"/>
    </row>
    <row r="33880" spans="12:14" x14ac:dyDescent="0.25">
      <c r="L33880" s="9"/>
      <c r="M33880" s="9"/>
      <c r="N33880" s="9"/>
    </row>
    <row r="33881" spans="12:14" x14ac:dyDescent="0.25">
      <c r="L33881" s="9"/>
      <c r="M33881" s="9"/>
      <c r="N33881" s="9"/>
    </row>
    <row r="33882" spans="12:14" x14ac:dyDescent="0.25">
      <c r="L33882" s="9"/>
      <c r="M33882" s="9"/>
      <c r="N33882" s="9"/>
    </row>
    <row r="33883" spans="12:14" x14ac:dyDescent="0.25">
      <c r="L33883" s="9"/>
      <c r="M33883" s="9"/>
      <c r="N33883" s="9"/>
    </row>
    <row r="33884" spans="12:14" x14ac:dyDescent="0.25">
      <c r="L33884" s="9"/>
      <c r="M33884" s="9"/>
      <c r="N33884" s="9"/>
    </row>
    <row r="33885" spans="12:14" x14ac:dyDescent="0.25">
      <c r="L33885" s="9"/>
      <c r="M33885" s="9"/>
      <c r="N33885" s="9"/>
    </row>
    <row r="33886" spans="12:14" x14ac:dyDescent="0.25">
      <c r="L33886" s="9"/>
      <c r="M33886" s="9"/>
      <c r="N33886" s="9"/>
    </row>
    <row r="33887" spans="12:14" x14ac:dyDescent="0.25">
      <c r="L33887" s="9"/>
      <c r="M33887" s="9"/>
      <c r="N33887" s="9"/>
    </row>
    <row r="33888" spans="12:14" x14ac:dyDescent="0.25">
      <c r="L33888" s="9"/>
      <c r="M33888" s="9"/>
      <c r="N33888" s="9"/>
    </row>
    <row r="33889" spans="12:14" x14ac:dyDescent="0.25">
      <c r="L33889" s="9"/>
      <c r="M33889" s="9"/>
      <c r="N33889" s="9"/>
    </row>
    <row r="33890" spans="12:14" x14ac:dyDescent="0.25">
      <c r="L33890" s="9"/>
      <c r="M33890" s="9"/>
      <c r="N33890" s="9"/>
    </row>
    <row r="33891" spans="12:14" x14ac:dyDescent="0.25">
      <c r="L33891" s="9"/>
      <c r="M33891" s="9"/>
      <c r="N33891" s="9"/>
    </row>
    <row r="33892" spans="12:14" x14ac:dyDescent="0.25">
      <c r="L33892" s="9"/>
      <c r="M33892" s="9"/>
      <c r="N33892" s="9"/>
    </row>
    <row r="33893" spans="12:14" x14ac:dyDescent="0.25">
      <c r="L33893" s="9"/>
      <c r="M33893" s="9"/>
      <c r="N33893" s="9"/>
    </row>
    <row r="33894" spans="12:14" x14ac:dyDescent="0.25">
      <c r="L33894" s="9"/>
      <c r="M33894" s="9"/>
      <c r="N33894" s="9"/>
    </row>
    <row r="33895" spans="12:14" x14ac:dyDescent="0.25">
      <c r="L33895" s="9"/>
      <c r="M33895" s="9"/>
      <c r="N33895" s="9"/>
    </row>
    <row r="33896" spans="12:14" x14ac:dyDescent="0.25">
      <c r="L33896" s="9"/>
      <c r="M33896" s="9"/>
      <c r="N33896" s="9"/>
    </row>
    <row r="33897" spans="12:14" x14ac:dyDescent="0.25">
      <c r="L33897" s="9"/>
      <c r="M33897" s="9"/>
      <c r="N33897" s="9"/>
    </row>
    <row r="33898" spans="12:14" x14ac:dyDescent="0.25">
      <c r="L33898" s="9"/>
      <c r="M33898" s="9"/>
      <c r="N33898" s="9"/>
    </row>
    <row r="33899" spans="12:14" x14ac:dyDescent="0.25">
      <c r="L33899" s="9"/>
      <c r="M33899" s="9"/>
      <c r="N33899" s="9"/>
    </row>
    <row r="33900" spans="12:14" x14ac:dyDescent="0.25">
      <c r="L33900" s="9"/>
      <c r="M33900" s="9"/>
      <c r="N33900" s="9"/>
    </row>
    <row r="33901" spans="12:14" x14ac:dyDescent="0.25">
      <c r="L33901" s="9"/>
      <c r="M33901" s="9"/>
      <c r="N33901" s="9"/>
    </row>
    <row r="33902" spans="12:14" x14ac:dyDescent="0.25">
      <c r="L33902" s="9"/>
      <c r="M33902" s="9"/>
      <c r="N33902" s="9"/>
    </row>
    <row r="33903" spans="12:14" x14ac:dyDescent="0.25">
      <c r="L33903" s="9"/>
      <c r="M33903" s="9"/>
      <c r="N33903" s="9"/>
    </row>
    <row r="33904" spans="12:14" x14ac:dyDescent="0.25">
      <c r="L33904" s="9"/>
      <c r="M33904" s="9"/>
      <c r="N33904" s="9"/>
    </row>
    <row r="33905" spans="12:14" x14ac:dyDescent="0.25">
      <c r="L33905" s="9"/>
      <c r="M33905" s="9"/>
      <c r="N33905" s="9"/>
    </row>
    <row r="33906" spans="12:14" x14ac:dyDescent="0.25">
      <c r="L33906" s="9"/>
      <c r="M33906" s="9"/>
      <c r="N33906" s="9"/>
    </row>
    <row r="33907" spans="12:14" x14ac:dyDescent="0.25">
      <c r="L33907" s="9"/>
      <c r="M33907" s="9"/>
      <c r="N33907" s="9"/>
    </row>
    <row r="33908" spans="12:14" x14ac:dyDescent="0.25">
      <c r="L33908" s="9"/>
      <c r="M33908" s="9"/>
      <c r="N33908" s="9"/>
    </row>
    <row r="33909" spans="12:14" x14ac:dyDescent="0.25">
      <c r="L33909" s="9"/>
      <c r="M33909" s="9"/>
      <c r="N33909" s="9"/>
    </row>
    <row r="33910" spans="12:14" x14ac:dyDescent="0.25">
      <c r="L33910" s="9"/>
      <c r="M33910" s="9"/>
      <c r="N33910" s="9"/>
    </row>
    <row r="33911" spans="12:14" x14ac:dyDescent="0.25">
      <c r="L33911" s="9"/>
      <c r="M33911" s="9"/>
      <c r="N33911" s="9"/>
    </row>
    <row r="33912" spans="12:14" x14ac:dyDescent="0.25">
      <c r="L33912" s="9"/>
      <c r="M33912" s="9"/>
      <c r="N33912" s="9"/>
    </row>
    <row r="33913" spans="12:14" x14ac:dyDescent="0.25">
      <c r="L33913" s="9"/>
      <c r="M33913" s="9"/>
      <c r="N33913" s="9"/>
    </row>
    <row r="33914" spans="12:14" x14ac:dyDescent="0.25">
      <c r="L33914" s="9"/>
      <c r="M33914" s="9"/>
      <c r="N33914" s="9"/>
    </row>
    <row r="33915" spans="12:14" x14ac:dyDescent="0.25">
      <c r="L33915" s="9"/>
      <c r="M33915" s="9"/>
      <c r="N33915" s="9"/>
    </row>
    <row r="33916" spans="12:14" x14ac:dyDescent="0.25">
      <c r="L33916" s="9"/>
      <c r="M33916" s="9"/>
      <c r="N33916" s="9"/>
    </row>
    <row r="33917" spans="12:14" x14ac:dyDescent="0.25">
      <c r="L33917" s="9"/>
      <c r="M33917" s="9"/>
      <c r="N33917" s="9"/>
    </row>
    <row r="33918" spans="12:14" x14ac:dyDescent="0.25">
      <c r="L33918" s="9"/>
      <c r="M33918" s="9"/>
      <c r="N33918" s="9"/>
    </row>
    <row r="33919" spans="12:14" x14ac:dyDescent="0.25">
      <c r="L33919" s="9"/>
      <c r="M33919" s="9"/>
      <c r="N33919" s="9"/>
    </row>
    <row r="33920" spans="12:14" x14ac:dyDescent="0.25">
      <c r="L33920" s="9"/>
      <c r="M33920" s="9"/>
      <c r="N33920" s="9"/>
    </row>
    <row r="33921" spans="12:14" x14ac:dyDescent="0.25">
      <c r="L33921" s="9"/>
      <c r="M33921" s="9"/>
      <c r="N33921" s="9"/>
    </row>
    <row r="33922" spans="12:14" x14ac:dyDescent="0.25">
      <c r="L33922" s="9"/>
      <c r="M33922" s="9"/>
      <c r="N33922" s="9"/>
    </row>
    <row r="33923" spans="12:14" x14ac:dyDescent="0.25">
      <c r="L33923" s="9"/>
      <c r="M33923" s="9"/>
      <c r="N33923" s="9"/>
    </row>
    <row r="33924" spans="12:14" x14ac:dyDescent="0.25">
      <c r="L33924" s="9"/>
      <c r="M33924" s="9"/>
      <c r="N33924" s="9"/>
    </row>
    <row r="33925" spans="12:14" x14ac:dyDescent="0.25">
      <c r="L33925" s="9"/>
      <c r="M33925" s="9"/>
      <c r="N33925" s="9"/>
    </row>
    <row r="33926" spans="12:14" x14ac:dyDescent="0.25">
      <c r="L33926" s="9"/>
      <c r="M33926" s="9"/>
      <c r="N33926" s="9"/>
    </row>
    <row r="33927" spans="12:14" x14ac:dyDescent="0.25">
      <c r="L33927" s="9"/>
      <c r="M33927" s="9"/>
      <c r="N33927" s="9"/>
    </row>
    <row r="33928" spans="12:14" x14ac:dyDescent="0.25">
      <c r="L33928" s="9"/>
      <c r="M33928" s="9"/>
      <c r="N33928" s="9"/>
    </row>
    <row r="33929" spans="12:14" x14ac:dyDescent="0.25">
      <c r="L33929" s="9"/>
      <c r="M33929" s="9"/>
      <c r="N33929" s="9"/>
    </row>
    <row r="33930" spans="12:14" x14ac:dyDescent="0.25">
      <c r="L33930" s="9"/>
      <c r="M33930" s="9"/>
      <c r="N33930" s="9"/>
    </row>
    <row r="33931" spans="12:14" x14ac:dyDescent="0.25">
      <c r="L33931" s="9"/>
      <c r="M33931" s="9"/>
      <c r="N33931" s="9"/>
    </row>
    <row r="33932" spans="12:14" x14ac:dyDescent="0.25">
      <c r="L33932" s="9"/>
      <c r="M33932" s="9"/>
      <c r="N33932" s="9"/>
    </row>
    <row r="33933" spans="12:14" x14ac:dyDescent="0.25">
      <c r="L33933" s="9"/>
      <c r="M33933" s="9"/>
      <c r="N33933" s="9"/>
    </row>
    <row r="33934" spans="12:14" x14ac:dyDescent="0.25">
      <c r="L33934" s="9"/>
      <c r="M33934" s="9"/>
      <c r="N33934" s="9"/>
    </row>
    <row r="33935" spans="12:14" x14ac:dyDescent="0.25">
      <c r="L33935" s="9"/>
      <c r="M33935" s="9"/>
      <c r="N33935" s="9"/>
    </row>
    <row r="33936" spans="12:14" x14ac:dyDescent="0.25">
      <c r="L33936" s="9"/>
      <c r="M33936" s="9"/>
      <c r="N33936" s="9"/>
    </row>
    <row r="33937" spans="12:14" x14ac:dyDescent="0.25">
      <c r="L33937" s="9"/>
      <c r="M33937" s="9"/>
      <c r="N33937" s="9"/>
    </row>
    <row r="33938" spans="12:14" x14ac:dyDescent="0.25">
      <c r="L33938" s="9"/>
      <c r="M33938" s="9"/>
      <c r="N33938" s="9"/>
    </row>
    <row r="33939" spans="12:14" x14ac:dyDescent="0.25">
      <c r="L33939" s="9"/>
      <c r="M33939" s="9"/>
      <c r="N33939" s="9"/>
    </row>
    <row r="33940" spans="12:14" x14ac:dyDescent="0.25">
      <c r="L33940" s="9"/>
      <c r="M33940" s="9"/>
      <c r="N33940" s="9"/>
    </row>
    <row r="33941" spans="12:14" x14ac:dyDescent="0.25">
      <c r="L33941" s="9"/>
      <c r="M33941" s="9"/>
      <c r="N33941" s="9"/>
    </row>
    <row r="33942" spans="12:14" x14ac:dyDescent="0.25">
      <c r="L33942" s="9"/>
      <c r="M33942" s="9"/>
      <c r="N33942" s="9"/>
    </row>
    <row r="33943" spans="12:14" x14ac:dyDescent="0.25">
      <c r="L33943" s="9"/>
      <c r="M33943" s="9"/>
      <c r="N33943" s="9"/>
    </row>
    <row r="33944" spans="12:14" x14ac:dyDescent="0.25">
      <c r="L33944" s="9"/>
      <c r="M33944" s="9"/>
      <c r="N33944" s="9"/>
    </row>
    <row r="33945" spans="12:14" x14ac:dyDescent="0.25">
      <c r="L33945" s="9"/>
      <c r="M33945" s="9"/>
      <c r="N33945" s="9"/>
    </row>
    <row r="33946" spans="12:14" x14ac:dyDescent="0.25">
      <c r="L33946" s="9"/>
      <c r="M33946" s="9"/>
      <c r="N33946" s="9"/>
    </row>
    <row r="33947" spans="12:14" x14ac:dyDescent="0.25">
      <c r="L33947" s="9"/>
      <c r="M33947" s="9"/>
      <c r="N33947" s="9"/>
    </row>
    <row r="33948" spans="12:14" x14ac:dyDescent="0.25">
      <c r="L33948" s="9"/>
      <c r="M33948" s="9"/>
      <c r="N33948" s="9"/>
    </row>
    <row r="33949" spans="12:14" x14ac:dyDescent="0.25">
      <c r="L33949" s="9"/>
      <c r="M33949" s="9"/>
      <c r="N33949" s="9"/>
    </row>
    <row r="33950" spans="12:14" x14ac:dyDescent="0.25">
      <c r="L33950" s="9"/>
      <c r="M33950" s="9"/>
      <c r="N33950" s="9"/>
    </row>
    <row r="33951" spans="12:14" x14ac:dyDescent="0.25">
      <c r="L33951" s="9"/>
      <c r="M33951" s="9"/>
      <c r="N33951" s="9"/>
    </row>
    <row r="33952" spans="12:14" x14ac:dyDescent="0.25">
      <c r="L33952" s="9"/>
      <c r="M33952" s="9"/>
      <c r="N33952" s="9"/>
    </row>
    <row r="33953" spans="12:14" x14ac:dyDescent="0.25">
      <c r="L33953" s="9"/>
      <c r="M33953" s="9"/>
      <c r="N33953" s="9"/>
    </row>
    <row r="33954" spans="12:14" x14ac:dyDescent="0.25">
      <c r="L33954" s="9"/>
      <c r="M33954" s="9"/>
      <c r="N33954" s="9"/>
    </row>
    <row r="33955" spans="12:14" x14ac:dyDescent="0.25">
      <c r="L33955" s="9"/>
      <c r="M33955" s="9"/>
      <c r="N33955" s="9"/>
    </row>
    <row r="33956" spans="12:14" x14ac:dyDescent="0.25">
      <c r="L33956" s="9"/>
      <c r="M33956" s="9"/>
      <c r="N33956" s="9"/>
    </row>
    <row r="33957" spans="12:14" x14ac:dyDescent="0.25">
      <c r="L33957" s="9"/>
      <c r="M33957" s="9"/>
      <c r="N33957" s="9"/>
    </row>
    <row r="33958" spans="12:14" x14ac:dyDescent="0.25">
      <c r="L33958" s="9"/>
      <c r="M33958" s="9"/>
      <c r="N33958" s="9"/>
    </row>
    <row r="33959" spans="12:14" x14ac:dyDescent="0.25">
      <c r="L33959" s="9"/>
      <c r="M33959" s="9"/>
      <c r="N33959" s="9"/>
    </row>
    <row r="33960" spans="12:14" x14ac:dyDescent="0.25">
      <c r="L33960" s="9"/>
      <c r="M33960" s="9"/>
      <c r="N33960" s="9"/>
    </row>
    <row r="33961" spans="12:14" x14ac:dyDescent="0.25">
      <c r="L33961" s="9"/>
      <c r="M33961" s="9"/>
      <c r="N33961" s="9"/>
    </row>
    <row r="33962" spans="12:14" x14ac:dyDescent="0.25">
      <c r="L33962" s="9"/>
      <c r="M33962" s="9"/>
      <c r="N33962" s="9"/>
    </row>
    <row r="33963" spans="12:14" x14ac:dyDescent="0.25">
      <c r="L33963" s="9"/>
      <c r="M33963" s="9"/>
      <c r="N33963" s="9"/>
    </row>
    <row r="33964" spans="12:14" x14ac:dyDescent="0.25">
      <c r="L33964" s="9"/>
      <c r="M33964" s="9"/>
      <c r="N33964" s="9"/>
    </row>
    <row r="33965" spans="12:14" x14ac:dyDescent="0.25">
      <c r="L33965" s="9"/>
      <c r="M33965" s="9"/>
      <c r="N33965" s="9"/>
    </row>
    <row r="33966" spans="12:14" x14ac:dyDescent="0.25">
      <c r="L33966" s="9"/>
      <c r="M33966" s="9"/>
      <c r="N33966" s="9"/>
    </row>
    <row r="33967" spans="12:14" x14ac:dyDescent="0.25">
      <c r="L33967" s="9"/>
      <c r="M33967" s="9"/>
      <c r="N33967" s="9"/>
    </row>
    <row r="33968" spans="12:14" x14ac:dyDescent="0.25">
      <c r="L33968" s="9"/>
      <c r="M33968" s="9"/>
      <c r="N33968" s="9"/>
    </row>
    <row r="33969" spans="12:14" x14ac:dyDescent="0.25">
      <c r="L33969" s="9"/>
      <c r="M33969" s="9"/>
      <c r="N33969" s="9"/>
    </row>
    <row r="33970" spans="12:14" x14ac:dyDescent="0.25">
      <c r="L33970" s="9"/>
      <c r="M33970" s="9"/>
      <c r="N33970" s="9"/>
    </row>
    <row r="33971" spans="12:14" x14ac:dyDescent="0.25">
      <c r="L33971" s="9"/>
      <c r="M33971" s="9"/>
      <c r="N33971" s="9"/>
    </row>
    <row r="33972" spans="12:14" x14ac:dyDescent="0.25">
      <c r="L33972" s="9"/>
      <c r="M33972" s="9"/>
      <c r="N33972" s="9"/>
    </row>
    <row r="33973" spans="12:14" x14ac:dyDescent="0.25">
      <c r="L33973" s="9"/>
      <c r="M33973" s="9"/>
      <c r="N33973" s="9"/>
    </row>
    <row r="33974" spans="12:14" x14ac:dyDescent="0.25">
      <c r="L33974" s="9"/>
      <c r="M33974" s="9"/>
      <c r="N33974" s="9"/>
    </row>
    <row r="33975" spans="12:14" x14ac:dyDescent="0.25">
      <c r="L33975" s="9"/>
      <c r="M33975" s="9"/>
      <c r="N33975" s="9"/>
    </row>
    <row r="33976" spans="12:14" x14ac:dyDescent="0.25">
      <c r="L33976" s="9"/>
      <c r="M33976" s="9"/>
      <c r="N33976" s="9"/>
    </row>
    <row r="33977" spans="12:14" x14ac:dyDescent="0.25">
      <c r="L33977" s="9"/>
      <c r="M33977" s="9"/>
      <c r="N33977" s="9"/>
    </row>
    <row r="33978" spans="12:14" x14ac:dyDescent="0.25">
      <c r="L33978" s="9"/>
      <c r="M33978" s="9"/>
      <c r="N33978" s="9"/>
    </row>
    <row r="33979" spans="12:14" x14ac:dyDescent="0.25">
      <c r="L33979" s="9"/>
      <c r="M33979" s="9"/>
      <c r="N33979" s="9"/>
    </row>
    <row r="33980" spans="12:14" x14ac:dyDescent="0.25">
      <c r="L33980" s="9"/>
      <c r="M33980" s="9"/>
      <c r="N33980" s="9"/>
    </row>
    <row r="33981" spans="12:14" x14ac:dyDescent="0.25">
      <c r="L33981" s="9"/>
      <c r="M33981" s="9"/>
      <c r="N33981" s="9"/>
    </row>
    <row r="33982" spans="12:14" x14ac:dyDescent="0.25">
      <c r="L33982" s="9"/>
      <c r="M33982" s="9"/>
      <c r="N33982" s="9"/>
    </row>
    <row r="33983" spans="12:14" x14ac:dyDescent="0.25">
      <c r="L33983" s="9"/>
      <c r="M33983" s="9"/>
      <c r="N33983" s="9"/>
    </row>
    <row r="33984" spans="12:14" x14ac:dyDescent="0.25">
      <c r="L33984" s="9"/>
      <c r="M33984" s="9"/>
      <c r="N33984" s="9"/>
    </row>
    <row r="33985" spans="12:14" x14ac:dyDescent="0.25">
      <c r="L33985" s="9"/>
      <c r="M33985" s="9"/>
      <c r="N33985" s="9"/>
    </row>
    <row r="33986" spans="12:14" x14ac:dyDescent="0.25">
      <c r="L33986" s="9"/>
      <c r="M33986" s="9"/>
      <c r="N33986" s="9"/>
    </row>
    <row r="33987" spans="12:14" x14ac:dyDescent="0.25">
      <c r="L33987" s="9"/>
      <c r="M33987" s="9"/>
      <c r="N33987" s="9"/>
    </row>
    <row r="33988" spans="12:14" x14ac:dyDescent="0.25">
      <c r="L33988" s="9"/>
      <c r="M33988" s="9"/>
      <c r="N33988" s="9"/>
    </row>
    <row r="33989" spans="12:14" x14ac:dyDescent="0.25">
      <c r="L33989" s="9"/>
      <c r="M33989" s="9"/>
      <c r="N33989" s="9"/>
    </row>
    <row r="33990" spans="12:14" x14ac:dyDescent="0.25">
      <c r="L33990" s="9"/>
      <c r="M33990" s="9"/>
      <c r="N33990" s="9"/>
    </row>
    <row r="33991" spans="12:14" x14ac:dyDescent="0.25">
      <c r="L33991" s="9"/>
      <c r="M33991" s="9"/>
      <c r="N33991" s="9"/>
    </row>
    <row r="33992" spans="12:14" x14ac:dyDescent="0.25">
      <c r="L33992" s="9"/>
      <c r="M33992" s="9"/>
      <c r="N33992" s="9"/>
    </row>
    <row r="33993" spans="12:14" x14ac:dyDescent="0.25">
      <c r="L33993" s="9"/>
      <c r="M33993" s="9"/>
      <c r="N33993" s="9"/>
    </row>
    <row r="33994" spans="12:14" x14ac:dyDescent="0.25">
      <c r="L33994" s="9"/>
      <c r="M33994" s="9"/>
      <c r="N33994" s="9"/>
    </row>
    <row r="33995" spans="12:14" x14ac:dyDescent="0.25">
      <c r="L33995" s="9"/>
      <c r="M33995" s="9"/>
      <c r="N33995" s="9"/>
    </row>
    <row r="33996" spans="12:14" x14ac:dyDescent="0.25">
      <c r="L33996" s="9"/>
      <c r="M33996" s="9"/>
      <c r="N33996" s="9"/>
    </row>
    <row r="33997" spans="12:14" x14ac:dyDescent="0.25">
      <c r="L33997" s="9"/>
      <c r="M33997" s="9"/>
      <c r="N33997" s="9"/>
    </row>
    <row r="33998" spans="12:14" x14ac:dyDescent="0.25">
      <c r="L33998" s="9"/>
      <c r="M33998" s="9"/>
      <c r="N33998" s="9"/>
    </row>
    <row r="33999" spans="12:14" x14ac:dyDescent="0.25">
      <c r="L33999" s="9"/>
      <c r="M33999" s="9"/>
      <c r="N33999" s="9"/>
    </row>
    <row r="34000" spans="12:14" x14ac:dyDescent="0.25">
      <c r="L34000" s="9"/>
      <c r="M34000" s="9"/>
      <c r="N34000" s="9"/>
    </row>
    <row r="34001" spans="12:14" x14ac:dyDescent="0.25">
      <c r="L34001" s="9"/>
      <c r="M34001" s="9"/>
      <c r="N34001" s="9"/>
    </row>
    <row r="34002" spans="12:14" x14ac:dyDescent="0.25">
      <c r="L34002" s="9"/>
      <c r="M34002" s="9"/>
      <c r="N34002" s="9"/>
    </row>
    <row r="34003" spans="12:14" x14ac:dyDescent="0.25">
      <c r="L34003" s="9"/>
      <c r="M34003" s="9"/>
      <c r="N34003" s="9"/>
    </row>
    <row r="34004" spans="12:14" x14ac:dyDescent="0.25">
      <c r="L34004" s="9"/>
      <c r="M34004" s="9"/>
      <c r="N34004" s="9"/>
    </row>
    <row r="34005" spans="12:14" x14ac:dyDescent="0.25">
      <c r="L34005" s="9"/>
      <c r="M34005" s="9"/>
      <c r="N34005" s="9"/>
    </row>
    <row r="34006" spans="12:14" x14ac:dyDescent="0.25">
      <c r="L34006" s="9"/>
      <c r="M34006" s="9"/>
      <c r="N34006" s="9"/>
    </row>
    <row r="34007" spans="12:14" x14ac:dyDescent="0.25">
      <c r="L34007" s="9"/>
      <c r="M34007" s="9"/>
      <c r="N34007" s="9"/>
    </row>
    <row r="34008" spans="12:14" x14ac:dyDescent="0.25">
      <c r="L34008" s="9"/>
      <c r="M34008" s="9"/>
      <c r="N34008" s="9"/>
    </row>
    <row r="34009" spans="12:14" x14ac:dyDescent="0.25">
      <c r="L34009" s="9"/>
      <c r="M34009" s="9"/>
      <c r="N34009" s="9"/>
    </row>
    <row r="34010" spans="12:14" x14ac:dyDescent="0.25">
      <c r="L34010" s="9"/>
      <c r="M34010" s="9"/>
      <c r="N34010" s="9"/>
    </row>
    <row r="34011" spans="12:14" x14ac:dyDescent="0.25">
      <c r="L34011" s="9"/>
      <c r="M34011" s="9"/>
      <c r="N34011" s="9"/>
    </row>
    <row r="34012" spans="12:14" x14ac:dyDescent="0.25">
      <c r="L34012" s="9"/>
      <c r="M34012" s="9"/>
      <c r="N34012" s="9"/>
    </row>
    <row r="34013" spans="12:14" x14ac:dyDescent="0.25">
      <c r="L34013" s="9"/>
      <c r="M34013" s="9"/>
      <c r="N34013" s="9"/>
    </row>
    <row r="34014" spans="12:14" x14ac:dyDescent="0.25">
      <c r="L34014" s="9"/>
      <c r="M34014" s="9"/>
      <c r="N34014" s="9"/>
    </row>
    <row r="34015" spans="12:14" x14ac:dyDescent="0.25">
      <c r="L34015" s="9"/>
      <c r="M34015" s="9"/>
      <c r="N34015" s="9"/>
    </row>
    <row r="34016" spans="12:14" x14ac:dyDescent="0.25">
      <c r="L34016" s="9"/>
      <c r="M34016" s="9"/>
      <c r="N34016" s="9"/>
    </row>
    <row r="34017" spans="12:14" x14ac:dyDescent="0.25">
      <c r="L34017" s="9"/>
      <c r="M34017" s="9"/>
      <c r="N34017" s="9"/>
    </row>
    <row r="34018" spans="12:14" x14ac:dyDescent="0.25">
      <c r="L34018" s="9"/>
      <c r="M34018" s="9"/>
      <c r="N34018" s="9"/>
    </row>
    <row r="34019" spans="12:14" x14ac:dyDescent="0.25">
      <c r="L34019" s="9"/>
      <c r="M34019" s="9"/>
      <c r="N34019" s="9"/>
    </row>
    <row r="34020" spans="12:14" x14ac:dyDescent="0.25">
      <c r="L34020" s="9"/>
      <c r="M34020" s="9"/>
      <c r="N34020" s="9"/>
    </row>
    <row r="34021" spans="12:14" x14ac:dyDescent="0.25">
      <c r="L34021" s="9"/>
      <c r="M34021" s="9"/>
      <c r="N34021" s="9"/>
    </row>
    <row r="34022" spans="12:14" x14ac:dyDescent="0.25">
      <c r="L34022" s="9"/>
      <c r="M34022" s="9"/>
      <c r="N34022" s="9"/>
    </row>
    <row r="34023" spans="12:14" x14ac:dyDescent="0.25">
      <c r="L34023" s="9"/>
      <c r="M34023" s="9"/>
      <c r="N34023" s="9"/>
    </row>
    <row r="34024" spans="12:14" x14ac:dyDescent="0.25">
      <c r="L34024" s="9"/>
      <c r="M34024" s="9"/>
      <c r="N34024" s="9"/>
    </row>
    <row r="34025" spans="12:14" x14ac:dyDescent="0.25">
      <c r="L34025" s="9"/>
      <c r="M34025" s="9"/>
      <c r="N34025" s="9"/>
    </row>
    <row r="34026" spans="12:14" x14ac:dyDescent="0.25">
      <c r="L34026" s="9"/>
      <c r="M34026" s="9"/>
      <c r="N34026" s="9"/>
    </row>
    <row r="34027" spans="12:14" x14ac:dyDescent="0.25">
      <c r="L34027" s="9"/>
      <c r="M34027" s="9"/>
      <c r="N34027" s="9"/>
    </row>
    <row r="34028" spans="12:14" x14ac:dyDescent="0.25">
      <c r="L34028" s="9"/>
      <c r="M34028" s="9"/>
      <c r="N34028" s="9"/>
    </row>
    <row r="34029" spans="12:14" x14ac:dyDescent="0.25">
      <c r="L34029" s="9"/>
      <c r="M34029" s="9"/>
      <c r="N34029" s="9"/>
    </row>
    <row r="34030" spans="12:14" x14ac:dyDescent="0.25">
      <c r="L34030" s="9"/>
      <c r="M34030" s="9"/>
      <c r="N34030" s="9"/>
    </row>
    <row r="34031" spans="12:14" x14ac:dyDescent="0.25">
      <c r="L34031" s="9"/>
      <c r="M34031" s="9"/>
      <c r="N34031" s="9"/>
    </row>
    <row r="34032" spans="12:14" x14ac:dyDescent="0.25">
      <c r="L34032" s="9"/>
      <c r="M34032" s="9"/>
      <c r="N34032" s="9"/>
    </row>
    <row r="34033" spans="12:14" x14ac:dyDescent="0.25">
      <c r="L34033" s="9"/>
      <c r="M34033" s="9"/>
      <c r="N34033" s="9"/>
    </row>
    <row r="34034" spans="12:14" x14ac:dyDescent="0.25">
      <c r="L34034" s="9"/>
      <c r="M34034" s="9"/>
      <c r="N34034" s="9"/>
    </row>
    <row r="34035" spans="12:14" x14ac:dyDescent="0.25">
      <c r="L34035" s="9"/>
      <c r="M34035" s="9"/>
      <c r="N34035" s="9"/>
    </row>
    <row r="34036" spans="12:14" x14ac:dyDescent="0.25">
      <c r="L34036" s="9"/>
      <c r="M34036" s="9"/>
      <c r="N34036" s="9"/>
    </row>
    <row r="34037" spans="12:14" x14ac:dyDescent="0.25">
      <c r="L34037" s="9"/>
      <c r="M34037" s="9"/>
      <c r="N34037" s="9"/>
    </row>
    <row r="34038" spans="12:14" x14ac:dyDescent="0.25">
      <c r="L34038" s="9"/>
      <c r="M34038" s="9"/>
      <c r="N34038" s="9"/>
    </row>
    <row r="34039" spans="12:14" x14ac:dyDescent="0.25">
      <c r="L34039" s="9"/>
      <c r="M34039" s="9"/>
      <c r="N34039" s="9"/>
    </row>
    <row r="34040" spans="12:14" x14ac:dyDescent="0.25">
      <c r="L34040" s="9"/>
      <c r="M34040" s="9"/>
      <c r="N34040" s="9"/>
    </row>
    <row r="34041" spans="12:14" x14ac:dyDescent="0.25">
      <c r="L34041" s="9"/>
      <c r="M34041" s="9"/>
      <c r="N34041" s="9"/>
    </row>
    <row r="34042" spans="12:14" x14ac:dyDescent="0.25">
      <c r="L34042" s="9"/>
      <c r="M34042" s="9"/>
      <c r="N34042" s="9"/>
    </row>
    <row r="34043" spans="12:14" x14ac:dyDescent="0.25">
      <c r="L34043" s="9"/>
      <c r="M34043" s="9"/>
      <c r="N34043" s="9"/>
    </row>
    <row r="34044" spans="12:14" x14ac:dyDescent="0.25">
      <c r="L34044" s="9"/>
      <c r="M34044" s="9"/>
      <c r="N34044" s="9"/>
    </row>
    <row r="34045" spans="12:14" x14ac:dyDescent="0.25">
      <c r="L34045" s="9"/>
      <c r="M34045" s="9"/>
      <c r="N34045" s="9"/>
    </row>
    <row r="34046" spans="12:14" x14ac:dyDescent="0.25">
      <c r="L34046" s="9"/>
      <c r="M34046" s="9"/>
      <c r="N34046" s="9"/>
    </row>
    <row r="34047" spans="12:14" x14ac:dyDescent="0.25">
      <c r="L34047" s="9"/>
      <c r="M34047" s="9"/>
      <c r="N34047" s="9"/>
    </row>
    <row r="34048" spans="12:14" x14ac:dyDescent="0.25">
      <c r="L34048" s="9"/>
      <c r="M34048" s="9"/>
      <c r="N34048" s="9"/>
    </row>
    <row r="34049" spans="12:14" x14ac:dyDescent="0.25">
      <c r="L34049" s="9"/>
      <c r="M34049" s="9"/>
      <c r="N34049" s="9"/>
    </row>
    <row r="34050" spans="12:14" x14ac:dyDescent="0.25">
      <c r="L34050" s="9"/>
      <c r="M34050" s="9"/>
      <c r="N34050" s="9"/>
    </row>
    <row r="34051" spans="12:14" x14ac:dyDescent="0.25">
      <c r="L34051" s="9"/>
      <c r="M34051" s="9"/>
      <c r="N34051" s="9"/>
    </row>
    <row r="34052" spans="12:14" x14ac:dyDescent="0.25">
      <c r="L34052" s="9"/>
      <c r="M34052" s="9"/>
      <c r="N34052" s="9"/>
    </row>
    <row r="34053" spans="12:14" x14ac:dyDescent="0.25">
      <c r="L34053" s="9"/>
      <c r="M34053" s="9"/>
      <c r="N34053" s="9"/>
    </row>
    <row r="34054" spans="12:14" x14ac:dyDescent="0.25">
      <c r="L34054" s="9"/>
      <c r="M34054" s="9"/>
      <c r="N34054" s="9"/>
    </row>
    <row r="34055" spans="12:14" x14ac:dyDescent="0.25">
      <c r="L34055" s="9"/>
      <c r="M34055" s="9"/>
      <c r="N34055" s="9"/>
    </row>
    <row r="34056" spans="12:14" x14ac:dyDescent="0.25">
      <c r="L34056" s="9"/>
      <c r="M34056" s="9"/>
      <c r="N34056" s="9"/>
    </row>
    <row r="34057" spans="12:14" x14ac:dyDescent="0.25">
      <c r="L34057" s="9"/>
      <c r="M34057" s="9"/>
      <c r="N34057" s="9"/>
    </row>
    <row r="34058" spans="12:14" x14ac:dyDescent="0.25">
      <c r="L34058" s="9"/>
      <c r="M34058" s="9"/>
      <c r="N34058" s="9"/>
    </row>
    <row r="34059" spans="12:14" x14ac:dyDescent="0.25">
      <c r="L34059" s="9"/>
      <c r="M34059" s="9"/>
      <c r="N34059" s="9"/>
    </row>
    <row r="34060" spans="12:14" x14ac:dyDescent="0.25">
      <c r="L34060" s="9"/>
      <c r="M34060" s="9"/>
      <c r="N34060" s="9"/>
    </row>
    <row r="34061" spans="12:14" x14ac:dyDescent="0.25">
      <c r="L34061" s="9"/>
      <c r="M34061" s="9"/>
      <c r="N34061" s="9"/>
    </row>
    <row r="34062" spans="12:14" x14ac:dyDescent="0.25">
      <c r="L34062" s="9"/>
      <c r="M34062" s="9"/>
      <c r="N34062" s="9"/>
    </row>
    <row r="34063" spans="12:14" x14ac:dyDescent="0.25">
      <c r="L34063" s="9"/>
      <c r="M34063" s="9"/>
      <c r="N34063" s="9"/>
    </row>
    <row r="34064" spans="12:14" x14ac:dyDescent="0.25">
      <c r="L34064" s="9"/>
      <c r="M34064" s="9"/>
      <c r="N34064" s="9"/>
    </row>
    <row r="34065" spans="12:14" x14ac:dyDescent="0.25">
      <c r="L34065" s="9"/>
      <c r="M34065" s="9"/>
      <c r="N34065" s="9"/>
    </row>
    <row r="34066" spans="12:14" x14ac:dyDescent="0.25">
      <c r="L34066" s="9"/>
      <c r="M34066" s="9"/>
      <c r="N34066" s="9"/>
    </row>
    <row r="34067" spans="12:14" x14ac:dyDescent="0.25">
      <c r="L34067" s="9"/>
      <c r="M34067" s="9"/>
      <c r="N34067" s="9"/>
    </row>
    <row r="34068" spans="12:14" x14ac:dyDescent="0.25">
      <c r="L34068" s="9"/>
      <c r="M34068" s="9"/>
      <c r="N34068" s="9"/>
    </row>
    <row r="34069" spans="12:14" x14ac:dyDescent="0.25">
      <c r="L34069" s="9"/>
      <c r="M34069" s="9"/>
      <c r="N34069" s="9"/>
    </row>
    <row r="34070" spans="12:14" x14ac:dyDescent="0.25">
      <c r="L34070" s="9"/>
      <c r="M34070" s="9"/>
      <c r="N34070" s="9"/>
    </row>
    <row r="34071" spans="12:14" x14ac:dyDescent="0.25">
      <c r="L34071" s="9"/>
      <c r="M34071" s="9"/>
      <c r="N34071" s="9"/>
    </row>
    <row r="34072" spans="12:14" x14ac:dyDescent="0.25">
      <c r="L34072" s="9"/>
      <c r="M34072" s="9"/>
      <c r="N34072" s="9"/>
    </row>
    <row r="34073" spans="12:14" x14ac:dyDescent="0.25">
      <c r="L34073" s="9"/>
      <c r="M34073" s="9"/>
      <c r="N34073" s="9"/>
    </row>
    <row r="34074" spans="12:14" x14ac:dyDescent="0.25">
      <c r="L34074" s="9"/>
      <c r="M34074" s="9"/>
      <c r="N34074" s="9"/>
    </row>
    <row r="34075" spans="12:14" x14ac:dyDescent="0.25">
      <c r="L34075" s="9"/>
      <c r="M34075" s="9"/>
      <c r="N34075" s="9"/>
    </row>
    <row r="34076" spans="12:14" x14ac:dyDescent="0.25">
      <c r="L34076" s="9"/>
      <c r="M34076" s="9"/>
      <c r="N34076" s="9"/>
    </row>
    <row r="34077" spans="12:14" x14ac:dyDescent="0.25">
      <c r="L34077" s="9"/>
      <c r="M34077" s="9"/>
      <c r="N34077" s="9"/>
    </row>
    <row r="34078" spans="12:14" x14ac:dyDescent="0.25">
      <c r="L34078" s="9"/>
      <c r="M34078" s="9"/>
      <c r="N34078" s="9"/>
    </row>
    <row r="34079" spans="12:14" x14ac:dyDescent="0.25">
      <c r="L34079" s="9"/>
      <c r="M34079" s="9"/>
      <c r="N34079" s="9"/>
    </row>
    <row r="34080" spans="12:14" x14ac:dyDescent="0.25">
      <c r="L34080" s="9"/>
      <c r="M34080" s="9"/>
      <c r="N34080" s="9"/>
    </row>
    <row r="34081" spans="12:14" x14ac:dyDescent="0.25">
      <c r="L34081" s="9"/>
      <c r="M34081" s="9"/>
      <c r="N34081" s="9"/>
    </row>
    <row r="34082" spans="12:14" x14ac:dyDescent="0.25">
      <c r="L34082" s="9"/>
      <c r="M34082" s="9"/>
      <c r="N34082" s="9"/>
    </row>
    <row r="34083" spans="12:14" x14ac:dyDescent="0.25">
      <c r="L34083" s="9"/>
      <c r="M34083" s="9"/>
      <c r="N34083" s="9"/>
    </row>
    <row r="34084" spans="12:14" x14ac:dyDescent="0.25">
      <c r="L34084" s="9"/>
      <c r="M34084" s="9"/>
      <c r="N34084" s="9"/>
    </row>
    <row r="34085" spans="12:14" x14ac:dyDescent="0.25">
      <c r="L34085" s="9"/>
      <c r="M34085" s="9"/>
      <c r="N34085" s="9"/>
    </row>
    <row r="34086" spans="12:14" x14ac:dyDescent="0.25">
      <c r="L34086" s="9"/>
      <c r="M34086" s="9"/>
      <c r="N34086" s="9"/>
    </row>
    <row r="34087" spans="12:14" x14ac:dyDescent="0.25">
      <c r="L34087" s="9"/>
      <c r="M34087" s="9"/>
      <c r="N34087" s="9"/>
    </row>
    <row r="34088" spans="12:14" x14ac:dyDescent="0.25">
      <c r="L34088" s="9"/>
      <c r="M34088" s="9"/>
      <c r="N34088" s="9"/>
    </row>
    <row r="34089" spans="12:14" x14ac:dyDescent="0.25">
      <c r="L34089" s="9"/>
      <c r="M34089" s="9"/>
      <c r="N34089" s="9"/>
    </row>
    <row r="34090" spans="12:14" x14ac:dyDescent="0.25">
      <c r="L34090" s="9"/>
      <c r="M34090" s="9"/>
      <c r="N34090" s="9"/>
    </row>
    <row r="34091" spans="12:14" x14ac:dyDescent="0.25">
      <c r="L34091" s="9"/>
      <c r="M34091" s="9"/>
      <c r="N34091" s="9"/>
    </row>
    <row r="34092" spans="12:14" x14ac:dyDescent="0.25">
      <c r="L34092" s="9"/>
      <c r="M34092" s="9"/>
      <c r="N34092" s="9"/>
    </row>
    <row r="34093" spans="12:14" x14ac:dyDescent="0.25">
      <c r="L34093" s="9"/>
      <c r="M34093" s="9"/>
      <c r="N34093" s="9"/>
    </row>
    <row r="34094" spans="12:14" x14ac:dyDescent="0.25">
      <c r="L34094" s="9"/>
      <c r="M34094" s="9"/>
      <c r="N34094" s="9"/>
    </row>
    <row r="34095" spans="12:14" x14ac:dyDescent="0.25">
      <c r="L34095" s="9"/>
      <c r="M34095" s="9"/>
      <c r="N34095" s="9"/>
    </row>
    <row r="34096" spans="12:14" x14ac:dyDescent="0.25">
      <c r="L34096" s="9"/>
      <c r="M34096" s="9"/>
      <c r="N34096" s="9"/>
    </row>
    <row r="34097" spans="12:14" x14ac:dyDescent="0.25">
      <c r="L34097" s="9"/>
      <c r="M34097" s="9"/>
      <c r="N34097" s="9"/>
    </row>
    <row r="34098" spans="12:14" x14ac:dyDescent="0.25">
      <c r="L34098" s="9"/>
      <c r="M34098" s="9"/>
      <c r="N34098" s="9"/>
    </row>
    <row r="34099" spans="12:14" x14ac:dyDescent="0.25">
      <c r="L34099" s="9"/>
      <c r="M34099" s="9"/>
      <c r="N34099" s="9"/>
    </row>
    <row r="34100" spans="12:14" x14ac:dyDescent="0.25">
      <c r="L34100" s="9"/>
      <c r="M34100" s="9"/>
      <c r="N34100" s="9"/>
    </row>
    <row r="34101" spans="12:14" x14ac:dyDescent="0.25">
      <c r="L34101" s="9"/>
      <c r="M34101" s="9"/>
      <c r="N34101" s="9"/>
    </row>
    <row r="34102" spans="12:14" x14ac:dyDescent="0.25">
      <c r="L34102" s="9"/>
      <c r="M34102" s="9"/>
      <c r="N34102" s="9"/>
    </row>
    <row r="34103" spans="12:14" x14ac:dyDescent="0.25">
      <c r="L34103" s="9"/>
      <c r="M34103" s="9"/>
      <c r="N34103" s="9"/>
    </row>
    <row r="34104" spans="12:14" x14ac:dyDescent="0.25">
      <c r="L34104" s="9"/>
      <c r="M34104" s="9"/>
      <c r="N34104" s="9"/>
    </row>
    <row r="34105" spans="12:14" x14ac:dyDescent="0.25">
      <c r="L34105" s="9"/>
      <c r="M34105" s="9"/>
      <c r="N34105" s="9"/>
    </row>
    <row r="34106" spans="12:14" x14ac:dyDescent="0.25">
      <c r="L34106" s="9"/>
      <c r="M34106" s="9"/>
      <c r="N34106" s="9"/>
    </row>
    <row r="34107" spans="12:14" x14ac:dyDescent="0.25">
      <c r="L34107" s="9"/>
      <c r="M34107" s="9"/>
      <c r="N34107" s="9"/>
    </row>
    <row r="34108" spans="12:14" x14ac:dyDescent="0.25">
      <c r="L34108" s="9"/>
      <c r="M34108" s="9"/>
      <c r="N34108" s="9"/>
    </row>
    <row r="34109" spans="12:14" x14ac:dyDescent="0.25">
      <c r="L34109" s="9"/>
      <c r="M34109" s="9"/>
      <c r="N34109" s="9"/>
    </row>
    <row r="34110" spans="12:14" x14ac:dyDescent="0.25">
      <c r="L34110" s="9"/>
      <c r="M34110" s="9"/>
      <c r="N34110" s="9"/>
    </row>
    <row r="34111" spans="12:14" x14ac:dyDescent="0.25">
      <c r="L34111" s="9"/>
      <c r="M34111" s="9"/>
      <c r="N34111" s="9"/>
    </row>
    <row r="34112" spans="12:14" x14ac:dyDescent="0.25">
      <c r="L34112" s="9"/>
      <c r="M34112" s="9"/>
      <c r="N34112" s="9"/>
    </row>
    <row r="34113" spans="12:14" x14ac:dyDescent="0.25">
      <c r="L34113" s="9"/>
      <c r="M34113" s="9"/>
      <c r="N34113" s="9"/>
    </row>
    <row r="34114" spans="12:14" x14ac:dyDescent="0.25">
      <c r="L34114" s="9"/>
      <c r="M34114" s="9"/>
      <c r="N34114" s="9"/>
    </row>
    <row r="34115" spans="12:14" x14ac:dyDescent="0.25">
      <c r="L34115" s="9"/>
      <c r="M34115" s="9"/>
      <c r="N34115" s="9"/>
    </row>
    <row r="34116" spans="12:14" x14ac:dyDescent="0.25">
      <c r="L34116" s="9"/>
      <c r="M34116" s="9"/>
      <c r="N34116" s="9"/>
    </row>
    <row r="34117" spans="12:14" x14ac:dyDescent="0.25">
      <c r="L34117" s="9"/>
      <c r="M34117" s="9"/>
      <c r="N34117" s="9"/>
    </row>
    <row r="34118" spans="12:14" x14ac:dyDescent="0.25">
      <c r="L34118" s="9"/>
      <c r="M34118" s="9"/>
      <c r="N34118" s="9"/>
    </row>
    <row r="34119" spans="12:14" x14ac:dyDescent="0.25">
      <c r="L34119" s="9"/>
      <c r="M34119" s="9"/>
      <c r="N34119" s="9"/>
    </row>
    <row r="34120" spans="12:14" x14ac:dyDescent="0.25">
      <c r="L34120" s="9"/>
      <c r="M34120" s="9"/>
      <c r="N34120" s="9"/>
    </row>
    <row r="34121" spans="12:14" x14ac:dyDescent="0.25">
      <c r="L34121" s="9"/>
      <c r="M34121" s="9"/>
      <c r="N34121" s="9"/>
    </row>
    <row r="34122" spans="12:14" x14ac:dyDescent="0.25">
      <c r="L34122" s="9"/>
      <c r="M34122" s="9"/>
      <c r="N34122" s="9"/>
    </row>
    <row r="34123" spans="12:14" x14ac:dyDescent="0.25">
      <c r="L34123" s="9"/>
      <c r="M34123" s="9"/>
      <c r="N34123" s="9"/>
    </row>
    <row r="34124" spans="12:14" x14ac:dyDescent="0.25">
      <c r="L34124" s="9"/>
      <c r="M34124" s="9"/>
      <c r="N34124" s="9"/>
    </row>
    <row r="34125" spans="12:14" x14ac:dyDescent="0.25">
      <c r="L34125" s="9"/>
      <c r="M34125" s="9"/>
      <c r="N34125" s="9"/>
    </row>
    <row r="34126" spans="12:14" x14ac:dyDescent="0.25">
      <c r="L34126" s="9"/>
      <c r="M34126" s="9"/>
      <c r="N34126" s="9"/>
    </row>
    <row r="34127" spans="12:14" x14ac:dyDescent="0.25">
      <c r="L34127" s="9"/>
      <c r="M34127" s="9"/>
      <c r="N34127" s="9"/>
    </row>
    <row r="34128" spans="12:14" x14ac:dyDescent="0.25">
      <c r="L34128" s="9"/>
      <c r="M34128" s="9"/>
      <c r="N34128" s="9"/>
    </row>
    <row r="34129" spans="12:14" x14ac:dyDescent="0.25">
      <c r="L34129" s="9"/>
      <c r="M34129" s="9"/>
      <c r="N34129" s="9"/>
    </row>
    <row r="34130" spans="12:14" x14ac:dyDescent="0.25">
      <c r="L34130" s="9"/>
      <c r="M34130" s="9"/>
      <c r="N34130" s="9"/>
    </row>
    <row r="34131" spans="12:14" x14ac:dyDescent="0.25">
      <c r="L34131" s="9"/>
      <c r="M34131" s="9"/>
      <c r="N34131" s="9"/>
    </row>
    <row r="34132" spans="12:14" x14ac:dyDescent="0.25">
      <c r="L34132" s="9"/>
      <c r="M34132" s="9"/>
      <c r="N34132" s="9"/>
    </row>
    <row r="34133" spans="12:14" x14ac:dyDescent="0.25">
      <c r="L34133" s="9"/>
      <c r="M34133" s="9"/>
      <c r="N34133" s="9"/>
    </row>
    <row r="34134" spans="12:14" x14ac:dyDescent="0.25">
      <c r="L34134" s="9"/>
      <c r="M34134" s="9"/>
      <c r="N34134" s="9"/>
    </row>
    <row r="34135" spans="12:14" x14ac:dyDescent="0.25">
      <c r="L34135" s="9"/>
      <c r="M34135" s="9"/>
      <c r="N34135" s="9"/>
    </row>
    <row r="34136" spans="12:14" x14ac:dyDescent="0.25">
      <c r="L34136" s="9"/>
      <c r="M34136" s="9"/>
      <c r="N34136" s="9"/>
    </row>
    <row r="34137" spans="12:14" x14ac:dyDescent="0.25">
      <c r="L34137" s="9"/>
      <c r="M34137" s="9"/>
      <c r="N34137" s="9"/>
    </row>
    <row r="34138" spans="12:14" x14ac:dyDescent="0.25">
      <c r="L34138" s="9"/>
      <c r="M34138" s="9"/>
      <c r="N34138" s="9"/>
    </row>
    <row r="34139" spans="12:14" x14ac:dyDescent="0.25">
      <c r="L34139" s="9"/>
      <c r="M34139" s="9"/>
      <c r="N34139" s="9"/>
    </row>
    <row r="34140" spans="12:14" x14ac:dyDescent="0.25">
      <c r="L34140" s="9"/>
      <c r="M34140" s="9"/>
      <c r="N34140" s="9"/>
    </row>
    <row r="34141" spans="12:14" x14ac:dyDescent="0.25">
      <c r="L34141" s="9"/>
      <c r="M34141" s="9"/>
      <c r="N34141" s="9"/>
    </row>
    <row r="34142" spans="12:14" x14ac:dyDescent="0.25">
      <c r="L34142" s="9"/>
      <c r="M34142" s="9"/>
      <c r="N34142" s="9"/>
    </row>
    <row r="34143" spans="12:14" x14ac:dyDescent="0.25">
      <c r="L34143" s="9"/>
      <c r="M34143" s="9"/>
      <c r="N34143" s="9"/>
    </row>
    <row r="34144" spans="12:14" x14ac:dyDescent="0.25">
      <c r="L34144" s="9"/>
      <c r="M34144" s="9"/>
      <c r="N34144" s="9"/>
    </row>
    <row r="34145" spans="12:14" x14ac:dyDescent="0.25">
      <c r="L34145" s="9"/>
      <c r="M34145" s="9"/>
      <c r="N34145" s="9"/>
    </row>
    <row r="34146" spans="12:14" x14ac:dyDescent="0.25">
      <c r="L34146" s="9"/>
      <c r="M34146" s="9"/>
      <c r="N34146" s="9"/>
    </row>
    <row r="34147" spans="12:14" x14ac:dyDescent="0.25">
      <c r="L34147" s="9"/>
      <c r="M34147" s="9"/>
      <c r="N34147" s="9"/>
    </row>
    <row r="34148" spans="12:14" x14ac:dyDescent="0.25">
      <c r="L34148" s="9"/>
      <c r="M34148" s="9"/>
      <c r="N34148" s="9"/>
    </row>
    <row r="34149" spans="12:14" x14ac:dyDescent="0.25">
      <c r="L34149" s="9"/>
      <c r="M34149" s="9"/>
      <c r="N34149" s="9"/>
    </row>
    <row r="34150" spans="12:14" x14ac:dyDescent="0.25">
      <c r="L34150" s="9"/>
      <c r="M34150" s="9"/>
      <c r="N34150" s="9"/>
    </row>
    <row r="34151" spans="12:14" x14ac:dyDescent="0.25">
      <c r="L34151" s="9"/>
      <c r="M34151" s="9"/>
      <c r="N34151" s="9"/>
    </row>
    <row r="34152" spans="12:14" x14ac:dyDescent="0.25">
      <c r="L34152" s="9"/>
      <c r="M34152" s="9"/>
      <c r="N34152" s="9"/>
    </row>
    <row r="34153" spans="12:14" x14ac:dyDescent="0.25">
      <c r="L34153" s="9"/>
      <c r="M34153" s="9"/>
      <c r="N34153" s="9"/>
    </row>
    <row r="34154" spans="12:14" x14ac:dyDescent="0.25">
      <c r="L34154" s="9"/>
      <c r="M34154" s="9"/>
      <c r="N34154" s="9"/>
    </row>
    <row r="34155" spans="12:14" x14ac:dyDescent="0.25">
      <c r="L34155" s="9"/>
      <c r="M34155" s="9"/>
      <c r="N34155" s="9"/>
    </row>
    <row r="34156" spans="12:14" x14ac:dyDescent="0.25">
      <c r="L34156" s="9"/>
      <c r="M34156" s="9"/>
      <c r="N34156" s="9"/>
    </row>
    <row r="34157" spans="12:14" x14ac:dyDescent="0.25">
      <c r="L34157" s="9"/>
      <c r="M34157" s="9"/>
      <c r="N34157" s="9"/>
    </row>
    <row r="34158" spans="12:14" x14ac:dyDescent="0.25">
      <c r="L34158" s="9"/>
      <c r="M34158" s="9"/>
      <c r="N34158" s="9"/>
    </row>
    <row r="34159" spans="12:14" x14ac:dyDescent="0.25">
      <c r="L34159" s="9"/>
      <c r="M34159" s="9"/>
      <c r="N34159" s="9"/>
    </row>
    <row r="34160" spans="12:14" x14ac:dyDescent="0.25">
      <c r="L34160" s="9"/>
      <c r="M34160" s="9"/>
      <c r="N34160" s="9"/>
    </row>
    <row r="34161" spans="12:14" x14ac:dyDescent="0.25">
      <c r="L34161" s="9"/>
      <c r="M34161" s="9"/>
      <c r="N34161" s="9"/>
    </row>
    <row r="34162" spans="12:14" x14ac:dyDescent="0.25">
      <c r="L34162" s="9"/>
      <c r="M34162" s="9"/>
      <c r="N34162" s="9"/>
    </row>
    <row r="34163" spans="12:14" x14ac:dyDescent="0.25">
      <c r="L34163" s="9"/>
      <c r="M34163" s="9"/>
      <c r="N34163" s="9"/>
    </row>
    <row r="34164" spans="12:14" x14ac:dyDescent="0.25">
      <c r="L34164" s="9"/>
      <c r="M34164" s="9"/>
      <c r="N34164" s="9"/>
    </row>
    <row r="34165" spans="12:14" x14ac:dyDescent="0.25">
      <c r="L34165" s="9"/>
      <c r="M34165" s="9"/>
      <c r="N34165" s="9"/>
    </row>
    <row r="34166" spans="12:14" x14ac:dyDescent="0.25">
      <c r="L34166" s="9"/>
      <c r="M34166" s="9"/>
      <c r="N34166" s="9"/>
    </row>
    <row r="34167" spans="12:14" x14ac:dyDescent="0.25">
      <c r="L34167" s="9"/>
      <c r="M34167" s="9"/>
      <c r="N34167" s="9"/>
    </row>
    <row r="34168" spans="12:14" x14ac:dyDescent="0.25">
      <c r="L34168" s="9"/>
      <c r="M34168" s="9"/>
      <c r="N34168" s="9"/>
    </row>
    <row r="34169" spans="12:14" x14ac:dyDescent="0.25">
      <c r="L34169" s="9"/>
      <c r="M34169" s="9"/>
      <c r="N34169" s="9"/>
    </row>
    <row r="34170" spans="12:14" x14ac:dyDescent="0.25">
      <c r="L34170" s="9"/>
      <c r="M34170" s="9"/>
      <c r="N34170" s="9"/>
    </row>
    <row r="34171" spans="12:14" x14ac:dyDescent="0.25">
      <c r="L34171" s="9"/>
      <c r="M34171" s="9"/>
      <c r="N34171" s="9"/>
    </row>
    <row r="34172" spans="12:14" x14ac:dyDescent="0.25">
      <c r="L34172" s="9"/>
      <c r="M34172" s="9"/>
      <c r="N34172" s="9"/>
    </row>
    <row r="34173" spans="12:14" x14ac:dyDescent="0.25">
      <c r="L34173" s="9"/>
      <c r="M34173" s="9"/>
      <c r="N34173" s="9"/>
    </row>
    <row r="34174" spans="12:14" x14ac:dyDescent="0.25">
      <c r="L34174" s="9"/>
      <c r="M34174" s="9"/>
      <c r="N34174" s="9"/>
    </row>
    <row r="34175" spans="12:14" x14ac:dyDescent="0.25">
      <c r="L34175" s="9"/>
      <c r="M34175" s="9"/>
      <c r="N34175" s="9"/>
    </row>
    <row r="34176" spans="12:14" x14ac:dyDescent="0.25">
      <c r="L34176" s="9"/>
      <c r="M34176" s="9"/>
      <c r="N34176" s="9"/>
    </row>
    <row r="34177" spans="12:14" x14ac:dyDescent="0.25">
      <c r="L34177" s="9"/>
      <c r="M34177" s="9"/>
      <c r="N34177" s="9"/>
    </row>
    <row r="34178" spans="12:14" x14ac:dyDescent="0.25">
      <c r="L34178" s="9"/>
      <c r="M34178" s="9"/>
      <c r="N34178" s="9"/>
    </row>
    <row r="34179" spans="12:14" x14ac:dyDescent="0.25">
      <c r="L34179" s="9"/>
      <c r="M34179" s="9"/>
      <c r="N34179" s="9"/>
    </row>
    <row r="34180" spans="12:14" x14ac:dyDescent="0.25">
      <c r="L34180" s="9"/>
      <c r="M34180" s="9"/>
      <c r="N34180" s="9"/>
    </row>
    <row r="34181" spans="12:14" x14ac:dyDescent="0.25">
      <c r="L34181" s="9"/>
      <c r="M34181" s="9"/>
      <c r="N34181" s="9"/>
    </row>
    <row r="34182" spans="12:14" x14ac:dyDescent="0.25">
      <c r="L34182" s="9"/>
      <c r="M34182" s="9"/>
      <c r="N34182" s="9"/>
    </row>
    <row r="34183" spans="12:14" x14ac:dyDescent="0.25">
      <c r="L34183" s="9"/>
      <c r="M34183" s="9"/>
      <c r="N34183" s="9"/>
    </row>
    <row r="34184" spans="12:14" x14ac:dyDescent="0.25">
      <c r="L34184" s="9"/>
      <c r="M34184" s="9"/>
      <c r="N34184" s="9"/>
    </row>
    <row r="34185" spans="12:14" x14ac:dyDescent="0.25">
      <c r="L34185" s="9"/>
      <c r="M34185" s="9"/>
      <c r="N34185" s="9"/>
    </row>
    <row r="34186" spans="12:14" x14ac:dyDescent="0.25">
      <c r="L34186" s="9"/>
      <c r="M34186" s="9"/>
      <c r="N34186" s="9"/>
    </row>
    <row r="34187" spans="12:14" x14ac:dyDescent="0.25">
      <c r="L34187" s="9"/>
      <c r="M34187" s="9"/>
      <c r="N34187" s="9"/>
    </row>
    <row r="34188" spans="12:14" x14ac:dyDescent="0.25">
      <c r="L34188" s="9"/>
      <c r="M34188" s="9"/>
      <c r="N34188" s="9"/>
    </row>
    <row r="34189" spans="12:14" x14ac:dyDescent="0.25">
      <c r="L34189" s="9"/>
      <c r="M34189" s="9"/>
      <c r="N34189" s="9"/>
    </row>
    <row r="34190" spans="12:14" x14ac:dyDescent="0.25">
      <c r="L34190" s="9"/>
      <c r="M34190" s="9"/>
      <c r="N34190" s="9"/>
    </row>
    <row r="34191" spans="12:14" x14ac:dyDescent="0.25">
      <c r="L34191" s="9"/>
      <c r="M34191" s="9"/>
      <c r="N34191" s="9"/>
    </row>
    <row r="34192" spans="12:14" x14ac:dyDescent="0.25">
      <c r="L34192" s="9"/>
      <c r="M34192" s="9"/>
      <c r="N34192" s="9"/>
    </row>
    <row r="34193" spans="12:14" x14ac:dyDescent="0.25">
      <c r="L34193" s="9"/>
      <c r="M34193" s="9"/>
      <c r="N34193" s="9"/>
    </row>
    <row r="34194" spans="12:14" x14ac:dyDescent="0.25">
      <c r="L34194" s="9"/>
      <c r="M34194" s="9"/>
      <c r="N34194" s="9"/>
    </row>
    <row r="34195" spans="12:14" x14ac:dyDescent="0.25">
      <c r="L34195" s="9"/>
      <c r="M34195" s="9"/>
      <c r="N34195" s="9"/>
    </row>
    <row r="34196" spans="12:14" x14ac:dyDescent="0.25">
      <c r="L34196" s="9"/>
      <c r="M34196" s="9"/>
      <c r="N34196" s="9"/>
    </row>
    <row r="34197" spans="12:14" x14ac:dyDescent="0.25">
      <c r="L34197" s="9"/>
      <c r="M34197" s="9"/>
      <c r="N34197" s="9"/>
    </row>
    <row r="34198" spans="12:14" x14ac:dyDescent="0.25">
      <c r="L34198" s="9"/>
      <c r="M34198" s="9"/>
      <c r="N34198" s="9"/>
    </row>
    <row r="34199" spans="12:14" x14ac:dyDescent="0.25">
      <c r="L34199" s="9"/>
      <c r="M34199" s="9"/>
      <c r="N34199" s="9"/>
    </row>
    <row r="34200" spans="12:14" x14ac:dyDescent="0.25">
      <c r="L34200" s="9"/>
      <c r="M34200" s="9"/>
      <c r="N34200" s="9"/>
    </row>
    <row r="34201" spans="12:14" x14ac:dyDescent="0.25">
      <c r="L34201" s="9"/>
      <c r="M34201" s="9"/>
      <c r="N34201" s="9"/>
    </row>
    <row r="34202" spans="12:14" x14ac:dyDescent="0.25">
      <c r="L34202" s="9"/>
      <c r="M34202" s="9"/>
      <c r="N34202" s="9"/>
    </row>
    <row r="34203" spans="12:14" x14ac:dyDescent="0.25">
      <c r="L34203" s="9"/>
      <c r="M34203" s="9"/>
      <c r="N34203" s="9"/>
    </row>
    <row r="34204" spans="12:14" x14ac:dyDescent="0.25">
      <c r="L34204" s="9"/>
      <c r="M34204" s="9"/>
      <c r="N34204" s="9"/>
    </row>
    <row r="34205" spans="12:14" x14ac:dyDescent="0.25">
      <c r="L34205" s="9"/>
      <c r="M34205" s="9"/>
      <c r="N34205" s="9"/>
    </row>
    <row r="34206" spans="12:14" x14ac:dyDescent="0.25">
      <c r="L34206" s="9"/>
      <c r="M34206" s="9"/>
      <c r="N34206" s="9"/>
    </row>
    <row r="34207" spans="12:14" x14ac:dyDescent="0.25">
      <c r="L34207" s="9"/>
      <c r="M34207" s="9"/>
      <c r="N34207" s="9"/>
    </row>
    <row r="34208" spans="12:14" x14ac:dyDescent="0.25">
      <c r="L34208" s="9"/>
      <c r="M34208" s="9"/>
      <c r="N34208" s="9"/>
    </row>
    <row r="34209" spans="12:14" x14ac:dyDescent="0.25">
      <c r="L34209" s="9"/>
      <c r="M34209" s="9"/>
      <c r="N34209" s="9"/>
    </row>
    <row r="34210" spans="12:14" x14ac:dyDescent="0.25">
      <c r="L34210" s="9"/>
      <c r="M34210" s="9"/>
      <c r="N34210" s="9"/>
    </row>
    <row r="34211" spans="12:14" x14ac:dyDescent="0.25">
      <c r="L34211" s="9"/>
      <c r="M34211" s="9"/>
      <c r="N34211" s="9"/>
    </row>
    <row r="34212" spans="12:14" x14ac:dyDescent="0.25">
      <c r="L34212" s="9"/>
      <c r="M34212" s="9"/>
      <c r="N34212" s="9"/>
    </row>
    <row r="34213" spans="12:14" x14ac:dyDescent="0.25">
      <c r="L34213" s="9"/>
      <c r="M34213" s="9"/>
      <c r="N34213" s="9"/>
    </row>
    <row r="34214" spans="12:14" x14ac:dyDescent="0.25">
      <c r="L34214" s="9"/>
      <c r="M34214" s="9"/>
      <c r="N34214" s="9"/>
    </row>
    <row r="34215" spans="12:14" x14ac:dyDescent="0.25">
      <c r="L34215" s="9"/>
      <c r="M34215" s="9"/>
      <c r="N34215" s="9"/>
    </row>
    <row r="34216" spans="12:14" x14ac:dyDescent="0.25">
      <c r="L34216" s="9"/>
      <c r="M34216" s="9"/>
      <c r="N34216" s="9"/>
    </row>
    <row r="34217" spans="12:14" x14ac:dyDescent="0.25">
      <c r="L34217" s="9"/>
      <c r="M34217" s="9"/>
      <c r="N34217" s="9"/>
    </row>
    <row r="34218" spans="12:14" x14ac:dyDescent="0.25">
      <c r="L34218" s="9"/>
      <c r="M34218" s="9"/>
      <c r="N34218" s="9"/>
    </row>
    <row r="34219" spans="12:14" x14ac:dyDescent="0.25">
      <c r="L34219" s="9"/>
      <c r="M34219" s="9"/>
      <c r="N34219" s="9"/>
    </row>
    <row r="34220" spans="12:14" x14ac:dyDescent="0.25">
      <c r="L34220" s="9"/>
      <c r="M34220" s="9"/>
      <c r="N34220" s="9"/>
    </row>
    <row r="34221" spans="12:14" x14ac:dyDescent="0.25">
      <c r="L34221" s="9"/>
      <c r="M34221" s="9"/>
      <c r="N34221" s="9"/>
    </row>
    <row r="34222" spans="12:14" x14ac:dyDescent="0.25">
      <c r="L34222" s="9"/>
      <c r="M34222" s="9"/>
      <c r="N34222" s="9"/>
    </row>
    <row r="34223" spans="12:14" x14ac:dyDescent="0.25">
      <c r="L34223" s="9"/>
      <c r="M34223" s="9"/>
      <c r="N34223" s="9"/>
    </row>
    <row r="34224" spans="12:14" x14ac:dyDescent="0.25">
      <c r="L34224" s="9"/>
      <c r="M34224" s="9"/>
      <c r="N34224" s="9"/>
    </row>
    <row r="34225" spans="12:14" x14ac:dyDescent="0.25">
      <c r="L34225" s="9"/>
      <c r="M34225" s="9"/>
      <c r="N34225" s="9"/>
    </row>
    <row r="34226" spans="12:14" x14ac:dyDescent="0.25">
      <c r="L34226" s="9"/>
      <c r="M34226" s="9"/>
      <c r="N34226" s="9"/>
    </row>
    <row r="34227" spans="12:14" x14ac:dyDescent="0.25">
      <c r="L34227" s="9"/>
      <c r="M34227" s="9"/>
      <c r="N34227" s="9"/>
    </row>
    <row r="34228" spans="12:14" x14ac:dyDescent="0.25">
      <c r="L34228" s="9"/>
      <c r="M34228" s="9"/>
      <c r="N34228" s="9"/>
    </row>
    <row r="34229" spans="12:14" x14ac:dyDescent="0.25">
      <c r="L34229" s="9"/>
      <c r="M34229" s="9"/>
      <c r="N34229" s="9"/>
    </row>
    <row r="34230" spans="12:14" x14ac:dyDescent="0.25">
      <c r="L34230" s="9"/>
      <c r="M34230" s="9"/>
      <c r="N34230" s="9"/>
    </row>
    <row r="34231" spans="12:14" x14ac:dyDescent="0.25">
      <c r="L34231" s="9"/>
      <c r="M34231" s="9"/>
      <c r="N34231" s="9"/>
    </row>
    <row r="34232" spans="12:14" x14ac:dyDescent="0.25">
      <c r="L34232" s="9"/>
      <c r="M34232" s="9"/>
      <c r="N34232" s="9"/>
    </row>
    <row r="34233" spans="12:14" x14ac:dyDescent="0.25">
      <c r="L34233" s="9"/>
      <c r="M34233" s="9"/>
      <c r="N34233" s="9"/>
    </row>
    <row r="34234" spans="12:14" x14ac:dyDescent="0.25">
      <c r="L34234" s="9"/>
      <c r="M34234" s="9"/>
      <c r="N34234" s="9"/>
    </row>
    <row r="34235" spans="12:14" x14ac:dyDescent="0.25">
      <c r="L34235" s="9"/>
      <c r="M34235" s="9"/>
      <c r="N34235" s="9"/>
    </row>
    <row r="34236" spans="12:14" x14ac:dyDescent="0.25">
      <c r="L34236" s="9"/>
      <c r="M34236" s="9"/>
      <c r="N34236" s="9"/>
    </row>
    <row r="34237" spans="12:14" x14ac:dyDescent="0.25">
      <c r="L34237" s="9"/>
      <c r="M34237" s="9"/>
      <c r="N34237" s="9"/>
    </row>
    <row r="34238" spans="12:14" x14ac:dyDescent="0.25">
      <c r="L34238" s="9"/>
      <c r="M34238" s="9"/>
      <c r="N34238" s="9"/>
    </row>
    <row r="34239" spans="12:14" x14ac:dyDescent="0.25">
      <c r="L34239" s="9"/>
      <c r="M34239" s="9"/>
      <c r="N34239" s="9"/>
    </row>
    <row r="34240" spans="12:14" x14ac:dyDescent="0.25">
      <c r="L34240" s="9"/>
      <c r="M34240" s="9"/>
      <c r="N34240" s="9"/>
    </row>
    <row r="34241" spans="12:14" x14ac:dyDescent="0.25">
      <c r="L34241" s="9"/>
      <c r="M34241" s="9"/>
      <c r="N34241" s="9"/>
    </row>
    <row r="34242" spans="12:14" x14ac:dyDescent="0.25">
      <c r="L34242" s="9"/>
      <c r="M34242" s="9"/>
      <c r="N34242" s="9"/>
    </row>
    <row r="34243" spans="12:14" x14ac:dyDescent="0.25">
      <c r="L34243" s="9"/>
      <c r="M34243" s="9"/>
      <c r="N34243" s="9"/>
    </row>
    <row r="34244" spans="12:14" x14ac:dyDescent="0.25">
      <c r="L34244" s="9"/>
      <c r="M34244" s="9"/>
      <c r="N34244" s="9"/>
    </row>
    <row r="34245" spans="12:14" x14ac:dyDescent="0.25">
      <c r="L34245" s="9"/>
      <c r="M34245" s="9"/>
      <c r="N34245" s="9"/>
    </row>
    <row r="34246" spans="12:14" x14ac:dyDescent="0.25">
      <c r="L34246" s="9"/>
      <c r="M34246" s="9"/>
      <c r="N34246" s="9"/>
    </row>
    <row r="34247" spans="12:14" x14ac:dyDescent="0.25">
      <c r="L34247" s="9"/>
      <c r="M34247" s="9"/>
      <c r="N34247" s="9"/>
    </row>
    <row r="34248" spans="12:14" x14ac:dyDescent="0.25">
      <c r="L34248" s="9"/>
      <c r="M34248" s="9"/>
      <c r="N34248" s="9"/>
    </row>
    <row r="34249" spans="12:14" x14ac:dyDescent="0.25">
      <c r="L34249" s="9"/>
      <c r="M34249" s="9"/>
      <c r="N34249" s="9"/>
    </row>
    <row r="34250" spans="12:14" x14ac:dyDescent="0.25">
      <c r="L34250" s="9"/>
      <c r="M34250" s="9"/>
      <c r="N34250" s="9"/>
    </row>
    <row r="34251" spans="12:14" x14ac:dyDescent="0.25">
      <c r="L34251" s="9"/>
      <c r="M34251" s="9"/>
      <c r="N34251" s="9"/>
    </row>
    <row r="34252" spans="12:14" x14ac:dyDescent="0.25">
      <c r="L34252" s="9"/>
      <c r="M34252" s="9"/>
      <c r="N34252" s="9"/>
    </row>
    <row r="34253" spans="12:14" x14ac:dyDescent="0.25">
      <c r="L34253" s="9"/>
      <c r="M34253" s="9"/>
      <c r="N34253" s="9"/>
    </row>
    <row r="34254" spans="12:14" x14ac:dyDescent="0.25">
      <c r="L34254" s="9"/>
      <c r="M34254" s="9"/>
      <c r="N34254" s="9"/>
    </row>
    <row r="34255" spans="12:14" x14ac:dyDescent="0.25">
      <c r="L34255" s="9"/>
      <c r="M34255" s="9"/>
      <c r="N34255" s="9"/>
    </row>
    <row r="34256" spans="12:14" x14ac:dyDescent="0.25">
      <c r="L34256" s="9"/>
      <c r="M34256" s="9"/>
      <c r="N34256" s="9"/>
    </row>
    <row r="34257" spans="12:14" x14ac:dyDescent="0.25">
      <c r="L34257" s="9"/>
      <c r="M34257" s="9"/>
      <c r="N34257" s="9"/>
    </row>
    <row r="34258" spans="12:14" x14ac:dyDescent="0.25">
      <c r="L34258" s="9"/>
      <c r="M34258" s="9"/>
      <c r="N34258" s="9"/>
    </row>
    <row r="34259" spans="12:14" x14ac:dyDescent="0.25">
      <c r="L34259" s="9"/>
      <c r="M34259" s="9"/>
      <c r="N34259" s="9"/>
    </row>
    <row r="34260" spans="12:14" x14ac:dyDescent="0.25">
      <c r="L34260" s="9"/>
      <c r="M34260" s="9"/>
      <c r="N34260" s="9"/>
    </row>
    <row r="34261" spans="12:14" x14ac:dyDescent="0.25">
      <c r="L34261" s="9"/>
      <c r="M34261" s="9"/>
      <c r="N34261" s="9"/>
    </row>
    <row r="34262" spans="12:14" x14ac:dyDescent="0.25">
      <c r="L34262" s="9"/>
      <c r="M34262" s="9"/>
      <c r="N34262" s="9"/>
    </row>
    <row r="34263" spans="12:14" x14ac:dyDescent="0.25">
      <c r="L34263" s="9"/>
      <c r="M34263" s="9"/>
      <c r="N34263" s="9"/>
    </row>
    <row r="34264" spans="12:14" x14ac:dyDescent="0.25">
      <c r="L34264" s="9"/>
      <c r="M34264" s="9"/>
      <c r="N34264" s="9"/>
    </row>
    <row r="34265" spans="12:14" x14ac:dyDescent="0.25">
      <c r="L34265" s="9"/>
      <c r="M34265" s="9"/>
      <c r="N34265" s="9"/>
    </row>
    <row r="34266" spans="12:14" x14ac:dyDescent="0.25">
      <c r="L34266" s="9"/>
      <c r="M34266" s="9"/>
      <c r="N34266" s="9"/>
    </row>
    <row r="34267" spans="12:14" x14ac:dyDescent="0.25">
      <c r="L34267" s="9"/>
      <c r="M34267" s="9"/>
      <c r="N34267" s="9"/>
    </row>
    <row r="34268" spans="12:14" x14ac:dyDescent="0.25">
      <c r="L34268" s="9"/>
      <c r="M34268" s="9"/>
      <c r="N34268" s="9"/>
    </row>
    <row r="34269" spans="12:14" x14ac:dyDescent="0.25">
      <c r="L34269" s="9"/>
      <c r="M34269" s="9"/>
      <c r="N34269" s="9"/>
    </row>
    <row r="34270" spans="12:14" x14ac:dyDescent="0.25">
      <c r="L34270" s="9"/>
      <c r="M34270" s="9"/>
      <c r="N34270" s="9"/>
    </row>
    <row r="34271" spans="12:14" x14ac:dyDescent="0.25">
      <c r="L34271" s="9"/>
      <c r="M34271" s="9"/>
      <c r="N34271" s="9"/>
    </row>
    <row r="34272" spans="12:14" x14ac:dyDescent="0.25">
      <c r="L34272" s="9"/>
      <c r="M34272" s="9"/>
      <c r="N34272" s="9"/>
    </row>
    <row r="34273" spans="12:14" x14ac:dyDescent="0.25">
      <c r="L34273" s="9"/>
      <c r="M34273" s="9"/>
      <c r="N34273" s="9"/>
    </row>
    <row r="34274" spans="12:14" x14ac:dyDescent="0.25">
      <c r="L34274" s="9"/>
      <c r="M34274" s="9"/>
      <c r="N34274" s="9"/>
    </row>
    <row r="34275" spans="12:14" x14ac:dyDescent="0.25">
      <c r="L34275" s="9"/>
      <c r="M34275" s="9"/>
      <c r="N34275" s="9"/>
    </row>
    <row r="34276" spans="12:14" x14ac:dyDescent="0.25">
      <c r="L34276" s="9"/>
      <c r="M34276" s="9"/>
      <c r="N34276" s="9"/>
    </row>
    <row r="34277" spans="12:14" x14ac:dyDescent="0.25">
      <c r="L34277" s="9"/>
      <c r="M34277" s="9"/>
      <c r="N34277" s="9"/>
    </row>
    <row r="34278" spans="12:14" x14ac:dyDescent="0.25">
      <c r="L34278" s="9"/>
      <c r="M34278" s="9"/>
      <c r="N34278" s="9"/>
    </row>
    <row r="34279" spans="12:14" x14ac:dyDescent="0.25">
      <c r="L34279" s="9"/>
      <c r="M34279" s="9"/>
      <c r="N34279" s="9"/>
    </row>
    <row r="34280" spans="12:14" x14ac:dyDescent="0.25">
      <c r="L34280" s="9"/>
      <c r="M34280" s="9"/>
      <c r="N34280" s="9"/>
    </row>
    <row r="34281" spans="12:14" x14ac:dyDescent="0.25">
      <c r="L34281" s="9"/>
      <c r="M34281" s="9"/>
      <c r="N34281" s="9"/>
    </row>
    <row r="34282" spans="12:14" x14ac:dyDescent="0.25">
      <c r="L34282" s="9"/>
      <c r="M34282" s="9"/>
      <c r="N34282" s="9"/>
    </row>
    <row r="34283" spans="12:14" x14ac:dyDescent="0.25">
      <c r="L34283" s="9"/>
      <c r="M34283" s="9"/>
      <c r="N34283" s="9"/>
    </row>
    <row r="34284" spans="12:14" x14ac:dyDescent="0.25">
      <c r="L34284" s="9"/>
      <c r="M34284" s="9"/>
      <c r="N34284" s="9"/>
    </row>
    <row r="34285" spans="12:14" x14ac:dyDescent="0.25">
      <c r="L34285" s="9"/>
      <c r="M34285" s="9"/>
      <c r="N34285" s="9"/>
    </row>
    <row r="34286" spans="12:14" x14ac:dyDescent="0.25">
      <c r="L34286" s="9"/>
      <c r="M34286" s="9"/>
      <c r="N34286" s="9"/>
    </row>
    <row r="34287" spans="12:14" x14ac:dyDescent="0.25">
      <c r="L34287" s="9"/>
      <c r="M34287" s="9"/>
      <c r="N34287" s="9"/>
    </row>
    <row r="34288" spans="12:14" x14ac:dyDescent="0.25">
      <c r="L34288" s="9"/>
      <c r="M34288" s="9"/>
      <c r="N34288" s="9"/>
    </row>
    <row r="34289" spans="12:14" x14ac:dyDescent="0.25">
      <c r="L34289" s="9"/>
      <c r="M34289" s="9"/>
      <c r="N34289" s="9"/>
    </row>
    <row r="34290" spans="12:14" x14ac:dyDescent="0.25">
      <c r="L34290" s="9"/>
      <c r="M34290" s="9"/>
      <c r="N34290" s="9"/>
    </row>
    <row r="34291" spans="12:14" x14ac:dyDescent="0.25">
      <c r="L34291" s="9"/>
      <c r="M34291" s="9"/>
      <c r="N34291" s="9"/>
    </row>
    <row r="34292" spans="12:14" x14ac:dyDescent="0.25">
      <c r="L34292" s="9"/>
      <c r="M34292" s="9"/>
      <c r="N34292" s="9"/>
    </row>
    <row r="34293" spans="12:14" x14ac:dyDescent="0.25">
      <c r="L34293" s="9"/>
      <c r="M34293" s="9"/>
      <c r="N34293" s="9"/>
    </row>
    <row r="34294" spans="12:14" x14ac:dyDescent="0.25">
      <c r="L34294" s="9"/>
      <c r="M34294" s="9"/>
      <c r="N34294" s="9"/>
    </row>
    <row r="34295" spans="12:14" x14ac:dyDescent="0.25">
      <c r="L34295" s="9"/>
      <c r="M34295" s="9"/>
      <c r="N34295" s="9"/>
    </row>
    <row r="34296" spans="12:14" x14ac:dyDescent="0.25">
      <c r="L34296" s="9"/>
      <c r="M34296" s="9"/>
      <c r="N34296" s="9"/>
    </row>
    <row r="34297" spans="12:14" x14ac:dyDescent="0.25">
      <c r="L34297" s="9"/>
      <c r="M34297" s="9"/>
      <c r="N34297" s="9"/>
    </row>
    <row r="34298" spans="12:14" x14ac:dyDescent="0.25">
      <c r="L34298" s="9"/>
      <c r="M34298" s="9"/>
      <c r="N34298" s="9"/>
    </row>
    <row r="34299" spans="12:14" x14ac:dyDescent="0.25">
      <c r="L34299" s="9"/>
      <c r="M34299" s="9"/>
      <c r="N34299" s="9"/>
    </row>
    <row r="34300" spans="12:14" x14ac:dyDescent="0.25">
      <c r="L34300" s="9"/>
      <c r="M34300" s="9"/>
      <c r="N34300" s="9"/>
    </row>
    <row r="34301" spans="12:14" x14ac:dyDescent="0.25">
      <c r="L34301" s="9"/>
      <c r="M34301" s="9"/>
      <c r="N34301" s="9"/>
    </row>
    <row r="34302" spans="12:14" x14ac:dyDescent="0.25">
      <c r="L34302" s="9"/>
      <c r="M34302" s="9"/>
      <c r="N34302" s="9"/>
    </row>
    <row r="34303" spans="12:14" x14ac:dyDescent="0.25">
      <c r="L34303" s="9"/>
      <c r="M34303" s="9"/>
      <c r="N34303" s="9"/>
    </row>
    <row r="34304" spans="12:14" x14ac:dyDescent="0.25">
      <c r="L34304" s="9"/>
      <c r="M34304" s="9"/>
      <c r="N34304" s="9"/>
    </row>
    <row r="34305" spans="12:14" x14ac:dyDescent="0.25">
      <c r="L34305" s="9"/>
      <c r="M34305" s="9"/>
      <c r="N34305" s="9"/>
    </row>
    <row r="34306" spans="12:14" x14ac:dyDescent="0.25">
      <c r="L34306" s="9"/>
      <c r="M34306" s="9"/>
      <c r="N34306" s="9"/>
    </row>
    <row r="34307" spans="12:14" x14ac:dyDescent="0.25">
      <c r="L34307" s="9"/>
      <c r="M34307" s="9"/>
      <c r="N34307" s="9"/>
    </row>
    <row r="34308" spans="12:14" x14ac:dyDescent="0.25">
      <c r="L34308" s="9"/>
      <c r="M34308" s="9"/>
      <c r="N34308" s="9"/>
    </row>
    <row r="34309" spans="12:14" x14ac:dyDescent="0.25">
      <c r="L34309" s="9"/>
      <c r="M34309" s="9"/>
      <c r="N34309" s="9"/>
    </row>
    <row r="34310" spans="12:14" x14ac:dyDescent="0.25">
      <c r="L34310" s="9"/>
      <c r="M34310" s="9"/>
      <c r="N34310" s="9"/>
    </row>
    <row r="34311" spans="12:14" x14ac:dyDescent="0.25">
      <c r="L34311" s="9"/>
      <c r="M34311" s="9"/>
      <c r="N34311" s="9"/>
    </row>
    <row r="34312" spans="12:14" x14ac:dyDescent="0.25">
      <c r="L34312" s="9"/>
      <c r="M34312" s="9"/>
      <c r="N34312" s="9"/>
    </row>
    <row r="34313" spans="12:14" x14ac:dyDescent="0.25">
      <c r="L34313" s="9"/>
      <c r="M34313" s="9"/>
      <c r="N34313" s="9"/>
    </row>
    <row r="34314" spans="12:14" x14ac:dyDescent="0.25">
      <c r="L34314" s="9"/>
      <c r="M34314" s="9"/>
      <c r="N34314" s="9"/>
    </row>
    <row r="34315" spans="12:14" x14ac:dyDescent="0.25">
      <c r="L34315" s="9"/>
      <c r="M34315" s="9"/>
      <c r="N34315" s="9"/>
    </row>
    <row r="34316" spans="12:14" x14ac:dyDescent="0.25">
      <c r="L34316" s="9"/>
      <c r="M34316" s="9"/>
      <c r="N34316" s="9"/>
    </row>
    <row r="34317" spans="12:14" x14ac:dyDescent="0.25">
      <c r="L34317" s="9"/>
      <c r="M34317" s="9"/>
      <c r="N34317" s="9"/>
    </row>
    <row r="34318" spans="12:14" x14ac:dyDescent="0.25">
      <c r="L34318" s="9"/>
      <c r="M34318" s="9"/>
      <c r="N34318" s="9"/>
    </row>
    <row r="34319" spans="12:14" x14ac:dyDescent="0.25">
      <c r="L34319" s="9"/>
      <c r="M34319" s="9"/>
      <c r="N34319" s="9"/>
    </row>
    <row r="34320" spans="12:14" x14ac:dyDescent="0.25">
      <c r="L34320" s="9"/>
      <c r="M34320" s="9"/>
      <c r="N34320" s="9"/>
    </row>
    <row r="34321" spans="12:14" x14ac:dyDescent="0.25">
      <c r="L34321" s="9"/>
      <c r="M34321" s="9"/>
      <c r="N34321" s="9"/>
    </row>
    <row r="34322" spans="12:14" x14ac:dyDescent="0.25">
      <c r="L34322" s="9"/>
      <c r="M34322" s="9"/>
      <c r="N34322" s="9"/>
    </row>
    <row r="34323" spans="12:14" x14ac:dyDescent="0.25">
      <c r="L34323" s="9"/>
      <c r="M34323" s="9"/>
      <c r="N34323" s="9"/>
    </row>
    <row r="34324" spans="12:14" x14ac:dyDescent="0.25">
      <c r="L34324" s="9"/>
      <c r="M34324" s="9"/>
      <c r="N34324" s="9"/>
    </row>
    <row r="34325" spans="12:14" x14ac:dyDescent="0.25">
      <c r="L34325" s="9"/>
      <c r="M34325" s="9"/>
      <c r="N34325" s="9"/>
    </row>
    <row r="34326" spans="12:14" x14ac:dyDescent="0.25">
      <c r="L34326" s="9"/>
      <c r="M34326" s="9"/>
      <c r="N34326" s="9"/>
    </row>
    <row r="34327" spans="12:14" x14ac:dyDescent="0.25">
      <c r="L34327" s="9"/>
      <c r="M34327" s="9"/>
      <c r="N34327" s="9"/>
    </row>
    <row r="34328" spans="12:14" x14ac:dyDescent="0.25">
      <c r="L34328" s="9"/>
      <c r="M34328" s="9"/>
      <c r="N34328" s="9"/>
    </row>
    <row r="34329" spans="12:14" x14ac:dyDescent="0.25">
      <c r="L34329" s="9"/>
      <c r="M34329" s="9"/>
      <c r="N34329" s="9"/>
    </row>
    <row r="34330" spans="12:14" x14ac:dyDescent="0.25">
      <c r="L34330" s="9"/>
      <c r="M34330" s="9"/>
      <c r="N34330" s="9"/>
    </row>
    <row r="34331" spans="12:14" x14ac:dyDescent="0.25">
      <c r="L34331" s="9"/>
      <c r="M34331" s="9"/>
      <c r="N34331" s="9"/>
    </row>
    <row r="34332" spans="12:14" x14ac:dyDescent="0.25">
      <c r="L34332" s="9"/>
      <c r="M34332" s="9"/>
      <c r="N34332" s="9"/>
    </row>
    <row r="34333" spans="12:14" x14ac:dyDescent="0.25">
      <c r="L34333" s="9"/>
      <c r="M34333" s="9"/>
      <c r="N34333" s="9"/>
    </row>
    <row r="34334" spans="12:14" x14ac:dyDescent="0.25">
      <c r="L34334" s="9"/>
      <c r="M34334" s="9"/>
      <c r="N34334" s="9"/>
    </row>
    <row r="34335" spans="12:14" x14ac:dyDescent="0.25">
      <c r="L34335" s="9"/>
      <c r="M34335" s="9"/>
      <c r="N34335" s="9"/>
    </row>
    <row r="34336" spans="12:14" x14ac:dyDescent="0.25">
      <c r="L34336" s="9"/>
      <c r="M34336" s="9"/>
      <c r="N34336" s="9"/>
    </row>
    <row r="34337" spans="12:14" x14ac:dyDescent="0.25">
      <c r="L34337" s="9"/>
      <c r="M34337" s="9"/>
      <c r="N34337" s="9"/>
    </row>
    <row r="34338" spans="12:14" x14ac:dyDescent="0.25">
      <c r="L34338" s="9"/>
      <c r="M34338" s="9"/>
      <c r="N34338" s="9"/>
    </row>
    <row r="34339" spans="12:14" x14ac:dyDescent="0.25">
      <c r="L34339" s="9"/>
      <c r="M34339" s="9"/>
      <c r="N34339" s="9"/>
    </row>
    <row r="34340" spans="12:14" x14ac:dyDescent="0.25">
      <c r="L34340" s="9"/>
      <c r="M34340" s="9"/>
      <c r="N34340" s="9"/>
    </row>
    <row r="34341" spans="12:14" x14ac:dyDescent="0.25">
      <c r="L34341" s="9"/>
      <c r="M34341" s="9"/>
      <c r="N34341" s="9"/>
    </row>
    <row r="34342" spans="12:14" x14ac:dyDescent="0.25">
      <c r="L34342" s="9"/>
      <c r="M34342" s="9"/>
      <c r="N34342" s="9"/>
    </row>
    <row r="34343" spans="12:14" x14ac:dyDescent="0.25">
      <c r="L34343" s="9"/>
      <c r="M34343" s="9"/>
      <c r="N34343" s="9"/>
    </row>
    <row r="34344" spans="12:14" x14ac:dyDescent="0.25">
      <c r="L34344" s="9"/>
      <c r="M34344" s="9"/>
      <c r="N34344" s="9"/>
    </row>
    <row r="34345" spans="12:14" x14ac:dyDescent="0.25">
      <c r="L34345" s="9"/>
      <c r="M34345" s="9"/>
      <c r="N34345" s="9"/>
    </row>
    <row r="34346" spans="12:14" x14ac:dyDescent="0.25">
      <c r="L34346" s="9"/>
      <c r="M34346" s="9"/>
      <c r="N34346" s="9"/>
    </row>
    <row r="34347" spans="12:14" x14ac:dyDescent="0.25">
      <c r="L34347" s="9"/>
      <c r="M34347" s="9"/>
      <c r="N34347" s="9"/>
    </row>
    <row r="34348" spans="12:14" x14ac:dyDescent="0.25">
      <c r="L34348" s="9"/>
      <c r="M34348" s="9"/>
      <c r="N34348" s="9"/>
    </row>
    <row r="34349" spans="12:14" x14ac:dyDescent="0.25">
      <c r="L34349" s="9"/>
      <c r="M34349" s="9"/>
      <c r="N34349" s="9"/>
    </row>
    <row r="34350" spans="12:14" x14ac:dyDescent="0.25">
      <c r="L34350" s="9"/>
      <c r="M34350" s="9"/>
      <c r="N34350" s="9"/>
    </row>
    <row r="34351" spans="12:14" x14ac:dyDescent="0.25">
      <c r="L34351" s="9"/>
      <c r="M34351" s="9"/>
      <c r="N34351" s="9"/>
    </row>
    <row r="34352" spans="12:14" x14ac:dyDescent="0.25">
      <c r="L34352" s="9"/>
      <c r="M34352" s="9"/>
      <c r="N34352" s="9"/>
    </row>
    <row r="34353" spans="12:14" x14ac:dyDescent="0.25">
      <c r="L34353" s="9"/>
      <c r="M34353" s="9"/>
      <c r="N34353" s="9"/>
    </row>
    <row r="34354" spans="12:14" x14ac:dyDescent="0.25">
      <c r="L34354" s="9"/>
      <c r="M34354" s="9"/>
      <c r="N34354" s="9"/>
    </row>
    <row r="34355" spans="12:14" x14ac:dyDescent="0.25">
      <c r="L34355" s="9"/>
      <c r="M34355" s="9"/>
      <c r="N34355" s="9"/>
    </row>
    <row r="34356" spans="12:14" x14ac:dyDescent="0.25">
      <c r="L34356" s="9"/>
      <c r="M34356" s="9"/>
      <c r="N34356" s="9"/>
    </row>
    <row r="34357" spans="12:14" x14ac:dyDescent="0.25">
      <c r="L34357" s="9"/>
      <c r="M34357" s="9"/>
      <c r="N34357" s="9"/>
    </row>
    <row r="34358" spans="12:14" x14ac:dyDescent="0.25">
      <c r="L34358" s="9"/>
      <c r="M34358" s="9"/>
      <c r="N34358" s="9"/>
    </row>
    <row r="34359" spans="12:14" x14ac:dyDescent="0.25">
      <c r="L34359" s="9"/>
      <c r="M34359" s="9"/>
      <c r="N34359" s="9"/>
    </row>
    <row r="34360" spans="12:14" x14ac:dyDescent="0.25">
      <c r="L34360" s="9"/>
      <c r="M34360" s="9"/>
      <c r="N34360" s="9"/>
    </row>
    <row r="34361" spans="12:14" x14ac:dyDescent="0.25">
      <c r="L34361" s="9"/>
      <c r="M34361" s="9"/>
      <c r="N34361" s="9"/>
    </row>
    <row r="34362" spans="12:14" x14ac:dyDescent="0.25">
      <c r="L34362" s="9"/>
      <c r="M34362" s="9"/>
      <c r="N34362" s="9"/>
    </row>
    <row r="34363" spans="12:14" x14ac:dyDescent="0.25">
      <c r="L34363" s="9"/>
      <c r="M34363" s="9"/>
      <c r="N34363" s="9"/>
    </row>
    <row r="34364" spans="12:14" x14ac:dyDescent="0.25">
      <c r="L34364" s="9"/>
      <c r="M34364" s="9"/>
      <c r="N34364" s="9"/>
    </row>
    <row r="34365" spans="12:14" x14ac:dyDescent="0.25">
      <c r="L34365" s="9"/>
      <c r="M34365" s="9"/>
      <c r="N34365" s="9"/>
    </row>
    <row r="34366" spans="12:14" x14ac:dyDescent="0.25">
      <c r="L34366" s="9"/>
      <c r="M34366" s="9"/>
      <c r="N34366" s="9"/>
    </row>
    <row r="34367" spans="12:14" x14ac:dyDescent="0.25">
      <c r="L34367" s="9"/>
      <c r="M34367" s="9"/>
      <c r="N34367" s="9"/>
    </row>
    <row r="34368" spans="12:14" x14ac:dyDescent="0.25">
      <c r="L34368" s="9"/>
      <c r="M34368" s="9"/>
      <c r="N34368" s="9"/>
    </row>
    <row r="34369" spans="12:14" x14ac:dyDescent="0.25">
      <c r="L34369" s="9"/>
      <c r="M34369" s="9"/>
      <c r="N34369" s="9"/>
    </row>
    <row r="34370" spans="12:14" x14ac:dyDescent="0.25">
      <c r="L34370" s="9"/>
      <c r="M34370" s="9"/>
      <c r="N34370" s="9"/>
    </row>
    <row r="34371" spans="12:14" x14ac:dyDescent="0.25">
      <c r="L34371" s="9"/>
      <c r="M34371" s="9"/>
      <c r="N34371" s="9"/>
    </row>
    <row r="34372" spans="12:14" x14ac:dyDescent="0.25">
      <c r="L34372" s="9"/>
      <c r="M34372" s="9"/>
      <c r="N34372" s="9"/>
    </row>
    <row r="34373" spans="12:14" x14ac:dyDescent="0.25">
      <c r="L34373" s="9"/>
      <c r="M34373" s="9"/>
      <c r="N34373" s="9"/>
    </row>
    <row r="34374" spans="12:14" x14ac:dyDescent="0.25">
      <c r="L34374" s="9"/>
      <c r="M34374" s="9"/>
      <c r="N34374" s="9"/>
    </row>
    <row r="34375" spans="12:14" x14ac:dyDescent="0.25">
      <c r="L34375" s="9"/>
      <c r="M34375" s="9"/>
      <c r="N34375" s="9"/>
    </row>
    <row r="34376" spans="12:14" x14ac:dyDescent="0.25">
      <c r="L34376" s="9"/>
      <c r="M34376" s="9"/>
      <c r="N34376" s="9"/>
    </row>
    <row r="34377" spans="12:14" x14ac:dyDescent="0.25">
      <c r="L34377" s="9"/>
      <c r="M34377" s="9"/>
      <c r="N34377" s="9"/>
    </row>
    <row r="34378" spans="12:14" x14ac:dyDescent="0.25">
      <c r="L34378" s="9"/>
      <c r="M34378" s="9"/>
      <c r="N34378" s="9"/>
    </row>
    <row r="34379" spans="12:14" x14ac:dyDescent="0.25">
      <c r="L34379" s="9"/>
      <c r="M34379" s="9"/>
      <c r="N34379" s="9"/>
    </row>
    <row r="34380" spans="12:14" x14ac:dyDescent="0.25">
      <c r="L34380" s="9"/>
      <c r="M34380" s="9"/>
      <c r="N34380" s="9"/>
    </row>
    <row r="34381" spans="12:14" x14ac:dyDescent="0.25">
      <c r="L34381" s="9"/>
      <c r="M34381" s="9"/>
      <c r="N34381" s="9"/>
    </row>
    <row r="34382" spans="12:14" x14ac:dyDescent="0.25">
      <c r="L34382" s="9"/>
      <c r="M34382" s="9"/>
      <c r="N34382" s="9"/>
    </row>
    <row r="34383" spans="12:14" x14ac:dyDescent="0.25">
      <c r="L34383" s="9"/>
      <c r="M34383" s="9"/>
      <c r="N34383" s="9"/>
    </row>
    <row r="34384" spans="12:14" x14ac:dyDescent="0.25">
      <c r="L34384" s="9"/>
      <c r="M34384" s="9"/>
      <c r="N34384" s="9"/>
    </row>
    <row r="34385" spans="12:14" x14ac:dyDescent="0.25">
      <c r="L34385" s="9"/>
      <c r="M34385" s="9"/>
      <c r="N34385" s="9"/>
    </row>
    <row r="34386" spans="12:14" x14ac:dyDescent="0.25">
      <c r="L34386" s="9"/>
      <c r="M34386" s="9"/>
      <c r="N34386" s="9"/>
    </row>
    <row r="34387" spans="12:14" x14ac:dyDescent="0.25">
      <c r="L34387" s="9"/>
      <c r="M34387" s="9"/>
      <c r="N34387" s="9"/>
    </row>
    <row r="34388" spans="12:14" x14ac:dyDescent="0.25">
      <c r="L34388" s="9"/>
      <c r="M34388" s="9"/>
      <c r="N34388" s="9"/>
    </row>
    <row r="34389" spans="12:14" x14ac:dyDescent="0.25">
      <c r="L34389" s="9"/>
      <c r="M34389" s="9"/>
      <c r="N34389" s="9"/>
    </row>
    <row r="34390" spans="12:14" x14ac:dyDescent="0.25">
      <c r="L34390" s="9"/>
      <c r="M34390" s="9"/>
      <c r="N34390" s="9"/>
    </row>
    <row r="34391" spans="12:14" x14ac:dyDescent="0.25">
      <c r="L34391" s="9"/>
      <c r="M34391" s="9"/>
      <c r="N34391" s="9"/>
    </row>
    <row r="34392" spans="12:14" x14ac:dyDescent="0.25">
      <c r="L34392" s="9"/>
      <c r="M34392" s="9"/>
      <c r="N34392" s="9"/>
    </row>
    <row r="34393" spans="12:14" x14ac:dyDescent="0.25">
      <c r="L34393" s="9"/>
      <c r="M34393" s="9"/>
      <c r="N34393" s="9"/>
    </row>
    <row r="34394" spans="12:14" x14ac:dyDescent="0.25">
      <c r="L34394" s="9"/>
      <c r="M34394" s="9"/>
      <c r="N34394" s="9"/>
    </row>
    <row r="34395" spans="12:14" x14ac:dyDescent="0.25">
      <c r="L34395" s="9"/>
      <c r="M34395" s="9"/>
      <c r="N34395" s="9"/>
    </row>
    <row r="34396" spans="12:14" x14ac:dyDescent="0.25">
      <c r="L34396" s="9"/>
      <c r="M34396" s="9"/>
      <c r="N34396" s="9"/>
    </row>
    <row r="34397" spans="12:14" x14ac:dyDescent="0.25">
      <c r="L34397" s="9"/>
      <c r="M34397" s="9"/>
      <c r="N34397" s="9"/>
    </row>
    <row r="34398" spans="12:14" x14ac:dyDescent="0.25">
      <c r="L34398" s="9"/>
      <c r="M34398" s="9"/>
      <c r="N34398" s="9"/>
    </row>
    <row r="34399" spans="12:14" x14ac:dyDescent="0.25">
      <c r="L34399" s="9"/>
      <c r="M34399" s="9"/>
      <c r="N34399" s="9"/>
    </row>
    <row r="34400" spans="12:14" x14ac:dyDescent="0.25">
      <c r="L34400" s="9"/>
      <c r="M34400" s="9"/>
      <c r="N34400" s="9"/>
    </row>
    <row r="34401" spans="12:14" x14ac:dyDescent="0.25">
      <c r="L34401" s="9"/>
      <c r="M34401" s="9"/>
      <c r="N34401" s="9"/>
    </row>
    <row r="34402" spans="12:14" x14ac:dyDescent="0.25">
      <c r="L34402" s="9"/>
      <c r="M34402" s="9"/>
      <c r="N34402" s="9"/>
    </row>
    <row r="34403" spans="12:14" x14ac:dyDescent="0.25">
      <c r="L34403" s="9"/>
      <c r="M34403" s="9"/>
      <c r="N34403" s="9"/>
    </row>
    <row r="34404" spans="12:14" x14ac:dyDescent="0.25">
      <c r="L34404" s="9"/>
      <c r="M34404" s="9"/>
      <c r="N34404" s="9"/>
    </row>
    <row r="34405" spans="12:14" x14ac:dyDescent="0.25">
      <c r="L34405" s="9"/>
      <c r="M34405" s="9"/>
      <c r="N34405" s="9"/>
    </row>
    <row r="34406" spans="12:14" x14ac:dyDescent="0.25">
      <c r="L34406" s="9"/>
      <c r="M34406" s="9"/>
      <c r="N34406" s="9"/>
    </row>
    <row r="34407" spans="12:14" x14ac:dyDescent="0.25">
      <c r="L34407" s="9"/>
      <c r="M34407" s="9"/>
      <c r="N34407" s="9"/>
    </row>
    <row r="34408" spans="12:14" x14ac:dyDescent="0.25">
      <c r="L34408" s="9"/>
      <c r="M34408" s="9"/>
      <c r="N34408" s="9"/>
    </row>
    <row r="34409" spans="12:14" x14ac:dyDescent="0.25">
      <c r="L34409" s="9"/>
      <c r="M34409" s="9"/>
      <c r="N34409" s="9"/>
    </row>
    <row r="34410" spans="12:14" x14ac:dyDescent="0.25">
      <c r="L34410" s="9"/>
      <c r="M34410" s="9"/>
      <c r="N34410" s="9"/>
    </row>
    <row r="34411" spans="12:14" x14ac:dyDescent="0.25">
      <c r="L34411" s="9"/>
      <c r="M34411" s="9"/>
      <c r="N34411" s="9"/>
    </row>
    <row r="34412" spans="12:14" x14ac:dyDescent="0.25">
      <c r="L34412" s="9"/>
      <c r="M34412" s="9"/>
      <c r="N34412" s="9"/>
    </row>
    <row r="34413" spans="12:14" x14ac:dyDescent="0.25">
      <c r="L34413" s="9"/>
      <c r="M34413" s="9"/>
      <c r="N34413" s="9"/>
    </row>
    <row r="34414" spans="12:14" x14ac:dyDescent="0.25">
      <c r="L34414" s="9"/>
      <c r="M34414" s="9"/>
      <c r="N34414" s="9"/>
    </row>
    <row r="34415" spans="12:14" x14ac:dyDescent="0.25">
      <c r="L34415" s="9"/>
      <c r="M34415" s="9"/>
      <c r="N34415" s="9"/>
    </row>
    <row r="34416" spans="12:14" x14ac:dyDescent="0.25">
      <c r="L34416" s="9"/>
      <c r="M34416" s="9"/>
      <c r="N34416" s="9"/>
    </row>
    <row r="34417" spans="12:14" x14ac:dyDescent="0.25">
      <c r="L34417" s="9"/>
      <c r="M34417" s="9"/>
      <c r="N34417" s="9"/>
    </row>
    <row r="34418" spans="12:14" x14ac:dyDescent="0.25">
      <c r="L34418" s="9"/>
      <c r="M34418" s="9"/>
      <c r="N34418" s="9"/>
    </row>
    <row r="34419" spans="12:14" x14ac:dyDescent="0.25">
      <c r="L34419" s="9"/>
      <c r="M34419" s="9"/>
      <c r="N34419" s="9"/>
    </row>
    <row r="34420" spans="12:14" x14ac:dyDescent="0.25">
      <c r="L34420" s="9"/>
      <c r="M34420" s="9"/>
      <c r="N34420" s="9"/>
    </row>
    <row r="34421" spans="12:14" x14ac:dyDescent="0.25">
      <c r="L34421" s="9"/>
      <c r="M34421" s="9"/>
      <c r="N34421" s="9"/>
    </row>
    <row r="34422" spans="12:14" x14ac:dyDescent="0.25">
      <c r="L34422" s="9"/>
      <c r="M34422" s="9"/>
      <c r="N34422" s="9"/>
    </row>
    <row r="34423" spans="12:14" x14ac:dyDescent="0.25">
      <c r="L34423" s="9"/>
      <c r="M34423" s="9"/>
      <c r="N34423" s="9"/>
    </row>
    <row r="34424" spans="12:14" x14ac:dyDescent="0.25">
      <c r="L34424" s="9"/>
      <c r="M34424" s="9"/>
      <c r="N34424" s="9"/>
    </row>
    <row r="34425" spans="12:14" x14ac:dyDescent="0.25">
      <c r="L34425" s="9"/>
      <c r="M34425" s="9"/>
      <c r="N34425" s="9"/>
    </row>
    <row r="34426" spans="12:14" x14ac:dyDescent="0.25">
      <c r="L34426" s="9"/>
      <c r="M34426" s="9"/>
      <c r="N34426" s="9"/>
    </row>
    <row r="34427" spans="12:14" x14ac:dyDescent="0.25">
      <c r="L34427" s="9"/>
      <c r="M34427" s="9"/>
      <c r="N34427" s="9"/>
    </row>
    <row r="34428" spans="12:14" x14ac:dyDescent="0.25">
      <c r="L34428" s="9"/>
      <c r="M34428" s="9"/>
      <c r="N34428" s="9"/>
    </row>
    <row r="34429" spans="12:14" x14ac:dyDescent="0.25">
      <c r="L34429" s="9"/>
      <c r="M34429" s="9"/>
      <c r="N34429" s="9"/>
    </row>
    <row r="34430" spans="12:14" x14ac:dyDescent="0.25">
      <c r="L34430" s="9"/>
      <c r="M34430" s="9"/>
      <c r="N34430" s="9"/>
    </row>
    <row r="34431" spans="12:14" x14ac:dyDescent="0.25">
      <c r="L34431" s="9"/>
      <c r="M34431" s="9"/>
      <c r="N34431" s="9"/>
    </row>
    <row r="34432" spans="12:14" x14ac:dyDescent="0.25">
      <c r="L34432" s="9"/>
      <c r="M34432" s="9"/>
      <c r="N34432" s="9"/>
    </row>
    <row r="34433" spans="12:14" x14ac:dyDescent="0.25">
      <c r="L34433" s="9"/>
      <c r="M34433" s="9"/>
      <c r="N34433" s="9"/>
    </row>
    <row r="34434" spans="12:14" x14ac:dyDescent="0.25">
      <c r="L34434" s="9"/>
      <c r="M34434" s="9"/>
      <c r="N34434" s="9"/>
    </row>
    <row r="34435" spans="12:14" x14ac:dyDescent="0.25">
      <c r="L34435" s="9"/>
      <c r="M34435" s="9"/>
      <c r="N34435" s="9"/>
    </row>
    <row r="34436" spans="12:14" x14ac:dyDescent="0.25">
      <c r="L34436" s="9"/>
      <c r="M34436" s="9"/>
      <c r="N34436" s="9"/>
    </row>
    <row r="34437" spans="12:14" x14ac:dyDescent="0.25">
      <c r="L34437" s="9"/>
      <c r="M34437" s="9"/>
      <c r="N34437" s="9"/>
    </row>
    <row r="34438" spans="12:14" x14ac:dyDescent="0.25">
      <c r="L34438" s="9"/>
      <c r="M34438" s="9"/>
      <c r="N34438" s="9"/>
    </row>
    <row r="34439" spans="12:14" x14ac:dyDescent="0.25">
      <c r="L34439" s="9"/>
      <c r="M34439" s="9"/>
      <c r="N34439" s="9"/>
    </row>
    <row r="34440" spans="12:14" x14ac:dyDescent="0.25">
      <c r="L34440" s="9"/>
      <c r="M34440" s="9"/>
      <c r="N34440" s="9"/>
    </row>
    <row r="34441" spans="12:14" x14ac:dyDescent="0.25">
      <c r="L34441" s="9"/>
      <c r="M34441" s="9"/>
      <c r="N34441" s="9"/>
    </row>
    <row r="34442" spans="12:14" x14ac:dyDescent="0.25">
      <c r="L34442" s="9"/>
      <c r="M34442" s="9"/>
      <c r="N34442" s="9"/>
    </row>
    <row r="34443" spans="12:14" x14ac:dyDescent="0.25">
      <c r="L34443" s="9"/>
      <c r="M34443" s="9"/>
      <c r="N34443" s="9"/>
    </row>
    <row r="34444" spans="12:14" x14ac:dyDescent="0.25">
      <c r="L34444" s="9"/>
      <c r="M34444" s="9"/>
      <c r="N34444" s="9"/>
    </row>
    <row r="34445" spans="12:14" x14ac:dyDescent="0.25">
      <c r="L34445" s="9"/>
      <c r="M34445" s="9"/>
      <c r="N34445" s="9"/>
    </row>
    <row r="34446" spans="12:14" x14ac:dyDescent="0.25">
      <c r="L34446" s="9"/>
      <c r="M34446" s="9"/>
      <c r="N34446" s="9"/>
    </row>
    <row r="34447" spans="12:14" x14ac:dyDescent="0.25">
      <c r="L34447" s="9"/>
      <c r="M34447" s="9"/>
      <c r="N34447" s="9"/>
    </row>
    <row r="34448" spans="12:14" x14ac:dyDescent="0.25">
      <c r="L34448" s="9"/>
      <c r="M34448" s="9"/>
      <c r="N34448" s="9"/>
    </row>
    <row r="34449" spans="12:14" x14ac:dyDescent="0.25">
      <c r="L34449" s="9"/>
      <c r="M34449" s="9"/>
      <c r="N34449" s="9"/>
    </row>
    <row r="34450" spans="12:14" x14ac:dyDescent="0.25">
      <c r="L34450" s="9"/>
      <c r="M34450" s="9"/>
      <c r="N34450" s="9"/>
    </row>
    <row r="34451" spans="12:14" x14ac:dyDescent="0.25">
      <c r="L34451" s="9"/>
      <c r="M34451" s="9"/>
      <c r="N34451" s="9"/>
    </row>
    <row r="34452" spans="12:14" x14ac:dyDescent="0.25">
      <c r="L34452" s="9"/>
      <c r="M34452" s="9"/>
      <c r="N34452" s="9"/>
    </row>
    <row r="34453" spans="12:14" x14ac:dyDescent="0.25">
      <c r="L34453" s="9"/>
      <c r="M34453" s="9"/>
      <c r="N34453" s="9"/>
    </row>
    <row r="34454" spans="12:14" x14ac:dyDescent="0.25">
      <c r="L34454" s="9"/>
      <c r="M34454" s="9"/>
      <c r="N34454" s="9"/>
    </row>
    <row r="34455" spans="12:14" x14ac:dyDescent="0.25">
      <c r="L34455" s="9"/>
      <c r="M34455" s="9"/>
      <c r="N34455" s="9"/>
    </row>
    <row r="34456" spans="12:14" x14ac:dyDescent="0.25">
      <c r="L34456" s="9"/>
      <c r="M34456" s="9"/>
      <c r="N34456" s="9"/>
    </row>
    <row r="34457" spans="12:14" x14ac:dyDescent="0.25">
      <c r="L34457" s="9"/>
      <c r="M34457" s="9"/>
      <c r="N34457" s="9"/>
    </row>
    <row r="34458" spans="12:14" x14ac:dyDescent="0.25">
      <c r="L34458" s="9"/>
      <c r="M34458" s="9"/>
      <c r="N34458" s="9"/>
    </row>
    <row r="34459" spans="12:14" x14ac:dyDescent="0.25">
      <c r="L34459" s="9"/>
      <c r="M34459" s="9"/>
      <c r="N34459" s="9"/>
    </row>
    <row r="34460" spans="12:14" x14ac:dyDescent="0.25">
      <c r="L34460" s="9"/>
      <c r="M34460" s="9"/>
      <c r="N34460" s="9"/>
    </row>
    <row r="34461" spans="12:14" x14ac:dyDescent="0.25">
      <c r="L34461" s="9"/>
      <c r="M34461" s="9"/>
      <c r="N34461" s="9"/>
    </row>
    <row r="34462" spans="12:14" x14ac:dyDescent="0.25">
      <c r="L34462" s="9"/>
      <c r="M34462" s="9"/>
      <c r="N34462" s="9"/>
    </row>
    <row r="34463" spans="12:14" x14ac:dyDescent="0.25">
      <c r="L34463" s="9"/>
      <c r="M34463" s="9"/>
      <c r="N34463" s="9"/>
    </row>
    <row r="34464" spans="12:14" x14ac:dyDescent="0.25">
      <c r="L34464" s="9"/>
      <c r="M34464" s="9"/>
      <c r="N34464" s="9"/>
    </row>
    <row r="34465" spans="12:14" x14ac:dyDescent="0.25">
      <c r="L34465" s="9"/>
      <c r="M34465" s="9"/>
      <c r="N34465" s="9"/>
    </row>
    <row r="34466" spans="12:14" x14ac:dyDescent="0.25">
      <c r="L34466" s="9"/>
      <c r="M34466" s="9"/>
      <c r="N34466" s="9"/>
    </row>
    <row r="34467" spans="12:14" x14ac:dyDescent="0.25">
      <c r="L34467" s="9"/>
      <c r="M34467" s="9"/>
      <c r="N34467" s="9"/>
    </row>
    <row r="34468" spans="12:14" x14ac:dyDescent="0.25">
      <c r="L34468" s="9"/>
      <c r="M34468" s="9"/>
      <c r="N34468" s="9"/>
    </row>
    <row r="34469" spans="12:14" x14ac:dyDescent="0.25">
      <c r="L34469" s="9"/>
      <c r="M34469" s="9"/>
      <c r="N34469" s="9"/>
    </row>
    <row r="34470" spans="12:14" x14ac:dyDescent="0.25">
      <c r="L34470" s="9"/>
      <c r="M34470" s="9"/>
      <c r="N34470" s="9"/>
    </row>
    <row r="34471" spans="12:14" x14ac:dyDescent="0.25">
      <c r="L34471" s="9"/>
      <c r="M34471" s="9"/>
      <c r="N34471" s="9"/>
    </row>
    <row r="34472" spans="12:14" x14ac:dyDescent="0.25">
      <c r="L34472" s="9"/>
      <c r="M34472" s="9"/>
      <c r="N34472" s="9"/>
    </row>
    <row r="34473" spans="12:14" x14ac:dyDescent="0.25">
      <c r="L34473" s="9"/>
      <c r="M34473" s="9"/>
      <c r="N34473" s="9"/>
    </row>
    <row r="34474" spans="12:14" x14ac:dyDescent="0.25">
      <c r="L34474" s="9"/>
      <c r="M34474" s="9"/>
      <c r="N34474" s="9"/>
    </row>
    <row r="34475" spans="12:14" x14ac:dyDescent="0.25">
      <c r="L34475" s="9"/>
      <c r="M34475" s="9"/>
      <c r="N34475" s="9"/>
    </row>
    <row r="34476" spans="12:14" x14ac:dyDescent="0.25">
      <c r="L34476" s="9"/>
      <c r="M34476" s="9"/>
      <c r="N34476" s="9"/>
    </row>
    <row r="34477" spans="12:14" x14ac:dyDescent="0.25">
      <c r="L34477" s="9"/>
      <c r="M34477" s="9"/>
      <c r="N34477" s="9"/>
    </row>
    <row r="34478" spans="12:14" x14ac:dyDescent="0.25">
      <c r="L34478" s="9"/>
      <c r="M34478" s="9"/>
      <c r="N34478" s="9"/>
    </row>
    <row r="34479" spans="12:14" x14ac:dyDescent="0.25">
      <c r="L34479" s="9"/>
      <c r="M34479" s="9"/>
      <c r="N34479" s="9"/>
    </row>
    <row r="34480" spans="12:14" x14ac:dyDescent="0.25">
      <c r="L34480" s="9"/>
      <c r="M34480" s="9"/>
      <c r="N34480" s="9"/>
    </row>
    <row r="34481" spans="12:14" x14ac:dyDescent="0.25">
      <c r="L34481" s="9"/>
      <c r="M34481" s="9"/>
      <c r="N34481" s="9"/>
    </row>
    <row r="34482" spans="12:14" x14ac:dyDescent="0.25">
      <c r="L34482" s="9"/>
      <c r="M34482" s="9"/>
      <c r="N34482" s="9"/>
    </row>
    <row r="34483" spans="12:14" x14ac:dyDescent="0.25">
      <c r="L34483" s="9"/>
      <c r="M34483" s="9"/>
      <c r="N34483" s="9"/>
    </row>
    <row r="34484" spans="12:14" x14ac:dyDescent="0.25">
      <c r="L34484" s="9"/>
      <c r="M34484" s="9"/>
      <c r="N34484" s="9"/>
    </row>
    <row r="34485" spans="12:14" x14ac:dyDescent="0.25">
      <c r="L34485" s="9"/>
      <c r="M34485" s="9"/>
      <c r="N34485" s="9"/>
    </row>
    <row r="34486" spans="12:14" x14ac:dyDescent="0.25">
      <c r="L34486" s="9"/>
      <c r="M34486" s="9"/>
      <c r="N34486" s="9"/>
    </row>
    <row r="34487" spans="12:14" x14ac:dyDescent="0.25">
      <c r="L34487" s="9"/>
      <c r="M34487" s="9"/>
      <c r="N34487" s="9"/>
    </row>
    <row r="34488" spans="12:14" x14ac:dyDescent="0.25">
      <c r="L34488" s="9"/>
      <c r="M34488" s="9"/>
      <c r="N34488" s="9"/>
    </row>
    <row r="34489" spans="12:14" x14ac:dyDescent="0.25">
      <c r="L34489" s="9"/>
      <c r="M34489" s="9"/>
      <c r="N34489" s="9"/>
    </row>
    <row r="34490" spans="12:14" x14ac:dyDescent="0.25">
      <c r="L34490" s="9"/>
      <c r="M34490" s="9"/>
      <c r="N34490" s="9"/>
    </row>
    <row r="34491" spans="12:14" x14ac:dyDescent="0.25">
      <c r="L34491" s="9"/>
      <c r="M34491" s="9"/>
      <c r="N34491" s="9"/>
    </row>
    <row r="34492" spans="12:14" x14ac:dyDescent="0.25">
      <c r="L34492" s="9"/>
      <c r="M34492" s="9"/>
      <c r="N34492" s="9"/>
    </row>
    <row r="34493" spans="12:14" x14ac:dyDescent="0.25">
      <c r="L34493" s="9"/>
      <c r="M34493" s="9"/>
      <c r="N34493" s="9"/>
    </row>
    <row r="34494" spans="12:14" x14ac:dyDescent="0.25">
      <c r="L34494" s="9"/>
      <c r="M34494" s="9"/>
      <c r="N34494" s="9"/>
    </row>
    <row r="34495" spans="12:14" x14ac:dyDescent="0.25">
      <c r="L34495" s="9"/>
      <c r="M34495" s="9"/>
      <c r="N34495" s="9"/>
    </row>
    <row r="34496" spans="12:14" x14ac:dyDescent="0.25">
      <c r="L34496" s="9"/>
      <c r="M34496" s="9"/>
      <c r="N34496" s="9"/>
    </row>
    <row r="34497" spans="12:14" x14ac:dyDescent="0.25">
      <c r="L34497" s="9"/>
      <c r="M34497" s="9"/>
      <c r="N34497" s="9"/>
    </row>
    <row r="34498" spans="12:14" x14ac:dyDescent="0.25">
      <c r="L34498" s="9"/>
      <c r="M34498" s="9"/>
      <c r="N34498" s="9"/>
    </row>
    <row r="34499" spans="12:14" x14ac:dyDescent="0.25">
      <c r="L34499" s="9"/>
      <c r="M34499" s="9"/>
      <c r="N34499" s="9"/>
    </row>
    <row r="34500" spans="12:14" x14ac:dyDescent="0.25">
      <c r="L34500" s="9"/>
      <c r="M34500" s="9"/>
      <c r="N34500" s="9"/>
    </row>
    <row r="34501" spans="12:14" x14ac:dyDescent="0.25">
      <c r="L34501" s="9"/>
      <c r="M34501" s="9"/>
      <c r="N34501" s="9"/>
    </row>
    <row r="34502" spans="12:14" x14ac:dyDescent="0.25">
      <c r="L34502" s="9"/>
      <c r="M34502" s="9"/>
      <c r="N34502" s="9"/>
    </row>
    <row r="34503" spans="12:14" x14ac:dyDescent="0.25">
      <c r="L34503" s="9"/>
      <c r="M34503" s="9"/>
      <c r="N34503" s="9"/>
    </row>
    <row r="34504" spans="12:14" x14ac:dyDescent="0.25">
      <c r="L34504" s="9"/>
      <c r="M34504" s="9"/>
      <c r="N34504" s="9"/>
    </row>
    <row r="34505" spans="12:14" x14ac:dyDescent="0.25">
      <c r="L34505" s="9"/>
      <c r="M34505" s="9"/>
      <c r="N34505" s="9"/>
    </row>
    <row r="34506" spans="12:14" x14ac:dyDescent="0.25">
      <c r="L34506" s="9"/>
      <c r="M34506" s="9"/>
      <c r="N34506" s="9"/>
    </row>
    <row r="34507" spans="12:14" x14ac:dyDescent="0.25">
      <c r="L34507" s="9"/>
      <c r="M34507" s="9"/>
      <c r="N34507" s="9"/>
    </row>
    <row r="34508" spans="12:14" x14ac:dyDescent="0.25">
      <c r="L34508" s="9"/>
      <c r="M34508" s="9"/>
      <c r="N34508" s="9"/>
    </row>
    <row r="34509" spans="12:14" x14ac:dyDescent="0.25">
      <c r="L34509" s="9"/>
      <c r="M34509" s="9"/>
      <c r="N34509" s="9"/>
    </row>
    <row r="34510" spans="12:14" x14ac:dyDescent="0.25">
      <c r="L34510" s="9"/>
      <c r="M34510" s="9"/>
      <c r="N34510" s="9"/>
    </row>
    <row r="34511" spans="12:14" x14ac:dyDescent="0.25">
      <c r="L34511" s="9"/>
      <c r="M34511" s="9"/>
      <c r="N34511" s="9"/>
    </row>
    <row r="34512" spans="12:14" x14ac:dyDescent="0.25">
      <c r="L34512" s="9"/>
      <c r="M34512" s="9"/>
      <c r="N34512" s="9"/>
    </row>
    <row r="34513" spans="12:14" x14ac:dyDescent="0.25">
      <c r="L34513" s="9"/>
      <c r="M34513" s="9"/>
      <c r="N34513" s="9"/>
    </row>
    <row r="34514" spans="12:14" x14ac:dyDescent="0.25">
      <c r="L34514" s="9"/>
      <c r="M34514" s="9"/>
      <c r="N34514" s="9"/>
    </row>
    <row r="34515" spans="12:14" x14ac:dyDescent="0.25">
      <c r="L34515" s="9"/>
      <c r="M34515" s="9"/>
      <c r="N34515" s="9"/>
    </row>
    <row r="34516" spans="12:14" x14ac:dyDescent="0.25">
      <c r="L34516" s="9"/>
      <c r="M34516" s="9"/>
      <c r="N34516" s="9"/>
    </row>
    <row r="34517" spans="12:14" x14ac:dyDescent="0.25">
      <c r="L34517" s="9"/>
      <c r="M34517" s="9"/>
      <c r="N34517" s="9"/>
    </row>
    <row r="34518" spans="12:14" x14ac:dyDescent="0.25">
      <c r="L34518" s="9"/>
      <c r="M34518" s="9"/>
      <c r="N34518" s="9"/>
    </row>
    <row r="34519" spans="12:14" x14ac:dyDescent="0.25">
      <c r="L34519" s="9"/>
      <c r="M34519" s="9"/>
      <c r="N34519" s="9"/>
    </row>
    <row r="34520" spans="12:14" x14ac:dyDescent="0.25">
      <c r="L34520" s="9"/>
      <c r="M34520" s="9"/>
      <c r="N34520" s="9"/>
    </row>
    <row r="34521" spans="12:14" x14ac:dyDescent="0.25">
      <c r="L34521" s="9"/>
      <c r="M34521" s="9"/>
      <c r="N34521" s="9"/>
    </row>
    <row r="34522" spans="12:14" x14ac:dyDescent="0.25">
      <c r="L34522" s="9"/>
      <c r="M34522" s="9"/>
      <c r="N34522" s="9"/>
    </row>
    <row r="34523" spans="12:14" x14ac:dyDescent="0.25">
      <c r="L34523" s="9"/>
      <c r="M34523" s="9"/>
      <c r="N34523" s="9"/>
    </row>
    <row r="34524" spans="12:14" x14ac:dyDescent="0.25">
      <c r="L34524" s="9"/>
      <c r="M34524" s="9"/>
      <c r="N34524" s="9"/>
    </row>
    <row r="34525" spans="12:14" x14ac:dyDescent="0.25">
      <c r="L34525" s="9"/>
      <c r="M34525" s="9"/>
      <c r="N34525" s="9"/>
    </row>
    <row r="34526" spans="12:14" x14ac:dyDescent="0.25">
      <c r="L34526" s="9"/>
      <c r="M34526" s="9"/>
      <c r="N34526" s="9"/>
    </row>
    <row r="34527" spans="12:14" x14ac:dyDescent="0.25">
      <c r="L34527" s="9"/>
      <c r="M34527" s="9"/>
      <c r="N34527" s="9"/>
    </row>
    <row r="34528" spans="12:14" x14ac:dyDescent="0.25">
      <c r="L34528" s="9"/>
      <c r="M34528" s="9"/>
      <c r="N34528" s="9"/>
    </row>
    <row r="34529" spans="12:14" x14ac:dyDescent="0.25">
      <c r="L34529" s="9"/>
      <c r="M34529" s="9"/>
      <c r="N34529" s="9"/>
    </row>
    <row r="34530" spans="12:14" x14ac:dyDescent="0.25">
      <c r="L34530" s="9"/>
      <c r="M34530" s="9"/>
      <c r="N34530" s="9"/>
    </row>
    <row r="34531" spans="12:14" x14ac:dyDescent="0.25">
      <c r="L34531" s="9"/>
      <c r="M34531" s="9"/>
      <c r="N34531" s="9"/>
    </row>
    <row r="34532" spans="12:14" x14ac:dyDescent="0.25">
      <c r="L34532" s="9"/>
      <c r="M34532" s="9"/>
      <c r="N34532" s="9"/>
    </row>
    <row r="34533" spans="12:14" x14ac:dyDescent="0.25">
      <c r="L34533" s="9"/>
      <c r="M34533" s="9"/>
      <c r="N34533" s="9"/>
    </row>
    <row r="34534" spans="12:14" x14ac:dyDescent="0.25">
      <c r="L34534" s="9"/>
      <c r="M34534" s="9"/>
      <c r="N34534" s="9"/>
    </row>
    <row r="34535" spans="12:14" x14ac:dyDescent="0.25">
      <c r="L34535" s="9"/>
      <c r="M34535" s="9"/>
      <c r="N34535" s="9"/>
    </row>
    <row r="34536" spans="12:14" x14ac:dyDescent="0.25">
      <c r="L34536" s="9"/>
      <c r="M34536" s="9"/>
      <c r="N34536" s="9"/>
    </row>
    <row r="34537" spans="12:14" x14ac:dyDescent="0.25">
      <c r="L34537" s="9"/>
      <c r="M34537" s="9"/>
      <c r="N34537" s="9"/>
    </row>
    <row r="34538" spans="12:14" x14ac:dyDescent="0.25">
      <c r="L34538" s="9"/>
      <c r="M34538" s="9"/>
      <c r="N34538" s="9"/>
    </row>
    <row r="34539" spans="12:14" x14ac:dyDescent="0.25">
      <c r="L34539" s="9"/>
      <c r="M34539" s="9"/>
      <c r="N34539" s="9"/>
    </row>
    <row r="34540" spans="12:14" x14ac:dyDescent="0.25">
      <c r="L34540" s="9"/>
      <c r="M34540" s="9"/>
      <c r="N34540" s="9"/>
    </row>
    <row r="34541" spans="12:14" x14ac:dyDescent="0.25">
      <c r="L34541" s="9"/>
      <c r="M34541" s="9"/>
      <c r="N34541" s="9"/>
    </row>
    <row r="34542" spans="12:14" x14ac:dyDescent="0.25">
      <c r="L34542" s="9"/>
      <c r="M34542" s="9"/>
      <c r="N34542" s="9"/>
    </row>
    <row r="34543" spans="12:14" x14ac:dyDescent="0.25">
      <c r="L34543" s="9"/>
      <c r="M34543" s="9"/>
      <c r="N34543" s="9"/>
    </row>
    <row r="34544" spans="12:14" x14ac:dyDescent="0.25">
      <c r="L34544" s="9"/>
      <c r="M34544" s="9"/>
      <c r="N34544" s="9"/>
    </row>
    <row r="34545" spans="12:14" x14ac:dyDescent="0.25">
      <c r="L34545" s="9"/>
      <c r="M34545" s="9"/>
      <c r="N34545" s="9"/>
    </row>
    <row r="34546" spans="12:14" x14ac:dyDescent="0.25">
      <c r="L34546" s="9"/>
      <c r="M34546" s="9"/>
      <c r="N34546" s="9"/>
    </row>
    <row r="34547" spans="12:14" x14ac:dyDescent="0.25">
      <c r="L34547" s="9"/>
      <c r="M34547" s="9"/>
      <c r="N34547" s="9"/>
    </row>
    <row r="34548" spans="12:14" x14ac:dyDescent="0.25">
      <c r="L34548" s="9"/>
      <c r="M34548" s="9"/>
      <c r="N34548" s="9"/>
    </row>
    <row r="34549" spans="12:14" x14ac:dyDescent="0.25">
      <c r="L34549" s="9"/>
      <c r="M34549" s="9"/>
      <c r="N34549" s="9"/>
    </row>
    <row r="34550" spans="12:14" x14ac:dyDescent="0.25">
      <c r="L34550" s="9"/>
      <c r="M34550" s="9"/>
      <c r="N34550" s="9"/>
    </row>
    <row r="34551" spans="12:14" x14ac:dyDescent="0.25">
      <c r="L34551" s="9"/>
      <c r="M34551" s="9"/>
      <c r="N34551" s="9"/>
    </row>
    <row r="34552" spans="12:14" x14ac:dyDescent="0.25">
      <c r="L34552" s="9"/>
      <c r="M34552" s="9"/>
      <c r="N34552" s="9"/>
    </row>
    <row r="34553" spans="12:14" x14ac:dyDescent="0.25">
      <c r="L34553" s="9"/>
      <c r="M34553" s="9"/>
      <c r="N34553" s="9"/>
    </row>
    <row r="34554" spans="12:14" x14ac:dyDescent="0.25">
      <c r="L34554" s="9"/>
      <c r="M34554" s="9"/>
      <c r="N34554" s="9"/>
    </row>
    <row r="34555" spans="12:14" x14ac:dyDescent="0.25">
      <c r="L34555" s="9"/>
      <c r="M34555" s="9"/>
      <c r="N34555" s="9"/>
    </row>
    <row r="34556" spans="12:14" x14ac:dyDescent="0.25">
      <c r="L34556" s="9"/>
      <c r="M34556" s="9"/>
      <c r="N34556" s="9"/>
    </row>
    <row r="34557" spans="12:14" x14ac:dyDescent="0.25">
      <c r="L34557" s="9"/>
      <c r="M34557" s="9"/>
      <c r="N34557" s="9"/>
    </row>
    <row r="34558" spans="12:14" x14ac:dyDescent="0.25">
      <c r="L34558" s="9"/>
      <c r="M34558" s="9"/>
      <c r="N34558" s="9"/>
    </row>
    <row r="34559" spans="12:14" x14ac:dyDescent="0.25">
      <c r="L34559" s="9"/>
      <c r="M34559" s="9"/>
      <c r="N34559" s="9"/>
    </row>
    <row r="34560" spans="12:14" x14ac:dyDescent="0.25">
      <c r="L34560" s="9"/>
      <c r="M34560" s="9"/>
      <c r="N34560" s="9"/>
    </row>
    <row r="34561" spans="12:14" x14ac:dyDescent="0.25">
      <c r="L34561" s="9"/>
      <c r="M34561" s="9"/>
      <c r="N34561" s="9"/>
    </row>
    <row r="34562" spans="12:14" x14ac:dyDescent="0.25">
      <c r="L34562" s="9"/>
      <c r="M34562" s="9"/>
      <c r="N34562" s="9"/>
    </row>
    <row r="34563" spans="12:14" x14ac:dyDescent="0.25">
      <c r="L34563" s="9"/>
      <c r="M34563" s="9"/>
      <c r="N34563" s="9"/>
    </row>
    <row r="34564" spans="12:14" x14ac:dyDescent="0.25">
      <c r="L34564" s="9"/>
      <c r="M34564" s="9"/>
      <c r="N34564" s="9"/>
    </row>
    <row r="34565" spans="12:14" x14ac:dyDescent="0.25">
      <c r="L34565" s="9"/>
      <c r="M34565" s="9"/>
      <c r="N34565" s="9"/>
    </row>
    <row r="34566" spans="12:14" x14ac:dyDescent="0.25">
      <c r="L34566" s="9"/>
      <c r="M34566" s="9"/>
      <c r="N34566" s="9"/>
    </row>
    <row r="34567" spans="12:14" x14ac:dyDescent="0.25">
      <c r="L34567" s="9"/>
      <c r="M34567" s="9"/>
      <c r="N34567" s="9"/>
    </row>
    <row r="34568" spans="12:14" x14ac:dyDescent="0.25">
      <c r="L34568" s="9"/>
      <c r="M34568" s="9"/>
      <c r="N34568" s="9"/>
    </row>
    <row r="34569" spans="12:14" x14ac:dyDescent="0.25">
      <c r="L34569" s="9"/>
      <c r="M34569" s="9"/>
      <c r="N34569" s="9"/>
    </row>
    <row r="34570" spans="12:14" x14ac:dyDescent="0.25">
      <c r="L34570" s="9"/>
      <c r="M34570" s="9"/>
      <c r="N34570" s="9"/>
    </row>
    <row r="34571" spans="12:14" x14ac:dyDescent="0.25">
      <c r="L34571" s="9"/>
      <c r="M34571" s="9"/>
      <c r="N34571" s="9"/>
    </row>
    <row r="34572" spans="12:14" x14ac:dyDescent="0.25">
      <c r="L34572" s="9"/>
      <c r="M34572" s="9"/>
      <c r="N34572" s="9"/>
    </row>
    <row r="34573" spans="12:14" x14ac:dyDescent="0.25">
      <c r="L34573" s="9"/>
      <c r="M34573" s="9"/>
      <c r="N34573" s="9"/>
    </row>
    <row r="34574" spans="12:14" x14ac:dyDescent="0.25">
      <c r="L34574" s="9"/>
      <c r="M34574" s="9"/>
      <c r="N34574" s="9"/>
    </row>
    <row r="34575" spans="12:14" x14ac:dyDescent="0.25">
      <c r="L34575" s="9"/>
      <c r="M34575" s="9"/>
      <c r="N34575" s="9"/>
    </row>
    <row r="34576" spans="12:14" x14ac:dyDescent="0.25">
      <c r="L34576" s="9"/>
      <c r="M34576" s="9"/>
      <c r="N34576" s="9"/>
    </row>
    <row r="34577" spans="12:14" x14ac:dyDescent="0.25">
      <c r="L34577" s="9"/>
      <c r="M34577" s="9"/>
      <c r="N34577" s="9"/>
    </row>
    <row r="34578" spans="12:14" x14ac:dyDescent="0.25">
      <c r="L34578" s="9"/>
      <c r="M34578" s="9"/>
      <c r="N34578" s="9"/>
    </row>
    <row r="34579" spans="12:14" x14ac:dyDescent="0.25">
      <c r="L34579" s="9"/>
      <c r="M34579" s="9"/>
      <c r="N34579" s="9"/>
    </row>
    <row r="34580" spans="12:14" x14ac:dyDescent="0.25">
      <c r="L34580" s="9"/>
      <c r="M34580" s="9"/>
      <c r="N34580" s="9"/>
    </row>
    <row r="34581" spans="12:14" x14ac:dyDescent="0.25">
      <c r="L34581" s="9"/>
      <c r="M34581" s="9"/>
      <c r="N34581" s="9"/>
    </row>
    <row r="34582" spans="12:14" x14ac:dyDescent="0.25">
      <c r="L34582" s="9"/>
      <c r="M34582" s="9"/>
      <c r="N34582" s="9"/>
    </row>
    <row r="34583" spans="12:14" x14ac:dyDescent="0.25">
      <c r="L34583" s="9"/>
      <c r="M34583" s="9"/>
      <c r="N34583" s="9"/>
    </row>
    <row r="34584" spans="12:14" x14ac:dyDescent="0.25">
      <c r="L34584" s="9"/>
      <c r="M34584" s="9"/>
      <c r="N34584" s="9"/>
    </row>
    <row r="34585" spans="12:14" x14ac:dyDescent="0.25">
      <c r="L34585" s="9"/>
      <c r="M34585" s="9"/>
      <c r="N34585" s="9"/>
    </row>
    <row r="34586" spans="12:14" x14ac:dyDescent="0.25">
      <c r="L34586" s="9"/>
      <c r="M34586" s="9"/>
      <c r="N34586" s="9"/>
    </row>
    <row r="34587" spans="12:14" x14ac:dyDescent="0.25">
      <c r="L34587" s="9"/>
      <c r="M34587" s="9"/>
      <c r="N34587" s="9"/>
    </row>
    <row r="34588" spans="12:14" x14ac:dyDescent="0.25">
      <c r="L34588" s="9"/>
      <c r="M34588" s="9"/>
      <c r="N34588" s="9"/>
    </row>
    <row r="34589" spans="12:14" x14ac:dyDescent="0.25">
      <c r="L34589" s="9"/>
      <c r="M34589" s="9"/>
      <c r="N34589" s="9"/>
    </row>
    <row r="34590" spans="12:14" x14ac:dyDescent="0.25">
      <c r="L34590" s="9"/>
      <c r="M34590" s="9"/>
      <c r="N34590" s="9"/>
    </row>
    <row r="34591" spans="12:14" x14ac:dyDescent="0.25">
      <c r="L34591" s="9"/>
      <c r="M34591" s="9"/>
      <c r="N34591" s="9"/>
    </row>
    <row r="34592" spans="12:14" x14ac:dyDescent="0.25">
      <c r="L34592" s="9"/>
      <c r="M34592" s="9"/>
      <c r="N34592" s="9"/>
    </row>
    <row r="34593" spans="12:14" x14ac:dyDescent="0.25">
      <c r="L34593" s="9"/>
      <c r="M34593" s="9"/>
      <c r="N34593" s="9"/>
    </row>
    <row r="34594" spans="12:14" x14ac:dyDescent="0.25">
      <c r="L34594" s="9"/>
      <c r="M34594" s="9"/>
      <c r="N34594" s="9"/>
    </row>
    <row r="34595" spans="12:14" x14ac:dyDescent="0.25">
      <c r="L34595" s="9"/>
      <c r="M34595" s="9"/>
      <c r="N34595" s="9"/>
    </row>
    <row r="34596" spans="12:14" x14ac:dyDescent="0.25">
      <c r="L34596" s="9"/>
      <c r="M34596" s="9"/>
      <c r="N34596" s="9"/>
    </row>
    <row r="34597" spans="12:14" x14ac:dyDescent="0.25">
      <c r="L34597" s="9"/>
      <c r="M34597" s="9"/>
      <c r="N34597" s="9"/>
    </row>
    <row r="34598" spans="12:14" x14ac:dyDescent="0.25">
      <c r="L34598" s="9"/>
      <c r="M34598" s="9"/>
      <c r="N34598" s="9"/>
    </row>
    <row r="34599" spans="12:14" x14ac:dyDescent="0.25">
      <c r="L34599" s="9"/>
      <c r="M34599" s="9"/>
      <c r="N34599" s="9"/>
    </row>
    <row r="34600" spans="12:14" x14ac:dyDescent="0.25">
      <c r="L34600" s="9"/>
      <c r="M34600" s="9"/>
      <c r="N34600" s="9"/>
    </row>
    <row r="34601" spans="12:14" x14ac:dyDescent="0.25">
      <c r="L34601" s="9"/>
      <c r="M34601" s="9"/>
      <c r="N34601" s="9"/>
    </row>
    <row r="34602" spans="12:14" x14ac:dyDescent="0.25">
      <c r="L34602" s="9"/>
      <c r="M34602" s="9"/>
      <c r="N34602" s="9"/>
    </row>
    <row r="34603" spans="12:14" x14ac:dyDescent="0.25">
      <c r="L34603" s="9"/>
      <c r="M34603" s="9"/>
      <c r="N34603" s="9"/>
    </row>
    <row r="34604" spans="12:14" x14ac:dyDescent="0.25">
      <c r="L34604" s="9"/>
      <c r="M34604" s="9"/>
      <c r="N34604" s="9"/>
    </row>
    <row r="34605" spans="12:14" x14ac:dyDescent="0.25">
      <c r="L34605" s="9"/>
      <c r="M34605" s="9"/>
      <c r="N34605" s="9"/>
    </row>
    <row r="34606" spans="12:14" x14ac:dyDescent="0.25">
      <c r="L34606" s="9"/>
      <c r="M34606" s="9"/>
      <c r="N34606" s="9"/>
    </row>
    <row r="34607" spans="12:14" x14ac:dyDescent="0.25">
      <c r="L34607" s="9"/>
      <c r="M34607" s="9"/>
      <c r="N34607" s="9"/>
    </row>
    <row r="34608" spans="12:14" x14ac:dyDescent="0.25">
      <c r="L34608" s="9"/>
      <c r="M34608" s="9"/>
      <c r="N34608" s="9"/>
    </row>
    <row r="34609" spans="12:14" x14ac:dyDescent="0.25">
      <c r="L34609" s="9"/>
      <c r="M34609" s="9"/>
      <c r="N34609" s="9"/>
    </row>
    <row r="34610" spans="12:14" x14ac:dyDescent="0.25">
      <c r="L34610" s="9"/>
      <c r="M34610" s="9"/>
      <c r="N34610" s="9"/>
    </row>
    <row r="34611" spans="12:14" x14ac:dyDescent="0.25">
      <c r="L34611" s="9"/>
      <c r="M34611" s="9"/>
      <c r="N34611" s="9"/>
    </row>
    <row r="34612" spans="12:14" x14ac:dyDescent="0.25">
      <c r="L34612" s="9"/>
      <c r="M34612" s="9"/>
      <c r="N34612" s="9"/>
    </row>
    <row r="34613" spans="12:14" x14ac:dyDescent="0.25">
      <c r="L34613" s="9"/>
      <c r="M34613" s="9"/>
      <c r="N34613" s="9"/>
    </row>
    <row r="34614" spans="12:14" x14ac:dyDescent="0.25">
      <c r="L34614" s="9"/>
      <c r="M34614" s="9"/>
      <c r="N34614" s="9"/>
    </row>
    <row r="34615" spans="12:14" x14ac:dyDescent="0.25">
      <c r="L34615" s="9"/>
      <c r="M34615" s="9"/>
      <c r="N34615" s="9"/>
    </row>
    <row r="34616" spans="12:14" x14ac:dyDescent="0.25">
      <c r="L34616" s="9"/>
      <c r="M34616" s="9"/>
      <c r="N34616" s="9"/>
    </row>
    <row r="34617" spans="12:14" x14ac:dyDescent="0.25">
      <c r="L34617" s="9"/>
      <c r="M34617" s="9"/>
      <c r="N34617" s="9"/>
    </row>
    <row r="34618" spans="12:14" x14ac:dyDescent="0.25">
      <c r="L34618" s="9"/>
      <c r="M34618" s="9"/>
      <c r="N34618" s="9"/>
    </row>
    <row r="34619" spans="12:14" x14ac:dyDescent="0.25">
      <c r="L34619" s="9"/>
      <c r="M34619" s="9"/>
      <c r="N34619" s="9"/>
    </row>
    <row r="34620" spans="12:14" x14ac:dyDescent="0.25">
      <c r="L34620" s="9"/>
      <c r="M34620" s="9"/>
      <c r="N34620" s="9"/>
    </row>
    <row r="34621" spans="12:14" x14ac:dyDescent="0.25">
      <c r="L34621" s="9"/>
      <c r="M34621" s="9"/>
      <c r="N34621" s="9"/>
    </row>
    <row r="34622" spans="12:14" x14ac:dyDescent="0.25">
      <c r="L34622" s="9"/>
      <c r="M34622" s="9"/>
      <c r="N34622" s="9"/>
    </row>
    <row r="34623" spans="12:14" x14ac:dyDescent="0.25">
      <c r="L34623" s="9"/>
      <c r="M34623" s="9"/>
      <c r="N34623" s="9"/>
    </row>
    <row r="34624" spans="12:14" x14ac:dyDescent="0.25">
      <c r="L34624" s="9"/>
      <c r="M34624" s="9"/>
      <c r="N34624" s="9"/>
    </row>
    <row r="34625" spans="12:14" x14ac:dyDescent="0.25">
      <c r="L34625" s="9"/>
      <c r="M34625" s="9"/>
      <c r="N34625" s="9"/>
    </row>
    <row r="34626" spans="12:14" x14ac:dyDescent="0.25">
      <c r="L34626" s="9"/>
      <c r="M34626" s="9"/>
      <c r="N34626" s="9"/>
    </row>
    <row r="34627" spans="12:14" x14ac:dyDescent="0.25">
      <c r="L34627" s="9"/>
      <c r="M34627" s="9"/>
      <c r="N34627" s="9"/>
    </row>
    <row r="34628" spans="12:14" x14ac:dyDescent="0.25">
      <c r="L34628" s="9"/>
      <c r="M34628" s="9"/>
      <c r="N34628" s="9"/>
    </row>
    <row r="34629" spans="12:14" x14ac:dyDescent="0.25">
      <c r="L34629" s="9"/>
      <c r="M34629" s="9"/>
      <c r="N34629" s="9"/>
    </row>
    <row r="34630" spans="12:14" x14ac:dyDescent="0.25">
      <c r="L34630" s="9"/>
      <c r="M34630" s="9"/>
      <c r="N34630" s="9"/>
    </row>
    <row r="34631" spans="12:14" x14ac:dyDescent="0.25">
      <c r="L34631" s="9"/>
      <c r="M34631" s="9"/>
      <c r="N34631" s="9"/>
    </row>
    <row r="34632" spans="12:14" x14ac:dyDescent="0.25">
      <c r="L34632" s="9"/>
      <c r="M34632" s="9"/>
      <c r="N34632" s="9"/>
    </row>
    <row r="34633" spans="12:14" x14ac:dyDescent="0.25">
      <c r="L34633" s="9"/>
      <c r="M34633" s="9"/>
      <c r="N34633" s="9"/>
    </row>
    <row r="34634" spans="12:14" x14ac:dyDescent="0.25">
      <c r="L34634" s="9"/>
      <c r="M34634" s="9"/>
      <c r="N34634" s="9"/>
    </row>
    <row r="34635" spans="12:14" x14ac:dyDescent="0.25">
      <c r="L34635" s="9"/>
      <c r="M34635" s="9"/>
      <c r="N34635" s="9"/>
    </row>
    <row r="34636" spans="12:14" x14ac:dyDescent="0.25">
      <c r="L34636" s="9"/>
      <c r="M34636" s="9"/>
      <c r="N34636" s="9"/>
    </row>
    <row r="34637" spans="12:14" x14ac:dyDescent="0.25">
      <c r="L34637" s="9"/>
      <c r="M34637" s="9"/>
      <c r="N34637" s="9"/>
    </row>
    <row r="34638" spans="12:14" x14ac:dyDescent="0.25">
      <c r="L34638" s="9"/>
      <c r="M34638" s="9"/>
      <c r="N34638" s="9"/>
    </row>
    <row r="34639" spans="12:14" x14ac:dyDescent="0.25">
      <c r="L34639" s="9"/>
      <c r="M34639" s="9"/>
      <c r="N34639" s="9"/>
    </row>
    <row r="34640" spans="12:14" x14ac:dyDescent="0.25">
      <c r="L34640" s="9"/>
      <c r="M34640" s="9"/>
      <c r="N34640" s="9"/>
    </row>
    <row r="34641" spans="12:14" x14ac:dyDescent="0.25">
      <c r="L34641" s="9"/>
      <c r="M34641" s="9"/>
      <c r="N34641" s="9"/>
    </row>
    <row r="34642" spans="12:14" x14ac:dyDescent="0.25">
      <c r="L34642" s="9"/>
      <c r="M34642" s="9"/>
      <c r="N34642" s="9"/>
    </row>
    <row r="34643" spans="12:14" x14ac:dyDescent="0.25">
      <c r="L34643" s="9"/>
      <c r="M34643" s="9"/>
      <c r="N34643" s="9"/>
    </row>
    <row r="34644" spans="12:14" x14ac:dyDescent="0.25">
      <c r="L34644" s="9"/>
      <c r="M34644" s="9"/>
      <c r="N34644" s="9"/>
    </row>
    <row r="34645" spans="12:14" x14ac:dyDescent="0.25">
      <c r="L34645" s="9"/>
      <c r="M34645" s="9"/>
      <c r="N34645" s="9"/>
    </row>
    <row r="34646" spans="12:14" x14ac:dyDescent="0.25">
      <c r="L34646" s="9"/>
      <c r="M34646" s="9"/>
      <c r="N34646" s="9"/>
    </row>
    <row r="34647" spans="12:14" x14ac:dyDescent="0.25">
      <c r="L34647" s="9"/>
      <c r="M34647" s="9"/>
      <c r="N34647" s="9"/>
    </row>
    <row r="34648" spans="12:14" x14ac:dyDescent="0.25">
      <c r="L34648" s="9"/>
      <c r="M34648" s="9"/>
      <c r="N34648" s="9"/>
    </row>
    <row r="34649" spans="12:14" x14ac:dyDescent="0.25">
      <c r="L34649" s="9"/>
      <c r="M34649" s="9"/>
      <c r="N34649" s="9"/>
    </row>
    <row r="34650" spans="12:14" x14ac:dyDescent="0.25">
      <c r="L34650" s="9"/>
      <c r="M34650" s="9"/>
      <c r="N34650" s="9"/>
    </row>
    <row r="34651" spans="12:14" x14ac:dyDescent="0.25">
      <c r="L34651" s="9"/>
      <c r="M34651" s="9"/>
      <c r="N34651" s="9"/>
    </row>
    <row r="34652" spans="12:14" x14ac:dyDescent="0.25">
      <c r="L34652" s="9"/>
      <c r="M34652" s="9"/>
      <c r="N34652" s="9"/>
    </row>
    <row r="34653" spans="12:14" x14ac:dyDescent="0.25">
      <c r="L34653" s="9"/>
      <c r="M34653" s="9"/>
      <c r="N34653" s="9"/>
    </row>
    <row r="34654" spans="12:14" x14ac:dyDescent="0.25">
      <c r="L34654" s="9"/>
      <c r="M34654" s="9"/>
      <c r="N34654" s="9"/>
    </row>
    <row r="34655" spans="12:14" x14ac:dyDescent="0.25">
      <c r="L34655" s="9"/>
      <c r="M34655" s="9"/>
      <c r="N34655" s="9"/>
    </row>
    <row r="34656" spans="12:14" x14ac:dyDescent="0.25">
      <c r="L34656" s="9"/>
      <c r="M34656" s="9"/>
      <c r="N34656" s="9"/>
    </row>
    <row r="34657" spans="12:14" x14ac:dyDescent="0.25">
      <c r="L34657" s="9"/>
      <c r="M34657" s="9"/>
      <c r="N34657" s="9"/>
    </row>
    <row r="34658" spans="12:14" x14ac:dyDescent="0.25">
      <c r="L34658" s="9"/>
      <c r="M34658" s="9"/>
      <c r="N34658" s="9"/>
    </row>
    <row r="34659" spans="12:14" x14ac:dyDescent="0.25">
      <c r="L34659" s="9"/>
      <c r="M34659" s="9"/>
      <c r="N34659" s="9"/>
    </row>
    <row r="34660" spans="12:14" x14ac:dyDescent="0.25">
      <c r="L34660" s="9"/>
      <c r="M34660" s="9"/>
      <c r="N34660" s="9"/>
    </row>
    <row r="34661" spans="12:14" x14ac:dyDescent="0.25">
      <c r="L34661" s="9"/>
      <c r="M34661" s="9"/>
      <c r="N34661" s="9"/>
    </row>
    <row r="34662" spans="12:14" x14ac:dyDescent="0.25">
      <c r="L34662" s="9"/>
      <c r="M34662" s="9"/>
      <c r="N34662" s="9"/>
    </row>
    <row r="34663" spans="12:14" x14ac:dyDescent="0.25">
      <c r="L34663" s="9"/>
      <c r="M34663" s="9"/>
      <c r="N34663" s="9"/>
    </row>
    <row r="34664" spans="12:14" x14ac:dyDescent="0.25">
      <c r="L34664" s="9"/>
      <c r="M34664" s="9"/>
      <c r="N34664" s="9"/>
    </row>
    <row r="34665" spans="12:14" x14ac:dyDescent="0.25">
      <c r="L34665" s="9"/>
      <c r="M34665" s="9"/>
      <c r="N34665" s="9"/>
    </row>
    <row r="34666" spans="12:14" x14ac:dyDescent="0.25">
      <c r="L34666" s="9"/>
      <c r="M34666" s="9"/>
      <c r="N34666" s="9"/>
    </row>
    <row r="34667" spans="12:14" x14ac:dyDescent="0.25">
      <c r="L34667" s="9"/>
      <c r="M34667" s="9"/>
      <c r="N34667" s="9"/>
    </row>
    <row r="34668" spans="12:14" x14ac:dyDescent="0.25">
      <c r="L34668" s="9"/>
      <c r="M34668" s="9"/>
      <c r="N34668" s="9"/>
    </row>
    <row r="34669" spans="12:14" x14ac:dyDescent="0.25">
      <c r="L34669" s="9"/>
      <c r="M34669" s="9"/>
      <c r="N34669" s="9"/>
    </row>
    <row r="34670" spans="12:14" x14ac:dyDescent="0.25">
      <c r="L34670" s="9"/>
      <c r="M34670" s="9"/>
      <c r="N34670" s="9"/>
    </row>
    <row r="34671" spans="12:14" x14ac:dyDescent="0.25">
      <c r="L34671" s="9"/>
      <c r="M34671" s="9"/>
      <c r="N34671" s="9"/>
    </row>
    <row r="34672" spans="12:14" x14ac:dyDescent="0.25">
      <c r="L34672" s="9"/>
      <c r="M34672" s="9"/>
      <c r="N34672" s="9"/>
    </row>
    <row r="34673" spans="12:14" x14ac:dyDescent="0.25">
      <c r="L34673" s="9"/>
      <c r="M34673" s="9"/>
      <c r="N34673" s="9"/>
    </row>
    <row r="34674" spans="12:14" x14ac:dyDescent="0.25">
      <c r="L34674" s="9"/>
      <c r="M34674" s="9"/>
      <c r="N34674" s="9"/>
    </row>
    <row r="34675" spans="12:14" x14ac:dyDescent="0.25">
      <c r="L34675" s="9"/>
      <c r="M34675" s="9"/>
      <c r="N34675" s="9"/>
    </row>
    <row r="34676" spans="12:14" x14ac:dyDescent="0.25">
      <c r="L34676" s="9"/>
      <c r="M34676" s="9"/>
      <c r="N34676" s="9"/>
    </row>
    <row r="34677" spans="12:14" x14ac:dyDescent="0.25">
      <c r="L34677" s="9"/>
      <c r="M34677" s="9"/>
      <c r="N34677" s="9"/>
    </row>
    <row r="34678" spans="12:14" x14ac:dyDescent="0.25">
      <c r="L34678" s="9"/>
      <c r="M34678" s="9"/>
      <c r="N34678" s="9"/>
    </row>
    <row r="34679" spans="12:14" x14ac:dyDescent="0.25">
      <c r="L34679" s="9"/>
      <c r="M34679" s="9"/>
      <c r="N34679" s="9"/>
    </row>
    <row r="34680" spans="12:14" x14ac:dyDescent="0.25">
      <c r="L34680" s="9"/>
      <c r="M34680" s="9"/>
      <c r="N34680" s="9"/>
    </row>
    <row r="34681" spans="12:14" x14ac:dyDescent="0.25">
      <c r="L34681" s="9"/>
      <c r="M34681" s="9"/>
      <c r="N34681" s="9"/>
    </row>
    <row r="34682" spans="12:14" x14ac:dyDescent="0.25">
      <c r="L34682" s="9"/>
      <c r="M34682" s="9"/>
      <c r="N34682" s="9"/>
    </row>
    <row r="34683" spans="12:14" x14ac:dyDescent="0.25">
      <c r="L34683" s="9"/>
      <c r="M34683" s="9"/>
      <c r="N34683" s="9"/>
    </row>
    <row r="34684" spans="12:14" x14ac:dyDescent="0.25">
      <c r="L34684" s="9"/>
      <c r="M34684" s="9"/>
      <c r="N34684" s="9"/>
    </row>
    <row r="34685" spans="12:14" x14ac:dyDescent="0.25">
      <c r="L34685" s="9"/>
      <c r="M34685" s="9"/>
      <c r="N34685" s="9"/>
    </row>
    <row r="34686" spans="12:14" x14ac:dyDescent="0.25">
      <c r="L34686" s="9"/>
      <c r="M34686" s="9"/>
      <c r="N34686" s="9"/>
    </row>
    <row r="34687" spans="12:14" x14ac:dyDescent="0.25">
      <c r="L34687" s="9"/>
      <c r="M34687" s="9"/>
      <c r="N34687" s="9"/>
    </row>
    <row r="34688" spans="12:14" x14ac:dyDescent="0.25">
      <c r="L34688" s="9"/>
      <c r="M34688" s="9"/>
      <c r="N34688" s="9"/>
    </row>
    <row r="34689" spans="12:14" x14ac:dyDescent="0.25">
      <c r="L34689" s="9"/>
      <c r="M34689" s="9"/>
      <c r="N34689" s="9"/>
    </row>
    <row r="34690" spans="12:14" x14ac:dyDescent="0.25">
      <c r="L34690" s="9"/>
      <c r="M34690" s="9"/>
      <c r="N34690" s="9"/>
    </row>
    <row r="34691" spans="12:14" x14ac:dyDescent="0.25">
      <c r="L34691" s="9"/>
      <c r="M34691" s="9"/>
      <c r="N34691" s="9"/>
    </row>
    <row r="34692" spans="12:14" x14ac:dyDescent="0.25">
      <c r="L34692" s="9"/>
      <c r="M34692" s="9"/>
      <c r="N34692" s="9"/>
    </row>
    <row r="34693" spans="12:14" x14ac:dyDescent="0.25">
      <c r="L34693" s="9"/>
      <c r="M34693" s="9"/>
      <c r="N34693" s="9"/>
    </row>
    <row r="34694" spans="12:14" x14ac:dyDescent="0.25">
      <c r="L34694" s="9"/>
      <c r="M34694" s="9"/>
      <c r="N34694" s="9"/>
    </row>
    <row r="34695" spans="12:14" x14ac:dyDescent="0.25">
      <c r="L34695" s="9"/>
      <c r="M34695" s="9"/>
      <c r="N34695" s="9"/>
    </row>
    <row r="34696" spans="12:14" x14ac:dyDescent="0.25">
      <c r="L34696" s="9"/>
      <c r="M34696" s="9"/>
      <c r="N34696" s="9"/>
    </row>
    <row r="34697" spans="12:14" x14ac:dyDescent="0.25">
      <c r="L34697" s="9"/>
      <c r="M34697" s="9"/>
      <c r="N34697" s="9"/>
    </row>
    <row r="34698" spans="12:14" x14ac:dyDescent="0.25">
      <c r="L34698" s="9"/>
      <c r="M34698" s="9"/>
      <c r="N34698" s="9"/>
    </row>
    <row r="34699" spans="12:14" x14ac:dyDescent="0.25">
      <c r="L34699" s="9"/>
      <c r="M34699" s="9"/>
      <c r="N34699" s="9"/>
    </row>
    <row r="34700" spans="12:14" x14ac:dyDescent="0.25">
      <c r="L34700" s="9"/>
      <c r="M34700" s="9"/>
      <c r="N34700" s="9"/>
    </row>
    <row r="34701" spans="12:14" x14ac:dyDescent="0.25">
      <c r="L34701" s="9"/>
      <c r="M34701" s="9"/>
      <c r="N34701" s="9"/>
    </row>
    <row r="34702" spans="12:14" x14ac:dyDescent="0.25">
      <c r="L34702" s="9"/>
      <c r="M34702" s="9"/>
      <c r="N34702" s="9"/>
    </row>
    <row r="34703" spans="12:14" x14ac:dyDescent="0.25">
      <c r="L34703" s="9"/>
      <c r="M34703" s="9"/>
      <c r="N34703" s="9"/>
    </row>
    <row r="34704" spans="12:14" x14ac:dyDescent="0.25">
      <c r="L34704" s="9"/>
      <c r="M34704" s="9"/>
      <c r="N34704" s="9"/>
    </row>
    <row r="34705" spans="12:14" x14ac:dyDescent="0.25">
      <c r="L34705" s="9"/>
      <c r="M34705" s="9"/>
      <c r="N34705" s="9"/>
    </row>
    <row r="34706" spans="12:14" x14ac:dyDescent="0.25">
      <c r="L34706" s="9"/>
      <c r="M34706" s="9"/>
      <c r="N34706" s="9"/>
    </row>
    <row r="34707" spans="12:14" x14ac:dyDescent="0.25">
      <c r="L34707" s="9"/>
      <c r="M34707" s="9"/>
      <c r="N34707" s="9"/>
    </row>
    <row r="34708" spans="12:14" x14ac:dyDescent="0.25">
      <c r="L34708" s="9"/>
      <c r="M34708" s="9"/>
      <c r="N34708" s="9"/>
    </row>
    <row r="34709" spans="12:14" x14ac:dyDescent="0.25">
      <c r="L34709" s="9"/>
      <c r="M34709" s="9"/>
      <c r="N34709" s="9"/>
    </row>
    <row r="34710" spans="12:14" x14ac:dyDescent="0.25">
      <c r="L34710" s="9"/>
      <c r="M34710" s="9"/>
      <c r="N34710" s="9"/>
    </row>
    <row r="34711" spans="12:14" x14ac:dyDescent="0.25">
      <c r="L34711" s="9"/>
      <c r="M34711" s="9"/>
      <c r="N34711" s="9"/>
    </row>
    <row r="34712" spans="12:14" x14ac:dyDescent="0.25">
      <c r="L34712" s="9"/>
      <c r="M34712" s="9"/>
      <c r="N34712" s="9"/>
    </row>
    <row r="34713" spans="12:14" x14ac:dyDescent="0.25">
      <c r="L34713" s="9"/>
      <c r="M34713" s="9"/>
      <c r="N34713" s="9"/>
    </row>
    <row r="34714" spans="12:14" x14ac:dyDescent="0.25">
      <c r="L34714" s="9"/>
      <c r="M34714" s="9"/>
      <c r="N34714" s="9"/>
    </row>
    <row r="34715" spans="12:14" x14ac:dyDescent="0.25">
      <c r="L34715" s="9"/>
      <c r="M34715" s="9"/>
      <c r="N34715" s="9"/>
    </row>
    <row r="34716" spans="12:14" x14ac:dyDescent="0.25">
      <c r="L34716" s="9"/>
      <c r="M34716" s="9"/>
      <c r="N34716" s="9"/>
    </row>
    <row r="34717" spans="12:14" x14ac:dyDescent="0.25">
      <c r="L34717" s="9"/>
      <c r="M34717" s="9"/>
      <c r="N34717" s="9"/>
    </row>
    <row r="34718" spans="12:14" x14ac:dyDescent="0.25">
      <c r="L34718" s="9"/>
      <c r="M34718" s="9"/>
      <c r="N34718" s="9"/>
    </row>
    <row r="34719" spans="12:14" x14ac:dyDescent="0.25">
      <c r="L34719" s="9"/>
      <c r="M34719" s="9"/>
      <c r="N34719" s="9"/>
    </row>
    <row r="34720" spans="12:14" x14ac:dyDescent="0.25">
      <c r="L34720" s="9"/>
      <c r="M34720" s="9"/>
      <c r="N34720" s="9"/>
    </row>
    <row r="34721" spans="12:14" x14ac:dyDescent="0.25">
      <c r="L34721" s="9"/>
      <c r="M34721" s="9"/>
      <c r="N34721" s="9"/>
    </row>
    <row r="34722" spans="12:14" x14ac:dyDescent="0.25">
      <c r="L34722" s="9"/>
      <c r="M34722" s="9"/>
      <c r="N34722" s="9"/>
    </row>
    <row r="34723" spans="12:14" x14ac:dyDescent="0.25">
      <c r="L34723" s="9"/>
      <c r="M34723" s="9"/>
      <c r="N34723" s="9"/>
    </row>
    <row r="34724" spans="12:14" x14ac:dyDescent="0.25">
      <c r="L34724" s="9"/>
      <c r="M34724" s="9"/>
      <c r="N34724" s="9"/>
    </row>
    <row r="34725" spans="12:14" x14ac:dyDescent="0.25">
      <c r="L34725" s="9"/>
      <c r="M34725" s="9"/>
      <c r="N34725" s="9"/>
    </row>
    <row r="34726" spans="12:14" x14ac:dyDescent="0.25">
      <c r="L34726" s="9"/>
      <c r="M34726" s="9"/>
      <c r="N34726" s="9"/>
    </row>
    <row r="34727" spans="12:14" x14ac:dyDescent="0.25">
      <c r="L34727" s="9"/>
      <c r="M34727" s="9"/>
      <c r="N34727" s="9"/>
    </row>
    <row r="34728" spans="12:14" x14ac:dyDescent="0.25">
      <c r="L34728" s="9"/>
      <c r="M34728" s="9"/>
      <c r="N34728" s="9"/>
    </row>
    <row r="34729" spans="12:14" x14ac:dyDescent="0.25">
      <c r="L34729" s="9"/>
      <c r="M34729" s="9"/>
      <c r="N34729" s="9"/>
    </row>
    <row r="34730" spans="12:14" x14ac:dyDescent="0.25">
      <c r="L34730" s="9"/>
      <c r="M34730" s="9"/>
      <c r="N34730" s="9"/>
    </row>
    <row r="34731" spans="12:14" x14ac:dyDescent="0.25">
      <c r="L34731" s="9"/>
      <c r="M34731" s="9"/>
      <c r="N34731" s="9"/>
    </row>
    <row r="34732" spans="12:14" x14ac:dyDescent="0.25">
      <c r="L34732" s="9"/>
      <c r="M34732" s="9"/>
      <c r="N34732" s="9"/>
    </row>
    <row r="34733" spans="12:14" x14ac:dyDescent="0.25">
      <c r="L34733" s="9"/>
      <c r="M34733" s="9"/>
      <c r="N34733" s="9"/>
    </row>
    <row r="34734" spans="12:14" x14ac:dyDescent="0.25">
      <c r="L34734" s="9"/>
      <c r="M34734" s="9"/>
      <c r="N34734" s="9"/>
    </row>
    <row r="34735" spans="12:14" x14ac:dyDescent="0.25">
      <c r="L34735" s="9"/>
      <c r="M34735" s="9"/>
      <c r="N34735" s="9"/>
    </row>
    <row r="34736" spans="12:14" x14ac:dyDescent="0.25">
      <c r="L34736" s="9"/>
      <c r="M34736" s="9"/>
      <c r="N34736" s="9"/>
    </row>
    <row r="34737" spans="12:14" x14ac:dyDescent="0.25">
      <c r="L34737" s="9"/>
      <c r="M34737" s="9"/>
      <c r="N34737" s="9"/>
    </row>
    <row r="34738" spans="12:14" x14ac:dyDescent="0.25">
      <c r="L34738" s="9"/>
      <c r="M34738" s="9"/>
      <c r="N34738" s="9"/>
    </row>
    <row r="34739" spans="12:14" x14ac:dyDescent="0.25">
      <c r="L34739" s="9"/>
      <c r="M34739" s="9"/>
      <c r="N34739" s="9"/>
    </row>
    <row r="34740" spans="12:14" x14ac:dyDescent="0.25">
      <c r="L34740" s="9"/>
      <c r="M34740" s="9"/>
      <c r="N34740" s="9"/>
    </row>
    <row r="34741" spans="12:14" x14ac:dyDescent="0.25">
      <c r="L34741" s="9"/>
      <c r="M34741" s="9"/>
      <c r="N34741" s="9"/>
    </row>
    <row r="34742" spans="12:14" x14ac:dyDescent="0.25">
      <c r="L34742" s="9"/>
      <c r="M34742" s="9"/>
      <c r="N34742" s="9"/>
    </row>
    <row r="34743" spans="12:14" x14ac:dyDescent="0.25">
      <c r="L34743" s="9"/>
      <c r="M34743" s="9"/>
      <c r="N34743" s="9"/>
    </row>
    <row r="34744" spans="12:14" x14ac:dyDescent="0.25">
      <c r="L34744" s="9"/>
      <c r="M34744" s="9"/>
      <c r="N34744" s="9"/>
    </row>
    <row r="34745" spans="12:14" x14ac:dyDescent="0.25">
      <c r="L34745" s="9"/>
      <c r="M34745" s="9"/>
      <c r="N34745" s="9"/>
    </row>
    <row r="34746" spans="12:14" x14ac:dyDescent="0.25">
      <c r="L34746" s="9"/>
      <c r="M34746" s="9"/>
      <c r="N34746" s="9"/>
    </row>
    <row r="34747" spans="12:14" x14ac:dyDescent="0.25">
      <c r="L34747" s="9"/>
      <c r="M34747" s="9"/>
      <c r="N34747" s="9"/>
    </row>
    <row r="34748" spans="12:14" x14ac:dyDescent="0.25">
      <c r="L34748" s="9"/>
      <c r="M34748" s="9"/>
      <c r="N34748" s="9"/>
    </row>
    <row r="34749" spans="12:14" x14ac:dyDescent="0.25">
      <c r="L34749" s="9"/>
      <c r="M34749" s="9"/>
      <c r="N34749" s="9"/>
    </row>
    <row r="34750" spans="12:14" x14ac:dyDescent="0.25">
      <c r="L34750" s="9"/>
      <c r="M34750" s="9"/>
      <c r="N34750" s="9"/>
    </row>
    <row r="34751" spans="12:14" x14ac:dyDescent="0.25">
      <c r="L34751" s="9"/>
      <c r="M34751" s="9"/>
      <c r="N34751" s="9"/>
    </row>
    <row r="34752" spans="12:14" x14ac:dyDescent="0.25">
      <c r="L34752" s="9"/>
      <c r="M34752" s="9"/>
      <c r="N34752" s="9"/>
    </row>
    <row r="34753" spans="12:14" x14ac:dyDescent="0.25">
      <c r="L34753" s="9"/>
      <c r="M34753" s="9"/>
      <c r="N34753" s="9"/>
    </row>
    <row r="34754" spans="12:14" x14ac:dyDescent="0.25">
      <c r="L34754" s="9"/>
      <c r="M34754" s="9"/>
      <c r="N34754" s="9"/>
    </row>
    <row r="34755" spans="12:14" x14ac:dyDescent="0.25">
      <c r="L34755" s="9"/>
      <c r="M34755" s="9"/>
      <c r="N34755" s="9"/>
    </row>
    <row r="34756" spans="12:14" x14ac:dyDescent="0.25">
      <c r="L34756" s="9"/>
      <c r="M34756" s="9"/>
      <c r="N34756" s="9"/>
    </row>
    <row r="34757" spans="12:14" x14ac:dyDescent="0.25">
      <c r="L34757" s="9"/>
      <c r="M34757" s="9"/>
      <c r="N34757" s="9"/>
    </row>
    <row r="34758" spans="12:14" x14ac:dyDescent="0.25">
      <c r="L34758" s="9"/>
      <c r="M34758" s="9"/>
      <c r="N34758" s="9"/>
    </row>
    <row r="34759" spans="12:14" x14ac:dyDescent="0.25">
      <c r="L34759" s="9"/>
      <c r="M34759" s="9"/>
      <c r="N34759" s="9"/>
    </row>
    <row r="34760" spans="12:14" x14ac:dyDescent="0.25">
      <c r="L34760" s="9"/>
      <c r="M34760" s="9"/>
      <c r="N34760" s="9"/>
    </row>
    <row r="34761" spans="12:14" x14ac:dyDescent="0.25">
      <c r="L34761" s="9"/>
      <c r="M34761" s="9"/>
      <c r="N34761" s="9"/>
    </row>
    <row r="34762" spans="12:14" x14ac:dyDescent="0.25">
      <c r="L34762" s="9"/>
      <c r="M34762" s="9"/>
      <c r="N34762" s="9"/>
    </row>
    <row r="34763" spans="12:14" x14ac:dyDescent="0.25">
      <c r="L34763" s="9"/>
      <c r="M34763" s="9"/>
      <c r="N34763" s="9"/>
    </row>
    <row r="34764" spans="12:14" x14ac:dyDescent="0.25">
      <c r="L34764" s="9"/>
      <c r="M34764" s="9"/>
      <c r="N34764" s="9"/>
    </row>
    <row r="34765" spans="12:14" x14ac:dyDescent="0.25">
      <c r="L34765" s="9"/>
      <c r="M34765" s="9"/>
      <c r="N34765" s="9"/>
    </row>
    <row r="34766" spans="12:14" x14ac:dyDescent="0.25">
      <c r="L34766" s="9"/>
      <c r="M34766" s="9"/>
      <c r="N34766" s="9"/>
    </row>
    <row r="34767" spans="12:14" x14ac:dyDescent="0.25">
      <c r="L34767" s="9"/>
      <c r="M34767" s="9"/>
      <c r="N34767" s="9"/>
    </row>
    <row r="34768" spans="12:14" x14ac:dyDescent="0.25">
      <c r="L34768" s="9"/>
      <c r="M34768" s="9"/>
      <c r="N34768" s="9"/>
    </row>
    <row r="34769" spans="12:14" x14ac:dyDescent="0.25">
      <c r="L34769" s="9"/>
      <c r="M34769" s="9"/>
      <c r="N34769" s="9"/>
    </row>
    <row r="34770" spans="12:14" x14ac:dyDescent="0.25">
      <c r="L34770" s="9"/>
      <c r="M34770" s="9"/>
      <c r="N34770" s="9"/>
    </row>
    <row r="34771" spans="12:14" x14ac:dyDescent="0.25">
      <c r="L34771" s="9"/>
      <c r="M34771" s="9"/>
      <c r="N34771" s="9"/>
    </row>
    <row r="34772" spans="12:14" x14ac:dyDescent="0.25">
      <c r="L34772" s="9"/>
      <c r="M34772" s="9"/>
      <c r="N34772" s="9"/>
    </row>
    <row r="34773" spans="12:14" x14ac:dyDescent="0.25">
      <c r="L34773" s="9"/>
      <c r="M34773" s="9"/>
      <c r="N34773" s="9"/>
    </row>
    <row r="34774" spans="12:14" x14ac:dyDescent="0.25">
      <c r="L34774" s="9"/>
      <c r="M34774" s="9"/>
      <c r="N34774" s="9"/>
    </row>
    <row r="34775" spans="12:14" x14ac:dyDescent="0.25">
      <c r="L34775" s="9"/>
      <c r="M34775" s="9"/>
      <c r="N34775" s="9"/>
    </row>
    <row r="34776" spans="12:14" x14ac:dyDescent="0.25">
      <c r="L34776" s="9"/>
      <c r="M34776" s="9"/>
      <c r="N34776" s="9"/>
    </row>
    <row r="34777" spans="12:14" x14ac:dyDescent="0.25">
      <c r="L34777" s="9"/>
      <c r="M34777" s="9"/>
      <c r="N34777" s="9"/>
    </row>
    <row r="34778" spans="12:14" x14ac:dyDescent="0.25">
      <c r="L34778" s="9"/>
      <c r="M34778" s="9"/>
      <c r="N34778" s="9"/>
    </row>
    <row r="34779" spans="12:14" x14ac:dyDescent="0.25">
      <c r="L34779" s="9"/>
      <c r="M34779" s="9"/>
      <c r="N34779" s="9"/>
    </row>
    <row r="34780" spans="12:14" x14ac:dyDescent="0.25">
      <c r="L34780" s="9"/>
      <c r="M34780" s="9"/>
      <c r="N34780" s="9"/>
    </row>
    <row r="34781" spans="12:14" x14ac:dyDescent="0.25">
      <c r="L34781" s="9"/>
      <c r="M34781" s="9"/>
      <c r="N34781" s="9"/>
    </row>
    <row r="34782" spans="12:14" x14ac:dyDescent="0.25">
      <c r="L34782" s="9"/>
      <c r="M34782" s="9"/>
      <c r="N34782" s="9"/>
    </row>
    <row r="34783" spans="12:14" x14ac:dyDescent="0.25">
      <c r="L34783" s="9"/>
      <c r="M34783" s="9"/>
      <c r="N34783" s="9"/>
    </row>
    <row r="34784" spans="12:14" x14ac:dyDescent="0.25">
      <c r="L34784" s="9"/>
      <c r="M34784" s="9"/>
      <c r="N34784" s="9"/>
    </row>
    <row r="34785" spans="12:14" x14ac:dyDescent="0.25">
      <c r="L34785" s="9"/>
      <c r="M34785" s="9"/>
      <c r="N34785" s="9"/>
    </row>
    <row r="34786" spans="12:14" x14ac:dyDescent="0.25">
      <c r="L34786" s="9"/>
      <c r="M34786" s="9"/>
      <c r="N34786" s="9"/>
    </row>
    <row r="34787" spans="12:14" x14ac:dyDescent="0.25">
      <c r="L34787" s="9"/>
      <c r="M34787" s="9"/>
      <c r="N34787" s="9"/>
    </row>
    <row r="34788" spans="12:14" x14ac:dyDescent="0.25">
      <c r="L34788" s="9"/>
      <c r="M34788" s="9"/>
      <c r="N34788" s="9"/>
    </row>
    <row r="34789" spans="12:14" x14ac:dyDescent="0.25">
      <c r="L34789" s="9"/>
      <c r="M34789" s="9"/>
      <c r="N34789" s="9"/>
    </row>
    <row r="34790" spans="12:14" x14ac:dyDescent="0.25">
      <c r="L34790" s="9"/>
      <c r="M34790" s="9"/>
      <c r="N34790" s="9"/>
    </row>
    <row r="34791" spans="12:14" x14ac:dyDescent="0.25">
      <c r="L34791" s="9"/>
      <c r="M34791" s="9"/>
      <c r="N34791" s="9"/>
    </row>
    <row r="34792" spans="12:14" x14ac:dyDescent="0.25">
      <c r="L34792" s="9"/>
      <c r="M34792" s="9"/>
      <c r="N34792" s="9"/>
    </row>
    <row r="34793" spans="12:14" x14ac:dyDescent="0.25">
      <c r="L34793" s="9"/>
      <c r="M34793" s="9"/>
      <c r="N34793" s="9"/>
    </row>
    <row r="34794" spans="12:14" x14ac:dyDescent="0.25">
      <c r="L34794" s="9"/>
      <c r="M34794" s="9"/>
      <c r="N34794" s="9"/>
    </row>
    <row r="34795" spans="12:14" x14ac:dyDescent="0.25">
      <c r="L34795" s="9"/>
      <c r="M34795" s="9"/>
      <c r="N34795" s="9"/>
    </row>
    <row r="34796" spans="12:14" x14ac:dyDescent="0.25">
      <c r="L34796" s="9"/>
      <c r="M34796" s="9"/>
      <c r="N34796" s="9"/>
    </row>
    <row r="34797" spans="12:14" x14ac:dyDescent="0.25">
      <c r="L34797" s="9"/>
      <c r="M34797" s="9"/>
      <c r="N34797" s="9"/>
    </row>
    <row r="34798" spans="12:14" x14ac:dyDescent="0.25">
      <c r="L34798" s="9"/>
      <c r="M34798" s="9"/>
      <c r="N34798" s="9"/>
    </row>
    <row r="34799" spans="12:14" x14ac:dyDescent="0.25">
      <c r="L34799" s="9"/>
      <c r="M34799" s="9"/>
      <c r="N34799" s="9"/>
    </row>
    <row r="34800" spans="12:14" x14ac:dyDescent="0.25">
      <c r="L34800" s="9"/>
      <c r="M34800" s="9"/>
      <c r="N34800" s="9"/>
    </row>
    <row r="34801" spans="12:14" x14ac:dyDescent="0.25">
      <c r="L34801" s="9"/>
      <c r="M34801" s="9"/>
      <c r="N34801" s="9"/>
    </row>
    <row r="34802" spans="12:14" x14ac:dyDescent="0.25">
      <c r="L34802" s="9"/>
      <c r="M34802" s="9"/>
      <c r="N34802" s="9"/>
    </row>
    <row r="34803" spans="12:14" x14ac:dyDescent="0.25">
      <c r="L34803" s="9"/>
      <c r="M34803" s="9"/>
      <c r="N34803" s="9"/>
    </row>
    <row r="34804" spans="12:14" x14ac:dyDescent="0.25">
      <c r="L34804" s="9"/>
      <c r="M34804" s="9"/>
      <c r="N34804" s="9"/>
    </row>
    <row r="34805" spans="12:14" x14ac:dyDescent="0.25">
      <c r="L34805" s="9"/>
      <c r="M34805" s="9"/>
      <c r="N34805" s="9"/>
    </row>
    <row r="34806" spans="12:14" x14ac:dyDescent="0.25">
      <c r="L34806" s="9"/>
      <c r="M34806" s="9"/>
      <c r="N34806" s="9"/>
    </row>
    <row r="34807" spans="12:14" x14ac:dyDescent="0.25">
      <c r="L34807" s="9"/>
      <c r="M34807" s="9"/>
      <c r="N34807" s="9"/>
    </row>
    <row r="34808" spans="12:14" x14ac:dyDescent="0.25">
      <c r="L34808" s="9"/>
      <c r="M34808" s="9"/>
      <c r="N34808" s="9"/>
    </row>
    <row r="34809" spans="12:14" x14ac:dyDescent="0.25">
      <c r="L34809" s="9"/>
      <c r="M34809" s="9"/>
      <c r="N34809" s="9"/>
    </row>
    <row r="34810" spans="12:14" x14ac:dyDescent="0.25">
      <c r="L34810" s="9"/>
      <c r="M34810" s="9"/>
      <c r="N34810" s="9"/>
    </row>
    <row r="34811" spans="12:14" x14ac:dyDescent="0.25">
      <c r="L34811" s="9"/>
      <c r="M34811" s="9"/>
      <c r="N34811" s="9"/>
    </row>
    <row r="34812" spans="12:14" x14ac:dyDescent="0.25">
      <c r="L34812" s="9"/>
      <c r="M34812" s="9"/>
      <c r="N34812" s="9"/>
    </row>
    <row r="34813" spans="12:14" x14ac:dyDescent="0.25">
      <c r="L34813" s="9"/>
      <c r="M34813" s="9"/>
      <c r="N34813" s="9"/>
    </row>
    <row r="34814" spans="12:14" x14ac:dyDescent="0.25">
      <c r="L34814" s="9"/>
      <c r="M34814" s="9"/>
      <c r="N34814" s="9"/>
    </row>
    <row r="34815" spans="12:14" x14ac:dyDescent="0.25">
      <c r="L34815" s="9"/>
      <c r="M34815" s="9"/>
      <c r="N34815" s="9"/>
    </row>
    <row r="34816" spans="12:14" x14ac:dyDescent="0.25">
      <c r="L34816" s="9"/>
      <c r="M34816" s="9"/>
      <c r="N34816" s="9"/>
    </row>
    <row r="34817" spans="12:14" x14ac:dyDescent="0.25">
      <c r="L34817" s="9"/>
      <c r="M34817" s="9"/>
      <c r="N34817" s="9"/>
    </row>
    <row r="34818" spans="12:14" x14ac:dyDescent="0.25">
      <c r="L34818" s="9"/>
      <c r="M34818" s="9"/>
      <c r="N34818" s="9"/>
    </row>
    <row r="34819" spans="12:14" x14ac:dyDescent="0.25">
      <c r="L34819" s="9"/>
      <c r="M34819" s="9"/>
      <c r="N34819" s="9"/>
    </row>
    <row r="34820" spans="12:14" x14ac:dyDescent="0.25">
      <c r="L34820" s="9"/>
      <c r="M34820" s="9"/>
      <c r="N34820" s="9"/>
    </row>
    <row r="34821" spans="12:14" x14ac:dyDescent="0.25">
      <c r="L34821" s="9"/>
      <c r="M34821" s="9"/>
      <c r="N34821" s="9"/>
    </row>
    <row r="34822" spans="12:14" x14ac:dyDescent="0.25">
      <c r="L34822" s="9"/>
      <c r="M34822" s="9"/>
      <c r="N34822" s="9"/>
    </row>
    <row r="34823" spans="12:14" x14ac:dyDescent="0.25">
      <c r="L34823" s="9"/>
      <c r="M34823" s="9"/>
      <c r="N34823" s="9"/>
    </row>
    <row r="34824" spans="12:14" x14ac:dyDescent="0.25">
      <c r="L34824" s="9"/>
      <c r="M34824" s="9"/>
      <c r="N34824" s="9"/>
    </row>
    <row r="34825" spans="12:14" x14ac:dyDescent="0.25">
      <c r="L34825" s="9"/>
      <c r="M34825" s="9"/>
      <c r="N34825" s="9"/>
    </row>
    <row r="34826" spans="12:14" x14ac:dyDescent="0.25">
      <c r="L34826" s="9"/>
      <c r="M34826" s="9"/>
      <c r="N34826" s="9"/>
    </row>
    <row r="34827" spans="12:14" x14ac:dyDescent="0.25">
      <c r="L34827" s="9"/>
      <c r="M34827" s="9"/>
      <c r="N34827" s="9"/>
    </row>
    <row r="34828" spans="12:14" x14ac:dyDescent="0.25">
      <c r="L34828" s="9"/>
      <c r="M34828" s="9"/>
      <c r="N34828" s="9"/>
    </row>
    <row r="34829" spans="12:14" x14ac:dyDescent="0.25">
      <c r="L34829" s="9"/>
      <c r="M34829" s="9"/>
      <c r="N34829" s="9"/>
    </row>
    <row r="34830" spans="12:14" x14ac:dyDescent="0.25">
      <c r="L34830" s="9"/>
      <c r="M34830" s="9"/>
      <c r="N34830" s="9"/>
    </row>
    <row r="34831" spans="12:14" x14ac:dyDescent="0.25">
      <c r="L34831" s="9"/>
      <c r="M34831" s="9"/>
      <c r="N34831" s="9"/>
    </row>
    <row r="34832" spans="12:14" x14ac:dyDescent="0.25">
      <c r="L34832" s="9"/>
      <c r="M34832" s="9"/>
      <c r="N34832" s="9"/>
    </row>
    <row r="34833" spans="12:14" x14ac:dyDescent="0.25">
      <c r="L34833" s="9"/>
      <c r="M34833" s="9"/>
      <c r="N34833" s="9"/>
    </row>
    <row r="34834" spans="12:14" x14ac:dyDescent="0.25">
      <c r="L34834" s="9"/>
      <c r="M34834" s="9"/>
      <c r="N34834" s="9"/>
    </row>
    <row r="34835" spans="12:14" x14ac:dyDescent="0.25">
      <c r="L34835" s="9"/>
      <c r="M34835" s="9"/>
      <c r="N34835" s="9"/>
    </row>
    <row r="34836" spans="12:14" x14ac:dyDescent="0.25">
      <c r="L34836" s="9"/>
      <c r="M34836" s="9"/>
      <c r="N34836" s="9"/>
    </row>
    <row r="34837" spans="12:14" x14ac:dyDescent="0.25">
      <c r="L34837" s="9"/>
      <c r="M34837" s="9"/>
      <c r="N34837" s="9"/>
    </row>
    <row r="34838" spans="12:14" x14ac:dyDescent="0.25">
      <c r="L34838" s="9"/>
      <c r="M34838" s="9"/>
      <c r="N34838" s="9"/>
    </row>
    <row r="34839" spans="12:14" x14ac:dyDescent="0.25">
      <c r="L34839" s="9"/>
      <c r="M34839" s="9"/>
      <c r="N34839" s="9"/>
    </row>
    <row r="34840" spans="12:14" x14ac:dyDescent="0.25">
      <c r="L34840" s="9"/>
      <c r="M34840" s="9"/>
      <c r="N34840" s="9"/>
    </row>
    <row r="34841" spans="12:14" x14ac:dyDescent="0.25">
      <c r="L34841" s="9"/>
      <c r="M34841" s="9"/>
      <c r="N34841" s="9"/>
    </row>
    <row r="34842" spans="12:14" x14ac:dyDescent="0.25">
      <c r="L34842" s="9"/>
      <c r="M34842" s="9"/>
      <c r="N34842" s="9"/>
    </row>
    <row r="34843" spans="12:14" x14ac:dyDescent="0.25">
      <c r="L34843" s="9"/>
      <c r="M34843" s="9"/>
      <c r="N34843" s="9"/>
    </row>
    <row r="34844" spans="12:14" x14ac:dyDescent="0.25">
      <c r="L34844" s="9"/>
      <c r="M34844" s="9"/>
      <c r="N34844" s="9"/>
    </row>
    <row r="34845" spans="12:14" x14ac:dyDescent="0.25">
      <c r="L34845" s="9"/>
      <c r="M34845" s="9"/>
      <c r="N34845" s="9"/>
    </row>
    <row r="34846" spans="12:14" x14ac:dyDescent="0.25">
      <c r="L34846" s="9"/>
      <c r="M34846" s="9"/>
      <c r="N34846" s="9"/>
    </row>
    <row r="34847" spans="12:14" x14ac:dyDescent="0.25">
      <c r="L34847" s="9"/>
      <c r="M34847" s="9"/>
      <c r="N34847" s="9"/>
    </row>
    <row r="34848" spans="12:14" x14ac:dyDescent="0.25">
      <c r="L34848" s="9"/>
      <c r="M34848" s="9"/>
      <c r="N34848" s="9"/>
    </row>
    <row r="34849" spans="12:14" x14ac:dyDescent="0.25">
      <c r="L34849" s="9"/>
      <c r="M34849" s="9"/>
      <c r="N34849" s="9"/>
    </row>
    <row r="34850" spans="12:14" x14ac:dyDescent="0.25">
      <c r="L34850" s="9"/>
      <c r="M34850" s="9"/>
      <c r="N34850" s="9"/>
    </row>
    <row r="34851" spans="12:14" x14ac:dyDescent="0.25">
      <c r="L34851" s="9"/>
      <c r="M34851" s="9"/>
      <c r="N34851" s="9"/>
    </row>
    <row r="34852" spans="12:14" x14ac:dyDescent="0.25">
      <c r="L34852" s="9"/>
      <c r="M34852" s="9"/>
      <c r="N34852" s="9"/>
    </row>
    <row r="34853" spans="12:14" x14ac:dyDescent="0.25">
      <c r="L34853" s="9"/>
      <c r="M34853" s="9"/>
      <c r="N34853" s="9"/>
    </row>
    <row r="34854" spans="12:14" x14ac:dyDescent="0.25">
      <c r="L34854" s="9"/>
      <c r="M34854" s="9"/>
      <c r="N34854" s="9"/>
    </row>
    <row r="34855" spans="12:14" x14ac:dyDescent="0.25">
      <c r="L34855" s="9"/>
      <c r="M34855" s="9"/>
      <c r="N34855" s="9"/>
    </row>
    <row r="34856" spans="12:14" x14ac:dyDescent="0.25">
      <c r="L34856" s="9"/>
      <c r="M34856" s="9"/>
      <c r="N34856" s="9"/>
    </row>
    <row r="34857" spans="12:14" x14ac:dyDescent="0.25">
      <c r="L34857" s="9"/>
      <c r="M34857" s="9"/>
      <c r="N34857" s="9"/>
    </row>
    <row r="34858" spans="12:14" x14ac:dyDescent="0.25">
      <c r="L34858" s="9"/>
      <c r="M34858" s="9"/>
      <c r="N34858" s="9"/>
    </row>
    <row r="34859" spans="12:14" x14ac:dyDescent="0.25">
      <c r="L34859" s="9"/>
      <c r="M34859" s="9"/>
      <c r="N34859" s="9"/>
    </row>
    <row r="34860" spans="12:14" x14ac:dyDescent="0.25">
      <c r="L34860" s="9"/>
      <c r="M34860" s="9"/>
      <c r="N34860" s="9"/>
    </row>
    <row r="34861" spans="12:14" x14ac:dyDescent="0.25">
      <c r="L34861" s="9"/>
      <c r="M34861" s="9"/>
      <c r="N34861" s="9"/>
    </row>
    <row r="34862" spans="12:14" x14ac:dyDescent="0.25">
      <c r="L34862" s="9"/>
      <c r="M34862" s="9"/>
      <c r="N34862" s="9"/>
    </row>
    <row r="34863" spans="12:14" x14ac:dyDescent="0.25">
      <c r="L34863" s="9"/>
      <c r="M34863" s="9"/>
      <c r="N34863" s="9"/>
    </row>
    <row r="34864" spans="12:14" x14ac:dyDescent="0.25">
      <c r="L34864" s="9"/>
      <c r="M34864" s="9"/>
      <c r="N34864" s="9"/>
    </row>
    <row r="34865" spans="12:14" x14ac:dyDescent="0.25">
      <c r="L34865" s="9"/>
      <c r="M34865" s="9"/>
      <c r="N34865" s="9"/>
    </row>
    <row r="34866" spans="12:14" x14ac:dyDescent="0.25">
      <c r="L34866" s="9"/>
      <c r="M34866" s="9"/>
      <c r="N34866" s="9"/>
    </row>
    <row r="34867" spans="12:14" x14ac:dyDescent="0.25">
      <c r="L34867" s="9"/>
      <c r="M34867" s="9"/>
      <c r="N34867" s="9"/>
    </row>
    <row r="34868" spans="12:14" x14ac:dyDescent="0.25">
      <c r="L34868" s="9"/>
      <c r="M34868" s="9"/>
      <c r="N34868" s="9"/>
    </row>
    <row r="34869" spans="12:14" x14ac:dyDescent="0.25">
      <c r="L34869" s="9"/>
      <c r="M34869" s="9"/>
      <c r="N34869" s="9"/>
    </row>
    <row r="34870" spans="12:14" x14ac:dyDescent="0.25">
      <c r="L34870" s="9"/>
      <c r="M34870" s="9"/>
      <c r="N34870" s="9"/>
    </row>
    <row r="34871" spans="12:14" x14ac:dyDescent="0.25">
      <c r="L34871" s="9"/>
      <c r="M34871" s="9"/>
      <c r="N34871" s="9"/>
    </row>
    <row r="34872" spans="12:14" x14ac:dyDescent="0.25">
      <c r="L34872" s="9"/>
      <c r="M34872" s="9"/>
      <c r="N34872" s="9"/>
    </row>
    <row r="34873" spans="12:14" x14ac:dyDescent="0.25">
      <c r="L34873" s="9"/>
      <c r="M34873" s="9"/>
      <c r="N34873" s="9"/>
    </row>
    <row r="34874" spans="12:14" x14ac:dyDescent="0.25">
      <c r="L34874" s="9"/>
      <c r="M34874" s="9"/>
      <c r="N34874" s="9"/>
    </row>
    <row r="34875" spans="12:14" x14ac:dyDescent="0.25">
      <c r="L34875" s="9"/>
      <c r="M34875" s="9"/>
      <c r="N34875" s="9"/>
    </row>
    <row r="34876" spans="12:14" x14ac:dyDescent="0.25">
      <c r="L34876" s="9"/>
      <c r="M34876" s="9"/>
      <c r="N34876" s="9"/>
    </row>
    <row r="34877" spans="12:14" x14ac:dyDescent="0.25">
      <c r="L34877" s="9"/>
      <c r="M34877" s="9"/>
      <c r="N34877" s="9"/>
    </row>
    <row r="34878" spans="12:14" x14ac:dyDescent="0.25">
      <c r="L34878" s="9"/>
      <c r="M34878" s="9"/>
      <c r="N34878" s="9"/>
    </row>
    <row r="34879" spans="12:14" x14ac:dyDescent="0.25">
      <c r="L34879" s="9"/>
      <c r="M34879" s="9"/>
      <c r="N34879" s="9"/>
    </row>
    <row r="34880" spans="12:14" x14ac:dyDescent="0.25">
      <c r="L34880" s="9"/>
      <c r="M34880" s="9"/>
      <c r="N34880" s="9"/>
    </row>
    <row r="34881" spans="12:14" x14ac:dyDescent="0.25">
      <c r="L34881" s="9"/>
      <c r="M34881" s="9"/>
      <c r="N34881" s="9"/>
    </row>
    <row r="34882" spans="12:14" x14ac:dyDescent="0.25">
      <c r="L34882" s="9"/>
      <c r="M34882" s="9"/>
      <c r="N34882" s="9"/>
    </row>
    <row r="34883" spans="12:14" x14ac:dyDescent="0.25">
      <c r="L34883" s="9"/>
      <c r="M34883" s="9"/>
      <c r="N34883" s="9"/>
    </row>
    <row r="34884" spans="12:14" x14ac:dyDescent="0.25">
      <c r="L34884" s="9"/>
      <c r="M34884" s="9"/>
      <c r="N34884" s="9"/>
    </row>
    <row r="34885" spans="12:14" x14ac:dyDescent="0.25">
      <c r="L34885" s="9"/>
      <c r="M34885" s="9"/>
      <c r="N34885" s="9"/>
    </row>
    <row r="34886" spans="12:14" x14ac:dyDescent="0.25">
      <c r="L34886" s="9"/>
      <c r="M34886" s="9"/>
      <c r="N34886" s="9"/>
    </row>
    <row r="34887" spans="12:14" x14ac:dyDescent="0.25">
      <c r="L34887" s="9"/>
      <c r="M34887" s="9"/>
      <c r="N34887" s="9"/>
    </row>
    <row r="34888" spans="12:14" x14ac:dyDescent="0.25">
      <c r="L34888" s="9"/>
      <c r="M34888" s="9"/>
      <c r="N34888" s="9"/>
    </row>
    <row r="34889" spans="12:14" x14ac:dyDescent="0.25">
      <c r="L34889" s="9"/>
      <c r="M34889" s="9"/>
      <c r="N34889" s="9"/>
    </row>
    <row r="34890" spans="12:14" x14ac:dyDescent="0.25">
      <c r="L34890" s="9"/>
      <c r="M34890" s="9"/>
      <c r="N34890" s="9"/>
    </row>
    <row r="34891" spans="12:14" x14ac:dyDescent="0.25">
      <c r="L34891" s="9"/>
      <c r="M34891" s="9"/>
      <c r="N34891" s="9"/>
    </row>
    <row r="34892" spans="12:14" x14ac:dyDescent="0.25">
      <c r="L34892" s="9"/>
      <c r="M34892" s="9"/>
      <c r="N34892" s="9"/>
    </row>
    <row r="34893" spans="12:14" x14ac:dyDescent="0.25">
      <c r="L34893" s="9"/>
      <c r="M34893" s="9"/>
      <c r="N34893" s="9"/>
    </row>
    <row r="34894" spans="12:14" x14ac:dyDescent="0.25">
      <c r="L34894" s="9"/>
      <c r="M34894" s="9"/>
      <c r="N34894" s="9"/>
    </row>
    <row r="34895" spans="12:14" x14ac:dyDescent="0.25">
      <c r="L34895" s="9"/>
      <c r="M34895" s="9"/>
      <c r="N34895" s="9"/>
    </row>
    <row r="34896" spans="12:14" x14ac:dyDescent="0.25">
      <c r="L34896" s="9"/>
      <c r="M34896" s="9"/>
      <c r="N34896" s="9"/>
    </row>
    <row r="34897" spans="12:14" x14ac:dyDescent="0.25">
      <c r="L34897" s="9"/>
      <c r="M34897" s="9"/>
      <c r="N34897" s="9"/>
    </row>
    <row r="34898" spans="12:14" x14ac:dyDescent="0.25">
      <c r="L34898" s="9"/>
      <c r="M34898" s="9"/>
      <c r="N34898" s="9"/>
    </row>
    <row r="34899" spans="12:14" x14ac:dyDescent="0.25">
      <c r="L34899" s="9"/>
      <c r="M34899" s="9"/>
      <c r="N34899" s="9"/>
    </row>
    <row r="34900" spans="12:14" x14ac:dyDescent="0.25">
      <c r="L34900" s="9"/>
      <c r="M34900" s="9"/>
      <c r="N34900" s="9"/>
    </row>
    <row r="34901" spans="12:14" x14ac:dyDescent="0.25">
      <c r="L34901" s="9"/>
      <c r="M34901" s="9"/>
      <c r="N34901" s="9"/>
    </row>
    <row r="34902" spans="12:14" x14ac:dyDescent="0.25">
      <c r="L34902" s="9"/>
      <c r="M34902" s="9"/>
      <c r="N34902" s="9"/>
    </row>
    <row r="34903" spans="12:14" x14ac:dyDescent="0.25">
      <c r="L34903" s="9"/>
      <c r="M34903" s="9"/>
      <c r="N34903" s="9"/>
    </row>
    <row r="34904" spans="12:14" x14ac:dyDescent="0.25">
      <c r="L34904" s="9"/>
      <c r="M34904" s="9"/>
      <c r="N34904" s="9"/>
    </row>
    <row r="34905" spans="12:14" x14ac:dyDescent="0.25">
      <c r="L34905" s="9"/>
      <c r="M34905" s="9"/>
      <c r="N34905" s="9"/>
    </row>
    <row r="34906" spans="12:14" x14ac:dyDescent="0.25">
      <c r="L34906" s="9"/>
      <c r="M34906" s="9"/>
      <c r="N34906" s="9"/>
    </row>
    <row r="34907" spans="12:14" x14ac:dyDescent="0.25">
      <c r="L34907" s="9"/>
      <c r="M34907" s="9"/>
      <c r="N34907" s="9"/>
    </row>
    <row r="34908" spans="12:14" x14ac:dyDescent="0.25">
      <c r="L34908" s="9"/>
      <c r="M34908" s="9"/>
      <c r="N34908" s="9"/>
    </row>
    <row r="34909" spans="12:14" x14ac:dyDescent="0.25">
      <c r="L34909" s="9"/>
      <c r="M34909" s="9"/>
      <c r="N34909" s="9"/>
    </row>
    <row r="34910" spans="12:14" x14ac:dyDescent="0.25">
      <c r="L34910" s="9"/>
      <c r="M34910" s="9"/>
      <c r="N34910" s="9"/>
    </row>
    <row r="34911" spans="12:14" x14ac:dyDescent="0.25">
      <c r="L34911" s="9"/>
      <c r="M34911" s="9"/>
      <c r="N34911" s="9"/>
    </row>
    <row r="34912" spans="12:14" x14ac:dyDescent="0.25">
      <c r="L34912" s="9"/>
      <c r="M34912" s="9"/>
      <c r="N34912" s="9"/>
    </row>
    <row r="34913" spans="12:14" x14ac:dyDescent="0.25">
      <c r="L34913" s="9"/>
      <c r="M34913" s="9"/>
      <c r="N34913" s="9"/>
    </row>
    <row r="34914" spans="12:14" x14ac:dyDescent="0.25">
      <c r="L34914" s="9"/>
      <c r="M34914" s="9"/>
      <c r="N34914" s="9"/>
    </row>
    <row r="34915" spans="12:14" x14ac:dyDescent="0.25">
      <c r="L34915" s="9"/>
      <c r="M34915" s="9"/>
      <c r="N34915" s="9"/>
    </row>
    <row r="34916" spans="12:14" x14ac:dyDescent="0.25">
      <c r="L34916" s="9"/>
      <c r="M34916" s="9"/>
      <c r="N34916" s="9"/>
    </row>
    <row r="34917" spans="12:14" x14ac:dyDescent="0.25">
      <c r="L34917" s="9"/>
      <c r="M34917" s="9"/>
      <c r="N34917" s="9"/>
    </row>
    <row r="34918" spans="12:14" x14ac:dyDescent="0.25">
      <c r="L34918" s="9"/>
      <c r="M34918" s="9"/>
      <c r="N34918" s="9"/>
    </row>
    <row r="34919" spans="12:14" x14ac:dyDescent="0.25">
      <c r="L34919" s="9"/>
      <c r="M34919" s="9"/>
      <c r="N34919" s="9"/>
    </row>
    <row r="34920" spans="12:14" x14ac:dyDescent="0.25">
      <c r="L34920" s="9"/>
      <c r="M34920" s="9"/>
      <c r="N34920" s="9"/>
    </row>
    <row r="34921" spans="12:14" x14ac:dyDescent="0.25">
      <c r="L34921" s="9"/>
      <c r="M34921" s="9"/>
      <c r="N34921" s="9"/>
    </row>
    <row r="34922" spans="12:14" x14ac:dyDescent="0.25">
      <c r="L34922" s="9"/>
      <c r="M34922" s="9"/>
      <c r="N34922" s="9"/>
    </row>
    <row r="34923" spans="12:14" x14ac:dyDescent="0.25">
      <c r="L34923" s="9"/>
      <c r="M34923" s="9"/>
      <c r="N34923" s="9"/>
    </row>
    <row r="34924" spans="12:14" x14ac:dyDescent="0.25">
      <c r="L34924" s="9"/>
      <c r="M34924" s="9"/>
      <c r="N34924" s="9"/>
    </row>
    <row r="34925" spans="12:14" x14ac:dyDescent="0.25">
      <c r="L34925" s="9"/>
      <c r="M34925" s="9"/>
      <c r="N34925" s="9"/>
    </row>
    <row r="34926" spans="12:14" x14ac:dyDescent="0.25">
      <c r="L34926" s="9"/>
      <c r="M34926" s="9"/>
      <c r="N34926" s="9"/>
    </row>
    <row r="34927" spans="12:14" x14ac:dyDescent="0.25">
      <c r="L34927" s="9"/>
      <c r="M34927" s="9"/>
      <c r="N34927" s="9"/>
    </row>
    <row r="34928" spans="12:14" x14ac:dyDescent="0.25">
      <c r="L34928" s="9"/>
      <c r="M34928" s="9"/>
      <c r="N34928" s="9"/>
    </row>
    <row r="34929" spans="12:14" x14ac:dyDescent="0.25">
      <c r="L34929" s="9"/>
      <c r="M34929" s="9"/>
      <c r="N34929" s="9"/>
    </row>
    <row r="34930" spans="12:14" x14ac:dyDescent="0.25">
      <c r="L34930" s="9"/>
      <c r="M34930" s="9"/>
      <c r="N34930" s="9"/>
    </row>
    <row r="34931" spans="12:14" x14ac:dyDescent="0.25">
      <c r="L34931" s="9"/>
      <c r="M34931" s="9"/>
      <c r="N34931" s="9"/>
    </row>
    <row r="34932" spans="12:14" x14ac:dyDescent="0.25">
      <c r="L34932" s="9"/>
      <c r="M34932" s="9"/>
      <c r="N34932" s="9"/>
    </row>
    <row r="34933" spans="12:14" x14ac:dyDescent="0.25">
      <c r="L34933" s="9"/>
      <c r="M34933" s="9"/>
      <c r="N34933" s="9"/>
    </row>
    <row r="34934" spans="12:14" x14ac:dyDescent="0.25">
      <c r="L34934" s="9"/>
      <c r="M34934" s="9"/>
      <c r="N34934" s="9"/>
    </row>
    <row r="34935" spans="12:14" x14ac:dyDescent="0.25">
      <c r="L34935" s="9"/>
      <c r="M34935" s="9"/>
      <c r="N34935" s="9"/>
    </row>
    <row r="34936" spans="12:14" x14ac:dyDescent="0.25">
      <c r="L34936" s="9"/>
      <c r="M34936" s="9"/>
      <c r="N34936" s="9"/>
    </row>
    <row r="34937" spans="12:14" x14ac:dyDescent="0.25">
      <c r="L34937" s="9"/>
      <c r="M34937" s="9"/>
      <c r="N34937" s="9"/>
    </row>
    <row r="34938" spans="12:14" x14ac:dyDescent="0.25">
      <c r="L34938" s="9"/>
      <c r="M34938" s="9"/>
      <c r="N34938" s="9"/>
    </row>
    <row r="34939" spans="12:14" x14ac:dyDescent="0.25">
      <c r="L34939" s="9"/>
      <c r="M34939" s="9"/>
      <c r="N34939" s="9"/>
    </row>
    <row r="34940" spans="12:14" x14ac:dyDescent="0.25">
      <c r="L34940" s="9"/>
      <c r="M34940" s="9"/>
      <c r="N34940" s="9"/>
    </row>
    <row r="34941" spans="12:14" x14ac:dyDescent="0.25">
      <c r="L34941" s="9"/>
      <c r="M34941" s="9"/>
      <c r="N34941" s="9"/>
    </row>
    <row r="34942" spans="12:14" x14ac:dyDescent="0.25">
      <c r="L34942" s="9"/>
      <c r="M34942" s="9"/>
      <c r="N34942" s="9"/>
    </row>
    <row r="34943" spans="12:14" x14ac:dyDescent="0.25">
      <c r="L34943" s="9"/>
      <c r="M34943" s="9"/>
      <c r="N34943" s="9"/>
    </row>
    <row r="34944" spans="12:14" x14ac:dyDescent="0.25">
      <c r="L34944" s="9"/>
      <c r="M34944" s="9"/>
      <c r="N34944" s="9"/>
    </row>
    <row r="34945" spans="12:14" x14ac:dyDescent="0.25">
      <c r="L34945" s="9"/>
      <c r="M34945" s="9"/>
      <c r="N34945" s="9"/>
    </row>
    <row r="34946" spans="12:14" x14ac:dyDescent="0.25">
      <c r="L34946" s="9"/>
      <c r="M34946" s="9"/>
      <c r="N34946" s="9"/>
    </row>
    <row r="34947" spans="12:14" x14ac:dyDescent="0.25">
      <c r="L34947" s="9"/>
      <c r="M34947" s="9"/>
      <c r="N34947" s="9"/>
    </row>
    <row r="34948" spans="12:14" x14ac:dyDescent="0.25">
      <c r="L34948" s="9"/>
      <c r="M34948" s="9"/>
      <c r="N34948" s="9"/>
    </row>
    <row r="34949" spans="12:14" x14ac:dyDescent="0.25">
      <c r="L34949" s="9"/>
      <c r="M34949" s="9"/>
      <c r="N34949" s="9"/>
    </row>
    <row r="34950" spans="12:14" x14ac:dyDescent="0.25">
      <c r="L34950" s="9"/>
      <c r="M34950" s="9"/>
      <c r="N34950" s="9"/>
    </row>
    <row r="34951" spans="12:14" x14ac:dyDescent="0.25">
      <c r="L34951" s="9"/>
      <c r="M34951" s="9"/>
      <c r="N34951" s="9"/>
    </row>
    <row r="34952" spans="12:14" x14ac:dyDescent="0.25">
      <c r="L34952" s="9"/>
      <c r="M34952" s="9"/>
      <c r="N34952" s="9"/>
    </row>
    <row r="34953" spans="12:14" x14ac:dyDescent="0.25">
      <c r="L34953" s="9"/>
      <c r="M34953" s="9"/>
      <c r="N34953" s="9"/>
    </row>
    <row r="34954" spans="12:14" x14ac:dyDescent="0.25">
      <c r="L34954" s="9"/>
      <c r="M34954" s="9"/>
      <c r="N34954" s="9"/>
    </row>
    <row r="34955" spans="12:14" x14ac:dyDescent="0.25">
      <c r="L34955" s="9"/>
      <c r="M34955" s="9"/>
      <c r="N34955" s="9"/>
    </row>
    <row r="34956" spans="12:14" x14ac:dyDescent="0.25">
      <c r="L34956" s="9"/>
      <c r="M34956" s="9"/>
      <c r="N34956" s="9"/>
    </row>
    <row r="34957" spans="12:14" x14ac:dyDescent="0.25">
      <c r="L34957" s="9"/>
      <c r="M34957" s="9"/>
      <c r="N34957" s="9"/>
    </row>
    <row r="34958" spans="12:14" x14ac:dyDescent="0.25">
      <c r="L34958" s="9"/>
      <c r="M34958" s="9"/>
      <c r="N34958" s="9"/>
    </row>
    <row r="34959" spans="12:14" x14ac:dyDescent="0.25">
      <c r="L34959" s="9"/>
      <c r="M34959" s="9"/>
      <c r="N34959" s="9"/>
    </row>
    <row r="34960" spans="12:14" x14ac:dyDescent="0.25">
      <c r="L34960" s="9"/>
      <c r="M34960" s="9"/>
      <c r="N34960" s="9"/>
    </row>
    <row r="34961" spans="12:14" x14ac:dyDescent="0.25">
      <c r="L34961" s="9"/>
      <c r="M34961" s="9"/>
      <c r="N34961" s="9"/>
    </row>
    <row r="34962" spans="12:14" x14ac:dyDescent="0.25">
      <c r="L34962" s="9"/>
      <c r="M34962" s="9"/>
      <c r="N34962" s="9"/>
    </row>
    <row r="34963" spans="12:14" x14ac:dyDescent="0.25">
      <c r="L34963" s="9"/>
      <c r="M34963" s="9"/>
      <c r="N34963" s="9"/>
    </row>
    <row r="34964" spans="12:14" x14ac:dyDescent="0.25">
      <c r="L34964" s="9"/>
      <c r="M34964" s="9"/>
      <c r="N34964" s="9"/>
    </row>
    <row r="34965" spans="12:14" x14ac:dyDescent="0.25">
      <c r="L34965" s="9"/>
      <c r="M34965" s="9"/>
      <c r="N34965" s="9"/>
    </row>
    <row r="34966" spans="12:14" x14ac:dyDescent="0.25">
      <c r="L34966" s="9"/>
      <c r="M34966" s="9"/>
      <c r="N34966" s="9"/>
    </row>
    <row r="34967" spans="12:14" x14ac:dyDescent="0.25">
      <c r="L34967" s="9"/>
      <c r="M34967" s="9"/>
      <c r="N34967" s="9"/>
    </row>
    <row r="34968" spans="12:14" x14ac:dyDescent="0.25">
      <c r="L34968" s="9"/>
      <c r="M34968" s="9"/>
      <c r="N34968" s="9"/>
    </row>
    <row r="34969" spans="12:14" x14ac:dyDescent="0.25">
      <c r="L34969" s="9"/>
      <c r="M34969" s="9"/>
      <c r="N34969" s="9"/>
    </row>
    <row r="34970" spans="12:14" x14ac:dyDescent="0.25">
      <c r="L34970" s="9"/>
      <c r="M34970" s="9"/>
      <c r="N34970" s="9"/>
    </row>
    <row r="34971" spans="12:14" x14ac:dyDescent="0.25">
      <c r="L34971" s="9"/>
      <c r="M34971" s="9"/>
      <c r="N34971" s="9"/>
    </row>
    <row r="34972" spans="12:14" x14ac:dyDescent="0.25">
      <c r="L34972" s="9"/>
      <c r="M34972" s="9"/>
      <c r="N34972" s="9"/>
    </row>
    <row r="34973" spans="12:14" x14ac:dyDescent="0.25">
      <c r="L34973" s="9"/>
      <c r="M34973" s="9"/>
      <c r="N34973" s="9"/>
    </row>
    <row r="34974" spans="12:14" x14ac:dyDescent="0.25">
      <c r="L34974" s="9"/>
      <c r="M34974" s="9"/>
      <c r="N34974" s="9"/>
    </row>
    <row r="34975" spans="12:14" x14ac:dyDescent="0.25">
      <c r="L34975" s="9"/>
      <c r="M34975" s="9"/>
      <c r="N34975" s="9"/>
    </row>
    <row r="34976" spans="12:14" x14ac:dyDescent="0.25">
      <c r="L34976" s="9"/>
      <c r="M34976" s="9"/>
      <c r="N34976" s="9"/>
    </row>
    <row r="34977" spans="12:14" x14ac:dyDescent="0.25">
      <c r="L34977" s="9"/>
      <c r="M34977" s="9"/>
      <c r="N34977" s="9"/>
    </row>
    <row r="34978" spans="12:14" x14ac:dyDescent="0.25">
      <c r="L34978" s="9"/>
      <c r="M34978" s="9"/>
      <c r="N34978" s="9"/>
    </row>
    <row r="34979" spans="12:14" x14ac:dyDescent="0.25">
      <c r="L34979" s="9"/>
      <c r="M34979" s="9"/>
      <c r="N34979" s="9"/>
    </row>
    <row r="34980" spans="12:14" x14ac:dyDescent="0.25">
      <c r="L34980" s="9"/>
      <c r="M34980" s="9"/>
      <c r="N34980" s="9"/>
    </row>
    <row r="34981" spans="12:14" x14ac:dyDescent="0.25">
      <c r="L34981" s="9"/>
      <c r="M34981" s="9"/>
      <c r="N34981" s="9"/>
    </row>
    <row r="34982" spans="12:14" x14ac:dyDescent="0.25">
      <c r="L34982" s="9"/>
      <c r="M34982" s="9"/>
      <c r="N34982" s="9"/>
    </row>
    <row r="34983" spans="12:14" x14ac:dyDescent="0.25">
      <c r="L34983" s="9"/>
      <c r="M34983" s="9"/>
      <c r="N34983" s="9"/>
    </row>
    <row r="34984" spans="12:14" x14ac:dyDescent="0.25">
      <c r="L34984" s="9"/>
      <c r="M34984" s="9"/>
      <c r="N34984" s="9"/>
    </row>
    <row r="34985" spans="12:14" x14ac:dyDescent="0.25">
      <c r="L34985" s="9"/>
      <c r="M34985" s="9"/>
      <c r="N34985" s="9"/>
    </row>
    <row r="34986" spans="12:14" x14ac:dyDescent="0.25">
      <c r="L34986" s="9"/>
      <c r="M34986" s="9"/>
      <c r="N34986" s="9"/>
    </row>
    <row r="34987" spans="12:14" x14ac:dyDescent="0.25">
      <c r="L34987" s="9"/>
      <c r="M34987" s="9"/>
      <c r="N34987" s="9"/>
    </row>
    <row r="34988" spans="12:14" x14ac:dyDescent="0.25">
      <c r="L34988" s="9"/>
      <c r="M34988" s="9"/>
      <c r="N34988" s="9"/>
    </row>
    <row r="34989" spans="12:14" x14ac:dyDescent="0.25">
      <c r="L34989" s="9"/>
      <c r="M34989" s="9"/>
      <c r="N34989" s="9"/>
    </row>
    <row r="34990" spans="12:14" x14ac:dyDescent="0.25">
      <c r="L34990" s="9"/>
      <c r="M34990" s="9"/>
      <c r="N34990" s="9"/>
    </row>
    <row r="34991" spans="12:14" x14ac:dyDescent="0.25">
      <c r="L34991" s="9"/>
      <c r="M34991" s="9"/>
      <c r="N34991" s="9"/>
    </row>
    <row r="34992" spans="12:14" x14ac:dyDescent="0.25">
      <c r="L34992" s="9"/>
      <c r="M34992" s="9"/>
      <c r="N34992" s="9"/>
    </row>
    <row r="34993" spans="12:14" x14ac:dyDescent="0.25">
      <c r="L34993" s="9"/>
      <c r="M34993" s="9"/>
      <c r="N34993" s="9"/>
    </row>
    <row r="34994" spans="12:14" x14ac:dyDescent="0.25">
      <c r="L34994" s="9"/>
      <c r="M34994" s="9"/>
      <c r="N34994" s="9"/>
    </row>
    <row r="34995" spans="12:14" x14ac:dyDescent="0.25">
      <c r="L34995" s="9"/>
      <c r="M34995" s="9"/>
      <c r="N34995" s="9"/>
    </row>
    <row r="34996" spans="12:14" x14ac:dyDescent="0.25">
      <c r="L34996" s="9"/>
      <c r="M34996" s="9"/>
      <c r="N34996" s="9"/>
    </row>
    <row r="34997" spans="12:14" x14ac:dyDescent="0.25">
      <c r="L34997" s="9"/>
      <c r="M34997" s="9"/>
      <c r="N34997" s="9"/>
    </row>
    <row r="34998" spans="12:14" x14ac:dyDescent="0.25">
      <c r="L34998" s="9"/>
      <c r="M34998" s="9"/>
      <c r="N34998" s="9"/>
    </row>
    <row r="34999" spans="12:14" x14ac:dyDescent="0.25">
      <c r="L34999" s="9"/>
      <c r="M34999" s="9"/>
      <c r="N34999" s="9"/>
    </row>
    <row r="35000" spans="12:14" x14ac:dyDescent="0.25">
      <c r="L35000" s="9"/>
      <c r="M35000" s="9"/>
      <c r="N35000" s="9"/>
    </row>
    <row r="35001" spans="12:14" x14ac:dyDescent="0.25">
      <c r="L35001" s="9"/>
      <c r="M35001" s="9"/>
      <c r="N35001" s="9"/>
    </row>
    <row r="35002" spans="12:14" x14ac:dyDescent="0.25">
      <c r="L35002" s="9"/>
      <c r="M35002" s="9"/>
      <c r="N35002" s="9"/>
    </row>
    <row r="35003" spans="12:14" x14ac:dyDescent="0.25">
      <c r="L35003" s="9"/>
      <c r="M35003" s="9"/>
      <c r="N35003" s="9"/>
    </row>
    <row r="35004" spans="12:14" x14ac:dyDescent="0.25">
      <c r="L35004" s="9"/>
      <c r="M35004" s="9"/>
      <c r="N35004" s="9"/>
    </row>
    <row r="35005" spans="12:14" x14ac:dyDescent="0.25">
      <c r="L35005" s="9"/>
      <c r="M35005" s="9"/>
      <c r="N35005" s="9"/>
    </row>
    <row r="35006" spans="12:14" x14ac:dyDescent="0.25">
      <c r="L35006" s="9"/>
      <c r="M35006" s="9"/>
      <c r="N35006" s="9"/>
    </row>
    <row r="35007" spans="12:14" x14ac:dyDescent="0.25">
      <c r="L35007" s="9"/>
      <c r="M35007" s="9"/>
      <c r="N35007" s="9"/>
    </row>
    <row r="35008" spans="12:14" x14ac:dyDescent="0.25">
      <c r="L35008" s="9"/>
      <c r="M35008" s="9"/>
      <c r="N35008" s="9"/>
    </row>
    <row r="35009" spans="12:14" x14ac:dyDescent="0.25">
      <c r="L35009" s="9"/>
      <c r="M35009" s="9"/>
      <c r="N35009" s="9"/>
    </row>
    <row r="35010" spans="12:14" x14ac:dyDescent="0.25">
      <c r="L35010" s="9"/>
      <c r="M35010" s="9"/>
      <c r="N35010" s="9"/>
    </row>
    <row r="35011" spans="12:14" x14ac:dyDescent="0.25">
      <c r="L35011" s="9"/>
      <c r="M35011" s="9"/>
      <c r="N35011" s="9"/>
    </row>
    <row r="35012" spans="12:14" x14ac:dyDescent="0.25">
      <c r="L35012" s="9"/>
      <c r="M35012" s="9"/>
      <c r="N35012" s="9"/>
    </row>
    <row r="35013" spans="12:14" x14ac:dyDescent="0.25">
      <c r="L35013" s="9"/>
      <c r="M35013" s="9"/>
      <c r="N35013" s="9"/>
    </row>
    <row r="35014" spans="12:14" x14ac:dyDescent="0.25">
      <c r="L35014" s="9"/>
      <c r="M35014" s="9"/>
      <c r="N35014" s="9"/>
    </row>
    <row r="35015" spans="12:14" x14ac:dyDescent="0.25">
      <c r="L35015" s="9"/>
      <c r="M35015" s="9"/>
      <c r="N35015" s="9"/>
    </row>
    <row r="35016" spans="12:14" x14ac:dyDescent="0.25">
      <c r="L35016" s="9"/>
      <c r="M35016" s="9"/>
      <c r="N35016" s="9"/>
    </row>
    <row r="35017" spans="12:14" x14ac:dyDescent="0.25">
      <c r="L35017" s="9"/>
      <c r="M35017" s="9"/>
      <c r="N35017" s="9"/>
    </row>
    <row r="35018" spans="12:14" x14ac:dyDescent="0.25">
      <c r="L35018" s="9"/>
      <c r="M35018" s="9"/>
      <c r="N35018" s="9"/>
    </row>
    <row r="35019" spans="12:14" x14ac:dyDescent="0.25">
      <c r="L35019" s="9"/>
      <c r="M35019" s="9"/>
      <c r="N35019" s="9"/>
    </row>
    <row r="35020" spans="12:14" x14ac:dyDescent="0.25">
      <c r="L35020" s="9"/>
      <c r="M35020" s="9"/>
      <c r="N35020" s="9"/>
    </row>
    <row r="35021" spans="12:14" x14ac:dyDescent="0.25">
      <c r="L35021" s="9"/>
      <c r="M35021" s="9"/>
      <c r="N35021" s="9"/>
    </row>
    <row r="35022" spans="12:14" x14ac:dyDescent="0.25">
      <c r="L35022" s="9"/>
      <c r="M35022" s="9"/>
      <c r="N35022" s="9"/>
    </row>
    <row r="35023" spans="12:14" x14ac:dyDescent="0.25">
      <c r="L35023" s="9"/>
      <c r="M35023" s="9"/>
      <c r="N35023" s="9"/>
    </row>
    <row r="35024" spans="12:14" x14ac:dyDescent="0.25">
      <c r="L35024" s="9"/>
      <c r="M35024" s="9"/>
      <c r="N35024" s="9"/>
    </row>
    <row r="35025" spans="12:14" x14ac:dyDescent="0.25">
      <c r="L35025" s="9"/>
      <c r="M35025" s="9"/>
      <c r="N35025" s="9"/>
    </row>
    <row r="35026" spans="12:14" x14ac:dyDescent="0.25">
      <c r="L35026" s="9"/>
      <c r="M35026" s="9"/>
      <c r="N35026" s="9"/>
    </row>
    <row r="35027" spans="12:14" x14ac:dyDescent="0.25">
      <c r="L35027" s="9"/>
      <c r="M35027" s="9"/>
      <c r="N35027" s="9"/>
    </row>
    <row r="35028" spans="12:14" x14ac:dyDescent="0.25">
      <c r="L35028" s="9"/>
      <c r="M35028" s="9"/>
      <c r="N35028" s="9"/>
    </row>
    <row r="35029" spans="12:14" x14ac:dyDescent="0.25">
      <c r="L35029" s="9"/>
      <c r="M35029" s="9"/>
      <c r="N35029" s="9"/>
    </row>
    <row r="35030" spans="12:14" x14ac:dyDescent="0.25">
      <c r="L35030" s="9"/>
      <c r="M35030" s="9"/>
      <c r="N35030" s="9"/>
    </row>
    <row r="35031" spans="12:14" x14ac:dyDescent="0.25">
      <c r="L35031" s="9"/>
      <c r="M35031" s="9"/>
      <c r="N35031" s="9"/>
    </row>
    <row r="35032" spans="12:14" x14ac:dyDescent="0.25">
      <c r="L35032" s="9"/>
      <c r="M35032" s="9"/>
      <c r="N35032" s="9"/>
    </row>
    <row r="35033" spans="12:14" x14ac:dyDescent="0.25">
      <c r="L35033" s="9"/>
      <c r="M35033" s="9"/>
      <c r="N35033" s="9"/>
    </row>
    <row r="35034" spans="12:14" x14ac:dyDescent="0.25">
      <c r="L35034" s="9"/>
      <c r="M35034" s="9"/>
      <c r="N35034" s="9"/>
    </row>
    <row r="35035" spans="12:14" x14ac:dyDescent="0.25">
      <c r="L35035" s="9"/>
      <c r="M35035" s="9"/>
      <c r="N35035" s="9"/>
    </row>
    <row r="35036" spans="12:14" x14ac:dyDescent="0.25">
      <c r="L35036" s="9"/>
      <c r="M35036" s="9"/>
      <c r="N35036" s="9"/>
    </row>
    <row r="35037" spans="12:14" x14ac:dyDescent="0.25">
      <c r="L35037" s="9"/>
      <c r="M35037" s="9"/>
      <c r="N35037" s="9"/>
    </row>
    <row r="35038" spans="12:14" x14ac:dyDescent="0.25">
      <c r="L35038" s="9"/>
      <c r="M35038" s="9"/>
      <c r="N35038" s="9"/>
    </row>
    <row r="35039" spans="12:14" x14ac:dyDescent="0.25">
      <c r="L35039" s="9"/>
      <c r="M35039" s="9"/>
      <c r="N35039" s="9"/>
    </row>
    <row r="35040" spans="12:14" x14ac:dyDescent="0.25">
      <c r="L35040" s="9"/>
      <c r="M35040" s="9"/>
      <c r="N35040" s="9"/>
    </row>
    <row r="35041" spans="12:14" x14ac:dyDescent="0.25">
      <c r="L35041" s="9"/>
      <c r="M35041" s="9"/>
      <c r="N35041" s="9"/>
    </row>
    <row r="35042" spans="12:14" x14ac:dyDescent="0.25">
      <c r="L35042" s="9"/>
      <c r="M35042" s="9"/>
      <c r="N35042" s="9"/>
    </row>
    <row r="35043" spans="12:14" x14ac:dyDescent="0.25">
      <c r="L35043" s="9"/>
      <c r="M35043" s="9"/>
      <c r="N35043" s="9"/>
    </row>
    <row r="35044" spans="12:14" x14ac:dyDescent="0.25">
      <c r="L35044" s="9"/>
      <c r="M35044" s="9"/>
      <c r="N35044" s="9"/>
    </row>
    <row r="35045" spans="12:14" x14ac:dyDescent="0.25">
      <c r="L35045" s="9"/>
      <c r="M35045" s="9"/>
      <c r="N35045" s="9"/>
    </row>
    <row r="35046" spans="12:14" x14ac:dyDescent="0.25">
      <c r="L35046" s="9"/>
      <c r="M35046" s="9"/>
      <c r="N35046" s="9"/>
    </row>
    <row r="35047" spans="12:14" x14ac:dyDescent="0.25">
      <c r="L35047" s="9"/>
      <c r="M35047" s="9"/>
      <c r="N35047" s="9"/>
    </row>
    <row r="35048" spans="12:14" x14ac:dyDescent="0.25">
      <c r="L35048" s="9"/>
      <c r="M35048" s="9"/>
      <c r="N35048" s="9"/>
    </row>
    <row r="35049" spans="12:14" x14ac:dyDescent="0.25">
      <c r="L35049" s="9"/>
      <c r="M35049" s="9"/>
      <c r="N35049" s="9"/>
    </row>
    <row r="35050" spans="12:14" x14ac:dyDescent="0.25">
      <c r="L35050" s="9"/>
      <c r="M35050" s="9"/>
      <c r="N35050" s="9"/>
    </row>
    <row r="35051" spans="12:14" x14ac:dyDescent="0.25">
      <c r="L35051" s="9"/>
      <c r="M35051" s="9"/>
      <c r="N35051" s="9"/>
    </row>
    <row r="35052" spans="12:14" x14ac:dyDescent="0.25">
      <c r="L35052" s="9"/>
      <c r="M35052" s="9"/>
      <c r="N35052" s="9"/>
    </row>
    <row r="35053" spans="12:14" x14ac:dyDescent="0.25">
      <c r="L35053" s="9"/>
      <c r="M35053" s="9"/>
      <c r="N35053" s="9"/>
    </row>
    <row r="35054" spans="12:14" x14ac:dyDescent="0.25">
      <c r="L35054" s="9"/>
      <c r="M35054" s="9"/>
      <c r="N35054" s="9"/>
    </row>
    <row r="35055" spans="12:14" x14ac:dyDescent="0.25">
      <c r="L35055" s="9"/>
      <c r="M35055" s="9"/>
      <c r="N35055" s="9"/>
    </row>
    <row r="35056" spans="12:14" x14ac:dyDescent="0.25">
      <c r="L35056" s="9"/>
      <c r="M35056" s="9"/>
      <c r="N35056" s="9"/>
    </row>
    <row r="35057" spans="12:14" x14ac:dyDescent="0.25">
      <c r="L35057" s="9"/>
      <c r="M35057" s="9"/>
      <c r="N35057" s="9"/>
    </row>
    <row r="35058" spans="12:14" x14ac:dyDescent="0.25">
      <c r="L35058" s="9"/>
      <c r="M35058" s="9"/>
      <c r="N35058" s="9"/>
    </row>
    <row r="35059" spans="12:14" x14ac:dyDescent="0.25">
      <c r="L35059" s="9"/>
      <c r="M35059" s="9"/>
      <c r="N35059" s="9"/>
    </row>
    <row r="35060" spans="12:14" x14ac:dyDescent="0.25">
      <c r="L35060" s="9"/>
      <c r="M35060" s="9"/>
      <c r="N35060" s="9"/>
    </row>
    <row r="35061" spans="12:14" x14ac:dyDescent="0.25">
      <c r="L35061" s="9"/>
      <c r="M35061" s="9"/>
      <c r="N35061" s="9"/>
    </row>
    <row r="35062" spans="12:14" x14ac:dyDescent="0.25">
      <c r="L35062" s="9"/>
      <c r="M35062" s="9"/>
      <c r="N35062" s="9"/>
    </row>
    <row r="35063" spans="12:14" x14ac:dyDescent="0.25">
      <c r="L35063" s="9"/>
      <c r="M35063" s="9"/>
      <c r="N35063" s="9"/>
    </row>
    <row r="35064" spans="12:14" x14ac:dyDescent="0.25">
      <c r="L35064" s="9"/>
      <c r="M35064" s="9"/>
      <c r="N35064" s="9"/>
    </row>
    <row r="35065" spans="12:14" x14ac:dyDescent="0.25">
      <c r="L35065" s="9"/>
      <c r="M35065" s="9"/>
      <c r="N35065" s="9"/>
    </row>
    <row r="35066" spans="12:14" x14ac:dyDescent="0.25">
      <c r="L35066" s="9"/>
      <c r="M35066" s="9"/>
      <c r="N35066" s="9"/>
    </row>
    <row r="35067" spans="12:14" x14ac:dyDescent="0.25">
      <c r="L35067" s="9"/>
      <c r="M35067" s="9"/>
      <c r="N35067" s="9"/>
    </row>
    <row r="35068" spans="12:14" x14ac:dyDescent="0.25">
      <c r="L35068" s="9"/>
      <c r="M35068" s="9"/>
      <c r="N35068" s="9"/>
    </row>
    <row r="35069" spans="12:14" x14ac:dyDescent="0.25">
      <c r="L35069" s="9"/>
      <c r="M35069" s="9"/>
      <c r="N35069" s="9"/>
    </row>
    <row r="35070" spans="12:14" x14ac:dyDescent="0.25">
      <c r="L35070" s="9"/>
      <c r="M35070" s="9"/>
      <c r="N35070" s="9"/>
    </row>
    <row r="35071" spans="12:14" x14ac:dyDescent="0.25">
      <c r="L35071" s="9"/>
      <c r="M35071" s="9"/>
      <c r="N35071" s="9"/>
    </row>
    <row r="35072" spans="12:14" x14ac:dyDescent="0.25">
      <c r="L35072" s="9"/>
      <c r="M35072" s="9"/>
      <c r="N35072" s="9"/>
    </row>
    <row r="35073" spans="12:14" x14ac:dyDescent="0.25">
      <c r="L35073" s="9"/>
      <c r="M35073" s="9"/>
      <c r="N35073" s="9"/>
    </row>
    <row r="35074" spans="12:14" x14ac:dyDescent="0.25">
      <c r="L35074" s="9"/>
      <c r="M35074" s="9"/>
      <c r="N35074" s="9"/>
    </row>
    <row r="35075" spans="12:14" x14ac:dyDescent="0.25">
      <c r="L35075" s="9"/>
      <c r="M35075" s="9"/>
      <c r="N35075" s="9"/>
    </row>
    <row r="35076" spans="12:14" x14ac:dyDescent="0.25">
      <c r="L35076" s="9"/>
      <c r="M35076" s="9"/>
      <c r="N35076" s="9"/>
    </row>
    <row r="35077" spans="12:14" x14ac:dyDescent="0.25">
      <c r="L35077" s="9"/>
      <c r="M35077" s="9"/>
      <c r="N35077" s="9"/>
    </row>
    <row r="35078" spans="12:14" x14ac:dyDescent="0.25">
      <c r="L35078" s="9"/>
      <c r="M35078" s="9"/>
      <c r="N35078" s="9"/>
    </row>
    <row r="35079" spans="12:14" x14ac:dyDescent="0.25">
      <c r="L35079" s="9"/>
      <c r="M35079" s="9"/>
      <c r="N35079" s="9"/>
    </row>
    <row r="35080" spans="12:14" x14ac:dyDescent="0.25">
      <c r="L35080" s="9"/>
      <c r="M35080" s="9"/>
      <c r="N35080" s="9"/>
    </row>
    <row r="35081" spans="12:14" x14ac:dyDescent="0.25">
      <c r="L35081" s="9"/>
      <c r="M35081" s="9"/>
      <c r="N35081" s="9"/>
    </row>
    <row r="35082" spans="12:14" x14ac:dyDescent="0.25">
      <c r="L35082" s="9"/>
      <c r="M35082" s="9"/>
      <c r="N35082" s="9"/>
    </row>
    <row r="35083" spans="12:14" x14ac:dyDescent="0.25">
      <c r="L35083" s="9"/>
      <c r="M35083" s="9"/>
      <c r="N35083" s="9"/>
    </row>
    <row r="35084" spans="12:14" x14ac:dyDescent="0.25">
      <c r="L35084" s="9"/>
      <c r="M35084" s="9"/>
      <c r="N35084" s="9"/>
    </row>
    <row r="35085" spans="12:14" x14ac:dyDescent="0.25">
      <c r="L35085" s="9"/>
      <c r="M35085" s="9"/>
      <c r="N35085" s="9"/>
    </row>
    <row r="35086" spans="12:14" x14ac:dyDescent="0.25">
      <c r="L35086" s="9"/>
      <c r="M35086" s="9"/>
      <c r="N35086" s="9"/>
    </row>
    <row r="35087" spans="12:14" x14ac:dyDescent="0.25">
      <c r="L35087" s="9"/>
      <c r="M35087" s="9"/>
      <c r="N35087" s="9"/>
    </row>
    <row r="35088" spans="12:14" x14ac:dyDescent="0.25">
      <c r="L35088" s="9"/>
      <c r="M35088" s="9"/>
      <c r="N35088" s="9"/>
    </row>
    <row r="35089" spans="12:14" x14ac:dyDescent="0.25">
      <c r="L35089" s="9"/>
      <c r="M35089" s="9"/>
      <c r="N35089" s="9"/>
    </row>
    <row r="35090" spans="12:14" x14ac:dyDescent="0.25">
      <c r="L35090" s="9"/>
      <c r="M35090" s="9"/>
      <c r="N35090" s="9"/>
    </row>
    <row r="35091" spans="12:14" x14ac:dyDescent="0.25">
      <c r="L35091" s="9"/>
      <c r="M35091" s="9"/>
      <c r="N35091" s="9"/>
    </row>
    <row r="35092" spans="12:14" x14ac:dyDescent="0.25">
      <c r="L35092" s="9"/>
      <c r="M35092" s="9"/>
      <c r="N35092" s="9"/>
    </row>
    <row r="35093" spans="12:14" x14ac:dyDescent="0.25">
      <c r="L35093" s="9"/>
      <c r="M35093" s="9"/>
      <c r="N35093" s="9"/>
    </row>
    <row r="35094" spans="12:14" x14ac:dyDescent="0.25">
      <c r="L35094" s="9"/>
      <c r="M35094" s="9"/>
      <c r="N35094" s="9"/>
    </row>
    <row r="35095" spans="12:14" x14ac:dyDescent="0.25">
      <c r="L35095" s="9"/>
      <c r="M35095" s="9"/>
      <c r="N35095" s="9"/>
    </row>
    <row r="35096" spans="12:14" x14ac:dyDescent="0.25">
      <c r="L35096" s="9"/>
      <c r="M35096" s="9"/>
      <c r="N35096" s="9"/>
    </row>
    <row r="35097" spans="12:14" x14ac:dyDescent="0.25">
      <c r="L35097" s="9"/>
      <c r="M35097" s="9"/>
      <c r="N35097" s="9"/>
    </row>
    <row r="35098" spans="12:14" x14ac:dyDescent="0.25">
      <c r="L35098" s="9"/>
      <c r="M35098" s="9"/>
      <c r="N35098" s="9"/>
    </row>
    <row r="35099" spans="12:14" x14ac:dyDescent="0.25">
      <c r="L35099" s="9"/>
      <c r="M35099" s="9"/>
      <c r="N35099" s="9"/>
    </row>
    <row r="35100" spans="12:14" x14ac:dyDescent="0.25">
      <c r="L35100" s="9"/>
      <c r="M35100" s="9"/>
      <c r="N35100" s="9"/>
    </row>
    <row r="35101" spans="12:14" x14ac:dyDescent="0.25">
      <c r="L35101" s="9"/>
      <c r="M35101" s="9"/>
      <c r="N35101" s="9"/>
    </row>
    <row r="35102" spans="12:14" x14ac:dyDescent="0.25">
      <c r="L35102" s="9"/>
      <c r="M35102" s="9"/>
      <c r="N35102" s="9"/>
    </row>
    <row r="35103" spans="12:14" x14ac:dyDescent="0.25">
      <c r="L35103" s="9"/>
      <c r="M35103" s="9"/>
      <c r="N35103" s="9"/>
    </row>
    <row r="35104" spans="12:14" x14ac:dyDescent="0.25">
      <c r="L35104" s="9"/>
      <c r="M35104" s="9"/>
      <c r="N35104" s="9"/>
    </row>
    <row r="35105" spans="12:14" x14ac:dyDescent="0.25">
      <c r="L35105" s="9"/>
      <c r="M35105" s="9"/>
      <c r="N35105" s="9"/>
    </row>
    <row r="35106" spans="12:14" x14ac:dyDescent="0.25">
      <c r="L35106" s="9"/>
      <c r="M35106" s="9"/>
      <c r="N35106" s="9"/>
    </row>
    <row r="35107" spans="12:14" x14ac:dyDescent="0.25">
      <c r="L35107" s="9"/>
      <c r="M35107" s="9"/>
      <c r="N35107" s="9"/>
    </row>
    <row r="35108" spans="12:14" x14ac:dyDescent="0.25">
      <c r="L35108" s="9"/>
      <c r="M35108" s="9"/>
      <c r="N35108" s="9"/>
    </row>
    <row r="35109" spans="12:14" x14ac:dyDescent="0.25">
      <c r="L35109" s="9"/>
      <c r="M35109" s="9"/>
      <c r="N35109" s="9"/>
    </row>
    <row r="35110" spans="12:14" x14ac:dyDescent="0.25">
      <c r="L35110" s="9"/>
      <c r="M35110" s="9"/>
      <c r="N35110" s="9"/>
    </row>
    <row r="35111" spans="12:14" x14ac:dyDescent="0.25">
      <c r="L35111" s="9"/>
      <c r="M35111" s="9"/>
      <c r="N35111" s="9"/>
    </row>
    <row r="35112" spans="12:14" x14ac:dyDescent="0.25">
      <c r="L35112" s="9"/>
      <c r="M35112" s="9"/>
      <c r="N35112" s="9"/>
    </row>
    <row r="35113" spans="12:14" x14ac:dyDescent="0.25">
      <c r="L35113" s="9"/>
      <c r="M35113" s="9"/>
      <c r="N35113" s="9"/>
    </row>
    <row r="35114" spans="12:14" x14ac:dyDescent="0.25">
      <c r="L35114" s="9"/>
      <c r="M35114" s="9"/>
      <c r="N35114" s="9"/>
    </row>
    <row r="35115" spans="12:14" x14ac:dyDescent="0.25">
      <c r="L35115" s="9"/>
      <c r="M35115" s="9"/>
      <c r="N35115" s="9"/>
    </row>
    <row r="35116" spans="12:14" x14ac:dyDescent="0.25">
      <c r="L35116" s="9"/>
      <c r="M35116" s="9"/>
      <c r="N35116" s="9"/>
    </row>
    <row r="35117" spans="12:14" x14ac:dyDescent="0.25">
      <c r="L35117" s="9"/>
      <c r="M35117" s="9"/>
      <c r="N35117" s="9"/>
    </row>
    <row r="35118" spans="12:14" x14ac:dyDescent="0.25">
      <c r="L35118" s="9"/>
      <c r="M35118" s="9"/>
      <c r="N35118" s="9"/>
    </row>
    <row r="35119" spans="12:14" x14ac:dyDescent="0.25">
      <c r="L35119" s="9"/>
      <c r="M35119" s="9"/>
      <c r="N35119" s="9"/>
    </row>
    <row r="35120" spans="12:14" x14ac:dyDescent="0.25">
      <c r="L35120" s="9"/>
      <c r="M35120" s="9"/>
      <c r="N35120" s="9"/>
    </row>
    <row r="35121" spans="12:14" x14ac:dyDescent="0.25">
      <c r="L35121" s="9"/>
      <c r="M35121" s="9"/>
      <c r="N35121" s="9"/>
    </row>
    <row r="35122" spans="12:14" x14ac:dyDescent="0.25">
      <c r="L35122" s="9"/>
      <c r="M35122" s="9"/>
      <c r="N35122" s="9"/>
    </row>
    <row r="35123" spans="12:14" x14ac:dyDescent="0.25">
      <c r="L35123" s="9"/>
      <c r="M35123" s="9"/>
      <c r="N35123" s="9"/>
    </row>
    <row r="35124" spans="12:14" x14ac:dyDescent="0.25">
      <c r="L35124" s="9"/>
      <c r="M35124" s="9"/>
      <c r="N35124" s="9"/>
    </row>
    <row r="35125" spans="12:14" x14ac:dyDescent="0.25">
      <c r="L35125" s="9"/>
      <c r="M35125" s="9"/>
      <c r="N35125" s="9"/>
    </row>
    <row r="35126" spans="12:14" x14ac:dyDescent="0.25">
      <c r="L35126" s="9"/>
      <c r="M35126" s="9"/>
      <c r="N35126" s="9"/>
    </row>
    <row r="35127" spans="12:14" x14ac:dyDescent="0.25">
      <c r="L35127" s="9"/>
      <c r="M35127" s="9"/>
      <c r="N35127" s="9"/>
    </row>
    <row r="35128" spans="12:14" x14ac:dyDescent="0.25">
      <c r="L35128" s="9"/>
      <c r="M35128" s="9"/>
      <c r="N35128" s="9"/>
    </row>
    <row r="35129" spans="12:14" x14ac:dyDescent="0.25">
      <c r="L35129" s="9"/>
      <c r="M35129" s="9"/>
      <c r="N35129" s="9"/>
    </row>
    <row r="35130" spans="12:14" x14ac:dyDescent="0.25">
      <c r="L35130" s="9"/>
      <c r="M35130" s="9"/>
      <c r="N35130" s="9"/>
    </row>
    <row r="35131" spans="12:14" x14ac:dyDescent="0.25">
      <c r="L35131" s="9"/>
      <c r="M35131" s="9"/>
      <c r="N35131" s="9"/>
    </row>
    <row r="35132" spans="12:14" x14ac:dyDescent="0.25">
      <c r="L35132" s="9"/>
      <c r="M35132" s="9"/>
      <c r="N35132" s="9"/>
    </row>
    <row r="35133" spans="12:14" x14ac:dyDescent="0.25">
      <c r="L35133" s="9"/>
      <c r="M35133" s="9"/>
      <c r="N35133" s="9"/>
    </row>
    <row r="35134" spans="12:14" x14ac:dyDescent="0.25">
      <c r="L35134" s="9"/>
      <c r="M35134" s="9"/>
      <c r="N35134" s="9"/>
    </row>
    <row r="35135" spans="12:14" x14ac:dyDescent="0.25">
      <c r="L35135" s="9"/>
      <c r="M35135" s="9"/>
      <c r="N35135" s="9"/>
    </row>
    <row r="35136" spans="12:14" x14ac:dyDescent="0.25">
      <c r="L35136" s="9"/>
      <c r="M35136" s="9"/>
      <c r="N35136" s="9"/>
    </row>
    <row r="35137" spans="12:14" x14ac:dyDescent="0.25">
      <c r="L35137" s="9"/>
      <c r="M35137" s="9"/>
      <c r="N35137" s="9"/>
    </row>
    <row r="35138" spans="12:14" x14ac:dyDescent="0.25">
      <c r="L35138" s="9"/>
      <c r="M35138" s="9"/>
      <c r="N35138" s="9"/>
    </row>
    <row r="35139" spans="12:14" x14ac:dyDescent="0.25">
      <c r="L35139" s="9"/>
      <c r="M35139" s="9"/>
      <c r="N35139" s="9"/>
    </row>
    <row r="35140" spans="12:14" x14ac:dyDescent="0.25">
      <c r="L35140" s="9"/>
      <c r="M35140" s="9"/>
      <c r="N35140" s="9"/>
    </row>
    <row r="35141" spans="12:14" x14ac:dyDescent="0.25">
      <c r="L35141" s="9"/>
      <c r="M35141" s="9"/>
      <c r="N35141" s="9"/>
    </row>
    <row r="35142" spans="12:14" x14ac:dyDescent="0.25">
      <c r="L35142" s="9"/>
      <c r="M35142" s="9"/>
      <c r="N35142" s="9"/>
    </row>
    <row r="35143" spans="12:14" x14ac:dyDescent="0.25">
      <c r="L35143" s="9"/>
      <c r="M35143" s="9"/>
      <c r="N35143" s="9"/>
    </row>
    <row r="35144" spans="12:14" x14ac:dyDescent="0.25">
      <c r="L35144" s="9"/>
      <c r="M35144" s="9"/>
      <c r="N35144" s="9"/>
    </row>
    <row r="35145" spans="12:14" x14ac:dyDescent="0.25">
      <c r="L35145" s="9"/>
      <c r="M35145" s="9"/>
      <c r="N35145" s="9"/>
    </row>
    <row r="35146" spans="12:14" x14ac:dyDescent="0.25">
      <c r="L35146" s="9"/>
      <c r="M35146" s="9"/>
      <c r="N35146" s="9"/>
    </row>
    <row r="35147" spans="12:14" x14ac:dyDescent="0.25">
      <c r="L35147" s="9"/>
      <c r="M35147" s="9"/>
      <c r="N35147" s="9"/>
    </row>
    <row r="35148" spans="12:14" x14ac:dyDescent="0.25">
      <c r="L35148" s="9"/>
      <c r="M35148" s="9"/>
      <c r="N35148" s="9"/>
    </row>
    <row r="35149" spans="12:14" x14ac:dyDescent="0.25">
      <c r="L35149" s="9"/>
      <c r="M35149" s="9"/>
      <c r="N35149" s="9"/>
    </row>
    <row r="35150" spans="12:14" x14ac:dyDescent="0.25">
      <c r="L35150" s="9"/>
      <c r="M35150" s="9"/>
      <c r="N35150" s="9"/>
    </row>
    <row r="35151" spans="12:14" x14ac:dyDescent="0.25">
      <c r="L35151" s="9"/>
      <c r="M35151" s="9"/>
      <c r="N35151" s="9"/>
    </row>
    <row r="35152" spans="12:14" x14ac:dyDescent="0.25">
      <c r="L35152" s="9"/>
      <c r="M35152" s="9"/>
      <c r="N35152" s="9"/>
    </row>
    <row r="35153" spans="12:14" x14ac:dyDescent="0.25">
      <c r="L35153" s="9"/>
      <c r="M35153" s="9"/>
      <c r="N35153" s="9"/>
    </row>
    <row r="35154" spans="12:14" x14ac:dyDescent="0.25">
      <c r="L35154" s="9"/>
      <c r="M35154" s="9"/>
      <c r="N35154" s="9"/>
    </row>
    <row r="35155" spans="12:14" x14ac:dyDescent="0.25">
      <c r="L35155" s="9"/>
      <c r="M35155" s="9"/>
      <c r="N35155" s="9"/>
    </row>
    <row r="35156" spans="12:14" x14ac:dyDescent="0.25">
      <c r="L35156" s="9"/>
      <c r="M35156" s="9"/>
      <c r="N35156" s="9"/>
    </row>
    <row r="35157" spans="12:14" x14ac:dyDescent="0.25">
      <c r="L35157" s="9"/>
      <c r="M35157" s="9"/>
      <c r="N35157" s="9"/>
    </row>
    <row r="35158" spans="12:14" x14ac:dyDescent="0.25">
      <c r="L35158" s="9"/>
      <c r="M35158" s="9"/>
      <c r="N35158" s="9"/>
    </row>
    <row r="35159" spans="12:14" x14ac:dyDescent="0.25">
      <c r="L35159" s="9"/>
      <c r="M35159" s="9"/>
      <c r="N35159" s="9"/>
    </row>
    <row r="35160" spans="12:14" x14ac:dyDescent="0.25">
      <c r="L35160" s="9"/>
      <c r="M35160" s="9"/>
      <c r="N35160" s="9"/>
    </row>
    <row r="35161" spans="12:14" x14ac:dyDescent="0.25">
      <c r="L35161" s="9"/>
      <c r="M35161" s="9"/>
      <c r="N35161" s="9"/>
    </row>
    <row r="35162" spans="12:14" x14ac:dyDescent="0.25">
      <c r="L35162" s="9"/>
      <c r="M35162" s="9"/>
      <c r="N35162" s="9"/>
    </row>
    <row r="35163" spans="12:14" x14ac:dyDescent="0.25">
      <c r="L35163" s="9"/>
      <c r="M35163" s="9"/>
      <c r="N35163" s="9"/>
    </row>
    <row r="35164" spans="12:14" x14ac:dyDescent="0.25">
      <c r="L35164" s="9"/>
      <c r="M35164" s="9"/>
      <c r="N35164" s="9"/>
    </row>
    <row r="35165" spans="12:14" x14ac:dyDescent="0.25">
      <c r="L35165" s="9"/>
      <c r="M35165" s="9"/>
      <c r="N35165" s="9"/>
    </row>
    <row r="35166" spans="12:14" x14ac:dyDescent="0.25">
      <c r="L35166" s="9"/>
      <c r="M35166" s="9"/>
      <c r="N35166" s="9"/>
    </row>
    <row r="35167" spans="12:14" x14ac:dyDescent="0.25">
      <c r="L35167" s="9"/>
      <c r="M35167" s="9"/>
      <c r="N35167" s="9"/>
    </row>
    <row r="35168" spans="12:14" x14ac:dyDescent="0.25">
      <c r="L35168" s="9"/>
      <c r="M35168" s="9"/>
      <c r="N35168" s="9"/>
    </row>
    <row r="35169" spans="12:14" x14ac:dyDescent="0.25">
      <c r="L35169" s="9"/>
      <c r="M35169" s="9"/>
      <c r="N35169" s="9"/>
    </row>
    <row r="35170" spans="12:14" x14ac:dyDescent="0.25">
      <c r="L35170" s="9"/>
      <c r="M35170" s="9"/>
      <c r="N35170" s="9"/>
    </row>
    <row r="35171" spans="12:14" x14ac:dyDescent="0.25">
      <c r="L35171" s="9"/>
      <c r="M35171" s="9"/>
      <c r="N35171" s="9"/>
    </row>
    <row r="35172" spans="12:14" x14ac:dyDescent="0.25">
      <c r="L35172" s="9"/>
      <c r="M35172" s="9"/>
      <c r="N35172" s="9"/>
    </row>
    <row r="35173" spans="12:14" x14ac:dyDescent="0.25">
      <c r="L35173" s="9"/>
      <c r="M35173" s="9"/>
      <c r="N35173" s="9"/>
    </row>
    <row r="35174" spans="12:14" x14ac:dyDescent="0.25">
      <c r="L35174" s="9"/>
      <c r="M35174" s="9"/>
      <c r="N35174" s="9"/>
    </row>
    <row r="35175" spans="12:14" x14ac:dyDescent="0.25">
      <c r="L35175" s="9"/>
      <c r="M35175" s="9"/>
      <c r="N35175" s="9"/>
    </row>
    <row r="35176" spans="12:14" x14ac:dyDescent="0.25">
      <c r="L35176" s="9"/>
      <c r="M35176" s="9"/>
      <c r="N35176" s="9"/>
    </row>
    <row r="35177" spans="12:14" x14ac:dyDescent="0.25">
      <c r="L35177" s="9"/>
      <c r="M35177" s="9"/>
      <c r="N35177" s="9"/>
    </row>
    <row r="35178" spans="12:14" x14ac:dyDescent="0.25">
      <c r="L35178" s="9"/>
      <c r="M35178" s="9"/>
      <c r="N35178" s="9"/>
    </row>
    <row r="35179" spans="12:14" x14ac:dyDescent="0.25">
      <c r="L35179" s="9"/>
      <c r="M35179" s="9"/>
      <c r="N35179" s="9"/>
    </row>
    <row r="35180" spans="12:14" x14ac:dyDescent="0.25">
      <c r="L35180" s="9"/>
      <c r="M35180" s="9"/>
      <c r="N35180" s="9"/>
    </row>
    <row r="35181" spans="12:14" x14ac:dyDescent="0.25">
      <c r="L35181" s="9"/>
      <c r="M35181" s="9"/>
      <c r="N35181" s="9"/>
    </row>
    <row r="35182" spans="12:14" x14ac:dyDescent="0.25">
      <c r="L35182" s="9"/>
      <c r="M35182" s="9"/>
      <c r="N35182" s="9"/>
    </row>
    <row r="35183" spans="12:14" x14ac:dyDescent="0.25">
      <c r="L35183" s="9"/>
      <c r="M35183" s="9"/>
      <c r="N35183" s="9"/>
    </row>
    <row r="35184" spans="12:14" x14ac:dyDescent="0.25">
      <c r="L35184" s="9"/>
      <c r="M35184" s="9"/>
      <c r="N35184" s="9"/>
    </row>
    <row r="35185" spans="12:14" x14ac:dyDescent="0.25">
      <c r="L35185" s="9"/>
      <c r="M35185" s="9"/>
      <c r="N35185" s="9"/>
    </row>
    <row r="35186" spans="12:14" x14ac:dyDescent="0.25">
      <c r="L35186" s="9"/>
      <c r="M35186" s="9"/>
      <c r="N35186" s="9"/>
    </row>
    <row r="35187" spans="12:14" x14ac:dyDescent="0.25">
      <c r="L35187" s="9"/>
      <c r="M35187" s="9"/>
      <c r="N35187" s="9"/>
    </row>
    <row r="35188" spans="12:14" x14ac:dyDescent="0.25">
      <c r="L35188" s="9"/>
      <c r="M35188" s="9"/>
      <c r="N35188" s="9"/>
    </row>
    <row r="35189" spans="12:14" x14ac:dyDescent="0.25">
      <c r="L35189" s="9"/>
      <c r="M35189" s="9"/>
      <c r="N35189" s="9"/>
    </row>
    <row r="35190" spans="12:14" x14ac:dyDescent="0.25">
      <c r="L35190" s="9"/>
      <c r="M35190" s="9"/>
      <c r="N35190" s="9"/>
    </row>
    <row r="35191" spans="12:14" x14ac:dyDescent="0.25">
      <c r="L35191" s="9"/>
      <c r="M35191" s="9"/>
      <c r="N35191" s="9"/>
    </row>
    <row r="35192" spans="12:14" x14ac:dyDescent="0.25">
      <c r="L35192" s="9"/>
      <c r="M35192" s="9"/>
      <c r="N35192" s="9"/>
    </row>
    <row r="35193" spans="12:14" x14ac:dyDescent="0.25">
      <c r="L35193" s="9"/>
      <c r="M35193" s="9"/>
      <c r="N35193" s="9"/>
    </row>
    <row r="35194" spans="12:14" x14ac:dyDescent="0.25">
      <c r="L35194" s="9"/>
      <c r="M35194" s="9"/>
      <c r="N35194" s="9"/>
    </row>
    <row r="35195" spans="12:14" x14ac:dyDescent="0.25">
      <c r="L35195" s="9"/>
      <c r="M35195" s="9"/>
      <c r="N35195" s="9"/>
    </row>
    <row r="35196" spans="12:14" x14ac:dyDescent="0.25">
      <c r="L35196" s="9"/>
      <c r="M35196" s="9"/>
      <c r="N35196" s="9"/>
    </row>
    <row r="35197" spans="12:14" x14ac:dyDescent="0.25">
      <c r="L35197" s="9"/>
      <c r="M35197" s="9"/>
      <c r="N35197" s="9"/>
    </row>
    <row r="35198" spans="12:14" x14ac:dyDescent="0.25">
      <c r="L35198" s="9"/>
      <c r="M35198" s="9"/>
      <c r="N35198" s="9"/>
    </row>
    <row r="35199" spans="12:14" x14ac:dyDescent="0.25">
      <c r="L35199" s="9"/>
      <c r="M35199" s="9"/>
      <c r="N35199" s="9"/>
    </row>
    <row r="35200" spans="12:14" x14ac:dyDescent="0.25">
      <c r="L35200" s="9"/>
      <c r="M35200" s="9"/>
      <c r="N35200" s="9"/>
    </row>
    <row r="35201" spans="12:14" x14ac:dyDescent="0.25">
      <c r="L35201" s="9"/>
      <c r="M35201" s="9"/>
      <c r="N35201" s="9"/>
    </row>
    <row r="35202" spans="12:14" x14ac:dyDescent="0.25">
      <c r="L35202" s="9"/>
      <c r="M35202" s="9"/>
      <c r="N35202" s="9"/>
    </row>
    <row r="35203" spans="12:14" x14ac:dyDescent="0.25">
      <c r="L35203" s="9"/>
      <c r="M35203" s="9"/>
      <c r="N35203" s="9"/>
    </row>
    <row r="35204" spans="12:14" x14ac:dyDescent="0.25">
      <c r="L35204" s="9"/>
      <c r="M35204" s="9"/>
      <c r="N35204" s="9"/>
    </row>
    <row r="35205" spans="12:14" x14ac:dyDescent="0.25">
      <c r="L35205" s="9"/>
      <c r="M35205" s="9"/>
      <c r="N35205" s="9"/>
    </row>
    <row r="35206" spans="12:14" x14ac:dyDescent="0.25">
      <c r="L35206" s="9"/>
      <c r="M35206" s="9"/>
      <c r="N35206" s="9"/>
    </row>
    <row r="35207" spans="12:14" x14ac:dyDescent="0.25">
      <c r="L35207" s="9"/>
      <c r="M35207" s="9"/>
      <c r="N35207" s="9"/>
    </row>
    <row r="35208" spans="12:14" x14ac:dyDescent="0.25">
      <c r="L35208" s="9"/>
      <c r="M35208" s="9"/>
      <c r="N35208" s="9"/>
    </row>
    <row r="35209" spans="12:14" x14ac:dyDescent="0.25">
      <c r="L35209" s="9"/>
      <c r="M35209" s="9"/>
      <c r="N35209" s="9"/>
    </row>
    <row r="35210" spans="12:14" x14ac:dyDescent="0.25">
      <c r="L35210" s="9"/>
      <c r="M35210" s="9"/>
      <c r="N35210" s="9"/>
    </row>
    <row r="35211" spans="12:14" x14ac:dyDescent="0.25">
      <c r="L35211" s="9"/>
      <c r="M35211" s="9"/>
      <c r="N35211" s="9"/>
    </row>
    <row r="35212" spans="12:14" x14ac:dyDescent="0.25">
      <c r="L35212" s="9"/>
      <c r="M35212" s="9"/>
      <c r="N35212" s="9"/>
    </row>
    <row r="35213" spans="12:14" x14ac:dyDescent="0.25">
      <c r="L35213" s="9"/>
      <c r="M35213" s="9"/>
      <c r="N35213" s="9"/>
    </row>
    <row r="35214" spans="12:14" x14ac:dyDescent="0.25">
      <c r="L35214" s="9"/>
      <c r="M35214" s="9"/>
      <c r="N35214" s="9"/>
    </row>
    <row r="35215" spans="12:14" x14ac:dyDescent="0.25">
      <c r="L35215" s="9"/>
      <c r="M35215" s="9"/>
      <c r="N35215" s="9"/>
    </row>
    <row r="35216" spans="12:14" x14ac:dyDescent="0.25">
      <c r="L35216" s="9"/>
      <c r="M35216" s="9"/>
      <c r="N35216" s="9"/>
    </row>
    <row r="35217" spans="12:14" x14ac:dyDescent="0.25">
      <c r="L35217" s="9"/>
      <c r="M35217" s="9"/>
      <c r="N35217" s="9"/>
    </row>
    <row r="35218" spans="12:14" x14ac:dyDescent="0.25">
      <c r="L35218" s="9"/>
      <c r="M35218" s="9"/>
      <c r="N35218" s="9"/>
    </row>
    <row r="35219" spans="12:14" x14ac:dyDescent="0.25">
      <c r="L35219" s="9"/>
      <c r="M35219" s="9"/>
      <c r="N35219" s="9"/>
    </row>
    <row r="35220" spans="12:14" x14ac:dyDescent="0.25">
      <c r="L35220" s="9"/>
      <c r="M35220" s="9"/>
      <c r="N35220" s="9"/>
    </row>
    <row r="35221" spans="12:14" x14ac:dyDescent="0.25">
      <c r="L35221" s="9"/>
      <c r="M35221" s="9"/>
      <c r="N35221" s="9"/>
    </row>
    <row r="35222" spans="12:14" x14ac:dyDescent="0.25">
      <c r="L35222" s="9"/>
      <c r="M35222" s="9"/>
      <c r="N35222" s="9"/>
    </row>
    <row r="35223" spans="12:14" x14ac:dyDescent="0.25">
      <c r="L35223" s="9"/>
      <c r="M35223" s="9"/>
      <c r="N35223" s="9"/>
    </row>
    <row r="35224" spans="12:14" x14ac:dyDescent="0.25">
      <c r="L35224" s="9"/>
      <c r="M35224" s="9"/>
      <c r="N35224" s="9"/>
    </row>
    <row r="35225" spans="12:14" x14ac:dyDescent="0.25">
      <c r="L35225" s="9"/>
      <c r="M35225" s="9"/>
      <c r="N35225" s="9"/>
    </row>
    <row r="35226" spans="12:14" x14ac:dyDescent="0.25">
      <c r="L35226" s="9"/>
      <c r="M35226" s="9"/>
      <c r="N35226" s="9"/>
    </row>
    <row r="35227" spans="12:14" x14ac:dyDescent="0.25">
      <c r="L35227" s="9"/>
      <c r="M35227" s="9"/>
      <c r="N35227" s="9"/>
    </row>
    <row r="35228" spans="12:14" x14ac:dyDescent="0.25">
      <c r="L35228" s="9"/>
      <c r="M35228" s="9"/>
      <c r="N35228" s="9"/>
    </row>
    <row r="35229" spans="12:14" x14ac:dyDescent="0.25">
      <c r="L35229" s="9"/>
      <c r="M35229" s="9"/>
      <c r="N35229" s="9"/>
    </row>
    <row r="35230" spans="12:14" x14ac:dyDescent="0.25">
      <c r="L35230" s="9"/>
      <c r="M35230" s="9"/>
      <c r="N35230" s="9"/>
    </row>
    <row r="35231" spans="12:14" x14ac:dyDescent="0.25">
      <c r="L35231" s="9"/>
      <c r="M35231" s="9"/>
      <c r="N35231" s="9"/>
    </row>
    <row r="35232" spans="12:14" x14ac:dyDescent="0.25">
      <c r="L35232" s="9"/>
      <c r="M35232" s="9"/>
      <c r="N35232" s="9"/>
    </row>
    <row r="35233" spans="12:14" x14ac:dyDescent="0.25">
      <c r="L35233" s="9"/>
      <c r="M35233" s="9"/>
      <c r="N35233" s="9"/>
    </row>
    <row r="35234" spans="12:14" x14ac:dyDescent="0.25">
      <c r="L35234" s="9"/>
      <c r="M35234" s="9"/>
      <c r="N35234" s="9"/>
    </row>
    <row r="35235" spans="12:14" x14ac:dyDescent="0.25">
      <c r="L35235" s="9"/>
      <c r="M35235" s="9"/>
      <c r="N35235" s="9"/>
    </row>
    <row r="35236" spans="12:14" x14ac:dyDescent="0.25">
      <c r="L35236" s="9"/>
      <c r="M35236" s="9"/>
      <c r="N35236" s="9"/>
    </row>
    <row r="35237" spans="12:14" x14ac:dyDescent="0.25">
      <c r="L35237" s="9"/>
      <c r="M35237" s="9"/>
      <c r="N35237" s="9"/>
    </row>
    <row r="35238" spans="12:14" x14ac:dyDescent="0.25">
      <c r="L35238" s="9"/>
      <c r="M35238" s="9"/>
      <c r="N35238" s="9"/>
    </row>
    <row r="35239" spans="12:14" x14ac:dyDescent="0.25">
      <c r="L35239" s="9"/>
      <c r="M35239" s="9"/>
      <c r="N35239" s="9"/>
    </row>
    <row r="35240" spans="12:14" x14ac:dyDescent="0.25">
      <c r="L35240" s="9"/>
      <c r="M35240" s="9"/>
      <c r="N35240" s="9"/>
    </row>
    <row r="35241" spans="12:14" x14ac:dyDescent="0.25">
      <c r="L35241" s="9"/>
      <c r="M35241" s="9"/>
      <c r="N35241" s="9"/>
    </row>
    <row r="35242" spans="12:14" x14ac:dyDescent="0.25">
      <c r="L35242" s="9"/>
      <c r="M35242" s="9"/>
      <c r="N35242" s="9"/>
    </row>
    <row r="35243" spans="12:14" x14ac:dyDescent="0.25">
      <c r="L35243" s="9"/>
      <c r="M35243" s="9"/>
      <c r="N35243" s="9"/>
    </row>
    <row r="35244" spans="12:14" x14ac:dyDescent="0.25">
      <c r="L35244" s="9"/>
      <c r="M35244" s="9"/>
      <c r="N35244" s="9"/>
    </row>
    <row r="35245" spans="12:14" x14ac:dyDescent="0.25">
      <c r="L35245" s="9"/>
      <c r="M35245" s="9"/>
      <c r="N35245" s="9"/>
    </row>
    <row r="35246" spans="12:14" x14ac:dyDescent="0.25">
      <c r="L35246" s="9"/>
      <c r="M35246" s="9"/>
      <c r="N35246" s="9"/>
    </row>
    <row r="35247" spans="12:14" x14ac:dyDescent="0.25">
      <c r="L35247" s="9"/>
      <c r="M35247" s="9"/>
      <c r="N35247" s="9"/>
    </row>
    <row r="35248" spans="12:14" x14ac:dyDescent="0.25">
      <c r="L35248" s="9"/>
      <c r="M35248" s="9"/>
      <c r="N35248" s="9"/>
    </row>
    <row r="35249" spans="12:14" x14ac:dyDescent="0.25">
      <c r="L35249" s="9"/>
      <c r="M35249" s="9"/>
      <c r="N35249" s="9"/>
    </row>
    <row r="35250" spans="12:14" x14ac:dyDescent="0.25">
      <c r="L35250" s="9"/>
      <c r="M35250" s="9"/>
      <c r="N35250" s="9"/>
    </row>
    <row r="35251" spans="12:14" x14ac:dyDescent="0.25">
      <c r="L35251" s="9"/>
      <c r="M35251" s="9"/>
      <c r="N35251" s="9"/>
    </row>
    <row r="35252" spans="12:14" x14ac:dyDescent="0.25">
      <c r="L35252" s="9"/>
      <c r="M35252" s="9"/>
      <c r="N35252" s="9"/>
    </row>
    <row r="35253" spans="12:14" x14ac:dyDescent="0.25">
      <c r="L35253" s="9"/>
      <c r="M35253" s="9"/>
      <c r="N35253" s="9"/>
    </row>
    <row r="35254" spans="12:14" x14ac:dyDescent="0.25">
      <c r="L35254" s="9"/>
      <c r="M35254" s="9"/>
      <c r="N35254" s="9"/>
    </row>
    <row r="35255" spans="12:14" x14ac:dyDescent="0.25">
      <c r="L35255" s="9"/>
      <c r="M35255" s="9"/>
      <c r="N35255" s="9"/>
    </row>
    <row r="35256" spans="12:14" x14ac:dyDescent="0.25">
      <c r="L35256" s="9"/>
      <c r="M35256" s="9"/>
      <c r="N35256" s="9"/>
    </row>
    <row r="35257" spans="12:14" x14ac:dyDescent="0.25">
      <c r="L35257" s="9"/>
      <c r="M35257" s="9"/>
      <c r="N35257" s="9"/>
    </row>
    <row r="35258" spans="12:14" x14ac:dyDescent="0.25">
      <c r="L35258" s="9"/>
      <c r="M35258" s="9"/>
      <c r="N35258" s="9"/>
    </row>
    <row r="35259" spans="12:14" x14ac:dyDescent="0.25">
      <c r="L35259" s="9"/>
      <c r="M35259" s="9"/>
      <c r="N35259" s="9"/>
    </row>
    <row r="35260" spans="12:14" x14ac:dyDescent="0.25">
      <c r="L35260" s="9"/>
      <c r="M35260" s="9"/>
      <c r="N35260" s="9"/>
    </row>
    <row r="35261" spans="12:14" x14ac:dyDescent="0.25">
      <c r="L35261" s="9"/>
      <c r="M35261" s="9"/>
      <c r="N35261" s="9"/>
    </row>
    <row r="35262" spans="12:14" x14ac:dyDescent="0.25">
      <c r="L35262" s="9"/>
      <c r="M35262" s="9"/>
      <c r="N35262" s="9"/>
    </row>
    <row r="35263" spans="12:14" x14ac:dyDescent="0.25">
      <c r="L35263" s="9"/>
      <c r="M35263" s="9"/>
      <c r="N35263" s="9"/>
    </row>
    <row r="35264" spans="12:14" x14ac:dyDescent="0.25">
      <c r="L35264" s="9"/>
      <c r="M35264" s="9"/>
      <c r="N35264" s="9"/>
    </row>
    <row r="35265" spans="12:14" x14ac:dyDescent="0.25">
      <c r="L35265" s="9"/>
      <c r="M35265" s="9"/>
      <c r="N35265" s="9"/>
    </row>
    <row r="35266" spans="12:14" x14ac:dyDescent="0.25">
      <c r="L35266" s="9"/>
      <c r="M35266" s="9"/>
      <c r="N35266" s="9"/>
    </row>
    <row r="35267" spans="12:14" x14ac:dyDescent="0.25">
      <c r="L35267" s="9"/>
      <c r="M35267" s="9"/>
      <c r="N35267" s="9"/>
    </row>
    <row r="35268" spans="12:14" x14ac:dyDescent="0.25">
      <c r="L35268" s="9"/>
      <c r="M35268" s="9"/>
      <c r="N35268" s="9"/>
    </row>
    <row r="35269" spans="12:14" x14ac:dyDescent="0.25">
      <c r="L35269" s="9"/>
      <c r="M35269" s="9"/>
      <c r="N35269" s="9"/>
    </row>
    <row r="35270" spans="12:14" x14ac:dyDescent="0.25">
      <c r="L35270" s="9"/>
      <c r="M35270" s="9"/>
      <c r="N35270" s="9"/>
    </row>
    <row r="35271" spans="12:14" x14ac:dyDescent="0.25">
      <c r="L35271" s="9"/>
      <c r="M35271" s="9"/>
      <c r="N35271" s="9"/>
    </row>
    <row r="35272" spans="12:14" x14ac:dyDescent="0.25">
      <c r="L35272" s="9"/>
      <c r="M35272" s="9"/>
      <c r="N35272" s="9"/>
    </row>
    <row r="35273" spans="12:14" x14ac:dyDescent="0.25">
      <c r="L35273" s="9"/>
      <c r="M35273" s="9"/>
      <c r="N35273" s="9"/>
    </row>
    <row r="35274" spans="12:14" x14ac:dyDescent="0.25">
      <c r="L35274" s="9"/>
      <c r="M35274" s="9"/>
      <c r="N35274" s="9"/>
    </row>
    <row r="35275" spans="12:14" x14ac:dyDescent="0.25">
      <c r="L35275" s="9"/>
      <c r="M35275" s="9"/>
      <c r="N35275" s="9"/>
    </row>
    <row r="35276" spans="12:14" x14ac:dyDescent="0.25">
      <c r="L35276" s="9"/>
      <c r="M35276" s="9"/>
      <c r="N35276" s="9"/>
    </row>
    <row r="35277" spans="12:14" x14ac:dyDescent="0.25">
      <c r="L35277" s="9"/>
      <c r="M35277" s="9"/>
      <c r="N35277" s="9"/>
    </row>
    <row r="35278" spans="12:14" x14ac:dyDescent="0.25">
      <c r="L35278" s="9"/>
      <c r="M35278" s="9"/>
      <c r="N35278" s="9"/>
    </row>
    <row r="35279" spans="12:14" x14ac:dyDescent="0.25">
      <c r="L35279" s="9"/>
      <c r="M35279" s="9"/>
      <c r="N35279" s="9"/>
    </row>
    <row r="35280" spans="12:14" x14ac:dyDescent="0.25">
      <c r="L35280" s="9"/>
      <c r="M35280" s="9"/>
      <c r="N35280" s="9"/>
    </row>
    <row r="35281" spans="12:14" x14ac:dyDescent="0.25">
      <c r="L35281" s="9"/>
      <c r="M35281" s="9"/>
      <c r="N35281" s="9"/>
    </row>
    <row r="35282" spans="12:14" x14ac:dyDescent="0.25">
      <c r="L35282" s="9"/>
      <c r="M35282" s="9"/>
      <c r="N35282" s="9"/>
    </row>
    <row r="35283" spans="12:14" x14ac:dyDescent="0.25">
      <c r="L35283" s="9"/>
      <c r="M35283" s="9"/>
      <c r="N35283" s="9"/>
    </row>
    <row r="35284" spans="12:14" x14ac:dyDescent="0.25">
      <c r="L35284" s="9"/>
      <c r="M35284" s="9"/>
      <c r="N35284" s="9"/>
    </row>
    <row r="35285" spans="12:14" x14ac:dyDescent="0.25">
      <c r="L35285" s="9"/>
      <c r="M35285" s="9"/>
      <c r="N35285" s="9"/>
    </row>
    <row r="35286" spans="12:14" x14ac:dyDescent="0.25">
      <c r="L35286" s="9"/>
      <c r="M35286" s="9"/>
      <c r="N35286" s="9"/>
    </row>
    <row r="35287" spans="12:14" x14ac:dyDescent="0.25">
      <c r="L35287" s="9"/>
      <c r="M35287" s="9"/>
      <c r="N35287" s="9"/>
    </row>
    <row r="35288" spans="12:14" x14ac:dyDescent="0.25">
      <c r="L35288" s="9"/>
      <c r="M35288" s="9"/>
      <c r="N35288" s="9"/>
    </row>
    <row r="35289" spans="12:14" x14ac:dyDescent="0.25">
      <c r="L35289" s="9"/>
      <c r="M35289" s="9"/>
      <c r="N35289" s="9"/>
    </row>
    <row r="35290" spans="12:14" x14ac:dyDescent="0.25">
      <c r="L35290" s="9"/>
      <c r="M35290" s="9"/>
      <c r="N35290" s="9"/>
    </row>
    <row r="35291" spans="12:14" x14ac:dyDescent="0.25">
      <c r="L35291" s="9"/>
      <c r="M35291" s="9"/>
      <c r="N35291" s="9"/>
    </row>
    <row r="35292" spans="12:14" x14ac:dyDescent="0.25">
      <c r="L35292" s="9"/>
      <c r="M35292" s="9"/>
      <c r="N35292" s="9"/>
    </row>
    <row r="35293" spans="12:14" x14ac:dyDescent="0.25">
      <c r="L35293" s="9"/>
      <c r="M35293" s="9"/>
      <c r="N35293" s="9"/>
    </row>
    <row r="35294" spans="12:14" x14ac:dyDescent="0.25">
      <c r="L35294" s="9"/>
      <c r="M35294" s="9"/>
      <c r="N35294" s="9"/>
    </row>
    <row r="35295" spans="12:14" x14ac:dyDescent="0.25">
      <c r="L35295" s="9"/>
      <c r="M35295" s="9"/>
      <c r="N35295" s="9"/>
    </row>
    <row r="35296" spans="12:14" x14ac:dyDescent="0.25">
      <c r="L35296" s="9"/>
      <c r="M35296" s="9"/>
      <c r="N35296" s="9"/>
    </row>
    <row r="35297" spans="12:14" x14ac:dyDescent="0.25">
      <c r="L35297" s="9"/>
      <c r="M35297" s="9"/>
      <c r="N35297" s="9"/>
    </row>
    <row r="35298" spans="12:14" x14ac:dyDescent="0.25">
      <c r="L35298" s="9"/>
      <c r="M35298" s="9"/>
      <c r="N35298" s="9"/>
    </row>
    <row r="35299" spans="12:14" x14ac:dyDescent="0.25">
      <c r="L35299" s="9"/>
      <c r="M35299" s="9"/>
      <c r="N35299" s="9"/>
    </row>
    <row r="35300" spans="12:14" x14ac:dyDescent="0.25">
      <c r="L35300" s="9"/>
      <c r="M35300" s="9"/>
      <c r="N35300" s="9"/>
    </row>
    <row r="35301" spans="12:14" x14ac:dyDescent="0.25">
      <c r="L35301" s="9"/>
      <c r="M35301" s="9"/>
      <c r="N35301" s="9"/>
    </row>
    <row r="35302" spans="12:14" x14ac:dyDescent="0.25">
      <c r="L35302" s="9"/>
      <c r="M35302" s="9"/>
      <c r="N35302" s="9"/>
    </row>
    <row r="35303" spans="12:14" x14ac:dyDescent="0.25">
      <c r="L35303" s="9"/>
      <c r="M35303" s="9"/>
      <c r="N35303" s="9"/>
    </row>
    <row r="35304" spans="12:14" x14ac:dyDescent="0.25">
      <c r="L35304" s="9"/>
      <c r="M35304" s="9"/>
      <c r="N35304" s="9"/>
    </row>
    <row r="35305" spans="12:14" x14ac:dyDescent="0.25">
      <c r="L35305" s="9"/>
      <c r="M35305" s="9"/>
      <c r="N35305" s="9"/>
    </row>
    <row r="35306" spans="12:14" x14ac:dyDescent="0.25">
      <c r="L35306" s="9"/>
      <c r="M35306" s="9"/>
      <c r="N35306" s="9"/>
    </row>
    <row r="35307" spans="12:14" x14ac:dyDescent="0.25">
      <c r="L35307" s="9"/>
      <c r="M35307" s="9"/>
      <c r="N35307" s="9"/>
    </row>
    <row r="35308" spans="12:14" x14ac:dyDescent="0.25">
      <c r="L35308" s="9"/>
      <c r="M35308" s="9"/>
      <c r="N35308" s="9"/>
    </row>
    <row r="35309" spans="12:14" x14ac:dyDescent="0.25">
      <c r="L35309" s="9"/>
      <c r="M35309" s="9"/>
      <c r="N35309" s="9"/>
    </row>
    <row r="35310" spans="12:14" x14ac:dyDescent="0.25">
      <c r="L35310" s="9"/>
      <c r="M35310" s="9"/>
      <c r="N35310" s="9"/>
    </row>
    <row r="35311" spans="12:14" x14ac:dyDescent="0.25">
      <c r="L35311" s="9"/>
      <c r="M35311" s="9"/>
      <c r="N35311" s="9"/>
    </row>
    <row r="35312" spans="12:14" x14ac:dyDescent="0.25">
      <c r="L35312" s="9"/>
      <c r="M35312" s="9"/>
      <c r="N35312" s="9"/>
    </row>
    <row r="35313" spans="12:14" x14ac:dyDescent="0.25">
      <c r="L35313" s="9"/>
      <c r="M35313" s="9"/>
      <c r="N35313" s="9"/>
    </row>
    <row r="35314" spans="12:14" x14ac:dyDescent="0.25">
      <c r="L35314" s="9"/>
      <c r="M35314" s="9"/>
      <c r="N35314" s="9"/>
    </row>
    <row r="35315" spans="12:14" x14ac:dyDescent="0.25">
      <c r="L35315" s="9"/>
      <c r="M35315" s="9"/>
      <c r="N35315" s="9"/>
    </row>
    <row r="35316" spans="12:14" x14ac:dyDescent="0.25">
      <c r="L35316" s="9"/>
      <c r="M35316" s="9"/>
      <c r="N35316" s="9"/>
    </row>
    <row r="35317" spans="12:14" x14ac:dyDescent="0.25">
      <c r="L35317" s="9"/>
      <c r="M35317" s="9"/>
      <c r="N35317" s="9"/>
    </row>
    <row r="35318" spans="12:14" x14ac:dyDescent="0.25">
      <c r="L35318" s="9"/>
      <c r="M35318" s="9"/>
      <c r="N35318" s="9"/>
    </row>
    <row r="35319" spans="12:14" x14ac:dyDescent="0.25">
      <c r="L35319" s="9"/>
      <c r="M35319" s="9"/>
      <c r="N35319" s="9"/>
    </row>
    <row r="35320" spans="12:14" x14ac:dyDescent="0.25">
      <c r="L35320" s="9"/>
      <c r="M35320" s="9"/>
      <c r="N35320" s="9"/>
    </row>
    <row r="35321" spans="12:14" x14ac:dyDescent="0.25">
      <c r="L35321" s="9"/>
      <c r="M35321" s="9"/>
      <c r="N35321" s="9"/>
    </row>
    <row r="35322" spans="12:14" x14ac:dyDescent="0.25">
      <c r="L35322" s="9"/>
      <c r="M35322" s="9"/>
      <c r="N35322" s="9"/>
    </row>
    <row r="35323" spans="12:14" x14ac:dyDescent="0.25">
      <c r="L35323" s="9"/>
      <c r="M35323" s="9"/>
      <c r="N35323" s="9"/>
    </row>
    <row r="35324" spans="12:14" x14ac:dyDescent="0.25">
      <c r="L35324" s="9"/>
      <c r="M35324" s="9"/>
      <c r="N35324" s="9"/>
    </row>
    <row r="35325" spans="12:14" x14ac:dyDescent="0.25">
      <c r="L35325" s="9"/>
      <c r="M35325" s="9"/>
      <c r="N35325" s="9"/>
    </row>
    <row r="35326" spans="12:14" x14ac:dyDescent="0.25">
      <c r="L35326" s="9"/>
      <c r="M35326" s="9"/>
      <c r="N35326" s="9"/>
    </row>
    <row r="35327" spans="12:14" x14ac:dyDescent="0.25">
      <c r="L35327" s="9"/>
      <c r="M35327" s="9"/>
      <c r="N35327" s="9"/>
    </row>
    <row r="35328" spans="12:14" x14ac:dyDescent="0.25">
      <c r="L35328" s="9"/>
      <c r="M35328" s="9"/>
      <c r="N35328" s="9"/>
    </row>
    <row r="35329" spans="12:14" x14ac:dyDescent="0.25">
      <c r="L35329" s="9"/>
      <c r="M35329" s="9"/>
      <c r="N35329" s="9"/>
    </row>
    <row r="35330" spans="12:14" x14ac:dyDescent="0.25">
      <c r="L35330" s="9"/>
      <c r="M35330" s="9"/>
      <c r="N35330" s="9"/>
    </row>
    <row r="35331" spans="12:14" x14ac:dyDescent="0.25">
      <c r="L35331" s="9"/>
      <c r="M35331" s="9"/>
      <c r="N35331" s="9"/>
    </row>
    <row r="35332" spans="12:14" x14ac:dyDescent="0.25">
      <c r="L35332" s="9"/>
      <c r="M35332" s="9"/>
      <c r="N35332" s="9"/>
    </row>
    <row r="35333" spans="12:14" x14ac:dyDescent="0.25">
      <c r="L35333" s="9"/>
      <c r="M35333" s="9"/>
      <c r="N35333" s="9"/>
    </row>
    <row r="35334" spans="12:14" x14ac:dyDescent="0.25">
      <c r="L35334" s="9"/>
      <c r="M35334" s="9"/>
      <c r="N35334" s="9"/>
    </row>
    <row r="35335" spans="12:14" x14ac:dyDescent="0.25">
      <c r="L35335" s="9"/>
      <c r="M35335" s="9"/>
      <c r="N35335" s="9"/>
    </row>
    <row r="35336" spans="12:14" x14ac:dyDescent="0.25">
      <c r="L35336" s="9"/>
      <c r="M35336" s="9"/>
      <c r="N35336" s="9"/>
    </row>
    <row r="35337" spans="12:14" x14ac:dyDescent="0.25">
      <c r="L35337" s="9"/>
      <c r="M35337" s="9"/>
      <c r="N35337" s="9"/>
    </row>
    <row r="35338" spans="12:14" x14ac:dyDescent="0.25">
      <c r="L35338" s="9"/>
      <c r="M35338" s="9"/>
      <c r="N35338" s="9"/>
    </row>
    <row r="35339" spans="12:14" x14ac:dyDescent="0.25">
      <c r="L35339" s="9"/>
      <c r="M35339" s="9"/>
      <c r="N35339" s="9"/>
    </row>
    <row r="35340" spans="12:14" x14ac:dyDescent="0.25">
      <c r="L35340" s="9"/>
      <c r="M35340" s="9"/>
      <c r="N35340" s="9"/>
    </row>
    <row r="35341" spans="12:14" x14ac:dyDescent="0.25">
      <c r="L35341" s="9"/>
      <c r="M35341" s="9"/>
      <c r="N35341" s="9"/>
    </row>
    <row r="35342" spans="12:14" x14ac:dyDescent="0.25">
      <c r="L35342" s="9"/>
      <c r="M35342" s="9"/>
      <c r="N35342" s="9"/>
    </row>
    <row r="35343" spans="12:14" x14ac:dyDescent="0.25">
      <c r="L35343" s="9"/>
      <c r="M35343" s="9"/>
      <c r="N35343" s="9"/>
    </row>
    <row r="35344" spans="12:14" x14ac:dyDescent="0.25">
      <c r="L35344" s="9"/>
      <c r="M35344" s="9"/>
      <c r="N35344" s="9"/>
    </row>
    <row r="35345" spans="12:14" x14ac:dyDescent="0.25">
      <c r="L35345" s="9"/>
      <c r="M35345" s="9"/>
      <c r="N35345" s="9"/>
    </row>
    <row r="35346" spans="12:14" x14ac:dyDescent="0.25">
      <c r="L35346" s="9"/>
      <c r="M35346" s="9"/>
      <c r="N35346" s="9"/>
    </row>
    <row r="35347" spans="12:14" x14ac:dyDescent="0.25">
      <c r="L35347" s="9"/>
      <c r="M35347" s="9"/>
      <c r="N35347" s="9"/>
    </row>
    <row r="35348" spans="12:14" x14ac:dyDescent="0.25">
      <c r="L35348" s="9"/>
      <c r="M35348" s="9"/>
      <c r="N35348" s="9"/>
    </row>
    <row r="35349" spans="12:14" x14ac:dyDescent="0.25">
      <c r="L35349" s="9"/>
      <c r="M35349" s="9"/>
      <c r="N35349" s="9"/>
    </row>
    <row r="35350" spans="12:14" x14ac:dyDescent="0.25">
      <c r="L35350" s="9"/>
      <c r="M35350" s="9"/>
      <c r="N35350" s="9"/>
    </row>
    <row r="35351" spans="12:14" x14ac:dyDescent="0.25">
      <c r="L35351" s="9"/>
      <c r="M35351" s="9"/>
      <c r="N35351" s="9"/>
    </row>
    <row r="35352" spans="12:14" x14ac:dyDescent="0.25">
      <c r="L35352" s="9"/>
      <c r="M35352" s="9"/>
      <c r="N35352" s="9"/>
    </row>
    <row r="35353" spans="12:14" x14ac:dyDescent="0.25">
      <c r="L35353" s="9"/>
      <c r="M35353" s="9"/>
      <c r="N35353" s="9"/>
    </row>
    <row r="35354" spans="12:14" x14ac:dyDescent="0.25">
      <c r="L35354" s="9"/>
      <c r="M35354" s="9"/>
      <c r="N35354" s="9"/>
    </row>
    <row r="35355" spans="12:14" x14ac:dyDescent="0.25">
      <c r="L35355" s="9"/>
      <c r="M35355" s="9"/>
      <c r="N35355" s="9"/>
    </row>
    <row r="35356" spans="12:14" x14ac:dyDescent="0.25">
      <c r="L35356" s="9"/>
      <c r="M35356" s="9"/>
      <c r="N35356" s="9"/>
    </row>
    <row r="35357" spans="12:14" x14ac:dyDescent="0.25">
      <c r="L35357" s="9"/>
      <c r="M35357" s="9"/>
      <c r="N35357" s="9"/>
    </row>
    <row r="35358" spans="12:14" x14ac:dyDescent="0.25">
      <c r="L35358" s="9"/>
      <c r="M35358" s="9"/>
      <c r="N35358" s="9"/>
    </row>
    <row r="35359" spans="12:14" x14ac:dyDescent="0.25">
      <c r="L35359" s="9"/>
      <c r="M35359" s="9"/>
      <c r="N35359" s="9"/>
    </row>
    <row r="35360" spans="12:14" x14ac:dyDescent="0.25">
      <c r="L35360" s="9"/>
      <c r="M35360" s="9"/>
      <c r="N35360" s="9"/>
    </row>
    <row r="35361" spans="12:14" x14ac:dyDescent="0.25">
      <c r="L35361" s="9"/>
      <c r="M35361" s="9"/>
      <c r="N35361" s="9"/>
    </row>
    <row r="35362" spans="12:14" x14ac:dyDescent="0.25">
      <c r="L35362" s="9"/>
      <c r="M35362" s="9"/>
      <c r="N35362" s="9"/>
    </row>
    <row r="35363" spans="12:14" x14ac:dyDescent="0.25">
      <c r="L35363" s="9"/>
      <c r="M35363" s="9"/>
      <c r="N35363" s="9"/>
    </row>
    <row r="35364" spans="12:14" x14ac:dyDescent="0.25">
      <c r="L35364" s="9"/>
      <c r="M35364" s="9"/>
      <c r="N35364" s="9"/>
    </row>
    <row r="35365" spans="12:14" x14ac:dyDescent="0.25">
      <c r="L35365" s="9"/>
      <c r="M35365" s="9"/>
      <c r="N35365" s="9"/>
    </row>
    <row r="35366" spans="12:14" x14ac:dyDescent="0.25">
      <c r="L35366" s="9"/>
      <c r="M35366" s="9"/>
      <c r="N35366" s="9"/>
    </row>
    <row r="35367" spans="12:14" x14ac:dyDescent="0.25">
      <c r="L35367" s="9"/>
      <c r="M35367" s="9"/>
      <c r="N35367" s="9"/>
    </row>
    <row r="35368" spans="12:14" x14ac:dyDescent="0.25">
      <c r="L35368" s="9"/>
      <c r="M35368" s="9"/>
      <c r="N35368" s="9"/>
    </row>
    <row r="35369" spans="12:14" x14ac:dyDescent="0.25">
      <c r="L35369" s="9"/>
      <c r="M35369" s="9"/>
      <c r="N35369" s="9"/>
    </row>
    <row r="35370" spans="12:14" x14ac:dyDescent="0.25">
      <c r="L35370" s="9"/>
      <c r="M35370" s="9"/>
      <c r="N35370" s="9"/>
    </row>
    <row r="35371" spans="12:14" x14ac:dyDescent="0.25">
      <c r="L35371" s="9"/>
      <c r="M35371" s="9"/>
      <c r="N35371" s="9"/>
    </row>
    <row r="35372" spans="12:14" x14ac:dyDescent="0.25">
      <c r="L35372" s="9"/>
      <c r="M35372" s="9"/>
      <c r="N35372" s="9"/>
    </row>
    <row r="35373" spans="12:14" x14ac:dyDescent="0.25">
      <c r="L35373" s="9"/>
      <c r="M35373" s="9"/>
      <c r="N35373" s="9"/>
    </row>
    <row r="35374" spans="12:14" x14ac:dyDescent="0.25">
      <c r="L35374" s="9"/>
      <c r="M35374" s="9"/>
      <c r="N35374" s="9"/>
    </row>
    <row r="35375" spans="12:14" x14ac:dyDescent="0.25">
      <c r="L35375" s="9"/>
      <c r="M35375" s="9"/>
      <c r="N35375" s="9"/>
    </row>
    <row r="35376" spans="12:14" x14ac:dyDescent="0.25">
      <c r="L35376" s="9"/>
      <c r="M35376" s="9"/>
      <c r="N35376" s="9"/>
    </row>
    <row r="35377" spans="12:14" x14ac:dyDescent="0.25">
      <c r="L35377" s="9"/>
      <c r="M35377" s="9"/>
      <c r="N35377" s="9"/>
    </row>
    <row r="35378" spans="12:14" x14ac:dyDescent="0.25">
      <c r="L35378" s="9"/>
      <c r="M35378" s="9"/>
      <c r="N35378" s="9"/>
    </row>
    <row r="35379" spans="12:14" x14ac:dyDescent="0.25">
      <c r="L35379" s="9"/>
      <c r="M35379" s="9"/>
      <c r="N35379" s="9"/>
    </row>
    <row r="35380" spans="12:14" x14ac:dyDescent="0.25">
      <c r="L35380" s="9"/>
      <c r="M35380" s="9"/>
      <c r="N35380" s="9"/>
    </row>
    <row r="35381" spans="12:14" x14ac:dyDescent="0.25">
      <c r="L35381" s="9"/>
      <c r="M35381" s="9"/>
      <c r="N35381" s="9"/>
    </row>
    <row r="35382" spans="12:14" x14ac:dyDescent="0.25">
      <c r="L35382" s="9"/>
      <c r="M35382" s="9"/>
      <c r="N35382" s="9"/>
    </row>
    <row r="35383" spans="12:14" x14ac:dyDescent="0.25">
      <c r="L35383" s="9"/>
      <c r="M35383" s="9"/>
      <c r="N35383" s="9"/>
    </row>
    <row r="35384" spans="12:14" x14ac:dyDescent="0.25">
      <c r="L35384" s="9"/>
      <c r="M35384" s="9"/>
      <c r="N35384" s="9"/>
    </row>
    <row r="35385" spans="12:14" x14ac:dyDescent="0.25">
      <c r="L35385" s="9"/>
      <c r="M35385" s="9"/>
      <c r="N35385" s="9"/>
    </row>
    <row r="35386" spans="12:14" x14ac:dyDescent="0.25">
      <c r="L35386" s="9"/>
      <c r="M35386" s="9"/>
      <c r="N35386" s="9"/>
    </row>
    <row r="35387" spans="12:14" x14ac:dyDescent="0.25">
      <c r="L35387" s="9"/>
      <c r="M35387" s="9"/>
      <c r="N35387" s="9"/>
    </row>
    <row r="35388" spans="12:14" x14ac:dyDescent="0.25">
      <c r="L35388" s="9"/>
      <c r="M35388" s="9"/>
      <c r="N35388" s="9"/>
    </row>
    <row r="35389" spans="12:14" x14ac:dyDescent="0.25">
      <c r="L35389" s="9"/>
      <c r="M35389" s="9"/>
      <c r="N35389" s="9"/>
    </row>
    <row r="35390" spans="12:14" x14ac:dyDescent="0.25">
      <c r="L35390" s="9"/>
      <c r="M35390" s="9"/>
      <c r="N35390" s="9"/>
    </row>
    <row r="35391" spans="12:14" x14ac:dyDescent="0.25">
      <c r="L35391" s="9"/>
      <c r="M35391" s="9"/>
      <c r="N35391" s="9"/>
    </row>
    <row r="35392" spans="12:14" x14ac:dyDescent="0.25">
      <c r="L35392" s="9"/>
      <c r="M35392" s="9"/>
      <c r="N35392" s="9"/>
    </row>
    <row r="35393" spans="12:14" x14ac:dyDescent="0.25">
      <c r="L35393" s="9"/>
      <c r="M35393" s="9"/>
      <c r="N35393" s="9"/>
    </row>
    <row r="35394" spans="12:14" x14ac:dyDescent="0.25">
      <c r="L35394" s="9"/>
      <c r="M35394" s="9"/>
      <c r="N35394" s="9"/>
    </row>
    <row r="35395" spans="12:14" x14ac:dyDescent="0.25">
      <c r="L35395" s="9"/>
      <c r="M35395" s="9"/>
      <c r="N35395" s="9"/>
    </row>
    <row r="35396" spans="12:14" x14ac:dyDescent="0.25">
      <c r="L35396" s="9"/>
      <c r="M35396" s="9"/>
      <c r="N35396" s="9"/>
    </row>
    <row r="35397" spans="12:14" x14ac:dyDescent="0.25">
      <c r="L35397" s="9"/>
      <c r="M35397" s="9"/>
      <c r="N35397" s="9"/>
    </row>
    <row r="35398" spans="12:14" x14ac:dyDescent="0.25">
      <c r="L35398" s="9"/>
      <c r="M35398" s="9"/>
      <c r="N35398" s="9"/>
    </row>
    <row r="35399" spans="12:14" x14ac:dyDescent="0.25">
      <c r="L35399" s="9"/>
      <c r="M35399" s="9"/>
      <c r="N35399" s="9"/>
    </row>
    <row r="35400" spans="12:14" x14ac:dyDescent="0.25">
      <c r="L35400" s="9"/>
      <c r="M35400" s="9"/>
      <c r="N35400" s="9"/>
    </row>
    <row r="35401" spans="12:14" x14ac:dyDescent="0.25">
      <c r="L35401" s="9"/>
      <c r="M35401" s="9"/>
      <c r="N35401" s="9"/>
    </row>
    <row r="35402" spans="12:14" x14ac:dyDescent="0.25">
      <c r="L35402" s="9"/>
      <c r="M35402" s="9"/>
      <c r="N35402" s="9"/>
    </row>
    <row r="35403" spans="12:14" x14ac:dyDescent="0.25">
      <c r="L35403" s="9"/>
      <c r="M35403" s="9"/>
      <c r="N35403" s="9"/>
    </row>
    <row r="35404" spans="12:14" x14ac:dyDescent="0.25">
      <c r="L35404" s="9"/>
      <c r="M35404" s="9"/>
      <c r="N35404" s="9"/>
    </row>
    <row r="35405" spans="12:14" x14ac:dyDescent="0.25">
      <c r="L35405" s="9"/>
      <c r="M35405" s="9"/>
      <c r="N35405" s="9"/>
    </row>
    <row r="35406" spans="12:14" x14ac:dyDescent="0.25">
      <c r="L35406" s="9"/>
      <c r="M35406" s="9"/>
      <c r="N35406" s="9"/>
    </row>
    <row r="35407" spans="12:14" x14ac:dyDescent="0.25">
      <c r="L35407" s="9"/>
      <c r="M35407" s="9"/>
      <c r="N35407" s="9"/>
    </row>
    <row r="35408" spans="12:14" x14ac:dyDescent="0.25">
      <c r="L35408" s="9"/>
      <c r="M35408" s="9"/>
      <c r="N35408" s="9"/>
    </row>
    <row r="35409" spans="12:14" x14ac:dyDescent="0.25">
      <c r="L35409" s="9"/>
      <c r="M35409" s="9"/>
      <c r="N35409" s="9"/>
    </row>
    <row r="35410" spans="12:14" x14ac:dyDescent="0.25">
      <c r="L35410" s="9"/>
      <c r="M35410" s="9"/>
      <c r="N35410" s="9"/>
    </row>
    <row r="35411" spans="12:14" x14ac:dyDescent="0.25">
      <c r="L35411" s="9"/>
      <c r="M35411" s="9"/>
      <c r="N35411" s="9"/>
    </row>
    <row r="35412" spans="12:14" x14ac:dyDescent="0.25">
      <c r="L35412" s="9"/>
      <c r="M35412" s="9"/>
      <c r="N35412" s="9"/>
    </row>
    <row r="35413" spans="12:14" x14ac:dyDescent="0.25">
      <c r="L35413" s="9"/>
      <c r="M35413" s="9"/>
      <c r="N35413" s="9"/>
    </row>
    <row r="35414" spans="12:14" x14ac:dyDescent="0.25">
      <c r="L35414" s="9"/>
      <c r="M35414" s="9"/>
      <c r="N35414" s="9"/>
    </row>
    <row r="35415" spans="12:14" x14ac:dyDescent="0.25">
      <c r="L35415" s="9"/>
      <c r="M35415" s="9"/>
      <c r="N35415" s="9"/>
    </row>
    <row r="35416" spans="12:14" x14ac:dyDescent="0.25">
      <c r="L35416" s="9"/>
      <c r="M35416" s="9"/>
      <c r="N35416" s="9"/>
    </row>
    <row r="35417" spans="12:14" x14ac:dyDescent="0.25">
      <c r="L35417" s="9"/>
      <c r="M35417" s="9"/>
      <c r="N35417" s="9"/>
    </row>
    <row r="35418" spans="12:14" x14ac:dyDescent="0.25">
      <c r="L35418" s="9"/>
      <c r="M35418" s="9"/>
      <c r="N35418" s="9"/>
    </row>
    <row r="35419" spans="12:14" x14ac:dyDescent="0.25">
      <c r="L35419" s="9"/>
      <c r="M35419" s="9"/>
      <c r="N35419" s="9"/>
    </row>
    <row r="35420" spans="12:14" x14ac:dyDescent="0.25">
      <c r="L35420" s="9"/>
      <c r="M35420" s="9"/>
      <c r="N35420" s="9"/>
    </row>
    <row r="35421" spans="12:14" x14ac:dyDescent="0.25">
      <c r="L35421" s="9"/>
      <c r="M35421" s="9"/>
      <c r="N35421" s="9"/>
    </row>
    <row r="35422" spans="12:14" x14ac:dyDescent="0.25">
      <c r="L35422" s="9"/>
      <c r="M35422" s="9"/>
      <c r="N35422" s="9"/>
    </row>
    <row r="35423" spans="12:14" x14ac:dyDescent="0.25">
      <c r="L35423" s="9"/>
      <c r="M35423" s="9"/>
      <c r="N35423" s="9"/>
    </row>
    <row r="35424" spans="12:14" x14ac:dyDescent="0.25">
      <c r="L35424" s="9"/>
      <c r="M35424" s="9"/>
      <c r="N35424" s="9"/>
    </row>
    <row r="35425" spans="12:14" x14ac:dyDescent="0.25">
      <c r="L35425" s="9"/>
      <c r="M35425" s="9"/>
      <c r="N35425" s="9"/>
    </row>
    <row r="35426" spans="12:14" x14ac:dyDescent="0.25">
      <c r="L35426" s="9"/>
      <c r="M35426" s="9"/>
      <c r="N35426" s="9"/>
    </row>
    <row r="35427" spans="12:14" x14ac:dyDescent="0.25">
      <c r="L35427" s="9"/>
      <c r="M35427" s="9"/>
      <c r="N35427" s="9"/>
    </row>
    <row r="35428" spans="12:14" x14ac:dyDescent="0.25">
      <c r="L35428" s="9"/>
      <c r="M35428" s="9"/>
      <c r="N35428" s="9"/>
    </row>
    <row r="35429" spans="12:14" x14ac:dyDescent="0.25">
      <c r="L35429" s="9"/>
      <c r="M35429" s="9"/>
      <c r="N35429" s="9"/>
    </row>
    <row r="35430" spans="12:14" x14ac:dyDescent="0.25">
      <c r="L35430" s="9"/>
      <c r="M35430" s="9"/>
      <c r="N35430" s="9"/>
    </row>
    <row r="35431" spans="12:14" x14ac:dyDescent="0.25">
      <c r="L35431" s="9"/>
      <c r="M35431" s="9"/>
      <c r="N35431" s="9"/>
    </row>
    <row r="35432" spans="12:14" x14ac:dyDescent="0.25">
      <c r="L35432" s="9"/>
      <c r="M35432" s="9"/>
      <c r="N35432" s="9"/>
    </row>
    <row r="35433" spans="12:14" x14ac:dyDescent="0.25">
      <c r="L35433" s="9"/>
      <c r="M35433" s="9"/>
      <c r="N35433" s="9"/>
    </row>
    <row r="35434" spans="12:14" x14ac:dyDescent="0.25">
      <c r="L35434" s="9"/>
      <c r="M35434" s="9"/>
      <c r="N35434" s="9"/>
    </row>
    <row r="35435" spans="12:14" x14ac:dyDescent="0.25">
      <c r="L35435" s="9"/>
      <c r="M35435" s="9"/>
      <c r="N35435" s="9"/>
    </row>
    <row r="35436" spans="12:14" x14ac:dyDescent="0.25">
      <c r="L35436" s="9"/>
      <c r="M35436" s="9"/>
      <c r="N35436" s="9"/>
    </row>
    <row r="35437" spans="12:14" x14ac:dyDescent="0.25">
      <c r="L35437" s="9"/>
      <c r="M35437" s="9"/>
      <c r="N35437" s="9"/>
    </row>
    <row r="35438" spans="12:14" x14ac:dyDescent="0.25">
      <c r="L35438" s="9"/>
      <c r="M35438" s="9"/>
      <c r="N35438" s="9"/>
    </row>
    <row r="35439" spans="12:14" x14ac:dyDescent="0.25">
      <c r="L35439" s="9"/>
      <c r="M35439" s="9"/>
      <c r="N35439" s="9"/>
    </row>
    <row r="35440" spans="12:14" x14ac:dyDescent="0.25">
      <c r="L35440" s="9"/>
      <c r="M35440" s="9"/>
      <c r="N35440" s="9"/>
    </row>
    <row r="35441" spans="12:14" x14ac:dyDescent="0.25">
      <c r="L35441" s="9"/>
      <c r="M35441" s="9"/>
      <c r="N35441" s="9"/>
    </row>
    <row r="35442" spans="12:14" x14ac:dyDescent="0.25">
      <c r="L35442" s="9"/>
      <c r="M35442" s="9"/>
      <c r="N35442" s="9"/>
    </row>
    <row r="35443" spans="12:14" x14ac:dyDescent="0.25">
      <c r="L35443" s="9"/>
      <c r="M35443" s="9"/>
      <c r="N35443" s="9"/>
    </row>
    <row r="35444" spans="12:14" x14ac:dyDescent="0.25">
      <c r="L35444" s="9"/>
      <c r="M35444" s="9"/>
      <c r="N35444" s="9"/>
    </row>
    <row r="35445" spans="12:14" x14ac:dyDescent="0.25">
      <c r="L35445" s="9"/>
      <c r="M35445" s="9"/>
      <c r="N35445" s="9"/>
    </row>
    <row r="35446" spans="12:14" x14ac:dyDescent="0.25">
      <c r="L35446" s="9"/>
      <c r="M35446" s="9"/>
      <c r="N35446" s="9"/>
    </row>
    <row r="35447" spans="12:14" x14ac:dyDescent="0.25">
      <c r="L35447" s="9"/>
      <c r="M35447" s="9"/>
      <c r="N35447" s="9"/>
    </row>
    <row r="35448" spans="12:14" x14ac:dyDescent="0.25">
      <c r="L35448" s="9"/>
      <c r="M35448" s="9"/>
      <c r="N35448" s="9"/>
    </row>
    <row r="35449" spans="12:14" x14ac:dyDescent="0.25">
      <c r="L35449" s="9"/>
      <c r="M35449" s="9"/>
      <c r="N35449" s="9"/>
    </row>
    <row r="35450" spans="12:14" x14ac:dyDescent="0.25">
      <c r="L35450" s="9"/>
      <c r="M35450" s="9"/>
      <c r="N35450" s="9"/>
    </row>
    <row r="35451" spans="12:14" x14ac:dyDescent="0.25">
      <c r="L35451" s="9"/>
      <c r="M35451" s="9"/>
      <c r="N35451" s="9"/>
    </row>
    <row r="35452" spans="12:14" x14ac:dyDescent="0.25">
      <c r="L35452" s="9"/>
      <c r="M35452" s="9"/>
      <c r="N35452" s="9"/>
    </row>
    <row r="35453" spans="12:14" x14ac:dyDescent="0.25">
      <c r="L35453" s="9"/>
      <c r="M35453" s="9"/>
      <c r="N35453" s="9"/>
    </row>
    <row r="35454" spans="12:14" x14ac:dyDescent="0.25">
      <c r="L35454" s="9"/>
      <c r="M35454" s="9"/>
      <c r="N35454" s="9"/>
    </row>
    <row r="35455" spans="12:14" x14ac:dyDescent="0.25">
      <c r="L35455" s="9"/>
      <c r="M35455" s="9"/>
      <c r="N35455" s="9"/>
    </row>
    <row r="35456" spans="12:14" x14ac:dyDescent="0.25">
      <c r="L35456" s="9"/>
      <c r="M35456" s="9"/>
      <c r="N35456" s="9"/>
    </row>
    <row r="35457" spans="12:14" x14ac:dyDescent="0.25">
      <c r="L35457" s="9"/>
      <c r="M35457" s="9"/>
      <c r="N35457" s="9"/>
    </row>
    <row r="35458" spans="12:14" x14ac:dyDescent="0.25">
      <c r="L35458" s="9"/>
      <c r="M35458" s="9"/>
      <c r="N35458" s="9"/>
    </row>
    <row r="35459" spans="12:14" x14ac:dyDescent="0.25">
      <c r="L35459" s="9"/>
      <c r="M35459" s="9"/>
      <c r="N35459" s="9"/>
    </row>
    <row r="35460" spans="12:14" x14ac:dyDescent="0.25">
      <c r="L35460" s="9"/>
      <c r="M35460" s="9"/>
      <c r="N35460" s="9"/>
    </row>
    <row r="35461" spans="12:14" x14ac:dyDescent="0.25">
      <c r="L35461" s="9"/>
      <c r="M35461" s="9"/>
      <c r="N35461" s="9"/>
    </row>
    <row r="35462" spans="12:14" x14ac:dyDescent="0.25">
      <c r="L35462" s="9"/>
      <c r="M35462" s="9"/>
      <c r="N35462" s="9"/>
    </row>
    <row r="35463" spans="12:14" x14ac:dyDescent="0.25">
      <c r="L35463" s="9"/>
      <c r="M35463" s="9"/>
      <c r="N35463" s="9"/>
    </row>
    <row r="35464" spans="12:14" x14ac:dyDescent="0.25">
      <c r="L35464" s="9"/>
      <c r="M35464" s="9"/>
      <c r="N35464" s="9"/>
    </row>
    <row r="35465" spans="12:14" x14ac:dyDescent="0.25">
      <c r="L35465" s="9"/>
      <c r="M35465" s="9"/>
      <c r="N35465" s="9"/>
    </row>
    <row r="35466" spans="12:14" x14ac:dyDescent="0.25">
      <c r="L35466" s="9"/>
      <c r="M35466" s="9"/>
      <c r="N35466" s="9"/>
    </row>
    <row r="35467" spans="12:14" x14ac:dyDescent="0.25">
      <c r="L35467" s="9"/>
      <c r="M35467" s="9"/>
      <c r="N35467" s="9"/>
    </row>
    <row r="35468" spans="12:14" x14ac:dyDescent="0.25">
      <c r="L35468" s="9"/>
      <c r="M35468" s="9"/>
      <c r="N35468" s="9"/>
    </row>
    <row r="35469" spans="12:14" x14ac:dyDescent="0.25">
      <c r="L35469" s="9"/>
      <c r="M35469" s="9"/>
      <c r="N35469" s="9"/>
    </row>
    <row r="35470" spans="12:14" x14ac:dyDescent="0.25">
      <c r="L35470" s="9"/>
      <c r="M35470" s="9"/>
      <c r="N35470" s="9"/>
    </row>
    <row r="35471" spans="12:14" x14ac:dyDescent="0.25">
      <c r="L35471" s="9"/>
      <c r="M35471" s="9"/>
      <c r="N35471" s="9"/>
    </row>
    <row r="35472" spans="12:14" x14ac:dyDescent="0.25">
      <c r="L35472" s="9"/>
      <c r="M35472" s="9"/>
      <c r="N35472" s="9"/>
    </row>
    <row r="35473" spans="12:14" x14ac:dyDescent="0.25">
      <c r="L35473" s="9"/>
      <c r="M35473" s="9"/>
      <c r="N35473" s="9"/>
    </row>
    <row r="35474" spans="12:14" x14ac:dyDescent="0.25">
      <c r="L35474" s="9"/>
      <c r="M35474" s="9"/>
      <c r="N35474" s="9"/>
    </row>
    <row r="35475" spans="12:14" x14ac:dyDescent="0.25">
      <c r="L35475" s="9"/>
      <c r="M35475" s="9"/>
      <c r="N35475" s="9"/>
    </row>
    <row r="35476" spans="12:14" x14ac:dyDescent="0.25">
      <c r="L35476" s="9"/>
      <c r="M35476" s="9"/>
      <c r="N35476" s="9"/>
    </row>
    <row r="35477" spans="12:14" x14ac:dyDescent="0.25">
      <c r="L35477" s="9"/>
      <c r="M35477" s="9"/>
      <c r="N35477" s="9"/>
    </row>
    <row r="35478" spans="12:14" x14ac:dyDescent="0.25">
      <c r="L35478" s="9"/>
      <c r="M35478" s="9"/>
      <c r="N35478" s="9"/>
    </row>
    <row r="35479" spans="12:14" x14ac:dyDescent="0.25">
      <c r="L35479" s="9"/>
      <c r="M35479" s="9"/>
      <c r="N35479" s="9"/>
    </row>
    <row r="35480" spans="12:14" x14ac:dyDescent="0.25">
      <c r="L35480" s="9"/>
      <c r="M35480" s="9"/>
      <c r="N35480" s="9"/>
    </row>
    <row r="35481" spans="12:14" x14ac:dyDescent="0.25">
      <c r="L35481" s="9"/>
      <c r="M35481" s="9"/>
      <c r="N35481" s="9"/>
    </row>
    <row r="35482" spans="12:14" x14ac:dyDescent="0.25">
      <c r="L35482" s="9"/>
      <c r="M35482" s="9"/>
      <c r="N35482" s="9"/>
    </row>
    <row r="35483" spans="12:14" x14ac:dyDescent="0.25">
      <c r="L35483" s="9"/>
      <c r="M35483" s="9"/>
      <c r="N35483" s="9"/>
    </row>
    <row r="35484" spans="12:14" x14ac:dyDescent="0.25">
      <c r="L35484" s="9"/>
      <c r="M35484" s="9"/>
      <c r="N35484" s="9"/>
    </row>
    <row r="35485" spans="12:14" x14ac:dyDescent="0.25">
      <c r="L35485" s="9"/>
      <c r="M35485" s="9"/>
      <c r="N35485" s="9"/>
    </row>
    <row r="35486" spans="12:14" x14ac:dyDescent="0.25">
      <c r="L35486" s="9"/>
      <c r="M35486" s="9"/>
      <c r="N35486" s="9"/>
    </row>
    <row r="35487" spans="12:14" x14ac:dyDescent="0.25">
      <c r="L35487" s="9"/>
      <c r="M35487" s="9"/>
      <c r="N35487" s="9"/>
    </row>
    <row r="35488" spans="12:14" x14ac:dyDescent="0.25">
      <c r="L35488" s="9"/>
      <c r="M35488" s="9"/>
      <c r="N35488" s="9"/>
    </row>
    <row r="35489" spans="12:14" x14ac:dyDescent="0.25">
      <c r="L35489" s="9"/>
      <c r="M35489" s="9"/>
      <c r="N35489" s="9"/>
    </row>
    <row r="35490" spans="12:14" x14ac:dyDescent="0.25">
      <c r="L35490" s="9"/>
      <c r="M35490" s="9"/>
      <c r="N35490" s="9"/>
    </row>
    <row r="35491" spans="12:14" x14ac:dyDescent="0.25">
      <c r="L35491" s="9"/>
      <c r="M35491" s="9"/>
      <c r="N35491" s="9"/>
    </row>
    <row r="35492" spans="12:14" x14ac:dyDescent="0.25">
      <c r="L35492" s="9"/>
      <c r="M35492" s="9"/>
      <c r="N35492" s="9"/>
    </row>
    <row r="35493" spans="12:14" x14ac:dyDescent="0.25">
      <c r="L35493" s="9"/>
      <c r="M35493" s="9"/>
      <c r="N35493" s="9"/>
    </row>
    <row r="35494" spans="12:14" x14ac:dyDescent="0.25">
      <c r="L35494" s="9"/>
      <c r="M35494" s="9"/>
      <c r="N35494" s="9"/>
    </row>
    <row r="35495" spans="12:14" x14ac:dyDescent="0.25">
      <c r="L35495" s="9"/>
      <c r="M35495" s="9"/>
      <c r="N35495" s="9"/>
    </row>
    <row r="35496" spans="12:14" x14ac:dyDescent="0.25">
      <c r="L35496" s="9"/>
      <c r="M35496" s="9"/>
      <c r="N35496" s="9"/>
    </row>
    <row r="35497" spans="12:14" x14ac:dyDescent="0.25">
      <c r="L35497" s="9"/>
      <c r="M35497" s="9"/>
      <c r="N35497" s="9"/>
    </row>
    <row r="35498" spans="12:14" x14ac:dyDescent="0.25">
      <c r="L35498" s="9"/>
      <c r="M35498" s="9"/>
      <c r="N35498" s="9"/>
    </row>
    <row r="35499" spans="12:14" x14ac:dyDescent="0.25">
      <c r="L35499" s="9"/>
      <c r="M35499" s="9"/>
      <c r="N35499" s="9"/>
    </row>
    <row r="35500" spans="12:14" x14ac:dyDescent="0.25">
      <c r="L35500" s="9"/>
      <c r="M35500" s="9"/>
      <c r="N35500" s="9"/>
    </row>
    <row r="35501" spans="12:14" x14ac:dyDescent="0.25">
      <c r="L35501" s="9"/>
      <c r="M35501" s="9"/>
      <c r="N35501" s="9"/>
    </row>
    <row r="35502" spans="12:14" x14ac:dyDescent="0.25">
      <c r="L35502" s="9"/>
      <c r="M35502" s="9"/>
      <c r="N35502" s="9"/>
    </row>
    <row r="35503" spans="12:14" x14ac:dyDescent="0.25">
      <c r="L35503" s="9"/>
      <c r="M35503" s="9"/>
      <c r="N35503" s="9"/>
    </row>
    <row r="35504" spans="12:14" x14ac:dyDescent="0.25">
      <c r="L35504" s="9"/>
      <c r="M35504" s="9"/>
      <c r="N35504" s="9"/>
    </row>
    <row r="35505" spans="12:14" x14ac:dyDescent="0.25">
      <c r="L35505" s="9"/>
      <c r="M35505" s="9"/>
      <c r="N35505" s="9"/>
    </row>
    <row r="35506" spans="12:14" x14ac:dyDescent="0.25">
      <c r="L35506" s="9"/>
      <c r="M35506" s="9"/>
      <c r="N35506" s="9"/>
    </row>
    <row r="35507" spans="12:14" x14ac:dyDescent="0.25">
      <c r="L35507" s="9"/>
      <c r="M35507" s="9"/>
      <c r="N35507" s="9"/>
    </row>
    <row r="35508" spans="12:14" x14ac:dyDescent="0.25">
      <c r="L35508" s="9"/>
      <c r="M35508" s="9"/>
      <c r="N35508" s="9"/>
    </row>
    <row r="35509" spans="12:14" x14ac:dyDescent="0.25">
      <c r="L35509" s="9"/>
      <c r="M35509" s="9"/>
      <c r="N35509" s="9"/>
    </row>
    <row r="35510" spans="12:14" x14ac:dyDescent="0.25">
      <c r="L35510" s="9"/>
      <c r="M35510" s="9"/>
      <c r="N35510" s="9"/>
    </row>
    <row r="35511" spans="12:14" x14ac:dyDescent="0.25">
      <c r="L35511" s="9"/>
      <c r="M35511" s="9"/>
      <c r="N35511" s="9"/>
    </row>
    <row r="35512" spans="12:14" x14ac:dyDescent="0.25">
      <c r="L35512" s="9"/>
      <c r="M35512" s="9"/>
      <c r="N35512" s="9"/>
    </row>
    <row r="35513" spans="12:14" x14ac:dyDescent="0.25">
      <c r="L35513" s="9"/>
      <c r="M35513" s="9"/>
      <c r="N35513" s="9"/>
    </row>
    <row r="35514" spans="12:14" x14ac:dyDescent="0.25">
      <c r="L35514" s="9"/>
      <c r="M35514" s="9"/>
      <c r="N35514" s="9"/>
    </row>
    <row r="35515" spans="12:14" x14ac:dyDescent="0.25">
      <c r="L35515" s="9"/>
      <c r="M35515" s="9"/>
      <c r="N35515" s="9"/>
    </row>
    <row r="35516" spans="12:14" x14ac:dyDescent="0.25">
      <c r="L35516" s="9"/>
      <c r="M35516" s="9"/>
      <c r="N35516" s="9"/>
    </row>
    <row r="35517" spans="12:14" x14ac:dyDescent="0.25">
      <c r="L35517" s="9"/>
      <c r="M35517" s="9"/>
      <c r="N35517" s="9"/>
    </row>
    <row r="35518" spans="12:14" x14ac:dyDescent="0.25">
      <c r="L35518" s="9"/>
      <c r="M35518" s="9"/>
      <c r="N35518" s="9"/>
    </row>
    <row r="35519" spans="12:14" x14ac:dyDescent="0.25">
      <c r="L35519" s="9"/>
      <c r="M35519" s="9"/>
      <c r="N35519" s="9"/>
    </row>
    <row r="35520" spans="12:14" x14ac:dyDescent="0.25">
      <c r="L35520" s="9"/>
      <c r="M35520" s="9"/>
      <c r="N35520" s="9"/>
    </row>
    <row r="35521" spans="12:14" x14ac:dyDescent="0.25">
      <c r="L35521" s="9"/>
      <c r="M35521" s="9"/>
      <c r="N35521" s="9"/>
    </row>
    <row r="35522" spans="12:14" x14ac:dyDescent="0.25">
      <c r="L35522" s="9"/>
      <c r="M35522" s="9"/>
      <c r="N35522" s="9"/>
    </row>
    <row r="35523" spans="12:14" x14ac:dyDescent="0.25">
      <c r="L35523" s="9"/>
      <c r="M35523" s="9"/>
      <c r="N35523" s="9"/>
    </row>
    <row r="35524" spans="12:14" x14ac:dyDescent="0.25">
      <c r="L35524" s="9"/>
      <c r="M35524" s="9"/>
      <c r="N35524" s="9"/>
    </row>
    <row r="35525" spans="12:14" x14ac:dyDescent="0.25">
      <c r="L35525" s="9"/>
      <c r="M35525" s="9"/>
      <c r="N35525" s="9"/>
    </row>
    <row r="35526" spans="12:14" x14ac:dyDescent="0.25">
      <c r="L35526" s="9"/>
      <c r="M35526" s="9"/>
      <c r="N35526" s="9"/>
    </row>
    <row r="35527" spans="12:14" x14ac:dyDescent="0.25">
      <c r="L35527" s="9"/>
      <c r="M35527" s="9"/>
      <c r="N35527" s="9"/>
    </row>
    <row r="35528" spans="12:14" x14ac:dyDescent="0.25">
      <c r="L35528" s="9"/>
      <c r="M35528" s="9"/>
      <c r="N35528" s="9"/>
    </row>
    <row r="35529" spans="12:14" x14ac:dyDescent="0.25">
      <c r="L35529" s="9"/>
      <c r="M35529" s="9"/>
      <c r="N35529" s="9"/>
    </row>
    <row r="35530" spans="12:14" x14ac:dyDescent="0.25">
      <c r="L35530" s="9"/>
      <c r="M35530" s="9"/>
      <c r="N35530" s="9"/>
    </row>
    <row r="35531" spans="12:14" x14ac:dyDescent="0.25">
      <c r="L35531" s="9"/>
      <c r="M35531" s="9"/>
      <c r="N35531" s="9"/>
    </row>
    <row r="35532" spans="12:14" x14ac:dyDescent="0.25">
      <c r="L35532" s="9"/>
      <c r="M35532" s="9"/>
      <c r="N35532" s="9"/>
    </row>
    <row r="35533" spans="12:14" x14ac:dyDescent="0.25">
      <c r="L35533" s="9"/>
      <c r="M35533" s="9"/>
      <c r="N35533" s="9"/>
    </row>
    <row r="35534" spans="12:14" x14ac:dyDescent="0.25">
      <c r="L35534" s="9"/>
      <c r="M35534" s="9"/>
      <c r="N35534" s="9"/>
    </row>
    <row r="35535" spans="12:14" x14ac:dyDescent="0.25">
      <c r="L35535" s="9"/>
      <c r="M35535" s="9"/>
      <c r="N35535" s="9"/>
    </row>
    <row r="35536" spans="12:14" x14ac:dyDescent="0.25">
      <c r="L35536" s="9"/>
      <c r="M35536" s="9"/>
      <c r="N35536" s="9"/>
    </row>
    <row r="35537" spans="12:14" x14ac:dyDescent="0.25">
      <c r="L35537" s="9"/>
      <c r="M35537" s="9"/>
      <c r="N35537" s="9"/>
    </row>
    <row r="35538" spans="12:14" x14ac:dyDescent="0.25">
      <c r="L35538" s="9"/>
      <c r="M35538" s="9"/>
      <c r="N35538" s="9"/>
    </row>
    <row r="35539" spans="12:14" x14ac:dyDescent="0.25">
      <c r="L35539" s="9"/>
      <c r="M35539" s="9"/>
      <c r="N35539" s="9"/>
    </row>
    <row r="35540" spans="12:14" x14ac:dyDescent="0.25">
      <c r="L35540" s="9"/>
      <c r="M35540" s="9"/>
      <c r="N35540" s="9"/>
    </row>
    <row r="35541" spans="12:14" x14ac:dyDescent="0.25">
      <c r="L35541" s="9"/>
      <c r="M35541" s="9"/>
      <c r="N35541" s="9"/>
    </row>
    <row r="35542" spans="12:14" x14ac:dyDescent="0.25">
      <c r="L35542" s="9"/>
      <c r="M35542" s="9"/>
      <c r="N35542" s="9"/>
    </row>
    <row r="35543" spans="12:14" x14ac:dyDescent="0.25">
      <c r="L35543" s="9"/>
      <c r="M35543" s="9"/>
      <c r="N35543" s="9"/>
    </row>
    <row r="35544" spans="12:14" x14ac:dyDescent="0.25">
      <c r="L35544" s="9"/>
      <c r="M35544" s="9"/>
      <c r="N35544" s="9"/>
    </row>
    <row r="35545" spans="12:14" x14ac:dyDescent="0.25">
      <c r="L35545" s="9"/>
      <c r="M35545" s="9"/>
      <c r="N35545" s="9"/>
    </row>
    <row r="35546" spans="12:14" x14ac:dyDescent="0.25">
      <c r="L35546" s="9"/>
      <c r="M35546" s="9"/>
      <c r="N35546" s="9"/>
    </row>
    <row r="35547" spans="12:14" x14ac:dyDescent="0.25">
      <c r="L35547" s="9"/>
      <c r="M35547" s="9"/>
      <c r="N35547" s="9"/>
    </row>
    <row r="35548" spans="12:14" x14ac:dyDescent="0.25">
      <c r="L35548" s="9"/>
      <c r="M35548" s="9"/>
      <c r="N35548" s="9"/>
    </row>
    <row r="35549" spans="12:14" x14ac:dyDescent="0.25">
      <c r="L35549" s="9"/>
      <c r="M35549" s="9"/>
      <c r="N35549" s="9"/>
    </row>
    <row r="35550" spans="12:14" x14ac:dyDescent="0.25">
      <c r="L35550" s="9"/>
      <c r="M35550" s="9"/>
      <c r="N35550" s="9"/>
    </row>
    <row r="35551" spans="12:14" x14ac:dyDescent="0.25">
      <c r="L35551" s="9"/>
      <c r="M35551" s="9"/>
      <c r="N35551" s="9"/>
    </row>
    <row r="35552" spans="12:14" x14ac:dyDescent="0.25">
      <c r="L35552" s="9"/>
      <c r="M35552" s="9"/>
      <c r="N35552" s="9"/>
    </row>
    <row r="35553" spans="12:14" x14ac:dyDescent="0.25">
      <c r="L35553" s="9"/>
      <c r="M35553" s="9"/>
      <c r="N35553" s="9"/>
    </row>
    <row r="35554" spans="12:14" x14ac:dyDescent="0.25">
      <c r="L35554" s="9"/>
      <c r="M35554" s="9"/>
      <c r="N35554" s="9"/>
    </row>
    <row r="35555" spans="12:14" x14ac:dyDescent="0.25">
      <c r="L35555" s="9"/>
      <c r="M35555" s="9"/>
      <c r="N35555" s="9"/>
    </row>
    <row r="35556" spans="12:14" x14ac:dyDescent="0.25">
      <c r="L35556" s="9"/>
      <c r="M35556" s="9"/>
      <c r="N35556" s="9"/>
    </row>
    <row r="35557" spans="12:14" x14ac:dyDescent="0.25">
      <c r="L35557" s="9"/>
      <c r="M35557" s="9"/>
      <c r="N35557" s="9"/>
    </row>
    <row r="35558" spans="12:14" x14ac:dyDescent="0.25">
      <c r="L35558" s="9"/>
      <c r="M35558" s="9"/>
      <c r="N35558" s="9"/>
    </row>
    <row r="35559" spans="12:14" x14ac:dyDescent="0.25">
      <c r="L35559" s="9"/>
      <c r="M35559" s="9"/>
      <c r="N35559" s="9"/>
    </row>
    <row r="35560" spans="12:14" x14ac:dyDescent="0.25">
      <c r="L35560" s="9"/>
      <c r="M35560" s="9"/>
      <c r="N35560" s="9"/>
    </row>
    <row r="35561" spans="12:14" x14ac:dyDescent="0.25">
      <c r="L35561" s="9"/>
      <c r="M35561" s="9"/>
      <c r="N35561" s="9"/>
    </row>
    <row r="35562" spans="12:14" x14ac:dyDescent="0.25">
      <c r="L35562" s="9"/>
      <c r="M35562" s="9"/>
      <c r="N35562" s="9"/>
    </row>
    <row r="35563" spans="12:14" x14ac:dyDescent="0.25">
      <c r="L35563" s="9"/>
      <c r="M35563" s="9"/>
      <c r="N35563" s="9"/>
    </row>
    <row r="35564" spans="12:14" x14ac:dyDescent="0.25">
      <c r="L35564" s="9"/>
      <c r="M35564" s="9"/>
      <c r="N35564" s="9"/>
    </row>
    <row r="35565" spans="12:14" x14ac:dyDescent="0.25">
      <c r="L35565" s="9"/>
      <c r="M35565" s="9"/>
      <c r="N35565" s="9"/>
    </row>
    <row r="35566" spans="12:14" x14ac:dyDescent="0.25">
      <c r="L35566" s="9"/>
      <c r="M35566" s="9"/>
      <c r="N35566" s="9"/>
    </row>
    <row r="35567" spans="12:14" x14ac:dyDescent="0.25">
      <c r="L35567" s="9"/>
      <c r="M35567" s="9"/>
      <c r="N35567" s="9"/>
    </row>
    <row r="35568" spans="12:14" x14ac:dyDescent="0.25">
      <c r="L35568" s="9"/>
      <c r="M35568" s="9"/>
      <c r="N35568" s="9"/>
    </row>
    <row r="35569" spans="12:14" x14ac:dyDescent="0.25">
      <c r="L35569" s="9"/>
      <c r="M35569" s="9"/>
      <c r="N35569" s="9"/>
    </row>
    <row r="35570" spans="12:14" x14ac:dyDescent="0.25">
      <c r="L35570" s="9"/>
      <c r="M35570" s="9"/>
      <c r="N35570" s="9"/>
    </row>
    <row r="35571" spans="12:14" x14ac:dyDescent="0.25">
      <c r="L35571" s="9"/>
      <c r="M35571" s="9"/>
      <c r="N35571" s="9"/>
    </row>
    <row r="35572" spans="12:14" x14ac:dyDescent="0.25">
      <c r="L35572" s="9"/>
      <c r="M35572" s="9"/>
      <c r="N35572" s="9"/>
    </row>
    <row r="35573" spans="12:14" x14ac:dyDescent="0.25">
      <c r="L35573" s="9"/>
      <c r="M35573" s="9"/>
      <c r="N35573" s="9"/>
    </row>
    <row r="35574" spans="12:14" x14ac:dyDescent="0.25">
      <c r="L35574" s="9"/>
      <c r="M35574" s="9"/>
      <c r="N35574" s="9"/>
    </row>
    <row r="35575" spans="12:14" x14ac:dyDescent="0.25">
      <c r="L35575" s="9"/>
      <c r="M35575" s="9"/>
      <c r="N35575" s="9"/>
    </row>
    <row r="35576" spans="12:14" x14ac:dyDescent="0.25">
      <c r="L35576" s="9"/>
      <c r="M35576" s="9"/>
      <c r="N35576" s="9"/>
    </row>
    <row r="35577" spans="12:14" x14ac:dyDescent="0.25">
      <c r="L35577" s="9"/>
      <c r="M35577" s="9"/>
      <c r="N35577" s="9"/>
    </row>
    <row r="35578" spans="12:14" x14ac:dyDescent="0.25">
      <c r="L35578" s="9"/>
      <c r="M35578" s="9"/>
      <c r="N35578" s="9"/>
    </row>
    <row r="35579" spans="12:14" x14ac:dyDescent="0.25">
      <c r="L35579" s="9"/>
      <c r="M35579" s="9"/>
      <c r="N35579" s="9"/>
    </row>
    <row r="35580" spans="12:14" x14ac:dyDescent="0.25">
      <c r="L35580" s="9"/>
      <c r="M35580" s="9"/>
      <c r="N35580" s="9"/>
    </row>
    <row r="35581" spans="12:14" x14ac:dyDescent="0.25">
      <c r="L35581" s="9"/>
      <c r="M35581" s="9"/>
      <c r="N35581" s="9"/>
    </row>
    <row r="35582" spans="12:14" x14ac:dyDescent="0.25">
      <c r="L35582" s="9"/>
      <c r="M35582" s="9"/>
      <c r="N35582" s="9"/>
    </row>
    <row r="35583" spans="12:14" x14ac:dyDescent="0.25">
      <c r="L35583" s="9"/>
      <c r="M35583" s="9"/>
      <c r="N35583" s="9"/>
    </row>
    <row r="35584" spans="12:14" x14ac:dyDescent="0.25">
      <c r="L35584" s="9"/>
      <c r="M35584" s="9"/>
      <c r="N35584" s="9"/>
    </row>
    <row r="35585" spans="12:14" x14ac:dyDescent="0.25">
      <c r="L35585" s="9"/>
      <c r="M35585" s="9"/>
      <c r="N35585" s="9"/>
    </row>
    <row r="35586" spans="12:14" x14ac:dyDescent="0.25">
      <c r="L35586" s="9"/>
      <c r="M35586" s="9"/>
      <c r="N35586" s="9"/>
    </row>
    <row r="35587" spans="12:14" x14ac:dyDescent="0.25">
      <c r="L35587" s="9"/>
      <c r="M35587" s="9"/>
      <c r="N35587" s="9"/>
    </row>
    <row r="35588" spans="12:14" x14ac:dyDescent="0.25">
      <c r="L35588" s="9"/>
      <c r="M35588" s="9"/>
      <c r="N35588" s="9"/>
    </row>
    <row r="35589" spans="12:14" x14ac:dyDescent="0.25">
      <c r="L35589" s="9"/>
      <c r="M35589" s="9"/>
      <c r="N35589" s="9"/>
    </row>
    <row r="35590" spans="12:14" x14ac:dyDescent="0.25">
      <c r="L35590" s="9"/>
      <c r="M35590" s="9"/>
      <c r="N35590" s="9"/>
    </row>
    <row r="35591" spans="12:14" x14ac:dyDescent="0.25">
      <c r="L35591" s="9"/>
      <c r="M35591" s="9"/>
      <c r="N35591" s="9"/>
    </row>
    <row r="35592" spans="12:14" x14ac:dyDescent="0.25">
      <c r="L35592" s="9"/>
      <c r="M35592" s="9"/>
      <c r="N35592" s="9"/>
    </row>
    <row r="35593" spans="12:14" x14ac:dyDescent="0.25">
      <c r="L35593" s="9"/>
      <c r="M35593" s="9"/>
      <c r="N35593" s="9"/>
    </row>
    <row r="35594" spans="12:14" x14ac:dyDescent="0.25">
      <c r="L35594" s="9"/>
      <c r="M35594" s="9"/>
      <c r="N35594" s="9"/>
    </row>
    <row r="35595" spans="12:14" x14ac:dyDescent="0.25">
      <c r="L35595" s="9"/>
      <c r="M35595" s="9"/>
      <c r="N35595" s="9"/>
    </row>
    <row r="35596" spans="12:14" x14ac:dyDescent="0.25">
      <c r="L35596" s="9"/>
      <c r="M35596" s="9"/>
      <c r="N35596" s="9"/>
    </row>
    <row r="35597" spans="12:14" x14ac:dyDescent="0.25">
      <c r="L35597" s="9"/>
      <c r="M35597" s="9"/>
      <c r="N35597" s="9"/>
    </row>
    <row r="35598" spans="12:14" x14ac:dyDescent="0.25">
      <c r="L35598" s="9"/>
      <c r="M35598" s="9"/>
      <c r="N35598" s="9"/>
    </row>
    <row r="35599" spans="12:14" x14ac:dyDescent="0.25">
      <c r="L35599" s="9"/>
      <c r="M35599" s="9"/>
      <c r="N35599" s="9"/>
    </row>
    <row r="35600" spans="12:14" x14ac:dyDescent="0.25">
      <c r="L35600" s="9"/>
      <c r="M35600" s="9"/>
      <c r="N35600" s="9"/>
    </row>
    <row r="35601" spans="12:14" x14ac:dyDescent="0.25">
      <c r="L35601" s="9"/>
      <c r="M35601" s="9"/>
      <c r="N35601" s="9"/>
    </row>
    <row r="35602" spans="12:14" x14ac:dyDescent="0.25">
      <c r="L35602" s="9"/>
      <c r="M35602" s="9"/>
      <c r="N35602" s="9"/>
    </row>
    <row r="35603" spans="12:14" x14ac:dyDescent="0.25">
      <c r="L35603" s="9"/>
      <c r="M35603" s="9"/>
      <c r="N35603" s="9"/>
    </row>
    <row r="35604" spans="12:14" x14ac:dyDescent="0.25">
      <c r="L35604" s="9"/>
      <c r="M35604" s="9"/>
      <c r="N35604" s="9"/>
    </row>
    <row r="35605" spans="12:14" x14ac:dyDescent="0.25">
      <c r="L35605" s="9"/>
      <c r="M35605" s="9"/>
      <c r="N35605" s="9"/>
    </row>
    <row r="35606" spans="12:14" x14ac:dyDescent="0.25">
      <c r="L35606" s="9"/>
      <c r="M35606" s="9"/>
      <c r="N35606" s="9"/>
    </row>
    <row r="35607" spans="12:14" x14ac:dyDescent="0.25">
      <c r="L35607" s="9"/>
      <c r="M35607" s="9"/>
      <c r="N35607" s="9"/>
    </row>
    <row r="35608" spans="12:14" x14ac:dyDescent="0.25">
      <c r="L35608" s="9"/>
      <c r="M35608" s="9"/>
      <c r="N35608" s="9"/>
    </row>
    <row r="35609" spans="12:14" x14ac:dyDescent="0.25">
      <c r="L35609" s="9"/>
      <c r="M35609" s="9"/>
      <c r="N35609" s="9"/>
    </row>
    <row r="35610" spans="12:14" x14ac:dyDescent="0.25">
      <c r="L35610" s="9"/>
      <c r="M35610" s="9"/>
      <c r="N35610" s="9"/>
    </row>
    <row r="35611" spans="12:14" x14ac:dyDescent="0.25">
      <c r="L35611" s="9"/>
      <c r="M35611" s="9"/>
      <c r="N35611" s="9"/>
    </row>
    <row r="35612" spans="12:14" x14ac:dyDescent="0.25">
      <c r="L35612" s="9"/>
      <c r="M35612" s="9"/>
      <c r="N35612" s="9"/>
    </row>
    <row r="35613" spans="12:14" x14ac:dyDescent="0.25">
      <c r="L35613" s="9"/>
      <c r="M35613" s="9"/>
      <c r="N35613" s="9"/>
    </row>
    <row r="35614" spans="12:14" x14ac:dyDescent="0.25">
      <c r="L35614" s="9"/>
      <c r="M35614" s="9"/>
      <c r="N35614" s="9"/>
    </row>
    <row r="35615" spans="12:14" x14ac:dyDescent="0.25">
      <c r="L35615" s="9"/>
      <c r="M35615" s="9"/>
      <c r="N35615" s="9"/>
    </row>
    <row r="35616" spans="12:14" x14ac:dyDescent="0.25">
      <c r="L35616" s="9"/>
      <c r="M35616" s="9"/>
      <c r="N35616" s="9"/>
    </row>
    <row r="35617" spans="12:14" x14ac:dyDescent="0.25">
      <c r="L35617" s="9"/>
      <c r="M35617" s="9"/>
      <c r="N35617" s="9"/>
    </row>
    <row r="35618" spans="12:14" x14ac:dyDescent="0.25">
      <c r="L35618" s="9"/>
      <c r="M35618" s="9"/>
      <c r="N35618" s="9"/>
    </row>
    <row r="35619" spans="12:14" x14ac:dyDescent="0.25">
      <c r="L35619" s="9"/>
      <c r="M35619" s="9"/>
      <c r="N35619" s="9"/>
    </row>
    <row r="35620" spans="12:14" x14ac:dyDescent="0.25">
      <c r="L35620" s="9"/>
      <c r="M35620" s="9"/>
      <c r="N35620" s="9"/>
    </row>
    <row r="35621" spans="12:14" x14ac:dyDescent="0.25">
      <c r="L35621" s="9"/>
      <c r="M35621" s="9"/>
      <c r="N35621" s="9"/>
    </row>
    <row r="35622" spans="12:14" x14ac:dyDescent="0.25">
      <c r="L35622" s="9"/>
      <c r="M35622" s="9"/>
      <c r="N35622" s="9"/>
    </row>
    <row r="35623" spans="12:14" x14ac:dyDescent="0.25">
      <c r="L35623" s="9"/>
      <c r="M35623" s="9"/>
      <c r="N35623" s="9"/>
    </row>
    <row r="35624" spans="12:14" x14ac:dyDescent="0.25">
      <c r="L35624" s="9"/>
      <c r="M35624" s="9"/>
      <c r="N35624" s="9"/>
    </row>
    <row r="35625" spans="12:14" x14ac:dyDescent="0.25">
      <c r="L35625" s="9"/>
      <c r="M35625" s="9"/>
      <c r="N35625" s="9"/>
    </row>
    <row r="35626" spans="12:14" x14ac:dyDescent="0.25">
      <c r="L35626" s="9"/>
      <c r="M35626" s="9"/>
      <c r="N35626" s="9"/>
    </row>
    <row r="35627" spans="12:14" x14ac:dyDescent="0.25">
      <c r="L35627" s="9"/>
      <c r="M35627" s="9"/>
      <c r="N35627" s="9"/>
    </row>
    <row r="35628" spans="12:14" x14ac:dyDescent="0.25">
      <c r="L35628" s="9"/>
      <c r="M35628" s="9"/>
      <c r="N35628" s="9"/>
    </row>
    <row r="35629" spans="12:14" x14ac:dyDescent="0.25">
      <c r="L35629" s="9"/>
      <c r="M35629" s="9"/>
      <c r="N35629" s="9"/>
    </row>
    <row r="35630" spans="12:14" x14ac:dyDescent="0.25">
      <c r="L35630" s="9"/>
      <c r="M35630" s="9"/>
      <c r="N35630" s="9"/>
    </row>
    <row r="35631" spans="12:14" x14ac:dyDescent="0.25">
      <c r="L35631" s="9"/>
      <c r="M35631" s="9"/>
      <c r="N35631" s="9"/>
    </row>
    <row r="35632" spans="12:14" x14ac:dyDescent="0.25">
      <c r="L35632" s="9"/>
      <c r="M35632" s="9"/>
      <c r="N35632" s="9"/>
    </row>
    <row r="35633" spans="12:14" x14ac:dyDescent="0.25">
      <c r="L35633" s="9"/>
      <c r="M35633" s="9"/>
      <c r="N35633" s="9"/>
    </row>
    <row r="35634" spans="12:14" x14ac:dyDescent="0.25">
      <c r="L35634" s="9"/>
      <c r="M35634" s="9"/>
      <c r="N35634" s="9"/>
    </row>
    <row r="35635" spans="12:14" x14ac:dyDescent="0.25">
      <c r="L35635" s="9"/>
      <c r="M35635" s="9"/>
      <c r="N35635" s="9"/>
    </row>
    <row r="35636" spans="12:14" x14ac:dyDescent="0.25">
      <c r="L35636" s="9"/>
      <c r="M35636" s="9"/>
      <c r="N35636" s="9"/>
    </row>
    <row r="35637" spans="12:14" x14ac:dyDescent="0.25">
      <c r="L35637" s="9"/>
      <c r="M35637" s="9"/>
      <c r="N35637" s="9"/>
    </row>
    <row r="35638" spans="12:14" x14ac:dyDescent="0.25">
      <c r="L35638" s="9"/>
      <c r="M35638" s="9"/>
      <c r="N35638" s="9"/>
    </row>
    <row r="35639" spans="12:14" x14ac:dyDescent="0.25">
      <c r="L35639" s="9"/>
      <c r="M35639" s="9"/>
      <c r="N35639" s="9"/>
    </row>
    <row r="35640" spans="12:14" x14ac:dyDescent="0.25">
      <c r="L35640" s="9"/>
      <c r="M35640" s="9"/>
      <c r="N35640" s="9"/>
    </row>
    <row r="35641" spans="12:14" x14ac:dyDescent="0.25">
      <c r="L35641" s="9"/>
      <c r="M35641" s="9"/>
      <c r="N35641" s="9"/>
    </row>
    <row r="35642" spans="12:14" x14ac:dyDescent="0.25">
      <c r="L35642" s="9"/>
      <c r="M35642" s="9"/>
      <c r="N35642" s="9"/>
    </row>
    <row r="35643" spans="12:14" x14ac:dyDescent="0.25">
      <c r="L35643" s="9"/>
      <c r="M35643" s="9"/>
      <c r="N35643" s="9"/>
    </row>
    <row r="35644" spans="12:14" x14ac:dyDescent="0.25">
      <c r="L35644" s="9"/>
      <c r="M35644" s="9"/>
      <c r="N35644" s="9"/>
    </row>
    <row r="35645" spans="12:14" x14ac:dyDescent="0.25">
      <c r="L35645" s="9"/>
      <c r="M35645" s="9"/>
      <c r="N35645" s="9"/>
    </row>
    <row r="35646" spans="12:14" x14ac:dyDescent="0.25">
      <c r="L35646" s="9"/>
      <c r="M35646" s="9"/>
      <c r="N35646" s="9"/>
    </row>
    <row r="35647" spans="12:14" x14ac:dyDescent="0.25">
      <c r="L35647" s="9"/>
      <c r="M35647" s="9"/>
      <c r="N35647" s="9"/>
    </row>
    <row r="35648" spans="12:14" x14ac:dyDescent="0.25">
      <c r="L35648" s="9"/>
      <c r="M35648" s="9"/>
      <c r="N35648" s="9"/>
    </row>
    <row r="35649" spans="12:14" x14ac:dyDescent="0.25">
      <c r="L35649" s="9"/>
      <c r="M35649" s="9"/>
      <c r="N35649" s="9"/>
    </row>
    <row r="35650" spans="12:14" x14ac:dyDescent="0.25">
      <c r="L35650" s="9"/>
      <c r="M35650" s="9"/>
      <c r="N35650" s="9"/>
    </row>
    <row r="35651" spans="12:14" x14ac:dyDescent="0.25">
      <c r="L35651" s="9"/>
      <c r="M35651" s="9"/>
      <c r="N35651" s="9"/>
    </row>
    <row r="35652" spans="12:14" x14ac:dyDescent="0.25">
      <c r="L35652" s="9"/>
      <c r="M35652" s="9"/>
      <c r="N35652" s="9"/>
    </row>
    <row r="35653" spans="12:14" x14ac:dyDescent="0.25">
      <c r="L35653" s="9"/>
      <c r="M35653" s="9"/>
      <c r="N35653" s="9"/>
    </row>
    <row r="35654" spans="12:14" x14ac:dyDescent="0.25">
      <c r="L35654" s="9"/>
      <c r="M35654" s="9"/>
      <c r="N35654" s="9"/>
    </row>
    <row r="35655" spans="12:14" x14ac:dyDescent="0.25">
      <c r="L35655" s="9"/>
      <c r="M35655" s="9"/>
      <c r="N35655" s="9"/>
    </row>
    <row r="35656" spans="12:14" x14ac:dyDescent="0.25">
      <c r="L35656" s="9"/>
      <c r="M35656" s="9"/>
      <c r="N35656" s="9"/>
    </row>
    <row r="35657" spans="12:14" x14ac:dyDescent="0.25">
      <c r="L35657" s="9"/>
      <c r="M35657" s="9"/>
      <c r="N35657" s="9"/>
    </row>
    <row r="35658" spans="12:14" x14ac:dyDescent="0.25">
      <c r="L35658" s="9"/>
      <c r="M35658" s="9"/>
      <c r="N35658" s="9"/>
    </row>
    <row r="35659" spans="12:14" x14ac:dyDescent="0.25">
      <c r="L35659" s="9"/>
      <c r="M35659" s="9"/>
      <c r="N35659" s="9"/>
    </row>
    <row r="35660" spans="12:14" x14ac:dyDescent="0.25">
      <c r="L35660" s="9"/>
      <c r="M35660" s="9"/>
      <c r="N35660" s="9"/>
    </row>
    <row r="35661" spans="12:14" x14ac:dyDescent="0.25">
      <c r="L35661" s="9"/>
      <c r="M35661" s="9"/>
      <c r="N35661" s="9"/>
    </row>
    <row r="35662" spans="12:14" x14ac:dyDescent="0.25">
      <c r="L35662" s="9"/>
      <c r="M35662" s="9"/>
      <c r="N35662" s="9"/>
    </row>
    <row r="35663" spans="12:14" x14ac:dyDescent="0.25">
      <c r="L35663" s="9"/>
      <c r="M35663" s="9"/>
      <c r="N35663" s="9"/>
    </row>
    <row r="35664" spans="12:14" x14ac:dyDescent="0.25">
      <c r="L35664" s="9"/>
      <c r="M35664" s="9"/>
      <c r="N35664" s="9"/>
    </row>
    <row r="35665" spans="12:14" x14ac:dyDescent="0.25">
      <c r="L35665" s="9"/>
      <c r="M35665" s="9"/>
      <c r="N35665" s="9"/>
    </row>
    <row r="35666" spans="12:14" x14ac:dyDescent="0.25">
      <c r="L35666" s="9"/>
      <c r="M35666" s="9"/>
      <c r="N35666" s="9"/>
    </row>
    <row r="35667" spans="12:14" x14ac:dyDescent="0.25">
      <c r="L35667" s="9"/>
      <c r="M35667" s="9"/>
      <c r="N35667" s="9"/>
    </row>
    <row r="35668" spans="12:14" x14ac:dyDescent="0.25">
      <c r="L35668" s="9"/>
      <c r="M35668" s="9"/>
      <c r="N35668" s="9"/>
    </row>
    <row r="35669" spans="12:14" x14ac:dyDescent="0.25">
      <c r="L35669" s="9"/>
      <c r="M35669" s="9"/>
      <c r="N35669" s="9"/>
    </row>
    <row r="35670" spans="12:14" x14ac:dyDescent="0.25">
      <c r="L35670" s="9"/>
      <c r="M35670" s="9"/>
      <c r="N35670" s="9"/>
    </row>
    <row r="35671" spans="12:14" x14ac:dyDescent="0.25">
      <c r="L35671" s="9"/>
      <c r="M35671" s="9"/>
      <c r="N35671" s="9"/>
    </row>
    <row r="35672" spans="12:14" x14ac:dyDescent="0.25">
      <c r="L35672" s="9"/>
      <c r="M35672" s="9"/>
      <c r="N35672" s="9"/>
    </row>
    <row r="35673" spans="12:14" x14ac:dyDescent="0.25">
      <c r="L35673" s="9"/>
      <c r="M35673" s="9"/>
      <c r="N35673" s="9"/>
    </row>
    <row r="35674" spans="12:14" x14ac:dyDescent="0.25">
      <c r="L35674" s="9"/>
      <c r="M35674" s="9"/>
      <c r="N35674" s="9"/>
    </row>
    <row r="35675" spans="12:14" x14ac:dyDescent="0.25">
      <c r="L35675" s="9"/>
      <c r="M35675" s="9"/>
      <c r="N35675" s="9"/>
    </row>
    <row r="35676" spans="12:14" x14ac:dyDescent="0.25">
      <c r="L35676" s="9"/>
      <c r="M35676" s="9"/>
      <c r="N35676" s="9"/>
    </row>
    <row r="35677" spans="12:14" x14ac:dyDescent="0.25">
      <c r="L35677" s="9"/>
      <c r="M35677" s="9"/>
      <c r="N35677" s="9"/>
    </row>
    <row r="35678" spans="12:14" x14ac:dyDescent="0.25">
      <c r="L35678" s="9"/>
      <c r="M35678" s="9"/>
      <c r="N35678" s="9"/>
    </row>
    <row r="35679" spans="12:14" x14ac:dyDescent="0.25">
      <c r="L35679" s="9"/>
      <c r="M35679" s="9"/>
      <c r="N35679" s="9"/>
    </row>
    <row r="35680" spans="12:14" x14ac:dyDescent="0.25">
      <c r="L35680" s="9"/>
      <c r="M35680" s="9"/>
      <c r="N35680" s="9"/>
    </row>
    <row r="35681" spans="12:14" x14ac:dyDescent="0.25">
      <c r="L35681" s="9"/>
      <c r="M35681" s="9"/>
      <c r="N35681" s="9"/>
    </row>
    <row r="35682" spans="12:14" x14ac:dyDescent="0.25">
      <c r="L35682" s="9"/>
      <c r="M35682" s="9"/>
      <c r="N35682" s="9"/>
    </row>
    <row r="35683" spans="12:14" x14ac:dyDescent="0.25">
      <c r="L35683" s="9"/>
      <c r="M35683" s="9"/>
      <c r="N35683" s="9"/>
    </row>
    <row r="35684" spans="12:14" x14ac:dyDescent="0.25">
      <c r="L35684" s="9"/>
      <c r="M35684" s="9"/>
      <c r="N35684" s="9"/>
    </row>
    <row r="35685" spans="12:14" x14ac:dyDescent="0.25">
      <c r="L35685" s="9"/>
      <c r="M35685" s="9"/>
      <c r="N35685" s="9"/>
    </row>
    <row r="35686" spans="12:14" x14ac:dyDescent="0.25">
      <c r="L35686" s="9"/>
      <c r="M35686" s="9"/>
      <c r="N35686" s="9"/>
    </row>
    <row r="35687" spans="12:14" x14ac:dyDescent="0.25">
      <c r="L35687" s="9"/>
      <c r="M35687" s="9"/>
      <c r="N35687" s="9"/>
    </row>
    <row r="35688" spans="12:14" x14ac:dyDescent="0.25">
      <c r="L35688" s="9"/>
      <c r="M35688" s="9"/>
      <c r="N35688" s="9"/>
    </row>
    <row r="35689" spans="12:14" x14ac:dyDescent="0.25">
      <c r="L35689" s="9"/>
      <c r="M35689" s="9"/>
      <c r="N35689" s="9"/>
    </row>
    <row r="35690" spans="12:14" x14ac:dyDescent="0.25">
      <c r="L35690" s="9"/>
      <c r="M35690" s="9"/>
      <c r="N35690" s="9"/>
    </row>
    <row r="35691" spans="12:14" x14ac:dyDescent="0.25">
      <c r="L35691" s="9"/>
      <c r="M35691" s="9"/>
      <c r="N35691" s="9"/>
    </row>
    <row r="35692" spans="12:14" x14ac:dyDescent="0.25">
      <c r="L35692" s="9"/>
      <c r="M35692" s="9"/>
      <c r="N35692" s="9"/>
    </row>
    <row r="35693" spans="12:14" x14ac:dyDescent="0.25">
      <c r="L35693" s="9"/>
      <c r="M35693" s="9"/>
      <c r="N35693" s="9"/>
    </row>
    <row r="35694" spans="12:14" x14ac:dyDescent="0.25">
      <c r="L35694" s="9"/>
      <c r="M35694" s="9"/>
      <c r="N35694" s="9"/>
    </row>
    <row r="35695" spans="12:14" x14ac:dyDescent="0.25">
      <c r="L35695" s="9"/>
      <c r="M35695" s="9"/>
      <c r="N35695" s="9"/>
    </row>
    <row r="35696" spans="12:14" x14ac:dyDescent="0.25">
      <c r="L35696" s="9"/>
      <c r="M35696" s="9"/>
      <c r="N35696" s="9"/>
    </row>
    <row r="35697" spans="12:14" x14ac:dyDescent="0.25">
      <c r="L35697" s="9"/>
      <c r="M35697" s="9"/>
      <c r="N35697" s="9"/>
    </row>
    <row r="35698" spans="12:14" x14ac:dyDescent="0.25">
      <c r="L35698" s="9"/>
      <c r="M35698" s="9"/>
      <c r="N35698" s="9"/>
    </row>
    <row r="35699" spans="12:14" x14ac:dyDescent="0.25">
      <c r="L35699" s="9"/>
      <c r="M35699" s="9"/>
      <c r="N35699" s="9"/>
    </row>
    <row r="35700" spans="12:14" x14ac:dyDescent="0.25">
      <c r="L35700" s="9"/>
      <c r="M35700" s="9"/>
      <c r="N35700" s="9"/>
    </row>
    <row r="35701" spans="12:14" x14ac:dyDescent="0.25">
      <c r="L35701" s="9"/>
      <c r="M35701" s="9"/>
      <c r="N35701" s="9"/>
    </row>
    <row r="35702" spans="12:14" x14ac:dyDescent="0.25">
      <c r="L35702" s="9"/>
      <c r="M35702" s="9"/>
      <c r="N35702" s="9"/>
    </row>
    <row r="35703" spans="12:14" x14ac:dyDescent="0.25">
      <c r="L35703" s="9"/>
      <c r="M35703" s="9"/>
      <c r="N35703" s="9"/>
    </row>
    <row r="35704" spans="12:14" x14ac:dyDescent="0.25">
      <c r="L35704" s="9"/>
      <c r="M35704" s="9"/>
      <c r="N35704" s="9"/>
    </row>
    <row r="35705" spans="12:14" x14ac:dyDescent="0.25">
      <c r="L35705" s="9"/>
      <c r="M35705" s="9"/>
      <c r="N35705" s="9"/>
    </row>
    <row r="35706" spans="12:14" x14ac:dyDescent="0.25">
      <c r="L35706" s="9"/>
      <c r="M35706" s="9"/>
      <c r="N35706" s="9"/>
    </row>
    <row r="35707" spans="12:14" x14ac:dyDescent="0.25">
      <c r="L35707" s="9"/>
      <c r="M35707" s="9"/>
      <c r="N35707" s="9"/>
    </row>
    <row r="35708" spans="12:14" x14ac:dyDescent="0.25">
      <c r="L35708" s="9"/>
      <c r="M35708" s="9"/>
      <c r="N35708" s="9"/>
    </row>
    <row r="35709" spans="12:14" x14ac:dyDescent="0.25">
      <c r="L35709" s="9"/>
      <c r="M35709" s="9"/>
      <c r="N35709" s="9"/>
    </row>
    <row r="35710" spans="12:14" x14ac:dyDescent="0.25">
      <c r="L35710" s="9"/>
      <c r="M35710" s="9"/>
      <c r="N35710" s="9"/>
    </row>
    <row r="35711" spans="12:14" x14ac:dyDescent="0.25">
      <c r="L35711" s="9"/>
      <c r="M35711" s="9"/>
      <c r="N35711" s="9"/>
    </row>
    <row r="35712" spans="12:14" x14ac:dyDescent="0.25">
      <c r="L35712" s="9"/>
      <c r="M35712" s="9"/>
      <c r="N35712" s="9"/>
    </row>
    <row r="35713" spans="12:14" x14ac:dyDescent="0.25">
      <c r="L35713" s="9"/>
      <c r="M35713" s="9"/>
      <c r="N35713" s="9"/>
    </row>
    <row r="35714" spans="12:14" x14ac:dyDescent="0.25">
      <c r="L35714" s="9"/>
      <c r="M35714" s="9"/>
      <c r="N35714" s="9"/>
    </row>
    <row r="35715" spans="12:14" x14ac:dyDescent="0.25">
      <c r="L35715" s="9"/>
      <c r="M35715" s="9"/>
      <c r="N35715" s="9"/>
    </row>
    <row r="35716" spans="12:14" x14ac:dyDescent="0.25">
      <c r="L35716" s="9"/>
      <c r="M35716" s="9"/>
      <c r="N35716" s="9"/>
    </row>
    <row r="35717" spans="12:14" x14ac:dyDescent="0.25">
      <c r="L35717" s="9"/>
      <c r="M35717" s="9"/>
      <c r="N35717" s="9"/>
    </row>
    <row r="35718" spans="12:14" x14ac:dyDescent="0.25">
      <c r="L35718" s="9"/>
      <c r="M35718" s="9"/>
      <c r="N35718" s="9"/>
    </row>
    <row r="35719" spans="12:14" x14ac:dyDescent="0.25">
      <c r="L35719" s="9"/>
      <c r="M35719" s="9"/>
      <c r="N35719" s="9"/>
    </row>
    <row r="35720" spans="12:14" x14ac:dyDescent="0.25">
      <c r="L35720" s="9"/>
      <c r="M35720" s="9"/>
      <c r="N35720" s="9"/>
    </row>
    <row r="35721" spans="12:14" x14ac:dyDescent="0.25">
      <c r="L35721" s="9"/>
      <c r="M35721" s="9"/>
      <c r="N35721" s="9"/>
    </row>
    <row r="35722" spans="12:14" x14ac:dyDescent="0.25">
      <c r="L35722" s="9"/>
      <c r="M35722" s="9"/>
      <c r="N35722" s="9"/>
    </row>
    <row r="35723" spans="12:14" x14ac:dyDescent="0.25">
      <c r="L35723" s="9"/>
      <c r="M35723" s="9"/>
      <c r="N35723" s="9"/>
    </row>
    <row r="35724" spans="12:14" x14ac:dyDescent="0.25">
      <c r="L35724" s="9"/>
      <c r="M35724" s="9"/>
      <c r="N35724" s="9"/>
    </row>
    <row r="35725" spans="12:14" x14ac:dyDescent="0.25">
      <c r="L35725" s="9"/>
      <c r="M35725" s="9"/>
      <c r="N35725" s="9"/>
    </row>
    <row r="35726" spans="12:14" x14ac:dyDescent="0.25">
      <c r="L35726" s="9"/>
      <c r="M35726" s="9"/>
      <c r="N35726" s="9"/>
    </row>
    <row r="35727" spans="12:14" x14ac:dyDescent="0.25">
      <c r="L35727" s="9"/>
      <c r="M35727" s="9"/>
      <c r="N35727" s="9"/>
    </row>
    <row r="35728" spans="12:14" x14ac:dyDescent="0.25">
      <c r="L35728" s="9"/>
      <c r="M35728" s="9"/>
      <c r="N35728" s="9"/>
    </row>
    <row r="35729" spans="12:14" x14ac:dyDescent="0.25">
      <c r="L35729" s="9"/>
      <c r="M35729" s="9"/>
      <c r="N35729" s="9"/>
    </row>
    <row r="35730" spans="12:14" x14ac:dyDescent="0.25">
      <c r="L35730" s="9"/>
      <c r="M35730" s="9"/>
      <c r="N35730" s="9"/>
    </row>
    <row r="35731" spans="12:14" x14ac:dyDescent="0.25">
      <c r="L35731" s="9"/>
      <c r="M35731" s="9"/>
      <c r="N35731" s="9"/>
    </row>
    <row r="35732" spans="12:14" x14ac:dyDescent="0.25">
      <c r="L35732" s="9"/>
      <c r="M35732" s="9"/>
      <c r="N35732" s="9"/>
    </row>
    <row r="35733" spans="12:14" x14ac:dyDescent="0.25">
      <c r="L35733" s="9"/>
      <c r="M35733" s="9"/>
      <c r="N35733" s="9"/>
    </row>
    <row r="35734" spans="12:14" x14ac:dyDescent="0.25">
      <c r="L35734" s="9"/>
      <c r="M35734" s="9"/>
      <c r="N35734" s="9"/>
    </row>
    <row r="35735" spans="12:14" x14ac:dyDescent="0.25">
      <c r="L35735" s="9"/>
      <c r="M35735" s="9"/>
      <c r="N35735" s="9"/>
    </row>
    <row r="35736" spans="12:14" x14ac:dyDescent="0.25">
      <c r="L35736" s="9"/>
      <c r="M35736" s="9"/>
      <c r="N35736" s="9"/>
    </row>
    <row r="35737" spans="12:14" x14ac:dyDescent="0.25">
      <c r="L35737" s="9"/>
      <c r="M35737" s="9"/>
      <c r="N35737" s="9"/>
    </row>
    <row r="35738" spans="12:14" x14ac:dyDescent="0.25">
      <c r="L35738" s="9"/>
      <c r="M35738" s="9"/>
      <c r="N35738" s="9"/>
    </row>
    <row r="35739" spans="12:14" x14ac:dyDescent="0.25">
      <c r="L35739" s="9"/>
      <c r="M35739" s="9"/>
      <c r="N35739" s="9"/>
    </row>
    <row r="35740" spans="12:14" x14ac:dyDescent="0.25">
      <c r="L35740" s="9"/>
      <c r="M35740" s="9"/>
      <c r="N35740" s="9"/>
    </row>
    <row r="35741" spans="12:14" x14ac:dyDescent="0.25">
      <c r="L35741" s="9"/>
      <c r="M35741" s="9"/>
      <c r="N35741" s="9"/>
    </row>
    <row r="35742" spans="12:14" x14ac:dyDescent="0.25">
      <c r="L35742" s="9"/>
      <c r="M35742" s="9"/>
      <c r="N35742" s="9"/>
    </row>
    <row r="35743" spans="12:14" x14ac:dyDescent="0.25">
      <c r="L35743" s="9"/>
      <c r="M35743" s="9"/>
      <c r="N35743" s="9"/>
    </row>
    <row r="35744" spans="12:14" x14ac:dyDescent="0.25">
      <c r="L35744" s="9"/>
      <c r="M35744" s="9"/>
      <c r="N35744" s="9"/>
    </row>
    <row r="35745" spans="12:14" x14ac:dyDescent="0.25">
      <c r="L35745" s="9"/>
      <c r="M35745" s="9"/>
      <c r="N35745" s="9"/>
    </row>
    <row r="35746" spans="12:14" x14ac:dyDescent="0.25">
      <c r="L35746" s="9"/>
      <c r="M35746" s="9"/>
      <c r="N35746" s="9"/>
    </row>
    <row r="35747" spans="12:14" x14ac:dyDescent="0.25">
      <c r="L35747" s="9"/>
      <c r="M35747" s="9"/>
      <c r="N35747" s="9"/>
    </row>
    <row r="35748" spans="12:14" x14ac:dyDescent="0.25">
      <c r="L35748" s="9"/>
      <c r="M35748" s="9"/>
      <c r="N35748" s="9"/>
    </row>
    <row r="35749" spans="12:14" x14ac:dyDescent="0.25">
      <c r="L35749" s="9"/>
      <c r="M35749" s="9"/>
      <c r="N35749" s="9"/>
    </row>
    <row r="35750" spans="12:14" x14ac:dyDescent="0.25">
      <c r="L35750" s="9"/>
      <c r="M35750" s="9"/>
      <c r="N35750" s="9"/>
    </row>
    <row r="35751" spans="12:14" x14ac:dyDescent="0.25">
      <c r="L35751" s="9"/>
      <c r="M35751" s="9"/>
      <c r="N35751" s="9"/>
    </row>
    <row r="35752" spans="12:14" x14ac:dyDescent="0.25">
      <c r="L35752" s="9"/>
      <c r="M35752" s="9"/>
      <c r="N35752" s="9"/>
    </row>
    <row r="35753" spans="12:14" x14ac:dyDescent="0.25">
      <c r="L35753" s="9"/>
      <c r="M35753" s="9"/>
      <c r="N35753" s="9"/>
    </row>
    <row r="35754" spans="12:14" x14ac:dyDescent="0.25">
      <c r="L35754" s="9"/>
      <c r="M35754" s="9"/>
      <c r="N35754" s="9"/>
    </row>
    <row r="35755" spans="12:14" x14ac:dyDescent="0.25">
      <c r="L35755" s="9"/>
      <c r="M35755" s="9"/>
      <c r="N35755" s="9"/>
    </row>
    <row r="35756" spans="12:14" x14ac:dyDescent="0.25">
      <c r="L35756" s="9"/>
      <c r="M35756" s="9"/>
      <c r="N35756" s="9"/>
    </row>
    <row r="35757" spans="12:14" x14ac:dyDescent="0.25">
      <c r="L35757" s="9"/>
      <c r="M35757" s="9"/>
      <c r="N35757" s="9"/>
    </row>
    <row r="35758" spans="12:14" x14ac:dyDescent="0.25">
      <c r="L35758" s="9"/>
      <c r="M35758" s="9"/>
      <c r="N35758" s="9"/>
    </row>
    <row r="35759" spans="12:14" x14ac:dyDescent="0.25">
      <c r="L35759" s="9"/>
      <c r="M35759" s="9"/>
      <c r="N35759" s="9"/>
    </row>
    <row r="35760" spans="12:14" x14ac:dyDescent="0.25">
      <c r="L35760" s="9"/>
      <c r="M35760" s="9"/>
      <c r="N35760" s="9"/>
    </row>
    <row r="35761" spans="12:14" x14ac:dyDescent="0.25">
      <c r="L35761" s="9"/>
      <c r="M35761" s="9"/>
      <c r="N35761" s="9"/>
    </row>
    <row r="35762" spans="12:14" x14ac:dyDescent="0.25">
      <c r="L35762" s="9"/>
      <c r="M35762" s="9"/>
      <c r="N35762" s="9"/>
    </row>
    <row r="35763" spans="12:14" x14ac:dyDescent="0.25">
      <c r="L35763" s="9"/>
      <c r="M35763" s="9"/>
      <c r="N35763" s="9"/>
    </row>
    <row r="35764" spans="12:14" x14ac:dyDescent="0.25">
      <c r="L35764" s="9"/>
      <c r="M35764" s="9"/>
      <c r="N35764" s="9"/>
    </row>
    <row r="35765" spans="12:14" x14ac:dyDescent="0.25">
      <c r="L35765" s="9"/>
      <c r="M35765" s="9"/>
      <c r="N35765" s="9"/>
    </row>
    <row r="35766" spans="12:14" x14ac:dyDescent="0.25">
      <c r="L35766" s="9"/>
      <c r="M35766" s="9"/>
      <c r="N35766" s="9"/>
    </row>
    <row r="35767" spans="12:14" x14ac:dyDescent="0.25">
      <c r="L35767" s="9"/>
      <c r="M35767" s="9"/>
      <c r="N35767" s="9"/>
    </row>
    <row r="35768" spans="12:14" x14ac:dyDescent="0.25">
      <c r="L35768" s="9"/>
      <c r="M35768" s="9"/>
      <c r="N35768" s="9"/>
    </row>
    <row r="35769" spans="12:14" x14ac:dyDescent="0.25">
      <c r="L35769" s="9"/>
      <c r="M35769" s="9"/>
      <c r="N35769" s="9"/>
    </row>
    <row r="35770" spans="12:14" x14ac:dyDescent="0.25">
      <c r="L35770" s="9"/>
      <c r="M35770" s="9"/>
      <c r="N35770" s="9"/>
    </row>
    <row r="35771" spans="12:14" x14ac:dyDescent="0.25">
      <c r="L35771" s="9"/>
      <c r="M35771" s="9"/>
      <c r="N35771" s="9"/>
    </row>
    <row r="35772" spans="12:14" x14ac:dyDescent="0.25">
      <c r="L35772" s="9"/>
      <c r="M35772" s="9"/>
      <c r="N35772" s="9"/>
    </row>
    <row r="35773" spans="12:14" x14ac:dyDescent="0.25">
      <c r="L35773" s="9"/>
      <c r="M35773" s="9"/>
      <c r="N35773" s="9"/>
    </row>
    <row r="35774" spans="12:14" x14ac:dyDescent="0.25">
      <c r="L35774" s="9"/>
      <c r="M35774" s="9"/>
      <c r="N35774" s="9"/>
    </row>
    <row r="35775" spans="12:14" x14ac:dyDescent="0.25">
      <c r="L35775" s="9"/>
      <c r="M35775" s="9"/>
      <c r="N35775" s="9"/>
    </row>
    <row r="35776" spans="12:14" x14ac:dyDescent="0.25">
      <c r="L35776" s="9"/>
      <c r="M35776" s="9"/>
      <c r="N35776" s="9"/>
    </row>
    <row r="35777" spans="12:14" x14ac:dyDescent="0.25">
      <c r="L35777" s="9"/>
      <c r="M35777" s="9"/>
      <c r="N35777" s="9"/>
    </row>
    <row r="35778" spans="12:14" x14ac:dyDescent="0.25">
      <c r="L35778" s="9"/>
      <c r="M35778" s="9"/>
      <c r="N35778" s="9"/>
    </row>
    <row r="35779" spans="12:14" x14ac:dyDescent="0.25">
      <c r="L35779" s="9"/>
      <c r="M35779" s="9"/>
      <c r="N35779" s="9"/>
    </row>
    <row r="35780" spans="12:14" x14ac:dyDescent="0.25">
      <c r="L35780" s="9"/>
      <c r="M35780" s="9"/>
      <c r="N35780" s="9"/>
    </row>
    <row r="35781" spans="12:14" x14ac:dyDescent="0.25">
      <c r="L35781" s="9"/>
      <c r="M35781" s="9"/>
      <c r="N35781" s="9"/>
    </row>
    <row r="35782" spans="12:14" x14ac:dyDescent="0.25">
      <c r="L35782" s="9"/>
      <c r="M35782" s="9"/>
      <c r="N35782" s="9"/>
    </row>
    <row r="35783" spans="12:14" x14ac:dyDescent="0.25">
      <c r="L35783" s="9"/>
      <c r="M35783" s="9"/>
      <c r="N35783" s="9"/>
    </row>
    <row r="35784" spans="12:14" x14ac:dyDescent="0.25">
      <c r="L35784" s="9"/>
      <c r="M35784" s="9"/>
      <c r="N35784" s="9"/>
    </row>
    <row r="35785" spans="12:14" x14ac:dyDescent="0.25">
      <c r="L35785" s="9"/>
      <c r="M35785" s="9"/>
      <c r="N35785" s="9"/>
    </row>
    <row r="35786" spans="12:14" x14ac:dyDescent="0.25">
      <c r="L35786" s="9"/>
      <c r="M35786" s="9"/>
      <c r="N35786" s="9"/>
    </row>
    <row r="35787" spans="12:14" x14ac:dyDescent="0.25">
      <c r="L35787" s="9"/>
      <c r="M35787" s="9"/>
      <c r="N35787" s="9"/>
    </row>
    <row r="35788" spans="12:14" x14ac:dyDescent="0.25">
      <c r="L35788" s="9"/>
      <c r="M35788" s="9"/>
      <c r="N35788" s="9"/>
    </row>
    <row r="35789" spans="12:14" x14ac:dyDescent="0.25">
      <c r="L35789" s="9"/>
      <c r="M35789" s="9"/>
      <c r="N35789" s="9"/>
    </row>
    <row r="35790" spans="12:14" x14ac:dyDescent="0.25">
      <c r="L35790" s="9"/>
      <c r="M35790" s="9"/>
      <c r="N35790" s="9"/>
    </row>
    <row r="35791" spans="12:14" x14ac:dyDescent="0.25">
      <c r="L35791" s="9"/>
      <c r="M35791" s="9"/>
      <c r="N35791" s="9"/>
    </row>
    <row r="35792" spans="12:14" x14ac:dyDescent="0.25">
      <c r="L35792" s="9"/>
      <c r="M35792" s="9"/>
      <c r="N35792" s="9"/>
    </row>
    <row r="35793" spans="12:14" x14ac:dyDescent="0.25">
      <c r="L35793" s="9"/>
      <c r="M35793" s="9"/>
      <c r="N35793" s="9"/>
    </row>
    <row r="35794" spans="12:14" x14ac:dyDescent="0.25">
      <c r="L35794" s="9"/>
      <c r="M35794" s="9"/>
      <c r="N35794" s="9"/>
    </row>
    <row r="35795" spans="12:14" x14ac:dyDescent="0.25">
      <c r="L35795" s="9"/>
      <c r="M35795" s="9"/>
      <c r="N35795" s="9"/>
    </row>
    <row r="35796" spans="12:14" x14ac:dyDescent="0.25">
      <c r="L35796" s="9"/>
      <c r="M35796" s="9"/>
      <c r="N35796" s="9"/>
    </row>
    <row r="35797" spans="12:14" x14ac:dyDescent="0.25">
      <c r="L35797" s="9"/>
      <c r="M35797" s="9"/>
      <c r="N35797" s="9"/>
    </row>
    <row r="35798" spans="12:14" x14ac:dyDescent="0.25">
      <c r="L35798" s="9"/>
      <c r="M35798" s="9"/>
      <c r="N35798" s="9"/>
    </row>
    <row r="35799" spans="12:14" x14ac:dyDescent="0.25">
      <c r="L35799" s="9"/>
      <c r="M35799" s="9"/>
      <c r="N35799" s="9"/>
    </row>
    <row r="35800" spans="12:14" x14ac:dyDescent="0.25">
      <c r="L35800" s="9"/>
      <c r="M35800" s="9"/>
      <c r="N35800" s="9"/>
    </row>
    <row r="35801" spans="12:14" x14ac:dyDescent="0.25">
      <c r="L35801" s="9"/>
      <c r="M35801" s="9"/>
      <c r="N35801" s="9"/>
    </row>
    <row r="35802" spans="12:14" x14ac:dyDescent="0.25">
      <c r="L35802" s="9"/>
      <c r="M35802" s="9"/>
      <c r="N35802" s="9"/>
    </row>
    <row r="35803" spans="12:14" x14ac:dyDescent="0.25">
      <c r="L35803" s="9"/>
      <c r="M35803" s="9"/>
      <c r="N35803" s="9"/>
    </row>
    <row r="35804" spans="12:14" x14ac:dyDescent="0.25">
      <c r="L35804" s="9"/>
      <c r="M35804" s="9"/>
      <c r="N35804" s="9"/>
    </row>
    <row r="35805" spans="12:14" x14ac:dyDescent="0.25">
      <c r="L35805" s="9"/>
      <c r="M35805" s="9"/>
      <c r="N35805" s="9"/>
    </row>
    <row r="35806" spans="12:14" x14ac:dyDescent="0.25">
      <c r="L35806" s="9"/>
      <c r="M35806" s="9"/>
      <c r="N35806" s="9"/>
    </row>
    <row r="35807" spans="12:14" x14ac:dyDescent="0.25">
      <c r="L35807" s="9"/>
      <c r="M35807" s="9"/>
      <c r="N35807" s="9"/>
    </row>
    <row r="35808" spans="12:14" x14ac:dyDescent="0.25">
      <c r="L35808" s="9"/>
      <c r="M35808" s="9"/>
      <c r="N35808" s="9"/>
    </row>
    <row r="35809" spans="12:14" x14ac:dyDescent="0.25">
      <c r="L35809" s="9"/>
      <c r="M35809" s="9"/>
      <c r="N35809" s="9"/>
    </row>
    <row r="35810" spans="12:14" x14ac:dyDescent="0.25">
      <c r="L35810" s="9"/>
      <c r="M35810" s="9"/>
      <c r="N35810" s="9"/>
    </row>
    <row r="35811" spans="12:14" x14ac:dyDescent="0.25">
      <c r="L35811" s="9"/>
      <c r="M35811" s="9"/>
      <c r="N35811" s="9"/>
    </row>
    <row r="35812" spans="12:14" x14ac:dyDescent="0.25">
      <c r="L35812" s="9"/>
      <c r="M35812" s="9"/>
      <c r="N35812" s="9"/>
    </row>
    <row r="35813" spans="12:14" x14ac:dyDescent="0.25">
      <c r="L35813" s="9"/>
      <c r="M35813" s="9"/>
      <c r="N35813" s="9"/>
    </row>
    <row r="35814" spans="12:14" x14ac:dyDescent="0.25">
      <c r="L35814" s="9"/>
      <c r="M35814" s="9"/>
      <c r="N35814" s="9"/>
    </row>
    <row r="35815" spans="12:14" x14ac:dyDescent="0.25">
      <c r="L35815" s="9"/>
      <c r="M35815" s="9"/>
      <c r="N35815" s="9"/>
    </row>
    <row r="35816" spans="12:14" x14ac:dyDescent="0.25">
      <c r="L35816" s="9"/>
      <c r="M35816" s="9"/>
      <c r="N35816" s="9"/>
    </row>
    <row r="35817" spans="12:14" x14ac:dyDescent="0.25">
      <c r="L35817" s="9"/>
      <c r="M35817" s="9"/>
      <c r="N35817" s="9"/>
    </row>
    <row r="35818" spans="12:14" x14ac:dyDescent="0.25">
      <c r="L35818" s="9"/>
      <c r="M35818" s="9"/>
      <c r="N35818" s="9"/>
    </row>
    <row r="35819" spans="12:14" x14ac:dyDescent="0.25">
      <c r="L35819" s="9"/>
      <c r="M35819" s="9"/>
      <c r="N35819" s="9"/>
    </row>
    <row r="35820" spans="12:14" x14ac:dyDescent="0.25">
      <c r="L35820" s="9"/>
      <c r="M35820" s="9"/>
      <c r="N35820" s="9"/>
    </row>
    <row r="35821" spans="12:14" x14ac:dyDescent="0.25">
      <c r="L35821" s="9"/>
      <c r="M35821" s="9"/>
      <c r="N35821" s="9"/>
    </row>
    <row r="35822" spans="12:14" x14ac:dyDescent="0.25">
      <c r="L35822" s="9"/>
      <c r="M35822" s="9"/>
      <c r="N35822" s="9"/>
    </row>
    <row r="35823" spans="12:14" x14ac:dyDescent="0.25">
      <c r="L35823" s="9"/>
      <c r="M35823" s="9"/>
      <c r="N35823" s="9"/>
    </row>
    <row r="35824" spans="12:14" x14ac:dyDescent="0.25">
      <c r="L35824" s="9"/>
      <c r="M35824" s="9"/>
      <c r="N35824" s="9"/>
    </row>
    <row r="35825" spans="12:14" x14ac:dyDescent="0.25">
      <c r="L35825" s="9"/>
      <c r="M35825" s="9"/>
      <c r="N35825" s="9"/>
    </row>
    <row r="35826" spans="12:14" x14ac:dyDescent="0.25">
      <c r="L35826" s="9"/>
      <c r="M35826" s="9"/>
      <c r="N35826" s="9"/>
    </row>
    <row r="35827" spans="12:14" x14ac:dyDescent="0.25">
      <c r="L35827" s="9"/>
      <c r="M35827" s="9"/>
      <c r="N35827" s="9"/>
    </row>
    <row r="35828" spans="12:14" x14ac:dyDescent="0.25">
      <c r="L35828" s="9"/>
      <c r="M35828" s="9"/>
      <c r="N35828" s="9"/>
    </row>
    <row r="35829" spans="12:14" x14ac:dyDescent="0.25">
      <c r="L35829" s="9"/>
      <c r="M35829" s="9"/>
      <c r="N35829" s="9"/>
    </row>
    <row r="35830" spans="12:14" x14ac:dyDescent="0.25">
      <c r="L35830" s="9"/>
      <c r="M35830" s="9"/>
      <c r="N35830" s="9"/>
    </row>
    <row r="35831" spans="12:14" x14ac:dyDescent="0.25">
      <c r="L35831" s="9"/>
      <c r="M35831" s="9"/>
      <c r="N35831" s="9"/>
    </row>
    <row r="35832" spans="12:14" x14ac:dyDescent="0.25">
      <c r="L35832" s="9"/>
      <c r="M35832" s="9"/>
      <c r="N35832" s="9"/>
    </row>
    <row r="35833" spans="12:14" x14ac:dyDescent="0.25">
      <c r="L35833" s="9"/>
      <c r="M35833" s="9"/>
      <c r="N35833" s="9"/>
    </row>
    <row r="35834" spans="12:14" x14ac:dyDescent="0.25">
      <c r="L35834" s="9"/>
      <c r="M35834" s="9"/>
      <c r="N35834" s="9"/>
    </row>
    <row r="35835" spans="12:14" x14ac:dyDescent="0.25">
      <c r="L35835" s="9"/>
      <c r="M35835" s="9"/>
      <c r="N35835" s="9"/>
    </row>
    <row r="35836" spans="12:14" x14ac:dyDescent="0.25">
      <c r="L35836" s="9"/>
      <c r="M35836" s="9"/>
      <c r="N35836" s="9"/>
    </row>
    <row r="35837" spans="12:14" x14ac:dyDescent="0.25">
      <c r="L35837" s="9"/>
      <c r="M35837" s="9"/>
      <c r="N35837" s="9"/>
    </row>
    <row r="35838" spans="12:14" x14ac:dyDescent="0.25">
      <c r="L35838" s="9"/>
      <c r="M35838" s="9"/>
      <c r="N35838" s="9"/>
    </row>
    <row r="35839" spans="12:14" x14ac:dyDescent="0.25">
      <c r="L35839" s="9"/>
      <c r="M35839" s="9"/>
      <c r="N35839" s="9"/>
    </row>
    <row r="35840" spans="12:14" x14ac:dyDescent="0.25">
      <c r="L35840" s="9"/>
      <c r="M35840" s="9"/>
      <c r="N35840" s="9"/>
    </row>
    <row r="35841" spans="12:14" x14ac:dyDescent="0.25">
      <c r="L35841" s="9"/>
      <c r="M35841" s="9"/>
      <c r="N35841" s="9"/>
    </row>
    <row r="35842" spans="12:14" x14ac:dyDescent="0.25">
      <c r="L35842" s="9"/>
      <c r="M35842" s="9"/>
      <c r="N35842" s="9"/>
    </row>
    <row r="35843" spans="12:14" x14ac:dyDescent="0.25">
      <c r="L35843" s="9"/>
      <c r="M35843" s="9"/>
      <c r="N35843" s="9"/>
    </row>
    <row r="35844" spans="12:14" x14ac:dyDescent="0.25">
      <c r="L35844" s="9"/>
      <c r="M35844" s="9"/>
      <c r="N35844" s="9"/>
    </row>
    <row r="35845" spans="12:14" x14ac:dyDescent="0.25">
      <c r="L35845" s="9"/>
      <c r="M35845" s="9"/>
      <c r="N35845" s="9"/>
    </row>
    <row r="35846" spans="12:14" x14ac:dyDescent="0.25">
      <c r="L35846" s="9"/>
      <c r="M35846" s="9"/>
      <c r="N35846" s="9"/>
    </row>
    <row r="35847" spans="12:14" x14ac:dyDescent="0.25">
      <c r="L35847" s="9"/>
      <c r="M35847" s="9"/>
      <c r="N35847" s="9"/>
    </row>
    <row r="35848" spans="12:14" x14ac:dyDescent="0.25">
      <c r="L35848" s="9"/>
      <c r="M35848" s="9"/>
      <c r="N35848" s="9"/>
    </row>
    <row r="35849" spans="12:14" x14ac:dyDescent="0.25">
      <c r="L35849" s="9"/>
      <c r="M35849" s="9"/>
      <c r="N35849" s="9"/>
    </row>
    <row r="35850" spans="12:14" x14ac:dyDescent="0.25">
      <c r="L35850" s="9"/>
      <c r="M35850" s="9"/>
      <c r="N35850" s="9"/>
    </row>
    <row r="35851" spans="12:14" x14ac:dyDescent="0.25">
      <c r="L35851" s="9"/>
      <c r="M35851" s="9"/>
      <c r="N35851" s="9"/>
    </row>
    <row r="35852" spans="12:14" x14ac:dyDescent="0.25">
      <c r="L35852" s="9"/>
      <c r="M35852" s="9"/>
      <c r="N35852" s="9"/>
    </row>
    <row r="35853" spans="12:14" x14ac:dyDescent="0.25">
      <c r="L35853" s="9"/>
      <c r="M35853" s="9"/>
      <c r="N35853" s="9"/>
    </row>
    <row r="35854" spans="12:14" x14ac:dyDescent="0.25">
      <c r="L35854" s="9"/>
      <c r="M35854" s="9"/>
      <c r="N35854" s="9"/>
    </row>
    <row r="35855" spans="12:14" x14ac:dyDescent="0.25">
      <c r="L35855" s="9"/>
      <c r="M35855" s="9"/>
      <c r="N35855" s="9"/>
    </row>
    <row r="35856" spans="12:14" x14ac:dyDescent="0.25">
      <c r="L35856" s="9"/>
      <c r="M35856" s="9"/>
      <c r="N35856" s="9"/>
    </row>
    <row r="35857" spans="12:14" x14ac:dyDescent="0.25">
      <c r="L35857" s="9"/>
      <c r="M35857" s="9"/>
      <c r="N35857" s="9"/>
    </row>
    <row r="35858" spans="12:14" x14ac:dyDescent="0.25">
      <c r="L35858" s="9"/>
      <c r="M35858" s="9"/>
      <c r="N35858" s="9"/>
    </row>
    <row r="35859" spans="12:14" x14ac:dyDescent="0.25">
      <c r="L35859" s="9"/>
      <c r="M35859" s="9"/>
      <c r="N35859" s="9"/>
    </row>
    <row r="35860" spans="12:14" x14ac:dyDescent="0.25">
      <c r="L35860" s="9"/>
      <c r="M35860" s="9"/>
      <c r="N35860" s="9"/>
    </row>
    <row r="35861" spans="12:14" x14ac:dyDescent="0.25">
      <c r="L35861" s="9"/>
      <c r="M35861" s="9"/>
      <c r="N35861" s="9"/>
    </row>
    <row r="35862" spans="12:14" x14ac:dyDescent="0.25">
      <c r="L35862" s="9"/>
      <c r="M35862" s="9"/>
      <c r="N35862" s="9"/>
    </row>
    <row r="35863" spans="12:14" x14ac:dyDescent="0.25">
      <c r="L35863" s="9"/>
      <c r="M35863" s="9"/>
      <c r="N35863" s="9"/>
    </row>
    <row r="35864" spans="12:14" x14ac:dyDescent="0.25">
      <c r="L35864" s="9"/>
      <c r="M35864" s="9"/>
      <c r="N35864" s="9"/>
    </row>
    <row r="35865" spans="12:14" x14ac:dyDescent="0.25">
      <c r="L35865" s="9"/>
      <c r="M35865" s="9"/>
      <c r="N35865" s="9"/>
    </row>
    <row r="35866" spans="12:14" x14ac:dyDescent="0.25">
      <c r="L35866" s="9"/>
      <c r="M35866" s="9"/>
      <c r="N35866" s="9"/>
    </row>
    <row r="35867" spans="12:14" x14ac:dyDescent="0.25">
      <c r="L35867" s="9"/>
      <c r="M35867" s="9"/>
      <c r="N35867" s="9"/>
    </row>
    <row r="35868" spans="12:14" x14ac:dyDescent="0.25">
      <c r="L35868" s="9"/>
      <c r="M35868" s="9"/>
      <c r="N35868" s="9"/>
    </row>
    <row r="35869" spans="12:14" x14ac:dyDescent="0.25">
      <c r="L35869" s="9"/>
      <c r="M35869" s="9"/>
      <c r="N35869" s="9"/>
    </row>
    <row r="35870" spans="12:14" x14ac:dyDescent="0.25">
      <c r="L35870" s="9"/>
      <c r="M35870" s="9"/>
      <c r="N35870" s="9"/>
    </row>
    <row r="35871" spans="12:14" x14ac:dyDescent="0.25">
      <c r="L35871" s="9"/>
      <c r="M35871" s="9"/>
      <c r="N35871" s="9"/>
    </row>
    <row r="35872" spans="12:14" x14ac:dyDescent="0.25">
      <c r="L35872" s="9"/>
      <c r="M35872" s="9"/>
      <c r="N35872" s="9"/>
    </row>
    <row r="35873" spans="12:14" x14ac:dyDescent="0.25">
      <c r="L35873" s="9"/>
      <c r="M35873" s="9"/>
      <c r="N35873" s="9"/>
    </row>
    <row r="35874" spans="12:14" x14ac:dyDescent="0.25">
      <c r="L35874" s="9"/>
      <c r="M35874" s="9"/>
      <c r="N35874" s="9"/>
    </row>
    <row r="35875" spans="12:14" x14ac:dyDescent="0.25">
      <c r="L35875" s="9"/>
      <c r="M35875" s="9"/>
      <c r="N35875" s="9"/>
    </row>
    <row r="35876" spans="12:14" x14ac:dyDescent="0.25">
      <c r="L35876" s="9"/>
      <c r="M35876" s="9"/>
      <c r="N35876" s="9"/>
    </row>
    <row r="35877" spans="12:14" x14ac:dyDescent="0.25">
      <c r="L35877" s="9"/>
      <c r="M35877" s="9"/>
      <c r="N35877" s="9"/>
    </row>
    <row r="35878" spans="12:14" x14ac:dyDescent="0.25">
      <c r="L35878" s="9"/>
      <c r="M35878" s="9"/>
      <c r="N35878" s="9"/>
    </row>
    <row r="35879" spans="12:14" x14ac:dyDescent="0.25">
      <c r="L35879" s="9"/>
      <c r="M35879" s="9"/>
      <c r="N35879" s="9"/>
    </row>
    <row r="35880" spans="12:14" x14ac:dyDescent="0.25">
      <c r="L35880" s="9"/>
      <c r="M35880" s="9"/>
      <c r="N35880" s="9"/>
    </row>
    <row r="35881" spans="12:14" x14ac:dyDescent="0.25">
      <c r="L35881" s="9"/>
      <c r="M35881" s="9"/>
      <c r="N35881" s="9"/>
    </row>
    <row r="35882" spans="12:14" x14ac:dyDescent="0.25">
      <c r="L35882" s="9"/>
      <c r="M35882" s="9"/>
      <c r="N35882" s="9"/>
    </row>
    <row r="35883" spans="12:14" x14ac:dyDescent="0.25">
      <c r="L35883" s="9"/>
      <c r="M35883" s="9"/>
      <c r="N35883" s="9"/>
    </row>
    <row r="35884" spans="12:14" x14ac:dyDescent="0.25">
      <c r="L35884" s="9"/>
      <c r="M35884" s="9"/>
      <c r="N35884" s="9"/>
    </row>
    <row r="35885" spans="12:14" x14ac:dyDescent="0.25">
      <c r="L35885" s="9"/>
      <c r="M35885" s="9"/>
      <c r="N35885" s="9"/>
    </row>
    <row r="35886" spans="12:14" x14ac:dyDescent="0.25">
      <c r="L35886" s="9"/>
      <c r="M35886" s="9"/>
      <c r="N35886" s="9"/>
    </row>
    <row r="35887" spans="12:14" x14ac:dyDescent="0.25">
      <c r="L35887" s="9"/>
      <c r="M35887" s="9"/>
      <c r="N35887" s="9"/>
    </row>
    <row r="35888" spans="12:14" x14ac:dyDescent="0.25">
      <c r="L35888" s="9"/>
      <c r="M35888" s="9"/>
      <c r="N35888" s="9"/>
    </row>
    <row r="35889" spans="12:14" x14ac:dyDescent="0.25">
      <c r="L35889" s="9"/>
      <c r="M35889" s="9"/>
      <c r="N35889" s="9"/>
    </row>
    <row r="35890" spans="12:14" x14ac:dyDescent="0.25">
      <c r="L35890" s="9"/>
      <c r="M35890" s="9"/>
      <c r="N35890" s="9"/>
    </row>
    <row r="35891" spans="12:14" x14ac:dyDescent="0.25">
      <c r="L35891" s="9"/>
      <c r="M35891" s="9"/>
      <c r="N35891" s="9"/>
    </row>
    <row r="35892" spans="12:14" x14ac:dyDescent="0.25">
      <c r="L35892" s="9"/>
      <c r="M35892" s="9"/>
      <c r="N35892" s="9"/>
    </row>
    <row r="35893" spans="12:14" x14ac:dyDescent="0.25">
      <c r="L35893" s="9"/>
      <c r="M35893" s="9"/>
      <c r="N35893" s="9"/>
    </row>
    <row r="35894" spans="12:14" x14ac:dyDescent="0.25">
      <c r="L35894" s="9"/>
      <c r="M35894" s="9"/>
      <c r="N35894" s="9"/>
    </row>
    <row r="35895" spans="12:14" x14ac:dyDescent="0.25">
      <c r="L35895" s="9"/>
      <c r="M35895" s="9"/>
      <c r="N35895" s="9"/>
    </row>
    <row r="35896" spans="12:14" x14ac:dyDescent="0.25">
      <c r="L35896" s="9"/>
      <c r="M35896" s="9"/>
      <c r="N35896" s="9"/>
    </row>
    <row r="35897" spans="12:14" x14ac:dyDescent="0.25">
      <c r="L35897" s="9"/>
      <c r="M35897" s="9"/>
      <c r="N35897" s="9"/>
    </row>
    <row r="35898" spans="12:14" x14ac:dyDescent="0.25">
      <c r="L35898" s="9"/>
      <c r="M35898" s="9"/>
      <c r="N35898" s="9"/>
    </row>
    <row r="35899" spans="12:14" x14ac:dyDescent="0.25">
      <c r="L35899" s="9"/>
      <c r="M35899" s="9"/>
      <c r="N35899" s="9"/>
    </row>
    <row r="35900" spans="12:14" x14ac:dyDescent="0.25">
      <c r="L35900" s="9"/>
      <c r="M35900" s="9"/>
      <c r="N35900" s="9"/>
    </row>
    <row r="35901" spans="12:14" x14ac:dyDescent="0.25">
      <c r="L35901" s="9"/>
      <c r="M35901" s="9"/>
      <c r="N35901" s="9"/>
    </row>
    <row r="35902" spans="12:14" x14ac:dyDescent="0.25">
      <c r="L35902" s="9"/>
      <c r="M35902" s="9"/>
      <c r="N35902" s="9"/>
    </row>
    <row r="35903" spans="12:14" x14ac:dyDescent="0.25">
      <c r="L35903" s="9"/>
      <c r="M35903" s="9"/>
      <c r="N35903" s="9"/>
    </row>
    <row r="35904" spans="12:14" x14ac:dyDescent="0.25">
      <c r="L35904" s="9"/>
      <c r="M35904" s="9"/>
      <c r="N35904" s="9"/>
    </row>
    <row r="35905" spans="12:14" x14ac:dyDescent="0.25">
      <c r="L35905" s="9"/>
      <c r="M35905" s="9"/>
      <c r="N35905" s="9"/>
    </row>
    <row r="35906" spans="12:14" x14ac:dyDescent="0.25">
      <c r="L35906" s="9"/>
      <c r="M35906" s="9"/>
      <c r="N35906" s="9"/>
    </row>
    <row r="35907" spans="12:14" x14ac:dyDescent="0.25">
      <c r="L35907" s="9"/>
      <c r="M35907" s="9"/>
      <c r="N35907" s="9"/>
    </row>
    <row r="35908" spans="12:14" x14ac:dyDescent="0.25">
      <c r="L35908" s="9"/>
      <c r="M35908" s="9"/>
      <c r="N35908" s="9"/>
    </row>
    <row r="35909" spans="12:14" x14ac:dyDescent="0.25">
      <c r="L35909" s="9"/>
      <c r="M35909" s="9"/>
      <c r="N35909" s="9"/>
    </row>
    <row r="35910" spans="12:14" x14ac:dyDescent="0.25">
      <c r="L35910" s="9"/>
      <c r="M35910" s="9"/>
      <c r="N35910" s="9"/>
    </row>
    <row r="35911" spans="12:14" x14ac:dyDescent="0.25">
      <c r="L35911" s="9"/>
      <c r="M35911" s="9"/>
      <c r="N35911" s="9"/>
    </row>
    <row r="35912" spans="12:14" x14ac:dyDescent="0.25">
      <c r="L35912" s="9"/>
      <c r="M35912" s="9"/>
      <c r="N35912" s="9"/>
    </row>
    <row r="35913" spans="12:14" x14ac:dyDescent="0.25">
      <c r="L35913" s="9"/>
      <c r="M35913" s="9"/>
      <c r="N35913" s="9"/>
    </row>
    <row r="35914" spans="12:14" x14ac:dyDescent="0.25">
      <c r="L35914" s="9"/>
      <c r="M35914" s="9"/>
      <c r="N35914" s="9"/>
    </row>
    <row r="35915" spans="12:14" x14ac:dyDescent="0.25">
      <c r="L35915" s="9"/>
      <c r="M35915" s="9"/>
      <c r="N35915" s="9"/>
    </row>
    <row r="35916" spans="12:14" x14ac:dyDescent="0.25">
      <c r="L35916" s="9"/>
      <c r="M35916" s="9"/>
      <c r="N35916" s="9"/>
    </row>
    <row r="35917" spans="12:14" x14ac:dyDescent="0.25">
      <c r="L35917" s="9"/>
      <c r="M35917" s="9"/>
      <c r="N35917" s="9"/>
    </row>
    <row r="35918" spans="12:14" x14ac:dyDescent="0.25">
      <c r="L35918" s="9"/>
      <c r="M35918" s="9"/>
      <c r="N35918" s="9"/>
    </row>
    <row r="35919" spans="12:14" x14ac:dyDescent="0.25">
      <c r="L35919" s="9"/>
      <c r="M35919" s="9"/>
      <c r="N35919" s="9"/>
    </row>
    <row r="35920" spans="12:14" x14ac:dyDescent="0.25">
      <c r="L35920" s="9"/>
      <c r="M35920" s="9"/>
      <c r="N35920" s="9"/>
    </row>
    <row r="35921" spans="12:14" x14ac:dyDescent="0.25">
      <c r="L35921" s="9"/>
      <c r="M35921" s="9"/>
      <c r="N35921" s="9"/>
    </row>
    <row r="35922" spans="12:14" x14ac:dyDescent="0.25">
      <c r="L35922" s="9"/>
      <c r="M35922" s="9"/>
      <c r="N35922" s="9"/>
    </row>
    <row r="35923" spans="12:14" x14ac:dyDescent="0.25">
      <c r="L35923" s="9"/>
      <c r="M35923" s="9"/>
      <c r="N35923" s="9"/>
    </row>
    <row r="35924" spans="12:14" x14ac:dyDescent="0.25">
      <c r="L35924" s="9"/>
      <c r="M35924" s="9"/>
      <c r="N35924" s="9"/>
    </row>
    <row r="35925" spans="12:14" x14ac:dyDescent="0.25">
      <c r="L35925" s="9"/>
      <c r="M35925" s="9"/>
      <c r="N35925" s="9"/>
    </row>
    <row r="35926" spans="12:14" x14ac:dyDescent="0.25">
      <c r="L35926" s="9"/>
      <c r="M35926" s="9"/>
      <c r="N35926" s="9"/>
    </row>
    <row r="35927" spans="12:14" x14ac:dyDescent="0.25">
      <c r="L35927" s="9"/>
      <c r="M35927" s="9"/>
      <c r="N35927" s="9"/>
    </row>
    <row r="35928" spans="12:14" x14ac:dyDescent="0.25">
      <c r="L35928" s="9"/>
      <c r="M35928" s="9"/>
      <c r="N35928" s="9"/>
    </row>
    <row r="35929" spans="12:14" x14ac:dyDescent="0.25">
      <c r="L35929" s="9"/>
      <c r="M35929" s="9"/>
      <c r="N35929" s="9"/>
    </row>
    <row r="35930" spans="12:14" x14ac:dyDescent="0.25">
      <c r="L35930" s="9"/>
      <c r="M35930" s="9"/>
      <c r="N35930" s="9"/>
    </row>
    <row r="35931" spans="12:14" x14ac:dyDescent="0.25">
      <c r="L35931" s="9"/>
      <c r="M35931" s="9"/>
      <c r="N35931" s="9"/>
    </row>
    <row r="35932" spans="12:14" x14ac:dyDescent="0.25">
      <c r="L35932" s="9"/>
      <c r="M35932" s="9"/>
      <c r="N35932" s="9"/>
    </row>
    <row r="35933" spans="12:14" x14ac:dyDescent="0.25">
      <c r="L35933" s="9"/>
      <c r="M35933" s="9"/>
      <c r="N35933" s="9"/>
    </row>
    <row r="35934" spans="12:14" x14ac:dyDescent="0.25">
      <c r="L35934" s="9"/>
      <c r="M35934" s="9"/>
      <c r="N35934" s="9"/>
    </row>
    <row r="35935" spans="12:14" x14ac:dyDescent="0.25">
      <c r="L35935" s="9"/>
      <c r="M35935" s="9"/>
      <c r="N35935" s="9"/>
    </row>
    <row r="35936" spans="12:14" x14ac:dyDescent="0.25">
      <c r="L35936" s="9"/>
      <c r="M35936" s="9"/>
      <c r="N35936" s="9"/>
    </row>
    <row r="35937" spans="12:14" x14ac:dyDescent="0.25">
      <c r="L35937" s="9"/>
      <c r="M35937" s="9"/>
      <c r="N35937" s="9"/>
    </row>
    <row r="35938" spans="12:14" x14ac:dyDescent="0.25">
      <c r="L35938" s="9"/>
      <c r="M35938" s="9"/>
      <c r="N35938" s="9"/>
    </row>
    <row r="35939" spans="12:14" x14ac:dyDescent="0.25">
      <c r="L35939" s="9"/>
      <c r="M35939" s="9"/>
      <c r="N35939" s="9"/>
    </row>
    <row r="35940" spans="12:14" x14ac:dyDescent="0.25">
      <c r="L35940" s="9"/>
      <c r="M35940" s="9"/>
      <c r="N35940" s="9"/>
    </row>
    <row r="35941" spans="12:14" x14ac:dyDescent="0.25">
      <c r="L35941" s="9"/>
      <c r="M35941" s="9"/>
      <c r="N35941" s="9"/>
    </row>
    <row r="35942" spans="12:14" x14ac:dyDescent="0.25">
      <c r="L35942" s="9"/>
      <c r="M35942" s="9"/>
      <c r="N35942" s="9"/>
    </row>
    <row r="35943" spans="12:14" x14ac:dyDescent="0.25">
      <c r="L35943" s="9"/>
      <c r="M35943" s="9"/>
      <c r="N35943" s="9"/>
    </row>
    <row r="35944" spans="12:14" x14ac:dyDescent="0.25">
      <c r="L35944" s="9"/>
      <c r="M35944" s="9"/>
      <c r="N35944" s="9"/>
    </row>
    <row r="35945" spans="12:14" x14ac:dyDescent="0.25">
      <c r="L35945" s="9"/>
      <c r="M35945" s="9"/>
      <c r="N35945" s="9"/>
    </row>
    <row r="35946" spans="12:14" x14ac:dyDescent="0.25">
      <c r="L35946" s="9"/>
      <c r="M35946" s="9"/>
      <c r="N35946" s="9"/>
    </row>
    <row r="35947" spans="12:14" x14ac:dyDescent="0.25">
      <c r="L35947" s="9"/>
      <c r="M35947" s="9"/>
      <c r="N35947" s="9"/>
    </row>
    <row r="35948" spans="12:14" x14ac:dyDescent="0.25">
      <c r="L35948" s="9"/>
      <c r="M35948" s="9"/>
      <c r="N35948" s="9"/>
    </row>
    <row r="35949" spans="12:14" x14ac:dyDescent="0.25">
      <c r="L35949" s="9"/>
      <c r="M35949" s="9"/>
      <c r="N35949" s="9"/>
    </row>
    <row r="35950" spans="12:14" x14ac:dyDescent="0.25">
      <c r="L35950" s="9"/>
      <c r="M35950" s="9"/>
      <c r="N35950" s="9"/>
    </row>
    <row r="35951" spans="12:14" x14ac:dyDescent="0.25">
      <c r="L35951" s="9"/>
      <c r="M35951" s="9"/>
      <c r="N35951" s="9"/>
    </row>
    <row r="35952" spans="12:14" x14ac:dyDescent="0.25">
      <c r="L35952" s="9"/>
      <c r="M35952" s="9"/>
      <c r="N35952" s="9"/>
    </row>
    <row r="35953" spans="12:14" x14ac:dyDescent="0.25">
      <c r="L35953" s="9"/>
      <c r="M35953" s="9"/>
      <c r="N35953" s="9"/>
    </row>
    <row r="35954" spans="12:14" x14ac:dyDescent="0.25">
      <c r="L35954" s="9"/>
      <c r="M35954" s="9"/>
      <c r="N35954" s="9"/>
    </row>
    <row r="35955" spans="12:14" x14ac:dyDescent="0.25">
      <c r="L35955" s="9"/>
      <c r="M35955" s="9"/>
      <c r="N35955" s="9"/>
    </row>
    <row r="35956" spans="12:14" x14ac:dyDescent="0.25">
      <c r="L35956" s="9"/>
      <c r="M35956" s="9"/>
      <c r="N35956" s="9"/>
    </row>
    <row r="35957" spans="12:14" x14ac:dyDescent="0.25">
      <c r="L35957" s="9"/>
      <c r="M35957" s="9"/>
      <c r="N35957" s="9"/>
    </row>
    <row r="35958" spans="12:14" x14ac:dyDescent="0.25">
      <c r="L35958" s="9"/>
      <c r="M35958" s="9"/>
      <c r="N35958" s="9"/>
    </row>
    <row r="35959" spans="12:14" x14ac:dyDescent="0.25">
      <c r="L35959" s="9"/>
      <c r="M35959" s="9"/>
      <c r="N35959" s="9"/>
    </row>
    <row r="35960" spans="12:14" x14ac:dyDescent="0.25">
      <c r="L35960" s="9"/>
      <c r="M35960" s="9"/>
      <c r="N35960" s="9"/>
    </row>
    <row r="35961" spans="12:14" x14ac:dyDescent="0.25">
      <c r="L35961" s="9"/>
      <c r="M35961" s="9"/>
      <c r="N35961" s="9"/>
    </row>
    <row r="35962" spans="12:14" x14ac:dyDescent="0.25">
      <c r="L35962" s="9"/>
      <c r="M35962" s="9"/>
      <c r="N35962" s="9"/>
    </row>
    <row r="35963" spans="12:14" x14ac:dyDescent="0.25">
      <c r="L35963" s="9"/>
      <c r="M35963" s="9"/>
      <c r="N35963" s="9"/>
    </row>
    <row r="35964" spans="12:14" x14ac:dyDescent="0.25">
      <c r="L35964" s="9"/>
      <c r="M35964" s="9"/>
      <c r="N35964" s="9"/>
    </row>
    <row r="35965" spans="12:14" x14ac:dyDescent="0.25">
      <c r="L35965" s="9"/>
      <c r="M35965" s="9"/>
      <c r="N35965" s="9"/>
    </row>
    <row r="35966" spans="12:14" x14ac:dyDescent="0.25">
      <c r="L35966" s="9"/>
      <c r="M35966" s="9"/>
      <c r="N35966" s="9"/>
    </row>
    <row r="35967" spans="12:14" x14ac:dyDescent="0.25">
      <c r="L35967" s="9"/>
      <c r="M35967" s="9"/>
      <c r="N35967" s="9"/>
    </row>
    <row r="35968" spans="12:14" x14ac:dyDescent="0.25">
      <c r="L35968" s="9"/>
      <c r="M35968" s="9"/>
      <c r="N35968" s="9"/>
    </row>
    <row r="35969" spans="12:14" x14ac:dyDescent="0.25">
      <c r="L35969" s="9"/>
      <c r="M35969" s="9"/>
      <c r="N35969" s="9"/>
    </row>
    <row r="35970" spans="12:14" x14ac:dyDescent="0.25">
      <c r="L35970" s="9"/>
      <c r="M35970" s="9"/>
      <c r="N35970" s="9"/>
    </row>
    <row r="35971" spans="12:14" x14ac:dyDescent="0.25">
      <c r="L35971" s="9"/>
      <c r="M35971" s="9"/>
      <c r="N35971" s="9"/>
    </row>
    <row r="35972" spans="12:14" x14ac:dyDescent="0.25">
      <c r="L35972" s="9"/>
      <c r="M35972" s="9"/>
      <c r="N35972" s="9"/>
    </row>
    <row r="35973" spans="12:14" x14ac:dyDescent="0.25">
      <c r="L35973" s="9"/>
      <c r="M35973" s="9"/>
      <c r="N35973" s="9"/>
    </row>
    <row r="35974" spans="12:14" x14ac:dyDescent="0.25">
      <c r="L35974" s="9"/>
      <c r="M35974" s="9"/>
      <c r="N35974" s="9"/>
    </row>
    <row r="35975" spans="12:14" x14ac:dyDescent="0.25">
      <c r="L35975" s="9"/>
      <c r="M35975" s="9"/>
      <c r="N35975" s="9"/>
    </row>
    <row r="35976" spans="12:14" x14ac:dyDescent="0.25">
      <c r="L35976" s="9"/>
      <c r="M35976" s="9"/>
      <c r="N35976" s="9"/>
    </row>
    <row r="35977" spans="12:14" x14ac:dyDescent="0.25">
      <c r="L35977" s="9"/>
      <c r="M35977" s="9"/>
      <c r="N35977" s="9"/>
    </row>
    <row r="35978" spans="12:14" x14ac:dyDescent="0.25">
      <c r="L35978" s="9"/>
      <c r="M35978" s="9"/>
      <c r="N35978" s="9"/>
    </row>
    <row r="35979" spans="12:14" x14ac:dyDescent="0.25">
      <c r="L35979" s="9"/>
      <c r="M35979" s="9"/>
      <c r="N35979" s="9"/>
    </row>
    <row r="35980" spans="12:14" x14ac:dyDescent="0.25">
      <c r="L35980" s="9"/>
      <c r="M35980" s="9"/>
      <c r="N35980" s="9"/>
    </row>
    <row r="35981" spans="12:14" x14ac:dyDescent="0.25">
      <c r="L35981" s="9"/>
      <c r="M35981" s="9"/>
      <c r="N35981" s="9"/>
    </row>
    <row r="35982" spans="12:14" x14ac:dyDescent="0.25">
      <c r="L35982" s="9"/>
      <c r="M35982" s="9"/>
      <c r="N35982" s="9"/>
    </row>
    <row r="35983" spans="12:14" x14ac:dyDescent="0.25">
      <c r="L35983" s="9"/>
      <c r="M35983" s="9"/>
      <c r="N35983" s="9"/>
    </row>
    <row r="35984" spans="12:14" x14ac:dyDescent="0.25">
      <c r="L35984" s="9"/>
      <c r="M35984" s="9"/>
      <c r="N35984" s="9"/>
    </row>
    <row r="35985" spans="12:14" x14ac:dyDescent="0.25">
      <c r="L35985" s="9"/>
      <c r="M35985" s="9"/>
      <c r="N35985" s="9"/>
    </row>
    <row r="35986" spans="12:14" x14ac:dyDescent="0.25">
      <c r="L35986" s="9"/>
      <c r="M35986" s="9"/>
      <c r="N35986" s="9"/>
    </row>
    <row r="35987" spans="12:14" x14ac:dyDescent="0.25">
      <c r="L35987" s="9"/>
      <c r="M35987" s="9"/>
      <c r="N35987" s="9"/>
    </row>
    <row r="35988" spans="12:14" x14ac:dyDescent="0.25">
      <c r="L35988" s="9"/>
      <c r="M35988" s="9"/>
      <c r="N35988" s="9"/>
    </row>
    <row r="35989" spans="12:14" x14ac:dyDescent="0.25">
      <c r="L35989" s="9"/>
      <c r="M35989" s="9"/>
      <c r="N35989" s="9"/>
    </row>
    <row r="35990" spans="12:14" x14ac:dyDescent="0.25">
      <c r="L35990" s="9"/>
      <c r="M35990" s="9"/>
      <c r="N35990" s="9"/>
    </row>
    <row r="35991" spans="12:14" x14ac:dyDescent="0.25">
      <c r="L35991" s="9"/>
      <c r="M35991" s="9"/>
      <c r="N35991" s="9"/>
    </row>
    <row r="35992" spans="12:14" x14ac:dyDescent="0.25">
      <c r="L35992" s="9"/>
      <c r="M35992" s="9"/>
      <c r="N35992" s="9"/>
    </row>
    <row r="35993" spans="12:14" x14ac:dyDescent="0.25">
      <c r="L35993" s="9"/>
      <c r="M35993" s="9"/>
      <c r="N35993" s="9"/>
    </row>
    <row r="35994" spans="12:14" x14ac:dyDescent="0.25">
      <c r="L35994" s="9"/>
      <c r="M35994" s="9"/>
      <c r="N35994" s="9"/>
    </row>
    <row r="35995" spans="12:14" x14ac:dyDescent="0.25">
      <c r="L35995" s="9"/>
      <c r="M35995" s="9"/>
      <c r="N35995" s="9"/>
    </row>
    <row r="35996" spans="12:14" x14ac:dyDescent="0.25">
      <c r="L35996" s="9"/>
      <c r="M35996" s="9"/>
      <c r="N35996" s="9"/>
    </row>
    <row r="35997" spans="12:14" x14ac:dyDescent="0.25">
      <c r="L35997" s="9"/>
      <c r="M35997" s="9"/>
      <c r="N35997" s="9"/>
    </row>
    <row r="35998" spans="12:14" x14ac:dyDescent="0.25">
      <c r="L35998" s="9"/>
      <c r="M35998" s="9"/>
      <c r="N35998" s="9"/>
    </row>
    <row r="35999" spans="12:14" x14ac:dyDescent="0.25">
      <c r="L35999" s="9"/>
      <c r="M35999" s="9"/>
      <c r="N35999" s="9"/>
    </row>
    <row r="36000" spans="12:14" x14ac:dyDescent="0.25">
      <c r="L36000" s="9"/>
      <c r="M36000" s="9"/>
      <c r="N36000" s="9"/>
    </row>
    <row r="36001" spans="12:14" x14ac:dyDescent="0.25">
      <c r="L36001" s="9"/>
      <c r="M36001" s="9"/>
      <c r="N36001" s="9"/>
    </row>
    <row r="36002" spans="12:14" x14ac:dyDescent="0.25">
      <c r="L36002" s="9"/>
      <c r="M36002" s="9"/>
      <c r="N36002" s="9"/>
    </row>
    <row r="36003" spans="12:14" x14ac:dyDescent="0.25">
      <c r="L36003" s="9"/>
      <c r="M36003" s="9"/>
      <c r="N36003" s="9"/>
    </row>
    <row r="36004" spans="12:14" x14ac:dyDescent="0.25">
      <c r="L36004" s="9"/>
      <c r="M36004" s="9"/>
      <c r="N36004" s="9"/>
    </row>
    <row r="36005" spans="12:14" x14ac:dyDescent="0.25">
      <c r="L36005" s="9"/>
      <c r="M36005" s="9"/>
      <c r="N36005" s="9"/>
    </row>
    <row r="36006" spans="12:14" x14ac:dyDescent="0.25">
      <c r="L36006" s="9"/>
      <c r="M36006" s="9"/>
      <c r="N36006" s="9"/>
    </row>
    <row r="36007" spans="12:14" x14ac:dyDescent="0.25">
      <c r="L36007" s="9"/>
      <c r="M36007" s="9"/>
      <c r="N36007" s="9"/>
    </row>
    <row r="36008" spans="12:14" x14ac:dyDescent="0.25">
      <c r="L36008" s="9"/>
      <c r="M36008" s="9"/>
      <c r="N36008" s="9"/>
    </row>
    <row r="36009" spans="12:14" x14ac:dyDescent="0.25">
      <c r="L36009" s="9"/>
      <c r="M36009" s="9"/>
      <c r="N36009" s="9"/>
    </row>
    <row r="36010" spans="12:14" x14ac:dyDescent="0.25">
      <c r="L36010" s="9"/>
      <c r="M36010" s="9"/>
      <c r="N36010" s="9"/>
    </row>
    <row r="36011" spans="12:14" x14ac:dyDescent="0.25">
      <c r="L36011" s="9"/>
      <c r="M36011" s="9"/>
      <c r="N36011" s="9"/>
    </row>
    <row r="36012" spans="12:14" x14ac:dyDescent="0.25">
      <c r="L36012" s="9"/>
      <c r="M36012" s="9"/>
      <c r="N36012" s="9"/>
    </row>
    <row r="36013" spans="12:14" x14ac:dyDescent="0.25">
      <c r="L36013" s="9"/>
      <c r="M36013" s="9"/>
      <c r="N36013" s="9"/>
    </row>
    <row r="36014" spans="12:14" x14ac:dyDescent="0.25">
      <c r="L36014" s="9"/>
      <c r="M36014" s="9"/>
      <c r="N36014" s="9"/>
    </row>
    <row r="36015" spans="12:14" x14ac:dyDescent="0.25">
      <c r="L36015" s="9"/>
      <c r="M36015" s="9"/>
      <c r="N36015" s="9"/>
    </row>
    <row r="36016" spans="12:14" x14ac:dyDescent="0.25">
      <c r="L36016" s="9"/>
      <c r="M36016" s="9"/>
      <c r="N36016" s="9"/>
    </row>
    <row r="36017" spans="12:14" x14ac:dyDescent="0.25">
      <c r="L36017" s="9"/>
      <c r="M36017" s="9"/>
      <c r="N36017" s="9"/>
    </row>
    <row r="36018" spans="12:14" x14ac:dyDescent="0.25">
      <c r="L36018" s="9"/>
      <c r="M36018" s="9"/>
      <c r="N36018" s="9"/>
    </row>
    <row r="36019" spans="12:14" x14ac:dyDescent="0.25">
      <c r="L36019" s="9"/>
      <c r="M36019" s="9"/>
      <c r="N36019" s="9"/>
    </row>
    <row r="36020" spans="12:14" x14ac:dyDescent="0.25">
      <c r="L36020" s="9"/>
      <c r="M36020" s="9"/>
      <c r="N36020" s="9"/>
    </row>
    <row r="36021" spans="12:14" x14ac:dyDescent="0.25">
      <c r="L36021" s="9"/>
      <c r="M36021" s="9"/>
      <c r="N36021" s="9"/>
    </row>
    <row r="36022" spans="12:14" x14ac:dyDescent="0.25">
      <c r="L36022" s="9"/>
      <c r="M36022" s="9"/>
      <c r="N36022" s="9"/>
    </row>
    <row r="36023" spans="12:14" x14ac:dyDescent="0.25">
      <c r="L36023" s="9"/>
      <c r="M36023" s="9"/>
      <c r="N36023" s="9"/>
    </row>
    <row r="36024" spans="12:14" x14ac:dyDescent="0.25">
      <c r="L36024" s="9"/>
      <c r="M36024" s="9"/>
      <c r="N36024" s="9"/>
    </row>
    <row r="36025" spans="12:14" x14ac:dyDescent="0.25">
      <c r="L36025" s="9"/>
      <c r="M36025" s="9"/>
      <c r="N36025" s="9"/>
    </row>
    <row r="36026" spans="12:14" x14ac:dyDescent="0.25">
      <c r="L36026" s="9"/>
      <c r="M36026" s="9"/>
      <c r="N36026" s="9"/>
    </row>
    <row r="36027" spans="12:14" x14ac:dyDescent="0.25">
      <c r="L36027" s="9"/>
      <c r="M36027" s="9"/>
      <c r="N36027" s="9"/>
    </row>
    <row r="36028" spans="12:14" x14ac:dyDescent="0.25">
      <c r="L36028" s="9"/>
      <c r="M36028" s="9"/>
      <c r="N36028" s="9"/>
    </row>
    <row r="36029" spans="12:14" x14ac:dyDescent="0.25">
      <c r="L36029" s="9"/>
      <c r="M36029" s="9"/>
      <c r="N36029" s="9"/>
    </row>
    <row r="36030" spans="12:14" x14ac:dyDescent="0.25">
      <c r="L36030" s="9"/>
      <c r="M36030" s="9"/>
      <c r="N36030" s="9"/>
    </row>
    <row r="36031" spans="12:14" x14ac:dyDescent="0.25">
      <c r="L36031" s="9"/>
      <c r="M36031" s="9"/>
      <c r="N36031" s="9"/>
    </row>
    <row r="36032" spans="12:14" x14ac:dyDescent="0.25">
      <c r="L36032" s="9"/>
      <c r="M36032" s="9"/>
      <c r="N36032" s="9"/>
    </row>
    <row r="36033" spans="12:14" x14ac:dyDescent="0.25">
      <c r="L36033" s="9"/>
      <c r="M36033" s="9"/>
      <c r="N36033" s="9"/>
    </row>
    <row r="36034" spans="12:14" x14ac:dyDescent="0.25">
      <c r="L36034" s="9"/>
      <c r="M36034" s="9"/>
      <c r="N36034" s="9"/>
    </row>
    <row r="36035" spans="12:14" x14ac:dyDescent="0.25">
      <c r="L36035" s="9"/>
      <c r="M36035" s="9"/>
      <c r="N36035" s="9"/>
    </row>
    <row r="36036" spans="12:14" x14ac:dyDescent="0.25">
      <c r="L36036" s="9"/>
      <c r="M36036" s="9"/>
      <c r="N36036" s="9"/>
    </row>
    <row r="36037" spans="12:14" x14ac:dyDescent="0.25">
      <c r="L36037" s="9"/>
      <c r="M36037" s="9"/>
      <c r="N36037" s="9"/>
    </row>
    <row r="36038" spans="12:14" x14ac:dyDescent="0.25">
      <c r="L36038" s="9"/>
      <c r="M36038" s="9"/>
      <c r="N36038" s="9"/>
    </row>
    <row r="36039" spans="12:14" x14ac:dyDescent="0.25">
      <c r="L36039" s="9"/>
      <c r="M36039" s="9"/>
      <c r="N36039" s="9"/>
    </row>
    <row r="36040" spans="12:14" x14ac:dyDescent="0.25">
      <c r="L36040" s="9"/>
      <c r="M36040" s="9"/>
      <c r="N36040" s="9"/>
    </row>
    <row r="36041" spans="12:14" x14ac:dyDescent="0.25">
      <c r="L36041" s="9"/>
      <c r="M36041" s="9"/>
      <c r="N36041" s="9"/>
    </row>
    <row r="36042" spans="12:14" x14ac:dyDescent="0.25">
      <c r="L36042" s="9"/>
      <c r="M36042" s="9"/>
      <c r="N36042" s="9"/>
    </row>
    <row r="36043" spans="12:14" x14ac:dyDescent="0.25">
      <c r="L36043" s="9"/>
      <c r="M36043" s="9"/>
      <c r="N36043" s="9"/>
    </row>
    <row r="36044" spans="12:14" x14ac:dyDescent="0.25">
      <c r="L36044" s="9"/>
      <c r="M36044" s="9"/>
      <c r="N36044" s="9"/>
    </row>
    <row r="36045" spans="12:14" x14ac:dyDescent="0.25">
      <c r="L36045" s="9"/>
      <c r="M36045" s="9"/>
      <c r="N36045" s="9"/>
    </row>
    <row r="36046" spans="12:14" x14ac:dyDescent="0.25">
      <c r="L36046" s="9"/>
      <c r="M36046" s="9"/>
      <c r="N36046" s="9"/>
    </row>
    <row r="36047" spans="12:14" x14ac:dyDescent="0.25">
      <c r="L36047" s="9"/>
      <c r="M36047" s="9"/>
      <c r="N36047" s="9"/>
    </row>
    <row r="36048" spans="12:14" x14ac:dyDescent="0.25">
      <c r="L36048" s="9"/>
      <c r="M36048" s="9"/>
      <c r="N36048" s="9"/>
    </row>
    <row r="36049" spans="12:14" x14ac:dyDescent="0.25">
      <c r="L36049" s="9"/>
      <c r="M36049" s="9"/>
      <c r="N36049" s="9"/>
    </row>
    <row r="36050" spans="12:14" x14ac:dyDescent="0.25">
      <c r="L36050" s="9"/>
      <c r="M36050" s="9"/>
      <c r="N36050" s="9"/>
    </row>
    <row r="36051" spans="12:14" x14ac:dyDescent="0.25">
      <c r="L36051" s="9"/>
      <c r="M36051" s="9"/>
      <c r="N36051" s="9"/>
    </row>
    <row r="36052" spans="12:14" x14ac:dyDescent="0.25">
      <c r="L36052" s="9"/>
      <c r="M36052" s="9"/>
      <c r="N36052" s="9"/>
    </row>
    <row r="36053" spans="12:14" x14ac:dyDescent="0.25">
      <c r="L36053" s="9"/>
      <c r="M36053" s="9"/>
      <c r="N36053" s="9"/>
    </row>
    <row r="36054" spans="12:14" x14ac:dyDescent="0.25">
      <c r="L36054" s="9"/>
      <c r="M36054" s="9"/>
      <c r="N36054" s="9"/>
    </row>
    <row r="36055" spans="12:14" x14ac:dyDescent="0.25">
      <c r="L36055" s="9"/>
      <c r="M36055" s="9"/>
      <c r="N36055" s="9"/>
    </row>
    <row r="36056" spans="12:14" x14ac:dyDescent="0.25">
      <c r="L36056" s="9"/>
      <c r="M36056" s="9"/>
      <c r="N36056" s="9"/>
    </row>
    <row r="36057" spans="12:14" x14ac:dyDescent="0.25">
      <c r="L36057" s="9"/>
      <c r="M36057" s="9"/>
      <c r="N36057" s="9"/>
    </row>
    <row r="36058" spans="12:14" x14ac:dyDescent="0.25">
      <c r="L36058" s="9"/>
      <c r="M36058" s="9"/>
      <c r="N36058" s="9"/>
    </row>
    <row r="36059" spans="12:14" x14ac:dyDescent="0.25">
      <c r="L36059" s="9"/>
      <c r="M36059" s="9"/>
      <c r="N36059" s="9"/>
    </row>
    <row r="36060" spans="12:14" x14ac:dyDescent="0.25">
      <c r="L36060" s="9"/>
      <c r="M36060" s="9"/>
      <c r="N36060" s="9"/>
    </row>
    <row r="36061" spans="12:14" x14ac:dyDescent="0.25">
      <c r="L36061" s="9"/>
      <c r="M36061" s="9"/>
      <c r="N36061" s="9"/>
    </row>
    <row r="36062" spans="12:14" x14ac:dyDescent="0.25">
      <c r="L36062" s="9"/>
      <c r="M36062" s="9"/>
      <c r="N36062" s="9"/>
    </row>
    <row r="36063" spans="12:14" x14ac:dyDescent="0.25">
      <c r="L36063" s="9"/>
      <c r="M36063" s="9"/>
      <c r="N36063" s="9"/>
    </row>
    <row r="36064" spans="12:14" x14ac:dyDescent="0.25">
      <c r="L36064" s="9"/>
      <c r="M36064" s="9"/>
      <c r="N36064" s="9"/>
    </row>
    <row r="36065" spans="12:14" x14ac:dyDescent="0.25">
      <c r="L36065" s="9"/>
      <c r="M36065" s="9"/>
      <c r="N36065" s="9"/>
    </row>
    <row r="36066" spans="12:14" x14ac:dyDescent="0.25">
      <c r="L36066" s="9"/>
      <c r="M36066" s="9"/>
      <c r="N36066" s="9"/>
    </row>
    <row r="36067" spans="12:14" x14ac:dyDescent="0.25">
      <c r="L36067" s="9"/>
      <c r="M36067" s="9"/>
      <c r="N36067" s="9"/>
    </row>
    <row r="36068" spans="12:14" x14ac:dyDescent="0.25">
      <c r="L36068" s="9"/>
      <c r="M36068" s="9"/>
      <c r="N36068" s="9"/>
    </row>
    <row r="36069" spans="12:14" x14ac:dyDescent="0.25">
      <c r="L36069" s="9"/>
      <c r="M36069" s="9"/>
      <c r="N36069" s="9"/>
    </row>
    <row r="36070" spans="12:14" x14ac:dyDescent="0.25">
      <c r="L36070" s="9"/>
      <c r="M36070" s="9"/>
      <c r="N36070" s="9"/>
    </row>
    <row r="36071" spans="12:14" x14ac:dyDescent="0.25">
      <c r="L36071" s="9"/>
      <c r="M36071" s="9"/>
      <c r="N36071" s="9"/>
    </row>
    <row r="36072" spans="12:14" x14ac:dyDescent="0.25">
      <c r="L36072" s="9"/>
      <c r="M36072" s="9"/>
      <c r="N36072" s="9"/>
    </row>
    <row r="36073" spans="12:14" x14ac:dyDescent="0.25">
      <c r="L36073" s="9"/>
      <c r="M36073" s="9"/>
      <c r="N36073" s="9"/>
    </row>
    <row r="36074" spans="12:14" x14ac:dyDescent="0.25">
      <c r="L36074" s="9"/>
      <c r="M36074" s="9"/>
      <c r="N36074" s="9"/>
    </row>
    <row r="36075" spans="12:14" x14ac:dyDescent="0.25">
      <c r="L36075" s="9"/>
      <c r="M36075" s="9"/>
      <c r="N36075" s="9"/>
    </row>
    <row r="36076" spans="12:14" x14ac:dyDescent="0.25">
      <c r="L36076" s="9"/>
      <c r="M36076" s="9"/>
      <c r="N36076" s="9"/>
    </row>
    <row r="36077" spans="12:14" x14ac:dyDescent="0.25">
      <c r="L36077" s="9"/>
      <c r="M36077" s="9"/>
      <c r="N36077" s="9"/>
    </row>
    <row r="36078" spans="12:14" x14ac:dyDescent="0.25">
      <c r="L36078" s="9"/>
      <c r="M36078" s="9"/>
      <c r="N36078" s="9"/>
    </row>
    <row r="36079" spans="12:14" x14ac:dyDescent="0.25">
      <c r="L36079" s="9"/>
      <c r="M36079" s="9"/>
      <c r="N36079" s="9"/>
    </row>
    <row r="36080" spans="12:14" x14ac:dyDescent="0.25">
      <c r="L36080" s="9"/>
      <c r="M36080" s="9"/>
      <c r="N36080" s="9"/>
    </row>
    <row r="36081" spans="12:14" x14ac:dyDescent="0.25">
      <c r="L36081" s="9"/>
      <c r="M36081" s="9"/>
      <c r="N36081" s="9"/>
    </row>
    <row r="36082" spans="12:14" x14ac:dyDescent="0.25">
      <c r="L36082" s="9"/>
      <c r="M36082" s="9"/>
      <c r="N36082" s="9"/>
    </row>
    <row r="36083" spans="12:14" x14ac:dyDescent="0.25">
      <c r="L36083" s="9"/>
      <c r="M36083" s="9"/>
      <c r="N36083" s="9"/>
    </row>
    <row r="36084" spans="12:14" x14ac:dyDescent="0.25">
      <c r="L36084" s="9"/>
      <c r="M36084" s="9"/>
      <c r="N36084" s="9"/>
    </row>
    <row r="36085" spans="12:14" x14ac:dyDescent="0.25">
      <c r="L36085" s="9"/>
      <c r="M36085" s="9"/>
      <c r="N36085" s="9"/>
    </row>
    <row r="36086" spans="12:14" x14ac:dyDescent="0.25">
      <c r="L36086" s="9"/>
      <c r="M36086" s="9"/>
      <c r="N36086" s="9"/>
    </row>
    <row r="36087" spans="12:14" x14ac:dyDescent="0.25">
      <c r="L36087" s="9"/>
      <c r="M36087" s="9"/>
      <c r="N36087" s="9"/>
    </row>
    <row r="36088" spans="12:14" x14ac:dyDescent="0.25">
      <c r="L36088" s="9"/>
      <c r="M36088" s="9"/>
      <c r="N36088" s="9"/>
    </row>
    <row r="36089" spans="12:14" x14ac:dyDescent="0.25">
      <c r="L36089" s="9"/>
      <c r="M36089" s="9"/>
      <c r="N36089" s="9"/>
    </row>
    <row r="36090" spans="12:14" x14ac:dyDescent="0.25">
      <c r="L36090" s="9"/>
      <c r="M36090" s="9"/>
      <c r="N36090" s="9"/>
    </row>
    <row r="36091" spans="12:14" x14ac:dyDescent="0.25">
      <c r="L36091" s="9"/>
      <c r="M36091" s="9"/>
      <c r="N36091" s="9"/>
    </row>
    <row r="36092" spans="12:14" x14ac:dyDescent="0.25">
      <c r="L36092" s="9"/>
      <c r="M36092" s="9"/>
      <c r="N36092" s="9"/>
    </row>
    <row r="36093" spans="12:14" x14ac:dyDescent="0.25">
      <c r="L36093" s="9"/>
      <c r="M36093" s="9"/>
      <c r="N36093" s="9"/>
    </row>
    <row r="36094" spans="12:14" x14ac:dyDescent="0.25">
      <c r="L36094" s="9"/>
      <c r="M36094" s="9"/>
      <c r="N36094" s="9"/>
    </row>
    <row r="36095" spans="12:14" x14ac:dyDescent="0.25">
      <c r="L36095" s="9"/>
      <c r="M36095" s="9"/>
      <c r="N36095" s="9"/>
    </row>
    <row r="36096" spans="12:14" x14ac:dyDescent="0.25">
      <c r="L36096" s="9"/>
      <c r="M36096" s="9"/>
      <c r="N36096" s="9"/>
    </row>
    <row r="36097" spans="12:14" x14ac:dyDescent="0.25">
      <c r="L36097" s="9"/>
      <c r="M36097" s="9"/>
      <c r="N36097" s="9"/>
    </row>
    <row r="36098" spans="12:14" x14ac:dyDescent="0.25">
      <c r="L36098" s="9"/>
      <c r="M36098" s="9"/>
      <c r="N36098" s="9"/>
    </row>
    <row r="36099" spans="12:14" x14ac:dyDescent="0.25">
      <c r="L36099" s="9"/>
      <c r="M36099" s="9"/>
      <c r="N36099" s="9"/>
    </row>
    <row r="36100" spans="12:14" x14ac:dyDescent="0.25">
      <c r="L36100" s="9"/>
      <c r="M36100" s="9"/>
      <c r="N36100" s="9"/>
    </row>
    <row r="36101" spans="12:14" x14ac:dyDescent="0.25">
      <c r="L36101" s="9"/>
      <c r="M36101" s="9"/>
      <c r="N36101" s="9"/>
    </row>
    <row r="36102" spans="12:14" x14ac:dyDescent="0.25">
      <c r="L36102" s="9"/>
      <c r="M36102" s="9"/>
      <c r="N36102" s="9"/>
    </row>
    <row r="36103" spans="12:14" x14ac:dyDescent="0.25">
      <c r="L36103" s="9"/>
      <c r="M36103" s="9"/>
      <c r="N36103" s="9"/>
    </row>
    <row r="36104" spans="12:14" x14ac:dyDescent="0.25">
      <c r="L36104" s="9"/>
      <c r="M36104" s="9"/>
      <c r="N36104" s="9"/>
    </row>
    <row r="36105" spans="12:14" x14ac:dyDescent="0.25">
      <c r="L36105" s="9"/>
      <c r="M36105" s="9"/>
      <c r="N36105" s="9"/>
    </row>
    <row r="36106" spans="12:14" x14ac:dyDescent="0.25">
      <c r="L36106" s="9"/>
      <c r="M36106" s="9"/>
      <c r="N36106" s="9"/>
    </row>
    <row r="36107" spans="12:14" x14ac:dyDescent="0.25">
      <c r="L36107" s="9"/>
      <c r="M36107" s="9"/>
      <c r="N36107" s="9"/>
    </row>
    <row r="36108" spans="12:14" x14ac:dyDescent="0.25">
      <c r="L36108" s="9"/>
      <c r="M36108" s="9"/>
      <c r="N36108" s="9"/>
    </row>
    <row r="36109" spans="12:14" x14ac:dyDescent="0.25">
      <c r="L36109" s="9"/>
      <c r="M36109" s="9"/>
      <c r="N36109" s="9"/>
    </row>
    <row r="36110" spans="12:14" x14ac:dyDescent="0.25">
      <c r="L36110" s="9"/>
      <c r="M36110" s="9"/>
      <c r="N36110" s="9"/>
    </row>
    <row r="36111" spans="12:14" x14ac:dyDescent="0.25">
      <c r="L36111" s="9"/>
      <c r="M36111" s="9"/>
      <c r="N36111" s="9"/>
    </row>
    <row r="36112" spans="12:14" x14ac:dyDescent="0.25">
      <c r="L36112" s="9"/>
      <c r="M36112" s="9"/>
      <c r="N36112" s="9"/>
    </row>
    <row r="36113" spans="12:14" x14ac:dyDescent="0.25">
      <c r="L36113" s="9"/>
      <c r="M36113" s="9"/>
      <c r="N36113" s="9"/>
    </row>
    <row r="36114" spans="12:14" x14ac:dyDescent="0.25">
      <c r="L36114" s="9"/>
      <c r="M36114" s="9"/>
      <c r="N36114" s="9"/>
    </row>
    <row r="36115" spans="12:14" x14ac:dyDescent="0.25">
      <c r="L36115" s="9"/>
      <c r="M36115" s="9"/>
      <c r="N36115" s="9"/>
    </row>
    <row r="36116" spans="12:14" x14ac:dyDescent="0.25">
      <c r="L36116" s="9"/>
      <c r="M36116" s="9"/>
      <c r="N36116" s="9"/>
    </row>
    <row r="36117" spans="12:14" x14ac:dyDescent="0.25">
      <c r="L36117" s="9"/>
      <c r="M36117" s="9"/>
      <c r="N36117" s="9"/>
    </row>
    <row r="36118" spans="12:14" x14ac:dyDescent="0.25">
      <c r="L36118" s="9"/>
      <c r="M36118" s="9"/>
      <c r="N36118" s="9"/>
    </row>
    <row r="36119" spans="12:14" x14ac:dyDescent="0.25">
      <c r="L36119" s="9"/>
      <c r="M36119" s="9"/>
      <c r="N36119" s="9"/>
    </row>
    <row r="36120" spans="12:14" x14ac:dyDescent="0.25">
      <c r="L36120" s="9"/>
      <c r="M36120" s="9"/>
      <c r="N36120" s="9"/>
    </row>
    <row r="36121" spans="12:14" x14ac:dyDescent="0.25">
      <c r="L36121" s="9"/>
      <c r="M36121" s="9"/>
      <c r="N36121" s="9"/>
    </row>
    <row r="36122" spans="12:14" x14ac:dyDescent="0.25">
      <c r="L36122" s="9"/>
      <c r="M36122" s="9"/>
      <c r="N36122" s="9"/>
    </row>
    <row r="36123" spans="12:14" x14ac:dyDescent="0.25">
      <c r="L36123" s="9"/>
      <c r="M36123" s="9"/>
      <c r="N36123" s="9"/>
    </row>
    <row r="36124" spans="12:14" x14ac:dyDescent="0.25">
      <c r="L36124" s="9"/>
      <c r="M36124" s="9"/>
      <c r="N36124" s="9"/>
    </row>
    <row r="36125" spans="12:14" x14ac:dyDescent="0.25">
      <c r="L36125" s="9"/>
      <c r="M36125" s="9"/>
      <c r="N36125" s="9"/>
    </row>
    <row r="36126" spans="12:14" x14ac:dyDescent="0.25">
      <c r="L36126" s="9"/>
      <c r="M36126" s="9"/>
      <c r="N36126" s="9"/>
    </row>
    <row r="36127" spans="12:14" x14ac:dyDescent="0.25">
      <c r="L36127" s="9"/>
      <c r="M36127" s="9"/>
      <c r="N36127" s="9"/>
    </row>
    <row r="36128" spans="12:14" x14ac:dyDescent="0.25">
      <c r="L36128" s="9"/>
      <c r="M36128" s="9"/>
      <c r="N36128" s="9"/>
    </row>
    <row r="36129" spans="12:14" x14ac:dyDescent="0.25">
      <c r="L36129" s="9"/>
      <c r="M36129" s="9"/>
      <c r="N36129" s="9"/>
    </row>
    <row r="36130" spans="12:14" x14ac:dyDescent="0.25">
      <c r="L36130" s="9"/>
      <c r="M36130" s="9"/>
      <c r="N36130" s="9"/>
    </row>
    <row r="36131" spans="12:14" x14ac:dyDescent="0.25">
      <c r="L36131" s="9"/>
      <c r="M36131" s="9"/>
      <c r="N36131" s="9"/>
    </row>
    <row r="36132" spans="12:14" x14ac:dyDescent="0.25">
      <c r="L36132" s="9"/>
      <c r="M36132" s="9"/>
      <c r="N36132" s="9"/>
    </row>
    <row r="36133" spans="12:14" x14ac:dyDescent="0.25">
      <c r="L36133" s="9"/>
      <c r="M36133" s="9"/>
      <c r="N36133" s="9"/>
    </row>
    <row r="36134" spans="12:14" x14ac:dyDescent="0.25">
      <c r="L36134" s="9"/>
      <c r="M36134" s="9"/>
      <c r="N36134" s="9"/>
    </row>
    <row r="36135" spans="12:14" x14ac:dyDescent="0.25">
      <c r="L36135" s="9"/>
      <c r="M36135" s="9"/>
      <c r="N36135" s="9"/>
    </row>
    <row r="36136" spans="12:14" x14ac:dyDescent="0.25">
      <c r="L36136" s="9"/>
      <c r="M36136" s="9"/>
      <c r="N36136" s="9"/>
    </row>
    <row r="36137" spans="12:14" x14ac:dyDescent="0.25">
      <c r="L36137" s="9"/>
      <c r="M36137" s="9"/>
      <c r="N36137" s="9"/>
    </row>
    <row r="36138" spans="12:14" x14ac:dyDescent="0.25">
      <c r="L36138" s="9"/>
      <c r="M36138" s="9"/>
      <c r="N36138" s="9"/>
    </row>
    <row r="36139" spans="12:14" x14ac:dyDescent="0.25">
      <c r="L36139" s="9"/>
      <c r="M36139" s="9"/>
      <c r="N36139" s="9"/>
    </row>
    <row r="36140" spans="12:14" x14ac:dyDescent="0.25">
      <c r="L36140" s="9"/>
      <c r="M36140" s="9"/>
      <c r="N36140" s="9"/>
    </row>
    <row r="36141" spans="12:14" x14ac:dyDescent="0.25">
      <c r="L36141" s="9"/>
      <c r="M36141" s="9"/>
      <c r="N36141" s="9"/>
    </row>
    <row r="36142" spans="12:14" x14ac:dyDescent="0.25">
      <c r="L36142" s="9"/>
      <c r="M36142" s="9"/>
      <c r="N36142" s="9"/>
    </row>
    <row r="36143" spans="12:14" x14ac:dyDescent="0.25">
      <c r="L36143" s="9"/>
      <c r="M36143" s="9"/>
      <c r="N36143" s="9"/>
    </row>
    <row r="36144" spans="12:14" x14ac:dyDescent="0.25">
      <c r="L36144" s="9"/>
      <c r="M36144" s="9"/>
      <c r="N36144" s="9"/>
    </row>
    <row r="36145" spans="12:14" x14ac:dyDescent="0.25">
      <c r="L36145" s="9"/>
      <c r="M36145" s="9"/>
      <c r="N36145" s="9"/>
    </row>
    <row r="36146" spans="12:14" x14ac:dyDescent="0.25">
      <c r="L36146" s="9"/>
      <c r="M36146" s="9"/>
      <c r="N36146" s="9"/>
    </row>
    <row r="36147" spans="12:14" x14ac:dyDescent="0.25">
      <c r="L36147" s="9"/>
      <c r="M36147" s="9"/>
      <c r="N36147" s="9"/>
    </row>
    <row r="36148" spans="12:14" x14ac:dyDescent="0.25">
      <c r="L36148" s="9"/>
      <c r="M36148" s="9"/>
      <c r="N36148" s="9"/>
    </row>
    <row r="36149" spans="12:14" x14ac:dyDescent="0.25">
      <c r="L36149" s="9"/>
      <c r="M36149" s="9"/>
      <c r="N36149" s="9"/>
    </row>
    <row r="36150" spans="12:14" x14ac:dyDescent="0.25">
      <c r="L36150" s="9"/>
      <c r="M36150" s="9"/>
      <c r="N36150" s="9"/>
    </row>
    <row r="36151" spans="12:14" x14ac:dyDescent="0.25">
      <c r="L36151" s="9"/>
      <c r="M36151" s="9"/>
      <c r="N36151" s="9"/>
    </row>
    <row r="36152" spans="12:14" x14ac:dyDescent="0.25">
      <c r="L36152" s="9"/>
      <c r="M36152" s="9"/>
      <c r="N36152" s="9"/>
    </row>
    <row r="36153" spans="12:14" x14ac:dyDescent="0.25">
      <c r="L36153" s="9"/>
      <c r="M36153" s="9"/>
      <c r="N36153" s="9"/>
    </row>
    <row r="36154" spans="12:14" x14ac:dyDescent="0.25">
      <c r="L36154" s="9"/>
      <c r="M36154" s="9"/>
      <c r="N36154" s="9"/>
    </row>
    <row r="36155" spans="12:14" x14ac:dyDescent="0.25">
      <c r="L36155" s="9"/>
      <c r="M36155" s="9"/>
      <c r="N36155" s="9"/>
    </row>
    <row r="36156" spans="12:14" x14ac:dyDescent="0.25">
      <c r="L36156" s="9"/>
      <c r="M36156" s="9"/>
      <c r="N36156" s="9"/>
    </row>
    <row r="36157" spans="12:14" x14ac:dyDescent="0.25">
      <c r="L36157" s="9"/>
      <c r="M36157" s="9"/>
      <c r="N36157" s="9"/>
    </row>
    <row r="36158" spans="12:14" x14ac:dyDescent="0.25">
      <c r="L36158" s="9"/>
      <c r="M36158" s="9"/>
      <c r="N36158" s="9"/>
    </row>
    <row r="36159" spans="12:14" x14ac:dyDescent="0.25">
      <c r="L36159" s="9"/>
      <c r="M36159" s="9"/>
      <c r="N36159" s="9"/>
    </row>
    <row r="36160" spans="12:14" x14ac:dyDescent="0.25">
      <c r="L36160" s="9"/>
      <c r="M36160" s="9"/>
      <c r="N36160" s="9"/>
    </row>
    <row r="36161" spans="12:14" x14ac:dyDescent="0.25">
      <c r="L36161" s="9"/>
      <c r="M36161" s="9"/>
      <c r="N36161" s="9"/>
    </row>
    <row r="36162" spans="12:14" x14ac:dyDescent="0.25">
      <c r="L36162" s="9"/>
      <c r="M36162" s="9"/>
      <c r="N36162" s="9"/>
    </row>
    <row r="36163" spans="12:14" x14ac:dyDescent="0.25">
      <c r="L36163" s="9"/>
      <c r="M36163" s="9"/>
      <c r="N36163" s="9"/>
    </row>
    <row r="36164" spans="12:14" x14ac:dyDescent="0.25">
      <c r="L36164" s="9"/>
      <c r="M36164" s="9"/>
      <c r="N36164" s="9"/>
    </row>
    <row r="36165" spans="12:14" x14ac:dyDescent="0.25">
      <c r="L36165" s="9"/>
      <c r="M36165" s="9"/>
      <c r="N36165" s="9"/>
    </row>
    <row r="36166" spans="12:14" x14ac:dyDescent="0.25">
      <c r="L36166" s="9"/>
      <c r="M36166" s="9"/>
      <c r="N36166" s="9"/>
    </row>
    <row r="36167" spans="12:14" x14ac:dyDescent="0.25">
      <c r="L36167" s="9"/>
      <c r="M36167" s="9"/>
      <c r="N36167" s="9"/>
    </row>
    <row r="36168" spans="12:14" x14ac:dyDescent="0.25">
      <c r="L36168" s="9"/>
      <c r="M36168" s="9"/>
      <c r="N36168" s="9"/>
    </row>
    <row r="36169" spans="12:14" x14ac:dyDescent="0.25">
      <c r="L36169" s="9"/>
      <c r="M36169" s="9"/>
      <c r="N36169" s="9"/>
    </row>
    <row r="36170" spans="12:14" x14ac:dyDescent="0.25">
      <c r="L36170" s="9"/>
      <c r="M36170" s="9"/>
      <c r="N36170" s="9"/>
    </row>
    <row r="36171" spans="12:14" x14ac:dyDescent="0.25">
      <c r="L36171" s="9"/>
      <c r="M36171" s="9"/>
      <c r="N36171" s="9"/>
    </row>
    <row r="36172" spans="12:14" x14ac:dyDescent="0.25">
      <c r="L36172" s="9"/>
      <c r="M36172" s="9"/>
      <c r="N36172" s="9"/>
    </row>
    <row r="36173" spans="12:14" x14ac:dyDescent="0.25">
      <c r="L36173" s="9"/>
      <c r="M36173" s="9"/>
      <c r="N36173" s="9"/>
    </row>
    <row r="36174" spans="12:14" x14ac:dyDescent="0.25">
      <c r="L36174" s="9"/>
      <c r="M36174" s="9"/>
      <c r="N36174" s="9"/>
    </row>
    <row r="36175" spans="12:14" x14ac:dyDescent="0.25">
      <c r="L36175" s="9"/>
      <c r="M36175" s="9"/>
      <c r="N36175" s="9"/>
    </row>
    <row r="36176" spans="12:14" x14ac:dyDescent="0.25">
      <c r="L36176" s="9"/>
      <c r="M36176" s="9"/>
      <c r="N36176" s="9"/>
    </row>
    <row r="36177" spans="12:14" x14ac:dyDescent="0.25">
      <c r="L36177" s="9"/>
      <c r="M36177" s="9"/>
      <c r="N36177" s="9"/>
    </row>
    <row r="36178" spans="12:14" x14ac:dyDescent="0.25">
      <c r="L36178" s="9"/>
      <c r="M36178" s="9"/>
      <c r="N36178" s="9"/>
    </row>
    <row r="36179" spans="12:14" x14ac:dyDescent="0.25">
      <c r="L36179" s="9"/>
      <c r="M36179" s="9"/>
      <c r="N36179" s="9"/>
    </row>
    <row r="36180" spans="12:14" x14ac:dyDescent="0.25">
      <c r="L36180" s="9"/>
      <c r="M36180" s="9"/>
      <c r="N36180" s="9"/>
    </row>
    <row r="36181" spans="12:14" x14ac:dyDescent="0.25">
      <c r="L36181" s="9"/>
      <c r="M36181" s="9"/>
      <c r="N36181" s="9"/>
    </row>
    <row r="36182" spans="12:14" x14ac:dyDescent="0.25">
      <c r="L36182" s="9"/>
      <c r="M36182" s="9"/>
      <c r="N36182" s="9"/>
    </row>
    <row r="36183" spans="12:14" x14ac:dyDescent="0.25">
      <c r="L36183" s="9"/>
      <c r="M36183" s="9"/>
      <c r="N36183" s="9"/>
    </row>
    <row r="36184" spans="12:14" x14ac:dyDescent="0.25">
      <c r="L36184" s="9"/>
      <c r="M36184" s="9"/>
      <c r="N36184" s="9"/>
    </row>
    <row r="36185" spans="12:14" x14ac:dyDescent="0.25">
      <c r="L36185" s="9"/>
      <c r="M36185" s="9"/>
      <c r="N36185" s="9"/>
    </row>
    <row r="36186" spans="12:14" x14ac:dyDescent="0.25">
      <c r="L36186" s="9"/>
      <c r="M36186" s="9"/>
      <c r="N36186" s="9"/>
    </row>
    <row r="36187" spans="12:14" x14ac:dyDescent="0.25">
      <c r="L36187" s="9"/>
      <c r="M36187" s="9"/>
      <c r="N36187" s="9"/>
    </row>
    <row r="36188" spans="12:14" x14ac:dyDescent="0.25">
      <c r="L36188" s="9"/>
      <c r="M36188" s="9"/>
      <c r="N36188" s="9"/>
    </row>
    <row r="36189" spans="12:14" x14ac:dyDescent="0.25">
      <c r="L36189" s="9"/>
      <c r="M36189" s="9"/>
      <c r="N36189" s="9"/>
    </row>
    <row r="36190" spans="12:14" x14ac:dyDescent="0.25">
      <c r="L36190" s="9"/>
      <c r="M36190" s="9"/>
      <c r="N36190" s="9"/>
    </row>
    <row r="36191" spans="12:14" x14ac:dyDescent="0.25">
      <c r="L36191" s="9"/>
      <c r="M36191" s="9"/>
      <c r="N36191" s="9"/>
    </row>
    <row r="36192" spans="12:14" x14ac:dyDescent="0.25">
      <c r="L36192" s="9"/>
      <c r="M36192" s="9"/>
      <c r="N36192" s="9"/>
    </row>
    <row r="36193" spans="12:14" x14ac:dyDescent="0.25">
      <c r="L36193" s="9"/>
      <c r="M36193" s="9"/>
      <c r="N36193" s="9"/>
    </row>
    <row r="36194" spans="12:14" x14ac:dyDescent="0.25">
      <c r="L36194" s="9"/>
      <c r="M36194" s="9"/>
      <c r="N36194" s="9"/>
    </row>
    <row r="36195" spans="12:14" x14ac:dyDescent="0.25">
      <c r="L36195" s="9"/>
      <c r="M36195" s="9"/>
      <c r="N36195" s="9"/>
    </row>
    <row r="36196" spans="12:14" x14ac:dyDescent="0.25">
      <c r="L36196" s="9"/>
      <c r="M36196" s="9"/>
      <c r="N36196" s="9"/>
    </row>
    <row r="36197" spans="12:14" x14ac:dyDescent="0.25">
      <c r="L36197" s="9"/>
      <c r="M36197" s="9"/>
      <c r="N36197" s="9"/>
    </row>
    <row r="36198" spans="12:14" x14ac:dyDescent="0.25">
      <c r="L36198" s="9"/>
      <c r="M36198" s="9"/>
      <c r="N36198" s="9"/>
    </row>
    <row r="36199" spans="12:14" x14ac:dyDescent="0.25">
      <c r="L36199" s="9"/>
      <c r="M36199" s="9"/>
      <c r="N36199" s="9"/>
    </row>
    <row r="36200" spans="12:14" x14ac:dyDescent="0.25">
      <c r="L36200" s="9"/>
      <c r="M36200" s="9"/>
      <c r="N36200" s="9"/>
    </row>
    <row r="36201" spans="12:14" x14ac:dyDescent="0.25">
      <c r="L36201" s="9"/>
      <c r="M36201" s="9"/>
      <c r="N36201" s="9"/>
    </row>
    <row r="36202" spans="12:14" x14ac:dyDescent="0.25">
      <c r="L36202" s="9"/>
      <c r="M36202" s="9"/>
      <c r="N36202" s="9"/>
    </row>
    <row r="36203" spans="12:14" x14ac:dyDescent="0.25">
      <c r="L36203" s="9"/>
      <c r="M36203" s="9"/>
      <c r="N36203" s="9"/>
    </row>
    <row r="36204" spans="12:14" x14ac:dyDescent="0.25">
      <c r="L36204" s="9"/>
      <c r="M36204" s="9"/>
      <c r="N36204" s="9"/>
    </row>
    <row r="36205" spans="12:14" x14ac:dyDescent="0.25">
      <c r="L36205" s="9"/>
      <c r="M36205" s="9"/>
      <c r="N36205" s="9"/>
    </row>
    <row r="36206" spans="12:14" x14ac:dyDescent="0.25">
      <c r="L36206" s="9"/>
      <c r="M36206" s="9"/>
      <c r="N36206" s="9"/>
    </row>
    <row r="36207" spans="12:14" x14ac:dyDescent="0.25">
      <c r="L36207" s="9"/>
      <c r="M36207" s="9"/>
      <c r="N36207" s="9"/>
    </row>
    <row r="36208" spans="12:14" x14ac:dyDescent="0.25">
      <c r="L36208" s="9"/>
      <c r="M36208" s="9"/>
      <c r="N36208" s="9"/>
    </row>
    <row r="36209" spans="12:14" x14ac:dyDescent="0.25">
      <c r="L36209" s="9"/>
      <c r="M36209" s="9"/>
      <c r="N36209" s="9"/>
    </row>
    <row r="36210" spans="12:14" x14ac:dyDescent="0.25">
      <c r="L36210" s="9"/>
      <c r="M36210" s="9"/>
      <c r="N36210" s="9"/>
    </row>
    <row r="36211" spans="12:14" x14ac:dyDescent="0.25">
      <c r="L36211" s="9"/>
      <c r="M36211" s="9"/>
      <c r="N36211" s="9"/>
    </row>
    <row r="36212" spans="12:14" x14ac:dyDescent="0.25">
      <c r="L36212" s="9"/>
      <c r="M36212" s="9"/>
      <c r="N36212" s="9"/>
    </row>
    <row r="36213" spans="12:14" x14ac:dyDescent="0.25">
      <c r="L36213" s="9"/>
      <c r="M36213" s="9"/>
      <c r="N36213" s="9"/>
    </row>
    <row r="36214" spans="12:14" x14ac:dyDescent="0.25">
      <c r="L36214" s="9"/>
      <c r="M36214" s="9"/>
      <c r="N36214" s="9"/>
    </row>
    <row r="36215" spans="12:14" x14ac:dyDescent="0.25">
      <c r="L36215" s="9"/>
      <c r="M36215" s="9"/>
      <c r="N36215" s="9"/>
    </row>
    <row r="36216" spans="12:14" x14ac:dyDescent="0.25">
      <c r="L36216" s="9"/>
      <c r="M36216" s="9"/>
      <c r="N36216" s="9"/>
    </row>
    <row r="36217" spans="12:14" x14ac:dyDescent="0.25">
      <c r="L36217" s="9"/>
      <c r="M36217" s="9"/>
      <c r="N36217" s="9"/>
    </row>
    <row r="36218" spans="12:14" x14ac:dyDescent="0.25">
      <c r="L36218" s="9"/>
      <c r="M36218" s="9"/>
      <c r="N36218" s="9"/>
    </row>
    <row r="36219" spans="12:14" x14ac:dyDescent="0.25">
      <c r="L36219" s="9"/>
      <c r="M36219" s="9"/>
      <c r="N36219" s="9"/>
    </row>
    <row r="36220" spans="12:14" x14ac:dyDescent="0.25">
      <c r="L36220" s="9"/>
      <c r="M36220" s="9"/>
      <c r="N36220" s="9"/>
    </row>
    <row r="36221" spans="12:14" x14ac:dyDescent="0.25">
      <c r="L36221" s="9"/>
      <c r="M36221" s="9"/>
      <c r="N36221" s="9"/>
    </row>
    <row r="36222" spans="12:14" x14ac:dyDescent="0.25">
      <c r="L36222" s="9"/>
      <c r="M36222" s="9"/>
      <c r="N36222" s="9"/>
    </row>
    <row r="36223" spans="12:14" x14ac:dyDescent="0.25">
      <c r="L36223" s="9"/>
      <c r="M36223" s="9"/>
      <c r="N36223" s="9"/>
    </row>
    <row r="36224" spans="12:14" x14ac:dyDescent="0.25">
      <c r="L36224" s="9"/>
      <c r="M36224" s="9"/>
      <c r="N36224" s="9"/>
    </row>
    <row r="36225" spans="12:14" x14ac:dyDescent="0.25">
      <c r="L36225" s="9"/>
      <c r="M36225" s="9"/>
      <c r="N36225" s="9"/>
    </row>
    <row r="36226" spans="12:14" x14ac:dyDescent="0.25">
      <c r="L36226" s="9"/>
      <c r="M36226" s="9"/>
      <c r="N36226" s="9"/>
    </row>
    <row r="36227" spans="12:14" x14ac:dyDescent="0.25">
      <c r="L36227" s="9"/>
      <c r="M36227" s="9"/>
      <c r="N36227" s="9"/>
    </row>
    <row r="36228" spans="12:14" x14ac:dyDescent="0.25">
      <c r="L36228" s="9"/>
      <c r="M36228" s="9"/>
      <c r="N36228" s="9"/>
    </row>
    <row r="36229" spans="12:14" x14ac:dyDescent="0.25">
      <c r="L36229" s="9"/>
      <c r="M36229" s="9"/>
      <c r="N36229" s="9"/>
    </row>
    <row r="36230" spans="12:14" x14ac:dyDescent="0.25">
      <c r="L36230" s="9"/>
      <c r="M36230" s="9"/>
      <c r="N36230" s="9"/>
    </row>
    <row r="36231" spans="12:14" x14ac:dyDescent="0.25">
      <c r="L36231" s="9"/>
      <c r="M36231" s="9"/>
      <c r="N36231" s="9"/>
    </row>
    <row r="36232" spans="12:14" x14ac:dyDescent="0.25">
      <c r="L36232" s="9"/>
      <c r="M36232" s="9"/>
      <c r="N36232" s="9"/>
    </row>
    <row r="36233" spans="12:14" x14ac:dyDescent="0.25">
      <c r="L36233" s="9"/>
      <c r="M36233" s="9"/>
      <c r="N36233" s="9"/>
    </row>
    <row r="36234" spans="12:14" x14ac:dyDescent="0.25">
      <c r="L36234" s="9"/>
      <c r="M36234" s="9"/>
      <c r="N36234" s="9"/>
    </row>
    <row r="36235" spans="12:14" x14ac:dyDescent="0.25">
      <c r="L36235" s="9"/>
      <c r="M36235" s="9"/>
      <c r="N36235" s="9"/>
    </row>
    <row r="36236" spans="12:14" x14ac:dyDescent="0.25">
      <c r="L36236" s="9"/>
      <c r="M36236" s="9"/>
      <c r="N36236" s="9"/>
    </row>
    <row r="36237" spans="12:14" x14ac:dyDescent="0.25">
      <c r="L36237" s="9"/>
      <c r="M36237" s="9"/>
      <c r="N36237" s="9"/>
    </row>
    <row r="36238" spans="12:14" x14ac:dyDescent="0.25">
      <c r="L36238" s="9"/>
      <c r="M36238" s="9"/>
      <c r="N36238" s="9"/>
    </row>
    <row r="36239" spans="12:14" x14ac:dyDescent="0.25">
      <c r="L36239" s="9"/>
      <c r="M36239" s="9"/>
      <c r="N36239" s="9"/>
    </row>
    <row r="36240" spans="12:14" x14ac:dyDescent="0.25">
      <c r="L36240" s="9"/>
      <c r="M36240" s="9"/>
      <c r="N36240" s="9"/>
    </row>
    <row r="36241" spans="12:14" x14ac:dyDescent="0.25">
      <c r="L36241" s="9"/>
      <c r="M36241" s="9"/>
      <c r="N36241" s="9"/>
    </row>
    <row r="36242" spans="12:14" x14ac:dyDescent="0.25">
      <c r="L36242" s="9"/>
      <c r="M36242" s="9"/>
      <c r="N36242" s="9"/>
    </row>
    <row r="36243" spans="12:14" x14ac:dyDescent="0.25">
      <c r="L36243" s="9"/>
      <c r="M36243" s="9"/>
      <c r="N36243" s="9"/>
    </row>
    <row r="36244" spans="12:14" x14ac:dyDescent="0.25">
      <c r="L36244" s="9"/>
      <c r="M36244" s="9"/>
      <c r="N36244" s="9"/>
    </row>
    <row r="36245" spans="12:14" x14ac:dyDescent="0.25">
      <c r="L36245" s="9"/>
      <c r="M36245" s="9"/>
      <c r="N36245" s="9"/>
    </row>
    <row r="36246" spans="12:14" x14ac:dyDescent="0.25">
      <c r="L36246" s="9"/>
      <c r="M36246" s="9"/>
      <c r="N36246" s="9"/>
    </row>
    <row r="36247" spans="12:14" x14ac:dyDescent="0.25">
      <c r="L36247" s="9"/>
      <c r="M36247" s="9"/>
      <c r="N36247" s="9"/>
    </row>
    <row r="36248" spans="12:14" x14ac:dyDescent="0.25">
      <c r="L36248" s="9"/>
      <c r="M36248" s="9"/>
      <c r="N36248" s="9"/>
    </row>
    <row r="36249" spans="12:14" x14ac:dyDescent="0.25">
      <c r="L36249" s="9"/>
      <c r="M36249" s="9"/>
      <c r="N36249" s="9"/>
    </row>
    <row r="36250" spans="12:14" x14ac:dyDescent="0.25">
      <c r="L36250" s="9"/>
      <c r="M36250" s="9"/>
      <c r="N36250" s="9"/>
    </row>
    <row r="36251" spans="12:14" x14ac:dyDescent="0.25">
      <c r="L36251" s="9"/>
      <c r="M36251" s="9"/>
      <c r="N36251" s="9"/>
    </row>
    <row r="36252" spans="12:14" x14ac:dyDescent="0.25">
      <c r="L36252" s="9"/>
      <c r="M36252" s="9"/>
      <c r="N36252" s="9"/>
    </row>
    <row r="36253" spans="12:14" x14ac:dyDescent="0.25">
      <c r="L36253" s="9"/>
      <c r="M36253" s="9"/>
      <c r="N36253" s="9"/>
    </row>
    <row r="36254" spans="12:14" x14ac:dyDescent="0.25">
      <c r="L36254" s="9"/>
      <c r="M36254" s="9"/>
      <c r="N36254" s="9"/>
    </row>
    <row r="36255" spans="12:14" x14ac:dyDescent="0.25">
      <c r="L36255" s="9"/>
      <c r="M36255" s="9"/>
      <c r="N36255" s="9"/>
    </row>
    <row r="36256" spans="12:14" x14ac:dyDescent="0.25">
      <c r="L36256" s="9"/>
      <c r="M36256" s="9"/>
      <c r="N36256" s="9"/>
    </row>
    <row r="36257" spans="12:14" x14ac:dyDescent="0.25">
      <c r="L36257" s="9"/>
      <c r="M36257" s="9"/>
      <c r="N36257" s="9"/>
    </row>
    <row r="36258" spans="12:14" x14ac:dyDescent="0.25">
      <c r="L36258" s="9"/>
      <c r="M36258" s="9"/>
      <c r="N36258" s="9"/>
    </row>
    <row r="36259" spans="12:14" x14ac:dyDescent="0.25">
      <c r="L36259" s="9"/>
      <c r="M36259" s="9"/>
      <c r="N36259" s="9"/>
    </row>
    <row r="36260" spans="12:14" x14ac:dyDescent="0.25">
      <c r="L36260" s="9"/>
      <c r="M36260" s="9"/>
      <c r="N36260" s="9"/>
    </row>
    <row r="36261" spans="12:14" x14ac:dyDescent="0.25">
      <c r="L36261" s="9"/>
      <c r="M36261" s="9"/>
      <c r="N36261" s="9"/>
    </row>
    <row r="36262" spans="12:14" x14ac:dyDescent="0.25">
      <c r="L36262" s="9"/>
      <c r="M36262" s="9"/>
      <c r="N36262" s="9"/>
    </row>
    <row r="36263" spans="12:14" x14ac:dyDescent="0.25">
      <c r="L36263" s="9"/>
      <c r="M36263" s="9"/>
      <c r="N36263" s="9"/>
    </row>
    <row r="36264" spans="12:14" x14ac:dyDescent="0.25">
      <c r="L36264" s="9"/>
      <c r="M36264" s="9"/>
      <c r="N36264" s="9"/>
    </row>
    <row r="36265" spans="12:14" x14ac:dyDescent="0.25">
      <c r="L36265" s="9"/>
      <c r="M36265" s="9"/>
      <c r="N36265" s="9"/>
    </row>
    <row r="36266" spans="12:14" x14ac:dyDescent="0.25">
      <c r="L36266" s="9"/>
      <c r="M36266" s="9"/>
      <c r="N36266" s="9"/>
    </row>
    <row r="36267" spans="12:14" x14ac:dyDescent="0.25">
      <c r="L36267" s="9"/>
      <c r="M36267" s="9"/>
      <c r="N36267" s="9"/>
    </row>
    <row r="36268" spans="12:14" x14ac:dyDescent="0.25">
      <c r="L36268" s="9"/>
      <c r="M36268" s="9"/>
      <c r="N36268" s="9"/>
    </row>
    <row r="36269" spans="12:14" x14ac:dyDescent="0.25">
      <c r="L36269" s="9"/>
      <c r="M36269" s="9"/>
      <c r="N36269" s="9"/>
    </row>
    <row r="36270" spans="12:14" x14ac:dyDescent="0.25">
      <c r="L36270" s="9"/>
      <c r="M36270" s="9"/>
      <c r="N36270" s="9"/>
    </row>
    <row r="36271" spans="12:14" x14ac:dyDescent="0.25">
      <c r="L36271" s="9"/>
      <c r="M36271" s="9"/>
      <c r="N36271" s="9"/>
    </row>
    <row r="36272" spans="12:14" x14ac:dyDescent="0.25">
      <c r="L36272" s="9"/>
      <c r="M36272" s="9"/>
      <c r="N36272" s="9"/>
    </row>
    <row r="36273" spans="12:14" x14ac:dyDescent="0.25">
      <c r="L36273" s="9"/>
      <c r="M36273" s="9"/>
      <c r="N36273" s="9"/>
    </row>
    <row r="36274" spans="12:14" x14ac:dyDescent="0.25">
      <c r="L36274" s="9"/>
      <c r="M36274" s="9"/>
      <c r="N36274" s="9"/>
    </row>
    <row r="36275" spans="12:14" x14ac:dyDescent="0.25">
      <c r="L36275" s="9"/>
      <c r="M36275" s="9"/>
      <c r="N36275" s="9"/>
    </row>
    <row r="36276" spans="12:14" x14ac:dyDescent="0.25">
      <c r="L36276" s="9"/>
      <c r="M36276" s="9"/>
      <c r="N36276" s="9"/>
    </row>
    <row r="36277" spans="12:14" x14ac:dyDescent="0.25">
      <c r="L36277" s="9"/>
      <c r="M36277" s="9"/>
      <c r="N36277" s="9"/>
    </row>
    <row r="36278" spans="12:14" x14ac:dyDescent="0.25">
      <c r="L36278" s="9"/>
      <c r="M36278" s="9"/>
      <c r="N36278" s="9"/>
    </row>
    <row r="36279" spans="12:14" x14ac:dyDescent="0.25">
      <c r="L36279" s="9"/>
      <c r="M36279" s="9"/>
      <c r="N36279" s="9"/>
    </row>
    <row r="36280" spans="12:14" x14ac:dyDescent="0.25">
      <c r="L36280" s="9"/>
      <c r="M36280" s="9"/>
      <c r="N36280" s="9"/>
    </row>
    <row r="36281" spans="12:14" x14ac:dyDescent="0.25">
      <c r="L36281" s="9"/>
      <c r="M36281" s="9"/>
      <c r="N36281" s="9"/>
    </row>
    <row r="36282" spans="12:14" x14ac:dyDescent="0.25">
      <c r="L36282" s="9"/>
      <c r="M36282" s="9"/>
      <c r="N36282" s="9"/>
    </row>
    <row r="36283" spans="12:14" x14ac:dyDescent="0.25">
      <c r="L36283" s="9"/>
      <c r="M36283" s="9"/>
      <c r="N36283" s="9"/>
    </row>
    <row r="36284" spans="12:14" x14ac:dyDescent="0.25">
      <c r="L36284" s="9"/>
      <c r="M36284" s="9"/>
      <c r="N36284" s="9"/>
    </row>
    <row r="36285" spans="12:14" x14ac:dyDescent="0.25">
      <c r="L36285" s="9"/>
      <c r="M36285" s="9"/>
      <c r="N36285" s="9"/>
    </row>
    <row r="36286" spans="12:14" x14ac:dyDescent="0.25">
      <c r="L36286" s="9"/>
      <c r="M36286" s="9"/>
      <c r="N36286" s="9"/>
    </row>
    <row r="36287" spans="12:14" x14ac:dyDescent="0.25">
      <c r="L36287" s="9"/>
      <c r="M36287" s="9"/>
      <c r="N36287" s="9"/>
    </row>
    <row r="36288" spans="12:14" x14ac:dyDescent="0.25">
      <c r="L36288" s="9"/>
      <c r="M36288" s="9"/>
      <c r="N36288" s="9"/>
    </row>
    <row r="36289" spans="12:14" x14ac:dyDescent="0.25">
      <c r="L36289" s="9"/>
      <c r="M36289" s="9"/>
      <c r="N36289" s="9"/>
    </row>
    <row r="36290" spans="12:14" x14ac:dyDescent="0.25">
      <c r="L36290" s="9"/>
      <c r="M36290" s="9"/>
      <c r="N36290" s="9"/>
    </row>
    <row r="36291" spans="12:14" x14ac:dyDescent="0.25">
      <c r="L36291" s="9"/>
      <c r="M36291" s="9"/>
      <c r="N36291" s="9"/>
    </row>
    <row r="36292" spans="12:14" x14ac:dyDescent="0.25">
      <c r="L36292" s="9"/>
      <c r="M36292" s="9"/>
      <c r="N36292" s="9"/>
    </row>
    <row r="36293" spans="12:14" x14ac:dyDescent="0.25">
      <c r="L36293" s="9"/>
      <c r="M36293" s="9"/>
      <c r="N36293" s="9"/>
    </row>
    <row r="36294" spans="12:14" x14ac:dyDescent="0.25">
      <c r="L36294" s="9"/>
      <c r="M36294" s="9"/>
      <c r="N36294" s="9"/>
    </row>
    <row r="36295" spans="12:14" x14ac:dyDescent="0.25">
      <c r="L36295" s="9"/>
      <c r="M36295" s="9"/>
      <c r="N36295" s="9"/>
    </row>
    <row r="36296" spans="12:14" x14ac:dyDescent="0.25">
      <c r="L36296" s="9"/>
      <c r="M36296" s="9"/>
      <c r="N36296" s="9"/>
    </row>
    <row r="36297" spans="12:14" x14ac:dyDescent="0.25">
      <c r="L36297" s="9"/>
      <c r="M36297" s="9"/>
      <c r="N36297" s="9"/>
    </row>
    <row r="36298" spans="12:14" x14ac:dyDescent="0.25">
      <c r="L36298" s="9"/>
      <c r="M36298" s="9"/>
      <c r="N36298" s="9"/>
    </row>
    <row r="36299" spans="12:14" x14ac:dyDescent="0.25">
      <c r="L36299" s="9"/>
      <c r="M36299" s="9"/>
      <c r="N36299" s="9"/>
    </row>
    <row r="36300" spans="12:14" x14ac:dyDescent="0.25">
      <c r="L36300" s="9"/>
      <c r="M36300" s="9"/>
      <c r="N36300" s="9"/>
    </row>
    <row r="36301" spans="12:14" x14ac:dyDescent="0.25">
      <c r="L36301" s="9"/>
      <c r="M36301" s="9"/>
      <c r="N36301" s="9"/>
    </row>
    <row r="36302" spans="12:14" x14ac:dyDescent="0.25">
      <c r="L36302" s="9"/>
      <c r="M36302" s="9"/>
      <c r="N36302" s="9"/>
    </row>
    <row r="36303" spans="12:14" x14ac:dyDescent="0.25">
      <c r="L36303" s="9"/>
      <c r="M36303" s="9"/>
      <c r="N36303" s="9"/>
    </row>
    <row r="36304" spans="12:14" x14ac:dyDescent="0.25">
      <c r="L36304" s="9"/>
      <c r="M36304" s="9"/>
      <c r="N36304" s="9"/>
    </row>
    <row r="36305" spans="12:14" x14ac:dyDescent="0.25">
      <c r="L36305" s="9"/>
      <c r="M36305" s="9"/>
      <c r="N36305" s="9"/>
    </row>
    <row r="36306" spans="12:14" x14ac:dyDescent="0.25">
      <c r="L36306" s="9"/>
      <c r="M36306" s="9"/>
      <c r="N36306" s="9"/>
    </row>
    <row r="36307" spans="12:14" x14ac:dyDescent="0.25">
      <c r="L36307" s="9"/>
      <c r="M36307" s="9"/>
      <c r="N36307" s="9"/>
    </row>
    <row r="36308" spans="12:14" x14ac:dyDescent="0.25">
      <c r="L36308" s="9"/>
      <c r="M36308" s="9"/>
      <c r="N36308" s="9"/>
    </row>
    <row r="36309" spans="12:14" x14ac:dyDescent="0.25">
      <c r="L36309" s="9"/>
      <c r="M36309" s="9"/>
      <c r="N36309" s="9"/>
    </row>
    <row r="36310" spans="12:14" x14ac:dyDescent="0.25">
      <c r="L36310" s="9"/>
      <c r="M36310" s="9"/>
      <c r="N36310" s="9"/>
    </row>
    <row r="36311" spans="12:14" x14ac:dyDescent="0.25">
      <c r="L36311" s="9"/>
      <c r="M36311" s="9"/>
      <c r="N36311" s="9"/>
    </row>
    <row r="36312" spans="12:14" x14ac:dyDescent="0.25">
      <c r="L36312" s="9"/>
      <c r="M36312" s="9"/>
      <c r="N36312" s="9"/>
    </row>
    <row r="36313" spans="12:14" x14ac:dyDescent="0.25">
      <c r="L36313" s="9"/>
      <c r="M36313" s="9"/>
      <c r="N36313" s="9"/>
    </row>
    <row r="36314" spans="12:14" x14ac:dyDescent="0.25">
      <c r="L36314" s="9"/>
      <c r="M36314" s="9"/>
      <c r="N36314" s="9"/>
    </row>
    <row r="36315" spans="12:14" x14ac:dyDescent="0.25">
      <c r="L36315" s="9"/>
      <c r="M36315" s="9"/>
      <c r="N36315" s="9"/>
    </row>
    <row r="36316" spans="12:14" x14ac:dyDescent="0.25">
      <c r="L36316" s="9"/>
      <c r="M36316" s="9"/>
      <c r="N36316" s="9"/>
    </row>
    <row r="36317" spans="12:14" x14ac:dyDescent="0.25">
      <c r="L36317" s="9"/>
      <c r="M36317" s="9"/>
      <c r="N36317" s="9"/>
    </row>
    <row r="36318" spans="12:14" x14ac:dyDescent="0.25">
      <c r="L36318" s="9"/>
      <c r="M36318" s="9"/>
      <c r="N36318" s="9"/>
    </row>
    <row r="36319" spans="12:14" x14ac:dyDescent="0.25">
      <c r="L36319" s="9"/>
      <c r="M36319" s="9"/>
      <c r="N36319" s="9"/>
    </row>
    <row r="36320" spans="12:14" x14ac:dyDescent="0.25">
      <c r="L36320" s="9"/>
      <c r="M36320" s="9"/>
      <c r="N36320" s="9"/>
    </row>
    <row r="36321" spans="12:14" x14ac:dyDescent="0.25">
      <c r="L36321" s="9"/>
      <c r="M36321" s="9"/>
      <c r="N36321" s="9"/>
    </row>
    <row r="36322" spans="12:14" x14ac:dyDescent="0.25">
      <c r="L36322" s="9"/>
      <c r="M36322" s="9"/>
      <c r="N36322" s="9"/>
    </row>
    <row r="36323" spans="12:14" x14ac:dyDescent="0.25">
      <c r="L36323" s="9"/>
      <c r="M36323" s="9"/>
      <c r="N36323" s="9"/>
    </row>
    <row r="36324" spans="12:14" x14ac:dyDescent="0.25">
      <c r="L36324" s="9"/>
      <c r="M36324" s="9"/>
      <c r="N36324" s="9"/>
    </row>
    <row r="36325" spans="12:14" x14ac:dyDescent="0.25">
      <c r="L36325" s="9"/>
      <c r="M36325" s="9"/>
      <c r="N36325" s="9"/>
    </row>
    <row r="36326" spans="12:14" x14ac:dyDescent="0.25">
      <c r="L36326" s="9"/>
      <c r="M36326" s="9"/>
      <c r="N36326" s="9"/>
    </row>
    <row r="36327" spans="12:14" x14ac:dyDescent="0.25">
      <c r="L36327" s="9"/>
      <c r="M36327" s="9"/>
      <c r="N36327" s="9"/>
    </row>
    <row r="36328" spans="12:14" x14ac:dyDescent="0.25">
      <c r="L36328" s="9"/>
      <c r="M36328" s="9"/>
      <c r="N36328" s="9"/>
    </row>
    <row r="36329" spans="12:14" x14ac:dyDescent="0.25">
      <c r="L36329" s="9"/>
      <c r="M36329" s="9"/>
      <c r="N36329" s="9"/>
    </row>
    <row r="36330" spans="12:14" x14ac:dyDescent="0.25">
      <c r="L36330" s="9"/>
      <c r="M36330" s="9"/>
      <c r="N36330" s="9"/>
    </row>
    <row r="36331" spans="12:14" x14ac:dyDescent="0.25">
      <c r="L36331" s="9"/>
      <c r="M36331" s="9"/>
      <c r="N36331" s="9"/>
    </row>
    <row r="36332" spans="12:14" x14ac:dyDescent="0.25">
      <c r="L36332" s="9"/>
      <c r="M36332" s="9"/>
      <c r="N36332" s="9"/>
    </row>
    <row r="36333" spans="12:14" x14ac:dyDescent="0.25">
      <c r="L36333" s="9"/>
      <c r="M36333" s="9"/>
      <c r="N36333" s="9"/>
    </row>
    <row r="36334" spans="12:14" x14ac:dyDescent="0.25">
      <c r="L36334" s="9"/>
      <c r="M36334" s="9"/>
      <c r="N36334" s="9"/>
    </row>
    <row r="36335" spans="12:14" x14ac:dyDescent="0.25">
      <c r="L36335" s="9"/>
      <c r="M36335" s="9"/>
      <c r="N36335" s="9"/>
    </row>
    <row r="36336" spans="12:14" x14ac:dyDescent="0.25">
      <c r="L36336" s="9"/>
      <c r="M36336" s="9"/>
      <c r="N36336" s="9"/>
    </row>
    <row r="36337" spans="12:14" x14ac:dyDescent="0.25">
      <c r="L36337" s="9"/>
      <c r="M36337" s="9"/>
      <c r="N36337" s="9"/>
    </row>
    <row r="36338" spans="12:14" x14ac:dyDescent="0.25">
      <c r="L36338" s="9"/>
      <c r="M36338" s="9"/>
      <c r="N36338" s="9"/>
    </row>
    <row r="36339" spans="12:14" x14ac:dyDescent="0.25">
      <c r="L36339" s="9"/>
      <c r="M36339" s="9"/>
      <c r="N36339" s="9"/>
    </row>
    <row r="36340" spans="12:14" x14ac:dyDescent="0.25">
      <c r="L36340" s="9"/>
      <c r="M36340" s="9"/>
      <c r="N36340" s="9"/>
    </row>
    <row r="36341" spans="12:14" x14ac:dyDescent="0.25">
      <c r="L36341" s="9"/>
      <c r="M36341" s="9"/>
      <c r="N36341" s="9"/>
    </row>
    <row r="36342" spans="12:14" x14ac:dyDescent="0.25">
      <c r="L36342" s="9"/>
      <c r="M36342" s="9"/>
      <c r="N36342" s="9"/>
    </row>
    <row r="36343" spans="12:14" x14ac:dyDescent="0.25">
      <c r="L36343" s="9"/>
      <c r="M36343" s="9"/>
      <c r="N36343" s="9"/>
    </row>
    <row r="36344" spans="12:14" x14ac:dyDescent="0.25">
      <c r="L36344" s="9"/>
      <c r="M36344" s="9"/>
      <c r="N36344" s="9"/>
    </row>
    <row r="36345" spans="12:14" x14ac:dyDescent="0.25">
      <c r="L36345" s="9"/>
      <c r="M36345" s="9"/>
      <c r="N36345" s="9"/>
    </row>
    <row r="36346" spans="12:14" x14ac:dyDescent="0.25">
      <c r="L36346" s="9"/>
      <c r="M36346" s="9"/>
      <c r="N36346" s="9"/>
    </row>
    <row r="36347" spans="12:14" x14ac:dyDescent="0.25">
      <c r="L36347" s="9"/>
      <c r="M36347" s="9"/>
      <c r="N36347" s="9"/>
    </row>
    <row r="36348" spans="12:14" x14ac:dyDescent="0.25">
      <c r="L36348" s="9"/>
      <c r="M36348" s="9"/>
      <c r="N36348" s="9"/>
    </row>
    <row r="36349" spans="12:14" x14ac:dyDescent="0.25">
      <c r="L36349" s="9"/>
      <c r="M36349" s="9"/>
      <c r="N36349" s="9"/>
    </row>
    <row r="36350" spans="12:14" x14ac:dyDescent="0.25">
      <c r="L36350" s="9"/>
      <c r="M36350" s="9"/>
      <c r="N36350" s="9"/>
    </row>
    <row r="36351" spans="12:14" x14ac:dyDescent="0.25">
      <c r="L36351" s="9"/>
      <c r="M36351" s="9"/>
      <c r="N36351" s="9"/>
    </row>
    <row r="36352" spans="12:14" x14ac:dyDescent="0.25">
      <c r="L36352" s="9"/>
      <c r="M36352" s="9"/>
      <c r="N36352" s="9"/>
    </row>
    <row r="36353" spans="12:14" x14ac:dyDescent="0.25">
      <c r="L36353" s="9"/>
      <c r="M36353" s="9"/>
      <c r="N36353" s="9"/>
    </row>
    <row r="36354" spans="12:14" x14ac:dyDescent="0.25">
      <c r="L36354" s="9"/>
      <c r="M36354" s="9"/>
      <c r="N36354" s="9"/>
    </row>
    <row r="36355" spans="12:14" x14ac:dyDescent="0.25">
      <c r="L36355" s="9"/>
      <c r="M36355" s="9"/>
      <c r="N36355" s="9"/>
    </row>
    <row r="36356" spans="12:14" x14ac:dyDescent="0.25">
      <c r="L36356" s="9"/>
      <c r="M36356" s="9"/>
      <c r="N36356" s="9"/>
    </row>
    <row r="36357" spans="12:14" x14ac:dyDescent="0.25">
      <c r="L36357" s="9"/>
      <c r="M36357" s="9"/>
      <c r="N36357" s="9"/>
    </row>
    <row r="36358" spans="12:14" x14ac:dyDescent="0.25">
      <c r="L36358" s="9"/>
      <c r="M36358" s="9"/>
      <c r="N36358" s="9"/>
    </row>
    <row r="36359" spans="12:14" x14ac:dyDescent="0.25">
      <c r="L36359" s="9"/>
      <c r="M36359" s="9"/>
      <c r="N36359" s="9"/>
    </row>
    <row r="36360" spans="12:14" x14ac:dyDescent="0.25">
      <c r="L36360" s="9"/>
      <c r="M36360" s="9"/>
      <c r="N36360" s="9"/>
    </row>
    <row r="36361" spans="12:14" x14ac:dyDescent="0.25">
      <c r="L36361" s="9"/>
      <c r="M36361" s="9"/>
      <c r="N36361" s="9"/>
    </row>
    <row r="36362" spans="12:14" x14ac:dyDescent="0.25">
      <c r="L36362" s="9"/>
      <c r="M36362" s="9"/>
      <c r="N36362" s="9"/>
    </row>
    <row r="36363" spans="12:14" x14ac:dyDescent="0.25">
      <c r="L36363" s="9"/>
      <c r="M36363" s="9"/>
      <c r="N36363" s="9"/>
    </row>
    <row r="36364" spans="12:14" x14ac:dyDescent="0.25">
      <c r="L36364" s="9"/>
      <c r="M36364" s="9"/>
      <c r="N36364" s="9"/>
    </row>
    <row r="36365" spans="12:14" x14ac:dyDescent="0.25">
      <c r="L36365" s="9"/>
      <c r="M36365" s="9"/>
      <c r="N36365" s="9"/>
    </row>
    <row r="36366" spans="12:14" x14ac:dyDescent="0.25">
      <c r="L36366" s="9"/>
      <c r="M36366" s="9"/>
      <c r="N36366" s="9"/>
    </row>
    <row r="36367" spans="12:14" x14ac:dyDescent="0.25">
      <c r="L36367" s="9"/>
      <c r="M36367" s="9"/>
      <c r="N36367" s="9"/>
    </row>
    <row r="36368" spans="12:14" x14ac:dyDescent="0.25">
      <c r="L36368" s="9"/>
      <c r="M36368" s="9"/>
      <c r="N36368" s="9"/>
    </row>
    <row r="36369" spans="12:14" x14ac:dyDescent="0.25">
      <c r="L36369" s="9"/>
      <c r="M36369" s="9"/>
      <c r="N36369" s="9"/>
    </row>
    <row r="36370" spans="12:14" x14ac:dyDescent="0.25">
      <c r="L36370" s="9"/>
      <c r="M36370" s="9"/>
      <c r="N36370" s="9"/>
    </row>
    <row r="36371" spans="12:14" x14ac:dyDescent="0.25">
      <c r="L36371" s="9"/>
      <c r="M36371" s="9"/>
      <c r="N36371" s="9"/>
    </row>
    <row r="36372" spans="12:14" x14ac:dyDescent="0.25">
      <c r="L36372" s="9"/>
      <c r="M36372" s="9"/>
      <c r="N36372" s="9"/>
    </row>
    <row r="36373" spans="12:14" x14ac:dyDescent="0.25">
      <c r="L36373" s="9"/>
      <c r="M36373" s="9"/>
      <c r="N36373" s="9"/>
    </row>
    <row r="36374" spans="12:14" x14ac:dyDescent="0.25">
      <c r="L36374" s="9"/>
      <c r="M36374" s="9"/>
      <c r="N36374" s="9"/>
    </row>
    <row r="36375" spans="12:14" x14ac:dyDescent="0.25">
      <c r="L36375" s="9"/>
      <c r="M36375" s="9"/>
      <c r="N36375" s="9"/>
    </row>
    <row r="36376" spans="12:14" x14ac:dyDescent="0.25">
      <c r="L36376" s="9"/>
      <c r="M36376" s="9"/>
      <c r="N36376" s="9"/>
    </row>
    <row r="36377" spans="12:14" x14ac:dyDescent="0.25">
      <c r="L36377" s="9"/>
      <c r="M36377" s="9"/>
      <c r="N36377" s="9"/>
    </row>
    <row r="36378" spans="12:14" x14ac:dyDescent="0.25">
      <c r="L36378" s="9"/>
      <c r="M36378" s="9"/>
      <c r="N36378" s="9"/>
    </row>
    <row r="36379" spans="12:14" x14ac:dyDescent="0.25">
      <c r="L36379" s="9"/>
      <c r="M36379" s="9"/>
      <c r="N36379" s="9"/>
    </row>
    <row r="36380" spans="12:14" x14ac:dyDescent="0.25">
      <c r="L36380" s="9"/>
      <c r="M36380" s="9"/>
      <c r="N36380" s="9"/>
    </row>
    <row r="36381" spans="12:14" x14ac:dyDescent="0.25">
      <c r="L36381" s="9"/>
      <c r="M36381" s="9"/>
      <c r="N36381" s="9"/>
    </row>
    <row r="36382" spans="12:14" x14ac:dyDescent="0.25">
      <c r="L36382" s="9"/>
      <c r="M36382" s="9"/>
      <c r="N36382" s="9"/>
    </row>
    <row r="36383" spans="12:14" x14ac:dyDescent="0.25">
      <c r="L36383" s="9"/>
      <c r="M36383" s="9"/>
      <c r="N36383" s="9"/>
    </row>
    <row r="36384" spans="12:14" x14ac:dyDescent="0.25">
      <c r="L36384" s="9"/>
      <c r="M36384" s="9"/>
      <c r="N36384" s="9"/>
    </row>
    <row r="36385" spans="12:14" x14ac:dyDescent="0.25">
      <c r="L36385" s="9"/>
      <c r="M36385" s="9"/>
      <c r="N36385" s="9"/>
    </row>
    <row r="36386" spans="12:14" x14ac:dyDescent="0.25">
      <c r="L36386" s="9"/>
      <c r="M36386" s="9"/>
      <c r="N36386" s="9"/>
    </row>
    <row r="36387" spans="12:14" x14ac:dyDescent="0.25">
      <c r="L36387" s="9"/>
      <c r="M36387" s="9"/>
      <c r="N36387" s="9"/>
    </row>
    <row r="36388" spans="12:14" x14ac:dyDescent="0.25">
      <c r="L36388" s="9"/>
      <c r="M36388" s="9"/>
      <c r="N36388" s="9"/>
    </row>
    <row r="36389" spans="12:14" x14ac:dyDescent="0.25">
      <c r="L36389" s="9"/>
      <c r="M36389" s="9"/>
      <c r="N36389" s="9"/>
    </row>
    <row r="36390" spans="12:14" x14ac:dyDescent="0.25">
      <c r="L36390" s="9"/>
      <c r="M36390" s="9"/>
      <c r="N36390" s="9"/>
    </row>
    <row r="36391" spans="12:14" x14ac:dyDescent="0.25">
      <c r="L36391" s="9"/>
      <c r="M36391" s="9"/>
      <c r="N36391" s="9"/>
    </row>
    <row r="36392" spans="12:14" x14ac:dyDescent="0.25">
      <c r="L36392" s="9"/>
      <c r="M36392" s="9"/>
      <c r="N36392" s="9"/>
    </row>
    <row r="36393" spans="12:14" x14ac:dyDescent="0.25">
      <c r="L36393" s="9"/>
      <c r="M36393" s="9"/>
      <c r="N36393" s="9"/>
    </row>
    <row r="36394" spans="12:14" x14ac:dyDescent="0.25">
      <c r="L36394" s="9"/>
      <c r="M36394" s="9"/>
      <c r="N36394" s="9"/>
    </row>
    <row r="36395" spans="12:14" x14ac:dyDescent="0.25">
      <c r="L36395" s="9"/>
      <c r="M36395" s="9"/>
      <c r="N36395" s="9"/>
    </row>
    <row r="36396" spans="12:14" x14ac:dyDescent="0.25">
      <c r="L36396" s="9"/>
      <c r="M36396" s="9"/>
      <c r="N36396" s="9"/>
    </row>
    <row r="36397" spans="12:14" x14ac:dyDescent="0.25">
      <c r="L36397" s="9"/>
      <c r="M36397" s="9"/>
      <c r="N36397" s="9"/>
    </row>
    <row r="36398" spans="12:14" x14ac:dyDescent="0.25">
      <c r="L36398" s="9"/>
      <c r="M36398" s="9"/>
      <c r="N36398" s="9"/>
    </row>
    <row r="36399" spans="12:14" x14ac:dyDescent="0.25">
      <c r="L36399" s="9"/>
      <c r="M36399" s="9"/>
      <c r="N36399" s="9"/>
    </row>
    <row r="36400" spans="12:14" x14ac:dyDescent="0.25">
      <c r="L36400" s="9"/>
      <c r="M36400" s="9"/>
      <c r="N36400" s="9"/>
    </row>
    <row r="36401" spans="12:14" x14ac:dyDescent="0.25">
      <c r="L36401" s="9"/>
      <c r="M36401" s="9"/>
      <c r="N36401" s="9"/>
    </row>
    <row r="36402" spans="12:14" x14ac:dyDescent="0.25">
      <c r="L36402" s="9"/>
      <c r="M36402" s="9"/>
      <c r="N36402" s="9"/>
    </row>
    <row r="36403" spans="12:14" x14ac:dyDescent="0.25">
      <c r="L36403" s="9"/>
      <c r="M36403" s="9"/>
      <c r="N36403" s="9"/>
    </row>
    <row r="36404" spans="12:14" x14ac:dyDescent="0.25">
      <c r="L36404" s="9"/>
      <c r="M36404" s="9"/>
      <c r="N36404" s="9"/>
    </row>
    <row r="36405" spans="12:14" x14ac:dyDescent="0.25">
      <c r="L36405" s="9"/>
      <c r="M36405" s="9"/>
      <c r="N36405" s="9"/>
    </row>
    <row r="36406" spans="12:14" x14ac:dyDescent="0.25">
      <c r="L36406" s="9"/>
      <c r="M36406" s="9"/>
      <c r="N36406" s="9"/>
    </row>
    <row r="36407" spans="12:14" x14ac:dyDescent="0.25">
      <c r="L36407" s="9"/>
      <c r="M36407" s="9"/>
      <c r="N36407" s="9"/>
    </row>
    <row r="36408" spans="12:14" x14ac:dyDescent="0.25">
      <c r="L36408" s="9"/>
      <c r="M36408" s="9"/>
      <c r="N36408" s="9"/>
    </row>
    <row r="36409" spans="12:14" x14ac:dyDescent="0.25">
      <c r="L36409" s="9"/>
      <c r="M36409" s="9"/>
      <c r="N36409" s="9"/>
    </row>
    <row r="36410" spans="12:14" x14ac:dyDescent="0.25">
      <c r="L36410" s="9"/>
      <c r="M36410" s="9"/>
      <c r="N36410" s="9"/>
    </row>
    <row r="36411" spans="12:14" x14ac:dyDescent="0.25">
      <c r="L36411" s="9"/>
      <c r="M36411" s="9"/>
      <c r="N36411" s="9"/>
    </row>
    <row r="36412" spans="12:14" x14ac:dyDescent="0.25">
      <c r="L36412" s="9"/>
      <c r="M36412" s="9"/>
      <c r="N36412" s="9"/>
    </row>
    <row r="36413" spans="12:14" x14ac:dyDescent="0.25">
      <c r="L36413" s="9"/>
      <c r="M36413" s="9"/>
      <c r="N36413" s="9"/>
    </row>
    <row r="36414" spans="12:14" x14ac:dyDescent="0.25">
      <c r="L36414" s="9"/>
      <c r="M36414" s="9"/>
      <c r="N36414" s="9"/>
    </row>
    <row r="36415" spans="12:14" x14ac:dyDescent="0.25">
      <c r="L36415" s="9"/>
      <c r="M36415" s="9"/>
      <c r="N36415" s="9"/>
    </row>
    <row r="36416" spans="12:14" x14ac:dyDescent="0.25">
      <c r="L36416" s="9"/>
      <c r="M36416" s="9"/>
      <c r="N36416" s="9"/>
    </row>
    <row r="36417" spans="12:14" x14ac:dyDescent="0.25">
      <c r="L36417" s="9"/>
      <c r="M36417" s="9"/>
      <c r="N36417" s="9"/>
    </row>
    <row r="36418" spans="12:14" x14ac:dyDescent="0.25">
      <c r="L36418" s="9"/>
      <c r="M36418" s="9"/>
      <c r="N36418" s="9"/>
    </row>
    <row r="36419" spans="12:14" x14ac:dyDescent="0.25">
      <c r="L36419" s="9"/>
      <c r="M36419" s="9"/>
      <c r="N36419" s="9"/>
    </row>
    <row r="36420" spans="12:14" x14ac:dyDescent="0.25">
      <c r="L36420" s="9"/>
      <c r="M36420" s="9"/>
      <c r="N36420" s="9"/>
    </row>
    <row r="36421" spans="12:14" x14ac:dyDescent="0.25">
      <c r="L36421" s="9"/>
      <c r="M36421" s="9"/>
      <c r="N36421" s="9"/>
    </row>
    <row r="36422" spans="12:14" x14ac:dyDescent="0.25">
      <c r="L36422" s="9"/>
      <c r="M36422" s="9"/>
      <c r="N36422" s="9"/>
    </row>
    <row r="36423" spans="12:14" x14ac:dyDescent="0.25">
      <c r="L36423" s="9"/>
      <c r="M36423" s="9"/>
      <c r="N36423" s="9"/>
    </row>
    <row r="36424" spans="12:14" x14ac:dyDescent="0.25">
      <c r="L36424" s="9"/>
      <c r="M36424" s="9"/>
      <c r="N36424" s="9"/>
    </row>
    <row r="36425" spans="12:14" x14ac:dyDescent="0.25">
      <c r="L36425" s="9"/>
      <c r="M36425" s="9"/>
      <c r="N36425" s="9"/>
    </row>
    <row r="36426" spans="12:14" x14ac:dyDescent="0.25">
      <c r="L36426" s="9"/>
      <c r="M36426" s="9"/>
      <c r="N36426" s="9"/>
    </row>
    <row r="36427" spans="12:14" x14ac:dyDescent="0.25">
      <c r="L36427" s="9"/>
      <c r="M36427" s="9"/>
      <c r="N36427" s="9"/>
    </row>
    <row r="36428" spans="12:14" x14ac:dyDescent="0.25">
      <c r="L36428" s="9"/>
      <c r="M36428" s="9"/>
      <c r="N36428" s="9"/>
    </row>
    <row r="36429" spans="12:14" x14ac:dyDescent="0.25">
      <c r="L36429" s="9"/>
      <c r="M36429" s="9"/>
      <c r="N36429" s="9"/>
    </row>
    <row r="36430" spans="12:14" x14ac:dyDescent="0.25">
      <c r="L36430" s="9"/>
      <c r="M36430" s="9"/>
      <c r="N36430" s="9"/>
    </row>
    <row r="36431" spans="12:14" x14ac:dyDescent="0.25">
      <c r="L36431" s="9"/>
      <c r="M36431" s="9"/>
      <c r="N36431" s="9"/>
    </row>
    <row r="36432" spans="12:14" x14ac:dyDescent="0.25">
      <c r="L36432" s="9"/>
      <c r="M36432" s="9"/>
      <c r="N36432" s="9"/>
    </row>
    <row r="36433" spans="12:14" x14ac:dyDescent="0.25">
      <c r="L36433" s="9"/>
      <c r="M36433" s="9"/>
      <c r="N36433" s="9"/>
    </row>
    <row r="36434" spans="12:14" x14ac:dyDescent="0.25">
      <c r="L36434" s="9"/>
      <c r="M36434" s="9"/>
      <c r="N36434" s="9"/>
    </row>
    <row r="36435" spans="12:14" x14ac:dyDescent="0.25">
      <c r="L36435" s="9"/>
      <c r="M36435" s="9"/>
      <c r="N36435" s="9"/>
    </row>
    <row r="36436" spans="12:14" x14ac:dyDescent="0.25">
      <c r="L36436" s="9"/>
      <c r="M36436" s="9"/>
      <c r="N36436" s="9"/>
    </row>
    <row r="36437" spans="12:14" x14ac:dyDescent="0.25">
      <c r="L36437" s="9"/>
      <c r="M36437" s="9"/>
      <c r="N36437" s="9"/>
    </row>
    <row r="36438" spans="12:14" x14ac:dyDescent="0.25">
      <c r="L36438" s="9"/>
      <c r="M36438" s="9"/>
      <c r="N36438" s="9"/>
    </row>
    <row r="36439" spans="12:14" x14ac:dyDescent="0.25">
      <c r="L36439" s="9"/>
      <c r="M36439" s="9"/>
      <c r="N36439" s="9"/>
    </row>
    <row r="36440" spans="12:14" x14ac:dyDescent="0.25">
      <c r="L36440" s="9"/>
      <c r="M36440" s="9"/>
      <c r="N36440" s="9"/>
    </row>
    <row r="36441" spans="12:14" x14ac:dyDescent="0.25">
      <c r="L36441" s="9"/>
      <c r="M36441" s="9"/>
      <c r="N36441" s="9"/>
    </row>
    <row r="36442" spans="12:14" x14ac:dyDescent="0.25">
      <c r="L36442" s="9"/>
      <c r="M36442" s="9"/>
      <c r="N36442" s="9"/>
    </row>
    <row r="36443" spans="12:14" x14ac:dyDescent="0.25">
      <c r="L36443" s="9"/>
      <c r="M36443" s="9"/>
      <c r="N36443" s="9"/>
    </row>
    <row r="36444" spans="12:14" x14ac:dyDescent="0.25">
      <c r="L36444" s="9"/>
      <c r="M36444" s="9"/>
      <c r="N36444" s="9"/>
    </row>
    <row r="36445" spans="12:14" x14ac:dyDescent="0.25">
      <c r="L36445" s="9"/>
      <c r="M36445" s="9"/>
      <c r="N36445" s="9"/>
    </row>
    <row r="36446" spans="12:14" x14ac:dyDescent="0.25">
      <c r="L36446" s="9"/>
      <c r="M36446" s="9"/>
      <c r="N36446" s="9"/>
    </row>
    <row r="36447" spans="12:14" x14ac:dyDescent="0.25">
      <c r="L36447" s="9"/>
      <c r="M36447" s="9"/>
      <c r="N36447" s="9"/>
    </row>
    <row r="36448" spans="12:14" x14ac:dyDescent="0.25">
      <c r="L36448" s="9"/>
      <c r="M36448" s="9"/>
      <c r="N36448" s="9"/>
    </row>
    <row r="36449" spans="12:14" x14ac:dyDescent="0.25">
      <c r="L36449" s="9"/>
      <c r="M36449" s="9"/>
      <c r="N36449" s="9"/>
    </row>
    <row r="36450" spans="12:14" x14ac:dyDescent="0.25">
      <c r="L36450" s="9"/>
      <c r="M36450" s="9"/>
      <c r="N36450" s="9"/>
    </row>
    <row r="36451" spans="12:14" x14ac:dyDescent="0.25">
      <c r="L36451" s="9"/>
      <c r="M36451" s="9"/>
      <c r="N36451" s="9"/>
    </row>
    <row r="36452" spans="12:14" x14ac:dyDescent="0.25">
      <c r="L36452" s="9"/>
      <c r="M36452" s="9"/>
      <c r="N36452" s="9"/>
    </row>
    <row r="36453" spans="12:14" x14ac:dyDescent="0.25">
      <c r="L36453" s="9"/>
      <c r="M36453" s="9"/>
      <c r="N36453" s="9"/>
    </row>
    <row r="36454" spans="12:14" x14ac:dyDescent="0.25">
      <c r="L36454" s="9"/>
      <c r="M36454" s="9"/>
      <c r="N36454" s="9"/>
    </row>
    <row r="36455" spans="12:14" x14ac:dyDescent="0.25">
      <c r="L36455" s="9"/>
      <c r="M36455" s="9"/>
      <c r="N36455" s="9"/>
    </row>
    <row r="36456" spans="12:14" x14ac:dyDescent="0.25">
      <c r="L36456" s="9"/>
      <c r="M36456" s="9"/>
      <c r="N36456" s="9"/>
    </row>
    <row r="36457" spans="12:14" x14ac:dyDescent="0.25">
      <c r="L36457" s="9"/>
      <c r="M36457" s="9"/>
      <c r="N36457" s="9"/>
    </row>
    <row r="36458" spans="12:14" x14ac:dyDescent="0.25">
      <c r="L36458" s="9"/>
      <c r="M36458" s="9"/>
      <c r="N36458" s="9"/>
    </row>
    <row r="36459" spans="12:14" x14ac:dyDescent="0.25">
      <c r="L36459" s="9"/>
      <c r="M36459" s="9"/>
      <c r="N36459" s="9"/>
    </row>
    <row r="36460" spans="12:14" x14ac:dyDescent="0.25">
      <c r="L36460" s="9"/>
      <c r="M36460" s="9"/>
      <c r="N36460" s="9"/>
    </row>
    <row r="36461" spans="12:14" x14ac:dyDescent="0.25">
      <c r="L36461" s="9"/>
      <c r="M36461" s="9"/>
      <c r="N36461" s="9"/>
    </row>
    <row r="36462" spans="12:14" x14ac:dyDescent="0.25">
      <c r="L36462" s="9"/>
      <c r="M36462" s="9"/>
      <c r="N36462" s="9"/>
    </row>
    <row r="36463" spans="12:14" x14ac:dyDescent="0.25">
      <c r="L36463" s="9"/>
      <c r="M36463" s="9"/>
      <c r="N36463" s="9"/>
    </row>
    <row r="36464" spans="12:14" x14ac:dyDescent="0.25">
      <c r="L36464" s="9"/>
      <c r="M36464" s="9"/>
      <c r="N36464" s="9"/>
    </row>
    <row r="36465" spans="12:14" x14ac:dyDescent="0.25">
      <c r="L36465" s="9"/>
      <c r="M36465" s="9"/>
      <c r="N36465" s="9"/>
    </row>
    <row r="36466" spans="12:14" x14ac:dyDescent="0.25">
      <c r="L36466" s="9"/>
      <c r="M36466" s="9"/>
      <c r="N36466" s="9"/>
    </row>
    <row r="36467" spans="12:14" x14ac:dyDescent="0.25">
      <c r="L36467" s="9"/>
      <c r="M36467" s="9"/>
      <c r="N36467" s="9"/>
    </row>
    <row r="36468" spans="12:14" x14ac:dyDescent="0.25">
      <c r="L36468" s="9"/>
      <c r="M36468" s="9"/>
      <c r="N36468" s="9"/>
    </row>
    <row r="36469" spans="12:14" x14ac:dyDescent="0.25">
      <c r="L36469" s="9"/>
      <c r="M36469" s="9"/>
      <c r="N36469" s="9"/>
    </row>
    <row r="36470" spans="12:14" x14ac:dyDescent="0.25">
      <c r="L36470" s="9"/>
      <c r="M36470" s="9"/>
      <c r="N36470" s="9"/>
    </row>
    <row r="36471" spans="12:14" x14ac:dyDescent="0.25">
      <c r="L36471" s="9"/>
      <c r="M36471" s="9"/>
      <c r="N36471" s="9"/>
    </row>
    <row r="36472" spans="12:14" x14ac:dyDescent="0.25">
      <c r="L36472" s="9"/>
      <c r="M36472" s="9"/>
      <c r="N36472" s="9"/>
    </row>
    <row r="36473" spans="12:14" x14ac:dyDescent="0.25">
      <c r="L36473" s="9"/>
      <c r="M36473" s="9"/>
      <c r="N36473" s="9"/>
    </row>
    <row r="36474" spans="12:14" x14ac:dyDescent="0.25">
      <c r="L36474" s="9"/>
      <c r="M36474" s="9"/>
      <c r="N36474" s="9"/>
    </row>
    <row r="36475" spans="12:14" x14ac:dyDescent="0.25">
      <c r="L36475" s="9"/>
      <c r="M36475" s="9"/>
      <c r="N36475" s="9"/>
    </row>
    <row r="36476" spans="12:14" x14ac:dyDescent="0.25">
      <c r="L36476" s="9"/>
      <c r="M36476" s="9"/>
      <c r="N36476" s="9"/>
    </row>
    <row r="36477" spans="12:14" x14ac:dyDescent="0.25">
      <c r="L36477" s="9"/>
      <c r="M36477" s="9"/>
      <c r="N36477" s="9"/>
    </row>
    <row r="36478" spans="12:14" x14ac:dyDescent="0.25">
      <c r="L36478" s="9"/>
      <c r="M36478" s="9"/>
      <c r="N36478" s="9"/>
    </row>
    <row r="36479" spans="12:14" x14ac:dyDescent="0.25">
      <c r="L36479" s="9"/>
      <c r="M36479" s="9"/>
      <c r="N36479" s="9"/>
    </row>
    <row r="36480" spans="12:14" x14ac:dyDescent="0.25">
      <c r="L36480" s="9"/>
      <c r="M36480" s="9"/>
      <c r="N36480" s="9"/>
    </row>
    <row r="36481" spans="12:14" x14ac:dyDescent="0.25">
      <c r="L36481" s="9"/>
      <c r="M36481" s="9"/>
      <c r="N36481" s="9"/>
    </row>
    <row r="36482" spans="12:14" x14ac:dyDescent="0.25">
      <c r="L36482" s="9"/>
      <c r="M36482" s="9"/>
      <c r="N36482" s="9"/>
    </row>
    <row r="36483" spans="12:14" x14ac:dyDescent="0.25">
      <c r="L36483" s="9"/>
      <c r="M36483" s="9"/>
      <c r="N36483" s="9"/>
    </row>
    <row r="36484" spans="12:14" x14ac:dyDescent="0.25">
      <c r="L36484" s="9"/>
      <c r="M36484" s="9"/>
      <c r="N36484" s="9"/>
    </row>
    <row r="36485" spans="12:14" x14ac:dyDescent="0.25">
      <c r="L36485" s="9"/>
      <c r="M36485" s="9"/>
      <c r="N36485" s="9"/>
    </row>
    <row r="36486" spans="12:14" x14ac:dyDescent="0.25">
      <c r="L36486" s="9"/>
      <c r="M36486" s="9"/>
      <c r="N36486" s="9"/>
    </row>
    <row r="36487" spans="12:14" x14ac:dyDescent="0.25">
      <c r="L36487" s="9"/>
      <c r="M36487" s="9"/>
      <c r="N36487" s="9"/>
    </row>
    <row r="36488" spans="12:14" x14ac:dyDescent="0.25">
      <c r="L36488" s="9"/>
      <c r="M36488" s="9"/>
      <c r="N36488" s="9"/>
    </row>
    <row r="36489" spans="12:14" x14ac:dyDescent="0.25">
      <c r="L36489" s="9"/>
      <c r="M36489" s="9"/>
      <c r="N36489" s="9"/>
    </row>
    <row r="36490" spans="12:14" x14ac:dyDescent="0.25">
      <c r="L36490" s="9"/>
      <c r="M36490" s="9"/>
      <c r="N36490" s="9"/>
    </row>
    <row r="36491" spans="12:14" x14ac:dyDescent="0.25">
      <c r="L36491" s="9"/>
      <c r="M36491" s="9"/>
      <c r="N36491" s="9"/>
    </row>
    <row r="36492" spans="12:14" x14ac:dyDescent="0.25">
      <c r="L36492" s="9"/>
      <c r="M36492" s="9"/>
      <c r="N36492" s="9"/>
    </row>
    <row r="36493" spans="12:14" x14ac:dyDescent="0.25">
      <c r="L36493" s="9"/>
      <c r="M36493" s="9"/>
      <c r="N36493" s="9"/>
    </row>
    <row r="36494" spans="12:14" x14ac:dyDescent="0.25">
      <c r="L36494" s="9"/>
      <c r="M36494" s="9"/>
      <c r="N36494" s="9"/>
    </row>
    <row r="36495" spans="12:14" x14ac:dyDescent="0.25">
      <c r="L36495" s="9"/>
      <c r="M36495" s="9"/>
      <c r="N36495" s="9"/>
    </row>
    <row r="36496" spans="12:14" x14ac:dyDescent="0.25">
      <c r="L36496" s="9"/>
      <c r="M36496" s="9"/>
      <c r="N36496" s="9"/>
    </row>
    <row r="36497" spans="12:14" x14ac:dyDescent="0.25">
      <c r="L36497" s="9"/>
      <c r="M36497" s="9"/>
      <c r="N36497" s="9"/>
    </row>
    <row r="36498" spans="12:14" x14ac:dyDescent="0.25">
      <c r="L36498" s="9"/>
      <c r="M36498" s="9"/>
      <c r="N36498" s="9"/>
    </row>
    <row r="36499" spans="12:14" x14ac:dyDescent="0.25">
      <c r="L36499" s="9"/>
      <c r="M36499" s="9"/>
      <c r="N36499" s="9"/>
    </row>
    <row r="36500" spans="12:14" x14ac:dyDescent="0.25">
      <c r="L36500" s="9"/>
      <c r="M36500" s="9"/>
      <c r="N36500" s="9"/>
    </row>
    <row r="36501" spans="12:14" x14ac:dyDescent="0.25">
      <c r="L36501" s="9"/>
      <c r="M36501" s="9"/>
      <c r="N36501" s="9"/>
    </row>
    <row r="36502" spans="12:14" x14ac:dyDescent="0.25">
      <c r="L36502" s="9"/>
      <c r="M36502" s="9"/>
      <c r="N36502" s="9"/>
    </row>
    <row r="36503" spans="12:14" x14ac:dyDescent="0.25">
      <c r="L36503" s="9"/>
      <c r="M36503" s="9"/>
      <c r="N36503" s="9"/>
    </row>
    <row r="36504" spans="12:14" x14ac:dyDescent="0.25">
      <c r="L36504" s="9"/>
      <c r="M36504" s="9"/>
      <c r="N36504" s="9"/>
    </row>
    <row r="36505" spans="12:14" x14ac:dyDescent="0.25">
      <c r="L36505" s="9"/>
      <c r="M36505" s="9"/>
      <c r="N36505" s="9"/>
    </row>
    <row r="36506" spans="12:14" x14ac:dyDescent="0.25">
      <c r="L36506" s="9"/>
      <c r="M36506" s="9"/>
      <c r="N36506" s="9"/>
    </row>
    <row r="36507" spans="12:14" x14ac:dyDescent="0.25">
      <c r="L36507" s="9"/>
      <c r="M36507" s="9"/>
      <c r="N36507" s="9"/>
    </row>
    <row r="36508" spans="12:14" x14ac:dyDescent="0.25">
      <c r="L36508" s="9"/>
      <c r="M36508" s="9"/>
      <c r="N36508" s="9"/>
    </row>
    <row r="36509" spans="12:14" x14ac:dyDescent="0.25">
      <c r="L36509" s="9"/>
      <c r="M36509" s="9"/>
      <c r="N36509" s="9"/>
    </row>
    <row r="36510" spans="12:14" x14ac:dyDescent="0.25">
      <c r="L36510" s="9"/>
      <c r="M36510" s="9"/>
      <c r="N36510" s="9"/>
    </row>
    <row r="36511" spans="12:14" x14ac:dyDescent="0.25">
      <c r="L36511" s="9"/>
      <c r="M36511" s="9"/>
      <c r="N36511" s="9"/>
    </row>
    <row r="36512" spans="12:14" x14ac:dyDescent="0.25">
      <c r="L36512" s="9"/>
      <c r="M36512" s="9"/>
      <c r="N36512" s="9"/>
    </row>
    <row r="36513" spans="12:14" x14ac:dyDescent="0.25">
      <c r="L36513" s="9"/>
      <c r="M36513" s="9"/>
      <c r="N36513" s="9"/>
    </row>
    <row r="36514" spans="12:14" x14ac:dyDescent="0.25">
      <c r="L36514" s="9"/>
      <c r="M36514" s="9"/>
      <c r="N36514" s="9"/>
    </row>
    <row r="36515" spans="12:14" x14ac:dyDescent="0.25">
      <c r="L36515" s="9"/>
      <c r="M36515" s="9"/>
      <c r="N36515" s="9"/>
    </row>
    <row r="36516" spans="12:14" x14ac:dyDescent="0.25">
      <c r="L36516" s="9"/>
      <c r="M36516" s="9"/>
      <c r="N36516" s="9"/>
    </row>
    <row r="36517" spans="12:14" x14ac:dyDescent="0.25">
      <c r="L36517" s="9"/>
      <c r="M36517" s="9"/>
      <c r="N36517" s="9"/>
    </row>
    <row r="36518" spans="12:14" x14ac:dyDescent="0.25">
      <c r="L36518" s="9"/>
      <c r="M36518" s="9"/>
      <c r="N36518" s="9"/>
    </row>
    <row r="36519" spans="12:14" x14ac:dyDescent="0.25">
      <c r="L36519" s="9"/>
      <c r="M36519" s="9"/>
      <c r="N36519" s="9"/>
    </row>
    <row r="36520" spans="12:14" x14ac:dyDescent="0.25">
      <c r="L36520" s="9"/>
      <c r="M36520" s="9"/>
      <c r="N36520" s="9"/>
    </row>
    <row r="36521" spans="12:14" x14ac:dyDescent="0.25">
      <c r="L36521" s="9"/>
      <c r="M36521" s="9"/>
      <c r="N36521" s="9"/>
    </row>
    <row r="36522" spans="12:14" x14ac:dyDescent="0.25">
      <c r="L36522" s="9"/>
      <c r="M36522" s="9"/>
      <c r="N36522" s="9"/>
    </row>
    <row r="36523" spans="12:14" x14ac:dyDescent="0.25">
      <c r="L36523" s="9"/>
      <c r="M36523" s="9"/>
      <c r="N36523" s="9"/>
    </row>
    <row r="36524" spans="12:14" x14ac:dyDescent="0.25">
      <c r="L36524" s="9"/>
      <c r="M36524" s="9"/>
      <c r="N36524" s="9"/>
    </row>
    <row r="36525" spans="12:14" x14ac:dyDescent="0.25">
      <c r="L36525" s="9"/>
      <c r="M36525" s="9"/>
      <c r="N36525" s="9"/>
    </row>
    <row r="36526" spans="12:14" x14ac:dyDescent="0.25">
      <c r="L36526" s="9"/>
      <c r="M36526" s="9"/>
      <c r="N36526" s="9"/>
    </row>
    <row r="36527" spans="12:14" x14ac:dyDescent="0.25">
      <c r="L36527" s="9"/>
      <c r="M36527" s="9"/>
      <c r="N36527" s="9"/>
    </row>
    <row r="36528" spans="12:14" x14ac:dyDescent="0.25">
      <c r="L36528" s="9"/>
      <c r="M36528" s="9"/>
      <c r="N36528" s="9"/>
    </row>
    <row r="36529" spans="12:14" x14ac:dyDescent="0.25">
      <c r="L36529" s="9"/>
      <c r="M36529" s="9"/>
      <c r="N36529" s="9"/>
    </row>
    <row r="36530" spans="12:14" x14ac:dyDescent="0.25">
      <c r="L36530" s="9"/>
      <c r="M36530" s="9"/>
      <c r="N36530" s="9"/>
    </row>
    <row r="36531" spans="12:14" x14ac:dyDescent="0.25">
      <c r="L36531" s="9"/>
      <c r="M36531" s="9"/>
      <c r="N36531" s="9"/>
    </row>
    <row r="36532" spans="12:14" x14ac:dyDescent="0.25">
      <c r="L36532" s="9"/>
      <c r="M36532" s="9"/>
      <c r="N36532" s="9"/>
    </row>
    <row r="36533" spans="12:14" x14ac:dyDescent="0.25">
      <c r="L36533" s="9"/>
      <c r="M36533" s="9"/>
      <c r="N36533" s="9"/>
    </row>
    <row r="36534" spans="12:14" x14ac:dyDescent="0.25">
      <c r="L36534" s="9"/>
      <c r="M36534" s="9"/>
      <c r="N36534" s="9"/>
    </row>
    <row r="36535" spans="12:14" x14ac:dyDescent="0.25">
      <c r="L36535" s="9"/>
      <c r="M36535" s="9"/>
      <c r="N36535" s="9"/>
    </row>
    <row r="36536" spans="12:14" x14ac:dyDescent="0.25">
      <c r="L36536" s="9"/>
      <c r="M36536" s="9"/>
      <c r="N36536" s="9"/>
    </row>
    <row r="36537" spans="12:14" x14ac:dyDescent="0.25">
      <c r="L36537" s="9"/>
      <c r="M36537" s="9"/>
      <c r="N36537" s="9"/>
    </row>
    <row r="36538" spans="12:14" x14ac:dyDescent="0.25">
      <c r="L36538" s="9"/>
      <c r="M36538" s="9"/>
      <c r="N36538" s="9"/>
    </row>
    <row r="36539" spans="12:14" x14ac:dyDescent="0.25">
      <c r="L36539" s="9"/>
      <c r="M36539" s="9"/>
      <c r="N36539" s="9"/>
    </row>
    <row r="36540" spans="12:14" x14ac:dyDescent="0.25">
      <c r="L36540" s="9"/>
      <c r="M36540" s="9"/>
      <c r="N36540" s="9"/>
    </row>
    <row r="36541" spans="12:14" x14ac:dyDescent="0.25">
      <c r="L36541" s="9"/>
      <c r="M36541" s="9"/>
      <c r="N36541" s="9"/>
    </row>
    <row r="36542" spans="12:14" x14ac:dyDescent="0.25">
      <c r="L36542" s="9"/>
      <c r="M36542" s="9"/>
      <c r="N36542" s="9"/>
    </row>
    <row r="36543" spans="12:14" x14ac:dyDescent="0.25">
      <c r="L36543" s="9"/>
      <c r="M36543" s="9"/>
      <c r="N36543" s="9"/>
    </row>
    <row r="36544" spans="12:14" x14ac:dyDescent="0.25">
      <c r="L36544" s="9"/>
      <c r="M36544" s="9"/>
      <c r="N36544" s="9"/>
    </row>
    <row r="36545" spans="12:14" x14ac:dyDescent="0.25">
      <c r="L36545" s="9"/>
      <c r="M36545" s="9"/>
      <c r="N36545" s="9"/>
    </row>
    <row r="36546" spans="12:14" x14ac:dyDescent="0.25">
      <c r="L36546" s="9"/>
      <c r="M36546" s="9"/>
      <c r="N36546" s="9"/>
    </row>
    <row r="36547" spans="12:14" x14ac:dyDescent="0.25">
      <c r="L36547" s="9"/>
      <c r="M36547" s="9"/>
      <c r="N36547" s="9"/>
    </row>
    <row r="36548" spans="12:14" x14ac:dyDescent="0.25">
      <c r="L36548" s="9"/>
      <c r="M36548" s="9"/>
      <c r="N36548" s="9"/>
    </row>
    <row r="36549" spans="12:14" x14ac:dyDescent="0.25">
      <c r="L36549" s="9"/>
      <c r="M36549" s="9"/>
      <c r="N36549" s="9"/>
    </row>
    <row r="36550" spans="12:14" x14ac:dyDescent="0.25">
      <c r="L36550" s="9"/>
      <c r="M36550" s="9"/>
      <c r="N36550" s="9"/>
    </row>
    <row r="36551" spans="12:14" x14ac:dyDescent="0.25">
      <c r="L36551" s="9"/>
      <c r="M36551" s="9"/>
      <c r="N36551" s="9"/>
    </row>
    <row r="36552" spans="12:14" x14ac:dyDescent="0.25">
      <c r="L36552" s="9"/>
      <c r="M36552" s="9"/>
      <c r="N36552" s="9"/>
    </row>
    <row r="36553" spans="12:14" x14ac:dyDescent="0.25">
      <c r="L36553" s="9"/>
      <c r="M36553" s="9"/>
      <c r="N36553" s="9"/>
    </row>
    <row r="36554" spans="12:14" x14ac:dyDescent="0.25">
      <c r="L36554" s="9"/>
      <c r="M36554" s="9"/>
      <c r="N36554" s="9"/>
    </row>
    <row r="36555" spans="12:14" x14ac:dyDescent="0.25">
      <c r="L36555" s="9"/>
      <c r="M36555" s="9"/>
      <c r="N36555" s="9"/>
    </row>
    <row r="36556" spans="12:14" x14ac:dyDescent="0.25">
      <c r="L36556" s="9"/>
      <c r="M36556" s="9"/>
      <c r="N36556" s="9"/>
    </row>
    <row r="36557" spans="12:14" x14ac:dyDescent="0.25">
      <c r="L36557" s="9"/>
      <c r="M36557" s="9"/>
      <c r="N36557" s="9"/>
    </row>
    <row r="36558" spans="12:14" x14ac:dyDescent="0.25">
      <c r="L36558" s="9"/>
      <c r="M36558" s="9"/>
      <c r="N36558" s="9"/>
    </row>
    <row r="36559" spans="12:14" x14ac:dyDescent="0.25">
      <c r="L36559" s="9"/>
      <c r="M36559" s="9"/>
      <c r="N36559" s="9"/>
    </row>
    <row r="36560" spans="12:14" x14ac:dyDescent="0.25">
      <c r="L36560" s="9"/>
      <c r="M36560" s="9"/>
      <c r="N36560" s="9"/>
    </row>
    <row r="36561" spans="12:14" x14ac:dyDescent="0.25">
      <c r="L36561" s="9"/>
      <c r="M36561" s="9"/>
      <c r="N36561" s="9"/>
    </row>
    <row r="36562" spans="12:14" x14ac:dyDescent="0.25">
      <c r="L36562" s="9"/>
      <c r="M36562" s="9"/>
      <c r="N36562" s="9"/>
    </row>
    <row r="36563" spans="12:14" x14ac:dyDescent="0.25">
      <c r="L36563" s="9"/>
      <c r="M36563" s="9"/>
      <c r="N36563" s="9"/>
    </row>
    <row r="36564" spans="12:14" x14ac:dyDescent="0.25">
      <c r="L36564" s="9"/>
      <c r="M36564" s="9"/>
      <c r="N36564" s="9"/>
    </row>
    <row r="36565" spans="12:14" x14ac:dyDescent="0.25">
      <c r="L36565" s="9"/>
      <c r="M36565" s="9"/>
      <c r="N36565" s="9"/>
    </row>
    <row r="36566" spans="12:14" x14ac:dyDescent="0.25">
      <c r="L36566" s="9"/>
      <c r="M36566" s="9"/>
      <c r="N36566" s="9"/>
    </row>
    <row r="36567" spans="12:14" x14ac:dyDescent="0.25">
      <c r="L36567" s="9"/>
      <c r="M36567" s="9"/>
      <c r="N36567" s="9"/>
    </row>
    <row r="36568" spans="12:14" x14ac:dyDescent="0.25">
      <c r="L36568" s="9"/>
      <c r="M36568" s="9"/>
      <c r="N36568" s="9"/>
    </row>
    <row r="36569" spans="12:14" x14ac:dyDescent="0.25">
      <c r="L36569" s="9"/>
      <c r="M36569" s="9"/>
      <c r="N36569" s="9"/>
    </row>
    <row r="36570" spans="12:14" x14ac:dyDescent="0.25">
      <c r="L36570" s="9"/>
      <c r="M36570" s="9"/>
      <c r="N36570" s="9"/>
    </row>
    <row r="36571" spans="12:14" x14ac:dyDescent="0.25">
      <c r="L36571" s="9"/>
      <c r="M36571" s="9"/>
      <c r="N36571" s="9"/>
    </row>
    <row r="36572" spans="12:14" x14ac:dyDescent="0.25">
      <c r="L36572" s="9"/>
      <c r="M36572" s="9"/>
      <c r="N36572" s="9"/>
    </row>
    <row r="36573" spans="12:14" x14ac:dyDescent="0.25">
      <c r="L36573" s="9"/>
      <c r="M36573" s="9"/>
      <c r="N36573" s="9"/>
    </row>
    <row r="36574" spans="12:14" x14ac:dyDescent="0.25">
      <c r="L36574" s="9"/>
      <c r="M36574" s="9"/>
      <c r="N36574" s="9"/>
    </row>
    <row r="36575" spans="12:14" x14ac:dyDescent="0.25">
      <c r="L36575" s="9"/>
      <c r="M36575" s="9"/>
      <c r="N36575" s="9"/>
    </row>
    <row r="36576" spans="12:14" x14ac:dyDescent="0.25">
      <c r="L36576" s="9"/>
      <c r="M36576" s="9"/>
      <c r="N36576" s="9"/>
    </row>
    <row r="36577" spans="12:14" x14ac:dyDescent="0.25">
      <c r="L36577" s="9"/>
      <c r="M36577" s="9"/>
      <c r="N36577" s="9"/>
    </row>
    <row r="36578" spans="12:14" x14ac:dyDescent="0.25">
      <c r="L36578" s="9"/>
      <c r="M36578" s="9"/>
      <c r="N36578" s="9"/>
    </row>
    <row r="36579" spans="12:14" x14ac:dyDescent="0.25">
      <c r="L36579" s="9"/>
      <c r="M36579" s="9"/>
      <c r="N36579" s="9"/>
    </row>
    <row r="36580" spans="12:14" x14ac:dyDescent="0.25">
      <c r="L36580" s="9"/>
      <c r="M36580" s="9"/>
      <c r="N36580" s="9"/>
    </row>
    <row r="36581" spans="12:14" x14ac:dyDescent="0.25">
      <c r="L36581" s="9"/>
      <c r="M36581" s="9"/>
      <c r="N36581" s="9"/>
    </row>
    <row r="36582" spans="12:14" x14ac:dyDescent="0.25">
      <c r="L36582" s="9"/>
      <c r="M36582" s="9"/>
      <c r="N36582" s="9"/>
    </row>
    <row r="36583" spans="12:14" x14ac:dyDescent="0.25">
      <c r="L36583" s="9"/>
      <c r="M36583" s="9"/>
      <c r="N36583" s="9"/>
    </row>
    <row r="36584" spans="12:14" x14ac:dyDescent="0.25">
      <c r="L36584" s="9"/>
      <c r="M36584" s="9"/>
      <c r="N36584" s="9"/>
    </row>
    <row r="36585" spans="12:14" x14ac:dyDescent="0.25">
      <c r="L36585" s="9"/>
      <c r="M36585" s="9"/>
      <c r="N36585" s="9"/>
    </row>
    <row r="36586" spans="12:14" x14ac:dyDescent="0.25">
      <c r="L36586" s="9"/>
      <c r="M36586" s="9"/>
      <c r="N36586" s="9"/>
    </row>
    <row r="36587" spans="12:14" x14ac:dyDescent="0.25">
      <c r="L36587" s="9"/>
      <c r="M36587" s="9"/>
      <c r="N36587" s="9"/>
    </row>
    <row r="36588" spans="12:14" x14ac:dyDescent="0.25">
      <c r="L36588" s="9"/>
      <c r="M36588" s="9"/>
      <c r="N36588" s="9"/>
    </row>
    <row r="36589" spans="12:14" x14ac:dyDescent="0.25">
      <c r="L36589" s="9"/>
      <c r="M36589" s="9"/>
      <c r="N36589" s="9"/>
    </row>
    <row r="36590" spans="12:14" x14ac:dyDescent="0.25">
      <c r="L36590" s="9"/>
      <c r="M36590" s="9"/>
      <c r="N36590" s="9"/>
    </row>
    <row r="36591" spans="12:14" x14ac:dyDescent="0.25">
      <c r="L36591" s="9"/>
      <c r="M36591" s="9"/>
      <c r="N36591" s="9"/>
    </row>
    <row r="36592" spans="12:14" x14ac:dyDescent="0.25">
      <c r="L36592" s="9"/>
      <c r="M36592" s="9"/>
      <c r="N36592" s="9"/>
    </row>
    <row r="36593" spans="12:14" x14ac:dyDescent="0.25">
      <c r="L36593" s="9"/>
      <c r="M36593" s="9"/>
      <c r="N36593" s="9"/>
    </row>
    <row r="36594" spans="12:14" x14ac:dyDescent="0.25">
      <c r="L36594" s="9"/>
      <c r="M36594" s="9"/>
      <c r="N36594" s="9"/>
    </row>
    <row r="36595" spans="12:14" x14ac:dyDescent="0.25">
      <c r="L36595" s="9"/>
      <c r="M36595" s="9"/>
      <c r="N36595" s="9"/>
    </row>
    <row r="36596" spans="12:14" x14ac:dyDescent="0.25">
      <c r="L36596" s="9"/>
      <c r="M36596" s="9"/>
      <c r="N36596" s="9"/>
    </row>
    <row r="36597" spans="12:14" x14ac:dyDescent="0.25">
      <c r="L36597" s="9"/>
      <c r="M36597" s="9"/>
      <c r="N36597" s="9"/>
    </row>
    <row r="36598" spans="12:14" x14ac:dyDescent="0.25">
      <c r="L36598" s="9"/>
      <c r="M36598" s="9"/>
      <c r="N36598" s="9"/>
    </row>
    <row r="36599" spans="12:14" x14ac:dyDescent="0.25">
      <c r="L36599" s="9"/>
      <c r="M36599" s="9"/>
      <c r="N36599" s="9"/>
    </row>
    <row r="36600" spans="12:14" x14ac:dyDescent="0.25">
      <c r="L36600" s="9"/>
      <c r="M36600" s="9"/>
      <c r="N36600" s="9"/>
    </row>
    <row r="36601" spans="12:14" x14ac:dyDescent="0.25">
      <c r="L36601" s="9"/>
      <c r="M36601" s="9"/>
      <c r="N36601" s="9"/>
    </row>
    <row r="36602" spans="12:14" x14ac:dyDescent="0.25">
      <c r="L36602" s="9"/>
      <c r="M36602" s="9"/>
      <c r="N36602" s="9"/>
    </row>
    <row r="36603" spans="12:14" x14ac:dyDescent="0.25">
      <c r="L36603" s="9"/>
      <c r="M36603" s="9"/>
      <c r="N36603" s="9"/>
    </row>
    <row r="36604" spans="12:14" x14ac:dyDescent="0.25">
      <c r="L36604" s="9"/>
      <c r="M36604" s="9"/>
      <c r="N36604" s="9"/>
    </row>
    <row r="36605" spans="12:14" x14ac:dyDescent="0.25">
      <c r="L36605" s="9"/>
      <c r="M36605" s="9"/>
      <c r="N36605" s="9"/>
    </row>
    <row r="36606" spans="12:14" x14ac:dyDescent="0.25">
      <c r="L36606" s="9"/>
      <c r="M36606" s="9"/>
      <c r="N36606" s="9"/>
    </row>
    <row r="36607" spans="12:14" x14ac:dyDescent="0.25">
      <c r="L36607" s="9"/>
      <c r="M36607" s="9"/>
      <c r="N36607" s="9"/>
    </row>
    <row r="36608" spans="12:14" x14ac:dyDescent="0.25">
      <c r="L36608" s="9"/>
      <c r="M36608" s="9"/>
      <c r="N36608" s="9"/>
    </row>
    <row r="36609" spans="12:14" x14ac:dyDescent="0.25">
      <c r="L36609" s="9"/>
      <c r="M36609" s="9"/>
      <c r="N36609" s="9"/>
    </row>
    <row r="36610" spans="12:14" x14ac:dyDescent="0.25">
      <c r="L36610" s="9"/>
      <c r="M36610" s="9"/>
      <c r="N36610" s="9"/>
    </row>
    <row r="36611" spans="12:14" x14ac:dyDescent="0.25">
      <c r="L36611" s="9"/>
      <c r="M36611" s="9"/>
      <c r="N36611" s="9"/>
    </row>
    <row r="36612" spans="12:14" x14ac:dyDescent="0.25">
      <c r="L36612" s="9"/>
      <c r="M36612" s="9"/>
      <c r="N36612" s="9"/>
    </row>
    <row r="36613" spans="12:14" x14ac:dyDescent="0.25">
      <c r="L36613" s="9"/>
      <c r="M36613" s="9"/>
      <c r="N36613" s="9"/>
    </row>
    <row r="36614" spans="12:14" x14ac:dyDescent="0.25">
      <c r="L36614" s="9"/>
      <c r="M36614" s="9"/>
      <c r="N36614" s="9"/>
    </row>
    <row r="36615" spans="12:14" x14ac:dyDescent="0.25">
      <c r="L36615" s="9"/>
      <c r="M36615" s="9"/>
      <c r="N36615" s="9"/>
    </row>
    <row r="36616" spans="12:14" x14ac:dyDescent="0.25">
      <c r="L36616" s="9"/>
      <c r="M36616" s="9"/>
      <c r="N36616" s="9"/>
    </row>
    <row r="36617" spans="12:14" x14ac:dyDescent="0.25">
      <c r="L36617" s="9"/>
      <c r="M36617" s="9"/>
      <c r="N36617" s="9"/>
    </row>
    <row r="36618" spans="12:14" x14ac:dyDescent="0.25">
      <c r="L36618" s="9"/>
      <c r="M36618" s="9"/>
      <c r="N36618" s="9"/>
    </row>
    <row r="36619" spans="12:14" x14ac:dyDescent="0.25">
      <c r="L36619" s="9"/>
      <c r="M36619" s="9"/>
      <c r="N36619" s="9"/>
    </row>
    <row r="36620" spans="12:14" x14ac:dyDescent="0.25">
      <c r="L36620" s="9"/>
      <c r="M36620" s="9"/>
      <c r="N36620" s="9"/>
    </row>
    <row r="36621" spans="12:14" x14ac:dyDescent="0.25">
      <c r="L36621" s="9"/>
      <c r="M36621" s="9"/>
      <c r="N36621" s="9"/>
    </row>
    <row r="36622" spans="12:14" x14ac:dyDescent="0.25">
      <c r="L36622" s="9"/>
      <c r="M36622" s="9"/>
      <c r="N36622" s="9"/>
    </row>
    <row r="36623" spans="12:14" x14ac:dyDescent="0.25">
      <c r="L36623" s="9"/>
      <c r="M36623" s="9"/>
      <c r="N36623" s="9"/>
    </row>
    <row r="36624" spans="12:14" x14ac:dyDescent="0.25">
      <c r="L36624" s="9"/>
      <c r="M36624" s="9"/>
      <c r="N36624" s="9"/>
    </row>
    <row r="36625" spans="12:14" x14ac:dyDescent="0.25">
      <c r="L36625" s="9"/>
      <c r="M36625" s="9"/>
      <c r="N36625" s="9"/>
    </row>
    <row r="36626" spans="12:14" x14ac:dyDescent="0.25">
      <c r="L36626" s="9"/>
      <c r="M36626" s="9"/>
      <c r="N36626" s="9"/>
    </row>
    <row r="36627" spans="12:14" x14ac:dyDescent="0.25">
      <c r="L36627" s="9"/>
      <c r="M36627" s="9"/>
      <c r="N36627" s="9"/>
    </row>
    <row r="36628" spans="12:14" x14ac:dyDescent="0.25">
      <c r="L36628" s="9"/>
      <c r="M36628" s="9"/>
      <c r="N36628" s="9"/>
    </row>
    <row r="36629" spans="12:14" x14ac:dyDescent="0.25">
      <c r="L36629" s="9"/>
      <c r="M36629" s="9"/>
      <c r="N36629" s="9"/>
    </row>
    <row r="36630" spans="12:14" x14ac:dyDescent="0.25">
      <c r="L36630" s="9"/>
      <c r="M36630" s="9"/>
      <c r="N36630" s="9"/>
    </row>
    <row r="36631" spans="12:14" x14ac:dyDescent="0.25">
      <c r="L36631" s="9"/>
      <c r="M36631" s="9"/>
      <c r="N36631" s="9"/>
    </row>
    <row r="36632" spans="12:14" x14ac:dyDescent="0.25">
      <c r="L36632" s="9"/>
      <c r="M36632" s="9"/>
      <c r="N36632" s="9"/>
    </row>
    <row r="36633" spans="12:14" x14ac:dyDescent="0.25">
      <c r="L36633" s="9"/>
      <c r="M36633" s="9"/>
      <c r="N36633" s="9"/>
    </row>
    <row r="36634" spans="12:14" x14ac:dyDescent="0.25">
      <c r="L36634" s="9"/>
      <c r="M36634" s="9"/>
      <c r="N36634" s="9"/>
    </row>
    <row r="36635" spans="12:14" x14ac:dyDescent="0.25">
      <c r="L36635" s="9"/>
      <c r="M36635" s="9"/>
      <c r="N36635" s="9"/>
    </row>
    <row r="36636" spans="12:14" x14ac:dyDescent="0.25">
      <c r="L36636" s="9"/>
      <c r="M36636" s="9"/>
      <c r="N36636" s="9"/>
    </row>
    <row r="36637" spans="12:14" x14ac:dyDescent="0.25">
      <c r="L36637" s="9"/>
      <c r="M36637" s="9"/>
      <c r="N36637" s="9"/>
    </row>
    <row r="36638" spans="12:14" x14ac:dyDescent="0.25">
      <c r="L36638" s="9"/>
      <c r="M36638" s="9"/>
      <c r="N36638" s="9"/>
    </row>
    <row r="36639" spans="12:14" x14ac:dyDescent="0.25">
      <c r="L36639" s="9"/>
      <c r="M36639" s="9"/>
      <c r="N36639" s="9"/>
    </row>
    <row r="36640" spans="12:14" x14ac:dyDescent="0.25">
      <c r="L36640" s="9"/>
      <c r="M36640" s="9"/>
      <c r="N36640" s="9"/>
    </row>
    <row r="36641" spans="12:14" x14ac:dyDescent="0.25">
      <c r="L36641" s="9"/>
      <c r="M36641" s="9"/>
      <c r="N36641" s="9"/>
    </row>
    <row r="36642" spans="12:14" x14ac:dyDescent="0.25">
      <c r="L36642" s="9"/>
      <c r="M36642" s="9"/>
      <c r="N36642" s="9"/>
    </row>
    <row r="36643" spans="12:14" x14ac:dyDescent="0.25">
      <c r="L36643" s="9"/>
      <c r="M36643" s="9"/>
      <c r="N36643" s="9"/>
    </row>
    <row r="36644" spans="12:14" x14ac:dyDescent="0.25">
      <c r="L36644" s="9"/>
      <c r="M36644" s="9"/>
      <c r="N36644" s="9"/>
    </row>
    <row r="36645" spans="12:14" x14ac:dyDescent="0.25">
      <c r="L36645" s="9"/>
      <c r="M36645" s="9"/>
      <c r="N36645" s="9"/>
    </row>
    <row r="36646" spans="12:14" x14ac:dyDescent="0.25">
      <c r="L36646" s="9"/>
      <c r="M36646" s="9"/>
      <c r="N36646" s="9"/>
    </row>
    <row r="36647" spans="12:14" x14ac:dyDescent="0.25">
      <c r="L36647" s="9"/>
      <c r="M36647" s="9"/>
      <c r="N36647" s="9"/>
    </row>
    <row r="36648" spans="12:14" x14ac:dyDescent="0.25">
      <c r="L36648" s="9"/>
      <c r="M36648" s="9"/>
      <c r="N36648" s="9"/>
    </row>
    <row r="36649" spans="12:14" x14ac:dyDescent="0.25">
      <c r="L36649" s="9"/>
      <c r="M36649" s="9"/>
      <c r="N36649" s="9"/>
    </row>
    <row r="36650" spans="12:14" x14ac:dyDescent="0.25">
      <c r="L36650" s="9"/>
      <c r="M36650" s="9"/>
      <c r="N36650" s="9"/>
    </row>
    <row r="36651" spans="12:14" x14ac:dyDescent="0.25">
      <c r="L36651" s="9"/>
      <c r="M36651" s="9"/>
      <c r="N36651" s="9"/>
    </row>
    <row r="36652" spans="12:14" x14ac:dyDescent="0.25">
      <c r="L36652" s="9"/>
      <c r="M36652" s="9"/>
      <c r="N36652" s="9"/>
    </row>
    <row r="36653" spans="12:14" x14ac:dyDescent="0.25">
      <c r="L36653" s="9"/>
      <c r="M36653" s="9"/>
      <c r="N36653" s="9"/>
    </row>
    <row r="36654" spans="12:14" x14ac:dyDescent="0.25">
      <c r="L36654" s="9"/>
      <c r="M36654" s="9"/>
      <c r="N36654" s="9"/>
    </row>
    <row r="36655" spans="12:14" x14ac:dyDescent="0.25">
      <c r="L36655" s="9"/>
      <c r="M36655" s="9"/>
      <c r="N36655" s="9"/>
    </row>
    <row r="36656" spans="12:14" x14ac:dyDescent="0.25">
      <c r="L36656" s="9"/>
      <c r="M36656" s="9"/>
      <c r="N36656" s="9"/>
    </row>
    <row r="36657" spans="12:14" x14ac:dyDescent="0.25">
      <c r="L36657" s="9"/>
      <c r="M36657" s="9"/>
      <c r="N36657" s="9"/>
    </row>
    <row r="36658" spans="12:14" x14ac:dyDescent="0.25">
      <c r="L36658" s="9"/>
      <c r="M36658" s="9"/>
      <c r="N36658" s="9"/>
    </row>
    <row r="36659" spans="12:14" x14ac:dyDescent="0.25">
      <c r="L36659" s="9"/>
      <c r="M36659" s="9"/>
      <c r="N36659" s="9"/>
    </row>
    <row r="36660" spans="12:14" x14ac:dyDescent="0.25">
      <c r="L36660" s="9"/>
      <c r="M36660" s="9"/>
      <c r="N36660" s="9"/>
    </row>
    <row r="36661" spans="12:14" x14ac:dyDescent="0.25">
      <c r="L36661" s="9"/>
      <c r="M36661" s="9"/>
      <c r="N36661" s="9"/>
    </row>
    <row r="36662" spans="12:14" x14ac:dyDescent="0.25">
      <c r="L36662" s="9"/>
      <c r="M36662" s="9"/>
      <c r="N36662" s="9"/>
    </row>
    <row r="36663" spans="12:14" x14ac:dyDescent="0.25">
      <c r="L36663" s="9"/>
      <c r="M36663" s="9"/>
      <c r="N36663" s="9"/>
    </row>
    <row r="36664" spans="12:14" x14ac:dyDescent="0.25">
      <c r="L36664" s="9"/>
      <c r="M36664" s="9"/>
      <c r="N36664" s="9"/>
    </row>
    <row r="36665" spans="12:14" x14ac:dyDescent="0.25">
      <c r="L36665" s="9"/>
      <c r="M36665" s="9"/>
      <c r="N36665" s="9"/>
    </row>
    <row r="36666" spans="12:14" x14ac:dyDescent="0.25">
      <c r="L36666" s="9"/>
      <c r="M36666" s="9"/>
      <c r="N36666" s="9"/>
    </row>
    <row r="36667" spans="12:14" x14ac:dyDescent="0.25">
      <c r="L36667" s="9"/>
      <c r="M36667" s="9"/>
      <c r="N36667" s="9"/>
    </row>
    <row r="36668" spans="12:14" x14ac:dyDescent="0.25">
      <c r="L36668" s="9"/>
      <c r="M36668" s="9"/>
      <c r="N36668" s="9"/>
    </row>
    <row r="36669" spans="12:14" x14ac:dyDescent="0.25">
      <c r="L36669" s="9"/>
      <c r="M36669" s="9"/>
      <c r="N36669" s="9"/>
    </row>
    <row r="36670" spans="12:14" x14ac:dyDescent="0.25">
      <c r="L36670" s="9"/>
      <c r="M36670" s="9"/>
      <c r="N36670" s="9"/>
    </row>
    <row r="36671" spans="12:14" x14ac:dyDescent="0.25">
      <c r="L36671" s="9"/>
      <c r="M36671" s="9"/>
      <c r="N36671" s="9"/>
    </row>
    <row r="36672" spans="12:14" x14ac:dyDescent="0.25">
      <c r="L36672" s="9"/>
      <c r="M36672" s="9"/>
      <c r="N36672" s="9"/>
    </row>
    <row r="36673" spans="12:14" x14ac:dyDescent="0.25">
      <c r="L36673" s="9"/>
      <c r="M36673" s="9"/>
      <c r="N36673" s="9"/>
    </row>
    <row r="36674" spans="12:14" x14ac:dyDescent="0.25">
      <c r="L36674" s="9"/>
      <c r="M36674" s="9"/>
      <c r="N36674" s="9"/>
    </row>
    <row r="36675" spans="12:14" x14ac:dyDescent="0.25">
      <c r="L36675" s="9"/>
      <c r="M36675" s="9"/>
      <c r="N36675" s="9"/>
    </row>
    <row r="36676" spans="12:14" x14ac:dyDescent="0.25">
      <c r="L36676" s="9"/>
      <c r="M36676" s="9"/>
      <c r="N36676" s="9"/>
    </row>
    <row r="36677" spans="12:14" x14ac:dyDescent="0.25">
      <c r="L36677" s="9"/>
      <c r="M36677" s="9"/>
      <c r="N36677" s="9"/>
    </row>
    <row r="36678" spans="12:14" x14ac:dyDescent="0.25">
      <c r="L36678" s="9"/>
      <c r="M36678" s="9"/>
      <c r="N36678" s="9"/>
    </row>
    <row r="36679" spans="12:14" x14ac:dyDescent="0.25">
      <c r="L36679" s="9"/>
      <c r="M36679" s="9"/>
      <c r="N36679" s="9"/>
    </row>
    <row r="36680" spans="12:14" x14ac:dyDescent="0.25">
      <c r="L36680" s="9"/>
      <c r="M36680" s="9"/>
      <c r="N36680" s="9"/>
    </row>
    <row r="36681" spans="12:14" x14ac:dyDescent="0.25">
      <c r="L36681" s="9"/>
      <c r="M36681" s="9"/>
      <c r="N36681" s="9"/>
    </row>
    <row r="36682" spans="12:14" x14ac:dyDescent="0.25">
      <c r="L36682" s="9"/>
      <c r="M36682" s="9"/>
      <c r="N36682" s="9"/>
    </row>
    <row r="36683" spans="12:14" x14ac:dyDescent="0.25">
      <c r="L36683" s="9"/>
      <c r="M36683" s="9"/>
      <c r="N36683" s="9"/>
    </row>
    <row r="36684" spans="12:14" x14ac:dyDescent="0.25">
      <c r="L36684" s="9"/>
      <c r="M36684" s="9"/>
      <c r="N36684" s="9"/>
    </row>
    <row r="36685" spans="12:14" x14ac:dyDescent="0.25">
      <c r="L36685" s="9"/>
      <c r="M36685" s="9"/>
      <c r="N36685" s="9"/>
    </row>
    <row r="36686" spans="12:14" x14ac:dyDescent="0.25">
      <c r="L36686" s="9"/>
      <c r="M36686" s="9"/>
      <c r="N36686" s="9"/>
    </row>
    <row r="36687" spans="12:14" x14ac:dyDescent="0.25">
      <c r="L36687" s="9"/>
      <c r="M36687" s="9"/>
      <c r="N36687" s="9"/>
    </row>
    <row r="36688" spans="12:14" x14ac:dyDescent="0.25">
      <c r="L36688" s="9"/>
      <c r="M36688" s="9"/>
      <c r="N36688" s="9"/>
    </row>
    <row r="36689" spans="12:14" x14ac:dyDescent="0.25">
      <c r="L36689" s="9"/>
      <c r="M36689" s="9"/>
      <c r="N36689" s="9"/>
    </row>
    <row r="36690" spans="12:14" x14ac:dyDescent="0.25">
      <c r="L36690" s="9"/>
      <c r="M36690" s="9"/>
      <c r="N36690" s="9"/>
    </row>
    <row r="36691" spans="12:14" x14ac:dyDescent="0.25">
      <c r="L36691" s="9"/>
      <c r="M36691" s="9"/>
      <c r="N36691" s="9"/>
    </row>
    <row r="36692" spans="12:14" x14ac:dyDescent="0.25">
      <c r="L36692" s="9"/>
      <c r="M36692" s="9"/>
      <c r="N36692" s="9"/>
    </row>
    <row r="36693" spans="12:14" x14ac:dyDescent="0.25">
      <c r="L36693" s="9"/>
      <c r="M36693" s="9"/>
      <c r="N36693" s="9"/>
    </row>
    <row r="36694" spans="12:14" x14ac:dyDescent="0.25">
      <c r="L36694" s="9"/>
      <c r="M36694" s="9"/>
      <c r="N36694" s="9"/>
    </row>
    <row r="36695" spans="12:14" x14ac:dyDescent="0.25">
      <c r="L36695" s="9"/>
      <c r="M36695" s="9"/>
      <c r="N36695" s="9"/>
    </row>
    <row r="36696" spans="12:14" x14ac:dyDescent="0.25">
      <c r="L36696" s="9"/>
      <c r="M36696" s="9"/>
      <c r="N36696" s="9"/>
    </row>
    <row r="36697" spans="12:14" x14ac:dyDescent="0.25">
      <c r="L36697" s="9"/>
      <c r="M36697" s="9"/>
      <c r="N36697" s="9"/>
    </row>
    <row r="36698" spans="12:14" x14ac:dyDescent="0.25">
      <c r="L36698" s="9"/>
      <c r="M36698" s="9"/>
      <c r="N36698" s="9"/>
    </row>
    <row r="36699" spans="12:14" x14ac:dyDescent="0.25">
      <c r="L36699" s="9"/>
      <c r="M36699" s="9"/>
      <c r="N36699" s="9"/>
    </row>
    <row r="36700" spans="12:14" x14ac:dyDescent="0.25">
      <c r="L36700" s="9"/>
      <c r="M36700" s="9"/>
      <c r="N36700" s="9"/>
    </row>
    <row r="36701" spans="12:14" x14ac:dyDescent="0.25">
      <c r="L36701" s="9"/>
      <c r="M36701" s="9"/>
      <c r="N36701" s="9"/>
    </row>
    <row r="36702" spans="12:14" x14ac:dyDescent="0.25">
      <c r="L36702" s="9"/>
      <c r="M36702" s="9"/>
      <c r="N36702" s="9"/>
    </row>
    <row r="36703" spans="12:14" x14ac:dyDescent="0.25">
      <c r="L36703" s="9"/>
      <c r="M36703" s="9"/>
      <c r="N36703" s="9"/>
    </row>
    <row r="36704" spans="12:14" x14ac:dyDescent="0.25">
      <c r="L36704" s="9"/>
      <c r="M36704" s="9"/>
      <c r="N36704" s="9"/>
    </row>
    <row r="36705" spans="12:14" x14ac:dyDescent="0.25">
      <c r="L36705" s="9"/>
      <c r="M36705" s="9"/>
      <c r="N36705" s="9"/>
    </row>
    <row r="36706" spans="12:14" x14ac:dyDescent="0.25">
      <c r="L36706" s="9"/>
      <c r="M36706" s="9"/>
      <c r="N36706" s="9"/>
    </row>
    <row r="36707" spans="12:14" x14ac:dyDescent="0.25">
      <c r="L36707" s="9"/>
      <c r="M36707" s="9"/>
      <c r="N36707" s="9"/>
    </row>
    <row r="36708" spans="12:14" x14ac:dyDescent="0.25">
      <c r="L36708" s="9"/>
      <c r="M36708" s="9"/>
      <c r="N36708" s="9"/>
    </row>
    <row r="36709" spans="12:14" x14ac:dyDescent="0.25">
      <c r="L36709" s="9"/>
      <c r="M36709" s="9"/>
      <c r="N36709" s="9"/>
    </row>
    <row r="36710" spans="12:14" x14ac:dyDescent="0.25">
      <c r="L36710" s="9"/>
      <c r="M36710" s="9"/>
      <c r="N36710" s="9"/>
    </row>
    <row r="36711" spans="12:14" x14ac:dyDescent="0.25">
      <c r="L36711" s="9"/>
      <c r="M36711" s="9"/>
      <c r="N36711" s="9"/>
    </row>
    <row r="36712" spans="12:14" x14ac:dyDescent="0.25">
      <c r="L36712" s="9"/>
      <c r="M36712" s="9"/>
      <c r="N36712" s="9"/>
    </row>
    <row r="36713" spans="12:14" x14ac:dyDescent="0.25">
      <c r="L36713" s="9"/>
      <c r="M36713" s="9"/>
      <c r="N36713" s="9"/>
    </row>
    <row r="36714" spans="12:14" x14ac:dyDescent="0.25">
      <c r="L36714" s="9"/>
      <c r="M36714" s="9"/>
      <c r="N36714" s="9"/>
    </row>
    <row r="36715" spans="12:14" x14ac:dyDescent="0.25">
      <c r="L36715" s="9"/>
      <c r="M36715" s="9"/>
      <c r="N36715" s="9"/>
    </row>
    <row r="36716" spans="12:14" x14ac:dyDescent="0.25">
      <c r="L36716" s="9"/>
      <c r="M36716" s="9"/>
      <c r="N36716" s="9"/>
    </row>
    <row r="36717" spans="12:14" x14ac:dyDescent="0.25">
      <c r="L36717" s="9"/>
      <c r="M36717" s="9"/>
      <c r="N36717" s="9"/>
    </row>
    <row r="36718" spans="12:14" x14ac:dyDescent="0.25">
      <c r="L36718" s="9"/>
      <c r="M36718" s="9"/>
      <c r="N36718" s="9"/>
    </row>
    <row r="36719" spans="12:14" x14ac:dyDescent="0.25">
      <c r="L36719" s="9"/>
      <c r="M36719" s="9"/>
      <c r="N36719" s="9"/>
    </row>
    <row r="36720" spans="12:14" x14ac:dyDescent="0.25">
      <c r="L36720" s="9"/>
      <c r="M36720" s="9"/>
      <c r="N36720" s="9"/>
    </row>
    <row r="36721" spans="12:14" x14ac:dyDescent="0.25">
      <c r="L36721" s="9"/>
      <c r="M36721" s="9"/>
      <c r="N36721" s="9"/>
    </row>
    <row r="36722" spans="12:14" x14ac:dyDescent="0.25">
      <c r="L36722" s="9"/>
      <c r="M36722" s="9"/>
      <c r="N36722" s="9"/>
    </row>
    <row r="36723" spans="12:14" x14ac:dyDescent="0.25">
      <c r="L36723" s="9"/>
      <c r="M36723" s="9"/>
      <c r="N36723" s="9"/>
    </row>
    <row r="36724" spans="12:14" x14ac:dyDescent="0.25">
      <c r="L36724" s="9"/>
      <c r="M36724" s="9"/>
      <c r="N36724" s="9"/>
    </row>
    <row r="36725" spans="12:14" x14ac:dyDescent="0.25">
      <c r="L36725" s="9"/>
      <c r="M36725" s="9"/>
      <c r="N36725" s="9"/>
    </row>
    <row r="36726" spans="12:14" x14ac:dyDescent="0.25">
      <c r="L36726" s="9"/>
      <c r="M36726" s="9"/>
      <c r="N36726" s="9"/>
    </row>
    <row r="36727" spans="12:14" x14ac:dyDescent="0.25">
      <c r="L36727" s="9"/>
      <c r="M36727" s="9"/>
      <c r="N36727" s="9"/>
    </row>
    <row r="36728" spans="12:14" x14ac:dyDescent="0.25">
      <c r="L36728" s="9"/>
      <c r="M36728" s="9"/>
      <c r="N36728" s="9"/>
    </row>
    <row r="36729" spans="12:14" x14ac:dyDescent="0.25">
      <c r="L36729" s="9"/>
      <c r="M36729" s="9"/>
      <c r="N36729" s="9"/>
    </row>
    <row r="36730" spans="12:14" x14ac:dyDescent="0.25">
      <c r="L36730" s="9"/>
      <c r="M36730" s="9"/>
      <c r="N36730" s="9"/>
    </row>
    <row r="36731" spans="12:14" x14ac:dyDescent="0.25">
      <c r="L36731" s="9"/>
      <c r="M36731" s="9"/>
      <c r="N36731" s="9"/>
    </row>
    <row r="36732" spans="12:14" x14ac:dyDescent="0.25">
      <c r="L36732" s="9"/>
      <c r="M36732" s="9"/>
      <c r="N36732" s="9"/>
    </row>
    <row r="36733" spans="12:14" x14ac:dyDescent="0.25">
      <c r="L36733" s="9"/>
      <c r="M36733" s="9"/>
      <c r="N36733" s="9"/>
    </row>
    <row r="36734" spans="12:14" x14ac:dyDescent="0.25">
      <c r="L36734" s="9"/>
      <c r="M36734" s="9"/>
      <c r="N36734" s="9"/>
    </row>
    <row r="36735" spans="12:14" x14ac:dyDescent="0.25">
      <c r="L36735" s="9"/>
      <c r="M36735" s="9"/>
      <c r="N36735" s="9"/>
    </row>
    <row r="36736" spans="12:14" x14ac:dyDescent="0.25">
      <c r="L36736" s="9"/>
      <c r="M36736" s="9"/>
      <c r="N36736" s="9"/>
    </row>
    <row r="36737" spans="12:14" x14ac:dyDescent="0.25">
      <c r="L36737" s="9"/>
      <c r="M36737" s="9"/>
      <c r="N36737" s="9"/>
    </row>
    <row r="36738" spans="12:14" x14ac:dyDescent="0.25">
      <c r="L36738" s="9"/>
      <c r="M36738" s="9"/>
      <c r="N36738" s="9"/>
    </row>
    <row r="36739" spans="12:14" x14ac:dyDescent="0.25">
      <c r="L36739" s="9"/>
      <c r="M36739" s="9"/>
      <c r="N36739" s="9"/>
    </row>
    <row r="36740" spans="12:14" x14ac:dyDescent="0.25">
      <c r="L36740" s="9"/>
      <c r="M36740" s="9"/>
      <c r="N36740" s="9"/>
    </row>
    <row r="36741" spans="12:14" x14ac:dyDescent="0.25">
      <c r="L36741" s="9"/>
      <c r="M36741" s="9"/>
      <c r="N36741" s="9"/>
    </row>
    <row r="36742" spans="12:14" x14ac:dyDescent="0.25">
      <c r="L36742" s="9"/>
      <c r="M36742" s="9"/>
      <c r="N36742" s="9"/>
    </row>
    <row r="36743" spans="12:14" x14ac:dyDescent="0.25">
      <c r="L36743" s="9"/>
      <c r="M36743" s="9"/>
      <c r="N36743" s="9"/>
    </row>
    <row r="36744" spans="12:14" x14ac:dyDescent="0.25">
      <c r="L36744" s="9"/>
      <c r="M36744" s="9"/>
      <c r="N36744" s="9"/>
    </row>
    <row r="36745" spans="12:14" x14ac:dyDescent="0.25">
      <c r="L36745" s="9"/>
      <c r="M36745" s="9"/>
      <c r="N36745" s="9"/>
    </row>
    <row r="36746" spans="12:14" x14ac:dyDescent="0.25">
      <c r="L36746" s="9"/>
      <c r="M36746" s="9"/>
      <c r="N36746" s="9"/>
    </row>
    <row r="36747" spans="12:14" x14ac:dyDescent="0.25">
      <c r="L36747" s="9"/>
      <c r="M36747" s="9"/>
      <c r="N36747" s="9"/>
    </row>
    <row r="36748" spans="12:14" x14ac:dyDescent="0.25">
      <c r="L36748" s="9"/>
      <c r="M36748" s="9"/>
      <c r="N36748" s="9"/>
    </row>
    <row r="36749" spans="12:14" x14ac:dyDescent="0.25">
      <c r="L36749" s="9"/>
      <c r="M36749" s="9"/>
      <c r="N36749" s="9"/>
    </row>
    <row r="36750" spans="12:14" x14ac:dyDescent="0.25">
      <c r="L36750" s="9"/>
      <c r="M36750" s="9"/>
      <c r="N36750" s="9"/>
    </row>
    <row r="36751" spans="12:14" x14ac:dyDescent="0.25">
      <c r="L36751" s="9"/>
      <c r="M36751" s="9"/>
      <c r="N36751" s="9"/>
    </row>
    <row r="36752" spans="12:14" x14ac:dyDescent="0.25">
      <c r="L36752" s="9"/>
      <c r="M36752" s="9"/>
      <c r="N36752" s="9"/>
    </row>
    <row r="36753" spans="12:14" x14ac:dyDescent="0.25">
      <c r="L36753" s="9"/>
      <c r="M36753" s="9"/>
      <c r="N36753" s="9"/>
    </row>
    <row r="36754" spans="12:14" x14ac:dyDescent="0.25">
      <c r="L36754" s="9"/>
      <c r="M36754" s="9"/>
      <c r="N36754" s="9"/>
    </row>
    <row r="36755" spans="12:14" x14ac:dyDescent="0.25">
      <c r="L36755" s="9"/>
      <c r="M36755" s="9"/>
      <c r="N36755" s="9"/>
    </row>
    <row r="36756" spans="12:14" x14ac:dyDescent="0.25">
      <c r="L36756" s="9"/>
      <c r="M36756" s="9"/>
      <c r="N36756" s="9"/>
    </row>
    <row r="36757" spans="12:14" x14ac:dyDescent="0.25">
      <c r="L36757" s="9"/>
      <c r="M36757" s="9"/>
      <c r="N36757" s="9"/>
    </row>
    <row r="36758" spans="12:14" x14ac:dyDescent="0.25">
      <c r="L36758" s="9"/>
      <c r="M36758" s="9"/>
      <c r="N36758" s="9"/>
    </row>
    <row r="36759" spans="12:14" x14ac:dyDescent="0.25">
      <c r="L36759" s="9"/>
      <c r="M36759" s="9"/>
      <c r="N36759" s="9"/>
    </row>
    <row r="36760" spans="12:14" x14ac:dyDescent="0.25">
      <c r="L36760" s="9"/>
      <c r="M36760" s="9"/>
      <c r="N36760" s="9"/>
    </row>
    <row r="36761" spans="12:14" x14ac:dyDescent="0.25">
      <c r="L36761" s="9"/>
      <c r="M36761" s="9"/>
      <c r="N36761" s="9"/>
    </row>
    <row r="36762" spans="12:14" x14ac:dyDescent="0.25">
      <c r="L36762" s="9"/>
      <c r="M36762" s="9"/>
      <c r="N36762" s="9"/>
    </row>
    <row r="36763" spans="12:14" x14ac:dyDescent="0.25">
      <c r="L36763" s="9"/>
      <c r="M36763" s="9"/>
      <c r="N36763" s="9"/>
    </row>
    <row r="36764" spans="12:14" x14ac:dyDescent="0.25">
      <c r="L36764" s="9"/>
      <c r="M36764" s="9"/>
      <c r="N36764" s="9"/>
    </row>
    <row r="36765" spans="12:14" x14ac:dyDescent="0.25">
      <c r="L36765" s="9"/>
      <c r="M36765" s="9"/>
      <c r="N36765" s="9"/>
    </row>
    <row r="36766" spans="12:14" x14ac:dyDescent="0.25">
      <c r="L36766" s="9"/>
      <c r="M36766" s="9"/>
      <c r="N36766" s="9"/>
    </row>
    <row r="36767" spans="12:14" x14ac:dyDescent="0.25">
      <c r="L36767" s="9"/>
      <c r="M36767" s="9"/>
      <c r="N36767" s="9"/>
    </row>
    <row r="36768" spans="12:14" x14ac:dyDescent="0.25">
      <c r="L36768" s="9"/>
      <c r="M36768" s="9"/>
      <c r="N36768" s="9"/>
    </row>
    <row r="36769" spans="12:14" x14ac:dyDescent="0.25">
      <c r="L36769" s="9"/>
      <c r="M36769" s="9"/>
      <c r="N36769" s="9"/>
    </row>
    <row r="36770" spans="12:14" x14ac:dyDescent="0.25">
      <c r="L36770" s="9"/>
      <c r="M36770" s="9"/>
      <c r="N36770" s="9"/>
    </row>
    <row r="36771" spans="12:14" x14ac:dyDescent="0.25">
      <c r="L36771" s="9"/>
      <c r="M36771" s="9"/>
      <c r="N36771" s="9"/>
    </row>
    <row r="36772" spans="12:14" x14ac:dyDescent="0.25">
      <c r="L36772" s="9"/>
      <c r="M36772" s="9"/>
      <c r="N36772" s="9"/>
    </row>
    <row r="36773" spans="12:14" x14ac:dyDescent="0.25">
      <c r="L36773" s="9"/>
      <c r="M36773" s="9"/>
      <c r="N36773" s="9"/>
    </row>
    <row r="36774" spans="12:14" x14ac:dyDescent="0.25">
      <c r="L36774" s="9"/>
      <c r="M36774" s="9"/>
      <c r="N36774" s="9"/>
    </row>
    <row r="36775" spans="12:14" x14ac:dyDescent="0.25">
      <c r="L36775" s="9"/>
      <c r="M36775" s="9"/>
      <c r="N36775" s="9"/>
    </row>
    <row r="36776" spans="12:14" x14ac:dyDescent="0.25">
      <c r="L36776" s="9"/>
      <c r="M36776" s="9"/>
      <c r="N36776" s="9"/>
    </row>
    <row r="36777" spans="12:14" x14ac:dyDescent="0.25">
      <c r="L36777" s="9"/>
      <c r="M36777" s="9"/>
      <c r="N36777" s="9"/>
    </row>
    <row r="36778" spans="12:14" x14ac:dyDescent="0.25">
      <c r="L36778" s="9"/>
      <c r="M36778" s="9"/>
      <c r="N36778" s="9"/>
    </row>
    <row r="36779" spans="12:14" x14ac:dyDescent="0.25">
      <c r="L36779" s="9"/>
      <c r="M36779" s="9"/>
      <c r="N36779" s="9"/>
    </row>
    <row r="36780" spans="12:14" x14ac:dyDescent="0.25">
      <c r="L36780" s="9"/>
      <c r="M36780" s="9"/>
      <c r="N36780" s="9"/>
    </row>
    <row r="36781" spans="12:14" x14ac:dyDescent="0.25">
      <c r="L36781" s="9"/>
      <c r="M36781" s="9"/>
      <c r="N36781" s="9"/>
    </row>
    <row r="36782" spans="12:14" x14ac:dyDescent="0.25">
      <c r="L36782" s="9"/>
      <c r="M36782" s="9"/>
      <c r="N36782" s="9"/>
    </row>
    <row r="36783" spans="12:14" x14ac:dyDescent="0.25">
      <c r="L36783" s="9"/>
      <c r="M36783" s="9"/>
      <c r="N36783" s="9"/>
    </row>
    <row r="36784" spans="12:14" x14ac:dyDescent="0.25">
      <c r="L36784" s="9"/>
      <c r="M36784" s="9"/>
      <c r="N36784" s="9"/>
    </row>
    <row r="36785" spans="12:14" x14ac:dyDescent="0.25">
      <c r="L36785" s="9"/>
      <c r="M36785" s="9"/>
      <c r="N36785" s="9"/>
    </row>
    <row r="36786" spans="12:14" x14ac:dyDescent="0.25">
      <c r="L36786" s="9"/>
      <c r="M36786" s="9"/>
      <c r="N36786" s="9"/>
    </row>
    <row r="36787" spans="12:14" x14ac:dyDescent="0.25">
      <c r="L36787" s="9"/>
      <c r="M36787" s="9"/>
      <c r="N36787" s="9"/>
    </row>
    <row r="36788" spans="12:14" x14ac:dyDescent="0.25">
      <c r="L36788" s="9"/>
      <c r="M36788" s="9"/>
      <c r="N36788" s="9"/>
    </row>
    <row r="36789" spans="12:14" x14ac:dyDescent="0.25">
      <c r="L36789" s="9"/>
      <c r="M36789" s="9"/>
      <c r="N36789" s="9"/>
    </row>
    <row r="36790" spans="12:14" x14ac:dyDescent="0.25">
      <c r="L36790" s="9"/>
      <c r="M36790" s="9"/>
      <c r="N36790" s="9"/>
    </row>
    <row r="36791" spans="12:14" x14ac:dyDescent="0.25">
      <c r="L36791" s="9"/>
      <c r="M36791" s="9"/>
      <c r="N36791" s="9"/>
    </row>
    <row r="36792" spans="12:14" x14ac:dyDescent="0.25">
      <c r="L36792" s="9"/>
      <c r="M36792" s="9"/>
      <c r="N36792" s="9"/>
    </row>
    <row r="36793" spans="12:14" x14ac:dyDescent="0.25">
      <c r="L36793" s="9"/>
      <c r="M36793" s="9"/>
      <c r="N36793" s="9"/>
    </row>
    <row r="36794" spans="12:14" x14ac:dyDescent="0.25">
      <c r="L36794" s="9"/>
      <c r="M36794" s="9"/>
      <c r="N36794" s="9"/>
    </row>
    <row r="36795" spans="12:14" x14ac:dyDescent="0.25">
      <c r="L36795" s="9"/>
      <c r="M36795" s="9"/>
      <c r="N36795" s="9"/>
    </row>
    <row r="36796" spans="12:14" x14ac:dyDescent="0.25">
      <c r="L36796" s="9"/>
      <c r="M36796" s="9"/>
      <c r="N36796" s="9"/>
    </row>
    <row r="36797" spans="12:14" x14ac:dyDescent="0.25">
      <c r="L36797" s="9"/>
      <c r="M36797" s="9"/>
      <c r="N36797" s="9"/>
    </row>
    <row r="36798" spans="12:14" x14ac:dyDescent="0.25">
      <c r="L36798" s="9"/>
      <c r="M36798" s="9"/>
      <c r="N36798" s="9"/>
    </row>
    <row r="36799" spans="12:14" x14ac:dyDescent="0.25">
      <c r="L36799" s="9"/>
      <c r="M36799" s="9"/>
      <c r="N36799" s="9"/>
    </row>
    <row r="36800" spans="12:14" x14ac:dyDescent="0.25">
      <c r="L36800" s="9"/>
      <c r="M36800" s="9"/>
      <c r="N36800" s="9"/>
    </row>
    <row r="36801" spans="12:14" x14ac:dyDescent="0.25">
      <c r="L36801" s="9"/>
      <c r="M36801" s="9"/>
      <c r="N36801" s="9"/>
    </row>
    <row r="36802" spans="12:14" x14ac:dyDescent="0.25">
      <c r="L36802" s="9"/>
      <c r="M36802" s="9"/>
      <c r="N36802" s="9"/>
    </row>
    <row r="36803" spans="12:14" x14ac:dyDescent="0.25">
      <c r="L36803" s="9"/>
      <c r="M36803" s="9"/>
      <c r="N36803" s="9"/>
    </row>
    <row r="36804" spans="12:14" x14ac:dyDescent="0.25">
      <c r="L36804" s="9"/>
      <c r="M36804" s="9"/>
      <c r="N36804" s="9"/>
    </row>
    <row r="36805" spans="12:14" x14ac:dyDescent="0.25">
      <c r="L36805" s="9"/>
      <c r="M36805" s="9"/>
      <c r="N36805" s="9"/>
    </row>
    <row r="36806" spans="12:14" x14ac:dyDescent="0.25">
      <c r="L36806" s="9"/>
      <c r="M36806" s="9"/>
      <c r="N36806" s="9"/>
    </row>
    <row r="36807" spans="12:14" x14ac:dyDescent="0.25">
      <c r="L36807" s="9"/>
      <c r="M36807" s="9"/>
      <c r="N36807" s="9"/>
    </row>
    <row r="36808" spans="12:14" x14ac:dyDescent="0.25">
      <c r="L36808" s="9"/>
      <c r="M36808" s="9"/>
      <c r="N36808" s="9"/>
    </row>
    <row r="36809" spans="12:14" x14ac:dyDescent="0.25">
      <c r="L36809" s="9"/>
      <c r="M36809" s="9"/>
      <c r="N36809" s="9"/>
    </row>
    <row r="36810" spans="12:14" x14ac:dyDescent="0.25">
      <c r="L36810" s="9"/>
      <c r="M36810" s="9"/>
      <c r="N36810" s="9"/>
    </row>
    <row r="36811" spans="12:14" x14ac:dyDescent="0.25">
      <c r="L36811" s="9"/>
      <c r="M36811" s="9"/>
      <c r="N36811" s="9"/>
    </row>
    <row r="36812" spans="12:14" x14ac:dyDescent="0.25">
      <c r="L36812" s="9"/>
      <c r="M36812" s="9"/>
      <c r="N36812" s="9"/>
    </row>
    <row r="36813" spans="12:14" x14ac:dyDescent="0.25">
      <c r="L36813" s="9"/>
      <c r="M36813" s="9"/>
      <c r="N36813" s="9"/>
    </row>
    <row r="36814" spans="12:14" x14ac:dyDescent="0.25">
      <c r="L36814" s="9"/>
      <c r="M36814" s="9"/>
      <c r="N36814" s="9"/>
    </row>
    <row r="36815" spans="12:14" x14ac:dyDescent="0.25">
      <c r="L36815" s="9"/>
      <c r="M36815" s="9"/>
      <c r="N36815" s="9"/>
    </row>
    <row r="36816" spans="12:14" x14ac:dyDescent="0.25">
      <c r="L36816" s="9"/>
      <c r="M36816" s="9"/>
      <c r="N36816" s="9"/>
    </row>
    <row r="36817" spans="12:14" x14ac:dyDescent="0.25">
      <c r="L36817" s="9"/>
      <c r="M36817" s="9"/>
      <c r="N36817" s="9"/>
    </row>
    <row r="36818" spans="12:14" x14ac:dyDescent="0.25">
      <c r="L36818" s="9"/>
      <c r="M36818" s="9"/>
      <c r="N36818" s="9"/>
    </row>
    <row r="36819" spans="12:14" x14ac:dyDescent="0.25">
      <c r="L36819" s="9"/>
      <c r="M36819" s="9"/>
      <c r="N36819" s="9"/>
    </row>
    <row r="36820" spans="12:14" x14ac:dyDescent="0.25">
      <c r="L36820" s="9"/>
      <c r="M36820" s="9"/>
      <c r="N36820" s="9"/>
    </row>
    <row r="36821" spans="12:14" x14ac:dyDescent="0.25">
      <c r="L36821" s="9"/>
      <c r="M36821" s="9"/>
      <c r="N36821" s="9"/>
    </row>
    <row r="36822" spans="12:14" x14ac:dyDescent="0.25">
      <c r="L36822" s="9"/>
      <c r="M36822" s="9"/>
      <c r="N36822" s="9"/>
    </row>
    <row r="36823" spans="12:14" x14ac:dyDescent="0.25">
      <c r="L36823" s="9"/>
      <c r="M36823" s="9"/>
      <c r="N36823" s="9"/>
    </row>
    <row r="36824" spans="12:14" x14ac:dyDescent="0.25">
      <c r="L36824" s="9"/>
      <c r="M36824" s="9"/>
      <c r="N36824" s="9"/>
    </row>
    <row r="36825" spans="12:14" x14ac:dyDescent="0.25">
      <c r="L36825" s="9"/>
      <c r="M36825" s="9"/>
      <c r="N36825" s="9"/>
    </row>
    <row r="36826" spans="12:14" x14ac:dyDescent="0.25">
      <c r="L36826" s="9"/>
      <c r="M36826" s="9"/>
      <c r="N36826" s="9"/>
    </row>
    <row r="36827" spans="12:14" x14ac:dyDescent="0.25">
      <c r="L36827" s="9"/>
      <c r="M36827" s="9"/>
      <c r="N36827" s="9"/>
    </row>
    <row r="36828" spans="12:14" x14ac:dyDescent="0.25">
      <c r="L36828" s="9"/>
      <c r="M36828" s="9"/>
      <c r="N36828" s="9"/>
    </row>
    <row r="36829" spans="12:14" x14ac:dyDescent="0.25">
      <c r="L36829" s="9"/>
      <c r="M36829" s="9"/>
      <c r="N36829" s="9"/>
    </row>
    <row r="36830" spans="12:14" x14ac:dyDescent="0.25">
      <c r="L36830" s="9"/>
      <c r="M36830" s="9"/>
      <c r="N36830" s="9"/>
    </row>
    <row r="36831" spans="12:14" x14ac:dyDescent="0.25">
      <c r="L36831" s="9"/>
      <c r="M36831" s="9"/>
      <c r="N36831" s="9"/>
    </row>
    <row r="36832" spans="12:14" x14ac:dyDescent="0.25">
      <c r="L36832" s="9"/>
      <c r="M36832" s="9"/>
      <c r="N36832" s="9"/>
    </row>
    <row r="36833" spans="12:14" x14ac:dyDescent="0.25">
      <c r="L36833" s="9"/>
      <c r="M36833" s="9"/>
      <c r="N36833" s="9"/>
    </row>
    <row r="36834" spans="12:14" x14ac:dyDescent="0.25">
      <c r="L36834" s="9"/>
      <c r="M36834" s="9"/>
      <c r="N36834" s="9"/>
    </row>
    <row r="36835" spans="12:14" x14ac:dyDescent="0.25">
      <c r="L36835" s="9"/>
      <c r="M36835" s="9"/>
      <c r="N36835" s="9"/>
    </row>
    <row r="36836" spans="12:14" x14ac:dyDescent="0.25">
      <c r="L36836" s="9"/>
      <c r="M36836" s="9"/>
      <c r="N36836" s="9"/>
    </row>
    <row r="36837" spans="12:14" x14ac:dyDescent="0.25">
      <c r="L36837" s="9"/>
      <c r="M36837" s="9"/>
      <c r="N36837" s="9"/>
    </row>
    <row r="36838" spans="12:14" x14ac:dyDescent="0.25">
      <c r="L36838" s="9"/>
      <c r="M36838" s="9"/>
      <c r="N36838" s="9"/>
    </row>
    <row r="36839" spans="12:14" x14ac:dyDescent="0.25">
      <c r="L36839" s="9"/>
      <c r="M36839" s="9"/>
      <c r="N36839" s="9"/>
    </row>
    <row r="36840" spans="12:14" x14ac:dyDescent="0.25">
      <c r="L36840" s="9"/>
      <c r="M36840" s="9"/>
      <c r="N36840" s="9"/>
    </row>
    <row r="36841" spans="12:14" x14ac:dyDescent="0.25">
      <c r="L36841" s="9"/>
      <c r="M36841" s="9"/>
      <c r="N36841" s="9"/>
    </row>
    <row r="36842" spans="12:14" x14ac:dyDescent="0.25">
      <c r="L36842" s="9"/>
      <c r="M36842" s="9"/>
      <c r="N36842" s="9"/>
    </row>
    <row r="36843" spans="12:14" x14ac:dyDescent="0.25">
      <c r="L36843" s="9"/>
      <c r="M36843" s="9"/>
      <c r="N36843" s="9"/>
    </row>
    <row r="36844" spans="12:14" x14ac:dyDescent="0.25">
      <c r="L36844" s="9"/>
      <c r="M36844" s="9"/>
      <c r="N36844" s="9"/>
    </row>
    <row r="36845" spans="12:14" x14ac:dyDescent="0.25">
      <c r="L36845" s="9"/>
      <c r="M36845" s="9"/>
      <c r="N36845" s="9"/>
    </row>
    <row r="36846" spans="12:14" x14ac:dyDescent="0.25">
      <c r="L36846" s="9"/>
      <c r="M36846" s="9"/>
      <c r="N36846" s="9"/>
    </row>
    <row r="36847" spans="12:14" x14ac:dyDescent="0.25">
      <c r="L36847" s="9"/>
      <c r="M36847" s="9"/>
      <c r="N36847" s="9"/>
    </row>
    <row r="36848" spans="12:14" x14ac:dyDescent="0.25">
      <c r="L36848" s="9"/>
      <c r="M36848" s="9"/>
      <c r="N36848" s="9"/>
    </row>
    <row r="36849" spans="12:14" x14ac:dyDescent="0.25">
      <c r="L36849" s="9"/>
      <c r="M36849" s="9"/>
      <c r="N36849" s="9"/>
    </row>
    <row r="36850" spans="12:14" x14ac:dyDescent="0.25">
      <c r="L36850" s="9"/>
      <c r="M36850" s="9"/>
      <c r="N36850" s="9"/>
    </row>
    <row r="36851" spans="12:14" x14ac:dyDescent="0.25">
      <c r="L36851" s="9"/>
      <c r="M36851" s="9"/>
      <c r="N36851" s="9"/>
    </row>
    <row r="36852" spans="12:14" x14ac:dyDescent="0.25">
      <c r="L36852" s="9"/>
      <c r="M36852" s="9"/>
      <c r="N36852" s="9"/>
    </row>
    <row r="36853" spans="12:14" x14ac:dyDescent="0.25">
      <c r="L36853" s="9"/>
      <c r="M36853" s="9"/>
      <c r="N36853" s="9"/>
    </row>
    <row r="36854" spans="12:14" x14ac:dyDescent="0.25">
      <c r="L36854" s="9"/>
      <c r="M36854" s="9"/>
      <c r="N36854" s="9"/>
    </row>
    <row r="36855" spans="12:14" x14ac:dyDescent="0.25">
      <c r="L36855" s="9"/>
      <c r="M36855" s="9"/>
      <c r="N36855" s="9"/>
    </row>
    <row r="36856" spans="12:14" x14ac:dyDescent="0.25">
      <c r="L36856" s="9"/>
      <c r="M36856" s="9"/>
      <c r="N36856" s="9"/>
    </row>
    <row r="36857" spans="12:14" x14ac:dyDescent="0.25">
      <c r="L36857" s="9"/>
      <c r="M36857" s="9"/>
      <c r="N36857" s="9"/>
    </row>
    <row r="36858" spans="12:14" x14ac:dyDescent="0.25">
      <c r="L36858" s="9"/>
      <c r="M36858" s="9"/>
      <c r="N36858" s="9"/>
    </row>
    <row r="36859" spans="12:14" x14ac:dyDescent="0.25">
      <c r="L36859" s="9"/>
      <c r="M36859" s="9"/>
      <c r="N36859" s="9"/>
    </row>
    <row r="36860" spans="12:14" x14ac:dyDescent="0.25">
      <c r="L36860" s="9"/>
      <c r="M36860" s="9"/>
      <c r="N36860" s="9"/>
    </row>
    <row r="36861" spans="12:14" x14ac:dyDescent="0.25">
      <c r="L36861" s="9"/>
      <c r="M36861" s="9"/>
      <c r="N36861" s="9"/>
    </row>
    <row r="36862" spans="12:14" x14ac:dyDescent="0.25">
      <c r="L36862" s="9"/>
      <c r="M36862" s="9"/>
      <c r="N36862" s="9"/>
    </row>
    <row r="36863" spans="12:14" x14ac:dyDescent="0.25">
      <c r="L36863" s="9"/>
      <c r="M36863" s="9"/>
      <c r="N36863" s="9"/>
    </row>
    <row r="36864" spans="12:14" x14ac:dyDescent="0.25">
      <c r="L36864" s="9"/>
      <c r="M36864" s="9"/>
      <c r="N36864" s="9"/>
    </row>
    <row r="36865" spans="12:14" x14ac:dyDescent="0.25">
      <c r="L36865" s="9"/>
      <c r="M36865" s="9"/>
      <c r="N36865" s="9"/>
    </row>
    <row r="36866" spans="12:14" x14ac:dyDescent="0.25">
      <c r="L36866" s="9"/>
      <c r="M36866" s="9"/>
      <c r="N36866" s="9"/>
    </row>
    <row r="36867" spans="12:14" x14ac:dyDescent="0.25">
      <c r="L36867" s="9"/>
      <c r="M36867" s="9"/>
      <c r="N36867" s="9"/>
    </row>
    <row r="36868" spans="12:14" x14ac:dyDescent="0.25">
      <c r="L36868" s="9"/>
      <c r="M36868" s="9"/>
      <c r="N36868" s="9"/>
    </row>
    <row r="36869" spans="12:14" x14ac:dyDescent="0.25">
      <c r="L36869" s="9"/>
      <c r="M36869" s="9"/>
      <c r="N36869" s="9"/>
    </row>
    <row r="36870" spans="12:14" x14ac:dyDescent="0.25">
      <c r="L36870" s="9"/>
      <c r="M36870" s="9"/>
      <c r="N36870" s="9"/>
    </row>
    <row r="36871" spans="12:14" x14ac:dyDescent="0.25">
      <c r="L36871" s="9"/>
      <c r="M36871" s="9"/>
      <c r="N36871" s="9"/>
    </row>
    <row r="36872" spans="12:14" x14ac:dyDescent="0.25">
      <c r="L36872" s="9"/>
      <c r="M36872" s="9"/>
      <c r="N36872" s="9"/>
    </row>
    <row r="36873" spans="12:14" x14ac:dyDescent="0.25">
      <c r="L36873" s="9"/>
      <c r="M36873" s="9"/>
      <c r="N36873" s="9"/>
    </row>
    <row r="36874" spans="12:14" x14ac:dyDescent="0.25">
      <c r="L36874" s="9"/>
      <c r="M36874" s="9"/>
      <c r="N36874" s="9"/>
    </row>
    <row r="36875" spans="12:14" x14ac:dyDescent="0.25">
      <c r="L36875" s="9"/>
      <c r="M36875" s="9"/>
      <c r="N36875" s="9"/>
    </row>
    <row r="36876" spans="12:14" x14ac:dyDescent="0.25">
      <c r="L36876" s="9"/>
      <c r="M36876" s="9"/>
      <c r="N36876" s="9"/>
    </row>
    <row r="36877" spans="12:14" x14ac:dyDescent="0.25">
      <c r="L36877" s="9"/>
      <c r="M36877" s="9"/>
      <c r="N36877" s="9"/>
    </row>
    <row r="36878" spans="12:14" x14ac:dyDescent="0.25">
      <c r="L36878" s="9"/>
      <c r="M36878" s="9"/>
      <c r="N36878" s="9"/>
    </row>
    <row r="36879" spans="12:14" x14ac:dyDescent="0.25">
      <c r="L36879" s="9"/>
      <c r="M36879" s="9"/>
      <c r="N36879" s="9"/>
    </row>
    <row r="36880" spans="12:14" x14ac:dyDescent="0.25">
      <c r="L36880" s="9"/>
      <c r="M36880" s="9"/>
      <c r="N36880" s="9"/>
    </row>
    <row r="36881" spans="12:14" x14ac:dyDescent="0.25">
      <c r="L36881" s="9"/>
      <c r="M36881" s="9"/>
      <c r="N36881" s="9"/>
    </row>
    <row r="36882" spans="12:14" x14ac:dyDescent="0.25">
      <c r="L36882" s="9"/>
      <c r="M36882" s="9"/>
      <c r="N36882" s="9"/>
    </row>
    <row r="36883" spans="12:14" x14ac:dyDescent="0.25">
      <c r="L36883" s="9"/>
      <c r="M36883" s="9"/>
      <c r="N36883" s="9"/>
    </row>
    <row r="36884" spans="12:14" x14ac:dyDescent="0.25">
      <c r="L36884" s="9"/>
      <c r="M36884" s="9"/>
      <c r="N36884" s="9"/>
    </row>
    <row r="36885" spans="12:14" x14ac:dyDescent="0.25">
      <c r="L36885" s="9"/>
      <c r="M36885" s="9"/>
      <c r="N36885" s="9"/>
    </row>
    <row r="36886" spans="12:14" x14ac:dyDescent="0.25">
      <c r="L36886" s="9"/>
      <c r="M36886" s="9"/>
      <c r="N36886" s="9"/>
    </row>
    <row r="36887" spans="12:14" x14ac:dyDescent="0.25">
      <c r="L36887" s="9"/>
      <c r="M36887" s="9"/>
      <c r="N36887" s="9"/>
    </row>
    <row r="36888" spans="12:14" x14ac:dyDescent="0.25">
      <c r="L36888" s="9"/>
      <c r="M36888" s="9"/>
      <c r="N36888" s="9"/>
    </row>
    <row r="36889" spans="12:14" x14ac:dyDescent="0.25">
      <c r="L36889" s="9"/>
      <c r="M36889" s="9"/>
      <c r="N36889" s="9"/>
    </row>
    <row r="36890" spans="12:14" x14ac:dyDescent="0.25">
      <c r="L36890" s="9"/>
      <c r="M36890" s="9"/>
      <c r="N36890" s="9"/>
    </row>
    <row r="36891" spans="12:14" x14ac:dyDescent="0.25">
      <c r="L36891" s="9"/>
      <c r="M36891" s="9"/>
      <c r="N36891" s="9"/>
    </row>
    <row r="36892" spans="12:14" x14ac:dyDescent="0.25">
      <c r="L36892" s="9"/>
      <c r="M36892" s="9"/>
      <c r="N36892" s="9"/>
    </row>
    <row r="36893" spans="12:14" x14ac:dyDescent="0.25">
      <c r="L36893" s="9"/>
      <c r="M36893" s="9"/>
      <c r="N36893" s="9"/>
    </row>
    <row r="36894" spans="12:14" x14ac:dyDescent="0.25">
      <c r="L36894" s="9"/>
      <c r="M36894" s="9"/>
      <c r="N36894" s="9"/>
    </row>
    <row r="36895" spans="12:14" x14ac:dyDescent="0.25">
      <c r="L36895" s="9"/>
      <c r="M36895" s="9"/>
      <c r="N36895" s="9"/>
    </row>
    <row r="36896" spans="12:14" x14ac:dyDescent="0.25">
      <c r="L36896" s="9"/>
      <c r="M36896" s="9"/>
      <c r="N36896" s="9"/>
    </row>
    <row r="36897" spans="12:14" x14ac:dyDescent="0.25">
      <c r="L36897" s="9"/>
      <c r="M36897" s="9"/>
      <c r="N36897" s="9"/>
    </row>
    <row r="36898" spans="12:14" x14ac:dyDescent="0.25">
      <c r="L36898" s="9"/>
      <c r="M36898" s="9"/>
      <c r="N36898" s="9"/>
    </row>
    <row r="36899" spans="12:14" x14ac:dyDescent="0.25">
      <c r="L36899" s="9"/>
      <c r="M36899" s="9"/>
      <c r="N36899" s="9"/>
    </row>
    <row r="36900" spans="12:14" x14ac:dyDescent="0.25">
      <c r="L36900" s="9"/>
      <c r="M36900" s="9"/>
      <c r="N36900" s="9"/>
    </row>
    <row r="36901" spans="12:14" x14ac:dyDescent="0.25">
      <c r="L36901" s="9"/>
      <c r="M36901" s="9"/>
      <c r="N36901" s="9"/>
    </row>
    <row r="36902" spans="12:14" x14ac:dyDescent="0.25">
      <c r="L36902" s="9"/>
      <c r="M36902" s="9"/>
      <c r="N36902" s="9"/>
    </row>
    <row r="36903" spans="12:14" x14ac:dyDescent="0.25">
      <c r="L36903" s="9"/>
      <c r="M36903" s="9"/>
      <c r="N36903" s="9"/>
    </row>
    <row r="36904" spans="12:14" x14ac:dyDescent="0.25">
      <c r="L36904" s="9"/>
      <c r="M36904" s="9"/>
      <c r="N36904" s="9"/>
    </row>
    <row r="36905" spans="12:14" x14ac:dyDescent="0.25">
      <c r="L36905" s="9"/>
      <c r="M36905" s="9"/>
      <c r="N36905" s="9"/>
    </row>
    <row r="36906" spans="12:14" x14ac:dyDescent="0.25">
      <c r="L36906" s="9"/>
      <c r="M36906" s="9"/>
      <c r="N36906" s="9"/>
    </row>
    <row r="36907" spans="12:14" x14ac:dyDescent="0.25">
      <c r="L36907" s="9"/>
      <c r="M36907" s="9"/>
      <c r="N36907" s="9"/>
    </row>
    <row r="36908" spans="12:14" x14ac:dyDescent="0.25">
      <c r="L36908" s="9"/>
      <c r="M36908" s="9"/>
      <c r="N36908" s="9"/>
    </row>
    <row r="36909" spans="12:14" x14ac:dyDescent="0.25">
      <c r="L36909" s="9"/>
      <c r="M36909" s="9"/>
      <c r="N36909" s="9"/>
    </row>
    <row r="36910" spans="12:14" x14ac:dyDescent="0.25">
      <c r="L36910" s="9"/>
      <c r="M36910" s="9"/>
      <c r="N36910" s="9"/>
    </row>
    <row r="36911" spans="12:14" x14ac:dyDescent="0.25">
      <c r="L36911" s="9"/>
      <c r="M36911" s="9"/>
      <c r="N36911" s="9"/>
    </row>
    <row r="36912" spans="12:14" x14ac:dyDescent="0.25">
      <c r="L36912" s="9"/>
      <c r="M36912" s="9"/>
      <c r="N36912" s="9"/>
    </row>
    <row r="36913" spans="12:14" x14ac:dyDescent="0.25">
      <c r="L36913" s="9"/>
      <c r="M36913" s="9"/>
      <c r="N36913" s="9"/>
    </row>
    <row r="36914" spans="12:14" x14ac:dyDescent="0.25">
      <c r="L36914" s="9"/>
      <c r="M36914" s="9"/>
      <c r="N36914" s="9"/>
    </row>
    <row r="36915" spans="12:14" x14ac:dyDescent="0.25">
      <c r="L36915" s="9"/>
      <c r="M36915" s="9"/>
      <c r="N36915" s="9"/>
    </row>
    <row r="36916" spans="12:14" x14ac:dyDescent="0.25">
      <c r="L36916" s="9"/>
      <c r="M36916" s="9"/>
      <c r="N36916" s="9"/>
    </row>
    <row r="36917" spans="12:14" x14ac:dyDescent="0.25">
      <c r="L36917" s="9"/>
      <c r="M36917" s="9"/>
      <c r="N36917" s="9"/>
    </row>
    <row r="36918" spans="12:14" x14ac:dyDescent="0.25">
      <c r="L36918" s="9"/>
      <c r="M36918" s="9"/>
      <c r="N36918" s="9"/>
    </row>
    <row r="36919" spans="12:14" x14ac:dyDescent="0.25">
      <c r="L36919" s="9"/>
      <c r="M36919" s="9"/>
      <c r="N36919" s="9"/>
    </row>
    <row r="36920" spans="12:14" x14ac:dyDescent="0.25">
      <c r="L36920" s="9"/>
      <c r="M36920" s="9"/>
      <c r="N36920" s="9"/>
    </row>
    <row r="36921" spans="12:14" x14ac:dyDescent="0.25">
      <c r="L36921" s="9"/>
      <c r="M36921" s="9"/>
      <c r="N36921" s="9"/>
    </row>
    <row r="36922" spans="12:14" x14ac:dyDescent="0.25">
      <c r="L36922" s="9"/>
      <c r="M36922" s="9"/>
      <c r="N36922" s="9"/>
    </row>
    <row r="36923" spans="12:14" x14ac:dyDescent="0.25">
      <c r="L36923" s="9"/>
      <c r="M36923" s="9"/>
      <c r="N36923" s="9"/>
    </row>
    <row r="36924" spans="12:14" x14ac:dyDescent="0.25">
      <c r="L36924" s="9"/>
      <c r="M36924" s="9"/>
      <c r="N36924" s="9"/>
    </row>
    <row r="36925" spans="12:14" x14ac:dyDescent="0.25">
      <c r="L36925" s="9"/>
      <c r="M36925" s="9"/>
      <c r="N36925" s="9"/>
    </row>
    <row r="36926" spans="12:14" x14ac:dyDescent="0.25">
      <c r="L36926" s="9"/>
      <c r="M36926" s="9"/>
      <c r="N36926" s="9"/>
    </row>
    <row r="36927" spans="12:14" x14ac:dyDescent="0.25">
      <c r="L36927" s="9"/>
      <c r="M36927" s="9"/>
      <c r="N36927" s="9"/>
    </row>
    <row r="36928" spans="12:14" x14ac:dyDescent="0.25">
      <c r="L36928" s="9"/>
      <c r="M36928" s="9"/>
      <c r="N36928" s="9"/>
    </row>
    <row r="36929" spans="12:14" x14ac:dyDescent="0.25">
      <c r="L36929" s="9"/>
      <c r="M36929" s="9"/>
      <c r="N36929" s="9"/>
    </row>
    <row r="36930" spans="12:14" x14ac:dyDescent="0.25">
      <c r="L36930" s="9"/>
      <c r="M36930" s="9"/>
      <c r="N36930" s="9"/>
    </row>
    <row r="36931" spans="12:14" x14ac:dyDescent="0.25">
      <c r="L36931" s="9"/>
      <c r="M36931" s="9"/>
      <c r="N36931" s="9"/>
    </row>
    <row r="36932" spans="12:14" x14ac:dyDescent="0.25">
      <c r="L36932" s="9"/>
      <c r="M36932" s="9"/>
      <c r="N36932" s="9"/>
    </row>
    <row r="36933" spans="12:14" x14ac:dyDescent="0.25">
      <c r="L36933" s="9"/>
      <c r="M36933" s="9"/>
      <c r="N36933" s="9"/>
    </row>
    <row r="36934" spans="12:14" x14ac:dyDescent="0.25">
      <c r="L36934" s="9"/>
      <c r="M36934" s="9"/>
      <c r="N36934" s="9"/>
    </row>
    <row r="36935" spans="12:14" x14ac:dyDescent="0.25">
      <c r="L36935" s="9"/>
      <c r="M36935" s="9"/>
      <c r="N36935" s="9"/>
    </row>
    <row r="36936" spans="12:14" x14ac:dyDescent="0.25">
      <c r="L36936" s="9"/>
      <c r="M36936" s="9"/>
      <c r="N36936" s="9"/>
    </row>
    <row r="36937" spans="12:14" x14ac:dyDescent="0.25">
      <c r="L36937" s="9"/>
      <c r="M36937" s="9"/>
      <c r="N36937" s="9"/>
    </row>
    <row r="36938" spans="12:14" x14ac:dyDescent="0.25">
      <c r="L36938" s="9"/>
      <c r="M36938" s="9"/>
      <c r="N36938" s="9"/>
    </row>
    <row r="36939" spans="12:14" x14ac:dyDescent="0.25">
      <c r="L36939" s="9"/>
      <c r="M36939" s="9"/>
      <c r="N36939" s="9"/>
    </row>
    <row r="36940" spans="12:14" x14ac:dyDescent="0.25">
      <c r="L36940" s="9"/>
      <c r="M36940" s="9"/>
      <c r="N36940" s="9"/>
    </row>
    <row r="36941" spans="12:14" x14ac:dyDescent="0.25">
      <c r="L36941" s="9"/>
      <c r="M36941" s="9"/>
      <c r="N36941" s="9"/>
    </row>
    <row r="36942" spans="12:14" x14ac:dyDescent="0.25">
      <c r="L36942" s="9"/>
      <c r="M36942" s="9"/>
      <c r="N36942" s="9"/>
    </row>
    <row r="36943" spans="12:14" x14ac:dyDescent="0.25">
      <c r="L36943" s="9"/>
      <c r="M36943" s="9"/>
      <c r="N36943" s="9"/>
    </row>
    <row r="36944" spans="12:14" x14ac:dyDescent="0.25">
      <c r="L36944" s="9"/>
      <c r="M36944" s="9"/>
      <c r="N36944" s="9"/>
    </row>
    <row r="36945" spans="12:14" x14ac:dyDescent="0.25">
      <c r="L36945" s="9"/>
      <c r="M36945" s="9"/>
      <c r="N36945" s="9"/>
    </row>
    <row r="36946" spans="12:14" x14ac:dyDescent="0.25">
      <c r="L36946" s="9"/>
      <c r="M36946" s="9"/>
      <c r="N36946" s="9"/>
    </row>
    <row r="36947" spans="12:14" x14ac:dyDescent="0.25">
      <c r="L36947" s="9"/>
      <c r="M36947" s="9"/>
      <c r="N36947" s="9"/>
    </row>
    <row r="36948" spans="12:14" x14ac:dyDescent="0.25">
      <c r="L36948" s="9"/>
      <c r="M36948" s="9"/>
      <c r="N36948" s="9"/>
    </row>
    <row r="36949" spans="12:14" x14ac:dyDescent="0.25">
      <c r="L36949" s="9"/>
      <c r="M36949" s="9"/>
      <c r="N36949" s="9"/>
    </row>
    <row r="36950" spans="12:14" x14ac:dyDescent="0.25">
      <c r="L36950" s="9"/>
      <c r="M36950" s="9"/>
      <c r="N36950" s="9"/>
    </row>
    <row r="36951" spans="12:14" x14ac:dyDescent="0.25">
      <c r="L36951" s="9"/>
      <c r="M36951" s="9"/>
      <c r="N36951" s="9"/>
    </row>
    <row r="36952" spans="12:14" x14ac:dyDescent="0.25">
      <c r="L36952" s="9"/>
      <c r="M36952" s="9"/>
      <c r="N36952" s="9"/>
    </row>
    <row r="36953" spans="12:14" x14ac:dyDescent="0.25">
      <c r="L36953" s="9"/>
      <c r="M36953" s="9"/>
      <c r="N36953" s="9"/>
    </row>
    <row r="36954" spans="12:14" x14ac:dyDescent="0.25">
      <c r="L36954" s="9"/>
      <c r="M36954" s="9"/>
      <c r="N36954" s="9"/>
    </row>
    <row r="36955" spans="12:14" x14ac:dyDescent="0.25">
      <c r="L36955" s="9"/>
      <c r="M36955" s="9"/>
      <c r="N36955" s="9"/>
    </row>
    <row r="36956" spans="12:14" x14ac:dyDescent="0.25">
      <c r="L36956" s="9"/>
      <c r="M36956" s="9"/>
      <c r="N36956" s="9"/>
    </row>
    <row r="36957" spans="12:14" x14ac:dyDescent="0.25">
      <c r="L36957" s="9"/>
      <c r="M36957" s="9"/>
      <c r="N36957" s="9"/>
    </row>
    <row r="36958" spans="12:14" x14ac:dyDescent="0.25">
      <c r="L36958" s="9"/>
      <c r="M36958" s="9"/>
      <c r="N36958" s="9"/>
    </row>
    <row r="36959" spans="12:14" x14ac:dyDescent="0.25">
      <c r="L36959" s="9"/>
      <c r="M36959" s="9"/>
      <c r="N36959" s="9"/>
    </row>
    <row r="36960" spans="12:14" x14ac:dyDescent="0.25">
      <c r="L36960" s="9"/>
      <c r="M36960" s="9"/>
      <c r="N36960" s="9"/>
    </row>
    <row r="36961" spans="12:14" x14ac:dyDescent="0.25">
      <c r="L36961" s="9"/>
      <c r="M36961" s="9"/>
      <c r="N36961" s="9"/>
    </row>
    <row r="36962" spans="12:14" x14ac:dyDescent="0.25">
      <c r="L36962" s="9"/>
      <c r="M36962" s="9"/>
      <c r="N36962" s="9"/>
    </row>
    <row r="36963" spans="12:14" x14ac:dyDescent="0.25">
      <c r="L36963" s="9"/>
      <c r="M36963" s="9"/>
      <c r="N36963" s="9"/>
    </row>
    <row r="36964" spans="12:14" x14ac:dyDescent="0.25">
      <c r="L36964" s="9"/>
      <c r="M36964" s="9"/>
      <c r="N36964" s="9"/>
    </row>
    <row r="36965" spans="12:14" x14ac:dyDescent="0.25">
      <c r="L36965" s="9"/>
      <c r="M36965" s="9"/>
      <c r="N36965" s="9"/>
    </row>
    <row r="36966" spans="12:14" x14ac:dyDescent="0.25">
      <c r="L36966" s="9"/>
      <c r="M36966" s="9"/>
      <c r="N36966" s="9"/>
    </row>
    <row r="36967" spans="12:14" x14ac:dyDescent="0.25">
      <c r="L36967" s="9"/>
      <c r="M36967" s="9"/>
      <c r="N36967" s="9"/>
    </row>
    <row r="36968" spans="12:14" x14ac:dyDescent="0.25">
      <c r="L36968" s="9"/>
      <c r="M36968" s="9"/>
      <c r="N36968" s="9"/>
    </row>
    <row r="36969" spans="12:14" x14ac:dyDescent="0.25">
      <c r="L36969" s="9"/>
      <c r="M36969" s="9"/>
      <c r="N36969" s="9"/>
    </row>
    <row r="36970" spans="12:14" x14ac:dyDescent="0.25">
      <c r="L36970" s="9"/>
      <c r="M36970" s="9"/>
      <c r="N36970" s="9"/>
    </row>
    <row r="36971" spans="12:14" x14ac:dyDescent="0.25">
      <c r="L36971" s="9"/>
      <c r="M36971" s="9"/>
      <c r="N36971" s="9"/>
    </row>
    <row r="36972" spans="12:14" x14ac:dyDescent="0.25">
      <c r="L36972" s="9"/>
      <c r="M36972" s="9"/>
      <c r="N36972" s="9"/>
    </row>
    <row r="36973" spans="12:14" x14ac:dyDescent="0.25">
      <c r="L36973" s="9"/>
      <c r="M36973" s="9"/>
      <c r="N36973" s="9"/>
    </row>
    <row r="36974" spans="12:14" x14ac:dyDescent="0.25">
      <c r="L36974" s="9"/>
      <c r="M36974" s="9"/>
      <c r="N36974" s="9"/>
    </row>
    <row r="36975" spans="12:14" x14ac:dyDescent="0.25">
      <c r="L36975" s="9"/>
      <c r="M36975" s="9"/>
      <c r="N36975" s="9"/>
    </row>
    <row r="36976" spans="12:14" x14ac:dyDescent="0.25">
      <c r="L36976" s="9"/>
      <c r="M36976" s="9"/>
      <c r="N36976" s="9"/>
    </row>
    <row r="36977" spans="12:14" x14ac:dyDescent="0.25">
      <c r="L36977" s="9"/>
      <c r="M36977" s="9"/>
      <c r="N36977" s="9"/>
    </row>
    <row r="36978" spans="12:14" x14ac:dyDescent="0.25">
      <c r="L36978" s="9"/>
      <c r="M36978" s="9"/>
      <c r="N36978" s="9"/>
    </row>
    <row r="36979" spans="12:14" x14ac:dyDescent="0.25">
      <c r="L36979" s="9"/>
      <c r="M36979" s="9"/>
      <c r="N36979" s="9"/>
    </row>
    <row r="36980" spans="12:14" x14ac:dyDescent="0.25">
      <c r="L36980" s="9"/>
      <c r="M36980" s="9"/>
      <c r="N36980" s="9"/>
    </row>
    <row r="36981" spans="12:14" x14ac:dyDescent="0.25">
      <c r="L36981" s="9"/>
      <c r="M36981" s="9"/>
      <c r="N36981" s="9"/>
    </row>
    <row r="36982" spans="12:14" x14ac:dyDescent="0.25">
      <c r="L36982" s="9"/>
      <c r="M36982" s="9"/>
      <c r="N36982" s="9"/>
    </row>
    <row r="36983" spans="12:14" x14ac:dyDescent="0.25">
      <c r="L36983" s="9"/>
      <c r="M36983" s="9"/>
      <c r="N36983" s="9"/>
    </row>
    <row r="36984" spans="12:14" x14ac:dyDescent="0.25">
      <c r="L36984" s="9"/>
      <c r="M36984" s="9"/>
      <c r="N36984" s="9"/>
    </row>
    <row r="36985" spans="12:14" x14ac:dyDescent="0.25">
      <c r="L36985" s="9"/>
      <c r="M36985" s="9"/>
      <c r="N36985" s="9"/>
    </row>
    <row r="36986" spans="12:14" x14ac:dyDescent="0.25">
      <c r="L36986" s="9"/>
      <c r="M36986" s="9"/>
      <c r="N36986" s="9"/>
    </row>
    <row r="36987" spans="12:14" x14ac:dyDescent="0.25">
      <c r="L36987" s="9"/>
      <c r="M36987" s="9"/>
      <c r="N36987" s="9"/>
    </row>
    <row r="36988" spans="12:14" x14ac:dyDescent="0.25">
      <c r="L36988" s="9"/>
      <c r="M36988" s="9"/>
      <c r="N36988" s="9"/>
    </row>
    <row r="36989" spans="12:14" x14ac:dyDescent="0.25">
      <c r="L36989" s="9"/>
      <c r="M36989" s="9"/>
      <c r="N36989" s="9"/>
    </row>
    <row r="36990" spans="12:14" x14ac:dyDescent="0.25">
      <c r="L36990" s="9"/>
      <c r="M36990" s="9"/>
      <c r="N36990" s="9"/>
    </row>
    <row r="36991" spans="12:14" x14ac:dyDescent="0.25">
      <c r="L36991" s="9"/>
      <c r="M36991" s="9"/>
      <c r="N36991" s="9"/>
    </row>
    <row r="36992" spans="12:14" x14ac:dyDescent="0.25">
      <c r="L36992" s="9"/>
      <c r="M36992" s="9"/>
      <c r="N36992" s="9"/>
    </row>
    <row r="36993" spans="12:14" x14ac:dyDescent="0.25">
      <c r="L36993" s="9"/>
      <c r="M36993" s="9"/>
      <c r="N36993" s="9"/>
    </row>
    <row r="36994" spans="12:14" x14ac:dyDescent="0.25">
      <c r="L36994" s="9"/>
      <c r="M36994" s="9"/>
      <c r="N36994" s="9"/>
    </row>
    <row r="36995" spans="12:14" x14ac:dyDescent="0.25">
      <c r="L36995" s="9"/>
      <c r="M36995" s="9"/>
      <c r="N36995" s="9"/>
    </row>
    <row r="36996" spans="12:14" x14ac:dyDescent="0.25">
      <c r="L36996" s="9"/>
      <c r="M36996" s="9"/>
      <c r="N36996" s="9"/>
    </row>
    <row r="36997" spans="12:14" x14ac:dyDescent="0.25">
      <c r="L36997" s="9"/>
      <c r="M36997" s="9"/>
      <c r="N36997" s="9"/>
    </row>
    <row r="36998" spans="12:14" x14ac:dyDescent="0.25">
      <c r="L36998" s="9"/>
      <c r="M36998" s="9"/>
      <c r="N36998" s="9"/>
    </row>
    <row r="36999" spans="12:14" x14ac:dyDescent="0.25">
      <c r="L36999" s="9"/>
      <c r="M36999" s="9"/>
      <c r="N36999" s="9"/>
    </row>
    <row r="37000" spans="12:14" x14ac:dyDescent="0.25">
      <c r="L37000" s="9"/>
      <c r="M37000" s="9"/>
      <c r="N37000" s="9"/>
    </row>
    <row r="37001" spans="12:14" x14ac:dyDescent="0.25">
      <c r="L37001" s="9"/>
      <c r="M37001" s="9"/>
      <c r="N37001" s="9"/>
    </row>
    <row r="37002" spans="12:14" x14ac:dyDescent="0.25">
      <c r="L37002" s="9"/>
      <c r="M37002" s="9"/>
      <c r="N37002" s="9"/>
    </row>
    <row r="37003" spans="12:14" x14ac:dyDescent="0.25">
      <c r="L37003" s="9"/>
      <c r="M37003" s="9"/>
      <c r="N37003" s="9"/>
    </row>
    <row r="37004" spans="12:14" x14ac:dyDescent="0.25">
      <c r="L37004" s="9"/>
      <c r="M37004" s="9"/>
      <c r="N37004" s="9"/>
    </row>
    <row r="37005" spans="12:14" x14ac:dyDescent="0.25">
      <c r="L37005" s="9"/>
      <c r="M37005" s="9"/>
      <c r="N37005" s="9"/>
    </row>
    <row r="37006" spans="12:14" x14ac:dyDescent="0.25">
      <c r="L37006" s="9"/>
      <c r="M37006" s="9"/>
      <c r="N37006" s="9"/>
    </row>
    <row r="37007" spans="12:14" x14ac:dyDescent="0.25">
      <c r="L37007" s="9"/>
      <c r="M37007" s="9"/>
      <c r="N37007" s="9"/>
    </row>
    <row r="37008" spans="12:14" x14ac:dyDescent="0.25">
      <c r="L37008" s="9"/>
      <c r="M37008" s="9"/>
      <c r="N37008" s="9"/>
    </row>
    <row r="37009" spans="12:14" x14ac:dyDescent="0.25">
      <c r="L37009" s="9"/>
      <c r="M37009" s="9"/>
      <c r="N37009" s="9"/>
    </row>
    <row r="37010" spans="12:14" x14ac:dyDescent="0.25">
      <c r="L37010" s="9"/>
      <c r="M37010" s="9"/>
      <c r="N37010" s="9"/>
    </row>
    <row r="37011" spans="12:14" x14ac:dyDescent="0.25">
      <c r="L37011" s="9"/>
      <c r="M37011" s="9"/>
      <c r="N37011" s="9"/>
    </row>
    <row r="37012" spans="12:14" x14ac:dyDescent="0.25">
      <c r="L37012" s="9"/>
      <c r="M37012" s="9"/>
      <c r="N37012" s="9"/>
    </row>
    <row r="37013" spans="12:14" x14ac:dyDescent="0.25">
      <c r="L37013" s="9"/>
      <c r="M37013" s="9"/>
      <c r="N37013" s="9"/>
    </row>
    <row r="37014" spans="12:14" x14ac:dyDescent="0.25">
      <c r="L37014" s="9"/>
      <c r="M37014" s="9"/>
      <c r="N37014" s="9"/>
    </row>
    <row r="37015" spans="12:14" x14ac:dyDescent="0.25">
      <c r="L37015" s="9"/>
      <c r="M37015" s="9"/>
      <c r="N37015" s="9"/>
    </row>
    <row r="37016" spans="12:14" x14ac:dyDescent="0.25">
      <c r="L37016" s="9"/>
      <c r="M37016" s="9"/>
      <c r="N37016" s="9"/>
    </row>
    <row r="37017" spans="12:14" x14ac:dyDescent="0.25">
      <c r="L37017" s="9"/>
      <c r="M37017" s="9"/>
      <c r="N37017" s="9"/>
    </row>
    <row r="37018" spans="12:14" x14ac:dyDescent="0.25">
      <c r="L37018" s="9"/>
      <c r="M37018" s="9"/>
      <c r="N37018" s="9"/>
    </row>
    <row r="37019" spans="12:14" x14ac:dyDescent="0.25">
      <c r="L37019" s="9"/>
      <c r="M37019" s="9"/>
      <c r="N37019" s="9"/>
    </row>
    <row r="37020" spans="12:14" x14ac:dyDescent="0.25">
      <c r="L37020" s="9"/>
      <c r="M37020" s="9"/>
      <c r="N37020" s="9"/>
    </row>
    <row r="37021" spans="12:14" x14ac:dyDescent="0.25">
      <c r="L37021" s="9"/>
      <c r="M37021" s="9"/>
      <c r="N37021" s="9"/>
    </row>
    <row r="37022" spans="12:14" x14ac:dyDescent="0.25">
      <c r="L37022" s="9"/>
      <c r="M37022" s="9"/>
      <c r="N37022" s="9"/>
    </row>
    <row r="37023" spans="12:14" x14ac:dyDescent="0.25">
      <c r="L37023" s="9"/>
      <c r="M37023" s="9"/>
      <c r="N37023" s="9"/>
    </row>
    <row r="37024" spans="12:14" x14ac:dyDescent="0.25">
      <c r="L37024" s="9"/>
      <c r="M37024" s="9"/>
      <c r="N37024" s="9"/>
    </row>
    <row r="37025" spans="12:14" x14ac:dyDescent="0.25">
      <c r="L37025" s="9"/>
      <c r="M37025" s="9"/>
      <c r="N37025" s="9"/>
    </row>
    <row r="37026" spans="12:14" x14ac:dyDescent="0.25">
      <c r="L37026" s="9"/>
      <c r="M37026" s="9"/>
      <c r="N37026" s="9"/>
    </row>
    <row r="37027" spans="12:14" x14ac:dyDescent="0.25">
      <c r="L37027" s="9"/>
      <c r="M37027" s="9"/>
      <c r="N37027" s="9"/>
    </row>
    <row r="37028" spans="12:14" x14ac:dyDescent="0.25">
      <c r="L37028" s="9"/>
      <c r="M37028" s="9"/>
      <c r="N37028" s="9"/>
    </row>
    <row r="37029" spans="12:14" x14ac:dyDescent="0.25">
      <c r="L37029" s="9"/>
      <c r="M37029" s="9"/>
      <c r="N37029" s="9"/>
    </row>
    <row r="37030" spans="12:14" x14ac:dyDescent="0.25">
      <c r="L37030" s="9"/>
      <c r="M37030" s="9"/>
      <c r="N37030" s="9"/>
    </row>
    <row r="37031" spans="12:14" x14ac:dyDescent="0.25">
      <c r="L37031" s="9"/>
      <c r="M37031" s="9"/>
      <c r="N37031" s="9"/>
    </row>
    <row r="37032" spans="12:14" x14ac:dyDescent="0.25">
      <c r="L37032" s="9"/>
      <c r="M37032" s="9"/>
      <c r="N37032" s="9"/>
    </row>
    <row r="37033" spans="12:14" x14ac:dyDescent="0.25">
      <c r="L37033" s="9"/>
      <c r="M37033" s="9"/>
      <c r="N37033" s="9"/>
    </row>
    <row r="37034" spans="12:14" x14ac:dyDescent="0.25">
      <c r="L37034" s="9"/>
      <c r="M37034" s="9"/>
      <c r="N37034" s="9"/>
    </row>
    <row r="37035" spans="12:14" x14ac:dyDescent="0.25">
      <c r="L37035" s="9"/>
      <c r="M37035" s="9"/>
      <c r="N37035" s="9"/>
    </row>
    <row r="37036" spans="12:14" x14ac:dyDescent="0.25">
      <c r="L37036" s="9"/>
      <c r="M37036" s="9"/>
      <c r="N37036" s="9"/>
    </row>
    <row r="37037" spans="12:14" x14ac:dyDescent="0.25">
      <c r="L37037" s="9"/>
      <c r="M37037" s="9"/>
      <c r="N37037" s="9"/>
    </row>
    <row r="37038" spans="12:14" x14ac:dyDescent="0.25">
      <c r="L37038" s="9"/>
      <c r="M37038" s="9"/>
      <c r="N37038" s="9"/>
    </row>
    <row r="37039" spans="12:14" x14ac:dyDescent="0.25">
      <c r="L37039" s="9"/>
      <c r="M37039" s="9"/>
      <c r="N37039" s="9"/>
    </row>
    <row r="37040" spans="12:14" x14ac:dyDescent="0.25">
      <c r="L37040" s="9"/>
      <c r="M37040" s="9"/>
      <c r="N37040" s="9"/>
    </row>
    <row r="37041" spans="12:14" x14ac:dyDescent="0.25">
      <c r="L37041" s="9"/>
      <c r="M37041" s="9"/>
      <c r="N37041" s="9"/>
    </row>
    <row r="37042" spans="12:14" x14ac:dyDescent="0.25">
      <c r="L37042" s="9"/>
      <c r="M37042" s="9"/>
      <c r="N37042" s="9"/>
    </row>
    <row r="37043" spans="12:14" x14ac:dyDescent="0.25">
      <c r="L37043" s="9"/>
      <c r="M37043" s="9"/>
      <c r="N37043" s="9"/>
    </row>
    <row r="37044" spans="12:14" x14ac:dyDescent="0.25">
      <c r="L37044" s="9"/>
      <c r="M37044" s="9"/>
      <c r="N37044" s="9"/>
    </row>
    <row r="37045" spans="12:14" x14ac:dyDescent="0.25">
      <c r="L37045" s="9"/>
      <c r="M37045" s="9"/>
      <c r="N37045" s="9"/>
    </row>
    <row r="37046" spans="12:14" x14ac:dyDescent="0.25">
      <c r="L37046" s="9"/>
      <c r="M37046" s="9"/>
      <c r="N37046" s="9"/>
    </row>
    <row r="37047" spans="12:14" x14ac:dyDescent="0.25">
      <c r="L37047" s="9"/>
      <c r="M37047" s="9"/>
      <c r="N37047" s="9"/>
    </row>
    <row r="37048" spans="12:14" x14ac:dyDescent="0.25">
      <c r="L37048" s="9"/>
      <c r="M37048" s="9"/>
      <c r="N37048" s="9"/>
    </row>
    <row r="37049" spans="12:14" x14ac:dyDescent="0.25">
      <c r="L37049" s="9"/>
      <c r="M37049" s="9"/>
      <c r="N37049" s="9"/>
    </row>
    <row r="37050" spans="12:14" x14ac:dyDescent="0.25">
      <c r="L37050" s="9"/>
      <c r="M37050" s="9"/>
      <c r="N37050" s="9"/>
    </row>
    <row r="37051" spans="12:14" x14ac:dyDescent="0.25">
      <c r="L37051" s="9"/>
      <c r="M37051" s="9"/>
      <c r="N37051" s="9"/>
    </row>
    <row r="37052" spans="12:14" x14ac:dyDescent="0.25">
      <c r="L37052" s="9"/>
      <c r="M37052" s="9"/>
      <c r="N37052" s="9"/>
    </row>
    <row r="37053" spans="12:14" x14ac:dyDescent="0.25">
      <c r="L37053" s="9"/>
      <c r="M37053" s="9"/>
      <c r="N37053" s="9"/>
    </row>
    <row r="37054" spans="12:14" x14ac:dyDescent="0.25">
      <c r="L37054" s="9"/>
      <c r="M37054" s="9"/>
      <c r="N37054" s="9"/>
    </row>
    <row r="37055" spans="12:14" x14ac:dyDescent="0.25">
      <c r="L37055" s="9"/>
      <c r="M37055" s="9"/>
      <c r="N37055" s="9"/>
    </row>
    <row r="37056" spans="12:14" x14ac:dyDescent="0.25">
      <c r="L37056" s="9"/>
      <c r="M37056" s="9"/>
      <c r="N37056" s="9"/>
    </row>
    <row r="37057" spans="12:14" x14ac:dyDescent="0.25">
      <c r="L37057" s="9"/>
      <c r="M37057" s="9"/>
      <c r="N37057" s="9"/>
    </row>
    <row r="37058" spans="12:14" x14ac:dyDescent="0.25">
      <c r="L37058" s="9"/>
      <c r="M37058" s="9"/>
      <c r="N37058" s="9"/>
    </row>
    <row r="37059" spans="12:14" x14ac:dyDescent="0.25">
      <c r="L37059" s="9"/>
      <c r="M37059" s="9"/>
      <c r="N37059" s="9"/>
    </row>
    <row r="37060" spans="12:14" x14ac:dyDescent="0.25">
      <c r="L37060" s="9"/>
      <c r="M37060" s="9"/>
      <c r="N37060" s="9"/>
    </row>
    <row r="37061" spans="12:14" x14ac:dyDescent="0.25">
      <c r="L37061" s="9"/>
      <c r="M37061" s="9"/>
      <c r="N37061" s="9"/>
    </row>
    <row r="37062" spans="12:14" x14ac:dyDescent="0.25">
      <c r="L37062" s="9"/>
      <c r="M37062" s="9"/>
      <c r="N37062" s="9"/>
    </row>
    <row r="37063" spans="12:14" x14ac:dyDescent="0.25">
      <c r="L37063" s="9"/>
      <c r="M37063" s="9"/>
      <c r="N37063" s="9"/>
    </row>
    <row r="37064" spans="12:14" x14ac:dyDescent="0.25">
      <c r="L37064" s="9"/>
      <c r="M37064" s="9"/>
      <c r="N37064" s="9"/>
    </row>
    <row r="37065" spans="12:14" x14ac:dyDescent="0.25">
      <c r="L37065" s="9"/>
      <c r="M37065" s="9"/>
      <c r="N37065" s="9"/>
    </row>
    <row r="37066" spans="12:14" x14ac:dyDescent="0.25">
      <c r="L37066" s="9"/>
      <c r="M37066" s="9"/>
      <c r="N37066" s="9"/>
    </row>
    <row r="37067" spans="12:14" x14ac:dyDescent="0.25">
      <c r="L37067" s="9"/>
      <c r="M37067" s="9"/>
      <c r="N37067" s="9"/>
    </row>
    <row r="37068" spans="12:14" x14ac:dyDescent="0.25">
      <c r="L37068" s="9"/>
      <c r="M37068" s="9"/>
      <c r="N37068" s="9"/>
    </row>
    <row r="37069" spans="12:14" x14ac:dyDescent="0.25">
      <c r="L37069" s="9"/>
      <c r="M37069" s="9"/>
      <c r="N37069" s="9"/>
    </row>
    <row r="37070" spans="12:14" x14ac:dyDescent="0.25">
      <c r="L37070" s="9"/>
      <c r="M37070" s="9"/>
      <c r="N37070" s="9"/>
    </row>
    <row r="37071" spans="12:14" x14ac:dyDescent="0.25">
      <c r="L37071" s="9"/>
      <c r="M37071" s="9"/>
      <c r="N37071" s="9"/>
    </row>
    <row r="37072" spans="12:14" x14ac:dyDescent="0.25">
      <c r="L37072" s="9"/>
      <c r="M37072" s="9"/>
      <c r="N37072" s="9"/>
    </row>
    <row r="37073" spans="12:14" x14ac:dyDescent="0.25">
      <c r="L37073" s="9"/>
      <c r="M37073" s="9"/>
      <c r="N37073" s="9"/>
    </row>
    <row r="37074" spans="12:14" x14ac:dyDescent="0.25">
      <c r="L37074" s="9"/>
      <c r="M37074" s="9"/>
      <c r="N37074" s="9"/>
    </row>
    <row r="37075" spans="12:14" x14ac:dyDescent="0.25">
      <c r="L37075" s="9"/>
      <c r="M37075" s="9"/>
      <c r="N37075" s="9"/>
    </row>
    <row r="37076" spans="12:14" x14ac:dyDescent="0.25">
      <c r="L37076" s="9"/>
      <c r="M37076" s="9"/>
      <c r="N37076" s="9"/>
    </row>
    <row r="37077" spans="12:14" x14ac:dyDescent="0.25">
      <c r="L37077" s="9"/>
      <c r="M37077" s="9"/>
      <c r="N37077" s="9"/>
    </row>
    <row r="37078" spans="12:14" x14ac:dyDescent="0.25">
      <c r="L37078" s="9"/>
      <c r="M37078" s="9"/>
      <c r="N37078" s="9"/>
    </row>
    <row r="37079" spans="12:14" x14ac:dyDescent="0.25">
      <c r="L37079" s="9"/>
      <c r="M37079" s="9"/>
      <c r="N37079" s="9"/>
    </row>
    <row r="37080" spans="12:14" x14ac:dyDescent="0.25">
      <c r="L37080" s="9"/>
      <c r="M37080" s="9"/>
      <c r="N37080" s="9"/>
    </row>
    <row r="37081" spans="12:14" x14ac:dyDescent="0.25">
      <c r="L37081" s="9"/>
      <c r="M37081" s="9"/>
      <c r="N37081" s="9"/>
    </row>
    <row r="37082" spans="12:14" x14ac:dyDescent="0.25">
      <c r="L37082" s="9"/>
      <c r="M37082" s="9"/>
      <c r="N37082" s="9"/>
    </row>
    <row r="37083" spans="12:14" x14ac:dyDescent="0.25">
      <c r="L37083" s="9"/>
      <c r="M37083" s="9"/>
      <c r="N37083" s="9"/>
    </row>
    <row r="37084" spans="12:14" x14ac:dyDescent="0.25">
      <c r="L37084" s="9"/>
      <c r="M37084" s="9"/>
      <c r="N37084" s="9"/>
    </row>
    <row r="37085" spans="12:14" x14ac:dyDescent="0.25">
      <c r="L37085" s="9"/>
      <c r="M37085" s="9"/>
      <c r="N37085" s="9"/>
    </row>
    <row r="37086" spans="12:14" x14ac:dyDescent="0.25">
      <c r="L37086" s="9"/>
      <c r="M37086" s="9"/>
      <c r="N37086" s="9"/>
    </row>
    <row r="37087" spans="12:14" x14ac:dyDescent="0.25">
      <c r="L37087" s="9"/>
      <c r="M37087" s="9"/>
      <c r="N37087" s="9"/>
    </row>
    <row r="37088" spans="12:14" x14ac:dyDescent="0.25">
      <c r="L37088" s="9"/>
      <c r="M37088" s="9"/>
      <c r="N37088" s="9"/>
    </row>
    <row r="37089" spans="12:14" x14ac:dyDescent="0.25">
      <c r="L37089" s="9"/>
      <c r="M37089" s="9"/>
      <c r="N37089" s="9"/>
    </row>
    <row r="37090" spans="12:14" x14ac:dyDescent="0.25">
      <c r="L37090" s="9"/>
      <c r="M37090" s="9"/>
      <c r="N37090" s="9"/>
    </row>
    <row r="37091" spans="12:14" x14ac:dyDescent="0.25">
      <c r="L37091" s="9"/>
      <c r="M37091" s="9"/>
      <c r="N37091" s="9"/>
    </row>
    <row r="37092" spans="12:14" x14ac:dyDescent="0.25">
      <c r="L37092" s="9"/>
      <c r="M37092" s="9"/>
      <c r="N37092" s="9"/>
    </row>
    <row r="37093" spans="12:14" x14ac:dyDescent="0.25">
      <c r="L37093" s="9"/>
      <c r="M37093" s="9"/>
      <c r="N37093" s="9"/>
    </row>
    <row r="37094" spans="12:14" x14ac:dyDescent="0.25">
      <c r="L37094" s="9"/>
      <c r="M37094" s="9"/>
      <c r="N37094" s="9"/>
    </row>
    <row r="37095" spans="12:14" x14ac:dyDescent="0.25">
      <c r="L37095" s="9"/>
      <c r="M37095" s="9"/>
      <c r="N37095" s="9"/>
    </row>
    <row r="37096" spans="12:14" x14ac:dyDescent="0.25">
      <c r="L37096" s="9"/>
      <c r="M37096" s="9"/>
      <c r="N37096" s="9"/>
    </row>
    <row r="37097" spans="12:14" x14ac:dyDescent="0.25">
      <c r="L37097" s="9"/>
      <c r="M37097" s="9"/>
      <c r="N37097" s="9"/>
    </row>
    <row r="37098" spans="12:14" x14ac:dyDescent="0.25">
      <c r="L37098" s="9"/>
      <c r="M37098" s="9"/>
      <c r="N37098" s="9"/>
    </row>
    <row r="37099" spans="12:14" x14ac:dyDescent="0.25">
      <c r="L37099" s="9"/>
      <c r="M37099" s="9"/>
      <c r="N37099" s="9"/>
    </row>
    <row r="37100" spans="12:14" x14ac:dyDescent="0.25">
      <c r="L37100" s="9"/>
      <c r="M37100" s="9"/>
      <c r="N37100" s="9"/>
    </row>
    <row r="37101" spans="12:14" x14ac:dyDescent="0.25">
      <c r="L37101" s="9"/>
      <c r="M37101" s="9"/>
      <c r="N37101" s="9"/>
    </row>
    <row r="37102" spans="12:14" x14ac:dyDescent="0.25">
      <c r="L37102" s="9"/>
      <c r="M37102" s="9"/>
      <c r="N37102" s="9"/>
    </row>
    <row r="37103" spans="12:14" x14ac:dyDescent="0.25">
      <c r="L37103" s="9"/>
      <c r="M37103" s="9"/>
      <c r="N37103" s="9"/>
    </row>
    <row r="37104" spans="12:14" x14ac:dyDescent="0.25">
      <c r="L37104" s="9"/>
      <c r="M37104" s="9"/>
      <c r="N37104" s="9"/>
    </row>
    <row r="37105" spans="12:14" x14ac:dyDescent="0.25">
      <c r="L37105" s="9"/>
      <c r="M37105" s="9"/>
      <c r="N37105" s="9"/>
    </row>
    <row r="37106" spans="12:14" x14ac:dyDescent="0.25">
      <c r="L37106" s="9"/>
      <c r="M37106" s="9"/>
      <c r="N37106" s="9"/>
    </row>
    <row r="37107" spans="12:14" x14ac:dyDescent="0.25">
      <c r="L37107" s="9"/>
      <c r="M37107" s="9"/>
      <c r="N37107" s="9"/>
    </row>
    <row r="37108" spans="12:14" x14ac:dyDescent="0.25">
      <c r="L37108" s="9"/>
      <c r="M37108" s="9"/>
      <c r="N37108" s="9"/>
    </row>
    <row r="37109" spans="12:14" x14ac:dyDescent="0.25">
      <c r="L37109" s="9"/>
      <c r="M37109" s="9"/>
      <c r="N37109" s="9"/>
    </row>
    <row r="37110" spans="12:14" x14ac:dyDescent="0.25">
      <c r="L37110" s="9"/>
      <c r="M37110" s="9"/>
      <c r="N37110" s="9"/>
    </row>
    <row r="37111" spans="12:14" x14ac:dyDescent="0.25">
      <c r="L37111" s="9"/>
      <c r="M37111" s="9"/>
      <c r="N37111" s="9"/>
    </row>
    <row r="37112" spans="12:14" x14ac:dyDescent="0.25">
      <c r="L37112" s="9"/>
      <c r="M37112" s="9"/>
      <c r="N37112" s="9"/>
    </row>
    <row r="37113" spans="12:14" x14ac:dyDescent="0.25">
      <c r="L37113" s="9"/>
      <c r="M37113" s="9"/>
      <c r="N37113" s="9"/>
    </row>
    <row r="37114" spans="12:14" x14ac:dyDescent="0.25">
      <c r="L37114" s="9"/>
      <c r="M37114" s="9"/>
      <c r="N37114" s="9"/>
    </row>
    <row r="37115" spans="12:14" x14ac:dyDescent="0.25">
      <c r="L37115" s="9"/>
      <c r="M37115" s="9"/>
      <c r="N37115" s="9"/>
    </row>
    <row r="37116" spans="12:14" x14ac:dyDescent="0.25">
      <c r="L37116" s="9"/>
      <c r="M37116" s="9"/>
      <c r="N37116" s="9"/>
    </row>
    <row r="37117" spans="12:14" x14ac:dyDescent="0.25">
      <c r="L37117" s="9"/>
      <c r="M37117" s="9"/>
      <c r="N37117" s="9"/>
    </row>
    <row r="37118" spans="12:14" x14ac:dyDescent="0.25">
      <c r="L37118" s="9"/>
      <c r="M37118" s="9"/>
      <c r="N37118" s="9"/>
    </row>
    <row r="37119" spans="12:14" x14ac:dyDescent="0.25">
      <c r="L37119" s="9"/>
      <c r="M37119" s="9"/>
      <c r="N37119" s="9"/>
    </row>
    <row r="37120" spans="12:14" x14ac:dyDescent="0.25">
      <c r="L37120" s="9"/>
      <c r="M37120" s="9"/>
      <c r="N37120" s="9"/>
    </row>
    <row r="37121" spans="12:14" x14ac:dyDescent="0.25">
      <c r="L37121" s="9"/>
      <c r="M37121" s="9"/>
      <c r="N37121" s="9"/>
    </row>
    <row r="37122" spans="12:14" x14ac:dyDescent="0.25">
      <c r="L37122" s="9"/>
      <c r="M37122" s="9"/>
      <c r="N37122" s="9"/>
    </row>
    <row r="37123" spans="12:14" x14ac:dyDescent="0.25">
      <c r="L37123" s="9"/>
      <c r="M37123" s="9"/>
      <c r="N37123" s="9"/>
    </row>
    <row r="37124" spans="12:14" x14ac:dyDescent="0.25">
      <c r="L37124" s="9"/>
      <c r="M37124" s="9"/>
      <c r="N37124" s="9"/>
    </row>
    <row r="37125" spans="12:14" x14ac:dyDescent="0.25">
      <c r="L37125" s="9"/>
      <c r="M37125" s="9"/>
      <c r="N37125" s="9"/>
    </row>
    <row r="37126" spans="12:14" x14ac:dyDescent="0.25">
      <c r="L37126" s="9"/>
      <c r="M37126" s="9"/>
      <c r="N37126" s="9"/>
    </row>
    <row r="37127" spans="12:14" x14ac:dyDescent="0.25">
      <c r="L37127" s="9"/>
      <c r="M37127" s="9"/>
      <c r="N37127" s="9"/>
    </row>
    <row r="37128" spans="12:14" x14ac:dyDescent="0.25">
      <c r="L37128" s="9"/>
      <c r="M37128" s="9"/>
      <c r="N37128" s="9"/>
    </row>
    <row r="37129" spans="12:14" x14ac:dyDescent="0.25">
      <c r="L37129" s="9"/>
      <c r="M37129" s="9"/>
      <c r="N37129" s="9"/>
    </row>
    <row r="37130" spans="12:14" x14ac:dyDescent="0.25">
      <c r="L37130" s="9"/>
      <c r="M37130" s="9"/>
      <c r="N37130" s="9"/>
    </row>
    <row r="37131" spans="12:14" x14ac:dyDescent="0.25">
      <c r="L37131" s="9"/>
      <c r="M37131" s="9"/>
      <c r="N37131" s="9"/>
    </row>
    <row r="37132" spans="12:14" x14ac:dyDescent="0.25">
      <c r="L37132" s="9"/>
      <c r="M37132" s="9"/>
      <c r="N37132" s="9"/>
    </row>
    <row r="37133" spans="12:14" x14ac:dyDescent="0.25">
      <c r="L37133" s="9"/>
      <c r="M37133" s="9"/>
      <c r="N37133" s="9"/>
    </row>
    <row r="37134" spans="12:14" x14ac:dyDescent="0.25">
      <c r="L37134" s="9"/>
      <c r="M37134" s="9"/>
      <c r="N37134" s="9"/>
    </row>
    <row r="37135" spans="12:14" x14ac:dyDescent="0.25">
      <c r="L37135" s="9"/>
      <c r="M37135" s="9"/>
      <c r="N37135" s="9"/>
    </row>
    <row r="37136" spans="12:14" x14ac:dyDescent="0.25">
      <c r="L37136" s="9"/>
      <c r="M37136" s="9"/>
      <c r="N37136" s="9"/>
    </row>
    <row r="37137" spans="12:14" x14ac:dyDescent="0.25">
      <c r="L37137" s="9"/>
      <c r="M37137" s="9"/>
      <c r="N37137" s="9"/>
    </row>
    <row r="37138" spans="12:14" x14ac:dyDescent="0.25">
      <c r="L37138" s="9"/>
      <c r="M37138" s="9"/>
      <c r="N37138" s="9"/>
    </row>
    <row r="37139" spans="12:14" x14ac:dyDescent="0.25">
      <c r="L37139" s="9"/>
      <c r="M37139" s="9"/>
      <c r="N37139" s="9"/>
    </row>
    <row r="37140" spans="12:14" x14ac:dyDescent="0.25">
      <c r="L37140" s="9"/>
      <c r="M37140" s="9"/>
      <c r="N37140" s="9"/>
    </row>
    <row r="37141" spans="12:14" x14ac:dyDescent="0.25">
      <c r="L37141" s="9"/>
      <c r="M37141" s="9"/>
      <c r="N37141" s="9"/>
    </row>
    <row r="37142" spans="12:14" x14ac:dyDescent="0.25">
      <c r="L37142" s="9"/>
      <c r="M37142" s="9"/>
      <c r="N37142" s="9"/>
    </row>
    <row r="37143" spans="12:14" x14ac:dyDescent="0.25">
      <c r="L37143" s="9"/>
      <c r="M37143" s="9"/>
      <c r="N37143" s="9"/>
    </row>
    <row r="37144" spans="12:14" x14ac:dyDescent="0.25">
      <c r="L37144" s="9"/>
      <c r="M37144" s="9"/>
      <c r="N37144" s="9"/>
    </row>
    <row r="37145" spans="12:14" x14ac:dyDescent="0.25">
      <c r="L37145" s="9"/>
      <c r="M37145" s="9"/>
      <c r="N37145" s="9"/>
    </row>
    <row r="37146" spans="12:14" x14ac:dyDescent="0.25">
      <c r="L37146" s="9"/>
      <c r="M37146" s="9"/>
      <c r="N37146" s="9"/>
    </row>
    <row r="37147" spans="12:14" x14ac:dyDescent="0.25">
      <c r="L37147" s="9"/>
      <c r="M37147" s="9"/>
      <c r="N37147" s="9"/>
    </row>
    <row r="37148" spans="12:14" x14ac:dyDescent="0.25">
      <c r="L37148" s="9"/>
      <c r="M37148" s="9"/>
      <c r="N37148" s="9"/>
    </row>
    <row r="37149" spans="12:14" x14ac:dyDescent="0.25">
      <c r="L37149" s="9"/>
      <c r="M37149" s="9"/>
      <c r="N37149" s="9"/>
    </row>
    <row r="37150" spans="12:14" x14ac:dyDescent="0.25">
      <c r="L37150" s="9"/>
      <c r="M37150" s="9"/>
      <c r="N37150" s="9"/>
    </row>
    <row r="37151" spans="12:14" x14ac:dyDescent="0.25">
      <c r="L37151" s="9"/>
      <c r="M37151" s="9"/>
      <c r="N37151" s="9"/>
    </row>
    <row r="37152" spans="12:14" x14ac:dyDescent="0.25">
      <c r="L37152" s="9"/>
      <c r="M37152" s="9"/>
      <c r="N37152" s="9"/>
    </row>
    <row r="37153" spans="12:14" x14ac:dyDescent="0.25">
      <c r="L37153" s="9"/>
      <c r="M37153" s="9"/>
      <c r="N37153" s="9"/>
    </row>
    <row r="37154" spans="12:14" x14ac:dyDescent="0.25">
      <c r="L37154" s="9"/>
      <c r="M37154" s="9"/>
      <c r="N37154" s="9"/>
    </row>
    <row r="37155" spans="12:14" x14ac:dyDescent="0.25">
      <c r="L37155" s="9"/>
      <c r="M37155" s="9"/>
      <c r="N37155" s="9"/>
    </row>
    <row r="37156" spans="12:14" x14ac:dyDescent="0.25">
      <c r="L37156" s="9"/>
      <c r="M37156" s="9"/>
      <c r="N37156" s="9"/>
    </row>
    <row r="37157" spans="12:14" x14ac:dyDescent="0.25">
      <c r="L37157" s="9"/>
      <c r="M37157" s="9"/>
      <c r="N37157" s="9"/>
    </row>
    <row r="37158" spans="12:14" x14ac:dyDescent="0.25">
      <c r="L37158" s="9"/>
      <c r="M37158" s="9"/>
      <c r="N37158" s="9"/>
    </row>
    <row r="37159" spans="12:14" x14ac:dyDescent="0.25">
      <c r="L37159" s="9"/>
      <c r="M37159" s="9"/>
      <c r="N37159" s="9"/>
    </row>
    <row r="37160" spans="12:14" x14ac:dyDescent="0.25">
      <c r="L37160" s="9"/>
      <c r="M37160" s="9"/>
      <c r="N37160" s="9"/>
    </row>
    <row r="37161" spans="12:14" x14ac:dyDescent="0.25">
      <c r="L37161" s="9"/>
      <c r="M37161" s="9"/>
      <c r="N37161" s="9"/>
    </row>
    <row r="37162" spans="12:14" x14ac:dyDescent="0.25">
      <c r="L37162" s="9"/>
      <c r="M37162" s="9"/>
      <c r="N37162" s="9"/>
    </row>
    <row r="37163" spans="12:14" x14ac:dyDescent="0.25">
      <c r="L37163" s="9"/>
      <c r="M37163" s="9"/>
      <c r="N37163" s="9"/>
    </row>
    <row r="37164" spans="12:14" x14ac:dyDescent="0.25">
      <c r="L37164" s="9"/>
      <c r="M37164" s="9"/>
      <c r="N37164" s="9"/>
    </row>
    <row r="37165" spans="12:14" x14ac:dyDescent="0.25">
      <c r="L37165" s="9"/>
      <c r="M37165" s="9"/>
      <c r="N37165" s="9"/>
    </row>
    <row r="37166" spans="12:14" x14ac:dyDescent="0.25">
      <c r="L37166" s="9"/>
      <c r="M37166" s="9"/>
      <c r="N37166" s="9"/>
    </row>
    <row r="37167" spans="12:14" x14ac:dyDescent="0.25">
      <c r="L37167" s="9"/>
      <c r="M37167" s="9"/>
      <c r="N37167" s="9"/>
    </row>
    <row r="37168" spans="12:14" x14ac:dyDescent="0.25">
      <c r="L37168" s="9"/>
      <c r="M37168" s="9"/>
      <c r="N37168" s="9"/>
    </row>
    <row r="37169" spans="12:14" x14ac:dyDescent="0.25">
      <c r="L37169" s="9"/>
      <c r="M37169" s="9"/>
      <c r="N37169" s="9"/>
    </row>
    <row r="37170" spans="12:14" x14ac:dyDescent="0.25">
      <c r="L37170" s="9"/>
      <c r="M37170" s="9"/>
      <c r="N37170" s="9"/>
    </row>
    <row r="37171" spans="12:14" x14ac:dyDescent="0.25">
      <c r="L37171" s="9"/>
      <c r="M37171" s="9"/>
      <c r="N37171" s="9"/>
    </row>
    <row r="37172" spans="12:14" x14ac:dyDescent="0.25">
      <c r="L37172" s="9"/>
      <c r="M37172" s="9"/>
      <c r="N37172" s="9"/>
    </row>
    <row r="37173" spans="12:14" x14ac:dyDescent="0.25">
      <c r="L37173" s="9"/>
      <c r="M37173" s="9"/>
      <c r="N37173" s="9"/>
    </row>
    <row r="37174" spans="12:14" x14ac:dyDescent="0.25">
      <c r="L37174" s="9"/>
      <c r="M37174" s="9"/>
      <c r="N37174" s="9"/>
    </row>
    <row r="37175" spans="12:14" x14ac:dyDescent="0.25">
      <c r="L37175" s="9"/>
      <c r="M37175" s="9"/>
      <c r="N37175" s="9"/>
    </row>
    <row r="37176" spans="12:14" x14ac:dyDescent="0.25">
      <c r="L37176" s="9"/>
      <c r="M37176" s="9"/>
      <c r="N37176" s="9"/>
    </row>
    <row r="37177" spans="12:14" x14ac:dyDescent="0.25">
      <c r="L37177" s="9"/>
      <c r="M37177" s="9"/>
      <c r="N37177" s="9"/>
    </row>
    <row r="37178" spans="12:14" x14ac:dyDescent="0.25">
      <c r="L37178" s="9"/>
      <c r="M37178" s="9"/>
      <c r="N37178" s="9"/>
    </row>
    <row r="37179" spans="12:14" x14ac:dyDescent="0.25">
      <c r="L37179" s="9"/>
      <c r="M37179" s="9"/>
      <c r="N37179" s="9"/>
    </row>
    <row r="37180" spans="12:14" x14ac:dyDescent="0.25">
      <c r="L37180" s="9"/>
      <c r="M37180" s="9"/>
      <c r="N37180" s="9"/>
    </row>
    <row r="37181" spans="12:14" x14ac:dyDescent="0.25">
      <c r="L37181" s="9"/>
      <c r="M37181" s="9"/>
      <c r="N37181" s="9"/>
    </row>
    <row r="37182" spans="12:14" x14ac:dyDescent="0.25">
      <c r="L37182" s="9"/>
      <c r="M37182" s="9"/>
      <c r="N37182" s="9"/>
    </row>
    <row r="37183" spans="12:14" x14ac:dyDescent="0.25">
      <c r="L37183" s="9"/>
      <c r="M37183" s="9"/>
      <c r="N37183" s="9"/>
    </row>
    <row r="37184" spans="12:14" x14ac:dyDescent="0.25">
      <c r="L37184" s="9"/>
      <c r="M37184" s="9"/>
      <c r="N37184" s="9"/>
    </row>
    <row r="37185" spans="12:14" x14ac:dyDescent="0.25">
      <c r="L37185" s="9"/>
      <c r="M37185" s="9"/>
      <c r="N37185" s="9"/>
    </row>
    <row r="37186" spans="12:14" x14ac:dyDescent="0.25">
      <c r="L37186" s="9"/>
      <c r="M37186" s="9"/>
      <c r="N37186" s="9"/>
    </row>
    <row r="37187" spans="12:14" x14ac:dyDescent="0.25">
      <c r="L37187" s="9"/>
      <c r="M37187" s="9"/>
      <c r="N37187" s="9"/>
    </row>
    <row r="37188" spans="12:14" x14ac:dyDescent="0.25">
      <c r="L37188" s="9"/>
      <c r="M37188" s="9"/>
      <c r="N37188" s="9"/>
    </row>
    <row r="37189" spans="12:14" x14ac:dyDescent="0.25">
      <c r="L37189" s="9"/>
      <c r="M37189" s="9"/>
      <c r="N37189" s="9"/>
    </row>
    <row r="37190" spans="12:14" x14ac:dyDescent="0.25">
      <c r="L37190" s="9"/>
      <c r="M37190" s="9"/>
      <c r="N37190" s="9"/>
    </row>
    <row r="37191" spans="12:14" x14ac:dyDescent="0.25">
      <c r="L37191" s="9"/>
      <c r="M37191" s="9"/>
      <c r="N37191" s="9"/>
    </row>
    <row r="37192" spans="12:14" x14ac:dyDescent="0.25">
      <c r="L37192" s="9"/>
      <c r="M37192" s="9"/>
      <c r="N37192" s="9"/>
    </row>
    <row r="37193" spans="12:14" x14ac:dyDescent="0.25">
      <c r="L37193" s="9"/>
      <c r="M37193" s="9"/>
      <c r="N37193" s="9"/>
    </row>
    <row r="37194" spans="12:14" x14ac:dyDescent="0.25">
      <c r="L37194" s="9"/>
      <c r="M37194" s="9"/>
      <c r="N37194" s="9"/>
    </row>
    <row r="37195" spans="12:14" x14ac:dyDescent="0.25">
      <c r="L37195" s="9"/>
      <c r="M37195" s="9"/>
      <c r="N37195" s="9"/>
    </row>
    <row r="37196" spans="12:14" x14ac:dyDescent="0.25">
      <c r="L37196" s="9"/>
      <c r="M37196" s="9"/>
      <c r="N37196" s="9"/>
    </row>
    <row r="37197" spans="12:14" x14ac:dyDescent="0.25">
      <c r="L37197" s="9"/>
      <c r="M37197" s="9"/>
      <c r="N37197" s="9"/>
    </row>
    <row r="37198" spans="12:14" x14ac:dyDescent="0.25">
      <c r="L37198" s="9"/>
      <c r="M37198" s="9"/>
      <c r="N37198" s="9"/>
    </row>
    <row r="37199" spans="12:14" x14ac:dyDescent="0.25">
      <c r="L37199" s="9"/>
      <c r="M37199" s="9"/>
      <c r="N37199" s="9"/>
    </row>
    <row r="37200" spans="12:14" x14ac:dyDescent="0.25">
      <c r="L37200" s="9"/>
      <c r="M37200" s="9"/>
      <c r="N37200" s="9"/>
    </row>
    <row r="37201" spans="12:14" x14ac:dyDescent="0.25">
      <c r="L37201" s="9"/>
      <c r="M37201" s="9"/>
      <c r="N37201" s="9"/>
    </row>
    <row r="37202" spans="12:14" x14ac:dyDescent="0.25">
      <c r="L37202" s="9"/>
      <c r="M37202" s="9"/>
      <c r="N37202" s="9"/>
    </row>
    <row r="37203" spans="12:14" x14ac:dyDescent="0.25">
      <c r="L37203" s="9"/>
      <c r="M37203" s="9"/>
      <c r="N37203" s="9"/>
    </row>
    <row r="37204" spans="12:14" x14ac:dyDescent="0.25">
      <c r="L37204" s="9"/>
      <c r="M37204" s="9"/>
      <c r="N37204" s="9"/>
    </row>
    <row r="37205" spans="12:14" x14ac:dyDescent="0.25">
      <c r="L37205" s="9"/>
      <c r="M37205" s="9"/>
      <c r="N37205" s="9"/>
    </row>
    <row r="37206" spans="12:14" x14ac:dyDescent="0.25">
      <c r="L37206" s="9"/>
      <c r="M37206" s="9"/>
      <c r="N37206" s="9"/>
    </row>
    <row r="37207" spans="12:14" x14ac:dyDescent="0.25">
      <c r="L37207" s="9"/>
      <c r="M37207" s="9"/>
      <c r="N37207" s="9"/>
    </row>
    <row r="37208" spans="12:14" x14ac:dyDescent="0.25">
      <c r="L37208" s="9"/>
      <c r="M37208" s="9"/>
      <c r="N37208" s="9"/>
    </row>
    <row r="37209" spans="12:14" x14ac:dyDescent="0.25">
      <c r="L37209" s="9"/>
      <c r="M37209" s="9"/>
      <c r="N37209" s="9"/>
    </row>
    <row r="37210" spans="12:14" x14ac:dyDescent="0.25">
      <c r="L37210" s="9"/>
      <c r="M37210" s="9"/>
      <c r="N37210" s="9"/>
    </row>
    <row r="37211" spans="12:14" x14ac:dyDescent="0.25">
      <c r="L37211" s="9"/>
      <c r="M37211" s="9"/>
      <c r="N37211" s="9"/>
    </row>
    <row r="37212" spans="12:14" x14ac:dyDescent="0.25">
      <c r="L37212" s="9"/>
      <c r="M37212" s="9"/>
      <c r="N37212" s="9"/>
    </row>
    <row r="37213" spans="12:14" x14ac:dyDescent="0.25">
      <c r="L37213" s="9"/>
      <c r="M37213" s="9"/>
      <c r="N37213" s="9"/>
    </row>
    <row r="37214" spans="12:14" x14ac:dyDescent="0.25">
      <c r="L37214" s="9"/>
      <c r="M37214" s="9"/>
      <c r="N37214" s="9"/>
    </row>
    <row r="37215" spans="12:14" x14ac:dyDescent="0.25">
      <c r="L37215" s="9"/>
      <c r="M37215" s="9"/>
      <c r="N37215" s="9"/>
    </row>
    <row r="37216" spans="12:14" x14ac:dyDescent="0.25">
      <c r="L37216" s="9"/>
      <c r="M37216" s="9"/>
      <c r="N37216" s="9"/>
    </row>
    <row r="37217" spans="12:14" x14ac:dyDescent="0.25">
      <c r="L37217" s="9"/>
      <c r="M37217" s="9"/>
      <c r="N37217" s="9"/>
    </row>
    <row r="37218" spans="12:14" x14ac:dyDescent="0.25">
      <c r="L37218" s="9"/>
      <c r="M37218" s="9"/>
      <c r="N37218" s="9"/>
    </row>
    <row r="37219" spans="12:14" x14ac:dyDescent="0.25">
      <c r="L37219" s="9"/>
      <c r="M37219" s="9"/>
      <c r="N37219" s="9"/>
    </row>
    <row r="37220" spans="12:14" x14ac:dyDescent="0.25">
      <c r="L37220" s="9"/>
      <c r="M37220" s="9"/>
      <c r="N37220" s="9"/>
    </row>
    <row r="37221" spans="12:14" x14ac:dyDescent="0.25">
      <c r="L37221" s="9"/>
      <c r="M37221" s="9"/>
      <c r="N37221" s="9"/>
    </row>
    <row r="37222" spans="12:14" x14ac:dyDescent="0.25">
      <c r="L37222" s="9"/>
      <c r="M37222" s="9"/>
      <c r="N37222" s="9"/>
    </row>
    <row r="37223" spans="12:14" x14ac:dyDescent="0.25">
      <c r="L37223" s="9"/>
      <c r="M37223" s="9"/>
      <c r="N37223" s="9"/>
    </row>
    <row r="37224" spans="12:14" x14ac:dyDescent="0.25">
      <c r="L37224" s="9"/>
      <c r="M37224" s="9"/>
      <c r="N37224" s="9"/>
    </row>
    <row r="37225" spans="12:14" x14ac:dyDescent="0.25">
      <c r="L37225" s="9"/>
      <c r="M37225" s="9"/>
      <c r="N37225" s="9"/>
    </row>
    <row r="37226" spans="12:14" x14ac:dyDescent="0.25">
      <c r="L37226" s="9"/>
      <c r="M37226" s="9"/>
      <c r="N37226" s="9"/>
    </row>
    <row r="37227" spans="12:14" x14ac:dyDescent="0.25">
      <c r="L37227" s="9"/>
      <c r="M37227" s="9"/>
      <c r="N37227" s="9"/>
    </row>
    <row r="37228" spans="12:14" x14ac:dyDescent="0.25">
      <c r="L37228" s="9"/>
      <c r="M37228" s="9"/>
      <c r="N37228" s="9"/>
    </row>
    <row r="37229" spans="12:14" x14ac:dyDescent="0.25">
      <c r="L37229" s="9"/>
      <c r="M37229" s="9"/>
      <c r="N37229" s="9"/>
    </row>
    <row r="37230" spans="12:14" x14ac:dyDescent="0.25">
      <c r="L37230" s="9"/>
      <c r="M37230" s="9"/>
      <c r="N37230" s="9"/>
    </row>
    <row r="37231" spans="12:14" x14ac:dyDescent="0.25">
      <c r="L37231" s="9"/>
      <c r="M37231" s="9"/>
      <c r="N37231" s="9"/>
    </row>
    <row r="37232" spans="12:14" x14ac:dyDescent="0.25">
      <c r="L37232" s="9"/>
      <c r="M37232" s="9"/>
      <c r="N37232" s="9"/>
    </row>
    <row r="37233" spans="12:14" x14ac:dyDescent="0.25">
      <c r="L37233" s="9"/>
      <c r="M37233" s="9"/>
      <c r="N37233" s="9"/>
    </row>
    <row r="37234" spans="12:14" x14ac:dyDescent="0.25">
      <c r="L37234" s="9"/>
      <c r="M37234" s="9"/>
      <c r="N37234" s="9"/>
    </row>
    <row r="37235" spans="12:14" x14ac:dyDescent="0.25">
      <c r="L37235" s="9"/>
      <c r="M37235" s="9"/>
      <c r="N37235" s="9"/>
    </row>
    <row r="37236" spans="12:14" x14ac:dyDescent="0.25">
      <c r="L37236" s="9"/>
      <c r="M37236" s="9"/>
      <c r="N37236" s="9"/>
    </row>
    <row r="37237" spans="12:14" x14ac:dyDescent="0.25">
      <c r="L37237" s="9"/>
      <c r="M37237" s="9"/>
      <c r="N37237" s="9"/>
    </row>
    <row r="37238" spans="12:14" x14ac:dyDescent="0.25">
      <c r="L37238" s="9"/>
      <c r="M37238" s="9"/>
      <c r="N37238" s="9"/>
    </row>
    <row r="37239" spans="12:14" x14ac:dyDescent="0.25">
      <c r="L37239" s="9"/>
      <c r="M37239" s="9"/>
      <c r="N37239" s="9"/>
    </row>
    <row r="37240" spans="12:14" x14ac:dyDescent="0.25">
      <c r="L37240" s="9"/>
      <c r="M37240" s="9"/>
      <c r="N37240" s="9"/>
    </row>
    <row r="37241" spans="12:14" x14ac:dyDescent="0.25">
      <c r="L37241" s="9"/>
      <c r="M37241" s="9"/>
      <c r="N37241" s="9"/>
    </row>
    <row r="37242" spans="12:14" x14ac:dyDescent="0.25">
      <c r="L37242" s="9"/>
      <c r="M37242" s="9"/>
      <c r="N37242" s="9"/>
    </row>
    <row r="37243" spans="12:14" x14ac:dyDescent="0.25">
      <c r="L37243" s="9"/>
      <c r="M37243" s="9"/>
      <c r="N37243" s="9"/>
    </row>
    <row r="37244" spans="12:14" x14ac:dyDescent="0.25">
      <c r="L37244" s="9"/>
      <c r="M37244" s="9"/>
      <c r="N37244" s="9"/>
    </row>
    <row r="37245" spans="12:14" x14ac:dyDescent="0.25">
      <c r="L37245" s="9"/>
      <c r="M37245" s="9"/>
      <c r="N37245" s="9"/>
    </row>
    <row r="37246" spans="12:14" x14ac:dyDescent="0.25">
      <c r="L37246" s="9"/>
      <c r="M37246" s="9"/>
      <c r="N37246" s="9"/>
    </row>
    <row r="37247" spans="12:14" x14ac:dyDescent="0.25">
      <c r="L37247" s="9"/>
      <c r="M37247" s="9"/>
      <c r="N37247" s="9"/>
    </row>
    <row r="37248" spans="12:14" x14ac:dyDescent="0.25">
      <c r="L37248" s="9"/>
      <c r="M37248" s="9"/>
      <c r="N37248" s="9"/>
    </row>
    <row r="37249" spans="12:14" x14ac:dyDescent="0.25">
      <c r="L37249" s="9"/>
      <c r="M37249" s="9"/>
      <c r="N37249" s="9"/>
    </row>
    <row r="37250" spans="12:14" x14ac:dyDescent="0.25">
      <c r="L37250" s="9"/>
      <c r="M37250" s="9"/>
      <c r="N37250" s="9"/>
    </row>
    <row r="37251" spans="12:14" x14ac:dyDescent="0.25">
      <c r="L37251" s="9"/>
      <c r="M37251" s="9"/>
      <c r="N37251" s="9"/>
    </row>
    <row r="37252" spans="12:14" x14ac:dyDescent="0.25">
      <c r="L37252" s="9"/>
      <c r="M37252" s="9"/>
      <c r="N37252" s="9"/>
    </row>
    <row r="37253" spans="12:14" x14ac:dyDescent="0.25">
      <c r="L37253" s="9"/>
      <c r="M37253" s="9"/>
      <c r="N37253" s="9"/>
    </row>
    <row r="37254" spans="12:14" x14ac:dyDescent="0.25">
      <c r="L37254" s="9"/>
      <c r="M37254" s="9"/>
      <c r="N37254" s="9"/>
    </row>
    <row r="37255" spans="12:14" x14ac:dyDescent="0.25">
      <c r="L37255" s="9"/>
      <c r="M37255" s="9"/>
      <c r="N37255" s="9"/>
    </row>
    <row r="37256" spans="12:14" x14ac:dyDescent="0.25">
      <c r="L37256" s="9"/>
      <c r="M37256" s="9"/>
      <c r="N37256" s="9"/>
    </row>
    <row r="37257" spans="12:14" x14ac:dyDescent="0.25">
      <c r="L37257" s="9"/>
      <c r="M37257" s="9"/>
      <c r="N37257" s="9"/>
    </row>
    <row r="37258" spans="12:14" x14ac:dyDescent="0.25">
      <c r="L37258" s="9"/>
      <c r="M37258" s="9"/>
      <c r="N37258" s="9"/>
    </row>
    <row r="37259" spans="12:14" x14ac:dyDescent="0.25">
      <c r="L37259" s="9"/>
      <c r="M37259" s="9"/>
      <c r="N37259" s="9"/>
    </row>
    <row r="37260" spans="12:14" x14ac:dyDescent="0.25">
      <c r="L37260" s="9"/>
      <c r="M37260" s="9"/>
      <c r="N37260" s="9"/>
    </row>
    <row r="37261" spans="12:14" x14ac:dyDescent="0.25">
      <c r="L37261" s="9"/>
      <c r="M37261" s="9"/>
      <c r="N37261" s="9"/>
    </row>
    <row r="37262" spans="12:14" x14ac:dyDescent="0.25">
      <c r="L37262" s="9"/>
      <c r="M37262" s="9"/>
      <c r="N37262" s="9"/>
    </row>
    <row r="37263" spans="12:14" x14ac:dyDescent="0.25">
      <c r="L37263" s="9"/>
      <c r="M37263" s="9"/>
      <c r="N37263" s="9"/>
    </row>
    <row r="37264" spans="12:14" x14ac:dyDescent="0.25">
      <c r="L37264" s="9"/>
      <c r="M37264" s="9"/>
      <c r="N37264" s="9"/>
    </row>
    <row r="37265" spans="12:14" x14ac:dyDescent="0.25">
      <c r="L37265" s="9"/>
      <c r="M37265" s="9"/>
      <c r="N37265" s="9"/>
    </row>
    <row r="37266" spans="12:14" x14ac:dyDescent="0.25">
      <c r="L37266" s="9"/>
      <c r="M37266" s="9"/>
      <c r="N37266" s="9"/>
    </row>
    <row r="37267" spans="12:14" x14ac:dyDescent="0.25">
      <c r="L37267" s="9"/>
      <c r="M37267" s="9"/>
      <c r="N37267" s="9"/>
    </row>
    <row r="37268" spans="12:14" x14ac:dyDescent="0.25">
      <c r="L37268" s="9"/>
      <c r="M37268" s="9"/>
      <c r="N37268" s="9"/>
    </row>
    <row r="37269" spans="12:14" x14ac:dyDescent="0.25">
      <c r="L37269" s="9"/>
      <c r="M37269" s="9"/>
      <c r="N37269" s="9"/>
    </row>
    <row r="37270" spans="12:14" x14ac:dyDescent="0.25">
      <c r="L37270" s="9"/>
      <c r="M37270" s="9"/>
      <c r="N37270" s="9"/>
    </row>
    <row r="37271" spans="12:14" x14ac:dyDescent="0.25">
      <c r="L37271" s="9"/>
      <c r="M37271" s="9"/>
      <c r="N37271" s="9"/>
    </row>
    <row r="37272" spans="12:14" x14ac:dyDescent="0.25">
      <c r="L37272" s="9"/>
      <c r="M37272" s="9"/>
      <c r="N37272" s="9"/>
    </row>
    <row r="37273" spans="12:14" x14ac:dyDescent="0.25">
      <c r="L37273" s="9"/>
      <c r="M37273" s="9"/>
      <c r="N37273" s="9"/>
    </row>
    <row r="37274" spans="12:14" x14ac:dyDescent="0.25">
      <c r="L37274" s="9"/>
      <c r="M37274" s="9"/>
      <c r="N37274" s="9"/>
    </row>
    <row r="37275" spans="12:14" x14ac:dyDescent="0.25">
      <c r="L37275" s="9"/>
      <c r="M37275" s="9"/>
      <c r="N37275" s="9"/>
    </row>
    <row r="37276" spans="12:14" x14ac:dyDescent="0.25">
      <c r="L37276" s="9"/>
      <c r="M37276" s="9"/>
      <c r="N37276" s="9"/>
    </row>
    <row r="37277" spans="12:14" x14ac:dyDescent="0.25">
      <c r="L37277" s="9"/>
      <c r="M37277" s="9"/>
      <c r="N37277" s="9"/>
    </row>
    <row r="37278" spans="12:14" x14ac:dyDescent="0.25">
      <c r="L37278" s="9"/>
      <c r="M37278" s="9"/>
      <c r="N37278" s="9"/>
    </row>
    <row r="37279" spans="12:14" x14ac:dyDescent="0.25">
      <c r="L37279" s="9"/>
      <c r="M37279" s="9"/>
      <c r="N37279" s="9"/>
    </row>
    <row r="37280" spans="12:14" x14ac:dyDescent="0.25">
      <c r="L37280" s="9"/>
      <c r="M37280" s="9"/>
      <c r="N37280" s="9"/>
    </row>
    <row r="37281" spans="12:14" x14ac:dyDescent="0.25">
      <c r="L37281" s="9"/>
      <c r="M37281" s="9"/>
      <c r="N37281" s="9"/>
    </row>
    <row r="37282" spans="12:14" x14ac:dyDescent="0.25">
      <c r="L37282" s="9"/>
      <c r="M37282" s="9"/>
      <c r="N37282" s="9"/>
    </row>
    <row r="37283" spans="12:14" x14ac:dyDescent="0.25">
      <c r="L37283" s="9"/>
      <c r="M37283" s="9"/>
      <c r="N37283" s="9"/>
    </row>
    <row r="37284" spans="12:14" x14ac:dyDescent="0.25">
      <c r="L37284" s="9"/>
      <c r="M37284" s="9"/>
      <c r="N37284" s="9"/>
    </row>
    <row r="37285" spans="12:14" x14ac:dyDescent="0.25">
      <c r="L37285" s="9"/>
      <c r="M37285" s="9"/>
      <c r="N37285" s="9"/>
    </row>
    <row r="37286" spans="12:14" x14ac:dyDescent="0.25">
      <c r="L37286" s="9"/>
      <c r="M37286" s="9"/>
      <c r="N37286" s="9"/>
    </row>
    <row r="37287" spans="12:14" x14ac:dyDescent="0.25">
      <c r="L37287" s="9"/>
      <c r="M37287" s="9"/>
      <c r="N37287" s="9"/>
    </row>
    <row r="37288" spans="12:14" x14ac:dyDescent="0.25">
      <c r="L37288" s="9"/>
      <c r="M37288" s="9"/>
      <c r="N37288" s="9"/>
    </row>
    <row r="37289" spans="12:14" x14ac:dyDescent="0.25">
      <c r="L37289" s="9"/>
      <c r="M37289" s="9"/>
      <c r="N37289" s="9"/>
    </row>
    <row r="37290" spans="12:14" x14ac:dyDescent="0.25">
      <c r="L37290" s="9"/>
      <c r="M37290" s="9"/>
      <c r="N37290" s="9"/>
    </row>
    <row r="37291" spans="12:14" x14ac:dyDescent="0.25">
      <c r="L37291" s="9"/>
      <c r="M37291" s="9"/>
      <c r="N37291" s="9"/>
    </row>
    <row r="37292" spans="12:14" x14ac:dyDescent="0.25">
      <c r="L37292" s="9"/>
      <c r="M37292" s="9"/>
      <c r="N37292" s="9"/>
    </row>
    <row r="37293" spans="12:14" x14ac:dyDescent="0.25">
      <c r="L37293" s="9"/>
      <c r="M37293" s="9"/>
      <c r="N37293" s="9"/>
    </row>
    <row r="37294" spans="12:14" x14ac:dyDescent="0.25">
      <c r="L37294" s="9"/>
      <c r="M37294" s="9"/>
      <c r="N37294" s="9"/>
    </row>
    <row r="37295" spans="12:14" x14ac:dyDescent="0.25">
      <c r="L37295" s="9"/>
      <c r="M37295" s="9"/>
      <c r="N37295" s="9"/>
    </row>
    <row r="37296" spans="12:14" x14ac:dyDescent="0.25">
      <c r="L37296" s="9"/>
      <c r="M37296" s="9"/>
      <c r="N37296" s="9"/>
    </row>
    <row r="37297" spans="12:14" x14ac:dyDescent="0.25">
      <c r="L37297" s="9"/>
      <c r="M37297" s="9"/>
      <c r="N37297" s="9"/>
    </row>
    <row r="37298" spans="12:14" x14ac:dyDescent="0.25">
      <c r="L37298" s="9"/>
      <c r="M37298" s="9"/>
      <c r="N37298" s="9"/>
    </row>
    <row r="37299" spans="12:14" x14ac:dyDescent="0.25">
      <c r="L37299" s="9"/>
      <c r="M37299" s="9"/>
      <c r="N37299" s="9"/>
    </row>
    <row r="37300" spans="12:14" x14ac:dyDescent="0.25">
      <c r="L37300" s="9"/>
      <c r="M37300" s="9"/>
      <c r="N37300" s="9"/>
    </row>
    <row r="37301" spans="12:14" x14ac:dyDescent="0.25">
      <c r="L37301" s="9"/>
      <c r="M37301" s="9"/>
      <c r="N37301" s="9"/>
    </row>
    <row r="37302" spans="12:14" x14ac:dyDescent="0.25">
      <c r="L37302" s="9"/>
      <c r="M37302" s="9"/>
      <c r="N37302" s="9"/>
    </row>
    <row r="37303" spans="12:14" x14ac:dyDescent="0.25">
      <c r="L37303" s="9"/>
      <c r="M37303" s="9"/>
      <c r="N37303" s="9"/>
    </row>
    <row r="37304" spans="12:14" x14ac:dyDescent="0.25">
      <c r="L37304" s="9"/>
      <c r="M37304" s="9"/>
      <c r="N37304" s="9"/>
    </row>
    <row r="37305" spans="12:14" x14ac:dyDescent="0.25">
      <c r="L37305" s="9"/>
      <c r="M37305" s="9"/>
      <c r="N37305" s="9"/>
    </row>
    <row r="37306" spans="12:14" x14ac:dyDescent="0.25">
      <c r="L37306" s="9"/>
      <c r="M37306" s="9"/>
      <c r="N37306" s="9"/>
    </row>
    <row r="37307" spans="12:14" x14ac:dyDescent="0.25">
      <c r="L37307" s="9"/>
      <c r="M37307" s="9"/>
      <c r="N37307" s="9"/>
    </row>
    <row r="37308" spans="12:14" x14ac:dyDescent="0.25">
      <c r="L37308" s="9"/>
      <c r="M37308" s="9"/>
      <c r="N37308" s="9"/>
    </row>
    <row r="37309" spans="12:14" x14ac:dyDescent="0.25">
      <c r="L37309" s="9"/>
      <c r="M37309" s="9"/>
      <c r="N37309" s="9"/>
    </row>
    <row r="37310" spans="12:14" x14ac:dyDescent="0.25">
      <c r="L37310" s="9"/>
      <c r="M37310" s="9"/>
      <c r="N37310" s="9"/>
    </row>
    <row r="37311" spans="12:14" x14ac:dyDescent="0.25">
      <c r="L37311" s="9"/>
      <c r="M37311" s="9"/>
      <c r="N37311" s="9"/>
    </row>
    <row r="37312" spans="12:14" x14ac:dyDescent="0.25">
      <c r="L37312" s="9"/>
      <c r="M37312" s="9"/>
      <c r="N37312" s="9"/>
    </row>
    <row r="37313" spans="12:14" x14ac:dyDescent="0.25">
      <c r="L37313" s="9"/>
      <c r="M37313" s="9"/>
      <c r="N37313" s="9"/>
    </row>
    <row r="37314" spans="12:14" x14ac:dyDescent="0.25">
      <c r="L37314" s="9"/>
      <c r="M37314" s="9"/>
      <c r="N37314" s="9"/>
    </row>
    <row r="37315" spans="12:14" x14ac:dyDescent="0.25">
      <c r="L37315" s="9"/>
      <c r="M37315" s="9"/>
      <c r="N37315" s="9"/>
    </row>
    <row r="37316" spans="12:14" x14ac:dyDescent="0.25">
      <c r="L37316" s="9"/>
      <c r="M37316" s="9"/>
      <c r="N37316" s="9"/>
    </row>
    <row r="37317" spans="12:14" x14ac:dyDescent="0.25">
      <c r="L37317" s="9"/>
      <c r="M37317" s="9"/>
      <c r="N37317" s="9"/>
    </row>
    <row r="37318" spans="12:14" x14ac:dyDescent="0.25">
      <c r="L37318" s="9"/>
      <c r="M37318" s="9"/>
      <c r="N37318" s="9"/>
    </row>
    <row r="37319" spans="12:14" x14ac:dyDescent="0.25">
      <c r="L37319" s="9"/>
      <c r="M37319" s="9"/>
      <c r="N37319" s="9"/>
    </row>
    <row r="37320" spans="12:14" x14ac:dyDescent="0.25">
      <c r="L37320" s="9"/>
      <c r="M37320" s="9"/>
      <c r="N37320" s="9"/>
    </row>
    <row r="37321" spans="12:14" x14ac:dyDescent="0.25">
      <c r="L37321" s="9"/>
      <c r="M37321" s="9"/>
      <c r="N37321" s="9"/>
    </row>
    <row r="37322" spans="12:14" x14ac:dyDescent="0.25">
      <c r="L37322" s="9"/>
      <c r="M37322" s="9"/>
      <c r="N37322" s="9"/>
    </row>
    <row r="37323" spans="12:14" x14ac:dyDescent="0.25">
      <c r="L37323" s="9"/>
      <c r="M37323" s="9"/>
      <c r="N37323" s="9"/>
    </row>
    <row r="37324" spans="12:14" x14ac:dyDescent="0.25">
      <c r="L37324" s="9"/>
      <c r="M37324" s="9"/>
      <c r="N37324" s="9"/>
    </row>
    <row r="37325" spans="12:14" x14ac:dyDescent="0.25">
      <c r="L37325" s="9"/>
      <c r="M37325" s="9"/>
      <c r="N37325" s="9"/>
    </row>
    <row r="37326" spans="12:14" x14ac:dyDescent="0.25">
      <c r="L37326" s="9"/>
      <c r="M37326" s="9"/>
      <c r="N37326" s="9"/>
    </row>
    <row r="37327" spans="12:14" x14ac:dyDescent="0.25">
      <c r="L37327" s="9"/>
      <c r="M37327" s="9"/>
      <c r="N37327" s="9"/>
    </row>
    <row r="37328" spans="12:14" x14ac:dyDescent="0.25">
      <c r="L37328" s="9"/>
      <c r="M37328" s="9"/>
      <c r="N37328" s="9"/>
    </row>
    <row r="37329" spans="12:14" x14ac:dyDescent="0.25">
      <c r="L37329" s="9"/>
      <c r="M37329" s="9"/>
      <c r="N37329" s="9"/>
    </row>
    <row r="37330" spans="12:14" x14ac:dyDescent="0.25">
      <c r="L37330" s="9"/>
      <c r="M37330" s="9"/>
      <c r="N37330" s="9"/>
    </row>
    <row r="37331" spans="12:14" x14ac:dyDescent="0.25">
      <c r="L37331" s="9"/>
      <c r="M37331" s="9"/>
      <c r="N37331" s="9"/>
    </row>
    <row r="37332" spans="12:14" x14ac:dyDescent="0.25">
      <c r="L37332" s="9"/>
      <c r="M37332" s="9"/>
      <c r="N37332" s="9"/>
    </row>
    <row r="37333" spans="12:14" x14ac:dyDescent="0.25">
      <c r="L37333" s="9"/>
      <c r="M37333" s="9"/>
      <c r="N37333" s="9"/>
    </row>
    <row r="37334" spans="12:14" x14ac:dyDescent="0.25">
      <c r="L37334" s="9"/>
      <c r="M37334" s="9"/>
      <c r="N37334" s="9"/>
    </row>
    <row r="37335" spans="12:14" x14ac:dyDescent="0.25">
      <c r="L37335" s="9"/>
      <c r="M37335" s="9"/>
      <c r="N37335" s="9"/>
    </row>
    <row r="37336" spans="12:14" x14ac:dyDescent="0.25">
      <c r="L37336" s="9"/>
      <c r="M37336" s="9"/>
      <c r="N37336" s="9"/>
    </row>
    <row r="37337" spans="12:14" x14ac:dyDescent="0.25">
      <c r="L37337" s="9"/>
      <c r="M37337" s="9"/>
      <c r="N37337" s="9"/>
    </row>
    <row r="37338" spans="12:14" x14ac:dyDescent="0.25">
      <c r="L37338" s="9"/>
      <c r="M37338" s="9"/>
      <c r="N37338" s="9"/>
    </row>
    <row r="37339" spans="12:14" x14ac:dyDescent="0.25">
      <c r="L37339" s="9"/>
      <c r="M37339" s="9"/>
      <c r="N37339" s="9"/>
    </row>
    <row r="37340" spans="12:14" x14ac:dyDescent="0.25">
      <c r="L37340" s="9"/>
      <c r="M37340" s="9"/>
      <c r="N37340" s="9"/>
    </row>
    <row r="37341" spans="12:14" x14ac:dyDescent="0.25">
      <c r="L37341" s="9"/>
      <c r="M37341" s="9"/>
      <c r="N37341" s="9"/>
    </row>
    <row r="37342" spans="12:14" x14ac:dyDescent="0.25">
      <c r="L37342" s="9"/>
      <c r="M37342" s="9"/>
      <c r="N37342" s="9"/>
    </row>
    <row r="37343" spans="12:14" x14ac:dyDescent="0.25">
      <c r="L37343" s="9"/>
      <c r="M37343" s="9"/>
      <c r="N37343" s="9"/>
    </row>
    <row r="37344" spans="12:14" x14ac:dyDescent="0.25">
      <c r="L37344" s="9"/>
      <c r="M37344" s="9"/>
      <c r="N37344" s="9"/>
    </row>
    <row r="37345" spans="12:14" x14ac:dyDescent="0.25">
      <c r="L37345" s="9"/>
      <c r="M37345" s="9"/>
      <c r="N37345" s="9"/>
    </row>
    <row r="37346" spans="12:14" x14ac:dyDescent="0.25">
      <c r="L37346" s="9"/>
      <c r="M37346" s="9"/>
      <c r="N37346" s="9"/>
    </row>
    <row r="37347" spans="12:14" x14ac:dyDescent="0.25">
      <c r="L37347" s="9"/>
      <c r="M37347" s="9"/>
      <c r="N37347" s="9"/>
    </row>
    <row r="37348" spans="12:14" x14ac:dyDescent="0.25">
      <c r="L37348" s="9"/>
      <c r="M37348" s="9"/>
      <c r="N37348" s="9"/>
    </row>
    <row r="37349" spans="12:14" x14ac:dyDescent="0.25">
      <c r="L37349" s="9"/>
      <c r="M37349" s="9"/>
      <c r="N37349" s="9"/>
    </row>
    <row r="37350" spans="12:14" x14ac:dyDescent="0.25">
      <c r="L37350" s="9"/>
      <c r="M37350" s="9"/>
      <c r="N37350" s="9"/>
    </row>
    <row r="37351" spans="12:14" x14ac:dyDescent="0.25">
      <c r="L37351" s="9"/>
      <c r="M37351" s="9"/>
      <c r="N37351" s="9"/>
    </row>
    <row r="37352" spans="12:14" x14ac:dyDescent="0.25">
      <c r="L37352" s="9"/>
      <c r="M37352" s="9"/>
      <c r="N37352" s="9"/>
    </row>
    <row r="37353" spans="12:14" x14ac:dyDescent="0.25">
      <c r="L37353" s="9"/>
      <c r="M37353" s="9"/>
      <c r="N37353" s="9"/>
    </row>
    <row r="37354" spans="12:14" x14ac:dyDescent="0.25">
      <c r="L37354" s="9"/>
      <c r="M37354" s="9"/>
      <c r="N37354" s="9"/>
    </row>
    <row r="37355" spans="12:14" x14ac:dyDescent="0.25">
      <c r="L37355" s="9"/>
      <c r="M37355" s="9"/>
      <c r="N37355" s="9"/>
    </row>
    <row r="37356" spans="12:14" x14ac:dyDescent="0.25">
      <c r="L37356" s="9"/>
      <c r="M37356" s="9"/>
      <c r="N37356" s="9"/>
    </row>
    <row r="37357" spans="12:14" x14ac:dyDescent="0.25">
      <c r="L37357" s="9"/>
      <c r="M37357" s="9"/>
      <c r="N37357" s="9"/>
    </row>
    <row r="37358" spans="12:14" x14ac:dyDescent="0.25">
      <c r="L37358" s="9"/>
      <c r="M37358" s="9"/>
      <c r="N37358" s="9"/>
    </row>
    <row r="37359" spans="12:14" x14ac:dyDescent="0.25">
      <c r="L37359" s="9"/>
      <c r="M37359" s="9"/>
      <c r="N37359" s="9"/>
    </row>
    <row r="37360" spans="12:14" x14ac:dyDescent="0.25">
      <c r="L37360" s="9"/>
      <c r="M37360" s="9"/>
      <c r="N37360" s="9"/>
    </row>
    <row r="37361" spans="12:14" x14ac:dyDescent="0.25">
      <c r="L37361" s="9"/>
      <c r="M37361" s="9"/>
      <c r="N37361" s="9"/>
    </row>
    <row r="37362" spans="12:14" x14ac:dyDescent="0.25">
      <c r="L37362" s="9"/>
      <c r="M37362" s="9"/>
      <c r="N37362" s="9"/>
    </row>
    <row r="37363" spans="12:14" x14ac:dyDescent="0.25">
      <c r="L37363" s="9"/>
      <c r="M37363" s="9"/>
      <c r="N37363" s="9"/>
    </row>
    <row r="37364" spans="12:14" x14ac:dyDescent="0.25">
      <c r="L37364" s="9"/>
      <c r="M37364" s="9"/>
      <c r="N37364" s="9"/>
    </row>
    <row r="37365" spans="12:14" x14ac:dyDescent="0.25">
      <c r="L37365" s="9"/>
      <c r="M37365" s="9"/>
      <c r="N37365" s="9"/>
    </row>
    <row r="37366" spans="12:14" x14ac:dyDescent="0.25">
      <c r="L37366" s="9"/>
      <c r="M37366" s="9"/>
      <c r="N37366" s="9"/>
    </row>
    <row r="37367" spans="12:14" x14ac:dyDescent="0.25">
      <c r="L37367" s="9"/>
      <c r="M37367" s="9"/>
      <c r="N37367" s="9"/>
    </row>
    <row r="37368" spans="12:14" x14ac:dyDescent="0.25">
      <c r="L37368" s="9"/>
      <c r="M37368" s="9"/>
      <c r="N37368" s="9"/>
    </row>
    <row r="37369" spans="12:14" x14ac:dyDescent="0.25">
      <c r="L37369" s="9"/>
      <c r="M37369" s="9"/>
      <c r="N37369" s="9"/>
    </row>
    <row r="37370" spans="12:14" x14ac:dyDescent="0.25">
      <c r="L37370" s="9"/>
      <c r="M37370" s="9"/>
      <c r="N37370" s="9"/>
    </row>
    <row r="37371" spans="12:14" x14ac:dyDescent="0.25">
      <c r="L37371" s="9"/>
      <c r="M37371" s="9"/>
      <c r="N37371" s="9"/>
    </row>
    <row r="37372" spans="12:14" x14ac:dyDescent="0.25">
      <c r="L37372" s="9"/>
      <c r="M37372" s="9"/>
      <c r="N37372" s="9"/>
    </row>
    <row r="37373" spans="12:14" x14ac:dyDescent="0.25">
      <c r="L37373" s="9"/>
      <c r="M37373" s="9"/>
      <c r="N37373" s="9"/>
    </row>
    <row r="37374" spans="12:14" x14ac:dyDescent="0.25">
      <c r="L37374" s="9"/>
      <c r="M37374" s="9"/>
      <c r="N37374" s="9"/>
    </row>
    <row r="37375" spans="12:14" x14ac:dyDescent="0.25">
      <c r="L37375" s="9"/>
      <c r="M37375" s="9"/>
      <c r="N37375" s="9"/>
    </row>
    <row r="37376" spans="12:14" x14ac:dyDescent="0.25">
      <c r="L37376" s="9"/>
      <c r="M37376" s="9"/>
      <c r="N37376" s="9"/>
    </row>
    <row r="37377" spans="12:14" x14ac:dyDescent="0.25">
      <c r="L37377" s="9"/>
      <c r="M37377" s="9"/>
      <c r="N37377" s="9"/>
    </row>
    <row r="37378" spans="12:14" x14ac:dyDescent="0.25">
      <c r="L37378" s="9"/>
      <c r="M37378" s="9"/>
      <c r="N37378" s="9"/>
    </row>
    <row r="37379" spans="12:14" x14ac:dyDescent="0.25">
      <c r="L37379" s="9"/>
      <c r="M37379" s="9"/>
      <c r="N37379" s="9"/>
    </row>
    <row r="37380" spans="12:14" x14ac:dyDescent="0.25">
      <c r="L37380" s="9"/>
      <c r="M37380" s="9"/>
      <c r="N37380" s="9"/>
    </row>
    <row r="37381" spans="12:14" x14ac:dyDescent="0.25">
      <c r="L37381" s="9"/>
      <c r="M37381" s="9"/>
      <c r="N37381" s="9"/>
    </row>
    <row r="37382" spans="12:14" x14ac:dyDescent="0.25">
      <c r="L37382" s="9"/>
      <c r="M37382" s="9"/>
      <c r="N37382" s="9"/>
    </row>
    <row r="37383" spans="12:14" x14ac:dyDescent="0.25">
      <c r="L37383" s="9"/>
      <c r="M37383" s="9"/>
      <c r="N37383" s="9"/>
    </row>
    <row r="37384" spans="12:14" x14ac:dyDescent="0.25">
      <c r="L37384" s="9"/>
      <c r="M37384" s="9"/>
      <c r="N37384" s="9"/>
    </row>
    <row r="37385" spans="12:14" x14ac:dyDescent="0.25">
      <c r="L37385" s="9"/>
      <c r="M37385" s="9"/>
      <c r="N37385" s="9"/>
    </row>
    <row r="37386" spans="12:14" x14ac:dyDescent="0.25">
      <c r="L37386" s="9"/>
      <c r="M37386" s="9"/>
      <c r="N37386" s="9"/>
    </row>
    <row r="37387" spans="12:14" x14ac:dyDescent="0.25">
      <c r="L37387" s="9"/>
      <c r="M37387" s="9"/>
      <c r="N37387" s="9"/>
    </row>
    <row r="37388" spans="12:14" x14ac:dyDescent="0.25">
      <c r="L37388" s="9"/>
      <c r="M37388" s="9"/>
      <c r="N37388" s="9"/>
    </row>
    <row r="37389" spans="12:14" x14ac:dyDescent="0.25">
      <c r="L37389" s="9"/>
      <c r="M37389" s="9"/>
      <c r="N37389" s="9"/>
    </row>
    <row r="37390" spans="12:14" x14ac:dyDescent="0.25">
      <c r="L37390" s="9"/>
      <c r="M37390" s="9"/>
      <c r="N37390" s="9"/>
    </row>
    <row r="37391" spans="12:14" x14ac:dyDescent="0.25">
      <c r="L37391" s="9"/>
      <c r="M37391" s="9"/>
      <c r="N37391" s="9"/>
    </row>
    <row r="37392" spans="12:14" x14ac:dyDescent="0.25">
      <c r="L37392" s="9"/>
      <c r="M37392" s="9"/>
      <c r="N37392" s="9"/>
    </row>
    <row r="37393" spans="12:14" x14ac:dyDescent="0.25">
      <c r="L37393" s="9"/>
      <c r="M37393" s="9"/>
      <c r="N37393" s="9"/>
    </row>
    <row r="37394" spans="12:14" x14ac:dyDescent="0.25">
      <c r="L37394" s="9"/>
      <c r="M37394" s="9"/>
      <c r="N37394" s="9"/>
    </row>
    <row r="37395" spans="12:14" x14ac:dyDescent="0.25">
      <c r="L37395" s="9"/>
      <c r="M37395" s="9"/>
      <c r="N37395" s="9"/>
    </row>
    <row r="37396" spans="12:14" x14ac:dyDescent="0.25">
      <c r="L37396" s="9"/>
      <c r="M37396" s="9"/>
      <c r="N37396" s="9"/>
    </row>
    <row r="37397" spans="12:14" x14ac:dyDescent="0.25">
      <c r="L37397" s="9"/>
      <c r="M37397" s="9"/>
      <c r="N37397" s="9"/>
    </row>
    <row r="37398" spans="12:14" x14ac:dyDescent="0.25">
      <c r="L37398" s="9"/>
      <c r="M37398" s="9"/>
      <c r="N37398" s="9"/>
    </row>
    <row r="37399" spans="12:14" x14ac:dyDescent="0.25">
      <c r="L37399" s="9"/>
      <c r="M37399" s="9"/>
      <c r="N37399" s="9"/>
    </row>
    <row r="37400" spans="12:14" x14ac:dyDescent="0.25">
      <c r="L37400" s="9"/>
      <c r="M37400" s="9"/>
      <c r="N37400" s="9"/>
    </row>
    <row r="37401" spans="12:14" x14ac:dyDescent="0.25">
      <c r="L37401" s="9"/>
      <c r="M37401" s="9"/>
      <c r="N37401" s="9"/>
    </row>
    <row r="37402" spans="12:14" x14ac:dyDescent="0.25">
      <c r="L37402" s="9"/>
      <c r="M37402" s="9"/>
      <c r="N37402" s="9"/>
    </row>
    <row r="37403" spans="12:14" x14ac:dyDescent="0.25">
      <c r="L37403" s="9"/>
      <c r="M37403" s="9"/>
      <c r="N37403" s="9"/>
    </row>
    <row r="37404" spans="12:14" x14ac:dyDescent="0.25">
      <c r="L37404" s="9"/>
      <c r="M37404" s="9"/>
      <c r="N37404" s="9"/>
    </row>
    <row r="37405" spans="12:14" x14ac:dyDescent="0.25">
      <c r="L37405" s="9"/>
      <c r="M37405" s="9"/>
      <c r="N37405" s="9"/>
    </row>
    <row r="37406" spans="12:14" x14ac:dyDescent="0.25">
      <c r="L37406" s="9"/>
      <c r="M37406" s="9"/>
      <c r="N37406" s="9"/>
    </row>
    <row r="37407" spans="12:14" x14ac:dyDescent="0.25">
      <c r="L37407" s="9"/>
      <c r="M37407" s="9"/>
      <c r="N37407" s="9"/>
    </row>
    <row r="37408" spans="12:14" x14ac:dyDescent="0.25">
      <c r="L37408" s="9"/>
      <c r="M37408" s="9"/>
      <c r="N37408" s="9"/>
    </row>
    <row r="37409" spans="12:14" x14ac:dyDescent="0.25">
      <c r="L37409" s="9"/>
      <c r="M37409" s="9"/>
      <c r="N37409" s="9"/>
    </row>
    <row r="37410" spans="12:14" x14ac:dyDescent="0.25">
      <c r="L37410" s="9"/>
      <c r="M37410" s="9"/>
      <c r="N37410" s="9"/>
    </row>
    <row r="37411" spans="12:14" x14ac:dyDescent="0.25">
      <c r="L37411" s="9"/>
      <c r="M37411" s="9"/>
      <c r="N37411" s="9"/>
    </row>
    <row r="37412" spans="12:14" x14ac:dyDescent="0.25">
      <c r="L37412" s="9"/>
      <c r="M37412" s="9"/>
      <c r="N37412" s="9"/>
    </row>
    <row r="37413" spans="12:14" x14ac:dyDescent="0.25">
      <c r="L37413" s="9"/>
      <c r="M37413" s="9"/>
      <c r="N37413" s="9"/>
    </row>
    <row r="37414" spans="12:14" x14ac:dyDescent="0.25">
      <c r="L37414" s="9"/>
      <c r="M37414" s="9"/>
      <c r="N37414" s="9"/>
    </row>
    <row r="37415" spans="12:14" x14ac:dyDescent="0.25">
      <c r="L37415" s="9"/>
      <c r="M37415" s="9"/>
      <c r="N37415" s="9"/>
    </row>
    <row r="37416" spans="12:14" x14ac:dyDescent="0.25">
      <c r="L37416" s="9"/>
      <c r="M37416" s="9"/>
      <c r="N37416" s="9"/>
    </row>
    <row r="37417" spans="12:14" x14ac:dyDescent="0.25">
      <c r="L37417" s="9"/>
      <c r="M37417" s="9"/>
      <c r="N37417" s="9"/>
    </row>
    <row r="37418" spans="12:14" x14ac:dyDescent="0.25">
      <c r="L37418" s="9"/>
      <c r="M37418" s="9"/>
      <c r="N37418" s="9"/>
    </row>
    <row r="37419" spans="12:14" x14ac:dyDescent="0.25">
      <c r="L37419" s="9"/>
      <c r="M37419" s="9"/>
      <c r="N37419" s="9"/>
    </row>
    <row r="37420" spans="12:14" x14ac:dyDescent="0.25">
      <c r="L37420" s="9"/>
      <c r="M37420" s="9"/>
      <c r="N37420" s="9"/>
    </row>
    <row r="37421" spans="12:14" x14ac:dyDescent="0.25">
      <c r="L37421" s="9"/>
      <c r="M37421" s="9"/>
      <c r="N37421" s="9"/>
    </row>
    <row r="37422" spans="12:14" x14ac:dyDescent="0.25">
      <c r="L37422" s="9"/>
      <c r="M37422" s="9"/>
      <c r="N37422" s="9"/>
    </row>
    <row r="37423" spans="12:14" x14ac:dyDescent="0.25">
      <c r="L37423" s="9"/>
      <c r="M37423" s="9"/>
      <c r="N37423" s="9"/>
    </row>
    <row r="37424" spans="12:14" x14ac:dyDescent="0.25">
      <c r="L37424" s="9"/>
      <c r="M37424" s="9"/>
      <c r="N37424" s="9"/>
    </row>
    <row r="37425" spans="12:14" x14ac:dyDescent="0.25">
      <c r="L37425" s="9"/>
      <c r="M37425" s="9"/>
      <c r="N37425" s="9"/>
    </row>
    <row r="37426" spans="12:14" x14ac:dyDescent="0.25">
      <c r="L37426" s="9"/>
      <c r="M37426" s="9"/>
      <c r="N37426" s="9"/>
    </row>
    <row r="37427" spans="12:14" x14ac:dyDescent="0.25">
      <c r="L37427" s="9"/>
      <c r="M37427" s="9"/>
      <c r="N37427" s="9"/>
    </row>
    <row r="37428" spans="12:14" x14ac:dyDescent="0.25">
      <c r="L37428" s="9"/>
      <c r="M37428" s="9"/>
      <c r="N37428" s="9"/>
    </row>
    <row r="37429" spans="12:14" x14ac:dyDescent="0.25">
      <c r="L37429" s="9"/>
      <c r="M37429" s="9"/>
      <c r="N37429" s="9"/>
    </row>
    <row r="37430" spans="12:14" x14ac:dyDescent="0.25">
      <c r="L37430" s="9"/>
      <c r="M37430" s="9"/>
      <c r="N37430" s="9"/>
    </row>
    <row r="37431" spans="12:14" x14ac:dyDescent="0.25">
      <c r="L37431" s="9"/>
      <c r="M37431" s="9"/>
      <c r="N37431" s="9"/>
    </row>
    <row r="37432" spans="12:14" x14ac:dyDescent="0.25">
      <c r="L37432" s="9"/>
      <c r="M37432" s="9"/>
      <c r="N37432" s="9"/>
    </row>
    <row r="37433" spans="12:14" x14ac:dyDescent="0.25">
      <c r="L37433" s="9"/>
      <c r="M37433" s="9"/>
      <c r="N37433" s="9"/>
    </row>
    <row r="37434" spans="12:14" x14ac:dyDescent="0.25">
      <c r="L37434" s="9"/>
      <c r="M37434" s="9"/>
      <c r="N37434" s="9"/>
    </row>
    <row r="37435" spans="12:14" x14ac:dyDescent="0.25">
      <c r="L37435" s="9"/>
      <c r="M37435" s="9"/>
      <c r="N37435" s="9"/>
    </row>
    <row r="37436" spans="12:14" x14ac:dyDescent="0.25">
      <c r="L37436" s="9"/>
      <c r="M37436" s="9"/>
      <c r="N37436" s="9"/>
    </row>
    <row r="37437" spans="12:14" x14ac:dyDescent="0.25">
      <c r="L37437" s="9"/>
      <c r="M37437" s="9"/>
      <c r="N37437" s="9"/>
    </row>
    <row r="37438" spans="12:14" x14ac:dyDescent="0.25">
      <c r="L37438" s="9"/>
      <c r="M37438" s="9"/>
      <c r="N37438" s="9"/>
    </row>
    <row r="37439" spans="12:14" x14ac:dyDescent="0.25">
      <c r="L37439" s="9"/>
      <c r="M37439" s="9"/>
      <c r="N37439" s="9"/>
    </row>
    <row r="37440" spans="12:14" x14ac:dyDescent="0.25">
      <c r="L37440" s="9"/>
      <c r="M37440" s="9"/>
      <c r="N37440" s="9"/>
    </row>
    <row r="37441" spans="12:14" x14ac:dyDescent="0.25">
      <c r="L37441" s="9"/>
      <c r="M37441" s="9"/>
      <c r="N37441" s="9"/>
    </row>
    <row r="37442" spans="12:14" x14ac:dyDescent="0.25">
      <c r="L37442" s="9"/>
      <c r="M37442" s="9"/>
      <c r="N37442" s="9"/>
    </row>
    <row r="37443" spans="12:14" x14ac:dyDescent="0.25">
      <c r="L37443" s="9"/>
      <c r="M37443" s="9"/>
      <c r="N37443" s="9"/>
    </row>
    <row r="37444" spans="12:14" x14ac:dyDescent="0.25">
      <c r="L37444" s="9"/>
      <c r="M37444" s="9"/>
      <c r="N37444" s="9"/>
    </row>
    <row r="37445" spans="12:14" x14ac:dyDescent="0.25">
      <c r="L37445" s="9"/>
      <c r="M37445" s="9"/>
      <c r="N37445" s="9"/>
    </row>
    <row r="37446" spans="12:14" x14ac:dyDescent="0.25">
      <c r="L37446" s="9"/>
      <c r="M37446" s="9"/>
      <c r="N37446" s="9"/>
    </row>
    <row r="37447" spans="12:14" x14ac:dyDescent="0.25">
      <c r="L37447" s="9"/>
      <c r="M37447" s="9"/>
      <c r="N37447" s="9"/>
    </row>
    <row r="37448" spans="12:14" x14ac:dyDescent="0.25">
      <c r="L37448" s="9"/>
      <c r="M37448" s="9"/>
      <c r="N37448" s="9"/>
    </row>
    <row r="37449" spans="12:14" x14ac:dyDescent="0.25">
      <c r="L37449" s="9"/>
      <c r="M37449" s="9"/>
      <c r="N37449" s="9"/>
    </row>
    <row r="37450" spans="12:14" x14ac:dyDescent="0.25">
      <c r="L37450" s="9"/>
      <c r="M37450" s="9"/>
      <c r="N37450" s="9"/>
    </row>
    <row r="37451" spans="12:14" x14ac:dyDescent="0.25">
      <c r="L37451" s="9"/>
      <c r="M37451" s="9"/>
      <c r="N37451" s="9"/>
    </row>
    <row r="37452" spans="12:14" x14ac:dyDescent="0.25">
      <c r="L37452" s="9"/>
      <c r="M37452" s="9"/>
      <c r="N37452" s="9"/>
    </row>
    <row r="37453" spans="12:14" x14ac:dyDescent="0.25">
      <c r="L37453" s="9"/>
      <c r="M37453" s="9"/>
      <c r="N37453" s="9"/>
    </row>
    <row r="37454" spans="12:14" x14ac:dyDescent="0.25">
      <c r="L37454" s="9"/>
      <c r="M37454" s="9"/>
      <c r="N37454" s="9"/>
    </row>
    <row r="37455" spans="12:14" x14ac:dyDescent="0.25">
      <c r="L37455" s="9"/>
      <c r="M37455" s="9"/>
      <c r="N37455" s="9"/>
    </row>
    <row r="37456" spans="12:14" x14ac:dyDescent="0.25">
      <c r="L37456" s="9"/>
      <c r="M37456" s="9"/>
      <c r="N37456" s="9"/>
    </row>
    <row r="37457" spans="12:14" x14ac:dyDescent="0.25">
      <c r="L37457" s="9"/>
      <c r="M37457" s="9"/>
      <c r="N37457" s="9"/>
    </row>
    <row r="37458" spans="12:14" x14ac:dyDescent="0.25">
      <c r="L37458" s="9"/>
      <c r="M37458" s="9"/>
      <c r="N37458" s="9"/>
    </row>
    <row r="37459" spans="12:14" x14ac:dyDescent="0.25">
      <c r="L37459" s="9"/>
      <c r="M37459" s="9"/>
      <c r="N37459" s="9"/>
    </row>
    <row r="37460" spans="12:14" x14ac:dyDescent="0.25">
      <c r="L37460" s="9"/>
      <c r="M37460" s="9"/>
      <c r="N37460" s="9"/>
    </row>
    <row r="37461" spans="12:14" x14ac:dyDescent="0.25">
      <c r="L37461" s="9"/>
      <c r="M37461" s="9"/>
      <c r="N37461" s="9"/>
    </row>
    <row r="37462" spans="12:14" x14ac:dyDescent="0.25">
      <c r="L37462" s="9"/>
      <c r="M37462" s="9"/>
      <c r="N37462" s="9"/>
    </row>
    <row r="37463" spans="12:14" x14ac:dyDescent="0.25">
      <c r="L37463" s="9"/>
      <c r="M37463" s="9"/>
      <c r="N37463" s="9"/>
    </row>
    <row r="37464" spans="12:14" x14ac:dyDescent="0.25">
      <c r="L37464" s="9"/>
      <c r="M37464" s="9"/>
      <c r="N37464" s="9"/>
    </row>
    <row r="37465" spans="12:14" x14ac:dyDescent="0.25">
      <c r="L37465" s="9"/>
      <c r="M37465" s="9"/>
      <c r="N37465" s="9"/>
    </row>
    <row r="37466" spans="12:14" x14ac:dyDescent="0.25">
      <c r="L37466" s="9"/>
      <c r="M37466" s="9"/>
      <c r="N37466" s="9"/>
    </row>
    <row r="37467" spans="12:14" x14ac:dyDescent="0.25">
      <c r="L37467" s="9"/>
      <c r="M37467" s="9"/>
      <c r="N37467" s="9"/>
    </row>
    <row r="37468" spans="12:14" x14ac:dyDescent="0.25">
      <c r="L37468" s="9"/>
      <c r="M37468" s="9"/>
      <c r="N37468" s="9"/>
    </row>
    <row r="37469" spans="12:14" x14ac:dyDescent="0.25">
      <c r="L37469" s="9"/>
      <c r="M37469" s="9"/>
      <c r="N37469" s="9"/>
    </row>
    <row r="37470" spans="12:14" x14ac:dyDescent="0.25">
      <c r="L37470" s="9"/>
      <c r="M37470" s="9"/>
      <c r="N37470" s="9"/>
    </row>
    <row r="37471" spans="12:14" x14ac:dyDescent="0.25">
      <c r="L37471" s="9"/>
      <c r="M37471" s="9"/>
      <c r="N37471" s="9"/>
    </row>
    <row r="37472" spans="12:14" x14ac:dyDescent="0.25">
      <c r="L37472" s="9"/>
      <c r="M37472" s="9"/>
      <c r="N37472" s="9"/>
    </row>
    <row r="37473" spans="12:14" x14ac:dyDescent="0.25">
      <c r="L37473" s="9"/>
      <c r="M37473" s="9"/>
      <c r="N37473" s="9"/>
    </row>
    <row r="37474" spans="12:14" x14ac:dyDescent="0.25">
      <c r="L37474" s="9"/>
      <c r="M37474" s="9"/>
      <c r="N37474" s="9"/>
    </row>
    <row r="37475" spans="12:14" x14ac:dyDescent="0.25">
      <c r="L37475" s="9"/>
      <c r="M37475" s="9"/>
      <c r="N37475" s="9"/>
    </row>
    <row r="37476" spans="12:14" x14ac:dyDescent="0.25">
      <c r="L37476" s="9"/>
      <c r="M37476" s="9"/>
      <c r="N37476" s="9"/>
    </row>
    <row r="37477" spans="12:14" x14ac:dyDescent="0.25">
      <c r="L37477" s="9"/>
      <c r="M37477" s="9"/>
      <c r="N37477" s="9"/>
    </row>
    <row r="37478" spans="12:14" x14ac:dyDescent="0.25">
      <c r="L37478" s="9"/>
      <c r="M37478" s="9"/>
      <c r="N37478" s="9"/>
    </row>
    <row r="37479" spans="12:14" x14ac:dyDescent="0.25">
      <c r="L37479" s="9"/>
      <c r="M37479" s="9"/>
      <c r="N37479" s="9"/>
    </row>
    <row r="37480" spans="12:14" x14ac:dyDescent="0.25">
      <c r="L37480" s="9"/>
      <c r="M37480" s="9"/>
      <c r="N37480" s="9"/>
    </row>
    <row r="37481" spans="12:14" x14ac:dyDescent="0.25">
      <c r="L37481" s="9"/>
      <c r="M37481" s="9"/>
      <c r="N37481" s="9"/>
    </row>
    <row r="37482" spans="12:14" x14ac:dyDescent="0.25">
      <c r="L37482" s="9"/>
      <c r="M37482" s="9"/>
      <c r="N37482" s="9"/>
    </row>
    <row r="37483" spans="12:14" x14ac:dyDescent="0.25">
      <c r="L37483" s="9"/>
      <c r="M37483" s="9"/>
      <c r="N37483" s="9"/>
    </row>
    <row r="37484" spans="12:14" x14ac:dyDescent="0.25">
      <c r="L37484" s="9"/>
      <c r="M37484" s="9"/>
      <c r="N37484" s="9"/>
    </row>
    <row r="37485" spans="12:14" x14ac:dyDescent="0.25">
      <c r="L37485" s="9"/>
      <c r="M37485" s="9"/>
      <c r="N37485" s="9"/>
    </row>
    <row r="37486" spans="12:14" x14ac:dyDescent="0.25">
      <c r="L37486" s="9"/>
      <c r="M37486" s="9"/>
      <c r="N37486" s="9"/>
    </row>
    <row r="37487" spans="12:14" x14ac:dyDescent="0.25">
      <c r="L37487" s="9"/>
      <c r="M37487" s="9"/>
      <c r="N37487" s="9"/>
    </row>
    <row r="37488" spans="12:14" x14ac:dyDescent="0.25">
      <c r="L37488" s="9"/>
      <c r="M37488" s="9"/>
      <c r="N37488" s="9"/>
    </row>
    <row r="37489" spans="12:14" x14ac:dyDescent="0.25">
      <c r="L37489" s="9"/>
      <c r="M37489" s="9"/>
      <c r="N37489" s="9"/>
    </row>
    <row r="37490" spans="12:14" x14ac:dyDescent="0.25">
      <c r="L37490" s="9"/>
      <c r="M37490" s="9"/>
      <c r="N37490" s="9"/>
    </row>
    <row r="37491" spans="12:14" x14ac:dyDescent="0.25">
      <c r="L37491" s="9"/>
      <c r="M37491" s="9"/>
      <c r="N37491" s="9"/>
    </row>
    <row r="37492" spans="12:14" x14ac:dyDescent="0.25">
      <c r="L37492" s="9"/>
      <c r="M37492" s="9"/>
      <c r="N37492" s="9"/>
    </row>
    <row r="37493" spans="12:14" x14ac:dyDescent="0.25">
      <c r="L37493" s="9"/>
      <c r="M37493" s="9"/>
      <c r="N37493" s="9"/>
    </row>
    <row r="37494" spans="12:14" x14ac:dyDescent="0.25">
      <c r="L37494" s="9"/>
      <c r="M37494" s="9"/>
      <c r="N37494" s="9"/>
    </row>
    <row r="37495" spans="12:14" x14ac:dyDescent="0.25">
      <c r="L37495" s="9"/>
      <c r="M37495" s="9"/>
      <c r="N37495" s="9"/>
    </row>
    <row r="37496" spans="12:14" x14ac:dyDescent="0.25">
      <c r="L37496" s="9"/>
      <c r="M37496" s="9"/>
      <c r="N37496" s="9"/>
    </row>
    <row r="37497" spans="12:14" x14ac:dyDescent="0.25">
      <c r="L37497" s="9"/>
      <c r="M37497" s="9"/>
      <c r="N37497" s="9"/>
    </row>
    <row r="37498" spans="12:14" x14ac:dyDescent="0.25">
      <c r="L37498" s="9"/>
      <c r="M37498" s="9"/>
      <c r="N37498" s="9"/>
    </row>
    <row r="37499" spans="12:14" x14ac:dyDescent="0.25">
      <c r="L37499" s="9"/>
      <c r="M37499" s="9"/>
      <c r="N37499" s="9"/>
    </row>
    <row r="37500" spans="12:14" x14ac:dyDescent="0.25">
      <c r="L37500" s="9"/>
      <c r="M37500" s="9"/>
      <c r="N37500" s="9"/>
    </row>
    <row r="37501" spans="12:14" x14ac:dyDescent="0.25">
      <c r="L37501" s="9"/>
      <c r="M37501" s="9"/>
      <c r="N37501" s="9"/>
    </row>
    <row r="37502" spans="12:14" x14ac:dyDescent="0.25">
      <c r="L37502" s="9"/>
      <c r="M37502" s="9"/>
      <c r="N37502" s="9"/>
    </row>
    <row r="37503" spans="12:14" x14ac:dyDescent="0.25">
      <c r="L37503" s="9"/>
      <c r="M37503" s="9"/>
      <c r="N37503" s="9"/>
    </row>
    <row r="37504" spans="12:14" x14ac:dyDescent="0.25">
      <c r="L37504" s="9"/>
      <c r="M37504" s="9"/>
      <c r="N37504" s="9"/>
    </row>
    <row r="37505" spans="12:14" x14ac:dyDescent="0.25">
      <c r="L37505" s="9"/>
      <c r="M37505" s="9"/>
      <c r="N37505" s="9"/>
    </row>
    <row r="37506" spans="12:14" x14ac:dyDescent="0.25">
      <c r="L37506" s="9"/>
      <c r="M37506" s="9"/>
      <c r="N37506" s="9"/>
    </row>
    <row r="37507" spans="12:14" x14ac:dyDescent="0.25">
      <c r="L37507" s="9"/>
      <c r="M37507" s="9"/>
      <c r="N37507" s="9"/>
    </row>
    <row r="37508" spans="12:14" x14ac:dyDescent="0.25">
      <c r="L37508" s="9"/>
      <c r="M37508" s="9"/>
      <c r="N37508" s="9"/>
    </row>
    <row r="37509" spans="12:14" x14ac:dyDescent="0.25">
      <c r="L37509" s="9"/>
      <c r="M37509" s="9"/>
      <c r="N37509" s="9"/>
    </row>
    <row r="37510" spans="12:14" x14ac:dyDescent="0.25">
      <c r="L37510" s="9"/>
      <c r="M37510" s="9"/>
      <c r="N37510" s="9"/>
    </row>
    <row r="37511" spans="12:14" x14ac:dyDescent="0.25">
      <c r="L37511" s="9"/>
      <c r="M37511" s="9"/>
      <c r="N37511" s="9"/>
    </row>
    <row r="37512" spans="12:14" x14ac:dyDescent="0.25">
      <c r="L37512" s="9"/>
      <c r="M37512" s="9"/>
      <c r="N37512" s="9"/>
    </row>
    <row r="37513" spans="12:14" x14ac:dyDescent="0.25">
      <c r="L37513" s="9"/>
      <c r="M37513" s="9"/>
      <c r="N37513" s="9"/>
    </row>
    <row r="37514" spans="12:14" x14ac:dyDescent="0.25">
      <c r="L37514" s="9"/>
      <c r="M37514" s="9"/>
      <c r="N37514" s="9"/>
    </row>
    <row r="37515" spans="12:14" x14ac:dyDescent="0.25">
      <c r="L37515" s="9"/>
      <c r="M37515" s="9"/>
      <c r="N37515" s="9"/>
    </row>
    <row r="37516" spans="12:14" x14ac:dyDescent="0.25">
      <c r="L37516" s="9"/>
      <c r="M37516" s="9"/>
      <c r="N37516" s="9"/>
    </row>
    <row r="37517" spans="12:14" x14ac:dyDescent="0.25">
      <c r="L37517" s="9"/>
      <c r="M37517" s="9"/>
      <c r="N37517" s="9"/>
    </row>
    <row r="37518" spans="12:14" x14ac:dyDescent="0.25">
      <c r="L37518" s="9"/>
      <c r="M37518" s="9"/>
      <c r="N37518" s="9"/>
    </row>
    <row r="37519" spans="12:14" x14ac:dyDescent="0.25">
      <c r="L37519" s="9"/>
      <c r="M37519" s="9"/>
      <c r="N37519" s="9"/>
    </row>
    <row r="37520" spans="12:14" x14ac:dyDescent="0.25">
      <c r="L37520" s="9"/>
      <c r="M37520" s="9"/>
      <c r="N37520" s="9"/>
    </row>
    <row r="37521" spans="12:14" x14ac:dyDescent="0.25">
      <c r="L37521" s="9"/>
      <c r="M37521" s="9"/>
      <c r="N37521" s="9"/>
    </row>
    <row r="37522" spans="12:14" x14ac:dyDescent="0.25">
      <c r="L37522" s="9"/>
      <c r="M37522" s="9"/>
      <c r="N37522" s="9"/>
    </row>
    <row r="37523" spans="12:14" x14ac:dyDescent="0.25">
      <c r="L37523" s="9"/>
      <c r="M37523" s="9"/>
      <c r="N37523" s="9"/>
    </row>
    <row r="37524" spans="12:14" x14ac:dyDescent="0.25">
      <c r="L37524" s="9"/>
      <c r="M37524" s="9"/>
      <c r="N37524" s="9"/>
    </row>
    <row r="37525" spans="12:14" x14ac:dyDescent="0.25">
      <c r="L37525" s="9"/>
      <c r="M37525" s="9"/>
      <c r="N37525" s="9"/>
    </row>
    <row r="37526" spans="12:14" x14ac:dyDescent="0.25">
      <c r="L37526" s="9"/>
      <c r="M37526" s="9"/>
      <c r="N37526" s="9"/>
    </row>
    <row r="37527" spans="12:14" x14ac:dyDescent="0.25">
      <c r="L37527" s="9"/>
      <c r="M37527" s="9"/>
      <c r="N37527" s="9"/>
    </row>
    <row r="37528" spans="12:14" x14ac:dyDescent="0.25">
      <c r="L37528" s="9"/>
      <c r="M37528" s="9"/>
      <c r="N37528" s="9"/>
    </row>
    <row r="37529" spans="12:14" x14ac:dyDescent="0.25">
      <c r="L37529" s="9"/>
      <c r="M37529" s="9"/>
      <c r="N37529" s="9"/>
    </row>
    <row r="37530" spans="12:14" x14ac:dyDescent="0.25">
      <c r="L37530" s="9"/>
      <c r="M37530" s="9"/>
      <c r="N37530" s="9"/>
    </row>
    <row r="37531" spans="12:14" x14ac:dyDescent="0.25">
      <c r="L37531" s="9"/>
      <c r="M37531" s="9"/>
      <c r="N37531" s="9"/>
    </row>
    <row r="37532" spans="12:14" x14ac:dyDescent="0.25">
      <c r="L37532" s="9"/>
      <c r="M37532" s="9"/>
      <c r="N37532" s="9"/>
    </row>
    <row r="37533" spans="12:14" x14ac:dyDescent="0.25">
      <c r="L37533" s="9"/>
      <c r="M37533" s="9"/>
      <c r="N37533" s="9"/>
    </row>
    <row r="37534" spans="12:14" x14ac:dyDescent="0.25">
      <c r="L37534" s="9"/>
      <c r="M37534" s="9"/>
      <c r="N37534" s="9"/>
    </row>
    <row r="37535" spans="12:14" x14ac:dyDescent="0.25">
      <c r="L37535" s="9"/>
      <c r="M37535" s="9"/>
      <c r="N37535" s="9"/>
    </row>
    <row r="37536" spans="12:14" x14ac:dyDescent="0.25">
      <c r="L37536" s="9"/>
      <c r="M37536" s="9"/>
      <c r="N37536" s="9"/>
    </row>
    <row r="37537" spans="12:14" x14ac:dyDescent="0.25">
      <c r="L37537" s="9"/>
      <c r="M37537" s="9"/>
      <c r="N37537" s="9"/>
    </row>
    <row r="37538" spans="12:14" x14ac:dyDescent="0.25">
      <c r="L37538" s="9"/>
      <c r="M37538" s="9"/>
      <c r="N37538" s="9"/>
    </row>
    <row r="37539" spans="12:14" x14ac:dyDescent="0.25">
      <c r="L37539" s="9"/>
      <c r="M37539" s="9"/>
      <c r="N37539" s="9"/>
    </row>
    <row r="37540" spans="12:14" x14ac:dyDescent="0.25">
      <c r="L37540" s="9"/>
      <c r="M37540" s="9"/>
      <c r="N37540" s="9"/>
    </row>
    <row r="37541" spans="12:14" x14ac:dyDescent="0.25">
      <c r="L37541" s="9"/>
      <c r="M37541" s="9"/>
      <c r="N37541" s="9"/>
    </row>
    <row r="37542" spans="12:14" x14ac:dyDescent="0.25">
      <c r="L37542" s="9"/>
      <c r="M37542" s="9"/>
      <c r="N37542" s="9"/>
    </row>
    <row r="37543" spans="12:14" x14ac:dyDescent="0.25">
      <c r="L37543" s="9"/>
      <c r="M37543" s="9"/>
      <c r="N37543" s="9"/>
    </row>
    <row r="37544" spans="12:14" x14ac:dyDescent="0.25">
      <c r="L37544" s="9"/>
      <c r="M37544" s="9"/>
      <c r="N37544" s="9"/>
    </row>
    <row r="37545" spans="12:14" x14ac:dyDescent="0.25">
      <c r="L37545" s="9"/>
      <c r="M37545" s="9"/>
      <c r="N37545" s="9"/>
    </row>
    <row r="37546" spans="12:14" x14ac:dyDescent="0.25">
      <c r="L37546" s="9"/>
      <c r="M37546" s="9"/>
      <c r="N37546" s="9"/>
    </row>
    <row r="37547" spans="12:14" x14ac:dyDescent="0.25">
      <c r="L37547" s="9"/>
      <c r="M37547" s="9"/>
      <c r="N37547" s="9"/>
    </row>
    <row r="37548" spans="12:14" x14ac:dyDescent="0.25">
      <c r="L37548" s="9"/>
      <c r="M37548" s="9"/>
      <c r="N37548" s="9"/>
    </row>
    <row r="37549" spans="12:14" x14ac:dyDescent="0.25">
      <c r="L37549" s="9"/>
      <c r="M37549" s="9"/>
      <c r="N37549" s="9"/>
    </row>
    <row r="37550" spans="12:14" x14ac:dyDescent="0.25">
      <c r="L37550" s="9"/>
      <c r="M37550" s="9"/>
      <c r="N37550" s="9"/>
    </row>
    <row r="37551" spans="12:14" x14ac:dyDescent="0.25">
      <c r="L37551" s="9"/>
      <c r="M37551" s="9"/>
      <c r="N37551" s="9"/>
    </row>
    <row r="37552" spans="12:14" x14ac:dyDescent="0.25">
      <c r="L37552" s="9"/>
      <c r="M37552" s="9"/>
      <c r="N37552" s="9"/>
    </row>
    <row r="37553" spans="12:14" x14ac:dyDescent="0.25">
      <c r="L37553" s="9"/>
      <c r="M37553" s="9"/>
      <c r="N37553" s="9"/>
    </row>
    <row r="37554" spans="12:14" x14ac:dyDescent="0.25">
      <c r="L37554" s="9"/>
      <c r="M37554" s="9"/>
      <c r="N37554" s="9"/>
    </row>
    <row r="37555" spans="12:14" x14ac:dyDescent="0.25">
      <c r="L37555" s="9"/>
      <c r="M37555" s="9"/>
      <c r="N37555" s="9"/>
    </row>
    <row r="37556" spans="12:14" x14ac:dyDescent="0.25">
      <c r="L37556" s="9"/>
      <c r="M37556" s="9"/>
      <c r="N37556" s="9"/>
    </row>
    <row r="37557" spans="12:14" x14ac:dyDescent="0.25">
      <c r="L37557" s="9"/>
      <c r="M37557" s="9"/>
      <c r="N37557" s="9"/>
    </row>
    <row r="37558" spans="12:14" x14ac:dyDescent="0.25">
      <c r="L37558" s="9"/>
      <c r="M37558" s="9"/>
      <c r="N37558" s="9"/>
    </row>
    <row r="37559" spans="12:14" x14ac:dyDescent="0.25">
      <c r="L37559" s="9"/>
      <c r="M37559" s="9"/>
      <c r="N37559" s="9"/>
    </row>
    <row r="37560" spans="12:14" x14ac:dyDescent="0.25">
      <c r="L37560" s="9"/>
      <c r="M37560" s="9"/>
      <c r="N37560" s="9"/>
    </row>
    <row r="37561" spans="12:14" x14ac:dyDescent="0.25">
      <c r="L37561" s="9"/>
      <c r="M37561" s="9"/>
      <c r="N37561" s="9"/>
    </row>
    <row r="37562" spans="12:14" x14ac:dyDescent="0.25">
      <c r="L37562" s="9"/>
      <c r="M37562" s="9"/>
      <c r="N37562" s="9"/>
    </row>
    <row r="37563" spans="12:14" x14ac:dyDescent="0.25">
      <c r="L37563" s="9"/>
      <c r="M37563" s="9"/>
      <c r="N37563" s="9"/>
    </row>
    <row r="37564" spans="12:14" x14ac:dyDescent="0.25">
      <c r="L37564" s="9"/>
      <c r="M37564" s="9"/>
      <c r="N37564" s="9"/>
    </row>
    <row r="37565" spans="12:14" x14ac:dyDescent="0.25">
      <c r="L37565" s="9"/>
      <c r="M37565" s="9"/>
      <c r="N37565" s="9"/>
    </row>
    <row r="37566" spans="12:14" x14ac:dyDescent="0.25">
      <c r="L37566" s="9"/>
      <c r="M37566" s="9"/>
      <c r="N37566" s="9"/>
    </row>
    <row r="37567" spans="12:14" x14ac:dyDescent="0.25">
      <c r="L37567" s="9"/>
      <c r="M37567" s="9"/>
      <c r="N37567" s="9"/>
    </row>
    <row r="37568" spans="12:14" x14ac:dyDescent="0.25">
      <c r="L37568" s="9"/>
      <c r="M37568" s="9"/>
      <c r="N37568" s="9"/>
    </row>
    <row r="37569" spans="12:14" x14ac:dyDescent="0.25">
      <c r="L37569" s="9"/>
      <c r="M37569" s="9"/>
      <c r="N37569" s="9"/>
    </row>
    <row r="37570" spans="12:14" x14ac:dyDescent="0.25">
      <c r="L37570" s="9"/>
      <c r="M37570" s="9"/>
      <c r="N37570" s="9"/>
    </row>
    <row r="37571" spans="12:14" x14ac:dyDescent="0.25">
      <c r="L37571" s="9"/>
      <c r="M37571" s="9"/>
      <c r="N37571" s="9"/>
    </row>
    <row r="37572" spans="12:14" x14ac:dyDescent="0.25">
      <c r="L37572" s="9"/>
      <c r="M37572" s="9"/>
      <c r="N37572" s="9"/>
    </row>
    <row r="37573" spans="12:14" x14ac:dyDescent="0.25">
      <c r="L37573" s="9"/>
      <c r="M37573" s="9"/>
      <c r="N37573" s="9"/>
    </row>
    <row r="37574" spans="12:14" x14ac:dyDescent="0.25">
      <c r="L37574" s="9"/>
      <c r="M37574" s="9"/>
      <c r="N37574" s="9"/>
    </row>
    <row r="37575" spans="12:14" x14ac:dyDescent="0.25">
      <c r="L37575" s="9"/>
      <c r="M37575" s="9"/>
      <c r="N37575" s="9"/>
    </row>
    <row r="37576" spans="12:14" x14ac:dyDescent="0.25">
      <c r="L37576" s="9"/>
      <c r="M37576" s="9"/>
      <c r="N37576" s="9"/>
    </row>
    <row r="37577" spans="12:14" x14ac:dyDescent="0.25">
      <c r="L37577" s="9"/>
      <c r="M37577" s="9"/>
      <c r="N37577" s="9"/>
    </row>
    <row r="37578" spans="12:14" x14ac:dyDescent="0.25">
      <c r="L37578" s="9"/>
      <c r="M37578" s="9"/>
      <c r="N37578" s="9"/>
    </row>
    <row r="37579" spans="12:14" x14ac:dyDescent="0.25">
      <c r="L37579" s="9"/>
      <c r="M37579" s="9"/>
      <c r="N37579" s="9"/>
    </row>
    <row r="37580" spans="12:14" x14ac:dyDescent="0.25">
      <c r="L37580" s="9"/>
      <c r="M37580" s="9"/>
      <c r="N37580" s="9"/>
    </row>
    <row r="37581" spans="12:14" x14ac:dyDescent="0.25">
      <c r="L37581" s="9"/>
      <c r="M37581" s="9"/>
      <c r="N37581" s="9"/>
    </row>
    <row r="37582" spans="12:14" x14ac:dyDescent="0.25">
      <c r="L37582" s="9"/>
      <c r="M37582" s="9"/>
      <c r="N37582" s="9"/>
    </row>
    <row r="37583" spans="12:14" x14ac:dyDescent="0.25">
      <c r="L37583" s="9"/>
      <c r="M37583" s="9"/>
      <c r="N37583" s="9"/>
    </row>
    <row r="37584" spans="12:14" x14ac:dyDescent="0.25">
      <c r="L37584" s="9"/>
      <c r="M37584" s="9"/>
      <c r="N37584" s="9"/>
    </row>
    <row r="37585" spans="12:14" x14ac:dyDescent="0.25">
      <c r="L37585" s="9"/>
      <c r="M37585" s="9"/>
      <c r="N37585" s="9"/>
    </row>
    <row r="37586" spans="12:14" x14ac:dyDescent="0.25">
      <c r="L37586" s="9"/>
      <c r="M37586" s="9"/>
      <c r="N37586" s="9"/>
    </row>
    <row r="37587" spans="12:14" x14ac:dyDescent="0.25">
      <c r="L37587" s="9"/>
      <c r="M37587" s="9"/>
      <c r="N37587" s="9"/>
    </row>
    <row r="37588" spans="12:14" x14ac:dyDescent="0.25">
      <c r="L37588" s="9"/>
      <c r="M37588" s="9"/>
      <c r="N37588" s="9"/>
    </row>
    <row r="37589" spans="12:14" x14ac:dyDescent="0.25">
      <c r="L37589" s="9"/>
      <c r="M37589" s="9"/>
      <c r="N37589" s="9"/>
    </row>
    <row r="37590" spans="12:14" x14ac:dyDescent="0.25">
      <c r="L37590" s="9"/>
      <c r="M37590" s="9"/>
      <c r="N37590" s="9"/>
    </row>
    <row r="37591" spans="12:14" x14ac:dyDescent="0.25">
      <c r="L37591" s="9"/>
      <c r="M37591" s="9"/>
      <c r="N37591" s="9"/>
    </row>
    <row r="37592" spans="12:14" x14ac:dyDescent="0.25">
      <c r="L37592" s="9"/>
      <c r="M37592" s="9"/>
      <c r="N37592" s="9"/>
    </row>
    <row r="37593" spans="12:14" x14ac:dyDescent="0.25">
      <c r="L37593" s="9"/>
      <c r="M37593" s="9"/>
      <c r="N37593" s="9"/>
    </row>
    <row r="37594" spans="12:14" x14ac:dyDescent="0.25">
      <c r="L37594" s="9"/>
      <c r="M37594" s="9"/>
      <c r="N37594" s="9"/>
    </row>
    <row r="37595" spans="12:14" x14ac:dyDescent="0.25">
      <c r="L37595" s="9"/>
      <c r="M37595" s="9"/>
      <c r="N37595" s="9"/>
    </row>
    <row r="37596" spans="12:14" x14ac:dyDescent="0.25">
      <c r="L37596" s="9"/>
      <c r="M37596" s="9"/>
      <c r="N37596" s="9"/>
    </row>
    <row r="37597" spans="12:14" x14ac:dyDescent="0.25">
      <c r="L37597" s="9"/>
      <c r="M37597" s="9"/>
      <c r="N37597" s="9"/>
    </row>
    <row r="37598" spans="12:14" x14ac:dyDescent="0.25">
      <c r="L37598" s="9"/>
      <c r="M37598" s="9"/>
      <c r="N37598" s="9"/>
    </row>
    <row r="37599" spans="12:14" x14ac:dyDescent="0.25">
      <c r="L37599" s="9"/>
      <c r="M37599" s="9"/>
      <c r="N37599" s="9"/>
    </row>
    <row r="37600" spans="12:14" x14ac:dyDescent="0.25">
      <c r="L37600" s="9"/>
      <c r="M37600" s="9"/>
      <c r="N37600" s="9"/>
    </row>
    <row r="37601" spans="12:14" x14ac:dyDescent="0.25">
      <c r="L37601" s="9"/>
      <c r="M37601" s="9"/>
      <c r="N37601" s="9"/>
    </row>
    <row r="37602" spans="12:14" x14ac:dyDescent="0.25">
      <c r="L37602" s="9"/>
      <c r="M37602" s="9"/>
      <c r="N37602" s="9"/>
    </row>
    <row r="37603" spans="12:14" x14ac:dyDescent="0.25">
      <c r="L37603" s="9"/>
      <c r="M37603" s="9"/>
      <c r="N37603" s="9"/>
    </row>
    <row r="37604" spans="12:14" x14ac:dyDescent="0.25">
      <c r="L37604" s="9"/>
      <c r="M37604" s="9"/>
      <c r="N37604" s="9"/>
    </row>
    <row r="37605" spans="12:14" x14ac:dyDescent="0.25">
      <c r="L37605" s="9"/>
      <c r="M37605" s="9"/>
      <c r="N37605" s="9"/>
    </row>
    <row r="37606" spans="12:14" x14ac:dyDescent="0.25">
      <c r="L37606" s="9"/>
      <c r="M37606" s="9"/>
      <c r="N37606" s="9"/>
    </row>
    <row r="37607" spans="12:14" x14ac:dyDescent="0.25">
      <c r="L37607" s="9"/>
      <c r="M37607" s="9"/>
      <c r="N37607" s="9"/>
    </row>
    <row r="37608" spans="12:14" x14ac:dyDescent="0.25">
      <c r="L37608" s="9"/>
      <c r="M37608" s="9"/>
      <c r="N37608" s="9"/>
    </row>
    <row r="37609" spans="12:14" x14ac:dyDescent="0.25">
      <c r="L37609" s="9"/>
      <c r="M37609" s="9"/>
      <c r="N37609" s="9"/>
    </row>
    <row r="37610" spans="12:14" x14ac:dyDescent="0.25">
      <c r="L37610" s="9"/>
      <c r="M37610" s="9"/>
      <c r="N37610" s="9"/>
    </row>
    <row r="37611" spans="12:14" x14ac:dyDescent="0.25">
      <c r="L37611" s="9"/>
      <c r="M37611" s="9"/>
      <c r="N37611" s="9"/>
    </row>
    <row r="37612" spans="12:14" x14ac:dyDescent="0.25">
      <c r="L37612" s="9"/>
      <c r="M37612" s="9"/>
      <c r="N37612" s="9"/>
    </row>
    <row r="37613" spans="12:14" x14ac:dyDescent="0.25">
      <c r="L37613" s="9"/>
      <c r="M37613" s="9"/>
      <c r="N37613" s="9"/>
    </row>
    <row r="37614" spans="12:14" x14ac:dyDescent="0.25">
      <c r="L37614" s="9"/>
      <c r="M37614" s="9"/>
      <c r="N37614" s="9"/>
    </row>
    <row r="37615" spans="12:14" x14ac:dyDescent="0.25">
      <c r="L37615" s="9"/>
      <c r="M37615" s="9"/>
      <c r="N37615" s="9"/>
    </row>
    <row r="37616" spans="12:14" x14ac:dyDescent="0.25">
      <c r="L37616" s="9"/>
      <c r="M37616" s="9"/>
      <c r="N37616" s="9"/>
    </row>
    <row r="37617" spans="12:14" x14ac:dyDescent="0.25">
      <c r="L37617" s="9"/>
      <c r="M37617" s="9"/>
      <c r="N37617" s="9"/>
    </row>
    <row r="37618" spans="12:14" x14ac:dyDescent="0.25">
      <c r="L37618" s="9"/>
      <c r="M37618" s="9"/>
      <c r="N37618" s="9"/>
    </row>
    <row r="37619" spans="12:14" x14ac:dyDescent="0.25">
      <c r="L37619" s="9"/>
      <c r="M37619" s="9"/>
      <c r="N37619" s="9"/>
    </row>
    <row r="37620" spans="12:14" x14ac:dyDescent="0.25">
      <c r="L37620" s="9"/>
      <c r="M37620" s="9"/>
      <c r="N37620" s="9"/>
    </row>
    <row r="37621" spans="12:14" x14ac:dyDescent="0.25">
      <c r="L37621" s="9"/>
      <c r="M37621" s="9"/>
      <c r="N37621" s="9"/>
    </row>
    <row r="37622" spans="12:14" x14ac:dyDescent="0.25">
      <c r="L37622" s="9"/>
      <c r="M37622" s="9"/>
      <c r="N37622" s="9"/>
    </row>
    <row r="37623" spans="12:14" x14ac:dyDescent="0.25">
      <c r="L37623" s="9"/>
      <c r="M37623" s="9"/>
      <c r="N37623" s="9"/>
    </row>
    <row r="37624" spans="12:14" x14ac:dyDescent="0.25">
      <c r="L37624" s="9"/>
      <c r="M37624" s="9"/>
      <c r="N37624" s="9"/>
    </row>
    <row r="37625" spans="12:14" x14ac:dyDescent="0.25">
      <c r="L37625" s="9"/>
      <c r="M37625" s="9"/>
      <c r="N37625" s="9"/>
    </row>
    <row r="37626" spans="12:14" x14ac:dyDescent="0.25">
      <c r="L37626" s="9"/>
      <c r="M37626" s="9"/>
      <c r="N37626" s="9"/>
    </row>
    <row r="37627" spans="12:14" x14ac:dyDescent="0.25">
      <c r="L37627" s="9"/>
      <c r="M37627" s="9"/>
      <c r="N37627" s="9"/>
    </row>
    <row r="37628" spans="12:14" x14ac:dyDescent="0.25">
      <c r="L37628" s="9"/>
      <c r="M37628" s="9"/>
      <c r="N37628" s="9"/>
    </row>
    <row r="37629" spans="12:14" x14ac:dyDescent="0.25">
      <c r="L37629" s="9"/>
      <c r="M37629" s="9"/>
      <c r="N37629" s="9"/>
    </row>
    <row r="37630" spans="12:14" x14ac:dyDescent="0.25">
      <c r="L37630" s="9"/>
      <c r="M37630" s="9"/>
      <c r="N37630" s="9"/>
    </row>
    <row r="37631" spans="12:14" x14ac:dyDescent="0.25">
      <c r="L37631" s="9"/>
      <c r="M37631" s="9"/>
      <c r="N37631" s="9"/>
    </row>
    <row r="37632" spans="12:14" x14ac:dyDescent="0.25">
      <c r="L37632" s="9"/>
      <c r="M37632" s="9"/>
      <c r="N37632" s="9"/>
    </row>
    <row r="37633" spans="12:14" x14ac:dyDescent="0.25">
      <c r="L37633" s="9"/>
      <c r="M37633" s="9"/>
      <c r="N37633" s="9"/>
    </row>
    <row r="37634" spans="12:14" x14ac:dyDescent="0.25">
      <c r="L37634" s="9"/>
      <c r="M37634" s="9"/>
      <c r="N37634" s="9"/>
    </row>
    <row r="37635" spans="12:14" x14ac:dyDescent="0.25">
      <c r="L37635" s="9"/>
      <c r="M37635" s="9"/>
      <c r="N37635" s="9"/>
    </row>
    <row r="37636" spans="12:14" x14ac:dyDescent="0.25">
      <c r="L37636" s="9"/>
      <c r="M37636" s="9"/>
      <c r="N37636" s="9"/>
    </row>
    <row r="37637" spans="12:14" x14ac:dyDescent="0.25">
      <c r="L37637" s="9"/>
      <c r="M37637" s="9"/>
      <c r="N37637" s="9"/>
    </row>
    <row r="37638" spans="12:14" x14ac:dyDescent="0.25">
      <c r="L37638" s="9"/>
      <c r="M37638" s="9"/>
      <c r="N37638" s="9"/>
    </row>
    <row r="37639" spans="12:14" x14ac:dyDescent="0.25">
      <c r="L37639" s="9"/>
      <c r="M37639" s="9"/>
      <c r="N37639" s="9"/>
    </row>
    <row r="37640" spans="12:14" x14ac:dyDescent="0.25">
      <c r="L37640" s="9"/>
      <c r="M37640" s="9"/>
      <c r="N37640" s="9"/>
    </row>
    <row r="37641" spans="12:14" x14ac:dyDescent="0.25">
      <c r="L37641" s="9"/>
      <c r="M37641" s="9"/>
      <c r="N37641" s="9"/>
    </row>
    <row r="37642" spans="12:14" x14ac:dyDescent="0.25">
      <c r="L37642" s="9"/>
      <c r="M37642" s="9"/>
      <c r="N37642" s="9"/>
    </row>
    <row r="37643" spans="12:14" x14ac:dyDescent="0.25">
      <c r="L37643" s="9"/>
      <c r="M37643" s="9"/>
      <c r="N37643" s="9"/>
    </row>
    <row r="37644" spans="12:14" x14ac:dyDescent="0.25">
      <c r="L37644" s="9"/>
      <c r="M37644" s="9"/>
      <c r="N37644" s="9"/>
    </row>
    <row r="37645" spans="12:14" x14ac:dyDescent="0.25">
      <c r="L37645" s="9"/>
      <c r="M37645" s="9"/>
      <c r="N37645" s="9"/>
    </row>
    <row r="37646" spans="12:14" x14ac:dyDescent="0.25">
      <c r="L37646" s="9"/>
      <c r="M37646" s="9"/>
      <c r="N37646" s="9"/>
    </row>
    <row r="37647" spans="12:14" x14ac:dyDescent="0.25">
      <c r="L37647" s="9"/>
      <c r="M37647" s="9"/>
      <c r="N37647" s="9"/>
    </row>
    <row r="37648" spans="12:14" x14ac:dyDescent="0.25">
      <c r="L37648" s="9"/>
      <c r="M37648" s="9"/>
      <c r="N37648" s="9"/>
    </row>
    <row r="37649" spans="12:14" x14ac:dyDescent="0.25">
      <c r="L37649" s="9"/>
      <c r="M37649" s="9"/>
      <c r="N37649" s="9"/>
    </row>
    <row r="37650" spans="12:14" x14ac:dyDescent="0.25">
      <c r="L37650" s="9"/>
      <c r="M37650" s="9"/>
      <c r="N37650" s="9"/>
    </row>
    <row r="37651" spans="12:14" x14ac:dyDescent="0.25">
      <c r="L37651" s="9"/>
      <c r="M37651" s="9"/>
      <c r="N37651" s="9"/>
    </row>
    <row r="37652" spans="12:14" x14ac:dyDescent="0.25">
      <c r="L37652" s="9"/>
      <c r="M37652" s="9"/>
      <c r="N37652" s="9"/>
    </row>
    <row r="37653" spans="12:14" x14ac:dyDescent="0.25">
      <c r="L37653" s="9"/>
      <c r="M37653" s="9"/>
      <c r="N37653" s="9"/>
    </row>
    <row r="37654" spans="12:14" x14ac:dyDescent="0.25">
      <c r="L37654" s="9"/>
      <c r="M37654" s="9"/>
      <c r="N37654" s="9"/>
    </row>
    <row r="37655" spans="12:14" x14ac:dyDescent="0.25">
      <c r="L37655" s="9"/>
      <c r="M37655" s="9"/>
      <c r="N37655" s="9"/>
    </row>
    <row r="37656" spans="12:14" x14ac:dyDescent="0.25">
      <c r="L37656" s="9"/>
      <c r="M37656" s="9"/>
      <c r="N37656" s="9"/>
    </row>
    <row r="37657" spans="12:14" x14ac:dyDescent="0.25">
      <c r="L37657" s="9"/>
      <c r="M37657" s="9"/>
      <c r="N37657" s="9"/>
    </row>
    <row r="37658" spans="12:14" x14ac:dyDescent="0.25">
      <c r="L37658" s="9"/>
      <c r="M37658" s="9"/>
      <c r="N37658" s="9"/>
    </row>
    <row r="37659" spans="12:14" x14ac:dyDescent="0.25">
      <c r="L37659" s="9"/>
      <c r="M37659" s="9"/>
      <c r="N37659" s="9"/>
    </row>
    <row r="37660" spans="12:14" x14ac:dyDescent="0.25">
      <c r="L37660" s="9"/>
      <c r="M37660" s="9"/>
      <c r="N37660" s="9"/>
    </row>
    <row r="37661" spans="12:14" x14ac:dyDescent="0.25">
      <c r="L37661" s="9"/>
      <c r="M37661" s="9"/>
      <c r="N37661" s="9"/>
    </row>
    <row r="37662" spans="12:14" x14ac:dyDescent="0.25">
      <c r="L37662" s="9"/>
      <c r="M37662" s="9"/>
      <c r="N37662" s="9"/>
    </row>
    <row r="37663" spans="12:14" x14ac:dyDescent="0.25">
      <c r="L37663" s="9"/>
      <c r="M37663" s="9"/>
      <c r="N37663" s="9"/>
    </row>
    <row r="37664" spans="12:14" x14ac:dyDescent="0.25">
      <c r="L37664" s="9"/>
      <c r="M37664" s="9"/>
      <c r="N37664" s="9"/>
    </row>
    <row r="37665" spans="12:14" x14ac:dyDescent="0.25">
      <c r="L37665" s="9"/>
      <c r="M37665" s="9"/>
      <c r="N37665" s="9"/>
    </row>
    <row r="37666" spans="12:14" x14ac:dyDescent="0.25">
      <c r="L37666" s="9"/>
      <c r="M37666" s="9"/>
      <c r="N37666" s="9"/>
    </row>
    <row r="37667" spans="12:14" x14ac:dyDescent="0.25">
      <c r="L37667" s="9"/>
      <c r="M37667" s="9"/>
      <c r="N37667" s="9"/>
    </row>
    <row r="37668" spans="12:14" x14ac:dyDescent="0.25">
      <c r="L37668" s="9"/>
      <c r="M37668" s="9"/>
      <c r="N37668" s="9"/>
    </row>
    <row r="37669" spans="12:14" x14ac:dyDescent="0.25">
      <c r="L37669" s="9"/>
      <c r="M37669" s="9"/>
      <c r="N37669" s="9"/>
    </row>
    <row r="37670" spans="12:14" x14ac:dyDescent="0.25">
      <c r="L37670" s="9"/>
      <c r="M37670" s="9"/>
      <c r="N37670" s="9"/>
    </row>
    <row r="37671" spans="12:14" x14ac:dyDescent="0.25">
      <c r="L37671" s="9"/>
      <c r="M37671" s="9"/>
      <c r="N37671" s="9"/>
    </row>
    <row r="37672" spans="12:14" x14ac:dyDescent="0.25">
      <c r="L37672" s="9"/>
      <c r="M37672" s="9"/>
      <c r="N37672" s="9"/>
    </row>
    <row r="37673" spans="12:14" x14ac:dyDescent="0.25">
      <c r="L37673" s="9"/>
      <c r="M37673" s="9"/>
      <c r="N37673" s="9"/>
    </row>
    <row r="37674" spans="12:14" x14ac:dyDescent="0.25">
      <c r="L37674" s="9"/>
      <c r="M37674" s="9"/>
      <c r="N37674" s="9"/>
    </row>
    <row r="37675" spans="12:14" x14ac:dyDescent="0.25">
      <c r="L37675" s="9"/>
      <c r="M37675" s="9"/>
      <c r="N37675" s="9"/>
    </row>
    <row r="37676" spans="12:14" x14ac:dyDescent="0.25">
      <c r="L37676" s="9"/>
      <c r="M37676" s="9"/>
      <c r="N37676" s="9"/>
    </row>
    <row r="37677" spans="12:14" x14ac:dyDescent="0.25">
      <c r="L37677" s="9"/>
      <c r="M37677" s="9"/>
      <c r="N37677" s="9"/>
    </row>
    <row r="37678" spans="12:14" x14ac:dyDescent="0.25">
      <c r="L37678" s="9"/>
      <c r="M37678" s="9"/>
      <c r="N37678" s="9"/>
    </row>
    <row r="37679" spans="12:14" x14ac:dyDescent="0.25">
      <c r="L37679" s="9"/>
      <c r="M37679" s="9"/>
      <c r="N37679" s="9"/>
    </row>
    <row r="37680" spans="12:14" x14ac:dyDescent="0.25">
      <c r="L37680" s="9"/>
      <c r="M37680" s="9"/>
      <c r="N37680" s="9"/>
    </row>
    <row r="37681" spans="12:14" x14ac:dyDescent="0.25">
      <c r="L37681" s="9"/>
      <c r="M37681" s="9"/>
      <c r="N37681" s="9"/>
    </row>
    <row r="37682" spans="12:14" x14ac:dyDescent="0.25">
      <c r="L37682" s="9"/>
      <c r="M37682" s="9"/>
      <c r="N37682" s="9"/>
    </row>
    <row r="37683" spans="12:14" x14ac:dyDescent="0.25">
      <c r="L37683" s="9"/>
      <c r="M37683" s="9"/>
      <c r="N37683" s="9"/>
    </row>
    <row r="37684" spans="12:14" x14ac:dyDescent="0.25">
      <c r="L37684" s="9"/>
      <c r="M37684" s="9"/>
      <c r="N37684" s="9"/>
    </row>
    <row r="37685" spans="12:14" x14ac:dyDescent="0.25">
      <c r="L37685" s="9"/>
      <c r="M37685" s="9"/>
      <c r="N37685" s="9"/>
    </row>
    <row r="37686" spans="12:14" x14ac:dyDescent="0.25">
      <c r="L37686" s="9"/>
      <c r="M37686" s="9"/>
      <c r="N37686" s="9"/>
    </row>
    <row r="37687" spans="12:14" x14ac:dyDescent="0.25">
      <c r="L37687" s="9"/>
      <c r="M37687" s="9"/>
      <c r="N37687" s="9"/>
    </row>
    <row r="37688" spans="12:14" x14ac:dyDescent="0.25">
      <c r="L37688" s="9"/>
      <c r="M37688" s="9"/>
      <c r="N37688" s="9"/>
    </row>
    <row r="37689" spans="12:14" x14ac:dyDescent="0.25">
      <c r="L37689" s="9"/>
      <c r="M37689" s="9"/>
      <c r="N37689" s="9"/>
    </row>
    <row r="37690" spans="12:14" x14ac:dyDescent="0.25">
      <c r="L37690" s="9"/>
      <c r="M37690" s="9"/>
      <c r="N37690" s="9"/>
    </row>
    <row r="37691" spans="12:14" x14ac:dyDescent="0.25">
      <c r="L37691" s="9"/>
      <c r="M37691" s="9"/>
      <c r="N37691" s="9"/>
    </row>
    <row r="37692" spans="12:14" x14ac:dyDescent="0.25">
      <c r="L37692" s="9"/>
      <c r="M37692" s="9"/>
      <c r="N37692" s="9"/>
    </row>
    <row r="37693" spans="12:14" x14ac:dyDescent="0.25">
      <c r="L37693" s="9"/>
      <c r="M37693" s="9"/>
      <c r="N37693" s="9"/>
    </row>
    <row r="37694" spans="12:14" x14ac:dyDescent="0.25">
      <c r="L37694" s="9"/>
      <c r="M37694" s="9"/>
      <c r="N37694" s="9"/>
    </row>
    <row r="37695" spans="12:14" x14ac:dyDescent="0.25">
      <c r="L37695" s="9"/>
      <c r="M37695" s="9"/>
      <c r="N37695" s="9"/>
    </row>
    <row r="37696" spans="12:14" x14ac:dyDescent="0.25">
      <c r="L37696" s="9"/>
      <c r="M37696" s="9"/>
      <c r="N37696" s="9"/>
    </row>
    <row r="37697" spans="12:14" x14ac:dyDescent="0.25">
      <c r="L37697" s="9"/>
      <c r="M37697" s="9"/>
      <c r="N37697" s="9"/>
    </row>
    <row r="37698" spans="12:14" x14ac:dyDescent="0.25">
      <c r="L37698" s="9"/>
      <c r="M37698" s="9"/>
      <c r="N37698" s="9"/>
    </row>
    <row r="37699" spans="12:14" x14ac:dyDescent="0.25">
      <c r="L37699" s="9"/>
      <c r="M37699" s="9"/>
      <c r="N37699" s="9"/>
    </row>
    <row r="37700" spans="12:14" x14ac:dyDescent="0.25">
      <c r="L37700" s="9"/>
      <c r="M37700" s="9"/>
      <c r="N37700" s="9"/>
    </row>
    <row r="37701" spans="12:14" x14ac:dyDescent="0.25">
      <c r="L37701" s="9"/>
      <c r="M37701" s="9"/>
      <c r="N37701" s="9"/>
    </row>
    <row r="37702" spans="12:14" x14ac:dyDescent="0.25">
      <c r="L37702" s="9"/>
      <c r="M37702" s="9"/>
      <c r="N37702" s="9"/>
    </row>
    <row r="37703" spans="12:14" x14ac:dyDescent="0.25">
      <c r="L37703" s="9"/>
      <c r="M37703" s="9"/>
      <c r="N37703" s="9"/>
    </row>
    <row r="37704" spans="12:14" x14ac:dyDescent="0.25">
      <c r="L37704" s="9"/>
      <c r="M37704" s="9"/>
      <c r="N37704" s="9"/>
    </row>
    <row r="37705" spans="12:14" x14ac:dyDescent="0.25">
      <c r="L37705" s="9"/>
      <c r="M37705" s="9"/>
      <c r="N37705" s="9"/>
    </row>
    <row r="37706" spans="12:14" x14ac:dyDescent="0.25">
      <c r="L37706" s="9"/>
      <c r="M37706" s="9"/>
      <c r="N37706" s="9"/>
    </row>
    <row r="37707" spans="12:14" x14ac:dyDescent="0.25">
      <c r="L37707" s="9"/>
      <c r="M37707" s="9"/>
      <c r="N37707" s="9"/>
    </row>
    <row r="37708" spans="12:14" x14ac:dyDescent="0.25">
      <c r="L37708" s="9"/>
      <c r="M37708" s="9"/>
      <c r="N37708" s="9"/>
    </row>
    <row r="37709" spans="12:14" x14ac:dyDescent="0.25">
      <c r="L37709" s="9"/>
      <c r="M37709" s="9"/>
      <c r="N37709" s="9"/>
    </row>
    <row r="37710" spans="12:14" x14ac:dyDescent="0.25">
      <c r="L37710" s="9"/>
      <c r="M37710" s="9"/>
      <c r="N37710" s="9"/>
    </row>
    <row r="37711" spans="12:14" x14ac:dyDescent="0.25">
      <c r="L37711" s="9"/>
      <c r="M37711" s="9"/>
      <c r="N37711" s="9"/>
    </row>
    <row r="37712" spans="12:14" x14ac:dyDescent="0.25">
      <c r="L37712" s="9"/>
      <c r="M37712" s="9"/>
      <c r="N37712" s="9"/>
    </row>
    <row r="37713" spans="12:14" x14ac:dyDescent="0.25">
      <c r="L37713" s="9"/>
      <c r="M37713" s="9"/>
      <c r="N37713" s="9"/>
    </row>
    <row r="37714" spans="12:14" x14ac:dyDescent="0.25">
      <c r="L37714" s="9"/>
      <c r="M37714" s="9"/>
      <c r="N37714" s="9"/>
    </row>
    <row r="37715" spans="12:14" x14ac:dyDescent="0.25">
      <c r="L37715" s="9"/>
      <c r="M37715" s="9"/>
      <c r="N37715" s="9"/>
    </row>
    <row r="37716" spans="12:14" x14ac:dyDescent="0.25">
      <c r="L37716" s="9"/>
      <c r="M37716" s="9"/>
      <c r="N37716" s="9"/>
    </row>
    <row r="37717" spans="12:14" x14ac:dyDescent="0.25">
      <c r="L37717" s="9"/>
      <c r="M37717" s="9"/>
      <c r="N37717" s="9"/>
    </row>
    <row r="37718" spans="12:14" x14ac:dyDescent="0.25">
      <c r="L37718" s="9"/>
      <c r="M37718" s="9"/>
      <c r="N37718" s="9"/>
    </row>
    <row r="37719" spans="12:14" x14ac:dyDescent="0.25">
      <c r="L37719" s="9"/>
      <c r="M37719" s="9"/>
      <c r="N37719" s="9"/>
    </row>
    <row r="37720" spans="12:14" x14ac:dyDescent="0.25">
      <c r="L37720" s="9"/>
      <c r="M37720" s="9"/>
      <c r="N37720" s="9"/>
    </row>
    <row r="37721" spans="12:14" x14ac:dyDescent="0.25">
      <c r="L37721" s="9"/>
      <c r="M37721" s="9"/>
      <c r="N37721" s="9"/>
    </row>
    <row r="37722" spans="12:14" x14ac:dyDescent="0.25">
      <c r="L37722" s="9"/>
      <c r="M37722" s="9"/>
      <c r="N37722" s="9"/>
    </row>
    <row r="37723" spans="12:14" x14ac:dyDescent="0.25">
      <c r="L37723" s="9"/>
      <c r="M37723" s="9"/>
      <c r="N37723" s="9"/>
    </row>
    <row r="37724" spans="12:14" x14ac:dyDescent="0.25">
      <c r="L37724" s="9"/>
      <c r="M37724" s="9"/>
      <c r="N37724" s="9"/>
    </row>
    <row r="37725" spans="12:14" x14ac:dyDescent="0.25">
      <c r="L37725" s="9"/>
      <c r="M37725" s="9"/>
      <c r="N37725" s="9"/>
    </row>
    <row r="37726" spans="12:14" x14ac:dyDescent="0.25">
      <c r="L37726" s="9"/>
      <c r="M37726" s="9"/>
      <c r="N37726" s="9"/>
    </row>
    <row r="37727" spans="12:14" x14ac:dyDescent="0.25">
      <c r="L37727" s="9"/>
      <c r="M37727" s="9"/>
      <c r="N37727" s="9"/>
    </row>
    <row r="37728" spans="12:14" x14ac:dyDescent="0.25">
      <c r="L37728" s="9"/>
      <c r="M37728" s="9"/>
      <c r="N37728" s="9"/>
    </row>
    <row r="37729" spans="12:14" x14ac:dyDescent="0.25">
      <c r="L37729" s="9"/>
      <c r="M37729" s="9"/>
      <c r="N37729" s="9"/>
    </row>
    <row r="37730" spans="12:14" x14ac:dyDescent="0.25">
      <c r="L37730" s="9"/>
      <c r="M37730" s="9"/>
      <c r="N37730" s="9"/>
    </row>
    <row r="37731" spans="12:14" x14ac:dyDescent="0.25">
      <c r="L37731" s="9"/>
      <c r="M37731" s="9"/>
      <c r="N37731" s="9"/>
    </row>
    <row r="37732" spans="12:14" x14ac:dyDescent="0.25">
      <c r="L37732" s="9"/>
      <c r="M37732" s="9"/>
      <c r="N37732" s="9"/>
    </row>
    <row r="37733" spans="12:14" x14ac:dyDescent="0.25">
      <c r="L37733" s="9"/>
      <c r="M37733" s="9"/>
      <c r="N37733" s="9"/>
    </row>
    <row r="37734" spans="12:14" x14ac:dyDescent="0.25">
      <c r="L37734" s="9"/>
      <c r="M37734" s="9"/>
      <c r="N37734" s="9"/>
    </row>
    <row r="37735" spans="12:14" x14ac:dyDescent="0.25">
      <c r="L37735" s="9"/>
      <c r="M37735" s="9"/>
      <c r="N37735" s="9"/>
    </row>
    <row r="37736" spans="12:14" x14ac:dyDescent="0.25">
      <c r="L37736" s="9"/>
      <c r="M37736" s="9"/>
      <c r="N37736" s="9"/>
    </row>
    <row r="37737" spans="12:14" x14ac:dyDescent="0.25">
      <c r="L37737" s="9"/>
      <c r="M37737" s="9"/>
      <c r="N37737" s="9"/>
    </row>
    <row r="37738" spans="12:14" x14ac:dyDescent="0.25">
      <c r="L37738" s="9"/>
      <c r="M37738" s="9"/>
      <c r="N37738" s="9"/>
    </row>
    <row r="37739" spans="12:14" x14ac:dyDescent="0.25">
      <c r="L37739" s="9"/>
      <c r="M37739" s="9"/>
      <c r="N37739" s="9"/>
    </row>
    <row r="37740" spans="12:14" x14ac:dyDescent="0.25">
      <c r="L37740" s="9"/>
      <c r="M37740" s="9"/>
      <c r="N37740" s="9"/>
    </row>
    <row r="37741" spans="12:14" x14ac:dyDescent="0.25">
      <c r="L37741" s="9"/>
      <c r="M37741" s="9"/>
      <c r="N37741" s="9"/>
    </row>
    <row r="37742" spans="12:14" x14ac:dyDescent="0.25">
      <c r="L37742" s="9"/>
      <c r="M37742" s="9"/>
      <c r="N37742" s="9"/>
    </row>
    <row r="37743" spans="12:14" x14ac:dyDescent="0.25">
      <c r="L37743" s="9"/>
      <c r="M37743" s="9"/>
      <c r="N37743" s="9"/>
    </row>
    <row r="37744" spans="12:14" x14ac:dyDescent="0.25">
      <c r="L37744" s="9"/>
      <c r="M37744" s="9"/>
      <c r="N37744" s="9"/>
    </row>
    <row r="37745" spans="12:14" x14ac:dyDescent="0.25">
      <c r="L37745" s="9"/>
      <c r="M37745" s="9"/>
      <c r="N37745" s="9"/>
    </row>
    <row r="37746" spans="12:14" x14ac:dyDescent="0.25">
      <c r="L37746" s="9"/>
      <c r="M37746" s="9"/>
      <c r="N37746" s="9"/>
    </row>
    <row r="37747" spans="12:14" x14ac:dyDescent="0.25">
      <c r="L37747" s="9"/>
      <c r="M37747" s="9"/>
      <c r="N37747" s="9"/>
    </row>
    <row r="37748" spans="12:14" x14ac:dyDescent="0.25">
      <c r="L37748" s="9"/>
      <c r="M37748" s="9"/>
      <c r="N37748" s="9"/>
    </row>
    <row r="37749" spans="12:14" x14ac:dyDescent="0.25">
      <c r="L37749" s="9"/>
      <c r="M37749" s="9"/>
      <c r="N37749" s="9"/>
    </row>
    <row r="37750" spans="12:14" x14ac:dyDescent="0.25">
      <c r="L37750" s="9"/>
      <c r="M37750" s="9"/>
      <c r="N37750" s="9"/>
    </row>
    <row r="37751" spans="12:14" x14ac:dyDescent="0.25">
      <c r="L37751" s="9"/>
      <c r="M37751" s="9"/>
      <c r="N37751" s="9"/>
    </row>
    <row r="37752" spans="12:14" x14ac:dyDescent="0.25">
      <c r="L37752" s="9"/>
      <c r="M37752" s="9"/>
      <c r="N37752" s="9"/>
    </row>
    <row r="37753" spans="12:14" x14ac:dyDescent="0.25">
      <c r="L37753" s="9"/>
      <c r="M37753" s="9"/>
      <c r="N37753" s="9"/>
    </row>
    <row r="37754" spans="12:14" x14ac:dyDescent="0.25">
      <c r="L37754" s="9"/>
      <c r="M37754" s="9"/>
      <c r="N37754" s="9"/>
    </row>
    <row r="37755" spans="12:14" x14ac:dyDescent="0.25">
      <c r="L37755" s="9"/>
      <c r="M37755" s="9"/>
      <c r="N37755" s="9"/>
    </row>
    <row r="37756" spans="12:14" x14ac:dyDescent="0.25">
      <c r="L37756" s="9"/>
      <c r="M37756" s="9"/>
      <c r="N37756" s="9"/>
    </row>
    <row r="37757" spans="12:14" x14ac:dyDescent="0.25">
      <c r="L37757" s="9"/>
      <c r="M37757" s="9"/>
      <c r="N37757" s="9"/>
    </row>
    <row r="37758" spans="12:14" x14ac:dyDescent="0.25">
      <c r="L37758" s="9"/>
      <c r="M37758" s="9"/>
      <c r="N37758" s="9"/>
    </row>
    <row r="37759" spans="12:14" x14ac:dyDescent="0.25">
      <c r="L37759" s="9"/>
      <c r="M37759" s="9"/>
      <c r="N37759" s="9"/>
    </row>
    <row r="37760" spans="12:14" x14ac:dyDescent="0.25">
      <c r="L37760" s="9"/>
      <c r="M37760" s="9"/>
      <c r="N37760" s="9"/>
    </row>
    <row r="37761" spans="12:14" x14ac:dyDescent="0.25">
      <c r="L37761" s="9"/>
      <c r="M37761" s="9"/>
      <c r="N37761" s="9"/>
    </row>
    <row r="37762" spans="12:14" x14ac:dyDescent="0.25">
      <c r="L37762" s="9"/>
      <c r="M37762" s="9"/>
      <c r="N37762" s="9"/>
    </row>
    <row r="37763" spans="12:14" x14ac:dyDescent="0.25">
      <c r="L37763" s="9"/>
      <c r="M37763" s="9"/>
      <c r="N37763" s="9"/>
    </row>
    <row r="37764" spans="12:14" x14ac:dyDescent="0.25">
      <c r="L37764" s="9"/>
      <c r="M37764" s="9"/>
      <c r="N37764" s="9"/>
    </row>
    <row r="37765" spans="12:14" x14ac:dyDescent="0.25">
      <c r="L37765" s="9"/>
      <c r="M37765" s="9"/>
      <c r="N37765" s="9"/>
    </row>
    <row r="37766" spans="12:14" x14ac:dyDescent="0.25">
      <c r="L37766" s="9"/>
      <c r="M37766" s="9"/>
      <c r="N37766" s="9"/>
    </row>
    <row r="37767" spans="12:14" x14ac:dyDescent="0.25">
      <c r="L37767" s="9"/>
      <c r="M37767" s="9"/>
      <c r="N37767" s="9"/>
    </row>
    <row r="37768" spans="12:14" x14ac:dyDescent="0.25">
      <c r="L37768" s="9"/>
      <c r="M37768" s="9"/>
      <c r="N37768" s="9"/>
    </row>
    <row r="37769" spans="12:14" x14ac:dyDescent="0.25">
      <c r="L37769" s="9"/>
      <c r="M37769" s="9"/>
      <c r="N37769" s="9"/>
    </row>
    <row r="37770" spans="12:14" x14ac:dyDescent="0.25">
      <c r="L37770" s="9"/>
      <c r="M37770" s="9"/>
      <c r="N37770" s="9"/>
    </row>
    <row r="37771" spans="12:14" x14ac:dyDescent="0.25">
      <c r="L37771" s="9"/>
      <c r="M37771" s="9"/>
      <c r="N37771" s="9"/>
    </row>
    <row r="37772" spans="12:14" x14ac:dyDescent="0.25">
      <c r="L37772" s="9"/>
      <c r="M37772" s="9"/>
      <c r="N37772" s="9"/>
    </row>
    <row r="37773" spans="12:14" x14ac:dyDescent="0.25">
      <c r="L37773" s="9"/>
      <c r="M37773" s="9"/>
      <c r="N37773" s="9"/>
    </row>
    <row r="37774" spans="12:14" x14ac:dyDescent="0.25">
      <c r="L37774" s="9"/>
      <c r="M37774" s="9"/>
      <c r="N37774" s="9"/>
    </row>
    <row r="37775" spans="12:14" x14ac:dyDescent="0.25">
      <c r="L37775" s="9"/>
      <c r="M37775" s="9"/>
      <c r="N37775" s="9"/>
    </row>
    <row r="37776" spans="12:14" x14ac:dyDescent="0.25">
      <c r="L37776" s="9"/>
      <c r="M37776" s="9"/>
      <c r="N37776" s="9"/>
    </row>
    <row r="37777" spans="12:14" x14ac:dyDescent="0.25">
      <c r="L37777" s="9"/>
      <c r="M37777" s="9"/>
      <c r="N37777" s="9"/>
    </row>
    <row r="37778" spans="12:14" x14ac:dyDescent="0.25">
      <c r="L37778" s="9"/>
      <c r="M37778" s="9"/>
      <c r="N37778" s="9"/>
    </row>
    <row r="37779" spans="12:14" x14ac:dyDescent="0.25">
      <c r="L37779" s="9"/>
      <c r="M37779" s="9"/>
      <c r="N37779" s="9"/>
    </row>
    <row r="37780" spans="12:14" x14ac:dyDescent="0.25">
      <c r="L37780" s="9"/>
      <c r="M37780" s="9"/>
      <c r="N37780" s="9"/>
    </row>
    <row r="37781" spans="12:14" x14ac:dyDescent="0.25">
      <c r="L37781" s="9"/>
      <c r="M37781" s="9"/>
      <c r="N37781" s="9"/>
    </row>
    <row r="37782" spans="12:14" x14ac:dyDescent="0.25">
      <c r="L37782" s="9"/>
      <c r="M37782" s="9"/>
      <c r="N37782" s="9"/>
    </row>
    <row r="37783" spans="12:14" x14ac:dyDescent="0.25">
      <c r="L37783" s="9"/>
      <c r="M37783" s="9"/>
      <c r="N37783" s="9"/>
    </row>
    <row r="37784" spans="12:14" x14ac:dyDescent="0.25">
      <c r="L37784" s="9"/>
      <c r="M37784" s="9"/>
      <c r="N37784" s="9"/>
    </row>
    <row r="37785" spans="12:14" x14ac:dyDescent="0.25">
      <c r="L37785" s="9"/>
      <c r="M37785" s="9"/>
      <c r="N37785" s="9"/>
    </row>
    <row r="37786" spans="12:14" x14ac:dyDescent="0.25">
      <c r="L37786" s="9"/>
      <c r="M37786" s="9"/>
      <c r="N37786" s="9"/>
    </row>
    <row r="37787" spans="12:14" x14ac:dyDescent="0.25">
      <c r="L37787" s="9"/>
      <c r="M37787" s="9"/>
      <c r="N37787" s="9"/>
    </row>
    <row r="37788" spans="12:14" x14ac:dyDescent="0.25">
      <c r="L37788" s="9"/>
      <c r="M37788" s="9"/>
      <c r="N37788" s="9"/>
    </row>
    <row r="37789" spans="12:14" x14ac:dyDescent="0.25">
      <c r="L37789" s="9"/>
      <c r="M37789" s="9"/>
      <c r="N37789" s="9"/>
    </row>
    <row r="37790" spans="12:14" x14ac:dyDescent="0.25">
      <c r="L37790" s="9"/>
      <c r="M37790" s="9"/>
      <c r="N37790" s="9"/>
    </row>
    <row r="37791" spans="12:14" x14ac:dyDescent="0.25">
      <c r="L37791" s="9"/>
      <c r="M37791" s="9"/>
      <c r="N37791" s="9"/>
    </row>
    <row r="37792" spans="12:14" x14ac:dyDescent="0.25">
      <c r="L37792" s="9"/>
      <c r="M37792" s="9"/>
      <c r="N37792" s="9"/>
    </row>
    <row r="37793" spans="12:14" x14ac:dyDescent="0.25">
      <c r="L37793" s="9"/>
      <c r="M37793" s="9"/>
      <c r="N37793" s="9"/>
    </row>
    <row r="37794" spans="12:14" x14ac:dyDescent="0.25">
      <c r="L37794" s="9"/>
      <c r="M37794" s="9"/>
      <c r="N37794" s="9"/>
    </row>
    <row r="37795" spans="12:14" x14ac:dyDescent="0.25">
      <c r="L37795" s="9"/>
      <c r="M37795" s="9"/>
      <c r="N37795" s="9"/>
    </row>
    <row r="37796" spans="12:14" x14ac:dyDescent="0.25">
      <c r="L37796" s="9"/>
      <c r="M37796" s="9"/>
      <c r="N37796" s="9"/>
    </row>
    <row r="37797" spans="12:14" x14ac:dyDescent="0.25">
      <c r="L37797" s="9"/>
      <c r="M37797" s="9"/>
      <c r="N37797" s="9"/>
    </row>
    <row r="37798" spans="12:14" x14ac:dyDescent="0.25">
      <c r="L37798" s="9"/>
      <c r="M37798" s="9"/>
      <c r="N37798" s="9"/>
    </row>
    <row r="37799" spans="12:14" x14ac:dyDescent="0.25">
      <c r="L37799" s="9"/>
      <c r="M37799" s="9"/>
      <c r="N37799" s="9"/>
    </row>
    <row r="37800" spans="12:14" x14ac:dyDescent="0.25">
      <c r="L37800" s="9"/>
      <c r="M37800" s="9"/>
      <c r="N37800" s="9"/>
    </row>
    <row r="37801" spans="12:14" x14ac:dyDescent="0.25">
      <c r="L37801" s="9"/>
      <c r="M37801" s="9"/>
      <c r="N37801" s="9"/>
    </row>
    <row r="37802" spans="12:14" x14ac:dyDescent="0.25">
      <c r="L37802" s="9"/>
      <c r="M37802" s="9"/>
      <c r="N37802" s="9"/>
    </row>
    <row r="37803" spans="12:14" x14ac:dyDescent="0.25">
      <c r="L37803" s="9"/>
      <c r="M37803" s="9"/>
      <c r="N37803" s="9"/>
    </row>
    <row r="37804" spans="12:14" x14ac:dyDescent="0.25">
      <c r="L37804" s="9"/>
      <c r="M37804" s="9"/>
      <c r="N37804" s="9"/>
    </row>
    <row r="37805" spans="12:14" x14ac:dyDescent="0.25">
      <c r="L37805" s="9"/>
      <c r="M37805" s="9"/>
      <c r="N37805" s="9"/>
    </row>
    <row r="37806" spans="12:14" x14ac:dyDescent="0.25">
      <c r="L37806" s="9"/>
      <c r="M37806" s="9"/>
      <c r="N37806" s="9"/>
    </row>
    <row r="37807" spans="12:14" x14ac:dyDescent="0.25">
      <c r="L37807" s="9"/>
      <c r="M37807" s="9"/>
      <c r="N37807" s="9"/>
    </row>
    <row r="37808" spans="12:14" x14ac:dyDescent="0.25">
      <c r="L37808" s="9"/>
      <c r="M37808" s="9"/>
      <c r="N37808" s="9"/>
    </row>
    <row r="37809" spans="12:14" x14ac:dyDescent="0.25">
      <c r="L37809" s="9"/>
      <c r="M37809" s="9"/>
      <c r="N37809" s="9"/>
    </row>
    <row r="37810" spans="12:14" x14ac:dyDescent="0.25">
      <c r="L37810" s="9"/>
      <c r="M37810" s="9"/>
      <c r="N37810" s="9"/>
    </row>
    <row r="37811" spans="12:14" x14ac:dyDescent="0.25">
      <c r="L37811" s="9"/>
      <c r="M37811" s="9"/>
      <c r="N37811" s="9"/>
    </row>
    <row r="37812" spans="12:14" x14ac:dyDescent="0.25">
      <c r="L37812" s="9"/>
      <c r="M37812" s="9"/>
      <c r="N37812" s="9"/>
    </row>
    <row r="37813" spans="12:14" x14ac:dyDescent="0.25">
      <c r="L37813" s="9"/>
      <c r="M37813" s="9"/>
      <c r="N37813" s="9"/>
    </row>
    <row r="37814" spans="12:14" x14ac:dyDescent="0.25">
      <c r="L37814" s="9"/>
      <c r="M37814" s="9"/>
      <c r="N37814" s="9"/>
    </row>
    <row r="37815" spans="12:14" x14ac:dyDescent="0.25">
      <c r="L37815" s="9"/>
      <c r="M37815" s="9"/>
      <c r="N37815" s="9"/>
    </row>
    <row r="37816" spans="12:14" x14ac:dyDescent="0.25">
      <c r="L37816" s="9"/>
      <c r="M37816" s="9"/>
      <c r="N37816" s="9"/>
    </row>
    <row r="37817" spans="12:14" x14ac:dyDescent="0.25">
      <c r="L37817" s="9"/>
      <c r="M37817" s="9"/>
      <c r="N37817" s="9"/>
    </row>
    <row r="37818" spans="12:14" x14ac:dyDescent="0.25">
      <c r="L37818" s="9"/>
      <c r="M37818" s="9"/>
      <c r="N37818" s="9"/>
    </row>
    <row r="37819" spans="12:14" x14ac:dyDescent="0.25">
      <c r="L37819" s="9"/>
      <c r="M37819" s="9"/>
      <c r="N37819" s="9"/>
    </row>
    <row r="37820" spans="12:14" x14ac:dyDescent="0.25">
      <c r="L37820" s="9"/>
      <c r="M37820" s="9"/>
      <c r="N37820" s="9"/>
    </row>
    <row r="37821" spans="12:14" x14ac:dyDescent="0.25">
      <c r="L37821" s="9"/>
      <c r="M37821" s="9"/>
      <c r="N37821" s="9"/>
    </row>
    <row r="37822" spans="12:14" x14ac:dyDescent="0.25">
      <c r="L37822" s="9"/>
      <c r="M37822" s="9"/>
      <c r="N37822" s="9"/>
    </row>
    <row r="37823" spans="12:14" x14ac:dyDescent="0.25">
      <c r="L37823" s="9"/>
      <c r="M37823" s="9"/>
      <c r="N37823" s="9"/>
    </row>
    <row r="37824" spans="12:14" x14ac:dyDescent="0.25">
      <c r="L37824" s="9"/>
      <c r="M37824" s="9"/>
      <c r="N37824" s="9"/>
    </row>
    <row r="37825" spans="12:14" x14ac:dyDescent="0.25">
      <c r="L37825" s="9"/>
      <c r="M37825" s="9"/>
      <c r="N37825" s="9"/>
    </row>
    <row r="37826" spans="12:14" x14ac:dyDescent="0.25">
      <c r="L37826" s="9"/>
      <c r="M37826" s="9"/>
      <c r="N37826" s="9"/>
    </row>
    <row r="37827" spans="12:14" x14ac:dyDescent="0.25">
      <c r="L37827" s="9"/>
      <c r="M37827" s="9"/>
      <c r="N37827" s="9"/>
    </row>
    <row r="37828" spans="12:14" x14ac:dyDescent="0.25">
      <c r="L37828" s="9"/>
      <c r="M37828" s="9"/>
      <c r="N37828" s="9"/>
    </row>
    <row r="37829" spans="12:14" x14ac:dyDescent="0.25">
      <c r="L37829" s="9"/>
      <c r="M37829" s="9"/>
      <c r="N37829" s="9"/>
    </row>
    <row r="37830" spans="12:14" x14ac:dyDescent="0.25">
      <c r="L37830" s="9"/>
      <c r="M37830" s="9"/>
      <c r="N37830" s="9"/>
    </row>
    <row r="37831" spans="12:14" x14ac:dyDescent="0.25">
      <c r="L37831" s="9"/>
      <c r="M37831" s="9"/>
      <c r="N37831" s="9"/>
    </row>
    <row r="37832" spans="12:14" x14ac:dyDescent="0.25">
      <c r="L37832" s="9"/>
      <c r="M37832" s="9"/>
      <c r="N37832" s="9"/>
    </row>
    <row r="37833" spans="12:14" x14ac:dyDescent="0.25">
      <c r="L37833" s="9"/>
      <c r="M37833" s="9"/>
      <c r="N37833" s="9"/>
    </row>
    <row r="37834" spans="12:14" x14ac:dyDescent="0.25">
      <c r="L37834" s="9"/>
      <c r="M37834" s="9"/>
      <c r="N37834" s="9"/>
    </row>
    <row r="37835" spans="12:14" x14ac:dyDescent="0.25">
      <c r="L37835" s="9"/>
      <c r="M37835" s="9"/>
      <c r="N37835" s="9"/>
    </row>
    <row r="37836" spans="12:14" x14ac:dyDescent="0.25">
      <c r="L37836" s="9"/>
      <c r="M37836" s="9"/>
      <c r="N37836" s="9"/>
    </row>
    <row r="37837" spans="12:14" x14ac:dyDescent="0.25">
      <c r="L37837" s="9"/>
      <c r="M37837" s="9"/>
      <c r="N37837" s="9"/>
    </row>
    <row r="37838" spans="12:14" x14ac:dyDescent="0.25">
      <c r="L37838" s="9"/>
      <c r="M37838" s="9"/>
      <c r="N37838" s="9"/>
    </row>
    <row r="37839" spans="12:14" x14ac:dyDescent="0.25">
      <c r="L37839" s="9"/>
      <c r="M37839" s="9"/>
      <c r="N37839" s="9"/>
    </row>
    <row r="37840" spans="12:14" x14ac:dyDescent="0.25">
      <c r="L37840" s="9"/>
      <c r="M37840" s="9"/>
      <c r="N37840" s="9"/>
    </row>
    <row r="37841" spans="12:14" x14ac:dyDescent="0.25">
      <c r="L37841" s="9"/>
      <c r="M37841" s="9"/>
      <c r="N37841" s="9"/>
    </row>
    <row r="37842" spans="12:14" x14ac:dyDescent="0.25">
      <c r="L37842" s="9"/>
      <c r="M37842" s="9"/>
      <c r="N37842" s="9"/>
    </row>
    <row r="37843" spans="12:14" x14ac:dyDescent="0.25">
      <c r="L37843" s="9"/>
      <c r="M37843" s="9"/>
      <c r="N37843" s="9"/>
    </row>
    <row r="37844" spans="12:14" x14ac:dyDescent="0.25">
      <c r="L37844" s="9"/>
      <c r="M37844" s="9"/>
      <c r="N37844" s="9"/>
    </row>
    <row r="37845" spans="12:14" x14ac:dyDescent="0.25">
      <c r="L37845" s="9"/>
      <c r="M37845" s="9"/>
      <c r="N37845" s="9"/>
    </row>
    <row r="37846" spans="12:14" x14ac:dyDescent="0.25">
      <c r="L37846" s="9"/>
      <c r="M37846" s="9"/>
      <c r="N37846" s="9"/>
    </row>
    <row r="37847" spans="12:14" x14ac:dyDescent="0.25">
      <c r="L37847" s="9"/>
      <c r="M37847" s="9"/>
      <c r="N37847" s="9"/>
    </row>
    <row r="37848" spans="12:14" x14ac:dyDescent="0.25">
      <c r="L37848" s="9"/>
      <c r="M37848" s="9"/>
      <c r="N37848" s="9"/>
    </row>
    <row r="37849" spans="12:14" x14ac:dyDescent="0.25">
      <c r="L37849" s="9"/>
      <c r="M37849" s="9"/>
      <c r="N37849" s="9"/>
    </row>
    <row r="37850" spans="12:14" x14ac:dyDescent="0.25">
      <c r="L37850" s="9"/>
      <c r="M37850" s="9"/>
      <c r="N37850" s="9"/>
    </row>
    <row r="37851" spans="12:14" x14ac:dyDescent="0.25">
      <c r="L37851" s="9"/>
      <c r="M37851" s="9"/>
      <c r="N37851" s="9"/>
    </row>
    <row r="37852" spans="12:14" x14ac:dyDescent="0.25">
      <c r="L37852" s="9"/>
      <c r="M37852" s="9"/>
      <c r="N37852" s="9"/>
    </row>
    <row r="37853" spans="12:14" x14ac:dyDescent="0.25">
      <c r="L37853" s="9"/>
      <c r="M37853" s="9"/>
      <c r="N37853" s="9"/>
    </row>
    <row r="37854" spans="12:14" x14ac:dyDescent="0.25">
      <c r="L37854" s="9"/>
      <c r="M37854" s="9"/>
      <c r="N37854" s="9"/>
    </row>
    <row r="37855" spans="12:14" x14ac:dyDescent="0.25">
      <c r="L37855" s="9"/>
      <c r="M37855" s="9"/>
      <c r="N37855" s="9"/>
    </row>
    <row r="37856" spans="12:14" x14ac:dyDescent="0.25">
      <c r="L37856" s="9"/>
      <c r="M37856" s="9"/>
      <c r="N37856" s="9"/>
    </row>
    <row r="37857" spans="12:14" x14ac:dyDescent="0.25">
      <c r="L37857" s="9"/>
      <c r="M37857" s="9"/>
      <c r="N37857" s="9"/>
    </row>
    <row r="37858" spans="12:14" x14ac:dyDescent="0.25">
      <c r="L37858" s="9"/>
      <c r="M37858" s="9"/>
      <c r="N37858" s="9"/>
    </row>
    <row r="37859" spans="12:14" x14ac:dyDescent="0.25">
      <c r="L37859" s="9"/>
      <c r="M37859" s="9"/>
      <c r="N37859" s="9"/>
    </row>
    <row r="37860" spans="12:14" x14ac:dyDescent="0.25">
      <c r="L37860" s="9"/>
      <c r="M37860" s="9"/>
      <c r="N37860" s="9"/>
    </row>
    <row r="37861" spans="12:14" x14ac:dyDescent="0.25">
      <c r="L37861" s="9"/>
      <c r="M37861" s="9"/>
      <c r="N37861" s="9"/>
    </row>
    <row r="37862" spans="12:14" x14ac:dyDescent="0.25">
      <c r="L37862" s="9"/>
      <c r="M37862" s="9"/>
      <c r="N37862" s="9"/>
    </row>
    <row r="37863" spans="12:14" x14ac:dyDescent="0.25">
      <c r="L37863" s="9"/>
      <c r="M37863" s="9"/>
      <c r="N37863" s="9"/>
    </row>
    <row r="37864" spans="12:14" x14ac:dyDescent="0.25">
      <c r="L37864" s="9"/>
      <c r="M37864" s="9"/>
      <c r="N37864" s="9"/>
    </row>
    <row r="37865" spans="12:14" x14ac:dyDescent="0.25">
      <c r="L37865" s="9"/>
      <c r="M37865" s="9"/>
      <c r="N37865" s="9"/>
    </row>
    <row r="37866" spans="12:14" x14ac:dyDescent="0.25">
      <c r="L37866" s="9"/>
      <c r="M37866" s="9"/>
      <c r="N37866" s="9"/>
    </row>
    <row r="37867" spans="12:14" x14ac:dyDescent="0.25">
      <c r="L37867" s="9"/>
      <c r="M37867" s="9"/>
      <c r="N37867" s="9"/>
    </row>
    <row r="37868" spans="12:14" x14ac:dyDescent="0.25">
      <c r="L37868" s="9"/>
      <c r="M37868" s="9"/>
      <c r="N37868" s="9"/>
    </row>
    <row r="37869" spans="12:14" x14ac:dyDescent="0.25">
      <c r="L37869" s="9"/>
      <c r="M37869" s="9"/>
      <c r="N37869" s="9"/>
    </row>
    <row r="37870" spans="12:14" x14ac:dyDescent="0.25">
      <c r="L37870" s="9"/>
      <c r="M37870" s="9"/>
      <c r="N37870" s="9"/>
    </row>
    <row r="37871" spans="12:14" x14ac:dyDescent="0.25">
      <c r="L37871" s="9"/>
      <c r="M37871" s="9"/>
      <c r="N37871" s="9"/>
    </row>
    <row r="37872" spans="12:14" x14ac:dyDescent="0.25">
      <c r="L37872" s="9"/>
      <c r="M37872" s="9"/>
      <c r="N37872" s="9"/>
    </row>
    <row r="37873" spans="12:14" x14ac:dyDescent="0.25">
      <c r="L37873" s="9"/>
      <c r="M37873" s="9"/>
      <c r="N37873" s="9"/>
    </row>
    <row r="37874" spans="12:14" x14ac:dyDescent="0.25">
      <c r="L37874" s="9"/>
      <c r="M37874" s="9"/>
      <c r="N37874" s="9"/>
    </row>
    <row r="37875" spans="12:14" x14ac:dyDescent="0.25">
      <c r="L37875" s="9"/>
      <c r="M37875" s="9"/>
      <c r="N37875" s="9"/>
    </row>
    <row r="37876" spans="12:14" x14ac:dyDescent="0.25">
      <c r="L37876" s="9"/>
      <c r="M37876" s="9"/>
      <c r="N37876" s="9"/>
    </row>
    <row r="37877" spans="12:14" x14ac:dyDescent="0.25">
      <c r="L37877" s="9"/>
      <c r="M37877" s="9"/>
      <c r="N37877" s="9"/>
    </row>
    <row r="37878" spans="12:14" x14ac:dyDescent="0.25">
      <c r="L37878" s="9"/>
      <c r="M37878" s="9"/>
      <c r="N37878" s="9"/>
    </row>
    <row r="37879" spans="12:14" x14ac:dyDescent="0.25">
      <c r="L37879" s="9"/>
      <c r="M37879" s="9"/>
      <c r="N37879" s="9"/>
    </row>
    <row r="37880" spans="12:14" x14ac:dyDescent="0.25">
      <c r="L37880" s="9"/>
      <c r="M37880" s="9"/>
      <c r="N37880" s="9"/>
    </row>
    <row r="37881" spans="12:14" x14ac:dyDescent="0.25">
      <c r="L37881" s="9"/>
      <c r="M37881" s="9"/>
      <c r="N37881" s="9"/>
    </row>
    <row r="37882" spans="12:14" x14ac:dyDescent="0.25">
      <c r="L37882" s="9"/>
      <c r="M37882" s="9"/>
      <c r="N37882" s="9"/>
    </row>
    <row r="37883" spans="12:14" x14ac:dyDescent="0.25">
      <c r="L37883" s="9"/>
      <c r="M37883" s="9"/>
      <c r="N37883" s="9"/>
    </row>
    <row r="37884" spans="12:14" x14ac:dyDescent="0.25">
      <c r="L37884" s="9"/>
      <c r="M37884" s="9"/>
      <c r="N37884" s="9"/>
    </row>
    <row r="37885" spans="12:14" x14ac:dyDescent="0.25">
      <c r="L37885" s="9"/>
      <c r="M37885" s="9"/>
      <c r="N37885" s="9"/>
    </row>
    <row r="37886" spans="12:14" x14ac:dyDescent="0.25">
      <c r="L37886" s="9"/>
      <c r="M37886" s="9"/>
      <c r="N37886" s="9"/>
    </row>
    <row r="37887" spans="12:14" x14ac:dyDescent="0.25">
      <c r="L37887" s="9"/>
      <c r="M37887" s="9"/>
      <c r="N37887" s="9"/>
    </row>
    <row r="37888" spans="12:14" x14ac:dyDescent="0.25">
      <c r="L37888" s="9"/>
      <c r="M37888" s="9"/>
      <c r="N37888" s="9"/>
    </row>
    <row r="37889" spans="12:14" x14ac:dyDescent="0.25">
      <c r="L37889" s="9"/>
      <c r="M37889" s="9"/>
      <c r="N37889" s="9"/>
    </row>
    <row r="37890" spans="12:14" x14ac:dyDescent="0.25">
      <c r="L37890" s="9"/>
      <c r="M37890" s="9"/>
      <c r="N37890" s="9"/>
    </row>
    <row r="37891" spans="12:14" x14ac:dyDescent="0.25">
      <c r="L37891" s="9"/>
      <c r="M37891" s="9"/>
      <c r="N37891" s="9"/>
    </row>
    <row r="37892" spans="12:14" x14ac:dyDescent="0.25">
      <c r="L37892" s="9"/>
      <c r="M37892" s="9"/>
      <c r="N37892" s="9"/>
    </row>
    <row r="37893" spans="12:14" x14ac:dyDescent="0.25">
      <c r="L37893" s="9"/>
      <c r="M37893" s="9"/>
      <c r="N37893" s="9"/>
    </row>
    <row r="37894" spans="12:14" x14ac:dyDescent="0.25">
      <c r="L37894" s="9"/>
      <c r="M37894" s="9"/>
      <c r="N37894" s="9"/>
    </row>
    <row r="37895" spans="12:14" x14ac:dyDescent="0.25">
      <c r="L37895" s="9"/>
      <c r="M37895" s="9"/>
      <c r="N37895" s="9"/>
    </row>
    <row r="37896" spans="12:14" x14ac:dyDescent="0.25">
      <c r="L37896" s="9"/>
      <c r="M37896" s="9"/>
      <c r="N37896" s="9"/>
    </row>
    <row r="37897" spans="12:14" x14ac:dyDescent="0.25">
      <c r="L37897" s="9"/>
      <c r="M37897" s="9"/>
      <c r="N37897" s="9"/>
    </row>
    <row r="37898" spans="12:14" x14ac:dyDescent="0.25">
      <c r="L37898" s="9"/>
      <c r="M37898" s="9"/>
      <c r="N37898" s="9"/>
    </row>
    <row r="37899" spans="12:14" x14ac:dyDescent="0.25">
      <c r="L37899" s="9"/>
      <c r="M37899" s="9"/>
      <c r="N37899" s="9"/>
    </row>
    <row r="37900" spans="12:14" x14ac:dyDescent="0.25">
      <c r="L37900" s="9"/>
      <c r="M37900" s="9"/>
      <c r="N37900" s="9"/>
    </row>
    <row r="37901" spans="12:14" x14ac:dyDescent="0.25">
      <c r="L37901" s="9"/>
      <c r="M37901" s="9"/>
      <c r="N37901" s="9"/>
    </row>
    <row r="37902" spans="12:14" x14ac:dyDescent="0.25">
      <c r="L37902" s="9"/>
      <c r="M37902" s="9"/>
      <c r="N37902" s="9"/>
    </row>
    <row r="37903" spans="12:14" x14ac:dyDescent="0.25">
      <c r="L37903" s="9"/>
      <c r="M37903" s="9"/>
      <c r="N37903" s="9"/>
    </row>
    <row r="37904" spans="12:14" x14ac:dyDescent="0.25">
      <c r="L37904" s="9"/>
      <c r="M37904" s="9"/>
      <c r="N37904" s="9"/>
    </row>
    <row r="37905" spans="12:14" x14ac:dyDescent="0.25">
      <c r="L37905" s="9"/>
      <c r="M37905" s="9"/>
      <c r="N37905" s="9"/>
    </row>
    <row r="37906" spans="12:14" x14ac:dyDescent="0.25">
      <c r="L37906" s="9"/>
      <c r="M37906" s="9"/>
      <c r="N37906" s="9"/>
    </row>
    <row r="37907" spans="12:14" x14ac:dyDescent="0.25">
      <c r="L37907" s="9"/>
      <c r="M37907" s="9"/>
      <c r="N37907" s="9"/>
    </row>
    <row r="37908" spans="12:14" x14ac:dyDescent="0.25">
      <c r="L37908" s="9"/>
      <c r="M37908" s="9"/>
      <c r="N37908" s="9"/>
    </row>
    <row r="37909" spans="12:14" x14ac:dyDescent="0.25">
      <c r="L37909" s="9"/>
      <c r="M37909" s="9"/>
      <c r="N37909" s="9"/>
    </row>
    <row r="37910" spans="12:14" x14ac:dyDescent="0.25">
      <c r="L37910" s="9"/>
      <c r="M37910" s="9"/>
      <c r="N37910" s="9"/>
    </row>
    <row r="37911" spans="12:14" x14ac:dyDescent="0.25">
      <c r="L37911" s="9"/>
      <c r="M37911" s="9"/>
      <c r="N37911" s="9"/>
    </row>
    <row r="37912" spans="12:14" x14ac:dyDescent="0.25">
      <c r="L37912" s="9"/>
      <c r="M37912" s="9"/>
      <c r="N37912" s="9"/>
    </row>
    <row r="37913" spans="12:14" x14ac:dyDescent="0.25">
      <c r="L37913" s="9"/>
      <c r="M37913" s="9"/>
      <c r="N37913" s="9"/>
    </row>
    <row r="37914" spans="12:14" x14ac:dyDescent="0.25">
      <c r="L37914" s="9"/>
      <c r="M37914" s="9"/>
      <c r="N37914" s="9"/>
    </row>
    <row r="37915" spans="12:14" x14ac:dyDescent="0.25">
      <c r="L37915" s="9"/>
      <c r="M37915" s="9"/>
      <c r="N37915" s="9"/>
    </row>
    <row r="37916" spans="12:14" x14ac:dyDescent="0.25">
      <c r="L37916" s="9"/>
      <c r="M37916" s="9"/>
      <c r="N37916" s="9"/>
    </row>
    <row r="37917" spans="12:14" x14ac:dyDescent="0.25">
      <c r="L37917" s="9"/>
      <c r="M37917" s="9"/>
      <c r="N37917" s="9"/>
    </row>
    <row r="37918" spans="12:14" x14ac:dyDescent="0.25">
      <c r="L37918" s="9"/>
      <c r="M37918" s="9"/>
      <c r="N37918" s="9"/>
    </row>
    <row r="37919" spans="12:14" x14ac:dyDescent="0.25">
      <c r="L37919" s="9"/>
      <c r="M37919" s="9"/>
      <c r="N37919" s="9"/>
    </row>
    <row r="37920" spans="12:14" x14ac:dyDescent="0.25">
      <c r="L37920" s="9"/>
      <c r="M37920" s="9"/>
      <c r="N37920" s="9"/>
    </row>
    <row r="37921" spans="12:14" x14ac:dyDescent="0.25">
      <c r="L37921" s="9"/>
      <c r="M37921" s="9"/>
      <c r="N37921" s="9"/>
    </row>
    <row r="37922" spans="12:14" x14ac:dyDescent="0.25">
      <c r="L37922" s="9"/>
      <c r="M37922" s="9"/>
      <c r="N37922" s="9"/>
    </row>
    <row r="37923" spans="12:14" x14ac:dyDescent="0.25">
      <c r="L37923" s="9"/>
      <c r="M37923" s="9"/>
      <c r="N37923" s="9"/>
    </row>
    <row r="37924" spans="12:14" x14ac:dyDescent="0.25">
      <c r="L37924" s="9"/>
      <c r="M37924" s="9"/>
      <c r="N37924" s="9"/>
    </row>
    <row r="37925" spans="12:14" x14ac:dyDescent="0.25">
      <c r="L37925" s="9"/>
      <c r="M37925" s="9"/>
      <c r="N37925" s="9"/>
    </row>
    <row r="37926" spans="12:14" x14ac:dyDescent="0.25">
      <c r="L37926" s="9"/>
      <c r="M37926" s="9"/>
      <c r="N37926" s="9"/>
    </row>
    <row r="37927" spans="12:14" x14ac:dyDescent="0.25">
      <c r="L37927" s="9"/>
      <c r="M37927" s="9"/>
      <c r="N37927" s="9"/>
    </row>
    <row r="37928" spans="12:14" x14ac:dyDescent="0.25">
      <c r="L37928" s="9"/>
      <c r="M37928" s="9"/>
      <c r="N37928" s="9"/>
    </row>
    <row r="37929" spans="12:14" x14ac:dyDescent="0.25">
      <c r="L37929" s="9"/>
      <c r="M37929" s="9"/>
      <c r="N37929" s="9"/>
    </row>
    <row r="37930" spans="12:14" x14ac:dyDescent="0.25">
      <c r="L37930" s="9"/>
      <c r="M37930" s="9"/>
      <c r="N37930" s="9"/>
    </row>
    <row r="37931" spans="12:14" x14ac:dyDescent="0.25">
      <c r="L37931" s="9"/>
      <c r="M37931" s="9"/>
      <c r="N37931" s="9"/>
    </row>
    <row r="37932" spans="12:14" x14ac:dyDescent="0.25">
      <c r="L37932" s="9"/>
      <c r="M37932" s="9"/>
      <c r="N37932" s="9"/>
    </row>
    <row r="37933" spans="12:14" x14ac:dyDescent="0.25">
      <c r="L37933" s="9"/>
      <c r="M37933" s="9"/>
      <c r="N37933" s="9"/>
    </row>
    <row r="37934" spans="12:14" x14ac:dyDescent="0.25">
      <c r="L37934" s="9"/>
      <c r="M37934" s="9"/>
      <c r="N37934" s="9"/>
    </row>
    <row r="37935" spans="12:14" x14ac:dyDescent="0.25">
      <c r="L37935" s="9"/>
      <c r="M37935" s="9"/>
      <c r="N37935" s="9"/>
    </row>
    <row r="37936" spans="12:14" x14ac:dyDescent="0.25">
      <c r="L37936" s="9"/>
      <c r="M37936" s="9"/>
      <c r="N37936" s="9"/>
    </row>
    <row r="37937" spans="12:14" x14ac:dyDescent="0.25">
      <c r="L37937" s="9"/>
      <c r="M37937" s="9"/>
      <c r="N37937" s="9"/>
    </row>
    <row r="37938" spans="12:14" x14ac:dyDescent="0.25">
      <c r="L37938" s="9"/>
      <c r="M37938" s="9"/>
      <c r="N37938" s="9"/>
    </row>
    <row r="37939" spans="12:14" x14ac:dyDescent="0.25">
      <c r="L37939" s="9"/>
      <c r="M37939" s="9"/>
      <c r="N37939" s="9"/>
    </row>
    <row r="37940" spans="12:14" x14ac:dyDescent="0.25">
      <c r="L37940" s="9"/>
      <c r="M37940" s="9"/>
      <c r="N37940" s="9"/>
    </row>
    <row r="37941" spans="12:14" x14ac:dyDescent="0.25">
      <c r="L37941" s="9"/>
      <c r="M37941" s="9"/>
      <c r="N37941" s="9"/>
    </row>
    <row r="37942" spans="12:14" x14ac:dyDescent="0.25">
      <c r="L37942" s="9"/>
      <c r="M37942" s="9"/>
      <c r="N37942" s="9"/>
    </row>
    <row r="37943" spans="12:14" x14ac:dyDescent="0.25">
      <c r="L37943" s="9"/>
      <c r="M37943" s="9"/>
      <c r="N37943" s="9"/>
    </row>
    <row r="37944" spans="12:14" x14ac:dyDescent="0.25">
      <c r="L37944" s="9"/>
      <c r="M37944" s="9"/>
      <c r="N37944" s="9"/>
    </row>
    <row r="37945" spans="12:14" x14ac:dyDescent="0.25">
      <c r="L37945" s="9"/>
      <c r="M37945" s="9"/>
      <c r="N37945" s="9"/>
    </row>
    <row r="37946" spans="12:14" x14ac:dyDescent="0.25">
      <c r="L37946" s="9"/>
      <c r="M37946" s="9"/>
      <c r="N37946" s="9"/>
    </row>
    <row r="37947" spans="12:14" x14ac:dyDescent="0.25">
      <c r="L37947" s="9"/>
      <c r="M37947" s="9"/>
      <c r="N37947" s="9"/>
    </row>
    <row r="37948" spans="12:14" x14ac:dyDescent="0.25">
      <c r="L37948" s="9"/>
      <c r="M37948" s="9"/>
      <c r="N37948" s="9"/>
    </row>
    <row r="37949" spans="12:14" x14ac:dyDescent="0.25">
      <c r="L37949" s="9"/>
      <c r="M37949" s="9"/>
      <c r="N37949" s="9"/>
    </row>
    <row r="37950" spans="12:14" x14ac:dyDescent="0.25">
      <c r="L37950" s="9"/>
      <c r="M37950" s="9"/>
      <c r="N37950" s="9"/>
    </row>
    <row r="37951" spans="12:14" x14ac:dyDescent="0.25">
      <c r="L37951" s="9"/>
      <c r="M37951" s="9"/>
      <c r="N37951" s="9"/>
    </row>
    <row r="37952" spans="12:14" x14ac:dyDescent="0.25">
      <c r="L37952" s="9"/>
      <c r="M37952" s="9"/>
      <c r="N37952" s="9"/>
    </row>
    <row r="37953" spans="12:14" x14ac:dyDescent="0.25">
      <c r="L37953" s="9"/>
      <c r="M37953" s="9"/>
      <c r="N37953" s="9"/>
    </row>
    <row r="37954" spans="12:14" x14ac:dyDescent="0.25">
      <c r="L37954" s="9"/>
      <c r="M37954" s="9"/>
      <c r="N37954" s="9"/>
    </row>
    <row r="37955" spans="12:14" x14ac:dyDescent="0.25">
      <c r="L37955" s="9"/>
      <c r="M37955" s="9"/>
      <c r="N37955" s="9"/>
    </row>
    <row r="37956" spans="12:14" x14ac:dyDescent="0.25">
      <c r="L37956" s="9"/>
      <c r="M37956" s="9"/>
      <c r="N37956" s="9"/>
    </row>
    <row r="37957" spans="12:14" x14ac:dyDescent="0.25">
      <c r="L37957" s="9"/>
      <c r="M37957" s="9"/>
      <c r="N37957" s="9"/>
    </row>
    <row r="37958" spans="12:14" x14ac:dyDescent="0.25">
      <c r="L37958" s="9"/>
      <c r="M37958" s="9"/>
      <c r="N37958" s="9"/>
    </row>
    <row r="37959" spans="12:14" x14ac:dyDescent="0.25">
      <c r="L37959" s="9"/>
      <c r="M37959" s="9"/>
      <c r="N37959" s="9"/>
    </row>
    <row r="37960" spans="12:14" x14ac:dyDescent="0.25">
      <c r="L37960" s="9"/>
      <c r="M37960" s="9"/>
      <c r="N37960" s="9"/>
    </row>
    <row r="37961" spans="12:14" x14ac:dyDescent="0.25">
      <c r="L37961" s="9"/>
      <c r="M37961" s="9"/>
      <c r="N37961" s="9"/>
    </row>
    <row r="37962" spans="12:14" x14ac:dyDescent="0.25">
      <c r="L37962" s="9"/>
      <c r="M37962" s="9"/>
      <c r="N37962" s="9"/>
    </row>
    <row r="37963" spans="12:14" x14ac:dyDescent="0.25">
      <c r="L37963" s="9"/>
      <c r="M37963" s="9"/>
      <c r="N37963" s="9"/>
    </row>
    <row r="37964" spans="12:14" x14ac:dyDescent="0.25">
      <c r="L37964" s="9"/>
      <c r="M37964" s="9"/>
      <c r="N37964" s="9"/>
    </row>
    <row r="37965" spans="12:14" x14ac:dyDescent="0.25">
      <c r="L37965" s="9"/>
      <c r="M37965" s="9"/>
      <c r="N37965" s="9"/>
    </row>
    <row r="37966" spans="12:14" x14ac:dyDescent="0.25">
      <c r="L37966" s="9"/>
      <c r="M37966" s="9"/>
      <c r="N37966" s="9"/>
    </row>
    <row r="37967" spans="12:14" x14ac:dyDescent="0.25">
      <c r="L37967" s="9"/>
      <c r="M37967" s="9"/>
      <c r="N37967" s="9"/>
    </row>
    <row r="37968" spans="12:14" x14ac:dyDescent="0.25">
      <c r="L37968" s="9"/>
      <c r="M37968" s="9"/>
      <c r="N37968" s="9"/>
    </row>
    <row r="37969" spans="12:14" x14ac:dyDescent="0.25">
      <c r="L37969" s="9"/>
      <c r="M37969" s="9"/>
      <c r="N37969" s="9"/>
    </row>
    <row r="37970" spans="12:14" x14ac:dyDescent="0.25">
      <c r="L37970" s="9"/>
      <c r="M37970" s="9"/>
      <c r="N37970" s="9"/>
    </row>
    <row r="37971" spans="12:14" x14ac:dyDescent="0.25">
      <c r="L37971" s="9"/>
      <c r="M37971" s="9"/>
      <c r="N37971" s="9"/>
    </row>
    <row r="37972" spans="12:14" x14ac:dyDescent="0.25">
      <c r="L37972" s="9"/>
      <c r="M37972" s="9"/>
      <c r="N37972" s="9"/>
    </row>
    <row r="37973" spans="12:14" x14ac:dyDescent="0.25">
      <c r="L37973" s="9"/>
      <c r="M37973" s="9"/>
      <c r="N37973" s="9"/>
    </row>
    <row r="37974" spans="12:14" x14ac:dyDescent="0.25">
      <c r="L37974" s="9"/>
      <c r="M37974" s="9"/>
      <c r="N37974" s="9"/>
    </row>
    <row r="37975" spans="12:14" x14ac:dyDescent="0.25">
      <c r="L37975" s="9"/>
      <c r="M37975" s="9"/>
      <c r="N37975" s="9"/>
    </row>
    <row r="37976" spans="12:14" x14ac:dyDescent="0.25">
      <c r="L37976" s="9"/>
      <c r="M37976" s="9"/>
      <c r="N37976" s="9"/>
    </row>
    <row r="37977" spans="12:14" x14ac:dyDescent="0.25">
      <c r="L37977" s="9"/>
      <c r="M37977" s="9"/>
      <c r="N37977" s="9"/>
    </row>
    <row r="37978" spans="12:14" x14ac:dyDescent="0.25">
      <c r="L37978" s="9"/>
      <c r="M37978" s="9"/>
      <c r="N37978" s="9"/>
    </row>
    <row r="37979" spans="12:14" x14ac:dyDescent="0.25">
      <c r="L37979" s="9"/>
      <c r="M37979" s="9"/>
      <c r="N37979" s="9"/>
    </row>
    <row r="37980" spans="12:14" x14ac:dyDescent="0.25">
      <c r="L37980" s="9"/>
      <c r="M37980" s="9"/>
      <c r="N37980" s="9"/>
    </row>
    <row r="37981" spans="12:14" x14ac:dyDescent="0.25">
      <c r="L37981" s="9"/>
      <c r="M37981" s="9"/>
      <c r="N37981" s="9"/>
    </row>
    <row r="37982" spans="12:14" x14ac:dyDescent="0.25">
      <c r="L37982" s="9"/>
      <c r="M37982" s="9"/>
      <c r="N37982" s="9"/>
    </row>
    <row r="37983" spans="12:14" x14ac:dyDescent="0.25">
      <c r="L37983" s="9"/>
      <c r="M37983" s="9"/>
      <c r="N37983" s="9"/>
    </row>
    <row r="37984" spans="12:14" x14ac:dyDescent="0.25">
      <c r="L37984" s="9"/>
      <c r="M37984" s="9"/>
      <c r="N37984" s="9"/>
    </row>
    <row r="37985" spans="12:14" x14ac:dyDescent="0.25">
      <c r="L37985" s="9"/>
      <c r="M37985" s="9"/>
      <c r="N37985" s="9"/>
    </row>
    <row r="37986" spans="12:14" x14ac:dyDescent="0.25">
      <c r="L37986" s="9"/>
      <c r="M37986" s="9"/>
      <c r="N37986" s="9"/>
    </row>
    <row r="37987" spans="12:14" x14ac:dyDescent="0.25">
      <c r="L37987" s="9"/>
      <c r="M37987" s="9"/>
      <c r="N37987" s="9"/>
    </row>
    <row r="37988" spans="12:14" x14ac:dyDescent="0.25">
      <c r="L37988" s="9"/>
      <c r="M37988" s="9"/>
      <c r="N37988" s="9"/>
    </row>
    <row r="37989" spans="12:14" x14ac:dyDescent="0.25">
      <c r="L37989" s="9"/>
      <c r="M37989" s="9"/>
      <c r="N37989" s="9"/>
    </row>
    <row r="37990" spans="12:14" x14ac:dyDescent="0.25">
      <c r="L37990" s="9"/>
      <c r="M37990" s="9"/>
      <c r="N37990" s="9"/>
    </row>
    <row r="37991" spans="12:14" x14ac:dyDescent="0.25">
      <c r="L37991" s="9"/>
      <c r="M37991" s="9"/>
      <c r="N37991" s="9"/>
    </row>
    <row r="37992" spans="12:14" x14ac:dyDescent="0.25">
      <c r="L37992" s="9"/>
      <c r="M37992" s="9"/>
      <c r="N37992" s="9"/>
    </row>
    <row r="37993" spans="12:14" x14ac:dyDescent="0.25">
      <c r="L37993" s="9"/>
      <c r="M37993" s="9"/>
      <c r="N37993" s="9"/>
    </row>
    <row r="37994" spans="12:14" x14ac:dyDescent="0.25">
      <c r="L37994" s="9"/>
      <c r="M37994" s="9"/>
      <c r="N37994" s="9"/>
    </row>
    <row r="37995" spans="12:14" x14ac:dyDescent="0.25">
      <c r="L37995" s="9"/>
      <c r="M37995" s="9"/>
      <c r="N37995" s="9"/>
    </row>
    <row r="37996" spans="12:14" x14ac:dyDescent="0.25">
      <c r="L37996" s="9"/>
      <c r="M37996" s="9"/>
      <c r="N37996" s="9"/>
    </row>
    <row r="37997" spans="12:14" x14ac:dyDescent="0.25">
      <c r="L37997" s="9"/>
      <c r="M37997" s="9"/>
      <c r="N37997" s="9"/>
    </row>
    <row r="37998" spans="12:14" x14ac:dyDescent="0.25">
      <c r="L37998" s="9"/>
      <c r="M37998" s="9"/>
      <c r="N37998" s="9"/>
    </row>
    <row r="37999" spans="12:14" x14ac:dyDescent="0.25">
      <c r="L37999" s="9"/>
      <c r="M37999" s="9"/>
      <c r="N37999" s="9"/>
    </row>
    <row r="38000" spans="12:14" x14ac:dyDescent="0.25">
      <c r="L38000" s="9"/>
      <c r="M38000" s="9"/>
      <c r="N38000" s="9"/>
    </row>
    <row r="38001" spans="12:14" x14ac:dyDescent="0.25">
      <c r="L38001" s="9"/>
      <c r="M38001" s="9"/>
      <c r="N38001" s="9"/>
    </row>
    <row r="38002" spans="12:14" x14ac:dyDescent="0.25">
      <c r="L38002" s="9"/>
      <c r="M38002" s="9"/>
      <c r="N38002" s="9"/>
    </row>
    <row r="38003" spans="12:14" x14ac:dyDescent="0.25">
      <c r="L38003" s="9"/>
      <c r="M38003" s="9"/>
      <c r="N38003" s="9"/>
    </row>
    <row r="38004" spans="12:14" x14ac:dyDescent="0.25">
      <c r="L38004" s="9"/>
      <c r="M38004" s="9"/>
      <c r="N38004" s="9"/>
    </row>
    <row r="38005" spans="12:14" x14ac:dyDescent="0.25">
      <c r="L38005" s="9"/>
      <c r="M38005" s="9"/>
      <c r="N38005" s="9"/>
    </row>
    <row r="38006" spans="12:14" x14ac:dyDescent="0.25">
      <c r="L38006" s="9"/>
      <c r="M38006" s="9"/>
      <c r="N38006" s="9"/>
    </row>
    <row r="38007" spans="12:14" x14ac:dyDescent="0.25">
      <c r="L38007" s="9"/>
      <c r="M38007" s="9"/>
      <c r="N38007" s="9"/>
    </row>
    <row r="38008" spans="12:14" x14ac:dyDescent="0.25">
      <c r="L38008" s="9"/>
      <c r="M38008" s="9"/>
      <c r="N38008" s="9"/>
    </row>
    <row r="38009" spans="12:14" x14ac:dyDescent="0.25">
      <c r="L38009" s="9"/>
      <c r="M38009" s="9"/>
      <c r="N38009" s="9"/>
    </row>
    <row r="38010" spans="12:14" x14ac:dyDescent="0.25">
      <c r="L38010" s="9"/>
      <c r="M38010" s="9"/>
      <c r="N38010" s="9"/>
    </row>
    <row r="38011" spans="12:14" x14ac:dyDescent="0.25">
      <c r="L38011" s="9"/>
      <c r="M38011" s="9"/>
      <c r="N38011" s="9"/>
    </row>
    <row r="38012" spans="12:14" x14ac:dyDescent="0.25">
      <c r="L38012" s="9"/>
      <c r="M38012" s="9"/>
      <c r="N38012" s="9"/>
    </row>
    <row r="38013" spans="12:14" x14ac:dyDescent="0.25">
      <c r="L38013" s="9"/>
      <c r="M38013" s="9"/>
      <c r="N38013" s="9"/>
    </row>
    <row r="38014" spans="12:14" x14ac:dyDescent="0.25">
      <c r="L38014" s="9"/>
      <c r="M38014" s="9"/>
      <c r="N38014" s="9"/>
    </row>
    <row r="38015" spans="12:14" x14ac:dyDescent="0.25">
      <c r="L38015" s="9"/>
      <c r="M38015" s="9"/>
      <c r="N38015" s="9"/>
    </row>
    <row r="38016" spans="12:14" x14ac:dyDescent="0.25">
      <c r="L38016" s="9"/>
      <c r="M38016" s="9"/>
      <c r="N38016" s="9"/>
    </row>
    <row r="38017" spans="12:14" x14ac:dyDescent="0.25">
      <c r="L38017" s="9"/>
      <c r="M38017" s="9"/>
      <c r="N38017" s="9"/>
    </row>
    <row r="38018" spans="12:14" x14ac:dyDescent="0.25">
      <c r="L38018" s="9"/>
      <c r="M38018" s="9"/>
      <c r="N38018" s="9"/>
    </row>
    <row r="38019" spans="12:14" x14ac:dyDescent="0.25">
      <c r="L38019" s="9"/>
      <c r="M38019" s="9"/>
      <c r="N38019" s="9"/>
    </row>
    <row r="38020" spans="12:14" x14ac:dyDescent="0.25">
      <c r="L38020" s="9"/>
      <c r="M38020" s="9"/>
      <c r="N38020" s="9"/>
    </row>
    <row r="38021" spans="12:14" x14ac:dyDescent="0.25">
      <c r="L38021" s="9"/>
      <c r="M38021" s="9"/>
      <c r="N38021" s="9"/>
    </row>
    <row r="38022" spans="12:14" x14ac:dyDescent="0.25">
      <c r="L38022" s="9"/>
      <c r="M38022" s="9"/>
      <c r="N38022" s="9"/>
    </row>
    <row r="38023" spans="12:14" x14ac:dyDescent="0.25">
      <c r="L38023" s="9"/>
      <c r="M38023" s="9"/>
      <c r="N38023" s="9"/>
    </row>
    <row r="38024" spans="12:14" x14ac:dyDescent="0.25">
      <c r="L38024" s="9"/>
      <c r="M38024" s="9"/>
      <c r="N38024" s="9"/>
    </row>
    <row r="38025" spans="12:14" x14ac:dyDescent="0.25">
      <c r="L38025" s="9"/>
      <c r="M38025" s="9"/>
      <c r="N38025" s="9"/>
    </row>
    <row r="38026" spans="12:14" x14ac:dyDescent="0.25">
      <c r="L38026" s="9"/>
      <c r="M38026" s="9"/>
      <c r="N38026" s="9"/>
    </row>
    <row r="38027" spans="12:14" x14ac:dyDescent="0.25">
      <c r="L38027" s="9"/>
      <c r="M38027" s="9"/>
      <c r="N38027" s="9"/>
    </row>
    <row r="38028" spans="12:14" x14ac:dyDescent="0.25">
      <c r="L38028" s="9"/>
      <c r="M38028" s="9"/>
      <c r="N38028" s="9"/>
    </row>
    <row r="38029" spans="12:14" x14ac:dyDescent="0.25">
      <c r="L38029" s="9"/>
      <c r="M38029" s="9"/>
      <c r="N38029" s="9"/>
    </row>
    <row r="38030" spans="12:14" x14ac:dyDescent="0.25">
      <c r="L38030" s="9"/>
      <c r="M38030" s="9"/>
      <c r="N38030" s="9"/>
    </row>
    <row r="38031" spans="12:14" x14ac:dyDescent="0.25">
      <c r="L38031" s="9"/>
      <c r="M38031" s="9"/>
      <c r="N38031" s="9"/>
    </row>
    <row r="38032" spans="12:14" x14ac:dyDescent="0.25">
      <c r="L38032" s="9"/>
      <c r="M38032" s="9"/>
      <c r="N38032" s="9"/>
    </row>
    <row r="38033" spans="12:14" x14ac:dyDescent="0.25">
      <c r="L38033" s="9"/>
      <c r="M38033" s="9"/>
      <c r="N38033" s="9"/>
    </row>
    <row r="38034" spans="12:14" x14ac:dyDescent="0.25">
      <c r="L38034" s="9"/>
      <c r="M38034" s="9"/>
      <c r="N38034" s="9"/>
    </row>
    <row r="38035" spans="12:14" x14ac:dyDescent="0.25">
      <c r="L38035" s="9"/>
      <c r="M38035" s="9"/>
      <c r="N38035" s="9"/>
    </row>
    <row r="38036" spans="12:14" x14ac:dyDescent="0.25">
      <c r="L38036" s="9"/>
      <c r="M38036" s="9"/>
      <c r="N38036" s="9"/>
    </row>
    <row r="38037" spans="12:14" x14ac:dyDescent="0.25">
      <c r="L38037" s="9"/>
      <c r="M38037" s="9"/>
      <c r="N38037" s="9"/>
    </row>
    <row r="38038" spans="12:14" x14ac:dyDescent="0.25">
      <c r="L38038" s="9"/>
      <c r="M38038" s="9"/>
      <c r="N38038" s="9"/>
    </row>
    <row r="38039" spans="12:14" x14ac:dyDescent="0.25">
      <c r="L38039" s="9"/>
      <c r="M38039" s="9"/>
      <c r="N38039" s="9"/>
    </row>
    <row r="38040" spans="12:14" x14ac:dyDescent="0.25">
      <c r="L38040" s="9"/>
      <c r="M38040" s="9"/>
      <c r="N38040" s="9"/>
    </row>
    <row r="38041" spans="12:14" x14ac:dyDescent="0.25">
      <c r="L38041" s="9"/>
      <c r="M38041" s="9"/>
      <c r="N38041" s="9"/>
    </row>
    <row r="38042" spans="12:14" x14ac:dyDescent="0.25">
      <c r="L38042" s="9"/>
      <c r="M38042" s="9"/>
      <c r="N38042" s="9"/>
    </row>
    <row r="38043" spans="12:14" x14ac:dyDescent="0.25">
      <c r="L38043" s="9"/>
      <c r="M38043" s="9"/>
      <c r="N38043" s="9"/>
    </row>
    <row r="38044" spans="12:14" x14ac:dyDescent="0.25">
      <c r="L38044" s="9"/>
      <c r="M38044" s="9"/>
      <c r="N38044" s="9"/>
    </row>
    <row r="38045" spans="12:14" x14ac:dyDescent="0.25">
      <c r="L38045" s="9"/>
      <c r="M38045" s="9"/>
      <c r="N38045" s="9"/>
    </row>
    <row r="38046" spans="12:14" x14ac:dyDescent="0.25">
      <c r="L38046" s="9"/>
      <c r="M38046" s="9"/>
      <c r="N38046" s="9"/>
    </row>
    <row r="38047" spans="12:14" x14ac:dyDescent="0.25">
      <c r="L38047" s="9"/>
      <c r="M38047" s="9"/>
      <c r="N38047" s="9"/>
    </row>
    <row r="38048" spans="12:14" x14ac:dyDescent="0.25">
      <c r="L38048" s="9"/>
      <c r="M38048" s="9"/>
      <c r="N38048" s="9"/>
    </row>
    <row r="38049" spans="12:14" x14ac:dyDescent="0.25">
      <c r="L38049" s="9"/>
      <c r="M38049" s="9"/>
      <c r="N38049" s="9"/>
    </row>
    <row r="38050" spans="12:14" x14ac:dyDescent="0.25">
      <c r="L38050" s="9"/>
      <c r="M38050" s="9"/>
      <c r="N38050" s="9"/>
    </row>
    <row r="38051" spans="12:14" x14ac:dyDescent="0.25">
      <c r="L38051" s="9"/>
      <c r="M38051" s="9"/>
      <c r="N38051" s="9"/>
    </row>
    <row r="38052" spans="12:14" x14ac:dyDescent="0.25">
      <c r="L38052" s="9"/>
      <c r="M38052" s="9"/>
      <c r="N38052" s="9"/>
    </row>
    <row r="38053" spans="12:14" x14ac:dyDescent="0.25">
      <c r="L38053" s="9"/>
      <c r="M38053" s="9"/>
      <c r="N38053" s="9"/>
    </row>
    <row r="38054" spans="12:14" x14ac:dyDescent="0.25">
      <c r="L38054" s="9"/>
      <c r="M38054" s="9"/>
      <c r="N38054" s="9"/>
    </row>
    <row r="38055" spans="12:14" x14ac:dyDescent="0.25">
      <c r="L38055" s="9"/>
      <c r="M38055" s="9"/>
      <c r="N38055" s="9"/>
    </row>
    <row r="38056" spans="12:14" x14ac:dyDescent="0.25">
      <c r="L38056" s="9"/>
      <c r="M38056" s="9"/>
      <c r="N38056" s="9"/>
    </row>
    <row r="38057" spans="12:14" x14ac:dyDescent="0.25">
      <c r="L38057" s="9"/>
      <c r="M38057" s="9"/>
      <c r="N38057" s="9"/>
    </row>
    <row r="38058" spans="12:14" x14ac:dyDescent="0.25">
      <c r="L38058" s="9"/>
      <c r="M38058" s="9"/>
      <c r="N38058" s="9"/>
    </row>
    <row r="38059" spans="12:14" x14ac:dyDescent="0.25">
      <c r="L38059" s="9"/>
      <c r="M38059" s="9"/>
      <c r="N38059" s="9"/>
    </row>
    <row r="38060" spans="12:14" x14ac:dyDescent="0.25">
      <c r="L38060" s="9"/>
      <c r="M38060" s="9"/>
      <c r="N38060" s="9"/>
    </row>
    <row r="38061" spans="12:14" x14ac:dyDescent="0.25">
      <c r="L38061" s="9"/>
      <c r="M38061" s="9"/>
      <c r="N38061" s="9"/>
    </row>
    <row r="38062" spans="12:14" x14ac:dyDescent="0.25">
      <c r="L38062" s="9"/>
      <c r="M38062" s="9"/>
      <c r="N38062" s="9"/>
    </row>
    <row r="38063" spans="12:14" x14ac:dyDescent="0.25">
      <c r="L38063" s="9"/>
      <c r="M38063" s="9"/>
      <c r="N38063" s="9"/>
    </row>
    <row r="38064" spans="12:14" x14ac:dyDescent="0.25">
      <c r="L38064" s="9"/>
      <c r="M38064" s="9"/>
      <c r="N38064" s="9"/>
    </row>
    <row r="38065" spans="12:14" x14ac:dyDescent="0.25">
      <c r="L38065" s="9"/>
      <c r="M38065" s="9"/>
      <c r="N38065" s="9"/>
    </row>
    <row r="38066" spans="12:14" x14ac:dyDescent="0.25">
      <c r="L38066" s="9"/>
      <c r="M38066" s="9"/>
      <c r="N38066" s="9"/>
    </row>
    <row r="38067" spans="12:14" x14ac:dyDescent="0.25">
      <c r="L38067" s="9"/>
      <c r="M38067" s="9"/>
      <c r="N38067" s="9"/>
    </row>
    <row r="38068" spans="12:14" x14ac:dyDescent="0.25">
      <c r="L38068" s="9"/>
      <c r="M38068" s="9"/>
      <c r="N38068" s="9"/>
    </row>
    <row r="38069" spans="12:14" x14ac:dyDescent="0.25">
      <c r="L38069" s="9"/>
      <c r="M38069" s="9"/>
      <c r="N38069" s="9"/>
    </row>
    <row r="38070" spans="12:14" x14ac:dyDescent="0.25">
      <c r="L38070" s="9"/>
      <c r="M38070" s="9"/>
      <c r="N38070" s="9"/>
    </row>
    <row r="38071" spans="12:14" x14ac:dyDescent="0.25">
      <c r="L38071" s="9"/>
      <c r="M38071" s="9"/>
      <c r="N38071" s="9"/>
    </row>
    <row r="38072" spans="12:14" x14ac:dyDescent="0.25">
      <c r="L38072" s="9"/>
      <c r="M38072" s="9"/>
      <c r="N38072" s="9"/>
    </row>
    <row r="38073" spans="12:14" x14ac:dyDescent="0.25">
      <c r="L38073" s="9"/>
      <c r="M38073" s="9"/>
      <c r="N38073" s="9"/>
    </row>
    <row r="38074" spans="12:14" x14ac:dyDescent="0.25">
      <c r="L38074" s="9"/>
      <c r="M38074" s="9"/>
      <c r="N38074" s="9"/>
    </row>
    <row r="38075" spans="12:14" x14ac:dyDescent="0.25">
      <c r="L38075" s="9"/>
      <c r="M38075" s="9"/>
      <c r="N38075" s="9"/>
    </row>
    <row r="38076" spans="12:14" x14ac:dyDescent="0.25">
      <c r="L38076" s="9"/>
      <c r="M38076" s="9"/>
      <c r="N38076" s="9"/>
    </row>
    <row r="38077" spans="12:14" x14ac:dyDescent="0.25">
      <c r="L38077" s="9"/>
      <c r="M38077" s="9"/>
      <c r="N38077" s="9"/>
    </row>
    <row r="38078" spans="12:14" x14ac:dyDescent="0.25">
      <c r="L38078" s="9"/>
      <c r="M38078" s="9"/>
      <c r="N38078" s="9"/>
    </row>
    <row r="38079" spans="12:14" x14ac:dyDescent="0.25">
      <c r="L38079" s="9"/>
      <c r="M38079" s="9"/>
      <c r="N38079" s="9"/>
    </row>
    <row r="38080" spans="12:14" x14ac:dyDescent="0.25">
      <c r="L38080" s="9"/>
      <c r="M38080" s="9"/>
      <c r="N38080" s="9"/>
    </row>
    <row r="38081" spans="12:14" x14ac:dyDescent="0.25">
      <c r="L38081" s="9"/>
      <c r="M38081" s="9"/>
      <c r="N38081" s="9"/>
    </row>
    <row r="38082" spans="12:14" x14ac:dyDescent="0.25">
      <c r="L38082" s="9"/>
      <c r="M38082" s="9"/>
      <c r="N38082" s="9"/>
    </row>
    <row r="38083" spans="12:14" x14ac:dyDescent="0.25">
      <c r="L38083" s="9"/>
      <c r="M38083" s="9"/>
      <c r="N38083" s="9"/>
    </row>
    <row r="38084" spans="12:14" x14ac:dyDescent="0.25">
      <c r="L38084" s="9"/>
      <c r="M38084" s="9"/>
      <c r="N38084" s="9"/>
    </row>
    <row r="38085" spans="12:14" x14ac:dyDescent="0.25">
      <c r="L38085" s="9"/>
      <c r="M38085" s="9"/>
      <c r="N38085" s="9"/>
    </row>
    <row r="38086" spans="12:14" x14ac:dyDescent="0.25">
      <c r="L38086" s="9"/>
      <c r="M38086" s="9"/>
      <c r="N38086" s="9"/>
    </row>
    <row r="38087" spans="12:14" x14ac:dyDescent="0.25">
      <c r="L38087" s="9"/>
      <c r="M38087" s="9"/>
      <c r="N38087" s="9"/>
    </row>
    <row r="38088" spans="12:14" x14ac:dyDescent="0.25">
      <c r="L38088" s="9"/>
      <c r="M38088" s="9"/>
      <c r="N38088" s="9"/>
    </row>
    <row r="38089" spans="12:14" x14ac:dyDescent="0.25">
      <c r="L38089" s="9"/>
      <c r="M38089" s="9"/>
      <c r="N38089" s="9"/>
    </row>
    <row r="38090" spans="12:14" x14ac:dyDescent="0.25">
      <c r="L38090" s="9"/>
      <c r="M38090" s="9"/>
      <c r="N38090" s="9"/>
    </row>
    <row r="38091" spans="12:14" x14ac:dyDescent="0.25">
      <c r="L38091" s="9"/>
      <c r="M38091" s="9"/>
      <c r="N38091" s="9"/>
    </row>
    <row r="38092" spans="12:14" x14ac:dyDescent="0.25">
      <c r="L38092" s="9"/>
      <c r="M38092" s="9"/>
      <c r="N38092" s="9"/>
    </row>
    <row r="38093" spans="12:14" x14ac:dyDescent="0.25">
      <c r="L38093" s="9"/>
      <c r="M38093" s="9"/>
      <c r="N38093" s="9"/>
    </row>
    <row r="38094" spans="12:14" x14ac:dyDescent="0.25">
      <c r="L38094" s="9"/>
      <c r="M38094" s="9"/>
      <c r="N38094" s="9"/>
    </row>
    <row r="38095" spans="12:14" x14ac:dyDescent="0.25">
      <c r="L38095" s="9"/>
      <c r="M38095" s="9"/>
      <c r="N38095" s="9"/>
    </row>
    <row r="38096" spans="12:14" x14ac:dyDescent="0.25">
      <c r="L38096" s="9"/>
      <c r="M38096" s="9"/>
      <c r="N38096" s="9"/>
    </row>
    <row r="38097" spans="12:14" x14ac:dyDescent="0.25">
      <c r="L38097" s="9"/>
      <c r="M38097" s="9"/>
      <c r="N38097" s="9"/>
    </row>
    <row r="38098" spans="12:14" x14ac:dyDescent="0.25">
      <c r="L38098" s="9"/>
      <c r="M38098" s="9"/>
      <c r="N38098" s="9"/>
    </row>
    <row r="38099" spans="12:14" x14ac:dyDescent="0.25">
      <c r="L38099" s="9"/>
      <c r="M38099" s="9"/>
      <c r="N38099" s="9"/>
    </row>
    <row r="38100" spans="12:14" x14ac:dyDescent="0.25">
      <c r="L38100" s="9"/>
      <c r="M38100" s="9"/>
      <c r="N38100" s="9"/>
    </row>
    <row r="38101" spans="12:14" x14ac:dyDescent="0.25">
      <c r="L38101" s="9"/>
      <c r="M38101" s="9"/>
      <c r="N38101" s="9"/>
    </row>
    <row r="38102" spans="12:14" x14ac:dyDescent="0.25">
      <c r="L38102" s="9"/>
      <c r="M38102" s="9"/>
      <c r="N38102" s="9"/>
    </row>
    <row r="38103" spans="12:14" x14ac:dyDescent="0.25">
      <c r="L38103" s="9"/>
      <c r="M38103" s="9"/>
      <c r="N38103" s="9"/>
    </row>
    <row r="38104" spans="12:14" x14ac:dyDescent="0.25">
      <c r="L38104" s="9"/>
      <c r="M38104" s="9"/>
      <c r="N38104" s="9"/>
    </row>
    <row r="38105" spans="12:14" x14ac:dyDescent="0.25">
      <c r="L38105" s="9"/>
      <c r="M38105" s="9"/>
      <c r="N38105" s="9"/>
    </row>
    <row r="38106" spans="12:14" x14ac:dyDescent="0.25">
      <c r="L38106" s="9"/>
      <c r="M38106" s="9"/>
      <c r="N38106" s="9"/>
    </row>
    <row r="38107" spans="12:14" x14ac:dyDescent="0.25">
      <c r="L38107" s="9"/>
      <c r="M38107" s="9"/>
      <c r="N38107" s="9"/>
    </row>
    <row r="38108" spans="12:14" x14ac:dyDescent="0.25">
      <c r="L38108" s="9"/>
      <c r="M38108" s="9"/>
      <c r="N38108" s="9"/>
    </row>
    <row r="38109" spans="12:14" x14ac:dyDescent="0.25">
      <c r="L38109" s="9"/>
      <c r="M38109" s="9"/>
      <c r="N38109" s="9"/>
    </row>
    <row r="38110" spans="12:14" x14ac:dyDescent="0.25">
      <c r="L38110" s="9"/>
      <c r="M38110" s="9"/>
      <c r="N38110" s="9"/>
    </row>
    <row r="38111" spans="12:14" x14ac:dyDescent="0.25">
      <c r="L38111" s="9"/>
      <c r="M38111" s="9"/>
      <c r="N38111" s="9"/>
    </row>
    <row r="38112" spans="12:14" x14ac:dyDescent="0.25">
      <c r="L38112" s="9"/>
      <c r="M38112" s="9"/>
      <c r="N38112" s="9"/>
    </row>
    <row r="38113" spans="12:14" x14ac:dyDescent="0.25">
      <c r="L38113" s="9"/>
      <c r="M38113" s="9"/>
      <c r="N38113" s="9"/>
    </row>
    <row r="38114" spans="12:14" x14ac:dyDescent="0.25">
      <c r="L38114" s="9"/>
      <c r="M38114" s="9"/>
      <c r="N38114" s="9"/>
    </row>
    <row r="38115" spans="12:14" x14ac:dyDescent="0.25">
      <c r="L38115" s="9"/>
      <c r="M38115" s="9"/>
      <c r="N38115" s="9"/>
    </row>
    <row r="38116" spans="12:14" x14ac:dyDescent="0.25">
      <c r="L38116" s="9"/>
      <c r="M38116" s="9"/>
      <c r="N38116" s="9"/>
    </row>
    <row r="38117" spans="12:14" x14ac:dyDescent="0.25">
      <c r="L38117" s="9"/>
      <c r="M38117" s="9"/>
      <c r="N38117" s="9"/>
    </row>
    <row r="38118" spans="12:14" x14ac:dyDescent="0.25">
      <c r="L38118" s="9"/>
      <c r="M38118" s="9"/>
      <c r="N38118" s="9"/>
    </row>
    <row r="38119" spans="12:14" x14ac:dyDescent="0.25">
      <c r="L38119" s="9"/>
      <c r="M38119" s="9"/>
      <c r="N38119" s="9"/>
    </row>
    <row r="38120" spans="12:14" x14ac:dyDescent="0.25">
      <c r="L38120" s="9"/>
      <c r="M38120" s="9"/>
      <c r="N38120" s="9"/>
    </row>
    <row r="38121" spans="12:14" x14ac:dyDescent="0.25">
      <c r="L38121" s="9"/>
      <c r="M38121" s="9"/>
      <c r="N38121" s="9"/>
    </row>
    <row r="38122" spans="12:14" x14ac:dyDescent="0.25">
      <c r="L38122" s="9"/>
      <c r="M38122" s="9"/>
      <c r="N38122" s="9"/>
    </row>
    <row r="38123" spans="12:14" x14ac:dyDescent="0.25">
      <c r="L38123" s="9"/>
      <c r="M38123" s="9"/>
      <c r="N38123" s="9"/>
    </row>
    <row r="38124" spans="12:14" x14ac:dyDescent="0.25">
      <c r="L38124" s="9"/>
      <c r="M38124" s="9"/>
      <c r="N38124" s="9"/>
    </row>
    <row r="38125" spans="12:14" x14ac:dyDescent="0.25">
      <c r="L38125" s="9"/>
      <c r="M38125" s="9"/>
      <c r="N38125" s="9"/>
    </row>
    <row r="38126" spans="12:14" x14ac:dyDescent="0.25">
      <c r="L38126" s="9"/>
      <c r="M38126" s="9"/>
      <c r="N38126" s="9"/>
    </row>
    <row r="38127" spans="12:14" x14ac:dyDescent="0.25">
      <c r="L38127" s="9"/>
      <c r="M38127" s="9"/>
      <c r="N38127" s="9"/>
    </row>
    <row r="38128" spans="12:14" x14ac:dyDescent="0.25">
      <c r="L38128" s="9"/>
      <c r="M38128" s="9"/>
      <c r="N38128" s="9"/>
    </row>
    <row r="38129" spans="12:14" x14ac:dyDescent="0.25">
      <c r="L38129" s="9"/>
      <c r="M38129" s="9"/>
      <c r="N38129" s="9"/>
    </row>
    <row r="38130" spans="12:14" x14ac:dyDescent="0.25">
      <c r="L38130" s="9"/>
      <c r="M38130" s="9"/>
      <c r="N38130" s="9"/>
    </row>
    <row r="38131" spans="12:14" x14ac:dyDescent="0.25">
      <c r="L38131" s="9"/>
      <c r="M38131" s="9"/>
      <c r="N38131" s="9"/>
    </row>
    <row r="38132" spans="12:14" x14ac:dyDescent="0.25">
      <c r="L38132" s="9"/>
      <c r="M38132" s="9"/>
      <c r="N38132" s="9"/>
    </row>
    <row r="38133" spans="12:14" x14ac:dyDescent="0.25">
      <c r="L38133" s="9"/>
      <c r="M38133" s="9"/>
      <c r="N38133" s="9"/>
    </row>
    <row r="38134" spans="12:14" x14ac:dyDescent="0.25">
      <c r="L38134" s="9"/>
      <c r="M38134" s="9"/>
      <c r="N38134" s="9"/>
    </row>
    <row r="38135" spans="12:14" x14ac:dyDescent="0.25">
      <c r="L38135" s="9"/>
      <c r="M38135" s="9"/>
      <c r="N38135" s="9"/>
    </row>
    <row r="38136" spans="12:14" x14ac:dyDescent="0.25">
      <c r="L38136" s="9"/>
      <c r="M38136" s="9"/>
      <c r="N38136" s="9"/>
    </row>
    <row r="38137" spans="12:14" x14ac:dyDescent="0.25">
      <c r="L38137" s="9"/>
      <c r="M38137" s="9"/>
      <c r="N38137" s="9"/>
    </row>
    <row r="38138" spans="12:14" x14ac:dyDescent="0.25">
      <c r="L38138" s="9"/>
      <c r="M38138" s="9"/>
      <c r="N38138" s="9"/>
    </row>
    <row r="38139" spans="12:14" x14ac:dyDescent="0.25">
      <c r="L38139" s="9"/>
      <c r="M38139" s="9"/>
      <c r="N38139" s="9"/>
    </row>
    <row r="38140" spans="12:14" x14ac:dyDescent="0.25">
      <c r="L38140" s="9"/>
      <c r="M38140" s="9"/>
      <c r="N38140" s="9"/>
    </row>
    <row r="38141" spans="12:14" x14ac:dyDescent="0.25">
      <c r="L38141" s="9"/>
      <c r="M38141" s="9"/>
      <c r="N38141" s="9"/>
    </row>
    <row r="38142" spans="12:14" x14ac:dyDescent="0.25">
      <c r="L38142" s="9"/>
      <c r="M38142" s="9"/>
      <c r="N38142" s="9"/>
    </row>
    <row r="38143" spans="12:14" x14ac:dyDescent="0.25">
      <c r="L38143" s="9"/>
      <c r="M38143" s="9"/>
      <c r="N38143" s="9"/>
    </row>
    <row r="38144" spans="12:14" x14ac:dyDescent="0.25">
      <c r="L38144" s="9"/>
      <c r="M38144" s="9"/>
      <c r="N38144" s="9"/>
    </row>
    <row r="38145" spans="12:14" x14ac:dyDescent="0.25">
      <c r="L38145" s="9"/>
      <c r="M38145" s="9"/>
      <c r="N38145" s="9"/>
    </row>
    <row r="38146" spans="12:14" x14ac:dyDescent="0.25">
      <c r="L38146" s="9"/>
      <c r="M38146" s="9"/>
      <c r="N38146" s="9"/>
    </row>
    <row r="38147" spans="12:14" x14ac:dyDescent="0.25">
      <c r="L38147" s="9"/>
      <c r="M38147" s="9"/>
      <c r="N38147" s="9"/>
    </row>
    <row r="38148" spans="12:14" x14ac:dyDescent="0.25">
      <c r="L38148" s="9"/>
      <c r="M38148" s="9"/>
      <c r="N38148" s="9"/>
    </row>
    <row r="38149" spans="12:14" x14ac:dyDescent="0.25">
      <c r="L38149" s="9"/>
      <c r="M38149" s="9"/>
      <c r="N38149" s="9"/>
    </row>
    <row r="38150" spans="12:14" x14ac:dyDescent="0.25">
      <c r="L38150" s="9"/>
      <c r="M38150" s="9"/>
      <c r="N38150" s="9"/>
    </row>
    <row r="38151" spans="12:14" x14ac:dyDescent="0.25">
      <c r="L38151" s="9"/>
      <c r="M38151" s="9"/>
      <c r="N38151" s="9"/>
    </row>
    <row r="38152" spans="12:14" x14ac:dyDescent="0.25">
      <c r="L38152" s="9"/>
      <c r="M38152" s="9"/>
      <c r="N38152" s="9"/>
    </row>
    <row r="38153" spans="12:14" x14ac:dyDescent="0.25">
      <c r="L38153" s="9"/>
      <c r="M38153" s="9"/>
      <c r="N38153" s="9"/>
    </row>
    <row r="38154" spans="12:14" x14ac:dyDescent="0.25">
      <c r="L38154" s="9"/>
      <c r="M38154" s="9"/>
      <c r="N38154" s="9"/>
    </row>
    <row r="38155" spans="12:14" x14ac:dyDescent="0.25">
      <c r="L38155" s="9"/>
      <c r="M38155" s="9"/>
      <c r="N38155" s="9"/>
    </row>
    <row r="38156" spans="12:14" x14ac:dyDescent="0.25">
      <c r="L38156" s="9"/>
      <c r="M38156" s="9"/>
      <c r="N38156" s="9"/>
    </row>
    <row r="38157" spans="12:14" x14ac:dyDescent="0.25">
      <c r="L38157" s="9"/>
      <c r="M38157" s="9"/>
      <c r="N38157" s="9"/>
    </row>
    <row r="38158" spans="12:14" x14ac:dyDescent="0.25">
      <c r="L38158" s="9"/>
      <c r="M38158" s="9"/>
      <c r="N38158" s="9"/>
    </row>
    <row r="38159" spans="12:14" x14ac:dyDescent="0.25">
      <c r="L38159" s="9"/>
      <c r="M38159" s="9"/>
      <c r="N38159" s="9"/>
    </row>
    <row r="38160" spans="12:14" x14ac:dyDescent="0.25">
      <c r="L38160" s="9"/>
      <c r="M38160" s="9"/>
      <c r="N38160" s="9"/>
    </row>
    <row r="38161" spans="12:14" x14ac:dyDescent="0.25">
      <c r="L38161" s="9"/>
      <c r="M38161" s="9"/>
      <c r="N38161" s="9"/>
    </row>
    <row r="38162" spans="12:14" x14ac:dyDescent="0.25">
      <c r="L38162" s="9"/>
      <c r="M38162" s="9"/>
      <c r="N38162" s="9"/>
    </row>
    <row r="38163" spans="12:14" x14ac:dyDescent="0.25">
      <c r="L38163" s="9"/>
      <c r="M38163" s="9"/>
      <c r="N38163" s="9"/>
    </row>
    <row r="38164" spans="12:14" x14ac:dyDescent="0.25">
      <c r="L38164" s="9"/>
      <c r="M38164" s="9"/>
      <c r="N38164" s="9"/>
    </row>
    <row r="38165" spans="12:14" x14ac:dyDescent="0.25">
      <c r="L38165" s="9"/>
      <c r="M38165" s="9"/>
      <c r="N38165" s="9"/>
    </row>
    <row r="38166" spans="12:14" x14ac:dyDescent="0.25">
      <c r="L38166" s="9"/>
      <c r="M38166" s="9"/>
      <c r="N38166" s="9"/>
    </row>
    <row r="38167" spans="12:14" x14ac:dyDescent="0.25">
      <c r="L38167" s="9"/>
      <c r="M38167" s="9"/>
      <c r="N38167" s="9"/>
    </row>
    <row r="38168" spans="12:14" x14ac:dyDescent="0.25">
      <c r="L38168" s="9"/>
      <c r="M38168" s="9"/>
      <c r="N38168" s="9"/>
    </row>
    <row r="38169" spans="12:14" x14ac:dyDescent="0.25">
      <c r="L38169" s="9"/>
      <c r="M38169" s="9"/>
      <c r="N38169" s="9"/>
    </row>
    <row r="38170" spans="12:14" x14ac:dyDescent="0.25">
      <c r="L38170" s="9"/>
      <c r="M38170" s="9"/>
      <c r="N38170" s="9"/>
    </row>
    <row r="38171" spans="12:14" x14ac:dyDescent="0.25">
      <c r="L38171" s="9"/>
      <c r="M38171" s="9"/>
      <c r="N38171" s="9"/>
    </row>
    <row r="38172" spans="12:14" x14ac:dyDescent="0.25">
      <c r="L38172" s="9"/>
      <c r="M38172" s="9"/>
      <c r="N38172" s="9"/>
    </row>
    <row r="38173" spans="12:14" x14ac:dyDescent="0.25">
      <c r="L38173" s="9"/>
      <c r="M38173" s="9"/>
      <c r="N38173" s="9"/>
    </row>
    <row r="38174" spans="12:14" x14ac:dyDescent="0.25">
      <c r="L38174" s="9"/>
      <c r="M38174" s="9"/>
      <c r="N38174" s="9"/>
    </row>
    <row r="38175" spans="12:14" x14ac:dyDescent="0.25">
      <c r="L38175" s="9"/>
      <c r="M38175" s="9"/>
      <c r="N38175" s="9"/>
    </row>
    <row r="38176" spans="12:14" x14ac:dyDescent="0.25">
      <c r="L38176" s="9"/>
      <c r="M38176" s="9"/>
      <c r="N38176" s="9"/>
    </row>
    <row r="38177" spans="12:14" x14ac:dyDescent="0.25">
      <c r="L38177" s="9"/>
      <c r="M38177" s="9"/>
      <c r="N38177" s="9"/>
    </row>
    <row r="38178" spans="12:14" x14ac:dyDescent="0.25">
      <c r="L38178" s="9"/>
      <c r="M38178" s="9"/>
      <c r="N38178" s="9"/>
    </row>
    <row r="38179" spans="12:14" x14ac:dyDescent="0.25">
      <c r="L38179" s="9"/>
      <c r="M38179" s="9"/>
      <c r="N38179" s="9"/>
    </row>
    <row r="38180" spans="12:14" x14ac:dyDescent="0.25">
      <c r="L38180" s="9"/>
      <c r="M38180" s="9"/>
      <c r="N38180" s="9"/>
    </row>
    <row r="38181" spans="12:14" x14ac:dyDescent="0.25">
      <c r="L38181" s="9"/>
      <c r="M38181" s="9"/>
      <c r="N38181" s="9"/>
    </row>
    <row r="38182" spans="12:14" x14ac:dyDescent="0.25">
      <c r="L38182" s="9"/>
      <c r="M38182" s="9"/>
      <c r="N38182" s="9"/>
    </row>
    <row r="38183" spans="12:14" x14ac:dyDescent="0.25">
      <c r="L38183" s="9"/>
      <c r="M38183" s="9"/>
      <c r="N38183" s="9"/>
    </row>
    <row r="38184" spans="12:14" x14ac:dyDescent="0.25">
      <c r="L38184" s="9"/>
      <c r="M38184" s="9"/>
      <c r="N38184" s="9"/>
    </row>
    <row r="38185" spans="12:14" x14ac:dyDescent="0.25">
      <c r="L38185" s="9"/>
      <c r="M38185" s="9"/>
      <c r="N38185" s="9"/>
    </row>
    <row r="38186" spans="12:14" x14ac:dyDescent="0.25">
      <c r="L38186" s="9"/>
      <c r="M38186" s="9"/>
      <c r="N38186" s="9"/>
    </row>
    <row r="38187" spans="12:14" x14ac:dyDescent="0.25">
      <c r="L38187" s="9"/>
      <c r="M38187" s="9"/>
      <c r="N38187" s="9"/>
    </row>
    <row r="38188" spans="12:14" x14ac:dyDescent="0.25">
      <c r="L38188" s="9"/>
      <c r="M38188" s="9"/>
      <c r="N38188" s="9"/>
    </row>
    <row r="38189" spans="12:14" x14ac:dyDescent="0.25">
      <c r="L38189" s="9"/>
      <c r="M38189" s="9"/>
      <c r="N38189" s="9"/>
    </row>
    <row r="38190" spans="12:14" x14ac:dyDescent="0.25">
      <c r="L38190" s="9"/>
      <c r="M38190" s="9"/>
      <c r="N38190" s="9"/>
    </row>
    <row r="38191" spans="12:14" x14ac:dyDescent="0.25">
      <c r="L38191" s="9"/>
      <c r="M38191" s="9"/>
      <c r="N38191" s="9"/>
    </row>
    <row r="38192" spans="12:14" x14ac:dyDescent="0.25">
      <c r="L38192" s="9"/>
      <c r="M38192" s="9"/>
      <c r="N38192" s="9"/>
    </row>
    <row r="38193" spans="12:14" x14ac:dyDescent="0.25">
      <c r="L38193" s="9"/>
      <c r="M38193" s="9"/>
      <c r="N38193" s="9"/>
    </row>
    <row r="38194" spans="12:14" x14ac:dyDescent="0.25">
      <c r="L38194" s="9"/>
      <c r="M38194" s="9"/>
      <c r="N38194" s="9"/>
    </row>
    <row r="38195" spans="12:14" x14ac:dyDescent="0.25">
      <c r="L38195" s="9"/>
      <c r="M38195" s="9"/>
      <c r="N38195" s="9"/>
    </row>
    <row r="38196" spans="12:14" x14ac:dyDescent="0.25">
      <c r="L38196" s="9"/>
      <c r="M38196" s="9"/>
      <c r="N38196" s="9"/>
    </row>
    <row r="38197" spans="12:14" x14ac:dyDescent="0.25">
      <c r="L38197" s="9"/>
      <c r="M38197" s="9"/>
      <c r="N38197" s="9"/>
    </row>
    <row r="38198" spans="12:14" x14ac:dyDescent="0.25">
      <c r="L38198" s="9"/>
      <c r="M38198" s="9"/>
      <c r="N38198" s="9"/>
    </row>
    <row r="38199" spans="12:14" x14ac:dyDescent="0.25">
      <c r="L38199" s="9"/>
      <c r="M38199" s="9"/>
      <c r="N38199" s="9"/>
    </row>
    <row r="38200" spans="12:14" x14ac:dyDescent="0.25">
      <c r="L38200" s="9"/>
      <c r="M38200" s="9"/>
      <c r="N38200" s="9"/>
    </row>
    <row r="38201" spans="12:14" x14ac:dyDescent="0.25">
      <c r="L38201" s="9"/>
      <c r="M38201" s="9"/>
      <c r="N38201" s="9"/>
    </row>
    <row r="38202" spans="12:14" x14ac:dyDescent="0.25">
      <c r="L38202" s="9"/>
      <c r="M38202" s="9"/>
      <c r="N38202" s="9"/>
    </row>
    <row r="38203" spans="12:14" x14ac:dyDescent="0.25">
      <c r="L38203" s="9"/>
      <c r="M38203" s="9"/>
      <c r="N38203" s="9"/>
    </row>
    <row r="38204" spans="12:14" x14ac:dyDescent="0.25">
      <c r="L38204" s="9"/>
      <c r="M38204" s="9"/>
      <c r="N38204" s="9"/>
    </row>
    <row r="38205" spans="12:14" x14ac:dyDescent="0.25">
      <c r="L38205" s="9"/>
      <c r="M38205" s="9"/>
      <c r="N38205" s="9"/>
    </row>
    <row r="38206" spans="12:14" x14ac:dyDescent="0.25">
      <c r="L38206" s="9"/>
      <c r="M38206" s="9"/>
      <c r="N38206" s="9"/>
    </row>
    <row r="38207" spans="12:14" x14ac:dyDescent="0.25">
      <c r="L38207" s="9"/>
      <c r="M38207" s="9"/>
      <c r="N38207" s="9"/>
    </row>
    <row r="38208" spans="12:14" x14ac:dyDescent="0.25">
      <c r="L38208" s="9"/>
      <c r="M38208" s="9"/>
      <c r="N38208" s="9"/>
    </row>
    <row r="38209" spans="12:14" x14ac:dyDescent="0.25">
      <c r="L38209" s="9"/>
      <c r="M38209" s="9"/>
      <c r="N38209" s="9"/>
    </row>
    <row r="38210" spans="12:14" x14ac:dyDescent="0.25">
      <c r="L38210" s="9"/>
      <c r="M38210" s="9"/>
      <c r="N38210" s="9"/>
    </row>
    <row r="38211" spans="12:14" x14ac:dyDescent="0.25">
      <c r="L38211" s="9"/>
      <c r="M38211" s="9"/>
      <c r="N38211" s="9"/>
    </row>
    <row r="38212" spans="12:14" x14ac:dyDescent="0.25">
      <c r="L38212" s="9"/>
      <c r="M38212" s="9"/>
      <c r="N38212" s="9"/>
    </row>
    <row r="38213" spans="12:14" x14ac:dyDescent="0.25">
      <c r="L38213" s="9"/>
      <c r="M38213" s="9"/>
      <c r="N38213" s="9"/>
    </row>
    <row r="38214" spans="12:14" x14ac:dyDescent="0.25">
      <c r="L38214" s="9"/>
      <c r="M38214" s="9"/>
      <c r="N38214" s="9"/>
    </row>
    <row r="38215" spans="12:14" x14ac:dyDescent="0.25">
      <c r="L38215" s="9"/>
      <c r="M38215" s="9"/>
      <c r="N38215" s="9"/>
    </row>
    <row r="38216" spans="12:14" x14ac:dyDescent="0.25">
      <c r="L38216" s="9"/>
      <c r="M38216" s="9"/>
      <c r="N38216" s="9"/>
    </row>
    <row r="38217" spans="12:14" x14ac:dyDescent="0.25">
      <c r="L38217" s="9"/>
      <c r="M38217" s="9"/>
      <c r="N38217" s="9"/>
    </row>
    <row r="38218" spans="12:14" x14ac:dyDescent="0.25">
      <c r="L38218" s="9"/>
      <c r="M38218" s="9"/>
      <c r="N38218" s="9"/>
    </row>
    <row r="38219" spans="12:14" x14ac:dyDescent="0.25">
      <c r="L38219" s="9"/>
      <c r="M38219" s="9"/>
      <c r="N38219" s="9"/>
    </row>
    <row r="38220" spans="12:14" x14ac:dyDescent="0.25">
      <c r="L38220" s="9"/>
      <c r="M38220" s="9"/>
      <c r="N38220" s="9"/>
    </row>
    <row r="38221" spans="12:14" x14ac:dyDescent="0.25">
      <c r="L38221" s="9"/>
      <c r="M38221" s="9"/>
      <c r="N38221" s="9"/>
    </row>
    <row r="38222" spans="12:14" x14ac:dyDescent="0.25">
      <c r="L38222" s="9"/>
      <c r="M38222" s="9"/>
      <c r="N38222" s="9"/>
    </row>
    <row r="38223" spans="12:14" x14ac:dyDescent="0.25">
      <c r="L38223" s="9"/>
      <c r="M38223" s="9"/>
      <c r="N38223" s="9"/>
    </row>
    <row r="38224" spans="12:14" x14ac:dyDescent="0.25">
      <c r="L38224" s="9"/>
      <c r="M38224" s="9"/>
      <c r="N38224" s="9"/>
    </row>
    <row r="38225" spans="12:14" x14ac:dyDescent="0.25">
      <c r="L38225" s="9"/>
      <c r="M38225" s="9"/>
      <c r="N38225" s="9"/>
    </row>
    <row r="38226" spans="12:14" x14ac:dyDescent="0.25">
      <c r="L38226" s="9"/>
      <c r="M38226" s="9"/>
      <c r="N38226" s="9"/>
    </row>
    <row r="38227" spans="12:14" x14ac:dyDescent="0.25">
      <c r="L38227" s="9"/>
      <c r="M38227" s="9"/>
      <c r="N38227" s="9"/>
    </row>
    <row r="38228" spans="12:14" x14ac:dyDescent="0.25">
      <c r="L38228" s="9"/>
      <c r="M38228" s="9"/>
      <c r="N38228" s="9"/>
    </row>
    <row r="38229" spans="12:14" x14ac:dyDescent="0.25">
      <c r="L38229" s="9"/>
      <c r="M38229" s="9"/>
      <c r="N38229" s="9"/>
    </row>
    <row r="38230" spans="12:14" x14ac:dyDescent="0.25">
      <c r="L38230" s="9"/>
      <c r="M38230" s="9"/>
      <c r="N38230" s="9"/>
    </row>
    <row r="38231" spans="12:14" x14ac:dyDescent="0.25">
      <c r="L38231" s="9"/>
      <c r="M38231" s="9"/>
      <c r="N38231" s="9"/>
    </row>
    <row r="38232" spans="12:14" x14ac:dyDescent="0.25">
      <c r="L38232" s="9"/>
      <c r="M38232" s="9"/>
      <c r="N38232" s="9"/>
    </row>
    <row r="38233" spans="12:14" x14ac:dyDescent="0.25">
      <c r="L38233" s="9"/>
      <c r="M38233" s="9"/>
      <c r="N38233" s="9"/>
    </row>
    <row r="38234" spans="12:14" x14ac:dyDescent="0.25">
      <c r="L38234" s="9"/>
      <c r="M38234" s="9"/>
      <c r="N38234" s="9"/>
    </row>
    <row r="38235" spans="12:14" x14ac:dyDescent="0.25">
      <c r="L38235" s="9"/>
      <c r="M38235" s="9"/>
      <c r="N38235" s="9"/>
    </row>
    <row r="38236" spans="12:14" x14ac:dyDescent="0.25">
      <c r="L38236" s="9"/>
      <c r="M38236" s="9"/>
      <c r="N38236" s="9"/>
    </row>
    <row r="38237" spans="12:14" x14ac:dyDescent="0.25">
      <c r="L38237" s="9"/>
      <c r="M38237" s="9"/>
      <c r="N38237" s="9"/>
    </row>
    <row r="38238" spans="12:14" x14ac:dyDescent="0.25">
      <c r="L38238" s="9"/>
      <c r="M38238" s="9"/>
      <c r="N38238" s="9"/>
    </row>
    <row r="38239" spans="12:14" x14ac:dyDescent="0.25">
      <c r="L38239" s="9"/>
      <c r="M38239" s="9"/>
      <c r="N38239" s="9"/>
    </row>
    <row r="38240" spans="12:14" x14ac:dyDescent="0.25">
      <c r="L38240" s="9"/>
      <c r="M38240" s="9"/>
      <c r="N38240" s="9"/>
    </row>
    <row r="38241" spans="12:14" x14ac:dyDescent="0.25">
      <c r="L38241" s="9"/>
      <c r="M38241" s="9"/>
      <c r="N38241" s="9"/>
    </row>
    <row r="38242" spans="12:14" x14ac:dyDescent="0.25">
      <c r="L38242" s="9"/>
      <c r="M38242" s="9"/>
      <c r="N38242" s="9"/>
    </row>
    <row r="38243" spans="12:14" x14ac:dyDescent="0.25">
      <c r="L38243" s="9"/>
      <c r="M38243" s="9"/>
      <c r="N38243" s="9"/>
    </row>
    <row r="38244" spans="12:14" x14ac:dyDescent="0.25">
      <c r="L38244" s="9"/>
      <c r="M38244" s="9"/>
      <c r="N38244" s="9"/>
    </row>
    <row r="38245" spans="12:14" x14ac:dyDescent="0.25">
      <c r="L38245" s="9"/>
      <c r="M38245" s="9"/>
      <c r="N38245" s="9"/>
    </row>
    <row r="38246" spans="12:14" x14ac:dyDescent="0.25">
      <c r="L38246" s="9"/>
      <c r="M38246" s="9"/>
      <c r="N38246" s="9"/>
    </row>
    <row r="38247" spans="12:14" x14ac:dyDescent="0.25">
      <c r="L38247" s="9"/>
      <c r="M38247" s="9"/>
      <c r="N38247" s="9"/>
    </row>
    <row r="38248" spans="12:14" x14ac:dyDescent="0.25">
      <c r="L38248" s="9"/>
      <c r="M38248" s="9"/>
      <c r="N38248" s="9"/>
    </row>
    <row r="38249" spans="12:14" x14ac:dyDescent="0.25">
      <c r="L38249" s="9"/>
      <c r="M38249" s="9"/>
      <c r="N38249" s="9"/>
    </row>
    <row r="38250" spans="12:14" x14ac:dyDescent="0.25">
      <c r="L38250" s="9"/>
      <c r="M38250" s="9"/>
      <c r="N38250" s="9"/>
    </row>
    <row r="38251" spans="12:14" x14ac:dyDescent="0.25">
      <c r="L38251" s="9"/>
      <c r="M38251" s="9"/>
      <c r="N38251" s="9"/>
    </row>
    <row r="38252" spans="12:14" x14ac:dyDescent="0.25">
      <c r="L38252" s="9"/>
      <c r="M38252" s="9"/>
      <c r="N38252" s="9"/>
    </row>
    <row r="38253" spans="12:14" x14ac:dyDescent="0.25">
      <c r="L38253" s="9"/>
      <c r="M38253" s="9"/>
      <c r="N38253" s="9"/>
    </row>
    <row r="38254" spans="12:14" x14ac:dyDescent="0.25">
      <c r="L38254" s="9"/>
      <c r="M38254" s="9"/>
      <c r="N38254" s="9"/>
    </row>
    <row r="38255" spans="12:14" x14ac:dyDescent="0.25">
      <c r="L38255" s="9"/>
      <c r="M38255" s="9"/>
      <c r="N38255" s="9"/>
    </row>
    <row r="38256" spans="12:14" x14ac:dyDescent="0.25">
      <c r="L38256" s="9"/>
      <c r="M38256" s="9"/>
      <c r="N38256" s="9"/>
    </row>
    <row r="38257" spans="12:14" x14ac:dyDescent="0.25">
      <c r="L38257" s="9"/>
      <c r="M38257" s="9"/>
      <c r="N38257" s="9"/>
    </row>
    <row r="38258" spans="12:14" x14ac:dyDescent="0.25">
      <c r="L38258" s="9"/>
      <c r="M38258" s="9"/>
      <c r="N38258" s="9"/>
    </row>
    <row r="38259" spans="12:14" x14ac:dyDescent="0.25">
      <c r="L38259" s="9"/>
      <c r="M38259" s="9"/>
      <c r="N38259" s="9"/>
    </row>
    <row r="38260" spans="12:14" x14ac:dyDescent="0.25">
      <c r="L38260" s="9"/>
      <c r="M38260" s="9"/>
      <c r="N38260" s="9"/>
    </row>
    <row r="38261" spans="12:14" x14ac:dyDescent="0.25">
      <c r="L38261" s="9"/>
      <c r="M38261" s="9"/>
      <c r="N38261" s="9"/>
    </row>
    <row r="38262" spans="12:14" x14ac:dyDescent="0.25">
      <c r="L38262" s="9"/>
      <c r="M38262" s="9"/>
      <c r="N38262" s="9"/>
    </row>
    <row r="38263" spans="12:14" x14ac:dyDescent="0.25">
      <c r="L38263" s="9"/>
      <c r="M38263" s="9"/>
      <c r="N38263" s="9"/>
    </row>
    <row r="38264" spans="12:14" x14ac:dyDescent="0.25">
      <c r="L38264" s="9"/>
      <c r="M38264" s="9"/>
      <c r="N38264" s="9"/>
    </row>
    <row r="38265" spans="12:14" x14ac:dyDescent="0.25">
      <c r="L38265" s="9"/>
      <c r="M38265" s="9"/>
      <c r="N38265" s="9"/>
    </row>
    <row r="38266" spans="12:14" x14ac:dyDescent="0.25">
      <c r="L38266" s="9"/>
      <c r="M38266" s="9"/>
      <c r="N38266" s="9"/>
    </row>
    <row r="38267" spans="12:14" x14ac:dyDescent="0.25">
      <c r="L38267" s="9"/>
      <c r="M38267" s="9"/>
      <c r="N38267" s="9"/>
    </row>
    <row r="38268" spans="12:14" x14ac:dyDescent="0.25">
      <c r="L38268" s="9"/>
      <c r="M38268" s="9"/>
      <c r="N38268" s="9"/>
    </row>
    <row r="38269" spans="12:14" x14ac:dyDescent="0.25">
      <c r="L38269" s="9"/>
      <c r="M38269" s="9"/>
      <c r="N38269" s="9"/>
    </row>
    <row r="38270" spans="12:14" x14ac:dyDescent="0.25">
      <c r="L38270" s="9"/>
      <c r="M38270" s="9"/>
      <c r="N38270" s="9"/>
    </row>
    <row r="38271" spans="12:14" x14ac:dyDescent="0.25">
      <c r="L38271" s="9"/>
      <c r="M38271" s="9"/>
      <c r="N38271" s="9"/>
    </row>
    <row r="38272" spans="12:14" x14ac:dyDescent="0.25">
      <c r="L38272" s="9"/>
      <c r="M38272" s="9"/>
      <c r="N38272" s="9"/>
    </row>
    <row r="38273" spans="12:14" x14ac:dyDescent="0.25">
      <c r="L38273" s="9"/>
      <c r="M38273" s="9"/>
      <c r="N38273" s="9"/>
    </row>
    <row r="38274" spans="12:14" x14ac:dyDescent="0.25">
      <c r="L38274" s="9"/>
      <c r="M38274" s="9"/>
      <c r="N38274" s="9"/>
    </row>
    <row r="38275" spans="12:14" x14ac:dyDescent="0.25">
      <c r="L38275" s="9"/>
      <c r="M38275" s="9"/>
      <c r="N38275" s="9"/>
    </row>
    <row r="38276" spans="12:14" x14ac:dyDescent="0.25">
      <c r="L38276" s="9"/>
      <c r="M38276" s="9"/>
      <c r="N38276" s="9"/>
    </row>
    <row r="38277" spans="12:14" x14ac:dyDescent="0.25">
      <c r="L38277" s="9"/>
      <c r="M38277" s="9"/>
      <c r="N38277" s="9"/>
    </row>
    <row r="38278" spans="12:14" x14ac:dyDescent="0.25">
      <c r="L38278" s="9"/>
      <c r="M38278" s="9"/>
      <c r="N38278" s="9"/>
    </row>
    <row r="38279" spans="12:14" x14ac:dyDescent="0.25">
      <c r="L38279" s="9"/>
      <c r="M38279" s="9"/>
      <c r="N38279" s="9"/>
    </row>
    <row r="38280" spans="12:14" x14ac:dyDescent="0.25">
      <c r="L38280" s="9"/>
      <c r="M38280" s="9"/>
      <c r="N38280" s="9"/>
    </row>
    <row r="38281" spans="12:14" x14ac:dyDescent="0.25">
      <c r="L38281" s="9"/>
      <c r="M38281" s="9"/>
      <c r="N38281" s="9"/>
    </row>
    <row r="38282" spans="12:14" x14ac:dyDescent="0.25">
      <c r="L38282" s="9"/>
      <c r="M38282" s="9"/>
      <c r="N38282" s="9"/>
    </row>
    <row r="38283" spans="12:14" x14ac:dyDescent="0.25">
      <c r="L38283" s="9"/>
      <c r="M38283" s="9"/>
      <c r="N38283" s="9"/>
    </row>
    <row r="38284" spans="12:14" x14ac:dyDescent="0.25">
      <c r="L38284" s="9"/>
      <c r="M38284" s="9"/>
      <c r="N38284" s="9"/>
    </row>
    <row r="38285" spans="12:14" x14ac:dyDescent="0.25">
      <c r="L38285" s="9"/>
      <c r="M38285" s="9"/>
      <c r="N38285" s="9"/>
    </row>
    <row r="38286" spans="12:14" x14ac:dyDescent="0.25">
      <c r="L38286" s="9"/>
      <c r="M38286" s="9"/>
      <c r="N38286" s="9"/>
    </row>
    <row r="38287" spans="12:14" x14ac:dyDescent="0.25">
      <c r="L38287" s="9"/>
      <c r="M38287" s="9"/>
      <c r="N38287" s="9"/>
    </row>
    <row r="38288" spans="12:14" x14ac:dyDescent="0.25">
      <c r="L38288" s="9"/>
      <c r="M38288" s="9"/>
      <c r="N38288" s="9"/>
    </row>
    <row r="38289" spans="12:14" x14ac:dyDescent="0.25">
      <c r="L38289" s="9"/>
      <c r="M38289" s="9"/>
      <c r="N38289" s="9"/>
    </row>
    <row r="38290" spans="12:14" x14ac:dyDescent="0.25">
      <c r="L38290" s="9"/>
      <c r="M38290" s="9"/>
      <c r="N38290" s="9"/>
    </row>
    <row r="38291" spans="12:14" x14ac:dyDescent="0.25">
      <c r="L38291" s="9"/>
      <c r="M38291" s="9"/>
      <c r="N38291" s="9"/>
    </row>
    <row r="38292" spans="12:14" x14ac:dyDescent="0.25">
      <c r="L38292" s="9"/>
      <c r="M38292" s="9"/>
      <c r="N38292" s="9"/>
    </row>
    <row r="38293" spans="12:14" x14ac:dyDescent="0.25">
      <c r="L38293" s="9"/>
      <c r="M38293" s="9"/>
      <c r="N38293" s="9"/>
    </row>
    <row r="38294" spans="12:14" x14ac:dyDescent="0.25">
      <c r="L38294" s="9"/>
      <c r="M38294" s="9"/>
      <c r="N38294" s="9"/>
    </row>
    <row r="38295" spans="12:14" x14ac:dyDescent="0.25">
      <c r="L38295" s="9"/>
      <c r="M38295" s="9"/>
      <c r="N38295" s="9"/>
    </row>
    <row r="38296" spans="12:14" x14ac:dyDescent="0.25">
      <c r="L38296" s="9"/>
      <c r="M38296" s="9"/>
      <c r="N38296" s="9"/>
    </row>
    <row r="38297" spans="12:14" x14ac:dyDescent="0.25">
      <c r="L38297" s="9"/>
      <c r="M38297" s="9"/>
      <c r="N38297" s="9"/>
    </row>
    <row r="38298" spans="12:14" x14ac:dyDescent="0.25">
      <c r="L38298" s="9"/>
      <c r="M38298" s="9"/>
      <c r="N38298" s="9"/>
    </row>
    <row r="38299" spans="12:14" x14ac:dyDescent="0.25">
      <c r="L38299" s="9"/>
      <c r="M38299" s="9"/>
      <c r="N38299" s="9"/>
    </row>
    <row r="38300" spans="12:14" x14ac:dyDescent="0.25">
      <c r="L38300" s="9"/>
      <c r="M38300" s="9"/>
      <c r="N38300" s="9"/>
    </row>
    <row r="38301" spans="12:14" x14ac:dyDescent="0.25">
      <c r="L38301" s="9"/>
      <c r="M38301" s="9"/>
      <c r="N38301" s="9"/>
    </row>
    <row r="38302" spans="12:14" x14ac:dyDescent="0.25">
      <c r="L38302" s="9"/>
      <c r="M38302" s="9"/>
      <c r="N38302" s="9"/>
    </row>
    <row r="38303" spans="12:14" x14ac:dyDescent="0.25">
      <c r="L38303" s="9"/>
      <c r="M38303" s="9"/>
      <c r="N38303" s="9"/>
    </row>
    <row r="38304" spans="12:14" x14ac:dyDescent="0.25">
      <c r="L38304" s="9"/>
      <c r="M38304" s="9"/>
      <c r="N38304" s="9"/>
    </row>
    <row r="38305" spans="12:14" x14ac:dyDescent="0.25">
      <c r="L38305" s="9"/>
      <c r="M38305" s="9"/>
      <c r="N38305" s="9"/>
    </row>
    <row r="38306" spans="12:14" x14ac:dyDescent="0.25">
      <c r="L38306" s="9"/>
      <c r="M38306" s="9"/>
      <c r="N38306" s="9"/>
    </row>
    <row r="38307" spans="12:14" x14ac:dyDescent="0.25">
      <c r="L38307" s="9"/>
      <c r="M38307" s="9"/>
      <c r="N38307" s="9"/>
    </row>
    <row r="38308" spans="12:14" x14ac:dyDescent="0.25">
      <c r="L38308" s="9"/>
      <c r="M38308" s="9"/>
      <c r="N38308" s="9"/>
    </row>
    <row r="38309" spans="12:14" x14ac:dyDescent="0.25">
      <c r="L38309" s="9"/>
      <c r="M38309" s="9"/>
      <c r="N38309" s="9"/>
    </row>
    <row r="38310" spans="12:14" x14ac:dyDescent="0.25">
      <c r="L38310" s="9"/>
      <c r="M38310" s="9"/>
      <c r="N38310" s="9"/>
    </row>
    <row r="38311" spans="12:14" x14ac:dyDescent="0.25">
      <c r="L38311" s="9"/>
      <c r="M38311" s="9"/>
      <c r="N38311" s="9"/>
    </row>
    <row r="38312" spans="12:14" x14ac:dyDescent="0.25">
      <c r="L38312" s="9"/>
      <c r="M38312" s="9"/>
      <c r="N38312" s="9"/>
    </row>
    <row r="38313" spans="12:14" x14ac:dyDescent="0.25">
      <c r="L38313" s="9"/>
      <c r="M38313" s="9"/>
      <c r="N38313" s="9"/>
    </row>
    <row r="38314" spans="12:14" x14ac:dyDescent="0.25">
      <c r="L38314" s="9"/>
      <c r="M38314" s="9"/>
      <c r="N38314" s="9"/>
    </row>
    <row r="38315" spans="12:14" x14ac:dyDescent="0.25">
      <c r="L38315" s="9"/>
      <c r="M38315" s="9"/>
      <c r="N38315" s="9"/>
    </row>
    <row r="38316" spans="12:14" x14ac:dyDescent="0.25">
      <c r="L38316" s="9"/>
      <c r="M38316" s="9"/>
      <c r="N38316" s="9"/>
    </row>
    <row r="38317" spans="12:14" x14ac:dyDescent="0.25">
      <c r="L38317" s="9"/>
      <c r="M38317" s="9"/>
      <c r="N38317" s="9"/>
    </row>
    <row r="38318" spans="12:14" x14ac:dyDescent="0.25">
      <c r="L38318" s="9"/>
      <c r="M38318" s="9"/>
      <c r="N38318" s="9"/>
    </row>
    <row r="38319" spans="12:14" x14ac:dyDescent="0.25">
      <c r="L38319" s="9"/>
      <c r="M38319" s="9"/>
      <c r="N38319" s="9"/>
    </row>
    <row r="38320" spans="12:14" x14ac:dyDescent="0.25">
      <c r="L38320" s="9"/>
      <c r="M38320" s="9"/>
      <c r="N38320" s="9"/>
    </row>
    <row r="38321" spans="12:14" x14ac:dyDescent="0.25">
      <c r="L38321" s="9"/>
      <c r="M38321" s="9"/>
      <c r="N38321" s="9"/>
    </row>
    <row r="38322" spans="12:14" x14ac:dyDescent="0.25">
      <c r="L38322" s="9"/>
      <c r="M38322" s="9"/>
      <c r="N38322" s="9"/>
    </row>
    <row r="38323" spans="12:14" x14ac:dyDescent="0.25">
      <c r="L38323" s="9"/>
      <c r="M38323" s="9"/>
      <c r="N38323" s="9"/>
    </row>
    <row r="38324" spans="12:14" x14ac:dyDescent="0.25">
      <c r="L38324" s="9"/>
      <c r="M38324" s="9"/>
      <c r="N38324" s="9"/>
    </row>
    <row r="38325" spans="12:14" x14ac:dyDescent="0.25">
      <c r="L38325" s="9"/>
      <c r="M38325" s="9"/>
      <c r="N38325" s="9"/>
    </row>
    <row r="38326" spans="12:14" x14ac:dyDescent="0.25">
      <c r="L38326" s="9"/>
      <c r="M38326" s="9"/>
      <c r="N38326" s="9"/>
    </row>
    <row r="38327" spans="12:14" x14ac:dyDescent="0.25">
      <c r="L38327" s="9"/>
      <c r="M38327" s="9"/>
      <c r="N38327" s="9"/>
    </row>
    <row r="38328" spans="12:14" x14ac:dyDescent="0.25">
      <c r="L38328" s="9"/>
      <c r="M38328" s="9"/>
      <c r="N38328" s="9"/>
    </row>
    <row r="38329" spans="12:14" x14ac:dyDescent="0.25">
      <c r="L38329" s="9"/>
      <c r="M38329" s="9"/>
      <c r="N38329" s="9"/>
    </row>
    <row r="38330" spans="12:14" x14ac:dyDescent="0.25">
      <c r="L38330" s="9"/>
      <c r="M38330" s="9"/>
      <c r="N38330" s="9"/>
    </row>
    <row r="38331" spans="12:14" x14ac:dyDescent="0.25">
      <c r="L38331" s="9"/>
      <c r="M38331" s="9"/>
      <c r="N38331" s="9"/>
    </row>
    <row r="38332" spans="12:14" x14ac:dyDescent="0.25">
      <c r="L38332" s="9"/>
      <c r="M38332" s="9"/>
      <c r="N38332" s="9"/>
    </row>
    <row r="38333" spans="12:14" x14ac:dyDescent="0.25">
      <c r="L38333" s="9"/>
      <c r="M38333" s="9"/>
      <c r="N38333" s="9"/>
    </row>
    <row r="38334" spans="12:14" x14ac:dyDescent="0.25">
      <c r="L38334" s="9"/>
      <c r="M38334" s="9"/>
      <c r="N38334" s="9"/>
    </row>
    <row r="38335" spans="12:14" x14ac:dyDescent="0.25">
      <c r="L38335" s="9"/>
      <c r="M38335" s="9"/>
      <c r="N38335" s="9"/>
    </row>
    <row r="38336" spans="12:14" x14ac:dyDescent="0.25">
      <c r="L38336" s="9"/>
      <c r="M38336" s="9"/>
      <c r="N38336" s="9"/>
    </row>
    <row r="38337" spans="12:14" x14ac:dyDescent="0.25">
      <c r="L38337" s="9"/>
      <c r="M38337" s="9"/>
      <c r="N38337" s="9"/>
    </row>
    <row r="38338" spans="12:14" x14ac:dyDescent="0.25">
      <c r="L38338" s="9"/>
      <c r="M38338" s="9"/>
      <c r="N38338" s="9"/>
    </row>
    <row r="38339" spans="12:14" x14ac:dyDescent="0.25">
      <c r="L38339" s="9"/>
      <c r="M38339" s="9"/>
      <c r="N38339" s="9"/>
    </row>
    <row r="38340" spans="12:14" x14ac:dyDescent="0.25">
      <c r="L38340" s="9"/>
      <c r="M38340" s="9"/>
      <c r="N38340" s="9"/>
    </row>
    <row r="38341" spans="12:14" x14ac:dyDescent="0.25">
      <c r="L38341" s="9"/>
      <c r="M38341" s="9"/>
      <c r="N38341" s="9"/>
    </row>
    <row r="38342" spans="12:14" x14ac:dyDescent="0.25">
      <c r="L38342" s="9"/>
      <c r="M38342" s="9"/>
      <c r="N38342" s="9"/>
    </row>
    <row r="38343" spans="12:14" x14ac:dyDescent="0.25">
      <c r="L38343" s="9"/>
      <c r="M38343" s="9"/>
      <c r="N38343" s="9"/>
    </row>
    <row r="38344" spans="12:14" x14ac:dyDescent="0.25">
      <c r="L38344" s="9"/>
      <c r="M38344" s="9"/>
      <c r="N38344" s="9"/>
    </row>
    <row r="38345" spans="12:14" x14ac:dyDescent="0.25">
      <c r="L38345" s="9"/>
      <c r="M38345" s="9"/>
      <c r="N38345" s="9"/>
    </row>
    <row r="38346" spans="12:14" x14ac:dyDescent="0.25">
      <c r="L38346" s="9"/>
      <c r="M38346" s="9"/>
      <c r="N38346" s="9"/>
    </row>
    <row r="38347" spans="12:14" x14ac:dyDescent="0.25">
      <c r="L38347" s="9"/>
      <c r="M38347" s="9"/>
      <c r="N38347" s="9"/>
    </row>
    <row r="38348" spans="12:14" x14ac:dyDescent="0.25">
      <c r="L38348" s="9"/>
      <c r="M38348" s="9"/>
      <c r="N38348" s="9"/>
    </row>
    <row r="38349" spans="12:14" x14ac:dyDescent="0.25">
      <c r="L38349" s="9"/>
      <c r="M38349" s="9"/>
      <c r="N38349" s="9"/>
    </row>
    <row r="38350" spans="12:14" x14ac:dyDescent="0.25">
      <c r="L38350" s="9"/>
      <c r="M38350" s="9"/>
      <c r="N38350" s="9"/>
    </row>
    <row r="38351" spans="12:14" x14ac:dyDescent="0.25">
      <c r="L38351" s="9"/>
      <c r="M38351" s="9"/>
      <c r="N38351" s="9"/>
    </row>
    <row r="38352" spans="12:14" x14ac:dyDescent="0.25">
      <c r="L38352" s="9"/>
      <c r="M38352" s="9"/>
      <c r="N38352" s="9"/>
    </row>
    <row r="38353" spans="12:14" x14ac:dyDescent="0.25">
      <c r="L38353" s="9"/>
      <c r="M38353" s="9"/>
      <c r="N38353" s="9"/>
    </row>
    <row r="38354" spans="12:14" x14ac:dyDescent="0.25">
      <c r="L38354" s="9"/>
      <c r="M38354" s="9"/>
      <c r="N38354" s="9"/>
    </row>
    <row r="38355" spans="12:14" x14ac:dyDescent="0.25">
      <c r="L38355" s="9"/>
      <c r="M38355" s="9"/>
      <c r="N38355" s="9"/>
    </row>
    <row r="38356" spans="12:14" x14ac:dyDescent="0.25">
      <c r="L38356" s="9"/>
      <c r="M38356" s="9"/>
      <c r="N38356" s="9"/>
    </row>
    <row r="38357" spans="12:14" x14ac:dyDescent="0.25">
      <c r="L38357" s="9"/>
      <c r="M38357" s="9"/>
      <c r="N38357" s="9"/>
    </row>
    <row r="38358" spans="12:14" x14ac:dyDescent="0.25">
      <c r="L38358" s="9"/>
      <c r="M38358" s="9"/>
      <c r="N38358" s="9"/>
    </row>
    <row r="38359" spans="12:14" x14ac:dyDescent="0.25">
      <c r="L38359" s="9"/>
      <c r="M38359" s="9"/>
      <c r="N38359" s="9"/>
    </row>
    <row r="38360" spans="12:14" x14ac:dyDescent="0.25">
      <c r="L38360" s="9"/>
      <c r="M38360" s="9"/>
      <c r="N38360" s="9"/>
    </row>
    <row r="38361" spans="12:14" x14ac:dyDescent="0.25">
      <c r="L38361" s="9"/>
      <c r="M38361" s="9"/>
      <c r="N38361" s="9"/>
    </row>
    <row r="38362" spans="12:14" x14ac:dyDescent="0.25">
      <c r="L38362" s="9"/>
      <c r="M38362" s="9"/>
      <c r="N38362" s="9"/>
    </row>
    <row r="38363" spans="12:14" x14ac:dyDescent="0.25">
      <c r="L38363" s="9"/>
      <c r="M38363" s="9"/>
      <c r="N38363" s="9"/>
    </row>
    <row r="38364" spans="12:14" x14ac:dyDescent="0.25">
      <c r="L38364" s="9"/>
      <c r="M38364" s="9"/>
      <c r="N38364" s="9"/>
    </row>
    <row r="38365" spans="12:14" x14ac:dyDescent="0.25">
      <c r="L38365" s="9"/>
      <c r="M38365" s="9"/>
      <c r="N38365" s="9"/>
    </row>
    <row r="38366" spans="12:14" x14ac:dyDescent="0.25">
      <c r="L38366" s="9"/>
      <c r="M38366" s="9"/>
      <c r="N38366" s="9"/>
    </row>
    <row r="38367" spans="12:14" x14ac:dyDescent="0.25">
      <c r="L38367" s="9"/>
      <c r="M38367" s="9"/>
      <c r="N38367" s="9"/>
    </row>
    <row r="38368" spans="12:14" x14ac:dyDescent="0.25">
      <c r="L38368" s="9"/>
      <c r="M38368" s="9"/>
      <c r="N38368" s="9"/>
    </row>
    <row r="38369" spans="12:14" x14ac:dyDescent="0.25">
      <c r="L38369" s="9"/>
      <c r="M38369" s="9"/>
      <c r="N38369" s="9"/>
    </row>
    <row r="38370" spans="12:14" x14ac:dyDescent="0.25">
      <c r="L38370" s="9"/>
      <c r="M38370" s="9"/>
      <c r="N38370" s="9"/>
    </row>
    <row r="38371" spans="12:14" x14ac:dyDescent="0.25">
      <c r="L38371" s="9"/>
      <c r="M38371" s="9"/>
      <c r="N38371" s="9"/>
    </row>
    <row r="38372" spans="12:14" x14ac:dyDescent="0.25">
      <c r="L38372" s="9"/>
      <c r="M38372" s="9"/>
      <c r="N38372" s="9"/>
    </row>
    <row r="38373" spans="12:14" x14ac:dyDescent="0.25">
      <c r="L38373" s="9"/>
      <c r="M38373" s="9"/>
      <c r="N38373" s="9"/>
    </row>
    <row r="38374" spans="12:14" x14ac:dyDescent="0.25">
      <c r="L38374" s="9"/>
      <c r="M38374" s="9"/>
      <c r="N38374" s="9"/>
    </row>
    <row r="38375" spans="12:14" x14ac:dyDescent="0.25">
      <c r="L38375" s="9"/>
      <c r="M38375" s="9"/>
      <c r="N38375" s="9"/>
    </row>
    <row r="38376" spans="12:14" x14ac:dyDescent="0.25">
      <c r="L38376" s="9"/>
      <c r="M38376" s="9"/>
      <c r="N38376" s="9"/>
    </row>
    <row r="38377" spans="12:14" x14ac:dyDescent="0.25">
      <c r="L38377" s="9"/>
      <c r="M38377" s="9"/>
      <c r="N38377" s="9"/>
    </row>
    <row r="38378" spans="12:14" x14ac:dyDescent="0.25">
      <c r="L38378" s="9"/>
      <c r="M38378" s="9"/>
      <c r="N38378" s="9"/>
    </row>
    <row r="38379" spans="12:14" x14ac:dyDescent="0.25">
      <c r="L38379" s="9"/>
      <c r="M38379" s="9"/>
      <c r="N38379" s="9"/>
    </row>
    <row r="38380" spans="12:14" x14ac:dyDescent="0.25">
      <c r="L38380" s="9"/>
      <c r="M38380" s="9"/>
      <c r="N38380" s="9"/>
    </row>
    <row r="38381" spans="12:14" x14ac:dyDescent="0.25">
      <c r="L38381" s="9"/>
      <c r="M38381" s="9"/>
      <c r="N38381" s="9"/>
    </row>
    <row r="38382" spans="12:14" x14ac:dyDescent="0.25">
      <c r="L38382" s="9"/>
      <c r="M38382" s="9"/>
      <c r="N38382" s="9"/>
    </row>
    <row r="38383" spans="12:14" x14ac:dyDescent="0.25">
      <c r="L38383" s="9"/>
      <c r="M38383" s="9"/>
      <c r="N38383" s="9"/>
    </row>
    <row r="38384" spans="12:14" x14ac:dyDescent="0.25">
      <c r="L38384" s="9"/>
      <c r="M38384" s="9"/>
      <c r="N38384" s="9"/>
    </row>
    <row r="38385" spans="12:14" x14ac:dyDescent="0.25">
      <c r="L38385" s="9"/>
      <c r="M38385" s="9"/>
      <c r="N38385" s="9"/>
    </row>
    <row r="38386" spans="12:14" x14ac:dyDescent="0.25">
      <c r="L38386" s="9"/>
      <c r="M38386" s="9"/>
      <c r="N38386" s="9"/>
    </row>
    <row r="38387" spans="12:14" x14ac:dyDescent="0.25">
      <c r="L38387" s="9"/>
      <c r="M38387" s="9"/>
      <c r="N38387" s="9"/>
    </row>
    <row r="38388" spans="12:14" x14ac:dyDescent="0.25">
      <c r="L38388" s="9"/>
      <c r="M38388" s="9"/>
      <c r="N38388" s="9"/>
    </row>
    <row r="38389" spans="12:14" x14ac:dyDescent="0.25">
      <c r="L38389" s="9"/>
      <c r="M38389" s="9"/>
      <c r="N38389" s="9"/>
    </row>
    <row r="38390" spans="12:14" x14ac:dyDescent="0.25">
      <c r="L38390" s="9"/>
      <c r="M38390" s="9"/>
      <c r="N38390" s="9"/>
    </row>
    <row r="38391" spans="12:14" x14ac:dyDescent="0.25">
      <c r="L38391" s="9"/>
      <c r="M38391" s="9"/>
      <c r="N38391" s="9"/>
    </row>
    <row r="38392" spans="12:14" x14ac:dyDescent="0.25">
      <c r="L38392" s="9"/>
      <c r="M38392" s="9"/>
      <c r="N38392" s="9"/>
    </row>
    <row r="38393" spans="12:14" x14ac:dyDescent="0.25">
      <c r="L38393" s="9"/>
      <c r="M38393" s="9"/>
      <c r="N38393" s="9"/>
    </row>
    <row r="38394" spans="12:14" x14ac:dyDescent="0.25">
      <c r="L38394" s="9"/>
      <c r="M38394" s="9"/>
      <c r="N38394" s="9"/>
    </row>
    <row r="38395" spans="12:14" x14ac:dyDescent="0.25">
      <c r="L38395" s="9"/>
      <c r="M38395" s="9"/>
      <c r="N38395" s="9"/>
    </row>
    <row r="38396" spans="12:14" x14ac:dyDescent="0.25">
      <c r="L38396" s="9"/>
      <c r="M38396" s="9"/>
      <c r="N38396" s="9"/>
    </row>
    <row r="38397" spans="12:14" x14ac:dyDescent="0.25">
      <c r="L38397" s="9"/>
      <c r="M38397" s="9"/>
      <c r="N38397" s="9"/>
    </row>
    <row r="38398" spans="12:14" x14ac:dyDescent="0.25">
      <c r="L38398" s="9"/>
      <c r="M38398" s="9"/>
      <c r="N38398" s="9"/>
    </row>
    <row r="38399" spans="12:14" x14ac:dyDescent="0.25">
      <c r="L38399" s="9"/>
      <c r="M38399" s="9"/>
      <c r="N38399" s="9"/>
    </row>
    <row r="38400" spans="12:14" x14ac:dyDescent="0.25">
      <c r="L38400" s="9"/>
      <c r="M38400" s="9"/>
      <c r="N38400" s="9"/>
    </row>
    <row r="38401" spans="12:14" x14ac:dyDescent="0.25">
      <c r="L38401" s="9"/>
      <c r="M38401" s="9"/>
      <c r="N38401" s="9"/>
    </row>
    <row r="38402" spans="12:14" x14ac:dyDescent="0.25">
      <c r="L38402" s="9"/>
      <c r="M38402" s="9"/>
      <c r="N38402" s="9"/>
    </row>
    <row r="38403" spans="12:14" x14ac:dyDescent="0.25">
      <c r="L38403" s="9"/>
      <c r="M38403" s="9"/>
      <c r="N38403" s="9"/>
    </row>
    <row r="38404" spans="12:14" x14ac:dyDescent="0.25">
      <c r="L38404" s="9"/>
      <c r="M38404" s="9"/>
      <c r="N38404" s="9"/>
    </row>
    <row r="38405" spans="12:14" x14ac:dyDescent="0.25">
      <c r="L38405" s="9"/>
      <c r="M38405" s="9"/>
      <c r="N38405" s="9"/>
    </row>
    <row r="38406" spans="12:14" x14ac:dyDescent="0.25">
      <c r="L38406" s="9"/>
      <c r="M38406" s="9"/>
      <c r="N38406" s="9"/>
    </row>
    <row r="38407" spans="12:14" x14ac:dyDescent="0.25">
      <c r="L38407" s="9"/>
      <c r="M38407" s="9"/>
      <c r="N38407" s="9"/>
    </row>
    <row r="38408" spans="12:14" x14ac:dyDescent="0.25">
      <c r="L38408" s="9"/>
      <c r="M38408" s="9"/>
      <c r="N38408" s="9"/>
    </row>
    <row r="38409" spans="12:14" x14ac:dyDescent="0.25">
      <c r="L38409" s="9"/>
      <c r="M38409" s="9"/>
      <c r="N38409" s="9"/>
    </row>
    <row r="38410" spans="12:14" x14ac:dyDescent="0.25">
      <c r="L38410" s="9"/>
      <c r="M38410" s="9"/>
      <c r="N38410" s="9"/>
    </row>
    <row r="38411" spans="12:14" x14ac:dyDescent="0.25">
      <c r="L38411" s="9"/>
      <c r="M38411" s="9"/>
      <c r="N38411" s="9"/>
    </row>
    <row r="38412" spans="12:14" x14ac:dyDescent="0.25">
      <c r="L38412" s="9"/>
      <c r="M38412" s="9"/>
      <c r="N38412" s="9"/>
    </row>
    <row r="38413" spans="12:14" x14ac:dyDescent="0.25">
      <c r="L38413" s="9"/>
      <c r="M38413" s="9"/>
      <c r="N38413" s="9"/>
    </row>
    <row r="38414" spans="12:14" x14ac:dyDescent="0.25">
      <c r="L38414" s="9"/>
      <c r="M38414" s="9"/>
      <c r="N38414" s="9"/>
    </row>
    <row r="38415" spans="12:14" x14ac:dyDescent="0.25">
      <c r="L38415" s="9"/>
      <c r="M38415" s="9"/>
      <c r="N38415" s="9"/>
    </row>
    <row r="38416" spans="12:14" x14ac:dyDescent="0.25">
      <c r="L38416" s="9"/>
      <c r="M38416" s="9"/>
      <c r="N38416" s="9"/>
    </row>
    <row r="38417" spans="12:14" x14ac:dyDescent="0.25">
      <c r="L38417" s="9"/>
      <c r="M38417" s="9"/>
      <c r="N38417" s="9"/>
    </row>
    <row r="38418" spans="12:14" x14ac:dyDescent="0.25">
      <c r="L38418" s="9"/>
      <c r="M38418" s="9"/>
      <c r="N38418" s="9"/>
    </row>
    <row r="38419" spans="12:14" x14ac:dyDescent="0.25">
      <c r="L38419" s="9"/>
      <c r="M38419" s="9"/>
      <c r="N38419" s="9"/>
    </row>
    <row r="38420" spans="12:14" x14ac:dyDescent="0.25">
      <c r="L38420" s="9"/>
      <c r="M38420" s="9"/>
      <c r="N38420" s="9"/>
    </row>
    <row r="38421" spans="12:14" x14ac:dyDescent="0.25">
      <c r="L38421" s="9"/>
      <c r="M38421" s="9"/>
      <c r="N38421" s="9"/>
    </row>
    <row r="38422" spans="12:14" x14ac:dyDescent="0.25">
      <c r="L38422" s="9"/>
      <c r="M38422" s="9"/>
      <c r="N38422" s="9"/>
    </row>
    <row r="38423" spans="12:14" x14ac:dyDescent="0.25">
      <c r="L38423" s="9"/>
      <c r="M38423" s="9"/>
      <c r="N38423" s="9"/>
    </row>
    <row r="38424" spans="12:14" x14ac:dyDescent="0.25">
      <c r="L38424" s="9"/>
      <c r="M38424" s="9"/>
      <c r="N38424" s="9"/>
    </row>
    <row r="38425" spans="12:14" x14ac:dyDescent="0.25">
      <c r="L38425" s="9"/>
      <c r="M38425" s="9"/>
      <c r="N38425" s="9"/>
    </row>
    <row r="38426" spans="12:14" x14ac:dyDescent="0.25">
      <c r="L38426" s="9"/>
      <c r="M38426" s="9"/>
      <c r="N38426" s="9"/>
    </row>
    <row r="38427" spans="12:14" x14ac:dyDescent="0.25">
      <c r="L38427" s="9"/>
      <c r="M38427" s="9"/>
      <c r="N38427" s="9"/>
    </row>
    <row r="38428" spans="12:14" x14ac:dyDescent="0.25">
      <c r="L38428" s="9"/>
      <c r="M38428" s="9"/>
      <c r="N38428" s="9"/>
    </row>
    <row r="38429" spans="12:14" x14ac:dyDescent="0.25">
      <c r="L38429" s="9"/>
      <c r="M38429" s="9"/>
      <c r="N38429" s="9"/>
    </row>
    <row r="38430" spans="12:14" x14ac:dyDescent="0.25">
      <c r="L38430" s="9"/>
      <c r="M38430" s="9"/>
      <c r="N38430" s="9"/>
    </row>
    <row r="38431" spans="12:14" x14ac:dyDescent="0.25">
      <c r="L38431" s="9"/>
      <c r="M38431" s="9"/>
      <c r="N38431" s="9"/>
    </row>
    <row r="38432" spans="12:14" x14ac:dyDescent="0.25">
      <c r="L38432" s="9"/>
      <c r="M38432" s="9"/>
      <c r="N38432" s="9"/>
    </row>
    <row r="38433" spans="12:14" x14ac:dyDescent="0.25">
      <c r="L38433" s="9"/>
      <c r="M38433" s="9"/>
      <c r="N38433" s="9"/>
    </row>
    <row r="38434" spans="12:14" x14ac:dyDescent="0.25">
      <c r="L38434" s="9"/>
      <c r="M38434" s="9"/>
      <c r="N38434" s="9"/>
    </row>
    <row r="38435" spans="12:14" x14ac:dyDescent="0.25">
      <c r="L38435" s="9"/>
      <c r="M38435" s="9"/>
      <c r="N38435" s="9"/>
    </row>
    <row r="38436" spans="12:14" x14ac:dyDescent="0.25">
      <c r="L38436" s="9"/>
      <c r="M38436" s="9"/>
      <c r="N38436" s="9"/>
    </row>
    <row r="38437" spans="12:14" x14ac:dyDescent="0.25">
      <c r="L38437" s="9"/>
      <c r="M38437" s="9"/>
      <c r="N38437" s="9"/>
    </row>
    <row r="38438" spans="12:14" x14ac:dyDescent="0.25">
      <c r="L38438" s="9"/>
      <c r="M38438" s="9"/>
      <c r="N38438" s="9"/>
    </row>
    <row r="38439" spans="12:14" x14ac:dyDescent="0.25">
      <c r="L38439" s="9"/>
      <c r="M38439" s="9"/>
      <c r="N38439" s="9"/>
    </row>
    <row r="38440" spans="12:14" x14ac:dyDescent="0.25">
      <c r="L38440" s="9"/>
      <c r="M38440" s="9"/>
      <c r="N38440" s="9"/>
    </row>
    <row r="38441" spans="12:14" x14ac:dyDescent="0.25">
      <c r="L38441" s="9"/>
      <c r="M38441" s="9"/>
      <c r="N38441" s="9"/>
    </row>
    <row r="38442" spans="12:14" x14ac:dyDescent="0.25">
      <c r="L38442" s="9"/>
      <c r="M38442" s="9"/>
      <c r="N38442" s="9"/>
    </row>
    <row r="38443" spans="12:14" x14ac:dyDescent="0.25">
      <c r="L38443" s="9"/>
      <c r="M38443" s="9"/>
      <c r="N38443" s="9"/>
    </row>
    <row r="38444" spans="12:14" x14ac:dyDescent="0.25">
      <c r="L38444" s="9"/>
      <c r="M38444" s="9"/>
      <c r="N38444" s="9"/>
    </row>
    <row r="38445" spans="12:14" x14ac:dyDescent="0.25">
      <c r="L38445" s="9"/>
      <c r="M38445" s="9"/>
      <c r="N38445" s="9"/>
    </row>
    <row r="38446" spans="12:14" x14ac:dyDescent="0.25">
      <c r="L38446" s="9"/>
      <c r="M38446" s="9"/>
      <c r="N38446" s="9"/>
    </row>
    <row r="38447" spans="12:14" x14ac:dyDescent="0.25">
      <c r="L38447" s="9"/>
      <c r="M38447" s="9"/>
      <c r="N38447" s="9"/>
    </row>
    <row r="38448" spans="12:14" x14ac:dyDescent="0.25">
      <c r="L38448" s="9"/>
      <c r="M38448" s="9"/>
      <c r="N38448" s="9"/>
    </row>
    <row r="38449" spans="12:14" x14ac:dyDescent="0.25">
      <c r="L38449" s="9"/>
      <c r="M38449" s="9"/>
      <c r="N38449" s="9"/>
    </row>
    <row r="38450" spans="12:14" x14ac:dyDescent="0.25">
      <c r="L38450" s="9"/>
      <c r="M38450" s="9"/>
      <c r="N38450" s="9"/>
    </row>
    <row r="38451" spans="12:14" x14ac:dyDescent="0.25">
      <c r="L38451" s="9"/>
      <c r="M38451" s="9"/>
      <c r="N38451" s="9"/>
    </row>
    <row r="38452" spans="12:14" x14ac:dyDescent="0.25">
      <c r="L38452" s="9"/>
      <c r="M38452" s="9"/>
      <c r="N38452" s="9"/>
    </row>
    <row r="38453" spans="12:14" x14ac:dyDescent="0.25">
      <c r="L38453" s="9"/>
      <c r="M38453" s="9"/>
      <c r="N38453" s="9"/>
    </row>
    <row r="38454" spans="12:14" x14ac:dyDescent="0.25">
      <c r="L38454" s="9"/>
      <c r="M38454" s="9"/>
      <c r="N38454" s="9"/>
    </row>
    <row r="38455" spans="12:14" x14ac:dyDescent="0.25">
      <c r="L38455" s="9"/>
      <c r="M38455" s="9"/>
      <c r="N38455" s="9"/>
    </row>
    <row r="38456" spans="12:14" x14ac:dyDescent="0.25">
      <c r="L38456" s="9"/>
      <c r="M38456" s="9"/>
      <c r="N38456" s="9"/>
    </row>
    <row r="38457" spans="12:14" x14ac:dyDescent="0.25">
      <c r="L38457" s="9"/>
      <c r="M38457" s="9"/>
      <c r="N38457" s="9"/>
    </row>
    <row r="38458" spans="12:14" x14ac:dyDescent="0.25">
      <c r="L38458" s="9"/>
      <c r="M38458" s="9"/>
      <c r="N38458" s="9"/>
    </row>
    <row r="38459" spans="12:14" x14ac:dyDescent="0.25">
      <c r="L38459" s="9"/>
      <c r="M38459" s="9"/>
      <c r="N38459" s="9"/>
    </row>
    <row r="38460" spans="12:14" x14ac:dyDescent="0.25">
      <c r="L38460" s="9"/>
      <c r="M38460" s="9"/>
      <c r="N38460" s="9"/>
    </row>
    <row r="38461" spans="12:14" x14ac:dyDescent="0.25">
      <c r="L38461" s="9"/>
      <c r="M38461" s="9"/>
      <c r="N38461" s="9"/>
    </row>
    <row r="38462" spans="12:14" x14ac:dyDescent="0.25">
      <c r="L38462" s="9"/>
      <c r="M38462" s="9"/>
      <c r="N38462" s="9"/>
    </row>
    <row r="38463" spans="12:14" x14ac:dyDescent="0.25">
      <c r="L38463" s="9"/>
      <c r="M38463" s="9"/>
      <c r="N38463" s="9"/>
    </row>
    <row r="38464" spans="12:14" x14ac:dyDescent="0.25">
      <c r="L38464" s="9"/>
      <c r="M38464" s="9"/>
      <c r="N38464" s="9"/>
    </row>
    <row r="38465" spans="12:14" x14ac:dyDescent="0.25">
      <c r="L38465" s="9"/>
      <c r="M38465" s="9"/>
      <c r="N38465" s="9"/>
    </row>
    <row r="38466" spans="12:14" x14ac:dyDescent="0.25">
      <c r="L38466" s="9"/>
      <c r="M38466" s="9"/>
      <c r="N38466" s="9"/>
    </row>
    <row r="38467" spans="12:14" x14ac:dyDescent="0.25">
      <c r="L38467" s="9"/>
      <c r="M38467" s="9"/>
      <c r="N38467" s="9"/>
    </row>
    <row r="38468" spans="12:14" x14ac:dyDescent="0.25">
      <c r="L38468" s="9"/>
      <c r="M38468" s="9"/>
      <c r="N38468" s="9"/>
    </row>
    <row r="38469" spans="12:14" x14ac:dyDescent="0.25">
      <c r="L38469" s="9"/>
      <c r="M38469" s="9"/>
      <c r="N38469" s="9"/>
    </row>
    <row r="38470" spans="12:14" x14ac:dyDescent="0.25">
      <c r="L38470" s="9"/>
      <c r="M38470" s="9"/>
      <c r="N38470" s="9"/>
    </row>
    <row r="38471" spans="12:14" x14ac:dyDescent="0.25">
      <c r="L38471" s="9"/>
      <c r="M38471" s="9"/>
      <c r="N38471" s="9"/>
    </row>
    <row r="38472" spans="12:14" x14ac:dyDescent="0.25">
      <c r="L38472" s="9"/>
      <c r="M38472" s="9"/>
      <c r="N38472" s="9"/>
    </row>
    <row r="38473" spans="12:14" x14ac:dyDescent="0.25">
      <c r="L38473" s="9"/>
      <c r="M38473" s="9"/>
      <c r="N38473" s="9"/>
    </row>
    <row r="38474" spans="12:14" x14ac:dyDescent="0.25">
      <c r="L38474" s="9"/>
      <c r="M38474" s="9"/>
      <c r="N38474" s="9"/>
    </row>
    <row r="38475" spans="12:14" x14ac:dyDescent="0.25">
      <c r="L38475" s="9"/>
      <c r="M38475" s="9"/>
      <c r="N38475" s="9"/>
    </row>
    <row r="38476" spans="12:14" x14ac:dyDescent="0.25">
      <c r="L38476" s="9"/>
      <c r="M38476" s="9"/>
      <c r="N38476" s="9"/>
    </row>
    <row r="38477" spans="12:14" x14ac:dyDescent="0.25">
      <c r="L38477" s="9"/>
      <c r="M38477" s="9"/>
      <c r="N38477" s="9"/>
    </row>
    <row r="38478" spans="12:14" x14ac:dyDescent="0.25">
      <c r="L38478" s="9"/>
      <c r="M38478" s="9"/>
      <c r="N38478" s="9"/>
    </row>
    <row r="38479" spans="12:14" x14ac:dyDescent="0.25">
      <c r="L38479" s="9"/>
      <c r="M38479" s="9"/>
      <c r="N38479" s="9"/>
    </row>
    <row r="38480" spans="12:14" x14ac:dyDescent="0.25">
      <c r="L38480" s="9"/>
      <c r="M38480" s="9"/>
      <c r="N38480" s="9"/>
    </row>
    <row r="38481" spans="12:14" x14ac:dyDescent="0.25">
      <c r="L38481" s="9"/>
      <c r="M38481" s="9"/>
      <c r="N38481" s="9"/>
    </row>
    <row r="38482" spans="12:14" x14ac:dyDescent="0.25">
      <c r="L38482" s="9"/>
      <c r="M38482" s="9"/>
      <c r="N38482" s="9"/>
    </row>
    <row r="38483" spans="12:14" x14ac:dyDescent="0.25">
      <c r="L38483" s="9"/>
      <c r="M38483" s="9"/>
      <c r="N38483" s="9"/>
    </row>
    <row r="38484" spans="12:14" x14ac:dyDescent="0.25">
      <c r="L38484" s="9"/>
      <c r="M38484" s="9"/>
      <c r="N38484" s="9"/>
    </row>
    <row r="38485" spans="12:14" x14ac:dyDescent="0.25">
      <c r="L38485" s="9"/>
      <c r="M38485" s="9"/>
      <c r="N38485" s="9"/>
    </row>
    <row r="38486" spans="12:14" x14ac:dyDescent="0.25">
      <c r="L38486" s="9"/>
      <c r="M38486" s="9"/>
      <c r="N38486" s="9"/>
    </row>
    <row r="38487" spans="12:14" x14ac:dyDescent="0.25">
      <c r="L38487" s="9"/>
      <c r="M38487" s="9"/>
      <c r="N38487" s="9"/>
    </row>
    <row r="38488" spans="12:14" x14ac:dyDescent="0.25">
      <c r="L38488" s="9"/>
      <c r="M38488" s="9"/>
      <c r="N38488" s="9"/>
    </row>
    <row r="38489" spans="12:14" x14ac:dyDescent="0.25">
      <c r="L38489" s="9"/>
      <c r="M38489" s="9"/>
      <c r="N38489" s="9"/>
    </row>
    <row r="38490" spans="12:14" x14ac:dyDescent="0.25">
      <c r="L38490" s="9"/>
      <c r="M38490" s="9"/>
      <c r="N38490" s="9"/>
    </row>
    <row r="38491" spans="12:14" x14ac:dyDescent="0.25">
      <c r="L38491" s="9"/>
      <c r="M38491" s="9"/>
      <c r="N38491" s="9"/>
    </row>
    <row r="38492" spans="12:14" x14ac:dyDescent="0.25">
      <c r="L38492" s="9"/>
      <c r="M38492" s="9"/>
      <c r="N38492" s="9"/>
    </row>
    <row r="38493" spans="12:14" x14ac:dyDescent="0.25">
      <c r="L38493" s="9"/>
      <c r="M38493" s="9"/>
      <c r="N38493" s="9"/>
    </row>
    <row r="38494" spans="12:14" x14ac:dyDescent="0.25">
      <c r="L38494" s="9"/>
      <c r="M38494" s="9"/>
      <c r="N38494" s="9"/>
    </row>
    <row r="38495" spans="12:14" x14ac:dyDescent="0.25">
      <c r="L38495" s="9"/>
      <c r="M38495" s="9"/>
      <c r="N38495" s="9"/>
    </row>
    <row r="38496" spans="12:14" x14ac:dyDescent="0.25">
      <c r="L38496" s="9"/>
      <c r="M38496" s="9"/>
      <c r="N38496" s="9"/>
    </row>
    <row r="38497" spans="12:14" x14ac:dyDescent="0.25">
      <c r="L38497" s="9"/>
      <c r="M38497" s="9"/>
      <c r="N38497" s="9"/>
    </row>
    <row r="38498" spans="12:14" x14ac:dyDescent="0.25">
      <c r="L38498" s="9"/>
      <c r="M38498" s="9"/>
      <c r="N38498" s="9"/>
    </row>
    <row r="38499" spans="12:14" x14ac:dyDescent="0.25">
      <c r="L38499" s="9"/>
      <c r="M38499" s="9"/>
      <c r="N38499" s="9"/>
    </row>
    <row r="38500" spans="12:14" x14ac:dyDescent="0.25">
      <c r="L38500" s="9"/>
      <c r="M38500" s="9"/>
      <c r="N38500" s="9"/>
    </row>
    <row r="38501" spans="12:14" x14ac:dyDescent="0.25">
      <c r="L38501" s="9"/>
      <c r="M38501" s="9"/>
      <c r="N38501" s="9"/>
    </row>
    <row r="38502" spans="12:14" x14ac:dyDescent="0.25">
      <c r="L38502" s="9"/>
      <c r="M38502" s="9"/>
      <c r="N38502" s="9"/>
    </row>
    <row r="38503" spans="12:14" x14ac:dyDescent="0.25">
      <c r="L38503" s="9"/>
      <c r="M38503" s="9"/>
      <c r="N38503" s="9"/>
    </row>
    <row r="38504" spans="12:14" x14ac:dyDescent="0.25">
      <c r="L38504" s="9"/>
      <c r="M38504" s="9"/>
      <c r="N38504" s="9"/>
    </row>
    <row r="38505" spans="12:14" x14ac:dyDescent="0.25">
      <c r="L38505" s="9"/>
      <c r="M38505" s="9"/>
      <c r="N38505" s="9"/>
    </row>
    <row r="38506" spans="12:14" x14ac:dyDescent="0.25">
      <c r="L38506" s="9"/>
      <c r="M38506" s="9"/>
      <c r="N38506" s="9"/>
    </row>
    <row r="38507" spans="12:14" x14ac:dyDescent="0.25">
      <c r="L38507" s="9"/>
      <c r="M38507" s="9"/>
      <c r="N38507" s="9"/>
    </row>
    <row r="38508" spans="12:14" x14ac:dyDescent="0.25">
      <c r="L38508" s="9"/>
      <c r="M38508" s="9"/>
      <c r="N38508" s="9"/>
    </row>
    <row r="38509" spans="12:14" x14ac:dyDescent="0.25">
      <c r="L38509" s="9"/>
      <c r="M38509" s="9"/>
      <c r="N38509" s="9"/>
    </row>
    <row r="38510" spans="12:14" x14ac:dyDescent="0.25">
      <c r="L38510" s="9"/>
      <c r="M38510" s="9"/>
      <c r="N38510" s="9"/>
    </row>
    <row r="38511" spans="12:14" x14ac:dyDescent="0.25">
      <c r="L38511" s="9"/>
      <c r="M38511" s="9"/>
      <c r="N38511" s="9"/>
    </row>
    <row r="38512" spans="12:14" x14ac:dyDescent="0.25">
      <c r="L38512" s="9"/>
      <c r="M38512" s="9"/>
      <c r="N38512" s="9"/>
    </row>
    <row r="38513" spans="12:14" x14ac:dyDescent="0.25">
      <c r="L38513" s="9"/>
      <c r="M38513" s="9"/>
      <c r="N38513" s="9"/>
    </row>
    <row r="38514" spans="12:14" x14ac:dyDescent="0.25">
      <c r="L38514" s="9"/>
      <c r="M38514" s="9"/>
      <c r="N38514" s="9"/>
    </row>
    <row r="38515" spans="12:14" x14ac:dyDescent="0.25">
      <c r="L38515" s="9"/>
      <c r="M38515" s="9"/>
      <c r="N38515" s="9"/>
    </row>
    <row r="38516" spans="12:14" x14ac:dyDescent="0.25">
      <c r="L38516" s="9"/>
      <c r="M38516" s="9"/>
      <c r="N38516" s="9"/>
    </row>
    <row r="38517" spans="12:14" x14ac:dyDescent="0.25">
      <c r="L38517" s="9"/>
      <c r="M38517" s="9"/>
      <c r="N38517" s="9"/>
    </row>
    <row r="38518" spans="12:14" x14ac:dyDescent="0.25">
      <c r="L38518" s="9"/>
      <c r="M38518" s="9"/>
      <c r="N38518" s="9"/>
    </row>
    <row r="38519" spans="12:14" x14ac:dyDescent="0.25">
      <c r="L38519" s="9"/>
      <c r="M38519" s="9"/>
      <c r="N38519" s="9"/>
    </row>
    <row r="38520" spans="12:14" x14ac:dyDescent="0.25">
      <c r="L38520" s="9"/>
      <c r="M38520" s="9"/>
      <c r="N38520" s="9"/>
    </row>
    <row r="38521" spans="12:14" x14ac:dyDescent="0.25">
      <c r="L38521" s="9"/>
      <c r="M38521" s="9"/>
      <c r="N38521" s="9"/>
    </row>
    <row r="38522" spans="12:14" x14ac:dyDescent="0.25">
      <c r="L38522" s="9"/>
      <c r="M38522" s="9"/>
      <c r="N38522" s="9"/>
    </row>
    <row r="38523" spans="12:14" x14ac:dyDescent="0.25">
      <c r="L38523" s="9"/>
      <c r="M38523" s="9"/>
      <c r="N38523" s="9"/>
    </row>
    <row r="38524" spans="12:14" x14ac:dyDescent="0.25">
      <c r="L38524" s="9"/>
      <c r="M38524" s="9"/>
      <c r="N38524" s="9"/>
    </row>
    <row r="38525" spans="12:14" x14ac:dyDescent="0.25">
      <c r="L38525" s="9"/>
      <c r="M38525" s="9"/>
      <c r="N38525" s="9"/>
    </row>
    <row r="38526" spans="12:14" x14ac:dyDescent="0.25">
      <c r="L38526" s="9"/>
      <c r="M38526" s="9"/>
      <c r="N38526" s="9"/>
    </row>
    <row r="38527" spans="12:14" x14ac:dyDescent="0.25">
      <c r="L38527" s="9"/>
      <c r="M38527" s="9"/>
      <c r="N38527" s="9"/>
    </row>
    <row r="38528" spans="12:14" x14ac:dyDescent="0.25">
      <c r="L38528" s="9"/>
      <c r="M38528" s="9"/>
      <c r="N38528" s="9"/>
    </row>
    <row r="38529" spans="12:14" x14ac:dyDescent="0.25">
      <c r="L38529" s="9"/>
      <c r="M38529" s="9"/>
      <c r="N38529" s="9"/>
    </row>
    <row r="38530" spans="12:14" x14ac:dyDescent="0.25">
      <c r="L38530" s="9"/>
      <c r="M38530" s="9"/>
      <c r="N38530" s="9"/>
    </row>
    <row r="38531" spans="12:14" x14ac:dyDescent="0.25">
      <c r="L38531" s="9"/>
      <c r="M38531" s="9"/>
      <c r="N38531" s="9"/>
    </row>
    <row r="38532" spans="12:14" x14ac:dyDescent="0.25">
      <c r="L38532" s="9"/>
      <c r="M38532" s="9"/>
      <c r="N38532" s="9"/>
    </row>
    <row r="38533" spans="12:14" x14ac:dyDescent="0.25">
      <c r="L38533" s="9"/>
      <c r="M38533" s="9"/>
      <c r="N38533" s="9"/>
    </row>
    <row r="38534" spans="12:14" x14ac:dyDescent="0.25">
      <c r="L38534" s="9"/>
      <c r="M38534" s="9"/>
      <c r="N38534" s="9"/>
    </row>
    <row r="38535" spans="12:14" x14ac:dyDescent="0.25">
      <c r="L38535" s="9"/>
      <c r="M38535" s="9"/>
      <c r="N38535" s="9"/>
    </row>
    <row r="38536" spans="12:14" x14ac:dyDescent="0.25">
      <c r="L38536" s="9"/>
      <c r="M38536" s="9"/>
      <c r="N38536" s="9"/>
    </row>
    <row r="38537" spans="12:14" x14ac:dyDescent="0.25">
      <c r="L38537" s="9"/>
      <c r="M38537" s="9"/>
      <c r="N38537" s="9"/>
    </row>
    <row r="38538" spans="12:14" x14ac:dyDescent="0.25">
      <c r="L38538" s="9"/>
      <c r="M38538" s="9"/>
      <c r="N38538" s="9"/>
    </row>
    <row r="38539" spans="12:14" x14ac:dyDescent="0.25">
      <c r="L38539" s="9"/>
      <c r="M38539" s="9"/>
      <c r="N38539" s="9"/>
    </row>
    <row r="38540" spans="12:14" x14ac:dyDescent="0.25">
      <c r="L38540" s="9"/>
      <c r="M38540" s="9"/>
      <c r="N38540" s="9"/>
    </row>
    <row r="38541" spans="12:14" x14ac:dyDescent="0.25">
      <c r="L38541" s="9"/>
      <c r="M38541" s="9"/>
      <c r="N38541" s="9"/>
    </row>
    <row r="38542" spans="12:14" x14ac:dyDescent="0.25">
      <c r="L38542" s="9"/>
      <c r="M38542" s="9"/>
      <c r="N38542" s="9"/>
    </row>
    <row r="38543" spans="12:14" x14ac:dyDescent="0.25">
      <c r="L38543" s="9"/>
      <c r="M38543" s="9"/>
      <c r="N38543" s="9"/>
    </row>
    <row r="38544" spans="12:14" x14ac:dyDescent="0.25">
      <c r="L38544" s="9"/>
      <c r="M38544" s="9"/>
      <c r="N38544" s="9"/>
    </row>
    <row r="38545" spans="12:14" x14ac:dyDescent="0.25">
      <c r="L38545" s="9"/>
      <c r="M38545" s="9"/>
      <c r="N38545" s="9"/>
    </row>
    <row r="38546" spans="12:14" x14ac:dyDescent="0.25">
      <c r="L38546" s="9"/>
      <c r="M38546" s="9"/>
      <c r="N38546" s="9"/>
    </row>
    <row r="38547" spans="12:14" x14ac:dyDescent="0.25">
      <c r="L38547" s="9"/>
      <c r="M38547" s="9"/>
      <c r="N38547" s="9"/>
    </row>
    <row r="38548" spans="12:14" x14ac:dyDescent="0.25">
      <c r="L38548" s="9"/>
      <c r="M38548" s="9"/>
      <c r="N38548" s="9"/>
    </row>
    <row r="38549" spans="12:14" x14ac:dyDescent="0.25">
      <c r="L38549" s="9"/>
      <c r="M38549" s="9"/>
      <c r="N38549" s="9"/>
    </row>
    <row r="38550" spans="12:14" x14ac:dyDescent="0.25">
      <c r="L38550" s="9"/>
      <c r="M38550" s="9"/>
      <c r="N38550" s="9"/>
    </row>
    <row r="38551" spans="12:14" x14ac:dyDescent="0.25">
      <c r="L38551" s="9"/>
      <c r="M38551" s="9"/>
      <c r="N38551" s="9"/>
    </row>
    <row r="38552" spans="12:14" x14ac:dyDescent="0.25">
      <c r="L38552" s="9"/>
      <c r="M38552" s="9"/>
      <c r="N38552" s="9"/>
    </row>
    <row r="38553" spans="12:14" x14ac:dyDescent="0.25">
      <c r="L38553" s="9"/>
      <c r="M38553" s="9"/>
      <c r="N38553" s="9"/>
    </row>
    <row r="38554" spans="12:14" x14ac:dyDescent="0.25">
      <c r="L38554" s="9"/>
      <c r="M38554" s="9"/>
      <c r="N38554" s="9"/>
    </row>
    <row r="38555" spans="12:14" x14ac:dyDescent="0.25">
      <c r="L38555" s="9"/>
      <c r="M38555" s="9"/>
      <c r="N38555" s="9"/>
    </row>
    <row r="38556" spans="12:14" x14ac:dyDescent="0.25">
      <c r="L38556" s="9"/>
      <c r="M38556" s="9"/>
      <c r="N38556" s="9"/>
    </row>
    <row r="38557" spans="12:14" x14ac:dyDescent="0.25">
      <c r="L38557" s="9"/>
      <c r="M38557" s="9"/>
      <c r="N38557" s="9"/>
    </row>
    <row r="38558" spans="12:14" x14ac:dyDescent="0.25">
      <c r="L38558" s="9"/>
      <c r="M38558" s="9"/>
      <c r="N38558" s="9"/>
    </row>
    <row r="38559" spans="12:14" x14ac:dyDescent="0.25">
      <c r="L38559" s="9"/>
      <c r="M38559" s="9"/>
      <c r="N38559" s="9"/>
    </row>
    <row r="38560" spans="12:14" x14ac:dyDescent="0.25">
      <c r="L38560" s="9"/>
      <c r="M38560" s="9"/>
      <c r="N38560" s="9"/>
    </row>
    <row r="38561" spans="12:14" x14ac:dyDescent="0.25">
      <c r="L38561" s="9"/>
      <c r="M38561" s="9"/>
      <c r="N38561" s="9"/>
    </row>
    <row r="38562" spans="12:14" x14ac:dyDescent="0.25">
      <c r="L38562" s="9"/>
      <c r="M38562" s="9"/>
      <c r="N38562" s="9"/>
    </row>
    <row r="38563" spans="12:14" x14ac:dyDescent="0.25">
      <c r="L38563" s="9"/>
      <c r="M38563" s="9"/>
      <c r="N38563" s="9"/>
    </row>
    <row r="38564" spans="12:14" x14ac:dyDescent="0.25">
      <c r="L38564" s="9"/>
      <c r="M38564" s="9"/>
      <c r="N38564" s="9"/>
    </row>
    <row r="38565" spans="12:14" x14ac:dyDescent="0.25">
      <c r="L38565" s="9"/>
      <c r="M38565" s="9"/>
      <c r="N38565" s="9"/>
    </row>
    <row r="38566" spans="12:14" x14ac:dyDescent="0.25">
      <c r="L38566" s="9"/>
      <c r="M38566" s="9"/>
      <c r="N38566" s="9"/>
    </row>
    <row r="38567" spans="12:14" x14ac:dyDescent="0.25">
      <c r="L38567" s="9"/>
      <c r="M38567" s="9"/>
      <c r="N38567" s="9"/>
    </row>
    <row r="38568" spans="12:14" x14ac:dyDescent="0.25">
      <c r="L38568" s="9"/>
      <c r="M38568" s="9"/>
      <c r="N38568" s="9"/>
    </row>
    <row r="38569" spans="12:14" x14ac:dyDescent="0.25">
      <c r="L38569" s="9"/>
      <c r="M38569" s="9"/>
      <c r="N38569" s="9"/>
    </row>
    <row r="38570" spans="12:14" x14ac:dyDescent="0.25">
      <c r="L38570" s="9"/>
      <c r="M38570" s="9"/>
      <c r="N38570" s="9"/>
    </row>
    <row r="38571" spans="12:14" x14ac:dyDescent="0.25">
      <c r="L38571" s="9"/>
      <c r="M38571" s="9"/>
      <c r="N38571" s="9"/>
    </row>
    <row r="38572" spans="12:14" x14ac:dyDescent="0.25">
      <c r="L38572" s="9"/>
      <c r="M38572" s="9"/>
      <c r="N38572" s="9"/>
    </row>
    <row r="38573" spans="12:14" x14ac:dyDescent="0.25">
      <c r="L38573" s="9"/>
      <c r="M38573" s="9"/>
      <c r="N38573" s="9"/>
    </row>
    <row r="38574" spans="12:14" x14ac:dyDescent="0.25">
      <c r="L38574" s="9"/>
      <c r="M38574" s="9"/>
      <c r="N38574" s="9"/>
    </row>
    <row r="38575" spans="12:14" x14ac:dyDescent="0.25">
      <c r="L38575" s="9"/>
      <c r="M38575" s="9"/>
      <c r="N38575" s="9"/>
    </row>
    <row r="38576" spans="12:14" x14ac:dyDescent="0.25">
      <c r="L38576" s="9"/>
      <c r="M38576" s="9"/>
      <c r="N38576" s="9"/>
    </row>
    <row r="38577" spans="12:14" x14ac:dyDescent="0.25">
      <c r="L38577" s="9"/>
      <c r="M38577" s="9"/>
      <c r="N38577" s="9"/>
    </row>
    <row r="38578" spans="12:14" x14ac:dyDescent="0.25">
      <c r="L38578" s="9"/>
      <c r="M38578" s="9"/>
      <c r="N38578" s="9"/>
    </row>
    <row r="38579" spans="12:14" x14ac:dyDescent="0.25">
      <c r="L38579" s="9"/>
      <c r="M38579" s="9"/>
      <c r="N38579" s="9"/>
    </row>
    <row r="38580" spans="12:14" x14ac:dyDescent="0.25">
      <c r="L38580" s="9"/>
      <c r="M38580" s="9"/>
      <c r="N38580" s="9"/>
    </row>
    <row r="38581" spans="12:14" x14ac:dyDescent="0.25">
      <c r="L38581" s="9"/>
      <c r="M38581" s="9"/>
      <c r="N38581" s="9"/>
    </row>
    <row r="38582" spans="12:14" x14ac:dyDescent="0.25">
      <c r="L38582" s="9"/>
      <c r="M38582" s="9"/>
      <c r="N38582" s="9"/>
    </row>
    <row r="38583" spans="12:14" x14ac:dyDescent="0.25">
      <c r="L38583" s="9"/>
      <c r="M38583" s="9"/>
      <c r="N38583" s="9"/>
    </row>
    <row r="38584" spans="12:14" x14ac:dyDescent="0.25">
      <c r="L38584" s="9"/>
      <c r="M38584" s="9"/>
      <c r="N38584" s="9"/>
    </row>
    <row r="38585" spans="12:14" x14ac:dyDescent="0.25">
      <c r="L38585" s="9"/>
      <c r="M38585" s="9"/>
      <c r="N38585" s="9"/>
    </row>
    <row r="38586" spans="12:14" x14ac:dyDescent="0.25">
      <c r="L38586" s="9"/>
      <c r="M38586" s="9"/>
      <c r="N38586" s="9"/>
    </row>
    <row r="38587" spans="12:14" x14ac:dyDescent="0.25">
      <c r="L38587" s="9"/>
      <c r="M38587" s="9"/>
      <c r="N38587" s="9"/>
    </row>
    <row r="38588" spans="12:14" x14ac:dyDescent="0.25">
      <c r="L38588" s="9"/>
      <c r="M38588" s="9"/>
      <c r="N38588" s="9"/>
    </row>
    <row r="38589" spans="12:14" x14ac:dyDescent="0.25">
      <c r="L38589" s="9"/>
      <c r="M38589" s="9"/>
      <c r="N38589" s="9"/>
    </row>
    <row r="38590" spans="12:14" x14ac:dyDescent="0.25">
      <c r="L38590" s="9"/>
      <c r="M38590" s="9"/>
      <c r="N38590" s="9"/>
    </row>
    <row r="38591" spans="12:14" x14ac:dyDescent="0.25">
      <c r="L38591" s="9"/>
      <c r="M38591" s="9"/>
      <c r="N38591" s="9"/>
    </row>
    <row r="38592" spans="12:14" x14ac:dyDescent="0.25">
      <c r="L38592" s="9"/>
      <c r="M38592" s="9"/>
      <c r="N38592" s="9"/>
    </row>
    <row r="38593" spans="12:14" x14ac:dyDescent="0.25">
      <c r="L38593" s="9"/>
      <c r="M38593" s="9"/>
      <c r="N38593" s="9"/>
    </row>
    <row r="38594" spans="12:14" x14ac:dyDescent="0.25">
      <c r="L38594" s="9"/>
      <c r="M38594" s="9"/>
      <c r="N38594" s="9"/>
    </row>
    <row r="38595" spans="12:14" x14ac:dyDescent="0.25">
      <c r="L38595" s="9"/>
      <c r="M38595" s="9"/>
      <c r="N38595" s="9"/>
    </row>
    <row r="38596" spans="12:14" x14ac:dyDescent="0.25">
      <c r="L38596" s="9"/>
      <c r="M38596" s="9"/>
      <c r="N38596" s="9"/>
    </row>
    <row r="38597" spans="12:14" x14ac:dyDescent="0.25">
      <c r="L38597" s="9"/>
      <c r="M38597" s="9"/>
      <c r="N38597" s="9"/>
    </row>
    <row r="38598" spans="12:14" x14ac:dyDescent="0.25">
      <c r="L38598" s="9"/>
      <c r="M38598" s="9"/>
      <c r="N38598" s="9"/>
    </row>
    <row r="38599" spans="12:14" x14ac:dyDescent="0.25">
      <c r="L38599" s="9"/>
      <c r="M38599" s="9"/>
      <c r="N38599" s="9"/>
    </row>
    <row r="38600" spans="12:14" x14ac:dyDescent="0.25">
      <c r="L38600" s="9"/>
      <c r="M38600" s="9"/>
      <c r="N38600" s="9"/>
    </row>
    <row r="38601" spans="12:14" x14ac:dyDescent="0.25">
      <c r="L38601" s="9"/>
      <c r="M38601" s="9"/>
      <c r="N38601" s="9"/>
    </row>
    <row r="38602" spans="12:14" x14ac:dyDescent="0.25">
      <c r="L38602" s="9"/>
      <c r="M38602" s="9"/>
      <c r="N38602" s="9"/>
    </row>
    <row r="38603" spans="12:14" x14ac:dyDescent="0.25">
      <c r="L38603" s="9"/>
      <c r="M38603" s="9"/>
      <c r="N38603" s="9"/>
    </row>
    <row r="38604" spans="12:14" x14ac:dyDescent="0.25">
      <c r="L38604" s="9"/>
      <c r="M38604" s="9"/>
      <c r="N38604" s="9"/>
    </row>
    <row r="38605" spans="12:14" x14ac:dyDescent="0.25">
      <c r="L38605" s="9"/>
      <c r="M38605" s="9"/>
      <c r="N38605" s="9"/>
    </row>
    <row r="38606" spans="12:14" x14ac:dyDescent="0.25">
      <c r="L38606" s="9"/>
      <c r="M38606" s="9"/>
      <c r="N38606" s="9"/>
    </row>
    <row r="38607" spans="12:14" x14ac:dyDescent="0.25">
      <c r="L38607" s="9"/>
      <c r="M38607" s="9"/>
      <c r="N38607" s="9"/>
    </row>
    <row r="38608" spans="12:14" x14ac:dyDescent="0.25">
      <c r="L38608" s="9"/>
      <c r="M38608" s="9"/>
      <c r="N38608" s="9"/>
    </row>
    <row r="38609" spans="12:14" x14ac:dyDescent="0.25">
      <c r="L38609" s="9"/>
      <c r="M38609" s="9"/>
      <c r="N38609" s="9"/>
    </row>
    <row r="38610" spans="12:14" x14ac:dyDescent="0.25">
      <c r="L38610" s="9"/>
      <c r="M38610" s="9"/>
      <c r="N38610" s="9"/>
    </row>
    <row r="38611" spans="12:14" x14ac:dyDescent="0.25">
      <c r="L38611" s="9"/>
      <c r="M38611" s="9"/>
      <c r="N38611" s="9"/>
    </row>
    <row r="38612" spans="12:14" x14ac:dyDescent="0.25">
      <c r="L38612" s="9"/>
      <c r="M38612" s="9"/>
      <c r="N38612" s="9"/>
    </row>
    <row r="38613" spans="12:14" x14ac:dyDescent="0.25">
      <c r="L38613" s="9"/>
      <c r="M38613" s="9"/>
      <c r="N38613" s="9"/>
    </row>
    <row r="38614" spans="12:14" x14ac:dyDescent="0.25">
      <c r="L38614" s="9"/>
      <c r="M38614" s="9"/>
      <c r="N38614" s="9"/>
    </row>
    <row r="38615" spans="12:14" x14ac:dyDescent="0.25">
      <c r="L38615" s="9"/>
      <c r="M38615" s="9"/>
      <c r="N38615" s="9"/>
    </row>
    <row r="38616" spans="12:14" x14ac:dyDescent="0.25">
      <c r="L38616" s="9"/>
      <c r="M38616" s="9"/>
      <c r="N38616" s="9"/>
    </row>
    <row r="38617" spans="12:14" x14ac:dyDescent="0.25">
      <c r="L38617" s="9"/>
      <c r="M38617" s="9"/>
      <c r="N38617" s="9"/>
    </row>
    <row r="38618" spans="12:14" x14ac:dyDescent="0.25">
      <c r="L38618" s="9"/>
      <c r="M38618" s="9"/>
      <c r="N38618" s="9"/>
    </row>
    <row r="38619" spans="12:14" x14ac:dyDescent="0.25">
      <c r="L38619" s="9"/>
      <c r="M38619" s="9"/>
      <c r="N38619" s="9"/>
    </row>
    <row r="38620" spans="12:14" x14ac:dyDescent="0.25">
      <c r="L38620" s="9"/>
      <c r="M38620" s="9"/>
      <c r="N38620" s="9"/>
    </row>
    <row r="38621" spans="12:14" x14ac:dyDescent="0.25">
      <c r="L38621" s="9"/>
      <c r="M38621" s="9"/>
      <c r="N38621" s="9"/>
    </row>
    <row r="38622" spans="12:14" x14ac:dyDescent="0.25">
      <c r="L38622" s="9"/>
      <c r="M38622" s="9"/>
      <c r="N38622" s="9"/>
    </row>
    <row r="38623" spans="12:14" x14ac:dyDescent="0.25">
      <c r="L38623" s="9"/>
      <c r="M38623" s="9"/>
      <c r="N38623" s="9"/>
    </row>
    <row r="38624" spans="12:14" x14ac:dyDescent="0.25">
      <c r="L38624" s="9"/>
      <c r="M38624" s="9"/>
      <c r="N38624" s="9"/>
    </row>
    <row r="38625" spans="12:14" x14ac:dyDescent="0.25">
      <c r="L38625" s="9"/>
      <c r="M38625" s="9"/>
      <c r="N38625" s="9"/>
    </row>
    <row r="38626" spans="12:14" x14ac:dyDescent="0.25">
      <c r="L38626" s="9"/>
      <c r="M38626" s="9"/>
      <c r="N38626" s="9"/>
    </row>
    <row r="38627" spans="12:14" x14ac:dyDescent="0.25">
      <c r="L38627" s="9"/>
      <c r="M38627" s="9"/>
      <c r="N38627" s="9"/>
    </row>
    <row r="38628" spans="12:14" x14ac:dyDescent="0.25">
      <c r="L38628" s="9"/>
      <c r="M38628" s="9"/>
      <c r="N38628" s="9"/>
    </row>
    <row r="38629" spans="12:14" x14ac:dyDescent="0.25">
      <c r="L38629" s="9"/>
      <c r="M38629" s="9"/>
      <c r="N38629" s="9"/>
    </row>
    <row r="38630" spans="12:14" x14ac:dyDescent="0.25">
      <c r="L38630" s="9"/>
      <c r="M38630" s="9"/>
      <c r="N38630" s="9"/>
    </row>
    <row r="38631" spans="12:14" x14ac:dyDescent="0.25">
      <c r="L38631" s="9"/>
      <c r="M38631" s="9"/>
      <c r="N38631" s="9"/>
    </row>
    <row r="38632" spans="12:14" x14ac:dyDescent="0.25">
      <c r="L38632" s="9"/>
      <c r="M38632" s="9"/>
      <c r="N38632" s="9"/>
    </row>
    <row r="38633" spans="12:14" x14ac:dyDescent="0.25">
      <c r="L38633" s="9"/>
      <c r="M38633" s="9"/>
      <c r="N38633" s="9"/>
    </row>
    <row r="38634" spans="12:14" x14ac:dyDescent="0.25">
      <c r="L38634" s="9"/>
      <c r="M38634" s="9"/>
      <c r="N38634" s="9"/>
    </row>
    <row r="38635" spans="12:14" x14ac:dyDescent="0.25">
      <c r="L38635" s="9"/>
      <c r="M38635" s="9"/>
      <c r="N38635" s="9"/>
    </row>
    <row r="38636" spans="12:14" x14ac:dyDescent="0.25">
      <c r="L38636" s="9"/>
      <c r="M38636" s="9"/>
      <c r="N38636" s="9"/>
    </row>
    <row r="38637" spans="12:14" x14ac:dyDescent="0.25">
      <c r="L38637" s="9"/>
      <c r="M38637" s="9"/>
      <c r="N38637" s="9"/>
    </row>
    <row r="38638" spans="12:14" x14ac:dyDescent="0.25">
      <c r="L38638" s="9"/>
      <c r="M38638" s="9"/>
      <c r="N38638" s="9"/>
    </row>
    <row r="38639" spans="12:14" x14ac:dyDescent="0.25">
      <c r="L38639" s="9"/>
      <c r="M38639" s="9"/>
      <c r="N38639" s="9"/>
    </row>
    <row r="38640" spans="12:14" x14ac:dyDescent="0.25">
      <c r="L38640" s="9"/>
      <c r="M38640" s="9"/>
      <c r="N38640" s="9"/>
    </row>
    <row r="38641" spans="12:14" x14ac:dyDescent="0.25">
      <c r="L38641" s="9"/>
      <c r="M38641" s="9"/>
      <c r="N38641" s="9"/>
    </row>
    <row r="38642" spans="12:14" x14ac:dyDescent="0.25">
      <c r="L38642" s="9"/>
      <c r="M38642" s="9"/>
      <c r="N38642" s="9"/>
    </row>
    <row r="38643" spans="12:14" x14ac:dyDescent="0.25">
      <c r="L38643" s="9"/>
      <c r="M38643" s="9"/>
      <c r="N38643" s="9"/>
    </row>
    <row r="38644" spans="12:14" x14ac:dyDescent="0.25">
      <c r="L38644" s="9"/>
      <c r="M38644" s="9"/>
      <c r="N38644" s="9"/>
    </row>
    <row r="38645" spans="12:14" x14ac:dyDescent="0.25">
      <c r="L38645" s="9"/>
      <c r="M38645" s="9"/>
      <c r="N38645" s="9"/>
    </row>
    <row r="38646" spans="12:14" x14ac:dyDescent="0.25">
      <c r="L38646" s="9"/>
      <c r="M38646" s="9"/>
      <c r="N38646" s="9"/>
    </row>
    <row r="38647" spans="12:14" x14ac:dyDescent="0.25">
      <c r="L38647" s="9"/>
      <c r="M38647" s="9"/>
      <c r="N38647" s="9"/>
    </row>
    <row r="38648" spans="12:14" x14ac:dyDescent="0.25">
      <c r="L38648" s="9"/>
      <c r="M38648" s="9"/>
      <c r="N38648" s="9"/>
    </row>
    <row r="38649" spans="12:14" x14ac:dyDescent="0.25">
      <c r="L38649" s="9"/>
      <c r="M38649" s="9"/>
      <c r="N38649" s="9"/>
    </row>
    <row r="38650" spans="12:14" x14ac:dyDescent="0.25">
      <c r="L38650" s="9"/>
      <c r="M38650" s="9"/>
      <c r="N38650" s="9"/>
    </row>
    <row r="38651" spans="12:14" x14ac:dyDescent="0.25">
      <c r="L38651" s="9"/>
      <c r="M38651" s="9"/>
      <c r="N38651" s="9"/>
    </row>
    <row r="38652" spans="12:14" x14ac:dyDescent="0.25">
      <c r="L38652" s="9"/>
      <c r="M38652" s="9"/>
      <c r="N38652" s="9"/>
    </row>
    <row r="38653" spans="12:14" x14ac:dyDescent="0.25">
      <c r="L38653" s="9"/>
      <c r="M38653" s="9"/>
      <c r="N38653" s="9"/>
    </row>
    <row r="38654" spans="12:14" x14ac:dyDescent="0.25">
      <c r="L38654" s="9"/>
      <c r="M38654" s="9"/>
      <c r="N38654" s="9"/>
    </row>
    <row r="38655" spans="12:14" x14ac:dyDescent="0.25">
      <c r="L38655" s="9"/>
      <c r="M38655" s="9"/>
      <c r="N38655" s="9"/>
    </row>
    <row r="38656" spans="12:14" x14ac:dyDescent="0.25">
      <c r="L38656" s="9"/>
      <c r="M38656" s="9"/>
      <c r="N38656" s="9"/>
    </row>
    <row r="38657" spans="12:14" x14ac:dyDescent="0.25">
      <c r="L38657" s="9"/>
      <c r="M38657" s="9"/>
      <c r="N38657" s="9"/>
    </row>
    <row r="38658" spans="12:14" x14ac:dyDescent="0.25">
      <c r="L38658" s="9"/>
      <c r="M38658" s="9"/>
      <c r="N38658" s="9"/>
    </row>
    <row r="38659" spans="12:14" x14ac:dyDescent="0.25">
      <c r="L38659" s="9"/>
      <c r="M38659" s="9"/>
      <c r="N38659" s="9"/>
    </row>
    <row r="38660" spans="12:14" x14ac:dyDescent="0.25">
      <c r="L38660" s="9"/>
      <c r="M38660" s="9"/>
      <c r="N38660" s="9"/>
    </row>
    <row r="38661" spans="12:14" x14ac:dyDescent="0.25">
      <c r="L38661" s="9"/>
      <c r="M38661" s="9"/>
      <c r="N38661" s="9"/>
    </row>
    <row r="38662" spans="12:14" x14ac:dyDescent="0.25">
      <c r="L38662" s="9"/>
      <c r="M38662" s="9"/>
      <c r="N38662" s="9"/>
    </row>
    <row r="38663" spans="12:14" x14ac:dyDescent="0.25">
      <c r="L38663" s="9"/>
      <c r="M38663" s="9"/>
      <c r="N38663" s="9"/>
    </row>
    <row r="38664" spans="12:14" x14ac:dyDescent="0.25">
      <c r="L38664" s="9"/>
      <c r="M38664" s="9"/>
      <c r="N38664" s="9"/>
    </row>
    <row r="38665" spans="12:14" x14ac:dyDescent="0.25">
      <c r="L38665" s="9"/>
      <c r="M38665" s="9"/>
      <c r="N38665" s="9"/>
    </row>
    <row r="38666" spans="12:14" x14ac:dyDescent="0.25">
      <c r="L38666" s="9"/>
      <c r="M38666" s="9"/>
      <c r="N38666" s="9"/>
    </row>
    <row r="38667" spans="12:14" x14ac:dyDescent="0.25">
      <c r="L38667" s="9"/>
      <c r="M38667" s="9"/>
      <c r="N38667" s="9"/>
    </row>
    <row r="38668" spans="12:14" x14ac:dyDescent="0.25">
      <c r="L38668" s="9"/>
      <c r="M38668" s="9"/>
      <c r="N38668" s="9"/>
    </row>
    <row r="38669" spans="12:14" x14ac:dyDescent="0.25">
      <c r="L38669" s="9"/>
      <c r="M38669" s="9"/>
      <c r="N38669" s="9"/>
    </row>
    <row r="38670" spans="12:14" x14ac:dyDescent="0.25">
      <c r="L38670" s="9"/>
      <c r="M38670" s="9"/>
      <c r="N38670" s="9"/>
    </row>
    <row r="38671" spans="12:14" x14ac:dyDescent="0.25">
      <c r="L38671" s="9"/>
      <c r="M38671" s="9"/>
      <c r="N38671" s="9"/>
    </row>
    <row r="38672" spans="12:14" x14ac:dyDescent="0.25">
      <c r="L38672" s="9"/>
      <c r="M38672" s="9"/>
      <c r="N38672" s="9"/>
    </row>
    <row r="38673" spans="12:14" x14ac:dyDescent="0.25">
      <c r="L38673" s="9"/>
      <c r="M38673" s="9"/>
      <c r="N38673" s="9"/>
    </row>
    <row r="38674" spans="12:14" x14ac:dyDescent="0.25">
      <c r="L38674" s="9"/>
      <c r="M38674" s="9"/>
      <c r="N38674" s="9"/>
    </row>
    <row r="38675" spans="12:14" x14ac:dyDescent="0.25">
      <c r="L38675" s="9"/>
      <c r="M38675" s="9"/>
      <c r="N38675" s="9"/>
    </row>
    <row r="38676" spans="12:14" x14ac:dyDescent="0.25">
      <c r="L38676" s="9"/>
      <c r="M38676" s="9"/>
      <c r="N38676" s="9"/>
    </row>
    <row r="38677" spans="12:14" x14ac:dyDescent="0.25">
      <c r="L38677" s="9"/>
      <c r="M38677" s="9"/>
      <c r="N38677" s="9"/>
    </row>
    <row r="38678" spans="12:14" x14ac:dyDescent="0.25">
      <c r="L38678" s="9"/>
      <c r="M38678" s="9"/>
      <c r="N38678" s="9"/>
    </row>
    <row r="38679" spans="12:14" x14ac:dyDescent="0.25">
      <c r="L38679" s="9"/>
      <c r="M38679" s="9"/>
      <c r="N38679" s="9"/>
    </row>
    <row r="38680" spans="12:14" x14ac:dyDescent="0.25">
      <c r="L38680" s="9"/>
      <c r="M38680" s="9"/>
      <c r="N38680" s="9"/>
    </row>
    <row r="38681" spans="12:14" x14ac:dyDescent="0.25">
      <c r="L38681" s="9"/>
      <c r="M38681" s="9"/>
      <c r="N38681" s="9"/>
    </row>
    <row r="38682" spans="12:14" x14ac:dyDescent="0.25">
      <c r="L38682" s="9"/>
      <c r="M38682" s="9"/>
      <c r="N38682" s="9"/>
    </row>
    <row r="38683" spans="12:14" x14ac:dyDescent="0.25">
      <c r="L38683" s="9"/>
      <c r="M38683" s="9"/>
      <c r="N38683" s="9"/>
    </row>
    <row r="38684" spans="12:14" x14ac:dyDescent="0.25">
      <c r="L38684" s="9"/>
      <c r="M38684" s="9"/>
      <c r="N38684" s="9"/>
    </row>
    <row r="38685" spans="12:14" x14ac:dyDescent="0.25">
      <c r="L38685" s="9"/>
      <c r="M38685" s="9"/>
      <c r="N38685" s="9"/>
    </row>
    <row r="38686" spans="12:14" x14ac:dyDescent="0.25">
      <c r="L38686" s="9"/>
      <c r="M38686" s="9"/>
      <c r="N38686" s="9"/>
    </row>
    <row r="38687" spans="12:14" x14ac:dyDescent="0.25">
      <c r="L38687" s="9"/>
      <c r="M38687" s="9"/>
      <c r="N38687" s="9"/>
    </row>
    <row r="38688" spans="12:14" x14ac:dyDescent="0.25">
      <c r="L38688" s="9"/>
      <c r="M38688" s="9"/>
      <c r="N38688" s="9"/>
    </row>
    <row r="38689" spans="12:14" x14ac:dyDescent="0.25">
      <c r="L38689" s="9"/>
      <c r="M38689" s="9"/>
      <c r="N38689" s="9"/>
    </row>
    <row r="38690" spans="12:14" x14ac:dyDescent="0.25">
      <c r="L38690" s="9"/>
      <c r="M38690" s="9"/>
      <c r="N38690" s="9"/>
    </row>
    <row r="38691" spans="12:14" x14ac:dyDescent="0.25">
      <c r="L38691" s="9"/>
      <c r="M38691" s="9"/>
      <c r="N38691" s="9"/>
    </row>
    <row r="38692" spans="12:14" x14ac:dyDescent="0.25">
      <c r="L38692" s="9"/>
      <c r="M38692" s="9"/>
      <c r="N38692" s="9"/>
    </row>
    <row r="38693" spans="12:14" x14ac:dyDescent="0.25">
      <c r="L38693" s="9"/>
      <c r="M38693" s="9"/>
      <c r="N38693" s="9"/>
    </row>
    <row r="38694" spans="12:14" x14ac:dyDescent="0.25">
      <c r="L38694" s="9"/>
      <c r="M38694" s="9"/>
      <c r="N38694" s="9"/>
    </row>
    <row r="38695" spans="12:14" x14ac:dyDescent="0.25">
      <c r="L38695" s="9"/>
      <c r="M38695" s="9"/>
      <c r="N38695" s="9"/>
    </row>
    <row r="38696" spans="12:14" x14ac:dyDescent="0.25">
      <c r="L38696" s="9"/>
      <c r="M38696" s="9"/>
      <c r="N38696" s="9"/>
    </row>
    <row r="38697" spans="12:14" x14ac:dyDescent="0.25">
      <c r="L38697" s="9"/>
      <c r="M38697" s="9"/>
      <c r="N38697" s="9"/>
    </row>
    <row r="38698" spans="12:14" x14ac:dyDescent="0.25">
      <c r="L38698" s="9"/>
      <c r="M38698" s="9"/>
      <c r="N38698" s="9"/>
    </row>
    <row r="38699" spans="12:14" x14ac:dyDescent="0.25">
      <c r="L38699" s="9"/>
      <c r="M38699" s="9"/>
      <c r="N38699" s="9"/>
    </row>
    <row r="38700" spans="12:14" x14ac:dyDescent="0.25">
      <c r="L38700" s="9"/>
      <c r="M38700" s="9"/>
      <c r="N38700" s="9"/>
    </row>
    <row r="38701" spans="12:14" x14ac:dyDescent="0.25">
      <c r="L38701" s="9"/>
      <c r="M38701" s="9"/>
      <c r="N38701" s="9"/>
    </row>
    <row r="38702" spans="12:14" x14ac:dyDescent="0.25">
      <c r="L38702" s="9"/>
      <c r="M38702" s="9"/>
      <c r="N38702" s="9"/>
    </row>
    <row r="38703" spans="12:14" x14ac:dyDescent="0.25">
      <c r="L38703" s="9"/>
      <c r="M38703" s="9"/>
      <c r="N38703" s="9"/>
    </row>
    <row r="38704" spans="12:14" x14ac:dyDescent="0.25">
      <c r="L38704" s="9"/>
      <c r="M38704" s="9"/>
      <c r="N38704" s="9"/>
    </row>
    <row r="38705" spans="12:14" x14ac:dyDescent="0.25">
      <c r="L38705" s="9"/>
      <c r="M38705" s="9"/>
      <c r="N38705" s="9"/>
    </row>
    <row r="38706" spans="12:14" x14ac:dyDescent="0.25">
      <c r="L38706" s="9"/>
      <c r="M38706" s="9"/>
      <c r="N38706" s="9"/>
    </row>
    <row r="38707" spans="12:14" x14ac:dyDescent="0.25">
      <c r="L38707" s="9"/>
      <c r="M38707" s="9"/>
      <c r="N38707" s="9"/>
    </row>
    <row r="38708" spans="12:14" x14ac:dyDescent="0.25">
      <c r="L38708" s="9"/>
      <c r="M38708" s="9"/>
      <c r="N38708" s="9"/>
    </row>
    <row r="38709" spans="12:14" x14ac:dyDescent="0.25">
      <c r="L38709" s="9"/>
      <c r="M38709" s="9"/>
      <c r="N38709" s="9"/>
    </row>
    <row r="38710" spans="12:14" x14ac:dyDescent="0.25">
      <c r="L38710" s="9"/>
      <c r="M38710" s="9"/>
      <c r="N38710" s="9"/>
    </row>
    <row r="38711" spans="12:14" x14ac:dyDescent="0.25">
      <c r="L38711" s="9"/>
      <c r="M38711" s="9"/>
      <c r="N38711" s="9"/>
    </row>
    <row r="38712" spans="12:14" x14ac:dyDescent="0.25">
      <c r="L38712" s="9"/>
      <c r="M38712" s="9"/>
      <c r="N38712" s="9"/>
    </row>
    <row r="38713" spans="12:14" x14ac:dyDescent="0.25">
      <c r="L38713" s="9"/>
      <c r="M38713" s="9"/>
      <c r="N38713" s="9"/>
    </row>
    <row r="38714" spans="12:14" x14ac:dyDescent="0.25">
      <c r="L38714" s="9"/>
      <c r="M38714" s="9"/>
      <c r="N38714" s="9"/>
    </row>
    <row r="38715" spans="12:14" x14ac:dyDescent="0.25">
      <c r="L38715" s="9"/>
      <c r="M38715" s="9"/>
      <c r="N38715" s="9"/>
    </row>
    <row r="38716" spans="12:14" x14ac:dyDescent="0.25">
      <c r="L38716" s="9"/>
      <c r="M38716" s="9"/>
      <c r="N38716" s="9"/>
    </row>
    <row r="38717" spans="12:14" x14ac:dyDescent="0.25">
      <c r="L38717" s="9"/>
      <c r="M38717" s="9"/>
      <c r="N38717" s="9"/>
    </row>
    <row r="38718" spans="12:14" x14ac:dyDescent="0.25">
      <c r="L38718" s="9"/>
      <c r="M38718" s="9"/>
      <c r="N38718" s="9"/>
    </row>
    <row r="38719" spans="12:14" x14ac:dyDescent="0.25">
      <c r="L38719" s="9"/>
      <c r="M38719" s="9"/>
      <c r="N38719" s="9"/>
    </row>
    <row r="38720" spans="12:14" x14ac:dyDescent="0.25">
      <c r="L38720" s="9"/>
      <c r="M38720" s="9"/>
      <c r="N38720" s="9"/>
    </row>
    <row r="38721" spans="12:14" x14ac:dyDescent="0.25">
      <c r="L38721" s="9"/>
      <c r="M38721" s="9"/>
      <c r="N38721" s="9"/>
    </row>
    <row r="38722" spans="12:14" x14ac:dyDescent="0.25">
      <c r="L38722" s="9"/>
      <c r="M38722" s="9"/>
      <c r="N38722" s="9"/>
    </row>
    <row r="38723" spans="12:14" x14ac:dyDescent="0.25">
      <c r="L38723" s="9"/>
      <c r="M38723" s="9"/>
      <c r="N38723" s="9"/>
    </row>
    <row r="38724" spans="12:14" x14ac:dyDescent="0.25">
      <c r="L38724" s="9"/>
      <c r="M38724" s="9"/>
      <c r="N38724" s="9"/>
    </row>
    <row r="38725" spans="12:14" x14ac:dyDescent="0.25">
      <c r="L38725" s="9"/>
      <c r="M38725" s="9"/>
      <c r="N38725" s="9"/>
    </row>
    <row r="38726" spans="12:14" x14ac:dyDescent="0.25">
      <c r="L38726" s="9"/>
      <c r="M38726" s="9"/>
      <c r="N38726" s="9"/>
    </row>
    <row r="38727" spans="12:14" x14ac:dyDescent="0.25">
      <c r="L38727" s="9"/>
      <c r="M38727" s="9"/>
      <c r="N38727" s="9"/>
    </row>
    <row r="38728" spans="12:14" x14ac:dyDescent="0.25">
      <c r="L38728" s="9"/>
      <c r="M38728" s="9"/>
      <c r="N38728" s="9"/>
    </row>
    <row r="38729" spans="12:14" x14ac:dyDescent="0.25">
      <c r="L38729" s="9"/>
      <c r="M38729" s="9"/>
      <c r="N38729" s="9"/>
    </row>
    <row r="38730" spans="12:14" x14ac:dyDescent="0.25">
      <c r="L38730" s="9"/>
      <c r="M38730" s="9"/>
      <c r="N38730" s="9"/>
    </row>
    <row r="38731" spans="12:14" x14ac:dyDescent="0.25">
      <c r="L38731" s="9"/>
      <c r="M38731" s="9"/>
      <c r="N38731" s="9"/>
    </row>
    <row r="38732" spans="12:14" x14ac:dyDescent="0.25">
      <c r="L38732" s="9"/>
      <c r="M38732" s="9"/>
      <c r="N38732" s="9"/>
    </row>
    <row r="38733" spans="12:14" x14ac:dyDescent="0.25">
      <c r="L38733" s="9"/>
      <c r="M38733" s="9"/>
      <c r="N38733" s="9"/>
    </row>
    <row r="38734" spans="12:14" x14ac:dyDescent="0.25">
      <c r="L38734" s="9"/>
      <c r="M38734" s="9"/>
      <c r="N38734" s="9"/>
    </row>
    <row r="38735" spans="12:14" x14ac:dyDescent="0.25">
      <c r="L38735" s="9"/>
      <c r="M38735" s="9"/>
      <c r="N38735" s="9"/>
    </row>
    <row r="38736" spans="12:14" x14ac:dyDescent="0.25">
      <c r="L38736" s="9"/>
      <c r="M38736" s="9"/>
      <c r="N38736" s="9"/>
    </row>
    <row r="38737" spans="12:14" x14ac:dyDescent="0.25">
      <c r="L38737" s="9"/>
      <c r="M38737" s="9"/>
      <c r="N38737" s="9"/>
    </row>
    <row r="38738" spans="12:14" x14ac:dyDescent="0.25">
      <c r="L38738" s="9"/>
      <c r="M38738" s="9"/>
      <c r="N38738" s="9"/>
    </row>
    <row r="38739" spans="12:14" x14ac:dyDescent="0.25">
      <c r="L38739" s="9"/>
      <c r="M38739" s="9"/>
      <c r="N38739" s="9"/>
    </row>
    <row r="38740" spans="12:14" x14ac:dyDescent="0.25">
      <c r="L38740" s="9"/>
      <c r="M38740" s="9"/>
      <c r="N38740" s="9"/>
    </row>
    <row r="38741" spans="12:14" x14ac:dyDescent="0.25">
      <c r="L38741" s="9"/>
      <c r="M38741" s="9"/>
      <c r="N38741" s="9"/>
    </row>
    <row r="38742" spans="12:14" x14ac:dyDescent="0.25">
      <c r="L38742" s="9"/>
      <c r="M38742" s="9"/>
      <c r="N38742" s="9"/>
    </row>
    <row r="38743" spans="12:14" x14ac:dyDescent="0.25">
      <c r="L38743" s="9"/>
      <c r="M38743" s="9"/>
      <c r="N38743" s="9"/>
    </row>
    <row r="38744" spans="12:14" x14ac:dyDescent="0.25">
      <c r="L38744" s="9"/>
      <c r="M38744" s="9"/>
      <c r="N38744" s="9"/>
    </row>
    <row r="38745" spans="12:14" x14ac:dyDescent="0.25">
      <c r="L38745" s="9"/>
      <c r="M38745" s="9"/>
      <c r="N38745" s="9"/>
    </row>
    <row r="38746" spans="12:14" x14ac:dyDescent="0.25">
      <c r="L38746" s="9"/>
      <c r="M38746" s="9"/>
      <c r="N38746" s="9"/>
    </row>
    <row r="38747" spans="12:14" x14ac:dyDescent="0.25">
      <c r="L38747" s="9"/>
      <c r="M38747" s="9"/>
      <c r="N38747" s="9"/>
    </row>
    <row r="38748" spans="12:14" x14ac:dyDescent="0.25">
      <c r="L38748" s="9"/>
      <c r="M38748" s="9"/>
      <c r="N38748" s="9"/>
    </row>
    <row r="38749" spans="12:14" x14ac:dyDescent="0.25">
      <c r="L38749" s="9"/>
      <c r="M38749" s="9"/>
      <c r="N38749" s="9"/>
    </row>
    <row r="38750" spans="12:14" x14ac:dyDescent="0.25">
      <c r="L38750" s="9"/>
      <c r="M38750" s="9"/>
      <c r="N38750" s="9"/>
    </row>
    <row r="38751" spans="12:14" x14ac:dyDescent="0.25">
      <c r="L38751" s="9"/>
      <c r="M38751" s="9"/>
      <c r="N38751" s="9"/>
    </row>
    <row r="38752" spans="12:14" x14ac:dyDescent="0.25">
      <c r="L38752" s="9"/>
      <c r="M38752" s="9"/>
      <c r="N38752" s="9"/>
    </row>
    <row r="38753" spans="12:14" x14ac:dyDescent="0.25">
      <c r="L38753" s="9"/>
      <c r="M38753" s="9"/>
      <c r="N38753" s="9"/>
    </row>
    <row r="38754" spans="12:14" x14ac:dyDescent="0.25">
      <c r="L38754" s="9"/>
      <c r="M38754" s="9"/>
      <c r="N38754" s="9"/>
    </row>
    <row r="38755" spans="12:14" x14ac:dyDescent="0.25">
      <c r="L38755" s="9"/>
      <c r="M38755" s="9"/>
      <c r="N38755" s="9"/>
    </row>
    <row r="38756" spans="12:14" x14ac:dyDescent="0.25">
      <c r="L38756" s="9"/>
      <c r="M38756" s="9"/>
      <c r="N38756" s="9"/>
    </row>
    <row r="38757" spans="12:14" x14ac:dyDescent="0.25">
      <c r="L38757" s="9"/>
      <c r="M38757" s="9"/>
      <c r="N38757" s="9"/>
    </row>
    <row r="38758" spans="12:14" x14ac:dyDescent="0.25">
      <c r="L38758" s="9"/>
      <c r="M38758" s="9"/>
      <c r="N38758" s="9"/>
    </row>
    <row r="38759" spans="12:14" x14ac:dyDescent="0.25">
      <c r="L38759" s="9"/>
      <c r="M38759" s="9"/>
      <c r="N38759" s="9"/>
    </row>
    <row r="38760" spans="12:14" x14ac:dyDescent="0.25">
      <c r="L38760" s="9"/>
      <c r="M38760" s="9"/>
      <c r="N38760" s="9"/>
    </row>
    <row r="38761" spans="12:14" x14ac:dyDescent="0.25">
      <c r="L38761" s="9"/>
      <c r="M38761" s="9"/>
      <c r="N38761" s="9"/>
    </row>
    <row r="38762" spans="12:14" x14ac:dyDescent="0.25">
      <c r="L38762" s="9"/>
      <c r="M38762" s="9"/>
      <c r="N38762" s="9"/>
    </row>
    <row r="38763" spans="12:14" x14ac:dyDescent="0.25">
      <c r="L38763" s="9"/>
      <c r="M38763" s="9"/>
      <c r="N38763" s="9"/>
    </row>
    <row r="38764" spans="12:14" x14ac:dyDescent="0.25">
      <c r="L38764" s="9"/>
      <c r="M38764" s="9"/>
      <c r="N38764" s="9"/>
    </row>
    <row r="38765" spans="12:14" x14ac:dyDescent="0.25">
      <c r="L38765" s="9"/>
      <c r="M38765" s="9"/>
      <c r="N38765" s="9"/>
    </row>
    <row r="38766" spans="12:14" x14ac:dyDescent="0.25">
      <c r="L38766" s="9"/>
      <c r="M38766" s="9"/>
      <c r="N38766" s="9"/>
    </row>
    <row r="38767" spans="12:14" x14ac:dyDescent="0.25">
      <c r="L38767" s="9"/>
      <c r="M38767" s="9"/>
      <c r="N38767" s="9"/>
    </row>
    <row r="38768" spans="12:14" x14ac:dyDescent="0.25">
      <c r="L38768" s="9"/>
      <c r="M38768" s="9"/>
      <c r="N38768" s="9"/>
    </row>
    <row r="38769" spans="12:14" x14ac:dyDescent="0.25">
      <c r="L38769" s="9"/>
      <c r="M38769" s="9"/>
      <c r="N38769" s="9"/>
    </row>
    <row r="38770" spans="12:14" x14ac:dyDescent="0.25">
      <c r="L38770" s="9"/>
      <c r="M38770" s="9"/>
      <c r="N38770" s="9"/>
    </row>
    <row r="38771" spans="12:14" x14ac:dyDescent="0.25">
      <c r="L38771" s="9"/>
      <c r="M38771" s="9"/>
      <c r="N38771" s="9"/>
    </row>
    <row r="38772" spans="12:14" x14ac:dyDescent="0.25">
      <c r="L38772" s="9"/>
      <c r="M38772" s="9"/>
      <c r="N38772" s="9"/>
    </row>
    <row r="38773" spans="12:14" x14ac:dyDescent="0.25">
      <c r="L38773" s="9"/>
      <c r="M38773" s="9"/>
      <c r="N38773" s="9"/>
    </row>
    <row r="38774" spans="12:14" x14ac:dyDescent="0.25">
      <c r="L38774" s="9"/>
      <c r="M38774" s="9"/>
      <c r="N38774" s="9"/>
    </row>
    <row r="38775" spans="12:14" x14ac:dyDescent="0.25">
      <c r="L38775" s="9"/>
      <c r="M38775" s="9"/>
      <c r="N38775" s="9"/>
    </row>
    <row r="38776" spans="12:14" x14ac:dyDescent="0.25">
      <c r="L38776" s="9"/>
      <c r="M38776" s="9"/>
      <c r="N38776" s="9"/>
    </row>
    <row r="38777" spans="12:14" x14ac:dyDescent="0.25">
      <c r="L38777" s="9"/>
      <c r="M38777" s="9"/>
      <c r="N38777" s="9"/>
    </row>
    <row r="38778" spans="12:14" x14ac:dyDescent="0.25">
      <c r="L38778" s="9"/>
      <c r="M38778" s="9"/>
      <c r="N38778" s="9"/>
    </row>
    <row r="38779" spans="12:14" x14ac:dyDescent="0.25">
      <c r="L38779" s="9"/>
      <c r="M38779" s="9"/>
      <c r="N38779" s="9"/>
    </row>
    <row r="38780" spans="12:14" x14ac:dyDescent="0.25">
      <c r="L38780" s="9"/>
      <c r="M38780" s="9"/>
      <c r="N38780" s="9"/>
    </row>
    <row r="38781" spans="12:14" x14ac:dyDescent="0.25">
      <c r="L38781" s="9"/>
      <c r="M38781" s="9"/>
      <c r="N38781" s="9"/>
    </row>
    <row r="38782" spans="12:14" x14ac:dyDescent="0.25">
      <c r="L38782" s="9"/>
      <c r="M38782" s="9"/>
      <c r="N38782" s="9"/>
    </row>
    <row r="38783" spans="12:14" x14ac:dyDescent="0.25">
      <c r="L38783" s="9"/>
      <c r="M38783" s="9"/>
      <c r="N38783" s="9"/>
    </row>
    <row r="38784" spans="12:14" x14ac:dyDescent="0.25">
      <c r="L38784" s="9"/>
      <c r="M38784" s="9"/>
      <c r="N38784" s="9"/>
    </row>
    <row r="38785" spans="12:14" x14ac:dyDescent="0.25">
      <c r="L38785" s="9"/>
      <c r="M38785" s="9"/>
      <c r="N38785" s="9"/>
    </row>
    <row r="38786" spans="12:14" x14ac:dyDescent="0.25">
      <c r="L38786" s="9"/>
      <c r="M38786" s="9"/>
      <c r="N38786" s="9"/>
    </row>
    <row r="38787" spans="12:14" x14ac:dyDescent="0.25">
      <c r="L38787" s="9"/>
      <c r="M38787" s="9"/>
      <c r="N38787" s="9"/>
    </row>
    <row r="38788" spans="12:14" x14ac:dyDescent="0.25">
      <c r="L38788" s="9"/>
      <c r="M38788" s="9"/>
      <c r="N38788" s="9"/>
    </row>
    <row r="38789" spans="12:14" x14ac:dyDescent="0.25">
      <c r="L38789" s="9"/>
      <c r="M38789" s="9"/>
      <c r="N38789" s="9"/>
    </row>
    <row r="38790" spans="12:14" x14ac:dyDescent="0.25">
      <c r="L38790" s="9"/>
      <c r="M38790" s="9"/>
      <c r="N38790" s="9"/>
    </row>
    <row r="38791" spans="12:14" x14ac:dyDescent="0.25">
      <c r="L38791" s="9"/>
      <c r="M38791" s="9"/>
      <c r="N38791" s="9"/>
    </row>
    <row r="38792" spans="12:14" x14ac:dyDescent="0.25">
      <c r="L38792" s="9"/>
      <c r="M38792" s="9"/>
      <c r="N38792" s="9"/>
    </row>
    <row r="38793" spans="12:14" x14ac:dyDescent="0.25">
      <c r="L38793" s="9"/>
      <c r="M38793" s="9"/>
      <c r="N38793" s="9"/>
    </row>
    <row r="38794" spans="12:14" x14ac:dyDescent="0.25">
      <c r="L38794" s="9"/>
      <c r="M38794" s="9"/>
      <c r="N38794" s="9"/>
    </row>
    <row r="38795" spans="12:14" x14ac:dyDescent="0.25">
      <c r="L38795" s="9"/>
      <c r="M38795" s="9"/>
      <c r="N38795" s="9"/>
    </row>
    <row r="38796" spans="12:14" x14ac:dyDescent="0.25">
      <c r="L38796" s="9"/>
      <c r="M38796" s="9"/>
      <c r="N38796" s="9"/>
    </row>
    <row r="38797" spans="12:14" x14ac:dyDescent="0.25">
      <c r="L38797" s="9"/>
      <c r="M38797" s="9"/>
      <c r="N38797" s="9"/>
    </row>
    <row r="38798" spans="12:14" x14ac:dyDescent="0.25">
      <c r="L38798" s="9"/>
      <c r="M38798" s="9"/>
      <c r="N38798" s="9"/>
    </row>
    <row r="38799" spans="12:14" x14ac:dyDescent="0.25">
      <c r="L38799" s="9"/>
      <c r="M38799" s="9"/>
      <c r="N38799" s="9"/>
    </row>
    <row r="38800" spans="12:14" x14ac:dyDescent="0.25">
      <c r="L38800" s="9"/>
      <c r="M38800" s="9"/>
      <c r="N38800" s="9"/>
    </row>
    <row r="38801" spans="12:14" x14ac:dyDescent="0.25">
      <c r="L38801" s="9"/>
      <c r="M38801" s="9"/>
      <c r="N38801" s="9"/>
    </row>
    <row r="38802" spans="12:14" x14ac:dyDescent="0.25">
      <c r="L38802" s="9"/>
      <c r="M38802" s="9"/>
      <c r="N38802" s="9"/>
    </row>
    <row r="38803" spans="12:14" x14ac:dyDescent="0.25">
      <c r="L38803" s="9"/>
      <c r="M38803" s="9"/>
      <c r="N38803" s="9"/>
    </row>
    <row r="38804" spans="12:14" x14ac:dyDescent="0.25">
      <c r="L38804" s="9"/>
      <c r="M38804" s="9"/>
      <c r="N38804" s="9"/>
    </row>
    <row r="38805" spans="12:14" x14ac:dyDescent="0.25">
      <c r="L38805" s="9"/>
      <c r="M38805" s="9"/>
      <c r="N38805" s="9"/>
    </row>
    <row r="38806" spans="12:14" x14ac:dyDescent="0.25">
      <c r="L38806" s="9"/>
      <c r="M38806" s="9"/>
      <c r="N38806" s="9"/>
    </row>
    <row r="38807" spans="12:14" x14ac:dyDescent="0.25">
      <c r="L38807" s="9"/>
      <c r="M38807" s="9"/>
      <c r="N38807" s="9"/>
    </row>
    <row r="38808" spans="12:14" x14ac:dyDescent="0.25">
      <c r="L38808" s="9"/>
      <c r="M38808" s="9"/>
      <c r="N38808" s="9"/>
    </row>
    <row r="38809" spans="12:14" x14ac:dyDescent="0.25">
      <c r="L38809" s="9"/>
      <c r="M38809" s="9"/>
      <c r="N38809" s="9"/>
    </row>
    <row r="38810" spans="12:14" x14ac:dyDescent="0.25">
      <c r="L38810" s="9"/>
      <c r="M38810" s="9"/>
      <c r="N38810" s="9"/>
    </row>
    <row r="38811" spans="12:14" x14ac:dyDescent="0.25">
      <c r="L38811" s="9"/>
      <c r="M38811" s="9"/>
      <c r="N38811" s="9"/>
    </row>
    <row r="38812" spans="12:14" x14ac:dyDescent="0.25">
      <c r="L38812" s="9"/>
      <c r="M38812" s="9"/>
      <c r="N38812" s="9"/>
    </row>
    <row r="38813" spans="12:14" x14ac:dyDescent="0.25">
      <c r="L38813" s="9"/>
      <c r="M38813" s="9"/>
      <c r="N38813" s="9"/>
    </row>
    <row r="38814" spans="12:14" x14ac:dyDescent="0.25">
      <c r="L38814" s="9"/>
      <c r="M38814" s="9"/>
      <c r="N38814" s="9"/>
    </row>
    <row r="38815" spans="12:14" x14ac:dyDescent="0.25">
      <c r="L38815" s="9"/>
      <c r="M38815" s="9"/>
      <c r="N38815" s="9"/>
    </row>
    <row r="38816" spans="12:14" x14ac:dyDescent="0.25">
      <c r="L38816" s="9"/>
      <c r="M38816" s="9"/>
      <c r="N38816" s="9"/>
    </row>
    <row r="38817" spans="12:14" x14ac:dyDescent="0.25">
      <c r="L38817" s="9"/>
      <c r="M38817" s="9"/>
      <c r="N38817" s="9"/>
    </row>
    <row r="38818" spans="12:14" x14ac:dyDescent="0.25">
      <c r="L38818" s="9"/>
      <c r="M38818" s="9"/>
      <c r="N38818" s="9"/>
    </row>
    <row r="38819" spans="12:14" x14ac:dyDescent="0.25">
      <c r="L38819" s="9"/>
      <c r="M38819" s="9"/>
      <c r="N38819" s="9"/>
    </row>
    <row r="38820" spans="12:14" x14ac:dyDescent="0.25">
      <c r="L38820" s="9"/>
      <c r="M38820" s="9"/>
      <c r="N38820" s="9"/>
    </row>
    <row r="38821" spans="12:14" x14ac:dyDescent="0.25">
      <c r="L38821" s="9"/>
      <c r="M38821" s="9"/>
      <c r="N38821" s="9"/>
    </row>
    <row r="38822" spans="12:14" x14ac:dyDescent="0.25">
      <c r="L38822" s="9"/>
      <c r="M38822" s="9"/>
      <c r="N38822" s="9"/>
    </row>
    <row r="38823" spans="12:14" x14ac:dyDescent="0.25">
      <c r="L38823" s="9"/>
      <c r="M38823" s="9"/>
      <c r="N38823" s="9"/>
    </row>
    <row r="38824" spans="12:14" x14ac:dyDescent="0.25">
      <c r="L38824" s="9"/>
      <c r="M38824" s="9"/>
      <c r="N38824" s="9"/>
    </row>
    <row r="38825" spans="12:14" x14ac:dyDescent="0.25">
      <c r="L38825" s="9"/>
      <c r="M38825" s="9"/>
      <c r="N38825" s="9"/>
    </row>
    <row r="38826" spans="12:14" x14ac:dyDescent="0.25">
      <c r="L38826" s="9"/>
      <c r="M38826" s="9"/>
      <c r="N38826" s="9"/>
    </row>
    <row r="38827" spans="12:14" x14ac:dyDescent="0.25">
      <c r="L38827" s="9"/>
      <c r="M38827" s="9"/>
      <c r="N38827" s="9"/>
    </row>
    <row r="38828" spans="12:14" x14ac:dyDescent="0.25">
      <c r="L38828" s="9"/>
      <c r="M38828" s="9"/>
      <c r="N38828" s="9"/>
    </row>
    <row r="38829" spans="12:14" x14ac:dyDescent="0.25">
      <c r="L38829" s="9"/>
      <c r="M38829" s="9"/>
      <c r="N38829" s="9"/>
    </row>
    <row r="38830" spans="12:14" x14ac:dyDescent="0.25">
      <c r="L38830" s="9"/>
      <c r="M38830" s="9"/>
      <c r="N38830" s="9"/>
    </row>
    <row r="38831" spans="12:14" x14ac:dyDescent="0.25">
      <c r="L38831" s="9"/>
      <c r="M38831" s="9"/>
      <c r="N38831" s="9"/>
    </row>
    <row r="38832" spans="12:14" x14ac:dyDescent="0.25">
      <c r="L38832" s="9"/>
      <c r="M38832" s="9"/>
      <c r="N38832" s="9"/>
    </row>
    <row r="38833" spans="12:14" x14ac:dyDescent="0.25">
      <c r="L38833" s="9"/>
      <c r="M38833" s="9"/>
      <c r="N38833" s="9"/>
    </row>
    <row r="38834" spans="12:14" x14ac:dyDescent="0.25">
      <c r="L38834" s="9"/>
      <c r="M38834" s="9"/>
      <c r="N38834" s="9"/>
    </row>
    <row r="38835" spans="12:14" x14ac:dyDescent="0.25">
      <c r="L38835" s="9"/>
      <c r="M38835" s="9"/>
      <c r="N38835" s="9"/>
    </row>
    <row r="38836" spans="12:14" x14ac:dyDescent="0.25">
      <c r="L38836" s="9"/>
      <c r="M38836" s="9"/>
      <c r="N38836" s="9"/>
    </row>
    <row r="38837" spans="12:14" x14ac:dyDescent="0.25">
      <c r="L38837" s="9"/>
      <c r="M38837" s="9"/>
      <c r="N38837" s="9"/>
    </row>
    <row r="38838" spans="12:14" x14ac:dyDescent="0.25">
      <c r="L38838" s="9"/>
      <c r="M38838" s="9"/>
      <c r="N38838" s="9"/>
    </row>
    <row r="38839" spans="12:14" x14ac:dyDescent="0.25">
      <c r="L38839" s="9"/>
      <c r="M38839" s="9"/>
      <c r="N38839" s="9"/>
    </row>
    <row r="38840" spans="12:14" x14ac:dyDescent="0.25">
      <c r="L38840" s="9"/>
      <c r="M38840" s="9"/>
      <c r="N38840" s="9"/>
    </row>
    <row r="38841" spans="12:14" x14ac:dyDescent="0.25">
      <c r="L38841" s="9"/>
      <c r="M38841" s="9"/>
      <c r="N38841" s="9"/>
    </row>
    <row r="38842" spans="12:14" x14ac:dyDescent="0.25">
      <c r="L38842" s="9"/>
      <c r="M38842" s="9"/>
      <c r="N38842" s="9"/>
    </row>
    <row r="38843" spans="12:14" x14ac:dyDescent="0.25">
      <c r="L38843" s="9"/>
      <c r="M38843" s="9"/>
      <c r="N38843" s="9"/>
    </row>
    <row r="38844" spans="12:14" x14ac:dyDescent="0.25">
      <c r="L38844" s="9"/>
      <c r="M38844" s="9"/>
      <c r="N38844" s="9"/>
    </row>
    <row r="38845" spans="12:14" x14ac:dyDescent="0.25">
      <c r="L38845" s="9"/>
      <c r="M38845" s="9"/>
      <c r="N38845" s="9"/>
    </row>
    <row r="38846" spans="12:14" x14ac:dyDescent="0.25">
      <c r="L38846" s="9"/>
      <c r="M38846" s="9"/>
      <c r="N38846" s="9"/>
    </row>
    <row r="38847" spans="12:14" x14ac:dyDescent="0.25">
      <c r="L38847" s="9"/>
      <c r="M38847" s="9"/>
      <c r="N38847" s="9"/>
    </row>
    <row r="38848" spans="12:14" x14ac:dyDescent="0.25">
      <c r="L38848" s="9"/>
      <c r="M38848" s="9"/>
      <c r="N38848" s="9"/>
    </row>
    <row r="38849" spans="12:14" x14ac:dyDescent="0.25">
      <c r="L38849" s="9"/>
      <c r="M38849" s="9"/>
      <c r="N38849" s="9"/>
    </row>
    <row r="38850" spans="12:14" x14ac:dyDescent="0.25">
      <c r="L38850" s="9"/>
      <c r="M38850" s="9"/>
      <c r="N38850" s="9"/>
    </row>
    <row r="38851" spans="12:14" x14ac:dyDescent="0.25">
      <c r="L38851" s="9"/>
      <c r="M38851" s="9"/>
      <c r="N38851" s="9"/>
    </row>
    <row r="38852" spans="12:14" x14ac:dyDescent="0.25">
      <c r="L38852" s="9"/>
      <c r="M38852" s="9"/>
      <c r="N38852" s="9"/>
    </row>
    <row r="38853" spans="12:14" x14ac:dyDescent="0.25">
      <c r="L38853" s="9"/>
      <c r="M38853" s="9"/>
      <c r="N38853" s="9"/>
    </row>
    <row r="38854" spans="12:14" x14ac:dyDescent="0.25">
      <c r="L38854" s="9"/>
      <c r="M38854" s="9"/>
      <c r="N38854" s="9"/>
    </row>
    <row r="38855" spans="12:14" x14ac:dyDescent="0.25">
      <c r="L38855" s="9"/>
      <c r="M38855" s="9"/>
      <c r="N38855" s="9"/>
    </row>
    <row r="38856" spans="12:14" x14ac:dyDescent="0.25">
      <c r="L38856" s="9"/>
      <c r="M38856" s="9"/>
      <c r="N38856" s="9"/>
    </row>
    <row r="38857" spans="12:14" x14ac:dyDescent="0.25">
      <c r="L38857" s="9"/>
      <c r="M38857" s="9"/>
      <c r="N38857" s="9"/>
    </row>
    <row r="38858" spans="12:14" x14ac:dyDescent="0.25">
      <c r="L38858" s="9"/>
      <c r="M38858" s="9"/>
      <c r="N38858" s="9"/>
    </row>
    <row r="38859" spans="12:14" x14ac:dyDescent="0.25">
      <c r="L38859" s="9"/>
      <c r="M38859" s="9"/>
      <c r="N38859" s="9"/>
    </row>
    <row r="38860" spans="12:14" x14ac:dyDescent="0.25">
      <c r="L38860" s="9"/>
      <c r="M38860" s="9"/>
      <c r="N38860" s="9"/>
    </row>
    <row r="38861" spans="12:14" x14ac:dyDescent="0.25">
      <c r="L38861" s="9"/>
      <c r="M38861" s="9"/>
      <c r="N38861" s="9"/>
    </row>
    <row r="38862" spans="12:14" x14ac:dyDescent="0.25">
      <c r="L38862" s="9"/>
      <c r="M38862" s="9"/>
      <c r="N38862" s="9"/>
    </row>
    <row r="38863" spans="12:14" x14ac:dyDescent="0.25">
      <c r="L38863" s="9"/>
      <c r="M38863" s="9"/>
      <c r="N38863" s="9"/>
    </row>
    <row r="38864" spans="12:14" x14ac:dyDescent="0.25">
      <c r="L38864" s="9"/>
      <c r="M38864" s="9"/>
      <c r="N38864" s="9"/>
    </row>
    <row r="38865" spans="12:14" x14ac:dyDescent="0.25">
      <c r="L38865" s="9"/>
      <c r="M38865" s="9"/>
      <c r="N38865" s="9"/>
    </row>
    <row r="38866" spans="12:14" x14ac:dyDescent="0.25">
      <c r="L38866" s="9"/>
      <c r="M38866" s="9"/>
      <c r="N38866" s="9"/>
    </row>
    <row r="38867" spans="12:14" x14ac:dyDescent="0.25">
      <c r="L38867" s="9"/>
      <c r="M38867" s="9"/>
      <c r="N38867" s="9"/>
    </row>
    <row r="38868" spans="12:14" x14ac:dyDescent="0.25">
      <c r="L38868" s="9"/>
      <c r="M38868" s="9"/>
      <c r="N38868" s="9"/>
    </row>
    <row r="38869" spans="12:14" x14ac:dyDescent="0.25">
      <c r="L38869" s="9"/>
      <c r="M38869" s="9"/>
      <c r="N38869" s="9"/>
    </row>
    <row r="38870" spans="12:14" x14ac:dyDescent="0.25">
      <c r="L38870" s="9"/>
      <c r="M38870" s="9"/>
      <c r="N38870" s="9"/>
    </row>
    <row r="38871" spans="12:14" x14ac:dyDescent="0.25">
      <c r="L38871" s="9"/>
      <c r="M38871" s="9"/>
      <c r="N38871" s="9"/>
    </row>
    <row r="38872" spans="12:14" x14ac:dyDescent="0.25">
      <c r="L38872" s="9"/>
      <c r="M38872" s="9"/>
      <c r="N38872" s="9"/>
    </row>
    <row r="38873" spans="12:14" x14ac:dyDescent="0.25">
      <c r="L38873" s="9"/>
      <c r="M38873" s="9"/>
      <c r="N38873" s="9"/>
    </row>
    <row r="38874" spans="12:14" x14ac:dyDescent="0.25">
      <c r="L38874" s="9"/>
      <c r="M38874" s="9"/>
      <c r="N38874" s="9"/>
    </row>
    <row r="38875" spans="12:14" x14ac:dyDescent="0.25">
      <c r="L38875" s="9"/>
      <c r="M38875" s="9"/>
      <c r="N38875" s="9"/>
    </row>
    <row r="38876" spans="12:14" x14ac:dyDescent="0.25">
      <c r="L38876" s="9"/>
      <c r="M38876" s="9"/>
      <c r="N38876" s="9"/>
    </row>
    <row r="38877" spans="12:14" x14ac:dyDescent="0.25">
      <c r="L38877" s="9"/>
      <c r="M38877" s="9"/>
      <c r="N38877" s="9"/>
    </row>
    <row r="38878" spans="12:14" x14ac:dyDescent="0.25">
      <c r="L38878" s="9"/>
      <c r="M38878" s="9"/>
      <c r="N38878" s="9"/>
    </row>
    <row r="38879" spans="12:14" x14ac:dyDescent="0.25">
      <c r="L38879" s="9"/>
      <c r="M38879" s="9"/>
      <c r="N38879" s="9"/>
    </row>
    <row r="38880" spans="12:14" x14ac:dyDescent="0.25">
      <c r="L38880" s="9"/>
      <c r="M38880" s="9"/>
      <c r="N38880" s="9"/>
    </row>
    <row r="38881" spans="12:14" x14ac:dyDescent="0.25">
      <c r="L38881" s="9"/>
      <c r="M38881" s="9"/>
      <c r="N38881" s="9"/>
    </row>
    <row r="38882" spans="12:14" x14ac:dyDescent="0.25">
      <c r="L38882" s="9"/>
      <c r="M38882" s="9"/>
      <c r="N38882" s="9"/>
    </row>
    <row r="38883" spans="12:14" x14ac:dyDescent="0.25">
      <c r="L38883" s="9"/>
      <c r="M38883" s="9"/>
      <c r="N38883" s="9"/>
    </row>
    <row r="38884" spans="12:14" x14ac:dyDescent="0.25">
      <c r="L38884" s="9"/>
      <c r="M38884" s="9"/>
      <c r="N38884" s="9"/>
    </row>
    <row r="38885" spans="12:14" x14ac:dyDescent="0.25">
      <c r="L38885" s="9"/>
      <c r="M38885" s="9"/>
      <c r="N38885" s="9"/>
    </row>
    <row r="38886" spans="12:14" x14ac:dyDescent="0.25">
      <c r="L38886" s="9"/>
      <c r="M38886" s="9"/>
      <c r="N38886" s="9"/>
    </row>
    <row r="38887" spans="12:14" x14ac:dyDescent="0.25">
      <c r="L38887" s="9"/>
      <c r="M38887" s="9"/>
      <c r="N38887" s="9"/>
    </row>
    <row r="38888" spans="12:14" x14ac:dyDescent="0.25">
      <c r="L38888" s="9"/>
      <c r="M38888" s="9"/>
      <c r="N38888" s="9"/>
    </row>
    <row r="38889" spans="12:14" x14ac:dyDescent="0.25">
      <c r="L38889" s="9"/>
      <c r="M38889" s="9"/>
      <c r="N38889" s="9"/>
    </row>
    <row r="38890" spans="12:14" x14ac:dyDescent="0.25">
      <c r="L38890" s="9"/>
      <c r="M38890" s="9"/>
      <c r="N38890" s="9"/>
    </row>
    <row r="38891" spans="12:14" x14ac:dyDescent="0.25">
      <c r="L38891" s="9"/>
      <c r="M38891" s="9"/>
      <c r="N38891" s="9"/>
    </row>
    <row r="38892" spans="12:14" x14ac:dyDescent="0.25">
      <c r="L38892" s="9"/>
      <c r="M38892" s="9"/>
      <c r="N38892" s="9"/>
    </row>
    <row r="38893" spans="12:14" x14ac:dyDescent="0.25">
      <c r="L38893" s="9"/>
      <c r="M38893" s="9"/>
      <c r="N38893" s="9"/>
    </row>
    <row r="38894" spans="12:14" x14ac:dyDescent="0.25">
      <c r="L38894" s="9"/>
      <c r="M38894" s="9"/>
      <c r="N38894" s="9"/>
    </row>
    <row r="38895" spans="12:14" x14ac:dyDescent="0.25">
      <c r="L38895" s="9"/>
      <c r="M38895" s="9"/>
      <c r="N38895" s="9"/>
    </row>
    <row r="38896" spans="12:14" x14ac:dyDescent="0.25">
      <c r="L38896" s="9"/>
      <c r="M38896" s="9"/>
      <c r="N38896" s="9"/>
    </row>
    <row r="38897" spans="12:14" x14ac:dyDescent="0.25">
      <c r="L38897" s="9"/>
      <c r="M38897" s="9"/>
      <c r="N38897" s="9"/>
    </row>
    <row r="38898" spans="12:14" x14ac:dyDescent="0.25">
      <c r="L38898" s="9"/>
      <c r="M38898" s="9"/>
      <c r="N38898" s="9"/>
    </row>
    <row r="38899" spans="12:14" x14ac:dyDescent="0.25">
      <c r="L38899" s="9"/>
      <c r="M38899" s="9"/>
      <c r="N38899" s="9"/>
    </row>
    <row r="38900" spans="12:14" x14ac:dyDescent="0.25">
      <c r="L38900" s="9"/>
      <c r="M38900" s="9"/>
      <c r="N38900" s="9"/>
    </row>
    <row r="38901" spans="12:14" x14ac:dyDescent="0.25">
      <c r="L38901" s="9"/>
      <c r="M38901" s="9"/>
      <c r="N38901" s="9"/>
    </row>
    <row r="38902" spans="12:14" x14ac:dyDescent="0.25">
      <c r="L38902" s="9"/>
      <c r="M38902" s="9"/>
      <c r="N38902" s="9"/>
    </row>
    <row r="38903" spans="12:14" x14ac:dyDescent="0.25">
      <c r="L38903" s="9"/>
      <c r="M38903" s="9"/>
      <c r="N38903" s="9"/>
    </row>
    <row r="38904" spans="12:14" x14ac:dyDescent="0.25">
      <c r="L38904" s="9"/>
      <c r="M38904" s="9"/>
      <c r="N38904" s="9"/>
    </row>
    <row r="38905" spans="12:14" x14ac:dyDescent="0.25">
      <c r="L38905" s="9"/>
      <c r="M38905" s="9"/>
      <c r="N38905" s="9"/>
    </row>
    <row r="38906" spans="12:14" x14ac:dyDescent="0.25">
      <c r="L38906" s="9"/>
      <c r="M38906" s="9"/>
      <c r="N38906" s="9"/>
    </row>
    <row r="38907" spans="12:14" x14ac:dyDescent="0.25">
      <c r="L38907" s="9"/>
      <c r="M38907" s="9"/>
      <c r="N38907" s="9"/>
    </row>
    <row r="38908" spans="12:14" x14ac:dyDescent="0.25">
      <c r="L38908" s="9"/>
      <c r="M38908" s="9"/>
      <c r="N38908" s="9"/>
    </row>
    <row r="38909" spans="12:14" x14ac:dyDescent="0.25">
      <c r="L38909" s="9"/>
      <c r="M38909" s="9"/>
      <c r="N38909" s="9"/>
    </row>
    <row r="38910" spans="12:14" x14ac:dyDescent="0.25">
      <c r="L38910" s="9"/>
      <c r="M38910" s="9"/>
      <c r="N38910" s="9"/>
    </row>
    <row r="38911" spans="12:14" x14ac:dyDescent="0.25">
      <c r="L38911" s="9"/>
      <c r="M38911" s="9"/>
      <c r="N38911" s="9"/>
    </row>
    <row r="38912" spans="12:14" x14ac:dyDescent="0.25">
      <c r="L38912" s="9"/>
      <c r="M38912" s="9"/>
      <c r="N38912" s="9"/>
    </row>
    <row r="38913" spans="12:14" x14ac:dyDescent="0.25">
      <c r="L38913" s="9"/>
      <c r="M38913" s="9"/>
      <c r="N38913" s="9"/>
    </row>
    <row r="38914" spans="12:14" x14ac:dyDescent="0.25">
      <c r="L38914" s="9"/>
      <c r="M38914" s="9"/>
      <c r="N38914" s="9"/>
    </row>
    <row r="38915" spans="12:14" x14ac:dyDescent="0.25">
      <c r="L38915" s="9"/>
      <c r="M38915" s="9"/>
      <c r="N38915" s="9"/>
    </row>
    <row r="38916" spans="12:14" x14ac:dyDescent="0.25">
      <c r="L38916" s="9"/>
      <c r="M38916" s="9"/>
      <c r="N38916" s="9"/>
    </row>
    <row r="38917" spans="12:14" x14ac:dyDescent="0.25">
      <c r="L38917" s="9"/>
      <c r="M38917" s="9"/>
      <c r="N38917" s="9"/>
    </row>
    <row r="38918" spans="12:14" x14ac:dyDescent="0.25">
      <c r="L38918" s="9"/>
      <c r="M38918" s="9"/>
      <c r="N38918" s="9"/>
    </row>
    <row r="38919" spans="12:14" x14ac:dyDescent="0.25">
      <c r="L38919" s="9"/>
      <c r="M38919" s="9"/>
      <c r="N38919" s="9"/>
    </row>
    <row r="38920" spans="12:14" x14ac:dyDescent="0.25">
      <c r="L38920" s="9"/>
      <c r="M38920" s="9"/>
      <c r="N38920" s="9"/>
    </row>
    <row r="38921" spans="12:14" x14ac:dyDescent="0.25">
      <c r="L38921" s="9"/>
      <c r="M38921" s="9"/>
      <c r="N38921" s="9"/>
    </row>
    <row r="38922" spans="12:14" x14ac:dyDescent="0.25">
      <c r="L38922" s="9"/>
      <c r="M38922" s="9"/>
      <c r="N38922" s="9"/>
    </row>
    <row r="38923" spans="12:14" x14ac:dyDescent="0.25">
      <c r="L38923" s="9"/>
      <c r="M38923" s="9"/>
      <c r="N38923" s="9"/>
    </row>
    <row r="38924" spans="12:14" x14ac:dyDescent="0.25">
      <c r="L38924" s="9"/>
      <c r="M38924" s="9"/>
      <c r="N38924" s="9"/>
    </row>
    <row r="38925" spans="12:14" x14ac:dyDescent="0.25">
      <c r="L38925" s="9"/>
      <c r="M38925" s="9"/>
      <c r="N38925" s="9"/>
    </row>
    <row r="38926" spans="12:14" x14ac:dyDescent="0.25">
      <c r="L38926" s="9"/>
      <c r="M38926" s="9"/>
      <c r="N38926" s="9"/>
    </row>
    <row r="38927" spans="12:14" x14ac:dyDescent="0.25">
      <c r="L38927" s="9"/>
      <c r="M38927" s="9"/>
      <c r="N38927" s="9"/>
    </row>
    <row r="38928" spans="12:14" x14ac:dyDescent="0.25">
      <c r="L38928" s="9"/>
      <c r="M38928" s="9"/>
      <c r="N38928" s="9"/>
    </row>
    <row r="38929" spans="12:14" x14ac:dyDescent="0.25">
      <c r="L38929" s="9"/>
      <c r="M38929" s="9"/>
      <c r="N38929" s="9"/>
    </row>
    <row r="38930" spans="12:14" x14ac:dyDescent="0.25">
      <c r="L38930" s="9"/>
      <c r="M38930" s="9"/>
      <c r="N38930" s="9"/>
    </row>
    <row r="38931" spans="12:14" x14ac:dyDescent="0.25">
      <c r="L38931" s="9"/>
      <c r="M38931" s="9"/>
      <c r="N38931" s="9"/>
    </row>
    <row r="38932" spans="12:14" x14ac:dyDescent="0.25">
      <c r="L38932" s="9"/>
      <c r="M38932" s="9"/>
      <c r="N38932" s="9"/>
    </row>
    <row r="38933" spans="12:14" x14ac:dyDescent="0.25">
      <c r="L38933" s="9"/>
      <c r="M38933" s="9"/>
      <c r="N38933" s="9"/>
    </row>
    <row r="38934" spans="12:14" x14ac:dyDescent="0.25">
      <c r="L38934" s="9"/>
      <c r="M38934" s="9"/>
      <c r="N38934" s="9"/>
    </row>
    <row r="38935" spans="12:14" x14ac:dyDescent="0.25">
      <c r="L38935" s="9"/>
      <c r="M38935" s="9"/>
      <c r="N38935" s="9"/>
    </row>
    <row r="38936" spans="12:14" x14ac:dyDescent="0.25">
      <c r="L38936" s="9"/>
      <c r="M38936" s="9"/>
      <c r="N38936" s="9"/>
    </row>
    <row r="38937" spans="12:14" x14ac:dyDescent="0.25">
      <c r="L38937" s="9"/>
      <c r="M38937" s="9"/>
      <c r="N38937" s="9"/>
    </row>
    <row r="38938" spans="12:14" x14ac:dyDescent="0.25">
      <c r="L38938" s="9"/>
      <c r="M38938" s="9"/>
      <c r="N38938" s="9"/>
    </row>
    <row r="38939" spans="12:14" x14ac:dyDescent="0.25">
      <c r="L38939" s="9"/>
      <c r="M38939" s="9"/>
      <c r="N38939" s="9"/>
    </row>
    <row r="38940" spans="12:14" x14ac:dyDescent="0.25">
      <c r="L38940" s="9"/>
      <c r="M38940" s="9"/>
      <c r="N38940" s="9"/>
    </row>
    <row r="38941" spans="12:14" x14ac:dyDescent="0.25">
      <c r="L38941" s="9"/>
      <c r="M38941" s="9"/>
      <c r="N38941" s="9"/>
    </row>
    <row r="38942" spans="12:14" x14ac:dyDescent="0.25">
      <c r="L38942" s="9"/>
      <c r="M38942" s="9"/>
      <c r="N38942" s="9"/>
    </row>
    <row r="38943" spans="12:14" x14ac:dyDescent="0.25">
      <c r="L38943" s="9"/>
      <c r="M38943" s="9"/>
      <c r="N38943" s="9"/>
    </row>
    <row r="38944" spans="12:14" x14ac:dyDescent="0.25">
      <c r="L38944" s="9"/>
      <c r="M38944" s="9"/>
      <c r="N38944" s="9"/>
    </row>
    <row r="38945" spans="12:14" x14ac:dyDescent="0.25">
      <c r="L38945" s="9"/>
      <c r="M38945" s="9"/>
      <c r="N38945" s="9"/>
    </row>
    <row r="38946" spans="12:14" x14ac:dyDescent="0.25">
      <c r="L38946" s="9"/>
      <c r="M38946" s="9"/>
      <c r="N38946" s="9"/>
    </row>
    <row r="38947" spans="12:14" x14ac:dyDescent="0.25">
      <c r="L38947" s="9"/>
      <c r="M38947" s="9"/>
      <c r="N38947" s="9"/>
    </row>
    <row r="38948" spans="12:14" x14ac:dyDescent="0.25">
      <c r="L38948" s="9"/>
      <c r="M38948" s="9"/>
      <c r="N38948" s="9"/>
    </row>
    <row r="38949" spans="12:14" x14ac:dyDescent="0.25">
      <c r="L38949" s="9"/>
      <c r="M38949" s="9"/>
      <c r="N38949" s="9"/>
    </row>
    <row r="38950" spans="12:14" x14ac:dyDescent="0.25">
      <c r="L38950" s="9"/>
      <c r="M38950" s="9"/>
      <c r="N38950" s="9"/>
    </row>
    <row r="38951" spans="12:14" x14ac:dyDescent="0.25">
      <c r="L38951" s="9"/>
      <c r="M38951" s="9"/>
      <c r="N38951" s="9"/>
    </row>
    <row r="38952" spans="12:14" x14ac:dyDescent="0.25">
      <c r="L38952" s="9"/>
      <c r="M38952" s="9"/>
      <c r="N38952" s="9"/>
    </row>
    <row r="38953" spans="12:14" x14ac:dyDescent="0.25">
      <c r="L38953" s="9"/>
      <c r="M38953" s="9"/>
      <c r="N38953" s="9"/>
    </row>
    <row r="38954" spans="12:14" x14ac:dyDescent="0.25">
      <c r="L38954" s="9"/>
      <c r="M38954" s="9"/>
      <c r="N38954" s="9"/>
    </row>
    <row r="38955" spans="12:14" x14ac:dyDescent="0.25">
      <c r="L38955" s="9"/>
      <c r="M38955" s="9"/>
      <c r="N38955" s="9"/>
    </row>
    <row r="38956" spans="12:14" x14ac:dyDescent="0.25">
      <c r="L38956" s="9"/>
      <c r="M38956" s="9"/>
      <c r="N38956" s="9"/>
    </row>
    <row r="38957" spans="12:14" x14ac:dyDescent="0.25">
      <c r="L38957" s="9"/>
      <c r="M38957" s="9"/>
      <c r="N38957" s="9"/>
    </row>
    <row r="38958" spans="12:14" x14ac:dyDescent="0.25">
      <c r="L38958" s="9"/>
      <c r="M38958" s="9"/>
      <c r="N38958" s="9"/>
    </row>
    <row r="38959" spans="12:14" x14ac:dyDescent="0.25">
      <c r="L38959" s="9"/>
      <c r="M38959" s="9"/>
      <c r="N38959" s="9"/>
    </row>
    <row r="38960" spans="12:14" x14ac:dyDescent="0.25">
      <c r="L38960" s="9"/>
      <c r="M38960" s="9"/>
      <c r="N38960" s="9"/>
    </row>
    <row r="38961" spans="12:14" x14ac:dyDescent="0.25">
      <c r="L38961" s="9"/>
      <c r="M38961" s="9"/>
      <c r="N38961" s="9"/>
    </row>
    <row r="38962" spans="12:14" x14ac:dyDescent="0.25">
      <c r="L38962" s="9"/>
      <c r="M38962" s="9"/>
      <c r="N38962" s="9"/>
    </row>
    <row r="38963" spans="12:14" x14ac:dyDescent="0.25">
      <c r="L38963" s="9"/>
      <c r="M38963" s="9"/>
      <c r="N38963" s="9"/>
    </row>
    <row r="38964" spans="12:14" x14ac:dyDescent="0.25">
      <c r="L38964" s="9"/>
      <c r="M38964" s="9"/>
      <c r="N38964" s="9"/>
    </row>
    <row r="38965" spans="12:14" x14ac:dyDescent="0.25">
      <c r="L38965" s="9"/>
      <c r="M38965" s="9"/>
      <c r="N38965" s="9"/>
    </row>
    <row r="38966" spans="12:14" x14ac:dyDescent="0.25">
      <c r="L38966" s="9"/>
      <c r="M38966" s="9"/>
      <c r="N38966" s="9"/>
    </row>
    <row r="38967" spans="12:14" x14ac:dyDescent="0.25">
      <c r="L38967" s="9"/>
      <c r="M38967" s="9"/>
      <c r="N38967" s="9"/>
    </row>
    <row r="38968" spans="12:14" x14ac:dyDescent="0.25">
      <c r="L38968" s="9"/>
      <c r="M38968" s="9"/>
      <c r="N38968" s="9"/>
    </row>
    <row r="38969" spans="12:14" x14ac:dyDescent="0.25">
      <c r="L38969" s="9"/>
      <c r="M38969" s="9"/>
      <c r="N38969" s="9"/>
    </row>
    <row r="38970" spans="12:14" x14ac:dyDescent="0.25">
      <c r="L38970" s="9"/>
      <c r="M38970" s="9"/>
      <c r="N38970" s="9"/>
    </row>
    <row r="38971" spans="12:14" x14ac:dyDescent="0.25">
      <c r="L38971" s="9"/>
      <c r="M38971" s="9"/>
      <c r="N38971" s="9"/>
    </row>
    <row r="38972" spans="12:14" x14ac:dyDescent="0.25">
      <c r="L38972" s="9"/>
      <c r="M38972" s="9"/>
      <c r="N38972" s="9"/>
    </row>
    <row r="38973" spans="12:14" x14ac:dyDescent="0.25">
      <c r="L38973" s="9"/>
      <c r="M38973" s="9"/>
      <c r="N38973" s="9"/>
    </row>
    <row r="38974" spans="12:14" x14ac:dyDescent="0.25">
      <c r="L38974" s="9"/>
      <c r="M38974" s="9"/>
      <c r="N38974" s="9"/>
    </row>
    <row r="38975" spans="12:14" x14ac:dyDescent="0.25">
      <c r="L38975" s="9"/>
      <c r="M38975" s="9"/>
      <c r="N38975" s="9"/>
    </row>
    <row r="38976" spans="12:14" x14ac:dyDescent="0.25">
      <c r="L38976" s="9"/>
      <c r="M38976" s="9"/>
      <c r="N38976" s="9"/>
    </row>
    <row r="38977" spans="12:14" x14ac:dyDescent="0.25">
      <c r="L38977" s="9"/>
      <c r="M38977" s="9"/>
      <c r="N38977" s="9"/>
    </row>
    <row r="38978" spans="12:14" x14ac:dyDescent="0.25">
      <c r="L38978" s="9"/>
      <c r="M38978" s="9"/>
      <c r="N38978" s="9"/>
    </row>
    <row r="38979" spans="12:14" x14ac:dyDescent="0.25">
      <c r="L38979" s="9"/>
      <c r="M38979" s="9"/>
      <c r="N38979" s="9"/>
    </row>
    <row r="38980" spans="12:14" x14ac:dyDescent="0.25">
      <c r="L38980" s="9"/>
      <c r="M38980" s="9"/>
      <c r="N38980" s="9"/>
    </row>
    <row r="38981" spans="12:14" x14ac:dyDescent="0.25">
      <c r="L38981" s="9"/>
      <c r="M38981" s="9"/>
      <c r="N38981" s="9"/>
    </row>
    <row r="38982" spans="12:14" x14ac:dyDescent="0.25">
      <c r="L38982" s="9"/>
      <c r="M38982" s="9"/>
      <c r="N38982" s="9"/>
    </row>
    <row r="38983" spans="12:14" x14ac:dyDescent="0.25">
      <c r="L38983" s="9"/>
      <c r="M38983" s="9"/>
      <c r="N38983" s="9"/>
    </row>
    <row r="38984" spans="12:14" x14ac:dyDescent="0.25">
      <c r="L38984" s="9"/>
      <c r="M38984" s="9"/>
      <c r="N38984" s="9"/>
    </row>
    <row r="38985" spans="12:14" x14ac:dyDescent="0.25">
      <c r="L38985" s="9"/>
      <c r="M38985" s="9"/>
      <c r="N38985" s="9"/>
    </row>
    <row r="38986" spans="12:14" x14ac:dyDescent="0.25">
      <c r="L38986" s="9"/>
      <c r="M38986" s="9"/>
      <c r="N38986" s="9"/>
    </row>
    <row r="38987" spans="12:14" x14ac:dyDescent="0.25">
      <c r="L38987" s="9"/>
      <c r="M38987" s="9"/>
      <c r="N38987" s="9"/>
    </row>
    <row r="38988" spans="12:14" x14ac:dyDescent="0.25">
      <c r="L38988" s="9"/>
      <c r="M38988" s="9"/>
      <c r="N38988" s="9"/>
    </row>
    <row r="38989" spans="12:14" x14ac:dyDescent="0.25">
      <c r="L38989" s="9"/>
      <c r="M38989" s="9"/>
      <c r="N38989" s="9"/>
    </row>
    <row r="38990" spans="12:14" x14ac:dyDescent="0.25">
      <c r="L38990" s="9"/>
      <c r="M38990" s="9"/>
      <c r="N38990" s="9"/>
    </row>
    <row r="38991" spans="12:14" x14ac:dyDescent="0.25">
      <c r="L38991" s="9"/>
      <c r="M38991" s="9"/>
      <c r="N38991" s="9"/>
    </row>
    <row r="38992" spans="12:14" x14ac:dyDescent="0.25">
      <c r="L38992" s="9"/>
      <c r="M38992" s="9"/>
      <c r="N38992" s="9"/>
    </row>
    <row r="38993" spans="12:14" x14ac:dyDescent="0.25">
      <c r="L38993" s="9"/>
      <c r="M38993" s="9"/>
      <c r="N38993" s="9"/>
    </row>
    <row r="38994" spans="12:14" x14ac:dyDescent="0.25">
      <c r="L38994" s="9"/>
      <c r="M38994" s="9"/>
      <c r="N38994" s="9"/>
    </row>
    <row r="38995" spans="12:14" x14ac:dyDescent="0.25">
      <c r="L38995" s="9"/>
      <c r="M38995" s="9"/>
      <c r="N38995" s="9"/>
    </row>
    <row r="38996" spans="12:14" x14ac:dyDescent="0.25">
      <c r="L38996" s="9"/>
      <c r="M38996" s="9"/>
      <c r="N38996" s="9"/>
    </row>
    <row r="38997" spans="12:14" x14ac:dyDescent="0.25">
      <c r="L38997" s="9"/>
      <c r="M38997" s="9"/>
      <c r="N38997" s="9"/>
    </row>
    <row r="38998" spans="12:14" x14ac:dyDescent="0.25">
      <c r="L38998" s="9"/>
      <c r="M38998" s="9"/>
      <c r="N38998" s="9"/>
    </row>
    <row r="38999" spans="12:14" x14ac:dyDescent="0.25">
      <c r="L38999" s="9"/>
      <c r="M38999" s="9"/>
      <c r="N38999" s="9"/>
    </row>
    <row r="39000" spans="12:14" x14ac:dyDescent="0.25">
      <c r="L39000" s="9"/>
      <c r="M39000" s="9"/>
      <c r="N39000" s="9"/>
    </row>
    <row r="39001" spans="12:14" x14ac:dyDescent="0.25">
      <c r="L39001" s="9"/>
      <c r="M39001" s="9"/>
      <c r="N39001" s="9"/>
    </row>
    <row r="39002" spans="12:14" x14ac:dyDescent="0.25">
      <c r="L39002" s="9"/>
      <c r="M39002" s="9"/>
      <c r="N39002" s="9"/>
    </row>
    <row r="39003" spans="12:14" x14ac:dyDescent="0.25">
      <c r="L39003" s="9"/>
      <c r="M39003" s="9"/>
      <c r="N39003" s="9"/>
    </row>
    <row r="39004" spans="12:14" x14ac:dyDescent="0.25">
      <c r="L39004" s="9"/>
      <c r="M39004" s="9"/>
      <c r="N39004" s="9"/>
    </row>
    <row r="39005" spans="12:14" x14ac:dyDescent="0.25">
      <c r="L39005" s="9"/>
      <c r="M39005" s="9"/>
      <c r="N39005" s="9"/>
    </row>
    <row r="39006" spans="12:14" x14ac:dyDescent="0.25">
      <c r="L39006" s="9"/>
      <c r="M39006" s="9"/>
      <c r="N39006" s="9"/>
    </row>
    <row r="39007" spans="12:14" x14ac:dyDescent="0.25">
      <c r="L39007" s="9"/>
      <c r="M39007" s="9"/>
      <c r="N39007" s="9"/>
    </row>
    <row r="39008" spans="12:14" x14ac:dyDescent="0.25">
      <c r="L39008" s="9"/>
      <c r="M39008" s="9"/>
      <c r="N39008" s="9"/>
    </row>
    <row r="39009" spans="12:14" x14ac:dyDescent="0.25">
      <c r="L39009" s="9"/>
      <c r="M39009" s="9"/>
      <c r="N39009" s="9"/>
    </row>
    <row r="39010" spans="12:14" x14ac:dyDescent="0.25">
      <c r="L39010" s="9"/>
      <c r="M39010" s="9"/>
      <c r="N39010" s="9"/>
    </row>
    <row r="39011" spans="12:14" x14ac:dyDescent="0.25">
      <c r="L39011" s="9"/>
      <c r="M39011" s="9"/>
      <c r="N39011" s="9"/>
    </row>
    <row r="39012" spans="12:14" x14ac:dyDescent="0.25">
      <c r="L39012" s="9"/>
      <c r="M39012" s="9"/>
      <c r="N39012" s="9"/>
    </row>
    <row r="39013" spans="12:14" x14ac:dyDescent="0.25">
      <c r="L39013" s="9"/>
      <c r="M39013" s="9"/>
      <c r="N39013" s="9"/>
    </row>
    <row r="39014" spans="12:14" x14ac:dyDescent="0.25">
      <c r="L39014" s="9"/>
      <c r="M39014" s="9"/>
      <c r="N39014" s="9"/>
    </row>
    <row r="39015" spans="12:14" x14ac:dyDescent="0.25">
      <c r="L39015" s="9"/>
      <c r="M39015" s="9"/>
      <c r="N39015" s="9"/>
    </row>
    <row r="39016" spans="12:14" x14ac:dyDescent="0.25">
      <c r="L39016" s="9"/>
      <c r="M39016" s="9"/>
      <c r="N39016" s="9"/>
    </row>
    <row r="39017" spans="12:14" x14ac:dyDescent="0.25">
      <c r="L39017" s="9"/>
      <c r="M39017" s="9"/>
      <c r="N39017" s="9"/>
    </row>
    <row r="39018" spans="12:14" x14ac:dyDescent="0.25">
      <c r="L39018" s="9"/>
      <c r="M39018" s="9"/>
      <c r="N39018" s="9"/>
    </row>
    <row r="39019" spans="12:14" x14ac:dyDescent="0.25">
      <c r="L39019" s="9"/>
      <c r="M39019" s="9"/>
      <c r="N39019" s="9"/>
    </row>
    <row r="39020" spans="12:14" x14ac:dyDescent="0.25">
      <c r="L39020" s="9"/>
      <c r="M39020" s="9"/>
      <c r="N39020" s="9"/>
    </row>
    <row r="39021" spans="12:14" x14ac:dyDescent="0.25">
      <c r="L39021" s="9"/>
      <c r="M39021" s="9"/>
      <c r="N39021" s="9"/>
    </row>
    <row r="39022" spans="12:14" x14ac:dyDescent="0.25">
      <c r="L39022" s="9"/>
      <c r="M39022" s="9"/>
      <c r="N39022" s="9"/>
    </row>
    <row r="39023" spans="12:14" x14ac:dyDescent="0.25">
      <c r="L39023" s="9"/>
      <c r="M39023" s="9"/>
      <c r="N39023" s="9"/>
    </row>
    <row r="39024" spans="12:14" x14ac:dyDescent="0.25">
      <c r="L39024" s="9"/>
      <c r="M39024" s="9"/>
      <c r="N39024" s="9"/>
    </row>
    <row r="39025" spans="12:14" x14ac:dyDescent="0.25">
      <c r="L39025" s="9"/>
      <c r="M39025" s="9"/>
      <c r="N39025" s="9"/>
    </row>
    <row r="39026" spans="12:14" x14ac:dyDescent="0.25">
      <c r="L39026" s="9"/>
      <c r="M39026" s="9"/>
      <c r="N39026" s="9"/>
    </row>
    <row r="39027" spans="12:14" x14ac:dyDescent="0.25">
      <c r="L39027" s="9"/>
      <c r="M39027" s="9"/>
      <c r="N39027" s="9"/>
    </row>
    <row r="39028" spans="12:14" x14ac:dyDescent="0.25">
      <c r="L39028" s="9"/>
      <c r="M39028" s="9"/>
      <c r="N39028" s="9"/>
    </row>
    <row r="39029" spans="12:14" x14ac:dyDescent="0.25">
      <c r="L39029" s="9"/>
      <c r="M39029" s="9"/>
      <c r="N39029" s="9"/>
    </row>
    <row r="39030" spans="12:14" x14ac:dyDescent="0.25">
      <c r="L39030" s="9"/>
      <c r="M39030" s="9"/>
      <c r="N39030" s="9"/>
    </row>
    <row r="39031" spans="12:14" x14ac:dyDescent="0.25">
      <c r="L39031" s="9"/>
      <c r="M39031" s="9"/>
      <c r="N39031" s="9"/>
    </row>
    <row r="39032" spans="12:14" x14ac:dyDescent="0.25">
      <c r="L39032" s="9"/>
      <c r="M39032" s="9"/>
      <c r="N39032" s="9"/>
    </row>
    <row r="39033" spans="12:14" x14ac:dyDescent="0.25">
      <c r="L39033" s="9"/>
      <c r="M39033" s="9"/>
      <c r="N39033" s="9"/>
    </row>
    <row r="39034" spans="12:14" x14ac:dyDescent="0.25">
      <c r="L39034" s="9"/>
      <c r="M39034" s="9"/>
      <c r="N39034" s="9"/>
    </row>
    <row r="39035" spans="12:14" x14ac:dyDescent="0.25">
      <c r="L39035" s="9"/>
      <c r="M39035" s="9"/>
      <c r="N39035" s="9"/>
    </row>
    <row r="39036" spans="12:14" x14ac:dyDescent="0.25">
      <c r="L39036" s="9"/>
      <c r="M39036" s="9"/>
      <c r="N39036" s="9"/>
    </row>
    <row r="39037" spans="12:14" x14ac:dyDescent="0.25">
      <c r="L39037" s="9"/>
      <c r="M39037" s="9"/>
      <c r="N39037" s="9"/>
    </row>
    <row r="39038" spans="12:14" x14ac:dyDescent="0.25">
      <c r="L39038" s="9"/>
      <c r="M39038" s="9"/>
      <c r="N39038" s="9"/>
    </row>
    <row r="39039" spans="12:14" x14ac:dyDescent="0.25">
      <c r="L39039" s="9"/>
      <c r="M39039" s="9"/>
      <c r="N39039" s="9"/>
    </row>
    <row r="39040" spans="12:14" x14ac:dyDescent="0.25">
      <c r="L39040" s="9"/>
      <c r="M39040" s="9"/>
      <c r="N39040" s="9"/>
    </row>
    <row r="39041" spans="12:14" x14ac:dyDescent="0.25">
      <c r="L39041" s="9"/>
      <c r="M39041" s="9"/>
      <c r="N39041" s="9"/>
    </row>
    <row r="39042" spans="12:14" x14ac:dyDescent="0.25">
      <c r="L39042" s="9"/>
      <c r="M39042" s="9"/>
      <c r="N39042" s="9"/>
    </row>
    <row r="39043" spans="12:14" x14ac:dyDescent="0.25">
      <c r="L39043" s="9"/>
      <c r="M39043" s="9"/>
      <c r="N39043" s="9"/>
    </row>
    <row r="39044" spans="12:14" x14ac:dyDescent="0.25">
      <c r="L39044" s="9"/>
      <c r="M39044" s="9"/>
      <c r="N39044" s="9"/>
    </row>
    <row r="39045" spans="12:14" x14ac:dyDescent="0.25">
      <c r="L39045" s="9"/>
      <c r="M39045" s="9"/>
      <c r="N39045" s="9"/>
    </row>
    <row r="39046" spans="12:14" x14ac:dyDescent="0.25">
      <c r="L39046" s="9"/>
      <c r="M39046" s="9"/>
      <c r="N39046" s="9"/>
    </row>
    <row r="39047" spans="12:14" x14ac:dyDescent="0.25">
      <c r="L39047" s="9"/>
      <c r="M39047" s="9"/>
      <c r="N39047" s="9"/>
    </row>
    <row r="39048" spans="12:14" x14ac:dyDescent="0.25">
      <c r="L39048" s="9"/>
      <c r="M39048" s="9"/>
      <c r="N39048" s="9"/>
    </row>
    <row r="39049" spans="12:14" x14ac:dyDescent="0.25">
      <c r="L39049" s="9"/>
      <c r="M39049" s="9"/>
      <c r="N39049" s="9"/>
    </row>
    <row r="39050" spans="12:14" x14ac:dyDescent="0.25">
      <c r="L39050" s="9"/>
      <c r="M39050" s="9"/>
      <c r="N39050" s="9"/>
    </row>
    <row r="39051" spans="12:14" x14ac:dyDescent="0.25">
      <c r="L39051" s="9"/>
      <c r="M39051" s="9"/>
      <c r="N39051" s="9"/>
    </row>
    <row r="39052" spans="12:14" x14ac:dyDescent="0.25">
      <c r="L39052" s="9"/>
      <c r="M39052" s="9"/>
      <c r="N39052" s="9"/>
    </row>
    <row r="39053" spans="12:14" x14ac:dyDescent="0.25">
      <c r="L39053" s="9"/>
      <c r="M39053" s="9"/>
      <c r="N39053" s="9"/>
    </row>
    <row r="39054" spans="12:14" x14ac:dyDescent="0.25">
      <c r="L39054" s="9"/>
      <c r="M39054" s="9"/>
      <c r="N39054" s="9"/>
    </row>
    <row r="39055" spans="12:14" x14ac:dyDescent="0.25">
      <c r="L39055" s="9"/>
      <c r="M39055" s="9"/>
      <c r="N39055" s="9"/>
    </row>
    <row r="39056" spans="12:14" x14ac:dyDescent="0.25">
      <c r="L39056" s="9"/>
      <c r="M39056" s="9"/>
      <c r="N39056" s="9"/>
    </row>
    <row r="39057" spans="12:14" x14ac:dyDescent="0.25">
      <c r="L39057" s="9"/>
      <c r="M39057" s="9"/>
      <c r="N39057" s="9"/>
    </row>
    <row r="39058" spans="12:14" x14ac:dyDescent="0.25">
      <c r="L39058" s="9"/>
      <c r="M39058" s="9"/>
      <c r="N39058" s="9"/>
    </row>
    <row r="39059" spans="12:14" x14ac:dyDescent="0.25">
      <c r="L39059" s="9"/>
      <c r="M39059" s="9"/>
      <c r="N39059" s="9"/>
    </row>
    <row r="39060" spans="12:14" x14ac:dyDescent="0.25">
      <c r="L39060" s="9"/>
      <c r="M39060" s="9"/>
      <c r="N39060" s="9"/>
    </row>
    <row r="39061" spans="12:14" x14ac:dyDescent="0.25">
      <c r="L39061" s="9"/>
      <c r="M39061" s="9"/>
      <c r="N39061" s="9"/>
    </row>
    <row r="39062" spans="12:14" x14ac:dyDescent="0.25">
      <c r="L39062" s="9"/>
      <c r="M39062" s="9"/>
      <c r="N39062" s="9"/>
    </row>
    <row r="39063" spans="12:14" x14ac:dyDescent="0.25">
      <c r="L39063" s="9"/>
      <c r="M39063" s="9"/>
      <c r="N39063" s="9"/>
    </row>
    <row r="39064" spans="12:14" x14ac:dyDescent="0.25">
      <c r="L39064" s="9"/>
      <c r="M39064" s="9"/>
      <c r="N39064" s="9"/>
    </row>
    <row r="39065" spans="12:14" x14ac:dyDescent="0.25">
      <c r="L39065" s="9"/>
      <c r="M39065" s="9"/>
      <c r="N39065" s="9"/>
    </row>
    <row r="39066" spans="12:14" x14ac:dyDescent="0.25">
      <c r="L39066" s="9"/>
      <c r="M39066" s="9"/>
      <c r="N39066" s="9"/>
    </row>
    <row r="39067" spans="12:14" x14ac:dyDescent="0.25">
      <c r="L39067" s="9"/>
      <c r="M39067" s="9"/>
      <c r="N39067" s="9"/>
    </row>
    <row r="39068" spans="12:14" x14ac:dyDescent="0.25">
      <c r="L39068" s="9"/>
      <c r="M39068" s="9"/>
      <c r="N39068" s="9"/>
    </row>
    <row r="39069" spans="12:14" x14ac:dyDescent="0.25">
      <c r="L39069" s="9"/>
      <c r="M39069" s="9"/>
      <c r="N39069" s="9"/>
    </row>
    <row r="39070" spans="12:14" x14ac:dyDescent="0.25">
      <c r="L39070" s="9"/>
      <c r="M39070" s="9"/>
      <c r="N39070" s="9"/>
    </row>
    <row r="39071" spans="12:14" x14ac:dyDescent="0.25">
      <c r="L39071" s="9"/>
      <c r="M39071" s="9"/>
      <c r="N39071" s="9"/>
    </row>
    <row r="39072" spans="12:14" x14ac:dyDescent="0.25">
      <c r="L39072" s="9"/>
      <c r="M39072" s="9"/>
      <c r="N39072" s="9"/>
    </row>
    <row r="39073" spans="12:14" x14ac:dyDescent="0.25">
      <c r="L39073" s="9"/>
      <c r="M39073" s="9"/>
      <c r="N39073" s="9"/>
    </row>
    <row r="39074" spans="12:14" x14ac:dyDescent="0.25">
      <c r="L39074" s="9"/>
      <c r="M39074" s="9"/>
      <c r="N39074" s="9"/>
    </row>
    <row r="39075" spans="12:14" x14ac:dyDescent="0.25">
      <c r="L39075" s="9"/>
      <c r="M39075" s="9"/>
      <c r="N39075" s="9"/>
    </row>
    <row r="39076" spans="12:14" x14ac:dyDescent="0.25">
      <c r="L39076" s="9"/>
      <c r="M39076" s="9"/>
      <c r="N39076" s="9"/>
    </row>
    <row r="39077" spans="12:14" x14ac:dyDescent="0.25">
      <c r="L39077" s="9"/>
      <c r="M39077" s="9"/>
      <c r="N39077" s="9"/>
    </row>
    <row r="39078" spans="12:14" x14ac:dyDescent="0.25">
      <c r="L39078" s="9"/>
      <c r="M39078" s="9"/>
      <c r="N39078" s="9"/>
    </row>
    <row r="39079" spans="12:14" x14ac:dyDescent="0.25">
      <c r="L39079" s="9"/>
      <c r="M39079" s="9"/>
      <c r="N39079" s="9"/>
    </row>
    <row r="39080" spans="12:14" x14ac:dyDescent="0.25">
      <c r="L39080" s="9"/>
      <c r="M39080" s="9"/>
      <c r="N39080" s="9"/>
    </row>
    <row r="39081" spans="12:14" x14ac:dyDescent="0.25">
      <c r="L39081" s="9"/>
      <c r="M39081" s="9"/>
      <c r="N39081" s="9"/>
    </row>
    <row r="39082" spans="12:14" x14ac:dyDescent="0.25">
      <c r="L39082" s="9"/>
      <c r="M39082" s="9"/>
      <c r="N39082" s="9"/>
    </row>
    <row r="39083" spans="12:14" x14ac:dyDescent="0.25">
      <c r="L39083" s="9"/>
      <c r="M39083" s="9"/>
      <c r="N39083" s="9"/>
    </row>
    <row r="39084" spans="12:14" x14ac:dyDescent="0.25">
      <c r="L39084" s="9"/>
      <c r="M39084" s="9"/>
      <c r="N39084" s="9"/>
    </row>
    <row r="39085" spans="12:14" x14ac:dyDescent="0.25">
      <c r="L39085" s="9"/>
      <c r="M39085" s="9"/>
      <c r="N39085" s="9"/>
    </row>
    <row r="39086" spans="12:14" x14ac:dyDescent="0.25">
      <c r="L39086" s="9"/>
      <c r="M39086" s="9"/>
      <c r="N39086" s="9"/>
    </row>
    <row r="39087" spans="12:14" x14ac:dyDescent="0.25">
      <c r="L39087" s="9"/>
      <c r="M39087" s="9"/>
      <c r="N39087" s="9"/>
    </row>
    <row r="39088" spans="12:14" x14ac:dyDescent="0.25">
      <c r="L39088" s="9"/>
      <c r="M39088" s="9"/>
      <c r="N39088" s="9"/>
    </row>
    <row r="39089" spans="12:14" x14ac:dyDescent="0.25">
      <c r="L39089" s="9"/>
      <c r="M39089" s="9"/>
      <c r="N39089" s="9"/>
    </row>
    <row r="39090" spans="12:14" x14ac:dyDescent="0.25">
      <c r="L39090" s="9"/>
      <c r="M39090" s="9"/>
      <c r="N39090" s="9"/>
    </row>
    <row r="39091" spans="12:14" x14ac:dyDescent="0.25">
      <c r="L39091" s="9"/>
      <c r="M39091" s="9"/>
      <c r="N39091" s="9"/>
    </row>
    <row r="39092" spans="12:14" x14ac:dyDescent="0.25">
      <c r="L39092" s="9"/>
      <c r="M39092" s="9"/>
      <c r="N39092" s="9"/>
    </row>
    <row r="39093" spans="12:14" x14ac:dyDescent="0.25">
      <c r="L39093" s="9"/>
      <c r="M39093" s="9"/>
      <c r="N39093" s="9"/>
    </row>
    <row r="39094" spans="12:14" x14ac:dyDescent="0.25">
      <c r="L39094" s="9"/>
      <c r="M39094" s="9"/>
      <c r="N39094" s="9"/>
    </row>
    <row r="39095" spans="12:14" x14ac:dyDescent="0.25">
      <c r="L39095" s="9"/>
      <c r="M39095" s="9"/>
      <c r="N39095" s="9"/>
    </row>
    <row r="39096" spans="12:14" x14ac:dyDescent="0.25">
      <c r="L39096" s="9"/>
      <c r="M39096" s="9"/>
      <c r="N39096" s="9"/>
    </row>
    <row r="39097" spans="12:14" x14ac:dyDescent="0.25">
      <c r="L39097" s="9"/>
      <c r="M39097" s="9"/>
      <c r="N39097" s="9"/>
    </row>
    <row r="39098" spans="12:14" x14ac:dyDescent="0.25">
      <c r="L39098" s="9"/>
      <c r="M39098" s="9"/>
      <c r="N39098" s="9"/>
    </row>
    <row r="39099" spans="12:14" x14ac:dyDescent="0.25">
      <c r="L39099" s="9"/>
      <c r="M39099" s="9"/>
      <c r="N39099" s="9"/>
    </row>
    <row r="39100" spans="12:14" x14ac:dyDescent="0.25">
      <c r="L39100" s="9"/>
      <c r="M39100" s="9"/>
      <c r="N39100" s="9"/>
    </row>
    <row r="39101" spans="12:14" x14ac:dyDescent="0.25">
      <c r="L39101" s="9"/>
      <c r="M39101" s="9"/>
      <c r="N39101" s="9"/>
    </row>
    <row r="39102" spans="12:14" x14ac:dyDescent="0.25">
      <c r="L39102" s="9"/>
      <c r="M39102" s="9"/>
      <c r="N39102" s="9"/>
    </row>
    <row r="39103" spans="12:14" x14ac:dyDescent="0.25">
      <c r="L39103" s="9"/>
      <c r="M39103" s="9"/>
      <c r="N39103" s="9"/>
    </row>
    <row r="39104" spans="12:14" x14ac:dyDescent="0.25">
      <c r="L39104" s="9"/>
      <c r="M39104" s="9"/>
      <c r="N39104" s="9"/>
    </row>
    <row r="39105" spans="12:14" x14ac:dyDescent="0.25">
      <c r="L39105" s="9"/>
      <c r="M39105" s="9"/>
      <c r="N39105" s="9"/>
    </row>
    <row r="39106" spans="12:14" x14ac:dyDescent="0.25">
      <c r="L39106" s="9"/>
      <c r="M39106" s="9"/>
      <c r="N39106" s="9"/>
    </row>
    <row r="39107" spans="12:14" x14ac:dyDescent="0.25">
      <c r="L39107" s="9"/>
      <c r="M39107" s="9"/>
      <c r="N39107" s="9"/>
    </row>
    <row r="39108" spans="12:14" x14ac:dyDescent="0.25">
      <c r="L39108" s="9"/>
      <c r="M39108" s="9"/>
      <c r="N39108" s="9"/>
    </row>
    <row r="39109" spans="12:14" x14ac:dyDescent="0.25">
      <c r="L39109" s="9"/>
      <c r="M39109" s="9"/>
      <c r="N39109" s="9"/>
    </row>
    <row r="39110" spans="12:14" x14ac:dyDescent="0.25">
      <c r="L39110" s="9"/>
      <c r="M39110" s="9"/>
      <c r="N39110" s="9"/>
    </row>
    <row r="39111" spans="12:14" x14ac:dyDescent="0.25">
      <c r="L39111" s="9"/>
      <c r="M39111" s="9"/>
      <c r="N39111" s="9"/>
    </row>
    <row r="39112" spans="12:14" x14ac:dyDescent="0.25">
      <c r="L39112" s="9"/>
      <c r="M39112" s="9"/>
      <c r="N39112" s="9"/>
    </row>
    <row r="39113" spans="12:14" x14ac:dyDescent="0.25">
      <c r="L39113" s="9"/>
      <c r="M39113" s="9"/>
      <c r="N39113" s="9"/>
    </row>
    <row r="39114" spans="12:14" x14ac:dyDescent="0.25">
      <c r="L39114" s="9"/>
      <c r="M39114" s="9"/>
      <c r="N39114" s="9"/>
    </row>
    <row r="39115" spans="12:14" x14ac:dyDescent="0.25">
      <c r="L39115" s="9"/>
      <c r="M39115" s="9"/>
      <c r="N39115" s="9"/>
    </row>
    <row r="39116" spans="12:14" x14ac:dyDescent="0.25">
      <c r="L39116" s="9"/>
      <c r="M39116" s="9"/>
      <c r="N39116" s="9"/>
    </row>
    <row r="39117" spans="12:14" x14ac:dyDescent="0.25">
      <c r="L39117" s="9"/>
      <c r="M39117" s="9"/>
      <c r="N39117" s="9"/>
    </row>
    <row r="39118" spans="12:14" x14ac:dyDescent="0.25">
      <c r="L39118" s="9"/>
      <c r="M39118" s="9"/>
      <c r="N39118" s="9"/>
    </row>
    <row r="39119" spans="12:14" x14ac:dyDescent="0.25">
      <c r="L39119" s="9"/>
      <c r="M39119" s="9"/>
      <c r="N39119" s="9"/>
    </row>
    <row r="39120" spans="12:14" x14ac:dyDescent="0.25">
      <c r="L39120" s="9"/>
      <c r="M39120" s="9"/>
      <c r="N39120" s="9"/>
    </row>
    <row r="39121" spans="12:14" x14ac:dyDescent="0.25">
      <c r="L39121" s="9"/>
      <c r="M39121" s="9"/>
      <c r="N39121" s="9"/>
    </row>
    <row r="39122" spans="12:14" x14ac:dyDescent="0.25">
      <c r="L39122" s="9"/>
      <c r="M39122" s="9"/>
      <c r="N39122" s="9"/>
    </row>
    <row r="39123" spans="12:14" x14ac:dyDescent="0.25">
      <c r="L39123" s="9"/>
      <c r="M39123" s="9"/>
      <c r="N39123" s="9"/>
    </row>
    <row r="39124" spans="12:14" x14ac:dyDescent="0.25">
      <c r="L39124" s="9"/>
      <c r="M39124" s="9"/>
      <c r="N39124" s="9"/>
    </row>
    <row r="39125" spans="12:14" x14ac:dyDescent="0.25">
      <c r="L39125" s="9"/>
      <c r="M39125" s="9"/>
      <c r="N39125" s="9"/>
    </row>
    <row r="39126" spans="12:14" x14ac:dyDescent="0.25">
      <c r="L39126" s="9"/>
      <c r="M39126" s="9"/>
      <c r="N39126" s="9"/>
    </row>
    <row r="39127" spans="12:14" x14ac:dyDescent="0.25">
      <c r="L39127" s="9"/>
      <c r="M39127" s="9"/>
      <c r="N39127" s="9"/>
    </row>
    <row r="39128" spans="12:14" x14ac:dyDescent="0.25">
      <c r="L39128" s="9"/>
      <c r="M39128" s="9"/>
      <c r="N39128" s="9"/>
    </row>
    <row r="39129" spans="12:14" x14ac:dyDescent="0.25">
      <c r="L39129" s="9"/>
      <c r="M39129" s="9"/>
      <c r="N39129" s="9"/>
    </row>
    <row r="39130" spans="12:14" x14ac:dyDescent="0.25">
      <c r="L39130" s="9"/>
      <c r="M39130" s="9"/>
      <c r="N39130" s="9"/>
    </row>
    <row r="39131" spans="12:14" x14ac:dyDescent="0.25">
      <c r="L39131" s="9"/>
      <c r="M39131" s="9"/>
      <c r="N39131" s="9"/>
    </row>
    <row r="39132" spans="12:14" x14ac:dyDescent="0.25">
      <c r="L39132" s="9"/>
      <c r="M39132" s="9"/>
      <c r="N39132" s="9"/>
    </row>
    <row r="39133" spans="12:14" x14ac:dyDescent="0.25">
      <c r="L39133" s="9"/>
      <c r="M39133" s="9"/>
      <c r="N39133" s="9"/>
    </row>
    <row r="39134" spans="12:14" x14ac:dyDescent="0.25">
      <c r="L39134" s="9"/>
      <c r="M39134" s="9"/>
      <c r="N39134" s="9"/>
    </row>
    <row r="39135" spans="12:14" x14ac:dyDescent="0.25">
      <c r="L39135" s="9"/>
      <c r="M39135" s="9"/>
      <c r="N39135" s="9"/>
    </row>
    <row r="39136" spans="12:14" x14ac:dyDescent="0.25">
      <c r="L39136" s="9"/>
      <c r="M39136" s="9"/>
      <c r="N39136" s="9"/>
    </row>
    <row r="39137" spans="12:14" x14ac:dyDescent="0.25">
      <c r="L39137" s="9"/>
      <c r="M39137" s="9"/>
      <c r="N39137" s="9"/>
    </row>
    <row r="39138" spans="12:14" x14ac:dyDescent="0.25">
      <c r="L39138" s="9"/>
      <c r="M39138" s="9"/>
      <c r="N39138" s="9"/>
    </row>
    <row r="39139" spans="12:14" x14ac:dyDescent="0.25">
      <c r="L39139" s="9"/>
      <c r="M39139" s="9"/>
      <c r="N39139" s="9"/>
    </row>
    <row r="39140" spans="12:14" x14ac:dyDescent="0.25">
      <c r="L39140" s="9"/>
      <c r="M39140" s="9"/>
      <c r="N39140" s="9"/>
    </row>
    <row r="39141" spans="12:14" x14ac:dyDescent="0.25">
      <c r="L39141" s="9"/>
      <c r="M39141" s="9"/>
      <c r="N39141" s="9"/>
    </row>
    <row r="39142" spans="12:14" x14ac:dyDescent="0.25">
      <c r="L39142" s="9"/>
      <c r="M39142" s="9"/>
      <c r="N39142" s="9"/>
    </row>
    <row r="39143" spans="12:14" x14ac:dyDescent="0.25">
      <c r="L39143" s="9"/>
      <c r="M39143" s="9"/>
      <c r="N39143" s="9"/>
    </row>
    <row r="39144" spans="12:14" x14ac:dyDescent="0.25">
      <c r="L39144" s="9"/>
      <c r="M39144" s="9"/>
      <c r="N39144" s="9"/>
    </row>
    <row r="39145" spans="12:14" x14ac:dyDescent="0.25">
      <c r="L39145" s="9"/>
      <c r="M39145" s="9"/>
      <c r="N39145" s="9"/>
    </row>
    <row r="39146" spans="12:14" x14ac:dyDescent="0.25">
      <c r="L39146" s="9"/>
      <c r="M39146" s="9"/>
      <c r="N39146" s="9"/>
    </row>
    <row r="39147" spans="12:14" x14ac:dyDescent="0.25">
      <c r="L39147" s="9"/>
      <c r="M39147" s="9"/>
      <c r="N39147" s="9"/>
    </row>
    <row r="39148" spans="12:14" x14ac:dyDescent="0.25">
      <c r="L39148" s="9"/>
      <c r="M39148" s="9"/>
      <c r="N39148" s="9"/>
    </row>
    <row r="39149" spans="12:14" x14ac:dyDescent="0.25">
      <c r="L39149" s="9"/>
      <c r="M39149" s="9"/>
      <c r="N39149" s="9"/>
    </row>
    <row r="39150" spans="12:14" x14ac:dyDescent="0.25">
      <c r="L39150" s="9"/>
      <c r="M39150" s="9"/>
      <c r="N39150" s="9"/>
    </row>
    <row r="39151" spans="12:14" x14ac:dyDescent="0.25">
      <c r="L39151" s="9"/>
      <c r="M39151" s="9"/>
      <c r="N39151" s="9"/>
    </row>
    <row r="39152" spans="12:14" x14ac:dyDescent="0.25">
      <c r="L39152" s="9"/>
      <c r="M39152" s="9"/>
      <c r="N39152" s="9"/>
    </row>
    <row r="39153" spans="12:14" x14ac:dyDescent="0.25">
      <c r="L39153" s="9"/>
      <c r="M39153" s="9"/>
      <c r="N39153" s="9"/>
    </row>
    <row r="39154" spans="12:14" x14ac:dyDescent="0.25">
      <c r="L39154" s="9"/>
      <c r="M39154" s="9"/>
      <c r="N39154" s="9"/>
    </row>
    <row r="39155" spans="12:14" x14ac:dyDescent="0.25">
      <c r="L39155" s="9"/>
      <c r="M39155" s="9"/>
      <c r="N39155" s="9"/>
    </row>
    <row r="39156" spans="12:14" x14ac:dyDescent="0.25">
      <c r="L39156" s="9"/>
      <c r="M39156" s="9"/>
      <c r="N39156" s="9"/>
    </row>
    <row r="39157" spans="12:14" x14ac:dyDescent="0.25">
      <c r="L39157" s="9"/>
      <c r="M39157" s="9"/>
      <c r="N39157" s="9"/>
    </row>
    <row r="39158" spans="12:14" x14ac:dyDescent="0.25">
      <c r="L39158" s="9"/>
      <c r="M39158" s="9"/>
      <c r="N39158" s="9"/>
    </row>
    <row r="39159" spans="12:14" x14ac:dyDescent="0.25">
      <c r="L39159" s="9"/>
      <c r="M39159" s="9"/>
      <c r="N39159" s="9"/>
    </row>
    <row r="39160" spans="12:14" x14ac:dyDescent="0.25">
      <c r="L39160" s="9"/>
      <c r="M39160" s="9"/>
      <c r="N39160" s="9"/>
    </row>
    <row r="39161" spans="12:14" x14ac:dyDescent="0.25">
      <c r="L39161" s="9"/>
      <c r="M39161" s="9"/>
      <c r="N39161" s="9"/>
    </row>
    <row r="39162" spans="12:14" x14ac:dyDescent="0.25">
      <c r="L39162" s="9"/>
      <c r="M39162" s="9"/>
      <c r="N39162" s="9"/>
    </row>
    <row r="39163" spans="12:14" x14ac:dyDescent="0.25">
      <c r="L39163" s="9"/>
      <c r="M39163" s="9"/>
      <c r="N39163" s="9"/>
    </row>
    <row r="39164" spans="12:14" x14ac:dyDescent="0.25">
      <c r="L39164" s="9"/>
      <c r="M39164" s="9"/>
      <c r="N39164" s="9"/>
    </row>
    <row r="39165" spans="12:14" x14ac:dyDescent="0.25">
      <c r="L39165" s="9"/>
      <c r="M39165" s="9"/>
      <c r="N39165" s="9"/>
    </row>
    <row r="39166" spans="12:14" x14ac:dyDescent="0.25">
      <c r="L39166" s="9"/>
      <c r="M39166" s="9"/>
      <c r="N39166" s="9"/>
    </row>
    <row r="39167" spans="12:14" x14ac:dyDescent="0.25">
      <c r="L39167" s="9"/>
      <c r="M39167" s="9"/>
      <c r="N39167" s="9"/>
    </row>
    <row r="39168" spans="12:14" x14ac:dyDescent="0.25">
      <c r="L39168" s="9"/>
      <c r="M39168" s="9"/>
      <c r="N39168" s="9"/>
    </row>
    <row r="39169" spans="12:14" x14ac:dyDescent="0.25">
      <c r="L39169" s="9"/>
      <c r="M39169" s="9"/>
      <c r="N39169" s="9"/>
    </row>
    <row r="39170" spans="12:14" x14ac:dyDescent="0.25">
      <c r="L39170" s="9"/>
      <c r="M39170" s="9"/>
      <c r="N39170" s="9"/>
    </row>
    <row r="39171" spans="12:14" x14ac:dyDescent="0.25">
      <c r="L39171" s="9"/>
      <c r="M39171" s="9"/>
      <c r="N39171" s="9"/>
    </row>
    <row r="39172" spans="12:14" x14ac:dyDescent="0.25">
      <c r="L39172" s="9"/>
      <c r="M39172" s="9"/>
      <c r="N39172" s="9"/>
    </row>
    <row r="39173" spans="12:14" x14ac:dyDescent="0.25">
      <c r="L39173" s="9"/>
      <c r="M39173" s="9"/>
      <c r="N39173" s="9"/>
    </row>
    <row r="39174" spans="12:14" x14ac:dyDescent="0.25">
      <c r="L39174" s="9"/>
      <c r="M39174" s="9"/>
      <c r="N39174" s="9"/>
    </row>
    <row r="39175" spans="12:14" x14ac:dyDescent="0.25">
      <c r="L39175" s="9"/>
      <c r="M39175" s="9"/>
      <c r="N39175" s="9"/>
    </row>
    <row r="39176" spans="12:14" x14ac:dyDescent="0.25">
      <c r="L39176" s="9"/>
      <c r="M39176" s="9"/>
      <c r="N39176" s="9"/>
    </row>
    <row r="39177" spans="12:14" x14ac:dyDescent="0.25">
      <c r="L39177" s="9"/>
      <c r="M39177" s="9"/>
      <c r="N39177" s="9"/>
    </row>
    <row r="39178" spans="12:14" x14ac:dyDescent="0.25">
      <c r="L39178" s="9"/>
      <c r="M39178" s="9"/>
      <c r="N39178" s="9"/>
    </row>
    <row r="39179" spans="12:14" x14ac:dyDescent="0.25">
      <c r="L39179" s="9"/>
      <c r="M39179" s="9"/>
      <c r="N39179" s="9"/>
    </row>
    <row r="39180" spans="12:14" x14ac:dyDescent="0.25">
      <c r="L39180" s="9"/>
      <c r="M39180" s="9"/>
      <c r="N39180" s="9"/>
    </row>
    <row r="39181" spans="12:14" x14ac:dyDescent="0.25">
      <c r="L39181" s="9"/>
      <c r="M39181" s="9"/>
      <c r="N39181" s="9"/>
    </row>
    <row r="39182" spans="12:14" x14ac:dyDescent="0.25">
      <c r="L39182" s="9"/>
      <c r="M39182" s="9"/>
      <c r="N39182" s="9"/>
    </row>
    <row r="39183" spans="12:14" x14ac:dyDescent="0.25">
      <c r="L39183" s="9"/>
      <c r="M39183" s="9"/>
      <c r="N39183" s="9"/>
    </row>
    <row r="39184" spans="12:14" x14ac:dyDescent="0.25">
      <c r="L39184" s="9"/>
      <c r="M39184" s="9"/>
      <c r="N39184" s="9"/>
    </row>
    <row r="39185" spans="12:14" x14ac:dyDescent="0.25">
      <c r="L39185" s="9"/>
      <c r="M39185" s="9"/>
      <c r="N39185" s="9"/>
    </row>
    <row r="39186" spans="12:14" x14ac:dyDescent="0.25">
      <c r="L39186" s="9"/>
      <c r="M39186" s="9"/>
      <c r="N39186" s="9"/>
    </row>
    <row r="39187" spans="12:14" x14ac:dyDescent="0.25">
      <c r="L39187" s="9"/>
      <c r="M39187" s="9"/>
      <c r="N39187" s="9"/>
    </row>
    <row r="39188" spans="12:14" x14ac:dyDescent="0.25">
      <c r="L39188" s="9"/>
      <c r="M39188" s="9"/>
      <c r="N39188" s="9"/>
    </row>
    <row r="39189" spans="12:14" x14ac:dyDescent="0.25">
      <c r="L39189" s="9"/>
      <c r="M39189" s="9"/>
      <c r="N39189" s="9"/>
    </row>
    <row r="39190" spans="12:14" x14ac:dyDescent="0.25">
      <c r="L39190" s="9"/>
      <c r="M39190" s="9"/>
      <c r="N39190" s="9"/>
    </row>
    <row r="39191" spans="12:14" x14ac:dyDescent="0.25">
      <c r="L39191" s="9"/>
      <c r="M39191" s="9"/>
      <c r="N39191" s="9"/>
    </row>
    <row r="39192" spans="12:14" x14ac:dyDescent="0.25">
      <c r="L39192" s="9"/>
      <c r="M39192" s="9"/>
      <c r="N39192" s="9"/>
    </row>
    <row r="39193" spans="12:14" x14ac:dyDescent="0.25">
      <c r="L39193" s="9"/>
      <c r="M39193" s="9"/>
      <c r="N39193" s="9"/>
    </row>
    <row r="39194" spans="12:14" x14ac:dyDescent="0.25">
      <c r="L39194" s="9"/>
      <c r="M39194" s="9"/>
      <c r="N39194" s="9"/>
    </row>
    <row r="39195" spans="12:14" x14ac:dyDescent="0.25">
      <c r="L39195" s="9"/>
      <c r="M39195" s="9"/>
      <c r="N39195" s="9"/>
    </row>
    <row r="39196" spans="12:14" x14ac:dyDescent="0.25">
      <c r="L39196" s="9"/>
      <c r="M39196" s="9"/>
      <c r="N39196" s="9"/>
    </row>
    <row r="39197" spans="12:14" x14ac:dyDescent="0.25">
      <c r="L39197" s="9"/>
      <c r="M39197" s="9"/>
      <c r="N39197" s="9"/>
    </row>
    <row r="39198" spans="12:14" x14ac:dyDescent="0.25">
      <c r="L39198" s="9"/>
      <c r="M39198" s="9"/>
      <c r="N39198" s="9"/>
    </row>
    <row r="39199" spans="12:14" x14ac:dyDescent="0.25">
      <c r="L39199" s="9"/>
      <c r="M39199" s="9"/>
      <c r="N39199" s="9"/>
    </row>
    <row r="39200" spans="12:14" x14ac:dyDescent="0.25">
      <c r="L39200" s="9"/>
      <c r="M39200" s="9"/>
      <c r="N39200" s="9"/>
    </row>
    <row r="39201" spans="12:14" x14ac:dyDescent="0.25">
      <c r="L39201" s="9"/>
      <c r="M39201" s="9"/>
      <c r="N39201" s="9"/>
    </row>
    <row r="39202" spans="12:14" x14ac:dyDescent="0.25">
      <c r="L39202" s="9"/>
      <c r="M39202" s="9"/>
      <c r="N39202" s="9"/>
    </row>
    <row r="39203" spans="12:14" x14ac:dyDescent="0.25">
      <c r="L39203" s="9"/>
      <c r="M39203" s="9"/>
      <c r="N39203" s="9"/>
    </row>
    <row r="39204" spans="12:14" x14ac:dyDescent="0.25">
      <c r="L39204" s="9"/>
      <c r="M39204" s="9"/>
      <c r="N39204" s="9"/>
    </row>
    <row r="39205" spans="12:14" x14ac:dyDescent="0.25">
      <c r="L39205" s="9"/>
      <c r="M39205" s="9"/>
      <c r="N39205" s="9"/>
    </row>
    <row r="39206" spans="12:14" x14ac:dyDescent="0.25">
      <c r="L39206" s="9"/>
      <c r="M39206" s="9"/>
      <c r="N39206" s="9"/>
    </row>
    <row r="39207" spans="12:14" x14ac:dyDescent="0.25">
      <c r="L39207" s="9"/>
      <c r="M39207" s="9"/>
      <c r="N39207" s="9"/>
    </row>
    <row r="39208" spans="12:14" x14ac:dyDescent="0.25">
      <c r="L39208" s="9"/>
      <c r="M39208" s="9"/>
      <c r="N39208" s="9"/>
    </row>
    <row r="39209" spans="12:14" x14ac:dyDescent="0.25">
      <c r="L39209" s="9"/>
      <c r="M39209" s="9"/>
      <c r="N39209" s="9"/>
    </row>
    <row r="39210" spans="12:14" x14ac:dyDescent="0.25">
      <c r="L39210" s="9"/>
      <c r="M39210" s="9"/>
      <c r="N39210" s="9"/>
    </row>
    <row r="39211" spans="12:14" x14ac:dyDescent="0.25">
      <c r="L39211" s="9"/>
      <c r="M39211" s="9"/>
      <c r="N39211" s="9"/>
    </row>
    <row r="39212" spans="12:14" x14ac:dyDescent="0.25">
      <c r="L39212" s="9"/>
      <c r="M39212" s="9"/>
      <c r="N39212" s="9"/>
    </row>
    <row r="39213" spans="12:14" x14ac:dyDescent="0.25">
      <c r="L39213" s="9"/>
      <c r="M39213" s="9"/>
      <c r="N39213" s="9"/>
    </row>
    <row r="39214" spans="12:14" x14ac:dyDescent="0.25">
      <c r="L39214" s="9"/>
      <c r="M39214" s="9"/>
      <c r="N39214" s="9"/>
    </row>
    <row r="39215" spans="12:14" x14ac:dyDescent="0.25">
      <c r="L39215" s="9"/>
      <c r="M39215" s="9"/>
      <c r="N39215" s="9"/>
    </row>
    <row r="39216" spans="12:14" x14ac:dyDescent="0.25">
      <c r="L39216" s="9"/>
      <c r="M39216" s="9"/>
      <c r="N39216" s="9"/>
    </row>
    <row r="39217" spans="12:14" x14ac:dyDescent="0.25">
      <c r="L39217" s="9"/>
      <c r="M39217" s="9"/>
      <c r="N39217" s="9"/>
    </row>
    <row r="39218" spans="12:14" x14ac:dyDescent="0.25">
      <c r="L39218" s="9"/>
      <c r="M39218" s="9"/>
      <c r="N39218" s="9"/>
    </row>
    <row r="39219" spans="12:14" x14ac:dyDescent="0.25">
      <c r="L39219" s="9"/>
      <c r="M39219" s="9"/>
      <c r="N39219" s="9"/>
    </row>
    <row r="39220" spans="12:14" x14ac:dyDescent="0.25">
      <c r="L39220" s="9"/>
      <c r="M39220" s="9"/>
      <c r="N39220" s="9"/>
    </row>
    <row r="39221" spans="12:14" x14ac:dyDescent="0.25">
      <c r="L39221" s="9"/>
      <c r="M39221" s="9"/>
      <c r="N39221" s="9"/>
    </row>
    <row r="39222" spans="12:14" x14ac:dyDescent="0.25">
      <c r="L39222" s="9"/>
      <c r="M39222" s="9"/>
      <c r="N39222" s="9"/>
    </row>
    <row r="39223" spans="12:14" x14ac:dyDescent="0.25">
      <c r="L39223" s="9"/>
      <c r="M39223" s="9"/>
      <c r="N39223" s="9"/>
    </row>
    <row r="39224" spans="12:14" x14ac:dyDescent="0.25">
      <c r="L39224" s="9"/>
      <c r="M39224" s="9"/>
      <c r="N39224" s="9"/>
    </row>
    <row r="39225" spans="12:14" x14ac:dyDescent="0.25">
      <c r="L39225" s="9"/>
      <c r="M39225" s="9"/>
      <c r="N39225" s="9"/>
    </row>
    <row r="39226" spans="12:14" x14ac:dyDescent="0.25">
      <c r="L39226" s="9"/>
      <c r="M39226" s="9"/>
      <c r="N39226" s="9"/>
    </row>
    <row r="39227" spans="12:14" x14ac:dyDescent="0.25">
      <c r="L39227" s="9"/>
      <c r="M39227" s="9"/>
      <c r="N39227" s="9"/>
    </row>
    <row r="39228" spans="12:14" x14ac:dyDescent="0.25">
      <c r="L39228" s="9"/>
      <c r="M39228" s="9"/>
      <c r="N39228" s="9"/>
    </row>
    <row r="39229" spans="12:14" x14ac:dyDescent="0.25">
      <c r="L39229" s="9"/>
      <c r="M39229" s="9"/>
      <c r="N39229" s="9"/>
    </row>
    <row r="39230" spans="12:14" x14ac:dyDescent="0.25">
      <c r="L39230" s="9"/>
      <c r="M39230" s="9"/>
      <c r="N39230" s="9"/>
    </row>
    <row r="39231" spans="12:14" x14ac:dyDescent="0.25">
      <c r="L39231" s="9"/>
      <c r="M39231" s="9"/>
      <c r="N39231" s="9"/>
    </row>
    <row r="39232" spans="12:14" x14ac:dyDescent="0.25">
      <c r="L39232" s="9"/>
      <c r="M39232" s="9"/>
      <c r="N39232" s="9"/>
    </row>
    <row r="39233" spans="12:14" x14ac:dyDescent="0.25">
      <c r="L39233" s="9"/>
      <c r="M39233" s="9"/>
      <c r="N39233" s="9"/>
    </row>
    <row r="39234" spans="12:14" x14ac:dyDescent="0.25">
      <c r="L39234" s="9"/>
      <c r="M39234" s="9"/>
      <c r="N39234" s="9"/>
    </row>
    <row r="39235" spans="12:14" x14ac:dyDescent="0.25">
      <c r="L39235" s="9"/>
      <c r="M39235" s="9"/>
      <c r="N39235" s="9"/>
    </row>
    <row r="39236" spans="12:14" x14ac:dyDescent="0.25">
      <c r="L39236" s="9"/>
      <c r="M39236" s="9"/>
      <c r="N39236" s="9"/>
    </row>
    <row r="39237" spans="12:14" x14ac:dyDescent="0.25">
      <c r="L39237" s="9"/>
      <c r="M39237" s="9"/>
      <c r="N39237" s="9"/>
    </row>
    <row r="39238" spans="12:14" x14ac:dyDescent="0.25">
      <c r="L39238" s="9"/>
      <c r="M39238" s="9"/>
      <c r="N39238" s="9"/>
    </row>
    <row r="39239" spans="12:14" x14ac:dyDescent="0.25">
      <c r="L39239" s="9"/>
      <c r="M39239" s="9"/>
      <c r="N39239" s="9"/>
    </row>
    <row r="39240" spans="12:14" x14ac:dyDescent="0.25">
      <c r="L39240" s="9"/>
      <c r="M39240" s="9"/>
      <c r="N39240" s="9"/>
    </row>
    <row r="39241" spans="12:14" x14ac:dyDescent="0.25">
      <c r="L39241" s="9"/>
      <c r="M39241" s="9"/>
      <c r="N39241" s="9"/>
    </row>
    <row r="39242" spans="12:14" x14ac:dyDescent="0.25">
      <c r="L39242" s="9"/>
      <c r="M39242" s="9"/>
      <c r="N39242" s="9"/>
    </row>
    <row r="39243" spans="12:14" x14ac:dyDescent="0.25">
      <c r="L39243" s="9"/>
      <c r="M39243" s="9"/>
      <c r="N39243" s="9"/>
    </row>
    <row r="39244" spans="12:14" x14ac:dyDescent="0.25">
      <c r="L39244" s="9"/>
      <c r="M39244" s="9"/>
      <c r="N39244" s="9"/>
    </row>
    <row r="39245" spans="12:14" x14ac:dyDescent="0.25">
      <c r="L39245" s="9"/>
      <c r="M39245" s="9"/>
      <c r="N39245" s="9"/>
    </row>
    <row r="39246" spans="12:14" x14ac:dyDescent="0.25">
      <c r="L39246" s="9"/>
      <c r="M39246" s="9"/>
      <c r="N39246" s="9"/>
    </row>
    <row r="39247" spans="12:14" x14ac:dyDescent="0.25">
      <c r="L39247" s="9"/>
      <c r="M39247" s="9"/>
      <c r="N39247" s="9"/>
    </row>
    <row r="39248" spans="12:14" x14ac:dyDescent="0.25">
      <c r="L39248" s="9"/>
      <c r="M39248" s="9"/>
      <c r="N39248" s="9"/>
    </row>
    <row r="39249" spans="12:14" x14ac:dyDescent="0.25">
      <c r="L39249" s="9"/>
      <c r="M39249" s="9"/>
      <c r="N39249" s="9"/>
    </row>
    <row r="39250" spans="12:14" x14ac:dyDescent="0.25">
      <c r="L39250" s="9"/>
      <c r="M39250" s="9"/>
      <c r="N39250" s="9"/>
    </row>
    <row r="39251" spans="12:14" x14ac:dyDescent="0.25">
      <c r="L39251" s="9"/>
      <c r="M39251" s="9"/>
      <c r="N39251" s="9"/>
    </row>
    <row r="39252" spans="12:14" x14ac:dyDescent="0.25">
      <c r="L39252" s="9"/>
      <c r="M39252" s="9"/>
      <c r="N39252" s="9"/>
    </row>
    <row r="39253" spans="12:14" x14ac:dyDescent="0.25">
      <c r="L39253" s="9"/>
      <c r="M39253" s="9"/>
      <c r="N39253" s="9"/>
    </row>
    <row r="39254" spans="12:14" x14ac:dyDescent="0.25">
      <c r="L39254" s="9"/>
      <c r="M39254" s="9"/>
      <c r="N39254" s="9"/>
    </row>
    <row r="39255" spans="12:14" x14ac:dyDescent="0.25">
      <c r="L39255" s="9"/>
      <c r="M39255" s="9"/>
      <c r="N39255" s="9"/>
    </row>
    <row r="39256" spans="12:14" x14ac:dyDescent="0.25">
      <c r="L39256" s="9"/>
      <c r="M39256" s="9"/>
      <c r="N39256" s="9"/>
    </row>
    <row r="39257" spans="12:14" x14ac:dyDescent="0.25">
      <c r="L39257" s="9"/>
      <c r="M39257" s="9"/>
      <c r="N39257" s="9"/>
    </row>
    <row r="39258" spans="12:14" x14ac:dyDescent="0.25">
      <c r="L39258" s="9"/>
      <c r="M39258" s="9"/>
      <c r="N39258" s="9"/>
    </row>
    <row r="39259" spans="12:14" x14ac:dyDescent="0.25">
      <c r="L39259" s="9"/>
      <c r="M39259" s="9"/>
      <c r="N39259" s="9"/>
    </row>
    <row r="39260" spans="12:14" x14ac:dyDescent="0.25">
      <c r="L39260" s="9"/>
      <c r="M39260" s="9"/>
      <c r="N39260" s="9"/>
    </row>
    <row r="39261" spans="12:14" x14ac:dyDescent="0.25">
      <c r="L39261" s="9"/>
      <c r="M39261" s="9"/>
      <c r="N39261" s="9"/>
    </row>
    <row r="39262" spans="12:14" x14ac:dyDescent="0.25">
      <c r="L39262" s="9"/>
      <c r="M39262" s="9"/>
      <c r="N39262" s="9"/>
    </row>
    <row r="39263" spans="12:14" x14ac:dyDescent="0.25">
      <c r="L39263" s="9"/>
      <c r="M39263" s="9"/>
      <c r="N39263" s="9"/>
    </row>
    <row r="39264" spans="12:14" x14ac:dyDescent="0.25">
      <c r="L39264" s="9"/>
      <c r="M39264" s="9"/>
      <c r="N39264" s="9"/>
    </row>
    <row r="39265" spans="12:14" x14ac:dyDescent="0.25">
      <c r="L39265" s="9"/>
      <c r="M39265" s="9"/>
      <c r="N39265" s="9"/>
    </row>
    <row r="39266" spans="12:14" x14ac:dyDescent="0.25">
      <c r="L39266" s="9"/>
      <c r="M39266" s="9"/>
      <c r="N39266" s="9"/>
    </row>
    <row r="39267" spans="12:14" x14ac:dyDescent="0.25">
      <c r="L39267" s="9"/>
      <c r="M39267" s="9"/>
      <c r="N39267" s="9"/>
    </row>
    <row r="39268" spans="12:14" x14ac:dyDescent="0.25">
      <c r="L39268" s="9"/>
      <c r="M39268" s="9"/>
      <c r="N39268" s="9"/>
    </row>
    <row r="39269" spans="12:14" x14ac:dyDescent="0.25">
      <c r="L39269" s="9"/>
      <c r="M39269" s="9"/>
      <c r="N39269" s="9"/>
    </row>
    <row r="39270" spans="12:14" x14ac:dyDescent="0.25">
      <c r="L39270" s="9"/>
      <c r="M39270" s="9"/>
      <c r="N39270" s="9"/>
    </row>
    <row r="39271" spans="12:14" x14ac:dyDescent="0.25">
      <c r="L39271" s="9"/>
      <c r="M39271" s="9"/>
      <c r="N39271" s="9"/>
    </row>
    <row r="39272" spans="12:14" x14ac:dyDescent="0.25">
      <c r="L39272" s="9"/>
      <c r="M39272" s="9"/>
      <c r="N39272" s="9"/>
    </row>
    <row r="39273" spans="12:14" x14ac:dyDescent="0.25">
      <c r="L39273" s="9"/>
      <c r="M39273" s="9"/>
      <c r="N39273" s="9"/>
    </row>
    <row r="39274" spans="12:14" x14ac:dyDescent="0.25">
      <c r="L39274" s="9"/>
      <c r="M39274" s="9"/>
      <c r="N39274" s="9"/>
    </row>
    <row r="39275" spans="12:14" x14ac:dyDescent="0.25">
      <c r="L39275" s="9"/>
      <c r="M39275" s="9"/>
      <c r="N39275" s="9"/>
    </row>
    <row r="39276" spans="12:14" x14ac:dyDescent="0.25">
      <c r="L39276" s="9"/>
      <c r="M39276" s="9"/>
      <c r="N39276" s="9"/>
    </row>
    <row r="39277" spans="12:14" x14ac:dyDescent="0.25">
      <c r="L39277" s="9"/>
      <c r="M39277" s="9"/>
      <c r="N39277" s="9"/>
    </row>
    <row r="39278" spans="12:14" x14ac:dyDescent="0.25">
      <c r="L39278" s="9"/>
      <c r="M39278" s="9"/>
      <c r="N39278" s="9"/>
    </row>
    <row r="39279" spans="12:14" x14ac:dyDescent="0.25">
      <c r="L39279" s="9"/>
      <c r="M39279" s="9"/>
      <c r="N39279" s="9"/>
    </row>
    <row r="39280" spans="12:14" x14ac:dyDescent="0.25">
      <c r="L39280" s="9"/>
      <c r="M39280" s="9"/>
      <c r="N39280" s="9"/>
    </row>
    <row r="39281" spans="12:14" x14ac:dyDescent="0.25">
      <c r="L39281" s="9"/>
      <c r="M39281" s="9"/>
      <c r="N39281" s="9"/>
    </row>
    <row r="39282" spans="12:14" x14ac:dyDescent="0.25">
      <c r="L39282" s="9"/>
      <c r="M39282" s="9"/>
      <c r="N39282" s="9"/>
    </row>
    <row r="39283" spans="12:14" x14ac:dyDescent="0.25">
      <c r="L39283" s="9"/>
      <c r="M39283" s="9"/>
      <c r="N39283" s="9"/>
    </row>
    <row r="39284" spans="12:14" x14ac:dyDescent="0.25">
      <c r="L39284" s="9"/>
      <c r="M39284" s="9"/>
      <c r="N39284" s="9"/>
    </row>
    <row r="39285" spans="12:14" x14ac:dyDescent="0.25">
      <c r="L39285" s="9"/>
      <c r="M39285" s="9"/>
      <c r="N39285" s="9"/>
    </row>
    <row r="39286" spans="12:14" x14ac:dyDescent="0.25">
      <c r="L39286" s="9"/>
      <c r="M39286" s="9"/>
      <c r="N39286" s="9"/>
    </row>
    <row r="39287" spans="12:14" x14ac:dyDescent="0.25">
      <c r="L39287" s="9"/>
      <c r="M39287" s="9"/>
      <c r="N39287" s="9"/>
    </row>
    <row r="39288" spans="12:14" x14ac:dyDescent="0.25">
      <c r="L39288" s="9"/>
      <c r="M39288" s="9"/>
      <c r="N39288" s="9"/>
    </row>
    <row r="39289" spans="12:14" x14ac:dyDescent="0.25">
      <c r="L39289" s="9"/>
      <c r="M39289" s="9"/>
      <c r="N39289" s="9"/>
    </row>
    <row r="39290" spans="12:14" x14ac:dyDescent="0.25">
      <c r="L39290" s="9"/>
      <c r="M39290" s="9"/>
      <c r="N39290" s="9"/>
    </row>
    <row r="39291" spans="12:14" x14ac:dyDescent="0.25">
      <c r="L39291" s="9"/>
      <c r="M39291" s="9"/>
      <c r="N39291" s="9"/>
    </row>
    <row r="39292" spans="12:14" x14ac:dyDescent="0.25">
      <c r="L39292" s="9"/>
      <c r="M39292" s="9"/>
      <c r="N39292" s="9"/>
    </row>
    <row r="39293" spans="12:14" x14ac:dyDescent="0.25">
      <c r="L39293" s="9"/>
      <c r="M39293" s="9"/>
      <c r="N39293" s="9"/>
    </row>
    <row r="39294" spans="12:14" x14ac:dyDescent="0.25">
      <c r="L39294" s="9"/>
      <c r="M39294" s="9"/>
      <c r="N39294" s="9"/>
    </row>
    <row r="39295" spans="12:14" x14ac:dyDescent="0.25">
      <c r="L39295" s="9"/>
      <c r="M39295" s="9"/>
      <c r="N39295" s="9"/>
    </row>
    <row r="39296" spans="12:14" x14ac:dyDescent="0.25">
      <c r="L39296" s="9"/>
      <c r="M39296" s="9"/>
      <c r="N39296" s="9"/>
    </row>
    <row r="39297" spans="12:14" x14ac:dyDescent="0.25">
      <c r="L39297" s="9"/>
      <c r="M39297" s="9"/>
      <c r="N39297" s="9"/>
    </row>
    <row r="39298" spans="12:14" x14ac:dyDescent="0.25">
      <c r="L39298" s="9"/>
      <c r="M39298" s="9"/>
      <c r="N39298" s="9"/>
    </row>
    <row r="39299" spans="12:14" x14ac:dyDescent="0.25">
      <c r="L39299" s="9"/>
      <c r="M39299" s="9"/>
      <c r="N39299" s="9"/>
    </row>
    <row r="39300" spans="12:14" x14ac:dyDescent="0.25">
      <c r="L39300" s="9"/>
      <c r="M39300" s="9"/>
      <c r="N39300" s="9"/>
    </row>
    <row r="39301" spans="12:14" x14ac:dyDescent="0.25">
      <c r="L39301" s="9"/>
      <c r="M39301" s="9"/>
      <c r="N39301" s="9"/>
    </row>
    <row r="39302" spans="12:14" x14ac:dyDescent="0.25">
      <c r="L39302" s="9"/>
      <c r="M39302" s="9"/>
      <c r="N39302" s="9"/>
    </row>
    <row r="39303" spans="12:14" x14ac:dyDescent="0.25">
      <c r="L39303" s="9"/>
      <c r="M39303" s="9"/>
      <c r="N39303" s="9"/>
    </row>
    <row r="39304" spans="12:14" x14ac:dyDescent="0.25">
      <c r="L39304" s="9"/>
      <c r="M39304" s="9"/>
      <c r="N39304" s="9"/>
    </row>
    <row r="39305" spans="12:14" x14ac:dyDescent="0.25">
      <c r="L39305" s="9"/>
      <c r="M39305" s="9"/>
      <c r="N39305" s="9"/>
    </row>
    <row r="39306" spans="12:14" x14ac:dyDescent="0.25">
      <c r="L39306" s="9"/>
      <c r="M39306" s="9"/>
      <c r="N39306" s="9"/>
    </row>
    <row r="39307" spans="12:14" x14ac:dyDescent="0.25">
      <c r="L39307" s="9"/>
      <c r="M39307" s="9"/>
      <c r="N39307" s="9"/>
    </row>
    <row r="39308" spans="12:14" x14ac:dyDescent="0.25">
      <c r="L39308" s="9"/>
      <c r="M39308" s="9"/>
      <c r="N39308" s="9"/>
    </row>
    <row r="39309" spans="12:14" x14ac:dyDescent="0.25">
      <c r="L39309" s="9"/>
      <c r="M39309" s="9"/>
      <c r="N39309" s="9"/>
    </row>
    <row r="39310" spans="12:14" x14ac:dyDescent="0.25">
      <c r="L39310" s="9"/>
      <c r="M39310" s="9"/>
      <c r="N39310" s="9"/>
    </row>
    <row r="39311" spans="12:14" x14ac:dyDescent="0.25">
      <c r="L39311" s="9"/>
      <c r="M39311" s="9"/>
      <c r="N39311" s="9"/>
    </row>
    <row r="39312" spans="12:14" x14ac:dyDescent="0.25">
      <c r="L39312" s="9"/>
      <c r="M39312" s="9"/>
      <c r="N39312" s="9"/>
    </row>
    <row r="39313" spans="12:14" x14ac:dyDescent="0.25">
      <c r="L39313" s="9"/>
      <c r="M39313" s="9"/>
      <c r="N39313" s="9"/>
    </row>
    <row r="39314" spans="12:14" x14ac:dyDescent="0.25">
      <c r="L39314" s="9"/>
      <c r="M39314" s="9"/>
      <c r="N39314" s="9"/>
    </row>
    <row r="39315" spans="12:14" x14ac:dyDescent="0.25">
      <c r="L39315" s="9"/>
      <c r="M39315" s="9"/>
      <c r="N39315" s="9"/>
    </row>
    <row r="39316" spans="12:14" x14ac:dyDescent="0.25">
      <c r="L39316" s="9"/>
      <c r="M39316" s="9"/>
      <c r="N39316" s="9"/>
    </row>
    <row r="39317" spans="12:14" x14ac:dyDescent="0.25">
      <c r="L39317" s="9"/>
      <c r="M39317" s="9"/>
      <c r="N39317" s="9"/>
    </row>
    <row r="39318" spans="12:14" x14ac:dyDescent="0.25">
      <c r="L39318" s="9"/>
      <c r="M39318" s="9"/>
      <c r="N39318" s="9"/>
    </row>
    <row r="39319" spans="12:14" x14ac:dyDescent="0.25">
      <c r="L39319" s="9"/>
      <c r="M39319" s="9"/>
      <c r="N39319" s="9"/>
    </row>
    <row r="39320" spans="12:14" x14ac:dyDescent="0.25">
      <c r="L39320" s="9"/>
      <c r="M39320" s="9"/>
      <c r="N39320" s="9"/>
    </row>
    <row r="39321" spans="12:14" x14ac:dyDescent="0.25">
      <c r="L39321" s="9"/>
      <c r="M39321" s="9"/>
      <c r="N39321" s="9"/>
    </row>
    <row r="39322" spans="12:14" x14ac:dyDescent="0.25">
      <c r="L39322" s="9"/>
      <c r="M39322" s="9"/>
      <c r="N39322" s="9"/>
    </row>
    <row r="39323" spans="12:14" x14ac:dyDescent="0.25">
      <c r="L39323" s="9"/>
      <c r="M39323" s="9"/>
      <c r="N39323" s="9"/>
    </row>
    <row r="39324" spans="12:14" x14ac:dyDescent="0.25">
      <c r="L39324" s="9"/>
      <c r="M39324" s="9"/>
      <c r="N39324" s="9"/>
    </row>
    <row r="39325" spans="12:14" x14ac:dyDescent="0.25">
      <c r="L39325" s="9"/>
      <c r="M39325" s="9"/>
      <c r="N39325" s="9"/>
    </row>
    <row r="39326" spans="12:14" x14ac:dyDescent="0.25">
      <c r="L39326" s="9"/>
      <c r="M39326" s="9"/>
      <c r="N39326" s="9"/>
    </row>
    <row r="39327" spans="12:14" x14ac:dyDescent="0.25">
      <c r="L39327" s="9"/>
      <c r="M39327" s="9"/>
      <c r="N39327" s="9"/>
    </row>
    <row r="39328" spans="12:14" x14ac:dyDescent="0.25">
      <c r="L39328" s="9"/>
      <c r="M39328" s="9"/>
      <c r="N39328" s="9"/>
    </row>
    <row r="39329" spans="12:14" x14ac:dyDescent="0.25">
      <c r="L39329" s="9"/>
      <c r="M39329" s="9"/>
      <c r="N39329" s="9"/>
    </row>
    <row r="39330" spans="12:14" x14ac:dyDescent="0.25">
      <c r="L39330" s="9"/>
      <c r="M39330" s="9"/>
      <c r="N39330" s="9"/>
    </row>
    <row r="39331" spans="12:14" x14ac:dyDescent="0.25">
      <c r="L39331" s="9"/>
      <c r="M39331" s="9"/>
      <c r="N39331" s="9"/>
    </row>
    <row r="39332" spans="12:14" x14ac:dyDescent="0.25">
      <c r="L39332" s="9"/>
      <c r="M39332" s="9"/>
      <c r="N39332" s="9"/>
    </row>
    <row r="39333" spans="12:14" x14ac:dyDescent="0.25">
      <c r="L39333" s="9"/>
      <c r="M39333" s="9"/>
      <c r="N39333" s="9"/>
    </row>
    <row r="39334" spans="12:14" x14ac:dyDescent="0.25">
      <c r="L39334" s="9"/>
      <c r="M39334" s="9"/>
      <c r="N39334" s="9"/>
    </row>
    <row r="39335" spans="12:14" x14ac:dyDescent="0.25">
      <c r="L39335" s="9"/>
      <c r="M39335" s="9"/>
      <c r="N39335" s="9"/>
    </row>
    <row r="39336" spans="12:14" x14ac:dyDescent="0.25">
      <c r="L39336" s="9"/>
      <c r="M39336" s="9"/>
      <c r="N39336" s="9"/>
    </row>
    <row r="39337" spans="12:14" x14ac:dyDescent="0.25">
      <c r="L39337" s="9"/>
      <c r="M39337" s="9"/>
      <c r="N39337" s="9"/>
    </row>
    <row r="39338" spans="12:14" x14ac:dyDescent="0.25">
      <c r="L39338" s="9"/>
      <c r="M39338" s="9"/>
      <c r="N39338" s="9"/>
    </row>
    <row r="39339" spans="12:14" x14ac:dyDescent="0.25">
      <c r="L39339" s="9"/>
      <c r="M39339" s="9"/>
      <c r="N39339" s="9"/>
    </row>
    <row r="39340" spans="12:14" x14ac:dyDescent="0.25">
      <c r="L39340" s="9"/>
      <c r="M39340" s="9"/>
      <c r="N39340" s="9"/>
    </row>
    <row r="39341" spans="12:14" x14ac:dyDescent="0.25">
      <c r="L39341" s="9"/>
      <c r="M39341" s="9"/>
      <c r="N39341" s="9"/>
    </row>
    <row r="39342" spans="12:14" x14ac:dyDescent="0.25">
      <c r="L39342" s="9"/>
      <c r="M39342" s="9"/>
      <c r="N39342" s="9"/>
    </row>
    <row r="39343" spans="12:14" x14ac:dyDescent="0.25">
      <c r="L39343" s="9"/>
      <c r="M39343" s="9"/>
      <c r="N39343" s="9"/>
    </row>
    <row r="39344" spans="12:14" x14ac:dyDescent="0.25">
      <c r="L39344" s="9"/>
      <c r="M39344" s="9"/>
      <c r="N39344" s="9"/>
    </row>
    <row r="39345" spans="12:14" x14ac:dyDescent="0.25">
      <c r="L39345" s="9"/>
      <c r="M39345" s="9"/>
      <c r="N39345" s="9"/>
    </row>
    <row r="39346" spans="12:14" x14ac:dyDescent="0.25">
      <c r="L39346" s="9"/>
      <c r="M39346" s="9"/>
      <c r="N39346" s="9"/>
    </row>
    <row r="39347" spans="12:14" x14ac:dyDescent="0.25">
      <c r="L39347" s="9"/>
      <c r="M39347" s="9"/>
      <c r="N39347" s="9"/>
    </row>
    <row r="39348" spans="12:14" x14ac:dyDescent="0.25">
      <c r="L39348" s="9"/>
      <c r="M39348" s="9"/>
      <c r="N39348" s="9"/>
    </row>
    <row r="39349" spans="12:14" x14ac:dyDescent="0.25">
      <c r="L39349" s="9"/>
      <c r="M39349" s="9"/>
      <c r="N39349" s="9"/>
    </row>
    <row r="39350" spans="12:14" x14ac:dyDescent="0.25">
      <c r="L39350" s="9"/>
      <c r="M39350" s="9"/>
      <c r="N39350" s="9"/>
    </row>
    <row r="39351" spans="12:14" x14ac:dyDescent="0.25">
      <c r="L39351" s="9"/>
      <c r="M39351" s="9"/>
      <c r="N39351" s="9"/>
    </row>
    <row r="39352" spans="12:14" x14ac:dyDescent="0.25">
      <c r="L39352" s="9"/>
      <c r="M39352" s="9"/>
      <c r="N39352" s="9"/>
    </row>
    <row r="39353" spans="12:14" x14ac:dyDescent="0.25">
      <c r="L39353" s="9"/>
      <c r="M39353" s="9"/>
      <c r="N39353" s="9"/>
    </row>
    <row r="39354" spans="12:14" x14ac:dyDescent="0.25">
      <c r="L39354" s="9"/>
      <c r="M39354" s="9"/>
      <c r="N39354" s="9"/>
    </row>
    <row r="39355" spans="12:14" x14ac:dyDescent="0.25">
      <c r="L39355" s="9"/>
      <c r="M39355" s="9"/>
      <c r="N39355" s="9"/>
    </row>
    <row r="39356" spans="12:14" x14ac:dyDescent="0.25">
      <c r="L39356" s="9"/>
      <c r="M39356" s="9"/>
      <c r="N39356" s="9"/>
    </row>
    <row r="39357" spans="12:14" x14ac:dyDescent="0.25">
      <c r="L39357" s="9"/>
      <c r="M39357" s="9"/>
      <c r="N39357" s="9"/>
    </row>
    <row r="39358" spans="12:14" x14ac:dyDescent="0.25">
      <c r="L39358" s="9"/>
      <c r="M39358" s="9"/>
      <c r="N39358" s="9"/>
    </row>
    <row r="39359" spans="12:14" x14ac:dyDescent="0.25">
      <c r="L39359" s="9"/>
      <c r="M39359" s="9"/>
      <c r="N39359" s="9"/>
    </row>
    <row r="39360" spans="12:14" x14ac:dyDescent="0.25">
      <c r="L39360" s="9"/>
      <c r="M39360" s="9"/>
      <c r="N39360" s="9"/>
    </row>
    <row r="39361" spans="12:14" x14ac:dyDescent="0.25">
      <c r="L39361" s="9"/>
      <c r="M39361" s="9"/>
      <c r="N39361" s="9"/>
    </row>
    <row r="39362" spans="12:14" x14ac:dyDescent="0.25">
      <c r="L39362" s="9"/>
      <c r="M39362" s="9"/>
      <c r="N39362" s="9"/>
    </row>
    <row r="39363" spans="12:14" x14ac:dyDescent="0.25">
      <c r="L39363" s="9"/>
      <c r="M39363" s="9"/>
      <c r="N39363" s="9"/>
    </row>
    <row r="39364" spans="12:14" x14ac:dyDescent="0.25">
      <c r="L39364" s="9"/>
      <c r="M39364" s="9"/>
      <c r="N39364" s="9"/>
    </row>
    <row r="39365" spans="12:14" x14ac:dyDescent="0.25">
      <c r="L39365" s="9"/>
      <c r="M39365" s="9"/>
      <c r="N39365" s="9"/>
    </row>
    <row r="39366" spans="12:14" x14ac:dyDescent="0.25">
      <c r="L39366" s="9"/>
      <c r="M39366" s="9"/>
      <c r="N39366" s="9"/>
    </row>
    <row r="39367" spans="12:14" x14ac:dyDescent="0.25">
      <c r="L39367" s="9"/>
      <c r="M39367" s="9"/>
      <c r="N39367" s="9"/>
    </row>
    <row r="39368" spans="12:14" x14ac:dyDescent="0.25">
      <c r="L39368" s="9"/>
      <c r="M39368" s="9"/>
      <c r="N39368" s="9"/>
    </row>
    <row r="39369" spans="12:14" x14ac:dyDescent="0.25">
      <c r="L39369" s="9"/>
      <c r="M39369" s="9"/>
      <c r="N39369" s="9"/>
    </row>
    <row r="39370" spans="12:14" x14ac:dyDescent="0.25">
      <c r="L39370" s="9"/>
      <c r="M39370" s="9"/>
      <c r="N39370" s="9"/>
    </row>
    <row r="39371" spans="12:14" x14ac:dyDescent="0.25">
      <c r="L39371" s="9"/>
      <c r="M39371" s="9"/>
      <c r="N39371" s="9"/>
    </row>
    <row r="39372" spans="12:14" x14ac:dyDescent="0.25">
      <c r="L39372" s="9"/>
      <c r="M39372" s="9"/>
      <c r="N39372" s="9"/>
    </row>
    <row r="39373" spans="12:14" x14ac:dyDescent="0.25">
      <c r="L39373" s="9"/>
      <c r="M39373" s="9"/>
      <c r="N39373" s="9"/>
    </row>
    <row r="39374" spans="12:14" x14ac:dyDescent="0.25">
      <c r="L39374" s="9"/>
      <c r="M39374" s="9"/>
      <c r="N39374" s="9"/>
    </row>
    <row r="39375" spans="12:14" x14ac:dyDescent="0.25">
      <c r="L39375" s="9"/>
      <c r="M39375" s="9"/>
      <c r="N39375" s="9"/>
    </row>
    <row r="39376" spans="12:14" x14ac:dyDescent="0.25">
      <c r="L39376" s="9"/>
      <c r="M39376" s="9"/>
      <c r="N39376" s="9"/>
    </row>
    <row r="39377" spans="12:14" x14ac:dyDescent="0.25">
      <c r="L39377" s="9"/>
      <c r="M39377" s="9"/>
      <c r="N39377" s="9"/>
    </row>
    <row r="39378" spans="12:14" x14ac:dyDescent="0.25">
      <c r="L39378" s="9"/>
      <c r="M39378" s="9"/>
      <c r="N39378" s="9"/>
    </row>
    <row r="39379" spans="12:14" x14ac:dyDescent="0.25">
      <c r="L39379" s="9"/>
      <c r="M39379" s="9"/>
      <c r="N39379" s="9"/>
    </row>
    <row r="39380" spans="12:14" x14ac:dyDescent="0.25">
      <c r="L39380" s="9"/>
      <c r="M39380" s="9"/>
      <c r="N39380" s="9"/>
    </row>
    <row r="39381" spans="12:14" x14ac:dyDescent="0.25">
      <c r="L39381" s="9"/>
      <c r="M39381" s="9"/>
      <c r="N39381" s="9"/>
    </row>
    <row r="39382" spans="12:14" x14ac:dyDescent="0.25">
      <c r="L39382" s="9"/>
      <c r="M39382" s="9"/>
      <c r="N39382" s="9"/>
    </row>
    <row r="39383" spans="12:14" x14ac:dyDescent="0.25">
      <c r="L39383" s="9"/>
      <c r="M39383" s="9"/>
      <c r="N39383" s="9"/>
    </row>
    <row r="39384" spans="12:14" x14ac:dyDescent="0.25">
      <c r="L39384" s="9"/>
      <c r="M39384" s="9"/>
      <c r="N39384" s="9"/>
    </row>
    <row r="39385" spans="12:14" x14ac:dyDescent="0.25">
      <c r="L39385" s="9"/>
      <c r="M39385" s="9"/>
      <c r="N39385" s="9"/>
    </row>
    <row r="39386" spans="12:14" x14ac:dyDescent="0.25">
      <c r="L39386" s="9"/>
      <c r="M39386" s="9"/>
      <c r="N39386" s="9"/>
    </row>
    <row r="39387" spans="12:14" x14ac:dyDescent="0.25">
      <c r="L39387" s="9"/>
      <c r="M39387" s="9"/>
      <c r="N39387" s="9"/>
    </row>
    <row r="39388" spans="12:14" x14ac:dyDescent="0.25">
      <c r="L39388" s="9"/>
      <c r="M39388" s="9"/>
      <c r="N39388" s="9"/>
    </row>
    <row r="39389" spans="12:14" x14ac:dyDescent="0.25">
      <c r="L39389" s="9"/>
      <c r="M39389" s="9"/>
      <c r="N39389" s="9"/>
    </row>
    <row r="39390" spans="12:14" x14ac:dyDescent="0.25">
      <c r="L39390" s="9"/>
      <c r="M39390" s="9"/>
      <c r="N39390" s="9"/>
    </row>
    <row r="39391" spans="12:14" x14ac:dyDescent="0.25">
      <c r="L39391" s="9"/>
      <c r="M39391" s="9"/>
      <c r="N39391" s="9"/>
    </row>
    <row r="39392" spans="12:14" x14ac:dyDescent="0.25">
      <c r="L39392" s="9"/>
      <c r="M39392" s="9"/>
      <c r="N39392" s="9"/>
    </row>
    <row r="39393" spans="12:14" x14ac:dyDescent="0.25">
      <c r="L39393" s="9"/>
      <c r="M39393" s="9"/>
      <c r="N39393" s="9"/>
    </row>
    <row r="39394" spans="12:14" x14ac:dyDescent="0.25">
      <c r="L39394" s="9"/>
      <c r="M39394" s="9"/>
      <c r="N39394" s="9"/>
    </row>
    <row r="39395" spans="12:14" x14ac:dyDescent="0.25">
      <c r="L39395" s="9"/>
      <c r="M39395" s="9"/>
      <c r="N39395" s="9"/>
    </row>
    <row r="39396" spans="12:14" x14ac:dyDescent="0.25">
      <c r="L39396" s="9"/>
      <c r="M39396" s="9"/>
      <c r="N39396" s="9"/>
    </row>
    <row r="39397" spans="12:14" x14ac:dyDescent="0.25">
      <c r="L39397" s="9"/>
      <c r="M39397" s="9"/>
      <c r="N39397" s="9"/>
    </row>
    <row r="39398" spans="12:14" x14ac:dyDescent="0.25">
      <c r="L39398" s="9"/>
      <c r="M39398" s="9"/>
      <c r="N39398" s="9"/>
    </row>
    <row r="39399" spans="12:14" x14ac:dyDescent="0.25">
      <c r="L39399" s="9"/>
      <c r="M39399" s="9"/>
      <c r="N39399" s="9"/>
    </row>
    <row r="39400" spans="12:14" x14ac:dyDescent="0.25">
      <c r="L39400" s="9"/>
      <c r="M39400" s="9"/>
      <c r="N39400" s="9"/>
    </row>
    <row r="39401" spans="12:14" x14ac:dyDescent="0.25">
      <c r="L39401" s="9"/>
      <c r="M39401" s="9"/>
      <c r="N39401" s="9"/>
    </row>
    <row r="39402" spans="12:14" x14ac:dyDescent="0.25">
      <c r="L39402" s="9"/>
      <c r="M39402" s="9"/>
      <c r="N39402" s="9"/>
    </row>
    <row r="39403" spans="12:14" x14ac:dyDescent="0.25">
      <c r="L39403" s="9"/>
      <c r="M39403" s="9"/>
      <c r="N39403" s="9"/>
    </row>
    <row r="39404" spans="12:14" x14ac:dyDescent="0.25">
      <c r="L39404" s="9"/>
      <c r="M39404" s="9"/>
      <c r="N39404" s="9"/>
    </row>
    <row r="39405" spans="12:14" x14ac:dyDescent="0.25">
      <c r="L39405" s="9"/>
      <c r="M39405" s="9"/>
      <c r="N39405" s="9"/>
    </row>
    <row r="39406" spans="12:14" x14ac:dyDescent="0.25">
      <c r="L39406" s="9"/>
      <c r="M39406" s="9"/>
      <c r="N39406" s="9"/>
    </row>
    <row r="39407" spans="12:14" x14ac:dyDescent="0.25">
      <c r="L39407" s="9"/>
      <c r="M39407" s="9"/>
      <c r="N39407" s="9"/>
    </row>
    <row r="39408" spans="12:14" x14ac:dyDescent="0.25">
      <c r="L39408" s="9"/>
      <c r="M39408" s="9"/>
      <c r="N39408" s="9"/>
    </row>
    <row r="39409" spans="12:14" x14ac:dyDescent="0.25">
      <c r="L39409" s="9"/>
      <c r="M39409" s="9"/>
      <c r="N39409" s="9"/>
    </row>
    <row r="39410" spans="12:14" x14ac:dyDescent="0.25">
      <c r="L39410" s="9"/>
      <c r="M39410" s="9"/>
      <c r="N39410" s="9"/>
    </row>
    <row r="39411" spans="12:14" x14ac:dyDescent="0.25">
      <c r="L39411" s="9"/>
      <c r="M39411" s="9"/>
      <c r="N39411" s="9"/>
    </row>
    <row r="39412" spans="12:14" x14ac:dyDescent="0.25">
      <c r="L39412" s="9"/>
      <c r="M39412" s="9"/>
      <c r="N39412" s="9"/>
    </row>
    <row r="39413" spans="12:14" x14ac:dyDescent="0.25">
      <c r="L39413" s="9"/>
      <c r="M39413" s="9"/>
      <c r="N39413" s="9"/>
    </row>
    <row r="39414" spans="12:14" x14ac:dyDescent="0.25">
      <c r="L39414" s="9"/>
      <c r="M39414" s="9"/>
      <c r="N39414" s="9"/>
    </row>
    <row r="39415" spans="12:14" x14ac:dyDescent="0.25">
      <c r="L39415" s="9"/>
      <c r="M39415" s="9"/>
      <c r="N39415" s="9"/>
    </row>
    <row r="39416" spans="12:14" x14ac:dyDescent="0.25">
      <c r="L39416" s="9"/>
      <c r="M39416" s="9"/>
      <c r="N39416" s="9"/>
    </row>
    <row r="39417" spans="12:14" x14ac:dyDescent="0.25">
      <c r="L39417" s="9"/>
      <c r="M39417" s="9"/>
      <c r="N39417" s="9"/>
    </row>
    <row r="39418" spans="12:14" x14ac:dyDescent="0.25">
      <c r="L39418" s="9"/>
      <c r="M39418" s="9"/>
      <c r="N39418" s="9"/>
    </row>
    <row r="39419" spans="12:14" x14ac:dyDescent="0.25">
      <c r="L39419" s="9"/>
      <c r="M39419" s="9"/>
      <c r="N39419" s="9"/>
    </row>
    <row r="39420" spans="12:14" x14ac:dyDescent="0.25">
      <c r="L39420" s="9"/>
      <c r="M39420" s="9"/>
      <c r="N39420" s="9"/>
    </row>
    <row r="39421" spans="12:14" x14ac:dyDescent="0.25">
      <c r="L39421" s="9"/>
      <c r="M39421" s="9"/>
      <c r="N39421" s="9"/>
    </row>
    <row r="39422" spans="12:14" x14ac:dyDescent="0.25">
      <c r="L39422" s="9"/>
      <c r="M39422" s="9"/>
      <c r="N39422" s="9"/>
    </row>
    <row r="39423" spans="12:14" x14ac:dyDescent="0.25">
      <c r="L39423" s="9"/>
      <c r="M39423" s="9"/>
      <c r="N39423" s="9"/>
    </row>
    <row r="39424" spans="12:14" x14ac:dyDescent="0.25">
      <c r="L39424" s="9"/>
      <c r="M39424" s="9"/>
      <c r="N39424" s="9"/>
    </row>
    <row r="39425" spans="12:14" x14ac:dyDescent="0.25">
      <c r="L39425" s="9"/>
      <c r="M39425" s="9"/>
      <c r="N39425" s="9"/>
    </row>
    <row r="39426" spans="12:14" x14ac:dyDescent="0.25">
      <c r="L39426" s="9"/>
      <c r="M39426" s="9"/>
      <c r="N39426" s="9"/>
    </row>
    <row r="39427" spans="12:14" x14ac:dyDescent="0.25">
      <c r="L39427" s="9"/>
      <c r="M39427" s="9"/>
      <c r="N39427" s="9"/>
    </row>
    <row r="39428" spans="12:14" x14ac:dyDescent="0.25">
      <c r="L39428" s="9"/>
      <c r="M39428" s="9"/>
      <c r="N39428" s="9"/>
    </row>
    <row r="39429" spans="12:14" x14ac:dyDescent="0.25">
      <c r="L39429" s="9"/>
      <c r="M39429" s="9"/>
      <c r="N39429" s="9"/>
    </row>
    <row r="39430" spans="12:14" x14ac:dyDescent="0.25">
      <c r="L39430" s="9"/>
      <c r="M39430" s="9"/>
      <c r="N39430" s="9"/>
    </row>
    <row r="39431" spans="12:14" x14ac:dyDescent="0.25">
      <c r="L39431" s="9"/>
      <c r="M39431" s="9"/>
      <c r="N39431" s="9"/>
    </row>
    <row r="39432" spans="12:14" x14ac:dyDescent="0.25">
      <c r="L39432" s="9"/>
      <c r="M39432" s="9"/>
      <c r="N39432" s="9"/>
    </row>
    <row r="39433" spans="12:14" x14ac:dyDescent="0.25">
      <c r="L39433" s="9"/>
      <c r="M39433" s="9"/>
      <c r="N39433" s="9"/>
    </row>
    <row r="39434" spans="12:14" x14ac:dyDescent="0.25">
      <c r="L39434" s="9"/>
      <c r="M39434" s="9"/>
      <c r="N39434" s="9"/>
    </row>
    <row r="39435" spans="12:14" x14ac:dyDescent="0.25">
      <c r="L39435" s="9"/>
      <c r="M39435" s="9"/>
      <c r="N39435" s="9"/>
    </row>
    <row r="39436" spans="12:14" x14ac:dyDescent="0.25">
      <c r="L39436" s="9"/>
      <c r="M39436" s="9"/>
      <c r="N39436" s="9"/>
    </row>
    <row r="39437" spans="12:14" x14ac:dyDescent="0.25">
      <c r="L39437" s="9"/>
      <c r="M39437" s="9"/>
      <c r="N39437" s="9"/>
    </row>
    <row r="39438" spans="12:14" x14ac:dyDescent="0.25">
      <c r="L39438" s="9"/>
      <c r="M39438" s="9"/>
      <c r="N39438" s="9"/>
    </row>
    <row r="39439" spans="12:14" x14ac:dyDescent="0.25">
      <c r="L39439" s="9"/>
      <c r="M39439" s="9"/>
      <c r="N39439" s="9"/>
    </row>
    <row r="39440" spans="12:14" x14ac:dyDescent="0.25">
      <c r="L39440" s="9"/>
      <c r="M39440" s="9"/>
      <c r="N39440" s="9"/>
    </row>
    <row r="39441" spans="12:14" x14ac:dyDescent="0.25">
      <c r="L39441" s="9"/>
      <c r="M39441" s="9"/>
      <c r="N39441" s="9"/>
    </row>
    <row r="39442" spans="12:14" x14ac:dyDescent="0.25">
      <c r="L39442" s="9"/>
      <c r="M39442" s="9"/>
      <c r="N39442" s="9"/>
    </row>
    <row r="39443" spans="12:14" x14ac:dyDescent="0.25">
      <c r="L39443" s="9"/>
      <c r="M39443" s="9"/>
      <c r="N39443" s="9"/>
    </row>
    <row r="39444" spans="12:14" x14ac:dyDescent="0.25">
      <c r="L39444" s="9"/>
      <c r="M39444" s="9"/>
      <c r="N39444" s="9"/>
    </row>
    <row r="39445" spans="12:14" x14ac:dyDescent="0.25">
      <c r="L39445" s="9"/>
      <c r="M39445" s="9"/>
      <c r="N39445" s="9"/>
    </row>
    <row r="39446" spans="12:14" x14ac:dyDescent="0.25">
      <c r="L39446" s="9"/>
      <c r="M39446" s="9"/>
      <c r="N39446" s="9"/>
    </row>
    <row r="39447" spans="12:14" x14ac:dyDescent="0.25">
      <c r="L39447" s="9"/>
      <c r="M39447" s="9"/>
      <c r="N39447" s="9"/>
    </row>
    <row r="39448" spans="12:14" x14ac:dyDescent="0.25">
      <c r="L39448" s="9"/>
      <c r="M39448" s="9"/>
      <c r="N39448" s="9"/>
    </row>
    <row r="39449" spans="12:14" x14ac:dyDescent="0.25">
      <c r="L39449" s="9"/>
      <c r="M39449" s="9"/>
      <c r="N39449" s="9"/>
    </row>
    <row r="39450" spans="12:14" x14ac:dyDescent="0.25">
      <c r="L39450" s="9"/>
      <c r="M39450" s="9"/>
      <c r="N39450" s="9"/>
    </row>
    <row r="39451" spans="12:14" x14ac:dyDescent="0.25">
      <c r="L39451" s="9"/>
      <c r="M39451" s="9"/>
      <c r="N39451" s="9"/>
    </row>
    <row r="39452" spans="12:14" x14ac:dyDescent="0.25">
      <c r="L39452" s="9"/>
      <c r="M39452" s="9"/>
      <c r="N39452" s="9"/>
    </row>
    <row r="39453" spans="12:14" x14ac:dyDescent="0.25">
      <c r="L39453" s="9"/>
      <c r="M39453" s="9"/>
      <c r="N39453" s="9"/>
    </row>
    <row r="39454" spans="12:14" x14ac:dyDescent="0.25">
      <c r="L39454" s="9"/>
      <c r="M39454" s="9"/>
      <c r="N39454" s="9"/>
    </row>
    <row r="39455" spans="12:14" x14ac:dyDescent="0.25">
      <c r="L39455" s="9"/>
      <c r="M39455" s="9"/>
      <c r="N39455" s="9"/>
    </row>
    <row r="39456" spans="12:14" x14ac:dyDescent="0.25">
      <c r="L39456" s="9"/>
      <c r="M39456" s="9"/>
      <c r="N39456" s="9"/>
    </row>
    <row r="39457" spans="12:14" x14ac:dyDescent="0.25">
      <c r="L39457" s="9"/>
      <c r="M39457" s="9"/>
      <c r="N39457" s="9"/>
    </row>
    <row r="39458" spans="12:14" x14ac:dyDescent="0.25">
      <c r="L39458" s="9"/>
      <c r="M39458" s="9"/>
      <c r="N39458" s="9"/>
    </row>
    <row r="39459" spans="12:14" x14ac:dyDescent="0.25">
      <c r="L39459" s="9"/>
      <c r="M39459" s="9"/>
      <c r="N39459" s="9"/>
    </row>
    <row r="39460" spans="12:14" x14ac:dyDescent="0.25">
      <c r="L39460" s="9"/>
      <c r="M39460" s="9"/>
      <c r="N39460" s="9"/>
    </row>
    <row r="39461" spans="12:14" x14ac:dyDescent="0.25">
      <c r="L39461" s="9"/>
      <c r="M39461" s="9"/>
      <c r="N39461" s="9"/>
    </row>
    <row r="39462" spans="12:14" x14ac:dyDescent="0.25">
      <c r="L39462" s="9"/>
      <c r="M39462" s="9"/>
      <c r="N39462" s="9"/>
    </row>
    <row r="39463" spans="12:14" x14ac:dyDescent="0.25">
      <c r="L39463" s="9"/>
      <c r="M39463" s="9"/>
      <c r="N39463" s="9"/>
    </row>
    <row r="39464" spans="12:14" x14ac:dyDescent="0.25">
      <c r="L39464" s="9"/>
      <c r="M39464" s="9"/>
      <c r="N39464" s="9"/>
    </row>
    <row r="39465" spans="12:14" x14ac:dyDescent="0.25">
      <c r="L39465" s="9"/>
      <c r="M39465" s="9"/>
      <c r="N39465" s="9"/>
    </row>
    <row r="39466" spans="12:14" x14ac:dyDescent="0.25">
      <c r="L39466" s="9"/>
      <c r="M39466" s="9"/>
      <c r="N39466" s="9"/>
    </row>
    <row r="39467" spans="12:14" x14ac:dyDescent="0.25">
      <c r="L39467" s="9"/>
      <c r="M39467" s="9"/>
      <c r="N39467" s="9"/>
    </row>
    <row r="39468" spans="12:14" x14ac:dyDescent="0.25">
      <c r="L39468" s="9"/>
      <c r="M39468" s="9"/>
      <c r="N39468" s="9"/>
    </row>
    <row r="39469" spans="12:14" x14ac:dyDescent="0.25">
      <c r="L39469" s="9"/>
      <c r="M39469" s="9"/>
      <c r="N39469" s="9"/>
    </row>
    <row r="39470" spans="12:14" x14ac:dyDescent="0.25">
      <c r="L39470" s="9"/>
      <c r="M39470" s="9"/>
      <c r="N39470" s="9"/>
    </row>
    <row r="39471" spans="12:14" x14ac:dyDescent="0.25">
      <c r="L39471" s="9"/>
      <c r="M39471" s="9"/>
      <c r="N39471" s="9"/>
    </row>
    <row r="39472" spans="12:14" x14ac:dyDescent="0.25">
      <c r="L39472" s="9"/>
      <c r="M39472" s="9"/>
      <c r="N39472" s="9"/>
    </row>
    <row r="39473" spans="12:14" x14ac:dyDescent="0.25">
      <c r="L39473" s="9"/>
      <c r="M39473" s="9"/>
      <c r="N39473" s="9"/>
    </row>
    <row r="39474" spans="12:14" x14ac:dyDescent="0.25">
      <c r="L39474" s="9"/>
      <c r="M39474" s="9"/>
      <c r="N39474" s="9"/>
    </row>
    <row r="39475" spans="12:14" x14ac:dyDescent="0.25">
      <c r="L39475" s="9"/>
      <c r="M39475" s="9"/>
      <c r="N39475" s="9"/>
    </row>
    <row r="39476" spans="12:14" x14ac:dyDescent="0.25">
      <c r="L39476" s="9"/>
      <c r="M39476" s="9"/>
      <c r="N39476" s="9"/>
    </row>
    <row r="39477" spans="12:14" x14ac:dyDescent="0.25">
      <c r="L39477" s="9"/>
      <c r="M39477" s="9"/>
      <c r="N39477" s="9"/>
    </row>
    <row r="39478" spans="12:14" x14ac:dyDescent="0.25">
      <c r="L39478" s="9"/>
      <c r="M39478" s="9"/>
      <c r="N39478" s="9"/>
    </row>
    <row r="39479" spans="12:14" x14ac:dyDescent="0.25">
      <c r="L39479" s="9"/>
      <c r="M39479" s="9"/>
      <c r="N39479" s="9"/>
    </row>
    <row r="39480" spans="12:14" x14ac:dyDescent="0.25">
      <c r="L39480" s="9"/>
      <c r="M39480" s="9"/>
      <c r="N39480" s="9"/>
    </row>
    <row r="39481" spans="12:14" x14ac:dyDescent="0.25">
      <c r="L39481" s="9"/>
      <c r="M39481" s="9"/>
      <c r="N39481" s="9"/>
    </row>
    <row r="39482" spans="12:14" x14ac:dyDescent="0.25">
      <c r="L39482" s="9"/>
      <c r="M39482" s="9"/>
      <c r="N39482" s="9"/>
    </row>
    <row r="39483" spans="12:14" x14ac:dyDescent="0.25">
      <c r="L39483" s="9"/>
      <c r="M39483" s="9"/>
      <c r="N39483" s="9"/>
    </row>
    <row r="39484" spans="12:14" x14ac:dyDescent="0.25">
      <c r="L39484" s="9"/>
      <c r="M39484" s="9"/>
      <c r="N39484" s="9"/>
    </row>
    <row r="39485" spans="12:14" x14ac:dyDescent="0.25">
      <c r="L39485" s="9"/>
      <c r="M39485" s="9"/>
      <c r="N39485" s="9"/>
    </row>
    <row r="39486" spans="12:14" x14ac:dyDescent="0.25">
      <c r="L39486" s="9"/>
      <c r="M39486" s="9"/>
      <c r="N39486" s="9"/>
    </row>
    <row r="39487" spans="12:14" x14ac:dyDescent="0.25">
      <c r="L39487" s="9"/>
      <c r="M39487" s="9"/>
      <c r="N39487" s="9"/>
    </row>
    <row r="39488" spans="12:14" x14ac:dyDescent="0.25">
      <c r="L39488" s="9"/>
      <c r="M39488" s="9"/>
      <c r="N39488" s="9"/>
    </row>
    <row r="39489" spans="12:14" x14ac:dyDescent="0.25">
      <c r="L39489" s="9"/>
      <c r="M39489" s="9"/>
      <c r="N39489" s="9"/>
    </row>
    <row r="39490" spans="12:14" x14ac:dyDescent="0.25">
      <c r="L39490" s="9"/>
      <c r="M39490" s="9"/>
      <c r="N39490" s="9"/>
    </row>
    <row r="39491" spans="12:14" x14ac:dyDescent="0.25">
      <c r="L39491" s="9"/>
      <c r="M39491" s="9"/>
      <c r="N39491" s="9"/>
    </row>
    <row r="39492" spans="12:14" x14ac:dyDescent="0.25">
      <c r="L39492" s="9"/>
      <c r="M39492" s="9"/>
      <c r="N39492" s="9"/>
    </row>
    <row r="39493" spans="12:14" x14ac:dyDescent="0.25">
      <c r="L39493" s="9"/>
      <c r="M39493" s="9"/>
      <c r="N39493" s="9"/>
    </row>
    <row r="39494" spans="12:14" x14ac:dyDescent="0.25">
      <c r="L39494" s="9"/>
      <c r="M39494" s="9"/>
      <c r="N39494" s="9"/>
    </row>
    <row r="39495" spans="12:14" x14ac:dyDescent="0.25">
      <c r="L39495" s="9"/>
      <c r="M39495" s="9"/>
      <c r="N39495" s="9"/>
    </row>
    <row r="39496" spans="12:14" x14ac:dyDescent="0.25">
      <c r="L39496" s="9"/>
      <c r="M39496" s="9"/>
      <c r="N39496" s="9"/>
    </row>
    <row r="39497" spans="12:14" x14ac:dyDescent="0.25">
      <c r="L39497" s="9"/>
      <c r="M39497" s="9"/>
      <c r="N39497" s="9"/>
    </row>
    <row r="39498" spans="12:14" x14ac:dyDescent="0.25">
      <c r="L39498" s="9"/>
      <c r="M39498" s="9"/>
      <c r="N39498" s="9"/>
    </row>
    <row r="39499" spans="12:14" x14ac:dyDescent="0.25">
      <c r="L39499" s="9"/>
      <c r="M39499" s="9"/>
      <c r="N39499" s="9"/>
    </row>
    <row r="39500" spans="12:14" x14ac:dyDescent="0.25">
      <c r="L39500" s="9"/>
      <c r="M39500" s="9"/>
      <c r="N39500" s="9"/>
    </row>
    <row r="39501" spans="12:14" x14ac:dyDescent="0.25">
      <c r="L39501" s="9"/>
      <c r="M39501" s="9"/>
      <c r="N39501" s="9"/>
    </row>
    <row r="39502" spans="12:14" x14ac:dyDescent="0.25">
      <c r="L39502" s="9"/>
      <c r="M39502" s="9"/>
      <c r="N39502" s="9"/>
    </row>
    <row r="39503" spans="12:14" x14ac:dyDescent="0.25">
      <c r="L39503" s="9"/>
      <c r="M39503" s="9"/>
      <c r="N39503" s="9"/>
    </row>
    <row r="39504" spans="12:14" x14ac:dyDescent="0.25">
      <c r="L39504" s="9"/>
      <c r="M39504" s="9"/>
      <c r="N39504" s="9"/>
    </row>
    <row r="39505" spans="12:14" x14ac:dyDescent="0.25">
      <c r="L39505" s="9"/>
      <c r="M39505" s="9"/>
      <c r="N39505" s="9"/>
    </row>
    <row r="39506" spans="12:14" x14ac:dyDescent="0.25">
      <c r="L39506" s="9"/>
      <c r="M39506" s="9"/>
      <c r="N39506" s="9"/>
    </row>
    <row r="39507" spans="12:14" x14ac:dyDescent="0.25">
      <c r="L39507" s="9"/>
      <c r="M39507" s="9"/>
      <c r="N39507" s="9"/>
    </row>
    <row r="39508" spans="12:14" x14ac:dyDescent="0.25">
      <c r="L39508" s="9"/>
      <c r="M39508" s="9"/>
      <c r="N39508" s="9"/>
    </row>
    <row r="39509" spans="12:14" x14ac:dyDescent="0.25">
      <c r="L39509" s="9"/>
      <c r="M39509" s="9"/>
      <c r="N39509" s="9"/>
    </row>
    <row r="39510" spans="12:14" x14ac:dyDescent="0.25">
      <c r="L39510" s="9"/>
      <c r="M39510" s="9"/>
      <c r="N39510" s="9"/>
    </row>
    <row r="39511" spans="12:14" x14ac:dyDescent="0.25">
      <c r="L39511" s="9"/>
      <c r="M39511" s="9"/>
      <c r="N39511" s="9"/>
    </row>
    <row r="39512" spans="12:14" x14ac:dyDescent="0.25">
      <c r="L39512" s="9"/>
      <c r="M39512" s="9"/>
      <c r="N39512" s="9"/>
    </row>
    <row r="39513" spans="12:14" x14ac:dyDescent="0.25">
      <c r="L39513" s="9"/>
      <c r="M39513" s="9"/>
      <c r="N39513" s="9"/>
    </row>
    <row r="39514" spans="12:14" x14ac:dyDescent="0.25">
      <c r="L39514" s="9"/>
      <c r="M39514" s="9"/>
      <c r="N39514" s="9"/>
    </row>
    <row r="39515" spans="12:14" x14ac:dyDescent="0.25">
      <c r="L39515" s="9"/>
      <c r="M39515" s="9"/>
      <c r="N39515" s="9"/>
    </row>
    <row r="39516" spans="12:14" x14ac:dyDescent="0.25">
      <c r="L39516" s="9"/>
      <c r="M39516" s="9"/>
      <c r="N39516" s="9"/>
    </row>
    <row r="39517" spans="12:14" x14ac:dyDescent="0.25">
      <c r="L39517" s="9"/>
      <c r="M39517" s="9"/>
      <c r="N39517" s="9"/>
    </row>
    <row r="39518" spans="12:14" x14ac:dyDescent="0.25">
      <c r="L39518" s="9"/>
      <c r="M39518" s="9"/>
      <c r="N39518" s="9"/>
    </row>
    <row r="39519" spans="12:14" x14ac:dyDescent="0.25">
      <c r="L39519" s="9"/>
      <c r="M39519" s="9"/>
      <c r="N39519" s="9"/>
    </row>
    <row r="39520" spans="12:14" x14ac:dyDescent="0.25">
      <c r="L39520" s="9"/>
      <c r="M39520" s="9"/>
      <c r="N39520" s="9"/>
    </row>
    <row r="39521" spans="12:14" x14ac:dyDescent="0.25">
      <c r="L39521" s="9"/>
      <c r="M39521" s="9"/>
      <c r="N39521" s="9"/>
    </row>
    <row r="39522" spans="12:14" x14ac:dyDescent="0.25">
      <c r="L39522" s="9"/>
      <c r="M39522" s="9"/>
      <c r="N39522" s="9"/>
    </row>
    <row r="39523" spans="12:14" x14ac:dyDescent="0.25">
      <c r="L39523" s="9"/>
      <c r="M39523" s="9"/>
      <c r="N39523" s="9"/>
    </row>
    <row r="39524" spans="12:14" x14ac:dyDescent="0.25">
      <c r="L39524" s="9"/>
      <c r="M39524" s="9"/>
      <c r="N39524" s="9"/>
    </row>
    <row r="39525" spans="12:14" x14ac:dyDescent="0.25">
      <c r="L39525" s="9"/>
      <c r="M39525" s="9"/>
      <c r="N39525" s="9"/>
    </row>
    <row r="39526" spans="12:14" x14ac:dyDescent="0.25">
      <c r="L39526" s="9"/>
      <c r="M39526" s="9"/>
      <c r="N39526" s="9"/>
    </row>
    <row r="39527" spans="12:14" x14ac:dyDescent="0.25">
      <c r="L39527" s="9"/>
      <c r="M39527" s="9"/>
      <c r="N39527" s="9"/>
    </row>
    <row r="39528" spans="12:14" x14ac:dyDescent="0.25">
      <c r="L39528" s="9"/>
      <c r="M39528" s="9"/>
      <c r="N39528" s="9"/>
    </row>
    <row r="39529" spans="12:14" x14ac:dyDescent="0.25">
      <c r="L39529" s="9"/>
      <c r="M39529" s="9"/>
      <c r="N39529" s="9"/>
    </row>
    <row r="39530" spans="12:14" x14ac:dyDescent="0.25">
      <c r="L39530" s="9"/>
      <c r="M39530" s="9"/>
      <c r="N39530" s="9"/>
    </row>
    <row r="39531" spans="12:14" x14ac:dyDescent="0.25">
      <c r="L39531" s="9"/>
      <c r="M39531" s="9"/>
      <c r="N39531" s="9"/>
    </row>
    <row r="39532" spans="12:14" x14ac:dyDescent="0.25">
      <c r="L39532" s="9"/>
      <c r="M39532" s="9"/>
      <c r="N39532" s="9"/>
    </row>
    <row r="39533" spans="12:14" x14ac:dyDescent="0.25">
      <c r="L39533" s="9"/>
      <c r="M39533" s="9"/>
      <c r="N39533" s="9"/>
    </row>
    <row r="39534" spans="12:14" x14ac:dyDescent="0.25">
      <c r="L39534" s="9"/>
      <c r="M39534" s="9"/>
      <c r="N39534" s="9"/>
    </row>
    <row r="39535" spans="12:14" x14ac:dyDescent="0.25">
      <c r="L39535" s="9"/>
      <c r="M39535" s="9"/>
      <c r="N39535" s="9"/>
    </row>
    <row r="39536" spans="12:14" x14ac:dyDescent="0.25">
      <c r="L39536" s="9"/>
      <c r="M39536" s="9"/>
      <c r="N39536" s="9"/>
    </row>
    <row r="39537" spans="12:14" x14ac:dyDescent="0.25">
      <c r="L39537" s="9"/>
      <c r="M39537" s="9"/>
      <c r="N39537" s="9"/>
    </row>
    <row r="39538" spans="12:14" x14ac:dyDescent="0.25">
      <c r="L39538" s="9"/>
      <c r="M39538" s="9"/>
      <c r="N39538" s="9"/>
    </row>
    <row r="39539" spans="12:14" x14ac:dyDescent="0.25">
      <c r="L39539" s="9"/>
      <c r="M39539" s="9"/>
      <c r="N39539" s="9"/>
    </row>
    <row r="39540" spans="12:14" x14ac:dyDescent="0.25">
      <c r="L39540" s="9"/>
      <c r="M39540" s="9"/>
      <c r="N39540" s="9"/>
    </row>
    <row r="39541" spans="12:14" x14ac:dyDescent="0.25">
      <c r="L39541" s="9"/>
      <c r="M39541" s="9"/>
      <c r="N39541" s="9"/>
    </row>
    <row r="39542" spans="12:14" x14ac:dyDescent="0.25">
      <c r="L39542" s="9"/>
      <c r="M39542" s="9"/>
      <c r="N39542" s="9"/>
    </row>
    <row r="39543" spans="12:14" x14ac:dyDescent="0.25">
      <c r="L39543" s="9"/>
      <c r="M39543" s="9"/>
      <c r="N39543" s="9"/>
    </row>
    <row r="39544" spans="12:14" x14ac:dyDescent="0.25">
      <c r="L39544" s="9"/>
      <c r="M39544" s="9"/>
      <c r="N39544" s="9"/>
    </row>
    <row r="39545" spans="12:14" x14ac:dyDescent="0.25">
      <c r="L39545" s="9"/>
      <c r="M39545" s="9"/>
      <c r="N39545" s="9"/>
    </row>
    <row r="39546" spans="12:14" x14ac:dyDescent="0.25">
      <c r="L39546" s="9"/>
      <c r="M39546" s="9"/>
      <c r="N39546" s="9"/>
    </row>
    <row r="39547" spans="12:14" x14ac:dyDescent="0.25">
      <c r="L39547" s="9"/>
      <c r="M39547" s="9"/>
      <c r="N39547" s="9"/>
    </row>
    <row r="39548" spans="12:14" x14ac:dyDescent="0.25">
      <c r="L39548" s="9"/>
      <c r="M39548" s="9"/>
      <c r="N39548" s="9"/>
    </row>
    <row r="39549" spans="12:14" x14ac:dyDescent="0.25">
      <c r="L39549" s="9"/>
      <c r="M39549" s="9"/>
      <c r="N39549" s="9"/>
    </row>
    <row r="39550" spans="12:14" x14ac:dyDescent="0.25">
      <c r="L39550" s="9"/>
      <c r="M39550" s="9"/>
      <c r="N39550" s="9"/>
    </row>
    <row r="39551" spans="12:14" x14ac:dyDescent="0.25">
      <c r="L39551" s="9"/>
      <c r="M39551" s="9"/>
      <c r="N39551" s="9"/>
    </row>
    <row r="39552" spans="12:14" x14ac:dyDescent="0.25">
      <c r="L39552" s="9"/>
      <c r="M39552" s="9"/>
      <c r="N39552" s="9"/>
    </row>
    <row r="39553" spans="12:14" x14ac:dyDescent="0.25">
      <c r="L39553" s="9"/>
      <c r="M39553" s="9"/>
      <c r="N39553" s="9"/>
    </row>
    <row r="39554" spans="12:14" x14ac:dyDescent="0.25">
      <c r="L39554" s="9"/>
      <c r="M39554" s="9"/>
      <c r="N39554" s="9"/>
    </row>
    <row r="39555" spans="12:14" x14ac:dyDescent="0.25">
      <c r="L39555" s="9"/>
      <c r="M39555" s="9"/>
      <c r="N39555" s="9"/>
    </row>
    <row r="39556" spans="12:14" x14ac:dyDescent="0.25">
      <c r="L39556" s="9"/>
      <c r="M39556" s="9"/>
      <c r="N39556" s="9"/>
    </row>
    <row r="39557" spans="12:14" x14ac:dyDescent="0.25">
      <c r="L39557" s="9"/>
      <c r="M39557" s="9"/>
      <c r="N39557" s="9"/>
    </row>
    <row r="39558" spans="12:14" x14ac:dyDescent="0.25">
      <c r="L39558" s="9"/>
      <c r="M39558" s="9"/>
      <c r="N39558" s="9"/>
    </row>
    <row r="39559" spans="12:14" x14ac:dyDescent="0.25">
      <c r="L39559" s="9"/>
      <c r="M39559" s="9"/>
      <c r="N39559" s="9"/>
    </row>
    <row r="39560" spans="12:14" x14ac:dyDescent="0.25">
      <c r="L39560" s="9"/>
      <c r="M39560" s="9"/>
      <c r="N39560" s="9"/>
    </row>
    <row r="39561" spans="12:14" x14ac:dyDescent="0.25">
      <c r="L39561" s="9"/>
      <c r="M39561" s="9"/>
      <c r="N39561" s="9"/>
    </row>
    <row r="39562" spans="12:14" x14ac:dyDescent="0.25">
      <c r="L39562" s="9"/>
      <c r="M39562" s="9"/>
      <c r="N39562" s="9"/>
    </row>
    <row r="39563" spans="12:14" x14ac:dyDescent="0.25">
      <c r="L39563" s="9"/>
      <c r="M39563" s="9"/>
      <c r="N39563" s="9"/>
    </row>
    <row r="39564" spans="12:14" x14ac:dyDescent="0.25">
      <c r="L39564" s="9"/>
      <c r="M39564" s="9"/>
      <c r="N39564" s="9"/>
    </row>
    <row r="39565" spans="12:14" x14ac:dyDescent="0.25">
      <c r="L39565" s="9"/>
      <c r="M39565" s="9"/>
      <c r="N39565" s="9"/>
    </row>
    <row r="39566" spans="12:14" x14ac:dyDescent="0.25">
      <c r="L39566" s="9"/>
      <c r="M39566" s="9"/>
      <c r="N39566" s="9"/>
    </row>
    <row r="39567" spans="12:14" x14ac:dyDescent="0.25">
      <c r="L39567" s="9"/>
      <c r="M39567" s="9"/>
      <c r="N39567" s="9"/>
    </row>
    <row r="39568" spans="12:14" x14ac:dyDescent="0.25">
      <c r="L39568" s="9"/>
      <c r="M39568" s="9"/>
      <c r="N39568" s="9"/>
    </row>
    <row r="39569" spans="12:14" x14ac:dyDescent="0.25">
      <c r="L39569" s="9"/>
      <c r="M39569" s="9"/>
      <c r="N39569" s="9"/>
    </row>
    <row r="39570" spans="12:14" x14ac:dyDescent="0.25">
      <c r="L39570" s="9"/>
      <c r="M39570" s="9"/>
      <c r="N39570" s="9"/>
    </row>
    <row r="39571" spans="12:14" x14ac:dyDescent="0.25">
      <c r="L39571" s="9"/>
      <c r="M39571" s="9"/>
      <c r="N39571" s="9"/>
    </row>
    <row r="39572" spans="12:14" x14ac:dyDescent="0.25">
      <c r="L39572" s="9"/>
      <c r="M39572" s="9"/>
      <c r="N39572" s="9"/>
    </row>
    <row r="39573" spans="12:14" x14ac:dyDescent="0.25">
      <c r="L39573" s="9"/>
      <c r="M39573" s="9"/>
      <c r="N39573" s="9"/>
    </row>
    <row r="39574" spans="12:14" x14ac:dyDescent="0.25">
      <c r="L39574" s="9"/>
      <c r="M39574" s="9"/>
      <c r="N39574" s="9"/>
    </row>
    <row r="39575" spans="12:14" x14ac:dyDescent="0.25">
      <c r="L39575" s="9"/>
      <c r="M39575" s="9"/>
      <c r="N39575" s="9"/>
    </row>
    <row r="39576" spans="12:14" x14ac:dyDescent="0.25">
      <c r="L39576" s="9"/>
      <c r="M39576" s="9"/>
      <c r="N39576" s="9"/>
    </row>
    <row r="39577" spans="12:14" x14ac:dyDescent="0.25">
      <c r="L39577" s="9"/>
      <c r="M39577" s="9"/>
      <c r="N39577" s="9"/>
    </row>
    <row r="39578" spans="12:14" x14ac:dyDescent="0.25">
      <c r="L39578" s="9"/>
      <c r="M39578" s="9"/>
      <c r="N39578" s="9"/>
    </row>
    <row r="39579" spans="12:14" x14ac:dyDescent="0.25">
      <c r="L39579" s="9"/>
      <c r="M39579" s="9"/>
      <c r="N39579" s="9"/>
    </row>
    <row r="39580" spans="12:14" x14ac:dyDescent="0.25">
      <c r="L39580" s="9"/>
      <c r="M39580" s="9"/>
      <c r="N39580" s="9"/>
    </row>
    <row r="39581" spans="12:14" x14ac:dyDescent="0.25">
      <c r="L39581" s="9"/>
      <c r="M39581" s="9"/>
      <c r="N39581" s="9"/>
    </row>
    <row r="39582" spans="12:14" x14ac:dyDescent="0.25">
      <c r="L39582" s="9"/>
      <c r="M39582" s="9"/>
      <c r="N39582" s="9"/>
    </row>
    <row r="39583" spans="12:14" x14ac:dyDescent="0.25">
      <c r="L39583" s="9"/>
      <c r="M39583" s="9"/>
      <c r="N39583" s="9"/>
    </row>
    <row r="39584" spans="12:14" x14ac:dyDescent="0.25">
      <c r="L39584" s="9"/>
      <c r="M39584" s="9"/>
      <c r="N39584" s="9"/>
    </row>
    <row r="39585" spans="12:14" x14ac:dyDescent="0.25">
      <c r="L39585" s="9"/>
      <c r="M39585" s="9"/>
      <c r="N39585" s="9"/>
    </row>
    <row r="39586" spans="12:14" x14ac:dyDescent="0.25">
      <c r="L39586" s="9"/>
      <c r="M39586" s="9"/>
      <c r="N39586" s="9"/>
    </row>
    <row r="39587" spans="12:14" x14ac:dyDescent="0.25">
      <c r="L39587" s="9"/>
      <c r="M39587" s="9"/>
      <c r="N39587" s="9"/>
    </row>
    <row r="39588" spans="12:14" x14ac:dyDescent="0.25">
      <c r="L39588" s="9"/>
      <c r="M39588" s="9"/>
      <c r="N39588" s="9"/>
    </row>
    <row r="39589" spans="12:14" x14ac:dyDescent="0.25">
      <c r="L39589" s="9"/>
      <c r="M39589" s="9"/>
      <c r="N39589" s="9"/>
    </row>
    <row r="39590" spans="12:14" x14ac:dyDescent="0.25">
      <c r="L39590" s="9"/>
      <c r="M39590" s="9"/>
      <c r="N39590" s="9"/>
    </row>
    <row r="39591" spans="12:14" x14ac:dyDescent="0.25">
      <c r="L39591" s="9"/>
      <c r="M39591" s="9"/>
      <c r="N39591" s="9"/>
    </row>
    <row r="39592" spans="12:14" x14ac:dyDescent="0.25">
      <c r="L39592" s="9"/>
      <c r="M39592" s="9"/>
      <c r="N39592" s="9"/>
    </row>
    <row r="39593" spans="12:14" x14ac:dyDescent="0.25">
      <c r="L39593" s="9"/>
      <c r="M39593" s="9"/>
      <c r="N39593" s="9"/>
    </row>
    <row r="39594" spans="12:14" x14ac:dyDescent="0.25">
      <c r="L39594" s="9"/>
      <c r="M39594" s="9"/>
      <c r="N39594" s="9"/>
    </row>
    <row r="39595" spans="12:14" x14ac:dyDescent="0.25">
      <c r="L39595" s="9"/>
      <c r="M39595" s="9"/>
      <c r="N39595" s="9"/>
    </row>
    <row r="39596" spans="12:14" x14ac:dyDescent="0.25">
      <c r="L39596" s="9"/>
      <c r="M39596" s="9"/>
      <c r="N39596" s="9"/>
    </row>
    <row r="39597" spans="12:14" x14ac:dyDescent="0.25">
      <c r="L39597" s="9"/>
      <c r="M39597" s="9"/>
      <c r="N39597" s="9"/>
    </row>
    <row r="39598" spans="12:14" x14ac:dyDescent="0.25">
      <c r="L39598" s="9"/>
      <c r="M39598" s="9"/>
      <c r="N39598" s="9"/>
    </row>
    <row r="39599" spans="12:14" x14ac:dyDescent="0.25">
      <c r="L39599" s="9"/>
      <c r="M39599" s="9"/>
      <c r="N39599" s="9"/>
    </row>
    <row r="39600" spans="12:14" x14ac:dyDescent="0.25">
      <c r="L39600" s="9"/>
      <c r="M39600" s="9"/>
      <c r="N39600" s="9"/>
    </row>
    <row r="39601" spans="12:14" x14ac:dyDescent="0.25">
      <c r="L39601" s="9"/>
      <c r="M39601" s="9"/>
      <c r="N39601" s="9"/>
    </row>
    <row r="39602" spans="12:14" x14ac:dyDescent="0.25">
      <c r="L39602" s="9"/>
      <c r="M39602" s="9"/>
      <c r="N39602" s="9"/>
    </row>
    <row r="39603" spans="12:14" x14ac:dyDescent="0.25">
      <c r="L39603" s="9"/>
      <c r="M39603" s="9"/>
      <c r="N39603" s="9"/>
    </row>
    <row r="39604" spans="12:14" x14ac:dyDescent="0.25">
      <c r="L39604" s="9"/>
      <c r="M39604" s="9"/>
      <c r="N39604" s="9"/>
    </row>
    <row r="39605" spans="12:14" x14ac:dyDescent="0.25">
      <c r="L39605" s="9"/>
      <c r="M39605" s="9"/>
      <c r="N39605" s="9"/>
    </row>
    <row r="39606" spans="12:14" x14ac:dyDescent="0.25">
      <c r="L39606" s="9"/>
      <c r="M39606" s="9"/>
      <c r="N39606" s="9"/>
    </row>
    <row r="39607" spans="12:14" x14ac:dyDescent="0.25">
      <c r="L39607" s="9"/>
      <c r="M39607" s="9"/>
      <c r="N39607" s="9"/>
    </row>
    <row r="39608" spans="12:14" x14ac:dyDescent="0.25">
      <c r="L39608" s="9"/>
      <c r="M39608" s="9"/>
      <c r="N39608" s="9"/>
    </row>
    <row r="39609" spans="12:14" x14ac:dyDescent="0.25">
      <c r="L39609" s="9"/>
      <c r="M39609" s="9"/>
      <c r="N39609" s="9"/>
    </row>
    <row r="39610" spans="12:14" x14ac:dyDescent="0.25">
      <c r="L39610" s="9"/>
      <c r="M39610" s="9"/>
      <c r="N39610" s="9"/>
    </row>
    <row r="39611" spans="12:14" x14ac:dyDescent="0.25">
      <c r="L39611" s="9"/>
      <c r="M39611" s="9"/>
      <c r="N39611" s="9"/>
    </row>
    <row r="39612" spans="12:14" x14ac:dyDescent="0.25">
      <c r="L39612" s="9"/>
      <c r="M39612" s="9"/>
      <c r="N39612" s="9"/>
    </row>
    <row r="39613" spans="12:14" x14ac:dyDescent="0.25">
      <c r="L39613" s="9"/>
      <c r="M39613" s="9"/>
      <c r="N39613" s="9"/>
    </row>
    <row r="39614" spans="12:14" x14ac:dyDescent="0.25">
      <c r="L39614" s="9"/>
      <c r="M39614" s="9"/>
      <c r="N39614" s="9"/>
    </row>
    <row r="39615" spans="12:14" x14ac:dyDescent="0.25">
      <c r="L39615" s="9"/>
      <c r="M39615" s="9"/>
      <c r="N39615" s="9"/>
    </row>
    <row r="39616" spans="12:14" x14ac:dyDescent="0.25">
      <c r="L39616" s="9"/>
      <c r="M39616" s="9"/>
      <c r="N39616" s="9"/>
    </row>
    <row r="39617" spans="12:14" x14ac:dyDescent="0.25">
      <c r="L39617" s="9"/>
      <c r="M39617" s="9"/>
      <c r="N39617" s="9"/>
    </row>
    <row r="39618" spans="12:14" x14ac:dyDescent="0.25">
      <c r="L39618" s="9"/>
      <c r="M39618" s="9"/>
      <c r="N39618" s="9"/>
    </row>
    <row r="39619" spans="12:14" x14ac:dyDescent="0.25">
      <c r="L39619" s="9"/>
      <c r="M39619" s="9"/>
      <c r="N39619" s="9"/>
    </row>
    <row r="39620" spans="12:14" x14ac:dyDescent="0.25">
      <c r="L39620" s="9"/>
      <c r="M39620" s="9"/>
      <c r="N39620" s="9"/>
    </row>
    <row r="39621" spans="12:14" x14ac:dyDescent="0.25">
      <c r="L39621" s="9"/>
      <c r="M39621" s="9"/>
      <c r="N39621" s="9"/>
    </row>
    <row r="39622" spans="12:14" x14ac:dyDescent="0.25">
      <c r="L39622" s="9"/>
      <c r="M39622" s="9"/>
      <c r="N39622" s="9"/>
    </row>
    <row r="39623" spans="12:14" x14ac:dyDescent="0.25">
      <c r="L39623" s="9"/>
      <c r="M39623" s="9"/>
      <c r="N39623" s="9"/>
    </row>
    <row r="39624" spans="12:14" x14ac:dyDescent="0.25">
      <c r="L39624" s="9"/>
      <c r="M39624" s="9"/>
      <c r="N39624" s="9"/>
    </row>
    <row r="39625" spans="12:14" x14ac:dyDescent="0.25">
      <c r="L39625" s="9"/>
      <c r="M39625" s="9"/>
      <c r="N39625" s="9"/>
    </row>
    <row r="39626" spans="12:14" x14ac:dyDescent="0.25">
      <c r="L39626" s="9"/>
      <c r="M39626" s="9"/>
      <c r="N39626" s="9"/>
    </row>
    <row r="39627" spans="12:14" x14ac:dyDescent="0.25">
      <c r="L39627" s="9"/>
      <c r="M39627" s="9"/>
      <c r="N39627" s="9"/>
    </row>
    <row r="39628" spans="12:14" x14ac:dyDescent="0.25">
      <c r="L39628" s="9"/>
      <c r="M39628" s="9"/>
      <c r="N39628" s="9"/>
    </row>
    <row r="39629" spans="12:14" x14ac:dyDescent="0.25">
      <c r="L39629" s="9"/>
      <c r="M39629" s="9"/>
      <c r="N39629" s="9"/>
    </row>
    <row r="39630" spans="12:14" x14ac:dyDescent="0.25">
      <c r="L39630" s="9"/>
      <c r="M39630" s="9"/>
      <c r="N39630" s="9"/>
    </row>
    <row r="39631" spans="12:14" x14ac:dyDescent="0.25">
      <c r="L39631" s="9"/>
      <c r="M39631" s="9"/>
      <c r="N39631" s="9"/>
    </row>
    <row r="39632" spans="12:14" x14ac:dyDescent="0.25">
      <c r="L39632" s="9"/>
      <c r="M39632" s="9"/>
      <c r="N39632" s="9"/>
    </row>
    <row r="39633" spans="12:14" x14ac:dyDescent="0.25">
      <c r="L39633" s="9"/>
      <c r="M39633" s="9"/>
      <c r="N39633" s="9"/>
    </row>
    <row r="39634" spans="12:14" x14ac:dyDescent="0.25">
      <c r="L39634" s="9"/>
      <c r="M39634" s="9"/>
      <c r="N39634" s="9"/>
    </row>
    <row r="39635" spans="12:14" x14ac:dyDescent="0.25">
      <c r="L39635" s="9"/>
      <c r="M39635" s="9"/>
      <c r="N39635" s="9"/>
    </row>
    <row r="39636" spans="12:14" x14ac:dyDescent="0.25">
      <c r="L39636" s="9"/>
      <c r="M39636" s="9"/>
      <c r="N39636" s="9"/>
    </row>
    <row r="39637" spans="12:14" x14ac:dyDescent="0.25">
      <c r="L39637" s="9"/>
      <c r="M39637" s="9"/>
      <c r="N39637" s="9"/>
    </row>
    <row r="39638" spans="12:14" x14ac:dyDescent="0.25">
      <c r="L39638" s="9"/>
      <c r="M39638" s="9"/>
      <c r="N39638" s="9"/>
    </row>
    <row r="39639" spans="12:14" x14ac:dyDescent="0.25">
      <c r="L39639" s="9"/>
      <c r="M39639" s="9"/>
      <c r="N39639" s="9"/>
    </row>
    <row r="39640" spans="12:14" x14ac:dyDescent="0.25">
      <c r="L39640" s="9"/>
      <c r="M39640" s="9"/>
      <c r="N39640" s="9"/>
    </row>
    <row r="39641" spans="12:14" x14ac:dyDescent="0.25">
      <c r="L39641" s="9"/>
      <c r="M39641" s="9"/>
      <c r="N39641" s="9"/>
    </row>
    <row r="39642" spans="12:14" x14ac:dyDescent="0.25">
      <c r="L39642" s="9"/>
      <c r="M39642" s="9"/>
      <c r="N39642" s="9"/>
    </row>
    <row r="39643" spans="12:14" x14ac:dyDescent="0.25">
      <c r="L39643" s="9"/>
      <c r="M39643" s="9"/>
      <c r="N39643" s="9"/>
    </row>
    <row r="39644" spans="12:14" x14ac:dyDescent="0.25">
      <c r="L39644" s="9"/>
      <c r="M39644" s="9"/>
      <c r="N39644" s="9"/>
    </row>
    <row r="39645" spans="12:14" x14ac:dyDescent="0.25">
      <c r="L39645" s="9"/>
      <c r="M39645" s="9"/>
      <c r="N39645" s="9"/>
    </row>
    <row r="39646" spans="12:14" x14ac:dyDescent="0.25">
      <c r="L39646" s="9"/>
      <c r="M39646" s="9"/>
      <c r="N39646" s="9"/>
    </row>
    <row r="39647" spans="12:14" x14ac:dyDescent="0.25">
      <c r="L39647" s="9"/>
      <c r="M39647" s="9"/>
      <c r="N39647" s="9"/>
    </row>
    <row r="39648" spans="12:14" x14ac:dyDescent="0.25">
      <c r="L39648" s="9"/>
      <c r="M39648" s="9"/>
      <c r="N39648" s="9"/>
    </row>
    <row r="39649" spans="12:14" x14ac:dyDescent="0.25">
      <c r="L39649" s="9"/>
      <c r="M39649" s="9"/>
      <c r="N39649" s="9"/>
    </row>
    <row r="39650" spans="12:14" x14ac:dyDescent="0.25">
      <c r="L39650" s="9"/>
      <c r="M39650" s="9"/>
      <c r="N39650" s="9"/>
    </row>
    <row r="39651" spans="12:14" x14ac:dyDescent="0.25">
      <c r="L39651" s="9"/>
      <c r="M39651" s="9"/>
      <c r="N39651" s="9"/>
    </row>
    <row r="39652" spans="12:14" x14ac:dyDescent="0.25">
      <c r="L39652" s="9"/>
      <c r="M39652" s="9"/>
      <c r="N39652" s="9"/>
    </row>
    <row r="39653" spans="12:14" x14ac:dyDescent="0.25">
      <c r="L39653" s="9"/>
      <c r="M39653" s="9"/>
      <c r="N39653" s="9"/>
    </row>
    <row r="39654" spans="12:14" x14ac:dyDescent="0.25">
      <c r="L39654" s="9"/>
      <c r="M39654" s="9"/>
      <c r="N39654" s="9"/>
    </row>
    <row r="39655" spans="12:14" x14ac:dyDescent="0.25">
      <c r="L39655" s="9"/>
      <c r="M39655" s="9"/>
      <c r="N39655" s="9"/>
    </row>
    <row r="39656" spans="12:14" x14ac:dyDescent="0.25">
      <c r="L39656" s="9"/>
      <c r="M39656" s="9"/>
      <c r="N39656" s="9"/>
    </row>
    <row r="39657" spans="12:14" x14ac:dyDescent="0.25">
      <c r="L39657" s="9"/>
      <c r="M39657" s="9"/>
      <c r="N39657" s="9"/>
    </row>
    <row r="39658" spans="12:14" x14ac:dyDescent="0.25">
      <c r="L39658" s="9"/>
      <c r="M39658" s="9"/>
      <c r="N39658" s="9"/>
    </row>
    <row r="39659" spans="12:14" x14ac:dyDescent="0.25">
      <c r="L39659" s="9"/>
      <c r="M39659" s="9"/>
      <c r="N39659" s="9"/>
    </row>
    <row r="39660" spans="12:14" x14ac:dyDescent="0.25">
      <c r="L39660" s="9"/>
      <c r="M39660" s="9"/>
      <c r="N39660" s="9"/>
    </row>
    <row r="39661" spans="12:14" x14ac:dyDescent="0.25">
      <c r="L39661" s="9"/>
      <c r="M39661" s="9"/>
      <c r="N39661" s="9"/>
    </row>
    <row r="39662" spans="12:14" x14ac:dyDescent="0.25">
      <c r="L39662" s="9"/>
      <c r="M39662" s="9"/>
      <c r="N39662" s="9"/>
    </row>
    <row r="39663" spans="12:14" x14ac:dyDescent="0.25">
      <c r="L39663" s="9"/>
      <c r="M39663" s="9"/>
      <c r="N39663" s="9"/>
    </row>
    <row r="39664" spans="12:14" x14ac:dyDescent="0.25">
      <c r="L39664" s="9"/>
      <c r="M39664" s="9"/>
      <c r="N39664" s="9"/>
    </row>
    <row r="39665" spans="12:14" x14ac:dyDescent="0.25">
      <c r="L39665" s="9"/>
      <c r="M39665" s="9"/>
      <c r="N39665" s="9"/>
    </row>
    <row r="39666" spans="12:14" x14ac:dyDescent="0.25">
      <c r="L39666" s="9"/>
      <c r="M39666" s="9"/>
      <c r="N39666" s="9"/>
    </row>
    <row r="39667" spans="12:14" x14ac:dyDescent="0.25">
      <c r="L39667" s="9"/>
      <c r="M39667" s="9"/>
      <c r="N39667" s="9"/>
    </row>
    <row r="39668" spans="12:14" x14ac:dyDescent="0.25">
      <c r="L39668" s="9"/>
      <c r="M39668" s="9"/>
      <c r="N39668" s="9"/>
    </row>
    <row r="39669" spans="12:14" x14ac:dyDescent="0.25">
      <c r="L39669" s="9"/>
      <c r="M39669" s="9"/>
      <c r="N39669" s="9"/>
    </row>
    <row r="39670" spans="12:14" x14ac:dyDescent="0.25">
      <c r="L39670" s="9"/>
      <c r="M39670" s="9"/>
      <c r="N39670" s="9"/>
    </row>
    <row r="39671" spans="12:14" x14ac:dyDescent="0.25">
      <c r="L39671" s="9"/>
      <c r="M39671" s="9"/>
      <c r="N39671" s="9"/>
    </row>
    <row r="39672" spans="12:14" x14ac:dyDescent="0.25">
      <c r="L39672" s="9"/>
      <c r="M39672" s="9"/>
      <c r="N39672" s="9"/>
    </row>
    <row r="39673" spans="12:14" x14ac:dyDescent="0.25">
      <c r="L39673" s="9"/>
      <c r="M39673" s="9"/>
      <c r="N39673" s="9"/>
    </row>
    <row r="39674" spans="12:14" x14ac:dyDescent="0.25">
      <c r="L39674" s="9"/>
      <c r="M39674" s="9"/>
      <c r="N39674" s="9"/>
    </row>
    <row r="39675" spans="12:14" x14ac:dyDescent="0.25">
      <c r="L39675" s="9"/>
      <c r="M39675" s="9"/>
      <c r="N39675" s="9"/>
    </row>
    <row r="39676" spans="12:14" x14ac:dyDescent="0.25">
      <c r="L39676" s="9"/>
      <c r="M39676" s="9"/>
      <c r="N39676" s="9"/>
    </row>
    <row r="39677" spans="12:14" x14ac:dyDescent="0.25">
      <c r="L39677" s="9"/>
      <c r="M39677" s="9"/>
      <c r="N39677" s="9"/>
    </row>
    <row r="39678" spans="12:14" x14ac:dyDescent="0.25">
      <c r="L39678" s="9"/>
      <c r="M39678" s="9"/>
      <c r="N39678" s="9"/>
    </row>
    <row r="39679" spans="12:14" x14ac:dyDescent="0.25">
      <c r="L39679" s="9"/>
      <c r="M39679" s="9"/>
      <c r="N39679" s="9"/>
    </row>
    <row r="39680" spans="12:14" x14ac:dyDescent="0.25">
      <c r="L39680" s="9"/>
      <c r="M39680" s="9"/>
      <c r="N39680" s="9"/>
    </row>
    <row r="39681" spans="12:14" x14ac:dyDescent="0.25">
      <c r="L39681" s="9"/>
      <c r="M39681" s="9"/>
      <c r="N39681" s="9"/>
    </row>
    <row r="39682" spans="12:14" x14ac:dyDescent="0.25">
      <c r="L39682" s="9"/>
      <c r="M39682" s="9"/>
      <c r="N39682" s="9"/>
    </row>
    <row r="39683" spans="12:14" x14ac:dyDescent="0.25">
      <c r="L39683" s="9"/>
      <c r="M39683" s="9"/>
      <c r="N39683" s="9"/>
    </row>
    <row r="39684" spans="12:14" x14ac:dyDescent="0.25">
      <c r="L39684" s="9"/>
      <c r="M39684" s="9"/>
      <c r="N39684" s="9"/>
    </row>
    <row r="39685" spans="12:14" x14ac:dyDescent="0.25">
      <c r="L39685" s="9"/>
      <c r="M39685" s="9"/>
      <c r="N39685" s="9"/>
    </row>
    <row r="39686" spans="12:14" x14ac:dyDescent="0.25">
      <c r="L39686" s="9"/>
      <c r="M39686" s="9"/>
      <c r="N39686" s="9"/>
    </row>
    <row r="39687" spans="12:14" x14ac:dyDescent="0.25">
      <c r="L39687" s="9"/>
      <c r="M39687" s="9"/>
      <c r="N39687" s="9"/>
    </row>
    <row r="39688" spans="12:14" x14ac:dyDescent="0.25">
      <c r="L39688" s="9"/>
      <c r="M39688" s="9"/>
      <c r="N39688" s="9"/>
    </row>
    <row r="39689" spans="12:14" x14ac:dyDescent="0.25">
      <c r="L39689" s="9"/>
      <c r="M39689" s="9"/>
      <c r="N39689" s="9"/>
    </row>
    <row r="39690" spans="12:14" x14ac:dyDescent="0.25">
      <c r="L39690" s="9"/>
      <c r="M39690" s="9"/>
      <c r="N39690" s="9"/>
    </row>
    <row r="39691" spans="12:14" x14ac:dyDescent="0.25">
      <c r="L39691" s="9"/>
      <c r="M39691" s="9"/>
      <c r="N39691" s="9"/>
    </row>
    <row r="39692" spans="12:14" x14ac:dyDescent="0.25">
      <c r="L39692" s="9"/>
      <c r="M39692" s="9"/>
      <c r="N39692" s="9"/>
    </row>
    <row r="39693" spans="12:14" x14ac:dyDescent="0.25">
      <c r="L39693" s="9"/>
      <c r="M39693" s="9"/>
      <c r="N39693" s="9"/>
    </row>
    <row r="39694" spans="12:14" x14ac:dyDescent="0.25">
      <c r="L39694" s="9"/>
      <c r="M39694" s="9"/>
      <c r="N39694" s="9"/>
    </row>
    <row r="39695" spans="12:14" x14ac:dyDescent="0.25">
      <c r="L39695" s="9"/>
      <c r="M39695" s="9"/>
      <c r="N39695" s="9"/>
    </row>
    <row r="39696" spans="12:14" x14ac:dyDescent="0.25">
      <c r="L39696" s="9"/>
      <c r="M39696" s="9"/>
      <c r="N39696" s="9"/>
    </row>
    <row r="39697" spans="12:14" x14ac:dyDescent="0.25">
      <c r="L39697" s="9"/>
      <c r="M39697" s="9"/>
      <c r="N39697" s="9"/>
    </row>
    <row r="39698" spans="12:14" x14ac:dyDescent="0.25">
      <c r="L39698" s="9"/>
      <c r="M39698" s="9"/>
      <c r="N39698" s="9"/>
    </row>
    <row r="39699" spans="12:14" x14ac:dyDescent="0.25">
      <c r="L39699" s="9"/>
      <c r="M39699" s="9"/>
      <c r="N39699" s="9"/>
    </row>
    <row r="39700" spans="12:14" x14ac:dyDescent="0.25">
      <c r="L39700" s="9"/>
      <c r="M39700" s="9"/>
      <c r="N39700" s="9"/>
    </row>
    <row r="39701" spans="12:14" x14ac:dyDescent="0.25">
      <c r="L39701" s="9"/>
      <c r="M39701" s="9"/>
      <c r="N39701" s="9"/>
    </row>
    <row r="39702" spans="12:14" x14ac:dyDescent="0.25">
      <c r="L39702" s="9"/>
      <c r="M39702" s="9"/>
      <c r="N39702" s="9"/>
    </row>
    <row r="39703" spans="12:14" x14ac:dyDescent="0.25">
      <c r="L39703" s="9"/>
      <c r="M39703" s="9"/>
      <c r="N39703" s="9"/>
    </row>
    <row r="39704" spans="12:14" x14ac:dyDescent="0.25">
      <c r="L39704" s="9"/>
      <c r="M39704" s="9"/>
      <c r="N39704" s="9"/>
    </row>
    <row r="39705" spans="12:14" x14ac:dyDescent="0.25">
      <c r="L39705" s="9"/>
      <c r="M39705" s="9"/>
      <c r="N39705" s="9"/>
    </row>
    <row r="39706" spans="12:14" x14ac:dyDescent="0.25">
      <c r="L39706" s="9"/>
      <c r="M39706" s="9"/>
      <c r="N39706" s="9"/>
    </row>
    <row r="39707" spans="12:14" x14ac:dyDescent="0.25">
      <c r="L39707" s="9"/>
      <c r="M39707" s="9"/>
      <c r="N39707" s="9"/>
    </row>
    <row r="39708" spans="12:14" x14ac:dyDescent="0.25">
      <c r="L39708" s="9"/>
      <c r="M39708" s="9"/>
      <c r="N39708" s="9"/>
    </row>
    <row r="39709" spans="12:14" x14ac:dyDescent="0.25">
      <c r="L39709" s="9"/>
      <c r="M39709" s="9"/>
      <c r="N39709" s="9"/>
    </row>
    <row r="39710" spans="12:14" x14ac:dyDescent="0.25">
      <c r="L39710" s="9"/>
      <c r="M39710" s="9"/>
      <c r="N39710" s="9"/>
    </row>
    <row r="39711" spans="12:14" x14ac:dyDescent="0.25">
      <c r="L39711" s="9"/>
      <c r="M39711" s="9"/>
      <c r="N39711" s="9"/>
    </row>
    <row r="39712" spans="12:14" x14ac:dyDescent="0.25">
      <c r="L39712" s="9"/>
      <c r="M39712" s="9"/>
      <c r="N39712" s="9"/>
    </row>
    <row r="39713" spans="12:14" x14ac:dyDescent="0.25">
      <c r="L39713" s="9"/>
      <c r="M39713" s="9"/>
      <c r="N39713" s="9"/>
    </row>
    <row r="39714" spans="12:14" x14ac:dyDescent="0.25">
      <c r="L39714" s="9"/>
      <c r="M39714" s="9"/>
      <c r="N39714" s="9"/>
    </row>
    <row r="39715" spans="12:14" x14ac:dyDescent="0.25">
      <c r="L39715" s="9"/>
      <c r="M39715" s="9"/>
      <c r="N39715" s="9"/>
    </row>
    <row r="39716" spans="12:14" x14ac:dyDescent="0.25">
      <c r="L39716" s="9"/>
      <c r="M39716" s="9"/>
      <c r="N39716" s="9"/>
    </row>
    <row r="39717" spans="12:14" x14ac:dyDescent="0.25">
      <c r="L39717" s="9"/>
      <c r="M39717" s="9"/>
      <c r="N39717" s="9"/>
    </row>
    <row r="39718" spans="12:14" x14ac:dyDescent="0.25">
      <c r="L39718" s="9"/>
      <c r="M39718" s="9"/>
      <c r="N39718" s="9"/>
    </row>
    <row r="39719" spans="12:14" x14ac:dyDescent="0.25">
      <c r="L39719" s="9"/>
      <c r="M39719" s="9"/>
      <c r="N39719" s="9"/>
    </row>
    <row r="39720" spans="12:14" x14ac:dyDescent="0.25">
      <c r="L39720" s="9"/>
      <c r="M39720" s="9"/>
      <c r="N39720" s="9"/>
    </row>
    <row r="39721" spans="12:14" x14ac:dyDescent="0.25">
      <c r="L39721" s="9"/>
      <c r="M39721" s="9"/>
      <c r="N39721" s="9"/>
    </row>
    <row r="39722" spans="12:14" x14ac:dyDescent="0.25">
      <c r="L39722" s="9"/>
      <c r="M39722" s="9"/>
      <c r="N39722" s="9"/>
    </row>
    <row r="39723" spans="12:14" x14ac:dyDescent="0.25">
      <c r="L39723" s="9"/>
      <c r="M39723" s="9"/>
      <c r="N39723" s="9"/>
    </row>
    <row r="39724" spans="12:14" x14ac:dyDescent="0.25">
      <c r="L39724" s="9"/>
      <c r="M39724" s="9"/>
      <c r="N39724" s="9"/>
    </row>
    <row r="39725" spans="12:14" x14ac:dyDescent="0.25">
      <c r="L39725" s="9"/>
      <c r="M39725" s="9"/>
      <c r="N39725" s="9"/>
    </row>
    <row r="39726" spans="12:14" x14ac:dyDescent="0.25">
      <c r="L39726" s="9"/>
      <c r="M39726" s="9"/>
      <c r="N39726" s="9"/>
    </row>
    <row r="39727" spans="12:14" x14ac:dyDescent="0.25">
      <c r="L39727" s="9"/>
      <c r="M39727" s="9"/>
      <c r="N39727" s="9"/>
    </row>
    <row r="39728" spans="12:14" x14ac:dyDescent="0.25">
      <c r="L39728" s="9"/>
      <c r="M39728" s="9"/>
      <c r="N39728" s="9"/>
    </row>
    <row r="39729" spans="12:14" x14ac:dyDescent="0.25">
      <c r="L39729" s="9"/>
      <c r="M39729" s="9"/>
      <c r="N39729" s="9"/>
    </row>
    <row r="39730" spans="12:14" x14ac:dyDescent="0.25">
      <c r="L39730" s="9"/>
      <c r="M39730" s="9"/>
      <c r="N39730" s="9"/>
    </row>
    <row r="39731" spans="12:14" x14ac:dyDescent="0.25">
      <c r="L39731" s="9"/>
      <c r="M39731" s="9"/>
      <c r="N39731" s="9"/>
    </row>
    <row r="39732" spans="12:14" x14ac:dyDescent="0.25">
      <c r="L39732" s="9"/>
      <c r="M39732" s="9"/>
      <c r="N39732" s="9"/>
    </row>
    <row r="39733" spans="12:14" x14ac:dyDescent="0.25">
      <c r="L39733" s="9"/>
      <c r="M39733" s="9"/>
      <c r="N39733" s="9"/>
    </row>
    <row r="39734" spans="12:14" x14ac:dyDescent="0.25">
      <c r="L39734" s="9"/>
      <c r="M39734" s="9"/>
      <c r="N39734" s="9"/>
    </row>
    <row r="39735" spans="12:14" x14ac:dyDescent="0.25">
      <c r="L39735" s="9"/>
      <c r="M39735" s="9"/>
      <c r="N39735" s="9"/>
    </row>
    <row r="39736" spans="12:14" x14ac:dyDescent="0.25">
      <c r="L39736" s="9"/>
      <c r="M39736" s="9"/>
      <c r="N39736" s="9"/>
    </row>
    <row r="39737" spans="12:14" x14ac:dyDescent="0.25">
      <c r="L39737" s="9"/>
      <c r="M39737" s="9"/>
      <c r="N39737" s="9"/>
    </row>
    <row r="39738" spans="12:14" x14ac:dyDescent="0.25">
      <c r="L39738" s="9"/>
      <c r="M39738" s="9"/>
      <c r="N39738" s="9"/>
    </row>
    <row r="39739" spans="12:14" x14ac:dyDescent="0.25">
      <c r="L39739" s="9"/>
      <c r="M39739" s="9"/>
      <c r="N39739" s="9"/>
    </row>
    <row r="39740" spans="12:14" x14ac:dyDescent="0.25">
      <c r="L39740" s="9"/>
      <c r="M39740" s="9"/>
      <c r="N39740" s="9"/>
    </row>
    <row r="39741" spans="12:14" x14ac:dyDescent="0.25">
      <c r="L39741" s="9"/>
      <c r="M39741" s="9"/>
      <c r="N39741" s="9"/>
    </row>
    <row r="39742" spans="12:14" x14ac:dyDescent="0.25">
      <c r="L39742" s="9"/>
      <c r="M39742" s="9"/>
      <c r="N39742" s="9"/>
    </row>
    <row r="39743" spans="12:14" x14ac:dyDescent="0.25">
      <c r="L39743" s="9"/>
      <c r="M39743" s="9"/>
      <c r="N39743" s="9"/>
    </row>
    <row r="39744" spans="12:14" x14ac:dyDescent="0.25">
      <c r="L39744" s="9"/>
      <c r="M39744" s="9"/>
      <c r="N39744" s="9"/>
    </row>
    <row r="39745" spans="12:14" x14ac:dyDescent="0.25">
      <c r="L39745" s="9"/>
      <c r="M39745" s="9"/>
      <c r="N39745" s="9"/>
    </row>
    <row r="39746" spans="12:14" x14ac:dyDescent="0.25">
      <c r="L39746" s="9"/>
      <c r="M39746" s="9"/>
      <c r="N39746" s="9"/>
    </row>
    <row r="39747" spans="12:14" x14ac:dyDescent="0.25">
      <c r="L39747" s="9"/>
      <c r="M39747" s="9"/>
      <c r="N39747" s="9"/>
    </row>
    <row r="39748" spans="12:14" x14ac:dyDescent="0.25">
      <c r="L39748" s="9"/>
      <c r="M39748" s="9"/>
      <c r="N39748" s="9"/>
    </row>
    <row r="39749" spans="12:14" x14ac:dyDescent="0.25">
      <c r="L39749" s="9"/>
      <c r="M39749" s="9"/>
      <c r="N39749" s="9"/>
    </row>
    <row r="39750" spans="12:14" x14ac:dyDescent="0.25">
      <c r="L39750" s="9"/>
      <c r="M39750" s="9"/>
      <c r="N39750" s="9"/>
    </row>
    <row r="39751" spans="12:14" x14ac:dyDescent="0.25">
      <c r="L39751" s="9"/>
      <c r="M39751" s="9"/>
      <c r="N39751" s="9"/>
    </row>
    <row r="39752" spans="12:14" x14ac:dyDescent="0.25">
      <c r="L39752" s="9"/>
      <c r="M39752" s="9"/>
      <c r="N39752" s="9"/>
    </row>
    <row r="39753" spans="12:14" x14ac:dyDescent="0.25">
      <c r="L39753" s="9"/>
      <c r="M39753" s="9"/>
      <c r="N39753" s="9"/>
    </row>
    <row r="39754" spans="12:14" x14ac:dyDescent="0.25">
      <c r="L39754" s="9"/>
      <c r="M39754" s="9"/>
      <c r="N39754" s="9"/>
    </row>
    <row r="39755" spans="12:14" x14ac:dyDescent="0.25">
      <c r="L39755" s="9"/>
      <c r="M39755" s="9"/>
      <c r="N39755" s="9"/>
    </row>
    <row r="39756" spans="12:14" x14ac:dyDescent="0.25">
      <c r="L39756" s="9"/>
      <c r="M39756" s="9"/>
      <c r="N39756" s="9"/>
    </row>
    <row r="39757" spans="12:14" x14ac:dyDescent="0.25">
      <c r="L39757" s="9"/>
      <c r="M39757" s="9"/>
      <c r="N39757" s="9"/>
    </row>
    <row r="39758" spans="12:14" x14ac:dyDescent="0.25">
      <c r="L39758" s="9"/>
      <c r="M39758" s="9"/>
      <c r="N39758" s="9"/>
    </row>
    <row r="39759" spans="12:14" x14ac:dyDescent="0.25">
      <c r="L39759" s="9"/>
      <c r="M39759" s="9"/>
      <c r="N39759" s="9"/>
    </row>
    <row r="39760" spans="12:14" x14ac:dyDescent="0.25">
      <c r="L39760" s="9"/>
      <c r="M39760" s="9"/>
      <c r="N39760" s="9"/>
    </row>
    <row r="39761" spans="12:14" x14ac:dyDescent="0.25">
      <c r="L39761" s="9"/>
      <c r="M39761" s="9"/>
      <c r="N39761" s="9"/>
    </row>
    <row r="39762" spans="12:14" x14ac:dyDescent="0.25">
      <c r="L39762" s="9"/>
      <c r="M39762" s="9"/>
      <c r="N39762" s="9"/>
    </row>
    <row r="39763" spans="12:14" x14ac:dyDescent="0.25">
      <c r="L39763" s="9"/>
      <c r="M39763" s="9"/>
      <c r="N39763" s="9"/>
    </row>
    <row r="39764" spans="12:14" x14ac:dyDescent="0.25">
      <c r="L39764" s="9"/>
      <c r="M39764" s="9"/>
      <c r="N39764" s="9"/>
    </row>
    <row r="39765" spans="12:14" x14ac:dyDescent="0.25">
      <c r="L39765" s="9"/>
      <c r="M39765" s="9"/>
      <c r="N39765" s="9"/>
    </row>
    <row r="39766" spans="12:14" x14ac:dyDescent="0.25">
      <c r="L39766" s="9"/>
      <c r="M39766" s="9"/>
      <c r="N39766" s="9"/>
    </row>
    <row r="39767" spans="12:14" x14ac:dyDescent="0.25">
      <c r="L39767" s="9"/>
      <c r="M39767" s="9"/>
      <c r="N39767" s="9"/>
    </row>
    <row r="39768" spans="12:14" x14ac:dyDescent="0.25">
      <c r="L39768" s="9"/>
      <c r="M39768" s="9"/>
      <c r="N39768" s="9"/>
    </row>
    <row r="39769" spans="12:14" x14ac:dyDescent="0.25">
      <c r="L39769" s="9"/>
      <c r="M39769" s="9"/>
      <c r="N39769" s="9"/>
    </row>
    <row r="39770" spans="12:14" x14ac:dyDescent="0.25">
      <c r="L39770" s="9"/>
      <c r="M39770" s="9"/>
      <c r="N39770" s="9"/>
    </row>
    <row r="39771" spans="12:14" x14ac:dyDescent="0.25">
      <c r="L39771" s="9"/>
      <c r="M39771" s="9"/>
      <c r="N39771" s="9"/>
    </row>
    <row r="39772" spans="12:14" x14ac:dyDescent="0.25">
      <c r="L39772" s="9"/>
      <c r="M39772" s="9"/>
      <c r="N39772" s="9"/>
    </row>
    <row r="39773" spans="12:14" x14ac:dyDescent="0.25">
      <c r="L39773" s="9"/>
      <c r="M39773" s="9"/>
      <c r="N39773" s="9"/>
    </row>
    <row r="39774" spans="12:14" x14ac:dyDescent="0.25">
      <c r="L39774" s="9"/>
      <c r="M39774" s="9"/>
      <c r="N39774" s="9"/>
    </row>
    <row r="39775" spans="12:14" x14ac:dyDescent="0.25">
      <c r="L39775" s="9"/>
      <c r="M39775" s="9"/>
      <c r="N39775" s="9"/>
    </row>
    <row r="39776" spans="12:14" x14ac:dyDescent="0.25">
      <c r="L39776" s="9"/>
      <c r="M39776" s="9"/>
      <c r="N39776" s="9"/>
    </row>
    <row r="39777" spans="12:14" x14ac:dyDescent="0.25">
      <c r="L39777" s="9"/>
      <c r="M39777" s="9"/>
      <c r="N39777" s="9"/>
    </row>
    <row r="39778" spans="12:14" x14ac:dyDescent="0.25">
      <c r="L39778" s="9"/>
      <c r="M39778" s="9"/>
      <c r="N39778" s="9"/>
    </row>
    <row r="39779" spans="12:14" x14ac:dyDescent="0.25">
      <c r="L39779" s="9"/>
      <c r="M39779" s="9"/>
      <c r="N39779" s="9"/>
    </row>
    <row r="39780" spans="12:14" x14ac:dyDescent="0.25">
      <c r="L39780" s="9"/>
      <c r="M39780" s="9"/>
      <c r="N39780" s="9"/>
    </row>
    <row r="39781" spans="12:14" x14ac:dyDescent="0.25">
      <c r="L39781" s="9"/>
      <c r="M39781" s="9"/>
      <c r="N39781" s="9"/>
    </row>
    <row r="39782" spans="12:14" x14ac:dyDescent="0.25">
      <c r="L39782" s="9"/>
      <c r="M39782" s="9"/>
      <c r="N39782" s="9"/>
    </row>
    <row r="39783" spans="12:14" x14ac:dyDescent="0.25">
      <c r="L39783" s="9"/>
      <c r="M39783" s="9"/>
      <c r="N39783" s="9"/>
    </row>
    <row r="39784" spans="12:14" x14ac:dyDescent="0.25">
      <c r="L39784" s="9"/>
      <c r="M39784" s="9"/>
      <c r="N39784" s="9"/>
    </row>
    <row r="39785" spans="12:14" x14ac:dyDescent="0.25">
      <c r="L39785" s="9"/>
      <c r="M39785" s="9"/>
      <c r="N39785" s="9"/>
    </row>
    <row r="39786" spans="12:14" x14ac:dyDescent="0.25">
      <c r="L39786" s="9"/>
      <c r="M39786" s="9"/>
      <c r="N39786" s="9"/>
    </row>
    <row r="39787" spans="12:14" x14ac:dyDescent="0.25">
      <c r="L39787" s="9"/>
      <c r="M39787" s="9"/>
      <c r="N39787" s="9"/>
    </row>
    <row r="39788" spans="12:14" x14ac:dyDescent="0.25">
      <c r="L39788" s="9"/>
      <c r="M39788" s="9"/>
      <c r="N39788" s="9"/>
    </row>
    <row r="39789" spans="12:14" x14ac:dyDescent="0.25">
      <c r="L39789" s="9"/>
      <c r="M39789" s="9"/>
      <c r="N39789" s="9"/>
    </row>
    <row r="39790" spans="12:14" x14ac:dyDescent="0.25">
      <c r="L39790" s="9"/>
      <c r="M39790" s="9"/>
      <c r="N39790" s="9"/>
    </row>
    <row r="39791" spans="12:14" x14ac:dyDescent="0.25">
      <c r="L39791" s="9"/>
      <c r="M39791" s="9"/>
      <c r="N39791" s="9"/>
    </row>
    <row r="39792" spans="12:14" x14ac:dyDescent="0.25">
      <c r="L39792" s="9"/>
      <c r="M39792" s="9"/>
      <c r="N39792" s="9"/>
    </row>
    <row r="39793" spans="12:14" x14ac:dyDescent="0.25">
      <c r="L39793" s="9"/>
      <c r="M39793" s="9"/>
      <c r="N39793" s="9"/>
    </row>
    <row r="39794" spans="12:14" x14ac:dyDescent="0.25">
      <c r="L39794" s="9"/>
      <c r="M39794" s="9"/>
      <c r="N39794" s="9"/>
    </row>
    <row r="39795" spans="12:14" x14ac:dyDescent="0.25">
      <c r="L39795" s="9"/>
      <c r="M39795" s="9"/>
      <c r="N39795" s="9"/>
    </row>
    <row r="39796" spans="12:14" x14ac:dyDescent="0.25">
      <c r="L39796" s="9"/>
      <c r="M39796" s="9"/>
      <c r="N39796" s="9"/>
    </row>
    <row r="39797" spans="12:14" x14ac:dyDescent="0.25">
      <c r="L39797" s="9"/>
      <c r="M39797" s="9"/>
      <c r="N39797" s="9"/>
    </row>
    <row r="39798" spans="12:14" x14ac:dyDescent="0.25">
      <c r="L39798" s="9"/>
      <c r="M39798" s="9"/>
      <c r="N39798" s="9"/>
    </row>
    <row r="39799" spans="12:14" x14ac:dyDescent="0.25">
      <c r="L39799" s="9"/>
      <c r="M39799" s="9"/>
      <c r="N39799" s="9"/>
    </row>
    <row r="39800" spans="12:14" x14ac:dyDescent="0.25">
      <c r="L39800" s="9"/>
      <c r="M39800" s="9"/>
      <c r="N39800" s="9"/>
    </row>
    <row r="39801" spans="12:14" x14ac:dyDescent="0.25">
      <c r="L39801" s="9"/>
      <c r="M39801" s="9"/>
      <c r="N39801" s="9"/>
    </row>
    <row r="39802" spans="12:14" x14ac:dyDescent="0.25">
      <c r="L39802" s="9"/>
      <c r="M39802" s="9"/>
      <c r="N39802" s="9"/>
    </row>
    <row r="39803" spans="12:14" x14ac:dyDescent="0.25">
      <c r="L39803" s="9"/>
      <c r="M39803" s="9"/>
      <c r="N39803" s="9"/>
    </row>
    <row r="39804" spans="12:14" x14ac:dyDescent="0.25">
      <c r="L39804" s="9"/>
      <c r="M39804" s="9"/>
      <c r="N39804" s="9"/>
    </row>
    <row r="39805" spans="12:14" x14ac:dyDescent="0.25">
      <c r="L39805" s="9"/>
      <c r="M39805" s="9"/>
      <c r="N39805" s="9"/>
    </row>
    <row r="39806" spans="12:14" x14ac:dyDescent="0.25">
      <c r="L39806" s="9"/>
      <c r="M39806" s="9"/>
      <c r="N39806" s="9"/>
    </row>
    <row r="39807" spans="12:14" x14ac:dyDescent="0.25">
      <c r="L39807" s="9"/>
      <c r="M39807" s="9"/>
      <c r="N39807" s="9"/>
    </row>
    <row r="39808" spans="12:14" x14ac:dyDescent="0.25">
      <c r="L39808" s="9"/>
      <c r="M39808" s="9"/>
      <c r="N39808" s="9"/>
    </row>
    <row r="39809" spans="12:14" x14ac:dyDescent="0.25">
      <c r="L39809" s="9"/>
      <c r="M39809" s="9"/>
      <c r="N39809" s="9"/>
    </row>
    <row r="39810" spans="12:14" x14ac:dyDescent="0.25">
      <c r="L39810" s="9"/>
      <c r="M39810" s="9"/>
      <c r="N39810" s="9"/>
    </row>
    <row r="39811" spans="12:14" x14ac:dyDescent="0.25">
      <c r="L39811" s="9"/>
      <c r="M39811" s="9"/>
      <c r="N39811" s="9"/>
    </row>
    <row r="39812" spans="12:14" x14ac:dyDescent="0.25">
      <c r="L39812" s="9"/>
      <c r="M39812" s="9"/>
      <c r="N39812" s="9"/>
    </row>
    <row r="39813" spans="12:14" x14ac:dyDescent="0.25">
      <c r="L39813" s="9"/>
      <c r="M39813" s="9"/>
      <c r="N39813" s="9"/>
    </row>
    <row r="39814" spans="12:14" x14ac:dyDescent="0.25">
      <c r="L39814" s="9"/>
      <c r="M39814" s="9"/>
      <c r="N39814" s="9"/>
    </row>
    <row r="39815" spans="12:14" x14ac:dyDescent="0.25">
      <c r="L39815" s="9"/>
      <c r="M39815" s="9"/>
      <c r="N39815" s="9"/>
    </row>
    <row r="39816" spans="12:14" x14ac:dyDescent="0.25">
      <c r="L39816" s="9"/>
      <c r="M39816" s="9"/>
      <c r="N39816" s="9"/>
    </row>
    <row r="39817" spans="12:14" x14ac:dyDescent="0.25">
      <c r="L39817" s="9"/>
      <c r="M39817" s="9"/>
      <c r="N39817" s="9"/>
    </row>
    <row r="39818" spans="12:14" x14ac:dyDescent="0.25">
      <c r="L39818" s="9"/>
      <c r="M39818" s="9"/>
      <c r="N39818" s="9"/>
    </row>
    <row r="39819" spans="12:14" x14ac:dyDescent="0.25">
      <c r="L39819" s="9"/>
      <c r="M39819" s="9"/>
      <c r="N39819" s="9"/>
    </row>
    <row r="39820" spans="12:14" x14ac:dyDescent="0.25">
      <c r="L39820" s="9"/>
      <c r="M39820" s="9"/>
      <c r="N39820" s="9"/>
    </row>
    <row r="39821" spans="12:14" x14ac:dyDescent="0.25">
      <c r="L39821" s="9"/>
      <c r="M39821" s="9"/>
      <c r="N39821" s="9"/>
    </row>
    <row r="39822" spans="12:14" x14ac:dyDescent="0.25">
      <c r="L39822" s="9"/>
      <c r="M39822" s="9"/>
      <c r="N39822" s="9"/>
    </row>
    <row r="39823" spans="12:14" x14ac:dyDescent="0.25">
      <c r="L39823" s="9"/>
      <c r="M39823" s="9"/>
      <c r="N39823" s="9"/>
    </row>
    <row r="39824" spans="12:14" x14ac:dyDescent="0.25">
      <c r="L39824" s="9"/>
      <c r="M39824" s="9"/>
      <c r="N39824" s="9"/>
    </row>
    <row r="39825" spans="12:14" x14ac:dyDescent="0.25">
      <c r="L39825" s="9"/>
      <c r="M39825" s="9"/>
      <c r="N39825" s="9"/>
    </row>
    <row r="39826" spans="12:14" x14ac:dyDescent="0.25">
      <c r="L39826" s="9"/>
      <c r="M39826" s="9"/>
      <c r="N39826" s="9"/>
    </row>
    <row r="39827" spans="12:14" x14ac:dyDescent="0.25">
      <c r="L39827" s="9"/>
      <c r="M39827" s="9"/>
      <c r="N39827" s="9"/>
    </row>
    <row r="39828" spans="12:14" x14ac:dyDescent="0.25">
      <c r="L39828" s="9"/>
      <c r="M39828" s="9"/>
      <c r="N39828" s="9"/>
    </row>
    <row r="39829" spans="12:14" x14ac:dyDescent="0.25">
      <c r="L39829" s="9"/>
      <c r="M39829" s="9"/>
      <c r="N39829" s="9"/>
    </row>
    <row r="39830" spans="12:14" x14ac:dyDescent="0.25">
      <c r="L39830" s="9"/>
      <c r="M39830" s="9"/>
      <c r="N39830" s="9"/>
    </row>
    <row r="39831" spans="12:14" x14ac:dyDescent="0.25">
      <c r="L39831" s="9"/>
      <c r="M39831" s="9"/>
      <c r="N39831" s="9"/>
    </row>
    <row r="39832" spans="12:14" x14ac:dyDescent="0.25">
      <c r="L39832" s="9"/>
      <c r="M39832" s="9"/>
      <c r="N39832" s="9"/>
    </row>
    <row r="39833" spans="12:14" x14ac:dyDescent="0.25">
      <c r="L39833" s="9"/>
      <c r="M39833" s="9"/>
      <c r="N39833" s="9"/>
    </row>
    <row r="39834" spans="12:14" x14ac:dyDescent="0.25">
      <c r="L39834" s="9"/>
      <c r="M39834" s="9"/>
      <c r="N39834" s="9"/>
    </row>
    <row r="39835" spans="12:14" x14ac:dyDescent="0.25">
      <c r="L39835" s="9"/>
      <c r="M39835" s="9"/>
      <c r="N39835" s="9"/>
    </row>
    <row r="39836" spans="12:14" x14ac:dyDescent="0.25">
      <c r="L39836" s="9"/>
      <c r="M39836" s="9"/>
      <c r="N39836" s="9"/>
    </row>
    <row r="39837" spans="12:14" x14ac:dyDescent="0.25">
      <c r="L39837" s="9"/>
      <c r="M39837" s="9"/>
      <c r="N39837" s="9"/>
    </row>
    <row r="39838" spans="12:14" x14ac:dyDescent="0.25">
      <c r="L39838" s="9"/>
      <c r="M39838" s="9"/>
      <c r="N39838" s="9"/>
    </row>
    <row r="39839" spans="12:14" x14ac:dyDescent="0.25">
      <c r="L39839" s="9"/>
      <c r="M39839" s="9"/>
      <c r="N39839" s="9"/>
    </row>
    <row r="39840" spans="12:14" x14ac:dyDescent="0.25">
      <c r="L39840" s="9"/>
      <c r="M39840" s="9"/>
      <c r="N39840" s="9"/>
    </row>
    <row r="39841" spans="12:14" x14ac:dyDescent="0.25">
      <c r="L39841" s="9"/>
      <c r="M39841" s="9"/>
      <c r="N39841" s="9"/>
    </row>
    <row r="39842" spans="12:14" x14ac:dyDescent="0.25">
      <c r="L39842" s="9"/>
      <c r="M39842" s="9"/>
      <c r="N39842" s="9"/>
    </row>
    <row r="39843" spans="12:14" x14ac:dyDescent="0.25">
      <c r="L39843" s="9"/>
      <c r="M39843" s="9"/>
      <c r="N39843" s="9"/>
    </row>
    <row r="39844" spans="12:14" x14ac:dyDescent="0.25">
      <c r="L39844" s="9"/>
      <c r="M39844" s="9"/>
      <c r="N39844" s="9"/>
    </row>
    <row r="39845" spans="12:14" x14ac:dyDescent="0.25">
      <c r="L39845" s="9"/>
      <c r="M39845" s="9"/>
      <c r="N39845" s="9"/>
    </row>
    <row r="39846" spans="12:14" x14ac:dyDescent="0.25">
      <c r="L39846" s="9"/>
      <c r="M39846" s="9"/>
      <c r="N39846" s="9"/>
    </row>
    <row r="39847" spans="12:14" x14ac:dyDescent="0.25">
      <c r="L39847" s="9"/>
      <c r="M39847" s="9"/>
      <c r="N39847" s="9"/>
    </row>
    <row r="39848" spans="12:14" x14ac:dyDescent="0.25">
      <c r="L39848" s="9"/>
      <c r="M39848" s="9"/>
      <c r="N39848" s="9"/>
    </row>
    <row r="39849" spans="12:14" x14ac:dyDescent="0.25">
      <c r="L39849" s="9"/>
      <c r="M39849" s="9"/>
      <c r="N39849" s="9"/>
    </row>
    <row r="39850" spans="12:14" x14ac:dyDescent="0.25">
      <c r="L39850" s="9"/>
      <c r="M39850" s="9"/>
      <c r="N39850" s="9"/>
    </row>
    <row r="39851" spans="12:14" x14ac:dyDescent="0.25">
      <c r="L39851" s="9"/>
      <c r="M39851" s="9"/>
      <c r="N39851" s="9"/>
    </row>
    <row r="39852" spans="12:14" x14ac:dyDescent="0.25">
      <c r="L39852" s="9"/>
      <c r="M39852" s="9"/>
      <c r="N39852" s="9"/>
    </row>
    <row r="39853" spans="12:14" x14ac:dyDescent="0.25">
      <c r="L39853" s="9"/>
      <c r="M39853" s="9"/>
      <c r="N39853" s="9"/>
    </row>
    <row r="39854" spans="12:14" x14ac:dyDescent="0.25">
      <c r="L39854" s="9"/>
      <c r="M39854" s="9"/>
      <c r="N39854" s="9"/>
    </row>
    <row r="39855" spans="12:14" x14ac:dyDescent="0.25">
      <c r="L39855" s="9"/>
      <c r="M39855" s="9"/>
      <c r="N39855" s="9"/>
    </row>
    <row r="39856" spans="12:14" x14ac:dyDescent="0.25">
      <c r="L39856" s="9"/>
      <c r="M39856" s="9"/>
      <c r="N39856" s="9"/>
    </row>
    <row r="39857" spans="12:14" x14ac:dyDescent="0.25">
      <c r="L39857" s="9"/>
      <c r="M39857" s="9"/>
      <c r="N39857" s="9"/>
    </row>
    <row r="39858" spans="12:14" x14ac:dyDescent="0.25">
      <c r="L39858" s="9"/>
      <c r="M39858" s="9"/>
      <c r="N39858" s="9"/>
    </row>
    <row r="39859" spans="12:14" x14ac:dyDescent="0.25">
      <c r="L39859" s="9"/>
      <c r="M39859" s="9"/>
      <c r="N39859" s="9"/>
    </row>
    <row r="39860" spans="12:14" x14ac:dyDescent="0.25">
      <c r="L39860" s="9"/>
      <c r="M39860" s="9"/>
      <c r="N39860" s="9"/>
    </row>
    <row r="39861" spans="12:14" x14ac:dyDescent="0.25">
      <c r="L39861" s="9"/>
      <c r="M39861" s="9"/>
      <c r="N39861" s="9"/>
    </row>
    <row r="39862" spans="12:14" x14ac:dyDescent="0.25">
      <c r="L39862" s="9"/>
      <c r="M39862" s="9"/>
      <c r="N39862" s="9"/>
    </row>
    <row r="39863" spans="12:14" x14ac:dyDescent="0.25">
      <c r="L39863" s="9"/>
      <c r="M39863" s="9"/>
      <c r="N39863" s="9"/>
    </row>
    <row r="39864" spans="12:14" x14ac:dyDescent="0.25">
      <c r="L39864" s="9"/>
      <c r="M39864" s="9"/>
      <c r="N39864" s="9"/>
    </row>
    <row r="39865" spans="12:14" x14ac:dyDescent="0.25">
      <c r="L39865" s="9"/>
      <c r="M39865" s="9"/>
      <c r="N39865" s="9"/>
    </row>
    <row r="39866" spans="12:14" x14ac:dyDescent="0.25">
      <c r="L39866" s="9"/>
      <c r="M39866" s="9"/>
      <c r="N39866" s="9"/>
    </row>
    <row r="39867" spans="12:14" x14ac:dyDescent="0.25">
      <c r="L39867" s="9"/>
      <c r="M39867" s="9"/>
      <c r="N39867" s="9"/>
    </row>
    <row r="39868" spans="12:14" x14ac:dyDescent="0.25">
      <c r="L39868" s="9"/>
      <c r="M39868" s="9"/>
      <c r="N39868" s="9"/>
    </row>
    <row r="39869" spans="12:14" x14ac:dyDescent="0.25">
      <c r="L39869" s="9"/>
      <c r="M39869" s="9"/>
      <c r="N39869" s="9"/>
    </row>
    <row r="39870" spans="12:14" x14ac:dyDescent="0.25">
      <c r="L39870" s="9"/>
      <c r="M39870" s="9"/>
      <c r="N39870" s="9"/>
    </row>
    <row r="39871" spans="12:14" x14ac:dyDescent="0.25">
      <c r="L39871" s="9"/>
      <c r="M39871" s="9"/>
      <c r="N39871" s="9"/>
    </row>
    <row r="39872" spans="12:14" x14ac:dyDescent="0.25">
      <c r="L39872" s="9"/>
      <c r="M39872" s="9"/>
      <c r="N39872" s="9"/>
    </row>
    <row r="39873" spans="12:14" x14ac:dyDescent="0.25">
      <c r="L39873" s="9"/>
      <c r="M39873" s="9"/>
      <c r="N39873" s="9"/>
    </row>
    <row r="39874" spans="12:14" x14ac:dyDescent="0.25">
      <c r="L39874" s="9"/>
      <c r="M39874" s="9"/>
      <c r="N39874" s="9"/>
    </row>
    <row r="39875" spans="12:14" x14ac:dyDescent="0.25">
      <c r="L39875" s="9"/>
      <c r="M39875" s="9"/>
      <c r="N39875" s="9"/>
    </row>
    <row r="39876" spans="12:14" x14ac:dyDescent="0.25">
      <c r="L39876" s="9"/>
      <c r="M39876" s="9"/>
      <c r="N39876" s="9"/>
    </row>
    <row r="39877" spans="12:14" x14ac:dyDescent="0.25">
      <c r="L39877" s="9"/>
      <c r="M39877" s="9"/>
      <c r="N39877" s="9"/>
    </row>
    <row r="39878" spans="12:14" x14ac:dyDescent="0.25">
      <c r="L39878" s="9"/>
      <c r="M39878" s="9"/>
      <c r="N39878" s="9"/>
    </row>
    <row r="39879" spans="12:14" x14ac:dyDescent="0.25">
      <c r="L39879" s="9"/>
      <c r="M39879" s="9"/>
      <c r="N39879" s="9"/>
    </row>
    <row r="39880" spans="12:14" x14ac:dyDescent="0.25">
      <c r="L39880" s="9"/>
      <c r="M39880" s="9"/>
      <c r="N39880" s="9"/>
    </row>
    <row r="39881" spans="12:14" x14ac:dyDescent="0.25">
      <c r="L39881" s="9"/>
      <c r="M39881" s="9"/>
      <c r="N39881" s="9"/>
    </row>
    <row r="39882" spans="12:14" x14ac:dyDescent="0.25">
      <c r="L39882" s="9"/>
      <c r="M39882" s="9"/>
      <c r="N39882" s="9"/>
    </row>
    <row r="39883" spans="12:14" x14ac:dyDescent="0.25">
      <c r="L39883" s="9"/>
      <c r="M39883" s="9"/>
      <c r="N39883" s="9"/>
    </row>
    <row r="39884" spans="12:14" x14ac:dyDescent="0.25">
      <c r="L39884" s="9"/>
      <c r="M39884" s="9"/>
      <c r="N39884" s="9"/>
    </row>
    <row r="39885" spans="12:14" x14ac:dyDescent="0.25">
      <c r="L39885" s="9"/>
      <c r="M39885" s="9"/>
      <c r="N39885" s="9"/>
    </row>
    <row r="39886" spans="12:14" x14ac:dyDescent="0.25">
      <c r="L39886" s="9"/>
      <c r="M39886" s="9"/>
      <c r="N39886" s="9"/>
    </row>
    <row r="39887" spans="12:14" x14ac:dyDescent="0.25">
      <c r="L39887" s="9"/>
      <c r="M39887" s="9"/>
      <c r="N39887" s="9"/>
    </row>
    <row r="39888" spans="12:14" x14ac:dyDescent="0.25">
      <c r="L39888" s="9"/>
      <c r="M39888" s="9"/>
      <c r="N39888" s="9"/>
    </row>
    <row r="39889" spans="12:14" x14ac:dyDescent="0.25">
      <c r="L39889" s="9"/>
      <c r="M39889" s="9"/>
      <c r="N39889" s="9"/>
    </row>
    <row r="39890" spans="12:14" x14ac:dyDescent="0.25">
      <c r="L39890" s="9"/>
      <c r="M39890" s="9"/>
      <c r="N39890" s="9"/>
    </row>
    <row r="39891" spans="12:14" x14ac:dyDescent="0.25">
      <c r="L39891" s="9"/>
      <c r="M39891" s="9"/>
      <c r="N39891" s="9"/>
    </row>
    <row r="39892" spans="12:14" x14ac:dyDescent="0.25">
      <c r="L39892" s="9"/>
      <c r="M39892" s="9"/>
      <c r="N39892" s="9"/>
    </row>
    <row r="39893" spans="12:14" x14ac:dyDescent="0.25">
      <c r="L39893" s="9"/>
      <c r="M39893" s="9"/>
      <c r="N39893" s="9"/>
    </row>
    <row r="39894" spans="12:14" x14ac:dyDescent="0.25">
      <c r="L39894" s="9"/>
      <c r="M39894" s="9"/>
      <c r="N39894" s="9"/>
    </row>
    <row r="39895" spans="12:14" x14ac:dyDescent="0.25">
      <c r="L39895" s="9"/>
      <c r="M39895" s="9"/>
      <c r="N39895" s="9"/>
    </row>
    <row r="39896" spans="12:14" x14ac:dyDescent="0.25">
      <c r="L39896" s="9"/>
      <c r="M39896" s="9"/>
      <c r="N39896" s="9"/>
    </row>
    <row r="39897" spans="12:14" x14ac:dyDescent="0.25">
      <c r="L39897" s="9"/>
      <c r="M39897" s="9"/>
      <c r="N39897" s="9"/>
    </row>
    <row r="39898" spans="12:14" x14ac:dyDescent="0.25">
      <c r="L39898" s="9"/>
      <c r="M39898" s="9"/>
      <c r="N39898" s="9"/>
    </row>
    <row r="39899" spans="12:14" x14ac:dyDescent="0.25">
      <c r="L39899" s="9"/>
      <c r="M39899" s="9"/>
      <c r="N39899" s="9"/>
    </row>
    <row r="39900" spans="12:14" x14ac:dyDescent="0.25">
      <c r="L39900" s="9"/>
      <c r="M39900" s="9"/>
      <c r="N39900" s="9"/>
    </row>
    <row r="39901" spans="12:14" x14ac:dyDescent="0.25">
      <c r="L39901" s="9"/>
      <c r="M39901" s="9"/>
      <c r="N39901" s="9"/>
    </row>
    <row r="39902" spans="12:14" x14ac:dyDescent="0.25">
      <c r="L39902" s="9"/>
      <c r="M39902" s="9"/>
      <c r="N39902" s="9"/>
    </row>
    <row r="39903" spans="12:14" x14ac:dyDescent="0.25">
      <c r="L39903" s="9"/>
      <c r="M39903" s="9"/>
      <c r="N39903" s="9"/>
    </row>
    <row r="39904" spans="12:14" x14ac:dyDescent="0.25">
      <c r="L39904" s="9"/>
      <c r="M39904" s="9"/>
      <c r="N39904" s="9"/>
    </row>
    <row r="39905" spans="12:14" x14ac:dyDescent="0.25">
      <c r="L39905" s="9"/>
      <c r="M39905" s="9"/>
      <c r="N39905" s="9"/>
    </row>
    <row r="39906" spans="12:14" x14ac:dyDescent="0.25">
      <c r="L39906" s="9"/>
      <c r="M39906" s="9"/>
      <c r="N39906" s="9"/>
    </row>
    <row r="39907" spans="12:14" x14ac:dyDescent="0.25">
      <c r="L39907" s="9"/>
      <c r="M39907" s="9"/>
      <c r="N39907" s="9"/>
    </row>
    <row r="39908" spans="12:14" x14ac:dyDescent="0.25">
      <c r="L39908" s="9"/>
      <c r="M39908" s="9"/>
      <c r="N39908" s="9"/>
    </row>
    <row r="39909" spans="12:14" x14ac:dyDescent="0.25">
      <c r="L39909" s="9"/>
      <c r="M39909" s="9"/>
      <c r="N39909" s="9"/>
    </row>
    <row r="39910" spans="12:14" x14ac:dyDescent="0.25">
      <c r="L39910" s="9"/>
      <c r="M39910" s="9"/>
      <c r="N39910" s="9"/>
    </row>
    <row r="39911" spans="12:14" x14ac:dyDescent="0.25">
      <c r="L39911" s="9"/>
      <c r="M39911" s="9"/>
      <c r="N39911" s="9"/>
    </row>
    <row r="39912" spans="12:14" x14ac:dyDescent="0.25">
      <c r="L39912" s="9"/>
      <c r="M39912" s="9"/>
      <c r="N39912" s="9"/>
    </row>
    <row r="39913" spans="12:14" x14ac:dyDescent="0.25">
      <c r="L39913" s="9"/>
      <c r="M39913" s="9"/>
      <c r="N39913" s="9"/>
    </row>
    <row r="39914" spans="12:14" x14ac:dyDescent="0.25">
      <c r="L39914" s="9"/>
      <c r="M39914" s="9"/>
      <c r="N39914" s="9"/>
    </row>
    <row r="39915" spans="12:14" x14ac:dyDescent="0.25">
      <c r="L39915" s="9"/>
      <c r="M39915" s="9"/>
      <c r="N39915" s="9"/>
    </row>
    <row r="39916" spans="12:14" x14ac:dyDescent="0.25">
      <c r="L39916" s="9"/>
      <c r="M39916" s="9"/>
      <c r="N39916" s="9"/>
    </row>
    <row r="39917" spans="12:14" x14ac:dyDescent="0.25">
      <c r="L39917" s="9"/>
      <c r="M39917" s="9"/>
      <c r="N39917" s="9"/>
    </row>
    <row r="39918" spans="12:14" x14ac:dyDescent="0.25">
      <c r="L39918" s="9"/>
      <c r="M39918" s="9"/>
      <c r="N39918" s="9"/>
    </row>
    <row r="39919" spans="12:14" x14ac:dyDescent="0.25">
      <c r="L39919" s="9"/>
      <c r="M39919" s="9"/>
      <c r="N39919" s="9"/>
    </row>
    <row r="39920" spans="12:14" x14ac:dyDescent="0.25">
      <c r="L39920" s="9"/>
      <c r="M39920" s="9"/>
      <c r="N39920" s="9"/>
    </row>
    <row r="39921" spans="12:14" x14ac:dyDescent="0.25">
      <c r="L39921" s="9"/>
      <c r="M39921" s="9"/>
      <c r="N39921" s="9"/>
    </row>
    <row r="39922" spans="12:14" x14ac:dyDescent="0.25">
      <c r="L39922" s="9"/>
      <c r="M39922" s="9"/>
      <c r="N39922" s="9"/>
    </row>
    <row r="39923" spans="12:14" x14ac:dyDescent="0.25">
      <c r="L39923" s="9"/>
      <c r="M39923" s="9"/>
      <c r="N39923" s="9"/>
    </row>
    <row r="39924" spans="12:14" x14ac:dyDescent="0.25">
      <c r="L39924" s="9"/>
      <c r="M39924" s="9"/>
      <c r="N39924" s="9"/>
    </row>
    <row r="39925" spans="12:14" x14ac:dyDescent="0.25">
      <c r="L39925" s="9"/>
      <c r="M39925" s="9"/>
      <c r="N39925" s="9"/>
    </row>
    <row r="39926" spans="12:14" x14ac:dyDescent="0.25">
      <c r="L39926" s="9"/>
      <c r="M39926" s="9"/>
      <c r="N39926" s="9"/>
    </row>
    <row r="39927" spans="12:14" x14ac:dyDescent="0.25">
      <c r="L39927" s="9"/>
      <c r="M39927" s="9"/>
      <c r="N39927" s="9"/>
    </row>
    <row r="39928" spans="12:14" x14ac:dyDescent="0.25">
      <c r="L39928" s="9"/>
      <c r="M39928" s="9"/>
      <c r="N39928" s="9"/>
    </row>
    <row r="39929" spans="12:14" x14ac:dyDescent="0.25">
      <c r="L39929" s="9"/>
      <c r="M39929" s="9"/>
      <c r="N39929" s="9"/>
    </row>
    <row r="39930" spans="12:14" x14ac:dyDescent="0.25">
      <c r="L39930" s="9"/>
      <c r="M39930" s="9"/>
      <c r="N39930" s="9"/>
    </row>
    <row r="39931" spans="12:14" x14ac:dyDescent="0.25">
      <c r="L39931" s="9"/>
      <c r="M39931" s="9"/>
      <c r="N39931" s="9"/>
    </row>
    <row r="39932" spans="12:14" x14ac:dyDescent="0.25">
      <c r="L39932" s="9"/>
      <c r="M39932" s="9"/>
      <c r="N39932" s="9"/>
    </row>
    <row r="39933" spans="12:14" x14ac:dyDescent="0.25">
      <c r="L39933" s="9"/>
      <c r="M39933" s="9"/>
      <c r="N39933" s="9"/>
    </row>
    <row r="39934" spans="12:14" x14ac:dyDescent="0.25">
      <c r="L39934" s="9"/>
      <c r="M39934" s="9"/>
      <c r="N39934" s="9"/>
    </row>
    <row r="39935" spans="12:14" x14ac:dyDescent="0.25">
      <c r="L39935" s="9"/>
      <c r="M39935" s="9"/>
      <c r="N39935" s="9"/>
    </row>
    <row r="39936" spans="12:14" x14ac:dyDescent="0.25">
      <c r="L39936" s="9"/>
      <c r="M39936" s="9"/>
      <c r="N39936" s="9"/>
    </row>
    <row r="39937" spans="12:14" x14ac:dyDescent="0.25">
      <c r="L39937" s="9"/>
      <c r="M39937" s="9"/>
      <c r="N39937" s="9"/>
    </row>
    <row r="39938" spans="12:14" x14ac:dyDescent="0.25">
      <c r="L39938" s="9"/>
      <c r="M39938" s="9"/>
      <c r="N39938" s="9"/>
    </row>
    <row r="39939" spans="12:14" x14ac:dyDescent="0.25">
      <c r="L39939" s="9"/>
      <c r="M39939" s="9"/>
      <c r="N39939" s="9"/>
    </row>
    <row r="39940" spans="12:14" x14ac:dyDescent="0.25">
      <c r="L39940" s="9"/>
      <c r="M39940" s="9"/>
      <c r="N39940" s="9"/>
    </row>
    <row r="39941" spans="12:14" x14ac:dyDescent="0.25">
      <c r="L39941" s="9"/>
      <c r="M39941" s="9"/>
      <c r="N39941" s="9"/>
    </row>
    <row r="39942" spans="12:14" x14ac:dyDescent="0.25">
      <c r="L39942" s="9"/>
      <c r="M39942" s="9"/>
      <c r="N39942" s="9"/>
    </row>
    <row r="39943" spans="12:14" x14ac:dyDescent="0.25">
      <c r="L39943" s="9"/>
      <c r="M39943" s="9"/>
      <c r="N39943" s="9"/>
    </row>
    <row r="39944" spans="12:14" x14ac:dyDescent="0.25">
      <c r="L39944" s="9"/>
      <c r="M39944" s="9"/>
      <c r="N39944" s="9"/>
    </row>
    <row r="39945" spans="12:14" x14ac:dyDescent="0.25">
      <c r="L39945" s="9"/>
      <c r="M39945" s="9"/>
      <c r="N39945" s="9"/>
    </row>
    <row r="39946" spans="12:14" x14ac:dyDescent="0.25">
      <c r="L39946" s="9"/>
      <c r="M39946" s="9"/>
      <c r="N39946" s="9"/>
    </row>
    <row r="39947" spans="12:14" x14ac:dyDescent="0.25">
      <c r="L39947" s="9"/>
      <c r="M39947" s="9"/>
      <c r="N39947" s="9"/>
    </row>
    <row r="39948" spans="12:14" x14ac:dyDescent="0.25">
      <c r="L39948" s="9"/>
      <c r="M39948" s="9"/>
      <c r="N39948" s="9"/>
    </row>
    <row r="39949" spans="12:14" x14ac:dyDescent="0.25">
      <c r="L39949" s="9"/>
      <c r="M39949" s="9"/>
      <c r="N39949" s="9"/>
    </row>
    <row r="39950" spans="12:14" x14ac:dyDescent="0.25">
      <c r="L39950" s="9"/>
      <c r="M39950" s="9"/>
      <c r="N39950" s="9"/>
    </row>
    <row r="39951" spans="12:14" x14ac:dyDescent="0.25">
      <c r="L39951" s="9"/>
      <c r="M39951" s="9"/>
      <c r="N39951" s="9"/>
    </row>
    <row r="39952" spans="12:14" x14ac:dyDescent="0.25">
      <c r="L39952" s="9"/>
      <c r="M39952" s="9"/>
      <c r="N39952" s="9"/>
    </row>
    <row r="39953" spans="12:14" x14ac:dyDescent="0.25">
      <c r="L39953" s="9"/>
      <c r="M39953" s="9"/>
      <c r="N39953" s="9"/>
    </row>
    <row r="39954" spans="12:14" x14ac:dyDescent="0.25">
      <c r="L39954" s="9"/>
      <c r="M39954" s="9"/>
      <c r="N39954" s="9"/>
    </row>
    <row r="39955" spans="12:14" x14ac:dyDescent="0.25">
      <c r="L39955" s="9"/>
      <c r="M39955" s="9"/>
      <c r="N39955" s="9"/>
    </row>
    <row r="39956" spans="12:14" x14ac:dyDescent="0.25">
      <c r="L39956" s="9"/>
      <c r="M39956" s="9"/>
      <c r="N39956" s="9"/>
    </row>
    <row r="39957" spans="12:14" x14ac:dyDescent="0.25">
      <c r="L39957" s="9"/>
      <c r="M39957" s="9"/>
      <c r="N39957" s="9"/>
    </row>
    <row r="39958" spans="12:14" x14ac:dyDescent="0.25">
      <c r="L39958" s="9"/>
      <c r="M39958" s="9"/>
      <c r="N39958" s="9"/>
    </row>
    <row r="39959" spans="12:14" x14ac:dyDescent="0.25">
      <c r="L39959" s="9"/>
      <c r="M39959" s="9"/>
      <c r="N39959" s="9"/>
    </row>
    <row r="39960" spans="12:14" x14ac:dyDescent="0.25">
      <c r="L39960" s="9"/>
      <c r="M39960" s="9"/>
      <c r="N39960" s="9"/>
    </row>
    <row r="39961" spans="12:14" x14ac:dyDescent="0.25">
      <c r="L39961" s="9"/>
      <c r="M39961" s="9"/>
      <c r="N39961" s="9"/>
    </row>
    <row r="39962" spans="12:14" x14ac:dyDescent="0.25">
      <c r="L39962" s="9"/>
      <c r="M39962" s="9"/>
      <c r="N39962" s="9"/>
    </row>
    <row r="39963" spans="12:14" x14ac:dyDescent="0.25">
      <c r="L39963" s="9"/>
      <c r="M39963" s="9"/>
      <c r="N39963" s="9"/>
    </row>
    <row r="39964" spans="12:14" x14ac:dyDescent="0.25">
      <c r="L39964" s="9"/>
      <c r="M39964" s="9"/>
      <c r="N39964" s="9"/>
    </row>
    <row r="39965" spans="12:14" x14ac:dyDescent="0.25">
      <c r="L39965" s="9"/>
      <c r="M39965" s="9"/>
      <c r="N39965" s="9"/>
    </row>
    <row r="39966" spans="12:14" x14ac:dyDescent="0.25">
      <c r="L39966" s="9"/>
      <c r="M39966" s="9"/>
      <c r="N39966" s="9"/>
    </row>
    <row r="39967" spans="12:14" x14ac:dyDescent="0.25">
      <c r="L39967" s="9"/>
      <c r="M39967" s="9"/>
      <c r="N39967" s="9"/>
    </row>
    <row r="39968" spans="12:14" x14ac:dyDescent="0.25">
      <c r="L39968" s="9"/>
      <c r="M39968" s="9"/>
      <c r="N39968" s="9"/>
    </row>
    <row r="39969" spans="12:14" x14ac:dyDescent="0.25">
      <c r="L39969" s="9"/>
      <c r="M39969" s="9"/>
      <c r="N39969" s="9"/>
    </row>
    <row r="39970" spans="12:14" x14ac:dyDescent="0.25">
      <c r="L39970" s="9"/>
      <c r="M39970" s="9"/>
      <c r="N39970" s="9"/>
    </row>
    <row r="39971" spans="12:14" x14ac:dyDescent="0.25">
      <c r="L39971" s="9"/>
      <c r="M39971" s="9"/>
      <c r="N39971" s="9"/>
    </row>
    <row r="39972" spans="12:14" x14ac:dyDescent="0.25">
      <c r="L39972" s="9"/>
      <c r="M39972" s="9"/>
      <c r="N39972" s="9"/>
    </row>
    <row r="39973" spans="12:14" x14ac:dyDescent="0.25">
      <c r="L39973" s="9"/>
      <c r="M39973" s="9"/>
      <c r="N39973" s="9"/>
    </row>
    <row r="39974" spans="12:14" x14ac:dyDescent="0.25">
      <c r="L39974" s="9"/>
      <c r="M39974" s="9"/>
      <c r="N39974" s="9"/>
    </row>
    <row r="39975" spans="12:14" x14ac:dyDescent="0.25">
      <c r="L39975" s="9"/>
      <c r="M39975" s="9"/>
      <c r="N39975" s="9"/>
    </row>
    <row r="39976" spans="12:14" x14ac:dyDescent="0.25">
      <c r="L39976" s="9"/>
      <c r="M39976" s="9"/>
      <c r="N39976" s="9"/>
    </row>
    <row r="39977" spans="12:14" x14ac:dyDescent="0.25">
      <c r="L39977" s="9"/>
      <c r="M39977" s="9"/>
      <c r="N39977" s="9"/>
    </row>
    <row r="39978" spans="12:14" x14ac:dyDescent="0.25">
      <c r="L39978" s="9"/>
      <c r="M39978" s="9"/>
      <c r="N39978" s="9"/>
    </row>
    <row r="39979" spans="12:14" x14ac:dyDescent="0.25">
      <c r="L39979" s="9"/>
      <c r="M39979" s="9"/>
      <c r="N39979" s="9"/>
    </row>
    <row r="39980" spans="12:14" x14ac:dyDescent="0.25">
      <c r="L39980" s="9"/>
      <c r="M39980" s="9"/>
      <c r="N39980" s="9"/>
    </row>
    <row r="39981" spans="12:14" x14ac:dyDescent="0.25">
      <c r="L39981" s="9"/>
      <c r="M39981" s="9"/>
      <c r="N39981" s="9"/>
    </row>
    <row r="39982" spans="12:14" x14ac:dyDescent="0.25">
      <c r="L39982" s="9"/>
      <c r="M39982" s="9"/>
      <c r="N39982" s="9"/>
    </row>
    <row r="39983" spans="12:14" x14ac:dyDescent="0.25">
      <c r="L39983" s="9"/>
      <c r="M39983" s="9"/>
      <c r="N39983" s="9"/>
    </row>
    <row r="39984" spans="12:14" x14ac:dyDescent="0.25">
      <c r="L39984" s="9"/>
      <c r="M39984" s="9"/>
      <c r="N39984" s="9"/>
    </row>
    <row r="39985" spans="12:14" x14ac:dyDescent="0.25">
      <c r="L39985" s="9"/>
      <c r="M39985" s="9"/>
      <c r="N39985" s="9"/>
    </row>
    <row r="39986" spans="12:14" x14ac:dyDescent="0.25">
      <c r="L39986" s="9"/>
      <c r="M39986" s="9"/>
      <c r="N39986" s="9"/>
    </row>
    <row r="39987" spans="12:14" x14ac:dyDescent="0.25">
      <c r="L39987" s="9"/>
      <c r="M39987" s="9"/>
      <c r="N39987" s="9"/>
    </row>
    <row r="39988" spans="12:14" x14ac:dyDescent="0.25">
      <c r="L39988" s="9"/>
      <c r="M39988" s="9"/>
      <c r="N39988" s="9"/>
    </row>
    <row r="39989" spans="12:14" x14ac:dyDescent="0.25">
      <c r="L39989" s="9"/>
      <c r="M39989" s="9"/>
      <c r="N39989" s="9"/>
    </row>
    <row r="39990" spans="12:14" x14ac:dyDescent="0.25">
      <c r="L39990" s="9"/>
      <c r="M39990" s="9"/>
      <c r="N39990" s="9"/>
    </row>
    <row r="39991" spans="12:14" x14ac:dyDescent="0.25">
      <c r="L39991" s="9"/>
      <c r="M39991" s="9"/>
      <c r="N39991" s="9"/>
    </row>
    <row r="39992" spans="12:14" x14ac:dyDescent="0.25">
      <c r="L39992" s="9"/>
      <c r="M39992" s="9"/>
      <c r="N39992" s="9"/>
    </row>
    <row r="39993" spans="12:14" x14ac:dyDescent="0.25">
      <c r="L39993" s="9"/>
      <c r="M39993" s="9"/>
      <c r="N39993" s="9"/>
    </row>
    <row r="39994" spans="12:14" x14ac:dyDescent="0.25">
      <c r="L39994" s="9"/>
      <c r="M39994" s="9"/>
      <c r="N39994" s="9"/>
    </row>
    <row r="39995" spans="12:14" x14ac:dyDescent="0.25">
      <c r="L39995" s="9"/>
      <c r="M39995" s="9"/>
      <c r="N39995" s="9"/>
    </row>
    <row r="39996" spans="12:14" x14ac:dyDescent="0.25">
      <c r="L39996" s="9"/>
      <c r="M39996" s="9"/>
      <c r="N39996" s="9"/>
    </row>
    <row r="39997" spans="12:14" x14ac:dyDescent="0.25">
      <c r="L39997" s="9"/>
      <c r="M39997" s="9"/>
      <c r="N39997" s="9"/>
    </row>
    <row r="39998" spans="12:14" x14ac:dyDescent="0.25">
      <c r="L39998" s="9"/>
      <c r="M39998" s="9"/>
      <c r="N39998" s="9"/>
    </row>
    <row r="39999" spans="12:14" x14ac:dyDescent="0.25">
      <c r="L39999" s="9"/>
      <c r="M39999" s="9"/>
      <c r="N39999" s="9"/>
    </row>
    <row r="40000" spans="12:14" x14ac:dyDescent="0.25">
      <c r="L40000" s="9"/>
      <c r="M40000" s="9"/>
      <c r="N40000" s="9"/>
    </row>
    <row r="40001" spans="12:14" x14ac:dyDescent="0.25">
      <c r="L40001" s="9"/>
      <c r="M40001" s="9"/>
      <c r="N40001" s="9"/>
    </row>
    <row r="40002" spans="12:14" x14ac:dyDescent="0.25">
      <c r="L40002" s="9"/>
      <c r="M40002" s="9"/>
      <c r="N40002" s="9"/>
    </row>
    <row r="40003" spans="12:14" x14ac:dyDescent="0.25">
      <c r="L40003" s="9"/>
      <c r="M40003" s="9"/>
      <c r="N40003" s="9"/>
    </row>
    <row r="40004" spans="12:14" x14ac:dyDescent="0.25">
      <c r="L40004" s="9"/>
      <c r="M40004" s="9"/>
      <c r="N40004" s="9"/>
    </row>
    <row r="40005" spans="12:14" x14ac:dyDescent="0.25">
      <c r="L40005" s="9"/>
      <c r="M40005" s="9"/>
      <c r="N40005" s="9"/>
    </row>
    <row r="40006" spans="12:14" x14ac:dyDescent="0.25">
      <c r="L40006" s="9"/>
      <c r="M40006" s="9"/>
      <c r="N40006" s="9"/>
    </row>
    <row r="40007" spans="12:14" x14ac:dyDescent="0.25">
      <c r="L40007" s="9"/>
      <c r="M40007" s="9"/>
      <c r="N40007" s="9"/>
    </row>
    <row r="40008" spans="12:14" x14ac:dyDescent="0.25">
      <c r="L40008" s="9"/>
      <c r="M40008" s="9"/>
      <c r="N40008" s="9"/>
    </row>
    <row r="40009" spans="12:14" x14ac:dyDescent="0.25">
      <c r="L40009" s="9"/>
      <c r="M40009" s="9"/>
      <c r="N40009" s="9"/>
    </row>
    <row r="40010" spans="12:14" x14ac:dyDescent="0.25">
      <c r="L40010" s="9"/>
      <c r="M40010" s="9"/>
      <c r="N40010" s="9"/>
    </row>
    <row r="40011" spans="12:14" x14ac:dyDescent="0.25">
      <c r="L40011" s="9"/>
      <c r="M40011" s="9"/>
      <c r="N40011" s="9"/>
    </row>
    <row r="40012" spans="12:14" x14ac:dyDescent="0.25">
      <c r="L40012" s="9"/>
      <c r="M40012" s="9"/>
      <c r="N40012" s="9"/>
    </row>
    <row r="40013" spans="12:14" x14ac:dyDescent="0.25">
      <c r="L40013" s="9"/>
      <c r="M40013" s="9"/>
      <c r="N40013" s="9"/>
    </row>
    <row r="40014" spans="12:14" x14ac:dyDescent="0.25">
      <c r="L40014" s="9"/>
      <c r="M40014" s="9"/>
      <c r="N40014" s="9"/>
    </row>
    <row r="40015" spans="12:14" x14ac:dyDescent="0.25">
      <c r="L40015" s="9"/>
      <c r="M40015" s="9"/>
      <c r="N40015" s="9"/>
    </row>
    <row r="40016" spans="12:14" x14ac:dyDescent="0.25">
      <c r="L40016" s="9"/>
      <c r="M40016" s="9"/>
      <c r="N40016" s="9"/>
    </row>
    <row r="40017" spans="12:14" x14ac:dyDescent="0.25">
      <c r="L40017" s="9"/>
      <c r="M40017" s="9"/>
      <c r="N40017" s="9"/>
    </row>
    <row r="40018" spans="12:14" x14ac:dyDescent="0.25">
      <c r="L40018" s="9"/>
      <c r="M40018" s="9"/>
      <c r="N40018" s="9"/>
    </row>
    <row r="40019" spans="12:14" x14ac:dyDescent="0.25">
      <c r="L40019" s="9"/>
      <c r="M40019" s="9"/>
      <c r="N40019" s="9"/>
    </row>
    <row r="40020" spans="12:14" x14ac:dyDescent="0.25">
      <c r="L40020" s="9"/>
      <c r="M40020" s="9"/>
      <c r="N40020" s="9"/>
    </row>
    <row r="40021" spans="12:14" x14ac:dyDescent="0.25">
      <c r="L40021" s="9"/>
      <c r="M40021" s="9"/>
      <c r="N40021" s="9"/>
    </row>
    <row r="40022" spans="12:14" x14ac:dyDescent="0.25">
      <c r="L40022" s="9"/>
      <c r="M40022" s="9"/>
      <c r="N40022" s="9"/>
    </row>
    <row r="40023" spans="12:14" x14ac:dyDescent="0.25">
      <c r="L40023" s="9"/>
      <c r="M40023" s="9"/>
      <c r="N40023" s="9"/>
    </row>
    <row r="40024" spans="12:14" x14ac:dyDescent="0.25">
      <c r="L40024" s="9"/>
      <c r="M40024" s="9"/>
      <c r="N40024" s="9"/>
    </row>
    <row r="40025" spans="12:14" x14ac:dyDescent="0.25">
      <c r="L40025" s="9"/>
      <c r="M40025" s="9"/>
      <c r="N40025" s="9"/>
    </row>
    <row r="40026" spans="12:14" x14ac:dyDescent="0.25">
      <c r="L40026" s="9"/>
      <c r="M40026" s="9"/>
      <c r="N40026" s="9"/>
    </row>
    <row r="40027" spans="12:14" x14ac:dyDescent="0.25">
      <c r="L40027" s="9"/>
      <c r="M40027" s="9"/>
      <c r="N40027" s="9"/>
    </row>
    <row r="40028" spans="12:14" x14ac:dyDescent="0.25">
      <c r="L40028" s="9"/>
      <c r="M40028" s="9"/>
      <c r="N40028" s="9"/>
    </row>
    <row r="40029" spans="12:14" x14ac:dyDescent="0.25">
      <c r="L40029" s="9"/>
      <c r="M40029" s="9"/>
      <c r="N40029" s="9"/>
    </row>
    <row r="40030" spans="12:14" x14ac:dyDescent="0.25">
      <c r="L40030" s="9"/>
      <c r="M40030" s="9"/>
      <c r="N40030" s="9"/>
    </row>
    <row r="40031" spans="12:14" x14ac:dyDescent="0.25">
      <c r="L40031" s="9"/>
      <c r="M40031" s="9"/>
      <c r="N40031" s="9"/>
    </row>
    <row r="40032" spans="12:14" x14ac:dyDescent="0.25">
      <c r="L40032" s="9"/>
      <c r="M40032" s="9"/>
      <c r="N40032" s="9"/>
    </row>
    <row r="40033" spans="12:14" x14ac:dyDescent="0.25">
      <c r="L40033" s="9"/>
      <c r="M40033" s="9"/>
      <c r="N40033" s="9"/>
    </row>
    <row r="40034" spans="12:14" x14ac:dyDescent="0.25">
      <c r="L40034" s="9"/>
      <c r="M40034" s="9"/>
      <c r="N40034" s="9"/>
    </row>
    <row r="40035" spans="12:14" x14ac:dyDescent="0.25">
      <c r="L40035" s="9"/>
      <c r="M40035" s="9"/>
      <c r="N40035" s="9"/>
    </row>
    <row r="40036" spans="12:14" x14ac:dyDescent="0.25">
      <c r="L40036" s="9"/>
      <c r="M40036" s="9"/>
      <c r="N40036" s="9"/>
    </row>
    <row r="40037" spans="12:14" x14ac:dyDescent="0.25">
      <c r="L40037" s="9"/>
      <c r="M40037" s="9"/>
      <c r="N40037" s="9"/>
    </row>
    <row r="40038" spans="12:14" x14ac:dyDescent="0.25">
      <c r="L40038" s="9"/>
      <c r="M40038" s="9"/>
      <c r="N40038" s="9"/>
    </row>
    <row r="40039" spans="12:14" x14ac:dyDescent="0.25">
      <c r="L40039" s="9"/>
      <c r="M40039" s="9"/>
      <c r="N40039" s="9"/>
    </row>
    <row r="40040" spans="12:14" x14ac:dyDescent="0.25">
      <c r="L40040" s="9"/>
      <c r="M40040" s="9"/>
      <c r="N40040" s="9"/>
    </row>
    <row r="40041" spans="12:14" x14ac:dyDescent="0.25">
      <c r="L40041" s="9"/>
      <c r="M40041" s="9"/>
      <c r="N40041" s="9"/>
    </row>
    <row r="40042" spans="12:14" x14ac:dyDescent="0.25">
      <c r="L40042" s="9"/>
      <c r="M40042" s="9"/>
      <c r="N40042" s="9"/>
    </row>
    <row r="40043" spans="12:14" x14ac:dyDescent="0.25">
      <c r="L40043" s="9"/>
      <c r="M40043" s="9"/>
      <c r="N40043" s="9"/>
    </row>
    <row r="40044" spans="12:14" x14ac:dyDescent="0.25">
      <c r="L40044" s="9"/>
      <c r="M40044" s="9"/>
      <c r="N40044" s="9"/>
    </row>
    <row r="40045" spans="12:14" x14ac:dyDescent="0.25">
      <c r="L40045" s="9"/>
      <c r="M40045" s="9"/>
      <c r="N40045" s="9"/>
    </row>
    <row r="40046" spans="12:14" x14ac:dyDescent="0.25">
      <c r="L40046" s="9"/>
      <c r="M40046" s="9"/>
      <c r="N40046" s="9"/>
    </row>
    <row r="40047" spans="12:14" x14ac:dyDescent="0.25">
      <c r="L40047" s="9"/>
      <c r="M40047" s="9"/>
      <c r="N40047" s="9"/>
    </row>
    <row r="40048" spans="12:14" x14ac:dyDescent="0.25">
      <c r="L40048" s="9"/>
      <c r="M40048" s="9"/>
      <c r="N40048" s="9"/>
    </row>
    <row r="40049" spans="12:14" x14ac:dyDescent="0.25">
      <c r="L40049" s="9"/>
      <c r="M40049" s="9"/>
      <c r="N40049" s="9"/>
    </row>
    <row r="40050" spans="12:14" x14ac:dyDescent="0.25">
      <c r="L40050" s="9"/>
      <c r="M40050" s="9"/>
      <c r="N40050" s="9"/>
    </row>
    <row r="40051" spans="12:14" x14ac:dyDescent="0.25">
      <c r="L40051" s="9"/>
      <c r="M40051" s="9"/>
      <c r="N40051" s="9"/>
    </row>
    <row r="40052" spans="12:14" x14ac:dyDescent="0.25">
      <c r="L40052" s="9"/>
      <c r="M40052" s="9"/>
      <c r="N40052" s="9"/>
    </row>
    <row r="40053" spans="12:14" x14ac:dyDescent="0.25">
      <c r="L40053" s="9"/>
      <c r="M40053" s="9"/>
      <c r="N40053" s="9"/>
    </row>
    <row r="40054" spans="12:14" x14ac:dyDescent="0.25">
      <c r="L40054" s="9"/>
      <c r="M40054" s="9"/>
      <c r="N40054" s="9"/>
    </row>
    <row r="40055" spans="12:14" x14ac:dyDescent="0.25">
      <c r="L40055" s="9"/>
      <c r="M40055" s="9"/>
      <c r="N40055" s="9"/>
    </row>
    <row r="40056" spans="12:14" x14ac:dyDescent="0.25">
      <c r="L40056" s="9"/>
      <c r="M40056" s="9"/>
      <c r="N40056" s="9"/>
    </row>
    <row r="40057" spans="12:14" x14ac:dyDescent="0.25">
      <c r="L40057" s="9"/>
      <c r="M40057" s="9"/>
      <c r="N40057" s="9"/>
    </row>
    <row r="40058" spans="12:14" x14ac:dyDescent="0.25">
      <c r="L40058" s="9"/>
      <c r="M40058" s="9"/>
      <c r="N40058" s="9"/>
    </row>
    <row r="40059" spans="12:14" x14ac:dyDescent="0.25">
      <c r="L40059" s="9"/>
      <c r="M40059" s="9"/>
      <c r="N40059" s="9"/>
    </row>
    <row r="40060" spans="12:14" x14ac:dyDescent="0.25">
      <c r="L40060" s="9"/>
      <c r="M40060" s="9"/>
      <c r="N40060" s="9"/>
    </row>
    <row r="40061" spans="12:14" x14ac:dyDescent="0.25">
      <c r="L40061" s="9"/>
      <c r="M40061" s="9"/>
      <c r="N40061" s="9"/>
    </row>
    <row r="40062" spans="12:14" x14ac:dyDescent="0.25">
      <c r="L40062" s="9"/>
      <c r="M40062" s="9"/>
      <c r="N40062" s="9"/>
    </row>
    <row r="40063" spans="12:14" x14ac:dyDescent="0.25">
      <c r="L40063" s="9"/>
      <c r="M40063" s="9"/>
      <c r="N40063" s="9"/>
    </row>
    <row r="40064" spans="12:14" x14ac:dyDescent="0.25">
      <c r="L40064" s="9"/>
      <c r="M40064" s="9"/>
      <c r="N40064" s="9"/>
    </row>
    <row r="40065" spans="12:14" x14ac:dyDescent="0.25">
      <c r="L40065" s="9"/>
      <c r="M40065" s="9"/>
      <c r="N40065" s="9"/>
    </row>
    <row r="40066" spans="12:14" x14ac:dyDescent="0.25">
      <c r="L40066" s="9"/>
      <c r="M40066" s="9"/>
      <c r="N40066" s="9"/>
    </row>
    <row r="40067" spans="12:14" x14ac:dyDescent="0.25">
      <c r="L40067" s="9"/>
      <c r="M40067" s="9"/>
      <c r="N40067" s="9"/>
    </row>
    <row r="40068" spans="12:14" x14ac:dyDescent="0.25">
      <c r="L40068" s="9"/>
      <c r="M40068" s="9"/>
      <c r="N40068" s="9"/>
    </row>
    <row r="40069" spans="12:14" x14ac:dyDescent="0.25">
      <c r="L40069" s="9"/>
      <c r="M40069" s="9"/>
      <c r="N40069" s="9"/>
    </row>
    <row r="40070" spans="12:14" x14ac:dyDescent="0.25">
      <c r="L40070" s="9"/>
      <c r="M40070" s="9"/>
      <c r="N40070" s="9"/>
    </row>
    <row r="40071" spans="12:14" x14ac:dyDescent="0.25">
      <c r="L40071" s="9"/>
      <c r="M40071" s="9"/>
      <c r="N40071" s="9"/>
    </row>
    <row r="40072" spans="12:14" x14ac:dyDescent="0.25">
      <c r="L40072" s="9"/>
      <c r="M40072" s="9"/>
      <c r="N40072" s="9"/>
    </row>
    <row r="40073" spans="12:14" x14ac:dyDescent="0.25">
      <c r="L40073" s="9"/>
      <c r="M40073" s="9"/>
      <c r="N40073" s="9"/>
    </row>
    <row r="40074" spans="12:14" x14ac:dyDescent="0.25">
      <c r="L40074" s="9"/>
      <c r="M40074" s="9"/>
      <c r="N40074" s="9"/>
    </row>
    <row r="40075" spans="12:14" x14ac:dyDescent="0.25">
      <c r="L40075" s="9"/>
      <c r="M40075" s="9"/>
      <c r="N40075" s="9"/>
    </row>
    <row r="40076" spans="12:14" x14ac:dyDescent="0.25">
      <c r="L40076" s="9"/>
      <c r="M40076" s="9"/>
      <c r="N40076" s="9"/>
    </row>
    <row r="40077" spans="12:14" x14ac:dyDescent="0.25">
      <c r="L40077" s="9"/>
      <c r="M40077" s="9"/>
      <c r="N40077" s="9"/>
    </row>
    <row r="40078" spans="12:14" x14ac:dyDescent="0.25">
      <c r="L40078" s="9"/>
      <c r="M40078" s="9"/>
      <c r="N40078" s="9"/>
    </row>
    <row r="40079" spans="12:14" x14ac:dyDescent="0.25">
      <c r="L40079" s="9"/>
      <c r="M40079" s="9"/>
      <c r="N40079" s="9"/>
    </row>
    <row r="40080" spans="12:14" x14ac:dyDescent="0.25">
      <c r="L40080" s="9"/>
      <c r="M40080" s="9"/>
      <c r="N40080" s="9"/>
    </row>
    <row r="40081" spans="12:14" x14ac:dyDescent="0.25">
      <c r="L40081" s="9"/>
      <c r="M40081" s="9"/>
      <c r="N40081" s="9"/>
    </row>
    <row r="40082" spans="12:14" x14ac:dyDescent="0.25">
      <c r="L40082" s="9"/>
      <c r="M40082" s="9"/>
      <c r="N40082" s="9"/>
    </row>
    <row r="40083" spans="12:14" x14ac:dyDescent="0.25">
      <c r="L40083" s="9"/>
      <c r="M40083" s="9"/>
      <c r="N40083" s="9"/>
    </row>
    <row r="40084" spans="12:14" x14ac:dyDescent="0.25">
      <c r="L40084" s="9"/>
      <c r="M40084" s="9"/>
      <c r="N40084" s="9"/>
    </row>
    <row r="40085" spans="12:14" x14ac:dyDescent="0.25">
      <c r="L40085" s="9"/>
      <c r="M40085" s="9"/>
      <c r="N40085" s="9"/>
    </row>
    <row r="40086" spans="12:14" x14ac:dyDescent="0.25">
      <c r="L40086" s="9"/>
      <c r="M40086" s="9"/>
      <c r="N40086" s="9"/>
    </row>
    <row r="40087" spans="12:14" x14ac:dyDescent="0.25">
      <c r="L40087" s="9"/>
      <c r="M40087" s="9"/>
      <c r="N40087" s="9"/>
    </row>
    <row r="40088" spans="12:14" x14ac:dyDescent="0.25">
      <c r="L40088" s="9"/>
      <c r="M40088" s="9"/>
      <c r="N40088" s="9"/>
    </row>
    <row r="40089" spans="12:14" x14ac:dyDescent="0.25">
      <c r="L40089" s="9"/>
      <c r="M40089" s="9"/>
      <c r="N40089" s="9"/>
    </row>
    <row r="40090" spans="12:14" x14ac:dyDescent="0.25">
      <c r="L40090" s="9"/>
      <c r="M40090" s="9"/>
      <c r="N40090" s="9"/>
    </row>
    <row r="40091" spans="12:14" x14ac:dyDescent="0.25">
      <c r="L40091" s="9"/>
      <c r="M40091" s="9"/>
      <c r="N40091" s="9"/>
    </row>
    <row r="40092" spans="12:14" x14ac:dyDescent="0.25">
      <c r="L40092" s="9"/>
      <c r="M40092" s="9"/>
      <c r="N40092" s="9"/>
    </row>
    <row r="40093" spans="12:14" x14ac:dyDescent="0.25">
      <c r="L40093" s="9"/>
      <c r="M40093" s="9"/>
      <c r="N40093" s="9"/>
    </row>
    <row r="40094" spans="12:14" x14ac:dyDescent="0.25">
      <c r="L40094" s="9"/>
      <c r="M40094" s="9"/>
      <c r="N40094" s="9"/>
    </row>
    <row r="40095" spans="12:14" x14ac:dyDescent="0.25">
      <c r="L40095" s="9"/>
      <c r="M40095" s="9"/>
      <c r="N40095" s="9"/>
    </row>
    <row r="40096" spans="12:14" x14ac:dyDescent="0.25">
      <c r="L40096" s="9"/>
      <c r="M40096" s="9"/>
      <c r="N40096" s="9"/>
    </row>
    <row r="40097" spans="12:14" x14ac:dyDescent="0.25">
      <c r="L40097" s="9"/>
      <c r="M40097" s="9"/>
      <c r="N40097" s="9"/>
    </row>
    <row r="40098" spans="12:14" x14ac:dyDescent="0.25">
      <c r="L40098" s="9"/>
      <c r="M40098" s="9"/>
      <c r="N40098" s="9"/>
    </row>
    <row r="40099" spans="12:14" x14ac:dyDescent="0.25">
      <c r="L40099" s="9"/>
      <c r="M40099" s="9"/>
      <c r="N40099" s="9"/>
    </row>
    <row r="40100" spans="12:14" x14ac:dyDescent="0.25">
      <c r="L40100" s="9"/>
      <c r="M40100" s="9"/>
      <c r="N40100" s="9"/>
    </row>
    <row r="40101" spans="12:14" x14ac:dyDescent="0.25">
      <c r="L40101" s="9"/>
      <c r="M40101" s="9"/>
      <c r="N40101" s="9"/>
    </row>
    <row r="40102" spans="12:14" x14ac:dyDescent="0.25">
      <c r="L40102" s="9"/>
      <c r="M40102" s="9"/>
      <c r="N40102" s="9"/>
    </row>
    <row r="40103" spans="12:14" x14ac:dyDescent="0.25">
      <c r="L40103" s="9"/>
      <c r="M40103" s="9"/>
      <c r="N40103" s="9"/>
    </row>
    <row r="40104" spans="12:14" x14ac:dyDescent="0.25">
      <c r="L40104" s="9"/>
      <c r="M40104" s="9"/>
      <c r="N40104" s="9"/>
    </row>
    <row r="40105" spans="12:14" x14ac:dyDescent="0.25">
      <c r="L40105" s="9"/>
      <c r="M40105" s="9"/>
      <c r="N40105" s="9"/>
    </row>
    <row r="40106" spans="12:14" x14ac:dyDescent="0.25">
      <c r="L40106" s="9"/>
      <c r="M40106" s="9"/>
      <c r="N40106" s="9"/>
    </row>
    <row r="40107" spans="12:14" x14ac:dyDescent="0.25">
      <c r="L40107" s="9"/>
      <c r="M40107" s="9"/>
      <c r="N40107" s="9"/>
    </row>
    <row r="40108" spans="12:14" x14ac:dyDescent="0.25">
      <c r="L40108" s="9"/>
      <c r="M40108" s="9"/>
      <c r="N40108" s="9"/>
    </row>
    <row r="40109" spans="12:14" x14ac:dyDescent="0.25">
      <c r="L40109" s="9"/>
      <c r="M40109" s="9"/>
      <c r="N40109" s="9"/>
    </row>
    <row r="40110" spans="12:14" x14ac:dyDescent="0.25">
      <c r="L40110" s="9"/>
      <c r="M40110" s="9"/>
      <c r="N40110" s="9"/>
    </row>
    <row r="40111" spans="12:14" x14ac:dyDescent="0.25">
      <c r="L40111" s="9"/>
      <c r="M40111" s="9"/>
      <c r="N40111" s="9"/>
    </row>
    <row r="40112" spans="12:14" x14ac:dyDescent="0.25">
      <c r="L40112" s="9"/>
      <c r="M40112" s="9"/>
      <c r="N40112" s="9"/>
    </row>
    <row r="40113" spans="12:14" x14ac:dyDescent="0.25">
      <c r="L40113" s="9"/>
      <c r="M40113" s="9"/>
      <c r="N40113" s="9"/>
    </row>
    <row r="40114" spans="12:14" x14ac:dyDescent="0.25">
      <c r="L40114" s="9"/>
      <c r="M40114" s="9"/>
      <c r="N40114" s="9"/>
    </row>
    <row r="40115" spans="12:14" x14ac:dyDescent="0.25">
      <c r="L40115" s="9"/>
      <c r="M40115" s="9"/>
      <c r="N40115" s="9"/>
    </row>
    <row r="40116" spans="12:14" x14ac:dyDescent="0.25">
      <c r="L40116" s="9"/>
      <c r="M40116" s="9"/>
      <c r="N40116" s="9"/>
    </row>
    <row r="40117" spans="12:14" x14ac:dyDescent="0.25">
      <c r="L40117" s="9"/>
      <c r="M40117" s="9"/>
      <c r="N40117" s="9"/>
    </row>
    <row r="40118" spans="12:14" x14ac:dyDescent="0.25">
      <c r="L40118" s="9"/>
      <c r="M40118" s="9"/>
      <c r="N40118" s="9"/>
    </row>
    <row r="40119" spans="12:14" x14ac:dyDescent="0.25">
      <c r="L40119" s="9"/>
      <c r="M40119" s="9"/>
      <c r="N40119" s="9"/>
    </row>
    <row r="40120" spans="12:14" x14ac:dyDescent="0.25">
      <c r="L40120" s="9"/>
      <c r="M40120" s="9"/>
      <c r="N40120" s="9"/>
    </row>
    <row r="40121" spans="12:14" x14ac:dyDescent="0.25">
      <c r="L40121" s="9"/>
      <c r="M40121" s="9"/>
      <c r="N40121" s="9"/>
    </row>
    <row r="40122" spans="12:14" x14ac:dyDescent="0.25">
      <c r="L40122" s="9"/>
      <c r="M40122" s="9"/>
      <c r="N40122" s="9"/>
    </row>
    <row r="40123" spans="12:14" x14ac:dyDescent="0.25">
      <c r="L40123" s="9"/>
      <c r="M40123" s="9"/>
      <c r="N40123" s="9"/>
    </row>
    <row r="40124" spans="12:14" x14ac:dyDescent="0.25">
      <c r="L40124" s="9"/>
      <c r="M40124" s="9"/>
      <c r="N40124" s="9"/>
    </row>
    <row r="40125" spans="12:14" x14ac:dyDescent="0.25">
      <c r="L40125" s="9"/>
      <c r="M40125" s="9"/>
      <c r="N40125" s="9"/>
    </row>
    <row r="40126" spans="12:14" x14ac:dyDescent="0.25">
      <c r="L40126" s="9"/>
      <c r="M40126" s="9"/>
      <c r="N40126" s="9"/>
    </row>
    <row r="40127" spans="12:14" x14ac:dyDescent="0.25">
      <c r="L40127" s="9"/>
      <c r="M40127" s="9"/>
      <c r="N40127" s="9"/>
    </row>
    <row r="40128" spans="12:14" x14ac:dyDescent="0.25">
      <c r="L40128" s="9"/>
      <c r="M40128" s="9"/>
      <c r="N40128" s="9"/>
    </row>
    <row r="40129" spans="12:14" x14ac:dyDescent="0.25">
      <c r="L40129" s="9"/>
      <c r="M40129" s="9"/>
      <c r="N40129" s="9"/>
    </row>
    <row r="40130" spans="12:14" x14ac:dyDescent="0.25">
      <c r="L40130" s="9"/>
      <c r="M40130" s="9"/>
      <c r="N40130" s="9"/>
    </row>
    <row r="40131" spans="12:14" x14ac:dyDescent="0.25">
      <c r="L40131" s="9"/>
      <c r="M40131" s="9"/>
      <c r="N40131" s="9"/>
    </row>
    <row r="40132" spans="12:14" x14ac:dyDescent="0.25">
      <c r="L40132" s="9"/>
      <c r="M40132" s="9"/>
      <c r="N40132" s="9"/>
    </row>
    <row r="40133" spans="12:14" x14ac:dyDescent="0.25">
      <c r="L40133" s="9"/>
      <c r="M40133" s="9"/>
      <c r="N40133" s="9"/>
    </row>
    <row r="40134" spans="12:14" x14ac:dyDescent="0.25">
      <c r="L40134" s="9"/>
      <c r="M40134" s="9"/>
      <c r="N40134" s="9"/>
    </row>
    <row r="40135" spans="12:14" x14ac:dyDescent="0.25">
      <c r="L40135" s="9"/>
      <c r="M40135" s="9"/>
      <c r="N40135" s="9"/>
    </row>
    <row r="40136" spans="12:14" x14ac:dyDescent="0.25">
      <c r="L40136" s="9"/>
      <c r="M40136" s="9"/>
      <c r="N40136" s="9"/>
    </row>
    <row r="40137" spans="12:14" x14ac:dyDescent="0.25">
      <c r="L40137" s="9"/>
      <c r="M40137" s="9"/>
      <c r="N40137" s="9"/>
    </row>
    <row r="40138" spans="12:14" x14ac:dyDescent="0.25">
      <c r="L40138" s="9"/>
      <c r="M40138" s="9"/>
      <c r="N40138" s="9"/>
    </row>
    <row r="40139" spans="12:14" x14ac:dyDescent="0.25">
      <c r="L40139" s="9"/>
      <c r="M40139" s="9"/>
      <c r="N40139" s="9"/>
    </row>
    <row r="40140" spans="12:14" x14ac:dyDescent="0.25">
      <c r="L40140" s="9"/>
      <c r="M40140" s="9"/>
      <c r="N40140" s="9"/>
    </row>
    <row r="40141" spans="12:14" x14ac:dyDescent="0.25">
      <c r="L40141" s="9"/>
      <c r="M40141" s="9"/>
      <c r="N40141" s="9"/>
    </row>
    <row r="40142" spans="12:14" x14ac:dyDescent="0.25">
      <c r="L40142" s="9"/>
      <c r="M40142" s="9"/>
      <c r="N40142" s="9"/>
    </row>
    <row r="40143" spans="12:14" x14ac:dyDescent="0.25">
      <c r="L40143" s="9"/>
      <c r="M40143" s="9"/>
      <c r="N40143" s="9"/>
    </row>
    <row r="40144" spans="12:14" x14ac:dyDescent="0.25">
      <c r="L40144" s="9"/>
      <c r="M40144" s="9"/>
      <c r="N40144" s="9"/>
    </row>
    <row r="40145" spans="12:14" x14ac:dyDescent="0.25">
      <c r="L40145" s="9"/>
      <c r="M40145" s="9"/>
      <c r="N40145" s="9"/>
    </row>
    <row r="40146" spans="12:14" x14ac:dyDescent="0.25">
      <c r="L40146" s="9"/>
      <c r="M40146" s="9"/>
      <c r="N40146" s="9"/>
    </row>
    <row r="40147" spans="12:14" x14ac:dyDescent="0.25">
      <c r="L40147" s="9"/>
      <c r="M40147" s="9"/>
      <c r="N40147" s="9"/>
    </row>
    <row r="40148" spans="12:14" x14ac:dyDescent="0.25">
      <c r="L40148" s="9"/>
      <c r="M40148" s="9"/>
      <c r="N40148" s="9"/>
    </row>
    <row r="40149" spans="12:14" x14ac:dyDescent="0.25">
      <c r="L40149" s="9"/>
      <c r="M40149" s="9"/>
      <c r="N40149" s="9"/>
    </row>
    <row r="40150" spans="12:14" x14ac:dyDescent="0.25">
      <c r="L40150" s="9"/>
      <c r="M40150" s="9"/>
      <c r="N40150" s="9"/>
    </row>
    <row r="40151" spans="12:14" x14ac:dyDescent="0.25">
      <c r="L40151" s="9"/>
      <c r="M40151" s="9"/>
      <c r="N40151" s="9"/>
    </row>
    <row r="40152" spans="12:14" x14ac:dyDescent="0.25">
      <c r="L40152" s="9"/>
      <c r="M40152" s="9"/>
      <c r="N40152" s="9"/>
    </row>
    <row r="40153" spans="12:14" x14ac:dyDescent="0.25">
      <c r="L40153" s="9"/>
      <c r="M40153" s="9"/>
      <c r="N40153" s="9"/>
    </row>
    <row r="40154" spans="12:14" x14ac:dyDescent="0.25">
      <c r="L40154" s="9"/>
      <c r="M40154" s="9"/>
      <c r="N40154" s="9"/>
    </row>
    <row r="40155" spans="12:14" x14ac:dyDescent="0.25">
      <c r="L40155" s="9"/>
      <c r="M40155" s="9"/>
      <c r="N40155" s="9"/>
    </row>
    <row r="40156" spans="12:14" x14ac:dyDescent="0.25">
      <c r="L40156" s="9"/>
      <c r="M40156" s="9"/>
      <c r="N40156" s="9"/>
    </row>
    <row r="40157" spans="12:14" x14ac:dyDescent="0.25">
      <c r="L40157" s="9"/>
      <c r="M40157" s="9"/>
      <c r="N40157" s="9"/>
    </row>
    <row r="40158" spans="12:14" x14ac:dyDescent="0.25">
      <c r="L40158" s="9"/>
      <c r="M40158" s="9"/>
      <c r="N40158" s="9"/>
    </row>
    <row r="40159" spans="12:14" x14ac:dyDescent="0.25">
      <c r="L40159" s="9"/>
      <c r="M40159" s="9"/>
      <c r="N40159" s="9"/>
    </row>
    <row r="40160" spans="12:14" x14ac:dyDescent="0.25">
      <c r="L40160" s="9"/>
      <c r="M40160" s="9"/>
      <c r="N40160" s="9"/>
    </row>
    <row r="40161" spans="12:14" x14ac:dyDescent="0.25">
      <c r="L40161" s="9"/>
      <c r="M40161" s="9"/>
      <c r="N40161" s="9"/>
    </row>
    <row r="40162" spans="12:14" x14ac:dyDescent="0.25">
      <c r="L40162" s="9"/>
      <c r="M40162" s="9"/>
      <c r="N40162" s="9"/>
    </row>
    <row r="40163" spans="12:14" x14ac:dyDescent="0.25">
      <c r="L40163" s="9"/>
      <c r="M40163" s="9"/>
      <c r="N40163" s="9"/>
    </row>
    <row r="40164" spans="12:14" x14ac:dyDescent="0.25">
      <c r="L40164" s="9"/>
      <c r="M40164" s="9"/>
      <c r="N40164" s="9"/>
    </row>
    <row r="40165" spans="12:14" x14ac:dyDescent="0.25">
      <c r="L40165" s="9"/>
      <c r="M40165" s="9"/>
      <c r="N40165" s="9"/>
    </row>
    <row r="40166" spans="12:14" x14ac:dyDescent="0.25">
      <c r="L40166" s="9"/>
      <c r="M40166" s="9"/>
      <c r="N40166" s="9"/>
    </row>
    <row r="40167" spans="12:14" x14ac:dyDescent="0.25">
      <c r="L40167" s="9"/>
      <c r="M40167" s="9"/>
      <c r="N40167" s="9"/>
    </row>
    <row r="40168" spans="12:14" x14ac:dyDescent="0.25">
      <c r="L40168" s="9"/>
      <c r="M40168" s="9"/>
      <c r="N40168" s="9"/>
    </row>
    <row r="40169" spans="12:14" x14ac:dyDescent="0.25">
      <c r="L40169" s="9"/>
      <c r="M40169" s="9"/>
      <c r="N40169" s="9"/>
    </row>
    <row r="40170" spans="12:14" x14ac:dyDescent="0.25">
      <c r="L40170" s="9"/>
      <c r="M40170" s="9"/>
      <c r="N40170" s="9"/>
    </row>
    <row r="40171" spans="12:14" x14ac:dyDescent="0.25">
      <c r="L40171" s="9"/>
      <c r="M40171" s="9"/>
      <c r="N40171" s="9"/>
    </row>
    <row r="40172" spans="12:14" x14ac:dyDescent="0.25">
      <c r="L40172" s="9"/>
      <c r="M40172" s="9"/>
      <c r="N40172" s="9"/>
    </row>
    <row r="40173" spans="12:14" x14ac:dyDescent="0.25">
      <c r="L40173" s="9"/>
      <c r="M40173" s="9"/>
      <c r="N40173" s="9"/>
    </row>
    <row r="40174" spans="12:14" x14ac:dyDescent="0.25">
      <c r="L40174" s="9"/>
      <c r="M40174" s="9"/>
      <c r="N40174" s="9"/>
    </row>
    <row r="40175" spans="12:14" x14ac:dyDescent="0.25">
      <c r="L40175" s="9"/>
      <c r="M40175" s="9"/>
      <c r="N40175" s="9"/>
    </row>
    <row r="40176" spans="12:14" x14ac:dyDescent="0.25">
      <c r="L40176" s="9"/>
      <c r="M40176" s="9"/>
      <c r="N40176" s="9"/>
    </row>
    <row r="40177" spans="12:14" x14ac:dyDescent="0.25">
      <c r="L40177" s="9"/>
      <c r="M40177" s="9"/>
      <c r="N40177" s="9"/>
    </row>
    <row r="40178" spans="12:14" x14ac:dyDescent="0.25">
      <c r="L40178" s="9"/>
      <c r="M40178" s="9"/>
      <c r="N40178" s="9"/>
    </row>
    <row r="40179" spans="12:14" x14ac:dyDescent="0.25">
      <c r="L40179" s="9"/>
      <c r="M40179" s="9"/>
      <c r="N40179" s="9"/>
    </row>
    <row r="40180" spans="12:14" x14ac:dyDescent="0.25">
      <c r="L40180" s="9"/>
      <c r="M40180" s="9"/>
      <c r="N40180" s="9"/>
    </row>
    <row r="40181" spans="12:14" x14ac:dyDescent="0.25">
      <c r="L40181" s="9"/>
      <c r="M40181" s="9"/>
      <c r="N40181" s="9"/>
    </row>
    <row r="40182" spans="12:14" x14ac:dyDescent="0.25">
      <c r="L40182" s="9"/>
      <c r="M40182" s="9"/>
      <c r="N40182" s="9"/>
    </row>
    <row r="40183" spans="12:14" x14ac:dyDescent="0.25">
      <c r="L40183" s="9"/>
      <c r="M40183" s="9"/>
      <c r="N40183" s="9"/>
    </row>
    <row r="40184" spans="12:14" x14ac:dyDescent="0.25">
      <c r="L40184" s="9"/>
      <c r="M40184" s="9"/>
      <c r="N40184" s="9"/>
    </row>
    <row r="40185" spans="12:14" x14ac:dyDescent="0.25">
      <c r="L40185" s="9"/>
      <c r="M40185" s="9"/>
      <c r="N40185" s="9"/>
    </row>
    <row r="40186" spans="12:14" x14ac:dyDescent="0.25">
      <c r="L40186" s="9"/>
      <c r="M40186" s="9"/>
      <c r="N40186" s="9"/>
    </row>
    <row r="40187" spans="12:14" x14ac:dyDescent="0.25">
      <c r="L40187" s="9"/>
      <c r="M40187" s="9"/>
      <c r="N40187" s="9"/>
    </row>
    <row r="40188" spans="12:14" x14ac:dyDescent="0.25">
      <c r="L40188" s="9"/>
      <c r="M40188" s="9"/>
      <c r="N40188" s="9"/>
    </row>
    <row r="40189" spans="12:14" x14ac:dyDescent="0.25">
      <c r="L40189" s="9"/>
      <c r="M40189" s="9"/>
      <c r="N40189" s="9"/>
    </row>
    <row r="40190" spans="12:14" x14ac:dyDescent="0.25">
      <c r="L40190" s="9"/>
      <c r="M40190" s="9"/>
      <c r="N40190" s="9"/>
    </row>
    <row r="40191" spans="12:14" x14ac:dyDescent="0.25">
      <c r="L40191" s="9"/>
      <c r="M40191" s="9"/>
      <c r="N40191" s="9"/>
    </row>
    <row r="40192" spans="12:14" x14ac:dyDescent="0.25">
      <c r="L40192" s="9"/>
      <c r="M40192" s="9"/>
      <c r="N40192" s="9"/>
    </row>
    <row r="40193" spans="12:14" x14ac:dyDescent="0.25">
      <c r="L40193" s="9"/>
      <c r="M40193" s="9"/>
      <c r="N40193" s="9"/>
    </row>
    <row r="40194" spans="12:14" x14ac:dyDescent="0.25">
      <c r="L40194" s="9"/>
      <c r="M40194" s="9"/>
      <c r="N40194" s="9"/>
    </row>
    <row r="40195" spans="12:14" x14ac:dyDescent="0.25">
      <c r="L40195" s="9"/>
      <c r="M40195" s="9"/>
      <c r="N40195" s="9"/>
    </row>
    <row r="40196" spans="12:14" x14ac:dyDescent="0.25">
      <c r="L40196" s="9"/>
      <c r="M40196" s="9"/>
      <c r="N40196" s="9"/>
    </row>
    <row r="40197" spans="12:14" x14ac:dyDescent="0.25">
      <c r="L40197" s="9"/>
      <c r="M40197" s="9"/>
      <c r="N40197" s="9"/>
    </row>
    <row r="40198" spans="12:14" x14ac:dyDescent="0.25">
      <c r="L40198" s="9"/>
      <c r="M40198" s="9"/>
      <c r="N40198" s="9"/>
    </row>
    <row r="40199" spans="12:14" x14ac:dyDescent="0.25">
      <c r="L40199" s="9"/>
      <c r="M40199" s="9"/>
      <c r="N40199" s="9"/>
    </row>
    <row r="40200" spans="12:14" x14ac:dyDescent="0.25">
      <c r="L40200" s="9"/>
      <c r="M40200" s="9"/>
      <c r="N40200" s="9"/>
    </row>
    <row r="40201" spans="12:14" x14ac:dyDescent="0.25">
      <c r="L40201" s="9"/>
      <c r="M40201" s="9"/>
      <c r="N40201" s="9"/>
    </row>
    <row r="40202" spans="12:14" x14ac:dyDescent="0.25">
      <c r="L40202" s="9"/>
      <c r="M40202" s="9"/>
      <c r="N40202" s="9"/>
    </row>
    <row r="40203" spans="12:14" x14ac:dyDescent="0.25">
      <c r="L40203" s="9"/>
      <c r="M40203" s="9"/>
      <c r="N40203" s="9"/>
    </row>
    <row r="40204" spans="12:14" x14ac:dyDescent="0.25">
      <c r="L40204" s="9"/>
      <c r="M40204" s="9"/>
      <c r="N40204" s="9"/>
    </row>
    <row r="40205" spans="12:14" x14ac:dyDescent="0.25">
      <c r="L40205" s="9"/>
      <c r="M40205" s="9"/>
      <c r="N40205" s="9"/>
    </row>
    <row r="40206" spans="12:14" x14ac:dyDescent="0.25">
      <c r="L40206" s="9"/>
      <c r="M40206" s="9"/>
      <c r="N40206" s="9"/>
    </row>
    <row r="40207" spans="12:14" x14ac:dyDescent="0.25">
      <c r="L40207" s="9"/>
      <c r="M40207" s="9"/>
      <c r="N40207" s="9"/>
    </row>
    <row r="40208" spans="12:14" x14ac:dyDescent="0.25">
      <c r="L40208" s="9"/>
      <c r="M40208" s="9"/>
      <c r="N40208" s="9"/>
    </row>
    <row r="40209" spans="12:14" x14ac:dyDescent="0.25">
      <c r="L40209" s="9"/>
      <c r="M40209" s="9"/>
      <c r="N40209" s="9"/>
    </row>
    <row r="40210" spans="12:14" x14ac:dyDescent="0.25">
      <c r="L40210" s="9"/>
      <c r="M40210" s="9"/>
      <c r="N40210" s="9"/>
    </row>
    <row r="40211" spans="12:14" x14ac:dyDescent="0.25">
      <c r="L40211" s="9"/>
      <c r="M40211" s="9"/>
      <c r="N40211" s="9"/>
    </row>
    <row r="40212" spans="12:14" x14ac:dyDescent="0.25">
      <c r="L40212" s="9"/>
      <c r="M40212" s="9"/>
      <c r="N40212" s="9"/>
    </row>
    <row r="40213" spans="12:14" x14ac:dyDescent="0.25">
      <c r="L40213" s="9"/>
      <c r="M40213" s="9"/>
      <c r="N40213" s="9"/>
    </row>
    <row r="40214" spans="12:14" x14ac:dyDescent="0.25">
      <c r="L40214" s="9"/>
      <c r="M40214" s="9"/>
      <c r="N40214" s="9"/>
    </row>
    <row r="40215" spans="12:14" x14ac:dyDescent="0.25">
      <c r="L40215" s="9"/>
      <c r="M40215" s="9"/>
      <c r="N40215" s="9"/>
    </row>
    <row r="40216" spans="12:14" x14ac:dyDescent="0.25">
      <c r="L40216" s="9"/>
      <c r="M40216" s="9"/>
      <c r="N40216" s="9"/>
    </row>
    <row r="40217" spans="12:14" x14ac:dyDescent="0.25">
      <c r="L40217" s="9"/>
      <c r="M40217" s="9"/>
      <c r="N40217" s="9"/>
    </row>
    <row r="40218" spans="12:14" x14ac:dyDescent="0.25">
      <c r="L40218" s="9"/>
      <c r="M40218" s="9"/>
      <c r="N40218" s="9"/>
    </row>
    <row r="40219" spans="12:14" x14ac:dyDescent="0.25">
      <c r="L40219" s="9"/>
      <c r="M40219" s="9"/>
      <c r="N40219" s="9"/>
    </row>
    <row r="40220" spans="12:14" x14ac:dyDescent="0.25">
      <c r="L40220" s="9"/>
      <c r="M40220" s="9"/>
      <c r="N40220" s="9"/>
    </row>
    <row r="40221" spans="12:14" x14ac:dyDescent="0.25">
      <c r="L40221" s="9"/>
      <c r="M40221" s="9"/>
      <c r="N40221" s="9"/>
    </row>
    <row r="40222" spans="12:14" x14ac:dyDescent="0.25">
      <c r="L40222" s="9"/>
      <c r="M40222" s="9"/>
      <c r="N40222" s="9"/>
    </row>
    <row r="40223" spans="12:14" x14ac:dyDescent="0.25">
      <c r="L40223" s="9"/>
      <c r="M40223" s="9"/>
      <c r="N40223" s="9"/>
    </row>
    <row r="40224" spans="12:14" x14ac:dyDescent="0.25">
      <c r="L40224" s="9"/>
      <c r="M40224" s="9"/>
      <c r="N40224" s="9"/>
    </row>
    <row r="40225" spans="12:14" x14ac:dyDescent="0.25">
      <c r="L40225" s="9"/>
      <c r="M40225" s="9"/>
      <c r="N40225" s="9"/>
    </row>
    <row r="40226" spans="12:14" x14ac:dyDescent="0.25">
      <c r="L40226" s="9"/>
      <c r="M40226" s="9"/>
      <c r="N40226" s="9"/>
    </row>
    <row r="40227" spans="12:14" x14ac:dyDescent="0.25">
      <c r="L40227" s="9"/>
      <c r="M40227" s="9"/>
      <c r="N40227" s="9"/>
    </row>
    <row r="40228" spans="12:14" x14ac:dyDescent="0.25">
      <c r="L40228" s="9"/>
      <c r="M40228" s="9"/>
      <c r="N40228" s="9"/>
    </row>
    <row r="40229" spans="12:14" x14ac:dyDescent="0.25">
      <c r="L40229" s="9"/>
      <c r="M40229" s="9"/>
      <c r="N40229" s="9"/>
    </row>
    <row r="40230" spans="12:14" x14ac:dyDescent="0.25">
      <c r="L40230" s="9"/>
      <c r="M40230" s="9"/>
      <c r="N40230" s="9"/>
    </row>
    <row r="40231" spans="12:14" x14ac:dyDescent="0.25">
      <c r="L40231" s="9"/>
      <c r="M40231" s="9"/>
      <c r="N40231" s="9"/>
    </row>
    <row r="40232" spans="12:14" x14ac:dyDescent="0.25">
      <c r="L40232" s="9"/>
      <c r="M40232" s="9"/>
      <c r="N40232" s="9"/>
    </row>
    <row r="40233" spans="12:14" x14ac:dyDescent="0.25">
      <c r="L40233" s="9"/>
      <c r="M40233" s="9"/>
      <c r="N40233" s="9"/>
    </row>
    <row r="40234" spans="12:14" x14ac:dyDescent="0.25">
      <c r="L40234" s="9"/>
      <c r="M40234" s="9"/>
      <c r="N40234" s="9"/>
    </row>
    <row r="40235" spans="12:14" x14ac:dyDescent="0.25">
      <c r="L40235" s="9"/>
      <c r="M40235" s="9"/>
      <c r="N40235" s="9"/>
    </row>
    <row r="40236" spans="12:14" x14ac:dyDescent="0.25">
      <c r="L40236" s="9"/>
      <c r="M40236" s="9"/>
      <c r="N40236" s="9"/>
    </row>
    <row r="40237" spans="12:14" x14ac:dyDescent="0.25">
      <c r="L40237" s="9"/>
      <c r="M40237" s="9"/>
      <c r="N40237" s="9"/>
    </row>
    <row r="40238" spans="12:14" x14ac:dyDescent="0.25">
      <c r="L40238" s="9"/>
      <c r="M40238" s="9"/>
      <c r="N40238" s="9"/>
    </row>
    <row r="40239" spans="12:14" x14ac:dyDescent="0.25">
      <c r="L40239" s="9"/>
      <c r="M40239" s="9"/>
      <c r="N40239" s="9"/>
    </row>
    <row r="40240" spans="12:14" x14ac:dyDescent="0.25">
      <c r="L40240" s="9"/>
      <c r="M40240" s="9"/>
      <c r="N40240" s="9"/>
    </row>
    <row r="40241" spans="12:14" x14ac:dyDescent="0.25">
      <c r="L40241" s="9"/>
      <c r="M40241" s="9"/>
      <c r="N40241" s="9"/>
    </row>
    <row r="40242" spans="12:14" x14ac:dyDescent="0.25">
      <c r="L40242" s="9"/>
      <c r="M40242" s="9"/>
      <c r="N40242" s="9"/>
    </row>
    <row r="40243" spans="12:14" x14ac:dyDescent="0.25">
      <c r="L40243" s="9"/>
      <c r="M40243" s="9"/>
      <c r="N40243" s="9"/>
    </row>
    <row r="40244" spans="12:14" x14ac:dyDescent="0.25">
      <c r="L40244" s="9"/>
      <c r="M40244" s="9"/>
      <c r="N40244" s="9"/>
    </row>
    <row r="40245" spans="12:14" x14ac:dyDescent="0.25">
      <c r="L40245" s="9"/>
      <c r="M40245" s="9"/>
      <c r="N40245" s="9"/>
    </row>
    <row r="40246" spans="12:14" x14ac:dyDescent="0.25">
      <c r="L40246" s="9"/>
      <c r="M40246" s="9"/>
      <c r="N40246" s="9"/>
    </row>
    <row r="40247" spans="12:14" x14ac:dyDescent="0.25">
      <c r="L40247" s="9"/>
      <c r="M40247" s="9"/>
      <c r="N40247" s="9"/>
    </row>
    <row r="40248" spans="12:14" x14ac:dyDescent="0.25">
      <c r="L40248" s="9"/>
      <c r="M40248" s="9"/>
      <c r="N40248" s="9"/>
    </row>
    <row r="40249" spans="12:14" x14ac:dyDescent="0.25">
      <c r="L40249" s="9"/>
      <c r="M40249" s="9"/>
      <c r="N40249" s="9"/>
    </row>
    <row r="40250" spans="12:14" x14ac:dyDescent="0.25">
      <c r="L40250" s="9"/>
      <c r="M40250" s="9"/>
      <c r="N40250" s="9"/>
    </row>
    <row r="40251" spans="12:14" x14ac:dyDescent="0.25">
      <c r="L40251" s="9"/>
      <c r="M40251" s="9"/>
      <c r="N40251" s="9"/>
    </row>
    <row r="40252" spans="12:14" x14ac:dyDescent="0.25">
      <c r="L40252" s="9"/>
      <c r="M40252" s="9"/>
      <c r="N40252" s="9"/>
    </row>
    <row r="40253" spans="12:14" x14ac:dyDescent="0.25">
      <c r="L40253" s="9"/>
      <c r="M40253" s="9"/>
      <c r="N40253" s="9"/>
    </row>
    <row r="40254" spans="12:14" x14ac:dyDescent="0.25">
      <c r="L40254" s="9"/>
      <c r="M40254" s="9"/>
      <c r="N40254" s="9"/>
    </row>
    <row r="40255" spans="12:14" x14ac:dyDescent="0.25">
      <c r="L40255" s="9"/>
      <c r="M40255" s="9"/>
      <c r="N40255" s="9"/>
    </row>
    <row r="40256" spans="12:14" x14ac:dyDescent="0.25">
      <c r="L40256" s="9"/>
      <c r="M40256" s="9"/>
      <c r="N40256" s="9"/>
    </row>
    <row r="40257" spans="12:14" x14ac:dyDescent="0.25">
      <c r="L40257" s="9"/>
      <c r="M40257" s="9"/>
      <c r="N40257" s="9"/>
    </row>
    <row r="40258" spans="12:14" x14ac:dyDescent="0.25">
      <c r="L40258" s="9"/>
      <c r="M40258" s="9"/>
      <c r="N40258" s="9"/>
    </row>
    <row r="40259" spans="12:14" x14ac:dyDescent="0.25">
      <c r="L40259" s="9"/>
      <c r="M40259" s="9"/>
      <c r="N40259" s="9"/>
    </row>
    <row r="40260" spans="12:14" x14ac:dyDescent="0.25">
      <c r="L40260" s="9"/>
      <c r="M40260" s="9"/>
      <c r="N40260" s="9"/>
    </row>
    <row r="40261" spans="12:14" x14ac:dyDescent="0.25">
      <c r="L40261" s="9"/>
      <c r="M40261" s="9"/>
      <c r="N40261" s="9"/>
    </row>
    <row r="40262" spans="12:14" x14ac:dyDescent="0.25">
      <c r="L40262" s="9"/>
      <c r="M40262" s="9"/>
      <c r="N40262" s="9"/>
    </row>
    <row r="40263" spans="12:14" x14ac:dyDescent="0.25">
      <c r="L40263" s="9"/>
      <c r="M40263" s="9"/>
      <c r="N40263" s="9"/>
    </row>
    <row r="40264" spans="12:14" x14ac:dyDescent="0.25">
      <c r="L40264" s="9"/>
      <c r="M40264" s="9"/>
      <c r="N40264" s="9"/>
    </row>
    <row r="40265" spans="12:14" x14ac:dyDescent="0.25">
      <c r="L40265" s="9"/>
      <c r="M40265" s="9"/>
      <c r="N40265" s="9"/>
    </row>
    <row r="40266" spans="12:14" x14ac:dyDescent="0.25">
      <c r="L40266" s="9"/>
      <c r="M40266" s="9"/>
      <c r="N40266" s="9"/>
    </row>
    <row r="40267" spans="12:14" x14ac:dyDescent="0.25">
      <c r="L40267" s="9"/>
      <c r="M40267" s="9"/>
      <c r="N40267" s="9"/>
    </row>
    <row r="40268" spans="12:14" x14ac:dyDescent="0.25">
      <c r="L40268" s="9"/>
      <c r="M40268" s="9"/>
      <c r="N40268" s="9"/>
    </row>
    <row r="40269" spans="12:14" x14ac:dyDescent="0.25">
      <c r="L40269" s="9"/>
      <c r="M40269" s="9"/>
      <c r="N40269" s="9"/>
    </row>
    <row r="40270" spans="12:14" x14ac:dyDescent="0.25">
      <c r="L40270" s="9"/>
      <c r="M40270" s="9"/>
      <c r="N40270" s="9"/>
    </row>
    <row r="40271" spans="12:14" x14ac:dyDescent="0.25">
      <c r="L40271" s="9"/>
      <c r="M40271" s="9"/>
      <c r="N40271" s="9"/>
    </row>
    <row r="40272" spans="12:14" x14ac:dyDescent="0.25">
      <c r="L40272" s="9"/>
      <c r="M40272" s="9"/>
      <c r="N40272" s="9"/>
    </row>
    <row r="40273" spans="12:14" x14ac:dyDescent="0.25">
      <c r="L40273" s="9"/>
      <c r="M40273" s="9"/>
      <c r="N40273" s="9"/>
    </row>
    <row r="40274" spans="12:14" x14ac:dyDescent="0.25">
      <c r="L40274" s="9"/>
      <c r="M40274" s="9"/>
      <c r="N40274" s="9"/>
    </row>
    <row r="40275" spans="12:14" x14ac:dyDescent="0.25">
      <c r="L40275" s="9"/>
      <c r="M40275" s="9"/>
      <c r="N40275" s="9"/>
    </row>
    <row r="40276" spans="12:14" x14ac:dyDescent="0.25">
      <c r="L40276" s="9"/>
      <c r="M40276" s="9"/>
      <c r="N40276" s="9"/>
    </row>
    <row r="40277" spans="12:14" x14ac:dyDescent="0.25">
      <c r="L40277" s="9"/>
      <c r="M40277" s="9"/>
      <c r="N40277" s="9"/>
    </row>
    <row r="40278" spans="12:14" x14ac:dyDescent="0.25">
      <c r="L40278" s="9"/>
      <c r="M40278" s="9"/>
      <c r="N40278" s="9"/>
    </row>
    <row r="40279" spans="12:14" x14ac:dyDescent="0.25">
      <c r="L40279" s="9"/>
      <c r="M40279" s="9"/>
      <c r="N40279" s="9"/>
    </row>
    <row r="40280" spans="12:14" x14ac:dyDescent="0.25">
      <c r="L40280" s="9"/>
      <c r="M40280" s="9"/>
      <c r="N40280" s="9"/>
    </row>
    <row r="40281" spans="12:14" x14ac:dyDescent="0.25">
      <c r="L40281" s="9"/>
      <c r="M40281" s="9"/>
      <c r="N40281" s="9"/>
    </row>
    <row r="40282" spans="12:14" x14ac:dyDescent="0.25">
      <c r="L40282" s="9"/>
      <c r="M40282" s="9"/>
      <c r="N40282" s="9"/>
    </row>
    <row r="40283" spans="12:14" x14ac:dyDescent="0.25">
      <c r="L40283" s="9"/>
      <c r="M40283" s="9"/>
      <c r="N40283" s="9"/>
    </row>
    <row r="40284" spans="12:14" x14ac:dyDescent="0.25">
      <c r="L40284" s="9"/>
      <c r="M40284" s="9"/>
      <c r="N40284" s="9"/>
    </row>
    <row r="40285" spans="12:14" x14ac:dyDescent="0.25">
      <c r="L40285" s="9"/>
      <c r="M40285" s="9"/>
      <c r="N40285" s="9"/>
    </row>
    <row r="40286" spans="12:14" x14ac:dyDescent="0.25">
      <c r="L40286" s="9"/>
      <c r="M40286" s="9"/>
      <c r="N40286" s="9"/>
    </row>
    <row r="40287" spans="12:14" x14ac:dyDescent="0.25">
      <c r="L40287" s="9"/>
      <c r="M40287" s="9"/>
      <c r="N40287" s="9"/>
    </row>
    <row r="40288" spans="12:14" x14ac:dyDescent="0.25">
      <c r="L40288" s="9"/>
      <c r="M40288" s="9"/>
      <c r="N40288" s="9"/>
    </row>
    <row r="40289" spans="12:14" x14ac:dyDescent="0.25">
      <c r="L40289" s="9"/>
      <c r="M40289" s="9"/>
      <c r="N40289" s="9"/>
    </row>
    <row r="40290" spans="12:14" x14ac:dyDescent="0.25">
      <c r="L40290" s="9"/>
      <c r="M40290" s="9"/>
      <c r="N40290" s="9"/>
    </row>
    <row r="40291" spans="12:14" x14ac:dyDescent="0.25">
      <c r="L40291" s="9"/>
      <c r="M40291" s="9"/>
      <c r="N40291" s="9"/>
    </row>
    <row r="40292" spans="12:14" x14ac:dyDescent="0.25">
      <c r="L40292" s="9"/>
      <c r="M40292" s="9"/>
      <c r="N40292" s="9"/>
    </row>
    <row r="40293" spans="12:14" x14ac:dyDescent="0.25">
      <c r="L40293" s="9"/>
      <c r="M40293" s="9"/>
      <c r="N40293" s="9"/>
    </row>
    <row r="40294" spans="12:14" x14ac:dyDescent="0.25">
      <c r="L40294" s="9"/>
      <c r="M40294" s="9"/>
      <c r="N40294" s="9"/>
    </row>
    <row r="40295" spans="12:14" x14ac:dyDescent="0.25">
      <c r="L40295" s="9"/>
      <c r="M40295" s="9"/>
      <c r="N40295" s="9"/>
    </row>
    <row r="40296" spans="12:14" x14ac:dyDescent="0.25">
      <c r="L40296" s="9"/>
      <c r="M40296" s="9"/>
      <c r="N40296" s="9"/>
    </row>
    <row r="40297" spans="12:14" x14ac:dyDescent="0.25">
      <c r="L40297" s="9"/>
      <c r="M40297" s="9"/>
      <c r="N40297" s="9"/>
    </row>
    <row r="40298" spans="12:14" x14ac:dyDescent="0.25">
      <c r="L40298" s="9"/>
      <c r="M40298" s="9"/>
      <c r="N40298" s="9"/>
    </row>
    <row r="40299" spans="12:14" x14ac:dyDescent="0.25">
      <c r="L40299" s="9"/>
      <c r="M40299" s="9"/>
      <c r="N40299" s="9"/>
    </row>
    <row r="40300" spans="12:14" x14ac:dyDescent="0.25">
      <c r="L40300" s="9"/>
      <c r="M40300" s="9"/>
      <c r="N40300" s="9"/>
    </row>
    <row r="40301" spans="12:14" x14ac:dyDescent="0.25">
      <c r="L40301" s="9"/>
      <c r="M40301" s="9"/>
      <c r="N40301" s="9"/>
    </row>
    <row r="40302" spans="12:14" x14ac:dyDescent="0.25">
      <c r="L40302" s="9"/>
      <c r="M40302" s="9"/>
      <c r="N40302" s="9"/>
    </row>
    <row r="40303" spans="12:14" x14ac:dyDescent="0.25">
      <c r="L40303" s="9"/>
      <c r="M40303" s="9"/>
      <c r="N40303" s="9"/>
    </row>
    <row r="40304" spans="12:14" x14ac:dyDescent="0.25">
      <c r="L40304" s="9"/>
      <c r="M40304" s="9"/>
      <c r="N40304" s="9"/>
    </row>
    <row r="40305" spans="12:14" x14ac:dyDescent="0.25">
      <c r="L40305" s="9"/>
      <c r="M40305" s="9"/>
      <c r="N40305" s="9"/>
    </row>
    <row r="40306" spans="12:14" x14ac:dyDescent="0.25">
      <c r="L40306" s="9"/>
      <c r="M40306" s="9"/>
      <c r="N40306" s="9"/>
    </row>
    <row r="40307" spans="12:14" x14ac:dyDescent="0.25">
      <c r="L40307" s="9"/>
      <c r="M40307" s="9"/>
      <c r="N40307" s="9"/>
    </row>
    <row r="40308" spans="12:14" x14ac:dyDescent="0.25">
      <c r="L40308" s="9"/>
      <c r="M40308" s="9"/>
      <c r="N40308" s="9"/>
    </row>
    <row r="40309" spans="12:14" x14ac:dyDescent="0.25">
      <c r="L40309" s="9"/>
      <c r="M40309" s="9"/>
      <c r="N40309" s="9"/>
    </row>
    <row r="40310" spans="12:14" x14ac:dyDescent="0.25">
      <c r="L40310" s="9"/>
      <c r="M40310" s="9"/>
      <c r="N40310" s="9"/>
    </row>
    <row r="40311" spans="12:14" x14ac:dyDescent="0.25">
      <c r="L40311" s="9"/>
      <c r="M40311" s="9"/>
      <c r="N40311" s="9"/>
    </row>
    <row r="40312" spans="12:14" x14ac:dyDescent="0.25">
      <c r="L40312" s="9"/>
      <c r="M40312" s="9"/>
      <c r="N40312" s="9"/>
    </row>
    <row r="40313" spans="12:14" x14ac:dyDescent="0.25">
      <c r="L40313" s="9"/>
      <c r="M40313" s="9"/>
      <c r="N40313" s="9"/>
    </row>
    <row r="40314" spans="12:14" x14ac:dyDescent="0.25">
      <c r="L40314" s="9"/>
      <c r="M40314" s="9"/>
      <c r="N40314" s="9"/>
    </row>
    <row r="40315" spans="12:14" x14ac:dyDescent="0.25">
      <c r="L40315" s="9"/>
      <c r="M40315" s="9"/>
      <c r="N40315" s="9"/>
    </row>
    <row r="40316" spans="12:14" x14ac:dyDescent="0.25">
      <c r="L40316" s="9"/>
      <c r="M40316" s="9"/>
      <c r="N40316" s="9"/>
    </row>
    <row r="40317" spans="12:14" x14ac:dyDescent="0.25">
      <c r="L40317" s="9"/>
      <c r="M40317" s="9"/>
      <c r="N40317" s="9"/>
    </row>
    <row r="40318" spans="12:14" x14ac:dyDescent="0.25">
      <c r="L40318" s="9"/>
      <c r="M40318" s="9"/>
      <c r="N40318" s="9"/>
    </row>
    <row r="40319" spans="12:14" x14ac:dyDescent="0.25">
      <c r="L40319" s="9"/>
      <c r="M40319" s="9"/>
      <c r="N40319" s="9"/>
    </row>
    <row r="40320" spans="12:14" x14ac:dyDescent="0.25">
      <c r="L40320" s="9"/>
      <c r="M40320" s="9"/>
      <c r="N40320" s="9"/>
    </row>
    <row r="40321" spans="12:14" x14ac:dyDescent="0.25">
      <c r="L40321" s="9"/>
      <c r="M40321" s="9"/>
      <c r="N40321" s="9"/>
    </row>
    <row r="40322" spans="12:14" x14ac:dyDescent="0.25">
      <c r="L40322" s="9"/>
      <c r="M40322" s="9"/>
      <c r="N40322" s="9"/>
    </row>
    <row r="40323" spans="12:14" x14ac:dyDescent="0.25">
      <c r="L40323" s="9"/>
      <c r="M40323" s="9"/>
      <c r="N40323" s="9"/>
    </row>
    <row r="40324" spans="12:14" x14ac:dyDescent="0.25">
      <c r="L40324" s="9"/>
      <c r="M40324" s="9"/>
      <c r="N40324" s="9"/>
    </row>
    <row r="40325" spans="12:14" x14ac:dyDescent="0.25">
      <c r="L40325" s="9"/>
      <c r="M40325" s="9"/>
      <c r="N40325" s="9"/>
    </row>
    <row r="40326" spans="12:14" x14ac:dyDescent="0.25">
      <c r="L40326" s="9"/>
      <c r="M40326" s="9"/>
      <c r="N40326" s="9"/>
    </row>
    <row r="40327" spans="12:14" x14ac:dyDescent="0.25">
      <c r="L40327" s="9"/>
      <c r="M40327" s="9"/>
      <c r="N40327" s="9"/>
    </row>
    <row r="40328" spans="12:14" x14ac:dyDescent="0.25">
      <c r="L40328" s="9"/>
      <c r="M40328" s="9"/>
      <c r="N40328" s="9"/>
    </row>
    <row r="40329" spans="12:14" x14ac:dyDescent="0.25">
      <c r="L40329" s="9"/>
      <c r="M40329" s="9"/>
      <c r="N40329" s="9"/>
    </row>
    <row r="40330" spans="12:14" x14ac:dyDescent="0.25">
      <c r="L40330" s="9"/>
      <c r="M40330" s="9"/>
      <c r="N40330" s="9"/>
    </row>
    <row r="40331" spans="12:14" x14ac:dyDescent="0.25">
      <c r="L40331" s="9"/>
      <c r="M40331" s="9"/>
      <c r="N40331" s="9"/>
    </row>
    <row r="40332" spans="12:14" x14ac:dyDescent="0.25">
      <c r="L40332" s="9"/>
      <c r="M40332" s="9"/>
      <c r="N40332" s="9"/>
    </row>
    <row r="40333" spans="12:14" x14ac:dyDescent="0.25">
      <c r="L40333" s="9"/>
      <c r="M40333" s="9"/>
      <c r="N40333" s="9"/>
    </row>
    <row r="40334" spans="12:14" x14ac:dyDescent="0.25">
      <c r="L40334" s="9"/>
      <c r="M40334" s="9"/>
      <c r="N40334" s="9"/>
    </row>
    <row r="40335" spans="12:14" x14ac:dyDescent="0.25">
      <c r="L40335" s="9"/>
      <c r="M40335" s="9"/>
      <c r="N40335" s="9"/>
    </row>
    <row r="40336" spans="12:14" x14ac:dyDescent="0.25">
      <c r="L40336" s="9"/>
      <c r="M40336" s="9"/>
      <c r="N40336" s="9"/>
    </row>
    <row r="40337" spans="12:14" x14ac:dyDescent="0.25">
      <c r="L40337" s="9"/>
      <c r="M40337" s="9"/>
      <c r="N40337" s="9"/>
    </row>
    <row r="40338" spans="12:14" x14ac:dyDescent="0.25">
      <c r="L40338" s="9"/>
      <c r="M40338" s="9"/>
      <c r="N40338" s="9"/>
    </row>
    <row r="40339" spans="12:14" x14ac:dyDescent="0.25">
      <c r="L40339" s="9"/>
      <c r="M40339" s="9"/>
      <c r="N40339" s="9"/>
    </row>
    <row r="40340" spans="12:14" x14ac:dyDescent="0.25">
      <c r="L40340" s="9"/>
      <c r="M40340" s="9"/>
      <c r="N40340" s="9"/>
    </row>
    <row r="40341" spans="12:14" x14ac:dyDescent="0.25">
      <c r="L40341" s="9"/>
      <c r="M40341" s="9"/>
      <c r="N40341" s="9"/>
    </row>
    <row r="40342" spans="12:14" x14ac:dyDescent="0.25">
      <c r="L40342" s="9"/>
      <c r="M40342" s="9"/>
      <c r="N40342" s="9"/>
    </row>
    <row r="40343" spans="12:14" x14ac:dyDescent="0.25">
      <c r="L40343" s="9"/>
      <c r="M40343" s="9"/>
      <c r="N40343" s="9"/>
    </row>
    <row r="40344" spans="12:14" x14ac:dyDescent="0.25">
      <c r="L40344" s="9"/>
      <c r="M40344" s="9"/>
      <c r="N40344" s="9"/>
    </row>
    <row r="40345" spans="12:14" x14ac:dyDescent="0.25">
      <c r="L40345" s="9"/>
      <c r="M40345" s="9"/>
      <c r="N40345" s="9"/>
    </row>
    <row r="40346" spans="12:14" x14ac:dyDescent="0.25">
      <c r="L40346" s="9"/>
      <c r="M40346" s="9"/>
      <c r="N40346" s="9"/>
    </row>
    <row r="40347" spans="12:14" x14ac:dyDescent="0.25">
      <c r="L40347" s="9"/>
      <c r="M40347" s="9"/>
      <c r="N40347" s="9"/>
    </row>
    <row r="40348" spans="12:14" x14ac:dyDescent="0.25">
      <c r="L40348" s="9"/>
      <c r="M40348" s="9"/>
      <c r="N40348" s="9"/>
    </row>
    <row r="40349" spans="12:14" x14ac:dyDescent="0.25">
      <c r="L40349" s="9"/>
      <c r="M40349" s="9"/>
      <c r="N40349" s="9"/>
    </row>
    <row r="40350" spans="12:14" x14ac:dyDescent="0.25">
      <c r="L40350" s="9"/>
      <c r="M40350" s="9"/>
      <c r="N40350" s="9"/>
    </row>
    <row r="40351" spans="12:14" x14ac:dyDescent="0.25">
      <c r="L40351" s="9"/>
      <c r="M40351" s="9"/>
      <c r="N40351" s="9"/>
    </row>
    <row r="40352" spans="12:14" x14ac:dyDescent="0.25">
      <c r="L40352" s="9"/>
      <c r="M40352" s="9"/>
      <c r="N40352" s="9"/>
    </row>
    <row r="40353" spans="12:14" x14ac:dyDescent="0.25">
      <c r="L40353" s="9"/>
      <c r="M40353" s="9"/>
      <c r="N40353" s="9"/>
    </row>
    <row r="40354" spans="12:14" x14ac:dyDescent="0.25">
      <c r="L40354" s="9"/>
      <c r="M40354" s="9"/>
      <c r="N40354" s="9"/>
    </row>
    <row r="40355" spans="12:14" x14ac:dyDescent="0.25">
      <c r="L40355" s="9"/>
      <c r="M40355" s="9"/>
      <c r="N40355" s="9"/>
    </row>
    <row r="40356" spans="12:14" x14ac:dyDescent="0.25">
      <c r="L40356" s="9"/>
      <c r="M40356" s="9"/>
      <c r="N40356" s="9"/>
    </row>
    <row r="40357" spans="12:14" x14ac:dyDescent="0.25">
      <c r="L40357" s="9"/>
      <c r="M40357" s="9"/>
      <c r="N40357" s="9"/>
    </row>
    <row r="40358" spans="12:14" x14ac:dyDescent="0.25">
      <c r="L40358" s="9"/>
      <c r="M40358" s="9"/>
      <c r="N40358" s="9"/>
    </row>
    <row r="40359" spans="12:14" x14ac:dyDescent="0.25">
      <c r="L40359" s="9"/>
      <c r="M40359" s="9"/>
      <c r="N40359" s="9"/>
    </row>
    <row r="40360" spans="12:14" x14ac:dyDescent="0.25">
      <c r="L40360" s="9"/>
      <c r="M40360" s="9"/>
      <c r="N40360" s="9"/>
    </row>
    <row r="40361" spans="12:14" x14ac:dyDescent="0.25">
      <c r="L40361" s="9"/>
      <c r="M40361" s="9"/>
      <c r="N40361" s="9"/>
    </row>
    <row r="40362" spans="12:14" x14ac:dyDescent="0.25">
      <c r="L40362" s="9"/>
      <c r="M40362" s="9"/>
      <c r="N40362" s="9"/>
    </row>
    <row r="40363" spans="12:14" x14ac:dyDescent="0.25">
      <c r="L40363" s="9"/>
      <c r="M40363" s="9"/>
      <c r="N40363" s="9"/>
    </row>
    <row r="40364" spans="12:14" x14ac:dyDescent="0.25">
      <c r="L40364" s="9"/>
      <c r="M40364" s="9"/>
      <c r="N40364" s="9"/>
    </row>
    <row r="40365" spans="12:14" x14ac:dyDescent="0.25">
      <c r="L40365" s="9"/>
      <c r="M40365" s="9"/>
      <c r="N40365" s="9"/>
    </row>
    <row r="40366" spans="12:14" x14ac:dyDescent="0.25">
      <c r="L40366" s="9"/>
      <c r="M40366" s="9"/>
      <c r="N40366" s="9"/>
    </row>
    <row r="40367" spans="12:14" x14ac:dyDescent="0.25">
      <c r="L40367" s="9"/>
      <c r="M40367" s="9"/>
      <c r="N40367" s="9"/>
    </row>
    <row r="40368" spans="12:14" x14ac:dyDescent="0.25">
      <c r="L40368" s="9"/>
      <c r="M40368" s="9"/>
      <c r="N40368" s="9"/>
    </row>
    <row r="40369" spans="12:14" x14ac:dyDescent="0.25">
      <c r="L40369" s="9"/>
      <c r="M40369" s="9"/>
      <c r="N40369" s="9"/>
    </row>
    <row r="40370" spans="12:14" x14ac:dyDescent="0.25">
      <c r="L40370" s="9"/>
      <c r="M40370" s="9"/>
      <c r="N40370" s="9"/>
    </row>
    <row r="40371" spans="12:14" x14ac:dyDescent="0.25">
      <c r="L40371" s="9"/>
      <c r="M40371" s="9"/>
      <c r="N40371" s="9"/>
    </row>
    <row r="40372" spans="12:14" x14ac:dyDescent="0.25">
      <c r="L40372" s="9"/>
      <c r="M40372" s="9"/>
      <c r="N40372" s="9"/>
    </row>
    <row r="40373" spans="12:14" x14ac:dyDescent="0.25">
      <c r="L40373" s="9"/>
      <c r="M40373" s="9"/>
      <c r="N40373" s="9"/>
    </row>
    <row r="40374" spans="12:14" x14ac:dyDescent="0.25">
      <c r="L40374" s="9"/>
      <c r="M40374" s="9"/>
      <c r="N40374" s="9"/>
    </row>
    <row r="40375" spans="12:14" x14ac:dyDescent="0.25">
      <c r="L40375" s="9"/>
      <c r="M40375" s="9"/>
      <c r="N40375" s="9"/>
    </row>
    <row r="40376" spans="12:14" x14ac:dyDescent="0.25">
      <c r="L40376" s="9"/>
      <c r="M40376" s="9"/>
      <c r="N40376" s="9"/>
    </row>
    <row r="40377" spans="12:14" x14ac:dyDescent="0.25">
      <c r="L40377" s="9"/>
      <c r="M40377" s="9"/>
      <c r="N40377" s="9"/>
    </row>
    <row r="40378" spans="12:14" x14ac:dyDescent="0.25">
      <c r="L40378" s="9"/>
      <c r="M40378" s="9"/>
      <c r="N40378" s="9"/>
    </row>
    <row r="40379" spans="12:14" x14ac:dyDescent="0.25">
      <c r="L40379" s="9"/>
      <c r="M40379" s="9"/>
      <c r="N40379" s="9"/>
    </row>
    <row r="40380" spans="12:14" x14ac:dyDescent="0.25">
      <c r="L40380" s="9"/>
      <c r="M40380" s="9"/>
      <c r="N40380" s="9"/>
    </row>
    <row r="40381" spans="12:14" x14ac:dyDescent="0.25">
      <c r="L40381" s="9"/>
      <c r="M40381" s="9"/>
      <c r="N40381" s="9"/>
    </row>
    <row r="40382" spans="12:14" x14ac:dyDescent="0.25">
      <c r="L40382" s="9"/>
      <c r="M40382" s="9"/>
      <c r="N40382" s="9"/>
    </row>
    <row r="40383" spans="12:14" x14ac:dyDescent="0.25">
      <c r="L40383" s="9"/>
      <c r="M40383" s="9"/>
      <c r="N40383" s="9"/>
    </row>
    <row r="40384" spans="12:14" x14ac:dyDescent="0.25">
      <c r="L40384" s="9"/>
      <c r="M40384" s="9"/>
      <c r="N40384" s="9"/>
    </row>
    <row r="40385" spans="12:14" x14ac:dyDescent="0.25">
      <c r="L40385" s="9"/>
      <c r="M40385" s="9"/>
      <c r="N40385" s="9"/>
    </row>
    <row r="40386" spans="12:14" x14ac:dyDescent="0.25">
      <c r="L40386" s="9"/>
      <c r="M40386" s="9"/>
      <c r="N40386" s="9"/>
    </row>
    <row r="40387" spans="12:14" x14ac:dyDescent="0.25">
      <c r="L40387" s="9"/>
      <c r="M40387" s="9"/>
      <c r="N40387" s="9"/>
    </row>
    <row r="40388" spans="12:14" x14ac:dyDescent="0.25">
      <c r="L40388" s="9"/>
      <c r="M40388" s="9"/>
      <c r="N40388" s="9"/>
    </row>
    <row r="40389" spans="12:14" x14ac:dyDescent="0.25">
      <c r="L40389" s="9"/>
      <c r="M40389" s="9"/>
      <c r="N40389" s="9"/>
    </row>
    <row r="40390" spans="12:14" x14ac:dyDescent="0.25">
      <c r="L40390" s="9"/>
      <c r="M40390" s="9"/>
      <c r="N40390" s="9"/>
    </row>
    <row r="40391" spans="12:14" x14ac:dyDescent="0.25">
      <c r="L40391" s="9"/>
      <c r="M40391" s="9"/>
      <c r="N40391" s="9"/>
    </row>
    <row r="40392" spans="12:14" x14ac:dyDescent="0.25">
      <c r="L40392" s="9"/>
      <c r="M40392" s="9"/>
      <c r="N40392" s="9"/>
    </row>
    <row r="40393" spans="12:14" x14ac:dyDescent="0.25">
      <c r="L40393" s="9"/>
      <c r="M40393" s="9"/>
      <c r="N40393" s="9"/>
    </row>
    <row r="40394" spans="12:14" x14ac:dyDescent="0.25">
      <c r="L40394" s="9"/>
      <c r="M40394" s="9"/>
      <c r="N40394" s="9"/>
    </row>
    <row r="40395" spans="12:14" x14ac:dyDescent="0.25">
      <c r="L40395" s="9"/>
      <c r="M40395" s="9"/>
      <c r="N40395" s="9"/>
    </row>
    <row r="40396" spans="12:14" x14ac:dyDescent="0.25">
      <c r="L40396" s="9"/>
      <c r="M40396" s="9"/>
      <c r="N40396" s="9"/>
    </row>
    <row r="40397" spans="12:14" x14ac:dyDescent="0.25">
      <c r="L40397" s="9"/>
      <c r="M40397" s="9"/>
      <c r="N40397" s="9"/>
    </row>
    <row r="40398" spans="12:14" x14ac:dyDescent="0.25">
      <c r="L40398" s="9"/>
      <c r="M40398" s="9"/>
      <c r="N40398" s="9"/>
    </row>
    <row r="40399" spans="12:14" x14ac:dyDescent="0.25">
      <c r="L40399" s="9"/>
      <c r="M40399" s="9"/>
      <c r="N40399" s="9"/>
    </row>
    <row r="40400" spans="12:14" x14ac:dyDescent="0.25">
      <c r="L40400" s="9"/>
      <c r="M40400" s="9"/>
      <c r="N40400" s="9"/>
    </row>
    <row r="40401" spans="12:14" x14ac:dyDescent="0.25">
      <c r="L40401" s="9"/>
      <c r="M40401" s="9"/>
      <c r="N40401" s="9"/>
    </row>
    <row r="40402" spans="12:14" x14ac:dyDescent="0.25">
      <c r="L40402" s="9"/>
      <c r="M40402" s="9"/>
      <c r="N40402" s="9"/>
    </row>
    <row r="40403" spans="12:14" x14ac:dyDescent="0.25">
      <c r="L40403" s="9"/>
      <c r="M40403" s="9"/>
      <c r="N40403" s="9"/>
    </row>
    <row r="40404" spans="12:14" x14ac:dyDescent="0.25">
      <c r="L40404" s="9"/>
      <c r="M40404" s="9"/>
      <c r="N40404" s="9"/>
    </row>
    <row r="40405" spans="12:14" x14ac:dyDescent="0.25">
      <c r="L40405" s="9"/>
      <c r="M40405" s="9"/>
      <c r="N40405" s="9"/>
    </row>
    <row r="40406" spans="12:14" x14ac:dyDescent="0.25">
      <c r="L40406" s="9"/>
      <c r="M40406" s="9"/>
      <c r="N40406" s="9"/>
    </row>
    <row r="40407" spans="12:14" x14ac:dyDescent="0.25">
      <c r="L40407" s="9"/>
      <c r="M40407" s="9"/>
      <c r="N40407" s="9"/>
    </row>
    <row r="40408" spans="12:14" x14ac:dyDescent="0.25">
      <c r="L40408" s="9"/>
      <c r="M40408" s="9"/>
      <c r="N40408" s="9"/>
    </row>
    <row r="40409" spans="12:14" x14ac:dyDescent="0.25">
      <c r="L40409" s="9"/>
      <c r="M40409" s="9"/>
      <c r="N40409" s="9"/>
    </row>
    <row r="40410" spans="12:14" x14ac:dyDescent="0.25">
      <c r="L40410" s="9"/>
      <c r="M40410" s="9"/>
      <c r="N40410" s="9"/>
    </row>
    <row r="40411" spans="12:14" x14ac:dyDescent="0.25">
      <c r="L40411" s="9"/>
      <c r="M40411" s="9"/>
      <c r="N40411" s="9"/>
    </row>
    <row r="40412" spans="12:14" x14ac:dyDescent="0.25">
      <c r="L40412" s="9"/>
      <c r="M40412" s="9"/>
      <c r="N40412" s="9"/>
    </row>
    <row r="40413" spans="12:14" x14ac:dyDescent="0.25">
      <c r="L40413" s="9"/>
      <c r="M40413" s="9"/>
      <c r="N40413" s="9"/>
    </row>
    <row r="40414" spans="12:14" x14ac:dyDescent="0.25">
      <c r="L40414" s="9"/>
      <c r="M40414" s="9"/>
      <c r="N40414" s="9"/>
    </row>
    <row r="40415" spans="12:14" x14ac:dyDescent="0.25">
      <c r="L40415" s="9"/>
      <c r="M40415" s="9"/>
      <c r="N40415" s="9"/>
    </row>
    <row r="40416" spans="12:14" x14ac:dyDescent="0.25">
      <c r="L40416" s="9"/>
      <c r="M40416" s="9"/>
      <c r="N40416" s="9"/>
    </row>
    <row r="40417" spans="12:14" x14ac:dyDescent="0.25">
      <c r="L40417" s="9"/>
      <c r="M40417" s="9"/>
      <c r="N40417" s="9"/>
    </row>
    <row r="40418" spans="12:14" x14ac:dyDescent="0.25">
      <c r="L40418" s="9"/>
      <c r="M40418" s="9"/>
      <c r="N40418" s="9"/>
    </row>
    <row r="40419" spans="12:14" x14ac:dyDescent="0.25">
      <c r="L40419" s="9"/>
      <c r="M40419" s="9"/>
      <c r="N40419" s="9"/>
    </row>
    <row r="40420" spans="12:14" x14ac:dyDescent="0.25">
      <c r="L40420" s="9"/>
      <c r="M40420" s="9"/>
      <c r="N40420" s="9"/>
    </row>
    <row r="40421" spans="12:14" x14ac:dyDescent="0.25">
      <c r="L40421" s="9"/>
      <c r="M40421" s="9"/>
      <c r="N40421" s="9"/>
    </row>
    <row r="40422" spans="12:14" x14ac:dyDescent="0.25">
      <c r="L40422" s="9"/>
      <c r="M40422" s="9"/>
      <c r="N40422" s="9"/>
    </row>
    <row r="40423" spans="12:14" x14ac:dyDescent="0.25">
      <c r="L40423" s="9"/>
      <c r="M40423" s="9"/>
      <c r="N40423" s="9"/>
    </row>
    <row r="40424" spans="12:14" x14ac:dyDescent="0.25">
      <c r="L40424" s="9"/>
      <c r="M40424" s="9"/>
      <c r="N40424" s="9"/>
    </row>
    <row r="40425" spans="12:14" x14ac:dyDescent="0.25">
      <c r="L40425" s="9"/>
      <c r="M40425" s="9"/>
      <c r="N40425" s="9"/>
    </row>
    <row r="40426" spans="12:14" x14ac:dyDescent="0.25">
      <c r="L40426" s="9"/>
      <c r="M40426" s="9"/>
      <c r="N40426" s="9"/>
    </row>
    <row r="40427" spans="12:14" x14ac:dyDescent="0.25">
      <c r="L40427" s="9"/>
      <c r="M40427" s="9"/>
      <c r="N40427" s="9"/>
    </row>
    <row r="40428" spans="12:14" x14ac:dyDescent="0.25">
      <c r="L40428" s="9"/>
      <c r="M40428" s="9"/>
      <c r="N40428" s="9"/>
    </row>
    <row r="40429" spans="12:14" x14ac:dyDescent="0.25">
      <c r="L40429" s="9"/>
      <c r="M40429" s="9"/>
      <c r="N40429" s="9"/>
    </row>
    <row r="40430" spans="12:14" x14ac:dyDescent="0.25">
      <c r="L40430" s="9"/>
      <c r="M40430" s="9"/>
      <c r="N40430" s="9"/>
    </row>
    <row r="40431" spans="12:14" x14ac:dyDescent="0.25">
      <c r="L40431" s="9"/>
      <c r="M40431" s="9"/>
      <c r="N40431" s="9"/>
    </row>
    <row r="40432" spans="12:14" x14ac:dyDescent="0.25">
      <c r="L40432" s="9"/>
      <c r="M40432" s="9"/>
      <c r="N40432" s="9"/>
    </row>
    <row r="40433" spans="12:14" x14ac:dyDescent="0.25">
      <c r="L40433" s="9"/>
      <c r="M40433" s="9"/>
      <c r="N40433" s="9"/>
    </row>
    <row r="40434" spans="12:14" x14ac:dyDescent="0.25">
      <c r="L40434" s="9"/>
      <c r="M40434" s="9"/>
      <c r="N40434" s="9"/>
    </row>
    <row r="40435" spans="12:14" x14ac:dyDescent="0.25">
      <c r="L40435" s="9"/>
      <c r="M40435" s="9"/>
      <c r="N40435" s="9"/>
    </row>
    <row r="40436" spans="12:14" x14ac:dyDescent="0.25">
      <c r="L40436" s="9"/>
      <c r="M40436" s="9"/>
      <c r="N40436" s="9"/>
    </row>
    <row r="40437" spans="12:14" x14ac:dyDescent="0.25">
      <c r="L40437" s="9"/>
      <c r="M40437" s="9"/>
      <c r="N40437" s="9"/>
    </row>
    <row r="40438" spans="12:14" x14ac:dyDescent="0.25">
      <c r="L40438" s="9"/>
      <c r="M40438" s="9"/>
      <c r="N40438" s="9"/>
    </row>
    <row r="40439" spans="12:14" x14ac:dyDescent="0.25">
      <c r="L40439" s="9"/>
      <c r="M40439" s="9"/>
      <c r="N40439" s="9"/>
    </row>
    <row r="40440" spans="12:14" x14ac:dyDescent="0.25">
      <c r="L40440" s="9"/>
      <c r="M40440" s="9"/>
      <c r="N40440" s="9"/>
    </row>
    <row r="40441" spans="12:14" x14ac:dyDescent="0.25">
      <c r="L40441" s="9"/>
      <c r="M40441" s="9"/>
      <c r="N40441" s="9"/>
    </row>
    <row r="40442" spans="12:14" x14ac:dyDescent="0.25">
      <c r="L40442" s="9"/>
      <c r="M40442" s="9"/>
      <c r="N40442" s="9"/>
    </row>
    <row r="40443" spans="12:14" x14ac:dyDescent="0.25">
      <c r="L40443" s="9"/>
      <c r="M40443" s="9"/>
      <c r="N40443" s="9"/>
    </row>
    <row r="40444" spans="12:14" x14ac:dyDescent="0.25">
      <c r="L40444" s="9"/>
      <c r="M40444" s="9"/>
      <c r="N40444" s="9"/>
    </row>
    <row r="40445" spans="12:14" x14ac:dyDescent="0.25">
      <c r="L40445" s="9"/>
      <c r="M40445" s="9"/>
      <c r="N40445" s="9"/>
    </row>
    <row r="40446" spans="12:14" x14ac:dyDescent="0.25">
      <c r="L40446" s="9"/>
      <c r="M40446" s="9"/>
      <c r="N40446" s="9"/>
    </row>
    <row r="40447" spans="12:14" x14ac:dyDescent="0.25">
      <c r="L40447" s="9"/>
      <c r="M40447" s="9"/>
      <c r="N40447" s="9"/>
    </row>
    <row r="40448" spans="12:14" x14ac:dyDescent="0.25">
      <c r="L40448" s="9"/>
      <c r="M40448" s="9"/>
      <c r="N40448" s="9"/>
    </row>
    <row r="40449" spans="12:14" x14ac:dyDescent="0.25">
      <c r="L40449" s="9"/>
      <c r="M40449" s="9"/>
      <c r="N40449" s="9"/>
    </row>
    <row r="40450" spans="12:14" x14ac:dyDescent="0.25">
      <c r="L40450" s="9"/>
      <c r="M40450" s="9"/>
      <c r="N40450" s="9"/>
    </row>
    <row r="40451" spans="12:14" x14ac:dyDescent="0.25">
      <c r="L40451" s="9"/>
      <c r="M40451" s="9"/>
      <c r="N40451" s="9"/>
    </row>
    <row r="40452" spans="12:14" x14ac:dyDescent="0.25">
      <c r="L40452" s="9"/>
      <c r="M40452" s="9"/>
      <c r="N40452" s="9"/>
    </row>
    <row r="40453" spans="12:14" x14ac:dyDescent="0.25">
      <c r="L40453" s="9"/>
      <c r="M40453" s="9"/>
      <c r="N40453" s="9"/>
    </row>
    <row r="40454" spans="12:14" x14ac:dyDescent="0.25">
      <c r="L40454" s="9"/>
      <c r="M40454" s="9"/>
      <c r="N40454" s="9"/>
    </row>
    <row r="40455" spans="12:14" x14ac:dyDescent="0.25">
      <c r="L40455" s="9"/>
      <c r="M40455" s="9"/>
      <c r="N40455" s="9"/>
    </row>
    <row r="40456" spans="12:14" x14ac:dyDescent="0.25">
      <c r="L40456" s="9"/>
      <c r="M40456" s="9"/>
      <c r="N40456" s="9"/>
    </row>
    <row r="40457" spans="12:14" x14ac:dyDescent="0.25">
      <c r="L40457" s="9"/>
      <c r="M40457" s="9"/>
      <c r="N40457" s="9"/>
    </row>
    <row r="40458" spans="12:14" x14ac:dyDescent="0.25">
      <c r="L40458" s="9"/>
      <c r="M40458" s="9"/>
      <c r="N40458" s="9"/>
    </row>
    <row r="40459" spans="12:14" x14ac:dyDescent="0.25">
      <c r="L40459" s="9"/>
      <c r="M40459" s="9"/>
      <c r="N40459" s="9"/>
    </row>
    <row r="40460" spans="12:14" x14ac:dyDescent="0.25">
      <c r="L40460" s="9"/>
      <c r="M40460" s="9"/>
      <c r="N40460" s="9"/>
    </row>
    <row r="40461" spans="12:14" x14ac:dyDescent="0.25">
      <c r="L40461" s="9"/>
      <c r="M40461" s="9"/>
      <c r="N40461" s="9"/>
    </row>
    <row r="40462" spans="12:14" x14ac:dyDescent="0.25">
      <c r="L40462" s="9"/>
      <c r="M40462" s="9"/>
      <c r="N40462" s="9"/>
    </row>
    <row r="40463" spans="12:14" x14ac:dyDescent="0.25">
      <c r="L40463" s="9"/>
      <c r="M40463" s="9"/>
      <c r="N40463" s="9"/>
    </row>
    <row r="40464" spans="12:14" x14ac:dyDescent="0.25">
      <c r="L40464" s="9"/>
      <c r="M40464" s="9"/>
      <c r="N40464" s="9"/>
    </row>
    <row r="40465" spans="12:14" x14ac:dyDescent="0.25">
      <c r="L40465" s="9"/>
      <c r="M40465" s="9"/>
      <c r="N40465" s="9"/>
    </row>
    <row r="40466" spans="12:14" x14ac:dyDescent="0.25">
      <c r="L40466" s="9"/>
      <c r="M40466" s="9"/>
      <c r="N40466" s="9"/>
    </row>
    <row r="40467" spans="12:14" x14ac:dyDescent="0.25">
      <c r="L40467" s="9"/>
      <c r="M40467" s="9"/>
      <c r="N40467" s="9"/>
    </row>
    <row r="40468" spans="12:14" x14ac:dyDescent="0.25">
      <c r="L40468" s="9"/>
      <c r="M40468" s="9"/>
      <c r="N40468" s="9"/>
    </row>
    <row r="40469" spans="12:14" x14ac:dyDescent="0.25">
      <c r="L40469" s="9"/>
      <c r="M40469" s="9"/>
      <c r="N40469" s="9"/>
    </row>
    <row r="40470" spans="12:14" x14ac:dyDescent="0.25">
      <c r="L40470" s="9"/>
      <c r="M40470" s="9"/>
      <c r="N40470" s="9"/>
    </row>
    <row r="40471" spans="12:14" x14ac:dyDescent="0.25">
      <c r="L40471" s="9"/>
      <c r="M40471" s="9"/>
      <c r="N40471" s="9"/>
    </row>
    <row r="40472" spans="12:14" x14ac:dyDescent="0.25">
      <c r="L40472" s="9"/>
      <c r="M40472" s="9"/>
      <c r="N40472" s="9"/>
    </row>
    <row r="40473" spans="12:14" x14ac:dyDescent="0.25">
      <c r="L40473" s="9"/>
      <c r="M40473" s="9"/>
      <c r="N40473" s="9"/>
    </row>
    <row r="40474" spans="12:14" x14ac:dyDescent="0.25">
      <c r="L40474" s="9"/>
      <c r="M40474" s="9"/>
      <c r="N40474" s="9"/>
    </row>
    <row r="40475" spans="12:14" x14ac:dyDescent="0.25">
      <c r="L40475" s="9"/>
      <c r="M40475" s="9"/>
      <c r="N40475" s="9"/>
    </row>
    <row r="40476" spans="12:14" x14ac:dyDescent="0.25">
      <c r="L40476" s="9"/>
      <c r="M40476" s="9"/>
      <c r="N40476" s="9"/>
    </row>
    <row r="40477" spans="12:14" x14ac:dyDescent="0.25">
      <c r="L40477" s="9"/>
      <c r="M40477" s="9"/>
      <c r="N40477" s="9"/>
    </row>
    <row r="40478" spans="12:14" x14ac:dyDescent="0.25">
      <c r="L40478" s="9"/>
      <c r="M40478" s="9"/>
      <c r="N40478" s="9"/>
    </row>
    <row r="40479" spans="12:14" x14ac:dyDescent="0.25">
      <c r="L40479" s="9"/>
      <c r="M40479" s="9"/>
      <c r="N40479" s="9"/>
    </row>
    <row r="40480" spans="12:14" x14ac:dyDescent="0.25">
      <c r="L40480" s="9"/>
      <c r="M40480" s="9"/>
      <c r="N40480" s="9"/>
    </row>
    <row r="40481" spans="12:14" x14ac:dyDescent="0.25">
      <c r="L40481" s="9"/>
      <c r="M40481" s="9"/>
      <c r="N40481" s="9"/>
    </row>
    <row r="40482" spans="12:14" x14ac:dyDescent="0.25">
      <c r="L40482" s="9"/>
      <c r="M40482" s="9"/>
      <c r="N40482" s="9"/>
    </row>
    <row r="40483" spans="12:14" x14ac:dyDescent="0.25">
      <c r="L40483" s="9"/>
      <c r="M40483" s="9"/>
      <c r="N40483" s="9"/>
    </row>
    <row r="40484" spans="12:14" x14ac:dyDescent="0.25">
      <c r="L40484" s="9"/>
      <c r="M40484" s="9"/>
      <c r="N40484" s="9"/>
    </row>
    <row r="40485" spans="12:14" x14ac:dyDescent="0.25">
      <c r="L40485" s="9"/>
      <c r="M40485" s="9"/>
      <c r="N40485" s="9"/>
    </row>
    <row r="40486" spans="12:14" x14ac:dyDescent="0.25">
      <c r="L40486" s="9"/>
      <c r="M40486" s="9"/>
      <c r="N40486" s="9"/>
    </row>
    <row r="40487" spans="12:14" x14ac:dyDescent="0.25">
      <c r="L40487" s="9"/>
      <c r="M40487" s="9"/>
      <c r="N40487" s="9"/>
    </row>
    <row r="40488" spans="12:14" x14ac:dyDescent="0.25">
      <c r="L40488" s="9"/>
      <c r="M40488" s="9"/>
      <c r="N40488" s="9"/>
    </row>
    <row r="40489" spans="12:14" x14ac:dyDescent="0.25">
      <c r="L40489" s="9"/>
      <c r="M40489" s="9"/>
      <c r="N40489" s="9"/>
    </row>
    <row r="40490" spans="12:14" x14ac:dyDescent="0.25">
      <c r="L40490" s="9"/>
      <c r="M40490" s="9"/>
      <c r="N40490" s="9"/>
    </row>
    <row r="40491" spans="12:14" x14ac:dyDescent="0.25">
      <c r="L40491" s="9"/>
      <c r="M40491" s="9"/>
      <c r="N40491" s="9"/>
    </row>
    <row r="40492" spans="12:14" x14ac:dyDescent="0.25">
      <c r="L40492" s="9"/>
      <c r="M40492" s="9"/>
      <c r="N40492" s="9"/>
    </row>
    <row r="40493" spans="12:14" x14ac:dyDescent="0.25">
      <c r="L40493" s="9"/>
      <c r="M40493" s="9"/>
      <c r="N40493" s="9"/>
    </row>
    <row r="40494" spans="12:14" x14ac:dyDescent="0.25">
      <c r="L40494" s="9"/>
      <c r="M40494" s="9"/>
      <c r="N40494" s="9"/>
    </row>
    <row r="40495" spans="12:14" x14ac:dyDescent="0.25">
      <c r="L40495" s="9"/>
      <c r="M40495" s="9"/>
      <c r="N40495" s="9"/>
    </row>
    <row r="40496" spans="12:14" x14ac:dyDescent="0.25">
      <c r="L40496" s="9"/>
      <c r="M40496" s="9"/>
      <c r="N40496" s="9"/>
    </row>
    <row r="40497" spans="12:14" x14ac:dyDescent="0.25">
      <c r="L40497" s="9"/>
      <c r="M40497" s="9"/>
      <c r="N40497" s="9"/>
    </row>
    <row r="40498" spans="12:14" x14ac:dyDescent="0.25">
      <c r="L40498" s="9"/>
      <c r="M40498" s="9"/>
      <c r="N40498" s="9"/>
    </row>
    <row r="40499" spans="12:14" x14ac:dyDescent="0.25">
      <c r="L40499" s="9"/>
      <c r="M40499" s="9"/>
      <c r="N40499" s="9"/>
    </row>
    <row r="40500" spans="12:14" x14ac:dyDescent="0.25">
      <c r="L40500" s="9"/>
      <c r="M40500" s="9"/>
      <c r="N40500" s="9"/>
    </row>
    <row r="40501" spans="12:14" x14ac:dyDescent="0.25">
      <c r="L40501" s="9"/>
      <c r="M40501" s="9"/>
      <c r="N40501" s="9"/>
    </row>
    <row r="40502" spans="12:14" x14ac:dyDescent="0.25">
      <c r="L40502" s="9"/>
      <c r="M40502" s="9"/>
      <c r="N40502" s="9"/>
    </row>
    <row r="40503" spans="12:14" x14ac:dyDescent="0.25">
      <c r="L40503" s="9"/>
      <c r="M40503" s="9"/>
      <c r="N40503" s="9"/>
    </row>
    <row r="40504" spans="12:14" x14ac:dyDescent="0.25">
      <c r="L40504" s="9"/>
      <c r="M40504" s="9"/>
      <c r="N40504" s="9"/>
    </row>
    <row r="40505" spans="12:14" x14ac:dyDescent="0.25">
      <c r="L40505" s="9"/>
      <c r="M40505" s="9"/>
      <c r="N40505" s="9"/>
    </row>
    <row r="40506" spans="12:14" x14ac:dyDescent="0.25">
      <c r="L40506" s="9"/>
      <c r="M40506" s="9"/>
      <c r="N40506" s="9"/>
    </row>
    <row r="40507" spans="12:14" x14ac:dyDescent="0.25">
      <c r="L40507" s="9"/>
      <c r="M40507" s="9"/>
      <c r="N40507" s="9"/>
    </row>
    <row r="40508" spans="12:14" x14ac:dyDescent="0.25">
      <c r="L40508" s="9"/>
      <c r="M40508" s="9"/>
      <c r="N40508" s="9"/>
    </row>
    <row r="40509" spans="12:14" x14ac:dyDescent="0.25">
      <c r="L40509" s="9"/>
      <c r="M40509" s="9"/>
      <c r="N40509" s="9"/>
    </row>
    <row r="40510" spans="12:14" x14ac:dyDescent="0.25">
      <c r="L40510" s="9"/>
      <c r="M40510" s="9"/>
      <c r="N40510" s="9"/>
    </row>
    <row r="40511" spans="12:14" x14ac:dyDescent="0.25">
      <c r="L40511" s="9"/>
      <c r="M40511" s="9"/>
      <c r="N40511" s="9"/>
    </row>
    <row r="40512" spans="12:14" x14ac:dyDescent="0.25">
      <c r="L40512" s="9"/>
      <c r="M40512" s="9"/>
      <c r="N40512" s="9"/>
    </row>
    <row r="40513" spans="12:14" x14ac:dyDescent="0.25">
      <c r="L40513" s="9"/>
      <c r="M40513" s="9"/>
      <c r="N40513" s="9"/>
    </row>
    <row r="40514" spans="12:14" x14ac:dyDescent="0.25">
      <c r="L40514" s="9"/>
      <c r="M40514" s="9"/>
      <c r="N40514" s="9"/>
    </row>
    <row r="40515" spans="12:14" x14ac:dyDescent="0.25">
      <c r="L40515" s="9"/>
      <c r="M40515" s="9"/>
      <c r="N40515" s="9"/>
    </row>
    <row r="40516" spans="12:14" x14ac:dyDescent="0.25">
      <c r="L40516" s="9"/>
      <c r="M40516" s="9"/>
      <c r="N40516" s="9"/>
    </row>
    <row r="40517" spans="12:14" x14ac:dyDescent="0.25">
      <c r="L40517" s="9"/>
      <c r="M40517" s="9"/>
      <c r="N40517" s="9"/>
    </row>
    <row r="40518" spans="12:14" x14ac:dyDescent="0.25">
      <c r="L40518" s="9"/>
      <c r="M40518" s="9"/>
      <c r="N40518" s="9"/>
    </row>
    <row r="40519" spans="12:14" x14ac:dyDescent="0.25">
      <c r="L40519" s="9"/>
      <c r="M40519" s="9"/>
      <c r="N40519" s="9"/>
    </row>
    <row r="40520" spans="12:14" x14ac:dyDescent="0.25">
      <c r="L40520" s="9"/>
      <c r="M40520" s="9"/>
      <c r="N40520" s="9"/>
    </row>
    <row r="40521" spans="12:14" x14ac:dyDescent="0.25">
      <c r="L40521" s="9"/>
      <c r="M40521" s="9"/>
      <c r="N40521" s="9"/>
    </row>
    <row r="40522" spans="12:14" x14ac:dyDescent="0.25">
      <c r="L40522" s="9"/>
      <c r="M40522" s="9"/>
      <c r="N40522" s="9"/>
    </row>
    <row r="40523" spans="12:14" x14ac:dyDescent="0.25">
      <c r="L40523" s="9"/>
      <c r="M40523" s="9"/>
      <c r="N40523" s="9"/>
    </row>
    <row r="40524" spans="12:14" x14ac:dyDescent="0.25">
      <c r="L40524" s="9"/>
      <c r="M40524" s="9"/>
      <c r="N40524" s="9"/>
    </row>
    <row r="40525" spans="12:14" x14ac:dyDescent="0.25">
      <c r="L40525" s="9"/>
      <c r="M40525" s="9"/>
      <c r="N40525" s="9"/>
    </row>
    <row r="40526" spans="12:14" x14ac:dyDescent="0.25">
      <c r="L40526" s="9"/>
      <c r="M40526" s="9"/>
      <c r="N40526" s="9"/>
    </row>
    <row r="40527" spans="12:14" x14ac:dyDescent="0.25">
      <c r="L40527" s="9"/>
      <c r="M40527" s="9"/>
      <c r="N40527" s="9"/>
    </row>
    <row r="40528" spans="12:14" x14ac:dyDescent="0.25">
      <c r="L40528" s="9"/>
      <c r="M40528" s="9"/>
      <c r="N40528" s="9"/>
    </row>
    <row r="40529" spans="12:14" x14ac:dyDescent="0.25">
      <c r="L40529" s="9"/>
      <c r="M40529" s="9"/>
      <c r="N40529" s="9"/>
    </row>
    <row r="40530" spans="12:14" x14ac:dyDescent="0.25">
      <c r="L40530" s="9"/>
      <c r="M40530" s="9"/>
      <c r="N40530" s="9"/>
    </row>
    <row r="40531" spans="12:14" x14ac:dyDescent="0.25">
      <c r="L40531" s="9"/>
      <c r="M40531" s="9"/>
      <c r="N40531" s="9"/>
    </row>
    <row r="40532" spans="12:14" x14ac:dyDescent="0.25">
      <c r="L40532" s="9"/>
      <c r="M40532" s="9"/>
      <c r="N40532" s="9"/>
    </row>
    <row r="40533" spans="12:14" x14ac:dyDescent="0.25">
      <c r="L40533" s="9"/>
      <c r="M40533" s="9"/>
      <c r="N40533" s="9"/>
    </row>
    <row r="40534" spans="12:14" x14ac:dyDescent="0.25">
      <c r="L40534" s="9"/>
      <c r="M40534" s="9"/>
      <c r="N40534" s="9"/>
    </row>
    <row r="40535" spans="12:14" x14ac:dyDescent="0.25">
      <c r="L40535" s="9"/>
      <c r="M40535" s="9"/>
      <c r="N40535" s="9"/>
    </row>
    <row r="40536" spans="12:14" x14ac:dyDescent="0.25">
      <c r="L40536" s="9"/>
      <c r="M40536" s="9"/>
      <c r="N40536" s="9"/>
    </row>
    <row r="40537" spans="12:14" x14ac:dyDescent="0.25">
      <c r="L40537" s="9"/>
      <c r="M40537" s="9"/>
      <c r="N40537" s="9"/>
    </row>
    <row r="40538" spans="12:14" x14ac:dyDescent="0.25">
      <c r="L40538" s="9"/>
      <c r="M40538" s="9"/>
      <c r="N40538" s="9"/>
    </row>
    <row r="40539" spans="12:14" x14ac:dyDescent="0.25">
      <c r="L40539" s="9"/>
      <c r="M40539" s="9"/>
      <c r="N40539" s="9"/>
    </row>
    <row r="40540" spans="12:14" x14ac:dyDescent="0.25">
      <c r="L40540" s="9"/>
      <c r="M40540" s="9"/>
      <c r="N40540" s="9"/>
    </row>
    <row r="40541" spans="12:14" x14ac:dyDescent="0.25">
      <c r="L40541" s="9"/>
      <c r="M40541" s="9"/>
      <c r="N40541" s="9"/>
    </row>
    <row r="40542" spans="12:14" x14ac:dyDescent="0.25">
      <c r="L40542" s="9"/>
      <c r="M40542" s="9"/>
      <c r="N40542" s="9"/>
    </row>
    <row r="40543" spans="12:14" x14ac:dyDescent="0.25">
      <c r="L40543" s="9"/>
      <c r="M40543" s="9"/>
      <c r="N40543" s="9"/>
    </row>
    <row r="40544" spans="12:14" x14ac:dyDescent="0.25">
      <c r="L40544" s="9"/>
      <c r="M40544" s="9"/>
      <c r="N40544" s="9"/>
    </row>
    <row r="40545" spans="12:14" x14ac:dyDescent="0.25">
      <c r="L40545" s="9"/>
      <c r="M40545" s="9"/>
      <c r="N40545" s="9"/>
    </row>
    <row r="40546" spans="12:14" x14ac:dyDescent="0.25">
      <c r="L40546" s="9"/>
      <c r="M40546" s="9"/>
      <c r="N40546" s="9"/>
    </row>
    <row r="40547" spans="12:14" x14ac:dyDescent="0.25">
      <c r="L40547" s="9"/>
      <c r="M40547" s="9"/>
      <c r="N40547" s="9"/>
    </row>
    <row r="40548" spans="12:14" x14ac:dyDescent="0.25">
      <c r="L40548" s="9"/>
      <c r="M40548" s="9"/>
      <c r="N40548" s="9"/>
    </row>
    <row r="40549" spans="12:14" x14ac:dyDescent="0.25">
      <c r="L40549" s="9"/>
      <c r="M40549" s="9"/>
      <c r="N40549" s="9"/>
    </row>
    <row r="40550" spans="12:14" x14ac:dyDescent="0.25">
      <c r="L40550" s="9"/>
      <c r="M40550" s="9"/>
      <c r="N40550" s="9"/>
    </row>
    <row r="40551" spans="12:14" x14ac:dyDescent="0.25">
      <c r="L40551" s="9"/>
      <c r="M40551" s="9"/>
      <c r="N40551" s="9"/>
    </row>
    <row r="40552" spans="12:14" x14ac:dyDescent="0.25">
      <c r="L40552" s="9"/>
      <c r="M40552" s="9"/>
      <c r="N40552" s="9"/>
    </row>
    <row r="40553" spans="12:14" x14ac:dyDescent="0.25">
      <c r="L40553" s="9"/>
      <c r="M40553" s="9"/>
      <c r="N40553" s="9"/>
    </row>
    <row r="40554" spans="12:14" x14ac:dyDescent="0.25">
      <c r="L40554" s="9"/>
      <c r="M40554" s="9"/>
      <c r="N40554" s="9"/>
    </row>
    <row r="40555" spans="12:14" x14ac:dyDescent="0.25">
      <c r="L40555" s="9"/>
      <c r="M40555" s="9"/>
      <c r="N40555" s="9"/>
    </row>
    <row r="40556" spans="12:14" x14ac:dyDescent="0.25">
      <c r="L40556" s="9"/>
      <c r="M40556" s="9"/>
      <c r="N40556" s="9"/>
    </row>
    <row r="40557" spans="12:14" x14ac:dyDescent="0.25">
      <c r="L40557" s="9"/>
      <c r="M40557" s="9"/>
      <c r="N40557" s="9"/>
    </row>
    <row r="40558" spans="12:14" x14ac:dyDescent="0.25">
      <c r="L40558" s="9"/>
      <c r="M40558" s="9"/>
      <c r="N40558" s="9"/>
    </row>
    <row r="40559" spans="12:14" x14ac:dyDescent="0.25">
      <c r="L40559" s="9"/>
      <c r="M40559" s="9"/>
      <c r="N40559" s="9"/>
    </row>
    <row r="40560" spans="12:14" x14ac:dyDescent="0.25">
      <c r="L40560" s="9"/>
      <c r="M40560" s="9"/>
      <c r="N40560" s="9"/>
    </row>
    <row r="40561" spans="12:14" x14ac:dyDescent="0.25">
      <c r="L40561" s="9"/>
      <c r="M40561" s="9"/>
      <c r="N40561" s="9"/>
    </row>
    <row r="40562" spans="12:14" x14ac:dyDescent="0.25">
      <c r="L40562" s="9"/>
      <c r="M40562" s="9"/>
      <c r="N40562" s="9"/>
    </row>
    <row r="40563" spans="12:14" x14ac:dyDescent="0.25">
      <c r="L40563" s="9"/>
      <c r="M40563" s="9"/>
      <c r="N40563" s="9"/>
    </row>
    <row r="40564" spans="12:14" x14ac:dyDescent="0.25">
      <c r="L40564" s="9"/>
      <c r="M40564" s="9"/>
      <c r="N40564" s="9"/>
    </row>
    <row r="40565" spans="12:14" x14ac:dyDescent="0.25">
      <c r="L40565" s="9"/>
      <c r="M40565" s="9"/>
      <c r="N40565" s="9"/>
    </row>
    <row r="40566" spans="12:14" x14ac:dyDescent="0.25">
      <c r="L40566" s="9"/>
      <c r="M40566" s="9"/>
      <c r="N40566" s="9"/>
    </row>
    <row r="40567" spans="12:14" x14ac:dyDescent="0.25">
      <c r="L40567" s="9"/>
      <c r="M40567" s="9"/>
      <c r="N40567" s="9"/>
    </row>
    <row r="40568" spans="12:14" x14ac:dyDescent="0.25">
      <c r="L40568" s="9"/>
      <c r="M40568" s="9"/>
      <c r="N40568" s="9"/>
    </row>
    <row r="40569" spans="12:14" x14ac:dyDescent="0.25">
      <c r="L40569" s="9"/>
      <c r="M40569" s="9"/>
      <c r="N40569" s="9"/>
    </row>
    <row r="40570" spans="12:14" x14ac:dyDescent="0.25">
      <c r="L40570" s="9"/>
      <c r="M40570" s="9"/>
      <c r="N40570" s="9"/>
    </row>
    <row r="40571" spans="12:14" x14ac:dyDescent="0.25">
      <c r="L40571" s="9"/>
      <c r="M40571" s="9"/>
      <c r="N40571" s="9"/>
    </row>
    <row r="40572" spans="12:14" x14ac:dyDescent="0.25">
      <c r="L40572" s="9"/>
      <c r="M40572" s="9"/>
      <c r="N40572" s="9"/>
    </row>
    <row r="40573" spans="12:14" x14ac:dyDescent="0.25">
      <c r="L40573" s="9"/>
      <c r="M40573" s="9"/>
      <c r="N40573" s="9"/>
    </row>
    <row r="40574" spans="12:14" x14ac:dyDescent="0.25">
      <c r="L40574" s="9"/>
      <c r="M40574" s="9"/>
      <c r="N40574" s="9"/>
    </row>
    <row r="40575" spans="12:14" x14ac:dyDescent="0.25">
      <c r="L40575" s="9"/>
      <c r="M40575" s="9"/>
      <c r="N40575" s="9"/>
    </row>
    <row r="40576" spans="12:14" x14ac:dyDescent="0.25">
      <c r="L40576" s="9"/>
      <c r="M40576" s="9"/>
      <c r="N40576" s="9"/>
    </row>
    <row r="40577" spans="12:14" x14ac:dyDescent="0.25">
      <c r="L40577" s="9"/>
      <c r="M40577" s="9"/>
      <c r="N40577" s="9"/>
    </row>
    <row r="40578" spans="12:14" x14ac:dyDescent="0.25">
      <c r="L40578" s="9"/>
      <c r="M40578" s="9"/>
      <c r="N40578" s="9"/>
    </row>
    <row r="40579" spans="12:14" x14ac:dyDescent="0.25">
      <c r="L40579" s="9"/>
      <c r="M40579" s="9"/>
      <c r="N40579" s="9"/>
    </row>
    <row r="40580" spans="12:14" x14ac:dyDescent="0.25">
      <c r="L40580" s="9"/>
      <c r="M40580" s="9"/>
      <c r="N40580" s="9"/>
    </row>
    <row r="40581" spans="12:14" x14ac:dyDescent="0.25">
      <c r="L40581" s="9"/>
      <c r="M40581" s="9"/>
      <c r="N40581" s="9"/>
    </row>
    <row r="40582" spans="12:14" x14ac:dyDescent="0.25">
      <c r="L40582" s="9"/>
      <c r="M40582" s="9"/>
      <c r="N40582" s="9"/>
    </row>
    <row r="40583" spans="12:14" x14ac:dyDescent="0.25">
      <c r="L40583" s="9"/>
      <c r="M40583" s="9"/>
      <c r="N40583" s="9"/>
    </row>
    <row r="40584" spans="12:14" x14ac:dyDescent="0.25">
      <c r="L40584" s="9"/>
      <c r="M40584" s="9"/>
      <c r="N40584" s="9"/>
    </row>
    <row r="40585" spans="12:14" x14ac:dyDescent="0.25">
      <c r="L40585" s="9"/>
      <c r="M40585" s="9"/>
      <c r="N40585" s="9"/>
    </row>
    <row r="40586" spans="12:14" x14ac:dyDescent="0.25">
      <c r="L40586" s="9"/>
      <c r="M40586" s="9"/>
      <c r="N40586" s="9"/>
    </row>
    <row r="40587" spans="12:14" x14ac:dyDescent="0.25">
      <c r="L40587" s="9"/>
      <c r="M40587" s="9"/>
      <c r="N40587" s="9"/>
    </row>
    <row r="40588" spans="12:14" x14ac:dyDescent="0.25">
      <c r="L40588" s="9"/>
      <c r="M40588" s="9"/>
      <c r="N40588" s="9"/>
    </row>
    <row r="40589" spans="12:14" x14ac:dyDescent="0.25">
      <c r="L40589" s="9"/>
      <c r="M40589" s="9"/>
      <c r="N40589" s="9"/>
    </row>
    <row r="40590" spans="12:14" x14ac:dyDescent="0.25">
      <c r="L40590" s="9"/>
      <c r="M40590" s="9"/>
      <c r="N40590" s="9"/>
    </row>
    <row r="40591" spans="12:14" x14ac:dyDescent="0.25">
      <c r="L40591" s="9"/>
      <c r="M40591" s="9"/>
      <c r="N40591" s="9"/>
    </row>
    <row r="40592" spans="12:14" x14ac:dyDescent="0.25">
      <c r="L40592" s="9"/>
      <c r="M40592" s="9"/>
      <c r="N40592" s="9"/>
    </row>
    <row r="40593" spans="12:14" x14ac:dyDescent="0.25">
      <c r="L40593" s="9"/>
      <c r="M40593" s="9"/>
      <c r="N40593" s="9"/>
    </row>
    <row r="40594" spans="12:14" x14ac:dyDescent="0.25">
      <c r="L40594" s="9"/>
      <c r="M40594" s="9"/>
      <c r="N40594" s="9"/>
    </row>
    <row r="40595" spans="12:14" x14ac:dyDescent="0.25">
      <c r="L40595" s="9"/>
      <c r="M40595" s="9"/>
      <c r="N40595" s="9"/>
    </row>
    <row r="40596" spans="12:14" x14ac:dyDescent="0.25">
      <c r="L40596" s="9"/>
      <c r="M40596" s="9"/>
      <c r="N40596" s="9"/>
    </row>
    <row r="40597" spans="12:14" x14ac:dyDescent="0.25">
      <c r="L40597" s="9"/>
      <c r="M40597" s="9"/>
      <c r="N40597" s="9"/>
    </row>
    <row r="40598" spans="12:14" x14ac:dyDescent="0.25">
      <c r="L40598" s="9"/>
      <c r="M40598" s="9"/>
      <c r="N40598" s="9"/>
    </row>
    <row r="40599" spans="12:14" x14ac:dyDescent="0.25">
      <c r="L40599" s="9"/>
      <c r="M40599" s="9"/>
      <c r="N40599" s="9"/>
    </row>
    <row r="40600" spans="12:14" x14ac:dyDescent="0.25">
      <c r="L40600" s="9"/>
      <c r="M40600" s="9"/>
      <c r="N40600" s="9"/>
    </row>
    <row r="40601" spans="12:14" x14ac:dyDescent="0.25">
      <c r="L40601" s="9"/>
      <c r="M40601" s="9"/>
      <c r="N40601" s="9"/>
    </row>
    <row r="40602" spans="12:14" x14ac:dyDescent="0.25">
      <c r="L40602" s="9"/>
      <c r="M40602" s="9"/>
      <c r="N40602" s="9"/>
    </row>
    <row r="40603" spans="12:14" x14ac:dyDescent="0.25">
      <c r="L40603" s="9"/>
      <c r="M40603" s="9"/>
      <c r="N40603" s="9"/>
    </row>
    <row r="40604" spans="12:14" x14ac:dyDescent="0.25">
      <c r="L40604" s="9"/>
      <c r="M40604" s="9"/>
      <c r="N40604" s="9"/>
    </row>
    <row r="40605" spans="12:14" x14ac:dyDescent="0.25">
      <c r="L40605" s="9"/>
      <c r="M40605" s="9"/>
      <c r="N40605" s="9"/>
    </row>
    <row r="40606" spans="12:14" x14ac:dyDescent="0.25">
      <c r="L40606" s="9"/>
      <c r="M40606" s="9"/>
      <c r="N40606" s="9"/>
    </row>
    <row r="40607" spans="12:14" x14ac:dyDescent="0.25">
      <c r="L40607" s="9"/>
      <c r="M40607" s="9"/>
      <c r="N40607" s="9"/>
    </row>
    <row r="40608" spans="12:14" x14ac:dyDescent="0.25">
      <c r="L40608" s="9"/>
      <c r="M40608" s="9"/>
      <c r="N40608" s="9"/>
    </row>
    <row r="40609" spans="12:14" x14ac:dyDescent="0.25">
      <c r="L40609" s="9"/>
      <c r="M40609" s="9"/>
      <c r="N40609" s="9"/>
    </row>
    <row r="40610" spans="12:14" x14ac:dyDescent="0.25">
      <c r="L40610" s="9"/>
      <c r="M40610" s="9"/>
      <c r="N40610" s="9"/>
    </row>
    <row r="40611" spans="12:14" x14ac:dyDescent="0.25">
      <c r="L40611" s="9"/>
      <c r="M40611" s="9"/>
      <c r="N40611" s="9"/>
    </row>
    <row r="40612" spans="12:14" x14ac:dyDescent="0.25">
      <c r="L40612" s="9"/>
      <c r="M40612" s="9"/>
      <c r="N40612" s="9"/>
    </row>
    <row r="40613" spans="12:14" x14ac:dyDescent="0.25">
      <c r="L40613" s="9"/>
      <c r="M40613" s="9"/>
      <c r="N40613" s="9"/>
    </row>
    <row r="40614" spans="12:14" x14ac:dyDescent="0.25">
      <c r="L40614" s="9"/>
      <c r="M40614" s="9"/>
      <c r="N40614" s="9"/>
    </row>
    <row r="40615" spans="12:14" x14ac:dyDescent="0.25">
      <c r="L40615" s="9"/>
      <c r="M40615" s="9"/>
      <c r="N40615" s="9"/>
    </row>
    <row r="40616" spans="12:14" x14ac:dyDescent="0.25">
      <c r="L40616" s="9"/>
      <c r="M40616" s="9"/>
      <c r="N40616" s="9"/>
    </row>
    <row r="40617" spans="12:14" x14ac:dyDescent="0.25">
      <c r="L40617" s="9"/>
      <c r="M40617" s="9"/>
      <c r="N40617" s="9"/>
    </row>
    <row r="40618" spans="12:14" x14ac:dyDescent="0.25">
      <c r="L40618" s="9"/>
      <c r="M40618" s="9"/>
      <c r="N40618" s="9"/>
    </row>
    <row r="40619" spans="12:14" x14ac:dyDescent="0.25">
      <c r="L40619" s="9"/>
      <c r="M40619" s="9"/>
      <c r="N40619" s="9"/>
    </row>
    <row r="40620" spans="12:14" x14ac:dyDescent="0.25">
      <c r="L40620" s="9"/>
      <c r="M40620" s="9"/>
      <c r="N40620" s="9"/>
    </row>
    <row r="40621" spans="12:14" x14ac:dyDescent="0.25">
      <c r="L40621" s="9"/>
      <c r="M40621" s="9"/>
      <c r="N40621" s="9"/>
    </row>
    <row r="40622" spans="12:14" x14ac:dyDescent="0.25">
      <c r="L40622" s="9"/>
      <c r="M40622" s="9"/>
      <c r="N40622" s="9"/>
    </row>
    <row r="40623" spans="12:14" x14ac:dyDescent="0.25">
      <c r="L40623" s="9"/>
      <c r="M40623" s="9"/>
      <c r="N40623" s="9"/>
    </row>
    <row r="40624" spans="12:14" x14ac:dyDescent="0.25">
      <c r="L40624" s="9"/>
      <c r="M40624" s="9"/>
      <c r="N40624" s="9"/>
    </row>
    <row r="40625" spans="12:14" x14ac:dyDescent="0.25">
      <c r="L40625" s="9"/>
      <c r="M40625" s="9"/>
      <c r="N40625" s="9"/>
    </row>
    <row r="40626" spans="12:14" x14ac:dyDescent="0.25">
      <c r="L40626" s="9"/>
      <c r="M40626" s="9"/>
      <c r="N40626" s="9"/>
    </row>
    <row r="40627" spans="12:14" x14ac:dyDescent="0.25">
      <c r="L40627" s="9"/>
      <c r="M40627" s="9"/>
      <c r="N40627" s="9"/>
    </row>
    <row r="40628" spans="12:14" x14ac:dyDescent="0.25">
      <c r="L40628" s="9"/>
      <c r="M40628" s="9"/>
      <c r="N40628" s="9"/>
    </row>
    <row r="40629" spans="12:14" x14ac:dyDescent="0.25">
      <c r="L40629" s="9"/>
      <c r="M40629" s="9"/>
      <c r="N40629" s="9"/>
    </row>
    <row r="40630" spans="12:14" x14ac:dyDescent="0.25">
      <c r="L40630" s="9"/>
      <c r="M40630" s="9"/>
      <c r="N40630" s="9"/>
    </row>
    <row r="40631" spans="12:14" x14ac:dyDescent="0.25">
      <c r="L40631" s="9"/>
      <c r="M40631" s="9"/>
      <c r="N40631" s="9"/>
    </row>
    <row r="40632" spans="12:14" x14ac:dyDescent="0.25">
      <c r="L40632" s="9"/>
      <c r="M40632" s="9"/>
      <c r="N40632" s="9"/>
    </row>
    <row r="40633" spans="12:14" x14ac:dyDescent="0.25">
      <c r="L40633" s="9"/>
      <c r="M40633" s="9"/>
      <c r="N40633" s="9"/>
    </row>
    <row r="40634" spans="12:14" x14ac:dyDescent="0.25">
      <c r="L40634" s="9"/>
      <c r="M40634" s="9"/>
      <c r="N40634" s="9"/>
    </row>
    <row r="40635" spans="12:14" x14ac:dyDescent="0.25">
      <c r="L40635" s="9"/>
      <c r="M40635" s="9"/>
      <c r="N40635" s="9"/>
    </row>
    <row r="40636" spans="12:14" x14ac:dyDescent="0.25">
      <c r="L40636" s="9"/>
      <c r="M40636" s="9"/>
      <c r="N40636" s="9"/>
    </row>
    <row r="40637" spans="12:14" x14ac:dyDescent="0.25">
      <c r="L40637" s="9"/>
      <c r="M40637" s="9"/>
      <c r="N40637" s="9"/>
    </row>
    <row r="40638" spans="12:14" x14ac:dyDescent="0.25">
      <c r="L40638" s="9"/>
      <c r="M40638" s="9"/>
      <c r="N40638" s="9"/>
    </row>
    <row r="40639" spans="12:14" x14ac:dyDescent="0.25">
      <c r="L40639" s="9"/>
      <c r="M40639" s="9"/>
      <c r="N40639" s="9"/>
    </row>
    <row r="40640" spans="12:14" x14ac:dyDescent="0.25">
      <c r="L40640" s="9"/>
      <c r="M40640" s="9"/>
      <c r="N40640" s="9"/>
    </row>
    <row r="40641" spans="12:14" x14ac:dyDescent="0.25">
      <c r="L40641" s="9"/>
      <c r="M40641" s="9"/>
      <c r="N40641" s="9"/>
    </row>
    <row r="40642" spans="12:14" x14ac:dyDescent="0.25">
      <c r="L40642" s="9"/>
      <c r="M40642" s="9"/>
      <c r="N40642" s="9"/>
    </row>
    <row r="40643" spans="12:14" x14ac:dyDescent="0.25">
      <c r="L40643" s="9"/>
      <c r="M40643" s="9"/>
      <c r="N40643" s="9"/>
    </row>
    <row r="40644" spans="12:14" x14ac:dyDescent="0.25">
      <c r="L40644" s="9"/>
      <c r="M40644" s="9"/>
      <c r="N40644" s="9"/>
    </row>
    <row r="40645" spans="12:14" x14ac:dyDescent="0.25">
      <c r="L40645" s="9"/>
      <c r="M40645" s="9"/>
      <c r="N40645" s="9"/>
    </row>
    <row r="40646" spans="12:14" x14ac:dyDescent="0.25">
      <c r="L40646" s="9"/>
      <c r="M40646" s="9"/>
      <c r="N40646" s="9"/>
    </row>
    <row r="40647" spans="12:14" x14ac:dyDescent="0.25">
      <c r="L40647" s="9"/>
      <c r="M40647" s="9"/>
      <c r="N40647" s="9"/>
    </row>
    <row r="40648" spans="12:14" x14ac:dyDescent="0.25">
      <c r="L40648" s="9"/>
      <c r="M40648" s="9"/>
      <c r="N40648" s="9"/>
    </row>
    <row r="40649" spans="12:14" x14ac:dyDescent="0.25">
      <c r="L40649" s="9"/>
      <c r="M40649" s="9"/>
      <c r="N40649" s="9"/>
    </row>
    <row r="40650" spans="12:14" x14ac:dyDescent="0.25">
      <c r="L40650" s="9"/>
      <c r="M40650" s="9"/>
      <c r="N40650" s="9"/>
    </row>
    <row r="40651" spans="12:14" x14ac:dyDescent="0.25">
      <c r="L40651" s="9"/>
      <c r="M40651" s="9"/>
      <c r="N40651" s="9"/>
    </row>
    <row r="40652" spans="12:14" x14ac:dyDescent="0.25">
      <c r="L40652" s="9"/>
      <c r="M40652" s="9"/>
      <c r="N40652" s="9"/>
    </row>
    <row r="40653" spans="12:14" x14ac:dyDescent="0.25">
      <c r="L40653" s="9"/>
      <c r="M40653" s="9"/>
      <c r="N40653" s="9"/>
    </row>
    <row r="40654" spans="12:14" x14ac:dyDescent="0.25">
      <c r="L40654" s="9"/>
      <c r="M40654" s="9"/>
      <c r="N40654" s="9"/>
    </row>
    <row r="40655" spans="12:14" x14ac:dyDescent="0.25">
      <c r="L40655" s="9"/>
      <c r="M40655" s="9"/>
      <c r="N40655" s="9"/>
    </row>
    <row r="40656" spans="12:14" x14ac:dyDescent="0.25">
      <c r="L40656" s="9"/>
      <c r="M40656" s="9"/>
      <c r="N40656" s="9"/>
    </row>
    <row r="40657" spans="12:14" x14ac:dyDescent="0.25">
      <c r="L40657" s="9"/>
      <c r="M40657" s="9"/>
      <c r="N40657" s="9"/>
    </row>
    <row r="40658" spans="12:14" x14ac:dyDescent="0.25">
      <c r="L40658" s="9"/>
      <c r="M40658" s="9"/>
      <c r="N40658" s="9"/>
    </row>
    <row r="40659" spans="12:14" x14ac:dyDescent="0.25">
      <c r="L40659" s="9"/>
      <c r="M40659" s="9"/>
      <c r="N40659" s="9"/>
    </row>
    <row r="40660" spans="12:14" x14ac:dyDescent="0.25">
      <c r="L40660" s="9"/>
      <c r="M40660" s="9"/>
      <c r="N40660" s="9"/>
    </row>
    <row r="40661" spans="12:14" x14ac:dyDescent="0.25">
      <c r="L40661" s="9"/>
      <c r="M40661" s="9"/>
      <c r="N40661" s="9"/>
    </row>
    <row r="40662" spans="12:14" x14ac:dyDescent="0.25">
      <c r="L40662" s="9"/>
      <c r="M40662" s="9"/>
      <c r="N40662" s="9"/>
    </row>
    <row r="40663" spans="12:14" x14ac:dyDescent="0.25">
      <c r="L40663" s="9"/>
      <c r="M40663" s="9"/>
      <c r="N40663" s="9"/>
    </row>
    <row r="40664" spans="12:14" x14ac:dyDescent="0.25">
      <c r="L40664" s="9"/>
      <c r="M40664" s="9"/>
      <c r="N40664" s="9"/>
    </row>
    <row r="40665" spans="12:14" x14ac:dyDescent="0.25">
      <c r="L40665" s="9"/>
      <c r="M40665" s="9"/>
      <c r="N40665" s="9"/>
    </row>
    <row r="40666" spans="12:14" x14ac:dyDescent="0.25">
      <c r="L40666" s="9"/>
      <c r="M40666" s="9"/>
      <c r="N40666" s="9"/>
    </row>
    <row r="40667" spans="12:14" x14ac:dyDescent="0.25">
      <c r="L40667" s="9"/>
      <c r="M40667" s="9"/>
      <c r="N40667" s="9"/>
    </row>
    <row r="40668" spans="12:14" x14ac:dyDescent="0.25">
      <c r="L40668" s="9"/>
      <c r="M40668" s="9"/>
      <c r="N40668" s="9"/>
    </row>
    <row r="40669" spans="12:14" x14ac:dyDescent="0.25">
      <c r="L40669" s="9"/>
      <c r="M40669" s="9"/>
      <c r="N40669" s="9"/>
    </row>
    <row r="40670" spans="12:14" x14ac:dyDescent="0.25">
      <c r="L40670" s="9"/>
      <c r="M40670" s="9"/>
      <c r="N40670" s="9"/>
    </row>
    <row r="40671" spans="12:14" x14ac:dyDescent="0.25">
      <c r="L40671" s="9"/>
      <c r="M40671" s="9"/>
      <c r="N40671" s="9"/>
    </row>
    <row r="40672" spans="12:14" x14ac:dyDescent="0.25">
      <c r="L40672" s="9"/>
      <c r="M40672" s="9"/>
      <c r="N40672" s="9"/>
    </row>
    <row r="40673" spans="12:14" x14ac:dyDescent="0.25">
      <c r="L40673" s="9"/>
      <c r="M40673" s="9"/>
      <c r="N40673" s="9"/>
    </row>
    <row r="40674" spans="12:14" x14ac:dyDescent="0.25">
      <c r="L40674" s="9"/>
      <c r="M40674" s="9"/>
      <c r="N40674" s="9"/>
    </row>
    <row r="40675" spans="12:14" x14ac:dyDescent="0.25">
      <c r="L40675" s="9"/>
      <c r="M40675" s="9"/>
      <c r="N40675" s="9"/>
    </row>
    <row r="40676" spans="12:14" x14ac:dyDescent="0.25">
      <c r="L40676" s="9"/>
      <c r="M40676" s="9"/>
      <c r="N40676" s="9"/>
    </row>
    <row r="40677" spans="12:14" x14ac:dyDescent="0.25">
      <c r="L40677" s="9"/>
      <c r="M40677" s="9"/>
      <c r="N40677" s="9"/>
    </row>
    <row r="40678" spans="12:14" x14ac:dyDescent="0.25">
      <c r="L40678" s="9"/>
      <c r="M40678" s="9"/>
      <c r="N40678" s="9"/>
    </row>
    <row r="40679" spans="12:14" x14ac:dyDescent="0.25">
      <c r="L40679" s="9"/>
      <c r="M40679" s="9"/>
      <c r="N40679" s="9"/>
    </row>
    <row r="40680" spans="12:14" x14ac:dyDescent="0.25">
      <c r="L40680" s="9"/>
      <c r="M40680" s="9"/>
      <c r="N40680" s="9"/>
    </row>
    <row r="40681" spans="12:14" x14ac:dyDescent="0.25">
      <c r="L40681" s="9"/>
      <c r="M40681" s="9"/>
      <c r="N40681" s="9"/>
    </row>
    <row r="40682" spans="12:14" x14ac:dyDescent="0.25">
      <c r="L40682" s="9"/>
      <c r="M40682" s="9"/>
      <c r="N40682" s="9"/>
    </row>
    <row r="40683" spans="12:14" x14ac:dyDescent="0.25">
      <c r="L40683" s="9"/>
      <c r="M40683" s="9"/>
      <c r="N40683" s="9"/>
    </row>
    <row r="40684" spans="12:14" x14ac:dyDescent="0.25">
      <c r="L40684" s="9"/>
      <c r="M40684" s="9"/>
      <c r="N40684" s="9"/>
    </row>
    <row r="40685" spans="12:14" x14ac:dyDescent="0.25">
      <c r="L40685" s="9"/>
      <c r="M40685" s="9"/>
      <c r="N40685" s="9"/>
    </row>
    <row r="40686" spans="12:14" x14ac:dyDescent="0.25">
      <c r="L40686" s="9"/>
      <c r="M40686" s="9"/>
      <c r="N40686" s="9"/>
    </row>
    <row r="40687" spans="12:14" x14ac:dyDescent="0.25">
      <c r="L40687" s="9"/>
      <c r="M40687" s="9"/>
      <c r="N40687" s="9"/>
    </row>
    <row r="40688" spans="12:14" x14ac:dyDescent="0.25">
      <c r="L40688" s="9"/>
      <c r="M40688" s="9"/>
      <c r="N40688" s="9"/>
    </row>
    <row r="40689" spans="12:14" x14ac:dyDescent="0.25">
      <c r="L40689" s="9"/>
      <c r="M40689" s="9"/>
      <c r="N40689" s="9"/>
    </row>
    <row r="40690" spans="12:14" x14ac:dyDescent="0.25">
      <c r="L40690" s="9"/>
      <c r="M40690" s="9"/>
      <c r="N40690" s="9"/>
    </row>
    <row r="40691" spans="12:14" x14ac:dyDescent="0.25">
      <c r="L40691" s="9"/>
      <c r="M40691" s="9"/>
      <c r="N40691" s="9"/>
    </row>
    <row r="40692" spans="12:14" x14ac:dyDescent="0.25">
      <c r="L40692" s="9"/>
      <c r="M40692" s="9"/>
      <c r="N40692" s="9"/>
    </row>
    <row r="40693" spans="12:14" x14ac:dyDescent="0.25">
      <c r="L40693" s="9"/>
      <c r="M40693" s="9"/>
      <c r="N40693" s="9"/>
    </row>
    <row r="40694" spans="12:14" x14ac:dyDescent="0.25">
      <c r="L40694" s="9"/>
      <c r="M40694" s="9"/>
      <c r="N40694" s="9"/>
    </row>
    <row r="40695" spans="12:14" x14ac:dyDescent="0.25">
      <c r="L40695" s="9"/>
      <c r="M40695" s="9"/>
      <c r="N40695" s="9"/>
    </row>
    <row r="40696" spans="12:14" x14ac:dyDescent="0.25">
      <c r="L40696" s="9"/>
      <c r="M40696" s="9"/>
      <c r="N40696" s="9"/>
    </row>
    <row r="40697" spans="12:14" x14ac:dyDescent="0.25">
      <c r="L40697" s="9"/>
      <c r="M40697" s="9"/>
      <c r="N40697" s="9"/>
    </row>
    <row r="40698" spans="12:14" x14ac:dyDescent="0.25">
      <c r="L40698" s="9"/>
      <c r="M40698" s="9"/>
      <c r="N40698" s="9"/>
    </row>
    <row r="40699" spans="12:14" x14ac:dyDescent="0.25">
      <c r="L40699" s="9"/>
      <c r="M40699" s="9"/>
      <c r="N40699" s="9"/>
    </row>
    <row r="40700" spans="12:14" x14ac:dyDescent="0.25">
      <c r="L40700" s="9"/>
      <c r="M40700" s="9"/>
      <c r="N40700" s="9"/>
    </row>
    <row r="40701" spans="12:14" x14ac:dyDescent="0.25">
      <c r="L40701" s="9"/>
      <c r="M40701" s="9"/>
      <c r="N40701" s="9"/>
    </row>
    <row r="40702" spans="12:14" x14ac:dyDescent="0.25">
      <c r="L40702" s="9"/>
      <c r="M40702" s="9"/>
      <c r="N40702" s="9"/>
    </row>
    <row r="40703" spans="12:14" x14ac:dyDescent="0.25">
      <c r="L40703" s="9"/>
      <c r="M40703" s="9"/>
      <c r="N40703" s="9"/>
    </row>
    <row r="40704" spans="12:14" x14ac:dyDescent="0.25">
      <c r="L40704" s="9"/>
      <c r="M40704" s="9"/>
      <c r="N40704" s="9"/>
    </row>
    <row r="40705" spans="12:14" x14ac:dyDescent="0.25">
      <c r="L40705" s="9"/>
      <c r="M40705" s="9"/>
      <c r="N40705" s="9"/>
    </row>
    <row r="40706" spans="12:14" x14ac:dyDescent="0.25">
      <c r="L40706" s="9"/>
      <c r="M40706" s="9"/>
      <c r="N40706" s="9"/>
    </row>
    <row r="40707" spans="12:14" x14ac:dyDescent="0.25">
      <c r="L40707" s="9"/>
      <c r="M40707" s="9"/>
      <c r="N40707" s="9"/>
    </row>
    <row r="40708" spans="12:14" x14ac:dyDescent="0.25">
      <c r="L40708" s="9"/>
      <c r="M40708" s="9"/>
      <c r="N40708" s="9"/>
    </row>
    <row r="40709" spans="12:14" x14ac:dyDescent="0.25">
      <c r="L40709" s="9"/>
      <c r="M40709" s="9"/>
      <c r="N40709" s="9"/>
    </row>
    <row r="40710" spans="12:14" x14ac:dyDescent="0.25">
      <c r="L40710" s="9"/>
      <c r="M40710" s="9"/>
      <c r="N40710" s="9"/>
    </row>
    <row r="40711" spans="12:14" x14ac:dyDescent="0.25">
      <c r="L40711" s="9"/>
      <c r="M40711" s="9"/>
      <c r="N40711" s="9"/>
    </row>
    <row r="40712" spans="12:14" x14ac:dyDescent="0.25">
      <c r="L40712" s="9"/>
      <c r="M40712" s="9"/>
      <c r="N40712" s="9"/>
    </row>
    <row r="40713" spans="12:14" x14ac:dyDescent="0.25">
      <c r="L40713" s="9"/>
      <c r="M40713" s="9"/>
      <c r="N40713" s="9"/>
    </row>
    <row r="40714" spans="12:14" x14ac:dyDescent="0.25">
      <c r="L40714" s="9"/>
      <c r="M40714" s="9"/>
      <c r="N40714" s="9"/>
    </row>
    <row r="40715" spans="12:14" x14ac:dyDescent="0.25">
      <c r="L40715" s="9"/>
      <c r="M40715" s="9"/>
      <c r="N40715" s="9"/>
    </row>
    <row r="40716" spans="12:14" x14ac:dyDescent="0.25">
      <c r="L40716" s="9"/>
      <c r="M40716" s="9"/>
      <c r="N40716" s="9"/>
    </row>
    <row r="40717" spans="12:14" x14ac:dyDescent="0.25">
      <c r="L40717" s="9"/>
      <c r="M40717" s="9"/>
      <c r="N40717" s="9"/>
    </row>
    <row r="40718" spans="12:14" x14ac:dyDescent="0.25">
      <c r="L40718" s="9"/>
      <c r="M40718" s="9"/>
      <c r="N40718" s="9"/>
    </row>
    <row r="40719" spans="12:14" x14ac:dyDescent="0.25">
      <c r="L40719" s="9"/>
      <c r="M40719" s="9"/>
      <c r="N40719" s="9"/>
    </row>
    <row r="40720" spans="12:14" x14ac:dyDescent="0.25">
      <c r="L40720" s="9"/>
      <c r="M40720" s="9"/>
      <c r="N40720" s="9"/>
    </row>
    <row r="40721" spans="12:14" x14ac:dyDescent="0.25">
      <c r="L40721" s="9"/>
      <c r="M40721" s="9"/>
      <c r="N40721" s="9"/>
    </row>
    <row r="40722" spans="12:14" x14ac:dyDescent="0.25">
      <c r="L40722" s="9"/>
      <c r="M40722" s="9"/>
      <c r="N40722" s="9"/>
    </row>
    <row r="40723" spans="12:14" x14ac:dyDescent="0.25">
      <c r="L40723" s="9"/>
      <c r="M40723" s="9"/>
      <c r="N40723" s="9"/>
    </row>
    <row r="40724" spans="12:14" x14ac:dyDescent="0.25">
      <c r="L40724" s="9"/>
      <c r="M40724" s="9"/>
      <c r="N40724" s="9"/>
    </row>
    <row r="40725" spans="12:14" x14ac:dyDescent="0.25">
      <c r="L40725" s="9"/>
      <c r="M40725" s="9"/>
      <c r="N40725" s="9"/>
    </row>
    <row r="40726" spans="12:14" x14ac:dyDescent="0.25">
      <c r="L40726" s="9"/>
      <c r="M40726" s="9"/>
      <c r="N40726" s="9"/>
    </row>
    <row r="40727" spans="12:14" x14ac:dyDescent="0.25">
      <c r="L40727" s="9"/>
      <c r="M40727" s="9"/>
      <c r="N40727" s="9"/>
    </row>
    <row r="40728" spans="12:14" x14ac:dyDescent="0.25">
      <c r="L40728" s="9"/>
      <c r="M40728" s="9"/>
      <c r="N40728" s="9"/>
    </row>
    <row r="40729" spans="12:14" x14ac:dyDescent="0.25">
      <c r="L40729" s="9"/>
      <c r="M40729" s="9"/>
      <c r="N40729" s="9"/>
    </row>
    <row r="40730" spans="12:14" x14ac:dyDescent="0.25">
      <c r="L40730" s="9"/>
      <c r="M40730" s="9"/>
      <c r="N40730" s="9"/>
    </row>
    <row r="40731" spans="12:14" x14ac:dyDescent="0.25">
      <c r="L40731" s="9"/>
      <c r="M40731" s="9"/>
      <c r="N40731" s="9"/>
    </row>
    <row r="40732" spans="12:14" x14ac:dyDescent="0.25">
      <c r="L40732" s="9"/>
      <c r="M40732" s="9"/>
      <c r="N40732" s="9"/>
    </row>
    <row r="40733" spans="12:14" x14ac:dyDescent="0.25">
      <c r="L40733" s="9"/>
      <c r="M40733" s="9"/>
      <c r="N40733" s="9"/>
    </row>
    <row r="40734" spans="12:14" x14ac:dyDescent="0.25">
      <c r="L40734" s="9"/>
      <c r="M40734" s="9"/>
      <c r="N40734" s="9"/>
    </row>
    <row r="40735" spans="12:14" x14ac:dyDescent="0.25">
      <c r="L40735" s="9"/>
      <c r="M40735" s="9"/>
      <c r="N40735" s="9"/>
    </row>
    <row r="40736" spans="12:14" x14ac:dyDescent="0.25">
      <c r="L40736" s="9"/>
      <c r="M40736" s="9"/>
      <c r="N40736" s="9"/>
    </row>
    <row r="40737" spans="12:14" x14ac:dyDescent="0.25">
      <c r="L40737" s="9"/>
      <c r="M40737" s="9"/>
      <c r="N40737" s="9"/>
    </row>
    <row r="40738" spans="12:14" x14ac:dyDescent="0.25">
      <c r="L40738" s="9"/>
      <c r="M40738" s="9"/>
      <c r="N40738" s="9"/>
    </row>
    <row r="40739" spans="12:14" x14ac:dyDescent="0.25">
      <c r="L40739" s="9"/>
      <c r="M40739" s="9"/>
      <c r="N40739" s="9"/>
    </row>
    <row r="40740" spans="12:14" x14ac:dyDescent="0.25">
      <c r="L40740" s="9"/>
      <c r="M40740" s="9"/>
      <c r="N40740" s="9"/>
    </row>
    <row r="40741" spans="12:14" x14ac:dyDescent="0.25">
      <c r="L40741" s="9"/>
      <c r="M40741" s="9"/>
      <c r="N40741" s="9"/>
    </row>
    <row r="40742" spans="12:14" x14ac:dyDescent="0.25">
      <c r="L40742" s="9"/>
      <c r="M40742" s="9"/>
      <c r="N40742" s="9"/>
    </row>
    <row r="40743" spans="12:14" x14ac:dyDescent="0.25">
      <c r="L40743" s="9"/>
      <c r="M40743" s="9"/>
      <c r="N40743" s="9"/>
    </row>
    <row r="40744" spans="12:14" x14ac:dyDescent="0.25">
      <c r="L40744" s="9"/>
      <c r="M40744" s="9"/>
      <c r="N40744" s="9"/>
    </row>
    <row r="40745" spans="12:14" x14ac:dyDescent="0.25">
      <c r="L40745" s="9"/>
      <c r="M40745" s="9"/>
      <c r="N40745" s="9"/>
    </row>
    <row r="40746" spans="12:14" x14ac:dyDescent="0.25">
      <c r="L40746" s="9"/>
      <c r="M40746" s="9"/>
      <c r="N40746" s="9"/>
    </row>
    <row r="40747" spans="12:14" x14ac:dyDescent="0.25">
      <c r="L40747" s="9"/>
      <c r="M40747" s="9"/>
      <c r="N40747" s="9"/>
    </row>
    <row r="40748" spans="12:14" x14ac:dyDescent="0.25">
      <c r="L40748" s="9"/>
      <c r="M40748" s="9"/>
      <c r="N40748" s="9"/>
    </row>
    <row r="40749" spans="12:14" x14ac:dyDescent="0.25">
      <c r="L40749" s="9"/>
      <c r="M40749" s="9"/>
      <c r="N40749" s="9"/>
    </row>
    <row r="40750" spans="12:14" x14ac:dyDescent="0.25">
      <c r="L40750" s="9"/>
      <c r="M40750" s="9"/>
      <c r="N40750" s="9"/>
    </row>
    <row r="40751" spans="12:14" x14ac:dyDescent="0.25">
      <c r="L40751" s="9"/>
      <c r="M40751" s="9"/>
      <c r="N40751" s="9"/>
    </row>
    <row r="40752" spans="12:14" x14ac:dyDescent="0.25">
      <c r="L40752" s="9"/>
      <c r="M40752" s="9"/>
      <c r="N40752" s="9"/>
    </row>
    <row r="40753" spans="12:14" x14ac:dyDescent="0.25">
      <c r="L40753" s="9"/>
      <c r="M40753" s="9"/>
      <c r="N40753" s="9"/>
    </row>
    <row r="40754" spans="12:14" x14ac:dyDescent="0.25">
      <c r="L40754" s="9"/>
      <c r="M40754" s="9"/>
      <c r="N40754" s="9"/>
    </row>
    <row r="40755" spans="12:14" x14ac:dyDescent="0.25">
      <c r="L40755" s="9"/>
      <c r="M40755" s="9"/>
      <c r="N40755" s="9"/>
    </row>
    <row r="40756" spans="12:14" x14ac:dyDescent="0.25">
      <c r="L40756" s="9"/>
      <c r="M40756" s="9"/>
      <c r="N40756" s="9"/>
    </row>
    <row r="40757" spans="12:14" x14ac:dyDescent="0.25">
      <c r="L40757" s="9"/>
      <c r="M40757" s="9"/>
      <c r="N40757" s="9"/>
    </row>
    <row r="40758" spans="12:14" x14ac:dyDescent="0.25">
      <c r="L40758" s="9"/>
      <c r="M40758" s="9"/>
      <c r="N40758" s="9"/>
    </row>
    <row r="40759" spans="12:14" x14ac:dyDescent="0.25">
      <c r="L40759" s="9"/>
      <c r="M40759" s="9"/>
      <c r="N40759" s="9"/>
    </row>
    <row r="40760" spans="12:14" x14ac:dyDescent="0.25">
      <c r="L40760" s="9"/>
      <c r="M40760" s="9"/>
      <c r="N40760" s="9"/>
    </row>
    <row r="40761" spans="12:14" x14ac:dyDescent="0.25">
      <c r="L40761" s="9"/>
      <c r="M40761" s="9"/>
      <c r="N40761" s="9"/>
    </row>
    <row r="40762" spans="12:14" x14ac:dyDescent="0.25">
      <c r="L40762" s="9"/>
      <c r="M40762" s="9"/>
      <c r="N40762" s="9"/>
    </row>
    <row r="40763" spans="12:14" x14ac:dyDescent="0.25">
      <c r="L40763" s="9"/>
      <c r="M40763" s="9"/>
      <c r="N40763" s="9"/>
    </row>
    <row r="40764" spans="12:14" x14ac:dyDescent="0.25">
      <c r="L40764" s="9"/>
      <c r="M40764" s="9"/>
      <c r="N40764" s="9"/>
    </row>
    <row r="40765" spans="12:14" x14ac:dyDescent="0.25">
      <c r="L40765" s="9"/>
      <c r="M40765" s="9"/>
      <c r="N40765" s="9"/>
    </row>
    <row r="40766" spans="12:14" x14ac:dyDescent="0.25">
      <c r="L40766" s="9"/>
      <c r="M40766" s="9"/>
      <c r="N40766" s="9"/>
    </row>
    <row r="40767" spans="12:14" x14ac:dyDescent="0.25">
      <c r="L40767" s="9"/>
      <c r="M40767" s="9"/>
      <c r="N40767" s="9"/>
    </row>
    <row r="40768" spans="12:14" x14ac:dyDescent="0.25">
      <c r="L40768" s="9"/>
      <c r="M40768" s="9"/>
      <c r="N40768" s="9"/>
    </row>
    <row r="40769" spans="12:14" x14ac:dyDescent="0.25">
      <c r="L40769" s="9"/>
      <c r="M40769" s="9"/>
      <c r="N40769" s="9"/>
    </row>
    <row r="40770" spans="12:14" x14ac:dyDescent="0.25">
      <c r="L40770" s="9"/>
      <c r="M40770" s="9"/>
      <c r="N40770" s="9"/>
    </row>
    <row r="40771" spans="12:14" x14ac:dyDescent="0.25">
      <c r="L40771" s="9"/>
      <c r="M40771" s="9"/>
      <c r="N40771" s="9"/>
    </row>
    <row r="40772" spans="12:14" x14ac:dyDescent="0.25">
      <c r="L40772" s="9"/>
      <c r="M40772" s="9"/>
      <c r="N40772" s="9"/>
    </row>
    <row r="40773" spans="12:14" x14ac:dyDescent="0.25">
      <c r="L40773" s="9"/>
      <c r="M40773" s="9"/>
      <c r="N40773" s="9"/>
    </row>
    <row r="40774" spans="12:14" x14ac:dyDescent="0.25">
      <c r="L40774" s="9"/>
      <c r="M40774" s="9"/>
      <c r="N40774" s="9"/>
    </row>
    <row r="40775" spans="12:14" x14ac:dyDescent="0.25">
      <c r="L40775" s="9"/>
      <c r="M40775" s="9"/>
      <c r="N40775" s="9"/>
    </row>
    <row r="40776" spans="12:14" x14ac:dyDescent="0.25">
      <c r="L40776" s="9"/>
      <c r="M40776" s="9"/>
      <c r="N40776" s="9"/>
    </row>
    <row r="40777" spans="12:14" x14ac:dyDescent="0.25">
      <c r="L40777" s="9"/>
      <c r="M40777" s="9"/>
      <c r="N40777" s="9"/>
    </row>
    <row r="40778" spans="12:14" x14ac:dyDescent="0.25">
      <c r="L40778" s="9"/>
      <c r="M40778" s="9"/>
      <c r="N40778" s="9"/>
    </row>
    <row r="40779" spans="12:14" x14ac:dyDescent="0.25">
      <c r="L40779" s="9"/>
      <c r="M40779" s="9"/>
      <c r="N40779" s="9"/>
    </row>
    <row r="40780" spans="12:14" x14ac:dyDescent="0.25">
      <c r="L40780" s="9"/>
      <c r="M40780" s="9"/>
      <c r="N40780" s="9"/>
    </row>
    <row r="40781" spans="12:14" x14ac:dyDescent="0.25">
      <c r="L40781" s="9"/>
      <c r="M40781" s="9"/>
      <c r="N40781" s="9"/>
    </row>
    <row r="40782" spans="12:14" x14ac:dyDescent="0.25">
      <c r="L40782" s="9"/>
      <c r="M40782" s="9"/>
      <c r="N40782" s="9"/>
    </row>
    <row r="40783" spans="12:14" x14ac:dyDescent="0.25">
      <c r="L40783" s="9"/>
      <c r="M40783" s="9"/>
      <c r="N40783" s="9"/>
    </row>
    <row r="40784" spans="12:14" x14ac:dyDescent="0.25">
      <c r="L40784" s="9"/>
      <c r="M40784" s="9"/>
      <c r="N40784" s="9"/>
    </row>
    <row r="40785" spans="12:14" x14ac:dyDescent="0.25">
      <c r="L40785" s="9"/>
      <c r="M40785" s="9"/>
      <c r="N40785" s="9"/>
    </row>
    <row r="40786" spans="12:14" x14ac:dyDescent="0.25">
      <c r="L40786" s="9"/>
      <c r="M40786" s="9"/>
      <c r="N40786" s="9"/>
    </row>
    <row r="40787" spans="12:14" x14ac:dyDescent="0.25">
      <c r="L40787" s="9"/>
      <c r="M40787" s="9"/>
      <c r="N40787" s="9"/>
    </row>
    <row r="40788" spans="12:14" x14ac:dyDescent="0.25">
      <c r="L40788" s="9"/>
      <c r="M40788" s="9"/>
      <c r="N40788" s="9"/>
    </row>
    <row r="40789" spans="12:14" x14ac:dyDescent="0.25">
      <c r="L40789" s="9"/>
      <c r="M40789" s="9"/>
      <c r="N40789" s="9"/>
    </row>
    <row r="40790" spans="12:14" x14ac:dyDescent="0.25">
      <c r="L40790" s="9"/>
      <c r="M40790" s="9"/>
      <c r="N40790" s="9"/>
    </row>
    <row r="40791" spans="12:14" x14ac:dyDescent="0.25">
      <c r="L40791" s="9"/>
      <c r="M40791" s="9"/>
      <c r="N40791" s="9"/>
    </row>
    <row r="40792" spans="12:14" x14ac:dyDescent="0.25">
      <c r="L40792" s="9"/>
      <c r="M40792" s="9"/>
      <c r="N40792" s="9"/>
    </row>
    <row r="40793" spans="12:14" x14ac:dyDescent="0.25">
      <c r="L40793" s="9"/>
      <c r="M40793" s="9"/>
      <c r="N40793" s="9"/>
    </row>
    <row r="40794" spans="12:14" x14ac:dyDescent="0.25">
      <c r="L40794" s="9"/>
      <c r="M40794" s="9"/>
      <c r="N40794" s="9"/>
    </row>
    <row r="40795" spans="12:14" x14ac:dyDescent="0.25">
      <c r="L40795" s="9"/>
      <c r="M40795" s="9"/>
      <c r="N40795" s="9"/>
    </row>
    <row r="40796" spans="12:14" x14ac:dyDescent="0.25">
      <c r="L40796" s="9"/>
      <c r="M40796" s="9"/>
      <c r="N40796" s="9"/>
    </row>
    <row r="40797" spans="12:14" x14ac:dyDescent="0.25">
      <c r="L40797" s="9"/>
      <c r="M40797" s="9"/>
      <c r="N40797" s="9"/>
    </row>
    <row r="40798" spans="12:14" x14ac:dyDescent="0.25">
      <c r="L40798" s="9"/>
      <c r="M40798" s="9"/>
      <c r="N40798" s="9"/>
    </row>
    <row r="40799" spans="12:14" x14ac:dyDescent="0.25">
      <c r="L40799" s="9"/>
      <c r="M40799" s="9"/>
      <c r="N40799" s="9"/>
    </row>
    <row r="40800" spans="12:14" x14ac:dyDescent="0.25">
      <c r="L40800" s="9"/>
      <c r="M40800" s="9"/>
      <c r="N40800" s="9"/>
    </row>
    <row r="40801" spans="12:14" x14ac:dyDescent="0.25">
      <c r="L40801" s="9"/>
      <c r="M40801" s="9"/>
      <c r="N40801" s="9"/>
    </row>
    <row r="40802" spans="12:14" x14ac:dyDescent="0.25">
      <c r="L40802" s="9"/>
      <c r="M40802" s="9"/>
      <c r="N40802" s="9"/>
    </row>
    <row r="40803" spans="12:14" x14ac:dyDescent="0.25">
      <c r="L40803" s="9"/>
      <c r="M40803" s="9"/>
      <c r="N40803" s="9"/>
    </row>
    <row r="40804" spans="12:14" x14ac:dyDescent="0.25">
      <c r="L40804" s="9"/>
      <c r="M40804" s="9"/>
      <c r="N40804" s="9"/>
    </row>
    <row r="40805" spans="12:14" x14ac:dyDescent="0.25">
      <c r="L40805" s="9"/>
      <c r="M40805" s="9"/>
      <c r="N40805" s="9"/>
    </row>
    <row r="40806" spans="12:14" x14ac:dyDescent="0.25">
      <c r="L40806" s="9"/>
      <c r="M40806" s="9"/>
      <c r="N40806" s="9"/>
    </row>
    <row r="40807" spans="12:14" x14ac:dyDescent="0.25">
      <c r="L40807" s="9"/>
      <c r="M40807" s="9"/>
      <c r="N40807" s="9"/>
    </row>
    <row r="40808" spans="12:14" x14ac:dyDescent="0.25">
      <c r="L40808" s="9"/>
      <c r="M40808" s="9"/>
      <c r="N40808" s="9"/>
    </row>
    <row r="40809" spans="12:14" x14ac:dyDescent="0.25">
      <c r="L40809" s="9"/>
      <c r="M40809" s="9"/>
      <c r="N40809" s="9"/>
    </row>
    <row r="40810" spans="12:14" x14ac:dyDescent="0.25">
      <c r="L40810" s="9"/>
      <c r="M40810" s="9"/>
      <c r="N40810" s="9"/>
    </row>
    <row r="40811" spans="12:14" x14ac:dyDescent="0.25">
      <c r="L40811" s="9"/>
      <c r="M40811" s="9"/>
      <c r="N40811" s="9"/>
    </row>
    <row r="40812" spans="12:14" x14ac:dyDescent="0.25">
      <c r="L40812" s="9"/>
      <c r="M40812" s="9"/>
      <c r="N40812" s="9"/>
    </row>
    <row r="40813" spans="12:14" x14ac:dyDescent="0.25">
      <c r="L40813" s="9"/>
      <c r="M40813" s="9"/>
      <c r="N40813" s="9"/>
    </row>
    <row r="40814" spans="12:14" x14ac:dyDescent="0.25">
      <c r="L40814" s="9"/>
      <c r="M40814" s="9"/>
      <c r="N40814" s="9"/>
    </row>
    <row r="40815" spans="12:14" x14ac:dyDescent="0.25">
      <c r="L40815" s="9"/>
      <c r="M40815" s="9"/>
      <c r="N40815" s="9"/>
    </row>
    <row r="40816" spans="12:14" x14ac:dyDescent="0.25">
      <c r="L40816" s="9"/>
      <c r="M40816" s="9"/>
      <c r="N40816" s="9"/>
    </row>
    <row r="40817" spans="12:14" x14ac:dyDescent="0.25">
      <c r="L40817" s="9"/>
      <c r="M40817" s="9"/>
      <c r="N40817" s="9"/>
    </row>
    <row r="40818" spans="12:14" x14ac:dyDescent="0.25">
      <c r="L40818" s="9"/>
      <c r="M40818" s="9"/>
      <c r="N40818" s="9"/>
    </row>
    <row r="40819" spans="12:14" x14ac:dyDescent="0.25">
      <c r="L40819" s="9"/>
      <c r="M40819" s="9"/>
      <c r="N40819" s="9"/>
    </row>
    <row r="40820" spans="12:14" x14ac:dyDescent="0.25">
      <c r="L40820" s="9"/>
      <c r="M40820" s="9"/>
      <c r="N40820" s="9"/>
    </row>
    <row r="40821" spans="12:14" x14ac:dyDescent="0.25">
      <c r="L40821" s="9"/>
      <c r="M40821" s="9"/>
      <c r="N40821" s="9"/>
    </row>
    <row r="40822" spans="12:14" x14ac:dyDescent="0.25">
      <c r="L40822" s="9"/>
      <c r="M40822" s="9"/>
      <c r="N40822" s="9"/>
    </row>
    <row r="40823" spans="12:14" x14ac:dyDescent="0.25">
      <c r="L40823" s="9"/>
      <c r="M40823" s="9"/>
      <c r="N40823" s="9"/>
    </row>
    <row r="40824" spans="12:14" x14ac:dyDescent="0.25">
      <c r="L40824" s="9"/>
      <c r="M40824" s="9"/>
      <c r="N40824" s="9"/>
    </row>
    <row r="40825" spans="12:14" x14ac:dyDescent="0.25">
      <c r="L40825" s="9"/>
      <c r="M40825" s="9"/>
      <c r="N40825" s="9"/>
    </row>
    <row r="40826" spans="12:14" x14ac:dyDescent="0.25">
      <c r="L40826" s="9"/>
      <c r="M40826" s="9"/>
      <c r="N40826" s="9"/>
    </row>
    <row r="40827" spans="12:14" x14ac:dyDescent="0.25">
      <c r="L40827" s="9"/>
      <c r="M40827" s="9"/>
      <c r="N40827" s="9"/>
    </row>
    <row r="40828" spans="12:14" x14ac:dyDescent="0.25">
      <c r="L40828" s="9"/>
      <c r="M40828" s="9"/>
      <c r="N40828" s="9"/>
    </row>
    <row r="40829" spans="12:14" x14ac:dyDescent="0.25">
      <c r="L40829" s="9"/>
      <c r="M40829" s="9"/>
      <c r="N40829" s="9"/>
    </row>
    <row r="40830" spans="12:14" x14ac:dyDescent="0.25">
      <c r="L40830" s="9"/>
      <c r="M40830" s="9"/>
      <c r="N40830" s="9"/>
    </row>
    <row r="40831" spans="12:14" x14ac:dyDescent="0.25">
      <c r="L40831" s="9"/>
      <c r="M40831" s="9"/>
      <c r="N40831" s="9"/>
    </row>
    <row r="40832" spans="12:14" x14ac:dyDescent="0.25">
      <c r="L40832" s="9"/>
      <c r="M40832" s="9"/>
      <c r="N40832" s="9"/>
    </row>
    <row r="40833" spans="12:14" x14ac:dyDescent="0.25">
      <c r="L40833" s="9"/>
      <c r="M40833" s="9"/>
      <c r="N40833" s="9"/>
    </row>
    <row r="40834" spans="12:14" x14ac:dyDescent="0.25">
      <c r="L40834" s="9"/>
      <c r="M40834" s="9"/>
      <c r="N40834" s="9"/>
    </row>
    <row r="40835" spans="12:14" x14ac:dyDescent="0.25">
      <c r="L40835" s="9"/>
      <c r="M40835" s="9"/>
      <c r="N40835" s="9"/>
    </row>
    <row r="40836" spans="12:14" x14ac:dyDescent="0.25">
      <c r="L40836" s="9"/>
      <c r="M40836" s="9"/>
      <c r="N40836" s="9"/>
    </row>
    <row r="40837" spans="12:14" x14ac:dyDescent="0.25">
      <c r="L40837" s="9"/>
      <c r="M40837" s="9"/>
      <c r="N40837" s="9"/>
    </row>
    <row r="40838" spans="12:14" x14ac:dyDescent="0.25">
      <c r="L40838" s="9"/>
      <c r="M40838" s="9"/>
      <c r="N40838" s="9"/>
    </row>
    <row r="40839" spans="12:14" x14ac:dyDescent="0.25">
      <c r="L40839" s="9"/>
      <c r="M40839" s="9"/>
      <c r="N40839" s="9"/>
    </row>
    <row r="40840" spans="12:14" x14ac:dyDescent="0.25">
      <c r="L40840" s="9"/>
      <c r="M40840" s="9"/>
      <c r="N40840" s="9"/>
    </row>
    <row r="40841" spans="12:14" x14ac:dyDescent="0.25">
      <c r="L40841" s="9"/>
      <c r="M40841" s="9"/>
      <c r="N40841" s="9"/>
    </row>
    <row r="40842" spans="12:14" x14ac:dyDescent="0.25">
      <c r="L40842" s="9"/>
      <c r="M40842" s="9"/>
      <c r="N40842" s="9"/>
    </row>
    <row r="40843" spans="12:14" x14ac:dyDescent="0.25">
      <c r="L40843" s="9"/>
      <c r="M40843" s="9"/>
      <c r="N40843" s="9"/>
    </row>
    <row r="40844" spans="12:14" x14ac:dyDescent="0.25">
      <c r="L40844" s="9"/>
      <c r="M40844" s="9"/>
      <c r="N40844" s="9"/>
    </row>
    <row r="40845" spans="12:14" x14ac:dyDescent="0.25">
      <c r="L40845" s="9"/>
      <c r="M40845" s="9"/>
      <c r="N40845" s="9"/>
    </row>
    <row r="40846" spans="12:14" x14ac:dyDescent="0.25">
      <c r="L40846" s="9"/>
      <c r="M40846" s="9"/>
      <c r="N40846" s="9"/>
    </row>
    <row r="40847" spans="12:14" x14ac:dyDescent="0.25">
      <c r="L40847" s="9"/>
      <c r="M40847" s="9"/>
      <c r="N40847" s="9"/>
    </row>
    <row r="40848" spans="12:14" x14ac:dyDescent="0.25">
      <c r="L40848" s="9"/>
      <c r="M40848" s="9"/>
      <c r="N40848" s="9"/>
    </row>
    <row r="40849" spans="12:14" x14ac:dyDescent="0.25">
      <c r="L40849" s="9"/>
      <c r="M40849" s="9"/>
      <c r="N40849" s="9"/>
    </row>
    <row r="40850" spans="12:14" x14ac:dyDescent="0.25">
      <c r="L40850" s="9"/>
      <c r="M40850" s="9"/>
      <c r="N40850" s="9"/>
    </row>
    <row r="40851" spans="12:14" x14ac:dyDescent="0.25">
      <c r="L40851" s="9"/>
      <c r="M40851" s="9"/>
      <c r="N40851" s="9"/>
    </row>
    <row r="40852" spans="12:14" x14ac:dyDescent="0.25">
      <c r="L40852" s="9"/>
      <c r="M40852" s="9"/>
      <c r="N40852" s="9"/>
    </row>
    <row r="40853" spans="12:14" x14ac:dyDescent="0.25">
      <c r="L40853" s="9"/>
      <c r="M40853" s="9"/>
      <c r="N40853" s="9"/>
    </row>
    <row r="40854" spans="12:14" x14ac:dyDescent="0.25">
      <c r="L40854" s="9"/>
      <c r="M40854" s="9"/>
      <c r="N40854" s="9"/>
    </row>
    <row r="40855" spans="12:14" x14ac:dyDescent="0.25">
      <c r="L40855" s="9"/>
      <c r="M40855" s="9"/>
      <c r="N40855" s="9"/>
    </row>
    <row r="40856" spans="12:14" x14ac:dyDescent="0.25">
      <c r="L40856" s="9"/>
      <c r="M40856" s="9"/>
      <c r="N40856" s="9"/>
    </row>
    <row r="40857" spans="12:14" x14ac:dyDescent="0.25">
      <c r="L40857" s="9"/>
      <c r="M40857" s="9"/>
      <c r="N40857" s="9"/>
    </row>
    <row r="40858" spans="12:14" x14ac:dyDescent="0.25">
      <c r="L40858" s="9"/>
      <c r="M40858" s="9"/>
      <c r="N40858" s="9"/>
    </row>
    <row r="40859" spans="12:14" x14ac:dyDescent="0.25">
      <c r="L40859" s="9"/>
      <c r="M40859" s="9"/>
      <c r="N40859" s="9"/>
    </row>
    <row r="40860" spans="12:14" x14ac:dyDescent="0.25">
      <c r="L40860" s="9"/>
      <c r="M40860" s="9"/>
      <c r="N40860" s="9"/>
    </row>
    <row r="40861" spans="12:14" x14ac:dyDescent="0.25">
      <c r="L40861" s="9"/>
      <c r="M40861" s="9"/>
      <c r="N40861" s="9"/>
    </row>
    <row r="40862" spans="12:14" x14ac:dyDescent="0.25">
      <c r="L40862" s="9"/>
      <c r="M40862" s="9"/>
      <c r="N40862" s="9"/>
    </row>
    <row r="40863" spans="12:14" x14ac:dyDescent="0.25">
      <c r="L40863" s="9"/>
      <c r="M40863" s="9"/>
      <c r="N40863" s="9"/>
    </row>
    <row r="40864" spans="12:14" x14ac:dyDescent="0.25">
      <c r="L40864" s="9"/>
      <c r="M40864" s="9"/>
      <c r="N40864" s="9"/>
    </row>
    <row r="40865" spans="12:14" x14ac:dyDescent="0.25">
      <c r="L40865" s="9"/>
      <c r="M40865" s="9"/>
      <c r="N40865" s="9"/>
    </row>
    <row r="40866" spans="12:14" x14ac:dyDescent="0.25">
      <c r="L40866" s="9"/>
      <c r="M40866" s="9"/>
      <c r="N40866" s="9"/>
    </row>
    <row r="40867" spans="12:14" x14ac:dyDescent="0.25">
      <c r="L40867" s="9"/>
      <c r="M40867" s="9"/>
      <c r="N40867" s="9"/>
    </row>
    <row r="40868" spans="12:14" x14ac:dyDescent="0.25">
      <c r="L40868" s="9"/>
      <c r="M40868" s="9"/>
      <c r="N40868" s="9"/>
    </row>
    <row r="40869" spans="12:14" x14ac:dyDescent="0.25">
      <c r="L40869" s="9"/>
      <c r="M40869" s="9"/>
      <c r="N40869" s="9"/>
    </row>
    <row r="40870" spans="12:14" x14ac:dyDescent="0.25">
      <c r="L40870" s="9"/>
      <c r="M40870" s="9"/>
      <c r="N40870" s="9"/>
    </row>
    <row r="40871" spans="12:14" x14ac:dyDescent="0.25">
      <c r="L40871" s="9"/>
      <c r="M40871" s="9"/>
      <c r="N40871" s="9"/>
    </row>
    <row r="40872" spans="12:14" x14ac:dyDescent="0.25">
      <c r="L40872" s="9"/>
      <c r="M40872" s="9"/>
      <c r="N40872" s="9"/>
    </row>
    <row r="40873" spans="12:14" x14ac:dyDescent="0.25">
      <c r="L40873" s="9"/>
      <c r="M40873" s="9"/>
      <c r="N40873" s="9"/>
    </row>
    <row r="40874" spans="12:14" x14ac:dyDescent="0.25">
      <c r="L40874" s="9"/>
      <c r="M40874" s="9"/>
      <c r="N40874" s="9"/>
    </row>
    <row r="40875" spans="12:14" x14ac:dyDescent="0.25">
      <c r="L40875" s="9"/>
      <c r="M40875" s="9"/>
      <c r="N40875" s="9"/>
    </row>
    <row r="40876" spans="12:14" x14ac:dyDescent="0.25">
      <c r="L40876" s="9"/>
      <c r="M40876" s="9"/>
      <c r="N40876" s="9"/>
    </row>
    <row r="40877" spans="12:14" x14ac:dyDescent="0.25">
      <c r="L40877" s="9"/>
      <c r="M40877" s="9"/>
      <c r="N40877" s="9"/>
    </row>
    <row r="40878" spans="12:14" x14ac:dyDescent="0.25">
      <c r="L40878" s="9"/>
      <c r="M40878" s="9"/>
      <c r="N40878" s="9"/>
    </row>
    <row r="40879" spans="12:14" x14ac:dyDescent="0.25">
      <c r="L40879" s="9"/>
      <c r="M40879" s="9"/>
      <c r="N40879" s="9"/>
    </row>
    <row r="40880" spans="12:14" x14ac:dyDescent="0.25">
      <c r="L40880" s="9"/>
      <c r="M40880" s="9"/>
      <c r="N40880" s="9"/>
    </row>
    <row r="40881" spans="12:14" x14ac:dyDescent="0.25">
      <c r="L40881" s="9"/>
      <c r="M40881" s="9"/>
      <c r="N40881" s="9"/>
    </row>
    <row r="40882" spans="12:14" x14ac:dyDescent="0.25">
      <c r="L40882" s="9"/>
      <c r="M40882" s="9"/>
      <c r="N40882" s="9"/>
    </row>
    <row r="40883" spans="12:14" x14ac:dyDescent="0.25">
      <c r="L40883" s="9"/>
      <c r="M40883" s="9"/>
      <c r="N40883" s="9"/>
    </row>
    <row r="40884" spans="12:14" x14ac:dyDescent="0.25">
      <c r="L40884" s="9"/>
      <c r="M40884" s="9"/>
      <c r="N40884" s="9"/>
    </row>
    <row r="40885" spans="12:14" x14ac:dyDescent="0.25">
      <c r="L40885" s="9"/>
      <c r="M40885" s="9"/>
      <c r="N40885" s="9"/>
    </row>
    <row r="40886" spans="12:14" x14ac:dyDescent="0.25">
      <c r="L40886" s="9"/>
      <c r="M40886" s="9"/>
      <c r="N40886" s="9"/>
    </row>
    <row r="40887" spans="12:14" x14ac:dyDescent="0.25">
      <c r="L40887" s="9"/>
      <c r="M40887" s="9"/>
      <c r="N40887" s="9"/>
    </row>
    <row r="40888" spans="12:14" x14ac:dyDescent="0.25">
      <c r="L40888" s="9"/>
      <c r="M40888" s="9"/>
      <c r="N40888" s="9"/>
    </row>
    <row r="40889" spans="12:14" x14ac:dyDescent="0.25">
      <c r="L40889" s="9"/>
      <c r="M40889" s="9"/>
      <c r="N40889" s="9"/>
    </row>
    <row r="40890" spans="12:14" x14ac:dyDescent="0.25">
      <c r="L40890" s="9"/>
      <c r="M40890" s="9"/>
      <c r="N40890" s="9"/>
    </row>
    <row r="40891" spans="12:14" x14ac:dyDescent="0.25">
      <c r="L40891" s="9"/>
      <c r="M40891" s="9"/>
      <c r="N40891" s="9"/>
    </row>
    <row r="40892" spans="12:14" x14ac:dyDescent="0.25">
      <c r="L40892" s="9"/>
      <c r="M40892" s="9"/>
      <c r="N40892" s="9"/>
    </row>
    <row r="40893" spans="12:14" x14ac:dyDescent="0.25">
      <c r="L40893" s="9"/>
      <c r="M40893" s="9"/>
      <c r="N40893" s="9"/>
    </row>
    <row r="40894" spans="12:14" x14ac:dyDescent="0.25">
      <c r="L40894" s="9"/>
      <c r="M40894" s="9"/>
      <c r="N40894" s="9"/>
    </row>
    <row r="40895" spans="12:14" x14ac:dyDescent="0.25">
      <c r="L40895" s="9"/>
      <c r="M40895" s="9"/>
      <c r="N40895" s="9"/>
    </row>
    <row r="40896" spans="12:14" x14ac:dyDescent="0.25">
      <c r="L40896" s="9"/>
      <c r="M40896" s="9"/>
      <c r="N40896" s="9"/>
    </row>
    <row r="40897" spans="12:14" x14ac:dyDescent="0.25">
      <c r="L40897" s="9"/>
      <c r="M40897" s="9"/>
      <c r="N40897" s="9"/>
    </row>
    <row r="40898" spans="12:14" x14ac:dyDescent="0.25">
      <c r="L40898" s="9"/>
      <c r="M40898" s="9"/>
      <c r="N40898" s="9"/>
    </row>
    <row r="40899" spans="12:14" x14ac:dyDescent="0.25">
      <c r="L40899" s="9"/>
      <c r="M40899" s="9"/>
      <c r="N40899" s="9"/>
    </row>
    <row r="40900" spans="12:14" x14ac:dyDescent="0.25">
      <c r="L40900" s="9"/>
      <c r="M40900" s="9"/>
      <c r="N40900" s="9"/>
    </row>
    <row r="40901" spans="12:14" x14ac:dyDescent="0.25">
      <c r="L40901" s="9"/>
      <c r="M40901" s="9"/>
      <c r="N40901" s="9"/>
    </row>
    <row r="40902" spans="12:14" x14ac:dyDescent="0.25">
      <c r="L40902" s="9"/>
      <c r="M40902" s="9"/>
      <c r="N40902" s="9"/>
    </row>
    <row r="40903" spans="12:14" x14ac:dyDescent="0.25">
      <c r="L40903" s="9"/>
      <c r="M40903" s="9"/>
      <c r="N40903" s="9"/>
    </row>
    <row r="40904" spans="12:14" x14ac:dyDescent="0.25">
      <c r="L40904" s="9"/>
      <c r="M40904" s="9"/>
      <c r="N40904" s="9"/>
    </row>
    <row r="40905" spans="12:14" x14ac:dyDescent="0.25">
      <c r="L40905" s="9"/>
      <c r="M40905" s="9"/>
      <c r="N40905" s="9"/>
    </row>
    <row r="40906" spans="12:14" x14ac:dyDescent="0.25">
      <c r="L40906" s="9"/>
      <c r="M40906" s="9"/>
      <c r="N40906" s="9"/>
    </row>
    <row r="40907" spans="12:14" x14ac:dyDescent="0.25">
      <c r="L40907" s="9"/>
      <c r="M40907" s="9"/>
      <c r="N40907" s="9"/>
    </row>
    <row r="40908" spans="12:14" x14ac:dyDescent="0.25">
      <c r="L40908" s="9"/>
      <c r="M40908" s="9"/>
      <c r="N40908" s="9"/>
    </row>
    <row r="40909" spans="12:14" x14ac:dyDescent="0.25">
      <c r="L40909" s="9"/>
      <c r="M40909" s="9"/>
      <c r="N40909" s="9"/>
    </row>
    <row r="40910" spans="12:14" x14ac:dyDescent="0.25">
      <c r="L40910" s="9"/>
      <c r="M40910" s="9"/>
      <c r="N40910" s="9"/>
    </row>
    <row r="40911" spans="12:14" x14ac:dyDescent="0.25">
      <c r="L40911" s="9"/>
      <c r="M40911" s="9"/>
      <c r="N40911" s="9"/>
    </row>
    <row r="40912" spans="12:14" x14ac:dyDescent="0.25">
      <c r="L40912" s="9"/>
      <c r="M40912" s="9"/>
      <c r="N40912" s="9"/>
    </row>
    <row r="40913" spans="12:14" x14ac:dyDescent="0.25">
      <c r="L40913" s="9"/>
      <c r="M40913" s="9"/>
      <c r="N40913" s="9"/>
    </row>
    <row r="40914" spans="12:14" x14ac:dyDescent="0.25">
      <c r="L40914" s="9"/>
      <c r="M40914" s="9"/>
      <c r="N40914" s="9"/>
    </row>
    <row r="40915" spans="12:14" x14ac:dyDescent="0.25">
      <c r="L40915" s="9"/>
      <c r="M40915" s="9"/>
      <c r="N40915" s="9"/>
    </row>
    <row r="40916" spans="12:14" x14ac:dyDescent="0.25">
      <c r="L40916" s="9"/>
      <c r="M40916" s="9"/>
      <c r="N40916" s="9"/>
    </row>
    <row r="40917" spans="12:14" x14ac:dyDescent="0.25">
      <c r="L40917" s="9"/>
      <c r="M40917" s="9"/>
      <c r="N40917" s="9"/>
    </row>
    <row r="40918" spans="12:14" x14ac:dyDescent="0.25">
      <c r="L40918" s="9"/>
      <c r="M40918" s="9"/>
      <c r="N40918" s="9"/>
    </row>
    <row r="40919" spans="12:14" x14ac:dyDescent="0.25">
      <c r="L40919" s="9"/>
      <c r="M40919" s="9"/>
      <c r="N40919" s="9"/>
    </row>
    <row r="40920" spans="12:14" x14ac:dyDescent="0.25">
      <c r="L40920" s="9"/>
      <c r="M40920" s="9"/>
      <c r="N40920" s="9"/>
    </row>
    <row r="40921" spans="12:14" x14ac:dyDescent="0.25">
      <c r="L40921" s="9"/>
      <c r="M40921" s="9"/>
      <c r="N40921" s="9"/>
    </row>
    <row r="40922" spans="12:14" x14ac:dyDescent="0.25">
      <c r="L40922" s="9"/>
      <c r="M40922" s="9"/>
      <c r="N40922" s="9"/>
    </row>
    <row r="40923" spans="12:14" x14ac:dyDescent="0.25">
      <c r="L40923" s="9"/>
      <c r="M40923" s="9"/>
      <c r="N40923" s="9"/>
    </row>
    <row r="40924" spans="12:14" x14ac:dyDescent="0.25">
      <c r="L40924" s="9"/>
      <c r="M40924" s="9"/>
      <c r="N40924" s="9"/>
    </row>
    <row r="40925" spans="12:14" x14ac:dyDescent="0.25">
      <c r="L40925" s="9"/>
      <c r="M40925" s="9"/>
      <c r="N40925" s="9"/>
    </row>
    <row r="40926" spans="12:14" x14ac:dyDescent="0.25">
      <c r="L40926" s="9"/>
      <c r="M40926" s="9"/>
      <c r="N40926" s="9"/>
    </row>
    <row r="40927" spans="12:14" x14ac:dyDescent="0.25">
      <c r="L40927" s="9"/>
      <c r="M40927" s="9"/>
      <c r="N40927" s="9"/>
    </row>
    <row r="40928" spans="12:14" x14ac:dyDescent="0.25">
      <c r="L40928" s="9"/>
      <c r="M40928" s="9"/>
      <c r="N40928" s="9"/>
    </row>
    <row r="40929" spans="12:14" x14ac:dyDescent="0.25">
      <c r="L40929" s="9"/>
      <c r="M40929" s="9"/>
      <c r="N40929" s="9"/>
    </row>
    <row r="40930" spans="12:14" x14ac:dyDescent="0.25">
      <c r="L40930" s="9"/>
      <c r="M40930" s="9"/>
      <c r="N40930" s="9"/>
    </row>
    <row r="40931" spans="12:14" x14ac:dyDescent="0.25">
      <c r="L40931" s="9"/>
      <c r="M40931" s="9"/>
      <c r="N40931" s="9"/>
    </row>
    <row r="40932" spans="12:14" x14ac:dyDescent="0.25">
      <c r="L40932" s="9"/>
      <c r="M40932" s="9"/>
      <c r="N40932" s="9"/>
    </row>
    <row r="40933" spans="12:14" x14ac:dyDescent="0.25">
      <c r="L40933" s="9"/>
      <c r="M40933" s="9"/>
      <c r="N40933" s="9"/>
    </row>
    <row r="40934" spans="12:14" x14ac:dyDescent="0.25">
      <c r="L40934" s="9"/>
      <c r="M40934" s="9"/>
      <c r="N40934" s="9"/>
    </row>
    <row r="40935" spans="12:14" x14ac:dyDescent="0.25">
      <c r="L40935" s="9"/>
      <c r="M40935" s="9"/>
      <c r="N40935" s="9"/>
    </row>
    <row r="40936" spans="12:14" x14ac:dyDescent="0.25">
      <c r="L40936" s="9"/>
      <c r="M40936" s="9"/>
      <c r="N40936" s="9"/>
    </row>
    <row r="40937" spans="12:14" x14ac:dyDescent="0.25">
      <c r="L40937" s="9"/>
      <c r="M40937" s="9"/>
      <c r="N40937" s="9"/>
    </row>
    <row r="40938" spans="12:14" x14ac:dyDescent="0.25">
      <c r="L40938" s="9"/>
      <c r="M40938" s="9"/>
      <c r="N40938" s="9"/>
    </row>
    <row r="40939" spans="12:14" x14ac:dyDescent="0.25">
      <c r="L40939" s="9"/>
      <c r="M40939" s="9"/>
      <c r="N40939" s="9"/>
    </row>
    <row r="40940" spans="12:14" x14ac:dyDescent="0.25">
      <c r="L40940" s="9"/>
      <c r="M40940" s="9"/>
      <c r="N40940" s="9"/>
    </row>
    <row r="40941" spans="12:14" x14ac:dyDescent="0.25">
      <c r="L40941" s="9"/>
      <c r="M40941" s="9"/>
      <c r="N40941" s="9"/>
    </row>
    <row r="40942" spans="12:14" x14ac:dyDescent="0.25">
      <c r="L40942" s="9"/>
      <c r="M40942" s="9"/>
      <c r="N40942" s="9"/>
    </row>
    <row r="40943" spans="12:14" x14ac:dyDescent="0.25">
      <c r="L40943" s="9"/>
      <c r="M40943" s="9"/>
      <c r="N40943" s="9"/>
    </row>
    <row r="40944" spans="12:14" x14ac:dyDescent="0.25">
      <c r="L40944" s="9"/>
      <c r="M40944" s="9"/>
      <c r="N40944" s="9"/>
    </row>
    <row r="40945" spans="12:14" x14ac:dyDescent="0.25">
      <c r="L40945" s="9"/>
      <c r="M40945" s="9"/>
      <c r="N40945" s="9"/>
    </row>
    <row r="40946" spans="12:14" x14ac:dyDescent="0.25">
      <c r="L40946" s="9"/>
      <c r="M40946" s="9"/>
      <c r="N40946" s="9"/>
    </row>
    <row r="40947" spans="12:14" x14ac:dyDescent="0.25">
      <c r="L40947" s="9"/>
      <c r="M40947" s="9"/>
      <c r="N40947" s="9"/>
    </row>
    <row r="40948" spans="12:14" x14ac:dyDescent="0.25">
      <c r="L40948" s="9"/>
      <c r="M40948" s="9"/>
      <c r="N40948" s="9"/>
    </row>
    <row r="40949" spans="12:14" x14ac:dyDescent="0.25">
      <c r="L40949" s="9"/>
      <c r="M40949" s="9"/>
      <c r="N40949" s="9"/>
    </row>
    <row r="40950" spans="12:14" x14ac:dyDescent="0.25">
      <c r="L40950" s="9"/>
      <c r="M40950" s="9"/>
      <c r="N40950" s="9"/>
    </row>
    <row r="40951" spans="12:14" x14ac:dyDescent="0.25">
      <c r="L40951" s="9"/>
      <c r="M40951" s="9"/>
      <c r="N40951" s="9"/>
    </row>
    <row r="40952" spans="12:14" x14ac:dyDescent="0.25">
      <c r="L40952" s="9"/>
      <c r="M40952" s="9"/>
      <c r="N40952" s="9"/>
    </row>
    <row r="40953" spans="12:14" x14ac:dyDescent="0.25">
      <c r="L40953" s="9"/>
      <c r="M40953" s="9"/>
      <c r="N40953" s="9"/>
    </row>
    <row r="40954" spans="12:14" x14ac:dyDescent="0.25">
      <c r="L40954" s="9"/>
      <c r="M40954" s="9"/>
      <c r="N40954" s="9"/>
    </row>
    <row r="40955" spans="12:14" x14ac:dyDescent="0.25">
      <c r="L40955" s="9"/>
      <c r="M40955" s="9"/>
      <c r="N40955" s="9"/>
    </row>
    <row r="40956" spans="12:14" x14ac:dyDescent="0.25">
      <c r="L40956" s="9"/>
      <c r="M40956" s="9"/>
      <c r="N40956" s="9"/>
    </row>
    <row r="40957" spans="12:14" x14ac:dyDescent="0.25">
      <c r="L40957" s="9"/>
      <c r="M40957" s="9"/>
      <c r="N40957" s="9"/>
    </row>
    <row r="40958" spans="12:14" x14ac:dyDescent="0.25">
      <c r="L40958" s="9"/>
      <c r="M40958" s="9"/>
      <c r="N40958" s="9"/>
    </row>
    <row r="40959" spans="12:14" x14ac:dyDescent="0.25">
      <c r="L40959" s="9"/>
      <c r="M40959" s="9"/>
      <c r="N40959" s="9"/>
    </row>
    <row r="40960" spans="12:14" x14ac:dyDescent="0.25">
      <c r="L40960" s="9"/>
      <c r="M40960" s="9"/>
      <c r="N40960" s="9"/>
    </row>
    <row r="40961" spans="12:14" x14ac:dyDescent="0.25">
      <c r="L40961" s="9"/>
      <c r="M40961" s="9"/>
      <c r="N40961" s="9"/>
    </row>
    <row r="40962" spans="12:14" x14ac:dyDescent="0.25">
      <c r="L40962" s="9"/>
      <c r="M40962" s="9"/>
      <c r="N40962" s="9"/>
    </row>
    <row r="40963" spans="12:14" x14ac:dyDescent="0.25">
      <c r="L40963" s="9"/>
      <c r="M40963" s="9"/>
      <c r="N40963" s="9"/>
    </row>
    <row r="40964" spans="12:14" x14ac:dyDescent="0.25">
      <c r="L40964" s="9"/>
      <c r="M40964" s="9"/>
      <c r="N40964" s="9"/>
    </row>
    <row r="40965" spans="12:14" x14ac:dyDescent="0.25">
      <c r="L40965" s="9"/>
      <c r="M40965" s="9"/>
      <c r="N40965" s="9"/>
    </row>
    <row r="40966" spans="12:14" x14ac:dyDescent="0.25">
      <c r="L40966" s="9"/>
      <c r="M40966" s="9"/>
      <c r="N40966" s="9"/>
    </row>
    <row r="40967" spans="12:14" x14ac:dyDescent="0.25">
      <c r="L40967" s="9"/>
      <c r="M40967" s="9"/>
      <c r="N40967" s="9"/>
    </row>
    <row r="40968" spans="12:14" x14ac:dyDescent="0.25">
      <c r="L40968" s="9"/>
      <c r="M40968" s="9"/>
      <c r="N40968" s="9"/>
    </row>
    <row r="40969" spans="12:14" x14ac:dyDescent="0.25">
      <c r="L40969" s="9"/>
      <c r="M40969" s="9"/>
      <c r="N40969" s="9"/>
    </row>
    <row r="40970" spans="12:14" x14ac:dyDescent="0.25">
      <c r="L40970" s="9"/>
      <c r="M40970" s="9"/>
      <c r="N40970" s="9"/>
    </row>
    <row r="40971" spans="12:14" x14ac:dyDescent="0.25">
      <c r="L40971" s="9"/>
      <c r="M40971" s="9"/>
      <c r="N40971" s="9"/>
    </row>
    <row r="40972" spans="12:14" x14ac:dyDescent="0.25">
      <c r="L40972" s="9"/>
      <c r="M40972" s="9"/>
      <c r="N40972" s="9"/>
    </row>
    <row r="40973" spans="12:14" x14ac:dyDescent="0.25">
      <c r="L40973" s="9"/>
      <c r="M40973" s="9"/>
      <c r="N40973" s="9"/>
    </row>
    <row r="40974" spans="12:14" x14ac:dyDescent="0.25">
      <c r="L40974" s="9"/>
      <c r="M40974" s="9"/>
      <c r="N40974" s="9"/>
    </row>
    <row r="40975" spans="12:14" x14ac:dyDescent="0.25">
      <c r="L40975" s="9"/>
      <c r="M40975" s="9"/>
      <c r="N40975" s="9"/>
    </row>
    <row r="40976" spans="12:14" x14ac:dyDescent="0.25">
      <c r="L40976" s="9"/>
      <c r="M40976" s="9"/>
      <c r="N40976" s="9"/>
    </row>
    <row r="40977" spans="12:14" x14ac:dyDescent="0.25">
      <c r="L40977" s="9"/>
      <c r="M40977" s="9"/>
      <c r="N40977" s="9"/>
    </row>
    <row r="40978" spans="12:14" x14ac:dyDescent="0.25">
      <c r="L40978" s="9"/>
      <c r="M40978" s="9"/>
      <c r="N40978" s="9"/>
    </row>
    <row r="40979" spans="12:14" x14ac:dyDescent="0.25">
      <c r="L40979" s="9"/>
      <c r="M40979" s="9"/>
      <c r="N40979" s="9"/>
    </row>
    <row r="40980" spans="12:14" x14ac:dyDescent="0.25">
      <c r="L40980" s="9"/>
      <c r="M40980" s="9"/>
      <c r="N40980" s="9"/>
    </row>
    <row r="40981" spans="12:14" x14ac:dyDescent="0.25">
      <c r="L40981" s="9"/>
      <c r="M40981" s="9"/>
      <c r="N40981" s="9"/>
    </row>
    <row r="40982" spans="12:14" x14ac:dyDescent="0.25">
      <c r="L40982" s="9"/>
      <c r="M40982" s="9"/>
      <c r="N40982" s="9"/>
    </row>
    <row r="40983" spans="12:14" x14ac:dyDescent="0.25">
      <c r="L40983" s="9"/>
      <c r="M40983" s="9"/>
      <c r="N40983" s="9"/>
    </row>
    <row r="40984" spans="12:14" x14ac:dyDescent="0.25">
      <c r="L40984" s="9"/>
      <c r="M40984" s="9"/>
      <c r="N40984" s="9"/>
    </row>
    <row r="40985" spans="12:14" x14ac:dyDescent="0.25">
      <c r="L40985" s="9"/>
      <c r="M40985" s="9"/>
      <c r="N40985" s="9"/>
    </row>
    <row r="40986" spans="12:14" x14ac:dyDescent="0.25">
      <c r="L40986" s="9"/>
      <c r="M40986" s="9"/>
      <c r="N40986" s="9"/>
    </row>
    <row r="40987" spans="12:14" x14ac:dyDescent="0.25">
      <c r="L40987" s="9"/>
      <c r="M40987" s="9"/>
      <c r="N40987" s="9"/>
    </row>
    <row r="40988" spans="12:14" x14ac:dyDescent="0.25">
      <c r="L40988" s="9"/>
      <c r="M40988" s="9"/>
      <c r="N40988" s="9"/>
    </row>
    <row r="40989" spans="12:14" x14ac:dyDescent="0.25">
      <c r="L40989" s="9"/>
      <c r="M40989" s="9"/>
      <c r="N40989" s="9"/>
    </row>
    <row r="40990" spans="12:14" x14ac:dyDescent="0.25">
      <c r="L40990" s="9"/>
      <c r="M40990" s="9"/>
      <c r="N40990" s="9"/>
    </row>
    <row r="40991" spans="12:14" x14ac:dyDescent="0.25">
      <c r="L40991" s="9"/>
      <c r="M40991" s="9"/>
      <c r="N40991" s="9"/>
    </row>
    <row r="40992" spans="12:14" x14ac:dyDescent="0.25">
      <c r="L40992" s="9"/>
      <c r="M40992" s="9"/>
      <c r="N40992" s="9"/>
    </row>
    <row r="40993" spans="12:14" x14ac:dyDescent="0.25">
      <c r="L40993" s="9"/>
      <c r="M40993" s="9"/>
      <c r="N40993" s="9"/>
    </row>
    <row r="40994" spans="12:14" x14ac:dyDescent="0.25">
      <c r="L40994" s="9"/>
      <c r="M40994" s="9"/>
      <c r="N40994" s="9"/>
    </row>
    <row r="40995" spans="12:14" x14ac:dyDescent="0.25">
      <c r="L40995" s="9"/>
      <c r="M40995" s="9"/>
      <c r="N40995" s="9"/>
    </row>
    <row r="40996" spans="12:14" x14ac:dyDescent="0.25">
      <c r="L40996" s="9"/>
      <c r="M40996" s="9"/>
      <c r="N40996" s="9"/>
    </row>
    <row r="40997" spans="12:14" x14ac:dyDescent="0.25">
      <c r="L40997" s="9"/>
      <c r="M40997" s="9"/>
      <c r="N40997" s="9"/>
    </row>
    <row r="40998" spans="12:14" x14ac:dyDescent="0.25">
      <c r="L40998" s="9"/>
      <c r="M40998" s="9"/>
      <c r="N40998" s="9"/>
    </row>
    <row r="40999" spans="12:14" x14ac:dyDescent="0.25">
      <c r="L40999" s="9"/>
      <c r="M40999" s="9"/>
      <c r="N40999" s="9"/>
    </row>
    <row r="41000" spans="12:14" x14ac:dyDescent="0.25">
      <c r="L41000" s="9"/>
      <c r="M41000" s="9"/>
      <c r="N41000" s="9"/>
    </row>
    <row r="41001" spans="12:14" x14ac:dyDescent="0.25">
      <c r="L41001" s="9"/>
      <c r="M41001" s="9"/>
      <c r="N41001" s="9"/>
    </row>
    <row r="41002" spans="12:14" x14ac:dyDescent="0.25">
      <c r="L41002" s="9"/>
      <c r="M41002" s="9"/>
      <c r="N41002" s="9"/>
    </row>
    <row r="41003" spans="12:14" x14ac:dyDescent="0.25">
      <c r="L41003" s="9"/>
      <c r="M41003" s="9"/>
      <c r="N41003" s="9"/>
    </row>
    <row r="41004" spans="12:14" x14ac:dyDescent="0.25">
      <c r="L41004" s="9"/>
      <c r="M41004" s="9"/>
      <c r="N41004" s="9"/>
    </row>
    <row r="41005" spans="12:14" x14ac:dyDescent="0.25">
      <c r="L41005" s="9"/>
      <c r="M41005" s="9"/>
      <c r="N41005" s="9"/>
    </row>
    <row r="41006" spans="12:14" x14ac:dyDescent="0.25">
      <c r="L41006" s="9"/>
      <c r="M41006" s="9"/>
      <c r="N41006" s="9"/>
    </row>
    <row r="41007" spans="12:14" x14ac:dyDescent="0.25">
      <c r="L41007" s="9"/>
      <c r="M41007" s="9"/>
      <c r="N41007" s="9"/>
    </row>
    <row r="41008" spans="12:14" x14ac:dyDescent="0.25">
      <c r="L41008" s="9"/>
      <c r="M41008" s="9"/>
      <c r="N41008" s="9"/>
    </row>
    <row r="41009" spans="12:14" x14ac:dyDescent="0.25">
      <c r="L41009" s="9"/>
      <c r="M41009" s="9"/>
      <c r="N41009" s="9"/>
    </row>
    <row r="41010" spans="12:14" x14ac:dyDescent="0.25">
      <c r="L41010" s="9"/>
      <c r="M41010" s="9"/>
      <c r="N41010" s="9"/>
    </row>
    <row r="41011" spans="12:14" x14ac:dyDescent="0.25">
      <c r="L41011" s="9"/>
      <c r="M41011" s="9"/>
      <c r="N41011" s="9"/>
    </row>
    <row r="41012" spans="12:14" x14ac:dyDescent="0.25">
      <c r="L41012" s="9"/>
      <c r="M41012" s="9"/>
      <c r="N41012" s="9"/>
    </row>
    <row r="41013" spans="12:14" x14ac:dyDescent="0.25">
      <c r="L41013" s="9"/>
      <c r="M41013" s="9"/>
      <c r="N41013" s="9"/>
    </row>
    <row r="41014" spans="12:14" x14ac:dyDescent="0.25">
      <c r="L41014" s="9"/>
      <c r="M41014" s="9"/>
      <c r="N41014" s="9"/>
    </row>
    <row r="41015" spans="12:14" x14ac:dyDescent="0.25">
      <c r="L41015" s="9"/>
      <c r="M41015" s="9"/>
      <c r="N41015" s="9"/>
    </row>
    <row r="41016" spans="12:14" x14ac:dyDescent="0.25">
      <c r="L41016" s="9"/>
      <c r="M41016" s="9"/>
      <c r="N41016" s="9"/>
    </row>
    <row r="41017" spans="12:14" x14ac:dyDescent="0.25">
      <c r="L41017" s="9"/>
      <c r="M41017" s="9"/>
      <c r="N41017" s="9"/>
    </row>
    <row r="41018" spans="12:14" x14ac:dyDescent="0.25">
      <c r="L41018" s="9"/>
      <c r="M41018" s="9"/>
      <c r="N41018" s="9"/>
    </row>
    <row r="41019" spans="12:14" x14ac:dyDescent="0.25">
      <c r="L41019" s="9"/>
      <c r="M41019" s="9"/>
      <c r="N41019" s="9"/>
    </row>
    <row r="41020" spans="12:14" x14ac:dyDescent="0.25">
      <c r="L41020" s="9"/>
      <c r="M41020" s="9"/>
      <c r="N41020" s="9"/>
    </row>
    <row r="41021" spans="12:14" x14ac:dyDescent="0.25">
      <c r="L41021" s="9"/>
      <c r="M41021" s="9"/>
      <c r="N41021" s="9"/>
    </row>
    <row r="41022" spans="12:14" x14ac:dyDescent="0.25">
      <c r="L41022" s="9"/>
      <c r="M41022" s="9"/>
      <c r="N41022" s="9"/>
    </row>
    <row r="41023" spans="12:14" x14ac:dyDescent="0.25">
      <c r="L41023" s="9"/>
      <c r="M41023" s="9"/>
      <c r="N41023" s="9"/>
    </row>
    <row r="41024" spans="12:14" x14ac:dyDescent="0.25">
      <c r="L41024" s="9"/>
      <c r="M41024" s="9"/>
      <c r="N41024" s="9"/>
    </row>
    <row r="41025" spans="12:14" x14ac:dyDescent="0.25">
      <c r="L41025" s="9"/>
      <c r="M41025" s="9"/>
      <c r="N41025" s="9"/>
    </row>
    <row r="41026" spans="12:14" x14ac:dyDescent="0.25">
      <c r="L41026" s="9"/>
      <c r="M41026" s="9"/>
      <c r="N41026" s="9"/>
    </row>
    <row r="41027" spans="12:14" x14ac:dyDescent="0.25">
      <c r="L41027" s="9"/>
      <c r="M41027" s="9"/>
      <c r="N41027" s="9"/>
    </row>
    <row r="41028" spans="12:14" x14ac:dyDescent="0.25">
      <c r="L41028" s="9"/>
      <c r="M41028" s="9"/>
      <c r="N41028" s="9"/>
    </row>
    <row r="41029" spans="12:14" x14ac:dyDescent="0.25">
      <c r="L41029" s="9"/>
      <c r="M41029" s="9"/>
      <c r="N41029" s="9"/>
    </row>
    <row r="41030" spans="12:14" x14ac:dyDescent="0.25">
      <c r="L41030" s="9"/>
      <c r="M41030" s="9"/>
      <c r="N41030" s="9"/>
    </row>
    <row r="41031" spans="12:14" x14ac:dyDescent="0.25">
      <c r="L41031" s="9"/>
      <c r="M41031" s="9"/>
      <c r="N41031" s="9"/>
    </row>
    <row r="41032" spans="12:14" x14ac:dyDescent="0.25">
      <c r="L41032" s="9"/>
      <c r="M41032" s="9"/>
      <c r="N41032" s="9"/>
    </row>
    <row r="41033" spans="12:14" x14ac:dyDescent="0.25">
      <c r="L41033" s="9"/>
      <c r="M41033" s="9"/>
      <c r="N41033" s="9"/>
    </row>
    <row r="41034" spans="12:14" x14ac:dyDescent="0.25">
      <c r="L41034" s="9"/>
      <c r="M41034" s="9"/>
      <c r="N41034" s="9"/>
    </row>
    <row r="41035" spans="12:14" x14ac:dyDescent="0.25">
      <c r="L41035" s="9"/>
      <c r="M41035" s="9"/>
      <c r="N41035" s="9"/>
    </row>
    <row r="41036" spans="12:14" x14ac:dyDescent="0.25">
      <c r="L41036" s="9"/>
      <c r="M41036" s="9"/>
      <c r="N41036" s="9"/>
    </row>
    <row r="41037" spans="12:14" x14ac:dyDescent="0.25">
      <c r="L41037" s="9"/>
      <c r="M41037" s="9"/>
      <c r="N41037" s="9"/>
    </row>
    <row r="41038" spans="12:14" x14ac:dyDescent="0.25">
      <c r="L41038" s="9"/>
      <c r="M41038" s="9"/>
      <c r="N41038" s="9"/>
    </row>
    <row r="41039" spans="12:14" x14ac:dyDescent="0.25">
      <c r="L41039" s="9"/>
      <c r="M41039" s="9"/>
      <c r="N41039" s="9"/>
    </row>
    <row r="41040" spans="12:14" x14ac:dyDescent="0.25">
      <c r="L41040" s="9"/>
      <c r="M41040" s="9"/>
      <c r="N41040" s="9"/>
    </row>
    <row r="41041" spans="12:14" x14ac:dyDescent="0.25">
      <c r="L41041" s="9"/>
      <c r="M41041" s="9"/>
      <c r="N41041" s="9"/>
    </row>
    <row r="41042" spans="12:14" x14ac:dyDescent="0.25">
      <c r="L41042" s="9"/>
      <c r="M41042" s="9"/>
      <c r="N41042" s="9"/>
    </row>
    <row r="41043" spans="12:14" x14ac:dyDescent="0.25">
      <c r="L41043" s="9"/>
      <c r="M41043" s="9"/>
      <c r="N41043" s="9"/>
    </row>
    <row r="41044" spans="12:14" x14ac:dyDescent="0.25">
      <c r="L41044" s="9"/>
      <c r="M41044" s="9"/>
      <c r="N41044" s="9"/>
    </row>
    <row r="41045" spans="12:14" x14ac:dyDescent="0.25">
      <c r="L41045" s="9"/>
      <c r="M41045" s="9"/>
      <c r="N41045" s="9"/>
    </row>
    <row r="41046" spans="12:14" x14ac:dyDescent="0.25">
      <c r="L41046" s="9"/>
      <c r="M41046" s="9"/>
      <c r="N41046" s="9"/>
    </row>
    <row r="41047" spans="12:14" x14ac:dyDescent="0.25">
      <c r="L41047" s="9"/>
      <c r="M41047" s="9"/>
      <c r="N41047" s="9"/>
    </row>
    <row r="41048" spans="12:14" x14ac:dyDescent="0.25">
      <c r="L41048" s="9"/>
      <c r="M41048" s="9"/>
      <c r="N41048" s="9"/>
    </row>
    <row r="41049" spans="12:14" x14ac:dyDescent="0.25">
      <c r="L41049" s="9"/>
      <c r="M41049" s="9"/>
      <c r="N41049" s="9"/>
    </row>
    <row r="41050" spans="12:14" x14ac:dyDescent="0.25">
      <c r="L41050" s="9"/>
      <c r="M41050" s="9"/>
      <c r="N41050" s="9"/>
    </row>
    <row r="41051" spans="12:14" x14ac:dyDescent="0.25">
      <c r="L41051" s="9"/>
      <c r="M41051" s="9"/>
      <c r="N41051" s="9"/>
    </row>
    <row r="41052" spans="12:14" x14ac:dyDescent="0.25">
      <c r="L41052" s="9"/>
      <c r="M41052" s="9"/>
      <c r="N41052" s="9"/>
    </row>
    <row r="41053" spans="12:14" x14ac:dyDescent="0.25">
      <c r="L41053" s="9"/>
      <c r="M41053" s="9"/>
      <c r="N41053" s="9"/>
    </row>
    <row r="41054" spans="12:14" x14ac:dyDescent="0.25">
      <c r="L41054" s="9"/>
      <c r="M41054" s="9"/>
      <c r="N41054" s="9"/>
    </row>
    <row r="41055" spans="12:14" x14ac:dyDescent="0.25">
      <c r="L41055" s="9"/>
      <c r="M41055" s="9"/>
      <c r="N41055" s="9"/>
    </row>
    <row r="41056" spans="12:14" x14ac:dyDescent="0.25">
      <c r="L41056" s="9"/>
      <c r="M41056" s="9"/>
      <c r="N41056" s="9"/>
    </row>
    <row r="41057" spans="12:14" x14ac:dyDescent="0.25">
      <c r="L41057" s="9"/>
      <c r="M41057" s="9"/>
      <c r="N41057" s="9"/>
    </row>
    <row r="41058" spans="12:14" x14ac:dyDescent="0.25">
      <c r="L41058" s="9"/>
      <c r="M41058" s="9"/>
      <c r="N41058" s="9"/>
    </row>
    <row r="41059" spans="12:14" x14ac:dyDescent="0.25">
      <c r="L41059" s="9"/>
      <c r="M41059" s="9"/>
      <c r="N41059" s="9"/>
    </row>
    <row r="41060" spans="12:14" x14ac:dyDescent="0.25">
      <c r="L41060" s="9"/>
      <c r="M41060" s="9"/>
      <c r="N41060" s="9"/>
    </row>
    <row r="41061" spans="12:14" x14ac:dyDescent="0.25">
      <c r="L41061" s="9"/>
      <c r="M41061" s="9"/>
      <c r="N41061" s="9"/>
    </row>
    <row r="41062" spans="12:14" x14ac:dyDescent="0.25">
      <c r="L41062" s="9"/>
      <c r="M41062" s="9"/>
      <c r="N41062" s="9"/>
    </row>
    <row r="41063" spans="12:14" x14ac:dyDescent="0.25">
      <c r="L41063" s="9"/>
      <c r="M41063" s="9"/>
      <c r="N41063" s="9"/>
    </row>
    <row r="41064" spans="12:14" x14ac:dyDescent="0.25">
      <c r="L41064" s="9"/>
      <c r="M41064" s="9"/>
      <c r="N41064" s="9"/>
    </row>
    <row r="41065" spans="12:14" x14ac:dyDescent="0.25">
      <c r="L41065" s="9"/>
      <c r="M41065" s="9"/>
      <c r="N41065" s="9"/>
    </row>
    <row r="41066" spans="12:14" x14ac:dyDescent="0.25">
      <c r="L41066" s="9"/>
      <c r="M41066" s="9"/>
      <c r="N41066" s="9"/>
    </row>
    <row r="41067" spans="12:14" x14ac:dyDescent="0.25">
      <c r="L41067" s="9"/>
      <c r="M41067" s="9"/>
      <c r="N41067" s="9"/>
    </row>
    <row r="41068" spans="12:14" x14ac:dyDescent="0.25">
      <c r="L41068" s="9"/>
      <c r="M41068" s="9"/>
      <c r="N41068" s="9"/>
    </row>
    <row r="41069" spans="12:14" x14ac:dyDescent="0.25">
      <c r="L41069" s="9"/>
      <c r="M41069" s="9"/>
      <c r="N41069" s="9"/>
    </row>
    <row r="41070" spans="12:14" x14ac:dyDescent="0.25">
      <c r="L41070" s="9"/>
      <c r="M41070" s="9"/>
      <c r="N41070" s="9"/>
    </row>
    <row r="41071" spans="12:14" x14ac:dyDescent="0.25">
      <c r="L41071" s="9"/>
      <c r="M41071" s="9"/>
      <c r="N41071" s="9"/>
    </row>
    <row r="41072" spans="12:14" x14ac:dyDescent="0.25">
      <c r="L41072" s="9"/>
      <c r="M41072" s="9"/>
      <c r="N41072" s="9"/>
    </row>
    <row r="41073" spans="12:14" x14ac:dyDescent="0.25">
      <c r="L41073" s="9"/>
      <c r="M41073" s="9"/>
      <c r="N41073" s="9"/>
    </row>
    <row r="41074" spans="12:14" x14ac:dyDescent="0.25">
      <c r="L41074" s="9"/>
      <c r="M41074" s="9"/>
      <c r="N41074" s="9"/>
    </row>
    <row r="41075" spans="12:14" x14ac:dyDescent="0.25">
      <c r="L41075" s="9"/>
      <c r="M41075" s="9"/>
      <c r="N41075" s="9"/>
    </row>
    <row r="41076" spans="12:14" x14ac:dyDescent="0.25">
      <c r="L41076" s="9"/>
      <c r="M41076" s="9"/>
      <c r="N41076" s="9"/>
    </row>
    <row r="41077" spans="12:14" x14ac:dyDescent="0.25">
      <c r="L41077" s="9"/>
      <c r="M41077" s="9"/>
      <c r="N41077" s="9"/>
    </row>
    <row r="41078" spans="12:14" x14ac:dyDescent="0.25">
      <c r="L41078" s="9"/>
      <c r="M41078" s="9"/>
      <c r="N41078" s="9"/>
    </row>
    <row r="41079" spans="12:14" x14ac:dyDescent="0.25">
      <c r="L41079" s="9"/>
      <c r="M41079" s="9"/>
      <c r="N41079" s="9"/>
    </row>
    <row r="41080" spans="12:14" x14ac:dyDescent="0.25">
      <c r="L41080" s="9"/>
      <c r="M41080" s="9"/>
      <c r="N41080" s="9"/>
    </row>
    <row r="41081" spans="12:14" x14ac:dyDescent="0.25">
      <c r="L41081" s="9"/>
      <c r="M41081" s="9"/>
      <c r="N41081" s="9"/>
    </row>
    <row r="41082" spans="12:14" x14ac:dyDescent="0.25">
      <c r="L41082" s="9"/>
      <c r="M41082" s="9"/>
      <c r="N41082" s="9"/>
    </row>
    <row r="41083" spans="12:14" x14ac:dyDescent="0.25">
      <c r="L41083" s="9"/>
      <c r="M41083" s="9"/>
      <c r="N41083" s="9"/>
    </row>
    <row r="41084" spans="12:14" x14ac:dyDescent="0.25">
      <c r="L41084" s="9"/>
      <c r="M41084" s="9"/>
      <c r="N41084" s="9"/>
    </row>
    <row r="41085" spans="12:14" x14ac:dyDescent="0.25">
      <c r="L41085" s="9"/>
      <c r="M41085" s="9"/>
      <c r="N41085" s="9"/>
    </row>
    <row r="41086" spans="12:14" x14ac:dyDescent="0.25">
      <c r="L41086" s="9"/>
      <c r="M41086" s="9"/>
      <c r="N41086" s="9"/>
    </row>
    <row r="41087" spans="12:14" x14ac:dyDescent="0.25">
      <c r="L41087" s="9"/>
      <c r="M41087" s="9"/>
      <c r="N41087" s="9"/>
    </row>
    <row r="41088" spans="12:14" x14ac:dyDescent="0.25">
      <c r="L41088" s="9"/>
      <c r="M41088" s="9"/>
      <c r="N41088" s="9"/>
    </row>
    <row r="41089" spans="12:14" x14ac:dyDescent="0.25">
      <c r="L41089" s="9"/>
      <c r="M41089" s="9"/>
      <c r="N41089" s="9"/>
    </row>
    <row r="41090" spans="12:14" x14ac:dyDescent="0.25">
      <c r="L41090" s="9"/>
      <c r="M41090" s="9"/>
      <c r="N41090" s="9"/>
    </row>
    <row r="41091" spans="12:14" x14ac:dyDescent="0.25">
      <c r="L41091" s="9"/>
      <c r="M41091" s="9"/>
      <c r="N41091" s="9"/>
    </row>
    <row r="41092" spans="12:14" x14ac:dyDescent="0.25">
      <c r="L41092" s="9"/>
      <c r="M41092" s="9"/>
      <c r="N41092" s="9"/>
    </row>
    <row r="41093" spans="12:14" x14ac:dyDescent="0.25">
      <c r="L41093" s="9"/>
      <c r="M41093" s="9"/>
      <c r="N41093" s="9"/>
    </row>
    <row r="41094" spans="12:14" x14ac:dyDescent="0.25">
      <c r="L41094" s="9"/>
      <c r="M41094" s="9"/>
      <c r="N41094" s="9"/>
    </row>
    <row r="41095" spans="12:14" x14ac:dyDescent="0.25">
      <c r="L41095" s="9"/>
      <c r="M41095" s="9"/>
      <c r="N41095" s="9"/>
    </row>
    <row r="41096" spans="12:14" x14ac:dyDescent="0.25">
      <c r="L41096" s="9"/>
      <c r="M41096" s="9"/>
      <c r="N41096" s="9"/>
    </row>
    <row r="41097" spans="12:14" x14ac:dyDescent="0.25">
      <c r="L41097" s="9"/>
      <c r="M41097" s="9"/>
      <c r="N41097" s="9"/>
    </row>
    <row r="41098" spans="12:14" x14ac:dyDescent="0.25">
      <c r="L41098" s="9"/>
      <c r="M41098" s="9"/>
      <c r="N41098" s="9"/>
    </row>
    <row r="41099" spans="12:14" x14ac:dyDescent="0.25">
      <c r="L41099" s="9"/>
      <c r="M41099" s="9"/>
      <c r="N41099" s="9"/>
    </row>
    <row r="41100" spans="12:14" x14ac:dyDescent="0.25">
      <c r="L41100" s="9"/>
      <c r="M41100" s="9"/>
      <c r="N41100" s="9"/>
    </row>
    <row r="41101" spans="12:14" x14ac:dyDescent="0.25">
      <c r="L41101" s="9"/>
      <c r="M41101" s="9"/>
      <c r="N41101" s="9"/>
    </row>
    <row r="41102" spans="12:14" x14ac:dyDescent="0.25">
      <c r="L41102" s="9"/>
      <c r="M41102" s="9"/>
      <c r="N41102" s="9"/>
    </row>
    <row r="41103" spans="12:14" x14ac:dyDescent="0.25">
      <c r="L41103" s="9"/>
      <c r="M41103" s="9"/>
      <c r="N41103" s="9"/>
    </row>
    <row r="41104" spans="12:14" x14ac:dyDescent="0.25">
      <c r="L41104" s="9"/>
      <c r="M41104" s="9"/>
      <c r="N41104" s="9"/>
    </row>
    <row r="41105" spans="12:14" x14ac:dyDescent="0.25">
      <c r="L41105" s="9"/>
      <c r="M41105" s="9"/>
      <c r="N41105" s="9"/>
    </row>
    <row r="41106" spans="12:14" x14ac:dyDescent="0.25">
      <c r="L41106" s="9"/>
      <c r="M41106" s="9"/>
      <c r="N41106" s="9"/>
    </row>
    <row r="41107" spans="12:14" x14ac:dyDescent="0.25">
      <c r="L41107" s="9"/>
      <c r="M41107" s="9"/>
      <c r="N41107" s="9"/>
    </row>
    <row r="41108" spans="12:14" x14ac:dyDescent="0.25">
      <c r="L41108" s="9"/>
      <c r="M41108" s="9"/>
      <c r="N41108" s="9"/>
    </row>
    <row r="41109" spans="12:14" x14ac:dyDescent="0.25">
      <c r="L41109" s="9"/>
      <c r="M41109" s="9"/>
      <c r="N41109" s="9"/>
    </row>
    <row r="41110" spans="12:14" x14ac:dyDescent="0.25">
      <c r="L41110" s="9"/>
      <c r="M41110" s="9"/>
      <c r="N41110" s="9"/>
    </row>
    <row r="41111" spans="12:14" x14ac:dyDescent="0.25">
      <c r="L41111" s="9"/>
      <c r="M41111" s="9"/>
      <c r="N41111" s="9"/>
    </row>
    <row r="41112" spans="12:14" x14ac:dyDescent="0.25">
      <c r="L41112" s="9"/>
      <c r="M41112" s="9"/>
      <c r="N41112" s="9"/>
    </row>
    <row r="41113" spans="12:14" x14ac:dyDescent="0.25">
      <c r="L41113" s="9"/>
      <c r="M41113" s="9"/>
      <c r="N41113" s="9"/>
    </row>
    <row r="41114" spans="12:14" x14ac:dyDescent="0.25">
      <c r="L41114" s="9"/>
      <c r="M41114" s="9"/>
      <c r="N41114" s="9"/>
    </row>
    <row r="41115" spans="12:14" x14ac:dyDescent="0.25">
      <c r="L41115" s="9"/>
      <c r="M41115" s="9"/>
      <c r="N41115" s="9"/>
    </row>
    <row r="41116" spans="12:14" x14ac:dyDescent="0.25">
      <c r="L41116" s="9"/>
      <c r="M41116" s="9"/>
      <c r="N41116" s="9"/>
    </row>
    <row r="41117" spans="12:14" x14ac:dyDescent="0.25">
      <c r="L41117" s="9"/>
      <c r="M41117" s="9"/>
      <c r="N41117" s="9"/>
    </row>
    <row r="41118" spans="12:14" x14ac:dyDescent="0.25">
      <c r="L41118" s="9"/>
      <c r="M41118" s="9"/>
      <c r="N41118" s="9"/>
    </row>
    <row r="41119" spans="12:14" x14ac:dyDescent="0.25">
      <c r="L41119" s="9"/>
      <c r="M41119" s="9"/>
      <c r="N41119" s="9"/>
    </row>
    <row r="41120" spans="12:14" x14ac:dyDescent="0.25">
      <c r="L41120" s="9"/>
      <c r="M41120" s="9"/>
      <c r="N41120" s="9"/>
    </row>
    <row r="41121" spans="12:14" x14ac:dyDescent="0.25">
      <c r="L41121" s="9"/>
      <c r="M41121" s="9"/>
      <c r="N41121" s="9"/>
    </row>
    <row r="41122" spans="12:14" x14ac:dyDescent="0.25">
      <c r="L41122" s="9"/>
      <c r="M41122" s="9"/>
      <c r="N41122" s="9"/>
    </row>
    <row r="41123" spans="12:14" x14ac:dyDescent="0.25">
      <c r="L41123" s="9"/>
      <c r="M41123" s="9"/>
      <c r="N41123" s="9"/>
    </row>
    <row r="41124" spans="12:14" x14ac:dyDescent="0.25">
      <c r="L41124" s="9"/>
      <c r="M41124" s="9"/>
      <c r="N41124" s="9"/>
    </row>
    <row r="41125" spans="12:14" x14ac:dyDescent="0.25">
      <c r="L41125" s="9"/>
      <c r="M41125" s="9"/>
      <c r="N41125" s="9"/>
    </row>
    <row r="41126" spans="12:14" x14ac:dyDescent="0.25">
      <c r="L41126" s="9"/>
      <c r="M41126" s="9"/>
      <c r="N41126" s="9"/>
    </row>
    <row r="41127" spans="12:14" x14ac:dyDescent="0.25">
      <c r="L41127" s="9"/>
      <c r="M41127" s="9"/>
      <c r="N41127" s="9"/>
    </row>
    <row r="41128" spans="12:14" x14ac:dyDescent="0.25">
      <c r="L41128" s="9"/>
      <c r="M41128" s="9"/>
      <c r="N41128" s="9"/>
    </row>
    <row r="41129" spans="12:14" x14ac:dyDescent="0.25">
      <c r="L41129" s="9"/>
      <c r="M41129" s="9"/>
      <c r="N41129" s="9"/>
    </row>
    <row r="41130" spans="12:14" x14ac:dyDescent="0.25">
      <c r="L41130" s="9"/>
      <c r="M41130" s="9"/>
      <c r="N41130" s="9"/>
    </row>
    <row r="41131" spans="12:14" x14ac:dyDescent="0.25">
      <c r="L41131" s="9"/>
      <c r="M41131" s="9"/>
      <c r="N41131" s="9"/>
    </row>
    <row r="41132" spans="12:14" x14ac:dyDescent="0.25">
      <c r="L41132" s="9"/>
      <c r="M41132" s="9"/>
      <c r="N41132" s="9"/>
    </row>
    <row r="41133" spans="12:14" x14ac:dyDescent="0.25">
      <c r="L41133" s="9"/>
      <c r="M41133" s="9"/>
      <c r="N41133" s="9"/>
    </row>
    <row r="41134" spans="12:14" x14ac:dyDescent="0.25">
      <c r="L41134" s="9"/>
      <c r="M41134" s="9"/>
      <c r="N41134" s="9"/>
    </row>
    <row r="41135" spans="12:14" x14ac:dyDescent="0.25">
      <c r="L41135" s="9"/>
      <c r="M41135" s="9"/>
      <c r="N41135" s="9"/>
    </row>
    <row r="41136" spans="12:14" x14ac:dyDescent="0.25">
      <c r="L41136" s="9"/>
      <c r="M41136" s="9"/>
      <c r="N41136" s="9"/>
    </row>
    <row r="41137" spans="12:14" x14ac:dyDescent="0.25">
      <c r="L41137" s="9"/>
      <c r="M41137" s="9"/>
      <c r="N41137" s="9"/>
    </row>
    <row r="41138" spans="12:14" x14ac:dyDescent="0.25">
      <c r="L41138" s="9"/>
      <c r="M41138" s="9"/>
      <c r="N41138" s="9"/>
    </row>
    <row r="41139" spans="12:14" x14ac:dyDescent="0.25">
      <c r="L41139" s="9"/>
      <c r="M41139" s="9"/>
      <c r="N41139" s="9"/>
    </row>
    <row r="41140" spans="12:14" x14ac:dyDescent="0.25">
      <c r="L41140" s="9"/>
      <c r="M41140" s="9"/>
      <c r="N41140" s="9"/>
    </row>
    <row r="41141" spans="12:14" x14ac:dyDescent="0.25">
      <c r="L41141" s="9"/>
      <c r="M41141" s="9"/>
      <c r="N41141" s="9"/>
    </row>
    <row r="41142" spans="12:14" x14ac:dyDescent="0.25">
      <c r="L41142" s="9"/>
      <c r="M41142" s="9"/>
      <c r="N41142" s="9"/>
    </row>
    <row r="41143" spans="12:14" x14ac:dyDescent="0.25">
      <c r="L41143" s="9"/>
      <c r="M41143" s="9"/>
      <c r="N41143" s="9"/>
    </row>
    <row r="41144" spans="12:14" x14ac:dyDescent="0.25">
      <c r="L41144" s="9"/>
      <c r="M41144" s="9"/>
      <c r="N41144" s="9"/>
    </row>
    <row r="41145" spans="12:14" x14ac:dyDescent="0.25">
      <c r="L41145" s="9"/>
      <c r="M41145" s="9"/>
      <c r="N41145" s="9"/>
    </row>
    <row r="41146" spans="12:14" x14ac:dyDescent="0.25">
      <c r="L41146" s="9"/>
      <c r="M41146" s="9"/>
      <c r="N41146" s="9"/>
    </row>
    <row r="41147" spans="12:14" x14ac:dyDescent="0.25">
      <c r="L41147" s="9"/>
      <c r="M41147" s="9"/>
      <c r="N41147" s="9"/>
    </row>
    <row r="41148" spans="12:14" x14ac:dyDescent="0.25">
      <c r="L41148" s="9"/>
      <c r="M41148" s="9"/>
      <c r="N41148" s="9"/>
    </row>
    <row r="41149" spans="12:14" x14ac:dyDescent="0.25">
      <c r="L41149" s="9"/>
      <c r="M41149" s="9"/>
      <c r="N41149" s="9"/>
    </row>
    <row r="41150" spans="12:14" x14ac:dyDescent="0.25">
      <c r="L41150" s="9"/>
      <c r="M41150" s="9"/>
      <c r="N41150" s="9"/>
    </row>
    <row r="41151" spans="12:14" x14ac:dyDescent="0.25">
      <c r="L41151" s="9"/>
      <c r="M41151" s="9"/>
      <c r="N41151" s="9"/>
    </row>
    <row r="41152" spans="12:14" x14ac:dyDescent="0.25">
      <c r="L41152" s="9"/>
      <c r="M41152" s="9"/>
      <c r="N41152" s="9"/>
    </row>
    <row r="41153" spans="12:14" x14ac:dyDescent="0.25">
      <c r="L41153" s="9"/>
      <c r="M41153" s="9"/>
      <c r="N41153" s="9"/>
    </row>
    <row r="41154" spans="12:14" x14ac:dyDescent="0.25">
      <c r="L41154" s="9"/>
      <c r="M41154" s="9"/>
      <c r="N41154" s="9"/>
    </row>
    <row r="41155" spans="12:14" x14ac:dyDescent="0.25">
      <c r="L41155" s="9"/>
      <c r="M41155" s="9"/>
      <c r="N41155" s="9"/>
    </row>
    <row r="41156" spans="12:14" x14ac:dyDescent="0.25">
      <c r="L41156" s="9"/>
      <c r="M41156" s="9"/>
      <c r="N41156" s="9"/>
    </row>
    <row r="41157" spans="12:14" x14ac:dyDescent="0.25">
      <c r="L41157" s="9"/>
      <c r="M41157" s="9"/>
      <c r="N41157" s="9"/>
    </row>
    <row r="41158" spans="12:14" x14ac:dyDescent="0.25">
      <c r="L41158" s="9"/>
      <c r="M41158" s="9"/>
      <c r="N41158" s="9"/>
    </row>
    <row r="41159" spans="12:14" x14ac:dyDescent="0.25">
      <c r="L41159" s="9"/>
      <c r="M41159" s="9"/>
      <c r="N41159" s="9"/>
    </row>
    <row r="41160" spans="12:14" x14ac:dyDescent="0.25">
      <c r="L41160" s="9"/>
      <c r="M41160" s="9"/>
      <c r="N41160" s="9"/>
    </row>
    <row r="41161" spans="12:14" x14ac:dyDescent="0.25">
      <c r="L41161" s="9"/>
      <c r="M41161" s="9"/>
      <c r="N41161" s="9"/>
    </row>
    <row r="41162" spans="12:14" x14ac:dyDescent="0.25">
      <c r="L41162" s="9"/>
      <c r="M41162" s="9"/>
      <c r="N41162" s="9"/>
    </row>
    <row r="41163" spans="12:14" x14ac:dyDescent="0.25">
      <c r="L41163" s="9"/>
      <c r="M41163" s="9"/>
      <c r="N41163" s="9"/>
    </row>
    <row r="41164" spans="12:14" x14ac:dyDescent="0.25">
      <c r="L41164" s="9"/>
      <c r="M41164" s="9"/>
      <c r="N41164" s="9"/>
    </row>
    <row r="41165" spans="12:14" x14ac:dyDescent="0.25">
      <c r="L41165" s="9"/>
      <c r="M41165" s="9"/>
      <c r="N41165" s="9"/>
    </row>
    <row r="41166" spans="12:14" x14ac:dyDescent="0.25">
      <c r="L41166" s="9"/>
      <c r="M41166" s="9"/>
      <c r="N41166" s="9"/>
    </row>
    <row r="41167" spans="12:14" x14ac:dyDescent="0.25">
      <c r="L41167" s="9"/>
      <c r="M41167" s="9"/>
      <c r="N41167" s="9"/>
    </row>
    <row r="41168" spans="12:14" x14ac:dyDescent="0.25">
      <c r="L41168" s="9"/>
      <c r="M41168" s="9"/>
      <c r="N41168" s="9"/>
    </row>
    <row r="41169" spans="12:14" x14ac:dyDescent="0.25">
      <c r="L41169" s="9"/>
      <c r="M41169" s="9"/>
      <c r="N41169" s="9"/>
    </row>
    <row r="41170" spans="12:14" x14ac:dyDescent="0.25">
      <c r="L41170" s="9"/>
      <c r="M41170" s="9"/>
      <c r="N41170" s="9"/>
    </row>
    <row r="41171" spans="12:14" x14ac:dyDescent="0.25">
      <c r="L41171" s="9"/>
      <c r="M41171" s="9"/>
      <c r="N41171" s="9"/>
    </row>
    <row r="41172" spans="12:14" x14ac:dyDescent="0.25">
      <c r="L41172" s="9"/>
      <c r="M41172" s="9"/>
      <c r="N41172" s="9"/>
    </row>
    <row r="41173" spans="12:14" x14ac:dyDescent="0.25">
      <c r="L41173" s="9"/>
      <c r="M41173" s="9"/>
      <c r="N41173" s="9"/>
    </row>
    <row r="41174" spans="12:14" x14ac:dyDescent="0.25">
      <c r="L41174" s="9"/>
      <c r="M41174" s="9"/>
      <c r="N41174" s="9"/>
    </row>
    <row r="41175" spans="12:14" x14ac:dyDescent="0.25">
      <c r="L41175" s="9"/>
      <c r="M41175" s="9"/>
      <c r="N41175" s="9"/>
    </row>
    <row r="41176" spans="12:14" x14ac:dyDescent="0.25">
      <c r="L41176" s="9"/>
      <c r="M41176" s="9"/>
      <c r="N41176" s="9"/>
    </row>
    <row r="41177" spans="12:14" x14ac:dyDescent="0.25">
      <c r="L41177" s="9"/>
      <c r="M41177" s="9"/>
      <c r="N41177" s="9"/>
    </row>
    <row r="41178" spans="12:14" x14ac:dyDescent="0.25">
      <c r="L41178" s="9"/>
      <c r="M41178" s="9"/>
      <c r="N41178" s="9"/>
    </row>
    <row r="41179" spans="12:14" x14ac:dyDescent="0.25">
      <c r="L41179" s="9"/>
      <c r="M41179" s="9"/>
      <c r="N41179" s="9"/>
    </row>
    <row r="41180" spans="12:14" x14ac:dyDescent="0.25">
      <c r="L41180" s="9"/>
      <c r="M41180" s="9"/>
      <c r="N41180" s="9"/>
    </row>
    <row r="41181" spans="12:14" x14ac:dyDescent="0.25">
      <c r="L41181" s="9"/>
      <c r="M41181" s="9"/>
      <c r="N41181" s="9"/>
    </row>
    <row r="41182" spans="12:14" x14ac:dyDescent="0.25">
      <c r="L41182" s="9"/>
      <c r="M41182" s="9"/>
      <c r="N41182" s="9"/>
    </row>
    <row r="41183" spans="12:14" x14ac:dyDescent="0.25">
      <c r="L41183" s="9"/>
      <c r="M41183" s="9"/>
      <c r="N41183" s="9"/>
    </row>
    <row r="41184" spans="12:14" x14ac:dyDescent="0.25">
      <c r="L41184" s="9"/>
      <c r="M41184" s="9"/>
      <c r="N41184" s="9"/>
    </row>
    <row r="41185" spans="12:14" x14ac:dyDescent="0.25">
      <c r="L41185" s="9"/>
      <c r="M41185" s="9"/>
      <c r="N41185" s="9"/>
    </row>
    <row r="41186" spans="12:14" x14ac:dyDescent="0.25">
      <c r="L41186" s="9"/>
      <c r="M41186" s="9"/>
      <c r="N41186" s="9"/>
    </row>
    <row r="41187" spans="12:14" x14ac:dyDescent="0.25">
      <c r="L41187" s="9"/>
      <c r="M41187" s="9"/>
      <c r="N41187" s="9"/>
    </row>
    <row r="41188" spans="12:14" x14ac:dyDescent="0.25">
      <c r="L41188" s="9"/>
      <c r="M41188" s="9"/>
      <c r="N41188" s="9"/>
    </row>
    <row r="41189" spans="12:14" x14ac:dyDescent="0.25">
      <c r="L41189" s="9"/>
      <c r="M41189" s="9"/>
      <c r="N41189" s="9"/>
    </row>
    <row r="41190" spans="12:14" x14ac:dyDescent="0.25">
      <c r="L41190" s="9"/>
      <c r="M41190" s="9"/>
      <c r="N41190" s="9"/>
    </row>
    <row r="41191" spans="12:14" x14ac:dyDescent="0.25">
      <c r="L41191" s="9"/>
      <c r="M41191" s="9"/>
      <c r="N41191" s="9"/>
    </row>
    <row r="41192" spans="12:14" x14ac:dyDescent="0.25">
      <c r="L41192" s="9"/>
      <c r="M41192" s="9"/>
      <c r="N41192" s="9"/>
    </row>
    <row r="41193" spans="12:14" x14ac:dyDescent="0.25">
      <c r="L41193" s="9"/>
      <c r="M41193" s="9"/>
      <c r="N41193" s="9"/>
    </row>
    <row r="41194" spans="12:14" x14ac:dyDescent="0.25">
      <c r="L41194" s="9"/>
      <c r="M41194" s="9"/>
      <c r="N41194" s="9"/>
    </row>
    <row r="41195" spans="12:14" x14ac:dyDescent="0.25">
      <c r="L41195" s="9"/>
      <c r="M41195" s="9"/>
      <c r="N41195" s="9"/>
    </row>
    <row r="41196" spans="12:14" x14ac:dyDescent="0.25">
      <c r="L41196" s="9"/>
      <c r="M41196" s="9"/>
      <c r="N41196" s="9"/>
    </row>
    <row r="41197" spans="12:14" x14ac:dyDescent="0.25">
      <c r="L41197" s="9"/>
      <c r="M41197" s="9"/>
      <c r="N41197" s="9"/>
    </row>
    <row r="41198" spans="12:14" x14ac:dyDescent="0.25">
      <c r="L41198" s="9"/>
      <c r="M41198" s="9"/>
      <c r="N41198" s="9"/>
    </row>
    <row r="41199" spans="12:14" x14ac:dyDescent="0.25">
      <c r="L41199" s="9"/>
      <c r="M41199" s="9"/>
      <c r="N41199" s="9"/>
    </row>
    <row r="41200" spans="12:14" x14ac:dyDescent="0.25">
      <c r="L41200" s="9"/>
      <c r="M41200" s="9"/>
      <c r="N41200" s="9"/>
    </row>
    <row r="41201" spans="12:14" x14ac:dyDescent="0.25">
      <c r="L41201" s="9"/>
      <c r="M41201" s="9"/>
      <c r="N41201" s="9"/>
    </row>
    <row r="41202" spans="12:14" x14ac:dyDescent="0.25">
      <c r="L41202" s="9"/>
      <c r="M41202" s="9"/>
      <c r="N41202" s="9"/>
    </row>
    <row r="41203" spans="12:14" x14ac:dyDescent="0.25">
      <c r="L41203" s="9"/>
      <c r="M41203" s="9"/>
      <c r="N41203" s="9"/>
    </row>
    <row r="41204" spans="12:14" x14ac:dyDescent="0.25">
      <c r="L41204" s="9"/>
      <c r="M41204" s="9"/>
      <c r="N41204" s="9"/>
    </row>
    <row r="41205" spans="12:14" x14ac:dyDescent="0.25">
      <c r="L41205" s="9"/>
      <c r="M41205" s="9"/>
      <c r="N41205" s="9"/>
    </row>
    <row r="41206" spans="12:14" x14ac:dyDescent="0.25">
      <c r="L41206" s="9"/>
      <c r="M41206" s="9"/>
      <c r="N41206" s="9"/>
    </row>
    <row r="41207" spans="12:14" x14ac:dyDescent="0.25">
      <c r="L41207" s="9"/>
      <c r="M41207" s="9"/>
      <c r="N41207" s="9"/>
    </row>
    <row r="41208" spans="12:14" x14ac:dyDescent="0.25">
      <c r="L41208" s="9"/>
      <c r="M41208" s="9"/>
      <c r="N41208" s="9"/>
    </row>
    <row r="41209" spans="12:14" x14ac:dyDescent="0.25">
      <c r="L41209" s="9"/>
      <c r="M41209" s="9"/>
      <c r="N41209" s="9"/>
    </row>
    <row r="41210" spans="12:14" x14ac:dyDescent="0.25">
      <c r="L41210" s="9"/>
      <c r="M41210" s="9"/>
      <c r="N41210" s="9"/>
    </row>
    <row r="41211" spans="12:14" x14ac:dyDescent="0.25">
      <c r="L41211" s="9"/>
      <c r="M41211" s="9"/>
      <c r="N41211" s="9"/>
    </row>
    <row r="41212" spans="12:14" x14ac:dyDescent="0.25">
      <c r="L41212" s="9"/>
      <c r="M41212" s="9"/>
      <c r="N41212" s="9"/>
    </row>
    <row r="41213" spans="12:14" x14ac:dyDescent="0.25">
      <c r="L41213" s="9"/>
      <c r="M41213" s="9"/>
      <c r="N41213" s="9"/>
    </row>
    <row r="41214" spans="12:14" x14ac:dyDescent="0.25">
      <c r="L41214" s="9"/>
      <c r="M41214" s="9"/>
      <c r="N41214" s="9"/>
    </row>
    <row r="41215" spans="12:14" x14ac:dyDescent="0.25">
      <c r="L41215" s="9"/>
      <c r="M41215" s="9"/>
      <c r="N41215" s="9"/>
    </row>
    <row r="41216" spans="12:14" x14ac:dyDescent="0.25">
      <c r="L41216" s="9"/>
      <c r="M41216" s="9"/>
      <c r="N41216" s="9"/>
    </row>
    <row r="41217" spans="12:14" x14ac:dyDescent="0.25">
      <c r="L41217" s="9"/>
      <c r="M41217" s="9"/>
      <c r="N41217" s="9"/>
    </row>
    <row r="41218" spans="12:14" x14ac:dyDescent="0.25">
      <c r="L41218" s="9"/>
      <c r="M41218" s="9"/>
      <c r="N41218" s="9"/>
    </row>
    <row r="41219" spans="12:14" x14ac:dyDescent="0.25">
      <c r="L41219" s="9"/>
      <c r="M41219" s="9"/>
      <c r="N41219" s="9"/>
    </row>
    <row r="41220" spans="12:14" x14ac:dyDescent="0.25">
      <c r="L41220" s="9"/>
      <c r="M41220" s="9"/>
      <c r="N41220" s="9"/>
    </row>
    <row r="41221" spans="12:14" x14ac:dyDescent="0.25">
      <c r="L41221" s="9"/>
      <c r="M41221" s="9"/>
      <c r="N41221" s="9"/>
    </row>
    <row r="41222" spans="12:14" x14ac:dyDescent="0.25">
      <c r="L41222" s="9"/>
      <c r="M41222" s="9"/>
      <c r="N41222" s="9"/>
    </row>
    <row r="41223" spans="12:14" x14ac:dyDescent="0.25">
      <c r="L41223" s="9"/>
      <c r="M41223" s="9"/>
      <c r="N41223" s="9"/>
    </row>
    <row r="41224" spans="12:14" x14ac:dyDescent="0.25">
      <c r="L41224" s="9"/>
      <c r="M41224" s="9"/>
      <c r="N41224" s="9"/>
    </row>
    <row r="41225" spans="12:14" x14ac:dyDescent="0.25">
      <c r="L41225" s="9"/>
      <c r="M41225" s="9"/>
      <c r="N41225" s="9"/>
    </row>
    <row r="41226" spans="12:14" x14ac:dyDescent="0.25">
      <c r="L41226" s="9"/>
      <c r="M41226" s="9"/>
      <c r="N41226" s="9"/>
    </row>
    <row r="41227" spans="12:14" x14ac:dyDescent="0.25">
      <c r="L41227" s="9"/>
      <c r="M41227" s="9"/>
      <c r="N41227" s="9"/>
    </row>
    <row r="41228" spans="12:14" x14ac:dyDescent="0.25">
      <c r="L41228" s="9"/>
      <c r="M41228" s="9"/>
      <c r="N41228" s="9"/>
    </row>
    <row r="41229" spans="12:14" x14ac:dyDescent="0.25">
      <c r="L41229" s="9"/>
      <c r="M41229" s="9"/>
      <c r="N41229" s="9"/>
    </row>
    <row r="41230" spans="12:14" x14ac:dyDescent="0.25">
      <c r="L41230" s="9"/>
      <c r="M41230" s="9"/>
      <c r="N41230" s="9"/>
    </row>
    <row r="41231" spans="12:14" x14ac:dyDescent="0.25">
      <c r="L41231" s="9"/>
      <c r="M41231" s="9"/>
      <c r="N41231" s="9"/>
    </row>
    <row r="41232" spans="12:14" x14ac:dyDescent="0.25">
      <c r="L41232" s="9"/>
      <c r="M41232" s="9"/>
      <c r="N41232" s="9"/>
    </row>
    <row r="41233" spans="12:14" x14ac:dyDescent="0.25">
      <c r="L41233" s="9"/>
      <c r="M41233" s="9"/>
      <c r="N41233" s="9"/>
    </row>
    <row r="41234" spans="12:14" x14ac:dyDescent="0.25">
      <c r="L41234" s="9"/>
      <c r="M41234" s="9"/>
      <c r="N41234" s="9"/>
    </row>
    <row r="41235" spans="12:14" x14ac:dyDescent="0.25">
      <c r="L41235" s="9"/>
      <c r="M41235" s="9"/>
      <c r="N41235" s="9"/>
    </row>
    <row r="41236" spans="12:14" x14ac:dyDescent="0.25">
      <c r="L41236" s="9"/>
      <c r="M41236" s="9"/>
      <c r="N41236" s="9"/>
    </row>
    <row r="41237" spans="12:14" x14ac:dyDescent="0.25">
      <c r="L41237" s="9"/>
      <c r="M41237" s="9"/>
      <c r="N41237" s="9"/>
    </row>
    <row r="41238" spans="12:14" x14ac:dyDescent="0.25">
      <c r="L41238" s="9"/>
      <c r="M41238" s="9"/>
      <c r="N41238" s="9"/>
    </row>
    <row r="41239" spans="12:14" x14ac:dyDescent="0.25">
      <c r="L41239" s="9"/>
      <c r="M41239" s="9"/>
      <c r="N41239" s="9"/>
    </row>
    <row r="41240" spans="12:14" x14ac:dyDescent="0.25">
      <c r="L41240" s="9"/>
      <c r="M41240" s="9"/>
      <c r="N41240" s="9"/>
    </row>
    <row r="41241" spans="12:14" x14ac:dyDescent="0.25">
      <c r="L41241" s="9"/>
      <c r="M41241" s="9"/>
      <c r="N41241" s="9"/>
    </row>
    <row r="41242" spans="12:14" x14ac:dyDescent="0.25">
      <c r="L41242" s="9"/>
      <c r="M41242" s="9"/>
      <c r="N41242" s="9"/>
    </row>
    <row r="41243" spans="12:14" x14ac:dyDescent="0.25">
      <c r="L41243" s="9"/>
      <c r="M41243" s="9"/>
      <c r="N41243" s="9"/>
    </row>
    <row r="41244" spans="12:14" x14ac:dyDescent="0.25">
      <c r="L41244" s="9"/>
      <c r="M41244" s="9"/>
      <c r="N41244" s="9"/>
    </row>
    <row r="41245" spans="12:14" x14ac:dyDescent="0.25">
      <c r="L41245" s="9"/>
      <c r="M41245" s="9"/>
      <c r="N41245" s="9"/>
    </row>
    <row r="41246" spans="12:14" x14ac:dyDescent="0.25">
      <c r="L41246" s="9"/>
      <c r="M41246" s="9"/>
      <c r="N41246" s="9"/>
    </row>
    <row r="41247" spans="12:14" x14ac:dyDescent="0.25">
      <c r="L41247" s="9"/>
      <c r="M41247" s="9"/>
      <c r="N41247" s="9"/>
    </row>
    <row r="41248" spans="12:14" x14ac:dyDescent="0.25">
      <c r="L41248" s="9"/>
      <c r="M41248" s="9"/>
      <c r="N41248" s="9"/>
    </row>
    <row r="41249" spans="12:14" x14ac:dyDescent="0.25">
      <c r="L41249" s="9"/>
      <c r="M41249" s="9"/>
      <c r="N41249" s="9"/>
    </row>
    <row r="41250" spans="12:14" x14ac:dyDescent="0.25">
      <c r="L41250" s="9"/>
      <c r="M41250" s="9"/>
      <c r="N41250" s="9"/>
    </row>
    <row r="41251" spans="12:14" x14ac:dyDescent="0.25">
      <c r="L41251" s="9"/>
      <c r="M41251" s="9"/>
      <c r="N41251" s="9"/>
    </row>
    <row r="41252" spans="12:14" x14ac:dyDescent="0.25">
      <c r="L41252" s="9"/>
      <c r="M41252" s="9"/>
      <c r="N41252" s="9"/>
    </row>
    <row r="41253" spans="12:14" x14ac:dyDescent="0.25">
      <c r="L41253" s="9"/>
      <c r="M41253" s="9"/>
      <c r="N41253" s="9"/>
    </row>
    <row r="41254" spans="12:14" x14ac:dyDescent="0.25">
      <c r="L41254" s="9"/>
      <c r="M41254" s="9"/>
      <c r="N41254" s="9"/>
    </row>
    <row r="41255" spans="12:14" x14ac:dyDescent="0.25">
      <c r="L41255" s="9"/>
      <c r="M41255" s="9"/>
      <c r="N41255" s="9"/>
    </row>
    <row r="41256" spans="12:14" x14ac:dyDescent="0.25">
      <c r="L41256" s="9"/>
      <c r="M41256" s="9"/>
      <c r="N41256" s="9"/>
    </row>
    <row r="41257" spans="12:14" x14ac:dyDescent="0.25">
      <c r="L41257" s="9"/>
      <c r="M41257" s="9"/>
      <c r="N41257" s="9"/>
    </row>
    <row r="41258" spans="12:14" x14ac:dyDescent="0.25">
      <c r="L41258" s="9"/>
      <c r="M41258" s="9"/>
      <c r="N41258" s="9"/>
    </row>
    <row r="41259" spans="12:14" x14ac:dyDescent="0.25">
      <c r="L41259" s="9"/>
      <c r="M41259" s="9"/>
      <c r="N41259" s="9"/>
    </row>
    <row r="41260" spans="12:14" x14ac:dyDescent="0.25">
      <c r="L41260" s="9"/>
      <c r="M41260" s="9"/>
      <c r="N41260" s="9"/>
    </row>
    <row r="41261" spans="12:14" x14ac:dyDescent="0.25">
      <c r="L41261" s="9"/>
      <c r="M41261" s="9"/>
      <c r="N41261" s="9"/>
    </row>
    <row r="41262" spans="12:14" x14ac:dyDescent="0.25">
      <c r="L41262" s="9"/>
      <c r="M41262" s="9"/>
      <c r="N41262" s="9"/>
    </row>
    <row r="41263" spans="12:14" x14ac:dyDescent="0.25">
      <c r="L41263" s="9"/>
      <c r="M41263" s="9"/>
      <c r="N41263" s="9"/>
    </row>
    <row r="41264" spans="12:14" x14ac:dyDescent="0.25">
      <c r="L41264" s="9"/>
      <c r="M41264" s="9"/>
      <c r="N41264" s="9"/>
    </row>
    <row r="41265" spans="12:14" x14ac:dyDescent="0.25">
      <c r="L41265" s="9"/>
      <c r="M41265" s="9"/>
      <c r="N41265" s="9"/>
    </row>
    <row r="41266" spans="12:14" x14ac:dyDescent="0.25">
      <c r="L41266" s="9"/>
      <c r="M41266" s="9"/>
      <c r="N41266" s="9"/>
    </row>
    <row r="41267" spans="12:14" x14ac:dyDescent="0.25">
      <c r="L41267" s="9"/>
      <c r="M41267" s="9"/>
      <c r="N41267" s="9"/>
    </row>
    <row r="41268" spans="12:14" x14ac:dyDescent="0.25">
      <c r="L41268" s="9"/>
      <c r="M41268" s="9"/>
      <c r="N41268" s="9"/>
    </row>
    <row r="41269" spans="12:14" x14ac:dyDescent="0.25">
      <c r="L41269" s="9"/>
      <c r="M41269" s="9"/>
      <c r="N41269" s="9"/>
    </row>
    <row r="41270" spans="12:14" x14ac:dyDescent="0.25">
      <c r="L41270" s="9"/>
      <c r="M41270" s="9"/>
      <c r="N41270" s="9"/>
    </row>
    <row r="41271" spans="12:14" x14ac:dyDescent="0.25">
      <c r="L41271" s="9"/>
      <c r="M41271" s="9"/>
      <c r="N41271" s="9"/>
    </row>
    <row r="41272" spans="12:14" x14ac:dyDescent="0.25">
      <c r="L41272" s="9"/>
      <c r="M41272" s="9"/>
      <c r="N41272" s="9"/>
    </row>
    <row r="41273" spans="12:14" x14ac:dyDescent="0.25">
      <c r="L41273" s="9"/>
      <c r="M41273" s="9"/>
      <c r="N41273" s="9"/>
    </row>
    <row r="41274" spans="12:14" x14ac:dyDescent="0.25">
      <c r="L41274" s="9"/>
      <c r="M41274" s="9"/>
      <c r="N41274" s="9"/>
    </row>
    <row r="41275" spans="12:14" x14ac:dyDescent="0.25">
      <c r="L41275" s="9"/>
      <c r="M41275" s="9"/>
      <c r="N41275" s="9"/>
    </row>
    <row r="41276" spans="12:14" x14ac:dyDescent="0.25">
      <c r="L41276" s="9"/>
      <c r="M41276" s="9"/>
      <c r="N41276" s="9"/>
    </row>
    <row r="41277" spans="12:14" x14ac:dyDescent="0.25">
      <c r="L41277" s="9"/>
      <c r="M41277" s="9"/>
      <c r="N41277" s="9"/>
    </row>
    <row r="41278" spans="12:14" x14ac:dyDescent="0.25">
      <c r="L41278" s="9"/>
      <c r="M41278" s="9"/>
      <c r="N41278" s="9"/>
    </row>
    <row r="41279" spans="12:14" x14ac:dyDescent="0.25">
      <c r="L41279" s="9"/>
      <c r="M41279" s="9"/>
      <c r="N41279" s="9"/>
    </row>
    <row r="41280" spans="12:14" x14ac:dyDescent="0.25">
      <c r="L41280" s="9"/>
      <c r="M41280" s="9"/>
      <c r="N41280" s="9"/>
    </row>
    <row r="41281" spans="12:14" x14ac:dyDescent="0.25">
      <c r="L41281" s="9"/>
      <c r="M41281" s="9"/>
      <c r="N41281" s="9"/>
    </row>
    <row r="41282" spans="12:14" x14ac:dyDescent="0.25">
      <c r="L41282" s="9"/>
      <c r="M41282" s="9"/>
      <c r="N41282" s="9"/>
    </row>
    <row r="41283" spans="12:14" x14ac:dyDescent="0.25">
      <c r="L41283" s="9"/>
      <c r="M41283" s="9"/>
      <c r="N41283" s="9"/>
    </row>
    <row r="41284" spans="12:14" x14ac:dyDescent="0.25">
      <c r="L41284" s="9"/>
      <c r="M41284" s="9"/>
      <c r="N41284" s="9"/>
    </row>
    <row r="41285" spans="12:14" x14ac:dyDescent="0.25">
      <c r="L41285" s="9"/>
      <c r="M41285" s="9"/>
      <c r="N41285" s="9"/>
    </row>
    <row r="41286" spans="12:14" x14ac:dyDescent="0.25">
      <c r="L41286" s="9"/>
      <c r="M41286" s="9"/>
      <c r="N41286" s="9"/>
    </row>
    <row r="41287" spans="12:14" x14ac:dyDescent="0.25">
      <c r="L41287" s="9"/>
      <c r="M41287" s="9"/>
      <c r="N41287" s="9"/>
    </row>
    <row r="41288" spans="12:14" x14ac:dyDescent="0.25">
      <c r="L41288" s="9"/>
      <c r="M41288" s="9"/>
      <c r="N41288" s="9"/>
    </row>
    <row r="41289" spans="12:14" x14ac:dyDescent="0.25">
      <c r="L41289" s="9"/>
      <c r="M41289" s="9"/>
      <c r="N41289" s="9"/>
    </row>
    <row r="41290" spans="12:14" x14ac:dyDescent="0.25">
      <c r="L41290" s="9"/>
      <c r="M41290" s="9"/>
      <c r="N41290" s="9"/>
    </row>
    <row r="41291" spans="12:14" x14ac:dyDescent="0.25">
      <c r="L41291" s="9"/>
      <c r="M41291" s="9"/>
      <c r="N41291" s="9"/>
    </row>
    <row r="41292" spans="12:14" x14ac:dyDescent="0.25">
      <c r="L41292" s="9"/>
      <c r="M41292" s="9"/>
      <c r="N41292" s="9"/>
    </row>
    <row r="41293" spans="12:14" x14ac:dyDescent="0.25">
      <c r="L41293" s="9"/>
      <c r="M41293" s="9"/>
      <c r="N41293" s="9"/>
    </row>
    <row r="41294" spans="12:14" x14ac:dyDescent="0.25">
      <c r="L41294" s="9"/>
      <c r="M41294" s="9"/>
      <c r="N41294" s="9"/>
    </row>
    <row r="41295" spans="12:14" x14ac:dyDescent="0.25">
      <c r="L41295" s="9"/>
      <c r="M41295" s="9"/>
      <c r="N41295" s="9"/>
    </row>
    <row r="41296" spans="12:14" x14ac:dyDescent="0.25">
      <c r="L41296" s="9"/>
      <c r="M41296" s="9"/>
      <c r="N41296" s="9"/>
    </row>
    <row r="41297" spans="12:14" x14ac:dyDescent="0.25">
      <c r="L41297" s="9"/>
      <c r="M41297" s="9"/>
      <c r="N41297" s="9"/>
    </row>
    <row r="41298" spans="12:14" x14ac:dyDescent="0.25">
      <c r="L41298" s="9"/>
      <c r="M41298" s="9"/>
      <c r="N41298" s="9"/>
    </row>
    <row r="41299" spans="12:14" x14ac:dyDescent="0.25">
      <c r="L41299" s="9"/>
      <c r="M41299" s="9"/>
      <c r="N41299" s="9"/>
    </row>
    <row r="41300" spans="12:14" x14ac:dyDescent="0.25">
      <c r="L41300" s="9"/>
      <c r="M41300" s="9"/>
      <c r="N41300" s="9"/>
    </row>
    <row r="41301" spans="12:14" x14ac:dyDescent="0.25">
      <c r="L41301" s="9"/>
      <c r="M41301" s="9"/>
      <c r="N41301" s="9"/>
    </row>
    <row r="41302" spans="12:14" x14ac:dyDescent="0.25">
      <c r="L41302" s="9"/>
      <c r="M41302" s="9"/>
      <c r="N41302" s="9"/>
    </row>
    <row r="41303" spans="12:14" x14ac:dyDescent="0.25">
      <c r="L41303" s="9"/>
      <c r="M41303" s="9"/>
      <c r="N41303" s="9"/>
    </row>
    <row r="41304" spans="12:14" x14ac:dyDescent="0.25">
      <c r="L41304" s="9"/>
      <c r="M41304" s="9"/>
      <c r="N41304" s="9"/>
    </row>
    <row r="41305" spans="12:14" x14ac:dyDescent="0.25">
      <c r="L41305" s="9"/>
      <c r="M41305" s="9"/>
      <c r="N41305" s="9"/>
    </row>
    <row r="41306" spans="12:14" x14ac:dyDescent="0.25">
      <c r="L41306" s="9"/>
      <c r="M41306" s="9"/>
      <c r="N41306" s="9"/>
    </row>
    <row r="41307" spans="12:14" x14ac:dyDescent="0.25">
      <c r="L41307" s="9"/>
      <c r="M41307" s="9"/>
      <c r="N41307" s="9"/>
    </row>
    <row r="41308" spans="12:14" x14ac:dyDescent="0.25">
      <c r="L41308" s="9"/>
      <c r="M41308" s="9"/>
      <c r="N41308" s="9"/>
    </row>
    <row r="41309" spans="12:14" x14ac:dyDescent="0.25">
      <c r="L41309" s="9"/>
      <c r="M41309" s="9"/>
      <c r="N41309" s="9"/>
    </row>
    <row r="41310" spans="12:14" x14ac:dyDescent="0.25">
      <c r="L41310" s="9"/>
      <c r="M41310" s="9"/>
      <c r="N41310" s="9"/>
    </row>
    <row r="41311" spans="12:14" x14ac:dyDescent="0.25">
      <c r="L41311" s="9"/>
      <c r="M41311" s="9"/>
      <c r="N41311" s="9"/>
    </row>
    <row r="41312" spans="12:14" x14ac:dyDescent="0.25">
      <c r="L41312" s="9"/>
      <c r="M41312" s="9"/>
      <c r="N41312" s="9"/>
    </row>
    <row r="41313" spans="12:14" x14ac:dyDescent="0.25">
      <c r="L41313" s="9"/>
      <c r="M41313" s="9"/>
      <c r="N41313" s="9"/>
    </row>
    <row r="41314" spans="12:14" x14ac:dyDescent="0.25">
      <c r="L41314" s="9"/>
      <c r="M41314" s="9"/>
      <c r="N41314" s="9"/>
    </row>
    <row r="41315" spans="12:14" x14ac:dyDescent="0.25">
      <c r="L41315" s="9"/>
      <c r="M41315" s="9"/>
      <c r="N41315" s="9"/>
    </row>
    <row r="41316" spans="12:14" x14ac:dyDescent="0.25">
      <c r="L41316" s="9"/>
      <c r="M41316" s="9"/>
      <c r="N41316" s="9"/>
    </row>
    <row r="41317" spans="12:14" x14ac:dyDescent="0.25">
      <c r="L41317" s="9"/>
      <c r="M41317" s="9"/>
      <c r="N41317" s="9"/>
    </row>
    <row r="41318" spans="12:14" x14ac:dyDescent="0.25">
      <c r="L41318" s="9"/>
      <c r="M41318" s="9"/>
      <c r="N41318" s="9"/>
    </row>
    <row r="41319" spans="12:14" x14ac:dyDescent="0.25">
      <c r="L41319" s="9"/>
      <c r="M41319" s="9"/>
      <c r="N41319" s="9"/>
    </row>
    <row r="41320" spans="12:14" x14ac:dyDescent="0.25">
      <c r="L41320" s="9"/>
      <c r="M41320" s="9"/>
      <c r="N41320" s="9"/>
    </row>
    <row r="41321" spans="12:14" x14ac:dyDescent="0.25">
      <c r="L41321" s="9"/>
      <c r="M41321" s="9"/>
      <c r="N41321" s="9"/>
    </row>
    <row r="41322" spans="12:14" x14ac:dyDescent="0.25">
      <c r="L41322" s="9"/>
      <c r="M41322" s="9"/>
      <c r="N41322" s="9"/>
    </row>
    <row r="41323" spans="12:14" x14ac:dyDescent="0.25">
      <c r="L41323" s="9"/>
      <c r="M41323" s="9"/>
      <c r="N41323" s="9"/>
    </row>
    <row r="41324" spans="12:14" x14ac:dyDescent="0.25">
      <c r="L41324" s="9"/>
      <c r="M41324" s="9"/>
      <c r="N41324" s="9"/>
    </row>
    <row r="41325" spans="12:14" x14ac:dyDescent="0.25">
      <c r="L41325" s="9"/>
      <c r="M41325" s="9"/>
      <c r="N41325" s="9"/>
    </row>
    <row r="41326" spans="12:14" x14ac:dyDescent="0.25">
      <c r="L41326" s="9"/>
      <c r="M41326" s="9"/>
      <c r="N41326" s="9"/>
    </row>
    <row r="41327" spans="12:14" x14ac:dyDescent="0.25">
      <c r="L41327" s="9"/>
      <c r="M41327" s="9"/>
      <c r="N41327" s="9"/>
    </row>
    <row r="41328" spans="12:14" x14ac:dyDescent="0.25">
      <c r="L41328" s="9"/>
      <c r="M41328" s="9"/>
      <c r="N41328" s="9"/>
    </row>
    <row r="41329" spans="12:14" x14ac:dyDescent="0.25">
      <c r="L41329" s="9"/>
      <c r="M41329" s="9"/>
      <c r="N41329" s="9"/>
    </row>
    <row r="41330" spans="12:14" x14ac:dyDescent="0.25">
      <c r="L41330" s="9"/>
      <c r="M41330" s="9"/>
      <c r="N41330" s="9"/>
    </row>
    <row r="41331" spans="12:14" x14ac:dyDescent="0.25">
      <c r="L41331" s="9"/>
      <c r="M41331" s="9"/>
      <c r="N41331" s="9"/>
    </row>
    <row r="41332" spans="12:14" x14ac:dyDescent="0.25">
      <c r="L41332" s="9"/>
      <c r="M41332" s="9"/>
      <c r="N41332" s="9"/>
    </row>
    <row r="41333" spans="12:14" x14ac:dyDescent="0.25">
      <c r="L41333" s="9"/>
      <c r="M41333" s="9"/>
      <c r="N41333" s="9"/>
    </row>
    <row r="41334" spans="12:14" x14ac:dyDescent="0.25">
      <c r="L41334" s="9"/>
      <c r="M41334" s="9"/>
      <c r="N41334" s="9"/>
    </row>
    <row r="41335" spans="12:14" x14ac:dyDescent="0.25">
      <c r="L41335" s="9"/>
      <c r="M41335" s="9"/>
      <c r="N41335" s="9"/>
    </row>
    <row r="41336" spans="12:14" x14ac:dyDescent="0.25">
      <c r="L41336" s="9"/>
      <c r="M41336" s="9"/>
      <c r="N41336" s="9"/>
    </row>
    <row r="41337" spans="12:14" x14ac:dyDescent="0.25">
      <c r="L41337" s="9"/>
      <c r="M41337" s="9"/>
      <c r="N41337" s="9"/>
    </row>
    <row r="41338" spans="12:14" x14ac:dyDescent="0.25">
      <c r="L41338" s="9"/>
      <c r="M41338" s="9"/>
      <c r="N41338" s="9"/>
    </row>
    <row r="41339" spans="12:14" x14ac:dyDescent="0.25">
      <c r="L41339" s="9"/>
      <c r="M41339" s="9"/>
      <c r="N41339" s="9"/>
    </row>
    <row r="41340" spans="12:14" x14ac:dyDescent="0.25">
      <c r="L41340" s="9"/>
      <c r="M41340" s="9"/>
      <c r="N41340" s="9"/>
    </row>
    <row r="41341" spans="12:14" x14ac:dyDescent="0.25">
      <c r="L41341" s="9"/>
      <c r="M41341" s="9"/>
      <c r="N41341" s="9"/>
    </row>
    <row r="41342" spans="12:14" x14ac:dyDescent="0.25">
      <c r="L41342" s="9"/>
      <c r="M41342" s="9"/>
      <c r="N41342" s="9"/>
    </row>
    <row r="41343" spans="12:14" x14ac:dyDescent="0.25">
      <c r="L41343" s="9"/>
      <c r="M41343" s="9"/>
      <c r="N41343" s="9"/>
    </row>
    <row r="41344" spans="12:14" x14ac:dyDescent="0.25">
      <c r="L41344" s="9"/>
      <c r="M41344" s="9"/>
      <c r="N41344" s="9"/>
    </row>
    <row r="41345" spans="12:14" x14ac:dyDescent="0.25">
      <c r="L41345" s="9"/>
      <c r="M41345" s="9"/>
      <c r="N41345" s="9"/>
    </row>
    <row r="41346" spans="12:14" x14ac:dyDescent="0.25">
      <c r="L41346" s="9"/>
      <c r="M41346" s="9"/>
      <c r="N41346" s="9"/>
    </row>
    <row r="41347" spans="12:14" x14ac:dyDescent="0.25">
      <c r="L41347" s="9"/>
      <c r="M41347" s="9"/>
      <c r="N41347" s="9"/>
    </row>
    <row r="41348" spans="12:14" x14ac:dyDescent="0.25">
      <c r="L41348" s="9"/>
      <c r="M41348" s="9"/>
      <c r="N41348" s="9"/>
    </row>
    <row r="41349" spans="12:14" x14ac:dyDescent="0.25">
      <c r="L41349" s="9"/>
      <c r="M41349" s="9"/>
      <c r="N41349" s="9"/>
    </row>
    <row r="41350" spans="12:14" x14ac:dyDescent="0.25">
      <c r="L41350" s="9"/>
      <c r="M41350" s="9"/>
      <c r="N41350" s="9"/>
    </row>
    <row r="41351" spans="12:14" x14ac:dyDescent="0.25">
      <c r="L41351" s="9"/>
      <c r="M41351" s="9"/>
      <c r="N41351" s="9"/>
    </row>
    <row r="41352" spans="12:14" x14ac:dyDescent="0.25">
      <c r="L41352" s="9"/>
      <c r="M41352" s="9"/>
      <c r="N41352" s="9"/>
    </row>
    <row r="41353" spans="12:14" x14ac:dyDescent="0.25">
      <c r="L41353" s="9"/>
      <c r="M41353" s="9"/>
      <c r="N41353" s="9"/>
    </row>
    <row r="41354" spans="12:14" x14ac:dyDescent="0.25">
      <c r="L41354" s="9"/>
      <c r="M41354" s="9"/>
      <c r="N41354" s="9"/>
    </row>
    <row r="41355" spans="12:14" x14ac:dyDescent="0.25">
      <c r="L41355" s="9"/>
      <c r="M41355" s="9"/>
      <c r="N41355" s="9"/>
    </row>
    <row r="41356" spans="12:14" x14ac:dyDescent="0.25">
      <c r="L41356" s="9"/>
      <c r="M41356" s="9"/>
      <c r="N41356" s="9"/>
    </row>
    <row r="41357" spans="12:14" x14ac:dyDescent="0.25">
      <c r="L41357" s="9"/>
      <c r="M41357" s="9"/>
      <c r="N41357" s="9"/>
    </row>
    <row r="41358" spans="12:14" x14ac:dyDescent="0.25">
      <c r="L41358" s="9"/>
      <c r="M41358" s="9"/>
      <c r="N41358" s="9"/>
    </row>
    <row r="41359" spans="12:14" x14ac:dyDescent="0.25">
      <c r="L41359" s="9"/>
      <c r="M41359" s="9"/>
      <c r="N41359" s="9"/>
    </row>
    <row r="41360" spans="12:14" x14ac:dyDescent="0.25">
      <c r="L41360" s="9"/>
      <c r="M41360" s="9"/>
      <c r="N41360" s="9"/>
    </row>
    <row r="41361" spans="12:14" x14ac:dyDescent="0.25">
      <c r="L41361" s="9"/>
      <c r="M41361" s="9"/>
      <c r="N41361" s="9"/>
    </row>
    <row r="41362" spans="12:14" x14ac:dyDescent="0.25">
      <c r="L41362" s="9"/>
      <c r="M41362" s="9"/>
      <c r="N41362" s="9"/>
    </row>
    <row r="41363" spans="12:14" x14ac:dyDescent="0.25">
      <c r="L41363" s="9"/>
      <c r="M41363" s="9"/>
      <c r="N41363" s="9"/>
    </row>
    <row r="41364" spans="12:14" x14ac:dyDescent="0.25">
      <c r="L41364" s="9"/>
      <c r="M41364" s="9"/>
      <c r="N41364" s="9"/>
    </row>
    <row r="41365" spans="12:14" x14ac:dyDescent="0.25">
      <c r="L41365" s="9"/>
      <c r="M41365" s="9"/>
      <c r="N41365" s="9"/>
    </row>
    <row r="41366" spans="12:14" x14ac:dyDescent="0.25">
      <c r="L41366" s="9"/>
      <c r="M41366" s="9"/>
      <c r="N41366" s="9"/>
    </row>
    <row r="41367" spans="12:14" x14ac:dyDescent="0.25">
      <c r="L41367" s="9"/>
      <c r="M41367" s="9"/>
      <c r="N41367" s="9"/>
    </row>
    <row r="41368" spans="12:14" x14ac:dyDescent="0.25">
      <c r="L41368" s="9"/>
      <c r="M41368" s="9"/>
      <c r="N41368" s="9"/>
    </row>
    <row r="41369" spans="12:14" x14ac:dyDescent="0.25">
      <c r="L41369" s="9"/>
      <c r="M41369" s="9"/>
      <c r="N41369" s="9"/>
    </row>
    <row r="41370" spans="12:14" x14ac:dyDescent="0.25">
      <c r="L41370" s="9"/>
      <c r="M41370" s="9"/>
      <c r="N41370" s="9"/>
    </row>
    <row r="41371" spans="12:14" x14ac:dyDescent="0.25">
      <c r="L41371" s="9"/>
      <c r="M41371" s="9"/>
      <c r="N41371" s="9"/>
    </row>
    <row r="41372" spans="12:14" x14ac:dyDescent="0.25">
      <c r="L41372" s="9"/>
      <c r="M41372" s="9"/>
      <c r="N41372" s="9"/>
    </row>
    <row r="41373" spans="12:14" x14ac:dyDescent="0.25">
      <c r="L41373" s="9"/>
      <c r="M41373" s="9"/>
      <c r="N41373" s="9"/>
    </row>
    <row r="41374" spans="12:14" x14ac:dyDescent="0.25">
      <c r="L41374" s="9"/>
      <c r="M41374" s="9"/>
      <c r="N41374" s="9"/>
    </row>
    <row r="41375" spans="12:14" x14ac:dyDescent="0.25">
      <c r="L41375" s="9"/>
      <c r="M41375" s="9"/>
      <c r="N41375" s="9"/>
    </row>
    <row r="41376" spans="12:14" x14ac:dyDescent="0.25">
      <c r="L41376" s="9"/>
      <c r="M41376" s="9"/>
      <c r="N41376" s="9"/>
    </row>
    <row r="41377" spans="12:14" x14ac:dyDescent="0.25">
      <c r="L41377" s="9"/>
      <c r="M41377" s="9"/>
      <c r="N41377" s="9"/>
    </row>
    <row r="41378" spans="12:14" x14ac:dyDescent="0.25">
      <c r="L41378" s="9"/>
      <c r="M41378" s="9"/>
      <c r="N41378" s="9"/>
    </row>
    <row r="41379" spans="12:14" x14ac:dyDescent="0.25">
      <c r="L41379" s="9"/>
      <c r="M41379" s="9"/>
      <c r="N41379" s="9"/>
    </row>
    <row r="41380" spans="12:14" x14ac:dyDescent="0.25">
      <c r="L41380" s="9"/>
      <c r="M41380" s="9"/>
      <c r="N41380" s="9"/>
    </row>
    <row r="41381" spans="12:14" x14ac:dyDescent="0.25">
      <c r="L41381" s="9"/>
      <c r="M41381" s="9"/>
      <c r="N41381" s="9"/>
    </row>
    <row r="41382" spans="12:14" x14ac:dyDescent="0.25">
      <c r="L41382" s="9"/>
      <c r="M41382" s="9"/>
      <c r="N41382" s="9"/>
    </row>
    <row r="41383" spans="12:14" x14ac:dyDescent="0.25">
      <c r="L41383" s="9"/>
      <c r="M41383" s="9"/>
      <c r="N41383" s="9"/>
    </row>
    <row r="41384" spans="12:14" x14ac:dyDescent="0.25">
      <c r="L41384" s="9"/>
      <c r="M41384" s="9"/>
      <c r="N41384" s="9"/>
    </row>
    <row r="41385" spans="12:14" x14ac:dyDescent="0.25">
      <c r="L41385" s="9"/>
      <c r="M41385" s="9"/>
      <c r="N41385" s="9"/>
    </row>
    <row r="41386" spans="12:14" x14ac:dyDescent="0.25">
      <c r="L41386" s="9"/>
      <c r="M41386" s="9"/>
      <c r="N41386" s="9"/>
    </row>
    <row r="41387" spans="12:14" x14ac:dyDescent="0.25">
      <c r="L41387" s="9"/>
      <c r="M41387" s="9"/>
      <c r="N41387" s="9"/>
    </row>
    <row r="41388" spans="12:14" x14ac:dyDescent="0.25">
      <c r="L41388" s="9"/>
      <c r="M41388" s="9"/>
      <c r="N41388" s="9"/>
    </row>
    <row r="41389" spans="12:14" x14ac:dyDescent="0.25">
      <c r="L41389" s="9"/>
      <c r="M41389" s="9"/>
      <c r="N41389" s="9"/>
    </row>
    <row r="41390" spans="12:14" x14ac:dyDescent="0.25">
      <c r="L41390" s="9"/>
      <c r="M41390" s="9"/>
      <c r="N41390" s="9"/>
    </row>
    <row r="41391" spans="12:14" x14ac:dyDescent="0.25">
      <c r="L41391" s="9"/>
      <c r="M41391" s="9"/>
      <c r="N41391" s="9"/>
    </row>
    <row r="41392" spans="12:14" x14ac:dyDescent="0.25">
      <c r="L41392" s="9"/>
      <c r="M41392" s="9"/>
      <c r="N41392" s="9"/>
    </row>
    <row r="41393" spans="12:14" x14ac:dyDescent="0.25">
      <c r="L41393" s="9"/>
      <c r="M41393" s="9"/>
      <c r="N41393" s="9"/>
    </row>
    <row r="41394" spans="12:14" x14ac:dyDescent="0.25">
      <c r="L41394" s="9"/>
      <c r="M41394" s="9"/>
      <c r="N41394" s="9"/>
    </row>
    <row r="41395" spans="12:14" x14ac:dyDescent="0.25">
      <c r="L41395" s="9"/>
      <c r="M41395" s="9"/>
      <c r="N41395" s="9"/>
    </row>
    <row r="41396" spans="12:14" x14ac:dyDescent="0.25">
      <c r="L41396" s="9"/>
      <c r="M41396" s="9"/>
      <c r="N41396" s="9"/>
    </row>
    <row r="41397" spans="12:14" x14ac:dyDescent="0.25">
      <c r="L41397" s="9"/>
      <c r="M41397" s="9"/>
      <c r="N41397" s="9"/>
    </row>
    <row r="41398" spans="12:14" x14ac:dyDescent="0.25">
      <c r="L41398" s="9"/>
      <c r="M41398" s="9"/>
      <c r="N41398" s="9"/>
    </row>
    <row r="41399" spans="12:14" x14ac:dyDescent="0.25">
      <c r="L41399" s="9"/>
      <c r="M41399" s="9"/>
      <c r="N41399" s="9"/>
    </row>
    <row r="41400" spans="12:14" x14ac:dyDescent="0.25">
      <c r="L41400" s="9"/>
      <c r="M41400" s="9"/>
      <c r="N41400" s="9"/>
    </row>
    <row r="41401" spans="12:14" x14ac:dyDescent="0.25">
      <c r="L41401" s="9"/>
      <c r="M41401" s="9"/>
      <c r="N41401" s="9"/>
    </row>
    <row r="41402" spans="12:14" x14ac:dyDescent="0.25">
      <c r="L41402" s="9"/>
      <c r="M41402" s="9"/>
      <c r="N41402" s="9"/>
    </row>
    <row r="41403" spans="12:14" x14ac:dyDescent="0.25">
      <c r="L41403" s="9"/>
      <c r="M41403" s="9"/>
      <c r="N41403" s="9"/>
    </row>
    <row r="41404" spans="12:14" x14ac:dyDescent="0.25">
      <c r="L41404" s="9"/>
      <c r="M41404" s="9"/>
      <c r="N41404" s="9"/>
    </row>
    <row r="41405" spans="12:14" x14ac:dyDescent="0.25">
      <c r="L41405" s="9"/>
      <c r="M41405" s="9"/>
      <c r="N41405" s="9"/>
    </row>
    <row r="41406" spans="12:14" x14ac:dyDescent="0.25">
      <c r="L41406" s="9"/>
      <c r="M41406" s="9"/>
      <c r="N41406" s="9"/>
    </row>
    <row r="41407" spans="12:14" x14ac:dyDescent="0.25">
      <c r="L41407" s="9"/>
      <c r="M41407" s="9"/>
      <c r="N41407" s="9"/>
    </row>
    <row r="41408" spans="12:14" x14ac:dyDescent="0.25">
      <c r="L41408" s="9"/>
      <c r="M41408" s="9"/>
      <c r="N41408" s="9"/>
    </row>
    <row r="41409" spans="12:14" x14ac:dyDescent="0.25">
      <c r="L41409" s="9"/>
      <c r="M41409" s="9"/>
      <c r="N41409" s="9"/>
    </row>
    <row r="41410" spans="12:14" x14ac:dyDescent="0.25">
      <c r="L41410" s="9"/>
      <c r="M41410" s="9"/>
      <c r="N41410" s="9"/>
    </row>
    <row r="41411" spans="12:14" x14ac:dyDescent="0.25">
      <c r="L41411" s="9"/>
      <c r="M41411" s="9"/>
      <c r="N41411" s="9"/>
    </row>
    <row r="41412" spans="12:14" x14ac:dyDescent="0.25">
      <c r="L41412" s="9"/>
      <c r="M41412" s="9"/>
      <c r="N41412" s="9"/>
    </row>
    <row r="41413" spans="12:14" x14ac:dyDescent="0.25">
      <c r="L41413" s="9"/>
      <c r="M41413" s="9"/>
      <c r="N41413" s="9"/>
    </row>
    <row r="41414" spans="12:14" x14ac:dyDescent="0.25">
      <c r="L41414" s="9"/>
      <c r="M41414" s="9"/>
      <c r="N41414" s="9"/>
    </row>
    <row r="41415" spans="12:14" x14ac:dyDescent="0.25">
      <c r="L41415" s="9"/>
      <c r="M41415" s="9"/>
      <c r="N41415" s="9"/>
    </row>
    <row r="41416" spans="12:14" x14ac:dyDescent="0.25">
      <c r="L41416" s="9"/>
      <c r="M41416" s="9"/>
      <c r="N41416" s="9"/>
    </row>
    <row r="41417" spans="12:14" x14ac:dyDescent="0.25">
      <c r="L41417" s="9"/>
      <c r="M41417" s="9"/>
      <c r="N41417" s="9"/>
    </row>
    <row r="41418" spans="12:14" x14ac:dyDescent="0.25">
      <c r="L41418" s="9"/>
      <c r="M41418" s="9"/>
      <c r="N41418" s="9"/>
    </row>
    <row r="41419" spans="12:14" x14ac:dyDescent="0.25">
      <c r="L41419" s="9"/>
      <c r="M41419" s="9"/>
      <c r="N41419" s="9"/>
    </row>
    <row r="41420" spans="12:14" x14ac:dyDescent="0.25">
      <c r="L41420" s="9"/>
      <c r="M41420" s="9"/>
      <c r="N41420" s="9"/>
    </row>
    <row r="41421" spans="12:14" x14ac:dyDescent="0.25">
      <c r="L41421" s="9"/>
      <c r="M41421" s="9"/>
      <c r="N41421" s="9"/>
    </row>
    <row r="41422" spans="12:14" x14ac:dyDescent="0.25">
      <c r="L41422" s="9"/>
      <c r="M41422" s="9"/>
      <c r="N41422" s="9"/>
    </row>
    <row r="41423" spans="12:14" x14ac:dyDescent="0.25">
      <c r="L41423" s="9"/>
      <c r="M41423" s="9"/>
      <c r="N41423" s="9"/>
    </row>
    <row r="41424" spans="12:14" x14ac:dyDescent="0.25">
      <c r="L41424" s="9"/>
      <c r="M41424" s="9"/>
      <c r="N41424" s="9"/>
    </row>
    <row r="41425" spans="12:14" x14ac:dyDescent="0.25">
      <c r="L41425" s="9"/>
      <c r="M41425" s="9"/>
      <c r="N41425" s="9"/>
    </row>
    <row r="41426" spans="12:14" x14ac:dyDescent="0.25">
      <c r="L41426" s="9"/>
      <c r="M41426" s="9"/>
      <c r="N41426" s="9"/>
    </row>
    <row r="41427" spans="12:14" x14ac:dyDescent="0.25">
      <c r="L41427" s="9"/>
      <c r="M41427" s="9"/>
      <c r="N41427" s="9"/>
    </row>
    <row r="41428" spans="12:14" x14ac:dyDescent="0.25">
      <c r="L41428" s="9"/>
      <c r="M41428" s="9"/>
      <c r="N41428" s="9"/>
    </row>
    <row r="41429" spans="12:14" x14ac:dyDescent="0.25">
      <c r="L41429" s="9"/>
      <c r="M41429" s="9"/>
      <c r="N41429" s="9"/>
    </row>
    <row r="41430" spans="12:14" x14ac:dyDescent="0.25">
      <c r="L41430" s="9"/>
      <c r="M41430" s="9"/>
      <c r="N41430" s="9"/>
    </row>
    <row r="41431" spans="12:14" x14ac:dyDescent="0.25">
      <c r="L41431" s="9"/>
      <c r="M41431" s="9"/>
      <c r="N41431" s="9"/>
    </row>
    <row r="41432" spans="12:14" x14ac:dyDescent="0.25">
      <c r="L41432" s="9"/>
      <c r="M41432" s="9"/>
      <c r="N41432" s="9"/>
    </row>
    <row r="41433" spans="12:14" x14ac:dyDescent="0.25">
      <c r="L41433" s="9"/>
      <c r="M41433" s="9"/>
      <c r="N41433" s="9"/>
    </row>
    <row r="41434" spans="12:14" x14ac:dyDescent="0.25">
      <c r="L41434" s="9"/>
      <c r="M41434" s="9"/>
      <c r="N41434" s="9"/>
    </row>
    <row r="41435" spans="12:14" x14ac:dyDescent="0.25">
      <c r="L41435" s="9"/>
      <c r="M41435" s="9"/>
      <c r="N41435" s="9"/>
    </row>
    <row r="41436" spans="12:14" x14ac:dyDescent="0.25">
      <c r="L41436" s="9"/>
      <c r="M41436" s="9"/>
      <c r="N41436" s="9"/>
    </row>
    <row r="41437" spans="12:14" x14ac:dyDescent="0.25">
      <c r="L41437" s="9"/>
      <c r="M41437" s="9"/>
      <c r="N41437" s="9"/>
    </row>
    <row r="41438" spans="12:14" x14ac:dyDescent="0.25">
      <c r="L41438" s="9"/>
      <c r="M41438" s="9"/>
      <c r="N41438" s="9"/>
    </row>
    <row r="41439" spans="12:14" x14ac:dyDescent="0.25">
      <c r="L41439" s="9"/>
      <c r="M41439" s="9"/>
      <c r="N41439" s="9"/>
    </row>
    <row r="41440" spans="12:14" x14ac:dyDescent="0.25">
      <c r="L41440" s="9"/>
      <c r="M41440" s="9"/>
      <c r="N41440" s="9"/>
    </row>
    <row r="41441" spans="12:14" x14ac:dyDescent="0.25">
      <c r="L41441" s="9"/>
      <c r="M41441" s="9"/>
      <c r="N41441" s="9"/>
    </row>
    <row r="41442" spans="12:14" x14ac:dyDescent="0.25">
      <c r="L41442" s="9"/>
      <c r="M41442" s="9"/>
      <c r="N41442" s="9"/>
    </row>
    <row r="41443" spans="12:14" x14ac:dyDescent="0.25">
      <c r="L41443" s="9"/>
      <c r="M41443" s="9"/>
      <c r="N41443" s="9"/>
    </row>
    <row r="41444" spans="12:14" x14ac:dyDescent="0.25">
      <c r="L41444" s="9"/>
      <c r="M41444" s="9"/>
      <c r="N41444" s="9"/>
    </row>
    <row r="41445" spans="12:14" x14ac:dyDescent="0.25">
      <c r="L41445" s="9"/>
      <c r="M41445" s="9"/>
      <c r="N41445" s="9"/>
    </row>
    <row r="41446" spans="12:14" x14ac:dyDescent="0.25">
      <c r="L41446" s="9"/>
      <c r="M41446" s="9"/>
      <c r="N41446" s="9"/>
    </row>
    <row r="41447" spans="12:14" x14ac:dyDescent="0.25">
      <c r="L41447" s="9"/>
      <c r="M41447" s="9"/>
      <c r="N41447" s="9"/>
    </row>
    <row r="41448" spans="12:14" x14ac:dyDescent="0.25">
      <c r="L41448" s="9"/>
      <c r="M41448" s="9"/>
      <c r="N41448" s="9"/>
    </row>
    <row r="41449" spans="12:14" x14ac:dyDescent="0.25">
      <c r="L41449" s="9"/>
      <c r="M41449" s="9"/>
      <c r="N41449" s="9"/>
    </row>
    <row r="41450" spans="12:14" x14ac:dyDescent="0.25">
      <c r="L41450" s="9"/>
      <c r="M41450" s="9"/>
      <c r="N41450" s="9"/>
    </row>
    <row r="41451" spans="12:14" x14ac:dyDescent="0.25">
      <c r="L41451" s="9"/>
      <c r="M41451" s="9"/>
      <c r="N41451" s="9"/>
    </row>
    <row r="41452" spans="12:14" x14ac:dyDescent="0.25">
      <c r="L41452" s="9"/>
      <c r="M41452" s="9"/>
      <c r="N41452" s="9"/>
    </row>
    <row r="41453" spans="12:14" x14ac:dyDescent="0.25">
      <c r="L41453" s="9"/>
      <c r="M41453" s="9"/>
      <c r="N41453" s="9"/>
    </row>
    <row r="41454" spans="12:14" x14ac:dyDescent="0.25">
      <c r="L41454" s="9"/>
      <c r="M41454" s="9"/>
      <c r="N41454" s="9"/>
    </row>
    <row r="41455" spans="12:14" x14ac:dyDescent="0.25">
      <c r="L41455" s="9"/>
      <c r="M41455" s="9"/>
      <c r="N41455" s="9"/>
    </row>
    <row r="41456" spans="12:14" x14ac:dyDescent="0.25">
      <c r="L41456" s="9"/>
      <c r="M41456" s="9"/>
      <c r="N41456" s="9"/>
    </row>
    <row r="41457" spans="12:14" x14ac:dyDescent="0.25">
      <c r="L41457" s="9"/>
      <c r="M41457" s="9"/>
      <c r="N41457" s="9"/>
    </row>
    <row r="41458" spans="12:14" x14ac:dyDescent="0.25">
      <c r="L41458" s="9"/>
      <c r="M41458" s="9"/>
      <c r="N41458" s="9"/>
    </row>
    <row r="41459" spans="12:14" x14ac:dyDescent="0.25">
      <c r="L41459" s="9"/>
      <c r="M41459" s="9"/>
      <c r="N41459" s="9"/>
    </row>
    <row r="41460" spans="12:14" x14ac:dyDescent="0.25">
      <c r="L41460" s="9"/>
      <c r="M41460" s="9"/>
      <c r="N41460" s="9"/>
    </row>
    <row r="41461" spans="12:14" x14ac:dyDescent="0.25">
      <c r="L41461" s="9"/>
      <c r="M41461" s="9"/>
      <c r="N41461" s="9"/>
    </row>
    <row r="41462" spans="12:14" x14ac:dyDescent="0.25">
      <c r="L41462" s="9"/>
      <c r="M41462" s="9"/>
      <c r="N41462" s="9"/>
    </row>
    <row r="41463" spans="12:14" x14ac:dyDescent="0.25">
      <c r="L41463" s="9"/>
      <c r="M41463" s="9"/>
      <c r="N41463" s="9"/>
    </row>
    <row r="41464" spans="12:14" x14ac:dyDescent="0.25">
      <c r="L41464" s="9"/>
      <c r="M41464" s="9"/>
      <c r="N41464" s="9"/>
    </row>
    <row r="41465" spans="12:14" x14ac:dyDescent="0.25">
      <c r="L41465" s="9"/>
      <c r="M41465" s="9"/>
      <c r="N41465" s="9"/>
    </row>
    <row r="41466" spans="12:14" x14ac:dyDescent="0.25">
      <c r="L41466" s="9"/>
      <c r="M41466" s="9"/>
      <c r="N41466" s="9"/>
    </row>
    <row r="41467" spans="12:14" x14ac:dyDescent="0.25">
      <c r="L41467" s="9"/>
      <c r="M41467" s="9"/>
      <c r="N41467" s="9"/>
    </row>
    <row r="41468" spans="12:14" x14ac:dyDescent="0.25">
      <c r="L41468" s="9"/>
      <c r="M41468" s="9"/>
      <c r="N41468" s="9"/>
    </row>
    <row r="41469" spans="12:14" x14ac:dyDescent="0.25">
      <c r="L41469" s="9"/>
      <c r="M41469" s="9"/>
      <c r="N41469" s="9"/>
    </row>
    <row r="41470" spans="12:14" x14ac:dyDescent="0.25">
      <c r="L41470" s="9"/>
      <c r="M41470" s="9"/>
      <c r="N41470" s="9"/>
    </row>
    <row r="41471" spans="12:14" x14ac:dyDescent="0.25">
      <c r="L41471" s="9"/>
      <c r="M41471" s="9"/>
      <c r="N41471" s="9"/>
    </row>
    <row r="41472" spans="12:14" x14ac:dyDescent="0.25">
      <c r="L41472" s="9"/>
      <c r="M41472" s="9"/>
      <c r="N41472" s="9"/>
    </row>
    <row r="41473" spans="12:14" x14ac:dyDescent="0.25">
      <c r="L41473" s="9"/>
      <c r="M41473" s="9"/>
      <c r="N41473" s="9"/>
    </row>
    <row r="41474" spans="12:14" x14ac:dyDescent="0.25">
      <c r="L41474" s="9"/>
      <c r="M41474" s="9"/>
      <c r="N41474" s="9"/>
    </row>
    <row r="41475" spans="12:14" x14ac:dyDescent="0.25">
      <c r="L41475" s="9"/>
      <c r="M41475" s="9"/>
      <c r="N41475" s="9"/>
    </row>
    <row r="41476" spans="12:14" x14ac:dyDescent="0.25">
      <c r="L41476" s="9"/>
      <c r="M41476" s="9"/>
      <c r="N41476" s="9"/>
    </row>
    <row r="41477" spans="12:14" x14ac:dyDescent="0.25">
      <c r="L41477" s="9"/>
      <c r="M41477" s="9"/>
      <c r="N41477" s="9"/>
    </row>
    <row r="41478" spans="12:14" x14ac:dyDescent="0.25">
      <c r="L41478" s="9"/>
      <c r="M41478" s="9"/>
      <c r="N41478" s="9"/>
    </row>
    <row r="41479" spans="12:14" x14ac:dyDescent="0.25">
      <c r="L41479" s="9"/>
      <c r="M41479" s="9"/>
      <c r="N41479" s="9"/>
    </row>
    <row r="41480" spans="12:14" x14ac:dyDescent="0.25">
      <c r="L41480" s="9"/>
      <c r="M41480" s="9"/>
      <c r="N41480" s="9"/>
    </row>
    <row r="41481" spans="12:14" x14ac:dyDescent="0.25">
      <c r="L41481" s="9"/>
      <c r="M41481" s="9"/>
      <c r="N41481" s="9"/>
    </row>
    <row r="41482" spans="12:14" x14ac:dyDescent="0.25">
      <c r="L41482" s="9"/>
      <c r="M41482" s="9"/>
      <c r="N41482" s="9"/>
    </row>
    <row r="41483" spans="12:14" x14ac:dyDescent="0.25">
      <c r="L41483" s="9"/>
      <c r="M41483" s="9"/>
      <c r="N41483" s="9"/>
    </row>
    <row r="41484" spans="12:14" x14ac:dyDescent="0.25">
      <c r="L41484" s="9"/>
      <c r="M41484" s="9"/>
      <c r="N41484" s="9"/>
    </row>
    <row r="41485" spans="12:14" x14ac:dyDescent="0.25">
      <c r="L41485" s="9"/>
      <c r="M41485" s="9"/>
      <c r="N41485" s="9"/>
    </row>
    <row r="41486" spans="12:14" x14ac:dyDescent="0.25">
      <c r="L41486" s="9"/>
      <c r="M41486" s="9"/>
      <c r="N41486" s="9"/>
    </row>
    <row r="41487" spans="12:14" x14ac:dyDescent="0.25">
      <c r="L41487" s="9"/>
      <c r="M41487" s="9"/>
      <c r="N41487" s="9"/>
    </row>
    <row r="41488" spans="12:14" x14ac:dyDescent="0.25">
      <c r="L41488" s="9"/>
      <c r="M41488" s="9"/>
      <c r="N41488" s="9"/>
    </row>
    <row r="41489" spans="12:14" x14ac:dyDescent="0.25">
      <c r="L41489" s="9"/>
      <c r="M41489" s="9"/>
      <c r="N41489" s="9"/>
    </row>
    <row r="41490" spans="12:14" x14ac:dyDescent="0.25">
      <c r="L41490" s="9"/>
      <c r="M41490" s="9"/>
      <c r="N41490" s="9"/>
    </row>
    <row r="41491" spans="12:14" x14ac:dyDescent="0.25">
      <c r="L41491" s="9"/>
      <c r="M41491" s="9"/>
      <c r="N41491" s="9"/>
    </row>
    <row r="41492" spans="12:14" x14ac:dyDescent="0.25">
      <c r="L41492" s="9"/>
      <c r="M41492" s="9"/>
      <c r="N41492" s="9"/>
    </row>
    <row r="41493" spans="12:14" x14ac:dyDescent="0.25">
      <c r="L41493" s="9"/>
      <c r="M41493" s="9"/>
      <c r="N41493" s="9"/>
    </row>
    <row r="41494" spans="12:14" x14ac:dyDescent="0.25">
      <c r="L41494" s="9"/>
      <c r="M41494" s="9"/>
      <c r="N41494" s="9"/>
    </row>
    <row r="41495" spans="12:14" x14ac:dyDescent="0.25">
      <c r="L41495" s="9"/>
      <c r="M41495" s="9"/>
      <c r="N41495" s="9"/>
    </row>
    <row r="41496" spans="12:14" x14ac:dyDescent="0.25">
      <c r="L41496" s="9"/>
      <c r="M41496" s="9"/>
      <c r="N41496" s="9"/>
    </row>
    <row r="41497" spans="12:14" x14ac:dyDescent="0.25">
      <c r="L41497" s="9"/>
      <c r="M41497" s="9"/>
      <c r="N41497" s="9"/>
    </row>
    <row r="41498" spans="12:14" x14ac:dyDescent="0.25">
      <c r="L41498" s="9"/>
      <c r="M41498" s="9"/>
      <c r="N41498" s="9"/>
    </row>
    <row r="41499" spans="12:14" x14ac:dyDescent="0.25">
      <c r="L41499" s="9"/>
      <c r="M41499" s="9"/>
      <c r="N41499" s="9"/>
    </row>
    <row r="41500" spans="12:14" x14ac:dyDescent="0.25">
      <c r="L41500" s="9"/>
      <c r="M41500" s="9"/>
      <c r="N41500" s="9"/>
    </row>
    <row r="41501" spans="12:14" x14ac:dyDescent="0.25">
      <c r="L41501" s="9"/>
      <c r="M41501" s="9"/>
      <c r="N41501" s="9"/>
    </row>
    <row r="41502" spans="12:14" x14ac:dyDescent="0.25">
      <c r="L41502" s="9"/>
      <c r="M41502" s="9"/>
      <c r="N41502" s="9"/>
    </row>
    <row r="41503" spans="12:14" x14ac:dyDescent="0.25">
      <c r="L41503" s="9"/>
      <c r="M41503" s="9"/>
      <c r="N41503" s="9"/>
    </row>
    <row r="41504" spans="12:14" x14ac:dyDescent="0.25">
      <c r="L41504" s="9"/>
      <c r="M41504" s="9"/>
      <c r="N41504" s="9"/>
    </row>
    <row r="41505" spans="12:14" x14ac:dyDescent="0.25">
      <c r="L41505" s="9"/>
      <c r="M41505" s="9"/>
      <c r="N41505" s="9"/>
    </row>
    <row r="41506" spans="12:14" x14ac:dyDescent="0.25">
      <c r="L41506" s="9"/>
      <c r="M41506" s="9"/>
      <c r="N41506" s="9"/>
    </row>
    <row r="41507" spans="12:14" x14ac:dyDescent="0.25">
      <c r="L41507" s="9"/>
      <c r="M41507" s="9"/>
      <c r="N41507" s="9"/>
    </row>
    <row r="41508" spans="12:14" x14ac:dyDescent="0.25">
      <c r="L41508" s="9"/>
      <c r="M41508" s="9"/>
      <c r="N41508" s="9"/>
    </row>
    <row r="41509" spans="12:14" x14ac:dyDescent="0.25">
      <c r="L41509" s="9"/>
      <c r="M41509" s="9"/>
      <c r="N41509" s="9"/>
    </row>
    <row r="41510" spans="12:14" x14ac:dyDescent="0.25">
      <c r="L41510" s="9"/>
      <c r="M41510" s="9"/>
      <c r="N41510" s="9"/>
    </row>
    <row r="41511" spans="12:14" x14ac:dyDescent="0.25">
      <c r="L41511" s="9"/>
      <c r="M41511" s="9"/>
      <c r="N41511" s="9"/>
    </row>
    <row r="41512" spans="12:14" x14ac:dyDescent="0.25">
      <c r="L41512" s="9"/>
      <c r="M41512" s="9"/>
      <c r="N41512" s="9"/>
    </row>
    <row r="41513" spans="12:14" x14ac:dyDescent="0.25">
      <c r="L41513" s="9"/>
      <c r="M41513" s="9"/>
      <c r="N41513" s="9"/>
    </row>
    <row r="41514" spans="12:14" x14ac:dyDescent="0.25">
      <c r="L41514" s="9"/>
      <c r="M41514" s="9"/>
      <c r="N41514" s="9"/>
    </row>
    <row r="41515" spans="12:14" x14ac:dyDescent="0.25">
      <c r="L41515" s="9"/>
      <c r="M41515" s="9"/>
      <c r="N41515" s="9"/>
    </row>
    <row r="41516" spans="12:14" x14ac:dyDescent="0.25">
      <c r="L41516" s="9"/>
      <c r="M41516" s="9"/>
      <c r="N41516" s="9"/>
    </row>
    <row r="41517" spans="12:14" x14ac:dyDescent="0.25">
      <c r="L41517" s="9"/>
      <c r="M41517" s="9"/>
      <c r="N41517" s="9"/>
    </row>
    <row r="41518" spans="12:14" x14ac:dyDescent="0.25">
      <c r="L41518" s="9"/>
      <c r="M41518" s="9"/>
      <c r="N41518" s="9"/>
    </row>
    <row r="41519" spans="12:14" x14ac:dyDescent="0.25">
      <c r="L41519" s="9"/>
      <c r="M41519" s="9"/>
      <c r="N41519" s="9"/>
    </row>
    <row r="41520" spans="12:14" x14ac:dyDescent="0.25">
      <c r="L41520" s="9"/>
      <c r="M41520" s="9"/>
      <c r="N41520" s="9"/>
    </row>
    <row r="41521" spans="12:14" x14ac:dyDescent="0.25">
      <c r="L41521" s="9"/>
      <c r="M41521" s="9"/>
      <c r="N41521" s="9"/>
    </row>
    <row r="41522" spans="12:14" x14ac:dyDescent="0.25">
      <c r="L41522" s="9"/>
      <c r="M41522" s="9"/>
      <c r="N41522" s="9"/>
    </row>
    <row r="41523" spans="12:14" x14ac:dyDescent="0.25">
      <c r="L41523" s="9"/>
      <c r="M41523" s="9"/>
      <c r="N41523" s="9"/>
    </row>
    <row r="41524" spans="12:14" x14ac:dyDescent="0.25">
      <c r="L41524" s="9"/>
      <c r="M41524" s="9"/>
      <c r="N41524" s="9"/>
    </row>
    <row r="41525" spans="12:14" x14ac:dyDescent="0.25">
      <c r="L41525" s="9"/>
      <c r="M41525" s="9"/>
      <c r="N41525" s="9"/>
    </row>
    <row r="41526" spans="12:14" x14ac:dyDescent="0.25">
      <c r="L41526" s="9"/>
      <c r="M41526" s="9"/>
      <c r="N41526" s="9"/>
    </row>
    <row r="41527" spans="12:14" x14ac:dyDescent="0.25">
      <c r="L41527" s="9"/>
      <c r="M41527" s="9"/>
      <c r="N41527" s="9"/>
    </row>
    <row r="41528" spans="12:14" x14ac:dyDescent="0.25">
      <c r="L41528" s="9"/>
      <c r="M41528" s="9"/>
      <c r="N41528" s="9"/>
    </row>
    <row r="41529" spans="12:14" x14ac:dyDescent="0.25">
      <c r="L41529" s="9"/>
      <c r="M41529" s="9"/>
      <c r="N41529" s="9"/>
    </row>
    <row r="41530" spans="12:14" x14ac:dyDescent="0.25">
      <c r="L41530" s="9"/>
      <c r="M41530" s="9"/>
      <c r="N41530" s="9"/>
    </row>
    <row r="41531" spans="12:14" x14ac:dyDescent="0.25">
      <c r="L41531" s="9"/>
      <c r="M41531" s="9"/>
      <c r="N41531" s="9"/>
    </row>
    <row r="41532" spans="12:14" x14ac:dyDescent="0.25">
      <c r="L41532" s="9"/>
      <c r="M41532" s="9"/>
      <c r="N41532" s="9"/>
    </row>
    <row r="41533" spans="12:14" x14ac:dyDescent="0.25">
      <c r="L41533" s="9"/>
      <c r="M41533" s="9"/>
      <c r="N41533" s="9"/>
    </row>
    <row r="41534" spans="12:14" x14ac:dyDescent="0.25">
      <c r="L41534" s="9"/>
      <c r="M41534" s="9"/>
      <c r="N41534" s="9"/>
    </row>
    <row r="41535" spans="12:14" x14ac:dyDescent="0.25">
      <c r="L41535" s="9"/>
      <c r="M41535" s="9"/>
      <c r="N41535" s="9"/>
    </row>
    <row r="41536" spans="12:14" x14ac:dyDescent="0.25">
      <c r="L41536" s="9"/>
      <c r="M41536" s="9"/>
      <c r="N41536" s="9"/>
    </row>
    <row r="41537" spans="12:14" x14ac:dyDescent="0.25">
      <c r="L41537" s="9"/>
      <c r="M41537" s="9"/>
      <c r="N41537" s="9"/>
    </row>
    <row r="41538" spans="12:14" x14ac:dyDescent="0.25">
      <c r="L41538" s="9"/>
      <c r="M41538" s="9"/>
      <c r="N41538" s="9"/>
    </row>
    <row r="41539" spans="12:14" x14ac:dyDescent="0.25">
      <c r="L41539" s="9"/>
      <c r="M41539" s="9"/>
      <c r="N41539" s="9"/>
    </row>
    <row r="41540" spans="12:14" x14ac:dyDescent="0.25">
      <c r="L41540" s="9"/>
      <c r="M41540" s="9"/>
      <c r="N41540" s="9"/>
    </row>
    <row r="41541" spans="12:14" x14ac:dyDescent="0.25">
      <c r="L41541" s="9"/>
      <c r="M41541" s="9"/>
      <c r="N41541" s="9"/>
    </row>
    <row r="41542" spans="12:14" x14ac:dyDescent="0.25">
      <c r="L41542" s="9"/>
      <c r="M41542" s="9"/>
      <c r="N41542" s="9"/>
    </row>
    <row r="41543" spans="12:14" x14ac:dyDescent="0.25">
      <c r="L41543" s="9"/>
      <c r="M41543" s="9"/>
      <c r="N41543" s="9"/>
    </row>
    <row r="41544" spans="12:14" x14ac:dyDescent="0.25">
      <c r="L41544" s="9"/>
      <c r="M41544" s="9"/>
      <c r="N41544" s="9"/>
    </row>
    <row r="41545" spans="12:14" x14ac:dyDescent="0.25">
      <c r="L41545" s="9"/>
      <c r="M41545" s="9"/>
      <c r="N41545" s="9"/>
    </row>
    <row r="41546" spans="12:14" x14ac:dyDescent="0.25">
      <c r="L41546" s="9"/>
      <c r="M41546" s="9"/>
      <c r="N41546" s="9"/>
    </row>
    <row r="41547" spans="12:14" x14ac:dyDescent="0.25">
      <c r="L41547" s="9"/>
      <c r="M41547" s="9"/>
      <c r="N41547" s="9"/>
    </row>
    <row r="41548" spans="12:14" x14ac:dyDescent="0.25">
      <c r="L41548" s="9"/>
      <c r="M41548" s="9"/>
      <c r="N41548" s="9"/>
    </row>
    <row r="41549" spans="12:14" x14ac:dyDescent="0.25">
      <c r="L41549" s="9"/>
      <c r="M41549" s="9"/>
      <c r="N41549" s="9"/>
    </row>
    <row r="41550" spans="12:14" x14ac:dyDescent="0.25">
      <c r="L41550" s="9"/>
      <c r="M41550" s="9"/>
      <c r="N41550" s="9"/>
    </row>
    <row r="41551" spans="12:14" x14ac:dyDescent="0.25">
      <c r="L41551" s="9"/>
      <c r="M41551" s="9"/>
      <c r="N41551" s="9"/>
    </row>
    <row r="41552" spans="12:14" x14ac:dyDescent="0.25">
      <c r="L41552" s="9"/>
      <c r="M41552" s="9"/>
      <c r="N41552" s="9"/>
    </row>
    <row r="41553" spans="12:14" x14ac:dyDescent="0.25">
      <c r="L41553" s="9"/>
      <c r="M41553" s="9"/>
      <c r="N41553" s="9"/>
    </row>
    <row r="41554" spans="12:14" x14ac:dyDescent="0.25">
      <c r="L41554" s="9"/>
      <c r="M41554" s="9"/>
      <c r="N41554" s="9"/>
    </row>
    <row r="41555" spans="12:14" x14ac:dyDescent="0.25">
      <c r="L41555" s="9"/>
      <c r="M41555" s="9"/>
      <c r="N41555" s="9"/>
    </row>
    <row r="41556" spans="12:14" x14ac:dyDescent="0.25">
      <c r="L41556" s="9"/>
      <c r="M41556" s="9"/>
      <c r="N41556" s="9"/>
    </row>
    <row r="41557" spans="12:14" x14ac:dyDescent="0.25">
      <c r="L41557" s="9"/>
      <c r="M41557" s="9"/>
      <c r="N41557" s="9"/>
    </row>
    <row r="41558" spans="12:14" x14ac:dyDescent="0.25">
      <c r="L41558" s="9"/>
      <c r="M41558" s="9"/>
      <c r="N41558" s="9"/>
    </row>
    <row r="41559" spans="12:14" x14ac:dyDescent="0.25">
      <c r="L41559" s="9"/>
      <c r="M41559" s="9"/>
      <c r="N41559" s="9"/>
    </row>
    <row r="41560" spans="12:14" x14ac:dyDescent="0.25">
      <c r="L41560" s="9"/>
      <c r="M41560" s="9"/>
      <c r="N41560" s="9"/>
    </row>
    <row r="41561" spans="12:14" x14ac:dyDescent="0.25">
      <c r="L41561" s="9"/>
      <c r="M41561" s="9"/>
      <c r="N41561" s="9"/>
    </row>
    <row r="41562" spans="12:14" x14ac:dyDescent="0.25">
      <c r="L41562" s="9"/>
      <c r="M41562" s="9"/>
      <c r="N41562" s="9"/>
    </row>
    <row r="41563" spans="12:14" x14ac:dyDescent="0.25">
      <c r="L41563" s="9"/>
      <c r="M41563" s="9"/>
      <c r="N41563" s="9"/>
    </row>
    <row r="41564" spans="12:14" x14ac:dyDescent="0.25">
      <c r="L41564" s="9"/>
      <c r="M41564" s="9"/>
      <c r="N41564" s="9"/>
    </row>
    <row r="41565" spans="12:14" x14ac:dyDescent="0.25">
      <c r="L41565" s="9"/>
      <c r="M41565" s="9"/>
      <c r="N41565" s="9"/>
    </row>
    <row r="41566" spans="12:14" x14ac:dyDescent="0.25">
      <c r="L41566" s="9"/>
      <c r="M41566" s="9"/>
      <c r="N41566" s="9"/>
    </row>
    <row r="41567" spans="12:14" x14ac:dyDescent="0.25">
      <c r="L41567" s="9"/>
      <c r="M41567" s="9"/>
      <c r="N41567" s="9"/>
    </row>
    <row r="41568" spans="12:14" x14ac:dyDescent="0.25">
      <c r="L41568" s="9"/>
      <c r="M41568" s="9"/>
      <c r="N41568" s="9"/>
    </row>
    <row r="41569" spans="12:14" x14ac:dyDescent="0.25">
      <c r="L41569" s="9"/>
      <c r="M41569" s="9"/>
      <c r="N41569" s="9"/>
    </row>
    <row r="41570" spans="12:14" x14ac:dyDescent="0.25">
      <c r="L41570" s="9"/>
      <c r="M41570" s="9"/>
      <c r="N41570" s="9"/>
    </row>
    <row r="41571" spans="12:14" x14ac:dyDescent="0.25">
      <c r="L41571" s="9"/>
      <c r="M41571" s="9"/>
      <c r="N41571" s="9"/>
    </row>
    <row r="41572" spans="12:14" x14ac:dyDescent="0.25">
      <c r="L41572" s="9"/>
      <c r="M41572" s="9"/>
      <c r="N41572" s="9"/>
    </row>
    <row r="41573" spans="12:14" x14ac:dyDescent="0.25">
      <c r="L41573" s="9"/>
      <c r="M41573" s="9"/>
      <c r="N41573" s="9"/>
    </row>
    <row r="41574" spans="12:14" x14ac:dyDescent="0.25">
      <c r="L41574" s="9"/>
      <c r="M41574" s="9"/>
      <c r="N41574" s="9"/>
    </row>
    <row r="41575" spans="12:14" x14ac:dyDescent="0.25">
      <c r="L41575" s="9"/>
      <c r="M41575" s="9"/>
      <c r="N41575" s="9"/>
    </row>
    <row r="41576" spans="12:14" x14ac:dyDescent="0.25">
      <c r="L41576" s="9"/>
      <c r="M41576" s="9"/>
      <c r="N41576" s="9"/>
    </row>
    <row r="41577" spans="12:14" x14ac:dyDescent="0.25">
      <c r="L41577" s="9"/>
      <c r="M41577" s="9"/>
      <c r="N41577" s="9"/>
    </row>
    <row r="41578" spans="12:14" x14ac:dyDescent="0.25">
      <c r="L41578" s="9"/>
      <c r="M41578" s="9"/>
      <c r="N41578" s="9"/>
    </row>
    <row r="41579" spans="12:14" x14ac:dyDescent="0.25">
      <c r="L41579" s="9"/>
      <c r="M41579" s="9"/>
      <c r="N41579" s="9"/>
    </row>
    <row r="41580" spans="12:14" x14ac:dyDescent="0.25">
      <c r="L41580" s="9"/>
      <c r="M41580" s="9"/>
      <c r="N41580" s="9"/>
    </row>
    <row r="41581" spans="12:14" x14ac:dyDescent="0.25">
      <c r="L41581" s="9"/>
      <c r="M41581" s="9"/>
      <c r="N41581" s="9"/>
    </row>
    <row r="41582" spans="12:14" x14ac:dyDescent="0.25">
      <c r="L41582" s="9"/>
      <c r="M41582" s="9"/>
      <c r="N41582" s="9"/>
    </row>
    <row r="41583" spans="12:14" x14ac:dyDescent="0.25">
      <c r="L41583" s="9"/>
      <c r="M41583" s="9"/>
      <c r="N41583" s="9"/>
    </row>
    <row r="41584" spans="12:14" x14ac:dyDescent="0.25">
      <c r="L41584" s="9"/>
      <c r="M41584" s="9"/>
      <c r="N41584" s="9"/>
    </row>
    <row r="41585" spans="12:14" x14ac:dyDescent="0.25">
      <c r="L41585" s="9"/>
      <c r="M41585" s="9"/>
      <c r="N41585" s="9"/>
    </row>
    <row r="41586" spans="12:14" x14ac:dyDescent="0.25">
      <c r="L41586" s="9"/>
      <c r="M41586" s="9"/>
      <c r="N41586" s="9"/>
    </row>
    <row r="41587" spans="12:14" x14ac:dyDescent="0.25">
      <c r="L41587" s="9"/>
      <c r="M41587" s="9"/>
      <c r="N41587" s="9"/>
    </row>
    <row r="41588" spans="12:14" x14ac:dyDescent="0.25">
      <c r="L41588" s="9"/>
      <c r="M41588" s="9"/>
      <c r="N41588" s="9"/>
    </row>
    <row r="41589" spans="12:14" x14ac:dyDescent="0.25">
      <c r="L41589" s="9"/>
      <c r="M41589" s="9"/>
      <c r="N41589" s="9"/>
    </row>
    <row r="41590" spans="12:14" x14ac:dyDescent="0.25">
      <c r="L41590" s="9"/>
      <c r="M41590" s="9"/>
      <c r="N41590" s="9"/>
    </row>
    <row r="41591" spans="12:14" x14ac:dyDescent="0.25">
      <c r="L41591" s="9"/>
      <c r="M41591" s="9"/>
      <c r="N41591" s="9"/>
    </row>
    <row r="41592" spans="12:14" x14ac:dyDescent="0.25">
      <c r="L41592" s="9"/>
      <c r="M41592" s="9"/>
      <c r="N41592" s="9"/>
    </row>
    <row r="41593" spans="12:14" x14ac:dyDescent="0.25">
      <c r="L41593" s="9"/>
      <c r="M41593" s="9"/>
      <c r="N41593" s="9"/>
    </row>
    <row r="41594" spans="12:14" x14ac:dyDescent="0.25">
      <c r="L41594" s="9"/>
      <c r="M41594" s="9"/>
      <c r="N41594" s="9"/>
    </row>
    <row r="41595" spans="12:14" x14ac:dyDescent="0.25">
      <c r="L41595" s="9"/>
      <c r="M41595" s="9"/>
      <c r="N41595" s="9"/>
    </row>
    <row r="41596" spans="12:14" x14ac:dyDescent="0.25">
      <c r="L41596" s="9"/>
      <c r="M41596" s="9"/>
      <c r="N41596" s="9"/>
    </row>
    <row r="41597" spans="12:14" x14ac:dyDescent="0.25">
      <c r="L41597" s="9"/>
      <c r="M41597" s="9"/>
      <c r="N41597" s="9"/>
    </row>
    <row r="41598" spans="12:14" x14ac:dyDescent="0.25">
      <c r="L41598" s="9"/>
      <c r="M41598" s="9"/>
      <c r="N41598" s="9"/>
    </row>
    <row r="41599" spans="12:14" x14ac:dyDescent="0.25">
      <c r="L41599" s="9"/>
      <c r="M41599" s="9"/>
      <c r="N41599" s="9"/>
    </row>
    <row r="41600" spans="12:14" x14ac:dyDescent="0.25">
      <c r="L41600" s="9"/>
      <c r="M41600" s="9"/>
      <c r="N41600" s="9"/>
    </row>
    <row r="41601" spans="12:14" x14ac:dyDescent="0.25">
      <c r="L41601" s="9"/>
      <c r="M41601" s="9"/>
      <c r="N41601" s="9"/>
    </row>
    <row r="41602" spans="12:14" x14ac:dyDescent="0.25">
      <c r="L41602" s="9"/>
      <c r="M41602" s="9"/>
      <c r="N41602" s="9"/>
    </row>
    <row r="41603" spans="12:14" x14ac:dyDescent="0.25">
      <c r="L41603" s="9"/>
      <c r="M41603" s="9"/>
      <c r="N41603" s="9"/>
    </row>
    <row r="41604" spans="12:14" x14ac:dyDescent="0.25">
      <c r="L41604" s="9"/>
      <c r="M41604" s="9"/>
      <c r="N41604" s="9"/>
    </row>
    <row r="41605" spans="12:14" x14ac:dyDescent="0.25">
      <c r="L41605" s="9"/>
      <c r="M41605" s="9"/>
      <c r="N41605" s="9"/>
    </row>
    <row r="41606" spans="12:14" x14ac:dyDescent="0.25">
      <c r="L41606" s="9"/>
      <c r="M41606" s="9"/>
      <c r="N41606" s="9"/>
    </row>
    <row r="41607" spans="12:14" x14ac:dyDescent="0.25">
      <c r="L41607" s="9"/>
      <c r="M41607" s="9"/>
      <c r="N41607" s="9"/>
    </row>
    <row r="41608" spans="12:14" x14ac:dyDescent="0.25">
      <c r="L41608" s="9"/>
      <c r="M41608" s="9"/>
      <c r="N41608" s="9"/>
    </row>
    <row r="41609" spans="12:14" x14ac:dyDescent="0.25">
      <c r="L41609" s="9"/>
      <c r="M41609" s="9"/>
      <c r="N41609" s="9"/>
    </row>
    <row r="41610" spans="12:14" x14ac:dyDescent="0.25">
      <c r="L41610" s="9"/>
      <c r="M41610" s="9"/>
      <c r="N41610" s="9"/>
    </row>
    <row r="41611" spans="12:14" x14ac:dyDescent="0.25">
      <c r="L41611" s="9"/>
      <c r="M41611" s="9"/>
      <c r="N41611" s="9"/>
    </row>
    <row r="41612" spans="12:14" x14ac:dyDescent="0.25">
      <c r="L41612" s="9"/>
      <c r="M41612" s="9"/>
      <c r="N41612" s="9"/>
    </row>
    <row r="41613" spans="12:14" x14ac:dyDescent="0.25">
      <c r="L41613" s="9"/>
      <c r="M41613" s="9"/>
      <c r="N41613" s="9"/>
    </row>
    <row r="41614" spans="12:14" x14ac:dyDescent="0.25">
      <c r="L41614" s="9"/>
      <c r="M41614" s="9"/>
      <c r="N41614" s="9"/>
    </row>
    <row r="41615" spans="12:14" x14ac:dyDescent="0.25">
      <c r="L41615" s="9"/>
      <c r="M41615" s="9"/>
      <c r="N41615" s="9"/>
    </row>
    <row r="41616" spans="12:14" x14ac:dyDescent="0.25">
      <c r="L41616" s="9"/>
      <c r="M41616" s="9"/>
      <c r="N41616" s="9"/>
    </row>
    <row r="41617" spans="12:14" x14ac:dyDescent="0.25">
      <c r="L41617" s="9"/>
      <c r="M41617" s="9"/>
      <c r="N41617" s="9"/>
    </row>
    <row r="41618" spans="12:14" x14ac:dyDescent="0.25">
      <c r="L41618" s="9"/>
      <c r="M41618" s="9"/>
      <c r="N41618" s="9"/>
    </row>
    <row r="41619" spans="12:14" x14ac:dyDescent="0.25">
      <c r="L41619" s="9"/>
      <c r="M41619" s="9"/>
      <c r="N41619" s="9"/>
    </row>
    <row r="41620" spans="12:14" x14ac:dyDescent="0.25">
      <c r="L41620" s="9"/>
      <c r="M41620" s="9"/>
      <c r="N41620" s="9"/>
    </row>
    <row r="41621" spans="12:14" x14ac:dyDescent="0.25">
      <c r="L41621" s="9"/>
      <c r="M41621" s="9"/>
      <c r="N41621" s="9"/>
    </row>
    <row r="41622" spans="12:14" x14ac:dyDescent="0.25">
      <c r="L41622" s="9"/>
      <c r="M41622" s="9"/>
      <c r="N41622" s="9"/>
    </row>
    <row r="41623" spans="12:14" x14ac:dyDescent="0.25">
      <c r="L41623" s="9"/>
      <c r="M41623" s="9"/>
      <c r="N41623" s="9"/>
    </row>
    <row r="41624" spans="12:14" x14ac:dyDescent="0.25">
      <c r="L41624" s="9"/>
      <c r="M41624" s="9"/>
      <c r="N41624" s="9"/>
    </row>
    <row r="41625" spans="12:14" x14ac:dyDescent="0.25">
      <c r="L41625" s="9"/>
      <c r="M41625" s="9"/>
      <c r="N41625" s="9"/>
    </row>
    <row r="41626" spans="12:14" x14ac:dyDescent="0.25">
      <c r="L41626" s="9"/>
      <c r="M41626" s="9"/>
      <c r="N41626" s="9"/>
    </row>
    <row r="41627" spans="12:14" x14ac:dyDescent="0.25">
      <c r="L41627" s="9"/>
      <c r="M41627" s="9"/>
      <c r="N41627" s="9"/>
    </row>
    <row r="41628" spans="12:14" x14ac:dyDescent="0.25">
      <c r="L41628" s="9"/>
      <c r="M41628" s="9"/>
      <c r="N41628" s="9"/>
    </row>
    <row r="41629" spans="12:14" x14ac:dyDescent="0.25">
      <c r="L41629" s="9"/>
      <c r="M41629" s="9"/>
      <c r="N41629" s="9"/>
    </row>
    <row r="41630" spans="12:14" x14ac:dyDescent="0.25">
      <c r="L41630" s="9"/>
      <c r="M41630" s="9"/>
      <c r="N41630" s="9"/>
    </row>
    <row r="41631" spans="12:14" x14ac:dyDescent="0.25">
      <c r="L41631" s="9"/>
      <c r="M41631" s="9"/>
      <c r="N41631" s="9"/>
    </row>
    <row r="41632" spans="12:14" x14ac:dyDescent="0.25">
      <c r="L41632" s="9"/>
      <c r="M41632" s="9"/>
      <c r="N41632" s="9"/>
    </row>
    <row r="41633" spans="12:14" x14ac:dyDescent="0.25">
      <c r="L41633" s="9"/>
      <c r="M41633" s="9"/>
      <c r="N41633" s="9"/>
    </row>
    <row r="41634" spans="12:14" x14ac:dyDescent="0.25">
      <c r="L41634" s="9"/>
      <c r="M41634" s="9"/>
      <c r="N41634" s="9"/>
    </row>
    <row r="41635" spans="12:14" x14ac:dyDescent="0.25">
      <c r="L41635" s="9"/>
      <c r="M41635" s="9"/>
      <c r="N41635" s="9"/>
    </row>
    <row r="41636" spans="12:14" x14ac:dyDescent="0.25">
      <c r="L41636" s="9"/>
      <c r="M41636" s="9"/>
      <c r="N41636" s="9"/>
    </row>
    <row r="41637" spans="12:14" x14ac:dyDescent="0.25">
      <c r="L41637" s="9"/>
      <c r="M41637" s="9"/>
      <c r="N41637" s="9"/>
    </row>
    <row r="41638" spans="12:14" x14ac:dyDescent="0.25">
      <c r="L41638" s="9"/>
      <c r="M41638" s="9"/>
      <c r="N41638" s="9"/>
    </row>
    <row r="41639" spans="12:14" x14ac:dyDescent="0.25">
      <c r="L41639" s="9"/>
      <c r="M41639" s="9"/>
      <c r="N41639" s="9"/>
    </row>
    <row r="41640" spans="12:14" x14ac:dyDescent="0.25">
      <c r="L41640" s="9"/>
      <c r="M41640" s="9"/>
      <c r="N41640" s="9"/>
    </row>
    <row r="41641" spans="12:14" x14ac:dyDescent="0.25">
      <c r="L41641" s="9"/>
      <c r="M41641" s="9"/>
      <c r="N41641" s="9"/>
    </row>
    <row r="41642" spans="12:14" x14ac:dyDescent="0.25">
      <c r="L41642" s="9"/>
      <c r="M41642" s="9"/>
      <c r="N41642" s="9"/>
    </row>
    <row r="41643" spans="12:14" x14ac:dyDescent="0.25">
      <c r="L41643" s="9"/>
      <c r="M41643" s="9"/>
      <c r="N41643" s="9"/>
    </row>
    <row r="41644" spans="12:14" x14ac:dyDescent="0.25">
      <c r="L41644" s="9"/>
      <c r="M41644" s="9"/>
      <c r="N41644" s="9"/>
    </row>
    <row r="41645" spans="12:14" x14ac:dyDescent="0.25">
      <c r="L41645" s="9"/>
      <c r="M41645" s="9"/>
      <c r="N41645" s="9"/>
    </row>
    <row r="41646" spans="12:14" x14ac:dyDescent="0.25">
      <c r="L41646" s="9"/>
      <c r="M41646" s="9"/>
      <c r="N41646" s="9"/>
    </row>
    <row r="41647" spans="12:14" x14ac:dyDescent="0.25">
      <c r="L41647" s="9"/>
      <c r="M41647" s="9"/>
      <c r="N41647" s="9"/>
    </row>
    <row r="41648" spans="12:14" x14ac:dyDescent="0.25">
      <c r="L41648" s="9"/>
      <c r="M41648" s="9"/>
      <c r="N41648" s="9"/>
    </row>
    <row r="41649" spans="12:14" x14ac:dyDescent="0.25">
      <c r="L41649" s="9"/>
      <c r="M41649" s="9"/>
      <c r="N41649" s="9"/>
    </row>
    <row r="41650" spans="12:14" x14ac:dyDescent="0.25">
      <c r="L41650" s="9"/>
      <c r="M41650" s="9"/>
      <c r="N41650" s="9"/>
    </row>
    <row r="41651" spans="12:14" x14ac:dyDescent="0.25">
      <c r="L41651" s="9"/>
      <c r="M41651" s="9"/>
      <c r="N41651" s="9"/>
    </row>
    <row r="41652" spans="12:14" x14ac:dyDescent="0.25">
      <c r="L41652" s="9"/>
      <c r="M41652" s="9"/>
      <c r="N41652" s="9"/>
    </row>
    <row r="41653" spans="12:14" x14ac:dyDescent="0.25">
      <c r="L41653" s="9"/>
      <c r="M41653" s="9"/>
      <c r="N41653" s="9"/>
    </row>
    <row r="41654" spans="12:14" x14ac:dyDescent="0.25">
      <c r="L41654" s="9"/>
      <c r="M41654" s="9"/>
      <c r="N41654" s="9"/>
    </row>
    <row r="41655" spans="12:14" x14ac:dyDescent="0.25">
      <c r="L41655" s="9"/>
      <c r="M41655" s="9"/>
      <c r="N41655" s="9"/>
    </row>
    <row r="41656" spans="12:14" x14ac:dyDescent="0.25">
      <c r="L41656" s="9"/>
      <c r="M41656" s="9"/>
      <c r="N41656" s="9"/>
    </row>
    <row r="41657" spans="12:14" x14ac:dyDescent="0.25">
      <c r="L41657" s="9"/>
      <c r="M41657" s="9"/>
      <c r="N41657" s="9"/>
    </row>
    <row r="41658" spans="12:14" x14ac:dyDescent="0.25">
      <c r="L41658" s="9"/>
      <c r="M41658" s="9"/>
      <c r="N41658" s="9"/>
    </row>
    <row r="41659" spans="12:14" x14ac:dyDescent="0.25">
      <c r="L41659" s="9"/>
      <c r="M41659" s="9"/>
      <c r="N41659" s="9"/>
    </row>
    <row r="41660" spans="12:14" x14ac:dyDescent="0.25">
      <c r="L41660" s="9"/>
      <c r="M41660" s="9"/>
      <c r="N41660" s="9"/>
    </row>
    <row r="41661" spans="12:14" x14ac:dyDescent="0.25">
      <c r="L41661" s="9"/>
      <c r="M41661" s="9"/>
      <c r="N41661" s="9"/>
    </row>
    <row r="41662" spans="12:14" x14ac:dyDescent="0.25">
      <c r="L41662" s="9"/>
      <c r="M41662" s="9"/>
      <c r="N41662" s="9"/>
    </row>
    <row r="41663" spans="12:14" x14ac:dyDescent="0.25">
      <c r="L41663" s="9"/>
      <c r="M41663" s="9"/>
      <c r="N41663" s="9"/>
    </row>
    <row r="41664" spans="12:14" x14ac:dyDescent="0.25">
      <c r="L41664" s="9"/>
      <c r="M41664" s="9"/>
      <c r="N41664" s="9"/>
    </row>
    <row r="41665" spans="12:14" x14ac:dyDescent="0.25">
      <c r="L41665" s="9"/>
      <c r="M41665" s="9"/>
      <c r="N41665" s="9"/>
    </row>
    <row r="41666" spans="12:14" x14ac:dyDescent="0.25">
      <c r="L41666" s="9"/>
      <c r="M41666" s="9"/>
      <c r="N41666" s="9"/>
    </row>
    <row r="41667" spans="12:14" x14ac:dyDescent="0.25">
      <c r="L41667" s="9"/>
      <c r="M41667" s="9"/>
      <c r="N41667" s="9"/>
    </row>
    <row r="41668" spans="12:14" x14ac:dyDescent="0.25">
      <c r="L41668" s="9"/>
      <c r="M41668" s="9"/>
      <c r="N41668" s="9"/>
    </row>
    <row r="41669" spans="12:14" x14ac:dyDescent="0.25">
      <c r="L41669" s="9"/>
      <c r="M41669" s="9"/>
      <c r="N41669" s="9"/>
    </row>
    <row r="41670" spans="12:14" x14ac:dyDescent="0.25">
      <c r="L41670" s="9"/>
      <c r="M41670" s="9"/>
      <c r="N41670" s="9"/>
    </row>
    <row r="41671" spans="12:14" x14ac:dyDescent="0.25">
      <c r="L41671" s="9"/>
      <c r="M41671" s="9"/>
      <c r="N41671" s="9"/>
    </row>
    <row r="41672" spans="12:14" x14ac:dyDescent="0.25">
      <c r="L41672" s="9"/>
      <c r="M41672" s="9"/>
      <c r="N41672" s="9"/>
    </row>
    <row r="41673" spans="12:14" x14ac:dyDescent="0.25">
      <c r="L41673" s="9"/>
      <c r="M41673" s="9"/>
      <c r="N41673" s="9"/>
    </row>
    <row r="41674" spans="12:14" x14ac:dyDescent="0.25">
      <c r="L41674" s="9"/>
      <c r="M41674" s="9"/>
      <c r="N41674" s="9"/>
    </row>
    <row r="41675" spans="12:14" x14ac:dyDescent="0.25">
      <c r="L41675" s="9"/>
      <c r="M41675" s="9"/>
      <c r="N41675" s="9"/>
    </row>
    <row r="41676" spans="12:14" x14ac:dyDescent="0.25">
      <c r="L41676" s="9"/>
      <c r="M41676" s="9"/>
      <c r="N41676" s="9"/>
    </row>
    <row r="41677" spans="12:14" x14ac:dyDescent="0.25">
      <c r="L41677" s="9"/>
      <c r="M41677" s="9"/>
      <c r="N41677" s="9"/>
    </row>
    <row r="41678" spans="12:14" x14ac:dyDescent="0.25">
      <c r="L41678" s="9"/>
      <c r="M41678" s="9"/>
      <c r="N41678" s="9"/>
    </row>
    <row r="41679" spans="12:14" x14ac:dyDescent="0.25">
      <c r="L41679" s="9"/>
      <c r="M41679" s="9"/>
      <c r="N41679" s="9"/>
    </row>
    <row r="41680" spans="12:14" x14ac:dyDescent="0.25">
      <c r="L41680" s="9"/>
      <c r="M41680" s="9"/>
      <c r="N41680" s="9"/>
    </row>
    <row r="41681" spans="12:14" x14ac:dyDescent="0.25">
      <c r="L41681" s="9"/>
      <c r="M41681" s="9"/>
      <c r="N41681" s="9"/>
    </row>
    <row r="41682" spans="12:14" x14ac:dyDescent="0.25">
      <c r="L41682" s="9"/>
      <c r="M41682" s="9"/>
      <c r="N41682" s="9"/>
    </row>
    <row r="41683" spans="12:14" x14ac:dyDescent="0.25">
      <c r="L41683" s="9"/>
      <c r="M41683" s="9"/>
      <c r="N41683" s="9"/>
    </row>
    <row r="41684" spans="12:14" x14ac:dyDescent="0.25">
      <c r="L41684" s="9"/>
      <c r="M41684" s="9"/>
      <c r="N41684" s="9"/>
    </row>
    <row r="41685" spans="12:14" x14ac:dyDescent="0.25">
      <c r="L41685" s="9"/>
      <c r="M41685" s="9"/>
      <c r="N41685" s="9"/>
    </row>
    <row r="41686" spans="12:14" x14ac:dyDescent="0.25">
      <c r="L41686" s="9"/>
      <c r="M41686" s="9"/>
      <c r="N41686" s="9"/>
    </row>
    <row r="41687" spans="12:14" x14ac:dyDescent="0.25">
      <c r="L41687" s="9"/>
      <c r="M41687" s="9"/>
      <c r="N41687" s="9"/>
    </row>
    <row r="41688" spans="12:14" x14ac:dyDescent="0.25">
      <c r="L41688" s="9"/>
      <c r="M41688" s="9"/>
      <c r="N41688" s="9"/>
    </row>
    <row r="41689" spans="12:14" x14ac:dyDescent="0.25">
      <c r="L41689" s="9"/>
      <c r="M41689" s="9"/>
      <c r="N41689" s="9"/>
    </row>
    <row r="41690" spans="12:14" x14ac:dyDescent="0.25">
      <c r="L41690" s="9"/>
      <c r="M41690" s="9"/>
      <c r="N41690" s="9"/>
    </row>
    <row r="41691" spans="12:14" x14ac:dyDescent="0.25">
      <c r="L41691" s="9"/>
      <c r="M41691" s="9"/>
      <c r="N41691" s="9"/>
    </row>
    <row r="41692" spans="12:14" x14ac:dyDescent="0.25">
      <c r="L41692" s="9"/>
      <c r="M41692" s="9"/>
      <c r="N41692" s="9"/>
    </row>
    <row r="41693" spans="12:14" x14ac:dyDescent="0.25">
      <c r="L41693" s="9"/>
      <c r="M41693" s="9"/>
      <c r="N41693" s="9"/>
    </row>
    <row r="41694" spans="12:14" x14ac:dyDescent="0.25">
      <c r="L41694" s="9"/>
      <c r="M41694" s="9"/>
      <c r="N41694" s="9"/>
    </row>
    <row r="41695" spans="12:14" x14ac:dyDescent="0.25">
      <c r="L41695" s="9"/>
      <c r="M41695" s="9"/>
      <c r="N41695" s="9"/>
    </row>
    <row r="41696" spans="12:14" x14ac:dyDescent="0.25">
      <c r="L41696" s="9"/>
      <c r="M41696" s="9"/>
      <c r="N41696" s="9"/>
    </row>
    <row r="41697" spans="12:14" x14ac:dyDescent="0.25">
      <c r="L41697" s="9"/>
      <c r="M41697" s="9"/>
      <c r="N41697" s="9"/>
    </row>
    <row r="41698" spans="12:14" x14ac:dyDescent="0.25">
      <c r="L41698" s="9"/>
      <c r="M41698" s="9"/>
      <c r="N41698" s="9"/>
    </row>
    <row r="41699" spans="12:14" x14ac:dyDescent="0.25">
      <c r="L41699" s="9"/>
      <c r="M41699" s="9"/>
      <c r="N41699" s="9"/>
    </row>
    <row r="41700" spans="12:14" x14ac:dyDescent="0.25">
      <c r="L41700" s="9"/>
      <c r="M41700" s="9"/>
      <c r="N41700" s="9"/>
    </row>
    <row r="41701" spans="12:14" x14ac:dyDescent="0.25">
      <c r="L41701" s="9"/>
      <c r="M41701" s="9"/>
      <c r="N41701" s="9"/>
    </row>
    <row r="41702" spans="12:14" x14ac:dyDescent="0.25">
      <c r="L41702" s="9"/>
      <c r="M41702" s="9"/>
      <c r="N41702" s="9"/>
    </row>
    <row r="41703" spans="12:14" x14ac:dyDescent="0.25">
      <c r="L41703" s="9"/>
      <c r="M41703" s="9"/>
      <c r="N41703" s="9"/>
    </row>
    <row r="41704" spans="12:14" x14ac:dyDescent="0.25">
      <c r="L41704" s="9"/>
      <c r="M41704" s="9"/>
      <c r="N41704" s="9"/>
    </row>
    <row r="41705" spans="12:14" x14ac:dyDescent="0.25">
      <c r="L41705" s="9"/>
      <c r="M41705" s="9"/>
      <c r="N41705" s="9"/>
    </row>
    <row r="41706" spans="12:14" x14ac:dyDescent="0.25">
      <c r="L41706" s="9"/>
      <c r="M41706" s="9"/>
      <c r="N41706" s="9"/>
    </row>
    <row r="41707" spans="12:14" x14ac:dyDescent="0.25">
      <c r="L41707" s="9"/>
      <c r="M41707" s="9"/>
      <c r="N41707" s="9"/>
    </row>
    <row r="41708" spans="12:14" x14ac:dyDescent="0.25">
      <c r="L41708" s="9"/>
      <c r="M41708" s="9"/>
      <c r="N41708" s="9"/>
    </row>
    <row r="41709" spans="12:14" x14ac:dyDescent="0.25">
      <c r="L41709" s="9"/>
      <c r="M41709" s="9"/>
      <c r="N41709" s="9"/>
    </row>
    <row r="41710" spans="12:14" x14ac:dyDescent="0.25">
      <c r="L41710" s="9"/>
      <c r="M41710" s="9"/>
      <c r="N41710" s="9"/>
    </row>
    <row r="41711" spans="12:14" x14ac:dyDescent="0.25">
      <c r="L41711" s="9"/>
      <c r="M41711" s="9"/>
      <c r="N41711" s="9"/>
    </row>
    <row r="41712" spans="12:14" x14ac:dyDescent="0.25">
      <c r="L41712" s="9"/>
      <c r="M41712" s="9"/>
      <c r="N41712" s="9"/>
    </row>
    <row r="41713" spans="12:14" x14ac:dyDescent="0.25">
      <c r="L41713" s="9"/>
      <c r="M41713" s="9"/>
      <c r="N41713" s="9"/>
    </row>
    <row r="41714" spans="12:14" x14ac:dyDescent="0.25">
      <c r="L41714" s="9"/>
      <c r="M41714" s="9"/>
      <c r="N41714" s="9"/>
    </row>
    <row r="41715" spans="12:14" x14ac:dyDescent="0.25">
      <c r="L41715" s="9"/>
      <c r="M41715" s="9"/>
      <c r="N41715" s="9"/>
    </row>
    <row r="41716" spans="12:14" x14ac:dyDescent="0.25">
      <c r="L41716" s="9"/>
      <c r="M41716" s="9"/>
      <c r="N41716" s="9"/>
    </row>
    <row r="41717" spans="12:14" x14ac:dyDescent="0.25">
      <c r="L41717" s="9"/>
      <c r="M41717" s="9"/>
      <c r="N41717" s="9"/>
    </row>
    <row r="41718" spans="12:14" x14ac:dyDescent="0.25">
      <c r="L41718" s="9"/>
      <c r="M41718" s="9"/>
      <c r="N41718" s="9"/>
    </row>
    <row r="41719" spans="12:14" x14ac:dyDescent="0.25">
      <c r="L41719" s="9"/>
      <c r="M41719" s="9"/>
      <c r="N41719" s="9"/>
    </row>
    <row r="41720" spans="12:14" x14ac:dyDescent="0.25">
      <c r="L41720" s="9"/>
      <c r="M41720" s="9"/>
      <c r="N41720" s="9"/>
    </row>
    <row r="41721" spans="12:14" x14ac:dyDescent="0.25">
      <c r="L41721" s="9"/>
      <c r="M41721" s="9"/>
      <c r="N41721" s="9"/>
    </row>
    <row r="41722" spans="12:14" x14ac:dyDescent="0.25">
      <c r="L41722" s="9"/>
      <c r="M41722" s="9"/>
      <c r="N41722" s="9"/>
    </row>
    <row r="41723" spans="12:14" x14ac:dyDescent="0.25">
      <c r="L41723" s="9"/>
      <c r="M41723" s="9"/>
      <c r="N41723" s="9"/>
    </row>
    <row r="41724" spans="12:14" x14ac:dyDescent="0.25">
      <c r="L41724" s="9"/>
      <c r="M41724" s="9"/>
      <c r="N41724" s="9"/>
    </row>
    <row r="41725" spans="12:14" x14ac:dyDescent="0.25">
      <c r="L41725" s="9"/>
      <c r="M41725" s="9"/>
      <c r="N41725" s="9"/>
    </row>
    <row r="41726" spans="12:14" x14ac:dyDescent="0.25">
      <c r="L41726" s="9"/>
      <c r="M41726" s="9"/>
      <c r="N41726" s="9"/>
    </row>
    <row r="41727" spans="12:14" x14ac:dyDescent="0.25">
      <c r="L41727" s="9"/>
      <c r="M41727" s="9"/>
      <c r="N41727" s="9"/>
    </row>
    <row r="41728" spans="12:14" x14ac:dyDescent="0.25">
      <c r="L41728" s="9"/>
      <c r="M41728" s="9"/>
      <c r="N41728" s="9"/>
    </row>
    <row r="41729" spans="12:14" x14ac:dyDescent="0.25">
      <c r="L41729" s="9"/>
      <c r="M41729" s="9"/>
      <c r="N41729" s="9"/>
    </row>
    <row r="41730" spans="12:14" x14ac:dyDescent="0.25">
      <c r="L41730" s="9"/>
      <c r="M41730" s="9"/>
      <c r="N41730" s="9"/>
    </row>
    <row r="41731" spans="12:14" x14ac:dyDescent="0.25">
      <c r="L41731" s="9"/>
      <c r="M41731" s="9"/>
      <c r="N41731" s="9"/>
    </row>
    <row r="41732" spans="12:14" x14ac:dyDescent="0.25">
      <c r="L41732" s="9"/>
      <c r="M41732" s="9"/>
      <c r="N41732" s="9"/>
    </row>
    <row r="41733" spans="12:14" x14ac:dyDescent="0.25">
      <c r="L41733" s="9"/>
      <c r="M41733" s="9"/>
      <c r="N41733" s="9"/>
    </row>
    <row r="41734" spans="12:14" x14ac:dyDescent="0.25">
      <c r="L41734" s="9"/>
      <c r="M41734" s="9"/>
      <c r="N41734" s="9"/>
    </row>
    <row r="41735" spans="12:14" x14ac:dyDescent="0.25">
      <c r="L41735" s="9"/>
      <c r="M41735" s="9"/>
      <c r="N41735" s="9"/>
    </row>
    <row r="41736" spans="12:14" x14ac:dyDescent="0.25">
      <c r="L41736" s="9"/>
      <c r="M41736" s="9"/>
      <c r="N41736" s="9"/>
    </row>
    <row r="41737" spans="12:14" x14ac:dyDescent="0.25">
      <c r="L41737" s="9"/>
      <c r="M41737" s="9"/>
      <c r="N41737" s="9"/>
    </row>
    <row r="41738" spans="12:14" x14ac:dyDescent="0.25">
      <c r="L41738" s="9"/>
      <c r="M41738" s="9"/>
      <c r="N41738" s="9"/>
    </row>
    <row r="41739" spans="12:14" x14ac:dyDescent="0.25">
      <c r="L41739" s="9"/>
      <c r="M41739" s="9"/>
      <c r="N41739" s="9"/>
    </row>
    <row r="41740" spans="12:14" x14ac:dyDescent="0.25">
      <c r="L41740" s="9"/>
      <c r="M41740" s="9"/>
      <c r="N41740" s="9"/>
    </row>
    <row r="41741" spans="12:14" x14ac:dyDescent="0.25">
      <c r="L41741" s="9"/>
      <c r="M41741" s="9"/>
      <c r="N41741" s="9"/>
    </row>
    <row r="41742" spans="12:14" x14ac:dyDescent="0.25">
      <c r="L41742" s="9"/>
      <c r="M41742" s="9"/>
      <c r="N41742" s="9"/>
    </row>
    <row r="41743" spans="12:14" x14ac:dyDescent="0.25">
      <c r="L41743" s="9"/>
      <c r="M41743" s="9"/>
      <c r="N41743" s="9"/>
    </row>
    <row r="41744" spans="12:14" x14ac:dyDescent="0.25">
      <c r="L41744" s="9"/>
      <c r="M41744" s="9"/>
      <c r="N41744" s="9"/>
    </row>
    <row r="41745" spans="12:14" x14ac:dyDescent="0.25">
      <c r="L41745" s="9"/>
      <c r="M41745" s="9"/>
      <c r="N41745" s="9"/>
    </row>
    <row r="41746" spans="12:14" x14ac:dyDescent="0.25">
      <c r="L41746" s="9"/>
      <c r="M41746" s="9"/>
      <c r="N41746" s="9"/>
    </row>
    <row r="41747" spans="12:14" x14ac:dyDescent="0.25">
      <c r="L41747" s="9"/>
      <c r="M41747" s="9"/>
      <c r="N41747" s="9"/>
    </row>
    <row r="41748" spans="12:14" x14ac:dyDescent="0.25">
      <c r="L41748" s="9"/>
      <c r="M41748" s="9"/>
      <c r="N41748" s="9"/>
    </row>
    <row r="41749" spans="12:14" x14ac:dyDescent="0.25">
      <c r="L41749" s="9"/>
      <c r="M41749" s="9"/>
      <c r="N41749" s="9"/>
    </row>
    <row r="41750" spans="12:14" x14ac:dyDescent="0.25">
      <c r="L41750" s="9"/>
      <c r="M41750" s="9"/>
      <c r="N41750" s="9"/>
    </row>
    <row r="41751" spans="12:14" x14ac:dyDescent="0.25">
      <c r="L41751" s="9"/>
      <c r="M41751" s="9"/>
      <c r="N41751" s="9"/>
    </row>
    <row r="41752" spans="12:14" x14ac:dyDescent="0.25">
      <c r="L41752" s="9"/>
      <c r="M41752" s="9"/>
      <c r="N41752" s="9"/>
    </row>
    <row r="41753" spans="12:14" x14ac:dyDescent="0.25">
      <c r="L41753" s="9"/>
      <c r="M41753" s="9"/>
      <c r="N41753" s="9"/>
    </row>
    <row r="41754" spans="12:14" x14ac:dyDescent="0.25">
      <c r="L41754" s="9"/>
      <c r="M41754" s="9"/>
      <c r="N41754" s="9"/>
    </row>
    <row r="41755" spans="12:14" x14ac:dyDescent="0.25">
      <c r="L41755" s="9"/>
      <c r="M41755" s="9"/>
      <c r="N41755" s="9"/>
    </row>
    <row r="41756" spans="12:14" x14ac:dyDescent="0.25">
      <c r="L41756" s="9"/>
      <c r="M41756" s="9"/>
      <c r="N41756" s="9"/>
    </row>
    <row r="41757" spans="12:14" x14ac:dyDescent="0.25">
      <c r="L41757" s="9"/>
      <c r="M41757" s="9"/>
      <c r="N41757" s="9"/>
    </row>
    <row r="41758" spans="12:14" x14ac:dyDescent="0.25">
      <c r="L41758" s="9"/>
      <c r="M41758" s="9"/>
      <c r="N41758" s="9"/>
    </row>
    <row r="41759" spans="12:14" x14ac:dyDescent="0.25">
      <c r="L41759" s="9"/>
      <c r="M41759" s="9"/>
      <c r="N41759" s="9"/>
    </row>
    <row r="41760" spans="12:14" x14ac:dyDescent="0.25">
      <c r="L41760" s="9"/>
      <c r="M41760" s="9"/>
      <c r="N41760" s="9"/>
    </row>
    <row r="41761" spans="12:14" x14ac:dyDescent="0.25">
      <c r="L41761" s="9"/>
      <c r="M41761" s="9"/>
      <c r="N41761" s="9"/>
    </row>
    <row r="41762" spans="12:14" x14ac:dyDescent="0.25">
      <c r="L41762" s="9"/>
      <c r="M41762" s="9"/>
      <c r="N41762" s="9"/>
    </row>
    <row r="41763" spans="12:14" x14ac:dyDescent="0.25">
      <c r="L41763" s="9"/>
      <c r="M41763" s="9"/>
      <c r="N41763" s="9"/>
    </row>
    <row r="41764" spans="12:14" x14ac:dyDescent="0.25">
      <c r="L41764" s="9"/>
      <c r="M41764" s="9"/>
      <c r="N41764" s="9"/>
    </row>
    <row r="41765" spans="12:14" x14ac:dyDescent="0.25">
      <c r="L41765" s="9"/>
      <c r="M41765" s="9"/>
      <c r="N41765" s="9"/>
    </row>
    <row r="41766" spans="12:14" x14ac:dyDescent="0.25">
      <c r="L41766" s="9"/>
      <c r="M41766" s="9"/>
      <c r="N41766" s="9"/>
    </row>
    <row r="41767" spans="12:14" x14ac:dyDescent="0.25">
      <c r="L41767" s="9"/>
      <c r="M41767" s="9"/>
      <c r="N41767" s="9"/>
    </row>
    <row r="41768" spans="12:14" x14ac:dyDescent="0.25">
      <c r="L41768" s="9"/>
      <c r="M41768" s="9"/>
      <c r="N41768" s="9"/>
    </row>
    <row r="41769" spans="12:14" x14ac:dyDescent="0.25">
      <c r="L41769" s="9"/>
      <c r="M41769" s="9"/>
      <c r="N41769" s="9"/>
    </row>
    <row r="41770" spans="12:14" x14ac:dyDescent="0.25">
      <c r="L41770" s="9"/>
      <c r="M41770" s="9"/>
      <c r="N41770" s="9"/>
    </row>
    <row r="41771" spans="12:14" x14ac:dyDescent="0.25">
      <c r="L41771" s="9"/>
      <c r="M41771" s="9"/>
      <c r="N41771" s="9"/>
    </row>
    <row r="41772" spans="12:14" x14ac:dyDescent="0.25">
      <c r="L41772" s="9"/>
      <c r="M41772" s="9"/>
      <c r="N41772" s="9"/>
    </row>
    <row r="41773" spans="12:14" x14ac:dyDescent="0.25">
      <c r="L41773" s="9"/>
      <c r="M41773" s="9"/>
      <c r="N41773" s="9"/>
    </row>
    <row r="41774" spans="12:14" x14ac:dyDescent="0.25">
      <c r="L41774" s="9"/>
      <c r="M41774" s="9"/>
      <c r="N41774" s="9"/>
    </row>
    <row r="41775" spans="12:14" x14ac:dyDescent="0.25">
      <c r="L41775" s="9"/>
      <c r="M41775" s="9"/>
      <c r="N41775" s="9"/>
    </row>
    <row r="41776" spans="12:14" x14ac:dyDescent="0.25">
      <c r="L41776" s="9"/>
      <c r="M41776" s="9"/>
      <c r="N41776" s="9"/>
    </row>
    <row r="41777" spans="12:14" x14ac:dyDescent="0.25">
      <c r="L41777" s="9"/>
      <c r="M41777" s="9"/>
      <c r="N41777" s="9"/>
    </row>
    <row r="41778" spans="12:14" x14ac:dyDescent="0.25">
      <c r="L41778" s="9"/>
      <c r="M41778" s="9"/>
      <c r="N41778" s="9"/>
    </row>
    <row r="41779" spans="12:14" x14ac:dyDescent="0.25">
      <c r="L41779" s="9"/>
      <c r="M41779" s="9"/>
      <c r="N41779" s="9"/>
    </row>
    <row r="41780" spans="12:14" x14ac:dyDescent="0.25">
      <c r="L41780" s="9"/>
      <c r="M41780" s="9"/>
      <c r="N41780" s="9"/>
    </row>
    <row r="41781" spans="12:14" x14ac:dyDescent="0.25">
      <c r="L41781" s="9"/>
      <c r="M41781" s="9"/>
      <c r="N41781" s="9"/>
    </row>
    <row r="41782" spans="12:14" x14ac:dyDescent="0.25">
      <c r="L41782" s="9"/>
      <c r="M41782" s="9"/>
      <c r="N41782" s="9"/>
    </row>
    <row r="41783" spans="12:14" x14ac:dyDescent="0.25">
      <c r="L41783" s="9"/>
      <c r="M41783" s="9"/>
      <c r="N41783" s="9"/>
    </row>
    <row r="41784" spans="12:14" x14ac:dyDescent="0.25">
      <c r="L41784" s="9"/>
      <c r="M41784" s="9"/>
      <c r="N41784" s="9"/>
    </row>
    <row r="41785" spans="12:14" x14ac:dyDescent="0.25">
      <c r="L41785" s="9"/>
      <c r="M41785" s="9"/>
      <c r="N41785" s="9"/>
    </row>
    <row r="41786" spans="12:14" x14ac:dyDescent="0.25">
      <c r="L41786" s="9"/>
      <c r="M41786" s="9"/>
      <c r="N41786" s="9"/>
    </row>
    <row r="41787" spans="12:14" x14ac:dyDescent="0.25">
      <c r="L41787" s="9"/>
      <c r="M41787" s="9"/>
      <c r="N41787" s="9"/>
    </row>
    <row r="41788" spans="12:14" x14ac:dyDescent="0.25">
      <c r="L41788" s="9"/>
      <c r="M41788" s="9"/>
      <c r="N41788" s="9"/>
    </row>
    <row r="41789" spans="12:14" x14ac:dyDescent="0.25">
      <c r="L41789" s="9"/>
      <c r="M41789" s="9"/>
      <c r="N41789" s="9"/>
    </row>
    <row r="41790" spans="12:14" x14ac:dyDescent="0.25">
      <c r="L41790" s="9"/>
      <c r="M41790" s="9"/>
      <c r="N41790" s="9"/>
    </row>
    <row r="41791" spans="12:14" x14ac:dyDescent="0.25">
      <c r="L41791" s="9"/>
      <c r="M41791" s="9"/>
      <c r="N41791" s="9"/>
    </row>
    <row r="41792" spans="12:14" x14ac:dyDescent="0.25">
      <c r="L41792" s="9"/>
      <c r="M41792" s="9"/>
      <c r="N41792" s="9"/>
    </row>
    <row r="41793" spans="12:14" x14ac:dyDescent="0.25">
      <c r="L41793" s="9"/>
      <c r="M41793" s="9"/>
      <c r="N41793" s="9"/>
    </row>
    <row r="41794" spans="12:14" x14ac:dyDescent="0.25">
      <c r="L41794" s="9"/>
      <c r="M41794" s="9"/>
      <c r="N41794" s="9"/>
    </row>
    <row r="41795" spans="12:14" x14ac:dyDescent="0.25">
      <c r="L41795" s="9"/>
      <c r="M41795" s="9"/>
      <c r="N41795" s="9"/>
    </row>
    <row r="41796" spans="12:14" x14ac:dyDescent="0.25">
      <c r="L41796" s="9"/>
      <c r="M41796" s="9"/>
      <c r="N41796" s="9"/>
    </row>
    <row r="41797" spans="12:14" x14ac:dyDescent="0.25">
      <c r="L41797" s="9"/>
      <c r="M41797" s="9"/>
      <c r="N41797" s="9"/>
    </row>
    <row r="41798" spans="12:14" x14ac:dyDescent="0.25">
      <c r="L41798" s="9"/>
      <c r="M41798" s="9"/>
      <c r="N41798" s="9"/>
    </row>
    <row r="41799" spans="12:14" x14ac:dyDescent="0.25">
      <c r="L41799" s="9"/>
      <c r="M41799" s="9"/>
      <c r="N41799" s="9"/>
    </row>
    <row r="41800" spans="12:14" x14ac:dyDescent="0.25">
      <c r="L41800" s="9"/>
      <c r="M41800" s="9"/>
      <c r="N41800" s="9"/>
    </row>
    <row r="41801" spans="12:14" x14ac:dyDescent="0.25">
      <c r="L41801" s="9"/>
      <c r="M41801" s="9"/>
      <c r="N41801" s="9"/>
    </row>
    <row r="41802" spans="12:14" x14ac:dyDescent="0.25">
      <c r="L41802" s="9"/>
      <c r="M41802" s="9"/>
      <c r="N41802" s="9"/>
    </row>
    <row r="41803" spans="12:14" x14ac:dyDescent="0.25">
      <c r="L41803" s="9"/>
      <c r="M41803" s="9"/>
      <c r="N41803" s="9"/>
    </row>
    <row r="41804" spans="12:14" x14ac:dyDescent="0.25">
      <c r="L41804" s="9"/>
      <c r="M41804" s="9"/>
      <c r="N41804" s="9"/>
    </row>
    <row r="41805" spans="12:14" x14ac:dyDescent="0.25">
      <c r="L41805" s="9"/>
      <c r="M41805" s="9"/>
      <c r="N41805" s="9"/>
    </row>
    <row r="41806" spans="12:14" x14ac:dyDescent="0.25">
      <c r="L41806" s="9"/>
      <c r="M41806" s="9"/>
      <c r="N41806" s="9"/>
    </row>
    <row r="41807" spans="12:14" x14ac:dyDescent="0.25">
      <c r="L41807" s="9"/>
      <c r="M41807" s="9"/>
      <c r="N41807" s="9"/>
    </row>
    <row r="41808" spans="12:14" x14ac:dyDescent="0.25">
      <c r="L41808" s="9"/>
      <c r="M41808" s="9"/>
      <c r="N41808" s="9"/>
    </row>
    <row r="41809" spans="12:14" x14ac:dyDescent="0.25">
      <c r="L41809" s="9"/>
      <c r="M41809" s="9"/>
      <c r="N41809" s="9"/>
    </row>
    <row r="41810" spans="12:14" x14ac:dyDescent="0.25">
      <c r="L41810" s="9"/>
      <c r="M41810" s="9"/>
      <c r="N41810" s="9"/>
    </row>
    <row r="41811" spans="12:14" x14ac:dyDescent="0.25">
      <c r="L41811" s="9"/>
      <c r="M41811" s="9"/>
      <c r="N41811" s="9"/>
    </row>
    <row r="41812" spans="12:14" x14ac:dyDescent="0.25">
      <c r="L41812" s="9"/>
      <c r="M41812" s="9"/>
      <c r="N41812" s="9"/>
    </row>
    <row r="41813" spans="12:14" x14ac:dyDescent="0.25">
      <c r="L41813" s="9"/>
      <c r="M41813" s="9"/>
      <c r="N41813" s="9"/>
    </row>
    <row r="41814" spans="12:14" x14ac:dyDescent="0.25">
      <c r="L41814" s="9"/>
      <c r="M41814" s="9"/>
      <c r="N41814" s="9"/>
    </row>
    <row r="41815" spans="12:14" x14ac:dyDescent="0.25">
      <c r="L41815" s="9"/>
      <c r="M41815" s="9"/>
      <c r="N41815" s="9"/>
    </row>
    <row r="41816" spans="12:14" x14ac:dyDescent="0.25">
      <c r="L41816" s="9"/>
      <c r="M41816" s="9"/>
      <c r="N41816" s="9"/>
    </row>
    <row r="41817" spans="12:14" x14ac:dyDescent="0.25">
      <c r="L41817" s="9"/>
      <c r="M41817" s="9"/>
      <c r="N41817" s="9"/>
    </row>
    <row r="41818" spans="12:14" x14ac:dyDescent="0.25">
      <c r="L41818" s="9"/>
      <c r="M41818" s="9"/>
      <c r="N41818" s="9"/>
    </row>
    <row r="41819" spans="12:14" x14ac:dyDescent="0.25">
      <c r="L41819" s="9"/>
      <c r="M41819" s="9"/>
      <c r="N41819" s="9"/>
    </row>
    <row r="41820" spans="12:14" x14ac:dyDescent="0.25">
      <c r="L41820" s="9"/>
      <c r="M41820" s="9"/>
      <c r="N41820" s="9"/>
    </row>
    <row r="41821" spans="12:14" x14ac:dyDescent="0.25">
      <c r="L41821" s="9"/>
      <c r="M41821" s="9"/>
      <c r="N41821" s="9"/>
    </row>
    <row r="41822" spans="12:14" x14ac:dyDescent="0.25">
      <c r="L41822" s="9"/>
      <c r="M41822" s="9"/>
      <c r="N41822" s="9"/>
    </row>
    <row r="41823" spans="12:14" x14ac:dyDescent="0.25">
      <c r="L41823" s="9"/>
      <c r="M41823" s="9"/>
      <c r="N41823" s="9"/>
    </row>
    <row r="41824" spans="12:14" x14ac:dyDescent="0.25">
      <c r="L41824" s="9"/>
      <c r="M41824" s="9"/>
      <c r="N41824" s="9"/>
    </row>
    <row r="41825" spans="12:14" x14ac:dyDescent="0.25">
      <c r="L41825" s="9"/>
      <c r="M41825" s="9"/>
      <c r="N41825" s="9"/>
    </row>
    <row r="41826" spans="12:14" x14ac:dyDescent="0.25">
      <c r="L41826" s="9"/>
      <c r="M41826" s="9"/>
      <c r="N41826" s="9"/>
    </row>
    <row r="41827" spans="12:14" x14ac:dyDescent="0.25">
      <c r="L41827" s="9"/>
      <c r="M41827" s="9"/>
      <c r="N41827" s="9"/>
    </row>
    <row r="41828" spans="12:14" x14ac:dyDescent="0.25">
      <c r="L41828" s="9"/>
      <c r="M41828" s="9"/>
      <c r="N41828" s="9"/>
    </row>
    <row r="41829" spans="12:14" x14ac:dyDescent="0.25">
      <c r="L41829" s="9"/>
      <c r="M41829" s="9"/>
      <c r="N41829" s="9"/>
    </row>
    <row r="41830" spans="12:14" x14ac:dyDescent="0.25">
      <c r="L41830" s="9"/>
      <c r="M41830" s="9"/>
      <c r="N41830" s="9"/>
    </row>
    <row r="41831" spans="12:14" x14ac:dyDescent="0.25">
      <c r="L41831" s="9"/>
      <c r="M41831" s="9"/>
      <c r="N41831" s="9"/>
    </row>
    <row r="41832" spans="12:14" x14ac:dyDescent="0.25">
      <c r="L41832" s="9"/>
      <c r="M41832" s="9"/>
      <c r="N41832" s="9"/>
    </row>
    <row r="41833" spans="12:14" x14ac:dyDescent="0.25">
      <c r="L41833" s="9"/>
      <c r="M41833" s="9"/>
      <c r="N41833" s="9"/>
    </row>
    <row r="41834" spans="12:14" x14ac:dyDescent="0.25">
      <c r="L41834" s="9"/>
      <c r="M41834" s="9"/>
      <c r="N41834" s="9"/>
    </row>
    <row r="41835" spans="12:14" x14ac:dyDescent="0.25">
      <c r="L41835" s="9"/>
      <c r="M41835" s="9"/>
      <c r="N41835" s="9"/>
    </row>
    <row r="41836" spans="12:14" x14ac:dyDescent="0.25">
      <c r="L41836" s="9"/>
      <c r="M41836" s="9"/>
      <c r="N41836" s="9"/>
    </row>
    <row r="41837" spans="12:14" x14ac:dyDescent="0.25">
      <c r="L41837" s="9"/>
      <c r="M41837" s="9"/>
      <c r="N41837" s="9"/>
    </row>
    <row r="41838" spans="12:14" x14ac:dyDescent="0.25">
      <c r="L41838" s="9"/>
      <c r="M41838" s="9"/>
      <c r="N41838" s="9"/>
    </row>
    <row r="41839" spans="12:14" x14ac:dyDescent="0.25">
      <c r="L41839" s="9"/>
      <c r="M41839" s="9"/>
      <c r="N41839" s="9"/>
    </row>
    <row r="41840" spans="12:14" x14ac:dyDescent="0.25">
      <c r="L41840" s="9"/>
      <c r="M41840" s="9"/>
      <c r="N41840" s="9"/>
    </row>
    <row r="41841" spans="12:14" x14ac:dyDescent="0.25">
      <c r="L41841" s="9"/>
      <c r="M41841" s="9"/>
      <c r="N41841" s="9"/>
    </row>
    <row r="41842" spans="12:14" x14ac:dyDescent="0.25">
      <c r="L41842" s="9"/>
      <c r="M41842" s="9"/>
      <c r="N41842" s="9"/>
    </row>
    <row r="41843" spans="12:14" x14ac:dyDescent="0.25">
      <c r="L41843" s="9"/>
      <c r="M41843" s="9"/>
      <c r="N41843" s="9"/>
    </row>
    <row r="41844" spans="12:14" x14ac:dyDescent="0.25">
      <c r="L41844" s="9"/>
      <c r="M41844" s="9"/>
      <c r="N41844" s="9"/>
    </row>
    <row r="41845" spans="12:14" x14ac:dyDescent="0.25">
      <c r="L41845" s="9"/>
      <c r="M41845" s="9"/>
      <c r="N41845" s="9"/>
    </row>
    <row r="41846" spans="12:14" x14ac:dyDescent="0.25">
      <c r="L41846" s="9"/>
      <c r="M41846" s="9"/>
      <c r="N41846" s="9"/>
    </row>
    <row r="41847" spans="12:14" x14ac:dyDescent="0.25">
      <c r="L41847" s="9"/>
      <c r="M41847" s="9"/>
      <c r="N41847" s="9"/>
    </row>
    <row r="41848" spans="12:14" x14ac:dyDescent="0.25">
      <c r="L41848" s="9"/>
      <c r="M41848" s="9"/>
      <c r="N41848" s="9"/>
    </row>
    <row r="41849" spans="12:14" x14ac:dyDescent="0.25">
      <c r="L41849" s="9"/>
      <c r="M41849" s="9"/>
      <c r="N41849" s="9"/>
    </row>
    <row r="41850" spans="12:14" x14ac:dyDescent="0.25">
      <c r="L41850" s="9"/>
      <c r="M41850" s="9"/>
      <c r="N41850" s="9"/>
    </row>
    <row r="41851" spans="12:14" x14ac:dyDescent="0.25">
      <c r="L41851" s="9"/>
      <c r="M41851" s="9"/>
      <c r="N41851" s="9"/>
    </row>
    <row r="41852" spans="12:14" x14ac:dyDescent="0.25">
      <c r="L41852" s="9"/>
      <c r="M41852" s="9"/>
      <c r="N41852" s="9"/>
    </row>
    <row r="41853" spans="12:14" x14ac:dyDescent="0.25">
      <c r="L41853" s="9"/>
      <c r="M41853" s="9"/>
      <c r="N41853" s="9"/>
    </row>
    <row r="41854" spans="12:14" x14ac:dyDescent="0.25">
      <c r="L41854" s="9"/>
      <c r="M41854" s="9"/>
      <c r="N41854" s="9"/>
    </row>
    <row r="41855" spans="12:14" x14ac:dyDescent="0.25">
      <c r="L41855" s="9"/>
      <c r="M41855" s="9"/>
      <c r="N41855" s="9"/>
    </row>
    <row r="41856" spans="12:14" x14ac:dyDescent="0.25">
      <c r="L41856" s="9"/>
      <c r="M41856" s="9"/>
      <c r="N41856" s="9"/>
    </row>
    <row r="41857" spans="12:14" x14ac:dyDescent="0.25">
      <c r="L41857" s="9"/>
      <c r="M41857" s="9"/>
      <c r="N41857" s="9"/>
    </row>
    <row r="41858" spans="12:14" x14ac:dyDescent="0.25">
      <c r="L41858" s="9"/>
      <c r="M41858" s="9"/>
      <c r="N41858" s="9"/>
    </row>
    <row r="41859" spans="12:14" x14ac:dyDescent="0.25">
      <c r="L41859" s="9"/>
      <c r="M41859" s="9"/>
      <c r="N41859" s="9"/>
    </row>
    <row r="41860" spans="12:14" x14ac:dyDescent="0.25">
      <c r="L41860" s="9"/>
      <c r="M41860" s="9"/>
      <c r="N41860" s="9"/>
    </row>
    <row r="41861" spans="12:14" x14ac:dyDescent="0.25">
      <c r="L41861" s="9"/>
      <c r="M41861" s="9"/>
      <c r="N41861" s="9"/>
    </row>
    <row r="41862" spans="12:14" x14ac:dyDescent="0.25">
      <c r="L41862" s="9"/>
      <c r="M41862" s="9"/>
      <c r="N41862" s="9"/>
    </row>
    <row r="41863" spans="12:14" x14ac:dyDescent="0.25">
      <c r="L41863" s="9"/>
      <c r="M41863" s="9"/>
      <c r="N41863" s="9"/>
    </row>
    <row r="41864" spans="12:14" x14ac:dyDescent="0.25">
      <c r="L41864" s="9"/>
      <c r="M41864" s="9"/>
      <c r="N41864" s="9"/>
    </row>
    <row r="41865" spans="12:14" x14ac:dyDescent="0.25">
      <c r="L41865" s="9"/>
      <c r="M41865" s="9"/>
      <c r="N41865" s="9"/>
    </row>
    <row r="41866" spans="12:14" x14ac:dyDescent="0.25">
      <c r="L41866" s="9"/>
      <c r="M41866" s="9"/>
      <c r="N41866" s="9"/>
    </row>
    <row r="41867" spans="12:14" x14ac:dyDescent="0.25">
      <c r="L41867" s="9"/>
      <c r="M41867" s="9"/>
      <c r="N41867" s="9"/>
    </row>
    <row r="41868" spans="12:14" x14ac:dyDescent="0.25">
      <c r="L41868" s="9"/>
      <c r="M41868" s="9"/>
      <c r="N41868" s="9"/>
    </row>
    <row r="41869" spans="12:14" x14ac:dyDescent="0.25">
      <c r="L41869" s="9"/>
      <c r="M41869" s="9"/>
      <c r="N41869" s="9"/>
    </row>
    <row r="41870" spans="12:14" x14ac:dyDescent="0.25">
      <c r="L41870" s="9"/>
      <c r="M41870" s="9"/>
      <c r="N41870" s="9"/>
    </row>
    <row r="41871" spans="12:14" x14ac:dyDescent="0.25">
      <c r="L41871" s="9"/>
      <c r="M41871" s="9"/>
      <c r="N41871" s="9"/>
    </row>
    <row r="41872" spans="12:14" x14ac:dyDescent="0.25">
      <c r="L41872" s="9"/>
      <c r="M41872" s="9"/>
      <c r="N41872" s="9"/>
    </row>
    <row r="41873" spans="12:14" x14ac:dyDescent="0.25">
      <c r="L41873" s="9"/>
      <c r="M41873" s="9"/>
      <c r="N41873" s="9"/>
    </row>
    <row r="41874" spans="12:14" x14ac:dyDescent="0.25">
      <c r="L41874" s="9"/>
      <c r="M41874" s="9"/>
      <c r="N41874" s="9"/>
    </row>
    <row r="41875" spans="12:14" x14ac:dyDescent="0.25">
      <c r="L41875" s="9"/>
      <c r="M41875" s="9"/>
      <c r="N41875" s="9"/>
    </row>
    <row r="41876" spans="12:14" x14ac:dyDescent="0.25">
      <c r="L41876" s="9"/>
      <c r="M41876" s="9"/>
      <c r="N41876" s="9"/>
    </row>
    <row r="41877" spans="12:14" x14ac:dyDescent="0.25">
      <c r="L41877" s="9"/>
      <c r="M41877" s="9"/>
      <c r="N41877" s="9"/>
    </row>
    <row r="41878" spans="12:14" x14ac:dyDescent="0.25">
      <c r="L41878" s="9"/>
      <c r="M41878" s="9"/>
      <c r="N41878" s="9"/>
    </row>
    <row r="41879" spans="12:14" x14ac:dyDescent="0.25">
      <c r="L41879" s="9"/>
      <c r="M41879" s="9"/>
      <c r="N41879" s="9"/>
    </row>
    <row r="41880" spans="12:14" x14ac:dyDescent="0.25">
      <c r="L41880" s="9"/>
      <c r="M41880" s="9"/>
      <c r="N41880" s="9"/>
    </row>
    <row r="41881" spans="12:14" x14ac:dyDescent="0.25">
      <c r="L41881" s="9"/>
      <c r="M41881" s="9"/>
      <c r="N41881" s="9"/>
    </row>
    <row r="41882" spans="12:14" x14ac:dyDescent="0.25">
      <c r="L41882" s="9"/>
      <c r="M41882" s="9"/>
      <c r="N41882" s="9"/>
    </row>
    <row r="41883" spans="12:14" x14ac:dyDescent="0.25">
      <c r="L41883" s="9"/>
      <c r="M41883" s="9"/>
      <c r="N41883" s="9"/>
    </row>
    <row r="41884" spans="12:14" x14ac:dyDescent="0.25">
      <c r="L41884" s="9"/>
      <c r="M41884" s="9"/>
      <c r="N41884" s="9"/>
    </row>
    <row r="41885" spans="12:14" x14ac:dyDescent="0.25">
      <c r="L41885" s="9"/>
      <c r="M41885" s="9"/>
      <c r="N41885" s="9"/>
    </row>
    <row r="41886" spans="12:14" x14ac:dyDescent="0.25">
      <c r="L41886" s="9"/>
      <c r="M41886" s="9"/>
      <c r="N41886" s="9"/>
    </row>
    <row r="41887" spans="12:14" x14ac:dyDescent="0.25">
      <c r="L41887" s="9"/>
      <c r="M41887" s="9"/>
      <c r="N41887" s="9"/>
    </row>
    <row r="41888" spans="12:14" x14ac:dyDescent="0.25">
      <c r="L41888" s="9"/>
      <c r="M41888" s="9"/>
      <c r="N41888" s="9"/>
    </row>
    <row r="41889" spans="12:14" x14ac:dyDescent="0.25">
      <c r="L41889" s="9"/>
      <c r="M41889" s="9"/>
      <c r="N41889" s="9"/>
    </row>
    <row r="41890" spans="12:14" x14ac:dyDescent="0.25">
      <c r="L41890" s="9"/>
      <c r="M41890" s="9"/>
      <c r="N41890" s="9"/>
    </row>
    <row r="41891" spans="12:14" x14ac:dyDescent="0.25">
      <c r="L41891" s="9"/>
      <c r="M41891" s="9"/>
      <c r="N41891" s="9"/>
    </row>
    <row r="41892" spans="12:14" x14ac:dyDescent="0.25">
      <c r="L41892" s="9"/>
      <c r="M41892" s="9"/>
      <c r="N41892" s="9"/>
    </row>
    <row r="41893" spans="12:14" x14ac:dyDescent="0.25">
      <c r="L41893" s="9"/>
      <c r="M41893" s="9"/>
      <c r="N41893" s="9"/>
    </row>
    <row r="41894" spans="12:14" x14ac:dyDescent="0.25">
      <c r="L41894" s="9"/>
      <c r="M41894" s="9"/>
      <c r="N41894" s="9"/>
    </row>
    <row r="41895" spans="12:14" x14ac:dyDescent="0.25">
      <c r="L41895" s="9"/>
      <c r="M41895" s="9"/>
      <c r="N41895" s="9"/>
    </row>
    <row r="41896" spans="12:14" x14ac:dyDescent="0.25">
      <c r="L41896" s="9"/>
      <c r="M41896" s="9"/>
      <c r="N41896" s="9"/>
    </row>
    <row r="41897" spans="12:14" x14ac:dyDescent="0.25">
      <c r="L41897" s="9"/>
      <c r="M41897" s="9"/>
      <c r="N41897" s="9"/>
    </row>
    <row r="41898" spans="12:14" x14ac:dyDescent="0.25">
      <c r="L41898" s="9"/>
      <c r="M41898" s="9"/>
      <c r="N41898" s="9"/>
    </row>
    <row r="41899" spans="12:14" x14ac:dyDescent="0.25">
      <c r="L41899" s="9"/>
      <c r="M41899" s="9"/>
      <c r="N41899" s="9"/>
    </row>
    <row r="41900" spans="12:14" x14ac:dyDescent="0.25">
      <c r="L41900" s="9"/>
      <c r="M41900" s="9"/>
      <c r="N41900" s="9"/>
    </row>
    <row r="41901" spans="12:14" x14ac:dyDescent="0.25">
      <c r="L41901" s="9"/>
      <c r="M41901" s="9"/>
      <c r="N41901" s="9"/>
    </row>
    <row r="41902" spans="12:14" x14ac:dyDescent="0.25">
      <c r="L41902" s="9"/>
      <c r="M41902" s="9"/>
      <c r="N41902" s="9"/>
    </row>
    <row r="41903" spans="12:14" x14ac:dyDescent="0.25">
      <c r="L41903" s="9"/>
      <c r="M41903" s="9"/>
      <c r="N41903" s="9"/>
    </row>
    <row r="41904" spans="12:14" x14ac:dyDescent="0.25">
      <c r="L41904" s="9"/>
      <c r="M41904" s="9"/>
      <c r="N41904" s="9"/>
    </row>
    <row r="41905" spans="12:14" x14ac:dyDescent="0.25">
      <c r="L41905" s="9"/>
      <c r="M41905" s="9"/>
      <c r="N41905" s="9"/>
    </row>
    <row r="41906" spans="12:14" x14ac:dyDescent="0.25">
      <c r="L41906" s="9"/>
      <c r="M41906" s="9"/>
      <c r="N41906" s="9"/>
    </row>
    <row r="41907" spans="12:14" x14ac:dyDescent="0.25">
      <c r="L41907" s="9"/>
      <c r="M41907" s="9"/>
      <c r="N41907" s="9"/>
    </row>
    <row r="41908" spans="12:14" x14ac:dyDescent="0.25">
      <c r="L41908" s="9"/>
      <c r="M41908" s="9"/>
      <c r="N41908" s="9"/>
    </row>
    <row r="41909" spans="12:14" x14ac:dyDescent="0.25">
      <c r="L41909" s="9"/>
      <c r="M41909" s="9"/>
      <c r="N41909" s="9"/>
    </row>
    <row r="41910" spans="12:14" x14ac:dyDescent="0.25">
      <c r="L41910" s="9"/>
      <c r="M41910" s="9"/>
      <c r="N41910" s="9"/>
    </row>
    <row r="41911" spans="12:14" x14ac:dyDescent="0.25">
      <c r="L41911" s="9"/>
      <c r="M41911" s="9"/>
      <c r="N41911" s="9"/>
    </row>
    <row r="41912" spans="12:14" x14ac:dyDescent="0.25">
      <c r="L41912" s="9"/>
      <c r="M41912" s="9"/>
      <c r="N41912" s="9"/>
    </row>
    <row r="41913" spans="12:14" x14ac:dyDescent="0.25">
      <c r="L41913" s="9"/>
      <c r="M41913" s="9"/>
      <c r="N41913" s="9"/>
    </row>
    <row r="41914" spans="12:14" x14ac:dyDescent="0.25">
      <c r="L41914" s="9"/>
      <c r="M41914" s="9"/>
      <c r="N41914" s="9"/>
    </row>
    <row r="41915" spans="12:14" x14ac:dyDescent="0.25">
      <c r="L41915" s="9"/>
      <c r="M41915" s="9"/>
      <c r="N41915" s="9"/>
    </row>
    <row r="41916" spans="12:14" x14ac:dyDescent="0.25">
      <c r="L41916" s="9"/>
      <c r="M41916" s="9"/>
      <c r="N41916" s="9"/>
    </row>
    <row r="41917" spans="12:14" x14ac:dyDescent="0.25">
      <c r="L41917" s="9"/>
      <c r="M41917" s="9"/>
      <c r="N41917" s="9"/>
    </row>
    <row r="41918" spans="12:14" x14ac:dyDescent="0.25">
      <c r="L41918" s="9"/>
      <c r="M41918" s="9"/>
      <c r="N41918" s="9"/>
    </row>
    <row r="41919" spans="12:14" x14ac:dyDescent="0.25">
      <c r="L41919" s="9"/>
      <c r="M41919" s="9"/>
      <c r="N41919" s="9"/>
    </row>
    <row r="41920" spans="12:14" x14ac:dyDescent="0.25">
      <c r="L41920" s="9"/>
      <c r="M41920" s="9"/>
      <c r="N41920" s="9"/>
    </row>
    <row r="41921" spans="12:14" x14ac:dyDescent="0.25">
      <c r="L41921" s="9"/>
      <c r="M41921" s="9"/>
      <c r="N41921" s="9"/>
    </row>
    <row r="41922" spans="12:14" x14ac:dyDescent="0.25">
      <c r="L41922" s="9"/>
      <c r="M41922" s="9"/>
      <c r="N41922" s="9"/>
    </row>
    <row r="41923" spans="12:14" x14ac:dyDescent="0.25">
      <c r="L41923" s="9"/>
      <c r="M41923" s="9"/>
      <c r="N41923" s="9"/>
    </row>
    <row r="41924" spans="12:14" x14ac:dyDescent="0.25">
      <c r="L41924" s="9"/>
      <c r="M41924" s="9"/>
      <c r="N41924" s="9"/>
    </row>
    <row r="41925" spans="12:14" x14ac:dyDescent="0.25">
      <c r="L41925" s="9"/>
      <c r="M41925" s="9"/>
      <c r="N41925" s="9"/>
    </row>
    <row r="41926" spans="12:14" x14ac:dyDescent="0.25">
      <c r="L41926" s="9"/>
      <c r="M41926" s="9"/>
      <c r="N41926" s="9"/>
    </row>
    <row r="41927" spans="12:14" x14ac:dyDescent="0.25">
      <c r="L41927" s="9"/>
      <c r="M41927" s="9"/>
      <c r="N41927" s="9"/>
    </row>
    <row r="41928" spans="12:14" x14ac:dyDescent="0.25">
      <c r="L41928" s="9"/>
      <c r="M41928" s="9"/>
      <c r="N41928" s="9"/>
    </row>
    <row r="41929" spans="12:14" x14ac:dyDescent="0.25">
      <c r="L41929" s="9"/>
      <c r="M41929" s="9"/>
      <c r="N41929" s="9"/>
    </row>
    <row r="41930" spans="12:14" x14ac:dyDescent="0.25">
      <c r="L41930" s="9"/>
      <c r="M41930" s="9"/>
      <c r="N41930" s="9"/>
    </row>
    <row r="41931" spans="12:14" x14ac:dyDescent="0.25">
      <c r="L41931" s="9"/>
      <c r="M41931" s="9"/>
      <c r="N41931" s="9"/>
    </row>
    <row r="41932" spans="12:14" x14ac:dyDescent="0.25">
      <c r="L41932" s="9"/>
      <c r="M41932" s="9"/>
      <c r="N41932" s="9"/>
    </row>
    <row r="41933" spans="12:14" x14ac:dyDescent="0.25">
      <c r="L41933" s="9"/>
      <c r="M41933" s="9"/>
      <c r="N41933" s="9"/>
    </row>
    <row r="41934" spans="12:14" x14ac:dyDescent="0.25">
      <c r="L41934" s="9"/>
      <c r="M41934" s="9"/>
      <c r="N41934" s="9"/>
    </row>
    <row r="41935" spans="12:14" x14ac:dyDescent="0.25">
      <c r="L41935" s="9"/>
      <c r="M41935" s="9"/>
      <c r="N41935" s="9"/>
    </row>
    <row r="41936" spans="12:14" x14ac:dyDescent="0.25">
      <c r="L41936" s="9"/>
      <c r="M41936" s="9"/>
      <c r="N41936" s="9"/>
    </row>
    <row r="41937" spans="12:14" x14ac:dyDescent="0.25">
      <c r="L41937" s="9"/>
      <c r="M41937" s="9"/>
      <c r="N41937" s="9"/>
    </row>
    <row r="41938" spans="12:14" x14ac:dyDescent="0.25">
      <c r="L41938" s="9"/>
      <c r="M41938" s="9"/>
      <c r="N41938" s="9"/>
    </row>
    <row r="41939" spans="12:14" x14ac:dyDescent="0.25">
      <c r="L41939" s="9"/>
      <c r="M41939" s="9"/>
      <c r="N41939" s="9"/>
    </row>
    <row r="41940" spans="12:14" x14ac:dyDescent="0.25">
      <c r="L41940" s="9"/>
      <c r="M41940" s="9"/>
      <c r="N41940" s="9"/>
    </row>
    <row r="41941" spans="12:14" x14ac:dyDescent="0.25">
      <c r="L41941" s="9"/>
      <c r="M41941" s="9"/>
      <c r="N41941" s="9"/>
    </row>
    <row r="41942" spans="12:14" x14ac:dyDescent="0.25">
      <c r="L41942" s="9"/>
      <c r="M41942" s="9"/>
      <c r="N41942" s="9"/>
    </row>
    <row r="41943" spans="12:14" x14ac:dyDescent="0.25">
      <c r="L41943" s="9"/>
      <c r="M41943" s="9"/>
      <c r="N41943" s="9"/>
    </row>
    <row r="41944" spans="12:14" x14ac:dyDescent="0.25">
      <c r="L41944" s="9"/>
      <c r="M41944" s="9"/>
      <c r="N41944" s="9"/>
    </row>
    <row r="41945" spans="12:14" x14ac:dyDescent="0.25">
      <c r="L41945" s="9"/>
      <c r="M41945" s="9"/>
      <c r="N41945" s="9"/>
    </row>
    <row r="41946" spans="12:14" x14ac:dyDescent="0.25">
      <c r="L41946" s="9"/>
      <c r="M41946" s="9"/>
      <c r="N41946" s="9"/>
    </row>
    <row r="41947" spans="12:14" x14ac:dyDescent="0.25">
      <c r="L41947" s="9"/>
      <c r="M41947" s="9"/>
      <c r="N41947" s="9"/>
    </row>
    <row r="41948" spans="12:14" x14ac:dyDescent="0.25">
      <c r="L41948" s="9"/>
      <c r="M41948" s="9"/>
      <c r="N41948" s="9"/>
    </row>
    <row r="41949" spans="12:14" x14ac:dyDescent="0.25">
      <c r="L41949" s="9"/>
      <c r="M41949" s="9"/>
      <c r="N41949" s="9"/>
    </row>
    <row r="41950" spans="12:14" x14ac:dyDescent="0.25">
      <c r="L41950" s="9"/>
      <c r="M41950" s="9"/>
      <c r="N41950" s="9"/>
    </row>
    <row r="41951" spans="12:14" x14ac:dyDescent="0.25">
      <c r="L41951" s="9"/>
      <c r="M41951" s="9"/>
      <c r="N41951" s="9"/>
    </row>
    <row r="41952" spans="12:14" x14ac:dyDescent="0.25">
      <c r="L41952" s="9"/>
      <c r="M41952" s="9"/>
      <c r="N41952" s="9"/>
    </row>
    <row r="41953" spans="12:14" x14ac:dyDescent="0.25">
      <c r="L41953" s="9"/>
      <c r="M41953" s="9"/>
      <c r="N41953" s="9"/>
    </row>
    <row r="41954" spans="12:14" x14ac:dyDescent="0.25">
      <c r="L41954" s="9"/>
      <c r="M41954" s="9"/>
      <c r="N41954" s="9"/>
    </row>
    <row r="41955" spans="12:14" x14ac:dyDescent="0.25">
      <c r="L41955" s="9"/>
      <c r="M41955" s="9"/>
      <c r="N41955" s="9"/>
    </row>
    <row r="41956" spans="12:14" x14ac:dyDescent="0.25">
      <c r="L41956" s="9"/>
      <c r="M41956" s="9"/>
      <c r="N41956" s="9"/>
    </row>
    <row r="41957" spans="12:14" x14ac:dyDescent="0.25">
      <c r="L41957" s="9"/>
      <c r="M41957" s="9"/>
      <c r="N41957" s="9"/>
    </row>
    <row r="41958" spans="12:14" x14ac:dyDescent="0.25">
      <c r="L41958" s="9"/>
      <c r="M41958" s="9"/>
      <c r="N41958" s="9"/>
    </row>
    <row r="41959" spans="12:14" x14ac:dyDescent="0.25">
      <c r="L41959" s="9"/>
      <c r="M41959" s="9"/>
      <c r="N41959" s="9"/>
    </row>
    <row r="41960" spans="12:14" x14ac:dyDescent="0.25">
      <c r="L41960" s="9"/>
      <c r="M41960" s="9"/>
      <c r="N41960" s="9"/>
    </row>
    <row r="41961" spans="12:14" x14ac:dyDescent="0.25">
      <c r="L41961" s="9"/>
      <c r="M41961" s="9"/>
      <c r="N41961" s="9"/>
    </row>
    <row r="41962" spans="12:14" x14ac:dyDescent="0.25">
      <c r="L41962" s="9"/>
      <c r="M41962" s="9"/>
      <c r="N41962" s="9"/>
    </row>
    <row r="41963" spans="12:14" x14ac:dyDescent="0.25">
      <c r="L41963" s="9"/>
      <c r="M41963" s="9"/>
      <c r="N41963" s="9"/>
    </row>
    <row r="41964" spans="12:14" x14ac:dyDescent="0.25">
      <c r="L41964" s="9"/>
      <c r="M41964" s="9"/>
      <c r="N41964" s="9"/>
    </row>
    <row r="41965" spans="12:14" x14ac:dyDescent="0.25">
      <c r="L41965" s="9"/>
      <c r="M41965" s="9"/>
      <c r="N41965" s="9"/>
    </row>
    <row r="41966" spans="12:14" x14ac:dyDescent="0.25">
      <c r="L41966" s="9"/>
      <c r="M41966" s="9"/>
      <c r="N41966" s="9"/>
    </row>
    <row r="41967" spans="12:14" x14ac:dyDescent="0.25">
      <c r="L41967" s="9"/>
      <c r="M41967" s="9"/>
      <c r="N41967" s="9"/>
    </row>
    <row r="41968" spans="12:14" x14ac:dyDescent="0.25">
      <c r="L41968" s="9"/>
      <c r="M41968" s="9"/>
      <c r="N41968" s="9"/>
    </row>
    <row r="41969" spans="12:14" x14ac:dyDescent="0.25">
      <c r="L41969" s="9"/>
      <c r="M41969" s="9"/>
      <c r="N41969" s="9"/>
    </row>
    <row r="41970" spans="12:14" x14ac:dyDescent="0.25">
      <c r="L41970" s="9"/>
      <c r="M41970" s="9"/>
      <c r="N41970" s="9"/>
    </row>
    <row r="41971" spans="12:14" x14ac:dyDescent="0.25">
      <c r="L41971" s="9"/>
      <c r="M41971" s="9"/>
      <c r="N41971" s="9"/>
    </row>
    <row r="41972" spans="12:14" x14ac:dyDescent="0.25">
      <c r="L41972" s="9"/>
      <c r="M41972" s="9"/>
      <c r="N41972" s="9"/>
    </row>
    <row r="41973" spans="12:14" x14ac:dyDescent="0.25">
      <c r="L41973" s="9"/>
      <c r="M41973" s="9"/>
      <c r="N41973" s="9"/>
    </row>
    <row r="41974" spans="12:14" x14ac:dyDescent="0.25">
      <c r="L41974" s="9"/>
      <c r="M41974" s="9"/>
      <c r="N41974" s="9"/>
    </row>
    <row r="41975" spans="12:14" x14ac:dyDescent="0.25">
      <c r="L41975" s="9"/>
      <c r="M41975" s="9"/>
      <c r="N41975" s="9"/>
    </row>
    <row r="41976" spans="12:14" x14ac:dyDescent="0.25">
      <c r="L41976" s="9"/>
      <c r="M41976" s="9"/>
      <c r="N41976" s="9"/>
    </row>
    <row r="41977" spans="12:14" x14ac:dyDescent="0.25">
      <c r="L41977" s="9"/>
      <c r="M41977" s="9"/>
      <c r="N41977" s="9"/>
    </row>
    <row r="41978" spans="12:14" x14ac:dyDescent="0.25">
      <c r="L41978" s="9"/>
      <c r="M41978" s="9"/>
      <c r="N41978" s="9"/>
    </row>
    <row r="41979" spans="12:14" x14ac:dyDescent="0.25">
      <c r="L41979" s="9"/>
      <c r="M41979" s="9"/>
      <c r="N41979" s="9"/>
    </row>
    <row r="41980" spans="12:14" x14ac:dyDescent="0.25">
      <c r="L41980" s="9"/>
      <c r="M41980" s="9"/>
      <c r="N41980" s="9"/>
    </row>
    <row r="41981" spans="12:14" x14ac:dyDescent="0.25">
      <c r="L41981" s="9"/>
      <c r="M41981" s="9"/>
      <c r="N41981" s="9"/>
    </row>
    <row r="41982" spans="12:14" x14ac:dyDescent="0.25">
      <c r="L41982" s="9"/>
      <c r="M41982" s="9"/>
      <c r="N41982" s="9"/>
    </row>
    <row r="41983" spans="12:14" x14ac:dyDescent="0.25">
      <c r="L41983" s="9"/>
      <c r="M41983" s="9"/>
      <c r="N41983" s="9"/>
    </row>
    <row r="41984" spans="12:14" x14ac:dyDescent="0.25">
      <c r="L41984" s="9"/>
      <c r="M41984" s="9"/>
      <c r="N41984" s="9"/>
    </row>
    <row r="41985" spans="12:14" x14ac:dyDescent="0.25">
      <c r="L41985" s="9"/>
      <c r="M41985" s="9"/>
      <c r="N41985" s="9"/>
    </row>
    <row r="41986" spans="12:14" x14ac:dyDescent="0.25">
      <c r="L41986" s="9"/>
      <c r="M41986" s="9"/>
      <c r="N41986" s="9"/>
    </row>
    <row r="41987" spans="12:14" x14ac:dyDescent="0.25">
      <c r="L41987" s="9"/>
      <c r="M41987" s="9"/>
      <c r="N41987" s="9"/>
    </row>
    <row r="41988" spans="12:14" x14ac:dyDescent="0.25">
      <c r="L41988" s="9"/>
      <c r="M41988" s="9"/>
      <c r="N41988" s="9"/>
    </row>
    <row r="41989" spans="12:14" x14ac:dyDescent="0.25">
      <c r="L41989" s="9"/>
      <c r="M41989" s="9"/>
      <c r="N41989" s="9"/>
    </row>
    <row r="41990" spans="12:14" x14ac:dyDescent="0.25">
      <c r="L41990" s="9"/>
      <c r="M41990" s="9"/>
      <c r="N41990" s="9"/>
    </row>
    <row r="41991" spans="12:14" x14ac:dyDescent="0.25">
      <c r="L41991" s="9"/>
      <c r="M41991" s="9"/>
      <c r="N41991" s="9"/>
    </row>
    <row r="41992" spans="12:14" x14ac:dyDescent="0.25">
      <c r="L41992" s="9"/>
      <c r="M41992" s="9"/>
      <c r="N41992" s="9"/>
    </row>
    <row r="41993" spans="12:14" x14ac:dyDescent="0.25">
      <c r="L41993" s="9"/>
      <c r="M41993" s="9"/>
      <c r="N41993" s="9"/>
    </row>
    <row r="41994" spans="12:14" x14ac:dyDescent="0.25">
      <c r="L41994" s="9"/>
      <c r="M41994" s="9"/>
      <c r="N41994" s="9"/>
    </row>
    <row r="41995" spans="12:14" x14ac:dyDescent="0.25">
      <c r="L41995" s="9"/>
      <c r="M41995" s="9"/>
      <c r="N41995" s="9"/>
    </row>
    <row r="41996" spans="12:14" x14ac:dyDescent="0.25">
      <c r="L41996" s="9"/>
      <c r="M41996" s="9"/>
      <c r="N41996" s="9"/>
    </row>
    <row r="41997" spans="12:14" x14ac:dyDescent="0.25">
      <c r="L41997" s="9"/>
      <c r="M41997" s="9"/>
      <c r="N41997" s="9"/>
    </row>
    <row r="41998" spans="12:14" x14ac:dyDescent="0.25">
      <c r="L41998" s="9"/>
      <c r="M41998" s="9"/>
      <c r="N41998" s="9"/>
    </row>
    <row r="41999" spans="12:14" x14ac:dyDescent="0.25">
      <c r="L41999" s="9"/>
      <c r="M41999" s="9"/>
      <c r="N41999" s="9"/>
    </row>
    <row r="42000" spans="12:14" x14ac:dyDescent="0.25">
      <c r="L42000" s="9"/>
      <c r="M42000" s="9"/>
      <c r="N42000" s="9"/>
    </row>
    <row r="42001" spans="12:14" x14ac:dyDescent="0.25">
      <c r="L42001" s="9"/>
      <c r="M42001" s="9"/>
      <c r="N42001" s="9"/>
    </row>
    <row r="42002" spans="12:14" x14ac:dyDescent="0.25">
      <c r="L42002" s="9"/>
      <c r="M42002" s="9"/>
      <c r="N42002" s="9"/>
    </row>
    <row r="42003" spans="12:14" x14ac:dyDescent="0.25">
      <c r="L42003" s="9"/>
      <c r="M42003" s="9"/>
      <c r="N42003" s="9"/>
    </row>
    <row r="42004" spans="12:14" x14ac:dyDescent="0.25">
      <c r="L42004" s="9"/>
      <c r="M42004" s="9"/>
      <c r="N42004" s="9"/>
    </row>
    <row r="42005" spans="12:14" x14ac:dyDescent="0.25">
      <c r="L42005" s="9"/>
      <c r="M42005" s="9"/>
      <c r="N42005" s="9"/>
    </row>
    <row r="42006" spans="12:14" x14ac:dyDescent="0.25">
      <c r="L42006" s="9"/>
      <c r="M42006" s="9"/>
      <c r="N42006" s="9"/>
    </row>
    <row r="42007" spans="12:14" x14ac:dyDescent="0.25">
      <c r="L42007" s="9"/>
      <c r="M42007" s="9"/>
      <c r="N42007" s="9"/>
    </row>
    <row r="42008" spans="12:14" x14ac:dyDescent="0.25">
      <c r="L42008" s="9"/>
      <c r="M42008" s="9"/>
      <c r="N42008" s="9"/>
    </row>
    <row r="42009" spans="12:14" x14ac:dyDescent="0.25">
      <c r="L42009" s="9"/>
      <c r="M42009" s="9"/>
      <c r="N42009" s="9"/>
    </row>
    <row r="42010" spans="12:14" x14ac:dyDescent="0.25">
      <c r="L42010" s="9"/>
      <c r="M42010" s="9"/>
      <c r="N42010" s="9"/>
    </row>
    <row r="42011" spans="12:14" x14ac:dyDescent="0.25">
      <c r="L42011" s="9"/>
      <c r="M42011" s="9"/>
      <c r="N42011" s="9"/>
    </row>
    <row r="42012" spans="12:14" x14ac:dyDescent="0.25">
      <c r="L42012" s="9"/>
      <c r="M42012" s="9"/>
      <c r="N42012" s="9"/>
    </row>
    <row r="42013" spans="12:14" x14ac:dyDescent="0.25">
      <c r="L42013" s="9"/>
      <c r="M42013" s="9"/>
      <c r="N42013" s="9"/>
    </row>
    <row r="42014" spans="12:14" x14ac:dyDescent="0.25">
      <c r="L42014" s="9"/>
      <c r="M42014" s="9"/>
      <c r="N42014" s="9"/>
    </row>
    <row r="42015" spans="12:14" x14ac:dyDescent="0.25">
      <c r="L42015" s="9"/>
      <c r="M42015" s="9"/>
      <c r="N42015" s="9"/>
    </row>
    <row r="42016" spans="12:14" x14ac:dyDescent="0.25">
      <c r="L42016" s="9"/>
      <c r="M42016" s="9"/>
      <c r="N42016" s="9"/>
    </row>
    <row r="42017" spans="12:14" x14ac:dyDescent="0.25">
      <c r="L42017" s="9"/>
      <c r="M42017" s="9"/>
      <c r="N42017" s="9"/>
    </row>
    <row r="42018" spans="12:14" x14ac:dyDescent="0.25">
      <c r="L42018" s="9"/>
      <c r="M42018" s="9"/>
      <c r="N42018" s="9"/>
    </row>
    <row r="42019" spans="12:14" x14ac:dyDescent="0.25">
      <c r="L42019" s="9"/>
      <c r="M42019" s="9"/>
      <c r="N42019" s="9"/>
    </row>
    <row r="42020" spans="12:14" x14ac:dyDescent="0.25">
      <c r="L42020" s="9"/>
      <c r="M42020" s="9"/>
      <c r="N42020" s="9"/>
    </row>
    <row r="42021" spans="12:14" x14ac:dyDescent="0.25">
      <c r="L42021" s="9"/>
      <c r="M42021" s="9"/>
      <c r="N42021" s="9"/>
    </row>
    <row r="42022" spans="12:14" x14ac:dyDescent="0.25">
      <c r="L42022" s="9"/>
      <c r="M42022" s="9"/>
      <c r="N42022" s="9"/>
    </row>
    <row r="42023" spans="12:14" x14ac:dyDescent="0.25">
      <c r="L42023" s="9"/>
      <c r="M42023" s="9"/>
      <c r="N42023" s="9"/>
    </row>
    <row r="42024" spans="12:14" x14ac:dyDescent="0.25">
      <c r="L42024" s="9"/>
      <c r="M42024" s="9"/>
      <c r="N42024" s="9"/>
    </row>
    <row r="42025" spans="12:14" x14ac:dyDescent="0.25">
      <c r="L42025" s="9"/>
      <c r="M42025" s="9"/>
      <c r="N42025" s="9"/>
    </row>
    <row r="42026" spans="12:14" x14ac:dyDescent="0.25">
      <c r="L42026" s="9"/>
      <c r="M42026" s="9"/>
      <c r="N42026" s="9"/>
    </row>
    <row r="42027" spans="12:14" x14ac:dyDescent="0.25">
      <c r="L42027" s="9"/>
      <c r="M42027" s="9"/>
      <c r="N42027" s="9"/>
    </row>
    <row r="42028" spans="12:14" x14ac:dyDescent="0.25">
      <c r="L42028" s="9"/>
      <c r="M42028" s="9"/>
      <c r="N42028" s="9"/>
    </row>
    <row r="42029" spans="12:14" x14ac:dyDescent="0.25">
      <c r="L42029" s="9"/>
      <c r="M42029" s="9"/>
      <c r="N42029" s="9"/>
    </row>
    <row r="42030" spans="12:14" x14ac:dyDescent="0.25">
      <c r="L42030" s="9"/>
      <c r="M42030" s="9"/>
      <c r="N42030" s="9"/>
    </row>
    <row r="42031" spans="12:14" x14ac:dyDescent="0.25">
      <c r="L42031" s="9"/>
      <c r="M42031" s="9"/>
      <c r="N42031" s="9"/>
    </row>
    <row r="42032" spans="12:14" x14ac:dyDescent="0.25">
      <c r="L42032" s="9"/>
      <c r="M42032" s="9"/>
      <c r="N42032" s="9"/>
    </row>
    <row r="42033" spans="12:14" x14ac:dyDescent="0.25">
      <c r="L42033" s="9"/>
      <c r="M42033" s="9"/>
      <c r="N42033" s="9"/>
    </row>
    <row r="42034" spans="12:14" x14ac:dyDescent="0.25">
      <c r="L42034" s="9"/>
      <c r="M42034" s="9"/>
      <c r="N42034" s="9"/>
    </row>
    <row r="42035" spans="12:14" x14ac:dyDescent="0.25">
      <c r="L42035" s="9"/>
      <c r="M42035" s="9"/>
      <c r="N42035" s="9"/>
    </row>
    <row r="42036" spans="12:14" x14ac:dyDescent="0.25">
      <c r="L42036" s="9"/>
      <c r="M42036" s="9"/>
      <c r="N42036" s="9"/>
    </row>
    <row r="42037" spans="12:14" x14ac:dyDescent="0.25">
      <c r="L42037" s="9"/>
      <c r="M42037" s="9"/>
      <c r="N42037" s="9"/>
    </row>
    <row r="42038" spans="12:14" x14ac:dyDescent="0.25">
      <c r="L42038" s="9"/>
      <c r="M42038" s="9"/>
      <c r="N42038" s="9"/>
    </row>
    <row r="42039" spans="12:14" x14ac:dyDescent="0.25">
      <c r="L42039" s="9"/>
      <c r="M42039" s="9"/>
      <c r="N42039" s="9"/>
    </row>
    <row r="42040" spans="12:14" x14ac:dyDescent="0.25">
      <c r="L42040" s="9"/>
      <c r="M42040" s="9"/>
      <c r="N42040" s="9"/>
    </row>
    <row r="42041" spans="12:14" x14ac:dyDescent="0.25">
      <c r="L42041" s="9"/>
      <c r="M42041" s="9"/>
      <c r="N42041" s="9"/>
    </row>
    <row r="42042" spans="12:14" x14ac:dyDescent="0.25">
      <c r="L42042" s="9"/>
      <c r="M42042" s="9"/>
      <c r="N42042" s="9"/>
    </row>
    <row r="42043" spans="12:14" x14ac:dyDescent="0.25">
      <c r="L42043" s="9"/>
      <c r="M42043" s="9"/>
      <c r="N42043" s="9"/>
    </row>
    <row r="42044" spans="12:14" x14ac:dyDescent="0.25">
      <c r="L42044" s="9"/>
      <c r="M42044" s="9"/>
      <c r="N42044" s="9"/>
    </row>
    <row r="42045" spans="12:14" x14ac:dyDescent="0.25">
      <c r="L42045" s="9"/>
      <c r="M42045" s="9"/>
      <c r="N42045" s="9"/>
    </row>
    <row r="42046" spans="12:14" x14ac:dyDescent="0.25">
      <c r="L42046" s="9"/>
      <c r="M42046" s="9"/>
      <c r="N42046" s="9"/>
    </row>
    <row r="42047" spans="12:14" x14ac:dyDescent="0.25">
      <c r="L42047" s="9"/>
      <c r="M42047" s="9"/>
      <c r="N42047" s="9"/>
    </row>
    <row r="42048" spans="12:14" x14ac:dyDescent="0.25">
      <c r="L42048" s="9"/>
      <c r="M42048" s="9"/>
      <c r="N42048" s="9"/>
    </row>
    <row r="42049" spans="12:14" x14ac:dyDescent="0.25">
      <c r="L42049" s="9"/>
      <c r="M42049" s="9"/>
      <c r="N42049" s="9"/>
    </row>
    <row r="42050" spans="12:14" x14ac:dyDescent="0.25">
      <c r="L42050" s="9"/>
      <c r="M42050" s="9"/>
      <c r="N42050" s="9"/>
    </row>
    <row r="42051" spans="12:14" x14ac:dyDescent="0.25">
      <c r="L42051" s="9"/>
      <c r="M42051" s="9"/>
      <c r="N42051" s="9"/>
    </row>
    <row r="42052" spans="12:14" x14ac:dyDescent="0.25">
      <c r="L42052" s="9"/>
      <c r="M42052" s="9"/>
      <c r="N42052" s="9"/>
    </row>
    <row r="42053" spans="12:14" x14ac:dyDescent="0.25">
      <c r="L42053" s="9"/>
      <c r="M42053" s="9"/>
      <c r="N42053" s="9"/>
    </row>
    <row r="42054" spans="12:14" x14ac:dyDescent="0.25">
      <c r="L42054" s="9"/>
      <c r="M42054" s="9"/>
      <c r="N42054" s="9"/>
    </row>
    <row r="42055" spans="12:14" x14ac:dyDescent="0.25">
      <c r="L42055" s="9"/>
      <c r="M42055" s="9"/>
      <c r="N42055" s="9"/>
    </row>
    <row r="42056" spans="12:14" x14ac:dyDescent="0.25">
      <c r="L42056" s="9"/>
      <c r="M42056" s="9"/>
      <c r="N42056" s="9"/>
    </row>
    <row r="42057" spans="12:14" x14ac:dyDescent="0.25">
      <c r="L42057" s="9"/>
      <c r="M42057" s="9"/>
      <c r="N42057" s="9"/>
    </row>
    <row r="42058" spans="12:14" x14ac:dyDescent="0.25">
      <c r="L42058" s="9"/>
      <c r="M42058" s="9"/>
      <c r="N42058" s="9"/>
    </row>
    <row r="42059" spans="12:14" x14ac:dyDescent="0.25">
      <c r="L42059" s="9"/>
      <c r="M42059" s="9"/>
      <c r="N42059" s="9"/>
    </row>
    <row r="42060" spans="12:14" x14ac:dyDescent="0.25">
      <c r="L42060" s="9"/>
      <c r="M42060" s="9"/>
      <c r="N42060" s="9"/>
    </row>
    <row r="42061" spans="12:14" x14ac:dyDescent="0.25">
      <c r="L42061" s="9"/>
      <c r="M42061" s="9"/>
      <c r="N42061" s="9"/>
    </row>
    <row r="42062" spans="12:14" x14ac:dyDescent="0.25">
      <c r="L42062" s="9"/>
      <c r="M42062" s="9"/>
      <c r="N42062" s="9"/>
    </row>
    <row r="42063" spans="12:14" x14ac:dyDescent="0.25">
      <c r="L42063" s="9"/>
      <c r="M42063" s="9"/>
      <c r="N42063" s="9"/>
    </row>
    <row r="42064" spans="12:14" x14ac:dyDescent="0.25">
      <c r="L42064" s="9"/>
      <c r="M42064" s="9"/>
      <c r="N42064" s="9"/>
    </row>
    <row r="42065" spans="12:14" x14ac:dyDescent="0.25">
      <c r="L42065" s="9"/>
      <c r="M42065" s="9"/>
      <c r="N42065" s="9"/>
    </row>
    <row r="42066" spans="12:14" x14ac:dyDescent="0.25">
      <c r="L42066" s="9"/>
      <c r="M42066" s="9"/>
      <c r="N42066" s="9"/>
    </row>
    <row r="42067" spans="12:14" x14ac:dyDescent="0.25">
      <c r="L42067" s="9"/>
      <c r="M42067" s="9"/>
      <c r="N42067" s="9"/>
    </row>
    <row r="42068" spans="12:14" x14ac:dyDescent="0.25">
      <c r="L42068" s="9"/>
      <c r="M42068" s="9"/>
      <c r="N42068" s="9"/>
    </row>
    <row r="42069" spans="12:14" x14ac:dyDescent="0.25">
      <c r="L42069" s="9"/>
      <c r="M42069" s="9"/>
      <c r="N42069" s="9"/>
    </row>
    <row r="42070" spans="12:14" x14ac:dyDescent="0.25">
      <c r="L42070" s="9"/>
      <c r="M42070" s="9"/>
      <c r="N42070" s="9"/>
    </row>
    <row r="42071" spans="12:14" x14ac:dyDescent="0.25">
      <c r="L42071" s="9"/>
      <c r="M42071" s="9"/>
      <c r="N42071" s="9"/>
    </row>
    <row r="42072" spans="12:14" x14ac:dyDescent="0.25">
      <c r="L42072" s="9"/>
      <c r="M42072" s="9"/>
      <c r="N42072" s="9"/>
    </row>
    <row r="42073" spans="12:14" x14ac:dyDescent="0.25">
      <c r="L42073" s="9"/>
      <c r="M42073" s="9"/>
      <c r="N42073" s="9"/>
    </row>
    <row r="42074" spans="12:14" x14ac:dyDescent="0.25">
      <c r="L42074" s="9"/>
      <c r="M42074" s="9"/>
      <c r="N42074" s="9"/>
    </row>
    <row r="42075" spans="12:14" x14ac:dyDescent="0.25">
      <c r="L42075" s="9"/>
      <c r="M42075" s="9"/>
      <c r="N42075" s="9"/>
    </row>
    <row r="42076" spans="12:14" x14ac:dyDescent="0.25">
      <c r="L42076" s="9"/>
      <c r="M42076" s="9"/>
      <c r="N42076" s="9"/>
    </row>
    <row r="42077" spans="12:14" x14ac:dyDescent="0.25">
      <c r="L42077" s="9"/>
      <c r="M42077" s="9"/>
      <c r="N42077" s="9"/>
    </row>
    <row r="42078" spans="12:14" x14ac:dyDescent="0.25">
      <c r="L42078" s="9"/>
      <c r="M42078" s="9"/>
      <c r="N42078" s="9"/>
    </row>
    <row r="42079" spans="12:14" x14ac:dyDescent="0.25">
      <c r="L42079" s="9"/>
      <c r="M42079" s="9"/>
      <c r="N42079" s="9"/>
    </row>
    <row r="42080" spans="12:14" x14ac:dyDescent="0.25">
      <c r="L42080" s="9"/>
      <c r="M42080" s="9"/>
      <c r="N42080" s="9"/>
    </row>
    <row r="42081" spans="12:14" x14ac:dyDescent="0.25">
      <c r="L42081" s="9"/>
      <c r="M42081" s="9"/>
      <c r="N42081" s="9"/>
    </row>
    <row r="42082" spans="12:14" x14ac:dyDescent="0.25">
      <c r="L42082" s="9"/>
      <c r="M42082" s="9"/>
      <c r="N42082" s="9"/>
    </row>
    <row r="42083" spans="12:14" x14ac:dyDescent="0.25">
      <c r="L42083" s="9"/>
      <c r="M42083" s="9"/>
      <c r="N42083" s="9"/>
    </row>
    <row r="42084" spans="12:14" x14ac:dyDescent="0.25">
      <c r="L42084" s="9"/>
      <c r="M42084" s="9"/>
      <c r="N42084" s="9"/>
    </row>
    <row r="42085" spans="12:14" x14ac:dyDescent="0.25">
      <c r="L42085" s="9"/>
      <c r="M42085" s="9"/>
      <c r="N42085" s="9"/>
    </row>
    <row r="42086" spans="12:14" x14ac:dyDescent="0.25">
      <c r="L42086" s="9"/>
      <c r="M42086" s="9"/>
      <c r="N42086" s="9"/>
    </row>
    <row r="42087" spans="12:14" x14ac:dyDescent="0.25">
      <c r="L42087" s="9"/>
      <c r="M42087" s="9"/>
      <c r="N42087" s="9"/>
    </row>
    <row r="42088" spans="12:14" x14ac:dyDescent="0.25">
      <c r="L42088" s="9"/>
      <c r="M42088" s="9"/>
      <c r="N42088" s="9"/>
    </row>
    <row r="42089" spans="12:14" x14ac:dyDescent="0.25">
      <c r="L42089" s="9"/>
      <c r="M42089" s="9"/>
      <c r="N42089" s="9"/>
    </row>
    <row r="42090" spans="12:14" x14ac:dyDescent="0.25">
      <c r="L42090" s="9"/>
      <c r="M42090" s="9"/>
      <c r="N42090" s="9"/>
    </row>
    <row r="42091" spans="12:14" x14ac:dyDescent="0.25">
      <c r="L42091" s="9"/>
      <c r="M42091" s="9"/>
      <c r="N42091" s="9"/>
    </row>
    <row r="42092" spans="12:14" x14ac:dyDescent="0.25">
      <c r="L42092" s="9"/>
      <c r="M42092" s="9"/>
      <c r="N42092" s="9"/>
    </row>
    <row r="42093" spans="12:14" x14ac:dyDescent="0.25">
      <c r="L42093" s="9"/>
      <c r="M42093" s="9"/>
      <c r="N42093" s="9"/>
    </row>
    <row r="42094" spans="12:14" x14ac:dyDescent="0.25">
      <c r="L42094" s="9"/>
      <c r="M42094" s="9"/>
      <c r="N42094" s="9"/>
    </row>
    <row r="42095" spans="12:14" x14ac:dyDescent="0.25">
      <c r="L42095" s="9"/>
      <c r="M42095" s="9"/>
      <c r="N42095" s="9"/>
    </row>
    <row r="42096" spans="12:14" x14ac:dyDescent="0.25">
      <c r="L42096" s="9"/>
      <c r="M42096" s="9"/>
      <c r="N42096" s="9"/>
    </row>
    <row r="42097" spans="12:14" x14ac:dyDescent="0.25">
      <c r="L42097" s="9"/>
      <c r="M42097" s="9"/>
      <c r="N42097" s="9"/>
    </row>
    <row r="42098" spans="12:14" x14ac:dyDescent="0.25">
      <c r="L42098" s="9"/>
      <c r="M42098" s="9"/>
      <c r="N42098" s="9"/>
    </row>
    <row r="42099" spans="12:14" x14ac:dyDescent="0.25">
      <c r="L42099" s="9"/>
      <c r="M42099" s="9"/>
      <c r="N42099" s="9"/>
    </row>
    <row r="42100" spans="12:14" x14ac:dyDescent="0.25">
      <c r="L42100" s="9"/>
      <c r="M42100" s="9"/>
      <c r="N42100" s="9"/>
    </row>
    <row r="42101" spans="12:14" x14ac:dyDescent="0.25">
      <c r="L42101" s="9"/>
      <c r="M42101" s="9"/>
      <c r="N42101" s="9"/>
    </row>
    <row r="42102" spans="12:14" x14ac:dyDescent="0.25">
      <c r="L42102" s="9"/>
      <c r="M42102" s="9"/>
      <c r="N42102" s="9"/>
    </row>
    <row r="42103" spans="12:14" x14ac:dyDescent="0.25">
      <c r="L42103" s="9"/>
      <c r="M42103" s="9"/>
      <c r="N42103" s="9"/>
    </row>
    <row r="42104" spans="12:14" x14ac:dyDescent="0.25">
      <c r="L42104" s="9"/>
      <c r="M42104" s="9"/>
      <c r="N42104" s="9"/>
    </row>
    <row r="42105" spans="12:14" x14ac:dyDescent="0.25">
      <c r="L42105" s="9"/>
      <c r="M42105" s="9"/>
      <c r="N42105" s="9"/>
    </row>
    <row r="42106" spans="12:14" x14ac:dyDescent="0.25">
      <c r="L42106" s="9"/>
      <c r="M42106" s="9"/>
      <c r="N42106" s="9"/>
    </row>
    <row r="42107" spans="12:14" x14ac:dyDescent="0.25">
      <c r="L42107" s="9"/>
      <c r="M42107" s="9"/>
      <c r="N42107" s="9"/>
    </row>
    <row r="42108" spans="12:14" x14ac:dyDescent="0.25">
      <c r="L42108" s="9"/>
      <c r="M42108" s="9"/>
      <c r="N42108" s="9"/>
    </row>
    <row r="42109" spans="12:14" x14ac:dyDescent="0.25">
      <c r="L42109" s="9"/>
      <c r="M42109" s="9"/>
      <c r="N42109" s="9"/>
    </row>
    <row r="42110" spans="12:14" x14ac:dyDescent="0.25">
      <c r="L42110" s="9"/>
      <c r="M42110" s="9"/>
      <c r="N42110" s="9"/>
    </row>
    <row r="42111" spans="12:14" x14ac:dyDescent="0.25">
      <c r="L42111" s="9"/>
      <c r="M42111" s="9"/>
      <c r="N42111" s="9"/>
    </row>
    <row r="42112" spans="12:14" x14ac:dyDescent="0.25">
      <c r="L42112" s="9"/>
      <c r="M42112" s="9"/>
      <c r="N42112" s="9"/>
    </row>
    <row r="42113" spans="12:14" x14ac:dyDescent="0.25">
      <c r="L42113" s="9"/>
      <c r="M42113" s="9"/>
      <c r="N42113" s="9"/>
    </row>
    <row r="42114" spans="12:14" x14ac:dyDescent="0.25">
      <c r="L42114" s="9"/>
      <c r="M42114" s="9"/>
      <c r="N42114" s="9"/>
    </row>
    <row r="42115" spans="12:14" x14ac:dyDescent="0.25">
      <c r="L42115" s="9"/>
      <c r="M42115" s="9"/>
      <c r="N42115" s="9"/>
    </row>
    <row r="42116" spans="12:14" x14ac:dyDescent="0.25">
      <c r="L42116" s="9"/>
      <c r="M42116" s="9"/>
      <c r="N42116" s="9"/>
    </row>
    <row r="42117" spans="12:14" x14ac:dyDescent="0.25">
      <c r="L42117" s="9"/>
      <c r="M42117" s="9"/>
      <c r="N42117" s="9"/>
    </row>
    <row r="42118" spans="12:14" x14ac:dyDescent="0.25">
      <c r="L42118" s="9"/>
      <c r="M42118" s="9"/>
      <c r="N42118" s="9"/>
    </row>
    <row r="42119" spans="12:14" x14ac:dyDescent="0.25">
      <c r="L42119" s="9"/>
      <c r="M42119" s="9"/>
      <c r="N42119" s="9"/>
    </row>
    <row r="42120" spans="12:14" x14ac:dyDescent="0.25">
      <c r="L42120" s="9"/>
      <c r="M42120" s="9"/>
      <c r="N42120" s="9"/>
    </row>
    <row r="42121" spans="12:14" x14ac:dyDescent="0.25">
      <c r="L42121" s="9"/>
      <c r="M42121" s="9"/>
      <c r="N42121" s="9"/>
    </row>
    <row r="42122" spans="12:14" x14ac:dyDescent="0.25">
      <c r="L42122" s="9"/>
      <c r="M42122" s="9"/>
      <c r="N42122" s="9"/>
    </row>
    <row r="42123" spans="12:14" x14ac:dyDescent="0.25">
      <c r="L42123" s="9"/>
      <c r="M42123" s="9"/>
      <c r="N42123" s="9"/>
    </row>
    <row r="42124" spans="12:14" x14ac:dyDescent="0.25">
      <c r="L42124" s="9"/>
      <c r="M42124" s="9"/>
      <c r="N42124" s="9"/>
    </row>
    <row r="42125" spans="12:14" x14ac:dyDescent="0.25">
      <c r="L42125" s="9"/>
      <c r="M42125" s="9"/>
      <c r="N42125" s="9"/>
    </row>
    <row r="42126" spans="12:14" x14ac:dyDescent="0.25">
      <c r="L42126" s="9"/>
      <c r="M42126" s="9"/>
      <c r="N42126" s="9"/>
    </row>
    <row r="42127" spans="12:14" x14ac:dyDescent="0.25">
      <c r="L42127" s="9"/>
      <c r="M42127" s="9"/>
      <c r="N42127" s="9"/>
    </row>
    <row r="42128" spans="12:14" x14ac:dyDescent="0.25">
      <c r="L42128" s="9"/>
      <c r="M42128" s="9"/>
      <c r="N42128" s="9"/>
    </row>
    <row r="42129" spans="12:14" x14ac:dyDescent="0.25">
      <c r="L42129" s="9"/>
      <c r="M42129" s="9"/>
      <c r="N42129" s="9"/>
    </row>
    <row r="42130" spans="12:14" x14ac:dyDescent="0.25">
      <c r="L42130" s="9"/>
      <c r="M42130" s="9"/>
      <c r="N42130" s="9"/>
    </row>
    <row r="42131" spans="12:14" x14ac:dyDescent="0.25">
      <c r="L42131" s="9"/>
      <c r="M42131" s="9"/>
      <c r="N42131" s="9"/>
    </row>
    <row r="42132" spans="12:14" x14ac:dyDescent="0.25">
      <c r="L42132" s="9"/>
      <c r="M42132" s="9"/>
      <c r="N42132" s="9"/>
    </row>
    <row r="42133" spans="12:14" x14ac:dyDescent="0.25">
      <c r="L42133" s="9"/>
      <c r="M42133" s="9"/>
      <c r="N42133" s="9"/>
    </row>
    <row r="42134" spans="12:14" x14ac:dyDescent="0.25">
      <c r="L42134" s="9"/>
      <c r="M42134" s="9"/>
      <c r="N42134" s="9"/>
    </row>
    <row r="42135" spans="12:14" x14ac:dyDescent="0.25">
      <c r="L42135" s="9"/>
      <c r="M42135" s="9"/>
      <c r="N42135" s="9"/>
    </row>
    <row r="42136" spans="12:14" x14ac:dyDescent="0.25">
      <c r="L42136" s="9"/>
      <c r="M42136" s="9"/>
      <c r="N42136" s="9"/>
    </row>
    <row r="42137" spans="12:14" x14ac:dyDescent="0.25">
      <c r="L42137" s="9"/>
      <c r="M42137" s="9"/>
      <c r="N42137" s="9"/>
    </row>
    <row r="42138" spans="12:14" x14ac:dyDescent="0.25">
      <c r="L42138" s="9"/>
      <c r="M42138" s="9"/>
      <c r="N42138" s="9"/>
    </row>
    <row r="42139" spans="12:14" x14ac:dyDescent="0.25">
      <c r="L42139" s="9"/>
      <c r="M42139" s="9"/>
      <c r="N42139" s="9"/>
    </row>
    <row r="42140" spans="12:14" x14ac:dyDescent="0.25">
      <c r="L42140" s="9"/>
      <c r="M42140" s="9"/>
      <c r="N42140" s="9"/>
    </row>
    <row r="42141" spans="12:14" x14ac:dyDescent="0.25">
      <c r="L42141" s="9"/>
      <c r="M42141" s="9"/>
      <c r="N42141" s="9"/>
    </row>
    <row r="42142" spans="12:14" x14ac:dyDescent="0.25">
      <c r="L42142" s="9"/>
      <c r="M42142" s="9"/>
      <c r="N42142" s="9"/>
    </row>
    <row r="42143" spans="12:14" x14ac:dyDescent="0.25">
      <c r="L42143" s="9"/>
      <c r="M42143" s="9"/>
      <c r="N42143" s="9"/>
    </row>
    <row r="42144" spans="12:14" x14ac:dyDescent="0.25">
      <c r="L42144" s="9"/>
      <c r="M42144" s="9"/>
      <c r="N42144" s="9"/>
    </row>
    <row r="42145" spans="12:14" x14ac:dyDescent="0.25">
      <c r="L42145" s="9"/>
      <c r="M42145" s="9"/>
      <c r="N42145" s="9"/>
    </row>
    <row r="42146" spans="12:14" x14ac:dyDescent="0.25">
      <c r="L42146" s="9"/>
      <c r="M42146" s="9"/>
      <c r="N42146" s="9"/>
    </row>
    <row r="42147" spans="12:14" x14ac:dyDescent="0.25">
      <c r="L42147" s="9"/>
      <c r="M42147" s="9"/>
      <c r="N42147" s="9"/>
    </row>
    <row r="42148" spans="12:14" x14ac:dyDescent="0.25">
      <c r="L42148" s="9"/>
      <c r="M42148" s="9"/>
      <c r="N42148" s="9"/>
    </row>
    <row r="42149" spans="12:14" x14ac:dyDescent="0.25">
      <c r="L42149" s="9"/>
      <c r="M42149" s="9"/>
      <c r="N42149" s="9"/>
    </row>
    <row r="42150" spans="12:14" x14ac:dyDescent="0.25">
      <c r="L42150" s="9"/>
      <c r="M42150" s="9"/>
      <c r="N42150" s="9"/>
    </row>
    <row r="42151" spans="12:14" x14ac:dyDescent="0.25">
      <c r="L42151" s="9"/>
      <c r="M42151" s="9"/>
      <c r="N42151" s="9"/>
    </row>
    <row r="42152" spans="12:14" x14ac:dyDescent="0.25">
      <c r="L42152" s="9"/>
      <c r="M42152" s="9"/>
      <c r="N42152" s="9"/>
    </row>
    <row r="42153" spans="12:14" x14ac:dyDescent="0.25">
      <c r="L42153" s="9"/>
      <c r="M42153" s="9"/>
      <c r="N42153" s="9"/>
    </row>
    <row r="42154" spans="12:14" x14ac:dyDescent="0.25">
      <c r="L42154" s="9"/>
      <c r="M42154" s="9"/>
      <c r="N42154" s="9"/>
    </row>
    <row r="42155" spans="12:14" x14ac:dyDescent="0.25">
      <c r="L42155" s="9"/>
      <c r="M42155" s="9"/>
      <c r="N42155" s="9"/>
    </row>
    <row r="42156" spans="12:14" x14ac:dyDescent="0.25">
      <c r="L42156" s="9"/>
      <c r="M42156" s="9"/>
      <c r="N42156" s="9"/>
    </row>
    <row r="42157" spans="12:14" x14ac:dyDescent="0.25">
      <c r="L42157" s="9"/>
      <c r="M42157" s="9"/>
      <c r="N42157" s="9"/>
    </row>
    <row r="42158" spans="12:14" x14ac:dyDescent="0.25">
      <c r="L42158" s="9"/>
      <c r="M42158" s="9"/>
      <c r="N42158" s="9"/>
    </row>
    <row r="42159" spans="12:14" x14ac:dyDescent="0.25">
      <c r="L42159" s="9"/>
      <c r="M42159" s="9"/>
      <c r="N42159" s="9"/>
    </row>
    <row r="42160" spans="12:14" x14ac:dyDescent="0.25">
      <c r="L42160" s="9"/>
      <c r="M42160" s="9"/>
      <c r="N42160" s="9"/>
    </row>
    <row r="42161" spans="12:14" x14ac:dyDescent="0.25">
      <c r="L42161" s="9"/>
      <c r="M42161" s="9"/>
      <c r="N42161" s="9"/>
    </row>
    <row r="42162" spans="12:14" x14ac:dyDescent="0.25">
      <c r="L42162" s="9"/>
      <c r="M42162" s="9"/>
      <c r="N42162" s="9"/>
    </row>
    <row r="42163" spans="12:14" x14ac:dyDescent="0.25">
      <c r="L42163" s="9"/>
      <c r="M42163" s="9"/>
      <c r="N42163" s="9"/>
    </row>
    <row r="42164" spans="12:14" x14ac:dyDescent="0.25">
      <c r="L42164" s="9"/>
      <c r="M42164" s="9"/>
      <c r="N42164" s="9"/>
    </row>
    <row r="42165" spans="12:14" x14ac:dyDescent="0.25">
      <c r="L42165" s="9"/>
      <c r="M42165" s="9"/>
      <c r="N42165" s="9"/>
    </row>
    <row r="42166" spans="12:14" x14ac:dyDescent="0.25">
      <c r="L42166" s="9"/>
      <c r="M42166" s="9"/>
      <c r="N42166" s="9"/>
    </row>
    <row r="42167" spans="12:14" x14ac:dyDescent="0.25">
      <c r="L42167" s="9"/>
      <c r="M42167" s="9"/>
      <c r="N42167" s="9"/>
    </row>
    <row r="42168" spans="12:14" x14ac:dyDescent="0.25">
      <c r="L42168" s="9"/>
      <c r="M42168" s="9"/>
      <c r="N42168" s="9"/>
    </row>
    <row r="42169" spans="12:14" x14ac:dyDescent="0.25">
      <c r="L42169" s="9"/>
      <c r="M42169" s="9"/>
      <c r="N42169" s="9"/>
    </row>
    <row r="42170" spans="12:14" x14ac:dyDescent="0.25">
      <c r="L42170" s="9"/>
      <c r="M42170" s="9"/>
      <c r="N42170" s="9"/>
    </row>
    <row r="42171" spans="12:14" x14ac:dyDescent="0.25">
      <c r="L42171" s="9"/>
      <c r="M42171" s="9"/>
      <c r="N42171" s="9"/>
    </row>
    <row r="42172" spans="12:14" x14ac:dyDescent="0.25">
      <c r="L42172" s="9"/>
      <c r="M42172" s="9"/>
      <c r="N42172" s="9"/>
    </row>
    <row r="42173" spans="12:14" x14ac:dyDescent="0.25">
      <c r="L42173" s="9"/>
      <c r="M42173" s="9"/>
      <c r="N42173" s="9"/>
    </row>
    <row r="42174" spans="12:14" x14ac:dyDescent="0.25">
      <c r="L42174" s="9"/>
      <c r="M42174" s="9"/>
      <c r="N42174" s="9"/>
    </row>
    <row r="42175" spans="12:14" x14ac:dyDescent="0.25">
      <c r="L42175" s="9"/>
      <c r="M42175" s="9"/>
      <c r="N42175" s="9"/>
    </row>
    <row r="42176" spans="12:14" x14ac:dyDescent="0.25">
      <c r="L42176" s="9"/>
      <c r="M42176" s="9"/>
      <c r="N42176" s="9"/>
    </row>
    <row r="42177" spans="12:14" x14ac:dyDescent="0.25">
      <c r="L42177" s="9"/>
      <c r="M42177" s="9"/>
      <c r="N42177" s="9"/>
    </row>
    <row r="42178" spans="12:14" x14ac:dyDescent="0.25">
      <c r="L42178" s="9"/>
      <c r="M42178" s="9"/>
      <c r="N42178" s="9"/>
    </row>
    <row r="42179" spans="12:14" x14ac:dyDescent="0.25">
      <c r="L42179" s="9"/>
      <c r="M42179" s="9"/>
      <c r="N42179" s="9"/>
    </row>
    <row r="42180" spans="12:14" x14ac:dyDescent="0.25">
      <c r="L42180" s="9"/>
      <c r="M42180" s="9"/>
      <c r="N42180" s="9"/>
    </row>
    <row r="42181" spans="12:14" x14ac:dyDescent="0.25">
      <c r="L42181" s="9"/>
      <c r="M42181" s="9"/>
      <c r="N42181" s="9"/>
    </row>
    <row r="42182" spans="12:14" x14ac:dyDescent="0.25">
      <c r="L42182" s="9"/>
      <c r="M42182" s="9"/>
      <c r="N42182" s="9"/>
    </row>
    <row r="42183" spans="12:14" x14ac:dyDescent="0.25">
      <c r="L42183" s="9"/>
      <c r="M42183" s="9"/>
      <c r="N42183" s="9"/>
    </row>
    <row r="42184" spans="12:14" x14ac:dyDescent="0.25">
      <c r="L42184" s="9"/>
      <c r="M42184" s="9"/>
      <c r="N42184" s="9"/>
    </row>
    <row r="42185" spans="12:14" x14ac:dyDescent="0.25">
      <c r="L42185" s="9"/>
      <c r="M42185" s="9"/>
      <c r="N42185" s="9"/>
    </row>
    <row r="42186" spans="12:14" x14ac:dyDescent="0.25">
      <c r="L42186" s="9"/>
      <c r="M42186" s="9"/>
      <c r="N42186" s="9"/>
    </row>
    <row r="42187" spans="12:14" x14ac:dyDescent="0.25">
      <c r="L42187" s="9"/>
      <c r="M42187" s="9"/>
      <c r="N42187" s="9"/>
    </row>
    <row r="42188" spans="12:14" x14ac:dyDescent="0.25">
      <c r="L42188" s="9"/>
      <c r="M42188" s="9"/>
      <c r="N42188" s="9"/>
    </row>
    <row r="42189" spans="12:14" x14ac:dyDescent="0.25">
      <c r="L42189" s="9"/>
      <c r="M42189" s="9"/>
      <c r="N42189" s="9"/>
    </row>
    <row r="42190" spans="12:14" x14ac:dyDescent="0.25">
      <c r="L42190" s="9"/>
      <c r="M42190" s="9"/>
      <c r="N42190" s="9"/>
    </row>
    <row r="42191" spans="12:14" x14ac:dyDescent="0.25">
      <c r="L42191" s="9"/>
      <c r="M42191" s="9"/>
      <c r="N42191" s="9"/>
    </row>
    <row r="42192" spans="12:14" x14ac:dyDescent="0.25">
      <c r="L42192" s="9"/>
      <c r="M42192" s="9"/>
      <c r="N42192" s="9"/>
    </row>
    <row r="42193" spans="12:14" x14ac:dyDescent="0.25">
      <c r="L42193" s="9"/>
      <c r="M42193" s="9"/>
      <c r="N42193" s="9"/>
    </row>
    <row r="42194" spans="12:14" x14ac:dyDescent="0.25">
      <c r="L42194" s="9"/>
      <c r="M42194" s="9"/>
      <c r="N42194" s="9"/>
    </row>
    <row r="42195" spans="12:14" x14ac:dyDescent="0.25">
      <c r="L42195" s="9"/>
      <c r="M42195" s="9"/>
      <c r="N42195" s="9"/>
    </row>
    <row r="42196" spans="12:14" x14ac:dyDescent="0.25">
      <c r="L42196" s="9"/>
      <c r="M42196" s="9"/>
      <c r="N42196" s="9"/>
    </row>
    <row r="42197" spans="12:14" x14ac:dyDescent="0.25">
      <c r="L42197" s="9"/>
      <c r="M42197" s="9"/>
      <c r="N42197" s="9"/>
    </row>
    <row r="42198" spans="12:14" x14ac:dyDescent="0.25">
      <c r="L42198" s="9"/>
      <c r="M42198" s="9"/>
      <c r="N42198" s="9"/>
    </row>
    <row r="42199" spans="12:14" x14ac:dyDescent="0.25">
      <c r="L42199" s="9"/>
      <c r="M42199" s="9"/>
      <c r="N42199" s="9"/>
    </row>
    <row r="42200" spans="12:14" x14ac:dyDescent="0.25">
      <c r="L42200" s="9"/>
      <c r="M42200" s="9"/>
      <c r="N42200" s="9"/>
    </row>
    <row r="42201" spans="12:14" x14ac:dyDescent="0.25">
      <c r="L42201" s="9"/>
      <c r="M42201" s="9"/>
      <c r="N42201" s="9"/>
    </row>
    <row r="42202" spans="12:14" x14ac:dyDescent="0.25">
      <c r="L42202" s="9"/>
      <c r="M42202" s="9"/>
      <c r="N42202" s="9"/>
    </row>
    <row r="42203" spans="12:14" x14ac:dyDescent="0.25">
      <c r="L42203" s="9"/>
      <c r="M42203" s="9"/>
      <c r="N42203" s="9"/>
    </row>
    <row r="42204" spans="12:14" x14ac:dyDescent="0.25">
      <c r="L42204" s="9"/>
      <c r="M42204" s="9"/>
      <c r="N42204" s="9"/>
    </row>
    <row r="42205" spans="12:14" x14ac:dyDescent="0.25">
      <c r="L42205" s="9"/>
      <c r="M42205" s="9"/>
      <c r="N42205" s="9"/>
    </row>
    <row r="42206" spans="12:14" x14ac:dyDescent="0.25">
      <c r="L42206" s="9"/>
      <c r="M42206" s="9"/>
      <c r="N42206" s="9"/>
    </row>
    <row r="42207" spans="12:14" x14ac:dyDescent="0.25">
      <c r="L42207" s="9"/>
      <c r="M42207" s="9"/>
      <c r="N42207" s="9"/>
    </row>
    <row r="42208" spans="12:14" x14ac:dyDescent="0.25">
      <c r="L42208" s="9"/>
      <c r="M42208" s="9"/>
      <c r="N42208" s="9"/>
    </row>
    <row r="42209" spans="12:14" x14ac:dyDescent="0.25">
      <c r="L42209" s="9"/>
      <c r="M42209" s="9"/>
      <c r="N42209" s="9"/>
    </row>
    <row r="42210" spans="12:14" x14ac:dyDescent="0.25">
      <c r="L42210" s="9"/>
      <c r="M42210" s="9"/>
      <c r="N42210" s="9"/>
    </row>
    <row r="42211" spans="12:14" x14ac:dyDescent="0.25">
      <c r="L42211" s="9"/>
      <c r="M42211" s="9"/>
      <c r="N42211" s="9"/>
    </row>
    <row r="42212" spans="12:14" x14ac:dyDescent="0.25">
      <c r="L42212" s="9"/>
      <c r="M42212" s="9"/>
      <c r="N42212" s="9"/>
    </row>
    <row r="42213" spans="12:14" x14ac:dyDescent="0.25">
      <c r="L42213" s="9"/>
      <c r="M42213" s="9"/>
      <c r="N42213" s="9"/>
    </row>
    <row r="42214" spans="12:14" x14ac:dyDescent="0.25">
      <c r="L42214" s="9"/>
      <c r="M42214" s="9"/>
      <c r="N42214" s="9"/>
    </row>
    <row r="42215" spans="12:14" x14ac:dyDescent="0.25">
      <c r="L42215" s="9"/>
      <c r="M42215" s="9"/>
      <c r="N42215" s="9"/>
    </row>
    <row r="42216" spans="12:14" x14ac:dyDescent="0.25">
      <c r="L42216" s="9"/>
      <c r="M42216" s="9"/>
      <c r="N42216" s="9"/>
    </row>
    <row r="42217" spans="12:14" x14ac:dyDescent="0.25">
      <c r="L42217" s="9"/>
      <c r="M42217" s="9"/>
      <c r="N42217" s="9"/>
    </row>
    <row r="42218" spans="12:14" x14ac:dyDescent="0.25">
      <c r="L42218" s="9"/>
      <c r="M42218" s="9"/>
      <c r="N42218" s="9"/>
    </row>
    <row r="42219" spans="12:14" x14ac:dyDescent="0.25">
      <c r="L42219" s="9"/>
      <c r="M42219" s="9"/>
      <c r="N42219" s="9"/>
    </row>
    <row r="42220" spans="12:14" x14ac:dyDescent="0.25">
      <c r="L42220" s="9"/>
      <c r="M42220" s="9"/>
      <c r="N42220" s="9"/>
    </row>
    <row r="42221" spans="12:14" x14ac:dyDescent="0.25">
      <c r="L42221" s="9"/>
      <c r="M42221" s="9"/>
      <c r="N42221" s="9"/>
    </row>
    <row r="42222" spans="12:14" x14ac:dyDescent="0.25">
      <c r="L42222" s="9"/>
      <c r="M42222" s="9"/>
      <c r="N42222" s="9"/>
    </row>
    <row r="42223" spans="12:14" x14ac:dyDescent="0.25">
      <c r="L42223" s="9"/>
      <c r="M42223" s="9"/>
      <c r="N42223" s="9"/>
    </row>
    <row r="42224" spans="12:14" x14ac:dyDescent="0.25">
      <c r="L42224" s="9"/>
      <c r="M42224" s="9"/>
      <c r="N42224" s="9"/>
    </row>
    <row r="42225" spans="12:14" x14ac:dyDescent="0.25">
      <c r="L42225" s="9"/>
      <c r="M42225" s="9"/>
      <c r="N42225" s="9"/>
    </row>
    <row r="42226" spans="12:14" x14ac:dyDescent="0.25">
      <c r="L42226" s="9"/>
      <c r="M42226" s="9"/>
      <c r="N42226" s="9"/>
    </row>
    <row r="42227" spans="12:14" x14ac:dyDescent="0.25">
      <c r="L42227" s="9"/>
      <c r="M42227" s="9"/>
      <c r="N42227" s="9"/>
    </row>
    <row r="42228" spans="12:14" x14ac:dyDescent="0.25">
      <c r="L42228" s="9"/>
      <c r="M42228" s="9"/>
      <c r="N42228" s="9"/>
    </row>
    <row r="42229" spans="12:14" x14ac:dyDescent="0.25">
      <c r="L42229" s="9"/>
      <c r="M42229" s="9"/>
      <c r="N42229" s="9"/>
    </row>
    <row r="42230" spans="12:14" x14ac:dyDescent="0.25">
      <c r="L42230" s="9"/>
      <c r="M42230" s="9"/>
      <c r="N42230" s="9"/>
    </row>
    <row r="42231" spans="12:14" x14ac:dyDescent="0.25">
      <c r="L42231" s="9"/>
      <c r="M42231" s="9"/>
      <c r="N42231" s="9"/>
    </row>
    <row r="42232" spans="12:14" x14ac:dyDescent="0.25">
      <c r="L42232" s="9"/>
      <c r="M42232" s="9"/>
      <c r="N42232" s="9"/>
    </row>
    <row r="42233" spans="12:14" x14ac:dyDescent="0.25">
      <c r="L42233" s="9"/>
      <c r="M42233" s="9"/>
      <c r="N42233" s="9"/>
    </row>
    <row r="42234" spans="12:14" x14ac:dyDescent="0.25">
      <c r="L42234" s="9"/>
      <c r="M42234" s="9"/>
      <c r="N42234" s="9"/>
    </row>
    <row r="42235" spans="12:14" x14ac:dyDescent="0.25">
      <c r="L42235" s="9"/>
      <c r="M42235" s="9"/>
      <c r="N42235" s="9"/>
    </row>
    <row r="42236" spans="12:14" x14ac:dyDescent="0.25">
      <c r="L42236" s="9"/>
      <c r="M42236" s="9"/>
      <c r="N42236" s="9"/>
    </row>
    <row r="42237" spans="12:14" x14ac:dyDescent="0.25">
      <c r="L42237" s="9"/>
      <c r="M42237" s="9"/>
      <c r="N42237" s="9"/>
    </row>
    <row r="42238" spans="12:14" x14ac:dyDescent="0.25">
      <c r="L42238" s="9"/>
      <c r="M42238" s="9"/>
      <c r="N42238" s="9"/>
    </row>
    <row r="42239" spans="12:14" x14ac:dyDescent="0.25">
      <c r="L42239" s="9"/>
      <c r="M42239" s="9"/>
      <c r="N42239" s="9"/>
    </row>
    <row r="42240" spans="12:14" x14ac:dyDescent="0.25">
      <c r="L42240" s="9"/>
      <c r="M42240" s="9"/>
      <c r="N42240" s="9"/>
    </row>
    <row r="42241" spans="12:14" x14ac:dyDescent="0.25">
      <c r="L42241" s="9"/>
      <c r="M42241" s="9"/>
      <c r="N42241" s="9"/>
    </row>
    <row r="42242" spans="12:14" x14ac:dyDescent="0.25">
      <c r="L42242" s="9"/>
      <c r="M42242" s="9"/>
      <c r="N42242" s="9"/>
    </row>
    <row r="42243" spans="12:14" x14ac:dyDescent="0.25">
      <c r="L42243" s="9"/>
      <c r="M42243" s="9"/>
      <c r="N42243" s="9"/>
    </row>
    <row r="42244" spans="12:14" x14ac:dyDescent="0.25">
      <c r="L42244" s="9"/>
      <c r="M42244" s="9"/>
      <c r="N42244" s="9"/>
    </row>
    <row r="42245" spans="12:14" x14ac:dyDescent="0.25">
      <c r="L42245" s="9"/>
      <c r="M42245" s="9"/>
      <c r="N42245" s="9"/>
    </row>
    <row r="42246" spans="12:14" x14ac:dyDescent="0.25">
      <c r="L42246" s="9"/>
      <c r="M42246" s="9"/>
      <c r="N42246" s="9"/>
    </row>
    <row r="42247" spans="12:14" x14ac:dyDescent="0.25">
      <c r="L42247" s="9"/>
      <c r="M42247" s="9"/>
      <c r="N42247" s="9"/>
    </row>
    <row r="42248" spans="12:14" x14ac:dyDescent="0.25">
      <c r="L42248" s="9"/>
      <c r="M42248" s="9"/>
      <c r="N42248" s="9"/>
    </row>
    <row r="42249" spans="12:14" x14ac:dyDescent="0.25">
      <c r="L42249" s="9"/>
      <c r="M42249" s="9"/>
      <c r="N42249" s="9"/>
    </row>
    <row r="42250" spans="12:14" x14ac:dyDescent="0.25">
      <c r="L42250" s="9"/>
      <c r="M42250" s="9"/>
      <c r="N42250" s="9"/>
    </row>
    <row r="42251" spans="12:14" x14ac:dyDescent="0.25">
      <c r="L42251" s="9"/>
      <c r="M42251" s="9"/>
      <c r="N42251" s="9"/>
    </row>
    <row r="42252" spans="12:14" x14ac:dyDescent="0.25">
      <c r="L42252" s="9"/>
      <c r="M42252" s="9"/>
      <c r="N42252" s="9"/>
    </row>
    <row r="42253" spans="12:14" x14ac:dyDescent="0.25">
      <c r="L42253" s="9"/>
      <c r="M42253" s="9"/>
      <c r="N42253" s="9"/>
    </row>
    <row r="42254" spans="12:14" x14ac:dyDescent="0.25">
      <c r="L42254" s="9"/>
      <c r="M42254" s="9"/>
      <c r="N42254" s="9"/>
    </row>
    <row r="42255" spans="12:14" x14ac:dyDescent="0.25">
      <c r="L42255" s="9"/>
      <c r="M42255" s="9"/>
      <c r="N42255" s="9"/>
    </row>
    <row r="42256" spans="12:14" x14ac:dyDescent="0.25">
      <c r="L42256" s="9"/>
      <c r="M42256" s="9"/>
      <c r="N42256" s="9"/>
    </row>
    <row r="42257" spans="12:14" x14ac:dyDescent="0.25">
      <c r="L42257" s="9"/>
      <c r="M42257" s="9"/>
      <c r="N42257" s="9"/>
    </row>
    <row r="42258" spans="12:14" x14ac:dyDescent="0.25">
      <c r="L42258" s="9"/>
      <c r="M42258" s="9"/>
      <c r="N42258" s="9"/>
    </row>
    <row r="42259" spans="12:14" x14ac:dyDescent="0.25">
      <c r="L42259" s="9"/>
      <c r="M42259" s="9"/>
      <c r="N42259" s="9"/>
    </row>
    <row r="42260" spans="12:14" x14ac:dyDescent="0.25">
      <c r="L42260" s="9"/>
      <c r="M42260" s="9"/>
      <c r="N42260" s="9"/>
    </row>
    <row r="42261" spans="12:14" x14ac:dyDescent="0.25">
      <c r="L42261" s="9"/>
      <c r="M42261" s="9"/>
      <c r="N42261" s="9"/>
    </row>
    <row r="42262" spans="12:14" x14ac:dyDescent="0.25">
      <c r="L42262" s="9"/>
      <c r="M42262" s="9"/>
      <c r="N42262" s="9"/>
    </row>
    <row r="42263" spans="12:14" x14ac:dyDescent="0.25">
      <c r="L42263" s="9"/>
      <c r="M42263" s="9"/>
      <c r="N42263" s="9"/>
    </row>
    <row r="42264" spans="12:14" x14ac:dyDescent="0.25">
      <c r="L42264" s="9"/>
      <c r="M42264" s="9"/>
      <c r="N42264" s="9"/>
    </row>
    <row r="42265" spans="12:14" x14ac:dyDescent="0.25">
      <c r="L42265" s="9"/>
      <c r="M42265" s="9"/>
      <c r="N42265" s="9"/>
    </row>
    <row r="42266" spans="12:14" x14ac:dyDescent="0.25">
      <c r="L42266" s="9"/>
      <c r="M42266" s="9"/>
      <c r="N42266" s="9"/>
    </row>
    <row r="42267" spans="12:14" x14ac:dyDescent="0.25">
      <c r="L42267" s="9"/>
      <c r="M42267" s="9"/>
      <c r="N42267" s="9"/>
    </row>
    <row r="42268" spans="12:14" x14ac:dyDescent="0.25">
      <c r="L42268" s="9"/>
      <c r="M42268" s="9"/>
      <c r="N42268" s="9"/>
    </row>
    <row r="42269" spans="12:14" x14ac:dyDescent="0.25">
      <c r="L42269" s="9"/>
      <c r="M42269" s="9"/>
      <c r="N42269" s="9"/>
    </row>
    <row r="42270" spans="12:14" x14ac:dyDescent="0.25">
      <c r="L42270" s="9"/>
      <c r="M42270" s="9"/>
      <c r="N42270" s="9"/>
    </row>
    <row r="42271" spans="12:14" x14ac:dyDescent="0.25">
      <c r="L42271" s="9"/>
      <c r="M42271" s="9"/>
      <c r="N42271" s="9"/>
    </row>
    <row r="42272" spans="12:14" x14ac:dyDescent="0.25">
      <c r="L42272" s="9"/>
      <c r="M42272" s="9"/>
      <c r="N42272" s="9"/>
    </row>
    <row r="42273" spans="12:14" x14ac:dyDescent="0.25">
      <c r="L42273" s="9"/>
      <c r="M42273" s="9"/>
      <c r="N42273" s="9"/>
    </row>
    <row r="42274" spans="12:14" x14ac:dyDescent="0.25">
      <c r="L42274" s="9"/>
      <c r="M42274" s="9"/>
      <c r="N42274" s="9"/>
    </row>
    <row r="42275" spans="12:14" x14ac:dyDescent="0.25">
      <c r="L42275" s="9"/>
      <c r="M42275" s="9"/>
      <c r="N42275" s="9"/>
    </row>
    <row r="42276" spans="12:14" x14ac:dyDescent="0.25">
      <c r="L42276" s="9"/>
      <c r="M42276" s="9"/>
      <c r="N42276" s="9"/>
    </row>
    <row r="42277" spans="12:14" x14ac:dyDescent="0.25">
      <c r="L42277" s="9"/>
      <c r="M42277" s="9"/>
      <c r="N42277" s="9"/>
    </row>
    <row r="42278" spans="12:14" x14ac:dyDescent="0.25">
      <c r="L42278" s="9"/>
      <c r="M42278" s="9"/>
      <c r="N42278" s="9"/>
    </row>
    <row r="42279" spans="12:14" x14ac:dyDescent="0.25">
      <c r="L42279" s="9"/>
      <c r="M42279" s="9"/>
      <c r="N42279" s="9"/>
    </row>
    <row r="42280" spans="12:14" x14ac:dyDescent="0.25">
      <c r="L42280" s="9"/>
      <c r="M42280" s="9"/>
      <c r="N42280" s="9"/>
    </row>
    <row r="42281" spans="12:14" x14ac:dyDescent="0.25">
      <c r="L42281" s="9"/>
      <c r="M42281" s="9"/>
      <c r="N42281" s="9"/>
    </row>
    <row r="42282" spans="12:14" x14ac:dyDescent="0.25">
      <c r="L42282" s="9"/>
      <c r="M42282" s="9"/>
      <c r="N42282" s="9"/>
    </row>
    <row r="42283" spans="12:14" x14ac:dyDescent="0.25">
      <c r="L42283" s="9"/>
      <c r="M42283" s="9"/>
      <c r="N42283" s="9"/>
    </row>
    <row r="42284" spans="12:14" x14ac:dyDescent="0.25">
      <c r="L42284" s="9"/>
      <c r="M42284" s="9"/>
      <c r="N42284" s="9"/>
    </row>
    <row r="42285" spans="12:14" x14ac:dyDescent="0.25">
      <c r="L42285" s="9"/>
      <c r="M42285" s="9"/>
      <c r="N42285" s="9"/>
    </row>
    <row r="42286" spans="12:14" x14ac:dyDescent="0.25">
      <c r="L42286" s="9"/>
      <c r="M42286" s="9"/>
      <c r="N42286" s="9"/>
    </row>
    <row r="42287" spans="12:14" x14ac:dyDescent="0.25">
      <c r="L42287" s="9"/>
      <c r="M42287" s="9"/>
      <c r="N42287" s="9"/>
    </row>
    <row r="42288" spans="12:14" x14ac:dyDescent="0.25">
      <c r="L42288" s="9"/>
      <c r="M42288" s="9"/>
      <c r="N42288" s="9"/>
    </row>
    <row r="42289" spans="12:14" x14ac:dyDescent="0.25">
      <c r="L42289" s="9"/>
      <c r="M42289" s="9"/>
      <c r="N42289" s="9"/>
    </row>
    <row r="42290" spans="12:14" x14ac:dyDescent="0.25">
      <c r="L42290" s="9"/>
      <c r="M42290" s="9"/>
      <c r="N42290" s="9"/>
    </row>
    <row r="42291" spans="12:14" x14ac:dyDescent="0.25">
      <c r="L42291" s="9"/>
      <c r="M42291" s="9"/>
      <c r="N42291" s="9"/>
    </row>
    <row r="42292" spans="12:14" x14ac:dyDescent="0.25">
      <c r="L42292" s="9"/>
      <c r="M42292" s="9"/>
      <c r="N42292" s="9"/>
    </row>
    <row r="42293" spans="12:14" x14ac:dyDescent="0.25">
      <c r="L42293" s="9"/>
      <c r="M42293" s="9"/>
      <c r="N42293" s="9"/>
    </row>
    <row r="42294" spans="12:14" x14ac:dyDescent="0.25">
      <c r="L42294" s="9"/>
      <c r="M42294" s="9"/>
      <c r="N42294" s="9"/>
    </row>
    <row r="42295" spans="12:14" x14ac:dyDescent="0.25">
      <c r="L42295" s="9"/>
      <c r="M42295" s="9"/>
      <c r="N42295" s="9"/>
    </row>
    <row r="42296" spans="12:14" x14ac:dyDescent="0.25">
      <c r="L42296" s="9"/>
      <c r="M42296" s="9"/>
      <c r="N42296" s="9"/>
    </row>
    <row r="42297" spans="12:14" x14ac:dyDescent="0.25">
      <c r="L42297" s="9"/>
      <c r="M42297" s="9"/>
      <c r="N42297" s="9"/>
    </row>
    <row r="42298" spans="12:14" x14ac:dyDescent="0.25">
      <c r="L42298" s="9"/>
      <c r="M42298" s="9"/>
      <c r="N42298" s="9"/>
    </row>
    <row r="42299" spans="12:14" x14ac:dyDescent="0.25">
      <c r="L42299" s="9"/>
      <c r="M42299" s="9"/>
      <c r="N42299" s="9"/>
    </row>
    <row r="42300" spans="12:14" x14ac:dyDescent="0.25">
      <c r="L42300" s="9"/>
      <c r="M42300" s="9"/>
      <c r="N42300" s="9"/>
    </row>
    <row r="42301" spans="12:14" x14ac:dyDescent="0.25">
      <c r="L42301" s="9"/>
      <c r="M42301" s="9"/>
      <c r="N42301" s="9"/>
    </row>
    <row r="42302" spans="12:14" x14ac:dyDescent="0.25">
      <c r="L42302" s="9"/>
      <c r="M42302" s="9"/>
      <c r="N42302" s="9"/>
    </row>
    <row r="42303" spans="12:14" x14ac:dyDescent="0.25">
      <c r="L42303" s="9"/>
      <c r="M42303" s="9"/>
      <c r="N42303" s="9"/>
    </row>
    <row r="42304" spans="12:14" x14ac:dyDescent="0.25">
      <c r="L42304" s="9"/>
      <c r="M42304" s="9"/>
      <c r="N42304" s="9"/>
    </row>
    <row r="42305" spans="12:14" x14ac:dyDescent="0.25">
      <c r="L42305" s="9"/>
      <c r="M42305" s="9"/>
      <c r="N42305" s="9"/>
    </row>
    <row r="42306" spans="12:14" x14ac:dyDescent="0.25">
      <c r="L42306" s="9"/>
      <c r="M42306" s="9"/>
      <c r="N42306" s="9"/>
    </row>
    <row r="42307" spans="12:14" x14ac:dyDescent="0.25">
      <c r="L42307" s="9"/>
      <c r="M42307" s="9"/>
      <c r="N42307" s="9"/>
    </row>
    <row r="42308" spans="12:14" x14ac:dyDescent="0.25">
      <c r="L42308" s="9"/>
      <c r="M42308" s="9"/>
      <c r="N42308" s="9"/>
    </row>
    <row r="42309" spans="12:14" x14ac:dyDescent="0.25">
      <c r="L42309" s="9"/>
      <c r="M42309" s="9"/>
      <c r="N42309" s="9"/>
    </row>
    <row r="42310" spans="12:14" x14ac:dyDescent="0.25">
      <c r="L42310" s="9"/>
      <c r="M42310" s="9"/>
      <c r="N42310" s="9"/>
    </row>
    <row r="42311" spans="12:14" x14ac:dyDescent="0.25">
      <c r="L42311" s="9"/>
      <c r="M42311" s="9"/>
      <c r="N42311" s="9"/>
    </row>
    <row r="42312" spans="12:14" x14ac:dyDescent="0.25">
      <c r="L42312" s="9"/>
      <c r="M42312" s="9"/>
      <c r="N42312" s="9"/>
    </row>
    <row r="42313" spans="12:14" x14ac:dyDescent="0.25">
      <c r="L42313" s="9"/>
      <c r="M42313" s="9"/>
      <c r="N42313" s="9"/>
    </row>
    <row r="42314" spans="12:14" x14ac:dyDescent="0.25">
      <c r="L42314" s="9"/>
      <c r="M42314" s="9"/>
      <c r="N42314" s="9"/>
    </row>
    <row r="42315" spans="12:14" x14ac:dyDescent="0.25">
      <c r="L42315" s="9"/>
      <c r="M42315" s="9"/>
      <c r="N42315" s="9"/>
    </row>
    <row r="42316" spans="12:14" x14ac:dyDescent="0.25">
      <c r="L42316" s="9"/>
      <c r="M42316" s="9"/>
      <c r="N42316" s="9"/>
    </row>
    <row r="42317" spans="12:14" x14ac:dyDescent="0.25">
      <c r="L42317" s="9"/>
      <c r="M42317" s="9"/>
      <c r="N42317" s="9"/>
    </row>
    <row r="42318" spans="12:14" x14ac:dyDescent="0.25">
      <c r="L42318" s="9"/>
      <c r="M42318" s="9"/>
      <c r="N42318" s="9"/>
    </row>
    <row r="42319" spans="12:14" x14ac:dyDescent="0.25">
      <c r="L42319" s="9"/>
      <c r="M42319" s="9"/>
      <c r="N42319" s="9"/>
    </row>
    <row r="42320" spans="12:14" x14ac:dyDescent="0.25">
      <c r="L42320" s="9"/>
      <c r="M42320" s="9"/>
      <c r="N42320" s="9"/>
    </row>
    <row r="42321" spans="12:14" x14ac:dyDescent="0.25">
      <c r="L42321" s="9"/>
      <c r="M42321" s="9"/>
      <c r="N42321" s="9"/>
    </row>
    <row r="42322" spans="12:14" x14ac:dyDescent="0.25">
      <c r="L42322" s="9"/>
      <c r="M42322" s="9"/>
      <c r="N42322" s="9"/>
    </row>
    <row r="42323" spans="12:14" x14ac:dyDescent="0.25">
      <c r="L42323" s="9"/>
      <c r="M42323" s="9"/>
      <c r="N42323" s="9"/>
    </row>
    <row r="42324" spans="12:14" x14ac:dyDescent="0.25">
      <c r="L42324" s="9"/>
      <c r="M42324" s="9"/>
      <c r="N42324" s="9"/>
    </row>
    <row r="42325" spans="12:14" x14ac:dyDescent="0.25">
      <c r="L42325" s="9"/>
      <c r="M42325" s="9"/>
      <c r="N42325" s="9"/>
    </row>
    <row r="42326" spans="12:14" x14ac:dyDescent="0.25">
      <c r="L42326" s="9"/>
      <c r="M42326" s="9"/>
      <c r="N42326" s="9"/>
    </row>
    <row r="42327" spans="12:14" x14ac:dyDescent="0.25">
      <c r="L42327" s="9"/>
      <c r="M42327" s="9"/>
      <c r="N42327" s="9"/>
    </row>
    <row r="42328" spans="12:14" x14ac:dyDescent="0.25">
      <c r="L42328" s="9"/>
      <c r="M42328" s="9"/>
      <c r="N42328" s="9"/>
    </row>
    <row r="42329" spans="12:14" x14ac:dyDescent="0.25">
      <c r="L42329" s="9"/>
      <c r="M42329" s="9"/>
      <c r="N42329" s="9"/>
    </row>
    <row r="42330" spans="12:14" x14ac:dyDescent="0.25">
      <c r="L42330" s="9"/>
      <c r="M42330" s="9"/>
      <c r="N42330" s="9"/>
    </row>
    <row r="42331" spans="12:14" x14ac:dyDescent="0.25">
      <c r="L42331" s="9"/>
      <c r="M42331" s="9"/>
      <c r="N42331" s="9"/>
    </row>
    <row r="42332" spans="12:14" x14ac:dyDescent="0.25">
      <c r="L42332" s="9"/>
      <c r="M42332" s="9"/>
      <c r="N42332" s="9"/>
    </row>
    <row r="42333" spans="12:14" x14ac:dyDescent="0.25">
      <c r="L42333" s="9"/>
      <c r="M42333" s="9"/>
      <c r="N42333" s="9"/>
    </row>
    <row r="42334" spans="12:14" x14ac:dyDescent="0.25">
      <c r="L42334" s="9"/>
      <c r="M42334" s="9"/>
      <c r="N42334" s="9"/>
    </row>
    <row r="42335" spans="12:14" x14ac:dyDescent="0.25">
      <c r="L42335" s="9"/>
      <c r="M42335" s="9"/>
      <c r="N42335" s="9"/>
    </row>
    <row r="42336" spans="12:14" x14ac:dyDescent="0.25">
      <c r="L42336" s="9"/>
      <c r="M42336" s="9"/>
      <c r="N42336" s="9"/>
    </row>
    <row r="42337" spans="12:14" x14ac:dyDescent="0.25">
      <c r="L42337" s="9"/>
      <c r="M42337" s="9"/>
      <c r="N42337" s="9"/>
    </row>
    <row r="42338" spans="12:14" x14ac:dyDescent="0.25">
      <c r="L42338" s="9"/>
      <c r="M42338" s="9"/>
      <c r="N42338" s="9"/>
    </row>
    <row r="42339" spans="12:14" x14ac:dyDescent="0.25">
      <c r="L42339" s="9"/>
      <c r="M42339" s="9"/>
      <c r="N42339" s="9"/>
    </row>
    <row r="42340" spans="12:14" x14ac:dyDescent="0.25">
      <c r="L42340" s="9"/>
      <c r="M42340" s="9"/>
      <c r="N42340" s="9"/>
    </row>
    <row r="42341" spans="12:14" x14ac:dyDescent="0.25">
      <c r="L42341" s="9"/>
      <c r="M42341" s="9"/>
      <c r="N42341" s="9"/>
    </row>
    <row r="42342" spans="12:14" x14ac:dyDescent="0.25">
      <c r="L42342" s="9"/>
      <c r="M42342" s="9"/>
      <c r="N42342" s="9"/>
    </row>
    <row r="42343" spans="12:14" x14ac:dyDescent="0.25">
      <c r="L42343" s="9"/>
      <c r="M42343" s="9"/>
      <c r="N42343" s="9"/>
    </row>
    <row r="42344" spans="12:14" x14ac:dyDescent="0.25">
      <c r="L42344" s="9"/>
      <c r="M42344" s="9"/>
      <c r="N42344" s="9"/>
    </row>
    <row r="42345" spans="12:14" x14ac:dyDescent="0.25">
      <c r="L42345" s="9"/>
      <c r="M42345" s="9"/>
      <c r="N42345" s="9"/>
    </row>
    <row r="42346" spans="12:14" x14ac:dyDescent="0.25">
      <c r="L42346" s="9"/>
      <c r="M42346" s="9"/>
      <c r="N42346" s="9"/>
    </row>
    <row r="42347" spans="12:14" x14ac:dyDescent="0.25">
      <c r="L42347" s="9"/>
      <c r="M42347" s="9"/>
      <c r="N42347" s="9"/>
    </row>
    <row r="42348" spans="12:14" x14ac:dyDescent="0.25">
      <c r="L42348" s="9"/>
      <c r="M42348" s="9"/>
      <c r="N42348" s="9"/>
    </row>
    <row r="42349" spans="12:14" x14ac:dyDescent="0.25">
      <c r="L42349" s="9"/>
      <c r="M42349" s="9"/>
      <c r="N42349" s="9"/>
    </row>
    <row r="42350" spans="12:14" x14ac:dyDescent="0.25">
      <c r="L42350" s="9"/>
      <c r="M42350" s="9"/>
      <c r="N42350" s="9"/>
    </row>
    <row r="42351" spans="12:14" x14ac:dyDescent="0.25">
      <c r="L42351" s="9"/>
      <c r="M42351" s="9"/>
      <c r="N42351" s="9"/>
    </row>
    <row r="42352" spans="12:14" x14ac:dyDescent="0.25">
      <c r="L42352" s="9"/>
      <c r="M42352" s="9"/>
      <c r="N42352" s="9"/>
    </row>
    <row r="42353" spans="12:14" x14ac:dyDescent="0.25">
      <c r="L42353" s="9"/>
      <c r="M42353" s="9"/>
      <c r="N42353" s="9"/>
    </row>
    <row r="42354" spans="12:14" x14ac:dyDescent="0.25">
      <c r="L42354" s="9"/>
      <c r="M42354" s="9"/>
      <c r="N42354" s="9"/>
    </row>
    <row r="42355" spans="12:14" x14ac:dyDescent="0.25">
      <c r="L42355" s="9"/>
      <c r="M42355" s="9"/>
      <c r="N42355" s="9"/>
    </row>
    <row r="42356" spans="12:14" x14ac:dyDescent="0.25">
      <c r="L42356" s="9"/>
      <c r="M42356" s="9"/>
      <c r="N42356" s="9"/>
    </row>
    <row r="42357" spans="12:14" x14ac:dyDescent="0.25">
      <c r="L42357" s="9"/>
      <c r="M42357" s="9"/>
      <c r="N42357" s="9"/>
    </row>
    <row r="42358" spans="12:14" x14ac:dyDescent="0.25">
      <c r="L42358" s="9"/>
      <c r="M42358" s="9"/>
      <c r="N42358" s="9"/>
    </row>
    <row r="42359" spans="12:14" x14ac:dyDescent="0.25">
      <c r="L42359" s="9"/>
      <c r="M42359" s="9"/>
      <c r="N42359" s="9"/>
    </row>
    <row r="42360" spans="12:14" x14ac:dyDescent="0.25">
      <c r="L42360" s="9"/>
      <c r="M42360" s="9"/>
      <c r="N42360" s="9"/>
    </row>
    <row r="42361" spans="12:14" x14ac:dyDescent="0.25">
      <c r="L42361" s="9"/>
      <c r="M42361" s="9"/>
      <c r="N42361" s="9"/>
    </row>
    <row r="42362" spans="12:14" x14ac:dyDescent="0.25">
      <c r="L42362" s="9"/>
      <c r="M42362" s="9"/>
      <c r="N42362" s="9"/>
    </row>
    <row r="42363" spans="12:14" x14ac:dyDescent="0.25">
      <c r="L42363" s="9"/>
      <c r="M42363" s="9"/>
      <c r="N42363" s="9"/>
    </row>
    <row r="42364" spans="12:14" x14ac:dyDescent="0.25">
      <c r="L42364" s="9"/>
      <c r="M42364" s="9"/>
      <c r="N42364" s="9"/>
    </row>
    <row r="42365" spans="12:14" x14ac:dyDescent="0.25">
      <c r="L42365" s="9"/>
      <c r="M42365" s="9"/>
      <c r="N42365" s="9"/>
    </row>
    <row r="42366" spans="12:14" x14ac:dyDescent="0.25">
      <c r="L42366" s="9"/>
      <c r="M42366" s="9"/>
      <c r="N42366" s="9"/>
    </row>
    <row r="42367" spans="12:14" x14ac:dyDescent="0.25">
      <c r="L42367" s="9"/>
      <c r="M42367" s="9"/>
      <c r="N42367" s="9"/>
    </row>
    <row r="42368" spans="12:14" x14ac:dyDescent="0.25">
      <c r="L42368" s="9"/>
      <c r="M42368" s="9"/>
      <c r="N42368" s="9"/>
    </row>
    <row r="42369" spans="12:14" x14ac:dyDescent="0.25">
      <c r="L42369" s="9"/>
      <c r="M42369" s="9"/>
      <c r="N42369" s="9"/>
    </row>
    <row r="42370" spans="12:14" x14ac:dyDescent="0.25">
      <c r="L42370" s="9"/>
      <c r="M42370" s="9"/>
      <c r="N42370" s="9"/>
    </row>
    <row r="42371" spans="12:14" x14ac:dyDescent="0.25">
      <c r="L42371" s="9"/>
      <c r="M42371" s="9"/>
      <c r="N42371" s="9"/>
    </row>
    <row r="42372" spans="12:14" x14ac:dyDescent="0.25">
      <c r="L42372" s="9"/>
      <c r="M42372" s="9"/>
      <c r="N42372" s="9"/>
    </row>
    <row r="42373" spans="12:14" x14ac:dyDescent="0.25">
      <c r="L42373" s="9"/>
      <c r="M42373" s="9"/>
      <c r="N42373" s="9"/>
    </row>
    <row r="42374" spans="12:14" x14ac:dyDescent="0.25">
      <c r="L42374" s="9"/>
      <c r="M42374" s="9"/>
      <c r="N42374" s="9"/>
    </row>
    <row r="42375" spans="12:14" x14ac:dyDescent="0.25">
      <c r="L42375" s="9"/>
      <c r="M42375" s="9"/>
      <c r="N42375" s="9"/>
    </row>
    <row r="42376" spans="12:14" x14ac:dyDescent="0.25">
      <c r="L42376" s="9"/>
      <c r="M42376" s="9"/>
      <c r="N42376" s="9"/>
    </row>
    <row r="42377" spans="12:14" x14ac:dyDescent="0.25">
      <c r="L42377" s="9"/>
      <c r="M42377" s="9"/>
      <c r="N42377" s="9"/>
    </row>
    <row r="42378" spans="12:14" x14ac:dyDescent="0.25">
      <c r="L42378" s="9"/>
      <c r="M42378" s="9"/>
      <c r="N42378" s="9"/>
    </row>
    <row r="42379" spans="12:14" x14ac:dyDescent="0.25">
      <c r="L42379" s="9"/>
      <c r="M42379" s="9"/>
      <c r="N42379" s="9"/>
    </row>
    <row r="42380" spans="12:14" x14ac:dyDescent="0.25">
      <c r="L42380" s="9"/>
      <c r="M42380" s="9"/>
      <c r="N42380" s="9"/>
    </row>
    <row r="42381" spans="12:14" x14ac:dyDescent="0.25">
      <c r="L42381" s="9"/>
      <c r="M42381" s="9"/>
      <c r="N42381" s="9"/>
    </row>
    <row r="42382" spans="12:14" x14ac:dyDescent="0.25">
      <c r="L42382" s="9"/>
      <c r="M42382" s="9"/>
      <c r="N42382" s="9"/>
    </row>
    <row r="42383" spans="12:14" x14ac:dyDescent="0.25">
      <c r="L42383" s="9"/>
      <c r="M42383" s="9"/>
      <c r="N42383" s="9"/>
    </row>
    <row r="42384" spans="12:14" x14ac:dyDescent="0.25">
      <c r="L42384" s="9"/>
      <c r="M42384" s="9"/>
      <c r="N42384" s="9"/>
    </row>
    <row r="42385" spans="12:14" x14ac:dyDescent="0.25">
      <c r="L42385" s="9"/>
      <c r="M42385" s="9"/>
      <c r="N42385" s="9"/>
    </row>
    <row r="42386" spans="12:14" x14ac:dyDescent="0.25">
      <c r="L42386" s="9"/>
      <c r="M42386" s="9"/>
      <c r="N42386" s="9"/>
    </row>
    <row r="42387" spans="12:14" x14ac:dyDescent="0.25">
      <c r="L42387" s="9"/>
      <c r="M42387" s="9"/>
      <c r="N42387" s="9"/>
    </row>
    <row r="42388" spans="12:14" x14ac:dyDescent="0.25">
      <c r="L42388" s="9"/>
      <c r="M42388" s="9"/>
      <c r="N42388" s="9"/>
    </row>
    <row r="42389" spans="12:14" x14ac:dyDescent="0.25">
      <c r="L42389" s="9"/>
      <c r="M42389" s="9"/>
      <c r="N42389" s="9"/>
    </row>
    <row r="42390" spans="12:14" x14ac:dyDescent="0.25">
      <c r="L42390" s="9"/>
      <c r="M42390" s="9"/>
      <c r="N42390" s="9"/>
    </row>
    <row r="42391" spans="12:14" x14ac:dyDescent="0.25">
      <c r="L42391" s="9"/>
      <c r="M42391" s="9"/>
      <c r="N42391" s="9"/>
    </row>
    <row r="42392" spans="12:14" x14ac:dyDescent="0.25">
      <c r="L42392" s="9"/>
      <c r="M42392" s="9"/>
      <c r="N42392" s="9"/>
    </row>
    <row r="42393" spans="12:14" x14ac:dyDescent="0.25">
      <c r="L42393" s="9"/>
      <c r="M42393" s="9"/>
      <c r="N42393" s="9"/>
    </row>
    <row r="42394" spans="12:14" x14ac:dyDescent="0.25">
      <c r="L42394" s="9"/>
      <c r="M42394" s="9"/>
      <c r="N42394" s="9"/>
    </row>
    <row r="42395" spans="12:14" x14ac:dyDescent="0.25">
      <c r="L42395" s="9"/>
      <c r="M42395" s="9"/>
      <c r="N42395" s="9"/>
    </row>
    <row r="42396" spans="12:14" x14ac:dyDescent="0.25">
      <c r="L42396" s="9"/>
      <c r="M42396" s="9"/>
      <c r="N42396" s="9"/>
    </row>
    <row r="42397" spans="12:14" x14ac:dyDescent="0.25">
      <c r="L42397" s="9"/>
      <c r="M42397" s="9"/>
      <c r="N42397" s="9"/>
    </row>
    <row r="42398" spans="12:14" x14ac:dyDescent="0.25">
      <c r="L42398" s="9"/>
      <c r="M42398" s="9"/>
      <c r="N42398" s="9"/>
    </row>
    <row r="42399" spans="12:14" x14ac:dyDescent="0.25">
      <c r="L42399" s="9"/>
      <c r="M42399" s="9"/>
      <c r="N42399" s="9"/>
    </row>
    <row r="42400" spans="12:14" x14ac:dyDescent="0.25">
      <c r="L42400" s="9"/>
      <c r="M42400" s="9"/>
      <c r="N42400" s="9"/>
    </row>
    <row r="42401" spans="12:14" x14ac:dyDescent="0.25">
      <c r="L42401" s="9"/>
      <c r="M42401" s="9"/>
      <c r="N42401" s="9"/>
    </row>
    <row r="42402" spans="12:14" x14ac:dyDescent="0.25">
      <c r="L42402" s="9"/>
      <c r="M42402" s="9"/>
      <c r="N42402" s="9"/>
    </row>
    <row r="42403" spans="12:14" x14ac:dyDescent="0.25">
      <c r="L42403" s="9"/>
      <c r="M42403" s="9"/>
      <c r="N42403" s="9"/>
    </row>
    <row r="42404" spans="12:14" x14ac:dyDescent="0.25">
      <c r="L42404" s="9"/>
      <c r="M42404" s="9"/>
      <c r="N42404" s="9"/>
    </row>
    <row r="42405" spans="12:14" x14ac:dyDescent="0.25">
      <c r="L42405" s="9"/>
      <c r="M42405" s="9"/>
      <c r="N42405" s="9"/>
    </row>
    <row r="42406" spans="12:14" x14ac:dyDescent="0.25">
      <c r="L42406" s="9"/>
      <c r="M42406" s="9"/>
      <c r="N42406" s="9"/>
    </row>
    <row r="42407" spans="12:14" x14ac:dyDescent="0.25">
      <c r="L42407" s="9"/>
      <c r="M42407" s="9"/>
      <c r="N42407" s="9"/>
    </row>
    <row r="42408" spans="12:14" x14ac:dyDescent="0.25">
      <c r="L42408" s="9"/>
      <c r="M42408" s="9"/>
      <c r="N42408" s="9"/>
    </row>
    <row r="42409" spans="12:14" x14ac:dyDescent="0.25">
      <c r="L42409" s="9"/>
      <c r="M42409" s="9"/>
      <c r="N42409" s="9"/>
    </row>
    <row r="42410" spans="12:14" x14ac:dyDescent="0.25">
      <c r="L42410" s="9"/>
      <c r="M42410" s="9"/>
      <c r="N42410" s="9"/>
    </row>
    <row r="42411" spans="12:14" x14ac:dyDescent="0.25">
      <c r="L42411" s="9"/>
      <c r="M42411" s="9"/>
      <c r="N42411" s="9"/>
    </row>
    <row r="42412" spans="12:14" x14ac:dyDescent="0.25">
      <c r="L42412" s="9"/>
      <c r="M42412" s="9"/>
      <c r="N42412" s="9"/>
    </row>
    <row r="42413" spans="12:14" x14ac:dyDescent="0.25">
      <c r="L42413" s="9"/>
      <c r="M42413" s="9"/>
      <c r="N42413" s="9"/>
    </row>
    <row r="42414" spans="12:14" x14ac:dyDescent="0.25">
      <c r="L42414" s="9"/>
      <c r="M42414" s="9"/>
      <c r="N42414" s="9"/>
    </row>
    <row r="42415" spans="12:14" x14ac:dyDescent="0.25">
      <c r="L42415" s="9"/>
      <c r="M42415" s="9"/>
      <c r="N42415" s="9"/>
    </row>
    <row r="42416" spans="12:14" x14ac:dyDescent="0.25">
      <c r="L42416" s="9"/>
      <c r="M42416" s="9"/>
      <c r="N42416" s="9"/>
    </row>
    <row r="42417" spans="12:14" x14ac:dyDescent="0.25">
      <c r="L42417" s="9"/>
      <c r="M42417" s="9"/>
      <c r="N42417" s="9"/>
    </row>
    <row r="42418" spans="12:14" x14ac:dyDescent="0.25">
      <c r="L42418" s="9"/>
      <c r="M42418" s="9"/>
      <c r="N42418" s="9"/>
    </row>
    <row r="42419" spans="12:14" x14ac:dyDescent="0.25">
      <c r="L42419" s="9"/>
      <c r="M42419" s="9"/>
      <c r="N42419" s="9"/>
    </row>
    <row r="42420" spans="12:14" x14ac:dyDescent="0.25">
      <c r="L42420" s="9"/>
      <c r="M42420" s="9"/>
      <c r="N42420" s="9"/>
    </row>
    <row r="42421" spans="12:14" x14ac:dyDescent="0.25">
      <c r="L42421" s="9"/>
      <c r="M42421" s="9"/>
      <c r="N42421" s="9"/>
    </row>
    <row r="42422" spans="12:14" x14ac:dyDescent="0.25">
      <c r="L42422" s="9"/>
      <c r="M42422" s="9"/>
      <c r="N42422" s="9"/>
    </row>
    <row r="42423" spans="12:14" x14ac:dyDescent="0.25">
      <c r="L42423" s="9"/>
      <c r="M42423" s="9"/>
      <c r="N42423" s="9"/>
    </row>
    <row r="42424" spans="12:14" x14ac:dyDescent="0.25">
      <c r="L42424" s="9"/>
      <c r="M42424" s="9"/>
      <c r="N42424" s="9"/>
    </row>
    <row r="42425" spans="12:14" x14ac:dyDescent="0.25">
      <c r="L42425" s="9"/>
      <c r="M42425" s="9"/>
      <c r="N42425" s="9"/>
    </row>
    <row r="42426" spans="12:14" x14ac:dyDescent="0.25">
      <c r="L42426" s="9"/>
      <c r="M42426" s="9"/>
      <c r="N42426" s="9"/>
    </row>
    <row r="42427" spans="12:14" x14ac:dyDescent="0.25">
      <c r="L42427" s="9"/>
      <c r="M42427" s="9"/>
      <c r="N42427" s="9"/>
    </row>
    <row r="42428" spans="12:14" x14ac:dyDescent="0.25">
      <c r="L42428" s="9"/>
      <c r="M42428" s="9"/>
      <c r="N42428" s="9"/>
    </row>
    <row r="42429" spans="12:14" x14ac:dyDescent="0.25">
      <c r="L42429" s="9"/>
      <c r="M42429" s="9"/>
      <c r="N42429" s="9"/>
    </row>
    <row r="42430" spans="12:14" x14ac:dyDescent="0.25">
      <c r="L42430" s="9"/>
      <c r="M42430" s="9"/>
      <c r="N42430" s="9"/>
    </row>
    <row r="42431" spans="12:14" x14ac:dyDescent="0.25">
      <c r="L42431" s="9"/>
      <c r="M42431" s="9"/>
      <c r="N42431" s="9"/>
    </row>
    <row r="42432" spans="12:14" x14ac:dyDescent="0.25">
      <c r="L42432" s="9"/>
      <c r="M42432" s="9"/>
      <c r="N42432" s="9"/>
    </row>
    <row r="42433" spans="12:14" x14ac:dyDescent="0.25">
      <c r="L42433" s="9"/>
      <c r="M42433" s="9"/>
      <c r="N42433" s="9"/>
    </row>
    <row r="42434" spans="12:14" x14ac:dyDescent="0.25">
      <c r="L42434" s="9"/>
      <c r="M42434" s="9"/>
      <c r="N42434" s="9"/>
    </row>
    <row r="42435" spans="12:14" x14ac:dyDescent="0.25">
      <c r="L42435" s="9"/>
      <c r="M42435" s="9"/>
      <c r="N42435" s="9"/>
    </row>
    <row r="42436" spans="12:14" x14ac:dyDescent="0.25">
      <c r="L42436" s="9"/>
      <c r="M42436" s="9"/>
      <c r="N42436" s="9"/>
    </row>
    <row r="42437" spans="12:14" x14ac:dyDescent="0.25">
      <c r="L42437" s="9"/>
      <c r="M42437" s="9"/>
      <c r="N42437" s="9"/>
    </row>
    <row r="42438" spans="12:14" x14ac:dyDescent="0.25">
      <c r="L42438" s="9"/>
      <c r="M42438" s="9"/>
      <c r="N42438" s="9"/>
    </row>
    <row r="42439" spans="12:14" x14ac:dyDescent="0.25">
      <c r="L42439" s="9"/>
      <c r="M42439" s="9"/>
      <c r="N42439" s="9"/>
    </row>
    <row r="42440" spans="12:14" x14ac:dyDescent="0.25">
      <c r="L42440" s="9"/>
      <c r="M42440" s="9"/>
      <c r="N42440" s="9"/>
    </row>
    <row r="42441" spans="12:14" x14ac:dyDescent="0.25">
      <c r="L42441" s="9"/>
      <c r="M42441" s="9"/>
      <c r="N42441" s="9"/>
    </row>
    <row r="42442" spans="12:14" x14ac:dyDescent="0.25">
      <c r="L42442" s="9"/>
      <c r="M42442" s="9"/>
      <c r="N42442" s="9"/>
    </row>
    <row r="42443" spans="12:14" x14ac:dyDescent="0.25">
      <c r="L42443" s="9"/>
      <c r="M42443" s="9"/>
      <c r="N42443" s="9"/>
    </row>
    <row r="42444" spans="12:14" x14ac:dyDescent="0.25">
      <c r="L42444" s="9"/>
      <c r="M42444" s="9"/>
      <c r="N42444" s="9"/>
    </row>
    <row r="42445" spans="12:14" x14ac:dyDescent="0.25">
      <c r="L42445" s="9"/>
      <c r="M42445" s="9"/>
      <c r="N42445" s="9"/>
    </row>
    <row r="42446" spans="12:14" x14ac:dyDescent="0.25">
      <c r="L42446" s="9"/>
      <c r="M42446" s="9"/>
      <c r="N42446" s="9"/>
    </row>
    <row r="42447" spans="12:14" x14ac:dyDescent="0.25">
      <c r="L42447" s="9"/>
      <c r="M42447" s="9"/>
      <c r="N42447" s="9"/>
    </row>
    <row r="42448" spans="12:14" x14ac:dyDescent="0.25">
      <c r="L42448" s="9"/>
      <c r="M42448" s="9"/>
      <c r="N42448" s="9"/>
    </row>
    <row r="42449" spans="12:14" x14ac:dyDescent="0.25">
      <c r="L42449" s="9"/>
      <c r="M42449" s="9"/>
      <c r="N42449" s="9"/>
    </row>
    <row r="42450" spans="12:14" x14ac:dyDescent="0.25">
      <c r="L42450" s="9"/>
      <c r="M42450" s="9"/>
      <c r="N42450" s="9"/>
    </row>
    <row r="42451" spans="12:14" x14ac:dyDescent="0.25">
      <c r="L42451" s="9"/>
      <c r="M42451" s="9"/>
      <c r="N42451" s="9"/>
    </row>
    <row r="42452" spans="12:14" x14ac:dyDescent="0.25">
      <c r="L42452" s="9"/>
      <c r="M42452" s="9"/>
      <c r="N42452" s="9"/>
    </row>
    <row r="42453" spans="12:14" x14ac:dyDescent="0.25">
      <c r="L42453" s="9"/>
      <c r="M42453" s="9"/>
      <c r="N42453" s="9"/>
    </row>
    <row r="42454" spans="12:14" x14ac:dyDescent="0.25">
      <c r="L42454" s="9"/>
      <c r="M42454" s="9"/>
      <c r="N42454" s="9"/>
    </row>
    <row r="42455" spans="12:14" x14ac:dyDescent="0.25">
      <c r="L42455" s="9"/>
      <c r="M42455" s="9"/>
      <c r="N42455" s="9"/>
    </row>
    <row r="42456" spans="12:14" x14ac:dyDescent="0.25">
      <c r="L42456" s="9"/>
      <c r="M42456" s="9"/>
      <c r="N42456" s="9"/>
    </row>
    <row r="42457" spans="12:14" x14ac:dyDescent="0.25">
      <c r="L42457" s="9"/>
      <c r="M42457" s="9"/>
      <c r="N42457" s="9"/>
    </row>
    <row r="42458" spans="12:14" x14ac:dyDescent="0.25">
      <c r="L42458" s="9"/>
      <c r="M42458" s="9"/>
      <c r="N42458" s="9"/>
    </row>
    <row r="42459" spans="12:14" x14ac:dyDescent="0.25">
      <c r="L42459" s="9"/>
      <c r="M42459" s="9"/>
      <c r="N42459" s="9"/>
    </row>
    <row r="42460" spans="12:14" x14ac:dyDescent="0.25">
      <c r="L42460" s="9"/>
      <c r="M42460" s="9"/>
      <c r="N42460" s="9"/>
    </row>
    <row r="42461" spans="12:14" x14ac:dyDescent="0.25">
      <c r="L42461" s="9"/>
      <c r="M42461" s="9"/>
      <c r="N42461" s="9"/>
    </row>
    <row r="42462" spans="12:14" x14ac:dyDescent="0.25">
      <c r="L42462" s="9"/>
      <c r="M42462" s="9"/>
      <c r="N42462" s="9"/>
    </row>
    <row r="42463" spans="12:14" x14ac:dyDescent="0.25">
      <c r="L42463" s="9"/>
      <c r="M42463" s="9"/>
      <c r="N42463" s="9"/>
    </row>
    <row r="42464" spans="12:14" x14ac:dyDescent="0.25">
      <c r="L42464" s="9"/>
      <c r="M42464" s="9"/>
      <c r="N42464" s="9"/>
    </row>
    <row r="42465" spans="12:14" x14ac:dyDescent="0.25">
      <c r="L42465" s="9"/>
      <c r="M42465" s="9"/>
      <c r="N42465" s="9"/>
    </row>
    <row r="42466" spans="12:14" x14ac:dyDescent="0.25">
      <c r="L42466" s="9"/>
      <c r="M42466" s="9"/>
      <c r="N42466" s="9"/>
    </row>
    <row r="42467" spans="12:14" x14ac:dyDescent="0.25">
      <c r="L42467" s="9"/>
      <c r="M42467" s="9"/>
      <c r="N42467" s="9"/>
    </row>
    <row r="42468" spans="12:14" x14ac:dyDescent="0.25">
      <c r="L42468" s="9"/>
      <c r="M42468" s="9"/>
      <c r="N42468" s="9"/>
    </row>
    <row r="42469" spans="12:14" x14ac:dyDescent="0.25">
      <c r="L42469" s="9"/>
      <c r="M42469" s="9"/>
      <c r="N42469" s="9"/>
    </row>
    <row r="42470" spans="12:14" x14ac:dyDescent="0.25">
      <c r="L42470" s="9"/>
      <c r="M42470" s="9"/>
      <c r="N42470" s="9"/>
    </row>
    <row r="42471" spans="12:14" x14ac:dyDescent="0.25">
      <c r="L42471" s="9"/>
      <c r="M42471" s="9"/>
      <c r="N42471" s="9"/>
    </row>
    <row r="42472" spans="12:14" x14ac:dyDescent="0.25">
      <c r="L42472" s="9"/>
      <c r="M42472" s="9"/>
      <c r="N42472" s="9"/>
    </row>
    <row r="42473" spans="12:14" x14ac:dyDescent="0.25">
      <c r="L42473" s="9"/>
      <c r="M42473" s="9"/>
      <c r="N42473" s="9"/>
    </row>
    <row r="42474" spans="12:14" x14ac:dyDescent="0.25">
      <c r="L42474" s="9"/>
      <c r="M42474" s="9"/>
      <c r="N42474" s="9"/>
    </row>
    <row r="42475" spans="12:14" x14ac:dyDescent="0.25">
      <c r="L42475" s="9"/>
      <c r="M42475" s="9"/>
      <c r="N42475" s="9"/>
    </row>
    <row r="42476" spans="12:14" x14ac:dyDescent="0.25">
      <c r="L42476" s="9"/>
      <c r="M42476" s="9"/>
      <c r="N42476" s="9"/>
    </row>
    <row r="42477" spans="12:14" x14ac:dyDescent="0.25">
      <c r="L42477" s="9"/>
      <c r="M42477" s="9"/>
      <c r="N42477" s="9"/>
    </row>
    <row r="42478" spans="12:14" x14ac:dyDescent="0.25">
      <c r="L42478" s="9"/>
      <c r="M42478" s="9"/>
      <c r="N42478" s="9"/>
    </row>
    <row r="42479" spans="12:14" x14ac:dyDescent="0.25">
      <c r="L42479" s="9"/>
      <c r="M42479" s="9"/>
      <c r="N42479" s="9"/>
    </row>
    <row r="42480" spans="12:14" x14ac:dyDescent="0.25">
      <c r="L42480" s="9"/>
      <c r="M42480" s="9"/>
      <c r="N42480" s="9"/>
    </row>
    <row r="42481" spans="12:14" x14ac:dyDescent="0.25">
      <c r="L42481" s="9"/>
      <c r="M42481" s="9"/>
      <c r="N42481" s="9"/>
    </row>
    <row r="42482" spans="12:14" x14ac:dyDescent="0.25">
      <c r="L42482" s="9"/>
      <c r="M42482" s="9"/>
      <c r="N42482" s="9"/>
    </row>
    <row r="42483" spans="12:14" x14ac:dyDescent="0.25">
      <c r="L42483" s="9"/>
      <c r="M42483" s="9"/>
      <c r="N42483" s="9"/>
    </row>
    <row r="42484" spans="12:14" x14ac:dyDescent="0.25">
      <c r="L42484" s="9"/>
      <c r="M42484" s="9"/>
      <c r="N42484" s="9"/>
    </row>
    <row r="42485" spans="12:14" x14ac:dyDescent="0.25">
      <c r="L42485" s="9"/>
      <c r="M42485" s="9"/>
      <c r="N42485" s="9"/>
    </row>
    <row r="42486" spans="12:14" x14ac:dyDescent="0.25">
      <c r="L42486" s="9"/>
      <c r="M42486" s="9"/>
      <c r="N42486" s="9"/>
    </row>
    <row r="42487" spans="12:14" x14ac:dyDescent="0.25">
      <c r="L42487" s="9"/>
      <c r="M42487" s="9"/>
      <c r="N42487" s="9"/>
    </row>
    <row r="42488" spans="12:14" x14ac:dyDescent="0.25">
      <c r="L42488" s="9"/>
      <c r="M42488" s="9"/>
      <c r="N42488" s="9"/>
    </row>
    <row r="42489" spans="12:14" x14ac:dyDescent="0.25">
      <c r="L42489" s="9"/>
      <c r="M42489" s="9"/>
      <c r="N42489" s="9"/>
    </row>
    <row r="42490" spans="12:14" x14ac:dyDescent="0.25">
      <c r="L42490" s="9"/>
      <c r="M42490" s="9"/>
      <c r="N42490" s="9"/>
    </row>
    <row r="42491" spans="12:14" x14ac:dyDescent="0.25">
      <c r="L42491" s="9"/>
      <c r="M42491" s="9"/>
      <c r="N42491" s="9"/>
    </row>
    <row r="42492" spans="12:14" x14ac:dyDescent="0.25">
      <c r="L42492" s="9"/>
      <c r="M42492" s="9"/>
      <c r="N42492" s="9"/>
    </row>
    <row r="42493" spans="12:14" x14ac:dyDescent="0.25">
      <c r="L42493" s="9"/>
      <c r="M42493" s="9"/>
      <c r="N42493" s="9"/>
    </row>
    <row r="42494" spans="12:14" x14ac:dyDescent="0.25">
      <c r="L42494" s="9"/>
      <c r="M42494" s="9"/>
      <c r="N42494" s="9"/>
    </row>
    <row r="42495" spans="12:14" x14ac:dyDescent="0.25">
      <c r="L42495" s="9"/>
      <c r="M42495" s="9"/>
      <c r="N42495" s="9"/>
    </row>
    <row r="42496" spans="12:14" x14ac:dyDescent="0.25">
      <c r="L42496" s="9"/>
      <c r="M42496" s="9"/>
      <c r="N42496" s="9"/>
    </row>
    <row r="42497" spans="12:14" x14ac:dyDescent="0.25">
      <c r="L42497" s="9"/>
      <c r="M42497" s="9"/>
      <c r="N42497" s="9"/>
    </row>
    <row r="42498" spans="12:14" x14ac:dyDescent="0.25">
      <c r="L42498" s="9"/>
      <c r="M42498" s="9"/>
      <c r="N42498" s="9"/>
    </row>
    <row r="42499" spans="12:14" x14ac:dyDescent="0.25">
      <c r="L42499" s="9"/>
      <c r="M42499" s="9"/>
      <c r="N42499" s="9"/>
    </row>
    <row r="42500" spans="12:14" x14ac:dyDescent="0.25">
      <c r="L42500" s="9"/>
      <c r="M42500" s="9"/>
      <c r="N42500" s="9"/>
    </row>
    <row r="42501" spans="12:14" x14ac:dyDescent="0.25">
      <c r="L42501" s="9"/>
      <c r="M42501" s="9"/>
      <c r="N42501" s="9"/>
    </row>
    <row r="42502" spans="12:14" x14ac:dyDescent="0.25">
      <c r="L42502" s="9"/>
      <c r="M42502" s="9"/>
      <c r="N42502" s="9"/>
    </row>
    <row r="42503" spans="12:14" x14ac:dyDescent="0.25">
      <c r="L42503" s="9"/>
      <c r="M42503" s="9"/>
      <c r="N42503" s="9"/>
    </row>
    <row r="42504" spans="12:14" x14ac:dyDescent="0.25">
      <c r="L42504" s="9"/>
      <c r="M42504" s="9"/>
      <c r="N42504" s="9"/>
    </row>
    <row r="42505" spans="12:14" x14ac:dyDescent="0.25">
      <c r="L42505" s="9"/>
      <c r="M42505" s="9"/>
      <c r="N42505" s="9"/>
    </row>
    <row r="42506" spans="12:14" x14ac:dyDescent="0.25">
      <c r="L42506" s="9"/>
      <c r="M42506" s="9"/>
      <c r="N42506" s="9"/>
    </row>
    <row r="42507" spans="12:14" x14ac:dyDescent="0.25">
      <c r="L42507" s="9"/>
      <c r="M42507" s="9"/>
      <c r="N42507" s="9"/>
    </row>
    <row r="42508" spans="12:14" x14ac:dyDescent="0.25">
      <c r="L42508" s="9"/>
      <c r="M42508" s="9"/>
      <c r="N42508" s="9"/>
    </row>
    <row r="42509" spans="12:14" x14ac:dyDescent="0.25">
      <c r="L42509" s="9"/>
      <c r="M42509" s="9"/>
      <c r="N42509" s="9"/>
    </row>
    <row r="42510" spans="12:14" x14ac:dyDescent="0.25">
      <c r="L42510" s="9"/>
      <c r="M42510" s="9"/>
      <c r="N42510" s="9"/>
    </row>
    <row r="42511" spans="12:14" x14ac:dyDescent="0.25">
      <c r="L42511" s="9"/>
      <c r="M42511" s="9"/>
      <c r="N42511" s="9"/>
    </row>
    <row r="42512" spans="12:14" x14ac:dyDescent="0.25">
      <c r="L42512" s="9"/>
      <c r="M42512" s="9"/>
      <c r="N42512" s="9"/>
    </row>
    <row r="42513" spans="12:14" x14ac:dyDescent="0.25">
      <c r="L42513" s="9"/>
      <c r="M42513" s="9"/>
      <c r="N42513" s="9"/>
    </row>
    <row r="42514" spans="12:14" x14ac:dyDescent="0.25">
      <c r="L42514" s="9"/>
      <c r="M42514" s="9"/>
      <c r="N42514" s="9"/>
    </row>
    <row r="42515" spans="12:14" x14ac:dyDescent="0.25">
      <c r="L42515" s="9"/>
      <c r="M42515" s="9"/>
      <c r="N42515" s="9"/>
    </row>
    <row r="42516" spans="12:14" x14ac:dyDescent="0.25">
      <c r="L42516" s="9"/>
      <c r="M42516" s="9"/>
      <c r="N42516" s="9"/>
    </row>
    <row r="42517" spans="12:14" x14ac:dyDescent="0.25">
      <c r="L42517" s="9"/>
      <c r="M42517" s="9"/>
      <c r="N42517" s="9"/>
    </row>
    <row r="42518" spans="12:14" x14ac:dyDescent="0.25">
      <c r="L42518" s="9"/>
      <c r="M42518" s="9"/>
      <c r="N42518" s="9"/>
    </row>
    <row r="42519" spans="12:14" x14ac:dyDescent="0.25">
      <c r="L42519" s="9"/>
      <c r="M42519" s="9"/>
      <c r="N42519" s="9"/>
    </row>
    <row r="42520" spans="12:14" x14ac:dyDescent="0.25">
      <c r="L42520" s="9"/>
      <c r="M42520" s="9"/>
      <c r="N42520" s="9"/>
    </row>
    <row r="42521" spans="12:14" x14ac:dyDescent="0.25">
      <c r="L42521" s="9"/>
      <c r="M42521" s="9"/>
      <c r="N42521" s="9"/>
    </row>
    <row r="42522" spans="12:14" x14ac:dyDescent="0.25">
      <c r="L42522" s="9"/>
      <c r="M42522" s="9"/>
      <c r="N42522" s="9"/>
    </row>
    <row r="42523" spans="12:14" x14ac:dyDescent="0.25">
      <c r="L42523" s="9"/>
      <c r="M42523" s="9"/>
      <c r="N42523" s="9"/>
    </row>
    <row r="42524" spans="12:14" x14ac:dyDescent="0.25">
      <c r="L42524" s="9"/>
      <c r="M42524" s="9"/>
      <c r="N42524" s="9"/>
    </row>
    <row r="42525" spans="12:14" x14ac:dyDescent="0.25">
      <c r="L42525" s="9"/>
      <c r="M42525" s="9"/>
      <c r="N42525" s="9"/>
    </row>
    <row r="42526" spans="12:14" x14ac:dyDescent="0.25">
      <c r="L42526" s="9"/>
      <c r="M42526" s="9"/>
      <c r="N42526" s="9"/>
    </row>
    <row r="42527" spans="12:14" x14ac:dyDescent="0.25">
      <c r="L42527" s="9"/>
      <c r="M42527" s="9"/>
      <c r="N42527" s="9"/>
    </row>
    <row r="42528" spans="12:14" x14ac:dyDescent="0.25">
      <c r="L42528" s="9"/>
      <c r="M42528" s="9"/>
      <c r="N42528" s="9"/>
    </row>
    <row r="42529" spans="12:14" x14ac:dyDescent="0.25">
      <c r="L42529" s="9"/>
      <c r="M42529" s="9"/>
      <c r="N42529" s="9"/>
    </row>
    <row r="42530" spans="12:14" x14ac:dyDescent="0.25">
      <c r="L42530" s="9"/>
      <c r="M42530" s="9"/>
      <c r="N42530" s="9"/>
    </row>
    <row r="42531" spans="12:14" x14ac:dyDescent="0.25">
      <c r="L42531" s="9"/>
      <c r="M42531" s="9"/>
      <c r="N42531" s="9"/>
    </row>
    <row r="42532" spans="12:14" x14ac:dyDescent="0.25">
      <c r="L42532" s="9"/>
      <c r="M42532" s="9"/>
      <c r="N42532" s="9"/>
    </row>
    <row r="42533" spans="12:14" x14ac:dyDescent="0.25">
      <c r="L42533" s="9"/>
      <c r="M42533" s="9"/>
      <c r="N42533" s="9"/>
    </row>
    <row r="42534" spans="12:14" x14ac:dyDescent="0.25">
      <c r="L42534" s="9"/>
      <c r="M42534" s="9"/>
      <c r="N42534" s="9"/>
    </row>
    <row r="42535" spans="12:14" x14ac:dyDescent="0.25">
      <c r="L42535" s="9"/>
      <c r="M42535" s="9"/>
      <c r="N42535" s="9"/>
    </row>
    <row r="42536" spans="12:14" x14ac:dyDescent="0.25">
      <c r="L42536" s="9"/>
      <c r="M42536" s="9"/>
      <c r="N42536" s="9"/>
    </row>
    <row r="42537" spans="12:14" x14ac:dyDescent="0.25">
      <c r="L42537" s="9"/>
      <c r="M42537" s="9"/>
      <c r="N42537" s="9"/>
    </row>
    <row r="42538" spans="12:14" x14ac:dyDescent="0.25">
      <c r="L42538" s="9"/>
      <c r="M42538" s="9"/>
      <c r="N42538" s="9"/>
    </row>
    <row r="42539" spans="12:14" x14ac:dyDescent="0.25">
      <c r="L42539" s="9"/>
      <c r="M42539" s="9"/>
      <c r="N42539" s="9"/>
    </row>
    <row r="42540" spans="12:14" x14ac:dyDescent="0.25">
      <c r="L42540" s="9"/>
      <c r="M42540" s="9"/>
      <c r="N42540" s="9"/>
    </row>
    <row r="42541" spans="12:14" x14ac:dyDescent="0.25">
      <c r="L42541" s="9"/>
      <c r="M42541" s="9"/>
      <c r="N42541" s="9"/>
    </row>
    <row r="42542" spans="12:14" x14ac:dyDescent="0.25">
      <c r="L42542" s="9"/>
      <c r="M42542" s="9"/>
      <c r="N42542" s="9"/>
    </row>
    <row r="42543" spans="12:14" x14ac:dyDescent="0.25">
      <c r="L42543" s="9"/>
      <c r="M42543" s="9"/>
      <c r="N42543" s="9"/>
    </row>
    <row r="42544" spans="12:14" x14ac:dyDescent="0.25">
      <c r="L42544" s="9"/>
      <c r="M42544" s="9"/>
      <c r="N42544" s="9"/>
    </row>
    <row r="42545" spans="12:14" x14ac:dyDescent="0.25">
      <c r="L42545" s="9"/>
      <c r="M42545" s="9"/>
      <c r="N42545" s="9"/>
    </row>
    <row r="42546" spans="12:14" x14ac:dyDescent="0.25">
      <c r="L42546" s="9"/>
      <c r="M42546" s="9"/>
      <c r="N42546" s="9"/>
    </row>
    <row r="42547" spans="12:14" x14ac:dyDescent="0.25">
      <c r="L42547" s="9"/>
      <c r="M42547" s="9"/>
      <c r="N42547" s="9"/>
    </row>
    <row r="42548" spans="12:14" x14ac:dyDescent="0.25">
      <c r="L42548" s="9"/>
      <c r="M42548" s="9"/>
      <c r="N42548" s="9"/>
    </row>
    <row r="42549" spans="12:14" x14ac:dyDescent="0.25">
      <c r="L42549" s="9"/>
      <c r="M42549" s="9"/>
      <c r="N42549" s="9"/>
    </row>
    <row r="42550" spans="12:14" x14ac:dyDescent="0.25">
      <c r="L42550" s="9"/>
      <c r="M42550" s="9"/>
      <c r="N42550" s="9"/>
    </row>
    <row r="42551" spans="12:14" x14ac:dyDescent="0.25">
      <c r="L42551" s="9"/>
      <c r="M42551" s="9"/>
      <c r="N42551" s="9"/>
    </row>
    <row r="42552" spans="12:14" x14ac:dyDescent="0.25">
      <c r="L42552" s="9"/>
      <c r="M42552" s="9"/>
      <c r="N42552" s="9"/>
    </row>
    <row r="42553" spans="12:14" x14ac:dyDescent="0.25">
      <c r="L42553" s="9"/>
      <c r="M42553" s="9"/>
      <c r="N42553" s="9"/>
    </row>
    <row r="42554" spans="12:14" x14ac:dyDescent="0.25">
      <c r="L42554" s="9"/>
      <c r="M42554" s="9"/>
      <c r="N42554" s="9"/>
    </row>
    <row r="42555" spans="12:14" x14ac:dyDescent="0.25">
      <c r="L42555" s="9"/>
      <c r="M42555" s="9"/>
      <c r="N42555" s="9"/>
    </row>
    <row r="42556" spans="12:14" x14ac:dyDescent="0.25">
      <c r="L42556" s="9"/>
      <c r="M42556" s="9"/>
      <c r="N42556" s="9"/>
    </row>
    <row r="42557" spans="12:14" x14ac:dyDescent="0.25">
      <c r="L42557" s="9"/>
      <c r="M42557" s="9"/>
      <c r="N42557" s="9"/>
    </row>
    <row r="42558" spans="12:14" x14ac:dyDescent="0.25">
      <c r="L42558" s="9"/>
      <c r="M42558" s="9"/>
      <c r="N42558" s="9"/>
    </row>
    <row r="42559" spans="12:14" x14ac:dyDescent="0.25">
      <c r="L42559" s="9"/>
      <c r="M42559" s="9"/>
      <c r="N42559" s="9"/>
    </row>
    <row r="42560" spans="12:14" x14ac:dyDescent="0.25">
      <c r="L42560" s="9"/>
      <c r="M42560" s="9"/>
      <c r="N42560" s="9"/>
    </row>
    <row r="42561" spans="12:14" x14ac:dyDescent="0.25">
      <c r="L42561" s="9"/>
      <c r="M42561" s="9"/>
      <c r="N42561" s="9"/>
    </row>
    <row r="42562" spans="12:14" x14ac:dyDescent="0.25">
      <c r="L42562" s="9"/>
      <c r="M42562" s="9"/>
      <c r="N42562" s="9"/>
    </row>
    <row r="42563" spans="12:14" x14ac:dyDescent="0.25">
      <c r="L42563" s="9"/>
      <c r="M42563" s="9"/>
      <c r="N42563" s="9"/>
    </row>
    <row r="42564" spans="12:14" x14ac:dyDescent="0.25">
      <c r="L42564" s="9"/>
      <c r="M42564" s="9"/>
      <c r="N42564" s="9"/>
    </row>
    <row r="42565" spans="12:14" x14ac:dyDescent="0.25">
      <c r="L42565" s="9"/>
      <c r="M42565" s="9"/>
      <c r="N42565" s="9"/>
    </row>
    <row r="42566" spans="12:14" x14ac:dyDescent="0.25">
      <c r="L42566" s="9"/>
      <c r="M42566" s="9"/>
      <c r="N42566" s="9"/>
    </row>
    <row r="42567" spans="12:14" x14ac:dyDescent="0.25">
      <c r="L42567" s="9"/>
      <c r="M42567" s="9"/>
      <c r="N42567" s="9"/>
    </row>
    <row r="42568" spans="12:14" x14ac:dyDescent="0.25">
      <c r="L42568" s="9"/>
      <c r="M42568" s="9"/>
      <c r="N42568" s="9"/>
    </row>
    <row r="42569" spans="12:14" x14ac:dyDescent="0.25">
      <c r="L42569" s="9"/>
      <c r="M42569" s="9"/>
      <c r="N42569" s="9"/>
    </row>
    <row r="42570" spans="12:14" x14ac:dyDescent="0.25">
      <c r="L42570" s="9"/>
      <c r="M42570" s="9"/>
      <c r="N42570" s="9"/>
    </row>
    <row r="42571" spans="12:14" x14ac:dyDescent="0.25">
      <c r="L42571" s="9"/>
      <c r="M42571" s="9"/>
      <c r="N42571" s="9"/>
    </row>
    <row r="42572" spans="12:14" x14ac:dyDescent="0.25">
      <c r="L42572" s="9"/>
      <c r="M42572" s="9"/>
      <c r="N42572" s="9"/>
    </row>
    <row r="42573" spans="12:14" x14ac:dyDescent="0.25">
      <c r="L42573" s="9"/>
      <c r="M42573" s="9"/>
      <c r="N42573" s="9"/>
    </row>
    <row r="42574" spans="12:14" x14ac:dyDescent="0.25">
      <c r="L42574" s="9"/>
      <c r="M42574" s="9"/>
      <c r="N42574" s="9"/>
    </row>
    <row r="42575" spans="12:14" x14ac:dyDescent="0.25">
      <c r="L42575" s="9"/>
      <c r="M42575" s="9"/>
      <c r="N42575" s="9"/>
    </row>
    <row r="42576" spans="12:14" x14ac:dyDescent="0.25">
      <c r="L42576" s="9"/>
      <c r="M42576" s="9"/>
      <c r="N42576" s="9"/>
    </row>
    <row r="42577" spans="12:14" x14ac:dyDescent="0.25">
      <c r="L42577" s="9"/>
      <c r="M42577" s="9"/>
      <c r="N42577" s="9"/>
    </row>
    <row r="42578" spans="12:14" x14ac:dyDescent="0.25">
      <c r="L42578" s="9"/>
      <c r="M42578" s="9"/>
      <c r="N42578" s="9"/>
    </row>
    <row r="42579" spans="12:14" x14ac:dyDescent="0.25">
      <c r="L42579" s="9"/>
      <c r="M42579" s="9"/>
      <c r="N42579" s="9"/>
    </row>
    <row r="42580" spans="12:14" x14ac:dyDescent="0.25">
      <c r="L42580" s="9"/>
      <c r="M42580" s="9"/>
      <c r="N42580" s="9"/>
    </row>
    <row r="42581" spans="12:14" x14ac:dyDescent="0.25">
      <c r="L42581" s="9"/>
      <c r="M42581" s="9"/>
      <c r="N42581" s="9"/>
    </row>
    <row r="42582" spans="12:14" x14ac:dyDescent="0.25">
      <c r="L42582" s="9"/>
      <c r="M42582" s="9"/>
      <c r="N42582" s="9"/>
    </row>
    <row r="42583" spans="12:14" x14ac:dyDescent="0.25">
      <c r="L42583" s="9"/>
      <c r="M42583" s="9"/>
      <c r="N42583" s="9"/>
    </row>
    <row r="42584" spans="12:14" x14ac:dyDescent="0.25">
      <c r="L42584" s="9"/>
      <c r="M42584" s="9"/>
      <c r="N42584" s="9"/>
    </row>
    <row r="42585" spans="12:14" x14ac:dyDescent="0.25">
      <c r="L42585" s="9"/>
      <c r="M42585" s="9"/>
      <c r="N42585" s="9"/>
    </row>
    <row r="42586" spans="12:14" x14ac:dyDescent="0.25">
      <c r="L42586" s="9"/>
      <c r="M42586" s="9"/>
      <c r="N42586" s="9"/>
    </row>
    <row r="42587" spans="12:14" x14ac:dyDescent="0.25">
      <c r="L42587" s="9"/>
      <c r="M42587" s="9"/>
      <c r="N42587" s="9"/>
    </row>
    <row r="42588" spans="12:14" x14ac:dyDescent="0.25">
      <c r="L42588" s="9"/>
      <c r="M42588" s="9"/>
      <c r="N42588" s="9"/>
    </row>
    <row r="42589" spans="12:14" x14ac:dyDescent="0.25">
      <c r="L42589" s="9"/>
      <c r="M42589" s="9"/>
      <c r="N42589" s="9"/>
    </row>
    <row r="42590" spans="12:14" x14ac:dyDescent="0.25">
      <c r="L42590" s="9"/>
      <c r="M42590" s="9"/>
      <c r="N42590" s="9"/>
    </row>
    <row r="42591" spans="12:14" x14ac:dyDescent="0.25">
      <c r="L42591" s="9"/>
      <c r="M42591" s="9"/>
      <c r="N42591" s="9"/>
    </row>
    <row r="42592" spans="12:14" x14ac:dyDescent="0.25">
      <c r="L42592" s="9"/>
      <c r="M42592" s="9"/>
      <c r="N42592" s="9"/>
    </row>
    <row r="42593" spans="12:14" x14ac:dyDescent="0.25">
      <c r="L42593" s="9"/>
      <c r="M42593" s="9"/>
      <c r="N42593" s="9"/>
    </row>
    <row r="42594" spans="12:14" x14ac:dyDescent="0.25">
      <c r="L42594" s="9"/>
      <c r="M42594" s="9"/>
      <c r="N42594" s="9"/>
    </row>
    <row r="42595" spans="12:14" x14ac:dyDescent="0.25">
      <c r="L42595" s="9"/>
      <c r="M42595" s="9"/>
      <c r="N42595" s="9"/>
    </row>
    <row r="42596" spans="12:14" x14ac:dyDescent="0.25">
      <c r="L42596" s="9"/>
      <c r="M42596" s="9"/>
      <c r="N42596" s="9"/>
    </row>
    <row r="42597" spans="12:14" x14ac:dyDescent="0.25">
      <c r="L42597" s="9"/>
      <c r="M42597" s="9"/>
      <c r="N42597" s="9"/>
    </row>
    <row r="42598" spans="12:14" x14ac:dyDescent="0.25">
      <c r="L42598" s="9"/>
      <c r="M42598" s="9"/>
      <c r="N42598" s="9"/>
    </row>
    <row r="42599" spans="12:14" x14ac:dyDescent="0.25">
      <c r="L42599" s="9"/>
      <c r="M42599" s="9"/>
      <c r="N42599" s="9"/>
    </row>
    <row r="42600" spans="12:14" x14ac:dyDescent="0.25">
      <c r="L42600" s="9"/>
      <c r="M42600" s="9"/>
      <c r="N42600" s="9"/>
    </row>
    <row r="42601" spans="12:14" x14ac:dyDescent="0.25">
      <c r="L42601" s="9"/>
      <c r="M42601" s="9"/>
      <c r="N42601" s="9"/>
    </row>
    <row r="42602" spans="12:14" x14ac:dyDescent="0.25">
      <c r="L42602" s="9"/>
      <c r="M42602" s="9"/>
      <c r="N42602" s="9"/>
    </row>
    <row r="42603" spans="12:14" x14ac:dyDescent="0.25">
      <c r="L42603" s="9"/>
      <c r="M42603" s="9"/>
      <c r="N42603" s="9"/>
    </row>
    <row r="42604" spans="12:14" x14ac:dyDescent="0.25">
      <c r="L42604" s="9"/>
      <c r="M42604" s="9"/>
      <c r="N42604" s="9"/>
    </row>
    <row r="42605" spans="12:14" x14ac:dyDescent="0.25">
      <c r="L42605" s="9"/>
      <c r="M42605" s="9"/>
      <c r="N42605" s="9"/>
    </row>
    <row r="42606" spans="12:14" x14ac:dyDescent="0.25">
      <c r="L42606" s="9"/>
      <c r="M42606" s="9"/>
      <c r="N42606" s="9"/>
    </row>
    <row r="42607" spans="12:14" x14ac:dyDescent="0.25">
      <c r="L42607" s="9"/>
      <c r="M42607" s="9"/>
      <c r="N42607" s="9"/>
    </row>
    <row r="42608" spans="12:14" x14ac:dyDescent="0.25">
      <c r="L42608" s="9"/>
      <c r="M42608" s="9"/>
      <c r="N42608" s="9"/>
    </row>
    <row r="42609" spans="12:14" x14ac:dyDescent="0.25">
      <c r="L42609" s="9"/>
      <c r="M42609" s="9"/>
      <c r="N42609" s="9"/>
    </row>
    <row r="42610" spans="12:14" x14ac:dyDescent="0.25">
      <c r="L42610" s="9"/>
      <c r="M42610" s="9"/>
      <c r="N42610" s="9"/>
    </row>
    <row r="42611" spans="12:14" x14ac:dyDescent="0.25">
      <c r="L42611" s="9"/>
      <c r="M42611" s="9"/>
      <c r="N42611" s="9"/>
    </row>
    <row r="42612" spans="12:14" x14ac:dyDescent="0.25">
      <c r="L42612" s="9"/>
      <c r="M42612" s="9"/>
      <c r="N42612" s="9"/>
    </row>
    <row r="42613" spans="12:14" x14ac:dyDescent="0.25">
      <c r="L42613" s="9"/>
      <c r="M42613" s="9"/>
      <c r="N42613" s="9"/>
    </row>
    <row r="42614" spans="12:14" x14ac:dyDescent="0.25">
      <c r="L42614" s="9"/>
      <c r="M42614" s="9"/>
      <c r="N42614" s="9"/>
    </row>
    <row r="42615" spans="12:14" x14ac:dyDescent="0.25">
      <c r="L42615" s="9"/>
      <c r="M42615" s="9"/>
      <c r="N42615" s="9"/>
    </row>
    <row r="42616" spans="12:14" x14ac:dyDescent="0.25">
      <c r="L42616" s="9"/>
      <c r="M42616" s="9"/>
      <c r="N42616" s="9"/>
    </row>
    <row r="42617" spans="12:14" x14ac:dyDescent="0.25">
      <c r="L42617" s="9"/>
      <c r="M42617" s="9"/>
      <c r="N42617" s="9"/>
    </row>
    <row r="42618" spans="12:14" x14ac:dyDescent="0.25">
      <c r="L42618" s="9"/>
      <c r="M42618" s="9"/>
      <c r="N42618" s="9"/>
    </row>
    <row r="42619" spans="12:14" x14ac:dyDescent="0.25">
      <c r="L42619" s="9"/>
      <c r="M42619" s="9"/>
      <c r="N42619" s="9"/>
    </row>
    <row r="42620" spans="12:14" x14ac:dyDescent="0.25">
      <c r="L42620" s="9"/>
      <c r="M42620" s="9"/>
      <c r="N42620" s="9"/>
    </row>
    <row r="42621" spans="12:14" x14ac:dyDescent="0.25">
      <c r="L42621" s="9"/>
      <c r="M42621" s="9"/>
      <c r="N42621" s="9"/>
    </row>
    <row r="42622" spans="12:14" x14ac:dyDescent="0.25">
      <c r="L42622" s="9"/>
      <c r="M42622" s="9"/>
      <c r="N42622" s="9"/>
    </row>
    <row r="42623" spans="12:14" x14ac:dyDescent="0.25">
      <c r="L42623" s="9"/>
      <c r="M42623" s="9"/>
      <c r="N42623" s="9"/>
    </row>
    <row r="42624" spans="12:14" x14ac:dyDescent="0.25">
      <c r="L42624" s="9"/>
      <c r="M42624" s="9"/>
      <c r="N42624" s="9"/>
    </row>
    <row r="42625" spans="12:14" x14ac:dyDescent="0.25">
      <c r="L42625" s="9"/>
      <c r="M42625" s="9"/>
      <c r="N42625" s="9"/>
    </row>
    <row r="42626" spans="12:14" x14ac:dyDescent="0.25">
      <c r="L42626" s="9"/>
      <c r="M42626" s="9"/>
      <c r="N42626" s="9"/>
    </row>
    <row r="42627" spans="12:14" x14ac:dyDescent="0.25">
      <c r="L42627" s="9"/>
      <c r="M42627" s="9"/>
      <c r="N42627" s="9"/>
    </row>
    <row r="42628" spans="12:14" x14ac:dyDescent="0.25">
      <c r="L42628" s="9"/>
      <c r="M42628" s="9"/>
      <c r="N42628" s="9"/>
    </row>
    <row r="42629" spans="12:14" x14ac:dyDescent="0.25">
      <c r="L42629" s="9"/>
      <c r="M42629" s="9"/>
      <c r="N42629" s="9"/>
    </row>
    <row r="42630" spans="12:14" x14ac:dyDescent="0.25">
      <c r="L42630" s="9"/>
      <c r="M42630" s="9"/>
      <c r="N42630" s="9"/>
    </row>
    <row r="42631" spans="12:14" x14ac:dyDescent="0.25">
      <c r="L42631" s="9"/>
      <c r="M42631" s="9"/>
      <c r="N42631" s="9"/>
    </row>
    <row r="42632" spans="12:14" x14ac:dyDescent="0.25">
      <c r="L42632" s="9"/>
      <c r="M42632" s="9"/>
      <c r="N42632" s="9"/>
    </row>
    <row r="42633" spans="12:14" x14ac:dyDescent="0.25">
      <c r="L42633" s="9"/>
      <c r="M42633" s="9"/>
      <c r="N42633" s="9"/>
    </row>
    <row r="42634" spans="12:14" x14ac:dyDescent="0.25">
      <c r="L42634" s="9"/>
      <c r="M42634" s="9"/>
      <c r="N42634" s="9"/>
    </row>
    <row r="42635" spans="12:14" x14ac:dyDescent="0.25">
      <c r="L42635" s="9"/>
      <c r="M42635" s="9"/>
      <c r="N42635" s="9"/>
    </row>
    <row r="42636" spans="12:14" x14ac:dyDescent="0.25">
      <c r="L42636" s="9"/>
      <c r="M42636" s="9"/>
      <c r="N42636" s="9"/>
    </row>
    <row r="42637" spans="12:14" x14ac:dyDescent="0.25">
      <c r="L42637" s="9"/>
      <c r="M42637" s="9"/>
      <c r="N42637" s="9"/>
    </row>
    <row r="42638" spans="12:14" x14ac:dyDescent="0.25">
      <c r="L42638" s="9"/>
      <c r="M42638" s="9"/>
      <c r="N42638" s="9"/>
    </row>
    <row r="42639" spans="12:14" x14ac:dyDescent="0.25">
      <c r="L42639" s="9"/>
      <c r="M42639" s="9"/>
      <c r="N42639" s="9"/>
    </row>
    <row r="42640" spans="12:14" x14ac:dyDescent="0.25">
      <c r="L42640" s="9"/>
      <c r="M42640" s="9"/>
      <c r="N42640" s="9"/>
    </row>
    <row r="42641" spans="12:14" x14ac:dyDescent="0.25">
      <c r="L42641" s="9"/>
      <c r="M42641" s="9"/>
      <c r="N42641" s="9"/>
    </row>
    <row r="42642" spans="12:14" x14ac:dyDescent="0.25">
      <c r="L42642" s="9"/>
      <c r="M42642" s="9"/>
      <c r="N42642" s="9"/>
    </row>
    <row r="42643" spans="12:14" x14ac:dyDescent="0.25">
      <c r="L42643" s="9"/>
      <c r="M42643" s="9"/>
      <c r="N42643" s="9"/>
    </row>
    <row r="42644" spans="12:14" x14ac:dyDescent="0.25">
      <c r="L42644" s="9"/>
      <c r="M42644" s="9"/>
      <c r="N42644" s="9"/>
    </row>
    <row r="42645" spans="12:14" x14ac:dyDescent="0.25">
      <c r="L42645" s="9"/>
      <c r="M42645" s="9"/>
      <c r="N42645" s="9"/>
    </row>
    <row r="42646" spans="12:14" x14ac:dyDescent="0.25">
      <c r="L42646" s="9"/>
      <c r="M42646" s="9"/>
      <c r="N42646" s="9"/>
    </row>
    <row r="42647" spans="12:14" x14ac:dyDescent="0.25">
      <c r="L42647" s="9"/>
      <c r="M42647" s="9"/>
      <c r="N42647" s="9"/>
    </row>
    <row r="42648" spans="12:14" x14ac:dyDescent="0.25">
      <c r="L42648" s="9"/>
      <c r="M42648" s="9"/>
      <c r="N42648" s="9"/>
    </row>
    <row r="42649" spans="12:14" x14ac:dyDescent="0.25">
      <c r="L42649" s="9"/>
      <c r="M42649" s="9"/>
      <c r="N42649" s="9"/>
    </row>
    <row r="42650" spans="12:14" x14ac:dyDescent="0.25">
      <c r="L42650" s="9"/>
      <c r="M42650" s="9"/>
      <c r="N42650" s="9"/>
    </row>
    <row r="42651" spans="12:14" x14ac:dyDescent="0.25">
      <c r="L42651" s="9"/>
      <c r="M42651" s="9"/>
      <c r="N42651" s="9"/>
    </row>
    <row r="42652" spans="12:14" x14ac:dyDescent="0.25">
      <c r="L42652" s="9"/>
      <c r="M42652" s="9"/>
      <c r="N42652" s="9"/>
    </row>
    <row r="42653" spans="12:14" x14ac:dyDescent="0.25">
      <c r="L42653" s="9"/>
      <c r="M42653" s="9"/>
      <c r="N42653" s="9"/>
    </row>
    <row r="42654" spans="12:14" x14ac:dyDescent="0.25">
      <c r="L42654" s="9"/>
      <c r="M42654" s="9"/>
      <c r="N42654" s="9"/>
    </row>
    <row r="42655" spans="12:14" x14ac:dyDescent="0.25">
      <c r="L42655" s="9"/>
      <c r="M42655" s="9"/>
      <c r="N42655" s="9"/>
    </row>
    <row r="42656" spans="12:14" x14ac:dyDescent="0.25">
      <c r="L42656" s="9"/>
      <c r="M42656" s="9"/>
      <c r="N42656" s="9"/>
    </row>
    <row r="42657" spans="12:14" x14ac:dyDescent="0.25">
      <c r="L42657" s="9"/>
      <c r="M42657" s="9"/>
      <c r="N42657" s="9"/>
    </row>
    <row r="42658" spans="12:14" x14ac:dyDescent="0.25">
      <c r="L42658" s="9"/>
      <c r="M42658" s="9"/>
      <c r="N42658" s="9"/>
    </row>
    <row r="42659" spans="12:14" x14ac:dyDescent="0.25">
      <c r="L42659" s="9"/>
      <c r="M42659" s="9"/>
      <c r="N42659" s="9"/>
    </row>
    <row r="42660" spans="12:14" x14ac:dyDescent="0.25">
      <c r="L42660" s="9"/>
      <c r="M42660" s="9"/>
      <c r="N42660" s="9"/>
    </row>
    <row r="42661" spans="12:14" x14ac:dyDescent="0.25">
      <c r="L42661" s="9"/>
      <c r="M42661" s="9"/>
      <c r="N42661" s="9"/>
    </row>
    <row r="42662" spans="12:14" x14ac:dyDescent="0.25">
      <c r="L42662" s="9"/>
      <c r="M42662" s="9"/>
      <c r="N42662" s="9"/>
    </row>
    <row r="42663" spans="12:14" x14ac:dyDescent="0.25">
      <c r="L42663" s="9"/>
      <c r="M42663" s="9"/>
      <c r="N42663" s="9"/>
    </row>
    <row r="42664" spans="12:14" x14ac:dyDescent="0.25">
      <c r="L42664" s="9"/>
      <c r="M42664" s="9"/>
      <c r="N42664" s="9"/>
    </row>
    <row r="42665" spans="12:14" x14ac:dyDescent="0.25">
      <c r="L42665" s="9"/>
      <c r="M42665" s="9"/>
      <c r="N42665" s="9"/>
    </row>
    <row r="42666" spans="12:14" x14ac:dyDescent="0.25">
      <c r="L42666" s="9"/>
      <c r="M42666" s="9"/>
      <c r="N42666" s="9"/>
    </row>
    <row r="42667" spans="12:14" x14ac:dyDescent="0.25">
      <c r="L42667" s="9"/>
      <c r="M42667" s="9"/>
      <c r="N42667" s="9"/>
    </row>
    <row r="42668" spans="12:14" x14ac:dyDescent="0.25">
      <c r="L42668" s="9"/>
      <c r="M42668" s="9"/>
      <c r="N42668" s="9"/>
    </row>
    <row r="42669" spans="12:14" x14ac:dyDescent="0.25">
      <c r="L42669" s="9"/>
      <c r="M42669" s="9"/>
      <c r="N42669" s="9"/>
    </row>
    <row r="42670" spans="12:14" x14ac:dyDescent="0.25">
      <c r="L42670" s="9"/>
      <c r="M42670" s="9"/>
      <c r="N42670" s="9"/>
    </row>
    <row r="42671" spans="12:14" x14ac:dyDescent="0.25">
      <c r="L42671" s="9"/>
      <c r="M42671" s="9"/>
      <c r="N42671" s="9"/>
    </row>
    <row r="42672" spans="12:14" x14ac:dyDescent="0.25">
      <c r="L42672" s="9"/>
      <c r="M42672" s="9"/>
      <c r="N42672" s="9"/>
    </row>
    <row r="42673" spans="12:14" x14ac:dyDescent="0.25">
      <c r="L42673" s="9"/>
      <c r="M42673" s="9"/>
      <c r="N42673" s="9"/>
    </row>
    <row r="42674" spans="12:14" x14ac:dyDescent="0.25">
      <c r="L42674" s="9"/>
      <c r="M42674" s="9"/>
      <c r="N42674" s="9"/>
    </row>
    <row r="42675" spans="12:14" x14ac:dyDescent="0.25">
      <c r="L42675" s="9"/>
      <c r="M42675" s="9"/>
      <c r="N42675" s="9"/>
    </row>
    <row r="42676" spans="12:14" x14ac:dyDescent="0.25">
      <c r="L42676" s="9"/>
      <c r="M42676" s="9"/>
      <c r="N42676" s="9"/>
    </row>
    <row r="42677" spans="12:14" x14ac:dyDescent="0.25">
      <c r="L42677" s="9"/>
      <c r="M42677" s="9"/>
      <c r="N42677" s="9"/>
    </row>
    <row r="42678" spans="12:14" x14ac:dyDescent="0.25">
      <c r="L42678" s="9"/>
      <c r="M42678" s="9"/>
      <c r="N42678" s="9"/>
    </row>
    <row r="42679" spans="12:14" x14ac:dyDescent="0.25">
      <c r="L42679" s="9"/>
      <c r="M42679" s="9"/>
      <c r="N42679" s="9"/>
    </row>
    <row r="42680" spans="12:14" x14ac:dyDescent="0.25">
      <c r="L42680" s="9"/>
      <c r="M42680" s="9"/>
      <c r="N42680" s="9"/>
    </row>
    <row r="42681" spans="12:14" x14ac:dyDescent="0.25">
      <c r="L42681" s="9"/>
      <c r="M42681" s="9"/>
      <c r="N42681" s="9"/>
    </row>
    <row r="42682" spans="12:14" x14ac:dyDescent="0.25">
      <c r="L42682" s="9"/>
      <c r="M42682" s="9"/>
      <c r="N42682" s="9"/>
    </row>
    <row r="42683" spans="12:14" x14ac:dyDescent="0.25">
      <c r="L42683" s="9"/>
      <c r="M42683" s="9"/>
      <c r="N42683" s="9"/>
    </row>
    <row r="42684" spans="12:14" x14ac:dyDescent="0.25">
      <c r="L42684" s="9"/>
      <c r="M42684" s="9"/>
      <c r="N42684" s="9"/>
    </row>
    <row r="42685" spans="12:14" x14ac:dyDescent="0.25">
      <c r="L42685" s="9"/>
      <c r="M42685" s="9"/>
      <c r="N42685" s="9"/>
    </row>
    <row r="42686" spans="12:14" x14ac:dyDescent="0.25">
      <c r="L42686" s="9"/>
      <c r="M42686" s="9"/>
      <c r="N42686" s="9"/>
    </row>
    <row r="42687" spans="12:14" x14ac:dyDescent="0.25">
      <c r="L42687" s="9"/>
      <c r="M42687" s="9"/>
      <c r="N42687" s="9"/>
    </row>
    <row r="42688" spans="12:14" x14ac:dyDescent="0.25">
      <c r="L42688" s="9"/>
      <c r="M42688" s="9"/>
      <c r="N42688" s="9"/>
    </row>
    <row r="42689" spans="12:14" x14ac:dyDescent="0.25">
      <c r="L42689" s="9"/>
      <c r="M42689" s="9"/>
      <c r="N42689" s="9"/>
    </row>
    <row r="42690" spans="12:14" x14ac:dyDescent="0.25">
      <c r="L42690" s="9"/>
      <c r="M42690" s="9"/>
      <c r="N42690" s="9"/>
    </row>
    <row r="42691" spans="12:14" x14ac:dyDescent="0.25">
      <c r="L42691" s="9"/>
      <c r="M42691" s="9"/>
      <c r="N42691" s="9"/>
    </row>
    <row r="42692" spans="12:14" x14ac:dyDescent="0.25">
      <c r="L42692" s="9"/>
      <c r="M42692" s="9"/>
      <c r="N42692" s="9"/>
    </row>
    <row r="42693" spans="12:14" x14ac:dyDescent="0.25">
      <c r="L42693" s="9"/>
      <c r="M42693" s="9"/>
      <c r="N42693" s="9"/>
    </row>
    <row r="42694" spans="12:14" x14ac:dyDescent="0.25">
      <c r="L42694" s="9"/>
      <c r="M42694" s="9"/>
      <c r="N42694" s="9"/>
    </row>
    <row r="42695" spans="12:14" x14ac:dyDescent="0.25">
      <c r="L42695" s="9"/>
      <c r="M42695" s="9"/>
      <c r="N42695" s="9"/>
    </row>
    <row r="42696" spans="12:14" x14ac:dyDescent="0.25">
      <c r="L42696" s="9"/>
      <c r="M42696" s="9"/>
      <c r="N42696" s="9"/>
    </row>
    <row r="42697" spans="12:14" x14ac:dyDescent="0.25">
      <c r="L42697" s="9"/>
      <c r="M42697" s="9"/>
      <c r="N42697" s="9"/>
    </row>
    <row r="42698" spans="12:14" x14ac:dyDescent="0.25">
      <c r="L42698" s="9"/>
      <c r="M42698" s="9"/>
      <c r="N42698" s="9"/>
    </row>
    <row r="42699" spans="12:14" x14ac:dyDescent="0.25">
      <c r="L42699" s="9"/>
      <c r="M42699" s="9"/>
      <c r="N42699" s="9"/>
    </row>
    <row r="42700" spans="12:14" x14ac:dyDescent="0.25">
      <c r="L42700" s="9"/>
      <c r="M42700" s="9"/>
      <c r="N42700" s="9"/>
    </row>
    <row r="42701" spans="12:14" x14ac:dyDescent="0.25">
      <c r="L42701" s="9"/>
      <c r="M42701" s="9"/>
      <c r="N42701" s="9"/>
    </row>
    <row r="42702" spans="12:14" x14ac:dyDescent="0.25">
      <c r="L42702" s="9"/>
      <c r="M42702" s="9"/>
      <c r="N42702" s="9"/>
    </row>
    <row r="42703" spans="12:14" x14ac:dyDescent="0.25">
      <c r="L42703" s="9"/>
      <c r="M42703" s="9"/>
      <c r="N42703" s="9"/>
    </row>
    <row r="42704" spans="12:14" x14ac:dyDescent="0.25">
      <c r="L42704" s="9"/>
      <c r="M42704" s="9"/>
      <c r="N42704" s="9"/>
    </row>
    <row r="42705" spans="12:14" x14ac:dyDescent="0.25">
      <c r="L42705" s="9"/>
      <c r="M42705" s="9"/>
      <c r="N42705" s="9"/>
    </row>
    <row r="42706" spans="12:14" x14ac:dyDescent="0.25">
      <c r="L42706" s="9"/>
      <c r="M42706" s="9"/>
      <c r="N42706" s="9"/>
    </row>
    <row r="42707" spans="12:14" x14ac:dyDescent="0.25">
      <c r="L42707" s="9"/>
      <c r="M42707" s="9"/>
      <c r="N42707" s="9"/>
    </row>
    <row r="42708" spans="12:14" x14ac:dyDescent="0.25">
      <c r="L42708" s="9"/>
      <c r="M42708" s="9"/>
      <c r="N42708" s="9"/>
    </row>
    <row r="42709" spans="12:14" x14ac:dyDescent="0.25">
      <c r="L42709" s="9"/>
      <c r="M42709" s="9"/>
      <c r="N42709" s="9"/>
    </row>
    <row r="42710" spans="12:14" x14ac:dyDescent="0.25">
      <c r="L42710" s="9"/>
      <c r="M42710" s="9"/>
      <c r="N42710" s="9"/>
    </row>
    <row r="42711" spans="12:14" x14ac:dyDescent="0.25">
      <c r="L42711" s="9"/>
      <c r="M42711" s="9"/>
      <c r="N42711" s="9"/>
    </row>
    <row r="42712" spans="12:14" x14ac:dyDescent="0.25">
      <c r="L42712" s="9"/>
      <c r="M42712" s="9"/>
      <c r="N42712" s="9"/>
    </row>
    <row r="42713" spans="12:14" x14ac:dyDescent="0.25">
      <c r="L42713" s="9"/>
      <c r="M42713" s="9"/>
      <c r="N42713" s="9"/>
    </row>
    <row r="42714" spans="12:14" x14ac:dyDescent="0.25">
      <c r="L42714" s="9"/>
      <c r="M42714" s="9"/>
      <c r="N42714" s="9"/>
    </row>
    <row r="42715" spans="12:14" x14ac:dyDescent="0.25">
      <c r="L42715" s="9"/>
      <c r="M42715" s="9"/>
      <c r="N42715" s="9"/>
    </row>
    <row r="42716" spans="12:14" x14ac:dyDescent="0.25">
      <c r="L42716" s="9"/>
      <c r="M42716" s="9"/>
      <c r="N42716" s="9"/>
    </row>
    <row r="42717" spans="12:14" x14ac:dyDescent="0.25">
      <c r="L42717" s="9"/>
      <c r="M42717" s="9"/>
      <c r="N42717" s="9"/>
    </row>
    <row r="42718" spans="12:14" x14ac:dyDescent="0.25">
      <c r="L42718" s="9"/>
      <c r="M42718" s="9"/>
      <c r="N42718" s="9"/>
    </row>
    <row r="42719" spans="12:14" x14ac:dyDescent="0.25">
      <c r="L42719" s="9"/>
      <c r="M42719" s="9"/>
      <c r="N42719" s="9"/>
    </row>
    <row r="42720" spans="12:14" x14ac:dyDescent="0.25">
      <c r="L42720" s="9"/>
      <c r="M42720" s="9"/>
      <c r="N42720" s="9"/>
    </row>
    <row r="42721" spans="12:14" x14ac:dyDescent="0.25">
      <c r="L42721" s="9"/>
      <c r="M42721" s="9"/>
      <c r="N42721" s="9"/>
    </row>
    <row r="42722" spans="12:14" x14ac:dyDescent="0.25">
      <c r="L42722" s="9"/>
      <c r="M42722" s="9"/>
      <c r="N42722" s="9"/>
    </row>
    <row r="42723" spans="12:14" x14ac:dyDescent="0.25">
      <c r="L42723" s="9"/>
      <c r="M42723" s="9"/>
      <c r="N42723" s="9"/>
    </row>
    <row r="42724" spans="12:14" x14ac:dyDescent="0.25">
      <c r="L42724" s="9"/>
      <c r="M42724" s="9"/>
      <c r="N42724" s="9"/>
    </row>
    <row r="42725" spans="12:14" x14ac:dyDescent="0.25">
      <c r="L42725" s="9"/>
      <c r="M42725" s="9"/>
      <c r="N42725" s="9"/>
    </row>
    <row r="42726" spans="12:14" x14ac:dyDescent="0.25">
      <c r="L42726" s="9"/>
      <c r="M42726" s="9"/>
      <c r="N42726" s="9"/>
    </row>
    <row r="42727" spans="12:14" x14ac:dyDescent="0.25">
      <c r="L42727" s="9"/>
      <c r="M42727" s="9"/>
      <c r="N42727" s="9"/>
    </row>
    <row r="42728" spans="12:14" x14ac:dyDescent="0.25">
      <c r="L42728" s="9"/>
      <c r="M42728" s="9"/>
      <c r="N42728" s="9"/>
    </row>
    <row r="42729" spans="12:14" x14ac:dyDescent="0.25">
      <c r="L42729" s="9"/>
      <c r="M42729" s="9"/>
      <c r="N42729" s="9"/>
    </row>
    <row r="42730" spans="12:14" x14ac:dyDescent="0.25">
      <c r="L42730" s="9"/>
      <c r="M42730" s="9"/>
      <c r="N42730" s="9"/>
    </row>
    <row r="42731" spans="12:14" x14ac:dyDescent="0.25">
      <c r="L42731" s="9"/>
      <c r="M42731" s="9"/>
      <c r="N42731" s="9"/>
    </row>
    <row r="42732" spans="12:14" x14ac:dyDescent="0.25">
      <c r="L42732" s="9"/>
      <c r="M42732" s="9"/>
      <c r="N42732" s="9"/>
    </row>
    <row r="42733" spans="12:14" x14ac:dyDescent="0.25">
      <c r="L42733" s="9"/>
      <c r="M42733" s="9"/>
      <c r="N42733" s="9"/>
    </row>
    <row r="42734" spans="12:14" x14ac:dyDescent="0.25">
      <c r="L42734" s="9"/>
      <c r="M42734" s="9"/>
      <c r="N42734" s="9"/>
    </row>
    <row r="42735" spans="12:14" x14ac:dyDescent="0.25">
      <c r="L42735" s="9"/>
      <c r="M42735" s="9"/>
      <c r="N42735" s="9"/>
    </row>
    <row r="42736" spans="12:14" x14ac:dyDescent="0.25">
      <c r="L42736" s="9"/>
      <c r="M42736" s="9"/>
      <c r="N42736" s="9"/>
    </row>
    <row r="42737" spans="12:14" x14ac:dyDescent="0.25">
      <c r="L42737" s="9"/>
      <c r="M42737" s="9"/>
      <c r="N42737" s="9"/>
    </row>
    <row r="42738" spans="12:14" x14ac:dyDescent="0.25">
      <c r="L42738" s="9"/>
      <c r="M42738" s="9"/>
      <c r="N42738" s="9"/>
    </row>
    <row r="42739" spans="12:14" x14ac:dyDescent="0.25">
      <c r="L42739" s="9"/>
      <c r="M42739" s="9"/>
      <c r="N42739" s="9"/>
    </row>
    <row r="42740" spans="12:14" x14ac:dyDescent="0.25">
      <c r="L42740" s="9"/>
      <c r="M42740" s="9"/>
      <c r="N42740" s="9"/>
    </row>
    <row r="42741" spans="12:14" x14ac:dyDescent="0.25">
      <c r="L42741" s="9"/>
      <c r="M42741" s="9"/>
      <c r="N42741" s="9"/>
    </row>
    <row r="42742" spans="12:14" x14ac:dyDescent="0.25">
      <c r="L42742" s="9"/>
      <c r="M42742" s="9"/>
      <c r="N42742" s="9"/>
    </row>
    <row r="42743" spans="12:14" x14ac:dyDescent="0.25">
      <c r="L42743" s="9"/>
      <c r="M42743" s="9"/>
      <c r="N42743" s="9"/>
    </row>
    <row r="42744" spans="12:14" x14ac:dyDescent="0.25">
      <c r="L42744" s="9"/>
      <c r="M42744" s="9"/>
      <c r="N42744" s="9"/>
    </row>
    <row r="42745" spans="12:14" x14ac:dyDescent="0.25">
      <c r="L42745" s="9"/>
      <c r="M42745" s="9"/>
      <c r="N42745" s="9"/>
    </row>
    <row r="42746" spans="12:14" x14ac:dyDescent="0.25">
      <c r="L42746" s="9"/>
      <c r="M42746" s="9"/>
      <c r="N42746" s="9"/>
    </row>
    <row r="42747" spans="12:14" x14ac:dyDescent="0.25">
      <c r="L42747" s="9"/>
      <c r="M42747" s="9"/>
      <c r="N42747" s="9"/>
    </row>
    <row r="42748" spans="12:14" x14ac:dyDescent="0.25">
      <c r="L42748" s="9"/>
      <c r="M42748" s="9"/>
      <c r="N42748" s="9"/>
    </row>
    <row r="42749" spans="12:14" x14ac:dyDescent="0.25">
      <c r="L42749" s="9"/>
      <c r="M42749" s="9"/>
      <c r="N42749" s="9"/>
    </row>
    <row r="42750" spans="12:14" x14ac:dyDescent="0.25">
      <c r="L42750" s="9"/>
      <c r="M42750" s="9"/>
      <c r="N42750" s="9"/>
    </row>
    <row r="42751" spans="12:14" x14ac:dyDescent="0.25">
      <c r="L42751" s="9"/>
      <c r="M42751" s="9"/>
      <c r="N42751" s="9"/>
    </row>
    <row r="42752" spans="12:14" x14ac:dyDescent="0.25">
      <c r="L42752" s="9"/>
      <c r="M42752" s="9"/>
      <c r="N42752" s="9"/>
    </row>
    <row r="42753" spans="12:14" x14ac:dyDescent="0.25">
      <c r="L42753" s="9"/>
      <c r="M42753" s="9"/>
      <c r="N42753" s="9"/>
    </row>
    <row r="42754" spans="12:14" x14ac:dyDescent="0.25">
      <c r="L42754" s="9"/>
      <c r="M42754" s="9"/>
      <c r="N42754" s="9"/>
    </row>
    <row r="42755" spans="12:14" x14ac:dyDescent="0.25">
      <c r="L42755" s="9"/>
      <c r="M42755" s="9"/>
      <c r="N42755" s="9"/>
    </row>
    <row r="42756" spans="12:14" x14ac:dyDescent="0.25">
      <c r="L42756" s="9"/>
      <c r="M42756" s="9"/>
      <c r="N42756" s="9"/>
    </row>
    <row r="42757" spans="12:14" x14ac:dyDescent="0.25">
      <c r="L42757" s="9"/>
      <c r="M42757" s="9"/>
      <c r="N42757" s="9"/>
    </row>
    <row r="42758" spans="12:14" x14ac:dyDescent="0.25">
      <c r="L42758" s="9"/>
      <c r="M42758" s="9"/>
      <c r="N42758" s="9"/>
    </row>
    <row r="42759" spans="12:14" x14ac:dyDescent="0.25">
      <c r="L42759" s="9"/>
      <c r="M42759" s="9"/>
      <c r="N42759" s="9"/>
    </row>
    <row r="42760" spans="12:14" x14ac:dyDescent="0.25">
      <c r="L42760" s="9"/>
      <c r="M42760" s="9"/>
      <c r="N42760" s="9"/>
    </row>
    <row r="42761" spans="12:14" x14ac:dyDescent="0.25">
      <c r="L42761" s="9"/>
      <c r="M42761" s="9"/>
      <c r="N42761" s="9"/>
    </row>
    <row r="42762" spans="12:14" x14ac:dyDescent="0.25">
      <c r="L42762" s="9"/>
      <c r="M42762" s="9"/>
      <c r="N42762" s="9"/>
    </row>
    <row r="42763" spans="12:14" x14ac:dyDescent="0.25">
      <c r="L42763" s="9"/>
      <c r="M42763" s="9"/>
      <c r="N42763" s="9"/>
    </row>
    <row r="42764" spans="12:14" x14ac:dyDescent="0.25">
      <c r="L42764" s="9"/>
      <c r="M42764" s="9"/>
      <c r="N42764" s="9"/>
    </row>
    <row r="42765" spans="12:14" x14ac:dyDescent="0.25">
      <c r="L42765" s="9"/>
      <c r="M42765" s="9"/>
      <c r="N42765" s="9"/>
    </row>
    <row r="42766" spans="12:14" x14ac:dyDescent="0.25">
      <c r="L42766" s="9"/>
      <c r="M42766" s="9"/>
      <c r="N42766" s="9"/>
    </row>
    <row r="42767" spans="12:14" x14ac:dyDescent="0.25">
      <c r="L42767" s="9"/>
      <c r="M42767" s="9"/>
      <c r="N42767" s="9"/>
    </row>
    <row r="42768" spans="12:14" x14ac:dyDescent="0.25">
      <c r="L42768" s="9"/>
      <c r="M42768" s="9"/>
      <c r="N42768" s="9"/>
    </row>
    <row r="42769" spans="12:14" x14ac:dyDescent="0.25">
      <c r="L42769" s="9"/>
      <c r="M42769" s="9"/>
      <c r="N42769" s="9"/>
    </row>
    <row r="42770" spans="12:14" x14ac:dyDescent="0.25">
      <c r="L42770" s="9"/>
      <c r="M42770" s="9"/>
      <c r="N42770" s="9"/>
    </row>
    <row r="42771" spans="12:14" x14ac:dyDescent="0.25">
      <c r="L42771" s="9"/>
      <c r="M42771" s="9"/>
      <c r="N42771" s="9"/>
    </row>
    <row r="42772" spans="12:14" x14ac:dyDescent="0.25">
      <c r="L42772" s="9"/>
      <c r="M42772" s="9"/>
      <c r="N42772" s="9"/>
    </row>
    <row r="42773" spans="12:14" x14ac:dyDescent="0.25">
      <c r="L42773" s="9"/>
      <c r="M42773" s="9"/>
      <c r="N42773" s="9"/>
    </row>
    <row r="42774" spans="12:14" x14ac:dyDescent="0.25">
      <c r="L42774" s="9"/>
      <c r="M42774" s="9"/>
      <c r="N42774" s="9"/>
    </row>
    <row r="42775" spans="12:14" x14ac:dyDescent="0.25">
      <c r="L42775" s="9"/>
      <c r="M42775" s="9"/>
      <c r="N42775" s="9"/>
    </row>
    <row r="42776" spans="12:14" x14ac:dyDescent="0.25">
      <c r="L42776" s="9"/>
      <c r="M42776" s="9"/>
      <c r="N42776" s="9"/>
    </row>
    <row r="42777" spans="12:14" x14ac:dyDescent="0.25">
      <c r="L42777" s="9"/>
      <c r="M42777" s="9"/>
      <c r="N42777" s="9"/>
    </row>
    <row r="42778" spans="12:14" x14ac:dyDescent="0.25">
      <c r="L42778" s="9"/>
      <c r="M42778" s="9"/>
      <c r="N42778" s="9"/>
    </row>
    <row r="42779" spans="12:14" x14ac:dyDescent="0.25">
      <c r="L42779" s="9"/>
      <c r="M42779" s="9"/>
      <c r="N42779" s="9"/>
    </row>
    <row r="42780" spans="12:14" x14ac:dyDescent="0.25">
      <c r="L42780" s="9"/>
      <c r="M42780" s="9"/>
      <c r="N42780" s="9"/>
    </row>
    <row r="42781" spans="12:14" x14ac:dyDescent="0.25">
      <c r="L42781" s="9"/>
      <c r="M42781" s="9"/>
      <c r="N42781" s="9"/>
    </row>
    <row r="42782" spans="12:14" x14ac:dyDescent="0.25">
      <c r="L42782" s="9"/>
      <c r="M42782" s="9"/>
      <c r="N42782" s="9"/>
    </row>
    <row r="42783" spans="12:14" x14ac:dyDescent="0.25">
      <c r="L42783" s="9"/>
      <c r="M42783" s="9"/>
      <c r="N42783" s="9"/>
    </row>
    <row r="42784" spans="12:14" x14ac:dyDescent="0.25">
      <c r="L42784" s="9"/>
      <c r="M42784" s="9"/>
      <c r="N42784" s="9"/>
    </row>
    <row r="42785" spans="12:14" x14ac:dyDescent="0.25">
      <c r="L42785" s="9"/>
      <c r="M42785" s="9"/>
      <c r="N42785" s="9"/>
    </row>
    <row r="42786" spans="12:14" x14ac:dyDescent="0.25">
      <c r="L42786" s="9"/>
      <c r="M42786" s="9"/>
      <c r="N42786" s="9"/>
    </row>
    <row r="42787" spans="12:14" x14ac:dyDescent="0.25">
      <c r="L42787" s="9"/>
      <c r="M42787" s="9"/>
      <c r="N42787" s="9"/>
    </row>
    <row r="42788" spans="12:14" x14ac:dyDescent="0.25">
      <c r="L42788" s="9"/>
      <c r="M42788" s="9"/>
      <c r="N42788" s="9"/>
    </row>
    <row r="42789" spans="12:14" x14ac:dyDescent="0.25">
      <c r="L42789" s="9"/>
      <c r="M42789" s="9"/>
      <c r="N42789" s="9"/>
    </row>
    <row r="42790" spans="12:14" x14ac:dyDescent="0.25">
      <c r="L42790" s="9"/>
      <c r="M42790" s="9"/>
      <c r="N42790" s="9"/>
    </row>
    <row r="42791" spans="12:14" x14ac:dyDescent="0.25">
      <c r="L42791" s="9"/>
      <c r="M42791" s="9"/>
      <c r="N42791" s="9"/>
    </row>
    <row r="42792" spans="12:14" x14ac:dyDescent="0.25">
      <c r="L42792" s="9"/>
      <c r="M42792" s="9"/>
      <c r="N42792" s="9"/>
    </row>
    <row r="42793" spans="12:14" x14ac:dyDescent="0.25">
      <c r="L42793" s="9"/>
      <c r="M42793" s="9"/>
      <c r="N42793" s="9"/>
    </row>
    <row r="42794" spans="12:14" x14ac:dyDescent="0.25">
      <c r="L42794" s="9"/>
      <c r="M42794" s="9"/>
      <c r="N42794" s="9"/>
    </row>
    <row r="42795" spans="12:14" x14ac:dyDescent="0.25">
      <c r="L42795" s="9"/>
      <c r="M42795" s="9"/>
      <c r="N42795" s="9"/>
    </row>
    <row r="42796" spans="12:14" x14ac:dyDescent="0.25">
      <c r="L42796" s="9"/>
      <c r="M42796" s="9"/>
      <c r="N42796" s="9"/>
    </row>
    <row r="42797" spans="12:14" x14ac:dyDescent="0.25">
      <c r="L42797" s="9"/>
      <c r="M42797" s="9"/>
      <c r="N42797" s="9"/>
    </row>
    <row r="42798" spans="12:14" x14ac:dyDescent="0.25">
      <c r="L42798" s="9"/>
      <c r="M42798" s="9"/>
      <c r="N42798" s="9"/>
    </row>
    <row r="42799" spans="12:14" x14ac:dyDescent="0.25">
      <c r="L42799" s="9"/>
      <c r="M42799" s="9"/>
      <c r="N42799" s="9"/>
    </row>
    <row r="42800" spans="12:14" x14ac:dyDescent="0.25">
      <c r="L42800" s="9"/>
      <c r="M42800" s="9"/>
      <c r="N42800" s="9"/>
    </row>
    <row r="42801" spans="12:14" x14ac:dyDescent="0.25">
      <c r="L42801" s="9"/>
      <c r="M42801" s="9"/>
      <c r="N42801" s="9"/>
    </row>
    <row r="42802" spans="12:14" x14ac:dyDescent="0.25">
      <c r="L42802" s="9"/>
      <c r="M42802" s="9"/>
      <c r="N42802" s="9"/>
    </row>
    <row r="42803" spans="12:14" x14ac:dyDescent="0.25">
      <c r="L42803" s="9"/>
      <c r="M42803" s="9"/>
      <c r="N42803" s="9"/>
    </row>
    <row r="42804" spans="12:14" x14ac:dyDescent="0.25">
      <c r="L42804" s="9"/>
      <c r="M42804" s="9"/>
      <c r="N42804" s="9"/>
    </row>
    <row r="42805" spans="12:14" x14ac:dyDescent="0.25">
      <c r="L42805" s="9"/>
      <c r="M42805" s="9"/>
      <c r="N42805" s="9"/>
    </row>
    <row r="42806" spans="12:14" x14ac:dyDescent="0.25">
      <c r="L42806" s="9"/>
      <c r="M42806" s="9"/>
      <c r="N42806" s="9"/>
    </row>
    <row r="42807" spans="12:14" x14ac:dyDescent="0.25">
      <c r="L42807" s="9"/>
      <c r="M42807" s="9"/>
      <c r="N42807" s="9"/>
    </row>
    <row r="42808" spans="12:14" x14ac:dyDescent="0.25">
      <c r="L42808" s="9"/>
      <c r="M42808" s="9"/>
      <c r="N42808" s="9"/>
    </row>
    <row r="42809" spans="12:14" x14ac:dyDescent="0.25">
      <c r="L42809" s="9"/>
      <c r="M42809" s="9"/>
      <c r="N42809" s="9"/>
    </row>
    <row r="42810" spans="12:14" x14ac:dyDescent="0.25">
      <c r="L42810" s="9"/>
      <c r="M42810" s="9"/>
      <c r="N42810" s="9"/>
    </row>
    <row r="42811" spans="12:14" x14ac:dyDescent="0.25">
      <c r="L42811" s="9"/>
      <c r="M42811" s="9"/>
      <c r="N42811" s="9"/>
    </row>
    <row r="42812" spans="12:14" x14ac:dyDescent="0.25">
      <c r="L42812" s="9"/>
      <c r="M42812" s="9"/>
      <c r="N42812" s="9"/>
    </row>
    <row r="42813" spans="12:14" x14ac:dyDescent="0.25">
      <c r="L42813" s="9"/>
      <c r="M42813" s="9"/>
      <c r="N42813" s="9"/>
    </row>
    <row r="42814" spans="12:14" x14ac:dyDescent="0.25">
      <c r="L42814" s="9"/>
      <c r="M42814" s="9"/>
      <c r="N42814" s="9"/>
    </row>
    <row r="42815" spans="12:14" x14ac:dyDescent="0.25">
      <c r="L42815" s="9"/>
      <c r="M42815" s="9"/>
      <c r="N42815" s="9"/>
    </row>
    <row r="42816" spans="12:14" x14ac:dyDescent="0.25">
      <c r="L42816" s="9"/>
      <c r="M42816" s="9"/>
      <c r="N42816" s="9"/>
    </row>
    <row r="42817" spans="12:14" x14ac:dyDescent="0.25">
      <c r="L42817" s="9"/>
      <c r="M42817" s="9"/>
      <c r="N42817" s="9"/>
    </row>
    <row r="42818" spans="12:14" x14ac:dyDescent="0.25">
      <c r="L42818" s="9"/>
      <c r="M42818" s="9"/>
      <c r="N42818" s="9"/>
    </row>
    <row r="42819" spans="12:14" x14ac:dyDescent="0.25">
      <c r="L42819" s="9"/>
      <c r="M42819" s="9"/>
      <c r="N42819" s="9"/>
    </row>
    <row r="42820" spans="12:14" x14ac:dyDescent="0.25">
      <c r="L42820" s="9"/>
      <c r="M42820" s="9"/>
      <c r="N42820" s="9"/>
    </row>
    <row r="42821" spans="12:14" x14ac:dyDescent="0.25">
      <c r="L42821" s="9"/>
      <c r="M42821" s="9"/>
      <c r="N42821" s="9"/>
    </row>
    <row r="42822" spans="12:14" x14ac:dyDescent="0.25">
      <c r="L42822" s="9"/>
      <c r="M42822" s="9"/>
      <c r="N42822" s="9"/>
    </row>
    <row r="42823" spans="12:14" x14ac:dyDescent="0.25">
      <c r="L42823" s="9"/>
      <c r="M42823" s="9"/>
      <c r="N42823" s="9"/>
    </row>
    <row r="42824" spans="12:14" x14ac:dyDescent="0.25">
      <c r="L42824" s="9"/>
      <c r="M42824" s="9"/>
      <c r="N42824" s="9"/>
    </row>
    <row r="42825" spans="12:14" x14ac:dyDescent="0.25">
      <c r="L42825" s="9"/>
      <c r="M42825" s="9"/>
      <c r="N42825" s="9"/>
    </row>
    <row r="42826" spans="12:14" x14ac:dyDescent="0.25">
      <c r="L42826" s="9"/>
      <c r="M42826" s="9"/>
      <c r="N42826" s="9"/>
    </row>
    <row r="42827" spans="12:14" x14ac:dyDescent="0.25">
      <c r="L42827" s="9"/>
      <c r="M42827" s="9"/>
      <c r="N42827" s="9"/>
    </row>
    <row r="42828" spans="12:14" x14ac:dyDescent="0.25">
      <c r="L42828" s="9"/>
      <c r="M42828" s="9"/>
      <c r="N42828" s="9"/>
    </row>
    <row r="42829" spans="12:14" x14ac:dyDescent="0.25">
      <c r="L42829" s="9"/>
      <c r="M42829" s="9"/>
      <c r="N42829" s="9"/>
    </row>
    <row r="42830" spans="12:14" x14ac:dyDescent="0.25">
      <c r="L42830" s="9"/>
      <c r="M42830" s="9"/>
      <c r="N42830" s="9"/>
    </row>
    <row r="42831" spans="12:14" x14ac:dyDescent="0.25">
      <c r="L42831" s="9"/>
      <c r="M42831" s="9"/>
      <c r="N42831" s="9"/>
    </row>
    <row r="42832" spans="12:14" x14ac:dyDescent="0.25">
      <c r="L42832" s="9"/>
      <c r="M42832" s="9"/>
      <c r="N42832" s="9"/>
    </row>
    <row r="42833" spans="12:14" x14ac:dyDescent="0.25">
      <c r="L42833" s="9"/>
      <c r="M42833" s="9"/>
      <c r="N42833" s="9"/>
    </row>
    <row r="42834" spans="12:14" x14ac:dyDescent="0.25">
      <c r="L42834" s="9"/>
      <c r="M42834" s="9"/>
      <c r="N42834" s="9"/>
    </row>
    <row r="42835" spans="12:14" x14ac:dyDescent="0.25">
      <c r="L42835" s="9"/>
      <c r="M42835" s="9"/>
      <c r="N42835" s="9"/>
    </row>
    <row r="42836" spans="12:14" x14ac:dyDescent="0.25">
      <c r="L42836" s="9"/>
      <c r="M42836" s="9"/>
      <c r="N42836" s="9"/>
    </row>
    <row r="42837" spans="12:14" x14ac:dyDescent="0.25">
      <c r="L42837" s="9"/>
      <c r="M42837" s="9"/>
      <c r="N42837" s="9"/>
    </row>
    <row r="42838" spans="12:14" x14ac:dyDescent="0.25">
      <c r="L42838" s="9"/>
      <c r="M42838" s="9"/>
      <c r="N42838" s="9"/>
    </row>
    <row r="42839" spans="12:14" x14ac:dyDescent="0.25">
      <c r="L42839" s="9"/>
      <c r="M42839" s="9"/>
      <c r="N42839" s="9"/>
    </row>
    <row r="42840" spans="12:14" x14ac:dyDescent="0.25">
      <c r="L42840" s="9"/>
      <c r="M42840" s="9"/>
      <c r="N42840" s="9"/>
    </row>
    <row r="42841" spans="12:14" x14ac:dyDescent="0.25">
      <c r="L42841" s="9"/>
      <c r="M42841" s="9"/>
      <c r="N42841" s="9"/>
    </row>
    <row r="42842" spans="12:14" x14ac:dyDescent="0.25">
      <c r="L42842" s="9"/>
      <c r="M42842" s="9"/>
      <c r="N42842" s="9"/>
    </row>
    <row r="42843" spans="12:14" x14ac:dyDescent="0.25">
      <c r="L42843" s="9"/>
      <c r="M42843" s="9"/>
      <c r="N42843" s="9"/>
    </row>
    <row r="42844" spans="12:14" x14ac:dyDescent="0.25">
      <c r="L42844" s="9"/>
      <c r="M42844" s="9"/>
      <c r="N42844" s="9"/>
    </row>
    <row r="42845" spans="12:14" x14ac:dyDescent="0.25">
      <c r="L42845" s="9"/>
      <c r="M42845" s="9"/>
      <c r="N42845" s="9"/>
    </row>
    <row r="42846" spans="12:14" x14ac:dyDescent="0.25">
      <c r="L42846" s="9"/>
      <c r="M42846" s="9"/>
      <c r="N42846" s="9"/>
    </row>
    <row r="42847" spans="12:14" x14ac:dyDescent="0.25">
      <c r="L42847" s="9"/>
      <c r="M42847" s="9"/>
      <c r="N42847" s="9"/>
    </row>
    <row r="42848" spans="12:14" x14ac:dyDescent="0.25">
      <c r="L42848" s="9"/>
      <c r="M42848" s="9"/>
      <c r="N42848" s="9"/>
    </row>
    <row r="42849" spans="12:14" x14ac:dyDescent="0.25">
      <c r="L42849" s="9"/>
      <c r="M42849" s="9"/>
      <c r="N42849" s="9"/>
    </row>
    <row r="42850" spans="12:14" x14ac:dyDescent="0.25">
      <c r="L42850" s="9"/>
      <c r="M42850" s="9"/>
      <c r="N42850" s="9"/>
    </row>
    <row r="42851" spans="12:14" x14ac:dyDescent="0.25">
      <c r="L42851" s="9"/>
      <c r="M42851" s="9"/>
      <c r="N42851" s="9"/>
    </row>
    <row r="42852" spans="12:14" x14ac:dyDescent="0.25">
      <c r="L42852" s="9"/>
      <c r="M42852" s="9"/>
      <c r="N42852" s="9"/>
    </row>
    <row r="42853" spans="12:14" x14ac:dyDescent="0.25">
      <c r="L42853" s="9"/>
      <c r="M42853" s="9"/>
      <c r="N42853" s="9"/>
    </row>
    <row r="42854" spans="12:14" x14ac:dyDescent="0.25">
      <c r="L42854" s="9"/>
      <c r="M42854" s="9"/>
      <c r="N42854" s="9"/>
    </row>
    <row r="42855" spans="12:14" x14ac:dyDescent="0.25">
      <c r="L42855" s="9"/>
      <c r="M42855" s="9"/>
      <c r="N42855" s="9"/>
    </row>
    <row r="42856" spans="12:14" x14ac:dyDescent="0.25">
      <c r="L42856" s="9"/>
      <c r="M42856" s="9"/>
      <c r="N42856" s="9"/>
    </row>
    <row r="42857" spans="12:14" x14ac:dyDescent="0.25">
      <c r="L42857" s="9"/>
      <c r="M42857" s="9"/>
      <c r="N42857" s="9"/>
    </row>
    <row r="42858" spans="12:14" x14ac:dyDescent="0.25">
      <c r="L42858" s="9"/>
      <c r="M42858" s="9"/>
      <c r="N42858" s="9"/>
    </row>
    <row r="42859" spans="12:14" x14ac:dyDescent="0.25">
      <c r="L42859" s="9"/>
      <c r="M42859" s="9"/>
      <c r="N42859" s="9"/>
    </row>
    <row r="42860" spans="12:14" x14ac:dyDescent="0.25">
      <c r="L42860" s="9"/>
      <c r="M42860" s="9"/>
      <c r="N42860" s="9"/>
    </row>
    <row r="42861" spans="12:14" x14ac:dyDescent="0.25">
      <c r="L42861" s="9"/>
      <c r="M42861" s="9"/>
      <c r="N42861" s="9"/>
    </row>
    <row r="42862" spans="12:14" x14ac:dyDescent="0.25">
      <c r="L42862" s="9"/>
      <c r="M42862" s="9"/>
      <c r="N42862" s="9"/>
    </row>
    <row r="42863" spans="12:14" x14ac:dyDescent="0.25">
      <c r="L42863" s="9"/>
      <c r="M42863" s="9"/>
      <c r="N42863" s="9"/>
    </row>
    <row r="42864" spans="12:14" x14ac:dyDescent="0.25">
      <c r="L42864" s="9"/>
      <c r="M42864" s="9"/>
      <c r="N42864" s="9"/>
    </row>
    <row r="42865" spans="12:14" x14ac:dyDescent="0.25">
      <c r="L42865" s="9"/>
      <c r="M42865" s="9"/>
      <c r="N42865" s="9"/>
    </row>
    <row r="42866" spans="12:14" x14ac:dyDescent="0.25">
      <c r="L42866" s="9"/>
      <c r="M42866" s="9"/>
      <c r="N42866" s="9"/>
    </row>
    <row r="42867" spans="12:14" x14ac:dyDescent="0.25">
      <c r="L42867" s="9"/>
      <c r="M42867" s="9"/>
      <c r="N42867" s="9"/>
    </row>
    <row r="42868" spans="12:14" x14ac:dyDescent="0.25">
      <c r="L42868" s="9"/>
      <c r="M42868" s="9"/>
      <c r="N42868" s="9"/>
    </row>
    <row r="42869" spans="12:14" x14ac:dyDescent="0.25">
      <c r="L42869" s="9"/>
      <c r="M42869" s="9"/>
      <c r="N42869" s="9"/>
    </row>
    <row r="42870" spans="12:14" x14ac:dyDescent="0.25">
      <c r="L42870" s="9"/>
      <c r="M42870" s="9"/>
      <c r="N42870" s="9"/>
    </row>
    <row r="42871" spans="12:14" x14ac:dyDescent="0.25">
      <c r="L42871" s="9"/>
      <c r="M42871" s="9"/>
      <c r="N42871" s="9"/>
    </row>
    <row r="42872" spans="12:14" x14ac:dyDescent="0.25">
      <c r="L42872" s="9"/>
      <c r="M42872" s="9"/>
      <c r="N42872" s="9"/>
    </row>
    <row r="42873" spans="12:14" x14ac:dyDescent="0.25">
      <c r="L42873" s="9"/>
      <c r="M42873" s="9"/>
      <c r="N42873" s="9"/>
    </row>
    <row r="42874" spans="12:14" x14ac:dyDescent="0.25">
      <c r="L42874" s="9"/>
      <c r="M42874" s="9"/>
      <c r="N42874" s="9"/>
    </row>
    <row r="42875" spans="12:14" x14ac:dyDescent="0.25">
      <c r="L42875" s="9"/>
      <c r="M42875" s="9"/>
      <c r="N42875" s="9"/>
    </row>
    <row r="42876" spans="12:14" x14ac:dyDescent="0.25">
      <c r="L42876" s="9"/>
      <c r="M42876" s="9"/>
      <c r="N42876" s="9"/>
    </row>
    <row r="42877" spans="12:14" x14ac:dyDescent="0.25">
      <c r="L42877" s="9"/>
      <c r="M42877" s="9"/>
      <c r="N42877" s="9"/>
    </row>
    <row r="42878" spans="12:14" x14ac:dyDescent="0.25">
      <c r="L42878" s="9"/>
      <c r="M42878" s="9"/>
      <c r="N42878" s="9"/>
    </row>
    <row r="42879" spans="12:14" x14ac:dyDescent="0.25">
      <c r="L42879" s="9"/>
      <c r="M42879" s="9"/>
      <c r="N42879" s="9"/>
    </row>
    <row r="42880" spans="12:14" x14ac:dyDescent="0.25">
      <c r="L42880" s="9"/>
      <c r="M42880" s="9"/>
      <c r="N42880" s="9"/>
    </row>
    <row r="42881" spans="12:14" x14ac:dyDescent="0.25">
      <c r="L42881" s="9"/>
      <c r="M42881" s="9"/>
      <c r="N42881" s="9"/>
    </row>
    <row r="42882" spans="12:14" x14ac:dyDescent="0.25">
      <c r="L42882" s="9"/>
      <c r="M42882" s="9"/>
      <c r="N42882" s="9"/>
    </row>
    <row r="42883" spans="12:14" x14ac:dyDescent="0.25">
      <c r="L42883" s="9"/>
      <c r="M42883" s="9"/>
      <c r="N42883" s="9"/>
    </row>
    <row r="42884" spans="12:14" x14ac:dyDescent="0.25">
      <c r="L42884" s="9"/>
      <c r="M42884" s="9"/>
      <c r="N42884" s="9"/>
    </row>
    <row r="42885" spans="12:14" x14ac:dyDescent="0.25">
      <c r="L42885" s="9"/>
      <c r="M42885" s="9"/>
      <c r="N42885" s="9"/>
    </row>
    <row r="42886" spans="12:14" x14ac:dyDescent="0.25">
      <c r="L42886" s="9"/>
      <c r="M42886" s="9"/>
      <c r="N42886" s="9"/>
    </row>
    <row r="42887" spans="12:14" x14ac:dyDescent="0.25">
      <c r="L42887" s="9"/>
      <c r="M42887" s="9"/>
      <c r="N42887" s="9"/>
    </row>
    <row r="42888" spans="12:14" x14ac:dyDescent="0.25">
      <c r="L42888" s="9"/>
      <c r="M42888" s="9"/>
      <c r="N42888" s="9"/>
    </row>
    <row r="42889" spans="12:14" x14ac:dyDescent="0.25">
      <c r="L42889" s="9"/>
      <c r="M42889" s="9"/>
      <c r="N42889" s="9"/>
    </row>
    <row r="42890" spans="12:14" x14ac:dyDescent="0.25">
      <c r="L42890" s="9"/>
      <c r="M42890" s="9"/>
      <c r="N42890" s="9"/>
    </row>
    <row r="42891" spans="12:14" x14ac:dyDescent="0.25">
      <c r="L42891" s="9"/>
      <c r="M42891" s="9"/>
      <c r="N42891" s="9"/>
    </row>
    <row r="42892" spans="12:14" x14ac:dyDescent="0.25">
      <c r="L42892" s="9"/>
      <c r="M42892" s="9"/>
      <c r="N42892" s="9"/>
    </row>
    <row r="42893" spans="12:14" x14ac:dyDescent="0.25">
      <c r="L42893" s="9"/>
      <c r="M42893" s="9"/>
      <c r="N42893" s="9"/>
    </row>
    <row r="42894" spans="12:14" x14ac:dyDescent="0.25">
      <c r="L42894" s="9"/>
      <c r="M42894" s="9"/>
      <c r="N42894" s="9"/>
    </row>
    <row r="42895" spans="12:14" x14ac:dyDescent="0.25">
      <c r="L42895" s="9"/>
      <c r="M42895" s="9"/>
      <c r="N42895" s="9"/>
    </row>
    <row r="42896" spans="12:14" x14ac:dyDescent="0.25">
      <c r="L42896" s="9"/>
      <c r="M42896" s="9"/>
      <c r="N42896" s="9"/>
    </row>
    <row r="42897" spans="12:14" x14ac:dyDescent="0.25">
      <c r="L42897" s="9"/>
      <c r="M42897" s="9"/>
      <c r="N42897" s="9"/>
    </row>
    <row r="42898" spans="12:14" x14ac:dyDescent="0.25">
      <c r="L42898" s="9"/>
      <c r="M42898" s="9"/>
      <c r="N42898" s="9"/>
    </row>
    <row r="42899" spans="12:14" x14ac:dyDescent="0.25">
      <c r="L42899" s="9"/>
      <c r="M42899" s="9"/>
      <c r="N42899" s="9"/>
    </row>
    <row r="42900" spans="12:14" x14ac:dyDescent="0.25">
      <c r="L42900" s="9"/>
      <c r="M42900" s="9"/>
      <c r="N42900" s="9"/>
    </row>
    <row r="42901" spans="12:14" x14ac:dyDescent="0.25">
      <c r="L42901" s="9"/>
      <c r="M42901" s="9"/>
      <c r="N42901" s="9"/>
    </row>
    <row r="42902" spans="12:14" x14ac:dyDescent="0.25">
      <c r="L42902" s="9"/>
      <c r="M42902" s="9"/>
      <c r="N42902" s="9"/>
    </row>
    <row r="42903" spans="12:14" x14ac:dyDescent="0.25">
      <c r="L42903" s="9"/>
      <c r="M42903" s="9"/>
      <c r="N42903" s="9"/>
    </row>
    <row r="42904" spans="12:14" x14ac:dyDescent="0.25">
      <c r="L42904" s="9"/>
      <c r="M42904" s="9"/>
      <c r="N42904" s="9"/>
    </row>
    <row r="42905" spans="12:14" x14ac:dyDescent="0.25">
      <c r="L42905" s="9"/>
      <c r="M42905" s="9"/>
      <c r="N42905" s="9"/>
    </row>
    <row r="42906" spans="12:14" x14ac:dyDescent="0.25">
      <c r="L42906" s="9"/>
      <c r="M42906" s="9"/>
      <c r="N42906" s="9"/>
    </row>
    <row r="42907" spans="12:14" x14ac:dyDescent="0.25">
      <c r="L42907" s="9"/>
      <c r="M42907" s="9"/>
      <c r="N42907" s="9"/>
    </row>
    <row r="42908" spans="12:14" x14ac:dyDescent="0.25">
      <c r="L42908" s="9"/>
      <c r="M42908" s="9"/>
      <c r="N42908" s="9"/>
    </row>
    <row r="42909" spans="12:14" x14ac:dyDescent="0.25">
      <c r="L42909" s="9"/>
      <c r="M42909" s="9"/>
      <c r="N42909" s="9"/>
    </row>
    <row r="42910" spans="12:14" x14ac:dyDescent="0.25">
      <c r="L42910" s="9"/>
      <c r="M42910" s="9"/>
      <c r="N42910" s="9"/>
    </row>
    <row r="42911" spans="12:14" x14ac:dyDescent="0.25">
      <c r="L42911" s="9"/>
      <c r="M42911" s="9"/>
      <c r="N42911" s="9"/>
    </row>
    <row r="42912" spans="12:14" x14ac:dyDescent="0.25">
      <c r="L42912" s="9"/>
      <c r="M42912" s="9"/>
      <c r="N42912" s="9"/>
    </row>
    <row r="42913" spans="12:14" x14ac:dyDescent="0.25">
      <c r="L42913" s="9"/>
      <c r="M42913" s="9"/>
      <c r="N42913" s="9"/>
    </row>
    <row r="42914" spans="12:14" x14ac:dyDescent="0.25">
      <c r="L42914" s="9"/>
      <c r="M42914" s="9"/>
      <c r="N42914" s="9"/>
    </row>
    <row r="42915" spans="12:14" x14ac:dyDescent="0.25">
      <c r="L42915" s="9"/>
      <c r="M42915" s="9"/>
      <c r="N42915" s="9"/>
    </row>
    <row r="42916" spans="12:14" x14ac:dyDescent="0.25">
      <c r="L42916" s="9"/>
      <c r="M42916" s="9"/>
      <c r="N42916" s="9"/>
    </row>
    <row r="42917" spans="12:14" x14ac:dyDescent="0.25">
      <c r="L42917" s="9"/>
      <c r="M42917" s="9"/>
      <c r="N42917" s="9"/>
    </row>
    <row r="42918" spans="12:14" x14ac:dyDescent="0.25">
      <c r="L42918" s="9"/>
      <c r="M42918" s="9"/>
      <c r="N42918" s="9"/>
    </row>
    <row r="42919" spans="12:14" x14ac:dyDescent="0.25">
      <c r="L42919" s="9"/>
      <c r="M42919" s="9"/>
      <c r="N42919" s="9"/>
    </row>
    <row r="42920" spans="12:14" x14ac:dyDescent="0.25">
      <c r="L42920" s="9"/>
      <c r="M42920" s="9"/>
      <c r="N42920" s="9"/>
    </row>
    <row r="42921" spans="12:14" x14ac:dyDescent="0.25">
      <c r="L42921" s="9"/>
      <c r="M42921" s="9"/>
      <c r="N42921" s="9"/>
    </row>
    <row r="42922" spans="12:14" x14ac:dyDescent="0.25">
      <c r="L42922" s="9"/>
      <c r="M42922" s="9"/>
      <c r="N42922" s="9"/>
    </row>
    <row r="42923" spans="12:14" x14ac:dyDescent="0.25">
      <c r="L42923" s="9"/>
      <c r="M42923" s="9"/>
      <c r="N42923" s="9"/>
    </row>
    <row r="42924" spans="12:14" x14ac:dyDescent="0.25">
      <c r="L42924" s="9"/>
      <c r="M42924" s="9"/>
      <c r="N42924" s="9"/>
    </row>
    <row r="42925" spans="12:14" x14ac:dyDescent="0.25">
      <c r="L42925" s="9"/>
      <c r="M42925" s="9"/>
      <c r="N42925" s="9"/>
    </row>
    <row r="42926" spans="12:14" x14ac:dyDescent="0.25">
      <c r="L42926" s="9"/>
      <c r="M42926" s="9"/>
      <c r="N42926" s="9"/>
    </row>
    <row r="42927" spans="12:14" x14ac:dyDescent="0.25">
      <c r="L42927" s="9"/>
      <c r="M42927" s="9"/>
      <c r="N42927" s="9"/>
    </row>
    <row r="42928" spans="12:14" x14ac:dyDescent="0.25">
      <c r="L42928" s="9"/>
      <c r="M42928" s="9"/>
      <c r="N42928" s="9"/>
    </row>
    <row r="42929" spans="12:14" x14ac:dyDescent="0.25">
      <c r="L42929" s="9"/>
      <c r="M42929" s="9"/>
      <c r="N42929" s="9"/>
    </row>
    <row r="42930" spans="12:14" x14ac:dyDescent="0.25">
      <c r="L42930" s="9"/>
      <c r="M42930" s="9"/>
      <c r="N42930" s="9"/>
    </row>
    <row r="42931" spans="12:14" x14ac:dyDescent="0.25">
      <c r="L42931" s="9"/>
      <c r="M42931" s="9"/>
      <c r="N42931" s="9"/>
    </row>
    <row r="42932" spans="12:14" x14ac:dyDescent="0.25">
      <c r="L42932" s="9"/>
      <c r="M42932" s="9"/>
      <c r="N42932" s="9"/>
    </row>
    <row r="42933" spans="12:14" x14ac:dyDescent="0.25">
      <c r="L42933" s="9"/>
      <c r="M42933" s="9"/>
      <c r="N42933" s="9"/>
    </row>
    <row r="42934" spans="12:14" x14ac:dyDescent="0.25">
      <c r="L42934" s="9"/>
      <c r="M42934" s="9"/>
      <c r="N42934" s="9"/>
    </row>
    <row r="42935" spans="12:14" x14ac:dyDescent="0.25">
      <c r="L42935" s="9"/>
      <c r="M42935" s="9"/>
      <c r="N42935" s="9"/>
    </row>
    <row r="42936" spans="12:14" x14ac:dyDescent="0.25">
      <c r="L42936" s="9"/>
      <c r="M42936" s="9"/>
      <c r="N42936" s="9"/>
    </row>
    <row r="42937" spans="12:14" x14ac:dyDescent="0.25">
      <c r="L42937" s="9"/>
      <c r="M42937" s="9"/>
      <c r="N42937" s="9"/>
    </row>
    <row r="42938" spans="12:14" x14ac:dyDescent="0.25">
      <c r="L42938" s="9"/>
      <c r="M42938" s="9"/>
      <c r="N42938" s="9"/>
    </row>
    <row r="42939" spans="12:14" x14ac:dyDescent="0.25">
      <c r="L42939" s="9"/>
      <c r="M42939" s="9"/>
      <c r="N42939" s="9"/>
    </row>
    <row r="42940" spans="12:14" x14ac:dyDescent="0.25">
      <c r="L42940" s="9"/>
      <c r="M42940" s="9"/>
      <c r="N42940" s="9"/>
    </row>
    <row r="42941" spans="12:14" x14ac:dyDescent="0.25">
      <c r="L42941" s="9"/>
      <c r="M42941" s="9"/>
      <c r="N42941" s="9"/>
    </row>
    <row r="42942" spans="12:14" x14ac:dyDescent="0.25">
      <c r="L42942" s="9"/>
      <c r="M42942" s="9"/>
      <c r="N42942" s="9"/>
    </row>
    <row r="42943" spans="12:14" x14ac:dyDescent="0.25">
      <c r="L42943" s="9"/>
      <c r="M42943" s="9"/>
      <c r="N42943" s="9"/>
    </row>
    <row r="42944" spans="12:14" x14ac:dyDescent="0.25">
      <c r="L42944" s="9"/>
      <c r="M42944" s="9"/>
      <c r="N42944" s="9"/>
    </row>
    <row r="42945" spans="12:14" x14ac:dyDescent="0.25">
      <c r="L42945" s="9"/>
      <c r="M42945" s="9"/>
      <c r="N42945" s="9"/>
    </row>
    <row r="42946" spans="12:14" x14ac:dyDescent="0.25">
      <c r="L42946" s="9"/>
      <c r="M42946" s="9"/>
      <c r="N42946" s="9"/>
    </row>
    <row r="42947" spans="12:14" x14ac:dyDescent="0.25">
      <c r="L42947" s="9"/>
      <c r="M42947" s="9"/>
      <c r="N42947" s="9"/>
    </row>
    <row r="42948" spans="12:14" x14ac:dyDescent="0.25">
      <c r="L42948" s="9"/>
      <c r="M42948" s="9"/>
      <c r="N42948" s="9"/>
    </row>
    <row r="42949" spans="12:14" x14ac:dyDescent="0.25">
      <c r="L42949" s="9"/>
      <c r="M42949" s="9"/>
      <c r="N42949" s="9"/>
    </row>
    <row r="42950" spans="12:14" x14ac:dyDescent="0.25">
      <c r="L42950" s="9"/>
      <c r="M42950" s="9"/>
      <c r="N42950" s="9"/>
    </row>
    <row r="42951" spans="12:14" x14ac:dyDescent="0.25">
      <c r="L42951" s="9"/>
      <c r="M42951" s="9"/>
      <c r="N42951" s="9"/>
    </row>
    <row r="42952" spans="12:14" x14ac:dyDescent="0.25">
      <c r="L42952" s="9"/>
      <c r="M42952" s="9"/>
      <c r="N42952" s="9"/>
    </row>
    <row r="42953" spans="12:14" x14ac:dyDescent="0.25">
      <c r="L42953" s="9"/>
      <c r="M42953" s="9"/>
      <c r="N42953" s="9"/>
    </row>
    <row r="42954" spans="12:14" x14ac:dyDescent="0.25">
      <c r="L42954" s="9"/>
      <c r="M42954" s="9"/>
      <c r="N42954" s="9"/>
    </row>
    <row r="42955" spans="12:14" x14ac:dyDescent="0.25">
      <c r="L42955" s="9"/>
      <c r="M42955" s="9"/>
      <c r="N42955" s="9"/>
    </row>
    <row r="42956" spans="12:14" x14ac:dyDescent="0.25">
      <c r="L42956" s="9"/>
      <c r="M42956" s="9"/>
      <c r="N42956" s="9"/>
    </row>
    <row r="42957" spans="12:14" x14ac:dyDescent="0.25">
      <c r="L42957" s="9"/>
      <c r="M42957" s="9"/>
      <c r="N42957" s="9"/>
    </row>
    <row r="42958" spans="12:14" x14ac:dyDescent="0.25">
      <c r="L42958" s="9"/>
      <c r="M42958" s="9"/>
      <c r="N42958" s="9"/>
    </row>
    <row r="42959" spans="12:14" x14ac:dyDescent="0.25">
      <c r="L42959" s="9"/>
      <c r="M42959" s="9"/>
      <c r="N42959" s="9"/>
    </row>
    <row r="42960" spans="12:14" x14ac:dyDescent="0.25">
      <c r="L42960" s="9"/>
      <c r="M42960" s="9"/>
      <c r="N42960" s="9"/>
    </row>
    <row r="42961" spans="12:14" x14ac:dyDescent="0.25">
      <c r="L42961" s="9"/>
      <c r="M42961" s="9"/>
      <c r="N42961" s="9"/>
    </row>
    <row r="42962" spans="12:14" x14ac:dyDescent="0.25">
      <c r="L42962" s="9"/>
      <c r="M42962" s="9"/>
      <c r="N42962" s="9"/>
    </row>
    <row r="42963" spans="12:14" x14ac:dyDescent="0.25">
      <c r="L42963" s="9"/>
      <c r="M42963" s="9"/>
      <c r="N42963" s="9"/>
    </row>
    <row r="42964" spans="12:14" x14ac:dyDescent="0.25">
      <c r="L42964" s="9"/>
      <c r="M42964" s="9"/>
      <c r="N42964" s="9"/>
    </row>
    <row r="42965" spans="12:14" x14ac:dyDescent="0.25">
      <c r="L42965" s="9"/>
      <c r="M42965" s="9"/>
      <c r="N42965" s="9"/>
    </row>
    <row r="42966" spans="12:14" x14ac:dyDescent="0.25">
      <c r="L42966" s="9"/>
      <c r="M42966" s="9"/>
      <c r="N42966" s="9"/>
    </row>
    <row r="42967" spans="12:14" x14ac:dyDescent="0.25">
      <c r="L42967" s="9"/>
      <c r="M42967" s="9"/>
      <c r="N42967" s="9"/>
    </row>
    <row r="42968" spans="12:14" x14ac:dyDescent="0.25">
      <c r="L42968" s="9"/>
      <c r="M42968" s="9"/>
      <c r="N42968" s="9"/>
    </row>
    <row r="42969" spans="12:14" x14ac:dyDescent="0.25">
      <c r="L42969" s="9"/>
      <c r="M42969" s="9"/>
      <c r="N42969" s="9"/>
    </row>
    <row r="42970" spans="12:14" x14ac:dyDescent="0.25">
      <c r="L42970" s="9"/>
      <c r="M42970" s="9"/>
      <c r="N42970" s="9"/>
    </row>
    <row r="42971" spans="12:14" x14ac:dyDescent="0.25">
      <c r="L42971" s="9"/>
      <c r="M42971" s="9"/>
      <c r="N42971" s="9"/>
    </row>
    <row r="42972" spans="12:14" x14ac:dyDescent="0.25">
      <c r="L42972" s="9"/>
      <c r="M42972" s="9"/>
      <c r="N42972" s="9"/>
    </row>
    <row r="42973" spans="12:14" x14ac:dyDescent="0.25">
      <c r="L42973" s="9"/>
      <c r="M42973" s="9"/>
      <c r="N42973" s="9"/>
    </row>
    <row r="42974" spans="12:14" x14ac:dyDescent="0.25">
      <c r="L42974" s="9"/>
      <c r="M42974" s="9"/>
      <c r="N42974" s="9"/>
    </row>
    <row r="42975" spans="12:14" x14ac:dyDescent="0.25">
      <c r="L42975" s="9"/>
      <c r="M42975" s="9"/>
      <c r="N42975" s="9"/>
    </row>
    <row r="42976" spans="12:14" x14ac:dyDescent="0.25">
      <c r="L42976" s="9"/>
      <c r="M42976" s="9"/>
      <c r="N42976" s="9"/>
    </row>
    <row r="42977" spans="12:14" x14ac:dyDescent="0.25">
      <c r="L42977" s="9"/>
      <c r="M42977" s="9"/>
      <c r="N42977" s="9"/>
    </row>
    <row r="42978" spans="12:14" x14ac:dyDescent="0.25">
      <c r="L42978" s="9"/>
      <c r="M42978" s="9"/>
      <c r="N42978" s="9"/>
    </row>
    <row r="42979" spans="12:14" x14ac:dyDescent="0.25">
      <c r="L42979" s="9"/>
      <c r="M42979" s="9"/>
      <c r="N42979" s="9"/>
    </row>
    <row r="42980" spans="12:14" x14ac:dyDescent="0.25">
      <c r="L42980" s="9"/>
      <c r="M42980" s="9"/>
      <c r="N42980" s="9"/>
    </row>
    <row r="42981" spans="12:14" x14ac:dyDescent="0.25">
      <c r="L42981" s="9"/>
      <c r="M42981" s="9"/>
      <c r="N42981" s="9"/>
    </row>
    <row r="42982" spans="12:14" x14ac:dyDescent="0.25">
      <c r="L42982" s="9"/>
      <c r="M42982" s="9"/>
      <c r="N42982" s="9"/>
    </row>
    <row r="42983" spans="12:14" x14ac:dyDescent="0.25">
      <c r="L42983" s="9"/>
      <c r="M42983" s="9"/>
      <c r="N42983" s="9"/>
    </row>
    <row r="42984" spans="12:14" x14ac:dyDescent="0.25">
      <c r="L42984" s="9"/>
      <c r="M42984" s="9"/>
      <c r="N42984" s="9"/>
    </row>
    <row r="42985" spans="12:14" x14ac:dyDescent="0.25">
      <c r="L42985" s="9"/>
      <c r="M42985" s="9"/>
      <c r="N42985" s="9"/>
    </row>
    <row r="42986" spans="12:14" x14ac:dyDescent="0.25">
      <c r="L42986" s="9"/>
      <c r="M42986" s="9"/>
      <c r="N42986" s="9"/>
    </row>
    <row r="42987" spans="12:14" x14ac:dyDescent="0.25">
      <c r="L42987" s="9"/>
      <c r="M42987" s="9"/>
      <c r="N42987" s="9"/>
    </row>
    <row r="42988" spans="12:14" x14ac:dyDescent="0.25">
      <c r="L42988" s="9"/>
      <c r="M42988" s="9"/>
      <c r="N42988" s="9"/>
    </row>
    <row r="42989" spans="12:14" x14ac:dyDescent="0.25">
      <c r="L42989" s="9"/>
      <c r="M42989" s="9"/>
      <c r="N42989" s="9"/>
    </row>
    <row r="42990" spans="12:14" x14ac:dyDescent="0.25">
      <c r="L42990" s="9"/>
      <c r="M42990" s="9"/>
      <c r="N42990" s="9"/>
    </row>
    <row r="42991" spans="12:14" x14ac:dyDescent="0.25">
      <c r="L42991" s="9"/>
      <c r="M42991" s="9"/>
      <c r="N42991" s="9"/>
    </row>
    <row r="42992" spans="12:14" x14ac:dyDescent="0.25">
      <c r="L42992" s="9"/>
      <c r="M42992" s="9"/>
      <c r="N42992" s="9"/>
    </row>
    <row r="42993" spans="12:14" x14ac:dyDescent="0.25">
      <c r="L42993" s="9"/>
      <c r="M42993" s="9"/>
      <c r="N42993" s="9"/>
    </row>
    <row r="42994" spans="12:14" x14ac:dyDescent="0.25">
      <c r="L42994" s="9"/>
      <c r="M42994" s="9"/>
      <c r="N42994" s="9"/>
    </row>
    <row r="42995" spans="12:14" x14ac:dyDescent="0.25">
      <c r="L42995" s="9"/>
      <c r="M42995" s="9"/>
      <c r="N42995" s="9"/>
    </row>
    <row r="42996" spans="12:14" x14ac:dyDescent="0.25">
      <c r="L42996" s="9"/>
      <c r="M42996" s="9"/>
      <c r="N42996" s="9"/>
    </row>
    <row r="42997" spans="12:14" x14ac:dyDescent="0.25">
      <c r="L42997" s="9"/>
      <c r="M42997" s="9"/>
      <c r="N42997" s="9"/>
    </row>
    <row r="42998" spans="12:14" x14ac:dyDescent="0.25">
      <c r="L42998" s="9"/>
      <c r="M42998" s="9"/>
      <c r="N42998" s="9"/>
    </row>
    <row r="42999" spans="12:14" x14ac:dyDescent="0.25">
      <c r="L42999" s="9"/>
      <c r="M42999" s="9"/>
      <c r="N42999" s="9"/>
    </row>
    <row r="43000" spans="12:14" x14ac:dyDescent="0.25">
      <c r="L43000" s="9"/>
      <c r="M43000" s="9"/>
      <c r="N43000" s="9"/>
    </row>
    <row r="43001" spans="12:14" x14ac:dyDescent="0.25">
      <c r="L43001" s="9"/>
      <c r="M43001" s="9"/>
      <c r="N43001" s="9"/>
    </row>
    <row r="43002" spans="12:14" x14ac:dyDescent="0.25">
      <c r="L43002" s="9"/>
      <c r="M43002" s="9"/>
      <c r="N43002" s="9"/>
    </row>
    <row r="43003" spans="12:14" x14ac:dyDescent="0.25">
      <c r="L43003" s="9"/>
      <c r="M43003" s="9"/>
      <c r="N43003" s="9"/>
    </row>
    <row r="43004" spans="12:14" x14ac:dyDescent="0.25">
      <c r="L43004" s="9"/>
      <c r="M43004" s="9"/>
      <c r="N43004" s="9"/>
    </row>
    <row r="43005" spans="12:14" x14ac:dyDescent="0.25">
      <c r="L43005" s="9"/>
      <c r="M43005" s="9"/>
      <c r="N43005" s="9"/>
    </row>
    <row r="43006" spans="12:14" x14ac:dyDescent="0.25">
      <c r="L43006" s="9"/>
      <c r="M43006" s="9"/>
      <c r="N43006" s="9"/>
    </row>
    <row r="43007" spans="12:14" x14ac:dyDescent="0.25">
      <c r="L43007" s="9"/>
      <c r="M43007" s="9"/>
      <c r="N43007" s="9"/>
    </row>
    <row r="43008" spans="12:14" x14ac:dyDescent="0.25">
      <c r="L43008" s="9"/>
      <c r="M43008" s="9"/>
      <c r="N43008" s="9"/>
    </row>
    <row r="43009" spans="12:14" x14ac:dyDescent="0.25">
      <c r="L43009" s="9"/>
      <c r="M43009" s="9"/>
      <c r="N43009" s="9"/>
    </row>
    <row r="43010" spans="12:14" x14ac:dyDescent="0.25">
      <c r="L43010" s="9"/>
      <c r="M43010" s="9"/>
      <c r="N43010" s="9"/>
    </row>
    <row r="43011" spans="12:14" x14ac:dyDescent="0.25">
      <c r="L43011" s="9"/>
      <c r="M43011" s="9"/>
      <c r="N43011" s="9"/>
    </row>
    <row r="43012" spans="12:14" x14ac:dyDescent="0.25">
      <c r="L43012" s="9"/>
      <c r="M43012" s="9"/>
      <c r="N43012" s="9"/>
    </row>
    <row r="43013" spans="12:14" x14ac:dyDescent="0.25">
      <c r="L43013" s="9"/>
      <c r="M43013" s="9"/>
      <c r="N43013" s="9"/>
    </row>
    <row r="43014" spans="12:14" x14ac:dyDescent="0.25">
      <c r="L43014" s="9"/>
      <c r="M43014" s="9"/>
      <c r="N43014" s="9"/>
    </row>
    <row r="43015" spans="12:14" x14ac:dyDescent="0.25">
      <c r="L43015" s="9"/>
      <c r="M43015" s="9"/>
      <c r="N43015" s="9"/>
    </row>
    <row r="43016" spans="12:14" x14ac:dyDescent="0.25">
      <c r="L43016" s="9"/>
      <c r="M43016" s="9"/>
      <c r="N43016" s="9"/>
    </row>
    <row r="43017" spans="12:14" x14ac:dyDescent="0.25">
      <c r="L43017" s="9"/>
      <c r="M43017" s="9"/>
      <c r="N43017" s="9"/>
    </row>
    <row r="43018" spans="12:14" x14ac:dyDescent="0.25">
      <c r="L43018" s="9"/>
      <c r="M43018" s="9"/>
      <c r="N43018" s="9"/>
    </row>
    <row r="43019" spans="12:14" x14ac:dyDescent="0.25">
      <c r="L43019" s="9"/>
      <c r="M43019" s="9"/>
      <c r="N43019" s="9"/>
    </row>
    <row r="43020" spans="12:14" x14ac:dyDescent="0.25">
      <c r="L43020" s="9"/>
      <c r="M43020" s="9"/>
      <c r="N43020" s="9"/>
    </row>
    <row r="43021" spans="12:14" x14ac:dyDescent="0.25">
      <c r="L43021" s="9"/>
      <c r="M43021" s="9"/>
      <c r="N43021" s="9"/>
    </row>
    <row r="43022" spans="12:14" x14ac:dyDescent="0.25">
      <c r="L43022" s="9"/>
      <c r="M43022" s="9"/>
      <c r="N43022" s="9"/>
    </row>
    <row r="43023" spans="12:14" x14ac:dyDescent="0.25">
      <c r="L43023" s="9"/>
      <c r="M43023" s="9"/>
      <c r="N43023" s="9"/>
    </row>
    <row r="43024" spans="12:14" x14ac:dyDescent="0.25">
      <c r="L43024" s="9"/>
      <c r="M43024" s="9"/>
      <c r="N43024" s="9"/>
    </row>
    <row r="43025" spans="12:14" x14ac:dyDescent="0.25">
      <c r="L43025" s="9"/>
      <c r="M43025" s="9"/>
      <c r="N43025" s="9"/>
    </row>
    <row r="43026" spans="12:14" x14ac:dyDescent="0.25">
      <c r="L43026" s="9"/>
      <c r="M43026" s="9"/>
      <c r="N43026" s="9"/>
    </row>
    <row r="43027" spans="12:14" x14ac:dyDescent="0.25">
      <c r="L43027" s="9"/>
      <c r="M43027" s="9"/>
      <c r="N43027" s="9"/>
    </row>
    <row r="43028" spans="12:14" x14ac:dyDescent="0.25">
      <c r="L43028" s="9"/>
      <c r="M43028" s="9"/>
      <c r="N43028" s="9"/>
    </row>
    <row r="43029" spans="12:14" x14ac:dyDescent="0.25">
      <c r="L43029" s="9"/>
      <c r="M43029" s="9"/>
      <c r="N43029" s="9"/>
    </row>
    <row r="43030" spans="12:14" x14ac:dyDescent="0.25">
      <c r="L43030" s="9"/>
      <c r="M43030" s="9"/>
      <c r="N43030" s="9"/>
    </row>
    <row r="43031" spans="12:14" x14ac:dyDescent="0.25">
      <c r="L43031" s="9"/>
      <c r="M43031" s="9"/>
      <c r="N43031" s="9"/>
    </row>
    <row r="43032" spans="12:14" x14ac:dyDescent="0.25">
      <c r="L43032" s="9"/>
      <c r="M43032" s="9"/>
      <c r="N43032" s="9"/>
    </row>
    <row r="43033" spans="12:14" x14ac:dyDescent="0.25">
      <c r="L43033" s="9"/>
      <c r="M43033" s="9"/>
      <c r="N43033" s="9"/>
    </row>
    <row r="43034" spans="12:14" x14ac:dyDescent="0.25">
      <c r="L43034" s="9"/>
      <c r="M43034" s="9"/>
      <c r="N43034" s="9"/>
    </row>
    <row r="43035" spans="12:14" x14ac:dyDescent="0.25">
      <c r="L43035" s="9"/>
      <c r="M43035" s="9"/>
      <c r="N43035" s="9"/>
    </row>
    <row r="43036" spans="12:14" x14ac:dyDescent="0.25">
      <c r="L43036" s="9"/>
      <c r="M43036" s="9"/>
      <c r="N43036" s="9"/>
    </row>
    <row r="43037" spans="12:14" x14ac:dyDescent="0.25">
      <c r="L43037" s="9"/>
      <c r="M43037" s="9"/>
      <c r="N43037" s="9"/>
    </row>
    <row r="43038" spans="12:14" x14ac:dyDescent="0.25">
      <c r="L43038" s="9"/>
      <c r="M43038" s="9"/>
      <c r="N43038" s="9"/>
    </row>
    <row r="43039" spans="12:14" x14ac:dyDescent="0.25">
      <c r="L43039" s="9"/>
      <c r="M43039" s="9"/>
      <c r="N43039" s="9"/>
    </row>
    <row r="43040" spans="12:14" x14ac:dyDescent="0.25">
      <c r="L43040" s="9"/>
      <c r="M43040" s="9"/>
      <c r="N43040" s="9"/>
    </row>
    <row r="43041" spans="12:14" x14ac:dyDescent="0.25">
      <c r="L43041" s="9"/>
      <c r="M43041" s="9"/>
      <c r="N43041" s="9"/>
    </row>
    <row r="43042" spans="12:14" x14ac:dyDescent="0.25">
      <c r="L43042" s="9"/>
      <c r="M43042" s="9"/>
      <c r="N43042" s="9"/>
    </row>
    <row r="43043" spans="12:14" x14ac:dyDescent="0.25">
      <c r="L43043" s="9"/>
      <c r="M43043" s="9"/>
      <c r="N43043" s="9"/>
    </row>
    <row r="43044" spans="12:14" x14ac:dyDescent="0.25">
      <c r="L43044" s="9"/>
      <c r="M43044" s="9"/>
      <c r="N43044" s="9"/>
    </row>
    <row r="43045" spans="12:14" x14ac:dyDescent="0.25">
      <c r="L43045" s="9"/>
      <c r="M43045" s="9"/>
      <c r="N43045" s="9"/>
    </row>
    <row r="43046" spans="12:14" x14ac:dyDescent="0.25">
      <c r="L43046" s="9"/>
      <c r="M43046" s="9"/>
      <c r="N43046" s="9"/>
    </row>
    <row r="43047" spans="12:14" x14ac:dyDescent="0.25">
      <c r="L43047" s="9"/>
      <c r="M43047" s="9"/>
      <c r="N43047" s="9"/>
    </row>
    <row r="43048" spans="12:14" x14ac:dyDescent="0.25">
      <c r="L43048" s="9"/>
      <c r="M43048" s="9"/>
      <c r="N43048" s="9"/>
    </row>
    <row r="43049" spans="12:14" x14ac:dyDescent="0.25">
      <c r="L43049" s="9"/>
      <c r="M43049" s="9"/>
      <c r="N43049" s="9"/>
    </row>
    <row r="43050" spans="12:14" x14ac:dyDescent="0.25">
      <c r="L43050" s="9"/>
      <c r="M43050" s="9"/>
      <c r="N43050" s="9"/>
    </row>
    <row r="43051" spans="12:14" x14ac:dyDescent="0.25">
      <c r="L43051" s="9"/>
      <c r="M43051" s="9"/>
      <c r="N43051" s="9"/>
    </row>
    <row r="43052" spans="12:14" x14ac:dyDescent="0.25">
      <c r="L43052" s="9"/>
      <c r="M43052" s="9"/>
      <c r="N43052" s="9"/>
    </row>
    <row r="43053" spans="12:14" x14ac:dyDescent="0.25">
      <c r="L43053" s="9"/>
      <c r="M43053" s="9"/>
      <c r="N43053" s="9"/>
    </row>
    <row r="43054" spans="12:14" x14ac:dyDescent="0.25">
      <c r="L43054" s="9"/>
      <c r="M43054" s="9"/>
      <c r="N43054" s="9"/>
    </row>
    <row r="43055" spans="12:14" x14ac:dyDescent="0.25">
      <c r="L43055" s="9"/>
      <c r="M43055" s="9"/>
      <c r="N43055" s="9"/>
    </row>
    <row r="43056" spans="12:14" x14ac:dyDescent="0.25">
      <c r="L43056" s="9"/>
      <c r="M43056" s="9"/>
      <c r="N43056" s="9"/>
    </row>
    <row r="43057" spans="12:14" x14ac:dyDescent="0.25">
      <c r="L43057" s="9"/>
      <c r="M43057" s="9"/>
      <c r="N43057" s="9"/>
    </row>
    <row r="43058" spans="12:14" x14ac:dyDescent="0.25">
      <c r="L43058" s="9"/>
      <c r="M43058" s="9"/>
      <c r="N43058" s="9"/>
    </row>
    <row r="43059" spans="12:14" x14ac:dyDescent="0.25">
      <c r="L43059" s="9"/>
      <c r="M43059" s="9"/>
      <c r="N43059" s="9"/>
    </row>
    <row r="43060" spans="12:14" x14ac:dyDescent="0.25">
      <c r="L43060" s="9"/>
      <c r="M43060" s="9"/>
      <c r="N43060" s="9"/>
    </row>
    <row r="43061" spans="12:14" x14ac:dyDescent="0.25">
      <c r="L43061" s="9"/>
      <c r="M43061" s="9"/>
      <c r="N43061" s="9"/>
    </row>
    <row r="43062" spans="12:14" x14ac:dyDescent="0.25">
      <c r="L43062" s="9"/>
      <c r="M43062" s="9"/>
      <c r="N43062" s="9"/>
    </row>
    <row r="43063" spans="12:14" x14ac:dyDescent="0.25">
      <c r="L43063" s="9"/>
      <c r="M43063" s="9"/>
      <c r="N43063" s="9"/>
    </row>
    <row r="43064" spans="12:14" x14ac:dyDescent="0.25">
      <c r="L43064" s="9"/>
      <c r="M43064" s="9"/>
      <c r="N43064" s="9"/>
    </row>
    <row r="43065" spans="12:14" x14ac:dyDescent="0.25">
      <c r="L43065" s="9"/>
      <c r="M43065" s="9"/>
      <c r="N43065" s="9"/>
    </row>
    <row r="43066" spans="12:14" x14ac:dyDescent="0.25">
      <c r="L43066" s="9"/>
      <c r="M43066" s="9"/>
      <c r="N43066" s="9"/>
    </row>
    <row r="43067" spans="12:14" x14ac:dyDescent="0.25">
      <c r="L43067" s="9"/>
      <c r="M43067" s="9"/>
      <c r="N43067" s="9"/>
    </row>
    <row r="43068" spans="12:14" x14ac:dyDescent="0.25">
      <c r="L43068" s="9"/>
      <c r="M43068" s="9"/>
      <c r="N43068" s="9"/>
    </row>
    <row r="43069" spans="12:14" x14ac:dyDescent="0.25">
      <c r="L43069" s="9"/>
      <c r="M43069" s="9"/>
      <c r="N43069" s="9"/>
    </row>
    <row r="43070" spans="12:14" x14ac:dyDescent="0.25">
      <c r="L43070" s="9"/>
      <c r="M43070" s="9"/>
      <c r="N43070" s="9"/>
    </row>
    <row r="43071" spans="12:14" x14ac:dyDescent="0.25">
      <c r="L43071" s="9"/>
      <c r="M43071" s="9"/>
      <c r="N43071" s="9"/>
    </row>
    <row r="43072" spans="12:14" x14ac:dyDescent="0.25">
      <c r="L43072" s="9"/>
      <c r="M43072" s="9"/>
      <c r="N43072" s="9"/>
    </row>
    <row r="43073" spans="12:14" x14ac:dyDescent="0.25">
      <c r="L43073" s="9"/>
      <c r="M43073" s="9"/>
      <c r="N43073" s="9"/>
    </row>
    <row r="43074" spans="12:14" x14ac:dyDescent="0.25">
      <c r="L43074" s="9"/>
      <c r="M43074" s="9"/>
      <c r="N43074" s="9"/>
    </row>
    <row r="43075" spans="12:14" x14ac:dyDescent="0.25">
      <c r="L43075" s="9"/>
      <c r="M43075" s="9"/>
      <c r="N43075" s="9"/>
    </row>
    <row r="43076" spans="12:14" x14ac:dyDescent="0.25">
      <c r="L43076" s="9"/>
      <c r="M43076" s="9"/>
      <c r="N43076" s="9"/>
    </row>
    <row r="43077" spans="12:14" x14ac:dyDescent="0.25">
      <c r="L43077" s="9"/>
      <c r="M43077" s="9"/>
      <c r="N43077" s="9"/>
    </row>
    <row r="43078" spans="12:14" x14ac:dyDescent="0.25">
      <c r="L43078" s="9"/>
      <c r="M43078" s="9"/>
      <c r="N43078" s="9"/>
    </row>
    <row r="43079" spans="12:14" x14ac:dyDescent="0.25">
      <c r="L43079" s="9"/>
      <c r="M43079" s="9"/>
      <c r="N43079" s="9"/>
    </row>
    <row r="43080" spans="12:14" x14ac:dyDescent="0.25">
      <c r="L43080" s="9"/>
      <c r="M43080" s="9"/>
      <c r="N43080" s="9"/>
    </row>
    <row r="43081" spans="12:14" x14ac:dyDescent="0.25">
      <c r="L43081" s="9"/>
      <c r="M43081" s="9"/>
      <c r="N43081" s="9"/>
    </row>
    <row r="43082" spans="12:14" x14ac:dyDescent="0.25">
      <c r="L43082" s="9"/>
      <c r="M43082" s="9"/>
      <c r="N43082" s="9"/>
    </row>
    <row r="43083" spans="12:14" x14ac:dyDescent="0.25">
      <c r="L43083" s="9"/>
      <c r="M43083" s="9"/>
      <c r="N43083" s="9"/>
    </row>
    <row r="43084" spans="12:14" x14ac:dyDescent="0.25">
      <c r="L43084" s="9"/>
      <c r="M43084" s="9"/>
      <c r="N43084" s="9"/>
    </row>
    <row r="43085" spans="12:14" x14ac:dyDescent="0.25">
      <c r="L43085" s="9"/>
      <c r="M43085" s="9"/>
      <c r="N43085" s="9"/>
    </row>
    <row r="43086" spans="12:14" x14ac:dyDescent="0.25">
      <c r="L43086" s="9"/>
      <c r="M43086" s="9"/>
      <c r="N43086" s="9"/>
    </row>
    <row r="43087" spans="12:14" x14ac:dyDescent="0.25">
      <c r="L43087" s="9"/>
      <c r="M43087" s="9"/>
      <c r="N43087" s="9"/>
    </row>
    <row r="43088" spans="12:14" x14ac:dyDescent="0.25">
      <c r="L43088" s="9"/>
      <c r="M43088" s="9"/>
      <c r="N43088" s="9"/>
    </row>
    <row r="43089" spans="12:14" x14ac:dyDescent="0.25">
      <c r="L43089" s="9"/>
      <c r="M43089" s="9"/>
      <c r="N43089" s="9"/>
    </row>
    <row r="43090" spans="12:14" x14ac:dyDescent="0.25">
      <c r="L43090" s="9"/>
      <c r="M43090" s="9"/>
      <c r="N43090" s="9"/>
    </row>
    <row r="43091" spans="12:14" x14ac:dyDescent="0.25">
      <c r="L43091" s="9"/>
      <c r="M43091" s="9"/>
      <c r="N43091" s="9"/>
    </row>
    <row r="43092" spans="12:14" x14ac:dyDescent="0.25">
      <c r="L43092" s="9"/>
      <c r="M43092" s="9"/>
      <c r="N43092" s="9"/>
    </row>
    <row r="43093" spans="12:14" x14ac:dyDescent="0.25">
      <c r="L43093" s="9"/>
      <c r="M43093" s="9"/>
      <c r="N43093" s="9"/>
    </row>
    <row r="43094" spans="12:14" x14ac:dyDescent="0.25">
      <c r="L43094" s="9"/>
      <c r="M43094" s="9"/>
      <c r="N43094" s="9"/>
    </row>
    <row r="43095" spans="12:14" x14ac:dyDescent="0.25">
      <c r="L43095" s="9"/>
      <c r="M43095" s="9"/>
      <c r="N43095" s="9"/>
    </row>
    <row r="43096" spans="12:14" x14ac:dyDescent="0.25">
      <c r="L43096" s="9"/>
      <c r="M43096" s="9"/>
      <c r="N43096" s="9"/>
    </row>
    <row r="43097" spans="12:14" x14ac:dyDescent="0.25">
      <c r="L43097" s="9"/>
      <c r="M43097" s="9"/>
      <c r="N43097" s="9"/>
    </row>
    <row r="43098" spans="12:14" x14ac:dyDescent="0.25">
      <c r="L43098" s="9"/>
      <c r="M43098" s="9"/>
      <c r="N43098" s="9"/>
    </row>
    <row r="43099" spans="12:14" x14ac:dyDescent="0.25">
      <c r="L43099" s="9"/>
      <c r="M43099" s="9"/>
      <c r="N43099" s="9"/>
    </row>
    <row r="43100" spans="12:14" x14ac:dyDescent="0.25">
      <c r="L43100" s="9"/>
      <c r="M43100" s="9"/>
      <c r="N43100" s="9"/>
    </row>
    <row r="43101" spans="12:14" x14ac:dyDescent="0.25">
      <c r="L43101" s="9"/>
      <c r="M43101" s="9"/>
      <c r="N43101" s="9"/>
    </row>
    <row r="43102" spans="12:14" x14ac:dyDescent="0.25">
      <c r="L43102" s="9"/>
      <c r="M43102" s="9"/>
      <c r="N43102" s="9"/>
    </row>
    <row r="43103" spans="12:14" x14ac:dyDescent="0.25">
      <c r="L43103" s="9"/>
      <c r="M43103" s="9"/>
      <c r="N43103" s="9"/>
    </row>
    <row r="43104" spans="12:14" x14ac:dyDescent="0.25">
      <c r="L43104" s="9"/>
      <c r="M43104" s="9"/>
      <c r="N43104" s="9"/>
    </row>
    <row r="43105" spans="12:14" x14ac:dyDescent="0.25">
      <c r="L43105" s="9"/>
      <c r="M43105" s="9"/>
      <c r="N43105" s="9"/>
    </row>
    <row r="43106" spans="12:14" x14ac:dyDescent="0.25">
      <c r="L43106" s="9"/>
      <c r="M43106" s="9"/>
      <c r="N43106" s="9"/>
    </row>
    <row r="43107" spans="12:14" x14ac:dyDescent="0.25">
      <c r="L43107" s="9"/>
      <c r="M43107" s="9"/>
      <c r="N43107" s="9"/>
    </row>
    <row r="43108" spans="12:14" x14ac:dyDescent="0.25">
      <c r="L43108" s="9"/>
      <c r="M43108" s="9"/>
      <c r="N43108" s="9"/>
    </row>
    <row r="43109" spans="12:14" x14ac:dyDescent="0.25">
      <c r="L43109" s="9"/>
      <c r="M43109" s="9"/>
      <c r="N43109" s="9"/>
    </row>
    <row r="43110" spans="12:14" x14ac:dyDescent="0.25">
      <c r="L43110" s="9"/>
      <c r="M43110" s="9"/>
      <c r="N43110" s="9"/>
    </row>
    <row r="43111" spans="12:14" x14ac:dyDescent="0.25">
      <c r="L43111" s="9"/>
      <c r="M43111" s="9"/>
      <c r="N43111" s="9"/>
    </row>
    <row r="43112" spans="12:14" x14ac:dyDescent="0.25">
      <c r="L43112" s="9"/>
      <c r="M43112" s="9"/>
      <c r="N43112" s="9"/>
    </row>
    <row r="43113" spans="12:14" x14ac:dyDescent="0.25">
      <c r="L43113" s="9"/>
      <c r="M43113" s="9"/>
      <c r="N43113" s="9"/>
    </row>
    <row r="43114" spans="12:14" x14ac:dyDescent="0.25">
      <c r="L43114" s="9"/>
      <c r="M43114" s="9"/>
      <c r="N43114" s="9"/>
    </row>
    <row r="43115" spans="12:14" x14ac:dyDescent="0.25">
      <c r="L43115" s="9"/>
      <c r="M43115" s="9"/>
      <c r="N43115" s="9"/>
    </row>
    <row r="43116" spans="12:14" x14ac:dyDescent="0.25">
      <c r="L43116" s="9"/>
      <c r="M43116" s="9"/>
      <c r="N43116" s="9"/>
    </row>
    <row r="43117" spans="12:14" x14ac:dyDescent="0.25">
      <c r="L43117" s="9"/>
      <c r="M43117" s="9"/>
      <c r="N43117" s="9"/>
    </row>
    <row r="43118" spans="12:14" x14ac:dyDescent="0.25">
      <c r="L43118" s="9"/>
      <c r="M43118" s="9"/>
      <c r="N43118" s="9"/>
    </row>
    <row r="43119" spans="12:14" x14ac:dyDescent="0.25">
      <c r="L43119" s="9"/>
      <c r="M43119" s="9"/>
      <c r="N43119" s="9"/>
    </row>
    <row r="43120" spans="12:14" x14ac:dyDescent="0.25">
      <c r="L43120" s="9"/>
      <c r="M43120" s="9"/>
      <c r="N43120" s="9"/>
    </row>
    <row r="43121" spans="12:14" x14ac:dyDescent="0.25">
      <c r="L43121" s="9"/>
      <c r="M43121" s="9"/>
      <c r="N43121" s="9"/>
    </row>
    <row r="43122" spans="12:14" x14ac:dyDescent="0.25">
      <c r="L43122" s="9"/>
      <c r="M43122" s="9"/>
      <c r="N43122" s="9"/>
    </row>
    <row r="43123" spans="12:14" x14ac:dyDescent="0.25">
      <c r="L43123" s="9"/>
      <c r="M43123" s="9"/>
      <c r="N43123" s="9"/>
    </row>
    <row r="43124" spans="12:14" x14ac:dyDescent="0.25">
      <c r="L43124" s="9"/>
      <c r="M43124" s="9"/>
      <c r="N43124" s="9"/>
    </row>
    <row r="43125" spans="12:14" x14ac:dyDescent="0.25">
      <c r="L43125" s="9"/>
      <c r="M43125" s="9"/>
      <c r="N43125" s="9"/>
    </row>
    <row r="43126" spans="12:14" x14ac:dyDescent="0.25">
      <c r="L43126" s="9"/>
      <c r="M43126" s="9"/>
      <c r="N43126" s="9"/>
    </row>
    <row r="43127" spans="12:14" x14ac:dyDescent="0.25">
      <c r="L43127" s="9"/>
      <c r="M43127" s="9"/>
      <c r="N43127" s="9"/>
    </row>
    <row r="43128" spans="12:14" x14ac:dyDescent="0.25">
      <c r="L43128" s="9"/>
      <c r="M43128" s="9"/>
      <c r="N43128" s="9"/>
    </row>
    <row r="43129" spans="12:14" x14ac:dyDescent="0.25">
      <c r="L43129" s="9"/>
      <c r="M43129" s="9"/>
      <c r="N43129" s="9"/>
    </row>
    <row r="43130" spans="12:14" x14ac:dyDescent="0.25">
      <c r="L43130" s="9"/>
      <c r="M43130" s="9"/>
      <c r="N43130" s="9"/>
    </row>
    <row r="43131" spans="12:14" x14ac:dyDescent="0.25">
      <c r="L43131" s="9"/>
      <c r="M43131" s="9"/>
      <c r="N43131" s="9"/>
    </row>
    <row r="43132" spans="12:14" x14ac:dyDescent="0.25">
      <c r="L43132" s="9"/>
      <c r="M43132" s="9"/>
      <c r="N43132" s="9"/>
    </row>
    <row r="43133" spans="12:14" x14ac:dyDescent="0.25">
      <c r="L43133" s="9"/>
      <c r="M43133" s="9"/>
      <c r="N43133" s="9"/>
    </row>
    <row r="43134" spans="12:14" x14ac:dyDescent="0.25">
      <c r="L43134" s="9"/>
      <c r="M43134" s="9"/>
      <c r="N43134" s="9"/>
    </row>
    <row r="43135" spans="12:14" x14ac:dyDescent="0.25">
      <c r="L43135" s="9"/>
      <c r="M43135" s="9"/>
      <c r="N43135" s="9"/>
    </row>
    <row r="43136" spans="12:14" x14ac:dyDescent="0.25">
      <c r="L43136" s="9"/>
      <c r="M43136" s="9"/>
      <c r="N43136" s="9"/>
    </row>
    <row r="43137" spans="12:14" x14ac:dyDescent="0.25">
      <c r="L43137" s="9"/>
      <c r="M43137" s="9"/>
      <c r="N43137" s="9"/>
    </row>
    <row r="43138" spans="12:14" x14ac:dyDescent="0.25">
      <c r="L43138" s="9"/>
      <c r="M43138" s="9"/>
      <c r="N43138" s="9"/>
    </row>
    <row r="43139" spans="12:14" x14ac:dyDescent="0.25">
      <c r="L43139" s="9"/>
      <c r="M43139" s="9"/>
      <c r="N43139" s="9"/>
    </row>
    <row r="43140" spans="12:14" x14ac:dyDescent="0.25">
      <c r="L43140" s="9"/>
      <c r="M43140" s="9"/>
      <c r="N43140" s="9"/>
    </row>
    <row r="43141" spans="12:14" x14ac:dyDescent="0.25">
      <c r="L43141" s="9"/>
      <c r="M43141" s="9"/>
      <c r="N43141" s="9"/>
    </row>
    <row r="43142" spans="12:14" x14ac:dyDescent="0.25">
      <c r="L43142" s="9"/>
      <c r="M43142" s="9"/>
      <c r="N43142" s="9"/>
    </row>
    <row r="43143" spans="12:14" x14ac:dyDescent="0.25">
      <c r="L43143" s="9"/>
      <c r="M43143" s="9"/>
      <c r="N43143" s="9"/>
    </row>
    <row r="43144" spans="12:14" x14ac:dyDescent="0.25">
      <c r="L43144" s="9"/>
      <c r="M43144" s="9"/>
      <c r="N43144" s="9"/>
    </row>
    <row r="43145" spans="12:14" x14ac:dyDescent="0.25">
      <c r="L43145" s="9"/>
      <c r="M43145" s="9"/>
      <c r="N43145" s="9"/>
    </row>
    <row r="43146" spans="12:14" x14ac:dyDescent="0.25">
      <c r="L43146" s="9"/>
      <c r="M43146" s="9"/>
      <c r="N43146" s="9"/>
    </row>
    <row r="43147" spans="12:14" x14ac:dyDescent="0.25">
      <c r="L43147" s="9"/>
      <c r="M43147" s="9"/>
      <c r="N43147" s="9"/>
    </row>
    <row r="43148" spans="12:14" x14ac:dyDescent="0.25">
      <c r="L43148" s="9"/>
      <c r="M43148" s="9"/>
      <c r="N43148" s="9"/>
    </row>
    <row r="43149" spans="12:14" x14ac:dyDescent="0.25">
      <c r="L43149" s="9"/>
      <c r="M43149" s="9"/>
      <c r="N43149" s="9"/>
    </row>
    <row r="43150" spans="12:14" x14ac:dyDescent="0.25">
      <c r="L43150" s="9"/>
      <c r="M43150" s="9"/>
      <c r="N43150" s="9"/>
    </row>
    <row r="43151" spans="12:14" x14ac:dyDescent="0.25">
      <c r="L43151" s="9"/>
      <c r="M43151" s="9"/>
      <c r="N43151" s="9"/>
    </row>
    <row r="43152" spans="12:14" x14ac:dyDescent="0.25">
      <c r="L43152" s="9"/>
      <c r="M43152" s="9"/>
      <c r="N43152" s="9"/>
    </row>
    <row r="43153" spans="12:14" x14ac:dyDescent="0.25">
      <c r="L43153" s="9"/>
      <c r="M43153" s="9"/>
      <c r="N43153" s="9"/>
    </row>
    <row r="43154" spans="12:14" x14ac:dyDescent="0.25">
      <c r="L43154" s="9"/>
      <c r="M43154" s="9"/>
      <c r="N43154" s="9"/>
    </row>
    <row r="43155" spans="12:14" x14ac:dyDescent="0.25">
      <c r="L43155" s="9"/>
      <c r="M43155" s="9"/>
      <c r="N43155" s="9"/>
    </row>
    <row r="43156" spans="12:14" x14ac:dyDescent="0.25">
      <c r="L43156" s="9"/>
      <c r="M43156" s="9"/>
      <c r="N43156" s="9"/>
    </row>
    <row r="43157" spans="12:14" x14ac:dyDescent="0.25">
      <c r="L43157" s="9"/>
      <c r="M43157" s="9"/>
      <c r="N43157" s="9"/>
    </row>
    <row r="43158" spans="12:14" x14ac:dyDescent="0.25">
      <c r="L43158" s="9"/>
      <c r="M43158" s="9"/>
      <c r="N43158" s="9"/>
    </row>
    <row r="43159" spans="12:14" x14ac:dyDescent="0.25">
      <c r="L43159" s="9"/>
      <c r="M43159" s="9"/>
      <c r="N43159" s="9"/>
    </row>
    <row r="43160" spans="12:14" x14ac:dyDescent="0.25">
      <c r="L43160" s="9"/>
      <c r="M43160" s="9"/>
      <c r="N43160" s="9"/>
    </row>
    <row r="43161" spans="12:14" x14ac:dyDescent="0.25">
      <c r="L43161" s="9"/>
      <c r="M43161" s="9"/>
      <c r="N43161" s="9"/>
    </row>
    <row r="43162" spans="12:14" x14ac:dyDescent="0.25">
      <c r="L43162" s="9"/>
      <c r="M43162" s="9"/>
      <c r="N43162" s="9"/>
    </row>
    <row r="43163" spans="12:14" x14ac:dyDescent="0.25">
      <c r="L43163" s="9"/>
      <c r="M43163" s="9"/>
      <c r="N43163" s="9"/>
    </row>
    <row r="43164" spans="12:14" x14ac:dyDescent="0.25">
      <c r="L43164" s="9"/>
      <c r="M43164" s="9"/>
      <c r="N43164" s="9"/>
    </row>
    <row r="43165" spans="12:14" x14ac:dyDescent="0.25">
      <c r="L43165" s="9"/>
      <c r="M43165" s="9"/>
      <c r="N43165" s="9"/>
    </row>
    <row r="43166" spans="12:14" x14ac:dyDescent="0.25">
      <c r="L43166" s="9"/>
      <c r="M43166" s="9"/>
      <c r="N43166" s="9"/>
    </row>
    <row r="43167" spans="12:14" x14ac:dyDescent="0.25">
      <c r="L43167" s="9"/>
      <c r="M43167" s="9"/>
      <c r="N43167" s="9"/>
    </row>
    <row r="43168" spans="12:14" x14ac:dyDescent="0.25">
      <c r="L43168" s="9"/>
      <c r="M43168" s="9"/>
      <c r="N43168" s="9"/>
    </row>
    <row r="43169" spans="12:14" x14ac:dyDescent="0.25">
      <c r="L43169" s="9"/>
      <c r="M43169" s="9"/>
      <c r="N43169" s="9"/>
    </row>
    <row r="43170" spans="12:14" x14ac:dyDescent="0.25">
      <c r="L43170" s="9"/>
      <c r="M43170" s="9"/>
      <c r="N43170" s="9"/>
    </row>
    <row r="43171" spans="12:14" x14ac:dyDescent="0.25">
      <c r="L43171" s="9"/>
      <c r="M43171" s="9"/>
      <c r="N43171" s="9"/>
    </row>
    <row r="43172" spans="12:14" x14ac:dyDescent="0.25">
      <c r="L43172" s="9"/>
      <c r="M43172" s="9"/>
      <c r="N43172" s="9"/>
    </row>
    <row r="43173" spans="12:14" x14ac:dyDescent="0.25">
      <c r="L43173" s="9"/>
      <c r="M43173" s="9"/>
      <c r="N43173" s="9"/>
    </row>
    <row r="43174" spans="12:14" x14ac:dyDescent="0.25">
      <c r="L43174" s="9"/>
      <c r="M43174" s="9"/>
      <c r="N43174" s="9"/>
    </row>
    <row r="43175" spans="12:14" x14ac:dyDescent="0.25">
      <c r="L43175" s="9"/>
      <c r="M43175" s="9"/>
      <c r="N43175" s="9"/>
    </row>
    <row r="43176" spans="12:14" x14ac:dyDescent="0.25">
      <c r="L43176" s="9"/>
      <c r="M43176" s="9"/>
      <c r="N43176" s="9"/>
    </row>
    <row r="43177" spans="12:14" x14ac:dyDescent="0.25">
      <c r="L43177" s="9"/>
      <c r="M43177" s="9"/>
      <c r="N43177" s="9"/>
    </row>
    <row r="43178" spans="12:14" x14ac:dyDescent="0.25">
      <c r="L43178" s="9"/>
      <c r="M43178" s="9"/>
      <c r="N43178" s="9"/>
    </row>
    <row r="43179" spans="12:14" x14ac:dyDescent="0.25">
      <c r="L43179" s="9"/>
      <c r="M43179" s="9"/>
      <c r="N43179" s="9"/>
    </row>
    <row r="43180" spans="12:14" x14ac:dyDescent="0.25">
      <c r="L43180" s="9"/>
      <c r="M43180" s="9"/>
      <c r="N43180" s="9"/>
    </row>
    <row r="43181" spans="12:14" x14ac:dyDescent="0.25">
      <c r="L43181" s="9"/>
      <c r="M43181" s="9"/>
      <c r="N43181" s="9"/>
    </row>
    <row r="43182" spans="12:14" x14ac:dyDescent="0.25">
      <c r="L43182" s="9"/>
      <c r="M43182" s="9"/>
      <c r="N43182" s="9"/>
    </row>
    <row r="43183" spans="12:14" x14ac:dyDescent="0.25">
      <c r="L43183" s="9"/>
      <c r="M43183" s="9"/>
      <c r="N43183" s="9"/>
    </row>
    <row r="43184" spans="12:14" x14ac:dyDescent="0.25">
      <c r="L43184" s="9"/>
      <c r="M43184" s="9"/>
      <c r="N43184" s="9"/>
    </row>
    <row r="43185" spans="12:14" x14ac:dyDescent="0.25">
      <c r="L43185" s="9"/>
      <c r="M43185" s="9"/>
      <c r="N43185" s="9"/>
    </row>
    <row r="43186" spans="12:14" x14ac:dyDescent="0.25">
      <c r="L43186" s="9"/>
      <c r="M43186" s="9"/>
      <c r="N43186" s="9"/>
    </row>
    <row r="43187" spans="12:14" x14ac:dyDescent="0.25">
      <c r="L43187" s="9"/>
      <c r="M43187" s="9"/>
      <c r="N43187" s="9"/>
    </row>
    <row r="43188" spans="12:14" x14ac:dyDescent="0.25">
      <c r="L43188" s="9"/>
      <c r="M43188" s="9"/>
      <c r="N43188" s="9"/>
    </row>
    <row r="43189" spans="12:14" x14ac:dyDescent="0.25">
      <c r="L43189" s="9"/>
      <c r="M43189" s="9"/>
      <c r="N43189" s="9"/>
    </row>
    <row r="43190" spans="12:14" x14ac:dyDescent="0.25">
      <c r="L43190" s="9"/>
      <c r="M43190" s="9"/>
      <c r="N43190" s="9"/>
    </row>
    <row r="43191" spans="12:14" x14ac:dyDescent="0.25">
      <c r="L43191" s="9"/>
      <c r="M43191" s="9"/>
      <c r="N43191" s="9"/>
    </row>
    <row r="43192" spans="12:14" x14ac:dyDescent="0.25">
      <c r="L43192" s="9"/>
      <c r="M43192" s="9"/>
      <c r="N43192" s="9"/>
    </row>
    <row r="43193" spans="12:14" x14ac:dyDescent="0.25">
      <c r="L43193" s="9"/>
      <c r="M43193" s="9"/>
      <c r="N43193" s="9"/>
    </row>
    <row r="43194" spans="12:14" x14ac:dyDescent="0.25">
      <c r="L43194" s="9"/>
      <c r="M43194" s="9"/>
      <c r="N43194" s="9"/>
    </row>
    <row r="43195" spans="12:14" x14ac:dyDescent="0.25">
      <c r="L43195" s="9"/>
      <c r="M43195" s="9"/>
      <c r="N43195" s="9"/>
    </row>
    <row r="43196" spans="12:14" x14ac:dyDescent="0.25">
      <c r="L43196" s="9"/>
      <c r="M43196" s="9"/>
      <c r="N43196" s="9"/>
    </row>
    <row r="43197" spans="12:14" x14ac:dyDescent="0.25">
      <c r="L43197" s="9"/>
      <c r="M43197" s="9"/>
      <c r="N43197" s="9"/>
    </row>
    <row r="43198" spans="12:14" x14ac:dyDescent="0.25">
      <c r="L43198" s="9"/>
      <c r="M43198" s="9"/>
      <c r="N43198" s="9"/>
    </row>
    <row r="43199" spans="12:14" x14ac:dyDescent="0.25">
      <c r="L43199" s="9"/>
      <c r="M43199" s="9"/>
      <c r="N43199" s="9"/>
    </row>
    <row r="43200" spans="12:14" x14ac:dyDescent="0.25">
      <c r="L43200" s="9"/>
      <c r="M43200" s="9"/>
      <c r="N43200" s="9"/>
    </row>
    <row r="43201" spans="12:14" x14ac:dyDescent="0.25">
      <c r="L43201" s="9"/>
      <c r="M43201" s="9"/>
      <c r="N43201" s="9"/>
    </row>
    <row r="43202" spans="12:14" x14ac:dyDescent="0.25">
      <c r="L43202" s="9"/>
      <c r="M43202" s="9"/>
      <c r="N43202" s="9"/>
    </row>
    <row r="43203" spans="12:14" x14ac:dyDescent="0.25">
      <c r="L43203" s="9"/>
      <c r="M43203" s="9"/>
      <c r="N43203" s="9"/>
    </row>
    <row r="43204" spans="12:14" x14ac:dyDescent="0.25">
      <c r="L43204" s="9"/>
      <c r="M43204" s="9"/>
      <c r="N43204" s="9"/>
    </row>
    <row r="43205" spans="12:14" x14ac:dyDescent="0.25">
      <c r="L43205" s="9"/>
      <c r="M43205" s="9"/>
      <c r="N43205" s="9"/>
    </row>
    <row r="43206" spans="12:14" x14ac:dyDescent="0.25">
      <c r="L43206" s="9"/>
      <c r="M43206" s="9"/>
      <c r="N43206" s="9"/>
    </row>
    <row r="43207" spans="12:14" x14ac:dyDescent="0.25">
      <c r="L43207" s="9"/>
      <c r="M43207" s="9"/>
      <c r="N43207" s="9"/>
    </row>
    <row r="43208" spans="12:14" x14ac:dyDescent="0.25">
      <c r="L43208" s="9"/>
      <c r="M43208" s="9"/>
      <c r="N43208" s="9"/>
    </row>
    <row r="43209" spans="12:14" x14ac:dyDescent="0.25">
      <c r="L43209" s="9"/>
      <c r="M43209" s="9"/>
      <c r="N43209" s="9"/>
    </row>
    <row r="43210" spans="12:14" x14ac:dyDescent="0.25">
      <c r="L43210" s="9"/>
      <c r="M43210" s="9"/>
      <c r="N43210" s="9"/>
    </row>
    <row r="43211" spans="12:14" x14ac:dyDescent="0.25">
      <c r="L43211" s="9"/>
      <c r="M43211" s="9"/>
      <c r="N43211" s="9"/>
    </row>
    <row r="43212" spans="12:14" x14ac:dyDescent="0.25">
      <c r="L43212" s="9"/>
      <c r="M43212" s="9"/>
      <c r="N43212" s="9"/>
    </row>
    <row r="43213" spans="12:14" x14ac:dyDescent="0.25">
      <c r="L43213" s="9"/>
      <c r="M43213" s="9"/>
      <c r="N43213" s="9"/>
    </row>
    <row r="43214" spans="12:14" x14ac:dyDescent="0.25">
      <c r="L43214" s="9"/>
      <c r="M43214" s="9"/>
      <c r="N43214" s="9"/>
    </row>
    <row r="43215" spans="12:14" x14ac:dyDescent="0.25">
      <c r="L43215" s="9"/>
      <c r="M43215" s="9"/>
      <c r="N43215" s="9"/>
    </row>
    <row r="43216" spans="12:14" x14ac:dyDescent="0.25">
      <c r="L43216" s="9"/>
      <c r="M43216" s="9"/>
      <c r="N43216" s="9"/>
    </row>
    <row r="43217" spans="12:14" x14ac:dyDescent="0.25">
      <c r="L43217" s="9"/>
      <c r="M43217" s="9"/>
      <c r="N43217" s="9"/>
    </row>
    <row r="43218" spans="12:14" x14ac:dyDescent="0.25">
      <c r="L43218" s="9"/>
      <c r="M43218" s="9"/>
      <c r="N43218" s="9"/>
    </row>
    <row r="43219" spans="12:14" x14ac:dyDescent="0.25">
      <c r="L43219" s="9"/>
      <c r="M43219" s="9"/>
      <c r="N43219" s="9"/>
    </row>
    <row r="43220" spans="12:14" x14ac:dyDescent="0.25">
      <c r="L43220" s="9"/>
      <c r="M43220" s="9"/>
      <c r="N43220" s="9"/>
    </row>
    <row r="43221" spans="12:14" x14ac:dyDescent="0.25">
      <c r="L43221" s="9"/>
      <c r="M43221" s="9"/>
      <c r="N43221" s="9"/>
    </row>
    <row r="43222" spans="12:14" x14ac:dyDescent="0.25">
      <c r="L43222" s="9"/>
      <c r="M43222" s="9"/>
      <c r="N43222" s="9"/>
    </row>
    <row r="43223" spans="12:14" x14ac:dyDescent="0.25">
      <c r="L43223" s="9"/>
      <c r="M43223" s="9"/>
      <c r="N43223" s="9"/>
    </row>
    <row r="43224" spans="12:14" x14ac:dyDescent="0.25">
      <c r="L43224" s="9"/>
      <c r="M43224" s="9"/>
      <c r="N43224" s="9"/>
    </row>
    <row r="43225" spans="12:14" x14ac:dyDescent="0.25">
      <c r="L43225" s="9"/>
      <c r="M43225" s="9"/>
      <c r="N43225" s="9"/>
    </row>
    <row r="43226" spans="12:14" x14ac:dyDescent="0.25">
      <c r="L43226" s="9"/>
      <c r="M43226" s="9"/>
      <c r="N43226" s="9"/>
    </row>
    <row r="43227" spans="12:14" x14ac:dyDescent="0.25">
      <c r="L43227" s="9"/>
      <c r="M43227" s="9"/>
      <c r="N43227" s="9"/>
    </row>
    <row r="43228" spans="12:14" x14ac:dyDescent="0.25">
      <c r="L43228" s="9"/>
      <c r="M43228" s="9"/>
      <c r="N43228" s="9"/>
    </row>
    <row r="43229" spans="12:14" x14ac:dyDescent="0.25">
      <c r="L43229" s="9"/>
      <c r="M43229" s="9"/>
      <c r="N43229" s="9"/>
    </row>
    <row r="43230" spans="12:14" x14ac:dyDescent="0.25">
      <c r="L43230" s="9"/>
      <c r="M43230" s="9"/>
      <c r="N43230" s="9"/>
    </row>
    <row r="43231" spans="12:14" x14ac:dyDescent="0.25">
      <c r="L43231" s="9"/>
      <c r="M43231" s="9"/>
      <c r="N43231" s="9"/>
    </row>
    <row r="43232" spans="12:14" x14ac:dyDescent="0.25">
      <c r="L43232" s="9"/>
      <c r="M43232" s="9"/>
      <c r="N43232" s="9"/>
    </row>
    <row r="43233" spans="12:14" x14ac:dyDescent="0.25">
      <c r="L43233" s="9"/>
      <c r="M43233" s="9"/>
      <c r="N43233" s="9"/>
    </row>
    <row r="43234" spans="12:14" x14ac:dyDescent="0.25">
      <c r="L43234" s="9"/>
      <c r="M43234" s="9"/>
      <c r="N43234" s="9"/>
    </row>
    <row r="43235" spans="12:14" x14ac:dyDescent="0.25">
      <c r="L43235" s="9"/>
      <c r="M43235" s="9"/>
      <c r="N43235" s="9"/>
    </row>
    <row r="43236" spans="12:14" x14ac:dyDescent="0.25">
      <c r="L43236" s="9"/>
      <c r="M43236" s="9"/>
      <c r="N43236" s="9"/>
    </row>
    <row r="43237" spans="12:14" x14ac:dyDescent="0.25">
      <c r="L43237" s="9"/>
      <c r="M43237" s="9"/>
      <c r="N43237" s="9"/>
    </row>
    <row r="43238" spans="12:14" x14ac:dyDescent="0.25">
      <c r="L43238" s="9"/>
      <c r="M43238" s="9"/>
      <c r="N43238" s="9"/>
    </row>
    <row r="43239" spans="12:14" x14ac:dyDescent="0.25">
      <c r="L43239" s="9"/>
      <c r="M43239" s="9"/>
      <c r="N43239" s="9"/>
    </row>
    <row r="43240" spans="12:14" x14ac:dyDescent="0.25">
      <c r="L43240" s="9"/>
      <c r="M43240" s="9"/>
      <c r="N43240" s="9"/>
    </row>
    <row r="43241" spans="12:14" x14ac:dyDescent="0.25">
      <c r="L43241" s="9"/>
      <c r="M43241" s="9"/>
      <c r="N43241" s="9"/>
    </row>
    <row r="43242" spans="12:14" x14ac:dyDescent="0.25">
      <c r="L43242" s="9"/>
      <c r="M43242" s="9"/>
      <c r="N43242" s="9"/>
    </row>
    <row r="43243" spans="12:14" x14ac:dyDescent="0.25">
      <c r="L43243" s="9"/>
      <c r="M43243" s="9"/>
      <c r="N43243" s="9"/>
    </row>
    <row r="43244" spans="12:14" x14ac:dyDescent="0.25">
      <c r="L43244" s="9"/>
      <c r="M43244" s="9"/>
      <c r="N43244" s="9"/>
    </row>
    <row r="43245" spans="12:14" x14ac:dyDescent="0.25">
      <c r="L43245" s="9"/>
      <c r="M43245" s="9"/>
      <c r="N43245" s="9"/>
    </row>
    <row r="43246" spans="12:14" x14ac:dyDescent="0.25">
      <c r="L43246" s="9"/>
      <c r="M43246" s="9"/>
      <c r="N43246" s="9"/>
    </row>
    <row r="43247" spans="12:14" x14ac:dyDescent="0.25">
      <c r="L43247" s="9"/>
      <c r="M43247" s="9"/>
      <c r="N43247" s="9"/>
    </row>
    <row r="43248" spans="12:14" x14ac:dyDescent="0.25">
      <c r="L43248" s="9"/>
      <c r="M43248" s="9"/>
      <c r="N43248" s="9"/>
    </row>
    <row r="43249" spans="12:14" x14ac:dyDescent="0.25">
      <c r="L43249" s="9"/>
      <c r="M43249" s="9"/>
      <c r="N43249" s="9"/>
    </row>
    <row r="43250" spans="12:14" x14ac:dyDescent="0.25">
      <c r="L43250" s="9"/>
      <c r="M43250" s="9"/>
      <c r="N43250" s="9"/>
    </row>
    <row r="43251" spans="12:14" x14ac:dyDescent="0.25">
      <c r="L43251" s="9"/>
      <c r="M43251" s="9"/>
      <c r="N43251" s="9"/>
    </row>
    <row r="43252" spans="12:14" x14ac:dyDescent="0.25">
      <c r="L43252" s="9"/>
      <c r="M43252" s="9"/>
      <c r="N43252" s="9"/>
    </row>
    <row r="43253" spans="12:14" x14ac:dyDescent="0.25">
      <c r="L43253" s="9"/>
      <c r="M43253" s="9"/>
      <c r="N43253" s="9"/>
    </row>
    <row r="43254" spans="12:14" x14ac:dyDescent="0.25">
      <c r="L43254" s="9"/>
      <c r="M43254" s="9"/>
      <c r="N43254" s="9"/>
    </row>
    <row r="43255" spans="12:14" x14ac:dyDescent="0.25">
      <c r="L43255" s="9"/>
      <c r="M43255" s="9"/>
      <c r="N43255" s="9"/>
    </row>
    <row r="43256" spans="12:14" x14ac:dyDescent="0.25">
      <c r="L43256" s="9"/>
      <c r="M43256" s="9"/>
      <c r="N43256" s="9"/>
    </row>
    <row r="43257" spans="12:14" x14ac:dyDescent="0.25">
      <c r="L43257" s="9"/>
      <c r="M43257" s="9"/>
      <c r="N43257" s="9"/>
    </row>
    <row r="43258" spans="12:14" x14ac:dyDescent="0.25">
      <c r="L43258" s="9"/>
      <c r="M43258" s="9"/>
      <c r="N43258" s="9"/>
    </row>
    <row r="43259" spans="12:14" x14ac:dyDescent="0.25">
      <c r="L43259" s="9"/>
      <c r="M43259" s="9"/>
      <c r="N43259" s="9"/>
    </row>
    <row r="43260" spans="12:14" x14ac:dyDescent="0.25">
      <c r="L43260" s="9"/>
      <c r="M43260" s="9"/>
      <c r="N43260" s="9"/>
    </row>
    <row r="43261" spans="12:14" x14ac:dyDescent="0.25">
      <c r="L43261" s="9"/>
      <c r="M43261" s="9"/>
      <c r="N43261" s="9"/>
    </row>
    <row r="43262" spans="12:14" x14ac:dyDescent="0.25">
      <c r="L43262" s="9"/>
      <c r="M43262" s="9"/>
      <c r="N43262" s="9"/>
    </row>
    <row r="43263" spans="12:14" x14ac:dyDescent="0.25">
      <c r="L43263" s="9"/>
      <c r="M43263" s="9"/>
      <c r="N43263" s="9"/>
    </row>
    <row r="43264" spans="12:14" x14ac:dyDescent="0.25">
      <c r="L43264" s="9"/>
      <c r="M43264" s="9"/>
      <c r="N43264" s="9"/>
    </row>
    <row r="43265" spans="12:14" x14ac:dyDescent="0.25">
      <c r="L43265" s="9"/>
      <c r="M43265" s="9"/>
      <c r="N43265" s="9"/>
    </row>
    <row r="43266" spans="12:14" x14ac:dyDescent="0.25">
      <c r="L43266" s="9"/>
      <c r="M43266" s="9"/>
      <c r="N43266" s="9"/>
    </row>
    <row r="43267" spans="12:14" x14ac:dyDescent="0.25">
      <c r="L43267" s="9"/>
      <c r="M43267" s="9"/>
      <c r="N43267" s="9"/>
    </row>
    <row r="43268" spans="12:14" x14ac:dyDescent="0.25">
      <c r="L43268" s="9"/>
      <c r="M43268" s="9"/>
      <c r="N43268" s="9"/>
    </row>
    <row r="43269" spans="12:14" x14ac:dyDescent="0.25">
      <c r="L43269" s="9"/>
      <c r="M43269" s="9"/>
      <c r="N43269" s="9"/>
    </row>
    <row r="43270" spans="12:14" x14ac:dyDescent="0.25">
      <c r="L43270" s="9"/>
      <c r="M43270" s="9"/>
      <c r="N43270" s="9"/>
    </row>
    <row r="43271" spans="12:14" x14ac:dyDescent="0.25">
      <c r="L43271" s="9"/>
      <c r="M43271" s="9"/>
      <c r="N43271" s="9"/>
    </row>
    <row r="43272" spans="12:14" x14ac:dyDescent="0.25">
      <c r="L43272" s="9"/>
      <c r="M43272" s="9"/>
      <c r="N43272" s="9"/>
    </row>
    <row r="43273" spans="12:14" x14ac:dyDescent="0.25">
      <c r="L43273" s="9"/>
      <c r="M43273" s="9"/>
      <c r="N43273" s="9"/>
    </row>
    <row r="43274" spans="12:14" x14ac:dyDescent="0.25">
      <c r="L43274" s="9"/>
      <c r="M43274" s="9"/>
      <c r="N43274" s="9"/>
    </row>
    <row r="43275" spans="12:14" x14ac:dyDescent="0.25">
      <c r="L43275" s="9"/>
      <c r="M43275" s="9"/>
      <c r="N43275" s="9"/>
    </row>
    <row r="43276" spans="12:14" x14ac:dyDescent="0.25">
      <c r="L43276" s="9"/>
      <c r="M43276" s="9"/>
      <c r="N43276" s="9"/>
    </row>
    <row r="43277" spans="12:14" x14ac:dyDescent="0.25">
      <c r="L43277" s="9"/>
      <c r="M43277" s="9"/>
      <c r="N43277" s="9"/>
    </row>
    <row r="43278" spans="12:14" x14ac:dyDescent="0.25">
      <c r="L43278" s="9"/>
      <c r="M43278" s="9"/>
      <c r="N43278" s="9"/>
    </row>
    <row r="43279" spans="12:14" x14ac:dyDescent="0.25">
      <c r="L43279" s="9"/>
      <c r="M43279" s="9"/>
      <c r="N43279" s="9"/>
    </row>
    <row r="43280" spans="12:14" x14ac:dyDescent="0.25">
      <c r="L43280" s="9"/>
      <c r="M43280" s="9"/>
      <c r="N43280" s="9"/>
    </row>
    <row r="43281" spans="12:14" x14ac:dyDescent="0.25">
      <c r="L43281" s="9"/>
      <c r="M43281" s="9"/>
      <c r="N43281" s="9"/>
    </row>
    <row r="43282" spans="12:14" x14ac:dyDescent="0.25">
      <c r="L43282" s="9"/>
      <c r="M43282" s="9"/>
      <c r="N43282" s="9"/>
    </row>
    <row r="43283" spans="12:14" x14ac:dyDescent="0.25">
      <c r="L43283" s="9"/>
      <c r="M43283" s="9"/>
      <c r="N43283" s="9"/>
    </row>
    <row r="43284" spans="12:14" x14ac:dyDescent="0.25">
      <c r="L43284" s="9"/>
      <c r="M43284" s="9"/>
      <c r="N43284" s="9"/>
    </row>
    <row r="43285" spans="12:14" x14ac:dyDescent="0.25">
      <c r="L43285" s="9"/>
      <c r="M43285" s="9"/>
      <c r="N43285" s="9"/>
    </row>
    <row r="43286" spans="12:14" x14ac:dyDescent="0.25">
      <c r="L43286" s="9"/>
      <c r="M43286" s="9"/>
      <c r="N43286" s="9"/>
    </row>
    <row r="43287" spans="12:14" x14ac:dyDescent="0.25">
      <c r="L43287" s="9"/>
      <c r="M43287" s="9"/>
      <c r="N43287" s="9"/>
    </row>
    <row r="43288" spans="12:14" x14ac:dyDescent="0.25">
      <c r="L43288" s="9"/>
      <c r="M43288" s="9"/>
      <c r="N43288" s="9"/>
    </row>
    <row r="43289" spans="12:14" x14ac:dyDescent="0.25">
      <c r="L43289" s="9"/>
      <c r="M43289" s="9"/>
      <c r="N43289" s="9"/>
    </row>
    <row r="43290" spans="12:14" x14ac:dyDescent="0.25">
      <c r="L43290" s="9"/>
      <c r="M43290" s="9"/>
      <c r="N43290" s="9"/>
    </row>
    <row r="43291" spans="12:14" x14ac:dyDescent="0.25">
      <c r="L43291" s="9"/>
      <c r="M43291" s="9"/>
      <c r="N43291" s="9"/>
    </row>
    <row r="43292" spans="12:14" x14ac:dyDescent="0.25">
      <c r="L43292" s="9"/>
      <c r="M43292" s="9"/>
      <c r="N43292" s="9"/>
    </row>
    <row r="43293" spans="12:14" x14ac:dyDescent="0.25">
      <c r="L43293" s="9"/>
      <c r="M43293" s="9"/>
      <c r="N43293" s="9"/>
    </row>
    <row r="43294" spans="12:14" x14ac:dyDescent="0.25">
      <c r="L43294" s="9"/>
      <c r="M43294" s="9"/>
      <c r="N43294" s="9"/>
    </row>
    <row r="43295" spans="12:14" x14ac:dyDescent="0.25">
      <c r="L43295" s="9"/>
      <c r="M43295" s="9"/>
      <c r="N43295" s="9"/>
    </row>
    <row r="43296" spans="12:14" x14ac:dyDescent="0.25">
      <c r="L43296" s="9"/>
      <c r="M43296" s="9"/>
      <c r="N43296" s="9"/>
    </row>
    <row r="43297" spans="12:14" x14ac:dyDescent="0.25">
      <c r="L43297" s="9"/>
      <c r="M43297" s="9"/>
      <c r="N43297" s="9"/>
    </row>
    <row r="43298" spans="12:14" x14ac:dyDescent="0.25">
      <c r="L43298" s="9"/>
      <c r="M43298" s="9"/>
      <c r="N43298" s="9"/>
    </row>
    <row r="43299" spans="12:14" x14ac:dyDescent="0.25">
      <c r="L43299" s="9"/>
      <c r="M43299" s="9"/>
      <c r="N43299" s="9"/>
    </row>
    <row r="43300" spans="12:14" x14ac:dyDescent="0.25">
      <c r="L43300" s="9"/>
      <c r="M43300" s="9"/>
      <c r="N43300" s="9"/>
    </row>
    <row r="43301" spans="12:14" x14ac:dyDescent="0.25">
      <c r="L43301" s="9"/>
      <c r="M43301" s="9"/>
      <c r="N43301" s="9"/>
    </row>
    <row r="43302" spans="12:14" x14ac:dyDescent="0.25">
      <c r="L43302" s="9"/>
      <c r="M43302" s="9"/>
      <c r="N43302" s="9"/>
    </row>
    <row r="43303" spans="12:14" x14ac:dyDescent="0.25">
      <c r="L43303" s="9"/>
      <c r="M43303" s="9"/>
      <c r="N43303" s="9"/>
    </row>
    <row r="43304" spans="12:14" x14ac:dyDescent="0.25">
      <c r="L43304" s="9"/>
      <c r="M43304" s="9"/>
      <c r="N43304" s="9"/>
    </row>
    <row r="43305" spans="12:14" x14ac:dyDescent="0.25">
      <c r="L43305" s="9"/>
      <c r="M43305" s="9"/>
      <c r="N43305" s="9"/>
    </row>
    <row r="43306" spans="12:14" x14ac:dyDescent="0.25">
      <c r="L43306" s="9"/>
      <c r="M43306" s="9"/>
      <c r="N43306" s="9"/>
    </row>
    <row r="43307" spans="12:14" x14ac:dyDescent="0.25">
      <c r="L43307" s="9"/>
      <c r="M43307" s="9"/>
      <c r="N43307" s="9"/>
    </row>
    <row r="43308" spans="12:14" x14ac:dyDescent="0.25">
      <c r="L43308" s="9"/>
      <c r="M43308" s="9"/>
      <c r="N43308" s="9"/>
    </row>
    <row r="43309" spans="12:14" x14ac:dyDescent="0.25">
      <c r="L43309" s="9"/>
      <c r="M43309" s="9"/>
      <c r="N43309" s="9"/>
    </row>
    <row r="43310" spans="12:14" x14ac:dyDescent="0.25">
      <c r="L43310" s="9"/>
      <c r="M43310" s="9"/>
      <c r="N43310" s="9"/>
    </row>
    <row r="43311" spans="12:14" x14ac:dyDescent="0.25">
      <c r="L43311" s="9"/>
      <c r="M43311" s="9"/>
      <c r="N43311" s="9"/>
    </row>
    <row r="43312" spans="12:14" x14ac:dyDescent="0.25">
      <c r="L43312" s="9"/>
      <c r="M43312" s="9"/>
      <c r="N43312" s="9"/>
    </row>
    <row r="43313" spans="12:14" x14ac:dyDescent="0.25">
      <c r="L43313" s="9"/>
      <c r="M43313" s="9"/>
      <c r="N43313" s="9"/>
    </row>
    <row r="43314" spans="12:14" x14ac:dyDescent="0.25">
      <c r="L43314" s="9"/>
      <c r="M43314" s="9"/>
      <c r="N43314" s="9"/>
    </row>
    <row r="43315" spans="12:14" x14ac:dyDescent="0.25">
      <c r="L43315" s="9"/>
      <c r="M43315" s="9"/>
      <c r="N43315" s="9"/>
    </row>
    <row r="43316" spans="12:14" x14ac:dyDescent="0.25">
      <c r="L43316" s="9"/>
      <c r="M43316" s="9"/>
      <c r="N43316" s="9"/>
    </row>
    <row r="43317" spans="12:14" x14ac:dyDescent="0.25">
      <c r="L43317" s="9"/>
      <c r="M43317" s="9"/>
      <c r="N43317" s="9"/>
    </row>
    <row r="43318" spans="12:14" x14ac:dyDescent="0.25">
      <c r="L43318" s="9"/>
      <c r="M43318" s="9"/>
      <c r="N43318" s="9"/>
    </row>
    <row r="43319" spans="12:14" x14ac:dyDescent="0.25">
      <c r="L43319" s="9"/>
      <c r="M43319" s="9"/>
      <c r="N43319" s="9"/>
    </row>
    <row r="43320" spans="12:14" x14ac:dyDescent="0.25">
      <c r="L43320" s="9"/>
      <c r="M43320" s="9"/>
      <c r="N43320" s="9"/>
    </row>
    <row r="43321" spans="12:14" x14ac:dyDescent="0.25">
      <c r="L43321" s="9"/>
      <c r="M43321" s="9"/>
      <c r="N43321" s="9"/>
    </row>
    <row r="43322" spans="12:14" x14ac:dyDescent="0.25">
      <c r="L43322" s="9"/>
      <c r="M43322" s="9"/>
      <c r="N43322" s="9"/>
    </row>
    <row r="43323" spans="12:14" x14ac:dyDescent="0.25">
      <c r="L43323" s="9"/>
      <c r="M43323" s="9"/>
      <c r="N43323" s="9"/>
    </row>
    <row r="43324" spans="12:14" x14ac:dyDescent="0.25">
      <c r="L43324" s="9"/>
      <c r="M43324" s="9"/>
      <c r="N43324" s="9"/>
    </row>
    <row r="43325" spans="12:14" x14ac:dyDescent="0.25">
      <c r="L43325" s="9"/>
      <c r="M43325" s="9"/>
      <c r="N43325" s="9"/>
    </row>
    <row r="43326" spans="12:14" x14ac:dyDescent="0.25">
      <c r="L43326" s="9"/>
      <c r="M43326" s="9"/>
      <c r="N43326" s="9"/>
    </row>
    <row r="43327" spans="12:14" x14ac:dyDescent="0.25">
      <c r="L43327" s="9"/>
      <c r="M43327" s="9"/>
      <c r="N43327" s="9"/>
    </row>
    <row r="43328" spans="12:14" x14ac:dyDescent="0.25">
      <c r="L43328" s="9"/>
      <c r="M43328" s="9"/>
      <c r="N43328" s="9"/>
    </row>
    <row r="43329" spans="12:14" x14ac:dyDescent="0.25">
      <c r="L43329" s="9"/>
      <c r="M43329" s="9"/>
      <c r="N43329" s="9"/>
    </row>
    <row r="43330" spans="12:14" x14ac:dyDescent="0.25">
      <c r="L43330" s="9"/>
      <c r="M43330" s="9"/>
      <c r="N43330" s="9"/>
    </row>
    <row r="43331" spans="12:14" x14ac:dyDescent="0.25">
      <c r="L43331" s="9"/>
      <c r="M43331" s="9"/>
      <c r="N43331" s="9"/>
    </row>
    <row r="43332" spans="12:14" x14ac:dyDescent="0.25">
      <c r="L43332" s="9"/>
      <c r="M43332" s="9"/>
      <c r="N43332" s="9"/>
    </row>
    <row r="43333" spans="12:14" x14ac:dyDescent="0.25">
      <c r="L43333" s="9"/>
      <c r="M43333" s="9"/>
      <c r="N43333" s="9"/>
    </row>
    <row r="43334" spans="12:14" x14ac:dyDescent="0.25">
      <c r="L43334" s="9"/>
      <c r="M43334" s="9"/>
      <c r="N43334" s="9"/>
    </row>
    <row r="43335" spans="12:14" x14ac:dyDescent="0.25">
      <c r="L43335" s="9"/>
      <c r="M43335" s="9"/>
      <c r="N43335" s="9"/>
    </row>
    <row r="43336" spans="12:14" x14ac:dyDescent="0.25">
      <c r="L43336" s="9"/>
      <c r="M43336" s="9"/>
      <c r="N43336" s="9"/>
    </row>
    <row r="43337" spans="12:14" x14ac:dyDescent="0.25">
      <c r="L43337" s="9"/>
      <c r="M43337" s="9"/>
      <c r="N43337" s="9"/>
    </row>
    <row r="43338" spans="12:14" x14ac:dyDescent="0.25">
      <c r="L43338" s="9"/>
      <c r="M43338" s="9"/>
      <c r="N43338" s="9"/>
    </row>
    <row r="43339" spans="12:14" x14ac:dyDescent="0.25">
      <c r="L43339" s="9"/>
      <c r="M43339" s="9"/>
      <c r="N43339" s="9"/>
    </row>
    <row r="43340" spans="12:14" x14ac:dyDescent="0.25">
      <c r="L43340" s="9"/>
      <c r="M43340" s="9"/>
      <c r="N43340" s="9"/>
    </row>
    <row r="43341" spans="12:14" x14ac:dyDescent="0.25">
      <c r="L43341" s="9"/>
      <c r="M43341" s="9"/>
      <c r="N43341" s="9"/>
    </row>
    <row r="43342" spans="12:14" x14ac:dyDescent="0.25">
      <c r="L43342" s="9"/>
      <c r="M43342" s="9"/>
      <c r="N43342" s="9"/>
    </row>
    <row r="43343" spans="12:14" x14ac:dyDescent="0.25">
      <c r="L43343" s="9"/>
      <c r="M43343" s="9"/>
      <c r="N43343" s="9"/>
    </row>
    <row r="43344" spans="12:14" x14ac:dyDescent="0.25">
      <c r="L43344" s="9"/>
      <c r="M43344" s="9"/>
      <c r="N43344" s="9"/>
    </row>
    <row r="43345" spans="12:14" x14ac:dyDescent="0.25">
      <c r="L43345" s="9"/>
      <c r="M43345" s="9"/>
      <c r="N43345" s="9"/>
    </row>
    <row r="43346" spans="12:14" x14ac:dyDescent="0.25">
      <c r="L43346" s="9"/>
      <c r="M43346" s="9"/>
      <c r="N43346" s="9"/>
    </row>
    <row r="43347" spans="12:14" x14ac:dyDescent="0.25">
      <c r="L43347" s="9"/>
      <c r="M43347" s="9"/>
      <c r="N43347" s="9"/>
    </row>
    <row r="43348" spans="12:14" x14ac:dyDescent="0.25">
      <c r="L43348" s="9"/>
      <c r="M43348" s="9"/>
      <c r="N43348" s="9"/>
    </row>
    <row r="43349" spans="12:14" x14ac:dyDescent="0.25">
      <c r="L43349" s="9"/>
      <c r="M43349" s="9"/>
      <c r="N43349" s="9"/>
    </row>
    <row r="43350" spans="12:14" x14ac:dyDescent="0.25">
      <c r="L43350" s="9"/>
      <c r="M43350" s="9"/>
      <c r="N43350" s="9"/>
    </row>
    <row r="43351" spans="12:14" x14ac:dyDescent="0.25">
      <c r="L43351" s="9"/>
      <c r="M43351" s="9"/>
      <c r="N43351" s="9"/>
    </row>
    <row r="43352" spans="12:14" x14ac:dyDescent="0.25">
      <c r="L43352" s="9"/>
      <c r="M43352" s="9"/>
      <c r="N43352" s="9"/>
    </row>
    <row r="43353" spans="12:14" x14ac:dyDescent="0.25">
      <c r="L43353" s="9"/>
      <c r="M43353" s="9"/>
      <c r="N43353" s="9"/>
    </row>
    <row r="43354" spans="12:14" x14ac:dyDescent="0.25">
      <c r="L43354" s="9"/>
      <c r="M43354" s="9"/>
      <c r="N43354" s="9"/>
    </row>
    <row r="43355" spans="12:14" x14ac:dyDescent="0.25">
      <c r="L43355" s="9"/>
      <c r="M43355" s="9"/>
      <c r="N43355" s="9"/>
    </row>
    <row r="43356" spans="12:14" x14ac:dyDescent="0.25">
      <c r="L43356" s="9"/>
      <c r="M43356" s="9"/>
      <c r="N43356" s="9"/>
    </row>
    <row r="43357" spans="12:14" x14ac:dyDescent="0.25">
      <c r="L43357" s="9"/>
      <c r="M43357" s="9"/>
      <c r="N43357" s="9"/>
    </row>
    <row r="43358" spans="12:14" x14ac:dyDescent="0.25">
      <c r="L43358" s="9"/>
      <c r="M43358" s="9"/>
      <c r="N43358" s="9"/>
    </row>
    <row r="43359" spans="12:14" x14ac:dyDescent="0.25">
      <c r="L43359" s="9"/>
      <c r="M43359" s="9"/>
      <c r="N43359" s="9"/>
    </row>
    <row r="43360" spans="12:14" x14ac:dyDescent="0.25">
      <c r="L43360" s="9"/>
      <c r="M43360" s="9"/>
      <c r="N43360" s="9"/>
    </row>
    <row r="43361" spans="12:14" x14ac:dyDescent="0.25">
      <c r="L43361" s="9"/>
      <c r="M43361" s="9"/>
      <c r="N43361" s="9"/>
    </row>
    <row r="43362" spans="12:14" x14ac:dyDescent="0.25">
      <c r="L43362" s="9"/>
      <c r="M43362" s="9"/>
      <c r="N43362" s="9"/>
    </row>
    <row r="43363" spans="12:14" x14ac:dyDescent="0.25">
      <c r="L43363" s="9"/>
      <c r="M43363" s="9"/>
      <c r="N43363" s="9"/>
    </row>
    <row r="43364" spans="12:14" x14ac:dyDescent="0.25">
      <c r="L43364" s="9"/>
      <c r="M43364" s="9"/>
      <c r="N43364" s="9"/>
    </row>
    <row r="43365" spans="12:14" x14ac:dyDescent="0.25">
      <c r="L43365" s="9"/>
      <c r="M43365" s="9"/>
      <c r="N43365" s="9"/>
    </row>
    <row r="43366" spans="12:14" x14ac:dyDescent="0.25">
      <c r="L43366" s="9"/>
      <c r="M43366" s="9"/>
      <c r="N43366" s="9"/>
    </row>
    <row r="43367" spans="12:14" x14ac:dyDescent="0.25">
      <c r="L43367" s="9"/>
      <c r="M43367" s="9"/>
      <c r="N43367" s="9"/>
    </row>
    <row r="43368" spans="12:14" x14ac:dyDescent="0.25">
      <c r="L43368" s="9"/>
      <c r="M43368" s="9"/>
      <c r="N43368" s="9"/>
    </row>
    <row r="43369" spans="12:14" x14ac:dyDescent="0.25">
      <c r="L43369" s="9"/>
      <c r="M43369" s="9"/>
      <c r="N43369" s="9"/>
    </row>
    <row r="43370" spans="12:14" x14ac:dyDescent="0.25">
      <c r="L43370" s="9"/>
      <c r="M43370" s="9"/>
      <c r="N43370" s="9"/>
    </row>
    <row r="43371" spans="12:14" x14ac:dyDescent="0.25">
      <c r="L43371" s="9"/>
      <c r="M43371" s="9"/>
      <c r="N43371" s="9"/>
    </row>
    <row r="43372" spans="12:14" x14ac:dyDescent="0.25">
      <c r="L43372" s="9"/>
      <c r="M43372" s="9"/>
      <c r="N43372" s="9"/>
    </row>
    <row r="43373" spans="12:14" x14ac:dyDescent="0.25">
      <c r="L43373" s="9"/>
      <c r="M43373" s="9"/>
      <c r="N43373" s="9"/>
    </row>
    <row r="43374" spans="12:14" x14ac:dyDescent="0.25">
      <c r="L43374" s="9"/>
      <c r="M43374" s="9"/>
      <c r="N43374" s="9"/>
    </row>
    <row r="43375" spans="12:14" x14ac:dyDescent="0.25">
      <c r="L43375" s="9"/>
      <c r="M43375" s="9"/>
      <c r="N43375" s="9"/>
    </row>
    <row r="43376" spans="12:14" x14ac:dyDescent="0.25">
      <c r="L43376" s="9"/>
      <c r="M43376" s="9"/>
      <c r="N43376" s="9"/>
    </row>
    <row r="43377" spans="12:14" x14ac:dyDescent="0.25">
      <c r="L43377" s="9"/>
      <c r="M43377" s="9"/>
      <c r="N43377" s="9"/>
    </row>
    <row r="43378" spans="12:14" x14ac:dyDescent="0.25">
      <c r="L43378" s="9"/>
      <c r="M43378" s="9"/>
      <c r="N43378" s="9"/>
    </row>
    <row r="43379" spans="12:14" x14ac:dyDescent="0.25">
      <c r="L43379" s="9"/>
      <c r="M43379" s="9"/>
      <c r="N43379" s="9"/>
    </row>
    <row r="43380" spans="12:14" x14ac:dyDescent="0.25">
      <c r="L43380" s="9"/>
      <c r="M43380" s="9"/>
      <c r="N43380" s="9"/>
    </row>
    <row r="43381" spans="12:14" x14ac:dyDescent="0.25">
      <c r="L43381" s="9"/>
      <c r="M43381" s="9"/>
      <c r="N43381" s="9"/>
    </row>
    <row r="43382" spans="12:14" x14ac:dyDescent="0.25">
      <c r="L43382" s="9"/>
      <c r="M43382" s="9"/>
      <c r="N43382" s="9"/>
    </row>
    <row r="43383" spans="12:14" x14ac:dyDescent="0.25">
      <c r="L43383" s="9"/>
      <c r="M43383" s="9"/>
      <c r="N43383" s="9"/>
    </row>
    <row r="43384" spans="12:14" x14ac:dyDescent="0.25">
      <c r="L43384" s="9"/>
      <c r="M43384" s="9"/>
      <c r="N43384" s="9"/>
    </row>
    <row r="43385" spans="12:14" x14ac:dyDescent="0.25">
      <c r="L43385" s="9"/>
      <c r="M43385" s="9"/>
      <c r="N43385" s="9"/>
    </row>
    <row r="43386" spans="12:14" x14ac:dyDescent="0.25">
      <c r="L43386" s="9"/>
      <c r="M43386" s="9"/>
      <c r="N43386" s="9"/>
    </row>
    <row r="43387" spans="12:14" x14ac:dyDescent="0.25">
      <c r="L43387" s="9"/>
      <c r="M43387" s="9"/>
      <c r="N43387" s="9"/>
    </row>
    <row r="43388" spans="12:14" x14ac:dyDescent="0.25">
      <c r="L43388" s="9"/>
      <c r="M43388" s="9"/>
      <c r="N43388" s="9"/>
    </row>
    <row r="43389" spans="12:14" x14ac:dyDescent="0.25">
      <c r="L43389" s="9"/>
      <c r="M43389" s="9"/>
      <c r="N43389" s="9"/>
    </row>
    <row r="43390" spans="12:14" x14ac:dyDescent="0.25">
      <c r="L43390" s="9"/>
      <c r="M43390" s="9"/>
      <c r="N43390" s="9"/>
    </row>
    <row r="43391" spans="12:14" x14ac:dyDescent="0.25">
      <c r="L43391" s="9"/>
      <c r="M43391" s="9"/>
      <c r="N43391" s="9"/>
    </row>
    <row r="43392" spans="12:14" x14ac:dyDescent="0.25">
      <c r="L43392" s="9"/>
      <c r="M43392" s="9"/>
      <c r="N43392" s="9"/>
    </row>
    <row r="43393" spans="12:14" x14ac:dyDescent="0.25">
      <c r="L43393" s="9"/>
      <c r="M43393" s="9"/>
      <c r="N43393" s="9"/>
    </row>
    <row r="43394" spans="12:14" x14ac:dyDescent="0.25">
      <c r="L43394" s="9"/>
      <c r="M43394" s="9"/>
      <c r="N43394" s="9"/>
    </row>
    <row r="43395" spans="12:14" x14ac:dyDescent="0.25">
      <c r="L43395" s="9"/>
      <c r="M43395" s="9"/>
      <c r="N43395" s="9"/>
    </row>
    <row r="43396" spans="12:14" x14ac:dyDescent="0.25">
      <c r="L43396" s="9"/>
      <c r="M43396" s="9"/>
      <c r="N43396" s="9"/>
    </row>
    <row r="43397" spans="12:14" x14ac:dyDescent="0.25">
      <c r="L43397" s="9"/>
      <c r="M43397" s="9"/>
      <c r="N43397" s="9"/>
    </row>
    <row r="43398" spans="12:14" x14ac:dyDescent="0.25">
      <c r="L43398" s="9"/>
      <c r="M43398" s="9"/>
      <c r="N43398" s="9"/>
    </row>
    <row r="43399" spans="12:14" x14ac:dyDescent="0.25">
      <c r="L43399" s="9"/>
      <c r="M43399" s="9"/>
      <c r="N43399" s="9"/>
    </row>
    <row r="43400" spans="12:14" x14ac:dyDescent="0.25">
      <c r="L43400" s="9"/>
      <c r="M43400" s="9"/>
      <c r="N43400" s="9"/>
    </row>
    <row r="43401" spans="12:14" x14ac:dyDescent="0.25">
      <c r="L43401" s="9"/>
      <c r="M43401" s="9"/>
      <c r="N43401" s="9"/>
    </row>
    <row r="43402" spans="12:14" x14ac:dyDescent="0.25">
      <c r="L43402" s="9"/>
      <c r="M43402" s="9"/>
      <c r="N43402" s="9"/>
    </row>
    <row r="43403" spans="12:14" x14ac:dyDescent="0.25">
      <c r="L43403" s="9"/>
      <c r="M43403" s="9"/>
      <c r="N43403" s="9"/>
    </row>
    <row r="43404" spans="12:14" x14ac:dyDescent="0.25">
      <c r="L43404" s="9"/>
      <c r="M43404" s="9"/>
      <c r="N43404" s="9"/>
    </row>
    <row r="43405" spans="12:14" x14ac:dyDescent="0.25">
      <c r="L43405" s="9"/>
      <c r="M43405" s="9"/>
      <c r="N43405" s="9"/>
    </row>
    <row r="43406" spans="12:14" x14ac:dyDescent="0.25">
      <c r="L43406" s="9"/>
      <c r="M43406" s="9"/>
      <c r="N43406" s="9"/>
    </row>
    <row r="43407" spans="12:14" x14ac:dyDescent="0.25">
      <c r="L43407" s="9"/>
      <c r="M43407" s="9"/>
      <c r="N43407" s="9"/>
    </row>
    <row r="43408" spans="12:14" x14ac:dyDescent="0.25">
      <c r="L43408" s="9"/>
      <c r="M43408" s="9"/>
      <c r="N43408" s="9"/>
    </row>
    <row r="43409" spans="12:14" x14ac:dyDescent="0.25">
      <c r="L43409" s="9"/>
      <c r="M43409" s="9"/>
      <c r="N43409" s="9"/>
    </row>
    <row r="43410" spans="12:14" x14ac:dyDescent="0.25">
      <c r="L43410" s="9"/>
      <c r="M43410" s="9"/>
      <c r="N43410" s="9"/>
    </row>
    <row r="43411" spans="12:14" x14ac:dyDescent="0.25">
      <c r="L43411" s="9"/>
      <c r="M43411" s="9"/>
      <c r="N43411" s="9"/>
    </row>
    <row r="43412" spans="12:14" x14ac:dyDescent="0.25">
      <c r="L43412" s="9"/>
      <c r="M43412" s="9"/>
      <c r="N43412" s="9"/>
    </row>
    <row r="43413" spans="12:14" x14ac:dyDescent="0.25">
      <c r="L43413" s="9"/>
      <c r="M43413" s="9"/>
      <c r="N43413" s="9"/>
    </row>
    <row r="43414" spans="12:14" x14ac:dyDescent="0.25">
      <c r="L43414" s="9"/>
      <c r="M43414" s="9"/>
      <c r="N43414" s="9"/>
    </row>
    <row r="43415" spans="12:14" x14ac:dyDescent="0.25">
      <c r="L43415" s="9"/>
      <c r="M43415" s="9"/>
      <c r="N43415" s="9"/>
    </row>
    <row r="43416" spans="12:14" x14ac:dyDescent="0.25">
      <c r="L43416" s="9"/>
      <c r="M43416" s="9"/>
      <c r="N43416" s="9"/>
    </row>
    <row r="43417" spans="12:14" x14ac:dyDescent="0.25">
      <c r="L43417" s="9"/>
      <c r="M43417" s="9"/>
      <c r="N43417" s="9"/>
    </row>
    <row r="43418" spans="12:14" x14ac:dyDescent="0.25">
      <c r="L43418" s="9"/>
      <c r="M43418" s="9"/>
      <c r="N43418" s="9"/>
    </row>
    <row r="43419" spans="12:14" x14ac:dyDescent="0.25">
      <c r="L43419" s="9"/>
      <c r="M43419" s="9"/>
      <c r="N43419" s="9"/>
    </row>
    <row r="43420" spans="12:14" x14ac:dyDescent="0.25">
      <c r="L43420" s="9"/>
      <c r="M43420" s="9"/>
      <c r="N43420" s="9"/>
    </row>
    <row r="43421" spans="12:14" x14ac:dyDescent="0.25">
      <c r="L43421" s="9"/>
      <c r="M43421" s="9"/>
      <c r="N43421" s="9"/>
    </row>
    <row r="43422" spans="12:14" x14ac:dyDescent="0.25">
      <c r="L43422" s="9"/>
      <c r="M43422" s="9"/>
      <c r="N43422" s="9"/>
    </row>
    <row r="43423" spans="12:14" x14ac:dyDescent="0.25">
      <c r="L43423" s="9"/>
      <c r="M43423" s="9"/>
      <c r="N43423" s="9"/>
    </row>
    <row r="43424" spans="12:14" x14ac:dyDescent="0.25">
      <c r="L43424" s="9"/>
      <c r="M43424" s="9"/>
      <c r="N43424" s="9"/>
    </row>
    <row r="43425" spans="12:14" x14ac:dyDescent="0.25">
      <c r="L43425" s="9"/>
      <c r="M43425" s="9"/>
      <c r="N43425" s="9"/>
    </row>
    <row r="43426" spans="12:14" x14ac:dyDescent="0.25">
      <c r="L43426" s="9"/>
      <c r="M43426" s="9"/>
      <c r="N43426" s="9"/>
    </row>
    <row r="43427" spans="12:14" x14ac:dyDescent="0.25">
      <c r="L43427" s="9"/>
      <c r="M43427" s="9"/>
      <c r="N43427" s="9"/>
    </row>
    <row r="43428" spans="12:14" x14ac:dyDescent="0.25">
      <c r="L43428" s="9"/>
      <c r="M43428" s="9"/>
      <c r="N43428" s="9"/>
    </row>
    <row r="43429" spans="12:14" x14ac:dyDescent="0.25">
      <c r="L43429" s="9"/>
      <c r="M43429" s="9"/>
      <c r="N43429" s="9"/>
    </row>
    <row r="43430" spans="12:14" x14ac:dyDescent="0.25">
      <c r="L43430" s="9"/>
      <c r="M43430" s="9"/>
      <c r="N43430" s="9"/>
    </row>
    <row r="43431" spans="12:14" x14ac:dyDescent="0.25">
      <c r="L43431" s="9"/>
      <c r="M43431" s="9"/>
      <c r="N43431" s="9"/>
    </row>
    <row r="43432" spans="12:14" x14ac:dyDescent="0.25">
      <c r="L43432" s="9"/>
      <c r="M43432" s="9"/>
      <c r="N43432" s="9"/>
    </row>
    <row r="43433" spans="12:14" x14ac:dyDescent="0.25">
      <c r="L43433" s="9"/>
      <c r="M43433" s="9"/>
      <c r="N43433" s="9"/>
    </row>
    <row r="43434" spans="12:14" x14ac:dyDescent="0.25">
      <c r="L43434" s="9"/>
      <c r="M43434" s="9"/>
      <c r="N43434" s="9"/>
    </row>
    <row r="43435" spans="12:14" x14ac:dyDescent="0.25">
      <c r="L43435" s="9"/>
      <c r="M43435" s="9"/>
      <c r="N43435" s="9"/>
    </row>
    <row r="43436" spans="12:14" x14ac:dyDescent="0.25">
      <c r="L43436" s="9"/>
      <c r="M43436" s="9"/>
      <c r="N43436" s="9"/>
    </row>
    <row r="43437" spans="12:14" x14ac:dyDescent="0.25">
      <c r="L43437" s="9"/>
      <c r="M43437" s="9"/>
      <c r="N43437" s="9"/>
    </row>
    <row r="43438" spans="12:14" x14ac:dyDescent="0.25">
      <c r="L43438" s="9"/>
      <c r="M43438" s="9"/>
      <c r="N43438" s="9"/>
    </row>
    <row r="43439" spans="12:14" x14ac:dyDescent="0.25">
      <c r="L43439" s="9"/>
      <c r="M43439" s="9"/>
      <c r="N43439" s="9"/>
    </row>
    <row r="43440" spans="12:14" x14ac:dyDescent="0.25">
      <c r="L43440" s="9"/>
      <c r="M43440" s="9"/>
      <c r="N43440" s="9"/>
    </row>
    <row r="43441" spans="12:14" x14ac:dyDescent="0.25">
      <c r="L43441" s="9"/>
      <c r="M43441" s="9"/>
      <c r="N43441" s="9"/>
    </row>
    <row r="43442" spans="12:14" x14ac:dyDescent="0.25">
      <c r="L43442" s="9"/>
      <c r="M43442" s="9"/>
      <c r="N43442" s="9"/>
    </row>
    <row r="43443" spans="12:14" x14ac:dyDescent="0.25">
      <c r="L43443" s="9"/>
      <c r="M43443" s="9"/>
      <c r="N43443" s="9"/>
    </row>
    <row r="43444" spans="12:14" x14ac:dyDescent="0.25">
      <c r="L43444" s="9"/>
      <c r="M43444" s="9"/>
      <c r="N43444" s="9"/>
    </row>
    <row r="43445" spans="12:14" x14ac:dyDescent="0.25">
      <c r="L43445" s="9"/>
      <c r="M43445" s="9"/>
      <c r="N43445" s="9"/>
    </row>
    <row r="43446" spans="12:14" x14ac:dyDescent="0.25">
      <c r="L43446" s="9"/>
      <c r="M43446" s="9"/>
      <c r="N43446" s="9"/>
    </row>
    <row r="43447" spans="12:14" x14ac:dyDescent="0.25">
      <c r="L43447" s="9"/>
      <c r="M43447" s="9"/>
      <c r="N43447" s="9"/>
    </row>
    <row r="43448" spans="12:14" x14ac:dyDescent="0.25">
      <c r="L43448" s="9"/>
      <c r="M43448" s="9"/>
      <c r="N43448" s="9"/>
    </row>
    <row r="43449" spans="12:14" x14ac:dyDescent="0.25">
      <c r="L43449" s="9"/>
      <c r="M43449" s="9"/>
      <c r="N43449" s="9"/>
    </row>
    <row r="43450" spans="12:14" x14ac:dyDescent="0.25">
      <c r="L43450" s="9"/>
      <c r="M43450" s="9"/>
      <c r="N43450" s="9"/>
    </row>
    <row r="43451" spans="12:14" x14ac:dyDescent="0.25">
      <c r="L43451" s="9"/>
      <c r="M43451" s="9"/>
      <c r="N43451" s="9"/>
    </row>
    <row r="43452" spans="12:14" x14ac:dyDescent="0.25">
      <c r="L43452" s="9"/>
      <c r="M43452" s="9"/>
      <c r="N43452" s="9"/>
    </row>
    <row r="43453" spans="12:14" x14ac:dyDescent="0.25">
      <c r="L43453" s="9"/>
      <c r="M43453" s="9"/>
      <c r="N43453" s="9"/>
    </row>
    <row r="43454" spans="12:14" x14ac:dyDescent="0.25">
      <c r="L43454" s="9"/>
      <c r="M43454" s="9"/>
      <c r="N43454" s="9"/>
    </row>
    <row r="43455" spans="12:14" x14ac:dyDescent="0.25">
      <c r="L43455" s="9"/>
      <c r="M43455" s="9"/>
      <c r="N43455" s="9"/>
    </row>
    <row r="43456" spans="12:14" x14ac:dyDescent="0.25">
      <c r="L43456" s="9"/>
      <c r="M43456" s="9"/>
      <c r="N43456" s="9"/>
    </row>
    <row r="43457" spans="12:14" x14ac:dyDescent="0.25">
      <c r="L43457" s="9"/>
      <c r="M43457" s="9"/>
      <c r="N43457" s="9"/>
    </row>
    <row r="43458" spans="12:14" x14ac:dyDescent="0.25">
      <c r="L43458" s="9"/>
      <c r="M43458" s="9"/>
      <c r="N43458" s="9"/>
    </row>
    <row r="43459" spans="12:14" x14ac:dyDescent="0.25">
      <c r="L43459" s="9"/>
      <c r="M43459" s="9"/>
      <c r="N43459" s="9"/>
    </row>
    <row r="43460" spans="12:14" x14ac:dyDescent="0.25">
      <c r="L43460" s="9"/>
      <c r="M43460" s="9"/>
      <c r="N43460" s="9"/>
    </row>
    <row r="43461" spans="12:14" x14ac:dyDescent="0.25">
      <c r="L43461" s="9"/>
      <c r="M43461" s="9"/>
      <c r="N43461" s="9"/>
    </row>
    <row r="43462" spans="12:14" x14ac:dyDescent="0.25">
      <c r="L43462" s="9"/>
      <c r="M43462" s="9"/>
      <c r="N43462" s="9"/>
    </row>
    <row r="43463" spans="12:14" x14ac:dyDescent="0.25">
      <c r="L43463" s="9"/>
      <c r="M43463" s="9"/>
      <c r="N43463" s="9"/>
    </row>
    <row r="43464" spans="12:14" x14ac:dyDescent="0.25">
      <c r="L43464" s="9"/>
      <c r="M43464" s="9"/>
      <c r="N43464" s="9"/>
    </row>
    <row r="43465" spans="12:14" x14ac:dyDescent="0.25">
      <c r="L43465" s="9"/>
      <c r="M43465" s="9"/>
      <c r="N43465" s="9"/>
    </row>
    <row r="43466" spans="12:14" x14ac:dyDescent="0.25">
      <c r="L43466" s="9"/>
      <c r="M43466" s="9"/>
      <c r="N43466" s="9"/>
    </row>
    <row r="43467" spans="12:14" x14ac:dyDescent="0.25">
      <c r="L43467" s="9"/>
      <c r="M43467" s="9"/>
      <c r="N43467" s="9"/>
    </row>
    <row r="43468" spans="12:14" x14ac:dyDescent="0.25">
      <c r="L43468" s="9"/>
      <c r="M43468" s="9"/>
      <c r="N43468" s="9"/>
    </row>
    <row r="43469" spans="12:14" x14ac:dyDescent="0.25">
      <c r="L43469" s="9"/>
      <c r="M43469" s="9"/>
      <c r="N43469" s="9"/>
    </row>
    <row r="43470" spans="12:14" x14ac:dyDescent="0.25">
      <c r="L43470" s="9"/>
      <c r="M43470" s="9"/>
      <c r="N43470" s="9"/>
    </row>
    <row r="43471" spans="12:14" x14ac:dyDescent="0.25">
      <c r="L43471" s="9"/>
      <c r="M43471" s="9"/>
      <c r="N43471" s="9"/>
    </row>
    <row r="43472" spans="12:14" x14ac:dyDescent="0.25">
      <c r="L43472" s="9"/>
      <c r="M43472" s="9"/>
      <c r="N43472" s="9"/>
    </row>
    <row r="43473" spans="12:14" x14ac:dyDescent="0.25">
      <c r="L43473" s="9"/>
      <c r="M43473" s="9"/>
      <c r="N43473" s="9"/>
    </row>
    <row r="43474" spans="12:14" x14ac:dyDescent="0.25">
      <c r="L43474" s="9"/>
      <c r="M43474" s="9"/>
      <c r="N43474" s="9"/>
    </row>
    <row r="43475" spans="12:14" x14ac:dyDescent="0.25">
      <c r="L43475" s="9"/>
      <c r="M43475" s="9"/>
      <c r="N43475" s="9"/>
    </row>
    <row r="43476" spans="12:14" x14ac:dyDescent="0.25">
      <c r="L43476" s="9"/>
      <c r="M43476" s="9"/>
      <c r="N43476" s="9"/>
    </row>
    <row r="43477" spans="12:14" x14ac:dyDescent="0.25">
      <c r="L43477" s="9"/>
      <c r="M43477" s="9"/>
      <c r="N43477" s="9"/>
    </row>
    <row r="43478" spans="12:14" x14ac:dyDescent="0.25">
      <c r="L43478" s="9"/>
      <c r="M43478" s="9"/>
      <c r="N43478" s="9"/>
    </row>
    <row r="43479" spans="12:14" x14ac:dyDescent="0.25">
      <c r="L43479" s="9"/>
      <c r="M43479" s="9"/>
      <c r="N43479" s="9"/>
    </row>
    <row r="43480" spans="12:14" x14ac:dyDescent="0.25">
      <c r="L43480" s="9"/>
      <c r="M43480" s="9"/>
      <c r="N43480" s="9"/>
    </row>
    <row r="43481" spans="12:14" x14ac:dyDescent="0.25">
      <c r="L43481" s="9"/>
      <c r="M43481" s="9"/>
      <c r="N43481" s="9"/>
    </row>
    <row r="43482" spans="12:14" x14ac:dyDescent="0.25">
      <c r="L43482" s="9"/>
      <c r="M43482" s="9"/>
      <c r="N43482" s="9"/>
    </row>
    <row r="43483" spans="12:14" x14ac:dyDescent="0.25">
      <c r="L43483" s="9"/>
      <c r="M43483" s="9"/>
      <c r="N43483" s="9"/>
    </row>
    <row r="43484" spans="12:14" x14ac:dyDescent="0.25">
      <c r="L43484" s="9"/>
      <c r="M43484" s="9"/>
      <c r="N43484" s="9"/>
    </row>
    <row r="43485" spans="12:14" x14ac:dyDescent="0.25">
      <c r="L43485" s="9"/>
      <c r="M43485" s="9"/>
      <c r="N43485" s="9"/>
    </row>
    <row r="43486" spans="12:14" x14ac:dyDescent="0.25">
      <c r="L43486" s="9"/>
      <c r="M43486" s="9"/>
      <c r="N43486" s="9"/>
    </row>
    <row r="43487" spans="12:14" x14ac:dyDescent="0.25">
      <c r="L43487" s="9"/>
      <c r="M43487" s="9"/>
      <c r="N43487" s="9"/>
    </row>
    <row r="43488" spans="12:14" x14ac:dyDescent="0.25">
      <c r="L43488" s="9"/>
      <c r="M43488" s="9"/>
      <c r="N43488" s="9"/>
    </row>
    <row r="43489" spans="12:14" x14ac:dyDescent="0.25">
      <c r="L43489" s="9"/>
      <c r="M43489" s="9"/>
      <c r="N43489" s="9"/>
    </row>
    <row r="43490" spans="12:14" x14ac:dyDescent="0.25">
      <c r="L43490" s="9"/>
      <c r="M43490" s="9"/>
      <c r="N43490" s="9"/>
    </row>
    <row r="43491" spans="12:14" x14ac:dyDescent="0.25">
      <c r="L43491" s="9"/>
      <c r="M43491" s="9"/>
      <c r="N43491" s="9"/>
    </row>
    <row r="43492" spans="12:14" x14ac:dyDescent="0.25">
      <c r="L43492" s="9"/>
      <c r="M43492" s="9"/>
      <c r="N43492" s="9"/>
    </row>
    <row r="43493" spans="12:14" x14ac:dyDescent="0.25">
      <c r="L43493" s="9"/>
      <c r="M43493" s="9"/>
      <c r="N43493" s="9"/>
    </row>
    <row r="43494" spans="12:14" x14ac:dyDescent="0.25">
      <c r="L43494" s="9"/>
      <c r="M43494" s="9"/>
      <c r="N43494" s="9"/>
    </row>
    <row r="43495" spans="12:14" x14ac:dyDescent="0.25">
      <c r="L43495" s="9"/>
      <c r="M43495" s="9"/>
      <c r="N43495" s="9"/>
    </row>
    <row r="43496" spans="12:14" x14ac:dyDescent="0.25">
      <c r="L43496" s="9"/>
      <c r="M43496" s="9"/>
      <c r="N43496" s="9"/>
    </row>
    <row r="43497" spans="12:14" x14ac:dyDescent="0.25">
      <c r="L43497" s="9"/>
      <c r="M43497" s="9"/>
      <c r="N43497" s="9"/>
    </row>
    <row r="43498" spans="12:14" x14ac:dyDescent="0.25">
      <c r="L43498" s="9"/>
      <c r="M43498" s="9"/>
      <c r="N43498" s="9"/>
    </row>
    <row r="43499" spans="12:14" x14ac:dyDescent="0.25">
      <c r="L43499" s="9"/>
      <c r="M43499" s="9"/>
      <c r="N43499" s="9"/>
    </row>
    <row r="43500" spans="12:14" x14ac:dyDescent="0.25">
      <c r="L43500" s="9"/>
      <c r="M43500" s="9"/>
      <c r="N43500" s="9"/>
    </row>
    <row r="43501" spans="12:14" x14ac:dyDescent="0.25">
      <c r="L43501" s="9"/>
      <c r="M43501" s="9"/>
      <c r="N43501" s="9"/>
    </row>
    <row r="43502" spans="12:14" x14ac:dyDescent="0.25">
      <c r="L43502" s="9"/>
      <c r="M43502" s="9"/>
      <c r="N43502" s="9"/>
    </row>
    <row r="43503" spans="12:14" x14ac:dyDescent="0.25">
      <c r="L43503" s="9"/>
      <c r="M43503" s="9"/>
      <c r="N43503" s="9"/>
    </row>
    <row r="43504" spans="12:14" x14ac:dyDescent="0.25">
      <c r="L43504" s="9"/>
      <c r="M43504" s="9"/>
      <c r="N43504" s="9"/>
    </row>
    <row r="43505" spans="12:14" x14ac:dyDescent="0.25">
      <c r="L43505" s="9"/>
      <c r="M43505" s="9"/>
      <c r="N43505" s="9"/>
    </row>
    <row r="43506" spans="12:14" x14ac:dyDescent="0.25">
      <c r="L43506" s="9"/>
      <c r="M43506" s="9"/>
      <c r="N43506" s="9"/>
    </row>
    <row r="43507" spans="12:14" x14ac:dyDescent="0.25">
      <c r="L43507" s="9"/>
      <c r="M43507" s="9"/>
      <c r="N43507" s="9"/>
    </row>
    <row r="43508" spans="12:14" x14ac:dyDescent="0.25">
      <c r="L43508" s="9"/>
      <c r="M43508" s="9"/>
      <c r="N43508" s="9"/>
    </row>
    <row r="43509" spans="12:14" x14ac:dyDescent="0.25">
      <c r="L43509" s="9"/>
      <c r="M43509" s="9"/>
      <c r="N43509" s="9"/>
    </row>
    <row r="43510" spans="12:14" x14ac:dyDescent="0.25">
      <c r="L43510" s="9"/>
      <c r="M43510" s="9"/>
      <c r="N43510" s="9"/>
    </row>
    <row r="43511" spans="12:14" x14ac:dyDescent="0.25">
      <c r="L43511" s="9"/>
      <c r="M43511" s="9"/>
      <c r="N43511" s="9"/>
    </row>
    <row r="43512" spans="12:14" x14ac:dyDescent="0.25">
      <c r="L43512" s="9"/>
      <c r="M43512" s="9"/>
      <c r="N43512" s="9"/>
    </row>
    <row r="43513" spans="12:14" x14ac:dyDescent="0.25">
      <c r="L43513" s="9"/>
      <c r="M43513" s="9"/>
      <c r="N43513" s="9"/>
    </row>
    <row r="43514" spans="12:14" x14ac:dyDescent="0.25">
      <c r="L43514" s="9"/>
      <c r="M43514" s="9"/>
      <c r="N43514" s="9"/>
    </row>
    <row r="43515" spans="12:14" x14ac:dyDescent="0.25">
      <c r="L43515" s="9"/>
      <c r="M43515" s="9"/>
      <c r="N43515" s="9"/>
    </row>
    <row r="43516" spans="12:14" x14ac:dyDescent="0.25">
      <c r="L43516" s="9"/>
      <c r="M43516" s="9"/>
      <c r="N43516" s="9"/>
    </row>
    <row r="43517" spans="12:14" x14ac:dyDescent="0.25">
      <c r="L43517" s="9"/>
      <c r="M43517" s="9"/>
      <c r="N43517" s="9"/>
    </row>
    <row r="43518" spans="12:14" x14ac:dyDescent="0.25">
      <c r="L43518" s="9"/>
      <c r="M43518" s="9"/>
      <c r="N43518" s="9"/>
    </row>
    <row r="43519" spans="12:14" x14ac:dyDescent="0.25">
      <c r="L43519" s="9"/>
      <c r="M43519" s="9"/>
      <c r="N43519" s="9"/>
    </row>
    <row r="43520" spans="12:14" x14ac:dyDescent="0.25">
      <c r="L43520" s="9"/>
      <c r="M43520" s="9"/>
      <c r="N43520" s="9"/>
    </row>
    <row r="43521" spans="12:14" x14ac:dyDescent="0.25">
      <c r="L43521" s="9"/>
      <c r="M43521" s="9"/>
      <c r="N43521" s="9"/>
    </row>
    <row r="43522" spans="12:14" x14ac:dyDescent="0.25">
      <c r="L43522" s="9"/>
      <c r="M43522" s="9"/>
      <c r="N43522" s="9"/>
    </row>
    <row r="43523" spans="12:14" x14ac:dyDescent="0.25">
      <c r="L43523" s="9"/>
      <c r="M43523" s="9"/>
      <c r="N43523" s="9"/>
    </row>
    <row r="43524" spans="12:14" x14ac:dyDescent="0.25">
      <c r="L43524" s="9"/>
      <c r="M43524" s="9"/>
      <c r="N43524" s="9"/>
    </row>
    <row r="43525" spans="12:14" x14ac:dyDescent="0.25">
      <c r="L43525" s="9"/>
      <c r="M43525" s="9"/>
      <c r="N43525" s="9"/>
    </row>
    <row r="43526" spans="12:14" x14ac:dyDescent="0.25">
      <c r="L43526" s="9"/>
      <c r="M43526" s="9"/>
      <c r="N43526" s="9"/>
    </row>
    <row r="43527" spans="12:14" x14ac:dyDescent="0.25">
      <c r="L43527" s="9"/>
      <c r="M43527" s="9"/>
      <c r="N43527" s="9"/>
    </row>
    <row r="43528" spans="12:14" x14ac:dyDescent="0.25">
      <c r="L43528" s="9"/>
      <c r="M43528" s="9"/>
      <c r="N43528" s="9"/>
    </row>
    <row r="43529" spans="12:14" x14ac:dyDescent="0.25">
      <c r="L43529" s="9"/>
      <c r="M43529" s="9"/>
      <c r="N43529" s="9"/>
    </row>
    <row r="43530" spans="12:14" x14ac:dyDescent="0.25">
      <c r="L43530" s="9"/>
      <c r="M43530" s="9"/>
      <c r="N43530" s="9"/>
    </row>
    <row r="43531" spans="12:14" x14ac:dyDescent="0.25">
      <c r="L43531" s="9"/>
      <c r="M43531" s="9"/>
      <c r="N43531" s="9"/>
    </row>
    <row r="43532" spans="12:14" x14ac:dyDescent="0.25">
      <c r="L43532" s="9"/>
      <c r="M43532" s="9"/>
      <c r="N43532" s="9"/>
    </row>
    <row r="43533" spans="12:14" x14ac:dyDescent="0.25">
      <c r="L43533" s="9"/>
      <c r="M43533" s="9"/>
      <c r="N43533" s="9"/>
    </row>
    <row r="43534" spans="12:14" x14ac:dyDescent="0.25">
      <c r="L43534" s="9"/>
      <c r="M43534" s="9"/>
      <c r="N43534" s="9"/>
    </row>
    <row r="43535" spans="12:14" x14ac:dyDescent="0.25">
      <c r="L43535" s="9"/>
      <c r="M43535" s="9"/>
      <c r="N43535" s="9"/>
    </row>
    <row r="43536" spans="12:14" x14ac:dyDescent="0.25">
      <c r="L43536" s="9"/>
      <c r="M43536" s="9"/>
      <c r="N43536" s="9"/>
    </row>
    <row r="43537" spans="12:14" x14ac:dyDescent="0.25">
      <c r="L43537" s="9"/>
      <c r="M43537" s="9"/>
      <c r="N43537" s="9"/>
    </row>
    <row r="43538" spans="12:14" x14ac:dyDescent="0.25">
      <c r="L43538" s="9"/>
      <c r="M43538" s="9"/>
      <c r="N43538" s="9"/>
    </row>
    <row r="43539" spans="12:14" x14ac:dyDescent="0.25">
      <c r="L43539" s="9"/>
      <c r="M43539" s="9"/>
      <c r="N43539" s="9"/>
    </row>
    <row r="43540" spans="12:14" x14ac:dyDescent="0.25">
      <c r="L43540" s="9"/>
      <c r="M43540" s="9"/>
      <c r="N43540" s="9"/>
    </row>
    <row r="43541" spans="12:14" x14ac:dyDescent="0.25">
      <c r="L43541" s="9"/>
      <c r="M43541" s="9"/>
      <c r="N43541" s="9"/>
    </row>
    <row r="43542" spans="12:14" x14ac:dyDescent="0.25">
      <c r="L43542" s="9"/>
      <c r="M43542" s="9"/>
      <c r="N43542" s="9"/>
    </row>
    <row r="43543" spans="12:14" x14ac:dyDescent="0.25">
      <c r="L43543" s="9"/>
      <c r="M43543" s="9"/>
      <c r="N43543" s="9"/>
    </row>
    <row r="43544" spans="12:14" x14ac:dyDescent="0.25">
      <c r="L43544" s="9"/>
      <c r="M43544" s="9"/>
      <c r="N43544" s="9"/>
    </row>
    <row r="43545" spans="12:14" x14ac:dyDescent="0.25">
      <c r="L43545" s="9"/>
      <c r="M43545" s="9"/>
      <c r="N43545" s="9"/>
    </row>
    <row r="43546" spans="12:14" x14ac:dyDescent="0.25">
      <c r="L43546" s="9"/>
      <c r="M43546" s="9"/>
      <c r="N43546" s="9"/>
    </row>
    <row r="43547" spans="12:14" x14ac:dyDescent="0.25">
      <c r="L43547" s="9"/>
      <c r="M43547" s="9"/>
      <c r="N43547" s="9"/>
    </row>
    <row r="43548" spans="12:14" x14ac:dyDescent="0.25">
      <c r="L43548" s="9"/>
      <c r="M43548" s="9"/>
      <c r="N43548" s="9"/>
    </row>
    <row r="43549" spans="12:14" x14ac:dyDescent="0.25">
      <c r="L43549" s="9"/>
      <c r="M43549" s="9"/>
      <c r="N43549" s="9"/>
    </row>
    <row r="43550" spans="12:14" x14ac:dyDescent="0.25">
      <c r="L43550" s="9"/>
      <c r="M43550" s="9"/>
      <c r="N43550" s="9"/>
    </row>
    <row r="43551" spans="12:14" x14ac:dyDescent="0.25">
      <c r="L43551" s="9"/>
      <c r="M43551" s="9"/>
      <c r="N43551" s="9"/>
    </row>
    <row r="43552" spans="12:14" x14ac:dyDescent="0.25">
      <c r="L43552" s="9"/>
      <c r="M43552" s="9"/>
      <c r="N43552" s="9"/>
    </row>
    <row r="43553" spans="12:14" x14ac:dyDescent="0.25">
      <c r="L43553" s="9"/>
      <c r="M43553" s="9"/>
      <c r="N43553" s="9"/>
    </row>
    <row r="43554" spans="12:14" x14ac:dyDescent="0.25">
      <c r="L43554" s="9"/>
      <c r="M43554" s="9"/>
      <c r="N43554" s="9"/>
    </row>
    <row r="43555" spans="12:14" x14ac:dyDescent="0.25">
      <c r="L43555" s="9"/>
      <c r="M43555" s="9"/>
      <c r="N43555" s="9"/>
    </row>
    <row r="43556" spans="12:14" x14ac:dyDescent="0.25">
      <c r="L43556" s="9"/>
      <c r="M43556" s="9"/>
      <c r="N43556" s="9"/>
    </row>
    <row r="43557" spans="12:14" x14ac:dyDescent="0.25">
      <c r="L43557" s="9"/>
      <c r="M43557" s="9"/>
      <c r="N43557" s="9"/>
    </row>
    <row r="43558" spans="12:14" x14ac:dyDescent="0.25">
      <c r="L43558" s="9"/>
      <c r="M43558" s="9"/>
      <c r="N43558" s="9"/>
    </row>
    <row r="43559" spans="12:14" x14ac:dyDescent="0.25">
      <c r="L43559" s="9"/>
      <c r="M43559" s="9"/>
      <c r="N43559" s="9"/>
    </row>
    <row r="43560" spans="12:14" x14ac:dyDescent="0.25">
      <c r="L43560" s="9"/>
      <c r="M43560" s="9"/>
      <c r="N43560" s="9"/>
    </row>
    <row r="43561" spans="12:14" x14ac:dyDescent="0.25">
      <c r="L43561" s="9"/>
      <c r="M43561" s="9"/>
      <c r="N43561" s="9"/>
    </row>
    <row r="43562" spans="12:14" x14ac:dyDescent="0.25">
      <c r="L43562" s="9"/>
      <c r="M43562" s="9"/>
      <c r="N43562" s="9"/>
    </row>
    <row r="43563" spans="12:14" x14ac:dyDescent="0.25">
      <c r="L43563" s="9"/>
      <c r="M43563" s="9"/>
      <c r="N43563" s="9"/>
    </row>
    <row r="43564" spans="12:14" x14ac:dyDescent="0.25">
      <c r="L43564" s="9"/>
      <c r="M43564" s="9"/>
      <c r="N43564" s="9"/>
    </row>
    <row r="43565" spans="12:14" x14ac:dyDescent="0.25">
      <c r="L43565" s="9"/>
      <c r="M43565" s="9"/>
      <c r="N43565" s="9"/>
    </row>
    <row r="43566" spans="12:14" x14ac:dyDescent="0.25">
      <c r="L43566" s="9"/>
      <c r="M43566" s="9"/>
      <c r="N43566" s="9"/>
    </row>
    <row r="43567" spans="12:14" x14ac:dyDescent="0.25">
      <c r="L43567" s="9"/>
      <c r="M43567" s="9"/>
      <c r="N43567" s="9"/>
    </row>
    <row r="43568" spans="12:14" x14ac:dyDescent="0.25">
      <c r="L43568" s="9"/>
      <c r="M43568" s="9"/>
      <c r="N43568" s="9"/>
    </row>
    <row r="43569" spans="12:14" x14ac:dyDescent="0.25">
      <c r="L43569" s="9"/>
      <c r="M43569" s="9"/>
      <c r="N43569" s="9"/>
    </row>
    <row r="43570" spans="12:14" x14ac:dyDescent="0.25">
      <c r="L43570" s="9"/>
      <c r="M43570" s="9"/>
      <c r="N43570" s="9"/>
    </row>
    <row r="43571" spans="12:14" x14ac:dyDescent="0.25">
      <c r="L43571" s="9"/>
      <c r="M43571" s="9"/>
      <c r="N43571" s="9"/>
    </row>
    <row r="43572" spans="12:14" x14ac:dyDescent="0.25">
      <c r="L43572" s="9"/>
      <c r="M43572" s="9"/>
      <c r="N43572" s="9"/>
    </row>
    <row r="43573" spans="12:14" x14ac:dyDescent="0.25">
      <c r="L43573" s="9"/>
      <c r="M43573" s="9"/>
      <c r="N43573" s="9"/>
    </row>
    <row r="43574" spans="12:14" x14ac:dyDescent="0.25">
      <c r="L43574" s="9"/>
      <c r="M43574" s="9"/>
      <c r="N43574" s="9"/>
    </row>
    <row r="43575" spans="12:14" x14ac:dyDescent="0.25">
      <c r="L43575" s="9"/>
      <c r="M43575" s="9"/>
      <c r="N43575" s="9"/>
    </row>
    <row r="43576" spans="12:14" x14ac:dyDescent="0.25">
      <c r="L43576" s="9"/>
      <c r="M43576" s="9"/>
      <c r="N43576" s="9"/>
    </row>
    <row r="43577" spans="12:14" x14ac:dyDescent="0.25">
      <c r="L43577" s="9"/>
      <c r="M43577" s="9"/>
      <c r="N43577" s="9"/>
    </row>
    <row r="43578" spans="12:14" x14ac:dyDescent="0.25">
      <c r="L43578" s="9"/>
      <c r="M43578" s="9"/>
      <c r="N43578" s="9"/>
    </row>
    <row r="43579" spans="12:14" x14ac:dyDescent="0.25">
      <c r="L43579" s="9"/>
      <c r="M43579" s="9"/>
      <c r="N43579" s="9"/>
    </row>
    <row r="43580" spans="12:14" x14ac:dyDescent="0.25">
      <c r="L43580" s="9"/>
      <c r="M43580" s="9"/>
      <c r="N43580" s="9"/>
    </row>
    <row r="43581" spans="12:14" x14ac:dyDescent="0.25">
      <c r="L43581" s="9"/>
      <c r="M43581" s="9"/>
      <c r="N43581" s="9"/>
    </row>
    <row r="43582" spans="12:14" x14ac:dyDescent="0.25">
      <c r="L43582" s="9"/>
      <c r="M43582" s="9"/>
      <c r="N43582" s="9"/>
    </row>
    <row r="43583" spans="12:14" x14ac:dyDescent="0.25">
      <c r="L43583" s="9"/>
      <c r="M43583" s="9"/>
      <c r="N43583" s="9"/>
    </row>
    <row r="43584" spans="12:14" x14ac:dyDescent="0.25">
      <c r="L43584" s="9"/>
      <c r="M43584" s="9"/>
      <c r="N43584" s="9"/>
    </row>
    <row r="43585" spans="12:14" x14ac:dyDescent="0.25">
      <c r="L43585" s="9"/>
      <c r="M43585" s="9"/>
      <c r="N43585" s="9"/>
    </row>
    <row r="43586" spans="12:14" x14ac:dyDescent="0.25">
      <c r="L43586" s="9"/>
      <c r="M43586" s="9"/>
      <c r="N43586" s="9"/>
    </row>
    <row r="43587" spans="12:14" x14ac:dyDescent="0.25">
      <c r="L43587" s="9"/>
      <c r="M43587" s="9"/>
      <c r="N43587" s="9"/>
    </row>
    <row r="43588" spans="12:14" x14ac:dyDescent="0.25">
      <c r="L43588" s="9"/>
      <c r="M43588" s="9"/>
      <c r="N43588" s="9"/>
    </row>
    <row r="43589" spans="12:14" x14ac:dyDescent="0.25">
      <c r="L43589" s="9"/>
      <c r="M43589" s="9"/>
      <c r="N43589" s="9"/>
    </row>
    <row r="43590" spans="12:14" x14ac:dyDescent="0.25">
      <c r="L43590" s="9"/>
      <c r="M43590" s="9"/>
      <c r="N43590" s="9"/>
    </row>
    <row r="43591" spans="12:14" x14ac:dyDescent="0.25">
      <c r="L43591" s="9"/>
      <c r="M43591" s="9"/>
      <c r="N43591" s="9"/>
    </row>
    <row r="43592" spans="12:14" x14ac:dyDescent="0.25">
      <c r="L43592" s="9"/>
      <c r="M43592" s="9"/>
      <c r="N43592" s="9"/>
    </row>
    <row r="43593" spans="12:14" x14ac:dyDescent="0.25">
      <c r="L43593" s="9"/>
      <c r="M43593" s="9"/>
      <c r="N43593" s="9"/>
    </row>
    <row r="43594" spans="12:14" x14ac:dyDescent="0.25">
      <c r="L43594" s="9"/>
      <c r="M43594" s="9"/>
      <c r="N43594" s="9"/>
    </row>
    <row r="43595" spans="12:14" x14ac:dyDescent="0.25">
      <c r="L43595" s="9"/>
      <c r="M43595" s="9"/>
      <c r="N43595" s="9"/>
    </row>
    <row r="43596" spans="12:14" x14ac:dyDescent="0.25">
      <c r="L43596" s="9"/>
      <c r="M43596" s="9"/>
      <c r="N43596" s="9"/>
    </row>
    <row r="43597" spans="12:14" x14ac:dyDescent="0.25">
      <c r="L43597" s="9"/>
      <c r="M43597" s="9"/>
      <c r="N43597" s="9"/>
    </row>
    <row r="43598" spans="12:14" x14ac:dyDescent="0.25">
      <c r="L43598" s="9"/>
      <c r="M43598" s="9"/>
      <c r="N43598" s="9"/>
    </row>
    <row r="43599" spans="12:14" x14ac:dyDescent="0.25">
      <c r="L43599" s="9"/>
      <c r="M43599" s="9"/>
      <c r="N43599" s="9"/>
    </row>
    <row r="43600" spans="12:14" x14ac:dyDescent="0.25">
      <c r="L43600" s="9"/>
      <c r="M43600" s="9"/>
      <c r="N43600" s="9"/>
    </row>
    <row r="43601" spans="12:14" x14ac:dyDescent="0.25">
      <c r="L43601" s="9"/>
      <c r="M43601" s="9"/>
      <c r="N43601" s="9"/>
    </row>
    <row r="43602" spans="12:14" x14ac:dyDescent="0.25">
      <c r="L43602" s="9"/>
      <c r="M43602" s="9"/>
      <c r="N43602" s="9"/>
    </row>
    <row r="43603" spans="12:14" x14ac:dyDescent="0.25">
      <c r="L43603" s="9"/>
      <c r="M43603" s="9"/>
      <c r="N43603" s="9"/>
    </row>
    <row r="43604" spans="12:14" x14ac:dyDescent="0.25">
      <c r="L43604" s="9"/>
      <c r="M43604" s="9"/>
      <c r="N43604" s="9"/>
    </row>
    <row r="43605" spans="12:14" x14ac:dyDescent="0.25">
      <c r="L43605" s="9"/>
      <c r="M43605" s="9"/>
      <c r="N43605" s="9"/>
    </row>
    <row r="43606" spans="12:14" x14ac:dyDescent="0.25">
      <c r="L43606" s="9"/>
      <c r="M43606" s="9"/>
      <c r="N43606" s="9"/>
    </row>
    <row r="43607" spans="12:14" x14ac:dyDescent="0.25">
      <c r="L43607" s="9"/>
      <c r="M43607" s="9"/>
      <c r="N43607" s="9"/>
    </row>
    <row r="43608" spans="12:14" x14ac:dyDescent="0.25">
      <c r="L43608" s="9"/>
      <c r="M43608" s="9"/>
      <c r="N43608" s="9"/>
    </row>
    <row r="43609" spans="12:14" x14ac:dyDescent="0.25">
      <c r="L43609" s="9"/>
      <c r="M43609" s="9"/>
      <c r="N43609" s="9"/>
    </row>
    <row r="43610" spans="12:14" x14ac:dyDescent="0.25">
      <c r="L43610" s="9"/>
      <c r="M43610" s="9"/>
      <c r="N43610" s="9"/>
    </row>
    <row r="43611" spans="12:14" x14ac:dyDescent="0.25">
      <c r="L43611" s="9"/>
      <c r="M43611" s="9"/>
      <c r="N43611" s="9"/>
    </row>
    <row r="43612" spans="12:14" x14ac:dyDescent="0.25">
      <c r="L43612" s="9"/>
      <c r="M43612" s="9"/>
      <c r="N43612" s="9"/>
    </row>
    <row r="43613" spans="12:14" x14ac:dyDescent="0.25">
      <c r="L43613" s="9"/>
      <c r="M43613" s="9"/>
      <c r="N43613" s="9"/>
    </row>
    <row r="43614" spans="12:14" x14ac:dyDescent="0.25">
      <c r="L43614" s="9"/>
      <c r="M43614" s="9"/>
      <c r="N43614" s="9"/>
    </row>
    <row r="43615" spans="12:14" x14ac:dyDescent="0.25">
      <c r="L43615" s="9"/>
      <c r="M43615" s="9"/>
      <c r="N43615" s="9"/>
    </row>
    <row r="43616" spans="12:14" x14ac:dyDescent="0.25">
      <c r="L43616" s="9"/>
      <c r="M43616" s="9"/>
      <c r="N43616" s="9"/>
    </row>
    <row r="43617" spans="12:14" x14ac:dyDescent="0.25">
      <c r="L43617" s="9"/>
      <c r="M43617" s="9"/>
      <c r="N43617" s="9"/>
    </row>
    <row r="43618" spans="12:14" x14ac:dyDescent="0.25">
      <c r="L43618" s="9"/>
      <c r="M43618" s="9"/>
      <c r="N43618" s="9"/>
    </row>
    <row r="43619" spans="12:14" x14ac:dyDescent="0.25">
      <c r="L43619" s="9"/>
      <c r="M43619" s="9"/>
      <c r="N43619" s="9"/>
    </row>
    <row r="43620" spans="12:14" x14ac:dyDescent="0.25">
      <c r="L43620" s="9"/>
      <c r="M43620" s="9"/>
      <c r="N43620" s="9"/>
    </row>
    <row r="43621" spans="12:14" x14ac:dyDescent="0.25">
      <c r="L43621" s="9"/>
      <c r="M43621" s="9"/>
      <c r="N43621" s="9"/>
    </row>
    <row r="43622" spans="12:14" x14ac:dyDescent="0.25">
      <c r="L43622" s="9"/>
      <c r="M43622" s="9"/>
      <c r="N43622" s="9"/>
    </row>
    <row r="43623" spans="12:14" x14ac:dyDescent="0.25">
      <c r="L43623" s="9"/>
      <c r="M43623" s="9"/>
      <c r="N43623" s="9"/>
    </row>
    <row r="43624" spans="12:14" x14ac:dyDescent="0.25">
      <c r="L43624" s="9"/>
      <c r="M43624" s="9"/>
      <c r="N43624" s="9"/>
    </row>
    <row r="43625" spans="12:14" x14ac:dyDescent="0.25">
      <c r="L43625" s="9"/>
      <c r="M43625" s="9"/>
      <c r="N43625" s="9"/>
    </row>
    <row r="43626" spans="12:14" x14ac:dyDescent="0.25">
      <c r="L43626" s="9"/>
      <c r="M43626" s="9"/>
      <c r="N43626" s="9"/>
    </row>
    <row r="43627" spans="12:14" x14ac:dyDescent="0.25">
      <c r="L43627" s="9"/>
      <c r="M43627" s="9"/>
      <c r="N43627" s="9"/>
    </row>
    <row r="43628" spans="12:14" x14ac:dyDescent="0.25">
      <c r="L43628" s="9"/>
      <c r="M43628" s="9"/>
      <c r="N43628" s="9"/>
    </row>
    <row r="43629" spans="12:14" x14ac:dyDescent="0.25">
      <c r="L43629" s="9"/>
      <c r="M43629" s="9"/>
      <c r="N43629" s="9"/>
    </row>
    <row r="43630" spans="12:14" x14ac:dyDescent="0.25">
      <c r="L43630" s="9"/>
      <c r="M43630" s="9"/>
      <c r="N43630" s="9"/>
    </row>
    <row r="43631" spans="12:14" x14ac:dyDescent="0.25">
      <c r="L43631" s="9"/>
      <c r="M43631" s="9"/>
      <c r="N43631" s="9"/>
    </row>
    <row r="43632" spans="12:14" x14ac:dyDescent="0.25">
      <c r="L43632" s="9"/>
      <c r="M43632" s="9"/>
      <c r="N43632" s="9"/>
    </row>
    <row r="43633" spans="12:14" x14ac:dyDescent="0.25">
      <c r="L43633" s="9"/>
      <c r="M43633" s="9"/>
      <c r="N43633" s="9"/>
    </row>
    <row r="43634" spans="12:14" x14ac:dyDescent="0.25">
      <c r="L43634" s="9"/>
      <c r="M43634" s="9"/>
      <c r="N43634" s="9"/>
    </row>
    <row r="43635" spans="12:14" x14ac:dyDescent="0.25">
      <c r="L43635" s="9"/>
      <c r="M43635" s="9"/>
      <c r="N43635" s="9"/>
    </row>
    <row r="43636" spans="12:14" x14ac:dyDescent="0.25">
      <c r="L43636" s="9"/>
      <c r="M43636" s="9"/>
      <c r="N43636" s="9"/>
    </row>
    <row r="43637" spans="12:14" x14ac:dyDescent="0.25">
      <c r="L43637" s="9"/>
      <c r="M43637" s="9"/>
      <c r="N43637" s="9"/>
    </row>
    <row r="43638" spans="12:14" x14ac:dyDescent="0.25">
      <c r="L43638" s="9"/>
      <c r="M43638" s="9"/>
      <c r="N43638" s="9"/>
    </row>
    <row r="43639" spans="12:14" x14ac:dyDescent="0.25">
      <c r="L43639" s="9"/>
      <c r="M43639" s="9"/>
      <c r="N43639" s="9"/>
    </row>
    <row r="43640" spans="12:14" x14ac:dyDescent="0.25">
      <c r="L43640" s="9"/>
      <c r="M43640" s="9"/>
      <c r="N43640" s="9"/>
    </row>
    <row r="43641" spans="12:14" x14ac:dyDescent="0.25">
      <c r="L43641" s="9"/>
      <c r="M43641" s="9"/>
      <c r="N43641" s="9"/>
    </row>
    <row r="43642" spans="12:14" x14ac:dyDescent="0.25">
      <c r="L43642" s="9"/>
      <c r="M43642" s="9"/>
      <c r="N43642" s="9"/>
    </row>
    <row r="43643" spans="12:14" x14ac:dyDescent="0.25">
      <c r="L43643" s="9"/>
      <c r="M43643" s="9"/>
      <c r="N43643" s="9"/>
    </row>
    <row r="43644" spans="12:14" x14ac:dyDescent="0.25">
      <c r="L43644" s="9"/>
      <c r="M43644" s="9"/>
      <c r="N43644" s="9"/>
    </row>
    <row r="43645" spans="12:14" x14ac:dyDescent="0.25">
      <c r="L43645" s="9"/>
      <c r="M43645" s="9"/>
      <c r="N43645" s="9"/>
    </row>
    <row r="43646" spans="12:14" x14ac:dyDescent="0.25">
      <c r="L43646" s="9"/>
      <c r="M43646" s="9"/>
      <c r="N43646" s="9"/>
    </row>
    <row r="43647" spans="12:14" x14ac:dyDescent="0.25">
      <c r="L43647" s="9"/>
      <c r="M43647" s="9"/>
      <c r="N43647" s="9"/>
    </row>
    <row r="43648" spans="12:14" x14ac:dyDescent="0.25">
      <c r="L43648" s="9"/>
      <c r="M43648" s="9"/>
      <c r="N43648" s="9"/>
    </row>
    <row r="43649" spans="12:14" x14ac:dyDescent="0.25">
      <c r="L43649" s="9"/>
      <c r="M43649" s="9"/>
      <c r="N43649" s="9"/>
    </row>
    <row r="43650" spans="12:14" x14ac:dyDescent="0.25">
      <c r="L43650" s="9"/>
      <c r="M43650" s="9"/>
      <c r="N43650" s="9"/>
    </row>
    <row r="43651" spans="12:14" x14ac:dyDescent="0.25">
      <c r="L43651" s="9"/>
      <c r="M43651" s="9"/>
      <c r="N43651" s="9"/>
    </row>
    <row r="43652" spans="12:14" x14ac:dyDescent="0.25">
      <c r="L43652" s="9"/>
      <c r="M43652" s="9"/>
      <c r="N43652" s="9"/>
    </row>
    <row r="43653" spans="12:14" x14ac:dyDescent="0.25">
      <c r="L43653" s="9"/>
      <c r="M43653" s="9"/>
      <c r="N43653" s="9"/>
    </row>
    <row r="43654" spans="12:14" x14ac:dyDescent="0.25">
      <c r="L43654" s="9"/>
      <c r="M43654" s="9"/>
      <c r="N43654" s="9"/>
    </row>
    <row r="43655" spans="12:14" x14ac:dyDescent="0.25">
      <c r="L43655" s="9"/>
      <c r="M43655" s="9"/>
      <c r="N43655" s="9"/>
    </row>
    <row r="43656" spans="12:14" x14ac:dyDescent="0.25">
      <c r="L43656" s="9"/>
      <c r="M43656" s="9"/>
      <c r="N43656" s="9"/>
    </row>
    <row r="43657" spans="12:14" x14ac:dyDescent="0.25">
      <c r="L43657" s="9"/>
      <c r="M43657" s="9"/>
      <c r="N43657" s="9"/>
    </row>
    <row r="43658" spans="12:14" x14ac:dyDescent="0.25">
      <c r="L43658" s="9"/>
      <c r="M43658" s="9"/>
      <c r="N43658" s="9"/>
    </row>
    <row r="43659" spans="12:14" x14ac:dyDescent="0.25">
      <c r="L43659" s="9"/>
      <c r="M43659" s="9"/>
      <c r="N43659" s="9"/>
    </row>
    <row r="43660" spans="12:14" x14ac:dyDescent="0.25">
      <c r="L43660" s="9"/>
      <c r="M43660" s="9"/>
      <c r="N43660" s="9"/>
    </row>
    <row r="43661" spans="12:14" x14ac:dyDescent="0.25">
      <c r="L43661" s="9"/>
      <c r="M43661" s="9"/>
      <c r="N43661" s="9"/>
    </row>
    <row r="43662" spans="12:14" x14ac:dyDescent="0.25">
      <c r="L43662" s="9"/>
      <c r="M43662" s="9"/>
      <c r="N43662" s="9"/>
    </row>
    <row r="43663" spans="12:14" x14ac:dyDescent="0.25">
      <c r="L43663" s="9"/>
      <c r="M43663" s="9"/>
      <c r="N43663" s="9"/>
    </row>
    <row r="43664" spans="12:14" x14ac:dyDescent="0.25">
      <c r="L43664" s="9"/>
      <c r="M43664" s="9"/>
      <c r="N43664" s="9"/>
    </row>
    <row r="43665" spans="12:14" x14ac:dyDescent="0.25">
      <c r="L43665" s="9"/>
      <c r="M43665" s="9"/>
      <c r="N43665" s="9"/>
    </row>
    <row r="43666" spans="12:14" x14ac:dyDescent="0.25">
      <c r="L43666" s="9"/>
      <c r="M43666" s="9"/>
      <c r="N43666" s="9"/>
    </row>
    <row r="43667" spans="12:14" x14ac:dyDescent="0.25">
      <c r="L43667" s="9"/>
      <c r="M43667" s="9"/>
      <c r="N43667" s="9"/>
    </row>
    <row r="43668" spans="12:14" x14ac:dyDescent="0.25">
      <c r="L43668" s="9"/>
      <c r="M43668" s="9"/>
      <c r="N43668" s="9"/>
    </row>
    <row r="43669" spans="12:14" x14ac:dyDescent="0.25">
      <c r="L43669" s="9"/>
      <c r="M43669" s="9"/>
      <c r="N43669" s="9"/>
    </row>
    <row r="43670" spans="12:14" x14ac:dyDescent="0.25">
      <c r="L43670" s="9"/>
      <c r="M43670" s="9"/>
      <c r="N43670" s="9"/>
    </row>
    <row r="43671" spans="12:14" x14ac:dyDescent="0.25">
      <c r="L43671" s="9"/>
      <c r="M43671" s="9"/>
      <c r="N43671" s="9"/>
    </row>
    <row r="43672" spans="12:14" x14ac:dyDescent="0.25">
      <c r="L43672" s="9"/>
      <c r="M43672" s="9"/>
      <c r="N43672" s="9"/>
    </row>
    <row r="43673" spans="12:14" x14ac:dyDescent="0.25">
      <c r="L43673" s="9"/>
      <c r="M43673" s="9"/>
      <c r="N43673" s="9"/>
    </row>
    <row r="43674" spans="12:14" x14ac:dyDescent="0.25">
      <c r="L43674" s="9"/>
      <c r="M43674" s="9"/>
      <c r="N43674" s="9"/>
    </row>
    <row r="43675" spans="12:14" x14ac:dyDescent="0.25">
      <c r="L43675" s="9"/>
      <c r="M43675" s="9"/>
      <c r="N43675" s="9"/>
    </row>
    <row r="43676" spans="12:14" x14ac:dyDescent="0.25">
      <c r="L43676" s="9"/>
      <c r="M43676" s="9"/>
      <c r="N43676" s="9"/>
    </row>
    <row r="43677" spans="12:14" x14ac:dyDescent="0.25">
      <c r="L43677" s="9"/>
      <c r="M43677" s="9"/>
      <c r="N43677" s="9"/>
    </row>
    <row r="43678" spans="12:14" x14ac:dyDescent="0.25">
      <c r="L43678" s="9"/>
      <c r="M43678" s="9"/>
      <c r="N43678" s="9"/>
    </row>
    <row r="43679" spans="12:14" x14ac:dyDescent="0.25">
      <c r="L43679" s="9"/>
      <c r="M43679" s="9"/>
      <c r="N43679" s="9"/>
    </row>
    <row r="43680" spans="12:14" x14ac:dyDescent="0.25">
      <c r="L43680" s="9"/>
      <c r="M43680" s="9"/>
      <c r="N43680" s="9"/>
    </row>
    <row r="43681" spans="12:14" x14ac:dyDescent="0.25">
      <c r="L43681" s="9"/>
      <c r="M43681" s="9"/>
      <c r="N43681" s="9"/>
    </row>
    <row r="43682" spans="12:14" x14ac:dyDescent="0.25">
      <c r="L43682" s="9"/>
      <c r="M43682" s="9"/>
      <c r="N43682" s="9"/>
    </row>
    <row r="43683" spans="12:14" x14ac:dyDescent="0.25">
      <c r="L43683" s="9"/>
      <c r="M43683" s="9"/>
      <c r="N43683" s="9"/>
    </row>
    <row r="43684" spans="12:14" x14ac:dyDescent="0.25">
      <c r="L43684" s="9"/>
      <c r="M43684" s="9"/>
      <c r="N43684" s="9"/>
    </row>
    <row r="43685" spans="12:14" x14ac:dyDescent="0.25">
      <c r="L43685" s="9"/>
      <c r="M43685" s="9"/>
      <c r="N43685" s="9"/>
    </row>
    <row r="43686" spans="12:14" x14ac:dyDescent="0.25">
      <c r="L43686" s="9"/>
      <c r="M43686" s="9"/>
      <c r="N43686" s="9"/>
    </row>
    <row r="43687" spans="12:14" x14ac:dyDescent="0.25">
      <c r="L43687" s="9"/>
      <c r="M43687" s="9"/>
      <c r="N43687" s="9"/>
    </row>
    <row r="43688" spans="12:14" x14ac:dyDescent="0.25">
      <c r="L43688" s="9"/>
      <c r="M43688" s="9"/>
      <c r="N43688" s="9"/>
    </row>
    <row r="43689" spans="12:14" x14ac:dyDescent="0.25">
      <c r="L43689" s="9"/>
      <c r="M43689" s="9"/>
      <c r="N43689" s="9"/>
    </row>
    <row r="43690" spans="12:14" x14ac:dyDescent="0.25">
      <c r="L43690" s="9"/>
      <c r="M43690" s="9"/>
      <c r="N43690" s="9"/>
    </row>
    <row r="43691" spans="12:14" x14ac:dyDescent="0.25">
      <c r="L43691" s="9"/>
      <c r="M43691" s="9"/>
      <c r="N43691" s="9"/>
    </row>
    <row r="43692" spans="12:14" x14ac:dyDescent="0.25">
      <c r="L43692" s="9"/>
      <c r="M43692" s="9"/>
      <c r="N43692" s="9"/>
    </row>
    <row r="43693" spans="12:14" x14ac:dyDescent="0.25">
      <c r="L43693" s="9"/>
      <c r="M43693" s="9"/>
      <c r="N43693" s="9"/>
    </row>
    <row r="43694" spans="12:14" x14ac:dyDescent="0.25">
      <c r="L43694" s="9"/>
      <c r="M43694" s="9"/>
      <c r="N43694" s="9"/>
    </row>
    <row r="43695" spans="12:14" x14ac:dyDescent="0.25">
      <c r="L43695" s="9"/>
      <c r="M43695" s="9"/>
      <c r="N43695" s="9"/>
    </row>
    <row r="43696" spans="12:14" x14ac:dyDescent="0.25">
      <c r="L43696" s="9"/>
      <c r="M43696" s="9"/>
      <c r="N43696" s="9"/>
    </row>
    <row r="43697" spans="12:14" x14ac:dyDescent="0.25">
      <c r="L43697" s="9"/>
      <c r="M43697" s="9"/>
      <c r="N43697" s="9"/>
    </row>
    <row r="43698" spans="12:14" x14ac:dyDescent="0.25">
      <c r="L43698" s="9"/>
      <c r="M43698" s="9"/>
      <c r="N43698" s="9"/>
    </row>
    <row r="43699" spans="12:14" x14ac:dyDescent="0.25">
      <c r="L43699" s="9"/>
      <c r="M43699" s="9"/>
      <c r="N43699" s="9"/>
    </row>
    <row r="43700" spans="12:14" x14ac:dyDescent="0.25">
      <c r="L43700" s="9"/>
      <c r="M43700" s="9"/>
      <c r="N43700" s="9"/>
    </row>
    <row r="43701" spans="12:14" x14ac:dyDescent="0.25">
      <c r="L43701" s="9"/>
      <c r="M43701" s="9"/>
      <c r="N43701" s="9"/>
    </row>
    <row r="43702" spans="12:14" x14ac:dyDescent="0.25">
      <c r="L43702" s="9"/>
      <c r="M43702" s="9"/>
      <c r="N43702" s="9"/>
    </row>
    <row r="43703" spans="12:14" x14ac:dyDescent="0.25">
      <c r="L43703" s="9"/>
      <c r="M43703" s="9"/>
      <c r="N43703" s="9"/>
    </row>
    <row r="43704" spans="12:14" x14ac:dyDescent="0.25">
      <c r="L43704" s="9"/>
      <c r="M43704" s="9"/>
      <c r="N43704" s="9"/>
    </row>
    <row r="43705" spans="12:14" x14ac:dyDescent="0.25">
      <c r="L43705" s="9"/>
      <c r="M43705" s="9"/>
      <c r="N43705" s="9"/>
    </row>
    <row r="43706" spans="12:14" x14ac:dyDescent="0.25">
      <c r="L43706" s="9"/>
      <c r="M43706" s="9"/>
      <c r="N43706" s="9"/>
    </row>
    <row r="43707" spans="12:14" x14ac:dyDescent="0.25">
      <c r="L43707" s="9"/>
      <c r="M43707" s="9"/>
      <c r="N43707" s="9"/>
    </row>
    <row r="43708" spans="12:14" x14ac:dyDescent="0.25">
      <c r="L43708" s="9"/>
      <c r="M43708" s="9"/>
      <c r="N43708" s="9"/>
    </row>
    <row r="43709" spans="12:14" x14ac:dyDescent="0.25">
      <c r="L43709" s="9"/>
      <c r="M43709" s="9"/>
      <c r="N43709" s="9"/>
    </row>
    <row r="43710" spans="12:14" x14ac:dyDescent="0.25">
      <c r="L43710" s="9"/>
      <c r="M43710" s="9"/>
      <c r="N43710" s="9"/>
    </row>
    <row r="43711" spans="12:14" x14ac:dyDescent="0.25">
      <c r="L43711" s="9"/>
      <c r="M43711" s="9"/>
      <c r="N43711" s="9"/>
    </row>
    <row r="43712" spans="12:14" x14ac:dyDescent="0.25">
      <c r="L43712" s="9"/>
      <c r="M43712" s="9"/>
      <c r="N43712" s="9"/>
    </row>
    <row r="43713" spans="12:14" x14ac:dyDescent="0.25">
      <c r="L43713" s="9"/>
      <c r="M43713" s="9"/>
      <c r="N43713" s="9"/>
    </row>
    <row r="43714" spans="12:14" x14ac:dyDescent="0.25">
      <c r="L43714" s="9"/>
      <c r="M43714" s="9"/>
      <c r="N43714" s="9"/>
    </row>
    <row r="43715" spans="12:14" x14ac:dyDescent="0.25">
      <c r="L43715" s="9"/>
      <c r="M43715" s="9"/>
      <c r="N43715" s="9"/>
    </row>
    <row r="43716" spans="12:14" x14ac:dyDescent="0.25">
      <c r="L43716" s="9"/>
      <c r="M43716" s="9"/>
      <c r="N43716" s="9"/>
    </row>
    <row r="43717" spans="12:14" x14ac:dyDescent="0.25">
      <c r="L43717" s="9"/>
      <c r="M43717" s="9"/>
      <c r="N43717" s="9"/>
    </row>
    <row r="43718" spans="12:14" x14ac:dyDescent="0.25">
      <c r="L43718" s="9"/>
      <c r="M43718" s="9"/>
      <c r="N43718" s="9"/>
    </row>
    <row r="43719" spans="12:14" x14ac:dyDescent="0.25">
      <c r="L43719" s="9"/>
      <c r="M43719" s="9"/>
      <c r="N43719" s="9"/>
    </row>
    <row r="43720" spans="12:14" x14ac:dyDescent="0.25">
      <c r="L43720" s="9"/>
      <c r="M43720" s="9"/>
      <c r="N43720" s="9"/>
    </row>
    <row r="43721" spans="12:14" x14ac:dyDescent="0.25">
      <c r="L43721" s="9"/>
      <c r="M43721" s="9"/>
      <c r="N43721" s="9"/>
    </row>
    <row r="43722" spans="12:14" x14ac:dyDescent="0.25">
      <c r="L43722" s="9"/>
      <c r="M43722" s="9"/>
      <c r="N43722" s="9"/>
    </row>
    <row r="43723" spans="12:14" x14ac:dyDescent="0.25">
      <c r="L43723" s="9"/>
      <c r="M43723" s="9"/>
      <c r="N43723" s="9"/>
    </row>
    <row r="43724" spans="12:14" x14ac:dyDescent="0.25">
      <c r="L43724" s="9"/>
      <c r="M43724" s="9"/>
      <c r="N43724" s="9"/>
    </row>
    <row r="43725" spans="12:14" x14ac:dyDescent="0.25">
      <c r="L43725" s="9"/>
      <c r="M43725" s="9"/>
      <c r="N43725" s="9"/>
    </row>
    <row r="43726" spans="12:14" x14ac:dyDescent="0.25">
      <c r="L43726" s="9"/>
      <c r="M43726" s="9"/>
      <c r="N43726" s="9"/>
    </row>
    <row r="43727" spans="12:14" x14ac:dyDescent="0.25">
      <c r="L43727" s="9"/>
      <c r="M43727" s="9"/>
      <c r="N43727" s="9"/>
    </row>
    <row r="43728" spans="12:14" x14ac:dyDescent="0.25">
      <c r="L43728" s="9"/>
      <c r="M43728" s="9"/>
      <c r="N43728" s="9"/>
    </row>
    <row r="43729" spans="12:14" x14ac:dyDescent="0.25">
      <c r="L43729" s="9"/>
      <c r="M43729" s="9"/>
      <c r="N43729" s="9"/>
    </row>
    <row r="43730" spans="12:14" x14ac:dyDescent="0.25">
      <c r="L43730" s="9"/>
      <c r="M43730" s="9"/>
      <c r="N43730" s="9"/>
    </row>
    <row r="43731" spans="12:14" x14ac:dyDescent="0.25">
      <c r="L43731" s="9"/>
      <c r="M43731" s="9"/>
      <c r="N43731" s="9"/>
    </row>
    <row r="43732" spans="12:14" x14ac:dyDescent="0.25">
      <c r="L43732" s="9"/>
      <c r="M43732" s="9"/>
      <c r="N43732" s="9"/>
    </row>
    <row r="43733" spans="12:14" x14ac:dyDescent="0.25">
      <c r="L43733" s="9"/>
      <c r="M43733" s="9"/>
      <c r="N43733" s="9"/>
    </row>
    <row r="43734" spans="12:14" x14ac:dyDescent="0.25">
      <c r="L43734" s="9"/>
      <c r="M43734" s="9"/>
      <c r="N43734" s="9"/>
    </row>
    <row r="43735" spans="12:14" x14ac:dyDescent="0.25">
      <c r="L43735" s="9"/>
      <c r="M43735" s="9"/>
      <c r="N43735" s="9"/>
    </row>
    <row r="43736" spans="12:14" x14ac:dyDescent="0.25">
      <c r="L43736" s="9"/>
      <c r="M43736" s="9"/>
      <c r="N43736" s="9"/>
    </row>
    <row r="43737" spans="12:14" x14ac:dyDescent="0.25">
      <c r="L43737" s="9"/>
      <c r="M43737" s="9"/>
      <c r="N43737" s="9"/>
    </row>
    <row r="43738" spans="12:14" x14ac:dyDescent="0.25">
      <c r="L43738" s="9"/>
      <c r="M43738" s="9"/>
      <c r="N43738" s="9"/>
    </row>
    <row r="43739" spans="12:14" x14ac:dyDescent="0.25">
      <c r="L43739" s="9"/>
      <c r="M43739" s="9"/>
      <c r="N43739" s="9"/>
    </row>
    <row r="43740" spans="12:14" x14ac:dyDescent="0.25">
      <c r="L43740" s="9"/>
      <c r="M43740" s="9"/>
      <c r="N43740" s="9"/>
    </row>
    <row r="43741" spans="12:14" x14ac:dyDescent="0.25">
      <c r="L43741" s="9"/>
      <c r="M43741" s="9"/>
      <c r="N43741" s="9"/>
    </row>
    <row r="43742" spans="12:14" x14ac:dyDescent="0.25">
      <c r="L43742" s="9"/>
      <c r="M43742" s="9"/>
      <c r="N43742" s="9"/>
    </row>
    <row r="43743" spans="12:14" x14ac:dyDescent="0.25">
      <c r="L43743" s="9"/>
      <c r="M43743" s="9"/>
      <c r="N43743" s="9"/>
    </row>
    <row r="43744" spans="12:14" x14ac:dyDescent="0.25">
      <c r="L43744" s="9"/>
      <c r="M43744" s="9"/>
      <c r="N43744" s="9"/>
    </row>
    <row r="43745" spans="12:14" x14ac:dyDescent="0.25">
      <c r="L43745" s="9"/>
      <c r="M43745" s="9"/>
      <c r="N43745" s="9"/>
    </row>
    <row r="43746" spans="12:14" x14ac:dyDescent="0.25">
      <c r="L43746" s="9"/>
      <c r="M43746" s="9"/>
      <c r="N43746" s="9"/>
    </row>
    <row r="43747" spans="12:14" x14ac:dyDescent="0.25">
      <c r="L43747" s="9"/>
      <c r="M43747" s="9"/>
      <c r="N43747" s="9"/>
    </row>
    <row r="43748" spans="12:14" x14ac:dyDescent="0.25">
      <c r="L43748" s="9"/>
      <c r="M43748" s="9"/>
      <c r="N43748" s="9"/>
    </row>
    <row r="43749" spans="12:14" x14ac:dyDescent="0.25">
      <c r="L43749" s="9"/>
      <c r="M43749" s="9"/>
      <c r="N43749" s="9"/>
    </row>
    <row r="43750" spans="12:14" x14ac:dyDescent="0.25">
      <c r="L43750" s="9"/>
      <c r="M43750" s="9"/>
      <c r="N43750" s="9"/>
    </row>
    <row r="43751" spans="12:14" x14ac:dyDescent="0.25">
      <c r="L43751" s="9"/>
      <c r="M43751" s="9"/>
      <c r="N43751" s="9"/>
    </row>
    <row r="43752" spans="12:14" x14ac:dyDescent="0.25">
      <c r="L43752" s="9"/>
      <c r="M43752" s="9"/>
      <c r="N43752" s="9"/>
    </row>
    <row r="43753" spans="12:14" x14ac:dyDescent="0.25">
      <c r="L43753" s="9"/>
      <c r="M43753" s="9"/>
      <c r="N43753" s="9"/>
    </row>
    <row r="43754" spans="12:14" x14ac:dyDescent="0.25">
      <c r="L43754" s="9"/>
      <c r="M43754" s="9"/>
      <c r="N43754" s="9"/>
    </row>
    <row r="43755" spans="12:14" x14ac:dyDescent="0.25">
      <c r="L43755" s="9"/>
      <c r="M43755" s="9"/>
      <c r="N43755" s="9"/>
    </row>
    <row r="43756" spans="12:14" x14ac:dyDescent="0.25">
      <c r="L43756" s="9"/>
      <c r="M43756" s="9"/>
      <c r="N43756" s="9"/>
    </row>
    <row r="43757" spans="12:14" x14ac:dyDescent="0.25">
      <c r="L43757" s="9"/>
      <c r="M43757" s="9"/>
      <c r="N43757" s="9"/>
    </row>
    <row r="43758" spans="12:14" x14ac:dyDescent="0.25">
      <c r="L43758" s="9"/>
      <c r="M43758" s="9"/>
      <c r="N43758" s="9"/>
    </row>
    <row r="43759" spans="12:14" x14ac:dyDescent="0.25">
      <c r="L43759" s="9"/>
      <c r="M43759" s="9"/>
      <c r="N43759" s="9"/>
    </row>
    <row r="43760" spans="12:14" x14ac:dyDescent="0.25">
      <c r="L43760" s="9"/>
      <c r="M43760" s="9"/>
      <c r="N43760" s="9"/>
    </row>
    <row r="43761" spans="12:14" x14ac:dyDescent="0.25">
      <c r="L43761" s="9"/>
      <c r="M43761" s="9"/>
      <c r="N43761" s="9"/>
    </row>
    <row r="43762" spans="12:14" x14ac:dyDescent="0.25">
      <c r="L43762" s="9"/>
      <c r="M43762" s="9"/>
      <c r="N43762" s="9"/>
    </row>
    <row r="43763" spans="12:14" x14ac:dyDescent="0.25">
      <c r="L43763" s="9"/>
      <c r="M43763" s="9"/>
      <c r="N43763" s="9"/>
    </row>
    <row r="43764" spans="12:14" x14ac:dyDescent="0.25">
      <c r="L43764" s="9"/>
      <c r="M43764" s="9"/>
      <c r="N43764" s="9"/>
    </row>
    <row r="43765" spans="12:14" x14ac:dyDescent="0.25">
      <c r="L43765" s="9"/>
      <c r="M43765" s="9"/>
      <c r="N43765" s="9"/>
    </row>
    <row r="43766" spans="12:14" x14ac:dyDescent="0.25">
      <c r="L43766" s="9"/>
      <c r="M43766" s="9"/>
      <c r="N43766" s="9"/>
    </row>
    <row r="43767" spans="12:14" x14ac:dyDescent="0.25">
      <c r="L43767" s="9"/>
      <c r="M43767" s="9"/>
      <c r="N43767" s="9"/>
    </row>
    <row r="43768" spans="12:14" x14ac:dyDescent="0.25">
      <c r="L43768" s="9"/>
      <c r="M43768" s="9"/>
      <c r="N43768" s="9"/>
    </row>
    <row r="43769" spans="12:14" x14ac:dyDescent="0.25">
      <c r="L43769" s="9"/>
      <c r="M43769" s="9"/>
      <c r="N43769" s="9"/>
    </row>
    <row r="43770" spans="12:14" x14ac:dyDescent="0.25">
      <c r="L43770" s="9"/>
      <c r="M43770" s="9"/>
      <c r="N43770" s="9"/>
    </row>
    <row r="43771" spans="12:14" x14ac:dyDescent="0.25">
      <c r="L43771" s="9"/>
      <c r="M43771" s="9"/>
      <c r="N43771" s="9"/>
    </row>
    <row r="43772" spans="12:14" x14ac:dyDescent="0.25">
      <c r="L43772" s="9"/>
      <c r="M43772" s="9"/>
      <c r="N43772" s="9"/>
    </row>
    <row r="43773" spans="12:14" x14ac:dyDescent="0.25">
      <c r="L43773" s="9"/>
      <c r="M43773" s="9"/>
      <c r="N43773" s="9"/>
    </row>
    <row r="43774" spans="12:14" x14ac:dyDescent="0.25">
      <c r="L43774" s="9"/>
      <c r="M43774" s="9"/>
      <c r="N43774" s="9"/>
    </row>
    <row r="43775" spans="12:14" x14ac:dyDescent="0.25">
      <c r="L43775" s="9"/>
      <c r="M43775" s="9"/>
      <c r="N43775" s="9"/>
    </row>
    <row r="43776" spans="12:14" x14ac:dyDescent="0.25">
      <c r="L43776" s="9"/>
      <c r="M43776" s="9"/>
      <c r="N43776" s="9"/>
    </row>
    <row r="43777" spans="12:14" x14ac:dyDescent="0.25">
      <c r="L43777" s="9"/>
      <c r="M43777" s="9"/>
      <c r="N43777" s="9"/>
    </row>
    <row r="43778" spans="12:14" x14ac:dyDescent="0.25">
      <c r="L43778" s="9"/>
      <c r="M43778" s="9"/>
      <c r="N43778" s="9"/>
    </row>
    <row r="43779" spans="12:14" x14ac:dyDescent="0.25">
      <c r="L43779" s="9"/>
      <c r="M43779" s="9"/>
      <c r="N43779" s="9"/>
    </row>
    <row r="43780" spans="12:14" x14ac:dyDescent="0.25">
      <c r="L43780" s="9"/>
      <c r="M43780" s="9"/>
      <c r="N43780" s="9"/>
    </row>
    <row r="43781" spans="12:14" x14ac:dyDescent="0.25">
      <c r="L43781" s="9"/>
      <c r="M43781" s="9"/>
      <c r="N43781" s="9"/>
    </row>
    <row r="43782" spans="12:14" x14ac:dyDescent="0.25">
      <c r="L43782" s="9"/>
      <c r="M43782" s="9"/>
      <c r="N43782" s="9"/>
    </row>
    <row r="43783" spans="12:14" x14ac:dyDescent="0.25">
      <c r="L43783" s="9"/>
      <c r="M43783" s="9"/>
      <c r="N43783" s="9"/>
    </row>
    <row r="43784" spans="12:14" x14ac:dyDescent="0.25">
      <c r="L43784" s="9"/>
      <c r="M43784" s="9"/>
      <c r="N43784" s="9"/>
    </row>
    <row r="43785" spans="12:14" x14ac:dyDescent="0.25">
      <c r="L43785" s="9"/>
      <c r="M43785" s="9"/>
      <c r="N43785" s="9"/>
    </row>
    <row r="43786" spans="12:14" x14ac:dyDescent="0.25">
      <c r="L43786" s="9"/>
      <c r="M43786" s="9"/>
      <c r="N43786" s="9"/>
    </row>
    <row r="43787" spans="12:14" x14ac:dyDescent="0.25">
      <c r="L43787" s="9"/>
      <c r="M43787" s="9"/>
      <c r="N43787" s="9"/>
    </row>
    <row r="43788" spans="12:14" x14ac:dyDescent="0.25">
      <c r="L43788" s="9"/>
      <c r="M43788" s="9"/>
      <c r="N43788" s="9"/>
    </row>
    <row r="43789" spans="12:14" x14ac:dyDescent="0.25">
      <c r="L43789" s="9"/>
      <c r="M43789" s="9"/>
      <c r="N43789" s="9"/>
    </row>
    <row r="43790" spans="12:14" x14ac:dyDescent="0.25">
      <c r="L43790" s="9"/>
      <c r="M43790" s="9"/>
      <c r="N43790" s="9"/>
    </row>
    <row r="43791" spans="12:14" x14ac:dyDescent="0.25">
      <c r="L43791" s="9"/>
      <c r="M43791" s="9"/>
      <c r="N43791" s="9"/>
    </row>
    <row r="43792" spans="12:14" x14ac:dyDescent="0.25">
      <c r="L43792" s="9"/>
      <c r="M43792" s="9"/>
      <c r="N43792" s="9"/>
    </row>
    <row r="43793" spans="12:14" x14ac:dyDescent="0.25">
      <c r="L43793" s="9"/>
      <c r="M43793" s="9"/>
      <c r="N43793" s="9"/>
    </row>
    <row r="43794" spans="12:14" x14ac:dyDescent="0.25">
      <c r="L43794" s="9"/>
      <c r="M43794" s="9"/>
      <c r="N43794" s="9"/>
    </row>
    <row r="43795" spans="12:14" x14ac:dyDescent="0.25">
      <c r="L43795" s="9"/>
      <c r="M43795" s="9"/>
      <c r="N43795" s="9"/>
    </row>
    <row r="43796" spans="12:14" x14ac:dyDescent="0.25">
      <c r="L43796" s="9"/>
      <c r="M43796" s="9"/>
      <c r="N43796" s="9"/>
    </row>
    <row r="43797" spans="12:14" x14ac:dyDescent="0.25">
      <c r="L43797" s="9"/>
      <c r="M43797" s="9"/>
      <c r="N43797" s="9"/>
    </row>
    <row r="43798" spans="12:14" x14ac:dyDescent="0.25">
      <c r="L43798" s="9"/>
      <c r="M43798" s="9"/>
      <c r="N43798" s="9"/>
    </row>
    <row r="43799" spans="12:14" x14ac:dyDescent="0.25">
      <c r="L43799" s="9"/>
      <c r="M43799" s="9"/>
      <c r="N43799" s="9"/>
    </row>
    <row r="43800" spans="12:14" x14ac:dyDescent="0.25">
      <c r="L43800" s="9"/>
      <c r="M43800" s="9"/>
      <c r="N43800" s="9"/>
    </row>
    <row r="43801" spans="12:14" x14ac:dyDescent="0.25">
      <c r="L43801" s="9"/>
      <c r="M43801" s="9"/>
      <c r="N43801" s="9"/>
    </row>
    <row r="43802" spans="12:14" x14ac:dyDescent="0.25">
      <c r="L43802" s="9"/>
      <c r="M43802" s="9"/>
      <c r="N43802" s="9"/>
    </row>
    <row r="43803" spans="12:14" x14ac:dyDescent="0.25">
      <c r="L43803" s="9"/>
      <c r="M43803" s="9"/>
      <c r="N43803" s="9"/>
    </row>
    <row r="43804" spans="12:14" x14ac:dyDescent="0.25">
      <c r="L43804" s="9"/>
      <c r="M43804" s="9"/>
      <c r="N43804" s="9"/>
    </row>
    <row r="43805" spans="12:14" x14ac:dyDescent="0.25">
      <c r="L43805" s="9"/>
      <c r="M43805" s="9"/>
      <c r="N43805" s="9"/>
    </row>
    <row r="43806" spans="12:14" x14ac:dyDescent="0.25">
      <c r="L43806" s="9"/>
      <c r="M43806" s="9"/>
      <c r="N43806" s="9"/>
    </row>
    <row r="43807" spans="12:14" x14ac:dyDescent="0.25">
      <c r="L43807" s="9"/>
      <c r="M43807" s="9"/>
      <c r="N43807" s="9"/>
    </row>
    <row r="43808" spans="12:14" x14ac:dyDescent="0.25">
      <c r="L43808" s="9"/>
      <c r="M43808" s="9"/>
      <c r="N43808" s="9"/>
    </row>
    <row r="43809" spans="12:14" x14ac:dyDescent="0.25">
      <c r="L43809" s="9"/>
      <c r="M43809" s="9"/>
      <c r="N43809" s="9"/>
    </row>
    <row r="43810" spans="12:14" x14ac:dyDescent="0.25">
      <c r="L43810" s="9"/>
      <c r="M43810" s="9"/>
      <c r="N43810" s="9"/>
    </row>
    <row r="43811" spans="12:14" x14ac:dyDescent="0.25">
      <c r="L43811" s="9"/>
      <c r="M43811" s="9"/>
      <c r="N43811" s="9"/>
    </row>
    <row r="43812" spans="12:14" x14ac:dyDescent="0.25">
      <c r="L43812" s="9"/>
      <c r="M43812" s="9"/>
      <c r="N43812" s="9"/>
    </row>
    <row r="43813" spans="12:14" x14ac:dyDescent="0.25">
      <c r="L43813" s="9"/>
      <c r="M43813" s="9"/>
      <c r="N43813" s="9"/>
    </row>
    <row r="43814" spans="12:14" x14ac:dyDescent="0.25">
      <c r="L43814" s="9"/>
      <c r="M43814" s="9"/>
      <c r="N43814" s="9"/>
    </row>
    <row r="43815" spans="12:14" x14ac:dyDescent="0.25">
      <c r="L43815" s="9"/>
      <c r="M43815" s="9"/>
      <c r="N43815" s="9"/>
    </row>
    <row r="43816" spans="12:14" x14ac:dyDescent="0.25">
      <c r="L43816" s="9"/>
      <c r="M43816" s="9"/>
      <c r="N43816" s="9"/>
    </row>
    <row r="43817" spans="12:14" x14ac:dyDescent="0.25">
      <c r="L43817" s="9"/>
      <c r="M43817" s="9"/>
      <c r="N43817" s="9"/>
    </row>
    <row r="43818" spans="12:14" x14ac:dyDescent="0.25">
      <c r="L43818" s="9"/>
      <c r="M43818" s="9"/>
      <c r="N43818" s="9"/>
    </row>
    <row r="43819" spans="12:14" x14ac:dyDescent="0.25">
      <c r="L43819" s="9"/>
      <c r="M43819" s="9"/>
      <c r="N43819" s="9"/>
    </row>
    <row r="43820" spans="12:14" x14ac:dyDescent="0.25">
      <c r="L43820" s="9"/>
      <c r="M43820" s="9"/>
      <c r="N43820" s="9"/>
    </row>
    <row r="43821" spans="12:14" x14ac:dyDescent="0.25">
      <c r="L43821" s="9"/>
      <c r="M43821" s="9"/>
      <c r="N43821" s="9"/>
    </row>
    <row r="43822" spans="12:14" x14ac:dyDescent="0.25">
      <c r="L43822" s="9"/>
      <c r="M43822" s="9"/>
      <c r="N43822" s="9"/>
    </row>
    <row r="43823" spans="12:14" x14ac:dyDescent="0.25">
      <c r="L43823" s="9"/>
      <c r="M43823" s="9"/>
      <c r="N43823" s="9"/>
    </row>
    <row r="43824" spans="12:14" x14ac:dyDescent="0.25">
      <c r="L43824" s="9"/>
      <c r="M43824" s="9"/>
      <c r="N43824" s="9"/>
    </row>
    <row r="43825" spans="12:14" x14ac:dyDescent="0.25">
      <c r="L43825" s="9"/>
      <c r="M43825" s="9"/>
      <c r="N43825" s="9"/>
    </row>
    <row r="43826" spans="12:14" x14ac:dyDescent="0.25">
      <c r="L43826" s="9"/>
      <c r="M43826" s="9"/>
      <c r="N43826" s="9"/>
    </row>
    <row r="43827" spans="12:14" x14ac:dyDescent="0.25">
      <c r="L43827" s="9"/>
      <c r="M43827" s="9"/>
      <c r="N43827" s="9"/>
    </row>
    <row r="43828" spans="12:14" x14ac:dyDescent="0.25">
      <c r="L43828" s="9"/>
      <c r="M43828" s="9"/>
      <c r="N43828" s="9"/>
    </row>
    <row r="43829" spans="12:14" x14ac:dyDescent="0.25">
      <c r="L43829" s="9"/>
      <c r="M43829" s="9"/>
      <c r="N43829" s="9"/>
    </row>
    <row r="43830" spans="12:14" x14ac:dyDescent="0.25">
      <c r="L43830" s="9"/>
      <c r="M43830" s="9"/>
      <c r="N43830" s="9"/>
    </row>
    <row r="43831" spans="12:14" x14ac:dyDescent="0.25">
      <c r="L43831" s="9"/>
      <c r="M43831" s="9"/>
      <c r="N43831" s="9"/>
    </row>
    <row r="43832" spans="12:14" x14ac:dyDescent="0.25">
      <c r="L43832" s="9"/>
      <c r="M43832" s="9"/>
      <c r="N43832" s="9"/>
    </row>
    <row r="43833" spans="12:14" x14ac:dyDescent="0.25">
      <c r="L43833" s="9"/>
      <c r="M43833" s="9"/>
      <c r="N43833" s="9"/>
    </row>
    <row r="43834" spans="12:14" x14ac:dyDescent="0.25">
      <c r="L43834" s="9"/>
      <c r="M43834" s="9"/>
      <c r="N43834" s="9"/>
    </row>
    <row r="43835" spans="12:14" x14ac:dyDescent="0.25">
      <c r="L43835" s="9"/>
      <c r="M43835" s="9"/>
      <c r="N43835" s="9"/>
    </row>
    <row r="43836" spans="12:14" x14ac:dyDescent="0.25">
      <c r="L43836" s="9"/>
      <c r="M43836" s="9"/>
      <c r="N43836" s="9"/>
    </row>
    <row r="43837" spans="12:14" x14ac:dyDescent="0.25">
      <c r="L43837" s="9"/>
      <c r="M43837" s="9"/>
      <c r="N43837" s="9"/>
    </row>
    <row r="43838" spans="12:14" x14ac:dyDescent="0.25">
      <c r="L43838" s="9"/>
      <c r="M43838" s="9"/>
      <c r="N43838" s="9"/>
    </row>
    <row r="43839" spans="12:14" x14ac:dyDescent="0.25">
      <c r="L43839" s="9"/>
      <c r="M43839" s="9"/>
      <c r="N43839" s="9"/>
    </row>
    <row r="43840" spans="12:14" x14ac:dyDescent="0.25">
      <c r="L43840" s="9"/>
      <c r="M43840" s="9"/>
      <c r="N43840" s="9"/>
    </row>
    <row r="43841" spans="12:14" x14ac:dyDescent="0.25">
      <c r="L43841" s="9"/>
      <c r="M43841" s="9"/>
      <c r="N43841" s="9"/>
    </row>
    <row r="43842" spans="12:14" x14ac:dyDescent="0.25">
      <c r="L43842" s="9"/>
      <c r="M43842" s="9"/>
      <c r="N43842" s="9"/>
    </row>
    <row r="43843" spans="12:14" x14ac:dyDescent="0.25">
      <c r="L43843" s="9"/>
      <c r="M43843" s="9"/>
      <c r="N43843" s="9"/>
    </row>
    <row r="43844" spans="12:14" x14ac:dyDescent="0.25">
      <c r="L43844" s="9"/>
      <c r="M43844" s="9"/>
      <c r="N43844" s="9"/>
    </row>
    <row r="43845" spans="12:14" x14ac:dyDescent="0.25">
      <c r="L43845" s="9"/>
      <c r="M43845" s="9"/>
      <c r="N43845" s="9"/>
    </row>
    <row r="43846" spans="12:14" x14ac:dyDescent="0.25">
      <c r="L43846" s="9"/>
      <c r="M43846" s="9"/>
      <c r="N43846" s="9"/>
    </row>
    <row r="43847" spans="12:14" x14ac:dyDescent="0.25">
      <c r="L43847" s="9"/>
      <c r="M43847" s="9"/>
      <c r="N43847" s="9"/>
    </row>
    <row r="43848" spans="12:14" x14ac:dyDescent="0.25">
      <c r="L43848" s="9"/>
      <c r="M43848" s="9"/>
      <c r="N43848" s="9"/>
    </row>
    <row r="43849" spans="12:14" x14ac:dyDescent="0.25">
      <c r="L43849" s="9"/>
      <c r="M43849" s="9"/>
      <c r="N43849" s="9"/>
    </row>
    <row r="43850" spans="12:14" x14ac:dyDescent="0.25">
      <c r="L43850" s="9"/>
      <c r="M43850" s="9"/>
      <c r="N43850" s="9"/>
    </row>
    <row r="43851" spans="12:14" x14ac:dyDescent="0.25">
      <c r="L43851" s="9"/>
      <c r="M43851" s="9"/>
      <c r="N43851" s="9"/>
    </row>
    <row r="43852" spans="12:14" x14ac:dyDescent="0.25">
      <c r="L43852" s="9"/>
      <c r="M43852" s="9"/>
      <c r="N43852" s="9"/>
    </row>
    <row r="43853" spans="12:14" x14ac:dyDescent="0.25">
      <c r="L43853" s="9"/>
      <c r="M43853" s="9"/>
      <c r="N43853" s="9"/>
    </row>
    <row r="43854" spans="12:14" x14ac:dyDescent="0.25">
      <c r="L43854" s="9"/>
      <c r="M43854" s="9"/>
      <c r="N43854" s="9"/>
    </row>
    <row r="43855" spans="12:14" x14ac:dyDescent="0.25">
      <c r="L43855" s="9"/>
      <c r="M43855" s="9"/>
      <c r="N43855" s="9"/>
    </row>
    <row r="43856" spans="12:14" x14ac:dyDescent="0.25">
      <c r="L43856" s="9"/>
      <c r="M43856" s="9"/>
      <c r="N43856" s="9"/>
    </row>
    <row r="43857" spans="12:14" x14ac:dyDescent="0.25">
      <c r="L43857" s="9"/>
      <c r="M43857" s="9"/>
      <c r="N43857" s="9"/>
    </row>
    <row r="43858" spans="12:14" x14ac:dyDescent="0.25">
      <c r="L43858" s="9"/>
      <c r="M43858" s="9"/>
      <c r="N43858" s="9"/>
    </row>
    <row r="43859" spans="12:14" x14ac:dyDescent="0.25">
      <c r="L43859" s="9"/>
      <c r="M43859" s="9"/>
      <c r="N43859" s="9"/>
    </row>
    <row r="43860" spans="12:14" x14ac:dyDescent="0.25">
      <c r="L43860" s="9"/>
      <c r="M43860" s="9"/>
      <c r="N43860" s="9"/>
    </row>
    <row r="43861" spans="12:14" x14ac:dyDescent="0.25">
      <c r="L43861" s="9"/>
      <c r="M43861" s="9"/>
      <c r="N43861" s="9"/>
    </row>
    <row r="43862" spans="12:14" x14ac:dyDescent="0.25">
      <c r="L43862" s="9"/>
      <c r="M43862" s="9"/>
      <c r="N43862" s="9"/>
    </row>
    <row r="43863" spans="12:14" x14ac:dyDescent="0.25">
      <c r="L43863" s="9"/>
      <c r="M43863" s="9"/>
      <c r="N43863" s="9"/>
    </row>
    <row r="43864" spans="12:14" x14ac:dyDescent="0.25">
      <c r="L43864" s="9"/>
      <c r="M43864" s="9"/>
      <c r="N43864" s="9"/>
    </row>
    <row r="43865" spans="12:14" x14ac:dyDescent="0.25">
      <c r="L43865" s="9"/>
      <c r="M43865" s="9"/>
      <c r="N43865" s="9"/>
    </row>
    <row r="43866" spans="12:14" x14ac:dyDescent="0.25">
      <c r="L43866" s="9"/>
      <c r="M43866" s="9"/>
      <c r="N43866" s="9"/>
    </row>
    <row r="43867" spans="12:14" x14ac:dyDescent="0.25">
      <c r="L43867" s="9"/>
      <c r="M43867" s="9"/>
      <c r="N43867" s="9"/>
    </row>
    <row r="43868" spans="12:14" x14ac:dyDescent="0.25">
      <c r="L43868" s="9"/>
      <c r="M43868" s="9"/>
      <c r="N43868" s="9"/>
    </row>
    <row r="43869" spans="12:14" x14ac:dyDescent="0.25">
      <c r="L43869" s="9"/>
      <c r="M43869" s="9"/>
      <c r="N43869" s="9"/>
    </row>
    <row r="43870" spans="12:14" x14ac:dyDescent="0.25">
      <c r="L43870" s="9"/>
      <c r="M43870" s="9"/>
      <c r="N43870" s="9"/>
    </row>
    <row r="43871" spans="12:14" x14ac:dyDescent="0.25">
      <c r="L43871" s="9"/>
      <c r="M43871" s="9"/>
      <c r="N43871" s="9"/>
    </row>
    <row r="43872" spans="12:14" x14ac:dyDescent="0.25">
      <c r="L43872" s="9"/>
      <c r="M43872" s="9"/>
      <c r="N43872" s="9"/>
    </row>
    <row r="43873" spans="12:14" x14ac:dyDescent="0.25">
      <c r="L43873" s="9"/>
      <c r="M43873" s="9"/>
      <c r="N43873" s="9"/>
    </row>
    <row r="43874" spans="12:14" x14ac:dyDescent="0.25">
      <c r="L43874" s="9"/>
      <c r="M43874" s="9"/>
      <c r="N43874" s="9"/>
    </row>
    <row r="43875" spans="12:14" x14ac:dyDescent="0.25">
      <c r="L43875" s="9"/>
      <c r="M43875" s="9"/>
      <c r="N43875" s="9"/>
    </row>
    <row r="43876" spans="12:14" x14ac:dyDescent="0.25">
      <c r="L43876" s="9"/>
      <c r="M43876" s="9"/>
      <c r="N43876" s="9"/>
    </row>
    <row r="43877" spans="12:14" x14ac:dyDescent="0.25">
      <c r="L43877" s="9"/>
      <c r="M43877" s="9"/>
      <c r="N43877" s="9"/>
    </row>
    <row r="43878" spans="12:14" x14ac:dyDescent="0.25">
      <c r="L43878" s="9"/>
      <c r="M43878" s="9"/>
      <c r="N43878" s="9"/>
    </row>
    <row r="43879" spans="12:14" x14ac:dyDescent="0.25">
      <c r="L43879" s="9"/>
      <c r="M43879" s="9"/>
      <c r="N43879" s="9"/>
    </row>
    <row r="43880" spans="12:14" x14ac:dyDescent="0.25">
      <c r="L43880" s="9"/>
      <c r="M43880" s="9"/>
      <c r="N43880" s="9"/>
    </row>
    <row r="43881" spans="12:14" x14ac:dyDescent="0.25">
      <c r="L43881" s="9"/>
      <c r="M43881" s="9"/>
      <c r="N43881" s="9"/>
    </row>
    <row r="43882" spans="12:14" x14ac:dyDescent="0.25">
      <c r="L43882" s="9"/>
      <c r="M43882" s="9"/>
      <c r="N43882" s="9"/>
    </row>
    <row r="43883" spans="12:14" x14ac:dyDescent="0.25">
      <c r="L43883" s="9"/>
      <c r="M43883" s="9"/>
      <c r="N43883" s="9"/>
    </row>
    <row r="43884" spans="12:14" x14ac:dyDescent="0.25">
      <c r="L43884" s="9"/>
      <c r="M43884" s="9"/>
      <c r="N43884" s="9"/>
    </row>
    <row r="43885" spans="12:14" x14ac:dyDescent="0.25">
      <c r="L43885" s="9"/>
      <c r="M43885" s="9"/>
      <c r="N43885" s="9"/>
    </row>
    <row r="43886" spans="12:14" x14ac:dyDescent="0.25">
      <c r="L43886" s="9"/>
      <c r="M43886" s="9"/>
      <c r="N43886" s="9"/>
    </row>
    <row r="43887" spans="12:14" x14ac:dyDescent="0.25">
      <c r="L43887" s="9"/>
      <c r="M43887" s="9"/>
      <c r="N43887" s="9"/>
    </row>
    <row r="43888" spans="12:14" x14ac:dyDescent="0.25">
      <c r="L43888" s="9"/>
      <c r="M43888" s="9"/>
      <c r="N43888" s="9"/>
    </row>
    <row r="43889" spans="12:14" x14ac:dyDescent="0.25">
      <c r="L43889" s="9"/>
      <c r="M43889" s="9"/>
      <c r="N43889" s="9"/>
    </row>
    <row r="43890" spans="12:14" x14ac:dyDescent="0.25">
      <c r="L43890" s="9"/>
      <c r="M43890" s="9"/>
      <c r="N43890" s="9"/>
    </row>
    <row r="43891" spans="12:14" x14ac:dyDescent="0.25">
      <c r="L43891" s="9"/>
      <c r="M43891" s="9"/>
      <c r="N43891" s="9"/>
    </row>
    <row r="43892" spans="12:14" x14ac:dyDescent="0.25">
      <c r="L43892" s="9"/>
      <c r="M43892" s="9"/>
      <c r="N43892" s="9"/>
    </row>
    <row r="43893" spans="12:14" x14ac:dyDescent="0.25">
      <c r="L43893" s="9"/>
      <c r="M43893" s="9"/>
      <c r="N43893" s="9"/>
    </row>
    <row r="43894" spans="12:14" x14ac:dyDescent="0.25">
      <c r="L43894" s="9"/>
      <c r="M43894" s="9"/>
      <c r="N43894" s="9"/>
    </row>
    <row r="43895" spans="12:14" x14ac:dyDescent="0.25">
      <c r="L43895" s="9"/>
      <c r="M43895" s="9"/>
      <c r="N43895" s="9"/>
    </row>
    <row r="43896" spans="12:14" x14ac:dyDescent="0.25">
      <c r="L43896" s="9"/>
      <c r="M43896" s="9"/>
      <c r="N43896" s="9"/>
    </row>
    <row r="43897" spans="12:14" x14ac:dyDescent="0.25">
      <c r="L43897" s="9"/>
      <c r="M43897" s="9"/>
      <c r="N43897" s="9"/>
    </row>
    <row r="43898" spans="12:14" x14ac:dyDescent="0.25">
      <c r="L43898" s="9"/>
      <c r="M43898" s="9"/>
      <c r="N43898" s="9"/>
    </row>
    <row r="43899" spans="12:14" x14ac:dyDescent="0.25">
      <c r="L43899" s="9"/>
      <c r="M43899" s="9"/>
      <c r="N43899" s="9"/>
    </row>
    <row r="43900" spans="12:14" x14ac:dyDescent="0.25">
      <c r="L43900" s="9"/>
      <c r="M43900" s="9"/>
      <c r="N43900" s="9"/>
    </row>
    <row r="43901" spans="12:14" x14ac:dyDescent="0.25">
      <c r="L43901" s="9"/>
      <c r="M43901" s="9"/>
      <c r="N43901" s="9"/>
    </row>
    <row r="43902" spans="12:14" x14ac:dyDescent="0.25">
      <c r="L43902" s="9"/>
      <c r="M43902" s="9"/>
      <c r="N43902" s="9"/>
    </row>
    <row r="43903" spans="12:14" x14ac:dyDescent="0.25">
      <c r="L43903" s="9"/>
      <c r="M43903" s="9"/>
      <c r="N43903" s="9"/>
    </row>
    <row r="43904" spans="12:14" x14ac:dyDescent="0.25">
      <c r="L43904" s="9"/>
      <c r="M43904" s="9"/>
      <c r="N43904" s="9"/>
    </row>
    <row r="43905" spans="12:14" x14ac:dyDescent="0.25">
      <c r="L43905" s="9"/>
      <c r="M43905" s="9"/>
      <c r="N43905" s="9"/>
    </row>
    <row r="43906" spans="12:14" x14ac:dyDescent="0.25">
      <c r="L43906" s="9"/>
      <c r="M43906" s="9"/>
      <c r="N43906" s="9"/>
    </row>
    <row r="43907" spans="12:14" x14ac:dyDescent="0.25">
      <c r="L43907" s="9"/>
      <c r="M43907" s="9"/>
      <c r="N43907" s="9"/>
    </row>
    <row r="43908" spans="12:14" x14ac:dyDescent="0.25">
      <c r="L43908" s="9"/>
      <c r="M43908" s="9"/>
      <c r="N43908" s="9"/>
    </row>
    <row r="43909" spans="12:14" x14ac:dyDescent="0.25">
      <c r="L43909" s="9"/>
      <c r="M43909" s="9"/>
      <c r="N43909" s="9"/>
    </row>
    <row r="43910" spans="12:14" x14ac:dyDescent="0.25">
      <c r="L43910" s="9"/>
      <c r="M43910" s="9"/>
      <c r="N43910" s="9"/>
    </row>
    <row r="43911" spans="12:14" x14ac:dyDescent="0.25">
      <c r="L43911" s="9"/>
      <c r="M43911" s="9"/>
      <c r="N43911" s="9"/>
    </row>
    <row r="43912" spans="12:14" x14ac:dyDescent="0.25">
      <c r="L43912" s="9"/>
      <c r="M43912" s="9"/>
      <c r="N43912" s="9"/>
    </row>
    <row r="43913" spans="12:14" x14ac:dyDescent="0.25">
      <c r="L43913" s="9"/>
      <c r="M43913" s="9"/>
      <c r="N43913" s="9"/>
    </row>
    <row r="43914" spans="12:14" x14ac:dyDescent="0.25">
      <c r="L43914" s="9"/>
      <c r="M43914" s="9"/>
      <c r="N43914" s="9"/>
    </row>
    <row r="43915" spans="12:14" x14ac:dyDescent="0.25">
      <c r="L43915" s="9"/>
      <c r="M43915" s="9"/>
      <c r="N43915" s="9"/>
    </row>
    <row r="43916" spans="12:14" x14ac:dyDescent="0.25">
      <c r="L43916" s="9"/>
      <c r="M43916" s="9"/>
      <c r="N43916" s="9"/>
    </row>
    <row r="43917" spans="12:14" x14ac:dyDescent="0.25">
      <c r="L43917" s="9"/>
      <c r="M43917" s="9"/>
      <c r="N43917" s="9"/>
    </row>
    <row r="43918" spans="12:14" x14ac:dyDescent="0.25">
      <c r="L43918" s="9"/>
      <c r="M43918" s="9"/>
      <c r="N43918" s="9"/>
    </row>
    <row r="43919" spans="12:14" x14ac:dyDescent="0.25">
      <c r="L43919" s="9"/>
      <c r="M43919" s="9"/>
      <c r="N43919" s="9"/>
    </row>
    <row r="43920" spans="12:14" x14ac:dyDescent="0.25">
      <c r="L43920" s="9"/>
      <c r="M43920" s="9"/>
      <c r="N43920" s="9"/>
    </row>
    <row r="43921" spans="12:14" x14ac:dyDescent="0.25">
      <c r="L43921" s="9"/>
      <c r="M43921" s="9"/>
      <c r="N43921" s="9"/>
    </row>
    <row r="43922" spans="12:14" x14ac:dyDescent="0.25">
      <c r="L43922" s="9"/>
      <c r="M43922" s="9"/>
      <c r="N43922" s="9"/>
    </row>
    <row r="43923" spans="12:14" x14ac:dyDescent="0.25">
      <c r="L43923" s="9"/>
      <c r="M43923" s="9"/>
      <c r="N43923" s="9"/>
    </row>
    <row r="43924" spans="12:14" x14ac:dyDescent="0.25">
      <c r="L43924" s="9"/>
      <c r="M43924" s="9"/>
      <c r="N43924" s="9"/>
    </row>
    <row r="43925" spans="12:14" x14ac:dyDescent="0.25">
      <c r="L43925" s="9"/>
      <c r="M43925" s="9"/>
      <c r="N43925" s="9"/>
    </row>
    <row r="43926" spans="12:14" x14ac:dyDescent="0.25">
      <c r="L43926" s="9"/>
      <c r="M43926" s="9"/>
      <c r="N43926" s="9"/>
    </row>
    <row r="43927" spans="12:14" x14ac:dyDescent="0.25">
      <c r="L43927" s="9"/>
      <c r="M43927" s="9"/>
      <c r="N43927" s="9"/>
    </row>
    <row r="43928" spans="12:14" x14ac:dyDescent="0.25">
      <c r="L43928" s="9"/>
      <c r="M43928" s="9"/>
      <c r="N43928" s="9"/>
    </row>
    <row r="43929" spans="12:14" x14ac:dyDescent="0.25">
      <c r="L43929" s="9"/>
      <c r="M43929" s="9"/>
      <c r="N43929" s="9"/>
    </row>
    <row r="43930" spans="12:14" x14ac:dyDescent="0.25">
      <c r="L43930" s="9"/>
      <c r="M43930" s="9"/>
      <c r="N43930" s="9"/>
    </row>
    <row r="43931" spans="12:14" x14ac:dyDescent="0.25">
      <c r="L43931" s="9"/>
      <c r="M43931" s="9"/>
      <c r="N43931" s="9"/>
    </row>
    <row r="43932" spans="12:14" x14ac:dyDescent="0.25">
      <c r="L43932" s="9"/>
      <c r="M43932" s="9"/>
      <c r="N43932" s="9"/>
    </row>
    <row r="43933" spans="12:14" x14ac:dyDescent="0.25">
      <c r="L43933" s="9"/>
      <c r="M43933" s="9"/>
      <c r="N43933" s="9"/>
    </row>
    <row r="43934" spans="12:14" x14ac:dyDescent="0.25">
      <c r="L43934" s="9"/>
      <c r="M43934" s="9"/>
      <c r="N43934" s="9"/>
    </row>
    <row r="43935" spans="12:14" x14ac:dyDescent="0.25">
      <c r="L43935" s="9"/>
      <c r="M43935" s="9"/>
      <c r="N43935" s="9"/>
    </row>
    <row r="43936" spans="12:14" x14ac:dyDescent="0.25">
      <c r="L43936" s="9"/>
      <c r="M43936" s="9"/>
      <c r="N43936" s="9"/>
    </row>
    <row r="43937" spans="12:14" x14ac:dyDescent="0.25">
      <c r="L43937" s="9"/>
      <c r="M43937" s="9"/>
      <c r="N43937" s="9"/>
    </row>
    <row r="43938" spans="12:14" x14ac:dyDescent="0.25">
      <c r="L43938" s="9"/>
      <c r="M43938" s="9"/>
      <c r="N43938" s="9"/>
    </row>
    <row r="43939" spans="12:14" x14ac:dyDescent="0.25">
      <c r="L43939" s="9"/>
      <c r="M43939" s="9"/>
      <c r="N43939" s="9"/>
    </row>
    <row r="43940" spans="12:14" x14ac:dyDescent="0.25">
      <c r="L43940" s="9"/>
      <c r="M43940" s="9"/>
      <c r="N43940" s="9"/>
    </row>
    <row r="43941" spans="12:14" x14ac:dyDescent="0.25">
      <c r="L43941" s="9"/>
      <c r="M43941" s="9"/>
      <c r="N43941" s="9"/>
    </row>
    <row r="43942" spans="12:14" x14ac:dyDescent="0.25">
      <c r="L43942" s="9"/>
      <c r="M43942" s="9"/>
      <c r="N43942" s="9"/>
    </row>
    <row r="43943" spans="12:14" x14ac:dyDescent="0.25">
      <c r="L43943" s="9"/>
      <c r="M43943" s="9"/>
      <c r="N43943" s="9"/>
    </row>
    <row r="43944" spans="12:14" x14ac:dyDescent="0.25">
      <c r="L43944" s="9"/>
      <c r="M43944" s="9"/>
      <c r="N43944" s="9"/>
    </row>
    <row r="43945" spans="12:14" x14ac:dyDescent="0.25">
      <c r="L43945" s="9"/>
      <c r="M43945" s="9"/>
      <c r="N43945" s="9"/>
    </row>
    <row r="43946" spans="12:14" x14ac:dyDescent="0.25">
      <c r="L43946" s="9"/>
      <c r="M43946" s="9"/>
      <c r="N43946" s="9"/>
    </row>
    <row r="43947" spans="12:14" x14ac:dyDescent="0.25">
      <c r="L43947" s="9"/>
      <c r="M43947" s="9"/>
      <c r="N43947" s="9"/>
    </row>
    <row r="43948" spans="12:14" x14ac:dyDescent="0.25">
      <c r="L43948" s="9"/>
      <c r="M43948" s="9"/>
      <c r="N43948" s="9"/>
    </row>
    <row r="43949" spans="12:14" x14ac:dyDescent="0.25">
      <c r="L43949" s="9"/>
      <c r="M43949" s="9"/>
      <c r="N43949" s="9"/>
    </row>
    <row r="43950" spans="12:14" x14ac:dyDescent="0.25">
      <c r="L43950" s="9"/>
      <c r="M43950" s="9"/>
      <c r="N43950" s="9"/>
    </row>
    <row r="43951" spans="12:14" x14ac:dyDescent="0.25">
      <c r="L43951" s="9"/>
      <c r="M43951" s="9"/>
      <c r="N43951" s="9"/>
    </row>
    <row r="43952" spans="12:14" x14ac:dyDescent="0.25">
      <c r="L43952" s="9"/>
      <c r="M43952" s="9"/>
      <c r="N43952" s="9"/>
    </row>
    <row r="43953" spans="12:14" x14ac:dyDescent="0.25">
      <c r="L43953" s="9"/>
      <c r="M43953" s="9"/>
      <c r="N43953" s="9"/>
    </row>
    <row r="43954" spans="12:14" x14ac:dyDescent="0.25">
      <c r="L43954" s="9"/>
      <c r="M43954" s="9"/>
      <c r="N43954" s="9"/>
    </row>
    <row r="43955" spans="12:14" x14ac:dyDescent="0.25">
      <c r="L43955" s="9"/>
      <c r="M43955" s="9"/>
      <c r="N43955" s="9"/>
    </row>
    <row r="43956" spans="12:14" x14ac:dyDescent="0.25">
      <c r="L43956" s="9"/>
      <c r="M43956" s="9"/>
      <c r="N43956" s="9"/>
    </row>
    <row r="43957" spans="12:14" x14ac:dyDescent="0.25">
      <c r="L43957" s="9"/>
      <c r="M43957" s="9"/>
      <c r="N43957" s="9"/>
    </row>
    <row r="43958" spans="12:14" x14ac:dyDescent="0.25">
      <c r="L43958" s="9"/>
      <c r="M43958" s="9"/>
      <c r="N43958" s="9"/>
    </row>
    <row r="43959" spans="12:14" x14ac:dyDescent="0.25">
      <c r="L43959" s="9"/>
      <c r="M43959" s="9"/>
      <c r="N43959" s="9"/>
    </row>
    <row r="43960" spans="12:14" x14ac:dyDescent="0.25">
      <c r="L43960" s="9"/>
      <c r="M43960" s="9"/>
      <c r="N43960" s="9"/>
    </row>
    <row r="43961" spans="12:14" x14ac:dyDescent="0.25">
      <c r="L43961" s="9"/>
      <c r="M43961" s="9"/>
      <c r="N43961" s="9"/>
    </row>
    <row r="43962" spans="12:14" x14ac:dyDescent="0.25">
      <c r="L43962" s="9"/>
      <c r="M43962" s="9"/>
      <c r="N43962" s="9"/>
    </row>
    <row r="43963" spans="12:14" x14ac:dyDescent="0.25">
      <c r="L43963" s="9"/>
      <c r="M43963" s="9"/>
      <c r="N43963" s="9"/>
    </row>
    <row r="43964" spans="12:14" x14ac:dyDescent="0.25">
      <c r="L43964" s="9"/>
      <c r="M43964" s="9"/>
      <c r="N43964" s="9"/>
    </row>
    <row r="43965" spans="12:14" x14ac:dyDescent="0.25">
      <c r="L43965" s="9"/>
      <c r="M43965" s="9"/>
      <c r="N43965" s="9"/>
    </row>
    <row r="43966" spans="12:14" x14ac:dyDescent="0.25">
      <c r="L43966" s="9"/>
      <c r="M43966" s="9"/>
      <c r="N43966" s="9"/>
    </row>
    <row r="43967" spans="12:14" x14ac:dyDescent="0.25">
      <c r="L43967" s="9"/>
      <c r="M43967" s="9"/>
      <c r="N43967" s="9"/>
    </row>
    <row r="43968" spans="12:14" x14ac:dyDescent="0.25">
      <c r="L43968" s="9"/>
      <c r="M43968" s="9"/>
      <c r="N43968" s="9"/>
    </row>
    <row r="43969" spans="12:14" x14ac:dyDescent="0.25">
      <c r="L43969" s="9"/>
      <c r="M43969" s="9"/>
      <c r="N43969" s="9"/>
    </row>
    <row r="43970" spans="12:14" x14ac:dyDescent="0.25">
      <c r="L43970" s="9"/>
      <c r="M43970" s="9"/>
      <c r="N43970" s="9"/>
    </row>
    <row r="43971" spans="12:14" x14ac:dyDescent="0.25">
      <c r="L43971" s="9"/>
      <c r="M43971" s="9"/>
      <c r="N43971" s="9"/>
    </row>
    <row r="43972" spans="12:14" x14ac:dyDescent="0.25">
      <c r="L43972" s="9"/>
      <c r="M43972" s="9"/>
      <c r="N43972" s="9"/>
    </row>
    <row r="43973" spans="12:14" x14ac:dyDescent="0.25">
      <c r="L43973" s="9"/>
      <c r="M43973" s="9"/>
      <c r="N43973" s="9"/>
    </row>
    <row r="43974" spans="12:14" x14ac:dyDescent="0.25">
      <c r="L43974" s="9"/>
      <c r="M43974" s="9"/>
      <c r="N43974" s="9"/>
    </row>
    <row r="43975" spans="12:14" x14ac:dyDescent="0.25">
      <c r="L43975" s="9"/>
      <c r="M43975" s="9"/>
      <c r="N43975" s="9"/>
    </row>
    <row r="43976" spans="12:14" x14ac:dyDescent="0.25">
      <c r="L43976" s="9"/>
      <c r="M43976" s="9"/>
      <c r="N43976" s="9"/>
    </row>
    <row r="43977" spans="12:14" x14ac:dyDescent="0.25">
      <c r="L43977" s="9"/>
      <c r="M43977" s="9"/>
      <c r="N43977" s="9"/>
    </row>
    <row r="43978" spans="12:14" x14ac:dyDescent="0.25">
      <c r="L43978" s="9"/>
      <c r="M43978" s="9"/>
      <c r="N43978" s="9"/>
    </row>
    <row r="43979" spans="12:14" x14ac:dyDescent="0.25">
      <c r="L43979" s="9"/>
      <c r="M43979" s="9"/>
      <c r="N43979" s="9"/>
    </row>
    <row r="43980" spans="12:14" x14ac:dyDescent="0.25">
      <c r="L43980" s="9"/>
      <c r="M43980" s="9"/>
      <c r="N43980" s="9"/>
    </row>
    <row r="43981" spans="12:14" x14ac:dyDescent="0.25">
      <c r="L43981" s="9"/>
      <c r="M43981" s="9"/>
      <c r="N43981" s="9"/>
    </row>
    <row r="43982" spans="12:14" x14ac:dyDescent="0.25">
      <c r="L43982" s="9"/>
      <c r="M43982" s="9"/>
      <c r="N43982" s="9"/>
    </row>
    <row r="43983" spans="12:14" x14ac:dyDescent="0.25">
      <c r="L43983" s="9"/>
      <c r="M43983" s="9"/>
      <c r="N43983" s="9"/>
    </row>
    <row r="43984" spans="12:14" x14ac:dyDescent="0.25">
      <c r="L43984" s="9"/>
      <c r="M43984" s="9"/>
      <c r="N43984" s="9"/>
    </row>
    <row r="43985" spans="12:14" x14ac:dyDescent="0.25">
      <c r="L43985" s="9"/>
      <c r="M43985" s="9"/>
      <c r="N43985" s="9"/>
    </row>
    <row r="43986" spans="12:14" x14ac:dyDescent="0.25">
      <c r="L43986" s="9"/>
      <c r="M43986" s="9"/>
      <c r="N43986" s="9"/>
    </row>
    <row r="43987" spans="12:14" x14ac:dyDescent="0.25">
      <c r="L43987" s="9"/>
      <c r="M43987" s="9"/>
      <c r="N43987" s="9"/>
    </row>
    <row r="43988" spans="12:14" x14ac:dyDescent="0.25">
      <c r="L43988" s="9"/>
      <c r="M43988" s="9"/>
      <c r="N43988" s="9"/>
    </row>
    <row r="43989" spans="12:14" x14ac:dyDescent="0.25">
      <c r="L43989" s="9"/>
      <c r="M43989" s="9"/>
      <c r="N43989" s="9"/>
    </row>
    <row r="43990" spans="12:14" x14ac:dyDescent="0.25">
      <c r="L43990" s="9"/>
      <c r="M43990" s="9"/>
      <c r="N43990" s="9"/>
    </row>
    <row r="43991" spans="12:14" x14ac:dyDescent="0.25">
      <c r="L43991" s="9"/>
      <c r="M43991" s="9"/>
      <c r="N43991" s="9"/>
    </row>
    <row r="43992" spans="12:14" x14ac:dyDescent="0.25">
      <c r="L43992" s="9"/>
      <c r="M43992" s="9"/>
      <c r="N43992" s="9"/>
    </row>
    <row r="43993" spans="12:14" x14ac:dyDescent="0.25">
      <c r="L43993" s="9"/>
      <c r="M43993" s="9"/>
      <c r="N43993" s="9"/>
    </row>
    <row r="43994" spans="12:14" x14ac:dyDescent="0.25">
      <c r="L43994" s="9"/>
      <c r="M43994" s="9"/>
      <c r="N43994" s="9"/>
    </row>
    <row r="43995" spans="12:14" x14ac:dyDescent="0.25">
      <c r="L43995" s="9"/>
      <c r="M43995" s="9"/>
      <c r="N43995" s="9"/>
    </row>
    <row r="43996" spans="12:14" x14ac:dyDescent="0.25">
      <c r="L43996" s="9"/>
      <c r="M43996" s="9"/>
      <c r="N43996" s="9"/>
    </row>
    <row r="43997" spans="12:14" x14ac:dyDescent="0.25">
      <c r="L43997" s="9"/>
      <c r="M43997" s="9"/>
      <c r="N43997" s="9"/>
    </row>
    <row r="43998" spans="12:14" x14ac:dyDescent="0.25">
      <c r="L43998" s="9"/>
      <c r="M43998" s="9"/>
      <c r="N43998" s="9"/>
    </row>
    <row r="43999" spans="12:14" x14ac:dyDescent="0.25">
      <c r="L43999" s="9"/>
      <c r="M43999" s="9"/>
      <c r="N43999" s="9"/>
    </row>
    <row r="44000" spans="12:14" x14ac:dyDescent="0.25">
      <c r="L44000" s="9"/>
      <c r="M44000" s="9"/>
      <c r="N44000" s="9"/>
    </row>
    <row r="44001" spans="12:14" x14ac:dyDescent="0.25">
      <c r="L44001" s="9"/>
      <c r="M44001" s="9"/>
      <c r="N44001" s="9"/>
    </row>
    <row r="44002" spans="12:14" x14ac:dyDescent="0.25">
      <c r="L44002" s="9"/>
      <c r="M44002" s="9"/>
      <c r="N44002" s="9"/>
    </row>
    <row r="44003" spans="12:14" x14ac:dyDescent="0.25">
      <c r="L44003" s="9"/>
      <c r="M44003" s="9"/>
      <c r="N44003" s="9"/>
    </row>
    <row r="44004" spans="12:14" x14ac:dyDescent="0.25">
      <c r="L44004" s="9"/>
      <c r="M44004" s="9"/>
      <c r="N44004" s="9"/>
    </row>
    <row r="44005" spans="12:14" x14ac:dyDescent="0.25">
      <c r="L44005" s="9"/>
      <c r="M44005" s="9"/>
      <c r="N44005" s="9"/>
    </row>
    <row r="44006" spans="12:14" x14ac:dyDescent="0.25">
      <c r="L44006" s="9"/>
      <c r="M44006" s="9"/>
      <c r="N44006" s="9"/>
    </row>
    <row r="44007" spans="12:14" x14ac:dyDescent="0.25">
      <c r="L44007" s="9"/>
      <c r="M44007" s="9"/>
      <c r="N44007" s="9"/>
    </row>
    <row r="44008" spans="12:14" x14ac:dyDescent="0.25">
      <c r="L44008" s="9"/>
      <c r="M44008" s="9"/>
      <c r="N44008" s="9"/>
    </row>
    <row r="44009" spans="12:14" x14ac:dyDescent="0.25">
      <c r="L44009" s="9"/>
      <c r="M44009" s="9"/>
      <c r="N44009" s="9"/>
    </row>
    <row r="44010" spans="12:14" x14ac:dyDescent="0.25">
      <c r="L44010" s="9"/>
      <c r="M44010" s="9"/>
      <c r="N44010" s="9"/>
    </row>
    <row r="44011" spans="12:14" x14ac:dyDescent="0.25">
      <c r="L44011" s="9"/>
      <c r="M44011" s="9"/>
      <c r="N44011" s="9"/>
    </row>
    <row r="44012" spans="12:14" x14ac:dyDescent="0.25">
      <c r="L44012" s="9"/>
      <c r="M44012" s="9"/>
      <c r="N44012" s="9"/>
    </row>
    <row r="44013" spans="12:14" x14ac:dyDescent="0.25">
      <c r="L44013" s="9"/>
      <c r="M44013" s="9"/>
      <c r="N44013" s="9"/>
    </row>
    <row r="44014" spans="12:14" x14ac:dyDescent="0.25">
      <c r="L44014" s="9"/>
      <c r="M44014" s="9"/>
      <c r="N44014" s="9"/>
    </row>
    <row r="44015" spans="12:14" x14ac:dyDescent="0.25">
      <c r="L44015" s="9"/>
      <c r="M44015" s="9"/>
      <c r="N44015" s="9"/>
    </row>
    <row r="44016" spans="12:14" x14ac:dyDescent="0.25">
      <c r="L44016" s="9"/>
      <c r="M44016" s="9"/>
      <c r="N44016" s="9"/>
    </row>
    <row r="44017" spans="12:14" x14ac:dyDescent="0.25">
      <c r="L44017" s="9"/>
      <c r="M44017" s="9"/>
      <c r="N44017" s="9"/>
    </row>
    <row r="44018" spans="12:14" x14ac:dyDescent="0.25">
      <c r="L44018" s="9"/>
      <c r="M44018" s="9"/>
      <c r="N44018" s="9"/>
    </row>
    <row r="44019" spans="12:14" x14ac:dyDescent="0.25">
      <c r="L44019" s="9"/>
      <c r="M44019" s="9"/>
      <c r="N44019" s="9"/>
    </row>
    <row r="44020" spans="12:14" x14ac:dyDescent="0.25">
      <c r="L44020" s="9"/>
      <c r="M44020" s="9"/>
      <c r="N44020" s="9"/>
    </row>
    <row r="44021" spans="12:14" x14ac:dyDescent="0.25">
      <c r="L44021" s="9"/>
      <c r="M44021" s="9"/>
      <c r="N44021" s="9"/>
    </row>
    <row r="44022" spans="12:14" x14ac:dyDescent="0.25">
      <c r="L44022" s="9"/>
      <c r="M44022" s="9"/>
      <c r="N44022" s="9"/>
    </row>
    <row r="44023" spans="12:14" x14ac:dyDescent="0.25">
      <c r="L44023" s="9"/>
      <c r="M44023" s="9"/>
      <c r="N44023" s="9"/>
    </row>
    <row r="44024" spans="12:14" x14ac:dyDescent="0.25">
      <c r="L44024" s="9"/>
      <c r="M44024" s="9"/>
      <c r="N44024" s="9"/>
    </row>
    <row r="44025" spans="12:14" x14ac:dyDescent="0.25">
      <c r="L44025" s="9"/>
      <c r="M44025" s="9"/>
      <c r="N44025" s="9"/>
    </row>
    <row r="44026" spans="12:14" x14ac:dyDescent="0.25">
      <c r="L44026" s="9"/>
      <c r="M44026" s="9"/>
      <c r="N44026" s="9"/>
    </row>
    <row r="44027" spans="12:14" x14ac:dyDescent="0.25">
      <c r="L44027" s="9"/>
      <c r="M44027" s="9"/>
      <c r="N44027" s="9"/>
    </row>
    <row r="44028" spans="12:14" x14ac:dyDescent="0.25">
      <c r="L44028" s="9"/>
      <c r="M44028" s="9"/>
      <c r="N44028" s="9"/>
    </row>
    <row r="44029" spans="12:14" x14ac:dyDescent="0.25">
      <c r="L44029" s="9"/>
      <c r="M44029" s="9"/>
      <c r="N44029" s="9"/>
    </row>
    <row r="44030" spans="12:14" x14ac:dyDescent="0.25">
      <c r="L44030" s="9"/>
      <c r="M44030" s="9"/>
      <c r="N44030" s="9"/>
    </row>
    <row r="44031" spans="12:14" x14ac:dyDescent="0.25">
      <c r="L44031" s="9"/>
      <c r="M44031" s="9"/>
      <c r="N44031" s="9"/>
    </row>
    <row r="44032" spans="12:14" x14ac:dyDescent="0.25">
      <c r="L44032" s="9"/>
      <c r="M44032" s="9"/>
      <c r="N44032" s="9"/>
    </row>
    <row r="44033" spans="12:14" x14ac:dyDescent="0.25">
      <c r="L44033" s="9"/>
      <c r="M44033" s="9"/>
      <c r="N44033" s="9"/>
    </row>
    <row r="44034" spans="12:14" x14ac:dyDescent="0.25">
      <c r="L44034" s="9"/>
      <c r="M44034" s="9"/>
      <c r="N44034" s="9"/>
    </row>
    <row r="44035" spans="12:14" x14ac:dyDescent="0.25">
      <c r="L44035" s="9"/>
      <c r="M44035" s="9"/>
      <c r="N44035" s="9"/>
    </row>
    <row r="44036" spans="12:14" x14ac:dyDescent="0.25">
      <c r="L44036" s="9"/>
      <c r="M44036" s="9"/>
      <c r="N44036" s="9"/>
    </row>
    <row r="44037" spans="12:14" x14ac:dyDescent="0.25">
      <c r="L44037" s="9"/>
      <c r="M44037" s="9"/>
      <c r="N44037" s="9"/>
    </row>
    <row r="44038" spans="12:14" x14ac:dyDescent="0.25">
      <c r="L44038" s="9"/>
      <c r="M44038" s="9"/>
      <c r="N44038" s="9"/>
    </row>
    <row r="44039" spans="12:14" x14ac:dyDescent="0.25">
      <c r="L44039" s="9"/>
      <c r="M44039" s="9"/>
      <c r="N44039" s="9"/>
    </row>
    <row r="44040" spans="12:14" x14ac:dyDescent="0.25">
      <c r="L44040" s="9"/>
      <c r="M44040" s="9"/>
      <c r="N44040" s="9"/>
    </row>
    <row r="44041" spans="12:14" x14ac:dyDescent="0.25">
      <c r="L44041" s="9"/>
      <c r="M44041" s="9"/>
      <c r="N44041" s="9"/>
    </row>
    <row r="44042" spans="12:14" x14ac:dyDescent="0.25">
      <c r="L44042" s="9"/>
      <c r="M44042" s="9"/>
      <c r="N44042" s="9"/>
    </row>
    <row r="44043" spans="12:14" x14ac:dyDescent="0.25">
      <c r="L44043" s="9"/>
      <c r="M44043" s="9"/>
      <c r="N44043" s="9"/>
    </row>
    <row r="44044" spans="12:14" x14ac:dyDescent="0.25">
      <c r="L44044" s="9"/>
      <c r="M44044" s="9"/>
      <c r="N44044" s="9"/>
    </row>
    <row r="44045" spans="12:14" x14ac:dyDescent="0.25">
      <c r="L44045" s="9"/>
      <c r="M44045" s="9"/>
      <c r="N44045" s="9"/>
    </row>
    <row r="44046" spans="12:14" x14ac:dyDescent="0.25">
      <c r="L44046" s="9"/>
      <c r="M44046" s="9"/>
      <c r="N44046" s="9"/>
    </row>
    <row r="44047" spans="12:14" x14ac:dyDescent="0.25">
      <c r="L44047" s="9"/>
      <c r="M44047" s="9"/>
      <c r="N44047" s="9"/>
    </row>
    <row r="44048" spans="12:14" x14ac:dyDescent="0.25">
      <c r="L44048" s="9"/>
      <c r="M44048" s="9"/>
      <c r="N44048" s="9"/>
    </row>
    <row r="44049" spans="12:14" x14ac:dyDescent="0.25">
      <c r="L44049" s="9"/>
      <c r="M44049" s="9"/>
      <c r="N44049" s="9"/>
    </row>
    <row r="44050" spans="12:14" x14ac:dyDescent="0.25">
      <c r="L44050" s="9"/>
      <c r="M44050" s="9"/>
      <c r="N44050" s="9"/>
    </row>
    <row r="44051" spans="12:14" x14ac:dyDescent="0.25">
      <c r="L44051" s="9"/>
      <c r="M44051" s="9"/>
      <c r="N44051" s="9"/>
    </row>
    <row r="44052" spans="12:14" x14ac:dyDescent="0.25">
      <c r="L44052" s="9"/>
      <c r="M44052" s="9"/>
      <c r="N44052" s="9"/>
    </row>
    <row r="44053" spans="12:14" x14ac:dyDescent="0.25">
      <c r="L44053" s="9"/>
      <c r="M44053" s="9"/>
      <c r="N44053" s="9"/>
    </row>
    <row r="44054" spans="12:14" x14ac:dyDescent="0.25">
      <c r="L44054" s="9"/>
      <c r="M44054" s="9"/>
      <c r="N44054" s="9"/>
    </row>
    <row r="44055" spans="12:14" x14ac:dyDescent="0.25">
      <c r="L44055" s="9"/>
      <c r="M44055" s="9"/>
      <c r="N44055" s="9"/>
    </row>
    <row r="44056" spans="12:14" x14ac:dyDescent="0.25">
      <c r="L44056" s="9"/>
      <c r="M44056" s="9"/>
      <c r="N44056" s="9"/>
    </row>
    <row r="44057" spans="12:14" x14ac:dyDescent="0.25">
      <c r="L44057" s="9"/>
      <c r="M44057" s="9"/>
      <c r="N44057" s="9"/>
    </row>
    <row r="44058" spans="12:14" x14ac:dyDescent="0.25">
      <c r="L44058" s="9"/>
      <c r="M44058" s="9"/>
      <c r="N44058" s="9"/>
    </row>
    <row r="44059" spans="12:14" x14ac:dyDescent="0.25">
      <c r="L44059" s="9"/>
      <c r="M44059" s="9"/>
      <c r="N44059" s="9"/>
    </row>
    <row r="44060" spans="12:14" x14ac:dyDescent="0.25">
      <c r="L44060" s="9"/>
      <c r="M44060" s="9"/>
      <c r="N44060" s="9"/>
    </row>
    <row r="44061" spans="12:14" x14ac:dyDescent="0.25">
      <c r="L44061" s="9"/>
      <c r="M44061" s="9"/>
      <c r="N44061" s="9"/>
    </row>
    <row r="44062" spans="12:14" x14ac:dyDescent="0.25">
      <c r="L44062" s="9"/>
      <c r="M44062" s="9"/>
      <c r="N44062" s="9"/>
    </row>
    <row r="44063" spans="12:14" x14ac:dyDescent="0.25">
      <c r="L44063" s="9"/>
      <c r="M44063" s="9"/>
      <c r="N44063" s="9"/>
    </row>
    <row r="44064" spans="12:14" x14ac:dyDescent="0.25">
      <c r="L44064" s="9"/>
      <c r="M44064" s="9"/>
      <c r="N44064" s="9"/>
    </row>
    <row r="44065" spans="12:14" x14ac:dyDescent="0.25">
      <c r="L44065" s="9"/>
      <c r="M44065" s="9"/>
      <c r="N44065" s="9"/>
    </row>
    <row r="44066" spans="12:14" x14ac:dyDescent="0.25">
      <c r="L44066" s="9"/>
      <c r="M44066" s="9"/>
      <c r="N44066" s="9"/>
    </row>
    <row r="44067" spans="12:14" x14ac:dyDescent="0.25">
      <c r="L44067" s="9"/>
      <c r="M44067" s="9"/>
      <c r="N44067" s="9"/>
    </row>
    <row r="44068" spans="12:14" x14ac:dyDescent="0.25">
      <c r="L44068" s="9"/>
      <c r="M44068" s="9"/>
      <c r="N44068" s="9"/>
    </row>
    <row r="44069" spans="12:14" x14ac:dyDescent="0.25">
      <c r="L44069" s="9"/>
      <c r="M44069" s="9"/>
      <c r="N44069" s="9"/>
    </row>
    <row r="44070" spans="12:14" x14ac:dyDescent="0.25">
      <c r="L44070" s="9"/>
      <c r="M44070" s="9"/>
      <c r="N44070" s="9"/>
    </row>
    <row r="44071" spans="12:14" x14ac:dyDescent="0.25">
      <c r="L44071" s="9"/>
      <c r="M44071" s="9"/>
      <c r="N44071" s="9"/>
    </row>
    <row r="44072" spans="12:14" x14ac:dyDescent="0.25">
      <c r="L44072" s="9"/>
      <c r="M44072" s="9"/>
      <c r="N44072" s="9"/>
    </row>
    <row r="44073" spans="12:14" x14ac:dyDescent="0.25">
      <c r="L44073" s="9"/>
      <c r="M44073" s="9"/>
      <c r="N44073" s="9"/>
    </row>
    <row r="44074" spans="12:14" x14ac:dyDescent="0.25">
      <c r="L44074" s="9"/>
      <c r="M44074" s="9"/>
      <c r="N44074" s="9"/>
    </row>
    <row r="44075" spans="12:14" x14ac:dyDescent="0.25">
      <c r="L44075" s="9"/>
      <c r="M44075" s="9"/>
      <c r="N44075" s="9"/>
    </row>
    <row r="44076" spans="12:14" x14ac:dyDescent="0.25">
      <c r="L44076" s="9"/>
      <c r="M44076" s="9"/>
      <c r="N44076" s="9"/>
    </row>
    <row r="44077" spans="12:14" x14ac:dyDescent="0.25">
      <c r="L44077" s="9"/>
      <c r="M44077" s="9"/>
      <c r="N44077" s="9"/>
    </row>
    <row r="44078" spans="12:14" x14ac:dyDescent="0.25">
      <c r="L44078" s="9"/>
      <c r="M44078" s="9"/>
      <c r="N44078" s="9"/>
    </row>
    <row r="44079" spans="12:14" x14ac:dyDescent="0.25">
      <c r="L44079" s="9"/>
      <c r="M44079" s="9"/>
      <c r="N44079" s="9"/>
    </row>
    <row r="44080" spans="12:14" x14ac:dyDescent="0.25">
      <c r="L44080" s="9"/>
      <c r="M44080" s="9"/>
      <c r="N44080" s="9"/>
    </row>
    <row r="44081" spans="12:14" x14ac:dyDescent="0.25">
      <c r="L44081" s="9"/>
      <c r="M44081" s="9"/>
      <c r="N44081" s="9"/>
    </row>
    <row r="44082" spans="12:14" x14ac:dyDescent="0.25">
      <c r="L44082" s="9"/>
      <c r="M44082" s="9"/>
      <c r="N44082" s="9"/>
    </row>
    <row r="44083" spans="12:14" x14ac:dyDescent="0.25">
      <c r="L44083" s="9"/>
      <c r="M44083" s="9"/>
      <c r="N44083" s="9"/>
    </row>
    <row r="44084" spans="12:14" x14ac:dyDescent="0.25">
      <c r="L44084" s="9"/>
      <c r="M44084" s="9"/>
      <c r="N44084" s="9"/>
    </row>
    <row r="44085" spans="12:14" x14ac:dyDescent="0.25">
      <c r="L44085" s="9"/>
      <c r="M44085" s="9"/>
      <c r="N44085" s="9"/>
    </row>
    <row r="44086" spans="12:14" x14ac:dyDescent="0.25">
      <c r="L44086" s="9"/>
      <c r="M44086" s="9"/>
      <c r="N44086" s="9"/>
    </row>
    <row r="44087" spans="12:14" x14ac:dyDescent="0.25">
      <c r="L44087" s="9"/>
      <c r="M44087" s="9"/>
      <c r="N44087" s="9"/>
    </row>
    <row r="44088" spans="12:14" x14ac:dyDescent="0.25">
      <c r="L44088" s="9"/>
      <c r="M44088" s="9"/>
      <c r="N44088" s="9"/>
    </row>
    <row r="44089" spans="12:14" x14ac:dyDescent="0.25">
      <c r="L44089" s="9"/>
      <c r="M44089" s="9"/>
      <c r="N44089" s="9"/>
    </row>
    <row r="44090" spans="12:14" x14ac:dyDescent="0.25">
      <c r="L44090" s="9"/>
      <c r="M44090" s="9"/>
      <c r="N44090" s="9"/>
    </row>
    <row r="44091" spans="12:14" x14ac:dyDescent="0.25">
      <c r="L44091" s="9"/>
      <c r="M44091" s="9"/>
      <c r="N44091" s="9"/>
    </row>
    <row r="44092" spans="12:14" x14ac:dyDescent="0.25">
      <c r="L44092" s="9"/>
      <c r="M44092" s="9"/>
      <c r="N44092" s="9"/>
    </row>
    <row r="44093" spans="12:14" x14ac:dyDescent="0.25">
      <c r="L44093" s="9"/>
      <c r="M44093" s="9"/>
      <c r="N44093" s="9"/>
    </row>
    <row r="44094" spans="12:14" x14ac:dyDescent="0.25">
      <c r="L44094" s="9"/>
      <c r="M44094" s="9"/>
      <c r="N44094" s="9"/>
    </row>
    <row r="44095" spans="12:14" x14ac:dyDescent="0.25">
      <c r="L44095" s="9"/>
      <c r="M44095" s="9"/>
      <c r="N44095" s="9"/>
    </row>
    <row r="44096" spans="12:14" x14ac:dyDescent="0.25">
      <c r="L44096" s="9"/>
      <c r="M44096" s="9"/>
      <c r="N44096" s="9"/>
    </row>
    <row r="44097" spans="12:14" x14ac:dyDescent="0.25">
      <c r="L44097" s="9"/>
      <c r="M44097" s="9"/>
      <c r="N44097" s="9"/>
    </row>
    <row r="44098" spans="12:14" x14ac:dyDescent="0.25">
      <c r="L44098" s="9"/>
      <c r="M44098" s="9"/>
      <c r="N44098" s="9"/>
    </row>
    <row r="44099" spans="12:14" x14ac:dyDescent="0.25">
      <c r="L44099" s="9"/>
      <c r="M44099" s="9"/>
      <c r="N44099" s="9"/>
    </row>
    <row r="44100" spans="12:14" x14ac:dyDescent="0.25">
      <c r="L44100" s="9"/>
      <c r="M44100" s="9"/>
      <c r="N44100" s="9"/>
    </row>
    <row r="44101" spans="12:14" x14ac:dyDescent="0.25">
      <c r="L44101" s="9"/>
      <c r="M44101" s="9"/>
      <c r="N44101" s="9"/>
    </row>
    <row r="44102" spans="12:14" x14ac:dyDescent="0.25">
      <c r="L44102" s="9"/>
      <c r="M44102" s="9"/>
      <c r="N44102" s="9"/>
    </row>
    <row r="44103" spans="12:14" x14ac:dyDescent="0.25">
      <c r="L44103" s="9"/>
      <c r="M44103" s="9"/>
      <c r="N44103" s="9"/>
    </row>
    <row r="44104" spans="12:14" x14ac:dyDescent="0.25">
      <c r="L44104" s="9"/>
      <c r="M44104" s="9"/>
      <c r="N44104" s="9"/>
    </row>
    <row r="44105" spans="12:14" x14ac:dyDescent="0.25">
      <c r="L44105" s="9"/>
      <c r="M44105" s="9"/>
      <c r="N44105" s="9"/>
    </row>
    <row r="44106" spans="12:14" x14ac:dyDescent="0.25">
      <c r="L44106" s="9"/>
      <c r="M44106" s="9"/>
      <c r="N44106" s="9"/>
    </row>
    <row r="44107" spans="12:14" x14ac:dyDescent="0.25">
      <c r="L44107" s="9"/>
      <c r="M44107" s="9"/>
      <c r="N44107" s="9"/>
    </row>
    <row r="44108" spans="12:14" x14ac:dyDescent="0.25">
      <c r="L44108" s="9"/>
      <c r="M44108" s="9"/>
      <c r="N44108" s="9"/>
    </row>
    <row r="44109" spans="12:14" x14ac:dyDescent="0.25">
      <c r="L44109" s="9"/>
      <c r="M44109" s="9"/>
      <c r="N44109" s="9"/>
    </row>
    <row r="44110" spans="12:14" x14ac:dyDescent="0.25">
      <c r="L44110" s="9"/>
      <c r="M44110" s="9"/>
      <c r="N44110" s="9"/>
    </row>
    <row r="44111" spans="12:14" x14ac:dyDescent="0.25">
      <c r="L44111" s="9"/>
      <c r="M44111" s="9"/>
      <c r="N44111" s="9"/>
    </row>
    <row r="44112" spans="12:14" x14ac:dyDescent="0.25">
      <c r="L44112" s="9"/>
      <c r="M44112" s="9"/>
      <c r="N44112" s="9"/>
    </row>
    <row r="44113" spans="12:14" x14ac:dyDescent="0.25">
      <c r="L44113" s="9"/>
      <c r="M44113" s="9"/>
      <c r="N44113" s="9"/>
    </row>
    <row r="44114" spans="12:14" x14ac:dyDescent="0.25">
      <c r="L44114" s="9"/>
      <c r="M44114" s="9"/>
      <c r="N44114" s="9"/>
    </row>
    <row r="44115" spans="12:14" x14ac:dyDescent="0.25">
      <c r="L44115" s="9"/>
      <c r="M44115" s="9"/>
      <c r="N44115" s="9"/>
    </row>
    <row r="44116" spans="12:14" x14ac:dyDescent="0.25">
      <c r="L44116" s="9"/>
      <c r="M44116" s="9"/>
      <c r="N44116" s="9"/>
    </row>
    <row r="44117" spans="12:14" x14ac:dyDescent="0.25">
      <c r="L44117" s="9"/>
      <c r="M44117" s="9"/>
      <c r="N44117" s="9"/>
    </row>
    <row r="44118" spans="12:14" x14ac:dyDescent="0.25">
      <c r="L44118" s="9"/>
      <c r="M44118" s="9"/>
      <c r="N44118" s="9"/>
    </row>
    <row r="44119" spans="12:14" x14ac:dyDescent="0.25">
      <c r="L44119" s="9"/>
      <c r="M44119" s="9"/>
      <c r="N44119" s="9"/>
    </row>
    <row r="44120" spans="12:14" x14ac:dyDescent="0.25">
      <c r="L44120" s="9"/>
      <c r="M44120" s="9"/>
      <c r="N44120" s="9"/>
    </row>
    <row r="44121" spans="12:14" x14ac:dyDescent="0.25">
      <c r="L44121" s="9"/>
      <c r="M44121" s="9"/>
      <c r="N44121" s="9"/>
    </row>
    <row r="44122" spans="12:14" x14ac:dyDescent="0.25">
      <c r="L44122" s="9"/>
      <c r="M44122" s="9"/>
      <c r="N44122" s="9"/>
    </row>
    <row r="44123" spans="12:14" x14ac:dyDescent="0.25">
      <c r="L44123" s="9"/>
      <c r="M44123" s="9"/>
      <c r="N44123" s="9"/>
    </row>
    <row r="44124" spans="12:14" x14ac:dyDescent="0.25">
      <c r="L44124" s="9"/>
      <c r="M44124" s="9"/>
      <c r="N44124" s="9"/>
    </row>
    <row r="44125" spans="12:14" x14ac:dyDescent="0.25">
      <c r="L44125" s="9"/>
      <c r="M44125" s="9"/>
      <c r="N44125" s="9"/>
    </row>
    <row r="44126" spans="12:14" x14ac:dyDescent="0.25">
      <c r="L44126" s="9"/>
      <c r="M44126" s="9"/>
      <c r="N44126" s="9"/>
    </row>
    <row r="44127" spans="12:14" x14ac:dyDescent="0.25">
      <c r="L44127" s="9"/>
      <c r="M44127" s="9"/>
      <c r="N44127" s="9"/>
    </row>
    <row r="44128" spans="12:14" x14ac:dyDescent="0.25">
      <c r="L44128" s="9"/>
      <c r="M44128" s="9"/>
      <c r="N44128" s="9"/>
    </row>
    <row r="44129" spans="12:14" x14ac:dyDescent="0.25">
      <c r="L44129" s="9"/>
      <c r="M44129" s="9"/>
      <c r="N44129" s="9"/>
    </row>
    <row r="44130" spans="12:14" x14ac:dyDescent="0.25">
      <c r="L44130" s="9"/>
      <c r="M44130" s="9"/>
      <c r="N44130" s="9"/>
    </row>
    <row r="44131" spans="12:14" x14ac:dyDescent="0.25">
      <c r="L44131" s="9"/>
      <c r="M44131" s="9"/>
      <c r="N44131" s="9"/>
    </row>
    <row r="44132" spans="12:14" x14ac:dyDescent="0.25">
      <c r="L44132" s="9"/>
      <c r="M44132" s="9"/>
      <c r="N44132" s="9"/>
    </row>
    <row r="44133" spans="12:14" x14ac:dyDescent="0.25">
      <c r="L44133" s="9"/>
      <c r="M44133" s="9"/>
      <c r="N44133" s="9"/>
    </row>
    <row r="44134" spans="12:14" x14ac:dyDescent="0.25">
      <c r="L44134" s="9"/>
      <c r="M44134" s="9"/>
      <c r="N44134" s="9"/>
    </row>
    <row r="44135" spans="12:14" x14ac:dyDescent="0.25">
      <c r="L44135" s="9"/>
      <c r="M44135" s="9"/>
      <c r="N44135" s="9"/>
    </row>
    <row r="44136" spans="12:14" x14ac:dyDescent="0.25">
      <c r="L44136" s="9"/>
      <c r="M44136" s="9"/>
      <c r="N44136" s="9"/>
    </row>
    <row r="44137" spans="12:14" x14ac:dyDescent="0.25">
      <c r="L44137" s="9"/>
      <c r="M44137" s="9"/>
      <c r="N44137" s="9"/>
    </row>
    <row r="44138" spans="12:14" x14ac:dyDescent="0.25">
      <c r="L44138" s="9"/>
      <c r="M44138" s="9"/>
      <c r="N44138" s="9"/>
    </row>
    <row r="44139" spans="12:14" x14ac:dyDescent="0.25">
      <c r="L44139" s="9"/>
      <c r="M44139" s="9"/>
      <c r="N44139" s="9"/>
    </row>
    <row r="44140" spans="12:14" x14ac:dyDescent="0.25">
      <c r="L44140" s="9"/>
      <c r="M44140" s="9"/>
      <c r="N44140" s="9"/>
    </row>
    <row r="44141" spans="12:14" x14ac:dyDescent="0.25">
      <c r="L44141" s="9"/>
      <c r="M44141" s="9"/>
      <c r="N44141" s="9"/>
    </row>
    <row r="44142" spans="12:14" x14ac:dyDescent="0.25">
      <c r="L44142" s="9"/>
      <c r="M44142" s="9"/>
      <c r="N44142" s="9"/>
    </row>
    <row r="44143" spans="12:14" x14ac:dyDescent="0.25">
      <c r="L44143" s="9"/>
      <c r="M44143" s="9"/>
      <c r="N44143" s="9"/>
    </row>
    <row r="44144" spans="12:14" x14ac:dyDescent="0.25">
      <c r="L44144" s="9"/>
      <c r="M44144" s="9"/>
      <c r="N44144" s="9"/>
    </row>
    <row r="44145" spans="12:14" x14ac:dyDescent="0.25">
      <c r="L44145" s="9"/>
      <c r="M44145" s="9"/>
      <c r="N44145" s="9"/>
    </row>
    <row r="44146" spans="12:14" x14ac:dyDescent="0.25">
      <c r="L44146" s="9"/>
      <c r="M44146" s="9"/>
      <c r="N44146" s="9"/>
    </row>
    <row r="44147" spans="12:14" x14ac:dyDescent="0.25">
      <c r="L44147" s="9"/>
      <c r="M44147" s="9"/>
      <c r="N44147" s="9"/>
    </row>
    <row r="44148" spans="12:14" x14ac:dyDescent="0.25">
      <c r="L44148" s="9"/>
      <c r="M44148" s="9"/>
      <c r="N44148" s="9"/>
    </row>
    <row r="44149" spans="12:14" x14ac:dyDescent="0.25">
      <c r="L44149" s="9"/>
      <c r="M44149" s="9"/>
      <c r="N44149" s="9"/>
    </row>
    <row r="44150" spans="12:14" x14ac:dyDescent="0.25">
      <c r="L44150" s="9"/>
      <c r="M44150" s="9"/>
      <c r="N44150" s="9"/>
    </row>
    <row r="44151" spans="12:14" x14ac:dyDescent="0.25">
      <c r="L44151" s="9"/>
      <c r="M44151" s="9"/>
      <c r="N44151" s="9"/>
    </row>
    <row r="44152" spans="12:14" x14ac:dyDescent="0.25">
      <c r="L44152" s="9"/>
      <c r="M44152" s="9"/>
      <c r="N44152" s="9"/>
    </row>
    <row r="44153" spans="12:14" x14ac:dyDescent="0.25">
      <c r="L44153" s="9"/>
      <c r="M44153" s="9"/>
      <c r="N44153" s="9"/>
    </row>
    <row r="44154" spans="12:14" x14ac:dyDescent="0.25">
      <c r="L44154" s="9"/>
      <c r="M44154" s="9"/>
      <c r="N44154" s="9"/>
    </row>
    <row r="44155" spans="12:14" x14ac:dyDescent="0.25">
      <c r="L44155" s="9"/>
      <c r="M44155" s="9"/>
      <c r="N44155" s="9"/>
    </row>
    <row r="44156" spans="12:14" x14ac:dyDescent="0.25">
      <c r="L44156" s="9"/>
      <c r="M44156" s="9"/>
      <c r="N44156" s="9"/>
    </row>
    <row r="44157" spans="12:14" x14ac:dyDescent="0.25">
      <c r="L44157" s="9"/>
      <c r="M44157" s="9"/>
      <c r="N44157" s="9"/>
    </row>
    <row r="44158" spans="12:14" x14ac:dyDescent="0.25">
      <c r="L44158" s="9"/>
      <c r="M44158" s="9"/>
      <c r="N44158" s="9"/>
    </row>
    <row r="44159" spans="12:14" x14ac:dyDescent="0.25">
      <c r="L44159" s="9"/>
      <c r="M44159" s="9"/>
      <c r="N44159" s="9"/>
    </row>
    <row r="44160" spans="12:14" x14ac:dyDescent="0.25">
      <c r="L44160" s="9"/>
      <c r="M44160" s="9"/>
      <c r="N44160" s="9"/>
    </row>
    <row r="44161" spans="12:14" x14ac:dyDescent="0.25">
      <c r="L44161" s="9"/>
      <c r="M44161" s="9"/>
      <c r="N44161" s="9"/>
    </row>
    <row r="44162" spans="12:14" x14ac:dyDescent="0.25">
      <c r="L44162" s="9"/>
      <c r="M44162" s="9"/>
      <c r="N44162" s="9"/>
    </row>
    <row r="44163" spans="12:14" x14ac:dyDescent="0.25">
      <c r="L44163" s="9"/>
      <c r="M44163" s="9"/>
      <c r="N44163" s="9"/>
    </row>
    <row r="44164" spans="12:14" x14ac:dyDescent="0.25">
      <c r="L44164" s="9"/>
      <c r="M44164" s="9"/>
      <c r="N44164" s="9"/>
    </row>
    <row r="44165" spans="12:14" x14ac:dyDescent="0.25">
      <c r="L44165" s="9"/>
      <c r="M44165" s="9"/>
      <c r="N44165" s="9"/>
    </row>
    <row r="44166" spans="12:14" x14ac:dyDescent="0.25">
      <c r="L44166" s="9"/>
      <c r="M44166" s="9"/>
      <c r="N44166" s="9"/>
    </row>
    <row r="44167" spans="12:14" x14ac:dyDescent="0.25">
      <c r="L44167" s="9"/>
      <c r="M44167" s="9"/>
      <c r="N44167" s="9"/>
    </row>
    <row r="44168" spans="12:14" x14ac:dyDescent="0.25">
      <c r="L44168" s="9"/>
      <c r="M44168" s="9"/>
      <c r="N44168" s="9"/>
    </row>
    <row r="44169" spans="12:14" x14ac:dyDescent="0.25">
      <c r="L44169" s="9"/>
      <c r="M44169" s="9"/>
      <c r="N44169" s="9"/>
    </row>
    <row r="44170" spans="12:14" x14ac:dyDescent="0.25">
      <c r="L44170" s="9"/>
      <c r="M44170" s="9"/>
      <c r="N44170" s="9"/>
    </row>
    <row r="44171" spans="12:14" x14ac:dyDescent="0.25">
      <c r="L44171" s="9"/>
      <c r="M44171" s="9"/>
      <c r="N44171" s="9"/>
    </row>
    <row r="44172" spans="12:14" x14ac:dyDescent="0.25">
      <c r="L44172" s="9"/>
      <c r="M44172" s="9"/>
      <c r="N44172" s="9"/>
    </row>
    <row r="44173" spans="12:14" x14ac:dyDescent="0.25">
      <c r="L44173" s="9"/>
      <c r="M44173" s="9"/>
      <c r="N44173" s="9"/>
    </row>
    <row r="44174" spans="12:14" x14ac:dyDescent="0.25">
      <c r="L44174" s="9"/>
      <c r="M44174" s="9"/>
      <c r="N44174" s="9"/>
    </row>
    <row r="44175" spans="12:14" x14ac:dyDescent="0.25">
      <c r="L44175" s="9"/>
      <c r="M44175" s="9"/>
      <c r="N44175" s="9"/>
    </row>
    <row r="44176" spans="12:14" x14ac:dyDescent="0.25">
      <c r="L44176" s="9"/>
      <c r="M44176" s="9"/>
      <c r="N44176" s="9"/>
    </row>
    <row r="44177" spans="12:14" x14ac:dyDescent="0.25">
      <c r="L44177" s="9"/>
      <c r="M44177" s="9"/>
      <c r="N44177" s="9"/>
    </row>
    <row r="44178" spans="12:14" x14ac:dyDescent="0.25">
      <c r="L44178" s="9"/>
      <c r="M44178" s="9"/>
      <c r="N44178" s="9"/>
    </row>
    <row r="44179" spans="12:14" x14ac:dyDescent="0.25">
      <c r="L44179" s="9"/>
      <c r="M44179" s="9"/>
      <c r="N44179" s="9"/>
    </row>
    <row r="44180" spans="12:14" x14ac:dyDescent="0.25">
      <c r="L44180" s="9"/>
      <c r="M44180" s="9"/>
      <c r="N44180" s="9"/>
    </row>
    <row r="44181" spans="12:14" x14ac:dyDescent="0.25">
      <c r="L44181" s="9"/>
      <c r="M44181" s="9"/>
      <c r="N44181" s="9"/>
    </row>
    <row r="44182" spans="12:14" x14ac:dyDescent="0.25">
      <c r="L44182" s="9"/>
      <c r="M44182" s="9"/>
      <c r="N44182" s="9"/>
    </row>
    <row r="44183" spans="12:14" x14ac:dyDescent="0.25">
      <c r="L44183" s="9"/>
      <c r="M44183" s="9"/>
      <c r="N44183" s="9"/>
    </row>
    <row r="44184" spans="12:14" x14ac:dyDescent="0.25">
      <c r="L44184" s="9"/>
      <c r="M44184" s="9"/>
      <c r="N44184" s="9"/>
    </row>
    <row r="44185" spans="12:14" x14ac:dyDescent="0.25">
      <c r="L44185" s="9"/>
      <c r="M44185" s="9"/>
      <c r="N44185" s="9"/>
    </row>
    <row r="44186" spans="12:14" x14ac:dyDescent="0.25">
      <c r="L44186" s="9"/>
      <c r="M44186" s="9"/>
      <c r="N44186" s="9"/>
    </row>
    <row r="44187" spans="12:14" x14ac:dyDescent="0.25">
      <c r="L44187" s="9"/>
      <c r="M44187" s="9"/>
      <c r="N44187" s="9"/>
    </row>
    <row r="44188" spans="12:14" x14ac:dyDescent="0.25">
      <c r="L44188" s="9"/>
      <c r="M44188" s="9"/>
      <c r="N44188" s="9"/>
    </row>
    <row r="44189" spans="12:14" x14ac:dyDescent="0.25">
      <c r="L44189" s="9"/>
      <c r="M44189" s="9"/>
      <c r="N44189" s="9"/>
    </row>
    <row r="44190" spans="12:14" x14ac:dyDescent="0.25">
      <c r="L44190" s="9"/>
      <c r="M44190" s="9"/>
      <c r="N44190" s="9"/>
    </row>
    <row r="44191" spans="12:14" x14ac:dyDescent="0.25">
      <c r="L44191" s="9"/>
      <c r="M44191" s="9"/>
      <c r="N44191" s="9"/>
    </row>
    <row r="44192" spans="12:14" x14ac:dyDescent="0.25">
      <c r="L44192" s="9"/>
      <c r="M44192" s="9"/>
      <c r="N44192" s="9"/>
    </row>
    <row r="44193" spans="12:14" x14ac:dyDescent="0.25">
      <c r="L44193" s="9"/>
      <c r="M44193" s="9"/>
      <c r="N44193" s="9"/>
    </row>
    <row r="44194" spans="12:14" x14ac:dyDescent="0.25">
      <c r="L44194" s="9"/>
      <c r="M44194" s="9"/>
      <c r="N44194" s="9"/>
    </row>
    <row r="44195" spans="12:14" x14ac:dyDescent="0.25">
      <c r="L44195" s="9"/>
      <c r="M44195" s="9"/>
      <c r="N44195" s="9"/>
    </row>
    <row r="44196" spans="12:14" x14ac:dyDescent="0.25">
      <c r="L44196" s="9"/>
      <c r="M44196" s="9"/>
      <c r="N44196" s="9"/>
    </row>
    <row r="44197" spans="12:14" x14ac:dyDescent="0.25">
      <c r="L44197" s="9"/>
      <c r="M44197" s="9"/>
      <c r="N44197" s="9"/>
    </row>
    <row r="44198" spans="12:14" x14ac:dyDescent="0.25">
      <c r="L44198" s="9"/>
      <c r="M44198" s="9"/>
      <c r="N44198" s="9"/>
    </row>
    <row r="44199" spans="12:14" x14ac:dyDescent="0.25">
      <c r="L44199" s="9"/>
      <c r="M44199" s="9"/>
      <c r="N44199" s="9"/>
    </row>
    <row r="44200" spans="12:14" x14ac:dyDescent="0.25">
      <c r="L44200" s="9"/>
      <c r="M44200" s="9"/>
      <c r="N44200" s="9"/>
    </row>
    <row r="44201" spans="12:14" x14ac:dyDescent="0.25">
      <c r="L44201" s="9"/>
      <c r="M44201" s="9"/>
      <c r="N44201" s="9"/>
    </row>
    <row r="44202" spans="12:14" x14ac:dyDescent="0.25">
      <c r="L44202" s="9"/>
      <c r="M44202" s="9"/>
      <c r="N44202" s="9"/>
    </row>
    <row r="44203" spans="12:14" x14ac:dyDescent="0.25">
      <c r="L44203" s="9"/>
      <c r="M44203" s="9"/>
      <c r="N44203" s="9"/>
    </row>
    <row r="44204" spans="12:14" x14ac:dyDescent="0.25">
      <c r="L44204" s="9"/>
      <c r="M44204" s="9"/>
      <c r="N44204" s="9"/>
    </row>
    <row r="44205" spans="12:14" x14ac:dyDescent="0.25">
      <c r="L44205" s="9"/>
      <c r="M44205" s="9"/>
      <c r="N44205" s="9"/>
    </row>
    <row r="44206" spans="12:14" x14ac:dyDescent="0.25">
      <c r="L44206" s="9"/>
      <c r="M44206" s="9"/>
      <c r="N44206" s="9"/>
    </row>
    <row r="44207" spans="12:14" x14ac:dyDescent="0.25">
      <c r="L44207" s="9"/>
      <c r="M44207" s="9"/>
      <c r="N44207" s="9"/>
    </row>
    <row r="44208" spans="12:14" x14ac:dyDescent="0.25">
      <c r="L44208" s="9"/>
      <c r="M44208" s="9"/>
      <c r="N44208" s="9"/>
    </row>
    <row r="44209" spans="12:14" x14ac:dyDescent="0.25">
      <c r="L44209" s="9"/>
      <c r="M44209" s="9"/>
      <c r="N44209" s="9"/>
    </row>
    <row r="44210" spans="12:14" x14ac:dyDescent="0.25">
      <c r="L44210" s="9"/>
      <c r="M44210" s="9"/>
      <c r="N44210" s="9"/>
    </row>
    <row r="44211" spans="12:14" x14ac:dyDescent="0.25">
      <c r="L44211" s="9"/>
      <c r="M44211" s="9"/>
      <c r="N44211" s="9"/>
    </row>
    <row r="44212" spans="12:14" x14ac:dyDescent="0.25">
      <c r="L44212" s="9"/>
      <c r="M44212" s="9"/>
      <c r="N44212" s="9"/>
    </row>
    <row r="44213" spans="12:14" x14ac:dyDescent="0.25">
      <c r="L44213" s="9"/>
      <c r="M44213" s="9"/>
      <c r="N44213" s="9"/>
    </row>
    <row r="44214" spans="12:14" x14ac:dyDescent="0.25">
      <c r="L44214" s="9"/>
      <c r="M44214" s="9"/>
      <c r="N44214" s="9"/>
    </row>
    <row r="44215" spans="12:14" x14ac:dyDescent="0.25">
      <c r="L44215" s="9"/>
      <c r="M44215" s="9"/>
      <c r="N44215" s="9"/>
    </row>
    <row r="44216" spans="12:14" x14ac:dyDescent="0.25">
      <c r="L44216" s="9"/>
      <c r="M44216" s="9"/>
      <c r="N44216" s="9"/>
    </row>
    <row r="44217" spans="12:14" x14ac:dyDescent="0.25">
      <c r="L44217" s="9"/>
      <c r="M44217" s="9"/>
      <c r="N44217" s="9"/>
    </row>
    <row r="44218" spans="12:14" x14ac:dyDescent="0.25">
      <c r="L44218" s="9"/>
      <c r="M44218" s="9"/>
      <c r="N44218" s="9"/>
    </row>
    <row r="44219" spans="12:14" x14ac:dyDescent="0.25">
      <c r="L44219" s="9"/>
      <c r="M44219" s="9"/>
      <c r="N44219" s="9"/>
    </row>
    <row r="44220" spans="12:14" x14ac:dyDescent="0.25">
      <c r="L44220" s="9"/>
      <c r="M44220" s="9"/>
      <c r="N44220" s="9"/>
    </row>
    <row r="44221" spans="12:14" x14ac:dyDescent="0.25">
      <c r="L44221" s="9"/>
      <c r="M44221" s="9"/>
      <c r="N44221" s="9"/>
    </row>
    <row r="44222" spans="12:14" x14ac:dyDescent="0.25">
      <c r="L44222" s="9"/>
      <c r="M44222" s="9"/>
      <c r="N44222" s="9"/>
    </row>
    <row r="44223" spans="12:14" x14ac:dyDescent="0.25">
      <c r="L44223" s="9"/>
      <c r="M44223" s="9"/>
      <c r="N44223" s="9"/>
    </row>
    <row r="44224" spans="12:14" x14ac:dyDescent="0.25">
      <c r="L44224" s="9"/>
      <c r="M44224" s="9"/>
      <c r="N44224" s="9"/>
    </row>
    <row r="44225" spans="12:14" x14ac:dyDescent="0.25">
      <c r="L44225" s="9"/>
      <c r="M44225" s="9"/>
      <c r="N44225" s="9"/>
    </row>
    <row r="44226" spans="12:14" x14ac:dyDescent="0.25">
      <c r="L44226" s="9"/>
      <c r="M44226" s="9"/>
      <c r="N44226" s="9"/>
    </row>
    <row r="44227" spans="12:14" x14ac:dyDescent="0.25">
      <c r="L44227" s="9"/>
      <c r="M44227" s="9"/>
      <c r="N44227" s="9"/>
    </row>
    <row r="44228" spans="12:14" x14ac:dyDescent="0.25">
      <c r="L44228" s="9"/>
      <c r="M44228" s="9"/>
      <c r="N44228" s="9"/>
    </row>
    <row r="44229" spans="12:14" x14ac:dyDescent="0.25">
      <c r="L44229" s="9"/>
      <c r="M44229" s="9"/>
      <c r="N44229" s="9"/>
    </row>
    <row r="44230" spans="12:14" x14ac:dyDescent="0.25">
      <c r="L44230" s="9"/>
      <c r="M44230" s="9"/>
      <c r="N44230" s="9"/>
    </row>
    <row r="44231" spans="12:14" x14ac:dyDescent="0.25">
      <c r="L44231" s="9"/>
      <c r="M44231" s="9"/>
      <c r="N44231" s="9"/>
    </row>
    <row r="44232" spans="12:14" x14ac:dyDescent="0.25">
      <c r="L44232" s="9"/>
      <c r="M44232" s="9"/>
      <c r="N44232" s="9"/>
    </row>
    <row r="44233" spans="12:14" x14ac:dyDescent="0.25">
      <c r="L44233" s="9"/>
      <c r="M44233" s="9"/>
      <c r="N44233" s="9"/>
    </row>
    <row r="44234" spans="12:14" x14ac:dyDescent="0.25">
      <c r="L44234" s="9"/>
      <c r="M44234" s="9"/>
      <c r="N44234" s="9"/>
    </row>
    <row r="44235" spans="12:14" x14ac:dyDescent="0.25">
      <c r="L44235" s="9"/>
      <c r="M44235" s="9"/>
      <c r="N44235" s="9"/>
    </row>
    <row r="44236" spans="12:14" x14ac:dyDescent="0.25">
      <c r="L44236" s="9"/>
      <c r="M44236" s="9"/>
      <c r="N44236" s="9"/>
    </row>
    <row r="44237" spans="12:14" x14ac:dyDescent="0.25">
      <c r="L44237" s="9"/>
      <c r="M44237" s="9"/>
      <c r="N44237" s="9"/>
    </row>
    <row r="44238" spans="12:14" x14ac:dyDescent="0.25">
      <c r="L44238" s="9"/>
      <c r="M44238" s="9"/>
      <c r="N44238" s="9"/>
    </row>
    <row r="44239" spans="12:14" x14ac:dyDescent="0.25">
      <c r="L44239" s="9"/>
      <c r="M44239" s="9"/>
      <c r="N44239" s="9"/>
    </row>
    <row r="44240" spans="12:14" x14ac:dyDescent="0.25">
      <c r="L44240" s="9"/>
      <c r="M44240" s="9"/>
      <c r="N44240" s="9"/>
    </row>
    <row r="44241" spans="12:14" x14ac:dyDescent="0.25">
      <c r="L44241" s="9"/>
      <c r="M44241" s="9"/>
      <c r="N44241" s="9"/>
    </row>
    <row r="44242" spans="12:14" x14ac:dyDescent="0.25">
      <c r="L44242" s="9"/>
      <c r="M44242" s="9"/>
      <c r="N44242" s="9"/>
    </row>
    <row r="44243" spans="12:14" x14ac:dyDescent="0.25">
      <c r="L44243" s="9"/>
      <c r="M44243" s="9"/>
      <c r="N44243" s="9"/>
    </row>
    <row r="44244" spans="12:14" x14ac:dyDescent="0.25">
      <c r="L44244" s="9"/>
      <c r="M44244" s="9"/>
      <c r="N44244" s="9"/>
    </row>
    <row r="44245" spans="12:14" x14ac:dyDescent="0.25">
      <c r="L44245" s="9"/>
      <c r="M44245" s="9"/>
      <c r="N44245" s="9"/>
    </row>
    <row r="44246" spans="12:14" x14ac:dyDescent="0.25">
      <c r="L44246" s="9"/>
      <c r="M44246" s="9"/>
      <c r="N44246" s="9"/>
    </row>
    <row r="44247" spans="12:14" x14ac:dyDescent="0.25">
      <c r="L44247" s="9"/>
      <c r="M44247" s="9"/>
      <c r="N44247" s="9"/>
    </row>
    <row r="44248" spans="12:14" x14ac:dyDescent="0.25">
      <c r="L44248" s="9"/>
      <c r="M44248" s="9"/>
      <c r="N44248" s="9"/>
    </row>
    <row r="44249" spans="12:14" x14ac:dyDescent="0.25">
      <c r="L44249" s="9"/>
      <c r="M44249" s="9"/>
      <c r="N44249" s="9"/>
    </row>
    <row r="44250" spans="12:14" x14ac:dyDescent="0.25">
      <c r="L44250" s="9"/>
      <c r="M44250" s="9"/>
      <c r="N44250" s="9"/>
    </row>
    <row r="44251" spans="12:14" x14ac:dyDescent="0.25">
      <c r="L44251" s="9"/>
      <c r="M44251" s="9"/>
      <c r="N44251" s="9"/>
    </row>
    <row r="44252" spans="12:14" x14ac:dyDescent="0.25">
      <c r="L44252" s="9"/>
      <c r="M44252" s="9"/>
      <c r="N44252" s="9"/>
    </row>
    <row r="44253" spans="12:14" x14ac:dyDescent="0.25">
      <c r="L44253" s="9"/>
      <c r="M44253" s="9"/>
      <c r="N44253" s="9"/>
    </row>
    <row r="44254" spans="12:14" x14ac:dyDescent="0.25">
      <c r="L44254" s="9"/>
      <c r="M44254" s="9"/>
      <c r="N44254" s="9"/>
    </row>
    <row r="44255" spans="12:14" x14ac:dyDescent="0.25">
      <c r="L44255" s="9"/>
      <c r="M44255" s="9"/>
      <c r="N44255" s="9"/>
    </row>
    <row r="44256" spans="12:14" x14ac:dyDescent="0.25">
      <c r="L44256" s="9"/>
      <c r="M44256" s="9"/>
      <c r="N44256" s="9"/>
    </row>
    <row r="44257" spans="12:14" x14ac:dyDescent="0.25">
      <c r="L44257" s="9"/>
      <c r="M44257" s="9"/>
      <c r="N44257" s="9"/>
    </row>
    <row r="44258" spans="12:14" x14ac:dyDescent="0.25">
      <c r="L44258" s="9"/>
      <c r="M44258" s="9"/>
      <c r="N44258" s="9"/>
    </row>
    <row r="44259" spans="12:14" x14ac:dyDescent="0.25">
      <c r="L44259" s="9"/>
      <c r="M44259" s="9"/>
      <c r="N44259" s="9"/>
    </row>
    <row r="44260" spans="12:14" x14ac:dyDescent="0.25">
      <c r="L44260" s="9"/>
      <c r="M44260" s="9"/>
      <c r="N44260" s="9"/>
    </row>
    <row r="44261" spans="12:14" x14ac:dyDescent="0.25">
      <c r="L44261" s="9"/>
      <c r="M44261" s="9"/>
      <c r="N44261" s="9"/>
    </row>
    <row r="44262" spans="12:14" x14ac:dyDescent="0.25">
      <c r="L44262" s="9"/>
      <c r="M44262" s="9"/>
      <c r="N44262" s="9"/>
    </row>
    <row r="44263" spans="12:14" x14ac:dyDescent="0.25">
      <c r="L44263" s="9"/>
      <c r="M44263" s="9"/>
      <c r="N44263" s="9"/>
    </row>
    <row r="44264" spans="12:14" x14ac:dyDescent="0.25">
      <c r="L44264" s="9"/>
      <c r="M44264" s="9"/>
      <c r="N44264" s="9"/>
    </row>
    <row r="44265" spans="12:14" x14ac:dyDescent="0.25">
      <c r="L44265" s="9"/>
      <c r="M44265" s="9"/>
      <c r="N44265" s="9"/>
    </row>
    <row r="44266" spans="12:14" x14ac:dyDescent="0.25">
      <c r="L44266" s="9"/>
      <c r="M44266" s="9"/>
      <c r="N44266" s="9"/>
    </row>
    <row r="44267" spans="12:14" x14ac:dyDescent="0.25">
      <c r="L44267" s="9"/>
      <c r="M44267" s="9"/>
      <c r="N44267" s="9"/>
    </row>
    <row r="44268" spans="12:14" x14ac:dyDescent="0.25">
      <c r="L44268" s="9"/>
      <c r="M44268" s="9"/>
      <c r="N44268" s="9"/>
    </row>
    <row r="44269" spans="12:14" x14ac:dyDescent="0.25">
      <c r="L44269" s="9"/>
      <c r="M44269" s="9"/>
      <c r="N44269" s="9"/>
    </row>
    <row r="44270" spans="12:14" x14ac:dyDescent="0.25">
      <c r="L44270" s="9"/>
      <c r="M44270" s="9"/>
      <c r="N44270" s="9"/>
    </row>
    <row r="44271" spans="12:14" x14ac:dyDescent="0.25">
      <c r="L44271" s="9"/>
      <c r="M44271" s="9"/>
      <c r="N44271" s="9"/>
    </row>
    <row r="44272" spans="12:14" x14ac:dyDescent="0.25">
      <c r="L44272" s="9"/>
      <c r="M44272" s="9"/>
      <c r="N44272" s="9"/>
    </row>
    <row r="44273" spans="12:14" x14ac:dyDescent="0.25">
      <c r="L44273" s="9"/>
      <c r="M44273" s="9"/>
      <c r="N44273" s="9"/>
    </row>
    <row r="44274" spans="12:14" x14ac:dyDescent="0.25">
      <c r="L44274" s="9"/>
      <c r="M44274" s="9"/>
      <c r="N44274" s="9"/>
    </row>
    <row r="44275" spans="12:14" x14ac:dyDescent="0.25">
      <c r="L44275" s="9"/>
      <c r="M44275" s="9"/>
      <c r="N44275" s="9"/>
    </row>
    <row r="44276" spans="12:14" x14ac:dyDescent="0.25">
      <c r="L44276" s="9"/>
      <c r="M44276" s="9"/>
      <c r="N44276" s="9"/>
    </row>
    <row r="44277" spans="12:14" x14ac:dyDescent="0.25">
      <c r="L44277" s="9"/>
      <c r="M44277" s="9"/>
      <c r="N44277" s="9"/>
    </row>
    <row r="44278" spans="12:14" x14ac:dyDescent="0.25">
      <c r="L44278" s="9"/>
      <c r="M44278" s="9"/>
      <c r="N44278" s="9"/>
    </row>
    <row r="44279" spans="12:14" x14ac:dyDescent="0.25">
      <c r="L44279" s="9"/>
      <c r="M44279" s="9"/>
      <c r="N44279" s="9"/>
    </row>
    <row r="44280" spans="12:14" x14ac:dyDescent="0.25">
      <c r="L44280" s="9"/>
      <c r="M44280" s="9"/>
      <c r="N44280" s="9"/>
    </row>
    <row r="44281" spans="12:14" x14ac:dyDescent="0.25">
      <c r="L44281" s="9"/>
      <c r="M44281" s="9"/>
      <c r="N44281" s="9"/>
    </row>
    <row r="44282" spans="12:14" x14ac:dyDescent="0.25">
      <c r="L44282" s="9"/>
      <c r="M44282" s="9"/>
      <c r="N44282" s="9"/>
    </row>
    <row r="44283" spans="12:14" x14ac:dyDescent="0.25">
      <c r="L44283" s="9"/>
      <c r="M44283" s="9"/>
      <c r="N44283" s="9"/>
    </row>
    <row r="44284" spans="12:14" x14ac:dyDescent="0.25">
      <c r="L44284" s="9"/>
      <c r="M44284" s="9"/>
      <c r="N44284" s="9"/>
    </row>
    <row r="44285" spans="12:14" x14ac:dyDescent="0.25">
      <c r="L44285" s="9"/>
      <c r="M44285" s="9"/>
      <c r="N44285" s="9"/>
    </row>
    <row r="44286" spans="12:14" x14ac:dyDescent="0.25">
      <c r="L44286" s="9"/>
      <c r="M44286" s="9"/>
      <c r="N44286" s="9"/>
    </row>
    <row r="44287" spans="12:14" x14ac:dyDescent="0.25">
      <c r="L44287" s="9"/>
      <c r="M44287" s="9"/>
      <c r="N44287" s="9"/>
    </row>
    <row r="44288" spans="12:14" x14ac:dyDescent="0.25">
      <c r="L44288" s="9"/>
      <c r="M44288" s="9"/>
      <c r="N44288" s="9"/>
    </row>
    <row r="44289" spans="12:14" x14ac:dyDescent="0.25">
      <c r="L44289" s="9"/>
      <c r="M44289" s="9"/>
      <c r="N44289" s="9"/>
    </row>
    <row r="44290" spans="12:14" x14ac:dyDescent="0.25">
      <c r="L44290" s="9"/>
      <c r="M44290" s="9"/>
      <c r="N44290" s="9"/>
    </row>
    <row r="44291" spans="12:14" x14ac:dyDescent="0.25">
      <c r="L44291" s="9"/>
      <c r="M44291" s="9"/>
      <c r="N44291" s="9"/>
    </row>
    <row r="44292" spans="12:14" x14ac:dyDescent="0.25">
      <c r="L44292" s="9"/>
      <c r="M44292" s="9"/>
      <c r="N44292" s="9"/>
    </row>
    <row r="44293" spans="12:14" x14ac:dyDescent="0.25">
      <c r="L44293" s="9"/>
      <c r="M44293" s="9"/>
      <c r="N44293" s="9"/>
    </row>
    <row r="44294" spans="12:14" x14ac:dyDescent="0.25">
      <c r="L44294" s="9"/>
      <c r="M44294" s="9"/>
      <c r="N44294" s="9"/>
    </row>
    <row r="44295" spans="12:14" x14ac:dyDescent="0.25">
      <c r="L44295" s="9"/>
      <c r="M44295" s="9"/>
      <c r="N44295" s="9"/>
    </row>
    <row r="44296" spans="12:14" x14ac:dyDescent="0.25">
      <c r="L44296" s="9"/>
      <c r="M44296" s="9"/>
      <c r="N44296" s="9"/>
    </row>
    <row r="44297" spans="12:14" x14ac:dyDescent="0.25">
      <c r="L44297" s="9"/>
      <c r="M44297" s="9"/>
      <c r="N44297" s="9"/>
    </row>
    <row r="44298" spans="12:14" x14ac:dyDescent="0.25">
      <c r="L44298" s="9"/>
      <c r="M44298" s="9"/>
      <c r="N44298" s="9"/>
    </row>
    <row r="44299" spans="12:14" x14ac:dyDescent="0.25">
      <c r="L44299" s="9"/>
      <c r="M44299" s="9"/>
      <c r="N44299" s="9"/>
    </row>
    <row r="44300" spans="12:14" x14ac:dyDescent="0.25">
      <c r="L44300" s="9"/>
      <c r="M44300" s="9"/>
      <c r="N44300" s="9"/>
    </row>
    <row r="44301" spans="12:14" x14ac:dyDescent="0.25">
      <c r="L44301" s="9"/>
      <c r="M44301" s="9"/>
      <c r="N44301" s="9"/>
    </row>
    <row r="44302" spans="12:14" x14ac:dyDescent="0.25">
      <c r="L44302" s="9"/>
      <c r="M44302" s="9"/>
      <c r="N44302" s="9"/>
    </row>
    <row r="44303" spans="12:14" x14ac:dyDescent="0.25">
      <c r="L44303" s="9"/>
      <c r="M44303" s="9"/>
      <c r="N44303" s="9"/>
    </row>
    <row r="44304" spans="12:14" x14ac:dyDescent="0.25">
      <c r="L44304" s="9"/>
      <c r="M44304" s="9"/>
      <c r="N44304" s="9"/>
    </row>
    <row r="44305" spans="12:14" x14ac:dyDescent="0.25">
      <c r="L44305" s="9"/>
      <c r="M44305" s="9"/>
      <c r="N44305" s="9"/>
    </row>
    <row r="44306" spans="12:14" x14ac:dyDescent="0.25">
      <c r="L44306" s="9"/>
      <c r="M44306" s="9"/>
      <c r="N44306" s="9"/>
    </row>
    <row r="44307" spans="12:14" x14ac:dyDescent="0.25">
      <c r="L44307" s="9"/>
      <c r="M44307" s="9"/>
      <c r="N44307" s="9"/>
    </row>
    <row r="44308" spans="12:14" x14ac:dyDescent="0.25">
      <c r="L44308" s="9"/>
      <c r="M44308" s="9"/>
      <c r="N44308" s="9"/>
    </row>
    <row r="44309" spans="12:14" x14ac:dyDescent="0.25">
      <c r="L44309" s="9"/>
      <c r="M44309" s="9"/>
      <c r="N44309" s="9"/>
    </row>
    <row r="44310" spans="12:14" x14ac:dyDescent="0.25">
      <c r="L44310" s="9"/>
      <c r="M44310" s="9"/>
      <c r="N44310" s="9"/>
    </row>
    <row r="44311" spans="12:14" x14ac:dyDescent="0.25">
      <c r="L44311" s="9"/>
      <c r="M44311" s="9"/>
      <c r="N44311" s="9"/>
    </row>
    <row r="44312" spans="12:14" x14ac:dyDescent="0.25">
      <c r="L44312" s="9"/>
      <c r="M44312" s="9"/>
      <c r="N44312" s="9"/>
    </row>
    <row r="44313" spans="12:14" x14ac:dyDescent="0.25">
      <c r="L44313" s="9"/>
      <c r="M44313" s="9"/>
      <c r="N44313" s="9"/>
    </row>
    <row r="44314" spans="12:14" x14ac:dyDescent="0.25">
      <c r="L44314" s="9"/>
      <c r="M44314" s="9"/>
      <c r="N44314" s="9"/>
    </row>
    <row r="44315" spans="12:14" x14ac:dyDescent="0.25">
      <c r="L44315" s="9"/>
      <c r="M44315" s="9"/>
      <c r="N44315" s="9"/>
    </row>
    <row r="44316" spans="12:14" x14ac:dyDescent="0.25">
      <c r="L44316" s="9"/>
      <c r="M44316" s="9"/>
      <c r="N44316" s="9"/>
    </row>
    <row r="44317" spans="12:14" x14ac:dyDescent="0.25">
      <c r="L44317" s="9"/>
      <c r="M44317" s="9"/>
      <c r="N44317" s="9"/>
    </row>
    <row r="44318" spans="12:14" x14ac:dyDescent="0.25">
      <c r="L44318" s="9"/>
      <c r="M44318" s="9"/>
      <c r="N44318" s="9"/>
    </row>
    <row r="44319" spans="12:14" x14ac:dyDescent="0.25">
      <c r="L44319" s="9"/>
      <c r="M44319" s="9"/>
      <c r="N44319" s="9"/>
    </row>
    <row r="44320" spans="12:14" x14ac:dyDescent="0.25">
      <c r="L44320" s="9"/>
      <c r="M44320" s="9"/>
      <c r="N44320" s="9"/>
    </row>
    <row r="44321" spans="12:14" x14ac:dyDescent="0.25">
      <c r="L44321" s="9"/>
      <c r="M44321" s="9"/>
      <c r="N44321" s="9"/>
    </row>
    <row r="44322" spans="12:14" x14ac:dyDescent="0.25">
      <c r="L44322" s="9"/>
      <c r="M44322" s="9"/>
      <c r="N44322" s="9"/>
    </row>
    <row r="44323" spans="12:14" x14ac:dyDescent="0.25">
      <c r="L44323" s="9"/>
      <c r="M44323" s="9"/>
      <c r="N44323" s="9"/>
    </row>
    <row r="44324" spans="12:14" x14ac:dyDescent="0.25">
      <c r="L44324" s="9"/>
      <c r="M44324" s="9"/>
      <c r="N44324" s="9"/>
    </row>
    <row r="44325" spans="12:14" x14ac:dyDescent="0.25">
      <c r="L44325" s="9"/>
      <c r="M44325" s="9"/>
      <c r="N44325" s="9"/>
    </row>
    <row r="44326" spans="12:14" x14ac:dyDescent="0.25">
      <c r="L44326" s="9"/>
      <c r="M44326" s="9"/>
      <c r="N44326" s="9"/>
    </row>
    <row r="44327" spans="12:14" x14ac:dyDescent="0.25">
      <c r="L44327" s="9"/>
      <c r="M44327" s="9"/>
      <c r="N44327" s="9"/>
    </row>
    <row r="44328" spans="12:14" x14ac:dyDescent="0.25">
      <c r="L44328" s="9"/>
      <c r="M44328" s="9"/>
      <c r="N44328" s="9"/>
    </row>
    <row r="44329" spans="12:14" x14ac:dyDescent="0.25">
      <c r="L44329" s="9"/>
      <c r="M44329" s="9"/>
      <c r="N44329" s="9"/>
    </row>
    <row r="44330" spans="12:14" x14ac:dyDescent="0.25">
      <c r="L44330" s="9"/>
      <c r="M44330" s="9"/>
      <c r="N44330" s="9"/>
    </row>
    <row r="44331" spans="12:14" x14ac:dyDescent="0.25">
      <c r="L44331" s="9"/>
      <c r="M44331" s="9"/>
      <c r="N44331" s="9"/>
    </row>
    <row r="44332" spans="12:14" x14ac:dyDescent="0.25">
      <c r="L44332" s="9"/>
      <c r="M44332" s="9"/>
      <c r="N44332" s="9"/>
    </row>
    <row r="44333" spans="12:14" x14ac:dyDescent="0.25">
      <c r="L44333" s="9"/>
      <c r="M44333" s="9"/>
      <c r="N44333" s="9"/>
    </row>
    <row r="44334" spans="12:14" x14ac:dyDescent="0.25">
      <c r="L44334" s="9"/>
      <c r="M44334" s="9"/>
      <c r="N44334" s="9"/>
    </row>
    <row r="44335" spans="12:14" x14ac:dyDescent="0.25">
      <c r="L44335" s="9"/>
      <c r="M44335" s="9"/>
      <c r="N44335" s="9"/>
    </row>
    <row r="44336" spans="12:14" x14ac:dyDescent="0.25">
      <c r="L44336" s="9"/>
      <c r="M44336" s="9"/>
      <c r="N44336" s="9"/>
    </row>
    <row r="44337" spans="12:14" x14ac:dyDescent="0.25">
      <c r="L44337" s="9"/>
      <c r="M44337" s="9"/>
      <c r="N44337" s="9"/>
    </row>
    <row r="44338" spans="12:14" x14ac:dyDescent="0.25">
      <c r="L44338" s="9"/>
      <c r="M44338" s="9"/>
      <c r="N44338" s="9"/>
    </row>
    <row r="44339" spans="12:14" x14ac:dyDescent="0.25">
      <c r="L44339" s="9"/>
      <c r="M44339" s="9"/>
      <c r="N44339" s="9"/>
    </row>
    <row r="44340" spans="12:14" x14ac:dyDescent="0.25">
      <c r="L44340" s="9"/>
      <c r="M44340" s="9"/>
      <c r="N44340" s="9"/>
    </row>
    <row r="44341" spans="12:14" x14ac:dyDescent="0.25">
      <c r="L44341" s="9"/>
      <c r="M44341" s="9"/>
      <c r="N44341" s="9"/>
    </row>
    <row r="44342" spans="12:14" x14ac:dyDescent="0.25">
      <c r="L44342" s="9"/>
      <c r="M44342" s="9"/>
      <c r="N44342" s="9"/>
    </row>
    <row r="44343" spans="12:14" x14ac:dyDescent="0.25">
      <c r="L44343" s="9"/>
      <c r="M44343" s="9"/>
      <c r="N44343" s="9"/>
    </row>
    <row r="44344" spans="12:14" x14ac:dyDescent="0.25">
      <c r="L44344" s="9"/>
      <c r="M44344" s="9"/>
      <c r="N44344" s="9"/>
    </row>
    <row r="44345" spans="12:14" x14ac:dyDescent="0.25">
      <c r="L44345" s="9"/>
      <c r="M44345" s="9"/>
      <c r="N44345" s="9"/>
    </row>
    <row r="44346" spans="12:14" x14ac:dyDescent="0.25">
      <c r="L44346" s="9"/>
      <c r="M44346" s="9"/>
      <c r="N44346" s="9"/>
    </row>
    <row r="44347" spans="12:14" x14ac:dyDescent="0.25">
      <c r="L44347" s="9"/>
      <c r="M44347" s="9"/>
      <c r="N44347" s="9"/>
    </row>
    <row r="44348" spans="12:14" x14ac:dyDescent="0.25">
      <c r="L44348" s="9"/>
      <c r="M44348" s="9"/>
      <c r="N44348" s="9"/>
    </row>
    <row r="44349" spans="12:14" x14ac:dyDescent="0.25">
      <c r="L44349" s="9"/>
      <c r="M44349" s="9"/>
      <c r="N44349" s="9"/>
    </row>
    <row r="44350" spans="12:14" x14ac:dyDescent="0.25">
      <c r="L44350" s="9"/>
      <c r="M44350" s="9"/>
      <c r="N44350" s="9"/>
    </row>
    <row r="44351" spans="12:14" x14ac:dyDescent="0.25">
      <c r="L44351" s="9"/>
      <c r="M44351" s="9"/>
      <c r="N44351" s="9"/>
    </row>
    <row r="44352" spans="12:14" x14ac:dyDescent="0.25">
      <c r="L44352" s="9"/>
      <c r="M44352" s="9"/>
      <c r="N44352" s="9"/>
    </row>
    <row r="44353" spans="12:14" x14ac:dyDescent="0.25">
      <c r="L44353" s="9"/>
      <c r="M44353" s="9"/>
      <c r="N44353" s="9"/>
    </row>
    <row r="44354" spans="12:14" x14ac:dyDescent="0.25">
      <c r="L44354" s="9"/>
      <c r="M44354" s="9"/>
      <c r="N44354" s="9"/>
    </row>
    <row r="44355" spans="12:14" x14ac:dyDescent="0.25">
      <c r="L44355" s="9"/>
      <c r="M44355" s="9"/>
      <c r="N44355" s="9"/>
    </row>
    <row r="44356" spans="12:14" x14ac:dyDescent="0.25">
      <c r="L44356" s="9"/>
      <c r="M44356" s="9"/>
      <c r="N44356" s="9"/>
    </row>
    <row r="44357" spans="12:14" x14ac:dyDescent="0.25">
      <c r="L44357" s="9"/>
      <c r="M44357" s="9"/>
      <c r="N44357" s="9"/>
    </row>
    <row r="44358" spans="12:14" x14ac:dyDescent="0.25">
      <c r="L44358" s="9"/>
      <c r="M44358" s="9"/>
      <c r="N44358" s="9"/>
    </row>
    <row r="44359" spans="12:14" x14ac:dyDescent="0.25">
      <c r="L44359" s="9"/>
      <c r="M44359" s="9"/>
      <c r="N44359" s="9"/>
    </row>
    <row r="44360" spans="12:14" x14ac:dyDescent="0.25">
      <c r="L44360" s="9"/>
      <c r="M44360" s="9"/>
      <c r="N44360" s="9"/>
    </row>
    <row r="44361" spans="12:14" x14ac:dyDescent="0.25">
      <c r="L44361" s="9"/>
      <c r="M44361" s="9"/>
      <c r="N44361" s="9"/>
    </row>
    <row r="44362" spans="12:14" x14ac:dyDescent="0.25">
      <c r="L44362" s="9"/>
      <c r="M44362" s="9"/>
      <c r="N44362" s="9"/>
    </row>
    <row r="44363" spans="12:14" x14ac:dyDescent="0.25">
      <c r="L44363" s="9"/>
      <c r="M44363" s="9"/>
      <c r="N44363" s="9"/>
    </row>
    <row r="44364" spans="12:14" x14ac:dyDescent="0.25">
      <c r="L44364" s="9"/>
      <c r="M44364" s="9"/>
      <c r="N44364" s="9"/>
    </row>
    <row r="44365" spans="12:14" x14ac:dyDescent="0.25">
      <c r="L44365" s="9"/>
      <c r="M44365" s="9"/>
      <c r="N44365" s="9"/>
    </row>
    <row r="44366" spans="12:14" x14ac:dyDescent="0.25">
      <c r="L44366" s="9"/>
      <c r="M44366" s="9"/>
      <c r="N44366" s="9"/>
    </row>
    <row r="44367" spans="12:14" x14ac:dyDescent="0.25">
      <c r="L44367" s="9"/>
      <c r="M44367" s="9"/>
      <c r="N44367" s="9"/>
    </row>
    <row r="44368" spans="12:14" x14ac:dyDescent="0.25">
      <c r="L44368" s="9"/>
      <c r="M44368" s="9"/>
      <c r="N44368" s="9"/>
    </row>
    <row r="44369" spans="12:14" x14ac:dyDescent="0.25">
      <c r="L44369" s="9"/>
      <c r="M44369" s="9"/>
      <c r="N44369" s="9"/>
    </row>
    <row r="44370" spans="12:14" x14ac:dyDescent="0.25">
      <c r="L44370" s="9"/>
      <c r="M44370" s="9"/>
      <c r="N44370" s="9"/>
    </row>
    <row r="44371" spans="12:14" x14ac:dyDescent="0.25">
      <c r="L44371" s="9"/>
      <c r="M44371" s="9"/>
      <c r="N44371" s="9"/>
    </row>
    <row r="44372" spans="12:14" x14ac:dyDescent="0.25">
      <c r="L44372" s="9"/>
      <c r="M44372" s="9"/>
      <c r="N44372" s="9"/>
    </row>
    <row r="44373" spans="12:14" x14ac:dyDescent="0.25">
      <c r="L44373" s="9"/>
      <c r="M44373" s="9"/>
      <c r="N44373" s="9"/>
    </row>
    <row r="44374" spans="12:14" x14ac:dyDescent="0.25">
      <c r="L44374" s="9"/>
      <c r="M44374" s="9"/>
      <c r="N44374" s="9"/>
    </row>
    <row r="44375" spans="12:14" x14ac:dyDescent="0.25">
      <c r="L44375" s="9"/>
      <c r="M44375" s="9"/>
      <c r="N44375" s="9"/>
    </row>
    <row r="44376" spans="12:14" x14ac:dyDescent="0.25">
      <c r="L44376" s="9"/>
      <c r="M44376" s="9"/>
      <c r="N44376" s="9"/>
    </row>
    <row r="44377" spans="12:14" x14ac:dyDescent="0.25">
      <c r="L44377" s="9"/>
      <c r="M44377" s="9"/>
      <c r="N44377" s="9"/>
    </row>
    <row r="44378" spans="12:14" x14ac:dyDescent="0.25">
      <c r="L44378" s="9"/>
      <c r="M44378" s="9"/>
      <c r="N44378" s="9"/>
    </row>
    <row r="44379" spans="12:14" x14ac:dyDescent="0.25">
      <c r="L44379" s="9"/>
      <c r="M44379" s="9"/>
      <c r="N44379" s="9"/>
    </row>
    <row r="44380" spans="12:14" x14ac:dyDescent="0.25">
      <c r="L44380" s="9"/>
      <c r="M44380" s="9"/>
      <c r="N44380" s="9"/>
    </row>
    <row r="44381" spans="12:14" x14ac:dyDescent="0.25">
      <c r="L44381" s="9"/>
      <c r="M44381" s="9"/>
      <c r="N44381" s="9"/>
    </row>
    <row r="44382" spans="12:14" x14ac:dyDescent="0.25">
      <c r="L44382" s="9"/>
      <c r="M44382" s="9"/>
      <c r="N44382" s="9"/>
    </row>
    <row r="44383" spans="12:14" x14ac:dyDescent="0.25">
      <c r="L44383" s="9"/>
      <c r="M44383" s="9"/>
      <c r="N44383" s="9"/>
    </row>
    <row r="44384" spans="12:14" x14ac:dyDescent="0.25">
      <c r="L44384" s="9"/>
      <c r="M44384" s="9"/>
      <c r="N44384" s="9"/>
    </row>
    <row r="44385" spans="12:14" x14ac:dyDescent="0.25">
      <c r="L44385" s="9"/>
      <c r="M44385" s="9"/>
      <c r="N44385" s="9"/>
    </row>
    <row r="44386" spans="12:14" x14ac:dyDescent="0.25">
      <c r="L44386" s="9"/>
      <c r="M44386" s="9"/>
      <c r="N44386" s="9"/>
    </row>
    <row r="44387" spans="12:14" x14ac:dyDescent="0.25">
      <c r="L44387" s="9"/>
      <c r="M44387" s="9"/>
      <c r="N44387" s="9"/>
    </row>
    <row r="44388" spans="12:14" x14ac:dyDescent="0.25">
      <c r="L44388" s="9"/>
      <c r="M44388" s="9"/>
      <c r="N44388" s="9"/>
    </row>
    <row r="44389" spans="12:14" x14ac:dyDescent="0.25">
      <c r="L44389" s="9"/>
      <c r="M44389" s="9"/>
      <c r="N44389" s="9"/>
    </row>
    <row r="44390" spans="12:14" x14ac:dyDescent="0.25">
      <c r="L44390" s="9"/>
      <c r="M44390" s="9"/>
      <c r="N44390" s="9"/>
    </row>
    <row r="44391" spans="12:14" x14ac:dyDescent="0.25">
      <c r="L44391" s="9"/>
      <c r="M44391" s="9"/>
      <c r="N44391" s="9"/>
    </row>
    <row r="44392" spans="12:14" x14ac:dyDescent="0.25">
      <c r="L44392" s="9"/>
      <c r="M44392" s="9"/>
      <c r="N44392" s="9"/>
    </row>
    <row r="44393" spans="12:14" x14ac:dyDescent="0.25">
      <c r="L44393" s="9"/>
      <c r="M44393" s="9"/>
      <c r="N44393" s="9"/>
    </row>
    <row r="44394" spans="12:14" x14ac:dyDescent="0.25">
      <c r="L44394" s="9"/>
      <c r="M44394" s="9"/>
      <c r="N44394" s="9"/>
    </row>
    <row r="44395" spans="12:14" x14ac:dyDescent="0.25">
      <c r="L44395" s="9"/>
      <c r="M44395" s="9"/>
      <c r="N44395" s="9"/>
    </row>
    <row r="44396" spans="12:14" x14ac:dyDescent="0.25">
      <c r="L44396" s="9"/>
      <c r="M44396" s="9"/>
      <c r="N44396" s="9"/>
    </row>
    <row r="44397" spans="12:14" x14ac:dyDescent="0.25">
      <c r="L44397" s="9"/>
      <c r="M44397" s="9"/>
      <c r="N44397" s="9"/>
    </row>
    <row r="44398" spans="12:14" x14ac:dyDescent="0.25">
      <c r="L44398" s="9"/>
      <c r="M44398" s="9"/>
      <c r="N44398" s="9"/>
    </row>
    <row r="44399" spans="12:14" x14ac:dyDescent="0.25">
      <c r="L44399" s="9"/>
      <c r="M44399" s="9"/>
      <c r="N44399" s="9"/>
    </row>
    <row r="44400" spans="12:14" x14ac:dyDescent="0.25">
      <c r="L44400" s="9"/>
      <c r="M44400" s="9"/>
      <c r="N44400" s="9"/>
    </row>
    <row r="44401" spans="12:14" x14ac:dyDescent="0.25">
      <c r="L44401" s="9"/>
      <c r="M44401" s="9"/>
      <c r="N44401" s="9"/>
    </row>
    <row r="44402" spans="12:14" x14ac:dyDescent="0.25">
      <c r="L44402" s="9"/>
      <c r="M44402" s="9"/>
      <c r="N44402" s="9"/>
    </row>
    <row r="44403" spans="12:14" x14ac:dyDescent="0.25">
      <c r="L44403" s="9"/>
      <c r="M44403" s="9"/>
      <c r="N44403" s="9"/>
    </row>
    <row r="44404" spans="12:14" x14ac:dyDescent="0.25">
      <c r="L44404" s="9"/>
      <c r="M44404" s="9"/>
      <c r="N44404" s="9"/>
    </row>
    <row r="44405" spans="12:14" x14ac:dyDescent="0.25">
      <c r="L44405" s="9"/>
      <c r="M44405" s="9"/>
      <c r="N44405" s="9"/>
    </row>
    <row r="44406" spans="12:14" x14ac:dyDescent="0.25">
      <c r="L44406" s="9"/>
      <c r="M44406" s="9"/>
      <c r="N44406" s="9"/>
    </row>
    <row r="44407" spans="12:14" x14ac:dyDescent="0.25">
      <c r="L44407" s="9"/>
      <c r="M44407" s="9"/>
      <c r="N44407" s="9"/>
    </row>
    <row r="44408" spans="12:14" x14ac:dyDescent="0.25">
      <c r="L44408" s="9"/>
      <c r="M44408" s="9"/>
      <c r="N44408" s="9"/>
    </row>
    <row r="44409" spans="12:14" x14ac:dyDescent="0.25">
      <c r="L44409" s="9"/>
      <c r="M44409" s="9"/>
      <c r="N44409" s="9"/>
    </row>
    <row r="44410" spans="12:14" x14ac:dyDescent="0.25">
      <c r="L44410" s="9"/>
      <c r="M44410" s="9"/>
      <c r="N44410" s="9"/>
    </row>
    <row r="44411" spans="12:14" x14ac:dyDescent="0.25">
      <c r="L44411" s="9"/>
      <c r="M44411" s="9"/>
      <c r="N44411" s="9"/>
    </row>
    <row r="44412" spans="12:14" x14ac:dyDescent="0.25">
      <c r="L44412" s="9"/>
      <c r="M44412" s="9"/>
      <c r="N44412" s="9"/>
    </row>
    <row r="44413" spans="12:14" x14ac:dyDescent="0.25">
      <c r="L44413" s="9"/>
      <c r="M44413" s="9"/>
      <c r="N44413" s="9"/>
    </row>
    <row r="44414" spans="12:14" x14ac:dyDescent="0.25">
      <c r="L44414" s="9"/>
      <c r="M44414" s="9"/>
      <c r="N44414" s="9"/>
    </row>
    <row r="44415" spans="12:14" x14ac:dyDescent="0.25">
      <c r="L44415" s="9"/>
      <c r="M44415" s="9"/>
      <c r="N44415" s="9"/>
    </row>
    <row r="44416" spans="12:14" x14ac:dyDescent="0.25">
      <c r="L44416" s="9"/>
      <c r="M44416" s="9"/>
      <c r="N44416" s="9"/>
    </row>
    <row r="44417" spans="12:14" x14ac:dyDescent="0.25">
      <c r="L44417" s="9"/>
      <c r="M44417" s="9"/>
      <c r="N44417" s="9"/>
    </row>
    <row r="44418" spans="12:14" x14ac:dyDescent="0.25">
      <c r="L44418" s="9"/>
      <c r="M44418" s="9"/>
      <c r="N44418" s="9"/>
    </row>
    <row r="44419" spans="12:14" x14ac:dyDescent="0.25">
      <c r="L44419" s="9"/>
      <c r="M44419" s="9"/>
      <c r="N44419" s="9"/>
    </row>
    <row r="44420" spans="12:14" x14ac:dyDescent="0.25">
      <c r="L44420" s="9"/>
      <c r="M44420" s="9"/>
      <c r="N44420" s="9"/>
    </row>
    <row r="44421" spans="12:14" x14ac:dyDescent="0.25">
      <c r="L44421" s="9"/>
      <c r="M44421" s="9"/>
      <c r="N44421" s="9"/>
    </row>
    <row r="44422" spans="12:14" x14ac:dyDescent="0.25">
      <c r="L44422" s="9"/>
      <c r="M44422" s="9"/>
      <c r="N44422" s="9"/>
    </row>
    <row r="44423" spans="12:14" x14ac:dyDescent="0.25">
      <c r="L44423" s="9"/>
      <c r="M44423" s="9"/>
      <c r="N44423" s="9"/>
    </row>
    <row r="44424" spans="12:14" x14ac:dyDescent="0.25">
      <c r="L44424" s="9"/>
      <c r="M44424" s="9"/>
      <c r="N44424" s="9"/>
    </row>
    <row r="44425" spans="12:14" x14ac:dyDescent="0.25">
      <c r="L44425" s="9"/>
      <c r="M44425" s="9"/>
      <c r="N44425" s="9"/>
    </row>
    <row r="44426" spans="12:14" x14ac:dyDescent="0.25">
      <c r="L44426" s="9"/>
      <c r="M44426" s="9"/>
      <c r="N44426" s="9"/>
    </row>
    <row r="44427" spans="12:14" x14ac:dyDescent="0.25">
      <c r="L44427" s="9"/>
      <c r="M44427" s="9"/>
      <c r="N44427" s="9"/>
    </row>
    <row r="44428" spans="12:14" x14ac:dyDescent="0.25">
      <c r="L44428" s="9"/>
      <c r="M44428" s="9"/>
      <c r="N44428" s="9"/>
    </row>
    <row r="44429" spans="12:14" x14ac:dyDescent="0.25">
      <c r="L44429" s="9"/>
      <c r="M44429" s="9"/>
      <c r="N44429" s="9"/>
    </row>
    <row r="44430" spans="12:14" x14ac:dyDescent="0.25">
      <c r="L44430" s="9"/>
      <c r="M44430" s="9"/>
      <c r="N44430" s="9"/>
    </row>
    <row r="44431" spans="12:14" x14ac:dyDescent="0.25">
      <c r="L44431" s="9"/>
      <c r="M44431" s="9"/>
      <c r="N44431" s="9"/>
    </row>
    <row r="44432" spans="12:14" x14ac:dyDescent="0.25">
      <c r="L44432" s="9"/>
      <c r="M44432" s="9"/>
      <c r="N44432" s="9"/>
    </row>
    <row r="44433" spans="12:14" x14ac:dyDescent="0.25">
      <c r="L44433" s="9"/>
      <c r="M44433" s="9"/>
      <c r="N44433" s="9"/>
    </row>
    <row r="44434" spans="12:14" x14ac:dyDescent="0.25">
      <c r="L44434" s="9"/>
      <c r="M44434" s="9"/>
      <c r="N44434" s="9"/>
    </row>
    <row r="44435" spans="12:14" x14ac:dyDescent="0.25">
      <c r="L44435" s="9"/>
      <c r="M44435" s="9"/>
      <c r="N44435" s="9"/>
    </row>
    <row r="44436" spans="12:14" x14ac:dyDescent="0.25">
      <c r="L44436" s="9"/>
      <c r="M44436" s="9"/>
      <c r="N44436" s="9"/>
    </row>
    <row r="44437" spans="12:14" x14ac:dyDescent="0.25">
      <c r="L44437" s="9"/>
      <c r="M44437" s="9"/>
      <c r="N44437" s="9"/>
    </row>
    <row r="44438" spans="12:14" x14ac:dyDescent="0.25">
      <c r="L44438" s="9"/>
      <c r="M44438" s="9"/>
      <c r="N44438" s="9"/>
    </row>
    <row r="44439" spans="12:14" x14ac:dyDescent="0.25">
      <c r="L44439" s="9"/>
      <c r="M44439" s="9"/>
      <c r="N44439" s="9"/>
    </row>
    <row r="44440" spans="12:14" x14ac:dyDescent="0.25">
      <c r="L44440" s="9"/>
      <c r="M44440" s="9"/>
      <c r="N44440" s="9"/>
    </row>
    <row r="44441" spans="12:14" x14ac:dyDescent="0.25">
      <c r="L44441" s="9"/>
      <c r="M44441" s="9"/>
      <c r="N44441" s="9"/>
    </row>
    <row r="44442" spans="12:14" x14ac:dyDescent="0.25">
      <c r="L44442" s="9"/>
      <c r="M44442" s="9"/>
      <c r="N44442" s="9"/>
    </row>
    <row r="44443" spans="12:14" x14ac:dyDescent="0.25">
      <c r="L44443" s="9"/>
      <c r="M44443" s="9"/>
      <c r="N44443" s="9"/>
    </row>
    <row r="44444" spans="12:14" x14ac:dyDescent="0.25">
      <c r="L44444" s="9"/>
      <c r="M44444" s="9"/>
      <c r="N44444" s="9"/>
    </row>
    <row r="44445" spans="12:14" x14ac:dyDescent="0.25">
      <c r="L44445" s="9"/>
      <c r="M44445" s="9"/>
      <c r="N44445" s="9"/>
    </row>
    <row r="44446" spans="12:14" x14ac:dyDescent="0.25">
      <c r="L44446" s="9"/>
      <c r="M44446" s="9"/>
      <c r="N44446" s="9"/>
    </row>
    <row r="44447" spans="12:14" x14ac:dyDescent="0.25">
      <c r="L44447" s="9"/>
      <c r="M44447" s="9"/>
      <c r="N44447" s="9"/>
    </row>
    <row r="44448" spans="12:14" x14ac:dyDescent="0.25">
      <c r="L44448" s="9"/>
      <c r="M44448" s="9"/>
      <c r="N44448" s="9"/>
    </row>
    <row r="44449" spans="12:14" x14ac:dyDescent="0.25">
      <c r="L44449" s="9"/>
      <c r="M44449" s="9"/>
      <c r="N44449" s="9"/>
    </row>
    <row r="44450" spans="12:14" x14ac:dyDescent="0.25">
      <c r="L44450" s="9"/>
      <c r="M44450" s="9"/>
      <c r="N44450" s="9"/>
    </row>
    <row r="44451" spans="12:14" x14ac:dyDescent="0.25">
      <c r="L44451" s="9"/>
      <c r="M44451" s="9"/>
      <c r="N44451" s="9"/>
    </row>
    <row r="44452" spans="12:14" x14ac:dyDescent="0.25">
      <c r="L44452" s="9"/>
      <c r="M44452" s="9"/>
      <c r="N44452" s="9"/>
    </row>
    <row r="44453" spans="12:14" x14ac:dyDescent="0.25">
      <c r="L44453" s="9"/>
      <c r="M44453" s="9"/>
      <c r="N44453" s="9"/>
    </row>
    <row r="44454" spans="12:14" x14ac:dyDescent="0.25">
      <c r="L44454" s="9"/>
      <c r="M44454" s="9"/>
      <c r="N44454" s="9"/>
    </row>
    <row r="44455" spans="12:14" x14ac:dyDescent="0.25">
      <c r="L44455" s="9"/>
      <c r="M44455" s="9"/>
      <c r="N44455" s="9"/>
    </row>
    <row r="44456" spans="12:14" x14ac:dyDescent="0.25">
      <c r="L44456" s="9"/>
      <c r="M44456" s="9"/>
      <c r="N44456" s="9"/>
    </row>
    <row r="44457" spans="12:14" x14ac:dyDescent="0.25">
      <c r="L44457" s="9"/>
      <c r="M44457" s="9"/>
      <c r="N44457" s="9"/>
    </row>
    <row r="44458" spans="12:14" x14ac:dyDescent="0.25">
      <c r="L44458" s="9"/>
      <c r="M44458" s="9"/>
      <c r="N44458" s="9"/>
    </row>
    <row r="44459" spans="12:14" x14ac:dyDescent="0.25">
      <c r="L44459" s="9"/>
      <c r="M44459" s="9"/>
      <c r="N44459" s="9"/>
    </row>
    <row r="44460" spans="12:14" x14ac:dyDescent="0.25">
      <c r="L44460" s="9"/>
      <c r="M44460" s="9"/>
      <c r="N44460" s="9"/>
    </row>
    <row r="44461" spans="12:14" x14ac:dyDescent="0.25">
      <c r="L44461" s="9"/>
      <c r="M44461" s="9"/>
      <c r="N44461" s="9"/>
    </row>
    <row r="44462" spans="12:14" x14ac:dyDescent="0.25">
      <c r="L44462" s="9"/>
      <c r="M44462" s="9"/>
      <c r="N44462" s="9"/>
    </row>
    <row r="44463" spans="12:14" x14ac:dyDescent="0.25">
      <c r="L44463" s="9"/>
      <c r="M44463" s="9"/>
      <c r="N44463" s="9"/>
    </row>
    <row r="44464" spans="12:14" x14ac:dyDescent="0.25">
      <c r="L44464" s="9"/>
      <c r="M44464" s="9"/>
      <c r="N44464" s="9"/>
    </row>
    <row r="44465" spans="12:14" x14ac:dyDescent="0.25">
      <c r="L44465" s="9"/>
      <c r="M44465" s="9"/>
      <c r="N44465" s="9"/>
    </row>
    <row r="44466" spans="12:14" x14ac:dyDescent="0.25">
      <c r="L44466" s="9"/>
      <c r="M44466" s="9"/>
      <c r="N44466" s="9"/>
    </row>
    <row r="44467" spans="12:14" x14ac:dyDescent="0.25">
      <c r="L44467" s="9"/>
      <c r="M44467" s="9"/>
      <c r="N44467" s="9"/>
    </row>
    <row r="44468" spans="12:14" x14ac:dyDescent="0.25">
      <c r="L44468" s="9"/>
      <c r="M44468" s="9"/>
      <c r="N44468" s="9"/>
    </row>
    <row r="44469" spans="12:14" x14ac:dyDescent="0.25">
      <c r="L44469" s="9"/>
      <c r="M44469" s="9"/>
      <c r="N44469" s="9"/>
    </row>
    <row r="44470" spans="12:14" x14ac:dyDescent="0.25">
      <c r="L44470" s="9"/>
      <c r="M44470" s="9"/>
      <c r="N44470" s="9"/>
    </row>
    <row r="44471" spans="12:14" x14ac:dyDescent="0.25">
      <c r="L44471" s="9"/>
      <c r="M44471" s="9"/>
      <c r="N44471" s="9"/>
    </row>
    <row r="44472" spans="12:14" x14ac:dyDescent="0.25">
      <c r="L44472" s="9"/>
      <c r="M44472" s="9"/>
      <c r="N44472" s="9"/>
    </row>
    <row r="44473" spans="12:14" x14ac:dyDescent="0.25">
      <c r="L44473" s="9"/>
      <c r="M44473" s="9"/>
      <c r="N44473" s="9"/>
    </row>
    <row r="44474" spans="12:14" x14ac:dyDescent="0.25">
      <c r="L44474" s="9"/>
      <c r="M44474" s="9"/>
      <c r="N44474" s="9"/>
    </row>
    <row r="44475" spans="12:14" x14ac:dyDescent="0.25">
      <c r="L44475" s="9"/>
      <c r="M44475" s="9"/>
      <c r="N44475" s="9"/>
    </row>
    <row r="44476" spans="12:14" x14ac:dyDescent="0.25">
      <c r="L44476" s="9"/>
      <c r="M44476" s="9"/>
      <c r="N44476" s="9"/>
    </row>
    <row r="44477" spans="12:14" x14ac:dyDescent="0.25">
      <c r="L44477" s="9"/>
      <c r="M44477" s="9"/>
      <c r="N44477" s="9"/>
    </row>
    <row r="44478" spans="12:14" x14ac:dyDescent="0.25">
      <c r="L44478" s="9"/>
      <c r="M44478" s="9"/>
      <c r="N44478" s="9"/>
    </row>
    <row r="44479" spans="12:14" x14ac:dyDescent="0.25">
      <c r="L44479" s="9"/>
      <c r="M44479" s="9"/>
      <c r="N44479" s="9"/>
    </row>
    <row r="44480" spans="12:14" x14ac:dyDescent="0.25">
      <c r="L44480" s="9"/>
      <c r="M44480" s="9"/>
      <c r="N44480" s="9"/>
    </row>
    <row r="44481" spans="12:14" x14ac:dyDescent="0.25">
      <c r="L44481" s="9"/>
      <c r="M44481" s="9"/>
      <c r="N44481" s="9"/>
    </row>
    <row r="44482" spans="12:14" x14ac:dyDescent="0.25">
      <c r="L44482" s="9"/>
      <c r="M44482" s="9"/>
      <c r="N44482" s="9"/>
    </row>
    <row r="44483" spans="12:14" x14ac:dyDescent="0.25">
      <c r="L44483" s="9"/>
      <c r="M44483" s="9"/>
      <c r="N44483" s="9"/>
    </row>
    <row r="44484" spans="12:14" x14ac:dyDescent="0.25">
      <c r="L44484" s="9"/>
      <c r="M44484" s="9"/>
      <c r="N44484" s="9"/>
    </row>
    <row r="44485" spans="12:14" x14ac:dyDescent="0.25">
      <c r="L44485" s="9"/>
      <c r="M44485" s="9"/>
      <c r="N44485" s="9"/>
    </row>
    <row r="44486" spans="12:14" x14ac:dyDescent="0.25">
      <c r="L44486" s="9"/>
      <c r="M44486" s="9"/>
      <c r="N44486" s="9"/>
    </row>
    <row r="44487" spans="12:14" x14ac:dyDescent="0.25">
      <c r="L44487" s="9"/>
      <c r="M44487" s="9"/>
      <c r="N44487" s="9"/>
    </row>
    <row r="44488" spans="12:14" x14ac:dyDescent="0.25">
      <c r="L44488" s="9"/>
      <c r="M44488" s="9"/>
      <c r="N44488" s="9"/>
    </row>
    <row r="44489" spans="12:14" x14ac:dyDescent="0.25">
      <c r="L44489" s="9"/>
      <c r="M44489" s="9"/>
      <c r="N44489" s="9"/>
    </row>
    <row r="44490" spans="12:14" x14ac:dyDescent="0.25">
      <c r="L44490" s="9"/>
      <c r="M44490" s="9"/>
      <c r="N44490" s="9"/>
    </row>
    <row r="44491" spans="12:14" x14ac:dyDescent="0.25">
      <c r="L44491" s="9"/>
      <c r="M44491" s="9"/>
      <c r="N44491" s="9"/>
    </row>
    <row r="44492" spans="12:14" x14ac:dyDescent="0.25">
      <c r="L44492" s="9"/>
      <c r="M44492" s="9"/>
      <c r="N44492" s="9"/>
    </row>
    <row r="44493" spans="12:14" x14ac:dyDescent="0.25">
      <c r="L44493" s="9"/>
      <c r="M44493" s="9"/>
      <c r="N44493" s="9"/>
    </row>
    <row r="44494" spans="12:14" x14ac:dyDescent="0.25">
      <c r="L44494" s="9"/>
      <c r="M44494" s="9"/>
      <c r="N44494" s="9"/>
    </row>
    <row r="44495" spans="12:14" x14ac:dyDescent="0.25">
      <c r="L44495" s="9"/>
      <c r="M44495" s="9"/>
      <c r="N44495" s="9"/>
    </row>
    <row r="44496" spans="12:14" x14ac:dyDescent="0.25">
      <c r="L44496" s="9"/>
      <c r="M44496" s="9"/>
      <c r="N44496" s="9"/>
    </row>
    <row r="44497" spans="12:14" x14ac:dyDescent="0.25">
      <c r="L44497" s="9"/>
      <c r="M44497" s="9"/>
      <c r="N44497" s="9"/>
    </row>
    <row r="44498" spans="12:14" x14ac:dyDescent="0.25">
      <c r="L44498" s="9"/>
      <c r="M44498" s="9"/>
      <c r="N44498" s="9"/>
    </row>
    <row r="44499" spans="12:14" x14ac:dyDescent="0.25">
      <c r="L44499" s="9"/>
      <c r="M44499" s="9"/>
      <c r="N44499" s="9"/>
    </row>
    <row r="44500" spans="12:14" x14ac:dyDescent="0.25">
      <c r="L44500" s="9"/>
      <c r="M44500" s="9"/>
      <c r="N44500" s="9"/>
    </row>
    <row r="44501" spans="12:14" x14ac:dyDescent="0.25">
      <c r="L44501" s="9"/>
      <c r="M44501" s="9"/>
      <c r="N44501" s="9"/>
    </row>
    <row r="44502" spans="12:14" x14ac:dyDescent="0.25">
      <c r="L44502" s="9"/>
      <c r="M44502" s="9"/>
      <c r="N44502" s="9"/>
    </row>
    <row r="44503" spans="12:14" x14ac:dyDescent="0.25">
      <c r="L44503" s="9"/>
      <c r="M44503" s="9"/>
      <c r="N44503" s="9"/>
    </row>
    <row r="44504" spans="12:14" x14ac:dyDescent="0.25">
      <c r="L44504" s="9"/>
      <c r="M44504" s="9"/>
      <c r="N44504" s="9"/>
    </row>
    <row r="44505" spans="12:14" x14ac:dyDescent="0.25">
      <c r="L44505" s="9"/>
      <c r="M44505" s="9"/>
      <c r="N44505" s="9"/>
    </row>
    <row r="44506" spans="12:14" x14ac:dyDescent="0.25">
      <c r="L44506" s="9"/>
      <c r="M44506" s="9"/>
      <c r="N44506" s="9"/>
    </row>
    <row r="44507" spans="12:14" x14ac:dyDescent="0.25">
      <c r="L44507" s="9"/>
      <c r="M44507" s="9"/>
      <c r="N44507" s="9"/>
    </row>
    <row r="44508" spans="12:14" x14ac:dyDescent="0.25">
      <c r="L44508" s="9"/>
      <c r="M44508" s="9"/>
      <c r="N44508" s="9"/>
    </row>
    <row r="44509" spans="12:14" x14ac:dyDescent="0.25">
      <c r="L44509" s="9"/>
      <c r="M44509" s="9"/>
      <c r="N44509" s="9"/>
    </row>
    <row r="44510" spans="12:14" x14ac:dyDescent="0.25">
      <c r="L44510" s="9"/>
      <c r="M44510" s="9"/>
      <c r="N44510" s="9"/>
    </row>
    <row r="44511" spans="12:14" x14ac:dyDescent="0.25">
      <c r="L44511" s="9"/>
      <c r="M44511" s="9"/>
      <c r="N44511" s="9"/>
    </row>
    <row r="44512" spans="12:14" x14ac:dyDescent="0.25">
      <c r="L44512" s="9"/>
      <c r="M44512" s="9"/>
      <c r="N44512" s="9"/>
    </row>
    <row r="44513" spans="12:14" x14ac:dyDescent="0.25">
      <c r="L44513" s="9"/>
      <c r="M44513" s="9"/>
      <c r="N44513" s="9"/>
    </row>
    <row r="44514" spans="12:14" x14ac:dyDescent="0.25">
      <c r="L44514" s="9"/>
      <c r="M44514" s="9"/>
      <c r="N44514" s="9"/>
    </row>
    <row r="44515" spans="12:14" x14ac:dyDescent="0.25">
      <c r="L44515" s="9"/>
      <c r="M44515" s="9"/>
      <c r="N44515" s="9"/>
    </row>
    <row r="44516" spans="12:14" x14ac:dyDescent="0.25">
      <c r="L44516" s="9"/>
      <c r="M44516" s="9"/>
      <c r="N44516" s="9"/>
    </row>
    <row r="44517" spans="12:14" x14ac:dyDescent="0.25">
      <c r="L44517" s="9"/>
      <c r="M44517" s="9"/>
      <c r="N44517" s="9"/>
    </row>
    <row r="44518" spans="12:14" x14ac:dyDescent="0.25">
      <c r="L44518" s="9"/>
      <c r="M44518" s="9"/>
      <c r="N44518" s="9"/>
    </row>
    <row r="44519" spans="12:14" x14ac:dyDescent="0.25">
      <c r="L44519" s="9"/>
      <c r="M44519" s="9"/>
      <c r="N44519" s="9"/>
    </row>
    <row r="44520" spans="12:14" x14ac:dyDescent="0.25">
      <c r="L44520" s="9"/>
      <c r="M44520" s="9"/>
      <c r="N44520" s="9"/>
    </row>
    <row r="44521" spans="12:14" x14ac:dyDescent="0.25">
      <c r="L44521" s="9"/>
      <c r="M44521" s="9"/>
      <c r="N44521" s="9"/>
    </row>
    <row r="44522" spans="12:14" x14ac:dyDescent="0.25">
      <c r="L44522" s="9"/>
      <c r="M44522" s="9"/>
      <c r="N44522" s="9"/>
    </row>
    <row r="44523" spans="12:14" x14ac:dyDescent="0.25">
      <c r="L44523" s="9"/>
      <c r="M44523" s="9"/>
      <c r="N44523" s="9"/>
    </row>
    <row r="44524" spans="12:14" x14ac:dyDescent="0.25">
      <c r="L44524" s="9"/>
      <c r="M44524" s="9"/>
      <c r="N44524" s="9"/>
    </row>
    <row r="44525" spans="12:14" x14ac:dyDescent="0.25">
      <c r="L44525" s="9"/>
      <c r="M44525" s="9"/>
      <c r="N44525" s="9"/>
    </row>
    <row r="44526" spans="12:14" x14ac:dyDescent="0.25">
      <c r="L44526" s="9"/>
      <c r="M44526" s="9"/>
      <c r="N44526" s="9"/>
    </row>
    <row r="44527" spans="12:14" x14ac:dyDescent="0.25">
      <c r="L44527" s="9"/>
      <c r="M44527" s="9"/>
      <c r="N44527" s="9"/>
    </row>
    <row r="44528" spans="12:14" x14ac:dyDescent="0.25">
      <c r="L44528" s="9"/>
      <c r="M44528" s="9"/>
      <c r="N44528" s="9"/>
    </row>
    <row r="44529" spans="12:14" x14ac:dyDescent="0.25">
      <c r="L44529" s="9"/>
      <c r="M44529" s="9"/>
      <c r="N44529" s="9"/>
    </row>
    <row r="44530" spans="12:14" x14ac:dyDescent="0.25">
      <c r="L44530" s="9"/>
      <c r="M44530" s="9"/>
      <c r="N44530" s="9"/>
    </row>
    <row r="44531" spans="12:14" x14ac:dyDescent="0.25">
      <c r="L44531" s="9"/>
      <c r="M44531" s="9"/>
      <c r="N44531" s="9"/>
    </row>
    <row r="44532" spans="12:14" x14ac:dyDescent="0.25">
      <c r="L44532" s="9"/>
      <c r="M44532" s="9"/>
      <c r="N44532" s="9"/>
    </row>
    <row r="44533" spans="12:14" x14ac:dyDescent="0.25">
      <c r="L44533" s="9"/>
      <c r="M44533" s="9"/>
      <c r="N44533" s="9"/>
    </row>
    <row r="44534" spans="12:14" x14ac:dyDescent="0.25">
      <c r="L44534" s="9"/>
      <c r="M44534" s="9"/>
      <c r="N44534" s="9"/>
    </row>
    <row r="44535" spans="12:14" x14ac:dyDescent="0.25">
      <c r="L44535" s="9"/>
      <c r="M44535" s="9"/>
      <c r="N44535" s="9"/>
    </row>
    <row r="44536" spans="12:14" x14ac:dyDescent="0.25">
      <c r="L44536" s="9"/>
      <c r="M44536" s="9"/>
      <c r="N44536" s="9"/>
    </row>
    <row r="44537" spans="12:14" x14ac:dyDescent="0.25">
      <c r="L44537" s="9"/>
      <c r="M44537" s="9"/>
      <c r="N44537" s="9"/>
    </row>
    <row r="44538" spans="12:14" x14ac:dyDescent="0.25">
      <c r="L44538" s="9"/>
      <c r="M44538" s="9"/>
      <c r="N44538" s="9"/>
    </row>
    <row r="44539" spans="12:14" x14ac:dyDescent="0.25">
      <c r="L44539" s="9"/>
      <c r="M44539" s="9"/>
      <c r="N44539" s="9"/>
    </row>
    <row r="44540" spans="12:14" x14ac:dyDescent="0.25">
      <c r="L44540" s="9"/>
      <c r="M44540" s="9"/>
      <c r="N44540" s="9"/>
    </row>
    <row r="44541" spans="12:14" x14ac:dyDescent="0.25">
      <c r="L44541" s="9"/>
      <c r="M44541" s="9"/>
      <c r="N44541" s="9"/>
    </row>
    <row r="44542" spans="12:14" x14ac:dyDescent="0.25">
      <c r="L44542" s="9"/>
      <c r="M44542" s="9"/>
      <c r="N44542" s="9"/>
    </row>
    <row r="44543" spans="12:14" x14ac:dyDescent="0.25">
      <c r="L44543" s="9"/>
      <c r="M44543" s="9"/>
      <c r="N44543" s="9"/>
    </row>
    <row r="44544" spans="12:14" x14ac:dyDescent="0.25">
      <c r="L44544" s="9"/>
      <c r="M44544" s="9"/>
      <c r="N44544" s="9"/>
    </row>
    <row r="44545" spans="12:14" x14ac:dyDescent="0.25">
      <c r="L44545" s="9"/>
      <c r="M44545" s="9"/>
      <c r="N44545" s="9"/>
    </row>
    <row r="44546" spans="12:14" x14ac:dyDescent="0.25">
      <c r="L44546" s="9"/>
      <c r="M44546" s="9"/>
      <c r="N44546" s="9"/>
    </row>
    <row r="44547" spans="12:14" x14ac:dyDescent="0.25">
      <c r="L44547" s="9"/>
      <c r="M44547" s="9"/>
      <c r="N44547" s="9"/>
    </row>
    <row r="44548" spans="12:14" x14ac:dyDescent="0.25">
      <c r="L44548" s="9"/>
      <c r="M44548" s="9"/>
      <c r="N44548" s="9"/>
    </row>
    <row r="44549" spans="12:14" x14ac:dyDescent="0.25">
      <c r="L44549" s="9"/>
      <c r="M44549" s="9"/>
      <c r="N44549" s="9"/>
    </row>
    <row r="44550" spans="12:14" x14ac:dyDescent="0.25">
      <c r="L44550" s="9"/>
      <c r="M44550" s="9"/>
      <c r="N44550" s="9"/>
    </row>
    <row r="44551" spans="12:14" x14ac:dyDescent="0.25">
      <c r="L44551" s="9"/>
      <c r="M44551" s="9"/>
      <c r="N44551" s="9"/>
    </row>
    <row r="44552" spans="12:14" x14ac:dyDescent="0.25">
      <c r="L44552" s="9"/>
      <c r="M44552" s="9"/>
      <c r="N44552" s="9"/>
    </row>
    <row r="44553" spans="12:14" x14ac:dyDescent="0.25">
      <c r="L44553" s="9"/>
      <c r="M44553" s="9"/>
      <c r="N44553" s="9"/>
    </row>
    <row r="44554" spans="12:14" x14ac:dyDescent="0.25">
      <c r="L44554" s="9"/>
      <c r="M44554" s="9"/>
      <c r="N44554" s="9"/>
    </row>
    <row r="44555" spans="12:14" x14ac:dyDescent="0.25">
      <c r="L44555" s="9"/>
      <c r="M44555" s="9"/>
      <c r="N44555" s="9"/>
    </row>
    <row r="44556" spans="12:14" x14ac:dyDescent="0.25">
      <c r="L44556" s="9"/>
      <c r="M44556" s="9"/>
      <c r="N44556" s="9"/>
    </row>
    <row r="44557" spans="12:14" x14ac:dyDescent="0.25">
      <c r="L44557" s="9"/>
      <c r="M44557" s="9"/>
      <c r="N44557" s="9"/>
    </row>
    <row r="44558" spans="12:14" x14ac:dyDescent="0.25">
      <c r="L44558" s="9"/>
      <c r="M44558" s="9"/>
      <c r="N44558" s="9"/>
    </row>
    <row r="44559" spans="12:14" x14ac:dyDescent="0.25">
      <c r="L44559" s="9"/>
      <c r="M44559" s="9"/>
      <c r="N44559" s="9"/>
    </row>
    <row r="44560" spans="12:14" x14ac:dyDescent="0.25">
      <c r="L44560" s="9"/>
      <c r="M44560" s="9"/>
      <c r="N44560" s="9"/>
    </row>
    <row r="44561" spans="12:14" x14ac:dyDescent="0.25">
      <c r="L44561" s="9"/>
      <c r="M44561" s="9"/>
      <c r="N44561" s="9"/>
    </row>
    <row r="44562" spans="12:14" x14ac:dyDescent="0.25">
      <c r="L44562" s="9"/>
      <c r="M44562" s="9"/>
      <c r="N44562" s="9"/>
    </row>
    <row r="44563" spans="12:14" x14ac:dyDescent="0.25">
      <c r="L44563" s="9"/>
      <c r="M44563" s="9"/>
      <c r="N44563" s="9"/>
    </row>
    <row r="44564" spans="12:14" x14ac:dyDescent="0.25">
      <c r="L44564" s="9"/>
      <c r="M44564" s="9"/>
      <c r="N44564" s="9"/>
    </row>
    <row r="44565" spans="12:14" x14ac:dyDescent="0.25">
      <c r="L44565" s="9"/>
      <c r="M44565" s="9"/>
      <c r="N44565" s="9"/>
    </row>
    <row r="44566" spans="12:14" x14ac:dyDescent="0.25">
      <c r="L44566" s="9"/>
      <c r="M44566" s="9"/>
      <c r="N44566" s="9"/>
    </row>
    <row r="44567" spans="12:14" x14ac:dyDescent="0.25">
      <c r="L44567" s="9"/>
      <c r="M44567" s="9"/>
      <c r="N44567" s="9"/>
    </row>
    <row r="44568" spans="12:14" x14ac:dyDescent="0.25">
      <c r="L44568" s="9"/>
      <c r="M44568" s="9"/>
      <c r="N44568" s="9"/>
    </row>
    <row r="44569" spans="12:14" x14ac:dyDescent="0.25">
      <c r="L44569" s="9"/>
      <c r="M44569" s="9"/>
      <c r="N44569" s="9"/>
    </row>
    <row r="44570" spans="12:14" x14ac:dyDescent="0.25">
      <c r="L44570" s="9"/>
      <c r="M44570" s="9"/>
      <c r="N44570" s="9"/>
    </row>
    <row r="44571" spans="12:14" x14ac:dyDescent="0.25">
      <c r="L44571" s="9"/>
      <c r="M44571" s="9"/>
      <c r="N44571" s="9"/>
    </row>
    <row r="44572" spans="12:14" x14ac:dyDescent="0.25">
      <c r="L44572" s="9"/>
      <c r="M44572" s="9"/>
      <c r="N44572" s="9"/>
    </row>
    <row r="44573" spans="12:14" x14ac:dyDescent="0.25">
      <c r="L44573" s="9"/>
      <c r="M44573" s="9"/>
      <c r="N44573" s="9"/>
    </row>
    <row r="44574" spans="12:14" x14ac:dyDescent="0.25">
      <c r="L44574" s="9"/>
      <c r="M44574" s="9"/>
      <c r="N44574" s="9"/>
    </row>
    <row r="44575" spans="12:14" x14ac:dyDescent="0.25">
      <c r="L44575" s="9"/>
      <c r="M44575" s="9"/>
      <c r="N44575" s="9"/>
    </row>
    <row r="44576" spans="12:14" x14ac:dyDescent="0.25">
      <c r="L44576" s="9"/>
      <c r="M44576" s="9"/>
      <c r="N44576" s="9"/>
    </row>
    <row r="44577" spans="12:14" x14ac:dyDescent="0.25">
      <c r="L44577" s="9"/>
      <c r="M44577" s="9"/>
      <c r="N44577" s="9"/>
    </row>
    <row r="44578" spans="12:14" x14ac:dyDescent="0.25">
      <c r="L44578" s="9"/>
      <c r="M44578" s="9"/>
      <c r="N44578" s="9"/>
    </row>
    <row r="44579" spans="12:14" x14ac:dyDescent="0.25">
      <c r="L44579" s="9"/>
      <c r="M44579" s="9"/>
      <c r="N44579" s="9"/>
    </row>
    <row r="44580" spans="12:14" x14ac:dyDescent="0.25">
      <c r="L44580" s="9"/>
      <c r="M44580" s="9"/>
      <c r="N44580" s="9"/>
    </row>
    <row r="44581" spans="12:14" x14ac:dyDescent="0.25">
      <c r="L44581" s="9"/>
      <c r="M44581" s="9"/>
      <c r="N44581" s="9"/>
    </row>
    <row r="44582" spans="12:14" x14ac:dyDescent="0.25">
      <c r="L44582" s="9"/>
      <c r="M44582" s="9"/>
      <c r="N44582" s="9"/>
    </row>
    <row r="44583" spans="12:14" x14ac:dyDescent="0.25">
      <c r="L44583" s="9"/>
      <c r="M44583" s="9"/>
      <c r="N44583" s="9"/>
    </row>
    <row r="44584" spans="12:14" x14ac:dyDescent="0.25">
      <c r="L44584" s="9"/>
      <c r="M44584" s="9"/>
      <c r="N44584" s="9"/>
    </row>
    <row r="44585" spans="12:14" x14ac:dyDescent="0.25">
      <c r="L44585" s="9"/>
      <c r="M44585" s="9"/>
      <c r="N44585" s="9"/>
    </row>
    <row r="44586" spans="12:14" x14ac:dyDescent="0.25">
      <c r="L44586" s="9"/>
      <c r="M44586" s="9"/>
      <c r="N44586" s="9"/>
    </row>
    <row r="44587" spans="12:14" x14ac:dyDescent="0.25">
      <c r="L44587" s="9"/>
      <c r="M44587" s="9"/>
      <c r="N44587" s="9"/>
    </row>
    <row r="44588" spans="12:14" x14ac:dyDescent="0.25">
      <c r="L44588" s="9"/>
      <c r="M44588" s="9"/>
      <c r="N44588" s="9"/>
    </row>
    <row r="44589" spans="12:14" x14ac:dyDescent="0.25">
      <c r="L44589" s="9"/>
      <c r="M44589" s="9"/>
      <c r="N44589" s="9"/>
    </row>
    <row r="44590" spans="12:14" x14ac:dyDescent="0.25">
      <c r="L44590" s="9"/>
      <c r="M44590" s="9"/>
      <c r="N44590" s="9"/>
    </row>
    <row r="44591" spans="12:14" x14ac:dyDescent="0.25">
      <c r="L44591" s="9"/>
      <c r="M44591" s="9"/>
      <c r="N44591" s="9"/>
    </row>
    <row r="44592" spans="12:14" x14ac:dyDescent="0.25">
      <c r="L44592" s="9"/>
      <c r="M44592" s="9"/>
      <c r="N44592" s="9"/>
    </row>
    <row r="44593" spans="12:14" x14ac:dyDescent="0.25">
      <c r="L44593" s="9"/>
      <c r="M44593" s="9"/>
      <c r="N44593" s="9"/>
    </row>
    <row r="44594" spans="12:14" x14ac:dyDescent="0.25">
      <c r="L44594" s="9"/>
      <c r="M44594" s="9"/>
      <c r="N44594" s="9"/>
    </row>
    <row r="44595" spans="12:14" x14ac:dyDescent="0.25">
      <c r="L44595" s="9"/>
      <c r="M44595" s="9"/>
      <c r="N44595" s="9"/>
    </row>
    <row r="44596" spans="12:14" x14ac:dyDescent="0.25">
      <c r="L44596" s="9"/>
      <c r="M44596" s="9"/>
      <c r="N44596" s="9"/>
    </row>
    <row r="44597" spans="12:14" x14ac:dyDescent="0.25">
      <c r="L44597" s="9"/>
      <c r="M44597" s="9"/>
      <c r="N44597" s="9"/>
    </row>
    <row r="44598" spans="12:14" x14ac:dyDescent="0.25">
      <c r="L44598" s="9"/>
      <c r="M44598" s="9"/>
      <c r="N44598" s="9"/>
    </row>
    <row r="44599" spans="12:14" x14ac:dyDescent="0.25">
      <c r="L44599" s="9"/>
      <c r="M44599" s="9"/>
      <c r="N44599" s="9"/>
    </row>
    <row r="44600" spans="12:14" x14ac:dyDescent="0.25">
      <c r="L44600" s="9"/>
      <c r="M44600" s="9"/>
      <c r="N44600" s="9"/>
    </row>
    <row r="44601" spans="12:14" x14ac:dyDescent="0.25">
      <c r="L44601" s="9"/>
      <c r="M44601" s="9"/>
      <c r="N44601" s="9"/>
    </row>
    <row r="44602" spans="12:14" x14ac:dyDescent="0.25">
      <c r="L44602" s="9"/>
      <c r="M44602" s="9"/>
      <c r="N44602" s="9"/>
    </row>
    <row r="44603" spans="12:14" x14ac:dyDescent="0.25">
      <c r="L44603" s="9"/>
      <c r="M44603" s="9"/>
      <c r="N44603" s="9"/>
    </row>
    <row r="44604" spans="12:14" x14ac:dyDescent="0.25">
      <c r="L44604" s="9"/>
      <c r="M44604" s="9"/>
      <c r="N44604" s="9"/>
    </row>
    <row r="44605" spans="12:14" x14ac:dyDescent="0.25">
      <c r="L44605" s="9"/>
      <c r="M44605" s="9"/>
      <c r="N44605" s="9"/>
    </row>
    <row r="44606" spans="12:14" x14ac:dyDescent="0.25">
      <c r="L44606" s="9"/>
      <c r="M44606" s="9"/>
      <c r="N44606" s="9"/>
    </row>
    <row r="44607" spans="12:14" x14ac:dyDescent="0.25">
      <c r="L44607" s="9"/>
      <c r="M44607" s="9"/>
      <c r="N44607" s="9"/>
    </row>
    <row r="44608" spans="12:14" x14ac:dyDescent="0.25">
      <c r="L44608" s="9"/>
      <c r="M44608" s="9"/>
      <c r="N44608" s="9"/>
    </row>
    <row r="44609" spans="12:14" x14ac:dyDescent="0.25">
      <c r="L44609" s="9"/>
      <c r="M44609" s="9"/>
      <c r="N44609" s="9"/>
    </row>
    <row r="44610" spans="12:14" x14ac:dyDescent="0.25">
      <c r="L44610" s="9"/>
      <c r="M44610" s="9"/>
      <c r="N44610" s="9"/>
    </row>
    <row r="44611" spans="12:14" x14ac:dyDescent="0.25">
      <c r="L44611" s="9"/>
      <c r="M44611" s="9"/>
      <c r="N44611" s="9"/>
    </row>
    <row r="44612" spans="12:14" x14ac:dyDescent="0.25">
      <c r="L44612" s="9"/>
      <c r="M44612" s="9"/>
      <c r="N44612" s="9"/>
    </row>
    <row r="44613" spans="12:14" x14ac:dyDescent="0.25">
      <c r="L44613" s="9"/>
      <c r="M44613" s="9"/>
      <c r="N44613" s="9"/>
    </row>
    <row r="44614" spans="12:14" x14ac:dyDescent="0.25">
      <c r="L44614" s="9"/>
      <c r="M44614" s="9"/>
      <c r="N44614" s="9"/>
    </row>
    <row r="44615" spans="12:14" x14ac:dyDescent="0.25">
      <c r="L44615" s="9"/>
      <c r="M44615" s="9"/>
      <c r="N44615" s="9"/>
    </row>
    <row r="44616" spans="12:14" x14ac:dyDescent="0.25">
      <c r="L44616" s="9"/>
      <c r="M44616" s="9"/>
      <c r="N44616" s="9"/>
    </row>
    <row r="44617" spans="12:14" x14ac:dyDescent="0.25">
      <c r="L44617" s="9"/>
      <c r="M44617" s="9"/>
      <c r="N44617" s="9"/>
    </row>
    <row r="44618" spans="12:14" x14ac:dyDescent="0.25">
      <c r="L44618" s="9"/>
      <c r="M44618" s="9"/>
      <c r="N44618" s="9"/>
    </row>
    <row r="44619" spans="12:14" x14ac:dyDescent="0.25">
      <c r="L44619" s="9"/>
      <c r="M44619" s="9"/>
      <c r="N44619" s="9"/>
    </row>
    <row r="44620" spans="12:14" x14ac:dyDescent="0.25">
      <c r="L44620" s="9"/>
      <c r="M44620" s="9"/>
      <c r="N44620" s="9"/>
    </row>
    <row r="44621" spans="12:14" x14ac:dyDescent="0.25">
      <c r="L44621" s="9"/>
      <c r="M44621" s="9"/>
      <c r="N44621" s="9"/>
    </row>
    <row r="44622" spans="12:14" x14ac:dyDescent="0.25">
      <c r="L44622" s="9"/>
      <c r="M44622" s="9"/>
      <c r="N44622" s="9"/>
    </row>
    <row r="44623" spans="12:14" x14ac:dyDescent="0.25">
      <c r="L44623" s="9"/>
      <c r="M44623" s="9"/>
      <c r="N44623" s="9"/>
    </row>
    <row r="44624" spans="12:14" x14ac:dyDescent="0.25">
      <c r="L44624" s="9"/>
      <c r="M44624" s="9"/>
      <c r="N44624" s="9"/>
    </row>
    <row r="44625" spans="12:14" x14ac:dyDescent="0.25">
      <c r="L44625" s="9"/>
      <c r="M44625" s="9"/>
      <c r="N44625" s="9"/>
    </row>
    <row r="44626" spans="12:14" x14ac:dyDescent="0.25">
      <c r="L44626" s="9"/>
      <c r="M44626" s="9"/>
      <c r="N44626" s="9"/>
    </row>
    <row r="44627" spans="12:14" x14ac:dyDescent="0.25">
      <c r="L44627" s="9"/>
      <c r="M44627" s="9"/>
      <c r="N44627" s="9"/>
    </row>
    <row r="44628" spans="12:14" x14ac:dyDescent="0.25">
      <c r="L44628" s="9"/>
      <c r="M44628" s="9"/>
      <c r="N44628" s="9"/>
    </row>
    <row r="44629" spans="12:14" x14ac:dyDescent="0.25">
      <c r="L44629" s="9"/>
      <c r="M44629" s="9"/>
      <c r="N44629" s="9"/>
    </row>
    <row r="44630" spans="12:14" x14ac:dyDescent="0.25">
      <c r="L44630" s="9"/>
      <c r="M44630" s="9"/>
      <c r="N44630" s="9"/>
    </row>
    <row r="44631" spans="12:14" x14ac:dyDescent="0.25">
      <c r="L44631" s="9"/>
      <c r="M44631" s="9"/>
      <c r="N44631" s="9"/>
    </row>
    <row r="44632" spans="12:14" x14ac:dyDescent="0.25">
      <c r="L44632" s="9"/>
      <c r="M44632" s="9"/>
      <c r="N44632" s="9"/>
    </row>
    <row r="44633" spans="12:14" x14ac:dyDescent="0.25">
      <c r="L44633" s="9"/>
      <c r="M44633" s="9"/>
      <c r="N44633" s="9"/>
    </row>
    <row r="44634" spans="12:14" x14ac:dyDescent="0.25">
      <c r="L44634" s="9"/>
      <c r="M44634" s="9"/>
      <c r="N44634" s="9"/>
    </row>
    <row r="44635" spans="12:14" x14ac:dyDescent="0.25">
      <c r="L44635" s="9"/>
      <c r="M44635" s="9"/>
      <c r="N44635" s="9"/>
    </row>
    <row r="44636" spans="12:14" x14ac:dyDescent="0.25">
      <c r="L44636" s="9"/>
      <c r="M44636" s="9"/>
      <c r="N44636" s="9"/>
    </row>
    <row r="44637" spans="12:14" x14ac:dyDescent="0.25">
      <c r="L44637" s="9"/>
      <c r="M44637" s="9"/>
      <c r="N44637" s="9"/>
    </row>
    <row r="44638" spans="12:14" x14ac:dyDescent="0.25">
      <c r="L44638" s="9"/>
      <c r="M44638" s="9"/>
      <c r="N44638" s="9"/>
    </row>
    <row r="44639" spans="12:14" x14ac:dyDescent="0.25">
      <c r="L44639" s="9"/>
      <c r="M44639" s="9"/>
      <c r="N44639" s="9"/>
    </row>
    <row r="44640" spans="12:14" x14ac:dyDescent="0.25">
      <c r="L44640" s="9"/>
      <c r="M44640" s="9"/>
      <c r="N44640" s="9"/>
    </row>
    <row r="44641" spans="12:14" x14ac:dyDescent="0.25">
      <c r="L44641" s="9"/>
      <c r="M44641" s="9"/>
      <c r="N44641" s="9"/>
    </row>
    <row r="44642" spans="12:14" x14ac:dyDescent="0.25">
      <c r="L44642" s="9"/>
      <c r="M44642" s="9"/>
      <c r="N44642" s="9"/>
    </row>
    <row r="44643" spans="12:14" x14ac:dyDescent="0.25">
      <c r="L44643" s="9"/>
      <c r="M44643" s="9"/>
      <c r="N44643" s="9"/>
    </row>
    <row r="44644" spans="12:14" x14ac:dyDescent="0.25">
      <c r="L44644" s="9"/>
      <c r="M44644" s="9"/>
      <c r="N44644" s="9"/>
    </row>
    <row r="44645" spans="12:14" x14ac:dyDescent="0.25">
      <c r="L44645" s="9"/>
      <c r="M44645" s="9"/>
      <c r="N44645" s="9"/>
    </row>
    <row r="44646" spans="12:14" x14ac:dyDescent="0.25">
      <c r="L44646" s="9"/>
      <c r="M44646" s="9"/>
      <c r="N44646" s="9"/>
    </row>
    <row r="44647" spans="12:14" x14ac:dyDescent="0.25">
      <c r="L44647" s="9"/>
      <c r="M44647" s="9"/>
      <c r="N44647" s="9"/>
    </row>
    <row r="44648" spans="12:14" x14ac:dyDescent="0.25">
      <c r="L44648" s="9"/>
      <c r="M44648" s="9"/>
      <c r="N44648" s="9"/>
    </row>
    <row r="44649" spans="12:14" x14ac:dyDescent="0.25">
      <c r="L44649" s="9"/>
      <c r="M44649" s="9"/>
      <c r="N44649" s="9"/>
    </row>
    <row r="44650" spans="12:14" x14ac:dyDescent="0.25">
      <c r="L44650" s="9"/>
      <c r="M44650" s="9"/>
      <c r="N44650" s="9"/>
    </row>
    <row r="44651" spans="12:14" x14ac:dyDescent="0.25">
      <c r="L44651" s="9"/>
      <c r="M44651" s="9"/>
      <c r="N44651" s="9"/>
    </row>
    <row r="44652" spans="12:14" x14ac:dyDescent="0.25">
      <c r="L44652" s="9"/>
      <c r="M44652" s="9"/>
      <c r="N44652" s="9"/>
    </row>
    <row r="44653" spans="12:14" x14ac:dyDescent="0.25">
      <c r="L44653" s="9"/>
      <c r="M44653" s="9"/>
      <c r="N44653" s="9"/>
    </row>
    <row r="44654" spans="12:14" x14ac:dyDescent="0.25">
      <c r="L44654" s="9"/>
      <c r="M44654" s="9"/>
      <c r="N44654" s="9"/>
    </row>
    <row r="44655" spans="12:14" x14ac:dyDescent="0.25">
      <c r="L44655" s="9"/>
      <c r="M44655" s="9"/>
      <c r="N44655" s="9"/>
    </row>
    <row r="44656" spans="12:14" x14ac:dyDescent="0.25">
      <c r="L44656" s="9"/>
      <c r="M44656" s="9"/>
      <c r="N44656" s="9"/>
    </row>
    <row r="44657" spans="12:14" x14ac:dyDescent="0.25">
      <c r="L44657" s="9"/>
      <c r="M44657" s="9"/>
      <c r="N44657" s="9"/>
    </row>
    <row r="44658" spans="12:14" x14ac:dyDescent="0.25">
      <c r="L44658" s="9"/>
      <c r="M44658" s="9"/>
      <c r="N44658" s="9"/>
    </row>
    <row r="44659" spans="12:14" x14ac:dyDescent="0.25">
      <c r="L44659" s="9"/>
      <c r="M44659" s="9"/>
      <c r="N44659" s="9"/>
    </row>
    <row r="44660" spans="12:14" x14ac:dyDescent="0.25">
      <c r="L44660" s="9"/>
      <c r="M44660" s="9"/>
      <c r="N44660" s="9"/>
    </row>
    <row r="44661" spans="12:14" x14ac:dyDescent="0.25">
      <c r="L44661" s="9"/>
      <c r="M44661" s="9"/>
      <c r="N44661" s="9"/>
    </row>
    <row r="44662" spans="12:14" x14ac:dyDescent="0.25">
      <c r="L44662" s="9"/>
      <c r="M44662" s="9"/>
      <c r="N44662" s="9"/>
    </row>
    <row r="44663" spans="12:14" x14ac:dyDescent="0.25">
      <c r="L44663" s="9"/>
      <c r="M44663" s="9"/>
      <c r="N44663" s="9"/>
    </row>
    <row r="44664" spans="12:14" x14ac:dyDescent="0.25">
      <c r="L44664" s="9"/>
      <c r="M44664" s="9"/>
      <c r="N44664" s="9"/>
    </row>
    <row r="44665" spans="12:14" x14ac:dyDescent="0.25">
      <c r="L44665" s="9"/>
      <c r="M44665" s="9"/>
      <c r="N44665" s="9"/>
    </row>
    <row r="44666" spans="12:14" x14ac:dyDescent="0.25">
      <c r="L44666" s="9"/>
      <c r="M44666" s="9"/>
      <c r="N44666" s="9"/>
    </row>
    <row r="44667" spans="12:14" x14ac:dyDescent="0.25">
      <c r="L44667" s="9"/>
      <c r="M44667" s="9"/>
      <c r="N44667" s="9"/>
    </row>
    <row r="44668" spans="12:14" x14ac:dyDescent="0.25">
      <c r="L44668" s="9"/>
      <c r="M44668" s="9"/>
      <c r="N44668" s="9"/>
    </row>
    <row r="44669" spans="12:14" x14ac:dyDescent="0.25">
      <c r="L44669" s="9"/>
      <c r="M44669" s="9"/>
      <c r="N44669" s="9"/>
    </row>
    <row r="44670" spans="12:14" x14ac:dyDescent="0.25">
      <c r="L44670" s="9"/>
      <c r="M44670" s="9"/>
      <c r="N44670" s="9"/>
    </row>
    <row r="44671" spans="12:14" x14ac:dyDescent="0.25">
      <c r="L44671" s="9"/>
      <c r="M44671" s="9"/>
      <c r="N44671" s="9"/>
    </row>
    <row r="44672" spans="12:14" x14ac:dyDescent="0.25">
      <c r="L44672" s="9"/>
      <c r="M44672" s="9"/>
      <c r="N44672" s="9"/>
    </row>
    <row r="44673" spans="12:14" x14ac:dyDescent="0.25">
      <c r="L44673" s="9"/>
      <c r="M44673" s="9"/>
      <c r="N44673" s="9"/>
    </row>
    <row r="44674" spans="12:14" x14ac:dyDescent="0.25">
      <c r="L44674" s="9"/>
      <c r="M44674" s="9"/>
      <c r="N44674" s="9"/>
    </row>
    <row r="44675" spans="12:14" x14ac:dyDescent="0.25">
      <c r="L44675" s="9"/>
      <c r="M44675" s="9"/>
      <c r="N44675" s="9"/>
    </row>
    <row r="44676" spans="12:14" x14ac:dyDescent="0.25">
      <c r="L44676" s="9"/>
      <c r="M44676" s="9"/>
      <c r="N44676" s="9"/>
    </row>
    <row r="44677" spans="12:14" x14ac:dyDescent="0.25">
      <c r="L44677" s="9"/>
      <c r="M44677" s="9"/>
      <c r="N44677" s="9"/>
    </row>
    <row r="44678" spans="12:14" x14ac:dyDescent="0.25">
      <c r="L44678" s="9"/>
      <c r="M44678" s="9"/>
      <c r="N44678" s="9"/>
    </row>
    <row r="44679" spans="12:14" x14ac:dyDescent="0.25">
      <c r="L44679" s="9"/>
      <c r="M44679" s="9"/>
      <c r="N44679" s="9"/>
    </row>
    <row r="44680" spans="12:14" x14ac:dyDescent="0.25">
      <c r="L44680" s="9"/>
      <c r="M44680" s="9"/>
      <c r="N44680" s="9"/>
    </row>
    <row r="44681" spans="12:14" x14ac:dyDescent="0.25">
      <c r="L44681" s="9"/>
      <c r="M44681" s="9"/>
      <c r="N44681" s="9"/>
    </row>
    <row r="44682" spans="12:14" x14ac:dyDescent="0.25">
      <c r="L44682" s="9"/>
      <c r="M44682" s="9"/>
      <c r="N44682" s="9"/>
    </row>
    <row r="44683" spans="12:14" x14ac:dyDescent="0.25">
      <c r="L44683" s="9"/>
      <c r="M44683" s="9"/>
      <c r="N44683" s="9"/>
    </row>
    <row r="44684" spans="12:14" x14ac:dyDescent="0.25">
      <c r="L44684" s="9"/>
      <c r="M44684" s="9"/>
      <c r="N44684" s="9"/>
    </row>
    <row r="44685" spans="12:14" x14ac:dyDescent="0.25">
      <c r="L44685" s="9"/>
      <c r="M44685" s="9"/>
      <c r="N44685" s="9"/>
    </row>
    <row r="44686" spans="12:14" x14ac:dyDescent="0.25">
      <c r="L44686" s="9"/>
      <c r="M44686" s="9"/>
      <c r="N44686" s="9"/>
    </row>
    <row r="44687" spans="12:14" x14ac:dyDescent="0.25">
      <c r="L44687" s="9"/>
      <c r="M44687" s="9"/>
      <c r="N44687" s="9"/>
    </row>
    <row r="44688" spans="12:14" x14ac:dyDescent="0.25">
      <c r="L44688" s="9"/>
      <c r="M44688" s="9"/>
      <c r="N44688" s="9"/>
    </row>
    <row r="44689" spans="12:14" x14ac:dyDescent="0.25">
      <c r="L44689" s="9"/>
      <c r="M44689" s="9"/>
      <c r="N44689" s="9"/>
    </row>
    <row r="44690" spans="12:14" x14ac:dyDescent="0.25">
      <c r="L44690" s="9"/>
      <c r="M44690" s="9"/>
      <c r="N44690" s="9"/>
    </row>
    <row r="44691" spans="12:14" x14ac:dyDescent="0.25">
      <c r="L44691" s="9"/>
      <c r="M44691" s="9"/>
      <c r="N44691" s="9"/>
    </row>
    <row r="44692" spans="12:14" x14ac:dyDescent="0.25">
      <c r="L44692" s="9"/>
      <c r="M44692" s="9"/>
      <c r="N44692" s="9"/>
    </row>
    <row r="44693" spans="12:14" x14ac:dyDescent="0.25">
      <c r="L44693" s="9"/>
      <c r="M44693" s="9"/>
      <c r="N44693" s="9"/>
    </row>
    <row r="44694" spans="12:14" x14ac:dyDescent="0.25">
      <c r="L44694" s="9"/>
      <c r="M44694" s="9"/>
      <c r="N44694" s="9"/>
    </row>
    <row r="44695" spans="12:14" x14ac:dyDescent="0.25">
      <c r="L44695" s="9"/>
      <c r="M44695" s="9"/>
      <c r="N44695" s="9"/>
    </row>
    <row r="44696" spans="12:14" x14ac:dyDescent="0.25">
      <c r="L44696" s="9"/>
      <c r="M44696" s="9"/>
      <c r="N44696" s="9"/>
    </row>
    <row r="44697" spans="12:14" x14ac:dyDescent="0.25">
      <c r="L44697" s="9"/>
      <c r="M44697" s="9"/>
      <c r="N44697" s="9"/>
    </row>
    <row r="44698" spans="12:14" x14ac:dyDescent="0.25">
      <c r="L44698" s="9"/>
      <c r="M44698" s="9"/>
      <c r="N44698" s="9"/>
    </row>
    <row r="44699" spans="12:14" x14ac:dyDescent="0.25">
      <c r="L44699" s="9"/>
      <c r="M44699" s="9"/>
      <c r="N44699" s="9"/>
    </row>
    <row r="44700" spans="12:14" x14ac:dyDescent="0.25">
      <c r="L44700" s="9"/>
      <c r="M44700" s="9"/>
      <c r="N44700" s="9"/>
    </row>
    <row r="44701" spans="12:14" x14ac:dyDescent="0.25">
      <c r="L44701" s="9"/>
      <c r="M44701" s="9"/>
      <c r="N44701" s="9"/>
    </row>
    <row r="44702" spans="12:14" x14ac:dyDescent="0.25">
      <c r="L44702" s="9"/>
      <c r="M44702" s="9"/>
      <c r="N44702" s="9"/>
    </row>
    <row r="44703" spans="12:14" x14ac:dyDescent="0.25">
      <c r="L44703" s="9"/>
      <c r="M44703" s="9"/>
      <c r="N44703" s="9"/>
    </row>
    <row r="44704" spans="12:14" x14ac:dyDescent="0.25">
      <c r="L44704" s="9"/>
      <c r="M44704" s="9"/>
      <c r="N44704" s="9"/>
    </row>
    <row r="44705" spans="12:14" x14ac:dyDescent="0.25">
      <c r="L44705" s="9"/>
      <c r="M44705" s="9"/>
      <c r="N44705" s="9"/>
    </row>
    <row r="44706" spans="12:14" x14ac:dyDescent="0.25">
      <c r="L44706" s="9"/>
      <c r="M44706" s="9"/>
      <c r="N44706" s="9"/>
    </row>
    <row r="44707" spans="12:14" x14ac:dyDescent="0.25">
      <c r="L44707" s="9"/>
      <c r="M44707" s="9"/>
      <c r="N44707" s="9"/>
    </row>
    <row r="44708" spans="12:14" x14ac:dyDescent="0.25">
      <c r="L44708" s="9"/>
      <c r="M44708" s="9"/>
      <c r="N44708" s="9"/>
    </row>
    <row r="44709" spans="12:14" x14ac:dyDescent="0.25">
      <c r="L44709" s="9"/>
      <c r="M44709" s="9"/>
      <c r="N44709" s="9"/>
    </row>
    <row r="44710" spans="12:14" x14ac:dyDescent="0.25">
      <c r="L44710" s="9"/>
      <c r="M44710" s="9"/>
      <c r="N44710" s="9"/>
    </row>
    <row r="44711" spans="12:14" x14ac:dyDescent="0.25">
      <c r="L44711" s="9"/>
      <c r="M44711" s="9"/>
      <c r="N44711" s="9"/>
    </row>
    <row r="44712" spans="12:14" x14ac:dyDescent="0.25">
      <c r="L44712" s="9"/>
      <c r="M44712" s="9"/>
      <c r="N44712" s="9"/>
    </row>
    <row r="44713" spans="12:14" x14ac:dyDescent="0.25">
      <c r="L44713" s="9"/>
      <c r="M44713" s="9"/>
      <c r="N44713" s="9"/>
    </row>
    <row r="44714" spans="12:14" x14ac:dyDescent="0.25">
      <c r="L44714" s="9"/>
      <c r="M44714" s="9"/>
      <c r="N44714" s="9"/>
    </row>
    <row r="44715" spans="12:14" x14ac:dyDescent="0.25">
      <c r="L44715" s="9"/>
      <c r="M44715" s="9"/>
      <c r="N44715" s="9"/>
    </row>
    <row r="44716" spans="12:14" x14ac:dyDescent="0.25">
      <c r="L44716" s="9"/>
      <c r="M44716" s="9"/>
      <c r="N44716" s="9"/>
    </row>
    <row r="44717" spans="12:14" x14ac:dyDescent="0.25">
      <c r="L44717" s="9"/>
      <c r="M44717" s="9"/>
      <c r="N44717" s="9"/>
    </row>
    <row r="44718" spans="12:14" x14ac:dyDescent="0.25">
      <c r="L44718" s="9"/>
      <c r="M44718" s="9"/>
      <c r="N44718" s="9"/>
    </row>
    <row r="44719" spans="12:14" x14ac:dyDescent="0.25">
      <c r="L44719" s="9"/>
      <c r="M44719" s="9"/>
      <c r="N44719" s="9"/>
    </row>
    <row r="44720" spans="12:14" x14ac:dyDescent="0.25">
      <c r="L44720" s="9"/>
      <c r="M44720" s="9"/>
      <c r="N44720" s="9"/>
    </row>
    <row r="44721" spans="12:14" x14ac:dyDescent="0.25">
      <c r="L44721" s="9"/>
      <c r="M44721" s="9"/>
      <c r="N44721" s="9"/>
    </row>
    <row r="44722" spans="12:14" x14ac:dyDescent="0.25">
      <c r="L44722" s="9"/>
      <c r="M44722" s="9"/>
      <c r="N44722" s="9"/>
    </row>
    <row r="44723" spans="12:14" x14ac:dyDescent="0.25">
      <c r="L44723" s="9"/>
      <c r="M44723" s="9"/>
      <c r="N44723" s="9"/>
    </row>
    <row r="44724" spans="12:14" x14ac:dyDescent="0.25">
      <c r="L44724" s="9"/>
      <c r="M44724" s="9"/>
      <c r="N44724" s="9"/>
    </row>
    <row r="44725" spans="12:14" x14ac:dyDescent="0.25">
      <c r="L44725" s="9"/>
      <c r="M44725" s="9"/>
      <c r="N44725" s="9"/>
    </row>
    <row r="44726" spans="12:14" x14ac:dyDescent="0.25">
      <c r="L44726" s="9"/>
      <c r="M44726" s="9"/>
      <c r="N44726" s="9"/>
    </row>
    <row r="44727" spans="12:14" x14ac:dyDescent="0.25">
      <c r="L44727" s="9"/>
      <c r="M44727" s="9"/>
      <c r="N44727" s="9"/>
    </row>
    <row r="44728" spans="12:14" x14ac:dyDescent="0.25">
      <c r="L44728" s="9"/>
      <c r="M44728" s="9"/>
      <c r="N44728" s="9"/>
    </row>
    <row r="44729" spans="12:14" x14ac:dyDescent="0.25">
      <c r="L44729" s="9"/>
      <c r="M44729" s="9"/>
      <c r="N44729" s="9"/>
    </row>
    <row r="44730" spans="12:14" x14ac:dyDescent="0.25">
      <c r="L44730" s="9"/>
      <c r="M44730" s="9"/>
      <c r="N44730" s="9"/>
    </row>
    <row r="44731" spans="12:14" x14ac:dyDescent="0.25">
      <c r="L44731" s="9"/>
      <c r="M44731" s="9"/>
      <c r="N44731" s="9"/>
    </row>
    <row r="44732" spans="12:14" x14ac:dyDescent="0.25">
      <c r="L44732" s="9"/>
      <c r="M44732" s="9"/>
      <c r="N44732" s="9"/>
    </row>
    <row r="44733" spans="12:14" x14ac:dyDescent="0.25">
      <c r="L44733" s="9"/>
      <c r="M44733" s="9"/>
      <c r="N44733" s="9"/>
    </row>
    <row r="44734" spans="12:14" x14ac:dyDescent="0.25">
      <c r="L44734" s="9"/>
      <c r="M44734" s="9"/>
      <c r="N44734" s="9"/>
    </row>
    <row r="44735" spans="12:14" x14ac:dyDescent="0.25">
      <c r="L44735" s="9"/>
      <c r="M44735" s="9"/>
      <c r="N44735" s="9"/>
    </row>
    <row r="44736" spans="12:14" x14ac:dyDescent="0.25">
      <c r="L44736" s="9"/>
      <c r="M44736" s="9"/>
      <c r="N44736" s="9"/>
    </row>
    <row r="44737" spans="12:14" x14ac:dyDescent="0.25">
      <c r="L44737" s="9"/>
      <c r="M44737" s="9"/>
      <c r="N44737" s="9"/>
    </row>
    <row r="44738" spans="12:14" x14ac:dyDescent="0.25">
      <c r="L44738" s="9"/>
      <c r="M44738" s="9"/>
      <c r="N44738" s="9"/>
    </row>
    <row r="44739" spans="12:14" x14ac:dyDescent="0.25">
      <c r="L44739" s="9"/>
      <c r="M44739" s="9"/>
      <c r="N44739" s="9"/>
    </row>
    <row r="44740" spans="12:14" x14ac:dyDescent="0.25">
      <c r="L44740" s="9"/>
      <c r="M44740" s="9"/>
      <c r="N44740" s="9"/>
    </row>
    <row r="44741" spans="12:14" x14ac:dyDescent="0.25">
      <c r="L44741" s="9"/>
      <c r="M44741" s="9"/>
      <c r="N44741" s="9"/>
    </row>
    <row r="44742" spans="12:14" x14ac:dyDescent="0.25">
      <c r="L44742" s="9"/>
      <c r="M44742" s="9"/>
      <c r="N44742" s="9"/>
    </row>
    <row r="44743" spans="12:14" x14ac:dyDescent="0.25">
      <c r="L44743" s="9"/>
      <c r="M44743" s="9"/>
      <c r="N44743" s="9"/>
    </row>
    <row r="44744" spans="12:14" x14ac:dyDescent="0.25">
      <c r="L44744" s="9"/>
      <c r="M44744" s="9"/>
      <c r="N44744" s="9"/>
    </row>
    <row r="44745" spans="12:14" x14ac:dyDescent="0.25">
      <c r="L44745" s="9"/>
      <c r="M44745" s="9"/>
      <c r="N44745" s="9"/>
    </row>
    <row r="44746" spans="12:14" x14ac:dyDescent="0.25">
      <c r="L44746" s="9"/>
      <c r="M44746" s="9"/>
      <c r="N44746" s="9"/>
    </row>
    <row r="44747" spans="12:14" x14ac:dyDescent="0.25">
      <c r="L44747" s="9"/>
      <c r="M44747" s="9"/>
      <c r="N44747" s="9"/>
    </row>
    <row r="44748" spans="12:14" x14ac:dyDescent="0.25">
      <c r="L44748" s="9"/>
      <c r="M44748" s="9"/>
      <c r="N44748" s="9"/>
    </row>
    <row r="44749" spans="12:14" x14ac:dyDescent="0.25">
      <c r="L44749" s="9"/>
      <c r="M44749" s="9"/>
      <c r="N44749" s="9"/>
    </row>
    <row r="44750" spans="12:14" x14ac:dyDescent="0.25">
      <c r="L44750" s="9"/>
      <c r="M44750" s="9"/>
      <c r="N44750" s="9"/>
    </row>
    <row r="44751" spans="12:14" x14ac:dyDescent="0.25">
      <c r="L44751" s="9"/>
      <c r="M44751" s="9"/>
      <c r="N44751" s="9"/>
    </row>
    <row r="44752" spans="12:14" x14ac:dyDescent="0.25">
      <c r="L44752" s="9"/>
      <c r="M44752" s="9"/>
      <c r="N44752" s="9"/>
    </row>
    <row r="44753" spans="12:14" x14ac:dyDescent="0.25">
      <c r="L44753" s="9"/>
      <c r="M44753" s="9"/>
      <c r="N44753" s="9"/>
    </row>
    <row r="44754" spans="12:14" x14ac:dyDescent="0.25">
      <c r="L44754" s="9"/>
      <c r="M44754" s="9"/>
      <c r="N44754" s="9"/>
    </row>
    <row r="44755" spans="12:14" x14ac:dyDescent="0.25">
      <c r="L44755" s="9"/>
      <c r="M44755" s="9"/>
      <c r="N44755" s="9"/>
    </row>
    <row r="44756" spans="12:14" x14ac:dyDescent="0.25">
      <c r="L44756" s="9"/>
      <c r="M44756" s="9"/>
      <c r="N44756" s="9"/>
    </row>
    <row r="44757" spans="12:14" x14ac:dyDescent="0.25">
      <c r="L44757" s="9"/>
      <c r="M44757" s="9"/>
      <c r="N44757" s="9"/>
    </row>
    <row r="44758" spans="12:14" x14ac:dyDescent="0.25">
      <c r="L44758" s="9"/>
      <c r="M44758" s="9"/>
      <c r="N44758" s="9"/>
    </row>
    <row r="44759" spans="12:14" x14ac:dyDescent="0.25">
      <c r="L44759" s="9"/>
      <c r="M44759" s="9"/>
      <c r="N44759" s="9"/>
    </row>
    <row r="44760" spans="12:14" x14ac:dyDescent="0.25">
      <c r="L44760" s="9"/>
      <c r="M44760" s="9"/>
      <c r="N44760" s="9"/>
    </row>
    <row r="44761" spans="12:14" x14ac:dyDescent="0.25">
      <c r="L44761" s="9"/>
      <c r="M44761" s="9"/>
      <c r="N44761" s="9"/>
    </row>
    <row r="44762" spans="12:14" x14ac:dyDescent="0.25">
      <c r="L44762" s="9"/>
      <c r="M44762" s="9"/>
      <c r="N44762" s="9"/>
    </row>
    <row r="44763" spans="12:14" x14ac:dyDescent="0.25">
      <c r="L44763" s="9"/>
      <c r="M44763" s="9"/>
      <c r="N44763" s="9"/>
    </row>
    <row r="44764" spans="12:14" x14ac:dyDescent="0.25">
      <c r="L44764" s="9"/>
      <c r="M44764" s="9"/>
      <c r="N44764" s="9"/>
    </row>
    <row r="44765" spans="12:14" x14ac:dyDescent="0.25">
      <c r="L44765" s="9"/>
      <c r="M44765" s="9"/>
      <c r="N44765" s="9"/>
    </row>
    <row r="44766" spans="12:14" x14ac:dyDescent="0.25">
      <c r="L44766" s="9"/>
      <c r="M44766" s="9"/>
      <c r="N44766" s="9"/>
    </row>
    <row r="44767" spans="12:14" x14ac:dyDescent="0.25">
      <c r="L44767" s="9"/>
      <c r="M44767" s="9"/>
      <c r="N44767" s="9"/>
    </row>
    <row r="44768" spans="12:14" x14ac:dyDescent="0.25">
      <c r="L44768" s="9"/>
      <c r="M44768" s="9"/>
      <c r="N44768" s="9"/>
    </row>
    <row r="44769" spans="12:14" x14ac:dyDescent="0.25">
      <c r="L44769" s="9"/>
      <c r="M44769" s="9"/>
      <c r="N44769" s="9"/>
    </row>
    <row r="44770" spans="12:14" x14ac:dyDescent="0.25">
      <c r="L44770" s="9"/>
      <c r="M44770" s="9"/>
      <c r="N44770" s="9"/>
    </row>
    <row r="44771" spans="12:14" x14ac:dyDescent="0.25">
      <c r="L44771" s="9"/>
      <c r="M44771" s="9"/>
      <c r="N44771" s="9"/>
    </row>
    <row r="44772" spans="12:14" x14ac:dyDescent="0.25">
      <c r="L44772" s="9"/>
      <c r="M44772" s="9"/>
      <c r="N44772" s="9"/>
    </row>
    <row r="44773" spans="12:14" x14ac:dyDescent="0.25">
      <c r="L44773" s="9"/>
      <c r="M44773" s="9"/>
      <c r="N44773" s="9"/>
    </row>
    <row r="44774" spans="12:14" x14ac:dyDescent="0.25">
      <c r="L44774" s="9"/>
      <c r="M44774" s="9"/>
      <c r="N44774" s="9"/>
    </row>
    <row r="44775" spans="12:14" x14ac:dyDescent="0.25">
      <c r="L44775" s="9"/>
      <c r="M44775" s="9"/>
      <c r="N44775" s="9"/>
    </row>
    <row r="44776" spans="12:14" x14ac:dyDescent="0.25">
      <c r="L44776" s="9"/>
      <c r="M44776" s="9"/>
      <c r="N44776" s="9"/>
    </row>
    <row r="44777" spans="12:14" x14ac:dyDescent="0.25">
      <c r="L44777" s="9"/>
      <c r="M44777" s="9"/>
      <c r="N44777" s="9"/>
    </row>
    <row r="44778" spans="12:14" x14ac:dyDescent="0.25">
      <c r="L44778" s="9"/>
      <c r="M44778" s="9"/>
      <c r="N44778" s="9"/>
    </row>
    <row r="44779" spans="12:14" x14ac:dyDescent="0.25">
      <c r="L44779" s="9"/>
      <c r="M44779" s="9"/>
      <c r="N44779" s="9"/>
    </row>
    <row r="44780" spans="12:14" x14ac:dyDescent="0.25">
      <c r="L44780" s="9"/>
      <c r="M44780" s="9"/>
      <c r="N44780" s="9"/>
    </row>
    <row r="44781" spans="12:14" x14ac:dyDescent="0.25">
      <c r="L44781" s="9"/>
      <c r="M44781" s="9"/>
      <c r="N44781" s="9"/>
    </row>
    <row r="44782" spans="12:14" x14ac:dyDescent="0.25">
      <c r="L44782" s="9"/>
      <c r="M44782" s="9"/>
      <c r="N44782" s="9"/>
    </row>
    <row r="44783" spans="12:14" x14ac:dyDescent="0.25">
      <c r="L44783" s="9"/>
      <c r="M44783" s="9"/>
      <c r="N44783" s="9"/>
    </row>
    <row r="44784" spans="12:14" x14ac:dyDescent="0.25">
      <c r="L44784" s="9"/>
      <c r="M44784" s="9"/>
      <c r="N44784" s="9"/>
    </row>
    <row r="44785" spans="12:14" x14ac:dyDescent="0.25">
      <c r="L44785" s="9"/>
      <c r="M44785" s="9"/>
      <c r="N44785" s="9"/>
    </row>
    <row r="44786" spans="12:14" x14ac:dyDescent="0.25">
      <c r="L44786" s="9"/>
      <c r="M44786" s="9"/>
      <c r="N44786" s="9"/>
    </row>
    <row r="44787" spans="12:14" x14ac:dyDescent="0.25">
      <c r="L44787" s="9"/>
      <c r="M44787" s="9"/>
      <c r="N44787" s="9"/>
    </row>
    <row r="44788" spans="12:14" x14ac:dyDescent="0.25">
      <c r="L44788" s="9"/>
      <c r="M44788" s="9"/>
      <c r="N44788" s="9"/>
    </row>
    <row r="44789" spans="12:14" x14ac:dyDescent="0.25">
      <c r="L44789" s="9"/>
      <c r="M44789" s="9"/>
      <c r="N44789" s="9"/>
    </row>
    <row r="44790" spans="12:14" x14ac:dyDescent="0.25">
      <c r="L44790" s="9"/>
      <c r="M44790" s="9"/>
      <c r="N44790" s="9"/>
    </row>
    <row r="44791" spans="12:14" x14ac:dyDescent="0.25">
      <c r="L44791" s="9"/>
      <c r="M44791" s="9"/>
      <c r="N44791" s="9"/>
    </row>
    <row r="44792" spans="12:14" x14ac:dyDescent="0.25">
      <c r="L44792" s="9"/>
      <c r="M44792" s="9"/>
      <c r="N44792" s="9"/>
    </row>
    <row r="44793" spans="12:14" x14ac:dyDescent="0.25">
      <c r="L44793" s="9"/>
      <c r="M44793" s="9"/>
      <c r="N44793" s="9"/>
    </row>
    <row r="44794" spans="12:14" x14ac:dyDescent="0.25">
      <c r="L44794" s="9"/>
      <c r="M44794" s="9"/>
      <c r="N44794" s="9"/>
    </row>
    <row r="44795" spans="12:14" x14ac:dyDescent="0.25">
      <c r="L44795" s="9"/>
      <c r="M44795" s="9"/>
      <c r="N44795" s="9"/>
    </row>
    <row r="44796" spans="12:14" x14ac:dyDescent="0.25">
      <c r="L44796" s="9"/>
      <c r="M44796" s="9"/>
      <c r="N44796" s="9"/>
    </row>
    <row r="44797" spans="12:14" x14ac:dyDescent="0.25">
      <c r="L44797" s="9"/>
      <c r="M44797" s="9"/>
      <c r="N44797" s="9"/>
    </row>
    <row r="44798" spans="12:14" x14ac:dyDescent="0.25">
      <c r="L44798" s="9"/>
      <c r="M44798" s="9"/>
      <c r="N44798" s="9"/>
    </row>
    <row r="44799" spans="12:14" x14ac:dyDescent="0.25">
      <c r="L44799" s="9"/>
      <c r="M44799" s="9"/>
      <c r="N44799" s="9"/>
    </row>
    <row r="44800" spans="12:14" x14ac:dyDescent="0.25">
      <c r="L44800" s="9"/>
      <c r="M44800" s="9"/>
      <c r="N44800" s="9"/>
    </row>
    <row r="44801" spans="12:14" x14ac:dyDescent="0.25">
      <c r="L44801" s="9"/>
      <c r="M44801" s="9"/>
      <c r="N44801" s="9"/>
    </row>
    <row r="44802" spans="12:14" x14ac:dyDescent="0.25">
      <c r="L44802" s="9"/>
      <c r="M44802" s="9"/>
      <c r="N44802" s="9"/>
    </row>
    <row r="44803" spans="12:14" x14ac:dyDescent="0.25">
      <c r="L44803" s="9"/>
      <c r="M44803" s="9"/>
      <c r="N44803" s="9"/>
    </row>
    <row r="44804" spans="12:14" x14ac:dyDescent="0.25">
      <c r="L44804" s="9"/>
      <c r="M44804" s="9"/>
      <c r="N44804" s="9"/>
    </row>
    <row r="44805" spans="12:14" x14ac:dyDescent="0.25">
      <c r="L44805" s="9"/>
      <c r="M44805" s="9"/>
      <c r="N44805" s="9"/>
    </row>
    <row r="44806" spans="12:14" x14ac:dyDescent="0.25">
      <c r="L44806" s="9"/>
      <c r="M44806" s="9"/>
      <c r="N44806" s="9"/>
    </row>
    <row r="44807" spans="12:14" x14ac:dyDescent="0.25">
      <c r="L44807" s="9"/>
      <c r="M44807" s="9"/>
      <c r="N44807" s="9"/>
    </row>
    <row r="44808" spans="12:14" x14ac:dyDescent="0.25">
      <c r="L44808" s="9"/>
      <c r="M44808" s="9"/>
      <c r="N44808" s="9"/>
    </row>
    <row r="44809" spans="12:14" x14ac:dyDescent="0.25">
      <c r="L44809" s="9"/>
      <c r="M44809" s="9"/>
      <c r="N44809" s="9"/>
    </row>
    <row r="44810" spans="12:14" x14ac:dyDescent="0.25">
      <c r="L44810" s="9"/>
      <c r="M44810" s="9"/>
      <c r="N44810" s="9"/>
    </row>
    <row r="44811" spans="12:14" x14ac:dyDescent="0.25">
      <c r="L44811" s="9"/>
      <c r="M44811" s="9"/>
      <c r="N44811" s="9"/>
    </row>
    <row r="44812" spans="12:14" x14ac:dyDescent="0.25">
      <c r="L44812" s="9"/>
      <c r="M44812" s="9"/>
      <c r="N44812" s="9"/>
    </row>
    <row r="44813" spans="12:14" x14ac:dyDescent="0.25">
      <c r="L44813" s="9"/>
      <c r="M44813" s="9"/>
      <c r="N44813" s="9"/>
    </row>
    <row r="44814" spans="12:14" x14ac:dyDescent="0.25">
      <c r="L44814" s="9"/>
      <c r="M44814" s="9"/>
      <c r="N44814" s="9"/>
    </row>
    <row r="44815" spans="12:14" x14ac:dyDescent="0.25">
      <c r="L44815" s="9"/>
      <c r="M44815" s="9"/>
      <c r="N44815" s="9"/>
    </row>
    <row r="44816" spans="12:14" x14ac:dyDescent="0.25">
      <c r="L44816" s="9"/>
      <c r="M44816" s="9"/>
      <c r="N44816" s="9"/>
    </row>
    <row r="44817" spans="12:14" x14ac:dyDescent="0.25">
      <c r="L44817" s="9"/>
      <c r="M44817" s="9"/>
      <c r="N44817" s="9"/>
    </row>
    <row r="44818" spans="12:14" x14ac:dyDescent="0.25">
      <c r="L44818" s="9"/>
      <c r="M44818" s="9"/>
      <c r="N44818" s="9"/>
    </row>
    <row r="44819" spans="12:14" x14ac:dyDescent="0.25">
      <c r="L44819" s="9"/>
      <c r="M44819" s="9"/>
      <c r="N44819" s="9"/>
    </row>
    <row r="44820" spans="12:14" x14ac:dyDescent="0.25">
      <c r="L44820" s="9"/>
      <c r="M44820" s="9"/>
      <c r="N44820" s="9"/>
    </row>
    <row r="44821" spans="12:14" x14ac:dyDescent="0.25">
      <c r="L44821" s="9"/>
      <c r="M44821" s="9"/>
      <c r="N44821" s="9"/>
    </row>
    <row r="44822" spans="12:14" x14ac:dyDescent="0.25">
      <c r="L44822" s="9"/>
      <c r="M44822" s="9"/>
      <c r="N44822" s="9"/>
    </row>
    <row r="44823" spans="12:14" x14ac:dyDescent="0.25">
      <c r="L44823" s="9"/>
      <c r="M44823" s="9"/>
      <c r="N44823" s="9"/>
    </row>
    <row r="44824" spans="12:14" x14ac:dyDescent="0.25">
      <c r="L44824" s="9"/>
      <c r="M44824" s="9"/>
      <c r="N44824" s="9"/>
    </row>
    <row r="44825" spans="12:14" x14ac:dyDescent="0.25">
      <c r="L44825" s="9"/>
      <c r="M44825" s="9"/>
      <c r="N44825" s="9"/>
    </row>
    <row r="44826" spans="12:14" x14ac:dyDescent="0.25">
      <c r="L44826" s="9"/>
      <c r="M44826" s="9"/>
      <c r="N44826" s="9"/>
    </row>
    <row r="44827" spans="12:14" x14ac:dyDescent="0.25">
      <c r="L44827" s="9"/>
      <c r="M44827" s="9"/>
      <c r="N44827" s="9"/>
    </row>
    <row r="44828" spans="12:14" x14ac:dyDescent="0.25">
      <c r="L44828" s="9"/>
      <c r="M44828" s="9"/>
      <c r="N44828" s="9"/>
    </row>
    <row r="44829" spans="12:14" x14ac:dyDescent="0.25">
      <c r="L44829" s="9"/>
      <c r="M44829" s="9"/>
      <c r="N44829" s="9"/>
    </row>
    <row r="44830" spans="12:14" x14ac:dyDescent="0.25">
      <c r="L44830" s="9"/>
      <c r="M44830" s="9"/>
      <c r="N44830" s="9"/>
    </row>
    <row r="44831" spans="12:14" x14ac:dyDescent="0.25">
      <c r="L44831" s="9"/>
      <c r="M44831" s="9"/>
      <c r="N44831" s="9"/>
    </row>
    <row r="44832" spans="12:14" x14ac:dyDescent="0.25">
      <c r="L44832" s="9"/>
      <c r="M44832" s="9"/>
      <c r="N44832" s="9"/>
    </row>
    <row r="44833" spans="12:14" x14ac:dyDescent="0.25">
      <c r="L44833" s="9"/>
      <c r="M44833" s="9"/>
      <c r="N44833" s="9"/>
    </row>
    <row r="44834" spans="12:14" x14ac:dyDescent="0.25">
      <c r="L44834" s="9"/>
      <c r="M44834" s="9"/>
      <c r="N44834" s="9"/>
    </row>
    <row r="44835" spans="12:14" x14ac:dyDescent="0.25">
      <c r="L44835" s="9"/>
      <c r="M44835" s="9"/>
      <c r="N44835" s="9"/>
    </row>
    <row r="44836" spans="12:14" x14ac:dyDescent="0.25">
      <c r="L44836" s="9"/>
      <c r="M44836" s="9"/>
      <c r="N44836" s="9"/>
    </row>
    <row r="44837" spans="12:14" x14ac:dyDescent="0.25">
      <c r="L44837" s="9"/>
      <c r="M44837" s="9"/>
      <c r="N44837" s="9"/>
    </row>
    <row r="44838" spans="12:14" x14ac:dyDescent="0.25">
      <c r="L44838" s="9"/>
      <c r="M44838" s="9"/>
      <c r="N44838" s="9"/>
    </row>
    <row r="44839" spans="12:14" x14ac:dyDescent="0.25">
      <c r="L44839" s="9"/>
      <c r="M44839" s="9"/>
      <c r="N44839" s="9"/>
    </row>
    <row r="44840" spans="12:14" x14ac:dyDescent="0.25">
      <c r="L44840" s="9"/>
      <c r="M44840" s="9"/>
      <c r="N44840" s="9"/>
    </row>
    <row r="44841" spans="12:14" x14ac:dyDescent="0.25">
      <c r="L44841" s="9"/>
      <c r="M44841" s="9"/>
      <c r="N44841" s="9"/>
    </row>
    <row r="44842" spans="12:14" x14ac:dyDescent="0.25">
      <c r="L44842" s="9"/>
      <c r="M44842" s="9"/>
      <c r="N44842" s="9"/>
    </row>
    <row r="44843" spans="12:14" x14ac:dyDescent="0.25">
      <c r="L44843" s="9"/>
      <c r="M44843" s="9"/>
      <c r="N44843" s="9"/>
    </row>
    <row r="44844" spans="12:14" x14ac:dyDescent="0.25">
      <c r="L44844" s="9"/>
      <c r="M44844" s="9"/>
      <c r="N44844" s="9"/>
    </row>
    <row r="44845" spans="12:14" x14ac:dyDescent="0.25">
      <c r="L44845" s="9"/>
      <c r="M44845" s="9"/>
      <c r="N44845" s="9"/>
    </row>
    <row r="44846" spans="12:14" x14ac:dyDescent="0.25">
      <c r="L44846" s="9"/>
      <c r="M44846" s="9"/>
      <c r="N44846" s="9"/>
    </row>
    <row r="44847" spans="12:14" x14ac:dyDescent="0.25">
      <c r="L44847" s="9"/>
      <c r="M44847" s="9"/>
      <c r="N44847" s="9"/>
    </row>
    <row r="44848" spans="12:14" x14ac:dyDescent="0.25">
      <c r="L44848" s="9"/>
      <c r="M44848" s="9"/>
      <c r="N44848" s="9"/>
    </row>
    <row r="44849" spans="12:14" x14ac:dyDescent="0.25">
      <c r="L44849" s="9"/>
      <c r="M44849" s="9"/>
      <c r="N44849" s="9"/>
    </row>
    <row r="44850" spans="12:14" x14ac:dyDescent="0.25">
      <c r="L44850" s="9"/>
      <c r="M44850" s="9"/>
      <c r="N44850" s="9"/>
    </row>
    <row r="44851" spans="12:14" x14ac:dyDescent="0.25">
      <c r="L44851" s="9"/>
      <c r="M44851" s="9"/>
      <c r="N44851" s="9"/>
    </row>
    <row r="44852" spans="12:14" x14ac:dyDescent="0.25">
      <c r="L44852" s="9"/>
      <c r="M44852" s="9"/>
      <c r="N44852" s="9"/>
    </row>
    <row r="44853" spans="12:14" x14ac:dyDescent="0.25">
      <c r="L44853" s="9"/>
      <c r="M44853" s="9"/>
      <c r="N44853" s="9"/>
    </row>
    <row r="44854" spans="12:14" x14ac:dyDescent="0.25">
      <c r="L44854" s="9"/>
      <c r="M44854" s="9"/>
      <c r="N44854" s="9"/>
    </row>
    <row r="44855" spans="12:14" x14ac:dyDescent="0.25">
      <c r="L44855" s="9"/>
      <c r="M44855" s="9"/>
      <c r="N44855" s="9"/>
    </row>
    <row r="44856" spans="12:14" x14ac:dyDescent="0.25">
      <c r="L44856" s="9"/>
      <c r="M44856" s="9"/>
      <c r="N44856" s="9"/>
    </row>
    <row r="44857" spans="12:14" x14ac:dyDescent="0.25">
      <c r="L44857" s="9"/>
      <c r="M44857" s="9"/>
      <c r="N44857" s="9"/>
    </row>
    <row r="44858" spans="12:14" x14ac:dyDescent="0.25">
      <c r="L44858" s="9"/>
      <c r="M44858" s="9"/>
      <c r="N44858" s="9"/>
    </row>
    <row r="44859" spans="12:14" x14ac:dyDescent="0.25">
      <c r="L44859" s="9"/>
      <c r="M44859" s="9"/>
      <c r="N44859" s="9"/>
    </row>
    <row r="44860" spans="12:14" x14ac:dyDescent="0.25">
      <c r="L44860" s="9"/>
      <c r="M44860" s="9"/>
      <c r="N44860" s="9"/>
    </row>
    <row r="44861" spans="12:14" x14ac:dyDescent="0.25">
      <c r="L44861" s="9"/>
      <c r="M44861" s="9"/>
      <c r="N44861" s="9"/>
    </row>
    <row r="44862" spans="12:14" x14ac:dyDescent="0.25">
      <c r="L44862" s="9"/>
      <c r="M44862" s="9"/>
      <c r="N44862" s="9"/>
    </row>
    <row r="44863" spans="12:14" x14ac:dyDescent="0.25">
      <c r="L44863" s="9"/>
      <c r="M44863" s="9"/>
      <c r="N44863" s="9"/>
    </row>
    <row r="44864" spans="12:14" x14ac:dyDescent="0.25">
      <c r="L44864" s="9"/>
      <c r="M44864" s="9"/>
      <c r="N44864" s="9"/>
    </row>
    <row r="44865" spans="12:14" x14ac:dyDescent="0.25">
      <c r="L44865" s="9"/>
      <c r="M44865" s="9"/>
      <c r="N44865" s="9"/>
    </row>
    <row r="44866" spans="12:14" x14ac:dyDescent="0.25">
      <c r="L44866" s="9"/>
      <c r="M44866" s="9"/>
      <c r="N44866" s="9"/>
    </row>
    <row r="44867" spans="12:14" x14ac:dyDescent="0.25">
      <c r="L44867" s="9"/>
      <c r="M44867" s="9"/>
      <c r="N44867" s="9"/>
    </row>
    <row r="44868" spans="12:14" x14ac:dyDescent="0.25">
      <c r="L44868" s="9"/>
      <c r="M44868" s="9"/>
      <c r="N44868" s="9"/>
    </row>
    <row r="44869" spans="12:14" x14ac:dyDescent="0.25">
      <c r="L44869" s="9"/>
      <c r="M44869" s="9"/>
      <c r="N44869" s="9"/>
    </row>
    <row r="44870" spans="12:14" x14ac:dyDescent="0.25">
      <c r="L44870" s="9"/>
      <c r="M44870" s="9"/>
      <c r="N44870" s="9"/>
    </row>
    <row r="44871" spans="12:14" x14ac:dyDescent="0.25">
      <c r="L44871" s="9"/>
      <c r="M44871" s="9"/>
      <c r="N44871" s="9"/>
    </row>
    <row r="44872" spans="12:14" x14ac:dyDescent="0.25">
      <c r="L44872" s="9"/>
      <c r="M44872" s="9"/>
      <c r="N44872" s="9"/>
    </row>
    <row r="44873" spans="12:14" x14ac:dyDescent="0.25">
      <c r="L44873" s="9"/>
      <c r="M44873" s="9"/>
      <c r="N44873" s="9"/>
    </row>
    <row r="44874" spans="12:14" x14ac:dyDescent="0.25">
      <c r="L44874" s="9"/>
      <c r="M44874" s="9"/>
      <c r="N44874" s="9"/>
    </row>
    <row r="44875" spans="12:14" x14ac:dyDescent="0.25">
      <c r="L44875" s="9"/>
      <c r="M44875" s="9"/>
      <c r="N44875" s="9"/>
    </row>
    <row r="44876" spans="12:14" x14ac:dyDescent="0.25">
      <c r="L44876" s="9"/>
      <c r="M44876" s="9"/>
      <c r="N44876" s="9"/>
    </row>
    <row r="44877" spans="12:14" x14ac:dyDescent="0.25">
      <c r="L44877" s="9"/>
      <c r="M44877" s="9"/>
      <c r="N44877" s="9"/>
    </row>
    <row r="44878" spans="12:14" x14ac:dyDescent="0.25">
      <c r="L44878" s="9"/>
      <c r="M44878" s="9"/>
      <c r="N44878" s="9"/>
    </row>
    <row r="44879" spans="12:14" x14ac:dyDescent="0.25">
      <c r="L44879" s="9"/>
      <c r="M44879" s="9"/>
      <c r="N44879" s="9"/>
    </row>
    <row r="44880" spans="12:14" x14ac:dyDescent="0.25">
      <c r="L44880" s="9"/>
      <c r="M44880" s="9"/>
      <c r="N44880" s="9"/>
    </row>
    <row r="44881" spans="12:14" x14ac:dyDescent="0.25">
      <c r="L44881" s="9"/>
      <c r="M44881" s="9"/>
      <c r="N44881" s="9"/>
    </row>
    <row r="44882" spans="12:14" x14ac:dyDescent="0.25">
      <c r="L44882" s="9"/>
      <c r="M44882" s="9"/>
      <c r="N44882" s="9"/>
    </row>
    <row r="44883" spans="12:14" x14ac:dyDescent="0.25">
      <c r="L44883" s="9"/>
      <c r="M44883" s="9"/>
      <c r="N44883" s="9"/>
    </row>
    <row r="44884" spans="12:14" x14ac:dyDescent="0.25">
      <c r="L44884" s="9"/>
      <c r="M44884" s="9"/>
      <c r="N44884" s="9"/>
    </row>
    <row r="44885" spans="12:14" x14ac:dyDescent="0.25">
      <c r="L44885" s="9"/>
      <c r="M44885" s="9"/>
      <c r="N44885" s="9"/>
    </row>
    <row r="44886" spans="12:14" x14ac:dyDescent="0.25">
      <c r="L44886" s="9"/>
      <c r="M44886" s="9"/>
      <c r="N44886" s="9"/>
    </row>
    <row r="44887" spans="12:14" x14ac:dyDescent="0.25">
      <c r="L44887" s="9"/>
      <c r="M44887" s="9"/>
      <c r="N44887" s="9"/>
    </row>
    <row r="44888" spans="12:14" x14ac:dyDescent="0.25">
      <c r="L44888" s="9"/>
      <c r="M44888" s="9"/>
      <c r="N44888" s="9"/>
    </row>
    <row r="44889" spans="12:14" x14ac:dyDescent="0.25">
      <c r="L44889" s="9"/>
      <c r="M44889" s="9"/>
      <c r="N44889" s="9"/>
    </row>
    <row r="44890" spans="12:14" x14ac:dyDescent="0.25">
      <c r="L44890" s="9"/>
      <c r="M44890" s="9"/>
      <c r="N44890" s="9"/>
    </row>
    <row r="44891" spans="12:14" x14ac:dyDescent="0.25">
      <c r="L44891" s="9"/>
      <c r="M44891" s="9"/>
      <c r="N44891" s="9"/>
    </row>
    <row r="44892" spans="12:14" x14ac:dyDescent="0.25">
      <c r="L44892" s="9"/>
      <c r="M44892" s="9"/>
      <c r="N44892" s="9"/>
    </row>
    <row r="44893" spans="12:14" x14ac:dyDescent="0.25">
      <c r="L44893" s="9"/>
      <c r="M44893" s="9"/>
      <c r="N44893" s="9"/>
    </row>
    <row r="44894" spans="12:14" x14ac:dyDescent="0.25">
      <c r="L44894" s="9"/>
      <c r="M44894" s="9"/>
      <c r="N44894" s="9"/>
    </row>
    <row r="44895" spans="12:14" x14ac:dyDescent="0.25">
      <c r="L44895" s="9"/>
      <c r="M44895" s="9"/>
      <c r="N44895" s="9"/>
    </row>
    <row r="44896" spans="12:14" x14ac:dyDescent="0.25">
      <c r="L44896" s="9"/>
      <c r="M44896" s="9"/>
      <c r="N44896" s="9"/>
    </row>
    <row r="44897" spans="12:14" x14ac:dyDescent="0.25">
      <c r="L44897" s="9"/>
      <c r="M44897" s="9"/>
      <c r="N44897" s="9"/>
    </row>
    <row r="44898" spans="12:14" x14ac:dyDescent="0.25">
      <c r="L44898" s="9"/>
      <c r="M44898" s="9"/>
      <c r="N44898" s="9"/>
    </row>
    <row r="44899" spans="12:14" x14ac:dyDescent="0.25">
      <c r="L44899" s="9"/>
      <c r="M44899" s="9"/>
      <c r="N44899" s="9"/>
    </row>
    <row r="44900" spans="12:14" x14ac:dyDescent="0.25">
      <c r="L44900" s="9"/>
      <c r="M44900" s="9"/>
      <c r="N44900" s="9"/>
    </row>
    <row r="44901" spans="12:14" x14ac:dyDescent="0.25">
      <c r="L44901" s="9"/>
      <c r="M44901" s="9"/>
      <c r="N44901" s="9"/>
    </row>
    <row r="44902" spans="12:14" x14ac:dyDescent="0.25">
      <c r="L44902" s="9"/>
      <c r="M44902" s="9"/>
      <c r="N44902" s="9"/>
    </row>
    <row r="44903" spans="12:14" x14ac:dyDescent="0.25">
      <c r="L44903" s="9"/>
      <c r="M44903" s="9"/>
      <c r="N44903" s="9"/>
    </row>
    <row r="44904" spans="12:14" x14ac:dyDescent="0.25">
      <c r="L44904" s="9"/>
      <c r="M44904" s="9"/>
      <c r="N44904" s="9"/>
    </row>
    <row r="44905" spans="12:14" x14ac:dyDescent="0.25">
      <c r="L44905" s="9"/>
      <c r="M44905" s="9"/>
      <c r="N44905" s="9"/>
    </row>
    <row r="44906" spans="12:14" x14ac:dyDescent="0.25">
      <c r="L44906" s="9"/>
      <c r="M44906" s="9"/>
      <c r="N44906" s="9"/>
    </row>
    <row r="44907" spans="12:14" x14ac:dyDescent="0.25">
      <c r="L44907" s="9"/>
      <c r="M44907" s="9"/>
      <c r="N44907" s="9"/>
    </row>
    <row r="44908" spans="12:14" x14ac:dyDescent="0.25">
      <c r="L44908" s="9"/>
      <c r="M44908" s="9"/>
      <c r="N44908" s="9"/>
    </row>
    <row r="44909" spans="12:14" x14ac:dyDescent="0.25">
      <c r="L44909" s="9"/>
      <c r="M44909" s="9"/>
      <c r="N44909" s="9"/>
    </row>
    <row r="44910" spans="12:14" x14ac:dyDescent="0.25">
      <c r="L44910" s="9"/>
      <c r="M44910" s="9"/>
      <c r="N44910" s="9"/>
    </row>
    <row r="44911" spans="12:14" x14ac:dyDescent="0.25">
      <c r="L44911" s="9"/>
      <c r="M44911" s="9"/>
      <c r="N44911" s="9"/>
    </row>
    <row r="44912" spans="12:14" x14ac:dyDescent="0.25">
      <c r="L44912" s="9"/>
      <c r="M44912" s="9"/>
      <c r="N44912" s="9"/>
    </row>
    <row r="44913" spans="12:14" x14ac:dyDescent="0.25">
      <c r="L44913" s="9"/>
      <c r="M44913" s="9"/>
      <c r="N44913" s="9"/>
    </row>
    <row r="44914" spans="12:14" x14ac:dyDescent="0.25">
      <c r="L44914" s="9"/>
      <c r="M44914" s="9"/>
      <c r="N44914" s="9"/>
    </row>
    <row r="44915" spans="12:14" x14ac:dyDescent="0.25">
      <c r="L44915" s="9"/>
      <c r="M44915" s="9"/>
      <c r="N44915" s="9"/>
    </row>
    <row r="44916" spans="12:14" x14ac:dyDescent="0.25">
      <c r="L44916" s="9"/>
      <c r="M44916" s="9"/>
      <c r="N44916" s="9"/>
    </row>
    <row r="44917" spans="12:14" x14ac:dyDescent="0.25">
      <c r="L44917" s="9"/>
      <c r="M44917" s="9"/>
      <c r="N44917" s="9"/>
    </row>
    <row r="44918" spans="12:14" x14ac:dyDescent="0.25">
      <c r="L44918" s="9"/>
      <c r="M44918" s="9"/>
      <c r="N44918" s="9"/>
    </row>
    <row r="44919" spans="12:14" x14ac:dyDescent="0.25">
      <c r="L44919" s="9"/>
      <c r="M44919" s="9"/>
      <c r="N44919" s="9"/>
    </row>
    <row r="44920" spans="12:14" x14ac:dyDescent="0.25">
      <c r="L44920" s="9"/>
      <c r="M44920" s="9"/>
      <c r="N44920" s="9"/>
    </row>
    <row r="44921" spans="12:14" x14ac:dyDescent="0.25">
      <c r="L44921" s="9"/>
      <c r="M44921" s="9"/>
      <c r="N44921" s="9"/>
    </row>
    <row r="44922" spans="12:14" x14ac:dyDescent="0.25">
      <c r="L44922" s="9"/>
      <c r="M44922" s="9"/>
      <c r="N44922" s="9"/>
    </row>
    <row r="44923" spans="12:14" x14ac:dyDescent="0.25">
      <c r="L44923" s="9"/>
      <c r="M44923" s="9"/>
      <c r="N44923" s="9"/>
    </row>
    <row r="44924" spans="12:14" x14ac:dyDescent="0.25">
      <c r="L44924" s="9"/>
      <c r="M44924" s="9"/>
      <c r="N44924" s="9"/>
    </row>
    <row r="44925" spans="12:14" x14ac:dyDescent="0.25">
      <c r="L44925" s="9"/>
      <c r="M44925" s="9"/>
      <c r="N44925" s="9"/>
    </row>
    <row r="44926" spans="12:14" x14ac:dyDescent="0.25">
      <c r="L44926" s="9"/>
      <c r="M44926" s="9"/>
      <c r="N44926" s="9"/>
    </row>
    <row r="44927" spans="12:14" x14ac:dyDescent="0.25">
      <c r="L44927" s="9"/>
      <c r="M44927" s="9"/>
      <c r="N44927" s="9"/>
    </row>
    <row r="44928" spans="12:14" x14ac:dyDescent="0.25">
      <c r="L44928" s="9"/>
      <c r="M44928" s="9"/>
      <c r="N44928" s="9"/>
    </row>
    <row r="44929" spans="12:14" x14ac:dyDescent="0.25">
      <c r="L44929" s="9"/>
      <c r="M44929" s="9"/>
      <c r="N44929" s="9"/>
    </row>
    <row r="44930" spans="12:14" x14ac:dyDescent="0.25">
      <c r="L44930" s="9"/>
      <c r="M44930" s="9"/>
      <c r="N44930" s="9"/>
    </row>
    <row r="44931" spans="12:14" x14ac:dyDescent="0.25">
      <c r="L44931" s="9"/>
      <c r="M44931" s="9"/>
      <c r="N44931" s="9"/>
    </row>
    <row r="44932" spans="12:14" x14ac:dyDescent="0.25">
      <c r="L44932" s="9"/>
      <c r="M44932" s="9"/>
      <c r="N44932" s="9"/>
    </row>
    <row r="44933" spans="12:14" x14ac:dyDescent="0.25">
      <c r="L44933" s="9"/>
      <c r="M44933" s="9"/>
      <c r="N44933" s="9"/>
    </row>
    <row r="44934" spans="12:14" x14ac:dyDescent="0.25">
      <c r="L44934" s="9"/>
      <c r="M44934" s="9"/>
      <c r="N44934" s="9"/>
    </row>
    <row r="44935" spans="12:14" x14ac:dyDescent="0.25">
      <c r="L44935" s="9"/>
      <c r="M44935" s="9"/>
      <c r="N44935" s="9"/>
    </row>
    <row r="44936" spans="12:14" x14ac:dyDescent="0.25">
      <c r="L44936" s="9"/>
      <c r="M44936" s="9"/>
      <c r="N44936" s="9"/>
    </row>
    <row r="44937" spans="12:14" x14ac:dyDescent="0.25">
      <c r="L44937" s="9"/>
      <c r="M44937" s="9"/>
      <c r="N44937" s="9"/>
    </row>
    <row r="44938" spans="12:14" x14ac:dyDescent="0.25">
      <c r="L44938" s="9"/>
      <c r="M44938" s="9"/>
      <c r="N44938" s="9"/>
    </row>
    <row r="44939" spans="12:14" x14ac:dyDescent="0.25">
      <c r="L44939" s="9"/>
      <c r="M44939" s="9"/>
      <c r="N44939" s="9"/>
    </row>
    <row r="44940" spans="12:14" x14ac:dyDescent="0.25">
      <c r="L44940" s="9"/>
      <c r="M44940" s="9"/>
      <c r="N44940" s="9"/>
    </row>
    <row r="44941" spans="12:14" x14ac:dyDescent="0.25">
      <c r="L44941" s="9"/>
      <c r="M44941" s="9"/>
      <c r="N44941" s="9"/>
    </row>
    <row r="44942" spans="12:14" x14ac:dyDescent="0.25">
      <c r="L44942" s="9"/>
      <c r="M44942" s="9"/>
      <c r="N44942" s="9"/>
    </row>
    <row r="44943" spans="12:14" x14ac:dyDescent="0.25">
      <c r="L44943" s="9"/>
      <c r="M44943" s="9"/>
      <c r="N44943" s="9"/>
    </row>
    <row r="44944" spans="12:14" x14ac:dyDescent="0.25">
      <c r="L44944" s="9"/>
      <c r="M44944" s="9"/>
      <c r="N44944" s="9"/>
    </row>
    <row r="44945" spans="12:14" x14ac:dyDescent="0.25">
      <c r="L44945" s="9"/>
      <c r="M44945" s="9"/>
      <c r="N44945" s="9"/>
    </row>
    <row r="44946" spans="12:14" x14ac:dyDescent="0.25">
      <c r="L44946" s="9"/>
      <c r="M44946" s="9"/>
      <c r="N44946" s="9"/>
    </row>
    <row r="44947" spans="12:14" x14ac:dyDescent="0.25">
      <c r="L44947" s="9"/>
      <c r="M44947" s="9"/>
      <c r="N44947" s="9"/>
    </row>
    <row r="44948" spans="12:14" x14ac:dyDescent="0.25">
      <c r="L44948" s="9"/>
      <c r="M44948" s="9"/>
      <c r="N44948" s="9"/>
    </row>
    <row r="44949" spans="12:14" x14ac:dyDescent="0.25">
      <c r="L44949" s="9"/>
      <c r="M44949" s="9"/>
      <c r="N44949" s="9"/>
    </row>
    <row r="44950" spans="12:14" x14ac:dyDescent="0.25">
      <c r="L44950" s="9"/>
      <c r="M44950" s="9"/>
      <c r="N44950" s="9"/>
    </row>
    <row r="44951" spans="12:14" x14ac:dyDescent="0.25">
      <c r="L44951" s="9"/>
      <c r="M44951" s="9"/>
      <c r="N44951" s="9"/>
    </row>
    <row r="44952" spans="12:14" x14ac:dyDescent="0.25">
      <c r="L44952" s="9"/>
      <c r="M44952" s="9"/>
      <c r="N44952" s="9"/>
    </row>
    <row r="44953" spans="12:14" x14ac:dyDescent="0.25">
      <c r="L44953" s="9"/>
      <c r="M44953" s="9"/>
      <c r="N44953" s="9"/>
    </row>
    <row r="44954" spans="12:14" x14ac:dyDescent="0.25">
      <c r="L44954" s="9"/>
      <c r="M44954" s="9"/>
      <c r="N44954" s="9"/>
    </row>
    <row r="44955" spans="12:14" x14ac:dyDescent="0.25">
      <c r="L44955" s="9"/>
      <c r="M44955" s="9"/>
      <c r="N44955" s="9"/>
    </row>
    <row r="44956" spans="12:14" x14ac:dyDescent="0.25">
      <c r="L44956" s="9"/>
      <c r="M44956" s="9"/>
      <c r="N44956" s="9"/>
    </row>
    <row r="44957" spans="12:14" x14ac:dyDescent="0.25">
      <c r="L44957" s="9"/>
      <c r="M44957" s="9"/>
      <c r="N44957" s="9"/>
    </row>
    <row r="44958" spans="12:14" x14ac:dyDescent="0.25">
      <c r="L44958" s="9"/>
      <c r="M44958" s="9"/>
      <c r="N44958" s="9"/>
    </row>
    <row r="44959" spans="12:14" x14ac:dyDescent="0.25">
      <c r="L44959" s="9"/>
      <c r="M44959" s="9"/>
      <c r="N44959" s="9"/>
    </row>
    <row r="44960" spans="12:14" x14ac:dyDescent="0.25">
      <c r="L44960" s="9"/>
      <c r="M44960" s="9"/>
      <c r="N44960" s="9"/>
    </row>
    <row r="44961" spans="12:14" x14ac:dyDescent="0.25">
      <c r="L44961" s="9"/>
      <c r="M44961" s="9"/>
      <c r="N44961" s="9"/>
    </row>
    <row r="44962" spans="12:14" x14ac:dyDescent="0.25">
      <c r="L44962" s="9"/>
      <c r="M44962" s="9"/>
      <c r="N44962" s="9"/>
    </row>
    <row r="44963" spans="12:14" x14ac:dyDescent="0.25">
      <c r="L44963" s="9"/>
      <c r="M44963" s="9"/>
      <c r="N44963" s="9"/>
    </row>
    <row r="44964" spans="12:14" x14ac:dyDescent="0.25">
      <c r="L44964" s="9"/>
      <c r="M44964" s="9"/>
      <c r="N44964" s="9"/>
    </row>
    <row r="44965" spans="12:14" x14ac:dyDescent="0.25">
      <c r="L44965" s="9"/>
      <c r="M44965" s="9"/>
      <c r="N44965" s="9"/>
    </row>
    <row r="44966" spans="12:14" x14ac:dyDescent="0.25">
      <c r="L44966" s="9"/>
      <c r="M44966" s="9"/>
      <c r="N44966" s="9"/>
    </row>
    <row r="44967" spans="12:14" x14ac:dyDescent="0.25">
      <c r="L44967" s="9"/>
      <c r="M44967" s="9"/>
      <c r="N44967" s="9"/>
    </row>
    <row r="44968" spans="12:14" x14ac:dyDescent="0.25">
      <c r="L44968" s="9"/>
      <c r="M44968" s="9"/>
      <c r="N44968" s="9"/>
    </row>
    <row r="44969" spans="12:14" x14ac:dyDescent="0.25">
      <c r="L44969" s="9"/>
      <c r="M44969" s="9"/>
      <c r="N44969" s="9"/>
    </row>
    <row r="44970" spans="12:14" x14ac:dyDescent="0.25">
      <c r="L44970" s="9"/>
      <c r="M44970" s="9"/>
      <c r="N44970" s="9"/>
    </row>
    <row r="44971" spans="12:14" x14ac:dyDescent="0.25">
      <c r="L44971" s="9"/>
      <c r="M44971" s="9"/>
      <c r="N44971" s="9"/>
    </row>
    <row r="44972" spans="12:14" x14ac:dyDescent="0.25">
      <c r="L44972" s="9"/>
      <c r="M44972" s="9"/>
      <c r="N44972" s="9"/>
    </row>
    <row r="44973" spans="12:14" x14ac:dyDescent="0.25">
      <c r="L44973" s="9"/>
      <c r="M44973" s="9"/>
      <c r="N44973" s="9"/>
    </row>
    <row r="44974" spans="12:14" x14ac:dyDescent="0.25">
      <c r="L44974" s="9"/>
      <c r="M44974" s="9"/>
      <c r="N44974" s="9"/>
    </row>
    <row r="44975" spans="12:14" x14ac:dyDescent="0.25">
      <c r="L44975" s="9"/>
      <c r="M44975" s="9"/>
      <c r="N44975" s="9"/>
    </row>
    <row r="44976" spans="12:14" x14ac:dyDescent="0.25">
      <c r="L44976" s="9"/>
      <c r="M44976" s="9"/>
      <c r="N44976" s="9"/>
    </row>
    <row r="44977" spans="12:14" x14ac:dyDescent="0.25">
      <c r="L44977" s="9"/>
      <c r="M44977" s="9"/>
      <c r="N44977" s="9"/>
    </row>
    <row r="44978" spans="12:14" x14ac:dyDescent="0.25">
      <c r="L44978" s="9"/>
      <c r="M44978" s="9"/>
      <c r="N44978" s="9"/>
    </row>
    <row r="44979" spans="12:14" x14ac:dyDescent="0.25">
      <c r="L44979" s="9"/>
      <c r="M44979" s="9"/>
      <c r="N44979" s="9"/>
    </row>
    <row r="44980" spans="12:14" x14ac:dyDescent="0.25">
      <c r="L44980" s="9"/>
      <c r="M44980" s="9"/>
      <c r="N44980" s="9"/>
    </row>
    <row r="44981" spans="12:14" x14ac:dyDescent="0.25">
      <c r="L44981" s="9"/>
      <c r="M44981" s="9"/>
      <c r="N44981" s="9"/>
    </row>
    <row r="44982" spans="12:14" x14ac:dyDescent="0.25">
      <c r="L44982" s="9"/>
      <c r="M44982" s="9"/>
      <c r="N44982" s="9"/>
    </row>
    <row r="44983" spans="12:14" x14ac:dyDescent="0.25">
      <c r="L44983" s="9"/>
      <c r="M44983" s="9"/>
      <c r="N44983" s="9"/>
    </row>
    <row r="44984" spans="12:14" x14ac:dyDescent="0.25">
      <c r="L44984" s="9"/>
      <c r="M44984" s="9"/>
      <c r="N44984" s="9"/>
    </row>
    <row r="44985" spans="12:14" x14ac:dyDescent="0.25">
      <c r="L44985" s="9"/>
      <c r="M44985" s="9"/>
      <c r="N44985" s="9"/>
    </row>
    <row r="44986" spans="12:14" x14ac:dyDescent="0.25">
      <c r="L44986" s="9"/>
      <c r="M44986" s="9"/>
      <c r="N44986" s="9"/>
    </row>
    <row r="44987" spans="12:14" x14ac:dyDescent="0.25">
      <c r="L44987" s="9"/>
      <c r="M44987" s="9"/>
      <c r="N44987" s="9"/>
    </row>
    <row r="44988" spans="12:14" x14ac:dyDescent="0.25">
      <c r="L44988" s="9"/>
      <c r="M44988" s="9"/>
      <c r="N44988" s="9"/>
    </row>
    <row r="44989" spans="12:14" x14ac:dyDescent="0.25">
      <c r="L44989" s="9"/>
      <c r="M44989" s="9"/>
      <c r="N44989" s="9"/>
    </row>
    <row r="44990" spans="12:14" x14ac:dyDescent="0.25">
      <c r="L44990" s="9"/>
      <c r="M44990" s="9"/>
      <c r="N44990" s="9"/>
    </row>
    <row r="44991" spans="12:14" x14ac:dyDescent="0.25">
      <c r="L44991" s="9"/>
      <c r="M44991" s="9"/>
      <c r="N44991" s="9"/>
    </row>
    <row r="44992" spans="12:14" x14ac:dyDescent="0.25">
      <c r="L44992" s="9"/>
      <c r="M44992" s="9"/>
      <c r="N44992" s="9"/>
    </row>
    <row r="44993" spans="12:14" x14ac:dyDescent="0.25">
      <c r="L44993" s="9"/>
      <c r="M44993" s="9"/>
      <c r="N44993" s="9"/>
    </row>
    <row r="44994" spans="12:14" x14ac:dyDescent="0.25">
      <c r="L44994" s="9"/>
      <c r="M44994" s="9"/>
      <c r="N44994" s="9"/>
    </row>
    <row r="44995" spans="12:14" x14ac:dyDescent="0.25">
      <c r="L44995" s="9"/>
      <c r="M44995" s="9"/>
      <c r="N44995" s="9"/>
    </row>
    <row r="44996" spans="12:14" x14ac:dyDescent="0.25">
      <c r="L44996" s="9"/>
      <c r="M44996" s="9"/>
      <c r="N44996" s="9"/>
    </row>
    <row r="44997" spans="12:14" x14ac:dyDescent="0.25">
      <c r="L44997" s="9"/>
      <c r="M44997" s="9"/>
      <c r="N44997" s="9"/>
    </row>
    <row r="44998" spans="12:14" x14ac:dyDescent="0.25">
      <c r="L44998" s="9"/>
      <c r="M44998" s="9"/>
      <c r="N44998" s="9"/>
    </row>
    <row r="44999" spans="12:14" x14ac:dyDescent="0.25">
      <c r="L44999" s="9"/>
      <c r="M44999" s="9"/>
      <c r="N44999" s="9"/>
    </row>
    <row r="45000" spans="12:14" x14ac:dyDescent="0.25">
      <c r="L45000" s="9"/>
      <c r="M45000" s="9"/>
      <c r="N45000" s="9"/>
    </row>
    <row r="45001" spans="12:14" x14ac:dyDescent="0.25">
      <c r="L45001" s="9"/>
      <c r="M45001" s="9"/>
      <c r="N45001" s="9"/>
    </row>
    <row r="45002" spans="12:14" x14ac:dyDescent="0.25">
      <c r="L45002" s="9"/>
      <c r="M45002" s="9"/>
      <c r="N45002" s="9"/>
    </row>
    <row r="45003" spans="12:14" x14ac:dyDescent="0.25">
      <c r="L45003" s="9"/>
      <c r="M45003" s="9"/>
      <c r="N45003" s="9"/>
    </row>
    <row r="45004" spans="12:14" x14ac:dyDescent="0.25">
      <c r="L45004" s="9"/>
      <c r="M45004" s="9"/>
      <c r="N45004" s="9"/>
    </row>
    <row r="45005" spans="12:14" x14ac:dyDescent="0.25">
      <c r="L45005" s="9"/>
      <c r="M45005" s="9"/>
      <c r="N45005" s="9"/>
    </row>
    <row r="45006" spans="12:14" x14ac:dyDescent="0.25">
      <c r="L45006" s="9"/>
      <c r="M45006" s="9"/>
      <c r="N45006" s="9"/>
    </row>
    <row r="45007" spans="12:14" x14ac:dyDescent="0.25">
      <c r="L45007" s="9"/>
      <c r="M45007" s="9"/>
      <c r="N45007" s="9"/>
    </row>
    <row r="45008" spans="12:14" x14ac:dyDescent="0.25">
      <c r="L45008" s="9"/>
      <c r="M45008" s="9"/>
      <c r="N45008" s="9"/>
    </row>
    <row r="45009" spans="12:14" x14ac:dyDescent="0.25">
      <c r="L45009" s="9"/>
      <c r="M45009" s="9"/>
      <c r="N45009" s="9"/>
    </row>
    <row r="45010" spans="12:14" x14ac:dyDescent="0.25">
      <c r="L45010" s="9"/>
      <c r="M45010" s="9"/>
      <c r="N45010" s="9"/>
    </row>
    <row r="45011" spans="12:14" x14ac:dyDescent="0.25">
      <c r="L45011" s="9"/>
      <c r="M45011" s="9"/>
      <c r="N45011" s="9"/>
    </row>
    <row r="45012" spans="12:14" x14ac:dyDescent="0.25">
      <c r="L45012" s="9"/>
      <c r="M45012" s="9"/>
      <c r="N45012" s="9"/>
    </row>
    <row r="45013" spans="12:14" x14ac:dyDescent="0.25">
      <c r="L45013" s="9"/>
      <c r="M45013" s="9"/>
      <c r="N45013" s="9"/>
    </row>
    <row r="45014" spans="12:14" x14ac:dyDescent="0.25">
      <c r="L45014" s="9"/>
      <c r="M45014" s="9"/>
      <c r="N45014" s="9"/>
    </row>
    <row r="45015" spans="12:14" x14ac:dyDescent="0.25">
      <c r="L45015" s="9"/>
      <c r="M45015" s="9"/>
      <c r="N45015" s="9"/>
    </row>
    <row r="45016" spans="12:14" x14ac:dyDescent="0.25">
      <c r="L45016" s="9"/>
      <c r="M45016" s="9"/>
      <c r="N45016" s="9"/>
    </row>
    <row r="45017" spans="12:14" x14ac:dyDescent="0.25">
      <c r="L45017" s="9"/>
      <c r="M45017" s="9"/>
      <c r="N45017" s="9"/>
    </row>
    <row r="45018" spans="12:14" x14ac:dyDescent="0.25">
      <c r="L45018" s="9"/>
      <c r="M45018" s="9"/>
      <c r="N45018" s="9"/>
    </row>
    <row r="45019" spans="12:14" x14ac:dyDescent="0.25">
      <c r="L45019" s="9"/>
      <c r="M45019" s="9"/>
      <c r="N45019" s="9"/>
    </row>
    <row r="45020" spans="12:14" x14ac:dyDescent="0.25">
      <c r="L45020" s="9"/>
      <c r="M45020" s="9"/>
      <c r="N45020" s="9"/>
    </row>
    <row r="45021" spans="12:14" x14ac:dyDescent="0.25">
      <c r="L45021" s="9"/>
      <c r="M45021" s="9"/>
      <c r="N45021" s="9"/>
    </row>
    <row r="45022" spans="12:14" x14ac:dyDescent="0.25">
      <c r="L45022" s="9"/>
      <c r="M45022" s="9"/>
      <c r="N45022" s="9"/>
    </row>
    <row r="45023" spans="12:14" x14ac:dyDescent="0.25">
      <c r="L45023" s="9"/>
      <c r="M45023" s="9"/>
      <c r="N45023" s="9"/>
    </row>
    <row r="45024" spans="12:14" x14ac:dyDescent="0.25">
      <c r="L45024" s="9"/>
      <c r="M45024" s="9"/>
      <c r="N45024" s="9"/>
    </row>
    <row r="45025" spans="12:14" x14ac:dyDescent="0.25">
      <c r="L45025" s="9"/>
      <c r="M45025" s="9"/>
      <c r="N45025" s="9"/>
    </row>
    <row r="45026" spans="12:14" x14ac:dyDescent="0.25">
      <c r="L45026" s="9"/>
      <c r="M45026" s="9"/>
      <c r="N45026" s="9"/>
    </row>
    <row r="45027" spans="12:14" x14ac:dyDescent="0.25">
      <c r="L45027" s="9"/>
      <c r="M45027" s="9"/>
      <c r="N45027" s="9"/>
    </row>
    <row r="45028" spans="12:14" x14ac:dyDescent="0.25">
      <c r="L45028" s="9"/>
      <c r="M45028" s="9"/>
      <c r="N45028" s="9"/>
    </row>
    <row r="45029" spans="12:14" x14ac:dyDescent="0.25">
      <c r="L45029" s="9"/>
      <c r="M45029" s="9"/>
      <c r="N45029" s="9"/>
    </row>
    <row r="45030" spans="12:14" x14ac:dyDescent="0.25">
      <c r="L45030" s="9"/>
      <c r="M45030" s="9"/>
      <c r="N45030" s="9"/>
    </row>
    <row r="45031" spans="12:14" x14ac:dyDescent="0.25">
      <c r="L45031" s="9"/>
      <c r="M45031" s="9"/>
      <c r="N45031" s="9"/>
    </row>
    <row r="45032" spans="12:14" x14ac:dyDescent="0.25">
      <c r="L45032" s="9"/>
      <c r="M45032" s="9"/>
      <c r="N45032" s="9"/>
    </row>
    <row r="45033" spans="12:14" x14ac:dyDescent="0.25">
      <c r="L45033" s="9"/>
      <c r="M45033" s="9"/>
      <c r="N45033" s="9"/>
    </row>
    <row r="45034" spans="12:14" x14ac:dyDescent="0.25">
      <c r="L45034" s="9"/>
      <c r="M45034" s="9"/>
      <c r="N45034" s="9"/>
    </row>
    <row r="45035" spans="12:14" x14ac:dyDescent="0.25">
      <c r="L45035" s="9"/>
      <c r="M45035" s="9"/>
      <c r="N45035" s="9"/>
    </row>
    <row r="45036" spans="12:14" x14ac:dyDescent="0.25">
      <c r="L45036" s="9"/>
      <c r="M45036" s="9"/>
      <c r="N45036" s="9"/>
    </row>
    <row r="45037" spans="12:14" x14ac:dyDescent="0.25">
      <c r="L45037" s="9"/>
      <c r="M45037" s="9"/>
      <c r="N45037" s="9"/>
    </row>
    <row r="45038" spans="12:14" x14ac:dyDescent="0.25">
      <c r="L45038" s="9"/>
      <c r="M45038" s="9"/>
      <c r="N45038" s="9"/>
    </row>
    <row r="45039" spans="12:14" x14ac:dyDescent="0.25">
      <c r="L45039" s="9"/>
      <c r="M45039" s="9"/>
      <c r="N45039" s="9"/>
    </row>
    <row r="45040" spans="12:14" x14ac:dyDescent="0.25">
      <c r="L45040" s="9"/>
      <c r="M45040" s="9"/>
      <c r="N45040" s="9"/>
    </row>
    <row r="45041" spans="12:14" x14ac:dyDescent="0.25">
      <c r="L45041" s="9"/>
      <c r="M45041" s="9"/>
      <c r="N45041" s="9"/>
    </row>
    <row r="45042" spans="12:14" x14ac:dyDescent="0.25">
      <c r="L45042" s="9"/>
      <c r="M45042" s="9"/>
      <c r="N45042" s="9"/>
    </row>
    <row r="45043" spans="12:14" x14ac:dyDescent="0.25">
      <c r="L45043" s="9"/>
      <c r="M45043" s="9"/>
      <c r="N45043" s="9"/>
    </row>
    <row r="45044" spans="12:14" x14ac:dyDescent="0.25">
      <c r="L45044" s="9"/>
      <c r="M45044" s="9"/>
      <c r="N45044" s="9"/>
    </row>
    <row r="45045" spans="12:14" x14ac:dyDescent="0.25">
      <c r="L45045" s="9"/>
      <c r="M45045" s="9"/>
      <c r="N45045" s="9"/>
    </row>
    <row r="45046" spans="12:14" x14ac:dyDescent="0.25">
      <c r="L45046" s="9"/>
      <c r="M45046" s="9"/>
      <c r="N45046" s="9"/>
    </row>
    <row r="45047" spans="12:14" x14ac:dyDescent="0.25">
      <c r="L45047" s="9"/>
      <c r="M45047" s="9"/>
      <c r="N45047" s="9"/>
    </row>
    <row r="45048" spans="12:14" x14ac:dyDescent="0.25">
      <c r="L45048" s="9"/>
      <c r="M45048" s="9"/>
      <c r="N45048" s="9"/>
    </row>
    <row r="45049" spans="12:14" x14ac:dyDescent="0.25">
      <c r="L45049" s="9"/>
      <c r="M45049" s="9"/>
      <c r="N45049" s="9"/>
    </row>
    <row r="45050" spans="12:14" x14ac:dyDescent="0.25">
      <c r="L45050" s="9"/>
      <c r="M45050" s="9"/>
      <c r="N45050" s="9"/>
    </row>
    <row r="45051" spans="12:14" x14ac:dyDescent="0.25">
      <c r="L45051" s="9"/>
      <c r="M45051" s="9"/>
      <c r="N45051" s="9"/>
    </row>
    <row r="45052" spans="12:14" x14ac:dyDescent="0.25">
      <c r="L45052" s="9"/>
      <c r="M45052" s="9"/>
      <c r="N45052" s="9"/>
    </row>
    <row r="45053" spans="12:14" x14ac:dyDescent="0.25">
      <c r="L45053" s="9"/>
      <c r="M45053" s="9"/>
      <c r="N45053" s="9"/>
    </row>
    <row r="45054" spans="12:14" x14ac:dyDescent="0.25">
      <c r="L45054" s="9"/>
      <c r="M45054" s="9"/>
      <c r="N45054" s="9"/>
    </row>
    <row r="45055" spans="12:14" x14ac:dyDescent="0.25">
      <c r="L45055" s="9"/>
      <c r="M45055" s="9"/>
      <c r="N45055" s="9"/>
    </row>
    <row r="45056" spans="12:14" x14ac:dyDescent="0.25">
      <c r="L45056" s="9"/>
      <c r="M45056" s="9"/>
      <c r="N45056" s="9"/>
    </row>
    <row r="45057" spans="12:14" x14ac:dyDescent="0.25">
      <c r="L45057" s="9"/>
      <c r="M45057" s="9"/>
      <c r="N45057" s="9"/>
    </row>
    <row r="45058" spans="12:14" x14ac:dyDescent="0.25">
      <c r="L45058" s="9"/>
      <c r="M45058" s="9"/>
      <c r="N45058" s="9"/>
    </row>
    <row r="45059" spans="12:14" x14ac:dyDescent="0.25">
      <c r="L45059" s="9"/>
      <c r="M45059" s="9"/>
      <c r="N45059" s="9"/>
    </row>
    <row r="45060" spans="12:14" x14ac:dyDescent="0.25">
      <c r="L45060" s="9"/>
      <c r="M45060" s="9"/>
      <c r="N45060" s="9"/>
    </row>
    <row r="45061" spans="12:14" x14ac:dyDescent="0.25">
      <c r="L45061" s="9"/>
      <c r="M45061" s="9"/>
      <c r="N45061" s="9"/>
    </row>
    <row r="45062" spans="12:14" x14ac:dyDescent="0.25">
      <c r="L45062" s="9"/>
      <c r="M45062" s="9"/>
      <c r="N45062" s="9"/>
    </row>
    <row r="45063" spans="12:14" x14ac:dyDescent="0.25">
      <c r="L45063" s="9"/>
      <c r="M45063" s="9"/>
      <c r="N45063" s="9"/>
    </row>
    <row r="45064" spans="12:14" x14ac:dyDescent="0.25">
      <c r="L45064" s="9"/>
      <c r="M45064" s="9"/>
      <c r="N45064" s="9"/>
    </row>
    <row r="45065" spans="12:14" x14ac:dyDescent="0.25">
      <c r="L45065" s="9"/>
      <c r="M45065" s="9"/>
      <c r="N45065" s="9"/>
    </row>
    <row r="45066" spans="12:14" x14ac:dyDescent="0.25">
      <c r="L45066" s="9"/>
      <c r="M45066" s="9"/>
      <c r="N45066" s="9"/>
    </row>
    <row r="45067" spans="12:14" x14ac:dyDescent="0.25">
      <c r="L45067" s="9"/>
      <c r="M45067" s="9"/>
      <c r="N45067" s="9"/>
    </row>
    <row r="45068" spans="12:14" x14ac:dyDescent="0.25">
      <c r="L45068" s="9"/>
      <c r="M45068" s="9"/>
      <c r="N45068" s="9"/>
    </row>
    <row r="45069" spans="12:14" x14ac:dyDescent="0.25">
      <c r="L45069" s="9"/>
      <c r="M45069" s="9"/>
      <c r="N45069" s="9"/>
    </row>
    <row r="45070" spans="12:14" x14ac:dyDescent="0.25">
      <c r="L45070" s="9"/>
      <c r="M45070" s="9"/>
      <c r="N45070" s="9"/>
    </row>
    <row r="45071" spans="12:14" x14ac:dyDescent="0.25">
      <c r="L45071" s="9"/>
      <c r="M45071" s="9"/>
      <c r="N45071" s="9"/>
    </row>
    <row r="45072" spans="12:14" x14ac:dyDescent="0.25">
      <c r="L45072" s="9"/>
      <c r="M45072" s="9"/>
      <c r="N45072" s="9"/>
    </row>
    <row r="45073" spans="12:14" x14ac:dyDescent="0.25">
      <c r="L45073" s="9"/>
      <c r="M45073" s="9"/>
      <c r="N45073" s="9"/>
    </row>
    <row r="45074" spans="12:14" x14ac:dyDescent="0.25">
      <c r="L45074" s="9"/>
      <c r="M45074" s="9"/>
      <c r="N45074" s="9"/>
    </row>
    <row r="45075" spans="12:14" x14ac:dyDescent="0.25">
      <c r="L45075" s="9"/>
      <c r="M45075" s="9"/>
      <c r="N45075" s="9"/>
    </row>
    <row r="45076" spans="12:14" x14ac:dyDescent="0.25">
      <c r="L45076" s="9"/>
      <c r="M45076" s="9"/>
      <c r="N45076" s="9"/>
    </row>
    <row r="45077" spans="12:14" x14ac:dyDescent="0.25">
      <c r="L45077" s="9"/>
      <c r="M45077" s="9"/>
      <c r="N45077" s="9"/>
    </row>
    <row r="45078" spans="12:14" x14ac:dyDescent="0.25">
      <c r="L45078" s="9"/>
      <c r="M45078" s="9"/>
      <c r="N45078" s="9"/>
    </row>
    <row r="45079" spans="12:14" x14ac:dyDescent="0.25">
      <c r="L45079" s="9"/>
      <c r="M45079" s="9"/>
      <c r="N45079" s="9"/>
    </row>
    <row r="45080" spans="12:14" x14ac:dyDescent="0.25">
      <c r="L45080" s="9"/>
      <c r="M45080" s="9"/>
      <c r="N45080" s="9"/>
    </row>
    <row r="45081" spans="12:14" x14ac:dyDescent="0.25">
      <c r="L45081" s="9"/>
      <c r="M45081" s="9"/>
      <c r="N45081" s="9"/>
    </row>
    <row r="45082" spans="12:14" x14ac:dyDescent="0.25">
      <c r="L45082" s="9"/>
      <c r="M45082" s="9"/>
      <c r="N45082" s="9"/>
    </row>
    <row r="45083" spans="12:14" x14ac:dyDescent="0.25">
      <c r="L45083" s="9"/>
      <c r="M45083" s="9"/>
      <c r="N45083" s="9"/>
    </row>
    <row r="45084" spans="12:14" x14ac:dyDescent="0.25">
      <c r="L45084" s="9"/>
      <c r="M45084" s="9"/>
      <c r="N45084" s="9"/>
    </row>
    <row r="45085" spans="12:14" x14ac:dyDescent="0.25">
      <c r="L45085" s="9"/>
      <c r="M45085" s="9"/>
      <c r="N45085" s="9"/>
    </row>
    <row r="45086" spans="12:14" x14ac:dyDescent="0.25">
      <c r="L45086" s="9"/>
      <c r="M45086" s="9"/>
      <c r="N45086" s="9"/>
    </row>
    <row r="45087" spans="12:14" x14ac:dyDescent="0.25">
      <c r="L45087" s="9"/>
      <c r="M45087" s="9"/>
      <c r="N45087" s="9"/>
    </row>
    <row r="45088" spans="12:14" x14ac:dyDescent="0.25">
      <c r="L45088" s="9"/>
      <c r="M45088" s="9"/>
      <c r="N45088" s="9"/>
    </row>
    <row r="45089" spans="12:14" x14ac:dyDescent="0.25">
      <c r="L45089" s="9"/>
      <c r="M45089" s="9"/>
      <c r="N45089" s="9"/>
    </row>
    <row r="45090" spans="12:14" x14ac:dyDescent="0.25">
      <c r="L45090" s="9"/>
      <c r="M45090" s="9"/>
      <c r="N45090" s="9"/>
    </row>
    <row r="45091" spans="12:14" x14ac:dyDescent="0.25">
      <c r="L45091" s="9"/>
      <c r="M45091" s="9"/>
      <c r="N45091" s="9"/>
    </row>
    <row r="45092" spans="12:14" x14ac:dyDescent="0.25">
      <c r="L45092" s="9"/>
      <c r="M45092" s="9"/>
      <c r="N45092" s="9"/>
    </row>
    <row r="45093" spans="12:14" x14ac:dyDescent="0.25">
      <c r="L45093" s="9"/>
      <c r="M45093" s="9"/>
      <c r="N45093" s="9"/>
    </row>
    <row r="45094" spans="12:14" x14ac:dyDescent="0.25">
      <c r="L45094" s="9"/>
      <c r="M45094" s="9"/>
      <c r="N45094" s="9"/>
    </row>
    <row r="45095" spans="12:14" x14ac:dyDescent="0.25">
      <c r="L45095" s="9"/>
      <c r="M45095" s="9"/>
      <c r="N45095" s="9"/>
    </row>
    <row r="45096" spans="12:14" x14ac:dyDescent="0.25">
      <c r="L45096" s="9"/>
      <c r="M45096" s="9"/>
      <c r="N45096" s="9"/>
    </row>
    <row r="45097" spans="12:14" x14ac:dyDescent="0.25">
      <c r="L45097" s="9"/>
      <c r="M45097" s="9"/>
      <c r="N45097" s="9"/>
    </row>
    <row r="45098" spans="12:14" x14ac:dyDescent="0.25">
      <c r="L45098" s="9"/>
      <c r="M45098" s="9"/>
      <c r="N45098" s="9"/>
    </row>
    <row r="45099" spans="12:14" x14ac:dyDescent="0.25">
      <c r="L45099" s="9"/>
      <c r="M45099" s="9"/>
      <c r="N45099" s="9"/>
    </row>
    <row r="45100" spans="12:14" x14ac:dyDescent="0.25">
      <c r="L45100" s="9"/>
      <c r="M45100" s="9"/>
      <c r="N45100" s="9"/>
    </row>
    <row r="45101" spans="12:14" x14ac:dyDescent="0.25">
      <c r="L45101" s="9"/>
      <c r="M45101" s="9"/>
      <c r="N45101" s="9"/>
    </row>
    <row r="45102" spans="12:14" x14ac:dyDescent="0.25">
      <c r="L45102" s="9"/>
      <c r="M45102" s="9"/>
      <c r="N45102" s="9"/>
    </row>
    <row r="45103" spans="12:14" x14ac:dyDescent="0.25">
      <c r="L45103" s="9"/>
      <c r="M45103" s="9"/>
      <c r="N45103" s="9"/>
    </row>
    <row r="45104" spans="12:14" x14ac:dyDescent="0.25">
      <c r="L45104" s="9"/>
      <c r="M45104" s="9"/>
      <c r="N45104" s="9"/>
    </row>
    <row r="45105" spans="12:14" x14ac:dyDescent="0.25">
      <c r="L45105" s="9"/>
      <c r="M45105" s="9"/>
      <c r="N45105" s="9"/>
    </row>
    <row r="45106" spans="12:14" x14ac:dyDescent="0.25">
      <c r="L45106" s="9"/>
      <c r="M45106" s="9"/>
      <c r="N45106" s="9"/>
    </row>
    <row r="45107" spans="12:14" x14ac:dyDescent="0.25">
      <c r="L45107" s="9"/>
      <c r="M45107" s="9"/>
      <c r="N45107" s="9"/>
    </row>
    <row r="45108" spans="12:14" x14ac:dyDescent="0.25">
      <c r="L45108" s="9"/>
      <c r="M45108" s="9"/>
      <c r="N45108" s="9"/>
    </row>
    <row r="45109" spans="12:14" x14ac:dyDescent="0.25">
      <c r="L45109" s="9"/>
      <c r="M45109" s="9"/>
      <c r="N45109" s="9"/>
    </row>
    <row r="45110" spans="12:14" x14ac:dyDescent="0.25">
      <c r="L45110" s="9"/>
      <c r="M45110" s="9"/>
      <c r="N45110" s="9"/>
    </row>
    <row r="45111" spans="12:14" x14ac:dyDescent="0.25">
      <c r="L45111" s="9"/>
      <c r="M45111" s="9"/>
      <c r="N45111" s="9"/>
    </row>
    <row r="45112" spans="12:14" x14ac:dyDescent="0.25">
      <c r="L45112" s="9"/>
      <c r="M45112" s="9"/>
      <c r="N45112" s="9"/>
    </row>
    <row r="45113" spans="12:14" x14ac:dyDescent="0.25">
      <c r="L45113" s="9"/>
      <c r="M45113" s="9"/>
      <c r="N45113" s="9"/>
    </row>
    <row r="45114" spans="12:14" x14ac:dyDescent="0.25">
      <c r="L45114" s="9"/>
      <c r="M45114" s="9"/>
      <c r="N45114" s="9"/>
    </row>
    <row r="45115" spans="12:14" x14ac:dyDescent="0.25">
      <c r="L45115" s="9"/>
      <c r="M45115" s="9"/>
      <c r="N45115" s="9"/>
    </row>
    <row r="45116" spans="12:14" x14ac:dyDescent="0.25">
      <c r="L45116" s="9"/>
      <c r="M45116" s="9"/>
      <c r="N45116" s="9"/>
    </row>
    <row r="45117" spans="12:14" x14ac:dyDescent="0.25">
      <c r="L45117" s="9"/>
      <c r="M45117" s="9"/>
      <c r="N45117" s="9"/>
    </row>
    <row r="45118" spans="12:14" x14ac:dyDescent="0.25">
      <c r="L45118" s="9"/>
      <c r="M45118" s="9"/>
      <c r="N45118" s="9"/>
    </row>
    <row r="45119" spans="12:14" x14ac:dyDescent="0.25">
      <c r="L45119" s="9"/>
      <c r="M45119" s="9"/>
      <c r="N45119" s="9"/>
    </row>
    <row r="45120" spans="12:14" x14ac:dyDescent="0.25">
      <c r="L45120" s="9"/>
      <c r="M45120" s="9"/>
      <c r="N45120" s="9"/>
    </row>
    <row r="45121" spans="12:14" x14ac:dyDescent="0.25">
      <c r="L45121" s="9"/>
      <c r="M45121" s="9"/>
      <c r="N45121" s="9"/>
    </row>
    <row r="45122" spans="12:14" x14ac:dyDescent="0.25">
      <c r="L45122" s="9"/>
      <c r="M45122" s="9"/>
      <c r="N45122" s="9"/>
    </row>
    <row r="45123" spans="12:14" x14ac:dyDescent="0.25">
      <c r="L45123" s="9"/>
      <c r="M45123" s="9"/>
      <c r="N45123" s="9"/>
    </row>
    <row r="45124" spans="12:14" x14ac:dyDescent="0.25">
      <c r="L45124" s="9"/>
      <c r="M45124" s="9"/>
      <c r="N45124" s="9"/>
    </row>
    <row r="45125" spans="12:14" x14ac:dyDescent="0.25">
      <c r="L45125" s="9"/>
      <c r="M45125" s="9"/>
      <c r="N45125" s="9"/>
    </row>
    <row r="45126" spans="12:14" x14ac:dyDescent="0.25">
      <c r="L45126" s="9"/>
      <c r="M45126" s="9"/>
      <c r="N45126" s="9"/>
    </row>
    <row r="45127" spans="12:14" x14ac:dyDescent="0.25">
      <c r="L45127" s="9"/>
      <c r="M45127" s="9"/>
      <c r="N45127" s="9"/>
    </row>
    <row r="45128" spans="12:14" x14ac:dyDescent="0.25">
      <c r="L45128" s="9"/>
      <c r="M45128" s="9"/>
      <c r="N45128" s="9"/>
    </row>
    <row r="45129" spans="12:14" x14ac:dyDescent="0.25">
      <c r="L45129" s="9"/>
      <c r="M45129" s="9"/>
      <c r="N45129" s="9"/>
    </row>
    <row r="45130" spans="12:14" x14ac:dyDescent="0.25">
      <c r="L45130" s="9"/>
      <c r="M45130" s="9"/>
      <c r="N45130" s="9"/>
    </row>
    <row r="45131" spans="12:14" x14ac:dyDescent="0.25">
      <c r="L45131" s="9"/>
      <c r="M45131" s="9"/>
      <c r="N45131" s="9"/>
    </row>
    <row r="45132" spans="12:14" x14ac:dyDescent="0.25">
      <c r="L45132" s="9"/>
      <c r="M45132" s="9"/>
      <c r="N45132" s="9"/>
    </row>
    <row r="45133" spans="12:14" x14ac:dyDescent="0.25">
      <c r="L45133" s="9"/>
      <c r="M45133" s="9"/>
      <c r="N45133" s="9"/>
    </row>
    <row r="45134" spans="12:14" x14ac:dyDescent="0.25">
      <c r="L45134" s="9"/>
      <c r="M45134" s="9"/>
      <c r="N45134" s="9"/>
    </row>
    <row r="45135" spans="12:14" x14ac:dyDescent="0.25">
      <c r="L45135" s="9"/>
      <c r="M45135" s="9"/>
      <c r="N45135" s="9"/>
    </row>
    <row r="45136" spans="12:14" x14ac:dyDescent="0.25">
      <c r="L45136" s="9"/>
      <c r="M45136" s="9"/>
      <c r="N45136" s="9"/>
    </row>
    <row r="45137" spans="12:14" x14ac:dyDescent="0.25">
      <c r="L45137" s="9"/>
      <c r="M45137" s="9"/>
      <c r="N45137" s="9"/>
    </row>
    <row r="45138" spans="12:14" x14ac:dyDescent="0.25">
      <c r="L45138" s="9"/>
      <c r="M45138" s="9"/>
      <c r="N45138" s="9"/>
    </row>
    <row r="45139" spans="12:14" x14ac:dyDescent="0.25">
      <c r="L45139" s="9"/>
      <c r="M45139" s="9"/>
      <c r="N45139" s="9"/>
    </row>
    <row r="45140" spans="12:14" x14ac:dyDescent="0.25">
      <c r="L45140" s="9"/>
      <c r="M45140" s="9"/>
      <c r="N45140" s="9"/>
    </row>
    <row r="45141" spans="12:14" x14ac:dyDescent="0.25">
      <c r="L45141" s="9"/>
      <c r="M45141" s="9"/>
      <c r="N45141" s="9"/>
    </row>
    <row r="45142" spans="12:14" x14ac:dyDescent="0.25">
      <c r="L45142" s="9"/>
      <c r="M45142" s="9"/>
      <c r="N45142" s="9"/>
    </row>
    <row r="45143" spans="12:14" x14ac:dyDescent="0.25">
      <c r="L45143" s="9"/>
      <c r="M45143" s="9"/>
      <c r="N45143" s="9"/>
    </row>
    <row r="45144" spans="12:14" x14ac:dyDescent="0.25">
      <c r="L45144" s="9"/>
      <c r="M45144" s="9"/>
      <c r="N45144" s="9"/>
    </row>
    <row r="45145" spans="12:14" x14ac:dyDescent="0.25">
      <c r="L45145" s="9"/>
      <c r="M45145" s="9"/>
      <c r="N45145" s="9"/>
    </row>
    <row r="45146" spans="12:14" x14ac:dyDescent="0.25">
      <c r="L45146" s="9"/>
      <c r="M45146" s="9"/>
      <c r="N45146" s="9"/>
    </row>
    <row r="45147" spans="12:14" x14ac:dyDescent="0.25">
      <c r="L45147" s="9"/>
      <c r="M45147" s="9"/>
      <c r="N45147" s="9"/>
    </row>
    <row r="45148" spans="12:14" x14ac:dyDescent="0.25">
      <c r="L45148" s="9"/>
      <c r="M45148" s="9"/>
      <c r="N45148" s="9"/>
    </row>
    <row r="45149" spans="12:14" x14ac:dyDescent="0.25">
      <c r="L45149" s="9"/>
      <c r="M45149" s="9"/>
      <c r="N45149" s="9"/>
    </row>
    <row r="45150" spans="12:14" x14ac:dyDescent="0.25">
      <c r="L45150" s="9"/>
      <c r="M45150" s="9"/>
      <c r="N45150" s="9"/>
    </row>
    <row r="45151" spans="12:14" x14ac:dyDescent="0.25">
      <c r="L45151" s="9"/>
      <c r="M45151" s="9"/>
      <c r="N45151" s="9"/>
    </row>
    <row r="45152" spans="12:14" x14ac:dyDescent="0.25">
      <c r="L45152" s="9"/>
      <c r="M45152" s="9"/>
      <c r="N45152" s="9"/>
    </row>
    <row r="45153" spans="12:14" x14ac:dyDescent="0.25">
      <c r="L45153" s="9"/>
      <c r="M45153" s="9"/>
      <c r="N45153" s="9"/>
    </row>
    <row r="45154" spans="12:14" x14ac:dyDescent="0.25">
      <c r="L45154" s="9"/>
      <c r="M45154" s="9"/>
      <c r="N45154" s="9"/>
    </row>
    <row r="45155" spans="12:14" x14ac:dyDescent="0.25">
      <c r="L45155" s="9"/>
      <c r="M45155" s="9"/>
      <c r="N45155" s="9"/>
    </row>
    <row r="45156" spans="12:14" x14ac:dyDescent="0.25">
      <c r="L45156" s="9"/>
      <c r="M45156" s="9"/>
      <c r="N45156" s="9"/>
    </row>
    <row r="45157" spans="12:14" x14ac:dyDescent="0.25">
      <c r="L45157" s="9"/>
      <c r="M45157" s="9"/>
      <c r="N45157" s="9"/>
    </row>
    <row r="45158" spans="12:14" x14ac:dyDescent="0.25">
      <c r="L45158" s="9"/>
      <c r="M45158" s="9"/>
      <c r="N45158" s="9"/>
    </row>
    <row r="45159" spans="12:14" x14ac:dyDescent="0.25">
      <c r="L45159" s="9"/>
      <c r="M45159" s="9"/>
      <c r="N45159" s="9"/>
    </row>
    <row r="45160" spans="12:14" x14ac:dyDescent="0.25">
      <c r="L45160" s="9"/>
      <c r="M45160" s="9"/>
      <c r="N45160" s="9"/>
    </row>
    <row r="45161" spans="12:14" x14ac:dyDescent="0.25">
      <c r="L45161" s="9"/>
      <c r="M45161" s="9"/>
      <c r="N45161" s="9"/>
    </row>
    <row r="45162" spans="12:14" x14ac:dyDescent="0.25">
      <c r="L45162" s="9"/>
      <c r="M45162" s="9"/>
      <c r="N45162" s="9"/>
    </row>
    <row r="45163" spans="12:14" x14ac:dyDescent="0.25">
      <c r="L45163" s="9"/>
      <c r="M45163" s="9"/>
      <c r="N45163" s="9"/>
    </row>
    <row r="45164" spans="12:14" x14ac:dyDescent="0.25">
      <c r="L45164" s="9"/>
      <c r="M45164" s="9"/>
      <c r="N45164" s="9"/>
    </row>
    <row r="45165" spans="12:14" x14ac:dyDescent="0.25">
      <c r="L45165" s="9"/>
      <c r="M45165" s="9"/>
      <c r="N45165" s="9"/>
    </row>
    <row r="45166" spans="12:14" x14ac:dyDescent="0.25">
      <c r="L45166" s="9"/>
      <c r="M45166" s="9"/>
      <c r="N45166" s="9"/>
    </row>
    <row r="45167" spans="12:14" x14ac:dyDescent="0.25">
      <c r="L45167" s="9"/>
      <c r="M45167" s="9"/>
      <c r="N45167" s="9"/>
    </row>
    <row r="45168" spans="12:14" x14ac:dyDescent="0.25">
      <c r="L45168" s="9"/>
      <c r="M45168" s="9"/>
      <c r="N45168" s="9"/>
    </row>
    <row r="45169" spans="12:14" x14ac:dyDescent="0.25">
      <c r="L45169" s="9"/>
      <c r="M45169" s="9"/>
      <c r="N45169" s="9"/>
    </row>
    <row r="45170" spans="12:14" x14ac:dyDescent="0.25">
      <c r="L45170" s="9"/>
      <c r="M45170" s="9"/>
      <c r="N45170" s="9"/>
    </row>
    <row r="45171" spans="12:14" x14ac:dyDescent="0.25">
      <c r="L45171" s="9"/>
      <c r="M45171" s="9"/>
      <c r="N45171" s="9"/>
    </row>
    <row r="45172" spans="12:14" x14ac:dyDescent="0.25">
      <c r="L45172" s="9"/>
      <c r="M45172" s="9"/>
      <c r="N45172" s="9"/>
    </row>
    <row r="45173" spans="12:14" x14ac:dyDescent="0.25">
      <c r="L45173" s="9"/>
      <c r="M45173" s="9"/>
      <c r="N45173" s="9"/>
    </row>
    <row r="45174" spans="12:14" x14ac:dyDescent="0.25">
      <c r="L45174" s="9"/>
      <c r="M45174" s="9"/>
      <c r="N45174" s="9"/>
    </row>
    <row r="45175" spans="12:14" x14ac:dyDescent="0.25">
      <c r="L45175" s="9"/>
      <c r="M45175" s="9"/>
      <c r="N45175" s="9"/>
    </row>
    <row r="45176" spans="12:14" x14ac:dyDescent="0.25">
      <c r="L45176" s="9"/>
      <c r="M45176" s="9"/>
      <c r="N45176" s="9"/>
    </row>
    <row r="45177" spans="12:14" x14ac:dyDescent="0.25">
      <c r="L45177" s="9"/>
      <c r="M45177" s="9"/>
      <c r="N45177" s="9"/>
    </row>
    <row r="45178" spans="12:14" x14ac:dyDescent="0.25">
      <c r="L45178" s="9"/>
      <c r="M45178" s="9"/>
      <c r="N45178" s="9"/>
    </row>
    <row r="45179" spans="12:14" x14ac:dyDescent="0.25">
      <c r="L45179" s="9"/>
      <c r="M45179" s="9"/>
      <c r="N45179" s="9"/>
    </row>
    <row r="45180" spans="12:14" x14ac:dyDescent="0.25">
      <c r="L45180" s="9"/>
      <c r="M45180" s="9"/>
      <c r="N45180" s="9"/>
    </row>
    <row r="45181" spans="12:14" x14ac:dyDescent="0.25">
      <c r="L45181" s="9"/>
      <c r="M45181" s="9"/>
      <c r="N45181" s="9"/>
    </row>
    <row r="45182" spans="12:14" x14ac:dyDescent="0.25">
      <c r="L45182" s="9"/>
      <c r="M45182" s="9"/>
      <c r="N45182" s="9"/>
    </row>
    <row r="45183" spans="12:14" x14ac:dyDescent="0.25">
      <c r="L45183" s="9"/>
      <c r="M45183" s="9"/>
      <c r="N45183" s="9"/>
    </row>
    <row r="45184" spans="12:14" x14ac:dyDescent="0.25">
      <c r="L45184" s="9"/>
      <c r="M45184" s="9"/>
      <c r="N45184" s="9"/>
    </row>
    <row r="45185" spans="12:14" x14ac:dyDescent="0.25">
      <c r="L45185" s="9"/>
      <c r="M45185" s="9"/>
      <c r="N45185" s="9"/>
    </row>
    <row r="45186" spans="12:14" x14ac:dyDescent="0.25">
      <c r="L45186" s="9"/>
      <c r="M45186" s="9"/>
      <c r="N45186" s="9"/>
    </row>
    <row r="45187" spans="12:14" x14ac:dyDescent="0.25">
      <c r="L45187" s="9"/>
      <c r="M45187" s="9"/>
      <c r="N45187" s="9"/>
    </row>
    <row r="45188" spans="12:14" x14ac:dyDescent="0.25">
      <c r="L45188" s="9"/>
      <c r="M45188" s="9"/>
      <c r="N45188" s="9"/>
    </row>
    <row r="45189" spans="12:14" x14ac:dyDescent="0.25">
      <c r="L45189" s="9"/>
      <c r="M45189" s="9"/>
      <c r="N45189" s="9"/>
    </row>
    <row r="45190" spans="12:14" x14ac:dyDescent="0.25">
      <c r="L45190" s="9"/>
      <c r="M45190" s="9"/>
      <c r="N45190" s="9"/>
    </row>
    <row r="45191" spans="12:14" x14ac:dyDescent="0.25">
      <c r="L45191" s="9"/>
      <c r="M45191" s="9"/>
      <c r="N45191" s="9"/>
    </row>
    <row r="45192" spans="12:14" x14ac:dyDescent="0.25">
      <c r="L45192" s="9"/>
      <c r="M45192" s="9"/>
      <c r="N45192" s="9"/>
    </row>
    <row r="45193" spans="12:14" x14ac:dyDescent="0.25">
      <c r="L45193" s="9"/>
      <c r="M45193" s="9"/>
      <c r="N45193" s="9"/>
    </row>
    <row r="45194" spans="12:14" x14ac:dyDescent="0.25">
      <c r="L45194" s="9"/>
      <c r="M45194" s="9"/>
      <c r="N45194" s="9"/>
    </row>
    <row r="45195" spans="12:14" x14ac:dyDescent="0.25">
      <c r="L45195" s="9"/>
      <c r="M45195" s="9"/>
      <c r="N45195" s="9"/>
    </row>
    <row r="45196" spans="12:14" x14ac:dyDescent="0.25">
      <c r="L45196" s="9"/>
      <c r="M45196" s="9"/>
      <c r="N45196" s="9"/>
    </row>
    <row r="45197" spans="12:14" x14ac:dyDescent="0.25">
      <c r="L45197" s="9"/>
      <c r="M45197" s="9"/>
      <c r="N45197" s="9"/>
    </row>
    <row r="45198" spans="12:14" x14ac:dyDescent="0.25">
      <c r="L45198" s="9"/>
      <c r="M45198" s="9"/>
      <c r="N45198" s="9"/>
    </row>
    <row r="45199" spans="12:14" x14ac:dyDescent="0.25">
      <c r="L45199" s="9"/>
      <c r="M45199" s="9"/>
      <c r="N45199" s="9"/>
    </row>
    <row r="45200" spans="12:14" x14ac:dyDescent="0.25">
      <c r="L45200" s="9"/>
      <c r="M45200" s="9"/>
      <c r="N45200" s="9"/>
    </row>
    <row r="45201" spans="12:14" x14ac:dyDescent="0.25">
      <c r="L45201" s="9"/>
      <c r="M45201" s="9"/>
      <c r="N45201" s="9"/>
    </row>
    <row r="45202" spans="12:14" x14ac:dyDescent="0.25">
      <c r="L45202" s="9"/>
      <c r="M45202" s="9"/>
      <c r="N45202" s="9"/>
    </row>
    <row r="45203" spans="12:14" x14ac:dyDescent="0.25">
      <c r="L45203" s="9"/>
      <c r="M45203" s="9"/>
      <c r="N45203" s="9"/>
    </row>
    <row r="45204" spans="12:14" x14ac:dyDescent="0.25">
      <c r="L45204" s="9"/>
      <c r="M45204" s="9"/>
      <c r="N45204" s="9"/>
    </row>
    <row r="45205" spans="12:14" x14ac:dyDescent="0.25">
      <c r="L45205" s="9"/>
      <c r="M45205" s="9"/>
      <c r="N45205" s="9"/>
    </row>
    <row r="45206" spans="12:14" x14ac:dyDescent="0.25">
      <c r="L45206" s="9"/>
      <c r="M45206" s="9"/>
      <c r="N45206" s="9"/>
    </row>
    <row r="45207" spans="12:14" x14ac:dyDescent="0.25">
      <c r="L45207" s="9"/>
      <c r="M45207" s="9"/>
      <c r="N45207" s="9"/>
    </row>
    <row r="45208" spans="12:14" x14ac:dyDescent="0.25">
      <c r="L45208" s="9"/>
      <c r="M45208" s="9"/>
      <c r="N45208" s="9"/>
    </row>
    <row r="45209" spans="12:14" x14ac:dyDescent="0.25">
      <c r="L45209" s="9"/>
      <c r="M45209" s="9"/>
      <c r="N45209" s="9"/>
    </row>
    <row r="45210" spans="12:14" x14ac:dyDescent="0.25">
      <c r="L45210" s="9"/>
      <c r="M45210" s="9"/>
      <c r="N45210" s="9"/>
    </row>
    <row r="45211" spans="12:14" x14ac:dyDescent="0.25">
      <c r="L45211" s="9"/>
      <c r="M45211" s="9"/>
      <c r="N45211" s="9"/>
    </row>
    <row r="45212" spans="12:14" x14ac:dyDescent="0.25">
      <c r="L45212" s="9"/>
      <c r="M45212" s="9"/>
      <c r="N45212" s="9"/>
    </row>
    <row r="45213" spans="12:14" x14ac:dyDescent="0.25">
      <c r="L45213" s="9"/>
      <c r="M45213" s="9"/>
      <c r="N45213" s="9"/>
    </row>
    <row r="45214" spans="12:14" x14ac:dyDescent="0.25">
      <c r="L45214" s="9"/>
      <c r="M45214" s="9"/>
      <c r="N45214" s="9"/>
    </row>
    <row r="45215" spans="12:14" x14ac:dyDescent="0.25">
      <c r="L45215" s="9"/>
      <c r="M45215" s="9"/>
      <c r="N45215" s="9"/>
    </row>
    <row r="45216" spans="12:14" x14ac:dyDescent="0.25">
      <c r="L45216" s="9"/>
      <c r="M45216" s="9"/>
      <c r="N45216" s="9"/>
    </row>
    <row r="45217" spans="12:14" x14ac:dyDescent="0.25">
      <c r="L45217" s="9"/>
      <c r="M45217" s="9"/>
      <c r="N45217" s="9"/>
    </row>
    <row r="45218" spans="12:14" x14ac:dyDescent="0.25">
      <c r="L45218" s="9"/>
      <c r="M45218" s="9"/>
      <c r="N45218" s="9"/>
    </row>
    <row r="45219" spans="12:14" x14ac:dyDescent="0.25">
      <c r="L45219" s="9"/>
      <c r="M45219" s="9"/>
      <c r="N45219" s="9"/>
    </row>
    <row r="45220" spans="12:14" x14ac:dyDescent="0.25">
      <c r="L45220" s="9"/>
      <c r="M45220" s="9"/>
      <c r="N45220" s="9"/>
    </row>
    <row r="45221" spans="12:14" x14ac:dyDescent="0.25">
      <c r="L45221" s="9"/>
      <c r="M45221" s="9"/>
      <c r="N45221" s="9"/>
    </row>
    <row r="45222" spans="12:14" x14ac:dyDescent="0.25">
      <c r="L45222" s="9"/>
      <c r="M45222" s="9"/>
      <c r="N45222" s="9"/>
    </row>
    <row r="45223" spans="12:14" x14ac:dyDescent="0.25">
      <c r="L45223" s="9"/>
      <c r="M45223" s="9"/>
      <c r="N45223" s="9"/>
    </row>
    <row r="45224" spans="12:14" x14ac:dyDescent="0.25">
      <c r="L45224" s="9"/>
      <c r="M45224" s="9"/>
      <c r="N45224" s="9"/>
    </row>
    <row r="45225" spans="12:14" x14ac:dyDescent="0.25">
      <c r="L45225" s="9"/>
      <c r="M45225" s="9"/>
      <c r="N45225" s="9"/>
    </row>
    <row r="45226" spans="12:14" x14ac:dyDescent="0.25">
      <c r="L45226" s="9"/>
      <c r="M45226" s="9"/>
      <c r="N45226" s="9"/>
    </row>
    <row r="45227" spans="12:14" x14ac:dyDescent="0.25">
      <c r="L45227" s="9"/>
      <c r="M45227" s="9"/>
      <c r="N45227" s="9"/>
    </row>
    <row r="45228" spans="12:14" x14ac:dyDescent="0.25">
      <c r="L45228" s="9"/>
      <c r="M45228" s="9"/>
      <c r="N45228" s="9"/>
    </row>
    <row r="45229" spans="12:14" x14ac:dyDescent="0.25">
      <c r="L45229" s="9"/>
      <c r="M45229" s="9"/>
      <c r="N45229" s="9"/>
    </row>
    <row r="45230" spans="12:14" x14ac:dyDescent="0.25">
      <c r="L45230" s="9"/>
      <c r="M45230" s="9"/>
      <c r="N45230" s="9"/>
    </row>
    <row r="45231" spans="12:14" x14ac:dyDescent="0.25">
      <c r="L45231" s="9"/>
      <c r="M45231" s="9"/>
      <c r="N45231" s="9"/>
    </row>
    <row r="45232" spans="12:14" x14ac:dyDescent="0.25">
      <c r="L45232" s="9"/>
      <c r="M45232" s="9"/>
      <c r="N45232" s="9"/>
    </row>
    <row r="45233" spans="12:14" x14ac:dyDescent="0.25">
      <c r="L45233" s="9"/>
      <c r="M45233" s="9"/>
      <c r="N45233" s="9"/>
    </row>
    <row r="45234" spans="12:14" x14ac:dyDescent="0.25">
      <c r="L45234" s="9"/>
      <c r="M45234" s="9"/>
      <c r="N45234" s="9"/>
    </row>
    <row r="45235" spans="12:14" x14ac:dyDescent="0.25">
      <c r="L45235" s="9"/>
      <c r="M45235" s="9"/>
      <c r="N45235" s="9"/>
    </row>
    <row r="45236" spans="12:14" x14ac:dyDescent="0.25">
      <c r="L45236" s="9"/>
      <c r="M45236" s="9"/>
      <c r="N45236" s="9"/>
    </row>
    <row r="45237" spans="12:14" x14ac:dyDescent="0.25">
      <c r="L45237" s="9"/>
      <c r="M45237" s="9"/>
      <c r="N45237" s="9"/>
    </row>
    <row r="45238" spans="12:14" x14ac:dyDescent="0.25">
      <c r="L45238" s="9"/>
      <c r="M45238" s="9"/>
      <c r="N45238" s="9"/>
    </row>
    <row r="45239" spans="12:14" x14ac:dyDescent="0.25">
      <c r="L45239" s="9"/>
      <c r="M45239" s="9"/>
      <c r="N45239" s="9"/>
    </row>
    <row r="45240" spans="12:14" x14ac:dyDescent="0.25">
      <c r="L45240" s="9"/>
      <c r="M45240" s="9"/>
      <c r="N45240" s="9"/>
    </row>
    <row r="45241" spans="12:14" x14ac:dyDescent="0.25">
      <c r="L45241" s="9"/>
      <c r="M45241" s="9"/>
      <c r="N45241" s="9"/>
    </row>
    <row r="45242" spans="12:14" x14ac:dyDescent="0.25">
      <c r="L45242" s="9"/>
      <c r="M45242" s="9"/>
      <c r="N45242" s="9"/>
    </row>
    <row r="45243" spans="12:14" x14ac:dyDescent="0.25">
      <c r="L45243" s="9"/>
      <c r="M45243" s="9"/>
      <c r="N45243" s="9"/>
    </row>
    <row r="45244" spans="12:14" x14ac:dyDescent="0.25">
      <c r="L45244" s="9"/>
      <c r="M45244" s="9"/>
      <c r="N45244" s="9"/>
    </row>
    <row r="45245" spans="12:14" x14ac:dyDescent="0.25">
      <c r="L45245" s="9"/>
      <c r="M45245" s="9"/>
      <c r="N45245" s="9"/>
    </row>
    <row r="45246" spans="12:14" x14ac:dyDescent="0.25">
      <c r="L45246" s="9"/>
      <c r="M45246" s="9"/>
      <c r="N45246" s="9"/>
    </row>
    <row r="45247" spans="12:14" x14ac:dyDescent="0.25">
      <c r="L45247" s="9"/>
      <c r="M45247" s="9"/>
      <c r="N45247" s="9"/>
    </row>
    <row r="45248" spans="12:14" x14ac:dyDescent="0.25">
      <c r="L45248" s="9"/>
      <c r="M45248" s="9"/>
      <c r="N45248" s="9"/>
    </row>
    <row r="45249" spans="12:14" x14ac:dyDescent="0.25">
      <c r="L45249" s="9"/>
      <c r="M45249" s="9"/>
      <c r="N45249" s="9"/>
    </row>
    <row r="45250" spans="12:14" x14ac:dyDescent="0.25">
      <c r="L45250" s="9"/>
      <c r="M45250" s="9"/>
      <c r="N45250" s="9"/>
    </row>
    <row r="45251" spans="12:14" x14ac:dyDescent="0.25">
      <c r="L45251" s="9"/>
      <c r="M45251" s="9"/>
      <c r="N45251" s="9"/>
    </row>
    <row r="45252" spans="12:14" x14ac:dyDescent="0.25">
      <c r="L45252" s="9"/>
      <c r="M45252" s="9"/>
      <c r="N45252" s="9"/>
    </row>
    <row r="45253" spans="12:14" x14ac:dyDescent="0.25">
      <c r="L45253" s="9"/>
      <c r="M45253" s="9"/>
      <c r="N45253" s="9"/>
    </row>
    <row r="45254" spans="12:14" x14ac:dyDescent="0.25">
      <c r="L45254" s="9"/>
      <c r="M45254" s="9"/>
      <c r="N45254" s="9"/>
    </row>
    <row r="45255" spans="12:14" x14ac:dyDescent="0.25">
      <c r="L45255" s="9"/>
      <c r="M45255" s="9"/>
      <c r="N45255" s="9"/>
    </row>
    <row r="45256" spans="12:14" x14ac:dyDescent="0.25">
      <c r="L45256" s="9"/>
      <c r="M45256" s="9"/>
      <c r="N45256" s="9"/>
    </row>
    <row r="45257" spans="12:14" x14ac:dyDescent="0.25">
      <c r="L45257" s="9"/>
      <c r="M45257" s="9"/>
      <c r="N45257" s="9"/>
    </row>
    <row r="45258" spans="12:14" x14ac:dyDescent="0.25">
      <c r="L45258" s="9"/>
      <c r="M45258" s="9"/>
      <c r="N45258" s="9"/>
    </row>
    <row r="45259" spans="12:14" x14ac:dyDescent="0.25">
      <c r="L45259" s="9"/>
      <c r="M45259" s="9"/>
      <c r="N45259" s="9"/>
    </row>
    <row r="45260" spans="12:14" x14ac:dyDescent="0.25">
      <c r="L45260" s="9"/>
      <c r="M45260" s="9"/>
      <c r="N45260" s="9"/>
    </row>
    <row r="45261" spans="12:14" x14ac:dyDescent="0.25">
      <c r="L45261" s="9"/>
      <c r="M45261" s="9"/>
      <c r="N45261" s="9"/>
    </row>
    <row r="45262" spans="12:14" x14ac:dyDescent="0.25">
      <c r="L45262" s="9"/>
      <c r="M45262" s="9"/>
      <c r="N45262" s="9"/>
    </row>
    <row r="45263" spans="12:14" x14ac:dyDescent="0.25">
      <c r="L45263" s="9"/>
      <c r="M45263" s="9"/>
      <c r="N45263" s="9"/>
    </row>
    <row r="45264" spans="12:14" x14ac:dyDescent="0.25">
      <c r="L45264" s="9"/>
      <c r="M45264" s="9"/>
      <c r="N45264" s="9"/>
    </row>
    <row r="45265" spans="12:14" x14ac:dyDescent="0.25">
      <c r="L45265" s="9"/>
      <c r="M45265" s="9"/>
      <c r="N45265" s="9"/>
    </row>
    <row r="45266" spans="12:14" x14ac:dyDescent="0.25">
      <c r="L45266" s="9"/>
      <c r="M45266" s="9"/>
      <c r="N45266" s="9"/>
    </row>
    <row r="45267" spans="12:14" x14ac:dyDescent="0.25">
      <c r="L45267" s="9"/>
      <c r="M45267" s="9"/>
      <c r="N45267" s="9"/>
    </row>
    <row r="45268" spans="12:14" x14ac:dyDescent="0.25">
      <c r="L45268" s="9"/>
      <c r="M45268" s="9"/>
      <c r="N45268" s="9"/>
    </row>
    <row r="45269" spans="12:14" x14ac:dyDescent="0.25">
      <c r="L45269" s="9"/>
      <c r="M45269" s="9"/>
      <c r="N45269" s="9"/>
    </row>
    <row r="45270" spans="12:14" x14ac:dyDescent="0.25">
      <c r="L45270" s="9"/>
      <c r="M45270" s="9"/>
      <c r="N45270" s="9"/>
    </row>
    <row r="45271" spans="12:14" x14ac:dyDescent="0.25">
      <c r="L45271" s="9"/>
      <c r="M45271" s="9"/>
      <c r="N45271" s="9"/>
    </row>
    <row r="45272" spans="12:14" x14ac:dyDescent="0.25">
      <c r="L45272" s="9"/>
      <c r="M45272" s="9"/>
      <c r="N45272" s="9"/>
    </row>
    <row r="45273" spans="12:14" x14ac:dyDescent="0.25">
      <c r="L45273" s="9"/>
      <c r="M45273" s="9"/>
      <c r="N45273" s="9"/>
    </row>
    <row r="45274" spans="12:14" x14ac:dyDescent="0.25">
      <c r="L45274" s="9"/>
      <c r="M45274" s="9"/>
      <c r="N45274" s="9"/>
    </row>
    <row r="45275" spans="12:14" x14ac:dyDescent="0.25">
      <c r="L45275" s="9"/>
      <c r="M45275" s="9"/>
      <c r="N45275" s="9"/>
    </row>
    <row r="45276" spans="12:14" x14ac:dyDescent="0.25">
      <c r="L45276" s="9"/>
      <c r="M45276" s="9"/>
      <c r="N45276" s="9"/>
    </row>
    <row r="45277" spans="12:14" x14ac:dyDescent="0.25">
      <c r="L45277" s="9"/>
      <c r="M45277" s="9"/>
      <c r="N45277" s="9"/>
    </row>
    <row r="45278" spans="12:14" x14ac:dyDescent="0.25">
      <c r="L45278" s="9"/>
      <c r="M45278" s="9"/>
      <c r="N45278" s="9"/>
    </row>
    <row r="45279" spans="12:14" x14ac:dyDescent="0.25">
      <c r="L45279" s="9"/>
      <c r="M45279" s="9"/>
      <c r="N45279" s="9"/>
    </row>
    <row r="45280" spans="12:14" x14ac:dyDescent="0.25">
      <c r="L45280" s="9"/>
      <c r="M45280" s="9"/>
      <c r="N45280" s="9"/>
    </row>
    <row r="45281" spans="12:14" x14ac:dyDescent="0.25">
      <c r="L45281" s="9"/>
      <c r="M45281" s="9"/>
      <c r="N45281" s="9"/>
    </row>
    <row r="45282" spans="12:14" x14ac:dyDescent="0.25">
      <c r="L45282" s="9"/>
      <c r="M45282" s="9"/>
      <c r="N45282" s="9"/>
    </row>
    <row r="45283" spans="12:14" x14ac:dyDescent="0.25">
      <c r="L45283" s="9"/>
      <c r="M45283" s="9"/>
      <c r="N45283" s="9"/>
    </row>
    <row r="45284" spans="12:14" x14ac:dyDescent="0.25">
      <c r="L45284" s="9"/>
      <c r="M45284" s="9"/>
      <c r="N45284" s="9"/>
    </row>
    <row r="45285" spans="12:14" x14ac:dyDescent="0.25">
      <c r="L45285" s="9"/>
      <c r="M45285" s="9"/>
      <c r="N45285" s="9"/>
    </row>
    <row r="45286" spans="12:14" x14ac:dyDescent="0.25">
      <c r="L45286" s="9"/>
      <c r="M45286" s="9"/>
      <c r="N45286" s="9"/>
    </row>
    <row r="45287" spans="12:14" x14ac:dyDescent="0.25">
      <c r="L45287" s="9"/>
      <c r="M45287" s="9"/>
      <c r="N45287" s="9"/>
    </row>
    <row r="45288" spans="12:14" x14ac:dyDescent="0.25">
      <c r="L45288" s="9"/>
      <c r="M45288" s="9"/>
      <c r="N45288" s="9"/>
    </row>
    <row r="45289" spans="12:14" x14ac:dyDescent="0.25">
      <c r="L45289" s="9"/>
      <c r="M45289" s="9"/>
      <c r="N45289" s="9"/>
    </row>
    <row r="45290" spans="12:14" x14ac:dyDescent="0.25">
      <c r="L45290" s="9"/>
      <c r="M45290" s="9"/>
      <c r="N45290" s="9"/>
    </row>
    <row r="45291" spans="12:14" x14ac:dyDescent="0.25">
      <c r="L45291" s="9"/>
      <c r="M45291" s="9"/>
      <c r="N45291" s="9"/>
    </row>
    <row r="45292" spans="12:14" x14ac:dyDescent="0.25">
      <c r="L45292" s="9"/>
      <c r="M45292" s="9"/>
      <c r="N45292" s="9"/>
    </row>
    <row r="45293" spans="12:14" x14ac:dyDescent="0.25">
      <c r="L45293" s="9"/>
      <c r="M45293" s="9"/>
      <c r="N45293" s="9"/>
    </row>
    <row r="45294" spans="12:14" x14ac:dyDescent="0.25">
      <c r="L45294" s="9"/>
      <c r="M45294" s="9"/>
      <c r="N45294" s="9"/>
    </row>
    <row r="45295" spans="12:14" x14ac:dyDescent="0.25">
      <c r="L45295" s="9"/>
      <c r="M45295" s="9"/>
      <c r="N45295" s="9"/>
    </row>
    <row r="45296" spans="12:14" x14ac:dyDescent="0.25">
      <c r="L45296" s="9"/>
      <c r="M45296" s="9"/>
      <c r="N45296" s="9"/>
    </row>
    <row r="45297" spans="12:14" x14ac:dyDescent="0.25">
      <c r="L45297" s="9"/>
      <c r="M45297" s="9"/>
      <c r="N45297" s="9"/>
    </row>
    <row r="45298" spans="12:14" x14ac:dyDescent="0.25">
      <c r="L45298" s="9"/>
      <c r="M45298" s="9"/>
      <c r="N45298" s="9"/>
    </row>
    <row r="45299" spans="12:14" x14ac:dyDescent="0.25">
      <c r="L45299" s="9"/>
      <c r="M45299" s="9"/>
      <c r="N45299" s="9"/>
    </row>
    <row r="45300" spans="12:14" x14ac:dyDescent="0.25">
      <c r="L45300" s="9"/>
      <c r="M45300" s="9"/>
      <c r="N45300" s="9"/>
    </row>
    <row r="45301" spans="12:14" x14ac:dyDescent="0.25">
      <c r="L45301" s="9"/>
      <c r="M45301" s="9"/>
      <c r="N45301" s="9"/>
    </row>
    <row r="45302" spans="12:14" x14ac:dyDescent="0.25">
      <c r="L45302" s="9"/>
      <c r="M45302" s="9"/>
      <c r="N45302" s="9"/>
    </row>
    <row r="45303" spans="12:14" x14ac:dyDescent="0.25">
      <c r="L45303" s="9"/>
      <c r="M45303" s="9"/>
      <c r="N45303" s="9"/>
    </row>
    <row r="45304" spans="12:14" x14ac:dyDescent="0.25">
      <c r="L45304" s="9"/>
      <c r="M45304" s="9"/>
      <c r="N45304" s="9"/>
    </row>
    <row r="45305" spans="12:14" x14ac:dyDescent="0.25">
      <c r="L45305" s="9"/>
      <c r="M45305" s="9"/>
      <c r="N45305" s="9"/>
    </row>
    <row r="45306" spans="12:14" x14ac:dyDescent="0.25">
      <c r="L45306" s="9"/>
      <c r="M45306" s="9"/>
      <c r="N45306" s="9"/>
    </row>
    <row r="45307" spans="12:14" x14ac:dyDescent="0.25">
      <c r="L45307" s="9"/>
      <c r="M45307" s="9"/>
      <c r="N45307" s="9"/>
    </row>
    <row r="45308" spans="12:14" x14ac:dyDescent="0.25">
      <c r="L45308" s="9"/>
      <c r="M45308" s="9"/>
      <c r="N45308" s="9"/>
    </row>
    <row r="45309" spans="12:14" x14ac:dyDescent="0.25">
      <c r="L45309" s="9"/>
      <c r="M45309" s="9"/>
      <c r="N45309" s="9"/>
    </row>
    <row r="45310" spans="12:14" x14ac:dyDescent="0.25">
      <c r="L45310" s="9"/>
      <c r="M45310" s="9"/>
      <c r="N45310" s="9"/>
    </row>
    <row r="45311" spans="12:14" x14ac:dyDescent="0.25">
      <c r="L45311" s="9"/>
      <c r="M45311" s="9"/>
      <c r="N45311" s="9"/>
    </row>
    <row r="45312" spans="12:14" x14ac:dyDescent="0.25">
      <c r="L45312" s="9"/>
      <c r="M45312" s="9"/>
      <c r="N45312" s="9"/>
    </row>
    <row r="45313" spans="12:14" x14ac:dyDescent="0.25">
      <c r="L45313" s="9"/>
      <c r="M45313" s="9"/>
      <c r="N45313" s="9"/>
    </row>
    <row r="45314" spans="12:14" x14ac:dyDescent="0.25">
      <c r="L45314" s="9"/>
      <c r="M45314" s="9"/>
      <c r="N45314" s="9"/>
    </row>
    <row r="45315" spans="12:14" x14ac:dyDescent="0.25">
      <c r="L45315" s="9"/>
      <c r="M45315" s="9"/>
      <c r="N45315" s="9"/>
    </row>
    <row r="45316" spans="12:14" x14ac:dyDescent="0.25">
      <c r="L45316" s="9"/>
      <c r="M45316" s="9"/>
      <c r="N45316" s="9"/>
    </row>
    <row r="45317" spans="12:14" x14ac:dyDescent="0.25">
      <c r="L45317" s="9"/>
      <c r="M45317" s="9"/>
      <c r="N45317" s="9"/>
    </row>
    <row r="45318" spans="12:14" x14ac:dyDescent="0.25">
      <c r="L45318" s="9"/>
      <c r="M45318" s="9"/>
      <c r="N45318" s="9"/>
    </row>
    <row r="45319" spans="12:14" x14ac:dyDescent="0.25">
      <c r="L45319" s="9"/>
      <c r="M45319" s="9"/>
      <c r="N45319" s="9"/>
    </row>
    <row r="45320" spans="12:14" x14ac:dyDescent="0.25">
      <c r="L45320" s="9"/>
      <c r="M45320" s="9"/>
      <c r="N45320" s="9"/>
    </row>
    <row r="45321" spans="12:14" x14ac:dyDescent="0.25">
      <c r="L45321" s="9"/>
      <c r="M45321" s="9"/>
      <c r="N45321" s="9"/>
    </row>
    <row r="45322" spans="12:14" x14ac:dyDescent="0.25">
      <c r="L45322" s="9"/>
      <c r="M45322" s="9"/>
      <c r="N45322" s="9"/>
    </row>
    <row r="45323" spans="12:14" x14ac:dyDescent="0.25">
      <c r="L45323" s="9"/>
      <c r="M45323" s="9"/>
      <c r="N45323" s="9"/>
    </row>
    <row r="45324" spans="12:14" x14ac:dyDescent="0.25">
      <c r="L45324" s="9"/>
      <c r="M45324" s="9"/>
      <c r="N45324" s="9"/>
    </row>
    <row r="45325" spans="12:14" x14ac:dyDescent="0.25">
      <c r="L45325" s="9"/>
      <c r="M45325" s="9"/>
      <c r="N45325" s="9"/>
    </row>
    <row r="45326" spans="12:14" x14ac:dyDescent="0.25">
      <c r="L45326" s="9"/>
      <c r="M45326" s="9"/>
      <c r="N45326" s="9"/>
    </row>
    <row r="45327" spans="12:14" x14ac:dyDescent="0.25">
      <c r="L45327" s="9"/>
      <c r="M45327" s="9"/>
      <c r="N45327" s="9"/>
    </row>
    <row r="45328" spans="12:14" x14ac:dyDescent="0.25">
      <c r="L45328" s="9"/>
      <c r="M45328" s="9"/>
      <c r="N45328" s="9"/>
    </row>
    <row r="45329" spans="12:14" x14ac:dyDescent="0.25">
      <c r="L45329" s="9"/>
      <c r="M45329" s="9"/>
      <c r="N45329" s="9"/>
    </row>
    <row r="45330" spans="12:14" x14ac:dyDescent="0.25">
      <c r="L45330" s="9"/>
      <c r="M45330" s="9"/>
      <c r="N45330" s="9"/>
    </row>
    <row r="45331" spans="12:14" x14ac:dyDescent="0.25">
      <c r="L45331" s="9"/>
      <c r="M45331" s="9"/>
      <c r="N45331" s="9"/>
    </row>
    <row r="45332" spans="12:14" x14ac:dyDescent="0.25">
      <c r="L45332" s="9"/>
      <c r="M45332" s="9"/>
      <c r="N45332" s="9"/>
    </row>
    <row r="45333" spans="12:14" x14ac:dyDescent="0.25">
      <c r="L45333" s="9"/>
      <c r="M45333" s="9"/>
      <c r="N45333" s="9"/>
    </row>
    <row r="45334" spans="12:14" x14ac:dyDescent="0.25">
      <c r="L45334" s="9"/>
      <c r="M45334" s="9"/>
      <c r="N45334" s="9"/>
    </row>
    <row r="45335" spans="12:14" x14ac:dyDescent="0.25">
      <c r="L45335" s="9"/>
      <c r="M45335" s="9"/>
      <c r="N45335" s="9"/>
    </row>
    <row r="45336" spans="12:14" x14ac:dyDescent="0.25">
      <c r="L45336" s="9"/>
      <c r="M45336" s="9"/>
      <c r="N45336" s="9"/>
    </row>
    <row r="45337" spans="12:14" x14ac:dyDescent="0.25">
      <c r="L45337" s="9"/>
      <c r="M45337" s="9"/>
      <c r="N45337" s="9"/>
    </row>
    <row r="45338" spans="12:14" x14ac:dyDescent="0.25">
      <c r="L45338" s="9"/>
      <c r="M45338" s="9"/>
      <c r="N45338" s="9"/>
    </row>
    <row r="45339" spans="12:14" x14ac:dyDescent="0.25">
      <c r="L45339" s="9"/>
      <c r="M45339" s="9"/>
      <c r="N45339" s="9"/>
    </row>
    <row r="45340" spans="12:14" x14ac:dyDescent="0.25">
      <c r="L45340" s="9"/>
      <c r="M45340" s="9"/>
      <c r="N45340" s="9"/>
    </row>
    <row r="45341" spans="12:14" x14ac:dyDescent="0.25">
      <c r="L45341" s="9"/>
      <c r="M45341" s="9"/>
      <c r="N45341" s="9"/>
    </row>
    <row r="45342" spans="12:14" x14ac:dyDescent="0.25">
      <c r="L45342" s="9"/>
      <c r="M45342" s="9"/>
      <c r="N45342" s="9"/>
    </row>
    <row r="45343" spans="12:14" x14ac:dyDescent="0.25">
      <c r="L45343" s="9"/>
      <c r="M45343" s="9"/>
      <c r="N45343" s="9"/>
    </row>
    <row r="45344" spans="12:14" x14ac:dyDescent="0.25">
      <c r="L45344" s="9"/>
      <c r="M45344" s="9"/>
      <c r="N45344" s="9"/>
    </row>
    <row r="45345" spans="12:14" x14ac:dyDescent="0.25">
      <c r="L45345" s="9"/>
      <c r="M45345" s="9"/>
      <c r="N45345" s="9"/>
    </row>
    <row r="45346" spans="12:14" x14ac:dyDescent="0.25">
      <c r="L45346" s="9"/>
      <c r="M45346" s="9"/>
      <c r="N45346" s="9"/>
    </row>
    <row r="45347" spans="12:14" x14ac:dyDescent="0.25">
      <c r="L45347" s="9"/>
      <c r="M45347" s="9"/>
      <c r="N45347" s="9"/>
    </row>
    <row r="45348" spans="12:14" x14ac:dyDescent="0.25">
      <c r="L45348" s="9"/>
      <c r="M45348" s="9"/>
      <c r="N45348" s="9"/>
    </row>
    <row r="45349" spans="12:14" x14ac:dyDescent="0.25">
      <c r="L45349" s="9"/>
      <c r="M45349" s="9"/>
      <c r="N45349" s="9"/>
    </row>
    <row r="45350" spans="12:14" x14ac:dyDescent="0.25">
      <c r="L45350" s="9"/>
      <c r="M45350" s="9"/>
      <c r="N45350" s="9"/>
    </row>
    <row r="45351" spans="12:14" x14ac:dyDescent="0.25">
      <c r="L45351" s="9"/>
      <c r="M45351" s="9"/>
      <c r="N45351" s="9"/>
    </row>
    <row r="45352" spans="12:14" x14ac:dyDescent="0.25">
      <c r="L45352" s="9"/>
      <c r="M45352" s="9"/>
      <c r="N45352" s="9"/>
    </row>
    <row r="45353" spans="12:14" x14ac:dyDescent="0.25">
      <c r="L45353" s="9"/>
      <c r="M45353" s="9"/>
      <c r="N45353" s="9"/>
    </row>
    <row r="45354" spans="12:14" x14ac:dyDescent="0.25">
      <c r="L45354" s="9"/>
      <c r="M45354" s="9"/>
      <c r="N45354" s="9"/>
    </row>
    <row r="45355" spans="12:14" x14ac:dyDescent="0.25">
      <c r="L45355" s="9"/>
      <c r="M45355" s="9"/>
      <c r="N45355" s="9"/>
    </row>
    <row r="45356" spans="12:14" x14ac:dyDescent="0.25">
      <c r="L45356" s="9"/>
      <c r="M45356" s="9"/>
      <c r="N45356" s="9"/>
    </row>
    <row r="45357" spans="12:14" x14ac:dyDescent="0.25">
      <c r="L45357" s="9"/>
      <c r="M45357" s="9"/>
      <c r="N45357" s="9"/>
    </row>
    <row r="45358" spans="12:14" x14ac:dyDescent="0.25">
      <c r="L45358" s="9"/>
      <c r="M45358" s="9"/>
      <c r="N45358" s="9"/>
    </row>
    <row r="45359" spans="12:14" x14ac:dyDescent="0.25">
      <c r="L45359" s="9"/>
      <c r="M45359" s="9"/>
      <c r="N45359" s="9"/>
    </row>
    <row r="45360" spans="12:14" x14ac:dyDescent="0.25">
      <c r="L45360" s="9"/>
      <c r="M45360" s="9"/>
      <c r="N45360" s="9"/>
    </row>
    <row r="45361" spans="12:14" x14ac:dyDescent="0.25">
      <c r="L45361" s="9"/>
      <c r="M45361" s="9"/>
      <c r="N45361" s="9"/>
    </row>
    <row r="45362" spans="12:14" x14ac:dyDescent="0.25">
      <c r="L45362" s="9"/>
      <c r="M45362" s="9"/>
      <c r="N45362" s="9"/>
    </row>
    <row r="45363" spans="12:14" x14ac:dyDescent="0.25">
      <c r="L45363" s="9"/>
      <c r="M45363" s="9"/>
      <c r="N45363" s="9"/>
    </row>
    <row r="45364" spans="12:14" x14ac:dyDescent="0.25">
      <c r="L45364" s="9"/>
      <c r="M45364" s="9"/>
      <c r="N45364" s="9"/>
    </row>
    <row r="45365" spans="12:14" x14ac:dyDescent="0.25">
      <c r="L45365" s="9"/>
      <c r="M45365" s="9"/>
      <c r="N45365" s="9"/>
    </row>
    <row r="45366" spans="12:14" x14ac:dyDescent="0.25">
      <c r="L45366" s="9"/>
      <c r="M45366" s="9"/>
      <c r="N45366" s="9"/>
    </row>
    <row r="45367" spans="12:14" x14ac:dyDescent="0.25">
      <c r="L45367" s="9"/>
      <c r="M45367" s="9"/>
      <c r="N45367" s="9"/>
    </row>
    <row r="45368" spans="12:14" x14ac:dyDescent="0.25">
      <c r="L45368" s="9"/>
      <c r="M45368" s="9"/>
      <c r="N45368" s="9"/>
    </row>
    <row r="45369" spans="12:14" x14ac:dyDescent="0.25">
      <c r="L45369" s="9"/>
      <c r="M45369" s="9"/>
      <c r="N45369" s="9"/>
    </row>
    <row r="45370" spans="12:14" x14ac:dyDescent="0.25">
      <c r="L45370" s="9"/>
      <c r="M45370" s="9"/>
      <c r="N45370" s="9"/>
    </row>
    <row r="45371" spans="12:14" x14ac:dyDescent="0.25">
      <c r="L45371" s="9"/>
      <c r="M45371" s="9"/>
      <c r="N45371" s="9"/>
    </row>
    <row r="45372" spans="12:14" x14ac:dyDescent="0.25">
      <c r="L45372" s="9"/>
      <c r="M45372" s="9"/>
      <c r="N45372" s="9"/>
    </row>
    <row r="45373" spans="12:14" x14ac:dyDescent="0.25">
      <c r="L45373" s="9"/>
      <c r="M45373" s="9"/>
      <c r="N45373" s="9"/>
    </row>
    <row r="45374" spans="12:14" x14ac:dyDescent="0.25">
      <c r="L45374" s="9"/>
      <c r="M45374" s="9"/>
      <c r="N45374" s="9"/>
    </row>
    <row r="45375" spans="12:14" x14ac:dyDescent="0.25">
      <c r="L45375" s="9"/>
      <c r="M45375" s="9"/>
      <c r="N45375" s="9"/>
    </row>
    <row r="45376" spans="12:14" x14ac:dyDescent="0.25">
      <c r="L45376" s="9"/>
      <c r="M45376" s="9"/>
      <c r="N45376" s="9"/>
    </row>
    <row r="45377" spans="12:14" x14ac:dyDescent="0.25">
      <c r="L45377" s="9"/>
      <c r="M45377" s="9"/>
      <c r="N45377" s="9"/>
    </row>
    <row r="45378" spans="12:14" x14ac:dyDescent="0.25">
      <c r="L45378" s="9"/>
      <c r="M45378" s="9"/>
      <c r="N45378" s="9"/>
    </row>
    <row r="45379" spans="12:14" x14ac:dyDescent="0.25">
      <c r="L45379" s="9"/>
      <c r="M45379" s="9"/>
      <c r="N45379" s="9"/>
    </row>
    <row r="45380" spans="12:14" x14ac:dyDescent="0.25">
      <c r="L45380" s="9"/>
      <c r="M45380" s="9"/>
      <c r="N45380" s="9"/>
    </row>
    <row r="45381" spans="12:14" x14ac:dyDescent="0.25">
      <c r="L45381" s="9"/>
      <c r="M45381" s="9"/>
      <c r="N45381" s="9"/>
    </row>
    <row r="45382" spans="12:14" x14ac:dyDescent="0.25">
      <c r="L45382" s="9"/>
      <c r="M45382" s="9"/>
      <c r="N45382" s="9"/>
    </row>
    <row r="45383" spans="12:14" x14ac:dyDescent="0.25">
      <c r="L45383" s="9"/>
      <c r="M45383" s="9"/>
      <c r="N45383" s="9"/>
    </row>
    <row r="45384" spans="12:14" x14ac:dyDescent="0.25">
      <c r="L45384" s="9"/>
      <c r="M45384" s="9"/>
      <c r="N45384" s="9"/>
    </row>
    <row r="45385" spans="12:14" x14ac:dyDescent="0.25">
      <c r="L45385" s="9"/>
      <c r="M45385" s="9"/>
      <c r="N45385" s="9"/>
    </row>
    <row r="45386" spans="12:14" x14ac:dyDescent="0.25">
      <c r="L45386" s="9"/>
      <c r="M45386" s="9"/>
      <c r="N45386" s="9"/>
    </row>
    <row r="45387" spans="12:14" x14ac:dyDescent="0.25">
      <c r="L45387" s="9"/>
      <c r="M45387" s="9"/>
      <c r="N45387" s="9"/>
    </row>
    <row r="45388" spans="12:14" x14ac:dyDescent="0.25">
      <c r="L45388" s="9"/>
      <c r="M45388" s="9"/>
      <c r="N45388" s="9"/>
    </row>
    <row r="45389" spans="12:14" x14ac:dyDescent="0.25">
      <c r="L45389" s="9"/>
      <c r="M45389" s="9"/>
      <c r="N45389" s="9"/>
    </row>
    <row r="45390" spans="12:14" x14ac:dyDescent="0.25">
      <c r="L45390" s="9"/>
      <c r="M45390" s="9"/>
      <c r="N45390" s="9"/>
    </row>
    <row r="45391" spans="12:14" x14ac:dyDescent="0.25">
      <c r="L45391" s="9"/>
      <c r="M45391" s="9"/>
      <c r="N45391" s="9"/>
    </row>
    <row r="45392" spans="12:14" x14ac:dyDescent="0.25">
      <c r="L45392" s="9"/>
      <c r="M45392" s="9"/>
      <c r="N45392" s="9"/>
    </row>
    <row r="45393" spans="12:14" x14ac:dyDescent="0.25">
      <c r="L45393" s="9"/>
      <c r="M45393" s="9"/>
      <c r="N45393" s="9"/>
    </row>
    <row r="45394" spans="12:14" x14ac:dyDescent="0.25">
      <c r="L45394" s="9"/>
      <c r="M45394" s="9"/>
      <c r="N45394" s="9"/>
    </row>
    <row r="45395" spans="12:14" x14ac:dyDescent="0.25">
      <c r="L45395" s="9"/>
      <c r="M45395" s="9"/>
      <c r="N45395" s="9"/>
    </row>
    <row r="45396" spans="12:14" x14ac:dyDescent="0.25">
      <c r="L45396" s="9"/>
      <c r="M45396" s="9"/>
      <c r="N45396" s="9"/>
    </row>
    <row r="45397" spans="12:14" x14ac:dyDescent="0.25">
      <c r="L45397" s="9"/>
      <c r="M45397" s="9"/>
      <c r="N45397" s="9"/>
    </row>
    <row r="45398" spans="12:14" x14ac:dyDescent="0.25">
      <c r="L45398" s="9"/>
      <c r="M45398" s="9"/>
      <c r="N45398" s="9"/>
    </row>
    <row r="45399" spans="12:14" x14ac:dyDescent="0.25">
      <c r="L45399" s="9"/>
      <c r="M45399" s="9"/>
      <c r="N45399" s="9"/>
    </row>
    <row r="45400" spans="12:14" x14ac:dyDescent="0.25">
      <c r="L45400" s="9"/>
      <c r="M45400" s="9"/>
      <c r="N45400" s="9"/>
    </row>
    <row r="45401" spans="12:14" x14ac:dyDescent="0.25">
      <c r="L45401" s="9"/>
      <c r="M45401" s="9"/>
      <c r="N45401" s="9"/>
    </row>
    <row r="45402" spans="12:14" x14ac:dyDescent="0.25">
      <c r="L45402" s="9"/>
      <c r="M45402" s="9"/>
      <c r="N45402" s="9"/>
    </row>
    <row r="45403" spans="12:14" x14ac:dyDescent="0.25">
      <c r="L45403" s="9"/>
      <c r="M45403" s="9"/>
      <c r="N45403" s="9"/>
    </row>
    <row r="45404" spans="12:14" x14ac:dyDescent="0.25">
      <c r="L45404" s="9"/>
      <c r="M45404" s="9"/>
      <c r="N45404" s="9"/>
    </row>
    <row r="45405" spans="12:14" x14ac:dyDescent="0.25">
      <c r="L45405" s="9"/>
      <c r="M45405" s="9"/>
      <c r="N45405" s="9"/>
    </row>
    <row r="45406" spans="12:14" x14ac:dyDescent="0.25">
      <c r="L45406" s="9"/>
      <c r="M45406" s="9"/>
      <c r="N45406" s="9"/>
    </row>
    <row r="45407" spans="12:14" x14ac:dyDescent="0.25">
      <c r="L45407" s="9"/>
      <c r="M45407" s="9"/>
      <c r="N45407" s="9"/>
    </row>
    <row r="45408" spans="12:14" x14ac:dyDescent="0.25">
      <c r="L45408" s="9"/>
      <c r="M45408" s="9"/>
      <c r="N45408" s="9"/>
    </row>
    <row r="45409" spans="12:14" x14ac:dyDescent="0.25">
      <c r="L45409" s="9"/>
      <c r="M45409" s="9"/>
      <c r="N45409" s="9"/>
    </row>
    <row r="45410" spans="12:14" x14ac:dyDescent="0.25">
      <c r="L45410" s="9"/>
      <c r="M45410" s="9"/>
      <c r="N45410" s="9"/>
    </row>
    <row r="45411" spans="12:14" x14ac:dyDescent="0.25">
      <c r="L45411" s="9"/>
      <c r="M45411" s="9"/>
      <c r="N45411" s="9"/>
    </row>
    <row r="45412" spans="12:14" x14ac:dyDescent="0.25">
      <c r="L45412" s="9"/>
      <c r="M45412" s="9"/>
      <c r="N45412" s="9"/>
    </row>
    <row r="45413" spans="12:14" x14ac:dyDescent="0.25">
      <c r="L45413" s="9"/>
      <c r="M45413" s="9"/>
      <c r="N45413" s="9"/>
    </row>
    <row r="45414" spans="12:14" x14ac:dyDescent="0.25">
      <c r="L45414" s="9"/>
      <c r="M45414" s="9"/>
      <c r="N45414" s="9"/>
    </row>
    <row r="45415" spans="12:14" x14ac:dyDescent="0.25">
      <c r="L45415" s="9"/>
      <c r="M45415" s="9"/>
      <c r="N45415" s="9"/>
    </row>
    <row r="45416" spans="12:14" x14ac:dyDescent="0.25">
      <c r="L45416" s="9"/>
      <c r="M45416" s="9"/>
      <c r="N45416" s="9"/>
    </row>
    <row r="45417" spans="12:14" x14ac:dyDescent="0.25">
      <c r="L45417" s="9"/>
      <c r="M45417" s="9"/>
      <c r="N45417" s="9"/>
    </row>
    <row r="45418" spans="12:14" x14ac:dyDescent="0.25">
      <c r="L45418" s="9"/>
      <c r="M45418" s="9"/>
      <c r="N45418" s="9"/>
    </row>
    <row r="45419" spans="12:14" x14ac:dyDescent="0.25">
      <c r="L45419" s="9"/>
      <c r="M45419" s="9"/>
      <c r="N45419" s="9"/>
    </row>
    <row r="45420" spans="12:14" x14ac:dyDescent="0.25">
      <c r="L45420" s="9"/>
      <c r="M45420" s="9"/>
      <c r="N45420" s="9"/>
    </row>
    <row r="45421" spans="12:14" x14ac:dyDescent="0.25">
      <c r="L45421" s="9"/>
      <c r="M45421" s="9"/>
      <c r="N45421" s="9"/>
    </row>
    <row r="45422" spans="12:14" x14ac:dyDescent="0.25">
      <c r="L45422" s="9"/>
      <c r="M45422" s="9"/>
      <c r="N45422" s="9"/>
    </row>
    <row r="45423" spans="12:14" x14ac:dyDescent="0.25">
      <c r="L45423" s="9"/>
      <c r="M45423" s="9"/>
      <c r="N45423" s="9"/>
    </row>
    <row r="45424" spans="12:14" x14ac:dyDescent="0.25">
      <c r="L45424" s="9"/>
      <c r="M45424" s="9"/>
      <c r="N45424" s="9"/>
    </row>
    <row r="45425" spans="12:14" x14ac:dyDescent="0.25">
      <c r="L45425" s="9"/>
      <c r="M45425" s="9"/>
      <c r="N45425" s="9"/>
    </row>
    <row r="45426" spans="12:14" x14ac:dyDescent="0.25">
      <c r="L45426" s="9"/>
      <c r="M45426" s="9"/>
      <c r="N45426" s="9"/>
    </row>
    <row r="45427" spans="12:14" x14ac:dyDescent="0.25">
      <c r="L45427" s="9"/>
      <c r="M45427" s="9"/>
      <c r="N45427" s="9"/>
    </row>
    <row r="45428" spans="12:14" x14ac:dyDescent="0.25">
      <c r="L45428" s="9"/>
      <c r="M45428" s="9"/>
      <c r="N45428" s="9"/>
    </row>
    <row r="45429" spans="12:14" x14ac:dyDescent="0.25">
      <c r="L45429" s="9"/>
      <c r="M45429" s="9"/>
      <c r="N45429" s="9"/>
    </row>
    <row r="45430" spans="12:14" x14ac:dyDescent="0.25">
      <c r="L45430" s="9"/>
      <c r="M45430" s="9"/>
      <c r="N45430" s="9"/>
    </row>
    <row r="45431" spans="12:14" x14ac:dyDescent="0.25">
      <c r="L45431" s="9"/>
      <c r="M45431" s="9"/>
      <c r="N45431" s="9"/>
    </row>
    <row r="45432" spans="12:14" x14ac:dyDescent="0.25">
      <c r="L45432" s="9"/>
      <c r="M45432" s="9"/>
      <c r="N45432" s="9"/>
    </row>
    <row r="45433" spans="12:14" x14ac:dyDescent="0.25">
      <c r="L45433" s="9"/>
      <c r="M45433" s="9"/>
      <c r="N45433" s="9"/>
    </row>
    <row r="45434" spans="12:14" x14ac:dyDescent="0.25">
      <c r="L45434" s="9"/>
      <c r="M45434" s="9"/>
      <c r="N45434" s="9"/>
    </row>
    <row r="45435" spans="12:14" x14ac:dyDescent="0.25">
      <c r="L45435" s="9"/>
      <c r="M45435" s="9"/>
      <c r="N45435" s="9"/>
    </row>
    <row r="45436" spans="12:14" x14ac:dyDescent="0.25">
      <c r="L45436" s="9"/>
      <c r="M45436" s="9"/>
      <c r="N45436" s="9"/>
    </row>
    <row r="45437" spans="12:14" x14ac:dyDescent="0.25">
      <c r="L45437" s="9"/>
      <c r="M45437" s="9"/>
      <c r="N45437" s="9"/>
    </row>
    <row r="45438" spans="12:14" x14ac:dyDescent="0.25">
      <c r="L45438" s="9"/>
      <c r="M45438" s="9"/>
      <c r="N45438" s="9"/>
    </row>
    <row r="45439" spans="12:14" x14ac:dyDescent="0.25">
      <c r="L45439" s="9"/>
      <c r="M45439" s="9"/>
      <c r="N45439" s="9"/>
    </row>
    <row r="45440" spans="12:14" x14ac:dyDescent="0.25">
      <c r="L45440" s="9"/>
      <c r="M45440" s="9"/>
      <c r="N45440" s="9"/>
    </row>
    <row r="45441" spans="12:14" x14ac:dyDescent="0.25">
      <c r="L45441" s="9"/>
      <c r="M45441" s="9"/>
      <c r="N45441" s="9"/>
    </row>
    <row r="45442" spans="12:14" x14ac:dyDescent="0.25">
      <c r="L45442" s="9"/>
      <c r="M45442" s="9"/>
      <c r="N45442" s="9"/>
    </row>
    <row r="45443" spans="12:14" x14ac:dyDescent="0.25">
      <c r="L45443" s="9"/>
      <c r="M45443" s="9"/>
      <c r="N45443" s="9"/>
    </row>
    <row r="45444" spans="12:14" x14ac:dyDescent="0.25">
      <c r="L45444" s="9"/>
      <c r="M45444" s="9"/>
      <c r="N45444" s="9"/>
    </row>
    <row r="45445" spans="12:14" x14ac:dyDescent="0.25">
      <c r="L45445" s="9"/>
      <c r="M45445" s="9"/>
      <c r="N45445" s="9"/>
    </row>
    <row r="45446" spans="12:14" x14ac:dyDescent="0.25">
      <c r="L45446" s="9"/>
      <c r="M45446" s="9"/>
      <c r="N45446" s="9"/>
    </row>
    <row r="45447" spans="12:14" x14ac:dyDescent="0.25">
      <c r="L45447" s="9"/>
      <c r="M45447" s="9"/>
      <c r="N45447" s="9"/>
    </row>
    <row r="45448" spans="12:14" x14ac:dyDescent="0.25">
      <c r="L45448" s="9"/>
      <c r="M45448" s="9"/>
      <c r="N45448" s="9"/>
    </row>
    <row r="45449" spans="12:14" x14ac:dyDescent="0.25">
      <c r="L45449" s="9"/>
      <c r="M45449" s="9"/>
      <c r="N45449" s="9"/>
    </row>
    <row r="45450" spans="12:14" x14ac:dyDescent="0.25">
      <c r="L45450" s="9"/>
      <c r="M45450" s="9"/>
      <c r="N45450" s="9"/>
    </row>
    <row r="45451" spans="12:14" x14ac:dyDescent="0.25">
      <c r="L45451" s="9"/>
      <c r="M45451" s="9"/>
      <c r="N45451" s="9"/>
    </row>
    <row r="45452" spans="12:14" x14ac:dyDescent="0.25">
      <c r="L45452" s="9"/>
      <c r="M45452" s="9"/>
      <c r="N45452" s="9"/>
    </row>
    <row r="45453" spans="12:14" x14ac:dyDescent="0.25">
      <c r="L45453" s="9"/>
      <c r="M45453" s="9"/>
      <c r="N45453" s="9"/>
    </row>
    <row r="45454" spans="12:14" x14ac:dyDescent="0.25">
      <c r="L45454" s="9"/>
      <c r="M45454" s="9"/>
      <c r="N45454" s="9"/>
    </row>
    <row r="45455" spans="12:14" x14ac:dyDescent="0.25">
      <c r="L45455" s="9"/>
      <c r="M45455" s="9"/>
      <c r="N45455" s="9"/>
    </row>
    <row r="45456" spans="12:14" x14ac:dyDescent="0.25">
      <c r="L45456" s="9"/>
      <c r="M45456" s="9"/>
      <c r="N45456" s="9"/>
    </row>
    <row r="45457" spans="12:14" x14ac:dyDescent="0.25">
      <c r="L45457" s="9"/>
      <c r="M45457" s="9"/>
      <c r="N45457" s="9"/>
    </row>
    <row r="45458" spans="12:14" x14ac:dyDescent="0.25">
      <c r="L45458" s="9"/>
      <c r="M45458" s="9"/>
      <c r="N45458" s="9"/>
    </row>
    <row r="45459" spans="12:14" x14ac:dyDescent="0.25">
      <c r="L45459" s="9"/>
      <c r="M45459" s="9"/>
      <c r="N45459" s="9"/>
    </row>
    <row r="45460" spans="12:14" x14ac:dyDescent="0.25">
      <c r="L45460" s="9"/>
      <c r="M45460" s="9"/>
      <c r="N45460" s="9"/>
    </row>
    <row r="45461" spans="12:14" x14ac:dyDescent="0.25">
      <c r="L45461" s="9"/>
      <c r="M45461" s="9"/>
      <c r="N45461" s="9"/>
    </row>
    <row r="45462" spans="12:14" x14ac:dyDescent="0.25">
      <c r="L45462" s="9"/>
      <c r="M45462" s="9"/>
      <c r="N45462" s="9"/>
    </row>
    <row r="45463" spans="12:14" x14ac:dyDescent="0.25">
      <c r="L45463" s="9"/>
      <c r="M45463" s="9"/>
      <c r="N45463" s="9"/>
    </row>
    <row r="45464" spans="12:14" x14ac:dyDescent="0.25">
      <c r="L45464" s="9"/>
      <c r="M45464" s="9"/>
      <c r="N45464" s="9"/>
    </row>
    <row r="45465" spans="12:14" x14ac:dyDescent="0.25">
      <c r="L45465" s="9"/>
      <c r="M45465" s="9"/>
      <c r="N45465" s="9"/>
    </row>
    <row r="45466" spans="12:14" x14ac:dyDescent="0.25">
      <c r="L45466" s="9"/>
      <c r="M45466" s="9"/>
      <c r="N45466" s="9"/>
    </row>
    <row r="45467" spans="12:14" x14ac:dyDescent="0.25">
      <c r="L45467" s="9"/>
      <c r="M45467" s="9"/>
      <c r="N45467" s="9"/>
    </row>
    <row r="45468" spans="12:14" x14ac:dyDescent="0.25">
      <c r="L45468" s="9"/>
      <c r="M45468" s="9"/>
      <c r="N45468" s="9"/>
    </row>
    <row r="45469" spans="12:14" x14ac:dyDescent="0.25">
      <c r="L45469" s="9"/>
      <c r="M45469" s="9"/>
      <c r="N45469" s="9"/>
    </row>
    <row r="45470" spans="12:14" x14ac:dyDescent="0.25">
      <c r="L45470" s="9"/>
      <c r="M45470" s="9"/>
      <c r="N45470" s="9"/>
    </row>
    <row r="45471" spans="12:14" x14ac:dyDescent="0.25">
      <c r="L45471" s="9"/>
      <c r="M45471" s="9"/>
      <c r="N45471" s="9"/>
    </row>
    <row r="45472" spans="12:14" x14ac:dyDescent="0.25">
      <c r="L45472" s="9"/>
      <c r="M45472" s="9"/>
      <c r="N45472" s="9"/>
    </row>
    <row r="45473" spans="12:14" x14ac:dyDescent="0.25">
      <c r="L45473" s="9"/>
      <c r="M45473" s="9"/>
      <c r="N45473" s="9"/>
    </row>
    <row r="45474" spans="12:14" x14ac:dyDescent="0.25">
      <c r="L45474" s="9"/>
      <c r="M45474" s="9"/>
      <c r="N45474" s="9"/>
    </row>
    <row r="45475" spans="12:14" x14ac:dyDescent="0.25">
      <c r="L45475" s="9"/>
      <c r="M45475" s="9"/>
      <c r="N45475" s="9"/>
    </row>
    <row r="45476" spans="12:14" x14ac:dyDescent="0.25">
      <c r="L45476" s="9"/>
      <c r="M45476" s="9"/>
      <c r="N45476" s="9"/>
    </row>
    <row r="45477" spans="12:14" x14ac:dyDescent="0.25">
      <c r="L45477" s="9"/>
      <c r="M45477" s="9"/>
      <c r="N45477" s="9"/>
    </row>
    <row r="45478" spans="12:14" x14ac:dyDescent="0.25">
      <c r="L45478" s="9"/>
      <c r="M45478" s="9"/>
      <c r="N45478" s="9"/>
    </row>
    <row r="45479" spans="12:14" x14ac:dyDescent="0.25">
      <c r="L45479" s="9"/>
      <c r="M45479" s="9"/>
      <c r="N45479" s="9"/>
    </row>
    <row r="45480" spans="12:14" x14ac:dyDescent="0.25">
      <c r="L45480" s="9"/>
      <c r="M45480" s="9"/>
      <c r="N45480" s="9"/>
    </row>
    <row r="45481" spans="12:14" x14ac:dyDescent="0.25">
      <c r="L45481" s="9"/>
      <c r="M45481" s="9"/>
      <c r="N45481" s="9"/>
    </row>
    <row r="45482" spans="12:14" x14ac:dyDescent="0.25">
      <c r="L45482" s="9"/>
      <c r="M45482" s="9"/>
      <c r="N45482" s="9"/>
    </row>
    <row r="45483" spans="12:14" x14ac:dyDescent="0.25">
      <c r="L45483" s="9"/>
      <c r="M45483" s="9"/>
      <c r="N45483" s="9"/>
    </row>
    <row r="45484" spans="12:14" x14ac:dyDescent="0.25">
      <c r="L45484" s="9"/>
      <c r="M45484" s="9"/>
      <c r="N45484" s="9"/>
    </row>
    <row r="45485" spans="12:14" x14ac:dyDescent="0.25">
      <c r="L45485" s="9"/>
      <c r="M45485" s="9"/>
      <c r="N45485" s="9"/>
    </row>
    <row r="45486" spans="12:14" x14ac:dyDescent="0.25">
      <c r="L45486" s="9"/>
      <c r="M45486" s="9"/>
      <c r="N45486" s="9"/>
    </row>
    <row r="45487" spans="12:14" x14ac:dyDescent="0.25">
      <c r="L45487" s="9"/>
      <c r="M45487" s="9"/>
      <c r="N45487" s="9"/>
    </row>
    <row r="45488" spans="12:14" x14ac:dyDescent="0.25">
      <c r="L45488" s="9"/>
      <c r="M45488" s="9"/>
      <c r="N45488" s="9"/>
    </row>
    <row r="45489" spans="12:14" x14ac:dyDescent="0.25">
      <c r="L45489" s="9"/>
      <c r="M45489" s="9"/>
      <c r="N45489" s="9"/>
    </row>
    <row r="45490" spans="12:14" x14ac:dyDescent="0.25">
      <c r="L45490" s="9"/>
      <c r="M45490" s="9"/>
      <c r="N45490" s="9"/>
    </row>
    <row r="45491" spans="12:14" x14ac:dyDescent="0.25">
      <c r="L45491" s="9"/>
      <c r="M45491" s="9"/>
      <c r="N45491" s="9"/>
    </row>
    <row r="45492" spans="12:14" x14ac:dyDescent="0.25">
      <c r="L45492" s="9"/>
      <c r="M45492" s="9"/>
      <c r="N45492" s="9"/>
    </row>
    <row r="45493" spans="12:14" x14ac:dyDescent="0.25">
      <c r="L45493" s="9"/>
      <c r="M45493" s="9"/>
      <c r="N45493" s="9"/>
    </row>
    <row r="45494" spans="12:14" x14ac:dyDescent="0.25">
      <c r="L45494" s="9"/>
      <c r="M45494" s="9"/>
      <c r="N45494" s="9"/>
    </row>
    <row r="45495" spans="12:14" x14ac:dyDescent="0.25">
      <c r="L45495" s="9"/>
      <c r="M45495" s="9"/>
      <c r="N45495" s="9"/>
    </row>
    <row r="45496" spans="12:14" x14ac:dyDescent="0.25">
      <c r="L45496" s="9"/>
      <c r="M45496" s="9"/>
      <c r="N45496" s="9"/>
    </row>
    <row r="45497" spans="12:14" x14ac:dyDescent="0.25">
      <c r="L45497" s="9"/>
      <c r="M45497" s="9"/>
      <c r="N45497" s="9"/>
    </row>
    <row r="45498" spans="12:14" x14ac:dyDescent="0.25">
      <c r="L45498" s="9"/>
      <c r="M45498" s="9"/>
      <c r="N45498" s="9"/>
    </row>
    <row r="45499" spans="12:14" x14ac:dyDescent="0.25">
      <c r="L45499" s="9"/>
      <c r="M45499" s="9"/>
      <c r="N45499" s="9"/>
    </row>
    <row r="45500" spans="12:14" x14ac:dyDescent="0.25">
      <c r="L45500" s="9"/>
      <c r="M45500" s="9"/>
      <c r="N45500" s="9"/>
    </row>
    <row r="45501" spans="12:14" x14ac:dyDescent="0.25">
      <c r="L45501" s="9"/>
      <c r="M45501" s="9"/>
      <c r="N45501" s="9"/>
    </row>
    <row r="45502" spans="12:14" x14ac:dyDescent="0.25">
      <c r="L45502" s="9"/>
      <c r="M45502" s="9"/>
      <c r="N45502" s="9"/>
    </row>
    <row r="45503" spans="12:14" x14ac:dyDescent="0.25">
      <c r="L45503" s="9"/>
      <c r="M45503" s="9"/>
      <c r="N45503" s="9"/>
    </row>
    <row r="45504" spans="12:14" x14ac:dyDescent="0.25">
      <c r="L45504" s="9"/>
      <c r="M45504" s="9"/>
      <c r="N45504" s="9"/>
    </row>
    <row r="45505" spans="12:14" x14ac:dyDescent="0.25">
      <c r="L45505" s="9"/>
      <c r="M45505" s="9"/>
      <c r="N45505" s="9"/>
    </row>
    <row r="45506" spans="12:14" x14ac:dyDescent="0.25">
      <c r="L45506" s="9"/>
      <c r="M45506" s="9"/>
      <c r="N45506" s="9"/>
    </row>
    <row r="45507" spans="12:14" x14ac:dyDescent="0.25">
      <c r="L45507" s="9"/>
      <c r="M45507" s="9"/>
      <c r="N45507" s="9"/>
    </row>
    <row r="45508" spans="12:14" x14ac:dyDescent="0.25">
      <c r="L45508" s="9"/>
      <c r="M45508" s="9"/>
      <c r="N45508" s="9"/>
    </row>
    <row r="45509" spans="12:14" x14ac:dyDescent="0.25">
      <c r="L45509" s="9"/>
      <c r="M45509" s="9"/>
      <c r="N45509" s="9"/>
    </row>
    <row r="45510" spans="12:14" x14ac:dyDescent="0.25">
      <c r="L45510" s="9"/>
      <c r="M45510" s="9"/>
      <c r="N45510" s="9"/>
    </row>
    <row r="45511" spans="12:14" x14ac:dyDescent="0.25">
      <c r="L45511" s="9"/>
      <c r="M45511" s="9"/>
      <c r="N45511" s="9"/>
    </row>
    <row r="45512" spans="12:14" x14ac:dyDescent="0.25">
      <c r="L45512" s="9"/>
      <c r="M45512" s="9"/>
      <c r="N45512" s="9"/>
    </row>
    <row r="45513" spans="12:14" x14ac:dyDescent="0.25">
      <c r="L45513" s="9"/>
      <c r="M45513" s="9"/>
      <c r="N45513" s="9"/>
    </row>
    <row r="45514" spans="12:14" x14ac:dyDescent="0.25">
      <c r="L45514" s="9"/>
      <c r="M45514" s="9"/>
      <c r="N45514" s="9"/>
    </row>
    <row r="45515" spans="12:14" x14ac:dyDescent="0.25">
      <c r="L45515" s="9"/>
      <c r="M45515" s="9"/>
      <c r="N45515" s="9"/>
    </row>
    <row r="45516" spans="12:14" x14ac:dyDescent="0.25">
      <c r="L45516" s="9"/>
      <c r="M45516" s="9"/>
      <c r="N45516" s="9"/>
    </row>
    <row r="45517" spans="12:14" x14ac:dyDescent="0.25">
      <c r="L45517" s="9"/>
      <c r="M45517" s="9"/>
      <c r="N45517" s="9"/>
    </row>
    <row r="45518" spans="12:14" x14ac:dyDescent="0.25">
      <c r="L45518" s="9"/>
      <c r="M45518" s="9"/>
      <c r="N45518" s="9"/>
    </row>
    <row r="45519" spans="12:14" x14ac:dyDescent="0.25">
      <c r="L45519" s="9"/>
      <c r="M45519" s="9"/>
      <c r="N45519" s="9"/>
    </row>
    <row r="45520" spans="12:14" x14ac:dyDescent="0.25">
      <c r="L45520" s="9"/>
      <c r="M45520" s="9"/>
      <c r="N45520" s="9"/>
    </row>
    <row r="45521" spans="12:14" x14ac:dyDescent="0.25">
      <c r="L45521" s="9"/>
      <c r="M45521" s="9"/>
      <c r="N45521" s="9"/>
    </row>
    <row r="45522" spans="12:14" x14ac:dyDescent="0.25">
      <c r="L45522" s="9"/>
      <c r="M45522" s="9"/>
      <c r="N45522" s="9"/>
    </row>
    <row r="45523" spans="12:14" x14ac:dyDescent="0.25">
      <c r="L45523" s="9"/>
      <c r="M45523" s="9"/>
      <c r="N45523" s="9"/>
    </row>
    <row r="45524" spans="12:14" x14ac:dyDescent="0.25">
      <c r="L45524" s="9"/>
      <c r="M45524" s="9"/>
      <c r="N45524" s="9"/>
    </row>
    <row r="45525" spans="12:14" x14ac:dyDescent="0.25">
      <c r="L45525" s="9"/>
      <c r="M45525" s="9"/>
      <c r="N45525" s="9"/>
    </row>
    <row r="45526" spans="12:14" x14ac:dyDescent="0.25">
      <c r="L45526" s="9"/>
      <c r="M45526" s="9"/>
      <c r="N45526" s="9"/>
    </row>
    <row r="45527" spans="12:14" x14ac:dyDescent="0.25">
      <c r="L45527" s="9"/>
      <c r="M45527" s="9"/>
      <c r="N45527" s="9"/>
    </row>
    <row r="45528" spans="12:14" x14ac:dyDescent="0.25">
      <c r="L45528" s="9"/>
      <c r="M45528" s="9"/>
      <c r="N45528" s="9"/>
    </row>
    <row r="45529" spans="12:14" x14ac:dyDescent="0.25">
      <c r="L45529" s="9"/>
      <c r="M45529" s="9"/>
      <c r="N45529" s="9"/>
    </row>
    <row r="45530" spans="12:14" x14ac:dyDescent="0.25">
      <c r="L45530" s="9"/>
      <c r="M45530" s="9"/>
      <c r="N45530" s="9"/>
    </row>
    <row r="45531" spans="12:14" x14ac:dyDescent="0.25">
      <c r="L45531" s="9"/>
      <c r="M45531" s="9"/>
      <c r="N45531" s="9"/>
    </row>
    <row r="45532" spans="12:14" x14ac:dyDescent="0.25">
      <c r="L45532" s="9"/>
      <c r="M45532" s="9"/>
      <c r="N45532" s="9"/>
    </row>
    <row r="45533" spans="12:14" x14ac:dyDescent="0.25">
      <c r="L45533" s="9"/>
      <c r="M45533" s="9"/>
      <c r="N45533" s="9"/>
    </row>
    <row r="45534" spans="12:14" x14ac:dyDescent="0.25">
      <c r="L45534" s="9"/>
      <c r="M45534" s="9"/>
      <c r="N45534" s="9"/>
    </row>
    <row r="45535" spans="12:14" x14ac:dyDescent="0.25">
      <c r="L45535" s="9"/>
      <c r="M45535" s="9"/>
      <c r="N45535" s="9"/>
    </row>
    <row r="45536" spans="12:14" x14ac:dyDescent="0.25">
      <c r="L45536" s="9"/>
      <c r="M45536" s="9"/>
      <c r="N45536" s="9"/>
    </row>
    <row r="45537" spans="12:14" x14ac:dyDescent="0.25">
      <c r="L45537" s="9"/>
      <c r="M45537" s="9"/>
      <c r="N45537" s="9"/>
    </row>
    <row r="45538" spans="12:14" x14ac:dyDescent="0.25">
      <c r="L45538" s="9"/>
      <c r="M45538" s="9"/>
      <c r="N45538" s="9"/>
    </row>
    <row r="45539" spans="12:14" x14ac:dyDescent="0.25">
      <c r="L45539" s="9"/>
      <c r="M45539" s="9"/>
      <c r="N45539" s="9"/>
    </row>
    <row r="45540" spans="12:14" x14ac:dyDescent="0.25">
      <c r="L45540" s="9"/>
      <c r="M45540" s="9"/>
      <c r="N45540" s="9"/>
    </row>
    <row r="45541" spans="12:14" x14ac:dyDescent="0.25">
      <c r="L45541" s="9"/>
      <c r="M45541" s="9"/>
      <c r="N45541" s="9"/>
    </row>
    <row r="45542" spans="12:14" x14ac:dyDescent="0.25">
      <c r="L45542" s="9"/>
      <c r="M45542" s="9"/>
      <c r="N45542" s="9"/>
    </row>
    <row r="45543" spans="12:14" x14ac:dyDescent="0.25">
      <c r="L45543" s="9"/>
      <c r="M45543" s="9"/>
      <c r="N45543" s="9"/>
    </row>
    <row r="45544" spans="12:14" x14ac:dyDescent="0.25">
      <c r="L45544" s="9"/>
      <c r="M45544" s="9"/>
      <c r="N45544" s="9"/>
    </row>
    <row r="45545" spans="12:14" x14ac:dyDescent="0.25">
      <c r="L45545" s="9"/>
      <c r="M45545" s="9"/>
      <c r="N45545" s="9"/>
    </row>
    <row r="45546" spans="12:14" x14ac:dyDescent="0.25">
      <c r="L45546" s="9"/>
      <c r="M45546" s="9"/>
      <c r="N45546" s="9"/>
    </row>
    <row r="45547" spans="12:14" x14ac:dyDescent="0.25">
      <c r="L45547" s="9"/>
      <c r="M45547" s="9"/>
      <c r="N45547" s="9"/>
    </row>
    <row r="45548" spans="12:14" x14ac:dyDescent="0.25">
      <c r="L45548" s="9"/>
      <c r="M45548" s="9"/>
      <c r="N45548" s="9"/>
    </row>
    <row r="45549" spans="12:14" x14ac:dyDescent="0.25">
      <c r="L45549" s="9"/>
      <c r="M45549" s="9"/>
      <c r="N45549" s="9"/>
    </row>
    <row r="45550" spans="12:14" x14ac:dyDescent="0.25">
      <c r="L45550" s="9"/>
      <c r="M45550" s="9"/>
      <c r="N45550" s="9"/>
    </row>
    <row r="45551" spans="12:14" x14ac:dyDescent="0.25">
      <c r="L45551" s="9"/>
      <c r="M45551" s="9"/>
      <c r="N45551" s="9"/>
    </row>
    <row r="45552" spans="12:14" x14ac:dyDescent="0.25">
      <c r="L45552" s="9"/>
      <c r="M45552" s="9"/>
      <c r="N45552" s="9"/>
    </row>
    <row r="45553" spans="12:14" x14ac:dyDescent="0.25">
      <c r="L45553" s="9"/>
      <c r="M45553" s="9"/>
      <c r="N45553" s="9"/>
    </row>
    <row r="45554" spans="12:14" x14ac:dyDescent="0.25">
      <c r="L45554" s="9"/>
      <c r="M45554" s="9"/>
      <c r="N45554" s="9"/>
    </row>
    <row r="45555" spans="12:14" x14ac:dyDescent="0.25">
      <c r="L45555" s="9"/>
      <c r="M45555" s="9"/>
      <c r="N45555" s="9"/>
    </row>
    <row r="45556" spans="12:14" x14ac:dyDescent="0.25">
      <c r="L45556" s="9"/>
      <c r="M45556" s="9"/>
      <c r="N45556" s="9"/>
    </row>
    <row r="45557" spans="12:14" x14ac:dyDescent="0.25">
      <c r="L45557" s="9"/>
      <c r="M45557" s="9"/>
      <c r="N45557" s="9"/>
    </row>
    <row r="45558" spans="12:14" x14ac:dyDescent="0.25">
      <c r="L45558" s="9"/>
      <c r="M45558" s="9"/>
      <c r="N45558" s="9"/>
    </row>
    <row r="45559" spans="12:14" x14ac:dyDescent="0.25">
      <c r="L45559" s="9"/>
      <c r="M45559" s="9"/>
      <c r="N45559" s="9"/>
    </row>
    <row r="45560" spans="12:14" x14ac:dyDescent="0.25">
      <c r="L45560" s="9"/>
      <c r="M45560" s="9"/>
      <c r="N45560" s="9"/>
    </row>
    <row r="45561" spans="12:14" x14ac:dyDescent="0.25">
      <c r="L45561" s="9"/>
      <c r="M45561" s="9"/>
      <c r="N45561" s="9"/>
    </row>
    <row r="45562" spans="12:14" x14ac:dyDescent="0.25">
      <c r="L45562" s="9"/>
      <c r="M45562" s="9"/>
      <c r="N45562" s="9"/>
    </row>
    <row r="45563" spans="12:14" x14ac:dyDescent="0.25">
      <c r="L45563" s="9"/>
      <c r="M45563" s="9"/>
      <c r="N45563" s="9"/>
    </row>
    <row r="45564" spans="12:14" x14ac:dyDescent="0.25">
      <c r="L45564" s="9"/>
      <c r="M45564" s="9"/>
      <c r="N45564" s="9"/>
    </row>
    <row r="45565" spans="12:14" x14ac:dyDescent="0.25">
      <c r="L45565" s="9"/>
      <c r="M45565" s="9"/>
      <c r="N45565" s="9"/>
    </row>
    <row r="45566" spans="12:14" x14ac:dyDescent="0.25">
      <c r="L45566" s="9"/>
      <c r="M45566" s="9"/>
      <c r="N45566" s="9"/>
    </row>
    <row r="45567" spans="12:14" x14ac:dyDescent="0.25">
      <c r="L45567" s="9"/>
      <c r="M45567" s="9"/>
      <c r="N45567" s="9"/>
    </row>
    <row r="45568" spans="12:14" x14ac:dyDescent="0.25">
      <c r="L45568" s="9"/>
      <c r="M45568" s="9"/>
      <c r="N45568" s="9"/>
    </row>
    <row r="45569" spans="12:14" x14ac:dyDescent="0.25">
      <c r="L45569" s="9"/>
      <c r="M45569" s="9"/>
      <c r="N45569" s="9"/>
    </row>
    <row r="45570" spans="12:14" x14ac:dyDescent="0.25">
      <c r="L45570" s="9"/>
      <c r="M45570" s="9"/>
      <c r="N45570" s="9"/>
    </row>
    <row r="45571" spans="12:14" x14ac:dyDescent="0.25">
      <c r="L45571" s="9"/>
      <c r="M45571" s="9"/>
      <c r="N45571" s="9"/>
    </row>
    <row r="45572" spans="12:14" x14ac:dyDescent="0.25">
      <c r="L45572" s="9"/>
      <c r="M45572" s="9"/>
      <c r="N45572" s="9"/>
    </row>
    <row r="45573" spans="12:14" x14ac:dyDescent="0.25">
      <c r="L45573" s="9"/>
      <c r="M45573" s="9"/>
      <c r="N45573" s="9"/>
    </row>
    <row r="45574" spans="12:14" x14ac:dyDescent="0.25">
      <c r="L45574" s="9"/>
      <c r="M45574" s="9"/>
      <c r="N45574" s="9"/>
    </row>
    <row r="45575" spans="12:14" x14ac:dyDescent="0.25">
      <c r="L45575" s="9"/>
      <c r="M45575" s="9"/>
      <c r="N45575" s="9"/>
    </row>
    <row r="45576" spans="12:14" x14ac:dyDescent="0.25">
      <c r="L45576" s="9"/>
      <c r="M45576" s="9"/>
      <c r="N45576" s="9"/>
    </row>
    <row r="45577" spans="12:14" x14ac:dyDescent="0.25">
      <c r="L45577" s="9"/>
      <c r="M45577" s="9"/>
      <c r="N45577" s="9"/>
    </row>
    <row r="45578" spans="12:14" x14ac:dyDescent="0.25">
      <c r="L45578" s="9"/>
      <c r="M45578" s="9"/>
      <c r="N45578" s="9"/>
    </row>
    <row r="45579" spans="12:14" x14ac:dyDescent="0.25">
      <c r="L45579" s="9"/>
      <c r="M45579" s="9"/>
      <c r="N45579" s="9"/>
    </row>
    <row r="45580" spans="12:14" x14ac:dyDescent="0.25">
      <c r="L45580" s="9"/>
      <c r="M45580" s="9"/>
      <c r="N45580" s="9"/>
    </row>
    <row r="45581" spans="12:14" x14ac:dyDescent="0.25">
      <c r="L45581" s="9"/>
      <c r="M45581" s="9"/>
      <c r="N45581" s="9"/>
    </row>
    <row r="45582" spans="12:14" x14ac:dyDescent="0.25">
      <c r="L45582" s="9"/>
      <c r="M45582" s="9"/>
      <c r="N45582" s="9"/>
    </row>
    <row r="45583" spans="12:14" x14ac:dyDescent="0.25">
      <c r="L45583" s="9"/>
      <c r="M45583" s="9"/>
      <c r="N45583" s="9"/>
    </row>
    <row r="45584" spans="12:14" x14ac:dyDescent="0.25">
      <c r="L45584" s="9"/>
      <c r="M45584" s="9"/>
      <c r="N45584" s="9"/>
    </row>
    <row r="45585" spans="12:14" x14ac:dyDescent="0.25">
      <c r="L45585" s="9"/>
      <c r="M45585" s="9"/>
      <c r="N45585" s="9"/>
    </row>
    <row r="45586" spans="12:14" x14ac:dyDescent="0.25">
      <c r="L45586" s="9"/>
      <c r="M45586" s="9"/>
      <c r="N45586" s="9"/>
    </row>
    <row r="45587" spans="12:14" x14ac:dyDescent="0.25">
      <c r="L45587" s="9"/>
      <c r="M45587" s="9"/>
      <c r="N45587" s="9"/>
    </row>
    <row r="45588" spans="12:14" x14ac:dyDescent="0.25">
      <c r="L45588" s="9"/>
      <c r="M45588" s="9"/>
      <c r="N45588" s="9"/>
    </row>
    <row r="45589" spans="12:14" x14ac:dyDescent="0.25">
      <c r="L45589" s="9"/>
      <c r="M45589" s="9"/>
      <c r="N45589" s="9"/>
    </row>
    <row r="45590" spans="12:14" x14ac:dyDescent="0.25">
      <c r="L45590" s="9"/>
      <c r="M45590" s="9"/>
      <c r="N45590" s="9"/>
    </row>
    <row r="45591" spans="12:14" x14ac:dyDescent="0.25">
      <c r="L45591" s="9"/>
      <c r="M45591" s="9"/>
      <c r="N45591" s="9"/>
    </row>
    <row r="45592" spans="12:14" x14ac:dyDescent="0.25">
      <c r="L45592" s="9"/>
      <c r="M45592" s="9"/>
      <c r="N45592" s="9"/>
    </row>
    <row r="45593" spans="12:14" x14ac:dyDescent="0.25">
      <c r="L45593" s="9"/>
      <c r="M45593" s="9"/>
      <c r="N45593" s="9"/>
    </row>
    <row r="45594" spans="12:14" x14ac:dyDescent="0.25">
      <c r="L45594" s="9"/>
      <c r="M45594" s="9"/>
      <c r="N45594" s="9"/>
    </row>
    <row r="45595" spans="12:14" x14ac:dyDescent="0.25">
      <c r="L45595" s="9"/>
      <c r="M45595" s="9"/>
      <c r="N45595" s="9"/>
    </row>
    <row r="45596" spans="12:14" x14ac:dyDescent="0.25">
      <c r="L45596" s="9"/>
      <c r="M45596" s="9"/>
      <c r="N45596" s="9"/>
    </row>
    <row r="45597" spans="12:14" x14ac:dyDescent="0.25">
      <c r="L45597" s="9"/>
      <c r="M45597" s="9"/>
      <c r="N45597" s="9"/>
    </row>
    <row r="45598" spans="12:14" x14ac:dyDescent="0.25">
      <c r="L45598" s="9"/>
      <c r="M45598" s="9"/>
      <c r="N45598" s="9"/>
    </row>
    <row r="45599" spans="12:14" x14ac:dyDescent="0.25">
      <c r="L45599" s="9"/>
      <c r="M45599" s="9"/>
      <c r="N45599" s="9"/>
    </row>
    <row r="45600" spans="12:14" x14ac:dyDescent="0.25">
      <c r="L45600" s="9"/>
      <c r="M45600" s="9"/>
      <c r="N45600" s="9"/>
    </row>
    <row r="45601" spans="12:14" x14ac:dyDescent="0.25">
      <c r="L45601" s="9"/>
      <c r="M45601" s="9"/>
      <c r="N45601" s="9"/>
    </row>
    <row r="45602" spans="12:14" x14ac:dyDescent="0.25">
      <c r="L45602" s="9"/>
      <c r="M45602" s="9"/>
      <c r="N45602" s="9"/>
    </row>
    <row r="45603" spans="12:14" x14ac:dyDescent="0.25">
      <c r="L45603" s="9"/>
      <c r="M45603" s="9"/>
      <c r="N45603" s="9"/>
    </row>
    <row r="45604" spans="12:14" x14ac:dyDescent="0.25">
      <c r="L45604" s="9"/>
      <c r="M45604" s="9"/>
      <c r="N45604" s="9"/>
    </row>
    <row r="45605" spans="12:14" x14ac:dyDescent="0.25">
      <c r="L45605" s="9"/>
      <c r="M45605" s="9"/>
      <c r="N45605" s="9"/>
    </row>
    <row r="45606" spans="12:14" x14ac:dyDescent="0.25">
      <c r="L45606" s="9"/>
      <c r="M45606" s="9"/>
      <c r="N45606" s="9"/>
    </row>
    <row r="45607" spans="12:14" x14ac:dyDescent="0.25">
      <c r="L45607" s="9"/>
      <c r="M45607" s="9"/>
      <c r="N45607" s="9"/>
    </row>
    <row r="45608" spans="12:14" x14ac:dyDescent="0.25">
      <c r="L45608" s="9"/>
      <c r="M45608" s="9"/>
      <c r="N45608" s="9"/>
    </row>
    <row r="45609" spans="12:14" x14ac:dyDescent="0.25">
      <c r="L45609" s="9"/>
      <c r="M45609" s="9"/>
      <c r="N45609" s="9"/>
    </row>
    <row r="45610" spans="12:14" x14ac:dyDescent="0.25">
      <c r="L45610" s="9"/>
      <c r="M45610" s="9"/>
      <c r="N45610" s="9"/>
    </row>
    <row r="45611" spans="12:14" x14ac:dyDescent="0.25">
      <c r="L45611" s="9"/>
      <c r="M45611" s="9"/>
      <c r="N45611" s="9"/>
    </row>
    <row r="45612" spans="12:14" x14ac:dyDescent="0.25">
      <c r="L45612" s="9"/>
      <c r="M45612" s="9"/>
      <c r="N45612" s="9"/>
    </row>
    <row r="45613" spans="12:14" x14ac:dyDescent="0.25">
      <c r="L45613" s="9"/>
      <c r="M45613" s="9"/>
      <c r="N45613" s="9"/>
    </row>
    <row r="45614" spans="12:14" x14ac:dyDescent="0.25">
      <c r="L45614" s="9"/>
      <c r="M45614" s="9"/>
      <c r="N45614" s="9"/>
    </row>
    <row r="45615" spans="12:14" x14ac:dyDescent="0.25">
      <c r="L45615" s="9"/>
      <c r="M45615" s="9"/>
      <c r="N45615" s="9"/>
    </row>
    <row r="45616" spans="12:14" x14ac:dyDescent="0.25">
      <c r="L45616" s="9"/>
      <c r="M45616" s="9"/>
      <c r="N45616" s="9"/>
    </row>
    <row r="45617" spans="12:14" x14ac:dyDescent="0.25">
      <c r="L45617" s="9"/>
      <c r="M45617" s="9"/>
      <c r="N45617" s="9"/>
    </row>
    <row r="45618" spans="12:14" x14ac:dyDescent="0.25">
      <c r="L45618" s="9"/>
      <c r="M45618" s="9"/>
      <c r="N45618" s="9"/>
    </row>
    <row r="45619" spans="12:14" x14ac:dyDescent="0.25">
      <c r="L45619" s="9"/>
      <c r="M45619" s="9"/>
      <c r="N45619" s="9"/>
    </row>
    <row r="45620" spans="12:14" x14ac:dyDescent="0.25">
      <c r="L45620" s="9"/>
      <c r="M45620" s="9"/>
      <c r="N45620" s="9"/>
    </row>
    <row r="45621" spans="12:14" x14ac:dyDescent="0.25">
      <c r="L45621" s="9"/>
      <c r="M45621" s="9"/>
      <c r="N45621" s="9"/>
    </row>
    <row r="45622" spans="12:14" x14ac:dyDescent="0.25">
      <c r="L45622" s="9"/>
      <c r="M45622" s="9"/>
      <c r="N45622" s="9"/>
    </row>
    <row r="45623" spans="12:14" x14ac:dyDescent="0.25">
      <c r="L45623" s="9"/>
      <c r="M45623" s="9"/>
      <c r="N45623" s="9"/>
    </row>
    <row r="45624" spans="12:14" x14ac:dyDescent="0.25">
      <c r="L45624" s="9"/>
      <c r="M45624" s="9"/>
      <c r="N45624" s="9"/>
    </row>
    <row r="45625" spans="12:14" x14ac:dyDescent="0.25">
      <c r="L45625" s="9"/>
      <c r="M45625" s="9"/>
      <c r="N45625" s="9"/>
    </row>
    <row r="45626" spans="12:14" x14ac:dyDescent="0.25">
      <c r="L45626" s="9"/>
      <c r="M45626" s="9"/>
      <c r="N45626" s="9"/>
    </row>
    <row r="45627" spans="12:14" x14ac:dyDescent="0.25">
      <c r="L45627" s="9"/>
      <c r="M45627" s="9"/>
      <c r="N45627" s="9"/>
    </row>
    <row r="45628" spans="12:14" x14ac:dyDescent="0.25">
      <c r="L45628" s="9"/>
      <c r="M45628" s="9"/>
      <c r="N45628" s="9"/>
    </row>
    <row r="45629" spans="12:14" x14ac:dyDescent="0.25">
      <c r="L45629" s="9"/>
      <c r="M45629" s="9"/>
      <c r="N45629" s="9"/>
    </row>
    <row r="45630" spans="12:14" x14ac:dyDescent="0.25">
      <c r="L45630" s="9"/>
      <c r="M45630" s="9"/>
      <c r="N45630" s="9"/>
    </row>
    <row r="45631" spans="12:14" x14ac:dyDescent="0.25">
      <c r="L45631" s="9"/>
      <c r="M45631" s="9"/>
      <c r="N45631" s="9"/>
    </row>
    <row r="45632" spans="12:14" x14ac:dyDescent="0.25">
      <c r="L45632" s="9"/>
      <c r="M45632" s="9"/>
      <c r="N45632" s="9"/>
    </row>
    <row r="45633" spans="12:14" x14ac:dyDescent="0.25">
      <c r="L45633" s="9"/>
      <c r="M45633" s="9"/>
      <c r="N45633" s="9"/>
    </row>
    <row r="45634" spans="12:14" x14ac:dyDescent="0.25">
      <c r="L45634" s="9"/>
      <c r="M45634" s="9"/>
      <c r="N45634" s="9"/>
    </row>
    <row r="45635" spans="12:14" x14ac:dyDescent="0.25">
      <c r="L45635" s="9"/>
      <c r="M45635" s="9"/>
      <c r="N45635" s="9"/>
    </row>
    <row r="45636" spans="12:14" x14ac:dyDescent="0.25">
      <c r="L45636" s="9"/>
      <c r="M45636" s="9"/>
      <c r="N45636" s="9"/>
    </row>
    <row r="45637" spans="12:14" x14ac:dyDescent="0.25">
      <c r="L45637" s="9"/>
      <c r="M45637" s="9"/>
      <c r="N45637" s="9"/>
    </row>
    <row r="45638" spans="12:14" x14ac:dyDescent="0.25">
      <c r="L45638" s="9"/>
      <c r="M45638" s="9"/>
      <c r="N45638" s="9"/>
    </row>
    <row r="45639" spans="12:14" x14ac:dyDescent="0.25">
      <c r="L45639" s="9"/>
      <c r="M45639" s="9"/>
      <c r="N45639" s="9"/>
    </row>
    <row r="45640" spans="12:14" x14ac:dyDescent="0.25">
      <c r="L45640" s="9"/>
      <c r="M45640" s="9"/>
      <c r="N45640" s="9"/>
    </row>
    <row r="45641" spans="12:14" x14ac:dyDescent="0.25">
      <c r="L45641" s="9"/>
      <c r="M45641" s="9"/>
      <c r="N45641" s="9"/>
    </row>
    <row r="45642" spans="12:14" x14ac:dyDescent="0.25">
      <c r="L45642" s="9"/>
      <c r="M45642" s="9"/>
      <c r="N45642" s="9"/>
    </row>
    <row r="45643" spans="12:14" x14ac:dyDescent="0.25">
      <c r="L45643" s="9"/>
      <c r="M45643" s="9"/>
      <c r="N45643" s="9"/>
    </row>
    <row r="45644" spans="12:14" x14ac:dyDescent="0.25">
      <c r="L45644" s="9"/>
      <c r="M45644" s="9"/>
      <c r="N45644" s="9"/>
    </row>
    <row r="45645" spans="12:14" x14ac:dyDescent="0.25">
      <c r="L45645" s="9"/>
      <c r="M45645" s="9"/>
      <c r="N45645" s="9"/>
    </row>
    <row r="45646" spans="12:14" x14ac:dyDescent="0.25">
      <c r="L45646" s="9"/>
      <c r="M45646" s="9"/>
      <c r="N45646" s="9"/>
    </row>
    <row r="45647" spans="12:14" x14ac:dyDescent="0.25">
      <c r="L45647" s="9"/>
      <c r="M45647" s="9"/>
      <c r="N45647" s="9"/>
    </row>
    <row r="45648" spans="12:14" x14ac:dyDescent="0.25">
      <c r="L45648" s="9"/>
      <c r="M45648" s="9"/>
      <c r="N45648" s="9"/>
    </row>
    <row r="45649" spans="12:14" x14ac:dyDescent="0.25">
      <c r="L45649" s="9"/>
      <c r="M45649" s="9"/>
      <c r="N45649" s="9"/>
    </row>
    <row r="45650" spans="12:14" x14ac:dyDescent="0.25">
      <c r="L45650" s="9"/>
      <c r="M45650" s="9"/>
      <c r="N45650" s="9"/>
    </row>
    <row r="45651" spans="12:14" x14ac:dyDescent="0.25">
      <c r="L45651" s="9"/>
      <c r="M45651" s="9"/>
      <c r="N45651" s="9"/>
    </row>
    <row r="45652" spans="12:14" x14ac:dyDescent="0.25">
      <c r="L45652" s="9"/>
      <c r="M45652" s="9"/>
      <c r="N45652" s="9"/>
    </row>
    <row r="45653" spans="12:14" x14ac:dyDescent="0.25">
      <c r="L45653" s="9"/>
      <c r="M45653" s="9"/>
      <c r="N45653" s="9"/>
    </row>
    <row r="45654" spans="12:14" x14ac:dyDescent="0.25">
      <c r="L45654" s="9"/>
      <c r="M45654" s="9"/>
      <c r="N45654" s="9"/>
    </row>
    <row r="45655" spans="12:14" x14ac:dyDescent="0.25">
      <c r="L45655" s="9"/>
      <c r="M45655" s="9"/>
      <c r="N45655" s="9"/>
    </row>
    <row r="45656" spans="12:14" x14ac:dyDescent="0.25">
      <c r="L45656" s="9"/>
      <c r="M45656" s="9"/>
      <c r="N45656" s="9"/>
    </row>
    <row r="45657" spans="12:14" x14ac:dyDescent="0.25">
      <c r="L45657" s="9"/>
      <c r="M45657" s="9"/>
      <c r="N45657" s="9"/>
    </row>
    <row r="45658" spans="12:14" x14ac:dyDescent="0.25">
      <c r="L45658" s="9"/>
      <c r="M45658" s="9"/>
      <c r="N45658" s="9"/>
    </row>
    <row r="45659" spans="12:14" x14ac:dyDescent="0.25">
      <c r="L45659" s="9"/>
      <c r="M45659" s="9"/>
      <c r="N45659" s="9"/>
    </row>
    <row r="45660" spans="12:14" x14ac:dyDescent="0.25">
      <c r="L45660" s="9"/>
      <c r="M45660" s="9"/>
      <c r="N45660" s="9"/>
    </row>
    <row r="45661" spans="12:14" x14ac:dyDescent="0.25">
      <c r="L45661" s="9"/>
      <c r="M45661" s="9"/>
      <c r="N45661" s="9"/>
    </row>
    <row r="45662" spans="12:14" x14ac:dyDescent="0.25">
      <c r="L45662" s="9"/>
      <c r="M45662" s="9"/>
      <c r="N45662" s="9"/>
    </row>
    <row r="45663" spans="12:14" x14ac:dyDescent="0.25">
      <c r="L45663" s="9"/>
      <c r="M45663" s="9"/>
      <c r="N45663" s="9"/>
    </row>
    <row r="45664" spans="12:14" x14ac:dyDescent="0.25">
      <c r="L45664" s="9"/>
      <c r="M45664" s="9"/>
      <c r="N45664" s="9"/>
    </row>
    <row r="45665" spans="12:14" x14ac:dyDescent="0.25">
      <c r="L45665" s="9"/>
      <c r="M45665" s="9"/>
      <c r="N45665" s="9"/>
    </row>
    <row r="45666" spans="12:14" x14ac:dyDescent="0.25">
      <c r="L45666" s="9"/>
      <c r="M45666" s="9"/>
      <c r="N45666" s="9"/>
    </row>
    <row r="45667" spans="12:14" x14ac:dyDescent="0.25">
      <c r="L45667" s="9"/>
      <c r="M45667" s="9"/>
      <c r="N45667" s="9"/>
    </row>
    <row r="45668" spans="12:14" x14ac:dyDescent="0.25">
      <c r="L45668" s="9"/>
      <c r="M45668" s="9"/>
      <c r="N45668" s="9"/>
    </row>
    <row r="45669" spans="12:14" x14ac:dyDescent="0.25">
      <c r="L45669" s="9"/>
      <c r="M45669" s="9"/>
      <c r="N45669" s="9"/>
    </row>
    <row r="45670" spans="12:14" x14ac:dyDescent="0.25">
      <c r="L45670" s="9"/>
      <c r="M45670" s="9"/>
      <c r="N45670" s="9"/>
    </row>
    <row r="45671" spans="12:14" x14ac:dyDescent="0.25">
      <c r="L45671" s="9"/>
      <c r="M45671" s="9"/>
      <c r="N45671" s="9"/>
    </row>
    <row r="45672" spans="12:14" x14ac:dyDescent="0.25">
      <c r="L45672" s="9"/>
      <c r="M45672" s="9"/>
      <c r="N45672" s="9"/>
    </row>
    <row r="45673" spans="12:14" x14ac:dyDescent="0.25">
      <c r="L45673" s="9"/>
      <c r="M45673" s="9"/>
      <c r="N45673" s="9"/>
    </row>
    <row r="45674" spans="12:14" x14ac:dyDescent="0.25">
      <c r="L45674" s="9"/>
      <c r="M45674" s="9"/>
      <c r="N45674" s="9"/>
    </row>
    <row r="45675" spans="12:14" x14ac:dyDescent="0.25">
      <c r="L45675" s="9"/>
      <c r="M45675" s="9"/>
      <c r="N45675" s="9"/>
    </row>
    <row r="45676" spans="12:14" x14ac:dyDescent="0.25">
      <c r="L45676" s="9"/>
      <c r="M45676" s="9"/>
      <c r="N45676" s="9"/>
    </row>
    <row r="45677" spans="12:14" x14ac:dyDescent="0.25">
      <c r="L45677" s="9"/>
      <c r="M45677" s="9"/>
      <c r="N45677" s="9"/>
    </row>
    <row r="45678" spans="12:14" x14ac:dyDescent="0.25">
      <c r="L45678" s="9"/>
      <c r="M45678" s="9"/>
      <c r="N45678" s="9"/>
    </row>
    <row r="45679" spans="12:14" x14ac:dyDescent="0.25">
      <c r="L45679" s="9"/>
      <c r="M45679" s="9"/>
      <c r="N45679" s="9"/>
    </row>
    <row r="45680" spans="12:14" x14ac:dyDescent="0.25">
      <c r="L45680" s="9"/>
      <c r="M45680" s="9"/>
      <c r="N45680" s="9"/>
    </row>
    <row r="45681" spans="12:14" x14ac:dyDescent="0.25">
      <c r="L45681" s="9"/>
      <c r="M45681" s="9"/>
      <c r="N45681" s="9"/>
    </row>
    <row r="45682" spans="12:14" x14ac:dyDescent="0.25">
      <c r="L45682" s="9"/>
      <c r="M45682" s="9"/>
      <c r="N45682" s="9"/>
    </row>
    <row r="45683" spans="12:14" x14ac:dyDescent="0.25">
      <c r="L45683" s="9"/>
      <c r="M45683" s="9"/>
      <c r="N45683" s="9"/>
    </row>
    <row r="45684" spans="12:14" x14ac:dyDescent="0.25">
      <c r="L45684" s="9"/>
      <c r="M45684" s="9"/>
      <c r="N45684" s="9"/>
    </row>
    <row r="45685" spans="12:14" x14ac:dyDescent="0.25">
      <c r="L45685" s="9"/>
      <c r="M45685" s="9"/>
      <c r="N45685" s="9"/>
    </row>
    <row r="45686" spans="12:14" x14ac:dyDescent="0.25">
      <c r="L45686" s="9"/>
      <c r="M45686" s="9"/>
      <c r="N45686" s="9"/>
    </row>
    <row r="45687" spans="12:14" x14ac:dyDescent="0.25">
      <c r="L45687" s="9"/>
      <c r="M45687" s="9"/>
      <c r="N45687" s="9"/>
    </row>
    <row r="45688" spans="12:14" x14ac:dyDescent="0.25">
      <c r="L45688" s="9"/>
      <c r="M45688" s="9"/>
      <c r="N45688" s="9"/>
    </row>
    <row r="45689" spans="12:14" x14ac:dyDescent="0.25">
      <c r="L45689" s="9"/>
      <c r="M45689" s="9"/>
      <c r="N45689" s="9"/>
    </row>
    <row r="45690" spans="12:14" x14ac:dyDescent="0.25">
      <c r="L45690" s="9"/>
      <c r="M45690" s="9"/>
      <c r="N45690" s="9"/>
    </row>
    <row r="45691" spans="12:14" x14ac:dyDescent="0.25">
      <c r="L45691" s="9"/>
      <c r="M45691" s="9"/>
      <c r="N45691" s="9"/>
    </row>
    <row r="45692" spans="12:14" x14ac:dyDescent="0.25">
      <c r="L45692" s="9"/>
      <c r="M45692" s="9"/>
      <c r="N45692" s="9"/>
    </row>
    <row r="45693" spans="12:14" x14ac:dyDescent="0.25">
      <c r="L45693" s="9"/>
      <c r="M45693" s="9"/>
      <c r="N45693" s="9"/>
    </row>
    <row r="45694" spans="12:14" x14ac:dyDescent="0.25">
      <c r="L45694" s="9"/>
      <c r="M45694" s="9"/>
      <c r="N45694" s="9"/>
    </row>
    <row r="45695" spans="12:14" x14ac:dyDescent="0.25">
      <c r="L45695" s="9"/>
      <c r="M45695" s="9"/>
      <c r="N45695" s="9"/>
    </row>
    <row r="45696" spans="12:14" x14ac:dyDescent="0.25">
      <c r="L45696" s="9"/>
      <c r="M45696" s="9"/>
      <c r="N45696" s="9"/>
    </row>
    <row r="45697" spans="12:14" x14ac:dyDescent="0.25">
      <c r="L45697" s="9"/>
      <c r="M45697" s="9"/>
      <c r="N45697" s="9"/>
    </row>
    <row r="45698" spans="12:14" x14ac:dyDescent="0.25">
      <c r="L45698" s="9"/>
      <c r="M45698" s="9"/>
      <c r="N45698" s="9"/>
    </row>
    <row r="45699" spans="12:14" x14ac:dyDescent="0.25">
      <c r="L45699" s="9"/>
      <c r="M45699" s="9"/>
      <c r="N45699" s="9"/>
    </row>
    <row r="45700" spans="12:14" x14ac:dyDescent="0.25">
      <c r="L45700" s="9"/>
      <c r="M45700" s="9"/>
      <c r="N45700" s="9"/>
    </row>
    <row r="45701" spans="12:14" x14ac:dyDescent="0.25">
      <c r="L45701" s="9"/>
      <c r="M45701" s="9"/>
      <c r="N45701" s="9"/>
    </row>
    <row r="45702" spans="12:14" x14ac:dyDescent="0.25">
      <c r="L45702" s="9"/>
      <c r="M45702" s="9"/>
      <c r="N45702" s="9"/>
    </row>
    <row r="45703" spans="12:14" x14ac:dyDescent="0.25">
      <c r="L45703" s="9"/>
      <c r="M45703" s="9"/>
      <c r="N45703" s="9"/>
    </row>
    <row r="45704" spans="12:14" x14ac:dyDescent="0.25">
      <c r="L45704" s="9"/>
      <c r="M45704" s="9"/>
      <c r="N45704" s="9"/>
    </row>
    <row r="45705" spans="12:14" x14ac:dyDescent="0.25">
      <c r="L45705" s="9"/>
      <c r="M45705" s="9"/>
      <c r="N45705" s="9"/>
    </row>
    <row r="45706" spans="12:14" x14ac:dyDescent="0.25">
      <c r="L45706" s="9"/>
      <c r="M45706" s="9"/>
      <c r="N45706" s="9"/>
    </row>
    <row r="45707" spans="12:14" x14ac:dyDescent="0.25">
      <c r="L45707" s="9"/>
      <c r="M45707" s="9"/>
      <c r="N45707" s="9"/>
    </row>
    <row r="45708" spans="12:14" x14ac:dyDescent="0.25">
      <c r="L45708" s="9"/>
      <c r="M45708" s="9"/>
      <c r="N45708" s="9"/>
    </row>
    <row r="45709" spans="12:14" x14ac:dyDescent="0.25">
      <c r="L45709" s="9"/>
      <c r="M45709" s="9"/>
      <c r="N45709" s="9"/>
    </row>
    <row r="45710" spans="12:14" x14ac:dyDescent="0.25">
      <c r="L45710" s="9"/>
      <c r="M45710" s="9"/>
      <c r="N45710" s="9"/>
    </row>
    <row r="45711" spans="12:14" x14ac:dyDescent="0.25">
      <c r="L45711" s="9"/>
      <c r="M45711" s="9"/>
      <c r="N45711" s="9"/>
    </row>
    <row r="45712" spans="12:14" x14ac:dyDescent="0.25">
      <c r="L45712" s="9"/>
      <c r="M45712" s="9"/>
      <c r="N45712" s="9"/>
    </row>
    <row r="45713" spans="12:14" x14ac:dyDescent="0.25">
      <c r="L45713" s="9"/>
      <c r="M45713" s="9"/>
      <c r="N45713" s="9"/>
    </row>
    <row r="45714" spans="12:14" x14ac:dyDescent="0.25">
      <c r="L45714" s="9"/>
      <c r="M45714" s="9"/>
      <c r="N45714" s="9"/>
    </row>
    <row r="45715" spans="12:14" x14ac:dyDescent="0.25">
      <c r="L45715" s="9"/>
      <c r="M45715" s="9"/>
      <c r="N45715" s="9"/>
    </row>
    <row r="45716" spans="12:14" x14ac:dyDescent="0.25">
      <c r="L45716" s="9"/>
      <c r="M45716" s="9"/>
      <c r="N45716" s="9"/>
    </row>
    <row r="45717" spans="12:14" x14ac:dyDescent="0.25">
      <c r="L45717" s="9"/>
      <c r="M45717" s="9"/>
      <c r="N45717" s="9"/>
    </row>
    <row r="45718" spans="12:14" x14ac:dyDescent="0.25">
      <c r="L45718" s="9"/>
      <c r="M45718" s="9"/>
      <c r="N45718" s="9"/>
    </row>
    <row r="45719" spans="12:14" x14ac:dyDescent="0.25">
      <c r="L45719" s="9"/>
      <c r="M45719" s="9"/>
      <c r="N45719" s="9"/>
    </row>
    <row r="45720" spans="12:14" x14ac:dyDescent="0.25">
      <c r="L45720" s="9"/>
      <c r="M45720" s="9"/>
      <c r="N45720" s="9"/>
    </row>
    <row r="45721" spans="12:14" x14ac:dyDescent="0.25">
      <c r="L45721" s="9"/>
      <c r="M45721" s="9"/>
      <c r="N45721" s="9"/>
    </row>
    <row r="45722" spans="12:14" x14ac:dyDescent="0.25">
      <c r="L45722" s="9"/>
      <c r="M45722" s="9"/>
      <c r="N45722" s="9"/>
    </row>
    <row r="45723" spans="12:14" x14ac:dyDescent="0.25">
      <c r="L45723" s="9"/>
      <c r="M45723" s="9"/>
      <c r="N45723" s="9"/>
    </row>
    <row r="45724" spans="12:14" x14ac:dyDescent="0.25">
      <c r="L45724" s="9"/>
      <c r="M45724" s="9"/>
      <c r="N45724" s="9"/>
    </row>
    <row r="45725" spans="12:14" x14ac:dyDescent="0.25">
      <c r="L45725" s="9"/>
      <c r="M45725" s="9"/>
      <c r="N45725" s="9"/>
    </row>
    <row r="45726" spans="12:14" x14ac:dyDescent="0.25">
      <c r="L45726" s="9"/>
      <c r="M45726" s="9"/>
      <c r="N45726" s="9"/>
    </row>
    <row r="45727" spans="12:14" x14ac:dyDescent="0.25">
      <c r="L45727" s="9"/>
      <c r="M45727" s="9"/>
      <c r="N45727" s="9"/>
    </row>
    <row r="45728" spans="12:14" x14ac:dyDescent="0.25">
      <c r="L45728" s="9"/>
      <c r="M45728" s="9"/>
      <c r="N45728" s="9"/>
    </row>
    <row r="45729" spans="12:14" x14ac:dyDescent="0.25">
      <c r="L45729" s="9"/>
      <c r="M45729" s="9"/>
      <c r="N45729" s="9"/>
    </row>
    <row r="45730" spans="12:14" x14ac:dyDescent="0.25">
      <c r="L45730" s="9"/>
      <c r="M45730" s="9"/>
      <c r="N45730" s="9"/>
    </row>
    <row r="45731" spans="12:14" x14ac:dyDescent="0.25">
      <c r="L45731" s="9"/>
      <c r="M45731" s="9"/>
      <c r="N45731" s="9"/>
    </row>
    <row r="45732" spans="12:14" x14ac:dyDescent="0.25">
      <c r="L45732" s="9"/>
      <c r="M45732" s="9"/>
      <c r="N45732" s="9"/>
    </row>
    <row r="45733" spans="12:14" x14ac:dyDescent="0.25">
      <c r="L45733" s="9"/>
      <c r="M45733" s="9"/>
      <c r="N45733" s="9"/>
    </row>
    <row r="45734" spans="12:14" x14ac:dyDescent="0.25">
      <c r="L45734" s="9"/>
      <c r="M45734" s="9"/>
      <c r="N45734" s="9"/>
    </row>
    <row r="45735" spans="12:14" x14ac:dyDescent="0.25">
      <c r="L45735" s="9"/>
      <c r="M45735" s="9"/>
      <c r="N45735" s="9"/>
    </row>
    <row r="45736" spans="12:14" x14ac:dyDescent="0.25">
      <c r="L45736" s="9"/>
      <c r="M45736" s="9"/>
      <c r="N45736" s="9"/>
    </row>
    <row r="45737" spans="12:14" x14ac:dyDescent="0.25">
      <c r="L45737" s="9"/>
      <c r="M45737" s="9"/>
      <c r="N45737" s="9"/>
    </row>
    <row r="45738" spans="12:14" x14ac:dyDescent="0.25">
      <c r="L45738" s="9"/>
      <c r="M45738" s="9"/>
      <c r="N45738" s="9"/>
    </row>
    <row r="45739" spans="12:14" x14ac:dyDescent="0.25">
      <c r="L45739" s="9"/>
      <c r="M45739" s="9"/>
      <c r="N45739" s="9"/>
    </row>
    <row r="45740" spans="12:14" x14ac:dyDescent="0.25">
      <c r="L45740" s="9"/>
      <c r="M45740" s="9"/>
      <c r="N45740" s="9"/>
    </row>
    <row r="45741" spans="12:14" x14ac:dyDescent="0.25">
      <c r="L45741" s="9"/>
      <c r="M45741" s="9"/>
      <c r="N45741" s="9"/>
    </row>
    <row r="45742" spans="12:14" x14ac:dyDescent="0.25">
      <c r="L45742" s="9"/>
      <c r="M45742" s="9"/>
      <c r="N45742" s="9"/>
    </row>
    <row r="45743" spans="12:14" x14ac:dyDescent="0.25">
      <c r="L45743" s="9"/>
      <c r="M45743" s="9"/>
      <c r="N45743" s="9"/>
    </row>
    <row r="45744" spans="12:14" x14ac:dyDescent="0.25">
      <c r="L45744" s="9"/>
      <c r="M45744" s="9"/>
      <c r="N45744" s="9"/>
    </row>
    <row r="45745" spans="12:14" x14ac:dyDescent="0.25">
      <c r="L45745" s="9"/>
      <c r="M45745" s="9"/>
      <c r="N45745" s="9"/>
    </row>
    <row r="45746" spans="12:14" x14ac:dyDescent="0.25">
      <c r="L45746" s="9"/>
      <c r="M45746" s="9"/>
      <c r="N45746" s="9"/>
    </row>
    <row r="45747" spans="12:14" x14ac:dyDescent="0.25">
      <c r="L45747" s="9"/>
      <c r="M45747" s="9"/>
      <c r="N45747" s="9"/>
    </row>
    <row r="45748" spans="12:14" x14ac:dyDescent="0.25">
      <c r="L45748" s="9"/>
      <c r="M45748" s="9"/>
      <c r="N45748" s="9"/>
    </row>
    <row r="45749" spans="12:14" x14ac:dyDescent="0.25">
      <c r="L45749" s="9"/>
      <c r="M45749" s="9"/>
      <c r="N45749" s="9"/>
    </row>
    <row r="45750" spans="12:14" x14ac:dyDescent="0.25">
      <c r="L45750" s="9"/>
      <c r="M45750" s="9"/>
      <c r="N45750" s="9"/>
    </row>
    <row r="45751" spans="12:14" x14ac:dyDescent="0.25">
      <c r="L45751" s="9"/>
      <c r="M45751" s="9"/>
      <c r="N45751" s="9"/>
    </row>
    <row r="45752" spans="12:14" x14ac:dyDescent="0.25">
      <c r="L45752" s="9"/>
      <c r="M45752" s="9"/>
      <c r="N45752" s="9"/>
    </row>
    <row r="45753" spans="12:14" x14ac:dyDescent="0.25">
      <c r="L45753" s="9"/>
      <c r="M45753" s="9"/>
      <c r="N45753" s="9"/>
    </row>
    <row r="45754" spans="12:14" x14ac:dyDescent="0.25">
      <c r="L45754" s="9"/>
      <c r="M45754" s="9"/>
      <c r="N45754" s="9"/>
    </row>
    <row r="45755" spans="12:14" x14ac:dyDescent="0.25">
      <c r="L45755" s="9"/>
      <c r="M45755" s="9"/>
      <c r="N45755" s="9"/>
    </row>
    <row r="45756" spans="12:14" x14ac:dyDescent="0.25">
      <c r="L45756" s="9"/>
      <c r="M45756" s="9"/>
      <c r="N45756" s="9"/>
    </row>
    <row r="45757" spans="12:14" x14ac:dyDescent="0.25">
      <c r="L45757" s="9"/>
      <c r="M45757" s="9"/>
      <c r="N45757" s="9"/>
    </row>
    <row r="45758" spans="12:14" x14ac:dyDescent="0.25">
      <c r="L45758" s="9"/>
      <c r="M45758" s="9"/>
      <c r="N45758" s="9"/>
    </row>
    <row r="45759" spans="12:14" x14ac:dyDescent="0.25">
      <c r="L45759" s="9"/>
      <c r="M45759" s="9"/>
      <c r="N45759" s="9"/>
    </row>
    <row r="45760" spans="12:14" x14ac:dyDescent="0.25">
      <c r="L45760" s="9"/>
      <c r="M45760" s="9"/>
      <c r="N45760" s="9"/>
    </row>
    <row r="45761" spans="12:14" x14ac:dyDescent="0.25">
      <c r="L45761" s="9"/>
      <c r="M45761" s="9"/>
      <c r="N45761" s="9"/>
    </row>
    <row r="45762" spans="12:14" x14ac:dyDescent="0.25">
      <c r="L45762" s="9"/>
      <c r="M45762" s="9"/>
      <c r="N45762" s="9"/>
    </row>
    <row r="45763" spans="12:14" x14ac:dyDescent="0.25">
      <c r="L45763" s="9"/>
      <c r="M45763" s="9"/>
      <c r="N45763" s="9"/>
    </row>
    <row r="45764" spans="12:14" x14ac:dyDescent="0.25">
      <c r="L45764" s="9"/>
      <c r="M45764" s="9"/>
      <c r="N45764" s="9"/>
    </row>
    <row r="45765" spans="12:14" x14ac:dyDescent="0.25">
      <c r="L45765" s="9"/>
      <c r="M45765" s="9"/>
      <c r="N45765" s="9"/>
    </row>
    <row r="45766" spans="12:14" x14ac:dyDescent="0.25">
      <c r="L45766" s="9"/>
      <c r="M45766" s="9"/>
      <c r="N45766" s="9"/>
    </row>
    <row r="45767" spans="12:14" x14ac:dyDescent="0.25">
      <c r="L45767" s="9"/>
      <c r="M45767" s="9"/>
      <c r="N45767" s="9"/>
    </row>
    <row r="45768" spans="12:14" x14ac:dyDescent="0.25">
      <c r="L45768" s="9"/>
      <c r="M45768" s="9"/>
      <c r="N45768" s="9"/>
    </row>
    <row r="45769" spans="12:14" x14ac:dyDescent="0.25">
      <c r="L45769" s="9"/>
      <c r="M45769" s="9"/>
      <c r="N45769" s="9"/>
    </row>
    <row r="45770" spans="12:14" x14ac:dyDescent="0.25">
      <c r="L45770" s="9"/>
      <c r="M45770" s="9"/>
      <c r="N45770" s="9"/>
    </row>
    <row r="45771" spans="12:14" x14ac:dyDescent="0.25">
      <c r="L45771" s="9"/>
      <c r="M45771" s="9"/>
      <c r="N45771" s="9"/>
    </row>
    <row r="45772" spans="12:14" x14ac:dyDescent="0.25">
      <c r="L45772" s="9"/>
      <c r="M45772" s="9"/>
      <c r="N45772" s="9"/>
    </row>
    <row r="45773" spans="12:14" x14ac:dyDescent="0.25">
      <c r="L45773" s="9"/>
      <c r="M45773" s="9"/>
      <c r="N45773" s="9"/>
    </row>
    <row r="45774" spans="12:14" x14ac:dyDescent="0.25">
      <c r="L45774" s="9"/>
      <c r="M45774" s="9"/>
      <c r="N45774" s="9"/>
    </row>
    <row r="45775" spans="12:14" x14ac:dyDescent="0.25">
      <c r="L45775" s="9"/>
      <c r="M45775" s="9"/>
      <c r="N45775" s="9"/>
    </row>
    <row r="45776" spans="12:14" x14ac:dyDescent="0.25">
      <c r="L45776" s="9"/>
      <c r="M45776" s="9"/>
      <c r="N45776" s="9"/>
    </row>
    <row r="45777" spans="12:14" x14ac:dyDescent="0.25">
      <c r="L45777" s="9"/>
      <c r="M45777" s="9"/>
      <c r="N45777" s="9"/>
    </row>
    <row r="45778" spans="12:14" x14ac:dyDescent="0.25">
      <c r="L45778" s="9"/>
      <c r="M45778" s="9"/>
      <c r="N45778" s="9"/>
    </row>
    <row r="45779" spans="12:14" x14ac:dyDescent="0.25">
      <c r="L45779" s="9"/>
      <c r="M45779" s="9"/>
      <c r="N45779" s="9"/>
    </row>
    <row r="45780" spans="12:14" x14ac:dyDescent="0.25">
      <c r="L45780" s="9"/>
      <c r="M45780" s="9"/>
      <c r="N45780" s="9"/>
    </row>
    <row r="45781" spans="12:14" x14ac:dyDescent="0.25">
      <c r="L45781" s="9"/>
      <c r="M45781" s="9"/>
      <c r="N45781" s="9"/>
    </row>
    <row r="45782" spans="12:14" x14ac:dyDescent="0.25">
      <c r="L45782" s="9"/>
      <c r="M45782" s="9"/>
      <c r="N45782" s="9"/>
    </row>
    <row r="45783" spans="12:14" x14ac:dyDescent="0.25">
      <c r="L45783" s="9"/>
      <c r="M45783" s="9"/>
      <c r="N45783" s="9"/>
    </row>
    <row r="45784" spans="12:14" x14ac:dyDescent="0.25">
      <c r="L45784" s="9"/>
      <c r="M45784" s="9"/>
      <c r="N45784" s="9"/>
    </row>
    <row r="45785" spans="12:14" x14ac:dyDescent="0.25">
      <c r="L45785" s="9"/>
      <c r="M45785" s="9"/>
      <c r="N45785" s="9"/>
    </row>
    <row r="45786" spans="12:14" x14ac:dyDescent="0.25">
      <c r="L45786" s="9"/>
      <c r="M45786" s="9"/>
      <c r="N45786" s="9"/>
    </row>
    <row r="45787" spans="12:14" x14ac:dyDescent="0.25">
      <c r="L45787" s="9"/>
      <c r="M45787" s="9"/>
      <c r="N45787" s="9"/>
    </row>
    <row r="45788" spans="12:14" x14ac:dyDescent="0.25">
      <c r="L45788" s="9"/>
      <c r="M45788" s="9"/>
      <c r="N45788" s="9"/>
    </row>
    <row r="45789" spans="12:14" x14ac:dyDescent="0.25">
      <c r="L45789" s="9"/>
      <c r="M45789" s="9"/>
      <c r="N45789" s="9"/>
    </row>
    <row r="45790" spans="12:14" x14ac:dyDescent="0.25">
      <c r="L45790" s="9"/>
      <c r="M45790" s="9"/>
      <c r="N45790" s="9"/>
    </row>
    <row r="45791" spans="12:14" x14ac:dyDescent="0.25">
      <c r="L45791" s="9"/>
      <c r="M45791" s="9"/>
      <c r="N45791" s="9"/>
    </row>
    <row r="45792" spans="12:14" x14ac:dyDescent="0.25">
      <c r="L45792" s="9"/>
      <c r="M45792" s="9"/>
      <c r="N45792" s="9"/>
    </row>
    <row r="45793" spans="12:14" x14ac:dyDescent="0.25">
      <c r="L45793" s="9"/>
      <c r="M45793" s="9"/>
      <c r="N45793" s="9"/>
    </row>
    <row r="45794" spans="12:14" x14ac:dyDescent="0.25">
      <c r="L45794" s="9"/>
      <c r="M45794" s="9"/>
      <c r="N45794" s="9"/>
    </row>
    <row r="45795" spans="12:14" x14ac:dyDescent="0.25">
      <c r="L45795" s="9"/>
      <c r="M45795" s="9"/>
      <c r="N45795" s="9"/>
    </row>
    <row r="45796" spans="12:14" x14ac:dyDescent="0.25">
      <c r="L45796" s="9"/>
      <c r="M45796" s="9"/>
      <c r="N45796" s="9"/>
    </row>
    <row r="45797" spans="12:14" x14ac:dyDescent="0.25">
      <c r="L45797" s="9"/>
      <c r="M45797" s="9"/>
      <c r="N45797" s="9"/>
    </row>
    <row r="45798" spans="12:14" x14ac:dyDescent="0.25">
      <c r="L45798" s="9"/>
      <c r="M45798" s="9"/>
      <c r="N45798" s="9"/>
    </row>
    <row r="45799" spans="12:14" x14ac:dyDescent="0.25">
      <c r="L45799" s="9"/>
      <c r="M45799" s="9"/>
      <c r="N45799" s="9"/>
    </row>
    <row r="45800" spans="12:14" x14ac:dyDescent="0.25">
      <c r="L45800" s="9"/>
      <c r="M45800" s="9"/>
      <c r="N45800" s="9"/>
    </row>
    <row r="45801" spans="12:14" x14ac:dyDescent="0.25">
      <c r="L45801" s="9"/>
      <c r="M45801" s="9"/>
      <c r="N45801" s="9"/>
    </row>
    <row r="45802" spans="12:14" x14ac:dyDescent="0.25">
      <c r="L45802" s="9"/>
      <c r="M45802" s="9"/>
      <c r="N45802" s="9"/>
    </row>
    <row r="45803" spans="12:14" x14ac:dyDescent="0.25">
      <c r="L45803" s="9"/>
      <c r="M45803" s="9"/>
      <c r="N45803" s="9"/>
    </row>
    <row r="45804" spans="12:14" x14ac:dyDescent="0.25">
      <c r="L45804" s="9"/>
      <c r="M45804" s="9"/>
      <c r="N45804" s="9"/>
    </row>
    <row r="45805" spans="12:14" x14ac:dyDescent="0.25">
      <c r="L45805" s="9"/>
      <c r="M45805" s="9"/>
      <c r="N45805" s="9"/>
    </row>
    <row r="45806" spans="12:14" x14ac:dyDescent="0.25">
      <c r="L45806" s="9"/>
      <c r="M45806" s="9"/>
      <c r="N45806" s="9"/>
    </row>
    <row r="45807" spans="12:14" x14ac:dyDescent="0.25">
      <c r="L45807" s="9"/>
      <c r="M45807" s="9"/>
      <c r="N45807" s="9"/>
    </row>
    <row r="45808" spans="12:14" x14ac:dyDescent="0.25">
      <c r="L45808" s="9"/>
      <c r="M45808" s="9"/>
      <c r="N45808" s="9"/>
    </row>
    <row r="45809" spans="12:14" x14ac:dyDescent="0.25">
      <c r="L45809" s="9"/>
      <c r="M45809" s="9"/>
      <c r="N45809" s="9"/>
    </row>
    <row r="45810" spans="12:14" x14ac:dyDescent="0.25">
      <c r="L45810" s="9"/>
      <c r="M45810" s="9"/>
      <c r="N45810" s="9"/>
    </row>
    <row r="45811" spans="12:14" x14ac:dyDescent="0.25">
      <c r="L45811" s="9"/>
      <c r="M45811" s="9"/>
      <c r="N45811" s="9"/>
    </row>
    <row r="45812" spans="12:14" x14ac:dyDescent="0.25">
      <c r="L45812" s="9"/>
      <c r="M45812" s="9"/>
      <c r="N45812" s="9"/>
    </row>
    <row r="45813" spans="12:14" x14ac:dyDescent="0.25">
      <c r="L45813" s="9"/>
      <c r="M45813" s="9"/>
      <c r="N45813" s="9"/>
    </row>
    <row r="45814" spans="12:14" x14ac:dyDescent="0.25">
      <c r="L45814" s="9"/>
      <c r="M45814" s="9"/>
      <c r="N45814" s="9"/>
    </row>
    <row r="45815" spans="12:14" x14ac:dyDescent="0.25">
      <c r="L45815" s="9"/>
      <c r="M45815" s="9"/>
      <c r="N45815" s="9"/>
    </row>
    <row r="45816" spans="12:14" x14ac:dyDescent="0.25">
      <c r="L45816" s="9"/>
      <c r="M45816" s="9"/>
      <c r="N45816" s="9"/>
    </row>
    <row r="45817" spans="12:14" x14ac:dyDescent="0.25">
      <c r="L45817" s="9"/>
      <c r="M45817" s="9"/>
      <c r="N45817" s="9"/>
    </row>
    <row r="45818" spans="12:14" x14ac:dyDescent="0.25">
      <c r="L45818" s="9"/>
      <c r="M45818" s="9"/>
      <c r="N45818" s="9"/>
    </row>
    <row r="45819" spans="12:14" x14ac:dyDescent="0.25">
      <c r="L45819" s="9"/>
      <c r="M45819" s="9"/>
      <c r="N45819" s="9"/>
    </row>
    <row r="45820" spans="12:14" x14ac:dyDescent="0.25">
      <c r="L45820" s="9"/>
      <c r="M45820" s="9"/>
      <c r="N45820" s="9"/>
    </row>
    <row r="45821" spans="12:14" x14ac:dyDescent="0.25">
      <c r="L45821" s="9"/>
      <c r="M45821" s="9"/>
      <c r="N45821" s="9"/>
    </row>
    <row r="45822" spans="12:14" x14ac:dyDescent="0.25">
      <c r="L45822" s="9"/>
      <c r="M45822" s="9"/>
      <c r="N45822" s="9"/>
    </row>
    <row r="45823" spans="12:14" x14ac:dyDescent="0.25">
      <c r="L45823" s="9"/>
      <c r="M45823" s="9"/>
      <c r="N45823" s="9"/>
    </row>
    <row r="45824" spans="12:14" x14ac:dyDescent="0.25">
      <c r="L45824" s="9"/>
      <c r="M45824" s="9"/>
      <c r="N45824" s="9"/>
    </row>
    <row r="45825" spans="12:14" x14ac:dyDescent="0.25">
      <c r="L45825" s="9"/>
      <c r="M45825" s="9"/>
      <c r="N45825" s="9"/>
    </row>
    <row r="45826" spans="12:14" x14ac:dyDescent="0.25">
      <c r="L45826" s="9"/>
      <c r="M45826" s="9"/>
      <c r="N45826" s="9"/>
    </row>
    <row r="45827" spans="12:14" x14ac:dyDescent="0.25">
      <c r="L45827" s="9"/>
      <c r="M45827" s="9"/>
      <c r="N45827" s="9"/>
    </row>
    <row r="45828" spans="12:14" x14ac:dyDescent="0.25">
      <c r="L45828" s="9"/>
      <c r="M45828" s="9"/>
      <c r="N45828" s="9"/>
    </row>
    <row r="45829" spans="12:14" x14ac:dyDescent="0.25">
      <c r="L45829" s="9"/>
      <c r="M45829" s="9"/>
      <c r="N45829" s="9"/>
    </row>
    <row r="45830" spans="12:14" x14ac:dyDescent="0.25">
      <c r="L45830" s="9"/>
      <c r="M45830" s="9"/>
      <c r="N45830" s="9"/>
    </row>
    <row r="45831" spans="12:14" x14ac:dyDescent="0.25">
      <c r="L45831" s="9"/>
      <c r="M45831" s="9"/>
      <c r="N45831" s="9"/>
    </row>
    <row r="45832" spans="12:14" x14ac:dyDescent="0.25">
      <c r="L45832" s="9"/>
      <c r="M45832" s="9"/>
      <c r="N45832" s="9"/>
    </row>
    <row r="45833" spans="12:14" x14ac:dyDescent="0.25">
      <c r="L45833" s="9"/>
      <c r="M45833" s="9"/>
      <c r="N45833" s="9"/>
    </row>
    <row r="45834" spans="12:14" x14ac:dyDescent="0.25">
      <c r="L45834" s="9"/>
      <c r="M45834" s="9"/>
      <c r="N45834" s="9"/>
    </row>
    <row r="45835" spans="12:14" x14ac:dyDescent="0.25">
      <c r="L45835" s="9"/>
      <c r="M45835" s="9"/>
      <c r="N45835" s="9"/>
    </row>
    <row r="45836" spans="12:14" x14ac:dyDescent="0.25">
      <c r="L45836" s="9"/>
      <c r="M45836" s="9"/>
      <c r="N45836" s="9"/>
    </row>
    <row r="45837" spans="12:14" x14ac:dyDescent="0.25">
      <c r="L45837" s="9"/>
      <c r="M45837" s="9"/>
      <c r="N45837" s="9"/>
    </row>
    <row r="45838" spans="12:14" x14ac:dyDescent="0.25">
      <c r="L45838" s="9"/>
      <c r="M45838" s="9"/>
      <c r="N45838" s="9"/>
    </row>
    <row r="45839" spans="12:14" x14ac:dyDescent="0.25">
      <c r="L45839" s="9"/>
      <c r="M45839" s="9"/>
      <c r="N45839" s="9"/>
    </row>
    <row r="45840" spans="12:14" x14ac:dyDescent="0.25">
      <c r="L45840" s="9"/>
      <c r="M45840" s="9"/>
      <c r="N45840" s="9"/>
    </row>
    <row r="45841" spans="12:14" x14ac:dyDescent="0.25">
      <c r="L45841" s="9"/>
      <c r="M45841" s="9"/>
      <c r="N45841" s="9"/>
    </row>
    <row r="45842" spans="12:14" x14ac:dyDescent="0.25">
      <c r="L45842" s="9"/>
      <c r="M45842" s="9"/>
      <c r="N45842" s="9"/>
    </row>
    <row r="45843" spans="12:14" x14ac:dyDescent="0.25">
      <c r="L45843" s="9"/>
      <c r="M45843" s="9"/>
      <c r="N45843" s="9"/>
    </row>
    <row r="45844" spans="12:14" x14ac:dyDescent="0.25">
      <c r="L45844" s="9"/>
      <c r="M45844" s="9"/>
      <c r="N45844" s="9"/>
    </row>
    <row r="45845" spans="12:14" x14ac:dyDescent="0.25">
      <c r="L45845" s="9"/>
      <c r="M45845" s="9"/>
      <c r="N45845" s="9"/>
    </row>
    <row r="45846" spans="12:14" x14ac:dyDescent="0.25">
      <c r="L45846" s="9"/>
      <c r="M45846" s="9"/>
      <c r="N45846" s="9"/>
    </row>
    <row r="45847" spans="12:14" x14ac:dyDescent="0.25">
      <c r="L45847" s="9"/>
      <c r="M45847" s="9"/>
      <c r="N45847" s="9"/>
    </row>
    <row r="45848" spans="12:14" x14ac:dyDescent="0.25">
      <c r="L45848" s="9"/>
      <c r="M45848" s="9"/>
      <c r="N45848" s="9"/>
    </row>
    <row r="45849" spans="12:14" x14ac:dyDescent="0.25">
      <c r="L45849" s="9"/>
      <c r="M45849" s="9"/>
      <c r="N45849" s="9"/>
    </row>
    <row r="45850" spans="12:14" x14ac:dyDescent="0.25">
      <c r="L45850" s="9"/>
      <c r="M45850" s="9"/>
      <c r="N45850" s="9"/>
    </row>
    <row r="45851" spans="12:14" x14ac:dyDescent="0.25">
      <c r="L45851" s="9"/>
      <c r="M45851" s="9"/>
      <c r="N45851" s="9"/>
    </row>
    <row r="45852" spans="12:14" x14ac:dyDescent="0.25">
      <c r="L45852" s="9"/>
      <c r="M45852" s="9"/>
      <c r="N45852" s="9"/>
    </row>
    <row r="45853" spans="12:14" x14ac:dyDescent="0.25">
      <c r="L45853" s="9"/>
      <c r="M45853" s="9"/>
      <c r="N45853" s="9"/>
    </row>
    <row r="45854" spans="12:14" x14ac:dyDescent="0.25">
      <c r="L45854" s="9"/>
      <c r="M45854" s="9"/>
      <c r="N45854" s="9"/>
    </row>
    <row r="45855" spans="12:14" x14ac:dyDescent="0.25">
      <c r="L45855" s="9"/>
      <c r="M45855" s="9"/>
      <c r="N45855" s="9"/>
    </row>
    <row r="45856" spans="12:14" x14ac:dyDescent="0.25">
      <c r="L45856" s="9"/>
      <c r="M45856" s="9"/>
      <c r="N45856" s="9"/>
    </row>
    <row r="45857" spans="12:14" x14ac:dyDescent="0.25">
      <c r="L45857" s="9"/>
      <c r="M45857" s="9"/>
      <c r="N45857" s="9"/>
    </row>
    <row r="45858" spans="12:14" x14ac:dyDescent="0.25">
      <c r="L45858" s="9"/>
      <c r="M45858" s="9"/>
      <c r="N45858" s="9"/>
    </row>
    <row r="45859" spans="12:14" x14ac:dyDescent="0.25">
      <c r="L45859" s="9"/>
      <c r="M45859" s="9"/>
      <c r="N45859" s="9"/>
    </row>
    <row r="45860" spans="12:14" x14ac:dyDescent="0.25">
      <c r="L45860" s="9"/>
      <c r="M45860" s="9"/>
      <c r="N45860" s="9"/>
    </row>
    <row r="45861" spans="12:14" x14ac:dyDescent="0.25">
      <c r="L45861" s="9"/>
      <c r="M45861" s="9"/>
      <c r="N45861" s="9"/>
    </row>
    <row r="45862" spans="12:14" x14ac:dyDescent="0.25">
      <c r="L45862" s="9"/>
      <c r="M45862" s="9"/>
      <c r="N45862" s="9"/>
    </row>
    <row r="45863" spans="12:14" x14ac:dyDescent="0.25">
      <c r="L45863" s="9"/>
      <c r="M45863" s="9"/>
      <c r="N45863" s="9"/>
    </row>
    <row r="45864" spans="12:14" x14ac:dyDescent="0.25">
      <c r="L45864" s="9"/>
      <c r="M45864" s="9"/>
      <c r="N45864" s="9"/>
    </row>
    <row r="45865" spans="12:14" x14ac:dyDescent="0.25">
      <c r="L45865" s="9"/>
      <c r="M45865" s="9"/>
      <c r="N45865" s="9"/>
    </row>
    <row r="45866" spans="12:14" x14ac:dyDescent="0.25">
      <c r="L45866" s="9"/>
      <c r="M45866" s="9"/>
      <c r="N45866" s="9"/>
    </row>
    <row r="45867" spans="12:14" x14ac:dyDescent="0.25">
      <c r="L45867" s="9"/>
      <c r="M45867" s="9"/>
      <c r="N45867" s="9"/>
    </row>
    <row r="45868" spans="12:14" x14ac:dyDescent="0.25">
      <c r="L45868" s="9"/>
      <c r="M45868" s="9"/>
      <c r="N45868" s="9"/>
    </row>
    <row r="45869" spans="12:14" x14ac:dyDescent="0.25">
      <c r="L45869" s="9"/>
      <c r="M45869" s="9"/>
      <c r="N45869" s="9"/>
    </row>
    <row r="45870" spans="12:14" x14ac:dyDescent="0.25">
      <c r="L45870" s="9"/>
      <c r="M45870" s="9"/>
      <c r="N45870" s="9"/>
    </row>
    <row r="45871" spans="12:14" x14ac:dyDescent="0.25">
      <c r="L45871" s="9"/>
      <c r="M45871" s="9"/>
      <c r="N45871" s="9"/>
    </row>
    <row r="45872" spans="12:14" x14ac:dyDescent="0.25">
      <c r="L45872" s="9"/>
      <c r="M45872" s="9"/>
      <c r="N45872" s="9"/>
    </row>
    <row r="45873" spans="12:14" x14ac:dyDescent="0.25">
      <c r="L45873" s="9"/>
      <c r="M45873" s="9"/>
      <c r="N45873" s="9"/>
    </row>
    <row r="45874" spans="12:14" x14ac:dyDescent="0.25">
      <c r="L45874" s="9"/>
      <c r="M45874" s="9"/>
      <c r="N45874" s="9"/>
    </row>
    <row r="45875" spans="12:14" x14ac:dyDescent="0.25">
      <c r="L45875" s="9"/>
      <c r="M45875" s="9"/>
      <c r="N45875" s="9"/>
    </row>
    <row r="45876" spans="12:14" x14ac:dyDescent="0.25">
      <c r="L45876" s="9"/>
      <c r="M45876" s="9"/>
      <c r="N45876" s="9"/>
    </row>
    <row r="45877" spans="12:14" x14ac:dyDescent="0.25">
      <c r="L45877" s="9"/>
      <c r="M45877" s="9"/>
      <c r="N45877" s="9"/>
    </row>
    <row r="45878" spans="12:14" x14ac:dyDescent="0.25">
      <c r="L45878" s="9"/>
      <c r="M45878" s="9"/>
      <c r="N45878" s="9"/>
    </row>
    <row r="45879" spans="12:14" x14ac:dyDescent="0.25">
      <c r="L45879" s="9"/>
      <c r="M45879" s="9"/>
      <c r="N45879" s="9"/>
    </row>
    <row r="45880" spans="12:14" x14ac:dyDescent="0.25">
      <c r="L45880" s="9"/>
      <c r="M45880" s="9"/>
      <c r="N45880" s="9"/>
    </row>
    <row r="45881" spans="12:14" x14ac:dyDescent="0.25">
      <c r="L45881" s="9"/>
      <c r="M45881" s="9"/>
      <c r="N45881" s="9"/>
    </row>
    <row r="45882" spans="12:14" x14ac:dyDescent="0.25">
      <c r="L45882" s="9"/>
      <c r="M45882" s="9"/>
      <c r="N45882" s="9"/>
    </row>
    <row r="45883" spans="12:14" x14ac:dyDescent="0.25">
      <c r="L45883" s="9"/>
      <c r="M45883" s="9"/>
      <c r="N45883" s="9"/>
    </row>
    <row r="45884" spans="12:14" x14ac:dyDescent="0.25">
      <c r="L45884" s="9"/>
      <c r="M45884" s="9"/>
      <c r="N45884" s="9"/>
    </row>
    <row r="45885" spans="12:14" x14ac:dyDescent="0.25">
      <c r="L45885" s="9"/>
      <c r="M45885" s="9"/>
      <c r="N45885" s="9"/>
    </row>
    <row r="45886" spans="12:14" x14ac:dyDescent="0.25">
      <c r="L45886" s="9"/>
      <c r="M45886" s="9"/>
      <c r="N45886" s="9"/>
    </row>
    <row r="45887" spans="12:14" x14ac:dyDescent="0.25">
      <c r="L45887" s="9"/>
      <c r="M45887" s="9"/>
      <c r="N45887" s="9"/>
    </row>
    <row r="45888" spans="12:14" x14ac:dyDescent="0.25">
      <c r="L45888" s="9"/>
      <c r="M45888" s="9"/>
      <c r="N45888" s="9"/>
    </row>
    <row r="45889" spans="12:14" x14ac:dyDescent="0.25">
      <c r="L45889" s="9"/>
      <c r="M45889" s="9"/>
      <c r="N45889" s="9"/>
    </row>
    <row r="45890" spans="12:14" x14ac:dyDescent="0.25">
      <c r="L45890" s="9"/>
      <c r="M45890" s="9"/>
      <c r="N45890" s="9"/>
    </row>
    <row r="45891" spans="12:14" x14ac:dyDescent="0.25">
      <c r="L45891" s="9"/>
      <c r="M45891" s="9"/>
      <c r="N45891" s="9"/>
    </row>
    <row r="45892" spans="12:14" x14ac:dyDescent="0.25">
      <c r="L45892" s="9"/>
      <c r="M45892" s="9"/>
      <c r="N45892" s="9"/>
    </row>
    <row r="45893" spans="12:14" x14ac:dyDescent="0.25">
      <c r="L45893" s="9"/>
      <c r="M45893" s="9"/>
      <c r="N45893" s="9"/>
    </row>
    <row r="45894" spans="12:14" x14ac:dyDescent="0.25">
      <c r="L45894" s="9"/>
      <c r="M45894" s="9"/>
      <c r="N45894" s="9"/>
    </row>
    <row r="45895" spans="12:14" x14ac:dyDescent="0.25">
      <c r="L45895" s="9"/>
      <c r="M45895" s="9"/>
      <c r="N45895" s="9"/>
    </row>
    <row r="45896" spans="12:14" x14ac:dyDescent="0.25">
      <c r="L45896" s="9"/>
      <c r="M45896" s="9"/>
      <c r="N45896" s="9"/>
    </row>
    <row r="45897" spans="12:14" x14ac:dyDescent="0.25">
      <c r="L45897" s="9"/>
      <c r="M45897" s="9"/>
      <c r="N45897" s="9"/>
    </row>
    <row r="45898" spans="12:14" x14ac:dyDescent="0.25">
      <c r="L45898" s="9"/>
      <c r="M45898" s="9"/>
      <c r="N45898" s="9"/>
    </row>
    <row r="45899" spans="12:14" x14ac:dyDescent="0.25">
      <c r="L45899" s="9"/>
      <c r="M45899" s="9"/>
      <c r="N45899" s="9"/>
    </row>
    <row r="45900" spans="12:14" x14ac:dyDescent="0.25">
      <c r="L45900" s="9"/>
      <c r="M45900" s="9"/>
      <c r="N45900" s="9"/>
    </row>
    <row r="45901" spans="12:14" x14ac:dyDescent="0.25">
      <c r="L45901" s="9"/>
      <c r="M45901" s="9"/>
      <c r="N45901" s="9"/>
    </row>
    <row r="45902" spans="12:14" x14ac:dyDescent="0.25">
      <c r="L45902" s="9"/>
      <c r="M45902" s="9"/>
      <c r="N45902" s="9"/>
    </row>
    <row r="45903" spans="12:14" x14ac:dyDescent="0.25">
      <c r="L45903" s="9"/>
      <c r="M45903" s="9"/>
      <c r="N45903" s="9"/>
    </row>
    <row r="45904" spans="12:14" x14ac:dyDescent="0.25">
      <c r="L45904" s="9"/>
      <c r="M45904" s="9"/>
      <c r="N45904" s="9"/>
    </row>
    <row r="45905" spans="12:14" x14ac:dyDescent="0.25">
      <c r="L45905" s="9"/>
      <c r="M45905" s="9"/>
      <c r="N45905" s="9"/>
    </row>
    <row r="45906" spans="12:14" x14ac:dyDescent="0.25">
      <c r="L45906" s="9"/>
      <c r="M45906" s="9"/>
      <c r="N45906" s="9"/>
    </row>
    <row r="45907" spans="12:14" x14ac:dyDescent="0.25">
      <c r="L45907" s="9"/>
      <c r="M45907" s="9"/>
      <c r="N45907" s="9"/>
    </row>
    <row r="45908" spans="12:14" x14ac:dyDescent="0.25">
      <c r="L45908" s="9"/>
      <c r="M45908" s="9"/>
      <c r="N45908" s="9"/>
    </row>
    <row r="45909" spans="12:14" x14ac:dyDescent="0.25">
      <c r="L45909" s="9"/>
      <c r="M45909" s="9"/>
      <c r="N45909" s="9"/>
    </row>
    <row r="45910" spans="12:14" x14ac:dyDescent="0.25">
      <c r="L45910" s="9"/>
      <c r="M45910" s="9"/>
      <c r="N45910" s="9"/>
    </row>
    <row r="45911" spans="12:14" x14ac:dyDescent="0.25">
      <c r="L45911" s="9"/>
      <c r="M45911" s="9"/>
      <c r="N45911" s="9"/>
    </row>
    <row r="45912" spans="12:14" x14ac:dyDescent="0.25">
      <c r="L45912" s="9"/>
      <c r="M45912" s="9"/>
      <c r="N45912" s="9"/>
    </row>
    <row r="45913" spans="12:14" x14ac:dyDescent="0.25">
      <c r="L45913" s="9"/>
      <c r="M45913" s="9"/>
      <c r="N45913" s="9"/>
    </row>
    <row r="45914" spans="12:14" x14ac:dyDescent="0.25">
      <c r="L45914" s="9"/>
      <c r="M45914" s="9"/>
      <c r="N45914" s="9"/>
    </row>
    <row r="45915" spans="12:14" x14ac:dyDescent="0.25">
      <c r="L45915" s="9"/>
      <c r="M45915" s="9"/>
      <c r="N45915" s="9"/>
    </row>
    <row r="45916" spans="12:14" x14ac:dyDescent="0.25">
      <c r="L45916" s="9"/>
      <c r="M45916" s="9"/>
      <c r="N45916" s="9"/>
    </row>
    <row r="45917" spans="12:14" x14ac:dyDescent="0.25">
      <c r="L45917" s="9"/>
      <c r="M45917" s="9"/>
      <c r="N45917" s="9"/>
    </row>
    <row r="45918" spans="12:14" x14ac:dyDescent="0.25">
      <c r="L45918" s="9"/>
      <c r="M45918" s="9"/>
      <c r="N45918" s="9"/>
    </row>
    <row r="45919" spans="12:14" x14ac:dyDescent="0.25">
      <c r="L45919" s="9"/>
      <c r="M45919" s="9"/>
      <c r="N45919" s="9"/>
    </row>
    <row r="45920" spans="12:14" x14ac:dyDescent="0.25">
      <c r="L45920" s="9"/>
      <c r="M45920" s="9"/>
      <c r="N45920" s="9"/>
    </row>
    <row r="45921" spans="12:14" x14ac:dyDescent="0.25">
      <c r="L45921" s="9"/>
      <c r="M45921" s="9"/>
      <c r="N45921" s="9"/>
    </row>
    <row r="45922" spans="12:14" x14ac:dyDescent="0.25">
      <c r="L45922" s="9"/>
      <c r="M45922" s="9"/>
      <c r="N45922" s="9"/>
    </row>
    <row r="45923" spans="12:14" x14ac:dyDescent="0.25">
      <c r="L45923" s="9"/>
      <c r="M45923" s="9"/>
      <c r="N45923" s="9"/>
    </row>
    <row r="45924" spans="12:14" x14ac:dyDescent="0.25">
      <c r="L45924" s="9"/>
      <c r="M45924" s="9"/>
      <c r="N45924" s="9"/>
    </row>
    <row r="45925" spans="12:14" x14ac:dyDescent="0.25">
      <c r="L45925" s="9"/>
      <c r="M45925" s="9"/>
      <c r="N45925" s="9"/>
    </row>
    <row r="45926" spans="12:14" x14ac:dyDescent="0.25">
      <c r="L45926" s="9"/>
      <c r="M45926" s="9"/>
      <c r="N45926" s="9"/>
    </row>
    <row r="45927" spans="12:14" x14ac:dyDescent="0.25">
      <c r="L45927" s="9"/>
      <c r="M45927" s="9"/>
      <c r="N45927" s="9"/>
    </row>
    <row r="45928" spans="12:14" x14ac:dyDescent="0.25">
      <c r="L45928" s="9"/>
      <c r="M45928" s="9"/>
      <c r="N45928" s="9"/>
    </row>
    <row r="45929" spans="12:14" x14ac:dyDescent="0.25">
      <c r="L45929" s="9"/>
      <c r="M45929" s="9"/>
      <c r="N45929" s="9"/>
    </row>
    <row r="45930" spans="12:14" x14ac:dyDescent="0.25">
      <c r="L45930" s="9"/>
      <c r="M45930" s="9"/>
      <c r="N45930" s="9"/>
    </row>
    <row r="45931" spans="12:14" x14ac:dyDescent="0.25">
      <c r="L45931" s="9"/>
      <c r="M45931" s="9"/>
      <c r="N45931" s="9"/>
    </row>
    <row r="45932" spans="12:14" x14ac:dyDescent="0.25">
      <c r="L45932" s="9"/>
      <c r="M45932" s="9"/>
      <c r="N45932" s="9"/>
    </row>
    <row r="45933" spans="12:14" x14ac:dyDescent="0.25">
      <c r="L45933" s="9"/>
      <c r="M45933" s="9"/>
      <c r="N45933" s="9"/>
    </row>
    <row r="45934" spans="12:14" x14ac:dyDescent="0.25">
      <c r="L45934" s="9"/>
      <c r="M45934" s="9"/>
      <c r="N45934" s="9"/>
    </row>
    <row r="45935" spans="12:14" x14ac:dyDescent="0.25">
      <c r="L45935" s="9"/>
      <c r="M45935" s="9"/>
      <c r="N45935" s="9"/>
    </row>
    <row r="45936" spans="12:14" x14ac:dyDescent="0.25">
      <c r="L45936" s="9"/>
      <c r="M45936" s="9"/>
      <c r="N45936" s="9"/>
    </row>
    <row r="45937" spans="12:14" x14ac:dyDescent="0.25">
      <c r="L45937" s="9"/>
      <c r="M45937" s="9"/>
      <c r="N45937" s="9"/>
    </row>
    <row r="45938" spans="12:14" x14ac:dyDescent="0.25">
      <c r="L45938" s="9"/>
      <c r="M45938" s="9"/>
      <c r="N45938" s="9"/>
    </row>
    <row r="45939" spans="12:14" x14ac:dyDescent="0.25">
      <c r="L45939" s="9"/>
      <c r="M45939" s="9"/>
      <c r="N45939" s="9"/>
    </row>
    <row r="45940" spans="12:14" x14ac:dyDescent="0.25">
      <c r="L45940" s="9"/>
      <c r="M45940" s="9"/>
      <c r="N45940" s="9"/>
    </row>
    <row r="45941" spans="12:14" x14ac:dyDescent="0.25">
      <c r="L45941" s="9"/>
      <c r="M45941" s="9"/>
      <c r="N45941" s="9"/>
    </row>
    <row r="45942" spans="12:14" x14ac:dyDescent="0.25">
      <c r="L45942" s="9"/>
      <c r="M45942" s="9"/>
      <c r="N45942" s="9"/>
    </row>
    <row r="45943" spans="12:14" x14ac:dyDescent="0.25">
      <c r="L45943" s="9"/>
      <c r="M45943" s="9"/>
      <c r="N45943" s="9"/>
    </row>
    <row r="45944" spans="12:14" x14ac:dyDescent="0.25">
      <c r="L45944" s="9"/>
      <c r="M45944" s="9"/>
      <c r="N45944" s="9"/>
    </row>
    <row r="45945" spans="12:14" x14ac:dyDescent="0.25">
      <c r="L45945" s="9"/>
      <c r="M45945" s="9"/>
      <c r="N45945" s="9"/>
    </row>
    <row r="45946" spans="12:14" x14ac:dyDescent="0.25">
      <c r="L45946" s="9"/>
      <c r="M45946" s="9"/>
      <c r="N45946" s="9"/>
    </row>
    <row r="45947" spans="12:14" x14ac:dyDescent="0.25">
      <c r="L45947" s="9"/>
      <c r="M45947" s="9"/>
      <c r="N45947" s="9"/>
    </row>
    <row r="45948" spans="12:14" x14ac:dyDescent="0.25">
      <c r="L45948" s="9"/>
      <c r="M45948" s="9"/>
      <c r="N45948" s="9"/>
    </row>
    <row r="45949" spans="12:14" x14ac:dyDescent="0.25">
      <c r="L45949" s="9"/>
      <c r="M45949" s="9"/>
      <c r="N45949" s="9"/>
    </row>
    <row r="45950" spans="12:14" x14ac:dyDescent="0.25">
      <c r="L45950" s="9"/>
      <c r="M45950" s="9"/>
      <c r="N45950" s="9"/>
    </row>
    <row r="45951" spans="12:14" x14ac:dyDescent="0.25">
      <c r="L45951" s="9"/>
      <c r="M45951" s="9"/>
      <c r="N45951" s="9"/>
    </row>
    <row r="45952" spans="12:14" x14ac:dyDescent="0.25">
      <c r="L45952" s="9"/>
      <c r="M45952" s="9"/>
      <c r="N45952" s="9"/>
    </row>
    <row r="45953" spans="12:14" x14ac:dyDescent="0.25">
      <c r="L45953" s="9"/>
      <c r="M45953" s="9"/>
      <c r="N45953" s="9"/>
    </row>
    <row r="45954" spans="12:14" x14ac:dyDescent="0.25">
      <c r="L45954" s="9"/>
      <c r="M45954" s="9"/>
      <c r="N45954" s="9"/>
    </row>
    <row r="45955" spans="12:14" x14ac:dyDescent="0.25">
      <c r="L45955" s="9"/>
      <c r="M45955" s="9"/>
      <c r="N45955" s="9"/>
    </row>
    <row r="45956" spans="12:14" x14ac:dyDescent="0.25">
      <c r="L45956" s="9"/>
      <c r="M45956" s="9"/>
      <c r="N45956" s="9"/>
    </row>
    <row r="45957" spans="12:14" x14ac:dyDescent="0.25">
      <c r="L45957" s="9"/>
      <c r="M45957" s="9"/>
      <c r="N45957" s="9"/>
    </row>
    <row r="45958" spans="12:14" x14ac:dyDescent="0.25">
      <c r="L45958" s="9"/>
      <c r="M45958" s="9"/>
      <c r="N45958" s="9"/>
    </row>
    <row r="45959" spans="12:14" x14ac:dyDescent="0.25">
      <c r="L45959" s="9"/>
      <c r="M45959" s="9"/>
      <c r="N45959" s="9"/>
    </row>
    <row r="45960" spans="12:14" x14ac:dyDescent="0.25">
      <c r="L45960" s="9"/>
      <c r="M45960" s="9"/>
      <c r="N45960" s="9"/>
    </row>
    <row r="45961" spans="12:14" x14ac:dyDescent="0.25">
      <c r="L45961" s="9"/>
      <c r="M45961" s="9"/>
      <c r="N45961" s="9"/>
    </row>
    <row r="45962" spans="12:14" x14ac:dyDescent="0.25">
      <c r="L45962" s="9"/>
      <c r="M45962" s="9"/>
      <c r="N45962" s="9"/>
    </row>
    <row r="45963" spans="12:14" x14ac:dyDescent="0.25">
      <c r="L45963" s="9"/>
      <c r="M45963" s="9"/>
      <c r="N45963" s="9"/>
    </row>
    <row r="45964" spans="12:14" x14ac:dyDescent="0.25">
      <c r="L45964" s="9"/>
      <c r="M45964" s="9"/>
      <c r="N45964" s="9"/>
    </row>
    <row r="45965" spans="12:14" x14ac:dyDescent="0.25">
      <c r="L45965" s="9"/>
      <c r="M45965" s="9"/>
      <c r="N45965" s="9"/>
    </row>
    <row r="45966" spans="12:14" x14ac:dyDescent="0.25">
      <c r="L45966" s="9"/>
      <c r="M45966" s="9"/>
      <c r="N45966" s="9"/>
    </row>
    <row r="45967" spans="12:14" x14ac:dyDescent="0.25">
      <c r="L45967" s="9"/>
      <c r="M45967" s="9"/>
      <c r="N45967" s="9"/>
    </row>
    <row r="45968" spans="12:14" x14ac:dyDescent="0.25">
      <c r="L45968" s="9"/>
      <c r="M45968" s="9"/>
      <c r="N45968" s="9"/>
    </row>
    <row r="45969" spans="12:14" x14ac:dyDescent="0.25">
      <c r="L45969" s="9"/>
      <c r="M45969" s="9"/>
      <c r="N45969" s="9"/>
    </row>
    <row r="45970" spans="12:14" x14ac:dyDescent="0.25">
      <c r="L45970" s="9"/>
      <c r="M45970" s="9"/>
      <c r="N45970" s="9"/>
    </row>
    <row r="45971" spans="12:14" x14ac:dyDescent="0.25">
      <c r="L45971" s="9"/>
      <c r="M45971" s="9"/>
      <c r="N45971" s="9"/>
    </row>
    <row r="45972" spans="12:14" x14ac:dyDescent="0.25">
      <c r="L45972" s="9"/>
      <c r="M45972" s="9"/>
      <c r="N45972" s="9"/>
    </row>
    <row r="45973" spans="12:14" x14ac:dyDescent="0.25">
      <c r="L45973" s="9"/>
      <c r="M45973" s="9"/>
      <c r="N45973" s="9"/>
    </row>
    <row r="45974" spans="12:14" x14ac:dyDescent="0.25">
      <c r="L45974" s="9"/>
      <c r="M45974" s="9"/>
      <c r="N45974" s="9"/>
    </row>
    <row r="45975" spans="12:14" x14ac:dyDescent="0.25">
      <c r="L45975" s="9"/>
      <c r="M45975" s="9"/>
      <c r="N45975" s="9"/>
    </row>
    <row r="45976" spans="12:14" x14ac:dyDescent="0.25">
      <c r="L45976" s="9"/>
      <c r="M45976" s="9"/>
      <c r="N45976" s="9"/>
    </row>
    <row r="45977" spans="12:14" x14ac:dyDescent="0.25">
      <c r="L45977" s="9"/>
      <c r="M45977" s="9"/>
      <c r="N45977" s="9"/>
    </row>
    <row r="45978" spans="12:14" x14ac:dyDescent="0.25">
      <c r="L45978" s="9"/>
      <c r="M45978" s="9"/>
      <c r="N45978" s="9"/>
    </row>
    <row r="45979" spans="12:14" x14ac:dyDescent="0.25">
      <c r="L45979" s="9"/>
      <c r="M45979" s="9"/>
      <c r="N45979" s="9"/>
    </row>
    <row r="45980" spans="12:14" x14ac:dyDescent="0.25">
      <c r="L45980" s="9"/>
      <c r="M45980" s="9"/>
      <c r="N45980" s="9"/>
    </row>
    <row r="45981" spans="12:14" x14ac:dyDescent="0.25">
      <c r="L45981" s="9"/>
      <c r="M45981" s="9"/>
      <c r="N45981" s="9"/>
    </row>
    <row r="45982" spans="12:14" x14ac:dyDescent="0.25">
      <c r="L45982" s="9"/>
      <c r="M45982" s="9"/>
      <c r="N45982" s="9"/>
    </row>
    <row r="45983" spans="12:14" x14ac:dyDescent="0.25">
      <c r="L45983" s="9"/>
      <c r="M45983" s="9"/>
      <c r="N45983" s="9"/>
    </row>
    <row r="45984" spans="12:14" x14ac:dyDescent="0.25">
      <c r="L45984" s="9"/>
      <c r="M45984" s="9"/>
      <c r="N45984" s="9"/>
    </row>
    <row r="45985" spans="12:14" x14ac:dyDescent="0.25">
      <c r="L45985" s="9"/>
      <c r="M45985" s="9"/>
      <c r="N45985" s="9"/>
    </row>
    <row r="45986" spans="12:14" x14ac:dyDescent="0.25">
      <c r="L45986" s="9"/>
      <c r="M45986" s="9"/>
      <c r="N45986" s="9"/>
    </row>
    <row r="45987" spans="12:14" x14ac:dyDescent="0.25">
      <c r="L45987" s="9"/>
      <c r="M45987" s="9"/>
      <c r="N45987" s="9"/>
    </row>
    <row r="45988" spans="12:14" x14ac:dyDescent="0.25">
      <c r="L45988" s="9"/>
      <c r="M45988" s="9"/>
      <c r="N45988" s="9"/>
    </row>
    <row r="45989" spans="12:14" x14ac:dyDescent="0.25">
      <c r="L45989" s="9"/>
      <c r="M45989" s="9"/>
      <c r="N45989" s="9"/>
    </row>
    <row r="45990" spans="12:14" x14ac:dyDescent="0.25">
      <c r="L45990" s="9"/>
      <c r="M45990" s="9"/>
      <c r="N45990" s="9"/>
    </row>
    <row r="45991" spans="12:14" x14ac:dyDescent="0.25">
      <c r="L45991" s="9"/>
      <c r="M45991" s="9"/>
      <c r="N45991" s="9"/>
    </row>
    <row r="45992" spans="12:14" x14ac:dyDescent="0.25">
      <c r="L45992" s="9"/>
      <c r="M45992" s="9"/>
      <c r="N45992" s="9"/>
    </row>
    <row r="45993" spans="12:14" x14ac:dyDescent="0.25">
      <c r="L45993" s="9"/>
      <c r="M45993" s="9"/>
      <c r="N45993" s="9"/>
    </row>
    <row r="45994" spans="12:14" x14ac:dyDescent="0.25">
      <c r="L45994" s="9"/>
      <c r="M45994" s="9"/>
      <c r="N45994" s="9"/>
    </row>
    <row r="45995" spans="12:14" x14ac:dyDescent="0.25">
      <c r="L45995" s="9"/>
      <c r="M45995" s="9"/>
      <c r="N45995" s="9"/>
    </row>
    <row r="45996" spans="12:14" x14ac:dyDescent="0.25">
      <c r="L45996" s="9"/>
      <c r="M45996" s="9"/>
      <c r="N45996" s="9"/>
    </row>
    <row r="45997" spans="12:14" x14ac:dyDescent="0.25">
      <c r="L45997" s="9"/>
      <c r="M45997" s="9"/>
      <c r="N45997" s="9"/>
    </row>
    <row r="45998" spans="12:14" x14ac:dyDescent="0.25">
      <c r="L45998" s="9"/>
      <c r="M45998" s="9"/>
      <c r="N45998" s="9"/>
    </row>
    <row r="45999" spans="12:14" x14ac:dyDescent="0.25">
      <c r="L45999" s="9"/>
      <c r="M45999" s="9"/>
      <c r="N45999" s="9"/>
    </row>
    <row r="46000" spans="12:14" x14ac:dyDescent="0.25">
      <c r="L46000" s="9"/>
      <c r="M46000" s="9"/>
      <c r="N46000" s="9"/>
    </row>
    <row r="46001" spans="12:14" x14ac:dyDescent="0.25">
      <c r="L46001" s="9"/>
      <c r="M46001" s="9"/>
      <c r="N46001" s="9"/>
    </row>
    <row r="46002" spans="12:14" x14ac:dyDescent="0.25">
      <c r="L46002" s="9"/>
      <c r="M46002" s="9"/>
      <c r="N46002" s="9"/>
    </row>
    <row r="46003" spans="12:14" x14ac:dyDescent="0.25">
      <c r="L46003" s="9"/>
      <c r="M46003" s="9"/>
      <c r="N46003" s="9"/>
    </row>
    <row r="46004" spans="12:14" x14ac:dyDescent="0.25">
      <c r="L46004" s="9"/>
      <c r="M46004" s="9"/>
      <c r="N46004" s="9"/>
    </row>
    <row r="46005" spans="12:14" x14ac:dyDescent="0.25">
      <c r="L46005" s="9"/>
      <c r="M46005" s="9"/>
      <c r="N46005" s="9"/>
    </row>
    <row r="46006" spans="12:14" x14ac:dyDescent="0.25">
      <c r="L46006" s="9"/>
      <c r="M46006" s="9"/>
      <c r="N46006" s="9"/>
    </row>
    <row r="46007" spans="12:14" x14ac:dyDescent="0.25">
      <c r="L46007" s="9"/>
      <c r="M46007" s="9"/>
      <c r="N46007" s="9"/>
    </row>
    <row r="46008" spans="12:14" x14ac:dyDescent="0.25">
      <c r="L46008" s="9"/>
      <c r="M46008" s="9"/>
      <c r="N46008" s="9"/>
    </row>
    <row r="46009" spans="12:14" x14ac:dyDescent="0.25">
      <c r="L46009" s="9"/>
      <c r="M46009" s="9"/>
      <c r="N46009" s="9"/>
    </row>
    <row r="46010" spans="12:14" x14ac:dyDescent="0.25">
      <c r="L46010" s="9"/>
      <c r="M46010" s="9"/>
      <c r="N46010" s="9"/>
    </row>
    <row r="46011" spans="12:14" x14ac:dyDescent="0.25">
      <c r="L46011" s="9"/>
      <c r="M46011" s="9"/>
      <c r="N46011" s="9"/>
    </row>
    <row r="46012" spans="12:14" x14ac:dyDescent="0.25">
      <c r="L46012" s="9"/>
      <c r="M46012" s="9"/>
      <c r="N46012" s="9"/>
    </row>
    <row r="46013" spans="12:14" x14ac:dyDescent="0.25">
      <c r="L46013" s="9"/>
      <c r="M46013" s="9"/>
      <c r="N46013" s="9"/>
    </row>
    <row r="46014" spans="12:14" x14ac:dyDescent="0.25">
      <c r="L46014" s="9"/>
      <c r="M46014" s="9"/>
      <c r="N46014" s="9"/>
    </row>
    <row r="46015" spans="12:14" x14ac:dyDescent="0.25">
      <c r="L46015" s="9"/>
      <c r="M46015" s="9"/>
      <c r="N46015" s="9"/>
    </row>
    <row r="46016" spans="12:14" x14ac:dyDescent="0.25">
      <c r="L46016" s="9"/>
      <c r="M46016" s="9"/>
      <c r="N46016" s="9"/>
    </row>
    <row r="46017" spans="12:14" x14ac:dyDescent="0.25">
      <c r="L46017" s="9"/>
      <c r="M46017" s="9"/>
      <c r="N46017" s="9"/>
    </row>
    <row r="46018" spans="12:14" x14ac:dyDescent="0.25">
      <c r="L46018" s="9"/>
      <c r="M46018" s="9"/>
      <c r="N46018" s="9"/>
    </row>
    <row r="46019" spans="12:14" x14ac:dyDescent="0.25">
      <c r="L46019" s="9"/>
      <c r="M46019" s="9"/>
      <c r="N46019" s="9"/>
    </row>
    <row r="46020" spans="12:14" x14ac:dyDescent="0.25">
      <c r="L46020" s="9"/>
      <c r="M46020" s="9"/>
      <c r="N46020" s="9"/>
    </row>
    <row r="46021" spans="12:14" x14ac:dyDescent="0.25">
      <c r="L46021" s="9"/>
      <c r="M46021" s="9"/>
      <c r="N46021" s="9"/>
    </row>
    <row r="46022" spans="12:14" x14ac:dyDescent="0.25">
      <c r="L46022" s="9"/>
      <c r="M46022" s="9"/>
      <c r="N46022" s="9"/>
    </row>
    <row r="46023" spans="12:14" x14ac:dyDescent="0.25">
      <c r="L46023" s="9"/>
      <c r="M46023" s="9"/>
      <c r="N46023" s="9"/>
    </row>
    <row r="46024" spans="12:14" x14ac:dyDescent="0.25">
      <c r="L46024" s="9"/>
      <c r="M46024" s="9"/>
      <c r="N46024" s="9"/>
    </row>
    <row r="46025" spans="12:14" x14ac:dyDescent="0.25">
      <c r="L46025" s="9"/>
      <c r="M46025" s="9"/>
      <c r="N46025" s="9"/>
    </row>
    <row r="46026" spans="12:14" x14ac:dyDescent="0.25">
      <c r="L46026" s="9"/>
      <c r="M46026" s="9"/>
      <c r="N46026" s="9"/>
    </row>
    <row r="46027" spans="12:14" x14ac:dyDescent="0.25">
      <c r="L46027" s="9"/>
      <c r="M46027" s="9"/>
      <c r="N46027" s="9"/>
    </row>
    <row r="46028" spans="12:14" x14ac:dyDescent="0.25">
      <c r="L46028" s="9"/>
      <c r="M46028" s="9"/>
      <c r="N46028" s="9"/>
    </row>
    <row r="46029" spans="12:14" x14ac:dyDescent="0.25">
      <c r="L46029" s="9"/>
      <c r="M46029" s="9"/>
      <c r="N46029" s="9"/>
    </row>
    <row r="46030" spans="12:14" x14ac:dyDescent="0.25">
      <c r="L46030" s="9"/>
      <c r="M46030" s="9"/>
      <c r="N46030" s="9"/>
    </row>
    <row r="46031" spans="12:14" x14ac:dyDescent="0.25">
      <c r="L46031" s="9"/>
      <c r="M46031" s="9"/>
      <c r="N46031" s="9"/>
    </row>
    <row r="46032" spans="12:14" x14ac:dyDescent="0.25">
      <c r="L46032" s="9"/>
      <c r="M46032" s="9"/>
      <c r="N46032" s="9"/>
    </row>
    <row r="46033" spans="12:14" x14ac:dyDescent="0.25">
      <c r="L46033" s="9"/>
      <c r="M46033" s="9"/>
      <c r="N46033" s="9"/>
    </row>
    <row r="46034" spans="12:14" x14ac:dyDescent="0.25">
      <c r="L46034" s="9"/>
      <c r="M46034" s="9"/>
      <c r="N46034" s="9"/>
    </row>
    <row r="46035" spans="12:14" x14ac:dyDescent="0.25">
      <c r="L46035" s="9"/>
      <c r="M46035" s="9"/>
      <c r="N46035" s="9"/>
    </row>
    <row r="46036" spans="12:14" x14ac:dyDescent="0.25">
      <c r="L46036" s="9"/>
      <c r="M46036" s="9"/>
      <c r="N46036" s="9"/>
    </row>
    <row r="46037" spans="12:14" x14ac:dyDescent="0.25">
      <c r="L46037" s="9"/>
      <c r="M46037" s="9"/>
      <c r="N46037" s="9"/>
    </row>
    <row r="46038" spans="12:14" x14ac:dyDescent="0.25">
      <c r="L46038" s="9"/>
      <c r="M46038" s="9"/>
      <c r="N46038" s="9"/>
    </row>
    <row r="46039" spans="12:14" x14ac:dyDescent="0.25">
      <c r="L46039" s="9"/>
      <c r="M46039" s="9"/>
      <c r="N46039" s="9"/>
    </row>
    <row r="46040" spans="12:14" x14ac:dyDescent="0.25">
      <c r="L46040" s="9"/>
      <c r="M46040" s="9"/>
      <c r="N46040" s="9"/>
    </row>
    <row r="46041" spans="12:14" x14ac:dyDescent="0.25">
      <c r="L46041" s="9"/>
      <c r="M46041" s="9"/>
      <c r="N46041" s="9"/>
    </row>
    <row r="46042" spans="12:14" x14ac:dyDescent="0.25">
      <c r="L46042" s="9"/>
      <c r="M46042" s="9"/>
      <c r="N46042" s="9"/>
    </row>
    <row r="46043" spans="12:14" x14ac:dyDescent="0.25">
      <c r="L46043" s="9"/>
      <c r="M46043" s="9"/>
      <c r="N46043" s="9"/>
    </row>
    <row r="46044" spans="12:14" x14ac:dyDescent="0.25">
      <c r="L46044" s="9"/>
      <c r="M46044" s="9"/>
      <c r="N46044" s="9"/>
    </row>
    <row r="46045" spans="12:14" x14ac:dyDescent="0.25">
      <c r="L46045" s="9"/>
      <c r="M46045" s="9"/>
      <c r="N46045" s="9"/>
    </row>
    <row r="46046" spans="12:14" x14ac:dyDescent="0.25">
      <c r="L46046" s="9"/>
      <c r="M46046" s="9"/>
      <c r="N46046" s="9"/>
    </row>
    <row r="46047" spans="12:14" x14ac:dyDescent="0.25">
      <c r="L46047" s="9"/>
      <c r="M46047" s="9"/>
      <c r="N46047" s="9"/>
    </row>
    <row r="46048" spans="12:14" x14ac:dyDescent="0.25">
      <c r="L46048" s="9"/>
      <c r="M46048" s="9"/>
      <c r="N46048" s="9"/>
    </row>
    <row r="46049" spans="12:14" x14ac:dyDescent="0.25">
      <c r="L46049" s="9"/>
      <c r="M46049" s="9"/>
      <c r="N46049" s="9"/>
    </row>
    <row r="46050" spans="12:14" x14ac:dyDescent="0.25">
      <c r="L46050" s="9"/>
      <c r="M46050" s="9"/>
      <c r="N46050" s="9"/>
    </row>
    <row r="46051" spans="12:14" x14ac:dyDescent="0.25">
      <c r="L46051" s="9"/>
      <c r="M46051" s="9"/>
      <c r="N46051" s="9"/>
    </row>
    <row r="46052" spans="12:14" x14ac:dyDescent="0.25">
      <c r="L46052" s="9"/>
      <c r="M46052" s="9"/>
      <c r="N46052" s="9"/>
    </row>
    <row r="46053" spans="12:14" x14ac:dyDescent="0.25">
      <c r="L46053" s="9"/>
      <c r="M46053" s="9"/>
      <c r="N46053" s="9"/>
    </row>
    <row r="46054" spans="12:14" x14ac:dyDescent="0.25">
      <c r="L46054" s="9"/>
      <c r="M46054" s="9"/>
      <c r="N46054" s="9"/>
    </row>
    <row r="46055" spans="12:14" x14ac:dyDescent="0.25">
      <c r="L46055" s="9"/>
      <c r="M46055" s="9"/>
      <c r="N46055" s="9"/>
    </row>
    <row r="46056" spans="12:14" x14ac:dyDescent="0.25">
      <c r="L46056" s="9"/>
      <c r="M46056" s="9"/>
      <c r="N46056" s="9"/>
    </row>
    <row r="46057" spans="12:14" x14ac:dyDescent="0.25">
      <c r="L46057" s="9"/>
      <c r="M46057" s="9"/>
      <c r="N46057" s="9"/>
    </row>
    <row r="46058" spans="12:14" x14ac:dyDescent="0.25">
      <c r="L46058" s="9"/>
      <c r="M46058" s="9"/>
      <c r="N46058" s="9"/>
    </row>
    <row r="46059" spans="12:14" x14ac:dyDescent="0.25">
      <c r="L46059" s="9"/>
      <c r="M46059" s="9"/>
      <c r="N46059" s="9"/>
    </row>
    <row r="46060" spans="12:14" x14ac:dyDescent="0.25">
      <c r="L46060" s="9"/>
      <c r="M46060" s="9"/>
      <c r="N46060" s="9"/>
    </row>
    <row r="46061" spans="12:14" x14ac:dyDescent="0.25">
      <c r="L46061" s="9"/>
      <c r="M46061" s="9"/>
      <c r="N46061" s="9"/>
    </row>
    <row r="46062" spans="12:14" x14ac:dyDescent="0.25">
      <c r="L46062" s="9"/>
      <c r="M46062" s="9"/>
      <c r="N46062" s="9"/>
    </row>
    <row r="46063" spans="12:14" x14ac:dyDescent="0.25">
      <c r="L46063" s="9"/>
      <c r="M46063" s="9"/>
      <c r="N46063" s="9"/>
    </row>
    <row r="46064" spans="12:14" x14ac:dyDescent="0.25">
      <c r="L46064" s="9"/>
      <c r="M46064" s="9"/>
      <c r="N46064" s="9"/>
    </row>
    <row r="46065" spans="12:14" x14ac:dyDescent="0.25">
      <c r="L46065" s="9"/>
      <c r="M46065" s="9"/>
      <c r="N46065" s="9"/>
    </row>
    <row r="46066" spans="12:14" x14ac:dyDescent="0.25">
      <c r="L46066" s="9"/>
      <c r="M46066" s="9"/>
      <c r="N46066" s="9"/>
    </row>
    <row r="46067" spans="12:14" x14ac:dyDescent="0.25">
      <c r="L46067" s="9"/>
      <c r="M46067" s="9"/>
      <c r="N46067" s="9"/>
    </row>
    <row r="46068" spans="12:14" x14ac:dyDescent="0.25">
      <c r="L46068" s="9"/>
      <c r="M46068" s="9"/>
      <c r="N46068" s="9"/>
    </row>
    <row r="46069" spans="12:14" x14ac:dyDescent="0.25">
      <c r="L46069" s="9"/>
      <c r="M46069" s="9"/>
      <c r="N46069" s="9"/>
    </row>
    <row r="46070" spans="12:14" x14ac:dyDescent="0.25">
      <c r="L46070" s="9"/>
      <c r="M46070" s="9"/>
      <c r="N46070" s="9"/>
    </row>
    <row r="46071" spans="12:14" x14ac:dyDescent="0.25">
      <c r="L46071" s="9"/>
      <c r="M46071" s="9"/>
      <c r="N46071" s="9"/>
    </row>
    <row r="46072" spans="12:14" x14ac:dyDescent="0.25">
      <c r="L46072" s="9"/>
      <c r="M46072" s="9"/>
      <c r="N46072" s="9"/>
    </row>
    <row r="46073" spans="12:14" x14ac:dyDescent="0.25">
      <c r="L46073" s="9"/>
      <c r="M46073" s="9"/>
      <c r="N46073" s="9"/>
    </row>
    <row r="46074" spans="12:14" x14ac:dyDescent="0.25">
      <c r="L46074" s="9"/>
      <c r="M46074" s="9"/>
      <c r="N46074" s="9"/>
    </row>
    <row r="46075" spans="12:14" x14ac:dyDescent="0.25">
      <c r="L46075" s="9"/>
      <c r="M46075" s="9"/>
      <c r="N46075" s="9"/>
    </row>
    <row r="46076" spans="12:14" x14ac:dyDescent="0.25">
      <c r="L46076" s="9"/>
      <c r="M46076" s="9"/>
      <c r="N46076" s="9"/>
    </row>
    <row r="46077" spans="12:14" x14ac:dyDescent="0.25">
      <c r="L46077" s="9"/>
      <c r="M46077" s="9"/>
      <c r="N46077" s="9"/>
    </row>
    <row r="46078" spans="12:14" x14ac:dyDescent="0.25">
      <c r="L46078" s="9"/>
      <c r="M46078" s="9"/>
      <c r="N46078" s="9"/>
    </row>
    <row r="46079" spans="12:14" x14ac:dyDescent="0.25">
      <c r="L46079" s="9"/>
      <c r="M46079" s="9"/>
      <c r="N46079" s="9"/>
    </row>
    <row r="46080" spans="12:14" x14ac:dyDescent="0.25">
      <c r="L46080" s="9"/>
      <c r="M46080" s="9"/>
      <c r="N46080" s="9"/>
    </row>
    <row r="46081" spans="12:14" x14ac:dyDescent="0.25">
      <c r="L46081" s="9"/>
      <c r="M46081" s="9"/>
      <c r="N46081" s="9"/>
    </row>
    <row r="46082" spans="12:14" x14ac:dyDescent="0.25">
      <c r="L46082" s="9"/>
      <c r="M46082" s="9"/>
      <c r="N46082" s="9"/>
    </row>
    <row r="46083" spans="12:14" x14ac:dyDescent="0.25">
      <c r="L46083" s="9"/>
      <c r="M46083" s="9"/>
      <c r="N46083" s="9"/>
    </row>
    <row r="46084" spans="12:14" x14ac:dyDescent="0.25">
      <c r="L46084" s="9"/>
      <c r="M46084" s="9"/>
      <c r="N46084" s="9"/>
    </row>
    <row r="46085" spans="12:14" x14ac:dyDescent="0.25">
      <c r="L46085" s="9"/>
      <c r="M46085" s="9"/>
      <c r="N46085" s="9"/>
    </row>
    <row r="46086" spans="12:14" x14ac:dyDescent="0.25">
      <c r="L46086" s="9"/>
      <c r="M46086" s="9"/>
      <c r="N46086" s="9"/>
    </row>
    <row r="46087" spans="12:14" x14ac:dyDescent="0.25">
      <c r="L46087" s="9"/>
      <c r="M46087" s="9"/>
      <c r="N46087" s="9"/>
    </row>
    <row r="46088" spans="12:14" x14ac:dyDescent="0.25">
      <c r="L46088" s="9"/>
      <c r="M46088" s="9"/>
      <c r="N46088" s="9"/>
    </row>
    <row r="46089" spans="12:14" x14ac:dyDescent="0.25">
      <c r="L46089" s="9"/>
      <c r="M46089" s="9"/>
      <c r="N46089" s="9"/>
    </row>
    <row r="46090" spans="12:14" x14ac:dyDescent="0.25">
      <c r="L46090" s="9"/>
      <c r="M46090" s="9"/>
      <c r="N46090" s="9"/>
    </row>
    <row r="46091" spans="12:14" x14ac:dyDescent="0.25">
      <c r="L46091" s="9"/>
      <c r="M46091" s="9"/>
      <c r="N46091" s="9"/>
    </row>
    <row r="46092" spans="12:14" x14ac:dyDescent="0.25">
      <c r="L46092" s="9"/>
      <c r="M46092" s="9"/>
      <c r="N46092" s="9"/>
    </row>
    <row r="46093" spans="12:14" x14ac:dyDescent="0.25">
      <c r="L46093" s="9"/>
      <c r="M46093" s="9"/>
      <c r="N46093" s="9"/>
    </row>
    <row r="46094" spans="12:14" x14ac:dyDescent="0.25">
      <c r="L46094" s="9"/>
      <c r="M46094" s="9"/>
      <c r="N46094" s="9"/>
    </row>
    <row r="46095" spans="12:14" x14ac:dyDescent="0.25">
      <c r="L46095" s="9"/>
      <c r="M46095" s="9"/>
      <c r="N46095" s="9"/>
    </row>
    <row r="46096" spans="12:14" x14ac:dyDescent="0.25">
      <c r="L46096" s="9"/>
      <c r="M46096" s="9"/>
      <c r="N46096" s="9"/>
    </row>
    <row r="46097" spans="12:14" x14ac:dyDescent="0.25">
      <c r="L46097" s="9"/>
      <c r="M46097" s="9"/>
      <c r="N46097" s="9"/>
    </row>
    <row r="46098" spans="12:14" x14ac:dyDescent="0.25">
      <c r="L46098" s="9"/>
      <c r="M46098" s="9"/>
      <c r="N46098" s="9"/>
    </row>
    <row r="46099" spans="12:14" x14ac:dyDescent="0.25">
      <c r="L46099" s="9"/>
      <c r="M46099" s="9"/>
      <c r="N46099" s="9"/>
    </row>
    <row r="46100" spans="12:14" x14ac:dyDescent="0.25">
      <c r="L46100" s="9"/>
      <c r="M46100" s="9"/>
      <c r="N46100" s="9"/>
    </row>
    <row r="46101" spans="12:14" x14ac:dyDescent="0.25">
      <c r="L46101" s="9"/>
      <c r="M46101" s="9"/>
      <c r="N46101" s="9"/>
    </row>
    <row r="46102" spans="12:14" x14ac:dyDescent="0.25">
      <c r="L46102" s="9"/>
      <c r="M46102" s="9"/>
      <c r="N46102" s="9"/>
    </row>
    <row r="46103" spans="12:14" x14ac:dyDescent="0.25">
      <c r="L46103" s="9"/>
      <c r="M46103" s="9"/>
      <c r="N46103" s="9"/>
    </row>
    <row r="46104" spans="12:14" x14ac:dyDescent="0.25">
      <c r="L46104" s="9"/>
      <c r="M46104" s="9"/>
      <c r="N46104" s="9"/>
    </row>
    <row r="46105" spans="12:14" x14ac:dyDescent="0.25">
      <c r="L46105" s="9"/>
      <c r="M46105" s="9"/>
      <c r="N46105" s="9"/>
    </row>
    <row r="46106" spans="12:14" x14ac:dyDescent="0.25">
      <c r="L46106" s="9"/>
      <c r="M46106" s="9"/>
      <c r="N46106" s="9"/>
    </row>
    <row r="46107" spans="12:14" x14ac:dyDescent="0.25">
      <c r="L46107" s="9"/>
      <c r="M46107" s="9"/>
      <c r="N46107" s="9"/>
    </row>
    <row r="46108" spans="12:14" x14ac:dyDescent="0.25">
      <c r="L46108" s="9"/>
      <c r="M46108" s="9"/>
      <c r="N46108" s="9"/>
    </row>
    <row r="46109" spans="12:14" x14ac:dyDescent="0.25">
      <c r="L46109" s="9"/>
      <c r="M46109" s="9"/>
      <c r="N46109" s="9"/>
    </row>
    <row r="46110" spans="12:14" x14ac:dyDescent="0.25">
      <c r="L46110" s="9"/>
      <c r="M46110" s="9"/>
      <c r="N46110" s="9"/>
    </row>
    <row r="46111" spans="12:14" x14ac:dyDescent="0.25">
      <c r="L46111" s="9"/>
      <c r="M46111" s="9"/>
      <c r="N46111" s="9"/>
    </row>
    <row r="46112" spans="12:14" x14ac:dyDescent="0.25">
      <c r="L46112" s="9"/>
      <c r="M46112" s="9"/>
      <c r="N46112" s="9"/>
    </row>
    <row r="46113" spans="12:14" x14ac:dyDescent="0.25">
      <c r="L46113" s="9"/>
      <c r="M46113" s="9"/>
      <c r="N46113" s="9"/>
    </row>
    <row r="46114" spans="12:14" x14ac:dyDescent="0.25">
      <c r="L46114" s="9"/>
      <c r="M46114" s="9"/>
      <c r="N46114" s="9"/>
    </row>
    <row r="46115" spans="12:14" x14ac:dyDescent="0.25">
      <c r="L46115" s="9"/>
      <c r="M46115" s="9"/>
      <c r="N46115" s="9"/>
    </row>
    <row r="46116" spans="12:14" x14ac:dyDescent="0.25">
      <c r="L46116" s="9"/>
      <c r="M46116" s="9"/>
      <c r="N46116" s="9"/>
    </row>
    <row r="46117" spans="12:14" x14ac:dyDescent="0.25">
      <c r="L46117" s="9"/>
      <c r="M46117" s="9"/>
      <c r="N46117" s="9"/>
    </row>
    <row r="46118" spans="12:14" x14ac:dyDescent="0.25">
      <c r="L46118" s="9"/>
      <c r="M46118" s="9"/>
      <c r="N46118" s="9"/>
    </row>
    <row r="46119" spans="12:14" x14ac:dyDescent="0.25">
      <c r="L46119" s="9"/>
      <c r="M46119" s="9"/>
      <c r="N46119" s="9"/>
    </row>
    <row r="46120" spans="12:14" x14ac:dyDescent="0.25">
      <c r="L46120" s="9"/>
      <c r="M46120" s="9"/>
      <c r="N46120" s="9"/>
    </row>
    <row r="46121" spans="12:14" x14ac:dyDescent="0.25">
      <c r="L46121" s="9"/>
      <c r="M46121" s="9"/>
      <c r="N46121" s="9"/>
    </row>
    <row r="46122" spans="12:14" x14ac:dyDescent="0.25">
      <c r="L46122" s="9"/>
      <c r="M46122" s="9"/>
      <c r="N46122" s="9"/>
    </row>
    <row r="46123" spans="12:14" x14ac:dyDescent="0.25">
      <c r="L46123" s="9"/>
      <c r="M46123" s="9"/>
      <c r="N46123" s="9"/>
    </row>
    <row r="46124" spans="12:14" x14ac:dyDescent="0.25">
      <c r="L46124" s="9"/>
      <c r="M46124" s="9"/>
      <c r="N46124" s="9"/>
    </row>
    <row r="46125" spans="12:14" x14ac:dyDescent="0.25">
      <c r="L46125" s="9"/>
      <c r="M46125" s="9"/>
      <c r="N46125" s="9"/>
    </row>
    <row r="46126" spans="12:14" x14ac:dyDescent="0.25">
      <c r="L46126" s="9"/>
      <c r="M46126" s="9"/>
      <c r="N46126" s="9"/>
    </row>
    <row r="46127" spans="12:14" x14ac:dyDescent="0.25">
      <c r="L46127" s="9"/>
      <c r="M46127" s="9"/>
      <c r="N46127" s="9"/>
    </row>
    <row r="46128" spans="12:14" x14ac:dyDescent="0.25">
      <c r="L46128" s="9"/>
      <c r="M46128" s="9"/>
      <c r="N46128" s="9"/>
    </row>
    <row r="46129" spans="12:14" x14ac:dyDescent="0.25">
      <c r="L46129" s="9"/>
      <c r="M46129" s="9"/>
      <c r="N46129" s="9"/>
    </row>
    <row r="46130" spans="12:14" x14ac:dyDescent="0.25">
      <c r="L46130" s="9"/>
      <c r="M46130" s="9"/>
      <c r="N46130" s="9"/>
    </row>
    <row r="46131" spans="12:14" x14ac:dyDescent="0.25">
      <c r="L46131" s="9"/>
      <c r="M46131" s="9"/>
      <c r="N46131" s="9"/>
    </row>
    <row r="46132" spans="12:14" x14ac:dyDescent="0.25">
      <c r="L46132" s="9"/>
      <c r="M46132" s="9"/>
      <c r="N46132" s="9"/>
    </row>
    <row r="46133" spans="12:14" x14ac:dyDescent="0.25">
      <c r="L46133" s="9"/>
      <c r="M46133" s="9"/>
      <c r="N46133" s="9"/>
    </row>
    <row r="46134" spans="12:14" x14ac:dyDescent="0.25">
      <c r="L46134" s="9"/>
      <c r="M46134" s="9"/>
      <c r="N46134" s="9"/>
    </row>
    <row r="46135" spans="12:14" x14ac:dyDescent="0.25">
      <c r="L46135" s="9"/>
      <c r="M46135" s="9"/>
      <c r="N46135" s="9"/>
    </row>
    <row r="46136" spans="12:14" x14ac:dyDescent="0.25">
      <c r="L46136" s="9"/>
      <c r="M46136" s="9"/>
      <c r="N46136" s="9"/>
    </row>
    <row r="46137" spans="12:14" x14ac:dyDescent="0.25">
      <c r="L46137" s="9"/>
      <c r="M46137" s="9"/>
      <c r="N46137" s="9"/>
    </row>
    <row r="46138" spans="12:14" x14ac:dyDescent="0.25">
      <c r="L46138" s="9"/>
      <c r="M46138" s="9"/>
      <c r="N46138" s="9"/>
    </row>
    <row r="46139" spans="12:14" x14ac:dyDescent="0.25">
      <c r="L46139" s="9"/>
      <c r="M46139" s="9"/>
      <c r="N46139" s="9"/>
    </row>
    <row r="46140" spans="12:14" x14ac:dyDescent="0.25">
      <c r="L46140" s="9"/>
      <c r="M46140" s="9"/>
      <c r="N46140" s="9"/>
    </row>
    <row r="46141" spans="12:14" x14ac:dyDescent="0.25">
      <c r="L46141" s="9"/>
      <c r="M46141" s="9"/>
      <c r="N46141" s="9"/>
    </row>
    <row r="46142" spans="12:14" x14ac:dyDescent="0.25">
      <c r="L46142" s="9"/>
      <c r="M46142" s="9"/>
      <c r="N46142" s="9"/>
    </row>
    <row r="46143" spans="12:14" x14ac:dyDescent="0.25">
      <c r="L46143" s="9"/>
      <c r="M46143" s="9"/>
      <c r="N46143" s="9"/>
    </row>
    <row r="46144" spans="12:14" x14ac:dyDescent="0.25">
      <c r="L46144" s="9"/>
      <c r="M46144" s="9"/>
      <c r="N46144" s="9"/>
    </row>
    <row r="46145" spans="12:14" x14ac:dyDescent="0.25">
      <c r="L46145" s="9"/>
      <c r="M46145" s="9"/>
      <c r="N46145" s="9"/>
    </row>
    <row r="46146" spans="12:14" x14ac:dyDescent="0.25">
      <c r="L46146" s="9"/>
      <c r="M46146" s="9"/>
      <c r="N46146" s="9"/>
    </row>
    <row r="46147" spans="12:14" x14ac:dyDescent="0.25">
      <c r="L46147" s="9"/>
      <c r="M46147" s="9"/>
      <c r="N46147" s="9"/>
    </row>
    <row r="46148" spans="12:14" x14ac:dyDescent="0.25">
      <c r="L46148" s="9"/>
      <c r="M46148" s="9"/>
      <c r="N46148" s="9"/>
    </row>
    <row r="46149" spans="12:14" x14ac:dyDescent="0.25">
      <c r="L46149" s="9"/>
      <c r="M46149" s="9"/>
      <c r="N46149" s="9"/>
    </row>
    <row r="46150" spans="12:14" x14ac:dyDescent="0.25">
      <c r="L46150" s="9"/>
      <c r="M46150" s="9"/>
      <c r="N46150" s="9"/>
    </row>
    <row r="46151" spans="12:14" x14ac:dyDescent="0.25">
      <c r="L46151" s="9"/>
      <c r="M46151" s="9"/>
      <c r="N46151" s="9"/>
    </row>
    <row r="46152" spans="12:14" x14ac:dyDescent="0.25">
      <c r="L46152" s="9"/>
      <c r="M46152" s="9"/>
      <c r="N46152" s="9"/>
    </row>
    <row r="46153" spans="12:14" x14ac:dyDescent="0.25">
      <c r="L46153" s="9"/>
      <c r="M46153" s="9"/>
      <c r="N46153" s="9"/>
    </row>
    <row r="46154" spans="12:14" x14ac:dyDescent="0.25">
      <c r="L46154" s="9"/>
      <c r="M46154" s="9"/>
      <c r="N46154" s="9"/>
    </row>
    <row r="46155" spans="12:14" x14ac:dyDescent="0.25">
      <c r="L46155" s="9"/>
      <c r="M46155" s="9"/>
      <c r="N46155" s="9"/>
    </row>
    <row r="46156" spans="12:14" x14ac:dyDescent="0.25">
      <c r="L46156" s="9"/>
      <c r="M46156" s="9"/>
      <c r="N46156" s="9"/>
    </row>
    <row r="46157" spans="12:14" x14ac:dyDescent="0.25">
      <c r="L46157" s="9"/>
      <c r="M46157" s="9"/>
      <c r="N46157" s="9"/>
    </row>
    <row r="46158" spans="12:14" x14ac:dyDescent="0.25">
      <c r="L46158" s="9"/>
      <c r="M46158" s="9"/>
      <c r="N46158" s="9"/>
    </row>
    <row r="46159" spans="12:14" x14ac:dyDescent="0.25">
      <c r="L46159" s="9"/>
      <c r="M46159" s="9"/>
      <c r="N46159" s="9"/>
    </row>
    <row r="46160" spans="12:14" x14ac:dyDescent="0.25">
      <c r="L46160" s="9"/>
      <c r="M46160" s="9"/>
      <c r="N46160" s="9"/>
    </row>
    <row r="46161" spans="12:14" x14ac:dyDescent="0.25">
      <c r="L46161" s="9"/>
      <c r="M46161" s="9"/>
      <c r="N46161" s="9"/>
    </row>
    <row r="46162" spans="12:14" x14ac:dyDescent="0.25">
      <c r="L46162" s="9"/>
      <c r="M46162" s="9"/>
      <c r="N46162" s="9"/>
    </row>
    <row r="46163" spans="12:14" x14ac:dyDescent="0.25">
      <c r="L46163" s="9"/>
      <c r="M46163" s="9"/>
      <c r="N46163" s="9"/>
    </row>
    <row r="46164" spans="12:14" x14ac:dyDescent="0.25">
      <c r="L46164" s="9"/>
      <c r="M46164" s="9"/>
      <c r="N46164" s="9"/>
    </row>
    <row r="46165" spans="12:14" x14ac:dyDescent="0.25">
      <c r="L46165" s="9"/>
      <c r="M46165" s="9"/>
      <c r="N46165" s="9"/>
    </row>
    <row r="46166" spans="12:14" x14ac:dyDescent="0.25">
      <c r="L46166" s="9"/>
      <c r="M46166" s="9"/>
      <c r="N46166" s="9"/>
    </row>
    <row r="46167" spans="12:14" x14ac:dyDescent="0.25">
      <c r="L46167" s="9"/>
      <c r="M46167" s="9"/>
      <c r="N46167" s="9"/>
    </row>
    <row r="46168" spans="12:14" x14ac:dyDescent="0.25">
      <c r="L46168" s="9"/>
      <c r="M46168" s="9"/>
      <c r="N46168" s="9"/>
    </row>
    <row r="46169" spans="12:14" x14ac:dyDescent="0.25">
      <c r="L46169" s="9"/>
      <c r="M46169" s="9"/>
      <c r="N46169" s="9"/>
    </row>
    <row r="46170" spans="12:14" x14ac:dyDescent="0.25">
      <c r="L46170" s="9"/>
      <c r="M46170" s="9"/>
      <c r="N46170" s="9"/>
    </row>
    <row r="46171" spans="12:14" x14ac:dyDescent="0.25">
      <c r="L46171" s="9"/>
      <c r="M46171" s="9"/>
      <c r="N46171" s="9"/>
    </row>
    <row r="46172" spans="12:14" x14ac:dyDescent="0.25">
      <c r="L46172" s="9"/>
      <c r="M46172" s="9"/>
      <c r="N46172" s="9"/>
    </row>
    <row r="46173" spans="12:14" x14ac:dyDescent="0.25">
      <c r="L46173" s="9"/>
      <c r="M46173" s="9"/>
      <c r="N46173" s="9"/>
    </row>
    <row r="46174" spans="12:14" x14ac:dyDescent="0.25">
      <c r="L46174" s="9"/>
      <c r="M46174" s="9"/>
      <c r="N46174" s="9"/>
    </row>
    <row r="46175" spans="12:14" x14ac:dyDescent="0.25">
      <c r="L46175" s="9"/>
      <c r="M46175" s="9"/>
      <c r="N46175" s="9"/>
    </row>
    <row r="46176" spans="12:14" x14ac:dyDescent="0.25">
      <c r="L46176" s="9"/>
      <c r="M46176" s="9"/>
      <c r="N46176" s="9"/>
    </row>
    <row r="46177" spans="12:14" x14ac:dyDescent="0.25">
      <c r="L46177" s="9"/>
      <c r="M46177" s="9"/>
      <c r="N46177" s="9"/>
    </row>
    <row r="46178" spans="12:14" x14ac:dyDescent="0.25">
      <c r="L46178" s="9"/>
      <c r="M46178" s="9"/>
      <c r="N46178" s="9"/>
    </row>
    <row r="46179" spans="12:14" x14ac:dyDescent="0.25">
      <c r="L46179" s="9"/>
      <c r="M46179" s="9"/>
      <c r="N46179" s="9"/>
    </row>
    <row r="46180" spans="12:14" x14ac:dyDescent="0.25">
      <c r="L46180" s="9"/>
      <c r="M46180" s="9"/>
      <c r="N46180" s="9"/>
    </row>
    <row r="46181" spans="12:14" x14ac:dyDescent="0.25">
      <c r="L46181" s="9"/>
      <c r="M46181" s="9"/>
      <c r="N46181" s="9"/>
    </row>
    <row r="46182" spans="12:14" x14ac:dyDescent="0.25">
      <c r="L46182" s="9"/>
      <c r="M46182" s="9"/>
      <c r="N46182" s="9"/>
    </row>
    <row r="46183" spans="12:14" x14ac:dyDescent="0.25">
      <c r="L46183" s="9"/>
      <c r="M46183" s="9"/>
      <c r="N46183" s="9"/>
    </row>
    <row r="46184" spans="12:14" x14ac:dyDescent="0.25">
      <c r="L46184" s="9"/>
      <c r="M46184" s="9"/>
      <c r="N46184" s="9"/>
    </row>
    <row r="46185" spans="12:14" x14ac:dyDescent="0.25">
      <c r="L46185" s="9"/>
      <c r="M46185" s="9"/>
      <c r="N46185" s="9"/>
    </row>
    <row r="46186" spans="12:14" x14ac:dyDescent="0.25">
      <c r="L46186" s="9"/>
      <c r="M46186" s="9"/>
      <c r="N46186" s="9"/>
    </row>
    <row r="46187" spans="12:14" x14ac:dyDescent="0.25">
      <c r="L46187" s="9"/>
      <c r="M46187" s="9"/>
      <c r="N46187" s="9"/>
    </row>
    <row r="46188" spans="12:14" x14ac:dyDescent="0.25">
      <c r="L46188" s="9"/>
      <c r="M46188" s="9"/>
      <c r="N46188" s="9"/>
    </row>
    <row r="46189" spans="12:14" x14ac:dyDescent="0.25">
      <c r="L46189" s="9"/>
      <c r="M46189" s="9"/>
      <c r="N46189" s="9"/>
    </row>
    <row r="46190" spans="12:14" x14ac:dyDescent="0.25">
      <c r="L46190" s="9"/>
      <c r="M46190" s="9"/>
      <c r="N46190" s="9"/>
    </row>
    <row r="46191" spans="12:14" x14ac:dyDescent="0.25">
      <c r="L46191" s="9"/>
      <c r="M46191" s="9"/>
      <c r="N46191" s="9"/>
    </row>
    <row r="46192" spans="12:14" x14ac:dyDescent="0.25">
      <c r="L46192" s="9"/>
      <c r="M46192" s="9"/>
      <c r="N46192" s="9"/>
    </row>
    <row r="46193" spans="12:14" x14ac:dyDescent="0.25">
      <c r="L46193" s="9"/>
      <c r="M46193" s="9"/>
      <c r="N46193" s="9"/>
    </row>
    <row r="46194" spans="12:14" x14ac:dyDescent="0.25">
      <c r="L46194" s="9"/>
      <c r="M46194" s="9"/>
      <c r="N46194" s="9"/>
    </row>
    <row r="46195" spans="12:14" x14ac:dyDescent="0.25">
      <c r="L46195" s="9"/>
      <c r="M46195" s="9"/>
      <c r="N46195" s="9"/>
    </row>
    <row r="46196" spans="12:14" x14ac:dyDescent="0.25">
      <c r="L46196" s="9"/>
      <c r="M46196" s="9"/>
      <c r="N46196" s="9"/>
    </row>
    <row r="46197" spans="12:14" x14ac:dyDescent="0.25">
      <c r="L46197" s="9"/>
      <c r="M46197" s="9"/>
      <c r="N46197" s="9"/>
    </row>
    <row r="46198" spans="12:14" x14ac:dyDescent="0.25">
      <c r="L46198" s="9"/>
      <c r="M46198" s="9"/>
      <c r="N46198" s="9"/>
    </row>
    <row r="46199" spans="12:14" x14ac:dyDescent="0.25">
      <c r="L46199" s="9"/>
      <c r="M46199" s="9"/>
      <c r="N46199" s="9"/>
    </row>
    <row r="46200" spans="12:14" x14ac:dyDescent="0.25">
      <c r="L46200" s="9"/>
      <c r="M46200" s="9"/>
      <c r="N46200" s="9"/>
    </row>
    <row r="46201" spans="12:14" x14ac:dyDescent="0.25">
      <c r="L46201" s="9"/>
      <c r="M46201" s="9"/>
      <c r="N46201" s="9"/>
    </row>
    <row r="46202" spans="12:14" x14ac:dyDescent="0.25">
      <c r="L46202" s="9"/>
      <c r="M46202" s="9"/>
      <c r="N46202" s="9"/>
    </row>
    <row r="46203" spans="12:14" x14ac:dyDescent="0.25">
      <c r="L46203" s="9"/>
      <c r="M46203" s="9"/>
      <c r="N46203" s="9"/>
    </row>
    <row r="46204" spans="12:14" x14ac:dyDescent="0.25">
      <c r="L46204" s="9"/>
      <c r="M46204" s="9"/>
      <c r="N46204" s="9"/>
    </row>
    <row r="46205" spans="12:14" x14ac:dyDescent="0.25">
      <c r="L46205" s="9"/>
      <c r="M46205" s="9"/>
      <c r="N46205" s="9"/>
    </row>
    <row r="46206" spans="12:14" x14ac:dyDescent="0.25">
      <c r="L46206" s="9"/>
      <c r="M46206" s="9"/>
      <c r="N46206" s="9"/>
    </row>
    <row r="46207" spans="12:14" x14ac:dyDescent="0.25">
      <c r="L46207" s="9"/>
      <c r="M46207" s="9"/>
      <c r="N46207" s="9"/>
    </row>
    <row r="46208" spans="12:14" x14ac:dyDescent="0.25">
      <c r="L46208" s="9"/>
      <c r="M46208" s="9"/>
      <c r="N46208" s="9"/>
    </row>
    <row r="46209" spans="12:14" x14ac:dyDescent="0.25">
      <c r="L46209" s="9"/>
      <c r="M46209" s="9"/>
      <c r="N46209" s="9"/>
    </row>
    <row r="46210" spans="12:14" x14ac:dyDescent="0.25">
      <c r="L46210" s="9"/>
      <c r="M46210" s="9"/>
      <c r="N46210" s="9"/>
    </row>
    <row r="46211" spans="12:14" x14ac:dyDescent="0.25">
      <c r="L46211" s="9"/>
      <c r="M46211" s="9"/>
      <c r="N46211" s="9"/>
    </row>
    <row r="46212" spans="12:14" x14ac:dyDescent="0.25">
      <c r="L46212" s="9"/>
      <c r="M46212" s="9"/>
      <c r="N46212" s="9"/>
    </row>
    <row r="46213" spans="12:14" x14ac:dyDescent="0.25">
      <c r="L46213" s="9"/>
      <c r="M46213" s="9"/>
      <c r="N46213" s="9"/>
    </row>
    <row r="46214" spans="12:14" x14ac:dyDescent="0.25">
      <c r="L46214" s="9"/>
      <c r="M46214" s="9"/>
      <c r="N46214" s="9"/>
    </row>
    <row r="46215" spans="12:14" x14ac:dyDescent="0.25">
      <c r="L46215" s="9"/>
      <c r="M46215" s="9"/>
      <c r="N46215" s="9"/>
    </row>
    <row r="46216" spans="12:14" x14ac:dyDescent="0.25">
      <c r="L46216" s="9"/>
      <c r="M46216" s="9"/>
      <c r="N46216" s="9"/>
    </row>
    <row r="46217" spans="12:14" x14ac:dyDescent="0.25">
      <c r="L46217" s="9"/>
      <c r="M46217" s="9"/>
      <c r="N46217" s="9"/>
    </row>
    <row r="46218" spans="12:14" x14ac:dyDescent="0.25">
      <c r="L46218" s="9"/>
      <c r="M46218" s="9"/>
      <c r="N46218" s="9"/>
    </row>
    <row r="46219" spans="12:14" x14ac:dyDescent="0.25">
      <c r="L46219" s="9"/>
      <c r="M46219" s="9"/>
      <c r="N46219" s="9"/>
    </row>
    <row r="46220" spans="12:14" x14ac:dyDescent="0.25">
      <c r="L46220" s="9"/>
      <c r="M46220" s="9"/>
      <c r="N46220" s="9"/>
    </row>
    <row r="46221" spans="12:14" x14ac:dyDescent="0.25">
      <c r="L46221" s="9"/>
      <c r="M46221" s="9"/>
      <c r="N46221" s="9"/>
    </row>
    <row r="46222" spans="12:14" x14ac:dyDescent="0.25">
      <c r="L46222" s="9"/>
      <c r="M46222" s="9"/>
      <c r="N46222" s="9"/>
    </row>
    <row r="46223" spans="12:14" x14ac:dyDescent="0.25">
      <c r="L46223" s="9"/>
      <c r="M46223" s="9"/>
      <c r="N46223" s="9"/>
    </row>
    <row r="46224" spans="12:14" x14ac:dyDescent="0.25">
      <c r="L46224" s="9"/>
      <c r="M46224" s="9"/>
      <c r="N46224" s="9"/>
    </row>
    <row r="46225" spans="12:14" x14ac:dyDescent="0.25">
      <c r="L46225" s="9"/>
      <c r="M46225" s="9"/>
      <c r="N46225" s="9"/>
    </row>
    <row r="46226" spans="12:14" x14ac:dyDescent="0.25">
      <c r="L46226" s="9"/>
      <c r="M46226" s="9"/>
      <c r="N46226" s="9"/>
    </row>
    <row r="46227" spans="12:14" x14ac:dyDescent="0.25">
      <c r="L46227" s="9"/>
      <c r="M46227" s="9"/>
      <c r="N46227" s="9"/>
    </row>
    <row r="46228" spans="12:14" x14ac:dyDescent="0.25">
      <c r="L46228" s="9"/>
      <c r="M46228" s="9"/>
      <c r="N46228" s="9"/>
    </row>
    <row r="46229" spans="12:14" x14ac:dyDescent="0.25">
      <c r="L46229" s="9"/>
      <c r="M46229" s="9"/>
      <c r="N46229" s="9"/>
    </row>
    <row r="46230" spans="12:14" x14ac:dyDescent="0.25">
      <c r="L46230" s="9"/>
      <c r="M46230" s="9"/>
      <c r="N46230" s="9"/>
    </row>
    <row r="46231" spans="12:14" x14ac:dyDescent="0.25">
      <c r="L46231" s="9"/>
      <c r="M46231" s="9"/>
      <c r="N46231" s="9"/>
    </row>
    <row r="46232" spans="12:14" x14ac:dyDescent="0.25">
      <c r="L46232" s="9"/>
      <c r="M46232" s="9"/>
      <c r="N46232" s="9"/>
    </row>
    <row r="46233" spans="12:14" x14ac:dyDescent="0.25">
      <c r="L46233" s="9"/>
      <c r="M46233" s="9"/>
      <c r="N46233" s="9"/>
    </row>
    <row r="46234" spans="12:14" x14ac:dyDescent="0.25">
      <c r="L46234" s="9"/>
      <c r="M46234" s="9"/>
      <c r="N46234" s="9"/>
    </row>
    <row r="46235" spans="12:14" x14ac:dyDescent="0.25">
      <c r="L46235" s="9"/>
      <c r="M46235" s="9"/>
      <c r="N46235" s="9"/>
    </row>
    <row r="46236" spans="12:14" x14ac:dyDescent="0.25">
      <c r="L46236" s="9"/>
      <c r="M46236" s="9"/>
      <c r="N46236" s="9"/>
    </row>
    <row r="46237" spans="12:14" x14ac:dyDescent="0.25">
      <c r="L46237" s="9"/>
      <c r="M46237" s="9"/>
      <c r="N46237" s="9"/>
    </row>
    <row r="46238" spans="12:14" x14ac:dyDescent="0.25">
      <c r="L46238" s="9"/>
      <c r="M46238" s="9"/>
      <c r="N46238" s="9"/>
    </row>
    <row r="46239" spans="12:14" x14ac:dyDescent="0.25">
      <c r="L46239" s="9"/>
      <c r="M46239" s="9"/>
      <c r="N46239" s="9"/>
    </row>
    <row r="46240" spans="12:14" x14ac:dyDescent="0.25">
      <c r="L46240" s="9"/>
      <c r="M46240" s="9"/>
      <c r="N46240" s="9"/>
    </row>
    <row r="46241" spans="12:14" x14ac:dyDescent="0.25">
      <c r="L46241" s="9"/>
      <c r="M46241" s="9"/>
      <c r="N46241" s="9"/>
    </row>
    <row r="46242" spans="12:14" x14ac:dyDescent="0.25">
      <c r="L46242" s="9"/>
      <c r="M46242" s="9"/>
      <c r="N46242" s="9"/>
    </row>
    <row r="46243" spans="12:14" x14ac:dyDescent="0.25">
      <c r="L46243" s="9"/>
      <c r="M46243" s="9"/>
      <c r="N46243" s="9"/>
    </row>
    <row r="46244" spans="12:14" x14ac:dyDescent="0.25">
      <c r="L46244" s="9"/>
      <c r="M46244" s="9"/>
      <c r="N46244" s="9"/>
    </row>
    <row r="46245" spans="12:14" x14ac:dyDescent="0.25">
      <c r="L46245" s="9"/>
      <c r="M46245" s="9"/>
      <c r="N46245" s="9"/>
    </row>
    <row r="46246" spans="12:14" x14ac:dyDescent="0.25">
      <c r="L46246" s="9"/>
      <c r="M46246" s="9"/>
      <c r="N46246" s="9"/>
    </row>
    <row r="46247" spans="12:14" x14ac:dyDescent="0.25">
      <c r="L46247" s="9"/>
      <c r="M46247" s="9"/>
      <c r="N46247" s="9"/>
    </row>
    <row r="46248" spans="12:14" x14ac:dyDescent="0.25">
      <c r="L46248" s="9"/>
      <c r="M46248" s="9"/>
      <c r="N46248" s="9"/>
    </row>
    <row r="46249" spans="12:14" x14ac:dyDescent="0.25">
      <c r="L46249" s="9"/>
      <c r="M46249" s="9"/>
      <c r="N46249" s="9"/>
    </row>
    <row r="46250" spans="12:14" x14ac:dyDescent="0.25">
      <c r="L46250" s="9"/>
      <c r="M46250" s="9"/>
      <c r="N46250" s="9"/>
    </row>
    <row r="46251" spans="12:14" x14ac:dyDescent="0.25">
      <c r="L46251" s="9"/>
      <c r="M46251" s="9"/>
      <c r="N46251" s="9"/>
    </row>
    <row r="46252" spans="12:14" x14ac:dyDescent="0.25">
      <c r="L46252" s="9"/>
      <c r="M46252" s="9"/>
      <c r="N46252" s="9"/>
    </row>
    <row r="46253" spans="12:14" x14ac:dyDescent="0.25">
      <c r="L46253" s="9"/>
      <c r="M46253" s="9"/>
      <c r="N46253" s="9"/>
    </row>
    <row r="46254" spans="12:14" x14ac:dyDescent="0.25">
      <c r="L46254" s="9"/>
      <c r="M46254" s="9"/>
      <c r="N46254" s="9"/>
    </row>
    <row r="46255" spans="12:14" x14ac:dyDescent="0.25">
      <c r="L46255" s="9"/>
      <c r="M46255" s="9"/>
      <c r="N46255" s="9"/>
    </row>
    <row r="46256" spans="12:14" x14ac:dyDescent="0.25">
      <c r="L46256" s="9"/>
      <c r="M46256" s="9"/>
      <c r="N46256" s="9"/>
    </row>
    <row r="46257" spans="12:14" x14ac:dyDescent="0.25">
      <c r="L46257" s="9"/>
      <c r="M46257" s="9"/>
      <c r="N46257" s="9"/>
    </row>
    <row r="46258" spans="12:14" x14ac:dyDescent="0.25">
      <c r="L46258" s="9"/>
      <c r="M46258" s="9"/>
      <c r="N46258" s="9"/>
    </row>
    <row r="46259" spans="12:14" x14ac:dyDescent="0.25">
      <c r="L46259" s="9"/>
      <c r="M46259" s="9"/>
      <c r="N46259" s="9"/>
    </row>
    <row r="46260" spans="12:14" x14ac:dyDescent="0.25">
      <c r="L46260" s="9"/>
      <c r="M46260" s="9"/>
      <c r="N46260" s="9"/>
    </row>
    <row r="46261" spans="12:14" x14ac:dyDescent="0.25">
      <c r="L46261" s="9"/>
      <c r="M46261" s="9"/>
      <c r="N46261" s="9"/>
    </row>
    <row r="46262" spans="12:14" x14ac:dyDescent="0.25">
      <c r="L46262" s="9"/>
      <c r="M46262" s="9"/>
      <c r="N46262" s="9"/>
    </row>
    <row r="46263" spans="12:14" x14ac:dyDescent="0.25">
      <c r="L46263" s="9"/>
      <c r="M46263" s="9"/>
      <c r="N46263" s="9"/>
    </row>
    <row r="46264" spans="12:14" x14ac:dyDescent="0.25">
      <c r="L46264" s="9"/>
      <c r="M46264" s="9"/>
      <c r="N46264" s="9"/>
    </row>
    <row r="46265" spans="12:14" x14ac:dyDescent="0.25">
      <c r="L46265" s="9"/>
      <c r="M46265" s="9"/>
      <c r="N46265" s="9"/>
    </row>
    <row r="46266" spans="12:14" x14ac:dyDescent="0.25">
      <c r="L46266" s="9"/>
      <c r="M46266" s="9"/>
      <c r="N46266" s="9"/>
    </row>
    <row r="46267" spans="12:14" x14ac:dyDescent="0.25">
      <c r="L46267" s="9"/>
      <c r="M46267" s="9"/>
      <c r="N46267" s="9"/>
    </row>
    <row r="46268" spans="12:14" x14ac:dyDescent="0.25">
      <c r="L46268" s="9"/>
      <c r="M46268" s="9"/>
      <c r="N46268" s="9"/>
    </row>
    <row r="46269" spans="12:14" x14ac:dyDescent="0.25">
      <c r="L46269" s="9"/>
      <c r="M46269" s="9"/>
      <c r="N46269" s="9"/>
    </row>
    <row r="46270" spans="12:14" x14ac:dyDescent="0.25">
      <c r="L46270" s="9"/>
      <c r="M46270" s="9"/>
      <c r="N46270" s="9"/>
    </row>
    <row r="46271" spans="12:14" x14ac:dyDescent="0.25">
      <c r="L46271" s="9"/>
      <c r="M46271" s="9"/>
      <c r="N46271" s="9"/>
    </row>
    <row r="46272" spans="12:14" x14ac:dyDescent="0.25">
      <c r="L46272" s="9"/>
      <c r="M46272" s="9"/>
      <c r="N46272" s="9"/>
    </row>
    <row r="46273" spans="12:14" x14ac:dyDescent="0.25">
      <c r="L46273" s="9"/>
      <c r="M46273" s="9"/>
      <c r="N46273" s="9"/>
    </row>
    <row r="46274" spans="12:14" x14ac:dyDescent="0.25">
      <c r="L46274" s="9"/>
      <c r="M46274" s="9"/>
      <c r="N46274" s="9"/>
    </row>
    <row r="46275" spans="12:14" x14ac:dyDescent="0.25">
      <c r="L46275" s="9"/>
      <c r="M46275" s="9"/>
      <c r="N46275" s="9"/>
    </row>
    <row r="46276" spans="12:14" x14ac:dyDescent="0.25">
      <c r="L46276" s="9"/>
      <c r="M46276" s="9"/>
      <c r="N46276" s="9"/>
    </row>
    <row r="46277" spans="12:14" x14ac:dyDescent="0.25">
      <c r="L46277" s="9"/>
      <c r="M46277" s="9"/>
      <c r="N46277" s="9"/>
    </row>
    <row r="46278" spans="12:14" x14ac:dyDescent="0.25">
      <c r="L46278" s="9"/>
      <c r="M46278" s="9"/>
      <c r="N46278" s="9"/>
    </row>
    <row r="46279" spans="12:14" x14ac:dyDescent="0.25">
      <c r="L46279" s="9"/>
      <c r="M46279" s="9"/>
      <c r="N46279" s="9"/>
    </row>
    <row r="46280" spans="12:14" x14ac:dyDescent="0.25">
      <c r="L46280" s="9"/>
      <c r="M46280" s="9"/>
      <c r="N46280" s="9"/>
    </row>
    <row r="46281" spans="12:14" x14ac:dyDescent="0.25">
      <c r="L46281" s="9"/>
      <c r="M46281" s="9"/>
      <c r="N46281" s="9"/>
    </row>
    <row r="46282" spans="12:14" x14ac:dyDescent="0.25">
      <c r="L46282" s="9"/>
      <c r="M46282" s="9"/>
      <c r="N46282" s="9"/>
    </row>
    <row r="46283" spans="12:14" x14ac:dyDescent="0.25">
      <c r="L46283" s="9"/>
      <c r="M46283" s="9"/>
      <c r="N46283" s="9"/>
    </row>
    <row r="46284" spans="12:14" x14ac:dyDescent="0.25">
      <c r="L46284" s="9"/>
      <c r="M46284" s="9"/>
      <c r="N46284" s="9"/>
    </row>
    <row r="46285" spans="12:14" x14ac:dyDescent="0.25">
      <c r="L46285" s="9"/>
      <c r="M46285" s="9"/>
      <c r="N46285" s="9"/>
    </row>
    <row r="46286" spans="12:14" x14ac:dyDescent="0.25">
      <c r="L46286" s="9"/>
      <c r="M46286" s="9"/>
      <c r="N46286" s="9"/>
    </row>
    <row r="46287" spans="12:14" x14ac:dyDescent="0.25">
      <c r="L46287" s="9"/>
      <c r="M46287" s="9"/>
      <c r="N46287" s="9"/>
    </row>
    <row r="46288" spans="12:14" x14ac:dyDescent="0.25">
      <c r="L46288" s="9"/>
      <c r="M46288" s="9"/>
      <c r="N46288" s="9"/>
    </row>
    <row r="46289" spans="12:14" x14ac:dyDescent="0.25">
      <c r="L46289" s="9"/>
      <c r="M46289" s="9"/>
      <c r="N46289" s="9"/>
    </row>
    <row r="46290" spans="12:14" x14ac:dyDescent="0.25">
      <c r="L46290" s="9"/>
      <c r="M46290" s="9"/>
      <c r="N46290" s="9"/>
    </row>
    <row r="46291" spans="12:14" x14ac:dyDescent="0.25">
      <c r="L46291" s="9"/>
      <c r="M46291" s="9"/>
      <c r="N46291" s="9"/>
    </row>
    <row r="46292" spans="12:14" x14ac:dyDescent="0.25">
      <c r="L46292" s="9"/>
      <c r="M46292" s="9"/>
      <c r="N46292" s="9"/>
    </row>
    <row r="46293" spans="12:14" x14ac:dyDescent="0.25">
      <c r="L46293" s="9"/>
      <c r="M46293" s="9"/>
      <c r="N46293" s="9"/>
    </row>
    <row r="46294" spans="12:14" x14ac:dyDescent="0.25">
      <c r="L46294" s="9"/>
      <c r="M46294" s="9"/>
      <c r="N46294" s="9"/>
    </row>
    <row r="46295" spans="12:14" x14ac:dyDescent="0.25">
      <c r="L46295" s="9"/>
      <c r="M46295" s="9"/>
      <c r="N46295" s="9"/>
    </row>
    <row r="46296" spans="12:14" x14ac:dyDescent="0.25">
      <c r="L46296" s="9"/>
      <c r="M46296" s="9"/>
      <c r="N46296" s="9"/>
    </row>
    <row r="46297" spans="12:14" x14ac:dyDescent="0.25">
      <c r="L46297" s="9"/>
      <c r="M46297" s="9"/>
      <c r="N46297" s="9"/>
    </row>
    <row r="46298" spans="12:14" x14ac:dyDescent="0.25">
      <c r="L46298" s="9"/>
      <c r="M46298" s="9"/>
      <c r="N46298" s="9"/>
    </row>
    <row r="46299" spans="12:14" x14ac:dyDescent="0.25">
      <c r="L46299" s="9"/>
      <c r="M46299" s="9"/>
      <c r="N46299" s="9"/>
    </row>
    <row r="46300" spans="12:14" x14ac:dyDescent="0.25">
      <c r="L46300" s="9"/>
      <c r="M46300" s="9"/>
      <c r="N46300" s="9"/>
    </row>
    <row r="46301" spans="12:14" x14ac:dyDescent="0.25">
      <c r="L46301" s="9"/>
      <c r="M46301" s="9"/>
      <c r="N46301" s="9"/>
    </row>
    <row r="46302" spans="12:14" x14ac:dyDescent="0.25">
      <c r="L46302" s="9"/>
      <c r="M46302" s="9"/>
      <c r="N46302" s="9"/>
    </row>
    <row r="46303" spans="12:14" x14ac:dyDescent="0.25">
      <c r="L46303" s="9"/>
      <c r="M46303" s="9"/>
      <c r="N46303" s="9"/>
    </row>
    <row r="46304" spans="12:14" x14ac:dyDescent="0.25">
      <c r="L46304" s="9"/>
      <c r="M46304" s="9"/>
      <c r="N46304" s="9"/>
    </row>
    <row r="46305" spans="12:14" x14ac:dyDescent="0.25">
      <c r="L46305" s="9"/>
      <c r="M46305" s="9"/>
      <c r="N46305" s="9"/>
    </row>
    <row r="46306" spans="12:14" x14ac:dyDescent="0.25">
      <c r="L46306" s="9"/>
      <c r="M46306" s="9"/>
      <c r="N46306" s="9"/>
    </row>
    <row r="46307" spans="12:14" x14ac:dyDescent="0.25">
      <c r="L46307" s="9"/>
      <c r="M46307" s="9"/>
      <c r="N46307" s="9"/>
    </row>
    <row r="46308" spans="12:14" x14ac:dyDescent="0.25">
      <c r="L46308" s="9"/>
      <c r="M46308" s="9"/>
      <c r="N46308" s="9"/>
    </row>
    <row r="46309" spans="12:14" x14ac:dyDescent="0.25">
      <c r="L46309" s="9"/>
      <c r="M46309" s="9"/>
      <c r="N46309" s="9"/>
    </row>
    <row r="46310" spans="12:14" x14ac:dyDescent="0.25">
      <c r="L46310" s="9"/>
      <c r="M46310" s="9"/>
      <c r="N46310" s="9"/>
    </row>
    <row r="46311" spans="12:14" x14ac:dyDescent="0.25">
      <c r="L46311" s="9"/>
      <c r="M46311" s="9"/>
      <c r="N46311" s="9"/>
    </row>
    <row r="46312" spans="12:14" x14ac:dyDescent="0.25">
      <c r="L46312" s="9"/>
      <c r="M46312" s="9"/>
      <c r="N46312" s="9"/>
    </row>
    <row r="46313" spans="12:14" x14ac:dyDescent="0.25">
      <c r="L46313" s="9"/>
      <c r="M46313" s="9"/>
      <c r="N46313" s="9"/>
    </row>
    <row r="46314" spans="12:14" x14ac:dyDescent="0.25">
      <c r="L46314" s="9"/>
      <c r="M46314" s="9"/>
      <c r="N46314" s="9"/>
    </row>
    <row r="46315" spans="12:14" x14ac:dyDescent="0.25">
      <c r="L46315" s="9"/>
      <c r="M46315" s="9"/>
      <c r="N46315" s="9"/>
    </row>
    <row r="46316" spans="12:14" x14ac:dyDescent="0.25">
      <c r="L46316" s="9"/>
      <c r="M46316" s="9"/>
      <c r="N46316" s="9"/>
    </row>
    <row r="46317" spans="12:14" x14ac:dyDescent="0.25">
      <c r="L46317" s="9"/>
      <c r="M46317" s="9"/>
      <c r="N46317" s="9"/>
    </row>
    <row r="46318" spans="12:14" x14ac:dyDescent="0.25">
      <c r="L46318" s="9"/>
      <c r="M46318" s="9"/>
      <c r="N46318" s="9"/>
    </row>
    <row r="46319" spans="12:14" x14ac:dyDescent="0.25">
      <c r="L46319" s="9"/>
      <c r="M46319" s="9"/>
      <c r="N46319" s="9"/>
    </row>
    <row r="46320" spans="12:14" x14ac:dyDescent="0.25">
      <c r="L46320" s="9"/>
      <c r="M46320" s="9"/>
      <c r="N46320" s="9"/>
    </row>
    <row r="46321" spans="12:14" x14ac:dyDescent="0.25">
      <c r="L46321" s="9"/>
      <c r="M46321" s="9"/>
      <c r="N46321" s="9"/>
    </row>
    <row r="46322" spans="12:14" x14ac:dyDescent="0.25">
      <c r="L46322" s="9"/>
      <c r="M46322" s="9"/>
      <c r="N46322" s="9"/>
    </row>
    <row r="46323" spans="12:14" x14ac:dyDescent="0.25">
      <c r="L46323" s="9"/>
      <c r="M46323" s="9"/>
      <c r="N46323" s="9"/>
    </row>
    <row r="46324" spans="12:14" x14ac:dyDescent="0.25">
      <c r="L46324" s="9"/>
      <c r="M46324" s="9"/>
      <c r="N46324" s="9"/>
    </row>
    <row r="46325" spans="12:14" x14ac:dyDescent="0.25">
      <c r="L46325" s="9"/>
      <c r="M46325" s="9"/>
      <c r="N46325" s="9"/>
    </row>
    <row r="46326" spans="12:14" x14ac:dyDescent="0.25">
      <c r="L46326" s="9"/>
      <c r="M46326" s="9"/>
      <c r="N46326" s="9"/>
    </row>
    <row r="46327" spans="12:14" x14ac:dyDescent="0.25">
      <c r="L46327" s="9"/>
      <c r="M46327" s="9"/>
      <c r="N46327" s="9"/>
    </row>
    <row r="46328" spans="12:14" x14ac:dyDescent="0.25">
      <c r="L46328" s="9"/>
      <c r="M46328" s="9"/>
      <c r="N46328" s="9"/>
    </row>
    <row r="46329" spans="12:14" x14ac:dyDescent="0.25">
      <c r="L46329" s="9"/>
      <c r="M46329" s="9"/>
      <c r="N46329" s="9"/>
    </row>
    <row r="46330" spans="12:14" x14ac:dyDescent="0.25">
      <c r="L46330" s="9"/>
      <c r="M46330" s="9"/>
      <c r="N46330" s="9"/>
    </row>
    <row r="46331" spans="12:14" x14ac:dyDescent="0.25">
      <c r="L46331" s="9"/>
      <c r="M46331" s="9"/>
      <c r="N46331" s="9"/>
    </row>
    <row r="46332" spans="12:14" x14ac:dyDescent="0.25">
      <c r="L46332" s="9"/>
      <c r="M46332" s="9"/>
      <c r="N46332" s="9"/>
    </row>
    <row r="46333" spans="12:14" x14ac:dyDescent="0.25">
      <c r="L46333" s="9"/>
      <c r="M46333" s="9"/>
      <c r="N46333" s="9"/>
    </row>
    <row r="46334" spans="12:14" x14ac:dyDescent="0.25">
      <c r="L46334" s="9"/>
      <c r="M46334" s="9"/>
      <c r="N46334" s="9"/>
    </row>
    <row r="46335" spans="12:14" x14ac:dyDescent="0.25">
      <c r="L46335" s="9"/>
      <c r="M46335" s="9"/>
      <c r="N46335" s="9"/>
    </row>
    <row r="46336" spans="12:14" x14ac:dyDescent="0.25">
      <c r="L46336" s="9"/>
      <c r="M46336" s="9"/>
      <c r="N46336" s="9"/>
    </row>
    <row r="46337" spans="12:14" x14ac:dyDescent="0.25">
      <c r="L46337" s="9"/>
      <c r="M46337" s="9"/>
      <c r="N46337" s="9"/>
    </row>
    <row r="46338" spans="12:14" x14ac:dyDescent="0.25">
      <c r="L46338" s="9"/>
      <c r="M46338" s="9"/>
      <c r="N46338" s="9"/>
    </row>
    <row r="46339" spans="12:14" x14ac:dyDescent="0.25">
      <c r="L46339" s="9"/>
      <c r="M46339" s="9"/>
      <c r="N46339" s="9"/>
    </row>
    <row r="46340" spans="12:14" x14ac:dyDescent="0.25">
      <c r="L46340" s="9"/>
      <c r="M46340" s="9"/>
      <c r="N46340" s="9"/>
    </row>
    <row r="46341" spans="12:14" x14ac:dyDescent="0.25">
      <c r="L46341" s="9"/>
      <c r="M46341" s="9"/>
      <c r="N46341" s="9"/>
    </row>
    <row r="46342" spans="12:14" x14ac:dyDescent="0.25">
      <c r="L46342" s="9"/>
      <c r="M46342" s="9"/>
      <c r="N46342" s="9"/>
    </row>
    <row r="46343" spans="12:14" x14ac:dyDescent="0.25">
      <c r="L46343" s="9"/>
      <c r="M46343" s="9"/>
      <c r="N46343" s="9"/>
    </row>
    <row r="46344" spans="12:14" x14ac:dyDescent="0.25">
      <c r="L46344" s="9"/>
      <c r="M46344" s="9"/>
      <c r="N46344" s="9"/>
    </row>
    <row r="46345" spans="12:14" x14ac:dyDescent="0.25">
      <c r="L46345" s="9"/>
      <c r="M46345" s="9"/>
      <c r="N46345" s="9"/>
    </row>
    <row r="46346" spans="12:14" x14ac:dyDescent="0.25">
      <c r="L46346" s="9"/>
      <c r="M46346" s="9"/>
      <c r="N46346" s="9"/>
    </row>
    <row r="46347" spans="12:14" x14ac:dyDescent="0.25">
      <c r="L46347" s="9"/>
      <c r="M46347" s="9"/>
      <c r="N46347" s="9"/>
    </row>
    <row r="46348" spans="12:14" x14ac:dyDescent="0.25">
      <c r="L46348" s="9"/>
      <c r="M46348" s="9"/>
      <c r="N46348" s="9"/>
    </row>
    <row r="46349" spans="12:14" x14ac:dyDescent="0.25">
      <c r="L46349" s="9"/>
      <c r="M46349" s="9"/>
      <c r="N46349" s="9"/>
    </row>
    <row r="46350" spans="12:14" x14ac:dyDescent="0.25">
      <c r="L46350" s="9"/>
      <c r="M46350" s="9"/>
      <c r="N46350" s="9"/>
    </row>
    <row r="46351" spans="12:14" x14ac:dyDescent="0.25">
      <c r="L46351" s="9"/>
      <c r="M46351" s="9"/>
      <c r="N46351" s="9"/>
    </row>
    <row r="46352" spans="12:14" x14ac:dyDescent="0.25">
      <c r="L46352" s="9"/>
      <c r="M46352" s="9"/>
      <c r="N46352" s="9"/>
    </row>
    <row r="46353" spans="12:14" x14ac:dyDescent="0.25">
      <c r="L46353" s="9"/>
      <c r="M46353" s="9"/>
      <c r="N46353" s="9"/>
    </row>
    <row r="46354" spans="12:14" x14ac:dyDescent="0.25">
      <c r="L46354" s="9"/>
      <c r="M46354" s="9"/>
      <c r="N46354" s="9"/>
    </row>
    <row r="46355" spans="12:14" x14ac:dyDescent="0.25">
      <c r="L46355" s="9"/>
      <c r="M46355" s="9"/>
      <c r="N46355" s="9"/>
    </row>
    <row r="46356" spans="12:14" x14ac:dyDescent="0.25">
      <c r="L46356" s="9"/>
      <c r="M46356" s="9"/>
      <c r="N46356" s="9"/>
    </row>
    <row r="46357" spans="12:14" x14ac:dyDescent="0.25">
      <c r="L46357" s="9"/>
      <c r="M46357" s="9"/>
      <c r="N46357" s="9"/>
    </row>
    <row r="46358" spans="12:14" x14ac:dyDescent="0.25">
      <c r="L46358" s="9"/>
      <c r="M46358" s="9"/>
      <c r="N46358" s="9"/>
    </row>
    <row r="46359" spans="12:14" x14ac:dyDescent="0.25">
      <c r="L46359" s="9"/>
      <c r="M46359" s="9"/>
      <c r="N46359" s="9"/>
    </row>
    <row r="46360" spans="12:14" x14ac:dyDescent="0.25">
      <c r="L46360" s="9"/>
      <c r="M46360" s="9"/>
      <c r="N46360" s="9"/>
    </row>
    <row r="46361" spans="12:14" x14ac:dyDescent="0.25">
      <c r="L46361" s="9"/>
      <c r="M46361" s="9"/>
      <c r="N46361" s="9"/>
    </row>
    <row r="46362" spans="12:14" x14ac:dyDescent="0.25">
      <c r="L46362" s="9"/>
      <c r="M46362" s="9"/>
      <c r="N46362" s="9"/>
    </row>
    <row r="46363" spans="12:14" x14ac:dyDescent="0.25">
      <c r="L46363" s="9"/>
      <c r="M46363" s="9"/>
      <c r="N46363" s="9"/>
    </row>
    <row r="46364" spans="12:14" x14ac:dyDescent="0.25">
      <c r="L46364" s="9"/>
      <c r="M46364" s="9"/>
      <c r="N46364" s="9"/>
    </row>
    <row r="46365" spans="12:14" x14ac:dyDescent="0.25">
      <c r="L46365" s="9"/>
      <c r="M46365" s="9"/>
      <c r="N46365" s="9"/>
    </row>
    <row r="46366" spans="12:14" x14ac:dyDescent="0.25">
      <c r="L46366" s="9"/>
      <c r="M46366" s="9"/>
      <c r="N46366" s="9"/>
    </row>
    <row r="46367" spans="12:14" x14ac:dyDescent="0.25">
      <c r="L46367" s="9"/>
      <c r="M46367" s="9"/>
      <c r="N46367" s="9"/>
    </row>
    <row r="46368" spans="12:14" x14ac:dyDescent="0.25">
      <c r="L46368" s="9"/>
      <c r="M46368" s="9"/>
      <c r="N46368" s="9"/>
    </row>
    <row r="46369" spans="12:14" x14ac:dyDescent="0.25">
      <c r="L46369" s="9"/>
      <c r="M46369" s="9"/>
      <c r="N46369" s="9"/>
    </row>
    <row r="46370" spans="12:14" x14ac:dyDescent="0.25">
      <c r="L46370" s="9"/>
      <c r="M46370" s="9"/>
      <c r="N46370" s="9"/>
    </row>
    <row r="46371" spans="12:14" x14ac:dyDescent="0.25">
      <c r="L46371" s="9"/>
      <c r="M46371" s="9"/>
      <c r="N46371" s="9"/>
    </row>
    <row r="46372" spans="12:14" x14ac:dyDescent="0.25">
      <c r="L46372" s="9"/>
      <c r="M46372" s="9"/>
      <c r="N46372" s="9"/>
    </row>
    <row r="46373" spans="12:14" x14ac:dyDescent="0.25">
      <c r="L46373" s="9"/>
      <c r="M46373" s="9"/>
      <c r="N46373" s="9"/>
    </row>
    <row r="46374" spans="12:14" x14ac:dyDescent="0.25">
      <c r="L46374" s="9"/>
      <c r="M46374" s="9"/>
      <c r="N46374" s="9"/>
    </row>
    <row r="46375" spans="12:14" x14ac:dyDescent="0.25">
      <c r="L46375" s="9"/>
      <c r="M46375" s="9"/>
      <c r="N46375" s="9"/>
    </row>
    <row r="46376" spans="12:14" x14ac:dyDescent="0.25">
      <c r="L46376" s="9"/>
      <c r="M46376" s="9"/>
      <c r="N46376" s="9"/>
    </row>
    <row r="46377" spans="12:14" x14ac:dyDescent="0.25">
      <c r="L46377" s="9"/>
      <c r="M46377" s="9"/>
      <c r="N46377" s="9"/>
    </row>
    <row r="46378" spans="12:14" x14ac:dyDescent="0.25">
      <c r="L46378" s="9"/>
      <c r="M46378" s="9"/>
      <c r="N46378" s="9"/>
    </row>
    <row r="46379" spans="12:14" x14ac:dyDescent="0.25">
      <c r="L46379" s="9"/>
      <c r="M46379" s="9"/>
      <c r="N46379" s="9"/>
    </row>
    <row r="46380" spans="12:14" x14ac:dyDescent="0.25">
      <c r="L46380" s="9"/>
      <c r="M46380" s="9"/>
      <c r="N46380" s="9"/>
    </row>
    <row r="46381" spans="12:14" x14ac:dyDescent="0.25">
      <c r="L46381" s="9"/>
      <c r="M46381" s="9"/>
      <c r="N46381" s="9"/>
    </row>
    <row r="46382" spans="12:14" x14ac:dyDescent="0.25">
      <c r="L46382" s="9"/>
      <c r="M46382" s="9"/>
      <c r="N46382" s="9"/>
    </row>
    <row r="46383" spans="12:14" x14ac:dyDescent="0.25">
      <c r="L46383" s="9"/>
      <c r="M46383" s="9"/>
      <c r="N46383" s="9"/>
    </row>
    <row r="46384" spans="12:14" x14ac:dyDescent="0.25">
      <c r="L46384" s="9"/>
      <c r="M46384" s="9"/>
      <c r="N46384" s="9"/>
    </row>
    <row r="46385" spans="12:14" x14ac:dyDescent="0.25">
      <c r="L46385" s="9"/>
      <c r="M46385" s="9"/>
      <c r="N46385" s="9"/>
    </row>
    <row r="46386" spans="12:14" x14ac:dyDescent="0.25">
      <c r="L46386" s="9"/>
      <c r="M46386" s="9"/>
      <c r="N46386" s="9"/>
    </row>
    <row r="46387" spans="12:14" x14ac:dyDescent="0.25">
      <c r="L46387" s="9"/>
      <c r="M46387" s="9"/>
      <c r="N46387" s="9"/>
    </row>
    <row r="46388" spans="12:14" x14ac:dyDescent="0.25">
      <c r="L46388" s="9"/>
      <c r="M46388" s="9"/>
      <c r="N46388" s="9"/>
    </row>
    <row r="46389" spans="12:14" x14ac:dyDescent="0.25">
      <c r="L46389" s="9"/>
      <c r="M46389" s="9"/>
      <c r="N46389" s="9"/>
    </row>
    <row r="46390" spans="12:14" x14ac:dyDescent="0.25">
      <c r="L46390" s="9"/>
      <c r="M46390" s="9"/>
      <c r="N46390" s="9"/>
    </row>
    <row r="46391" spans="12:14" x14ac:dyDescent="0.25">
      <c r="L46391" s="9"/>
      <c r="M46391" s="9"/>
      <c r="N46391" s="9"/>
    </row>
    <row r="46392" spans="12:14" x14ac:dyDescent="0.25">
      <c r="L46392" s="9"/>
      <c r="M46392" s="9"/>
      <c r="N46392" s="9"/>
    </row>
    <row r="46393" spans="12:14" x14ac:dyDescent="0.25">
      <c r="L46393" s="9"/>
      <c r="M46393" s="9"/>
      <c r="N46393" s="9"/>
    </row>
    <row r="46394" spans="12:14" x14ac:dyDescent="0.25">
      <c r="L46394" s="9"/>
      <c r="M46394" s="9"/>
      <c r="N46394" s="9"/>
    </row>
    <row r="46395" spans="12:14" x14ac:dyDescent="0.25">
      <c r="L46395" s="9"/>
      <c r="M46395" s="9"/>
      <c r="N46395" s="9"/>
    </row>
    <row r="46396" spans="12:14" x14ac:dyDescent="0.25">
      <c r="L46396" s="9"/>
      <c r="M46396" s="9"/>
      <c r="N46396" s="9"/>
    </row>
    <row r="46397" spans="12:14" x14ac:dyDescent="0.25">
      <c r="L46397" s="9"/>
      <c r="M46397" s="9"/>
      <c r="N46397" s="9"/>
    </row>
    <row r="46398" spans="12:14" x14ac:dyDescent="0.25">
      <c r="L46398" s="9"/>
      <c r="M46398" s="9"/>
      <c r="N46398" s="9"/>
    </row>
    <row r="46399" spans="12:14" x14ac:dyDescent="0.25">
      <c r="L46399" s="9"/>
      <c r="M46399" s="9"/>
      <c r="N46399" s="9"/>
    </row>
    <row r="46400" spans="12:14" x14ac:dyDescent="0.25">
      <c r="L46400" s="9"/>
      <c r="M46400" s="9"/>
      <c r="N46400" s="9"/>
    </row>
    <row r="46401" spans="12:14" x14ac:dyDescent="0.25">
      <c r="L46401" s="9"/>
      <c r="M46401" s="9"/>
      <c r="N46401" s="9"/>
    </row>
    <row r="46402" spans="12:14" x14ac:dyDescent="0.25">
      <c r="L46402" s="9"/>
      <c r="M46402" s="9"/>
      <c r="N46402" s="9"/>
    </row>
    <row r="46403" spans="12:14" x14ac:dyDescent="0.25">
      <c r="L46403" s="9"/>
      <c r="M46403" s="9"/>
      <c r="N46403" s="9"/>
    </row>
    <row r="46404" spans="12:14" x14ac:dyDescent="0.25">
      <c r="L46404" s="9"/>
      <c r="M46404" s="9"/>
      <c r="N46404" s="9"/>
    </row>
    <row r="46405" spans="12:14" x14ac:dyDescent="0.25">
      <c r="L46405" s="9"/>
      <c r="M46405" s="9"/>
      <c r="N46405" s="9"/>
    </row>
    <row r="46406" spans="12:14" x14ac:dyDescent="0.25">
      <c r="L46406" s="9"/>
      <c r="M46406" s="9"/>
      <c r="N46406" s="9"/>
    </row>
    <row r="46407" spans="12:14" x14ac:dyDescent="0.25">
      <c r="L46407" s="9"/>
      <c r="M46407" s="9"/>
      <c r="N46407" s="9"/>
    </row>
    <row r="46408" spans="12:14" x14ac:dyDescent="0.25">
      <c r="L46408" s="9"/>
      <c r="M46408" s="9"/>
      <c r="N46408" s="9"/>
    </row>
    <row r="46409" spans="12:14" x14ac:dyDescent="0.25">
      <c r="L46409" s="9"/>
      <c r="M46409" s="9"/>
      <c r="N46409" s="9"/>
    </row>
    <row r="46410" spans="12:14" x14ac:dyDescent="0.25">
      <c r="L46410" s="9"/>
      <c r="M46410" s="9"/>
      <c r="N46410" s="9"/>
    </row>
    <row r="46411" spans="12:14" x14ac:dyDescent="0.25">
      <c r="L46411" s="9"/>
      <c r="M46411" s="9"/>
      <c r="N46411" s="9"/>
    </row>
    <row r="46412" spans="12:14" x14ac:dyDescent="0.25">
      <c r="L46412" s="9"/>
      <c r="M46412" s="9"/>
      <c r="N46412" s="9"/>
    </row>
    <row r="46413" spans="12:14" x14ac:dyDescent="0.25">
      <c r="L46413" s="9"/>
      <c r="M46413" s="9"/>
      <c r="N46413" s="9"/>
    </row>
    <row r="46414" spans="12:14" x14ac:dyDescent="0.25">
      <c r="L46414" s="9"/>
      <c r="M46414" s="9"/>
      <c r="N46414" s="9"/>
    </row>
    <row r="46415" spans="12:14" x14ac:dyDescent="0.25">
      <c r="L46415" s="9"/>
      <c r="M46415" s="9"/>
      <c r="N46415" s="9"/>
    </row>
    <row r="46416" spans="12:14" x14ac:dyDescent="0.25">
      <c r="L46416" s="9"/>
      <c r="M46416" s="9"/>
      <c r="N46416" s="9"/>
    </row>
    <row r="46417" spans="12:14" x14ac:dyDescent="0.25">
      <c r="L46417" s="9"/>
      <c r="M46417" s="9"/>
      <c r="N46417" s="9"/>
    </row>
    <row r="46418" spans="12:14" x14ac:dyDescent="0.25">
      <c r="L46418" s="9"/>
      <c r="M46418" s="9"/>
      <c r="N46418" s="9"/>
    </row>
    <row r="46419" spans="12:14" x14ac:dyDescent="0.25">
      <c r="L46419" s="9"/>
      <c r="M46419" s="9"/>
      <c r="N46419" s="9"/>
    </row>
    <row r="46420" spans="12:14" x14ac:dyDescent="0.25">
      <c r="L46420" s="9"/>
      <c r="M46420" s="9"/>
      <c r="N46420" s="9"/>
    </row>
    <row r="46421" spans="12:14" x14ac:dyDescent="0.25">
      <c r="L46421" s="9"/>
      <c r="M46421" s="9"/>
      <c r="N46421" s="9"/>
    </row>
    <row r="46422" spans="12:14" x14ac:dyDescent="0.25">
      <c r="L46422" s="9"/>
      <c r="M46422" s="9"/>
      <c r="N46422" s="9"/>
    </row>
    <row r="46423" spans="12:14" x14ac:dyDescent="0.25">
      <c r="L46423" s="9"/>
      <c r="M46423" s="9"/>
      <c r="N46423" s="9"/>
    </row>
    <row r="46424" spans="12:14" x14ac:dyDescent="0.25">
      <c r="L46424" s="9"/>
      <c r="M46424" s="9"/>
      <c r="N46424" s="9"/>
    </row>
    <row r="46425" spans="12:14" x14ac:dyDescent="0.25">
      <c r="L46425" s="9"/>
      <c r="M46425" s="9"/>
      <c r="N46425" s="9"/>
    </row>
    <row r="46426" spans="12:14" x14ac:dyDescent="0.25">
      <c r="L46426" s="9"/>
      <c r="M46426" s="9"/>
      <c r="N46426" s="9"/>
    </row>
    <row r="46427" spans="12:14" x14ac:dyDescent="0.25">
      <c r="L46427" s="9"/>
      <c r="M46427" s="9"/>
      <c r="N46427" s="9"/>
    </row>
    <row r="46428" spans="12:14" x14ac:dyDescent="0.25">
      <c r="L46428" s="9"/>
      <c r="M46428" s="9"/>
      <c r="N46428" s="9"/>
    </row>
    <row r="46429" spans="12:14" x14ac:dyDescent="0.25">
      <c r="L46429" s="9"/>
      <c r="M46429" s="9"/>
      <c r="N46429" s="9"/>
    </row>
    <row r="46430" spans="12:14" x14ac:dyDescent="0.25">
      <c r="L46430" s="9"/>
      <c r="M46430" s="9"/>
      <c r="N46430" s="9"/>
    </row>
    <row r="46431" spans="12:14" x14ac:dyDescent="0.25">
      <c r="L46431" s="9"/>
      <c r="M46431" s="9"/>
      <c r="N46431" s="9"/>
    </row>
    <row r="46432" spans="12:14" x14ac:dyDescent="0.25">
      <c r="L46432" s="9"/>
      <c r="M46432" s="9"/>
      <c r="N46432" s="9"/>
    </row>
    <row r="46433" spans="12:14" x14ac:dyDescent="0.25">
      <c r="L46433" s="9"/>
      <c r="M46433" s="9"/>
      <c r="N46433" s="9"/>
    </row>
    <row r="46434" spans="12:14" x14ac:dyDescent="0.25">
      <c r="L46434" s="9"/>
      <c r="M46434" s="9"/>
      <c r="N46434" s="9"/>
    </row>
    <row r="46435" spans="12:14" x14ac:dyDescent="0.25">
      <c r="L46435" s="9"/>
      <c r="M46435" s="9"/>
      <c r="N46435" s="9"/>
    </row>
    <row r="46436" spans="12:14" x14ac:dyDescent="0.25">
      <c r="L46436" s="9"/>
      <c r="M46436" s="9"/>
      <c r="N46436" s="9"/>
    </row>
    <row r="46437" spans="12:14" x14ac:dyDescent="0.25">
      <c r="L46437" s="9"/>
      <c r="M46437" s="9"/>
      <c r="N46437" s="9"/>
    </row>
    <row r="46438" spans="12:14" x14ac:dyDescent="0.25">
      <c r="L46438" s="9"/>
      <c r="M46438" s="9"/>
      <c r="N46438" s="9"/>
    </row>
    <row r="46439" spans="12:14" x14ac:dyDescent="0.25">
      <c r="L46439" s="9"/>
      <c r="M46439" s="9"/>
      <c r="N46439" s="9"/>
    </row>
    <row r="46440" spans="12:14" x14ac:dyDescent="0.25">
      <c r="L46440" s="9"/>
      <c r="M46440" s="9"/>
      <c r="N46440" s="9"/>
    </row>
    <row r="46441" spans="12:14" x14ac:dyDescent="0.25">
      <c r="L46441" s="9"/>
      <c r="M46441" s="9"/>
      <c r="N46441" s="9"/>
    </row>
    <row r="46442" spans="12:14" x14ac:dyDescent="0.25">
      <c r="L46442" s="9"/>
      <c r="M46442" s="9"/>
      <c r="N46442" s="9"/>
    </row>
    <row r="46443" spans="12:14" x14ac:dyDescent="0.25">
      <c r="L46443" s="9"/>
      <c r="M46443" s="9"/>
      <c r="N46443" s="9"/>
    </row>
    <row r="46444" spans="12:14" x14ac:dyDescent="0.25">
      <c r="L46444" s="9"/>
      <c r="M46444" s="9"/>
      <c r="N46444" s="9"/>
    </row>
    <row r="46445" spans="12:14" x14ac:dyDescent="0.25">
      <c r="L46445" s="9"/>
      <c r="M46445" s="9"/>
      <c r="N46445" s="9"/>
    </row>
    <row r="46446" spans="12:14" x14ac:dyDescent="0.25">
      <c r="L46446" s="9"/>
      <c r="M46446" s="9"/>
      <c r="N46446" s="9"/>
    </row>
    <row r="46447" spans="12:14" x14ac:dyDescent="0.25">
      <c r="L46447" s="9"/>
      <c r="M46447" s="9"/>
      <c r="N46447" s="9"/>
    </row>
    <row r="46448" spans="12:14" x14ac:dyDescent="0.25">
      <c r="L46448" s="9"/>
      <c r="M46448" s="9"/>
      <c r="N46448" s="9"/>
    </row>
    <row r="46449" spans="12:14" x14ac:dyDescent="0.25">
      <c r="L46449" s="9"/>
      <c r="M46449" s="9"/>
      <c r="N46449" s="9"/>
    </row>
    <row r="46450" spans="12:14" x14ac:dyDescent="0.25">
      <c r="L46450" s="9"/>
      <c r="M46450" s="9"/>
      <c r="N46450" s="9"/>
    </row>
    <row r="46451" spans="12:14" x14ac:dyDescent="0.25">
      <c r="L46451" s="9"/>
      <c r="M46451" s="9"/>
      <c r="N46451" s="9"/>
    </row>
    <row r="46452" spans="12:14" x14ac:dyDescent="0.25">
      <c r="L46452" s="9"/>
      <c r="M46452" s="9"/>
      <c r="N46452" s="9"/>
    </row>
    <row r="46453" spans="12:14" x14ac:dyDescent="0.25">
      <c r="L46453" s="9"/>
      <c r="M46453" s="9"/>
      <c r="N46453" s="9"/>
    </row>
    <row r="46454" spans="12:14" x14ac:dyDescent="0.25">
      <c r="L46454" s="9"/>
      <c r="M46454" s="9"/>
      <c r="N46454" s="9"/>
    </row>
    <row r="46455" spans="12:14" x14ac:dyDescent="0.25">
      <c r="L46455" s="9"/>
      <c r="M46455" s="9"/>
      <c r="N46455" s="9"/>
    </row>
    <row r="46456" spans="12:14" x14ac:dyDescent="0.25">
      <c r="L46456" s="9"/>
      <c r="M46456" s="9"/>
      <c r="N46456" s="9"/>
    </row>
    <row r="46457" spans="12:14" x14ac:dyDescent="0.25">
      <c r="L46457" s="9"/>
      <c r="M46457" s="9"/>
      <c r="N46457" s="9"/>
    </row>
    <row r="46458" spans="12:14" x14ac:dyDescent="0.25">
      <c r="L46458" s="9"/>
      <c r="M46458" s="9"/>
      <c r="N46458" s="9"/>
    </row>
    <row r="46459" spans="12:14" x14ac:dyDescent="0.25">
      <c r="L46459" s="9"/>
      <c r="M46459" s="9"/>
      <c r="N46459" s="9"/>
    </row>
    <row r="46460" spans="12:14" x14ac:dyDescent="0.25">
      <c r="L46460" s="9"/>
      <c r="M46460" s="9"/>
      <c r="N46460" s="9"/>
    </row>
    <row r="46461" spans="12:14" x14ac:dyDescent="0.25">
      <c r="L46461" s="9"/>
      <c r="M46461" s="9"/>
      <c r="N46461" s="9"/>
    </row>
    <row r="46462" spans="12:14" x14ac:dyDescent="0.25">
      <c r="L46462" s="9"/>
      <c r="M46462" s="9"/>
      <c r="N46462" s="9"/>
    </row>
    <row r="46463" spans="12:14" x14ac:dyDescent="0.25">
      <c r="L46463" s="9"/>
      <c r="M46463" s="9"/>
      <c r="N46463" s="9"/>
    </row>
    <row r="46464" spans="12:14" x14ac:dyDescent="0.25">
      <c r="L46464" s="9"/>
      <c r="M46464" s="9"/>
      <c r="N46464" s="9"/>
    </row>
    <row r="46465" spans="12:14" x14ac:dyDescent="0.25">
      <c r="L46465" s="9"/>
      <c r="M46465" s="9"/>
      <c r="N46465" s="9"/>
    </row>
    <row r="46466" spans="12:14" x14ac:dyDescent="0.25">
      <c r="L46466" s="9"/>
      <c r="M46466" s="9"/>
      <c r="N46466" s="9"/>
    </row>
    <row r="46467" spans="12:14" x14ac:dyDescent="0.25">
      <c r="L46467" s="9"/>
      <c r="M46467" s="9"/>
      <c r="N46467" s="9"/>
    </row>
    <row r="46468" spans="12:14" x14ac:dyDescent="0.25">
      <c r="L46468" s="9"/>
      <c r="M46468" s="9"/>
      <c r="N46468" s="9"/>
    </row>
    <row r="46469" spans="12:14" x14ac:dyDescent="0.25">
      <c r="L46469" s="9"/>
      <c r="M46469" s="9"/>
      <c r="N46469" s="9"/>
    </row>
    <row r="46470" spans="12:14" x14ac:dyDescent="0.25">
      <c r="L46470" s="9"/>
      <c r="M46470" s="9"/>
      <c r="N46470" s="9"/>
    </row>
    <row r="46471" spans="12:14" x14ac:dyDescent="0.25">
      <c r="L46471" s="9"/>
      <c r="M46471" s="9"/>
      <c r="N46471" s="9"/>
    </row>
    <row r="46472" spans="12:14" x14ac:dyDescent="0.25">
      <c r="L46472" s="9"/>
      <c r="M46472" s="9"/>
      <c r="N46472" s="9"/>
    </row>
    <row r="46473" spans="12:14" x14ac:dyDescent="0.25">
      <c r="L46473" s="9"/>
      <c r="M46473" s="9"/>
      <c r="N46473" s="9"/>
    </row>
    <row r="46474" spans="12:14" x14ac:dyDescent="0.25">
      <c r="L46474" s="9"/>
      <c r="M46474" s="9"/>
      <c r="N46474" s="9"/>
    </row>
    <row r="46475" spans="12:14" x14ac:dyDescent="0.25">
      <c r="L46475" s="9"/>
      <c r="M46475" s="9"/>
      <c r="N46475" s="9"/>
    </row>
    <row r="46476" spans="12:14" x14ac:dyDescent="0.25">
      <c r="L46476" s="9"/>
      <c r="M46476" s="9"/>
      <c r="N46476" s="9"/>
    </row>
    <row r="46477" spans="12:14" x14ac:dyDescent="0.25">
      <c r="L46477" s="9"/>
      <c r="M46477" s="9"/>
      <c r="N46477" s="9"/>
    </row>
    <row r="46478" spans="12:14" x14ac:dyDescent="0.25">
      <c r="L46478" s="9"/>
      <c r="M46478" s="9"/>
      <c r="N46478" s="9"/>
    </row>
    <row r="46479" spans="12:14" x14ac:dyDescent="0.25">
      <c r="L46479" s="9"/>
      <c r="M46479" s="9"/>
      <c r="N46479" s="9"/>
    </row>
    <row r="46480" spans="12:14" x14ac:dyDescent="0.25">
      <c r="L46480" s="9"/>
      <c r="M46480" s="9"/>
      <c r="N46480" s="9"/>
    </row>
    <row r="46481" spans="12:14" x14ac:dyDescent="0.25">
      <c r="L46481" s="9"/>
      <c r="M46481" s="9"/>
      <c r="N46481" s="9"/>
    </row>
    <row r="46482" spans="12:14" x14ac:dyDescent="0.25">
      <c r="L46482" s="9"/>
      <c r="M46482" s="9"/>
      <c r="N46482" s="9"/>
    </row>
    <row r="46483" spans="12:14" x14ac:dyDescent="0.25">
      <c r="L46483" s="9"/>
      <c r="M46483" s="9"/>
      <c r="N46483" s="9"/>
    </row>
    <row r="46484" spans="12:14" x14ac:dyDescent="0.25">
      <c r="L46484" s="9"/>
      <c r="M46484" s="9"/>
      <c r="N46484" s="9"/>
    </row>
    <row r="46485" spans="12:14" x14ac:dyDescent="0.25">
      <c r="L46485" s="9"/>
      <c r="M46485" s="9"/>
      <c r="N46485" s="9"/>
    </row>
    <row r="46486" spans="12:14" x14ac:dyDescent="0.25">
      <c r="L46486" s="9"/>
      <c r="M46486" s="9"/>
      <c r="N46486" s="9"/>
    </row>
    <row r="46487" spans="12:14" x14ac:dyDescent="0.25">
      <c r="L46487" s="9"/>
      <c r="M46487" s="9"/>
      <c r="N46487" s="9"/>
    </row>
    <row r="46488" spans="12:14" x14ac:dyDescent="0.25">
      <c r="L46488" s="9"/>
      <c r="M46488" s="9"/>
      <c r="N46488" s="9"/>
    </row>
    <row r="46489" spans="12:14" x14ac:dyDescent="0.25">
      <c r="L46489" s="9"/>
      <c r="M46489" s="9"/>
      <c r="N46489" s="9"/>
    </row>
    <row r="46490" spans="12:14" x14ac:dyDescent="0.25">
      <c r="L46490" s="9"/>
      <c r="M46490" s="9"/>
      <c r="N46490" s="9"/>
    </row>
    <row r="46491" spans="12:14" x14ac:dyDescent="0.25">
      <c r="L46491" s="9"/>
      <c r="M46491" s="9"/>
      <c r="N46491" s="9"/>
    </row>
    <row r="46492" spans="12:14" x14ac:dyDescent="0.25">
      <c r="L46492" s="9"/>
      <c r="M46492" s="9"/>
      <c r="N46492" s="9"/>
    </row>
    <row r="46493" spans="12:14" x14ac:dyDescent="0.25">
      <c r="L46493" s="9"/>
      <c r="M46493" s="9"/>
      <c r="N46493" s="9"/>
    </row>
    <row r="46494" spans="12:14" x14ac:dyDescent="0.25">
      <c r="L46494" s="9"/>
      <c r="M46494" s="9"/>
      <c r="N46494" s="9"/>
    </row>
    <row r="46495" spans="12:14" x14ac:dyDescent="0.25">
      <c r="L46495" s="9"/>
      <c r="M46495" s="9"/>
      <c r="N46495" s="9"/>
    </row>
    <row r="46496" spans="12:14" x14ac:dyDescent="0.25">
      <c r="L46496" s="9"/>
      <c r="M46496" s="9"/>
      <c r="N46496" s="9"/>
    </row>
    <row r="46497" spans="12:14" x14ac:dyDescent="0.25">
      <c r="L46497" s="9"/>
      <c r="M46497" s="9"/>
      <c r="N46497" s="9"/>
    </row>
    <row r="46498" spans="12:14" x14ac:dyDescent="0.25">
      <c r="L46498" s="9"/>
      <c r="M46498" s="9"/>
      <c r="N46498" s="9"/>
    </row>
    <row r="46499" spans="12:14" x14ac:dyDescent="0.25">
      <c r="L46499" s="9"/>
      <c r="M46499" s="9"/>
      <c r="N46499" s="9"/>
    </row>
    <row r="46500" spans="12:14" x14ac:dyDescent="0.25">
      <c r="L46500" s="9"/>
      <c r="M46500" s="9"/>
      <c r="N46500" s="9"/>
    </row>
    <row r="46501" spans="12:14" x14ac:dyDescent="0.25">
      <c r="L46501" s="9"/>
      <c r="M46501" s="9"/>
      <c r="N46501" s="9"/>
    </row>
    <row r="46502" spans="12:14" x14ac:dyDescent="0.25">
      <c r="L46502" s="9"/>
      <c r="M46502" s="9"/>
      <c r="N46502" s="9"/>
    </row>
    <row r="46503" spans="12:14" x14ac:dyDescent="0.25">
      <c r="L46503" s="9"/>
      <c r="M46503" s="9"/>
      <c r="N46503" s="9"/>
    </row>
    <row r="46504" spans="12:14" x14ac:dyDescent="0.25">
      <c r="L46504" s="9"/>
      <c r="M46504" s="9"/>
      <c r="N46504" s="9"/>
    </row>
    <row r="46505" spans="12:14" x14ac:dyDescent="0.25">
      <c r="L46505" s="9"/>
      <c r="M46505" s="9"/>
      <c r="N46505" s="9"/>
    </row>
    <row r="46506" spans="12:14" x14ac:dyDescent="0.25">
      <c r="L46506" s="9"/>
      <c r="M46506" s="9"/>
      <c r="N46506" s="9"/>
    </row>
    <row r="46507" spans="12:14" x14ac:dyDescent="0.25">
      <c r="L46507" s="9"/>
      <c r="M46507" s="9"/>
      <c r="N46507" s="9"/>
    </row>
    <row r="46508" spans="12:14" x14ac:dyDescent="0.25">
      <c r="L46508" s="9"/>
      <c r="M46508" s="9"/>
      <c r="N46508" s="9"/>
    </row>
    <row r="46509" spans="12:14" x14ac:dyDescent="0.25">
      <c r="L46509" s="9"/>
      <c r="M46509" s="9"/>
      <c r="N46509" s="9"/>
    </row>
    <row r="46510" spans="12:14" x14ac:dyDescent="0.25">
      <c r="L46510" s="9"/>
      <c r="M46510" s="9"/>
      <c r="N46510" s="9"/>
    </row>
    <row r="46511" spans="12:14" x14ac:dyDescent="0.25">
      <c r="L46511" s="9"/>
      <c r="M46511" s="9"/>
      <c r="N46511" s="9"/>
    </row>
    <row r="46512" spans="12:14" x14ac:dyDescent="0.25">
      <c r="L46512" s="9"/>
      <c r="M46512" s="9"/>
      <c r="N46512" s="9"/>
    </row>
    <row r="46513" spans="12:14" x14ac:dyDescent="0.25">
      <c r="L46513" s="9"/>
      <c r="M46513" s="9"/>
      <c r="N46513" s="9"/>
    </row>
    <row r="46514" spans="12:14" x14ac:dyDescent="0.25">
      <c r="L46514" s="9"/>
      <c r="M46514" s="9"/>
      <c r="N46514" s="9"/>
    </row>
    <row r="46515" spans="12:14" x14ac:dyDescent="0.25">
      <c r="L46515" s="9"/>
      <c r="M46515" s="9"/>
      <c r="N46515" s="9"/>
    </row>
    <row r="46516" spans="12:14" x14ac:dyDescent="0.25">
      <c r="L46516" s="9"/>
      <c r="M46516" s="9"/>
      <c r="N46516" s="9"/>
    </row>
    <row r="46517" spans="12:14" x14ac:dyDescent="0.25">
      <c r="L46517" s="9"/>
      <c r="M46517" s="9"/>
      <c r="N46517" s="9"/>
    </row>
    <row r="46518" spans="12:14" x14ac:dyDescent="0.25">
      <c r="L46518" s="9"/>
      <c r="M46518" s="9"/>
      <c r="N46518" s="9"/>
    </row>
    <row r="46519" spans="12:14" x14ac:dyDescent="0.25">
      <c r="L46519" s="9"/>
      <c r="M46519" s="9"/>
      <c r="N46519" s="9"/>
    </row>
    <row r="46520" spans="12:14" x14ac:dyDescent="0.25">
      <c r="L46520" s="9"/>
      <c r="M46520" s="9"/>
      <c r="N46520" s="9"/>
    </row>
    <row r="46521" spans="12:14" x14ac:dyDescent="0.25">
      <c r="L46521" s="9"/>
      <c r="M46521" s="9"/>
      <c r="N46521" s="9"/>
    </row>
    <row r="46522" spans="12:14" x14ac:dyDescent="0.25">
      <c r="L46522" s="9"/>
      <c r="M46522" s="9"/>
      <c r="N46522" s="9"/>
    </row>
    <row r="46523" spans="12:14" x14ac:dyDescent="0.25">
      <c r="L46523" s="9"/>
      <c r="M46523" s="9"/>
      <c r="N46523" s="9"/>
    </row>
    <row r="46524" spans="12:14" x14ac:dyDescent="0.25">
      <c r="L46524" s="9"/>
      <c r="M46524" s="9"/>
      <c r="N46524" s="9"/>
    </row>
    <row r="46525" spans="12:14" x14ac:dyDescent="0.25">
      <c r="L46525" s="9"/>
      <c r="M46525" s="9"/>
      <c r="N46525" s="9"/>
    </row>
    <row r="46526" spans="12:14" x14ac:dyDescent="0.25">
      <c r="L46526" s="9"/>
      <c r="M46526" s="9"/>
      <c r="N46526" s="9"/>
    </row>
    <row r="46527" spans="12:14" x14ac:dyDescent="0.25">
      <c r="L46527" s="9"/>
      <c r="M46527" s="9"/>
      <c r="N46527" s="9"/>
    </row>
    <row r="46528" spans="12:14" x14ac:dyDescent="0.25">
      <c r="L46528" s="9"/>
      <c r="M46528" s="9"/>
      <c r="N46528" s="9"/>
    </row>
    <row r="46529" spans="12:14" x14ac:dyDescent="0.25">
      <c r="L46529" s="9"/>
      <c r="M46529" s="9"/>
      <c r="N46529" s="9"/>
    </row>
    <row r="46530" spans="12:14" x14ac:dyDescent="0.25">
      <c r="L46530" s="9"/>
      <c r="M46530" s="9"/>
      <c r="N46530" s="9"/>
    </row>
    <row r="46531" spans="12:14" x14ac:dyDescent="0.25">
      <c r="L46531" s="9"/>
      <c r="M46531" s="9"/>
      <c r="N46531" s="9"/>
    </row>
    <row r="46532" spans="12:14" x14ac:dyDescent="0.25">
      <c r="L46532" s="9"/>
      <c r="M46532" s="9"/>
      <c r="N46532" s="9"/>
    </row>
    <row r="46533" spans="12:14" x14ac:dyDescent="0.25">
      <c r="L46533" s="9"/>
      <c r="M46533" s="9"/>
      <c r="N46533" s="9"/>
    </row>
    <row r="46534" spans="12:14" x14ac:dyDescent="0.25">
      <c r="L46534" s="9"/>
      <c r="M46534" s="9"/>
      <c r="N46534" s="9"/>
    </row>
    <row r="46535" spans="12:14" x14ac:dyDescent="0.25">
      <c r="L46535" s="9"/>
      <c r="M46535" s="9"/>
      <c r="N46535" s="9"/>
    </row>
    <row r="46536" spans="12:14" x14ac:dyDescent="0.25">
      <c r="L46536" s="9"/>
      <c r="M46536" s="9"/>
      <c r="N46536" s="9"/>
    </row>
    <row r="46537" spans="12:14" x14ac:dyDescent="0.25">
      <c r="L46537" s="9"/>
      <c r="M46537" s="9"/>
      <c r="N46537" s="9"/>
    </row>
    <row r="46538" spans="12:14" x14ac:dyDescent="0.25">
      <c r="L46538" s="9"/>
      <c r="M46538" s="9"/>
      <c r="N46538" s="9"/>
    </row>
    <row r="46539" spans="12:14" x14ac:dyDescent="0.25">
      <c r="L46539" s="9"/>
      <c r="M46539" s="9"/>
      <c r="N46539" s="9"/>
    </row>
    <row r="46540" spans="12:14" x14ac:dyDescent="0.25">
      <c r="L46540" s="9"/>
      <c r="M46540" s="9"/>
      <c r="N46540" s="9"/>
    </row>
    <row r="46541" spans="12:14" x14ac:dyDescent="0.25">
      <c r="L46541" s="9"/>
      <c r="M46541" s="9"/>
      <c r="N46541" s="9"/>
    </row>
    <row r="46542" spans="12:14" x14ac:dyDescent="0.25">
      <c r="L46542" s="9"/>
      <c r="M46542" s="9"/>
      <c r="N46542" s="9"/>
    </row>
    <row r="46543" spans="12:14" x14ac:dyDescent="0.25">
      <c r="L46543" s="9"/>
      <c r="M46543" s="9"/>
      <c r="N46543" s="9"/>
    </row>
    <row r="46544" spans="12:14" x14ac:dyDescent="0.25">
      <c r="L46544" s="9"/>
      <c r="M46544" s="9"/>
      <c r="N46544" s="9"/>
    </row>
    <row r="46545" spans="12:14" x14ac:dyDescent="0.25">
      <c r="L46545" s="9"/>
      <c r="M46545" s="9"/>
      <c r="N46545" s="9"/>
    </row>
    <row r="46546" spans="12:14" x14ac:dyDescent="0.25">
      <c r="L46546" s="9"/>
      <c r="M46546" s="9"/>
      <c r="N46546" s="9"/>
    </row>
    <row r="46547" spans="12:14" x14ac:dyDescent="0.25">
      <c r="L46547" s="9"/>
      <c r="M46547" s="9"/>
      <c r="N46547" s="9"/>
    </row>
    <row r="46548" spans="12:14" x14ac:dyDescent="0.25">
      <c r="L46548" s="9"/>
      <c r="M46548" s="9"/>
      <c r="N46548" s="9"/>
    </row>
    <row r="46549" spans="12:14" x14ac:dyDescent="0.25">
      <c r="L46549" s="9"/>
      <c r="M46549" s="9"/>
      <c r="N46549" s="9"/>
    </row>
    <row r="46550" spans="12:14" x14ac:dyDescent="0.25">
      <c r="L46550" s="9"/>
      <c r="M46550" s="9"/>
      <c r="N46550" s="9"/>
    </row>
    <row r="46551" spans="12:14" x14ac:dyDescent="0.25">
      <c r="L46551" s="9"/>
      <c r="M46551" s="9"/>
      <c r="N46551" s="9"/>
    </row>
    <row r="46552" spans="12:14" x14ac:dyDescent="0.25">
      <c r="L46552" s="9"/>
      <c r="M46552" s="9"/>
      <c r="N46552" s="9"/>
    </row>
    <row r="46553" spans="12:14" x14ac:dyDescent="0.25">
      <c r="L46553" s="9"/>
      <c r="M46553" s="9"/>
      <c r="N46553" s="9"/>
    </row>
    <row r="46554" spans="12:14" x14ac:dyDescent="0.25">
      <c r="L46554" s="9"/>
      <c r="M46554" s="9"/>
      <c r="N46554" s="9"/>
    </row>
    <row r="46555" spans="12:14" x14ac:dyDescent="0.25">
      <c r="L46555" s="9"/>
      <c r="M46555" s="9"/>
      <c r="N46555" s="9"/>
    </row>
    <row r="46556" spans="12:14" x14ac:dyDescent="0.25">
      <c r="L46556" s="9"/>
      <c r="M46556" s="9"/>
      <c r="N46556" s="9"/>
    </row>
    <row r="46557" spans="12:14" x14ac:dyDescent="0.25">
      <c r="L46557" s="9"/>
      <c r="M46557" s="9"/>
      <c r="N46557" s="9"/>
    </row>
    <row r="46558" spans="12:14" x14ac:dyDescent="0.25">
      <c r="L46558" s="9"/>
      <c r="M46558" s="9"/>
      <c r="N46558" s="9"/>
    </row>
    <row r="46559" spans="12:14" x14ac:dyDescent="0.25">
      <c r="L46559" s="9"/>
      <c r="M46559" s="9"/>
      <c r="N46559" s="9"/>
    </row>
    <row r="46560" spans="12:14" x14ac:dyDescent="0.25">
      <c r="L46560" s="9"/>
      <c r="M46560" s="9"/>
      <c r="N46560" s="9"/>
    </row>
    <row r="46561" spans="12:14" x14ac:dyDescent="0.25">
      <c r="L46561" s="9"/>
      <c r="M46561" s="9"/>
      <c r="N46561" s="9"/>
    </row>
    <row r="46562" spans="12:14" x14ac:dyDescent="0.25">
      <c r="L46562" s="9"/>
      <c r="M46562" s="9"/>
      <c r="N46562" s="9"/>
    </row>
    <row r="46563" spans="12:14" x14ac:dyDescent="0.25">
      <c r="L46563" s="9"/>
      <c r="M46563" s="9"/>
      <c r="N46563" s="9"/>
    </row>
    <row r="46564" spans="12:14" x14ac:dyDescent="0.25">
      <c r="L46564" s="9"/>
      <c r="M46564" s="9"/>
      <c r="N46564" s="9"/>
    </row>
    <row r="46565" spans="12:14" x14ac:dyDescent="0.25">
      <c r="L46565" s="9"/>
      <c r="M46565" s="9"/>
      <c r="N46565" s="9"/>
    </row>
    <row r="46566" spans="12:14" x14ac:dyDescent="0.25">
      <c r="L46566" s="9"/>
      <c r="M46566" s="9"/>
      <c r="N46566" s="9"/>
    </row>
    <row r="46567" spans="12:14" x14ac:dyDescent="0.25">
      <c r="L46567" s="9"/>
      <c r="M46567" s="9"/>
      <c r="N46567" s="9"/>
    </row>
    <row r="46568" spans="12:14" x14ac:dyDescent="0.25">
      <c r="L46568" s="9"/>
      <c r="M46568" s="9"/>
      <c r="N46568" s="9"/>
    </row>
    <row r="46569" spans="12:14" x14ac:dyDescent="0.25">
      <c r="L46569" s="9"/>
      <c r="M46569" s="9"/>
      <c r="N46569" s="9"/>
    </row>
    <row r="46570" spans="12:14" x14ac:dyDescent="0.25">
      <c r="L46570" s="9"/>
      <c r="M46570" s="9"/>
      <c r="N46570" s="9"/>
    </row>
    <row r="46571" spans="12:14" x14ac:dyDescent="0.25">
      <c r="L46571" s="9"/>
      <c r="M46571" s="9"/>
      <c r="N46571" s="9"/>
    </row>
    <row r="46572" spans="12:14" x14ac:dyDescent="0.25">
      <c r="L46572" s="9"/>
      <c r="M46572" s="9"/>
      <c r="N46572" s="9"/>
    </row>
    <row r="46573" spans="12:14" x14ac:dyDescent="0.25">
      <c r="L46573" s="9"/>
      <c r="M46573" s="9"/>
      <c r="N46573" s="9"/>
    </row>
    <row r="46574" spans="12:14" x14ac:dyDescent="0.25">
      <c r="L46574" s="9"/>
      <c r="M46574" s="9"/>
      <c r="N46574" s="9"/>
    </row>
    <row r="46575" spans="12:14" x14ac:dyDescent="0.25">
      <c r="L46575" s="9"/>
      <c r="M46575" s="9"/>
      <c r="N46575" s="9"/>
    </row>
    <row r="46576" spans="12:14" x14ac:dyDescent="0.25">
      <c r="L46576" s="9"/>
      <c r="M46576" s="9"/>
      <c r="N46576" s="9"/>
    </row>
    <row r="46577" spans="12:14" x14ac:dyDescent="0.25">
      <c r="L46577" s="9"/>
      <c r="M46577" s="9"/>
      <c r="N46577" s="9"/>
    </row>
    <row r="46578" spans="12:14" x14ac:dyDescent="0.25">
      <c r="L46578" s="9"/>
      <c r="M46578" s="9"/>
      <c r="N46578" s="9"/>
    </row>
    <row r="46579" spans="12:14" x14ac:dyDescent="0.25">
      <c r="L46579" s="9"/>
      <c r="M46579" s="9"/>
      <c r="N46579" s="9"/>
    </row>
    <row r="46580" spans="12:14" x14ac:dyDescent="0.25">
      <c r="L46580" s="9"/>
      <c r="M46580" s="9"/>
      <c r="N46580" s="9"/>
    </row>
    <row r="46581" spans="12:14" x14ac:dyDescent="0.25">
      <c r="L46581" s="9"/>
      <c r="M46581" s="9"/>
      <c r="N46581" s="9"/>
    </row>
    <row r="46582" spans="12:14" x14ac:dyDescent="0.25">
      <c r="L46582" s="9"/>
      <c r="M46582" s="9"/>
      <c r="N46582" s="9"/>
    </row>
    <row r="46583" spans="12:14" x14ac:dyDescent="0.25">
      <c r="L46583" s="9"/>
      <c r="M46583" s="9"/>
      <c r="N46583" s="9"/>
    </row>
    <row r="46584" spans="12:14" x14ac:dyDescent="0.25">
      <c r="L46584" s="9"/>
      <c r="M46584" s="9"/>
      <c r="N46584" s="9"/>
    </row>
    <row r="46585" spans="12:14" x14ac:dyDescent="0.25">
      <c r="L46585" s="9"/>
      <c r="M46585" s="9"/>
      <c r="N46585" s="9"/>
    </row>
    <row r="46586" spans="12:14" x14ac:dyDescent="0.25">
      <c r="L46586" s="9"/>
      <c r="M46586" s="9"/>
      <c r="N46586" s="9"/>
    </row>
    <row r="46587" spans="12:14" x14ac:dyDescent="0.25">
      <c r="L46587" s="9"/>
      <c r="M46587" s="9"/>
      <c r="N46587" s="9"/>
    </row>
    <row r="46588" spans="12:14" x14ac:dyDescent="0.25">
      <c r="L46588" s="9"/>
      <c r="M46588" s="9"/>
      <c r="N46588" s="9"/>
    </row>
    <row r="46589" spans="12:14" x14ac:dyDescent="0.25">
      <c r="L46589" s="9"/>
      <c r="M46589" s="9"/>
      <c r="N46589" s="9"/>
    </row>
    <row r="46590" spans="12:14" x14ac:dyDescent="0.25">
      <c r="L46590" s="9"/>
      <c r="M46590" s="9"/>
      <c r="N46590" s="9"/>
    </row>
    <row r="46591" spans="12:14" x14ac:dyDescent="0.25">
      <c r="L46591" s="9"/>
      <c r="M46591" s="9"/>
      <c r="N46591" s="9"/>
    </row>
    <row r="46592" spans="12:14" x14ac:dyDescent="0.25">
      <c r="L46592" s="9"/>
      <c r="M46592" s="9"/>
      <c r="N46592" s="9"/>
    </row>
    <row r="46593" spans="12:14" x14ac:dyDescent="0.25">
      <c r="L46593" s="9"/>
      <c r="M46593" s="9"/>
      <c r="N46593" s="9"/>
    </row>
    <row r="46594" spans="12:14" x14ac:dyDescent="0.25">
      <c r="L46594" s="9"/>
      <c r="M46594" s="9"/>
      <c r="N46594" s="9"/>
    </row>
    <row r="46595" spans="12:14" x14ac:dyDescent="0.25">
      <c r="L46595" s="9"/>
      <c r="M46595" s="9"/>
      <c r="N46595" s="9"/>
    </row>
    <row r="46596" spans="12:14" x14ac:dyDescent="0.25">
      <c r="L46596" s="9"/>
      <c r="M46596" s="9"/>
      <c r="N46596" s="9"/>
    </row>
    <row r="46597" spans="12:14" x14ac:dyDescent="0.25">
      <c r="L46597" s="9"/>
      <c r="M46597" s="9"/>
      <c r="N46597" s="9"/>
    </row>
    <row r="46598" spans="12:14" x14ac:dyDescent="0.25">
      <c r="L46598" s="9"/>
      <c r="M46598" s="9"/>
      <c r="N46598" s="9"/>
    </row>
    <row r="46599" spans="12:14" x14ac:dyDescent="0.25">
      <c r="L46599" s="9"/>
      <c r="M46599" s="9"/>
      <c r="N46599" s="9"/>
    </row>
    <row r="46600" spans="12:14" x14ac:dyDescent="0.25">
      <c r="L46600" s="9"/>
      <c r="M46600" s="9"/>
      <c r="N46600" s="9"/>
    </row>
    <row r="46601" spans="12:14" x14ac:dyDescent="0.25">
      <c r="L46601" s="9"/>
      <c r="M46601" s="9"/>
      <c r="N46601" s="9"/>
    </row>
    <row r="46602" spans="12:14" x14ac:dyDescent="0.25">
      <c r="L46602" s="9"/>
      <c r="M46602" s="9"/>
      <c r="N46602" s="9"/>
    </row>
    <row r="46603" spans="12:14" x14ac:dyDescent="0.25">
      <c r="L46603" s="9"/>
      <c r="M46603" s="9"/>
      <c r="N46603" s="9"/>
    </row>
    <row r="46604" spans="12:14" x14ac:dyDescent="0.25">
      <c r="L46604" s="9"/>
      <c r="M46604" s="9"/>
      <c r="N46604" s="9"/>
    </row>
    <row r="46605" spans="12:14" x14ac:dyDescent="0.25">
      <c r="L46605" s="9"/>
      <c r="M46605" s="9"/>
      <c r="N46605" s="9"/>
    </row>
    <row r="46606" spans="12:14" x14ac:dyDescent="0.25">
      <c r="L46606" s="9"/>
      <c r="M46606" s="9"/>
      <c r="N46606" s="9"/>
    </row>
    <row r="46607" spans="12:14" x14ac:dyDescent="0.25">
      <c r="L46607" s="9"/>
      <c r="M46607" s="9"/>
      <c r="N46607" s="9"/>
    </row>
    <row r="46608" spans="12:14" x14ac:dyDescent="0.25">
      <c r="L46608" s="9"/>
      <c r="M46608" s="9"/>
      <c r="N46608" s="9"/>
    </row>
    <row r="46609" spans="12:14" x14ac:dyDescent="0.25">
      <c r="L46609" s="9"/>
      <c r="M46609" s="9"/>
      <c r="N46609" s="9"/>
    </row>
    <row r="46610" spans="12:14" x14ac:dyDescent="0.25">
      <c r="L46610" s="9"/>
      <c r="M46610" s="9"/>
      <c r="N46610" s="9"/>
    </row>
    <row r="46611" spans="12:14" x14ac:dyDescent="0.25">
      <c r="L46611" s="9"/>
      <c r="M46611" s="9"/>
      <c r="N46611" s="9"/>
    </row>
    <row r="46612" spans="12:14" x14ac:dyDescent="0.25">
      <c r="L46612" s="9"/>
      <c r="M46612" s="9"/>
      <c r="N46612" s="9"/>
    </row>
    <row r="46613" spans="12:14" x14ac:dyDescent="0.25">
      <c r="L46613" s="9"/>
      <c r="M46613" s="9"/>
      <c r="N46613" s="9"/>
    </row>
    <row r="46614" spans="12:14" x14ac:dyDescent="0.25">
      <c r="L46614" s="9"/>
      <c r="M46614" s="9"/>
      <c r="N46614" s="9"/>
    </row>
    <row r="46615" spans="12:14" x14ac:dyDescent="0.25">
      <c r="L46615" s="9"/>
      <c r="M46615" s="9"/>
      <c r="N46615" s="9"/>
    </row>
    <row r="46616" spans="12:14" x14ac:dyDescent="0.25">
      <c r="L46616" s="9"/>
      <c r="M46616" s="9"/>
      <c r="N46616" s="9"/>
    </row>
    <row r="46617" spans="12:14" x14ac:dyDescent="0.25">
      <c r="L46617" s="9"/>
      <c r="M46617" s="9"/>
      <c r="N46617" s="9"/>
    </row>
    <row r="46618" spans="12:14" x14ac:dyDescent="0.25">
      <c r="L46618" s="9"/>
      <c r="M46618" s="9"/>
      <c r="N46618" s="9"/>
    </row>
    <row r="46619" spans="12:14" x14ac:dyDescent="0.25">
      <c r="L46619" s="9"/>
      <c r="M46619" s="9"/>
      <c r="N46619" s="9"/>
    </row>
    <row r="46620" spans="12:14" x14ac:dyDescent="0.25">
      <c r="L46620" s="9"/>
      <c r="M46620" s="9"/>
      <c r="N46620" s="9"/>
    </row>
    <row r="46621" spans="12:14" x14ac:dyDescent="0.25">
      <c r="L46621" s="9"/>
      <c r="M46621" s="9"/>
      <c r="N46621" s="9"/>
    </row>
    <row r="46622" spans="12:14" x14ac:dyDescent="0.25">
      <c r="L46622" s="9"/>
      <c r="M46622" s="9"/>
      <c r="N46622" s="9"/>
    </row>
    <row r="46623" spans="12:14" x14ac:dyDescent="0.25">
      <c r="L46623" s="9"/>
      <c r="M46623" s="9"/>
      <c r="N46623" s="9"/>
    </row>
    <row r="46624" spans="12:14" x14ac:dyDescent="0.25">
      <c r="L46624" s="9"/>
      <c r="M46624" s="9"/>
      <c r="N46624" s="9"/>
    </row>
    <row r="46625" spans="12:14" x14ac:dyDescent="0.25">
      <c r="L46625" s="9"/>
      <c r="M46625" s="9"/>
      <c r="N46625" s="9"/>
    </row>
    <row r="46626" spans="12:14" x14ac:dyDescent="0.25">
      <c r="L46626" s="9"/>
      <c r="M46626" s="9"/>
      <c r="N46626" s="9"/>
    </row>
    <row r="46627" spans="12:14" x14ac:dyDescent="0.25">
      <c r="L46627" s="9"/>
      <c r="M46627" s="9"/>
      <c r="N46627" s="9"/>
    </row>
    <row r="46628" spans="12:14" x14ac:dyDescent="0.25">
      <c r="L46628" s="9"/>
      <c r="M46628" s="9"/>
      <c r="N46628" s="9"/>
    </row>
    <row r="46629" spans="12:14" x14ac:dyDescent="0.25">
      <c r="L46629" s="9"/>
      <c r="M46629" s="9"/>
      <c r="N46629" s="9"/>
    </row>
    <row r="46630" spans="12:14" x14ac:dyDescent="0.25">
      <c r="L46630" s="9"/>
      <c r="M46630" s="9"/>
      <c r="N46630" s="9"/>
    </row>
    <row r="46631" spans="12:14" x14ac:dyDescent="0.25">
      <c r="L46631" s="9"/>
      <c r="M46631" s="9"/>
      <c r="N46631" s="9"/>
    </row>
    <row r="46632" spans="12:14" x14ac:dyDescent="0.25">
      <c r="L46632" s="9"/>
      <c r="M46632" s="9"/>
      <c r="N46632" s="9"/>
    </row>
    <row r="46633" spans="12:14" x14ac:dyDescent="0.25">
      <c r="L46633" s="9"/>
      <c r="M46633" s="9"/>
      <c r="N46633" s="9"/>
    </row>
    <row r="46634" spans="12:14" x14ac:dyDescent="0.25">
      <c r="L46634" s="9"/>
      <c r="M46634" s="9"/>
      <c r="N46634" s="9"/>
    </row>
    <row r="46635" spans="12:14" x14ac:dyDescent="0.25">
      <c r="L46635" s="9"/>
      <c r="M46635" s="9"/>
      <c r="N46635" s="9"/>
    </row>
    <row r="46636" spans="12:14" x14ac:dyDescent="0.25">
      <c r="L46636" s="9"/>
      <c r="M46636" s="9"/>
      <c r="N46636" s="9"/>
    </row>
    <row r="46637" spans="12:14" x14ac:dyDescent="0.25">
      <c r="L46637" s="9"/>
      <c r="M46637" s="9"/>
      <c r="N46637" s="9"/>
    </row>
    <row r="46638" spans="12:14" x14ac:dyDescent="0.25">
      <c r="L46638" s="9"/>
      <c r="M46638" s="9"/>
      <c r="N46638" s="9"/>
    </row>
    <row r="46639" spans="12:14" x14ac:dyDescent="0.25">
      <c r="L46639" s="9"/>
      <c r="M46639" s="9"/>
      <c r="N46639" s="9"/>
    </row>
    <row r="46640" spans="12:14" x14ac:dyDescent="0.25">
      <c r="L46640" s="9"/>
      <c r="M46640" s="9"/>
      <c r="N46640" s="9"/>
    </row>
    <row r="46641" spans="12:14" x14ac:dyDescent="0.25">
      <c r="L46641" s="9"/>
      <c r="M46641" s="9"/>
      <c r="N46641" s="9"/>
    </row>
    <row r="46642" spans="12:14" x14ac:dyDescent="0.25">
      <c r="L46642" s="9"/>
      <c r="M46642" s="9"/>
      <c r="N46642" s="9"/>
    </row>
    <row r="46643" spans="12:14" x14ac:dyDescent="0.25">
      <c r="L46643" s="9"/>
      <c r="M46643" s="9"/>
      <c r="N46643" s="9"/>
    </row>
    <row r="46644" spans="12:14" x14ac:dyDescent="0.25">
      <c r="L46644" s="9"/>
      <c r="M46644" s="9"/>
      <c r="N46644" s="9"/>
    </row>
    <row r="46645" spans="12:14" x14ac:dyDescent="0.25">
      <c r="L46645" s="9"/>
      <c r="M46645" s="9"/>
      <c r="N46645" s="9"/>
    </row>
    <row r="46646" spans="12:14" x14ac:dyDescent="0.25">
      <c r="L46646" s="9"/>
      <c r="M46646" s="9"/>
      <c r="N46646" s="9"/>
    </row>
    <row r="46647" spans="12:14" x14ac:dyDescent="0.25">
      <c r="L46647" s="9"/>
      <c r="M46647" s="9"/>
      <c r="N46647" s="9"/>
    </row>
    <row r="46648" spans="12:14" x14ac:dyDescent="0.25">
      <c r="L46648" s="9"/>
      <c r="M46648" s="9"/>
      <c r="N46648" s="9"/>
    </row>
    <row r="46649" spans="12:14" x14ac:dyDescent="0.25">
      <c r="L46649" s="9"/>
      <c r="M46649" s="9"/>
      <c r="N46649" s="9"/>
    </row>
    <row r="46650" spans="12:14" x14ac:dyDescent="0.25">
      <c r="L46650" s="9"/>
      <c r="M46650" s="9"/>
      <c r="N46650" s="9"/>
    </row>
    <row r="46651" spans="12:14" x14ac:dyDescent="0.25">
      <c r="L46651" s="9"/>
      <c r="M46651" s="9"/>
      <c r="N46651" s="9"/>
    </row>
    <row r="46652" spans="12:14" x14ac:dyDescent="0.25">
      <c r="L46652" s="9"/>
      <c r="M46652" s="9"/>
      <c r="N46652" s="9"/>
    </row>
    <row r="46653" spans="12:14" x14ac:dyDescent="0.25">
      <c r="L46653" s="9"/>
      <c r="M46653" s="9"/>
      <c r="N46653" s="9"/>
    </row>
    <row r="46654" spans="12:14" x14ac:dyDescent="0.25">
      <c r="L46654" s="9"/>
      <c r="M46654" s="9"/>
      <c r="N46654" s="9"/>
    </row>
    <row r="46655" spans="12:14" x14ac:dyDescent="0.25">
      <c r="L46655" s="9"/>
      <c r="M46655" s="9"/>
      <c r="N46655" s="9"/>
    </row>
    <row r="46656" spans="12:14" x14ac:dyDescent="0.25">
      <c r="L46656" s="9"/>
      <c r="M46656" s="9"/>
      <c r="N46656" s="9"/>
    </row>
    <row r="46657" spans="12:14" x14ac:dyDescent="0.25">
      <c r="L46657" s="9"/>
      <c r="M46657" s="9"/>
      <c r="N46657" s="9"/>
    </row>
    <row r="46658" spans="12:14" x14ac:dyDescent="0.25">
      <c r="L46658" s="9"/>
      <c r="M46658" s="9"/>
      <c r="N46658" s="9"/>
    </row>
    <row r="46659" spans="12:14" x14ac:dyDescent="0.25">
      <c r="L46659" s="9"/>
      <c r="M46659" s="9"/>
      <c r="N46659" s="9"/>
    </row>
    <row r="46660" spans="12:14" x14ac:dyDescent="0.25">
      <c r="L46660" s="9"/>
      <c r="M46660" s="9"/>
      <c r="N46660" s="9"/>
    </row>
    <row r="46661" spans="12:14" x14ac:dyDescent="0.25">
      <c r="L46661" s="9"/>
      <c r="M46661" s="9"/>
      <c r="N46661" s="9"/>
    </row>
    <row r="46662" spans="12:14" x14ac:dyDescent="0.25">
      <c r="L46662" s="9"/>
      <c r="M46662" s="9"/>
      <c r="N46662" s="9"/>
    </row>
    <row r="46663" spans="12:14" x14ac:dyDescent="0.25">
      <c r="L46663" s="9"/>
      <c r="M46663" s="9"/>
      <c r="N46663" s="9"/>
    </row>
    <row r="46664" spans="12:14" x14ac:dyDescent="0.25">
      <c r="L46664" s="9"/>
      <c r="M46664" s="9"/>
      <c r="N46664" s="9"/>
    </row>
    <row r="46665" spans="12:14" x14ac:dyDescent="0.25">
      <c r="L46665" s="9"/>
      <c r="M46665" s="9"/>
      <c r="N46665" s="9"/>
    </row>
    <row r="46666" spans="12:14" x14ac:dyDescent="0.25">
      <c r="L46666" s="9"/>
      <c r="M46666" s="9"/>
      <c r="N46666" s="9"/>
    </row>
    <row r="46667" spans="12:14" x14ac:dyDescent="0.25">
      <c r="L46667" s="9"/>
      <c r="M46667" s="9"/>
      <c r="N46667" s="9"/>
    </row>
    <row r="46668" spans="12:14" x14ac:dyDescent="0.25">
      <c r="L46668" s="9"/>
      <c r="M46668" s="9"/>
      <c r="N46668" s="9"/>
    </row>
    <row r="46669" spans="12:14" x14ac:dyDescent="0.25">
      <c r="L46669" s="9"/>
      <c r="M46669" s="9"/>
      <c r="N46669" s="9"/>
    </row>
    <row r="46670" spans="12:14" x14ac:dyDescent="0.25">
      <c r="L46670" s="9"/>
      <c r="M46670" s="9"/>
      <c r="N46670" s="9"/>
    </row>
    <row r="46671" spans="12:14" x14ac:dyDescent="0.25">
      <c r="L46671" s="9"/>
      <c r="M46671" s="9"/>
      <c r="N46671" s="9"/>
    </row>
    <row r="46672" spans="12:14" x14ac:dyDescent="0.25">
      <c r="L46672" s="9"/>
      <c r="M46672" s="9"/>
      <c r="N46672" s="9"/>
    </row>
    <row r="46673" spans="12:14" x14ac:dyDescent="0.25">
      <c r="L46673" s="9"/>
      <c r="M46673" s="9"/>
      <c r="N46673" s="9"/>
    </row>
    <row r="46674" spans="12:14" x14ac:dyDescent="0.25">
      <c r="L46674" s="9"/>
      <c r="M46674" s="9"/>
      <c r="N46674" s="9"/>
    </row>
    <row r="46675" spans="12:14" x14ac:dyDescent="0.25">
      <c r="L46675" s="9"/>
      <c r="M46675" s="9"/>
      <c r="N46675" s="9"/>
    </row>
    <row r="46676" spans="12:14" x14ac:dyDescent="0.25">
      <c r="L46676" s="9"/>
      <c r="M46676" s="9"/>
      <c r="N46676" s="9"/>
    </row>
    <row r="46677" spans="12:14" x14ac:dyDescent="0.25">
      <c r="L46677" s="9"/>
      <c r="M46677" s="9"/>
      <c r="N46677" s="9"/>
    </row>
    <row r="46678" spans="12:14" x14ac:dyDescent="0.25">
      <c r="L46678" s="9"/>
      <c r="M46678" s="9"/>
      <c r="N46678" s="9"/>
    </row>
    <row r="46679" spans="12:14" x14ac:dyDescent="0.25">
      <c r="L46679" s="9"/>
      <c r="M46679" s="9"/>
      <c r="N46679" s="9"/>
    </row>
    <row r="46680" spans="12:14" x14ac:dyDescent="0.25">
      <c r="L46680" s="9"/>
      <c r="M46680" s="9"/>
      <c r="N46680" s="9"/>
    </row>
    <row r="46681" spans="12:14" x14ac:dyDescent="0.25">
      <c r="L46681" s="9"/>
      <c r="M46681" s="9"/>
      <c r="N46681" s="9"/>
    </row>
    <row r="46682" spans="12:14" x14ac:dyDescent="0.25">
      <c r="L46682" s="9"/>
      <c r="M46682" s="9"/>
      <c r="N46682" s="9"/>
    </row>
    <row r="46683" spans="12:14" x14ac:dyDescent="0.25">
      <c r="L46683" s="9"/>
      <c r="M46683" s="9"/>
      <c r="N46683" s="9"/>
    </row>
    <row r="46684" spans="12:14" x14ac:dyDescent="0.25">
      <c r="L46684" s="9"/>
      <c r="M46684" s="9"/>
      <c r="N46684" s="9"/>
    </row>
    <row r="46685" spans="12:14" x14ac:dyDescent="0.25">
      <c r="L46685" s="9"/>
      <c r="M46685" s="9"/>
      <c r="N46685" s="9"/>
    </row>
    <row r="46686" spans="12:14" x14ac:dyDescent="0.25">
      <c r="L46686" s="9"/>
      <c r="M46686" s="9"/>
      <c r="N46686" s="9"/>
    </row>
    <row r="46687" spans="12:14" x14ac:dyDescent="0.25">
      <c r="L46687" s="9"/>
      <c r="M46687" s="9"/>
      <c r="N46687" s="9"/>
    </row>
    <row r="46688" spans="12:14" x14ac:dyDescent="0.25">
      <c r="L46688" s="9"/>
      <c r="M46688" s="9"/>
      <c r="N46688" s="9"/>
    </row>
    <row r="46689" spans="12:14" x14ac:dyDescent="0.25">
      <c r="L46689" s="9"/>
      <c r="M46689" s="9"/>
      <c r="N46689" s="9"/>
    </row>
    <row r="46690" spans="12:14" x14ac:dyDescent="0.25">
      <c r="L46690" s="9"/>
      <c r="M46690" s="9"/>
      <c r="N46690" s="9"/>
    </row>
    <row r="46691" spans="12:14" x14ac:dyDescent="0.25">
      <c r="L46691" s="9"/>
      <c r="M46691" s="9"/>
      <c r="N46691" s="9"/>
    </row>
    <row r="46692" spans="12:14" x14ac:dyDescent="0.25">
      <c r="L46692" s="9"/>
      <c r="M46692" s="9"/>
      <c r="N46692" s="9"/>
    </row>
    <row r="46693" spans="12:14" x14ac:dyDescent="0.25">
      <c r="L46693" s="9"/>
      <c r="M46693" s="9"/>
      <c r="N46693" s="9"/>
    </row>
    <row r="46694" spans="12:14" x14ac:dyDescent="0.25">
      <c r="L46694" s="9"/>
      <c r="M46694" s="9"/>
      <c r="N46694" s="9"/>
    </row>
    <row r="46695" spans="12:14" x14ac:dyDescent="0.25">
      <c r="L46695" s="9"/>
      <c r="M46695" s="9"/>
      <c r="N46695" s="9"/>
    </row>
    <row r="46696" spans="12:14" x14ac:dyDescent="0.25">
      <c r="L46696" s="9"/>
      <c r="M46696" s="9"/>
      <c r="N46696" s="9"/>
    </row>
    <row r="46697" spans="12:14" x14ac:dyDescent="0.25">
      <c r="L46697" s="9"/>
      <c r="M46697" s="9"/>
      <c r="N46697" s="9"/>
    </row>
    <row r="46698" spans="12:14" x14ac:dyDescent="0.25">
      <c r="L46698" s="9"/>
      <c r="M46698" s="9"/>
      <c r="N46698" s="9"/>
    </row>
    <row r="46699" spans="12:14" x14ac:dyDescent="0.25">
      <c r="L46699" s="9"/>
      <c r="M46699" s="9"/>
      <c r="N46699" s="9"/>
    </row>
    <row r="46700" spans="12:14" x14ac:dyDescent="0.25">
      <c r="L46700" s="9"/>
      <c r="M46700" s="9"/>
      <c r="N46700" s="9"/>
    </row>
    <row r="46701" spans="12:14" x14ac:dyDescent="0.25">
      <c r="L46701" s="9"/>
      <c r="M46701" s="9"/>
      <c r="N46701" s="9"/>
    </row>
    <row r="46702" spans="12:14" x14ac:dyDescent="0.25">
      <c r="L46702" s="9"/>
      <c r="M46702" s="9"/>
      <c r="N46702" s="9"/>
    </row>
    <row r="46703" spans="12:14" x14ac:dyDescent="0.25">
      <c r="L46703" s="9"/>
      <c r="M46703" s="9"/>
      <c r="N46703" s="9"/>
    </row>
    <row r="46704" spans="12:14" x14ac:dyDescent="0.25">
      <c r="L46704" s="9"/>
      <c r="M46704" s="9"/>
      <c r="N46704" s="9"/>
    </row>
    <row r="46705" spans="12:14" x14ac:dyDescent="0.25">
      <c r="L46705" s="9"/>
      <c r="M46705" s="9"/>
      <c r="N46705" s="9"/>
    </row>
    <row r="46706" spans="12:14" x14ac:dyDescent="0.25">
      <c r="L46706" s="9"/>
      <c r="M46706" s="9"/>
      <c r="N46706" s="9"/>
    </row>
    <row r="46707" spans="12:14" x14ac:dyDescent="0.25">
      <c r="L46707" s="9"/>
      <c r="M46707" s="9"/>
      <c r="N46707" s="9"/>
    </row>
    <row r="46708" spans="12:14" x14ac:dyDescent="0.25">
      <c r="L46708" s="9"/>
      <c r="M46708" s="9"/>
      <c r="N46708" s="9"/>
    </row>
    <row r="46709" spans="12:14" x14ac:dyDescent="0.25">
      <c r="L46709" s="9"/>
      <c r="M46709" s="9"/>
      <c r="N46709" s="9"/>
    </row>
    <row r="46710" spans="12:14" x14ac:dyDescent="0.25">
      <c r="L46710" s="9"/>
      <c r="M46710" s="9"/>
      <c r="N46710" s="9"/>
    </row>
    <row r="46711" spans="12:14" x14ac:dyDescent="0.25">
      <c r="L46711" s="9"/>
      <c r="M46711" s="9"/>
      <c r="N46711" s="9"/>
    </row>
    <row r="46712" spans="12:14" x14ac:dyDescent="0.25">
      <c r="L46712" s="9"/>
      <c r="M46712" s="9"/>
      <c r="N46712" s="9"/>
    </row>
    <row r="46713" spans="12:14" x14ac:dyDescent="0.25">
      <c r="L46713" s="9"/>
      <c r="M46713" s="9"/>
      <c r="N46713" s="9"/>
    </row>
    <row r="46714" spans="12:14" x14ac:dyDescent="0.25">
      <c r="L46714" s="9"/>
      <c r="M46714" s="9"/>
      <c r="N46714" s="9"/>
    </row>
    <row r="46715" spans="12:14" x14ac:dyDescent="0.25">
      <c r="L46715" s="9"/>
      <c r="M46715" s="9"/>
      <c r="N46715" s="9"/>
    </row>
    <row r="46716" spans="12:14" x14ac:dyDescent="0.25">
      <c r="L46716" s="9"/>
      <c r="M46716" s="9"/>
      <c r="N46716" s="9"/>
    </row>
    <row r="46717" spans="12:14" x14ac:dyDescent="0.25">
      <c r="L46717" s="9"/>
      <c r="M46717" s="9"/>
      <c r="N46717" s="9"/>
    </row>
    <row r="46718" spans="12:14" x14ac:dyDescent="0.25">
      <c r="L46718" s="9"/>
      <c r="M46718" s="9"/>
      <c r="N46718" s="9"/>
    </row>
    <row r="46719" spans="12:14" x14ac:dyDescent="0.25">
      <c r="L46719" s="9"/>
      <c r="M46719" s="9"/>
      <c r="N46719" s="9"/>
    </row>
    <row r="46720" spans="12:14" x14ac:dyDescent="0.25">
      <c r="L46720" s="9"/>
      <c r="M46720" s="9"/>
      <c r="N46720" s="9"/>
    </row>
    <row r="46721" spans="12:14" x14ac:dyDescent="0.25">
      <c r="L46721" s="9"/>
      <c r="M46721" s="9"/>
      <c r="N46721" s="9"/>
    </row>
    <row r="46722" spans="12:14" x14ac:dyDescent="0.25">
      <c r="L46722" s="9"/>
      <c r="M46722" s="9"/>
      <c r="N46722" s="9"/>
    </row>
    <row r="46723" spans="12:14" x14ac:dyDescent="0.25">
      <c r="L46723" s="9"/>
      <c r="M46723" s="9"/>
      <c r="N46723" s="9"/>
    </row>
    <row r="46724" spans="12:14" x14ac:dyDescent="0.25">
      <c r="L46724" s="9"/>
      <c r="M46724" s="9"/>
      <c r="N46724" s="9"/>
    </row>
    <row r="46725" spans="12:14" x14ac:dyDescent="0.25">
      <c r="L46725" s="9"/>
      <c r="M46725" s="9"/>
      <c r="N46725" s="9"/>
    </row>
    <row r="46726" spans="12:14" x14ac:dyDescent="0.25">
      <c r="L46726" s="9"/>
      <c r="M46726" s="9"/>
      <c r="N46726" s="9"/>
    </row>
    <row r="46727" spans="12:14" x14ac:dyDescent="0.25">
      <c r="L46727" s="9"/>
      <c r="M46727" s="9"/>
      <c r="N46727" s="9"/>
    </row>
    <row r="46728" spans="12:14" x14ac:dyDescent="0.25">
      <c r="L46728" s="9"/>
      <c r="M46728" s="9"/>
      <c r="N46728" s="9"/>
    </row>
    <row r="46729" spans="12:14" x14ac:dyDescent="0.25">
      <c r="L46729" s="9"/>
      <c r="M46729" s="9"/>
      <c r="N46729" s="9"/>
    </row>
    <row r="46730" spans="12:14" x14ac:dyDescent="0.25">
      <c r="L46730" s="9"/>
      <c r="M46730" s="9"/>
      <c r="N46730" s="9"/>
    </row>
    <row r="46731" spans="12:14" x14ac:dyDescent="0.25">
      <c r="L46731" s="9"/>
      <c r="M46731" s="9"/>
      <c r="N46731" s="9"/>
    </row>
    <row r="46732" spans="12:14" x14ac:dyDescent="0.25">
      <c r="L46732" s="9"/>
      <c r="M46732" s="9"/>
      <c r="N46732" s="9"/>
    </row>
    <row r="46733" spans="12:14" x14ac:dyDescent="0.25">
      <c r="L46733" s="9"/>
      <c r="M46733" s="9"/>
      <c r="N46733" s="9"/>
    </row>
    <row r="46734" spans="12:14" x14ac:dyDescent="0.25">
      <c r="L46734" s="9"/>
      <c r="M46734" s="9"/>
      <c r="N46734" s="9"/>
    </row>
    <row r="46735" spans="12:14" x14ac:dyDescent="0.25">
      <c r="L46735" s="9"/>
      <c r="M46735" s="9"/>
      <c r="N46735" s="9"/>
    </row>
    <row r="46736" spans="12:14" x14ac:dyDescent="0.25">
      <c r="L46736" s="9"/>
      <c r="M46736" s="9"/>
      <c r="N46736" s="9"/>
    </row>
    <row r="46737" spans="12:14" x14ac:dyDescent="0.25">
      <c r="L46737" s="9"/>
      <c r="M46737" s="9"/>
      <c r="N46737" s="9"/>
    </row>
    <row r="46738" spans="12:14" x14ac:dyDescent="0.25">
      <c r="L46738" s="9"/>
      <c r="M46738" s="9"/>
      <c r="N46738" s="9"/>
    </row>
    <row r="46739" spans="12:14" x14ac:dyDescent="0.25">
      <c r="L46739" s="9"/>
      <c r="M46739" s="9"/>
      <c r="N46739" s="9"/>
    </row>
    <row r="46740" spans="12:14" x14ac:dyDescent="0.25">
      <c r="L46740" s="9"/>
      <c r="M46740" s="9"/>
      <c r="N46740" s="9"/>
    </row>
    <row r="46741" spans="12:14" x14ac:dyDescent="0.25">
      <c r="L46741" s="9"/>
      <c r="M46741" s="9"/>
      <c r="N46741" s="9"/>
    </row>
    <row r="46742" spans="12:14" x14ac:dyDescent="0.25">
      <c r="L46742" s="9"/>
      <c r="M46742" s="9"/>
      <c r="N46742" s="9"/>
    </row>
    <row r="46743" spans="12:14" x14ac:dyDescent="0.25">
      <c r="L46743" s="9"/>
      <c r="M46743" s="9"/>
      <c r="N46743" s="9"/>
    </row>
    <row r="46744" spans="12:14" x14ac:dyDescent="0.25">
      <c r="L46744" s="9"/>
      <c r="M46744" s="9"/>
      <c r="N46744" s="9"/>
    </row>
    <row r="46745" spans="12:14" x14ac:dyDescent="0.25">
      <c r="L46745" s="9"/>
      <c r="M46745" s="9"/>
      <c r="N46745" s="9"/>
    </row>
    <row r="46746" spans="12:14" x14ac:dyDescent="0.25">
      <c r="L46746" s="9"/>
      <c r="M46746" s="9"/>
      <c r="N46746" s="9"/>
    </row>
    <row r="46747" spans="12:14" x14ac:dyDescent="0.25">
      <c r="L46747" s="9"/>
      <c r="M46747" s="9"/>
      <c r="N46747" s="9"/>
    </row>
    <row r="46748" spans="12:14" x14ac:dyDescent="0.25">
      <c r="L46748" s="9"/>
      <c r="M46748" s="9"/>
      <c r="N46748" s="9"/>
    </row>
    <row r="46749" spans="12:14" x14ac:dyDescent="0.25">
      <c r="L46749" s="9"/>
      <c r="M46749" s="9"/>
      <c r="N46749" s="9"/>
    </row>
    <row r="46750" spans="12:14" x14ac:dyDescent="0.25">
      <c r="L46750" s="9"/>
      <c r="M46750" s="9"/>
      <c r="N46750" s="9"/>
    </row>
    <row r="46751" spans="12:14" x14ac:dyDescent="0.25">
      <c r="L46751" s="9"/>
      <c r="M46751" s="9"/>
      <c r="N46751" s="9"/>
    </row>
    <row r="46752" spans="12:14" x14ac:dyDescent="0.25">
      <c r="L46752" s="9"/>
      <c r="M46752" s="9"/>
      <c r="N46752" s="9"/>
    </row>
    <row r="46753" spans="12:14" x14ac:dyDescent="0.25">
      <c r="L46753" s="9"/>
      <c r="M46753" s="9"/>
      <c r="N46753" s="9"/>
    </row>
    <row r="46754" spans="12:14" x14ac:dyDescent="0.25">
      <c r="L46754" s="9"/>
      <c r="M46754" s="9"/>
      <c r="N46754" s="9"/>
    </row>
    <row r="46755" spans="12:14" x14ac:dyDescent="0.25">
      <c r="L46755" s="9"/>
      <c r="M46755" s="9"/>
      <c r="N46755" s="9"/>
    </row>
    <row r="46756" spans="12:14" x14ac:dyDescent="0.25">
      <c r="L46756" s="9"/>
      <c r="M46756" s="9"/>
      <c r="N46756" s="9"/>
    </row>
    <row r="46757" spans="12:14" x14ac:dyDescent="0.25">
      <c r="L46757" s="9"/>
      <c r="M46757" s="9"/>
      <c r="N46757" s="9"/>
    </row>
    <row r="46758" spans="12:14" x14ac:dyDescent="0.25">
      <c r="L46758" s="9"/>
      <c r="M46758" s="9"/>
      <c r="N46758" s="9"/>
    </row>
    <row r="46759" spans="12:14" x14ac:dyDescent="0.25">
      <c r="L46759" s="9"/>
      <c r="M46759" s="9"/>
      <c r="N46759" s="9"/>
    </row>
    <row r="46760" spans="12:14" x14ac:dyDescent="0.25">
      <c r="L46760" s="9"/>
      <c r="M46760" s="9"/>
      <c r="N46760" s="9"/>
    </row>
    <row r="46761" spans="12:14" x14ac:dyDescent="0.25">
      <c r="L46761" s="9"/>
      <c r="M46761" s="9"/>
      <c r="N46761" s="9"/>
    </row>
    <row r="46762" spans="12:14" x14ac:dyDescent="0.25">
      <c r="L46762" s="9"/>
      <c r="M46762" s="9"/>
      <c r="N46762" s="9"/>
    </row>
    <row r="46763" spans="12:14" x14ac:dyDescent="0.25">
      <c r="L46763" s="9"/>
      <c r="M46763" s="9"/>
      <c r="N46763" s="9"/>
    </row>
    <row r="46764" spans="12:14" x14ac:dyDescent="0.25">
      <c r="L46764" s="9"/>
      <c r="M46764" s="9"/>
      <c r="N46764" s="9"/>
    </row>
    <row r="46765" spans="12:14" x14ac:dyDescent="0.25">
      <c r="L46765" s="9"/>
      <c r="M46765" s="9"/>
      <c r="N46765" s="9"/>
    </row>
    <row r="46766" spans="12:14" x14ac:dyDescent="0.25">
      <c r="L46766" s="9"/>
      <c r="M46766" s="9"/>
      <c r="N46766" s="9"/>
    </row>
    <row r="46767" spans="12:14" x14ac:dyDescent="0.25">
      <c r="L46767" s="9"/>
      <c r="M46767" s="9"/>
      <c r="N46767" s="9"/>
    </row>
    <row r="46768" spans="12:14" x14ac:dyDescent="0.25">
      <c r="L46768" s="9"/>
      <c r="M46768" s="9"/>
      <c r="N46768" s="9"/>
    </row>
    <row r="46769" spans="12:14" x14ac:dyDescent="0.25">
      <c r="L46769" s="9"/>
      <c r="M46769" s="9"/>
      <c r="N46769" s="9"/>
    </row>
    <row r="46770" spans="12:14" x14ac:dyDescent="0.25">
      <c r="L46770" s="9"/>
      <c r="M46770" s="9"/>
      <c r="N46770" s="9"/>
    </row>
    <row r="46771" spans="12:14" x14ac:dyDescent="0.25">
      <c r="L46771" s="9"/>
      <c r="M46771" s="9"/>
      <c r="N46771" s="9"/>
    </row>
    <row r="46772" spans="12:14" x14ac:dyDescent="0.25">
      <c r="L46772" s="9"/>
      <c r="M46772" s="9"/>
      <c r="N46772" s="9"/>
    </row>
    <row r="46773" spans="12:14" x14ac:dyDescent="0.25">
      <c r="L46773" s="9"/>
      <c r="M46773" s="9"/>
      <c r="N46773" s="9"/>
    </row>
    <row r="46774" spans="12:14" x14ac:dyDescent="0.25">
      <c r="L46774" s="9"/>
      <c r="M46774" s="9"/>
      <c r="N46774" s="9"/>
    </row>
    <row r="46775" spans="12:14" x14ac:dyDescent="0.25">
      <c r="L46775" s="9"/>
      <c r="M46775" s="9"/>
      <c r="N46775" s="9"/>
    </row>
    <row r="46776" spans="12:14" x14ac:dyDescent="0.25">
      <c r="L46776" s="9"/>
      <c r="M46776" s="9"/>
      <c r="N46776" s="9"/>
    </row>
    <row r="46777" spans="12:14" x14ac:dyDescent="0.25">
      <c r="L46777" s="9"/>
      <c r="M46777" s="9"/>
      <c r="N46777" s="9"/>
    </row>
    <row r="46778" spans="12:14" x14ac:dyDescent="0.25">
      <c r="L46778" s="9"/>
      <c r="M46778" s="9"/>
      <c r="N46778" s="9"/>
    </row>
    <row r="46779" spans="12:14" x14ac:dyDescent="0.25">
      <c r="L46779" s="9"/>
      <c r="M46779" s="9"/>
      <c r="N46779" s="9"/>
    </row>
    <row r="46780" spans="12:14" x14ac:dyDescent="0.25">
      <c r="L46780" s="9"/>
      <c r="M46780" s="9"/>
      <c r="N46780" s="9"/>
    </row>
    <row r="46781" spans="12:14" x14ac:dyDescent="0.25">
      <c r="L46781" s="9"/>
      <c r="M46781" s="9"/>
      <c r="N46781" s="9"/>
    </row>
    <row r="46782" spans="12:14" x14ac:dyDescent="0.25">
      <c r="L46782" s="9"/>
      <c r="M46782" s="9"/>
      <c r="N46782" s="9"/>
    </row>
    <row r="46783" spans="12:14" x14ac:dyDescent="0.25">
      <c r="L46783" s="9"/>
      <c r="M46783" s="9"/>
      <c r="N46783" s="9"/>
    </row>
    <row r="46784" spans="12:14" x14ac:dyDescent="0.25">
      <c r="L46784" s="9"/>
      <c r="M46784" s="9"/>
      <c r="N46784" s="9"/>
    </row>
    <row r="46785" spans="12:14" x14ac:dyDescent="0.25">
      <c r="L46785" s="9"/>
      <c r="M46785" s="9"/>
      <c r="N46785" s="9"/>
    </row>
    <row r="46786" spans="12:14" x14ac:dyDescent="0.25">
      <c r="L46786" s="9"/>
      <c r="M46786" s="9"/>
      <c r="N46786" s="9"/>
    </row>
    <row r="46787" spans="12:14" x14ac:dyDescent="0.25">
      <c r="L46787" s="9"/>
      <c r="M46787" s="9"/>
      <c r="N46787" s="9"/>
    </row>
    <row r="46788" spans="12:14" x14ac:dyDescent="0.25">
      <c r="L46788" s="9"/>
      <c r="M46788" s="9"/>
      <c r="N46788" s="9"/>
    </row>
    <row r="46789" spans="12:14" x14ac:dyDescent="0.25">
      <c r="L46789" s="9"/>
      <c r="M46789" s="9"/>
      <c r="N46789" s="9"/>
    </row>
    <row r="46790" spans="12:14" x14ac:dyDescent="0.25">
      <c r="L46790" s="9"/>
      <c r="M46790" s="9"/>
      <c r="N46790" s="9"/>
    </row>
    <row r="46791" spans="12:14" x14ac:dyDescent="0.25">
      <c r="L46791" s="9"/>
      <c r="M46791" s="9"/>
      <c r="N46791" s="9"/>
    </row>
    <row r="46792" spans="12:14" x14ac:dyDescent="0.25">
      <c r="L46792" s="9"/>
      <c r="M46792" s="9"/>
      <c r="N46792" s="9"/>
    </row>
    <row r="46793" spans="12:14" x14ac:dyDescent="0.25">
      <c r="L46793" s="9"/>
      <c r="M46793" s="9"/>
      <c r="N46793" s="9"/>
    </row>
    <row r="46794" spans="12:14" x14ac:dyDescent="0.25">
      <c r="L46794" s="9"/>
      <c r="M46794" s="9"/>
      <c r="N46794" s="9"/>
    </row>
    <row r="46795" spans="12:14" x14ac:dyDescent="0.25">
      <c r="L46795" s="9"/>
      <c r="M46795" s="9"/>
      <c r="N46795" s="9"/>
    </row>
    <row r="46796" spans="12:14" x14ac:dyDescent="0.25">
      <c r="L46796" s="9"/>
      <c r="M46796" s="9"/>
      <c r="N46796" s="9"/>
    </row>
    <row r="46797" spans="12:14" x14ac:dyDescent="0.25">
      <c r="L46797" s="9"/>
      <c r="M46797" s="9"/>
      <c r="N46797" s="9"/>
    </row>
    <row r="46798" spans="12:14" x14ac:dyDescent="0.25">
      <c r="L46798" s="9"/>
      <c r="M46798" s="9"/>
      <c r="N46798" s="9"/>
    </row>
    <row r="46799" spans="12:14" x14ac:dyDescent="0.25">
      <c r="L46799" s="9"/>
      <c r="M46799" s="9"/>
      <c r="N46799" s="9"/>
    </row>
    <row r="46800" spans="12:14" x14ac:dyDescent="0.25">
      <c r="L46800" s="9"/>
      <c r="M46800" s="9"/>
      <c r="N46800" s="9"/>
    </row>
    <row r="46801" spans="12:14" x14ac:dyDescent="0.25">
      <c r="L46801" s="9"/>
      <c r="M46801" s="9"/>
      <c r="N46801" s="9"/>
    </row>
    <row r="46802" spans="12:14" x14ac:dyDescent="0.25">
      <c r="L46802" s="9"/>
      <c r="M46802" s="9"/>
      <c r="N46802" s="9"/>
    </row>
    <row r="46803" spans="12:14" x14ac:dyDescent="0.25">
      <c r="L46803" s="9"/>
      <c r="M46803" s="9"/>
      <c r="N46803" s="9"/>
    </row>
    <row r="46804" spans="12:14" x14ac:dyDescent="0.25">
      <c r="L46804" s="9"/>
      <c r="M46804" s="9"/>
      <c r="N46804" s="9"/>
    </row>
    <row r="46805" spans="12:14" x14ac:dyDescent="0.25">
      <c r="L46805" s="9"/>
      <c r="M46805" s="9"/>
      <c r="N46805" s="9"/>
    </row>
    <row r="46806" spans="12:14" x14ac:dyDescent="0.25">
      <c r="L46806" s="9"/>
      <c r="M46806" s="9"/>
      <c r="N46806" s="9"/>
    </row>
    <row r="46807" spans="12:14" x14ac:dyDescent="0.25">
      <c r="L46807" s="9"/>
      <c r="M46807" s="9"/>
      <c r="N46807" s="9"/>
    </row>
    <row r="46808" spans="12:14" x14ac:dyDescent="0.25">
      <c r="L46808" s="9"/>
      <c r="M46808" s="9"/>
      <c r="N46808" s="9"/>
    </row>
    <row r="46809" spans="12:14" x14ac:dyDescent="0.25">
      <c r="L46809" s="9"/>
      <c r="M46809" s="9"/>
      <c r="N46809" s="9"/>
    </row>
    <row r="46810" spans="12:14" x14ac:dyDescent="0.25">
      <c r="L46810" s="9"/>
      <c r="M46810" s="9"/>
      <c r="N46810" s="9"/>
    </row>
    <row r="46811" spans="12:14" x14ac:dyDescent="0.25">
      <c r="L46811" s="9"/>
      <c r="M46811" s="9"/>
      <c r="N46811" s="9"/>
    </row>
    <row r="46812" spans="12:14" x14ac:dyDescent="0.25">
      <c r="L46812" s="9"/>
      <c r="M46812" s="9"/>
      <c r="N46812" s="9"/>
    </row>
    <row r="46813" spans="12:14" x14ac:dyDescent="0.25">
      <c r="L46813" s="9"/>
      <c r="M46813" s="9"/>
      <c r="N46813" s="9"/>
    </row>
    <row r="46814" spans="12:14" x14ac:dyDescent="0.25">
      <c r="L46814" s="9"/>
      <c r="M46814" s="9"/>
      <c r="N46814" s="9"/>
    </row>
    <row r="46815" spans="12:14" x14ac:dyDescent="0.25">
      <c r="L46815" s="9"/>
      <c r="M46815" s="9"/>
      <c r="N46815" s="9"/>
    </row>
    <row r="46816" spans="12:14" x14ac:dyDescent="0.25">
      <c r="L46816" s="9"/>
      <c r="M46816" s="9"/>
      <c r="N46816" s="9"/>
    </row>
    <row r="46817" spans="12:14" x14ac:dyDescent="0.25">
      <c r="L46817" s="9"/>
      <c r="M46817" s="9"/>
      <c r="N46817" s="9"/>
    </row>
    <row r="46818" spans="12:14" x14ac:dyDescent="0.25">
      <c r="L46818" s="9"/>
      <c r="M46818" s="9"/>
      <c r="N46818" s="9"/>
    </row>
    <row r="46819" spans="12:14" x14ac:dyDescent="0.25">
      <c r="L46819" s="9"/>
      <c r="M46819" s="9"/>
      <c r="N46819" s="9"/>
    </row>
    <row r="46820" spans="12:14" x14ac:dyDescent="0.25">
      <c r="L46820" s="9"/>
      <c r="M46820" s="9"/>
      <c r="N46820" s="9"/>
    </row>
    <row r="46821" spans="12:14" x14ac:dyDescent="0.25">
      <c r="L46821" s="9"/>
      <c r="M46821" s="9"/>
      <c r="N46821" s="9"/>
    </row>
    <row r="46822" spans="12:14" x14ac:dyDescent="0.25">
      <c r="L46822" s="9"/>
      <c r="M46822" s="9"/>
      <c r="N46822" s="9"/>
    </row>
    <row r="46823" spans="12:14" x14ac:dyDescent="0.25">
      <c r="L46823" s="9"/>
      <c r="M46823" s="9"/>
      <c r="N46823" s="9"/>
    </row>
    <row r="46824" spans="12:14" x14ac:dyDescent="0.25">
      <c r="L46824" s="9"/>
      <c r="M46824" s="9"/>
      <c r="N46824" s="9"/>
    </row>
    <row r="46825" spans="12:14" x14ac:dyDescent="0.25">
      <c r="L46825" s="9"/>
      <c r="M46825" s="9"/>
      <c r="N46825" s="9"/>
    </row>
    <row r="46826" spans="12:14" x14ac:dyDescent="0.25">
      <c r="L46826" s="9"/>
      <c r="M46826" s="9"/>
      <c r="N46826" s="9"/>
    </row>
    <row r="46827" spans="12:14" x14ac:dyDescent="0.25">
      <c r="L46827" s="9"/>
      <c r="M46827" s="9"/>
      <c r="N46827" s="9"/>
    </row>
    <row r="46828" spans="12:14" x14ac:dyDescent="0.25">
      <c r="L46828" s="9"/>
      <c r="M46828" s="9"/>
      <c r="N46828" s="9"/>
    </row>
    <row r="46829" spans="12:14" x14ac:dyDescent="0.25">
      <c r="L46829" s="9"/>
      <c r="M46829" s="9"/>
      <c r="N46829" s="9"/>
    </row>
    <row r="46830" spans="12:14" x14ac:dyDescent="0.25">
      <c r="L46830" s="9"/>
      <c r="M46830" s="9"/>
      <c r="N46830" s="9"/>
    </row>
    <row r="46831" spans="12:14" x14ac:dyDescent="0.25">
      <c r="L46831" s="9"/>
      <c r="M46831" s="9"/>
      <c r="N46831" s="9"/>
    </row>
    <row r="46832" spans="12:14" x14ac:dyDescent="0.25">
      <c r="L46832" s="9"/>
      <c r="M46832" s="9"/>
      <c r="N46832" s="9"/>
    </row>
    <row r="46833" spans="12:14" x14ac:dyDescent="0.25">
      <c r="L46833" s="9"/>
      <c r="M46833" s="9"/>
      <c r="N46833" s="9"/>
    </row>
    <row r="46834" spans="12:14" x14ac:dyDescent="0.25">
      <c r="L46834" s="9"/>
      <c r="M46834" s="9"/>
      <c r="N46834" s="9"/>
    </row>
    <row r="46835" spans="12:14" x14ac:dyDescent="0.25">
      <c r="L46835" s="9"/>
      <c r="M46835" s="9"/>
      <c r="N46835" s="9"/>
    </row>
    <row r="46836" spans="12:14" x14ac:dyDescent="0.25">
      <c r="L46836" s="9"/>
      <c r="M46836" s="9"/>
      <c r="N46836" s="9"/>
    </row>
    <row r="46837" spans="12:14" x14ac:dyDescent="0.25">
      <c r="L46837" s="9"/>
      <c r="M46837" s="9"/>
      <c r="N46837" s="9"/>
    </row>
    <row r="46838" spans="12:14" x14ac:dyDescent="0.25">
      <c r="L46838" s="9"/>
      <c r="M46838" s="9"/>
      <c r="N46838" s="9"/>
    </row>
    <row r="46839" spans="12:14" x14ac:dyDescent="0.25">
      <c r="L46839" s="9"/>
      <c r="M46839" s="9"/>
      <c r="N46839" s="9"/>
    </row>
    <row r="46840" spans="12:14" x14ac:dyDescent="0.25">
      <c r="L46840" s="9"/>
      <c r="M46840" s="9"/>
      <c r="N46840" s="9"/>
    </row>
    <row r="46841" spans="12:14" x14ac:dyDescent="0.25">
      <c r="L46841" s="9"/>
      <c r="M46841" s="9"/>
      <c r="N46841" s="9"/>
    </row>
    <row r="46842" spans="12:14" x14ac:dyDescent="0.25">
      <c r="L46842" s="9"/>
      <c r="M46842" s="9"/>
      <c r="N46842" s="9"/>
    </row>
    <row r="46843" spans="12:14" x14ac:dyDescent="0.25">
      <c r="L46843" s="9"/>
      <c r="M46843" s="9"/>
      <c r="N46843" s="9"/>
    </row>
    <row r="46844" spans="12:14" x14ac:dyDescent="0.25">
      <c r="L46844" s="9"/>
      <c r="M46844" s="9"/>
      <c r="N46844" s="9"/>
    </row>
    <row r="46845" spans="12:14" x14ac:dyDescent="0.25">
      <c r="L46845" s="9"/>
      <c r="M46845" s="9"/>
      <c r="N46845" s="9"/>
    </row>
    <row r="46846" spans="12:14" x14ac:dyDescent="0.25">
      <c r="L46846" s="9"/>
      <c r="M46846" s="9"/>
      <c r="N46846" s="9"/>
    </row>
    <row r="46847" spans="12:14" x14ac:dyDescent="0.25">
      <c r="L46847" s="9"/>
      <c r="M46847" s="9"/>
      <c r="N46847" s="9"/>
    </row>
    <row r="46848" spans="12:14" x14ac:dyDescent="0.25">
      <c r="L46848" s="9"/>
      <c r="M46848" s="9"/>
      <c r="N46848" s="9"/>
    </row>
    <row r="46849" spans="12:14" x14ac:dyDescent="0.25">
      <c r="L46849" s="9"/>
      <c r="M46849" s="9"/>
      <c r="N46849" s="9"/>
    </row>
    <row r="46850" spans="12:14" x14ac:dyDescent="0.25">
      <c r="L46850" s="9"/>
      <c r="M46850" s="9"/>
      <c r="N46850" s="9"/>
    </row>
    <row r="46851" spans="12:14" x14ac:dyDescent="0.25">
      <c r="L46851" s="9"/>
      <c r="M46851" s="9"/>
      <c r="N46851" s="9"/>
    </row>
    <row r="46852" spans="12:14" x14ac:dyDescent="0.25">
      <c r="L46852" s="9"/>
      <c r="M46852" s="9"/>
      <c r="N46852" s="9"/>
    </row>
    <row r="46853" spans="12:14" x14ac:dyDescent="0.25">
      <c r="L46853" s="9"/>
      <c r="M46853" s="9"/>
      <c r="N46853" s="9"/>
    </row>
    <row r="46854" spans="12:14" x14ac:dyDescent="0.25">
      <c r="L46854" s="9"/>
      <c r="M46854" s="9"/>
      <c r="N46854" s="9"/>
    </row>
    <row r="46855" spans="12:14" x14ac:dyDescent="0.25">
      <c r="L46855" s="9"/>
      <c r="M46855" s="9"/>
      <c r="N46855" s="9"/>
    </row>
    <row r="46856" spans="12:14" x14ac:dyDescent="0.25">
      <c r="L46856" s="9"/>
      <c r="M46856" s="9"/>
      <c r="N46856" s="9"/>
    </row>
    <row r="46857" spans="12:14" x14ac:dyDescent="0.25">
      <c r="L46857" s="9"/>
      <c r="M46857" s="9"/>
      <c r="N46857" s="9"/>
    </row>
    <row r="46858" spans="12:14" x14ac:dyDescent="0.25">
      <c r="L46858" s="9"/>
      <c r="M46858" s="9"/>
      <c r="N46858" s="9"/>
    </row>
    <row r="46859" spans="12:14" x14ac:dyDescent="0.25">
      <c r="L46859" s="9"/>
      <c r="M46859" s="9"/>
      <c r="N46859" s="9"/>
    </row>
    <row r="46860" spans="12:14" x14ac:dyDescent="0.25">
      <c r="L46860" s="9"/>
      <c r="M46860" s="9"/>
      <c r="N46860" s="9"/>
    </row>
    <row r="46861" spans="12:14" x14ac:dyDescent="0.25">
      <c r="L46861" s="9"/>
      <c r="M46861" s="9"/>
      <c r="N46861" s="9"/>
    </row>
    <row r="46862" spans="12:14" x14ac:dyDescent="0.25">
      <c r="L46862" s="9"/>
      <c r="M46862" s="9"/>
      <c r="N46862" s="9"/>
    </row>
    <row r="46863" spans="12:14" x14ac:dyDescent="0.25">
      <c r="L46863" s="9"/>
      <c r="M46863" s="9"/>
      <c r="N46863" s="9"/>
    </row>
    <row r="46864" spans="12:14" x14ac:dyDescent="0.25">
      <c r="L46864" s="9"/>
      <c r="M46864" s="9"/>
      <c r="N46864" s="9"/>
    </row>
    <row r="46865" spans="12:14" x14ac:dyDescent="0.25">
      <c r="L46865" s="9"/>
      <c r="M46865" s="9"/>
      <c r="N46865" s="9"/>
    </row>
    <row r="46866" spans="12:14" x14ac:dyDescent="0.25">
      <c r="L46866" s="9"/>
      <c r="M46866" s="9"/>
      <c r="N46866" s="9"/>
    </row>
    <row r="46867" spans="12:14" x14ac:dyDescent="0.25">
      <c r="L46867" s="9"/>
      <c r="M46867" s="9"/>
      <c r="N46867" s="9"/>
    </row>
    <row r="46868" spans="12:14" x14ac:dyDescent="0.25">
      <c r="L46868" s="9"/>
      <c r="M46868" s="9"/>
      <c r="N46868" s="9"/>
    </row>
    <row r="46869" spans="12:14" x14ac:dyDescent="0.25">
      <c r="L46869" s="9"/>
      <c r="M46869" s="9"/>
      <c r="N46869" s="9"/>
    </row>
    <row r="46870" spans="12:14" x14ac:dyDescent="0.25">
      <c r="L46870" s="9"/>
      <c r="M46870" s="9"/>
      <c r="N46870" s="9"/>
    </row>
    <row r="46871" spans="12:14" x14ac:dyDescent="0.25">
      <c r="L46871" s="9"/>
      <c r="M46871" s="9"/>
      <c r="N46871" s="9"/>
    </row>
    <row r="46872" spans="12:14" x14ac:dyDescent="0.25">
      <c r="L46872" s="9"/>
      <c r="M46872" s="9"/>
      <c r="N46872" s="9"/>
    </row>
    <row r="46873" spans="12:14" x14ac:dyDescent="0.25">
      <c r="L46873" s="9"/>
      <c r="M46873" s="9"/>
      <c r="N46873" s="9"/>
    </row>
    <row r="46874" spans="12:14" x14ac:dyDescent="0.25">
      <c r="L46874" s="9"/>
      <c r="M46874" s="9"/>
      <c r="N46874" s="9"/>
    </row>
    <row r="46875" spans="12:14" x14ac:dyDescent="0.25">
      <c r="L46875" s="9"/>
      <c r="M46875" s="9"/>
      <c r="N46875" s="9"/>
    </row>
    <row r="46876" spans="12:14" x14ac:dyDescent="0.25">
      <c r="L46876" s="9"/>
      <c r="M46876" s="9"/>
      <c r="N46876" s="9"/>
    </row>
    <row r="46877" spans="12:14" x14ac:dyDescent="0.25">
      <c r="L46877" s="9"/>
      <c r="M46877" s="9"/>
      <c r="N46877" s="9"/>
    </row>
    <row r="46878" spans="12:14" x14ac:dyDescent="0.25">
      <c r="L46878" s="9"/>
      <c r="M46878" s="9"/>
      <c r="N46878" s="9"/>
    </row>
    <row r="46879" spans="12:14" x14ac:dyDescent="0.25">
      <c r="L46879" s="9"/>
      <c r="M46879" s="9"/>
      <c r="N46879" s="9"/>
    </row>
    <row r="46880" spans="12:14" x14ac:dyDescent="0.25">
      <c r="L46880" s="9"/>
      <c r="M46880" s="9"/>
      <c r="N46880" s="9"/>
    </row>
    <row r="46881" spans="12:14" x14ac:dyDescent="0.25">
      <c r="L46881" s="9"/>
      <c r="M46881" s="9"/>
      <c r="N46881" s="9"/>
    </row>
    <row r="46882" spans="12:14" x14ac:dyDescent="0.25">
      <c r="L46882" s="9"/>
      <c r="M46882" s="9"/>
      <c r="N46882" s="9"/>
    </row>
    <row r="46883" spans="12:14" x14ac:dyDescent="0.25">
      <c r="L46883" s="9"/>
      <c r="M46883" s="9"/>
      <c r="N46883" s="9"/>
    </row>
    <row r="46884" spans="12:14" x14ac:dyDescent="0.25">
      <c r="L46884" s="9"/>
      <c r="M46884" s="9"/>
      <c r="N46884" s="9"/>
    </row>
    <row r="46885" spans="12:14" x14ac:dyDescent="0.25">
      <c r="L46885" s="9"/>
      <c r="M46885" s="9"/>
      <c r="N46885" s="9"/>
    </row>
    <row r="46886" spans="12:14" x14ac:dyDescent="0.25">
      <c r="L46886" s="9"/>
      <c r="M46886" s="9"/>
      <c r="N46886" s="9"/>
    </row>
    <row r="46887" spans="12:14" x14ac:dyDescent="0.25">
      <c r="L46887" s="9"/>
      <c r="M46887" s="9"/>
      <c r="N46887" s="9"/>
    </row>
    <row r="46888" spans="12:14" x14ac:dyDescent="0.25">
      <c r="L46888" s="9"/>
      <c r="M46888" s="9"/>
      <c r="N46888" s="9"/>
    </row>
    <row r="46889" spans="12:14" x14ac:dyDescent="0.25">
      <c r="L46889" s="9"/>
      <c r="M46889" s="9"/>
      <c r="N46889" s="9"/>
    </row>
    <row r="46890" spans="12:14" x14ac:dyDescent="0.25">
      <c r="L46890" s="9"/>
      <c r="M46890" s="9"/>
      <c r="N46890" s="9"/>
    </row>
    <row r="46891" spans="12:14" x14ac:dyDescent="0.25">
      <c r="L46891" s="9"/>
      <c r="M46891" s="9"/>
      <c r="N46891" s="9"/>
    </row>
    <row r="46892" spans="12:14" x14ac:dyDescent="0.25">
      <c r="L46892" s="9"/>
      <c r="M46892" s="9"/>
      <c r="N46892" s="9"/>
    </row>
    <row r="46893" spans="12:14" x14ac:dyDescent="0.25">
      <c r="L46893" s="9"/>
      <c r="M46893" s="9"/>
      <c r="N46893" s="9"/>
    </row>
    <row r="46894" spans="12:14" x14ac:dyDescent="0.25">
      <c r="L46894" s="9"/>
      <c r="M46894" s="9"/>
      <c r="N46894" s="9"/>
    </row>
    <row r="46895" spans="12:14" x14ac:dyDescent="0.25">
      <c r="L46895" s="9"/>
      <c r="M46895" s="9"/>
      <c r="N46895" s="9"/>
    </row>
    <row r="46896" spans="12:14" x14ac:dyDescent="0.25">
      <c r="L46896" s="9"/>
      <c r="M46896" s="9"/>
      <c r="N46896" s="9"/>
    </row>
    <row r="46897" spans="12:14" x14ac:dyDescent="0.25">
      <c r="L46897" s="9"/>
      <c r="M46897" s="9"/>
      <c r="N46897" s="9"/>
    </row>
    <row r="46898" spans="12:14" x14ac:dyDescent="0.25">
      <c r="L46898" s="9"/>
      <c r="M46898" s="9"/>
      <c r="N46898" s="9"/>
    </row>
    <row r="46899" spans="12:14" x14ac:dyDescent="0.25">
      <c r="L46899" s="9"/>
      <c r="M46899" s="9"/>
      <c r="N46899" s="9"/>
    </row>
    <row r="46900" spans="12:14" x14ac:dyDescent="0.25">
      <c r="L46900" s="9"/>
      <c r="M46900" s="9"/>
      <c r="N46900" s="9"/>
    </row>
    <row r="46901" spans="12:14" x14ac:dyDescent="0.25">
      <c r="L46901" s="9"/>
      <c r="M46901" s="9"/>
      <c r="N46901" s="9"/>
    </row>
    <row r="46902" spans="12:14" x14ac:dyDescent="0.25">
      <c r="L46902" s="9"/>
      <c r="M46902" s="9"/>
      <c r="N46902" s="9"/>
    </row>
    <row r="46903" spans="12:14" x14ac:dyDescent="0.25">
      <c r="L46903" s="9"/>
      <c r="M46903" s="9"/>
      <c r="N46903" s="9"/>
    </row>
    <row r="46904" spans="12:14" x14ac:dyDescent="0.25">
      <c r="L46904" s="9"/>
      <c r="M46904" s="9"/>
      <c r="N46904" s="9"/>
    </row>
    <row r="46905" spans="12:14" x14ac:dyDescent="0.25">
      <c r="L46905" s="9"/>
      <c r="M46905" s="9"/>
      <c r="N46905" s="9"/>
    </row>
    <row r="46906" spans="12:14" x14ac:dyDescent="0.25">
      <c r="L46906" s="9"/>
      <c r="M46906" s="9"/>
      <c r="N46906" s="9"/>
    </row>
    <row r="46907" spans="12:14" x14ac:dyDescent="0.25">
      <c r="L46907" s="9"/>
      <c r="M46907" s="9"/>
      <c r="N46907" s="9"/>
    </row>
    <row r="46908" spans="12:14" x14ac:dyDescent="0.25">
      <c r="L46908" s="9"/>
      <c r="M46908" s="9"/>
      <c r="N46908" s="9"/>
    </row>
    <row r="46909" spans="12:14" x14ac:dyDescent="0.25">
      <c r="L46909" s="9"/>
      <c r="M46909" s="9"/>
      <c r="N46909" s="9"/>
    </row>
    <row r="46910" spans="12:14" x14ac:dyDescent="0.25">
      <c r="L46910" s="9"/>
      <c r="M46910" s="9"/>
      <c r="N46910" s="9"/>
    </row>
    <row r="46911" spans="12:14" x14ac:dyDescent="0.25">
      <c r="L46911" s="9"/>
      <c r="M46911" s="9"/>
      <c r="N46911" s="9"/>
    </row>
    <row r="46912" spans="12:14" x14ac:dyDescent="0.25">
      <c r="L46912" s="9"/>
      <c r="M46912" s="9"/>
      <c r="N46912" s="9"/>
    </row>
    <row r="46913" spans="12:14" x14ac:dyDescent="0.25">
      <c r="L46913" s="9"/>
      <c r="M46913" s="9"/>
      <c r="N46913" s="9"/>
    </row>
    <row r="46914" spans="12:14" x14ac:dyDescent="0.25">
      <c r="L46914" s="9"/>
      <c r="M46914" s="9"/>
      <c r="N46914" s="9"/>
    </row>
    <row r="46915" spans="12:14" x14ac:dyDescent="0.25">
      <c r="L46915" s="9"/>
      <c r="M46915" s="9"/>
      <c r="N46915" s="9"/>
    </row>
    <row r="46916" spans="12:14" x14ac:dyDescent="0.25">
      <c r="L46916" s="9"/>
      <c r="M46916" s="9"/>
      <c r="N46916" s="9"/>
    </row>
    <row r="46917" spans="12:14" x14ac:dyDescent="0.25">
      <c r="L46917" s="9"/>
      <c r="M46917" s="9"/>
      <c r="N46917" s="9"/>
    </row>
    <row r="46918" spans="12:14" x14ac:dyDescent="0.25">
      <c r="L46918" s="9"/>
      <c r="M46918" s="9"/>
      <c r="N46918" s="9"/>
    </row>
    <row r="46919" spans="12:14" x14ac:dyDescent="0.25">
      <c r="L46919" s="9"/>
      <c r="M46919" s="9"/>
      <c r="N46919" s="9"/>
    </row>
    <row r="46920" spans="12:14" x14ac:dyDescent="0.25">
      <c r="L46920" s="9"/>
      <c r="M46920" s="9"/>
      <c r="N46920" s="9"/>
    </row>
    <row r="46921" spans="12:14" x14ac:dyDescent="0.25">
      <c r="L46921" s="9"/>
      <c r="M46921" s="9"/>
      <c r="N46921" s="9"/>
    </row>
    <row r="46922" spans="12:14" x14ac:dyDescent="0.25">
      <c r="L46922" s="9"/>
      <c r="M46922" s="9"/>
      <c r="N46922" s="9"/>
    </row>
    <row r="46923" spans="12:14" x14ac:dyDescent="0.25">
      <c r="L46923" s="9"/>
      <c r="M46923" s="9"/>
      <c r="N46923" s="9"/>
    </row>
    <row r="46924" spans="12:14" x14ac:dyDescent="0.25">
      <c r="L46924" s="9"/>
      <c r="M46924" s="9"/>
      <c r="N46924" s="9"/>
    </row>
    <row r="46925" spans="12:14" x14ac:dyDescent="0.25">
      <c r="L46925" s="9"/>
      <c r="M46925" s="9"/>
      <c r="N46925" s="9"/>
    </row>
    <row r="46926" spans="12:14" x14ac:dyDescent="0.25">
      <c r="L46926" s="9"/>
      <c r="M46926" s="9"/>
      <c r="N46926" s="9"/>
    </row>
    <row r="46927" spans="12:14" x14ac:dyDescent="0.25">
      <c r="L46927" s="9"/>
      <c r="M46927" s="9"/>
      <c r="N46927" s="9"/>
    </row>
    <row r="46928" spans="12:14" x14ac:dyDescent="0.25">
      <c r="L46928" s="9"/>
      <c r="M46928" s="9"/>
      <c r="N46928" s="9"/>
    </row>
    <row r="46929" spans="12:14" x14ac:dyDescent="0.25">
      <c r="L46929" s="9"/>
      <c r="M46929" s="9"/>
      <c r="N46929" s="9"/>
    </row>
    <row r="46930" spans="12:14" x14ac:dyDescent="0.25">
      <c r="L46930" s="9"/>
      <c r="M46930" s="9"/>
      <c r="N46930" s="9"/>
    </row>
    <row r="46931" spans="12:14" x14ac:dyDescent="0.25">
      <c r="L46931" s="9"/>
      <c r="M46931" s="9"/>
      <c r="N46931" s="9"/>
    </row>
    <row r="46932" spans="12:14" x14ac:dyDescent="0.25">
      <c r="L46932" s="9"/>
      <c r="M46932" s="9"/>
      <c r="N46932" s="9"/>
    </row>
    <row r="46933" spans="12:14" x14ac:dyDescent="0.25">
      <c r="L46933" s="9"/>
      <c r="M46933" s="9"/>
      <c r="N46933" s="9"/>
    </row>
    <row r="46934" spans="12:14" x14ac:dyDescent="0.25">
      <c r="L46934" s="9"/>
      <c r="M46934" s="9"/>
      <c r="N46934" s="9"/>
    </row>
    <row r="46935" spans="12:14" x14ac:dyDescent="0.25">
      <c r="L46935" s="9"/>
      <c r="M46935" s="9"/>
      <c r="N46935" s="9"/>
    </row>
    <row r="46936" spans="12:14" x14ac:dyDescent="0.25">
      <c r="L46936" s="9"/>
      <c r="M46936" s="9"/>
      <c r="N46936" s="9"/>
    </row>
    <row r="46937" spans="12:14" x14ac:dyDescent="0.25">
      <c r="L46937" s="9"/>
      <c r="M46937" s="9"/>
      <c r="N46937" s="9"/>
    </row>
    <row r="46938" spans="12:14" x14ac:dyDescent="0.25">
      <c r="L46938" s="9"/>
      <c r="M46938" s="9"/>
      <c r="N46938" s="9"/>
    </row>
    <row r="46939" spans="12:14" x14ac:dyDescent="0.25">
      <c r="L46939" s="9"/>
      <c r="M46939" s="9"/>
      <c r="N46939" s="9"/>
    </row>
    <row r="46940" spans="12:14" x14ac:dyDescent="0.25">
      <c r="L46940" s="9"/>
      <c r="M46940" s="9"/>
      <c r="N46940" s="9"/>
    </row>
    <row r="46941" spans="12:14" x14ac:dyDescent="0.25">
      <c r="L46941" s="9"/>
      <c r="M46941" s="9"/>
      <c r="N46941" s="9"/>
    </row>
    <row r="46942" spans="12:14" x14ac:dyDescent="0.25">
      <c r="L46942" s="9"/>
      <c r="M46942" s="9"/>
      <c r="N46942" s="9"/>
    </row>
    <row r="46943" spans="12:14" x14ac:dyDescent="0.25">
      <c r="L46943" s="9"/>
      <c r="M46943" s="9"/>
      <c r="N46943" s="9"/>
    </row>
    <row r="46944" spans="12:14" x14ac:dyDescent="0.25">
      <c r="L46944" s="9"/>
      <c r="M46944" s="9"/>
      <c r="N46944" s="9"/>
    </row>
    <row r="46945" spans="12:14" x14ac:dyDescent="0.25">
      <c r="L46945" s="9"/>
      <c r="M46945" s="9"/>
      <c r="N46945" s="9"/>
    </row>
    <row r="46946" spans="12:14" x14ac:dyDescent="0.25">
      <c r="L46946" s="9"/>
      <c r="M46946" s="9"/>
      <c r="N46946" s="9"/>
    </row>
    <row r="46947" spans="12:14" x14ac:dyDescent="0.25">
      <c r="L46947" s="9"/>
      <c r="M46947" s="9"/>
      <c r="N46947" s="9"/>
    </row>
    <row r="46948" spans="12:14" x14ac:dyDescent="0.25">
      <c r="L46948" s="9"/>
      <c r="M46948" s="9"/>
      <c r="N46948" s="9"/>
    </row>
    <row r="46949" spans="12:14" x14ac:dyDescent="0.25">
      <c r="L46949" s="9"/>
      <c r="M46949" s="9"/>
      <c r="N46949" s="9"/>
    </row>
    <row r="46950" spans="12:14" x14ac:dyDescent="0.25">
      <c r="L46950" s="9"/>
      <c r="M46950" s="9"/>
      <c r="N46950" s="9"/>
    </row>
    <row r="46951" spans="12:14" x14ac:dyDescent="0.25">
      <c r="L46951" s="9"/>
      <c r="M46951" s="9"/>
      <c r="N46951" s="9"/>
    </row>
    <row r="46952" spans="12:14" x14ac:dyDescent="0.25">
      <c r="L46952" s="9"/>
      <c r="M46952" s="9"/>
      <c r="N46952" s="9"/>
    </row>
    <row r="46953" spans="12:14" x14ac:dyDescent="0.25">
      <c r="L46953" s="9"/>
      <c r="M46953" s="9"/>
      <c r="N46953" s="9"/>
    </row>
    <row r="46954" spans="12:14" x14ac:dyDescent="0.25">
      <c r="L46954" s="9"/>
      <c r="M46954" s="9"/>
      <c r="N46954" s="9"/>
    </row>
    <row r="46955" spans="12:14" x14ac:dyDescent="0.25">
      <c r="L46955" s="9"/>
      <c r="M46955" s="9"/>
      <c r="N46955" s="9"/>
    </row>
    <row r="46956" spans="12:14" x14ac:dyDescent="0.25">
      <c r="L46956" s="9"/>
      <c r="M46956" s="9"/>
      <c r="N46956" s="9"/>
    </row>
    <row r="46957" spans="12:14" x14ac:dyDescent="0.25">
      <c r="L46957" s="9"/>
      <c r="M46957" s="9"/>
      <c r="N46957" s="9"/>
    </row>
    <row r="46958" spans="12:14" x14ac:dyDescent="0.25">
      <c r="L46958" s="9"/>
      <c r="M46958" s="9"/>
      <c r="N46958" s="9"/>
    </row>
    <row r="46959" spans="12:14" x14ac:dyDescent="0.25">
      <c r="L46959" s="9"/>
      <c r="M46959" s="9"/>
      <c r="N46959" s="9"/>
    </row>
    <row r="46960" spans="12:14" x14ac:dyDescent="0.25">
      <c r="L46960" s="9"/>
      <c r="M46960" s="9"/>
      <c r="N46960" s="9"/>
    </row>
    <row r="46961" spans="12:14" x14ac:dyDescent="0.25">
      <c r="L46961" s="9"/>
      <c r="M46961" s="9"/>
      <c r="N46961" s="9"/>
    </row>
    <row r="46962" spans="12:14" x14ac:dyDescent="0.25">
      <c r="L46962" s="9"/>
      <c r="M46962" s="9"/>
      <c r="N46962" s="9"/>
    </row>
    <row r="46963" spans="12:14" x14ac:dyDescent="0.25">
      <c r="L46963" s="9"/>
      <c r="M46963" s="9"/>
      <c r="N46963" s="9"/>
    </row>
    <row r="46964" spans="12:14" x14ac:dyDescent="0.25">
      <c r="L46964" s="9"/>
      <c r="M46964" s="9"/>
      <c r="N46964" s="9"/>
    </row>
    <row r="46965" spans="12:14" x14ac:dyDescent="0.25">
      <c r="L46965" s="9"/>
      <c r="M46965" s="9"/>
      <c r="N46965" s="9"/>
    </row>
    <row r="46966" spans="12:14" x14ac:dyDescent="0.25">
      <c r="L46966" s="9"/>
      <c r="M46966" s="9"/>
      <c r="N46966" s="9"/>
    </row>
    <row r="46967" spans="12:14" x14ac:dyDescent="0.25">
      <c r="L46967" s="9"/>
      <c r="M46967" s="9"/>
      <c r="N46967" s="9"/>
    </row>
    <row r="46968" spans="12:14" x14ac:dyDescent="0.25">
      <c r="L46968" s="9"/>
      <c r="M46968" s="9"/>
      <c r="N46968" s="9"/>
    </row>
    <row r="46969" spans="12:14" x14ac:dyDescent="0.25">
      <c r="L46969" s="9"/>
      <c r="M46969" s="9"/>
      <c r="N46969" s="9"/>
    </row>
    <row r="46970" spans="12:14" x14ac:dyDescent="0.25">
      <c r="L46970" s="9"/>
      <c r="M46970" s="9"/>
      <c r="N46970" s="9"/>
    </row>
    <row r="46971" spans="12:14" x14ac:dyDescent="0.25">
      <c r="L46971" s="9"/>
      <c r="M46971" s="9"/>
      <c r="N46971" s="9"/>
    </row>
    <row r="46972" spans="12:14" x14ac:dyDescent="0.25">
      <c r="L46972" s="9"/>
      <c r="M46972" s="9"/>
      <c r="N46972" s="9"/>
    </row>
    <row r="46973" spans="12:14" x14ac:dyDescent="0.25">
      <c r="L46973" s="9"/>
      <c r="M46973" s="9"/>
      <c r="N46973" s="9"/>
    </row>
    <row r="46974" spans="12:14" x14ac:dyDescent="0.25">
      <c r="L46974" s="9"/>
      <c r="M46974" s="9"/>
      <c r="N46974" s="9"/>
    </row>
    <row r="46975" spans="12:14" x14ac:dyDescent="0.25">
      <c r="L46975" s="9"/>
      <c r="M46975" s="9"/>
      <c r="N46975" s="9"/>
    </row>
    <row r="46976" spans="12:14" x14ac:dyDescent="0.25">
      <c r="L46976" s="9"/>
      <c r="M46976" s="9"/>
      <c r="N46976" s="9"/>
    </row>
    <row r="46977" spans="12:14" x14ac:dyDescent="0.25">
      <c r="L46977" s="9"/>
      <c r="M46977" s="9"/>
      <c r="N46977" s="9"/>
    </row>
    <row r="46978" spans="12:14" x14ac:dyDescent="0.25">
      <c r="L46978" s="9"/>
      <c r="M46978" s="9"/>
      <c r="N46978" s="9"/>
    </row>
    <row r="46979" spans="12:14" x14ac:dyDescent="0.25">
      <c r="L46979" s="9"/>
      <c r="M46979" s="9"/>
      <c r="N46979" s="9"/>
    </row>
    <row r="46980" spans="12:14" x14ac:dyDescent="0.25">
      <c r="L46980" s="9"/>
      <c r="M46980" s="9"/>
      <c r="N46980" s="9"/>
    </row>
    <row r="46981" spans="12:14" x14ac:dyDescent="0.25">
      <c r="L46981" s="9"/>
      <c r="M46981" s="9"/>
      <c r="N46981" s="9"/>
    </row>
    <row r="46982" spans="12:14" x14ac:dyDescent="0.25">
      <c r="L46982" s="9"/>
      <c r="M46982" s="9"/>
      <c r="N46982" s="9"/>
    </row>
    <row r="46983" spans="12:14" x14ac:dyDescent="0.25">
      <c r="L46983" s="9"/>
      <c r="M46983" s="9"/>
      <c r="N46983" s="9"/>
    </row>
    <row r="46984" spans="12:14" x14ac:dyDescent="0.25">
      <c r="L46984" s="9"/>
      <c r="M46984" s="9"/>
      <c r="N46984" s="9"/>
    </row>
    <row r="46985" spans="12:14" x14ac:dyDescent="0.25">
      <c r="L46985" s="9"/>
      <c r="M46985" s="9"/>
      <c r="N46985" s="9"/>
    </row>
    <row r="46986" spans="12:14" x14ac:dyDescent="0.25">
      <c r="L46986" s="9"/>
      <c r="M46986" s="9"/>
      <c r="N46986" s="9"/>
    </row>
    <row r="46987" spans="12:14" x14ac:dyDescent="0.25">
      <c r="L46987" s="9"/>
      <c r="M46987" s="9"/>
      <c r="N46987" s="9"/>
    </row>
    <row r="46988" spans="12:14" x14ac:dyDescent="0.25">
      <c r="L46988" s="9"/>
      <c r="M46988" s="9"/>
      <c r="N46988" s="9"/>
    </row>
    <row r="46989" spans="12:14" x14ac:dyDescent="0.25">
      <c r="L46989" s="9"/>
      <c r="M46989" s="9"/>
      <c r="N46989" s="9"/>
    </row>
    <row r="46990" spans="12:14" x14ac:dyDescent="0.25">
      <c r="L46990" s="9"/>
      <c r="M46990" s="9"/>
      <c r="N46990" s="9"/>
    </row>
    <row r="46991" spans="12:14" x14ac:dyDescent="0.25">
      <c r="L46991" s="9"/>
      <c r="M46991" s="9"/>
      <c r="N46991" s="9"/>
    </row>
    <row r="46992" spans="12:14" x14ac:dyDescent="0.25">
      <c r="L46992" s="9"/>
      <c r="M46992" s="9"/>
      <c r="N46992" s="9"/>
    </row>
    <row r="46993" spans="12:14" x14ac:dyDescent="0.25">
      <c r="L46993" s="9"/>
      <c r="M46993" s="9"/>
      <c r="N46993" s="9"/>
    </row>
    <row r="46994" spans="12:14" x14ac:dyDescent="0.25">
      <c r="L46994" s="9"/>
      <c r="M46994" s="9"/>
      <c r="N46994" s="9"/>
    </row>
    <row r="46995" spans="12:14" x14ac:dyDescent="0.25">
      <c r="L46995" s="9"/>
      <c r="M46995" s="9"/>
      <c r="N46995" s="9"/>
    </row>
    <row r="46996" spans="12:14" x14ac:dyDescent="0.25">
      <c r="L46996" s="9"/>
      <c r="M46996" s="9"/>
      <c r="N46996" s="9"/>
    </row>
    <row r="46997" spans="12:14" x14ac:dyDescent="0.25">
      <c r="L46997" s="9"/>
      <c r="M46997" s="9"/>
      <c r="N46997" s="9"/>
    </row>
    <row r="46998" spans="12:14" x14ac:dyDescent="0.25">
      <c r="L46998" s="9"/>
      <c r="M46998" s="9"/>
      <c r="N46998" s="9"/>
    </row>
    <row r="46999" spans="12:14" x14ac:dyDescent="0.25">
      <c r="L46999" s="9"/>
      <c r="M46999" s="9"/>
      <c r="N46999" s="9"/>
    </row>
    <row r="47000" spans="12:14" x14ac:dyDescent="0.25">
      <c r="L47000" s="9"/>
      <c r="M47000" s="9"/>
      <c r="N47000" s="9"/>
    </row>
    <row r="47001" spans="12:14" x14ac:dyDescent="0.25">
      <c r="L47001" s="9"/>
      <c r="M47001" s="9"/>
      <c r="N47001" s="9"/>
    </row>
    <row r="47002" spans="12:14" x14ac:dyDescent="0.25">
      <c r="L47002" s="9"/>
      <c r="M47002" s="9"/>
      <c r="N47002" s="9"/>
    </row>
    <row r="47003" spans="12:14" x14ac:dyDescent="0.25">
      <c r="L47003" s="9"/>
      <c r="M47003" s="9"/>
      <c r="N47003" s="9"/>
    </row>
    <row r="47004" spans="12:14" x14ac:dyDescent="0.25">
      <c r="L47004" s="9"/>
      <c r="M47004" s="9"/>
      <c r="N47004" s="9"/>
    </row>
    <row r="47005" spans="12:14" x14ac:dyDescent="0.25">
      <c r="L47005" s="9"/>
      <c r="M47005" s="9"/>
      <c r="N47005" s="9"/>
    </row>
    <row r="47006" spans="12:14" x14ac:dyDescent="0.25">
      <c r="L47006" s="9"/>
      <c r="M47006" s="9"/>
      <c r="N47006" s="9"/>
    </row>
    <row r="47007" spans="12:14" x14ac:dyDescent="0.25">
      <c r="L47007" s="9"/>
      <c r="M47007" s="9"/>
      <c r="N47007" s="9"/>
    </row>
    <row r="47008" spans="12:14" x14ac:dyDescent="0.25">
      <c r="L47008" s="9"/>
      <c r="M47008" s="9"/>
      <c r="N47008" s="9"/>
    </row>
    <row r="47009" spans="12:14" x14ac:dyDescent="0.25">
      <c r="L47009" s="9"/>
      <c r="M47009" s="9"/>
      <c r="N47009" s="9"/>
    </row>
    <row r="47010" spans="12:14" x14ac:dyDescent="0.25">
      <c r="L47010" s="9"/>
      <c r="M47010" s="9"/>
      <c r="N47010" s="9"/>
    </row>
    <row r="47011" spans="12:14" x14ac:dyDescent="0.25">
      <c r="L47011" s="9"/>
      <c r="M47011" s="9"/>
      <c r="N47011" s="9"/>
    </row>
    <row r="47012" spans="12:14" x14ac:dyDescent="0.25">
      <c r="L47012" s="9"/>
      <c r="M47012" s="9"/>
      <c r="N47012" s="9"/>
    </row>
    <row r="47013" spans="12:14" x14ac:dyDescent="0.25">
      <c r="L47013" s="9"/>
      <c r="M47013" s="9"/>
      <c r="N47013" s="9"/>
    </row>
    <row r="47014" spans="12:14" x14ac:dyDescent="0.25">
      <c r="L47014" s="9"/>
      <c r="M47014" s="9"/>
      <c r="N47014" s="9"/>
    </row>
    <row r="47015" spans="12:14" x14ac:dyDescent="0.25">
      <c r="L47015" s="9"/>
      <c r="M47015" s="9"/>
      <c r="N47015" s="9"/>
    </row>
    <row r="47016" spans="12:14" x14ac:dyDescent="0.25">
      <c r="L47016" s="9"/>
      <c r="M47016" s="9"/>
      <c r="N47016" s="9"/>
    </row>
    <row r="47017" spans="12:14" x14ac:dyDescent="0.25">
      <c r="L47017" s="9"/>
      <c r="M47017" s="9"/>
      <c r="N47017" s="9"/>
    </row>
    <row r="47018" spans="12:14" x14ac:dyDescent="0.25">
      <c r="L47018" s="9"/>
      <c r="M47018" s="9"/>
      <c r="N47018" s="9"/>
    </row>
    <row r="47019" spans="12:14" x14ac:dyDescent="0.25">
      <c r="L47019" s="9"/>
      <c r="M47019" s="9"/>
      <c r="N47019" s="9"/>
    </row>
    <row r="47020" spans="12:14" x14ac:dyDescent="0.25">
      <c r="L47020" s="9"/>
      <c r="M47020" s="9"/>
      <c r="N47020" s="9"/>
    </row>
    <row r="47021" spans="12:14" x14ac:dyDescent="0.25">
      <c r="L47021" s="9"/>
      <c r="M47021" s="9"/>
      <c r="N47021" s="9"/>
    </row>
    <row r="47022" spans="12:14" x14ac:dyDescent="0.25">
      <c r="L47022" s="9"/>
      <c r="M47022" s="9"/>
      <c r="N47022" s="9"/>
    </row>
    <row r="47023" spans="12:14" x14ac:dyDescent="0.25">
      <c r="L47023" s="9"/>
      <c r="M47023" s="9"/>
      <c r="N47023" s="9"/>
    </row>
    <row r="47024" spans="12:14" x14ac:dyDescent="0.25">
      <c r="L47024" s="9"/>
      <c r="M47024" s="9"/>
      <c r="N47024" s="9"/>
    </row>
    <row r="47025" spans="12:14" x14ac:dyDescent="0.25">
      <c r="L47025" s="9"/>
      <c r="M47025" s="9"/>
      <c r="N47025" s="9"/>
    </row>
    <row r="47026" spans="12:14" x14ac:dyDescent="0.25">
      <c r="L47026" s="9"/>
      <c r="M47026" s="9"/>
      <c r="N47026" s="9"/>
    </row>
    <row r="47027" spans="12:14" x14ac:dyDescent="0.25">
      <c r="L47027" s="9"/>
      <c r="M47027" s="9"/>
      <c r="N47027" s="9"/>
    </row>
    <row r="47028" spans="12:14" x14ac:dyDescent="0.25">
      <c r="L47028" s="9"/>
      <c r="M47028" s="9"/>
      <c r="N47028" s="9"/>
    </row>
    <row r="47029" spans="12:14" x14ac:dyDescent="0.25">
      <c r="L47029" s="9"/>
      <c r="M47029" s="9"/>
      <c r="N47029" s="9"/>
    </row>
    <row r="47030" spans="12:14" x14ac:dyDescent="0.25">
      <c r="L47030" s="9"/>
      <c r="M47030" s="9"/>
      <c r="N47030" s="9"/>
    </row>
    <row r="47031" spans="12:14" x14ac:dyDescent="0.25">
      <c r="L47031" s="9"/>
      <c r="M47031" s="9"/>
      <c r="N47031" s="9"/>
    </row>
    <row r="47032" spans="12:14" x14ac:dyDescent="0.25">
      <c r="L47032" s="9"/>
      <c r="M47032" s="9"/>
      <c r="N47032" s="9"/>
    </row>
    <row r="47033" spans="12:14" x14ac:dyDescent="0.25">
      <c r="L47033" s="9"/>
      <c r="M47033" s="9"/>
      <c r="N47033" s="9"/>
    </row>
    <row r="47034" spans="12:14" x14ac:dyDescent="0.25">
      <c r="L47034" s="9"/>
      <c r="M47034" s="9"/>
      <c r="N47034" s="9"/>
    </row>
    <row r="47035" spans="12:14" x14ac:dyDescent="0.25">
      <c r="L47035" s="9"/>
      <c r="M47035" s="9"/>
      <c r="N47035" s="9"/>
    </row>
    <row r="47036" spans="12:14" x14ac:dyDescent="0.25">
      <c r="L47036" s="9"/>
      <c r="M47036" s="9"/>
      <c r="N47036" s="9"/>
    </row>
    <row r="47037" spans="12:14" x14ac:dyDescent="0.25">
      <c r="L47037" s="9"/>
      <c r="M47037" s="9"/>
      <c r="N47037" s="9"/>
    </row>
    <row r="47038" spans="12:14" x14ac:dyDescent="0.25">
      <c r="L47038" s="9"/>
      <c r="M47038" s="9"/>
      <c r="N47038" s="9"/>
    </row>
    <row r="47039" spans="12:14" x14ac:dyDescent="0.25">
      <c r="L47039" s="9"/>
      <c r="M47039" s="9"/>
      <c r="N47039" s="9"/>
    </row>
    <row r="47040" spans="12:14" x14ac:dyDescent="0.25">
      <c r="L47040" s="9"/>
      <c r="M47040" s="9"/>
      <c r="N47040" s="9"/>
    </row>
    <row r="47041" spans="12:14" x14ac:dyDescent="0.25">
      <c r="L47041" s="9"/>
      <c r="M47041" s="9"/>
      <c r="N47041" s="9"/>
    </row>
    <row r="47042" spans="12:14" x14ac:dyDescent="0.25">
      <c r="L47042" s="9"/>
      <c r="M47042" s="9"/>
      <c r="N47042" s="9"/>
    </row>
    <row r="47043" spans="12:14" x14ac:dyDescent="0.25">
      <c r="L47043" s="9"/>
      <c r="M47043" s="9"/>
      <c r="N47043" s="9"/>
    </row>
    <row r="47044" spans="12:14" x14ac:dyDescent="0.25">
      <c r="L47044" s="9"/>
      <c r="M47044" s="9"/>
      <c r="N47044" s="9"/>
    </row>
    <row r="47045" spans="12:14" x14ac:dyDescent="0.25">
      <c r="L47045" s="9"/>
      <c r="M47045" s="9"/>
      <c r="N47045" s="9"/>
    </row>
    <row r="47046" spans="12:14" x14ac:dyDescent="0.25">
      <c r="L47046" s="9"/>
      <c r="M47046" s="9"/>
      <c r="N47046" s="9"/>
    </row>
    <row r="47047" spans="12:14" x14ac:dyDescent="0.25">
      <c r="L47047" s="9"/>
      <c r="M47047" s="9"/>
      <c r="N47047" s="9"/>
    </row>
    <row r="47048" spans="12:14" x14ac:dyDescent="0.25">
      <c r="L47048" s="9"/>
      <c r="M47048" s="9"/>
      <c r="N47048" s="9"/>
    </row>
    <row r="47049" spans="12:14" x14ac:dyDescent="0.25">
      <c r="L47049" s="9"/>
      <c r="M47049" s="9"/>
      <c r="N47049" s="9"/>
    </row>
    <row r="47050" spans="12:14" x14ac:dyDescent="0.25">
      <c r="L47050" s="9"/>
      <c r="M47050" s="9"/>
      <c r="N47050" s="9"/>
    </row>
    <row r="47051" spans="12:14" x14ac:dyDescent="0.25">
      <c r="L47051" s="9"/>
      <c r="M47051" s="9"/>
      <c r="N47051" s="9"/>
    </row>
    <row r="47052" spans="12:14" x14ac:dyDescent="0.25">
      <c r="L47052" s="9"/>
      <c r="M47052" s="9"/>
      <c r="N47052" s="9"/>
    </row>
    <row r="47053" spans="12:14" x14ac:dyDescent="0.25">
      <c r="L47053" s="9"/>
      <c r="M47053" s="9"/>
      <c r="N47053" s="9"/>
    </row>
    <row r="47054" spans="12:14" x14ac:dyDescent="0.25">
      <c r="L47054" s="9"/>
      <c r="M47054" s="9"/>
      <c r="N47054" s="9"/>
    </row>
    <row r="47055" spans="12:14" x14ac:dyDescent="0.25">
      <c r="L47055" s="9"/>
      <c r="M47055" s="9"/>
      <c r="N47055" s="9"/>
    </row>
    <row r="47056" spans="12:14" x14ac:dyDescent="0.25">
      <c r="L47056" s="9"/>
      <c r="M47056" s="9"/>
      <c r="N47056" s="9"/>
    </row>
    <row r="47057" spans="12:14" x14ac:dyDescent="0.25">
      <c r="L47057" s="9"/>
      <c r="M47057" s="9"/>
      <c r="N47057" s="9"/>
    </row>
    <row r="47058" spans="12:14" x14ac:dyDescent="0.25">
      <c r="L47058" s="9"/>
      <c r="M47058" s="9"/>
      <c r="N47058" s="9"/>
    </row>
    <row r="47059" spans="12:14" x14ac:dyDescent="0.25">
      <c r="L47059" s="9"/>
      <c r="M47059" s="9"/>
      <c r="N47059" s="9"/>
    </row>
    <row r="47060" spans="12:14" x14ac:dyDescent="0.25">
      <c r="L47060" s="9"/>
      <c r="M47060" s="9"/>
      <c r="N47060" s="9"/>
    </row>
    <row r="47061" spans="12:14" x14ac:dyDescent="0.25">
      <c r="L47061" s="9"/>
      <c r="M47061" s="9"/>
      <c r="N47061" s="9"/>
    </row>
    <row r="47062" spans="12:14" x14ac:dyDescent="0.25">
      <c r="L47062" s="9"/>
      <c r="M47062" s="9"/>
      <c r="N47062" s="9"/>
    </row>
    <row r="47063" spans="12:14" x14ac:dyDescent="0.25">
      <c r="L47063" s="9"/>
      <c r="M47063" s="9"/>
      <c r="N47063" s="9"/>
    </row>
    <row r="47064" spans="12:14" x14ac:dyDescent="0.25">
      <c r="L47064" s="9"/>
      <c r="M47064" s="9"/>
      <c r="N47064" s="9"/>
    </row>
    <row r="47065" spans="12:14" x14ac:dyDescent="0.25">
      <c r="L47065" s="9"/>
      <c r="M47065" s="9"/>
      <c r="N47065" s="9"/>
    </row>
    <row r="47066" spans="12:14" x14ac:dyDescent="0.25">
      <c r="L47066" s="9"/>
      <c r="M47066" s="9"/>
      <c r="N47066" s="9"/>
    </row>
    <row r="47067" spans="12:14" x14ac:dyDescent="0.25">
      <c r="L47067" s="9"/>
      <c r="M47067" s="9"/>
      <c r="N47067" s="9"/>
    </row>
    <row r="47068" spans="12:14" x14ac:dyDescent="0.25">
      <c r="L47068" s="9"/>
      <c r="M47068" s="9"/>
      <c r="N47068" s="9"/>
    </row>
    <row r="47069" spans="12:14" x14ac:dyDescent="0.25">
      <c r="L47069" s="9"/>
      <c r="M47069" s="9"/>
      <c r="N47069" s="9"/>
    </row>
    <row r="47070" spans="12:14" x14ac:dyDescent="0.25">
      <c r="L47070" s="9"/>
      <c r="M47070" s="9"/>
      <c r="N47070" s="9"/>
    </row>
    <row r="47071" spans="12:14" x14ac:dyDescent="0.25">
      <c r="L47071" s="9"/>
      <c r="M47071" s="9"/>
      <c r="N47071" s="9"/>
    </row>
    <row r="47072" spans="12:14" x14ac:dyDescent="0.25">
      <c r="L47072" s="9"/>
      <c r="M47072" s="9"/>
      <c r="N47072" s="9"/>
    </row>
    <row r="47073" spans="12:14" x14ac:dyDescent="0.25">
      <c r="L47073" s="9"/>
      <c r="M47073" s="9"/>
      <c r="N47073" s="9"/>
    </row>
    <row r="47074" spans="12:14" x14ac:dyDescent="0.25">
      <c r="L47074" s="9"/>
      <c r="M47074" s="9"/>
      <c r="N47074" s="9"/>
    </row>
    <row r="47075" spans="12:14" x14ac:dyDescent="0.25">
      <c r="L47075" s="9"/>
      <c r="M47075" s="9"/>
      <c r="N47075" s="9"/>
    </row>
    <row r="47076" spans="12:14" x14ac:dyDescent="0.25">
      <c r="L47076" s="9"/>
      <c r="M47076" s="9"/>
      <c r="N47076" s="9"/>
    </row>
    <row r="47077" spans="12:14" x14ac:dyDescent="0.25">
      <c r="L47077" s="9"/>
      <c r="M47077" s="9"/>
      <c r="N47077" s="9"/>
    </row>
    <row r="47078" spans="12:14" x14ac:dyDescent="0.25">
      <c r="L47078" s="9"/>
      <c r="M47078" s="9"/>
      <c r="N47078" s="9"/>
    </row>
    <row r="47079" spans="12:14" x14ac:dyDescent="0.25">
      <c r="L47079" s="9"/>
      <c r="M47079" s="9"/>
      <c r="N47079" s="9"/>
    </row>
    <row r="47080" spans="12:14" x14ac:dyDescent="0.25">
      <c r="L47080" s="9"/>
      <c r="M47080" s="9"/>
      <c r="N47080" s="9"/>
    </row>
    <row r="47081" spans="12:14" x14ac:dyDescent="0.25">
      <c r="L47081" s="9"/>
      <c r="M47081" s="9"/>
      <c r="N47081" s="9"/>
    </row>
    <row r="47082" spans="12:14" x14ac:dyDescent="0.25">
      <c r="L47082" s="9"/>
      <c r="M47082" s="9"/>
      <c r="N47082" s="9"/>
    </row>
    <row r="47083" spans="12:14" x14ac:dyDescent="0.25">
      <c r="L47083" s="9"/>
      <c r="M47083" s="9"/>
      <c r="N47083" s="9"/>
    </row>
    <row r="47084" spans="12:14" x14ac:dyDescent="0.25">
      <c r="L47084" s="9"/>
      <c r="M47084" s="9"/>
      <c r="N47084" s="9"/>
    </row>
    <row r="47085" spans="12:14" x14ac:dyDescent="0.25">
      <c r="L47085" s="9"/>
      <c r="M47085" s="9"/>
      <c r="N47085" s="9"/>
    </row>
    <row r="47086" spans="12:14" x14ac:dyDescent="0.25">
      <c r="L47086" s="9"/>
      <c r="M47086" s="9"/>
      <c r="N47086" s="9"/>
    </row>
    <row r="47087" spans="12:14" x14ac:dyDescent="0.25">
      <c r="L47087" s="9"/>
      <c r="M47087" s="9"/>
      <c r="N47087" s="9"/>
    </row>
    <row r="47088" spans="12:14" x14ac:dyDescent="0.25">
      <c r="L47088" s="9"/>
      <c r="M47088" s="9"/>
      <c r="N47088" s="9"/>
    </row>
    <row r="47089" spans="12:14" x14ac:dyDescent="0.25">
      <c r="L47089" s="9"/>
      <c r="M47089" s="9"/>
      <c r="N47089" s="9"/>
    </row>
    <row r="47090" spans="12:14" x14ac:dyDescent="0.25">
      <c r="L47090" s="9"/>
      <c r="M47090" s="9"/>
      <c r="N47090" s="9"/>
    </row>
    <row r="47091" spans="12:14" x14ac:dyDescent="0.25">
      <c r="L47091" s="9"/>
      <c r="M47091" s="9"/>
      <c r="N47091" s="9"/>
    </row>
    <row r="47092" spans="12:14" x14ac:dyDescent="0.25">
      <c r="L47092" s="9"/>
      <c r="M47092" s="9"/>
      <c r="N47092" s="9"/>
    </row>
    <row r="47093" spans="12:14" x14ac:dyDescent="0.25">
      <c r="L47093" s="9"/>
      <c r="M47093" s="9"/>
      <c r="N47093" s="9"/>
    </row>
    <row r="47094" spans="12:14" x14ac:dyDescent="0.25">
      <c r="L47094" s="9"/>
      <c r="M47094" s="9"/>
      <c r="N47094" s="9"/>
    </row>
    <row r="47095" spans="12:14" x14ac:dyDescent="0.25">
      <c r="L47095" s="9"/>
      <c r="M47095" s="9"/>
      <c r="N47095" s="9"/>
    </row>
    <row r="47096" spans="12:14" x14ac:dyDescent="0.25">
      <c r="L47096" s="9"/>
      <c r="M47096" s="9"/>
      <c r="N47096" s="9"/>
    </row>
    <row r="47097" spans="12:14" x14ac:dyDescent="0.25">
      <c r="L47097" s="9"/>
      <c r="M47097" s="9"/>
      <c r="N47097" s="9"/>
    </row>
    <row r="47098" spans="12:14" x14ac:dyDescent="0.25">
      <c r="L47098" s="9"/>
      <c r="M47098" s="9"/>
      <c r="N47098" s="9"/>
    </row>
    <row r="47099" spans="12:14" x14ac:dyDescent="0.25">
      <c r="L47099" s="9"/>
      <c r="M47099" s="9"/>
      <c r="N47099" s="9"/>
    </row>
    <row r="47100" spans="12:14" x14ac:dyDescent="0.25">
      <c r="L47100" s="9"/>
      <c r="M47100" s="9"/>
      <c r="N47100" s="9"/>
    </row>
    <row r="47101" spans="12:14" x14ac:dyDescent="0.25">
      <c r="L47101" s="9"/>
      <c r="M47101" s="9"/>
      <c r="N47101" s="9"/>
    </row>
    <row r="47102" spans="12:14" x14ac:dyDescent="0.25">
      <c r="L47102" s="9"/>
      <c r="M47102" s="9"/>
      <c r="N47102" s="9"/>
    </row>
    <row r="47103" spans="12:14" x14ac:dyDescent="0.25">
      <c r="L47103" s="9"/>
      <c r="M47103" s="9"/>
      <c r="N47103" s="9"/>
    </row>
    <row r="47104" spans="12:14" x14ac:dyDescent="0.25">
      <c r="L47104" s="9"/>
      <c r="M47104" s="9"/>
      <c r="N47104" s="9"/>
    </row>
    <row r="47105" spans="12:14" x14ac:dyDescent="0.25">
      <c r="L47105" s="9"/>
      <c r="M47105" s="9"/>
      <c r="N47105" s="9"/>
    </row>
    <row r="47106" spans="12:14" x14ac:dyDescent="0.25">
      <c r="L47106" s="9"/>
      <c r="M47106" s="9"/>
      <c r="N47106" s="9"/>
    </row>
    <row r="47107" spans="12:14" x14ac:dyDescent="0.25">
      <c r="L47107" s="9"/>
      <c r="M47107" s="9"/>
      <c r="N47107" s="9"/>
    </row>
    <row r="47108" spans="12:14" x14ac:dyDescent="0.25">
      <c r="L47108" s="9"/>
      <c r="M47108" s="9"/>
      <c r="N47108" s="9"/>
    </row>
    <row r="47109" spans="12:14" x14ac:dyDescent="0.25">
      <c r="L47109" s="9"/>
      <c r="M47109" s="9"/>
      <c r="N47109" s="9"/>
    </row>
    <row r="47110" spans="12:14" x14ac:dyDescent="0.25">
      <c r="L47110" s="9"/>
      <c r="M47110" s="9"/>
      <c r="N47110" s="9"/>
    </row>
    <row r="47111" spans="12:14" x14ac:dyDescent="0.25">
      <c r="L47111" s="9"/>
      <c r="M47111" s="9"/>
      <c r="N47111" s="9"/>
    </row>
    <row r="47112" spans="12:14" x14ac:dyDescent="0.25">
      <c r="L47112" s="9"/>
      <c r="M47112" s="9"/>
      <c r="N47112" s="9"/>
    </row>
    <row r="47113" spans="12:14" x14ac:dyDescent="0.25">
      <c r="L47113" s="9"/>
      <c r="M47113" s="9"/>
      <c r="N47113" s="9"/>
    </row>
    <row r="47114" spans="12:14" x14ac:dyDescent="0.25">
      <c r="L47114" s="9"/>
      <c r="M47114" s="9"/>
      <c r="N47114" s="9"/>
    </row>
    <row r="47115" spans="12:14" x14ac:dyDescent="0.25">
      <c r="L47115" s="9"/>
      <c r="M47115" s="9"/>
      <c r="N47115" s="9"/>
    </row>
    <row r="47116" spans="12:14" x14ac:dyDescent="0.25">
      <c r="L47116" s="9"/>
      <c r="M47116" s="9"/>
      <c r="N47116" s="9"/>
    </row>
    <row r="47117" spans="12:14" x14ac:dyDescent="0.25">
      <c r="L47117" s="9"/>
      <c r="M47117" s="9"/>
      <c r="N47117" s="9"/>
    </row>
    <row r="47118" spans="12:14" x14ac:dyDescent="0.25">
      <c r="L47118" s="9"/>
      <c r="M47118" s="9"/>
      <c r="N47118" s="9"/>
    </row>
    <row r="47119" spans="12:14" x14ac:dyDescent="0.25">
      <c r="L47119" s="9"/>
      <c r="M47119" s="9"/>
      <c r="N47119" s="9"/>
    </row>
    <row r="47120" spans="12:14" x14ac:dyDescent="0.25">
      <c r="L47120" s="9"/>
      <c r="M47120" s="9"/>
      <c r="N47120" s="9"/>
    </row>
    <row r="47121" spans="12:14" x14ac:dyDescent="0.25">
      <c r="L47121" s="9"/>
      <c r="M47121" s="9"/>
      <c r="N47121" s="9"/>
    </row>
    <row r="47122" spans="12:14" x14ac:dyDescent="0.25">
      <c r="L47122" s="9"/>
      <c r="M47122" s="9"/>
      <c r="N47122" s="9"/>
    </row>
    <row r="47123" spans="12:14" x14ac:dyDescent="0.25">
      <c r="L47123" s="9"/>
      <c r="M47123" s="9"/>
      <c r="N47123" s="9"/>
    </row>
    <row r="47124" spans="12:14" x14ac:dyDescent="0.25">
      <c r="L47124" s="9"/>
      <c r="M47124" s="9"/>
      <c r="N47124" s="9"/>
    </row>
    <row r="47125" spans="12:14" x14ac:dyDescent="0.25">
      <c r="L47125" s="9"/>
      <c r="M47125" s="9"/>
      <c r="N47125" s="9"/>
    </row>
    <row r="47126" spans="12:14" x14ac:dyDescent="0.25">
      <c r="L47126" s="9"/>
      <c r="M47126" s="9"/>
      <c r="N47126" s="9"/>
    </row>
    <row r="47127" spans="12:14" x14ac:dyDescent="0.25">
      <c r="L47127" s="9"/>
      <c r="M47127" s="9"/>
      <c r="N47127" s="9"/>
    </row>
    <row r="47128" spans="12:14" x14ac:dyDescent="0.25">
      <c r="L47128" s="9"/>
      <c r="M47128" s="9"/>
      <c r="N47128" s="9"/>
    </row>
    <row r="47129" spans="12:14" x14ac:dyDescent="0.25">
      <c r="L47129" s="9"/>
      <c r="M47129" s="9"/>
      <c r="N47129" s="9"/>
    </row>
    <row r="47130" spans="12:14" x14ac:dyDescent="0.25">
      <c r="L47130" s="9"/>
      <c r="M47130" s="9"/>
      <c r="N47130" s="9"/>
    </row>
    <row r="47131" spans="12:14" x14ac:dyDescent="0.25">
      <c r="L47131" s="9"/>
      <c r="M47131" s="9"/>
      <c r="N47131" s="9"/>
    </row>
    <row r="47132" spans="12:14" x14ac:dyDescent="0.25">
      <c r="L47132" s="9"/>
      <c r="M47132" s="9"/>
      <c r="N47132" s="9"/>
    </row>
    <row r="47133" spans="12:14" x14ac:dyDescent="0.25">
      <c r="L47133" s="9"/>
      <c r="M47133" s="9"/>
      <c r="N47133" s="9"/>
    </row>
    <row r="47134" spans="12:14" x14ac:dyDescent="0.25">
      <c r="L47134" s="9"/>
      <c r="M47134" s="9"/>
      <c r="N47134" s="9"/>
    </row>
    <row r="47135" spans="12:14" x14ac:dyDescent="0.25">
      <c r="L47135" s="9"/>
      <c r="M47135" s="9"/>
      <c r="N47135" s="9"/>
    </row>
    <row r="47136" spans="12:14" x14ac:dyDescent="0.25">
      <c r="L47136" s="9"/>
      <c r="M47136" s="9"/>
      <c r="N47136" s="9"/>
    </row>
    <row r="47137" spans="12:14" x14ac:dyDescent="0.25">
      <c r="L47137" s="9"/>
      <c r="M47137" s="9"/>
      <c r="N47137" s="9"/>
    </row>
    <row r="47138" spans="12:14" x14ac:dyDescent="0.25">
      <c r="L47138" s="9"/>
      <c r="M47138" s="9"/>
      <c r="N47138" s="9"/>
    </row>
    <row r="47139" spans="12:14" x14ac:dyDescent="0.25">
      <c r="L47139" s="9"/>
      <c r="M47139" s="9"/>
      <c r="N47139" s="9"/>
    </row>
    <row r="47140" spans="12:14" x14ac:dyDescent="0.25">
      <c r="L47140" s="9"/>
      <c r="M47140" s="9"/>
      <c r="N47140" s="9"/>
    </row>
    <row r="47141" spans="12:14" x14ac:dyDescent="0.25">
      <c r="L47141" s="9"/>
      <c r="M47141" s="9"/>
      <c r="N47141" s="9"/>
    </row>
    <row r="47142" spans="12:14" x14ac:dyDescent="0.25">
      <c r="L47142" s="9"/>
      <c r="M47142" s="9"/>
      <c r="N47142" s="9"/>
    </row>
    <row r="47143" spans="12:14" x14ac:dyDescent="0.25">
      <c r="L47143" s="9"/>
      <c r="M47143" s="9"/>
      <c r="N47143" s="9"/>
    </row>
    <row r="47144" spans="12:14" x14ac:dyDescent="0.25">
      <c r="L47144" s="9"/>
      <c r="M47144" s="9"/>
      <c r="N47144" s="9"/>
    </row>
    <row r="47145" spans="12:14" x14ac:dyDescent="0.25">
      <c r="L47145" s="9"/>
      <c r="M47145" s="9"/>
      <c r="N47145" s="9"/>
    </row>
    <row r="47146" spans="12:14" x14ac:dyDescent="0.25">
      <c r="L47146" s="9"/>
      <c r="M47146" s="9"/>
      <c r="N47146" s="9"/>
    </row>
    <row r="47147" spans="12:14" x14ac:dyDescent="0.25">
      <c r="L47147" s="9"/>
      <c r="M47147" s="9"/>
      <c r="N47147" s="9"/>
    </row>
    <row r="47148" spans="12:14" x14ac:dyDescent="0.25">
      <c r="L47148" s="9"/>
      <c r="M47148" s="9"/>
      <c r="N47148" s="9"/>
    </row>
    <row r="47149" spans="12:14" x14ac:dyDescent="0.25">
      <c r="L47149" s="9"/>
      <c r="M47149" s="9"/>
      <c r="N47149" s="9"/>
    </row>
    <row r="47150" spans="12:14" x14ac:dyDescent="0.25">
      <c r="L47150" s="9"/>
      <c r="M47150" s="9"/>
      <c r="N47150" s="9"/>
    </row>
    <row r="47151" spans="12:14" x14ac:dyDescent="0.25">
      <c r="L47151" s="9"/>
      <c r="M47151" s="9"/>
      <c r="N47151" s="9"/>
    </row>
    <row r="47152" spans="12:14" x14ac:dyDescent="0.25">
      <c r="L47152" s="9"/>
      <c r="M47152" s="9"/>
      <c r="N47152" s="9"/>
    </row>
    <row r="47153" spans="12:14" x14ac:dyDescent="0.25">
      <c r="L47153" s="9"/>
      <c r="M47153" s="9"/>
      <c r="N47153" s="9"/>
    </row>
    <row r="47154" spans="12:14" x14ac:dyDescent="0.25">
      <c r="L47154" s="9"/>
      <c r="M47154" s="9"/>
      <c r="N47154" s="9"/>
    </row>
    <row r="47155" spans="12:14" x14ac:dyDescent="0.25">
      <c r="L47155" s="9"/>
      <c r="M47155" s="9"/>
      <c r="N47155" s="9"/>
    </row>
    <row r="47156" spans="12:14" x14ac:dyDescent="0.25">
      <c r="L47156" s="9"/>
      <c r="M47156" s="9"/>
      <c r="N47156" s="9"/>
    </row>
    <row r="47157" spans="12:14" x14ac:dyDescent="0.25">
      <c r="L47157" s="9"/>
      <c r="M47157" s="9"/>
      <c r="N47157" s="9"/>
    </row>
    <row r="47158" spans="12:14" x14ac:dyDescent="0.25">
      <c r="L47158" s="9"/>
      <c r="M47158" s="9"/>
      <c r="N47158" s="9"/>
    </row>
    <row r="47159" spans="12:14" x14ac:dyDescent="0.25">
      <c r="L47159" s="9"/>
      <c r="M47159" s="9"/>
      <c r="N47159" s="9"/>
    </row>
    <row r="47160" spans="12:14" x14ac:dyDescent="0.25">
      <c r="L47160" s="9"/>
      <c r="M47160" s="9"/>
      <c r="N47160" s="9"/>
    </row>
    <row r="47161" spans="12:14" x14ac:dyDescent="0.25">
      <c r="L47161" s="9"/>
      <c r="M47161" s="9"/>
      <c r="N47161" s="9"/>
    </row>
    <row r="47162" spans="12:14" x14ac:dyDescent="0.25">
      <c r="L47162" s="9"/>
      <c r="M47162" s="9"/>
      <c r="N47162" s="9"/>
    </row>
    <row r="47163" spans="12:14" x14ac:dyDescent="0.25">
      <c r="L47163" s="9"/>
      <c r="M47163" s="9"/>
      <c r="N47163" s="9"/>
    </row>
    <row r="47164" spans="12:14" x14ac:dyDescent="0.25">
      <c r="L47164" s="9"/>
      <c r="M47164" s="9"/>
      <c r="N47164" s="9"/>
    </row>
    <row r="47165" spans="12:14" x14ac:dyDescent="0.25">
      <c r="L47165" s="9"/>
      <c r="M47165" s="9"/>
      <c r="N47165" s="9"/>
    </row>
    <row r="47166" spans="12:14" x14ac:dyDescent="0.25">
      <c r="L47166" s="9"/>
      <c r="M47166" s="9"/>
      <c r="N47166" s="9"/>
    </row>
    <row r="47167" spans="12:14" x14ac:dyDescent="0.25">
      <c r="L47167" s="9"/>
      <c r="M47167" s="9"/>
      <c r="N47167" s="9"/>
    </row>
    <row r="47168" spans="12:14" x14ac:dyDescent="0.25">
      <c r="L47168" s="9"/>
      <c r="M47168" s="9"/>
      <c r="N47168" s="9"/>
    </row>
    <row r="47169" spans="12:14" x14ac:dyDescent="0.25">
      <c r="L47169" s="9"/>
      <c r="M47169" s="9"/>
      <c r="N47169" s="9"/>
    </row>
    <row r="47170" spans="12:14" x14ac:dyDescent="0.25">
      <c r="L47170" s="9"/>
      <c r="M47170" s="9"/>
      <c r="N47170" s="9"/>
    </row>
    <row r="47171" spans="12:14" x14ac:dyDescent="0.25">
      <c r="L47171" s="9"/>
      <c r="M47171" s="9"/>
      <c r="N47171" s="9"/>
    </row>
    <row r="47172" spans="12:14" x14ac:dyDescent="0.25">
      <c r="L47172" s="9"/>
      <c r="M47172" s="9"/>
      <c r="N47172" s="9"/>
    </row>
    <row r="47173" spans="12:14" x14ac:dyDescent="0.25">
      <c r="L47173" s="9"/>
      <c r="M47173" s="9"/>
      <c r="N47173" s="9"/>
    </row>
    <row r="47174" spans="12:14" x14ac:dyDescent="0.25">
      <c r="L47174" s="9"/>
      <c r="M47174" s="9"/>
      <c r="N47174" s="9"/>
    </row>
    <row r="47175" spans="12:14" x14ac:dyDescent="0.25">
      <c r="L47175" s="9"/>
      <c r="M47175" s="9"/>
      <c r="N47175" s="9"/>
    </row>
    <row r="47176" spans="12:14" x14ac:dyDescent="0.25">
      <c r="L47176" s="9"/>
      <c r="M47176" s="9"/>
      <c r="N47176" s="9"/>
    </row>
    <row r="47177" spans="12:14" x14ac:dyDescent="0.25">
      <c r="L47177" s="9"/>
      <c r="M47177" s="9"/>
      <c r="N47177" s="9"/>
    </row>
    <row r="47178" spans="12:14" x14ac:dyDescent="0.25">
      <c r="L47178" s="9"/>
      <c r="M47178" s="9"/>
      <c r="N47178" s="9"/>
    </row>
    <row r="47179" spans="12:14" x14ac:dyDescent="0.25">
      <c r="L47179" s="9"/>
      <c r="M47179" s="9"/>
      <c r="N47179" s="9"/>
    </row>
    <row r="47180" spans="12:14" x14ac:dyDescent="0.25">
      <c r="L47180" s="9"/>
      <c r="M47180" s="9"/>
      <c r="N47180" s="9"/>
    </row>
    <row r="47181" spans="12:14" x14ac:dyDescent="0.25">
      <c r="L47181" s="9"/>
      <c r="M47181" s="9"/>
      <c r="N47181" s="9"/>
    </row>
    <row r="47182" spans="12:14" x14ac:dyDescent="0.25">
      <c r="L47182" s="9"/>
      <c r="M47182" s="9"/>
      <c r="N47182" s="9"/>
    </row>
    <row r="47183" spans="12:14" x14ac:dyDescent="0.25">
      <c r="L47183" s="9"/>
      <c r="M47183" s="9"/>
      <c r="N47183" s="9"/>
    </row>
    <row r="47184" spans="12:14" x14ac:dyDescent="0.25">
      <c r="L47184" s="9"/>
      <c r="M47184" s="9"/>
      <c r="N47184" s="9"/>
    </row>
    <row r="47185" spans="12:14" x14ac:dyDescent="0.25">
      <c r="L47185" s="9"/>
      <c r="M47185" s="9"/>
      <c r="N47185" s="9"/>
    </row>
    <row r="47186" spans="12:14" x14ac:dyDescent="0.25">
      <c r="L47186" s="9"/>
      <c r="M47186" s="9"/>
      <c r="N47186" s="9"/>
    </row>
    <row r="47187" spans="12:14" x14ac:dyDescent="0.25">
      <c r="L47187" s="9"/>
      <c r="M47187" s="9"/>
      <c r="N47187" s="9"/>
    </row>
    <row r="47188" spans="12:14" x14ac:dyDescent="0.25">
      <c r="L47188" s="9"/>
      <c r="M47188" s="9"/>
      <c r="N47188" s="9"/>
    </row>
    <row r="47189" spans="12:14" x14ac:dyDescent="0.25">
      <c r="L47189" s="9"/>
      <c r="M47189" s="9"/>
      <c r="N47189" s="9"/>
    </row>
    <row r="47190" spans="12:14" x14ac:dyDescent="0.25">
      <c r="L47190" s="9"/>
      <c r="M47190" s="9"/>
      <c r="N47190" s="9"/>
    </row>
    <row r="47191" spans="12:14" x14ac:dyDescent="0.25">
      <c r="L47191" s="9"/>
      <c r="M47191" s="9"/>
      <c r="N47191" s="9"/>
    </row>
    <row r="47192" spans="12:14" x14ac:dyDescent="0.25">
      <c r="L47192" s="9"/>
      <c r="M47192" s="9"/>
      <c r="N47192" s="9"/>
    </row>
    <row r="47193" spans="12:14" x14ac:dyDescent="0.25">
      <c r="L47193" s="9"/>
      <c r="M47193" s="9"/>
      <c r="N47193" s="9"/>
    </row>
    <row r="47194" spans="12:14" x14ac:dyDescent="0.25">
      <c r="L47194" s="9"/>
      <c r="M47194" s="9"/>
      <c r="N47194" s="9"/>
    </row>
    <row r="47195" spans="12:14" x14ac:dyDescent="0.25">
      <c r="L47195" s="9"/>
      <c r="M47195" s="9"/>
      <c r="N47195" s="9"/>
    </row>
    <row r="47196" spans="12:14" x14ac:dyDescent="0.25">
      <c r="L47196" s="9"/>
      <c r="M47196" s="9"/>
      <c r="N47196" s="9"/>
    </row>
    <row r="47197" spans="12:14" x14ac:dyDescent="0.25">
      <c r="L47197" s="9"/>
      <c r="M47197" s="9"/>
      <c r="N47197" s="9"/>
    </row>
    <row r="47198" spans="12:14" x14ac:dyDescent="0.25">
      <c r="L47198" s="9"/>
      <c r="M47198" s="9"/>
      <c r="N47198" s="9"/>
    </row>
    <row r="47199" spans="12:14" x14ac:dyDescent="0.25">
      <c r="L47199" s="9"/>
      <c r="M47199" s="9"/>
      <c r="N47199" s="9"/>
    </row>
    <row r="47200" spans="12:14" x14ac:dyDescent="0.25">
      <c r="L47200" s="9"/>
      <c r="M47200" s="9"/>
      <c r="N47200" s="9"/>
    </row>
    <row r="47201" spans="12:14" x14ac:dyDescent="0.25">
      <c r="L47201" s="9"/>
      <c r="M47201" s="9"/>
      <c r="N47201" s="9"/>
    </row>
    <row r="47202" spans="12:14" x14ac:dyDescent="0.25">
      <c r="L47202" s="9"/>
      <c r="M47202" s="9"/>
      <c r="N47202" s="9"/>
    </row>
    <row r="47203" spans="12:14" x14ac:dyDescent="0.25">
      <c r="L47203" s="9"/>
      <c r="M47203" s="9"/>
      <c r="N47203" s="9"/>
    </row>
    <row r="47204" spans="12:14" x14ac:dyDescent="0.25">
      <c r="L47204" s="9"/>
      <c r="M47204" s="9"/>
      <c r="N47204" s="9"/>
    </row>
    <row r="47205" spans="12:14" x14ac:dyDescent="0.25">
      <c r="L47205" s="9"/>
      <c r="M47205" s="9"/>
      <c r="N47205" s="9"/>
    </row>
    <row r="47206" spans="12:14" x14ac:dyDescent="0.25">
      <c r="L47206" s="9"/>
      <c r="M47206" s="9"/>
      <c r="N47206" s="9"/>
    </row>
    <row r="47207" spans="12:14" x14ac:dyDescent="0.25">
      <c r="L47207" s="9"/>
      <c r="M47207" s="9"/>
      <c r="N47207" s="9"/>
    </row>
    <row r="47208" spans="12:14" x14ac:dyDescent="0.25">
      <c r="L47208" s="9"/>
      <c r="M47208" s="9"/>
      <c r="N47208" s="9"/>
    </row>
    <row r="47209" spans="12:14" x14ac:dyDescent="0.25">
      <c r="L47209" s="9"/>
      <c r="M47209" s="9"/>
      <c r="N47209" s="9"/>
    </row>
    <row r="47210" spans="12:14" x14ac:dyDescent="0.25">
      <c r="L47210" s="9"/>
      <c r="M47210" s="9"/>
      <c r="N47210" s="9"/>
    </row>
    <row r="47211" spans="12:14" x14ac:dyDescent="0.25">
      <c r="L47211" s="9"/>
      <c r="M47211" s="9"/>
      <c r="N47211" s="9"/>
    </row>
    <row r="47212" spans="12:14" x14ac:dyDescent="0.25">
      <c r="L47212" s="9"/>
      <c r="M47212" s="9"/>
      <c r="N47212" s="9"/>
    </row>
    <row r="47213" spans="12:14" x14ac:dyDescent="0.25">
      <c r="L47213" s="9"/>
      <c r="M47213" s="9"/>
      <c r="N47213" s="9"/>
    </row>
    <row r="47214" spans="12:14" x14ac:dyDescent="0.25">
      <c r="L47214" s="9"/>
      <c r="M47214" s="9"/>
      <c r="N47214" s="9"/>
    </row>
    <row r="47215" spans="12:14" x14ac:dyDescent="0.25">
      <c r="L47215" s="9"/>
      <c r="M47215" s="9"/>
      <c r="N47215" s="9"/>
    </row>
    <row r="47216" spans="12:14" x14ac:dyDescent="0.25">
      <c r="L47216" s="9"/>
      <c r="M47216" s="9"/>
      <c r="N47216" s="9"/>
    </row>
    <row r="47217" spans="12:14" x14ac:dyDescent="0.25">
      <c r="L47217" s="9"/>
      <c r="M47217" s="9"/>
      <c r="N47217" s="9"/>
    </row>
    <row r="47218" spans="12:14" x14ac:dyDescent="0.25">
      <c r="L47218" s="9"/>
      <c r="M47218" s="9"/>
      <c r="N47218" s="9"/>
    </row>
    <row r="47219" spans="12:14" x14ac:dyDescent="0.25">
      <c r="L47219" s="9"/>
      <c r="M47219" s="9"/>
      <c r="N47219" s="9"/>
    </row>
    <row r="47220" spans="12:14" x14ac:dyDescent="0.25">
      <c r="L47220" s="9"/>
      <c r="M47220" s="9"/>
      <c r="N47220" s="9"/>
    </row>
    <row r="47221" spans="12:14" x14ac:dyDescent="0.25">
      <c r="L47221" s="9"/>
      <c r="M47221" s="9"/>
      <c r="N47221" s="9"/>
    </row>
    <row r="47222" spans="12:14" x14ac:dyDescent="0.25">
      <c r="L47222" s="9"/>
      <c r="M47222" s="9"/>
      <c r="N47222" s="9"/>
    </row>
    <row r="47223" spans="12:14" x14ac:dyDescent="0.25">
      <c r="L47223" s="9"/>
      <c r="M47223" s="9"/>
      <c r="N47223" s="9"/>
    </row>
    <row r="47224" spans="12:14" x14ac:dyDescent="0.25">
      <c r="L47224" s="9"/>
      <c r="M47224" s="9"/>
      <c r="N47224" s="9"/>
    </row>
    <row r="47225" spans="12:14" x14ac:dyDescent="0.25">
      <c r="L47225" s="9"/>
      <c r="M47225" s="9"/>
      <c r="N47225" s="9"/>
    </row>
    <row r="47226" spans="12:14" x14ac:dyDescent="0.25">
      <c r="L47226" s="9"/>
      <c r="M47226" s="9"/>
      <c r="N47226" s="9"/>
    </row>
    <row r="47227" spans="12:14" x14ac:dyDescent="0.25">
      <c r="L47227" s="9"/>
      <c r="M47227" s="9"/>
      <c r="N47227" s="9"/>
    </row>
    <row r="47228" spans="12:14" x14ac:dyDescent="0.25">
      <c r="L47228" s="9"/>
      <c r="M47228" s="9"/>
      <c r="N47228" s="9"/>
    </row>
    <row r="47229" spans="12:14" x14ac:dyDescent="0.25">
      <c r="L47229" s="9"/>
      <c r="M47229" s="9"/>
      <c r="N47229" s="9"/>
    </row>
    <row r="47230" spans="12:14" x14ac:dyDescent="0.25">
      <c r="L47230" s="9"/>
      <c r="M47230" s="9"/>
      <c r="N47230" s="9"/>
    </row>
    <row r="47231" spans="12:14" x14ac:dyDescent="0.25">
      <c r="L47231" s="9"/>
      <c r="M47231" s="9"/>
      <c r="N47231" s="9"/>
    </row>
    <row r="47232" spans="12:14" x14ac:dyDescent="0.25">
      <c r="L47232" s="9"/>
      <c r="M47232" s="9"/>
      <c r="N47232" s="9"/>
    </row>
    <row r="47233" spans="12:14" x14ac:dyDescent="0.25">
      <c r="L47233" s="9"/>
      <c r="M47233" s="9"/>
      <c r="N47233" s="9"/>
    </row>
    <row r="47234" spans="12:14" x14ac:dyDescent="0.25">
      <c r="L47234" s="9"/>
      <c r="M47234" s="9"/>
      <c r="N47234" s="9"/>
    </row>
    <row r="47235" spans="12:14" x14ac:dyDescent="0.25">
      <c r="L47235" s="9"/>
      <c r="M47235" s="9"/>
      <c r="N47235" s="9"/>
    </row>
    <row r="47236" spans="12:14" x14ac:dyDescent="0.25">
      <c r="L47236" s="9"/>
      <c r="M47236" s="9"/>
      <c r="N47236" s="9"/>
    </row>
    <row r="47237" spans="12:14" x14ac:dyDescent="0.25">
      <c r="L47237" s="9"/>
      <c r="M47237" s="9"/>
      <c r="N47237" s="9"/>
    </row>
    <row r="47238" spans="12:14" x14ac:dyDescent="0.25">
      <c r="L47238" s="9"/>
      <c r="M47238" s="9"/>
      <c r="N47238" s="9"/>
    </row>
    <row r="47239" spans="12:14" x14ac:dyDescent="0.25">
      <c r="L47239" s="9"/>
      <c r="M47239" s="9"/>
      <c r="N47239" s="9"/>
    </row>
    <row r="47240" spans="12:14" x14ac:dyDescent="0.25">
      <c r="L47240" s="9"/>
      <c r="M47240" s="9"/>
      <c r="N47240" s="9"/>
    </row>
    <row r="47241" spans="12:14" x14ac:dyDescent="0.25">
      <c r="L47241" s="9"/>
      <c r="M47241" s="9"/>
      <c r="N47241" s="9"/>
    </row>
    <row r="47242" spans="12:14" x14ac:dyDescent="0.25">
      <c r="L47242" s="9"/>
      <c r="M47242" s="9"/>
      <c r="N47242" s="9"/>
    </row>
    <row r="47243" spans="12:14" x14ac:dyDescent="0.25">
      <c r="L47243" s="9"/>
      <c r="M47243" s="9"/>
      <c r="N47243" s="9"/>
    </row>
    <row r="47244" spans="12:14" x14ac:dyDescent="0.25">
      <c r="L47244" s="9"/>
      <c r="M47244" s="9"/>
      <c r="N47244" s="9"/>
    </row>
    <row r="47245" spans="12:14" x14ac:dyDescent="0.25">
      <c r="L47245" s="9"/>
      <c r="M47245" s="9"/>
      <c r="N47245" s="9"/>
    </row>
    <row r="47246" spans="12:14" x14ac:dyDescent="0.25">
      <c r="L47246" s="9"/>
      <c r="M47246" s="9"/>
      <c r="N47246" s="9"/>
    </row>
    <row r="47247" spans="12:14" x14ac:dyDescent="0.25">
      <c r="L47247" s="9"/>
      <c r="M47247" s="9"/>
      <c r="N47247" s="9"/>
    </row>
    <row r="47248" spans="12:14" x14ac:dyDescent="0.25">
      <c r="L47248" s="9"/>
      <c r="M47248" s="9"/>
      <c r="N47248" s="9"/>
    </row>
    <row r="47249" spans="12:14" x14ac:dyDescent="0.25">
      <c r="L47249" s="9"/>
      <c r="M47249" s="9"/>
      <c r="N47249" s="9"/>
    </row>
    <row r="47250" spans="12:14" x14ac:dyDescent="0.25">
      <c r="L47250" s="9"/>
      <c r="M47250" s="9"/>
      <c r="N47250" s="9"/>
    </row>
    <row r="47251" spans="12:14" x14ac:dyDescent="0.25">
      <c r="L47251" s="9"/>
      <c r="M47251" s="9"/>
      <c r="N47251" s="9"/>
    </row>
    <row r="47252" spans="12:14" x14ac:dyDescent="0.25">
      <c r="L47252" s="9"/>
      <c r="M47252" s="9"/>
      <c r="N47252" s="9"/>
    </row>
    <row r="47253" spans="12:14" x14ac:dyDescent="0.25">
      <c r="L47253" s="9"/>
      <c r="M47253" s="9"/>
      <c r="N47253" s="9"/>
    </row>
    <row r="47254" spans="12:14" x14ac:dyDescent="0.25">
      <c r="L47254" s="9"/>
      <c r="M47254" s="9"/>
      <c r="N47254" s="9"/>
    </row>
    <row r="47255" spans="12:14" x14ac:dyDescent="0.25">
      <c r="L47255" s="9"/>
      <c r="M47255" s="9"/>
      <c r="N47255" s="9"/>
    </row>
    <row r="47256" spans="12:14" x14ac:dyDescent="0.25">
      <c r="L47256" s="9"/>
      <c r="M47256" s="9"/>
      <c r="N47256" s="9"/>
    </row>
    <row r="47257" spans="12:14" x14ac:dyDescent="0.25">
      <c r="L47257" s="9"/>
      <c r="M47257" s="9"/>
      <c r="N47257" s="9"/>
    </row>
    <row r="47258" spans="12:14" x14ac:dyDescent="0.25">
      <c r="L47258" s="9"/>
      <c r="M47258" s="9"/>
      <c r="N47258" s="9"/>
    </row>
    <row r="47259" spans="12:14" x14ac:dyDescent="0.25">
      <c r="L47259" s="9"/>
      <c r="M47259" s="9"/>
      <c r="N47259" s="9"/>
    </row>
    <row r="47260" spans="12:14" x14ac:dyDescent="0.25">
      <c r="L47260" s="9"/>
      <c r="M47260" s="9"/>
      <c r="N47260" s="9"/>
    </row>
    <row r="47261" spans="12:14" x14ac:dyDescent="0.25">
      <c r="L47261" s="9"/>
      <c r="M47261" s="9"/>
      <c r="N47261" s="9"/>
    </row>
    <row r="47262" spans="12:14" x14ac:dyDescent="0.25">
      <c r="L47262" s="9"/>
      <c r="M47262" s="9"/>
      <c r="N47262" s="9"/>
    </row>
    <row r="47263" spans="12:14" x14ac:dyDescent="0.25">
      <c r="L47263" s="9"/>
      <c r="M47263" s="9"/>
      <c r="N47263" s="9"/>
    </row>
    <row r="47264" spans="12:14" x14ac:dyDescent="0.25">
      <c r="L47264" s="9"/>
      <c r="M47264" s="9"/>
      <c r="N47264" s="9"/>
    </row>
    <row r="47265" spans="12:14" x14ac:dyDescent="0.25">
      <c r="L47265" s="9"/>
      <c r="M47265" s="9"/>
      <c r="N47265" s="9"/>
    </row>
    <row r="47266" spans="12:14" x14ac:dyDescent="0.25">
      <c r="L47266" s="9"/>
      <c r="M47266" s="9"/>
      <c r="N47266" s="9"/>
    </row>
    <row r="47267" spans="12:14" x14ac:dyDescent="0.25">
      <c r="L47267" s="9"/>
      <c r="M47267" s="9"/>
      <c r="N47267" s="9"/>
    </row>
    <row r="47268" spans="12:14" x14ac:dyDescent="0.25">
      <c r="L47268" s="9"/>
      <c r="M47268" s="9"/>
      <c r="N47268" s="9"/>
    </row>
    <row r="47269" spans="12:14" x14ac:dyDescent="0.25">
      <c r="L47269" s="9"/>
      <c r="M47269" s="9"/>
      <c r="N47269" s="9"/>
    </row>
    <row r="47270" spans="12:14" x14ac:dyDescent="0.25">
      <c r="L47270" s="9"/>
      <c r="M47270" s="9"/>
      <c r="N47270" s="9"/>
    </row>
    <row r="47271" spans="12:14" x14ac:dyDescent="0.25">
      <c r="L47271" s="9"/>
      <c r="M47271" s="9"/>
      <c r="N47271" s="9"/>
    </row>
    <row r="47272" spans="12:14" x14ac:dyDescent="0.25">
      <c r="L47272" s="9"/>
      <c r="M47272" s="9"/>
      <c r="N47272" s="9"/>
    </row>
    <row r="47273" spans="12:14" x14ac:dyDescent="0.25">
      <c r="L47273" s="9"/>
      <c r="M47273" s="9"/>
      <c r="N47273" s="9"/>
    </row>
    <row r="47274" spans="12:14" x14ac:dyDescent="0.25">
      <c r="L47274" s="9"/>
      <c r="M47274" s="9"/>
      <c r="N47274" s="9"/>
    </row>
    <row r="47275" spans="12:14" x14ac:dyDescent="0.25">
      <c r="L47275" s="9"/>
      <c r="M47275" s="9"/>
      <c r="N47275" s="9"/>
    </row>
    <row r="47276" spans="12:14" x14ac:dyDescent="0.25">
      <c r="L47276" s="9"/>
      <c r="M47276" s="9"/>
      <c r="N47276" s="9"/>
    </row>
    <row r="47277" spans="12:14" x14ac:dyDescent="0.25">
      <c r="L47277" s="9"/>
      <c r="M47277" s="9"/>
      <c r="N47277" s="9"/>
    </row>
    <row r="47278" spans="12:14" x14ac:dyDescent="0.25">
      <c r="L47278" s="9"/>
      <c r="M47278" s="9"/>
      <c r="N47278" s="9"/>
    </row>
    <row r="47279" spans="12:14" x14ac:dyDescent="0.25">
      <c r="L47279" s="9"/>
      <c r="M47279" s="9"/>
      <c r="N47279" s="9"/>
    </row>
    <row r="47280" spans="12:14" x14ac:dyDescent="0.25">
      <c r="L47280" s="9"/>
      <c r="M47280" s="9"/>
      <c r="N47280" s="9"/>
    </row>
    <row r="47281" spans="12:14" x14ac:dyDescent="0.25">
      <c r="L47281" s="9"/>
      <c r="M47281" s="9"/>
      <c r="N47281" s="9"/>
    </row>
    <row r="47282" spans="12:14" x14ac:dyDescent="0.25">
      <c r="L47282" s="9"/>
      <c r="M47282" s="9"/>
      <c r="N47282" s="9"/>
    </row>
    <row r="47283" spans="12:14" x14ac:dyDescent="0.25">
      <c r="L47283" s="9"/>
      <c r="M47283" s="9"/>
      <c r="N47283" s="9"/>
    </row>
    <row r="47284" spans="12:14" x14ac:dyDescent="0.25">
      <c r="L47284" s="9"/>
      <c r="M47284" s="9"/>
      <c r="N47284" s="9"/>
    </row>
    <row r="47285" spans="12:14" x14ac:dyDescent="0.25">
      <c r="L47285" s="9"/>
      <c r="M47285" s="9"/>
      <c r="N47285" s="9"/>
    </row>
    <row r="47286" spans="12:14" x14ac:dyDescent="0.25">
      <c r="L47286" s="9"/>
      <c r="M47286" s="9"/>
      <c r="N47286" s="9"/>
    </row>
    <row r="47287" spans="12:14" x14ac:dyDescent="0.25">
      <c r="L47287" s="9"/>
      <c r="M47287" s="9"/>
      <c r="N47287" s="9"/>
    </row>
    <row r="47288" spans="12:14" x14ac:dyDescent="0.25">
      <c r="L47288" s="9"/>
      <c r="M47288" s="9"/>
      <c r="N47288" s="9"/>
    </row>
    <row r="47289" spans="12:14" x14ac:dyDescent="0.25">
      <c r="L47289" s="9"/>
      <c r="M47289" s="9"/>
      <c r="N47289" s="9"/>
    </row>
    <row r="47290" spans="12:14" x14ac:dyDescent="0.25">
      <c r="L47290" s="9"/>
      <c r="M47290" s="9"/>
      <c r="N47290" s="9"/>
    </row>
    <row r="47291" spans="12:14" x14ac:dyDescent="0.25">
      <c r="L47291" s="9"/>
      <c r="M47291" s="9"/>
      <c r="N47291" s="9"/>
    </row>
    <row r="47292" spans="12:14" x14ac:dyDescent="0.25">
      <c r="L47292" s="9"/>
      <c r="M47292" s="9"/>
      <c r="N47292" s="9"/>
    </row>
    <row r="47293" spans="12:14" x14ac:dyDescent="0.25">
      <c r="L47293" s="9"/>
      <c r="M47293" s="9"/>
      <c r="N47293" s="9"/>
    </row>
    <row r="47294" spans="12:14" x14ac:dyDescent="0.25">
      <c r="L47294" s="9"/>
      <c r="M47294" s="9"/>
      <c r="N47294" s="9"/>
    </row>
    <row r="47295" spans="12:14" x14ac:dyDescent="0.25">
      <c r="L47295" s="9"/>
      <c r="M47295" s="9"/>
      <c r="N47295" s="9"/>
    </row>
    <row r="47296" spans="12:14" x14ac:dyDescent="0.25">
      <c r="L47296" s="9"/>
      <c r="M47296" s="9"/>
      <c r="N47296" s="9"/>
    </row>
    <row r="47297" spans="12:14" x14ac:dyDescent="0.25">
      <c r="L47297" s="9"/>
      <c r="M47297" s="9"/>
      <c r="N47297" s="9"/>
    </row>
    <row r="47298" spans="12:14" x14ac:dyDescent="0.25">
      <c r="L47298" s="9"/>
      <c r="M47298" s="9"/>
      <c r="N47298" s="9"/>
    </row>
    <row r="47299" spans="12:14" x14ac:dyDescent="0.25">
      <c r="L47299" s="9"/>
      <c r="M47299" s="9"/>
      <c r="N47299" s="9"/>
    </row>
    <row r="47300" spans="12:14" x14ac:dyDescent="0.25">
      <c r="L47300" s="9"/>
      <c r="M47300" s="9"/>
      <c r="N47300" s="9"/>
    </row>
    <row r="47301" spans="12:14" x14ac:dyDescent="0.25">
      <c r="L47301" s="9"/>
      <c r="M47301" s="9"/>
      <c r="N47301" s="9"/>
    </row>
    <row r="47302" spans="12:14" x14ac:dyDescent="0.25">
      <c r="L47302" s="9"/>
      <c r="M47302" s="9"/>
      <c r="N47302" s="9"/>
    </row>
    <row r="47303" spans="12:14" x14ac:dyDescent="0.25">
      <c r="L47303" s="9"/>
      <c r="M47303" s="9"/>
      <c r="N47303" s="9"/>
    </row>
    <row r="47304" spans="12:14" x14ac:dyDescent="0.25">
      <c r="L47304" s="9"/>
      <c r="M47304" s="9"/>
      <c r="N47304" s="9"/>
    </row>
    <row r="47305" spans="12:14" x14ac:dyDescent="0.25">
      <c r="L47305" s="9"/>
      <c r="M47305" s="9"/>
      <c r="N47305" s="9"/>
    </row>
    <row r="47306" spans="12:14" x14ac:dyDescent="0.25">
      <c r="L47306" s="9"/>
      <c r="M47306" s="9"/>
      <c r="N47306" s="9"/>
    </row>
    <row r="47307" spans="12:14" x14ac:dyDescent="0.25">
      <c r="L47307" s="9"/>
      <c r="M47307" s="9"/>
      <c r="N47307" s="9"/>
    </row>
    <row r="47308" spans="12:14" x14ac:dyDescent="0.25">
      <c r="L47308" s="9"/>
      <c r="M47308" s="9"/>
      <c r="N47308" s="9"/>
    </row>
    <row r="47309" spans="12:14" x14ac:dyDescent="0.25">
      <c r="L47309" s="9"/>
      <c r="M47309" s="9"/>
      <c r="N47309" s="9"/>
    </row>
    <row r="47310" spans="12:14" x14ac:dyDescent="0.25">
      <c r="L47310" s="9"/>
      <c r="M47310" s="9"/>
      <c r="N47310" s="9"/>
    </row>
    <row r="47311" spans="12:14" x14ac:dyDescent="0.25">
      <c r="L47311" s="9"/>
      <c r="M47311" s="9"/>
      <c r="N47311" s="9"/>
    </row>
    <row r="47312" spans="12:14" x14ac:dyDescent="0.25">
      <c r="L47312" s="9"/>
      <c r="M47312" s="9"/>
      <c r="N47312" s="9"/>
    </row>
    <row r="47313" spans="12:14" x14ac:dyDescent="0.25">
      <c r="L47313" s="9"/>
      <c r="M47313" s="9"/>
      <c r="N47313" s="9"/>
    </row>
    <row r="47314" spans="12:14" x14ac:dyDescent="0.25">
      <c r="L47314" s="9"/>
      <c r="M47314" s="9"/>
      <c r="N47314" s="9"/>
    </row>
    <row r="47315" spans="12:14" x14ac:dyDescent="0.25">
      <c r="L47315" s="9"/>
      <c r="M47315" s="9"/>
      <c r="N47315" s="9"/>
    </row>
    <row r="47316" spans="12:14" x14ac:dyDescent="0.25">
      <c r="L47316" s="9"/>
      <c r="M47316" s="9"/>
      <c r="N47316" s="9"/>
    </row>
    <row r="47317" spans="12:14" x14ac:dyDescent="0.25">
      <c r="L47317" s="9"/>
      <c r="M47317" s="9"/>
      <c r="N47317" s="9"/>
    </row>
    <row r="47318" spans="12:14" x14ac:dyDescent="0.25">
      <c r="L47318" s="9"/>
      <c r="M47318" s="9"/>
      <c r="N47318" s="9"/>
    </row>
    <row r="47319" spans="12:14" x14ac:dyDescent="0.25">
      <c r="L47319" s="9"/>
      <c r="M47319" s="9"/>
      <c r="N47319" s="9"/>
    </row>
    <row r="47320" spans="12:14" x14ac:dyDescent="0.25">
      <c r="L47320" s="9"/>
      <c r="M47320" s="9"/>
      <c r="N47320" s="9"/>
    </row>
    <row r="47321" spans="12:14" x14ac:dyDescent="0.25">
      <c r="L47321" s="9"/>
      <c r="M47321" s="9"/>
      <c r="N47321" s="9"/>
    </row>
    <row r="47322" spans="12:14" x14ac:dyDescent="0.25">
      <c r="L47322" s="9"/>
      <c r="M47322" s="9"/>
      <c r="N47322" s="9"/>
    </row>
    <row r="47323" spans="12:14" x14ac:dyDescent="0.25">
      <c r="L47323" s="9"/>
      <c r="M47323" s="9"/>
      <c r="N47323" s="9"/>
    </row>
    <row r="47324" spans="12:14" x14ac:dyDescent="0.25">
      <c r="L47324" s="9"/>
      <c r="M47324" s="9"/>
      <c r="N47324" s="9"/>
    </row>
    <row r="47325" spans="12:14" x14ac:dyDescent="0.25">
      <c r="L47325" s="9"/>
      <c r="M47325" s="9"/>
      <c r="N47325" s="9"/>
    </row>
    <row r="47326" spans="12:14" x14ac:dyDescent="0.25">
      <c r="L47326" s="9"/>
      <c r="M47326" s="9"/>
      <c r="N47326" s="9"/>
    </row>
    <row r="47327" spans="12:14" x14ac:dyDescent="0.25">
      <c r="L47327" s="9"/>
      <c r="M47327" s="9"/>
      <c r="N47327" s="9"/>
    </row>
    <row r="47328" spans="12:14" x14ac:dyDescent="0.25">
      <c r="L47328" s="9"/>
      <c r="M47328" s="9"/>
      <c r="N47328" s="9"/>
    </row>
    <row r="47329" spans="12:14" x14ac:dyDescent="0.25">
      <c r="L47329" s="9"/>
      <c r="M47329" s="9"/>
      <c r="N47329" s="9"/>
    </row>
    <row r="47330" spans="12:14" x14ac:dyDescent="0.25">
      <c r="L47330" s="9"/>
      <c r="M47330" s="9"/>
      <c r="N47330" s="9"/>
    </row>
    <row r="47331" spans="12:14" x14ac:dyDescent="0.25">
      <c r="L47331" s="9"/>
      <c r="M47331" s="9"/>
      <c r="N47331" s="9"/>
    </row>
    <row r="47332" spans="12:14" x14ac:dyDescent="0.25">
      <c r="L47332" s="9"/>
      <c r="M47332" s="9"/>
      <c r="N47332" s="9"/>
    </row>
    <row r="47333" spans="12:14" x14ac:dyDescent="0.25">
      <c r="L47333" s="9"/>
      <c r="M47333" s="9"/>
      <c r="N47333" s="9"/>
    </row>
    <row r="47334" spans="12:14" x14ac:dyDescent="0.25">
      <c r="L47334" s="9"/>
      <c r="M47334" s="9"/>
      <c r="N47334" s="9"/>
    </row>
    <row r="47335" spans="12:14" x14ac:dyDescent="0.25">
      <c r="L47335" s="9"/>
      <c r="M47335" s="9"/>
      <c r="N47335" s="9"/>
    </row>
    <row r="47336" spans="12:14" x14ac:dyDescent="0.25">
      <c r="L47336" s="9"/>
      <c r="M47336" s="9"/>
      <c r="N47336" s="9"/>
    </row>
    <row r="47337" spans="12:14" x14ac:dyDescent="0.25">
      <c r="L47337" s="9"/>
      <c r="M47337" s="9"/>
      <c r="N47337" s="9"/>
    </row>
    <row r="47338" spans="12:14" x14ac:dyDescent="0.25">
      <c r="L47338" s="9"/>
      <c r="M47338" s="9"/>
      <c r="N47338" s="9"/>
    </row>
    <row r="47339" spans="12:14" x14ac:dyDescent="0.25">
      <c r="L47339" s="9"/>
      <c r="M47339" s="9"/>
      <c r="N47339" s="9"/>
    </row>
    <row r="47340" spans="12:14" x14ac:dyDescent="0.25">
      <c r="L47340" s="9"/>
      <c r="M47340" s="9"/>
      <c r="N47340" s="9"/>
    </row>
    <row r="47341" spans="12:14" x14ac:dyDescent="0.25">
      <c r="L47341" s="9"/>
      <c r="M47341" s="9"/>
      <c r="N47341" s="9"/>
    </row>
    <row r="47342" spans="12:14" x14ac:dyDescent="0.25">
      <c r="L47342" s="9"/>
      <c r="M47342" s="9"/>
      <c r="N47342" s="9"/>
    </row>
    <row r="47343" spans="12:14" x14ac:dyDescent="0.25">
      <c r="L47343" s="9"/>
      <c r="M47343" s="9"/>
      <c r="N47343" s="9"/>
    </row>
    <row r="47344" spans="12:14" x14ac:dyDescent="0.25">
      <c r="L47344" s="9"/>
      <c r="M47344" s="9"/>
      <c r="N47344" s="9"/>
    </row>
    <row r="47345" spans="12:14" x14ac:dyDescent="0.25">
      <c r="L47345" s="9"/>
      <c r="M47345" s="9"/>
      <c r="N47345" s="9"/>
    </row>
    <row r="47346" spans="12:14" x14ac:dyDescent="0.25">
      <c r="L47346" s="9"/>
      <c r="M47346" s="9"/>
      <c r="N47346" s="9"/>
    </row>
    <row r="47347" spans="12:14" x14ac:dyDescent="0.25">
      <c r="L47347" s="9"/>
      <c r="M47347" s="9"/>
      <c r="N47347" s="9"/>
    </row>
    <row r="47348" spans="12:14" x14ac:dyDescent="0.25">
      <c r="L47348" s="9"/>
      <c r="M47348" s="9"/>
      <c r="N47348" s="9"/>
    </row>
    <row r="47349" spans="12:14" x14ac:dyDescent="0.25">
      <c r="L47349" s="9"/>
      <c r="M47349" s="9"/>
      <c r="N47349" s="9"/>
    </row>
    <row r="47350" spans="12:14" x14ac:dyDescent="0.25">
      <c r="L47350" s="9"/>
      <c r="M47350" s="9"/>
      <c r="N47350" s="9"/>
    </row>
    <row r="47351" spans="12:14" x14ac:dyDescent="0.25">
      <c r="L47351" s="9"/>
      <c r="M47351" s="9"/>
      <c r="N47351" s="9"/>
    </row>
    <row r="47352" spans="12:14" x14ac:dyDescent="0.25">
      <c r="L47352" s="9"/>
      <c r="M47352" s="9"/>
      <c r="N47352" s="9"/>
    </row>
    <row r="47353" spans="12:14" x14ac:dyDescent="0.25">
      <c r="L47353" s="9"/>
      <c r="M47353" s="9"/>
      <c r="N47353" s="9"/>
    </row>
    <row r="47354" spans="12:14" x14ac:dyDescent="0.25">
      <c r="L47354" s="9"/>
      <c r="M47354" s="9"/>
      <c r="N47354" s="9"/>
    </row>
    <row r="47355" spans="12:14" x14ac:dyDescent="0.25">
      <c r="L47355" s="9"/>
      <c r="M47355" s="9"/>
      <c r="N47355" s="9"/>
    </row>
    <row r="47356" spans="12:14" x14ac:dyDescent="0.25">
      <c r="L47356" s="9"/>
      <c r="M47356" s="9"/>
      <c r="N47356" s="9"/>
    </row>
    <row r="47357" spans="12:14" x14ac:dyDescent="0.25">
      <c r="L47357" s="9"/>
      <c r="M47357" s="9"/>
      <c r="N47357" s="9"/>
    </row>
    <row r="47358" spans="12:14" x14ac:dyDescent="0.25">
      <c r="L47358" s="9"/>
      <c r="M47358" s="9"/>
      <c r="N47358" s="9"/>
    </row>
    <row r="47359" spans="12:14" x14ac:dyDescent="0.25">
      <c r="L47359" s="9"/>
      <c r="M47359" s="9"/>
      <c r="N47359" s="9"/>
    </row>
    <row r="47360" spans="12:14" x14ac:dyDescent="0.25">
      <c r="L47360" s="9"/>
      <c r="M47360" s="9"/>
      <c r="N47360" s="9"/>
    </row>
    <row r="47361" spans="12:14" x14ac:dyDescent="0.25">
      <c r="L47361" s="9"/>
      <c r="M47361" s="9"/>
      <c r="N47361" s="9"/>
    </row>
    <row r="47362" spans="12:14" x14ac:dyDescent="0.25">
      <c r="L47362" s="9"/>
      <c r="M47362" s="9"/>
      <c r="N47362" s="9"/>
    </row>
    <row r="47363" spans="12:14" x14ac:dyDescent="0.25">
      <c r="L47363" s="9"/>
      <c r="M47363" s="9"/>
      <c r="N47363" s="9"/>
    </row>
    <row r="47364" spans="12:14" x14ac:dyDescent="0.25">
      <c r="L47364" s="9"/>
      <c r="M47364" s="9"/>
      <c r="N47364" s="9"/>
    </row>
    <row r="47365" spans="12:14" x14ac:dyDescent="0.25">
      <c r="L47365" s="9"/>
      <c r="M47365" s="9"/>
      <c r="N47365" s="9"/>
    </row>
    <row r="47366" spans="12:14" x14ac:dyDescent="0.25">
      <c r="L47366" s="9"/>
      <c r="M47366" s="9"/>
      <c r="N47366" s="9"/>
    </row>
    <row r="47367" spans="12:14" x14ac:dyDescent="0.25">
      <c r="L47367" s="9"/>
      <c r="M47367" s="9"/>
      <c r="N47367" s="9"/>
    </row>
    <row r="47368" spans="12:14" x14ac:dyDescent="0.25">
      <c r="L47368" s="9"/>
      <c r="M47368" s="9"/>
      <c r="N47368" s="9"/>
    </row>
    <row r="47369" spans="12:14" x14ac:dyDescent="0.25">
      <c r="L47369" s="9"/>
      <c r="M47369" s="9"/>
      <c r="N47369" s="9"/>
    </row>
    <row r="47370" spans="12:14" x14ac:dyDescent="0.25">
      <c r="L47370" s="9"/>
      <c r="M47370" s="9"/>
      <c r="N47370" s="9"/>
    </row>
    <row r="47371" spans="12:14" x14ac:dyDescent="0.25">
      <c r="L47371" s="9"/>
      <c r="M47371" s="9"/>
      <c r="N47371" s="9"/>
    </row>
    <row r="47372" spans="12:14" x14ac:dyDescent="0.25">
      <c r="L47372" s="9"/>
      <c r="M47372" s="9"/>
      <c r="N47372" s="9"/>
    </row>
    <row r="47373" spans="12:14" x14ac:dyDescent="0.25">
      <c r="L47373" s="9"/>
      <c r="M47373" s="9"/>
      <c r="N47373" s="9"/>
    </row>
    <row r="47374" spans="12:14" x14ac:dyDescent="0.25">
      <c r="L47374" s="9"/>
      <c r="M47374" s="9"/>
      <c r="N47374" s="9"/>
    </row>
    <row r="47375" spans="12:14" x14ac:dyDescent="0.25">
      <c r="L47375" s="9"/>
      <c r="M47375" s="9"/>
      <c r="N47375" s="9"/>
    </row>
    <row r="47376" spans="12:14" x14ac:dyDescent="0.25">
      <c r="L47376" s="9"/>
      <c r="M47376" s="9"/>
      <c r="N47376" s="9"/>
    </row>
    <row r="47377" spans="12:14" x14ac:dyDescent="0.25">
      <c r="L47377" s="9"/>
      <c r="M47377" s="9"/>
      <c r="N47377" s="9"/>
    </row>
    <row r="47378" spans="12:14" x14ac:dyDescent="0.25">
      <c r="L47378" s="9"/>
      <c r="M47378" s="9"/>
      <c r="N47378" s="9"/>
    </row>
    <row r="47379" spans="12:14" x14ac:dyDescent="0.25">
      <c r="L47379" s="9"/>
      <c r="M47379" s="9"/>
      <c r="N47379" s="9"/>
    </row>
    <row r="47380" spans="12:14" x14ac:dyDescent="0.25">
      <c r="L47380" s="9"/>
      <c r="M47380" s="9"/>
      <c r="N47380" s="9"/>
    </row>
    <row r="47381" spans="12:14" x14ac:dyDescent="0.25">
      <c r="L47381" s="9"/>
      <c r="M47381" s="9"/>
      <c r="N47381" s="9"/>
    </row>
    <row r="47382" spans="12:14" x14ac:dyDescent="0.25">
      <c r="L47382" s="9"/>
      <c r="M47382" s="9"/>
      <c r="N47382" s="9"/>
    </row>
    <row r="47383" spans="12:14" x14ac:dyDescent="0.25">
      <c r="L47383" s="9"/>
      <c r="M47383" s="9"/>
      <c r="N47383" s="9"/>
    </row>
    <row r="47384" spans="12:14" x14ac:dyDescent="0.25">
      <c r="L47384" s="9"/>
      <c r="M47384" s="9"/>
      <c r="N47384" s="9"/>
    </row>
    <row r="47385" spans="12:14" x14ac:dyDescent="0.25">
      <c r="L47385" s="9"/>
      <c r="M47385" s="9"/>
      <c r="N47385" s="9"/>
    </row>
    <row r="47386" spans="12:14" x14ac:dyDescent="0.25">
      <c r="L47386" s="9"/>
      <c r="M47386" s="9"/>
      <c r="N47386" s="9"/>
    </row>
    <row r="47387" spans="12:14" x14ac:dyDescent="0.25">
      <c r="L47387" s="9"/>
      <c r="M47387" s="9"/>
      <c r="N47387" s="9"/>
    </row>
    <row r="47388" spans="12:14" x14ac:dyDescent="0.25">
      <c r="L47388" s="9"/>
      <c r="M47388" s="9"/>
      <c r="N47388" s="9"/>
    </row>
    <row r="47389" spans="12:14" x14ac:dyDescent="0.25">
      <c r="L47389" s="9"/>
      <c r="M47389" s="9"/>
      <c r="N47389" s="9"/>
    </row>
    <row r="47390" spans="12:14" x14ac:dyDescent="0.25">
      <c r="L47390" s="9"/>
      <c r="M47390" s="9"/>
      <c r="N47390" s="9"/>
    </row>
    <row r="47391" spans="12:14" x14ac:dyDescent="0.25">
      <c r="L47391" s="9"/>
      <c r="M47391" s="9"/>
      <c r="N47391" s="9"/>
    </row>
    <row r="47392" spans="12:14" x14ac:dyDescent="0.25">
      <c r="L47392" s="9"/>
      <c r="M47392" s="9"/>
      <c r="N47392" s="9"/>
    </row>
    <row r="47393" spans="12:14" x14ac:dyDescent="0.25">
      <c r="L47393" s="9"/>
      <c r="M47393" s="9"/>
      <c r="N47393" s="9"/>
    </row>
    <row r="47394" spans="12:14" x14ac:dyDescent="0.25">
      <c r="L47394" s="9"/>
      <c r="M47394" s="9"/>
      <c r="N47394" s="9"/>
    </row>
    <row r="47395" spans="12:14" x14ac:dyDescent="0.25">
      <c r="L47395" s="9"/>
      <c r="M47395" s="9"/>
      <c r="N47395" s="9"/>
    </row>
    <row r="47396" spans="12:14" x14ac:dyDescent="0.25">
      <c r="L47396" s="9"/>
      <c r="M47396" s="9"/>
      <c r="N47396" s="9"/>
    </row>
    <row r="47397" spans="12:14" x14ac:dyDescent="0.25">
      <c r="L47397" s="9"/>
      <c r="M47397" s="9"/>
      <c r="N47397" s="9"/>
    </row>
    <row r="47398" spans="12:14" x14ac:dyDescent="0.25">
      <c r="L47398" s="9"/>
      <c r="M47398" s="9"/>
      <c r="N47398" s="9"/>
    </row>
    <row r="47399" spans="12:14" x14ac:dyDescent="0.25">
      <c r="L47399" s="9"/>
      <c r="M47399" s="9"/>
      <c r="N47399" s="9"/>
    </row>
    <row r="47400" spans="12:14" x14ac:dyDescent="0.25">
      <c r="L47400" s="9"/>
      <c r="M47400" s="9"/>
      <c r="N47400" s="9"/>
    </row>
    <row r="47401" spans="12:14" x14ac:dyDescent="0.25">
      <c r="L47401" s="9"/>
      <c r="M47401" s="9"/>
      <c r="N47401" s="9"/>
    </row>
    <row r="47402" spans="12:14" x14ac:dyDescent="0.25">
      <c r="L47402" s="9"/>
      <c r="M47402" s="9"/>
      <c r="N47402" s="9"/>
    </row>
    <row r="47403" spans="12:14" x14ac:dyDescent="0.25">
      <c r="L47403" s="9"/>
      <c r="M47403" s="9"/>
      <c r="N47403" s="9"/>
    </row>
    <row r="47404" spans="12:14" x14ac:dyDescent="0.25">
      <c r="L47404" s="9"/>
      <c r="M47404" s="9"/>
      <c r="N47404" s="9"/>
    </row>
    <row r="47405" spans="12:14" x14ac:dyDescent="0.25">
      <c r="L47405" s="9"/>
      <c r="M47405" s="9"/>
      <c r="N47405" s="9"/>
    </row>
    <row r="47406" spans="12:14" x14ac:dyDescent="0.25">
      <c r="L47406" s="9"/>
      <c r="M47406" s="9"/>
      <c r="N47406" s="9"/>
    </row>
    <row r="47407" spans="12:14" x14ac:dyDescent="0.25">
      <c r="L47407" s="9"/>
      <c r="M47407" s="9"/>
      <c r="N47407" s="9"/>
    </row>
    <row r="47408" spans="12:14" x14ac:dyDescent="0.25">
      <c r="L47408" s="9"/>
      <c r="M47408" s="9"/>
      <c r="N47408" s="9"/>
    </row>
    <row r="47409" spans="12:14" x14ac:dyDescent="0.25">
      <c r="L47409" s="9"/>
      <c r="M47409" s="9"/>
      <c r="N47409" s="9"/>
    </row>
    <row r="47410" spans="12:14" x14ac:dyDescent="0.25">
      <c r="L47410" s="9"/>
      <c r="M47410" s="9"/>
      <c r="N47410" s="9"/>
    </row>
    <row r="47411" spans="12:14" x14ac:dyDescent="0.25">
      <c r="L47411" s="9"/>
      <c r="M47411" s="9"/>
      <c r="N47411" s="9"/>
    </row>
    <row r="47412" spans="12:14" x14ac:dyDescent="0.25">
      <c r="L47412" s="9"/>
      <c r="M47412" s="9"/>
      <c r="N47412" s="9"/>
    </row>
    <row r="47413" spans="12:14" x14ac:dyDescent="0.25">
      <c r="L47413" s="9"/>
      <c r="M47413" s="9"/>
      <c r="N47413" s="9"/>
    </row>
    <row r="47414" spans="12:14" x14ac:dyDescent="0.25">
      <c r="L47414" s="9"/>
      <c r="M47414" s="9"/>
      <c r="N47414" s="9"/>
    </row>
    <row r="47415" spans="12:14" x14ac:dyDescent="0.25">
      <c r="L47415" s="9"/>
      <c r="M47415" s="9"/>
      <c r="N47415" s="9"/>
    </row>
    <row r="47416" spans="12:14" x14ac:dyDescent="0.25">
      <c r="L47416" s="9"/>
      <c r="M47416" s="9"/>
      <c r="N47416" s="9"/>
    </row>
    <row r="47417" spans="12:14" x14ac:dyDescent="0.25">
      <c r="L47417" s="9"/>
      <c r="M47417" s="9"/>
      <c r="N47417" s="9"/>
    </row>
    <row r="47418" spans="12:14" x14ac:dyDescent="0.25">
      <c r="L47418" s="9"/>
      <c r="M47418" s="9"/>
      <c r="N47418" s="9"/>
    </row>
    <row r="47419" spans="12:14" x14ac:dyDescent="0.25">
      <c r="L47419" s="9"/>
      <c r="M47419" s="9"/>
      <c r="N47419" s="9"/>
    </row>
    <row r="47420" spans="12:14" x14ac:dyDescent="0.25">
      <c r="L47420" s="9"/>
      <c r="M47420" s="9"/>
      <c r="N47420" s="9"/>
    </row>
    <row r="47421" spans="12:14" x14ac:dyDescent="0.25">
      <c r="L47421" s="9"/>
      <c r="M47421" s="9"/>
      <c r="N47421" s="9"/>
    </row>
    <row r="47422" spans="12:14" x14ac:dyDescent="0.25">
      <c r="L47422" s="9"/>
      <c r="M47422" s="9"/>
      <c r="N47422" s="9"/>
    </row>
    <row r="47423" spans="12:14" x14ac:dyDescent="0.25">
      <c r="L47423" s="9"/>
      <c r="M47423" s="9"/>
      <c r="N47423" s="9"/>
    </row>
    <row r="47424" spans="12:14" x14ac:dyDescent="0.25">
      <c r="L47424" s="9"/>
      <c r="M47424" s="9"/>
      <c r="N47424" s="9"/>
    </row>
    <row r="47425" spans="12:14" x14ac:dyDescent="0.25">
      <c r="L47425" s="9"/>
      <c r="M47425" s="9"/>
      <c r="N47425" s="9"/>
    </row>
    <row r="47426" spans="12:14" x14ac:dyDescent="0.25">
      <c r="L47426" s="9"/>
      <c r="M47426" s="9"/>
      <c r="N47426" s="9"/>
    </row>
    <row r="47427" spans="12:14" x14ac:dyDescent="0.25">
      <c r="L47427" s="9"/>
      <c r="M47427" s="9"/>
      <c r="N47427" s="9"/>
    </row>
    <row r="47428" spans="12:14" x14ac:dyDescent="0.25">
      <c r="L47428" s="9"/>
      <c r="M47428" s="9"/>
      <c r="N47428" s="9"/>
    </row>
    <row r="47429" spans="12:14" x14ac:dyDescent="0.25">
      <c r="L47429" s="9"/>
      <c r="M47429" s="9"/>
      <c r="N47429" s="9"/>
    </row>
    <row r="47430" spans="12:14" x14ac:dyDescent="0.25">
      <c r="L47430" s="9"/>
      <c r="M47430" s="9"/>
      <c r="N47430" s="9"/>
    </row>
    <row r="47431" spans="12:14" x14ac:dyDescent="0.25">
      <c r="L47431" s="9"/>
      <c r="M47431" s="9"/>
      <c r="N47431" s="9"/>
    </row>
    <row r="47432" spans="12:14" x14ac:dyDescent="0.25">
      <c r="L47432" s="9"/>
      <c r="M47432" s="9"/>
      <c r="N47432" s="9"/>
    </row>
    <row r="47433" spans="12:14" x14ac:dyDescent="0.25">
      <c r="L47433" s="9"/>
      <c r="M47433" s="9"/>
      <c r="N47433" s="9"/>
    </row>
    <row r="47434" spans="12:14" x14ac:dyDescent="0.25">
      <c r="L47434" s="9"/>
      <c r="M47434" s="9"/>
      <c r="N47434" s="9"/>
    </row>
    <row r="47435" spans="12:14" x14ac:dyDescent="0.25">
      <c r="L47435" s="9"/>
      <c r="M47435" s="9"/>
      <c r="N47435" s="9"/>
    </row>
    <row r="47436" spans="12:14" x14ac:dyDescent="0.25">
      <c r="L47436" s="9"/>
      <c r="M47436" s="9"/>
      <c r="N47436" s="9"/>
    </row>
    <row r="47437" spans="12:14" x14ac:dyDescent="0.25">
      <c r="L47437" s="9"/>
      <c r="M47437" s="9"/>
      <c r="N47437" s="9"/>
    </row>
    <row r="47438" spans="12:14" x14ac:dyDescent="0.25">
      <c r="L47438" s="9"/>
      <c r="M47438" s="9"/>
      <c r="N47438" s="9"/>
    </row>
    <row r="47439" spans="12:14" x14ac:dyDescent="0.25">
      <c r="L47439" s="9"/>
      <c r="M47439" s="9"/>
      <c r="N47439" s="9"/>
    </row>
    <row r="47440" spans="12:14" x14ac:dyDescent="0.25">
      <c r="L47440" s="9"/>
      <c r="M47440" s="9"/>
      <c r="N47440" s="9"/>
    </row>
    <row r="47441" spans="12:14" x14ac:dyDescent="0.25">
      <c r="L47441" s="9"/>
      <c r="M47441" s="9"/>
      <c r="N47441" s="9"/>
    </row>
    <row r="47442" spans="12:14" x14ac:dyDescent="0.25">
      <c r="L47442" s="9"/>
      <c r="M47442" s="9"/>
      <c r="N47442" s="9"/>
    </row>
    <row r="47443" spans="12:14" x14ac:dyDescent="0.25">
      <c r="L47443" s="9"/>
      <c r="M47443" s="9"/>
      <c r="N47443" s="9"/>
    </row>
    <row r="47444" spans="12:14" x14ac:dyDescent="0.25">
      <c r="L47444" s="9"/>
      <c r="M47444" s="9"/>
      <c r="N47444" s="9"/>
    </row>
    <row r="47445" spans="12:14" x14ac:dyDescent="0.25">
      <c r="L47445" s="9"/>
      <c r="M47445" s="9"/>
      <c r="N47445" s="9"/>
    </row>
    <row r="47446" spans="12:14" x14ac:dyDescent="0.25">
      <c r="L47446" s="9"/>
      <c r="M47446" s="9"/>
      <c r="N47446" s="9"/>
    </row>
    <row r="47447" spans="12:14" x14ac:dyDescent="0.25">
      <c r="L47447" s="9"/>
      <c r="M47447" s="9"/>
      <c r="N47447" s="9"/>
    </row>
    <row r="47448" spans="12:14" x14ac:dyDescent="0.25">
      <c r="L47448" s="9"/>
      <c r="M47448" s="9"/>
      <c r="N47448" s="9"/>
    </row>
    <row r="47449" spans="12:14" x14ac:dyDescent="0.25">
      <c r="L47449" s="9"/>
      <c r="M47449" s="9"/>
      <c r="N47449" s="9"/>
    </row>
    <row r="47450" spans="12:14" x14ac:dyDescent="0.25">
      <c r="L47450" s="9"/>
      <c r="M47450" s="9"/>
      <c r="N47450" s="9"/>
    </row>
    <row r="47451" spans="12:14" x14ac:dyDescent="0.25">
      <c r="L47451" s="9"/>
      <c r="M47451" s="9"/>
      <c r="N47451" s="9"/>
    </row>
    <row r="47452" spans="12:14" x14ac:dyDescent="0.25">
      <c r="L47452" s="9"/>
      <c r="M47452" s="9"/>
      <c r="N47452" s="9"/>
    </row>
    <row r="47453" spans="12:14" x14ac:dyDescent="0.25">
      <c r="L47453" s="9"/>
      <c r="M47453" s="9"/>
      <c r="N47453" s="9"/>
    </row>
    <row r="47454" spans="12:14" x14ac:dyDescent="0.25">
      <c r="L47454" s="9"/>
      <c r="M47454" s="9"/>
      <c r="N47454" s="9"/>
    </row>
    <row r="47455" spans="12:14" x14ac:dyDescent="0.25">
      <c r="L47455" s="9"/>
      <c r="M47455" s="9"/>
      <c r="N47455" s="9"/>
    </row>
    <row r="47456" spans="12:14" x14ac:dyDescent="0.25">
      <c r="L47456" s="9"/>
      <c r="M47456" s="9"/>
      <c r="N47456" s="9"/>
    </row>
    <row r="47457" spans="12:14" x14ac:dyDescent="0.25">
      <c r="L47457" s="9"/>
      <c r="M47457" s="9"/>
      <c r="N47457" s="9"/>
    </row>
    <row r="47458" spans="12:14" x14ac:dyDescent="0.25">
      <c r="L47458" s="9"/>
      <c r="M47458" s="9"/>
      <c r="N47458" s="9"/>
    </row>
    <row r="47459" spans="12:14" x14ac:dyDescent="0.25">
      <c r="L47459" s="9"/>
      <c r="M47459" s="9"/>
      <c r="N47459" s="9"/>
    </row>
    <row r="47460" spans="12:14" x14ac:dyDescent="0.25">
      <c r="L47460" s="9"/>
      <c r="M47460" s="9"/>
      <c r="N47460" s="9"/>
    </row>
    <row r="47461" spans="12:14" x14ac:dyDescent="0.25">
      <c r="L47461" s="9"/>
      <c r="M47461" s="9"/>
      <c r="N47461" s="9"/>
    </row>
    <row r="47462" spans="12:14" x14ac:dyDescent="0.25">
      <c r="L47462" s="9"/>
      <c r="M47462" s="9"/>
      <c r="N47462" s="9"/>
    </row>
    <row r="47463" spans="12:14" x14ac:dyDescent="0.25">
      <c r="L47463" s="9"/>
      <c r="M47463" s="9"/>
      <c r="N47463" s="9"/>
    </row>
    <row r="47464" spans="12:14" x14ac:dyDescent="0.25">
      <c r="L47464" s="9"/>
      <c r="M47464" s="9"/>
      <c r="N47464" s="9"/>
    </row>
    <row r="47465" spans="12:14" x14ac:dyDescent="0.25">
      <c r="L47465" s="9"/>
      <c r="M47465" s="9"/>
      <c r="N47465" s="9"/>
    </row>
    <row r="47466" spans="12:14" x14ac:dyDescent="0.25">
      <c r="L47466" s="9"/>
      <c r="M47466" s="9"/>
      <c r="N47466" s="9"/>
    </row>
    <row r="47467" spans="12:14" x14ac:dyDescent="0.25">
      <c r="L47467" s="9"/>
      <c r="M47467" s="9"/>
      <c r="N47467" s="9"/>
    </row>
    <row r="47468" spans="12:14" x14ac:dyDescent="0.25">
      <c r="L47468" s="9"/>
      <c r="M47468" s="9"/>
      <c r="N47468" s="9"/>
    </row>
    <row r="47469" spans="12:14" x14ac:dyDescent="0.25">
      <c r="L47469" s="9"/>
      <c r="M47469" s="9"/>
      <c r="N47469" s="9"/>
    </row>
    <row r="47470" spans="12:14" x14ac:dyDescent="0.25">
      <c r="L47470" s="9"/>
      <c r="M47470" s="9"/>
      <c r="N47470" s="9"/>
    </row>
    <row r="47471" spans="12:14" x14ac:dyDescent="0.25">
      <c r="L47471" s="9"/>
      <c r="M47471" s="9"/>
      <c r="N47471" s="9"/>
    </row>
    <row r="47472" spans="12:14" x14ac:dyDescent="0.25">
      <c r="L47472" s="9"/>
      <c r="M47472" s="9"/>
      <c r="N47472" s="9"/>
    </row>
    <row r="47473" spans="12:14" x14ac:dyDescent="0.25">
      <c r="L47473" s="9"/>
      <c r="M47473" s="9"/>
      <c r="N47473" s="9"/>
    </row>
    <row r="47474" spans="12:14" x14ac:dyDescent="0.25">
      <c r="L47474" s="9"/>
      <c r="M47474" s="9"/>
      <c r="N47474" s="9"/>
    </row>
    <row r="47475" spans="12:14" x14ac:dyDescent="0.25">
      <c r="L47475" s="9"/>
      <c r="M47475" s="9"/>
      <c r="N47475" s="9"/>
    </row>
    <row r="47476" spans="12:14" x14ac:dyDescent="0.25">
      <c r="L47476" s="9"/>
      <c r="M47476" s="9"/>
      <c r="N47476" s="9"/>
    </row>
    <row r="47477" spans="12:14" x14ac:dyDescent="0.25">
      <c r="L47477" s="9"/>
      <c r="M47477" s="9"/>
      <c r="N47477" s="9"/>
    </row>
    <row r="47478" spans="12:14" x14ac:dyDescent="0.25">
      <c r="L47478" s="9"/>
      <c r="M47478" s="9"/>
      <c r="N47478" s="9"/>
    </row>
    <row r="47479" spans="12:14" x14ac:dyDescent="0.25">
      <c r="L47479" s="9"/>
      <c r="M47479" s="9"/>
      <c r="N47479" s="9"/>
    </row>
    <row r="47480" spans="12:14" x14ac:dyDescent="0.25">
      <c r="L47480" s="9"/>
      <c r="M47480" s="9"/>
      <c r="N47480" s="9"/>
    </row>
    <row r="47481" spans="12:14" x14ac:dyDescent="0.25">
      <c r="L47481" s="9"/>
      <c r="M47481" s="9"/>
      <c r="N47481" s="9"/>
    </row>
    <row r="47482" spans="12:14" x14ac:dyDescent="0.25">
      <c r="L47482" s="9"/>
      <c r="M47482" s="9"/>
      <c r="N47482" s="9"/>
    </row>
    <row r="47483" spans="12:14" x14ac:dyDescent="0.25">
      <c r="L47483" s="9"/>
      <c r="M47483" s="9"/>
      <c r="N47483" s="9"/>
    </row>
    <row r="47484" spans="12:14" x14ac:dyDescent="0.25">
      <c r="L47484" s="9"/>
      <c r="M47484" s="9"/>
      <c r="N47484" s="9"/>
    </row>
    <row r="47485" spans="12:14" x14ac:dyDescent="0.25">
      <c r="L47485" s="9"/>
      <c r="M47485" s="9"/>
      <c r="N47485" s="9"/>
    </row>
    <row r="47486" spans="12:14" x14ac:dyDescent="0.25">
      <c r="L47486" s="9"/>
      <c r="M47486" s="9"/>
      <c r="N47486" s="9"/>
    </row>
    <row r="47487" spans="12:14" x14ac:dyDescent="0.25">
      <c r="L47487" s="9"/>
      <c r="M47487" s="9"/>
      <c r="N47487" s="9"/>
    </row>
    <row r="47488" spans="12:14" x14ac:dyDescent="0.25">
      <c r="L47488" s="9"/>
      <c r="M47488" s="9"/>
      <c r="N47488" s="9"/>
    </row>
    <row r="47489" spans="12:14" x14ac:dyDescent="0.25">
      <c r="L47489" s="9"/>
      <c r="M47489" s="9"/>
      <c r="N47489" s="9"/>
    </row>
    <row r="47490" spans="12:14" x14ac:dyDescent="0.25">
      <c r="L47490" s="9"/>
      <c r="M47490" s="9"/>
      <c r="N47490" s="9"/>
    </row>
    <row r="47491" spans="12:14" x14ac:dyDescent="0.25">
      <c r="L47491" s="9"/>
      <c r="M47491" s="9"/>
      <c r="N47491" s="9"/>
    </row>
    <row r="47492" spans="12:14" x14ac:dyDescent="0.25">
      <c r="L47492" s="9"/>
      <c r="M47492" s="9"/>
      <c r="N47492" s="9"/>
    </row>
    <row r="47493" spans="12:14" x14ac:dyDescent="0.25">
      <c r="L47493" s="9"/>
      <c r="M47493" s="9"/>
      <c r="N47493" s="9"/>
    </row>
    <row r="47494" spans="12:14" x14ac:dyDescent="0.25">
      <c r="L47494" s="9"/>
      <c r="M47494" s="9"/>
      <c r="N47494" s="9"/>
    </row>
    <row r="47495" spans="12:14" x14ac:dyDescent="0.25">
      <c r="L47495" s="9"/>
      <c r="M47495" s="9"/>
      <c r="N47495" s="9"/>
    </row>
    <row r="47496" spans="12:14" x14ac:dyDescent="0.25">
      <c r="L47496" s="9"/>
      <c r="M47496" s="9"/>
      <c r="N47496" s="9"/>
    </row>
    <row r="47497" spans="12:14" x14ac:dyDescent="0.25">
      <c r="L47497" s="9"/>
      <c r="M47497" s="9"/>
      <c r="N47497" s="9"/>
    </row>
    <row r="47498" spans="12:14" x14ac:dyDescent="0.25">
      <c r="L47498" s="9"/>
      <c r="M47498" s="9"/>
      <c r="N47498" s="9"/>
    </row>
    <row r="47499" spans="12:14" x14ac:dyDescent="0.25">
      <c r="L47499" s="9"/>
      <c r="M47499" s="9"/>
      <c r="N47499" s="9"/>
    </row>
    <row r="47500" spans="12:14" x14ac:dyDescent="0.25">
      <c r="L47500" s="9"/>
      <c r="M47500" s="9"/>
      <c r="N47500" s="9"/>
    </row>
    <row r="47501" spans="12:14" x14ac:dyDescent="0.25">
      <c r="L47501" s="9"/>
      <c r="M47501" s="9"/>
      <c r="N47501" s="9"/>
    </row>
    <row r="47502" spans="12:14" x14ac:dyDescent="0.25">
      <c r="L47502" s="9"/>
      <c r="M47502" s="9"/>
      <c r="N47502" s="9"/>
    </row>
    <row r="47503" spans="12:14" x14ac:dyDescent="0.25">
      <c r="L47503" s="9"/>
      <c r="M47503" s="9"/>
      <c r="N47503" s="9"/>
    </row>
    <row r="47504" spans="12:14" x14ac:dyDescent="0.25">
      <c r="L47504" s="9"/>
      <c r="M47504" s="9"/>
      <c r="N47504" s="9"/>
    </row>
    <row r="47505" spans="12:14" x14ac:dyDescent="0.25">
      <c r="L47505" s="9"/>
      <c r="M47505" s="9"/>
      <c r="N47505" s="9"/>
    </row>
    <row r="47506" spans="12:14" x14ac:dyDescent="0.25">
      <c r="L47506" s="9"/>
      <c r="M47506" s="9"/>
      <c r="N47506" s="9"/>
    </row>
    <row r="47507" spans="12:14" x14ac:dyDescent="0.25">
      <c r="L47507" s="9"/>
      <c r="M47507" s="9"/>
      <c r="N47507" s="9"/>
    </row>
    <row r="47508" spans="12:14" x14ac:dyDescent="0.25">
      <c r="L47508" s="9"/>
      <c r="M47508" s="9"/>
      <c r="N47508" s="9"/>
    </row>
    <row r="47509" spans="12:14" x14ac:dyDescent="0.25">
      <c r="L47509" s="9"/>
      <c r="M47509" s="9"/>
      <c r="N47509" s="9"/>
    </row>
    <row r="47510" spans="12:14" x14ac:dyDescent="0.25">
      <c r="L47510" s="9"/>
      <c r="M47510" s="9"/>
      <c r="N47510" s="9"/>
    </row>
    <row r="47511" spans="12:14" x14ac:dyDescent="0.25">
      <c r="L47511" s="9"/>
      <c r="M47511" s="9"/>
      <c r="N47511" s="9"/>
    </row>
    <row r="47512" spans="12:14" x14ac:dyDescent="0.25">
      <c r="L47512" s="9"/>
      <c r="M47512" s="9"/>
      <c r="N47512" s="9"/>
    </row>
    <row r="47513" spans="12:14" x14ac:dyDescent="0.25">
      <c r="L47513" s="9"/>
      <c r="M47513" s="9"/>
      <c r="N47513" s="9"/>
    </row>
    <row r="47514" spans="12:14" x14ac:dyDescent="0.25">
      <c r="L47514" s="9"/>
      <c r="M47514" s="9"/>
      <c r="N47514" s="9"/>
    </row>
    <row r="47515" spans="12:14" x14ac:dyDescent="0.25">
      <c r="L47515" s="9"/>
      <c r="M47515" s="9"/>
      <c r="N47515" s="9"/>
    </row>
    <row r="47516" spans="12:14" x14ac:dyDescent="0.25">
      <c r="L47516" s="9"/>
      <c r="M47516" s="9"/>
      <c r="N47516" s="9"/>
    </row>
    <row r="47517" spans="12:14" x14ac:dyDescent="0.25">
      <c r="L47517" s="9"/>
      <c r="M47517" s="9"/>
      <c r="N47517" s="9"/>
    </row>
    <row r="47518" spans="12:14" x14ac:dyDescent="0.25">
      <c r="L47518" s="9"/>
      <c r="M47518" s="9"/>
      <c r="N47518" s="9"/>
    </row>
    <row r="47519" spans="12:14" x14ac:dyDescent="0.25">
      <c r="L47519" s="9"/>
      <c r="M47519" s="9"/>
      <c r="N47519" s="9"/>
    </row>
    <row r="47520" spans="12:14" x14ac:dyDescent="0.25">
      <c r="L47520" s="9"/>
      <c r="M47520" s="9"/>
      <c r="N47520" s="9"/>
    </row>
    <row r="47521" spans="12:14" x14ac:dyDescent="0.25">
      <c r="L47521" s="9"/>
      <c r="M47521" s="9"/>
      <c r="N47521" s="9"/>
    </row>
    <row r="47522" spans="12:14" x14ac:dyDescent="0.25">
      <c r="L47522" s="9"/>
      <c r="M47522" s="9"/>
      <c r="N47522" s="9"/>
    </row>
    <row r="47523" spans="12:14" x14ac:dyDescent="0.25">
      <c r="L47523" s="9"/>
      <c r="M47523" s="9"/>
      <c r="N47523" s="9"/>
    </row>
    <row r="47524" spans="12:14" x14ac:dyDescent="0.25">
      <c r="L47524" s="9"/>
      <c r="M47524" s="9"/>
      <c r="N47524" s="9"/>
    </row>
    <row r="47525" spans="12:14" x14ac:dyDescent="0.25">
      <c r="L47525" s="9"/>
      <c r="M47525" s="9"/>
      <c r="N47525" s="9"/>
    </row>
    <row r="47526" spans="12:14" x14ac:dyDescent="0.25">
      <c r="L47526" s="9"/>
      <c r="M47526" s="9"/>
      <c r="N47526" s="9"/>
    </row>
    <row r="47527" spans="12:14" x14ac:dyDescent="0.25">
      <c r="L47527" s="9"/>
      <c r="M47527" s="9"/>
      <c r="N47527" s="9"/>
    </row>
    <row r="47528" spans="12:14" x14ac:dyDescent="0.25">
      <c r="L47528" s="9"/>
      <c r="M47528" s="9"/>
      <c r="N47528" s="9"/>
    </row>
    <row r="47529" spans="12:14" x14ac:dyDescent="0.25">
      <c r="L47529" s="9"/>
      <c r="M47529" s="9"/>
      <c r="N47529" s="9"/>
    </row>
    <row r="47530" spans="12:14" x14ac:dyDescent="0.25">
      <c r="L47530" s="9"/>
      <c r="M47530" s="9"/>
      <c r="N47530" s="9"/>
    </row>
    <row r="47531" spans="12:14" x14ac:dyDescent="0.25">
      <c r="L47531" s="9"/>
      <c r="M47531" s="9"/>
      <c r="N47531" s="9"/>
    </row>
    <row r="47532" spans="12:14" x14ac:dyDescent="0.25">
      <c r="L47532" s="9"/>
      <c r="M47532" s="9"/>
      <c r="N47532" s="9"/>
    </row>
    <row r="47533" spans="12:14" x14ac:dyDescent="0.25">
      <c r="L47533" s="9"/>
      <c r="M47533" s="9"/>
      <c r="N47533" s="9"/>
    </row>
    <row r="47534" spans="12:14" x14ac:dyDescent="0.25">
      <c r="L47534" s="9"/>
      <c r="M47534" s="9"/>
      <c r="N47534" s="9"/>
    </row>
    <row r="47535" spans="12:14" x14ac:dyDescent="0.25">
      <c r="L47535" s="9"/>
      <c r="M47535" s="9"/>
      <c r="N47535" s="9"/>
    </row>
    <row r="47536" spans="12:14" x14ac:dyDescent="0.25">
      <c r="L47536" s="9"/>
      <c r="M47536" s="9"/>
      <c r="N47536" s="9"/>
    </row>
    <row r="47537" spans="12:14" x14ac:dyDescent="0.25">
      <c r="L47537" s="9"/>
      <c r="M47537" s="9"/>
      <c r="N47537" s="9"/>
    </row>
    <row r="47538" spans="12:14" x14ac:dyDescent="0.25">
      <c r="L47538" s="9"/>
      <c r="M47538" s="9"/>
      <c r="N47538" s="9"/>
    </row>
    <row r="47539" spans="12:14" x14ac:dyDescent="0.25">
      <c r="L47539" s="9"/>
      <c r="M47539" s="9"/>
      <c r="N47539" s="9"/>
    </row>
    <row r="47540" spans="12:14" x14ac:dyDescent="0.25">
      <c r="L47540" s="9"/>
      <c r="M47540" s="9"/>
      <c r="N47540" s="9"/>
    </row>
    <row r="47541" spans="12:14" x14ac:dyDescent="0.25">
      <c r="L47541" s="9"/>
      <c r="M47541" s="9"/>
      <c r="N47541" s="9"/>
    </row>
    <row r="47542" spans="12:14" x14ac:dyDescent="0.25">
      <c r="L47542" s="9"/>
      <c r="M47542" s="9"/>
      <c r="N47542" s="9"/>
    </row>
    <row r="47543" spans="12:14" x14ac:dyDescent="0.25">
      <c r="L47543" s="9"/>
      <c r="M47543" s="9"/>
      <c r="N47543" s="9"/>
    </row>
    <row r="47544" spans="12:14" x14ac:dyDescent="0.25">
      <c r="L47544" s="9"/>
      <c r="M47544" s="9"/>
      <c r="N47544" s="9"/>
    </row>
    <row r="47545" spans="12:14" x14ac:dyDescent="0.25">
      <c r="L47545" s="9"/>
      <c r="M47545" s="9"/>
      <c r="N47545" s="9"/>
    </row>
    <row r="47546" spans="12:14" x14ac:dyDescent="0.25">
      <c r="L47546" s="9"/>
      <c r="M47546" s="9"/>
      <c r="N47546" s="9"/>
    </row>
    <row r="47547" spans="12:14" x14ac:dyDescent="0.25">
      <c r="L47547" s="9"/>
      <c r="M47547" s="9"/>
      <c r="N47547" s="9"/>
    </row>
    <row r="47548" spans="12:14" x14ac:dyDescent="0.25">
      <c r="L47548" s="9"/>
      <c r="M47548" s="9"/>
      <c r="N47548" s="9"/>
    </row>
    <row r="47549" spans="12:14" x14ac:dyDescent="0.25">
      <c r="L47549" s="9"/>
      <c r="M47549" s="9"/>
      <c r="N47549" s="9"/>
    </row>
    <row r="47550" spans="12:14" x14ac:dyDescent="0.25">
      <c r="L47550" s="9"/>
      <c r="M47550" s="9"/>
      <c r="N47550" s="9"/>
    </row>
    <row r="47551" spans="12:14" x14ac:dyDescent="0.25">
      <c r="L47551" s="9"/>
      <c r="M47551" s="9"/>
      <c r="N47551" s="9"/>
    </row>
    <row r="47552" spans="12:14" x14ac:dyDescent="0.25">
      <c r="L47552" s="9"/>
      <c r="M47552" s="9"/>
      <c r="N47552" s="9"/>
    </row>
    <row r="47553" spans="12:14" x14ac:dyDescent="0.25">
      <c r="L47553" s="9"/>
      <c r="M47553" s="9"/>
      <c r="N47553" s="9"/>
    </row>
    <row r="47554" spans="12:14" x14ac:dyDescent="0.25">
      <c r="L47554" s="9"/>
      <c r="M47554" s="9"/>
      <c r="N47554" s="9"/>
    </row>
    <row r="47555" spans="12:14" x14ac:dyDescent="0.25">
      <c r="L47555" s="9"/>
      <c r="M47555" s="9"/>
      <c r="N47555" s="9"/>
    </row>
    <row r="47556" spans="12:14" x14ac:dyDescent="0.25">
      <c r="L47556" s="9"/>
      <c r="M47556" s="9"/>
      <c r="N47556" s="9"/>
    </row>
    <row r="47557" spans="12:14" x14ac:dyDescent="0.25">
      <c r="L47557" s="9"/>
      <c r="M47557" s="9"/>
      <c r="N47557" s="9"/>
    </row>
    <row r="47558" spans="12:14" x14ac:dyDescent="0.25">
      <c r="L47558" s="9"/>
      <c r="M47558" s="9"/>
      <c r="N47558" s="9"/>
    </row>
    <row r="47559" spans="12:14" x14ac:dyDescent="0.25">
      <c r="L47559" s="9"/>
      <c r="M47559" s="9"/>
      <c r="N47559" s="9"/>
    </row>
    <row r="47560" spans="12:14" x14ac:dyDescent="0.25">
      <c r="L47560" s="9"/>
      <c r="M47560" s="9"/>
      <c r="N47560" s="9"/>
    </row>
    <row r="47561" spans="12:14" x14ac:dyDescent="0.25">
      <c r="L47561" s="9"/>
      <c r="M47561" s="9"/>
      <c r="N47561" s="9"/>
    </row>
    <row r="47562" spans="12:14" x14ac:dyDescent="0.25">
      <c r="L47562" s="9"/>
      <c r="M47562" s="9"/>
      <c r="N47562" s="9"/>
    </row>
    <row r="47563" spans="12:14" x14ac:dyDescent="0.25">
      <c r="L47563" s="9"/>
      <c r="M47563" s="9"/>
      <c r="N47563" s="9"/>
    </row>
    <row r="47564" spans="12:14" x14ac:dyDescent="0.25">
      <c r="L47564" s="9"/>
      <c r="M47564" s="9"/>
      <c r="N47564" s="9"/>
    </row>
    <row r="47565" spans="12:14" x14ac:dyDescent="0.25">
      <c r="L47565" s="9"/>
      <c r="M47565" s="9"/>
      <c r="N47565" s="9"/>
    </row>
    <row r="47566" spans="12:14" x14ac:dyDescent="0.25">
      <c r="L47566" s="9"/>
      <c r="M47566" s="9"/>
      <c r="N47566" s="9"/>
    </row>
    <row r="47567" spans="12:14" x14ac:dyDescent="0.25">
      <c r="L47567" s="9"/>
      <c r="M47567" s="9"/>
      <c r="N47567" s="9"/>
    </row>
    <row r="47568" spans="12:14" x14ac:dyDescent="0.25">
      <c r="L47568" s="9"/>
      <c r="M47568" s="9"/>
      <c r="N47568" s="9"/>
    </row>
    <row r="47569" spans="12:14" x14ac:dyDescent="0.25">
      <c r="L47569" s="9"/>
      <c r="M47569" s="9"/>
      <c r="N47569" s="9"/>
    </row>
    <row r="47570" spans="12:14" x14ac:dyDescent="0.25">
      <c r="L47570" s="9"/>
      <c r="M47570" s="9"/>
      <c r="N47570" s="9"/>
    </row>
    <row r="47571" spans="12:14" x14ac:dyDescent="0.25">
      <c r="L47571" s="9"/>
      <c r="M47571" s="9"/>
      <c r="N47571" s="9"/>
    </row>
    <row r="47572" spans="12:14" x14ac:dyDescent="0.25">
      <c r="L47572" s="9"/>
      <c r="M47572" s="9"/>
      <c r="N47572" s="9"/>
    </row>
    <row r="47573" spans="12:14" x14ac:dyDescent="0.25">
      <c r="L47573" s="9"/>
      <c r="M47573" s="9"/>
      <c r="N47573" s="9"/>
    </row>
    <row r="47574" spans="12:14" x14ac:dyDescent="0.25">
      <c r="L47574" s="9"/>
      <c r="M47574" s="9"/>
      <c r="N47574" s="9"/>
    </row>
    <row r="47575" spans="12:14" x14ac:dyDescent="0.25">
      <c r="L47575" s="9"/>
      <c r="M47575" s="9"/>
      <c r="N47575" s="9"/>
    </row>
    <row r="47576" spans="12:14" x14ac:dyDescent="0.25">
      <c r="L47576" s="9"/>
      <c r="M47576" s="9"/>
      <c r="N47576" s="9"/>
    </row>
    <row r="47577" spans="12:14" x14ac:dyDescent="0.25">
      <c r="L47577" s="9"/>
      <c r="M47577" s="9"/>
      <c r="N47577" s="9"/>
    </row>
    <row r="47578" spans="12:14" x14ac:dyDescent="0.25">
      <c r="L47578" s="9"/>
      <c r="M47578" s="9"/>
      <c r="N47578" s="9"/>
    </row>
    <row r="47579" spans="12:14" x14ac:dyDescent="0.25">
      <c r="L47579" s="9"/>
      <c r="M47579" s="9"/>
      <c r="N47579" s="9"/>
    </row>
    <row r="47580" spans="12:14" x14ac:dyDescent="0.25">
      <c r="L47580" s="9"/>
      <c r="M47580" s="9"/>
      <c r="N47580" s="9"/>
    </row>
    <row r="47581" spans="12:14" x14ac:dyDescent="0.25">
      <c r="L47581" s="9"/>
      <c r="M47581" s="9"/>
      <c r="N47581" s="9"/>
    </row>
    <row r="47582" spans="12:14" x14ac:dyDescent="0.25">
      <c r="L47582" s="9"/>
      <c r="M47582" s="9"/>
      <c r="N47582" s="9"/>
    </row>
    <row r="47583" spans="12:14" x14ac:dyDescent="0.25">
      <c r="L47583" s="9"/>
      <c r="M47583" s="9"/>
      <c r="N47583" s="9"/>
    </row>
    <row r="47584" spans="12:14" x14ac:dyDescent="0.25">
      <c r="L47584" s="9"/>
      <c r="M47584" s="9"/>
      <c r="N47584" s="9"/>
    </row>
    <row r="47585" spans="12:14" x14ac:dyDescent="0.25">
      <c r="L47585" s="9"/>
      <c r="M47585" s="9"/>
      <c r="N47585" s="9"/>
    </row>
    <row r="47586" spans="12:14" x14ac:dyDescent="0.25">
      <c r="L47586" s="9"/>
      <c r="M47586" s="9"/>
      <c r="N47586" s="9"/>
    </row>
    <row r="47587" spans="12:14" x14ac:dyDescent="0.25">
      <c r="L47587" s="9"/>
      <c r="M47587" s="9"/>
      <c r="N47587" s="9"/>
    </row>
    <row r="47588" spans="12:14" x14ac:dyDescent="0.25">
      <c r="L47588" s="9"/>
      <c r="M47588" s="9"/>
      <c r="N47588" s="9"/>
    </row>
    <row r="47589" spans="12:14" x14ac:dyDescent="0.25">
      <c r="L47589" s="9"/>
      <c r="M47589" s="9"/>
      <c r="N47589" s="9"/>
    </row>
    <row r="47590" spans="12:14" x14ac:dyDescent="0.25">
      <c r="L47590" s="9"/>
      <c r="M47590" s="9"/>
      <c r="N47590" s="9"/>
    </row>
    <row r="47591" spans="12:14" x14ac:dyDescent="0.25">
      <c r="L47591" s="9"/>
      <c r="M47591" s="9"/>
      <c r="N47591" s="9"/>
    </row>
    <row r="47592" spans="12:14" x14ac:dyDescent="0.25">
      <c r="L47592" s="9"/>
      <c r="M47592" s="9"/>
      <c r="N47592" s="9"/>
    </row>
    <row r="47593" spans="12:14" x14ac:dyDescent="0.25">
      <c r="L47593" s="9"/>
      <c r="M47593" s="9"/>
      <c r="N47593" s="9"/>
    </row>
    <row r="47594" spans="12:14" x14ac:dyDescent="0.25">
      <c r="L47594" s="9"/>
      <c r="M47594" s="9"/>
      <c r="N47594" s="9"/>
    </row>
    <row r="47595" spans="12:14" x14ac:dyDescent="0.25">
      <c r="L47595" s="9"/>
      <c r="M47595" s="9"/>
      <c r="N47595" s="9"/>
    </row>
    <row r="47596" spans="12:14" x14ac:dyDescent="0.25">
      <c r="L47596" s="9"/>
      <c r="M47596" s="9"/>
      <c r="N47596" s="9"/>
    </row>
    <row r="47597" spans="12:14" x14ac:dyDescent="0.25">
      <c r="L47597" s="9"/>
      <c r="M47597" s="9"/>
      <c r="N47597" s="9"/>
    </row>
    <row r="47598" spans="12:14" x14ac:dyDescent="0.25">
      <c r="L47598" s="9"/>
      <c r="M47598" s="9"/>
      <c r="N47598" s="9"/>
    </row>
    <row r="47599" spans="12:14" x14ac:dyDescent="0.25">
      <c r="L47599" s="9"/>
      <c r="M47599" s="9"/>
      <c r="N47599" s="9"/>
    </row>
    <row r="47600" spans="12:14" x14ac:dyDescent="0.25">
      <c r="L47600" s="9"/>
      <c r="M47600" s="9"/>
      <c r="N47600" s="9"/>
    </row>
    <row r="47601" spans="12:14" x14ac:dyDescent="0.25">
      <c r="L47601" s="9"/>
      <c r="M47601" s="9"/>
      <c r="N47601" s="9"/>
    </row>
    <row r="47602" spans="12:14" x14ac:dyDescent="0.25">
      <c r="L47602" s="9"/>
      <c r="M47602" s="9"/>
      <c r="N47602" s="9"/>
    </row>
    <row r="47603" spans="12:14" x14ac:dyDescent="0.25">
      <c r="L47603" s="9"/>
      <c r="M47603" s="9"/>
      <c r="N47603" s="9"/>
    </row>
    <row r="47604" spans="12:14" x14ac:dyDescent="0.25">
      <c r="L47604" s="9"/>
      <c r="M47604" s="9"/>
      <c r="N47604" s="9"/>
    </row>
    <row r="47605" spans="12:14" x14ac:dyDescent="0.25">
      <c r="L47605" s="9"/>
      <c r="M47605" s="9"/>
      <c r="N47605" s="9"/>
    </row>
    <row r="47606" spans="12:14" x14ac:dyDescent="0.25">
      <c r="L47606" s="9"/>
      <c r="M47606" s="9"/>
      <c r="N47606" s="9"/>
    </row>
    <row r="47607" spans="12:14" x14ac:dyDescent="0.25">
      <c r="L47607" s="9"/>
      <c r="M47607" s="9"/>
      <c r="N47607" s="9"/>
    </row>
    <row r="47608" spans="12:14" x14ac:dyDescent="0.25">
      <c r="L47608" s="9"/>
      <c r="M47608" s="9"/>
      <c r="N47608" s="9"/>
    </row>
    <row r="47609" spans="12:14" x14ac:dyDescent="0.25">
      <c r="L47609" s="9"/>
      <c r="M47609" s="9"/>
      <c r="N47609" s="9"/>
    </row>
    <row r="47610" spans="12:14" x14ac:dyDescent="0.25">
      <c r="L47610" s="9"/>
      <c r="M47610" s="9"/>
      <c r="N47610" s="9"/>
    </row>
    <row r="47611" spans="12:14" x14ac:dyDescent="0.25">
      <c r="L47611" s="9"/>
      <c r="M47611" s="9"/>
      <c r="N47611" s="9"/>
    </row>
    <row r="47612" spans="12:14" x14ac:dyDescent="0.25">
      <c r="L47612" s="9"/>
      <c r="M47612" s="9"/>
      <c r="N47612" s="9"/>
    </row>
    <row r="47613" spans="12:14" x14ac:dyDescent="0.25">
      <c r="L47613" s="9"/>
      <c r="M47613" s="9"/>
      <c r="N47613" s="9"/>
    </row>
    <row r="47614" spans="12:14" x14ac:dyDescent="0.25">
      <c r="L47614" s="9"/>
      <c r="M47614" s="9"/>
      <c r="N47614" s="9"/>
    </row>
    <row r="47615" spans="12:14" x14ac:dyDescent="0.25">
      <c r="L47615" s="9"/>
      <c r="M47615" s="9"/>
      <c r="N47615" s="9"/>
    </row>
    <row r="47616" spans="12:14" x14ac:dyDescent="0.25">
      <c r="L47616" s="9"/>
      <c r="M47616" s="9"/>
      <c r="N47616" s="9"/>
    </row>
    <row r="47617" spans="12:14" x14ac:dyDescent="0.25">
      <c r="L47617" s="9"/>
      <c r="M47617" s="9"/>
      <c r="N47617" s="9"/>
    </row>
    <row r="47618" spans="12:14" x14ac:dyDescent="0.25">
      <c r="L47618" s="9"/>
      <c r="M47618" s="9"/>
      <c r="N47618" s="9"/>
    </row>
    <row r="47619" spans="12:14" x14ac:dyDescent="0.25">
      <c r="L47619" s="9"/>
      <c r="M47619" s="9"/>
      <c r="N47619" s="9"/>
    </row>
    <row r="47620" spans="12:14" x14ac:dyDescent="0.25">
      <c r="L47620" s="9"/>
      <c r="M47620" s="9"/>
      <c r="N47620" s="9"/>
    </row>
    <row r="47621" spans="12:14" x14ac:dyDescent="0.25">
      <c r="L47621" s="9"/>
      <c r="M47621" s="9"/>
      <c r="N47621" s="9"/>
    </row>
    <row r="47622" spans="12:14" x14ac:dyDescent="0.25">
      <c r="L47622" s="9"/>
      <c r="M47622" s="9"/>
      <c r="N47622" s="9"/>
    </row>
    <row r="47623" spans="12:14" x14ac:dyDescent="0.25">
      <c r="L47623" s="9"/>
      <c r="M47623" s="9"/>
      <c r="N47623" s="9"/>
    </row>
    <row r="47624" spans="12:14" x14ac:dyDescent="0.25">
      <c r="L47624" s="9"/>
      <c r="M47624" s="9"/>
      <c r="N47624" s="9"/>
    </row>
    <row r="47625" spans="12:14" x14ac:dyDescent="0.25">
      <c r="L47625" s="9"/>
      <c r="M47625" s="9"/>
      <c r="N47625" s="9"/>
    </row>
    <row r="47626" spans="12:14" x14ac:dyDescent="0.25">
      <c r="L47626" s="9"/>
      <c r="M47626" s="9"/>
      <c r="N47626" s="9"/>
    </row>
    <row r="47627" spans="12:14" x14ac:dyDescent="0.25">
      <c r="L47627" s="9"/>
      <c r="M47627" s="9"/>
      <c r="N47627" s="9"/>
    </row>
    <row r="47628" spans="12:14" x14ac:dyDescent="0.25">
      <c r="L47628" s="9"/>
      <c r="M47628" s="9"/>
      <c r="N47628" s="9"/>
    </row>
    <row r="47629" spans="12:14" x14ac:dyDescent="0.25">
      <c r="L47629" s="9"/>
      <c r="M47629" s="9"/>
      <c r="N47629" s="9"/>
    </row>
    <row r="47630" spans="12:14" x14ac:dyDescent="0.25">
      <c r="L47630" s="9"/>
      <c r="M47630" s="9"/>
      <c r="N47630" s="9"/>
    </row>
    <row r="47631" spans="12:14" x14ac:dyDescent="0.25">
      <c r="L47631" s="9"/>
      <c r="M47631" s="9"/>
      <c r="N47631" s="9"/>
    </row>
    <row r="47632" spans="12:14" x14ac:dyDescent="0.25">
      <c r="L47632" s="9"/>
      <c r="M47632" s="9"/>
      <c r="N47632" s="9"/>
    </row>
    <row r="47633" spans="12:14" x14ac:dyDescent="0.25">
      <c r="L47633" s="9"/>
      <c r="M47633" s="9"/>
      <c r="N47633" s="9"/>
    </row>
    <row r="47634" spans="12:14" x14ac:dyDescent="0.25">
      <c r="L47634" s="9"/>
      <c r="M47634" s="9"/>
      <c r="N47634" s="9"/>
    </row>
    <row r="47635" spans="12:14" x14ac:dyDescent="0.25">
      <c r="L47635" s="9"/>
      <c r="M47635" s="9"/>
      <c r="N47635" s="9"/>
    </row>
    <row r="47636" spans="12:14" x14ac:dyDescent="0.25">
      <c r="L47636" s="9"/>
      <c r="M47636" s="9"/>
      <c r="N47636" s="9"/>
    </row>
    <row r="47637" spans="12:14" x14ac:dyDescent="0.25">
      <c r="L47637" s="9"/>
      <c r="M47637" s="9"/>
      <c r="N47637" s="9"/>
    </row>
    <row r="47638" spans="12:14" x14ac:dyDescent="0.25">
      <c r="L47638" s="9"/>
      <c r="M47638" s="9"/>
      <c r="N47638" s="9"/>
    </row>
    <row r="47639" spans="12:14" x14ac:dyDescent="0.25">
      <c r="L47639" s="9"/>
      <c r="M47639" s="9"/>
      <c r="N47639" s="9"/>
    </row>
    <row r="47640" spans="12:14" x14ac:dyDescent="0.25">
      <c r="L47640" s="9"/>
      <c r="M47640" s="9"/>
      <c r="N47640" s="9"/>
    </row>
    <row r="47641" spans="12:14" x14ac:dyDescent="0.25">
      <c r="L47641" s="9"/>
      <c r="M47641" s="9"/>
      <c r="N47641" s="9"/>
    </row>
    <row r="47642" spans="12:14" x14ac:dyDescent="0.25">
      <c r="L47642" s="9"/>
      <c r="M47642" s="9"/>
      <c r="N47642" s="9"/>
    </row>
    <row r="47643" spans="12:14" x14ac:dyDescent="0.25">
      <c r="L47643" s="9"/>
      <c r="M47643" s="9"/>
      <c r="N47643" s="9"/>
    </row>
    <row r="47644" spans="12:14" x14ac:dyDescent="0.25">
      <c r="L47644" s="9"/>
      <c r="M47644" s="9"/>
      <c r="N47644" s="9"/>
    </row>
    <row r="47645" spans="12:14" x14ac:dyDescent="0.25">
      <c r="L47645" s="9"/>
      <c r="M47645" s="9"/>
      <c r="N47645" s="9"/>
    </row>
    <row r="47646" spans="12:14" x14ac:dyDescent="0.25">
      <c r="L47646" s="9"/>
      <c r="M47646" s="9"/>
      <c r="N47646" s="9"/>
    </row>
    <row r="47647" spans="12:14" x14ac:dyDescent="0.25">
      <c r="L47647" s="9"/>
      <c r="M47647" s="9"/>
      <c r="N47647" s="9"/>
    </row>
    <row r="47648" spans="12:14" x14ac:dyDescent="0.25">
      <c r="L47648" s="9"/>
      <c r="M47648" s="9"/>
      <c r="N47648" s="9"/>
    </row>
    <row r="47649" spans="12:14" x14ac:dyDescent="0.25">
      <c r="L47649" s="9"/>
      <c r="M47649" s="9"/>
      <c r="N47649" s="9"/>
    </row>
    <row r="47650" spans="12:14" x14ac:dyDescent="0.25">
      <c r="L47650" s="9"/>
      <c r="M47650" s="9"/>
      <c r="N47650" s="9"/>
    </row>
    <row r="47651" spans="12:14" x14ac:dyDescent="0.25">
      <c r="L47651" s="9"/>
      <c r="M47651" s="9"/>
      <c r="N47651" s="9"/>
    </row>
    <row r="47652" spans="12:14" x14ac:dyDescent="0.25">
      <c r="L47652" s="9"/>
      <c r="M47652" s="9"/>
      <c r="N47652" s="9"/>
    </row>
    <row r="47653" spans="12:14" x14ac:dyDescent="0.25">
      <c r="L47653" s="9"/>
      <c r="M47653" s="9"/>
      <c r="N47653" s="9"/>
    </row>
    <row r="47654" spans="12:14" x14ac:dyDescent="0.25">
      <c r="L47654" s="9"/>
      <c r="M47654" s="9"/>
      <c r="N47654" s="9"/>
    </row>
    <row r="47655" spans="12:14" x14ac:dyDescent="0.25">
      <c r="L47655" s="9"/>
      <c r="M47655" s="9"/>
      <c r="N47655" s="9"/>
    </row>
    <row r="47656" spans="12:14" x14ac:dyDescent="0.25">
      <c r="L47656" s="9"/>
      <c r="M47656" s="9"/>
      <c r="N47656" s="9"/>
    </row>
    <row r="47657" spans="12:14" x14ac:dyDescent="0.25">
      <c r="L47657" s="9"/>
      <c r="M47657" s="9"/>
      <c r="N47657" s="9"/>
    </row>
    <row r="47658" spans="12:14" x14ac:dyDescent="0.25">
      <c r="L47658" s="9"/>
      <c r="M47658" s="9"/>
      <c r="N47658" s="9"/>
    </row>
    <row r="47659" spans="12:14" x14ac:dyDescent="0.25">
      <c r="L47659" s="9"/>
      <c r="M47659" s="9"/>
      <c r="N47659" s="9"/>
    </row>
    <row r="47660" spans="12:14" x14ac:dyDescent="0.25">
      <c r="L47660" s="9"/>
      <c r="M47660" s="9"/>
      <c r="N47660" s="9"/>
    </row>
    <row r="47661" spans="12:14" x14ac:dyDescent="0.25">
      <c r="L47661" s="9"/>
      <c r="M47661" s="9"/>
      <c r="N47661" s="9"/>
    </row>
    <row r="47662" spans="12:14" x14ac:dyDescent="0.25">
      <c r="L47662" s="9"/>
      <c r="M47662" s="9"/>
      <c r="N47662" s="9"/>
    </row>
    <row r="47663" spans="12:14" x14ac:dyDescent="0.25">
      <c r="L47663" s="9"/>
      <c r="M47663" s="9"/>
      <c r="N47663" s="9"/>
    </row>
    <row r="47664" spans="12:14" x14ac:dyDescent="0.25">
      <c r="L47664" s="9"/>
      <c r="M47664" s="9"/>
      <c r="N47664" s="9"/>
    </row>
    <row r="47665" spans="12:14" x14ac:dyDescent="0.25">
      <c r="L47665" s="9"/>
      <c r="M47665" s="9"/>
      <c r="N47665" s="9"/>
    </row>
    <row r="47666" spans="12:14" x14ac:dyDescent="0.25">
      <c r="L47666" s="9"/>
      <c r="M47666" s="9"/>
      <c r="N47666" s="9"/>
    </row>
    <row r="47667" spans="12:14" x14ac:dyDescent="0.25">
      <c r="L47667" s="9"/>
      <c r="M47667" s="9"/>
      <c r="N47667" s="9"/>
    </row>
    <row r="47668" spans="12:14" x14ac:dyDescent="0.25">
      <c r="L47668" s="9"/>
      <c r="M47668" s="9"/>
      <c r="N47668" s="9"/>
    </row>
    <row r="47669" spans="12:14" x14ac:dyDescent="0.25">
      <c r="L47669" s="9"/>
      <c r="M47669" s="9"/>
      <c r="N47669" s="9"/>
    </row>
    <row r="47670" spans="12:14" x14ac:dyDescent="0.25">
      <c r="L47670" s="9"/>
      <c r="M47670" s="9"/>
      <c r="N47670" s="9"/>
    </row>
    <row r="47671" spans="12:14" x14ac:dyDescent="0.25">
      <c r="L47671" s="9"/>
      <c r="M47671" s="9"/>
      <c r="N47671" s="9"/>
    </row>
    <row r="47672" spans="12:14" x14ac:dyDescent="0.25">
      <c r="L47672" s="9"/>
      <c r="M47672" s="9"/>
      <c r="N47672" s="9"/>
    </row>
    <row r="47673" spans="12:14" x14ac:dyDescent="0.25">
      <c r="L47673" s="9"/>
      <c r="M47673" s="9"/>
      <c r="N47673" s="9"/>
    </row>
    <row r="47674" spans="12:14" x14ac:dyDescent="0.25">
      <c r="L47674" s="9"/>
      <c r="M47674" s="9"/>
      <c r="N47674" s="9"/>
    </row>
    <row r="47675" spans="12:14" x14ac:dyDescent="0.25">
      <c r="L47675" s="9"/>
      <c r="M47675" s="9"/>
      <c r="N47675" s="9"/>
    </row>
    <row r="47676" spans="12:14" x14ac:dyDescent="0.25">
      <c r="L47676" s="9"/>
      <c r="M47676" s="9"/>
      <c r="N47676" s="9"/>
    </row>
    <row r="47677" spans="12:14" x14ac:dyDescent="0.25">
      <c r="L47677" s="9"/>
      <c r="M47677" s="9"/>
      <c r="N47677" s="9"/>
    </row>
    <row r="47678" spans="12:14" x14ac:dyDescent="0.25">
      <c r="L47678" s="9"/>
      <c r="M47678" s="9"/>
      <c r="N47678" s="9"/>
    </row>
    <row r="47679" spans="12:14" x14ac:dyDescent="0.25">
      <c r="L47679" s="9"/>
      <c r="M47679" s="9"/>
      <c r="N47679" s="9"/>
    </row>
    <row r="47680" spans="12:14" x14ac:dyDescent="0.25">
      <c r="L47680" s="9"/>
      <c r="M47680" s="9"/>
      <c r="N47680" s="9"/>
    </row>
    <row r="47681" spans="12:14" x14ac:dyDescent="0.25">
      <c r="L47681" s="9"/>
      <c r="M47681" s="9"/>
      <c r="N47681" s="9"/>
    </row>
    <row r="47682" spans="12:14" x14ac:dyDescent="0.25">
      <c r="L47682" s="9"/>
      <c r="M47682" s="9"/>
      <c r="N47682" s="9"/>
    </row>
    <row r="47683" spans="12:14" x14ac:dyDescent="0.25">
      <c r="L47683" s="9"/>
      <c r="M47683" s="9"/>
      <c r="N47683" s="9"/>
    </row>
    <row r="47684" spans="12:14" x14ac:dyDescent="0.25">
      <c r="L47684" s="9"/>
      <c r="M47684" s="9"/>
      <c r="N47684" s="9"/>
    </row>
    <row r="47685" spans="12:14" x14ac:dyDescent="0.25">
      <c r="L47685" s="9"/>
      <c r="M47685" s="9"/>
      <c r="N47685" s="9"/>
    </row>
    <row r="47686" spans="12:14" x14ac:dyDescent="0.25">
      <c r="L47686" s="9"/>
      <c r="M47686" s="9"/>
      <c r="N47686" s="9"/>
    </row>
    <row r="47687" spans="12:14" x14ac:dyDescent="0.25">
      <c r="L47687" s="9"/>
      <c r="M47687" s="9"/>
      <c r="N47687" s="9"/>
    </row>
    <row r="47688" spans="12:14" x14ac:dyDescent="0.25">
      <c r="L47688" s="9"/>
      <c r="M47688" s="9"/>
      <c r="N47688" s="9"/>
    </row>
    <row r="47689" spans="12:14" x14ac:dyDescent="0.25">
      <c r="L47689" s="9"/>
      <c r="M47689" s="9"/>
      <c r="N47689" s="9"/>
    </row>
    <row r="47690" spans="12:14" x14ac:dyDescent="0.25">
      <c r="L47690" s="9"/>
      <c r="M47690" s="9"/>
      <c r="N47690" s="9"/>
    </row>
    <row r="47691" spans="12:14" x14ac:dyDescent="0.25">
      <c r="L47691" s="9"/>
      <c r="M47691" s="9"/>
      <c r="N47691" s="9"/>
    </row>
    <row r="47692" spans="12:14" x14ac:dyDescent="0.25">
      <c r="L47692" s="9"/>
      <c r="M47692" s="9"/>
      <c r="N47692" s="9"/>
    </row>
    <row r="47693" spans="12:14" x14ac:dyDescent="0.25">
      <c r="L47693" s="9"/>
      <c r="M47693" s="9"/>
      <c r="N47693" s="9"/>
    </row>
    <row r="47694" spans="12:14" x14ac:dyDescent="0.25">
      <c r="L47694" s="9"/>
      <c r="M47694" s="9"/>
      <c r="N47694" s="9"/>
    </row>
    <row r="47695" spans="12:14" x14ac:dyDescent="0.25">
      <c r="L47695" s="9"/>
      <c r="M47695" s="9"/>
      <c r="N47695" s="9"/>
    </row>
    <row r="47696" spans="12:14" x14ac:dyDescent="0.25">
      <c r="L47696" s="9"/>
      <c r="M47696" s="9"/>
      <c r="N47696" s="9"/>
    </row>
    <row r="47697" spans="12:14" x14ac:dyDescent="0.25">
      <c r="L47697" s="9"/>
      <c r="M47697" s="9"/>
      <c r="N47697" s="9"/>
    </row>
    <row r="47698" spans="12:14" x14ac:dyDescent="0.25">
      <c r="L47698" s="9"/>
      <c r="M47698" s="9"/>
      <c r="N47698" s="9"/>
    </row>
    <row r="47699" spans="12:14" x14ac:dyDescent="0.25">
      <c r="L47699" s="9"/>
      <c r="M47699" s="9"/>
      <c r="N47699" s="9"/>
    </row>
    <row r="47700" spans="12:14" x14ac:dyDescent="0.25">
      <c r="L47700" s="9"/>
      <c r="M47700" s="9"/>
      <c r="N47700" s="9"/>
    </row>
    <row r="47701" spans="12:14" x14ac:dyDescent="0.25">
      <c r="L47701" s="9"/>
      <c r="M47701" s="9"/>
      <c r="N47701" s="9"/>
    </row>
    <row r="47702" spans="12:14" x14ac:dyDescent="0.25">
      <c r="L47702" s="9"/>
      <c r="M47702" s="9"/>
      <c r="N47702" s="9"/>
    </row>
    <row r="47703" spans="12:14" x14ac:dyDescent="0.25">
      <c r="L47703" s="9"/>
      <c r="M47703" s="9"/>
      <c r="N47703" s="9"/>
    </row>
    <row r="47704" spans="12:14" x14ac:dyDescent="0.25">
      <c r="L47704" s="9"/>
      <c r="M47704" s="9"/>
      <c r="N47704" s="9"/>
    </row>
    <row r="47705" spans="12:14" x14ac:dyDescent="0.25">
      <c r="L47705" s="9"/>
      <c r="M47705" s="9"/>
      <c r="N47705" s="9"/>
    </row>
    <row r="47706" spans="12:14" x14ac:dyDescent="0.25">
      <c r="L47706" s="9"/>
      <c r="M47706" s="9"/>
      <c r="N47706" s="9"/>
    </row>
    <row r="47707" spans="12:14" x14ac:dyDescent="0.25">
      <c r="L47707" s="9"/>
      <c r="M47707" s="9"/>
      <c r="N47707" s="9"/>
    </row>
    <row r="47708" spans="12:14" x14ac:dyDescent="0.25">
      <c r="L47708" s="9"/>
      <c r="M47708" s="9"/>
      <c r="N47708" s="9"/>
    </row>
    <row r="47709" spans="12:14" x14ac:dyDescent="0.25">
      <c r="L47709" s="9"/>
      <c r="M47709" s="9"/>
      <c r="N47709" s="9"/>
    </row>
    <row r="47710" spans="12:14" x14ac:dyDescent="0.25">
      <c r="L47710" s="9"/>
      <c r="M47710" s="9"/>
      <c r="N47710" s="9"/>
    </row>
    <row r="47711" spans="12:14" x14ac:dyDescent="0.25">
      <c r="L47711" s="9"/>
      <c r="M47711" s="9"/>
      <c r="N47711" s="9"/>
    </row>
    <row r="47712" spans="12:14" x14ac:dyDescent="0.25">
      <c r="L47712" s="9"/>
      <c r="M47712" s="9"/>
      <c r="N47712" s="9"/>
    </row>
    <row r="47713" spans="12:14" x14ac:dyDescent="0.25">
      <c r="L47713" s="9"/>
      <c r="M47713" s="9"/>
      <c r="N47713" s="9"/>
    </row>
    <row r="47714" spans="12:14" x14ac:dyDescent="0.25">
      <c r="L47714" s="9"/>
      <c r="M47714" s="9"/>
      <c r="N47714" s="9"/>
    </row>
    <row r="47715" spans="12:14" x14ac:dyDescent="0.25">
      <c r="L47715" s="9"/>
      <c r="M47715" s="9"/>
      <c r="N47715" s="9"/>
    </row>
    <row r="47716" spans="12:14" x14ac:dyDescent="0.25">
      <c r="L47716" s="9"/>
      <c r="M47716" s="9"/>
      <c r="N47716" s="9"/>
    </row>
    <row r="47717" spans="12:14" x14ac:dyDescent="0.25">
      <c r="L47717" s="9"/>
      <c r="M47717" s="9"/>
      <c r="N47717" s="9"/>
    </row>
    <row r="47718" spans="12:14" x14ac:dyDescent="0.25">
      <c r="L47718" s="9"/>
      <c r="M47718" s="9"/>
      <c r="N47718" s="9"/>
    </row>
    <row r="47719" spans="12:14" x14ac:dyDescent="0.25">
      <c r="L47719" s="9"/>
      <c r="M47719" s="9"/>
      <c r="N47719" s="9"/>
    </row>
    <row r="47720" spans="12:14" x14ac:dyDescent="0.25">
      <c r="L47720" s="9"/>
      <c r="M47720" s="9"/>
      <c r="N47720" s="9"/>
    </row>
    <row r="47721" spans="12:14" x14ac:dyDescent="0.25">
      <c r="L47721" s="9"/>
      <c r="M47721" s="9"/>
      <c r="N47721" s="9"/>
    </row>
    <row r="47722" spans="12:14" x14ac:dyDescent="0.25">
      <c r="L47722" s="9"/>
      <c r="M47722" s="9"/>
      <c r="N47722" s="9"/>
    </row>
    <row r="47723" spans="12:14" x14ac:dyDescent="0.25">
      <c r="L47723" s="9"/>
      <c r="M47723" s="9"/>
      <c r="N47723" s="9"/>
    </row>
    <row r="47724" spans="12:14" x14ac:dyDescent="0.25">
      <c r="L47724" s="9"/>
      <c r="M47724" s="9"/>
      <c r="N47724" s="9"/>
    </row>
    <row r="47725" spans="12:14" x14ac:dyDescent="0.25">
      <c r="L47725" s="9"/>
      <c r="M47725" s="9"/>
      <c r="N47725" s="9"/>
    </row>
    <row r="47726" spans="12:14" x14ac:dyDescent="0.25">
      <c r="L47726" s="9"/>
      <c r="M47726" s="9"/>
      <c r="N47726" s="9"/>
    </row>
    <row r="47727" spans="12:14" x14ac:dyDescent="0.25">
      <c r="L47727" s="9"/>
      <c r="M47727" s="9"/>
      <c r="N47727" s="9"/>
    </row>
    <row r="47728" spans="12:14" x14ac:dyDescent="0.25">
      <c r="L47728" s="9"/>
      <c r="M47728" s="9"/>
      <c r="N47728" s="9"/>
    </row>
    <row r="47729" spans="12:14" x14ac:dyDescent="0.25">
      <c r="L47729" s="9"/>
      <c r="M47729" s="9"/>
      <c r="N47729" s="9"/>
    </row>
    <row r="47730" spans="12:14" x14ac:dyDescent="0.25">
      <c r="L47730" s="9"/>
      <c r="M47730" s="9"/>
      <c r="N47730" s="9"/>
    </row>
    <row r="47731" spans="12:14" x14ac:dyDescent="0.25">
      <c r="L47731" s="9"/>
      <c r="M47731" s="9"/>
      <c r="N47731" s="9"/>
    </row>
    <row r="47732" spans="12:14" x14ac:dyDescent="0.25">
      <c r="L47732" s="9"/>
      <c r="M47732" s="9"/>
      <c r="N47732" s="9"/>
    </row>
    <row r="47733" spans="12:14" x14ac:dyDescent="0.25">
      <c r="L47733" s="9"/>
      <c r="M47733" s="9"/>
      <c r="N47733" s="9"/>
    </row>
    <row r="47734" spans="12:14" x14ac:dyDescent="0.25">
      <c r="L47734" s="9"/>
      <c r="M47734" s="9"/>
      <c r="N47734" s="9"/>
    </row>
    <row r="47735" spans="12:14" x14ac:dyDescent="0.25">
      <c r="L47735" s="9"/>
      <c r="M47735" s="9"/>
      <c r="N47735" s="9"/>
    </row>
    <row r="47736" spans="12:14" x14ac:dyDescent="0.25">
      <c r="L47736" s="9"/>
      <c r="M47736" s="9"/>
      <c r="N47736" s="9"/>
    </row>
    <row r="47737" spans="12:14" x14ac:dyDescent="0.25">
      <c r="L47737" s="9"/>
      <c r="M47737" s="9"/>
      <c r="N47737" s="9"/>
    </row>
    <row r="47738" spans="12:14" x14ac:dyDescent="0.25">
      <c r="L47738" s="9"/>
      <c r="M47738" s="9"/>
      <c r="N47738" s="9"/>
    </row>
    <row r="47739" spans="12:14" x14ac:dyDescent="0.25">
      <c r="L47739" s="9"/>
      <c r="M47739" s="9"/>
      <c r="N47739" s="9"/>
    </row>
    <row r="47740" spans="12:14" x14ac:dyDescent="0.25">
      <c r="L47740" s="9"/>
      <c r="M47740" s="9"/>
      <c r="N47740" s="9"/>
    </row>
    <row r="47741" spans="12:14" x14ac:dyDescent="0.25">
      <c r="L47741" s="9"/>
      <c r="M47741" s="9"/>
      <c r="N47741" s="9"/>
    </row>
    <row r="47742" spans="12:14" x14ac:dyDescent="0.25">
      <c r="L47742" s="9"/>
      <c r="M47742" s="9"/>
      <c r="N47742" s="9"/>
    </row>
    <row r="47743" spans="12:14" x14ac:dyDescent="0.25">
      <c r="L47743" s="9"/>
      <c r="M47743" s="9"/>
      <c r="N47743" s="9"/>
    </row>
    <row r="47744" spans="12:14" x14ac:dyDescent="0.25">
      <c r="L47744" s="9"/>
      <c r="M47744" s="9"/>
      <c r="N47744" s="9"/>
    </row>
    <row r="47745" spans="12:14" x14ac:dyDescent="0.25">
      <c r="L47745" s="9"/>
      <c r="M47745" s="9"/>
      <c r="N47745" s="9"/>
    </row>
    <row r="47746" spans="12:14" x14ac:dyDescent="0.25">
      <c r="L47746" s="9"/>
      <c r="M47746" s="9"/>
      <c r="N47746" s="9"/>
    </row>
    <row r="47747" spans="12:14" x14ac:dyDescent="0.25">
      <c r="L47747" s="9"/>
      <c r="M47747" s="9"/>
      <c r="N47747" s="9"/>
    </row>
    <row r="47748" spans="12:14" x14ac:dyDescent="0.25">
      <c r="L47748" s="9"/>
      <c r="M47748" s="9"/>
      <c r="N47748" s="9"/>
    </row>
    <row r="47749" spans="12:14" x14ac:dyDescent="0.25">
      <c r="L47749" s="9"/>
      <c r="M47749" s="9"/>
      <c r="N47749" s="9"/>
    </row>
    <row r="47750" spans="12:14" x14ac:dyDescent="0.25">
      <c r="L47750" s="9"/>
      <c r="M47750" s="9"/>
      <c r="N47750" s="9"/>
    </row>
    <row r="47751" spans="12:14" x14ac:dyDescent="0.25">
      <c r="L47751" s="9"/>
      <c r="M47751" s="9"/>
      <c r="N47751" s="9"/>
    </row>
    <row r="47752" spans="12:14" x14ac:dyDescent="0.25">
      <c r="L47752" s="9"/>
      <c r="M47752" s="9"/>
      <c r="N47752" s="9"/>
    </row>
    <row r="47753" spans="12:14" x14ac:dyDescent="0.25">
      <c r="L47753" s="9"/>
      <c r="M47753" s="9"/>
      <c r="N47753" s="9"/>
    </row>
    <row r="47754" spans="12:14" x14ac:dyDescent="0.25">
      <c r="L47754" s="9"/>
      <c r="M47754" s="9"/>
      <c r="N47754" s="9"/>
    </row>
    <row r="47755" spans="12:14" x14ac:dyDescent="0.25">
      <c r="L47755" s="9"/>
      <c r="M47755" s="9"/>
      <c r="N47755" s="9"/>
    </row>
    <row r="47756" spans="12:14" x14ac:dyDescent="0.25">
      <c r="L47756" s="9"/>
      <c r="M47756" s="9"/>
      <c r="N47756" s="9"/>
    </row>
    <row r="47757" spans="12:14" x14ac:dyDescent="0.25">
      <c r="L47757" s="9"/>
      <c r="M47757" s="9"/>
      <c r="N47757" s="9"/>
    </row>
    <row r="47758" spans="12:14" x14ac:dyDescent="0.25">
      <c r="L47758" s="9"/>
      <c r="M47758" s="9"/>
      <c r="N47758" s="9"/>
    </row>
    <row r="47759" spans="12:14" x14ac:dyDescent="0.25">
      <c r="L47759" s="9"/>
      <c r="M47759" s="9"/>
      <c r="N47759" s="9"/>
    </row>
    <row r="47760" spans="12:14" x14ac:dyDescent="0.25">
      <c r="L47760" s="9"/>
      <c r="M47760" s="9"/>
      <c r="N47760" s="9"/>
    </row>
    <row r="47761" spans="12:14" x14ac:dyDescent="0.25">
      <c r="L47761" s="9"/>
      <c r="M47761" s="9"/>
      <c r="N47761" s="9"/>
    </row>
    <row r="47762" spans="12:14" x14ac:dyDescent="0.25">
      <c r="L47762" s="9"/>
      <c r="M47762" s="9"/>
      <c r="N47762" s="9"/>
    </row>
    <row r="47763" spans="12:14" x14ac:dyDescent="0.25">
      <c r="L47763" s="9"/>
      <c r="M47763" s="9"/>
      <c r="N47763" s="9"/>
    </row>
    <row r="47764" spans="12:14" x14ac:dyDescent="0.25">
      <c r="L47764" s="9"/>
      <c r="M47764" s="9"/>
      <c r="N47764" s="9"/>
    </row>
    <row r="47765" spans="12:14" x14ac:dyDescent="0.25">
      <c r="L47765" s="9"/>
      <c r="M47765" s="9"/>
      <c r="N47765" s="9"/>
    </row>
    <row r="47766" spans="12:14" x14ac:dyDescent="0.25">
      <c r="L47766" s="9"/>
      <c r="M47766" s="9"/>
      <c r="N47766" s="9"/>
    </row>
    <row r="47767" spans="12:14" x14ac:dyDescent="0.25">
      <c r="L47767" s="9"/>
      <c r="M47767" s="9"/>
      <c r="N47767" s="9"/>
    </row>
    <row r="47768" spans="12:14" x14ac:dyDescent="0.25">
      <c r="L47768" s="9"/>
      <c r="M47768" s="9"/>
      <c r="N47768" s="9"/>
    </row>
    <row r="47769" spans="12:14" x14ac:dyDescent="0.25">
      <c r="L47769" s="9"/>
      <c r="M47769" s="9"/>
      <c r="N47769" s="9"/>
    </row>
    <row r="47770" spans="12:14" x14ac:dyDescent="0.25">
      <c r="L47770" s="9"/>
      <c r="M47770" s="9"/>
      <c r="N47770" s="9"/>
    </row>
    <row r="47771" spans="12:14" x14ac:dyDescent="0.25">
      <c r="L47771" s="9"/>
      <c r="M47771" s="9"/>
      <c r="N47771" s="9"/>
    </row>
    <row r="47772" spans="12:14" x14ac:dyDescent="0.25">
      <c r="L47772" s="9"/>
      <c r="M47772" s="9"/>
      <c r="N47772" s="9"/>
    </row>
    <row r="47773" spans="12:14" x14ac:dyDescent="0.25">
      <c r="L47773" s="9"/>
      <c r="M47773" s="9"/>
      <c r="N47773" s="9"/>
    </row>
    <row r="47774" spans="12:14" x14ac:dyDescent="0.25">
      <c r="L47774" s="9"/>
      <c r="M47774" s="9"/>
      <c r="N47774" s="9"/>
    </row>
    <row r="47775" spans="12:14" x14ac:dyDescent="0.25">
      <c r="L47775" s="9"/>
      <c r="M47775" s="9"/>
      <c r="N47775" s="9"/>
    </row>
    <row r="47776" spans="12:14" x14ac:dyDescent="0.25">
      <c r="L47776" s="9"/>
      <c r="M47776" s="9"/>
      <c r="N47776" s="9"/>
    </row>
    <row r="47777" spans="12:14" x14ac:dyDescent="0.25">
      <c r="L47777" s="9"/>
      <c r="M47777" s="9"/>
      <c r="N47777" s="9"/>
    </row>
    <row r="47778" spans="12:14" x14ac:dyDescent="0.25">
      <c r="L47778" s="9"/>
      <c r="M47778" s="9"/>
      <c r="N47778" s="9"/>
    </row>
    <row r="47779" spans="12:14" x14ac:dyDescent="0.25">
      <c r="L47779" s="9"/>
      <c r="M47779" s="9"/>
      <c r="N47779" s="9"/>
    </row>
    <row r="47780" spans="12:14" x14ac:dyDescent="0.25">
      <c r="L47780" s="9"/>
      <c r="M47780" s="9"/>
      <c r="N47780" s="9"/>
    </row>
    <row r="47781" spans="12:14" x14ac:dyDescent="0.25">
      <c r="L47781" s="9"/>
      <c r="M47781" s="9"/>
      <c r="N47781" s="9"/>
    </row>
    <row r="47782" spans="12:14" x14ac:dyDescent="0.25">
      <c r="L47782" s="9"/>
      <c r="M47782" s="9"/>
      <c r="N47782" s="9"/>
    </row>
    <row r="47783" spans="12:14" x14ac:dyDescent="0.25">
      <c r="L47783" s="9"/>
      <c r="M47783" s="9"/>
      <c r="N47783" s="9"/>
    </row>
    <row r="47784" spans="12:14" x14ac:dyDescent="0.25">
      <c r="L47784" s="9"/>
      <c r="M47784" s="9"/>
      <c r="N47784" s="9"/>
    </row>
    <row r="47785" spans="12:14" x14ac:dyDescent="0.25">
      <c r="L47785" s="9"/>
      <c r="M47785" s="9"/>
      <c r="N47785" s="9"/>
    </row>
    <row r="47786" spans="12:14" x14ac:dyDescent="0.25">
      <c r="L47786" s="9"/>
      <c r="M47786" s="9"/>
      <c r="N47786" s="9"/>
    </row>
    <row r="47787" spans="12:14" x14ac:dyDescent="0.25">
      <c r="L47787" s="9"/>
      <c r="M47787" s="9"/>
      <c r="N47787" s="9"/>
    </row>
    <row r="47788" spans="12:14" x14ac:dyDescent="0.25">
      <c r="L47788" s="9"/>
      <c r="M47788" s="9"/>
      <c r="N47788" s="9"/>
    </row>
    <row r="47789" spans="12:14" x14ac:dyDescent="0.25">
      <c r="L47789" s="9"/>
      <c r="M47789" s="9"/>
      <c r="N47789" s="9"/>
    </row>
    <row r="47790" spans="12:14" x14ac:dyDescent="0.25">
      <c r="L47790" s="9"/>
      <c r="M47790" s="9"/>
      <c r="N47790" s="9"/>
    </row>
    <row r="47791" spans="12:14" x14ac:dyDescent="0.25">
      <c r="L47791" s="9"/>
      <c r="M47791" s="9"/>
      <c r="N47791" s="9"/>
    </row>
    <row r="47792" spans="12:14" x14ac:dyDescent="0.25">
      <c r="L47792" s="9"/>
      <c r="M47792" s="9"/>
      <c r="N47792" s="9"/>
    </row>
    <row r="47793" spans="12:14" x14ac:dyDescent="0.25">
      <c r="L47793" s="9"/>
      <c r="M47793" s="9"/>
      <c r="N47793" s="9"/>
    </row>
    <row r="47794" spans="12:14" x14ac:dyDescent="0.25">
      <c r="L47794" s="9"/>
      <c r="M47794" s="9"/>
      <c r="N47794" s="9"/>
    </row>
    <row r="47795" spans="12:14" x14ac:dyDescent="0.25">
      <c r="L47795" s="9"/>
      <c r="M47795" s="9"/>
      <c r="N47795" s="9"/>
    </row>
    <row r="47796" spans="12:14" x14ac:dyDescent="0.25">
      <c r="L47796" s="9"/>
      <c r="M47796" s="9"/>
      <c r="N47796" s="9"/>
    </row>
    <row r="47797" spans="12:14" x14ac:dyDescent="0.25">
      <c r="L47797" s="9"/>
      <c r="M47797" s="9"/>
      <c r="N47797" s="9"/>
    </row>
    <row r="47798" spans="12:14" x14ac:dyDescent="0.25">
      <c r="L47798" s="9"/>
      <c r="M47798" s="9"/>
      <c r="N47798" s="9"/>
    </row>
    <row r="47799" spans="12:14" x14ac:dyDescent="0.25">
      <c r="L47799" s="9"/>
      <c r="M47799" s="9"/>
      <c r="N47799" s="9"/>
    </row>
    <row r="47800" spans="12:14" x14ac:dyDescent="0.25">
      <c r="L47800" s="9"/>
      <c r="M47800" s="9"/>
      <c r="N47800" s="9"/>
    </row>
    <row r="47801" spans="12:14" x14ac:dyDescent="0.25">
      <c r="L47801" s="9"/>
      <c r="M47801" s="9"/>
      <c r="N47801" s="9"/>
    </row>
    <row r="47802" spans="12:14" x14ac:dyDescent="0.25">
      <c r="L47802" s="9"/>
      <c r="M47802" s="9"/>
      <c r="N47802" s="9"/>
    </row>
    <row r="47803" spans="12:14" x14ac:dyDescent="0.25">
      <c r="L47803" s="9"/>
      <c r="M47803" s="9"/>
      <c r="N47803" s="9"/>
    </row>
    <row r="47804" spans="12:14" x14ac:dyDescent="0.25">
      <c r="L47804" s="9"/>
      <c r="M47804" s="9"/>
      <c r="N47804" s="9"/>
    </row>
    <row r="47805" spans="12:14" x14ac:dyDescent="0.25">
      <c r="L47805" s="9"/>
      <c r="M47805" s="9"/>
      <c r="N47805" s="9"/>
    </row>
    <row r="47806" spans="12:14" x14ac:dyDescent="0.25">
      <c r="L47806" s="9"/>
      <c r="M47806" s="9"/>
      <c r="N47806" s="9"/>
    </row>
    <row r="47807" spans="12:14" x14ac:dyDescent="0.25">
      <c r="L47807" s="9"/>
      <c r="M47807" s="9"/>
      <c r="N47807" s="9"/>
    </row>
    <row r="47808" spans="12:14" x14ac:dyDescent="0.25">
      <c r="L47808" s="9"/>
      <c r="M47808" s="9"/>
      <c r="N47808" s="9"/>
    </row>
    <row r="47809" spans="12:14" x14ac:dyDescent="0.25">
      <c r="L47809" s="9"/>
      <c r="M47809" s="9"/>
      <c r="N47809" s="9"/>
    </row>
    <row r="47810" spans="12:14" x14ac:dyDescent="0.25">
      <c r="L47810" s="9"/>
      <c r="M47810" s="9"/>
      <c r="N47810" s="9"/>
    </row>
    <row r="47811" spans="12:14" x14ac:dyDescent="0.25">
      <c r="L47811" s="9"/>
      <c r="M47811" s="9"/>
      <c r="N47811" s="9"/>
    </row>
    <row r="47812" spans="12:14" x14ac:dyDescent="0.25">
      <c r="L47812" s="9"/>
      <c r="M47812" s="9"/>
      <c r="N47812" s="9"/>
    </row>
    <row r="47813" spans="12:14" x14ac:dyDescent="0.25">
      <c r="L47813" s="9"/>
      <c r="M47813" s="9"/>
      <c r="N47813" s="9"/>
    </row>
    <row r="47814" spans="12:14" x14ac:dyDescent="0.25">
      <c r="L47814" s="9"/>
      <c r="M47814" s="9"/>
      <c r="N47814" s="9"/>
    </row>
    <row r="47815" spans="12:14" x14ac:dyDescent="0.25">
      <c r="L47815" s="9"/>
      <c r="M47815" s="9"/>
      <c r="N47815" s="9"/>
    </row>
    <row r="47816" spans="12:14" x14ac:dyDescent="0.25">
      <c r="L47816" s="9"/>
      <c r="M47816" s="9"/>
      <c r="N47816" s="9"/>
    </row>
    <row r="47817" spans="12:14" x14ac:dyDescent="0.25">
      <c r="L47817" s="9"/>
      <c r="M47817" s="9"/>
      <c r="N47817" s="9"/>
    </row>
    <row r="47818" spans="12:14" x14ac:dyDescent="0.25">
      <c r="L47818" s="9"/>
      <c r="M47818" s="9"/>
      <c r="N47818" s="9"/>
    </row>
    <row r="47819" spans="12:14" x14ac:dyDescent="0.25">
      <c r="L47819" s="9"/>
      <c r="M47819" s="9"/>
      <c r="N47819" s="9"/>
    </row>
    <row r="47820" spans="12:14" x14ac:dyDescent="0.25">
      <c r="L47820" s="9"/>
      <c r="M47820" s="9"/>
      <c r="N47820" s="9"/>
    </row>
    <row r="47821" spans="12:14" x14ac:dyDescent="0.25">
      <c r="L47821" s="9"/>
      <c r="M47821" s="9"/>
      <c r="N47821" s="9"/>
    </row>
    <row r="47822" spans="12:14" x14ac:dyDescent="0.25">
      <c r="L47822" s="9"/>
      <c r="M47822" s="9"/>
      <c r="N47822" s="9"/>
    </row>
    <row r="47823" spans="12:14" x14ac:dyDescent="0.25">
      <c r="L47823" s="9"/>
      <c r="M47823" s="9"/>
      <c r="N47823" s="9"/>
    </row>
    <row r="47824" spans="12:14" x14ac:dyDescent="0.25">
      <c r="L47824" s="9"/>
      <c r="M47824" s="9"/>
      <c r="N47824" s="9"/>
    </row>
    <row r="47825" spans="12:14" x14ac:dyDescent="0.25">
      <c r="L47825" s="9"/>
      <c r="M47825" s="9"/>
      <c r="N47825" s="9"/>
    </row>
    <row r="47826" spans="12:14" x14ac:dyDescent="0.25">
      <c r="L47826" s="9"/>
      <c r="M47826" s="9"/>
      <c r="N47826" s="9"/>
    </row>
    <row r="47827" spans="12:14" x14ac:dyDescent="0.25">
      <c r="L47827" s="9"/>
      <c r="M47827" s="9"/>
      <c r="N47827" s="9"/>
    </row>
    <row r="47828" spans="12:14" x14ac:dyDescent="0.25">
      <c r="L47828" s="9"/>
      <c r="M47828" s="9"/>
      <c r="N47828" s="9"/>
    </row>
    <row r="47829" spans="12:14" x14ac:dyDescent="0.25">
      <c r="L47829" s="9"/>
      <c r="M47829" s="9"/>
      <c r="N47829" s="9"/>
    </row>
    <row r="47830" spans="12:14" x14ac:dyDescent="0.25">
      <c r="L47830" s="9"/>
      <c r="M47830" s="9"/>
      <c r="N47830" s="9"/>
    </row>
    <row r="47831" spans="12:14" x14ac:dyDescent="0.25">
      <c r="L47831" s="9"/>
      <c r="M47831" s="9"/>
      <c r="N47831" s="9"/>
    </row>
    <row r="47832" spans="12:14" x14ac:dyDescent="0.25">
      <c r="L47832" s="9"/>
      <c r="M47832" s="9"/>
      <c r="N47832" s="9"/>
    </row>
    <row r="47833" spans="12:14" x14ac:dyDescent="0.25">
      <c r="L47833" s="9"/>
      <c r="M47833" s="9"/>
      <c r="N47833" s="9"/>
    </row>
    <row r="47834" spans="12:14" x14ac:dyDescent="0.25">
      <c r="L47834" s="9"/>
      <c r="M47834" s="9"/>
      <c r="N47834" s="9"/>
    </row>
    <row r="47835" spans="12:14" x14ac:dyDescent="0.25">
      <c r="L47835" s="9"/>
      <c r="M47835" s="9"/>
      <c r="N47835" s="9"/>
    </row>
    <row r="47836" spans="12:14" x14ac:dyDescent="0.25">
      <c r="L47836" s="9"/>
      <c r="M47836" s="9"/>
      <c r="N47836" s="9"/>
    </row>
    <row r="47837" spans="12:14" x14ac:dyDescent="0.25">
      <c r="L47837" s="9"/>
      <c r="M47837" s="9"/>
      <c r="N47837" s="9"/>
    </row>
    <row r="47838" spans="12:14" x14ac:dyDescent="0.25">
      <c r="L47838" s="9"/>
      <c r="M47838" s="9"/>
      <c r="N47838" s="9"/>
    </row>
    <row r="47839" spans="12:14" x14ac:dyDescent="0.25">
      <c r="L47839" s="9"/>
      <c r="M47839" s="9"/>
      <c r="N47839" s="9"/>
    </row>
    <row r="47840" spans="12:14" x14ac:dyDescent="0.25">
      <c r="L47840" s="9"/>
      <c r="M47840" s="9"/>
      <c r="N47840" s="9"/>
    </row>
    <row r="47841" spans="12:14" x14ac:dyDescent="0.25">
      <c r="L47841" s="9"/>
      <c r="M47841" s="9"/>
      <c r="N47841" s="9"/>
    </row>
    <row r="47842" spans="12:14" x14ac:dyDescent="0.25">
      <c r="L47842" s="9"/>
      <c r="M47842" s="9"/>
      <c r="N47842" s="9"/>
    </row>
    <row r="47843" spans="12:14" x14ac:dyDescent="0.25">
      <c r="L47843" s="9"/>
      <c r="M47843" s="9"/>
      <c r="N47843" s="9"/>
    </row>
    <row r="47844" spans="12:14" x14ac:dyDescent="0.25">
      <c r="L47844" s="9"/>
      <c r="M47844" s="9"/>
      <c r="N47844" s="9"/>
    </row>
    <row r="47845" spans="12:14" x14ac:dyDescent="0.25">
      <c r="L47845" s="9"/>
      <c r="M47845" s="9"/>
      <c r="N47845" s="9"/>
    </row>
    <row r="47846" spans="12:14" x14ac:dyDescent="0.25">
      <c r="L47846" s="9"/>
      <c r="M47846" s="9"/>
      <c r="N47846" s="9"/>
    </row>
    <row r="47847" spans="12:14" x14ac:dyDescent="0.25">
      <c r="L47847" s="9"/>
      <c r="M47847" s="9"/>
      <c r="N47847" s="9"/>
    </row>
    <row r="47848" spans="12:14" x14ac:dyDescent="0.25">
      <c r="L47848" s="9"/>
      <c r="M47848" s="9"/>
      <c r="N47848" s="9"/>
    </row>
    <row r="47849" spans="12:14" x14ac:dyDescent="0.25">
      <c r="L47849" s="9"/>
      <c r="M47849" s="9"/>
      <c r="N47849" s="9"/>
    </row>
    <row r="47850" spans="12:14" x14ac:dyDescent="0.25">
      <c r="L47850" s="9"/>
      <c r="M47850" s="9"/>
      <c r="N47850" s="9"/>
    </row>
    <row r="47851" spans="12:14" x14ac:dyDescent="0.25">
      <c r="L47851" s="9"/>
      <c r="M47851" s="9"/>
      <c r="N47851" s="9"/>
    </row>
    <row r="47852" spans="12:14" x14ac:dyDescent="0.25">
      <c r="L47852" s="9"/>
      <c r="M47852" s="9"/>
      <c r="N47852" s="9"/>
    </row>
    <row r="47853" spans="12:14" x14ac:dyDescent="0.25">
      <c r="L47853" s="9"/>
      <c r="M47853" s="9"/>
      <c r="N47853" s="9"/>
    </row>
    <row r="47854" spans="12:14" x14ac:dyDescent="0.25">
      <c r="L47854" s="9"/>
      <c r="M47854" s="9"/>
      <c r="N47854" s="9"/>
    </row>
    <row r="47855" spans="12:14" x14ac:dyDescent="0.25">
      <c r="L47855" s="9"/>
      <c r="M47855" s="9"/>
      <c r="N47855" s="9"/>
    </row>
    <row r="47856" spans="12:14" x14ac:dyDescent="0.25">
      <c r="L47856" s="9"/>
      <c r="M47856" s="9"/>
      <c r="N47856" s="9"/>
    </row>
    <row r="47857" spans="12:14" x14ac:dyDescent="0.25">
      <c r="L47857" s="9"/>
      <c r="M47857" s="9"/>
      <c r="N47857" s="9"/>
    </row>
    <row r="47858" spans="12:14" x14ac:dyDescent="0.25">
      <c r="L47858" s="9"/>
      <c r="M47858" s="9"/>
      <c r="N47858" s="9"/>
    </row>
    <row r="47859" spans="12:14" x14ac:dyDescent="0.25">
      <c r="L47859" s="9"/>
      <c r="M47859" s="9"/>
      <c r="N47859" s="9"/>
    </row>
    <row r="47860" spans="12:14" x14ac:dyDescent="0.25">
      <c r="L47860" s="9"/>
      <c r="M47860" s="9"/>
      <c r="N47860" s="9"/>
    </row>
    <row r="47861" spans="12:14" x14ac:dyDescent="0.25">
      <c r="L47861" s="9"/>
      <c r="M47861" s="9"/>
      <c r="N47861" s="9"/>
    </row>
    <row r="47862" spans="12:14" x14ac:dyDescent="0.25">
      <c r="L47862" s="9"/>
      <c r="M47862" s="9"/>
      <c r="N47862" s="9"/>
    </row>
    <row r="47863" spans="12:14" x14ac:dyDescent="0.25">
      <c r="L47863" s="9"/>
      <c r="M47863" s="9"/>
      <c r="N47863" s="9"/>
    </row>
    <row r="47864" spans="12:14" x14ac:dyDescent="0.25">
      <c r="L47864" s="9"/>
      <c r="M47864" s="9"/>
      <c r="N47864" s="9"/>
    </row>
    <row r="47865" spans="12:14" x14ac:dyDescent="0.25">
      <c r="L47865" s="9"/>
      <c r="M47865" s="9"/>
      <c r="N47865" s="9"/>
    </row>
    <row r="47866" spans="12:14" x14ac:dyDescent="0.25">
      <c r="L47866" s="9"/>
      <c r="M47866" s="9"/>
      <c r="N47866" s="9"/>
    </row>
    <row r="47867" spans="12:14" x14ac:dyDescent="0.25">
      <c r="L47867" s="9"/>
      <c r="M47867" s="9"/>
      <c r="N47867" s="9"/>
    </row>
    <row r="47868" spans="12:14" x14ac:dyDescent="0.25">
      <c r="L47868" s="9"/>
      <c r="M47868" s="9"/>
      <c r="N47868" s="9"/>
    </row>
    <row r="47869" spans="12:14" x14ac:dyDescent="0.25">
      <c r="L47869" s="9"/>
      <c r="M47869" s="9"/>
      <c r="N47869" s="9"/>
    </row>
    <row r="47870" spans="12:14" x14ac:dyDescent="0.25">
      <c r="L47870" s="9"/>
      <c r="M47870" s="9"/>
      <c r="N47870" s="9"/>
    </row>
    <row r="47871" spans="12:14" x14ac:dyDescent="0.25">
      <c r="L47871" s="9"/>
      <c r="M47871" s="9"/>
      <c r="N47871" s="9"/>
    </row>
    <row r="47872" spans="12:14" x14ac:dyDescent="0.25">
      <c r="L47872" s="9"/>
      <c r="M47872" s="9"/>
      <c r="N47872" s="9"/>
    </row>
    <row r="47873" spans="12:14" x14ac:dyDescent="0.25">
      <c r="L47873" s="9"/>
      <c r="M47873" s="9"/>
      <c r="N47873" s="9"/>
    </row>
    <row r="47874" spans="12:14" x14ac:dyDescent="0.25">
      <c r="L47874" s="9"/>
      <c r="M47874" s="9"/>
      <c r="N47874" s="9"/>
    </row>
    <row r="47875" spans="12:14" x14ac:dyDescent="0.25">
      <c r="L47875" s="9"/>
      <c r="M47875" s="9"/>
      <c r="N47875" s="9"/>
    </row>
    <row r="47876" spans="12:14" x14ac:dyDescent="0.25">
      <c r="L47876" s="9"/>
      <c r="M47876" s="9"/>
      <c r="N47876" s="9"/>
    </row>
    <row r="47877" spans="12:14" x14ac:dyDescent="0.25">
      <c r="L47877" s="9"/>
      <c r="M47877" s="9"/>
      <c r="N47877" s="9"/>
    </row>
    <row r="47878" spans="12:14" x14ac:dyDescent="0.25">
      <c r="L47878" s="9"/>
      <c r="M47878" s="9"/>
      <c r="N47878" s="9"/>
    </row>
    <row r="47879" spans="12:14" x14ac:dyDescent="0.25">
      <c r="L47879" s="9"/>
      <c r="M47879" s="9"/>
      <c r="N47879" s="9"/>
    </row>
    <row r="47880" spans="12:14" x14ac:dyDescent="0.25">
      <c r="L47880" s="9"/>
      <c r="M47880" s="9"/>
      <c r="N47880" s="9"/>
    </row>
    <row r="47881" spans="12:14" x14ac:dyDescent="0.25">
      <c r="L47881" s="9"/>
      <c r="M47881" s="9"/>
      <c r="N47881" s="9"/>
    </row>
    <row r="47882" spans="12:14" x14ac:dyDescent="0.25">
      <c r="L47882" s="9"/>
      <c r="M47882" s="9"/>
      <c r="N47882" s="9"/>
    </row>
    <row r="47883" spans="12:14" x14ac:dyDescent="0.25">
      <c r="L47883" s="9"/>
      <c r="M47883" s="9"/>
      <c r="N47883" s="9"/>
    </row>
    <row r="47884" spans="12:14" x14ac:dyDescent="0.25">
      <c r="L47884" s="9"/>
      <c r="M47884" s="9"/>
      <c r="N47884" s="9"/>
    </row>
    <row r="47885" spans="12:14" x14ac:dyDescent="0.25">
      <c r="L47885" s="9"/>
      <c r="M47885" s="9"/>
      <c r="N47885" s="9"/>
    </row>
    <row r="47886" spans="12:14" x14ac:dyDescent="0.25">
      <c r="L47886" s="9"/>
      <c r="M47886" s="9"/>
      <c r="N47886" s="9"/>
    </row>
    <row r="47887" spans="12:14" x14ac:dyDescent="0.25">
      <c r="L47887" s="9"/>
      <c r="M47887" s="9"/>
      <c r="N47887" s="9"/>
    </row>
    <row r="47888" spans="12:14" x14ac:dyDescent="0.25">
      <c r="L47888" s="9"/>
      <c r="M47888" s="9"/>
      <c r="N47888" s="9"/>
    </row>
    <row r="47889" spans="12:14" x14ac:dyDescent="0.25">
      <c r="L47889" s="9"/>
      <c r="M47889" s="9"/>
      <c r="N47889" s="9"/>
    </row>
    <row r="47890" spans="12:14" x14ac:dyDescent="0.25">
      <c r="L47890" s="9"/>
      <c r="M47890" s="9"/>
      <c r="N47890" s="9"/>
    </row>
    <row r="47891" spans="12:14" x14ac:dyDescent="0.25">
      <c r="L47891" s="9"/>
      <c r="M47891" s="9"/>
      <c r="N47891" s="9"/>
    </row>
    <row r="47892" spans="12:14" x14ac:dyDescent="0.25">
      <c r="L47892" s="9"/>
      <c r="M47892" s="9"/>
      <c r="N47892" s="9"/>
    </row>
    <row r="47893" spans="12:14" x14ac:dyDescent="0.25">
      <c r="L47893" s="9"/>
      <c r="M47893" s="9"/>
      <c r="N47893" s="9"/>
    </row>
    <row r="47894" spans="12:14" x14ac:dyDescent="0.25">
      <c r="L47894" s="9"/>
      <c r="M47894" s="9"/>
      <c r="N47894" s="9"/>
    </row>
    <row r="47895" spans="12:14" x14ac:dyDescent="0.25">
      <c r="L47895" s="9"/>
      <c r="M47895" s="9"/>
      <c r="N47895" s="9"/>
    </row>
    <row r="47896" spans="12:14" x14ac:dyDescent="0.25">
      <c r="L47896" s="9"/>
      <c r="M47896" s="9"/>
      <c r="N47896" s="9"/>
    </row>
    <row r="47897" spans="12:14" x14ac:dyDescent="0.25">
      <c r="L47897" s="9"/>
      <c r="M47897" s="9"/>
      <c r="N47897" s="9"/>
    </row>
    <row r="47898" spans="12:14" x14ac:dyDescent="0.25">
      <c r="L47898" s="9"/>
      <c r="M47898" s="9"/>
      <c r="N47898" s="9"/>
    </row>
    <row r="47899" spans="12:14" x14ac:dyDescent="0.25">
      <c r="L47899" s="9"/>
      <c r="M47899" s="9"/>
      <c r="N47899" s="9"/>
    </row>
    <row r="47900" spans="12:14" x14ac:dyDescent="0.25">
      <c r="L47900" s="9"/>
      <c r="M47900" s="9"/>
      <c r="N47900" s="9"/>
    </row>
    <row r="47901" spans="12:14" x14ac:dyDescent="0.25">
      <c r="L47901" s="9"/>
      <c r="M47901" s="9"/>
      <c r="N47901" s="9"/>
    </row>
    <row r="47902" spans="12:14" x14ac:dyDescent="0.25">
      <c r="L47902" s="9"/>
      <c r="M47902" s="9"/>
      <c r="N47902" s="9"/>
    </row>
    <row r="47903" spans="12:14" x14ac:dyDescent="0.25">
      <c r="L47903" s="9"/>
      <c r="M47903" s="9"/>
      <c r="N47903" s="9"/>
    </row>
    <row r="47904" spans="12:14" x14ac:dyDescent="0.25">
      <c r="L47904" s="9"/>
      <c r="M47904" s="9"/>
      <c r="N47904" s="9"/>
    </row>
    <row r="47905" spans="12:14" x14ac:dyDescent="0.25">
      <c r="L47905" s="9"/>
      <c r="M47905" s="9"/>
      <c r="N47905" s="9"/>
    </row>
    <row r="47906" spans="12:14" x14ac:dyDescent="0.25">
      <c r="L47906" s="9"/>
      <c r="M47906" s="9"/>
      <c r="N47906" s="9"/>
    </row>
    <row r="47907" spans="12:14" x14ac:dyDescent="0.25">
      <c r="L47907" s="9"/>
      <c r="M47907" s="9"/>
      <c r="N47907" s="9"/>
    </row>
    <row r="47908" spans="12:14" x14ac:dyDescent="0.25">
      <c r="L47908" s="9"/>
      <c r="M47908" s="9"/>
      <c r="N47908" s="9"/>
    </row>
    <row r="47909" spans="12:14" x14ac:dyDescent="0.25">
      <c r="L47909" s="9"/>
      <c r="M47909" s="9"/>
      <c r="N47909" s="9"/>
    </row>
    <row r="47910" spans="12:14" x14ac:dyDescent="0.25">
      <c r="L47910" s="9"/>
      <c r="M47910" s="9"/>
      <c r="N47910" s="9"/>
    </row>
    <row r="47911" spans="12:14" x14ac:dyDescent="0.25">
      <c r="L47911" s="9"/>
      <c r="M47911" s="9"/>
      <c r="N47911" s="9"/>
    </row>
    <row r="47912" spans="12:14" x14ac:dyDescent="0.25">
      <c r="L47912" s="9"/>
      <c r="M47912" s="9"/>
      <c r="N47912" s="9"/>
    </row>
    <row r="47913" spans="12:14" x14ac:dyDescent="0.25">
      <c r="L47913" s="9"/>
      <c r="M47913" s="9"/>
      <c r="N47913" s="9"/>
    </row>
    <row r="47914" spans="12:14" x14ac:dyDescent="0.25">
      <c r="L47914" s="9"/>
      <c r="M47914" s="9"/>
      <c r="N47914" s="9"/>
    </row>
    <row r="47915" spans="12:14" x14ac:dyDescent="0.25">
      <c r="L47915" s="9"/>
      <c r="M47915" s="9"/>
      <c r="N47915" s="9"/>
    </row>
    <row r="47916" spans="12:14" x14ac:dyDescent="0.25">
      <c r="L47916" s="9"/>
      <c r="M47916" s="9"/>
      <c r="N47916" s="9"/>
    </row>
    <row r="47917" spans="12:14" x14ac:dyDescent="0.25">
      <c r="L47917" s="9"/>
      <c r="M47917" s="9"/>
      <c r="N47917" s="9"/>
    </row>
    <row r="47918" spans="12:14" x14ac:dyDescent="0.25">
      <c r="L47918" s="9"/>
      <c r="M47918" s="9"/>
      <c r="N47918" s="9"/>
    </row>
    <row r="47919" spans="12:14" x14ac:dyDescent="0.25">
      <c r="L47919" s="9"/>
      <c r="M47919" s="9"/>
      <c r="N47919" s="9"/>
    </row>
    <row r="47920" spans="12:14" x14ac:dyDescent="0.25">
      <c r="L47920" s="9"/>
      <c r="M47920" s="9"/>
      <c r="N47920" s="9"/>
    </row>
    <row r="47921" spans="12:14" x14ac:dyDescent="0.25">
      <c r="L47921" s="9"/>
      <c r="M47921" s="9"/>
      <c r="N47921" s="9"/>
    </row>
    <row r="47922" spans="12:14" x14ac:dyDescent="0.25">
      <c r="L47922" s="9"/>
      <c r="M47922" s="9"/>
      <c r="N47922" s="9"/>
    </row>
    <row r="47923" spans="12:14" x14ac:dyDescent="0.25">
      <c r="L47923" s="9"/>
      <c r="M47923" s="9"/>
      <c r="N47923" s="9"/>
    </row>
    <row r="47924" spans="12:14" x14ac:dyDescent="0.25">
      <c r="L47924" s="9"/>
      <c r="M47924" s="9"/>
      <c r="N47924" s="9"/>
    </row>
    <row r="47925" spans="12:14" x14ac:dyDescent="0.25">
      <c r="L47925" s="9"/>
      <c r="M47925" s="9"/>
      <c r="N47925" s="9"/>
    </row>
    <row r="47926" spans="12:14" x14ac:dyDescent="0.25">
      <c r="L47926" s="9"/>
      <c r="M47926" s="9"/>
      <c r="N47926" s="9"/>
    </row>
    <row r="47927" spans="12:14" x14ac:dyDescent="0.25">
      <c r="L47927" s="9"/>
      <c r="M47927" s="9"/>
      <c r="N47927" s="9"/>
    </row>
    <row r="47928" spans="12:14" x14ac:dyDescent="0.25">
      <c r="L47928" s="9"/>
      <c r="M47928" s="9"/>
      <c r="N47928" s="9"/>
    </row>
    <row r="47929" spans="12:14" x14ac:dyDescent="0.25">
      <c r="L47929" s="9"/>
      <c r="M47929" s="9"/>
      <c r="N47929" s="9"/>
    </row>
    <row r="47930" spans="12:14" x14ac:dyDescent="0.25">
      <c r="L47930" s="9"/>
      <c r="M47930" s="9"/>
      <c r="N47930" s="9"/>
    </row>
    <row r="47931" spans="12:14" x14ac:dyDescent="0.25">
      <c r="L47931" s="9"/>
      <c r="M47931" s="9"/>
      <c r="N47931" s="9"/>
    </row>
    <row r="47932" spans="12:14" x14ac:dyDescent="0.25">
      <c r="L47932" s="9"/>
      <c r="M47932" s="9"/>
      <c r="N47932" s="9"/>
    </row>
    <row r="47933" spans="12:14" x14ac:dyDescent="0.25">
      <c r="L47933" s="9"/>
      <c r="M47933" s="9"/>
      <c r="N47933" s="9"/>
    </row>
    <row r="47934" spans="12:14" x14ac:dyDescent="0.25">
      <c r="L47934" s="9"/>
      <c r="M47934" s="9"/>
      <c r="N47934" s="9"/>
    </row>
    <row r="47935" spans="12:14" x14ac:dyDescent="0.25">
      <c r="L47935" s="9"/>
      <c r="M47935" s="9"/>
      <c r="N47935" s="9"/>
    </row>
    <row r="47936" spans="12:14" x14ac:dyDescent="0.25">
      <c r="L47936" s="9"/>
      <c r="M47936" s="9"/>
      <c r="N47936" s="9"/>
    </row>
    <row r="47937" spans="12:14" x14ac:dyDescent="0.25">
      <c r="L47937" s="9"/>
      <c r="M47937" s="9"/>
      <c r="N47937" s="9"/>
    </row>
    <row r="47938" spans="12:14" x14ac:dyDescent="0.25">
      <c r="L47938" s="9"/>
      <c r="M47938" s="9"/>
      <c r="N47938" s="9"/>
    </row>
    <row r="47939" spans="12:14" x14ac:dyDescent="0.25">
      <c r="L47939" s="9"/>
      <c r="M47939" s="9"/>
      <c r="N47939" s="9"/>
    </row>
    <row r="47940" spans="12:14" x14ac:dyDescent="0.25">
      <c r="L47940" s="9"/>
      <c r="M47940" s="9"/>
      <c r="N47940" s="9"/>
    </row>
    <row r="47941" spans="12:14" x14ac:dyDescent="0.25">
      <c r="L47941" s="9"/>
      <c r="M47941" s="9"/>
      <c r="N47941" s="9"/>
    </row>
    <row r="47942" spans="12:14" x14ac:dyDescent="0.25">
      <c r="L47942" s="9"/>
      <c r="M47942" s="9"/>
      <c r="N47942" s="9"/>
    </row>
    <row r="47943" spans="12:14" x14ac:dyDescent="0.25">
      <c r="L47943" s="9"/>
      <c r="M47943" s="9"/>
      <c r="N47943" s="9"/>
    </row>
    <row r="47944" spans="12:14" x14ac:dyDescent="0.25">
      <c r="L47944" s="9"/>
      <c r="M47944" s="9"/>
      <c r="N47944" s="9"/>
    </row>
    <row r="47945" spans="12:14" x14ac:dyDescent="0.25">
      <c r="L47945" s="9"/>
      <c r="M47945" s="9"/>
      <c r="N47945" s="9"/>
    </row>
    <row r="47946" spans="12:14" x14ac:dyDescent="0.25">
      <c r="L47946" s="9"/>
      <c r="M47946" s="9"/>
      <c r="N47946" s="9"/>
    </row>
    <row r="47947" spans="12:14" x14ac:dyDescent="0.25">
      <c r="L47947" s="9"/>
      <c r="M47947" s="9"/>
      <c r="N47947" s="9"/>
    </row>
    <row r="47948" spans="12:14" x14ac:dyDescent="0.25">
      <c r="L47948" s="9"/>
      <c r="M47948" s="9"/>
      <c r="N47948" s="9"/>
    </row>
    <row r="47949" spans="12:14" x14ac:dyDescent="0.25">
      <c r="L47949" s="9"/>
      <c r="M47949" s="9"/>
      <c r="N47949" s="9"/>
    </row>
    <row r="47950" spans="12:14" x14ac:dyDescent="0.25">
      <c r="L47950" s="9"/>
      <c r="M47950" s="9"/>
      <c r="N47950" s="9"/>
    </row>
    <row r="47951" spans="12:14" x14ac:dyDescent="0.25">
      <c r="L47951" s="9"/>
      <c r="M47951" s="9"/>
      <c r="N47951" s="9"/>
    </row>
    <row r="47952" spans="12:14" x14ac:dyDescent="0.25">
      <c r="L47952" s="9"/>
      <c r="M47952" s="9"/>
      <c r="N47952" s="9"/>
    </row>
    <row r="47953" spans="12:14" x14ac:dyDescent="0.25">
      <c r="L47953" s="9"/>
      <c r="M47953" s="9"/>
      <c r="N47953" s="9"/>
    </row>
    <row r="47954" spans="12:14" x14ac:dyDescent="0.25">
      <c r="L47954" s="9"/>
      <c r="M47954" s="9"/>
      <c r="N47954" s="9"/>
    </row>
    <row r="47955" spans="12:14" x14ac:dyDescent="0.25">
      <c r="L47955" s="9"/>
      <c r="M47955" s="9"/>
      <c r="N47955" s="9"/>
    </row>
    <row r="47956" spans="12:14" x14ac:dyDescent="0.25">
      <c r="L47956" s="9"/>
      <c r="M47956" s="9"/>
      <c r="N47956" s="9"/>
    </row>
    <row r="47957" spans="12:14" x14ac:dyDescent="0.25">
      <c r="L47957" s="9"/>
      <c r="M47957" s="9"/>
      <c r="N47957" s="9"/>
    </row>
    <row r="47958" spans="12:14" x14ac:dyDescent="0.25">
      <c r="L47958" s="9"/>
      <c r="M47958" s="9"/>
      <c r="N47958" s="9"/>
    </row>
    <row r="47959" spans="12:14" x14ac:dyDescent="0.25">
      <c r="L47959" s="9"/>
      <c r="M47959" s="9"/>
      <c r="N47959" s="9"/>
    </row>
    <row r="47960" spans="12:14" x14ac:dyDescent="0.25">
      <c r="L47960" s="9"/>
      <c r="M47960" s="9"/>
      <c r="N47960" s="9"/>
    </row>
    <row r="47961" spans="12:14" x14ac:dyDescent="0.25">
      <c r="L47961" s="9"/>
      <c r="M47961" s="9"/>
      <c r="N47961" s="9"/>
    </row>
    <row r="47962" spans="12:14" x14ac:dyDescent="0.25">
      <c r="L47962" s="9"/>
      <c r="M47962" s="9"/>
      <c r="N47962" s="9"/>
    </row>
    <row r="47963" spans="12:14" x14ac:dyDescent="0.25">
      <c r="L47963" s="9"/>
      <c r="M47963" s="9"/>
      <c r="N47963" s="9"/>
    </row>
    <row r="47964" spans="12:14" x14ac:dyDescent="0.25">
      <c r="L47964" s="9"/>
      <c r="M47964" s="9"/>
      <c r="N47964" s="9"/>
    </row>
    <row r="47965" spans="12:14" x14ac:dyDescent="0.25">
      <c r="L47965" s="9"/>
      <c r="M47965" s="9"/>
      <c r="N47965" s="9"/>
    </row>
    <row r="47966" spans="12:14" x14ac:dyDescent="0.25">
      <c r="L47966" s="9"/>
      <c r="M47966" s="9"/>
      <c r="N47966" s="9"/>
    </row>
    <row r="47967" spans="12:14" x14ac:dyDescent="0.25">
      <c r="L47967" s="9"/>
      <c r="M47967" s="9"/>
      <c r="N47967" s="9"/>
    </row>
    <row r="47968" spans="12:14" x14ac:dyDescent="0.25">
      <c r="L47968" s="9"/>
      <c r="M47968" s="9"/>
      <c r="N47968" s="9"/>
    </row>
    <row r="47969" spans="12:14" x14ac:dyDescent="0.25">
      <c r="L47969" s="9"/>
      <c r="M47969" s="9"/>
      <c r="N47969" s="9"/>
    </row>
    <row r="47970" spans="12:14" x14ac:dyDescent="0.25">
      <c r="L47970" s="9"/>
      <c r="M47970" s="9"/>
      <c r="N47970" s="9"/>
    </row>
    <row r="47971" spans="12:14" x14ac:dyDescent="0.25">
      <c r="L47971" s="9"/>
      <c r="M47971" s="9"/>
      <c r="N47971" s="9"/>
    </row>
    <row r="47972" spans="12:14" x14ac:dyDescent="0.25">
      <c r="L47972" s="9"/>
      <c r="M47972" s="9"/>
      <c r="N47972" s="9"/>
    </row>
    <row r="47973" spans="12:14" x14ac:dyDescent="0.25">
      <c r="L47973" s="9"/>
      <c r="M47973" s="9"/>
      <c r="N47973" s="9"/>
    </row>
    <row r="47974" spans="12:14" x14ac:dyDescent="0.25">
      <c r="L47974" s="9"/>
      <c r="M47974" s="9"/>
      <c r="N47974" s="9"/>
    </row>
    <row r="47975" spans="12:14" x14ac:dyDescent="0.25">
      <c r="L47975" s="9"/>
      <c r="M47975" s="9"/>
      <c r="N47975" s="9"/>
    </row>
    <row r="47976" spans="12:14" x14ac:dyDescent="0.25">
      <c r="L47976" s="9"/>
      <c r="M47976" s="9"/>
      <c r="N47976" s="9"/>
    </row>
    <row r="47977" spans="12:14" x14ac:dyDescent="0.25">
      <c r="L47977" s="9"/>
      <c r="M47977" s="9"/>
      <c r="N47977" s="9"/>
    </row>
    <row r="47978" spans="12:14" x14ac:dyDescent="0.25">
      <c r="L47978" s="9"/>
      <c r="M47978" s="9"/>
      <c r="N47978" s="9"/>
    </row>
    <row r="47979" spans="12:14" x14ac:dyDescent="0.25">
      <c r="L47979" s="9"/>
      <c r="M47979" s="9"/>
      <c r="N47979" s="9"/>
    </row>
    <row r="47980" spans="12:14" x14ac:dyDescent="0.25">
      <c r="L47980" s="9"/>
      <c r="M47980" s="9"/>
      <c r="N47980" s="9"/>
    </row>
    <row r="47981" spans="12:14" x14ac:dyDescent="0.25">
      <c r="L47981" s="9"/>
      <c r="M47981" s="9"/>
      <c r="N47981" s="9"/>
    </row>
    <row r="47982" spans="12:14" x14ac:dyDescent="0.25">
      <c r="L47982" s="9"/>
      <c r="M47982" s="9"/>
      <c r="N47982" s="9"/>
    </row>
    <row r="47983" spans="12:14" x14ac:dyDescent="0.25">
      <c r="L47983" s="9"/>
      <c r="M47983" s="9"/>
      <c r="N47983" s="9"/>
    </row>
    <row r="47984" spans="12:14" x14ac:dyDescent="0.25">
      <c r="L47984" s="9"/>
      <c r="M47984" s="9"/>
      <c r="N47984" s="9"/>
    </row>
    <row r="47985" spans="12:14" x14ac:dyDescent="0.25">
      <c r="L47985" s="9"/>
      <c r="M47985" s="9"/>
      <c r="N47985" s="9"/>
    </row>
    <row r="47986" spans="12:14" x14ac:dyDescent="0.25">
      <c r="L47986" s="9"/>
      <c r="M47986" s="9"/>
      <c r="N47986" s="9"/>
    </row>
    <row r="47987" spans="12:14" x14ac:dyDescent="0.25">
      <c r="L47987" s="9"/>
      <c r="M47987" s="9"/>
      <c r="N47987" s="9"/>
    </row>
    <row r="47988" spans="12:14" x14ac:dyDescent="0.25">
      <c r="L47988" s="9"/>
      <c r="M47988" s="9"/>
      <c r="N47988" s="9"/>
    </row>
    <row r="47989" spans="12:14" x14ac:dyDescent="0.25">
      <c r="L47989" s="9"/>
      <c r="M47989" s="9"/>
      <c r="N47989" s="9"/>
    </row>
    <row r="47990" spans="12:14" x14ac:dyDescent="0.25">
      <c r="L47990" s="9"/>
      <c r="M47990" s="9"/>
      <c r="N47990" s="9"/>
    </row>
    <row r="47991" spans="12:14" x14ac:dyDescent="0.25">
      <c r="L47991" s="9"/>
      <c r="M47991" s="9"/>
      <c r="N47991" s="9"/>
    </row>
    <row r="47992" spans="12:14" x14ac:dyDescent="0.25">
      <c r="L47992" s="9"/>
      <c r="M47992" s="9"/>
      <c r="N47992" s="9"/>
    </row>
    <row r="47993" spans="12:14" x14ac:dyDescent="0.25">
      <c r="L47993" s="9"/>
      <c r="M47993" s="9"/>
      <c r="N47993" s="9"/>
    </row>
    <row r="47994" spans="12:14" x14ac:dyDescent="0.25">
      <c r="L47994" s="9"/>
      <c r="M47994" s="9"/>
      <c r="N47994" s="9"/>
    </row>
    <row r="47995" spans="12:14" x14ac:dyDescent="0.25">
      <c r="L47995" s="9"/>
      <c r="M47995" s="9"/>
      <c r="N47995" s="9"/>
    </row>
    <row r="47996" spans="12:14" x14ac:dyDescent="0.25">
      <c r="L47996" s="9"/>
      <c r="M47996" s="9"/>
      <c r="N47996" s="9"/>
    </row>
    <row r="47997" spans="12:14" x14ac:dyDescent="0.25">
      <c r="L47997" s="9"/>
      <c r="M47997" s="9"/>
      <c r="N47997" s="9"/>
    </row>
    <row r="47998" spans="12:14" x14ac:dyDescent="0.25">
      <c r="L47998" s="9"/>
      <c r="M47998" s="9"/>
      <c r="N47998" s="9"/>
    </row>
    <row r="47999" spans="12:14" x14ac:dyDescent="0.25">
      <c r="L47999" s="9"/>
      <c r="M47999" s="9"/>
      <c r="N47999" s="9"/>
    </row>
    <row r="48000" spans="12:14" x14ac:dyDescent="0.25">
      <c r="L48000" s="9"/>
      <c r="M48000" s="9"/>
      <c r="N48000" s="9"/>
    </row>
    <row r="48001" spans="12:14" x14ac:dyDescent="0.25">
      <c r="L48001" s="9"/>
      <c r="M48001" s="9"/>
      <c r="N48001" s="9"/>
    </row>
    <row r="48002" spans="12:14" x14ac:dyDescent="0.25">
      <c r="L48002" s="9"/>
      <c r="M48002" s="9"/>
      <c r="N48002" s="9"/>
    </row>
    <row r="48003" spans="12:14" x14ac:dyDescent="0.25">
      <c r="L48003" s="9"/>
      <c r="M48003" s="9"/>
      <c r="N48003" s="9"/>
    </row>
    <row r="48004" spans="12:14" x14ac:dyDescent="0.25">
      <c r="L48004" s="9"/>
      <c r="M48004" s="9"/>
      <c r="N48004" s="9"/>
    </row>
    <row r="48005" spans="12:14" x14ac:dyDescent="0.25">
      <c r="L48005" s="9"/>
      <c r="M48005" s="9"/>
      <c r="N48005" s="9"/>
    </row>
    <row r="48006" spans="12:14" x14ac:dyDescent="0.25">
      <c r="L48006" s="9"/>
      <c r="M48006" s="9"/>
      <c r="N48006" s="9"/>
    </row>
    <row r="48007" spans="12:14" x14ac:dyDescent="0.25">
      <c r="L48007" s="9"/>
      <c r="M48007" s="9"/>
      <c r="N48007" s="9"/>
    </row>
    <row r="48008" spans="12:14" x14ac:dyDescent="0.25">
      <c r="L48008" s="9"/>
      <c r="M48008" s="9"/>
      <c r="N48008" s="9"/>
    </row>
    <row r="48009" spans="12:14" x14ac:dyDescent="0.25">
      <c r="L48009" s="9"/>
      <c r="M48009" s="9"/>
      <c r="N48009" s="9"/>
    </row>
    <row r="48010" spans="12:14" x14ac:dyDescent="0.25">
      <c r="L48010" s="9"/>
      <c r="M48010" s="9"/>
      <c r="N48010" s="9"/>
    </row>
    <row r="48011" spans="12:14" x14ac:dyDescent="0.25">
      <c r="L48011" s="9"/>
      <c r="M48011" s="9"/>
      <c r="N48011" s="9"/>
    </row>
    <row r="48012" spans="12:14" x14ac:dyDescent="0.25">
      <c r="L48012" s="9"/>
      <c r="M48012" s="9"/>
      <c r="N48012" s="9"/>
    </row>
    <row r="48013" spans="12:14" x14ac:dyDescent="0.25">
      <c r="L48013" s="9"/>
      <c r="M48013" s="9"/>
      <c r="N48013" s="9"/>
    </row>
    <row r="48014" spans="12:14" x14ac:dyDescent="0.25">
      <c r="L48014" s="9"/>
      <c r="M48014" s="9"/>
      <c r="N48014" s="9"/>
    </row>
    <row r="48015" spans="12:14" x14ac:dyDescent="0.25">
      <c r="L48015" s="9"/>
      <c r="M48015" s="9"/>
      <c r="N48015" s="9"/>
    </row>
    <row r="48016" spans="12:14" x14ac:dyDescent="0.25">
      <c r="L48016" s="9"/>
      <c r="M48016" s="9"/>
      <c r="N48016" s="9"/>
    </row>
    <row r="48017" spans="12:14" x14ac:dyDescent="0.25">
      <c r="L48017" s="9"/>
      <c r="M48017" s="9"/>
      <c r="N48017" s="9"/>
    </row>
    <row r="48018" spans="12:14" x14ac:dyDescent="0.25">
      <c r="L48018" s="9"/>
      <c r="M48018" s="9"/>
      <c r="N48018" s="9"/>
    </row>
    <row r="48019" spans="12:14" x14ac:dyDescent="0.25">
      <c r="L48019" s="9"/>
      <c r="M48019" s="9"/>
      <c r="N48019" s="9"/>
    </row>
    <row r="48020" spans="12:14" x14ac:dyDescent="0.25">
      <c r="L48020" s="9"/>
      <c r="M48020" s="9"/>
      <c r="N48020" s="9"/>
    </row>
    <row r="48021" spans="12:14" x14ac:dyDescent="0.25">
      <c r="L48021" s="9"/>
      <c r="M48021" s="9"/>
      <c r="N48021" s="9"/>
    </row>
    <row r="48022" spans="12:14" x14ac:dyDescent="0.25">
      <c r="L48022" s="9"/>
      <c r="M48022" s="9"/>
      <c r="N48022" s="9"/>
    </row>
    <row r="48023" spans="12:14" x14ac:dyDescent="0.25">
      <c r="L48023" s="9"/>
      <c r="M48023" s="9"/>
      <c r="N48023" s="9"/>
    </row>
    <row r="48024" spans="12:14" x14ac:dyDescent="0.25">
      <c r="L48024" s="9"/>
      <c r="M48024" s="9"/>
      <c r="N48024" s="9"/>
    </row>
    <row r="48025" spans="12:14" x14ac:dyDescent="0.25">
      <c r="L48025" s="9"/>
      <c r="M48025" s="9"/>
      <c r="N48025" s="9"/>
    </row>
    <row r="48026" spans="12:14" x14ac:dyDescent="0.25">
      <c r="L48026" s="9"/>
      <c r="M48026" s="9"/>
      <c r="N48026" s="9"/>
    </row>
    <row r="48027" spans="12:14" x14ac:dyDescent="0.25">
      <c r="L48027" s="9"/>
      <c r="M48027" s="9"/>
      <c r="N48027" s="9"/>
    </row>
    <row r="48028" spans="12:14" x14ac:dyDescent="0.25">
      <c r="L48028" s="9"/>
      <c r="M48028" s="9"/>
      <c r="N48028" s="9"/>
    </row>
    <row r="48029" spans="12:14" x14ac:dyDescent="0.25">
      <c r="L48029" s="9"/>
      <c r="M48029" s="9"/>
      <c r="N48029" s="9"/>
    </row>
    <row r="48030" spans="12:14" x14ac:dyDescent="0.25">
      <c r="L48030" s="9"/>
      <c r="M48030" s="9"/>
      <c r="N48030" s="9"/>
    </row>
    <row r="48031" spans="12:14" x14ac:dyDescent="0.25">
      <c r="L48031" s="9"/>
      <c r="M48031" s="9"/>
      <c r="N48031" s="9"/>
    </row>
    <row r="48032" spans="12:14" x14ac:dyDescent="0.25">
      <c r="L48032" s="9"/>
      <c r="M48032" s="9"/>
      <c r="N48032" s="9"/>
    </row>
    <row r="48033" spans="12:14" x14ac:dyDescent="0.25">
      <c r="L48033" s="9"/>
      <c r="M48033" s="9"/>
      <c r="N48033" s="9"/>
    </row>
    <row r="48034" spans="12:14" x14ac:dyDescent="0.25">
      <c r="L48034" s="9"/>
      <c r="M48034" s="9"/>
      <c r="N48034" s="9"/>
    </row>
    <row r="48035" spans="12:14" x14ac:dyDescent="0.25">
      <c r="L48035" s="9"/>
      <c r="M48035" s="9"/>
      <c r="N48035" s="9"/>
    </row>
    <row r="48036" spans="12:14" x14ac:dyDescent="0.25">
      <c r="L48036" s="9"/>
      <c r="M48036" s="9"/>
      <c r="N48036" s="9"/>
    </row>
    <row r="48037" spans="12:14" x14ac:dyDescent="0.25">
      <c r="L48037" s="9"/>
      <c r="M48037" s="9"/>
      <c r="N48037" s="9"/>
    </row>
    <row r="48038" spans="12:14" x14ac:dyDescent="0.25">
      <c r="L48038" s="9"/>
      <c r="M48038" s="9"/>
      <c r="N48038" s="9"/>
    </row>
    <row r="48039" spans="12:14" x14ac:dyDescent="0.25">
      <c r="L48039" s="9"/>
      <c r="M48039" s="9"/>
      <c r="N48039" s="9"/>
    </row>
    <row r="48040" spans="12:14" x14ac:dyDescent="0.25">
      <c r="L48040" s="9"/>
      <c r="M48040" s="9"/>
      <c r="N48040" s="9"/>
    </row>
    <row r="48041" spans="12:14" x14ac:dyDescent="0.25">
      <c r="L48041" s="9"/>
      <c r="M48041" s="9"/>
      <c r="N48041" s="9"/>
    </row>
    <row r="48042" spans="12:14" x14ac:dyDescent="0.25">
      <c r="L48042" s="9"/>
      <c r="M48042" s="9"/>
      <c r="N48042" s="9"/>
    </row>
    <row r="48043" spans="12:14" x14ac:dyDescent="0.25">
      <c r="L48043" s="9"/>
      <c r="M48043" s="9"/>
      <c r="N48043" s="9"/>
    </row>
    <row r="48044" spans="12:14" x14ac:dyDescent="0.25">
      <c r="L48044" s="9"/>
      <c r="M48044" s="9"/>
      <c r="N48044" s="9"/>
    </row>
    <row r="48045" spans="12:14" x14ac:dyDescent="0.25">
      <c r="L48045" s="9"/>
      <c r="M48045" s="9"/>
      <c r="N48045" s="9"/>
    </row>
    <row r="48046" spans="12:14" x14ac:dyDescent="0.25">
      <c r="L48046" s="9"/>
      <c r="M48046" s="9"/>
      <c r="N48046" s="9"/>
    </row>
    <row r="48047" spans="12:14" x14ac:dyDescent="0.25">
      <c r="L48047" s="9"/>
      <c r="M48047" s="9"/>
      <c r="N48047" s="9"/>
    </row>
    <row r="48048" spans="12:14" x14ac:dyDescent="0.25">
      <c r="L48048" s="9"/>
      <c r="M48048" s="9"/>
      <c r="N48048" s="9"/>
    </row>
    <row r="48049" spans="12:14" x14ac:dyDescent="0.25">
      <c r="L48049" s="9"/>
      <c r="M48049" s="9"/>
      <c r="N48049" s="9"/>
    </row>
    <row r="48050" spans="12:14" x14ac:dyDescent="0.25">
      <c r="L48050" s="9"/>
      <c r="M48050" s="9"/>
      <c r="N48050" s="9"/>
    </row>
    <row r="48051" spans="12:14" x14ac:dyDescent="0.25">
      <c r="L48051" s="9"/>
      <c r="M48051" s="9"/>
      <c r="N48051" s="9"/>
    </row>
    <row r="48052" spans="12:14" x14ac:dyDescent="0.25">
      <c r="L48052" s="9"/>
      <c r="M48052" s="9"/>
      <c r="N48052" s="9"/>
    </row>
    <row r="48053" spans="12:14" x14ac:dyDescent="0.25">
      <c r="L48053" s="9"/>
      <c r="M48053" s="9"/>
      <c r="N48053" s="9"/>
    </row>
    <row r="48054" spans="12:14" x14ac:dyDescent="0.25">
      <c r="L48054" s="9"/>
      <c r="M48054" s="9"/>
      <c r="N48054" s="9"/>
    </row>
    <row r="48055" spans="12:14" x14ac:dyDescent="0.25">
      <c r="L48055" s="9"/>
      <c r="M48055" s="9"/>
      <c r="N48055" s="9"/>
    </row>
    <row r="48056" spans="12:14" x14ac:dyDescent="0.25">
      <c r="L48056" s="9"/>
      <c r="M48056" s="9"/>
      <c r="N48056" s="9"/>
    </row>
    <row r="48057" spans="12:14" x14ac:dyDescent="0.25">
      <c r="L48057" s="9"/>
      <c r="M48057" s="9"/>
      <c r="N48057" s="9"/>
    </row>
    <row r="48058" spans="12:14" x14ac:dyDescent="0.25">
      <c r="L48058" s="9"/>
      <c r="M48058" s="9"/>
      <c r="N48058" s="9"/>
    </row>
    <row r="48059" spans="12:14" x14ac:dyDescent="0.25">
      <c r="L48059" s="9"/>
      <c r="M48059" s="9"/>
      <c r="N48059" s="9"/>
    </row>
    <row r="48060" spans="12:14" x14ac:dyDescent="0.25">
      <c r="L48060" s="9"/>
      <c r="M48060" s="9"/>
      <c r="N48060" s="9"/>
    </row>
    <row r="48061" spans="12:14" x14ac:dyDescent="0.25">
      <c r="L48061" s="9"/>
      <c r="M48061" s="9"/>
      <c r="N48061" s="9"/>
    </row>
    <row r="48062" spans="12:14" x14ac:dyDescent="0.25">
      <c r="L48062" s="9"/>
      <c r="M48062" s="9"/>
      <c r="N48062" s="9"/>
    </row>
    <row r="48063" spans="12:14" x14ac:dyDescent="0.25">
      <c r="L48063" s="9"/>
      <c r="M48063" s="9"/>
      <c r="N48063" s="9"/>
    </row>
    <row r="48064" spans="12:14" x14ac:dyDescent="0.25">
      <c r="L48064" s="9"/>
      <c r="M48064" s="9"/>
      <c r="N48064" s="9"/>
    </row>
    <row r="48065" spans="12:14" x14ac:dyDescent="0.25">
      <c r="L48065" s="9"/>
      <c r="M48065" s="9"/>
      <c r="N48065" s="9"/>
    </row>
    <row r="48066" spans="12:14" x14ac:dyDescent="0.25">
      <c r="L48066" s="9"/>
      <c r="M48066" s="9"/>
      <c r="N48066" s="9"/>
    </row>
    <row r="48067" spans="12:14" x14ac:dyDescent="0.25">
      <c r="L48067" s="9"/>
      <c r="M48067" s="9"/>
      <c r="N48067" s="9"/>
    </row>
    <row r="48068" spans="12:14" x14ac:dyDescent="0.25">
      <c r="L48068" s="9"/>
      <c r="M48068" s="9"/>
      <c r="N48068" s="9"/>
    </row>
    <row r="48069" spans="12:14" x14ac:dyDescent="0.25">
      <c r="L48069" s="9"/>
      <c r="M48069" s="9"/>
      <c r="N48069" s="9"/>
    </row>
    <row r="48070" spans="12:14" x14ac:dyDescent="0.25">
      <c r="L48070" s="9"/>
      <c r="M48070" s="9"/>
      <c r="N48070" s="9"/>
    </row>
    <row r="48071" spans="12:14" x14ac:dyDescent="0.25">
      <c r="L48071" s="9"/>
      <c r="M48071" s="9"/>
      <c r="N48071" s="9"/>
    </row>
    <row r="48072" spans="12:14" x14ac:dyDescent="0.25">
      <c r="L48072" s="9"/>
      <c r="M48072" s="9"/>
      <c r="N48072" s="9"/>
    </row>
    <row r="48073" spans="12:14" x14ac:dyDescent="0.25">
      <c r="L48073" s="9"/>
      <c r="M48073" s="9"/>
      <c r="N48073" s="9"/>
    </row>
    <row r="48074" spans="12:14" x14ac:dyDescent="0.25">
      <c r="L48074" s="9"/>
      <c r="M48074" s="9"/>
      <c r="N48074" s="9"/>
    </row>
    <row r="48075" spans="12:14" x14ac:dyDescent="0.25">
      <c r="L48075" s="9"/>
      <c r="M48075" s="9"/>
      <c r="N48075" s="9"/>
    </row>
    <row r="48076" spans="12:14" x14ac:dyDescent="0.25">
      <c r="L48076" s="9"/>
      <c r="M48076" s="9"/>
      <c r="N48076" s="9"/>
    </row>
    <row r="48077" spans="12:14" x14ac:dyDescent="0.25">
      <c r="L48077" s="9"/>
      <c r="M48077" s="9"/>
      <c r="N48077" s="9"/>
    </row>
    <row r="48078" spans="12:14" x14ac:dyDescent="0.25">
      <c r="L48078" s="9"/>
      <c r="M48078" s="9"/>
      <c r="N48078" s="9"/>
    </row>
    <row r="48079" spans="12:14" x14ac:dyDescent="0.25">
      <c r="L48079" s="9"/>
      <c r="M48079" s="9"/>
      <c r="N48079" s="9"/>
    </row>
    <row r="48080" spans="12:14" x14ac:dyDescent="0.25">
      <c r="L48080" s="9"/>
      <c r="M48080" s="9"/>
      <c r="N48080" s="9"/>
    </row>
    <row r="48081" spans="12:14" x14ac:dyDescent="0.25">
      <c r="L48081" s="9"/>
      <c r="M48081" s="9"/>
      <c r="N48081" s="9"/>
    </row>
    <row r="48082" spans="12:14" x14ac:dyDescent="0.25">
      <c r="L48082" s="9"/>
      <c r="M48082" s="9"/>
      <c r="N48082" s="9"/>
    </row>
    <row r="48083" spans="12:14" x14ac:dyDescent="0.25">
      <c r="L48083" s="9"/>
      <c r="M48083" s="9"/>
      <c r="N48083" s="9"/>
    </row>
    <row r="48084" spans="12:14" x14ac:dyDescent="0.25">
      <c r="L48084" s="9"/>
      <c r="M48084" s="9"/>
      <c r="N48084" s="9"/>
    </row>
    <row r="48085" spans="12:14" x14ac:dyDescent="0.25">
      <c r="L48085" s="9"/>
      <c r="M48085" s="9"/>
      <c r="N48085" s="9"/>
    </row>
    <row r="48086" spans="12:14" x14ac:dyDescent="0.25">
      <c r="L48086" s="9"/>
      <c r="M48086" s="9"/>
      <c r="N48086" s="9"/>
    </row>
    <row r="48087" spans="12:14" x14ac:dyDescent="0.25">
      <c r="L48087" s="9"/>
      <c r="M48087" s="9"/>
      <c r="N48087" s="9"/>
    </row>
    <row r="48088" spans="12:14" x14ac:dyDescent="0.25">
      <c r="L48088" s="9"/>
      <c r="M48088" s="9"/>
      <c r="N48088" s="9"/>
    </row>
    <row r="48089" spans="12:14" x14ac:dyDescent="0.25">
      <c r="L48089" s="9"/>
      <c r="M48089" s="9"/>
      <c r="N48089" s="9"/>
    </row>
    <row r="48090" spans="12:14" x14ac:dyDescent="0.25">
      <c r="L48090" s="9"/>
      <c r="M48090" s="9"/>
      <c r="N48090" s="9"/>
    </row>
    <row r="48091" spans="12:14" x14ac:dyDescent="0.25">
      <c r="L48091" s="9"/>
      <c r="M48091" s="9"/>
      <c r="N48091" s="9"/>
    </row>
    <row r="48092" spans="12:14" x14ac:dyDescent="0.25">
      <c r="L48092" s="9"/>
      <c r="M48092" s="9"/>
      <c r="N48092" s="9"/>
    </row>
    <row r="48093" spans="12:14" x14ac:dyDescent="0.25">
      <c r="L48093" s="9"/>
      <c r="M48093" s="9"/>
      <c r="N48093" s="9"/>
    </row>
    <row r="48094" spans="12:14" x14ac:dyDescent="0.25">
      <c r="L48094" s="9"/>
      <c r="M48094" s="9"/>
      <c r="N48094" s="9"/>
    </row>
    <row r="48095" spans="12:14" x14ac:dyDescent="0.25">
      <c r="L48095" s="9"/>
      <c r="M48095" s="9"/>
      <c r="N48095" s="9"/>
    </row>
    <row r="48096" spans="12:14" x14ac:dyDescent="0.25">
      <c r="L48096" s="9"/>
      <c r="M48096" s="9"/>
      <c r="N48096" s="9"/>
    </row>
    <row r="48097" spans="12:14" x14ac:dyDescent="0.25">
      <c r="L48097" s="9"/>
      <c r="M48097" s="9"/>
      <c r="N48097" s="9"/>
    </row>
    <row r="48098" spans="12:14" x14ac:dyDescent="0.25">
      <c r="L48098" s="9"/>
      <c r="M48098" s="9"/>
      <c r="N48098" s="9"/>
    </row>
    <row r="48099" spans="12:14" x14ac:dyDescent="0.25">
      <c r="L48099" s="9"/>
      <c r="M48099" s="9"/>
      <c r="N48099" s="9"/>
    </row>
    <row r="48100" spans="12:14" x14ac:dyDescent="0.25">
      <c r="L48100" s="9"/>
      <c r="M48100" s="9"/>
      <c r="N48100" s="9"/>
    </row>
    <row r="48101" spans="12:14" x14ac:dyDescent="0.25">
      <c r="L48101" s="9"/>
      <c r="M48101" s="9"/>
      <c r="N48101" s="9"/>
    </row>
    <row r="48102" spans="12:14" x14ac:dyDescent="0.25">
      <c r="L48102" s="9"/>
      <c r="M48102" s="9"/>
      <c r="N48102" s="9"/>
    </row>
    <row r="48103" spans="12:14" x14ac:dyDescent="0.25">
      <c r="L48103" s="9"/>
      <c r="M48103" s="9"/>
      <c r="N48103" s="9"/>
    </row>
    <row r="48104" spans="12:14" x14ac:dyDescent="0.25">
      <c r="L48104" s="9"/>
      <c r="M48104" s="9"/>
      <c r="N48104" s="9"/>
    </row>
    <row r="48105" spans="12:14" x14ac:dyDescent="0.25">
      <c r="L48105" s="9"/>
      <c r="M48105" s="9"/>
      <c r="N48105" s="9"/>
    </row>
    <row r="48106" spans="12:14" x14ac:dyDescent="0.25">
      <c r="L48106" s="9"/>
      <c r="M48106" s="9"/>
      <c r="N48106" s="9"/>
    </row>
    <row r="48107" spans="12:14" x14ac:dyDescent="0.25">
      <c r="L48107" s="9"/>
      <c r="M48107" s="9"/>
      <c r="N48107" s="9"/>
    </row>
    <row r="48108" spans="12:14" x14ac:dyDescent="0.25">
      <c r="L48108" s="9"/>
      <c r="M48108" s="9"/>
      <c r="N48108" s="9"/>
    </row>
    <row r="48109" spans="12:14" x14ac:dyDescent="0.25">
      <c r="L48109" s="9"/>
      <c r="M48109" s="9"/>
      <c r="N48109" s="9"/>
    </row>
    <row r="48110" spans="12:14" x14ac:dyDescent="0.25">
      <c r="L48110" s="9"/>
      <c r="M48110" s="9"/>
      <c r="N48110" s="9"/>
    </row>
    <row r="48111" spans="12:14" x14ac:dyDescent="0.25">
      <c r="L48111" s="9"/>
      <c r="M48111" s="9"/>
      <c r="N48111" s="9"/>
    </row>
    <row r="48112" spans="12:14" x14ac:dyDescent="0.25">
      <c r="L48112" s="9"/>
      <c r="M48112" s="9"/>
      <c r="N48112" s="9"/>
    </row>
    <row r="48113" spans="12:14" x14ac:dyDescent="0.25">
      <c r="L48113" s="9"/>
      <c r="M48113" s="9"/>
      <c r="N48113" s="9"/>
    </row>
    <row r="48114" spans="12:14" x14ac:dyDescent="0.25">
      <c r="L48114" s="9"/>
      <c r="M48114" s="9"/>
      <c r="N48114" s="9"/>
    </row>
    <row r="48115" spans="12:14" x14ac:dyDescent="0.25">
      <c r="L48115" s="9"/>
      <c r="M48115" s="9"/>
      <c r="N48115" s="9"/>
    </row>
    <row r="48116" spans="12:14" x14ac:dyDescent="0.25">
      <c r="L48116" s="9"/>
      <c r="M48116" s="9"/>
      <c r="N48116" s="9"/>
    </row>
    <row r="48117" spans="12:14" x14ac:dyDescent="0.25">
      <c r="L48117" s="9"/>
      <c r="M48117" s="9"/>
      <c r="N48117" s="9"/>
    </row>
    <row r="48118" spans="12:14" x14ac:dyDescent="0.25">
      <c r="L48118" s="9"/>
      <c r="M48118" s="9"/>
      <c r="N48118" s="9"/>
    </row>
    <row r="48119" spans="12:14" x14ac:dyDescent="0.25">
      <c r="L48119" s="9"/>
      <c r="M48119" s="9"/>
      <c r="N48119" s="9"/>
    </row>
    <row r="48120" spans="12:14" x14ac:dyDescent="0.25">
      <c r="L48120" s="9"/>
      <c r="M48120" s="9"/>
      <c r="N48120" s="9"/>
    </row>
    <row r="48121" spans="12:14" x14ac:dyDescent="0.25">
      <c r="L48121" s="9"/>
      <c r="M48121" s="9"/>
      <c r="N48121" s="9"/>
    </row>
    <row r="48122" spans="12:14" x14ac:dyDescent="0.25">
      <c r="L48122" s="9"/>
      <c r="M48122" s="9"/>
      <c r="N48122" s="9"/>
    </row>
    <row r="48123" spans="12:14" x14ac:dyDescent="0.25">
      <c r="L48123" s="9"/>
      <c r="M48123" s="9"/>
      <c r="N48123" s="9"/>
    </row>
    <row r="48124" spans="12:14" x14ac:dyDescent="0.25">
      <c r="L48124" s="9"/>
      <c r="M48124" s="9"/>
      <c r="N48124" s="9"/>
    </row>
    <row r="48125" spans="12:14" x14ac:dyDescent="0.25">
      <c r="L48125" s="9"/>
      <c r="M48125" s="9"/>
      <c r="N48125" s="9"/>
    </row>
    <row r="48126" spans="12:14" x14ac:dyDescent="0.25">
      <c r="L48126" s="9"/>
      <c r="M48126" s="9"/>
      <c r="N48126" s="9"/>
    </row>
    <row r="48127" spans="12:14" x14ac:dyDescent="0.25">
      <c r="L48127" s="9"/>
      <c r="M48127" s="9"/>
      <c r="N48127" s="9"/>
    </row>
    <row r="48128" spans="12:14" x14ac:dyDescent="0.25">
      <c r="L48128" s="9"/>
      <c r="M48128" s="9"/>
      <c r="N48128" s="9"/>
    </row>
    <row r="48129" spans="12:14" x14ac:dyDescent="0.25">
      <c r="L48129" s="9"/>
      <c r="M48129" s="9"/>
      <c r="N48129" s="9"/>
    </row>
    <row r="48130" spans="12:14" x14ac:dyDescent="0.25">
      <c r="L48130" s="9"/>
      <c r="M48130" s="9"/>
      <c r="N48130" s="9"/>
    </row>
    <row r="48131" spans="12:14" x14ac:dyDescent="0.25">
      <c r="L48131" s="9"/>
      <c r="M48131" s="9"/>
      <c r="N48131" s="9"/>
    </row>
    <row r="48132" spans="12:14" x14ac:dyDescent="0.25">
      <c r="L48132" s="9"/>
      <c r="M48132" s="9"/>
      <c r="N48132" s="9"/>
    </row>
    <row r="48133" spans="12:14" x14ac:dyDescent="0.25">
      <c r="L48133" s="9"/>
      <c r="M48133" s="9"/>
      <c r="N48133" s="9"/>
    </row>
    <row r="48134" spans="12:14" x14ac:dyDescent="0.25">
      <c r="L48134" s="9"/>
      <c r="M48134" s="9"/>
      <c r="N48134" s="9"/>
    </row>
    <row r="48135" spans="12:14" x14ac:dyDescent="0.25">
      <c r="L48135" s="9"/>
      <c r="M48135" s="9"/>
      <c r="N48135" s="9"/>
    </row>
    <row r="48136" spans="12:14" x14ac:dyDescent="0.25">
      <c r="L48136" s="9"/>
      <c r="M48136" s="9"/>
      <c r="N48136" s="9"/>
    </row>
    <row r="48137" spans="12:14" x14ac:dyDescent="0.25">
      <c r="L48137" s="9"/>
      <c r="M48137" s="9"/>
      <c r="N48137" s="9"/>
    </row>
    <row r="48138" spans="12:14" x14ac:dyDescent="0.25">
      <c r="L48138" s="9"/>
      <c r="M48138" s="9"/>
      <c r="N48138" s="9"/>
    </row>
    <row r="48139" spans="12:14" x14ac:dyDescent="0.25">
      <c r="L48139" s="9"/>
      <c r="M48139" s="9"/>
      <c r="N48139" s="9"/>
    </row>
    <row r="48140" spans="12:14" x14ac:dyDescent="0.25">
      <c r="L48140" s="9"/>
      <c r="M48140" s="9"/>
      <c r="N48140" s="9"/>
    </row>
    <row r="48141" spans="12:14" x14ac:dyDescent="0.25">
      <c r="L48141" s="9"/>
      <c r="M48141" s="9"/>
      <c r="N48141" s="9"/>
    </row>
    <row r="48142" spans="12:14" x14ac:dyDescent="0.25">
      <c r="L48142" s="9"/>
      <c r="M48142" s="9"/>
      <c r="N48142" s="9"/>
    </row>
    <row r="48143" spans="12:14" x14ac:dyDescent="0.25">
      <c r="L48143" s="9"/>
      <c r="M48143" s="9"/>
      <c r="N48143" s="9"/>
    </row>
    <row r="48144" spans="12:14" x14ac:dyDescent="0.25">
      <c r="L48144" s="9"/>
      <c r="M48144" s="9"/>
      <c r="N48144" s="9"/>
    </row>
    <row r="48145" spans="12:14" x14ac:dyDescent="0.25">
      <c r="L48145" s="9"/>
      <c r="M48145" s="9"/>
      <c r="N48145" s="9"/>
    </row>
    <row r="48146" spans="12:14" x14ac:dyDescent="0.25">
      <c r="L48146" s="9"/>
      <c r="M48146" s="9"/>
      <c r="N48146" s="9"/>
    </row>
    <row r="48147" spans="12:14" x14ac:dyDescent="0.25">
      <c r="L48147" s="9"/>
      <c r="M48147" s="9"/>
      <c r="N48147" s="9"/>
    </row>
    <row r="48148" spans="12:14" x14ac:dyDescent="0.25">
      <c r="L48148" s="9"/>
      <c r="M48148" s="9"/>
      <c r="N48148" s="9"/>
    </row>
    <row r="48149" spans="12:14" x14ac:dyDescent="0.25">
      <c r="L48149" s="9"/>
      <c r="M48149" s="9"/>
      <c r="N48149" s="9"/>
    </row>
    <row r="48150" spans="12:14" x14ac:dyDescent="0.25">
      <c r="L48150" s="9"/>
      <c r="M48150" s="9"/>
      <c r="N48150" s="9"/>
    </row>
    <row r="48151" spans="12:14" x14ac:dyDescent="0.25">
      <c r="L48151" s="9"/>
      <c r="M48151" s="9"/>
      <c r="N48151" s="9"/>
    </row>
    <row r="48152" spans="12:14" x14ac:dyDescent="0.25">
      <c r="L48152" s="9"/>
      <c r="M48152" s="9"/>
      <c r="N48152" s="9"/>
    </row>
    <row r="48153" spans="12:14" x14ac:dyDescent="0.25">
      <c r="L48153" s="9"/>
      <c r="M48153" s="9"/>
      <c r="N48153" s="9"/>
    </row>
    <row r="48154" spans="12:14" x14ac:dyDescent="0.25">
      <c r="L48154" s="9"/>
      <c r="M48154" s="9"/>
      <c r="N48154" s="9"/>
    </row>
    <row r="48155" spans="12:14" x14ac:dyDescent="0.25">
      <c r="L48155" s="9"/>
      <c r="M48155" s="9"/>
      <c r="N48155" s="9"/>
    </row>
    <row r="48156" spans="12:14" x14ac:dyDescent="0.25">
      <c r="L48156" s="9"/>
      <c r="M48156" s="9"/>
      <c r="N48156" s="9"/>
    </row>
    <row r="48157" spans="12:14" x14ac:dyDescent="0.25">
      <c r="L48157" s="9"/>
      <c r="M48157" s="9"/>
      <c r="N48157" s="9"/>
    </row>
    <row r="48158" spans="12:14" x14ac:dyDescent="0.25">
      <c r="L48158" s="9"/>
      <c r="M48158" s="9"/>
      <c r="N48158" s="9"/>
    </row>
    <row r="48159" spans="12:14" x14ac:dyDescent="0.25">
      <c r="L48159" s="9"/>
      <c r="M48159" s="9"/>
      <c r="N48159" s="9"/>
    </row>
    <row r="48160" spans="12:14" x14ac:dyDescent="0.25">
      <c r="L48160" s="9"/>
      <c r="M48160" s="9"/>
      <c r="N48160" s="9"/>
    </row>
    <row r="48161" spans="12:14" x14ac:dyDescent="0.25">
      <c r="L48161" s="9"/>
      <c r="M48161" s="9"/>
      <c r="N48161" s="9"/>
    </row>
    <row r="48162" spans="12:14" x14ac:dyDescent="0.25">
      <c r="L48162" s="9"/>
      <c r="M48162" s="9"/>
      <c r="N48162" s="9"/>
    </row>
    <row r="48163" spans="12:14" x14ac:dyDescent="0.25">
      <c r="L48163" s="9"/>
      <c r="M48163" s="9"/>
      <c r="N48163" s="9"/>
    </row>
    <row r="48164" spans="12:14" x14ac:dyDescent="0.25">
      <c r="L48164" s="9"/>
      <c r="M48164" s="9"/>
      <c r="N48164" s="9"/>
    </row>
    <row r="48165" spans="12:14" x14ac:dyDescent="0.25">
      <c r="L48165" s="9"/>
      <c r="M48165" s="9"/>
      <c r="N48165" s="9"/>
    </row>
    <row r="48166" spans="12:14" x14ac:dyDescent="0.25">
      <c r="L48166" s="9"/>
      <c r="M48166" s="9"/>
      <c r="N48166" s="9"/>
    </row>
    <row r="48167" spans="12:14" x14ac:dyDescent="0.25">
      <c r="L48167" s="9"/>
      <c r="M48167" s="9"/>
      <c r="N48167" s="9"/>
    </row>
    <row r="48168" spans="12:14" x14ac:dyDescent="0.25">
      <c r="L48168" s="9"/>
      <c r="M48168" s="9"/>
      <c r="N48168" s="9"/>
    </row>
    <row r="48169" spans="12:14" x14ac:dyDescent="0.25">
      <c r="L48169" s="9"/>
      <c r="M48169" s="9"/>
      <c r="N48169" s="9"/>
    </row>
    <row r="48170" spans="12:14" x14ac:dyDescent="0.25">
      <c r="L48170" s="9"/>
      <c r="M48170" s="9"/>
      <c r="N48170" s="9"/>
    </row>
    <row r="48171" spans="12:14" x14ac:dyDescent="0.25">
      <c r="L48171" s="9"/>
      <c r="M48171" s="9"/>
      <c r="N48171" s="9"/>
    </row>
    <row r="48172" spans="12:14" x14ac:dyDescent="0.25">
      <c r="L48172" s="9"/>
      <c r="M48172" s="9"/>
      <c r="N48172" s="9"/>
    </row>
    <row r="48173" spans="12:14" x14ac:dyDescent="0.25">
      <c r="L48173" s="9"/>
      <c r="M48173" s="9"/>
      <c r="N48173" s="9"/>
    </row>
    <row r="48174" spans="12:14" x14ac:dyDescent="0.25">
      <c r="L48174" s="9"/>
      <c r="M48174" s="9"/>
      <c r="N48174" s="9"/>
    </row>
    <row r="48175" spans="12:14" x14ac:dyDescent="0.25">
      <c r="L48175" s="9"/>
      <c r="M48175" s="9"/>
      <c r="N48175" s="9"/>
    </row>
    <row r="48176" spans="12:14" x14ac:dyDescent="0.25">
      <c r="L48176" s="9"/>
      <c r="M48176" s="9"/>
      <c r="N48176" s="9"/>
    </row>
    <row r="48177" spans="12:14" x14ac:dyDescent="0.25">
      <c r="L48177" s="9"/>
      <c r="M48177" s="9"/>
      <c r="N48177" s="9"/>
    </row>
    <row r="48178" spans="12:14" x14ac:dyDescent="0.25">
      <c r="L48178" s="9"/>
      <c r="M48178" s="9"/>
      <c r="N48178" s="9"/>
    </row>
    <row r="48179" spans="12:14" x14ac:dyDescent="0.25">
      <c r="L48179" s="9"/>
      <c r="M48179" s="9"/>
      <c r="N48179" s="9"/>
    </row>
    <row r="48180" spans="12:14" x14ac:dyDescent="0.25">
      <c r="L48180" s="9"/>
      <c r="M48180" s="9"/>
      <c r="N48180" s="9"/>
    </row>
    <row r="48181" spans="12:14" x14ac:dyDescent="0.25">
      <c r="L48181" s="9"/>
      <c r="M48181" s="9"/>
      <c r="N48181" s="9"/>
    </row>
    <row r="48182" spans="12:14" x14ac:dyDescent="0.25">
      <c r="L48182" s="9"/>
      <c r="M48182" s="9"/>
      <c r="N48182" s="9"/>
    </row>
    <row r="48183" spans="12:14" x14ac:dyDescent="0.25">
      <c r="L48183" s="9"/>
      <c r="M48183" s="9"/>
      <c r="N48183" s="9"/>
    </row>
    <row r="48184" spans="12:14" x14ac:dyDescent="0.25">
      <c r="L48184" s="9"/>
      <c r="M48184" s="9"/>
      <c r="N48184" s="9"/>
    </row>
    <row r="48185" spans="12:14" x14ac:dyDescent="0.25">
      <c r="L48185" s="9"/>
      <c r="M48185" s="9"/>
      <c r="N48185" s="9"/>
    </row>
    <row r="48186" spans="12:14" x14ac:dyDescent="0.25">
      <c r="L48186" s="9"/>
      <c r="M48186" s="9"/>
      <c r="N48186" s="9"/>
    </row>
    <row r="48187" spans="12:14" x14ac:dyDescent="0.25">
      <c r="L48187" s="9"/>
      <c r="M48187" s="9"/>
      <c r="N48187" s="9"/>
    </row>
    <row r="48188" spans="12:14" x14ac:dyDescent="0.25">
      <c r="L48188" s="9"/>
      <c r="M48188" s="9"/>
      <c r="N48188" s="9"/>
    </row>
    <row r="48189" spans="12:14" x14ac:dyDescent="0.25">
      <c r="L48189" s="9"/>
      <c r="M48189" s="9"/>
      <c r="N48189" s="9"/>
    </row>
    <row r="48190" spans="12:14" x14ac:dyDescent="0.25">
      <c r="L48190" s="9"/>
      <c r="M48190" s="9"/>
      <c r="N48190" s="9"/>
    </row>
    <row r="48191" spans="12:14" x14ac:dyDescent="0.25">
      <c r="L48191" s="9"/>
      <c r="M48191" s="9"/>
      <c r="N48191" s="9"/>
    </row>
    <row r="48192" spans="12:14" x14ac:dyDescent="0.25">
      <c r="L48192" s="9"/>
      <c r="M48192" s="9"/>
      <c r="N48192" s="9"/>
    </row>
    <row r="48193" spans="12:14" x14ac:dyDescent="0.25">
      <c r="L48193" s="9"/>
      <c r="M48193" s="9"/>
      <c r="N48193" s="9"/>
    </row>
    <row r="48194" spans="12:14" x14ac:dyDescent="0.25">
      <c r="L48194" s="9"/>
      <c r="M48194" s="9"/>
      <c r="N48194" s="9"/>
    </row>
    <row r="48195" spans="12:14" x14ac:dyDescent="0.25">
      <c r="L48195" s="9"/>
      <c r="M48195" s="9"/>
      <c r="N48195" s="9"/>
    </row>
    <row r="48196" spans="12:14" x14ac:dyDescent="0.25">
      <c r="L48196" s="9"/>
      <c r="M48196" s="9"/>
      <c r="N48196" s="9"/>
    </row>
    <row r="48197" spans="12:14" x14ac:dyDescent="0.25">
      <c r="L48197" s="9"/>
      <c r="M48197" s="9"/>
      <c r="N48197" s="9"/>
    </row>
    <row r="48198" spans="12:14" x14ac:dyDescent="0.25">
      <c r="L48198" s="9"/>
      <c r="M48198" s="9"/>
      <c r="N48198" s="9"/>
    </row>
    <row r="48199" spans="12:14" x14ac:dyDescent="0.25">
      <c r="L48199" s="9"/>
      <c r="M48199" s="9"/>
      <c r="N48199" s="9"/>
    </row>
    <row r="48200" spans="12:14" x14ac:dyDescent="0.25">
      <c r="L48200" s="9"/>
      <c r="M48200" s="9"/>
      <c r="N48200" s="9"/>
    </row>
    <row r="48201" spans="12:14" x14ac:dyDescent="0.25">
      <c r="L48201" s="9"/>
      <c r="M48201" s="9"/>
      <c r="N48201" s="9"/>
    </row>
    <row r="48202" spans="12:14" x14ac:dyDescent="0.25">
      <c r="L48202" s="9"/>
      <c r="M48202" s="9"/>
      <c r="N48202" s="9"/>
    </row>
    <row r="48203" spans="12:14" x14ac:dyDescent="0.25">
      <c r="L48203" s="9"/>
      <c r="M48203" s="9"/>
      <c r="N48203" s="9"/>
    </row>
    <row r="48204" spans="12:14" x14ac:dyDescent="0.25">
      <c r="L48204" s="9"/>
      <c r="M48204" s="9"/>
      <c r="N48204" s="9"/>
    </row>
    <row r="48205" spans="12:14" x14ac:dyDescent="0.25">
      <c r="L48205" s="9"/>
      <c r="M48205" s="9"/>
      <c r="N48205" s="9"/>
    </row>
    <row r="48206" spans="12:14" x14ac:dyDescent="0.25">
      <c r="L48206" s="9"/>
      <c r="M48206" s="9"/>
      <c r="N48206" s="9"/>
    </row>
    <row r="48207" spans="12:14" x14ac:dyDescent="0.25">
      <c r="L48207" s="9"/>
      <c r="M48207" s="9"/>
      <c r="N48207" s="9"/>
    </row>
    <row r="48208" spans="12:14" x14ac:dyDescent="0.25">
      <c r="L48208" s="9"/>
      <c r="M48208" s="9"/>
      <c r="N48208" s="9"/>
    </row>
    <row r="48209" spans="12:14" x14ac:dyDescent="0.25">
      <c r="L48209" s="9"/>
      <c r="M48209" s="9"/>
      <c r="N48209" s="9"/>
    </row>
    <row r="48210" spans="12:14" x14ac:dyDescent="0.25">
      <c r="L48210" s="9"/>
      <c r="M48210" s="9"/>
      <c r="N48210" s="9"/>
    </row>
    <row r="48211" spans="12:14" x14ac:dyDescent="0.25">
      <c r="L48211" s="9"/>
      <c r="M48211" s="9"/>
      <c r="N48211" s="9"/>
    </row>
    <row r="48212" spans="12:14" x14ac:dyDescent="0.25">
      <c r="L48212" s="9"/>
      <c r="M48212" s="9"/>
      <c r="N48212" s="9"/>
    </row>
    <row r="48213" spans="12:14" x14ac:dyDescent="0.25">
      <c r="L48213" s="9"/>
      <c r="M48213" s="9"/>
      <c r="N48213" s="9"/>
    </row>
    <row r="48214" spans="12:14" x14ac:dyDescent="0.25">
      <c r="L48214" s="9"/>
      <c r="M48214" s="9"/>
      <c r="N48214" s="9"/>
    </row>
    <row r="48215" spans="12:14" x14ac:dyDescent="0.25">
      <c r="L48215" s="9"/>
      <c r="M48215" s="9"/>
      <c r="N48215" s="9"/>
    </row>
    <row r="48216" spans="12:14" x14ac:dyDescent="0.25">
      <c r="L48216" s="9"/>
      <c r="M48216" s="9"/>
      <c r="N48216" s="9"/>
    </row>
    <row r="48217" spans="12:14" x14ac:dyDescent="0.25">
      <c r="L48217" s="9"/>
      <c r="M48217" s="9"/>
      <c r="N48217" s="9"/>
    </row>
    <row r="48218" spans="12:14" x14ac:dyDescent="0.25">
      <c r="L48218" s="9"/>
      <c r="M48218" s="9"/>
      <c r="N48218" s="9"/>
    </row>
    <row r="48219" spans="12:14" x14ac:dyDescent="0.25">
      <c r="L48219" s="9"/>
      <c r="M48219" s="9"/>
      <c r="N48219" s="9"/>
    </row>
    <row r="48220" spans="12:14" x14ac:dyDescent="0.25">
      <c r="L48220" s="9"/>
      <c r="M48220" s="9"/>
      <c r="N48220" s="9"/>
    </row>
    <row r="48221" spans="12:14" x14ac:dyDescent="0.25">
      <c r="L48221" s="9"/>
      <c r="M48221" s="9"/>
      <c r="N48221" s="9"/>
    </row>
    <row r="48222" spans="12:14" x14ac:dyDescent="0.25">
      <c r="L48222" s="9"/>
      <c r="M48222" s="9"/>
      <c r="N48222" s="9"/>
    </row>
    <row r="48223" spans="12:14" x14ac:dyDescent="0.25">
      <c r="L48223" s="9"/>
      <c r="M48223" s="9"/>
      <c r="N48223" s="9"/>
    </row>
    <row r="48224" spans="12:14" x14ac:dyDescent="0.25">
      <c r="L48224" s="9"/>
      <c r="M48224" s="9"/>
      <c r="N48224" s="9"/>
    </row>
    <row r="48225" spans="12:14" x14ac:dyDescent="0.25">
      <c r="L48225" s="9"/>
      <c r="M48225" s="9"/>
      <c r="N48225" s="9"/>
    </row>
    <row r="48226" spans="12:14" x14ac:dyDescent="0.25">
      <c r="L48226" s="9"/>
      <c r="M48226" s="9"/>
      <c r="N48226" s="9"/>
    </row>
    <row r="48227" spans="12:14" x14ac:dyDescent="0.25">
      <c r="L48227" s="9"/>
      <c r="M48227" s="9"/>
      <c r="N48227" s="9"/>
    </row>
    <row r="48228" spans="12:14" x14ac:dyDescent="0.25">
      <c r="L48228" s="9"/>
      <c r="M48228" s="9"/>
      <c r="N48228" s="9"/>
    </row>
    <row r="48229" spans="12:14" x14ac:dyDescent="0.25">
      <c r="L48229" s="9"/>
      <c r="M48229" s="9"/>
      <c r="N48229" s="9"/>
    </row>
    <row r="48230" spans="12:14" x14ac:dyDescent="0.25">
      <c r="L48230" s="9"/>
      <c r="M48230" s="9"/>
      <c r="N48230" s="9"/>
    </row>
    <row r="48231" spans="12:14" x14ac:dyDescent="0.25">
      <c r="L48231" s="9"/>
      <c r="M48231" s="9"/>
      <c r="N48231" s="9"/>
    </row>
    <row r="48232" spans="12:14" x14ac:dyDescent="0.25">
      <c r="L48232" s="9"/>
      <c r="M48232" s="9"/>
      <c r="N48232" s="9"/>
    </row>
    <row r="48233" spans="12:14" x14ac:dyDescent="0.25">
      <c r="L48233" s="9"/>
      <c r="M48233" s="9"/>
      <c r="N48233" s="9"/>
    </row>
    <row r="48234" spans="12:14" x14ac:dyDescent="0.25">
      <c r="L48234" s="9"/>
      <c r="M48234" s="9"/>
      <c r="N48234" s="9"/>
    </row>
    <row r="48235" spans="12:14" x14ac:dyDescent="0.25">
      <c r="L48235" s="9"/>
      <c r="M48235" s="9"/>
      <c r="N48235" s="9"/>
    </row>
    <row r="48236" spans="12:14" x14ac:dyDescent="0.25">
      <c r="L48236" s="9"/>
      <c r="M48236" s="9"/>
      <c r="N48236" s="9"/>
    </row>
    <row r="48237" spans="12:14" x14ac:dyDescent="0.25">
      <c r="L48237" s="9"/>
      <c r="M48237" s="9"/>
      <c r="N48237" s="9"/>
    </row>
    <row r="48238" spans="12:14" x14ac:dyDescent="0.25">
      <c r="L48238" s="9"/>
      <c r="M48238" s="9"/>
      <c r="N48238" s="9"/>
    </row>
    <row r="48239" spans="12:14" x14ac:dyDescent="0.25">
      <c r="L48239" s="9"/>
      <c r="M48239" s="9"/>
      <c r="N48239" s="9"/>
    </row>
    <row r="48240" spans="12:14" x14ac:dyDescent="0.25">
      <c r="L48240" s="9"/>
      <c r="M48240" s="9"/>
      <c r="N48240" s="9"/>
    </row>
    <row r="48241" spans="12:14" x14ac:dyDescent="0.25">
      <c r="L48241" s="9"/>
      <c r="M48241" s="9"/>
      <c r="N48241" s="9"/>
    </row>
    <row r="48242" spans="12:14" x14ac:dyDescent="0.25">
      <c r="L48242" s="9"/>
      <c r="M48242" s="9"/>
      <c r="N48242" s="9"/>
    </row>
    <row r="48243" spans="12:14" x14ac:dyDescent="0.25">
      <c r="L48243" s="9"/>
      <c r="M48243" s="9"/>
      <c r="N48243" s="9"/>
    </row>
    <row r="48244" spans="12:14" x14ac:dyDescent="0.25">
      <c r="L48244" s="9"/>
      <c r="M48244" s="9"/>
      <c r="N48244" s="9"/>
    </row>
    <row r="48245" spans="12:14" x14ac:dyDescent="0.25">
      <c r="L48245" s="9"/>
      <c r="M48245" s="9"/>
      <c r="N48245" s="9"/>
    </row>
    <row r="48246" spans="12:14" x14ac:dyDescent="0.25">
      <c r="L48246" s="9"/>
      <c r="M48246" s="9"/>
      <c r="N48246" s="9"/>
    </row>
    <row r="48247" spans="12:14" x14ac:dyDescent="0.25">
      <c r="L48247" s="9"/>
      <c r="M48247" s="9"/>
      <c r="N48247" s="9"/>
    </row>
    <row r="48248" spans="12:14" x14ac:dyDescent="0.25">
      <c r="L48248" s="9"/>
      <c r="M48248" s="9"/>
      <c r="N48248" s="9"/>
    </row>
    <row r="48249" spans="12:14" x14ac:dyDescent="0.25">
      <c r="L48249" s="9"/>
      <c r="M48249" s="9"/>
      <c r="N48249" s="9"/>
    </row>
    <row r="48250" spans="12:14" x14ac:dyDescent="0.25">
      <c r="L48250" s="9"/>
      <c r="M48250" s="9"/>
      <c r="N48250" s="9"/>
    </row>
    <row r="48251" spans="12:14" x14ac:dyDescent="0.25">
      <c r="L48251" s="9"/>
      <c r="M48251" s="9"/>
      <c r="N48251" s="9"/>
    </row>
    <row r="48252" spans="12:14" x14ac:dyDescent="0.25">
      <c r="L48252" s="9"/>
      <c r="M48252" s="9"/>
      <c r="N48252" s="9"/>
    </row>
    <row r="48253" spans="12:14" x14ac:dyDescent="0.25">
      <c r="L48253" s="9"/>
      <c r="M48253" s="9"/>
      <c r="N48253" s="9"/>
    </row>
    <row r="48254" spans="12:14" x14ac:dyDescent="0.25">
      <c r="L48254" s="9"/>
      <c r="M48254" s="9"/>
      <c r="N48254" s="9"/>
    </row>
    <row r="48255" spans="12:14" x14ac:dyDescent="0.25">
      <c r="L48255" s="9"/>
      <c r="M48255" s="9"/>
      <c r="N48255" s="9"/>
    </row>
    <row r="48256" spans="12:14" x14ac:dyDescent="0.25">
      <c r="L48256" s="9"/>
      <c r="M48256" s="9"/>
      <c r="N48256" s="9"/>
    </row>
    <row r="48257" spans="12:14" x14ac:dyDescent="0.25">
      <c r="L48257" s="9"/>
      <c r="M48257" s="9"/>
      <c r="N48257" s="9"/>
    </row>
    <row r="48258" spans="12:14" x14ac:dyDescent="0.25">
      <c r="L48258" s="9"/>
      <c r="M48258" s="9"/>
      <c r="N48258" s="9"/>
    </row>
    <row r="48259" spans="12:14" x14ac:dyDescent="0.25">
      <c r="L48259" s="9"/>
      <c r="M48259" s="9"/>
      <c r="N48259" s="9"/>
    </row>
    <row r="48260" spans="12:14" x14ac:dyDescent="0.25">
      <c r="L48260" s="9"/>
      <c r="M48260" s="9"/>
      <c r="N48260" s="9"/>
    </row>
    <row r="48261" spans="12:14" x14ac:dyDescent="0.25">
      <c r="L48261" s="9"/>
      <c r="M48261" s="9"/>
      <c r="N48261" s="9"/>
    </row>
    <row r="48262" spans="12:14" x14ac:dyDescent="0.25">
      <c r="L48262" s="9"/>
      <c r="M48262" s="9"/>
      <c r="N48262" s="9"/>
    </row>
    <row r="48263" spans="12:14" x14ac:dyDescent="0.25">
      <c r="L48263" s="9"/>
      <c r="M48263" s="9"/>
      <c r="N48263" s="9"/>
    </row>
    <row r="48264" spans="12:14" x14ac:dyDescent="0.25">
      <c r="L48264" s="9"/>
      <c r="M48264" s="9"/>
      <c r="N48264" s="9"/>
    </row>
    <row r="48265" spans="12:14" x14ac:dyDescent="0.25">
      <c r="L48265" s="9"/>
      <c r="M48265" s="9"/>
      <c r="N48265" s="9"/>
    </row>
    <row r="48266" spans="12:14" x14ac:dyDescent="0.25">
      <c r="L48266" s="9"/>
      <c r="M48266" s="9"/>
      <c r="N48266" s="9"/>
    </row>
    <row r="48267" spans="12:14" x14ac:dyDescent="0.25">
      <c r="L48267" s="9"/>
      <c r="M48267" s="9"/>
      <c r="N48267" s="9"/>
    </row>
    <row r="48268" spans="12:14" x14ac:dyDescent="0.25">
      <c r="L48268" s="9"/>
      <c r="M48268" s="9"/>
      <c r="N48268" s="9"/>
    </row>
    <row r="48269" spans="12:14" x14ac:dyDescent="0.25">
      <c r="L48269" s="9"/>
      <c r="M48269" s="9"/>
      <c r="N48269" s="9"/>
    </row>
    <row r="48270" spans="12:14" x14ac:dyDescent="0.25">
      <c r="L48270" s="9"/>
      <c r="M48270" s="9"/>
      <c r="N48270" s="9"/>
    </row>
    <row r="48271" spans="12:14" x14ac:dyDescent="0.25">
      <c r="L48271" s="9"/>
      <c r="M48271" s="9"/>
      <c r="N48271" s="9"/>
    </row>
    <row r="48272" spans="12:14" x14ac:dyDescent="0.25">
      <c r="L48272" s="9"/>
      <c r="M48272" s="9"/>
      <c r="N48272" s="9"/>
    </row>
    <row r="48273" spans="12:14" x14ac:dyDescent="0.25">
      <c r="L48273" s="9"/>
      <c r="M48273" s="9"/>
      <c r="N48273" s="9"/>
    </row>
    <row r="48274" spans="12:14" x14ac:dyDescent="0.25">
      <c r="L48274" s="9"/>
      <c r="M48274" s="9"/>
      <c r="N48274" s="9"/>
    </row>
    <row r="48275" spans="12:14" x14ac:dyDescent="0.25">
      <c r="L48275" s="9"/>
      <c r="M48275" s="9"/>
      <c r="N48275" s="9"/>
    </row>
    <row r="48276" spans="12:14" x14ac:dyDescent="0.25">
      <c r="L48276" s="9"/>
      <c r="M48276" s="9"/>
      <c r="N48276" s="9"/>
    </row>
    <row r="48277" spans="12:14" x14ac:dyDescent="0.25">
      <c r="L48277" s="9"/>
      <c r="M48277" s="9"/>
      <c r="N48277" s="9"/>
    </row>
    <row r="48278" spans="12:14" x14ac:dyDescent="0.25">
      <c r="L48278" s="9"/>
      <c r="M48278" s="9"/>
      <c r="N48278" s="9"/>
    </row>
    <row r="48279" spans="12:14" x14ac:dyDescent="0.25">
      <c r="L48279" s="9"/>
      <c r="M48279" s="9"/>
      <c r="N48279" s="9"/>
    </row>
    <row r="48280" spans="12:14" x14ac:dyDescent="0.25">
      <c r="L48280" s="9"/>
      <c r="M48280" s="9"/>
      <c r="N48280" s="9"/>
    </row>
    <row r="48281" spans="12:14" x14ac:dyDescent="0.25">
      <c r="L48281" s="9"/>
      <c r="M48281" s="9"/>
      <c r="N48281" s="9"/>
    </row>
    <row r="48282" spans="12:14" x14ac:dyDescent="0.25">
      <c r="L48282" s="9"/>
      <c r="M48282" s="9"/>
      <c r="N48282" s="9"/>
    </row>
    <row r="48283" spans="12:14" x14ac:dyDescent="0.25">
      <c r="L48283" s="9"/>
      <c r="M48283" s="9"/>
      <c r="N48283" s="9"/>
    </row>
    <row r="48284" spans="12:14" x14ac:dyDescent="0.25">
      <c r="L48284" s="9"/>
      <c r="M48284" s="9"/>
      <c r="N48284" s="9"/>
    </row>
    <row r="48285" spans="12:14" x14ac:dyDescent="0.25">
      <c r="L48285" s="9"/>
      <c r="M48285" s="9"/>
      <c r="N48285" s="9"/>
    </row>
    <row r="48286" spans="12:14" x14ac:dyDescent="0.25">
      <c r="L48286" s="9"/>
      <c r="M48286" s="9"/>
      <c r="N48286" s="9"/>
    </row>
    <row r="48287" spans="12:14" x14ac:dyDescent="0.25">
      <c r="L48287" s="9"/>
      <c r="M48287" s="9"/>
      <c r="N48287" s="9"/>
    </row>
    <row r="48288" spans="12:14" x14ac:dyDescent="0.25">
      <c r="L48288" s="9"/>
      <c r="M48288" s="9"/>
      <c r="N48288" s="9"/>
    </row>
    <row r="48289" spans="12:14" x14ac:dyDescent="0.25">
      <c r="L48289" s="9"/>
      <c r="M48289" s="9"/>
      <c r="N48289" s="9"/>
    </row>
    <row r="48290" spans="12:14" x14ac:dyDescent="0.25">
      <c r="L48290" s="9"/>
      <c r="M48290" s="9"/>
      <c r="N48290" s="9"/>
    </row>
    <row r="48291" spans="12:14" x14ac:dyDescent="0.25">
      <c r="L48291" s="9"/>
      <c r="M48291" s="9"/>
      <c r="N48291" s="9"/>
    </row>
    <row r="48292" spans="12:14" x14ac:dyDescent="0.25">
      <c r="L48292" s="9"/>
      <c r="M48292" s="9"/>
      <c r="N48292" s="9"/>
    </row>
    <row r="48293" spans="12:14" x14ac:dyDescent="0.25">
      <c r="L48293" s="9"/>
      <c r="M48293" s="9"/>
      <c r="N48293" s="9"/>
    </row>
    <row r="48294" spans="12:14" x14ac:dyDescent="0.25">
      <c r="L48294" s="9"/>
      <c r="M48294" s="9"/>
      <c r="N48294" s="9"/>
    </row>
    <row r="48295" spans="12:14" x14ac:dyDescent="0.25">
      <c r="L48295" s="9"/>
      <c r="M48295" s="9"/>
      <c r="N48295" s="9"/>
    </row>
    <row r="48296" spans="12:14" x14ac:dyDescent="0.25">
      <c r="L48296" s="9"/>
      <c r="M48296" s="9"/>
      <c r="N48296" s="9"/>
    </row>
    <row r="48297" spans="12:14" x14ac:dyDescent="0.25">
      <c r="L48297" s="9"/>
      <c r="M48297" s="9"/>
      <c r="N48297" s="9"/>
    </row>
    <row r="48298" spans="12:14" x14ac:dyDescent="0.25">
      <c r="L48298" s="9"/>
      <c r="M48298" s="9"/>
      <c r="N48298" s="9"/>
    </row>
    <row r="48299" spans="12:14" x14ac:dyDescent="0.25">
      <c r="L48299" s="9"/>
      <c r="M48299" s="9"/>
      <c r="N48299" s="9"/>
    </row>
    <row r="48300" spans="12:14" x14ac:dyDescent="0.25">
      <c r="L48300" s="9"/>
      <c r="M48300" s="9"/>
      <c r="N48300" s="9"/>
    </row>
    <row r="48301" spans="12:14" x14ac:dyDescent="0.25">
      <c r="L48301" s="9"/>
      <c r="M48301" s="9"/>
      <c r="N48301" s="9"/>
    </row>
    <row r="48302" spans="12:14" x14ac:dyDescent="0.25">
      <c r="L48302" s="9"/>
      <c r="M48302" s="9"/>
      <c r="N48302" s="9"/>
    </row>
    <row r="48303" spans="12:14" x14ac:dyDescent="0.25">
      <c r="L48303" s="9"/>
      <c r="M48303" s="9"/>
      <c r="N48303" s="9"/>
    </row>
    <row r="48304" spans="12:14" x14ac:dyDescent="0.25">
      <c r="L48304" s="9"/>
      <c r="M48304" s="9"/>
      <c r="N48304" s="9"/>
    </row>
    <row r="48305" spans="12:14" x14ac:dyDescent="0.25">
      <c r="L48305" s="9"/>
      <c r="M48305" s="9"/>
      <c r="N48305" s="9"/>
    </row>
    <row r="48306" spans="12:14" x14ac:dyDescent="0.25">
      <c r="L48306" s="9"/>
      <c r="M48306" s="9"/>
      <c r="N48306" s="9"/>
    </row>
    <row r="48307" spans="12:14" x14ac:dyDescent="0.25">
      <c r="L48307" s="9"/>
      <c r="M48307" s="9"/>
      <c r="N48307" s="9"/>
    </row>
    <row r="48308" spans="12:14" x14ac:dyDescent="0.25">
      <c r="L48308" s="9"/>
      <c r="M48308" s="9"/>
      <c r="N48308" s="9"/>
    </row>
    <row r="48309" spans="12:14" x14ac:dyDescent="0.25">
      <c r="L48309" s="9"/>
      <c r="M48309" s="9"/>
      <c r="N48309" s="9"/>
    </row>
    <row r="48310" spans="12:14" x14ac:dyDescent="0.25">
      <c r="L48310" s="9"/>
      <c r="M48310" s="9"/>
      <c r="N48310" s="9"/>
    </row>
    <row r="48311" spans="12:14" x14ac:dyDescent="0.25">
      <c r="L48311" s="9"/>
      <c r="M48311" s="9"/>
      <c r="N48311" s="9"/>
    </row>
    <row r="48312" spans="12:14" x14ac:dyDescent="0.25">
      <c r="L48312" s="9"/>
      <c r="M48312" s="9"/>
      <c r="N48312" s="9"/>
    </row>
    <row r="48313" spans="12:14" x14ac:dyDescent="0.25">
      <c r="L48313" s="9"/>
      <c r="M48313" s="9"/>
      <c r="N48313" s="9"/>
    </row>
    <row r="48314" spans="12:14" x14ac:dyDescent="0.25">
      <c r="L48314" s="9"/>
      <c r="M48314" s="9"/>
      <c r="N48314" s="9"/>
    </row>
    <row r="48315" spans="12:14" x14ac:dyDescent="0.25">
      <c r="L48315" s="9"/>
      <c r="M48315" s="9"/>
      <c r="N48315" s="9"/>
    </row>
    <row r="48316" spans="12:14" x14ac:dyDescent="0.25">
      <c r="L48316" s="9"/>
      <c r="M48316" s="9"/>
      <c r="N48316" s="9"/>
    </row>
    <row r="48317" spans="12:14" x14ac:dyDescent="0.25">
      <c r="L48317" s="9"/>
      <c r="M48317" s="9"/>
      <c r="N48317" s="9"/>
    </row>
    <row r="48318" spans="12:14" x14ac:dyDescent="0.25">
      <c r="L48318" s="9"/>
      <c r="M48318" s="9"/>
      <c r="N48318" s="9"/>
    </row>
    <row r="48319" spans="12:14" x14ac:dyDescent="0.25">
      <c r="L48319" s="9"/>
      <c r="M48319" s="9"/>
      <c r="N48319" s="9"/>
    </row>
    <row r="48320" spans="12:14" x14ac:dyDescent="0.25">
      <c r="L48320" s="9"/>
      <c r="M48320" s="9"/>
      <c r="N48320" s="9"/>
    </row>
    <row r="48321" spans="12:14" x14ac:dyDescent="0.25">
      <c r="L48321" s="9"/>
      <c r="M48321" s="9"/>
      <c r="N48321" s="9"/>
    </row>
    <row r="48322" spans="12:14" x14ac:dyDescent="0.25">
      <c r="L48322" s="9"/>
      <c r="M48322" s="9"/>
      <c r="N48322" s="9"/>
    </row>
    <row r="48323" spans="12:14" x14ac:dyDescent="0.25">
      <c r="L48323" s="9"/>
      <c r="M48323" s="9"/>
      <c r="N48323" s="9"/>
    </row>
    <row r="48324" spans="12:14" x14ac:dyDescent="0.25">
      <c r="L48324" s="9"/>
      <c r="M48324" s="9"/>
      <c r="N48324" s="9"/>
    </row>
    <row r="48325" spans="12:14" x14ac:dyDescent="0.25">
      <c r="L48325" s="9"/>
      <c r="M48325" s="9"/>
      <c r="N48325" s="9"/>
    </row>
    <row r="48326" spans="12:14" x14ac:dyDescent="0.25">
      <c r="L48326" s="9"/>
      <c r="M48326" s="9"/>
      <c r="N48326" s="9"/>
    </row>
    <row r="48327" spans="12:14" x14ac:dyDescent="0.25">
      <c r="L48327" s="9"/>
      <c r="M48327" s="9"/>
      <c r="N48327" s="9"/>
    </row>
    <row r="48328" spans="12:14" x14ac:dyDescent="0.25">
      <c r="L48328" s="9"/>
      <c r="M48328" s="9"/>
      <c r="N48328" s="9"/>
    </row>
    <row r="48329" spans="12:14" x14ac:dyDescent="0.25">
      <c r="L48329" s="9"/>
      <c r="M48329" s="9"/>
      <c r="N48329" s="9"/>
    </row>
    <row r="48330" spans="12:14" x14ac:dyDescent="0.25">
      <c r="L48330" s="9"/>
      <c r="M48330" s="9"/>
      <c r="N48330" s="9"/>
    </row>
    <row r="48331" spans="12:14" x14ac:dyDescent="0.25">
      <c r="L48331" s="9"/>
      <c r="M48331" s="9"/>
      <c r="N48331" s="9"/>
    </row>
    <row r="48332" spans="12:14" x14ac:dyDescent="0.25">
      <c r="L48332" s="9"/>
      <c r="M48332" s="9"/>
      <c r="N48332" s="9"/>
    </row>
    <row r="48333" spans="12:14" x14ac:dyDescent="0.25">
      <c r="L48333" s="9"/>
      <c r="M48333" s="9"/>
      <c r="N48333" s="9"/>
    </row>
    <row r="48334" spans="12:14" x14ac:dyDescent="0.25">
      <c r="L48334" s="9"/>
      <c r="M48334" s="9"/>
      <c r="N48334" s="9"/>
    </row>
    <row r="48335" spans="12:14" x14ac:dyDescent="0.25">
      <c r="L48335" s="9"/>
      <c r="M48335" s="9"/>
      <c r="N48335" s="9"/>
    </row>
    <row r="48336" spans="12:14" x14ac:dyDescent="0.25">
      <c r="L48336" s="9"/>
      <c r="M48336" s="9"/>
      <c r="N48336" s="9"/>
    </row>
    <row r="48337" spans="12:14" x14ac:dyDescent="0.25">
      <c r="L48337" s="9"/>
      <c r="M48337" s="9"/>
      <c r="N48337" s="9"/>
    </row>
    <row r="48338" spans="12:14" x14ac:dyDescent="0.25">
      <c r="L48338" s="9"/>
      <c r="M48338" s="9"/>
      <c r="N48338" s="9"/>
    </row>
    <row r="48339" spans="12:14" x14ac:dyDescent="0.25">
      <c r="L48339" s="9"/>
      <c r="M48339" s="9"/>
      <c r="N48339" s="9"/>
    </row>
    <row r="48340" spans="12:14" x14ac:dyDescent="0.25">
      <c r="L48340" s="9"/>
      <c r="M48340" s="9"/>
      <c r="N48340" s="9"/>
    </row>
    <row r="48341" spans="12:14" x14ac:dyDescent="0.25">
      <c r="L48341" s="9"/>
      <c r="M48341" s="9"/>
      <c r="N48341" s="9"/>
    </row>
    <row r="48342" spans="12:14" x14ac:dyDescent="0.25">
      <c r="L48342" s="9"/>
      <c r="M48342" s="9"/>
      <c r="N48342" s="9"/>
    </row>
    <row r="48343" spans="12:14" x14ac:dyDescent="0.25">
      <c r="L48343" s="9"/>
      <c r="M48343" s="9"/>
      <c r="N48343" s="9"/>
    </row>
    <row r="48344" spans="12:14" x14ac:dyDescent="0.25">
      <c r="L48344" s="9"/>
      <c r="M48344" s="9"/>
      <c r="N48344" s="9"/>
    </row>
    <row r="48345" spans="12:14" x14ac:dyDescent="0.25">
      <c r="L48345" s="9"/>
      <c r="M48345" s="9"/>
      <c r="N48345" s="9"/>
    </row>
    <row r="48346" spans="12:14" x14ac:dyDescent="0.25">
      <c r="L48346" s="9"/>
      <c r="M48346" s="9"/>
      <c r="N48346" s="9"/>
    </row>
    <row r="48347" spans="12:14" x14ac:dyDescent="0.25">
      <c r="L48347" s="9"/>
      <c r="M48347" s="9"/>
      <c r="N48347" s="9"/>
    </row>
    <row r="48348" spans="12:14" x14ac:dyDescent="0.25">
      <c r="L48348" s="9"/>
      <c r="M48348" s="9"/>
      <c r="N48348" s="9"/>
    </row>
    <row r="48349" spans="12:14" x14ac:dyDescent="0.25">
      <c r="L48349" s="9"/>
      <c r="M48349" s="9"/>
      <c r="N48349" s="9"/>
    </row>
    <row r="48350" spans="12:14" x14ac:dyDescent="0.25">
      <c r="L48350" s="9"/>
      <c r="M48350" s="9"/>
      <c r="N48350" s="9"/>
    </row>
    <row r="48351" spans="12:14" x14ac:dyDescent="0.25">
      <c r="L48351" s="9"/>
      <c r="M48351" s="9"/>
      <c r="N48351" s="9"/>
    </row>
    <row r="48352" spans="12:14" x14ac:dyDescent="0.25">
      <c r="L48352" s="9"/>
      <c r="M48352" s="9"/>
      <c r="N48352" s="9"/>
    </row>
    <row r="48353" spans="12:14" x14ac:dyDescent="0.25">
      <c r="L48353" s="9"/>
      <c r="M48353" s="9"/>
      <c r="N48353" s="9"/>
    </row>
    <row r="48354" spans="12:14" x14ac:dyDescent="0.25">
      <c r="L48354" s="9"/>
      <c r="M48354" s="9"/>
      <c r="N48354" s="9"/>
    </row>
    <row r="48355" spans="12:14" x14ac:dyDescent="0.25">
      <c r="L48355" s="9"/>
      <c r="M48355" s="9"/>
      <c r="N48355" s="9"/>
    </row>
    <row r="48356" spans="12:14" x14ac:dyDescent="0.25">
      <c r="L48356" s="9"/>
      <c r="M48356" s="9"/>
      <c r="N48356" s="9"/>
    </row>
    <row r="48357" spans="12:14" x14ac:dyDescent="0.25">
      <c r="L48357" s="9"/>
      <c r="M48357" s="9"/>
      <c r="N48357" s="9"/>
    </row>
    <row r="48358" spans="12:14" x14ac:dyDescent="0.25">
      <c r="L48358" s="9"/>
      <c r="M48358" s="9"/>
      <c r="N48358" s="9"/>
    </row>
    <row r="48359" spans="12:14" x14ac:dyDescent="0.25">
      <c r="L48359" s="9"/>
      <c r="M48359" s="9"/>
      <c r="N48359" s="9"/>
    </row>
    <row r="48360" spans="12:14" x14ac:dyDescent="0.25">
      <c r="L48360" s="9"/>
      <c r="M48360" s="9"/>
      <c r="N48360" s="9"/>
    </row>
    <row r="48361" spans="12:14" x14ac:dyDescent="0.25">
      <c r="L48361" s="9"/>
      <c r="M48361" s="9"/>
      <c r="N48361" s="9"/>
    </row>
    <row r="48362" spans="12:14" x14ac:dyDescent="0.25">
      <c r="L48362" s="9"/>
      <c r="M48362" s="9"/>
      <c r="N48362" s="9"/>
    </row>
    <row r="48363" spans="12:14" x14ac:dyDescent="0.25">
      <c r="L48363" s="9"/>
      <c r="M48363" s="9"/>
      <c r="N48363" s="9"/>
    </row>
    <row r="48364" spans="12:14" x14ac:dyDescent="0.25">
      <c r="L48364" s="9"/>
      <c r="M48364" s="9"/>
      <c r="N48364" s="9"/>
    </row>
    <row r="48365" spans="12:14" x14ac:dyDescent="0.25">
      <c r="L48365" s="9"/>
      <c r="M48365" s="9"/>
      <c r="N48365" s="9"/>
    </row>
    <row r="48366" spans="12:14" x14ac:dyDescent="0.25">
      <c r="L48366" s="9"/>
      <c r="M48366" s="9"/>
      <c r="N48366" s="9"/>
    </row>
    <row r="48367" spans="12:14" x14ac:dyDescent="0.25">
      <c r="L48367" s="9"/>
      <c r="M48367" s="9"/>
      <c r="N48367" s="9"/>
    </row>
    <row r="48368" spans="12:14" x14ac:dyDescent="0.25">
      <c r="L48368" s="9"/>
      <c r="M48368" s="9"/>
      <c r="N48368" s="9"/>
    </row>
    <row r="48369" spans="12:14" x14ac:dyDescent="0.25">
      <c r="L48369" s="9"/>
      <c r="M48369" s="9"/>
      <c r="N48369" s="9"/>
    </row>
    <row r="48370" spans="12:14" x14ac:dyDescent="0.25">
      <c r="L48370" s="9"/>
      <c r="M48370" s="9"/>
      <c r="N48370" s="9"/>
    </row>
    <row r="48371" spans="12:14" x14ac:dyDescent="0.25">
      <c r="L48371" s="9"/>
      <c r="M48371" s="9"/>
      <c r="N48371" s="9"/>
    </row>
    <row r="48372" spans="12:14" x14ac:dyDescent="0.25">
      <c r="L48372" s="9"/>
      <c r="M48372" s="9"/>
      <c r="N48372" s="9"/>
    </row>
    <row r="48373" spans="12:14" x14ac:dyDescent="0.25">
      <c r="L48373" s="9"/>
      <c r="M48373" s="9"/>
      <c r="N48373" s="9"/>
    </row>
    <row r="48374" spans="12:14" x14ac:dyDescent="0.25">
      <c r="L48374" s="9"/>
      <c r="M48374" s="9"/>
      <c r="N48374" s="9"/>
    </row>
    <row r="48375" spans="12:14" x14ac:dyDescent="0.25">
      <c r="L48375" s="9"/>
      <c r="M48375" s="9"/>
      <c r="N48375" s="9"/>
    </row>
    <row r="48376" spans="12:14" x14ac:dyDescent="0.25">
      <c r="L48376" s="9"/>
      <c r="M48376" s="9"/>
      <c r="N48376" s="9"/>
    </row>
    <row r="48377" spans="12:14" x14ac:dyDescent="0.25">
      <c r="L48377" s="9"/>
      <c r="M48377" s="9"/>
      <c r="N48377" s="9"/>
    </row>
    <row r="48378" spans="12:14" x14ac:dyDescent="0.25">
      <c r="L48378" s="9"/>
      <c r="M48378" s="9"/>
      <c r="N48378" s="9"/>
    </row>
    <row r="48379" spans="12:14" x14ac:dyDescent="0.25">
      <c r="L48379" s="9"/>
      <c r="M48379" s="9"/>
      <c r="N48379" s="9"/>
    </row>
    <row r="48380" spans="12:14" x14ac:dyDescent="0.25">
      <c r="L48380" s="9"/>
      <c r="M48380" s="9"/>
      <c r="N48380" s="9"/>
    </row>
    <row r="48381" spans="12:14" x14ac:dyDescent="0.25">
      <c r="L48381" s="9"/>
      <c r="M48381" s="9"/>
      <c r="N48381" s="9"/>
    </row>
    <row r="48382" spans="12:14" x14ac:dyDescent="0.25">
      <c r="L48382" s="9"/>
      <c r="M48382" s="9"/>
      <c r="N48382" s="9"/>
    </row>
    <row r="48383" spans="12:14" x14ac:dyDescent="0.25">
      <c r="L48383" s="9"/>
      <c r="M48383" s="9"/>
      <c r="N48383" s="9"/>
    </row>
    <row r="48384" spans="12:14" x14ac:dyDescent="0.25">
      <c r="L48384" s="9"/>
      <c r="M48384" s="9"/>
      <c r="N48384" s="9"/>
    </row>
    <row r="48385" spans="12:14" x14ac:dyDescent="0.25">
      <c r="L48385" s="9"/>
      <c r="M48385" s="9"/>
      <c r="N48385" s="9"/>
    </row>
    <row r="48386" spans="12:14" x14ac:dyDescent="0.25">
      <c r="L48386" s="9"/>
      <c r="M48386" s="9"/>
      <c r="N48386" s="9"/>
    </row>
    <row r="48387" spans="12:14" x14ac:dyDescent="0.25">
      <c r="L48387" s="9"/>
      <c r="M48387" s="9"/>
      <c r="N48387" s="9"/>
    </row>
    <row r="48388" spans="12:14" x14ac:dyDescent="0.25">
      <c r="L48388" s="9"/>
      <c r="M48388" s="9"/>
      <c r="N48388" s="9"/>
    </row>
    <row r="48389" spans="12:14" x14ac:dyDescent="0.25">
      <c r="L48389" s="9"/>
      <c r="M48389" s="9"/>
      <c r="N48389" s="9"/>
    </row>
    <row r="48390" spans="12:14" x14ac:dyDescent="0.25">
      <c r="L48390" s="9"/>
      <c r="M48390" s="9"/>
      <c r="N48390" s="9"/>
    </row>
    <row r="48391" spans="12:14" x14ac:dyDescent="0.25">
      <c r="L48391" s="9"/>
      <c r="M48391" s="9"/>
      <c r="N48391" s="9"/>
    </row>
    <row r="48392" spans="12:14" x14ac:dyDescent="0.25">
      <c r="L48392" s="9"/>
      <c r="M48392" s="9"/>
      <c r="N48392" s="9"/>
    </row>
    <row r="48393" spans="12:14" x14ac:dyDescent="0.25">
      <c r="L48393" s="9"/>
      <c r="M48393" s="9"/>
      <c r="N48393" s="9"/>
    </row>
    <row r="48394" spans="12:14" x14ac:dyDescent="0.25">
      <c r="L48394" s="9"/>
      <c r="M48394" s="9"/>
      <c r="N48394" s="9"/>
    </row>
    <row r="48395" spans="12:14" x14ac:dyDescent="0.25">
      <c r="L48395" s="9"/>
      <c r="M48395" s="9"/>
      <c r="N48395" s="9"/>
    </row>
    <row r="48396" spans="12:14" x14ac:dyDescent="0.25">
      <c r="L48396" s="9"/>
      <c r="M48396" s="9"/>
      <c r="N48396" s="9"/>
    </row>
    <row r="48397" spans="12:14" x14ac:dyDescent="0.25">
      <c r="L48397" s="9"/>
      <c r="M48397" s="9"/>
      <c r="N48397" s="9"/>
    </row>
    <row r="48398" spans="12:14" x14ac:dyDescent="0.25">
      <c r="L48398" s="9"/>
      <c r="M48398" s="9"/>
      <c r="N48398" s="9"/>
    </row>
    <row r="48399" spans="12:14" x14ac:dyDescent="0.25">
      <c r="L48399" s="9"/>
      <c r="M48399" s="9"/>
      <c r="N48399" s="9"/>
    </row>
    <row r="48400" spans="12:14" x14ac:dyDescent="0.25">
      <c r="L48400" s="9"/>
      <c r="M48400" s="9"/>
      <c r="N48400" s="9"/>
    </row>
    <row r="48401" spans="12:14" x14ac:dyDescent="0.25">
      <c r="L48401" s="9"/>
      <c r="M48401" s="9"/>
      <c r="N48401" s="9"/>
    </row>
    <row r="48402" spans="12:14" x14ac:dyDescent="0.25">
      <c r="L48402" s="9"/>
      <c r="M48402" s="9"/>
      <c r="N48402" s="9"/>
    </row>
    <row r="48403" spans="12:14" x14ac:dyDescent="0.25">
      <c r="L48403" s="9"/>
      <c r="M48403" s="9"/>
      <c r="N48403" s="9"/>
    </row>
    <row r="48404" spans="12:14" x14ac:dyDescent="0.25">
      <c r="L48404" s="9"/>
      <c r="M48404" s="9"/>
      <c r="N48404" s="9"/>
    </row>
    <row r="48405" spans="12:14" x14ac:dyDescent="0.25">
      <c r="L48405" s="9"/>
      <c r="M48405" s="9"/>
      <c r="N48405" s="9"/>
    </row>
    <row r="48406" spans="12:14" x14ac:dyDescent="0.25">
      <c r="L48406" s="9"/>
      <c r="M48406" s="9"/>
      <c r="N48406" s="9"/>
    </row>
    <row r="48407" spans="12:14" x14ac:dyDescent="0.25">
      <c r="L48407" s="9"/>
      <c r="M48407" s="9"/>
      <c r="N48407" s="9"/>
    </row>
    <row r="48408" spans="12:14" x14ac:dyDescent="0.25">
      <c r="L48408" s="9"/>
      <c r="M48408" s="9"/>
      <c r="N48408" s="9"/>
    </row>
    <row r="48409" spans="12:14" x14ac:dyDescent="0.25">
      <c r="L48409" s="9"/>
      <c r="M48409" s="9"/>
      <c r="N48409" s="9"/>
    </row>
    <row r="48410" spans="12:14" x14ac:dyDescent="0.25">
      <c r="L48410" s="9"/>
      <c r="M48410" s="9"/>
      <c r="N48410" s="9"/>
    </row>
    <row r="48411" spans="12:14" x14ac:dyDescent="0.25">
      <c r="L48411" s="9"/>
      <c r="M48411" s="9"/>
      <c r="N48411" s="9"/>
    </row>
    <row r="48412" spans="12:14" x14ac:dyDescent="0.25">
      <c r="L48412" s="9"/>
      <c r="M48412" s="9"/>
      <c r="N48412" s="9"/>
    </row>
    <row r="48413" spans="12:14" x14ac:dyDescent="0.25">
      <c r="L48413" s="9"/>
      <c r="M48413" s="9"/>
      <c r="N48413" s="9"/>
    </row>
    <row r="48414" spans="12:14" x14ac:dyDescent="0.25">
      <c r="L48414" s="9"/>
      <c r="M48414" s="9"/>
      <c r="N48414" s="9"/>
    </row>
    <row r="48415" spans="12:14" x14ac:dyDescent="0.25">
      <c r="L48415" s="9"/>
      <c r="M48415" s="9"/>
      <c r="N48415" s="9"/>
    </row>
    <row r="48416" spans="12:14" x14ac:dyDescent="0.25">
      <c r="L48416" s="9"/>
      <c r="M48416" s="9"/>
      <c r="N48416" s="9"/>
    </row>
    <row r="48417" spans="12:14" x14ac:dyDescent="0.25">
      <c r="L48417" s="9"/>
      <c r="M48417" s="9"/>
      <c r="N48417" s="9"/>
    </row>
    <row r="48418" spans="12:14" x14ac:dyDescent="0.25">
      <c r="L48418" s="9"/>
      <c r="M48418" s="9"/>
      <c r="N48418" s="9"/>
    </row>
    <row r="48419" spans="12:14" x14ac:dyDescent="0.25">
      <c r="L48419" s="9"/>
      <c r="M48419" s="9"/>
      <c r="N48419" s="9"/>
    </row>
    <row r="48420" spans="12:14" x14ac:dyDescent="0.25">
      <c r="L48420" s="9"/>
      <c r="M48420" s="9"/>
      <c r="N48420" s="9"/>
    </row>
    <row r="48421" spans="12:14" x14ac:dyDescent="0.25">
      <c r="L48421" s="9"/>
      <c r="M48421" s="9"/>
      <c r="N48421" s="9"/>
    </row>
    <row r="48422" spans="12:14" x14ac:dyDescent="0.25">
      <c r="L48422" s="9"/>
      <c r="M48422" s="9"/>
      <c r="N48422" s="9"/>
    </row>
    <row r="48423" spans="12:14" x14ac:dyDescent="0.25">
      <c r="L48423" s="9"/>
      <c r="M48423" s="9"/>
      <c r="N48423" s="9"/>
    </row>
    <row r="48424" spans="12:14" x14ac:dyDescent="0.25">
      <c r="L48424" s="9"/>
      <c r="M48424" s="9"/>
      <c r="N48424" s="9"/>
    </row>
    <row r="48425" spans="12:14" x14ac:dyDescent="0.25">
      <c r="L48425" s="9"/>
      <c r="M48425" s="9"/>
      <c r="N48425" s="9"/>
    </row>
    <row r="48426" spans="12:14" x14ac:dyDescent="0.25">
      <c r="L48426" s="9"/>
      <c r="M48426" s="9"/>
      <c r="N48426" s="9"/>
    </row>
    <row r="48427" spans="12:14" x14ac:dyDescent="0.25">
      <c r="L48427" s="9"/>
      <c r="M48427" s="9"/>
      <c r="N48427" s="9"/>
    </row>
    <row r="48428" spans="12:14" x14ac:dyDescent="0.25">
      <c r="L48428" s="9"/>
      <c r="M48428" s="9"/>
      <c r="N48428" s="9"/>
    </row>
    <row r="48429" spans="12:14" x14ac:dyDescent="0.25">
      <c r="L48429" s="9"/>
      <c r="M48429" s="9"/>
      <c r="N48429" s="9"/>
    </row>
    <row r="48430" spans="12:14" x14ac:dyDescent="0.25">
      <c r="L48430" s="9"/>
      <c r="M48430" s="9"/>
      <c r="N48430" s="9"/>
    </row>
    <row r="48431" spans="12:14" x14ac:dyDescent="0.25">
      <c r="L48431" s="9"/>
      <c r="M48431" s="9"/>
      <c r="N48431" s="9"/>
    </row>
    <row r="48432" spans="12:14" x14ac:dyDescent="0.25">
      <c r="L48432" s="9"/>
      <c r="M48432" s="9"/>
      <c r="N48432" s="9"/>
    </row>
    <row r="48433" spans="12:14" x14ac:dyDescent="0.25">
      <c r="L48433" s="9"/>
      <c r="M48433" s="9"/>
      <c r="N48433" s="9"/>
    </row>
    <row r="48434" spans="12:14" x14ac:dyDescent="0.25">
      <c r="L48434" s="9"/>
      <c r="M48434" s="9"/>
      <c r="N48434" s="9"/>
    </row>
    <row r="48435" spans="12:14" x14ac:dyDescent="0.25">
      <c r="L48435" s="9"/>
      <c r="M48435" s="9"/>
      <c r="N48435" s="9"/>
    </row>
    <row r="48436" spans="12:14" x14ac:dyDescent="0.25">
      <c r="L48436" s="9"/>
      <c r="M48436" s="9"/>
      <c r="N48436" s="9"/>
    </row>
    <row r="48437" spans="12:14" x14ac:dyDescent="0.25">
      <c r="L48437" s="9"/>
      <c r="M48437" s="9"/>
      <c r="N48437" s="9"/>
    </row>
    <row r="48438" spans="12:14" x14ac:dyDescent="0.25">
      <c r="L48438" s="9"/>
      <c r="M48438" s="9"/>
      <c r="N48438" s="9"/>
    </row>
    <row r="48439" spans="12:14" x14ac:dyDescent="0.25">
      <c r="L48439" s="9"/>
      <c r="M48439" s="9"/>
      <c r="N48439" s="9"/>
    </row>
    <row r="48440" spans="12:14" x14ac:dyDescent="0.25">
      <c r="L48440" s="9"/>
      <c r="M48440" s="9"/>
      <c r="N48440" s="9"/>
    </row>
    <row r="48441" spans="12:14" x14ac:dyDescent="0.25">
      <c r="L48441" s="9"/>
      <c r="M48441" s="9"/>
      <c r="N48441" s="9"/>
    </row>
    <row r="48442" spans="12:14" x14ac:dyDescent="0.25">
      <c r="L48442" s="9"/>
      <c r="M48442" s="9"/>
      <c r="N48442" s="9"/>
    </row>
    <row r="48443" spans="12:14" x14ac:dyDescent="0.25">
      <c r="L48443" s="9"/>
      <c r="M48443" s="9"/>
      <c r="N48443" s="9"/>
    </row>
    <row r="48444" spans="12:14" x14ac:dyDescent="0.25">
      <c r="L48444" s="9"/>
      <c r="M48444" s="9"/>
      <c r="N48444" s="9"/>
    </row>
    <row r="48445" spans="12:14" x14ac:dyDescent="0.25">
      <c r="L48445" s="9"/>
      <c r="M48445" s="9"/>
      <c r="N48445" s="9"/>
    </row>
    <row r="48446" spans="12:14" x14ac:dyDescent="0.25">
      <c r="L48446" s="9"/>
      <c r="M48446" s="9"/>
      <c r="N48446" s="9"/>
    </row>
    <row r="48447" spans="12:14" x14ac:dyDescent="0.25">
      <c r="L48447" s="9"/>
      <c r="M48447" s="9"/>
      <c r="N48447" s="9"/>
    </row>
    <row r="48448" spans="12:14" x14ac:dyDescent="0.25">
      <c r="L48448" s="9"/>
      <c r="M48448" s="9"/>
      <c r="N48448" s="9"/>
    </row>
    <row r="48449" spans="12:14" x14ac:dyDescent="0.25">
      <c r="L48449" s="9"/>
      <c r="M48449" s="9"/>
      <c r="N48449" s="9"/>
    </row>
    <row r="48450" spans="12:14" x14ac:dyDescent="0.25">
      <c r="L48450" s="9"/>
      <c r="M48450" s="9"/>
      <c r="N48450" s="9"/>
    </row>
    <row r="48451" spans="12:14" x14ac:dyDescent="0.25">
      <c r="L48451" s="9"/>
      <c r="M48451" s="9"/>
      <c r="N48451" s="9"/>
    </row>
    <row r="48452" spans="12:14" x14ac:dyDescent="0.25">
      <c r="L48452" s="9"/>
      <c r="M48452" s="9"/>
      <c r="N48452" s="9"/>
    </row>
    <row r="48453" spans="12:14" x14ac:dyDescent="0.25">
      <c r="L48453" s="9"/>
      <c r="M48453" s="9"/>
      <c r="N48453" s="9"/>
    </row>
    <row r="48454" spans="12:14" x14ac:dyDescent="0.25">
      <c r="L48454" s="9"/>
      <c r="M48454" s="9"/>
      <c r="N48454" s="9"/>
    </row>
    <row r="48455" spans="12:14" x14ac:dyDescent="0.25">
      <c r="L48455" s="9"/>
      <c r="M48455" s="9"/>
      <c r="N48455" s="9"/>
    </row>
    <row r="48456" spans="12:14" x14ac:dyDescent="0.25">
      <c r="L48456" s="9"/>
      <c r="M48456" s="9"/>
      <c r="N48456" s="9"/>
    </row>
    <row r="48457" spans="12:14" x14ac:dyDescent="0.25">
      <c r="L48457" s="9"/>
      <c r="M48457" s="9"/>
      <c r="N48457" s="9"/>
    </row>
    <row r="48458" spans="12:14" x14ac:dyDescent="0.25">
      <c r="L48458" s="9"/>
      <c r="M48458" s="9"/>
      <c r="N48458" s="9"/>
    </row>
    <row r="48459" spans="12:14" x14ac:dyDescent="0.25">
      <c r="L48459" s="9"/>
      <c r="M48459" s="9"/>
      <c r="N48459" s="9"/>
    </row>
    <row r="48460" spans="12:14" x14ac:dyDescent="0.25">
      <c r="L48460" s="9"/>
      <c r="M48460" s="9"/>
      <c r="N48460" s="9"/>
    </row>
    <row r="48461" spans="12:14" x14ac:dyDescent="0.25">
      <c r="L48461" s="9"/>
      <c r="M48461" s="9"/>
      <c r="N48461" s="9"/>
    </row>
    <row r="48462" spans="12:14" x14ac:dyDescent="0.25">
      <c r="L48462" s="9"/>
      <c r="M48462" s="9"/>
      <c r="N48462" s="9"/>
    </row>
    <row r="48463" spans="12:14" x14ac:dyDescent="0.25">
      <c r="L48463" s="9"/>
      <c r="M48463" s="9"/>
      <c r="N48463" s="9"/>
    </row>
    <row r="48464" spans="12:14" x14ac:dyDescent="0.25">
      <c r="L48464" s="9"/>
      <c r="M48464" s="9"/>
      <c r="N48464" s="9"/>
    </row>
    <row r="48465" spans="12:14" x14ac:dyDescent="0.25">
      <c r="L48465" s="9"/>
      <c r="M48465" s="9"/>
      <c r="N48465" s="9"/>
    </row>
    <row r="48466" spans="12:14" x14ac:dyDescent="0.25">
      <c r="L48466" s="9"/>
      <c r="M48466" s="9"/>
      <c r="N48466" s="9"/>
    </row>
    <row r="48467" spans="12:14" x14ac:dyDescent="0.25">
      <c r="L48467" s="9"/>
      <c r="M48467" s="9"/>
      <c r="N48467" s="9"/>
    </row>
    <row r="48468" spans="12:14" x14ac:dyDescent="0.25">
      <c r="L48468" s="9"/>
      <c r="M48468" s="9"/>
      <c r="N48468" s="9"/>
    </row>
    <row r="48469" spans="12:14" x14ac:dyDescent="0.25">
      <c r="L48469" s="9"/>
      <c r="M48469" s="9"/>
      <c r="N48469" s="9"/>
    </row>
    <row r="48470" spans="12:14" x14ac:dyDescent="0.25">
      <c r="L48470" s="9"/>
      <c r="M48470" s="9"/>
      <c r="N48470" s="9"/>
    </row>
    <row r="48471" spans="12:14" x14ac:dyDescent="0.25">
      <c r="L48471" s="9"/>
      <c r="M48471" s="9"/>
      <c r="N48471" s="9"/>
    </row>
    <row r="48472" spans="12:14" x14ac:dyDescent="0.25">
      <c r="L48472" s="9"/>
      <c r="M48472" s="9"/>
      <c r="N48472" s="9"/>
    </row>
    <row r="48473" spans="12:14" x14ac:dyDescent="0.25">
      <c r="L48473" s="9"/>
      <c r="M48473" s="9"/>
      <c r="N48473" s="9"/>
    </row>
    <row r="48474" spans="12:14" x14ac:dyDescent="0.25">
      <c r="L48474" s="9"/>
      <c r="M48474" s="9"/>
      <c r="N48474" s="9"/>
    </row>
    <row r="48475" spans="12:14" x14ac:dyDescent="0.25">
      <c r="L48475" s="9"/>
      <c r="M48475" s="9"/>
      <c r="N48475" s="9"/>
    </row>
    <row r="48476" spans="12:14" x14ac:dyDescent="0.25">
      <c r="L48476" s="9"/>
      <c r="M48476" s="9"/>
      <c r="N48476" s="9"/>
    </row>
    <row r="48477" spans="12:14" x14ac:dyDescent="0.25">
      <c r="L48477" s="9"/>
      <c r="M48477" s="9"/>
      <c r="N48477" s="9"/>
    </row>
    <row r="48478" spans="12:14" x14ac:dyDescent="0.25">
      <c r="L48478" s="9"/>
      <c r="M48478" s="9"/>
      <c r="N48478" s="9"/>
    </row>
    <row r="48479" spans="12:14" x14ac:dyDescent="0.25">
      <c r="L48479" s="9"/>
      <c r="M48479" s="9"/>
      <c r="N48479" s="9"/>
    </row>
    <row r="48480" spans="12:14" x14ac:dyDescent="0.25">
      <c r="L48480" s="9"/>
      <c r="M48480" s="9"/>
      <c r="N48480" s="9"/>
    </row>
    <row r="48481" spans="12:14" x14ac:dyDescent="0.25">
      <c r="L48481" s="9"/>
      <c r="M48481" s="9"/>
      <c r="N48481" s="9"/>
    </row>
    <row r="48482" spans="12:14" x14ac:dyDescent="0.25">
      <c r="L48482" s="9"/>
      <c r="M48482" s="9"/>
      <c r="N48482" s="9"/>
    </row>
    <row r="48483" spans="12:14" x14ac:dyDescent="0.25">
      <c r="L48483" s="9"/>
      <c r="M48483" s="9"/>
      <c r="N48483" s="9"/>
    </row>
    <row r="48484" spans="12:14" x14ac:dyDescent="0.25">
      <c r="L48484" s="9"/>
      <c r="M48484" s="9"/>
      <c r="N48484" s="9"/>
    </row>
    <row r="48485" spans="12:14" x14ac:dyDescent="0.25">
      <c r="L48485" s="9"/>
      <c r="M48485" s="9"/>
      <c r="N48485" s="9"/>
    </row>
    <row r="48486" spans="12:14" x14ac:dyDescent="0.25">
      <c r="L48486" s="9"/>
      <c r="M48486" s="9"/>
      <c r="N48486" s="9"/>
    </row>
    <row r="48487" spans="12:14" x14ac:dyDescent="0.25">
      <c r="L48487" s="9"/>
      <c r="M48487" s="9"/>
      <c r="N48487" s="9"/>
    </row>
    <row r="48488" spans="12:14" x14ac:dyDescent="0.25">
      <c r="L48488" s="9"/>
      <c r="M48488" s="9"/>
      <c r="N48488" s="9"/>
    </row>
    <row r="48489" spans="12:14" x14ac:dyDescent="0.25">
      <c r="L48489" s="9"/>
      <c r="M48489" s="9"/>
      <c r="N48489" s="9"/>
    </row>
    <row r="48490" spans="12:14" x14ac:dyDescent="0.25">
      <c r="L48490" s="9"/>
      <c r="M48490" s="9"/>
      <c r="N48490" s="9"/>
    </row>
    <row r="48491" spans="12:14" x14ac:dyDescent="0.25">
      <c r="L48491" s="9"/>
      <c r="M48491" s="9"/>
      <c r="N48491" s="9"/>
    </row>
    <row r="48492" spans="12:14" x14ac:dyDescent="0.25">
      <c r="L48492" s="9"/>
      <c r="M48492" s="9"/>
      <c r="N48492" s="9"/>
    </row>
    <row r="48493" spans="12:14" x14ac:dyDescent="0.25">
      <c r="L48493" s="9"/>
      <c r="M48493" s="9"/>
      <c r="N48493" s="9"/>
    </row>
    <row r="48494" spans="12:14" x14ac:dyDescent="0.25">
      <c r="L48494" s="9"/>
      <c r="M48494" s="9"/>
      <c r="N48494" s="9"/>
    </row>
    <row r="48495" spans="12:14" x14ac:dyDescent="0.25">
      <c r="L48495" s="9"/>
      <c r="M48495" s="9"/>
      <c r="N48495" s="9"/>
    </row>
    <row r="48496" spans="12:14" x14ac:dyDescent="0.25">
      <c r="L48496" s="9"/>
      <c r="M48496" s="9"/>
      <c r="N48496" s="9"/>
    </row>
    <row r="48497" spans="12:14" x14ac:dyDescent="0.25">
      <c r="L48497" s="9"/>
      <c r="M48497" s="9"/>
      <c r="N48497" s="9"/>
    </row>
    <row r="48498" spans="12:14" x14ac:dyDescent="0.25">
      <c r="L48498" s="9"/>
      <c r="M48498" s="9"/>
      <c r="N48498" s="9"/>
    </row>
    <row r="48499" spans="12:14" x14ac:dyDescent="0.25">
      <c r="L48499" s="9"/>
      <c r="M48499" s="9"/>
      <c r="N48499" s="9"/>
    </row>
    <row r="48500" spans="12:14" x14ac:dyDescent="0.25">
      <c r="L48500" s="9"/>
      <c r="M48500" s="9"/>
      <c r="N48500" s="9"/>
    </row>
    <row r="48501" spans="12:14" x14ac:dyDescent="0.25">
      <c r="L48501" s="9"/>
      <c r="M48501" s="9"/>
      <c r="N48501" s="9"/>
    </row>
    <row r="48502" spans="12:14" x14ac:dyDescent="0.25">
      <c r="L48502" s="9"/>
      <c r="M48502" s="9"/>
      <c r="N48502" s="9"/>
    </row>
    <row r="48503" spans="12:14" x14ac:dyDescent="0.25">
      <c r="L48503" s="9"/>
      <c r="M48503" s="9"/>
      <c r="N48503" s="9"/>
    </row>
    <row r="48504" spans="12:14" x14ac:dyDescent="0.25">
      <c r="L48504" s="9"/>
      <c r="M48504" s="9"/>
      <c r="N48504" s="9"/>
    </row>
    <row r="48505" spans="12:14" x14ac:dyDescent="0.25">
      <c r="L48505" s="9"/>
      <c r="M48505" s="9"/>
      <c r="N48505" s="9"/>
    </row>
    <row r="48506" spans="12:14" x14ac:dyDescent="0.25">
      <c r="L48506" s="9"/>
      <c r="M48506" s="9"/>
      <c r="N48506" s="9"/>
    </row>
    <row r="48507" spans="12:14" x14ac:dyDescent="0.25">
      <c r="L48507" s="9"/>
      <c r="M48507" s="9"/>
      <c r="N48507" s="9"/>
    </row>
    <row r="48508" spans="12:14" x14ac:dyDescent="0.25">
      <c r="L48508" s="9"/>
      <c r="M48508" s="9"/>
      <c r="N48508" s="9"/>
    </row>
    <row r="48509" spans="12:14" x14ac:dyDescent="0.25">
      <c r="L48509" s="9"/>
      <c r="M48509" s="9"/>
      <c r="N48509" s="9"/>
    </row>
    <row r="48510" spans="12:14" x14ac:dyDescent="0.25">
      <c r="L48510" s="9"/>
      <c r="M48510" s="9"/>
      <c r="N48510" s="9"/>
    </row>
    <row r="48511" spans="12:14" x14ac:dyDescent="0.25">
      <c r="L48511" s="9"/>
      <c r="M48511" s="9"/>
      <c r="N48511" s="9"/>
    </row>
    <row r="48512" spans="12:14" x14ac:dyDescent="0.25">
      <c r="L48512" s="9"/>
      <c r="M48512" s="9"/>
      <c r="N48512" s="9"/>
    </row>
    <row r="48513" spans="12:14" x14ac:dyDescent="0.25">
      <c r="L48513" s="9"/>
      <c r="M48513" s="9"/>
      <c r="N48513" s="9"/>
    </row>
    <row r="48514" spans="12:14" x14ac:dyDescent="0.25">
      <c r="L48514" s="9"/>
      <c r="M48514" s="9"/>
      <c r="N48514" s="9"/>
    </row>
    <row r="48515" spans="12:14" x14ac:dyDescent="0.25">
      <c r="L48515" s="9"/>
      <c r="M48515" s="9"/>
      <c r="N48515" s="9"/>
    </row>
    <row r="48516" spans="12:14" x14ac:dyDescent="0.25">
      <c r="L48516" s="9"/>
      <c r="M48516" s="9"/>
      <c r="N48516" s="9"/>
    </row>
    <row r="48517" spans="12:14" x14ac:dyDescent="0.25">
      <c r="L48517" s="9"/>
      <c r="M48517" s="9"/>
      <c r="N48517" s="9"/>
    </row>
    <row r="48518" spans="12:14" x14ac:dyDescent="0.25">
      <c r="L48518" s="9"/>
      <c r="M48518" s="9"/>
      <c r="N48518" s="9"/>
    </row>
    <row r="48519" spans="12:14" x14ac:dyDescent="0.25">
      <c r="L48519" s="9"/>
      <c r="M48519" s="9"/>
      <c r="N48519" s="9"/>
    </row>
    <row r="48520" spans="12:14" x14ac:dyDescent="0.25">
      <c r="L48520" s="9"/>
      <c r="M48520" s="9"/>
      <c r="N48520" s="9"/>
    </row>
    <row r="48521" spans="12:14" x14ac:dyDescent="0.25">
      <c r="L48521" s="9"/>
      <c r="M48521" s="9"/>
      <c r="N48521" s="9"/>
    </row>
    <row r="48522" spans="12:14" x14ac:dyDescent="0.25">
      <c r="L48522" s="9"/>
      <c r="M48522" s="9"/>
      <c r="N48522" s="9"/>
    </row>
    <row r="48523" spans="12:14" x14ac:dyDescent="0.25">
      <c r="L48523" s="9"/>
      <c r="M48523" s="9"/>
      <c r="N48523" s="9"/>
    </row>
    <row r="48524" spans="12:14" x14ac:dyDescent="0.25">
      <c r="L48524" s="9"/>
      <c r="M48524" s="9"/>
      <c r="N48524" s="9"/>
    </row>
    <row r="48525" spans="12:14" x14ac:dyDescent="0.25">
      <c r="L48525" s="9"/>
      <c r="M48525" s="9"/>
      <c r="N48525" s="9"/>
    </row>
    <row r="48526" spans="12:14" x14ac:dyDescent="0.25">
      <c r="L48526" s="9"/>
      <c r="M48526" s="9"/>
      <c r="N48526" s="9"/>
    </row>
    <row r="48527" spans="12:14" x14ac:dyDescent="0.25">
      <c r="L48527" s="9"/>
      <c r="M48527" s="9"/>
      <c r="N48527" s="9"/>
    </row>
    <row r="48528" spans="12:14" x14ac:dyDescent="0.25">
      <c r="L48528" s="9"/>
      <c r="M48528" s="9"/>
      <c r="N48528" s="9"/>
    </row>
    <row r="48529" spans="12:14" x14ac:dyDescent="0.25">
      <c r="L48529" s="9"/>
      <c r="M48529" s="9"/>
      <c r="N48529" s="9"/>
    </row>
    <row r="48530" spans="12:14" x14ac:dyDescent="0.25">
      <c r="L48530" s="9"/>
      <c r="M48530" s="9"/>
      <c r="N48530" s="9"/>
    </row>
    <row r="48531" spans="12:14" x14ac:dyDescent="0.25">
      <c r="L48531" s="9"/>
      <c r="M48531" s="9"/>
      <c r="N48531" s="9"/>
    </row>
    <row r="48532" spans="12:14" x14ac:dyDescent="0.25">
      <c r="L48532" s="9"/>
      <c r="M48532" s="9"/>
      <c r="N48532" s="9"/>
    </row>
    <row r="48533" spans="12:14" x14ac:dyDescent="0.25">
      <c r="L48533" s="9"/>
      <c r="M48533" s="9"/>
      <c r="N48533" s="9"/>
    </row>
    <row r="48534" spans="12:14" x14ac:dyDescent="0.25">
      <c r="L48534" s="9"/>
      <c r="M48534" s="9"/>
      <c r="N48534" s="9"/>
    </row>
    <row r="48535" spans="12:14" x14ac:dyDescent="0.25">
      <c r="L48535" s="9"/>
      <c r="M48535" s="9"/>
      <c r="N48535" s="9"/>
    </row>
    <row r="48536" spans="12:14" x14ac:dyDescent="0.25">
      <c r="L48536" s="9"/>
      <c r="M48536" s="9"/>
      <c r="N48536" s="9"/>
    </row>
    <row r="48537" spans="12:14" x14ac:dyDescent="0.25">
      <c r="L48537" s="9"/>
      <c r="M48537" s="9"/>
      <c r="N48537" s="9"/>
    </row>
    <row r="48538" spans="12:14" x14ac:dyDescent="0.25">
      <c r="L48538" s="9"/>
      <c r="M48538" s="9"/>
      <c r="N48538" s="9"/>
    </row>
    <row r="48539" spans="12:14" x14ac:dyDescent="0.25">
      <c r="L48539" s="9"/>
      <c r="M48539" s="9"/>
      <c r="N48539" s="9"/>
    </row>
    <row r="48540" spans="12:14" x14ac:dyDescent="0.25">
      <c r="L48540" s="9"/>
      <c r="M48540" s="9"/>
      <c r="N48540" s="9"/>
    </row>
    <row r="48541" spans="12:14" x14ac:dyDescent="0.25">
      <c r="L48541" s="9"/>
      <c r="M48541" s="9"/>
      <c r="N48541" s="9"/>
    </row>
    <row r="48542" spans="12:14" x14ac:dyDescent="0.25">
      <c r="L48542" s="9"/>
      <c r="M48542" s="9"/>
      <c r="N48542" s="9"/>
    </row>
    <row r="48543" spans="12:14" x14ac:dyDescent="0.25">
      <c r="L48543" s="9"/>
      <c r="M48543" s="9"/>
      <c r="N48543" s="9"/>
    </row>
    <row r="48544" spans="12:14" x14ac:dyDescent="0.25">
      <c r="L48544" s="9"/>
      <c r="M48544" s="9"/>
      <c r="N48544" s="9"/>
    </row>
    <row r="48545" spans="12:14" x14ac:dyDescent="0.25">
      <c r="L48545" s="9"/>
      <c r="M48545" s="9"/>
      <c r="N48545" s="9"/>
    </row>
    <row r="48546" spans="12:14" x14ac:dyDescent="0.25">
      <c r="L48546" s="9"/>
      <c r="M48546" s="9"/>
      <c r="N48546" s="9"/>
    </row>
    <row r="48547" spans="12:14" x14ac:dyDescent="0.25">
      <c r="L48547" s="9"/>
      <c r="M48547" s="9"/>
      <c r="N48547" s="9"/>
    </row>
    <row r="48548" spans="12:14" x14ac:dyDescent="0.25">
      <c r="L48548" s="9"/>
      <c r="M48548" s="9"/>
      <c r="N48548" s="9"/>
    </row>
    <row r="48549" spans="12:14" x14ac:dyDescent="0.25">
      <c r="L48549" s="9"/>
      <c r="M48549" s="9"/>
      <c r="N48549" s="9"/>
    </row>
    <row r="48550" spans="12:14" x14ac:dyDescent="0.25">
      <c r="L48550" s="9"/>
      <c r="M48550" s="9"/>
      <c r="N48550" s="9"/>
    </row>
    <row r="48551" spans="12:14" x14ac:dyDescent="0.25">
      <c r="L48551" s="9"/>
      <c r="M48551" s="9"/>
      <c r="N48551" s="9"/>
    </row>
    <row r="48552" spans="12:14" x14ac:dyDescent="0.25">
      <c r="L48552" s="9"/>
      <c r="M48552" s="9"/>
      <c r="N48552" s="9"/>
    </row>
    <row r="48553" spans="12:14" x14ac:dyDescent="0.25">
      <c r="L48553" s="9"/>
      <c r="M48553" s="9"/>
      <c r="N48553" s="9"/>
    </row>
    <row r="48554" spans="12:14" x14ac:dyDescent="0.25">
      <c r="L48554" s="9"/>
      <c r="M48554" s="9"/>
      <c r="N48554" s="9"/>
    </row>
    <row r="48555" spans="12:14" x14ac:dyDescent="0.25">
      <c r="L48555" s="9"/>
      <c r="M48555" s="9"/>
      <c r="N48555" s="9"/>
    </row>
    <row r="48556" spans="12:14" x14ac:dyDescent="0.25">
      <c r="L48556" s="9"/>
      <c r="M48556" s="9"/>
      <c r="N48556" s="9"/>
    </row>
    <row r="48557" spans="12:14" x14ac:dyDescent="0.25">
      <c r="L48557" s="9"/>
      <c r="M48557" s="9"/>
      <c r="N48557" s="9"/>
    </row>
    <row r="48558" spans="12:14" x14ac:dyDescent="0.25">
      <c r="L48558" s="9"/>
      <c r="M48558" s="9"/>
      <c r="N48558" s="9"/>
    </row>
    <row r="48559" spans="12:14" x14ac:dyDescent="0.25">
      <c r="L48559" s="9"/>
      <c r="M48559" s="9"/>
      <c r="N48559" s="9"/>
    </row>
    <row r="48560" spans="12:14" x14ac:dyDescent="0.25">
      <c r="L48560" s="9"/>
      <c r="M48560" s="9"/>
      <c r="N48560" s="9"/>
    </row>
    <row r="48561" spans="12:14" x14ac:dyDescent="0.25">
      <c r="L48561" s="9"/>
      <c r="M48561" s="9"/>
      <c r="N48561" s="9"/>
    </row>
    <row r="48562" spans="12:14" x14ac:dyDescent="0.25">
      <c r="L48562" s="9"/>
      <c r="M48562" s="9"/>
      <c r="N48562" s="9"/>
    </row>
    <row r="48563" spans="12:14" x14ac:dyDescent="0.25">
      <c r="L48563" s="9"/>
      <c r="M48563" s="9"/>
      <c r="N48563" s="9"/>
    </row>
    <row r="48564" spans="12:14" x14ac:dyDescent="0.25">
      <c r="L48564" s="9"/>
      <c r="M48564" s="9"/>
      <c r="N48564" s="9"/>
    </row>
    <row r="48565" spans="12:14" x14ac:dyDescent="0.25">
      <c r="L48565" s="9"/>
      <c r="M48565" s="9"/>
      <c r="N48565" s="9"/>
    </row>
    <row r="48566" spans="12:14" x14ac:dyDescent="0.25">
      <c r="L48566" s="9"/>
      <c r="M48566" s="9"/>
      <c r="N48566" s="9"/>
    </row>
    <row r="48567" spans="12:14" x14ac:dyDescent="0.25">
      <c r="L48567" s="9"/>
      <c r="M48567" s="9"/>
      <c r="N48567" s="9"/>
    </row>
    <row r="48568" spans="12:14" x14ac:dyDescent="0.25">
      <c r="L48568" s="9"/>
      <c r="M48568" s="9"/>
      <c r="N48568" s="9"/>
    </row>
    <row r="48569" spans="12:14" x14ac:dyDescent="0.25">
      <c r="L48569" s="9"/>
      <c r="M48569" s="9"/>
      <c r="N48569" s="9"/>
    </row>
    <row r="48570" spans="12:14" x14ac:dyDescent="0.25">
      <c r="L48570" s="9"/>
      <c r="M48570" s="9"/>
      <c r="N48570" s="9"/>
    </row>
    <row r="48571" spans="12:14" x14ac:dyDescent="0.25">
      <c r="L48571" s="9"/>
      <c r="M48571" s="9"/>
      <c r="N48571" s="9"/>
    </row>
    <row r="48572" spans="12:14" x14ac:dyDescent="0.25">
      <c r="L48572" s="9"/>
      <c r="M48572" s="9"/>
      <c r="N48572" s="9"/>
    </row>
    <row r="48573" spans="12:14" x14ac:dyDescent="0.25">
      <c r="L48573" s="9"/>
      <c r="M48573" s="9"/>
      <c r="N48573" s="9"/>
    </row>
    <row r="48574" spans="12:14" x14ac:dyDescent="0.25">
      <c r="L48574" s="9"/>
      <c r="M48574" s="9"/>
      <c r="N48574" s="9"/>
    </row>
    <row r="48575" spans="12:14" x14ac:dyDescent="0.25">
      <c r="L48575" s="9"/>
      <c r="M48575" s="9"/>
      <c r="N48575" s="9"/>
    </row>
    <row r="48576" spans="12:14" x14ac:dyDescent="0.25">
      <c r="L48576" s="9"/>
      <c r="M48576" s="9"/>
      <c r="N48576" s="9"/>
    </row>
    <row r="48577" spans="12:14" x14ac:dyDescent="0.25">
      <c r="L48577" s="9"/>
      <c r="M48577" s="9"/>
      <c r="N48577" s="9"/>
    </row>
    <row r="48578" spans="12:14" x14ac:dyDescent="0.25">
      <c r="L48578" s="9"/>
      <c r="M48578" s="9"/>
      <c r="N48578" s="9"/>
    </row>
    <row r="48579" spans="12:14" x14ac:dyDescent="0.25">
      <c r="L48579" s="9"/>
      <c r="M48579" s="9"/>
      <c r="N48579" s="9"/>
    </row>
    <row r="48580" spans="12:14" x14ac:dyDescent="0.25">
      <c r="L48580" s="9"/>
      <c r="M48580" s="9"/>
      <c r="N48580" s="9"/>
    </row>
    <row r="48581" spans="12:14" x14ac:dyDescent="0.25">
      <c r="L48581" s="9"/>
      <c r="M48581" s="9"/>
      <c r="N48581" s="9"/>
    </row>
    <row r="48582" spans="12:14" x14ac:dyDescent="0.25">
      <c r="L48582" s="9"/>
      <c r="M48582" s="9"/>
      <c r="N48582" s="9"/>
    </row>
    <row r="48583" spans="12:14" x14ac:dyDescent="0.25">
      <c r="L48583" s="9"/>
      <c r="M48583" s="9"/>
      <c r="N48583" s="9"/>
    </row>
    <row r="48584" spans="12:14" x14ac:dyDescent="0.25">
      <c r="L48584" s="9"/>
      <c r="M48584" s="9"/>
      <c r="N48584" s="9"/>
    </row>
    <row r="48585" spans="12:14" x14ac:dyDescent="0.25">
      <c r="L48585" s="9"/>
      <c r="M48585" s="9"/>
      <c r="N48585" s="9"/>
    </row>
    <row r="48586" spans="12:14" x14ac:dyDescent="0.25">
      <c r="L48586" s="9"/>
      <c r="M48586" s="9"/>
      <c r="N48586" s="9"/>
    </row>
    <row r="48587" spans="12:14" x14ac:dyDescent="0.25">
      <c r="L48587" s="9"/>
      <c r="M48587" s="9"/>
      <c r="N48587" s="9"/>
    </row>
    <row r="48588" spans="12:14" x14ac:dyDescent="0.25">
      <c r="L48588" s="9"/>
      <c r="M48588" s="9"/>
      <c r="N48588" s="9"/>
    </row>
    <row r="48589" spans="12:14" x14ac:dyDescent="0.25">
      <c r="L48589" s="9"/>
      <c r="M48589" s="9"/>
      <c r="N48589" s="9"/>
    </row>
    <row r="48590" spans="12:14" x14ac:dyDescent="0.25">
      <c r="L48590" s="9"/>
      <c r="M48590" s="9"/>
      <c r="N48590" s="9"/>
    </row>
    <row r="48591" spans="12:14" x14ac:dyDescent="0.25">
      <c r="L48591" s="9"/>
      <c r="M48591" s="9"/>
      <c r="N48591" s="9"/>
    </row>
    <row r="48592" spans="12:14" x14ac:dyDescent="0.25">
      <c r="L48592" s="9"/>
      <c r="M48592" s="9"/>
      <c r="N48592" s="9"/>
    </row>
    <row r="48593" spans="12:14" x14ac:dyDescent="0.25">
      <c r="L48593" s="9"/>
      <c r="M48593" s="9"/>
      <c r="N48593" s="9"/>
    </row>
    <row r="48594" spans="12:14" x14ac:dyDescent="0.25">
      <c r="L48594" s="9"/>
      <c r="M48594" s="9"/>
      <c r="N48594" s="9"/>
    </row>
    <row r="48595" spans="12:14" x14ac:dyDescent="0.25">
      <c r="L48595" s="9"/>
      <c r="M48595" s="9"/>
      <c r="N48595" s="9"/>
    </row>
    <row r="48596" spans="12:14" x14ac:dyDescent="0.25">
      <c r="L48596" s="9"/>
      <c r="M48596" s="9"/>
      <c r="N48596" s="9"/>
    </row>
    <row r="48597" spans="12:14" x14ac:dyDescent="0.25">
      <c r="L48597" s="9"/>
      <c r="M48597" s="9"/>
      <c r="N48597" s="9"/>
    </row>
    <row r="48598" spans="12:14" x14ac:dyDescent="0.25">
      <c r="L48598" s="9"/>
      <c r="M48598" s="9"/>
      <c r="N48598" s="9"/>
    </row>
    <row r="48599" spans="12:14" x14ac:dyDescent="0.25">
      <c r="L48599" s="9"/>
      <c r="M48599" s="9"/>
      <c r="N48599" s="9"/>
    </row>
    <row r="48600" spans="12:14" x14ac:dyDescent="0.25">
      <c r="L48600" s="9"/>
      <c r="M48600" s="9"/>
      <c r="N48600" s="9"/>
    </row>
    <row r="48601" spans="12:14" x14ac:dyDescent="0.25">
      <c r="L48601" s="9"/>
      <c r="M48601" s="9"/>
      <c r="N48601" s="9"/>
    </row>
    <row r="48602" spans="12:14" x14ac:dyDescent="0.25">
      <c r="L48602" s="9"/>
      <c r="M48602" s="9"/>
      <c r="N48602" s="9"/>
    </row>
    <row r="48603" spans="12:14" x14ac:dyDescent="0.25">
      <c r="L48603" s="9"/>
      <c r="M48603" s="9"/>
      <c r="N48603" s="9"/>
    </row>
    <row r="48604" spans="12:14" x14ac:dyDescent="0.25">
      <c r="L48604" s="9"/>
      <c r="M48604" s="9"/>
      <c r="N48604" s="9"/>
    </row>
    <row r="48605" spans="12:14" x14ac:dyDescent="0.25">
      <c r="L48605" s="9"/>
      <c r="M48605" s="9"/>
      <c r="N48605" s="9"/>
    </row>
    <row r="48606" spans="12:14" x14ac:dyDescent="0.25">
      <c r="L48606" s="9"/>
      <c r="M48606" s="9"/>
      <c r="N48606" s="9"/>
    </row>
    <row r="48607" spans="12:14" x14ac:dyDescent="0.25">
      <c r="L48607" s="9"/>
      <c r="M48607" s="9"/>
      <c r="N48607" s="9"/>
    </row>
    <row r="48608" spans="12:14" x14ac:dyDescent="0.25">
      <c r="L48608" s="9"/>
      <c r="M48608" s="9"/>
      <c r="N48608" s="9"/>
    </row>
    <row r="48609" spans="12:14" x14ac:dyDescent="0.25">
      <c r="L48609" s="9"/>
      <c r="M48609" s="9"/>
      <c r="N48609" s="9"/>
    </row>
    <row r="48610" spans="12:14" x14ac:dyDescent="0.25">
      <c r="L48610" s="9"/>
      <c r="M48610" s="9"/>
      <c r="N48610" s="9"/>
    </row>
    <row r="48611" spans="12:14" x14ac:dyDescent="0.25">
      <c r="L48611" s="9"/>
      <c r="M48611" s="9"/>
      <c r="N48611" s="9"/>
    </row>
    <row r="48612" spans="12:14" x14ac:dyDescent="0.25">
      <c r="L48612" s="9"/>
      <c r="M48612" s="9"/>
      <c r="N48612" s="9"/>
    </row>
    <row r="48613" spans="12:14" x14ac:dyDescent="0.25">
      <c r="L48613" s="9"/>
      <c r="M48613" s="9"/>
      <c r="N48613" s="9"/>
    </row>
    <row r="48614" spans="12:14" x14ac:dyDescent="0.25">
      <c r="L48614" s="9"/>
      <c r="M48614" s="9"/>
      <c r="N48614" s="9"/>
    </row>
    <row r="48615" spans="12:14" x14ac:dyDescent="0.25">
      <c r="L48615" s="9"/>
      <c r="M48615" s="9"/>
      <c r="N48615" s="9"/>
    </row>
    <row r="48616" spans="12:14" x14ac:dyDescent="0.25">
      <c r="L48616" s="9"/>
      <c r="M48616" s="9"/>
      <c r="N48616" s="9"/>
    </row>
    <row r="48617" spans="12:14" x14ac:dyDescent="0.25">
      <c r="L48617" s="9"/>
      <c r="M48617" s="9"/>
      <c r="N48617" s="9"/>
    </row>
    <row r="48618" spans="12:14" x14ac:dyDescent="0.25">
      <c r="L48618" s="9"/>
      <c r="M48618" s="9"/>
      <c r="N48618" s="9"/>
    </row>
    <row r="48619" spans="12:14" x14ac:dyDescent="0.25">
      <c r="L48619" s="9"/>
      <c r="M48619" s="9"/>
      <c r="N48619" s="9"/>
    </row>
    <row r="48620" spans="12:14" x14ac:dyDescent="0.25">
      <c r="L48620" s="9"/>
      <c r="M48620" s="9"/>
      <c r="N48620" s="9"/>
    </row>
    <row r="48621" spans="12:14" x14ac:dyDescent="0.25">
      <c r="L48621" s="9"/>
      <c r="M48621" s="9"/>
      <c r="N48621" s="9"/>
    </row>
    <row r="48622" spans="12:14" x14ac:dyDescent="0.25">
      <c r="L48622" s="9"/>
      <c r="M48622" s="9"/>
      <c r="N48622" s="9"/>
    </row>
    <row r="48623" spans="12:14" x14ac:dyDescent="0.25">
      <c r="L48623" s="9"/>
      <c r="M48623" s="9"/>
      <c r="N48623" s="9"/>
    </row>
    <row r="48624" spans="12:14" x14ac:dyDescent="0.25">
      <c r="L48624" s="9"/>
      <c r="M48624" s="9"/>
      <c r="N48624" s="9"/>
    </row>
    <row r="48625" spans="12:14" x14ac:dyDescent="0.25">
      <c r="L48625" s="9"/>
      <c r="M48625" s="9"/>
      <c r="N48625" s="9"/>
    </row>
    <row r="48626" spans="12:14" x14ac:dyDescent="0.25">
      <c r="L48626" s="9"/>
      <c r="M48626" s="9"/>
      <c r="N48626" s="9"/>
    </row>
    <row r="48627" spans="12:14" x14ac:dyDescent="0.25">
      <c r="L48627" s="9"/>
      <c r="M48627" s="9"/>
      <c r="N48627" s="9"/>
    </row>
    <row r="48628" spans="12:14" x14ac:dyDescent="0.25">
      <c r="L48628" s="9"/>
      <c r="M48628" s="9"/>
      <c r="N48628" s="9"/>
    </row>
    <row r="48629" spans="12:14" x14ac:dyDescent="0.25">
      <c r="L48629" s="9"/>
      <c r="M48629" s="9"/>
      <c r="N48629" s="9"/>
    </row>
    <row r="48630" spans="12:14" x14ac:dyDescent="0.25">
      <c r="L48630" s="9"/>
      <c r="M48630" s="9"/>
      <c r="N48630" s="9"/>
    </row>
    <row r="48631" spans="12:14" x14ac:dyDescent="0.25">
      <c r="L48631" s="9"/>
      <c r="M48631" s="9"/>
      <c r="N48631" s="9"/>
    </row>
    <row r="48632" spans="12:14" x14ac:dyDescent="0.25">
      <c r="L48632" s="9"/>
      <c r="M48632" s="9"/>
      <c r="N48632" s="9"/>
    </row>
    <row r="48633" spans="12:14" x14ac:dyDescent="0.25">
      <c r="L48633" s="9"/>
      <c r="M48633" s="9"/>
      <c r="N48633" s="9"/>
    </row>
    <row r="48634" spans="12:14" x14ac:dyDescent="0.25">
      <c r="L48634" s="9"/>
      <c r="M48634" s="9"/>
      <c r="N48634" s="9"/>
    </row>
    <row r="48635" spans="12:14" x14ac:dyDescent="0.25">
      <c r="L48635" s="9"/>
      <c r="M48635" s="9"/>
      <c r="N48635" s="9"/>
    </row>
    <row r="48636" spans="12:14" x14ac:dyDescent="0.25">
      <c r="L48636" s="9"/>
      <c r="M48636" s="9"/>
      <c r="N48636" s="9"/>
    </row>
    <row r="48637" spans="12:14" x14ac:dyDescent="0.25">
      <c r="L48637" s="9"/>
      <c r="M48637" s="9"/>
      <c r="N48637" s="9"/>
    </row>
    <row r="48638" spans="12:14" x14ac:dyDescent="0.25">
      <c r="L48638" s="9"/>
      <c r="M48638" s="9"/>
      <c r="N48638" s="9"/>
    </row>
    <row r="48639" spans="12:14" x14ac:dyDescent="0.25">
      <c r="L48639" s="9"/>
      <c r="M48639" s="9"/>
      <c r="N48639" s="9"/>
    </row>
    <row r="48640" spans="12:14" x14ac:dyDescent="0.25">
      <c r="L48640" s="9"/>
      <c r="M48640" s="9"/>
      <c r="N48640" s="9"/>
    </row>
    <row r="48641" spans="12:14" x14ac:dyDescent="0.25">
      <c r="L48641" s="9"/>
      <c r="M48641" s="9"/>
      <c r="N48641" s="9"/>
    </row>
    <row r="48642" spans="12:14" x14ac:dyDescent="0.25">
      <c r="L48642" s="9"/>
      <c r="M48642" s="9"/>
      <c r="N48642" s="9"/>
    </row>
    <row r="48643" spans="12:14" x14ac:dyDescent="0.25">
      <c r="L48643" s="9"/>
      <c r="M48643" s="9"/>
      <c r="N48643" s="9"/>
    </row>
    <row r="48644" spans="12:14" x14ac:dyDescent="0.25">
      <c r="L48644" s="9"/>
      <c r="M48644" s="9"/>
      <c r="N48644" s="9"/>
    </row>
    <row r="48645" spans="12:14" x14ac:dyDescent="0.25">
      <c r="L48645" s="9"/>
      <c r="M48645" s="9"/>
      <c r="N48645" s="9"/>
    </row>
    <row r="48646" spans="12:14" x14ac:dyDescent="0.25">
      <c r="L48646" s="9"/>
      <c r="M48646" s="9"/>
      <c r="N48646" s="9"/>
    </row>
    <row r="48647" spans="12:14" x14ac:dyDescent="0.25">
      <c r="L48647" s="9"/>
      <c r="M48647" s="9"/>
      <c r="N48647" s="9"/>
    </row>
    <row r="48648" spans="12:14" x14ac:dyDescent="0.25">
      <c r="L48648" s="9"/>
      <c r="M48648" s="9"/>
      <c r="N48648" s="9"/>
    </row>
    <row r="48649" spans="12:14" x14ac:dyDescent="0.25">
      <c r="L48649" s="9"/>
      <c r="M48649" s="9"/>
      <c r="N48649" s="9"/>
    </row>
    <row r="48650" spans="12:14" x14ac:dyDescent="0.25">
      <c r="L48650" s="9"/>
      <c r="M48650" s="9"/>
      <c r="N48650" s="9"/>
    </row>
    <row r="48651" spans="12:14" x14ac:dyDescent="0.25">
      <c r="L48651" s="9"/>
      <c r="M48651" s="9"/>
      <c r="N48651" s="9"/>
    </row>
    <row r="48652" spans="12:14" x14ac:dyDescent="0.25">
      <c r="L48652" s="9"/>
      <c r="M48652" s="9"/>
      <c r="N48652" s="9"/>
    </row>
    <row r="48653" spans="12:14" x14ac:dyDescent="0.25">
      <c r="L48653" s="9"/>
      <c r="M48653" s="9"/>
      <c r="N48653" s="9"/>
    </row>
    <row r="48654" spans="12:14" x14ac:dyDescent="0.25">
      <c r="L48654" s="9"/>
      <c r="M48654" s="9"/>
      <c r="N48654" s="9"/>
    </row>
    <row r="48655" spans="12:14" x14ac:dyDescent="0.25">
      <c r="L48655" s="9"/>
      <c r="M48655" s="9"/>
      <c r="N48655" s="9"/>
    </row>
    <row r="48656" spans="12:14" x14ac:dyDescent="0.25">
      <c r="L48656" s="9"/>
      <c r="M48656" s="9"/>
      <c r="N48656" s="9"/>
    </row>
    <row r="48657" spans="12:14" x14ac:dyDescent="0.25">
      <c r="L48657" s="9"/>
      <c r="M48657" s="9"/>
      <c r="N48657" s="9"/>
    </row>
    <row r="48658" spans="12:14" x14ac:dyDescent="0.25">
      <c r="L48658" s="9"/>
      <c r="M48658" s="9"/>
      <c r="N48658" s="9"/>
    </row>
    <row r="48659" spans="12:14" x14ac:dyDescent="0.25">
      <c r="L48659" s="9"/>
      <c r="M48659" s="9"/>
      <c r="N48659" s="9"/>
    </row>
    <row r="48660" spans="12:14" x14ac:dyDescent="0.25">
      <c r="L48660" s="9"/>
      <c r="M48660" s="9"/>
      <c r="N48660" s="9"/>
    </row>
    <row r="48661" spans="12:14" x14ac:dyDescent="0.25">
      <c r="L48661" s="9"/>
      <c r="M48661" s="9"/>
      <c r="N48661" s="9"/>
    </row>
    <row r="48662" spans="12:14" x14ac:dyDescent="0.25">
      <c r="L48662" s="9"/>
      <c r="M48662" s="9"/>
      <c r="N48662" s="9"/>
    </row>
    <row r="48663" spans="12:14" x14ac:dyDescent="0.25">
      <c r="L48663" s="9"/>
      <c r="M48663" s="9"/>
      <c r="N48663" s="9"/>
    </row>
    <row r="48664" spans="12:14" x14ac:dyDescent="0.25">
      <c r="L48664" s="9"/>
      <c r="M48664" s="9"/>
      <c r="N48664" s="9"/>
    </row>
    <row r="48665" spans="12:14" x14ac:dyDescent="0.25">
      <c r="L48665" s="9"/>
      <c r="M48665" s="9"/>
      <c r="N48665" s="9"/>
    </row>
    <row r="48666" spans="12:14" x14ac:dyDescent="0.25">
      <c r="L48666" s="9"/>
      <c r="M48666" s="9"/>
      <c r="N48666" s="9"/>
    </row>
    <row r="48667" spans="12:14" x14ac:dyDescent="0.25">
      <c r="L48667" s="9"/>
      <c r="M48667" s="9"/>
      <c r="N48667" s="9"/>
    </row>
    <row r="48668" spans="12:14" x14ac:dyDescent="0.25">
      <c r="L48668" s="9"/>
      <c r="M48668" s="9"/>
      <c r="N48668" s="9"/>
    </row>
    <row r="48669" spans="12:14" x14ac:dyDescent="0.25">
      <c r="L48669" s="9"/>
      <c r="M48669" s="9"/>
      <c r="N48669" s="9"/>
    </row>
    <row r="48670" spans="12:14" x14ac:dyDescent="0.25">
      <c r="L48670" s="9"/>
      <c r="M48670" s="9"/>
      <c r="N48670" s="9"/>
    </row>
    <row r="48671" spans="12:14" x14ac:dyDescent="0.25">
      <c r="L48671" s="9"/>
      <c r="M48671" s="9"/>
      <c r="N48671" s="9"/>
    </row>
    <row r="48672" spans="12:14" x14ac:dyDescent="0.25">
      <c r="L48672" s="9"/>
      <c r="M48672" s="9"/>
      <c r="N48672" s="9"/>
    </row>
    <row r="48673" spans="12:14" x14ac:dyDescent="0.25">
      <c r="L48673" s="9"/>
      <c r="M48673" s="9"/>
      <c r="N48673" s="9"/>
    </row>
    <row r="48674" spans="12:14" x14ac:dyDescent="0.25">
      <c r="L48674" s="9"/>
      <c r="M48674" s="9"/>
      <c r="N48674" s="9"/>
    </row>
    <row r="48675" spans="12:14" x14ac:dyDescent="0.25">
      <c r="L48675" s="9"/>
      <c r="M48675" s="9"/>
      <c r="N48675" s="9"/>
    </row>
    <row r="48676" spans="12:14" x14ac:dyDescent="0.25">
      <c r="L48676" s="9"/>
      <c r="M48676" s="9"/>
      <c r="N48676" s="9"/>
    </row>
    <row r="48677" spans="12:14" x14ac:dyDescent="0.25">
      <c r="L48677" s="9"/>
      <c r="M48677" s="9"/>
      <c r="N48677" s="9"/>
    </row>
    <row r="48678" spans="12:14" x14ac:dyDescent="0.25">
      <c r="L48678" s="9"/>
      <c r="M48678" s="9"/>
      <c r="N48678" s="9"/>
    </row>
    <row r="48679" spans="12:14" x14ac:dyDescent="0.25">
      <c r="L48679" s="9"/>
      <c r="M48679" s="9"/>
      <c r="N48679" s="9"/>
    </row>
    <row r="48680" spans="12:14" x14ac:dyDescent="0.25">
      <c r="L48680" s="9"/>
      <c r="M48680" s="9"/>
      <c r="N48680" s="9"/>
    </row>
    <row r="48681" spans="12:14" x14ac:dyDescent="0.25">
      <c r="L48681" s="9"/>
      <c r="M48681" s="9"/>
      <c r="N48681" s="9"/>
    </row>
    <row r="48682" spans="12:14" x14ac:dyDescent="0.25">
      <c r="L48682" s="9"/>
      <c r="M48682" s="9"/>
      <c r="N48682" s="9"/>
    </row>
    <row r="48683" spans="12:14" x14ac:dyDescent="0.25">
      <c r="L48683" s="9"/>
      <c r="M48683" s="9"/>
      <c r="N48683" s="9"/>
    </row>
    <row r="48684" spans="12:14" x14ac:dyDescent="0.25">
      <c r="L48684" s="9"/>
      <c r="M48684" s="9"/>
      <c r="N48684" s="9"/>
    </row>
    <row r="48685" spans="12:14" x14ac:dyDescent="0.25">
      <c r="L48685" s="9"/>
      <c r="M48685" s="9"/>
      <c r="N48685" s="9"/>
    </row>
    <row r="48686" spans="12:14" x14ac:dyDescent="0.25">
      <c r="L48686" s="9"/>
      <c r="M48686" s="9"/>
      <c r="N48686" s="9"/>
    </row>
    <row r="48687" spans="12:14" x14ac:dyDescent="0.25">
      <c r="L48687" s="9"/>
      <c r="M48687" s="9"/>
      <c r="N48687" s="9"/>
    </row>
    <row r="48688" spans="12:14" x14ac:dyDescent="0.25">
      <c r="L48688" s="9"/>
      <c r="M48688" s="9"/>
      <c r="N48688" s="9"/>
    </row>
    <row r="48689" spans="12:14" x14ac:dyDescent="0.25">
      <c r="L48689" s="9"/>
      <c r="M48689" s="9"/>
      <c r="N48689" s="9"/>
    </row>
    <row r="48690" spans="12:14" x14ac:dyDescent="0.25">
      <c r="L48690" s="9"/>
      <c r="M48690" s="9"/>
      <c r="N48690" s="9"/>
    </row>
    <row r="48691" spans="12:14" x14ac:dyDescent="0.25">
      <c r="L48691" s="9"/>
      <c r="M48691" s="9"/>
      <c r="N48691" s="9"/>
    </row>
    <row r="48692" spans="12:14" x14ac:dyDescent="0.25">
      <c r="L48692" s="9"/>
      <c r="M48692" s="9"/>
      <c r="N48692" s="9"/>
    </row>
    <row r="48693" spans="12:14" x14ac:dyDescent="0.25">
      <c r="L48693" s="9"/>
      <c r="M48693" s="9"/>
      <c r="N48693" s="9"/>
    </row>
    <row r="48694" spans="12:14" x14ac:dyDescent="0.25">
      <c r="L48694" s="9"/>
      <c r="M48694" s="9"/>
      <c r="N48694" s="9"/>
    </row>
    <row r="48695" spans="12:14" x14ac:dyDescent="0.25">
      <c r="L48695" s="9"/>
      <c r="M48695" s="9"/>
      <c r="N48695" s="9"/>
    </row>
    <row r="48696" spans="12:14" x14ac:dyDescent="0.25">
      <c r="L48696" s="9"/>
      <c r="M48696" s="9"/>
      <c r="N48696" s="9"/>
    </row>
    <row r="48697" spans="12:14" x14ac:dyDescent="0.25">
      <c r="L48697" s="9"/>
      <c r="M48697" s="9"/>
      <c r="N48697" s="9"/>
    </row>
    <row r="48698" spans="12:14" x14ac:dyDescent="0.25">
      <c r="L48698" s="9"/>
      <c r="M48698" s="9"/>
      <c r="N48698" s="9"/>
    </row>
    <row r="48699" spans="12:14" x14ac:dyDescent="0.25">
      <c r="L48699" s="9"/>
      <c r="M48699" s="9"/>
      <c r="N48699" s="9"/>
    </row>
    <row r="48700" spans="12:14" x14ac:dyDescent="0.25">
      <c r="L48700" s="9"/>
      <c r="M48700" s="9"/>
      <c r="N48700" s="9"/>
    </row>
    <row r="48701" spans="12:14" x14ac:dyDescent="0.25">
      <c r="L48701" s="9"/>
      <c r="M48701" s="9"/>
      <c r="N48701" s="9"/>
    </row>
    <row r="48702" spans="12:14" x14ac:dyDescent="0.25">
      <c r="L48702" s="9"/>
      <c r="M48702" s="9"/>
      <c r="N48702" s="9"/>
    </row>
    <row r="48703" spans="12:14" x14ac:dyDescent="0.25">
      <c r="L48703" s="9"/>
      <c r="M48703" s="9"/>
      <c r="N48703" s="9"/>
    </row>
    <row r="48704" spans="12:14" x14ac:dyDescent="0.25">
      <c r="L48704" s="9"/>
      <c r="M48704" s="9"/>
      <c r="N48704" s="9"/>
    </row>
    <row r="48705" spans="12:14" x14ac:dyDescent="0.25">
      <c r="L48705" s="9"/>
      <c r="M48705" s="9"/>
      <c r="N48705" s="9"/>
    </row>
    <row r="48706" spans="12:14" x14ac:dyDescent="0.25">
      <c r="L48706" s="9"/>
      <c r="M48706" s="9"/>
      <c r="N48706" s="9"/>
    </row>
    <row r="48707" spans="12:14" x14ac:dyDescent="0.25">
      <c r="L48707" s="9"/>
      <c r="M48707" s="9"/>
      <c r="N48707" s="9"/>
    </row>
    <row r="48708" spans="12:14" x14ac:dyDescent="0.25">
      <c r="L48708" s="9"/>
      <c r="M48708" s="9"/>
      <c r="N48708" s="9"/>
    </row>
    <row r="48709" spans="12:14" x14ac:dyDescent="0.25">
      <c r="L48709" s="9"/>
      <c r="M48709" s="9"/>
      <c r="N48709" s="9"/>
    </row>
    <row r="48710" spans="12:14" x14ac:dyDescent="0.25">
      <c r="L48710" s="9"/>
      <c r="M48710" s="9"/>
      <c r="N48710" s="9"/>
    </row>
    <row r="48711" spans="12:14" x14ac:dyDescent="0.25">
      <c r="L48711" s="9"/>
      <c r="M48711" s="9"/>
      <c r="N48711" s="9"/>
    </row>
    <row r="48712" spans="12:14" x14ac:dyDescent="0.25">
      <c r="L48712" s="9"/>
      <c r="M48712" s="9"/>
      <c r="N48712" s="9"/>
    </row>
    <row r="48713" spans="12:14" x14ac:dyDescent="0.25">
      <c r="L48713" s="9"/>
      <c r="M48713" s="9"/>
      <c r="N48713" s="9"/>
    </row>
    <row r="48714" spans="12:14" x14ac:dyDescent="0.25">
      <c r="L48714" s="9"/>
      <c r="M48714" s="9"/>
      <c r="N48714" s="9"/>
    </row>
    <row r="48715" spans="12:14" x14ac:dyDescent="0.25">
      <c r="L48715" s="9"/>
      <c r="M48715" s="9"/>
      <c r="N48715" s="9"/>
    </row>
    <row r="48716" spans="12:14" x14ac:dyDescent="0.25">
      <c r="L48716" s="9"/>
      <c r="M48716" s="9"/>
      <c r="N48716" s="9"/>
    </row>
    <row r="48717" spans="12:14" x14ac:dyDescent="0.25">
      <c r="L48717" s="9"/>
      <c r="M48717" s="9"/>
      <c r="N48717" s="9"/>
    </row>
    <row r="48718" spans="12:14" x14ac:dyDescent="0.25">
      <c r="L48718" s="9"/>
      <c r="M48718" s="9"/>
      <c r="N48718" s="9"/>
    </row>
    <row r="48719" spans="12:14" x14ac:dyDescent="0.25">
      <c r="L48719" s="9"/>
      <c r="M48719" s="9"/>
      <c r="N48719" s="9"/>
    </row>
    <row r="48720" spans="12:14" x14ac:dyDescent="0.25">
      <c r="L48720" s="9"/>
      <c r="M48720" s="9"/>
      <c r="N48720" s="9"/>
    </row>
    <row r="48721" spans="12:14" x14ac:dyDescent="0.25">
      <c r="L48721" s="9"/>
      <c r="M48721" s="9"/>
      <c r="N48721" s="9"/>
    </row>
    <row r="48722" spans="12:14" x14ac:dyDescent="0.25">
      <c r="L48722" s="9"/>
      <c r="M48722" s="9"/>
      <c r="N48722" s="9"/>
    </row>
    <row r="48723" spans="12:14" x14ac:dyDescent="0.25">
      <c r="L48723" s="9"/>
      <c r="M48723" s="9"/>
      <c r="N48723" s="9"/>
    </row>
    <row r="48724" spans="12:14" x14ac:dyDescent="0.25">
      <c r="L48724" s="9"/>
      <c r="M48724" s="9"/>
      <c r="N48724" s="9"/>
    </row>
    <row r="48725" spans="12:14" x14ac:dyDescent="0.25">
      <c r="L48725" s="9"/>
      <c r="M48725" s="9"/>
      <c r="N48725" s="9"/>
    </row>
    <row r="48726" spans="12:14" x14ac:dyDescent="0.25">
      <c r="L48726" s="9"/>
      <c r="M48726" s="9"/>
      <c r="N48726" s="9"/>
    </row>
    <row r="48727" spans="12:14" x14ac:dyDescent="0.25">
      <c r="L48727" s="9"/>
      <c r="M48727" s="9"/>
      <c r="N48727" s="9"/>
    </row>
    <row r="48728" spans="12:14" x14ac:dyDescent="0.25">
      <c r="L48728" s="9"/>
      <c r="M48728" s="9"/>
      <c r="N48728" s="9"/>
    </row>
    <row r="48729" spans="12:14" x14ac:dyDescent="0.25">
      <c r="L48729" s="9"/>
      <c r="M48729" s="9"/>
      <c r="N48729" s="9"/>
    </row>
    <row r="48730" spans="12:14" x14ac:dyDescent="0.25">
      <c r="L48730" s="9"/>
      <c r="M48730" s="9"/>
      <c r="N48730" s="9"/>
    </row>
    <row r="48731" spans="12:14" x14ac:dyDescent="0.25">
      <c r="L48731" s="9"/>
      <c r="M48731" s="9"/>
      <c r="N48731" s="9"/>
    </row>
    <row r="48732" spans="12:14" x14ac:dyDescent="0.25">
      <c r="L48732" s="9"/>
      <c r="M48732" s="9"/>
      <c r="N48732" s="9"/>
    </row>
    <row r="48733" spans="12:14" x14ac:dyDescent="0.25">
      <c r="L48733" s="9"/>
      <c r="M48733" s="9"/>
      <c r="N48733" s="9"/>
    </row>
    <row r="48734" spans="12:14" x14ac:dyDescent="0.25">
      <c r="L48734" s="9"/>
      <c r="M48734" s="9"/>
      <c r="N48734" s="9"/>
    </row>
    <row r="48735" spans="12:14" x14ac:dyDescent="0.25">
      <c r="L48735" s="9"/>
      <c r="M48735" s="9"/>
      <c r="N48735" s="9"/>
    </row>
    <row r="48736" spans="12:14" x14ac:dyDescent="0.25">
      <c r="L48736" s="9"/>
      <c r="M48736" s="9"/>
      <c r="N48736" s="9"/>
    </row>
    <row r="48737" spans="12:14" x14ac:dyDescent="0.25">
      <c r="L48737" s="9"/>
      <c r="M48737" s="9"/>
      <c r="N48737" s="9"/>
    </row>
    <row r="48738" spans="12:14" x14ac:dyDescent="0.25">
      <c r="L48738" s="9"/>
      <c r="M48738" s="9"/>
      <c r="N48738" s="9"/>
    </row>
    <row r="48739" spans="12:14" x14ac:dyDescent="0.25">
      <c r="L48739" s="9"/>
      <c r="M48739" s="9"/>
      <c r="N48739" s="9"/>
    </row>
    <row r="48740" spans="12:14" x14ac:dyDescent="0.25">
      <c r="L48740" s="9"/>
      <c r="M48740" s="9"/>
      <c r="N48740" s="9"/>
    </row>
    <row r="48741" spans="12:14" x14ac:dyDescent="0.25">
      <c r="L48741" s="9"/>
      <c r="M48741" s="9"/>
      <c r="N48741" s="9"/>
    </row>
    <row r="48742" spans="12:14" x14ac:dyDescent="0.25">
      <c r="L48742" s="9"/>
      <c r="M48742" s="9"/>
      <c r="N48742" s="9"/>
    </row>
    <row r="48743" spans="12:14" x14ac:dyDescent="0.25">
      <c r="L48743" s="9"/>
      <c r="M48743" s="9"/>
      <c r="N48743" s="9"/>
    </row>
    <row r="48744" spans="12:14" x14ac:dyDescent="0.25">
      <c r="L48744" s="9"/>
      <c r="M48744" s="9"/>
      <c r="N48744" s="9"/>
    </row>
    <row r="48745" spans="12:14" x14ac:dyDescent="0.25">
      <c r="L48745" s="9"/>
      <c r="M48745" s="9"/>
      <c r="N48745" s="9"/>
    </row>
    <row r="48746" spans="12:14" x14ac:dyDescent="0.25">
      <c r="L48746" s="9"/>
      <c r="M48746" s="9"/>
      <c r="N48746" s="9"/>
    </row>
    <row r="48747" spans="12:14" x14ac:dyDescent="0.25">
      <c r="L48747" s="9"/>
      <c r="M48747" s="9"/>
      <c r="N48747" s="9"/>
    </row>
    <row r="48748" spans="12:14" x14ac:dyDescent="0.25">
      <c r="L48748" s="9"/>
      <c r="M48748" s="9"/>
      <c r="N48748" s="9"/>
    </row>
    <row r="48749" spans="12:14" x14ac:dyDescent="0.25">
      <c r="L48749" s="9"/>
      <c r="M48749" s="9"/>
      <c r="N48749" s="9"/>
    </row>
    <row r="48750" spans="12:14" x14ac:dyDescent="0.25">
      <c r="L48750" s="9"/>
      <c r="M48750" s="9"/>
      <c r="N48750" s="9"/>
    </row>
    <row r="48751" spans="12:14" x14ac:dyDescent="0.25">
      <c r="L48751" s="9"/>
      <c r="M48751" s="9"/>
      <c r="N48751" s="9"/>
    </row>
    <row r="48752" spans="12:14" x14ac:dyDescent="0.25">
      <c r="L48752" s="9"/>
      <c r="M48752" s="9"/>
      <c r="N48752" s="9"/>
    </row>
    <row r="48753" spans="12:14" x14ac:dyDescent="0.25">
      <c r="L48753" s="9"/>
      <c r="M48753" s="9"/>
      <c r="N48753" s="9"/>
    </row>
    <row r="48754" spans="12:14" x14ac:dyDescent="0.25">
      <c r="L48754" s="9"/>
      <c r="M48754" s="9"/>
      <c r="N48754" s="9"/>
    </row>
    <row r="48755" spans="12:14" x14ac:dyDescent="0.25">
      <c r="L48755" s="9"/>
      <c r="M48755" s="9"/>
      <c r="N48755" s="9"/>
    </row>
    <row r="48756" spans="12:14" x14ac:dyDescent="0.25">
      <c r="L48756" s="9"/>
      <c r="M48756" s="9"/>
      <c r="N48756" s="9"/>
    </row>
    <row r="48757" spans="12:14" x14ac:dyDescent="0.25">
      <c r="L48757" s="9"/>
      <c r="M48757" s="9"/>
      <c r="N48757" s="9"/>
    </row>
    <row r="48758" spans="12:14" x14ac:dyDescent="0.25">
      <c r="L48758" s="9"/>
      <c r="M48758" s="9"/>
      <c r="N48758" s="9"/>
    </row>
    <row r="48759" spans="12:14" x14ac:dyDescent="0.25">
      <c r="L48759" s="9"/>
      <c r="M48759" s="9"/>
      <c r="N48759" s="9"/>
    </row>
    <row r="48760" spans="12:14" x14ac:dyDescent="0.25">
      <c r="L48760" s="9"/>
      <c r="M48760" s="9"/>
      <c r="N48760" s="9"/>
    </row>
    <row r="48761" spans="12:14" x14ac:dyDescent="0.25">
      <c r="L48761" s="9"/>
      <c r="M48761" s="9"/>
      <c r="N48761" s="9"/>
    </row>
    <row r="48762" spans="12:14" x14ac:dyDescent="0.25">
      <c r="L48762" s="9"/>
      <c r="M48762" s="9"/>
      <c r="N48762" s="9"/>
    </row>
    <row r="48763" spans="12:14" x14ac:dyDescent="0.25">
      <c r="L48763" s="9"/>
      <c r="M48763" s="9"/>
      <c r="N48763" s="9"/>
    </row>
    <row r="48764" spans="12:14" x14ac:dyDescent="0.25">
      <c r="L48764" s="9"/>
      <c r="M48764" s="9"/>
      <c r="N48764" s="9"/>
    </row>
    <row r="48765" spans="12:14" x14ac:dyDescent="0.25">
      <c r="L48765" s="9"/>
      <c r="M48765" s="9"/>
      <c r="N48765" s="9"/>
    </row>
    <row r="48766" spans="12:14" x14ac:dyDescent="0.25">
      <c r="L48766" s="9"/>
      <c r="M48766" s="9"/>
      <c r="N48766" s="9"/>
    </row>
    <row r="48767" spans="12:14" x14ac:dyDescent="0.25">
      <c r="L48767" s="9"/>
      <c r="M48767" s="9"/>
      <c r="N48767" s="9"/>
    </row>
    <row r="48768" spans="12:14" x14ac:dyDescent="0.25">
      <c r="L48768" s="9"/>
      <c r="M48768" s="9"/>
      <c r="N48768" s="9"/>
    </row>
    <row r="48769" spans="12:14" x14ac:dyDescent="0.25">
      <c r="L48769" s="9"/>
      <c r="M48769" s="9"/>
      <c r="N48769" s="9"/>
    </row>
    <row r="48770" spans="12:14" x14ac:dyDescent="0.25">
      <c r="L48770" s="9"/>
      <c r="M48770" s="9"/>
      <c r="N48770" s="9"/>
    </row>
    <row r="48771" spans="12:14" x14ac:dyDescent="0.25">
      <c r="L48771" s="9"/>
      <c r="M48771" s="9"/>
      <c r="N48771" s="9"/>
    </row>
    <row r="48772" spans="12:14" x14ac:dyDescent="0.25">
      <c r="L48772" s="9"/>
      <c r="M48772" s="9"/>
      <c r="N48772" s="9"/>
    </row>
    <row r="48773" spans="12:14" x14ac:dyDescent="0.25">
      <c r="L48773" s="9"/>
      <c r="M48773" s="9"/>
      <c r="N48773" s="9"/>
    </row>
    <row r="48774" spans="12:14" x14ac:dyDescent="0.25">
      <c r="L48774" s="9"/>
      <c r="M48774" s="9"/>
      <c r="N48774" s="9"/>
    </row>
    <row r="48775" spans="12:14" x14ac:dyDescent="0.25">
      <c r="L48775" s="9"/>
      <c r="M48775" s="9"/>
      <c r="N48775" s="9"/>
    </row>
    <row r="48776" spans="12:14" x14ac:dyDescent="0.25">
      <c r="L48776" s="9"/>
      <c r="M48776" s="9"/>
      <c r="N48776" s="9"/>
    </row>
    <row r="48777" spans="12:14" x14ac:dyDescent="0.25">
      <c r="L48777" s="9"/>
      <c r="M48777" s="9"/>
      <c r="N48777" s="9"/>
    </row>
    <row r="48778" spans="12:14" x14ac:dyDescent="0.25">
      <c r="L48778" s="9"/>
      <c r="M48778" s="9"/>
      <c r="N48778" s="9"/>
    </row>
    <row r="48779" spans="12:14" x14ac:dyDescent="0.25">
      <c r="L48779" s="9"/>
      <c r="M48779" s="9"/>
      <c r="N48779" s="9"/>
    </row>
    <row r="48780" spans="12:14" x14ac:dyDescent="0.25">
      <c r="L48780" s="9"/>
      <c r="M48780" s="9"/>
      <c r="N48780" s="9"/>
    </row>
    <row r="48781" spans="12:14" x14ac:dyDescent="0.25">
      <c r="L48781" s="9"/>
      <c r="M48781" s="9"/>
      <c r="N48781" s="9"/>
    </row>
    <row r="48782" spans="12:14" x14ac:dyDescent="0.25">
      <c r="L48782" s="9"/>
      <c r="M48782" s="9"/>
      <c r="N48782" s="9"/>
    </row>
    <row r="48783" spans="12:14" x14ac:dyDescent="0.25">
      <c r="L48783" s="9"/>
      <c r="M48783" s="9"/>
      <c r="N48783" s="9"/>
    </row>
    <row r="48784" spans="12:14" x14ac:dyDescent="0.25">
      <c r="L48784" s="9"/>
      <c r="M48784" s="9"/>
      <c r="N48784" s="9"/>
    </row>
    <row r="48785" spans="12:14" x14ac:dyDescent="0.25">
      <c r="L48785" s="9"/>
      <c r="M48785" s="9"/>
      <c r="N48785" s="9"/>
    </row>
    <row r="48786" spans="12:14" x14ac:dyDescent="0.25">
      <c r="L48786" s="9"/>
      <c r="M48786" s="9"/>
      <c r="N48786" s="9"/>
    </row>
    <row r="48787" spans="12:14" x14ac:dyDescent="0.25">
      <c r="L48787" s="9"/>
      <c r="M48787" s="9"/>
      <c r="N48787" s="9"/>
    </row>
    <row r="48788" spans="12:14" x14ac:dyDescent="0.25">
      <c r="L48788" s="9"/>
      <c r="M48788" s="9"/>
      <c r="N48788" s="9"/>
    </row>
    <row r="48789" spans="12:14" x14ac:dyDescent="0.25">
      <c r="L48789" s="9"/>
      <c r="M48789" s="9"/>
      <c r="N48789" s="9"/>
    </row>
    <row r="48790" spans="12:14" x14ac:dyDescent="0.25">
      <c r="L48790" s="9"/>
      <c r="M48790" s="9"/>
      <c r="N48790" s="9"/>
    </row>
    <row r="48791" spans="12:14" x14ac:dyDescent="0.25">
      <c r="L48791" s="9"/>
      <c r="M48791" s="9"/>
      <c r="N48791" s="9"/>
    </row>
    <row r="48792" spans="12:14" x14ac:dyDescent="0.25">
      <c r="L48792" s="9"/>
      <c r="M48792" s="9"/>
      <c r="N48792" s="9"/>
    </row>
    <row r="48793" spans="12:14" x14ac:dyDescent="0.25">
      <c r="L48793" s="9"/>
      <c r="M48793" s="9"/>
      <c r="N48793" s="9"/>
    </row>
    <row r="48794" spans="12:14" x14ac:dyDescent="0.25">
      <c r="L48794" s="9"/>
      <c r="M48794" s="9"/>
      <c r="N48794" s="9"/>
    </row>
    <row r="48795" spans="12:14" x14ac:dyDescent="0.25">
      <c r="L48795" s="9"/>
      <c r="M48795" s="9"/>
      <c r="N48795" s="9"/>
    </row>
    <row r="48796" spans="12:14" x14ac:dyDescent="0.25">
      <c r="L48796" s="9"/>
      <c r="M48796" s="9"/>
      <c r="N48796" s="9"/>
    </row>
    <row r="48797" spans="12:14" x14ac:dyDescent="0.25">
      <c r="L48797" s="9"/>
      <c r="M48797" s="9"/>
      <c r="N48797" s="9"/>
    </row>
    <row r="48798" spans="12:14" x14ac:dyDescent="0.25">
      <c r="L48798" s="9"/>
      <c r="M48798" s="9"/>
      <c r="N48798" s="9"/>
    </row>
    <row r="48799" spans="12:14" x14ac:dyDescent="0.25">
      <c r="L48799" s="9"/>
      <c r="M48799" s="9"/>
      <c r="N48799" s="9"/>
    </row>
    <row r="48800" spans="12:14" x14ac:dyDescent="0.25">
      <c r="L48800" s="9"/>
      <c r="M48800" s="9"/>
      <c r="N48800" s="9"/>
    </row>
    <row r="48801" spans="12:14" x14ac:dyDescent="0.25">
      <c r="L48801" s="9"/>
      <c r="M48801" s="9"/>
      <c r="N48801" s="9"/>
    </row>
    <row r="48802" spans="12:14" x14ac:dyDescent="0.25">
      <c r="L48802" s="9"/>
      <c r="M48802" s="9"/>
      <c r="N48802" s="9"/>
    </row>
    <row r="48803" spans="12:14" x14ac:dyDescent="0.25">
      <c r="L48803" s="9"/>
      <c r="M48803" s="9"/>
      <c r="N48803" s="9"/>
    </row>
    <row r="48804" spans="12:14" x14ac:dyDescent="0.25">
      <c r="L48804" s="9"/>
      <c r="M48804" s="9"/>
      <c r="N48804" s="9"/>
    </row>
    <row r="48805" spans="12:14" x14ac:dyDescent="0.25">
      <c r="L48805" s="9"/>
      <c r="M48805" s="9"/>
      <c r="N48805" s="9"/>
    </row>
    <row r="48806" spans="12:14" x14ac:dyDescent="0.25">
      <c r="L48806" s="9"/>
      <c r="M48806" s="9"/>
      <c r="N48806" s="9"/>
    </row>
    <row r="48807" spans="12:14" x14ac:dyDescent="0.25">
      <c r="L48807" s="9"/>
      <c r="M48807" s="9"/>
      <c r="N48807" s="9"/>
    </row>
    <row r="48808" spans="12:14" x14ac:dyDescent="0.25">
      <c r="L48808" s="9"/>
      <c r="M48808" s="9"/>
      <c r="N48808" s="9"/>
    </row>
    <row r="48809" spans="12:14" x14ac:dyDescent="0.25">
      <c r="L48809" s="9"/>
      <c r="M48809" s="9"/>
      <c r="N48809" s="9"/>
    </row>
    <row r="48810" spans="12:14" x14ac:dyDescent="0.25">
      <c r="L48810" s="9"/>
      <c r="M48810" s="9"/>
      <c r="N48810" s="9"/>
    </row>
    <row r="48811" spans="12:14" x14ac:dyDescent="0.25">
      <c r="L48811" s="9"/>
      <c r="M48811" s="9"/>
      <c r="N48811" s="9"/>
    </row>
    <row r="48812" spans="12:14" x14ac:dyDescent="0.25">
      <c r="L48812" s="9"/>
      <c r="M48812" s="9"/>
      <c r="N48812" s="9"/>
    </row>
    <row r="48813" spans="12:14" x14ac:dyDescent="0.25">
      <c r="L48813" s="9"/>
      <c r="M48813" s="9"/>
      <c r="N48813" s="9"/>
    </row>
    <row r="48814" spans="12:14" x14ac:dyDescent="0.25">
      <c r="L48814" s="9"/>
      <c r="M48814" s="9"/>
      <c r="N48814" s="9"/>
    </row>
    <row r="48815" spans="12:14" x14ac:dyDescent="0.25">
      <c r="L48815" s="9"/>
      <c r="M48815" s="9"/>
      <c r="N48815" s="9"/>
    </row>
    <row r="48816" spans="12:14" x14ac:dyDescent="0.25">
      <c r="L48816" s="9"/>
      <c r="M48816" s="9"/>
      <c r="N48816" s="9"/>
    </row>
    <row r="48817" spans="12:14" x14ac:dyDescent="0.25">
      <c r="L48817" s="9"/>
      <c r="M48817" s="9"/>
      <c r="N48817" s="9"/>
    </row>
    <row r="48818" spans="12:14" x14ac:dyDescent="0.25">
      <c r="L48818" s="9"/>
      <c r="M48818" s="9"/>
      <c r="N48818" s="9"/>
    </row>
    <row r="48819" spans="12:14" x14ac:dyDescent="0.25">
      <c r="L48819" s="9"/>
      <c r="M48819" s="9"/>
      <c r="N48819" s="9"/>
    </row>
    <row r="48820" spans="12:14" x14ac:dyDescent="0.25">
      <c r="L48820" s="9"/>
      <c r="M48820" s="9"/>
      <c r="N48820" s="9"/>
    </row>
    <row r="48821" spans="12:14" x14ac:dyDescent="0.25">
      <c r="L48821" s="9"/>
      <c r="M48821" s="9"/>
      <c r="N48821" s="9"/>
    </row>
    <row r="48822" spans="12:14" x14ac:dyDescent="0.25">
      <c r="L48822" s="9"/>
      <c r="M48822" s="9"/>
      <c r="N48822" s="9"/>
    </row>
    <row r="48823" spans="12:14" x14ac:dyDescent="0.25">
      <c r="L48823" s="9"/>
      <c r="M48823" s="9"/>
      <c r="N48823" s="9"/>
    </row>
    <row r="48824" spans="12:14" x14ac:dyDescent="0.25">
      <c r="L48824" s="9"/>
      <c r="M48824" s="9"/>
      <c r="N48824" s="9"/>
    </row>
    <row r="48825" spans="12:14" x14ac:dyDescent="0.25">
      <c r="L48825" s="9"/>
      <c r="M48825" s="9"/>
      <c r="N48825" s="9"/>
    </row>
    <row r="48826" spans="12:14" x14ac:dyDescent="0.25">
      <c r="L48826" s="9"/>
      <c r="M48826" s="9"/>
      <c r="N48826" s="9"/>
    </row>
    <row r="48827" spans="12:14" x14ac:dyDescent="0.25">
      <c r="L48827" s="9"/>
      <c r="M48827" s="9"/>
      <c r="N48827" s="9"/>
    </row>
    <row r="48828" spans="12:14" x14ac:dyDescent="0.25">
      <c r="L48828" s="9"/>
      <c r="M48828" s="9"/>
      <c r="N48828" s="9"/>
    </row>
    <row r="48829" spans="12:14" x14ac:dyDescent="0.25">
      <c r="L48829" s="9"/>
      <c r="M48829" s="9"/>
      <c r="N48829" s="9"/>
    </row>
    <row r="48830" spans="12:14" x14ac:dyDescent="0.25">
      <c r="L48830" s="9"/>
      <c r="M48830" s="9"/>
      <c r="N48830" s="9"/>
    </row>
    <row r="48831" spans="12:14" x14ac:dyDescent="0.25">
      <c r="L48831" s="9"/>
      <c r="M48831" s="9"/>
      <c r="N48831" s="9"/>
    </row>
    <row r="48832" spans="12:14" x14ac:dyDescent="0.25">
      <c r="L48832" s="9"/>
      <c r="M48832" s="9"/>
      <c r="N48832" s="9"/>
    </row>
    <row r="48833" spans="12:14" x14ac:dyDescent="0.25">
      <c r="L48833" s="9"/>
      <c r="M48833" s="9"/>
      <c r="N48833" s="9"/>
    </row>
    <row r="48834" spans="12:14" x14ac:dyDescent="0.25">
      <c r="L48834" s="9"/>
      <c r="M48834" s="9"/>
      <c r="N48834" s="9"/>
    </row>
    <row r="48835" spans="12:14" x14ac:dyDescent="0.25">
      <c r="L48835" s="9"/>
      <c r="M48835" s="9"/>
      <c r="N48835" s="9"/>
    </row>
    <row r="48836" spans="12:14" x14ac:dyDescent="0.25">
      <c r="L48836" s="9"/>
      <c r="M48836" s="9"/>
      <c r="N48836" s="9"/>
    </row>
    <row r="48837" spans="12:14" x14ac:dyDescent="0.25">
      <c r="L48837" s="9"/>
      <c r="M48837" s="9"/>
      <c r="N48837" s="9"/>
    </row>
    <row r="48838" spans="12:14" x14ac:dyDescent="0.25">
      <c r="L48838" s="9"/>
      <c r="M48838" s="9"/>
      <c r="N48838" s="9"/>
    </row>
    <row r="48839" spans="12:14" x14ac:dyDescent="0.25">
      <c r="L48839" s="9"/>
      <c r="M48839" s="9"/>
      <c r="N48839" s="9"/>
    </row>
    <row r="48840" spans="12:14" x14ac:dyDescent="0.25">
      <c r="L48840" s="9"/>
      <c r="M48840" s="9"/>
      <c r="N48840" s="9"/>
    </row>
    <row r="48841" spans="12:14" x14ac:dyDescent="0.25">
      <c r="L48841" s="9"/>
      <c r="M48841" s="9"/>
      <c r="N48841" s="9"/>
    </row>
    <row r="48842" spans="12:14" x14ac:dyDescent="0.25">
      <c r="L48842" s="9"/>
      <c r="M48842" s="9"/>
      <c r="N48842" s="9"/>
    </row>
    <row r="48843" spans="12:14" x14ac:dyDescent="0.25">
      <c r="L48843" s="9"/>
      <c r="M48843" s="9"/>
      <c r="N48843" s="9"/>
    </row>
    <row r="48844" spans="12:14" x14ac:dyDescent="0.25">
      <c r="L48844" s="9"/>
      <c r="M48844" s="9"/>
      <c r="N48844" s="9"/>
    </row>
    <row r="48845" spans="12:14" x14ac:dyDescent="0.25">
      <c r="L48845" s="9"/>
      <c r="M48845" s="9"/>
      <c r="N48845" s="9"/>
    </row>
    <row r="48846" spans="12:14" x14ac:dyDescent="0.25">
      <c r="L48846" s="9"/>
      <c r="M48846" s="9"/>
      <c r="N48846" s="9"/>
    </row>
    <row r="48847" spans="12:14" x14ac:dyDescent="0.25">
      <c r="L48847" s="9"/>
      <c r="M48847" s="9"/>
      <c r="N48847" s="9"/>
    </row>
    <row r="48848" spans="12:14" x14ac:dyDescent="0.25">
      <c r="L48848" s="9"/>
      <c r="M48848" s="9"/>
      <c r="N48848" s="9"/>
    </row>
    <row r="48849" spans="12:14" x14ac:dyDescent="0.25">
      <c r="L48849" s="9"/>
      <c r="M48849" s="9"/>
      <c r="N48849" s="9"/>
    </row>
    <row r="48850" spans="12:14" x14ac:dyDescent="0.25">
      <c r="L48850" s="9"/>
      <c r="M48850" s="9"/>
      <c r="N48850" s="9"/>
    </row>
    <row r="48851" spans="12:14" x14ac:dyDescent="0.25">
      <c r="L48851" s="9"/>
      <c r="M48851" s="9"/>
      <c r="N48851" s="9"/>
    </row>
    <row r="48852" spans="12:14" x14ac:dyDescent="0.25">
      <c r="L48852" s="9"/>
      <c r="M48852" s="9"/>
      <c r="N48852" s="9"/>
    </row>
    <row r="48853" spans="12:14" x14ac:dyDescent="0.25">
      <c r="L48853" s="9"/>
      <c r="M48853" s="9"/>
      <c r="N48853" s="9"/>
    </row>
    <row r="48854" spans="12:14" x14ac:dyDescent="0.25">
      <c r="L48854" s="9"/>
      <c r="M48854" s="9"/>
      <c r="N48854" s="9"/>
    </row>
    <row r="48855" spans="12:14" x14ac:dyDescent="0.25">
      <c r="L48855" s="9"/>
      <c r="M48855" s="9"/>
      <c r="N48855" s="9"/>
    </row>
    <row r="48856" spans="12:14" x14ac:dyDescent="0.25">
      <c r="L48856" s="9"/>
      <c r="M48856" s="9"/>
      <c r="N48856" s="9"/>
    </row>
    <row r="48857" spans="12:14" x14ac:dyDescent="0.25">
      <c r="L48857" s="9"/>
      <c r="M48857" s="9"/>
      <c r="N48857" s="9"/>
    </row>
    <row r="48858" spans="12:14" x14ac:dyDescent="0.25">
      <c r="L48858" s="9"/>
      <c r="M48858" s="9"/>
      <c r="N48858" s="9"/>
    </row>
    <row r="48859" spans="12:14" x14ac:dyDescent="0.25">
      <c r="L48859" s="9"/>
      <c r="M48859" s="9"/>
      <c r="N48859" s="9"/>
    </row>
    <row r="48860" spans="12:14" x14ac:dyDescent="0.25">
      <c r="L48860" s="9"/>
      <c r="M48860" s="9"/>
      <c r="N48860" s="9"/>
    </row>
    <row r="48861" spans="12:14" x14ac:dyDescent="0.25">
      <c r="L48861" s="9"/>
      <c r="M48861" s="9"/>
      <c r="N48861" s="9"/>
    </row>
    <row r="48862" spans="12:14" x14ac:dyDescent="0.25">
      <c r="L48862" s="9"/>
      <c r="M48862" s="9"/>
      <c r="N48862" s="9"/>
    </row>
    <row r="48863" spans="12:14" x14ac:dyDescent="0.25">
      <c r="L48863" s="9"/>
      <c r="M48863" s="9"/>
      <c r="N48863" s="9"/>
    </row>
    <row r="48864" spans="12:14" x14ac:dyDescent="0.25">
      <c r="L48864" s="9"/>
      <c r="M48864" s="9"/>
      <c r="N48864" s="9"/>
    </row>
    <row r="48865" spans="12:14" x14ac:dyDescent="0.25">
      <c r="L48865" s="9"/>
      <c r="M48865" s="9"/>
      <c r="N48865" s="9"/>
    </row>
    <row r="48866" spans="12:14" x14ac:dyDescent="0.25">
      <c r="L48866" s="9"/>
      <c r="M48866" s="9"/>
      <c r="N48866" s="9"/>
    </row>
    <row r="48867" spans="12:14" x14ac:dyDescent="0.25">
      <c r="L48867" s="9"/>
      <c r="M48867" s="9"/>
      <c r="N48867" s="9"/>
    </row>
    <row r="48868" spans="12:14" x14ac:dyDescent="0.25">
      <c r="L48868" s="9"/>
      <c r="M48868" s="9"/>
      <c r="N48868" s="9"/>
    </row>
    <row r="48869" spans="12:14" x14ac:dyDescent="0.25">
      <c r="L48869" s="9"/>
      <c r="M48869" s="9"/>
      <c r="N48869" s="9"/>
    </row>
    <row r="48870" spans="12:14" x14ac:dyDescent="0.25">
      <c r="L48870" s="9"/>
      <c r="M48870" s="9"/>
      <c r="N48870" s="9"/>
    </row>
    <row r="48871" spans="12:14" x14ac:dyDescent="0.25">
      <c r="L48871" s="9"/>
      <c r="M48871" s="9"/>
      <c r="N48871" s="9"/>
    </row>
    <row r="48872" spans="12:14" x14ac:dyDescent="0.25">
      <c r="L48872" s="9"/>
      <c r="M48872" s="9"/>
      <c r="N48872" s="9"/>
    </row>
    <row r="48873" spans="12:14" x14ac:dyDescent="0.25">
      <c r="L48873" s="9"/>
      <c r="M48873" s="9"/>
      <c r="N48873" s="9"/>
    </row>
    <row r="48874" spans="12:14" x14ac:dyDescent="0.25">
      <c r="L48874" s="9"/>
      <c r="M48874" s="9"/>
      <c r="N48874" s="9"/>
    </row>
    <row r="48875" spans="12:14" x14ac:dyDescent="0.25">
      <c r="L48875" s="9"/>
      <c r="M48875" s="9"/>
      <c r="N48875" s="9"/>
    </row>
    <row r="48876" spans="12:14" x14ac:dyDescent="0.25">
      <c r="L48876" s="9"/>
      <c r="M48876" s="9"/>
      <c r="N48876" s="9"/>
    </row>
    <row r="48877" spans="12:14" x14ac:dyDescent="0.25">
      <c r="L48877" s="9"/>
      <c r="M48877" s="9"/>
      <c r="N48877" s="9"/>
    </row>
    <row r="48878" spans="12:14" x14ac:dyDescent="0.25">
      <c r="L48878" s="9"/>
      <c r="M48878" s="9"/>
      <c r="N48878" s="9"/>
    </row>
    <row r="48879" spans="12:14" x14ac:dyDescent="0.25">
      <c r="L48879" s="9"/>
      <c r="M48879" s="9"/>
      <c r="N48879" s="9"/>
    </row>
    <row r="48880" spans="12:14" x14ac:dyDescent="0.25">
      <c r="L48880" s="9"/>
      <c r="M48880" s="9"/>
      <c r="N48880" s="9"/>
    </row>
    <row r="48881" spans="12:14" x14ac:dyDescent="0.25">
      <c r="L48881" s="9"/>
      <c r="M48881" s="9"/>
      <c r="N48881" s="9"/>
    </row>
    <row r="48882" spans="12:14" x14ac:dyDescent="0.25">
      <c r="L48882" s="9"/>
      <c r="M48882" s="9"/>
      <c r="N48882" s="9"/>
    </row>
    <row r="48883" spans="12:14" x14ac:dyDescent="0.25">
      <c r="L48883" s="9"/>
      <c r="M48883" s="9"/>
      <c r="N48883" s="9"/>
    </row>
    <row r="48884" spans="12:14" x14ac:dyDescent="0.25">
      <c r="L48884" s="9"/>
      <c r="M48884" s="9"/>
      <c r="N48884" s="9"/>
    </row>
    <row r="48885" spans="12:14" x14ac:dyDescent="0.25">
      <c r="L48885" s="9"/>
      <c r="M48885" s="9"/>
      <c r="N48885" s="9"/>
    </row>
    <row r="48886" spans="12:14" x14ac:dyDescent="0.25">
      <c r="L48886" s="9"/>
      <c r="M48886" s="9"/>
      <c r="N48886" s="9"/>
    </row>
    <row r="48887" spans="12:14" x14ac:dyDescent="0.25">
      <c r="L48887" s="9"/>
      <c r="M48887" s="9"/>
      <c r="N48887" s="9"/>
    </row>
    <row r="48888" spans="12:14" x14ac:dyDescent="0.25">
      <c r="L48888" s="9"/>
      <c r="M48888" s="9"/>
      <c r="N48888" s="9"/>
    </row>
    <row r="48889" spans="12:14" x14ac:dyDescent="0.25">
      <c r="L48889" s="9"/>
      <c r="M48889" s="9"/>
      <c r="N48889" s="9"/>
    </row>
    <row r="48890" spans="12:14" x14ac:dyDescent="0.25">
      <c r="L48890" s="9"/>
      <c r="M48890" s="9"/>
      <c r="N48890" s="9"/>
    </row>
    <row r="48891" spans="12:14" x14ac:dyDescent="0.25">
      <c r="L48891" s="9"/>
      <c r="M48891" s="9"/>
      <c r="N48891" s="9"/>
    </row>
    <row r="48892" spans="12:14" x14ac:dyDescent="0.25">
      <c r="L48892" s="9"/>
      <c r="M48892" s="9"/>
      <c r="N48892" s="9"/>
    </row>
    <row r="48893" spans="12:14" x14ac:dyDescent="0.25">
      <c r="L48893" s="9"/>
      <c r="M48893" s="9"/>
      <c r="N48893" s="9"/>
    </row>
    <row r="48894" spans="12:14" x14ac:dyDescent="0.25">
      <c r="L48894" s="9"/>
      <c r="M48894" s="9"/>
      <c r="N48894" s="9"/>
    </row>
    <row r="48895" spans="12:14" x14ac:dyDescent="0.25">
      <c r="L48895" s="9"/>
      <c r="M48895" s="9"/>
      <c r="N48895" s="9"/>
    </row>
    <row r="48896" spans="12:14" x14ac:dyDescent="0.25">
      <c r="L48896" s="9"/>
      <c r="M48896" s="9"/>
      <c r="N48896" s="9"/>
    </row>
    <row r="48897" spans="12:14" x14ac:dyDescent="0.25">
      <c r="L48897" s="9"/>
      <c r="M48897" s="9"/>
      <c r="N48897" s="9"/>
    </row>
    <row r="48898" spans="12:14" x14ac:dyDescent="0.25">
      <c r="L48898" s="9"/>
      <c r="M48898" s="9"/>
      <c r="N48898" s="9"/>
    </row>
    <row r="48899" spans="12:14" x14ac:dyDescent="0.25">
      <c r="L48899" s="9"/>
      <c r="M48899" s="9"/>
      <c r="N48899" s="9"/>
    </row>
    <row r="48900" spans="12:14" x14ac:dyDescent="0.25">
      <c r="L48900" s="9"/>
      <c r="M48900" s="9"/>
      <c r="N48900" s="9"/>
    </row>
    <row r="48901" spans="12:14" x14ac:dyDescent="0.25">
      <c r="L48901" s="9"/>
      <c r="M48901" s="9"/>
      <c r="N48901" s="9"/>
    </row>
    <row r="48902" spans="12:14" x14ac:dyDescent="0.25">
      <c r="L48902" s="9"/>
      <c r="M48902" s="9"/>
      <c r="N48902" s="9"/>
    </row>
    <row r="48903" spans="12:14" x14ac:dyDescent="0.25">
      <c r="L48903" s="9"/>
      <c r="M48903" s="9"/>
      <c r="N48903" s="9"/>
    </row>
    <row r="48904" spans="12:14" x14ac:dyDescent="0.25">
      <c r="L48904" s="9"/>
      <c r="M48904" s="9"/>
      <c r="N48904" s="9"/>
    </row>
    <row r="48905" spans="12:14" x14ac:dyDescent="0.25">
      <c r="L48905" s="9"/>
      <c r="M48905" s="9"/>
      <c r="N48905" s="9"/>
    </row>
    <row r="48906" spans="12:14" x14ac:dyDescent="0.25">
      <c r="L48906" s="9"/>
      <c r="M48906" s="9"/>
      <c r="N48906" s="9"/>
    </row>
    <row r="48907" spans="12:14" x14ac:dyDescent="0.25">
      <c r="L48907" s="9"/>
      <c r="M48907" s="9"/>
      <c r="N48907" s="9"/>
    </row>
    <row r="48908" spans="12:14" x14ac:dyDescent="0.25">
      <c r="L48908" s="9"/>
      <c r="M48908" s="9"/>
      <c r="N48908" s="9"/>
    </row>
    <row r="48909" spans="12:14" x14ac:dyDescent="0.25">
      <c r="L48909" s="9"/>
      <c r="M48909" s="9"/>
      <c r="N48909" s="9"/>
    </row>
    <row r="48910" spans="12:14" x14ac:dyDescent="0.25">
      <c r="L48910" s="9"/>
      <c r="M48910" s="9"/>
      <c r="N48910" s="9"/>
    </row>
    <row r="48911" spans="12:14" x14ac:dyDescent="0.25">
      <c r="L48911" s="9"/>
      <c r="M48911" s="9"/>
      <c r="N48911" s="9"/>
    </row>
    <row r="48912" spans="12:14" x14ac:dyDescent="0.25">
      <c r="L48912" s="9"/>
      <c r="M48912" s="9"/>
      <c r="N48912" s="9"/>
    </row>
    <row r="48913" spans="12:14" x14ac:dyDescent="0.25">
      <c r="L48913" s="9"/>
      <c r="M48913" s="9"/>
      <c r="N48913" s="9"/>
    </row>
    <row r="48914" spans="12:14" x14ac:dyDescent="0.25">
      <c r="L48914" s="9"/>
      <c r="M48914" s="9"/>
      <c r="N48914" s="9"/>
    </row>
    <row r="48915" spans="12:14" x14ac:dyDescent="0.25">
      <c r="L48915" s="9"/>
      <c r="M48915" s="9"/>
      <c r="N48915" s="9"/>
    </row>
    <row r="48916" spans="12:14" x14ac:dyDescent="0.25">
      <c r="L48916" s="9"/>
      <c r="M48916" s="9"/>
      <c r="N48916" s="9"/>
    </row>
    <row r="48917" spans="12:14" x14ac:dyDescent="0.25">
      <c r="L48917" s="9"/>
      <c r="M48917" s="9"/>
      <c r="N48917" s="9"/>
    </row>
    <row r="48918" spans="12:14" x14ac:dyDescent="0.25">
      <c r="L48918" s="9"/>
      <c r="M48918" s="9"/>
      <c r="N48918" s="9"/>
    </row>
    <row r="48919" spans="12:14" x14ac:dyDescent="0.25">
      <c r="L48919" s="9"/>
      <c r="M48919" s="9"/>
      <c r="N48919" s="9"/>
    </row>
    <row r="48920" spans="12:14" x14ac:dyDescent="0.25">
      <c r="L48920" s="9"/>
      <c r="M48920" s="9"/>
      <c r="N48920" s="9"/>
    </row>
    <row r="48921" spans="12:14" x14ac:dyDescent="0.25">
      <c r="L48921" s="9"/>
      <c r="M48921" s="9"/>
      <c r="N48921" s="9"/>
    </row>
    <row r="48922" spans="12:14" x14ac:dyDescent="0.25">
      <c r="L48922" s="9"/>
      <c r="M48922" s="9"/>
      <c r="N48922" s="9"/>
    </row>
    <row r="48923" spans="12:14" x14ac:dyDescent="0.25">
      <c r="L48923" s="9"/>
      <c r="M48923" s="9"/>
      <c r="N48923" s="9"/>
    </row>
    <row r="48924" spans="12:14" x14ac:dyDescent="0.25">
      <c r="L48924" s="9"/>
      <c r="M48924" s="9"/>
      <c r="N48924" s="9"/>
    </row>
    <row r="48925" spans="12:14" x14ac:dyDescent="0.25">
      <c r="L48925" s="9"/>
      <c r="M48925" s="9"/>
      <c r="N48925" s="9"/>
    </row>
    <row r="48926" spans="12:14" x14ac:dyDescent="0.25">
      <c r="L48926" s="9"/>
      <c r="M48926" s="9"/>
      <c r="N48926" s="9"/>
    </row>
    <row r="48927" spans="12:14" x14ac:dyDescent="0.25">
      <c r="L48927" s="9"/>
      <c r="M48927" s="9"/>
      <c r="N48927" s="9"/>
    </row>
    <row r="48928" spans="12:14" x14ac:dyDescent="0.25">
      <c r="L48928" s="9"/>
      <c r="M48928" s="9"/>
      <c r="N48928" s="9"/>
    </row>
    <row r="48929" spans="12:14" x14ac:dyDescent="0.25">
      <c r="L48929" s="9"/>
      <c r="M48929" s="9"/>
      <c r="N48929" s="9"/>
    </row>
    <row r="48930" spans="12:14" x14ac:dyDescent="0.25">
      <c r="L48930" s="9"/>
      <c r="M48930" s="9"/>
      <c r="N48930" s="9"/>
    </row>
    <row r="48931" spans="12:14" x14ac:dyDescent="0.25">
      <c r="L48931" s="9"/>
      <c r="M48931" s="9"/>
      <c r="N48931" s="9"/>
    </row>
    <row r="48932" spans="12:14" x14ac:dyDescent="0.25">
      <c r="L48932" s="9"/>
      <c r="M48932" s="9"/>
      <c r="N48932" s="9"/>
    </row>
    <row r="48933" spans="12:14" x14ac:dyDescent="0.25">
      <c r="L48933" s="9"/>
      <c r="M48933" s="9"/>
      <c r="N48933" s="9"/>
    </row>
    <row r="48934" spans="12:14" x14ac:dyDescent="0.25">
      <c r="L48934" s="9"/>
      <c r="M48934" s="9"/>
      <c r="N48934" s="9"/>
    </row>
    <row r="48935" spans="12:14" x14ac:dyDescent="0.25">
      <c r="L48935" s="9"/>
      <c r="M48935" s="9"/>
      <c r="N48935" s="9"/>
    </row>
    <row r="48936" spans="12:14" x14ac:dyDescent="0.25">
      <c r="L48936" s="9"/>
      <c r="M48936" s="9"/>
      <c r="N48936" s="9"/>
    </row>
    <row r="48937" spans="12:14" x14ac:dyDescent="0.25">
      <c r="L48937" s="9"/>
      <c r="M48937" s="9"/>
      <c r="N48937" s="9"/>
    </row>
    <row r="48938" spans="12:14" x14ac:dyDescent="0.25">
      <c r="L48938" s="9"/>
      <c r="M48938" s="9"/>
      <c r="N48938" s="9"/>
    </row>
    <row r="48939" spans="12:14" x14ac:dyDescent="0.25">
      <c r="L48939" s="9"/>
      <c r="M48939" s="9"/>
      <c r="N48939" s="9"/>
    </row>
    <row r="48940" spans="12:14" x14ac:dyDescent="0.25">
      <c r="L48940" s="9"/>
      <c r="M48940" s="9"/>
      <c r="N48940" s="9"/>
    </row>
    <row r="48941" spans="12:14" x14ac:dyDescent="0.25">
      <c r="L48941" s="9"/>
      <c r="M48941" s="9"/>
      <c r="N48941" s="9"/>
    </row>
    <row r="48942" spans="12:14" x14ac:dyDescent="0.25">
      <c r="L48942" s="9"/>
      <c r="M48942" s="9"/>
      <c r="N48942" s="9"/>
    </row>
    <row r="48943" spans="12:14" x14ac:dyDescent="0.25">
      <c r="L48943" s="9"/>
      <c r="M48943" s="9"/>
      <c r="N48943" s="9"/>
    </row>
    <row r="48944" spans="12:14" x14ac:dyDescent="0.25">
      <c r="L48944" s="9"/>
      <c r="M48944" s="9"/>
      <c r="N48944" s="9"/>
    </row>
    <row r="48945" spans="12:14" x14ac:dyDescent="0.25">
      <c r="L48945" s="9"/>
      <c r="M48945" s="9"/>
      <c r="N48945" s="9"/>
    </row>
    <row r="48946" spans="12:14" x14ac:dyDescent="0.25">
      <c r="L48946" s="9"/>
      <c r="M48946" s="9"/>
      <c r="N48946" s="9"/>
    </row>
    <row r="48947" spans="12:14" x14ac:dyDescent="0.25">
      <c r="L48947" s="9"/>
      <c r="M48947" s="9"/>
      <c r="N48947" s="9"/>
    </row>
    <row r="48948" spans="12:14" x14ac:dyDescent="0.25">
      <c r="L48948" s="9"/>
      <c r="M48948" s="9"/>
      <c r="N48948" s="9"/>
    </row>
    <row r="48949" spans="12:14" x14ac:dyDescent="0.25">
      <c r="L48949" s="9"/>
      <c r="M48949" s="9"/>
      <c r="N48949" s="9"/>
    </row>
    <row r="48950" spans="12:14" x14ac:dyDescent="0.25">
      <c r="L48950" s="9"/>
      <c r="M48950" s="9"/>
      <c r="N48950" s="9"/>
    </row>
    <row r="48951" spans="12:14" x14ac:dyDescent="0.25">
      <c r="L48951" s="9"/>
      <c r="M48951" s="9"/>
      <c r="N48951" s="9"/>
    </row>
    <row r="48952" spans="12:14" x14ac:dyDescent="0.25">
      <c r="L48952" s="9"/>
      <c r="M48952" s="9"/>
      <c r="N48952" s="9"/>
    </row>
    <row r="48953" spans="12:14" x14ac:dyDescent="0.25">
      <c r="L48953" s="9"/>
      <c r="M48953" s="9"/>
      <c r="N48953" s="9"/>
    </row>
    <row r="48954" spans="12:14" x14ac:dyDescent="0.25">
      <c r="L48954" s="9"/>
      <c r="M48954" s="9"/>
      <c r="N48954" s="9"/>
    </row>
    <row r="48955" spans="12:14" x14ac:dyDescent="0.25">
      <c r="L48955" s="9"/>
      <c r="M48955" s="9"/>
      <c r="N48955" s="9"/>
    </row>
    <row r="48956" spans="12:14" x14ac:dyDescent="0.25">
      <c r="L48956" s="9"/>
      <c r="M48956" s="9"/>
      <c r="N48956" s="9"/>
    </row>
    <row r="48957" spans="12:14" x14ac:dyDescent="0.25">
      <c r="L48957" s="9"/>
      <c r="M48957" s="9"/>
      <c r="N48957" s="9"/>
    </row>
    <row r="48958" spans="12:14" x14ac:dyDescent="0.25">
      <c r="L48958" s="9"/>
      <c r="M48958" s="9"/>
      <c r="N48958" s="9"/>
    </row>
    <row r="48959" spans="12:14" x14ac:dyDescent="0.25">
      <c r="L48959" s="9"/>
      <c r="M48959" s="9"/>
      <c r="N48959" s="9"/>
    </row>
    <row r="48960" spans="12:14" x14ac:dyDescent="0.25">
      <c r="L48960" s="9"/>
      <c r="M48960" s="9"/>
      <c r="N48960" s="9"/>
    </row>
    <row r="48961" spans="12:14" x14ac:dyDescent="0.25">
      <c r="L48961" s="9"/>
      <c r="M48961" s="9"/>
      <c r="N48961" s="9"/>
    </row>
    <row r="48962" spans="12:14" x14ac:dyDescent="0.25">
      <c r="L48962" s="9"/>
      <c r="M48962" s="9"/>
      <c r="N48962" s="9"/>
    </row>
    <row r="48963" spans="12:14" x14ac:dyDescent="0.25">
      <c r="L48963" s="9"/>
      <c r="M48963" s="9"/>
      <c r="N48963" s="9"/>
    </row>
    <row r="48964" spans="12:14" x14ac:dyDescent="0.25">
      <c r="L48964" s="9"/>
      <c r="M48964" s="9"/>
      <c r="N48964" s="9"/>
    </row>
    <row r="48965" spans="12:14" x14ac:dyDescent="0.25">
      <c r="L48965" s="9"/>
      <c r="M48965" s="9"/>
      <c r="N48965" s="9"/>
    </row>
    <row r="48966" spans="12:14" x14ac:dyDescent="0.25">
      <c r="L48966" s="9"/>
      <c r="M48966" s="9"/>
      <c r="N48966" s="9"/>
    </row>
    <row r="48967" spans="12:14" x14ac:dyDescent="0.25">
      <c r="L48967" s="9"/>
      <c r="M48967" s="9"/>
      <c r="N48967" s="9"/>
    </row>
    <row r="48968" spans="12:14" x14ac:dyDescent="0.25">
      <c r="L48968" s="9"/>
      <c r="M48968" s="9"/>
      <c r="N48968" s="9"/>
    </row>
    <row r="48969" spans="12:14" x14ac:dyDescent="0.25">
      <c r="L48969" s="9"/>
      <c r="M48969" s="9"/>
      <c r="N48969" s="9"/>
    </row>
    <row r="48970" spans="12:14" x14ac:dyDescent="0.25">
      <c r="L48970" s="9"/>
      <c r="M48970" s="9"/>
      <c r="N48970" s="9"/>
    </row>
    <row r="48971" spans="12:14" x14ac:dyDescent="0.25">
      <c r="L48971" s="9"/>
      <c r="M48971" s="9"/>
      <c r="N48971" s="9"/>
    </row>
    <row r="48972" spans="12:14" x14ac:dyDescent="0.25">
      <c r="L48972" s="9"/>
      <c r="M48972" s="9"/>
      <c r="N48972" s="9"/>
    </row>
    <row r="48973" spans="12:14" x14ac:dyDescent="0.25">
      <c r="L48973" s="9"/>
      <c r="M48973" s="9"/>
      <c r="N48973" s="9"/>
    </row>
    <row r="48974" spans="12:14" x14ac:dyDescent="0.25">
      <c r="L48974" s="9"/>
      <c r="M48974" s="9"/>
      <c r="N48974" s="9"/>
    </row>
    <row r="48975" spans="12:14" x14ac:dyDescent="0.25">
      <c r="L48975" s="9"/>
      <c r="M48975" s="9"/>
      <c r="N48975" s="9"/>
    </row>
    <row r="48976" spans="12:14" x14ac:dyDescent="0.25">
      <c r="L48976" s="9"/>
      <c r="M48976" s="9"/>
      <c r="N48976" s="9"/>
    </row>
    <row r="48977" spans="12:14" x14ac:dyDescent="0.25">
      <c r="L48977" s="9"/>
      <c r="M48977" s="9"/>
      <c r="N48977" s="9"/>
    </row>
    <row r="48978" spans="12:14" x14ac:dyDescent="0.25">
      <c r="L48978" s="9"/>
      <c r="M48978" s="9"/>
      <c r="N48978" s="9"/>
    </row>
    <row r="48979" spans="12:14" x14ac:dyDescent="0.25">
      <c r="L48979" s="9"/>
      <c r="M48979" s="9"/>
      <c r="N48979" s="9"/>
    </row>
    <row r="48980" spans="12:14" x14ac:dyDescent="0.25">
      <c r="L48980" s="9"/>
      <c r="M48980" s="9"/>
      <c r="N48980" s="9"/>
    </row>
    <row r="48981" spans="12:14" x14ac:dyDescent="0.25">
      <c r="L48981" s="9"/>
      <c r="M48981" s="9"/>
      <c r="N48981" s="9"/>
    </row>
    <row r="48982" spans="12:14" x14ac:dyDescent="0.25">
      <c r="L48982" s="9"/>
      <c r="M48982" s="9"/>
      <c r="N48982" s="9"/>
    </row>
    <row r="48983" spans="12:14" x14ac:dyDescent="0.25">
      <c r="L48983" s="9"/>
      <c r="M48983" s="9"/>
      <c r="N48983" s="9"/>
    </row>
    <row r="48984" spans="12:14" x14ac:dyDescent="0.25">
      <c r="L48984" s="9"/>
      <c r="M48984" s="9"/>
      <c r="N48984" s="9"/>
    </row>
    <row r="48985" spans="12:14" x14ac:dyDescent="0.25">
      <c r="L48985" s="9"/>
      <c r="M48985" s="9"/>
      <c r="N48985" s="9"/>
    </row>
    <row r="48986" spans="12:14" x14ac:dyDescent="0.25">
      <c r="L48986" s="9"/>
      <c r="M48986" s="9"/>
      <c r="N48986" s="9"/>
    </row>
    <row r="48987" spans="12:14" x14ac:dyDescent="0.25">
      <c r="L48987" s="9"/>
      <c r="M48987" s="9"/>
      <c r="N48987" s="9"/>
    </row>
    <row r="48988" spans="12:14" x14ac:dyDescent="0.25">
      <c r="L48988" s="9"/>
      <c r="M48988" s="9"/>
      <c r="N48988" s="9"/>
    </row>
    <row r="48989" spans="12:14" x14ac:dyDescent="0.25">
      <c r="L48989" s="9"/>
      <c r="M48989" s="9"/>
      <c r="N48989" s="9"/>
    </row>
    <row r="48990" spans="12:14" x14ac:dyDescent="0.25">
      <c r="L48990" s="9"/>
      <c r="M48990" s="9"/>
      <c r="N48990" s="9"/>
    </row>
    <row r="48991" spans="12:14" x14ac:dyDescent="0.25">
      <c r="L48991" s="9"/>
      <c r="M48991" s="9"/>
      <c r="N48991" s="9"/>
    </row>
    <row r="48992" spans="12:14" x14ac:dyDescent="0.25">
      <c r="L48992" s="9"/>
      <c r="M48992" s="9"/>
      <c r="N48992" s="9"/>
    </row>
    <row r="48993" spans="12:14" x14ac:dyDescent="0.25">
      <c r="L48993" s="9"/>
      <c r="M48993" s="9"/>
      <c r="N48993" s="9"/>
    </row>
    <row r="48994" spans="12:14" x14ac:dyDescent="0.25">
      <c r="L48994" s="9"/>
      <c r="M48994" s="9"/>
      <c r="N48994" s="9"/>
    </row>
    <row r="48995" spans="12:14" x14ac:dyDescent="0.25">
      <c r="L48995" s="9"/>
      <c r="M48995" s="9"/>
      <c r="N48995" s="9"/>
    </row>
    <row r="48996" spans="12:14" x14ac:dyDescent="0.25">
      <c r="L48996" s="9"/>
      <c r="M48996" s="9"/>
      <c r="N48996" s="9"/>
    </row>
    <row r="48997" spans="12:14" x14ac:dyDescent="0.25">
      <c r="L48997" s="9"/>
      <c r="M48997" s="9"/>
      <c r="N48997" s="9"/>
    </row>
    <row r="48998" spans="12:14" x14ac:dyDescent="0.25">
      <c r="L48998" s="9"/>
      <c r="M48998" s="9"/>
      <c r="N48998" s="9"/>
    </row>
    <row r="48999" spans="12:14" x14ac:dyDescent="0.25">
      <c r="L48999" s="9"/>
      <c r="M48999" s="9"/>
      <c r="N48999" s="9"/>
    </row>
    <row r="49000" spans="12:14" x14ac:dyDescent="0.25">
      <c r="L49000" s="9"/>
      <c r="M49000" s="9"/>
      <c r="N49000" s="9"/>
    </row>
    <row r="49001" spans="12:14" x14ac:dyDescent="0.25">
      <c r="L49001" s="9"/>
      <c r="M49001" s="9"/>
      <c r="N49001" s="9"/>
    </row>
    <row r="49002" spans="12:14" x14ac:dyDescent="0.25">
      <c r="L49002" s="9"/>
      <c r="M49002" s="9"/>
      <c r="N49002" s="9"/>
    </row>
    <row r="49003" spans="12:14" x14ac:dyDescent="0.25">
      <c r="L49003" s="9"/>
      <c r="M49003" s="9"/>
      <c r="N49003" s="9"/>
    </row>
    <row r="49004" spans="12:14" x14ac:dyDescent="0.25">
      <c r="L49004" s="9"/>
      <c r="M49004" s="9"/>
      <c r="N49004" s="9"/>
    </row>
    <row r="49005" spans="12:14" x14ac:dyDescent="0.25">
      <c r="L49005" s="9"/>
      <c r="M49005" s="9"/>
      <c r="N49005" s="9"/>
    </row>
    <row r="49006" spans="12:14" x14ac:dyDescent="0.25">
      <c r="L49006" s="9"/>
      <c r="M49006" s="9"/>
      <c r="N49006" s="9"/>
    </row>
    <row r="49007" spans="12:14" x14ac:dyDescent="0.25">
      <c r="L49007" s="9"/>
      <c r="M49007" s="9"/>
      <c r="N49007" s="9"/>
    </row>
    <row r="49008" spans="12:14" x14ac:dyDescent="0.25">
      <c r="L49008" s="9"/>
      <c r="M49008" s="9"/>
      <c r="N49008" s="9"/>
    </row>
    <row r="49009" spans="12:14" x14ac:dyDescent="0.25">
      <c r="L49009" s="9"/>
      <c r="M49009" s="9"/>
      <c r="N49009" s="9"/>
    </row>
    <row r="49010" spans="12:14" x14ac:dyDescent="0.25">
      <c r="L49010" s="9"/>
      <c r="M49010" s="9"/>
      <c r="N49010" s="9"/>
    </row>
    <row r="49011" spans="12:14" x14ac:dyDescent="0.25">
      <c r="L49011" s="9"/>
      <c r="M49011" s="9"/>
      <c r="N49011" s="9"/>
    </row>
    <row r="49012" spans="12:14" x14ac:dyDescent="0.25">
      <c r="L49012" s="9"/>
      <c r="M49012" s="9"/>
      <c r="N49012" s="9"/>
    </row>
    <row r="49013" spans="12:14" x14ac:dyDescent="0.25">
      <c r="L49013" s="9"/>
      <c r="M49013" s="9"/>
      <c r="N49013" s="9"/>
    </row>
    <row r="49014" spans="12:14" x14ac:dyDescent="0.25">
      <c r="L49014" s="9"/>
      <c r="M49014" s="9"/>
      <c r="N49014" s="9"/>
    </row>
    <row r="49015" spans="12:14" x14ac:dyDescent="0.25">
      <c r="L49015" s="9"/>
      <c r="M49015" s="9"/>
      <c r="N49015" s="9"/>
    </row>
    <row r="49016" spans="12:14" x14ac:dyDescent="0.25">
      <c r="L49016" s="9"/>
      <c r="M49016" s="9"/>
      <c r="N49016" s="9"/>
    </row>
    <row r="49017" spans="12:14" x14ac:dyDescent="0.25">
      <c r="L49017" s="9"/>
      <c r="M49017" s="9"/>
      <c r="N49017" s="9"/>
    </row>
    <row r="49018" spans="12:14" x14ac:dyDescent="0.25">
      <c r="L49018" s="9"/>
      <c r="M49018" s="9"/>
      <c r="N49018" s="9"/>
    </row>
    <row r="49019" spans="12:14" x14ac:dyDescent="0.25">
      <c r="L49019" s="9"/>
      <c r="M49019" s="9"/>
      <c r="N49019" s="9"/>
    </row>
    <row r="49020" spans="12:14" x14ac:dyDescent="0.25">
      <c r="L49020" s="9"/>
      <c r="M49020" s="9"/>
      <c r="N49020" s="9"/>
    </row>
    <row r="49021" spans="12:14" x14ac:dyDescent="0.25">
      <c r="L49021" s="9"/>
      <c r="M49021" s="9"/>
      <c r="N49021" s="9"/>
    </row>
    <row r="49022" spans="12:14" x14ac:dyDescent="0.25">
      <c r="L49022" s="9"/>
      <c r="M49022" s="9"/>
      <c r="N49022" s="9"/>
    </row>
    <row r="49023" spans="12:14" x14ac:dyDescent="0.25">
      <c r="L49023" s="9"/>
      <c r="M49023" s="9"/>
      <c r="N49023" s="9"/>
    </row>
    <row r="49024" spans="12:14" x14ac:dyDescent="0.25">
      <c r="L49024" s="9"/>
      <c r="M49024" s="9"/>
      <c r="N49024" s="9"/>
    </row>
    <row r="49025" spans="12:14" x14ac:dyDescent="0.25">
      <c r="L49025" s="9"/>
      <c r="M49025" s="9"/>
      <c r="N49025" s="9"/>
    </row>
    <row r="49026" spans="12:14" x14ac:dyDescent="0.25">
      <c r="L49026" s="9"/>
      <c r="M49026" s="9"/>
      <c r="N49026" s="9"/>
    </row>
    <row r="49027" spans="12:14" x14ac:dyDescent="0.25">
      <c r="L49027" s="9"/>
      <c r="M49027" s="9"/>
      <c r="N49027" s="9"/>
    </row>
    <row r="49028" spans="12:14" x14ac:dyDescent="0.25">
      <c r="L49028" s="9"/>
      <c r="M49028" s="9"/>
      <c r="N49028" s="9"/>
    </row>
    <row r="49029" spans="12:14" x14ac:dyDescent="0.25">
      <c r="L49029" s="9"/>
      <c r="M49029" s="9"/>
      <c r="N49029" s="9"/>
    </row>
    <row r="49030" spans="12:14" x14ac:dyDescent="0.25">
      <c r="L49030" s="9"/>
      <c r="M49030" s="9"/>
      <c r="N49030" s="9"/>
    </row>
    <row r="49031" spans="12:14" x14ac:dyDescent="0.25">
      <c r="L49031" s="9"/>
      <c r="M49031" s="9"/>
      <c r="N49031" s="9"/>
    </row>
    <row r="49032" spans="12:14" x14ac:dyDescent="0.25">
      <c r="L49032" s="9"/>
      <c r="M49032" s="9"/>
      <c r="N49032" s="9"/>
    </row>
    <row r="49033" spans="12:14" x14ac:dyDescent="0.25">
      <c r="L49033" s="9"/>
      <c r="M49033" s="9"/>
      <c r="N49033" s="9"/>
    </row>
    <row r="49034" spans="12:14" x14ac:dyDescent="0.25">
      <c r="L49034" s="9"/>
      <c r="M49034" s="9"/>
      <c r="N49034" s="9"/>
    </row>
    <row r="49035" spans="12:14" x14ac:dyDescent="0.25">
      <c r="L49035" s="9"/>
      <c r="M49035" s="9"/>
      <c r="N49035" s="9"/>
    </row>
    <row r="49036" spans="12:14" x14ac:dyDescent="0.25">
      <c r="L49036" s="9"/>
      <c r="M49036" s="9"/>
      <c r="N49036" s="9"/>
    </row>
    <row r="49037" spans="12:14" x14ac:dyDescent="0.25">
      <c r="L49037" s="9"/>
      <c r="M49037" s="9"/>
      <c r="N49037" s="9"/>
    </row>
    <row r="49038" spans="12:14" x14ac:dyDescent="0.25">
      <c r="L49038" s="9"/>
      <c r="M49038" s="9"/>
      <c r="N49038" s="9"/>
    </row>
    <row r="49039" spans="12:14" x14ac:dyDescent="0.25">
      <c r="L49039" s="9"/>
      <c r="M49039" s="9"/>
      <c r="N49039" s="9"/>
    </row>
    <row r="49040" spans="12:14" x14ac:dyDescent="0.25">
      <c r="L49040" s="9"/>
      <c r="M49040" s="9"/>
      <c r="N49040" s="9"/>
    </row>
    <row r="49041" spans="12:14" x14ac:dyDescent="0.25">
      <c r="L49041" s="9"/>
      <c r="M49041" s="9"/>
      <c r="N49041" s="9"/>
    </row>
    <row r="49042" spans="12:14" x14ac:dyDescent="0.25">
      <c r="L49042" s="9"/>
      <c r="M49042" s="9"/>
      <c r="N49042" s="9"/>
    </row>
    <row r="49043" spans="12:14" x14ac:dyDescent="0.25">
      <c r="L49043" s="9"/>
      <c r="M49043" s="9"/>
      <c r="N49043" s="9"/>
    </row>
    <row r="49044" spans="12:14" x14ac:dyDescent="0.25">
      <c r="L49044" s="9"/>
      <c r="M49044" s="9"/>
      <c r="N49044" s="9"/>
    </row>
    <row r="49045" spans="12:14" x14ac:dyDescent="0.25">
      <c r="L49045" s="9"/>
      <c r="M49045" s="9"/>
      <c r="N49045" s="9"/>
    </row>
    <row r="49046" spans="12:14" x14ac:dyDescent="0.25">
      <c r="L49046" s="9"/>
      <c r="M49046" s="9"/>
      <c r="N49046" s="9"/>
    </row>
    <row r="49047" spans="12:14" x14ac:dyDescent="0.25">
      <c r="L49047" s="9"/>
      <c r="M49047" s="9"/>
      <c r="N49047" s="9"/>
    </row>
    <row r="49048" spans="12:14" x14ac:dyDescent="0.25">
      <c r="L49048" s="9"/>
      <c r="M49048" s="9"/>
      <c r="N49048" s="9"/>
    </row>
    <row r="49049" spans="12:14" x14ac:dyDescent="0.25">
      <c r="L49049" s="9"/>
      <c r="M49049" s="9"/>
      <c r="N49049" s="9"/>
    </row>
    <row r="49050" spans="12:14" x14ac:dyDescent="0.25">
      <c r="L49050" s="9"/>
      <c r="M49050" s="9"/>
      <c r="N49050" s="9"/>
    </row>
    <row r="49051" spans="12:14" x14ac:dyDescent="0.25">
      <c r="L49051" s="9"/>
      <c r="M49051" s="9"/>
      <c r="N49051" s="9"/>
    </row>
    <row r="49052" spans="12:14" x14ac:dyDescent="0.25">
      <c r="L49052" s="9"/>
      <c r="M49052" s="9"/>
      <c r="N49052" s="9"/>
    </row>
    <row r="49053" spans="12:14" x14ac:dyDescent="0.25">
      <c r="L49053" s="9"/>
      <c r="M49053" s="9"/>
      <c r="N49053" s="9"/>
    </row>
    <row r="49054" spans="12:14" x14ac:dyDescent="0.25">
      <c r="L49054" s="9"/>
      <c r="M49054" s="9"/>
      <c r="N49054" s="9"/>
    </row>
    <row r="49055" spans="12:14" x14ac:dyDescent="0.25">
      <c r="L49055" s="9"/>
      <c r="M49055" s="9"/>
      <c r="N49055" s="9"/>
    </row>
    <row r="49056" spans="12:14" x14ac:dyDescent="0.25">
      <c r="L49056" s="9"/>
      <c r="M49056" s="9"/>
      <c r="N49056" s="9"/>
    </row>
    <row r="49057" spans="12:14" x14ac:dyDescent="0.25">
      <c r="L49057" s="9"/>
      <c r="M49057" s="9"/>
      <c r="N49057" s="9"/>
    </row>
    <row r="49058" spans="12:14" x14ac:dyDescent="0.25">
      <c r="L49058" s="9"/>
      <c r="M49058" s="9"/>
      <c r="N49058" s="9"/>
    </row>
    <row r="49059" spans="12:14" x14ac:dyDescent="0.25">
      <c r="L49059" s="9"/>
      <c r="M49059" s="9"/>
      <c r="N49059" s="9"/>
    </row>
    <row r="49060" spans="12:14" x14ac:dyDescent="0.25">
      <c r="L49060" s="9"/>
      <c r="M49060" s="9"/>
      <c r="N49060" s="9"/>
    </row>
    <row r="49061" spans="12:14" x14ac:dyDescent="0.25">
      <c r="L49061" s="9"/>
      <c r="M49061" s="9"/>
      <c r="N49061" s="9"/>
    </row>
    <row r="49062" spans="12:14" x14ac:dyDescent="0.25">
      <c r="L49062" s="9"/>
      <c r="M49062" s="9"/>
      <c r="N49062" s="9"/>
    </row>
    <row r="49063" spans="12:14" x14ac:dyDescent="0.25">
      <c r="L49063" s="9"/>
      <c r="M49063" s="9"/>
      <c r="N49063" s="9"/>
    </row>
    <row r="49064" spans="12:14" x14ac:dyDescent="0.25">
      <c r="L49064" s="9"/>
      <c r="M49064" s="9"/>
      <c r="N49064" s="9"/>
    </row>
    <row r="49065" spans="12:14" x14ac:dyDescent="0.25">
      <c r="L49065" s="9"/>
      <c r="M49065" s="9"/>
      <c r="N49065" s="9"/>
    </row>
    <row r="49066" spans="12:14" x14ac:dyDescent="0.25">
      <c r="L49066" s="9"/>
      <c r="M49066" s="9"/>
      <c r="N49066" s="9"/>
    </row>
    <row r="49067" spans="12:14" x14ac:dyDescent="0.25">
      <c r="L49067" s="9"/>
      <c r="M49067" s="9"/>
      <c r="N49067" s="9"/>
    </row>
    <row r="49068" spans="12:14" x14ac:dyDescent="0.25">
      <c r="L49068" s="9"/>
      <c r="M49068" s="9"/>
      <c r="N49068" s="9"/>
    </row>
    <row r="49069" spans="12:14" x14ac:dyDescent="0.25">
      <c r="L49069" s="9"/>
      <c r="M49069" s="9"/>
      <c r="N49069" s="9"/>
    </row>
    <row r="49070" spans="12:14" x14ac:dyDescent="0.25">
      <c r="L49070" s="9"/>
      <c r="M49070" s="9"/>
      <c r="N49070" s="9"/>
    </row>
    <row r="49071" spans="12:14" x14ac:dyDescent="0.25">
      <c r="L49071" s="9"/>
      <c r="M49071" s="9"/>
      <c r="N49071" s="9"/>
    </row>
    <row r="49072" spans="12:14" x14ac:dyDescent="0.25">
      <c r="L49072" s="9"/>
      <c r="M49072" s="9"/>
      <c r="N49072" s="9"/>
    </row>
    <row r="49073" spans="12:14" x14ac:dyDescent="0.25">
      <c r="L49073" s="9"/>
      <c r="M49073" s="9"/>
      <c r="N49073" s="9"/>
    </row>
    <row r="49074" spans="12:14" x14ac:dyDescent="0.25">
      <c r="L49074" s="9"/>
      <c r="M49074" s="9"/>
      <c r="N49074" s="9"/>
    </row>
    <row r="49075" spans="12:14" x14ac:dyDescent="0.25">
      <c r="L49075" s="9"/>
      <c r="M49075" s="9"/>
      <c r="N49075" s="9"/>
    </row>
    <row r="49076" spans="12:14" x14ac:dyDescent="0.25">
      <c r="L49076" s="9"/>
      <c r="M49076" s="9"/>
      <c r="N49076" s="9"/>
    </row>
    <row r="49077" spans="12:14" x14ac:dyDescent="0.25">
      <c r="L49077" s="9"/>
      <c r="M49077" s="9"/>
      <c r="N49077" s="9"/>
    </row>
    <row r="49078" spans="12:14" x14ac:dyDescent="0.25">
      <c r="L49078" s="9"/>
      <c r="M49078" s="9"/>
      <c r="N49078" s="9"/>
    </row>
    <row r="49079" spans="12:14" x14ac:dyDescent="0.25">
      <c r="L49079" s="9"/>
      <c r="M49079" s="9"/>
      <c r="N49079" s="9"/>
    </row>
    <row r="49080" spans="12:14" x14ac:dyDescent="0.25">
      <c r="L49080" s="9"/>
      <c r="M49080" s="9"/>
      <c r="N49080" s="9"/>
    </row>
    <row r="49081" spans="12:14" x14ac:dyDescent="0.25">
      <c r="L49081" s="9"/>
      <c r="M49081" s="9"/>
      <c r="N49081" s="9"/>
    </row>
    <row r="49082" spans="12:14" x14ac:dyDescent="0.25">
      <c r="L49082" s="9"/>
      <c r="M49082" s="9"/>
      <c r="N49082" s="9"/>
    </row>
    <row r="49083" spans="12:14" x14ac:dyDescent="0.25">
      <c r="L49083" s="9"/>
      <c r="M49083" s="9"/>
      <c r="N49083" s="9"/>
    </row>
    <row r="49084" spans="12:14" x14ac:dyDescent="0.25">
      <c r="L49084" s="9"/>
      <c r="M49084" s="9"/>
      <c r="N49084" s="9"/>
    </row>
    <row r="49085" spans="12:14" x14ac:dyDescent="0.25">
      <c r="L49085" s="9"/>
      <c r="M49085" s="9"/>
      <c r="N49085" s="9"/>
    </row>
    <row r="49086" spans="12:14" x14ac:dyDescent="0.25">
      <c r="L49086" s="9"/>
      <c r="M49086" s="9"/>
      <c r="N49086" s="9"/>
    </row>
    <row r="49087" spans="12:14" x14ac:dyDescent="0.25">
      <c r="L49087" s="9"/>
      <c r="M49087" s="9"/>
      <c r="N49087" s="9"/>
    </row>
    <row r="49088" spans="12:14" x14ac:dyDescent="0.25">
      <c r="L49088" s="9"/>
      <c r="M49088" s="9"/>
      <c r="N49088" s="9"/>
    </row>
    <row r="49089" spans="12:14" x14ac:dyDescent="0.25">
      <c r="L49089" s="9"/>
      <c r="M49089" s="9"/>
      <c r="N49089" s="9"/>
    </row>
    <row r="49090" spans="12:14" x14ac:dyDescent="0.25">
      <c r="L49090" s="9"/>
      <c r="M49090" s="9"/>
      <c r="N49090" s="9"/>
    </row>
    <row r="49091" spans="12:14" x14ac:dyDescent="0.25">
      <c r="L49091" s="9"/>
      <c r="M49091" s="9"/>
      <c r="N49091" s="9"/>
    </row>
    <row r="49092" spans="12:14" x14ac:dyDescent="0.25">
      <c r="L49092" s="9"/>
      <c r="M49092" s="9"/>
      <c r="N49092" s="9"/>
    </row>
    <row r="49093" spans="12:14" x14ac:dyDescent="0.25">
      <c r="L49093" s="9"/>
      <c r="M49093" s="9"/>
      <c r="N49093" s="9"/>
    </row>
    <row r="49094" spans="12:14" x14ac:dyDescent="0.25">
      <c r="L49094" s="9"/>
      <c r="M49094" s="9"/>
      <c r="N49094" s="9"/>
    </row>
    <row r="49095" spans="12:14" x14ac:dyDescent="0.25">
      <c r="L49095" s="9"/>
      <c r="M49095" s="9"/>
      <c r="N49095" s="9"/>
    </row>
    <row r="49096" spans="12:14" x14ac:dyDescent="0.25">
      <c r="L49096" s="9"/>
      <c r="M49096" s="9"/>
      <c r="N49096" s="9"/>
    </row>
    <row r="49097" spans="12:14" x14ac:dyDescent="0.25">
      <c r="L49097" s="9"/>
      <c r="M49097" s="9"/>
      <c r="N49097" s="9"/>
    </row>
    <row r="49098" spans="12:14" x14ac:dyDescent="0.25">
      <c r="L49098" s="9"/>
      <c r="M49098" s="9"/>
      <c r="N49098" s="9"/>
    </row>
    <row r="49099" spans="12:14" x14ac:dyDescent="0.25">
      <c r="L49099" s="9"/>
      <c r="M49099" s="9"/>
      <c r="N49099" s="9"/>
    </row>
    <row r="49100" spans="12:14" x14ac:dyDescent="0.25">
      <c r="L49100" s="9"/>
      <c r="M49100" s="9"/>
      <c r="N49100" s="9"/>
    </row>
    <row r="49101" spans="12:14" x14ac:dyDescent="0.25">
      <c r="L49101" s="9"/>
      <c r="M49101" s="9"/>
      <c r="N49101" s="9"/>
    </row>
    <row r="49102" spans="12:14" x14ac:dyDescent="0.25">
      <c r="L49102" s="9"/>
      <c r="M49102" s="9"/>
      <c r="N49102" s="9"/>
    </row>
    <row r="49103" spans="12:14" x14ac:dyDescent="0.25">
      <c r="L49103" s="9"/>
      <c r="M49103" s="9"/>
      <c r="N49103" s="9"/>
    </row>
    <row r="49104" spans="12:14" x14ac:dyDescent="0.25">
      <c r="L49104" s="9"/>
      <c r="M49104" s="9"/>
      <c r="N49104" s="9"/>
    </row>
    <row r="49105" spans="12:14" x14ac:dyDescent="0.25">
      <c r="L49105" s="9"/>
      <c r="M49105" s="9"/>
      <c r="N49105" s="9"/>
    </row>
    <row r="49106" spans="12:14" x14ac:dyDescent="0.25">
      <c r="L49106" s="9"/>
      <c r="M49106" s="9"/>
      <c r="N49106" s="9"/>
    </row>
    <row r="49107" spans="12:14" x14ac:dyDescent="0.25">
      <c r="L49107" s="9"/>
      <c r="M49107" s="9"/>
      <c r="N49107" s="9"/>
    </row>
    <row r="49108" spans="12:14" x14ac:dyDescent="0.25">
      <c r="L49108" s="9"/>
      <c r="M49108" s="9"/>
      <c r="N49108" s="9"/>
    </row>
    <row r="49109" spans="12:14" x14ac:dyDescent="0.25">
      <c r="L49109" s="9"/>
      <c r="M49109" s="9"/>
      <c r="N49109" s="9"/>
    </row>
    <row r="49110" spans="12:14" x14ac:dyDescent="0.25">
      <c r="L49110" s="9"/>
      <c r="M49110" s="9"/>
      <c r="N49110" s="9"/>
    </row>
    <row r="49111" spans="12:14" x14ac:dyDescent="0.25">
      <c r="L49111" s="9"/>
      <c r="M49111" s="9"/>
      <c r="N49111" s="9"/>
    </row>
    <row r="49112" spans="12:14" x14ac:dyDescent="0.25">
      <c r="L49112" s="9"/>
      <c r="M49112" s="9"/>
      <c r="N49112" s="9"/>
    </row>
    <row r="49113" spans="12:14" x14ac:dyDescent="0.25">
      <c r="L49113" s="9"/>
      <c r="M49113" s="9"/>
      <c r="N49113" s="9"/>
    </row>
    <row r="49114" spans="12:14" x14ac:dyDescent="0.25">
      <c r="L49114" s="9"/>
      <c r="M49114" s="9"/>
      <c r="N49114" s="9"/>
    </row>
    <row r="49115" spans="12:14" x14ac:dyDescent="0.25">
      <c r="L49115" s="9"/>
      <c r="M49115" s="9"/>
      <c r="N49115" s="9"/>
    </row>
    <row r="49116" spans="12:14" x14ac:dyDescent="0.25">
      <c r="L49116" s="9"/>
      <c r="M49116" s="9"/>
      <c r="N49116" s="9"/>
    </row>
    <row r="49117" spans="12:14" x14ac:dyDescent="0.25">
      <c r="L49117" s="9"/>
      <c r="M49117" s="9"/>
      <c r="N49117" s="9"/>
    </row>
    <row r="49118" spans="12:14" x14ac:dyDescent="0.25">
      <c r="L49118" s="9"/>
      <c r="M49118" s="9"/>
      <c r="N49118" s="9"/>
    </row>
    <row r="49119" spans="12:14" x14ac:dyDescent="0.25">
      <c r="L49119" s="9"/>
      <c r="M49119" s="9"/>
      <c r="N49119" s="9"/>
    </row>
    <row r="49120" spans="12:14" x14ac:dyDescent="0.25">
      <c r="L49120" s="9"/>
      <c r="M49120" s="9"/>
      <c r="N49120" s="9"/>
    </row>
    <row r="49121" spans="12:14" x14ac:dyDescent="0.25">
      <c r="L49121" s="9"/>
      <c r="M49121" s="9"/>
      <c r="N49121" s="9"/>
    </row>
    <row r="49122" spans="12:14" x14ac:dyDescent="0.25">
      <c r="L49122" s="9"/>
      <c r="M49122" s="9"/>
      <c r="N49122" s="9"/>
    </row>
    <row r="49123" spans="12:14" x14ac:dyDescent="0.25">
      <c r="L49123" s="9"/>
      <c r="M49123" s="9"/>
      <c r="N49123" s="9"/>
    </row>
    <row r="49124" spans="12:14" x14ac:dyDescent="0.25">
      <c r="L49124" s="9"/>
      <c r="M49124" s="9"/>
      <c r="N49124" s="9"/>
    </row>
    <row r="49125" spans="12:14" x14ac:dyDescent="0.25">
      <c r="L49125" s="9"/>
      <c r="M49125" s="9"/>
      <c r="N49125" s="9"/>
    </row>
    <row r="49126" spans="12:14" x14ac:dyDescent="0.25">
      <c r="L49126" s="9"/>
      <c r="M49126" s="9"/>
      <c r="N49126" s="9"/>
    </row>
    <row r="49127" spans="12:14" x14ac:dyDescent="0.25">
      <c r="L49127" s="9"/>
      <c r="M49127" s="9"/>
      <c r="N49127" s="9"/>
    </row>
    <row r="49128" spans="12:14" x14ac:dyDescent="0.25">
      <c r="L49128" s="9"/>
      <c r="M49128" s="9"/>
      <c r="N49128" s="9"/>
    </row>
    <row r="49129" spans="12:14" x14ac:dyDescent="0.25">
      <c r="L49129" s="9"/>
      <c r="M49129" s="9"/>
      <c r="N49129" s="9"/>
    </row>
    <row r="49130" spans="12:14" x14ac:dyDescent="0.25">
      <c r="L49130" s="9"/>
      <c r="M49130" s="9"/>
      <c r="N49130" s="9"/>
    </row>
    <row r="49131" spans="12:14" x14ac:dyDescent="0.25">
      <c r="L49131" s="9"/>
      <c r="M49131" s="9"/>
      <c r="N49131" s="9"/>
    </row>
    <row r="49132" spans="12:14" x14ac:dyDescent="0.25">
      <c r="L49132" s="9"/>
      <c r="M49132" s="9"/>
      <c r="N49132" s="9"/>
    </row>
    <row r="49133" spans="12:14" x14ac:dyDescent="0.25">
      <c r="L49133" s="9"/>
      <c r="M49133" s="9"/>
      <c r="N49133" s="9"/>
    </row>
    <row r="49134" spans="12:14" x14ac:dyDescent="0.25">
      <c r="L49134" s="9"/>
      <c r="M49134" s="9"/>
      <c r="N49134" s="9"/>
    </row>
    <row r="49135" spans="12:14" x14ac:dyDescent="0.25">
      <c r="L49135" s="9"/>
      <c r="M49135" s="9"/>
      <c r="N49135" s="9"/>
    </row>
    <row r="49136" spans="12:14" x14ac:dyDescent="0.25">
      <c r="L49136" s="9"/>
      <c r="M49136" s="9"/>
      <c r="N49136" s="9"/>
    </row>
    <row r="49137" spans="12:14" x14ac:dyDescent="0.25">
      <c r="L49137" s="9"/>
      <c r="M49137" s="9"/>
      <c r="N49137" s="9"/>
    </row>
    <row r="49138" spans="12:14" x14ac:dyDescent="0.25">
      <c r="L49138" s="9"/>
      <c r="M49138" s="9"/>
      <c r="N49138" s="9"/>
    </row>
    <row r="49139" spans="12:14" x14ac:dyDescent="0.25">
      <c r="L49139" s="9"/>
      <c r="M49139" s="9"/>
      <c r="N49139" s="9"/>
    </row>
    <row r="49140" spans="12:14" x14ac:dyDescent="0.25">
      <c r="L49140" s="9"/>
      <c r="M49140" s="9"/>
      <c r="N49140" s="9"/>
    </row>
    <row r="49141" spans="12:14" x14ac:dyDescent="0.25">
      <c r="L49141" s="9"/>
      <c r="M49141" s="9"/>
      <c r="N49141" s="9"/>
    </row>
    <row r="49142" spans="12:14" x14ac:dyDescent="0.25">
      <c r="L49142" s="9"/>
      <c r="M49142" s="9"/>
      <c r="N49142" s="9"/>
    </row>
    <row r="49143" spans="12:14" x14ac:dyDescent="0.25">
      <c r="L49143" s="9"/>
      <c r="M49143" s="9"/>
      <c r="N49143" s="9"/>
    </row>
    <row r="49144" spans="12:14" x14ac:dyDescent="0.25">
      <c r="L49144" s="9"/>
      <c r="M49144" s="9"/>
      <c r="N49144" s="9"/>
    </row>
    <row r="49145" spans="12:14" x14ac:dyDescent="0.25">
      <c r="L49145" s="9"/>
      <c r="M49145" s="9"/>
      <c r="N49145" s="9"/>
    </row>
    <row r="49146" spans="12:14" x14ac:dyDescent="0.25">
      <c r="L49146" s="9"/>
      <c r="M49146" s="9"/>
      <c r="N49146" s="9"/>
    </row>
    <row r="49147" spans="12:14" x14ac:dyDescent="0.25">
      <c r="L49147" s="9"/>
      <c r="M49147" s="9"/>
      <c r="N49147" s="9"/>
    </row>
    <row r="49148" spans="12:14" x14ac:dyDescent="0.25">
      <c r="L49148" s="9"/>
      <c r="M49148" s="9"/>
      <c r="N49148" s="9"/>
    </row>
    <row r="49149" spans="12:14" x14ac:dyDescent="0.25">
      <c r="L49149" s="9"/>
      <c r="M49149" s="9"/>
      <c r="N49149" s="9"/>
    </row>
    <row r="49150" spans="12:14" x14ac:dyDescent="0.25">
      <c r="L49150" s="9"/>
      <c r="M49150" s="9"/>
      <c r="N49150" s="9"/>
    </row>
    <row r="49151" spans="12:14" x14ac:dyDescent="0.25">
      <c r="L49151" s="9"/>
      <c r="M49151" s="9"/>
      <c r="N49151" s="9"/>
    </row>
    <row r="49152" spans="12:14" x14ac:dyDescent="0.25">
      <c r="L49152" s="9"/>
      <c r="M49152" s="9"/>
      <c r="N49152" s="9"/>
    </row>
    <row r="49153" spans="12:14" x14ac:dyDescent="0.25">
      <c r="L49153" s="9"/>
      <c r="M49153" s="9"/>
      <c r="N49153" s="9"/>
    </row>
    <row r="49154" spans="12:14" x14ac:dyDescent="0.25">
      <c r="L49154" s="9"/>
      <c r="M49154" s="9"/>
      <c r="N49154" s="9"/>
    </row>
    <row r="49155" spans="12:14" x14ac:dyDescent="0.25">
      <c r="L49155" s="9"/>
      <c r="M49155" s="9"/>
      <c r="N49155" s="9"/>
    </row>
    <row r="49156" spans="12:14" x14ac:dyDescent="0.25">
      <c r="L49156" s="9"/>
      <c r="M49156" s="9"/>
      <c r="N49156" s="9"/>
    </row>
    <row r="49157" spans="12:14" x14ac:dyDescent="0.25">
      <c r="L49157" s="9"/>
      <c r="M49157" s="9"/>
      <c r="N49157" s="9"/>
    </row>
    <row r="49158" spans="12:14" x14ac:dyDescent="0.25">
      <c r="L49158" s="9"/>
      <c r="M49158" s="9"/>
      <c r="N49158" s="9"/>
    </row>
    <row r="49159" spans="12:14" x14ac:dyDescent="0.25">
      <c r="L49159" s="9"/>
      <c r="M49159" s="9"/>
      <c r="N49159" s="9"/>
    </row>
    <row r="49160" spans="12:14" x14ac:dyDescent="0.25">
      <c r="L49160" s="9"/>
      <c r="M49160" s="9"/>
      <c r="N49160" s="9"/>
    </row>
    <row r="49161" spans="12:14" x14ac:dyDescent="0.25">
      <c r="L49161" s="9"/>
      <c r="M49161" s="9"/>
      <c r="N49161" s="9"/>
    </row>
    <row r="49162" spans="12:14" x14ac:dyDescent="0.25">
      <c r="L49162" s="9"/>
      <c r="M49162" s="9"/>
      <c r="N49162" s="9"/>
    </row>
    <row r="49163" spans="12:14" x14ac:dyDescent="0.25">
      <c r="L49163" s="9"/>
      <c r="M49163" s="9"/>
      <c r="N49163" s="9"/>
    </row>
    <row r="49164" spans="12:14" x14ac:dyDescent="0.25">
      <c r="L49164" s="9"/>
      <c r="M49164" s="9"/>
      <c r="N49164" s="9"/>
    </row>
    <row r="49165" spans="12:14" x14ac:dyDescent="0.25">
      <c r="L49165" s="9"/>
      <c r="M49165" s="9"/>
      <c r="N49165" s="9"/>
    </row>
    <row r="49166" spans="12:14" x14ac:dyDescent="0.25">
      <c r="L49166" s="9"/>
      <c r="M49166" s="9"/>
      <c r="N49166" s="9"/>
    </row>
    <row r="49167" spans="12:14" x14ac:dyDescent="0.25">
      <c r="L49167" s="9"/>
      <c r="M49167" s="9"/>
      <c r="N49167" s="9"/>
    </row>
    <row r="49168" spans="12:14" x14ac:dyDescent="0.25">
      <c r="L49168" s="9"/>
      <c r="M49168" s="9"/>
      <c r="N49168" s="9"/>
    </row>
    <row r="49169" spans="12:14" x14ac:dyDescent="0.25">
      <c r="L49169" s="9"/>
      <c r="M49169" s="9"/>
      <c r="N49169" s="9"/>
    </row>
    <row r="49170" spans="12:14" x14ac:dyDescent="0.25">
      <c r="L49170" s="9"/>
      <c r="M49170" s="9"/>
      <c r="N49170" s="9"/>
    </row>
    <row r="49171" spans="12:14" x14ac:dyDescent="0.25">
      <c r="L49171" s="9"/>
      <c r="M49171" s="9"/>
      <c r="N49171" s="9"/>
    </row>
    <row r="49172" spans="12:14" x14ac:dyDescent="0.25">
      <c r="L49172" s="9"/>
      <c r="M49172" s="9"/>
      <c r="N49172" s="9"/>
    </row>
    <row r="49173" spans="12:14" x14ac:dyDescent="0.25">
      <c r="L49173" s="9"/>
      <c r="M49173" s="9"/>
      <c r="N49173" s="9"/>
    </row>
    <row r="49174" spans="12:14" x14ac:dyDescent="0.25">
      <c r="L49174" s="9"/>
      <c r="M49174" s="9"/>
      <c r="N49174" s="9"/>
    </row>
    <row r="49175" spans="12:14" x14ac:dyDescent="0.25">
      <c r="L49175" s="9"/>
      <c r="M49175" s="9"/>
      <c r="N49175" s="9"/>
    </row>
    <row r="49176" spans="12:14" x14ac:dyDescent="0.25">
      <c r="L49176" s="9"/>
      <c r="M49176" s="9"/>
      <c r="N49176" s="9"/>
    </row>
    <row r="49177" spans="12:14" x14ac:dyDescent="0.25">
      <c r="L49177" s="9"/>
      <c r="M49177" s="9"/>
      <c r="N49177" s="9"/>
    </row>
    <row r="49178" spans="12:14" x14ac:dyDescent="0.25">
      <c r="L49178" s="9"/>
      <c r="M49178" s="9"/>
      <c r="N49178" s="9"/>
    </row>
    <row r="49179" spans="12:14" x14ac:dyDescent="0.25">
      <c r="L49179" s="9"/>
      <c r="M49179" s="9"/>
      <c r="N49179" s="9"/>
    </row>
    <row r="49180" spans="12:14" x14ac:dyDescent="0.25">
      <c r="L49180" s="9"/>
      <c r="M49180" s="9"/>
      <c r="N49180" s="9"/>
    </row>
    <row r="49181" spans="12:14" x14ac:dyDescent="0.25">
      <c r="L49181" s="9"/>
      <c r="M49181" s="9"/>
      <c r="N49181" s="9"/>
    </row>
    <row r="49182" spans="12:14" x14ac:dyDescent="0.25">
      <c r="L49182" s="9"/>
      <c r="M49182" s="9"/>
      <c r="N49182" s="9"/>
    </row>
    <row r="49183" spans="12:14" x14ac:dyDescent="0.25">
      <c r="L49183" s="9"/>
      <c r="M49183" s="9"/>
      <c r="N49183" s="9"/>
    </row>
    <row r="49184" spans="12:14" x14ac:dyDescent="0.25">
      <c r="L49184" s="9"/>
      <c r="M49184" s="9"/>
      <c r="N49184" s="9"/>
    </row>
    <row r="49185" spans="12:14" x14ac:dyDescent="0.25">
      <c r="L49185" s="9"/>
      <c r="M49185" s="9"/>
      <c r="N49185" s="9"/>
    </row>
    <row r="49186" spans="12:14" x14ac:dyDescent="0.25">
      <c r="L49186" s="9"/>
      <c r="M49186" s="9"/>
      <c r="N49186" s="9"/>
    </row>
    <row r="49187" spans="12:14" x14ac:dyDescent="0.25">
      <c r="L49187" s="9"/>
      <c r="M49187" s="9"/>
      <c r="N49187" s="9"/>
    </row>
    <row r="49188" spans="12:14" x14ac:dyDescent="0.25">
      <c r="L49188" s="9"/>
      <c r="M49188" s="9"/>
      <c r="N49188" s="9"/>
    </row>
    <row r="49189" spans="12:14" x14ac:dyDescent="0.25">
      <c r="L49189" s="9"/>
      <c r="M49189" s="9"/>
      <c r="N49189" s="9"/>
    </row>
    <row r="49190" spans="12:14" x14ac:dyDescent="0.25">
      <c r="L49190" s="9"/>
      <c r="M49190" s="9"/>
      <c r="N49190" s="9"/>
    </row>
    <row r="49191" spans="12:14" x14ac:dyDescent="0.25">
      <c r="L49191" s="9"/>
      <c r="M49191" s="9"/>
      <c r="N49191" s="9"/>
    </row>
    <row r="49192" spans="12:14" x14ac:dyDescent="0.25">
      <c r="L49192" s="9"/>
      <c r="M49192" s="9"/>
      <c r="N49192" s="9"/>
    </row>
    <row r="49193" spans="12:14" x14ac:dyDescent="0.25">
      <c r="L49193" s="9"/>
      <c r="M49193" s="9"/>
      <c r="N49193" s="9"/>
    </row>
    <row r="49194" spans="12:14" x14ac:dyDescent="0.25">
      <c r="L49194" s="9"/>
      <c r="M49194" s="9"/>
      <c r="N49194" s="9"/>
    </row>
    <row r="49195" spans="12:14" x14ac:dyDescent="0.25">
      <c r="L49195" s="9"/>
      <c r="M49195" s="9"/>
      <c r="N49195" s="9"/>
    </row>
    <row r="49196" spans="12:14" x14ac:dyDescent="0.25">
      <c r="L49196" s="9"/>
      <c r="M49196" s="9"/>
      <c r="N49196" s="9"/>
    </row>
    <row r="49197" spans="12:14" x14ac:dyDescent="0.25">
      <c r="L49197" s="9"/>
      <c r="M49197" s="9"/>
      <c r="N49197" s="9"/>
    </row>
    <row r="49198" spans="12:14" x14ac:dyDescent="0.25">
      <c r="L49198" s="9"/>
      <c r="M49198" s="9"/>
      <c r="N49198" s="9"/>
    </row>
    <row r="49199" spans="12:14" x14ac:dyDescent="0.25">
      <c r="L49199" s="9"/>
      <c r="M49199" s="9"/>
      <c r="N49199" s="9"/>
    </row>
    <row r="49200" spans="12:14" x14ac:dyDescent="0.25">
      <c r="L49200" s="9"/>
      <c r="M49200" s="9"/>
      <c r="N49200" s="9"/>
    </row>
    <row r="49201" spans="12:14" x14ac:dyDescent="0.25">
      <c r="L49201" s="9"/>
      <c r="M49201" s="9"/>
      <c r="N49201" s="9"/>
    </row>
    <row r="49202" spans="12:14" x14ac:dyDescent="0.25">
      <c r="L49202" s="9"/>
      <c r="M49202" s="9"/>
      <c r="N49202" s="9"/>
    </row>
    <row r="49203" spans="12:14" x14ac:dyDescent="0.25">
      <c r="L49203" s="9"/>
      <c r="M49203" s="9"/>
      <c r="N49203" s="9"/>
    </row>
    <row r="49204" spans="12:14" x14ac:dyDescent="0.25">
      <c r="L49204" s="9"/>
      <c r="M49204" s="9"/>
      <c r="N49204" s="9"/>
    </row>
    <row r="49205" spans="12:14" x14ac:dyDescent="0.25">
      <c r="L49205" s="9"/>
      <c r="M49205" s="9"/>
      <c r="N49205" s="9"/>
    </row>
    <row r="49206" spans="12:14" x14ac:dyDescent="0.25">
      <c r="L49206" s="9"/>
      <c r="M49206" s="9"/>
      <c r="N49206" s="9"/>
    </row>
    <row r="49207" spans="12:14" x14ac:dyDescent="0.25">
      <c r="L49207" s="9"/>
      <c r="M49207" s="9"/>
      <c r="N49207" s="9"/>
    </row>
    <row r="49208" spans="12:14" x14ac:dyDescent="0.25">
      <c r="L49208" s="9"/>
      <c r="M49208" s="9"/>
      <c r="N49208" s="9"/>
    </row>
    <row r="49209" spans="12:14" x14ac:dyDescent="0.25">
      <c r="L49209" s="9"/>
      <c r="M49209" s="9"/>
      <c r="N49209" s="9"/>
    </row>
    <row r="49210" spans="12:14" x14ac:dyDescent="0.25">
      <c r="L49210" s="9"/>
      <c r="M49210" s="9"/>
      <c r="N49210" s="9"/>
    </row>
    <row r="49211" spans="12:14" x14ac:dyDescent="0.25">
      <c r="L49211" s="9"/>
      <c r="M49211" s="9"/>
      <c r="N49211" s="9"/>
    </row>
    <row r="49212" spans="12:14" x14ac:dyDescent="0.25">
      <c r="L49212" s="9"/>
      <c r="M49212" s="9"/>
      <c r="N49212" s="9"/>
    </row>
    <row r="49213" spans="12:14" x14ac:dyDescent="0.25">
      <c r="L49213" s="9"/>
      <c r="M49213" s="9"/>
      <c r="N49213" s="9"/>
    </row>
    <row r="49214" spans="12:14" x14ac:dyDescent="0.25">
      <c r="L49214" s="9"/>
      <c r="M49214" s="9"/>
      <c r="N49214" s="9"/>
    </row>
    <row r="49215" spans="12:14" x14ac:dyDescent="0.25">
      <c r="L49215" s="9"/>
      <c r="M49215" s="9"/>
      <c r="N49215" s="9"/>
    </row>
    <row r="49216" spans="12:14" x14ac:dyDescent="0.25">
      <c r="L49216" s="9"/>
      <c r="M49216" s="9"/>
      <c r="N49216" s="9"/>
    </row>
    <row r="49217" spans="12:14" x14ac:dyDescent="0.25">
      <c r="L49217" s="9"/>
      <c r="M49217" s="9"/>
      <c r="N49217" s="9"/>
    </row>
    <row r="49218" spans="12:14" x14ac:dyDescent="0.25">
      <c r="L49218" s="9"/>
      <c r="M49218" s="9"/>
      <c r="N49218" s="9"/>
    </row>
    <row r="49219" spans="12:14" x14ac:dyDescent="0.25">
      <c r="L49219" s="9"/>
      <c r="M49219" s="9"/>
      <c r="N49219" s="9"/>
    </row>
    <row r="49220" spans="12:14" x14ac:dyDescent="0.25">
      <c r="L49220" s="9"/>
      <c r="M49220" s="9"/>
      <c r="N49220" s="9"/>
    </row>
    <row r="49221" spans="12:14" x14ac:dyDescent="0.25">
      <c r="L49221" s="9"/>
      <c r="M49221" s="9"/>
      <c r="N49221" s="9"/>
    </row>
    <row r="49222" spans="12:14" x14ac:dyDescent="0.25">
      <c r="L49222" s="9"/>
      <c r="M49222" s="9"/>
      <c r="N49222" s="9"/>
    </row>
    <row r="49223" spans="12:14" x14ac:dyDescent="0.25">
      <c r="L49223" s="9"/>
      <c r="M49223" s="9"/>
      <c r="N49223" s="9"/>
    </row>
    <row r="49224" spans="12:14" x14ac:dyDescent="0.25">
      <c r="L49224" s="9"/>
      <c r="M49224" s="9"/>
      <c r="N49224" s="9"/>
    </row>
    <row r="49225" spans="12:14" x14ac:dyDescent="0.25">
      <c r="L49225" s="9"/>
      <c r="M49225" s="9"/>
      <c r="N49225" s="9"/>
    </row>
    <row r="49226" spans="12:14" x14ac:dyDescent="0.25">
      <c r="L49226" s="9"/>
      <c r="M49226" s="9"/>
      <c r="N49226" s="9"/>
    </row>
    <row r="49227" spans="12:14" x14ac:dyDescent="0.25">
      <c r="L49227" s="9"/>
      <c r="M49227" s="9"/>
      <c r="N49227" s="9"/>
    </row>
    <row r="49228" spans="12:14" x14ac:dyDescent="0.25">
      <c r="L49228" s="9"/>
      <c r="M49228" s="9"/>
      <c r="N49228" s="9"/>
    </row>
    <row r="49229" spans="12:14" x14ac:dyDescent="0.25">
      <c r="L49229" s="9"/>
      <c r="M49229" s="9"/>
      <c r="N49229" s="9"/>
    </row>
    <row r="49230" spans="12:14" x14ac:dyDescent="0.25">
      <c r="L49230" s="9"/>
      <c r="M49230" s="9"/>
      <c r="N49230" s="9"/>
    </row>
    <row r="49231" spans="12:14" x14ac:dyDescent="0.25">
      <c r="L49231" s="9"/>
      <c r="M49231" s="9"/>
      <c r="N49231" s="9"/>
    </row>
    <row r="49232" spans="12:14" x14ac:dyDescent="0.25">
      <c r="L49232" s="9"/>
      <c r="M49232" s="9"/>
      <c r="N49232" s="9"/>
    </row>
    <row r="49233" spans="12:14" x14ac:dyDescent="0.25">
      <c r="L49233" s="9"/>
      <c r="M49233" s="9"/>
      <c r="N49233" s="9"/>
    </row>
    <row r="49234" spans="12:14" x14ac:dyDescent="0.25">
      <c r="L49234" s="9"/>
      <c r="M49234" s="9"/>
      <c r="N49234" s="9"/>
    </row>
    <row r="49235" spans="12:14" x14ac:dyDescent="0.25">
      <c r="L49235" s="9"/>
      <c r="M49235" s="9"/>
      <c r="N49235" s="9"/>
    </row>
    <row r="49236" spans="12:14" x14ac:dyDescent="0.25">
      <c r="L49236" s="9"/>
      <c r="M49236" s="9"/>
      <c r="N49236" s="9"/>
    </row>
    <row r="49237" spans="12:14" x14ac:dyDescent="0.25">
      <c r="L49237" s="9"/>
      <c r="M49237" s="9"/>
      <c r="N49237" s="9"/>
    </row>
    <row r="49238" spans="12:14" x14ac:dyDescent="0.25">
      <c r="L49238" s="9"/>
      <c r="M49238" s="9"/>
      <c r="N49238" s="9"/>
    </row>
    <row r="49239" spans="12:14" x14ac:dyDescent="0.25">
      <c r="L49239" s="9"/>
      <c r="M49239" s="9"/>
      <c r="N49239" s="9"/>
    </row>
    <row r="49240" spans="12:14" x14ac:dyDescent="0.25">
      <c r="L49240" s="9"/>
      <c r="M49240" s="9"/>
      <c r="N49240" s="9"/>
    </row>
    <row r="49241" spans="12:14" x14ac:dyDescent="0.25">
      <c r="L49241" s="9"/>
      <c r="M49241" s="9"/>
      <c r="N49241" s="9"/>
    </row>
    <row r="49242" spans="12:14" x14ac:dyDescent="0.25">
      <c r="L49242" s="9"/>
      <c r="M49242" s="9"/>
      <c r="N49242" s="9"/>
    </row>
    <row r="49243" spans="12:14" x14ac:dyDescent="0.25">
      <c r="L49243" s="9"/>
      <c r="M49243" s="9"/>
      <c r="N49243" s="9"/>
    </row>
    <row r="49244" spans="12:14" x14ac:dyDescent="0.25">
      <c r="L49244" s="9"/>
      <c r="M49244" s="9"/>
      <c r="N49244" s="9"/>
    </row>
    <row r="49245" spans="12:14" x14ac:dyDescent="0.25">
      <c r="L49245" s="9"/>
      <c r="M49245" s="9"/>
      <c r="N49245" s="9"/>
    </row>
    <row r="49246" spans="12:14" x14ac:dyDescent="0.25">
      <c r="L49246" s="9"/>
      <c r="M49246" s="9"/>
      <c r="N49246" s="9"/>
    </row>
    <row r="49247" spans="12:14" x14ac:dyDescent="0.25">
      <c r="L49247" s="9"/>
      <c r="M49247" s="9"/>
      <c r="N49247" s="9"/>
    </row>
    <row r="49248" spans="12:14" x14ac:dyDescent="0.25">
      <c r="L49248" s="9"/>
      <c r="M49248" s="9"/>
      <c r="N49248" s="9"/>
    </row>
    <row r="49249" spans="12:14" x14ac:dyDescent="0.25">
      <c r="L49249" s="9"/>
      <c r="M49249" s="9"/>
      <c r="N49249" s="9"/>
    </row>
    <row r="49250" spans="12:14" x14ac:dyDescent="0.25">
      <c r="L49250" s="9"/>
      <c r="M49250" s="9"/>
      <c r="N49250" s="9"/>
    </row>
    <row r="49251" spans="12:14" x14ac:dyDescent="0.25">
      <c r="L49251" s="9"/>
      <c r="M49251" s="9"/>
      <c r="N49251" s="9"/>
    </row>
    <row r="49252" spans="12:14" x14ac:dyDescent="0.25">
      <c r="L49252" s="9"/>
      <c r="M49252" s="9"/>
      <c r="N49252" s="9"/>
    </row>
    <row r="49253" spans="12:14" x14ac:dyDescent="0.25">
      <c r="L49253" s="9"/>
      <c r="M49253" s="9"/>
      <c r="N49253" s="9"/>
    </row>
    <row r="49254" spans="12:14" x14ac:dyDescent="0.25">
      <c r="L49254" s="9"/>
      <c r="M49254" s="9"/>
      <c r="N49254" s="9"/>
    </row>
    <row r="49255" spans="12:14" x14ac:dyDescent="0.25">
      <c r="L49255" s="9"/>
      <c r="M49255" s="9"/>
      <c r="N49255" s="9"/>
    </row>
    <row r="49256" spans="12:14" x14ac:dyDescent="0.25">
      <c r="L49256" s="9"/>
      <c r="M49256" s="9"/>
      <c r="N49256" s="9"/>
    </row>
    <row r="49257" spans="12:14" x14ac:dyDescent="0.25">
      <c r="L49257" s="9"/>
      <c r="M49257" s="9"/>
      <c r="N49257" s="9"/>
    </row>
    <row r="49258" spans="12:14" x14ac:dyDescent="0.25">
      <c r="L49258" s="9"/>
      <c r="M49258" s="9"/>
      <c r="N49258" s="9"/>
    </row>
    <row r="49259" spans="12:14" x14ac:dyDescent="0.25">
      <c r="L49259" s="9"/>
      <c r="M49259" s="9"/>
      <c r="N49259" s="9"/>
    </row>
    <row r="49260" spans="12:14" x14ac:dyDescent="0.25">
      <c r="L49260" s="9"/>
      <c r="M49260" s="9"/>
      <c r="N49260" s="9"/>
    </row>
    <row r="49261" spans="12:14" x14ac:dyDescent="0.25">
      <c r="L49261" s="9"/>
      <c r="M49261" s="9"/>
      <c r="N49261" s="9"/>
    </row>
    <row r="49262" spans="12:14" x14ac:dyDescent="0.25">
      <c r="L49262" s="9"/>
      <c r="M49262" s="9"/>
      <c r="N49262" s="9"/>
    </row>
    <row r="49263" spans="12:14" x14ac:dyDescent="0.25">
      <c r="L49263" s="9"/>
      <c r="M49263" s="9"/>
      <c r="N49263" s="9"/>
    </row>
    <row r="49264" spans="12:14" x14ac:dyDescent="0.25">
      <c r="L49264" s="9"/>
      <c r="M49264" s="9"/>
      <c r="N49264" s="9"/>
    </row>
    <row r="49265" spans="12:14" x14ac:dyDescent="0.25">
      <c r="L49265" s="9"/>
      <c r="M49265" s="9"/>
      <c r="N49265" s="9"/>
    </row>
    <row r="49266" spans="12:14" x14ac:dyDescent="0.25">
      <c r="L49266" s="9"/>
      <c r="M49266" s="9"/>
      <c r="N49266" s="9"/>
    </row>
    <row r="49267" spans="12:14" x14ac:dyDescent="0.25">
      <c r="L49267" s="9"/>
      <c r="M49267" s="9"/>
      <c r="N49267" s="9"/>
    </row>
    <row r="49268" spans="12:14" x14ac:dyDescent="0.25">
      <c r="L49268" s="9"/>
      <c r="M49268" s="9"/>
      <c r="N49268" s="9"/>
    </row>
    <row r="49269" spans="12:14" x14ac:dyDescent="0.25">
      <c r="L49269" s="9"/>
      <c r="M49269" s="9"/>
      <c r="N49269" s="9"/>
    </row>
    <row r="49270" spans="12:14" x14ac:dyDescent="0.25">
      <c r="L49270" s="9"/>
      <c r="M49270" s="9"/>
      <c r="N49270" s="9"/>
    </row>
    <row r="49271" spans="12:14" x14ac:dyDescent="0.25">
      <c r="L49271" s="9"/>
      <c r="M49271" s="9"/>
      <c r="N49271" s="9"/>
    </row>
    <row r="49272" spans="12:14" x14ac:dyDescent="0.25">
      <c r="L49272" s="9"/>
      <c r="M49272" s="9"/>
      <c r="N49272" s="9"/>
    </row>
    <row r="49273" spans="12:14" x14ac:dyDescent="0.25">
      <c r="L49273" s="9"/>
      <c r="M49273" s="9"/>
      <c r="N49273" s="9"/>
    </row>
    <row r="49274" spans="12:14" x14ac:dyDescent="0.25">
      <c r="L49274" s="9"/>
      <c r="M49274" s="9"/>
      <c r="N49274" s="9"/>
    </row>
    <row r="49275" spans="12:14" x14ac:dyDescent="0.25">
      <c r="L49275" s="9"/>
      <c r="M49275" s="9"/>
      <c r="N49275" s="9"/>
    </row>
    <row r="49276" spans="12:14" x14ac:dyDescent="0.25">
      <c r="L49276" s="9"/>
      <c r="M49276" s="9"/>
      <c r="N49276" s="9"/>
    </row>
    <row r="49277" spans="12:14" x14ac:dyDescent="0.25">
      <c r="L49277" s="9"/>
      <c r="M49277" s="9"/>
      <c r="N49277" s="9"/>
    </row>
    <row r="49278" spans="12:14" x14ac:dyDescent="0.25">
      <c r="L49278" s="9"/>
      <c r="M49278" s="9"/>
      <c r="N49278" s="9"/>
    </row>
    <row r="49279" spans="12:14" x14ac:dyDescent="0.25">
      <c r="L49279" s="9"/>
      <c r="M49279" s="9"/>
      <c r="N49279" s="9"/>
    </row>
    <row r="49280" spans="12:14" x14ac:dyDescent="0.25">
      <c r="L49280" s="9"/>
      <c r="M49280" s="9"/>
      <c r="N49280" s="9"/>
    </row>
    <row r="49281" spans="12:14" x14ac:dyDescent="0.25">
      <c r="L49281" s="9"/>
      <c r="M49281" s="9"/>
      <c r="N49281" s="9"/>
    </row>
    <row r="49282" spans="12:14" x14ac:dyDescent="0.25">
      <c r="L49282" s="9"/>
      <c r="M49282" s="9"/>
      <c r="N49282" s="9"/>
    </row>
    <row r="49283" spans="12:14" x14ac:dyDescent="0.25">
      <c r="L49283" s="9"/>
      <c r="M49283" s="9"/>
      <c r="N49283" s="9"/>
    </row>
    <row r="49284" spans="12:14" x14ac:dyDescent="0.25">
      <c r="L49284" s="9"/>
      <c r="M49284" s="9"/>
      <c r="N49284" s="9"/>
    </row>
    <row r="49285" spans="12:14" x14ac:dyDescent="0.25">
      <c r="L49285" s="9"/>
      <c r="M49285" s="9"/>
      <c r="N49285" s="9"/>
    </row>
    <row r="49286" spans="12:14" x14ac:dyDescent="0.25">
      <c r="L49286" s="9"/>
      <c r="M49286" s="9"/>
      <c r="N49286" s="9"/>
    </row>
    <row r="49287" spans="12:14" x14ac:dyDescent="0.25">
      <c r="L49287" s="9"/>
      <c r="M49287" s="9"/>
      <c r="N49287" s="9"/>
    </row>
    <row r="49288" spans="12:14" x14ac:dyDescent="0.25">
      <c r="L49288" s="9"/>
      <c r="M49288" s="9"/>
      <c r="N49288" s="9"/>
    </row>
    <row r="49289" spans="12:14" x14ac:dyDescent="0.25">
      <c r="L49289" s="9"/>
      <c r="M49289" s="9"/>
      <c r="N49289" s="9"/>
    </row>
    <row r="49290" spans="12:14" x14ac:dyDescent="0.25">
      <c r="L49290" s="9"/>
      <c r="M49290" s="9"/>
      <c r="N49290" s="9"/>
    </row>
    <row r="49291" spans="12:14" x14ac:dyDescent="0.25">
      <c r="L49291" s="9"/>
      <c r="M49291" s="9"/>
      <c r="N49291" s="9"/>
    </row>
    <row r="49292" spans="12:14" x14ac:dyDescent="0.25">
      <c r="L49292" s="9"/>
      <c r="M49292" s="9"/>
      <c r="N49292" s="9"/>
    </row>
    <row r="49293" spans="12:14" x14ac:dyDescent="0.25">
      <c r="L49293" s="9"/>
      <c r="M49293" s="9"/>
      <c r="N49293" s="9"/>
    </row>
    <row r="49294" spans="12:14" x14ac:dyDescent="0.25">
      <c r="L49294" s="9"/>
      <c r="M49294" s="9"/>
      <c r="N49294" s="9"/>
    </row>
    <row r="49295" spans="12:14" x14ac:dyDescent="0.25">
      <c r="L49295" s="9"/>
      <c r="M49295" s="9"/>
      <c r="N49295" s="9"/>
    </row>
    <row r="49296" spans="12:14" x14ac:dyDescent="0.25">
      <c r="L49296" s="9"/>
      <c r="M49296" s="9"/>
      <c r="N49296" s="9"/>
    </row>
    <row r="49297" spans="12:14" x14ac:dyDescent="0.25">
      <c r="L49297" s="9"/>
      <c r="M49297" s="9"/>
      <c r="N49297" s="9"/>
    </row>
    <row r="49298" spans="12:14" x14ac:dyDescent="0.25">
      <c r="L49298" s="9"/>
      <c r="M49298" s="9"/>
      <c r="N49298" s="9"/>
    </row>
    <row r="49299" spans="12:14" x14ac:dyDescent="0.25">
      <c r="L49299" s="9"/>
      <c r="M49299" s="9"/>
      <c r="N49299" s="9"/>
    </row>
    <row r="49300" spans="12:14" x14ac:dyDescent="0.25">
      <c r="L49300" s="9"/>
      <c r="M49300" s="9"/>
      <c r="N49300" s="9"/>
    </row>
    <row r="49301" spans="12:14" x14ac:dyDescent="0.25">
      <c r="L49301" s="9"/>
      <c r="M49301" s="9"/>
      <c r="N49301" s="9"/>
    </row>
    <row r="49302" spans="12:14" x14ac:dyDescent="0.25">
      <c r="L49302" s="9"/>
      <c r="M49302" s="9"/>
      <c r="N49302" s="9"/>
    </row>
    <row r="49303" spans="12:14" x14ac:dyDescent="0.25">
      <c r="L49303" s="9"/>
      <c r="M49303" s="9"/>
      <c r="N49303" s="9"/>
    </row>
    <row r="49304" spans="12:14" x14ac:dyDescent="0.25">
      <c r="L49304" s="9"/>
      <c r="M49304" s="9"/>
      <c r="N49304" s="9"/>
    </row>
    <row r="49305" spans="12:14" x14ac:dyDescent="0.25">
      <c r="L49305" s="9"/>
      <c r="M49305" s="9"/>
      <c r="N49305" s="9"/>
    </row>
    <row r="49306" spans="12:14" x14ac:dyDescent="0.25">
      <c r="L49306" s="9"/>
      <c r="M49306" s="9"/>
      <c r="N49306" s="9"/>
    </row>
    <row r="49307" spans="12:14" x14ac:dyDescent="0.25">
      <c r="L49307" s="9"/>
      <c r="M49307" s="9"/>
      <c r="N49307" s="9"/>
    </row>
    <row r="49308" spans="12:14" x14ac:dyDescent="0.25">
      <c r="L49308" s="9"/>
      <c r="M49308" s="9"/>
      <c r="N49308" s="9"/>
    </row>
    <row r="49309" spans="12:14" x14ac:dyDescent="0.25">
      <c r="L49309" s="9"/>
      <c r="M49309" s="9"/>
      <c r="N49309" s="9"/>
    </row>
    <row r="49310" spans="12:14" x14ac:dyDescent="0.25">
      <c r="L49310" s="9"/>
      <c r="M49310" s="9"/>
      <c r="N49310" s="9"/>
    </row>
    <row r="49311" spans="12:14" x14ac:dyDescent="0.25">
      <c r="L49311" s="9"/>
      <c r="M49311" s="9"/>
      <c r="N49311" s="9"/>
    </row>
    <row r="49312" spans="12:14" x14ac:dyDescent="0.25">
      <c r="L49312" s="9"/>
      <c r="M49312" s="9"/>
      <c r="N49312" s="9"/>
    </row>
    <row r="49313" spans="12:14" x14ac:dyDescent="0.25">
      <c r="L49313" s="9"/>
      <c r="M49313" s="9"/>
      <c r="N49313" s="9"/>
    </row>
    <row r="49314" spans="12:14" x14ac:dyDescent="0.25">
      <c r="L49314" s="9"/>
      <c r="M49314" s="9"/>
      <c r="N49314" s="9"/>
    </row>
    <row r="49315" spans="12:14" x14ac:dyDescent="0.25">
      <c r="L49315" s="9"/>
      <c r="M49315" s="9"/>
      <c r="N49315" s="9"/>
    </row>
    <row r="49316" spans="12:14" x14ac:dyDescent="0.25">
      <c r="L49316" s="9"/>
      <c r="M49316" s="9"/>
      <c r="N49316" s="9"/>
    </row>
    <row r="49317" spans="12:14" x14ac:dyDescent="0.25">
      <c r="L49317" s="9"/>
      <c r="M49317" s="9"/>
      <c r="N49317" s="9"/>
    </row>
    <row r="49318" spans="12:14" x14ac:dyDescent="0.25">
      <c r="L49318" s="9"/>
      <c r="M49318" s="9"/>
      <c r="N49318" s="9"/>
    </row>
    <row r="49319" spans="12:14" x14ac:dyDescent="0.25">
      <c r="L49319" s="9"/>
      <c r="M49319" s="9"/>
      <c r="N49319" s="9"/>
    </row>
    <row r="49320" spans="12:14" x14ac:dyDescent="0.25">
      <c r="L49320" s="9"/>
      <c r="M49320" s="9"/>
      <c r="N49320" s="9"/>
    </row>
    <row r="49321" spans="12:14" x14ac:dyDescent="0.25">
      <c r="L49321" s="9"/>
      <c r="M49321" s="9"/>
      <c r="N49321" s="9"/>
    </row>
    <row r="49322" spans="12:14" x14ac:dyDescent="0.25">
      <c r="L49322" s="9"/>
      <c r="M49322" s="9"/>
      <c r="N49322" s="9"/>
    </row>
    <row r="49323" spans="12:14" x14ac:dyDescent="0.25">
      <c r="L49323" s="9"/>
      <c r="M49323" s="9"/>
      <c r="N49323" s="9"/>
    </row>
    <row r="49324" spans="12:14" x14ac:dyDescent="0.25">
      <c r="L49324" s="9"/>
      <c r="M49324" s="9"/>
      <c r="N49324" s="9"/>
    </row>
    <row r="49325" spans="12:14" x14ac:dyDescent="0.25">
      <c r="L49325" s="9"/>
      <c r="M49325" s="9"/>
      <c r="N49325" s="9"/>
    </row>
    <row r="49326" spans="12:14" x14ac:dyDescent="0.25">
      <c r="L49326" s="9"/>
      <c r="M49326" s="9"/>
      <c r="N49326" s="9"/>
    </row>
    <row r="49327" spans="12:14" x14ac:dyDescent="0.25">
      <c r="L49327" s="9"/>
      <c r="M49327" s="9"/>
      <c r="N49327" s="9"/>
    </row>
    <row r="49328" spans="12:14" x14ac:dyDescent="0.25">
      <c r="L49328" s="9"/>
      <c r="M49328" s="9"/>
      <c r="N49328" s="9"/>
    </row>
    <row r="49329" spans="12:14" x14ac:dyDescent="0.25">
      <c r="L49329" s="9"/>
      <c r="M49329" s="9"/>
      <c r="N49329" s="9"/>
    </row>
    <row r="49330" spans="12:14" x14ac:dyDescent="0.25">
      <c r="L49330" s="9"/>
      <c r="M49330" s="9"/>
      <c r="N49330" s="9"/>
    </row>
    <row r="49331" spans="12:14" x14ac:dyDescent="0.25">
      <c r="L49331" s="9"/>
      <c r="M49331" s="9"/>
      <c r="N49331" s="9"/>
    </row>
    <row r="49332" spans="12:14" x14ac:dyDescent="0.25">
      <c r="L49332" s="9"/>
      <c r="M49332" s="9"/>
      <c r="N49332" s="9"/>
    </row>
    <row r="49333" spans="12:14" x14ac:dyDescent="0.25">
      <c r="L49333" s="9"/>
      <c r="M49333" s="9"/>
      <c r="N49333" s="9"/>
    </row>
    <row r="49334" spans="12:14" x14ac:dyDescent="0.25">
      <c r="L49334" s="9"/>
      <c r="M49334" s="9"/>
      <c r="N49334" s="9"/>
    </row>
    <row r="49335" spans="12:14" x14ac:dyDescent="0.25">
      <c r="L49335" s="9"/>
      <c r="M49335" s="9"/>
      <c r="N49335" s="9"/>
    </row>
    <row r="49336" spans="12:14" x14ac:dyDescent="0.25">
      <c r="L49336" s="9"/>
      <c r="M49336" s="9"/>
      <c r="N49336" s="9"/>
    </row>
    <row r="49337" spans="12:14" x14ac:dyDescent="0.25">
      <c r="L49337" s="9"/>
      <c r="M49337" s="9"/>
      <c r="N49337" s="9"/>
    </row>
    <row r="49338" spans="12:14" x14ac:dyDescent="0.25">
      <c r="L49338" s="9"/>
      <c r="M49338" s="9"/>
      <c r="N49338" s="9"/>
    </row>
    <row r="49339" spans="12:14" x14ac:dyDescent="0.25">
      <c r="L49339" s="9"/>
      <c r="M49339" s="9"/>
      <c r="N49339" s="9"/>
    </row>
    <row r="49340" spans="12:14" x14ac:dyDescent="0.25">
      <c r="L49340" s="9"/>
      <c r="M49340" s="9"/>
      <c r="N49340" s="9"/>
    </row>
    <row r="49341" spans="12:14" x14ac:dyDescent="0.25">
      <c r="L49341" s="9"/>
      <c r="M49341" s="9"/>
      <c r="N49341" s="9"/>
    </row>
    <row r="49342" spans="12:14" x14ac:dyDescent="0.25">
      <c r="L49342" s="9"/>
      <c r="M49342" s="9"/>
      <c r="N49342" s="9"/>
    </row>
    <row r="49343" spans="12:14" x14ac:dyDescent="0.25">
      <c r="L49343" s="9"/>
      <c r="M49343" s="9"/>
      <c r="N49343" s="9"/>
    </row>
    <row r="49344" spans="12:14" x14ac:dyDescent="0.25">
      <c r="L49344" s="9"/>
      <c r="M49344" s="9"/>
      <c r="N49344" s="9"/>
    </row>
    <row r="49345" spans="12:14" x14ac:dyDescent="0.25">
      <c r="L49345" s="9"/>
      <c r="M49345" s="9"/>
      <c r="N49345" s="9"/>
    </row>
    <row r="49346" spans="12:14" x14ac:dyDescent="0.25">
      <c r="L49346" s="9"/>
      <c r="M49346" s="9"/>
      <c r="N49346" s="9"/>
    </row>
    <row r="49347" spans="12:14" x14ac:dyDescent="0.25">
      <c r="L49347" s="9"/>
      <c r="M49347" s="9"/>
      <c r="N49347" s="9"/>
    </row>
    <row r="49348" spans="12:14" x14ac:dyDescent="0.25">
      <c r="L49348" s="9"/>
      <c r="M49348" s="9"/>
      <c r="N49348" s="9"/>
    </row>
    <row r="49349" spans="12:14" x14ac:dyDescent="0.25">
      <c r="L49349" s="9"/>
      <c r="M49349" s="9"/>
      <c r="N49349" s="9"/>
    </row>
    <row r="49350" spans="12:14" x14ac:dyDescent="0.25">
      <c r="L49350" s="9"/>
      <c r="M49350" s="9"/>
      <c r="N49350" s="9"/>
    </row>
    <row r="49351" spans="12:14" x14ac:dyDescent="0.25">
      <c r="L49351" s="9"/>
      <c r="M49351" s="9"/>
      <c r="N49351" s="9"/>
    </row>
    <row r="49352" spans="12:14" x14ac:dyDescent="0.25">
      <c r="L49352" s="9"/>
      <c r="M49352" s="9"/>
      <c r="N49352" s="9"/>
    </row>
    <row r="49353" spans="12:14" x14ac:dyDescent="0.25">
      <c r="L49353" s="9"/>
      <c r="M49353" s="9"/>
      <c r="N49353" s="9"/>
    </row>
    <row r="49354" spans="12:14" x14ac:dyDescent="0.25">
      <c r="L49354" s="9"/>
      <c r="M49354" s="9"/>
      <c r="N49354" s="9"/>
    </row>
    <row r="49355" spans="12:14" x14ac:dyDescent="0.25">
      <c r="L49355" s="9"/>
      <c r="M49355" s="9"/>
      <c r="N49355" s="9"/>
    </row>
    <row r="49356" spans="12:14" x14ac:dyDescent="0.25">
      <c r="L49356" s="9"/>
      <c r="M49356" s="9"/>
      <c r="N49356" s="9"/>
    </row>
    <row r="49357" spans="12:14" x14ac:dyDescent="0.25">
      <c r="L49357" s="9"/>
      <c r="M49357" s="9"/>
      <c r="N49357" s="9"/>
    </row>
    <row r="49358" spans="12:14" x14ac:dyDescent="0.25">
      <c r="L49358" s="9"/>
      <c r="M49358" s="9"/>
      <c r="N49358" s="9"/>
    </row>
    <row r="49359" spans="12:14" x14ac:dyDescent="0.25">
      <c r="L49359" s="9"/>
      <c r="M49359" s="9"/>
      <c r="N49359" s="9"/>
    </row>
    <row r="49360" spans="12:14" x14ac:dyDescent="0.25">
      <c r="L49360" s="9"/>
      <c r="M49360" s="9"/>
      <c r="N49360" s="9"/>
    </row>
    <row r="49361" spans="12:14" x14ac:dyDescent="0.25">
      <c r="L49361" s="9"/>
      <c r="M49361" s="9"/>
      <c r="N49361" s="9"/>
    </row>
    <row r="49362" spans="12:14" x14ac:dyDescent="0.25">
      <c r="L49362" s="9"/>
      <c r="M49362" s="9"/>
      <c r="N49362" s="9"/>
    </row>
    <row r="49363" spans="12:14" x14ac:dyDescent="0.25">
      <c r="L49363" s="9"/>
      <c r="M49363" s="9"/>
      <c r="N49363" s="9"/>
    </row>
    <row r="49364" spans="12:14" x14ac:dyDescent="0.25">
      <c r="L49364" s="9"/>
      <c r="M49364" s="9"/>
      <c r="N49364" s="9"/>
    </row>
    <row r="49365" spans="12:14" x14ac:dyDescent="0.25">
      <c r="L49365" s="9"/>
      <c r="M49365" s="9"/>
      <c r="N49365" s="9"/>
    </row>
    <row r="49366" spans="12:14" x14ac:dyDescent="0.25">
      <c r="L49366" s="9"/>
      <c r="M49366" s="9"/>
      <c r="N49366" s="9"/>
    </row>
    <row r="49367" spans="12:14" x14ac:dyDescent="0.25">
      <c r="L49367" s="9"/>
      <c r="M49367" s="9"/>
      <c r="N49367" s="9"/>
    </row>
    <row r="49368" spans="12:14" x14ac:dyDescent="0.25">
      <c r="L49368" s="9"/>
      <c r="M49368" s="9"/>
      <c r="N49368" s="9"/>
    </row>
    <row r="49369" spans="12:14" x14ac:dyDescent="0.25">
      <c r="L49369" s="9"/>
      <c r="M49369" s="9"/>
      <c r="N49369" s="9"/>
    </row>
    <row r="49370" spans="12:14" x14ac:dyDescent="0.25">
      <c r="L49370" s="9"/>
      <c r="M49370" s="9"/>
      <c r="N49370" s="9"/>
    </row>
    <row r="49371" spans="12:14" x14ac:dyDescent="0.25">
      <c r="L49371" s="9"/>
      <c r="M49371" s="9"/>
      <c r="N49371" s="9"/>
    </row>
    <row r="49372" spans="12:14" x14ac:dyDescent="0.25">
      <c r="L49372" s="9"/>
      <c r="M49372" s="9"/>
      <c r="N49372" s="9"/>
    </row>
    <row r="49373" spans="12:14" x14ac:dyDescent="0.25">
      <c r="L49373" s="9"/>
      <c r="M49373" s="9"/>
      <c r="N49373" s="9"/>
    </row>
    <row r="49374" spans="12:14" x14ac:dyDescent="0.25">
      <c r="L49374" s="9"/>
      <c r="M49374" s="9"/>
      <c r="N49374" s="9"/>
    </row>
    <row r="49375" spans="12:14" x14ac:dyDescent="0.25">
      <c r="L49375" s="9"/>
      <c r="M49375" s="9"/>
      <c r="N49375" s="9"/>
    </row>
    <row r="49376" spans="12:14" x14ac:dyDescent="0.25">
      <c r="L49376" s="9"/>
      <c r="M49376" s="9"/>
      <c r="N49376" s="9"/>
    </row>
    <row r="49377" spans="12:14" x14ac:dyDescent="0.25">
      <c r="L49377" s="9"/>
      <c r="M49377" s="9"/>
      <c r="N49377" s="9"/>
    </row>
    <row r="49378" spans="12:14" x14ac:dyDescent="0.25">
      <c r="L49378" s="9"/>
      <c r="M49378" s="9"/>
      <c r="N49378" s="9"/>
    </row>
    <row r="49379" spans="12:14" x14ac:dyDescent="0.25">
      <c r="L49379" s="9"/>
      <c r="M49379" s="9"/>
      <c r="N49379" s="9"/>
    </row>
    <row r="49380" spans="12:14" x14ac:dyDescent="0.25">
      <c r="L49380" s="9"/>
      <c r="M49380" s="9"/>
      <c r="N49380" s="9"/>
    </row>
    <row r="49381" spans="12:14" x14ac:dyDescent="0.25">
      <c r="L49381" s="9"/>
      <c r="M49381" s="9"/>
      <c r="N49381" s="9"/>
    </row>
    <row r="49382" spans="12:14" x14ac:dyDescent="0.25">
      <c r="L49382" s="9"/>
      <c r="M49382" s="9"/>
      <c r="N49382" s="9"/>
    </row>
    <row r="49383" spans="12:14" x14ac:dyDescent="0.25">
      <c r="L49383" s="9"/>
      <c r="M49383" s="9"/>
      <c r="N49383" s="9"/>
    </row>
    <row r="49384" spans="12:14" x14ac:dyDescent="0.25">
      <c r="L49384" s="9"/>
      <c r="M49384" s="9"/>
      <c r="N49384" s="9"/>
    </row>
    <row r="49385" spans="12:14" x14ac:dyDescent="0.25">
      <c r="L49385" s="9"/>
      <c r="M49385" s="9"/>
      <c r="N49385" s="9"/>
    </row>
    <row r="49386" spans="12:14" x14ac:dyDescent="0.25">
      <c r="L49386" s="9"/>
      <c r="M49386" s="9"/>
      <c r="N49386" s="9"/>
    </row>
    <row r="49387" spans="12:14" x14ac:dyDescent="0.25">
      <c r="L49387" s="9"/>
      <c r="M49387" s="9"/>
      <c r="N49387" s="9"/>
    </row>
    <row r="49388" spans="12:14" x14ac:dyDescent="0.25">
      <c r="L49388" s="9"/>
      <c r="M49388" s="9"/>
      <c r="N49388" s="9"/>
    </row>
    <row r="49389" spans="12:14" x14ac:dyDescent="0.25">
      <c r="L49389" s="9"/>
      <c r="M49389" s="9"/>
      <c r="N49389" s="9"/>
    </row>
    <row r="49390" spans="12:14" x14ac:dyDescent="0.25">
      <c r="L49390" s="9"/>
      <c r="M49390" s="9"/>
      <c r="N49390" s="9"/>
    </row>
    <row r="49391" spans="12:14" x14ac:dyDescent="0.25">
      <c r="L49391" s="9"/>
      <c r="M49391" s="9"/>
      <c r="N49391" s="9"/>
    </row>
    <row r="49392" spans="12:14" x14ac:dyDescent="0.25">
      <c r="L49392" s="9"/>
      <c r="M49392" s="9"/>
      <c r="N49392" s="9"/>
    </row>
    <row r="49393" spans="12:14" x14ac:dyDescent="0.25">
      <c r="L49393" s="9"/>
      <c r="M49393" s="9"/>
      <c r="N49393" s="9"/>
    </row>
    <row r="49394" spans="12:14" x14ac:dyDescent="0.25">
      <c r="L49394" s="9"/>
      <c r="M49394" s="9"/>
      <c r="N49394" s="9"/>
    </row>
    <row r="49395" spans="12:14" x14ac:dyDescent="0.25">
      <c r="L49395" s="9"/>
      <c r="M49395" s="9"/>
      <c r="N49395" s="9"/>
    </row>
    <row r="49396" spans="12:14" x14ac:dyDescent="0.25">
      <c r="L49396" s="9"/>
      <c r="M49396" s="9"/>
      <c r="N49396" s="9"/>
    </row>
    <row r="49397" spans="12:14" x14ac:dyDescent="0.25">
      <c r="L49397" s="9"/>
      <c r="M49397" s="9"/>
      <c r="N49397" s="9"/>
    </row>
    <row r="49398" spans="12:14" x14ac:dyDescent="0.25">
      <c r="L49398" s="9"/>
      <c r="M49398" s="9"/>
      <c r="N49398" s="9"/>
    </row>
    <row r="49399" spans="12:14" x14ac:dyDescent="0.25">
      <c r="L49399" s="9"/>
      <c r="M49399" s="9"/>
      <c r="N49399" s="9"/>
    </row>
    <row r="49400" spans="12:14" x14ac:dyDescent="0.25">
      <c r="L49400" s="9"/>
      <c r="M49400" s="9"/>
      <c r="N49400" s="9"/>
    </row>
    <row r="49401" spans="12:14" x14ac:dyDescent="0.25">
      <c r="L49401" s="9"/>
      <c r="M49401" s="9"/>
      <c r="N49401" s="9"/>
    </row>
    <row r="49402" spans="12:14" x14ac:dyDescent="0.25">
      <c r="L49402" s="9"/>
      <c r="M49402" s="9"/>
      <c r="N49402" s="9"/>
    </row>
    <row r="49403" spans="12:14" x14ac:dyDescent="0.25">
      <c r="L49403" s="9"/>
      <c r="M49403" s="9"/>
      <c r="N49403" s="9"/>
    </row>
    <row r="49404" spans="12:14" x14ac:dyDescent="0.25">
      <c r="L49404" s="9"/>
      <c r="M49404" s="9"/>
      <c r="N49404" s="9"/>
    </row>
    <row r="49405" spans="12:14" x14ac:dyDescent="0.25">
      <c r="L49405" s="9"/>
      <c r="M49405" s="9"/>
      <c r="N49405" s="9"/>
    </row>
    <row r="49406" spans="12:14" x14ac:dyDescent="0.25">
      <c r="L49406" s="9"/>
      <c r="M49406" s="9"/>
      <c r="N49406" s="9"/>
    </row>
    <row r="49407" spans="12:14" x14ac:dyDescent="0.25">
      <c r="L49407" s="9"/>
      <c r="M49407" s="9"/>
      <c r="N49407" s="9"/>
    </row>
    <row r="49408" spans="12:14" x14ac:dyDescent="0.25">
      <c r="L49408" s="9"/>
      <c r="M49408" s="9"/>
      <c r="N49408" s="9"/>
    </row>
    <row r="49409" spans="12:14" x14ac:dyDescent="0.25">
      <c r="L49409" s="9"/>
      <c r="M49409" s="9"/>
      <c r="N49409" s="9"/>
    </row>
    <row r="49410" spans="12:14" x14ac:dyDescent="0.25">
      <c r="L49410" s="9"/>
      <c r="M49410" s="9"/>
      <c r="N49410" s="9"/>
    </row>
    <row r="49411" spans="12:14" x14ac:dyDescent="0.25">
      <c r="L49411" s="9"/>
      <c r="M49411" s="9"/>
      <c r="N49411" s="9"/>
    </row>
    <row r="49412" spans="12:14" x14ac:dyDescent="0.25">
      <c r="L49412" s="9"/>
      <c r="M49412" s="9"/>
      <c r="N49412" s="9"/>
    </row>
    <row r="49413" spans="12:14" x14ac:dyDescent="0.25">
      <c r="L49413" s="9"/>
      <c r="M49413" s="9"/>
      <c r="N49413" s="9"/>
    </row>
    <row r="49414" spans="12:14" x14ac:dyDescent="0.25">
      <c r="L49414" s="9"/>
      <c r="M49414" s="9"/>
      <c r="N49414" s="9"/>
    </row>
    <row r="49415" spans="12:14" x14ac:dyDescent="0.25">
      <c r="L49415" s="9"/>
      <c r="M49415" s="9"/>
      <c r="N49415" s="9"/>
    </row>
    <row r="49416" spans="12:14" x14ac:dyDescent="0.25">
      <c r="L49416" s="9"/>
      <c r="M49416" s="9"/>
      <c r="N49416" s="9"/>
    </row>
    <row r="49417" spans="12:14" x14ac:dyDescent="0.25">
      <c r="L49417" s="9"/>
      <c r="M49417" s="9"/>
      <c r="N49417" s="9"/>
    </row>
    <row r="49418" spans="12:14" x14ac:dyDescent="0.25">
      <c r="L49418" s="9"/>
      <c r="M49418" s="9"/>
      <c r="N49418" s="9"/>
    </row>
    <row r="49419" spans="12:14" x14ac:dyDescent="0.25">
      <c r="L49419" s="9"/>
      <c r="M49419" s="9"/>
      <c r="N49419" s="9"/>
    </row>
    <row r="49420" spans="12:14" x14ac:dyDescent="0.25">
      <c r="L49420" s="9"/>
      <c r="M49420" s="9"/>
      <c r="N49420" s="9"/>
    </row>
    <row r="49421" spans="12:14" x14ac:dyDescent="0.25">
      <c r="L49421" s="9"/>
      <c r="M49421" s="9"/>
      <c r="N49421" s="9"/>
    </row>
    <row r="49422" spans="12:14" x14ac:dyDescent="0.25">
      <c r="L49422" s="9"/>
      <c r="M49422" s="9"/>
      <c r="N49422" s="9"/>
    </row>
    <row r="49423" spans="12:14" x14ac:dyDescent="0.25">
      <c r="L49423" s="9"/>
      <c r="M49423" s="9"/>
      <c r="N49423" s="9"/>
    </row>
    <row r="49424" spans="12:14" x14ac:dyDescent="0.25">
      <c r="L49424" s="9"/>
      <c r="M49424" s="9"/>
      <c r="N49424" s="9"/>
    </row>
    <row r="49425" spans="12:14" x14ac:dyDescent="0.25">
      <c r="L49425" s="9"/>
      <c r="M49425" s="9"/>
      <c r="N49425" s="9"/>
    </row>
    <row r="49426" spans="12:14" x14ac:dyDescent="0.25">
      <c r="L49426" s="9"/>
      <c r="M49426" s="9"/>
      <c r="N49426" s="9"/>
    </row>
    <row r="49427" spans="12:14" x14ac:dyDescent="0.25">
      <c r="L49427" s="9"/>
      <c r="M49427" s="9"/>
      <c r="N49427" s="9"/>
    </row>
    <row r="49428" spans="12:14" x14ac:dyDescent="0.25">
      <c r="L49428" s="9"/>
      <c r="M49428" s="9"/>
      <c r="N49428" s="9"/>
    </row>
    <row r="49429" spans="12:14" x14ac:dyDescent="0.25">
      <c r="L49429" s="9"/>
      <c r="M49429" s="9"/>
      <c r="N49429" s="9"/>
    </row>
    <row r="49430" spans="12:14" x14ac:dyDescent="0.25">
      <c r="L49430" s="9"/>
      <c r="M49430" s="9"/>
      <c r="N49430" s="9"/>
    </row>
    <row r="49431" spans="12:14" x14ac:dyDescent="0.25">
      <c r="L49431" s="9"/>
      <c r="M49431" s="9"/>
      <c r="N49431" s="9"/>
    </row>
    <row r="49432" spans="12:14" x14ac:dyDescent="0.25">
      <c r="L49432" s="9"/>
      <c r="M49432" s="9"/>
      <c r="N49432" s="9"/>
    </row>
    <row r="49433" spans="12:14" x14ac:dyDescent="0.25">
      <c r="L49433" s="9"/>
      <c r="M49433" s="9"/>
      <c r="N49433" s="9"/>
    </row>
    <row r="49434" spans="12:14" x14ac:dyDescent="0.25">
      <c r="L49434" s="9"/>
      <c r="M49434" s="9"/>
      <c r="N49434" s="9"/>
    </row>
    <row r="49435" spans="12:14" x14ac:dyDescent="0.25">
      <c r="L49435" s="9"/>
      <c r="M49435" s="9"/>
      <c r="N49435" s="9"/>
    </row>
    <row r="49436" spans="12:14" x14ac:dyDescent="0.25">
      <c r="L49436" s="9"/>
      <c r="M49436" s="9"/>
      <c r="N49436" s="9"/>
    </row>
    <row r="49437" spans="12:14" x14ac:dyDescent="0.25">
      <c r="L49437" s="9"/>
      <c r="M49437" s="9"/>
      <c r="N49437" s="9"/>
    </row>
    <row r="49438" spans="12:14" x14ac:dyDescent="0.25">
      <c r="L49438" s="9"/>
      <c r="M49438" s="9"/>
      <c r="N49438" s="9"/>
    </row>
    <row r="49439" spans="12:14" x14ac:dyDescent="0.25">
      <c r="L49439" s="9"/>
      <c r="M49439" s="9"/>
      <c r="N49439" s="9"/>
    </row>
    <row r="49440" spans="12:14" x14ac:dyDescent="0.25">
      <c r="L49440" s="9"/>
      <c r="M49440" s="9"/>
      <c r="N49440" s="9"/>
    </row>
    <row r="49441" spans="12:14" x14ac:dyDescent="0.25">
      <c r="L49441" s="9"/>
      <c r="M49441" s="9"/>
      <c r="N49441" s="9"/>
    </row>
    <row r="49442" spans="12:14" x14ac:dyDescent="0.25">
      <c r="L49442" s="9"/>
      <c r="M49442" s="9"/>
      <c r="N49442" s="9"/>
    </row>
    <row r="49443" spans="12:14" x14ac:dyDescent="0.25">
      <c r="L49443" s="9"/>
      <c r="M49443" s="9"/>
      <c r="N49443" s="9"/>
    </row>
    <row r="49444" spans="12:14" x14ac:dyDescent="0.25">
      <c r="L49444" s="9"/>
      <c r="M49444" s="9"/>
      <c r="N49444" s="9"/>
    </row>
    <row r="49445" spans="12:14" x14ac:dyDescent="0.25">
      <c r="L49445" s="9"/>
      <c r="M49445" s="9"/>
      <c r="N49445" s="9"/>
    </row>
    <row r="49446" spans="12:14" x14ac:dyDescent="0.25">
      <c r="L49446" s="9"/>
      <c r="M49446" s="9"/>
      <c r="N49446" s="9"/>
    </row>
    <row r="49447" spans="12:14" x14ac:dyDescent="0.25">
      <c r="L49447" s="9"/>
      <c r="M49447" s="9"/>
      <c r="N49447" s="9"/>
    </row>
    <row r="49448" spans="12:14" x14ac:dyDescent="0.25">
      <c r="L49448" s="9"/>
      <c r="M49448" s="9"/>
      <c r="N49448" s="9"/>
    </row>
    <row r="49449" spans="12:14" x14ac:dyDescent="0.25">
      <c r="L49449" s="9"/>
      <c r="M49449" s="9"/>
      <c r="N49449" s="9"/>
    </row>
    <row r="49450" spans="12:14" x14ac:dyDescent="0.25">
      <c r="L49450" s="9"/>
      <c r="M49450" s="9"/>
      <c r="N49450" s="9"/>
    </row>
    <row r="49451" spans="12:14" x14ac:dyDescent="0.25">
      <c r="L49451" s="9"/>
      <c r="M49451" s="9"/>
      <c r="N49451" s="9"/>
    </row>
    <row r="49452" spans="12:14" x14ac:dyDescent="0.25">
      <c r="L49452" s="9"/>
      <c r="M49452" s="9"/>
      <c r="N49452" s="9"/>
    </row>
    <row r="49453" spans="12:14" x14ac:dyDescent="0.25">
      <c r="L49453" s="9"/>
      <c r="M49453" s="9"/>
      <c r="N49453" s="9"/>
    </row>
    <row r="49454" spans="12:14" x14ac:dyDescent="0.25">
      <c r="L49454" s="9"/>
      <c r="M49454" s="9"/>
      <c r="N49454" s="9"/>
    </row>
    <row r="49455" spans="12:14" x14ac:dyDescent="0.25">
      <c r="L49455" s="9"/>
      <c r="M49455" s="9"/>
      <c r="N49455" s="9"/>
    </row>
    <row r="49456" spans="12:14" x14ac:dyDescent="0.25">
      <c r="L49456" s="9"/>
      <c r="M49456" s="9"/>
      <c r="N49456" s="9"/>
    </row>
    <row r="49457" spans="12:14" x14ac:dyDescent="0.25">
      <c r="L49457" s="9"/>
      <c r="M49457" s="9"/>
      <c r="N49457" s="9"/>
    </row>
    <row r="49458" spans="12:14" x14ac:dyDescent="0.25">
      <c r="L49458" s="9"/>
      <c r="M49458" s="9"/>
      <c r="N49458" s="9"/>
    </row>
    <row r="49459" spans="12:14" x14ac:dyDescent="0.25">
      <c r="L49459" s="9"/>
      <c r="M49459" s="9"/>
      <c r="N49459" s="9"/>
    </row>
    <row r="49460" spans="12:14" x14ac:dyDescent="0.25">
      <c r="L49460" s="9"/>
      <c r="M49460" s="9"/>
      <c r="N49460" s="9"/>
    </row>
    <row r="49461" spans="12:14" x14ac:dyDescent="0.25">
      <c r="L49461" s="9"/>
      <c r="M49461" s="9"/>
      <c r="N49461" s="9"/>
    </row>
    <row r="49462" spans="12:14" x14ac:dyDescent="0.25">
      <c r="L49462" s="9"/>
      <c r="M49462" s="9"/>
      <c r="N49462" s="9"/>
    </row>
    <row r="49463" spans="12:14" x14ac:dyDescent="0.25">
      <c r="L49463" s="9"/>
      <c r="M49463" s="9"/>
      <c r="N49463" s="9"/>
    </row>
    <row r="49464" spans="12:14" x14ac:dyDescent="0.25">
      <c r="L49464" s="9"/>
      <c r="M49464" s="9"/>
      <c r="N49464" s="9"/>
    </row>
    <row r="49465" spans="12:14" x14ac:dyDescent="0.25">
      <c r="L49465" s="9"/>
      <c r="M49465" s="9"/>
      <c r="N49465" s="9"/>
    </row>
    <row r="49466" spans="12:14" x14ac:dyDescent="0.25">
      <c r="L49466" s="9"/>
      <c r="M49466" s="9"/>
      <c r="N49466" s="9"/>
    </row>
    <row r="49467" spans="12:14" x14ac:dyDescent="0.25">
      <c r="L49467" s="9"/>
      <c r="M49467" s="9"/>
      <c r="N49467" s="9"/>
    </row>
    <row r="49468" spans="12:14" x14ac:dyDescent="0.25">
      <c r="L49468" s="9"/>
      <c r="M49468" s="9"/>
      <c r="N49468" s="9"/>
    </row>
    <row r="49469" spans="12:14" x14ac:dyDescent="0.25">
      <c r="L49469" s="9"/>
      <c r="M49469" s="9"/>
      <c r="N49469" s="9"/>
    </row>
    <row r="49470" spans="12:14" x14ac:dyDescent="0.25">
      <c r="L49470" s="9"/>
      <c r="M49470" s="9"/>
      <c r="N49470" s="9"/>
    </row>
    <row r="49471" spans="12:14" x14ac:dyDescent="0.25">
      <c r="L49471" s="9"/>
      <c r="M49471" s="9"/>
      <c r="N49471" s="9"/>
    </row>
    <row r="49472" spans="12:14" x14ac:dyDescent="0.25">
      <c r="L49472" s="9"/>
      <c r="M49472" s="9"/>
      <c r="N49472" s="9"/>
    </row>
    <row r="49473" spans="12:14" x14ac:dyDescent="0.25">
      <c r="L49473" s="9"/>
      <c r="M49473" s="9"/>
      <c r="N49473" s="9"/>
    </row>
    <row r="49474" spans="12:14" x14ac:dyDescent="0.25">
      <c r="L49474" s="9"/>
      <c r="M49474" s="9"/>
      <c r="N49474" s="9"/>
    </row>
    <row r="49475" spans="12:14" x14ac:dyDescent="0.25">
      <c r="L49475" s="9"/>
      <c r="M49475" s="9"/>
      <c r="N49475" s="9"/>
    </row>
    <row r="49476" spans="12:14" x14ac:dyDescent="0.25">
      <c r="L49476" s="9"/>
      <c r="M49476" s="9"/>
      <c r="N49476" s="9"/>
    </row>
    <row r="49477" spans="12:14" x14ac:dyDescent="0.25">
      <c r="L49477" s="9"/>
      <c r="M49477" s="9"/>
      <c r="N49477" s="9"/>
    </row>
    <row r="49478" spans="12:14" x14ac:dyDescent="0.25">
      <c r="L49478" s="9"/>
      <c r="M49478" s="9"/>
      <c r="N49478" s="9"/>
    </row>
    <row r="49479" spans="12:14" x14ac:dyDescent="0.25">
      <c r="L49479" s="9"/>
      <c r="M49479" s="9"/>
      <c r="N49479" s="9"/>
    </row>
    <row r="49480" spans="12:14" x14ac:dyDescent="0.25">
      <c r="L49480" s="9"/>
      <c r="M49480" s="9"/>
      <c r="N49480" s="9"/>
    </row>
    <row r="49481" spans="12:14" x14ac:dyDescent="0.25">
      <c r="L49481" s="9"/>
      <c r="M49481" s="9"/>
      <c r="N49481" s="9"/>
    </row>
    <row r="49482" spans="12:14" x14ac:dyDescent="0.25">
      <c r="L49482" s="9"/>
      <c r="M49482" s="9"/>
      <c r="N49482" s="9"/>
    </row>
    <row r="49483" spans="12:14" x14ac:dyDescent="0.25">
      <c r="L49483" s="9"/>
      <c r="M49483" s="9"/>
      <c r="N49483" s="9"/>
    </row>
    <row r="49484" spans="12:14" x14ac:dyDescent="0.25">
      <c r="L49484" s="9"/>
      <c r="M49484" s="9"/>
      <c r="N49484" s="9"/>
    </row>
    <row r="49485" spans="12:14" x14ac:dyDescent="0.25">
      <c r="L49485" s="9"/>
      <c r="M49485" s="9"/>
      <c r="N49485" s="9"/>
    </row>
    <row r="49486" spans="12:14" x14ac:dyDescent="0.25">
      <c r="L49486" s="9"/>
      <c r="M49486" s="9"/>
      <c r="N49486" s="9"/>
    </row>
    <row r="49487" spans="12:14" x14ac:dyDescent="0.25">
      <c r="L49487" s="9"/>
      <c r="M49487" s="9"/>
      <c r="N49487" s="9"/>
    </row>
    <row r="49488" spans="12:14" x14ac:dyDescent="0.25">
      <c r="L49488" s="9"/>
      <c r="M49488" s="9"/>
      <c r="N49488" s="9"/>
    </row>
    <row r="49489" spans="12:14" x14ac:dyDescent="0.25">
      <c r="L49489" s="9"/>
      <c r="M49489" s="9"/>
      <c r="N49489" s="9"/>
    </row>
    <row r="49490" spans="12:14" x14ac:dyDescent="0.25">
      <c r="L49490" s="9"/>
      <c r="M49490" s="9"/>
      <c r="N49490" s="9"/>
    </row>
    <row r="49491" spans="12:14" x14ac:dyDescent="0.25">
      <c r="L49491" s="9"/>
      <c r="M49491" s="9"/>
      <c r="N49491" s="9"/>
    </row>
    <row r="49492" spans="12:14" x14ac:dyDescent="0.25">
      <c r="L49492" s="9"/>
      <c r="M49492" s="9"/>
      <c r="N49492" s="9"/>
    </row>
    <row r="49493" spans="12:14" x14ac:dyDescent="0.25">
      <c r="L49493" s="9"/>
      <c r="M49493" s="9"/>
      <c r="N49493" s="9"/>
    </row>
    <row r="49494" spans="12:14" x14ac:dyDescent="0.25">
      <c r="L49494" s="9"/>
      <c r="M49494" s="9"/>
      <c r="N49494" s="9"/>
    </row>
    <row r="49495" spans="12:14" x14ac:dyDescent="0.25">
      <c r="L49495" s="9"/>
      <c r="M49495" s="9"/>
      <c r="N49495" s="9"/>
    </row>
    <row r="49496" spans="12:14" x14ac:dyDescent="0.25">
      <c r="L49496" s="9"/>
      <c r="M49496" s="9"/>
      <c r="N49496" s="9"/>
    </row>
    <row r="49497" spans="12:14" x14ac:dyDescent="0.25">
      <c r="L49497" s="9"/>
      <c r="M49497" s="9"/>
      <c r="N49497" s="9"/>
    </row>
    <row r="49498" spans="12:14" x14ac:dyDescent="0.25">
      <c r="L49498" s="9"/>
      <c r="M49498" s="9"/>
      <c r="N49498" s="9"/>
    </row>
    <row r="49499" spans="12:14" x14ac:dyDescent="0.25">
      <c r="L49499" s="9"/>
      <c r="M49499" s="9"/>
      <c r="N49499" s="9"/>
    </row>
    <row r="49500" spans="12:14" x14ac:dyDescent="0.25">
      <c r="L49500" s="9"/>
      <c r="M49500" s="9"/>
      <c r="N49500" s="9"/>
    </row>
    <row r="49501" spans="12:14" x14ac:dyDescent="0.25">
      <c r="L49501" s="9"/>
      <c r="M49501" s="9"/>
      <c r="N49501" s="9"/>
    </row>
    <row r="49502" spans="12:14" x14ac:dyDescent="0.25">
      <c r="L49502" s="9"/>
      <c r="M49502" s="9"/>
      <c r="N49502" s="9"/>
    </row>
    <row r="49503" spans="12:14" x14ac:dyDescent="0.25">
      <c r="L49503" s="9"/>
      <c r="M49503" s="9"/>
      <c r="N49503" s="9"/>
    </row>
    <row r="49504" spans="12:14" x14ac:dyDescent="0.25">
      <c r="L49504" s="9"/>
      <c r="M49504" s="9"/>
      <c r="N49504" s="9"/>
    </row>
    <row r="49505" spans="12:14" x14ac:dyDescent="0.25">
      <c r="L49505" s="9"/>
      <c r="M49505" s="9"/>
      <c r="N49505" s="9"/>
    </row>
    <row r="49506" spans="12:14" x14ac:dyDescent="0.25">
      <c r="L49506" s="9"/>
      <c r="M49506" s="9"/>
      <c r="N49506" s="9"/>
    </row>
    <row r="49507" spans="12:14" x14ac:dyDescent="0.25">
      <c r="L49507" s="9"/>
      <c r="M49507" s="9"/>
      <c r="N49507" s="9"/>
    </row>
    <row r="49508" spans="12:14" x14ac:dyDescent="0.25">
      <c r="L49508" s="9"/>
      <c r="M49508" s="9"/>
      <c r="N49508" s="9"/>
    </row>
    <row r="49509" spans="12:14" x14ac:dyDescent="0.25">
      <c r="L49509" s="9"/>
      <c r="M49509" s="9"/>
      <c r="N49509" s="9"/>
    </row>
    <row r="49510" spans="12:14" x14ac:dyDescent="0.25">
      <c r="L49510" s="9"/>
      <c r="M49510" s="9"/>
      <c r="N49510" s="9"/>
    </row>
    <row r="49511" spans="12:14" x14ac:dyDescent="0.25">
      <c r="L49511" s="9"/>
      <c r="M49511" s="9"/>
      <c r="N49511" s="9"/>
    </row>
    <row r="49512" spans="12:14" x14ac:dyDescent="0.25">
      <c r="L49512" s="9"/>
      <c r="M49512" s="9"/>
      <c r="N49512" s="9"/>
    </row>
    <row r="49513" spans="12:14" x14ac:dyDescent="0.25">
      <c r="L49513" s="9"/>
      <c r="M49513" s="9"/>
      <c r="N49513" s="9"/>
    </row>
    <row r="49514" spans="12:14" x14ac:dyDescent="0.25">
      <c r="L49514" s="9"/>
      <c r="M49514" s="9"/>
      <c r="N49514" s="9"/>
    </row>
    <row r="49515" spans="12:14" x14ac:dyDescent="0.25">
      <c r="L49515" s="9"/>
      <c r="M49515" s="9"/>
      <c r="N49515" s="9"/>
    </row>
    <row r="49516" spans="12:14" x14ac:dyDescent="0.25">
      <c r="L49516" s="9"/>
      <c r="M49516" s="9"/>
      <c r="N49516" s="9"/>
    </row>
    <row r="49517" spans="12:14" x14ac:dyDescent="0.25">
      <c r="L49517" s="9"/>
      <c r="M49517" s="9"/>
      <c r="N49517" s="9"/>
    </row>
    <row r="49518" spans="12:14" x14ac:dyDescent="0.25">
      <c r="L49518" s="9"/>
      <c r="M49518" s="9"/>
      <c r="N49518" s="9"/>
    </row>
    <row r="49519" spans="12:14" x14ac:dyDescent="0.25">
      <c r="L49519" s="9"/>
      <c r="M49519" s="9"/>
      <c r="N49519" s="9"/>
    </row>
    <row r="49520" spans="12:14" x14ac:dyDescent="0.25">
      <c r="L49520" s="9"/>
      <c r="M49520" s="9"/>
      <c r="N49520" s="9"/>
    </row>
    <row r="49521" spans="12:14" x14ac:dyDescent="0.25">
      <c r="L49521" s="9"/>
      <c r="M49521" s="9"/>
      <c r="N49521" s="9"/>
    </row>
    <row r="49522" spans="12:14" x14ac:dyDescent="0.25">
      <c r="L49522" s="9"/>
      <c r="M49522" s="9"/>
      <c r="N49522" s="9"/>
    </row>
    <row r="49523" spans="12:14" x14ac:dyDescent="0.25">
      <c r="L49523" s="9"/>
      <c r="M49523" s="9"/>
      <c r="N49523" s="9"/>
    </row>
    <row r="49524" spans="12:14" x14ac:dyDescent="0.25">
      <c r="L49524" s="9"/>
      <c r="M49524" s="9"/>
      <c r="N49524" s="9"/>
    </row>
    <row r="49525" spans="12:14" x14ac:dyDescent="0.25">
      <c r="L49525" s="9"/>
      <c r="M49525" s="9"/>
      <c r="N49525" s="9"/>
    </row>
    <row r="49526" spans="12:14" x14ac:dyDescent="0.25">
      <c r="L49526" s="9"/>
      <c r="M49526" s="9"/>
      <c r="N49526" s="9"/>
    </row>
    <row r="49527" spans="12:14" x14ac:dyDescent="0.25">
      <c r="L49527" s="9"/>
      <c r="M49527" s="9"/>
      <c r="N49527" s="9"/>
    </row>
    <row r="49528" spans="12:14" x14ac:dyDescent="0.25">
      <c r="L49528" s="9"/>
      <c r="M49528" s="9"/>
      <c r="N49528" s="9"/>
    </row>
    <row r="49529" spans="12:14" x14ac:dyDescent="0.25">
      <c r="L49529" s="9"/>
      <c r="M49529" s="9"/>
      <c r="N49529" s="9"/>
    </row>
    <row r="49530" spans="12:14" x14ac:dyDescent="0.25">
      <c r="L49530" s="9"/>
      <c r="M49530" s="9"/>
      <c r="N49530" s="9"/>
    </row>
    <row r="49531" spans="12:14" x14ac:dyDescent="0.25">
      <c r="L49531" s="9"/>
      <c r="M49531" s="9"/>
      <c r="N49531" s="9"/>
    </row>
    <row r="49532" spans="12:14" x14ac:dyDescent="0.25">
      <c r="L49532" s="9"/>
      <c r="M49532" s="9"/>
      <c r="N49532" s="9"/>
    </row>
    <row r="49533" spans="12:14" x14ac:dyDescent="0.25">
      <c r="L49533" s="9"/>
      <c r="M49533" s="9"/>
      <c r="N49533" s="9"/>
    </row>
    <row r="49534" spans="12:14" x14ac:dyDescent="0.25">
      <c r="L49534" s="9"/>
      <c r="M49534" s="9"/>
      <c r="N49534" s="9"/>
    </row>
    <row r="49535" spans="12:14" x14ac:dyDescent="0.25">
      <c r="L49535" s="9"/>
      <c r="M49535" s="9"/>
      <c r="N49535" s="9"/>
    </row>
    <row r="49536" spans="12:14" x14ac:dyDescent="0.25">
      <c r="L49536" s="9"/>
      <c r="M49536" s="9"/>
      <c r="N49536" s="9"/>
    </row>
    <row r="49537" spans="12:14" x14ac:dyDescent="0.25">
      <c r="L49537" s="9"/>
      <c r="M49537" s="9"/>
      <c r="N49537" s="9"/>
    </row>
    <row r="49538" spans="12:14" x14ac:dyDescent="0.25">
      <c r="L49538" s="9"/>
      <c r="M49538" s="9"/>
      <c r="N49538" s="9"/>
    </row>
    <row r="49539" spans="12:14" x14ac:dyDescent="0.25">
      <c r="L49539" s="9"/>
      <c r="M49539" s="9"/>
      <c r="N49539" s="9"/>
    </row>
    <row r="49540" spans="12:14" x14ac:dyDescent="0.25">
      <c r="L49540" s="9"/>
      <c r="M49540" s="9"/>
      <c r="N49540" s="9"/>
    </row>
    <row r="49541" spans="12:14" x14ac:dyDescent="0.25">
      <c r="L49541" s="9"/>
      <c r="M49541" s="9"/>
      <c r="N49541" s="9"/>
    </row>
    <row r="49542" spans="12:14" x14ac:dyDescent="0.25">
      <c r="L49542" s="9"/>
      <c r="M49542" s="9"/>
      <c r="N49542" s="9"/>
    </row>
    <row r="49543" spans="12:14" x14ac:dyDescent="0.25">
      <c r="L49543" s="9"/>
      <c r="M49543" s="9"/>
      <c r="N49543" s="9"/>
    </row>
    <row r="49544" spans="12:14" x14ac:dyDescent="0.25">
      <c r="L49544" s="9"/>
      <c r="M49544" s="9"/>
      <c r="N49544" s="9"/>
    </row>
    <row r="49545" spans="12:14" x14ac:dyDescent="0.25">
      <c r="L49545" s="9"/>
      <c r="M49545" s="9"/>
      <c r="N49545" s="9"/>
    </row>
    <row r="49546" spans="12:14" x14ac:dyDescent="0.25">
      <c r="L49546" s="9"/>
      <c r="M49546" s="9"/>
      <c r="N49546" s="9"/>
    </row>
    <row r="49547" spans="12:14" x14ac:dyDescent="0.25">
      <c r="L49547" s="9"/>
      <c r="M49547" s="9"/>
      <c r="N49547" s="9"/>
    </row>
    <row r="49548" spans="12:14" x14ac:dyDescent="0.25">
      <c r="L49548" s="9"/>
      <c r="M49548" s="9"/>
      <c r="N49548" s="9"/>
    </row>
    <row r="49549" spans="12:14" x14ac:dyDescent="0.25">
      <c r="L49549" s="9"/>
      <c r="M49549" s="9"/>
      <c r="N49549" s="9"/>
    </row>
    <row r="49550" spans="12:14" x14ac:dyDescent="0.25">
      <c r="L49550" s="9"/>
      <c r="M49550" s="9"/>
      <c r="N49550" s="9"/>
    </row>
    <row r="49551" spans="12:14" x14ac:dyDescent="0.25">
      <c r="L49551" s="9"/>
      <c r="M49551" s="9"/>
      <c r="N49551" s="9"/>
    </row>
    <row r="49552" spans="12:14" x14ac:dyDescent="0.25">
      <c r="L49552" s="9"/>
      <c r="M49552" s="9"/>
      <c r="N49552" s="9"/>
    </row>
    <row r="49553" spans="12:14" x14ac:dyDescent="0.25">
      <c r="L49553" s="9"/>
      <c r="M49553" s="9"/>
      <c r="N49553" s="9"/>
    </row>
    <row r="49554" spans="12:14" x14ac:dyDescent="0.25">
      <c r="L49554" s="9"/>
      <c r="M49554" s="9"/>
      <c r="N49554" s="9"/>
    </row>
    <row r="49555" spans="12:14" x14ac:dyDescent="0.25">
      <c r="L49555" s="9"/>
      <c r="M49555" s="9"/>
      <c r="N49555" s="9"/>
    </row>
    <row r="49556" spans="12:14" x14ac:dyDescent="0.25">
      <c r="L49556" s="9"/>
      <c r="M49556" s="9"/>
      <c r="N49556" s="9"/>
    </row>
    <row r="49557" spans="12:14" x14ac:dyDescent="0.25">
      <c r="L49557" s="9"/>
      <c r="M49557" s="9"/>
      <c r="N49557" s="9"/>
    </row>
    <row r="49558" spans="12:14" x14ac:dyDescent="0.25">
      <c r="L49558" s="9"/>
      <c r="M49558" s="9"/>
      <c r="N49558" s="9"/>
    </row>
    <row r="49559" spans="12:14" x14ac:dyDescent="0.25">
      <c r="L49559" s="9"/>
      <c r="M49559" s="9"/>
      <c r="N49559" s="9"/>
    </row>
    <row r="49560" spans="12:14" x14ac:dyDescent="0.25">
      <c r="L49560" s="9"/>
      <c r="M49560" s="9"/>
      <c r="N49560" s="9"/>
    </row>
    <row r="49561" spans="12:14" x14ac:dyDescent="0.25">
      <c r="L49561" s="9"/>
      <c r="M49561" s="9"/>
      <c r="N49561" s="9"/>
    </row>
    <row r="49562" spans="12:14" x14ac:dyDescent="0.25">
      <c r="L49562" s="9"/>
      <c r="M49562" s="9"/>
      <c r="N49562" s="9"/>
    </row>
    <row r="49563" spans="12:14" x14ac:dyDescent="0.25">
      <c r="L49563" s="9"/>
      <c r="M49563" s="9"/>
      <c r="N49563" s="9"/>
    </row>
    <row r="49564" spans="12:14" x14ac:dyDescent="0.25">
      <c r="L49564" s="9"/>
      <c r="M49564" s="9"/>
      <c r="N49564" s="9"/>
    </row>
    <row r="49565" spans="12:14" x14ac:dyDescent="0.25">
      <c r="L49565" s="9"/>
      <c r="M49565" s="9"/>
      <c r="N49565" s="9"/>
    </row>
    <row r="49566" spans="12:14" x14ac:dyDescent="0.25">
      <c r="L49566" s="9"/>
      <c r="M49566" s="9"/>
      <c r="N49566" s="9"/>
    </row>
    <row r="49567" spans="12:14" x14ac:dyDescent="0.25">
      <c r="L49567" s="9"/>
      <c r="M49567" s="9"/>
      <c r="N49567" s="9"/>
    </row>
    <row r="49568" spans="12:14" x14ac:dyDescent="0.25">
      <c r="L49568" s="9"/>
      <c r="M49568" s="9"/>
      <c r="N49568" s="9"/>
    </row>
    <row r="49569" spans="12:14" x14ac:dyDescent="0.25">
      <c r="L49569" s="9"/>
      <c r="M49569" s="9"/>
      <c r="N49569" s="9"/>
    </row>
    <row r="49570" spans="12:14" x14ac:dyDescent="0.25">
      <c r="L49570" s="9"/>
      <c r="M49570" s="9"/>
      <c r="N49570" s="9"/>
    </row>
    <row r="49571" spans="12:14" x14ac:dyDescent="0.25">
      <c r="L49571" s="9"/>
      <c r="M49571" s="9"/>
      <c r="N49571" s="9"/>
    </row>
    <row r="49572" spans="12:14" x14ac:dyDescent="0.25">
      <c r="L49572" s="9"/>
      <c r="M49572" s="9"/>
      <c r="N49572" s="9"/>
    </row>
    <row r="49573" spans="12:14" x14ac:dyDescent="0.25">
      <c r="L49573" s="9"/>
      <c r="M49573" s="9"/>
      <c r="N49573" s="9"/>
    </row>
    <row r="49574" spans="12:14" x14ac:dyDescent="0.25">
      <c r="L49574" s="9"/>
      <c r="M49574" s="9"/>
      <c r="N49574" s="9"/>
    </row>
    <row r="49575" spans="12:14" x14ac:dyDescent="0.25">
      <c r="L49575" s="9"/>
      <c r="M49575" s="9"/>
      <c r="N49575" s="9"/>
    </row>
    <row r="49576" spans="12:14" x14ac:dyDescent="0.25">
      <c r="L49576" s="9"/>
      <c r="M49576" s="9"/>
      <c r="N49576" s="9"/>
    </row>
    <row r="49577" spans="12:14" x14ac:dyDescent="0.25">
      <c r="L49577" s="9"/>
      <c r="M49577" s="9"/>
      <c r="N49577" s="9"/>
    </row>
    <row r="49578" spans="12:14" x14ac:dyDescent="0.25">
      <c r="L49578" s="9"/>
      <c r="M49578" s="9"/>
      <c r="N49578" s="9"/>
    </row>
    <row r="49579" spans="12:14" x14ac:dyDescent="0.25">
      <c r="L49579" s="9"/>
      <c r="M49579" s="9"/>
      <c r="N49579" s="9"/>
    </row>
    <row r="49580" spans="12:14" x14ac:dyDescent="0.25">
      <c r="L49580" s="9"/>
      <c r="M49580" s="9"/>
      <c r="N49580" s="9"/>
    </row>
    <row r="49581" spans="12:14" x14ac:dyDescent="0.25">
      <c r="L49581" s="9"/>
      <c r="M49581" s="9"/>
      <c r="N49581" s="9"/>
    </row>
    <row r="49582" spans="12:14" x14ac:dyDescent="0.25">
      <c r="L49582" s="9"/>
      <c r="M49582" s="9"/>
      <c r="N49582" s="9"/>
    </row>
    <row r="49583" spans="12:14" x14ac:dyDescent="0.25">
      <c r="L49583" s="9"/>
      <c r="M49583" s="9"/>
      <c r="N49583" s="9"/>
    </row>
    <row r="49584" spans="12:14" x14ac:dyDescent="0.25">
      <c r="L49584" s="9"/>
      <c r="M49584" s="9"/>
      <c r="N49584" s="9"/>
    </row>
    <row r="49585" spans="12:14" x14ac:dyDescent="0.25">
      <c r="L49585" s="9"/>
      <c r="M49585" s="9"/>
      <c r="N49585" s="9"/>
    </row>
    <row r="49586" spans="12:14" x14ac:dyDescent="0.25">
      <c r="L49586" s="9"/>
      <c r="M49586" s="9"/>
      <c r="N49586" s="9"/>
    </row>
    <row r="49587" spans="12:14" x14ac:dyDescent="0.25">
      <c r="L49587" s="9"/>
      <c r="M49587" s="9"/>
      <c r="N49587" s="9"/>
    </row>
    <row r="49588" spans="12:14" x14ac:dyDescent="0.25">
      <c r="L49588" s="9"/>
      <c r="M49588" s="9"/>
      <c r="N49588" s="9"/>
    </row>
    <row r="49589" spans="12:14" x14ac:dyDescent="0.25">
      <c r="L49589" s="9"/>
      <c r="M49589" s="9"/>
      <c r="N49589" s="9"/>
    </row>
    <row r="49590" spans="12:14" x14ac:dyDescent="0.25">
      <c r="L49590" s="9"/>
      <c r="M49590" s="9"/>
      <c r="N49590" s="9"/>
    </row>
    <row r="49591" spans="12:14" x14ac:dyDescent="0.25">
      <c r="L49591" s="9"/>
      <c r="M49591" s="9"/>
      <c r="N49591" s="9"/>
    </row>
    <row r="49592" spans="12:14" x14ac:dyDescent="0.25">
      <c r="L49592" s="9"/>
      <c r="M49592" s="9"/>
      <c r="N49592" s="9"/>
    </row>
    <row r="49593" spans="12:14" x14ac:dyDescent="0.25">
      <c r="L49593" s="9"/>
      <c r="M49593" s="9"/>
      <c r="N49593" s="9"/>
    </row>
    <row r="49594" spans="12:14" x14ac:dyDescent="0.25">
      <c r="L49594" s="9"/>
      <c r="M49594" s="9"/>
      <c r="N49594" s="9"/>
    </row>
    <row r="49595" spans="12:14" x14ac:dyDescent="0.25">
      <c r="L49595" s="9"/>
      <c r="M49595" s="9"/>
      <c r="N49595" s="9"/>
    </row>
    <row r="49596" spans="12:14" x14ac:dyDescent="0.25">
      <c r="L49596" s="9"/>
      <c r="M49596" s="9"/>
      <c r="N49596" s="9"/>
    </row>
    <row r="49597" spans="12:14" x14ac:dyDescent="0.25">
      <c r="L49597" s="9"/>
      <c r="M49597" s="9"/>
      <c r="N49597" s="9"/>
    </row>
    <row r="49598" spans="12:14" x14ac:dyDescent="0.25">
      <c r="L49598" s="9"/>
      <c r="M49598" s="9"/>
      <c r="N49598" s="9"/>
    </row>
    <row r="49599" spans="12:14" x14ac:dyDescent="0.25">
      <c r="L49599" s="9"/>
      <c r="M49599" s="9"/>
      <c r="N49599" s="9"/>
    </row>
    <row r="49600" spans="12:14" x14ac:dyDescent="0.25">
      <c r="L49600" s="9"/>
      <c r="M49600" s="9"/>
      <c r="N49600" s="9"/>
    </row>
    <row r="49601" spans="12:14" x14ac:dyDescent="0.25">
      <c r="L49601" s="9"/>
      <c r="M49601" s="9"/>
      <c r="N49601" s="9"/>
    </row>
    <row r="49602" spans="12:14" x14ac:dyDescent="0.25">
      <c r="L49602" s="9"/>
      <c r="M49602" s="9"/>
      <c r="N49602" s="9"/>
    </row>
    <row r="49603" spans="12:14" x14ac:dyDescent="0.25">
      <c r="L49603" s="9"/>
      <c r="M49603" s="9"/>
      <c r="N49603" s="9"/>
    </row>
    <row r="49604" spans="12:14" x14ac:dyDescent="0.25">
      <c r="L49604" s="9"/>
      <c r="M49604" s="9"/>
      <c r="N49604" s="9"/>
    </row>
    <row r="49605" spans="12:14" x14ac:dyDescent="0.25">
      <c r="L49605" s="9"/>
      <c r="M49605" s="9"/>
      <c r="N49605" s="9"/>
    </row>
    <row r="49606" spans="12:14" x14ac:dyDescent="0.25">
      <c r="L49606" s="9"/>
      <c r="M49606" s="9"/>
      <c r="N49606" s="9"/>
    </row>
    <row r="49607" spans="12:14" x14ac:dyDescent="0.25">
      <c r="L49607" s="9"/>
      <c r="M49607" s="9"/>
      <c r="N49607" s="9"/>
    </row>
    <row r="49608" spans="12:14" x14ac:dyDescent="0.25">
      <c r="L49608" s="9"/>
      <c r="M49608" s="9"/>
      <c r="N49608" s="9"/>
    </row>
    <row r="49609" spans="12:14" x14ac:dyDescent="0.25">
      <c r="L49609" s="9"/>
      <c r="M49609" s="9"/>
      <c r="N49609" s="9"/>
    </row>
    <row r="49610" spans="12:14" x14ac:dyDescent="0.25">
      <c r="L49610" s="9"/>
      <c r="M49610" s="9"/>
      <c r="N49610" s="9"/>
    </row>
    <row r="49611" spans="12:14" x14ac:dyDescent="0.25">
      <c r="L49611" s="9"/>
      <c r="M49611" s="9"/>
      <c r="N49611" s="9"/>
    </row>
    <row r="49612" spans="12:14" x14ac:dyDescent="0.25">
      <c r="L49612" s="9"/>
      <c r="M49612" s="9"/>
      <c r="N49612" s="9"/>
    </row>
    <row r="49613" spans="12:14" x14ac:dyDescent="0.25">
      <c r="L49613" s="9"/>
      <c r="M49613" s="9"/>
      <c r="N49613" s="9"/>
    </row>
    <row r="49614" spans="12:14" x14ac:dyDescent="0.25">
      <c r="L49614" s="9"/>
      <c r="M49614" s="9"/>
      <c r="N49614" s="9"/>
    </row>
    <row r="49615" spans="12:14" x14ac:dyDescent="0.25">
      <c r="L49615" s="9"/>
      <c r="M49615" s="9"/>
      <c r="N49615" s="9"/>
    </row>
    <row r="49616" spans="12:14" x14ac:dyDescent="0.25">
      <c r="L49616" s="9"/>
      <c r="M49616" s="9"/>
      <c r="N49616" s="9"/>
    </row>
    <row r="49617" spans="12:14" x14ac:dyDescent="0.25">
      <c r="L49617" s="9"/>
      <c r="M49617" s="9"/>
      <c r="N49617" s="9"/>
    </row>
    <row r="49618" spans="12:14" x14ac:dyDescent="0.25">
      <c r="L49618" s="9"/>
      <c r="M49618" s="9"/>
      <c r="N49618" s="9"/>
    </row>
    <row r="49619" spans="12:14" x14ac:dyDescent="0.25">
      <c r="L49619" s="9"/>
      <c r="M49619" s="9"/>
      <c r="N49619" s="9"/>
    </row>
    <row r="49620" spans="12:14" x14ac:dyDescent="0.25">
      <c r="L49620" s="9"/>
      <c r="M49620" s="9"/>
      <c r="N49620" s="9"/>
    </row>
    <row r="49621" spans="12:14" x14ac:dyDescent="0.25">
      <c r="L49621" s="9"/>
      <c r="M49621" s="9"/>
      <c r="N49621" s="9"/>
    </row>
    <row r="49622" spans="12:14" x14ac:dyDescent="0.25">
      <c r="L49622" s="9"/>
      <c r="M49622" s="9"/>
      <c r="N49622" s="9"/>
    </row>
    <row r="49623" spans="12:14" x14ac:dyDescent="0.25">
      <c r="L49623" s="9"/>
      <c r="M49623" s="9"/>
      <c r="N49623" s="9"/>
    </row>
    <row r="49624" spans="12:14" x14ac:dyDescent="0.25">
      <c r="L49624" s="9"/>
      <c r="M49624" s="9"/>
      <c r="N49624" s="9"/>
    </row>
    <row r="49625" spans="12:14" x14ac:dyDescent="0.25">
      <c r="L49625" s="9"/>
      <c r="M49625" s="9"/>
      <c r="N49625" s="9"/>
    </row>
    <row r="49626" spans="12:14" x14ac:dyDescent="0.25">
      <c r="L49626" s="9"/>
      <c r="M49626" s="9"/>
      <c r="N49626" s="9"/>
    </row>
    <row r="49627" spans="12:14" x14ac:dyDescent="0.25">
      <c r="L49627" s="9"/>
      <c r="M49627" s="9"/>
      <c r="N49627" s="9"/>
    </row>
    <row r="49628" spans="12:14" x14ac:dyDescent="0.25">
      <c r="L49628" s="9"/>
      <c r="M49628" s="9"/>
      <c r="N49628" s="9"/>
    </row>
    <row r="49629" spans="12:14" x14ac:dyDescent="0.25">
      <c r="L49629" s="9"/>
      <c r="M49629" s="9"/>
      <c r="N49629" s="9"/>
    </row>
    <row r="49630" spans="12:14" x14ac:dyDescent="0.25">
      <c r="L49630" s="9"/>
      <c r="M49630" s="9"/>
      <c r="N49630" s="9"/>
    </row>
    <row r="49631" spans="12:14" x14ac:dyDescent="0.25">
      <c r="L49631" s="9"/>
      <c r="M49631" s="9"/>
      <c r="N49631" s="9"/>
    </row>
    <row r="49632" spans="12:14" x14ac:dyDescent="0.25">
      <c r="L49632" s="9"/>
      <c r="M49632" s="9"/>
      <c r="N49632" s="9"/>
    </row>
    <row r="49633" spans="12:14" x14ac:dyDescent="0.25">
      <c r="L49633" s="9"/>
      <c r="M49633" s="9"/>
      <c r="N49633" s="9"/>
    </row>
    <row r="49634" spans="12:14" x14ac:dyDescent="0.25">
      <c r="L49634" s="9"/>
      <c r="M49634" s="9"/>
      <c r="N49634" s="9"/>
    </row>
    <row r="49635" spans="12:14" x14ac:dyDescent="0.25">
      <c r="L49635" s="9"/>
      <c r="M49635" s="9"/>
      <c r="N49635" s="9"/>
    </row>
    <row r="49636" spans="12:14" x14ac:dyDescent="0.25">
      <c r="L49636" s="9"/>
      <c r="M49636" s="9"/>
      <c r="N49636" s="9"/>
    </row>
    <row r="49637" spans="12:14" x14ac:dyDescent="0.25">
      <c r="L49637" s="9"/>
      <c r="M49637" s="9"/>
      <c r="N49637" s="9"/>
    </row>
    <row r="49638" spans="12:14" x14ac:dyDescent="0.25">
      <c r="L49638" s="9"/>
      <c r="M49638" s="9"/>
      <c r="N49638" s="9"/>
    </row>
    <row r="49639" spans="12:14" x14ac:dyDescent="0.25">
      <c r="L49639" s="9"/>
      <c r="M49639" s="9"/>
      <c r="N49639" s="9"/>
    </row>
    <row r="49640" spans="12:14" x14ac:dyDescent="0.25">
      <c r="L49640" s="9"/>
      <c r="M49640" s="9"/>
      <c r="N49640" s="9"/>
    </row>
    <row r="49641" spans="12:14" x14ac:dyDescent="0.25">
      <c r="L49641" s="9"/>
      <c r="M49641" s="9"/>
      <c r="N49641" s="9"/>
    </row>
    <row r="49642" spans="12:14" x14ac:dyDescent="0.25">
      <c r="L49642" s="9"/>
      <c r="M49642" s="9"/>
      <c r="N49642" s="9"/>
    </row>
    <row r="49643" spans="12:14" x14ac:dyDescent="0.25">
      <c r="L49643" s="9"/>
      <c r="M49643" s="9"/>
      <c r="N49643" s="9"/>
    </row>
    <row r="49644" spans="12:14" x14ac:dyDescent="0.25">
      <c r="L49644" s="9"/>
      <c r="M49644" s="9"/>
      <c r="N49644" s="9"/>
    </row>
    <row r="49645" spans="12:14" x14ac:dyDescent="0.25">
      <c r="L49645" s="9"/>
      <c r="M49645" s="9"/>
      <c r="N49645" s="9"/>
    </row>
    <row r="49646" spans="12:14" x14ac:dyDescent="0.25">
      <c r="L49646" s="9"/>
      <c r="M49646" s="9"/>
      <c r="N49646" s="9"/>
    </row>
    <row r="49647" spans="12:14" x14ac:dyDescent="0.25">
      <c r="L49647" s="9"/>
      <c r="M49647" s="9"/>
      <c r="N49647" s="9"/>
    </row>
    <row r="49648" spans="12:14" x14ac:dyDescent="0.25">
      <c r="L49648" s="9"/>
      <c r="M49648" s="9"/>
      <c r="N49648" s="9"/>
    </row>
    <row r="49649" spans="12:14" x14ac:dyDescent="0.25">
      <c r="L49649" s="9"/>
      <c r="M49649" s="9"/>
      <c r="N49649" s="9"/>
    </row>
    <row r="49650" spans="12:14" x14ac:dyDescent="0.25">
      <c r="L49650" s="9"/>
      <c r="M49650" s="9"/>
      <c r="N49650" s="9"/>
    </row>
    <row r="49651" spans="12:14" x14ac:dyDescent="0.25">
      <c r="L49651" s="9"/>
      <c r="M49651" s="9"/>
      <c r="N49651" s="9"/>
    </row>
    <row r="49652" spans="12:14" x14ac:dyDescent="0.25">
      <c r="L49652" s="9"/>
      <c r="M49652" s="9"/>
      <c r="N49652" s="9"/>
    </row>
    <row r="49653" spans="12:14" x14ac:dyDescent="0.25">
      <c r="L49653" s="9"/>
      <c r="M49653" s="9"/>
      <c r="N49653" s="9"/>
    </row>
    <row r="49654" spans="12:14" x14ac:dyDescent="0.25">
      <c r="L49654" s="9"/>
      <c r="M49654" s="9"/>
      <c r="N49654" s="9"/>
    </row>
    <row r="49655" spans="12:14" x14ac:dyDescent="0.25">
      <c r="L49655" s="9"/>
      <c r="M49655" s="9"/>
      <c r="N49655" s="9"/>
    </row>
    <row r="49656" spans="12:14" x14ac:dyDescent="0.25">
      <c r="L49656" s="9"/>
      <c r="M49656" s="9"/>
      <c r="N49656" s="9"/>
    </row>
    <row r="49657" spans="12:14" x14ac:dyDescent="0.25">
      <c r="L49657" s="9"/>
      <c r="M49657" s="9"/>
      <c r="N49657" s="9"/>
    </row>
    <row r="49658" spans="12:14" x14ac:dyDescent="0.25">
      <c r="L49658" s="9"/>
      <c r="M49658" s="9"/>
      <c r="N49658" s="9"/>
    </row>
    <row r="49659" spans="12:14" x14ac:dyDescent="0.25">
      <c r="L49659" s="9"/>
      <c r="M49659" s="9"/>
      <c r="N49659" s="9"/>
    </row>
    <row r="49660" spans="12:14" x14ac:dyDescent="0.25">
      <c r="L49660" s="9"/>
      <c r="M49660" s="9"/>
      <c r="N49660" s="9"/>
    </row>
    <row r="49661" spans="12:14" x14ac:dyDescent="0.25">
      <c r="L49661" s="9"/>
      <c r="M49661" s="9"/>
      <c r="N49661" s="9"/>
    </row>
    <row r="49662" spans="12:14" x14ac:dyDescent="0.25">
      <c r="L49662" s="9"/>
      <c r="M49662" s="9"/>
      <c r="N49662" s="9"/>
    </row>
    <row r="49663" spans="12:14" x14ac:dyDescent="0.25">
      <c r="L49663" s="9"/>
      <c r="M49663" s="9"/>
      <c r="N49663" s="9"/>
    </row>
    <row r="49664" spans="12:14" x14ac:dyDescent="0.25">
      <c r="L49664" s="9"/>
      <c r="M49664" s="9"/>
      <c r="N49664" s="9"/>
    </row>
    <row r="49665" spans="12:14" x14ac:dyDescent="0.25">
      <c r="L49665" s="9"/>
      <c r="M49665" s="9"/>
      <c r="N49665" s="9"/>
    </row>
    <row r="49666" spans="12:14" x14ac:dyDescent="0.25">
      <c r="L49666" s="9"/>
      <c r="M49666" s="9"/>
      <c r="N49666" s="9"/>
    </row>
    <row r="49667" spans="12:14" x14ac:dyDescent="0.25">
      <c r="L49667" s="9"/>
      <c r="M49667" s="9"/>
      <c r="N49667" s="9"/>
    </row>
    <row r="49668" spans="12:14" x14ac:dyDescent="0.25">
      <c r="L49668" s="9"/>
      <c r="M49668" s="9"/>
      <c r="N49668" s="9"/>
    </row>
    <row r="49669" spans="12:14" x14ac:dyDescent="0.25">
      <c r="L49669" s="9"/>
      <c r="M49669" s="9"/>
      <c r="N49669" s="9"/>
    </row>
    <row r="49670" spans="12:14" x14ac:dyDescent="0.25">
      <c r="L49670" s="9"/>
      <c r="M49670" s="9"/>
      <c r="N49670" s="9"/>
    </row>
    <row r="49671" spans="12:14" x14ac:dyDescent="0.25">
      <c r="L49671" s="9"/>
      <c r="M49671" s="9"/>
      <c r="N49671" s="9"/>
    </row>
    <row r="49672" spans="12:14" x14ac:dyDescent="0.25">
      <c r="L49672" s="9"/>
      <c r="M49672" s="9"/>
      <c r="N49672" s="9"/>
    </row>
    <row r="49673" spans="12:14" x14ac:dyDescent="0.25">
      <c r="L49673" s="9"/>
      <c r="M49673" s="9"/>
      <c r="N49673" s="9"/>
    </row>
    <row r="49674" spans="12:14" x14ac:dyDescent="0.25">
      <c r="L49674" s="9"/>
      <c r="M49674" s="9"/>
      <c r="N49674" s="9"/>
    </row>
    <row r="49675" spans="12:14" x14ac:dyDescent="0.25">
      <c r="L49675" s="9"/>
      <c r="M49675" s="9"/>
      <c r="N49675" s="9"/>
    </row>
    <row r="49676" spans="12:14" x14ac:dyDescent="0.25">
      <c r="L49676" s="9"/>
      <c r="M49676" s="9"/>
      <c r="N49676" s="9"/>
    </row>
    <row r="49677" spans="12:14" x14ac:dyDescent="0.25">
      <c r="L49677" s="9"/>
      <c r="M49677" s="9"/>
      <c r="N49677" s="9"/>
    </row>
    <row r="49678" spans="12:14" x14ac:dyDescent="0.25">
      <c r="L49678" s="9"/>
      <c r="M49678" s="9"/>
      <c r="N49678" s="9"/>
    </row>
    <row r="49679" spans="12:14" x14ac:dyDescent="0.25">
      <c r="L49679" s="9"/>
      <c r="M49679" s="9"/>
      <c r="N49679" s="9"/>
    </row>
    <row r="49680" spans="12:14" x14ac:dyDescent="0.25">
      <c r="L49680" s="9"/>
      <c r="M49680" s="9"/>
      <c r="N49680" s="9"/>
    </row>
    <row r="49681" spans="12:14" x14ac:dyDescent="0.25">
      <c r="L49681" s="9"/>
      <c r="M49681" s="9"/>
      <c r="N49681" s="9"/>
    </row>
    <row r="49682" spans="12:14" x14ac:dyDescent="0.25">
      <c r="L49682" s="9"/>
      <c r="M49682" s="9"/>
      <c r="N49682" s="9"/>
    </row>
    <row r="49683" spans="12:14" x14ac:dyDescent="0.25">
      <c r="L49683" s="9"/>
      <c r="M49683" s="9"/>
      <c r="N49683" s="9"/>
    </row>
    <row r="49684" spans="12:14" x14ac:dyDescent="0.25">
      <c r="L49684" s="9"/>
      <c r="M49684" s="9"/>
      <c r="N49684" s="9"/>
    </row>
    <row r="49685" spans="12:14" x14ac:dyDescent="0.25">
      <c r="L49685" s="9"/>
      <c r="M49685" s="9"/>
      <c r="N49685" s="9"/>
    </row>
    <row r="49686" spans="12:14" x14ac:dyDescent="0.25">
      <c r="L49686" s="9"/>
      <c r="M49686" s="9"/>
      <c r="N49686" s="9"/>
    </row>
    <row r="49687" spans="12:14" x14ac:dyDescent="0.25">
      <c r="L49687" s="9"/>
      <c r="M49687" s="9"/>
      <c r="N49687" s="9"/>
    </row>
    <row r="49688" spans="12:14" x14ac:dyDescent="0.25">
      <c r="L49688" s="9"/>
      <c r="M49688" s="9"/>
      <c r="N49688" s="9"/>
    </row>
    <row r="49689" spans="12:14" x14ac:dyDescent="0.25">
      <c r="L49689" s="9"/>
      <c r="M49689" s="9"/>
      <c r="N49689" s="9"/>
    </row>
    <row r="49690" spans="12:14" x14ac:dyDescent="0.25">
      <c r="L49690" s="9"/>
      <c r="M49690" s="9"/>
      <c r="N49690" s="9"/>
    </row>
    <row r="49691" spans="12:14" x14ac:dyDescent="0.25">
      <c r="L49691" s="9"/>
      <c r="M49691" s="9"/>
      <c r="N49691" s="9"/>
    </row>
    <row r="49692" spans="12:14" x14ac:dyDescent="0.25">
      <c r="L49692" s="9"/>
      <c r="M49692" s="9"/>
      <c r="N49692" s="9"/>
    </row>
    <row r="49693" spans="12:14" x14ac:dyDescent="0.25">
      <c r="L49693" s="9"/>
      <c r="M49693" s="9"/>
      <c r="N49693" s="9"/>
    </row>
    <row r="49694" spans="12:14" x14ac:dyDescent="0.25">
      <c r="L49694" s="9"/>
      <c r="M49694" s="9"/>
      <c r="N49694" s="9"/>
    </row>
    <row r="49695" spans="12:14" x14ac:dyDescent="0.25">
      <c r="L49695" s="9"/>
      <c r="M49695" s="9"/>
      <c r="N49695" s="9"/>
    </row>
    <row r="49696" spans="12:14" x14ac:dyDescent="0.25">
      <c r="L49696" s="9"/>
      <c r="M49696" s="9"/>
      <c r="N49696" s="9"/>
    </row>
    <row r="49697" spans="12:14" x14ac:dyDescent="0.25">
      <c r="L49697" s="9"/>
      <c r="M49697" s="9"/>
      <c r="N49697" s="9"/>
    </row>
    <row r="49698" spans="12:14" x14ac:dyDescent="0.25">
      <c r="L49698" s="9"/>
      <c r="M49698" s="9"/>
      <c r="N49698" s="9"/>
    </row>
    <row r="49699" spans="12:14" x14ac:dyDescent="0.25">
      <c r="L49699" s="9"/>
      <c r="M49699" s="9"/>
      <c r="N49699" s="9"/>
    </row>
    <row r="49700" spans="12:14" x14ac:dyDescent="0.25">
      <c r="L49700" s="9"/>
      <c r="M49700" s="9"/>
      <c r="N49700" s="9"/>
    </row>
    <row r="49701" spans="12:14" x14ac:dyDescent="0.25">
      <c r="L49701" s="9"/>
      <c r="M49701" s="9"/>
      <c r="N49701" s="9"/>
    </row>
    <row r="49702" spans="12:14" x14ac:dyDescent="0.25">
      <c r="L49702" s="9"/>
      <c r="M49702" s="9"/>
      <c r="N49702" s="9"/>
    </row>
    <row r="49703" spans="12:14" x14ac:dyDescent="0.25">
      <c r="L49703" s="9"/>
      <c r="M49703" s="9"/>
      <c r="N49703" s="9"/>
    </row>
    <row r="49704" spans="12:14" x14ac:dyDescent="0.25">
      <c r="L49704" s="9"/>
      <c r="M49704" s="9"/>
      <c r="N49704" s="9"/>
    </row>
    <row r="49705" spans="12:14" x14ac:dyDescent="0.25">
      <c r="L49705" s="9"/>
      <c r="M49705" s="9"/>
      <c r="N49705" s="9"/>
    </row>
    <row r="49706" spans="12:14" x14ac:dyDescent="0.25">
      <c r="L49706" s="9"/>
      <c r="M49706" s="9"/>
      <c r="N49706" s="9"/>
    </row>
    <row r="49707" spans="12:14" x14ac:dyDescent="0.25">
      <c r="L49707" s="9"/>
      <c r="M49707" s="9"/>
      <c r="N49707" s="9"/>
    </row>
    <row r="49708" spans="12:14" x14ac:dyDescent="0.25">
      <c r="L49708" s="9"/>
      <c r="M49708" s="9"/>
      <c r="N49708" s="9"/>
    </row>
    <row r="49709" spans="12:14" x14ac:dyDescent="0.25">
      <c r="L49709" s="9"/>
      <c r="M49709" s="9"/>
      <c r="N49709" s="9"/>
    </row>
    <row r="49710" spans="12:14" x14ac:dyDescent="0.25">
      <c r="L49710" s="9"/>
      <c r="M49710" s="9"/>
      <c r="N49710" s="9"/>
    </row>
    <row r="49711" spans="12:14" x14ac:dyDescent="0.25">
      <c r="L49711" s="9"/>
      <c r="M49711" s="9"/>
      <c r="N49711" s="9"/>
    </row>
    <row r="49712" spans="12:14" x14ac:dyDescent="0.25">
      <c r="L49712" s="9"/>
      <c r="M49712" s="9"/>
      <c r="N49712" s="9"/>
    </row>
    <row r="49713" spans="12:14" x14ac:dyDescent="0.25">
      <c r="L49713" s="9"/>
      <c r="M49713" s="9"/>
      <c r="N49713" s="9"/>
    </row>
    <row r="49714" spans="12:14" x14ac:dyDescent="0.25">
      <c r="L49714" s="9"/>
      <c r="M49714" s="9"/>
      <c r="N49714" s="9"/>
    </row>
    <row r="49715" spans="12:14" x14ac:dyDescent="0.25">
      <c r="L49715" s="9"/>
      <c r="M49715" s="9"/>
      <c r="N49715" s="9"/>
    </row>
    <row r="49716" spans="12:14" x14ac:dyDescent="0.25">
      <c r="L49716" s="9"/>
      <c r="M49716" s="9"/>
      <c r="N49716" s="9"/>
    </row>
    <row r="49717" spans="12:14" x14ac:dyDescent="0.25">
      <c r="L49717" s="9"/>
      <c r="M49717" s="9"/>
      <c r="N49717" s="9"/>
    </row>
    <row r="49718" spans="12:14" x14ac:dyDescent="0.25">
      <c r="L49718" s="9"/>
      <c r="M49718" s="9"/>
      <c r="N49718" s="9"/>
    </row>
    <row r="49719" spans="12:14" x14ac:dyDescent="0.25">
      <c r="L49719" s="9"/>
      <c r="M49719" s="9"/>
      <c r="N49719" s="9"/>
    </row>
    <row r="49720" spans="12:14" x14ac:dyDescent="0.25">
      <c r="L49720" s="9"/>
      <c r="M49720" s="9"/>
      <c r="N49720" s="9"/>
    </row>
    <row r="49721" spans="12:14" x14ac:dyDescent="0.25">
      <c r="L49721" s="9"/>
      <c r="M49721" s="9"/>
      <c r="N49721" s="9"/>
    </row>
    <row r="49722" spans="12:14" x14ac:dyDescent="0.25">
      <c r="L49722" s="9"/>
      <c r="M49722" s="9"/>
      <c r="N49722" s="9"/>
    </row>
    <row r="49723" spans="12:14" x14ac:dyDescent="0.25">
      <c r="L49723" s="9"/>
      <c r="M49723" s="9"/>
      <c r="N49723" s="9"/>
    </row>
    <row r="49724" spans="12:14" x14ac:dyDescent="0.25">
      <c r="L49724" s="9"/>
      <c r="M49724" s="9"/>
      <c r="N49724" s="9"/>
    </row>
    <row r="49725" spans="12:14" x14ac:dyDescent="0.25">
      <c r="L49725" s="9"/>
      <c r="M49725" s="9"/>
      <c r="N49725" s="9"/>
    </row>
    <row r="49726" spans="12:14" x14ac:dyDescent="0.25">
      <c r="L49726" s="9"/>
      <c r="M49726" s="9"/>
      <c r="N49726" s="9"/>
    </row>
    <row r="49727" spans="12:14" x14ac:dyDescent="0.25">
      <c r="L49727" s="9"/>
      <c r="M49727" s="9"/>
      <c r="N49727" s="9"/>
    </row>
    <row r="49728" spans="12:14" x14ac:dyDescent="0.25">
      <c r="L49728" s="9"/>
      <c r="M49728" s="9"/>
      <c r="N49728" s="9"/>
    </row>
    <row r="49729" spans="12:14" x14ac:dyDescent="0.25">
      <c r="L49729" s="9"/>
      <c r="M49729" s="9"/>
      <c r="N49729" s="9"/>
    </row>
    <row r="49730" spans="12:14" x14ac:dyDescent="0.25">
      <c r="L49730" s="9"/>
      <c r="M49730" s="9"/>
      <c r="N49730" s="9"/>
    </row>
    <row r="49731" spans="12:14" x14ac:dyDescent="0.25">
      <c r="L49731" s="9"/>
      <c r="M49731" s="9"/>
      <c r="N49731" s="9"/>
    </row>
    <row r="49732" spans="12:14" x14ac:dyDescent="0.25">
      <c r="L49732" s="9"/>
      <c r="M49732" s="9"/>
      <c r="N49732" s="9"/>
    </row>
    <row r="49733" spans="12:14" x14ac:dyDescent="0.25">
      <c r="L49733" s="9"/>
      <c r="M49733" s="9"/>
      <c r="N49733" s="9"/>
    </row>
    <row r="49734" spans="12:14" x14ac:dyDescent="0.25">
      <c r="L49734" s="9"/>
      <c r="M49734" s="9"/>
      <c r="N49734" s="9"/>
    </row>
    <row r="49735" spans="12:14" x14ac:dyDescent="0.25">
      <c r="L49735" s="9"/>
      <c r="M49735" s="9"/>
      <c r="N49735" s="9"/>
    </row>
    <row r="49736" spans="12:14" x14ac:dyDescent="0.25">
      <c r="L49736" s="9"/>
      <c r="M49736" s="9"/>
      <c r="N49736" s="9"/>
    </row>
    <row r="49737" spans="12:14" x14ac:dyDescent="0.25">
      <c r="L49737" s="9"/>
      <c r="M49737" s="9"/>
      <c r="N49737" s="9"/>
    </row>
    <row r="49738" spans="12:14" x14ac:dyDescent="0.25">
      <c r="L49738" s="9"/>
      <c r="M49738" s="9"/>
      <c r="N49738" s="9"/>
    </row>
    <row r="49739" spans="12:14" x14ac:dyDescent="0.25">
      <c r="L49739" s="9"/>
      <c r="M49739" s="9"/>
      <c r="N49739" s="9"/>
    </row>
    <row r="49740" spans="12:14" x14ac:dyDescent="0.25">
      <c r="L49740" s="9"/>
      <c r="M49740" s="9"/>
      <c r="N49740" s="9"/>
    </row>
    <row r="49741" spans="12:14" x14ac:dyDescent="0.25">
      <c r="L49741" s="9"/>
      <c r="M49741" s="9"/>
      <c r="N49741" s="9"/>
    </row>
    <row r="49742" spans="12:14" x14ac:dyDescent="0.25">
      <c r="L49742" s="9"/>
      <c r="M49742" s="9"/>
      <c r="N49742" s="9"/>
    </row>
    <row r="49743" spans="12:14" x14ac:dyDescent="0.25">
      <c r="L49743" s="9"/>
      <c r="M49743" s="9"/>
      <c r="N49743" s="9"/>
    </row>
    <row r="49744" spans="12:14" x14ac:dyDescent="0.25">
      <c r="L49744" s="9"/>
      <c r="M49744" s="9"/>
      <c r="N49744" s="9"/>
    </row>
    <row r="49745" spans="12:14" x14ac:dyDescent="0.25">
      <c r="L49745" s="9"/>
      <c r="M49745" s="9"/>
      <c r="N49745" s="9"/>
    </row>
    <row r="49746" spans="12:14" x14ac:dyDescent="0.25">
      <c r="L49746" s="9"/>
      <c r="M49746" s="9"/>
      <c r="N49746" s="9"/>
    </row>
    <row r="49747" spans="12:14" x14ac:dyDescent="0.25">
      <c r="L49747" s="9"/>
      <c r="M49747" s="9"/>
      <c r="N49747" s="9"/>
    </row>
    <row r="49748" spans="12:14" x14ac:dyDescent="0.25">
      <c r="L49748" s="9"/>
      <c r="M49748" s="9"/>
      <c r="N49748" s="9"/>
    </row>
    <row r="49749" spans="12:14" x14ac:dyDescent="0.25">
      <c r="L49749" s="9"/>
      <c r="M49749" s="9"/>
      <c r="N49749" s="9"/>
    </row>
    <row r="49750" spans="12:14" x14ac:dyDescent="0.25">
      <c r="L49750" s="9"/>
      <c r="M49750" s="9"/>
      <c r="N49750" s="9"/>
    </row>
    <row r="49751" spans="12:14" x14ac:dyDescent="0.25">
      <c r="L49751" s="9"/>
      <c r="M49751" s="9"/>
      <c r="N49751" s="9"/>
    </row>
    <row r="49752" spans="12:14" x14ac:dyDescent="0.25">
      <c r="L49752" s="9"/>
      <c r="M49752" s="9"/>
      <c r="N49752" s="9"/>
    </row>
    <row r="49753" spans="12:14" x14ac:dyDescent="0.25">
      <c r="L49753" s="9"/>
      <c r="M49753" s="9"/>
      <c r="N49753" s="9"/>
    </row>
    <row r="49754" spans="12:14" x14ac:dyDescent="0.25">
      <c r="L49754" s="9"/>
      <c r="M49754" s="9"/>
      <c r="N49754" s="9"/>
    </row>
    <row r="49755" spans="12:14" x14ac:dyDescent="0.25">
      <c r="L49755" s="9"/>
      <c r="M49755" s="9"/>
      <c r="N49755" s="9"/>
    </row>
    <row r="49756" spans="12:14" x14ac:dyDescent="0.25">
      <c r="L49756" s="9"/>
      <c r="M49756" s="9"/>
      <c r="N49756" s="9"/>
    </row>
    <row r="49757" spans="12:14" x14ac:dyDescent="0.25">
      <c r="L49757" s="9"/>
      <c r="M49757" s="9"/>
      <c r="N49757" s="9"/>
    </row>
    <row r="49758" spans="12:14" x14ac:dyDescent="0.25">
      <c r="L49758" s="9"/>
      <c r="M49758" s="9"/>
      <c r="N49758" s="9"/>
    </row>
    <row r="49759" spans="12:14" x14ac:dyDescent="0.25">
      <c r="L49759" s="9"/>
      <c r="M49759" s="9"/>
      <c r="N49759" s="9"/>
    </row>
    <row r="49760" spans="12:14" x14ac:dyDescent="0.25">
      <c r="L49760" s="9"/>
      <c r="M49760" s="9"/>
      <c r="N49760" s="9"/>
    </row>
    <row r="49761" spans="12:14" x14ac:dyDescent="0.25">
      <c r="L49761" s="9"/>
      <c r="M49761" s="9"/>
      <c r="N49761" s="9"/>
    </row>
    <row r="49762" spans="12:14" x14ac:dyDescent="0.25">
      <c r="L49762" s="9"/>
      <c r="M49762" s="9"/>
      <c r="N49762" s="9"/>
    </row>
    <row r="49763" spans="12:14" x14ac:dyDescent="0.25">
      <c r="L49763" s="9"/>
      <c r="M49763" s="9"/>
      <c r="N49763" s="9"/>
    </row>
    <row r="49764" spans="12:14" x14ac:dyDescent="0.25">
      <c r="L49764" s="9"/>
      <c r="M49764" s="9"/>
      <c r="N49764" s="9"/>
    </row>
    <row r="49765" spans="12:14" x14ac:dyDescent="0.25">
      <c r="L49765" s="9"/>
      <c r="M49765" s="9"/>
      <c r="N49765" s="9"/>
    </row>
    <row r="49766" spans="12:14" x14ac:dyDescent="0.25">
      <c r="L49766" s="9"/>
      <c r="M49766" s="9"/>
      <c r="N49766" s="9"/>
    </row>
    <row r="49767" spans="12:14" x14ac:dyDescent="0.25">
      <c r="L49767" s="9"/>
      <c r="M49767" s="9"/>
      <c r="N49767" s="9"/>
    </row>
    <row r="49768" spans="12:14" x14ac:dyDescent="0.25">
      <c r="L49768" s="9"/>
      <c r="M49768" s="9"/>
      <c r="N49768" s="9"/>
    </row>
    <row r="49769" spans="12:14" x14ac:dyDescent="0.25">
      <c r="L49769" s="9"/>
      <c r="M49769" s="9"/>
      <c r="N49769" s="9"/>
    </row>
    <row r="49770" spans="12:14" x14ac:dyDescent="0.25">
      <c r="L49770" s="9"/>
      <c r="M49770" s="9"/>
      <c r="N49770" s="9"/>
    </row>
    <row r="49771" spans="12:14" x14ac:dyDescent="0.25">
      <c r="L49771" s="9"/>
      <c r="M49771" s="9"/>
      <c r="N49771" s="9"/>
    </row>
    <row r="49772" spans="12:14" x14ac:dyDescent="0.25">
      <c r="L49772" s="9"/>
      <c r="M49772" s="9"/>
      <c r="N49772" s="9"/>
    </row>
    <row r="49773" spans="12:14" x14ac:dyDescent="0.25">
      <c r="L49773" s="9"/>
      <c r="M49773" s="9"/>
      <c r="N49773" s="9"/>
    </row>
    <row r="49774" spans="12:14" x14ac:dyDescent="0.25">
      <c r="L49774" s="9"/>
      <c r="M49774" s="9"/>
      <c r="N49774" s="9"/>
    </row>
    <row r="49775" spans="12:14" x14ac:dyDescent="0.25">
      <c r="L49775" s="9"/>
      <c r="M49775" s="9"/>
      <c r="N49775" s="9"/>
    </row>
    <row r="49776" spans="12:14" x14ac:dyDescent="0.25">
      <c r="L49776" s="9"/>
      <c r="M49776" s="9"/>
      <c r="N49776" s="9"/>
    </row>
    <row r="49777" spans="12:14" x14ac:dyDescent="0.25">
      <c r="L49777" s="9"/>
      <c r="M49777" s="9"/>
      <c r="N49777" s="9"/>
    </row>
    <row r="49778" spans="12:14" x14ac:dyDescent="0.25">
      <c r="L49778" s="9"/>
      <c r="M49778" s="9"/>
      <c r="N49778" s="9"/>
    </row>
    <row r="49779" spans="12:14" x14ac:dyDescent="0.25">
      <c r="L49779" s="9"/>
      <c r="M49779" s="9"/>
      <c r="N49779" s="9"/>
    </row>
    <row r="49780" spans="12:14" x14ac:dyDescent="0.25">
      <c r="L49780" s="9"/>
      <c r="M49780" s="9"/>
      <c r="N49780" s="9"/>
    </row>
    <row r="49781" spans="12:14" x14ac:dyDescent="0.25">
      <c r="L49781" s="9"/>
      <c r="M49781" s="9"/>
      <c r="N49781" s="9"/>
    </row>
    <row r="49782" spans="12:14" x14ac:dyDescent="0.25">
      <c r="L49782" s="9"/>
      <c r="M49782" s="9"/>
      <c r="N49782" s="9"/>
    </row>
    <row r="49783" spans="12:14" x14ac:dyDescent="0.25">
      <c r="L49783" s="9"/>
      <c r="M49783" s="9"/>
      <c r="N49783" s="9"/>
    </row>
    <row r="49784" spans="12:14" x14ac:dyDescent="0.25">
      <c r="L49784" s="9"/>
      <c r="M49784" s="9"/>
      <c r="N49784" s="9"/>
    </row>
    <row r="49785" spans="12:14" x14ac:dyDescent="0.25">
      <c r="L49785" s="9"/>
      <c r="M49785" s="9"/>
      <c r="N49785" s="9"/>
    </row>
    <row r="49786" spans="12:14" x14ac:dyDescent="0.25">
      <c r="L49786" s="9"/>
      <c r="M49786" s="9"/>
      <c r="N49786" s="9"/>
    </row>
    <row r="49787" spans="12:14" x14ac:dyDescent="0.25">
      <c r="L49787" s="9"/>
      <c r="M49787" s="9"/>
      <c r="N49787" s="9"/>
    </row>
    <row r="49788" spans="12:14" x14ac:dyDescent="0.25">
      <c r="L49788" s="9"/>
      <c r="M49788" s="9"/>
      <c r="N49788" s="9"/>
    </row>
    <row r="49789" spans="12:14" x14ac:dyDescent="0.25">
      <c r="L49789" s="9"/>
      <c r="M49789" s="9"/>
      <c r="N49789" s="9"/>
    </row>
    <row r="49790" spans="12:14" x14ac:dyDescent="0.25">
      <c r="L49790" s="9"/>
      <c r="M49790" s="9"/>
      <c r="N49790" s="9"/>
    </row>
    <row r="49791" spans="12:14" x14ac:dyDescent="0.25">
      <c r="L49791" s="9"/>
      <c r="M49791" s="9"/>
      <c r="N49791" s="9"/>
    </row>
    <row r="49792" spans="12:14" x14ac:dyDescent="0.25">
      <c r="L49792" s="9"/>
      <c r="M49792" s="9"/>
      <c r="N49792" s="9"/>
    </row>
    <row r="49793" spans="12:14" x14ac:dyDescent="0.25">
      <c r="L49793" s="9"/>
      <c r="M49793" s="9"/>
      <c r="N49793" s="9"/>
    </row>
    <row r="49794" spans="12:14" x14ac:dyDescent="0.25">
      <c r="L49794" s="9"/>
      <c r="M49794" s="9"/>
      <c r="N49794" s="9"/>
    </row>
    <row r="49795" spans="12:14" x14ac:dyDescent="0.25">
      <c r="L49795" s="9"/>
      <c r="M49795" s="9"/>
      <c r="N49795" s="9"/>
    </row>
    <row r="49796" spans="12:14" x14ac:dyDescent="0.25">
      <c r="L49796" s="9"/>
      <c r="M49796" s="9"/>
      <c r="N49796" s="9"/>
    </row>
    <row r="49797" spans="12:14" x14ac:dyDescent="0.25">
      <c r="L49797" s="9"/>
      <c r="M49797" s="9"/>
      <c r="N49797" s="9"/>
    </row>
    <row r="49798" spans="12:14" x14ac:dyDescent="0.25">
      <c r="L49798" s="9"/>
      <c r="M49798" s="9"/>
      <c r="N49798" s="9"/>
    </row>
    <row r="49799" spans="12:14" x14ac:dyDescent="0.25">
      <c r="L49799" s="9"/>
      <c r="M49799" s="9"/>
      <c r="N49799" s="9"/>
    </row>
    <row r="49800" spans="12:14" x14ac:dyDescent="0.25">
      <c r="L49800" s="9"/>
      <c r="M49800" s="9"/>
      <c r="N49800" s="9"/>
    </row>
    <row r="49801" spans="12:14" x14ac:dyDescent="0.25">
      <c r="L49801" s="9"/>
      <c r="M49801" s="9"/>
      <c r="N49801" s="9"/>
    </row>
    <row r="49802" spans="12:14" x14ac:dyDescent="0.25">
      <c r="L49802" s="9"/>
      <c r="M49802" s="9"/>
      <c r="N49802" s="9"/>
    </row>
    <row r="49803" spans="12:14" x14ac:dyDescent="0.25">
      <c r="L49803" s="9"/>
      <c r="M49803" s="9"/>
      <c r="N49803" s="9"/>
    </row>
    <row r="49804" spans="12:14" x14ac:dyDescent="0.25">
      <c r="L49804" s="9"/>
      <c r="M49804" s="9"/>
      <c r="N49804" s="9"/>
    </row>
    <row r="49805" spans="12:14" x14ac:dyDescent="0.25">
      <c r="L49805" s="9"/>
      <c r="M49805" s="9"/>
      <c r="N49805" s="9"/>
    </row>
    <row r="49806" spans="12:14" x14ac:dyDescent="0.25">
      <c r="L49806" s="9"/>
      <c r="M49806" s="9"/>
      <c r="N49806" s="9"/>
    </row>
    <row r="49807" spans="12:14" x14ac:dyDescent="0.25">
      <c r="L49807" s="9"/>
      <c r="M49807" s="9"/>
      <c r="N49807" s="9"/>
    </row>
    <row r="49808" spans="12:14" x14ac:dyDescent="0.25">
      <c r="L49808" s="9"/>
      <c r="M49808" s="9"/>
      <c r="N49808" s="9"/>
    </row>
    <row r="49809" spans="12:14" x14ac:dyDescent="0.25">
      <c r="L49809" s="9"/>
      <c r="M49809" s="9"/>
      <c r="N49809" s="9"/>
    </row>
    <row r="49810" spans="12:14" x14ac:dyDescent="0.25">
      <c r="L49810" s="9"/>
      <c r="M49810" s="9"/>
      <c r="N49810" s="9"/>
    </row>
    <row r="49811" spans="12:14" x14ac:dyDescent="0.25">
      <c r="L49811" s="9"/>
      <c r="M49811" s="9"/>
      <c r="N49811" s="9"/>
    </row>
    <row r="49812" spans="12:14" x14ac:dyDescent="0.25">
      <c r="L49812" s="9"/>
      <c r="M49812" s="9"/>
      <c r="N49812" s="9"/>
    </row>
    <row r="49813" spans="12:14" x14ac:dyDescent="0.25">
      <c r="L49813" s="9"/>
      <c r="M49813" s="9"/>
      <c r="N49813" s="9"/>
    </row>
    <row r="49814" spans="12:14" x14ac:dyDescent="0.25">
      <c r="L49814" s="9"/>
      <c r="M49814" s="9"/>
      <c r="N49814" s="9"/>
    </row>
    <row r="49815" spans="12:14" x14ac:dyDescent="0.25">
      <c r="L49815" s="9"/>
      <c r="M49815" s="9"/>
      <c r="N49815" s="9"/>
    </row>
    <row r="49816" spans="12:14" x14ac:dyDescent="0.25">
      <c r="L49816" s="9"/>
      <c r="M49816" s="9"/>
      <c r="N49816" s="9"/>
    </row>
    <row r="49817" spans="12:14" x14ac:dyDescent="0.25">
      <c r="L49817" s="9"/>
      <c r="M49817" s="9"/>
      <c r="N49817" s="9"/>
    </row>
    <row r="49818" spans="12:14" x14ac:dyDescent="0.25">
      <c r="L49818" s="9"/>
      <c r="M49818" s="9"/>
      <c r="N49818" s="9"/>
    </row>
    <row r="49819" spans="12:14" x14ac:dyDescent="0.25">
      <c r="L49819" s="9"/>
      <c r="M49819" s="9"/>
      <c r="N49819" s="9"/>
    </row>
    <row r="49820" spans="12:14" x14ac:dyDescent="0.25">
      <c r="L49820" s="9"/>
      <c r="M49820" s="9"/>
      <c r="N49820" s="9"/>
    </row>
    <row r="49821" spans="12:14" x14ac:dyDescent="0.25">
      <c r="L49821" s="9"/>
      <c r="M49821" s="9"/>
      <c r="N49821" s="9"/>
    </row>
    <row r="49822" spans="12:14" x14ac:dyDescent="0.25">
      <c r="L49822" s="9"/>
      <c r="M49822" s="9"/>
      <c r="N49822" s="9"/>
    </row>
    <row r="49823" spans="12:14" x14ac:dyDescent="0.25">
      <c r="L49823" s="9"/>
      <c r="M49823" s="9"/>
      <c r="N49823" s="9"/>
    </row>
    <row r="49824" spans="12:14" x14ac:dyDescent="0.25">
      <c r="L49824" s="9"/>
      <c r="M49824" s="9"/>
      <c r="N49824" s="9"/>
    </row>
    <row r="49825" spans="12:14" x14ac:dyDescent="0.25">
      <c r="L49825" s="9"/>
      <c r="M49825" s="9"/>
      <c r="N49825" s="9"/>
    </row>
    <row r="49826" spans="12:14" x14ac:dyDescent="0.25">
      <c r="L49826" s="9"/>
      <c r="M49826" s="9"/>
      <c r="N49826" s="9"/>
    </row>
    <row r="49827" spans="12:14" x14ac:dyDescent="0.25">
      <c r="L49827" s="9"/>
      <c r="M49827" s="9"/>
      <c r="N49827" s="9"/>
    </row>
    <row r="49828" spans="12:14" x14ac:dyDescent="0.25">
      <c r="L49828" s="9"/>
      <c r="M49828" s="9"/>
      <c r="N49828" s="9"/>
    </row>
    <row r="49829" spans="12:14" x14ac:dyDescent="0.25">
      <c r="L49829" s="9"/>
      <c r="M49829" s="9"/>
      <c r="N49829" s="9"/>
    </row>
    <row r="49830" spans="12:14" x14ac:dyDescent="0.25">
      <c r="L49830" s="9"/>
      <c r="M49830" s="9"/>
      <c r="N49830" s="9"/>
    </row>
    <row r="49831" spans="12:14" x14ac:dyDescent="0.25">
      <c r="L49831" s="9"/>
      <c r="M49831" s="9"/>
      <c r="N49831" s="9"/>
    </row>
    <row r="49832" spans="12:14" x14ac:dyDescent="0.25">
      <c r="L49832" s="9"/>
      <c r="M49832" s="9"/>
      <c r="N49832" s="9"/>
    </row>
    <row r="49833" spans="12:14" x14ac:dyDescent="0.25">
      <c r="L49833" s="9"/>
      <c r="M49833" s="9"/>
      <c r="N49833" s="9"/>
    </row>
    <row r="49834" spans="12:14" x14ac:dyDescent="0.25">
      <c r="L49834" s="9"/>
      <c r="M49834" s="9"/>
      <c r="N49834" s="9"/>
    </row>
    <row r="49835" spans="12:14" x14ac:dyDescent="0.25">
      <c r="L49835" s="9"/>
      <c r="M49835" s="9"/>
      <c r="N49835" s="9"/>
    </row>
    <row r="49836" spans="12:14" x14ac:dyDescent="0.25">
      <c r="L49836" s="9"/>
      <c r="M49836" s="9"/>
      <c r="N49836" s="9"/>
    </row>
    <row r="49837" spans="12:14" x14ac:dyDescent="0.25">
      <c r="L49837" s="9"/>
      <c r="M49837" s="9"/>
      <c r="N49837" s="9"/>
    </row>
    <row r="49838" spans="12:14" x14ac:dyDescent="0.25">
      <c r="L49838" s="9"/>
      <c r="M49838" s="9"/>
      <c r="N49838" s="9"/>
    </row>
    <row r="49839" spans="12:14" x14ac:dyDescent="0.25">
      <c r="L49839" s="9"/>
      <c r="M49839" s="9"/>
      <c r="N49839" s="9"/>
    </row>
    <row r="49840" spans="12:14" x14ac:dyDescent="0.25">
      <c r="L49840" s="9"/>
      <c r="M49840" s="9"/>
      <c r="N49840" s="9"/>
    </row>
    <row r="49841" spans="12:14" x14ac:dyDescent="0.25">
      <c r="L49841" s="9"/>
      <c r="M49841" s="9"/>
      <c r="N49841" s="9"/>
    </row>
    <row r="49842" spans="12:14" x14ac:dyDescent="0.25">
      <c r="L49842" s="9"/>
      <c r="M49842" s="9"/>
      <c r="N49842" s="9"/>
    </row>
    <row r="49843" spans="12:14" x14ac:dyDescent="0.25">
      <c r="L49843" s="9"/>
      <c r="M49843" s="9"/>
      <c r="N49843" s="9"/>
    </row>
    <row r="49844" spans="12:14" x14ac:dyDescent="0.25">
      <c r="L49844" s="9"/>
      <c r="M49844" s="9"/>
      <c r="N49844" s="9"/>
    </row>
    <row r="49845" spans="12:14" x14ac:dyDescent="0.25">
      <c r="L49845" s="9"/>
      <c r="M49845" s="9"/>
      <c r="N49845" s="9"/>
    </row>
    <row r="49846" spans="12:14" x14ac:dyDescent="0.25">
      <c r="L49846" s="9"/>
      <c r="M49846" s="9"/>
      <c r="N49846" s="9"/>
    </row>
    <row r="49847" spans="12:14" x14ac:dyDescent="0.25">
      <c r="L49847" s="9"/>
      <c r="M49847" s="9"/>
      <c r="N49847" s="9"/>
    </row>
    <row r="49848" spans="12:14" x14ac:dyDescent="0.25">
      <c r="L49848" s="9"/>
      <c r="M49848" s="9"/>
      <c r="N49848" s="9"/>
    </row>
    <row r="49849" spans="12:14" x14ac:dyDescent="0.25">
      <c r="L49849" s="9"/>
      <c r="M49849" s="9"/>
      <c r="N49849" s="9"/>
    </row>
    <row r="49850" spans="12:14" x14ac:dyDescent="0.25">
      <c r="L49850" s="9"/>
      <c r="M49850" s="9"/>
      <c r="N49850" s="9"/>
    </row>
    <row r="49851" spans="12:14" x14ac:dyDescent="0.25">
      <c r="L49851" s="9"/>
      <c r="M49851" s="9"/>
      <c r="N49851" s="9"/>
    </row>
    <row r="49852" spans="12:14" x14ac:dyDescent="0.25">
      <c r="L49852" s="9"/>
      <c r="M49852" s="9"/>
      <c r="N49852" s="9"/>
    </row>
    <row r="49853" spans="12:14" x14ac:dyDescent="0.25">
      <c r="L49853" s="9"/>
      <c r="M49853" s="9"/>
      <c r="N49853" s="9"/>
    </row>
    <row r="49854" spans="12:14" x14ac:dyDescent="0.25">
      <c r="L49854" s="9"/>
      <c r="M49854" s="9"/>
      <c r="N49854" s="9"/>
    </row>
    <row r="49855" spans="12:14" x14ac:dyDescent="0.25">
      <c r="L49855" s="9"/>
      <c r="M49855" s="9"/>
      <c r="N49855" s="9"/>
    </row>
    <row r="49856" spans="12:14" x14ac:dyDescent="0.25">
      <c r="L49856" s="9"/>
      <c r="M49856" s="9"/>
      <c r="N49856" s="9"/>
    </row>
    <row r="49857" spans="12:14" x14ac:dyDescent="0.25">
      <c r="L49857" s="9"/>
      <c r="M49857" s="9"/>
      <c r="N49857" s="9"/>
    </row>
    <row r="49858" spans="12:14" x14ac:dyDescent="0.25">
      <c r="L49858" s="9"/>
      <c r="M49858" s="9"/>
      <c r="N49858" s="9"/>
    </row>
    <row r="49859" spans="12:14" x14ac:dyDescent="0.25">
      <c r="L49859" s="9"/>
      <c r="M49859" s="9"/>
      <c r="N49859" s="9"/>
    </row>
    <row r="49860" spans="12:14" x14ac:dyDescent="0.25">
      <c r="L49860" s="9"/>
      <c r="M49860" s="9"/>
      <c r="N49860" s="9"/>
    </row>
    <row r="49861" spans="12:14" x14ac:dyDescent="0.25">
      <c r="L49861" s="9"/>
      <c r="M49861" s="9"/>
      <c r="N49861" s="9"/>
    </row>
    <row r="49862" spans="12:14" x14ac:dyDescent="0.25">
      <c r="L49862" s="9"/>
      <c r="M49862" s="9"/>
      <c r="N49862" s="9"/>
    </row>
    <row r="49863" spans="12:14" x14ac:dyDescent="0.25">
      <c r="L49863" s="9"/>
      <c r="M49863" s="9"/>
      <c r="N49863" s="9"/>
    </row>
    <row r="49864" spans="12:14" x14ac:dyDescent="0.25">
      <c r="L49864" s="9"/>
      <c r="M49864" s="9"/>
      <c r="N49864" s="9"/>
    </row>
    <row r="49865" spans="12:14" x14ac:dyDescent="0.25">
      <c r="L49865" s="9"/>
      <c r="M49865" s="9"/>
      <c r="N49865" s="9"/>
    </row>
    <row r="49866" spans="12:14" x14ac:dyDescent="0.25">
      <c r="L49866" s="9"/>
      <c r="M49866" s="9"/>
      <c r="N49866" s="9"/>
    </row>
    <row r="49867" spans="12:14" x14ac:dyDescent="0.25">
      <c r="L49867" s="9"/>
      <c r="M49867" s="9"/>
      <c r="N49867" s="9"/>
    </row>
    <row r="49868" spans="12:14" x14ac:dyDescent="0.25">
      <c r="L49868" s="9"/>
      <c r="M49868" s="9"/>
      <c r="N49868" s="9"/>
    </row>
    <row r="49869" spans="12:14" x14ac:dyDescent="0.25">
      <c r="L49869" s="9"/>
      <c r="M49869" s="9"/>
      <c r="N49869" s="9"/>
    </row>
    <row r="49870" spans="12:14" x14ac:dyDescent="0.25">
      <c r="L49870" s="9"/>
      <c r="M49870" s="9"/>
      <c r="N49870" s="9"/>
    </row>
    <row r="49871" spans="12:14" x14ac:dyDescent="0.25">
      <c r="L49871" s="9"/>
      <c r="M49871" s="9"/>
      <c r="N49871" s="9"/>
    </row>
    <row r="49872" spans="12:14" x14ac:dyDescent="0.25">
      <c r="L49872" s="9"/>
      <c r="M49872" s="9"/>
      <c r="N49872" s="9"/>
    </row>
    <row r="49873" spans="12:14" x14ac:dyDescent="0.25">
      <c r="L49873" s="9"/>
      <c r="M49873" s="9"/>
      <c r="N49873" s="9"/>
    </row>
    <row r="49874" spans="12:14" x14ac:dyDescent="0.25">
      <c r="L49874" s="9"/>
      <c r="M49874" s="9"/>
      <c r="N49874" s="9"/>
    </row>
    <row r="49875" spans="12:14" x14ac:dyDescent="0.25">
      <c r="L49875" s="9"/>
      <c r="M49875" s="9"/>
      <c r="N49875" s="9"/>
    </row>
    <row r="49876" spans="12:14" x14ac:dyDescent="0.25">
      <c r="L49876" s="9"/>
      <c r="M49876" s="9"/>
      <c r="N49876" s="9"/>
    </row>
    <row r="49877" spans="12:14" x14ac:dyDescent="0.25">
      <c r="L49877" s="9"/>
      <c r="M49877" s="9"/>
      <c r="N49877" s="9"/>
    </row>
    <row r="49878" spans="12:14" x14ac:dyDescent="0.25">
      <c r="L49878" s="9"/>
      <c r="M49878" s="9"/>
      <c r="N49878" s="9"/>
    </row>
    <row r="49879" spans="12:14" x14ac:dyDescent="0.25">
      <c r="L49879" s="9"/>
      <c r="M49879" s="9"/>
      <c r="N49879" s="9"/>
    </row>
    <row r="49880" spans="12:14" x14ac:dyDescent="0.25">
      <c r="L49880" s="9"/>
      <c r="M49880" s="9"/>
      <c r="N49880" s="9"/>
    </row>
    <row r="49881" spans="12:14" x14ac:dyDescent="0.25">
      <c r="L49881" s="9"/>
      <c r="M49881" s="9"/>
      <c r="N49881" s="9"/>
    </row>
    <row r="49882" spans="12:14" x14ac:dyDescent="0.25">
      <c r="L49882" s="9"/>
      <c r="M49882" s="9"/>
      <c r="N49882" s="9"/>
    </row>
    <row r="49883" spans="12:14" x14ac:dyDescent="0.25">
      <c r="L49883" s="9"/>
      <c r="M49883" s="9"/>
      <c r="N49883" s="9"/>
    </row>
    <row r="49884" spans="12:14" x14ac:dyDescent="0.25">
      <c r="L49884" s="9"/>
      <c r="M49884" s="9"/>
      <c r="N49884" s="9"/>
    </row>
    <row r="49885" spans="12:14" x14ac:dyDescent="0.25">
      <c r="L49885" s="9"/>
      <c r="M49885" s="9"/>
      <c r="N49885" s="9"/>
    </row>
    <row r="49886" spans="12:14" x14ac:dyDescent="0.25">
      <c r="L49886" s="9"/>
      <c r="M49886" s="9"/>
      <c r="N49886" s="9"/>
    </row>
    <row r="49887" spans="12:14" x14ac:dyDescent="0.25">
      <c r="L49887" s="9"/>
      <c r="M49887" s="9"/>
      <c r="N49887" s="9"/>
    </row>
    <row r="49888" spans="12:14" x14ac:dyDescent="0.25">
      <c r="L49888" s="9"/>
      <c r="M49888" s="9"/>
      <c r="N49888" s="9"/>
    </row>
    <row r="49889" spans="12:14" x14ac:dyDescent="0.25">
      <c r="L49889" s="9"/>
      <c r="M49889" s="9"/>
      <c r="N49889" s="9"/>
    </row>
    <row r="49890" spans="12:14" x14ac:dyDescent="0.25">
      <c r="L49890" s="9"/>
      <c r="M49890" s="9"/>
      <c r="N49890" s="9"/>
    </row>
    <row r="49891" spans="12:14" x14ac:dyDescent="0.25">
      <c r="L49891" s="9"/>
      <c r="M49891" s="9"/>
      <c r="N49891" s="9"/>
    </row>
    <row r="49892" spans="12:14" x14ac:dyDescent="0.25">
      <c r="L49892" s="9"/>
      <c r="M49892" s="9"/>
      <c r="N49892" s="9"/>
    </row>
    <row r="49893" spans="12:14" x14ac:dyDescent="0.25">
      <c r="L49893" s="9"/>
      <c r="M49893" s="9"/>
      <c r="N49893" s="9"/>
    </row>
    <row r="49894" spans="12:14" x14ac:dyDescent="0.25">
      <c r="L49894" s="9"/>
      <c r="M49894" s="9"/>
      <c r="N49894" s="9"/>
    </row>
    <row r="49895" spans="12:14" x14ac:dyDescent="0.25">
      <c r="L49895" s="9"/>
      <c r="M49895" s="9"/>
      <c r="N49895" s="9"/>
    </row>
    <row r="49896" spans="12:14" x14ac:dyDescent="0.25">
      <c r="L49896" s="9"/>
      <c r="M49896" s="9"/>
      <c r="N49896" s="9"/>
    </row>
    <row r="49897" spans="12:14" x14ac:dyDescent="0.25">
      <c r="L49897" s="9"/>
      <c r="M49897" s="9"/>
      <c r="N49897" s="9"/>
    </row>
    <row r="49898" spans="12:14" x14ac:dyDescent="0.25">
      <c r="L49898" s="9"/>
      <c r="M49898" s="9"/>
      <c r="N49898" s="9"/>
    </row>
    <row r="49899" spans="12:14" x14ac:dyDescent="0.25">
      <c r="L49899" s="9"/>
      <c r="M49899" s="9"/>
      <c r="N49899" s="9"/>
    </row>
    <row r="49900" spans="12:14" x14ac:dyDescent="0.25">
      <c r="L49900" s="9"/>
      <c r="M49900" s="9"/>
      <c r="N49900" s="9"/>
    </row>
    <row r="49901" spans="12:14" x14ac:dyDescent="0.25">
      <c r="L49901" s="9"/>
      <c r="M49901" s="9"/>
      <c r="N49901" s="9"/>
    </row>
    <row r="49902" spans="12:14" x14ac:dyDescent="0.25">
      <c r="L49902" s="9"/>
      <c r="M49902" s="9"/>
      <c r="N49902" s="9"/>
    </row>
    <row r="49903" spans="12:14" x14ac:dyDescent="0.25">
      <c r="L49903" s="9"/>
      <c r="M49903" s="9"/>
      <c r="N49903" s="9"/>
    </row>
    <row r="49904" spans="12:14" x14ac:dyDescent="0.25">
      <c r="L49904" s="9"/>
      <c r="M49904" s="9"/>
      <c r="N49904" s="9"/>
    </row>
    <row r="49905" spans="12:14" x14ac:dyDescent="0.25">
      <c r="L49905" s="9"/>
      <c r="M49905" s="9"/>
      <c r="N49905" s="9"/>
    </row>
    <row r="49906" spans="12:14" x14ac:dyDescent="0.25">
      <c r="L49906" s="9"/>
      <c r="M49906" s="9"/>
      <c r="N49906" s="9"/>
    </row>
    <row r="49907" spans="12:14" x14ac:dyDescent="0.25">
      <c r="L49907" s="9"/>
      <c r="M49907" s="9"/>
      <c r="N49907" s="9"/>
    </row>
    <row r="49908" spans="12:14" x14ac:dyDescent="0.25">
      <c r="L49908" s="9"/>
      <c r="M49908" s="9"/>
      <c r="N49908" s="9"/>
    </row>
    <row r="49909" spans="12:14" x14ac:dyDescent="0.25">
      <c r="L49909" s="9"/>
      <c r="M49909" s="9"/>
      <c r="N49909" s="9"/>
    </row>
    <row r="49910" spans="12:14" x14ac:dyDescent="0.25">
      <c r="L49910" s="9"/>
      <c r="M49910" s="9"/>
      <c r="N49910" s="9"/>
    </row>
    <row r="49911" spans="12:14" x14ac:dyDescent="0.25">
      <c r="L49911" s="9"/>
      <c r="M49911" s="9"/>
      <c r="N49911" s="9"/>
    </row>
    <row r="49912" spans="12:14" x14ac:dyDescent="0.25">
      <c r="L49912" s="9"/>
      <c r="M49912" s="9"/>
      <c r="N49912" s="9"/>
    </row>
    <row r="49913" spans="12:14" x14ac:dyDescent="0.25">
      <c r="L49913" s="9"/>
      <c r="M49913" s="9"/>
      <c r="N49913" s="9"/>
    </row>
    <row r="49914" spans="12:14" x14ac:dyDescent="0.25">
      <c r="L49914" s="9"/>
      <c r="M49914" s="9"/>
      <c r="N49914" s="9"/>
    </row>
    <row r="49915" spans="12:14" x14ac:dyDescent="0.25">
      <c r="L49915" s="9"/>
      <c r="M49915" s="9"/>
      <c r="N49915" s="9"/>
    </row>
    <row r="49916" spans="12:14" x14ac:dyDescent="0.25">
      <c r="L49916" s="9"/>
      <c r="M49916" s="9"/>
      <c r="N49916" s="9"/>
    </row>
    <row r="49917" spans="12:14" x14ac:dyDescent="0.25">
      <c r="L49917" s="9"/>
      <c r="M49917" s="9"/>
      <c r="N49917" s="9"/>
    </row>
    <row r="49918" spans="12:14" x14ac:dyDescent="0.25">
      <c r="L49918" s="9"/>
      <c r="M49918" s="9"/>
      <c r="N49918" s="9"/>
    </row>
    <row r="49919" spans="12:14" x14ac:dyDescent="0.25">
      <c r="L49919" s="9"/>
      <c r="M49919" s="9"/>
      <c r="N49919" s="9"/>
    </row>
    <row r="49920" spans="12:14" x14ac:dyDescent="0.25">
      <c r="L49920" s="9"/>
      <c r="M49920" s="9"/>
      <c r="N49920" s="9"/>
    </row>
    <row r="49921" spans="12:14" x14ac:dyDescent="0.25">
      <c r="L49921" s="9"/>
      <c r="M49921" s="9"/>
      <c r="N49921" s="9"/>
    </row>
    <row r="49922" spans="12:14" x14ac:dyDescent="0.25">
      <c r="L49922" s="9"/>
      <c r="M49922" s="9"/>
      <c r="N49922" s="9"/>
    </row>
    <row r="49923" spans="12:14" x14ac:dyDescent="0.25">
      <c r="L49923" s="9"/>
      <c r="M49923" s="9"/>
      <c r="N49923" s="9"/>
    </row>
    <row r="49924" spans="12:14" x14ac:dyDescent="0.25">
      <c r="L49924" s="9"/>
      <c r="M49924" s="9"/>
      <c r="N49924" s="9"/>
    </row>
    <row r="49925" spans="12:14" x14ac:dyDescent="0.25">
      <c r="L49925" s="9"/>
      <c r="M49925" s="9"/>
      <c r="N49925" s="9"/>
    </row>
    <row r="49926" spans="12:14" x14ac:dyDescent="0.25">
      <c r="L49926" s="9"/>
      <c r="M49926" s="9"/>
      <c r="N49926" s="9"/>
    </row>
    <row r="49927" spans="12:14" x14ac:dyDescent="0.25">
      <c r="L49927" s="9"/>
      <c r="M49927" s="9"/>
      <c r="N49927" s="9"/>
    </row>
    <row r="49928" spans="12:14" x14ac:dyDescent="0.25">
      <c r="L49928" s="9"/>
      <c r="M49928" s="9"/>
      <c r="N49928" s="9"/>
    </row>
    <row r="49929" spans="12:14" x14ac:dyDescent="0.25">
      <c r="L49929" s="9"/>
      <c r="M49929" s="9"/>
      <c r="N49929" s="9"/>
    </row>
    <row r="49930" spans="12:14" x14ac:dyDescent="0.25">
      <c r="L49930" s="9"/>
      <c r="M49930" s="9"/>
      <c r="N49930" s="9"/>
    </row>
    <row r="49931" spans="12:14" x14ac:dyDescent="0.25">
      <c r="L49931" s="9"/>
      <c r="M49931" s="9"/>
      <c r="N49931" s="9"/>
    </row>
    <row r="49932" spans="12:14" x14ac:dyDescent="0.25">
      <c r="L49932" s="9"/>
      <c r="M49932" s="9"/>
      <c r="N49932" s="9"/>
    </row>
    <row r="49933" spans="12:14" x14ac:dyDescent="0.25">
      <c r="L49933" s="9"/>
      <c r="M49933" s="9"/>
      <c r="N49933" s="9"/>
    </row>
    <row r="49934" spans="12:14" x14ac:dyDescent="0.25">
      <c r="L49934" s="9"/>
      <c r="M49934" s="9"/>
      <c r="N49934" s="9"/>
    </row>
    <row r="49935" spans="12:14" x14ac:dyDescent="0.25">
      <c r="L49935" s="9"/>
      <c r="M49935" s="9"/>
      <c r="N49935" s="9"/>
    </row>
    <row r="49936" spans="12:14" x14ac:dyDescent="0.25">
      <c r="L49936" s="9"/>
      <c r="M49936" s="9"/>
      <c r="N49936" s="9"/>
    </row>
    <row r="49937" spans="12:14" x14ac:dyDescent="0.25">
      <c r="L49937" s="9"/>
      <c r="M49937" s="9"/>
      <c r="N49937" s="9"/>
    </row>
    <row r="49938" spans="12:14" x14ac:dyDescent="0.25">
      <c r="L49938" s="9"/>
      <c r="M49938" s="9"/>
      <c r="N49938" s="9"/>
    </row>
    <row r="49939" spans="12:14" x14ac:dyDescent="0.25">
      <c r="L49939" s="9"/>
      <c r="M49939" s="9"/>
      <c r="N49939" s="9"/>
    </row>
    <row r="49940" spans="12:14" x14ac:dyDescent="0.25">
      <c r="L49940" s="9"/>
      <c r="M49940" s="9"/>
      <c r="N49940" s="9"/>
    </row>
    <row r="49941" spans="12:14" x14ac:dyDescent="0.25">
      <c r="L49941" s="9"/>
      <c r="M49941" s="9"/>
      <c r="N49941" s="9"/>
    </row>
    <row r="49942" spans="12:14" x14ac:dyDescent="0.25">
      <c r="L49942" s="9"/>
      <c r="M49942" s="9"/>
      <c r="N49942" s="9"/>
    </row>
    <row r="49943" spans="12:14" x14ac:dyDescent="0.25">
      <c r="L49943" s="9"/>
      <c r="M49943" s="9"/>
      <c r="N49943" s="9"/>
    </row>
    <row r="49944" spans="12:14" x14ac:dyDescent="0.25">
      <c r="L49944" s="9"/>
      <c r="M49944" s="9"/>
      <c r="N49944" s="9"/>
    </row>
    <row r="49945" spans="12:14" x14ac:dyDescent="0.25">
      <c r="L49945" s="9"/>
      <c r="M49945" s="9"/>
      <c r="N49945" s="9"/>
    </row>
    <row r="49946" spans="12:14" x14ac:dyDescent="0.25">
      <c r="L49946" s="9"/>
      <c r="M49946" s="9"/>
      <c r="N49946" s="9"/>
    </row>
    <row r="49947" spans="12:14" x14ac:dyDescent="0.25">
      <c r="L49947" s="9"/>
      <c r="M49947" s="9"/>
      <c r="N49947" s="9"/>
    </row>
    <row r="49948" spans="12:14" x14ac:dyDescent="0.25">
      <c r="L49948" s="9"/>
      <c r="M49948" s="9"/>
      <c r="N49948" s="9"/>
    </row>
    <row r="49949" spans="12:14" x14ac:dyDescent="0.25">
      <c r="L49949" s="9"/>
      <c r="M49949" s="9"/>
      <c r="N49949" s="9"/>
    </row>
    <row r="49950" spans="12:14" x14ac:dyDescent="0.25">
      <c r="L49950" s="9"/>
      <c r="M49950" s="9"/>
      <c r="N49950" s="9"/>
    </row>
    <row r="49951" spans="12:14" x14ac:dyDescent="0.25">
      <c r="L49951" s="9"/>
      <c r="M49951" s="9"/>
      <c r="N49951" s="9"/>
    </row>
    <row r="49952" spans="12:14" x14ac:dyDescent="0.25">
      <c r="L49952" s="9"/>
      <c r="M49952" s="9"/>
      <c r="N49952" s="9"/>
    </row>
    <row r="49953" spans="12:14" x14ac:dyDescent="0.25">
      <c r="L49953" s="9"/>
      <c r="M49953" s="9"/>
      <c r="N49953" s="9"/>
    </row>
    <row r="49954" spans="12:14" x14ac:dyDescent="0.25">
      <c r="L49954" s="9"/>
      <c r="M49954" s="9"/>
      <c r="N49954" s="9"/>
    </row>
    <row r="49955" spans="12:14" x14ac:dyDescent="0.25">
      <c r="L49955" s="9"/>
      <c r="M49955" s="9"/>
      <c r="N49955" s="9"/>
    </row>
    <row r="49956" spans="12:14" x14ac:dyDescent="0.25">
      <c r="L49956" s="9"/>
      <c r="M49956" s="9"/>
      <c r="N49956" s="9"/>
    </row>
    <row r="49957" spans="12:14" x14ac:dyDescent="0.25">
      <c r="L49957" s="9"/>
      <c r="M49957" s="9"/>
      <c r="N49957" s="9"/>
    </row>
    <row r="49958" spans="12:14" x14ac:dyDescent="0.25">
      <c r="L49958" s="9"/>
      <c r="M49958" s="9"/>
      <c r="N49958" s="9"/>
    </row>
    <row r="49959" spans="12:14" x14ac:dyDescent="0.25">
      <c r="L49959" s="9"/>
      <c r="M49959" s="9"/>
      <c r="N49959" s="9"/>
    </row>
    <row r="49960" spans="12:14" x14ac:dyDescent="0.25">
      <c r="L49960" s="9"/>
      <c r="M49960" s="9"/>
      <c r="N49960" s="9"/>
    </row>
    <row r="49961" spans="12:14" x14ac:dyDescent="0.25">
      <c r="L49961" s="9"/>
      <c r="M49961" s="9"/>
      <c r="N49961" s="9"/>
    </row>
    <row r="49962" spans="12:14" x14ac:dyDescent="0.25">
      <c r="L49962" s="9"/>
      <c r="M49962" s="9"/>
      <c r="N49962" s="9"/>
    </row>
    <row r="49963" spans="12:14" x14ac:dyDescent="0.25">
      <c r="L49963" s="9"/>
      <c r="M49963" s="9"/>
      <c r="N49963" s="9"/>
    </row>
    <row r="49964" spans="12:14" x14ac:dyDescent="0.25">
      <c r="L49964" s="9"/>
      <c r="M49964" s="9"/>
      <c r="N49964" s="9"/>
    </row>
    <row r="49965" spans="12:14" x14ac:dyDescent="0.25">
      <c r="L49965" s="9"/>
      <c r="M49965" s="9"/>
      <c r="N49965" s="9"/>
    </row>
    <row r="49966" spans="12:14" x14ac:dyDescent="0.25">
      <c r="L49966" s="9"/>
      <c r="M49966" s="9"/>
      <c r="N49966" s="9"/>
    </row>
    <row r="49967" spans="12:14" x14ac:dyDescent="0.25">
      <c r="L49967" s="9"/>
      <c r="M49967" s="9"/>
      <c r="N49967" s="9"/>
    </row>
    <row r="49968" spans="12:14" x14ac:dyDescent="0.25">
      <c r="L49968" s="9"/>
      <c r="M49968" s="9"/>
      <c r="N49968" s="9"/>
    </row>
    <row r="49969" spans="12:14" x14ac:dyDescent="0.25">
      <c r="L49969" s="9"/>
      <c r="M49969" s="9"/>
      <c r="N49969" s="9"/>
    </row>
    <row r="49970" spans="12:14" x14ac:dyDescent="0.25">
      <c r="L49970" s="9"/>
      <c r="M49970" s="9"/>
      <c r="N49970" s="9"/>
    </row>
    <row r="49971" spans="12:14" x14ac:dyDescent="0.25">
      <c r="L49971" s="9"/>
      <c r="M49971" s="9"/>
      <c r="N49971" s="9"/>
    </row>
    <row r="49972" spans="12:14" x14ac:dyDescent="0.25">
      <c r="L49972" s="9"/>
      <c r="M49972" s="9"/>
      <c r="N49972" s="9"/>
    </row>
    <row r="49973" spans="12:14" x14ac:dyDescent="0.25">
      <c r="L49973" s="9"/>
      <c r="M49973" s="9"/>
      <c r="N49973" s="9"/>
    </row>
    <row r="49974" spans="12:14" x14ac:dyDescent="0.25">
      <c r="L49974" s="9"/>
      <c r="M49974" s="9"/>
      <c r="N49974" s="9"/>
    </row>
    <row r="49975" spans="12:14" x14ac:dyDescent="0.25">
      <c r="L49975" s="9"/>
      <c r="M49975" s="9"/>
      <c r="N49975" s="9"/>
    </row>
    <row r="49976" spans="12:14" x14ac:dyDescent="0.25">
      <c r="L49976" s="9"/>
      <c r="M49976" s="9"/>
      <c r="N49976" s="9"/>
    </row>
    <row r="49977" spans="12:14" x14ac:dyDescent="0.25">
      <c r="L49977" s="9"/>
      <c r="M49977" s="9"/>
      <c r="N49977" s="9"/>
    </row>
    <row r="49978" spans="12:14" x14ac:dyDescent="0.25">
      <c r="L49978" s="9"/>
      <c r="M49978" s="9"/>
      <c r="N49978" s="9"/>
    </row>
    <row r="49979" spans="12:14" x14ac:dyDescent="0.25">
      <c r="L49979" s="9"/>
      <c r="M49979" s="9"/>
      <c r="N49979" s="9"/>
    </row>
    <row r="49980" spans="12:14" x14ac:dyDescent="0.25">
      <c r="L49980" s="9"/>
      <c r="M49980" s="9"/>
      <c r="N49980" s="9"/>
    </row>
    <row r="49981" spans="12:14" x14ac:dyDescent="0.25">
      <c r="L49981" s="9"/>
      <c r="M49981" s="9"/>
      <c r="N49981" s="9"/>
    </row>
    <row r="49982" spans="12:14" x14ac:dyDescent="0.25">
      <c r="L49982" s="9"/>
      <c r="M49982" s="9"/>
      <c r="N49982" s="9"/>
    </row>
    <row r="49983" spans="12:14" x14ac:dyDescent="0.25">
      <c r="L49983" s="9"/>
      <c r="M49983" s="9"/>
      <c r="N49983" s="9"/>
    </row>
    <row r="49984" spans="12:14" x14ac:dyDescent="0.25">
      <c r="L49984" s="9"/>
      <c r="M49984" s="9"/>
      <c r="N49984" s="9"/>
    </row>
    <row r="49985" spans="12:14" x14ac:dyDescent="0.25">
      <c r="L49985" s="9"/>
      <c r="M49985" s="9"/>
      <c r="N49985" s="9"/>
    </row>
    <row r="49986" spans="12:14" x14ac:dyDescent="0.25">
      <c r="L49986" s="9"/>
      <c r="M49986" s="9"/>
      <c r="N49986" s="9"/>
    </row>
    <row r="49987" spans="12:14" x14ac:dyDescent="0.25">
      <c r="L49987" s="9"/>
      <c r="M49987" s="9"/>
      <c r="N49987" s="9"/>
    </row>
    <row r="49988" spans="12:14" x14ac:dyDescent="0.25">
      <c r="L49988" s="9"/>
      <c r="M49988" s="9"/>
      <c r="N49988" s="9"/>
    </row>
    <row r="49989" spans="12:14" x14ac:dyDescent="0.25">
      <c r="L49989" s="9"/>
      <c r="M49989" s="9"/>
      <c r="N49989" s="9"/>
    </row>
    <row r="49990" spans="12:14" x14ac:dyDescent="0.25">
      <c r="L49990" s="9"/>
      <c r="M49990" s="9"/>
      <c r="N49990" s="9"/>
    </row>
    <row r="49991" spans="12:14" x14ac:dyDescent="0.25">
      <c r="L49991" s="9"/>
      <c r="M49991" s="9"/>
      <c r="N49991" s="9"/>
    </row>
    <row r="49992" spans="12:14" x14ac:dyDescent="0.25">
      <c r="L49992" s="9"/>
      <c r="M49992" s="9"/>
      <c r="N49992" s="9"/>
    </row>
    <row r="49993" spans="12:14" x14ac:dyDescent="0.25">
      <c r="L49993" s="9"/>
      <c r="M49993" s="9"/>
      <c r="N49993" s="9"/>
    </row>
    <row r="49994" spans="12:14" x14ac:dyDescent="0.25">
      <c r="L49994" s="9"/>
      <c r="M49994" s="9"/>
      <c r="N49994" s="9"/>
    </row>
    <row r="49995" spans="12:14" x14ac:dyDescent="0.25">
      <c r="L49995" s="9"/>
      <c r="M49995" s="9"/>
      <c r="N49995" s="9"/>
    </row>
    <row r="49996" spans="12:14" x14ac:dyDescent="0.25">
      <c r="L49996" s="9"/>
      <c r="M49996" s="9"/>
      <c r="N49996" s="9"/>
    </row>
    <row r="49997" spans="12:14" x14ac:dyDescent="0.25">
      <c r="L49997" s="9"/>
      <c r="M49997" s="9"/>
      <c r="N49997" s="9"/>
    </row>
    <row r="49998" spans="12:14" x14ac:dyDescent="0.25">
      <c r="L49998" s="9"/>
      <c r="M49998" s="9"/>
      <c r="N49998" s="9"/>
    </row>
    <row r="49999" spans="12:14" x14ac:dyDescent="0.25">
      <c r="L49999" s="9"/>
      <c r="M49999" s="9"/>
      <c r="N49999" s="9"/>
    </row>
    <row r="50000" spans="12:14" x14ac:dyDescent="0.25">
      <c r="L50000" s="9"/>
      <c r="M50000" s="9"/>
      <c r="N50000" s="9"/>
    </row>
    <row r="50001" spans="12:14" x14ac:dyDescent="0.25">
      <c r="L50001" s="9"/>
      <c r="M50001" s="9"/>
      <c r="N50001" s="9"/>
    </row>
    <row r="50002" spans="12:14" x14ac:dyDescent="0.25">
      <c r="L50002" s="9"/>
      <c r="M50002" s="9"/>
      <c r="N50002" s="9"/>
    </row>
    <row r="50003" spans="12:14" x14ac:dyDescent="0.25">
      <c r="L50003" s="9"/>
      <c r="M50003" s="9"/>
      <c r="N50003" s="9"/>
    </row>
    <row r="50004" spans="12:14" x14ac:dyDescent="0.25">
      <c r="L50004" s="9"/>
      <c r="M50004" s="9"/>
      <c r="N50004" s="9"/>
    </row>
    <row r="50005" spans="12:14" x14ac:dyDescent="0.25">
      <c r="L50005" s="9"/>
      <c r="M50005" s="9"/>
      <c r="N50005" s="9"/>
    </row>
    <row r="50006" spans="12:14" x14ac:dyDescent="0.25">
      <c r="L50006" s="9"/>
      <c r="M50006" s="9"/>
      <c r="N50006" s="9"/>
    </row>
    <row r="50007" spans="12:14" x14ac:dyDescent="0.25">
      <c r="L50007" s="9"/>
      <c r="M50007" s="9"/>
      <c r="N50007" s="9"/>
    </row>
    <row r="50008" spans="12:14" x14ac:dyDescent="0.25">
      <c r="L50008" s="9"/>
      <c r="M50008" s="9"/>
      <c r="N50008" s="9"/>
    </row>
    <row r="50009" spans="12:14" x14ac:dyDescent="0.25">
      <c r="L50009" s="9"/>
      <c r="M50009" s="9"/>
      <c r="N50009" s="9"/>
    </row>
    <row r="50010" spans="12:14" x14ac:dyDescent="0.25">
      <c r="L50010" s="9"/>
      <c r="M50010" s="9"/>
      <c r="N50010" s="9"/>
    </row>
    <row r="50011" spans="12:14" x14ac:dyDescent="0.25">
      <c r="L50011" s="9"/>
      <c r="M50011" s="9"/>
      <c r="N50011" s="9"/>
    </row>
    <row r="50012" spans="12:14" x14ac:dyDescent="0.25">
      <c r="L50012" s="9"/>
      <c r="M50012" s="9"/>
      <c r="N50012" s="9"/>
    </row>
    <row r="50013" spans="12:14" x14ac:dyDescent="0.25">
      <c r="L50013" s="9"/>
      <c r="M50013" s="9"/>
      <c r="N50013" s="9"/>
    </row>
    <row r="50014" spans="12:14" x14ac:dyDescent="0.25">
      <c r="L50014" s="9"/>
      <c r="M50014" s="9"/>
      <c r="N50014" s="9"/>
    </row>
    <row r="50015" spans="12:14" x14ac:dyDescent="0.25">
      <c r="L50015" s="9"/>
      <c r="M50015" s="9"/>
      <c r="N50015" s="9"/>
    </row>
    <row r="50016" spans="12:14" x14ac:dyDescent="0.25">
      <c r="L50016" s="9"/>
      <c r="M50016" s="9"/>
      <c r="N50016" s="9"/>
    </row>
    <row r="50017" spans="12:14" x14ac:dyDescent="0.25">
      <c r="L50017" s="9"/>
      <c r="M50017" s="9"/>
      <c r="N50017" s="9"/>
    </row>
    <row r="50018" spans="12:14" x14ac:dyDescent="0.25">
      <c r="L50018" s="9"/>
      <c r="M50018" s="9"/>
      <c r="N50018" s="9"/>
    </row>
    <row r="50019" spans="12:14" x14ac:dyDescent="0.25">
      <c r="L50019" s="9"/>
      <c r="M50019" s="9"/>
      <c r="N50019" s="9"/>
    </row>
    <row r="50020" spans="12:14" x14ac:dyDescent="0.25">
      <c r="L50020" s="9"/>
      <c r="M50020" s="9"/>
      <c r="N50020" s="9"/>
    </row>
    <row r="50021" spans="12:14" x14ac:dyDescent="0.25">
      <c r="L50021" s="9"/>
      <c r="M50021" s="9"/>
      <c r="N50021" s="9"/>
    </row>
    <row r="50022" spans="12:14" x14ac:dyDescent="0.25">
      <c r="L50022" s="9"/>
      <c r="M50022" s="9"/>
      <c r="N50022" s="9"/>
    </row>
    <row r="50023" spans="12:14" x14ac:dyDescent="0.25">
      <c r="L50023" s="9"/>
      <c r="M50023" s="9"/>
      <c r="N50023" s="9"/>
    </row>
    <row r="50024" spans="12:14" x14ac:dyDescent="0.25">
      <c r="L50024" s="9"/>
      <c r="M50024" s="9"/>
      <c r="N50024" s="9"/>
    </row>
    <row r="50025" spans="12:14" x14ac:dyDescent="0.25">
      <c r="L50025" s="9"/>
      <c r="M50025" s="9"/>
      <c r="N50025" s="9"/>
    </row>
    <row r="50026" spans="12:14" x14ac:dyDescent="0.25">
      <c r="L50026" s="9"/>
      <c r="M50026" s="9"/>
      <c r="N50026" s="9"/>
    </row>
    <row r="50027" spans="12:14" x14ac:dyDescent="0.25">
      <c r="L50027" s="9"/>
      <c r="M50027" s="9"/>
      <c r="N50027" s="9"/>
    </row>
    <row r="50028" spans="12:14" x14ac:dyDescent="0.25">
      <c r="L50028" s="9"/>
      <c r="M50028" s="9"/>
      <c r="N50028" s="9"/>
    </row>
    <row r="50029" spans="12:14" x14ac:dyDescent="0.25">
      <c r="L50029" s="9"/>
      <c r="M50029" s="9"/>
      <c r="N50029" s="9"/>
    </row>
    <row r="50030" spans="12:14" x14ac:dyDescent="0.25">
      <c r="L50030" s="9"/>
      <c r="M50030" s="9"/>
      <c r="N50030" s="9"/>
    </row>
    <row r="50031" spans="12:14" x14ac:dyDescent="0.25">
      <c r="L50031" s="9"/>
      <c r="M50031" s="9"/>
      <c r="N50031" s="9"/>
    </row>
    <row r="50032" spans="12:14" x14ac:dyDescent="0.25">
      <c r="L50032" s="9"/>
      <c r="M50032" s="9"/>
      <c r="N50032" s="9"/>
    </row>
    <row r="50033" spans="12:14" x14ac:dyDescent="0.25">
      <c r="L50033" s="9"/>
      <c r="M50033" s="9"/>
      <c r="N50033" s="9"/>
    </row>
    <row r="50034" spans="12:14" x14ac:dyDescent="0.25">
      <c r="L50034" s="9"/>
      <c r="M50034" s="9"/>
      <c r="N50034" s="9"/>
    </row>
    <row r="50035" spans="12:14" x14ac:dyDescent="0.25">
      <c r="L50035" s="9"/>
      <c r="M50035" s="9"/>
      <c r="N50035" s="9"/>
    </row>
    <row r="50036" spans="12:14" x14ac:dyDescent="0.25">
      <c r="L50036" s="9"/>
      <c r="M50036" s="9"/>
      <c r="N50036" s="9"/>
    </row>
    <row r="50037" spans="12:14" x14ac:dyDescent="0.25">
      <c r="L50037" s="9"/>
      <c r="M50037" s="9"/>
      <c r="N50037" s="9"/>
    </row>
    <row r="50038" spans="12:14" x14ac:dyDescent="0.25">
      <c r="L50038" s="9"/>
      <c r="M50038" s="9"/>
      <c r="N50038" s="9"/>
    </row>
    <row r="50039" spans="12:14" x14ac:dyDescent="0.25">
      <c r="L50039" s="9"/>
      <c r="M50039" s="9"/>
      <c r="N50039" s="9"/>
    </row>
    <row r="50040" spans="12:14" x14ac:dyDescent="0.25">
      <c r="L50040" s="9"/>
      <c r="M50040" s="9"/>
      <c r="N50040" s="9"/>
    </row>
    <row r="50041" spans="12:14" x14ac:dyDescent="0.25">
      <c r="L50041" s="9"/>
      <c r="M50041" s="9"/>
      <c r="N50041" s="9"/>
    </row>
    <row r="50042" spans="12:14" x14ac:dyDescent="0.25">
      <c r="L50042" s="9"/>
      <c r="M50042" s="9"/>
      <c r="N50042" s="9"/>
    </row>
    <row r="50043" spans="12:14" x14ac:dyDescent="0.25">
      <c r="L50043" s="9"/>
      <c r="M50043" s="9"/>
      <c r="N50043" s="9"/>
    </row>
    <row r="50044" spans="12:14" x14ac:dyDescent="0.25">
      <c r="L50044" s="9"/>
      <c r="M50044" s="9"/>
      <c r="N50044" s="9"/>
    </row>
    <row r="50045" spans="12:14" x14ac:dyDescent="0.25">
      <c r="L50045" s="9"/>
      <c r="M50045" s="9"/>
      <c r="N50045" s="9"/>
    </row>
    <row r="50046" spans="12:14" x14ac:dyDescent="0.25">
      <c r="L50046" s="9"/>
      <c r="M50046" s="9"/>
      <c r="N50046" s="9"/>
    </row>
    <row r="50047" spans="12:14" x14ac:dyDescent="0.25">
      <c r="L50047" s="9"/>
      <c r="M50047" s="9"/>
      <c r="N50047" s="9"/>
    </row>
    <row r="50048" spans="12:14" x14ac:dyDescent="0.25">
      <c r="L50048" s="9"/>
      <c r="M50048" s="9"/>
      <c r="N50048" s="9"/>
    </row>
    <row r="50049" spans="12:14" x14ac:dyDescent="0.25">
      <c r="L50049" s="9"/>
      <c r="M50049" s="9"/>
      <c r="N50049" s="9"/>
    </row>
    <row r="50050" spans="12:14" x14ac:dyDescent="0.25">
      <c r="L50050" s="9"/>
      <c r="M50050" s="9"/>
      <c r="N50050" s="9"/>
    </row>
    <row r="50051" spans="12:14" x14ac:dyDescent="0.25">
      <c r="L50051" s="9"/>
      <c r="M50051" s="9"/>
      <c r="N50051" s="9"/>
    </row>
    <row r="50052" spans="12:14" x14ac:dyDescent="0.25">
      <c r="L50052" s="9"/>
      <c r="M50052" s="9"/>
      <c r="N50052" s="9"/>
    </row>
    <row r="50053" spans="12:14" x14ac:dyDescent="0.25">
      <c r="L50053" s="9"/>
      <c r="M50053" s="9"/>
      <c r="N50053" s="9"/>
    </row>
    <row r="50054" spans="12:14" x14ac:dyDescent="0.25">
      <c r="L50054" s="9"/>
      <c r="M50054" s="9"/>
      <c r="N50054" s="9"/>
    </row>
    <row r="50055" spans="12:14" x14ac:dyDescent="0.25">
      <c r="L50055" s="9"/>
      <c r="M50055" s="9"/>
      <c r="N50055" s="9"/>
    </row>
    <row r="50056" spans="12:14" x14ac:dyDescent="0.25">
      <c r="L50056" s="9"/>
      <c r="M50056" s="9"/>
      <c r="N50056" s="9"/>
    </row>
    <row r="50057" spans="12:14" x14ac:dyDescent="0.25">
      <c r="L50057" s="9"/>
      <c r="M50057" s="9"/>
      <c r="N50057" s="9"/>
    </row>
    <row r="50058" spans="12:14" x14ac:dyDescent="0.25">
      <c r="L50058" s="9"/>
      <c r="M50058" s="9"/>
      <c r="N50058" s="9"/>
    </row>
    <row r="50059" spans="12:14" x14ac:dyDescent="0.25">
      <c r="L50059" s="9"/>
      <c r="M50059" s="9"/>
      <c r="N50059" s="9"/>
    </row>
    <row r="50060" spans="12:14" x14ac:dyDescent="0.25">
      <c r="L50060" s="9"/>
      <c r="M50060" s="9"/>
      <c r="N50060" s="9"/>
    </row>
    <row r="50061" spans="12:14" x14ac:dyDescent="0.25">
      <c r="L50061" s="9"/>
      <c r="M50061" s="9"/>
      <c r="N50061" s="9"/>
    </row>
    <row r="50062" spans="12:14" x14ac:dyDescent="0.25">
      <c r="L50062" s="9"/>
      <c r="M50062" s="9"/>
      <c r="N50062" s="9"/>
    </row>
    <row r="50063" spans="12:14" x14ac:dyDescent="0.25">
      <c r="L50063" s="9"/>
      <c r="M50063" s="9"/>
      <c r="N50063" s="9"/>
    </row>
    <row r="50064" spans="12:14" x14ac:dyDescent="0.25">
      <c r="L50064" s="9"/>
      <c r="M50064" s="9"/>
      <c r="N50064" s="9"/>
    </row>
    <row r="50065" spans="12:14" x14ac:dyDescent="0.25">
      <c r="L50065" s="9"/>
      <c r="M50065" s="9"/>
      <c r="N50065" s="9"/>
    </row>
    <row r="50066" spans="12:14" x14ac:dyDescent="0.25">
      <c r="L50066" s="9"/>
      <c r="M50066" s="9"/>
      <c r="N50066" s="9"/>
    </row>
    <row r="50067" spans="12:14" x14ac:dyDescent="0.25">
      <c r="L50067" s="9"/>
      <c r="M50067" s="9"/>
      <c r="N50067" s="9"/>
    </row>
    <row r="50068" spans="12:14" x14ac:dyDescent="0.25">
      <c r="L50068" s="9"/>
      <c r="M50068" s="9"/>
      <c r="N50068" s="9"/>
    </row>
    <row r="50069" spans="12:14" x14ac:dyDescent="0.25">
      <c r="L50069" s="9"/>
      <c r="M50069" s="9"/>
      <c r="N50069" s="9"/>
    </row>
    <row r="50070" spans="12:14" x14ac:dyDescent="0.25">
      <c r="L50070" s="9"/>
      <c r="M50070" s="9"/>
      <c r="N50070" s="9"/>
    </row>
    <row r="50071" spans="12:14" x14ac:dyDescent="0.25">
      <c r="L50071" s="9"/>
      <c r="M50071" s="9"/>
      <c r="N50071" s="9"/>
    </row>
    <row r="50072" spans="12:14" x14ac:dyDescent="0.25">
      <c r="L50072" s="9"/>
      <c r="M50072" s="9"/>
      <c r="N50072" s="9"/>
    </row>
    <row r="50073" spans="12:14" x14ac:dyDescent="0.25">
      <c r="L50073" s="9"/>
      <c r="M50073" s="9"/>
      <c r="N50073" s="9"/>
    </row>
    <row r="50074" spans="12:14" x14ac:dyDescent="0.25">
      <c r="L50074" s="9"/>
      <c r="M50074" s="9"/>
      <c r="N50074" s="9"/>
    </row>
    <row r="50075" spans="12:14" x14ac:dyDescent="0.25">
      <c r="L50075" s="9"/>
      <c r="M50075" s="9"/>
      <c r="N50075" s="9"/>
    </row>
    <row r="50076" spans="12:14" x14ac:dyDescent="0.25">
      <c r="L50076" s="9"/>
      <c r="M50076" s="9"/>
      <c r="N50076" s="9"/>
    </row>
    <row r="50077" spans="12:14" x14ac:dyDescent="0.25">
      <c r="L50077" s="9"/>
      <c r="M50077" s="9"/>
      <c r="N50077" s="9"/>
    </row>
    <row r="50078" spans="12:14" x14ac:dyDescent="0.25">
      <c r="L50078" s="9"/>
      <c r="M50078" s="9"/>
      <c r="N50078" s="9"/>
    </row>
    <row r="50079" spans="12:14" x14ac:dyDescent="0.25">
      <c r="L50079" s="9"/>
      <c r="M50079" s="9"/>
      <c r="N50079" s="9"/>
    </row>
    <row r="50080" spans="12:14" x14ac:dyDescent="0.25">
      <c r="L50080" s="9"/>
      <c r="M50080" s="9"/>
      <c r="N50080" s="9"/>
    </row>
    <row r="50081" spans="12:14" x14ac:dyDescent="0.25">
      <c r="L50081" s="9"/>
      <c r="M50081" s="9"/>
      <c r="N50081" s="9"/>
    </row>
    <row r="50082" spans="12:14" x14ac:dyDescent="0.25">
      <c r="L50082" s="9"/>
      <c r="M50082" s="9"/>
      <c r="N50082" s="9"/>
    </row>
    <row r="50083" spans="12:14" x14ac:dyDescent="0.25">
      <c r="L50083" s="9"/>
      <c r="M50083" s="9"/>
      <c r="N50083" s="9"/>
    </row>
    <row r="50084" spans="12:14" x14ac:dyDescent="0.25">
      <c r="L50084" s="9"/>
      <c r="M50084" s="9"/>
      <c r="N50084" s="9"/>
    </row>
    <row r="50085" spans="12:14" x14ac:dyDescent="0.25">
      <c r="L50085" s="9"/>
      <c r="M50085" s="9"/>
      <c r="N50085" s="9"/>
    </row>
    <row r="50086" spans="12:14" x14ac:dyDescent="0.25">
      <c r="L50086" s="9"/>
      <c r="M50086" s="9"/>
      <c r="N50086" s="9"/>
    </row>
    <row r="50087" spans="12:14" x14ac:dyDescent="0.25">
      <c r="L50087" s="9"/>
      <c r="M50087" s="9"/>
      <c r="N50087" s="9"/>
    </row>
    <row r="50088" spans="12:14" x14ac:dyDescent="0.25">
      <c r="L50088" s="9"/>
      <c r="M50088" s="9"/>
      <c r="N50088" s="9"/>
    </row>
    <row r="50089" spans="12:14" x14ac:dyDescent="0.25">
      <c r="L50089" s="9"/>
      <c r="M50089" s="9"/>
      <c r="N50089" s="9"/>
    </row>
    <row r="50090" spans="12:14" x14ac:dyDescent="0.25">
      <c r="L50090" s="9"/>
      <c r="M50090" s="9"/>
      <c r="N50090" s="9"/>
    </row>
    <row r="50091" spans="12:14" x14ac:dyDescent="0.25">
      <c r="L50091" s="9"/>
      <c r="M50091" s="9"/>
      <c r="N50091" s="9"/>
    </row>
    <row r="50092" spans="12:14" x14ac:dyDescent="0.25">
      <c r="L50092" s="9"/>
      <c r="M50092" s="9"/>
      <c r="N50092" s="9"/>
    </row>
    <row r="50093" spans="12:14" x14ac:dyDescent="0.25">
      <c r="L50093" s="9"/>
      <c r="M50093" s="9"/>
      <c r="N50093" s="9"/>
    </row>
    <row r="50094" spans="12:14" x14ac:dyDescent="0.25">
      <c r="L50094" s="9"/>
      <c r="M50094" s="9"/>
      <c r="N50094" s="9"/>
    </row>
    <row r="50095" spans="12:14" x14ac:dyDescent="0.25">
      <c r="L50095" s="9"/>
      <c r="M50095" s="9"/>
      <c r="N50095" s="9"/>
    </row>
    <row r="50096" spans="12:14" x14ac:dyDescent="0.25">
      <c r="L50096" s="9"/>
      <c r="M50096" s="9"/>
      <c r="N50096" s="9"/>
    </row>
    <row r="50097" spans="12:14" x14ac:dyDescent="0.25">
      <c r="L50097" s="9"/>
      <c r="M50097" s="9"/>
      <c r="N50097" s="9"/>
    </row>
    <row r="50098" spans="12:14" x14ac:dyDescent="0.25">
      <c r="L50098" s="9"/>
      <c r="M50098" s="9"/>
      <c r="N50098" s="9"/>
    </row>
    <row r="50099" spans="12:14" x14ac:dyDescent="0.25">
      <c r="L50099" s="9"/>
      <c r="M50099" s="9"/>
      <c r="N50099" s="9"/>
    </row>
    <row r="50100" spans="12:14" x14ac:dyDescent="0.25">
      <c r="L50100" s="9"/>
      <c r="M50100" s="9"/>
      <c r="N50100" s="9"/>
    </row>
    <row r="50101" spans="12:14" x14ac:dyDescent="0.25">
      <c r="L50101" s="9"/>
      <c r="M50101" s="9"/>
      <c r="N50101" s="9"/>
    </row>
    <row r="50102" spans="12:14" x14ac:dyDescent="0.25">
      <c r="L50102" s="9"/>
      <c r="M50102" s="9"/>
      <c r="N50102" s="9"/>
    </row>
    <row r="50103" spans="12:14" x14ac:dyDescent="0.25">
      <c r="L50103" s="9"/>
      <c r="M50103" s="9"/>
      <c r="N50103" s="9"/>
    </row>
    <row r="50104" spans="12:14" x14ac:dyDescent="0.25">
      <c r="L50104" s="9"/>
      <c r="M50104" s="9"/>
      <c r="N50104" s="9"/>
    </row>
    <row r="50105" spans="12:14" x14ac:dyDescent="0.25">
      <c r="L50105" s="9"/>
      <c r="M50105" s="9"/>
      <c r="N50105" s="9"/>
    </row>
    <row r="50106" spans="12:14" x14ac:dyDescent="0.25">
      <c r="L50106" s="9"/>
      <c r="M50106" s="9"/>
      <c r="N50106" s="9"/>
    </row>
    <row r="50107" spans="12:14" x14ac:dyDescent="0.25">
      <c r="L50107" s="9"/>
      <c r="M50107" s="9"/>
      <c r="N50107" s="9"/>
    </row>
    <row r="50108" spans="12:14" x14ac:dyDescent="0.25">
      <c r="L50108" s="9"/>
      <c r="M50108" s="9"/>
      <c r="N50108" s="9"/>
    </row>
    <row r="50109" spans="12:14" x14ac:dyDescent="0.25">
      <c r="L50109" s="9"/>
      <c r="M50109" s="9"/>
      <c r="N50109" s="9"/>
    </row>
    <row r="50110" spans="12:14" x14ac:dyDescent="0.25">
      <c r="L50110" s="9"/>
      <c r="M50110" s="9"/>
      <c r="N50110" s="9"/>
    </row>
    <row r="50111" spans="12:14" x14ac:dyDescent="0.25">
      <c r="L50111" s="9"/>
      <c r="M50111" s="9"/>
      <c r="N50111" s="9"/>
    </row>
    <row r="50112" spans="12:14" x14ac:dyDescent="0.25">
      <c r="L50112" s="9"/>
      <c r="M50112" s="9"/>
      <c r="N50112" s="9"/>
    </row>
    <row r="50113" spans="12:14" x14ac:dyDescent="0.25">
      <c r="L50113" s="9"/>
      <c r="M50113" s="9"/>
      <c r="N50113" s="9"/>
    </row>
    <row r="50114" spans="12:14" x14ac:dyDescent="0.25">
      <c r="L50114" s="9"/>
      <c r="M50114" s="9"/>
      <c r="N50114" s="9"/>
    </row>
    <row r="50115" spans="12:14" x14ac:dyDescent="0.25">
      <c r="L50115" s="9"/>
      <c r="M50115" s="9"/>
      <c r="N50115" s="9"/>
    </row>
    <row r="50116" spans="12:14" x14ac:dyDescent="0.25">
      <c r="L50116" s="9"/>
      <c r="M50116" s="9"/>
      <c r="N50116" s="9"/>
    </row>
    <row r="50117" spans="12:14" x14ac:dyDescent="0.25">
      <c r="L50117" s="9"/>
      <c r="M50117" s="9"/>
      <c r="N50117" s="9"/>
    </row>
    <row r="50118" spans="12:14" x14ac:dyDescent="0.25">
      <c r="L50118" s="9"/>
      <c r="M50118" s="9"/>
      <c r="N50118" s="9"/>
    </row>
    <row r="50119" spans="12:14" x14ac:dyDescent="0.25">
      <c r="L50119" s="9"/>
      <c r="M50119" s="9"/>
      <c r="N50119" s="9"/>
    </row>
    <row r="50120" spans="12:14" x14ac:dyDescent="0.25">
      <c r="L50120" s="9"/>
      <c r="M50120" s="9"/>
      <c r="N50120" s="9"/>
    </row>
    <row r="50121" spans="12:14" x14ac:dyDescent="0.25">
      <c r="L50121" s="9"/>
      <c r="M50121" s="9"/>
      <c r="N50121" s="9"/>
    </row>
    <row r="50122" spans="12:14" x14ac:dyDescent="0.25">
      <c r="L50122" s="9"/>
      <c r="M50122" s="9"/>
      <c r="N50122" s="9"/>
    </row>
    <row r="50123" spans="12:14" x14ac:dyDescent="0.25">
      <c r="L50123" s="9"/>
      <c r="M50123" s="9"/>
      <c r="N50123" s="9"/>
    </row>
    <row r="50124" spans="12:14" x14ac:dyDescent="0.25">
      <c r="L50124" s="9"/>
      <c r="M50124" s="9"/>
      <c r="N50124" s="9"/>
    </row>
    <row r="50125" spans="12:14" x14ac:dyDescent="0.25">
      <c r="L50125" s="9"/>
      <c r="M50125" s="9"/>
      <c r="N50125" s="9"/>
    </row>
    <row r="50126" spans="12:14" x14ac:dyDescent="0.25">
      <c r="L50126" s="9"/>
      <c r="M50126" s="9"/>
      <c r="N50126" s="9"/>
    </row>
    <row r="50127" spans="12:14" x14ac:dyDescent="0.25">
      <c r="L50127" s="9"/>
      <c r="M50127" s="9"/>
      <c r="N50127" s="9"/>
    </row>
    <row r="50128" spans="12:14" x14ac:dyDescent="0.25">
      <c r="L50128" s="9"/>
      <c r="M50128" s="9"/>
      <c r="N50128" s="9"/>
    </row>
    <row r="50129" spans="12:14" x14ac:dyDescent="0.25">
      <c r="L50129" s="9"/>
      <c r="M50129" s="9"/>
      <c r="N50129" s="9"/>
    </row>
    <row r="50130" spans="12:14" x14ac:dyDescent="0.25">
      <c r="L50130" s="9"/>
      <c r="M50130" s="9"/>
      <c r="N50130" s="9"/>
    </row>
    <row r="50131" spans="12:14" x14ac:dyDescent="0.25">
      <c r="L50131" s="9"/>
      <c r="M50131" s="9"/>
      <c r="N50131" s="9"/>
    </row>
    <row r="50132" spans="12:14" x14ac:dyDescent="0.25">
      <c r="L50132" s="9"/>
      <c r="M50132" s="9"/>
      <c r="N50132" s="9"/>
    </row>
    <row r="50133" spans="12:14" x14ac:dyDescent="0.25">
      <c r="L50133" s="9"/>
      <c r="M50133" s="9"/>
      <c r="N50133" s="9"/>
    </row>
    <row r="50134" spans="12:14" x14ac:dyDescent="0.25">
      <c r="L50134" s="9"/>
      <c r="M50134" s="9"/>
      <c r="N50134" s="9"/>
    </row>
    <row r="50135" spans="12:14" x14ac:dyDescent="0.25">
      <c r="L50135" s="9"/>
      <c r="M50135" s="9"/>
      <c r="N50135" s="9"/>
    </row>
    <row r="50136" spans="12:14" x14ac:dyDescent="0.25">
      <c r="L50136" s="9"/>
      <c r="M50136" s="9"/>
      <c r="N50136" s="9"/>
    </row>
    <row r="50137" spans="12:14" x14ac:dyDescent="0.25">
      <c r="L50137" s="9"/>
      <c r="M50137" s="9"/>
      <c r="N50137" s="9"/>
    </row>
    <row r="50138" spans="12:14" x14ac:dyDescent="0.25">
      <c r="L50138" s="9"/>
      <c r="M50138" s="9"/>
      <c r="N50138" s="9"/>
    </row>
    <row r="50139" spans="12:14" x14ac:dyDescent="0.25">
      <c r="L50139" s="9"/>
      <c r="M50139" s="9"/>
      <c r="N50139" s="9"/>
    </row>
    <row r="50140" spans="12:14" x14ac:dyDescent="0.25">
      <c r="L50140" s="9"/>
      <c r="M50140" s="9"/>
      <c r="N50140" s="9"/>
    </row>
    <row r="50141" spans="12:14" x14ac:dyDescent="0.25">
      <c r="L50141" s="9"/>
      <c r="M50141" s="9"/>
      <c r="N50141" s="9"/>
    </row>
    <row r="50142" spans="12:14" x14ac:dyDescent="0.25">
      <c r="L50142" s="9"/>
      <c r="M50142" s="9"/>
      <c r="N50142" s="9"/>
    </row>
    <row r="50143" spans="12:14" x14ac:dyDescent="0.25">
      <c r="L50143" s="9"/>
      <c r="M50143" s="9"/>
      <c r="N50143" s="9"/>
    </row>
    <row r="50144" spans="12:14" x14ac:dyDescent="0.25">
      <c r="L50144" s="9"/>
      <c r="M50144" s="9"/>
      <c r="N50144" s="9"/>
    </row>
    <row r="50145" spans="12:14" x14ac:dyDescent="0.25">
      <c r="L50145" s="9"/>
      <c r="M50145" s="9"/>
      <c r="N50145" s="9"/>
    </row>
    <row r="50146" spans="12:14" x14ac:dyDescent="0.25">
      <c r="L50146" s="9"/>
      <c r="M50146" s="9"/>
      <c r="N50146" s="9"/>
    </row>
    <row r="50147" spans="12:14" x14ac:dyDescent="0.25">
      <c r="L50147" s="9"/>
      <c r="M50147" s="9"/>
      <c r="N50147" s="9"/>
    </row>
    <row r="50148" spans="12:14" x14ac:dyDescent="0.25">
      <c r="L50148" s="9"/>
      <c r="M50148" s="9"/>
      <c r="N50148" s="9"/>
    </row>
    <row r="50149" spans="12:14" x14ac:dyDescent="0.25">
      <c r="L50149" s="9"/>
      <c r="M50149" s="9"/>
      <c r="N50149" s="9"/>
    </row>
    <row r="50150" spans="12:14" x14ac:dyDescent="0.25">
      <c r="L50150" s="9"/>
      <c r="M50150" s="9"/>
      <c r="N50150" s="9"/>
    </row>
    <row r="50151" spans="12:14" x14ac:dyDescent="0.25">
      <c r="L50151" s="9"/>
      <c r="M50151" s="9"/>
      <c r="N50151" s="9"/>
    </row>
    <row r="50152" spans="12:14" x14ac:dyDescent="0.25">
      <c r="L50152" s="9"/>
      <c r="M50152" s="9"/>
      <c r="N50152" s="9"/>
    </row>
    <row r="50153" spans="12:14" x14ac:dyDescent="0.25">
      <c r="L50153" s="9"/>
      <c r="M50153" s="9"/>
      <c r="N50153" s="9"/>
    </row>
    <row r="50154" spans="12:14" x14ac:dyDescent="0.25">
      <c r="L50154" s="9"/>
      <c r="M50154" s="9"/>
      <c r="N50154" s="9"/>
    </row>
    <row r="50155" spans="12:14" x14ac:dyDescent="0.25">
      <c r="L50155" s="9"/>
      <c r="M50155" s="9"/>
      <c r="N50155" s="9"/>
    </row>
    <row r="50156" spans="12:14" x14ac:dyDescent="0.25">
      <c r="L50156" s="9"/>
      <c r="M50156" s="9"/>
      <c r="N50156" s="9"/>
    </row>
    <row r="50157" spans="12:14" x14ac:dyDescent="0.25">
      <c r="L50157" s="9"/>
      <c r="M50157" s="9"/>
      <c r="N50157" s="9"/>
    </row>
    <row r="50158" spans="12:14" x14ac:dyDescent="0.25">
      <c r="L50158" s="9"/>
      <c r="M50158" s="9"/>
      <c r="N50158" s="9"/>
    </row>
    <row r="50159" spans="12:14" x14ac:dyDescent="0.25">
      <c r="L50159" s="9"/>
      <c r="M50159" s="9"/>
      <c r="N50159" s="9"/>
    </row>
    <row r="50160" spans="12:14" x14ac:dyDescent="0.25">
      <c r="L50160" s="9"/>
      <c r="M50160" s="9"/>
      <c r="N50160" s="9"/>
    </row>
    <row r="50161" spans="12:14" x14ac:dyDescent="0.25">
      <c r="L50161" s="9"/>
      <c r="M50161" s="9"/>
      <c r="N50161" s="9"/>
    </row>
    <row r="50162" spans="12:14" x14ac:dyDescent="0.25">
      <c r="L50162" s="9"/>
      <c r="M50162" s="9"/>
      <c r="N50162" s="9"/>
    </row>
    <row r="50163" spans="12:14" x14ac:dyDescent="0.25">
      <c r="L50163" s="9"/>
      <c r="M50163" s="9"/>
      <c r="N50163" s="9"/>
    </row>
    <row r="50164" spans="12:14" x14ac:dyDescent="0.25">
      <c r="L50164" s="9"/>
      <c r="M50164" s="9"/>
      <c r="N50164" s="9"/>
    </row>
    <row r="50165" spans="12:14" x14ac:dyDescent="0.25">
      <c r="L50165" s="9"/>
      <c r="M50165" s="9"/>
      <c r="N50165" s="9"/>
    </row>
    <row r="50166" spans="12:14" x14ac:dyDescent="0.25">
      <c r="L50166" s="9"/>
      <c r="M50166" s="9"/>
      <c r="N50166" s="9"/>
    </row>
    <row r="50167" spans="12:14" x14ac:dyDescent="0.25">
      <c r="L50167" s="9"/>
      <c r="M50167" s="9"/>
      <c r="N50167" s="9"/>
    </row>
    <row r="50168" spans="12:14" x14ac:dyDescent="0.25">
      <c r="L50168" s="9"/>
      <c r="M50168" s="9"/>
      <c r="N50168" s="9"/>
    </row>
    <row r="50169" spans="12:14" x14ac:dyDescent="0.25">
      <c r="L50169" s="9"/>
      <c r="M50169" s="9"/>
      <c r="N50169" s="9"/>
    </row>
    <row r="50170" spans="12:14" x14ac:dyDescent="0.25">
      <c r="L50170" s="9"/>
      <c r="M50170" s="9"/>
      <c r="N50170" s="9"/>
    </row>
    <row r="50171" spans="12:14" x14ac:dyDescent="0.25">
      <c r="L50171" s="9"/>
      <c r="M50171" s="9"/>
      <c r="N50171" s="9"/>
    </row>
    <row r="50172" spans="12:14" x14ac:dyDescent="0.25">
      <c r="L50172" s="9"/>
      <c r="M50172" s="9"/>
      <c r="N50172" s="9"/>
    </row>
    <row r="50173" spans="12:14" x14ac:dyDescent="0.25">
      <c r="L50173" s="9"/>
      <c r="M50173" s="9"/>
      <c r="N50173" s="9"/>
    </row>
    <row r="50174" spans="12:14" x14ac:dyDescent="0.25">
      <c r="L50174" s="9"/>
      <c r="M50174" s="9"/>
      <c r="N50174" s="9"/>
    </row>
    <row r="50175" spans="12:14" x14ac:dyDescent="0.25">
      <c r="L50175" s="9"/>
      <c r="M50175" s="9"/>
      <c r="N50175" s="9"/>
    </row>
    <row r="50176" spans="12:14" x14ac:dyDescent="0.25">
      <c r="L50176" s="9"/>
      <c r="M50176" s="9"/>
      <c r="N50176" s="9"/>
    </row>
    <row r="50177" spans="12:14" x14ac:dyDescent="0.25">
      <c r="L50177" s="9"/>
      <c r="M50177" s="9"/>
      <c r="N50177" s="9"/>
    </row>
    <row r="50178" spans="12:14" x14ac:dyDescent="0.25">
      <c r="L50178" s="9"/>
      <c r="M50178" s="9"/>
      <c r="N50178" s="9"/>
    </row>
    <row r="50179" spans="12:14" x14ac:dyDescent="0.25">
      <c r="L50179" s="9"/>
      <c r="M50179" s="9"/>
      <c r="N50179" s="9"/>
    </row>
    <row r="50180" spans="12:14" x14ac:dyDescent="0.25">
      <c r="L50180" s="9"/>
      <c r="M50180" s="9"/>
      <c r="N50180" s="9"/>
    </row>
    <row r="50181" spans="12:14" x14ac:dyDescent="0.25">
      <c r="L50181" s="9"/>
      <c r="M50181" s="9"/>
      <c r="N50181" s="9"/>
    </row>
    <row r="50182" spans="12:14" x14ac:dyDescent="0.25">
      <c r="L50182" s="9"/>
      <c r="M50182" s="9"/>
      <c r="N50182" s="9"/>
    </row>
    <row r="50183" spans="12:14" x14ac:dyDescent="0.25">
      <c r="L50183" s="9"/>
      <c r="M50183" s="9"/>
      <c r="N50183" s="9"/>
    </row>
    <row r="50184" spans="12:14" x14ac:dyDescent="0.25">
      <c r="L50184" s="9"/>
      <c r="M50184" s="9"/>
      <c r="N50184" s="9"/>
    </row>
    <row r="50185" spans="12:14" x14ac:dyDescent="0.25">
      <c r="L50185" s="9"/>
      <c r="M50185" s="9"/>
      <c r="N50185" s="9"/>
    </row>
    <row r="50186" spans="12:14" x14ac:dyDescent="0.25">
      <c r="L50186" s="9"/>
      <c r="M50186" s="9"/>
      <c r="N50186" s="9"/>
    </row>
    <row r="50187" spans="12:14" x14ac:dyDescent="0.25">
      <c r="L50187" s="9"/>
      <c r="M50187" s="9"/>
      <c r="N50187" s="9"/>
    </row>
    <row r="50188" spans="12:14" x14ac:dyDescent="0.25">
      <c r="L50188" s="9"/>
      <c r="M50188" s="9"/>
      <c r="N50188" s="9"/>
    </row>
    <row r="50189" spans="12:14" x14ac:dyDescent="0.25">
      <c r="L50189" s="9"/>
      <c r="M50189" s="9"/>
      <c r="N50189" s="9"/>
    </row>
    <row r="50190" spans="12:14" x14ac:dyDescent="0.25">
      <c r="L50190" s="9"/>
      <c r="M50190" s="9"/>
      <c r="N50190" s="9"/>
    </row>
    <row r="50191" spans="12:14" x14ac:dyDescent="0.25">
      <c r="L50191" s="9"/>
      <c r="M50191" s="9"/>
      <c r="N50191" s="9"/>
    </row>
    <row r="50192" spans="12:14" x14ac:dyDescent="0.25">
      <c r="L50192" s="9"/>
      <c r="M50192" s="9"/>
      <c r="N50192" s="9"/>
    </row>
    <row r="50193" spans="12:14" x14ac:dyDescent="0.25">
      <c r="L50193" s="9"/>
      <c r="M50193" s="9"/>
      <c r="N50193" s="9"/>
    </row>
    <row r="50194" spans="12:14" x14ac:dyDescent="0.25">
      <c r="L50194" s="9"/>
      <c r="M50194" s="9"/>
      <c r="N50194" s="9"/>
    </row>
    <row r="50195" spans="12:14" x14ac:dyDescent="0.25">
      <c r="L50195" s="9"/>
      <c r="M50195" s="9"/>
      <c r="N50195" s="9"/>
    </row>
    <row r="50196" spans="12:14" x14ac:dyDescent="0.25">
      <c r="L50196" s="9"/>
      <c r="M50196" s="9"/>
      <c r="N50196" s="9"/>
    </row>
    <row r="50197" spans="12:14" x14ac:dyDescent="0.25">
      <c r="L50197" s="9"/>
      <c r="M50197" s="9"/>
      <c r="N50197" s="9"/>
    </row>
    <row r="50198" spans="12:14" x14ac:dyDescent="0.25">
      <c r="L50198" s="9"/>
      <c r="M50198" s="9"/>
      <c r="N50198" s="9"/>
    </row>
    <row r="50199" spans="12:14" x14ac:dyDescent="0.25">
      <c r="L50199" s="9"/>
      <c r="M50199" s="9"/>
      <c r="N50199" s="9"/>
    </row>
    <row r="50200" spans="12:14" x14ac:dyDescent="0.25">
      <c r="L50200" s="9"/>
      <c r="M50200" s="9"/>
      <c r="N50200" s="9"/>
    </row>
    <row r="50201" spans="12:14" x14ac:dyDescent="0.25">
      <c r="L50201" s="9"/>
      <c r="M50201" s="9"/>
      <c r="N50201" s="9"/>
    </row>
    <row r="50202" spans="12:14" x14ac:dyDescent="0.25">
      <c r="L50202" s="9"/>
      <c r="M50202" s="9"/>
      <c r="N50202" s="9"/>
    </row>
    <row r="50203" spans="12:14" x14ac:dyDescent="0.25">
      <c r="L50203" s="9"/>
      <c r="M50203" s="9"/>
      <c r="N50203" s="9"/>
    </row>
    <row r="50204" spans="12:14" x14ac:dyDescent="0.25">
      <c r="L50204" s="9"/>
      <c r="M50204" s="9"/>
      <c r="N50204" s="9"/>
    </row>
    <row r="50205" spans="12:14" x14ac:dyDescent="0.25">
      <c r="L50205" s="9"/>
      <c r="M50205" s="9"/>
      <c r="N50205" s="9"/>
    </row>
    <row r="50206" spans="12:14" x14ac:dyDescent="0.25">
      <c r="L50206" s="9"/>
      <c r="M50206" s="9"/>
      <c r="N50206" s="9"/>
    </row>
    <row r="50207" spans="12:14" x14ac:dyDescent="0.25">
      <c r="L50207" s="9"/>
      <c r="M50207" s="9"/>
      <c r="N50207" s="9"/>
    </row>
    <row r="50208" spans="12:14" x14ac:dyDescent="0.25">
      <c r="L50208" s="9"/>
      <c r="M50208" s="9"/>
      <c r="N50208" s="9"/>
    </row>
    <row r="50209" spans="12:14" x14ac:dyDescent="0.25">
      <c r="L50209" s="9"/>
      <c r="M50209" s="9"/>
      <c r="N50209" s="9"/>
    </row>
    <row r="50210" spans="12:14" x14ac:dyDescent="0.25">
      <c r="L50210" s="9"/>
      <c r="M50210" s="9"/>
      <c r="N50210" s="9"/>
    </row>
    <row r="50211" spans="12:14" x14ac:dyDescent="0.25">
      <c r="L50211" s="9"/>
      <c r="M50211" s="9"/>
      <c r="N50211" s="9"/>
    </row>
    <row r="50212" spans="12:14" x14ac:dyDescent="0.25">
      <c r="L50212" s="9"/>
      <c r="M50212" s="9"/>
      <c r="N50212" s="9"/>
    </row>
    <row r="50213" spans="12:14" x14ac:dyDescent="0.25">
      <c r="L50213" s="9"/>
      <c r="M50213" s="9"/>
      <c r="N50213" s="9"/>
    </row>
    <row r="50214" spans="12:14" x14ac:dyDescent="0.25">
      <c r="L50214" s="9"/>
      <c r="M50214" s="9"/>
      <c r="N50214" s="9"/>
    </row>
    <row r="50215" spans="12:14" x14ac:dyDescent="0.25">
      <c r="L50215" s="9"/>
      <c r="M50215" s="9"/>
      <c r="N50215" s="9"/>
    </row>
    <row r="50216" spans="12:14" x14ac:dyDescent="0.25">
      <c r="L50216" s="9"/>
      <c r="M50216" s="9"/>
      <c r="N50216" s="9"/>
    </row>
    <row r="50217" spans="12:14" x14ac:dyDescent="0.25">
      <c r="L50217" s="9"/>
      <c r="M50217" s="9"/>
      <c r="N50217" s="9"/>
    </row>
    <row r="50218" spans="12:14" x14ac:dyDescent="0.25">
      <c r="L50218" s="9"/>
      <c r="M50218" s="9"/>
      <c r="N50218" s="9"/>
    </row>
    <row r="50219" spans="12:14" x14ac:dyDescent="0.25">
      <c r="L50219" s="9"/>
      <c r="M50219" s="9"/>
      <c r="N50219" s="9"/>
    </row>
    <row r="50220" spans="12:14" x14ac:dyDescent="0.25">
      <c r="L50220" s="9"/>
      <c r="M50220" s="9"/>
      <c r="N50220" s="9"/>
    </row>
    <row r="50221" spans="12:14" x14ac:dyDescent="0.25">
      <c r="L50221" s="9"/>
      <c r="M50221" s="9"/>
      <c r="N50221" s="9"/>
    </row>
    <row r="50222" spans="12:14" x14ac:dyDescent="0.25">
      <c r="L50222" s="9"/>
      <c r="M50222" s="9"/>
      <c r="N50222" s="9"/>
    </row>
    <row r="50223" spans="12:14" x14ac:dyDescent="0.25">
      <c r="L50223" s="9"/>
      <c r="M50223" s="9"/>
      <c r="N50223" s="9"/>
    </row>
    <row r="50224" spans="12:14" x14ac:dyDescent="0.25">
      <c r="L50224" s="9"/>
      <c r="M50224" s="9"/>
      <c r="N50224" s="9"/>
    </row>
    <row r="50225" spans="12:14" x14ac:dyDescent="0.25">
      <c r="L50225" s="9"/>
      <c r="M50225" s="9"/>
      <c r="N50225" s="9"/>
    </row>
    <row r="50226" spans="12:14" x14ac:dyDescent="0.25">
      <c r="L50226" s="9"/>
      <c r="M50226" s="9"/>
      <c r="N50226" s="9"/>
    </row>
    <row r="50227" spans="12:14" x14ac:dyDescent="0.25">
      <c r="L50227" s="9"/>
      <c r="M50227" s="9"/>
      <c r="N50227" s="9"/>
    </row>
    <row r="50228" spans="12:14" x14ac:dyDescent="0.25">
      <c r="L50228" s="9"/>
      <c r="M50228" s="9"/>
      <c r="N50228" s="9"/>
    </row>
    <row r="50229" spans="12:14" x14ac:dyDescent="0.25">
      <c r="L50229" s="9"/>
      <c r="M50229" s="9"/>
      <c r="N50229" s="9"/>
    </row>
    <row r="50230" spans="12:14" x14ac:dyDescent="0.25">
      <c r="L50230" s="9"/>
      <c r="M50230" s="9"/>
      <c r="N50230" s="9"/>
    </row>
    <row r="50231" spans="12:14" x14ac:dyDescent="0.25">
      <c r="L50231" s="9"/>
      <c r="M50231" s="9"/>
      <c r="N50231" s="9"/>
    </row>
    <row r="50232" spans="12:14" x14ac:dyDescent="0.25">
      <c r="L50232" s="9"/>
      <c r="M50232" s="9"/>
      <c r="N50232" s="9"/>
    </row>
    <row r="50233" spans="12:14" x14ac:dyDescent="0.25">
      <c r="L50233" s="9"/>
      <c r="M50233" s="9"/>
      <c r="N50233" s="9"/>
    </row>
    <row r="50234" spans="12:14" x14ac:dyDescent="0.25">
      <c r="L50234" s="9"/>
      <c r="M50234" s="9"/>
      <c r="N50234" s="9"/>
    </row>
    <row r="50235" spans="12:14" x14ac:dyDescent="0.25">
      <c r="L50235" s="9"/>
      <c r="M50235" s="9"/>
      <c r="N50235" s="9"/>
    </row>
    <row r="50236" spans="12:14" x14ac:dyDescent="0.25">
      <c r="L50236" s="9"/>
      <c r="M50236" s="9"/>
      <c r="N50236" s="9"/>
    </row>
    <row r="50237" spans="12:14" x14ac:dyDescent="0.25">
      <c r="L50237" s="9"/>
      <c r="M50237" s="9"/>
      <c r="N50237" s="9"/>
    </row>
    <row r="50238" spans="12:14" x14ac:dyDescent="0.25">
      <c r="L50238" s="9"/>
      <c r="M50238" s="9"/>
      <c r="N50238" s="9"/>
    </row>
    <row r="50239" spans="12:14" x14ac:dyDescent="0.25">
      <c r="L50239" s="9"/>
      <c r="M50239" s="9"/>
      <c r="N50239" s="9"/>
    </row>
    <row r="50240" spans="12:14" x14ac:dyDescent="0.25">
      <c r="L50240" s="9"/>
      <c r="M50240" s="9"/>
      <c r="N50240" s="9"/>
    </row>
    <row r="50241" spans="12:14" x14ac:dyDescent="0.25">
      <c r="L50241" s="9"/>
      <c r="M50241" s="9"/>
      <c r="N50241" s="9"/>
    </row>
    <row r="50242" spans="12:14" x14ac:dyDescent="0.25">
      <c r="L50242" s="9"/>
      <c r="M50242" s="9"/>
      <c r="N50242" s="9"/>
    </row>
    <row r="50243" spans="12:14" x14ac:dyDescent="0.25">
      <c r="L50243" s="9"/>
      <c r="M50243" s="9"/>
      <c r="N50243" s="9"/>
    </row>
    <row r="50244" spans="12:14" x14ac:dyDescent="0.25">
      <c r="L50244" s="9"/>
      <c r="M50244" s="9"/>
      <c r="N50244" s="9"/>
    </row>
    <row r="50245" spans="12:14" x14ac:dyDescent="0.25">
      <c r="L50245" s="9"/>
      <c r="M50245" s="9"/>
      <c r="N50245" s="9"/>
    </row>
    <row r="50246" spans="12:14" x14ac:dyDescent="0.25">
      <c r="L50246" s="9"/>
      <c r="M50246" s="9"/>
      <c r="N50246" s="9"/>
    </row>
    <row r="50247" spans="12:14" x14ac:dyDescent="0.25">
      <c r="L50247" s="9"/>
      <c r="M50247" s="9"/>
      <c r="N50247" s="9"/>
    </row>
    <row r="50248" spans="12:14" x14ac:dyDescent="0.25">
      <c r="L50248" s="9"/>
      <c r="M50248" s="9"/>
      <c r="N50248" s="9"/>
    </row>
    <row r="50249" spans="12:14" x14ac:dyDescent="0.25">
      <c r="L50249" s="9"/>
      <c r="M50249" s="9"/>
      <c r="N50249" s="9"/>
    </row>
    <row r="50250" spans="12:14" x14ac:dyDescent="0.25">
      <c r="L50250" s="9"/>
      <c r="M50250" s="9"/>
      <c r="N50250" s="9"/>
    </row>
    <row r="50251" spans="12:14" x14ac:dyDescent="0.25">
      <c r="L50251" s="9"/>
      <c r="M50251" s="9"/>
      <c r="N50251" s="9"/>
    </row>
    <row r="50252" spans="12:14" x14ac:dyDescent="0.25">
      <c r="L50252" s="9"/>
      <c r="M50252" s="9"/>
      <c r="N50252" s="9"/>
    </row>
    <row r="50253" spans="12:14" x14ac:dyDescent="0.25">
      <c r="L50253" s="9"/>
      <c r="M50253" s="9"/>
      <c r="N50253" s="9"/>
    </row>
    <row r="50254" spans="12:14" x14ac:dyDescent="0.25">
      <c r="L50254" s="9"/>
      <c r="M50254" s="9"/>
      <c r="N50254" s="9"/>
    </row>
    <row r="50255" spans="12:14" x14ac:dyDescent="0.25">
      <c r="L50255" s="9"/>
      <c r="M50255" s="9"/>
      <c r="N50255" s="9"/>
    </row>
    <row r="50256" spans="12:14" x14ac:dyDescent="0.25">
      <c r="L50256" s="9"/>
      <c r="M50256" s="9"/>
      <c r="N50256" s="9"/>
    </row>
    <row r="50257" spans="12:14" x14ac:dyDescent="0.25">
      <c r="L50257" s="9"/>
      <c r="M50257" s="9"/>
      <c r="N50257" s="9"/>
    </row>
    <row r="50258" spans="12:14" x14ac:dyDescent="0.25">
      <c r="L50258" s="9"/>
      <c r="M50258" s="9"/>
      <c r="N50258" s="9"/>
    </row>
    <row r="50259" spans="12:14" x14ac:dyDescent="0.25">
      <c r="L50259" s="9"/>
      <c r="M50259" s="9"/>
      <c r="N50259" s="9"/>
    </row>
    <row r="50260" spans="12:14" x14ac:dyDescent="0.25">
      <c r="L50260" s="9"/>
      <c r="M50260" s="9"/>
      <c r="N50260" s="9"/>
    </row>
    <row r="50261" spans="12:14" x14ac:dyDescent="0.25">
      <c r="L50261" s="9"/>
      <c r="M50261" s="9"/>
      <c r="N50261" s="9"/>
    </row>
    <row r="50262" spans="12:14" x14ac:dyDescent="0.25">
      <c r="L50262" s="9"/>
      <c r="M50262" s="9"/>
      <c r="N50262" s="9"/>
    </row>
    <row r="50263" spans="12:14" x14ac:dyDescent="0.25">
      <c r="L50263" s="9"/>
      <c r="M50263" s="9"/>
      <c r="N50263" s="9"/>
    </row>
    <row r="50264" spans="12:14" x14ac:dyDescent="0.25">
      <c r="L50264" s="9"/>
      <c r="M50264" s="9"/>
      <c r="N50264" s="9"/>
    </row>
    <row r="50265" spans="12:14" x14ac:dyDescent="0.25">
      <c r="L50265" s="9"/>
      <c r="M50265" s="9"/>
      <c r="N50265" s="9"/>
    </row>
    <row r="50266" spans="12:14" x14ac:dyDescent="0.25">
      <c r="L50266" s="9"/>
      <c r="M50266" s="9"/>
      <c r="N50266" s="9"/>
    </row>
    <row r="50267" spans="12:14" x14ac:dyDescent="0.25">
      <c r="L50267" s="9"/>
      <c r="M50267" s="9"/>
      <c r="N50267" s="9"/>
    </row>
    <row r="50268" spans="12:14" x14ac:dyDescent="0.25">
      <c r="L50268" s="9"/>
      <c r="M50268" s="9"/>
      <c r="N50268" s="9"/>
    </row>
    <row r="50269" spans="12:14" x14ac:dyDescent="0.25">
      <c r="L50269" s="9"/>
      <c r="M50269" s="9"/>
      <c r="N50269" s="9"/>
    </row>
    <row r="50270" spans="12:14" x14ac:dyDescent="0.25">
      <c r="L50270" s="9"/>
      <c r="M50270" s="9"/>
      <c r="N50270" s="9"/>
    </row>
    <row r="50271" spans="12:14" x14ac:dyDescent="0.25">
      <c r="L50271" s="9"/>
      <c r="M50271" s="9"/>
      <c r="N50271" s="9"/>
    </row>
    <row r="50272" spans="12:14" x14ac:dyDescent="0.25">
      <c r="L50272" s="9"/>
      <c r="M50272" s="9"/>
      <c r="N50272" s="9"/>
    </row>
    <row r="50273" spans="12:14" x14ac:dyDescent="0.25">
      <c r="L50273" s="9"/>
      <c r="M50273" s="9"/>
      <c r="N50273" s="9"/>
    </row>
    <row r="50274" spans="12:14" x14ac:dyDescent="0.25">
      <c r="L50274" s="9"/>
      <c r="M50274" s="9"/>
      <c r="N50274" s="9"/>
    </row>
    <row r="50275" spans="12:14" x14ac:dyDescent="0.25">
      <c r="L50275" s="9"/>
      <c r="M50275" s="9"/>
      <c r="N50275" s="9"/>
    </row>
    <row r="50276" spans="12:14" x14ac:dyDescent="0.25">
      <c r="L50276" s="9"/>
      <c r="M50276" s="9"/>
      <c r="N50276" s="9"/>
    </row>
    <row r="50277" spans="12:14" x14ac:dyDescent="0.25">
      <c r="L50277" s="9"/>
      <c r="M50277" s="9"/>
      <c r="N50277" s="9"/>
    </row>
    <row r="50278" spans="12:14" x14ac:dyDescent="0.25">
      <c r="L50278" s="9"/>
      <c r="M50278" s="9"/>
      <c r="N50278" s="9"/>
    </row>
    <row r="50279" spans="12:14" x14ac:dyDescent="0.25">
      <c r="L50279" s="9"/>
      <c r="M50279" s="9"/>
      <c r="N50279" s="9"/>
    </row>
    <row r="50280" spans="12:14" x14ac:dyDescent="0.25">
      <c r="L50280" s="9"/>
      <c r="M50280" s="9"/>
      <c r="N50280" s="9"/>
    </row>
    <row r="50281" spans="12:14" x14ac:dyDescent="0.25">
      <c r="L50281" s="9"/>
      <c r="M50281" s="9"/>
      <c r="N50281" s="9"/>
    </row>
    <row r="50282" spans="12:14" x14ac:dyDescent="0.25">
      <c r="L50282" s="9"/>
      <c r="M50282" s="9"/>
      <c r="N50282" s="9"/>
    </row>
    <row r="50283" spans="12:14" x14ac:dyDescent="0.25">
      <c r="L50283" s="9"/>
      <c r="M50283" s="9"/>
      <c r="N50283" s="9"/>
    </row>
    <row r="50284" spans="12:14" x14ac:dyDescent="0.25">
      <c r="L50284" s="9"/>
      <c r="M50284" s="9"/>
      <c r="N50284" s="9"/>
    </row>
    <row r="50285" spans="12:14" x14ac:dyDescent="0.25">
      <c r="L50285" s="9"/>
      <c r="M50285" s="9"/>
      <c r="N50285" s="9"/>
    </row>
    <row r="50286" spans="12:14" x14ac:dyDescent="0.25">
      <c r="L50286" s="9"/>
      <c r="M50286" s="9"/>
      <c r="N50286" s="9"/>
    </row>
    <row r="50287" spans="12:14" x14ac:dyDescent="0.25">
      <c r="L50287" s="9"/>
      <c r="M50287" s="9"/>
      <c r="N50287" s="9"/>
    </row>
    <row r="50288" spans="12:14" x14ac:dyDescent="0.25">
      <c r="L50288" s="9"/>
      <c r="M50288" s="9"/>
      <c r="N50288" s="9"/>
    </row>
    <row r="50289" spans="12:14" x14ac:dyDescent="0.25">
      <c r="L50289" s="9"/>
      <c r="M50289" s="9"/>
      <c r="N50289" s="9"/>
    </row>
    <row r="50290" spans="12:14" x14ac:dyDescent="0.25">
      <c r="L50290" s="9"/>
      <c r="M50290" s="9"/>
      <c r="N50290" s="9"/>
    </row>
    <row r="50291" spans="12:14" x14ac:dyDescent="0.25">
      <c r="L50291" s="9"/>
      <c r="M50291" s="9"/>
      <c r="N50291" s="9"/>
    </row>
    <row r="50292" spans="12:14" x14ac:dyDescent="0.25">
      <c r="L50292" s="9"/>
      <c r="M50292" s="9"/>
      <c r="N50292" s="9"/>
    </row>
    <row r="50293" spans="12:14" x14ac:dyDescent="0.25">
      <c r="L50293" s="9"/>
      <c r="M50293" s="9"/>
      <c r="N50293" s="9"/>
    </row>
    <row r="50294" spans="12:14" x14ac:dyDescent="0.25">
      <c r="L50294" s="9"/>
      <c r="M50294" s="9"/>
      <c r="N50294" s="9"/>
    </row>
    <row r="50295" spans="12:14" x14ac:dyDescent="0.25">
      <c r="L50295" s="9"/>
      <c r="M50295" s="9"/>
      <c r="N50295" s="9"/>
    </row>
    <row r="50296" spans="12:14" x14ac:dyDescent="0.25">
      <c r="L50296" s="9"/>
      <c r="M50296" s="9"/>
      <c r="N50296" s="9"/>
    </row>
    <row r="50297" spans="12:14" x14ac:dyDescent="0.25">
      <c r="L50297" s="9"/>
      <c r="M50297" s="9"/>
      <c r="N50297" s="9"/>
    </row>
    <row r="50298" spans="12:14" x14ac:dyDescent="0.25">
      <c r="L50298" s="9"/>
      <c r="M50298" s="9"/>
      <c r="N50298" s="9"/>
    </row>
    <row r="50299" spans="12:14" x14ac:dyDescent="0.25">
      <c r="L50299" s="9"/>
      <c r="M50299" s="9"/>
      <c r="N50299" s="9"/>
    </row>
    <row r="50300" spans="12:14" x14ac:dyDescent="0.25">
      <c r="L50300" s="9"/>
      <c r="M50300" s="9"/>
      <c r="N50300" s="9"/>
    </row>
    <row r="50301" spans="12:14" x14ac:dyDescent="0.25">
      <c r="L50301" s="9"/>
      <c r="M50301" s="9"/>
      <c r="N50301" s="9"/>
    </row>
    <row r="50302" spans="12:14" x14ac:dyDescent="0.25">
      <c r="L50302" s="9"/>
      <c r="M50302" s="9"/>
      <c r="N50302" s="9"/>
    </row>
    <row r="50303" spans="12:14" x14ac:dyDescent="0.25">
      <c r="L50303" s="9"/>
      <c r="M50303" s="9"/>
      <c r="N50303" s="9"/>
    </row>
    <row r="50304" spans="12:14" x14ac:dyDescent="0.25">
      <c r="L50304" s="9"/>
      <c r="M50304" s="9"/>
      <c r="N50304" s="9"/>
    </row>
    <row r="50305" spans="12:14" x14ac:dyDescent="0.25">
      <c r="L50305" s="9"/>
      <c r="M50305" s="9"/>
      <c r="N50305" s="9"/>
    </row>
    <row r="50306" spans="12:14" x14ac:dyDescent="0.25">
      <c r="L50306" s="9"/>
      <c r="M50306" s="9"/>
      <c r="N50306" s="9"/>
    </row>
    <row r="50307" spans="12:14" x14ac:dyDescent="0.25">
      <c r="L50307" s="9"/>
      <c r="M50307" s="9"/>
      <c r="N50307" s="9"/>
    </row>
    <row r="50308" spans="12:14" x14ac:dyDescent="0.25">
      <c r="L50308" s="9"/>
      <c r="M50308" s="9"/>
      <c r="N50308" s="9"/>
    </row>
    <row r="50309" spans="12:14" x14ac:dyDescent="0.25">
      <c r="L50309" s="9"/>
      <c r="M50309" s="9"/>
      <c r="N50309" s="9"/>
    </row>
    <row r="50310" spans="12:14" x14ac:dyDescent="0.25">
      <c r="L50310" s="9"/>
      <c r="M50310" s="9"/>
      <c r="N50310" s="9"/>
    </row>
    <row r="50311" spans="12:14" x14ac:dyDescent="0.25">
      <c r="L50311" s="9"/>
      <c r="M50311" s="9"/>
      <c r="N50311" s="9"/>
    </row>
    <row r="50312" spans="12:14" x14ac:dyDescent="0.25">
      <c r="L50312" s="9"/>
      <c r="M50312" s="9"/>
      <c r="N50312" s="9"/>
    </row>
    <row r="50313" spans="12:14" x14ac:dyDescent="0.25">
      <c r="L50313" s="9"/>
      <c r="M50313" s="9"/>
      <c r="N50313" s="9"/>
    </row>
    <row r="50314" spans="12:14" x14ac:dyDescent="0.25">
      <c r="L50314" s="9"/>
      <c r="M50314" s="9"/>
      <c r="N50314" s="9"/>
    </row>
    <row r="50315" spans="12:14" x14ac:dyDescent="0.25">
      <c r="L50315" s="9"/>
      <c r="M50315" s="9"/>
      <c r="N50315" s="9"/>
    </row>
    <row r="50316" spans="12:14" x14ac:dyDescent="0.25">
      <c r="L50316" s="9"/>
      <c r="M50316" s="9"/>
      <c r="N50316" s="9"/>
    </row>
    <row r="50317" spans="12:14" x14ac:dyDescent="0.25">
      <c r="L50317" s="9"/>
      <c r="M50317" s="9"/>
      <c r="N50317" s="9"/>
    </row>
    <row r="50318" spans="12:14" x14ac:dyDescent="0.25">
      <c r="L50318" s="9"/>
      <c r="M50318" s="9"/>
      <c r="N50318" s="9"/>
    </row>
    <row r="50319" spans="12:14" x14ac:dyDescent="0.25">
      <c r="L50319" s="9"/>
      <c r="M50319" s="9"/>
      <c r="N50319" s="9"/>
    </row>
    <row r="50320" spans="12:14" x14ac:dyDescent="0.25">
      <c r="L50320" s="9"/>
      <c r="M50320" s="9"/>
      <c r="N50320" s="9"/>
    </row>
    <row r="50321" spans="12:14" x14ac:dyDescent="0.25">
      <c r="L50321" s="9"/>
      <c r="M50321" s="9"/>
      <c r="N50321" s="9"/>
    </row>
    <row r="50322" spans="12:14" x14ac:dyDescent="0.25">
      <c r="L50322" s="9"/>
      <c r="M50322" s="9"/>
      <c r="N50322" s="9"/>
    </row>
    <row r="50323" spans="12:14" x14ac:dyDescent="0.25">
      <c r="L50323" s="9"/>
      <c r="M50323" s="9"/>
      <c r="N50323" s="9"/>
    </row>
    <row r="50324" spans="12:14" x14ac:dyDescent="0.25">
      <c r="L50324" s="9"/>
      <c r="M50324" s="9"/>
      <c r="N50324" s="9"/>
    </row>
    <row r="50325" spans="12:14" x14ac:dyDescent="0.25">
      <c r="L50325" s="9"/>
      <c r="M50325" s="9"/>
      <c r="N50325" s="9"/>
    </row>
    <row r="50326" spans="12:14" x14ac:dyDescent="0.25">
      <c r="L50326" s="9"/>
      <c r="M50326" s="9"/>
      <c r="N50326" s="9"/>
    </row>
    <row r="50327" spans="12:14" x14ac:dyDescent="0.25">
      <c r="L50327" s="9"/>
      <c r="M50327" s="9"/>
      <c r="N50327" s="9"/>
    </row>
    <row r="50328" spans="12:14" x14ac:dyDescent="0.25">
      <c r="L50328" s="9"/>
      <c r="M50328" s="9"/>
      <c r="N50328" s="9"/>
    </row>
    <row r="50329" spans="12:14" x14ac:dyDescent="0.25">
      <c r="L50329" s="9"/>
      <c r="M50329" s="9"/>
      <c r="N50329" s="9"/>
    </row>
    <row r="50330" spans="12:14" x14ac:dyDescent="0.25">
      <c r="L50330" s="9"/>
      <c r="M50330" s="9"/>
      <c r="N50330" s="9"/>
    </row>
    <row r="50331" spans="12:14" x14ac:dyDescent="0.25">
      <c r="L50331" s="9"/>
      <c r="M50331" s="9"/>
      <c r="N50331" s="9"/>
    </row>
    <row r="50332" spans="12:14" x14ac:dyDescent="0.25">
      <c r="L50332" s="9"/>
      <c r="M50332" s="9"/>
      <c r="N50332" s="9"/>
    </row>
    <row r="50333" spans="12:14" x14ac:dyDescent="0.25">
      <c r="L50333" s="9"/>
      <c r="M50333" s="9"/>
      <c r="N50333" s="9"/>
    </row>
    <row r="50334" spans="12:14" x14ac:dyDescent="0.25">
      <c r="L50334" s="9"/>
      <c r="M50334" s="9"/>
      <c r="N50334" s="9"/>
    </row>
    <row r="50335" spans="12:14" x14ac:dyDescent="0.25">
      <c r="L50335" s="9"/>
      <c r="M50335" s="9"/>
      <c r="N50335" s="9"/>
    </row>
    <row r="50336" spans="12:14" x14ac:dyDescent="0.25">
      <c r="L50336" s="9"/>
      <c r="M50336" s="9"/>
      <c r="N50336" s="9"/>
    </row>
    <row r="50337" spans="12:14" x14ac:dyDescent="0.25">
      <c r="L50337" s="9"/>
      <c r="M50337" s="9"/>
      <c r="N50337" s="9"/>
    </row>
    <row r="50338" spans="12:14" x14ac:dyDescent="0.25">
      <c r="L50338" s="9"/>
      <c r="M50338" s="9"/>
      <c r="N50338" s="9"/>
    </row>
    <row r="50339" spans="12:14" x14ac:dyDescent="0.25">
      <c r="L50339" s="9"/>
      <c r="M50339" s="9"/>
      <c r="N50339" s="9"/>
    </row>
    <row r="50340" spans="12:14" x14ac:dyDescent="0.25">
      <c r="L50340" s="9"/>
      <c r="M50340" s="9"/>
      <c r="N50340" s="9"/>
    </row>
    <row r="50341" spans="12:14" x14ac:dyDescent="0.25">
      <c r="L50341" s="9"/>
      <c r="M50341" s="9"/>
      <c r="N50341" s="9"/>
    </row>
    <row r="50342" spans="12:14" x14ac:dyDescent="0.25">
      <c r="L50342" s="9"/>
      <c r="M50342" s="9"/>
      <c r="N50342" s="9"/>
    </row>
    <row r="50343" spans="12:14" x14ac:dyDescent="0.25">
      <c r="L50343" s="9"/>
      <c r="M50343" s="9"/>
      <c r="N50343" s="9"/>
    </row>
    <row r="50344" spans="12:14" x14ac:dyDescent="0.25">
      <c r="L50344" s="9"/>
      <c r="M50344" s="9"/>
      <c r="N50344" s="9"/>
    </row>
    <row r="50345" spans="12:14" x14ac:dyDescent="0.25">
      <c r="L50345" s="9"/>
      <c r="M50345" s="9"/>
      <c r="N50345" s="9"/>
    </row>
    <row r="50346" spans="12:14" x14ac:dyDescent="0.25">
      <c r="L50346" s="9"/>
      <c r="M50346" s="9"/>
      <c r="N50346" s="9"/>
    </row>
    <row r="50347" spans="12:14" x14ac:dyDescent="0.25">
      <c r="L50347" s="9"/>
      <c r="M50347" s="9"/>
      <c r="N50347" s="9"/>
    </row>
    <row r="50348" spans="12:14" x14ac:dyDescent="0.25">
      <c r="L50348" s="9"/>
      <c r="M50348" s="9"/>
      <c r="N50348" s="9"/>
    </row>
    <row r="50349" spans="12:14" x14ac:dyDescent="0.25">
      <c r="L50349" s="9"/>
      <c r="M50349" s="9"/>
      <c r="N50349" s="9"/>
    </row>
    <row r="50350" spans="12:14" x14ac:dyDescent="0.25">
      <c r="L50350" s="9"/>
      <c r="M50350" s="9"/>
      <c r="N50350" s="9"/>
    </row>
    <row r="50351" spans="12:14" x14ac:dyDescent="0.25">
      <c r="L50351" s="9"/>
      <c r="M50351" s="9"/>
      <c r="N50351" s="9"/>
    </row>
    <row r="50352" spans="12:14" x14ac:dyDescent="0.25">
      <c r="L50352" s="9"/>
      <c r="M50352" s="9"/>
      <c r="N50352" s="9"/>
    </row>
    <row r="50353" spans="12:14" x14ac:dyDescent="0.25">
      <c r="L50353" s="9"/>
      <c r="M50353" s="9"/>
      <c r="N50353" s="9"/>
    </row>
    <row r="50354" spans="12:14" x14ac:dyDescent="0.25">
      <c r="L50354" s="9"/>
      <c r="M50354" s="9"/>
      <c r="N50354" s="9"/>
    </row>
    <row r="50355" spans="12:14" x14ac:dyDescent="0.25">
      <c r="L50355" s="9"/>
      <c r="M50355" s="9"/>
      <c r="N50355" s="9"/>
    </row>
    <row r="50356" spans="12:14" x14ac:dyDescent="0.25">
      <c r="L50356" s="9"/>
      <c r="M50356" s="9"/>
      <c r="N50356" s="9"/>
    </row>
    <row r="50357" spans="12:14" x14ac:dyDescent="0.25">
      <c r="L50357" s="9"/>
      <c r="M50357" s="9"/>
      <c r="N50357" s="9"/>
    </row>
    <row r="50358" spans="12:14" x14ac:dyDescent="0.25">
      <c r="L50358" s="9"/>
      <c r="M50358" s="9"/>
      <c r="N50358" s="9"/>
    </row>
    <row r="50359" spans="12:14" x14ac:dyDescent="0.25">
      <c r="L50359" s="9"/>
      <c r="M50359" s="9"/>
      <c r="N50359" s="9"/>
    </row>
    <row r="50360" spans="12:14" x14ac:dyDescent="0.25">
      <c r="L50360" s="9"/>
      <c r="M50360" s="9"/>
      <c r="N50360" s="9"/>
    </row>
    <row r="50361" spans="12:14" x14ac:dyDescent="0.25">
      <c r="L50361" s="9"/>
      <c r="M50361" s="9"/>
      <c r="N50361" s="9"/>
    </row>
    <row r="50362" spans="12:14" x14ac:dyDescent="0.25">
      <c r="L50362" s="9"/>
      <c r="M50362" s="9"/>
      <c r="N50362" s="9"/>
    </row>
    <row r="50363" spans="12:14" x14ac:dyDescent="0.25">
      <c r="L50363" s="9"/>
      <c r="M50363" s="9"/>
      <c r="N50363" s="9"/>
    </row>
    <row r="50364" spans="12:14" x14ac:dyDescent="0.25">
      <c r="L50364" s="9"/>
      <c r="M50364" s="9"/>
      <c r="N50364" s="9"/>
    </row>
    <row r="50365" spans="12:14" x14ac:dyDescent="0.25">
      <c r="L50365" s="9"/>
      <c r="M50365" s="9"/>
      <c r="N50365" s="9"/>
    </row>
    <row r="50366" spans="12:14" x14ac:dyDescent="0.25">
      <c r="L50366" s="9"/>
      <c r="M50366" s="9"/>
      <c r="N50366" s="9"/>
    </row>
    <row r="50367" spans="12:14" x14ac:dyDescent="0.25">
      <c r="L50367" s="9"/>
      <c r="M50367" s="9"/>
      <c r="N50367" s="9"/>
    </row>
    <row r="50368" spans="12:14" x14ac:dyDescent="0.25">
      <c r="L50368" s="9"/>
      <c r="M50368" s="9"/>
      <c r="N50368" s="9"/>
    </row>
    <row r="50369" spans="12:14" x14ac:dyDescent="0.25">
      <c r="L50369" s="9"/>
      <c r="M50369" s="9"/>
      <c r="N50369" s="9"/>
    </row>
    <row r="50370" spans="12:14" x14ac:dyDescent="0.25">
      <c r="L50370" s="9"/>
      <c r="M50370" s="9"/>
      <c r="N50370" s="9"/>
    </row>
    <row r="50371" spans="12:14" x14ac:dyDescent="0.25">
      <c r="L50371" s="9"/>
      <c r="M50371" s="9"/>
      <c r="N50371" s="9"/>
    </row>
    <row r="50372" spans="12:14" x14ac:dyDescent="0.25">
      <c r="L50372" s="9"/>
      <c r="M50372" s="9"/>
      <c r="N50372" s="9"/>
    </row>
    <row r="50373" spans="12:14" x14ac:dyDescent="0.25">
      <c r="L50373" s="9"/>
      <c r="M50373" s="9"/>
      <c r="N50373" s="9"/>
    </row>
    <row r="50374" spans="12:14" x14ac:dyDescent="0.25">
      <c r="L50374" s="9"/>
      <c r="M50374" s="9"/>
      <c r="N50374" s="9"/>
    </row>
    <row r="50375" spans="12:14" x14ac:dyDescent="0.25">
      <c r="L50375" s="9"/>
      <c r="M50375" s="9"/>
      <c r="N50375" s="9"/>
    </row>
    <row r="50376" spans="12:14" x14ac:dyDescent="0.25">
      <c r="L50376" s="9"/>
      <c r="M50376" s="9"/>
      <c r="N50376" s="9"/>
    </row>
    <row r="50377" spans="12:14" x14ac:dyDescent="0.25">
      <c r="L50377" s="9"/>
      <c r="M50377" s="9"/>
      <c r="N50377" s="9"/>
    </row>
    <row r="50378" spans="12:14" x14ac:dyDescent="0.25">
      <c r="L50378" s="9"/>
      <c r="M50378" s="9"/>
      <c r="N50378" s="9"/>
    </row>
    <row r="50379" spans="12:14" x14ac:dyDescent="0.25">
      <c r="L50379" s="9"/>
      <c r="M50379" s="9"/>
      <c r="N50379" s="9"/>
    </row>
    <row r="50380" spans="12:14" x14ac:dyDescent="0.25">
      <c r="L50380" s="9"/>
      <c r="M50380" s="9"/>
      <c r="N50380" s="9"/>
    </row>
    <row r="50381" spans="12:14" x14ac:dyDescent="0.25">
      <c r="L50381" s="9"/>
      <c r="M50381" s="9"/>
      <c r="N50381" s="9"/>
    </row>
    <row r="50382" spans="12:14" x14ac:dyDescent="0.25">
      <c r="L50382" s="9"/>
      <c r="M50382" s="9"/>
      <c r="N50382" s="9"/>
    </row>
    <row r="50383" spans="12:14" x14ac:dyDescent="0.25">
      <c r="L50383" s="9"/>
      <c r="M50383" s="9"/>
      <c r="N50383" s="9"/>
    </row>
    <row r="50384" spans="12:14" x14ac:dyDescent="0.25">
      <c r="L50384" s="9"/>
      <c r="M50384" s="9"/>
      <c r="N50384" s="9"/>
    </row>
    <row r="50385" spans="12:14" x14ac:dyDescent="0.25">
      <c r="L50385" s="9"/>
      <c r="M50385" s="9"/>
      <c r="N50385" s="9"/>
    </row>
    <row r="50386" spans="12:14" x14ac:dyDescent="0.25">
      <c r="L50386" s="9"/>
      <c r="M50386" s="9"/>
      <c r="N50386" s="9"/>
    </row>
    <row r="50387" spans="12:14" x14ac:dyDescent="0.25">
      <c r="L50387" s="9"/>
      <c r="M50387" s="9"/>
      <c r="N50387" s="9"/>
    </row>
    <row r="50388" spans="12:14" x14ac:dyDescent="0.25">
      <c r="L50388" s="9"/>
      <c r="M50388" s="9"/>
      <c r="N50388" s="9"/>
    </row>
    <row r="50389" spans="12:14" x14ac:dyDescent="0.25">
      <c r="L50389" s="9"/>
      <c r="M50389" s="9"/>
      <c r="N50389" s="9"/>
    </row>
    <row r="50390" spans="12:14" x14ac:dyDescent="0.25">
      <c r="L50390" s="9"/>
      <c r="M50390" s="9"/>
      <c r="N50390" s="9"/>
    </row>
    <row r="50391" spans="12:14" x14ac:dyDescent="0.25">
      <c r="L50391" s="9"/>
      <c r="M50391" s="9"/>
      <c r="N50391" s="9"/>
    </row>
    <row r="50392" spans="12:14" x14ac:dyDescent="0.25">
      <c r="L50392" s="9"/>
      <c r="M50392" s="9"/>
      <c r="N50392" s="9"/>
    </row>
    <row r="50393" spans="12:14" x14ac:dyDescent="0.25">
      <c r="L50393" s="9"/>
      <c r="M50393" s="9"/>
      <c r="N50393" s="9"/>
    </row>
    <row r="50394" spans="12:14" x14ac:dyDescent="0.25">
      <c r="L50394" s="9"/>
      <c r="M50394" s="9"/>
      <c r="N50394" s="9"/>
    </row>
    <row r="50395" spans="12:14" x14ac:dyDescent="0.25">
      <c r="L50395" s="9"/>
      <c r="M50395" s="9"/>
      <c r="N50395" s="9"/>
    </row>
    <row r="50396" spans="12:14" x14ac:dyDescent="0.25">
      <c r="L50396" s="9"/>
      <c r="M50396" s="9"/>
      <c r="N50396" s="9"/>
    </row>
    <row r="50397" spans="12:14" x14ac:dyDescent="0.25">
      <c r="L50397" s="9"/>
      <c r="M50397" s="9"/>
      <c r="N50397" s="9"/>
    </row>
    <row r="50398" spans="12:14" x14ac:dyDescent="0.25">
      <c r="L50398" s="9"/>
      <c r="M50398" s="9"/>
      <c r="N50398" s="9"/>
    </row>
    <row r="50399" spans="12:14" x14ac:dyDescent="0.25">
      <c r="L50399" s="9"/>
      <c r="M50399" s="9"/>
      <c r="N50399" s="9"/>
    </row>
    <row r="50400" spans="12:14" x14ac:dyDescent="0.25">
      <c r="L50400" s="9"/>
      <c r="M50400" s="9"/>
      <c r="N50400" s="9"/>
    </row>
    <row r="50401" spans="12:14" x14ac:dyDescent="0.25">
      <c r="L50401" s="9"/>
      <c r="M50401" s="9"/>
      <c r="N50401" s="9"/>
    </row>
    <row r="50402" spans="12:14" x14ac:dyDescent="0.25">
      <c r="L50402" s="9"/>
      <c r="M50402" s="9"/>
      <c r="N50402" s="9"/>
    </row>
    <row r="50403" spans="12:14" x14ac:dyDescent="0.25">
      <c r="L50403" s="9"/>
      <c r="M50403" s="9"/>
      <c r="N50403" s="9"/>
    </row>
    <row r="50404" spans="12:14" x14ac:dyDescent="0.25">
      <c r="L50404" s="9"/>
      <c r="M50404" s="9"/>
      <c r="N50404" s="9"/>
    </row>
    <row r="50405" spans="12:14" x14ac:dyDescent="0.25">
      <c r="L50405" s="9"/>
      <c r="M50405" s="9"/>
      <c r="N50405" s="9"/>
    </row>
    <row r="50406" spans="12:14" x14ac:dyDescent="0.25">
      <c r="L50406" s="9"/>
      <c r="M50406" s="9"/>
      <c r="N50406" s="9"/>
    </row>
    <row r="50407" spans="12:14" x14ac:dyDescent="0.25">
      <c r="L50407" s="9"/>
      <c r="M50407" s="9"/>
      <c r="N50407" s="9"/>
    </row>
    <row r="50408" spans="12:14" x14ac:dyDescent="0.25">
      <c r="L50408" s="9"/>
      <c r="M50408" s="9"/>
      <c r="N50408" s="9"/>
    </row>
    <row r="50409" spans="12:14" x14ac:dyDescent="0.25">
      <c r="L50409" s="9"/>
      <c r="M50409" s="9"/>
      <c r="N50409" s="9"/>
    </row>
    <row r="50410" spans="12:14" x14ac:dyDescent="0.25">
      <c r="L50410" s="9"/>
      <c r="M50410" s="9"/>
      <c r="N50410" s="9"/>
    </row>
    <row r="50411" spans="12:14" x14ac:dyDescent="0.25">
      <c r="L50411" s="9"/>
      <c r="M50411" s="9"/>
      <c r="N50411" s="9"/>
    </row>
    <row r="50412" spans="12:14" x14ac:dyDescent="0.25">
      <c r="L50412" s="9"/>
      <c r="M50412" s="9"/>
      <c r="N50412" s="9"/>
    </row>
    <row r="50413" spans="12:14" x14ac:dyDescent="0.25">
      <c r="L50413" s="9"/>
      <c r="M50413" s="9"/>
      <c r="N50413" s="9"/>
    </row>
    <row r="50414" spans="12:14" x14ac:dyDescent="0.25">
      <c r="L50414" s="9"/>
      <c r="M50414" s="9"/>
      <c r="N50414" s="9"/>
    </row>
    <row r="50415" spans="12:14" x14ac:dyDescent="0.25">
      <c r="L50415" s="9"/>
      <c r="M50415" s="9"/>
      <c r="N50415" s="9"/>
    </row>
    <row r="50416" spans="12:14" x14ac:dyDescent="0.25">
      <c r="L50416" s="9"/>
      <c r="M50416" s="9"/>
      <c r="N50416" s="9"/>
    </row>
    <row r="50417" spans="12:14" x14ac:dyDescent="0.25">
      <c r="L50417" s="9"/>
      <c r="M50417" s="9"/>
      <c r="N50417" s="9"/>
    </row>
    <row r="50418" spans="12:14" x14ac:dyDescent="0.25">
      <c r="L50418" s="9"/>
      <c r="M50418" s="9"/>
      <c r="N50418" s="9"/>
    </row>
    <row r="50419" spans="12:14" x14ac:dyDescent="0.25">
      <c r="L50419" s="9"/>
      <c r="M50419" s="9"/>
      <c r="N50419" s="9"/>
    </row>
    <row r="50420" spans="12:14" x14ac:dyDescent="0.25">
      <c r="L50420" s="9"/>
      <c r="M50420" s="9"/>
      <c r="N50420" s="9"/>
    </row>
    <row r="50421" spans="12:14" x14ac:dyDescent="0.25">
      <c r="L50421" s="9"/>
      <c r="M50421" s="9"/>
      <c r="N50421" s="9"/>
    </row>
    <row r="50422" spans="12:14" x14ac:dyDescent="0.25">
      <c r="L50422" s="9"/>
      <c r="M50422" s="9"/>
      <c r="N50422" s="9"/>
    </row>
    <row r="50423" spans="12:14" x14ac:dyDescent="0.25">
      <c r="L50423" s="9"/>
      <c r="M50423" s="9"/>
      <c r="N50423" s="9"/>
    </row>
    <row r="50424" spans="12:14" x14ac:dyDescent="0.25">
      <c r="L50424" s="9"/>
      <c r="M50424" s="9"/>
      <c r="N50424" s="9"/>
    </row>
    <row r="50425" spans="12:14" x14ac:dyDescent="0.25">
      <c r="L50425" s="9"/>
      <c r="M50425" s="9"/>
      <c r="N50425" s="9"/>
    </row>
    <row r="50426" spans="12:14" x14ac:dyDescent="0.25">
      <c r="L50426" s="9"/>
      <c r="M50426" s="9"/>
      <c r="N50426" s="9"/>
    </row>
    <row r="50427" spans="12:14" x14ac:dyDescent="0.25">
      <c r="L50427" s="9"/>
      <c r="M50427" s="9"/>
      <c r="N50427" s="9"/>
    </row>
    <row r="50428" spans="12:14" x14ac:dyDescent="0.25">
      <c r="L50428" s="9"/>
      <c r="M50428" s="9"/>
      <c r="N50428" s="9"/>
    </row>
    <row r="50429" spans="12:14" x14ac:dyDescent="0.25">
      <c r="L50429" s="9"/>
      <c r="M50429" s="9"/>
      <c r="N50429" s="9"/>
    </row>
    <row r="50430" spans="12:14" x14ac:dyDescent="0.25">
      <c r="L50430" s="9"/>
      <c r="M50430" s="9"/>
      <c r="N50430" s="9"/>
    </row>
    <row r="50431" spans="12:14" x14ac:dyDescent="0.25">
      <c r="L50431" s="9"/>
      <c r="M50431" s="9"/>
      <c r="N50431" s="9"/>
    </row>
    <row r="50432" spans="12:14" x14ac:dyDescent="0.25">
      <c r="L50432" s="9"/>
      <c r="M50432" s="9"/>
      <c r="N50432" s="9"/>
    </row>
    <row r="50433" spans="12:14" x14ac:dyDescent="0.25">
      <c r="L50433" s="9"/>
      <c r="M50433" s="9"/>
      <c r="N50433" s="9"/>
    </row>
    <row r="50434" spans="12:14" x14ac:dyDescent="0.25">
      <c r="L50434" s="9"/>
      <c r="M50434" s="9"/>
      <c r="N50434" s="9"/>
    </row>
    <row r="50435" spans="12:14" x14ac:dyDescent="0.25">
      <c r="L50435" s="9"/>
      <c r="M50435" s="9"/>
      <c r="N50435" s="9"/>
    </row>
    <row r="50436" spans="12:14" x14ac:dyDescent="0.25">
      <c r="L50436" s="9"/>
      <c r="M50436" s="9"/>
      <c r="N50436" s="9"/>
    </row>
    <row r="50437" spans="12:14" x14ac:dyDescent="0.25">
      <c r="L50437" s="9"/>
      <c r="M50437" s="9"/>
      <c r="N50437" s="9"/>
    </row>
    <row r="50438" spans="12:14" x14ac:dyDescent="0.25">
      <c r="L50438" s="9"/>
      <c r="M50438" s="9"/>
      <c r="N50438" s="9"/>
    </row>
    <row r="50439" spans="12:14" x14ac:dyDescent="0.25">
      <c r="L50439" s="9"/>
      <c r="M50439" s="9"/>
      <c r="N50439" s="9"/>
    </row>
    <row r="50440" spans="12:14" x14ac:dyDescent="0.25">
      <c r="L50440" s="9"/>
      <c r="M50440" s="9"/>
      <c r="N50440" s="9"/>
    </row>
    <row r="50441" spans="12:14" x14ac:dyDescent="0.25">
      <c r="L50441" s="9"/>
      <c r="M50441" s="9"/>
      <c r="N50441" s="9"/>
    </row>
    <row r="50442" spans="12:14" x14ac:dyDescent="0.25">
      <c r="L50442" s="9"/>
      <c r="M50442" s="9"/>
      <c r="N50442" s="9"/>
    </row>
    <row r="50443" spans="12:14" x14ac:dyDescent="0.25">
      <c r="L50443" s="9"/>
      <c r="M50443" s="9"/>
      <c r="N50443" s="9"/>
    </row>
    <row r="50444" spans="12:14" x14ac:dyDescent="0.25">
      <c r="L50444" s="9"/>
      <c r="M50444" s="9"/>
      <c r="N50444" s="9"/>
    </row>
    <row r="50445" spans="12:14" x14ac:dyDescent="0.25">
      <c r="L50445" s="9"/>
      <c r="M50445" s="9"/>
      <c r="N50445" s="9"/>
    </row>
    <row r="50446" spans="12:14" x14ac:dyDescent="0.25">
      <c r="L50446" s="9"/>
      <c r="M50446" s="9"/>
      <c r="N50446" s="9"/>
    </row>
    <row r="50447" spans="12:14" x14ac:dyDescent="0.25">
      <c r="L50447" s="9"/>
      <c r="M50447" s="9"/>
      <c r="N50447" s="9"/>
    </row>
    <row r="50448" spans="12:14" x14ac:dyDescent="0.25">
      <c r="L50448" s="9"/>
      <c r="M50448" s="9"/>
      <c r="N50448" s="9"/>
    </row>
    <row r="50449" spans="12:14" x14ac:dyDescent="0.25">
      <c r="L50449" s="9"/>
      <c r="M50449" s="9"/>
      <c r="N50449" s="9"/>
    </row>
    <row r="50450" spans="12:14" x14ac:dyDescent="0.25">
      <c r="L50450" s="9"/>
      <c r="M50450" s="9"/>
      <c r="N50450" s="9"/>
    </row>
    <row r="50451" spans="12:14" x14ac:dyDescent="0.25">
      <c r="L50451" s="9"/>
      <c r="M50451" s="9"/>
      <c r="N50451" s="9"/>
    </row>
    <row r="50452" spans="12:14" x14ac:dyDescent="0.25">
      <c r="L50452" s="9"/>
      <c r="M50452" s="9"/>
      <c r="N50452" s="9"/>
    </row>
    <row r="50453" spans="12:14" x14ac:dyDescent="0.25">
      <c r="L50453" s="9"/>
      <c r="M50453" s="9"/>
      <c r="N50453" s="9"/>
    </row>
    <row r="50454" spans="12:14" x14ac:dyDescent="0.25">
      <c r="L50454" s="9"/>
      <c r="M50454" s="9"/>
      <c r="N50454" s="9"/>
    </row>
    <row r="50455" spans="12:14" x14ac:dyDescent="0.25">
      <c r="L50455" s="9"/>
      <c r="M50455" s="9"/>
      <c r="N50455" s="9"/>
    </row>
    <row r="50456" spans="12:14" x14ac:dyDescent="0.25">
      <c r="L50456" s="9"/>
      <c r="M50456" s="9"/>
      <c r="N50456" s="9"/>
    </row>
    <row r="50457" spans="12:14" x14ac:dyDescent="0.25">
      <c r="L50457" s="9"/>
      <c r="M50457" s="9"/>
      <c r="N50457" s="9"/>
    </row>
    <row r="50458" spans="12:14" x14ac:dyDescent="0.25">
      <c r="L50458" s="9"/>
      <c r="M50458" s="9"/>
      <c r="N50458" s="9"/>
    </row>
    <row r="50459" spans="12:14" x14ac:dyDescent="0.25">
      <c r="L50459" s="9"/>
      <c r="M50459" s="9"/>
      <c r="N50459" s="9"/>
    </row>
    <row r="50460" spans="12:14" x14ac:dyDescent="0.25">
      <c r="L50460" s="9"/>
      <c r="M50460" s="9"/>
      <c r="N50460" s="9"/>
    </row>
    <row r="50461" spans="12:14" x14ac:dyDescent="0.25">
      <c r="L50461" s="9"/>
      <c r="M50461" s="9"/>
      <c r="N50461" s="9"/>
    </row>
    <row r="50462" spans="12:14" x14ac:dyDescent="0.25">
      <c r="L50462" s="9"/>
      <c r="M50462" s="9"/>
      <c r="N50462" s="9"/>
    </row>
    <row r="50463" spans="12:14" x14ac:dyDescent="0.25">
      <c r="L50463" s="9"/>
      <c r="M50463" s="9"/>
      <c r="N50463" s="9"/>
    </row>
    <row r="50464" spans="12:14" x14ac:dyDescent="0.25">
      <c r="L50464" s="9"/>
      <c r="M50464" s="9"/>
      <c r="N50464" s="9"/>
    </row>
    <row r="50465" spans="12:14" x14ac:dyDescent="0.25">
      <c r="L50465" s="9"/>
      <c r="M50465" s="9"/>
      <c r="N50465" s="9"/>
    </row>
    <row r="50466" spans="12:14" x14ac:dyDescent="0.25">
      <c r="L50466" s="9"/>
      <c r="M50466" s="9"/>
      <c r="N50466" s="9"/>
    </row>
    <row r="50467" spans="12:14" x14ac:dyDescent="0.25">
      <c r="L50467" s="9"/>
      <c r="M50467" s="9"/>
      <c r="N50467" s="9"/>
    </row>
    <row r="50468" spans="12:14" x14ac:dyDescent="0.25">
      <c r="L50468" s="9"/>
      <c r="M50468" s="9"/>
      <c r="N50468" s="9"/>
    </row>
    <row r="50469" spans="12:14" x14ac:dyDescent="0.25">
      <c r="L50469" s="9"/>
      <c r="M50469" s="9"/>
      <c r="N50469" s="9"/>
    </row>
    <row r="50470" spans="12:14" x14ac:dyDescent="0.25">
      <c r="L50470" s="9"/>
      <c r="M50470" s="9"/>
      <c r="N50470" s="9"/>
    </row>
    <row r="50471" spans="12:14" x14ac:dyDescent="0.25">
      <c r="L50471" s="9"/>
      <c r="M50471" s="9"/>
      <c r="N50471" s="9"/>
    </row>
    <row r="50472" spans="12:14" x14ac:dyDescent="0.25">
      <c r="L50472" s="9"/>
      <c r="M50472" s="9"/>
      <c r="N50472" s="9"/>
    </row>
    <row r="50473" spans="12:14" x14ac:dyDescent="0.25">
      <c r="L50473" s="9"/>
      <c r="M50473" s="9"/>
      <c r="N50473" s="9"/>
    </row>
    <row r="50474" spans="12:14" x14ac:dyDescent="0.25">
      <c r="L50474" s="9"/>
      <c r="M50474" s="9"/>
      <c r="N50474" s="9"/>
    </row>
    <row r="50475" spans="12:14" x14ac:dyDescent="0.25">
      <c r="L50475" s="9"/>
      <c r="M50475" s="9"/>
      <c r="N50475" s="9"/>
    </row>
    <row r="50476" spans="12:14" x14ac:dyDescent="0.25">
      <c r="L50476" s="9"/>
      <c r="M50476" s="9"/>
      <c r="N50476" s="9"/>
    </row>
    <row r="50477" spans="12:14" x14ac:dyDescent="0.25">
      <c r="L50477" s="9"/>
      <c r="M50477" s="9"/>
      <c r="N50477" s="9"/>
    </row>
    <row r="50478" spans="12:14" x14ac:dyDescent="0.25">
      <c r="L50478" s="9"/>
      <c r="M50478" s="9"/>
      <c r="N50478" s="9"/>
    </row>
    <row r="50479" spans="12:14" x14ac:dyDescent="0.25">
      <c r="L50479" s="9"/>
      <c r="M50479" s="9"/>
      <c r="N50479" s="9"/>
    </row>
    <row r="50480" spans="12:14" x14ac:dyDescent="0.25">
      <c r="L50480" s="9"/>
      <c r="M50480" s="9"/>
      <c r="N50480" s="9"/>
    </row>
    <row r="50481" spans="12:14" x14ac:dyDescent="0.25">
      <c r="L50481" s="9"/>
      <c r="M50481" s="9"/>
      <c r="N50481" s="9"/>
    </row>
    <row r="50482" spans="12:14" x14ac:dyDescent="0.25">
      <c r="L50482" s="9"/>
      <c r="M50482" s="9"/>
      <c r="N50482" s="9"/>
    </row>
    <row r="50483" spans="12:14" x14ac:dyDescent="0.25">
      <c r="L50483" s="9"/>
      <c r="M50483" s="9"/>
      <c r="N50483" s="9"/>
    </row>
    <row r="50484" spans="12:14" x14ac:dyDescent="0.25">
      <c r="L50484" s="9"/>
      <c r="M50484" s="9"/>
      <c r="N50484" s="9"/>
    </row>
    <row r="50485" spans="12:14" x14ac:dyDescent="0.25">
      <c r="L50485" s="9"/>
      <c r="M50485" s="9"/>
      <c r="N50485" s="9"/>
    </row>
    <row r="50486" spans="12:14" x14ac:dyDescent="0.25">
      <c r="L50486" s="9"/>
      <c r="M50486" s="9"/>
      <c r="N50486" s="9"/>
    </row>
    <row r="50487" spans="12:14" x14ac:dyDescent="0.25">
      <c r="L50487" s="9"/>
      <c r="M50487" s="9"/>
      <c r="N50487" s="9"/>
    </row>
    <row r="50488" spans="12:14" x14ac:dyDescent="0.25">
      <c r="L50488" s="9"/>
      <c r="M50488" s="9"/>
      <c r="N50488" s="9"/>
    </row>
    <row r="50489" spans="12:14" x14ac:dyDescent="0.25">
      <c r="L50489" s="9"/>
      <c r="M50489" s="9"/>
      <c r="N50489" s="9"/>
    </row>
    <row r="50490" spans="12:14" x14ac:dyDescent="0.25">
      <c r="L50490" s="9"/>
      <c r="M50490" s="9"/>
      <c r="N50490" s="9"/>
    </row>
    <row r="50491" spans="12:14" x14ac:dyDescent="0.25">
      <c r="L50491" s="9"/>
      <c r="M50491" s="9"/>
      <c r="N50491" s="9"/>
    </row>
    <row r="50492" spans="12:14" x14ac:dyDescent="0.25">
      <c r="L50492" s="9"/>
      <c r="M50492" s="9"/>
      <c r="N50492" s="9"/>
    </row>
    <row r="50493" spans="12:14" x14ac:dyDescent="0.25">
      <c r="L50493" s="9"/>
      <c r="M50493" s="9"/>
      <c r="N50493" s="9"/>
    </row>
    <row r="50494" spans="12:14" x14ac:dyDescent="0.25">
      <c r="L50494" s="9"/>
      <c r="M50494" s="9"/>
      <c r="N50494" s="9"/>
    </row>
    <row r="50495" spans="12:14" x14ac:dyDescent="0.25">
      <c r="L50495" s="9"/>
      <c r="M50495" s="9"/>
      <c r="N50495" s="9"/>
    </row>
    <row r="50496" spans="12:14" x14ac:dyDescent="0.25">
      <c r="L50496" s="9"/>
      <c r="M50496" s="9"/>
      <c r="N50496" s="9"/>
    </row>
    <row r="50497" spans="12:14" x14ac:dyDescent="0.25">
      <c r="L50497" s="9"/>
      <c r="M50497" s="9"/>
      <c r="N50497" s="9"/>
    </row>
    <row r="50498" spans="12:14" x14ac:dyDescent="0.25">
      <c r="L50498" s="9"/>
      <c r="M50498" s="9"/>
      <c r="N50498" s="9"/>
    </row>
    <row r="50499" spans="12:14" x14ac:dyDescent="0.25">
      <c r="L50499" s="9"/>
      <c r="M50499" s="9"/>
      <c r="N50499" s="9"/>
    </row>
    <row r="50500" spans="12:14" x14ac:dyDescent="0.25">
      <c r="L50500" s="9"/>
      <c r="M50500" s="9"/>
      <c r="N50500" s="9"/>
    </row>
    <row r="50501" spans="12:14" x14ac:dyDescent="0.25">
      <c r="L50501" s="9"/>
      <c r="M50501" s="9"/>
      <c r="N50501" s="9"/>
    </row>
    <row r="50502" spans="12:14" x14ac:dyDescent="0.25">
      <c r="L50502" s="9"/>
      <c r="M50502" s="9"/>
      <c r="N50502" s="9"/>
    </row>
    <row r="50503" spans="12:14" x14ac:dyDescent="0.25">
      <c r="L50503" s="9"/>
      <c r="M50503" s="9"/>
      <c r="N50503" s="9"/>
    </row>
    <row r="50504" spans="12:14" x14ac:dyDescent="0.25">
      <c r="L50504" s="9"/>
      <c r="M50504" s="9"/>
      <c r="N50504" s="9"/>
    </row>
    <row r="50505" spans="12:14" x14ac:dyDescent="0.25">
      <c r="L50505" s="9"/>
      <c r="M50505" s="9"/>
      <c r="N50505" s="9"/>
    </row>
    <row r="50506" spans="12:14" x14ac:dyDescent="0.25">
      <c r="L50506" s="9"/>
      <c r="M50506" s="9"/>
      <c r="N50506" s="9"/>
    </row>
    <row r="50507" spans="12:14" x14ac:dyDescent="0.25">
      <c r="L50507" s="9"/>
      <c r="M50507" s="9"/>
      <c r="N50507" s="9"/>
    </row>
    <row r="50508" spans="12:14" x14ac:dyDescent="0.25">
      <c r="L50508" s="9"/>
      <c r="M50508" s="9"/>
      <c r="N50508" s="9"/>
    </row>
    <row r="50509" spans="12:14" x14ac:dyDescent="0.25">
      <c r="L50509" s="9"/>
      <c r="M50509" s="9"/>
      <c r="N50509" s="9"/>
    </row>
    <row r="50510" spans="12:14" x14ac:dyDescent="0.25">
      <c r="L50510" s="9"/>
      <c r="M50510" s="9"/>
      <c r="N50510" s="9"/>
    </row>
    <row r="50511" spans="12:14" x14ac:dyDescent="0.25">
      <c r="L50511" s="9"/>
      <c r="M50511" s="9"/>
      <c r="N50511" s="9"/>
    </row>
    <row r="50512" spans="12:14" x14ac:dyDescent="0.25">
      <c r="L50512" s="9"/>
      <c r="M50512" s="9"/>
      <c r="N50512" s="9"/>
    </row>
    <row r="50513" spans="12:14" x14ac:dyDescent="0.25">
      <c r="L50513" s="9"/>
      <c r="M50513" s="9"/>
      <c r="N50513" s="9"/>
    </row>
    <row r="50514" spans="12:14" x14ac:dyDescent="0.25">
      <c r="L50514" s="9"/>
      <c r="M50514" s="9"/>
      <c r="N50514" s="9"/>
    </row>
    <row r="50515" spans="12:14" x14ac:dyDescent="0.25">
      <c r="L50515" s="9"/>
      <c r="M50515" s="9"/>
      <c r="N50515" s="9"/>
    </row>
    <row r="50516" spans="12:14" x14ac:dyDescent="0.25">
      <c r="L50516" s="9"/>
      <c r="M50516" s="9"/>
      <c r="N50516" s="9"/>
    </row>
    <row r="50517" spans="12:14" x14ac:dyDescent="0.25">
      <c r="L50517" s="9"/>
      <c r="M50517" s="9"/>
      <c r="N50517" s="9"/>
    </row>
    <row r="50518" spans="12:14" x14ac:dyDescent="0.25">
      <c r="L50518" s="9"/>
      <c r="M50518" s="9"/>
      <c r="N50518" s="9"/>
    </row>
    <row r="50519" spans="12:14" x14ac:dyDescent="0.25">
      <c r="L50519" s="9"/>
      <c r="M50519" s="9"/>
      <c r="N50519" s="9"/>
    </row>
    <row r="50520" spans="12:14" x14ac:dyDescent="0.25">
      <c r="L50520" s="9"/>
      <c r="M50520" s="9"/>
      <c r="N50520" s="9"/>
    </row>
    <row r="50521" spans="12:14" x14ac:dyDescent="0.25">
      <c r="L50521" s="9"/>
      <c r="M50521" s="9"/>
      <c r="N50521" s="9"/>
    </row>
    <row r="50522" spans="12:14" x14ac:dyDescent="0.25">
      <c r="L50522" s="9"/>
      <c r="M50522" s="9"/>
      <c r="N50522" s="9"/>
    </row>
    <row r="50523" spans="12:14" x14ac:dyDescent="0.25">
      <c r="L50523" s="9"/>
      <c r="M50523" s="9"/>
      <c r="N50523" s="9"/>
    </row>
    <row r="50524" spans="12:14" x14ac:dyDescent="0.25">
      <c r="L50524" s="9"/>
      <c r="M50524" s="9"/>
      <c r="N50524" s="9"/>
    </row>
    <row r="50525" spans="12:14" x14ac:dyDescent="0.25">
      <c r="L50525" s="9"/>
      <c r="M50525" s="9"/>
      <c r="N50525" s="9"/>
    </row>
    <row r="50526" spans="12:14" x14ac:dyDescent="0.25">
      <c r="L50526" s="9"/>
      <c r="M50526" s="9"/>
      <c r="N50526" s="9"/>
    </row>
    <row r="50527" spans="12:14" x14ac:dyDescent="0.25">
      <c r="L50527" s="9"/>
      <c r="M50527" s="9"/>
      <c r="N50527" s="9"/>
    </row>
    <row r="50528" spans="12:14" x14ac:dyDescent="0.25">
      <c r="L50528" s="9"/>
      <c r="M50528" s="9"/>
      <c r="N50528" s="9"/>
    </row>
    <row r="50529" spans="12:14" x14ac:dyDescent="0.25">
      <c r="L50529" s="9"/>
      <c r="M50529" s="9"/>
      <c r="N50529" s="9"/>
    </row>
    <row r="50530" spans="12:14" x14ac:dyDescent="0.25">
      <c r="L50530" s="9"/>
      <c r="M50530" s="9"/>
      <c r="N50530" s="9"/>
    </row>
    <row r="50531" spans="12:14" x14ac:dyDescent="0.25">
      <c r="L50531" s="9"/>
      <c r="M50531" s="9"/>
      <c r="N50531" s="9"/>
    </row>
    <row r="50532" spans="12:14" x14ac:dyDescent="0.25">
      <c r="L50532" s="9"/>
      <c r="M50532" s="9"/>
      <c r="N50532" s="9"/>
    </row>
    <row r="50533" spans="12:14" x14ac:dyDescent="0.25">
      <c r="L50533" s="9"/>
      <c r="M50533" s="9"/>
      <c r="N50533" s="9"/>
    </row>
    <row r="50534" spans="12:14" x14ac:dyDescent="0.25">
      <c r="L50534" s="9"/>
      <c r="M50534" s="9"/>
      <c r="N50534" s="9"/>
    </row>
    <row r="50535" spans="12:14" x14ac:dyDescent="0.25">
      <c r="L50535" s="9"/>
      <c r="M50535" s="9"/>
      <c r="N50535" s="9"/>
    </row>
    <row r="50536" spans="12:14" x14ac:dyDescent="0.25">
      <c r="L50536" s="9"/>
      <c r="M50536" s="9"/>
      <c r="N50536" s="9"/>
    </row>
    <row r="50537" spans="12:14" x14ac:dyDescent="0.25">
      <c r="L50537" s="9"/>
      <c r="M50537" s="9"/>
      <c r="N50537" s="9"/>
    </row>
    <row r="50538" spans="12:14" x14ac:dyDescent="0.25">
      <c r="L50538" s="9"/>
      <c r="M50538" s="9"/>
      <c r="N50538" s="9"/>
    </row>
    <row r="50539" spans="12:14" x14ac:dyDescent="0.25">
      <c r="L50539" s="9"/>
      <c r="M50539" s="9"/>
      <c r="N50539" s="9"/>
    </row>
    <row r="50540" spans="12:14" x14ac:dyDescent="0.25">
      <c r="L50540" s="9"/>
      <c r="M50540" s="9"/>
      <c r="N50540" s="9"/>
    </row>
    <row r="50541" spans="12:14" x14ac:dyDescent="0.25">
      <c r="L50541" s="9"/>
      <c r="M50541" s="9"/>
      <c r="N50541" s="9"/>
    </row>
    <row r="50542" spans="12:14" x14ac:dyDescent="0.25">
      <c r="L50542" s="9"/>
      <c r="M50542" s="9"/>
      <c r="N50542" s="9"/>
    </row>
    <row r="50543" spans="12:14" x14ac:dyDescent="0.25">
      <c r="L50543" s="9"/>
      <c r="M50543" s="9"/>
      <c r="N50543" s="9"/>
    </row>
    <row r="50544" spans="12:14" x14ac:dyDescent="0.25">
      <c r="L50544" s="9"/>
      <c r="M50544" s="9"/>
      <c r="N50544" s="9"/>
    </row>
    <row r="50545" spans="12:14" x14ac:dyDescent="0.25">
      <c r="L50545" s="9"/>
      <c r="M50545" s="9"/>
      <c r="N50545" s="9"/>
    </row>
    <row r="50546" spans="12:14" x14ac:dyDescent="0.25">
      <c r="L50546" s="9"/>
      <c r="M50546" s="9"/>
      <c r="N50546" s="9"/>
    </row>
    <row r="50547" spans="12:14" x14ac:dyDescent="0.25">
      <c r="L50547" s="9"/>
      <c r="M50547" s="9"/>
      <c r="N50547" s="9"/>
    </row>
    <row r="50548" spans="12:14" x14ac:dyDescent="0.25">
      <c r="L50548" s="9"/>
      <c r="M50548" s="9"/>
      <c r="N50548" s="9"/>
    </row>
    <row r="50549" spans="12:14" x14ac:dyDescent="0.25">
      <c r="L50549" s="9"/>
      <c r="M50549" s="9"/>
      <c r="N50549" s="9"/>
    </row>
    <row r="50550" spans="12:14" x14ac:dyDescent="0.25">
      <c r="L50550" s="9"/>
      <c r="M50550" s="9"/>
      <c r="N50550" s="9"/>
    </row>
    <row r="50551" spans="12:14" x14ac:dyDescent="0.25">
      <c r="L50551" s="9"/>
      <c r="M50551" s="9"/>
      <c r="N50551" s="9"/>
    </row>
    <row r="50552" spans="12:14" x14ac:dyDescent="0.25">
      <c r="L50552" s="9"/>
      <c r="M50552" s="9"/>
      <c r="N50552" s="9"/>
    </row>
    <row r="50553" spans="12:14" x14ac:dyDescent="0.25">
      <c r="L50553" s="9"/>
      <c r="M50553" s="9"/>
      <c r="N50553" s="9"/>
    </row>
    <row r="50554" spans="12:14" x14ac:dyDescent="0.25">
      <c r="L50554" s="9"/>
      <c r="M50554" s="9"/>
      <c r="N50554" s="9"/>
    </row>
    <row r="50555" spans="12:14" x14ac:dyDescent="0.25">
      <c r="L50555" s="9"/>
      <c r="M50555" s="9"/>
      <c r="N50555" s="9"/>
    </row>
    <row r="50556" spans="12:14" x14ac:dyDescent="0.25">
      <c r="L50556" s="9"/>
      <c r="M50556" s="9"/>
      <c r="N50556" s="9"/>
    </row>
    <row r="50557" spans="12:14" x14ac:dyDescent="0.25">
      <c r="L50557" s="9"/>
      <c r="M50557" s="9"/>
      <c r="N50557" s="9"/>
    </row>
    <row r="50558" spans="12:14" x14ac:dyDescent="0.25">
      <c r="L50558" s="9"/>
      <c r="M50558" s="9"/>
      <c r="N50558" s="9"/>
    </row>
    <row r="50559" spans="12:14" x14ac:dyDescent="0.25">
      <c r="L50559" s="9"/>
      <c r="M50559" s="9"/>
      <c r="N50559" s="9"/>
    </row>
    <row r="50560" spans="12:14" x14ac:dyDescent="0.25">
      <c r="L50560" s="9"/>
      <c r="M50560" s="9"/>
      <c r="N50560" s="9"/>
    </row>
    <row r="50561" spans="12:14" x14ac:dyDescent="0.25">
      <c r="L50561" s="9"/>
      <c r="M50561" s="9"/>
      <c r="N50561" s="9"/>
    </row>
    <row r="50562" spans="12:14" x14ac:dyDescent="0.25">
      <c r="L50562" s="9"/>
      <c r="M50562" s="9"/>
      <c r="N50562" s="9"/>
    </row>
    <row r="50563" spans="12:14" x14ac:dyDescent="0.25">
      <c r="L50563" s="9"/>
      <c r="M50563" s="9"/>
      <c r="N50563" s="9"/>
    </row>
    <row r="50564" spans="12:14" x14ac:dyDescent="0.25">
      <c r="L50564" s="9"/>
      <c r="M50564" s="9"/>
      <c r="N50564" s="9"/>
    </row>
    <row r="50565" spans="12:14" x14ac:dyDescent="0.25">
      <c r="L50565" s="9"/>
      <c r="M50565" s="9"/>
      <c r="N50565" s="9"/>
    </row>
    <row r="50566" spans="12:14" x14ac:dyDescent="0.25">
      <c r="L50566" s="9"/>
      <c r="M50566" s="9"/>
      <c r="N50566" s="9"/>
    </row>
    <row r="50567" spans="12:14" x14ac:dyDescent="0.25">
      <c r="L50567" s="9"/>
      <c r="M50567" s="9"/>
      <c r="N50567" s="9"/>
    </row>
    <row r="50568" spans="12:14" x14ac:dyDescent="0.25">
      <c r="L50568" s="9"/>
      <c r="M50568" s="9"/>
      <c r="N50568" s="9"/>
    </row>
    <row r="50569" spans="12:14" x14ac:dyDescent="0.25">
      <c r="L50569" s="9"/>
      <c r="M50569" s="9"/>
      <c r="N50569" s="9"/>
    </row>
    <row r="50570" spans="12:14" x14ac:dyDescent="0.25">
      <c r="L50570" s="9"/>
      <c r="M50570" s="9"/>
      <c r="N50570" s="9"/>
    </row>
    <row r="50571" spans="12:14" x14ac:dyDescent="0.25">
      <c r="L50571" s="9"/>
      <c r="M50571" s="9"/>
      <c r="N50571" s="9"/>
    </row>
    <row r="50572" spans="12:14" x14ac:dyDescent="0.25">
      <c r="L50572" s="9"/>
      <c r="M50572" s="9"/>
      <c r="N50572" s="9"/>
    </row>
    <row r="50573" spans="12:14" x14ac:dyDescent="0.25">
      <c r="L50573" s="9"/>
      <c r="M50573" s="9"/>
      <c r="N50573" s="9"/>
    </row>
    <row r="50574" spans="12:14" x14ac:dyDescent="0.25">
      <c r="L50574" s="9"/>
      <c r="M50574" s="9"/>
      <c r="N50574" s="9"/>
    </row>
    <row r="50575" spans="12:14" x14ac:dyDescent="0.25">
      <c r="L50575" s="9"/>
      <c r="M50575" s="9"/>
      <c r="N50575" s="9"/>
    </row>
    <row r="50576" spans="12:14" x14ac:dyDescent="0.25">
      <c r="L50576" s="9"/>
      <c r="M50576" s="9"/>
      <c r="N50576" s="9"/>
    </row>
    <row r="50577" spans="12:14" x14ac:dyDescent="0.25">
      <c r="L50577" s="9"/>
      <c r="M50577" s="9"/>
      <c r="N50577" s="9"/>
    </row>
    <row r="50578" spans="12:14" x14ac:dyDescent="0.25">
      <c r="L50578" s="9"/>
      <c r="M50578" s="9"/>
      <c r="N50578" s="9"/>
    </row>
    <row r="50579" spans="12:14" x14ac:dyDescent="0.25">
      <c r="L50579" s="9"/>
      <c r="M50579" s="9"/>
      <c r="N50579" s="9"/>
    </row>
    <row r="50580" spans="12:14" x14ac:dyDescent="0.25">
      <c r="L50580" s="9"/>
      <c r="M50580" s="9"/>
      <c r="N50580" s="9"/>
    </row>
    <row r="50581" spans="12:14" x14ac:dyDescent="0.25">
      <c r="L50581" s="9"/>
      <c r="M50581" s="9"/>
      <c r="N50581" s="9"/>
    </row>
    <row r="50582" spans="12:14" x14ac:dyDescent="0.25">
      <c r="L50582" s="9"/>
      <c r="M50582" s="9"/>
      <c r="N50582" s="9"/>
    </row>
    <row r="50583" spans="12:14" x14ac:dyDescent="0.25">
      <c r="L50583" s="9"/>
      <c r="M50583" s="9"/>
      <c r="N50583" s="9"/>
    </row>
    <row r="50584" spans="12:14" x14ac:dyDescent="0.25">
      <c r="L50584" s="9"/>
      <c r="M50584" s="9"/>
      <c r="N50584" s="9"/>
    </row>
    <row r="50585" spans="12:14" x14ac:dyDescent="0.25">
      <c r="L50585" s="9"/>
      <c r="M50585" s="9"/>
      <c r="N50585" s="9"/>
    </row>
    <row r="50586" spans="12:14" x14ac:dyDescent="0.25">
      <c r="L50586" s="9"/>
      <c r="M50586" s="9"/>
      <c r="N50586" s="9"/>
    </row>
    <row r="50587" spans="12:14" x14ac:dyDescent="0.25">
      <c r="L50587" s="9"/>
      <c r="M50587" s="9"/>
      <c r="N50587" s="9"/>
    </row>
    <row r="50588" spans="12:14" x14ac:dyDescent="0.25">
      <c r="L50588" s="9"/>
      <c r="M50588" s="9"/>
      <c r="N50588" s="9"/>
    </row>
    <row r="50589" spans="12:14" x14ac:dyDescent="0.25">
      <c r="L50589" s="9"/>
      <c r="M50589" s="9"/>
      <c r="N50589" s="9"/>
    </row>
    <row r="50590" spans="12:14" x14ac:dyDescent="0.25">
      <c r="L50590" s="9"/>
      <c r="M50590" s="9"/>
      <c r="N50590" s="9"/>
    </row>
    <row r="50591" spans="12:14" x14ac:dyDescent="0.25">
      <c r="L50591" s="9"/>
      <c r="M50591" s="9"/>
      <c r="N50591" s="9"/>
    </row>
    <row r="50592" spans="12:14" x14ac:dyDescent="0.25">
      <c r="L50592" s="9"/>
      <c r="M50592" s="9"/>
      <c r="N50592" s="9"/>
    </row>
    <row r="50593" spans="12:14" x14ac:dyDescent="0.25">
      <c r="L50593" s="9"/>
      <c r="M50593" s="9"/>
      <c r="N50593" s="9"/>
    </row>
    <row r="50594" spans="12:14" x14ac:dyDescent="0.25">
      <c r="L50594" s="9"/>
      <c r="M50594" s="9"/>
      <c r="N50594" s="9"/>
    </row>
    <row r="50595" spans="12:14" x14ac:dyDescent="0.25">
      <c r="L50595" s="9"/>
      <c r="M50595" s="9"/>
      <c r="N50595" s="9"/>
    </row>
    <row r="50596" spans="12:14" x14ac:dyDescent="0.25">
      <c r="L50596" s="9"/>
      <c r="M50596" s="9"/>
      <c r="N50596" s="9"/>
    </row>
    <row r="50597" spans="12:14" x14ac:dyDescent="0.25">
      <c r="L50597" s="9"/>
      <c r="M50597" s="9"/>
      <c r="N50597" s="9"/>
    </row>
    <row r="50598" spans="12:14" x14ac:dyDescent="0.25">
      <c r="L50598" s="9"/>
      <c r="M50598" s="9"/>
      <c r="N50598" s="9"/>
    </row>
    <row r="50599" spans="12:14" x14ac:dyDescent="0.25">
      <c r="L50599" s="9"/>
      <c r="M50599" s="9"/>
      <c r="N50599" s="9"/>
    </row>
    <row r="50600" spans="12:14" x14ac:dyDescent="0.25">
      <c r="L50600" s="9"/>
      <c r="M50600" s="9"/>
      <c r="N50600" s="9"/>
    </row>
    <row r="50601" spans="12:14" x14ac:dyDescent="0.25">
      <c r="L50601" s="9"/>
      <c r="M50601" s="9"/>
      <c r="N50601" s="9"/>
    </row>
    <row r="50602" spans="12:14" x14ac:dyDescent="0.25">
      <c r="L50602" s="9"/>
      <c r="M50602" s="9"/>
      <c r="N50602" s="9"/>
    </row>
    <row r="50603" spans="12:14" x14ac:dyDescent="0.25">
      <c r="L50603" s="9"/>
      <c r="M50603" s="9"/>
      <c r="N50603" s="9"/>
    </row>
    <row r="50604" spans="12:14" x14ac:dyDescent="0.25">
      <c r="L50604" s="9"/>
      <c r="M50604" s="9"/>
      <c r="N50604" s="9"/>
    </row>
    <row r="50605" spans="12:14" x14ac:dyDescent="0.25">
      <c r="L50605" s="9"/>
      <c r="M50605" s="9"/>
      <c r="N50605" s="9"/>
    </row>
    <row r="50606" spans="12:14" x14ac:dyDescent="0.25">
      <c r="L50606" s="9"/>
      <c r="M50606" s="9"/>
      <c r="N50606" s="9"/>
    </row>
    <row r="50607" spans="12:14" x14ac:dyDescent="0.25">
      <c r="L50607" s="9"/>
      <c r="M50607" s="9"/>
      <c r="N50607" s="9"/>
    </row>
    <row r="50608" spans="12:14" x14ac:dyDescent="0.25">
      <c r="L50608" s="9"/>
      <c r="M50608" s="9"/>
      <c r="N50608" s="9"/>
    </row>
    <row r="50609" spans="12:14" x14ac:dyDescent="0.25">
      <c r="L50609" s="9"/>
      <c r="M50609" s="9"/>
      <c r="N50609" s="9"/>
    </row>
    <row r="50610" spans="12:14" x14ac:dyDescent="0.25">
      <c r="L50610" s="9"/>
      <c r="M50610" s="9"/>
      <c r="N50610" s="9"/>
    </row>
    <row r="50611" spans="12:14" x14ac:dyDescent="0.25">
      <c r="L50611" s="9"/>
      <c r="M50611" s="9"/>
      <c r="N50611" s="9"/>
    </row>
    <row r="50612" spans="12:14" x14ac:dyDescent="0.25">
      <c r="L50612" s="9"/>
      <c r="M50612" s="9"/>
      <c r="N50612" s="9"/>
    </row>
    <row r="50613" spans="12:14" x14ac:dyDescent="0.25">
      <c r="L50613" s="9"/>
      <c r="M50613" s="9"/>
      <c r="N50613" s="9"/>
    </row>
    <row r="50614" spans="12:14" x14ac:dyDescent="0.25">
      <c r="L50614" s="9"/>
      <c r="M50614" s="9"/>
      <c r="N50614" s="9"/>
    </row>
    <row r="50615" spans="12:14" x14ac:dyDescent="0.25">
      <c r="L50615" s="9"/>
      <c r="M50615" s="9"/>
      <c r="N50615" s="9"/>
    </row>
    <row r="50616" spans="12:14" x14ac:dyDescent="0.25">
      <c r="L50616" s="9"/>
      <c r="M50616" s="9"/>
      <c r="N50616" s="9"/>
    </row>
    <row r="50617" spans="12:14" x14ac:dyDescent="0.25">
      <c r="L50617" s="9"/>
      <c r="M50617" s="9"/>
      <c r="N50617" s="9"/>
    </row>
    <row r="50618" spans="12:14" x14ac:dyDescent="0.25">
      <c r="L50618" s="9"/>
      <c r="M50618" s="9"/>
      <c r="N50618" s="9"/>
    </row>
    <row r="50619" spans="12:14" x14ac:dyDescent="0.25">
      <c r="L50619" s="9"/>
      <c r="M50619" s="9"/>
      <c r="N50619" s="9"/>
    </row>
    <row r="50620" spans="12:14" x14ac:dyDescent="0.25">
      <c r="L50620" s="9"/>
      <c r="M50620" s="9"/>
      <c r="N50620" s="9"/>
    </row>
    <row r="50621" spans="12:14" x14ac:dyDescent="0.25">
      <c r="L50621" s="9"/>
      <c r="M50621" s="9"/>
      <c r="N50621" s="9"/>
    </row>
    <row r="50622" spans="12:14" x14ac:dyDescent="0.25">
      <c r="L50622" s="9"/>
      <c r="M50622" s="9"/>
      <c r="N50622" s="9"/>
    </row>
    <row r="50623" spans="12:14" x14ac:dyDescent="0.25">
      <c r="L50623" s="9"/>
      <c r="M50623" s="9"/>
      <c r="N50623" s="9"/>
    </row>
    <row r="50624" spans="12:14" x14ac:dyDescent="0.25">
      <c r="L50624" s="9"/>
      <c r="M50624" s="9"/>
      <c r="N50624" s="9"/>
    </row>
    <row r="50625" spans="12:14" x14ac:dyDescent="0.25">
      <c r="L50625" s="9"/>
      <c r="M50625" s="9"/>
      <c r="N50625" s="9"/>
    </row>
    <row r="50626" spans="12:14" x14ac:dyDescent="0.25">
      <c r="L50626" s="9"/>
      <c r="M50626" s="9"/>
      <c r="N50626" s="9"/>
    </row>
    <row r="50627" spans="12:14" x14ac:dyDescent="0.25">
      <c r="L50627" s="9"/>
      <c r="M50627" s="9"/>
      <c r="N50627" s="9"/>
    </row>
    <row r="50628" spans="12:14" x14ac:dyDescent="0.25">
      <c r="L50628" s="9"/>
      <c r="M50628" s="9"/>
      <c r="N50628" s="9"/>
    </row>
    <row r="50629" spans="12:14" x14ac:dyDescent="0.25">
      <c r="L50629" s="9"/>
      <c r="M50629" s="9"/>
      <c r="N50629" s="9"/>
    </row>
    <row r="50630" spans="12:14" x14ac:dyDescent="0.25">
      <c r="L50630" s="9"/>
      <c r="M50630" s="9"/>
      <c r="N50630" s="9"/>
    </row>
    <row r="50631" spans="12:14" x14ac:dyDescent="0.25">
      <c r="L50631" s="9"/>
      <c r="M50631" s="9"/>
      <c r="N50631" s="9"/>
    </row>
    <row r="50632" spans="12:14" x14ac:dyDescent="0.25">
      <c r="L50632" s="9"/>
      <c r="M50632" s="9"/>
      <c r="N50632" s="9"/>
    </row>
    <row r="50633" spans="12:14" x14ac:dyDescent="0.25">
      <c r="L50633" s="9"/>
      <c r="M50633" s="9"/>
      <c r="N50633" s="9"/>
    </row>
    <row r="50634" spans="12:14" x14ac:dyDescent="0.25">
      <c r="L50634" s="9"/>
      <c r="M50634" s="9"/>
      <c r="N50634" s="9"/>
    </row>
    <row r="50635" spans="12:14" x14ac:dyDescent="0.25">
      <c r="L50635" s="9"/>
      <c r="M50635" s="9"/>
      <c r="N50635" s="9"/>
    </row>
    <row r="50636" spans="12:14" x14ac:dyDescent="0.25">
      <c r="L50636" s="9"/>
      <c r="M50636" s="9"/>
      <c r="N50636" s="9"/>
    </row>
    <row r="50637" spans="12:14" x14ac:dyDescent="0.25">
      <c r="L50637" s="9"/>
      <c r="M50637" s="9"/>
      <c r="N50637" s="9"/>
    </row>
    <row r="50638" spans="12:14" x14ac:dyDescent="0.25">
      <c r="L50638" s="9"/>
      <c r="M50638" s="9"/>
      <c r="N50638" s="9"/>
    </row>
    <row r="50639" spans="12:14" x14ac:dyDescent="0.25">
      <c r="L50639" s="9"/>
      <c r="M50639" s="9"/>
      <c r="N50639" s="9"/>
    </row>
    <row r="50640" spans="12:14" x14ac:dyDescent="0.25">
      <c r="L50640" s="9"/>
      <c r="M50640" s="9"/>
      <c r="N50640" s="9"/>
    </row>
    <row r="50641" spans="12:14" x14ac:dyDescent="0.25">
      <c r="L50641" s="9"/>
      <c r="M50641" s="9"/>
      <c r="N50641" s="9"/>
    </row>
    <row r="50642" spans="12:14" x14ac:dyDescent="0.25">
      <c r="L50642" s="9"/>
      <c r="M50642" s="9"/>
      <c r="N50642" s="9"/>
    </row>
    <row r="50643" spans="12:14" x14ac:dyDescent="0.25">
      <c r="L50643" s="9"/>
      <c r="M50643" s="9"/>
      <c r="N50643" s="9"/>
    </row>
    <row r="50644" spans="12:14" x14ac:dyDescent="0.25">
      <c r="L50644" s="9"/>
      <c r="M50644" s="9"/>
      <c r="N50644" s="9"/>
    </row>
    <row r="50645" spans="12:14" x14ac:dyDescent="0.25">
      <c r="L50645" s="9"/>
      <c r="M50645" s="9"/>
      <c r="N50645" s="9"/>
    </row>
    <row r="50646" spans="12:14" x14ac:dyDescent="0.25">
      <c r="L50646" s="9"/>
      <c r="M50646" s="9"/>
      <c r="N50646" s="9"/>
    </row>
    <row r="50647" spans="12:14" x14ac:dyDescent="0.25">
      <c r="L50647" s="9"/>
      <c r="M50647" s="9"/>
      <c r="N50647" s="9"/>
    </row>
    <row r="50648" spans="12:14" x14ac:dyDescent="0.25">
      <c r="L50648" s="9"/>
      <c r="M50648" s="9"/>
      <c r="N50648" s="9"/>
    </row>
    <row r="50649" spans="12:14" x14ac:dyDescent="0.25">
      <c r="L50649" s="9"/>
      <c r="M50649" s="9"/>
      <c r="N50649" s="9"/>
    </row>
    <row r="50650" spans="12:14" x14ac:dyDescent="0.25">
      <c r="L50650" s="9"/>
      <c r="M50650" s="9"/>
      <c r="N50650" s="9"/>
    </row>
    <row r="50651" spans="12:14" x14ac:dyDescent="0.25">
      <c r="L50651" s="9"/>
      <c r="M50651" s="9"/>
      <c r="N50651" s="9"/>
    </row>
    <row r="50652" spans="12:14" x14ac:dyDescent="0.25">
      <c r="L50652" s="9"/>
      <c r="M50652" s="9"/>
      <c r="N50652" s="9"/>
    </row>
    <row r="50653" spans="12:14" x14ac:dyDescent="0.25">
      <c r="L50653" s="9"/>
      <c r="M50653" s="9"/>
      <c r="N50653" s="9"/>
    </row>
    <row r="50654" spans="12:14" x14ac:dyDescent="0.25">
      <c r="L50654" s="9"/>
      <c r="M50654" s="9"/>
      <c r="N50654" s="9"/>
    </row>
    <row r="50655" spans="12:14" x14ac:dyDescent="0.25">
      <c r="L50655" s="9"/>
      <c r="M50655" s="9"/>
      <c r="N50655" s="9"/>
    </row>
    <row r="50656" spans="12:14" x14ac:dyDescent="0.25">
      <c r="L50656" s="9"/>
      <c r="M50656" s="9"/>
      <c r="N50656" s="9"/>
    </row>
    <row r="50657" spans="12:14" x14ac:dyDescent="0.25">
      <c r="L50657" s="9"/>
      <c r="M50657" s="9"/>
      <c r="N50657" s="9"/>
    </row>
    <row r="50658" spans="12:14" x14ac:dyDescent="0.25">
      <c r="L50658" s="9"/>
      <c r="M50658" s="9"/>
      <c r="N50658" s="9"/>
    </row>
    <row r="50659" spans="12:14" x14ac:dyDescent="0.25">
      <c r="L50659" s="9"/>
      <c r="M50659" s="9"/>
      <c r="N50659" s="9"/>
    </row>
    <row r="50660" spans="12:14" x14ac:dyDescent="0.25">
      <c r="L50660" s="9"/>
      <c r="M50660" s="9"/>
      <c r="N50660" s="9"/>
    </row>
    <row r="50661" spans="12:14" x14ac:dyDescent="0.25">
      <c r="L50661" s="9"/>
      <c r="M50661" s="9"/>
      <c r="N50661" s="9"/>
    </row>
    <row r="50662" spans="12:14" x14ac:dyDescent="0.25">
      <c r="L50662" s="9"/>
      <c r="M50662" s="9"/>
      <c r="N50662" s="9"/>
    </row>
    <row r="50663" spans="12:14" x14ac:dyDescent="0.25">
      <c r="L50663" s="9"/>
      <c r="M50663" s="9"/>
      <c r="N50663" s="9"/>
    </row>
    <row r="50664" spans="12:14" x14ac:dyDescent="0.25">
      <c r="L50664" s="9"/>
      <c r="M50664" s="9"/>
      <c r="N50664" s="9"/>
    </row>
    <row r="50665" spans="12:14" x14ac:dyDescent="0.25">
      <c r="L50665" s="9"/>
      <c r="M50665" s="9"/>
      <c r="N50665" s="9"/>
    </row>
    <row r="50666" spans="12:14" x14ac:dyDescent="0.25">
      <c r="L50666" s="9"/>
      <c r="M50666" s="9"/>
      <c r="N50666" s="9"/>
    </row>
    <row r="50667" spans="12:14" x14ac:dyDescent="0.25">
      <c r="L50667" s="9"/>
      <c r="M50667" s="9"/>
      <c r="N50667" s="9"/>
    </row>
    <row r="50668" spans="12:14" x14ac:dyDescent="0.25">
      <c r="L50668" s="9"/>
      <c r="M50668" s="9"/>
      <c r="N50668" s="9"/>
    </row>
    <row r="50669" spans="12:14" x14ac:dyDescent="0.25">
      <c r="L50669" s="9"/>
      <c r="M50669" s="9"/>
      <c r="N50669" s="9"/>
    </row>
    <row r="50670" spans="12:14" x14ac:dyDescent="0.25">
      <c r="L50670" s="9"/>
      <c r="M50670" s="9"/>
      <c r="N50670" s="9"/>
    </row>
    <row r="50671" spans="12:14" x14ac:dyDescent="0.25">
      <c r="L50671" s="9"/>
      <c r="M50671" s="9"/>
      <c r="N50671" s="9"/>
    </row>
    <row r="50672" spans="12:14" x14ac:dyDescent="0.25">
      <c r="L50672" s="9"/>
      <c r="M50672" s="9"/>
      <c r="N50672" s="9"/>
    </row>
    <row r="50673" spans="12:14" x14ac:dyDescent="0.25">
      <c r="L50673" s="9"/>
      <c r="M50673" s="9"/>
      <c r="N50673" s="9"/>
    </row>
    <row r="50674" spans="12:14" x14ac:dyDescent="0.25">
      <c r="L50674" s="9"/>
      <c r="M50674" s="9"/>
      <c r="N50674" s="9"/>
    </row>
    <row r="50675" spans="12:14" x14ac:dyDescent="0.25">
      <c r="L50675" s="9"/>
      <c r="M50675" s="9"/>
      <c r="N50675" s="9"/>
    </row>
    <row r="50676" spans="12:14" x14ac:dyDescent="0.25">
      <c r="L50676" s="9"/>
      <c r="M50676" s="9"/>
      <c r="N50676" s="9"/>
    </row>
    <row r="50677" spans="12:14" x14ac:dyDescent="0.25">
      <c r="L50677" s="9"/>
      <c r="M50677" s="9"/>
      <c r="N50677" s="9"/>
    </row>
    <row r="50678" spans="12:14" x14ac:dyDescent="0.25">
      <c r="L50678" s="9"/>
      <c r="M50678" s="9"/>
      <c r="N50678" s="9"/>
    </row>
    <row r="50679" spans="12:14" x14ac:dyDescent="0.25">
      <c r="L50679" s="9"/>
      <c r="M50679" s="9"/>
      <c r="N50679" s="9"/>
    </row>
    <row r="50680" spans="12:14" x14ac:dyDescent="0.25">
      <c r="L50680" s="9"/>
      <c r="M50680" s="9"/>
      <c r="N50680" s="9"/>
    </row>
    <row r="50681" spans="12:14" x14ac:dyDescent="0.25">
      <c r="L50681" s="9"/>
      <c r="M50681" s="9"/>
      <c r="N50681" s="9"/>
    </row>
    <row r="50682" spans="12:14" x14ac:dyDescent="0.25">
      <c r="L50682" s="9"/>
      <c r="M50682" s="9"/>
      <c r="N50682" s="9"/>
    </row>
    <row r="50683" spans="12:14" x14ac:dyDescent="0.25">
      <c r="L50683" s="9"/>
      <c r="M50683" s="9"/>
      <c r="N50683" s="9"/>
    </row>
    <row r="50684" spans="12:14" x14ac:dyDescent="0.25">
      <c r="L50684" s="9"/>
      <c r="M50684" s="9"/>
      <c r="N50684" s="9"/>
    </row>
    <row r="50685" spans="12:14" x14ac:dyDescent="0.25">
      <c r="L50685" s="9"/>
      <c r="M50685" s="9"/>
      <c r="N50685" s="9"/>
    </row>
    <row r="50686" spans="12:14" x14ac:dyDescent="0.25">
      <c r="L50686" s="9"/>
      <c r="M50686" s="9"/>
      <c r="N50686" s="9"/>
    </row>
    <row r="50687" spans="12:14" x14ac:dyDescent="0.25">
      <c r="L50687" s="9"/>
      <c r="M50687" s="9"/>
      <c r="N50687" s="9"/>
    </row>
    <row r="50688" spans="12:14" x14ac:dyDescent="0.25">
      <c r="L50688" s="9"/>
      <c r="M50688" s="9"/>
      <c r="N50688" s="9"/>
    </row>
    <row r="50689" spans="12:14" x14ac:dyDescent="0.25">
      <c r="L50689" s="9"/>
      <c r="M50689" s="9"/>
      <c r="N50689" s="9"/>
    </row>
    <row r="50690" spans="12:14" x14ac:dyDescent="0.25">
      <c r="L50690" s="9"/>
      <c r="M50690" s="9"/>
      <c r="N50690" s="9"/>
    </row>
    <row r="50691" spans="12:14" x14ac:dyDescent="0.25">
      <c r="L50691" s="9"/>
      <c r="M50691" s="9"/>
      <c r="N50691" s="9"/>
    </row>
    <row r="50692" spans="12:14" x14ac:dyDescent="0.25">
      <c r="L50692" s="9"/>
      <c r="M50692" s="9"/>
      <c r="N50692" s="9"/>
    </row>
    <row r="50693" spans="12:14" x14ac:dyDescent="0.25">
      <c r="L50693" s="9"/>
      <c r="M50693" s="9"/>
      <c r="N50693" s="9"/>
    </row>
    <row r="50694" spans="12:14" x14ac:dyDescent="0.25">
      <c r="L50694" s="9"/>
      <c r="M50694" s="9"/>
      <c r="N50694" s="9"/>
    </row>
    <row r="50695" spans="12:14" x14ac:dyDescent="0.25">
      <c r="L50695" s="9"/>
      <c r="M50695" s="9"/>
      <c r="N50695" s="9"/>
    </row>
    <row r="50696" spans="12:14" x14ac:dyDescent="0.25">
      <c r="L50696" s="9"/>
      <c r="M50696" s="9"/>
      <c r="N50696" s="9"/>
    </row>
    <row r="50697" spans="12:14" x14ac:dyDescent="0.25">
      <c r="L50697" s="9"/>
      <c r="M50697" s="9"/>
      <c r="N50697" s="9"/>
    </row>
    <row r="50698" spans="12:14" x14ac:dyDescent="0.25">
      <c r="L50698" s="9"/>
      <c r="M50698" s="9"/>
      <c r="N50698" s="9"/>
    </row>
    <row r="50699" spans="12:14" x14ac:dyDescent="0.25">
      <c r="L50699" s="9"/>
      <c r="M50699" s="9"/>
      <c r="N50699" s="9"/>
    </row>
    <row r="50700" spans="12:14" x14ac:dyDescent="0.25">
      <c r="L50700" s="9"/>
      <c r="M50700" s="9"/>
      <c r="N50700" s="9"/>
    </row>
    <row r="50701" spans="12:14" x14ac:dyDescent="0.25">
      <c r="L50701" s="9"/>
      <c r="M50701" s="9"/>
      <c r="N50701" s="9"/>
    </row>
    <row r="50702" spans="12:14" x14ac:dyDescent="0.25">
      <c r="L50702" s="9"/>
      <c r="M50702" s="9"/>
      <c r="N50702" s="9"/>
    </row>
    <row r="50703" spans="12:14" x14ac:dyDescent="0.25">
      <c r="L50703" s="9"/>
      <c r="M50703" s="9"/>
      <c r="N50703" s="9"/>
    </row>
    <row r="50704" spans="12:14" x14ac:dyDescent="0.25">
      <c r="L50704" s="9"/>
      <c r="M50704" s="9"/>
      <c r="N50704" s="9"/>
    </row>
    <row r="50705" spans="12:14" x14ac:dyDescent="0.25">
      <c r="L50705" s="9"/>
      <c r="M50705" s="9"/>
      <c r="N50705" s="9"/>
    </row>
    <row r="50706" spans="12:14" x14ac:dyDescent="0.25">
      <c r="L50706" s="9"/>
      <c r="M50706" s="9"/>
      <c r="N50706" s="9"/>
    </row>
    <row r="50707" spans="12:14" x14ac:dyDescent="0.25">
      <c r="L50707" s="9"/>
      <c r="M50707" s="9"/>
      <c r="N50707" s="9"/>
    </row>
    <row r="50708" spans="12:14" x14ac:dyDescent="0.25">
      <c r="L50708" s="9"/>
      <c r="M50708" s="9"/>
      <c r="N50708" s="9"/>
    </row>
    <row r="50709" spans="12:14" x14ac:dyDescent="0.25">
      <c r="L50709" s="9"/>
      <c r="M50709" s="9"/>
      <c r="N50709" s="9"/>
    </row>
    <row r="50710" spans="12:14" x14ac:dyDescent="0.25">
      <c r="L50710" s="9"/>
      <c r="M50710" s="9"/>
      <c r="N50710" s="9"/>
    </row>
    <row r="50711" spans="12:14" x14ac:dyDescent="0.25">
      <c r="L50711" s="9"/>
      <c r="M50711" s="9"/>
      <c r="N50711" s="9"/>
    </row>
    <row r="50712" spans="12:14" x14ac:dyDescent="0.25">
      <c r="L50712" s="9"/>
      <c r="M50712" s="9"/>
      <c r="N50712" s="9"/>
    </row>
    <row r="50713" spans="12:14" x14ac:dyDescent="0.25">
      <c r="L50713" s="9"/>
      <c r="M50713" s="9"/>
      <c r="N50713" s="9"/>
    </row>
    <row r="50714" spans="12:14" x14ac:dyDescent="0.25">
      <c r="L50714" s="9"/>
      <c r="M50714" s="9"/>
      <c r="N50714" s="9"/>
    </row>
    <row r="50715" spans="12:14" x14ac:dyDescent="0.25">
      <c r="L50715" s="9"/>
      <c r="M50715" s="9"/>
      <c r="N50715" s="9"/>
    </row>
    <row r="50716" spans="12:14" x14ac:dyDescent="0.25">
      <c r="L50716" s="9"/>
      <c r="M50716" s="9"/>
      <c r="N50716" s="9"/>
    </row>
    <row r="50717" spans="12:14" x14ac:dyDescent="0.25">
      <c r="L50717" s="9"/>
      <c r="M50717" s="9"/>
      <c r="N50717" s="9"/>
    </row>
    <row r="50718" spans="12:14" x14ac:dyDescent="0.25">
      <c r="L50718" s="9"/>
      <c r="M50718" s="9"/>
      <c r="N50718" s="9"/>
    </row>
    <row r="50719" spans="12:14" x14ac:dyDescent="0.25">
      <c r="L50719" s="9"/>
      <c r="M50719" s="9"/>
      <c r="N50719" s="9"/>
    </row>
    <row r="50720" spans="12:14" x14ac:dyDescent="0.25">
      <c r="L50720" s="9"/>
      <c r="M50720" s="9"/>
      <c r="N50720" s="9"/>
    </row>
    <row r="50721" spans="12:14" x14ac:dyDescent="0.25">
      <c r="L50721" s="9"/>
      <c r="M50721" s="9"/>
      <c r="N50721" s="9"/>
    </row>
    <row r="50722" spans="12:14" x14ac:dyDescent="0.25">
      <c r="L50722" s="9"/>
      <c r="M50722" s="9"/>
      <c r="N50722" s="9"/>
    </row>
    <row r="50723" spans="12:14" x14ac:dyDescent="0.25">
      <c r="L50723" s="9"/>
      <c r="M50723" s="9"/>
      <c r="N50723" s="9"/>
    </row>
    <row r="50724" spans="12:14" x14ac:dyDescent="0.25">
      <c r="L50724" s="9"/>
      <c r="M50724" s="9"/>
      <c r="N50724" s="9"/>
    </row>
    <row r="50725" spans="12:14" x14ac:dyDescent="0.25">
      <c r="L50725" s="9"/>
      <c r="M50725" s="9"/>
      <c r="N50725" s="9"/>
    </row>
    <row r="50726" spans="12:14" x14ac:dyDescent="0.25">
      <c r="L50726" s="9"/>
      <c r="M50726" s="9"/>
      <c r="N50726" s="9"/>
    </row>
    <row r="50727" spans="12:14" x14ac:dyDescent="0.25">
      <c r="L50727" s="9"/>
      <c r="M50727" s="9"/>
      <c r="N50727" s="9"/>
    </row>
    <row r="50728" spans="12:14" x14ac:dyDescent="0.25">
      <c r="L50728" s="9"/>
      <c r="M50728" s="9"/>
      <c r="N50728" s="9"/>
    </row>
    <row r="50729" spans="12:14" x14ac:dyDescent="0.25">
      <c r="L50729" s="9"/>
      <c r="M50729" s="9"/>
      <c r="N50729" s="9"/>
    </row>
    <row r="50730" spans="12:14" x14ac:dyDescent="0.25">
      <c r="L50730" s="9"/>
      <c r="M50730" s="9"/>
      <c r="N50730" s="9"/>
    </row>
    <row r="50731" spans="12:14" x14ac:dyDescent="0.25">
      <c r="L50731" s="9"/>
      <c r="M50731" s="9"/>
      <c r="N50731" s="9"/>
    </row>
    <row r="50732" spans="12:14" x14ac:dyDescent="0.25">
      <c r="L50732" s="9"/>
      <c r="M50732" s="9"/>
      <c r="N50732" s="9"/>
    </row>
    <row r="50733" spans="12:14" x14ac:dyDescent="0.25">
      <c r="L50733" s="9"/>
      <c r="M50733" s="9"/>
      <c r="N50733" s="9"/>
    </row>
    <row r="50734" spans="12:14" x14ac:dyDescent="0.25">
      <c r="L50734" s="9"/>
      <c r="M50734" s="9"/>
      <c r="N50734" s="9"/>
    </row>
    <row r="50735" spans="12:14" x14ac:dyDescent="0.25">
      <c r="L50735" s="9"/>
      <c r="M50735" s="9"/>
      <c r="N50735" s="9"/>
    </row>
    <row r="50736" spans="12:14" x14ac:dyDescent="0.25">
      <c r="L50736" s="9"/>
      <c r="M50736" s="9"/>
      <c r="N50736" s="9"/>
    </row>
    <row r="50737" spans="12:14" x14ac:dyDescent="0.25">
      <c r="L50737" s="9"/>
      <c r="M50737" s="9"/>
      <c r="N50737" s="9"/>
    </row>
    <row r="50738" spans="12:14" x14ac:dyDescent="0.25">
      <c r="L50738" s="9"/>
      <c r="M50738" s="9"/>
      <c r="N50738" s="9"/>
    </row>
    <row r="50739" spans="12:14" x14ac:dyDescent="0.25">
      <c r="L50739" s="9"/>
      <c r="M50739" s="9"/>
      <c r="N50739" s="9"/>
    </row>
    <row r="50740" spans="12:14" x14ac:dyDescent="0.25">
      <c r="L50740" s="9"/>
      <c r="M50740" s="9"/>
      <c r="N50740" s="9"/>
    </row>
    <row r="50741" spans="12:14" x14ac:dyDescent="0.25">
      <c r="L50741" s="9"/>
      <c r="M50741" s="9"/>
      <c r="N50741" s="9"/>
    </row>
    <row r="50742" spans="12:14" x14ac:dyDescent="0.25">
      <c r="L50742" s="9"/>
      <c r="M50742" s="9"/>
      <c r="N50742" s="9"/>
    </row>
    <row r="50743" spans="12:14" x14ac:dyDescent="0.25">
      <c r="L50743" s="9"/>
      <c r="M50743" s="9"/>
      <c r="N50743" s="9"/>
    </row>
    <row r="50744" spans="12:14" x14ac:dyDescent="0.25">
      <c r="L50744" s="9"/>
      <c r="M50744" s="9"/>
      <c r="N50744" s="9"/>
    </row>
    <row r="50745" spans="12:14" x14ac:dyDescent="0.25">
      <c r="L50745" s="9"/>
      <c r="M50745" s="9"/>
      <c r="N50745" s="9"/>
    </row>
    <row r="50746" spans="12:14" x14ac:dyDescent="0.25">
      <c r="L50746" s="9"/>
      <c r="M50746" s="9"/>
      <c r="N50746" s="9"/>
    </row>
    <row r="50747" spans="12:14" x14ac:dyDescent="0.25">
      <c r="L50747" s="9"/>
      <c r="M50747" s="9"/>
      <c r="N50747" s="9"/>
    </row>
    <row r="50748" spans="12:14" x14ac:dyDescent="0.25">
      <c r="L50748" s="9"/>
      <c r="M50748" s="9"/>
      <c r="N50748" s="9"/>
    </row>
    <row r="50749" spans="12:14" x14ac:dyDescent="0.25">
      <c r="L50749" s="9"/>
      <c r="M50749" s="9"/>
      <c r="N50749" s="9"/>
    </row>
    <row r="50750" spans="12:14" x14ac:dyDescent="0.25">
      <c r="L50750" s="9"/>
      <c r="M50750" s="9"/>
      <c r="N50750" s="9"/>
    </row>
    <row r="50751" spans="12:14" x14ac:dyDescent="0.25">
      <c r="L50751" s="9"/>
      <c r="M50751" s="9"/>
      <c r="N50751" s="9"/>
    </row>
    <row r="50752" spans="12:14" x14ac:dyDescent="0.25">
      <c r="L50752" s="9"/>
      <c r="M50752" s="9"/>
      <c r="N50752" s="9"/>
    </row>
    <row r="50753" spans="12:14" x14ac:dyDescent="0.25">
      <c r="L50753" s="9"/>
      <c r="M50753" s="9"/>
      <c r="N50753" s="9"/>
    </row>
    <row r="50754" spans="12:14" x14ac:dyDescent="0.25">
      <c r="L50754" s="9"/>
      <c r="M50754" s="9"/>
      <c r="N50754" s="9"/>
    </row>
    <row r="50755" spans="12:14" x14ac:dyDescent="0.25">
      <c r="L50755" s="9"/>
      <c r="M50755" s="9"/>
      <c r="N50755" s="9"/>
    </row>
    <row r="50756" spans="12:14" x14ac:dyDescent="0.25">
      <c r="L50756" s="9"/>
      <c r="M50756" s="9"/>
      <c r="N50756" s="9"/>
    </row>
    <row r="50757" spans="12:14" x14ac:dyDescent="0.25">
      <c r="L50757" s="9"/>
      <c r="M50757" s="9"/>
      <c r="N50757" s="9"/>
    </row>
    <row r="50758" spans="12:14" x14ac:dyDescent="0.25">
      <c r="L50758" s="9"/>
      <c r="M50758" s="9"/>
      <c r="N50758" s="9"/>
    </row>
    <row r="50759" spans="12:14" x14ac:dyDescent="0.25">
      <c r="L50759" s="9"/>
      <c r="M50759" s="9"/>
      <c r="N50759" s="9"/>
    </row>
    <row r="50760" spans="12:14" x14ac:dyDescent="0.25">
      <c r="L50760" s="9"/>
      <c r="M50760" s="9"/>
      <c r="N50760" s="9"/>
    </row>
    <row r="50761" spans="12:14" x14ac:dyDescent="0.25">
      <c r="L50761" s="9"/>
      <c r="M50761" s="9"/>
      <c r="N50761" s="9"/>
    </row>
    <row r="50762" spans="12:14" x14ac:dyDescent="0.25">
      <c r="L50762" s="9"/>
      <c r="M50762" s="9"/>
      <c r="N50762" s="9"/>
    </row>
    <row r="50763" spans="12:14" x14ac:dyDescent="0.25">
      <c r="L50763" s="9"/>
      <c r="M50763" s="9"/>
      <c r="N50763" s="9"/>
    </row>
    <row r="50764" spans="12:14" x14ac:dyDescent="0.25">
      <c r="L50764" s="9"/>
      <c r="M50764" s="9"/>
      <c r="N50764" s="9"/>
    </row>
    <row r="50765" spans="12:14" x14ac:dyDescent="0.25">
      <c r="L50765" s="9"/>
      <c r="M50765" s="9"/>
      <c r="N50765" s="9"/>
    </row>
    <row r="50766" spans="12:14" x14ac:dyDescent="0.25">
      <c r="L50766" s="9"/>
      <c r="M50766" s="9"/>
      <c r="N50766" s="9"/>
    </row>
    <row r="50767" spans="12:14" x14ac:dyDescent="0.25">
      <c r="L50767" s="9"/>
      <c r="M50767" s="9"/>
      <c r="N50767" s="9"/>
    </row>
    <row r="50768" spans="12:14" x14ac:dyDescent="0.25">
      <c r="L50768" s="9"/>
      <c r="M50768" s="9"/>
      <c r="N50768" s="9"/>
    </row>
    <row r="50769" spans="12:14" x14ac:dyDescent="0.25">
      <c r="L50769" s="9"/>
      <c r="M50769" s="9"/>
      <c r="N50769" s="9"/>
    </row>
    <row r="50770" spans="12:14" x14ac:dyDescent="0.25">
      <c r="L50770" s="9"/>
      <c r="M50770" s="9"/>
      <c r="N50770" s="9"/>
    </row>
    <row r="50771" spans="12:14" x14ac:dyDescent="0.25">
      <c r="L50771" s="9"/>
      <c r="M50771" s="9"/>
      <c r="N50771" s="9"/>
    </row>
    <row r="50772" spans="12:14" x14ac:dyDescent="0.25">
      <c r="L50772" s="9"/>
      <c r="M50772" s="9"/>
      <c r="N50772" s="9"/>
    </row>
    <row r="50773" spans="12:14" x14ac:dyDescent="0.25">
      <c r="L50773" s="9"/>
      <c r="M50773" s="9"/>
      <c r="N50773" s="9"/>
    </row>
    <row r="50774" spans="12:14" x14ac:dyDescent="0.25">
      <c r="L50774" s="9"/>
      <c r="M50774" s="9"/>
      <c r="N50774" s="9"/>
    </row>
    <row r="50775" spans="12:14" x14ac:dyDescent="0.25">
      <c r="L50775" s="9"/>
      <c r="M50775" s="9"/>
      <c r="N50775" s="9"/>
    </row>
    <row r="50776" spans="12:14" x14ac:dyDescent="0.25">
      <c r="L50776" s="9"/>
      <c r="M50776" s="9"/>
      <c r="N50776" s="9"/>
    </row>
    <row r="50777" spans="12:14" x14ac:dyDescent="0.25">
      <c r="L50777" s="9"/>
      <c r="M50777" s="9"/>
      <c r="N50777" s="9"/>
    </row>
    <row r="50778" spans="12:14" x14ac:dyDescent="0.25">
      <c r="L50778" s="9"/>
      <c r="M50778" s="9"/>
      <c r="N50778" s="9"/>
    </row>
    <row r="50779" spans="12:14" x14ac:dyDescent="0.25">
      <c r="L50779" s="9"/>
      <c r="M50779" s="9"/>
      <c r="N50779" s="9"/>
    </row>
    <row r="50780" spans="12:14" x14ac:dyDescent="0.25">
      <c r="L50780" s="9"/>
      <c r="M50780" s="9"/>
      <c r="N50780" s="9"/>
    </row>
    <row r="50781" spans="12:14" x14ac:dyDescent="0.25">
      <c r="L50781" s="9"/>
      <c r="M50781" s="9"/>
      <c r="N50781" s="9"/>
    </row>
    <row r="50782" spans="12:14" x14ac:dyDescent="0.25">
      <c r="L50782" s="9"/>
      <c r="M50782" s="9"/>
      <c r="N50782" s="9"/>
    </row>
    <row r="50783" spans="12:14" x14ac:dyDescent="0.25">
      <c r="L50783" s="9"/>
      <c r="M50783" s="9"/>
      <c r="N50783" s="9"/>
    </row>
    <row r="50784" spans="12:14" x14ac:dyDescent="0.25">
      <c r="L50784" s="9"/>
      <c r="M50784" s="9"/>
      <c r="N50784" s="9"/>
    </row>
    <row r="50785" spans="12:14" x14ac:dyDescent="0.25">
      <c r="L50785" s="9"/>
      <c r="M50785" s="9"/>
      <c r="N50785" s="9"/>
    </row>
    <row r="50786" spans="12:14" x14ac:dyDescent="0.25">
      <c r="L50786" s="9"/>
      <c r="M50786" s="9"/>
      <c r="N50786" s="9"/>
    </row>
    <row r="50787" spans="12:14" x14ac:dyDescent="0.25">
      <c r="L50787" s="9"/>
      <c r="M50787" s="9"/>
      <c r="N50787" s="9"/>
    </row>
    <row r="50788" spans="12:14" x14ac:dyDescent="0.25">
      <c r="L50788" s="9"/>
      <c r="M50788" s="9"/>
      <c r="N50788" s="9"/>
    </row>
    <row r="50789" spans="12:14" x14ac:dyDescent="0.25">
      <c r="L50789" s="9"/>
      <c r="M50789" s="9"/>
      <c r="N50789" s="9"/>
    </row>
    <row r="50790" spans="12:14" x14ac:dyDescent="0.25">
      <c r="L50790" s="9"/>
      <c r="M50790" s="9"/>
      <c r="N50790" s="9"/>
    </row>
    <row r="50791" spans="12:14" x14ac:dyDescent="0.25">
      <c r="L50791" s="9"/>
      <c r="M50791" s="9"/>
      <c r="N50791" s="9"/>
    </row>
    <row r="50792" spans="12:14" x14ac:dyDescent="0.25">
      <c r="L50792" s="9"/>
      <c r="M50792" s="9"/>
      <c r="N50792" s="9"/>
    </row>
    <row r="50793" spans="12:14" x14ac:dyDescent="0.25">
      <c r="L50793" s="9"/>
      <c r="M50793" s="9"/>
      <c r="N50793" s="9"/>
    </row>
    <row r="50794" spans="12:14" x14ac:dyDescent="0.25">
      <c r="L50794" s="9"/>
      <c r="M50794" s="9"/>
      <c r="N50794" s="9"/>
    </row>
    <row r="50795" spans="12:14" x14ac:dyDescent="0.25">
      <c r="L50795" s="9"/>
      <c r="M50795" s="9"/>
      <c r="N50795" s="9"/>
    </row>
    <row r="50796" spans="12:14" x14ac:dyDescent="0.25">
      <c r="L50796" s="9"/>
      <c r="M50796" s="9"/>
      <c r="N50796" s="9"/>
    </row>
    <row r="50797" spans="12:14" x14ac:dyDescent="0.25">
      <c r="L50797" s="9"/>
      <c r="M50797" s="9"/>
      <c r="N50797" s="9"/>
    </row>
    <row r="50798" spans="12:14" x14ac:dyDescent="0.25">
      <c r="L50798" s="9"/>
      <c r="M50798" s="9"/>
      <c r="N50798" s="9"/>
    </row>
    <row r="50799" spans="12:14" x14ac:dyDescent="0.25">
      <c r="L50799" s="9"/>
      <c r="M50799" s="9"/>
      <c r="N50799" s="9"/>
    </row>
    <row r="50800" spans="12:14" x14ac:dyDescent="0.25">
      <c r="L50800" s="9"/>
      <c r="M50800" s="9"/>
      <c r="N50800" s="9"/>
    </row>
    <row r="50801" spans="12:14" x14ac:dyDescent="0.25">
      <c r="L50801" s="9"/>
      <c r="M50801" s="9"/>
      <c r="N50801" s="9"/>
    </row>
    <row r="50802" spans="12:14" x14ac:dyDescent="0.25">
      <c r="L50802" s="9"/>
      <c r="M50802" s="9"/>
      <c r="N50802" s="9"/>
    </row>
    <row r="50803" spans="12:14" x14ac:dyDescent="0.25">
      <c r="L50803" s="9"/>
      <c r="M50803" s="9"/>
      <c r="N50803" s="9"/>
    </row>
    <row r="50804" spans="12:14" x14ac:dyDescent="0.25">
      <c r="L50804" s="9"/>
      <c r="M50804" s="9"/>
      <c r="N50804" s="9"/>
    </row>
    <row r="50805" spans="12:14" x14ac:dyDescent="0.25">
      <c r="L50805" s="9"/>
      <c r="M50805" s="9"/>
      <c r="N50805" s="9"/>
    </row>
    <row r="50806" spans="12:14" x14ac:dyDescent="0.25">
      <c r="L50806" s="9"/>
      <c r="M50806" s="9"/>
      <c r="N50806" s="9"/>
    </row>
    <row r="50807" spans="12:14" x14ac:dyDescent="0.25">
      <c r="L50807" s="9"/>
      <c r="M50807" s="9"/>
      <c r="N50807" s="9"/>
    </row>
    <row r="50808" spans="12:14" x14ac:dyDescent="0.25">
      <c r="L50808" s="9"/>
      <c r="M50808" s="9"/>
      <c r="N50808" s="9"/>
    </row>
    <row r="50809" spans="12:14" x14ac:dyDescent="0.25">
      <c r="L50809" s="9"/>
      <c r="M50809" s="9"/>
      <c r="N50809" s="9"/>
    </row>
    <row r="50810" spans="12:14" x14ac:dyDescent="0.25">
      <c r="L50810" s="9"/>
      <c r="M50810" s="9"/>
      <c r="N50810" s="9"/>
    </row>
    <row r="50811" spans="12:14" x14ac:dyDescent="0.25">
      <c r="L50811" s="9"/>
      <c r="M50811" s="9"/>
      <c r="N50811" s="9"/>
    </row>
    <row r="50812" spans="12:14" x14ac:dyDescent="0.25">
      <c r="L50812" s="9"/>
      <c r="M50812" s="9"/>
      <c r="N50812" s="9"/>
    </row>
    <row r="50813" spans="12:14" x14ac:dyDescent="0.25">
      <c r="L50813" s="9"/>
      <c r="M50813" s="9"/>
      <c r="N50813" s="9"/>
    </row>
    <row r="50814" spans="12:14" x14ac:dyDescent="0.25">
      <c r="L50814" s="9"/>
      <c r="M50814" s="9"/>
      <c r="N50814" s="9"/>
    </row>
    <row r="50815" spans="12:14" x14ac:dyDescent="0.25">
      <c r="L50815" s="9"/>
      <c r="M50815" s="9"/>
      <c r="N50815" s="9"/>
    </row>
    <row r="50816" spans="12:14" x14ac:dyDescent="0.25">
      <c r="L50816" s="9"/>
      <c r="M50816" s="9"/>
      <c r="N50816" s="9"/>
    </row>
    <row r="50817" spans="12:14" x14ac:dyDescent="0.25">
      <c r="L50817" s="9"/>
      <c r="M50817" s="9"/>
      <c r="N50817" s="9"/>
    </row>
    <row r="50818" spans="12:14" x14ac:dyDescent="0.25">
      <c r="L50818" s="9"/>
      <c r="M50818" s="9"/>
      <c r="N50818" s="9"/>
    </row>
    <row r="50819" spans="12:14" x14ac:dyDescent="0.25">
      <c r="L50819" s="9"/>
      <c r="M50819" s="9"/>
      <c r="N50819" s="9"/>
    </row>
    <row r="50820" spans="12:14" x14ac:dyDescent="0.25">
      <c r="L50820" s="9"/>
      <c r="M50820" s="9"/>
      <c r="N50820" s="9"/>
    </row>
    <row r="50821" spans="12:14" x14ac:dyDescent="0.25">
      <c r="L50821" s="9"/>
      <c r="M50821" s="9"/>
      <c r="N50821" s="9"/>
    </row>
    <row r="50822" spans="12:14" x14ac:dyDescent="0.25">
      <c r="L50822" s="9"/>
      <c r="M50822" s="9"/>
      <c r="N50822" s="9"/>
    </row>
    <row r="50823" spans="12:14" x14ac:dyDescent="0.25">
      <c r="L50823" s="9"/>
      <c r="M50823" s="9"/>
      <c r="N50823" s="9"/>
    </row>
    <row r="50824" spans="12:14" x14ac:dyDescent="0.25">
      <c r="L50824" s="9"/>
      <c r="M50824" s="9"/>
      <c r="N50824" s="9"/>
    </row>
    <row r="50825" spans="12:14" x14ac:dyDescent="0.25">
      <c r="L50825" s="9"/>
      <c r="M50825" s="9"/>
      <c r="N50825" s="9"/>
    </row>
    <row r="50826" spans="12:14" x14ac:dyDescent="0.25">
      <c r="L50826" s="9"/>
      <c r="M50826" s="9"/>
      <c r="N50826" s="9"/>
    </row>
    <row r="50827" spans="12:14" x14ac:dyDescent="0.25">
      <c r="L50827" s="9"/>
      <c r="M50827" s="9"/>
      <c r="N50827" s="9"/>
    </row>
    <row r="50828" spans="12:14" x14ac:dyDescent="0.25">
      <c r="L50828" s="9"/>
      <c r="M50828" s="9"/>
      <c r="N50828" s="9"/>
    </row>
    <row r="50829" spans="12:14" x14ac:dyDescent="0.25">
      <c r="L50829" s="9"/>
      <c r="M50829" s="9"/>
      <c r="N50829" s="9"/>
    </row>
    <row r="50830" spans="12:14" x14ac:dyDescent="0.25">
      <c r="L50830" s="9"/>
      <c r="M50830" s="9"/>
      <c r="N50830" s="9"/>
    </row>
    <row r="50831" spans="12:14" x14ac:dyDescent="0.25">
      <c r="L50831" s="9"/>
      <c r="M50831" s="9"/>
      <c r="N50831" s="9"/>
    </row>
    <row r="50832" spans="12:14" x14ac:dyDescent="0.25">
      <c r="L50832" s="9"/>
      <c r="M50832" s="9"/>
      <c r="N50832" s="9"/>
    </row>
    <row r="50833" spans="12:14" x14ac:dyDescent="0.25">
      <c r="L50833" s="9"/>
      <c r="M50833" s="9"/>
      <c r="N50833" s="9"/>
    </row>
    <row r="50834" spans="12:14" x14ac:dyDescent="0.25">
      <c r="L50834" s="9"/>
      <c r="M50834" s="9"/>
      <c r="N50834" s="9"/>
    </row>
    <row r="50835" spans="12:14" x14ac:dyDescent="0.25">
      <c r="L50835" s="9"/>
      <c r="M50835" s="9"/>
      <c r="N50835" s="9"/>
    </row>
    <row r="50836" spans="12:14" x14ac:dyDescent="0.25">
      <c r="L50836" s="9"/>
      <c r="M50836" s="9"/>
      <c r="N50836" s="9"/>
    </row>
    <row r="50837" spans="12:14" x14ac:dyDescent="0.25">
      <c r="L50837" s="9"/>
      <c r="M50837" s="9"/>
      <c r="N50837" s="9"/>
    </row>
    <row r="50838" spans="12:14" x14ac:dyDescent="0.25">
      <c r="L50838" s="9"/>
      <c r="M50838" s="9"/>
      <c r="N50838" s="9"/>
    </row>
    <row r="50839" spans="12:14" x14ac:dyDescent="0.25">
      <c r="L50839" s="9"/>
      <c r="M50839" s="9"/>
      <c r="N50839" s="9"/>
    </row>
    <row r="50840" spans="12:14" x14ac:dyDescent="0.25">
      <c r="L50840" s="9"/>
      <c r="M50840" s="9"/>
      <c r="N50840" s="9"/>
    </row>
    <row r="50841" spans="12:14" x14ac:dyDescent="0.25">
      <c r="L50841" s="9"/>
      <c r="M50841" s="9"/>
      <c r="N50841" s="9"/>
    </row>
    <row r="50842" spans="12:14" x14ac:dyDescent="0.25">
      <c r="L50842" s="9"/>
      <c r="M50842" s="9"/>
      <c r="N50842" s="9"/>
    </row>
    <row r="50843" spans="12:14" x14ac:dyDescent="0.25">
      <c r="L50843" s="9"/>
      <c r="M50843" s="9"/>
      <c r="N50843" s="9"/>
    </row>
    <row r="50844" spans="12:14" x14ac:dyDescent="0.25">
      <c r="L50844" s="9"/>
      <c r="M50844" s="9"/>
      <c r="N50844" s="9"/>
    </row>
    <row r="50845" spans="12:14" x14ac:dyDescent="0.25">
      <c r="L50845" s="9"/>
      <c r="M50845" s="9"/>
      <c r="N50845" s="9"/>
    </row>
    <row r="50846" spans="12:14" x14ac:dyDescent="0.25">
      <c r="L50846" s="9"/>
      <c r="M50846" s="9"/>
      <c r="N50846" s="9"/>
    </row>
    <row r="50847" spans="12:14" x14ac:dyDescent="0.25">
      <c r="L50847" s="9"/>
      <c r="M50847" s="9"/>
      <c r="N50847" s="9"/>
    </row>
    <row r="50848" spans="12:14" x14ac:dyDescent="0.25">
      <c r="L50848" s="9"/>
      <c r="M50848" s="9"/>
      <c r="N50848" s="9"/>
    </row>
    <row r="50849" spans="12:14" x14ac:dyDescent="0.25">
      <c r="L50849" s="9"/>
      <c r="M50849" s="9"/>
      <c r="N50849" s="9"/>
    </row>
    <row r="50850" spans="12:14" x14ac:dyDescent="0.25">
      <c r="L50850" s="9"/>
      <c r="M50850" s="9"/>
      <c r="N50850" s="9"/>
    </row>
    <row r="50851" spans="12:14" x14ac:dyDescent="0.25">
      <c r="L50851" s="9"/>
      <c r="M50851" s="9"/>
      <c r="N50851" s="9"/>
    </row>
    <row r="50852" spans="12:14" x14ac:dyDescent="0.25">
      <c r="L50852" s="9"/>
      <c r="M50852" s="9"/>
      <c r="N50852" s="9"/>
    </row>
    <row r="50853" spans="12:14" x14ac:dyDescent="0.25">
      <c r="L50853" s="9"/>
      <c r="M50853" s="9"/>
      <c r="N50853" s="9"/>
    </row>
    <row r="50854" spans="12:14" x14ac:dyDescent="0.25">
      <c r="L50854" s="9"/>
      <c r="M50854" s="9"/>
      <c r="N50854" s="9"/>
    </row>
    <row r="50855" spans="12:14" x14ac:dyDescent="0.25">
      <c r="L50855" s="9"/>
      <c r="M50855" s="9"/>
      <c r="N50855" s="9"/>
    </row>
    <row r="50856" spans="12:14" x14ac:dyDescent="0.25">
      <c r="L50856" s="9"/>
      <c r="M50856" s="9"/>
      <c r="N50856" s="9"/>
    </row>
    <row r="50857" spans="12:14" x14ac:dyDescent="0.25">
      <c r="L50857" s="9"/>
      <c r="M50857" s="9"/>
      <c r="N50857" s="9"/>
    </row>
    <row r="50858" spans="12:14" x14ac:dyDescent="0.25">
      <c r="L50858" s="9"/>
      <c r="M50858" s="9"/>
      <c r="N50858" s="9"/>
    </row>
    <row r="50859" spans="12:14" x14ac:dyDescent="0.25">
      <c r="L50859" s="9"/>
      <c r="M50859" s="9"/>
      <c r="N50859" s="9"/>
    </row>
    <row r="50860" spans="12:14" x14ac:dyDescent="0.25">
      <c r="L50860" s="9"/>
      <c r="M50860" s="9"/>
      <c r="N50860" s="9"/>
    </row>
    <row r="50861" spans="12:14" x14ac:dyDescent="0.25">
      <c r="L50861" s="9"/>
      <c r="M50861" s="9"/>
      <c r="N50861" s="9"/>
    </row>
    <row r="50862" spans="12:14" x14ac:dyDescent="0.25">
      <c r="L50862" s="9"/>
      <c r="M50862" s="9"/>
      <c r="N50862" s="9"/>
    </row>
    <row r="50863" spans="12:14" x14ac:dyDescent="0.25">
      <c r="L50863" s="9"/>
      <c r="M50863" s="9"/>
      <c r="N50863" s="9"/>
    </row>
    <row r="50864" spans="12:14" x14ac:dyDescent="0.25">
      <c r="L50864" s="9"/>
      <c r="M50864" s="9"/>
      <c r="N50864" s="9"/>
    </row>
    <row r="50865" spans="12:14" x14ac:dyDescent="0.25">
      <c r="L50865" s="9"/>
      <c r="M50865" s="9"/>
      <c r="N50865" s="9"/>
    </row>
    <row r="50866" spans="12:14" x14ac:dyDescent="0.25">
      <c r="L50866" s="9"/>
      <c r="M50866" s="9"/>
      <c r="N50866" s="9"/>
    </row>
    <row r="50867" spans="12:14" x14ac:dyDescent="0.25">
      <c r="L50867" s="9"/>
      <c r="M50867" s="9"/>
      <c r="N50867" s="9"/>
    </row>
    <row r="50868" spans="12:14" x14ac:dyDescent="0.25">
      <c r="L50868" s="9"/>
      <c r="M50868" s="9"/>
      <c r="N50868" s="9"/>
    </row>
    <row r="50869" spans="12:14" x14ac:dyDescent="0.25">
      <c r="L50869" s="9"/>
      <c r="M50869" s="9"/>
      <c r="N50869" s="9"/>
    </row>
    <row r="50870" spans="12:14" x14ac:dyDescent="0.25">
      <c r="L50870" s="9"/>
      <c r="M50870" s="9"/>
      <c r="N50870" s="9"/>
    </row>
    <row r="50871" spans="12:14" x14ac:dyDescent="0.25">
      <c r="L50871" s="9"/>
      <c r="M50871" s="9"/>
      <c r="N50871" s="9"/>
    </row>
    <row r="50872" spans="12:14" x14ac:dyDescent="0.25">
      <c r="L50872" s="9"/>
      <c r="M50872" s="9"/>
      <c r="N50872" s="9"/>
    </row>
    <row r="50873" spans="12:14" x14ac:dyDescent="0.25">
      <c r="L50873" s="9"/>
      <c r="M50873" s="9"/>
      <c r="N50873" s="9"/>
    </row>
    <row r="50874" spans="12:14" x14ac:dyDescent="0.25">
      <c r="L50874" s="9"/>
      <c r="M50874" s="9"/>
      <c r="N50874" s="9"/>
    </row>
    <row r="50875" spans="12:14" x14ac:dyDescent="0.25">
      <c r="L50875" s="9"/>
      <c r="M50875" s="9"/>
      <c r="N50875" s="9"/>
    </row>
    <row r="50876" spans="12:14" x14ac:dyDescent="0.25">
      <c r="L50876" s="9"/>
      <c r="M50876" s="9"/>
      <c r="N50876" s="9"/>
    </row>
    <row r="50877" spans="12:14" x14ac:dyDescent="0.25">
      <c r="L50877" s="9"/>
      <c r="M50877" s="9"/>
      <c r="N50877" s="9"/>
    </row>
    <row r="50878" spans="12:14" x14ac:dyDescent="0.25">
      <c r="L50878" s="9"/>
      <c r="M50878" s="9"/>
      <c r="N50878" s="9"/>
    </row>
    <row r="50879" spans="12:14" x14ac:dyDescent="0.25">
      <c r="L50879" s="9"/>
      <c r="M50879" s="9"/>
      <c r="N50879" s="9"/>
    </row>
    <row r="50880" spans="12:14" x14ac:dyDescent="0.25">
      <c r="L50880" s="9"/>
      <c r="M50880" s="9"/>
      <c r="N50880" s="9"/>
    </row>
    <row r="50881" spans="12:14" x14ac:dyDescent="0.25">
      <c r="L50881" s="9"/>
      <c r="M50881" s="9"/>
      <c r="N50881" s="9"/>
    </row>
    <row r="50882" spans="12:14" x14ac:dyDescent="0.25">
      <c r="L50882" s="9"/>
      <c r="M50882" s="9"/>
      <c r="N50882" s="9"/>
    </row>
    <row r="50883" spans="12:14" x14ac:dyDescent="0.25">
      <c r="L50883" s="9"/>
      <c r="M50883" s="9"/>
      <c r="N50883" s="9"/>
    </row>
    <row r="50884" spans="12:14" x14ac:dyDescent="0.25">
      <c r="L50884" s="9"/>
      <c r="M50884" s="9"/>
      <c r="N50884" s="9"/>
    </row>
    <row r="50885" spans="12:14" x14ac:dyDescent="0.25">
      <c r="L50885" s="9"/>
      <c r="M50885" s="9"/>
      <c r="N50885" s="9"/>
    </row>
    <row r="50886" spans="12:14" x14ac:dyDescent="0.25">
      <c r="L50886" s="9"/>
      <c r="M50886" s="9"/>
      <c r="N50886" s="9"/>
    </row>
    <row r="50887" spans="12:14" x14ac:dyDescent="0.25">
      <c r="L50887" s="9"/>
      <c r="M50887" s="9"/>
      <c r="N50887" s="9"/>
    </row>
    <row r="50888" spans="12:14" x14ac:dyDescent="0.25">
      <c r="L50888" s="9"/>
      <c r="M50888" s="9"/>
      <c r="N50888" s="9"/>
    </row>
    <row r="50889" spans="12:14" x14ac:dyDescent="0.25">
      <c r="L50889" s="9"/>
      <c r="M50889" s="9"/>
      <c r="N50889" s="9"/>
    </row>
    <row r="50890" spans="12:14" x14ac:dyDescent="0.25">
      <c r="L50890" s="9"/>
      <c r="M50890" s="9"/>
      <c r="N50890" s="9"/>
    </row>
    <row r="50891" spans="12:14" x14ac:dyDescent="0.25">
      <c r="L50891" s="9"/>
      <c r="M50891" s="9"/>
      <c r="N50891" s="9"/>
    </row>
    <row r="50892" spans="12:14" x14ac:dyDescent="0.25">
      <c r="L50892" s="9"/>
      <c r="M50892" s="9"/>
      <c r="N50892" s="9"/>
    </row>
    <row r="50893" spans="12:14" x14ac:dyDescent="0.25">
      <c r="L50893" s="9"/>
      <c r="M50893" s="9"/>
      <c r="N50893" s="9"/>
    </row>
    <row r="50894" spans="12:14" x14ac:dyDescent="0.25">
      <c r="L50894" s="9"/>
      <c r="M50894" s="9"/>
      <c r="N50894" s="9"/>
    </row>
    <row r="50895" spans="12:14" x14ac:dyDescent="0.25">
      <c r="L50895" s="9"/>
      <c r="M50895" s="9"/>
      <c r="N50895" s="9"/>
    </row>
    <row r="50896" spans="12:14" x14ac:dyDescent="0.25">
      <c r="L50896" s="9"/>
      <c r="M50896" s="9"/>
      <c r="N50896" s="9"/>
    </row>
    <row r="50897" spans="12:14" x14ac:dyDescent="0.25">
      <c r="L50897" s="9"/>
      <c r="M50897" s="9"/>
      <c r="N50897" s="9"/>
    </row>
    <row r="50898" spans="12:14" x14ac:dyDescent="0.25">
      <c r="L50898" s="9"/>
      <c r="M50898" s="9"/>
      <c r="N50898" s="9"/>
    </row>
    <row r="50899" spans="12:14" x14ac:dyDescent="0.25">
      <c r="L50899" s="9"/>
      <c r="M50899" s="9"/>
      <c r="N50899" s="9"/>
    </row>
    <row r="50900" spans="12:14" x14ac:dyDescent="0.25">
      <c r="L50900" s="9"/>
      <c r="M50900" s="9"/>
      <c r="N50900" s="9"/>
    </row>
    <row r="50901" spans="12:14" x14ac:dyDescent="0.25">
      <c r="L50901" s="9"/>
      <c r="M50901" s="9"/>
      <c r="N50901" s="9"/>
    </row>
    <row r="50902" spans="12:14" x14ac:dyDescent="0.25">
      <c r="L50902" s="9"/>
      <c r="M50902" s="9"/>
      <c r="N50902" s="9"/>
    </row>
    <row r="50903" spans="12:14" x14ac:dyDescent="0.25">
      <c r="L50903" s="9"/>
      <c r="M50903" s="9"/>
      <c r="N50903" s="9"/>
    </row>
    <row r="50904" spans="12:14" x14ac:dyDescent="0.25">
      <c r="L50904" s="9"/>
      <c r="M50904" s="9"/>
      <c r="N50904" s="9"/>
    </row>
    <row r="50905" spans="12:14" x14ac:dyDescent="0.25">
      <c r="L50905" s="9"/>
      <c r="M50905" s="9"/>
      <c r="N50905" s="9"/>
    </row>
    <row r="50906" spans="12:14" x14ac:dyDescent="0.25">
      <c r="L50906" s="9"/>
      <c r="M50906" s="9"/>
      <c r="N50906" s="9"/>
    </row>
    <row r="50907" spans="12:14" x14ac:dyDescent="0.25">
      <c r="L50907" s="9"/>
      <c r="M50907" s="9"/>
      <c r="N50907" s="9"/>
    </row>
    <row r="50908" spans="12:14" x14ac:dyDescent="0.25">
      <c r="L50908" s="9"/>
      <c r="M50908" s="9"/>
      <c r="N50908" s="9"/>
    </row>
    <row r="50909" spans="12:14" x14ac:dyDescent="0.25">
      <c r="L50909" s="9"/>
      <c r="M50909" s="9"/>
      <c r="N50909" s="9"/>
    </row>
    <row r="50910" spans="12:14" x14ac:dyDescent="0.25">
      <c r="L50910" s="9"/>
      <c r="M50910" s="9"/>
      <c r="N50910" s="9"/>
    </row>
    <row r="50911" spans="12:14" x14ac:dyDescent="0.25">
      <c r="L50911" s="9"/>
      <c r="M50911" s="9"/>
      <c r="N50911" s="9"/>
    </row>
    <row r="50912" spans="12:14" x14ac:dyDescent="0.25">
      <c r="L50912" s="9"/>
      <c r="M50912" s="9"/>
      <c r="N50912" s="9"/>
    </row>
    <row r="50913" spans="12:14" x14ac:dyDescent="0.25">
      <c r="L50913" s="9"/>
      <c r="M50913" s="9"/>
      <c r="N50913" s="9"/>
    </row>
    <row r="50914" spans="12:14" x14ac:dyDescent="0.25">
      <c r="L50914" s="9"/>
      <c r="M50914" s="9"/>
      <c r="N50914" s="9"/>
    </row>
    <row r="50915" spans="12:14" x14ac:dyDescent="0.25">
      <c r="L50915" s="9"/>
      <c r="M50915" s="9"/>
      <c r="N50915" s="9"/>
    </row>
    <row r="50916" spans="12:14" x14ac:dyDescent="0.25">
      <c r="L50916" s="9"/>
      <c r="M50916" s="9"/>
      <c r="N50916" s="9"/>
    </row>
    <row r="50917" spans="12:14" x14ac:dyDescent="0.25">
      <c r="L50917" s="9"/>
      <c r="M50917" s="9"/>
      <c r="N50917" s="9"/>
    </row>
    <row r="50918" spans="12:14" x14ac:dyDescent="0.25">
      <c r="L50918" s="9"/>
      <c r="M50918" s="9"/>
      <c r="N50918" s="9"/>
    </row>
    <row r="50919" spans="12:14" x14ac:dyDescent="0.25">
      <c r="L50919" s="9"/>
      <c r="M50919" s="9"/>
      <c r="N50919" s="9"/>
    </row>
    <row r="50920" spans="12:14" x14ac:dyDescent="0.25">
      <c r="L50920" s="9"/>
      <c r="M50920" s="9"/>
      <c r="N50920" s="9"/>
    </row>
    <row r="50921" spans="12:14" x14ac:dyDescent="0.25">
      <c r="L50921" s="9"/>
      <c r="M50921" s="9"/>
      <c r="N50921" s="9"/>
    </row>
    <row r="50922" spans="12:14" x14ac:dyDescent="0.25">
      <c r="L50922" s="9"/>
      <c r="M50922" s="9"/>
      <c r="N50922" s="9"/>
    </row>
    <row r="50923" spans="12:14" x14ac:dyDescent="0.25">
      <c r="L50923" s="9"/>
      <c r="M50923" s="9"/>
      <c r="N50923" s="9"/>
    </row>
    <row r="50924" spans="12:14" x14ac:dyDescent="0.25">
      <c r="L50924" s="9"/>
      <c r="M50924" s="9"/>
      <c r="N50924" s="9"/>
    </row>
    <row r="50925" spans="12:14" x14ac:dyDescent="0.25">
      <c r="L50925" s="9"/>
      <c r="M50925" s="9"/>
      <c r="N50925" s="9"/>
    </row>
    <row r="50926" spans="12:14" x14ac:dyDescent="0.25">
      <c r="L50926" s="9"/>
      <c r="M50926" s="9"/>
      <c r="N50926" s="9"/>
    </row>
    <row r="50927" spans="12:14" x14ac:dyDescent="0.25">
      <c r="L50927" s="9"/>
      <c r="M50927" s="9"/>
      <c r="N50927" s="9"/>
    </row>
    <row r="50928" spans="12:14" x14ac:dyDescent="0.25">
      <c r="L50928" s="9"/>
      <c r="M50928" s="9"/>
      <c r="N50928" s="9"/>
    </row>
    <row r="50929" spans="12:14" x14ac:dyDescent="0.25">
      <c r="L50929" s="9"/>
      <c r="M50929" s="9"/>
      <c r="N50929" s="9"/>
    </row>
    <row r="50930" spans="12:14" x14ac:dyDescent="0.25">
      <c r="L50930" s="9"/>
      <c r="M50930" s="9"/>
      <c r="N50930" s="9"/>
    </row>
    <row r="50931" spans="12:14" x14ac:dyDescent="0.25">
      <c r="L50931" s="9"/>
      <c r="M50931" s="9"/>
      <c r="N50931" s="9"/>
    </row>
    <row r="50932" spans="12:14" x14ac:dyDescent="0.25">
      <c r="L50932" s="9"/>
      <c r="M50932" s="9"/>
      <c r="N50932" s="9"/>
    </row>
    <row r="50933" spans="12:14" x14ac:dyDescent="0.25">
      <c r="L50933" s="9"/>
      <c r="M50933" s="9"/>
      <c r="N50933" s="9"/>
    </row>
    <row r="50934" spans="12:14" x14ac:dyDescent="0.25">
      <c r="L50934" s="9"/>
      <c r="M50934" s="9"/>
      <c r="N50934" s="9"/>
    </row>
    <row r="50935" spans="12:14" x14ac:dyDescent="0.25">
      <c r="L50935" s="9"/>
      <c r="M50935" s="9"/>
      <c r="N50935" s="9"/>
    </row>
    <row r="50936" spans="12:14" x14ac:dyDescent="0.25">
      <c r="L50936" s="9"/>
      <c r="M50936" s="9"/>
      <c r="N50936" s="9"/>
    </row>
    <row r="50937" spans="12:14" x14ac:dyDescent="0.25">
      <c r="L50937" s="9"/>
      <c r="M50937" s="9"/>
      <c r="N50937" s="9"/>
    </row>
    <row r="50938" spans="12:14" x14ac:dyDescent="0.25">
      <c r="L50938" s="9"/>
      <c r="M50938" s="9"/>
      <c r="N50938" s="9"/>
    </row>
    <row r="50939" spans="12:14" x14ac:dyDescent="0.25">
      <c r="L50939" s="9"/>
      <c r="M50939" s="9"/>
      <c r="N50939" s="9"/>
    </row>
    <row r="50940" spans="12:14" x14ac:dyDescent="0.25">
      <c r="L50940" s="9"/>
      <c r="M50940" s="9"/>
      <c r="N50940" s="9"/>
    </row>
    <row r="50941" spans="12:14" x14ac:dyDescent="0.25">
      <c r="L50941" s="9"/>
      <c r="M50941" s="9"/>
      <c r="N50941" s="9"/>
    </row>
    <row r="50942" spans="12:14" x14ac:dyDescent="0.25">
      <c r="L50942" s="9"/>
      <c r="M50942" s="9"/>
      <c r="N50942" s="9"/>
    </row>
    <row r="50943" spans="12:14" x14ac:dyDescent="0.25">
      <c r="L50943" s="9"/>
      <c r="M50943" s="9"/>
      <c r="N50943" s="9"/>
    </row>
    <row r="50944" spans="12:14" x14ac:dyDescent="0.25">
      <c r="L50944" s="9"/>
      <c r="M50944" s="9"/>
      <c r="N50944" s="9"/>
    </row>
    <row r="50945" spans="12:14" x14ac:dyDescent="0.25">
      <c r="L50945" s="9"/>
      <c r="M50945" s="9"/>
      <c r="N50945" s="9"/>
    </row>
    <row r="50946" spans="12:14" x14ac:dyDescent="0.25">
      <c r="L50946" s="9"/>
      <c r="M50946" s="9"/>
      <c r="N50946" s="9"/>
    </row>
    <row r="50947" spans="12:14" x14ac:dyDescent="0.25">
      <c r="L50947" s="9"/>
      <c r="M50947" s="9"/>
      <c r="N50947" s="9"/>
    </row>
    <row r="50948" spans="12:14" x14ac:dyDescent="0.25">
      <c r="L50948" s="9"/>
      <c r="M50948" s="9"/>
      <c r="N50948" s="9"/>
    </row>
    <row r="50949" spans="12:14" x14ac:dyDescent="0.25">
      <c r="L50949" s="9"/>
      <c r="M50949" s="9"/>
      <c r="N50949" s="9"/>
    </row>
    <row r="50950" spans="12:14" x14ac:dyDescent="0.25">
      <c r="L50950" s="9"/>
      <c r="M50950" s="9"/>
      <c r="N50950" s="9"/>
    </row>
    <row r="50951" spans="12:14" x14ac:dyDescent="0.25">
      <c r="L50951" s="9"/>
      <c r="M50951" s="9"/>
      <c r="N50951" s="9"/>
    </row>
    <row r="50952" spans="12:14" x14ac:dyDescent="0.25">
      <c r="L50952" s="9"/>
      <c r="M50952" s="9"/>
      <c r="N50952" s="9"/>
    </row>
    <row r="50953" spans="12:14" x14ac:dyDescent="0.25">
      <c r="L50953" s="9"/>
      <c r="M50953" s="9"/>
      <c r="N50953" s="9"/>
    </row>
    <row r="50954" spans="12:14" x14ac:dyDescent="0.25">
      <c r="L50954" s="9"/>
      <c r="M50954" s="9"/>
      <c r="N50954" s="9"/>
    </row>
    <row r="50955" spans="12:14" x14ac:dyDescent="0.25">
      <c r="L50955" s="9"/>
      <c r="M50955" s="9"/>
      <c r="N50955" s="9"/>
    </row>
    <row r="50956" spans="12:14" x14ac:dyDescent="0.25">
      <c r="L50956" s="9"/>
      <c r="M50956" s="9"/>
      <c r="N50956" s="9"/>
    </row>
    <row r="50957" spans="12:14" x14ac:dyDescent="0.25">
      <c r="L50957" s="9"/>
      <c r="M50957" s="9"/>
      <c r="N50957" s="9"/>
    </row>
    <row r="50958" spans="12:14" x14ac:dyDescent="0.25">
      <c r="L50958" s="9"/>
      <c r="M50958" s="9"/>
      <c r="N50958" s="9"/>
    </row>
    <row r="50959" spans="12:14" x14ac:dyDescent="0.25">
      <c r="L50959" s="9"/>
      <c r="M50959" s="9"/>
      <c r="N50959" s="9"/>
    </row>
    <row r="50960" spans="12:14" x14ac:dyDescent="0.25">
      <c r="L50960" s="9"/>
      <c r="M50960" s="9"/>
      <c r="N50960" s="9"/>
    </row>
    <row r="50961" spans="12:14" x14ac:dyDescent="0.25">
      <c r="L50961" s="9"/>
      <c r="M50961" s="9"/>
      <c r="N50961" s="9"/>
    </row>
    <row r="50962" spans="12:14" x14ac:dyDescent="0.25">
      <c r="L50962" s="9"/>
      <c r="M50962" s="9"/>
      <c r="N50962" s="9"/>
    </row>
    <row r="50963" spans="12:14" x14ac:dyDescent="0.25">
      <c r="L50963" s="9"/>
      <c r="M50963" s="9"/>
      <c r="N50963" s="9"/>
    </row>
    <row r="50964" spans="12:14" x14ac:dyDescent="0.25">
      <c r="L50964" s="9"/>
      <c r="M50964" s="9"/>
      <c r="N50964" s="9"/>
    </row>
    <row r="50965" spans="12:14" x14ac:dyDescent="0.25">
      <c r="L50965" s="9"/>
      <c r="M50965" s="9"/>
      <c r="N50965" s="9"/>
    </row>
    <row r="50966" spans="12:14" x14ac:dyDescent="0.25">
      <c r="L50966" s="9"/>
      <c r="M50966" s="9"/>
      <c r="N50966" s="9"/>
    </row>
    <row r="50967" spans="12:14" x14ac:dyDescent="0.25">
      <c r="L50967" s="9"/>
      <c r="M50967" s="9"/>
      <c r="N50967" s="9"/>
    </row>
    <row r="50968" spans="12:14" x14ac:dyDescent="0.25">
      <c r="L50968" s="9"/>
      <c r="M50968" s="9"/>
      <c r="N50968" s="9"/>
    </row>
    <row r="50969" spans="12:14" x14ac:dyDescent="0.25">
      <c r="L50969" s="9"/>
      <c r="M50969" s="9"/>
      <c r="N50969" s="9"/>
    </row>
    <row r="50970" spans="12:14" x14ac:dyDescent="0.25">
      <c r="L50970" s="9"/>
      <c r="M50970" s="9"/>
      <c r="N50970" s="9"/>
    </row>
    <row r="50971" spans="12:14" x14ac:dyDescent="0.25">
      <c r="L50971" s="9"/>
      <c r="M50971" s="9"/>
      <c r="N50971" s="9"/>
    </row>
    <row r="50972" spans="12:14" x14ac:dyDescent="0.25">
      <c r="L50972" s="9"/>
      <c r="M50972" s="9"/>
      <c r="N50972" s="9"/>
    </row>
    <row r="50973" spans="12:14" x14ac:dyDescent="0.25">
      <c r="L50973" s="9"/>
      <c r="M50973" s="9"/>
      <c r="N50973" s="9"/>
    </row>
    <row r="50974" spans="12:14" x14ac:dyDescent="0.25">
      <c r="L50974" s="9"/>
      <c r="M50974" s="9"/>
      <c r="N50974" s="9"/>
    </row>
    <row r="50975" spans="12:14" x14ac:dyDescent="0.25">
      <c r="L50975" s="9"/>
      <c r="M50975" s="9"/>
      <c r="N50975" s="9"/>
    </row>
    <row r="50976" spans="12:14" x14ac:dyDescent="0.25">
      <c r="L50976" s="9"/>
      <c r="M50976" s="9"/>
      <c r="N50976" s="9"/>
    </row>
    <row r="50977" spans="12:14" x14ac:dyDescent="0.25">
      <c r="L50977" s="9"/>
      <c r="M50977" s="9"/>
      <c r="N50977" s="9"/>
    </row>
    <row r="50978" spans="12:14" x14ac:dyDescent="0.25">
      <c r="L50978" s="9"/>
      <c r="M50978" s="9"/>
      <c r="N50978" s="9"/>
    </row>
    <row r="50979" spans="12:14" x14ac:dyDescent="0.25">
      <c r="L50979" s="9"/>
      <c r="M50979" s="9"/>
      <c r="N50979" s="9"/>
    </row>
    <row r="50980" spans="12:14" x14ac:dyDescent="0.25">
      <c r="L50980" s="9"/>
      <c r="M50980" s="9"/>
      <c r="N50980" s="9"/>
    </row>
    <row r="50981" spans="12:14" x14ac:dyDescent="0.25">
      <c r="L50981" s="9"/>
      <c r="M50981" s="9"/>
      <c r="N50981" s="9"/>
    </row>
    <row r="50982" spans="12:14" x14ac:dyDescent="0.25">
      <c r="L50982" s="9"/>
      <c r="M50982" s="9"/>
      <c r="N50982" s="9"/>
    </row>
    <row r="50983" spans="12:14" x14ac:dyDescent="0.25">
      <c r="L50983" s="9"/>
      <c r="M50983" s="9"/>
      <c r="N50983" s="9"/>
    </row>
    <row r="50984" spans="12:14" x14ac:dyDescent="0.25">
      <c r="L50984" s="9"/>
      <c r="M50984" s="9"/>
      <c r="N50984" s="9"/>
    </row>
    <row r="50985" spans="12:14" x14ac:dyDescent="0.25">
      <c r="L50985" s="9"/>
      <c r="M50985" s="9"/>
      <c r="N50985" s="9"/>
    </row>
    <row r="50986" spans="12:14" x14ac:dyDescent="0.25">
      <c r="L50986" s="9"/>
      <c r="M50986" s="9"/>
      <c r="N50986" s="9"/>
    </row>
    <row r="50987" spans="12:14" x14ac:dyDescent="0.25">
      <c r="L50987" s="9"/>
      <c r="M50987" s="9"/>
      <c r="N50987" s="9"/>
    </row>
    <row r="50988" spans="12:14" x14ac:dyDescent="0.25">
      <c r="L50988" s="9"/>
      <c r="M50988" s="9"/>
      <c r="N50988" s="9"/>
    </row>
    <row r="50989" spans="12:14" x14ac:dyDescent="0.25">
      <c r="L50989" s="9"/>
      <c r="M50989" s="9"/>
      <c r="N50989" s="9"/>
    </row>
    <row r="50990" spans="12:14" x14ac:dyDescent="0.25">
      <c r="L50990" s="9"/>
      <c r="M50990" s="9"/>
      <c r="N50990" s="9"/>
    </row>
    <row r="50991" spans="12:14" x14ac:dyDescent="0.25">
      <c r="L50991" s="9"/>
      <c r="M50991" s="9"/>
      <c r="N50991" s="9"/>
    </row>
    <row r="50992" spans="12:14" x14ac:dyDescent="0.25">
      <c r="L50992" s="9"/>
      <c r="M50992" s="9"/>
      <c r="N50992" s="9"/>
    </row>
    <row r="50993" spans="12:14" x14ac:dyDescent="0.25">
      <c r="L50993" s="9"/>
      <c r="M50993" s="9"/>
      <c r="N50993" s="9"/>
    </row>
    <row r="50994" spans="12:14" x14ac:dyDescent="0.25">
      <c r="L50994" s="9"/>
      <c r="M50994" s="9"/>
      <c r="N50994" s="9"/>
    </row>
    <row r="50995" spans="12:14" x14ac:dyDescent="0.25">
      <c r="L50995" s="9"/>
      <c r="M50995" s="9"/>
      <c r="N50995" s="9"/>
    </row>
    <row r="50996" spans="12:14" x14ac:dyDescent="0.25">
      <c r="L50996" s="9"/>
      <c r="M50996" s="9"/>
      <c r="N50996" s="9"/>
    </row>
    <row r="50997" spans="12:14" x14ac:dyDescent="0.25">
      <c r="L50997" s="9"/>
      <c r="M50997" s="9"/>
      <c r="N50997" s="9"/>
    </row>
    <row r="50998" spans="12:14" x14ac:dyDescent="0.25">
      <c r="L50998" s="9"/>
      <c r="M50998" s="9"/>
      <c r="N50998" s="9"/>
    </row>
    <row r="50999" spans="12:14" x14ac:dyDescent="0.25">
      <c r="L50999" s="9"/>
      <c r="M50999" s="9"/>
      <c r="N50999" s="9"/>
    </row>
    <row r="51000" spans="12:14" x14ac:dyDescent="0.25">
      <c r="L51000" s="9"/>
      <c r="M51000" s="9"/>
      <c r="N51000" s="9"/>
    </row>
    <row r="51001" spans="12:14" x14ac:dyDescent="0.25">
      <c r="L51001" s="9"/>
      <c r="M51001" s="9"/>
      <c r="N51001" s="9"/>
    </row>
    <row r="51002" spans="12:14" x14ac:dyDescent="0.25">
      <c r="L51002" s="9"/>
      <c r="M51002" s="9"/>
      <c r="N51002" s="9"/>
    </row>
    <row r="51003" spans="12:14" x14ac:dyDescent="0.25">
      <c r="L51003" s="9"/>
      <c r="M51003" s="9"/>
      <c r="N51003" s="9"/>
    </row>
    <row r="51004" spans="12:14" x14ac:dyDescent="0.25">
      <c r="L51004" s="9"/>
      <c r="M51004" s="9"/>
      <c r="N51004" s="9"/>
    </row>
    <row r="51005" spans="12:14" x14ac:dyDescent="0.25">
      <c r="L51005" s="9"/>
      <c r="M51005" s="9"/>
      <c r="N51005" s="9"/>
    </row>
    <row r="51006" spans="12:14" x14ac:dyDescent="0.25">
      <c r="L51006" s="9"/>
      <c r="M51006" s="9"/>
      <c r="N51006" s="9"/>
    </row>
    <row r="51007" spans="12:14" x14ac:dyDescent="0.25">
      <c r="L51007" s="9"/>
      <c r="M51007" s="9"/>
      <c r="N51007" s="9"/>
    </row>
    <row r="51008" spans="12:14" x14ac:dyDescent="0.25">
      <c r="L51008" s="9"/>
      <c r="M51008" s="9"/>
      <c r="N51008" s="9"/>
    </row>
    <row r="51009" spans="12:14" x14ac:dyDescent="0.25">
      <c r="L51009" s="9"/>
      <c r="M51009" s="9"/>
      <c r="N51009" s="9"/>
    </row>
    <row r="51010" spans="12:14" x14ac:dyDescent="0.25">
      <c r="L51010" s="9"/>
      <c r="M51010" s="9"/>
      <c r="N51010" s="9"/>
    </row>
    <row r="51011" spans="12:14" x14ac:dyDescent="0.25">
      <c r="L51011" s="9"/>
      <c r="M51011" s="9"/>
      <c r="N51011" s="9"/>
    </row>
    <row r="51012" spans="12:14" x14ac:dyDescent="0.25">
      <c r="L51012" s="9"/>
      <c r="M51012" s="9"/>
      <c r="N51012" s="9"/>
    </row>
    <row r="51013" spans="12:14" x14ac:dyDescent="0.25">
      <c r="L51013" s="9"/>
      <c r="M51013" s="9"/>
      <c r="N51013" s="9"/>
    </row>
    <row r="51014" spans="12:14" x14ac:dyDescent="0.25">
      <c r="L51014" s="9"/>
      <c r="M51014" s="9"/>
      <c r="N51014" s="9"/>
    </row>
    <row r="51015" spans="12:14" x14ac:dyDescent="0.25">
      <c r="L51015" s="9"/>
      <c r="M51015" s="9"/>
      <c r="N51015" s="9"/>
    </row>
    <row r="51016" spans="12:14" x14ac:dyDescent="0.25">
      <c r="L51016" s="9"/>
      <c r="M51016" s="9"/>
      <c r="N51016" s="9"/>
    </row>
    <row r="51017" spans="12:14" x14ac:dyDescent="0.25">
      <c r="L51017" s="9"/>
      <c r="M51017" s="9"/>
      <c r="N51017" s="9"/>
    </row>
    <row r="51018" spans="12:14" x14ac:dyDescent="0.25">
      <c r="L51018" s="9"/>
      <c r="M51018" s="9"/>
      <c r="N51018" s="9"/>
    </row>
    <row r="51019" spans="12:14" x14ac:dyDescent="0.25">
      <c r="L51019" s="9"/>
      <c r="M51019" s="9"/>
      <c r="N51019" s="9"/>
    </row>
    <row r="51020" spans="12:14" x14ac:dyDescent="0.25">
      <c r="L51020" s="9"/>
      <c r="M51020" s="9"/>
      <c r="N51020" s="9"/>
    </row>
    <row r="51021" spans="12:14" x14ac:dyDescent="0.25">
      <c r="L51021" s="9"/>
      <c r="M51021" s="9"/>
      <c r="N51021" s="9"/>
    </row>
    <row r="51022" spans="12:14" x14ac:dyDescent="0.25">
      <c r="L51022" s="9"/>
      <c r="M51022" s="9"/>
      <c r="N51022" s="9"/>
    </row>
    <row r="51023" spans="12:14" x14ac:dyDescent="0.25">
      <c r="L51023" s="9"/>
      <c r="M51023" s="9"/>
      <c r="N51023" s="9"/>
    </row>
    <row r="51024" spans="12:14" x14ac:dyDescent="0.25">
      <c r="L51024" s="9"/>
      <c r="M51024" s="9"/>
      <c r="N51024" s="9"/>
    </row>
    <row r="51025" spans="12:14" x14ac:dyDescent="0.25">
      <c r="L51025" s="9"/>
      <c r="M51025" s="9"/>
      <c r="N51025" s="9"/>
    </row>
    <row r="51026" spans="12:14" x14ac:dyDescent="0.25">
      <c r="L51026" s="9"/>
      <c r="M51026" s="9"/>
      <c r="N51026" s="9"/>
    </row>
    <row r="51027" spans="12:14" x14ac:dyDescent="0.25">
      <c r="L51027" s="9"/>
      <c r="M51027" s="9"/>
      <c r="N51027" s="9"/>
    </row>
    <row r="51028" spans="12:14" x14ac:dyDescent="0.25">
      <c r="L51028" s="9"/>
      <c r="M51028" s="9"/>
      <c r="N51028" s="9"/>
    </row>
    <row r="51029" spans="12:14" x14ac:dyDescent="0.25">
      <c r="L51029" s="9"/>
      <c r="M51029" s="9"/>
      <c r="N51029" s="9"/>
    </row>
    <row r="51030" spans="12:14" x14ac:dyDescent="0.25">
      <c r="L51030" s="9"/>
      <c r="M51030" s="9"/>
      <c r="N51030" s="9"/>
    </row>
    <row r="51031" spans="12:14" x14ac:dyDescent="0.25">
      <c r="L51031" s="9"/>
      <c r="M51031" s="9"/>
      <c r="N51031" s="9"/>
    </row>
    <row r="51032" spans="12:14" x14ac:dyDescent="0.25">
      <c r="L51032" s="9"/>
      <c r="M51032" s="9"/>
      <c r="N51032" s="9"/>
    </row>
    <row r="51033" spans="12:14" x14ac:dyDescent="0.25">
      <c r="L51033" s="9"/>
      <c r="M51033" s="9"/>
      <c r="N51033" s="9"/>
    </row>
    <row r="51034" spans="12:14" x14ac:dyDescent="0.25">
      <c r="L51034" s="9"/>
      <c r="M51034" s="9"/>
      <c r="N51034" s="9"/>
    </row>
    <row r="51035" spans="12:14" x14ac:dyDescent="0.25">
      <c r="L51035" s="9"/>
      <c r="M51035" s="9"/>
      <c r="N51035" s="9"/>
    </row>
    <row r="51036" spans="12:14" x14ac:dyDescent="0.25">
      <c r="L51036" s="9"/>
      <c r="M51036" s="9"/>
      <c r="N51036" s="9"/>
    </row>
    <row r="51037" spans="12:14" x14ac:dyDescent="0.25">
      <c r="L51037" s="9"/>
      <c r="M51037" s="9"/>
      <c r="N51037" s="9"/>
    </row>
    <row r="51038" spans="12:14" x14ac:dyDescent="0.25">
      <c r="L51038" s="9"/>
      <c r="M51038" s="9"/>
      <c r="N51038" s="9"/>
    </row>
    <row r="51039" spans="12:14" x14ac:dyDescent="0.25">
      <c r="L51039" s="9"/>
      <c r="M51039" s="9"/>
      <c r="N51039" s="9"/>
    </row>
    <row r="51040" spans="12:14" x14ac:dyDescent="0.25">
      <c r="L51040" s="9"/>
      <c r="M51040" s="9"/>
      <c r="N51040" s="9"/>
    </row>
    <row r="51041" spans="12:14" x14ac:dyDescent="0.25">
      <c r="L51041" s="9"/>
      <c r="M51041" s="9"/>
      <c r="N51041" s="9"/>
    </row>
    <row r="51042" spans="12:14" x14ac:dyDescent="0.25">
      <c r="L51042" s="9"/>
      <c r="M51042" s="9"/>
      <c r="N51042" s="9"/>
    </row>
    <row r="51043" spans="12:14" x14ac:dyDescent="0.25">
      <c r="L51043" s="9"/>
      <c r="M51043" s="9"/>
      <c r="N51043" s="9"/>
    </row>
    <row r="51044" spans="12:14" x14ac:dyDescent="0.25">
      <c r="L51044" s="9"/>
      <c r="M51044" s="9"/>
      <c r="N51044" s="9"/>
    </row>
    <row r="51045" spans="12:14" x14ac:dyDescent="0.25">
      <c r="L51045" s="9"/>
      <c r="M51045" s="9"/>
      <c r="N51045" s="9"/>
    </row>
    <row r="51046" spans="12:14" x14ac:dyDescent="0.25">
      <c r="L51046" s="9"/>
      <c r="M51046" s="9"/>
      <c r="N51046" s="9"/>
    </row>
    <row r="51047" spans="12:14" x14ac:dyDescent="0.25">
      <c r="L51047" s="9"/>
      <c r="M51047" s="9"/>
      <c r="N51047" s="9"/>
    </row>
    <row r="51048" spans="12:14" x14ac:dyDescent="0.25">
      <c r="L51048" s="9"/>
      <c r="M51048" s="9"/>
      <c r="N51048" s="9"/>
    </row>
    <row r="51049" spans="12:14" x14ac:dyDescent="0.25">
      <c r="L51049" s="9"/>
      <c r="M51049" s="9"/>
      <c r="N51049" s="9"/>
    </row>
    <row r="51050" spans="12:14" x14ac:dyDescent="0.25">
      <c r="L51050" s="9"/>
      <c r="M51050" s="9"/>
      <c r="N51050" s="9"/>
    </row>
    <row r="51051" spans="12:14" x14ac:dyDescent="0.25">
      <c r="L51051" s="9"/>
      <c r="M51051" s="9"/>
      <c r="N51051" s="9"/>
    </row>
    <row r="51052" spans="12:14" x14ac:dyDescent="0.25">
      <c r="L51052" s="9"/>
      <c r="M51052" s="9"/>
      <c r="N51052" s="9"/>
    </row>
    <row r="51053" spans="12:14" x14ac:dyDescent="0.25">
      <c r="L51053" s="9"/>
      <c r="M51053" s="9"/>
      <c r="N51053" s="9"/>
    </row>
    <row r="51054" spans="12:14" x14ac:dyDescent="0.25">
      <c r="L51054" s="9"/>
      <c r="M51054" s="9"/>
      <c r="N51054" s="9"/>
    </row>
    <row r="51055" spans="12:14" x14ac:dyDescent="0.25">
      <c r="L51055" s="9"/>
      <c r="M51055" s="9"/>
      <c r="N51055" s="9"/>
    </row>
    <row r="51056" spans="12:14" x14ac:dyDescent="0.25">
      <c r="L51056" s="9"/>
      <c r="M51056" s="9"/>
      <c r="N51056" s="9"/>
    </row>
    <row r="51057" spans="12:14" x14ac:dyDescent="0.25">
      <c r="L51057" s="9"/>
      <c r="M51057" s="9"/>
      <c r="N51057" s="9"/>
    </row>
    <row r="51058" spans="12:14" x14ac:dyDescent="0.25">
      <c r="L51058" s="9"/>
      <c r="M51058" s="9"/>
      <c r="N51058" s="9"/>
    </row>
    <row r="51059" spans="12:14" x14ac:dyDescent="0.25">
      <c r="L51059" s="9"/>
      <c r="M51059" s="9"/>
      <c r="N51059" s="9"/>
    </row>
    <row r="51060" spans="12:14" x14ac:dyDescent="0.25">
      <c r="L51060" s="9"/>
      <c r="M51060" s="9"/>
      <c r="N51060" s="9"/>
    </row>
    <row r="51061" spans="12:14" x14ac:dyDescent="0.25">
      <c r="L51061" s="9"/>
      <c r="M51061" s="9"/>
      <c r="N51061" s="9"/>
    </row>
    <row r="51062" spans="12:14" x14ac:dyDescent="0.25">
      <c r="L51062" s="9"/>
      <c r="M51062" s="9"/>
      <c r="N51062" s="9"/>
    </row>
    <row r="51063" spans="12:14" x14ac:dyDescent="0.25">
      <c r="L51063" s="9"/>
      <c r="M51063" s="9"/>
      <c r="N51063" s="9"/>
    </row>
    <row r="51064" spans="12:14" x14ac:dyDescent="0.25">
      <c r="L51064" s="9"/>
      <c r="M51064" s="9"/>
      <c r="N51064" s="9"/>
    </row>
    <row r="51065" spans="12:14" x14ac:dyDescent="0.25">
      <c r="L51065" s="9"/>
      <c r="M51065" s="9"/>
      <c r="N51065" s="9"/>
    </row>
    <row r="51066" spans="12:14" x14ac:dyDescent="0.25">
      <c r="L51066" s="9"/>
      <c r="M51066" s="9"/>
      <c r="N51066" s="9"/>
    </row>
    <row r="51067" spans="12:14" x14ac:dyDescent="0.25">
      <c r="L51067" s="9"/>
      <c r="M51067" s="9"/>
      <c r="N51067" s="9"/>
    </row>
    <row r="51068" spans="12:14" x14ac:dyDescent="0.25">
      <c r="L51068" s="9"/>
      <c r="M51068" s="9"/>
      <c r="N51068" s="9"/>
    </row>
    <row r="51069" spans="12:14" x14ac:dyDescent="0.25">
      <c r="L51069" s="9"/>
      <c r="M51069" s="9"/>
      <c r="N51069" s="9"/>
    </row>
    <row r="51070" spans="12:14" x14ac:dyDescent="0.25">
      <c r="L51070" s="9"/>
      <c r="M51070" s="9"/>
      <c r="N51070" s="9"/>
    </row>
    <row r="51071" spans="12:14" x14ac:dyDescent="0.25">
      <c r="L51071" s="9"/>
      <c r="M51071" s="9"/>
      <c r="N51071" s="9"/>
    </row>
    <row r="51072" spans="12:14" x14ac:dyDescent="0.25">
      <c r="L51072" s="9"/>
      <c r="M51072" s="9"/>
      <c r="N51072" s="9"/>
    </row>
    <row r="51073" spans="12:14" x14ac:dyDescent="0.25">
      <c r="L51073" s="9"/>
      <c r="M51073" s="9"/>
      <c r="N51073" s="9"/>
    </row>
    <row r="51074" spans="12:14" x14ac:dyDescent="0.25">
      <c r="L51074" s="9"/>
      <c r="M51074" s="9"/>
      <c r="N51074" s="9"/>
    </row>
    <row r="51075" spans="12:14" x14ac:dyDescent="0.25">
      <c r="L51075" s="9"/>
      <c r="M51075" s="9"/>
      <c r="N51075" s="9"/>
    </row>
    <row r="51076" spans="12:14" x14ac:dyDescent="0.25">
      <c r="L51076" s="9"/>
      <c r="M51076" s="9"/>
      <c r="N51076" s="9"/>
    </row>
    <row r="51077" spans="12:14" x14ac:dyDescent="0.25">
      <c r="L51077" s="9"/>
      <c r="M51077" s="9"/>
      <c r="N51077" s="9"/>
    </row>
    <row r="51078" spans="12:14" x14ac:dyDescent="0.25">
      <c r="L51078" s="9"/>
      <c r="M51078" s="9"/>
      <c r="N51078" s="9"/>
    </row>
    <row r="51079" spans="12:14" x14ac:dyDescent="0.25">
      <c r="L51079" s="9"/>
      <c r="M51079" s="9"/>
      <c r="N51079" s="9"/>
    </row>
    <row r="51080" spans="12:14" x14ac:dyDescent="0.25">
      <c r="L51080" s="9"/>
      <c r="M51080" s="9"/>
      <c r="N51080" s="9"/>
    </row>
    <row r="51081" spans="12:14" x14ac:dyDescent="0.25">
      <c r="L51081" s="9"/>
      <c r="M51081" s="9"/>
      <c r="N51081" s="9"/>
    </row>
    <row r="51082" spans="12:14" x14ac:dyDescent="0.25">
      <c r="L51082" s="9"/>
      <c r="M51082" s="9"/>
      <c r="N51082" s="9"/>
    </row>
    <row r="51083" spans="12:14" x14ac:dyDescent="0.25">
      <c r="L51083" s="9"/>
      <c r="M51083" s="9"/>
      <c r="N51083" s="9"/>
    </row>
    <row r="51084" spans="12:14" x14ac:dyDescent="0.25">
      <c r="L51084" s="9"/>
      <c r="M51084" s="9"/>
      <c r="N51084" s="9"/>
    </row>
    <row r="51085" spans="12:14" x14ac:dyDescent="0.25">
      <c r="L51085" s="9"/>
      <c r="M51085" s="9"/>
      <c r="N51085" s="9"/>
    </row>
    <row r="51086" spans="12:14" x14ac:dyDescent="0.25">
      <c r="L51086" s="9"/>
      <c r="M51086" s="9"/>
      <c r="N51086" s="9"/>
    </row>
    <row r="51087" spans="12:14" x14ac:dyDescent="0.25">
      <c r="L51087" s="9"/>
      <c r="M51087" s="9"/>
      <c r="N51087" s="9"/>
    </row>
    <row r="51088" spans="12:14" x14ac:dyDescent="0.25">
      <c r="L51088" s="9"/>
      <c r="M51088" s="9"/>
      <c r="N51088" s="9"/>
    </row>
    <row r="51089" spans="12:14" x14ac:dyDescent="0.25">
      <c r="L51089" s="9"/>
      <c r="M51089" s="9"/>
      <c r="N51089" s="9"/>
    </row>
    <row r="51090" spans="12:14" x14ac:dyDescent="0.25">
      <c r="L51090" s="9"/>
      <c r="M51090" s="9"/>
      <c r="N51090" s="9"/>
    </row>
    <row r="51091" spans="12:14" x14ac:dyDescent="0.25">
      <c r="L51091" s="9"/>
      <c r="M51091" s="9"/>
      <c r="N51091" s="9"/>
    </row>
    <row r="51092" spans="12:14" x14ac:dyDescent="0.25">
      <c r="L51092" s="9"/>
      <c r="M51092" s="9"/>
      <c r="N51092" s="9"/>
    </row>
    <row r="51093" spans="12:14" x14ac:dyDescent="0.25">
      <c r="L51093" s="9"/>
      <c r="M51093" s="9"/>
      <c r="N51093" s="9"/>
    </row>
    <row r="51094" spans="12:14" x14ac:dyDescent="0.25">
      <c r="L51094" s="9"/>
      <c r="M51094" s="9"/>
      <c r="N51094" s="9"/>
    </row>
    <row r="51095" spans="12:14" x14ac:dyDescent="0.25">
      <c r="L51095" s="9"/>
      <c r="M51095" s="9"/>
      <c r="N51095" s="9"/>
    </row>
    <row r="51096" spans="12:14" x14ac:dyDescent="0.25">
      <c r="L51096" s="9"/>
      <c r="M51096" s="9"/>
      <c r="N51096" s="9"/>
    </row>
    <row r="51097" spans="12:14" x14ac:dyDescent="0.25">
      <c r="L51097" s="9"/>
      <c r="M51097" s="9"/>
      <c r="N51097" s="9"/>
    </row>
    <row r="51098" spans="12:14" x14ac:dyDescent="0.25">
      <c r="L51098" s="9"/>
      <c r="M51098" s="9"/>
      <c r="N51098" s="9"/>
    </row>
    <row r="51099" spans="12:14" x14ac:dyDescent="0.25">
      <c r="L51099" s="9"/>
      <c r="M51099" s="9"/>
      <c r="N51099" s="9"/>
    </row>
    <row r="51100" spans="12:14" x14ac:dyDescent="0.25">
      <c r="L51100" s="9"/>
      <c r="M51100" s="9"/>
      <c r="N51100" s="9"/>
    </row>
    <row r="51101" spans="12:14" x14ac:dyDescent="0.25">
      <c r="L51101" s="9"/>
      <c r="M51101" s="9"/>
      <c r="N51101" s="9"/>
    </row>
    <row r="51102" spans="12:14" x14ac:dyDescent="0.25">
      <c r="L51102" s="9"/>
      <c r="M51102" s="9"/>
      <c r="N51102" s="9"/>
    </row>
    <row r="51103" spans="12:14" x14ac:dyDescent="0.25">
      <c r="L51103" s="9"/>
      <c r="M51103" s="9"/>
      <c r="N51103" s="9"/>
    </row>
    <row r="51104" spans="12:14" x14ac:dyDescent="0.25">
      <c r="L51104" s="9"/>
      <c r="M51104" s="9"/>
      <c r="N51104" s="9"/>
    </row>
    <row r="51105" spans="12:14" x14ac:dyDescent="0.25">
      <c r="L51105" s="9"/>
      <c r="M51105" s="9"/>
      <c r="N51105" s="9"/>
    </row>
    <row r="51106" spans="12:14" x14ac:dyDescent="0.25">
      <c r="L51106" s="9"/>
      <c r="M51106" s="9"/>
      <c r="N51106" s="9"/>
    </row>
    <row r="51107" spans="12:14" x14ac:dyDescent="0.25">
      <c r="L51107" s="9"/>
      <c r="M51107" s="9"/>
      <c r="N51107" s="9"/>
    </row>
    <row r="51108" spans="12:14" x14ac:dyDescent="0.25">
      <c r="L51108" s="9"/>
      <c r="M51108" s="9"/>
      <c r="N51108" s="9"/>
    </row>
    <row r="51109" spans="12:14" x14ac:dyDescent="0.25">
      <c r="L51109" s="9"/>
      <c r="M51109" s="9"/>
      <c r="N51109" s="9"/>
    </row>
    <row r="51110" spans="12:14" x14ac:dyDescent="0.25">
      <c r="L51110" s="9"/>
      <c r="M51110" s="9"/>
      <c r="N51110" s="9"/>
    </row>
    <row r="51111" spans="12:14" x14ac:dyDescent="0.25">
      <c r="L51111" s="9"/>
      <c r="M51111" s="9"/>
      <c r="N51111" s="9"/>
    </row>
    <row r="51112" spans="12:14" x14ac:dyDescent="0.25">
      <c r="L51112" s="9"/>
      <c r="M51112" s="9"/>
      <c r="N51112" s="9"/>
    </row>
    <row r="51113" spans="12:14" x14ac:dyDescent="0.25">
      <c r="L51113" s="9"/>
      <c r="M51113" s="9"/>
      <c r="N51113" s="9"/>
    </row>
    <row r="51114" spans="12:14" x14ac:dyDescent="0.25">
      <c r="L51114" s="9"/>
      <c r="M51114" s="9"/>
      <c r="N51114" s="9"/>
    </row>
    <row r="51115" spans="12:14" x14ac:dyDescent="0.25">
      <c r="L51115" s="9"/>
      <c r="M51115" s="9"/>
      <c r="N51115" s="9"/>
    </row>
    <row r="51116" spans="12:14" x14ac:dyDescent="0.25">
      <c r="L51116" s="9"/>
      <c r="M51116" s="9"/>
      <c r="N51116" s="9"/>
    </row>
    <row r="51117" spans="12:14" x14ac:dyDescent="0.25">
      <c r="L51117" s="9"/>
      <c r="M51117" s="9"/>
      <c r="N51117" s="9"/>
    </row>
    <row r="51118" spans="12:14" x14ac:dyDescent="0.25">
      <c r="L51118" s="9"/>
      <c r="M51118" s="9"/>
      <c r="N51118" s="9"/>
    </row>
    <row r="51119" spans="12:14" x14ac:dyDescent="0.25">
      <c r="L51119" s="9"/>
      <c r="M51119" s="9"/>
      <c r="N51119" s="9"/>
    </row>
    <row r="51120" spans="12:14" x14ac:dyDescent="0.25">
      <c r="L51120" s="9"/>
      <c r="M51120" s="9"/>
      <c r="N51120" s="9"/>
    </row>
    <row r="51121" spans="12:14" x14ac:dyDescent="0.25">
      <c r="L51121" s="9"/>
      <c r="M51121" s="9"/>
      <c r="N51121" s="9"/>
    </row>
    <row r="51122" spans="12:14" x14ac:dyDescent="0.25">
      <c r="L51122" s="9"/>
      <c r="M51122" s="9"/>
      <c r="N51122" s="9"/>
    </row>
    <row r="51123" spans="12:14" x14ac:dyDescent="0.25">
      <c r="L51123" s="9"/>
      <c r="M51123" s="9"/>
      <c r="N51123" s="9"/>
    </row>
    <row r="51124" spans="12:14" x14ac:dyDescent="0.25">
      <c r="L51124" s="9"/>
      <c r="M51124" s="9"/>
      <c r="N51124" s="9"/>
    </row>
    <row r="51125" spans="12:14" x14ac:dyDescent="0.25">
      <c r="L51125" s="9"/>
      <c r="M51125" s="9"/>
      <c r="N51125" s="9"/>
    </row>
    <row r="51126" spans="12:14" x14ac:dyDescent="0.25">
      <c r="L51126" s="9"/>
      <c r="M51126" s="9"/>
      <c r="N51126" s="9"/>
    </row>
    <row r="51127" spans="12:14" x14ac:dyDescent="0.25">
      <c r="L51127" s="9"/>
      <c r="M51127" s="9"/>
      <c r="N51127" s="9"/>
    </row>
    <row r="51128" spans="12:14" x14ac:dyDescent="0.25">
      <c r="L51128" s="9"/>
      <c r="M51128" s="9"/>
      <c r="N51128" s="9"/>
    </row>
    <row r="51129" spans="12:14" x14ac:dyDescent="0.25">
      <c r="L51129" s="9"/>
      <c r="M51129" s="9"/>
      <c r="N51129" s="9"/>
    </row>
    <row r="51130" spans="12:14" x14ac:dyDescent="0.25">
      <c r="L51130" s="9"/>
      <c r="M51130" s="9"/>
      <c r="N51130" s="9"/>
    </row>
    <row r="51131" spans="12:14" x14ac:dyDescent="0.25">
      <c r="L51131" s="9"/>
      <c r="M51131" s="9"/>
      <c r="N51131" s="9"/>
    </row>
    <row r="51132" spans="12:14" x14ac:dyDescent="0.25">
      <c r="L51132" s="9"/>
      <c r="M51132" s="9"/>
      <c r="N51132" s="9"/>
    </row>
    <row r="51133" spans="12:14" x14ac:dyDescent="0.25">
      <c r="L51133" s="9"/>
      <c r="M51133" s="9"/>
      <c r="N51133" s="9"/>
    </row>
    <row r="51134" spans="12:14" x14ac:dyDescent="0.25">
      <c r="L51134" s="9"/>
      <c r="M51134" s="9"/>
      <c r="N51134" s="9"/>
    </row>
    <row r="51135" spans="12:14" x14ac:dyDescent="0.25">
      <c r="L51135" s="9"/>
      <c r="M51135" s="9"/>
      <c r="N51135" s="9"/>
    </row>
    <row r="51136" spans="12:14" x14ac:dyDescent="0.25">
      <c r="L51136" s="9"/>
      <c r="M51136" s="9"/>
      <c r="N51136" s="9"/>
    </row>
    <row r="51137" spans="12:14" x14ac:dyDescent="0.25">
      <c r="L51137" s="9"/>
      <c r="M51137" s="9"/>
      <c r="N51137" s="9"/>
    </row>
    <row r="51138" spans="12:14" x14ac:dyDescent="0.25">
      <c r="L51138" s="9"/>
      <c r="M51138" s="9"/>
      <c r="N51138" s="9"/>
    </row>
    <row r="51139" spans="12:14" x14ac:dyDescent="0.25">
      <c r="L51139" s="9"/>
      <c r="M51139" s="9"/>
      <c r="N51139" s="9"/>
    </row>
    <row r="51140" spans="12:14" x14ac:dyDescent="0.25">
      <c r="L51140" s="9"/>
      <c r="M51140" s="9"/>
      <c r="N51140" s="9"/>
    </row>
    <row r="51141" spans="12:14" x14ac:dyDescent="0.25">
      <c r="L51141" s="9"/>
      <c r="M51141" s="9"/>
      <c r="N51141" s="9"/>
    </row>
    <row r="51142" spans="12:14" x14ac:dyDescent="0.25">
      <c r="L51142" s="9"/>
      <c r="M51142" s="9"/>
      <c r="N51142" s="9"/>
    </row>
    <row r="51143" spans="12:14" x14ac:dyDescent="0.25">
      <c r="L51143" s="9"/>
      <c r="M51143" s="9"/>
      <c r="N51143" s="9"/>
    </row>
    <row r="51144" spans="12:14" x14ac:dyDescent="0.25">
      <c r="L51144" s="9"/>
      <c r="M51144" s="9"/>
      <c r="N51144" s="9"/>
    </row>
    <row r="51145" spans="12:14" x14ac:dyDescent="0.25">
      <c r="L51145" s="9"/>
      <c r="M51145" s="9"/>
      <c r="N51145" s="9"/>
    </row>
    <row r="51146" spans="12:14" x14ac:dyDescent="0.25">
      <c r="L51146" s="9"/>
      <c r="M51146" s="9"/>
      <c r="N51146" s="9"/>
    </row>
    <row r="51147" spans="12:14" x14ac:dyDescent="0.25">
      <c r="L51147" s="9"/>
      <c r="M51147" s="9"/>
      <c r="N51147" s="9"/>
    </row>
    <row r="51148" spans="12:14" x14ac:dyDescent="0.25">
      <c r="L51148" s="9"/>
      <c r="M51148" s="9"/>
      <c r="N51148" s="9"/>
    </row>
    <row r="51149" spans="12:14" x14ac:dyDescent="0.25">
      <c r="L51149" s="9"/>
      <c r="M51149" s="9"/>
      <c r="N51149" s="9"/>
    </row>
    <row r="51150" spans="12:14" x14ac:dyDescent="0.25">
      <c r="L51150" s="9"/>
      <c r="M51150" s="9"/>
      <c r="N51150" s="9"/>
    </row>
    <row r="51151" spans="12:14" x14ac:dyDescent="0.25">
      <c r="L51151" s="9"/>
      <c r="M51151" s="9"/>
      <c r="N51151" s="9"/>
    </row>
    <row r="51152" spans="12:14" x14ac:dyDescent="0.25">
      <c r="L51152" s="9"/>
      <c r="M51152" s="9"/>
      <c r="N51152" s="9"/>
    </row>
    <row r="51153" spans="12:14" x14ac:dyDescent="0.25">
      <c r="L51153" s="9"/>
      <c r="M51153" s="9"/>
      <c r="N51153" s="9"/>
    </row>
    <row r="51154" spans="12:14" x14ac:dyDescent="0.25">
      <c r="L51154" s="9"/>
      <c r="M51154" s="9"/>
      <c r="N51154" s="9"/>
    </row>
    <row r="51155" spans="12:14" x14ac:dyDescent="0.25">
      <c r="L51155" s="9"/>
      <c r="M51155" s="9"/>
      <c r="N51155" s="9"/>
    </row>
    <row r="51156" spans="12:14" x14ac:dyDescent="0.25">
      <c r="L51156" s="9"/>
      <c r="M51156" s="9"/>
      <c r="N51156" s="9"/>
    </row>
    <row r="51157" spans="12:14" x14ac:dyDescent="0.25">
      <c r="L51157" s="9"/>
      <c r="M51157" s="9"/>
      <c r="N51157" s="9"/>
    </row>
    <row r="51158" spans="12:14" x14ac:dyDescent="0.25">
      <c r="L51158" s="9"/>
      <c r="M51158" s="9"/>
      <c r="N51158" s="9"/>
    </row>
    <row r="51159" spans="12:14" x14ac:dyDescent="0.25">
      <c r="L51159" s="9"/>
      <c r="M51159" s="9"/>
      <c r="N51159" s="9"/>
    </row>
    <row r="51160" spans="12:14" x14ac:dyDescent="0.25">
      <c r="L51160" s="9"/>
      <c r="M51160" s="9"/>
      <c r="N51160" s="9"/>
    </row>
    <row r="51161" spans="12:14" x14ac:dyDescent="0.25">
      <c r="L51161" s="9"/>
      <c r="M51161" s="9"/>
      <c r="N51161" s="9"/>
    </row>
    <row r="51162" spans="12:14" x14ac:dyDescent="0.25">
      <c r="L51162" s="9"/>
      <c r="M51162" s="9"/>
      <c r="N51162" s="9"/>
    </row>
    <row r="51163" spans="12:14" x14ac:dyDescent="0.25">
      <c r="L51163" s="9"/>
      <c r="M51163" s="9"/>
      <c r="N51163" s="9"/>
    </row>
    <row r="51164" spans="12:14" x14ac:dyDescent="0.25">
      <c r="L51164" s="9"/>
      <c r="M51164" s="9"/>
      <c r="N51164" s="9"/>
    </row>
    <row r="51165" spans="12:14" x14ac:dyDescent="0.25">
      <c r="L51165" s="9"/>
      <c r="M51165" s="9"/>
      <c r="N51165" s="9"/>
    </row>
    <row r="51166" spans="12:14" x14ac:dyDescent="0.25">
      <c r="L51166" s="9"/>
      <c r="M51166" s="9"/>
      <c r="N51166" s="9"/>
    </row>
    <row r="51167" spans="12:14" x14ac:dyDescent="0.25">
      <c r="L51167" s="9"/>
      <c r="M51167" s="9"/>
      <c r="N51167" s="9"/>
    </row>
    <row r="51168" spans="12:14" x14ac:dyDescent="0.25">
      <c r="L51168" s="9"/>
      <c r="M51168" s="9"/>
      <c r="N51168" s="9"/>
    </row>
    <row r="51169" spans="12:14" x14ac:dyDescent="0.25">
      <c r="L51169" s="9"/>
      <c r="M51169" s="9"/>
      <c r="N51169" s="9"/>
    </row>
    <row r="51170" spans="12:14" x14ac:dyDescent="0.25">
      <c r="L51170" s="9"/>
      <c r="M51170" s="9"/>
      <c r="N51170" s="9"/>
    </row>
    <row r="51171" spans="12:14" x14ac:dyDescent="0.25">
      <c r="L51171" s="9"/>
      <c r="M51171" s="9"/>
      <c r="N51171" s="9"/>
    </row>
    <row r="51172" spans="12:14" x14ac:dyDescent="0.25">
      <c r="L51172" s="9"/>
      <c r="M51172" s="9"/>
      <c r="N51172" s="9"/>
    </row>
    <row r="51173" spans="12:14" x14ac:dyDescent="0.25">
      <c r="L51173" s="9"/>
      <c r="M51173" s="9"/>
      <c r="N51173" s="9"/>
    </row>
    <row r="51174" spans="12:14" x14ac:dyDescent="0.25">
      <c r="L51174" s="9"/>
      <c r="M51174" s="9"/>
      <c r="N51174" s="9"/>
    </row>
    <row r="51175" spans="12:14" x14ac:dyDescent="0.25">
      <c r="L51175" s="9"/>
      <c r="M51175" s="9"/>
      <c r="N51175" s="9"/>
    </row>
    <row r="51176" spans="12:14" x14ac:dyDescent="0.25">
      <c r="L51176" s="9"/>
      <c r="M51176" s="9"/>
      <c r="N51176" s="9"/>
    </row>
    <row r="51177" spans="12:14" x14ac:dyDescent="0.25">
      <c r="L51177" s="9"/>
      <c r="M51177" s="9"/>
      <c r="N51177" s="9"/>
    </row>
    <row r="51178" spans="12:14" x14ac:dyDescent="0.25">
      <c r="L51178" s="9"/>
      <c r="M51178" s="9"/>
      <c r="N51178" s="9"/>
    </row>
    <row r="51179" spans="12:14" x14ac:dyDescent="0.25">
      <c r="L51179" s="9"/>
      <c r="M51179" s="9"/>
      <c r="N51179" s="9"/>
    </row>
    <row r="51180" spans="12:14" x14ac:dyDescent="0.25">
      <c r="L51180" s="9"/>
      <c r="M51180" s="9"/>
      <c r="N51180" s="9"/>
    </row>
    <row r="51181" spans="12:14" x14ac:dyDescent="0.25">
      <c r="L51181" s="9"/>
      <c r="M51181" s="9"/>
      <c r="N51181" s="9"/>
    </row>
    <row r="51182" spans="12:14" x14ac:dyDescent="0.25">
      <c r="L51182" s="9"/>
      <c r="M51182" s="9"/>
      <c r="N51182" s="9"/>
    </row>
    <row r="51183" spans="12:14" x14ac:dyDescent="0.25">
      <c r="L51183" s="9"/>
      <c r="M51183" s="9"/>
      <c r="N51183" s="9"/>
    </row>
    <row r="51184" spans="12:14" x14ac:dyDescent="0.25">
      <c r="L51184" s="9"/>
      <c r="M51184" s="9"/>
      <c r="N51184" s="9"/>
    </row>
    <row r="51185" spans="12:14" x14ac:dyDescent="0.25">
      <c r="L51185" s="9"/>
      <c r="M51185" s="9"/>
      <c r="N51185" s="9"/>
    </row>
    <row r="51186" spans="12:14" x14ac:dyDescent="0.25">
      <c r="L51186" s="9"/>
      <c r="M51186" s="9"/>
      <c r="N51186" s="9"/>
    </row>
    <row r="51187" spans="12:14" x14ac:dyDescent="0.25">
      <c r="L51187" s="9"/>
      <c r="M51187" s="9"/>
      <c r="N51187" s="9"/>
    </row>
    <row r="51188" spans="12:14" x14ac:dyDescent="0.25">
      <c r="L51188" s="9"/>
      <c r="M51188" s="9"/>
      <c r="N51188" s="9"/>
    </row>
    <row r="51189" spans="12:14" x14ac:dyDescent="0.25">
      <c r="L51189" s="9"/>
      <c r="M51189" s="9"/>
      <c r="N51189" s="9"/>
    </row>
    <row r="51190" spans="12:14" x14ac:dyDescent="0.25">
      <c r="L51190" s="9"/>
      <c r="M51190" s="9"/>
      <c r="N51190" s="9"/>
    </row>
    <row r="51191" spans="12:14" x14ac:dyDescent="0.25">
      <c r="L51191" s="9"/>
      <c r="M51191" s="9"/>
      <c r="N51191" s="9"/>
    </row>
    <row r="51192" spans="12:14" x14ac:dyDescent="0.25">
      <c r="L51192" s="9"/>
      <c r="M51192" s="9"/>
      <c r="N51192" s="9"/>
    </row>
    <row r="51193" spans="12:14" x14ac:dyDescent="0.25">
      <c r="L51193" s="9"/>
      <c r="M51193" s="9"/>
      <c r="N51193" s="9"/>
    </row>
    <row r="51194" spans="12:14" x14ac:dyDescent="0.25">
      <c r="L51194" s="9"/>
      <c r="M51194" s="9"/>
      <c r="N51194" s="9"/>
    </row>
    <row r="51195" spans="12:14" x14ac:dyDescent="0.25">
      <c r="L51195" s="9"/>
      <c r="M51195" s="9"/>
      <c r="N51195" s="9"/>
    </row>
    <row r="51196" spans="12:14" x14ac:dyDescent="0.25">
      <c r="L51196" s="9"/>
      <c r="M51196" s="9"/>
      <c r="N51196" s="9"/>
    </row>
    <row r="51197" spans="12:14" x14ac:dyDescent="0.25">
      <c r="L51197" s="9"/>
      <c r="M51197" s="9"/>
      <c r="N51197" s="9"/>
    </row>
    <row r="51198" spans="12:14" x14ac:dyDescent="0.25">
      <c r="L51198" s="9"/>
      <c r="M51198" s="9"/>
      <c r="N51198" s="9"/>
    </row>
    <row r="51199" spans="12:14" x14ac:dyDescent="0.25">
      <c r="L51199" s="9"/>
      <c r="M51199" s="9"/>
      <c r="N51199" s="9"/>
    </row>
    <row r="51200" spans="12:14" x14ac:dyDescent="0.25">
      <c r="L51200" s="9"/>
      <c r="M51200" s="9"/>
      <c r="N51200" s="9"/>
    </row>
    <row r="51201" spans="12:14" x14ac:dyDescent="0.25">
      <c r="L51201" s="9"/>
      <c r="M51201" s="9"/>
      <c r="N51201" s="9"/>
    </row>
    <row r="51202" spans="12:14" x14ac:dyDescent="0.25">
      <c r="L51202" s="9"/>
      <c r="M51202" s="9"/>
      <c r="N51202" s="9"/>
    </row>
    <row r="51203" spans="12:14" x14ac:dyDescent="0.25">
      <c r="L51203" s="9"/>
      <c r="M51203" s="9"/>
      <c r="N51203" s="9"/>
    </row>
    <row r="51204" spans="12:14" x14ac:dyDescent="0.25">
      <c r="L51204" s="9"/>
      <c r="M51204" s="9"/>
      <c r="N51204" s="9"/>
    </row>
    <row r="51205" spans="12:14" x14ac:dyDescent="0.25">
      <c r="L51205" s="9"/>
      <c r="M51205" s="9"/>
      <c r="N51205" s="9"/>
    </row>
    <row r="51206" spans="12:14" x14ac:dyDescent="0.25">
      <c r="L51206" s="9"/>
      <c r="M51206" s="9"/>
      <c r="N51206" s="9"/>
    </row>
    <row r="51207" spans="12:14" x14ac:dyDescent="0.25">
      <c r="L51207" s="9"/>
      <c r="M51207" s="9"/>
      <c r="N51207" s="9"/>
    </row>
    <row r="51208" spans="12:14" x14ac:dyDescent="0.25">
      <c r="L51208" s="9"/>
      <c r="M51208" s="9"/>
      <c r="N51208" s="9"/>
    </row>
    <row r="51209" spans="12:14" x14ac:dyDescent="0.25">
      <c r="L51209" s="9"/>
      <c r="M51209" s="9"/>
      <c r="N51209" s="9"/>
    </row>
    <row r="51210" spans="12:14" x14ac:dyDescent="0.25">
      <c r="L51210" s="9"/>
      <c r="M51210" s="9"/>
      <c r="N51210" s="9"/>
    </row>
    <row r="51211" spans="12:14" x14ac:dyDescent="0.25">
      <c r="L51211" s="9"/>
      <c r="M51211" s="9"/>
      <c r="N51211" s="9"/>
    </row>
    <row r="51212" spans="12:14" x14ac:dyDescent="0.25">
      <c r="L51212" s="9"/>
      <c r="M51212" s="9"/>
      <c r="N51212" s="9"/>
    </row>
    <row r="51213" spans="12:14" x14ac:dyDescent="0.25">
      <c r="L51213" s="9"/>
      <c r="M51213" s="9"/>
      <c r="N51213" s="9"/>
    </row>
    <row r="51214" spans="12:14" x14ac:dyDescent="0.25">
      <c r="L51214" s="9"/>
      <c r="M51214" s="9"/>
      <c r="N51214" s="9"/>
    </row>
    <row r="51215" spans="12:14" x14ac:dyDescent="0.25">
      <c r="L51215" s="9"/>
      <c r="M51215" s="9"/>
      <c r="N51215" s="9"/>
    </row>
    <row r="51216" spans="12:14" x14ac:dyDescent="0.25">
      <c r="L51216" s="9"/>
      <c r="M51216" s="9"/>
      <c r="N51216" s="9"/>
    </row>
    <row r="51217" spans="12:14" x14ac:dyDescent="0.25">
      <c r="L51217" s="9"/>
      <c r="M51217" s="9"/>
      <c r="N51217" s="9"/>
    </row>
    <row r="51218" spans="12:14" x14ac:dyDescent="0.25">
      <c r="L51218" s="9"/>
      <c r="M51218" s="9"/>
      <c r="N51218" s="9"/>
    </row>
    <row r="51219" spans="12:14" x14ac:dyDescent="0.25">
      <c r="L51219" s="9"/>
      <c r="M51219" s="9"/>
      <c r="N51219" s="9"/>
    </row>
    <row r="51220" spans="12:14" x14ac:dyDescent="0.25">
      <c r="L51220" s="9"/>
      <c r="M51220" s="9"/>
      <c r="N51220" s="9"/>
    </row>
    <row r="51221" spans="12:14" x14ac:dyDescent="0.25">
      <c r="L51221" s="9"/>
      <c r="M51221" s="9"/>
      <c r="N51221" s="9"/>
    </row>
    <row r="51222" spans="12:14" x14ac:dyDescent="0.25">
      <c r="L51222" s="9"/>
      <c r="M51222" s="9"/>
      <c r="N51222" s="9"/>
    </row>
    <row r="51223" spans="12:14" x14ac:dyDescent="0.25">
      <c r="L51223" s="9"/>
      <c r="M51223" s="9"/>
      <c r="N51223" s="9"/>
    </row>
    <row r="51224" spans="12:14" x14ac:dyDescent="0.25">
      <c r="L51224" s="9"/>
      <c r="M51224" s="9"/>
      <c r="N51224" s="9"/>
    </row>
    <row r="51225" spans="12:14" x14ac:dyDescent="0.25">
      <c r="L51225" s="9"/>
      <c r="M51225" s="9"/>
      <c r="N51225" s="9"/>
    </row>
    <row r="51226" spans="12:14" x14ac:dyDescent="0.25">
      <c r="L51226" s="9"/>
      <c r="M51226" s="9"/>
      <c r="N51226" s="9"/>
    </row>
    <row r="51227" spans="12:14" x14ac:dyDescent="0.25">
      <c r="L51227" s="9"/>
      <c r="M51227" s="9"/>
      <c r="N51227" s="9"/>
    </row>
    <row r="51228" spans="12:14" x14ac:dyDescent="0.25">
      <c r="L51228" s="9"/>
      <c r="M51228" s="9"/>
      <c r="N51228" s="9"/>
    </row>
    <row r="51229" spans="12:14" x14ac:dyDescent="0.25">
      <c r="L51229" s="9"/>
      <c r="M51229" s="9"/>
      <c r="N51229" s="9"/>
    </row>
    <row r="51230" spans="12:14" x14ac:dyDescent="0.25">
      <c r="L51230" s="9"/>
      <c r="M51230" s="9"/>
      <c r="N51230" s="9"/>
    </row>
    <row r="51231" spans="12:14" x14ac:dyDescent="0.25">
      <c r="L51231" s="9"/>
      <c r="M51231" s="9"/>
      <c r="N51231" s="9"/>
    </row>
    <row r="51232" spans="12:14" x14ac:dyDescent="0.25">
      <c r="L51232" s="9"/>
      <c r="M51232" s="9"/>
      <c r="N51232" s="9"/>
    </row>
    <row r="51233" spans="12:14" x14ac:dyDescent="0.25">
      <c r="L51233" s="9"/>
      <c r="M51233" s="9"/>
      <c r="N51233" s="9"/>
    </row>
    <row r="51234" spans="12:14" x14ac:dyDescent="0.25">
      <c r="L51234" s="9"/>
      <c r="M51234" s="9"/>
      <c r="N51234" s="9"/>
    </row>
    <row r="51235" spans="12:14" x14ac:dyDescent="0.25">
      <c r="L51235" s="9"/>
      <c r="M51235" s="9"/>
      <c r="N51235" s="9"/>
    </row>
    <row r="51236" spans="12:14" x14ac:dyDescent="0.25">
      <c r="L51236" s="9"/>
      <c r="M51236" s="9"/>
      <c r="N51236" s="9"/>
    </row>
    <row r="51237" spans="12:14" x14ac:dyDescent="0.25">
      <c r="L51237" s="9"/>
      <c r="M51237" s="9"/>
      <c r="N51237" s="9"/>
    </row>
    <row r="51238" spans="12:14" x14ac:dyDescent="0.25">
      <c r="L51238" s="9"/>
      <c r="M51238" s="9"/>
      <c r="N51238" s="9"/>
    </row>
    <row r="51239" spans="12:14" x14ac:dyDescent="0.25">
      <c r="L51239" s="9"/>
      <c r="M51239" s="9"/>
      <c r="N51239" s="9"/>
    </row>
    <row r="51240" spans="12:14" x14ac:dyDescent="0.25">
      <c r="L51240" s="9"/>
      <c r="M51240" s="9"/>
      <c r="N51240" s="9"/>
    </row>
    <row r="51241" spans="12:14" x14ac:dyDescent="0.25">
      <c r="L51241" s="9"/>
      <c r="M51241" s="9"/>
      <c r="N51241" s="9"/>
    </row>
    <row r="51242" spans="12:14" x14ac:dyDescent="0.25">
      <c r="L51242" s="9"/>
      <c r="M51242" s="9"/>
      <c r="N51242" s="9"/>
    </row>
    <row r="51243" spans="12:14" x14ac:dyDescent="0.25">
      <c r="L51243" s="9"/>
      <c r="M51243" s="9"/>
      <c r="N51243" s="9"/>
    </row>
    <row r="51244" spans="12:14" x14ac:dyDescent="0.25">
      <c r="L51244" s="9"/>
      <c r="M51244" s="9"/>
      <c r="N51244" s="9"/>
    </row>
    <row r="51245" spans="12:14" x14ac:dyDescent="0.25">
      <c r="L51245" s="9"/>
      <c r="M51245" s="9"/>
      <c r="N51245" s="9"/>
    </row>
    <row r="51246" spans="12:14" x14ac:dyDescent="0.25">
      <c r="L51246" s="9"/>
      <c r="M51246" s="9"/>
      <c r="N51246" s="9"/>
    </row>
    <row r="51247" spans="12:14" x14ac:dyDescent="0.25">
      <c r="L51247" s="9"/>
      <c r="M51247" s="9"/>
      <c r="N51247" s="9"/>
    </row>
    <row r="51248" spans="12:14" x14ac:dyDescent="0.25">
      <c r="L51248" s="9"/>
      <c r="M51248" s="9"/>
      <c r="N51248" s="9"/>
    </row>
    <row r="51249" spans="12:14" x14ac:dyDescent="0.25">
      <c r="L51249" s="9"/>
      <c r="M51249" s="9"/>
      <c r="N51249" s="9"/>
    </row>
    <row r="51250" spans="12:14" x14ac:dyDescent="0.25">
      <c r="L51250" s="9"/>
      <c r="M51250" s="9"/>
      <c r="N51250" s="9"/>
    </row>
    <row r="51251" spans="12:14" x14ac:dyDescent="0.25">
      <c r="L51251" s="9"/>
      <c r="M51251" s="9"/>
      <c r="N51251" s="9"/>
    </row>
    <row r="51252" spans="12:14" x14ac:dyDescent="0.25">
      <c r="L51252" s="9"/>
      <c r="M51252" s="9"/>
      <c r="N51252" s="9"/>
    </row>
    <row r="51253" spans="12:14" x14ac:dyDescent="0.25">
      <c r="L51253" s="9"/>
      <c r="M51253" s="9"/>
      <c r="N51253" s="9"/>
    </row>
    <row r="51254" spans="12:14" x14ac:dyDescent="0.25">
      <c r="L51254" s="9"/>
      <c r="M51254" s="9"/>
      <c r="N51254" s="9"/>
    </row>
    <row r="51255" spans="12:14" x14ac:dyDescent="0.25">
      <c r="L51255" s="9"/>
      <c r="M51255" s="9"/>
      <c r="N51255" s="9"/>
    </row>
    <row r="51256" spans="12:14" x14ac:dyDescent="0.25">
      <c r="L51256" s="9"/>
      <c r="M51256" s="9"/>
      <c r="N51256" s="9"/>
    </row>
    <row r="51257" spans="12:14" x14ac:dyDescent="0.25">
      <c r="L51257" s="9"/>
      <c r="M51257" s="9"/>
      <c r="N51257" s="9"/>
    </row>
    <row r="51258" spans="12:14" x14ac:dyDescent="0.25">
      <c r="L51258" s="9"/>
      <c r="M51258" s="9"/>
      <c r="N51258" s="9"/>
    </row>
    <row r="51259" spans="12:14" x14ac:dyDescent="0.25">
      <c r="L51259" s="9"/>
      <c r="M51259" s="9"/>
      <c r="N51259" s="9"/>
    </row>
    <row r="51260" spans="12:14" x14ac:dyDescent="0.25">
      <c r="L51260" s="9"/>
      <c r="M51260" s="9"/>
      <c r="N51260" s="9"/>
    </row>
    <row r="51261" spans="12:14" x14ac:dyDescent="0.25">
      <c r="L51261" s="9"/>
      <c r="M51261" s="9"/>
      <c r="N51261" s="9"/>
    </row>
    <row r="51262" spans="12:14" x14ac:dyDescent="0.25">
      <c r="L51262" s="9"/>
      <c r="M51262" s="9"/>
      <c r="N51262" s="9"/>
    </row>
    <row r="51263" spans="12:14" x14ac:dyDescent="0.25">
      <c r="L51263" s="9"/>
      <c r="M51263" s="9"/>
      <c r="N51263" s="9"/>
    </row>
    <row r="51264" spans="12:14" x14ac:dyDescent="0.25">
      <c r="L51264" s="9"/>
      <c r="M51264" s="9"/>
      <c r="N51264" s="9"/>
    </row>
    <row r="51265" spans="12:14" x14ac:dyDescent="0.25">
      <c r="L51265" s="9"/>
      <c r="M51265" s="9"/>
      <c r="N51265" s="9"/>
    </row>
    <row r="51266" spans="12:14" x14ac:dyDescent="0.25">
      <c r="L51266" s="9"/>
      <c r="M51266" s="9"/>
      <c r="N51266" s="9"/>
    </row>
    <row r="51267" spans="12:14" x14ac:dyDescent="0.25">
      <c r="L51267" s="9"/>
      <c r="M51267" s="9"/>
      <c r="N51267" s="9"/>
    </row>
    <row r="51268" spans="12:14" x14ac:dyDescent="0.25">
      <c r="L51268" s="9"/>
      <c r="M51268" s="9"/>
      <c r="N51268" s="9"/>
    </row>
    <row r="51269" spans="12:14" x14ac:dyDescent="0.25">
      <c r="L51269" s="9"/>
      <c r="M51269" s="9"/>
      <c r="N51269" s="9"/>
    </row>
    <row r="51270" spans="12:14" x14ac:dyDescent="0.25">
      <c r="L51270" s="9"/>
      <c r="M51270" s="9"/>
      <c r="N51270" s="9"/>
    </row>
    <row r="51271" spans="12:14" x14ac:dyDescent="0.25">
      <c r="L51271" s="9"/>
      <c r="M51271" s="9"/>
      <c r="N51271" s="9"/>
    </row>
    <row r="51272" spans="12:14" x14ac:dyDescent="0.25">
      <c r="L51272" s="9"/>
      <c r="M51272" s="9"/>
      <c r="N51272" s="9"/>
    </row>
    <row r="51273" spans="12:14" x14ac:dyDescent="0.25">
      <c r="L51273" s="9"/>
      <c r="M51273" s="9"/>
      <c r="N51273" s="9"/>
    </row>
    <row r="51274" spans="12:14" x14ac:dyDescent="0.25">
      <c r="L51274" s="9"/>
      <c r="M51274" s="9"/>
      <c r="N51274" s="9"/>
    </row>
    <row r="51275" spans="12:14" x14ac:dyDescent="0.25">
      <c r="L51275" s="9"/>
      <c r="M51275" s="9"/>
      <c r="N51275" s="9"/>
    </row>
    <row r="51276" spans="12:14" x14ac:dyDescent="0.25">
      <c r="L51276" s="9"/>
      <c r="M51276" s="9"/>
      <c r="N51276" s="9"/>
    </row>
    <row r="51277" spans="12:14" x14ac:dyDescent="0.25">
      <c r="L51277" s="9"/>
      <c r="M51277" s="9"/>
      <c r="N51277" s="9"/>
    </row>
    <row r="51278" spans="12:14" x14ac:dyDescent="0.25">
      <c r="L51278" s="9"/>
      <c r="M51278" s="9"/>
      <c r="N51278" s="9"/>
    </row>
    <row r="51279" spans="12:14" x14ac:dyDescent="0.25">
      <c r="L51279" s="9"/>
      <c r="M51279" s="9"/>
      <c r="N51279" s="9"/>
    </row>
    <row r="51280" spans="12:14" x14ac:dyDescent="0.25">
      <c r="L51280" s="9"/>
      <c r="M51280" s="9"/>
      <c r="N51280" s="9"/>
    </row>
    <row r="51281" spans="12:14" x14ac:dyDescent="0.25">
      <c r="L51281" s="9"/>
      <c r="M51281" s="9"/>
      <c r="N51281" s="9"/>
    </row>
    <row r="51282" spans="12:14" x14ac:dyDescent="0.25">
      <c r="L51282" s="9"/>
      <c r="M51282" s="9"/>
      <c r="N51282" s="9"/>
    </row>
    <row r="51283" spans="12:14" x14ac:dyDescent="0.25">
      <c r="L51283" s="9"/>
      <c r="M51283" s="9"/>
      <c r="N51283" s="9"/>
    </row>
    <row r="51284" spans="12:14" x14ac:dyDescent="0.25">
      <c r="L51284" s="9"/>
      <c r="M51284" s="9"/>
      <c r="N51284" s="9"/>
    </row>
    <row r="51285" spans="12:14" x14ac:dyDescent="0.25">
      <c r="L51285" s="9"/>
      <c r="M51285" s="9"/>
      <c r="N51285" s="9"/>
    </row>
    <row r="51286" spans="12:14" x14ac:dyDescent="0.25">
      <c r="L51286" s="9"/>
      <c r="M51286" s="9"/>
      <c r="N51286" s="9"/>
    </row>
    <row r="51287" spans="12:14" x14ac:dyDescent="0.25">
      <c r="L51287" s="9"/>
      <c r="M51287" s="9"/>
      <c r="N51287" s="9"/>
    </row>
    <row r="51288" spans="12:14" x14ac:dyDescent="0.25">
      <c r="L51288" s="9"/>
      <c r="M51288" s="9"/>
      <c r="N51288" s="9"/>
    </row>
    <row r="51289" spans="12:14" x14ac:dyDescent="0.25">
      <c r="L51289" s="9"/>
      <c r="M51289" s="9"/>
      <c r="N51289" s="9"/>
    </row>
    <row r="51290" spans="12:14" x14ac:dyDescent="0.25">
      <c r="L51290" s="9"/>
      <c r="M51290" s="9"/>
      <c r="N51290" s="9"/>
    </row>
    <row r="51291" spans="12:14" x14ac:dyDescent="0.25">
      <c r="L51291" s="9"/>
      <c r="M51291" s="9"/>
      <c r="N51291" s="9"/>
    </row>
    <row r="51292" spans="12:14" x14ac:dyDescent="0.25">
      <c r="L51292" s="9"/>
      <c r="M51292" s="9"/>
      <c r="N51292" s="9"/>
    </row>
    <row r="51293" spans="12:14" x14ac:dyDescent="0.25">
      <c r="L51293" s="9"/>
      <c r="M51293" s="9"/>
      <c r="N51293" s="9"/>
    </row>
    <row r="51294" spans="12:14" x14ac:dyDescent="0.25">
      <c r="L51294" s="9"/>
      <c r="M51294" s="9"/>
      <c r="N51294" s="9"/>
    </row>
    <row r="51295" spans="12:14" x14ac:dyDescent="0.25">
      <c r="L51295" s="9"/>
      <c r="M51295" s="9"/>
      <c r="N51295" s="9"/>
    </row>
    <row r="51296" spans="12:14" x14ac:dyDescent="0.25">
      <c r="L51296" s="9"/>
      <c r="M51296" s="9"/>
      <c r="N51296" s="9"/>
    </row>
    <row r="51297" spans="12:14" x14ac:dyDescent="0.25">
      <c r="L51297" s="9"/>
      <c r="M51297" s="9"/>
      <c r="N51297" s="9"/>
    </row>
    <row r="51298" spans="12:14" x14ac:dyDescent="0.25">
      <c r="L51298" s="9"/>
      <c r="M51298" s="9"/>
      <c r="N51298" s="9"/>
    </row>
    <row r="51299" spans="12:14" x14ac:dyDescent="0.25">
      <c r="L51299" s="9"/>
      <c r="M51299" s="9"/>
      <c r="N51299" s="9"/>
    </row>
    <row r="51300" spans="12:14" x14ac:dyDescent="0.25">
      <c r="L51300" s="9"/>
      <c r="M51300" s="9"/>
      <c r="N51300" s="9"/>
    </row>
    <row r="51301" spans="12:14" x14ac:dyDescent="0.25">
      <c r="L51301" s="9"/>
      <c r="M51301" s="9"/>
      <c r="N51301" s="9"/>
    </row>
    <row r="51302" spans="12:14" x14ac:dyDescent="0.25">
      <c r="L51302" s="9"/>
      <c r="M51302" s="9"/>
      <c r="N51302" s="9"/>
    </row>
    <row r="51303" spans="12:14" x14ac:dyDescent="0.25">
      <c r="L51303" s="9"/>
      <c r="M51303" s="9"/>
      <c r="N51303" s="9"/>
    </row>
    <row r="51304" spans="12:14" x14ac:dyDescent="0.25">
      <c r="L51304" s="9"/>
      <c r="M51304" s="9"/>
      <c r="N51304" s="9"/>
    </row>
    <row r="51305" spans="12:14" x14ac:dyDescent="0.25">
      <c r="L51305" s="9"/>
      <c r="M51305" s="9"/>
      <c r="N51305" s="9"/>
    </row>
    <row r="51306" spans="12:14" x14ac:dyDescent="0.25">
      <c r="L51306" s="9"/>
      <c r="M51306" s="9"/>
      <c r="N51306" s="9"/>
    </row>
    <row r="51307" spans="12:14" x14ac:dyDescent="0.25">
      <c r="L51307" s="9"/>
      <c r="M51307" s="9"/>
      <c r="N51307" s="9"/>
    </row>
    <row r="51308" spans="12:14" x14ac:dyDescent="0.25">
      <c r="L51308" s="9"/>
      <c r="M51308" s="9"/>
      <c r="N51308" s="9"/>
    </row>
    <row r="51309" spans="12:14" x14ac:dyDescent="0.25">
      <c r="L51309" s="9"/>
      <c r="M51309" s="9"/>
      <c r="N51309" s="9"/>
    </row>
    <row r="51310" spans="12:14" x14ac:dyDescent="0.25">
      <c r="L51310" s="9"/>
      <c r="M51310" s="9"/>
      <c r="N51310" s="9"/>
    </row>
    <row r="51311" spans="12:14" x14ac:dyDescent="0.25">
      <c r="L51311" s="9"/>
      <c r="M51311" s="9"/>
      <c r="N51311" s="9"/>
    </row>
    <row r="51312" spans="12:14" x14ac:dyDescent="0.25">
      <c r="L51312" s="9"/>
      <c r="M51312" s="9"/>
      <c r="N51312" s="9"/>
    </row>
    <row r="51313" spans="12:14" x14ac:dyDescent="0.25">
      <c r="L51313" s="9"/>
      <c r="M51313" s="9"/>
      <c r="N51313" s="9"/>
    </row>
    <row r="51314" spans="12:14" x14ac:dyDescent="0.25">
      <c r="L51314" s="9"/>
      <c r="M51314" s="9"/>
      <c r="N51314" s="9"/>
    </row>
    <row r="51315" spans="12:14" x14ac:dyDescent="0.25">
      <c r="L51315" s="9"/>
      <c r="M51315" s="9"/>
      <c r="N51315" s="9"/>
    </row>
    <row r="51316" spans="12:14" x14ac:dyDescent="0.25">
      <c r="L51316" s="9"/>
      <c r="M51316" s="9"/>
      <c r="N51316" s="9"/>
    </row>
    <row r="51317" spans="12:14" x14ac:dyDescent="0.25">
      <c r="L51317" s="9"/>
      <c r="M51317" s="9"/>
      <c r="N51317" s="9"/>
    </row>
    <row r="51318" spans="12:14" x14ac:dyDescent="0.25">
      <c r="L51318" s="9"/>
      <c r="M51318" s="9"/>
      <c r="N51318" s="9"/>
    </row>
    <row r="51319" spans="12:14" x14ac:dyDescent="0.25">
      <c r="L51319" s="9"/>
      <c r="M51319" s="9"/>
      <c r="N51319" s="9"/>
    </row>
    <row r="51320" spans="12:14" x14ac:dyDescent="0.25">
      <c r="L51320" s="9"/>
      <c r="M51320" s="9"/>
      <c r="N51320" s="9"/>
    </row>
    <row r="51321" spans="12:14" x14ac:dyDescent="0.25">
      <c r="L51321" s="9"/>
      <c r="M51321" s="9"/>
      <c r="N51321" s="9"/>
    </row>
    <row r="51322" spans="12:14" x14ac:dyDescent="0.25">
      <c r="L51322" s="9"/>
      <c r="M51322" s="9"/>
      <c r="N51322" s="9"/>
    </row>
    <row r="51323" spans="12:14" x14ac:dyDescent="0.25">
      <c r="L51323" s="9"/>
      <c r="M51323" s="9"/>
      <c r="N51323" s="9"/>
    </row>
    <row r="51324" spans="12:14" x14ac:dyDescent="0.25">
      <c r="L51324" s="9"/>
      <c r="M51324" s="9"/>
      <c r="N51324" s="9"/>
    </row>
    <row r="51325" spans="12:14" x14ac:dyDescent="0.25">
      <c r="L51325" s="9"/>
      <c r="M51325" s="9"/>
      <c r="N51325" s="9"/>
    </row>
    <row r="51326" spans="12:14" x14ac:dyDescent="0.25">
      <c r="L51326" s="9"/>
      <c r="M51326" s="9"/>
      <c r="N51326" s="9"/>
    </row>
    <row r="51327" spans="12:14" x14ac:dyDescent="0.25">
      <c r="L51327" s="9"/>
      <c r="M51327" s="9"/>
      <c r="N51327" s="9"/>
    </row>
    <row r="51328" spans="12:14" x14ac:dyDescent="0.25">
      <c r="L51328" s="9"/>
      <c r="M51328" s="9"/>
      <c r="N51328" s="9"/>
    </row>
    <row r="51329" spans="12:14" x14ac:dyDescent="0.25">
      <c r="L51329" s="9"/>
      <c r="M51329" s="9"/>
      <c r="N51329" s="9"/>
    </row>
    <row r="51330" spans="12:14" x14ac:dyDescent="0.25">
      <c r="L51330" s="9"/>
      <c r="M51330" s="9"/>
      <c r="N51330" s="9"/>
    </row>
    <row r="51331" spans="12:14" x14ac:dyDescent="0.25">
      <c r="L51331" s="9"/>
      <c r="M51331" s="9"/>
      <c r="N51331" s="9"/>
    </row>
    <row r="51332" spans="12:14" x14ac:dyDescent="0.25">
      <c r="L51332" s="9"/>
      <c r="M51332" s="9"/>
      <c r="N51332" s="9"/>
    </row>
    <row r="51333" spans="12:14" x14ac:dyDescent="0.25">
      <c r="L51333" s="9"/>
      <c r="M51333" s="9"/>
      <c r="N51333" s="9"/>
    </row>
    <row r="51334" spans="12:14" x14ac:dyDescent="0.25">
      <c r="L51334" s="9"/>
      <c r="M51334" s="9"/>
      <c r="N51334" s="9"/>
    </row>
    <row r="51335" spans="12:14" x14ac:dyDescent="0.25">
      <c r="L51335" s="9"/>
      <c r="M51335" s="9"/>
      <c r="N51335" s="9"/>
    </row>
    <row r="51336" spans="12:14" x14ac:dyDescent="0.25">
      <c r="L51336" s="9"/>
      <c r="M51336" s="9"/>
      <c r="N51336" s="9"/>
    </row>
    <row r="51337" spans="12:14" x14ac:dyDescent="0.25">
      <c r="L51337" s="9"/>
      <c r="M51337" s="9"/>
      <c r="N51337" s="9"/>
    </row>
    <row r="51338" spans="12:14" x14ac:dyDescent="0.25">
      <c r="L51338" s="9"/>
      <c r="M51338" s="9"/>
      <c r="N51338" s="9"/>
    </row>
    <row r="51339" spans="12:14" x14ac:dyDescent="0.25">
      <c r="L51339" s="9"/>
      <c r="M51339" s="9"/>
      <c r="N51339" s="9"/>
    </row>
    <row r="51340" spans="12:14" x14ac:dyDescent="0.25">
      <c r="L51340" s="9"/>
      <c r="M51340" s="9"/>
      <c r="N51340" s="9"/>
    </row>
    <row r="51341" spans="12:14" x14ac:dyDescent="0.25">
      <c r="L51341" s="9"/>
      <c r="M51341" s="9"/>
      <c r="N51341" s="9"/>
    </row>
    <row r="51342" spans="12:14" x14ac:dyDescent="0.25">
      <c r="L51342" s="9"/>
      <c r="M51342" s="9"/>
      <c r="N51342" s="9"/>
    </row>
    <row r="51343" spans="12:14" x14ac:dyDescent="0.25">
      <c r="L51343" s="9"/>
      <c r="M51343" s="9"/>
      <c r="N51343" s="9"/>
    </row>
    <row r="51344" spans="12:14" x14ac:dyDescent="0.25">
      <c r="L51344" s="9"/>
      <c r="M51344" s="9"/>
      <c r="N51344" s="9"/>
    </row>
    <row r="51345" spans="12:14" x14ac:dyDescent="0.25">
      <c r="L51345" s="9"/>
      <c r="M51345" s="9"/>
      <c r="N51345" s="9"/>
    </row>
    <row r="51346" spans="12:14" x14ac:dyDescent="0.25">
      <c r="L51346" s="9"/>
      <c r="M51346" s="9"/>
      <c r="N51346" s="9"/>
    </row>
    <row r="51347" spans="12:14" x14ac:dyDescent="0.25">
      <c r="L51347" s="9"/>
      <c r="M51347" s="9"/>
      <c r="N51347" s="9"/>
    </row>
    <row r="51348" spans="12:14" x14ac:dyDescent="0.25">
      <c r="L51348" s="9"/>
      <c r="M51348" s="9"/>
      <c r="N51348" s="9"/>
    </row>
    <row r="51349" spans="12:14" x14ac:dyDescent="0.25">
      <c r="L51349" s="9"/>
      <c r="M51349" s="9"/>
      <c r="N51349" s="9"/>
    </row>
    <row r="51350" spans="12:14" x14ac:dyDescent="0.25">
      <c r="L51350" s="9"/>
      <c r="M51350" s="9"/>
      <c r="N51350" s="9"/>
    </row>
    <row r="51351" spans="12:14" x14ac:dyDescent="0.25">
      <c r="L51351" s="9"/>
      <c r="M51351" s="9"/>
      <c r="N51351" s="9"/>
    </row>
    <row r="51352" spans="12:14" x14ac:dyDescent="0.25">
      <c r="L51352" s="9"/>
      <c r="M51352" s="9"/>
      <c r="N51352" s="9"/>
    </row>
    <row r="51353" spans="12:14" x14ac:dyDescent="0.25">
      <c r="L51353" s="9"/>
      <c r="M51353" s="9"/>
      <c r="N51353" s="9"/>
    </row>
    <row r="51354" spans="12:14" x14ac:dyDescent="0.25">
      <c r="L51354" s="9"/>
      <c r="M51354" s="9"/>
      <c r="N51354" s="9"/>
    </row>
    <row r="51355" spans="12:14" x14ac:dyDescent="0.25">
      <c r="L51355" s="9"/>
      <c r="M51355" s="9"/>
      <c r="N51355" s="9"/>
    </row>
    <row r="51356" spans="12:14" x14ac:dyDescent="0.25">
      <c r="L51356" s="9"/>
      <c r="M51356" s="9"/>
      <c r="N51356" s="9"/>
    </row>
    <row r="51357" spans="12:14" x14ac:dyDescent="0.25">
      <c r="L51357" s="9"/>
      <c r="M51357" s="9"/>
      <c r="N51357" s="9"/>
    </row>
    <row r="51358" spans="12:14" x14ac:dyDescent="0.25">
      <c r="L51358" s="9"/>
      <c r="M51358" s="9"/>
      <c r="N51358" s="9"/>
    </row>
    <row r="51359" spans="12:14" x14ac:dyDescent="0.25">
      <c r="L51359" s="9"/>
      <c r="M51359" s="9"/>
      <c r="N51359" s="9"/>
    </row>
    <row r="51360" spans="12:14" x14ac:dyDescent="0.25">
      <c r="L51360" s="9"/>
      <c r="M51360" s="9"/>
      <c r="N51360" s="9"/>
    </row>
    <row r="51361" spans="12:14" x14ac:dyDescent="0.25">
      <c r="L51361" s="9"/>
      <c r="M51361" s="9"/>
      <c r="N51361" s="9"/>
    </row>
    <row r="51362" spans="12:14" x14ac:dyDescent="0.25">
      <c r="L51362" s="9"/>
      <c r="M51362" s="9"/>
      <c r="N51362" s="9"/>
    </row>
    <row r="51363" spans="12:14" x14ac:dyDescent="0.25">
      <c r="L51363" s="9"/>
      <c r="M51363" s="9"/>
      <c r="N51363" s="9"/>
    </row>
    <row r="51364" spans="12:14" x14ac:dyDescent="0.25">
      <c r="L51364" s="9"/>
      <c r="M51364" s="9"/>
      <c r="N51364" s="9"/>
    </row>
    <row r="51365" spans="12:14" x14ac:dyDescent="0.25">
      <c r="L51365" s="9"/>
      <c r="M51365" s="9"/>
      <c r="N51365" s="9"/>
    </row>
    <row r="51366" spans="12:14" x14ac:dyDescent="0.25">
      <c r="L51366" s="9"/>
      <c r="M51366" s="9"/>
      <c r="N51366" s="9"/>
    </row>
    <row r="51367" spans="12:14" x14ac:dyDescent="0.25">
      <c r="L51367" s="9"/>
      <c r="M51367" s="9"/>
      <c r="N51367" s="9"/>
    </row>
    <row r="51368" spans="12:14" x14ac:dyDescent="0.25">
      <c r="L51368" s="9"/>
      <c r="M51368" s="9"/>
      <c r="N51368" s="9"/>
    </row>
    <row r="51369" spans="12:14" x14ac:dyDescent="0.25">
      <c r="L51369" s="9"/>
      <c r="M51369" s="9"/>
      <c r="N51369" s="9"/>
    </row>
    <row r="51370" spans="12:14" x14ac:dyDescent="0.25">
      <c r="L51370" s="9"/>
      <c r="M51370" s="9"/>
      <c r="N51370" s="9"/>
    </row>
    <row r="51371" spans="12:14" x14ac:dyDescent="0.25">
      <c r="L51371" s="9"/>
      <c r="M51371" s="9"/>
      <c r="N51371" s="9"/>
    </row>
    <row r="51372" spans="12:14" x14ac:dyDescent="0.25">
      <c r="L51372" s="9"/>
      <c r="M51372" s="9"/>
      <c r="N51372" s="9"/>
    </row>
    <row r="51373" spans="12:14" x14ac:dyDescent="0.25">
      <c r="L51373" s="9"/>
      <c r="M51373" s="9"/>
      <c r="N51373" s="9"/>
    </row>
    <row r="51374" spans="12:14" x14ac:dyDescent="0.25">
      <c r="L51374" s="9"/>
      <c r="M51374" s="9"/>
      <c r="N51374" s="9"/>
    </row>
    <row r="51375" spans="12:14" x14ac:dyDescent="0.25">
      <c r="L51375" s="9"/>
      <c r="M51375" s="9"/>
      <c r="N51375" s="9"/>
    </row>
    <row r="51376" spans="12:14" x14ac:dyDescent="0.25">
      <c r="L51376" s="9"/>
      <c r="M51376" s="9"/>
      <c r="N51376" s="9"/>
    </row>
    <row r="51377" spans="12:14" x14ac:dyDescent="0.25">
      <c r="L51377" s="9"/>
      <c r="M51377" s="9"/>
      <c r="N51377" s="9"/>
    </row>
    <row r="51378" spans="12:14" x14ac:dyDescent="0.25">
      <c r="L51378" s="9"/>
      <c r="M51378" s="9"/>
      <c r="N51378" s="9"/>
    </row>
    <row r="51379" spans="12:14" x14ac:dyDescent="0.25">
      <c r="L51379" s="9"/>
      <c r="M51379" s="9"/>
      <c r="N51379" s="9"/>
    </row>
    <row r="51380" spans="12:14" x14ac:dyDescent="0.25">
      <c r="L51380" s="9"/>
      <c r="M51380" s="9"/>
      <c r="N51380" s="9"/>
    </row>
    <row r="51381" spans="12:14" x14ac:dyDescent="0.25">
      <c r="L51381" s="9"/>
      <c r="M51381" s="9"/>
      <c r="N51381" s="9"/>
    </row>
    <row r="51382" spans="12:14" x14ac:dyDescent="0.25">
      <c r="L51382" s="9"/>
      <c r="M51382" s="9"/>
      <c r="N51382" s="9"/>
    </row>
    <row r="51383" spans="12:14" x14ac:dyDescent="0.25">
      <c r="L51383" s="9"/>
      <c r="M51383" s="9"/>
      <c r="N51383" s="9"/>
    </row>
    <row r="51384" spans="12:14" x14ac:dyDescent="0.25">
      <c r="L51384" s="9"/>
      <c r="M51384" s="9"/>
      <c r="N51384" s="9"/>
    </row>
    <row r="51385" spans="12:14" x14ac:dyDescent="0.25">
      <c r="L51385" s="9"/>
      <c r="M51385" s="9"/>
      <c r="N51385" s="9"/>
    </row>
    <row r="51386" spans="12:14" x14ac:dyDescent="0.25">
      <c r="L51386" s="9"/>
      <c r="M51386" s="9"/>
      <c r="N51386" s="9"/>
    </row>
    <row r="51387" spans="12:14" x14ac:dyDescent="0.25">
      <c r="L51387" s="9"/>
      <c r="M51387" s="9"/>
      <c r="N51387" s="9"/>
    </row>
    <row r="51388" spans="12:14" x14ac:dyDescent="0.25">
      <c r="L51388" s="9"/>
      <c r="M51388" s="9"/>
      <c r="N51388" s="9"/>
    </row>
    <row r="51389" spans="12:14" x14ac:dyDescent="0.25">
      <c r="L51389" s="9"/>
      <c r="M51389" s="9"/>
      <c r="N51389" s="9"/>
    </row>
    <row r="51390" spans="12:14" x14ac:dyDescent="0.25">
      <c r="L51390" s="9"/>
      <c r="M51390" s="9"/>
      <c r="N51390" s="9"/>
    </row>
    <row r="51391" spans="12:14" x14ac:dyDescent="0.25">
      <c r="L51391" s="9"/>
      <c r="M51391" s="9"/>
      <c r="N51391" s="9"/>
    </row>
    <row r="51392" spans="12:14" x14ac:dyDescent="0.25">
      <c r="L51392" s="9"/>
      <c r="M51392" s="9"/>
      <c r="N51392" s="9"/>
    </row>
    <row r="51393" spans="12:14" x14ac:dyDescent="0.25">
      <c r="L51393" s="9"/>
      <c r="M51393" s="9"/>
      <c r="N51393" s="9"/>
    </row>
    <row r="51394" spans="12:14" x14ac:dyDescent="0.25">
      <c r="L51394" s="9"/>
      <c r="M51394" s="9"/>
      <c r="N51394" s="9"/>
    </row>
    <row r="51395" spans="12:14" x14ac:dyDescent="0.25">
      <c r="L51395" s="9"/>
      <c r="M51395" s="9"/>
      <c r="N51395" s="9"/>
    </row>
    <row r="51396" spans="12:14" x14ac:dyDescent="0.25">
      <c r="L51396" s="9"/>
      <c r="M51396" s="9"/>
      <c r="N51396" s="9"/>
    </row>
    <row r="51397" spans="12:14" x14ac:dyDescent="0.25">
      <c r="L51397" s="9"/>
      <c r="M51397" s="9"/>
      <c r="N51397" s="9"/>
    </row>
    <row r="51398" spans="12:14" x14ac:dyDescent="0.25">
      <c r="L51398" s="9"/>
      <c r="M51398" s="9"/>
      <c r="N51398" s="9"/>
    </row>
    <row r="51399" spans="12:14" x14ac:dyDescent="0.25">
      <c r="L51399" s="9"/>
      <c r="M51399" s="9"/>
      <c r="N51399" s="9"/>
    </row>
    <row r="51400" spans="12:14" x14ac:dyDescent="0.25">
      <c r="L51400" s="9"/>
      <c r="M51400" s="9"/>
      <c r="N51400" s="9"/>
    </row>
    <row r="51401" spans="12:14" x14ac:dyDescent="0.25">
      <c r="L51401" s="9"/>
      <c r="M51401" s="9"/>
      <c r="N51401" s="9"/>
    </row>
    <row r="51402" spans="12:14" x14ac:dyDescent="0.25">
      <c r="L51402" s="9"/>
      <c r="M51402" s="9"/>
      <c r="N51402" s="9"/>
    </row>
    <row r="51403" spans="12:14" x14ac:dyDescent="0.25">
      <c r="L51403" s="9"/>
      <c r="M51403" s="9"/>
      <c r="N51403" s="9"/>
    </row>
    <row r="51404" spans="12:14" x14ac:dyDescent="0.25">
      <c r="L51404" s="9"/>
      <c r="M51404" s="9"/>
      <c r="N51404" s="9"/>
    </row>
    <row r="51405" spans="12:14" x14ac:dyDescent="0.25">
      <c r="L51405" s="9"/>
      <c r="M51405" s="9"/>
      <c r="N51405" s="9"/>
    </row>
    <row r="51406" spans="12:14" x14ac:dyDescent="0.25">
      <c r="L51406" s="9"/>
      <c r="M51406" s="9"/>
      <c r="N51406" s="9"/>
    </row>
    <row r="51407" spans="12:14" x14ac:dyDescent="0.25">
      <c r="L51407" s="9"/>
      <c r="M51407" s="9"/>
      <c r="N51407" s="9"/>
    </row>
    <row r="51408" spans="12:14" x14ac:dyDescent="0.25">
      <c r="L51408" s="9"/>
      <c r="M51408" s="9"/>
      <c r="N51408" s="9"/>
    </row>
    <row r="51409" spans="12:14" x14ac:dyDescent="0.25">
      <c r="L51409" s="9"/>
      <c r="M51409" s="9"/>
      <c r="N51409" s="9"/>
    </row>
    <row r="51410" spans="12:14" x14ac:dyDescent="0.25">
      <c r="L51410" s="9"/>
      <c r="M51410" s="9"/>
      <c r="N51410" s="9"/>
    </row>
    <row r="51411" spans="12:14" x14ac:dyDescent="0.25">
      <c r="L51411" s="9"/>
      <c r="M51411" s="9"/>
      <c r="N51411" s="9"/>
    </row>
    <row r="51412" spans="12:14" x14ac:dyDescent="0.25">
      <c r="L51412" s="9"/>
      <c r="M51412" s="9"/>
      <c r="N51412" s="9"/>
    </row>
    <row r="51413" spans="12:14" x14ac:dyDescent="0.25">
      <c r="L51413" s="9"/>
      <c r="M51413" s="9"/>
      <c r="N51413" s="9"/>
    </row>
    <row r="51414" spans="12:14" x14ac:dyDescent="0.25">
      <c r="L51414" s="9"/>
      <c r="M51414" s="9"/>
      <c r="N51414" s="9"/>
    </row>
    <row r="51415" spans="12:14" x14ac:dyDescent="0.25">
      <c r="L51415" s="9"/>
      <c r="M51415" s="9"/>
      <c r="N51415" s="9"/>
    </row>
    <row r="51416" spans="12:14" x14ac:dyDescent="0.25">
      <c r="L51416" s="9"/>
      <c r="M51416" s="9"/>
      <c r="N51416" s="9"/>
    </row>
    <row r="51417" spans="12:14" x14ac:dyDescent="0.25">
      <c r="L51417" s="9"/>
      <c r="M51417" s="9"/>
      <c r="N51417" s="9"/>
    </row>
    <row r="51418" spans="12:14" x14ac:dyDescent="0.25">
      <c r="L51418" s="9"/>
      <c r="M51418" s="9"/>
      <c r="N51418" s="9"/>
    </row>
    <row r="51419" spans="12:14" x14ac:dyDescent="0.25">
      <c r="L51419" s="9"/>
      <c r="M51419" s="9"/>
      <c r="N51419" s="9"/>
    </row>
    <row r="51420" spans="12:14" x14ac:dyDescent="0.25">
      <c r="L51420" s="9"/>
      <c r="M51420" s="9"/>
      <c r="N51420" s="9"/>
    </row>
    <row r="51421" spans="12:14" x14ac:dyDescent="0.25">
      <c r="L51421" s="9"/>
      <c r="M51421" s="9"/>
      <c r="N51421" s="9"/>
    </row>
    <row r="51422" spans="12:14" x14ac:dyDescent="0.25">
      <c r="L51422" s="9"/>
      <c r="M51422" s="9"/>
      <c r="N51422" s="9"/>
    </row>
    <row r="51423" spans="12:14" x14ac:dyDescent="0.25">
      <c r="L51423" s="9"/>
      <c r="M51423" s="9"/>
      <c r="N51423" s="9"/>
    </row>
    <row r="51424" spans="12:14" x14ac:dyDescent="0.25">
      <c r="L51424" s="9"/>
      <c r="M51424" s="9"/>
      <c r="N51424" s="9"/>
    </row>
    <row r="51425" spans="12:14" x14ac:dyDescent="0.25">
      <c r="L51425" s="9"/>
      <c r="M51425" s="9"/>
      <c r="N51425" s="9"/>
    </row>
    <row r="51426" spans="12:14" x14ac:dyDescent="0.25">
      <c r="L51426" s="9"/>
      <c r="M51426" s="9"/>
      <c r="N51426" s="9"/>
    </row>
    <row r="51427" spans="12:14" x14ac:dyDescent="0.25">
      <c r="L51427" s="9"/>
      <c r="M51427" s="9"/>
      <c r="N51427" s="9"/>
    </row>
    <row r="51428" spans="12:14" x14ac:dyDescent="0.25">
      <c r="L51428" s="9"/>
      <c r="M51428" s="9"/>
      <c r="N51428" s="9"/>
    </row>
    <row r="51429" spans="12:14" x14ac:dyDescent="0.25">
      <c r="L51429" s="9"/>
      <c r="M51429" s="9"/>
      <c r="N51429" s="9"/>
    </row>
    <row r="51430" spans="12:14" x14ac:dyDescent="0.25">
      <c r="L51430" s="9"/>
      <c r="M51430" s="9"/>
      <c r="N51430" s="9"/>
    </row>
    <row r="51431" spans="12:14" x14ac:dyDescent="0.25">
      <c r="L51431" s="9"/>
      <c r="M51431" s="9"/>
      <c r="N51431" s="9"/>
    </row>
    <row r="51432" spans="12:14" x14ac:dyDescent="0.25">
      <c r="L51432" s="9"/>
      <c r="M51432" s="9"/>
      <c r="N51432" s="9"/>
    </row>
    <row r="51433" spans="12:14" x14ac:dyDescent="0.25">
      <c r="L51433" s="9"/>
      <c r="M51433" s="9"/>
      <c r="N51433" s="9"/>
    </row>
    <row r="51434" spans="12:14" x14ac:dyDescent="0.25">
      <c r="L51434" s="9"/>
      <c r="M51434" s="9"/>
      <c r="N51434" s="9"/>
    </row>
    <row r="51435" spans="12:14" x14ac:dyDescent="0.25">
      <c r="L51435" s="9"/>
      <c r="M51435" s="9"/>
      <c r="N51435" s="9"/>
    </row>
    <row r="51436" spans="12:14" x14ac:dyDescent="0.25">
      <c r="L51436" s="9"/>
      <c r="M51436" s="9"/>
      <c r="N51436" s="9"/>
    </row>
    <row r="51437" spans="12:14" x14ac:dyDescent="0.25">
      <c r="L51437" s="9"/>
      <c r="M51437" s="9"/>
      <c r="N51437" s="9"/>
    </row>
    <row r="51438" spans="12:14" x14ac:dyDescent="0.25">
      <c r="L51438" s="9"/>
      <c r="M51438" s="9"/>
      <c r="N51438" s="9"/>
    </row>
    <row r="51439" spans="12:14" x14ac:dyDescent="0.25">
      <c r="L51439" s="9"/>
      <c r="M51439" s="9"/>
      <c r="N51439" s="9"/>
    </row>
    <row r="51440" spans="12:14" x14ac:dyDescent="0.25">
      <c r="L51440" s="9"/>
      <c r="M51440" s="9"/>
      <c r="N51440" s="9"/>
    </row>
    <row r="51441" spans="12:14" x14ac:dyDescent="0.25">
      <c r="L51441" s="9"/>
      <c r="M51441" s="9"/>
      <c r="N51441" s="9"/>
    </row>
    <row r="51442" spans="12:14" x14ac:dyDescent="0.25">
      <c r="L51442" s="9"/>
      <c r="M51442" s="9"/>
      <c r="N51442" s="9"/>
    </row>
    <row r="51443" spans="12:14" x14ac:dyDescent="0.25">
      <c r="L51443" s="9"/>
      <c r="M51443" s="9"/>
      <c r="N51443" s="9"/>
    </row>
    <row r="51444" spans="12:14" x14ac:dyDescent="0.25">
      <c r="L51444" s="9"/>
      <c r="M51444" s="9"/>
      <c r="N51444" s="9"/>
    </row>
    <row r="51445" spans="12:14" x14ac:dyDescent="0.25">
      <c r="L51445" s="9"/>
      <c r="M51445" s="9"/>
      <c r="N51445" s="9"/>
    </row>
    <row r="51446" spans="12:14" x14ac:dyDescent="0.25">
      <c r="L51446" s="9"/>
      <c r="M51446" s="9"/>
      <c r="N51446" s="9"/>
    </row>
    <row r="51447" spans="12:14" x14ac:dyDescent="0.25">
      <c r="L51447" s="9"/>
      <c r="M51447" s="9"/>
      <c r="N51447" s="9"/>
    </row>
    <row r="51448" spans="12:14" x14ac:dyDescent="0.25">
      <c r="L51448" s="9"/>
      <c r="M51448" s="9"/>
      <c r="N51448" s="9"/>
    </row>
    <row r="51449" spans="12:14" x14ac:dyDescent="0.25">
      <c r="L51449" s="9"/>
      <c r="M51449" s="9"/>
      <c r="N51449" s="9"/>
    </row>
    <row r="51450" spans="12:14" x14ac:dyDescent="0.25">
      <c r="L51450" s="9"/>
      <c r="M51450" s="9"/>
      <c r="N51450" s="9"/>
    </row>
    <row r="51451" spans="12:14" x14ac:dyDescent="0.25">
      <c r="L51451" s="9"/>
      <c r="M51451" s="9"/>
      <c r="N51451" s="9"/>
    </row>
    <row r="51452" spans="12:14" x14ac:dyDescent="0.25">
      <c r="L51452" s="9"/>
      <c r="M51452" s="9"/>
      <c r="N51452" s="9"/>
    </row>
    <row r="51453" spans="12:14" x14ac:dyDescent="0.25">
      <c r="L51453" s="9"/>
      <c r="M51453" s="9"/>
      <c r="N51453" s="9"/>
    </row>
    <row r="51454" spans="12:14" x14ac:dyDescent="0.25">
      <c r="L51454" s="9"/>
      <c r="M51454" s="9"/>
      <c r="N51454" s="9"/>
    </row>
    <row r="51455" spans="12:14" x14ac:dyDescent="0.25">
      <c r="L51455" s="9"/>
      <c r="M51455" s="9"/>
      <c r="N51455" s="9"/>
    </row>
    <row r="51456" spans="12:14" x14ac:dyDescent="0.25">
      <c r="L51456" s="9"/>
      <c r="M51456" s="9"/>
      <c r="N51456" s="9"/>
    </row>
    <row r="51457" spans="12:14" x14ac:dyDescent="0.25">
      <c r="L51457" s="9"/>
      <c r="M51457" s="9"/>
      <c r="N51457" s="9"/>
    </row>
    <row r="51458" spans="12:14" x14ac:dyDescent="0.25">
      <c r="L51458" s="9"/>
      <c r="M51458" s="9"/>
      <c r="N51458" s="9"/>
    </row>
    <row r="51459" spans="12:14" x14ac:dyDescent="0.25">
      <c r="L51459" s="9"/>
      <c r="M51459" s="9"/>
      <c r="N51459" s="9"/>
    </row>
    <row r="51460" spans="12:14" x14ac:dyDescent="0.25">
      <c r="L51460" s="9"/>
      <c r="M51460" s="9"/>
      <c r="N51460" s="9"/>
    </row>
    <row r="51461" spans="12:14" x14ac:dyDescent="0.25">
      <c r="L51461" s="9"/>
      <c r="M51461" s="9"/>
      <c r="N51461" s="9"/>
    </row>
    <row r="51462" spans="12:14" x14ac:dyDescent="0.25">
      <c r="L51462" s="9"/>
      <c r="M51462" s="9"/>
      <c r="N51462" s="9"/>
    </row>
    <row r="51463" spans="12:14" x14ac:dyDescent="0.25">
      <c r="L51463" s="9"/>
      <c r="M51463" s="9"/>
      <c r="N51463" s="9"/>
    </row>
    <row r="51464" spans="12:14" x14ac:dyDescent="0.25">
      <c r="L51464" s="9"/>
      <c r="M51464" s="9"/>
      <c r="N51464" s="9"/>
    </row>
    <row r="51465" spans="12:14" x14ac:dyDescent="0.25">
      <c r="L51465" s="9"/>
      <c r="M51465" s="9"/>
      <c r="N51465" s="9"/>
    </row>
    <row r="51466" spans="12:14" x14ac:dyDescent="0.25">
      <c r="L51466" s="9"/>
      <c r="M51466" s="9"/>
      <c r="N51466" s="9"/>
    </row>
    <row r="51467" spans="12:14" x14ac:dyDescent="0.25">
      <c r="L51467" s="9"/>
      <c r="M51467" s="9"/>
      <c r="N51467" s="9"/>
    </row>
    <row r="51468" spans="12:14" x14ac:dyDescent="0.25">
      <c r="L51468" s="9"/>
      <c r="M51468" s="9"/>
      <c r="N51468" s="9"/>
    </row>
    <row r="51469" spans="12:14" x14ac:dyDescent="0.25">
      <c r="L51469" s="9"/>
      <c r="M51469" s="9"/>
      <c r="N51469" s="9"/>
    </row>
    <row r="51470" spans="12:14" x14ac:dyDescent="0.25">
      <c r="L51470" s="9"/>
      <c r="M51470" s="9"/>
      <c r="N51470" s="9"/>
    </row>
    <row r="51471" spans="12:14" x14ac:dyDescent="0.25">
      <c r="L51471" s="9"/>
      <c r="M51471" s="9"/>
      <c r="N51471" s="9"/>
    </row>
    <row r="51472" spans="12:14" x14ac:dyDescent="0.25">
      <c r="L51472" s="9"/>
      <c r="M51472" s="9"/>
      <c r="N51472" s="9"/>
    </row>
    <row r="51473" spans="12:14" x14ac:dyDescent="0.25">
      <c r="L51473" s="9"/>
      <c r="M51473" s="9"/>
      <c r="N51473" s="9"/>
    </row>
    <row r="51474" spans="12:14" x14ac:dyDescent="0.25">
      <c r="L51474" s="9"/>
      <c r="M51474" s="9"/>
      <c r="N51474" s="9"/>
    </row>
    <row r="51475" spans="12:14" x14ac:dyDescent="0.25">
      <c r="L51475" s="9"/>
      <c r="M51475" s="9"/>
      <c r="N51475" s="9"/>
    </row>
    <row r="51476" spans="12:14" x14ac:dyDescent="0.25">
      <c r="L51476" s="9"/>
      <c r="M51476" s="9"/>
      <c r="N51476" s="9"/>
    </row>
    <row r="51477" spans="12:14" x14ac:dyDescent="0.25">
      <c r="L51477" s="9"/>
      <c r="M51477" s="9"/>
      <c r="N51477" s="9"/>
    </row>
    <row r="51478" spans="12:14" x14ac:dyDescent="0.25">
      <c r="L51478" s="9"/>
      <c r="M51478" s="9"/>
      <c r="N51478" s="9"/>
    </row>
    <row r="51479" spans="12:14" x14ac:dyDescent="0.25">
      <c r="L51479" s="9"/>
      <c r="M51479" s="9"/>
      <c r="N51479" s="9"/>
    </row>
    <row r="51480" spans="12:14" x14ac:dyDescent="0.25">
      <c r="L51480" s="9"/>
      <c r="M51480" s="9"/>
      <c r="N51480" s="9"/>
    </row>
    <row r="51481" spans="12:14" x14ac:dyDescent="0.25">
      <c r="L51481" s="9"/>
      <c r="M51481" s="9"/>
      <c r="N51481" s="9"/>
    </row>
    <row r="51482" spans="12:14" x14ac:dyDescent="0.25">
      <c r="L51482" s="9"/>
      <c r="M51482" s="9"/>
      <c r="N51482" s="9"/>
    </row>
    <row r="51483" spans="12:14" x14ac:dyDescent="0.25">
      <c r="L51483" s="9"/>
      <c r="M51483" s="9"/>
      <c r="N51483" s="9"/>
    </row>
    <row r="51484" spans="12:14" x14ac:dyDescent="0.25">
      <c r="L51484" s="9"/>
      <c r="M51484" s="9"/>
      <c r="N51484" s="9"/>
    </row>
    <row r="51485" spans="12:14" x14ac:dyDescent="0.25">
      <c r="L51485" s="9"/>
      <c r="M51485" s="9"/>
      <c r="N51485" s="9"/>
    </row>
    <row r="51486" spans="12:14" x14ac:dyDescent="0.25">
      <c r="L51486" s="9"/>
      <c r="M51486" s="9"/>
      <c r="N51486" s="9"/>
    </row>
    <row r="51487" spans="12:14" x14ac:dyDescent="0.25">
      <c r="L51487" s="9"/>
      <c r="M51487" s="9"/>
      <c r="N51487" s="9"/>
    </row>
    <row r="51488" spans="12:14" x14ac:dyDescent="0.25">
      <c r="L51488" s="9"/>
      <c r="M51488" s="9"/>
      <c r="N51488" s="9"/>
    </row>
    <row r="51489" spans="12:14" x14ac:dyDescent="0.25">
      <c r="L51489" s="9"/>
      <c r="M51489" s="9"/>
      <c r="N51489" s="9"/>
    </row>
    <row r="51490" spans="12:14" x14ac:dyDescent="0.25">
      <c r="L51490" s="9"/>
      <c r="M51490" s="9"/>
      <c r="N51490" s="9"/>
    </row>
    <row r="51491" spans="12:14" x14ac:dyDescent="0.25">
      <c r="L51491" s="9"/>
      <c r="M51491" s="9"/>
      <c r="N51491" s="9"/>
    </row>
    <row r="51492" spans="12:14" x14ac:dyDescent="0.25">
      <c r="L51492" s="9"/>
      <c r="M51492" s="9"/>
      <c r="N51492" s="9"/>
    </row>
    <row r="51493" spans="12:14" x14ac:dyDescent="0.25">
      <c r="L51493" s="9"/>
      <c r="M51493" s="9"/>
      <c r="N51493" s="9"/>
    </row>
    <row r="51494" spans="12:14" x14ac:dyDescent="0.25">
      <c r="L51494" s="9"/>
      <c r="M51494" s="9"/>
      <c r="N51494" s="9"/>
    </row>
    <row r="51495" spans="12:14" x14ac:dyDescent="0.25">
      <c r="L51495" s="9"/>
      <c r="M51495" s="9"/>
      <c r="N51495" s="9"/>
    </row>
    <row r="51496" spans="12:14" x14ac:dyDescent="0.25">
      <c r="L51496" s="9"/>
      <c r="M51496" s="9"/>
      <c r="N51496" s="9"/>
    </row>
    <row r="51497" spans="12:14" x14ac:dyDescent="0.25">
      <c r="L51497" s="9"/>
      <c r="M51497" s="9"/>
      <c r="N51497" s="9"/>
    </row>
    <row r="51498" spans="12:14" x14ac:dyDescent="0.25">
      <c r="L51498" s="9"/>
      <c r="M51498" s="9"/>
      <c r="N51498" s="9"/>
    </row>
    <row r="51499" spans="12:14" x14ac:dyDescent="0.25">
      <c r="L51499" s="9"/>
      <c r="M51499" s="9"/>
      <c r="N51499" s="9"/>
    </row>
    <row r="51500" spans="12:14" x14ac:dyDescent="0.25">
      <c r="L51500" s="9"/>
      <c r="M51500" s="9"/>
      <c r="N51500" s="9"/>
    </row>
    <row r="51501" spans="12:14" x14ac:dyDescent="0.25">
      <c r="L51501" s="9"/>
      <c r="M51501" s="9"/>
      <c r="N51501" s="9"/>
    </row>
    <row r="51502" spans="12:14" x14ac:dyDescent="0.25">
      <c r="L51502" s="9"/>
      <c r="M51502" s="9"/>
      <c r="N51502" s="9"/>
    </row>
    <row r="51503" spans="12:14" x14ac:dyDescent="0.25">
      <c r="L51503" s="9"/>
      <c r="M51503" s="9"/>
      <c r="N51503" s="9"/>
    </row>
    <row r="51504" spans="12:14" x14ac:dyDescent="0.25">
      <c r="L51504" s="9"/>
      <c r="M51504" s="9"/>
      <c r="N51504" s="9"/>
    </row>
    <row r="51505" spans="12:14" x14ac:dyDescent="0.25">
      <c r="L51505" s="9"/>
      <c r="M51505" s="9"/>
      <c r="N51505" s="9"/>
    </row>
    <row r="51506" spans="12:14" x14ac:dyDescent="0.25">
      <c r="L51506" s="9"/>
      <c r="M51506" s="9"/>
      <c r="N51506" s="9"/>
    </row>
    <row r="51507" spans="12:14" x14ac:dyDescent="0.25">
      <c r="L51507" s="9"/>
      <c r="M51507" s="9"/>
      <c r="N51507" s="9"/>
    </row>
    <row r="51508" spans="12:14" x14ac:dyDescent="0.25">
      <c r="L51508" s="9"/>
      <c r="M51508" s="9"/>
      <c r="N51508" s="9"/>
    </row>
    <row r="51509" spans="12:14" x14ac:dyDescent="0.25">
      <c r="L51509" s="9"/>
      <c r="M51509" s="9"/>
      <c r="N51509" s="9"/>
    </row>
    <row r="51510" spans="12:14" x14ac:dyDescent="0.25">
      <c r="L51510" s="9"/>
      <c r="M51510" s="9"/>
      <c r="N51510" s="9"/>
    </row>
    <row r="51511" spans="12:14" x14ac:dyDescent="0.25">
      <c r="L51511" s="9"/>
      <c r="M51511" s="9"/>
      <c r="N51511" s="9"/>
    </row>
    <row r="51512" spans="12:14" x14ac:dyDescent="0.25">
      <c r="L51512" s="9"/>
      <c r="M51512" s="9"/>
      <c r="N51512" s="9"/>
    </row>
    <row r="51513" spans="12:14" x14ac:dyDescent="0.25">
      <c r="L51513" s="9"/>
      <c r="M51513" s="9"/>
      <c r="N51513" s="9"/>
    </row>
    <row r="51514" spans="12:14" x14ac:dyDescent="0.25">
      <c r="L51514" s="9"/>
      <c r="M51514" s="9"/>
      <c r="N51514" s="9"/>
    </row>
    <row r="51515" spans="12:14" x14ac:dyDescent="0.25">
      <c r="L51515" s="9"/>
      <c r="M51515" s="9"/>
      <c r="N51515" s="9"/>
    </row>
    <row r="51516" spans="12:14" x14ac:dyDescent="0.25">
      <c r="L51516" s="9"/>
      <c r="M51516" s="9"/>
      <c r="N51516" s="9"/>
    </row>
    <row r="51517" spans="12:14" x14ac:dyDescent="0.25">
      <c r="L51517" s="9"/>
      <c r="M51517" s="9"/>
      <c r="N51517" s="9"/>
    </row>
    <row r="51518" spans="12:14" x14ac:dyDescent="0.25">
      <c r="L51518" s="9"/>
      <c r="M51518" s="9"/>
      <c r="N51518" s="9"/>
    </row>
    <row r="51519" spans="12:14" x14ac:dyDescent="0.25">
      <c r="L51519" s="9"/>
      <c r="M51519" s="9"/>
      <c r="N51519" s="9"/>
    </row>
    <row r="51520" spans="12:14" x14ac:dyDescent="0.25">
      <c r="L51520" s="9"/>
      <c r="M51520" s="9"/>
      <c r="N51520" s="9"/>
    </row>
    <row r="51521" spans="12:14" x14ac:dyDescent="0.25">
      <c r="L51521" s="9"/>
      <c r="M51521" s="9"/>
      <c r="N51521" s="9"/>
    </row>
    <row r="51522" spans="12:14" x14ac:dyDescent="0.25">
      <c r="L51522" s="9"/>
      <c r="M51522" s="9"/>
      <c r="N51522" s="9"/>
    </row>
    <row r="51523" spans="12:14" x14ac:dyDescent="0.25">
      <c r="L51523" s="9"/>
      <c r="M51523" s="9"/>
      <c r="N51523" s="9"/>
    </row>
    <row r="51524" spans="12:14" x14ac:dyDescent="0.25">
      <c r="L51524" s="9"/>
      <c r="M51524" s="9"/>
      <c r="N51524" s="9"/>
    </row>
    <row r="51525" spans="12:14" x14ac:dyDescent="0.25">
      <c r="L51525" s="9"/>
      <c r="M51525" s="9"/>
      <c r="N51525" s="9"/>
    </row>
    <row r="51526" spans="12:14" x14ac:dyDescent="0.25">
      <c r="L51526" s="9"/>
      <c r="M51526" s="9"/>
      <c r="N51526" s="9"/>
    </row>
    <row r="51527" spans="12:14" x14ac:dyDescent="0.25">
      <c r="L51527" s="9"/>
      <c r="M51527" s="9"/>
      <c r="N51527" s="9"/>
    </row>
    <row r="51528" spans="12:14" x14ac:dyDescent="0.25">
      <c r="L51528" s="9"/>
      <c r="M51528" s="9"/>
      <c r="N51528" s="9"/>
    </row>
    <row r="51529" spans="12:14" x14ac:dyDescent="0.25">
      <c r="L51529" s="9"/>
      <c r="M51529" s="9"/>
      <c r="N51529" s="9"/>
    </row>
    <row r="51530" spans="12:14" x14ac:dyDescent="0.25">
      <c r="L51530" s="9"/>
      <c r="M51530" s="9"/>
      <c r="N51530" s="9"/>
    </row>
    <row r="51531" spans="12:14" x14ac:dyDescent="0.25">
      <c r="L51531" s="9"/>
      <c r="M51531" s="9"/>
      <c r="N51531" s="9"/>
    </row>
    <row r="51532" spans="12:14" x14ac:dyDescent="0.25">
      <c r="L51532" s="9"/>
      <c r="M51532" s="9"/>
      <c r="N51532" s="9"/>
    </row>
    <row r="51533" spans="12:14" x14ac:dyDescent="0.25">
      <c r="L51533" s="9"/>
      <c r="M51533" s="9"/>
      <c r="N51533" s="9"/>
    </row>
    <row r="51534" spans="12:14" x14ac:dyDescent="0.25">
      <c r="L51534" s="9"/>
      <c r="M51534" s="9"/>
      <c r="N51534" s="9"/>
    </row>
    <row r="51535" spans="12:14" x14ac:dyDescent="0.25">
      <c r="L51535" s="9"/>
      <c r="M51535" s="9"/>
      <c r="N51535" s="9"/>
    </row>
    <row r="51536" spans="12:14" x14ac:dyDescent="0.25">
      <c r="L51536" s="9"/>
      <c r="M51536" s="9"/>
      <c r="N51536" s="9"/>
    </row>
    <row r="51537" spans="12:14" x14ac:dyDescent="0.25">
      <c r="L51537" s="9"/>
      <c r="M51537" s="9"/>
      <c r="N51537" s="9"/>
    </row>
    <row r="51538" spans="12:14" x14ac:dyDescent="0.25">
      <c r="L51538" s="9"/>
      <c r="M51538" s="9"/>
      <c r="N51538" s="9"/>
    </row>
    <row r="51539" spans="12:14" x14ac:dyDescent="0.25">
      <c r="L51539" s="9"/>
      <c r="M51539" s="9"/>
      <c r="N51539" s="9"/>
    </row>
    <row r="51540" spans="12:14" x14ac:dyDescent="0.25">
      <c r="L51540" s="9"/>
      <c r="M51540" s="9"/>
      <c r="N51540" s="9"/>
    </row>
    <row r="51541" spans="12:14" x14ac:dyDescent="0.25">
      <c r="L51541" s="9"/>
      <c r="M51541" s="9"/>
      <c r="N51541" s="9"/>
    </row>
    <row r="51542" spans="12:14" x14ac:dyDescent="0.25">
      <c r="L51542" s="9"/>
      <c r="M51542" s="9"/>
      <c r="N51542" s="9"/>
    </row>
    <row r="51543" spans="12:14" x14ac:dyDescent="0.25">
      <c r="L51543" s="9"/>
      <c r="M51543" s="9"/>
      <c r="N51543" s="9"/>
    </row>
    <row r="51544" spans="12:14" x14ac:dyDescent="0.25">
      <c r="L51544" s="9"/>
      <c r="M51544" s="9"/>
      <c r="N51544" s="9"/>
    </row>
    <row r="51545" spans="12:14" x14ac:dyDescent="0.25">
      <c r="L51545" s="9"/>
      <c r="M51545" s="9"/>
      <c r="N51545" s="9"/>
    </row>
    <row r="51546" spans="12:14" x14ac:dyDescent="0.25">
      <c r="L51546" s="9"/>
      <c r="M51546" s="9"/>
      <c r="N51546" s="9"/>
    </row>
    <row r="51547" spans="12:14" x14ac:dyDescent="0.25">
      <c r="L51547" s="9"/>
      <c r="M51547" s="9"/>
      <c r="N51547" s="9"/>
    </row>
    <row r="51548" spans="12:14" x14ac:dyDescent="0.25">
      <c r="L51548" s="9"/>
      <c r="M51548" s="9"/>
      <c r="N51548" s="9"/>
    </row>
    <row r="51549" spans="12:14" x14ac:dyDescent="0.25">
      <c r="L51549" s="9"/>
      <c r="M51549" s="9"/>
      <c r="N51549" s="9"/>
    </row>
    <row r="51550" spans="12:14" x14ac:dyDescent="0.25">
      <c r="L51550" s="9"/>
      <c r="M51550" s="9"/>
      <c r="N51550" s="9"/>
    </row>
    <row r="51551" spans="12:14" x14ac:dyDescent="0.25">
      <c r="L51551" s="9"/>
      <c r="M51551" s="9"/>
      <c r="N51551" s="9"/>
    </row>
    <row r="51552" spans="12:14" x14ac:dyDescent="0.25">
      <c r="L51552" s="9"/>
      <c r="M51552" s="9"/>
      <c r="N51552" s="9"/>
    </row>
    <row r="51553" spans="12:14" x14ac:dyDescent="0.25">
      <c r="L51553" s="9"/>
      <c r="M51553" s="9"/>
      <c r="N51553" s="9"/>
    </row>
    <row r="51554" spans="12:14" x14ac:dyDescent="0.25">
      <c r="L51554" s="9"/>
      <c r="M51554" s="9"/>
      <c r="N51554" s="9"/>
    </row>
    <row r="51555" spans="12:14" x14ac:dyDescent="0.25">
      <c r="L51555" s="9"/>
      <c r="M51555" s="9"/>
      <c r="N51555" s="9"/>
    </row>
    <row r="51556" spans="12:14" x14ac:dyDescent="0.25">
      <c r="L51556" s="9"/>
      <c r="M51556" s="9"/>
      <c r="N51556" s="9"/>
    </row>
    <row r="51557" spans="12:14" x14ac:dyDescent="0.25">
      <c r="L51557" s="9"/>
      <c r="M51557" s="9"/>
      <c r="N51557" s="9"/>
    </row>
    <row r="51558" spans="12:14" x14ac:dyDescent="0.25">
      <c r="L51558" s="9"/>
      <c r="M51558" s="9"/>
      <c r="N51558" s="9"/>
    </row>
    <row r="51559" spans="12:14" x14ac:dyDescent="0.25">
      <c r="L51559" s="9"/>
      <c r="M51559" s="9"/>
      <c r="N51559" s="9"/>
    </row>
    <row r="51560" spans="12:14" x14ac:dyDescent="0.25">
      <c r="L51560" s="9"/>
      <c r="M51560" s="9"/>
      <c r="N51560" s="9"/>
    </row>
    <row r="51561" spans="12:14" x14ac:dyDescent="0.25">
      <c r="L51561" s="9"/>
      <c r="M51561" s="9"/>
      <c r="N51561" s="9"/>
    </row>
    <row r="51562" spans="12:14" x14ac:dyDescent="0.25">
      <c r="L51562" s="9"/>
      <c r="M51562" s="9"/>
      <c r="N51562" s="9"/>
    </row>
    <row r="51563" spans="12:14" x14ac:dyDescent="0.25">
      <c r="L51563" s="9"/>
      <c r="M51563" s="9"/>
      <c r="N51563" s="9"/>
    </row>
    <row r="51564" spans="12:14" x14ac:dyDescent="0.25">
      <c r="L51564" s="9"/>
      <c r="M51564" s="9"/>
      <c r="N51564" s="9"/>
    </row>
    <row r="51565" spans="12:14" x14ac:dyDescent="0.25">
      <c r="L51565" s="9"/>
      <c r="M51565" s="9"/>
      <c r="N51565" s="9"/>
    </row>
    <row r="51566" spans="12:14" x14ac:dyDescent="0.25">
      <c r="L51566" s="9"/>
      <c r="M51566" s="9"/>
      <c r="N51566" s="9"/>
    </row>
    <row r="51567" spans="12:14" x14ac:dyDescent="0.25">
      <c r="L51567" s="9"/>
      <c r="M51567" s="9"/>
      <c r="N51567" s="9"/>
    </row>
    <row r="51568" spans="12:14" x14ac:dyDescent="0.25">
      <c r="L51568" s="9"/>
      <c r="M51568" s="9"/>
      <c r="N51568" s="9"/>
    </row>
    <row r="51569" spans="12:14" x14ac:dyDescent="0.25">
      <c r="L51569" s="9"/>
      <c r="M51569" s="9"/>
      <c r="N51569" s="9"/>
    </row>
    <row r="51570" spans="12:14" x14ac:dyDescent="0.25">
      <c r="L51570" s="9"/>
      <c r="M51570" s="9"/>
      <c r="N51570" s="9"/>
    </row>
    <row r="51571" spans="12:14" x14ac:dyDescent="0.25">
      <c r="L51571" s="9"/>
      <c r="M51571" s="9"/>
      <c r="N51571" s="9"/>
    </row>
    <row r="51572" spans="12:14" x14ac:dyDescent="0.25">
      <c r="L51572" s="9"/>
      <c r="M51572" s="9"/>
      <c r="N51572" s="9"/>
    </row>
    <row r="51573" spans="12:14" x14ac:dyDescent="0.25">
      <c r="L51573" s="9"/>
      <c r="M51573" s="9"/>
      <c r="N51573" s="9"/>
    </row>
    <row r="51574" spans="12:14" x14ac:dyDescent="0.25">
      <c r="L51574" s="9"/>
      <c r="M51574" s="9"/>
      <c r="N51574" s="9"/>
    </row>
    <row r="51575" spans="12:14" x14ac:dyDescent="0.25">
      <c r="L51575" s="9"/>
      <c r="M51575" s="9"/>
      <c r="N51575" s="9"/>
    </row>
    <row r="51576" spans="12:14" x14ac:dyDescent="0.25">
      <c r="L51576" s="9"/>
      <c r="M51576" s="9"/>
      <c r="N51576" s="9"/>
    </row>
    <row r="51577" spans="12:14" x14ac:dyDescent="0.25">
      <c r="L51577" s="9"/>
      <c r="M51577" s="9"/>
      <c r="N51577" s="9"/>
    </row>
    <row r="51578" spans="12:14" x14ac:dyDescent="0.25">
      <c r="L51578" s="9"/>
      <c r="M51578" s="9"/>
      <c r="N51578" s="9"/>
    </row>
    <row r="51579" spans="12:14" x14ac:dyDescent="0.25">
      <c r="L51579" s="9"/>
      <c r="M51579" s="9"/>
      <c r="N51579" s="9"/>
    </row>
    <row r="51580" spans="12:14" x14ac:dyDescent="0.25">
      <c r="L51580" s="9"/>
      <c r="M51580" s="9"/>
      <c r="N51580" s="9"/>
    </row>
    <row r="51581" spans="12:14" x14ac:dyDescent="0.25">
      <c r="L51581" s="9"/>
      <c r="M51581" s="9"/>
      <c r="N51581" s="9"/>
    </row>
    <row r="51582" spans="12:14" x14ac:dyDescent="0.25">
      <c r="L51582" s="9"/>
      <c r="M51582" s="9"/>
      <c r="N51582" s="9"/>
    </row>
    <row r="51583" spans="12:14" x14ac:dyDescent="0.25">
      <c r="L51583" s="9"/>
      <c r="M51583" s="9"/>
      <c r="N51583" s="9"/>
    </row>
    <row r="51584" spans="12:14" x14ac:dyDescent="0.25">
      <c r="L51584" s="9"/>
      <c r="M51584" s="9"/>
      <c r="N51584" s="9"/>
    </row>
    <row r="51585" spans="12:14" x14ac:dyDescent="0.25">
      <c r="L51585" s="9"/>
      <c r="M51585" s="9"/>
      <c r="N51585" s="9"/>
    </row>
    <row r="51586" spans="12:14" x14ac:dyDescent="0.25">
      <c r="L51586" s="9"/>
      <c r="M51586" s="9"/>
      <c r="N51586" s="9"/>
    </row>
    <row r="51587" spans="12:14" x14ac:dyDescent="0.25">
      <c r="L51587" s="9"/>
      <c r="M51587" s="9"/>
      <c r="N51587" s="9"/>
    </row>
    <row r="51588" spans="12:14" x14ac:dyDescent="0.25">
      <c r="L51588" s="9"/>
      <c r="M51588" s="9"/>
      <c r="N51588" s="9"/>
    </row>
    <row r="51589" spans="12:14" x14ac:dyDescent="0.25">
      <c r="L51589" s="9"/>
      <c r="M51589" s="9"/>
      <c r="N51589" s="9"/>
    </row>
    <row r="51590" spans="12:14" x14ac:dyDescent="0.25">
      <c r="L51590" s="9"/>
      <c r="M51590" s="9"/>
      <c r="N51590" s="9"/>
    </row>
    <row r="51591" spans="12:14" x14ac:dyDescent="0.25">
      <c r="L51591" s="9"/>
      <c r="M51591" s="9"/>
      <c r="N51591" s="9"/>
    </row>
    <row r="51592" spans="12:14" x14ac:dyDescent="0.25">
      <c r="L51592" s="9"/>
      <c r="M51592" s="9"/>
      <c r="N51592" s="9"/>
    </row>
    <row r="51593" spans="12:14" x14ac:dyDescent="0.25">
      <c r="L51593" s="9"/>
      <c r="M51593" s="9"/>
      <c r="N51593" s="9"/>
    </row>
    <row r="51594" spans="12:14" x14ac:dyDescent="0.25">
      <c r="L51594" s="9"/>
      <c r="M51594" s="9"/>
      <c r="N51594" s="9"/>
    </row>
    <row r="51595" spans="12:14" x14ac:dyDescent="0.25">
      <c r="L51595" s="9"/>
      <c r="M51595" s="9"/>
      <c r="N51595" s="9"/>
    </row>
    <row r="51596" spans="12:14" x14ac:dyDescent="0.25">
      <c r="L51596" s="9"/>
      <c r="M51596" s="9"/>
      <c r="N51596" s="9"/>
    </row>
    <row r="51597" spans="12:14" x14ac:dyDescent="0.25">
      <c r="L51597" s="9"/>
      <c r="M51597" s="9"/>
      <c r="N51597" s="9"/>
    </row>
    <row r="51598" spans="12:14" x14ac:dyDescent="0.25">
      <c r="L51598" s="9"/>
      <c r="M51598" s="9"/>
      <c r="N51598" s="9"/>
    </row>
    <row r="51599" spans="12:14" x14ac:dyDescent="0.25">
      <c r="L51599" s="9"/>
      <c r="M51599" s="9"/>
      <c r="N51599" s="9"/>
    </row>
    <row r="51600" spans="12:14" x14ac:dyDescent="0.25">
      <c r="L51600" s="9"/>
      <c r="M51600" s="9"/>
      <c r="N51600" s="9"/>
    </row>
    <row r="51601" spans="12:14" x14ac:dyDescent="0.25">
      <c r="L51601" s="9"/>
      <c r="M51601" s="9"/>
      <c r="N51601" s="9"/>
    </row>
    <row r="51602" spans="12:14" x14ac:dyDescent="0.25">
      <c r="L51602" s="9"/>
      <c r="M51602" s="9"/>
      <c r="N51602" s="9"/>
    </row>
    <row r="51603" spans="12:14" x14ac:dyDescent="0.25">
      <c r="L51603" s="9"/>
      <c r="M51603" s="9"/>
      <c r="N51603" s="9"/>
    </row>
    <row r="51604" spans="12:14" x14ac:dyDescent="0.25">
      <c r="L51604" s="9"/>
      <c r="M51604" s="9"/>
      <c r="N51604" s="9"/>
    </row>
    <row r="51605" spans="12:14" x14ac:dyDescent="0.25">
      <c r="L51605" s="9"/>
      <c r="M51605" s="9"/>
      <c r="N51605" s="9"/>
    </row>
    <row r="51606" spans="12:14" x14ac:dyDescent="0.25">
      <c r="L51606" s="9"/>
      <c r="M51606" s="9"/>
      <c r="N51606" s="9"/>
    </row>
    <row r="51607" spans="12:14" x14ac:dyDescent="0.25">
      <c r="L51607" s="9"/>
      <c r="M51607" s="9"/>
      <c r="N51607" s="9"/>
    </row>
    <row r="51608" spans="12:14" x14ac:dyDescent="0.25">
      <c r="L51608" s="9"/>
      <c r="M51608" s="9"/>
      <c r="N51608" s="9"/>
    </row>
    <row r="51609" spans="12:14" x14ac:dyDescent="0.25">
      <c r="L51609" s="9"/>
      <c r="M51609" s="9"/>
      <c r="N51609" s="9"/>
    </row>
    <row r="51610" spans="12:14" x14ac:dyDescent="0.25">
      <c r="L51610" s="9"/>
      <c r="M51610" s="9"/>
      <c r="N51610" s="9"/>
    </row>
    <row r="51611" spans="12:14" x14ac:dyDescent="0.25">
      <c r="L51611" s="9"/>
      <c r="M51611" s="9"/>
      <c r="N51611" s="9"/>
    </row>
    <row r="51612" spans="12:14" x14ac:dyDescent="0.25">
      <c r="L51612" s="9"/>
      <c r="M51612" s="9"/>
      <c r="N51612" s="9"/>
    </row>
    <row r="51613" spans="12:14" x14ac:dyDescent="0.25">
      <c r="L51613" s="9"/>
      <c r="M51613" s="9"/>
      <c r="N51613" s="9"/>
    </row>
    <row r="51614" spans="12:14" x14ac:dyDescent="0.25">
      <c r="L51614" s="9"/>
      <c r="M51614" s="9"/>
      <c r="N51614" s="9"/>
    </row>
    <row r="51615" spans="12:14" x14ac:dyDescent="0.25">
      <c r="L51615" s="9"/>
      <c r="M51615" s="9"/>
      <c r="N51615" s="9"/>
    </row>
    <row r="51616" spans="12:14" x14ac:dyDescent="0.25">
      <c r="L51616" s="9"/>
      <c r="M51616" s="9"/>
      <c r="N51616" s="9"/>
    </row>
    <row r="51617" spans="12:14" x14ac:dyDescent="0.25">
      <c r="L51617" s="9"/>
      <c r="M51617" s="9"/>
      <c r="N51617" s="9"/>
    </row>
    <row r="51618" spans="12:14" x14ac:dyDescent="0.25">
      <c r="L51618" s="9"/>
      <c r="M51618" s="9"/>
      <c r="N51618" s="9"/>
    </row>
    <row r="51619" spans="12:14" x14ac:dyDescent="0.25">
      <c r="L51619" s="9"/>
      <c r="M51619" s="9"/>
      <c r="N51619" s="9"/>
    </row>
    <row r="51620" spans="12:14" x14ac:dyDescent="0.25">
      <c r="L51620" s="9"/>
      <c r="M51620" s="9"/>
      <c r="N51620" s="9"/>
    </row>
    <row r="51621" spans="12:14" x14ac:dyDescent="0.25">
      <c r="L51621" s="9"/>
      <c r="M51621" s="9"/>
      <c r="N51621" s="9"/>
    </row>
    <row r="51622" spans="12:14" x14ac:dyDescent="0.25">
      <c r="L51622" s="9"/>
      <c r="M51622" s="9"/>
      <c r="N51622" s="9"/>
    </row>
    <row r="51623" spans="12:14" x14ac:dyDescent="0.25">
      <c r="L51623" s="9"/>
      <c r="M51623" s="9"/>
      <c r="N51623" s="9"/>
    </row>
    <row r="51624" spans="12:14" x14ac:dyDescent="0.25">
      <c r="L51624" s="9"/>
      <c r="M51624" s="9"/>
      <c r="N51624" s="9"/>
    </row>
    <row r="51625" spans="12:14" x14ac:dyDescent="0.25">
      <c r="L51625" s="9"/>
      <c r="M51625" s="9"/>
      <c r="N51625" s="9"/>
    </row>
    <row r="51626" spans="12:14" x14ac:dyDescent="0.25">
      <c r="L51626" s="9"/>
      <c r="M51626" s="9"/>
      <c r="N51626" s="9"/>
    </row>
    <row r="51627" spans="12:14" x14ac:dyDescent="0.25">
      <c r="L51627" s="9"/>
      <c r="M51627" s="9"/>
      <c r="N51627" s="9"/>
    </row>
    <row r="51628" spans="12:14" x14ac:dyDescent="0.25">
      <c r="L51628" s="9"/>
      <c r="M51628" s="9"/>
      <c r="N51628" s="9"/>
    </row>
    <row r="51629" spans="12:14" x14ac:dyDescent="0.25">
      <c r="L51629" s="9"/>
      <c r="M51629" s="9"/>
      <c r="N51629" s="9"/>
    </row>
    <row r="51630" spans="12:14" x14ac:dyDescent="0.25">
      <c r="L51630" s="9"/>
      <c r="M51630" s="9"/>
      <c r="N51630" s="9"/>
    </row>
    <row r="51631" spans="12:14" x14ac:dyDescent="0.25">
      <c r="L51631" s="9"/>
      <c r="M51631" s="9"/>
      <c r="N51631" s="9"/>
    </row>
    <row r="51632" spans="12:14" x14ac:dyDescent="0.25">
      <c r="L51632" s="9"/>
      <c r="M51632" s="9"/>
      <c r="N51632" s="9"/>
    </row>
    <row r="51633" spans="12:14" x14ac:dyDescent="0.25">
      <c r="L51633" s="9"/>
      <c r="M51633" s="9"/>
      <c r="N51633" s="9"/>
    </row>
    <row r="51634" spans="12:14" x14ac:dyDescent="0.25">
      <c r="L51634" s="9"/>
      <c r="M51634" s="9"/>
      <c r="N51634" s="9"/>
    </row>
    <row r="51635" spans="12:14" x14ac:dyDescent="0.25">
      <c r="L51635" s="9"/>
      <c r="M51635" s="9"/>
      <c r="N51635" s="9"/>
    </row>
    <row r="51636" spans="12:14" x14ac:dyDescent="0.25">
      <c r="L51636" s="9"/>
      <c r="M51636" s="9"/>
      <c r="N51636" s="9"/>
    </row>
    <row r="51637" spans="12:14" x14ac:dyDescent="0.25">
      <c r="L51637" s="9"/>
      <c r="M51637" s="9"/>
      <c r="N51637" s="9"/>
    </row>
    <row r="51638" spans="12:14" x14ac:dyDescent="0.25">
      <c r="L51638" s="9"/>
      <c r="M51638" s="9"/>
      <c r="N51638" s="9"/>
    </row>
    <row r="51639" spans="12:14" x14ac:dyDescent="0.25">
      <c r="L51639" s="9"/>
      <c r="M51639" s="9"/>
      <c r="N51639" s="9"/>
    </row>
    <row r="51640" spans="12:14" x14ac:dyDescent="0.25">
      <c r="L51640" s="9"/>
      <c r="M51640" s="9"/>
      <c r="N51640" s="9"/>
    </row>
    <row r="51641" spans="12:14" x14ac:dyDescent="0.25">
      <c r="L51641" s="9"/>
      <c r="M51641" s="9"/>
      <c r="N51641" s="9"/>
    </row>
    <row r="51642" spans="12:14" x14ac:dyDescent="0.25">
      <c r="L51642" s="9"/>
      <c r="M51642" s="9"/>
      <c r="N51642" s="9"/>
    </row>
    <row r="51643" spans="12:14" x14ac:dyDescent="0.25">
      <c r="L51643" s="9"/>
      <c r="M51643" s="9"/>
      <c r="N51643" s="9"/>
    </row>
    <row r="51644" spans="12:14" x14ac:dyDescent="0.25">
      <c r="L51644" s="9"/>
      <c r="M51644" s="9"/>
      <c r="N51644" s="9"/>
    </row>
    <row r="51645" spans="12:14" x14ac:dyDescent="0.25">
      <c r="L51645" s="9"/>
      <c r="M51645" s="9"/>
      <c r="N51645" s="9"/>
    </row>
    <row r="51646" spans="12:14" x14ac:dyDescent="0.25">
      <c r="L51646" s="9"/>
      <c r="M51646" s="9"/>
      <c r="N51646" s="9"/>
    </row>
    <row r="51647" spans="12:14" x14ac:dyDescent="0.25">
      <c r="L51647" s="9"/>
      <c r="M51647" s="9"/>
      <c r="N51647" s="9"/>
    </row>
    <row r="51648" spans="12:14" x14ac:dyDescent="0.25">
      <c r="L51648" s="9"/>
      <c r="M51648" s="9"/>
      <c r="N51648" s="9"/>
    </row>
    <row r="51649" spans="12:14" x14ac:dyDescent="0.25">
      <c r="L51649" s="9"/>
      <c r="M51649" s="9"/>
      <c r="N51649" s="9"/>
    </row>
    <row r="51650" spans="12:14" x14ac:dyDescent="0.25">
      <c r="L51650" s="9"/>
      <c r="M51650" s="9"/>
      <c r="N51650" s="9"/>
    </row>
    <row r="51651" spans="12:14" x14ac:dyDescent="0.25">
      <c r="L51651" s="9"/>
      <c r="M51651" s="9"/>
      <c r="N51651" s="9"/>
    </row>
    <row r="51652" spans="12:14" x14ac:dyDescent="0.25">
      <c r="L51652" s="9"/>
      <c r="M51652" s="9"/>
      <c r="N51652" s="9"/>
    </row>
    <row r="51653" spans="12:14" x14ac:dyDescent="0.25">
      <c r="L51653" s="9"/>
      <c r="M51653" s="9"/>
      <c r="N51653" s="9"/>
    </row>
    <row r="51654" spans="12:14" x14ac:dyDescent="0.25">
      <c r="L51654" s="9"/>
      <c r="M51654" s="9"/>
      <c r="N51654" s="9"/>
    </row>
    <row r="51655" spans="12:14" x14ac:dyDescent="0.25">
      <c r="L51655" s="9"/>
      <c r="M51655" s="9"/>
      <c r="N51655" s="9"/>
    </row>
    <row r="51656" spans="12:14" x14ac:dyDescent="0.25">
      <c r="L51656" s="9"/>
      <c r="M51656" s="9"/>
      <c r="N51656" s="9"/>
    </row>
    <row r="51657" spans="12:14" x14ac:dyDescent="0.25">
      <c r="L51657" s="9"/>
      <c r="M51657" s="9"/>
      <c r="N51657" s="9"/>
    </row>
    <row r="51658" spans="12:14" x14ac:dyDescent="0.25">
      <c r="L51658" s="9"/>
      <c r="M51658" s="9"/>
      <c r="N51658" s="9"/>
    </row>
    <row r="51659" spans="12:14" x14ac:dyDescent="0.25">
      <c r="L51659" s="9"/>
      <c r="M51659" s="9"/>
      <c r="N51659" s="9"/>
    </row>
    <row r="51660" spans="12:14" x14ac:dyDescent="0.25">
      <c r="L51660" s="9"/>
      <c r="M51660" s="9"/>
      <c r="N51660" s="9"/>
    </row>
    <row r="51661" spans="12:14" x14ac:dyDescent="0.25">
      <c r="L51661" s="9"/>
      <c r="M51661" s="9"/>
      <c r="N51661" s="9"/>
    </row>
    <row r="51662" spans="12:14" x14ac:dyDescent="0.25">
      <c r="L51662" s="9"/>
      <c r="M51662" s="9"/>
      <c r="N51662" s="9"/>
    </row>
    <row r="51663" spans="12:14" x14ac:dyDescent="0.25">
      <c r="L51663" s="9"/>
      <c r="M51663" s="9"/>
      <c r="N51663" s="9"/>
    </row>
    <row r="51664" spans="12:14" x14ac:dyDescent="0.25">
      <c r="L51664" s="9"/>
      <c r="M51664" s="9"/>
      <c r="N51664" s="9"/>
    </row>
    <row r="51665" spans="12:14" x14ac:dyDescent="0.25">
      <c r="L51665" s="9"/>
      <c r="M51665" s="9"/>
      <c r="N51665" s="9"/>
    </row>
    <row r="51666" spans="12:14" x14ac:dyDescent="0.25">
      <c r="L51666" s="9"/>
      <c r="M51666" s="9"/>
      <c r="N51666" s="9"/>
    </row>
    <row r="51667" spans="12:14" x14ac:dyDescent="0.25">
      <c r="L51667" s="9"/>
      <c r="M51667" s="9"/>
      <c r="N51667" s="9"/>
    </row>
    <row r="51668" spans="12:14" x14ac:dyDescent="0.25">
      <c r="L51668" s="9"/>
      <c r="M51668" s="9"/>
      <c r="N51668" s="9"/>
    </row>
    <row r="51669" spans="12:14" x14ac:dyDescent="0.25">
      <c r="L51669" s="9"/>
      <c r="M51669" s="9"/>
      <c r="N51669" s="9"/>
    </row>
    <row r="51670" spans="12:14" x14ac:dyDescent="0.25">
      <c r="L51670" s="9"/>
      <c r="M51670" s="9"/>
      <c r="N51670" s="9"/>
    </row>
    <row r="51671" spans="12:14" x14ac:dyDescent="0.25">
      <c r="L51671" s="9"/>
      <c r="M51671" s="9"/>
      <c r="N51671" s="9"/>
    </row>
    <row r="51672" spans="12:14" x14ac:dyDescent="0.25">
      <c r="L51672" s="9"/>
      <c r="M51672" s="9"/>
      <c r="N51672" s="9"/>
    </row>
    <row r="51673" spans="12:14" x14ac:dyDescent="0.25">
      <c r="L51673" s="9"/>
      <c r="M51673" s="9"/>
      <c r="N51673" s="9"/>
    </row>
    <row r="51674" spans="12:14" x14ac:dyDescent="0.25">
      <c r="L51674" s="9"/>
      <c r="M51674" s="9"/>
      <c r="N51674" s="9"/>
    </row>
    <row r="51675" spans="12:14" x14ac:dyDescent="0.25">
      <c r="L51675" s="9"/>
      <c r="M51675" s="9"/>
      <c r="N51675" s="9"/>
    </row>
    <row r="51676" spans="12:14" x14ac:dyDescent="0.25">
      <c r="L51676" s="9"/>
      <c r="M51676" s="9"/>
      <c r="N51676" s="9"/>
    </row>
    <row r="51677" spans="12:14" x14ac:dyDescent="0.25">
      <c r="L51677" s="9"/>
      <c r="M51677" s="9"/>
      <c r="N51677" s="9"/>
    </row>
    <row r="51678" spans="12:14" x14ac:dyDescent="0.25">
      <c r="L51678" s="9"/>
      <c r="M51678" s="9"/>
      <c r="N51678" s="9"/>
    </row>
    <row r="51679" spans="12:14" x14ac:dyDescent="0.25">
      <c r="L51679" s="9"/>
      <c r="M51679" s="9"/>
      <c r="N51679" s="9"/>
    </row>
    <row r="51680" spans="12:14" x14ac:dyDescent="0.25">
      <c r="L51680" s="9"/>
      <c r="M51680" s="9"/>
      <c r="N51680" s="9"/>
    </row>
    <row r="51681" spans="12:14" x14ac:dyDescent="0.25">
      <c r="L51681" s="9"/>
      <c r="M51681" s="9"/>
      <c r="N51681" s="9"/>
    </row>
    <row r="51682" spans="12:14" x14ac:dyDescent="0.25">
      <c r="L51682" s="9"/>
      <c r="M51682" s="9"/>
      <c r="N51682" s="9"/>
    </row>
    <row r="51683" spans="12:14" x14ac:dyDescent="0.25">
      <c r="L51683" s="9"/>
      <c r="M51683" s="9"/>
      <c r="N51683" s="9"/>
    </row>
    <row r="51684" spans="12:14" x14ac:dyDescent="0.25">
      <c r="L51684" s="9"/>
      <c r="M51684" s="9"/>
      <c r="N51684" s="9"/>
    </row>
    <row r="51685" spans="12:14" x14ac:dyDescent="0.25">
      <c r="L51685" s="9"/>
      <c r="M51685" s="9"/>
      <c r="N51685" s="9"/>
    </row>
    <row r="51686" spans="12:14" x14ac:dyDescent="0.25">
      <c r="L51686" s="9"/>
      <c r="M51686" s="9"/>
      <c r="N51686" s="9"/>
    </row>
    <row r="51687" spans="12:14" x14ac:dyDescent="0.25">
      <c r="L51687" s="9"/>
      <c r="M51687" s="9"/>
      <c r="N51687" s="9"/>
    </row>
    <row r="51688" spans="12:14" x14ac:dyDescent="0.25">
      <c r="L51688" s="9"/>
      <c r="M51688" s="9"/>
      <c r="N51688" s="9"/>
    </row>
    <row r="51689" spans="12:14" x14ac:dyDescent="0.25">
      <c r="L51689" s="9"/>
      <c r="M51689" s="9"/>
      <c r="N51689" s="9"/>
    </row>
    <row r="51690" spans="12:14" x14ac:dyDescent="0.25">
      <c r="L51690" s="9"/>
      <c r="M51690" s="9"/>
      <c r="N51690" s="9"/>
    </row>
    <row r="51691" spans="12:14" x14ac:dyDescent="0.25">
      <c r="L51691" s="9"/>
      <c r="M51691" s="9"/>
      <c r="N51691" s="9"/>
    </row>
    <row r="51692" spans="12:14" x14ac:dyDescent="0.25">
      <c r="L51692" s="9"/>
      <c r="M51692" s="9"/>
      <c r="N51692" s="9"/>
    </row>
    <row r="51693" spans="12:14" x14ac:dyDescent="0.25">
      <c r="L51693" s="9"/>
      <c r="M51693" s="9"/>
      <c r="N51693" s="9"/>
    </row>
    <row r="51694" spans="12:14" x14ac:dyDescent="0.25">
      <c r="L51694" s="9"/>
      <c r="M51694" s="9"/>
      <c r="N51694" s="9"/>
    </row>
    <row r="51695" spans="12:14" x14ac:dyDescent="0.25">
      <c r="L51695" s="9"/>
      <c r="M51695" s="9"/>
      <c r="N51695" s="9"/>
    </row>
    <row r="51696" spans="12:14" x14ac:dyDescent="0.25">
      <c r="L51696" s="9"/>
      <c r="M51696" s="9"/>
      <c r="N51696" s="9"/>
    </row>
    <row r="51697" spans="12:14" x14ac:dyDescent="0.25">
      <c r="L51697" s="9"/>
      <c r="M51697" s="9"/>
      <c r="N51697" s="9"/>
    </row>
    <row r="51698" spans="12:14" x14ac:dyDescent="0.25">
      <c r="L51698" s="9"/>
      <c r="M51698" s="9"/>
      <c r="N51698" s="9"/>
    </row>
    <row r="51699" spans="12:14" x14ac:dyDescent="0.25">
      <c r="L51699" s="9"/>
      <c r="M51699" s="9"/>
      <c r="N51699" s="9"/>
    </row>
    <row r="51700" spans="12:14" x14ac:dyDescent="0.25">
      <c r="L51700" s="9"/>
      <c r="M51700" s="9"/>
      <c r="N51700" s="9"/>
    </row>
    <row r="51701" spans="12:14" x14ac:dyDescent="0.25">
      <c r="L51701" s="9"/>
      <c r="M51701" s="9"/>
      <c r="N51701" s="9"/>
    </row>
    <row r="51702" spans="12:14" x14ac:dyDescent="0.25">
      <c r="L51702" s="9"/>
      <c r="M51702" s="9"/>
      <c r="N51702" s="9"/>
    </row>
    <row r="51703" spans="12:14" x14ac:dyDescent="0.25">
      <c r="L51703" s="9"/>
      <c r="M51703" s="9"/>
      <c r="N51703" s="9"/>
    </row>
    <row r="51704" spans="12:14" x14ac:dyDescent="0.25">
      <c r="L51704" s="9"/>
      <c r="M51704" s="9"/>
      <c r="N51704" s="9"/>
    </row>
    <row r="51705" spans="12:14" x14ac:dyDescent="0.25">
      <c r="L51705" s="9"/>
      <c r="M51705" s="9"/>
      <c r="N51705" s="9"/>
    </row>
    <row r="51706" spans="12:14" x14ac:dyDescent="0.25">
      <c r="L51706" s="9"/>
      <c r="M51706" s="9"/>
      <c r="N51706" s="9"/>
    </row>
    <row r="51707" spans="12:14" x14ac:dyDescent="0.25">
      <c r="L51707" s="9"/>
      <c r="M51707" s="9"/>
      <c r="N51707" s="9"/>
    </row>
    <row r="51708" spans="12:14" x14ac:dyDescent="0.25">
      <c r="L51708" s="9"/>
      <c r="M51708" s="9"/>
      <c r="N51708" s="9"/>
    </row>
    <row r="51709" spans="12:14" x14ac:dyDescent="0.25">
      <c r="L51709" s="9"/>
      <c r="M51709" s="9"/>
      <c r="N51709" s="9"/>
    </row>
    <row r="51710" spans="12:14" x14ac:dyDescent="0.25">
      <c r="L51710" s="9"/>
      <c r="M51710" s="9"/>
      <c r="N51710" s="9"/>
    </row>
    <row r="51711" spans="12:14" x14ac:dyDescent="0.25">
      <c r="L51711" s="9"/>
      <c r="M51711" s="9"/>
      <c r="N51711" s="9"/>
    </row>
    <row r="51712" spans="12:14" x14ac:dyDescent="0.25">
      <c r="L51712" s="9"/>
      <c r="M51712" s="9"/>
      <c r="N51712" s="9"/>
    </row>
    <row r="51713" spans="12:14" x14ac:dyDescent="0.25">
      <c r="L51713" s="9"/>
      <c r="M51713" s="9"/>
      <c r="N51713" s="9"/>
    </row>
    <row r="51714" spans="12:14" x14ac:dyDescent="0.25">
      <c r="L51714" s="9"/>
      <c r="M51714" s="9"/>
      <c r="N51714" s="9"/>
    </row>
    <row r="51715" spans="12:14" x14ac:dyDescent="0.25">
      <c r="L51715" s="9"/>
      <c r="M51715" s="9"/>
      <c r="N51715" s="9"/>
    </row>
    <row r="51716" spans="12:14" x14ac:dyDescent="0.25">
      <c r="L51716" s="9"/>
      <c r="M51716" s="9"/>
      <c r="N51716" s="9"/>
    </row>
    <row r="51717" spans="12:14" x14ac:dyDescent="0.25">
      <c r="L51717" s="9"/>
      <c r="M51717" s="9"/>
      <c r="N51717" s="9"/>
    </row>
    <row r="51718" spans="12:14" x14ac:dyDescent="0.25">
      <c r="L51718" s="9"/>
      <c r="M51718" s="9"/>
      <c r="N51718" s="9"/>
    </row>
    <row r="51719" spans="12:14" x14ac:dyDescent="0.25">
      <c r="L51719" s="9"/>
      <c r="M51719" s="9"/>
      <c r="N51719" s="9"/>
    </row>
    <row r="51720" spans="12:14" x14ac:dyDescent="0.25">
      <c r="L51720" s="9"/>
      <c r="M51720" s="9"/>
      <c r="N51720" s="9"/>
    </row>
    <row r="51721" spans="12:14" x14ac:dyDescent="0.25">
      <c r="L51721" s="9"/>
      <c r="M51721" s="9"/>
      <c r="N51721" s="9"/>
    </row>
    <row r="51722" spans="12:14" x14ac:dyDescent="0.25">
      <c r="L51722" s="9"/>
      <c r="M51722" s="9"/>
      <c r="N51722" s="9"/>
    </row>
    <row r="51723" spans="12:14" x14ac:dyDescent="0.25">
      <c r="L51723" s="9"/>
      <c r="M51723" s="9"/>
      <c r="N51723" s="9"/>
    </row>
    <row r="51724" spans="12:14" x14ac:dyDescent="0.25">
      <c r="L51724" s="9"/>
      <c r="M51724" s="9"/>
      <c r="N51724" s="9"/>
    </row>
    <row r="51725" spans="12:14" x14ac:dyDescent="0.25">
      <c r="L51725" s="9"/>
      <c r="M51725" s="9"/>
      <c r="N51725" s="9"/>
    </row>
    <row r="51726" spans="12:14" x14ac:dyDescent="0.25">
      <c r="L51726" s="9"/>
      <c r="M51726" s="9"/>
      <c r="N51726" s="9"/>
    </row>
    <row r="51727" spans="12:14" x14ac:dyDescent="0.25">
      <c r="L51727" s="9"/>
      <c r="M51727" s="9"/>
      <c r="N51727" s="9"/>
    </row>
    <row r="51728" spans="12:14" x14ac:dyDescent="0.25">
      <c r="L51728" s="9"/>
      <c r="M51728" s="9"/>
      <c r="N51728" s="9"/>
    </row>
    <row r="51729" spans="12:14" x14ac:dyDescent="0.25">
      <c r="L51729" s="9"/>
      <c r="M51729" s="9"/>
      <c r="N51729" s="9"/>
    </row>
    <row r="51730" spans="12:14" x14ac:dyDescent="0.25">
      <c r="L51730" s="9"/>
      <c r="M51730" s="9"/>
      <c r="N51730" s="9"/>
    </row>
    <row r="51731" spans="12:14" x14ac:dyDescent="0.25">
      <c r="L51731" s="9"/>
      <c r="M51731" s="9"/>
      <c r="N51731" s="9"/>
    </row>
    <row r="51732" spans="12:14" x14ac:dyDescent="0.25">
      <c r="L51732" s="9"/>
      <c r="M51732" s="9"/>
      <c r="N51732" s="9"/>
    </row>
    <row r="51733" spans="12:14" x14ac:dyDescent="0.25">
      <c r="L51733" s="9"/>
      <c r="M51733" s="9"/>
      <c r="N51733" s="9"/>
    </row>
    <row r="51734" spans="12:14" x14ac:dyDescent="0.25">
      <c r="L51734" s="9"/>
      <c r="M51734" s="9"/>
      <c r="N51734" s="9"/>
    </row>
    <row r="51735" spans="12:14" x14ac:dyDescent="0.25">
      <c r="L51735" s="9"/>
      <c r="M51735" s="9"/>
      <c r="N51735" s="9"/>
    </row>
    <row r="51736" spans="12:14" x14ac:dyDescent="0.25">
      <c r="L51736" s="9"/>
      <c r="M51736" s="9"/>
      <c r="N51736" s="9"/>
    </row>
    <row r="51737" spans="12:14" x14ac:dyDescent="0.25">
      <c r="L51737" s="9"/>
      <c r="M51737" s="9"/>
      <c r="N51737" s="9"/>
    </row>
    <row r="51738" spans="12:14" x14ac:dyDescent="0.25">
      <c r="L51738" s="9"/>
      <c r="M51738" s="9"/>
      <c r="N51738" s="9"/>
    </row>
    <row r="51739" spans="12:14" x14ac:dyDescent="0.25">
      <c r="L51739" s="9"/>
      <c r="M51739" s="9"/>
      <c r="N51739" s="9"/>
    </row>
    <row r="51740" spans="12:14" x14ac:dyDescent="0.25">
      <c r="L51740" s="9"/>
      <c r="M51740" s="9"/>
      <c r="N51740" s="9"/>
    </row>
    <row r="51741" spans="12:14" x14ac:dyDescent="0.25">
      <c r="L51741" s="9"/>
      <c r="M51741" s="9"/>
      <c r="N51741" s="9"/>
    </row>
    <row r="51742" spans="12:14" x14ac:dyDescent="0.25">
      <c r="L51742" s="9"/>
      <c r="M51742" s="9"/>
      <c r="N51742" s="9"/>
    </row>
    <row r="51743" spans="12:14" x14ac:dyDescent="0.25">
      <c r="L51743" s="9"/>
      <c r="M51743" s="9"/>
      <c r="N51743" s="9"/>
    </row>
    <row r="51744" spans="12:14" x14ac:dyDescent="0.25">
      <c r="L51744" s="9"/>
      <c r="M51744" s="9"/>
      <c r="N51744" s="9"/>
    </row>
    <row r="51745" spans="12:14" x14ac:dyDescent="0.25">
      <c r="L51745" s="9"/>
      <c r="M51745" s="9"/>
      <c r="N51745" s="9"/>
    </row>
    <row r="51746" spans="12:14" x14ac:dyDescent="0.25">
      <c r="L51746" s="9"/>
      <c r="M51746" s="9"/>
      <c r="N51746" s="9"/>
    </row>
    <row r="51747" spans="12:14" x14ac:dyDescent="0.25">
      <c r="L51747" s="9"/>
      <c r="M51747" s="9"/>
      <c r="N51747" s="9"/>
    </row>
    <row r="51748" spans="12:14" x14ac:dyDescent="0.25">
      <c r="L51748" s="9"/>
      <c r="M51748" s="9"/>
      <c r="N51748" s="9"/>
    </row>
    <row r="51749" spans="12:14" x14ac:dyDescent="0.25">
      <c r="L51749" s="9"/>
      <c r="M51749" s="9"/>
      <c r="N51749" s="9"/>
    </row>
    <row r="51750" spans="12:14" x14ac:dyDescent="0.25">
      <c r="L51750" s="9"/>
      <c r="M51750" s="9"/>
      <c r="N51750" s="9"/>
    </row>
    <row r="51751" spans="12:14" x14ac:dyDescent="0.25">
      <c r="L51751" s="9"/>
      <c r="M51751" s="9"/>
      <c r="N51751" s="9"/>
    </row>
    <row r="51752" spans="12:14" x14ac:dyDescent="0.25">
      <c r="L51752" s="9"/>
      <c r="M51752" s="9"/>
      <c r="N51752" s="9"/>
    </row>
    <row r="51753" spans="12:14" x14ac:dyDescent="0.25">
      <c r="L51753" s="9"/>
      <c r="M51753" s="9"/>
      <c r="N51753" s="9"/>
    </row>
    <row r="51754" spans="12:14" x14ac:dyDescent="0.25">
      <c r="L51754" s="9"/>
      <c r="M51754" s="9"/>
      <c r="N51754" s="9"/>
    </row>
    <row r="51755" spans="12:14" x14ac:dyDescent="0.25">
      <c r="L51755" s="9"/>
      <c r="M51755" s="9"/>
      <c r="N51755" s="9"/>
    </row>
    <row r="51756" spans="12:14" x14ac:dyDescent="0.25">
      <c r="L51756" s="9"/>
      <c r="M51756" s="9"/>
      <c r="N51756" s="9"/>
    </row>
    <row r="51757" spans="12:14" x14ac:dyDescent="0.25">
      <c r="L51757" s="9"/>
      <c r="M51757" s="9"/>
      <c r="N51757" s="9"/>
    </row>
    <row r="51758" spans="12:14" x14ac:dyDescent="0.25">
      <c r="L51758" s="9"/>
      <c r="M51758" s="9"/>
      <c r="N51758" s="9"/>
    </row>
    <row r="51759" spans="12:14" x14ac:dyDescent="0.25">
      <c r="L51759" s="9"/>
      <c r="M51759" s="9"/>
      <c r="N51759" s="9"/>
    </row>
    <row r="51760" spans="12:14" x14ac:dyDescent="0.25">
      <c r="L51760" s="9"/>
      <c r="M51760" s="9"/>
      <c r="N51760" s="9"/>
    </row>
    <row r="51761" spans="12:14" x14ac:dyDescent="0.25">
      <c r="L51761" s="9"/>
      <c r="M51761" s="9"/>
      <c r="N51761" s="9"/>
    </row>
    <row r="51762" spans="12:14" x14ac:dyDescent="0.25">
      <c r="L51762" s="9"/>
      <c r="M51762" s="9"/>
      <c r="N51762" s="9"/>
    </row>
    <row r="51763" spans="12:14" x14ac:dyDescent="0.25">
      <c r="L51763" s="9"/>
      <c r="M51763" s="9"/>
      <c r="N51763" s="9"/>
    </row>
    <row r="51764" spans="12:14" x14ac:dyDescent="0.25">
      <c r="L51764" s="9"/>
      <c r="M51764" s="9"/>
      <c r="N51764" s="9"/>
    </row>
    <row r="51765" spans="12:14" x14ac:dyDescent="0.25">
      <c r="L51765" s="9"/>
      <c r="M51765" s="9"/>
      <c r="N51765" s="9"/>
    </row>
    <row r="51766" spans="12:14" x14ac:dyDescent="0.25">
      <c r="L51766" s="9"/>
      <c r="M51766" s="9"/>
      <c r="N51766" s="9"/>
    </row>
    <row r="51767" spans="12:14" x14ac:dyDescent="0.25">
      <c r="L51767" s="9"/>
      <c r="M51767" s="9"/>
      <c r="N51767" s="9"/>
    </row>
    <row r="51768" spans="12:14" x14ac:dyDescent="0.25">
      <c r="L51768" s="9"/>
      <c r="M51768" s="9"/>
      <c r="N51768" s="9"/>
    </row>
    <row r="51769" spans="12:14" x14ac:dyDescent="0.25">
      <c r="L51769" s="9"/>
      <c r="M51769" s="9"/>
      <c r="N51769" s="9"/>
    </row>
    <row r="51770" spans="12:14" x14ac:dyDescent="0.25">
      <c r="L51770" s="9"/>
      <c r="M51770" s="9"/>
      <c r="N51770" s="9"/>
    </row>
    <row r="51771" spans="12:14" x14ac:dyDescent="0.25">
      <c r="L51771" s="9"/>
      <c r="M51771" s="9"/>
      <c r="N51771" s="9"/>
    </row>
    <row r="51772" spans="12:14" x14ac:dyDescent="0.25">
      <c r="L51772" s="9"/>
      <c r="M51772" s="9"/>
      <c r="N51772" s="9"/>
    </row>
    <row r="51773" spans="12:14" x14ac:dyDescent="0.25">
      <c r="L51773" s="9"/>
      <c r="M51773" s="9"/>
      <c r="N51773" s="9"/>
    </row>
    <row r="51774" spans="12:14" x14ac:dyDescent="0.25">
      <c r="L51774" s="9"/>
      <c r="M51774" s="9"/>
      <c r="N51774" s="9"/>
    </row>
    <row r="51775" spans="12:14" x14ac:dyDescent="0.25">
      <c r="L51775" s="9"/>
      <c r="M51775" s="9"/>
      <c r="N51775" s="9"/>
    </row>
    <row r="51776" spans="12:14" x14ac:dyDescent="0.25">
      <c r="L51776" s="9"/>
      <c r="M51776" s="9"/>
      <c r="N51776" s="9"/>
    </row>
    <row r="51777" spans="12:14" x14ac:dyDescent="0.25">
      <c r="L51777" s="9"/>
      <c r="M51777" s="9"/>
      <c r="N51777" s="9"/>
    </row>
    <row r="51778" spans="12:14" x14ac:dyDescent="0.25">
      <c r="L51778" s="9"/>
      <c r="M51778" s="9"/>
      <c r="N51778" s="9"/>
    </row>
    <row r="51779" spans="12:14" x14ac:dyDescent="0.25">
      <c r="L51779" s="9"/>
      <c r="M51779" s="9"/>
      <c r="N51779" s="9"/>
    </row>
    <row r="51780" spans="12:14" x14ac:dyDescent="0.25">
      <c r="L51780" s="9"/>
      <c r="M51780" s="9"/>
      <c r="N51780" s="9"/>
    </row>
    <row r="51781" spans="12:14" x14ac:dyDescent="0.25">
      <c r="L51781" s="9"/>
      <c r="M51781" s="9"/>
      <c r="N51781" s="9"/>
    </row>
    <row r="51782" spans="12:14" x14ac:dyDescent="0.25">
      <c r="L51782" s="9"/>
      <c r="M51782" s="9"/>
      <c r="N51782" s="9"/>
    </row>
    <row r="51783" spans="12:14" x14ac:dyDescent="0.25">
      <c r="L51783" s="9"/>
      <c r="M51783" s="9"/>
      <c r="N51783" s="9"/>
    </row>
    <row r="51784" spans="12:14" x14ac:dyDescent="0.25">
      <c r="L51784" s="9"/>
      <c r="M51784" s="9"/>
      <c r="N51784" s="9"/>
    </row>
    <row r="51785" spans="12:14" x14ac:dyDescent="0.25">
      <c r="L51785" s="9"/>
      <c r="M51785" s="9"/>
      <c r="N51785" s="9"/>
    </row>
    <row r="51786" spans="12:14" x14ac:dyDescent="0.25">
      <c r="L51786" s="9"/>
      <c r="M51786" s="9"/>
      <c r="N51786" s="9"/>
    </row>
    <row r="51787" spans="12:14" x14ac:dyDescent="0.25">
      <c r="L51787" s="9"/>
      <c r="M51787" s="9"/>
      <c r="N51787" s="9"/>
    </row>
    <row r="51788" spans="12:14" x14ac:dyDescent="0.25">
      <c r="L51788" s="9"/>
      <c r="M51788" s="9"/>
      <c r="N51788" s="9"/>
    </row>
    <row r="51789" spans="12:14" x14ac:dyDescent="0.25">
      <c r="L51789" s="9"/>
      <c r="M51789" s="9"/>
      <c r="N51789" s="9"/>
    </row>
    <row r="51790" spans="12:14" x14ac:dyDescent="0.25">
      <c r="L51790" s="9"/>
      <c r="M51790" s="9"/>
      <c r="N51790" s="9"/>
    </row>
    <row r="51791" spans="12:14" x14ac:dyDescent="0.25">
      <c r="L51791" s="9"/>
      <c r="M51791" s="9"/>
      <c r="N51791" s="9"/>
    </row>
    <row r="51792" spans="12:14" x14ac:dyDescent="0.25">
      <c r="L51792" s="9"/>
      <c r="M51792" s="9"/>
      <c r="N51792" s="9"/>
    </row>
    <row r="51793" spans="12:14" x14ac:dyDescent="0.25">
      <c r="L51793" s="9"/>
      <c r="M51793" s="9"/>
      <c r="N51793" s="9"/>
    </row>
    <row r="51794" spans="12:14" x14ac:dyDescent="0.25">
      <c r="L51794" s="9"/>
      <c r="M51794" s="9"/>
      <c r="N51794" s="9"/>
    </row>
    <row r="51795" spans="12:14" x14ac:dyDescent="0.25">
      <c r="L51795" s="9"/>
      <c r="M51795" s="9"/>
      <c r="N51795" s="9"/>
    </row>
    <row r="51796" spans="12:14" x14ac:dyDescent="0.25">
      <c r="L51796" s="9"/>
      <c r="M51796" s="9"/>
      <c r="N51796" s="9"/>
    </row>
    <row r="51797" spans="12:14" x14ac:dyDescent="0.25">
      <c r="L51797" s="9"/>
      <c r="M51797" s="9"/>
      <c r="N51797" s="9"/>
    </row>
    <row r="51798" spans="12:14" x14ac:dyDescent="0.25">
      <c r="L51798" s="9"/>
      <c r="M51798" s="9"/>
      <c r="N51798" s="9"/>
    </row>
    <row r="51799" spans="12:14" x14ac:dyDescent="0.25">
      <c r="L51799" s="9"/>
      <c r="M51799" s="9"/>
      <c r="N51799" s="9"/>
    </row>
    <row r="51800" spans="12:14" x14ac:dyDescent="0.25">
      <c r="L51800" s="9"/>
      <c r="M51800" s="9"/>
      <c r="N51800" s="9"/>
    </row>
    <row r="51801" spans="12:14" x14ac:dyDescent="0.25">
      <c r="L51801" s="9"/>
      <c r="M51801" s="9"/>
      <c r="N51801" s="9"/>
    </row>
    <row r="51802" spans="12:14" x14ac:dyDescent="0.25">
      <c r="L51802" s="9"/>
      <c r="M51802" s="9"/>
      <c r="N51802" s="9"/>
    </row>
    <row r="51803" spans="12:14" x14ac:dyDescent="0.25">
      <c r="L51803" s="9"/>
      <c r="M51803" s="9"/>
      <c r="N51803" s="9"/>
    </row>
    <row r="51804" spans="12:14" x14ac:dyDescent="0.25">
      <c r="L51804" s="9"/>
      <c r="M51804" s="9"/>
      <c r="N51804" s="9"/>
    </row>
    <row r="51805" spans="12:14" x14ac:dyDescent="0.25">
      <c r="L51805" s="9"/>
      <c r="M51805" s="9"/>
      <c r="N51805" s="9"/>
    </row>
    <row r="51806" spans="12:14" x14ac:dyDescent="0.25">
      <c r="L51806" s="9"/>
      <c r="M51806" s="9"/>
      <c r="N51806" s="9"/>
    </row>
    <row r="51807" spans="12:14" x14ac:dyDescent="0.25">
      <c r="L51807" s="9"/>
      <c r="M51807" s="9"/>
      <c r="N51807" s="9"/>
    </row>
    <row r="51808" spans="12:14" x14ac:dyDescent="0.25">
      <c r="L51808" s="9"/>
      <c r="M51808" s="9"/>
      <c r="N51808" s="9"/>
    </row>
    <row r="51809" spans="12:14" x14ac:dyDescent="0.25">
      <c r="L51809" s="9"/>
      <c r="M51809" s="9"/>
      <c r="N51809" s="9"/>
    </row>
    <row r="51810" spans="12:14" x14ac:dyDescent="0.25">
      <c r="L51810" s="9"/>
      <c r="M51810" s="9"/>
      <c r="N51810" s="9"/>
    </row>
    <row r="51811" spans="12:14" x14ac:dyDescent="0.25">
      <c r="L51811" s="9"/>
      <c r="M51811" s="9"/>
      <c r="N51811" s="9"/>
    </row>
    <row r="51812" spans="12:14" x14ac:dyDescent="0.25">
      <c r="L51812" s="9"/>
      <c r="M51812" s="9"/>
      <c r="N51812" s="9"/>
    </row>
    <row r="51813" spans="12:14" x14ac:dyDescent="0.25">
      <c r="L51813" s="9"/>
      <c r="M51813" s="9"/>
      <c r="N51813" s="9"/>
    </row>
    <row r="51814" spans="12:14" x14ac:dyDescent="0.25">
      <c r="L51814" s="9"/>
      <c r="M51814" s="9"/>
      <c r="N51814" s="9"/>
    </row>
    <row r="51815" spans="12:14" x14ac:dyDescent="0.25">
      <c r="L51815" s="9"/>
      <c r="M51815" s="9"/>
      <c r="N51815" s="9"/>
    </row>
    <row r="51816" spans="12:14" x14ac:dyDescent="0.25">
      <c r="L51816" s="9"/>
      <c r="M51816" s="9"/>
      <c r="N51816" s="9"/>
    </row>
    <row r="51817" spans="12:14" x14ac:dyDescent="0.25">
      <c r="L51817" s="9"/>
      <c r="M51817" s="9"/>
      <c r="N51817" s="9"/>
    </row>
    <row r="51818" spans="12:14" x14ac:dyDescent="0.25">
      <c r="L51818" s="9"/>
      <c r="M51818" s="9"/>
      <c r="N51818" s="9"/>
    </row>
    <row r="51819" spans="12:14" x14ac:dyDescent="0.25">
      <c r="L51819" s="9"/>
      <c r="M51819" s="9"/>
      <c r="N51819" s="9"/>
    </row>
    <row r="51820" spans="12:14" x14ac:dyDescent="0.25">
      <c r="L51820" s="9"/>
      <c r="M51820" s="9"/>
      <c r="N51820" s="9"/>
    </row>
    <row r="51821" spans="12:14" x14ac:dyDescent="0.25">
      <c r="L51821" s="9"/>
      <c r="M51821" s="9"/>
      <c r="N51821" s="9"/>
    </row>
    <row r="51822" spans="12:14" x14ac:dyDescent="0.25">
      <c r="L51822" s="9"/>
      <c r="M51822" s="9"/>
      <c r="N51822" s="9"/>
    </row>
    <row r="51823" spans="12:14" x14ac:dyDescent="0.25">
      <c r="L51823" s="9"/>
      <c r="M51823" s="9"/>
      <c r="N51823" s="9"/>
    </row>
    <row r="51824" spans="12:14" x14ac:dyDescent="0.25">
      <c r="L51824" s="9"/>
      <c r="M51824" s="9"/>
      <c r="N51824" s="9"/>
    </row>
    <row r="51825" spans="12:14" x14ac:dyDescent="0.25">
      <c r="L51825" s="9"/>
      <c r="M51825" s="9"/>
      <c r="N51825" s="9"/>
    </row>
    <row r="51826" spans="12:14" x14ac:dyDescent="0.25">
      <c r="L51826" s="9"/>
      <c r="M51826" s="9"/>
      <c r="N51826" s="9"/>
    </row>
    <row r="51827" spans="12:14" x14ac:dyDescent="0.25">
      <c r="L51827" s="9"/>
      <c r="M51827" s="9"/>
      <c r="N51827" s="9"/>
    </row>
    <row r="51828" spans="12:14" x14ac:dyDescent="0.25">
      <c r="L51828" s="9"/>
      <c r="M51828" s="9"/>
      <c r="N51828" s="9"/>
    </row>
    <row r="51829" spans="12:14" x14ac:dyDescent="0.25">
      <c r="L51829" s="9"/>
      <c r="M51829" s="9"/>
      <c r="N51829" s="9"/>
    </row>
    <row r="51830" spans="12:14" x14ac:dyDescent="0.25">
      <c r="L51830" s="9"/>
      <c r="M51830" s="9"/>
      <c r="N51830" s="9"/>
    </row>
    <row r="51831" spans="12:14" x14ac:dyDescent="0.25">
      <c r="L51831" s="9"/>
      <c r="M51831" s="9"/>
      <c r="N51831" s="9"/>
    </row>
    <row r="51832" spans="12:14" x14ac:dyDescent="0.25">
      <c r="L51832" s="9"/>
      <c r="M51832" s="9"/>
      <c r="N51832" s="9"/>
    </row>
    <row r="51833" spans="12:14" x14ac:dyDescent="0.25">
      <c r="L51833" s="9"/>
      <c r="M51833" s="9"/>
      <c r="N51833" s="9"/>
    </row>
    <row r="51834" spans="12:14" x14ac:dyDescent="0.25">
      <c r="L51834" s="9"/>
      <c r="M51834" s="9"/>
      <c r="N51834" s="9"/>
    </row>
    <row r="51835" spans="12:14" x14ac:dyDescent="0.25">
      <c r="L51835" s="9"/>
      <c r="M51835" s="9"/>
      <c r="N51835" s="9"/>
    </row>
    <row r="51836" spans="12:14" x14ac:dyDescent="0.25">
      <c r="L51836" s="9"/>
      <c r="M51836" s="9"/>
      <c r="N51836" s="9"/>
    </row>
    <row r="51837" spans="12:14" x14ac:dyDescent="0.25">
      <c r="L51837" s="9"/>
      <c r="M51837" s="9"/>
      <c r="N51837" s="9"/>
    </row>
    <row r="51838" spans="12:14" x14ac:dyDescent="0.25">
      <c r="L51838" s="9"/>
      <c r="M51838" s="9"/>
      <c r="N51838" s="9"/>
    </row>
    <row r="51839" spans="12:14" x14ac:dyDescent="0.25">
      <c r="L51839" s="9"/>
      <c r="M51839" s="9"/>
      <c r="N51839" s="9"/>
    </row>
    <row r="51840" spans="12:14" x14ac:dyDescent="0.25">
      <c r="L51840" s="9"/>
      <c r="M51840" s="9"/>
      <c r="N51840" s="9"/>
    </row>
    <row r="51841" spans="12:14" x14ac:dyDescent="0.25">
      <c r="L51841" s="9"/>
      <c r="M51841" s="9"/>
      <c r="N51841" s="9"/>
    </row>
    <row r="51842" spans="12:14" x14ac:dyDescent="0.25">
      <c r="L51842" s="9"/>
      <c r="M51842" s="9"/>
      <c r="N51842" s="9"/>
    </row>
    <row r="51843" spans="12:14" x14ac:dyDescent="0.25">
      <c r="L51843" s="9"/>
      <c r="M51843" s="9"/>
      <c r="N51843" s="9"/>
    </row>
    <row r="51844" spans="12:14" x14ac:dyDescent="0.25">
      <c r="L51844" s="9"/>
      <c r="M51844" s="9"/>
      <c r="N51844" s="9"/>
    </row>
    <row r="51845" spans="12:14" x14ac:dyDescent="0.25">
      <c r="L51845" s="9"/>
      <c r="M51845" s="9"/>
      <c r="N51845" s="9"/>
    </row>
    <row r="51846" spans="12:14" x14ac:dyDescent="0.25">
      <c r="L51846" s="9"/>
      <c r="M51846" s="9"/>
      <c r="N51846" s="9"/>
    </row>
    <row r="51847" spans="12:14" x14ac:dyDescent="0.25">
      <c r="L51847" s="9"/>
      <c r="M51847" s="9"/>
      <c r="N51847" s="9"/>
    </row>
    <row r="51848" spans="12:14" x14ac:dyDescent="0.25">
      <c r="L51848" s="9"/>
      <c r="M51848" s="9"/>
      <c r="N51848" s="9"/>
    </row>
    <row r="51849" spans="12:14" x14ac:dyDescent="0.25">
      <c r="L51849" s="9"/>
      <c r="M51849" s="9"/>
      <c r="N51849" s="9"/>
    </row>
    <row r="51850" spans="12:14" x14ac:dyDescent="0.25">
      <c r="L51850" s="9"/>
      <c r="M51850" s="9"/>
      <c r="N51850" s="9"/>
    </row>
    <row r="51851" spans="12:14" x14ac:dyDescent="0.25">
      <c r="L51851" s="9"/>
      <c r="M51851" s="9"/>
      <c r="N51851" s="9"/>
    </row>
    <row r="51852" spans="12:14" x14ac:dyDescent="0.25">
      <c r="L51852" s="9"/>
      <c r="M51852" s="9"/>
      <c r="N51852" s="9"/>
    </row>
    <row r="51853" spans="12:14" x14ac:dyDescent="0.25">
      <c r="L51853" s="9"/>
      <c r="M51853" s="9"/>
      <c r="N51853" s="9"/>
    </row>
    <row r="51854" spans="12:14" x14ac:dyDescent="0.25">
      <c r="L51854" s="9"/>
      <c r="M51854" s="9"/>
      <c r="N51854" s="9"/>
    </row>
    <row r="51855" spans="12:14" x14ac:dyDescent="0.25">
      <c r="L51855" s="9"/>
      <c r="M51855" s="9"/>
      <c r="N51855" s="9"/>
    </row>
    <row r="51856" spans="12:14" x14ac:dyDescent="0.25">
      <c r="L51856" s="9"/>
      <c r="M51856" s="9"/>
      <c r="N51856" s="9"/>
    </row>
    <row r="51857" spans="12:14" x14ac:dyDescent="0.25">
      <c r="L51857" s="9"/>
      <c r="M51857" s="9"/>
      <c r="N51857" s="9"/>
    </row>
    <row r="51858" spans="12:14" x14ac:dyDescent="0.25">
      <c r="L51858" s="9"/>
      <c r="M51858" s="9"/>
      <c r="N51858" s="9"/>
    </row>
    <row r="51859" spans="12:14" x14ac:dyDescent="0.25">
      <c r="L51859" s="9"/>
      <c r="M51859" s="9"/>
      <c r="N51859" s="9"/>
    </row>
    <row r="51860" spans="12:14" x14ac:dyDescent="0.25">
      <c r="L51860" s="9"/>
      <c r="M51860" s="9"/>
      <c r="N51860" s="9"/>
    </row>
    <row r="51861" spans="12:14" x14ac:dyDescent="0.25">
      <c r="L51861" s="9"/>
      <c r="M51861" s="9"/>
      <c r="N51861" s="9"/>
    </row>
    <row r="51862" spans="12:14" x14ac:dyDescent="0.25">
      <c r="L51862" s="9"/>
      <c r="M51862" s="9"/>
      <c r="N51862" s="9"/>
    </row>
    <row r="51863" spans="12:14" x14ac:dyDescent="0.25">
      <c r="L51863" s="9"/>
      <c r="M51863" s="9"/>
      <c r="N51863" s="9"/>
    </row>
    <row r="51864" spans="12:14" x14ac:dyDescent="0.25">
      <c r="L51864" s="9"/>
      <c r="M51864" s="9"/>
      <c r="N51864" s="9"/>
    </row>
    <row r="51865" spans="12:14" x14ac:dyDescent="0.25">
      <c r="L51865" s="9"/>
      <c r="M51865" s="9"/>
      <c r="N51865" s="9"/>
    </row>
    <row r="51866" spans="12:14" x14ac:dyDescent="0.25">
      <c r="L51866" s="9"/>
      <c r="M51866" s="9"/>
      <c r="N51866" s="9"/>
    </row>
    <row r="51867" spans="12:14" x14ac:dyDescent="0.25">
      <c r="L51867" s="9"/>
      <c r="M51867" s="9"/>
      <c r="N51867" s="9"/>
    </row>
    <row r="51868" spans="12:14" x14ac:dyDescent="0.25">
      <c r="L51868" s="9"/>
      <c r="M51868" s="9"/>
      <c r="N51868" s="9"/>
    </row>
    <row r="51869" spans="12:14" x14ac:dyDescent="0.25">
      <c r="L51869" s="9"/>
      <c r="M51869" s="9"/>
      <c r="N51869" s="9"/>
    </row>
    <row r="51870" spans="12:14" x14ac:dyDescent="0.25">
      <c r="L51870" s="9"/>
      <c r="M51870" s="9"/>
      <c r="N51870" s="9"/>
    </row>
    <row r="51871" spans="12:14" x14ac:dyDescent="0.25">
      <c r="L51871" s="9"/>
      <c r="M51871" s="9"/>
      <c r="N51871" s="9"/>
    </row>
    <row r="51872" spans="12:14" x14ac:dyDescent="0.25">
      <c r="L51872" s="9"/>
      <c r="M51872" s="9"/>
      <c r="N51872" s="9"/>
    </row>
    <row r="51873" spans="12:14" x14ac:dyDescent="0.25">
      <c r="L51873" s="9"/>
      <c r="M51873" s="9"/>
      <c r="N51873" s="9"/>
    </row>
    <row r="51874" spans="12:14" x14ac:dyDescent="0.25">
      <c r="L51874" s="9"/>
      <c r="M51874" s="9"/>
      <c r="N51874" s="9"/>
    </row>
    <row r="51875" spans="12:14" x14ac:dyDescent="0.25">
      <c r="L51875" s="9"/>
      <c r="M51875" s="9"/>
      <c r="N51875" s="9"/>
    </row>
    <row r="51876" spans="12:14" x14ac:dyDescent="0.25">
      <c r="L51876" s="9"/>
      <c r="M51876" s="9"/>
      <c r="N51876" s="9"/>
    </row>
    <row r="51877" spans="12:14" x14ac:dyDescent="0.25">
      <c r="L51877" s="9"/>
      <c r="M51877" s="9"/>
      <c r="N51877" s="9"/>
    </row>
    <row r="51878" spans="12:14" x14ac:dyDescent="0.25">
      <c r="L51878" s="9"/>
      <c r="M51878" s="9"/>
      <c r="N51878" s="9"/>
    </row>
    <row r="51879" spans="12:14" x14ac:dyDescent="0.25">
      <c r="L51879" s="9"/>
      <c r="M51879" s="9"/>
      <c r="N51879" s="9"/>
    </row>
    <row r="51880" spans="12:14" x14ac:dyDescent="0.25">
      <c r="L51880" s="9"/>
      <c r="M51880" s="9"/>
      <c r="N51880" s="9"/>
    </row>
    <row r="51881" spans="12:14" x14ac:dyDescent="0.25">
      <c r="L51881" s="9"/>
      <c r="M51881" s="9"/>
      <c r="N51881" s="9"/>
    </row>
    <row r="51882" spans="12:14" x14ac:dyDescent="0.25">
      <c r="L51882" s="9"/>
      <c r="M51882" s="9"/>
      <c r="N51882" s="9"/>
    </row>
    <row r="51883" spans="12:14" x14ac:dyDescent="0.25">
      <c r="L51883" s="9"/>
      <c r="M51883" s="9"/>
      <c r="N51883" s="9"/>
    </row>
    <row r="51884" spans="12:14" x14ac:dyDescent="0.25">
      <c r="L51884" s="9"/>
      <c r="M51884" s="9"/>
      <c r="N51884" s="9"/>
    </row>
    <row r="51885" spans="12:14" x14ac:dyDescent="0.25">
      <c r="L51885" s="9"/>
      <c r="M51885" s="9"/>
      <c r="N51885" s="9"/>
    </row>
    <row r="51886" spans="12:14" x14ac:dyDescent="0.25">
      <c r="L51886" s="9"/>
      <c r="M51886" s="9"/>
      <c r="N51886" s="9"/>
    </row>
    <row r="51887" spans="12:14" x14ac:dyDescent="0.25">
      <c r="L51887" s="9"/>
      <c r="M51887" s="9"/>
      <c r="N51887" s="9"/>
    </row>
    <row r="51888" spans="12:14" x14ac:dyDescent="0.25">
      <c r="L51888" s="9"/>
      <c r="M51888" s="9"/>
      <c r="N51888" s="9"/>
    </row>
    <row r="51889" spans="12:14" x14ac:dyDescent="0.25">
      <c r="L51889" s="9"/>
      <c r="M51889" s="9"/>
      <c r="N51889" s="9"/>
    </row>
    <row r="51890" spans="12:14" x14ac:dyDescent="0.25">
      <c r="L51890" s="9"/>
      <c r="M51890" s="9"/>
      <c r="N51890" s="9"/>
    </row>
    <row r="51891" spans="12:14" x14ac:dyDescent="0.25">
      <c r="L51891" s="9"/>
      <c r="M51891" s="9"/>
      <c r="N51891" s="9"/>
    </row>
    <row r="51892" spans="12:14" x14ac:dyDescent="0.25">
      <c r="L51892" s="9"/>
      <c r="M51892" s="9"/>
      <c r="N51892" s="9"/>
    </row>
    <row r="51893" spans="12:14" x14ac:dyDescent="0.25">
      <c r="L51893" s="9"/>
      <c r="M51893" s="9"/>
      <c r="N51893" s="9"/>
    </row>
    <row r="51894" spans="12:14" x14ac:dyDescent="0.25">
      <c r="L51894" s="9"/>
      <c r="M51894" s="9"/>
      <c r="N51894" s="9"/>
    </row>
    <row r="51895" spans="12:14" x14ac:dyDescent="0.25">
      <c r="L51895" s="9"/>
      <c r="M51895" s="9"/>
      <c r="N51895" s="9"/>
    </row>
    <row r="51896" spans="12:14" x14ac:dyDescent="0.25">
      <c r="L51896" s="9"/>
      <c r="M51896" s="9"/>
      <c r="N51896" s="9"/>
    </row>
    <row r="51897" spans="12:14" x14ac:dyDescent="0.25">
      <c r="L51897" s="9"/>
      <c r="M51897" s="9"/>
      <c r="N51897" s="9"/>
    </row>
    <row r="51898" spans="12:14" x14ac:dyDescent="0.25">
      <c r="L51898" s="9"/>
      <c r="M51898" s="9"/>
      <c r="N51898" s="9"/>
    </row>
    <row r="51899" spans="12:14" x14ac:dyDescent="0.25">
      <c r="L51899" s="9"/>
      <c r="M51899" s="9"/>
      <c r="N51899" s="9"/>
    </row>
    <row r="51900" spans="12:14" x14ac:dyDescent="0.25">
      <c r="L51900" s="9"/>
      <c r="M51900" s="9"/>
      <c r="N51900" s="9"/>
    </row>
    <row r="51901" spans="12:14" x14ac:dyDescent="0.25">
      <c r="L51901" s="9"/>
      <c r="M51901" s="9"/>
      <c r="N51901" s="9"/>
    </row>
    <row r="51902" spans="12:14" x14ac:dyDescent="0.25">
      <c r="L51902" s="9"/>
      <c r="M51902" s="9"/>
      <c r="N51902" s="9"/>
    </row>
    <row r="51903" spans="12:14" x14ac:dyDescent="0.25">
      <c r="L51903" s="9"/>
      <c r="M51903" s="9"/>
      <c r="N51903" s="9"/>
    </row>
    <row r="51904" spans="12:14" x14ac:dyDescent="0.25">
      <c r="L51904" s="9"/>
      <c r="M51904" s="9"/>
      <c r="N51904" s="9"/>
    </row>
    <row r="51905" spans="12:14" x14ac:dyDescent="0.25">
      <c r="L51905" s="9"/>
      <c r="M51905" s="9"/>
      <c r="N51905" s="9"/>
    </row>
    <row r="51906" spans="12:14" x14ac:dyDescent="0.25">
      <c r="L51906" s="9"/>
      <c r="M51906" s="9"/>
      <c r="N51906" s="9"/>
    </row>
    <row r="51907" spans="12:14" x14ac:dyDescent="0.25">
      <c r="L51907" s="9"/>
      <c r="M51907" s="9"/>
      <c r="N51907" s="9"/>
    </row>
    <row r="51908" spans="12:14" x14ac:dyDescent="0.25">
      <c r="L51908" s="9"/>
      <c r="M51908" s="9"/>
      <c r="N51908" s="9"/>
    </row>
    <row r="51909" spans="12:14" x14ac:dyDescent="0.25">
      <c r="L51909" s="9"/>
      <c r="M51909" s="9"/>
      <c r="N51909" s="9"/>
    </row>
    <row r="51910" spans="12:14" x14ac:dyDescent="0.25">
      <c r="L51910" s="9"/>
      <c r="M51910" s="9"/>
      <c r="N51910" s="9"/>
    </row>
    <row r="51911" spans="12:14" x14ac:dyDescent="0.25">
      <c r="L51911" s="9"/>
      <c r="M51911" s="9"/>
      <c r="N51911" s="9"/>
    </row>
    <row r="51912" spans="12:14" x14ac:dyDescent="0.25">
      <c r="L51912" s="9"/>
      <c r="M51912" s="9"/>
      <c r="N51912" s="9"/>
    </row>
    <row r="51913" spans="12:14" x14ac:dyDescent="0.25">
      <c r="L51913" s="9"/>
      <c r="M51913" s="9"/>
      <c r="N51913" s="9"/>
    </row>
    <row r="51914" spans="12:14" x14ac:dyDescent="0.25">
      <c r="L51914" s="9"/>
      <c r="M51914" s="9"/>
      <c r="N51914" s="9"/>
    </row>
    <row r="51915" spans="12:14" x14ac:dyDescent="0.25">
      <c r="L51915" s="9"/>
      <c r="M51915" s="9"/>
      <c r="N51915" s="9"/>
    </row>
    <row r="51916" spans="12:14" x14ac:dyDescent="0.25">
      <c r="L51916" s="9"/>
      <c r="M51916" s="9"/>
      <c r="N51916" s="9"/>
    </row>
    <row r="51917" spans="12:14" x14ac:dyDescent="0.25">
      <c r="L51917" s="9"/>
      <c r="M51917" s="9"/>
      <c r="N51917" s="9"/>
    </row>
    <row r="51918" spans="12:14" x14ac:dyDescent="0.25">
      <c r="L51918" s="9"/>
      <c r="M51918" s="9"/>
      <c r="N51918" s="9"/>
    </row>
    <row r="51919" spans="12:14" x14ac:dyDescent="0.25">
      <c r="L51919" s="9"/>
      <c r="M51919" s="9"/>
      <c r="N51919" s="9"/>
    </row>
    <row r="51920" spans="12:14" x14ac:dyDescent="0.25">
      <c r="L51920" s="9"/>
      <c r="M51920" s="9"/>
      <c r="N51920" s="9"/>
    </row>
    <row r="51921" spans="12:14" x14ac:dyDescent="0.25">
      <c r="L51921" s="9"/>
      <c r="M51921" s="9"/>
      <c r="N51921" s="9"/>
    </row>
    <row r="51922" spans="12:14" x14ac:dyDescent="0.25">
      <c r="L51922" s="9"/>
      <c r="M51922" s="9"/>
      <c r="N51922" s="9"/>
    </row>
    <row r="51923" spans="12:14" x14ac:dyDescent="0.25">
      <c r="L51923" s="9"/>
      <c r="M51923" s="9"/>
      <c r="N51923" s="9"/>
    </row>
    <row r="51924" spans="12:14" x14ac:dyDescent="0.25">
      <c r="L51924" s="9"/>
      <c r="M51924" s="9"/>
      <c r="N51924" s="9"/>
    </row>
    <row r="51925" spans="12:14" x14ac:dyDescent="0.25">
      <c r="L51925" s="9"/>
      <c r="M51925" s="9"/>
      <c r="N51925" s="9"/>
    </row>
    <row r="51926" spans="12:14" x14ac:dyDescent="0.25">
      <c r="L51926" s="9"/>
      <c r="M51926" s="9"/>
      <c r="N51926" s="9"/>
    </row>
    <row r="51927" spans="12:14" x14ac:dyDescent="0.25">
      <c r="L51927" s="9"/>
      <c r="M51927" s="9"/>
      <c r="N51927" s="9"/>
    </row>
    <row r="51928" spans="12:14" x14ac:dyDescent="0.25">
      <c r="L51928" s="9"/>
      <c r="M51928" s="9"/>
      <c r="N51928" s="9"/>
    </row>
    <row r="51929" spans="12:14" x14ac:dyDescent="0.25">
      <c r="L51929" s="9"/>
      <c r="M51929" s="9"/>
      <c r="N51929" s="9"/>
    </row>
    <row r="51930" spans="12:14" x14ac:dyDescent="0.25">
      <c r="L51930" s="9"/>
      <c r="M51930" s="9"/>
      <c r="N51930" s="9"/>
    </row>
    <row r="51931" spans="12:14" x14ac:dyDescent="0.25">
      <c r="L51931" s="9"/>
      <c r="M51931" s="9"/>
      <c r="N51931" s="9"/>
    </row>
    <row r="51932" spans="12:14" x14ac:dyDescent="0.25">
      <c r="L51932" s="9"/>
      <c r="M51932" s="9"/>
      <c r="N51932" s="9"/>
    </row>
    <row r="51933" spans="12:14" x14ac:dyDescent="0.25">
      <c r="L51933" s="9"/>
      <c r="M51933" s="9"/>
      <c r="N51933" s="9"/>
    </row>
    <row r="51934" spans="12:14" x14ac:dyDescent="0.25">
      <c r="L51934" s="9"/>
      <c r="M51934" s="9"/>
      <c r="N51934" s="9"/>
    </row>
    <row r="51935" spans="12:14" x14ac:dyDescent="0.25">
      <c r="L51935" s="9"/>
      <c r="M51935" s="9"/>
      <c r="N51935" s="9"/>
    </row>
    <row r="51936" spans="12:14" x14ac:dyDescent="0.25">
      <c r="L51936" s="9"/>
      <c r="M51936" s="9"/>
      <c r="N51936" s="9"/>
    </row>
    <row r="51937" spans="12:14" x14ac:dyDescent="0.25">
      <c r="L51937" s="9"/>
      <c r="M51937" s="9"/>
      <c r="N51937" s="9"/>
    </row>
    <row r="51938" spans="12:14" x14ac:dyDescent="0.25">
      <c r="L51938" s="9"/>
      <c r="M51938" s="9"/>
      <c r="N51938" s="9"/>
    </row>
    <row r="51939" spans="12:14" x14ac:dyDescent="0.25">
      <c r="L51939" s="9"/>
      <c r="M51939" s="9"/>
      <c r="N51939" s="9"/>
    </row>
    <row r="51940" spans="12:14" x14ac:dyDescent="0.25">
      <c r="L51940" s="9"/>
      <c r="M51940" s="9"/>
      <c r="N51940" s="9"/>
    </row>
    <row r="51941" spans="12:14" x14ac:dyDescent="0.25">
      <c r="L51941" s="9"/>
      <c r="M51941" s="9"/>
      <c r="N51941" s="9"/>
    </row>
    <row r="51942" spans="12:14" x14ac:dyDescent="0.25">
      <c r="L51942" s="9"/>
      <c r="M51942" s="9"/>
      <c r="N51942" s="9"/>
    </row>
    <row r="51943" spans="12:14" x14ac:dyDescent="0.25">
      <c r="L51943" s="9"/>
      <c r="M51943" s="9"/>
      <c r="N51943" s="9"/>
    </row>
    <row r="51944" spans="12:14" x14ac:dyDescent="0.25">
      <c r="L51944" s="9"/>
      <c r="M51944" s="9"/>
      <c r="N51944" s="9"/>
    </row>
    <row r="51945" spans="12:14" x14ac:dyDescent="0.25">
      <c r="L51945" s="9"/>
      <c r="M51945" s="9"/>
      <c r="N51945" s="9"/>
    </row>
    <row r="51946" spans="12:14" x14ac:dyDescent="0.25">
      <c r="L51946" s="9"/>
      <c r="M51946" s="9"/>
      <c r="N51946" s="9"/>
    </row>
    <row r="51947" spans="12:14" x14ac:dyDescent="0.25">
      <c r="L51947" s="9"/>
      <c r="M51947" s="9"/>
      <c r="N51947" s="9"/>
    </row>
    <row r="51948" spans="12:14" x14ac:dyDescent="0.25">
      <c r="L51948" s="9"/>
      <c r="M51948" s="9"/>
      <c r="N51948" s="9"/>
    </row>
    <row r="51949" spans="12:14" x14ac:dyDescent="0.25">
      <c r="L51949" s="9"/>
      <c r="M51949" s="9"/>
      <c r="N51949" s="9"/>
    </row>
    <row r="51950" spans="12:14" x14ac:dyDescent="0.25">
      <c r="L51950" s="9"/>
      <c r="M51950" s="9"/>
      <c r="N51950" s="9"/>
    </row>
    <row r="51951" spans="12:14" x14ac:dyDescent="0.25">
      <c r="L51951" s="9"/>
      <c r="M51951" s="9"/>
      <c r="N51951" s="9"/>
    </row>
    <row r="51952" spans="12:14" x14ac:dyDescent="0.25">
      <c r="L51952" s="9"/>
      <c r="M51952" s="9"/>
      <c r="N51952" s="9"/>
    </row>
    <row r="51953" spans="12:14" x14ac:dyDescent="0.25">
      <c r="L51953" s="9"/>
      <c r="M51953" s="9"/>
      <c r="N51953" s="9"/>
    </row>
    <row r="51954" spans="12:14" x14ac:dyDescent="0.25">
      <c r="L51954" s="9"/>
      <c r="M51954" s="9"/>
      <c r="N51954" s="9"/>
    </row>
    <row r="51955" spans="12:14" x14ac:dyDescent="0.25">
      <c r="L51955" s="9"/>
      <c r="M51955" s="9"/>
      <c r="N51955" s="9"/>
    </row>
    <row r="51956" spans="12:14" x14ac:dyDescent="0.25">
      <c r="L51956" s="9"/>
      <c r="M51956" s="9"/>
      <c r="N51956" s="9"/>
    </row>
    <row r="51957" spans="12:14" x14ac:dyDescent="0.25">
      <c r="L51957" s="9"/>
      <c r="M51957" s="9"/>
      <c r="N51957" s="9"/>
    </row>
    <row r="51958" spans="12:14" x14ac:dyDescent="0.25">
      <c r="L51958" s="9"/>
      <c r="M51958" s="9"/>
      <c r="N51958" s="9"/>
    </row>
    <row r="51959" spans="12:14" x14ac:dyDescent="0.25">
      <c r="L51959" s="9"/>
      <c r="M51959" s="9"/>
      <c r="N51959" s="9"/>
    </row>
    <row r="51960" spans="12:14" x14ac:dyDescent="0.25">
      <c r="L51960" s="9"/>
      <c r="M51960" s="9"/>
      <c r="N51960" s="9"/>
    </row>
    <row r="51961" spans="12:14" x14ac:dyDescent="0.25">
      <c r="L51961" s="9"/>
      <c r="M51961" s="9"/>
      <c r="N51961" s="9"/>
    </row>
    <row r="51962" spans="12:14" x14ac:dyDescent="0.25">
      <c r="L51962" s="9"/>
      <c r="M51962" s="9"/>
      <c r="N51962" s="9"/>
    </row>
    <row r="51963" spans="12:14" x14ac:dyDescent="0.25">
      <c r="L51963" s="9"/>
      <c r="M51963" s="9"/>
      <c r="N51963" s="9"/>
    </row>
    <row r="51964" spans="12:14" x14ac:dyDescent="0.25">
      <c r="L51964" s="9"/>
      <c r="M51964" s="9"/>
      <c r="N51964" s="9"/>
    </row>
    <row r="51965" spans="12:14" x14ac:dyDescent="0.25">
      <c r="L51965" s="9"/>
      <c r="M51965" s="9"/>
      <c r="N51965" s="9"/>
    </row>
    <row r="51966" spans="12:14" x14ac:dyDescent="0.25">
      <c r="L51966" s="9"/>
      <c r="M51966" s="9"/>
      <c r="N51966" s="9"/>
    </row>
    <row r="51967" spans="12:14" x14ac:dyDescent="0.25">
      <c r="L51967" s="9"/>
      <c r="M51967" s="9"/>
      <c r="N51967" s="9"/>
    </row>
    <row r="51968" spans="12:14" x14ac:dyDescent="0.25">
      <c r="L51968" s="9"/>
      <c r="M51968" s="9"/>
      <c r="N51968" s="9"/>
    </row>
    <row r="51969" spans="12:14" x14ac:dyDescent="0.25">
      <c r="L51969" s="9"/>
      <c r="M51969" s="9"/>
      <c r="N51969" s="9"/>
    </row>
    <row r="51970" spans="12:14" x14ac:dyDescent="0.25">
      <c r="L51970" s="9"/>
      <c r="M51970" s="9"/>
      <c r="N51970" s="9"/>
    </row>
    <row r="51971" spans="12:14" x14ac:dyDescent="0.25">
      <c r="L51971" s="9"/>
      <c r="M51971" s="9"/>
      <c r="N51971" s="9"/>
    </row>
    <row r="51972" spans="12:14" x14ac:dyDescent="0.25">
      <c r="L51972" s="9"/>
      <c r="M51972" s="9"/>
      <c r="N51972" s="9"/>
    </row>
    <row r="51973" spans="12:14" x14ac:dyDescent="0.25">
      <c r="L51973" s="9"/>
      <c r="M51973" s="9"/>
      <c r="N51973" s="9"/>
    </row>
    <row r="51974" spans="12:14" x14ac:dyDescent="0.25">
      <c r="L51974" s="9"/>
      <c r="M51974" s="9"/>
      <c r="N51974" s="9"/>
    </row>
    <row r="51975" spans="12:14" x14ac:dyDescent="0.25">
      <c r="L51975" s="9"/>
      <c r="M51975" s="9"/>
      <c r="N51975" s="9"/>
    </row>
    <row r="51976" spans="12:14" x14ac:dyDescent="0.25">
      <c r="L51976" s="9"/>
      <c r="M51976" s="9"/>
      <c r="N51976" s="9"/>
    </row>
    <row r="51977" spans="12:14" x14ac:dyDescent="0.25">
      <c r="L51977" s="9"/>
      <c r="M51977" s="9"/>
      <c r="N51977" s="9"/>
    </row>
    <row r="51978" spans="12:14" x14ac:dyDescent="0.25">
      <c r="L51978" s="9"/>
      <c r="M51978" s="9"/>
      <c r="N51978" s="9"/>
    </row>
    <row r="51979" spans="12:14" x14ac:dyDescent="0.25">
      <c r="L51979" s="9"/>
      <c r="M51979" s="9"/>
      <c r="N51979" s="9"/>
    </row>
    <row r="51980" spans="12:14" x14ac:dyDescent="0.25">
      <c r="L51980" s="9"/>
      <c r="M51980" s="9"/>
      <c r="N51980" s="9"/>
    </row>
    <row r="51981" spans="12:14" x14ac:dyDescent="0.25">
      <c r="L51981" s="9"/>
      <c r="M51981" s="9"/>
      <c r="N51981" s="9"/>
    </row>
    <row r="51982" spans="12:14" x14ac:dyDescent="0.25">
      <c r="L51982" s="9"/>
      <c r="M51982" s="9"/>
      <c r="N51982" s="9"/>
    </row>
    <row r="51983" spans="12:14" x14ac:dyDescent="0.25">
      <c r="L51983" s="9"/>
      <c r="M51983" s="9"/>
      <c r="N51983" s="9"/>
    </row>
    <row r="51984" spans="12:14" x14ac:dyDescent="0.25">
      <c r="L51984" s="9"/>
      <c r="M51984" s="9"/>
      <c r="N51984" s="9"/>
    </row>
    <row r="51985" spans="12:14" x14ac:dyDescent="0.25">
      <c r="L51985" s="9"/>
      <c r="M51985" s="9"/>
      <c r="N51985" s="9"/>
    </row>
    <row r="51986" spans="12:14" x14ac:dyDescent="0.25">
      <c r="L51986" s="9"/>
      <c r="M51986" s="9"/>
      <c r="N51986" s="9"/>
    </row>
    <row r="51987" spans="12:14" x14ac:dyDescent="0.25">
      <c r="L51987" s="9"/>
      <c r="M51987" s="9"/>
      <c r="N51987" s="9"/>
    </row>
    <row r="51988" spans="12:14" x14ac:dyDescent="0.25">
      <c r="L51988" s="9"/>
      <c r="M51988" s="9"/>
      <c r="N51988" s="9"/>
    </row>
    <row r="51989" spans="12:14" x14ac:dyDescent="0.25">
      <c r="L51989" s="9"/>
      <c r="M51989" s="9"/>
      <c r="N51989" s="9"/>
    </row>
    <row r="51990" spans="12:14" x14ac:dyDescent="0.25">
      <c r="L51990" s="9"/>
      <c r="M51990" s="9"/>
      <c r="N51990" s="9"/>
    </row>
    <row r="51991" spans="12:14" x14ac:dyDescent="0.25">
      <c r="L51991" s="9"/>
      <c r="M51991" s="9"/>
      <c r="N51991" s="9"/>
    </row>
    <row r="51992" spans="12:14" x14ac:dyDescent="0.25">
      <c r="L51992" s="9"/>
      <c r="M51992" s="9"/>
      <c r="N51992" s="9"/>
    </row>
    <row r="51993" spans="12:14" x14ac:dyDescent="0.25">
      <c r="L51993" s="9"/>
      <c r="M51993" s="9"/>
      <c r="N51993" s="9"/>
    </row>
    <row r="51994" spans="12:14" x14ac:dyDescent="0.25">
      <c r="L51994" s="9"/>
      <c r="M51994" s="9"/>
      <c r="N51994" s="9"/>
    </row>
    <row r="51995" spans="12:14" x14ac:dyDescent="0.25">
      <c r="L51995" s="9"/>
      <c r="M51995" s="9"/>
      <c r="N51995" s="9"/>
    </row>
    <row r="51996" spans="12:14" x14ac:dyDescent="0.25">
      <c r="L51996" s="9"/>
      <c r="M51996" s="9"/>
      <c r="N51996" s="9"/>
    </row>
    <row r="51997" spans="12:14" x14ac:dyDescent="0.25">
      <c r="L51997" s="9"/>
      <c r="M51997" s="9"/>
      <c r="N51997" s="9"/>
    </row>
    <row r="51998" spans="12:14" x14ac:dyDescent="0.25">
      <c r="L51998" s="9"/>
      <c r="M51998" s="9"/>
      <c r="N51998" s="9"/>
    </row>
    <row r="51999" spans="12:14" x14ac:dyDescent="0.25">
      <c r="L51999" s="9"/>
      <c r="M51999" s="9"/>
      <c r="N51999" s="9"/>
    </row>
    <row r="52000" spans="12:14" x14ac:dyDescent="0.25">
      <c r="L52000" s="9"/>
      <c r="M52000" s="9"/>
      <c r="N52000" s="9"/>
    </row>
    <row r="52001" spans="12:14" x14ac:dyDescent="0.25">
      <c r="L52001" s="9"/>
      <c r="M52001" s="9"/>
      <c r="N52001" s="9"/>
    </row>
    <row r="52002" spans="12:14" x14ac:dyDescent="0.25">
      <c r="L52002" s="9"/>
      <c r="M52002" s="9"/>
      <c r="N52002" s="9"/>
    </row>
    <row r="52003" spans="12:14" x14ac:dyDescent="0.25">
      <c r="L52003" s="9"/>
      <c r="M52003" s="9"/>
      <c r="N52003" s="9"/>
    </row>
    <row r="52004" spans="12:14" x14ac:dyDescent="0.25">
      <c r="L52004" s="9"/>
      <c r="M52004" s="9"/>
      <c r="N52004" s="9"/>
    </row>
    <row r="52005" spans="12:14" x14ac:dyDescent="0.25">
      <c r="L52005" s="9"/>
      <c r="M52005" s="9"/>
      <c r="N52005" s="9"/>
    </row>
    <row r="52006" spans="12:14" x14ac:dyDescent="0.25">
      <c r="L52006" s="9"/>
      <c r="M52006" s="9"/>
      <c r="N52006" s="9"/>
    </row>
    <row r="52007" spans="12:14" x14ac:dyDescent="0.25">
      <c r="L52007" s="9"/>
      <c r="M52007" s="9"/>
      <c r="N52007" s="9"/>
    </row>
    <row r="52008" spans="12:14" x14ac:dyDescent="0.25">
      <c r="L52008" s="9"/>
      <c r="M52008" s="9"/>
      <c r="N52008" s="9"/>
    </row>
    <row r="52009" spans="12:14" x14ac:dyDescent="0.25">
      <c r="L52009" s="9"/>
      <c r="M52009" s="9"/>
      <c r="N52009" s="9"/>
    </row>
    <row r="52010" spans="12:14" x14ac:dyDescent="0.25">
      <c r="L52010" s="9"/>
      <c r="M52010" s="9"/>
      <c r="N52010" s="9"/>
    </row>
    <row r="52011" spans="12:14" x14ac:dyDescent="0.25">
      <c r="L52011" s="9"/>
      <c r="M52011" s="9"/>
      <c r="N52011" s="9"/>
    </row>
    <row r="52012" spans="12:14" x14ac:dyDescent="0.25">
      <c r="L52012" s="9"/>
      <c r="M52012" s="9"/>
      <c r="N52012" s="9"/>
    </row>
    <row r="52013" spans="12:14" x14ac:dyDescent="0.25">
      <c r="L52013" s="9"/>
      <c r="M52013" s="9"/>
      <c r="N52013" s="9"/>
    </row>
    <row r="52014" spans="12:14" x14ac:dyDescent="0.25">
      <c r="L52014" s="9"/>
      <c r="M52014" s="9"/>
      <c r="N52014" s="9"/>
    </row>
    <row r="52015" spans="12:14" x14ac:dyDescent="0.25">
      <c r="L52015" s="9"/>
      <c r="M52015" s="9"/>
      <c r="N52015" s="9"/>
    </row>
    <row r="52016" spans="12:14" x14ac:dyDescent="0.25">
      <c r="L52016" s="9"/>
      <c r="M52016" s="9"/>
      <c r="N52016" s="9"/>
    </row>
    <row r="52017" spans="12:14" x14ac:dyDescent="0.25">
      <c r="L52017" s="9"/>
      <c r="M52017" s="9"/>
      <c r="N52017" s="9"/>
    </row>
    <row r="52018" spans="12:14" x14ac:dyDescent="0.25">
      <c r="L52018" s="9"/>
      <c r="M52018" s="9"/>
      <c r="N52018" s="9"/>
    </row>
    <row r="52019" spans="12:14" x14ac:dyDescent="0.25">
      <c r="L52019" s="9"/>
      <c r="M52019" s="9"/>
      <c r="N52019" s="9"/>
    </row>
    <row r="52020" spans="12:14" x14ac:dyDescent="0.25">
      <c r="L52020" s="9"/>
      <c r="M52020" s="9"/>
      <c r="N52020" s="9"/>
    </row>
    <row r="52021" spans="12:14" x14ac:dyDescent="0.25">
      <c r="L52021" s="9"/>
      <c r="M52021" s="9"/>
      <c r="N52021" s="9"/>
    </row>
    <row r="52022" spans="12:14" x14ac:dyDescent="0.25">
      <c r="L52022" s="9"/>
      <c r="M52022" s="9"/>
      <c r="N52022" s="9"/>
    </row>
    <row r="52023" spans="12:14" x14ac:dyDescent="0.25">
      <c r="L52023" s="9"/>
      <c r="M52023" s="9"/>
      <c r="N52023" s="9"/>
    </row>
    <row r="52024" spans="12:14" x14ac:dyDescent="0.25">
      <c r="L52024" s="9"/>
      <c r="M52024" s="9"/>
      <c r="N52024" s="9"/>
    </row>
    <row r="52025" spans="12:14" x14ac:dyDescent="0.25">
      <c r="L52025" s="9"/>
      <c r="M52025" s="9"/>
      <c r="N52025" s="9"/>
    </row>
    <row r="52026" spans="12:14" x14ac:dyDescent="0.25">
      <c r="L52026" s="9"/>
      <c r="M52026" s="9"/>
      <c r="N52026" s="9"/>
    </row>
    <row r="52027" spans="12:14" x14ac:dyDescent="0.25">
      <c r="L52027" s="9"/>
      <c r="M52027" s="9"/>
      <c r="N52027" s="9"/>
    </row>
    <row r="52028" spans="12:14" x14ac:dyDescent="0.25">
      <c r="L52028" s="9"/>
      <c r="M52028" s="9"/>
      <c r="N52028" s="9"/>
    </row>
    <row r="52029" spans="12:14" x14ac:dyDescent="0.25">
      <c r="L52029" s="9"/>
      <c r="M52029" s="9"/>
      <c r="N52029" s="9"/>
    </row>
    <row r="52030" spans="12:14" x14ac:dyDescent="0.25">
      <c r="L52030" s="9"/>
      <c r="M52030" s="9"/>
      <c r="N52030" s="9"/>
    </row>
    <row r="52031" spans="12:14" x14ac:dyDescent="0.25">
      <c r="L52031" s="9"/>
      <c r="M52031" s="9"/>
      <c r="N52031" s="9"/>
    </row>
    <row r="52032" spans="12:14" x14ac:dyDescent="0.25">
      <c r="L52032" s="9"/>
      <c r="M52032" s="9"/>
      <c r="N52032" s="9"/>
    </row>
    <row r="52033" spans="12:14" x14ac:dyDescent="0.25">
      <c r="L52033" s="9"/>
      <c r="M52033" s="9"/>
      <c r="N52033" s="9"/>
    </row>
    <row r="52034" spans="12:14" x14ac:dyDescent="0.25">
      <c r="L52034" s="9"/>
      <c r="M52034" s="9"/>
      <c r="N52034" s="9"/>
    </row>
    <row r="52035" spans="12:14" x14ac:dyDescent="0.25">
      <c r="L52035" s="9"/>
      <c r="M52035" s="9"/>
      <c r="N52035" s="9"/>
    </row>
    <row r="52036" spans="12:14" x14ac:dyDescent="0.25">
      <c r="L52036" s="9"/>
      <c r="M52036" s="9"/>
      <c r="N52036" s="9"/>
    </row>
    <row r="52037" spans="12:14" x14ac:dyDescent="0.25">
      <c r="L52037" s="9"/>
      <c r="M52037" s="9"/>
      <c r="N52037" s="9"/>
    </row>
    <row r="52038" spans="12:14" x14ac:dyDescent="0.25">
      <c r="L52038" s="9"/>
      <c r="M52038" s="9"/>
      <c r="N52038" s="9"/>
    </row>
    <row r="52039" spans="12:14" x14ac:dyDescent="0.25">
      <c r="L52039" s="9"/>
      <c r="M52039" s="9"/>
      <c r="N52039" s="9"/>
    </row>
    <row r="52040" spans="12:14" x14ac:dyDescent="0.25">
      <c r="L52040" s="9"/>
      <c r="M52040" s="9"/>
      <c r="N52040" s="9"/>
    </row>
    <row r="52041" spans="12:14" x14ac:dyDescent="0.25">
      <c r="L52041" s="9"/>
      <c r="M52041" s="9"/>
      <c r="N52041" s="9"/>
    </row>
    <row r="52042" spans="12:14" x14ac:dyDescent="0.25">
      <c r="L52042" s="9"/>
      <c r="M52042" s="9"/>
      <c r="N52042" s="9"/>
    </row>
    <row r="52043" spans="12:14" x14ac:dyDescent="0.25">
      <c r="L52043" s="9"/>
      <c r="M52043" s="9"/>
      <c r="N52043" s="9"/>
    </row>
    <row r="52044" spans="12:14" x14ac:dyDescent="0.25">
      <c r="L52044" s="9"/>
      <c r="M52044" s="9"/>
      <c r="N52044" s="9"/>
    </row>
    <row r="52045" spans="12:14" x14ac:dyDescent="0.25">
      <c r="L52045" s="9"/>
      <c r="M52045" s="9"/>
      <c r="N52045" s="9"/>
    </row>
    <row r="52046" spans="12:14" x14ac:dyDescent="0.25">
      <c r="L52046" s="9"/>
      <c r="M52046" s="9"/>
      <c r="N52046" s="9"/>
    </row>
    <row r="52047" spans="12:14" x14ac:dyDescent="0.25">
      <c r="L52047" s="9"/>
      <c r="M52047" s="9"/>
      <c r="N52047" s="9"/>
    </row>
    <row r="52048" spans="12:14" x14ac:dyDescent="0.25">
      <c r="L52048" s="9"/>
      <c r="M52048" s="9"/>
      <c r="N52048" s="9"/>
    </row>
    <row r="52049" spans="12:14" x14ac:dyDescent="0.25">
      <c r="L52049" s="9"/>
      <c r="M52049" s="9"/>
      <c r="N52049" s="9"/>
    </row>
    <row r="52050" spans="12:14" x14ac:dyDescent="0.25">
      <c r="L52050" s="9"/>
      <c r="M52050" s="9"/>
      <c r="N52050" s="9"/>
    </row>
    <row r="52051" spans="12:14" x14ac:dyDescent="0.25">
      <c r="L52051" s="9"/>
      <c r="M52051" s="9"/>
      <c r="N52051" s="9"/>
    </row>
    <row r="52052" spans="12:14" x14ac:dyDescent="0.25">
      <c r="L52052" s="9"/>
      <c r="M52052" s="9"/>
      <c r="N52052" s="9"/>
    </row>
    <row r="52053" spans="12:14" x14ac:dyDescent="0.25">
      <c r="L52053" s="9"/>
      <c r="M52053" s="9"/>
      <c r="N52053" s="9"/>
    </row>
    <row r="52054" spans="12:14" x14ac:dyDescent="0.25">
      <c r="L52054" s="9"/>
      <c r="M52054" s="9"/>
      <c r="N52054" s="9"/>
    </row>
    <row r="52055" spans="12:14" x14ac:dyDescent="0.25">
      <c r="L52055" s="9"/>
      <c r="M52055" s="9"/>
      <c r="N52055" s="9"/>
    </row>
    <row r="52056" spans="12:14" x14ac:dyDescent="0.25">
      <c r="L52056" s="9"/>
      <c r="M52056" s="9"/>
      <c r="N52056" s="9"/>
    </row>
    <row r="52057" spans="12:14" x14ac:dyDescent="0.25">
      <c r="L52057" s="9"/>
      <c r="M52057" s="9"/>
      <c r="N52057" s="9"/>
    </row>
    <row r="52058" spans="12:14" x14ac:dyDescent="0.25">
      <c r="L52058" s="9"/>
      <c r="M52058" s="9"/>
      <c r="N52058" s="9"/>
    </row>
    <row r="52059" spans="12:14" x14ac:dyDescent="0.25">
      <c r="L52059" s="9"/>
      <c r="M52059" s="9"/>
      <c r="N52059" s="9"/>
    </row>
    <row r="52060" spans="12:14" x14ac:dyDescent="0.25">
      <c r="L52060" s="9"/>
      <c r="M52060" s="9"/>
      <c r="N52060" s="9"/>
    </row>
    <row r="52061" spans="12:14" x14ac:dyDescent="0.25">
      <c r="L52061" s="9"/>
      <c r="M52061" s="9"/>
      <c r="N52061" s="9"/>
    </row>
    <row r="52062" spans="12:14" x14ac:dyDescent="0.25">
      <c r="L52062" s="9"/>
      <c r="M52062" s="9"/>
      <c r="N52062" s="9"/>
    </row>
    <row r="52063" spans="12:14" x14ac:dyDescent="0.25">
      <c r="L52063" s="9"/>
      <c r="M52063" s="9"/>
      <c r="N52063" s="9"/>
    </row>
    <row r="52064" spans="12:14" x14ac:dyDescent="0.25">
      <c r="L52064" s="9"/>
      <c r="M52064" s="9"/>
      <c r="N52064" s="9"/>
    </row>
    <row r="52065" spans="12:14" x14ac:dyDescent="0.25">
      <c r="L52065" s="9"/>
      <c r="M52065" s="9"/>
      <c r="N52065" s="9"/>
    </row>
    <row r="52066" spans="12:14" x14ac:dyDescent="0.25">
      <c r="L52066" s="9"/>
      <c r="M52066" s="9"/>
      <c r="N52066" s="9"/>
    </row>
    <row r="52067" spans="12:14" x14ac:dyDescent="0.25">
      <c r="L52067" s="9"/>
      <c r="M52067" s="9"/>
      <c r="N52067" s="9"/>
    </row>
    <row r="52068" spans="12:14" x14ac:dyDescent="0.25">
      <c r="L52068" s="9"/>
      <c r="M52068" s="9"/>
      <c r="N52068" s="9"/>
    </row>
    <row r="52069" spans="12:14" x14ac:dyDescent="0.25">
      <c r="L52069" s="9"/>
      <c r="M52069" s="9"/>
      <c r="N52069" s="9"/>
    </row>
    <row r="52070" spans="12:14" x14ac:dyDescent="0.25">
      <c r="L52070" s="9"/>
      <c r="M52070" s="9"/>
      <c r="N52070" s="9"/>
    </row>
    <row r="52071" spans="12:14" x14ac:dyDescent="0.25">
      <c r="L52071" s="9"/>
      <c r="M52071" s="9"/>
      <c r="N52071" s="9"/>
    </row>
    <row r="52072" spans="12:14" x14ac:dyDescent="0.25">
      <c r="L52072" s="9"/>
      <c r="M52072" s="9"/>
      <c r="N52072" s="9"/>
    </row>
    <row r="52073" spans="12:14" x14ac:dyDescent="0.25">
      <c r="L52073" s="9"/>
      <c r="M52073" s="9"/>
      <c r="N52073" s="9"/>
    </row>
    <row r="52074" spans="12:14" x14ac:dyDescent="0.25">
      <c r="L52074" s="9"/>
      <c r="M52074" s="9"/>
      <c r="N52074" s="9"/>
    </row>
    <row r="52075" spans="12:14" x14ac:dyDescent="0.25">
      <c r="L52075" s="9"/>
      <c r="M52075" s="9"/>
      <c r="N52075" s="9"/>
    </row>
    <row r="52076" spans="12:14" x14ac:dyDescent="0.25">
      <c r="L52076" s="9"/>
      <c r="M52076" s="9"/>
      <c r="N52076" s="9"/>
    </row>
    <row r="52077" spans="12:14" x14ac:dyDescent="0.25">
      <c r="L52077" s="9"/>
      <c r="M52077" s="9"/>
      <c r="N52077" s="9"/>
    </row>
    <row r="52078" spans="12:14" x14ac:dyDescent="0.25">
      <c r="L52078" s="9"/>
      <c r="M52078" s="9"/>
      <c r="N52078" s="9"/>
    </row>
    <row r="52079" spans="12:14" x14ac:dyDescent="0.25">
      <c r="L52079" s="9"/>
      <c r="M52079" s="9"/>
      <c r="N52079" s="9"/>
    </row>
    <row r="52080" spans="12:14" x14ac:dyDescent="0.25">
      <c r="L52080" s="9"/>
      <c r="M52080" s="9"/>
      <c r="N52080" s="9"/>
    </row>
    <row r="52081" spans="12:14" x14ac:dyDescent="0.25">
      <c r="L52081" s="9"/>
      <c r="M52081" s="9"/>
      <c r="N52081" s="9"/>
    </row>
    <row r="52082" spans="12:14" x14ac:dyDescent="0.25">
      <c r="L52082" s="9"/>
      <c r="M52082" s="9"/>
      <c r="N52082" s="9"/>
    </row>
    <row r="52083" spans="12:14" x14ac:dyDescent="0.25">
      <c r="L52083" s="9"/>
      <c r="M52083" s="9"/>
      <c r="N52083" s="9"/>
    </row>
    <row r="52084" spans="12:14" x14ac:dyDescent="0.25">
      <c r="L52084" s="9"/>
      <c r="M52084" s="9"/>
      <c r="N52084" s="9"/>
    </row>
    <row r="52085" spans="12:14" x14ac:dyDescent="0.25">
      <c r="L52085" s="9"/>
      <c r="M52085" s="9"/>
      <c r="N52085" s="9"/>
    </row>
    <row r="52086" spans="12:14" x14ac:dyDescent="0.25">
      <c r="L52086" s="9"/>
      <c r="M52086" s="9"/>
      <c r="N52086" s="9"/>
    </row>
    <row r="52087" spans="12:14" x14ac:dyDescent="0.25">
      <c r="L52087" s="9"/>
      <c r="M52087" s="9"/>
      <c r="N52087" s="9"/>
    </row>
    <row r="52088" spans="12:14" x14ac:dyDescent="0.25">
      <c r="L52088" s="9"/>
      <c r="M52088" s="9"/>
      <c r="N52088" s="9"/>
    </row>
    <row r="52089" spans="12:14" x14ac:dyDescent="0.25">
      <c r="L52089" s="9"/>
      <c r="M52089" s="9"/>
      <c r="N52089" s="9"/>
    </row>
    <row r="52090" spans="12:14" x14ac:dyDescent="0.25">
      <c r="L52090" s="9"/>
      <c r="M52090" s="9"/>
      <c r="N52090" s="9"/>
    </row>
    <row r="52091" spans="12:14" x14ac:dyDescent="0.25">
      <c r="L52091" s="9"/>
      <c r="M52091" s="9"/>
      <c r="N52091" s="9"/>
    </row>
    <row r="52092" spans="12:14" x14ac:dyDescent="0.25">
      <c r="L52092" s="9"/>
      <c r="M52092" s="9"/>
      <c r="N52092" s="9"/>
    </row>
    <row r="52093" spans="12:14" x14ac:dyDescent="0.25">
      <c r="L52093" s="9"/>
      <c r="M52093" s="9"/>
      <c r="N52093" s="9"/>
    </row>
    <row r="52094" spans="12:14" x14ac:dyDescent="0.25">
      <c r="L52094" s="9"/>
      <c r="M52094" s="9"/>
      <c r="N52094" s="9"/>
    </row>
    <row r="52095" spans="12:14" x14ac:dyDescent="0.25">
      <c r="L52095" s="9"/>
      <c r="M52095" s="9"/>
      <c r="N52095" s="9"/>
    </row>
    <row r="52096" spans="12:14" x14ac:dyDescent="0.25">
      <c r="L52096" s="9"/>
      <c r="M52096" s="9"/>
      <c r="N52096" s="9"/>
    </row>
    <row r="52097" spans="12:14" x14ac:dyDescent="0.25">
      <c r="L52097" s="9"/>
      <c r="M52097" s="9"/>
      <c r="N52097" s="9"/>
    </row>
    <row r="52098" spans="12:14" x14ac:dyDescent="0.25">
      <c r="L52098" s="9"/>
      <c r="M52098" s="9"/>
      <c r="N52098" s="9"/>
    </row>
    <row r="52099" spans="12:14" x14ac:dyDescent="0.25">
      <c r="L52099" s="9"/>
      <c r="M52099" s="9"/>
      <c r="N52099" s="9"/>
    </row>
    <row r="52100" spans="12:14" x14ac:dyDescent="0.25">
      <c r="L52100" s="9"/>
      <c r="M52100" s="9"/>
      <c r="N52100" s="9"/>
    </row>
    <row r="52101" spans="12:14" x14ac:dyDescent="0.25">
      <c r="L52101" s="9"/>
      <c r="M52101" s="9"/>
      <c r="N52101" s="9"/>
    </row>
    <row r="52102" spans="12:14" x14ac:dyDescent="0.25">
      <c r="L52102" s="9"/>
      <c r="M52102" s="9"/>
      <c r="N52102" s="9"/>
    </row>
    <row r="52103" spans="12:14" x14ac:dyDescent="0.25">
      <c r="L52103" s="9"/>
      <c r="M52103" s="9"/>
      <c r="N52103" s="9"/>
    </row>
    <row r="52104" spans="12:14" x14ac:dyDescent="0.25">
      <c r="L52104" s="9"/>
      <c r="M52104" s="9"/>
      <c r="N52104" s="9"/>
    </row>
    <row r="52105" spans="12:14" x14ac:dyDescent="0.25">
      <c r="L52105" s="9"/>
      <c r="M52105" s="9"/>
      <c r="N52105" s="9"/>
    </row>
    <row r="52106" spans="12:14" x14ac:dyDescent="0.25">
      <c r="L52106" s="9"/>
      <c r="M52106" s="9"/>
      <c r="N52106" s="9"/>
    </row>
    <row r="52107" spans="12:14" x14ac:dyDescent="0.25">
      <c r="L52107" s="9"/>
      <c r="M52107" s="9"/>
      <c r="N52107" s="9"/>
    </row>
    <row r="52108" spans="12:14" x14ac:dyDescent="0.25">
      <c r="L52108" s="9"/>
      <c r="M52108" s="9"/>
      <c r="N52108" s="9"/>
    </row>
    <row r="52109" spans="12:14" x14ac:dyDescent="0.25">
      <c r="L52109" s="9"/>
      <c r="M52109" s="9"/>
      <c r="N52109" s="9"/>
    </row>
    <row r="52110" spans="12:14" x14ac:dyDescent="0.25">
      <c r="L52110" s="9"/>
      <c r="M52110" s="9"/>
      <c r="N52110" s="9"/>
    </row>
    <row r="52111" spans="12:14" x14ac:dyDescent="0.25">
      <c r="L52111" s="9"/>
      <c r="M52111" s="9"/>
      <c r="N52111" s="9"/>
    </row>
    <row r="52112" spans="12:14" x14ac:dyDescent="0.25">
      <c r="L52112" s="9"/>
      <c r="M52112" s="9"/>
      <c r="N52112" s="9"/>
    </row>
    <row r="52113" spans="12:14" x14ac:dyDescent="0.25">
      <c r="L52113" s="9"/>
      <c r="M52113" s="9"/>
      <c r="N52113" s="9"/>
    </row>
    <row r="52114" spans="12:14" x14ac:dyDescent="0.25">
      <c r="L52114" s="9"/>
      <c r="M52114" s="9"/>
      <c r="N52114" s="9"/>
    </row>
    <row r="52115" spans="12:14" x14ac:dyDescent="0.25">
      <c r="L52115" s="9"/>
      <c r="M52115" s="9"/>
      <c r="N52115" s="9"/>
    </row>
    <row r="52116" spans="12:14" x14ac:dyDescent="0.25">
      <c r="L52116" s="9"/>
      <c r="M52116" s="9"/>
      <c r="N52116" s="9"/>
    </row>
    <row r="52117" spans="12:14" x14ac:dyDescent="0.25">
      <c r="L52117" s="9"/>
      <c r="M52117" s="9"/>
      <c r="N52117" s="9"/>
    </row>
    <row r="52118" spans="12:14" x14ac:dyDescent="0.25">
      <c r="L52118" s="9"/>
      <c r="M52118" s="9"/>
      <c r="N52118" s="9"/>
    </row>
    <row r="52119" spans="12:14" x14ac:dyDescent="0.25">
      <c r="L52119" s="9"/>
      <c r="M52119" s="9"/>
      <c r="N52119" s="9"/>
    </row>
    <row r="52120" spans="12:14" x14ac:dyDescent="0.25">
      <c r="L52120" s="9"/>
      <c r="M52120" s="9"/>
      <c r="N52120" s="9"/>
    </row>
    <row r="52121" spans="12:14" x14ac:dyDescent="0.25">
      <c r="L52121" s="9"/>
      <c r="M52121" s="9"/>
      <c r="N52121" s="9"/>
    </row>
    <row r="52122" spans="12:14" x14ac:dyDescent="0.25">
      <c r="L52122" s="9"/>
      <c r="M52122" s="9"/>
      <c r="N52122" s="9"/>
    </row>
    <row r="52123" spans="12:14" x14ac:dyDescent="0.25">
      <c r="L52123" s="9"/>
      <c r="M52123" s="9"/>
      <c r="N52123" s="9"/>
    </row>
    <row r="52124" spans="12:14" x14ac:dyDescent="0.25">
      <c r="L52124" s="9"/>
      <c r="M52124" s="9"/>
      <c r="N52124" s="9"/>
    </row>
    <row r="52125" spans="12:14" x14ac:dyDescent="0.25">
      <c r="L52125" s="9"/>
      <c r="M52125" s="9"/>
      <c r="N52125" s="9"/>
    </row>
    <row r="52126" spans="12:14" x14ac:dyDescent="0.25">
      <c r="L52126" s="9"/>
      <c r="M52126" s="9"/>
      <c r="N52126" s="9"/>
    </row>
    <row r="52127" spans="12:14" x14ac:dyDescent="0.25">
      <c r="L52127" s="9"/>
      <c r="M52127" s="9"/>
      <c r="N52127" s="9"/>
    </row>
    <row r="52128" spans="12:14" x14ac:dyDescent="0.25">
      <c r="L52128" s="9"/>
      <c r="M52128" s="9"/>
      <c r="N52128" s="9"/>
    </row>
    <row r="52129" spans="12:14" x14ac:dyDescent="0.25">
      <c r="L52129" s="9"/>
      <c r="M52129" s="9"/>
      <c r="N52129" s="9"/>
    </row>
    <row r="52130" spans="12:14" x14ac:dyDescent="0.25">
      <c r="L52130" s="9"/>
      <c r="M52130" s="9"/>
      <c r="N52130" s="9"/>
    </row>
    <row r="52131" spans="12:14" x14ac:dyDescent="0.25">
      <c r="L52131" s="9"/>
      <c r="M52131" s="9"/>
      <c r="N52131" s="9"/>
    </row>
    <row r="52132" spans="12:14" x14ac:dyDescent="0.25">
      <c r="L52132" s="9"/>
      <c r="M52132" s="9"/>
      <c r="N52132" s="9"/>
    </row>
    <row r="52133" spans="12:14" x14ac:dyDescent="0.25">
      <c r="L52133" s="9"/>
      <c r="M52133" s="9"/>
      <c r="N52133" s="9"/>
    </row>
    <row r="52134" spans="12:14" x14ac:dyDescent="0.25">
      <c r="L52134" s="9"/>
      <c r="M52134" s="9"/>
      <c r="N52134" s="9"/>
    </row>
    <row r="52135" spans="12:14" x14ac:dyDescent="0.25">
      <c r="L52135" s="9"/>
      <c r="M52135" s="9"/>
      <c r="N52135" s="9"/>
    </row>
    <row r="52136" spans="12:14" x14ac:dyDescent="0.25">
      <c r="L52136" s="9"/>
      <c r="M52136" s="9"/>
      <c r="N52136" s="9"/>
    </row>
    <row r="52137" spans="12:14" x14ac:dyDescent="0.25">
      <c r="L52137" s="9"/>
      <c r="M52137" s="9"/>
      <c r="N52137" s="9"/>
    </row>
    <row r="52138" spans="12:14" x14ac:dyDescent="0.25">
      <c r="L52138" s="9"/>
      <c r="M52138" s="9"/>
      <c r="N52138" s="9"/>
    </row>
    <row r="52139" spans="12:14" x14ac:dyDescent="0.25">
      <c r="L52139" s="9"/>
      <c r="M52139" s="9"/>
      <c r="N52139" s="9"/>
    </row>
    <row r="52140" spans="12:14" x14ac:dyDescent="0.25">
      <c r="L52140" s="9"/>
      <c r="M52140" s="9"/>
      <c r="N52140" s="9"/>
    </row>
    <row r="52141" spans="12:14" x14ac:dyDescent="0.25">
      <c r="L52141" s="9"/>
      <c r="M52141" s="9"/>
      <c r="N52141" s="9"/>
    </row>
    <row r="52142" spans="12:14" x14ac:dyDescent="0.25">
      <c r="L52142" s="9"/>
      <c r="M52142" s="9"/>
      <c r="N52142" s="9"/>
    </row>
    <row r="52143" spans="12:14" x14ac:dyDescent="0.25">
      <c r="L52143" s="9"/>
      <c r="M52143" s="9"/>
      <c r="N52143" s="9"/>
    </row>
    <row r="52144" spans="12:14" x14ac:dyDescent="0.25">
      <c r="L52144" s="9"/>
      <c r="M52144" s="9"/>
      <c r="N52144" s="9"/>
    </row>
    <row r="52145" spans="12:14" x14ac:dyDescent="0.25">
      <c r="L52145" s="9"/>
      <c r="M52145" s="9"/>
      <c r="N52145" s="9"/>
    </row>
    <row r="52146" spans="12:14" x14ac:dyDescent="0.25">
      <c r="L52146" s="9"/>
      <c r="M52146" s="9"/>
      <c r="N52146" s="9"/>
    </row>
    <row r="52147" spans="12:14" x14ac:dyDescent="0.25">
      <c r="L52147" s="9"/>
      <c r="M52147" s="9"/>
      <c r="N52147" s="9"/>
    </row>
    <row r="52148" spans="12:14" x14ac:dyDescent="0.25">
      <c r="L52148" s="9"/>
      <c r="M52148" s="9"/>
      <c r="N52148" s="9"/>
    </row>
    <row r="52149" spans="12:14" x14ac:dyDescent="0.25">
      <c r="L52149" s="9"/>
      <c r="M52149" s="9"/>
      <c r="N52149" s="9"/>
    </row>
    <row r="52150" spans="12:14" x14ac:dyDescent="0.25">
      <c r="L52150" s="9"/>
      <c r="M52150" s="9"/>
      <c r="N52150" s="9"/>
    </row>
    <row r="52151" spans="12:14" x14ac:dyDescent="0.25">
      <c r="L52151" s="9"/>
      <c r="M52151" s="9"/>
      <c r="N52151" s="9"/>
    </row>
    <row r="52152" spans="12:14" x14ac:dyDescent="0.25">
      <c r="L52152" s="9"/>
      <c r="M52152" s="9"/>
      <c r="N52152" s="9"/>
    </row>
    <row r="52153" spans="12:14" x14ac:dyDescent="0.25">
      <c r="L52153" s="9"/>
      <c r="M52153" s="9"/>
      <c r="N52153" s="9"/>
    </row>
    <row r="52154" spans="12:14" x14ac:dyDescent="0.25">
      <c r="L52154" s="9"/>
      <c r="M52154" s="9"/>
      <c r="N52154" s="9"/>
    </row>
    <row r="52155" spans="12:14" x14ac:dyDescent="0.25">
      <c r="L52155" s="9"/>
      <c r="M52155" s="9"/>
      <c r="N52155" s="9"/>
    </row>
    <row r="52156" spans="12:14" x14ac:dyDescent="0.25">
      <c r="L52156" s="9"/>
      <c r="M52156" s="9"/>
      <c r="N52156" s="9"/>
    </row>
    <row r="52157" spans="12:14" x14ac:dyDescent="0.25">
      <c r="L52157" s="9"/>
      <c r="M52157" s="9"/>
      <c r="N52157" s="9"/>
    </row>
    <row r="52158" spans="12:14" x14ac:dyDescent="0.25">
      <c r="L52158" s="9"/>
      <c r="M52158" s="9"/>
      <c r="N52158" s="9"/>
    </row>
    <row r="52159" spans="12:14" x14ac:dyDescent="0.25">
      <c r="L52159" s="9"/>
      <c r="M52159" s="9"/>
      <c r="N52159" s="9"/>
    </row>
    <row r="52160" spans="12:14" x14ac:dyDescent="0.25">
      <c r="L52160" s="9"/>
      <c r="M52160" s="9"/>
      <c r="N52160" s="9"/>
    </row>
    <row r="52161" spans="12:14" x14ac:dyDescent="0.25">
      <c r="L52161" s="9"/>
      <c r="M52161" s="9"/>
      <c r="N52161" s="9"/>
    </row>
    <row r="52162" spans="12:14" x14ac:dyDescent="0.25">
      <c r="L52162" s="9"/>
      <c r="M52162" s="9"/>
      <c r="N52162" s="9"/>
    </row>
    <row r="52163" spans="12:14" x14ac:dyDescent="0.25">
      <c r="L52163" s="9"/>
      <c r="M52163" s="9"/>
      <c r="N52163" s="9"/>
    </row>
    <row r="52164" spans="12:14" x14ac:dyDescent="0.25">
      <c r="L52164" s="9"/>
      <c r="M52164" s="9"/>
      <c r="N52164" s="9"/>
    </row>
    <row r="52165" spans="12:14" x14ac:dyDescent="0.25">
      <c r="L52165" s="9"/>
      <c r="M52165" s="9"/>
      <c r="N52165" s="9"/>
    </row>
    <row r="52166" spans="12:14" x14ac:dyDescent="0.25">
      <c r="L52166" s="9"/>
      <c r="M52166" s="9"/>
      <c r="N52166" s="9"/>
    </row>
    <row r="52167" spans="12:14" x14ac:dyDescent="0.25">
      <c r="L52167" s="9"/>
      <c r="M52167" s="9"/>
      <c r="N52167" s="9"/>
    </row>
    <row r="52168" spans="12:14" x14ac:dyDescent="0.25">
      <c r="L52168" s="9"/>
      <c r="M52168" s="9"/>
      <c r="N52168" s="9"/>
    </row>
    <row r="52169" spans="12:14" x14ac:dyDescent="0.25">
      <c r="L52169" s="9"/>
      <c r="M52169" s="9"/>
      <c r="N52169" s="9"/>
    </row>
    <row r="52170" spans="12:14" x14ac:dyDescent="0.25">
      <c r="L52170" s="9"/>
      <c r="M52170" s="9"/>
      <c r="N52170" s="9"/>
    </row>
    <row r="52171" spans="12:14" x14ac:dyDescent="0.25">
      <c r="L52171" s="9"/>
      <c r="M52171" s="9"/>
      <c r="N52171" s="9"/>
    </row>
    <row r="52172" spans="12:14" x14ac:dyDescent="0.25">
      <c r="L52172" s="9"/>
      <c r="M52172" s="9"/>
      <c r="N52172" s="9"/>
    </row>
    <row r="52173" spans="12:14" x14ac:dyDescent="0.25">
      <c r="L52173" s="9"/>
      <c r="M52173" s="9"/>
      <c r="N52173" s="9"/>
    </row>
    <row r="52174" spans="12:14" x14ac:dyDescent="0.25">
      <c r="L52174" s="9"/>
      <c r="M52174" s="9"/>
      <c r="N52174" s="9"/>
    </row>
    <row r="52175" spans="12:14" x14ac:dyDescent="0.25">
      <c r="L52175" s="9"/>
      <c r="M52175" s="9"/>
      <c r="N52175" s="9"/>
    </row>
    <row r="52176" spans="12:14" x14ac:dyDescent="0.25">
      <c r="L52176" s="9"/>
      <c r="M52176" s="9"/>
      <c r="N52176" s="9"/>
    </row>
    <row r="52177" spans="12:14" x14ac:dyDescent="0.25">
      <c r="L52177" s="9"/>
      <c r="M52177" s="9"/>
      <c r="N52177" s="9"/>
    </row>
    <row r="52178" spans="12:14" x14ac:dyDescent="0.25">
      <c r="L52178" s="9"/>
      <c r="M52178" s="9"/>
      <c r="N52178" s="9"/>
    </row>
    <row r="52179" spans="12:14" x14ac:dyDescent="0.25">
      <c r="L52179" s="9"/>
      <c r="M52179" s="9"/>
      <c r="N52179" s="9"/>
    </row>
    <row r="52180" spans="12:14" x14ac:dyDescent="0.25">
      <c r="L52180" s="9"/>
      <c r="M52180" s="9"/>
      <c r="N52180" s="9"/>
    </row>
    <row r="52181" spans="12:14" x14ac:dyDescent="0.25">
      <c r="L52181" s="9"/>
      <c r="M52181" s="9"/>
      <c r="N52181" s="9"/>
    </row>
    <row r="52182" spans="12:14" x14ac:dyDescent="0.25">
      <c r="L52182" s="9"/>
      <c r="M52182" s="9"/>
      <c r="N52182" s="9"/>
    </row>
    <row r="52183" spans="12:14" x14ac:dyDescent="0.25">
      <c r="L52183" s="9"/>
      <c r="M52183" s="9"/>
      <c r="N52183" s="9"/>
    </row>
    <row r="52184" spans="12:14" x14ac:dyDescent="0.25">
      <c r="L52184" s="9"/>
      <c r="M52184" s="9"/>
      <c r="N52184" s="9"/>
    </row>
    <row r="52185" spans="12:14" x14ac:dyDescent="0.25">
      <c r="L52185" s="9"/>
      <c r="M52185" s="9"/>
      <c r="N52185" s="9"/>
    </row>
    <row r="52186" spans="12:14" x14ac:dyDescent="0.25">
      <c r="L52186" s="9"/>
      <c r="M52186" s="9"/>
      <c r="N52186" s="9"/>
    </row>
    <row r="52187" spans="12:14" x14ac:dyDescent="0.25">
      <c r="L52187" s="9"/>
      <c r="M52187" s="9"/>
      <c r="N52187" s="9"/>
    </row>
    <row r="52188" spans="12:14" x14ac:dyDescent="0.25">
      <c r="L52188" s="9"/>
      <c r="M52188" s="9"/>
      <c r="N52188" s="9"/>
    </row>
    <row r="52189" spans="12:14" x14ac:dyDescent="0.25">
      <c r="L52189" s="9"/>
      <c r="M52189" s="9"/>
      <c r="N52189" s="9"/>
    </row>
    <row r="52190" spans="12:14" x14ac:dyDescent="0.25">
      <c r="L52190" s="9"/>
      <c r="M52190" s="9"/>
      <c r="N52190" s="9"/>
    </row>
    <row r="52191" spans="12:14" x14ac:dyDescent="0.25">
      <c r="L52191" s="9"/>
      <c r="M52191" s="9"/>
      <c r="N52191" s="9"/>
    </row>
    <row r="52192" spans="12:14" x14ac:dyDescent="0.25">
      <c r="L52192" s="9"/>
      <c r="M52192" s="9"/>
      <c r="N52192" s="9"/>
    </row>
    <row r="52193" spans="12:14" x14ac:dyDescent="0.25">
      <c r="L52193" s="9"/>
      <c r="M52193" s="9"/>
      <c r="N52193" s="9"/>
    </row>
    <row r="52194" spans="12:14" x14ac:dyDescent="0.25">
      <c r="L52194" s="9"/>
      <c r="M52194" s="9"/>
      <c r="N52194" s="9"/>
    </row>
    <row r="52195" spans="12:14" x14ac:dyDescent="0.25">
      <c r="L52195" s="9"/>
      <c r="M52195" s="9"/>
      <c r="N52195" s="9"/>
    </row>
    <row r="52196" spans="12:14" x14ac:dyDescent="0.25">
      <c r="L52196" s="9"/>
      <c r="M52196" s="9"/>
      <c r="N52196" s="9"/>
    </row>
    <row r="52197" spans="12:14" x14ac:dyDescent="0.25">
      <c r="L52197" s="9"/>
      <c r="M52197" s="9"/>
      <c r="N52197" s="9"/>
    </row>
    <row r="52198" spans="12:14" x14ac:dyDescent="0.25">
      <c r="L52198" s="9"/>
      <c r="M52198" s="9"/>
      <c r="N52198" s="9"/>
    </row>
    <row r="52199" spans="12:14" x14ac:dyDescent="0.25">
      <c r="L52199" s="9"/>
      <c r="M52199" s="9"/>
      <c r="N52199" s="9"/>
    </row>
    <row r="52200" spans="12:14" x14ac:dyDescent="0.25">
      <c r="L52200" s="9"/>
      <c r="M52200" s="9"/>
      <c r="N52200" s="9"/>
    </row>
    <row r="52201" spans="12:14" x14ac:dyDescent="0.25">
      <c r="L52201" s="9"/>
      <c r="M52201" s="9"/>
      <c r="N52201" s="9"/>
    </row>
    <row r="52202" spans="12:14" x14ac:dyDescent="0.25">
      <c r="L52202" s="9"/>
      <c r="M52202" s="9"/>
      <c r="N52202" s="9"/>
    </row>
    <row r="52203" spans="12:14" x14ac:dyDescent="0.25">
      <c r="L52203" s="9"/>
      <c r="M52203" s="9"/>
      <c r="N52203" s="9"/>
    </row>
    <row r="52204" spans="12:14" x14ac:dyDescent="0.25">
      <c r="L52204" s="9"/>
      <c r="M52204" s="9"/>
      <c r="N52204" s="9"/>
    </row>
    <row r="52205" spans="12:14" x14ac:dyDescent="0.25">
      <c r="L52205" s="9"/>
      <c r="M52205" s="9"/>
      <c r="N52205" s="9"/>
    </row>
    <row r="52206" spans="12:14" x14ac:dyDescent="0.25">
      <c r="L52206" s="9"/>
      <c r="M52206" s="9"/>
      <c r="N52206" s="9"/>
    </row>
    <row r="52207" spans="12:14" x14ac:dyDescent="0.25">
      <c r="L52207" s="9"/>
      <c r="M52207" s="9"/>
      <c r="N52207" s="9"/>
    </row>
    <row r="52208" spans="12:14" x14ac:dyDescent="0.25">
      <c r="L52208" s="9"/>
      <c r="M52208" s="9"/>
      <c r="N52208" s="9"/>
    </row>
    <row r="52209" spans="12:14" x14ac:dyDescent="0.25">
      <c r="L52209" s="9"/>
      <c r="M52209" s="9"/>
      <c r="N52209" s="9"/>
    </row>
    <row r="52210" spans="12:14" x14ac:dyDescent="0.25">
      <c r="L52210" s="9"/>
      <c r="M52210" s="9"/>
      <c r="N52210" s="9"/>
    </row>
    <row r="52211" spans="12:14" x14ac:dyDescent="0.25">
      <c r="L52211" s="9"/>
      <c r="M52211" s="9"/>
      <c r="N52211" s="9"/>
    </row>
    <row r="52212" spans="12:14" x14ac:dyDescent="0.25">
      <c r="L52212" s="9"/>
      <c r="M52212" s="9"/>
      <c r="N52212" s="9"/>
    </row>
    <row r="52213" spans="12:14" x14ac:dyDescent="0.25">
      <c r="L52213" s="9"/>
      <c r="M52213" s="9"/>
      <c r="N52213" s="9"/>
    </row>
    <row r="52214" spans="12:14" x14ac:dyDescent="0.25">
      <c r="L52214" s="9"/>
      <c r="M52214" s="9"/>
      <c r="N52214" s="9"/>
    </row>
    <row r="52215" spans="12:14" x14ac:dyDescent="0.25">
      <c r="L52215" s="9"/>
      <c r="M52215" s="9"/>
      <c r="N52215" s="9"/>
    </row>
    <row r="52216" spans="12:14" x14ac:dyDescent="0.25">
      <c r="L52216" s="9"/>
      <c r="M52216" s="9"/>
      <c r="N52216" s="9"/>
    </row>
    <row r="52217" spans="12:14" x14ac:dyDescent="0.25">
      <c r="L52217" s="9"/>
      <c r="M52217" s="9"/>
      <c r="N52217" s="9"/>
    </row>
    <row r="52218" spans="12:14" x14ac:dyDescent="0.25">
      <c r="L52218" s="9"/>
      <c r="M52218" s="9"/>
      <c r="N52218" s="9"/>
    </row>
    <row r="52219" spans="12:14" x14ac:dyDescent="0.25">
      <c r="L52219" s="9"/>
      <c r="M52219" s="9"/>
      <c r="N52219" s="9"/>
    </row>
    <row r="52220" spans="12:14" x14ac:dyDescent="0.25">
      <c r="L52220" s="9"/>
      <c r="M52220" s="9"/>
      <c r="N52220" s="9"/>
    </row>
    <row r="52221" spans="12:14" x14ac:dyDescent="0.25">
      <c r="L52221" s="9"/>
      <c r="M52221" s="9"/>
      <c r="N52221" s="9"/>
    </row>
    <row r="52222" spans="12:14" x14ac:dyDescent="0.25">
      <c r="L52222" s="9"/>
      <c r="M52222" s="9"/>
      <c r="N52222" s="9"/>
    </row>
    <row r="52223" spans="12:14" x14ac:dyDescent="0.25">
      <c r="L52223" s="9"/>
      <c r="M52223" s="9"/>
      <c r="N52223" s="9"/>
    </row>
    <row r="52224" spans="12:14" x14ac:dyDescent="0.25">
      <c r="L52224" s="9"/>
      <c r="M52224" s="9"/>
      <c r="N52224" s="9"/>
    </row>
    <row r="52225" spans="12:14" x14ac:dyDescent="0.25">
      <c r="L52225" s="9"/>
      <c r="M52225" s="9"/>
      <c r="N52225" s="9"/>
    </row>
    <row r="52226" spans="12:14" x14ac:dyDescent="0.25">
      <c r="L52226" s="9"/>
      <c r="M52226" s="9"/>
      <c r="N52226" s="9"/>
    </row>
    <row r="52227" spans="12:14" x14ac:dyDescent="0.25">
      <c r="L52227" s="9"/>
      <c r="M52227" s="9"/>
      <c r="N52227" s="9"/>
    </row>
    <row r="52228" spans="12:14" x14ac:dyDescent="0.25">
      <c r="L52228" s="9"/>
      <c r="M52228" s="9"/>
      <c r="N52228" s="9"/>
    </row>
    <row r="52229" spans="12:14" x14ac:dyDescent="0.25">
      <c r="L52229" s="9"/>
      <c r="M52229" s="9"/>
      <c r="N52229" s="9"/>
    </row>
    <row r="52230" spans="12:14" x14ac:dyDescent="0.25">
      <c r="L52230" s="9"/>
      <c r="M52230" s="9"/>
      <c r="N52230" s="9"/>
    </row>
    <row r="52231" spans="12:14" x14ac:dyDescent="0.25">
      <c r="L52231" s="9"/>
      <c r="M52231" s="9"/>
      <c r="N52231" s="9"/>
    </row>
    <row r="52232" spans="12:14" x14ac:dyDescent="0.25">
      <c r="L52232" s="9"/>
      <c r="M52232" s="9"/>
      <c r="N52232" s="9"/>
    </row>
    <row r="52233" spans="12:14" x14ac:dyDescent="0.25">
      <c r="L52233" s="9"/>
      <c r="M52233" s="9"/>
      <c r="N52233" s="9"/>
    </row>
    <row r="52234" spans="12:14" x14ac:dyDescent="0.25">
      <c r="L52234" s="9"/>
      <c r="M52234" s="9"/>
      <c r="N52234" s="9"/>
    </row>
    <row r="52235" spans="12:14" x14ac:dyDescent="0.25">
      <c r="L52235" s="9"/>
      <c r="M52235" s="9"/>
      <c r="N52235" s="9"/>
    </row>
    <row r="52236" spans="12:14" x14ac:dyDescent="0.25">
      <c r="L52236" s="9"/>
      <c r="M52236" s="9"/>
      <c r="N52236" s="9"/>
    </row>
    <row r="52237" spans="12:14" x14ac:dyDescent="0.25">
      <c r="L52237" s="9"/>
      <c r="M52237" s="9"/>
      <c r="N52237" s="9"/>
    </row>
    <row r="52238" spans="12:14" x14ac:dyDescent="0.25">
      <c r="L52238" s="9"/>
      <c r="M52238" s="9"/>
      <c r="N52238" s="9"/>
    </row>
    <row r="52239" spans="12:14" x14ac:dyDescent="0.25">
      <c r="L52239" s="9"/>
      <c r="M52239" s="9"/>
      <c r="N52239" s="9"/>
    </row>
    <row r="52240" spans="12:14" x14ac:dyDescent="0.25">
      <c r="L52240" s="9"/>
      <c r="M52240" s="9"/>
      <c r="N52240" s="9"/>
    </row>
    <row r="52241" spans="12:14" x14ac:dyDescent="0.25">
      <c r="L52241" s="9"/>
      <c r="M52241" s="9"/>
      <c r="N52241" s="9"/>
    </row>
    <row r="52242" spans="12:14" x14ac:dyDescent="0.25">
      <c r="L52242" s="9"/>
      <c r="M52242" s="9"/>
      <c r="N52242" s="9"/>
    </row>
    <row r="52243" spans="12:14" x14ac:dyDescent="0.25">
      <c r="L52243" s="9"/>
      <c r="M52243" s="9"/>
      <c r="N52243" s="9"/>
    </row>
    <row r="52244" spans="12:14" x14ac:dyDescent="0.25">
      <c r="L52244" s="9"/>
      <c r="M52244" s="9"/>
      <c r="N52244" s="9"/>
    </row>
    <row r="52245" spans="12:14" x14ac:dyDescent="0.25">
      <c r="L52245" s="9"/>
      <c r="M52245" s="9"/>
      <c r="N52245" s="9"/>
    </row>
    <row r="52246" spans="12:14" x14ac:dyDescent="0.25">
      <c r="L52246" s="9"/>
      <c r="M52246" s="9"/>
      <c r="N52246" s="9"/>
    </row>
    <row r="52247" spans="12:14" x14ac:dyDescent="0.25">
      <c r="L52247" s="9"/>
      <c r="M52247" s="9"/>
      <c r="N52247" s="9"/>
    </row>
    <row r="52248" spans="12:14" x14ac:dyDescent="0.25">
      <c r="L52248" s="9"/>
      <c r="M52248" s="9"/>
      <c r="N52248" s="9"/>
    </row>
    <row r="52249" spans="12:14" x14ac:dyDescent="0.25">
      <c r="L52249" s="9"/>
      <c r="M52249" s="9"/>
      <c r="N52249" s="9"/>
    </row>
    <row r="52250" spans="12:14" x14ac:dyDescent="0.25">
      <c r="L52250" s="9"/>
      <c r="M52250" s="9"/>
      <c r="N52250" s="9"/>
    </row>
    <row r="52251" spans="12:14" x14ac:dyDescent="0.25">
      <c r="L52251" s="9"/>
      <c r="M52251" s="9"/>
      <c r="N52251" s="9"/>
    </row>
    <row r="52252" spans="12:14" x14ac:dyDescent="0.25">
      <c r="L52252" s="9"/>
      <c r="M52252" s="9"/>
      <c r="N52252" s="9"/>
    </row>
    <row r="52253" spans="12:14" x14ac:dyDescent="0.25">
      <c r="L52253" s="9"/>
      <c r="M52253" s="9"/>
      <c r="N52253" s="9"/>
    </row>
    <row r="52254" spans="12:14" x14ac:dyDescent="0.25">
      <c r="L52254" s="9"/>
      <c r="M52254" s="9"/>
      <c r="N52254" s="9"/>
    </row>
    <row r="52255" spans="12:14" x14ac:dyDescent="0.25">
      <c r="L52255" s="9"/>
      <c r="M52255" s="9"/>
      <c r="N52255" s="9"/>
    </row>
    <row r="52256" spans="12:14" x14ac:dyDescent="0.25">
      <c r="L52256" s="9"/>
      <c r="M52256" s="9"/>
      <c r="N52256" s="9"/>
    </row>
    <row r="52257" spans="12:14" x14ac:dyDescent="0.25">
      <c r="L52257" s="9"/>
      <c r="M52257" s="9"/>
      <c r="N52257" s="9"/>
    </row>
    <row r="52258" spans="12:14" x14ac:dyDescent="0.25">
      <c r="L52258" s="9"/>
      <c r="M52258" s="9"/>
      <c r="N52258" s="9"/>
    </row>
    <row r="52259" spans="12:14" x14ac:dyDescent="0.25">
      <c r="L52259" s="9"/>
      <c r="M52259" s="9"/>
      <c r="N52259" s="9"/>
    </row>
    <row r="52260" spans="12:14" x14ac:dyDescent="0.25">
      <c r="L52260" s="9"/>
      <c r="M52260" s="9"/>
      <c r="N52260" s="9"/>
    </row>
    <row r="52261" spans="12:14" x14ac:dyDescent="0.25">
      <c r="L52261" s="9"/>
      <c r="M52261" s="9"/>
      <c r="N52261" s="9"/>
    </row>
    <row r="52262" spans="12:14" x14ac:dyDescent="0.25">
      <c r="L52262" s="9"/>
      <c r="M52262" s="9"/>
      <c r="N52262" s="9"/>
    </row>
    <row r="52263" spans="12:14" x14ac:dyDescent="0.25">
      <c r="L52263" s="9"/>
      <c r="M52263" s="9"/>
      <c r="N52263" s="9"/>
    </row>
    <row r="52264" spans="12:14" x14ac:dyDescent="0.25">
      <c r="L52264" s="9"/>
      <c r="M52264" s="9"/>
      <c r="N52264" s="9"/>
    </row>
    <row r="52265" spans="12:14" x14ac:dyDescent="0.25">
      <c r="L52265" s="9"/>
      <c r="M52265" s="9"/>
      <c r="N52265" s="9"/>
    </row>
    <row r="52266" spans="12:14" x14ac:dyDescent="0.25">
      <c r="L52266" s="9"/>
      <c r="M52266" s="9"/>
      <c r="N52266" s="9"/>
    </row>
    <row r="52267" spans="12:14" x14ac:dyDescent="0.25">
      <c r="L52267" s="9"/>
      <c r="M52267" s="9"/>
      <c r="N52267" s="9"/>
    </row>
    <row r="52268" spans="12:14" x14ac:dyDescent="0.25">
      <c r="L52268" s="9"/>
      <c r="M52268" s="9"/>
      <c r="N52268" s="9"/>
    </row>
    <row r="52269" spans="12:14" x14ac:dyDescent="0.25">
      <c r="L52269" s="9"/>
      <c r="M52269" s="9"/>
      <c r="N52269" s="9"/>
    </row>
    <row r="52270" spans="12:14" x14ac:dyDescent="0.25">
      <c r="L52270" s="9"/>
      <c r="M52270" s="9"/>
      <c r="N52270" s="9"/>
    </row>
    <row r="52271" spans="12:14" x14ac:dyDescent="0.25">
      <c r="L52271" s="9"/>
      <c r="M52271" s="9"/>
      <c r="N52271" s="9"/>
    </row>
    <row r="52272" spans="12:14" x14ac:dyDescent="0.25">
      <c r="L52272" s="9"/>
      <c r="M52272" s="9"/>
      <c r="N52272" s="9"/>
    </row>
    <row r="52273" spans="12:14" x14ac:dyDescent="0.25">
      <c r="L52273" s="9"/>
      <c r="M52273" s="9"/>
      <c r="N52273" s="9"/>
    </row>
    <row r="52274" spans="12:14" x14ac:dyDescent="0.25">
      <c r="L52274" s="9"/>
      <c r="M52274" s="9"/>
      <c r="N52274" s="9"/>
    </row>
    <row r="52275" spans="12:14" x14ac:dyDescent="0.25">
      <c r="L52275" s="9"/>
      <c r="M52275" s="9"/>
      <c r="N52275" s="9"/>
    </row>
    <row r="52276" spans="12:14" x14ac:dyDescent="0.25">
      <c r="L52276" s="9"/>
      <c r="M52276" s="9"/>
      <c r="N52276" s="9"/>
    </row>
    <row r="52277" spans="12:14" x14ac:dyDescent="0.25">
      <c r="L52277" s="9"/>
      <c r="M52277" s="9"/>
      <c r="N52277" s="9"/>
    </row>
    <row r="52278" spans="12:14" x14ac:dyDescent="0.25">
      <c r="L52278" s="9"/>
      <c r="M52278" s="9"/>
      <c r="N52278" s="9"/>
    </row>
    <row r="52279" spans="12:14" x14ac:dyDescent="0.25">
      <c r="L52279" s="9"/>
      <c r="M52279" s="9"/>
      <c r="N52279" s="9"/>
    </row>
    <row r="52280" spans="12:14" x14ac:dyDescent="0.25">
      <c r="L52280" s="9"/>
      <c r="M52280" s="9"/>
      <c r="N52280" s="9"/>
    </row>
    <row r="52281" spans="12:14" x14ac:dyDescent="0.25">
      <c r="L52281" s="9"/>
      <c r="M52281" s="9"/>
      <c r="N52281" s="9"/>
    </row>
    <row r="52282" spans="12:14" x14ac:dyDescent="0.25">
      <c r="L52282" s="9"/>
      <c r="M52282" s="9"/>
      <c r="N52282" s="9"/>
    </row>
    <row r="52283" spans="12:14" x14ac:dyDescent="0.25">
      <c r="L52283" s="9"/>
      <c r="M52283" s="9"/>
      <c r="N52283" s="9"/>
    </row>
    <row r="52284" spans="12:14" x14ac:dyDescent="0.25">
      <c r="L52284" s="9"/>
      <c r="M52284" s="9"/>
      <c r="N52284" s="9"/>
    </row>
    <row r="52285" spans="12:14" x14ac:dyDescent="0.25">
      <c r="L52285" s="9"/>
      <c r="M52285" s="9"/>
      <c r="N52285" s="9"/>
    </row>
    <row r="52286" spans="12:14" x14ac:dyDescent="0.25">
      <c r="L52286" s="9"/>
      <c r="M52286" s="9"/>
      <c r="N52286" s="9"/>
    </row>
    <row r="52287" spans="12:14" x14ac:dyDescent="0.25">
      <c r="L52287" s="9"/>
      <c r="M52287" s="9"/>
      <c r="N52287" s="9"/>
    </row>
    <row r="52288" spans="12:14" x14ac:dyDescent="0.25">
      <c r="L52288" s="9"/>
      <c r="M52288" s="9"/>
      <c r="N52288" s="9"/>
    </row>
    <row r="52289" spans="12:14" x14ac:dyDescent="0.25">
      <c r="L52289" s="9"/>
      <c r="M52289" s="9"/>
      <c r="N52289" s="9"/>
    </row>
    <row r="52290" spans="12:14" x14ac:dyDescent="0.25">
      <c r="L52290" s="9"/>
      <c r="M52290" s="9"/>
      <c r="N52290" s="9"/>
    </row>
    <row r="52291" spans="12:14" x14ac:dyDescent="0.25">
      <c r="L52291" s="9"/>
      <c r="M52291" s="9"/>
      <c r="N52291" s="9"/>
    </row>
    <row r="52292" spans="12:14" x14ac:dyDescent="0.25">
      <c r="L52292" s="9"/>
      <c r="M52292" s="9"/>
      <c r="N52292" s="9"/>
    </row>
    <row r="52293" spans="12:14" x14ac:dyDescent="0.25">
      <c r="L52293" s="9"/>
      <c r="M52293" s="9"/>
      <c r="N52293" s="9"/>
    </row>
    <row r="52294" spans="12:14" x14ac:dyDescent="0.25">
      <c r="L52294" s="9"/>
      <c r="M52294" s="9"/>
      <c r="N52294" s="9"/>
    </row>
    <row r="52295" spans="12:14" x14ac:dyDescent="0.25">
      <c r="L52295" s="9"/>
      <c r="M52295" s="9"/>
      <c r="N52295" s="9"/>
    </row>
    <row r="52296" spans="12:14" x14ac:dyDescent="0.25">
      <c r="L52296" s="9"/>
      <c r="M52296" s="9"/>
      <c r="N52296" s="9"/>
    </row>
    <row r="52297" spans="12:14" x14ac:dyDescent="0.25">
      <c r="L52297" s="9"/>
      <c r="M52297" s="9"/>
      <c r="N52297" s="9"/>
    </row>
    <row r="52298" spans="12:14" x14ac:dyDescent="0.25">
      <c r="L52298" s="9"/>
      <c r="M52298" s="9"/>
      <c r="N52298" s="9"/>
    </row>
    <row r="52299" spans="12:14" x14ac:dyDescent="0.25">
      <c r="L52299" s="9"/>
      <c r="M52299" s="9"/>
      <c r="N52299" s="9"/>
    </row>
    <row r="52300" spans="12:14" x14ac:dyDescent="0.25">
      <c r="L52300" s="9"/>
      <c r="M52300" s="9"/>
      <c r="N52300" s="9"/>
    </row>
    <row r="52301" spans="12:14" x14ac:dyDescent="0.25">
      <c r="L52301" s="9"/>
      <c r="M52301" s="9"/>
      <c r="N52301" s="9"/>
    </row>
    <row r="52302" spans="12:14" x14ac:dyDescent="0.25">
      <c r="L52302" s="9"/>
      <c r="M52302" s="9"/>
      <c r="N52302" s="9"/>
    </row>
    <row r="52303" spans="12:14" x14ac:dyDescent="0.25">
      <c r="L52303" s="9"/>
      <c r="M52303" s="9"/>
      <c r="N52303" s="9"/>
    </row>
    <row r="52304" spans="12:14" x14ac:dyDescent="0.25">
      <c r="L52304" s="9"/>
      <c r="M52304" s="9"/>
      <c r="N52304" s="9"/>
    </row>
    <row r="52305" spans="12:14" x14ac:dyDescent="0.25">
      <c r="L52305" s="9"/>
      <c r="M52305" s="9"/>
      <c r="N52305" s="9"/>
    </row>
    <row r="52306" spans="12:14" x14ac:dyDescent="0.25">
      <c r="L52306" s="9"/>
      <c r="M52306" s="9"/>
      <c r="N52306" s="9"/>
    </row>
    <row r="52307" spans="12:14" x14ac:dyDescent="0.25">
      <c r="L52307" s="9"/>
      <c r="M52307" s="9"/>
      <c r="N52307" s="9"/>
    </row>
    <row r="52308" spans="12:14" x14ac:dyDescent="0.25">
      <c r="L52308" s="9"/>
      <c r="M52308" s="9"/>
      <c r="N52308" s="9"/>
    </row>
    <row r="52309" spans="12:14" x14ac:dyDescent="0.25">
      <c r="L52309" s="9"/>
      <c r="M52309" s="9"/>
      <c r="N52309" s="9"/>
    </row>
    <row r="52310" spans="12:14" x14ac:dyDescent="0.25">
      <c r="L52310" s="9"/>
      <c r="M52310" s="9"/>
      <c r="N52310" s="9"/>
    </row>
    <row r="52311" spans="12:14" x14ac:dyDescent="0.25">
      <c r="L52311" s="9"/>
      <c r="M52311" s="9"/>
      <c r="N52311" s="9"/>
    </row>
    <row r="52312" spans="12:14" x14ac:dyDescent="0.25">
      <c r="L52312" s="9"/>
      <c r="M52312" s="9"/>
      <c r="N52312" s="9"/>
    </row>
    <row r="52313" spans="12:14" x14ac:dyDescent="0.25">
      <c r="L52313" s="9"/>
      <c r="M52313" s="9"/>
      <c r="N52313" s="9"/>
    </row>
    <row r="52314" spans="12:14" x14ac:dyDescent="0.25">
      <c r="L52314" s="9"/>
      <c r="M52314" s="9"/>
      <c r="N52314" s="9"/>
    </row>
    <row r="52315" spans="12:14" x14ac:dyDescent="0.25">
      <c r="L52315" s="9"/>
      <c r="M52315" s="9"/>
      <c r="N52315" s="9"/>
    </row>
    <row r="52316" spans="12:14" x14ac:dyDescent="0.25">
      <c r="L52316" s="9"/>
      <c r="M52316" s="9"/>
      <c r="N52316" s="9"/>
    </row>
    <row r="52317" spans="12:14" x14ac:dyDescent="0.25">
      <c r="L52317" s="9"/>
      <c r="M52317" s="9"/>
      <c r="N52317" s="9"/>
    </row>
    <row r="52318" spans="12:14" x14ac:dyDescent="0.25">
      <c r="L52318" s="9"/>
      <c r="M52318" s="9"/>
      <c r="N52318" s="9"/>
    </row>
    <row r="52319" spans="12:14" x14ac:dyDescent="0.25">
      <c r="L52319" s="9"/>
      <c r="M52319" s="9"/>
      <c r="N52319" s="9"/>
    </row>
    <row r="52320" spans="12:14" x14ac:dyDescent="0.25">
      <c r="L52320" s="9"/>
      <c r="M52320" s="9"/>
      <c r="N52320" s="9"/>
    </row>
    <row r="52321" spans="12:14" x14ac:dyDescent="0.25">
      <c r="L52321" s="9"/>
      <c r="M52321" s="9"/>
      <c r="N52321" s="9"/>
    </row>
    <row r="52322" spans="12:14" x14ac:dyDescent="0.25">
      <c r="L52322" s="9"/>
      <c r="M52322" s="9"/>
      <c r="N52322" s="9"/>
    </row>
    <row r="52323" spans="12:14" x14ac:dyDescent="0.25">
      <c r="L52323" s="9"/>
      <c r="M52323" s="9"/>
      <c r="N52323" s="9"/>
    </row>
    <row r="52324" spans="12:14" x14ac:dyDescent="0.25">
      <c r="L52324" s="9"/>
      <c r="M52324" s="9"/>
      <c r="N52324" s="9"/>
    </row>
    <row r="52325" spans="12:14" x14ac:dyDescent="0.25">
      <c r="L52325" s="9"/>
      <c r="M52325" s="9"/>
      <c r="N52325" s="9"/>
    </row>
    <row r="52326" spans="12:14" x14ac:dyDescent="0.25">
      <c r="L52326" s="9"/>
      <c r="M52326" s="9"/>
      <c r="N52326" s="9"/>
    </row>
    <row r="52327" spans="12:14" x14ac:dyDescent="0.25">
      <c r="L52327" s="9"/>
      <c r="M52327" s="9"/>
      <c r="N52327" s="9"/>
    </row>
    <row r="52328" spans="12:14" x14ac:dyDescent="0.25">
      <c r="L52328" s="9"/>
      <c r="M52328" s="9"/>
      <c r="N52328" s="9"/>
    </row>
    <row r="52329" spans="12:14" x14ac:dyDescent="0.25">
      <c r="L52329" s="9"/>
      <c r="M52329" s="9"/>
      <c r="N52329" s="9"/>
    </row>
    <row r="52330" spans="12:14" x14ac:dyDescent="0.25">
      <c r="L52330" s="9"/>
      <c r="M52330" s="9"/>
      <c r="N52330" s="9"/>
    </row>
    <row r="52331" spans="12:14" x14ac:dyDescent="0.25">
      <c r="L52331" s="9"/>
      <c r="M52331" s="9"/>
      <c r="N52331" s="9"/>
    </row>
    <row r="52332" spans="12:14" x14ac:dyDescent="0.25">
      <c r="L52332" s="9"/>
      <c r="M52332" s="9"/>
      <c r="N52332" s="9"/>
    </row>
    <row r="52333" spans="12:14" x14ac:dyDescent="0.25">
      <c r="L52333" s="9"/>
      <c r="M52333" s="9"/>
      <c r="N52333" s="9"/>
    </row>
    <row r="52334" spans="12:14" x14ac:dyDescent="0.25">
      <c r="L52334" s="9"/>
      <c r="M52334" s="9"/>
      <c r="N52334" s="9"/>
    </row>
    <row r="52335" spans="12:14" x14ac:dyDescent="0.25">
      <c r="L52335" s="9"/>
      <c r="M52335" s="9"/>
      <c r="N52335" s="9"/>
    </row>
    <row r="52336" spans="12:14" x14ac:dyDescent="0.25">
      <c r="L52336" s="9"/>
      <c r="M52336" s="9"/>
      <c r="N52336" s="9"/>
    </row>
    <row r="52337" spans="12:14" x14ac:dyDescent="0.25">
      <c r="L52337" s="9"/>
      <c r="M52337" s="9"/>
      <c r="N52337" s="9"/>
    </row>
    <row r="52338" spans="12:14" x14ac:dyDescent="0.25">
      <c r="L52338" s="9"/>
      <c r="M52338" s="9"/>
      <c r="N52338" s="9"/>
    </row>
    <row r="52339" spans="12:14" x14ac:dyDescent="0.25">
      <c r="L52339" s="9"/>
      <c r="M52339" s="9"/>
      <c r="N52339" s="9"/>
    </row>
    <row r="52340" spans="12:14" x14ac:dyDescent="0.25">
      <c r="L52340" s="9"/>
      <c r="M52340" s="9"/>
      <c r="N52340" s="9"/>
    </row>
    <row r="52341" spans="12:14" x14ac:dyDescent="0.25">
      <c r="L52341" s="9"/>
      <c r="M52341" s="9"/>
      <c r="N52341" s="9"/>
    </row>
    <row r="52342" spans="12:14" x14ac:dyDescent="0.25">
      <c r="L52342" s="9"/>
      <c r="M52342" s="9"/>
      <c r="N52342" s="9"/>
    </row>
    <row r="52343" spans="12:14" x14ac:dyDescent="0.25">
      <c r="L52343" s="9"/>
      <c r="M52343" s="9"/>
      <c r="N52343" s="9"/>
    </row>
    <row r="52344" spans="12:14" x14ac:dyDescent="0.25">
      <c r="L52344" s="9"/>
      <c r="M52344" s="9"/>
      <c r="N52344" s="9"/>
    </row>
    <row r="52345" spans="12:14" x14ac:dyDescent="0.25">
      <c r="L52345" s="9"/>
      <c r="M52345" s="9"/>
      <c r="N52345" s="9"/>
    </row>
    <row r="52346" spans="12:14" x14ac:dyDescent="0.25">
      <c r="L52346" s="9"/>
      <c r="M52346" s="9"/>
      <c r="N52346" s="9"/>
    </row>
    <row r="52347" spans="12:14" x14ac:dyDescent="0.25">
      <c r="L52347" s="9"/>
      <c r="M52347" s="9"/>
      <c r="N52347" s="9"/>
    </row>
    <row r="52348" spans="12:14" x14ac:dyDescent="0.25">
      <c r="L52348" s="9"/>
      <c r="M52348" s="9"/>
      <c r="N52348" s="9"/>
    </row>
    <row r="52349" spans="12:14" x14ac:dyDescent="0.25">
      <c r="L52349" s="9"/>
      <c r="M52349" s="9"/>
      <c r="N52349" s="9"/>
    </row>
    <row r="52350" spans="12:14" x14ac:dyDescent="0.25">
      <c r="L52350" s="9"/>
      <c r="M52350" s="9"/>
      <c r="N52350" s="9"/>
    </row>
    <row r="52351" spans="12:14" x14ac:dyDescent="0.25">
      <c r="L52351" s="9"/>
      <c r="M52351" s="9"/>
      <c r="N52351" s="9"/>
    </row>
    <row r="52352" spans="12:14" x14ac:dyDescent="0.25">
      <c r="L52352" s="9"/>
      <c r="M52352" s="9"/>
      <c r="N52352" s="9"/>
    </row>
    <row r="52353" spans="12:14" x14ac:dyDescent="0.25">
      <c r="L52353" s="9"/>
      <c r="M52353" s="9"/>
      <c r="N52353" s="9"/>
    </row>
    <row r="52354" spans="12:14" x14ac:dyDescent="0.25">
      <c r="L52354" s="9"/>
      <c r="M52354" s="9"/>
      <c r="N52354" s="9"/>
    </row>
    <row r="52355" spans="12:14" x14ac:dyDescent="0.25">
      <c r="L52355" s="9"/>
      <c r="M52355" s="9"/>
      <c r="N52355" s="9"/>
    </row>
    <row r="52356" spans="12:14" x14ac:dyDescent="0.25">
      <c r="L52356" s="9"/>
      <c r="M52356" s="9"/>
      <c r="N52356" s="9"/>
    </row>
    <row r="52357" spans="12:14" x14ac:dyDescent="0.25">
      <c r="L52357" s="9"/>
      <c r="M52357" s="9"/>
      <c r="N52357" s="9"/>
    </row>
    <row r="52358" spans="12:14" x14ac:dyDescent="0.25">
      <c r="L52358" s="9"/>
      <c r="M52358" s="9"/>
      <c r="N52358" s="9"/>
    </row>
    <row r="52359" spans="12:14" x14ac:dyDescent="0.25">
      <c r="L52359" s="9"/>
      <c r="M52359" s="9"/>
      <c r="N52359" s="9"/>
    </row>
    <row r="52360" spans="12:14" x14ac:dyDescent="0.25">
      <c r="L52360" s="9"/>
      <c r="M52360" s="9"/>
      <c r="N52360" s="9"/>
    </row>
    <row r="52361" spans="12:14" x14ac:dyDescent="0.25">
      <c r="L52361" s="9"/>
      <c r="M52361" s="9"/>
      <c r="N52361" s="9"/>
    </row>
    <row r="52362" spans="12:14" x14ac:dyDescent="0.25">
      <c r="L52362" s="9"/>
      <c r="M52362" s="9"/>
      <c r="N52362" s="9"/>
    </row>
    <row r="52363" spans="12:14" x14ac:dyDescent="0.25">
      <c r="L52363" s="9"/>
      <c r="M52363" s="9"/>
      <c r="N52363" s="9"/>
    </row>
    <row r="52364" spans="12:14" x14ac:dyDescent="0.25">
      <c r="L52364" s="9"/>
      <c r="M52364" s="9"/>
      <c r="N52364" s="9"/>
    </row>
    <row r="52365" spans="12:14" x14ac:dyDescent="0.25">
      <c r="L52365" s="9"/>
      <c r="M52365" s="9"/>
      <c r="N52365" s="9"/>
    </row>
    <row r="52366" spans="12:14" x14ac:dyDescent="0.25">
      <c r="L52366" s="9"/>
      <c r="M52366" s="9"/>
      <c r="N52366" s="9"/>
    </row>
    <row r="52367" spans="12:14" x14ac:dyDescent="0.25">
      <c r="L52367" s="9"/>
      <c r="M52367" s="9"/>
      <c r="N52367" s="9"/>
    </row>
    <row r="52368" spans="12:14" x14ac:dyDescent="0.25">
      <c r="L52368" s="9"/>
      <c r="M52368" s="9"/>
      <c r="N52368" s="9"/>
    </row>
    <row r="52369" spans="12:14" x14ac:dyDescent="0.25">
      <c r="L52369" s="9"/>
      <c r="M52369" s="9"/>
      <c r="N52369" s="9"/>
    </row>
    <row r="52370" spans="12:14" x14ac:dyDescent="0.25">
      <c r="L52370" s="9"/>
      <c r="M52370" s="9"/>
      <c r="N52370" s="9"/>
    </row>
    <row r="52371" spans="12:14" x14ac:dyDescent="0.25">
      <c r="L52371" s="9"/>
      <c r="M52371" s="9"/>
      <c r="N52371" s="9"/>
    </row>
    <row r="52372" spans="12:14" x14ac:dyDescent="0.25">
      <c r="L52372" s="9"/>
      <c r="M52372" s="9"/>
      <c r="N52372" s="9"/>
    </row>
    <row r="52373" spans="12:14" x14ac:dyDescent="0.25">
      <c r="L52373" s="9"/>
      <c r="M52373" s="9"/>
      <c r="N52373" s="9"/>
    </row>
    <row r="52374" spans="12:14" x14ac:dyDescent="0.25">
      <c r="L52374" s="9"/>
      <c r="M52374" s="9"/>
      <c r="N52374" s="9"/>
    </row>
    <row r="52375" spans="12:14" x14ac:dyDescent="0.25">
      <c r="L52375" s="9"/>
      <c r="M52375" s="9"/>
      <c r="N52375" s="9"/>
    </row>
    <row r="52376" spans="12:14" x14ac:dyDescent="0.25">
      <c r="L52376" s="9"/>
      <c r="M52376" s="9"/>
      <c r="N52376" s="9"/>
    </row>
    <row r="52377" spans="12:14" x14ac:dyDescent="0.25">
      <c r="L52377" s="9"/>
      <c r="M52377" s="9"/>
      <c r="N52377" s="9"/>
    </row>
    <row r="52378" spans="12:14" x14ac:dyDescent="0.25">
      <c r="L52378" s="9"/>
      <c r="M52378" s="9"/>
      <c r="N52378" s="9"/>
    </row>
    <row r="52379" spans="12:14" x14ac:dyDescent="0.25">
      <c r="L52379" s="9"/>
      <c r="M52379" s="9"/>
      <c r="N52379" s="9"/>
    </row>
    <row r="52380" spans="12:14" x14ac:dyDescent="0.25">
      <c r="L52380" s="9"/>
      <c r="M52380" s="9"/>
      <c r="N52380" s="9"/>
    </row>
    <row r="52381" spans="12:14" x14ac:dyDescent="0.25">
      <c r="L52381" s="9"/>
      <c r="M52381" s="9"/>
      <c r="N52381" s="9"/>
    </row>
    <row r="52382" spans="12:14" x14ac:dyDescent="0.25">
      <c r="L52382" s="9"/>
      <c r="M52382" s="9"/>
      <c r="N52382" s="9"/>
    </row>
    <row r="52383" spans="12:14" x14ac:dyDescent="0.25">
      <c r="L52383" s="9"/>
      <c r="M52383" s="9"/>
      <c r="N52383" s="9"/>
    </row>
    <row r="52384" spans="12:14" x14ac:dyDescent="0.25">
      <c r="L52384" s="9"/>
      <c r="M52384" s="9"/>
      <c r="N52384" s="9"/>
    </row>
    <row r="52385" spans="12:14" x14ac:dyDescent="0.25">
      <c r="L52385" s="9"/>
      <c r="M52385" s="9"/>
      <c r="N52385" s="9"/>
    </row>
    <row r="52386" spans="12:14" x14ac:dyDescent="0.25">
      <c r="L52386" s="9"/>
      <c r="M52386" s="9"/>
      <c r="N52386" s="9"/>
    </row>
    <row r="52387" spans="12:14" x14ac:dyDescent="0.25">
      <c r="L52387" s="9"/>
      <c r="M52387" s="9"/>
      <c r="N52387" s="9"/>
    </row>
    <row r="52388" spans="12:14" x14ac:dyDescent="0.25">
      <c r="L52388" s="9"/>
      <c r="M52388" s="9"/>
      <c r="N52388" s="9"/>
    </row>
    <row r="52389" spans="12:14" x14ac:dyDescent="0.25">
      <c r="L52389" s="9"/>
      <c r="M52389" s="9"/>
      <c r="N52389" s="9"/>
    </row>
    <row r="52390" spans="12:14" x14ac:dyDescent="0.25">
      <c r="L52390" s="9"/>
      <c r="M52390" s="9"/>
      <c r="N52390" s="9"/>
    </row>
    <row r="52391" spans="12:14" x14ac:dyDescent="0.25">
      <c r="L52391" s="9"/>
      <c r="M52391" s="9"/>
      <c r="N52391" s="9"/>
    </row>
    <row r="52392" spans="12:14" x14ac:dyDescent="0.25">
      <c r="L52392" s="9"/>
      <c r="M52392" s="9"/>
      <c r="N52392" s="9"/>
    </row>
    <row r="52393" spans="12:14" x14ac:dyDescent="0.25">
      <c r="L52393" s="9"/>
      <c r="M52393" s="9"/>
      <c r="N52393" s="9"/>
    </row>
    <row r="52394" spans="12:14" x14ac:dyDescent="0.25">
      <c r="L52394" s="9"/>
      <c r="M52394" s="9"/>
      <c r="N52394" s="9"/>
    </row>
    <row r="52395" spans="12:14" x14ac:dyDescent="0.25">
      <c r="L52395" s="9"/>
      <c r="M52395" s="9"/>
      <c r="N52395" s="9"/>
    </row>
    <row r="52396" spans="12:14" x14ac:dyDescent="0.25">
      <c r="L52396" s="9"/>
      <c r="M52396" s="9"/>
      <c r="N52396" s="9"/>
    </row>
    <row r="52397" spans="12:14" x14ac:dyDescent="0.25">
      <c r="L52397" s="9"/>
      <c r="M52397" s="9"/>
      <c r="N52397" s="9"/>
    </row>
    <row r="52398" spans="12:14" x14ac:dyDescent="0.25">
      <c r="L52398" s="9"/>
      <c r="M52398" s="9"/>
      <c r="N52398" s="9"/>
    </row>
    <row r="52399" spans="12:14" x14ac:dyDescent="0.25">
      <c r="L52399" s="9"/>
      <c r="M52399" s="9"/>
      <c r="N52399" s="9"/>
    </row>
    <row r="52400" spans="12:14" x14ac:dyDescent="0.25">
      <c r="L52400" s="9"/>
      <c r="M52400" s="9"/>
      <c r="N52400" s="9"/>
    </row>
    <row r="52401" spans="12:14" x14ac:dyDescent="0.25">
      <c r="L52401" s="9"/>
      <c r="M52401" s="9"/>
      <c r="N52401" s="9"/>
    </row>
    <row r="52402" spans="12:14" x14ac:dyDescent="0.25">
      <c r="L52402" s="9"/>
      <c r="M52402" s="9"/>
      <c r="N52402" s="9"/>
    </row>
    <row r="52403" spans="12:14" x14ac:dyDescent="0.25">
      <c r="L52403" s="9"/>
      <c r="M52403" s="9"/>
      <c r="N52403" s="9"/>
    </row>
    <row r="52404" spans="12:14" x14ac:dyDescent="0.25">
      <c r="L52404" s="9"/>
      <c r="M52404" s="9"/>
      <c r="N52404" s="9"/>
    </row>
    <row r="52405" spans="12:14" x14ac:dyDescent="0.25">
      <c r="L52405" s="9"/>
      <c r="M52405" s="9"/>
      <c r="N52405" s="9"/>
    </row>
    <row r="52406" spans="12:14" x14ac:dyDescent="0.25">
      <c r="L52406" s="9"/>
      <c r="M52406" s="9"/>
      <c r="N52406" s="9"/>
    </row>
    <row r="52407" spans="12:14" x14ac:dyDescent="0.25">
      <c r="L52407" s="9"/>
      <c r="M52407" s="9"/>
      <c r="N52407" s="9"/>
    </row>
    <row r="52408" spans="12:14" x14ac:dyDescent="0.25">
      <c r="L52408" s="9"/>
      <c r="M52408" s="9"/>
      <c r="N52408" s="9"/>
    </row>
    <row r="52409" spans="12:14" x14ac:dyDescent="0.25">
      <c r="L52409" s="9"/>
      <c r="M52409" s="9"/>
      <c r="N52409" s="9"/>
    </row>
    <row r="52410" spans="12:14" x14ac:dyDescent="0.25">
      <c r="L52410" s="9"/>
      <c r="M52410" s="9"/>
      <c r="N52410" s="9"/>
    </row>
    <row r="52411" spans="12:14" x14ac:dyDescent="0.25">
      <c r="L52411" s="9"/>
      <c r="M52411" s="9"/>
      <c r="N52411" s="9"/>
    </row>
    <row r="52412" spans="12:14" x14ac:dyDescent="0.25">
      <c r="L52412" s="9"/>
      <c r="M52412" s="9"/>
      <c r="N52412" s="9"/>
    </row>
    <row r="52413" spans="12:14" x14ac:dyDescent="0.25">
      <c r="L52413" s="9"/>
      <c r="M52413" s="9"/>
      <c r="N52413" s="9"/>
    </row>
    <row r="52414" spans="12:14" x14ac:dyDescent="0.25">
      <c r="L52414" s="9"/>
      <c r="M52414" s="9"/>
      <c r="N52414" s="9"/>
    </row>
    <row r="52415" spans="12:14" x14ac:dyDescent="0.25">
      <c r="L52415" s="9"/>
      <c r="M52415" s="9"/>
      <c r="N52415" s="9"/>
    </row>
    <row r="52416" spans="12:14" x14ac:dyDescent="0.25">
      <c r="L52416" s="9"/>
      <c r="M52416" s="9"/>
      <c r="N52416" s="9"/>
    </row>
    <row r="52417" spans="12:14" x14ac:dyDescent="0.25">
      <c r="L52417" s="9"/>
      <c r="M52417" s="9"/>
      <c r="N52417" s="9"/>
    </row>
    <row r="52418" spans="12:14" x14ac:dyDescent="0.25">
      <c r="L52418" s="9"/>
      <c r="M52418" s="9"/>
      <c r="N52418" s="9"/>
    </row>
    <row r="52419" spans="12:14" x14ac:dyDescent="0.25">
      <c r="L52419" s="9"/>
      <c r="M52419" s="9"/>
      <c r="N52419" s="9"/>
    </row>
    <row r="52420" spans="12:14" x14ac:dyDescent="0.25">
      <c r="L52420" s="9"/>
      <c r="M52420" s="9"/>
      <c r="N52420" s="9"/>
    </row>
    <row r="52421" spans="12:14" x14ac:dyDescent="0.25">
      <c r="L52421" s="9"/>
      <c r="M52421" s="9"/>
      <c r="N52421" s="9"/>
    </row>
    <row r="52422" spans="12:14" x14ac:dyDescent="0.25">
      <c r="L52422" s="9"/>
      <c r="M52422" s="9"/>
      <c r="N52422" s="9"/>
    </row>
    <row r="52423" spans="12:14" x14ac:dyDescent="0.25">
      <c r="L52423" s="9"/>
      <c r="M52423" s="9"/>
      <c r="N52423" s="9"/>
    </row>
    <row r="52424" spans="12:14" x14ac:dyDescent="0.25">
      <c r="L52424" s="9"/>
      <c r="M52424" s="9"/>
      <c r="N52424" s="9"/>
    </row>
    <row r="52425" spans="12:14" x14ac:dyDescent="0.25">
      <c r="L52425" s="9"/>
      <c r="M52425" s="9"/>
      <c r="N52425" s="9"/>
    </row>
    <row r="52426" spans="12:14" x14ac:dyDescent="0.25">
      <c r="L52426" s="9"/>
      <c r="M52426" s="9"/>
      <c r="N52426" s="9"/>
    </row>
    <row r="52427" spans="12:14" x14ac:dyDescent="0.25">
      <c r="L52427" s="9"/>
      <c r="M52427" s="9"/>
      <c r="N52427" s="9"/>
    </row>
    <row r="52428" spans="12:14" x14ac:dyDescent="0.25">
      <c r="L52428" s="9"/>
      <c r="M52428" s="9"/>
      <c r="N52428" s="9"/>
    </row>
    <row r="52429" spans="12:14" x14ac:dyDescent="0.25">
      <c r="L52429" s="9"/>
      <c r="M52429" s="9"/>
      <c r="N52429" s="9"/>
    </row>
    <row r="52430" spans="12:14" x14ac:dyDescent="0.25">
      <c r="L52430" s="9"/>
      <c r="M52430" s="9"/>
      <c r="N52430" s="9"/>
    </row>
    <row r="52431" spans="12:14" x14ac:dyDescent="0.25">
      <c r="L52431" s="9"/>
      <c r="M52431" s="9"/>
      <c r="N52431" s="9"/>
    </row>
    <row r="52432" spans="12:14" x14ac:dyDescent="0.25">
      <c r="L52432" s="9"/>
      <c r="M52432" s="9"/>
      <c r="N52432" s="9"/>
    </row>
    <row r="52433" spans="12:14" x14ac:dyDescent="0.25">
      <c r="L52433" s="9"/>
      <c r="M52433" s="9"/>
      <c r="N52433" s="9"/>
    </row>
    <row r="52434" spans="12:14" x14ac:dyDescent="0.25">
      <c r="L52434" s="9"/>
      <c r="M52434" s="9"/>
      <c r="N52434" s="9"/>
    </row>
    <row r="52435" spans="12:14" x14ac:dyDescent="0.25">
      <c r="L52435" s="9"/>
      <c r="M52435" s="9"/>
      <c r="N52435" s="9"/>
    </row>
    <row r="52436" spans="12:14" x14ac:dyDescent="0.25">
      <c r="L52436" s="9"/>
      <c r="M52436" s="9"/>
      <c r="N52436" s="9"/>
    </row>
    <row r="52437" spans="12:14" x14ac:dyDescent="0.25">
      <c r="L52437" s="9"/>
      <c r="M52437" s="9"/>
      <c r="N52437" s="9"/>
    </row>
    <row r="52438" spans="12:14" x14ac:dyDescent="0.25">
      <c r="L52438" s="9"/>
      <c r="M52438" s="9"/>
      <c r="N52438" s="9"/>
    </row>
    <row r="52439" spans="12:14" x14ac:dyDescent="0.25">
      <c r="L52439" s="9"/>
      <c r="M52439" s="9"/>
      <c r="N52439" s="9"/>
    </row>
    <row r="52440" spans="12:14" x14ac:dyDescent="0.25">
      <c r="L52440" s="9"/>
      <c r="M52440" s="9"/>
      <c r="N52440" s="9"/>
    </row>
    <row r="52441" spans="12:14" x14ac:dyDescent="0.25">
      <c r="L52441" s="9"/>
      <c r="M52441" s="9"/>
      <c r="N52441" s="9"/>
    </row>
    <row r="52442" spans="12:14" x14ac:dyDescent="0.25">
      <c r="L52442" s="9"/>
      <c r="M52442" s="9"/>
      <c r="N52442" s="9"/>
    </row>
    <row r="52443" spans="12:14" x14ac:dyDescent="0.25">
      <c r="L52443" s="9"/>
      <c r="M52443" s="9"/>
      <c r="N52443" s="9"/>
    </row>
    <row r="52444" spans="12:14" x14ac:dyDescent="0.25">
      <c r="L52444" s="9"/>
      <c r="M52444" s="9"/>
      <c r="N52444" s="9"/>
    </row>
    <row r="52445" spans="12:14" x14ac:dyDescent="0.25">
      <c r="L52445" s="9"/>
      <c r="M52445" s="9"/>
      <c r="N52445" s="9"/>
    </row>
    <row r="52446" spans="12:14" x14ac:dyDescent="0.25">
      <c r="L52446" s="9"/>
      <c r="M52446" s="9"/>
      <c r="N52446" s="9"/>
    </row>
    <row r="52447" spans="12:14" x14ac:dyDescent="0.25">
      <c r="L52447" s="9"/>
      <c r="M52447" s="9"/>
      <c r="N52447" s="9"/>
    </row>
    <row r="52448" spans="12:14" x14ac:dyDescent="0.25">
      <c r="L52448" s="9"/>
      <c r="M52448" s="9"/>
      <c r="N52448" s="9"/>
    </row>
    <row r="52449" spans="12:14" x14ac:dyDescent="0.25">
      <c r="L52449" s="9"/>
      <c r="M52449" s="9"/>
      <c r="N52449" s="9"/>
    </row>
    <row r="52450" spans="12:14" x14ac:dyDescent="0.25">
      <c r="L52450" s="9"/>
      <c r="M52450" s="9"/>
      <c r="N52450" s="9"/>
    </row>
    <row r="52451" spans="12:14" x14ac:dyDescent="0.25">
      <c r="L52451" s="9"/>
      <c r="M52451" s="9"/>
      <c r="N52451" s="9"/>
    </row>
    <row r="52452" spans="12:14" x14ac:dyDescent="0.25">
      <c r="L52452" s="9"/>
      <c r="M52452" s="9"/>
      <c r="N52452" s="9"/>
    </row>
    <row r="52453" spans="12:14" x14ac:dyDescent="0.25">
      <c r="L52453" s="9"/>
      <c r="M52453" s="9"/>
      <c r="N52453" s="9"/>
    </row>
    <row r="52454" spans="12:14" x14ac:dyDescent="0.25">
      <c r="L52454" s="9"/>
      <c r="M52454" s="9"/>
      <c r="N52454" s="9"/>
    </row>
    <row r="52455" spans="12:14" x14ac:dyDescent="0.25">
      <c r="L52455" s="9"/>
      <c r="M52455" s="9"/>
      <c r="N52455" s="9"/>
    </row>
    <row r="52456" spans="12:14" x14ac:dyDescent="0.25">
      <c r="L52456" s="9"/>
      <c r="M52456" s="9"/>
      <c r="N52456" s="9"/>
    </row>
    <row r="52457" spans="12:14" x14ac:dyDescent="0.25">
      <c r="L52457" s="9"/>
      <c r="M52457" s="9"/>
      <c r="N52457" s="9"/>
    </row>
    <row r="52458" spans="12:14" x14ac:dyDescent="0.25">
      <c r="L52458" s="9"/>
      <c r="M52458" s="9"/>
      <c r="N52458" s="9"/>
    </row>
    <row r="52459" spans="12:14" x14ac:dyDescent="0.25">
      <c r="L52459" s="9"/>
      <c r="M52459" s="9"/>
      <c r="N52459" s="9"/>
    </row>
    <row r="52460" spans="12:14" x14ac:dyDescent="0.25">
      <c r="L52460" s="9"/>
      <c r="M52460" s="9"/>
      <c r="N52460" s="9"/>
    </row>
    <row r="52461" spans="12:14" x14ac:dyDescent="0.25">
      <c r="L52461" s="9"/>
      <c r="M52461" s="9"/>
      <c r="N52461" s="9"/>
    </row>
    <row r="52462" spans="12:14" x14ac:dyDescent="0.25">
      <c r="L52462" s="9"/>
      <c r="M52462" s="9"/>
      <c r="N52462" s="9"/>
    </row>
    <row r="52463" spans="12:14" x14ac:dyDescent="0.25">
      <c r="L52463" s="9"/>
      <c r="M52463" s="9"/>
      <c r="N52463" s="9"/>
    </row>
    <row r="52464" spans="12:14" x14ac:dyDescent="0.25">
      <c r="L52464" s="9"/>
      <c r="M52464" s="9"/>
      <c r="N52464" s="9"/>
    </row>
    <row r="52465" spans="12:14" x14ac:dyDescent="0.25">
      <c r="L52465" s="9"/>
      <c r="M52465" s="9"/>
      <c r="N52465" s="9"/>
    </row>
    <row r="52466" spans="12:14" x14ac:dyDescent="0.25">
      <c r="L52466" s="9"/>
      <c r="M52466" s="9"/>
      <c r="N52466" s="9"/>
    </row>
    <row r="52467" spans="12:14" x14ac:dyDescent="0.25">
      <c r="L52467" s="9"/>
      <c r="M52467" s="9"/>
      <c r="N52467" s="9"/>
    </row>
    <row r="52468" spans="12:14" x14ac:dyDescent="0.25">
      <c r="L52468" s="9"/>
      <c r="M52468" s="9"/>
      <c r="N52468" s="9"/>
    </row>
    <row r="52469" spans="12:14" x14ac:dyDescent="0.25">
      <c r="L52469" s="9"/>
      <c r="M52469" s="9"/>
      <c r="N52469" s="9"/>
    </row>
    <row r="52470" spans="12:14" x14ac:dyDescent="0.25">
      <c r="L52470" s="9"/>
      <c r="M52470" s="9"/>
      <c r="N52470" s="9"/>
    </row>
    <row r="52471" spans="12:14" x14ac:dyDescent="0.25">
      <c r="L52471" s="9"/>
      <c r="M52471" s="9"/>
      <c r="N52471" s="9"/>
    </row>
    <row r="52472" spans="12:14" x14ac:dyDescent="0.25">
      <c r="L52472" s="9"/>
      <c r="M52472" s="9"/>
      <c r="N52472" s="9"/>
    </row>
    <row r="52473" spans="12:14" x14ac:dyDescent="0.25">
      <c r="L52473" s="9"/>
      <c r="M52473" s="9"/>
      <c r="N52473" s="9"/>
    </row>
    <row r="52474" spans="12:14" x14ac:dyDescent="0.25">
      <c r="L52474" s="9"/>
      <c r="M52474" s="9"/>
      <c r="N52474" s="9"/>
    </row>
    <row r="52475" spans="12:14" x14ac:dyDescent="0.25">
      <c r="L52475" s="9"/>
      <c r="M52475" s="9"/>
      <c r="N52475" s="9"/>
    </row>
    <row r="52476" spans="12:14" x14ac:dyDescent="0.25">
      <c r="L52476" s="9"/>
      <c r="M52476" s="9"/>
      <c r="N52476" s="9"/>
    </row>
    <row r="52477" spans="12:14" x14ac:dyDescent="0.25">
      <c r="L52477" s="9"/>
      <c r="M52477" s="9"/>
      <c r="N52477" s="9"/>
    </row>
    <row r="52478" spans="12:14" x14ac:dyDescent="0.25">
      <c r="L52478" s="9"/>
      <c r="M52478" s="9"/>
      <c r="N52478" s="9"/>
    </row>
    <row r="52479" spans="12:14" x14ac:dyDescent="0.25">
      <c r="L52479" s="9"/>
      <c r="M52479" s="9"/>
      <c r="N52479" s="9"/>
    </row>
    <row r="52480" spans="12:14" x14ac:dyDescent="0.25">
      <c r="L52480" s="9"/>
      <c r="M52480" s="9"/>
      <c r="N52480" s="9"/>
    </row>
    <row r="52481" spans="12:14" x14ac:dyDescent="0.25">
      <c r="L52481" s="9"/>
      <c r="M52481" s="9"/>
      <c r="N52481" s="9"/>
    </row>
    <row r="52482" spans="12:14" x14ac:dyDescent="0.25">
      <c r="L52482" s="9"/>
      <c r="M52482" s="9"/>
      <c r="N52482" s="9"/>
    </row>
    <row r="52483" spans="12:14" x14ac:dyDescent="0.25">
      <c r="L52483" s="9"/>
      <c r="M52483" s="9"/>
      <c r="N52483" s="9"/>
    </row>
    <row r="52484" spans="12:14" x14ac:dyDescent="0.25">
      <c r="L52484" s="9"/>
      <c r="M52484" s="9"/>
      <c r="N52484" s="9"/>
    </row>
    <row r="52485" spans="12:14" x14ac:dyDescent="0.25">
      <c r="L52485" s="9"/>
      <c r="M52485" s="9"/>
      <c r="N52485" s="9"/>
    </row>
    <row r="52486" spans="12:14" x14ac:dyDescent="0.25">
      <c r="L52486" s="9"/>
      <c r="M52486" s="9"/>
      <c r="N52486" s="9"/>
    </row>
    <row r="52487" spans="12:14" x14ac:dyDescent="0.25">
      <c r="L52487" s="9"/>
      <c r="M52487" s="9"/>
      <c r="N52487" s="9"/>
    </row>
    <row r="52488" spans="12:14" x14ac:dyDescent="0.25">
      <c r="L52488" s="9"/>
      <c r="M52488" s="9"/>
      <c r="N52488" s="9"/>
    </row>
    <row r="52489" spans="12:14" x14ac:dyDescent="0.25">
      <c r="L52489" s="9"/>
      <c r="M52489" s="9"/>
      <c r="N52489" s="9"/>
    </row>
    <row r="52490" spans="12:14" x14ac:dyDescent="0.25">
      <c r="L52490" s="9"/>
      <c r="M52490" s="9"/>
      <c r="N52490" s="9"/>
    </row>
    <row r="52491" spans="12:14" x14ac:dyDescent="0.25">
      <c r="L52491" s="9"/>
      <c r="M52491" s="9"/>
      <c r="N52491" s="9"/>
    </row>
    <row r="52492" spans="12:14" x14ac:dyDescent="0.25">
      <c r="L52492" s="9"/>
      <c r="M52492" s="9"/>
      <c r="N52492" s="9"/>
    </row>
    <row r="52493" spans="12:14" x14ac:dyDescent="0.25">
      <c r="L52493" s="9"/>
      <c r="M52493" s="9"/>
      <c r="N52493" s="9"/>
    </row>
    <row r="52494" spans="12:14" x14ac:dyDescent="0.25">
      <c r="L52494" s="9"/>
      <c r="M52494" s="9"/>
      <c r="N52494" s="9"/>
    </row>
    <row r="52495" spans="12:14" x14ac:dyDescent="0.25">
      <c r="L52495" s="9"/>
      <c r="M52495" s="9"/>
      <c r="N52495" s="9"/>
    </row>
    <row r="52496" spans="12:14" x14ac:dyDescent="0.25">
      <c r="L52496" s="9"/>
      <c r="M52496" s="9"/>
      <c r="N52496" s="9"/>
    </row>
    <row r="52497" spans="12:14" x14ac:dyDescent="0.25">
      <c r="L52497" s="9"/>
      <c r="M52497" s="9"/>
      <c r="N52497" s="9"/>
    </row>
    <row r="52498" spans="12:14" x14ac:dyDescent="0.25">
      <c r="L52498" s="9"/>
      <c r="M52498" s="9"/>
      <c r="N52498" s="9"/>
    </row>
    <row r="52499" spans="12:14" x14ac:dyDescent="0.25">
      <c r="L52499" s="9"/>
      <c r="M52499" s="9"/>
      <c r="N52499" s="9"/>
    </row>
    <row r="52500" spans="12:14" x14ac:dyDescent="0.25">
      <c r="L52500" s="9"/>
      <c r="M52500" s="9"/>
      <c r="N52500" s="9"/>
    </row>
    <row r="52501" spans="12:14" x14ac:dyDescent="0.25">
      <c r="L52501" s="9"/>
      <c r="M52501" s="9"/>
      <c r="N52501" s="9"/>
    </row>
    <row r="52502" spans="12:14" x14ac:dyDescent="0.25">
      <c r="L52502" s="9"/>
      <c r="M52502" s="9"/>
      <c r="N52502" s="9"/>
    </row>
    <row r="52503" spans="12:14" x14ac:dyDescent="0.25">
      <c r="L52503" s="9"/>
      <c r="M52503" s="9"/>
      <c r="N52503" s="9"/>
    </row>
    <row r="52504" spans="12:14" x14ac:dyDescent="0.25">
      <c r="L52504" s="9"/>
      <c r="M52504" s="9"/>
      <c r="N52504" s="9"/>
    </row>
    <row r="52505" spans="12:14" x14ac:dyDescent="0.25">
      <c r="L52505" s="9"/>
      <c r="M52505" s="9"/>
      <c r="N52505" s="9"/>
    </row>
    <row r="52506" spans="12:14" x14ac:dyDescent="0.25">
      <c r="L52506" s="9"/>
      <c r="M52506" s="9"/>
      <c r="N52506" s="9"/>
    </row>
    <row r="52507" spans="12:14" x14ac:dyDescent="0.25">
      <c r="L52507" s="9"/>
      <c r="M52507" s="9"/>
      <c r="N52507" s="9"/>
    </row>
    <row r="52508" spans="12:14" x14ac:dyDescent="0.25">
      <c r="L52508" s="9"/>
      <c r="M52508" s="9"/>
      <c r="N52508" s="9"/>
    </row>
    <row r="52509" spans="12:14" x14ac:dyDescent="0.25">
      <c r="L52509" s="9"/>
      <c r="M52509" s="9"/>
      <c r="N52509" s="9"/>
    </row>
    <row r="52510" spans="12:14" x14ac:dyDescent="0.25">
      <c r="L52510" s="9"/>
      <c r="M52510" s="9"/>
      <c r="N52510" s="9"/>
    </row>
    <row r="52511" spans="12:14" x14ac:dyDescent="0.25">
      <c r="L52511" s="9"/>
      <c r="M52511" s="9"/>
      <c r="N52511" s="9"/>
    </row>
    <row r="52512" spans="12:14" x14ac:dyDescent="0.25">
      <c r="L52512" s="9"/>
      <c r="M52512" s="9"/>
      <c r="N52512" s="9"/>
    </row>
    <row r="52513" spans="12:14" x14ac:dyDescent="0.25">
      <c r="L52513" s="9"/>
      <c r="M52513" s="9"/>
      <c r="N52513" s="9"/>
    </row>
    <row r="52514" spans="12:14" x14ac:dyDescent="0.25">
      <c r="L52514" s="9"/>
      <c r="M52514" s="9"/>
      <c r="N52514" s="9"/>
    </row>
    <row r="52515" spans="12:14" x14ac:dyDescent="0.25">
      <c r="L52515" s="9"/>
      <c r="M52515" s="9"/>
      <c r="N52515" s="9"/>
    </row>
    <row r="52516" spans="12:14" x14ac:dyDescent="0.25">
      <c r="L52516" s="9"/>
      <c r="M52516" s="9"/>
      <c r="N52516" s="9"/>
    </row>
    <row r="52517" spans="12:14" x14ac:dyDescent="0.25">
      <c r="L52517" s="9"/>
      <c r="M52517" s="9"/>
      <c r="N52517" s="9"/>
    </row>
    <row r="52518" spans="12:14" x14ac:dyDescent="0.25">
      <c r="L52518" s="9"/>
      <c r="M52518" s="9"/>
      <c r="N52518" s="9"/>
    </row>
    <row r="52519" spans="12:14" x14ac:dyDescent="0.25">
      <c r="L52519" s="9"/>
      <c r="M52519" s="9"/>
      <c r="N52519" s="9"/>
    </row>
    <row r="52520" spans="12:14" x14ac:dyDescent="0.25">
      <c r="L52520" s="9"/>
      <c r="M52520" s="9"/>
      <c r="N52520" s="9"/>
    </row>
    <row r="52521" spans="12:14" x14ac:dyDescent="0.25">
      <c r="L52521" s="9"/>
      <c r="M52521" s="9"/>
      <c r="N52521" s="9"/>
    </row>
    <row r="52522" spans="12:14" x14ac:dyDescent="0.25">
      <c r="L52522" s="9"/>
      <c r="M52522" s="9"/>
      <c r="N52522" s="9"/>
    </row>
    <row r="52523" spans="12:14" x14ac:dyDescent="0.25">
      <c r="L52523" s="9"/>
      <c r="M52523" s="9"/>
      <c r="N52523" s="9"/>
    </row>
    <row r="52524" spans="12:14" x14ac:dyDescent="0.25">
      <c r="L52524" s="9"/>
      <c r="M52524" s="9"/>
      <c r="N52524" s="9"/>
    </row>
    <row r="52525" spans="12:14" x14ac:dyDescent="0.25">
      <c r="L52525" s="9"/>
      <c r="M52525" s="9"/>
      <c r="N52525" s="9"/>
    </row>
    <row r="52526" spans="12:14" x14ac:dyDescent="0.25">
      <c r="L52526" s="9"/>
      <c r="M52526" s="9"/>
      <c r="N52526" s="9"/>
    </row>
    <row r="52527" spans="12:14" x14ac:dyDescent="0.25">
      <c r="L52527" s="9"/>
      <c r="M52527" s="9"/>
      <c r="N52527" s="9"/>
    </row>
    <row r="52528" spans="12:14" x14ac:dyDescent="0.25">
      <c r="L52528" s="9"/>
      <c r="M52528" s="9"/>
      <c r="N52528" s="9"/>
    </row>
    <row r="52529" spans="12:14" x14ac:dyDescent="0.25">
      <c r="L52529" s="9"/>
      <c r="M52529" s="9"/>
      <c r="N52529" s="9"/>
    </row>
    <row r="52530" spans="12:14" x14ac:dyDescent="0.25">
      <c r="L52530" s="9"/>
      <c r="M52530" s="9"/>
      <c r="N52530" s="9"/>
    </row>
    <row r="52531" spans="12:14" x14ac:dyDescent="0.25">
      <c r="L52531" s="9"/>
      <c r="M52531" s="9"/>
      <c r="N52531" s="9"/>
    </row>
    <row r="52532" spans="12:14" x14ac:dyDescent="0.25">
      <c r="L52532" s="9"/>
      <c r="M52532" s="9"/>
      <c r="N52532" s="9"/>
    </row>
    <row r="52533" spans="12:14" x14ac:dyDescent="0.25">
      <c r="L52533" s="9"/>
      <c r="M52533" s="9"/>
      <c r="N52533" s="9"/>
    </row>
    <row r="52534" spans="12:14" x14ac:dyDescent="0.25">
      <c r="L52534" s="9"/>
      <c r="M52534" s="9"/>
      <c r="N52534" s="9"/>
    </row>
    <row r="52535" spans="12:14" x14ac:dyDescent="0.25">
      <c r="L52535" s="9"/>
      <c r="M52535" s="9"/>
      <c r="N52535" s="9"/>
    </row>
    <row r="52536" spans="12:14" x14ac:dyDescent="0.25">
      <c r="L52536" s="9"/>
      <c r="M52536" s="9"/>
      <c r="N52536" s="9"/>
    </row>
    <row r="52537" spans="12:14" x14ac:dyDescent="0.25">
      <c r="L52537" s="9"/>
      <c r="M52537" s="9"/>
      <c r="N52537" s="9"/>
    </row>
    <row r="52538" spans="12:14" x14ac:dyDescent="0.25">
      <c r="L52538" s="9"/>
      <c r="M52538" s="9"/>
      <c r="N52538" s="9"/>
    </row>
    <row r="52539" spans="12:14" x14ac:dyDescent="0.25">
      <c r="L52539" s="9"/>
      <c r="M52539" s="9"/>
      <c r="N52539" s="9"/>
    </row>
    <row r="52540" spans="12:14" x14ac:dyDescent="0.25">
      <c r="L52540" s="9"/>
      <c r="M52540" s="9"/>
      <c r="N52540" s="9"/>
    </row>
    <row r="52541" spans="12:14" x14ac:dyDescent="0.25">
      <c r="L52541" s="9"/>
      <c r="M52541" s="9"/>
      <c r="N52541" s="9"/>
    </row>
    <row r="52542" spans="12:14" x14ac:dyDescent="0.25">
      <c r="L52542" s="9"/>
      <c r="M52542" s="9"/>
      <c r="N52542" s="9"/>
    </row>
    <row r="52543" spans="12:14" x14ac:dyDescent="0.25">
      <c r="L52543" s="9"/>
      <c r="M52543" s="9"/>
      <c r="N52543" s="9"/>
    </row>
    <row r="52544" spans="12:14" x14ac:dyDescent="0.25">
      <c r="L52544" s="9"/>
      <c r="M52544" s="9"/>
      <c r="N52544" s="9"/>
    </row>
    <row r="52545" spans="12:14" x14ac:dyDescent="0.25">
      <c r="L52545" s="9"/>
      <c r="M52545" s="9"/>
      <c r="N52545" s="9"/>
    </row>
    <row r="52546" spans="12:14" x14ac:dyDescent="0.25">
      <c r="L52546" s="9"/>
      <c r="M52546" s="9"/>
      <c r="N52546" s="9"/>
    </row>
    <row r="52547" spans="12:14" x14ac:dyDescent="0.25">
      <c r="L52547" s="9"/>
      <c r="M52547" s="9"/>
      <c r="N52547" s="9"/>
    </row>
    <row r="52548" spans="12:14" x14ac:dyDescent="0.25">
      <c r="L52548" s="9"/>
      <c r="M52548" s="9"/>
      <c r="N52548" s="9"/>
    </row>
    <row r="52549" spans="12:14" x14ac:dyDescent="0.25">
      <c r="L52549" s="9"/>
      <c r="M52549" s="9"/>
      <c r="N52549" s="9"/>
    </row>
    <row r="52550" spans="12:14" x14ac:dyDescent="0.25">
      <c r="L52550" s="9"/>
      <c r="M52550" s="9"/>
      <c r="N52550" s="9"/>
    </row>
    <row r="52551" spans="12:14" x14ac:dyDescent="0.25">
      <c r="L52551" s="9"/>
      <c r="M52551" s="9"/>
      <c r="N52551" s="9"/>
    </row>
    <row r="52552" spans="12:14" x14ac:dyDescent="0.25">
      <c r="L52552" s="9"/>
      <c r="M52552" s="9"/>
      <c r="N52552" s="9"/>
    </row>
    <row r="52553" spans="12:14" x14ac:dyDescent="0.25">
      <c r="L52553" s="9"/>
      <c r="M52553" s="9"/>
      <c r="N52553" s="9"/>
    </row>
    <row r="52554" spans="12:14" x14ac:dyDescent="0.25">
      <c r="L52554" s="9"/>
      <c r="M52554" s="9"/>
      <c r="N52554" s="9"/>
    </row>
    <row r="52555" spans="12:14" x14ac:dyDescent="0.25">
      <c r="L52555" s="9"/>
      <c r="M52555" s="9"/>
      <c r="N52555" s="9"/>
    </row>
    <row r="52556" spans="12:14" x14ac:dyDescent="0.25">
      <c r="L52556" s="9"/>
      <c r="M52556" s="9"/>
      <c r="N52556" s="9"/>
    </row>
    <row r="52557" spans="12:14" x14ac:dyDescent="0.25">
      <c r="L52557" s="9"/>
      <c r="M52557" s="9"/>
      <c r="N52557" s="9"/>
    </row>
    <row r="52558" spans="12:14" x14ac:dyDescent="0.25">
      <c r="L52558" s="9"/>
      <c r="M52558" s="9"/>
      <c r="N52558" s="9"/>
    </row>
    <row r="52559" spans="12:14" x14ac:dyDescent="0.25">
      <c r="L52559" s="9"/>
      <c r="M52559" s="9"/>
      <c r="N52559" s="9"/>
    </row>
    <row r="52560" spans="12:14" x14ac:dyDescent="0.25">
      <c r="L52560" s="9"/>
      <c r="M52560" s="9"/>
      <c r="N52560" s="9"/>
    </row>
    <row r="52561" spans="12:14" x14ac:dyDescent="0.25">
      <c r="L52561" s="9"/>
      <c r="M52561" s="9"/>
      <c r="N52561" s="9"/>
    </row>
    <row r="52562" spans="12:14" x14ac:dyDescent="0.25">
      <c r="L52562" s="9"/>
      <c r="M52562" s="9"/>
      <c r="N52562" s="9"/>
    </row>
    <row r="52563" spans="12:14" x14ac:dyDescent="0.25">
      <c r="L52563" s="9"/>
      <c r="M52563" s="9"/>
      <c r="N52563" s="9"/>
    </row>
    <row r="52564" spans="12:14" x14ac:dyDescent="0.25">
      <c r="L52564" s="9"/>
      <c r="M52564" s="9"/>
      <c r="N52564" s="9"/>
    </row>
    <row r="52565" spans="12:14" x14ac:dyDescent="0.25">
      <c r="L52565" s="9"/>
      <c r="M52565" s="9"/>
      <c r="N52565" s="9"/>
    </row>
    <row r="52566" spans="12:14" x14ac:dyDescent="0.25">
      <c r="L52566" s="9"/>
      <c r="M52566" s="9"/>
      <c r="N52566" s="9"/>
    </row>
    <row r="52567" spans="12:14" x14ac:dyDescent="0.25">
      <c r="L52567" s="9"/>
      <c r="M52567" s="9"/>
      <c r="N52567" s="9"/>
    </row>
    <row r="52568" spans="12:14" x14ac:dyDescent="0.25">
      <c r="L52568" s="9"/>
      <c r="M52568" s="9"/>
      <c r="N52568" s="9"/>
    </row>
    <row r="52569" spans="12:14" x14ac:dyDescent="0.25">
      <c r="L52569" s="9"/>
      <c r="M52569" s="9"/>
      <c r="N52569" s="9"/>
    </row>
    <row r="52570" spans="12:14" x14ac:dyDescent="0.25">
      <c r="L52570" s="9"/>
      <c r="M52570" s="9"/>
      <c r="N52570" s="9"/>
    </row>
    <row r="52571" spans="12:14" x14ac:dyDescent="0.25">
      <c r="L52571" s="9"/>
      <c r="M52571" s="9"/>
      <c r="N52571" s="9"/>
    </row>
    <row r="52572" spans="12:14" x14ac:dyDescent="0.25">
      <c r="L52572" s="9"/>
      <c r="M52572" s="9"/>
      <c r="N52572" s="9"/>
    </row>
    <row r="52573" spans="12:14" x14ac:dyDescent="0.25">
      <c r="L52573" s="9"/>
      <c r="M52573" s="9"/>
      <c r="N52573" s="9"/>
    </row>
    <row r="52574" spans="12:14" x14ac:dyDescent="0.25">
      <c r="L52574" s="9"/>
      <c r="M52574" s="9"/>
      <c r="N52574" s="9"/>
    </row>
    <row r="52575" spans="12:14" x14ac:dyDescent="0.25">
      <c r="L52575" s="9"/>
      <c r="M52575" s="9"/>
      <c r="N52575" s="9"/>
    </row>
    <row r="52576" spans="12:14" x14ac:dyDescent="0.25">
      <c r="L52576" s="9"/>
      <c r="M52576" s="9"/>
      <c r="N52576" s="9"/>
    </row>
    <row r="52577" spans="12:14" x14ac:dyDescent="0.25">
      <c r="L52577" s="9"/>
      <c r="M52577" s="9"/>
      <c r="N52577" s="9"/>
    </row>
    <row r="52578" spans="12:14" x14ac:dyDescent="0.25">
      <c r="L52578" s="9"/>
      <c r="M52578" s="9"/>
      <c r="N52578" s="9"/>
    </row>
    <row r="52579" spans="12:14" x14ac:dyDescent="0.25">
      <c r="L52579" s="9"/>
      <c r="M52579" s="9"/>
      <c r="N52579" s="9"/>
    </row>
    <row r="52580" spans="12:14" x14ac:dyDescent="0.25">
      <c r="L52580" s="9"/>
      <c r="M52580" s="9"/>
      <c r="N52580" s="9"/>
    </row>
    <row r="52581" spans="12:14" x14ac:dyDescent="0.25">
      <c r="L52581" s="9"/>
      <c r="M52581" s="9"/>
      <c r="N52581" s="9"/>
    </row>
    <row r="52582" spans="12:14" x14ac:dyDescent="0.25">
      <c r="L52582" s="9"/>
      <c r="M52582" s="9"/>
      <c r="N52582" s="9"/>
    </row>
    <row r="52583" spans="12:14" x14ac:dyDescent="0.25">
      <c r="L52583" s="9"/>
      <c r="M52583" s="9"/>
      <c r="N52583" s="9"/>
    </row>
    <row r="52584" spans="12:14" x14ac:dyDescent="0.25">
      <c r="L52584" s="9"/>
      <c r="M52584" s="9"/>
      <c r="N52584" s="9"/>
    </row>
    <row r="52585" spans="12:14" x14ac:dyDescent="0.25">
      <c r="L52585" s="9"/>
      <c r="M52585" s="9"/>
      <c r="N52585" s="9"/>
    </row>
    <row r="52586" spans="12:14" x14ac:dyDescent="0.25">
      <c r="L52586" s="9"/>
      <c r="M52586" s="9"/>
      <c r="N52586" s="9"/>
    </row>
    <row r="52587" spans="12:14" x14ac:dyDescent="0.25">
      <c r="L52587" s="9"/>
      <c r="M52587" s="9"/>
      <c r="N52587" s="9"/>
    </row>
    <row r="52588" spans="12:14" x14ac:dyDescent="0.25">
      <c r="L52588" s="9"/>
      <c r="M52588" s="9"/>
      <c r="N52588" s="9"/>
    </row>
    <row r="52589" spans="12:14" x14ac:dyDescent="0.25">
      <c r="L52589" s="9"/>
      <c r="M52589" s="9"/>
      <c r="N52589" s="9"/>
    </row>
    <row r="52590" spans="12:14" x14ac:dyDescent="0.25">
      <c r="L52590" s="9"/>
      <c r="M52590" s="9"/>
      <c r="N52590" s="9"/>
    </row>
    <row r="52591" spans="12:14" x14ac:dyDescent="0.25">
      <c r="L52591" s="9"/>
      <c r="M52591" s="9"/>
      <c r="N52591" s="9"/>
    </row>
    <row r="52592" spans="12:14" x14ac:dyDescent="0.25">
      <c r="L52592" s="9"/>
      <c r="M52592" s="9"/>
      <c r="N52592" s="9"/>
    </row>
    <row r="52593" spans="12:14" x14ac:dyDescent="0.25">
      <c r="L52593" s="9"/>
      <c r="M52593" s="9"/>
      <c r="N52593" s="9"/>
    </row>
    <row r="52594" spans="12:14" x14ac:dyDescent="0.25">
      <c r="L52594" s="9"/>
      <c r="M52594" s="9"/>
      <c r="N52594" s="9"/>
    </row>
    <row r="52595" spans="12:14" x14ac:dyDescent="0.25">
      <c r="L52595" s="9"/>
      <c r="M52595" s="9"/>
      <c r="N52595" s="9"/>
    </row>
    <row r="52596" spans="12:14" x14ac:dyDescent="0.25">
      <c r="L52596" s="9"/>
      <c r="M52596" s="9"/>
      <c r="N52596" s="9"/>
    </row>
    <row r="52597" spans="12:14" x14ac:dyDescent="0.25">
      <c r="L52597" s="9"/>
      <c r="M52597" s="9"/>
      <c r="N52597" s="9"/>
    </row>
    <row r="52598" spans="12:14" x14ac:dyDescent="0.25">
      <c r="L52598" s="9"/>
      <c r="M52598" s="9"/>
      <c r="N52598" s="9"/>
    </row>
    <row r="52599" spans="12:14" x14ac:dyDescent="0.25">
      <c r="L52599" s="9"/>
      <c r="M52599" s="9"/>
      <c r="N52599" s="9"/>
    </row>
    <row r="52600" spans="12:14" x14ac:dyDescent="0.25">
      <c r="L52600" s="9"/>
      <c r="M52600" s="9"/>
      <c r="N52600" s="9"/>
    </row>
    <row r="52601" spans="12:14" x14ac:dyDescent="0.25">
      <c r="L52601" s="9"/>
      <c r="M52601" s="9"/>
      <c r="N52601" s="9"/>
    </row>
    <row r="52602" spans="12:14" x14ac:dyDescent="0.25">
      <c r="L52602" s="9"/>
      <c r="M52602" s="9"/>
      <c r="N52602" s="9"/>
    </row>
    <row r="52603" spans="12:14" x14ac:dyDescent="0.25">
      <c r="L52603" s="9"/>
      <c r="M52603" s="9"/>
      <c r="N52603" s="9"/>
    </row>
    <row r="52604" spans="12:14" x14ac:dyDescent="0.25">
      <c r="L52604" s="9"/>
      <c r="M52604" s="9"/>
      <c r="N52604" s="9"/>
    </row>
    <row r="52605" spans="12:14" x14ac:dyDescent="0.25">
      <c r="L52605" s="9"/>
      <c r="M52605" s="9"/>
      <c r="N52605" s="9"/>
    </row>
    <row r="52606" spans="12:14" x14ac:dyDescent="0.25">
      <c r="L52606" s="9"/>
      <c r="M52606" s="9"/>
      <c r="N52606" s="9"/>
    </row>
    <row r="52607" spans="12:14" x14ac:dyDescent="0.25">
      <c r="L52607" s="9"/>
      <c r="M52607" s="9"/>
      <c r="N52607" s="9"/>
    </row>
    <row r="52608" spans="12:14" x14ac:dyDescent="0.25">
      <c r="L52608" s="9"/>
      <c r="M52608" s="9"/>
      <c r="N52608" s="9"/>
    </row>
    <row r="52609" spans="12:14" x14ac:dyDescent="0.25">
      <c r="L52609" s="9"/>
      <c r="M52609" s="9"/>
      <c r="N52609" s="9"/>
    </row>
    <row r="52610" spans="12:14" x14ac:dyDescent="0.25">
      <c r="L52610" s="9"/>
      <c r="M52610" s="9"/>
      <c r="N52610" s="9"/>
    </row>
    <row r="52611" spans="12:14" x14ac:dyDescent="0.25">
      <c r="L52611" s="9"/>
      <c r="M52611" s="9"/>
      <c r="N52611" s="9"/>
    </row>
    <row r="52612" spans="12:14" x14ac:dyDescent="0.25">
      <c r="L52612" s="9"/>
      <c r="M52612" s="9"/>
      <c r="N52612" s="9"/>
    </row>
    <row r="52613" spans="12:14" x14ac:dyDescent="0.25">
      <c r="L52613" s="9"/>
      <c r="M52613" s="9"/>
      <c r="N52613" s="9"/>
    </row>
    <row r="52614" spans="12:14" x14ac:dyDescent="0.25">
      <c r="L52614" s="9"/>
      <c r="M52614" s="9"/>
      <c r="N52614" s="9"/>
    </row>
    <row r="52615" spans="12:14" x14ac:dyDescent="0.25">
      <c r="L52615" s="9"/>
      <c r="M52615" s="9"/>
      <c r="N52615" s="9"/>
    </row>
    <row r="52616" spans="12:14" x14ac:dyDescent="0.25">
      <c r="L52616" s="9"/>
      <c r="M52616" s="9"/>
      <c r="N52616" s="9"/>
    </row>
    <row r="52617" spans="12:14" x14ac:dyDescent="0.25">
      <c r="L52617" s="9"/>
      <c r="M52617" s="9"/>
      <c r="N52617" s="9"/>
    </row>
    <row r="52618" spans="12:14" x14ac:dyDescent="0.25">
      <c r="L52618" s="9"/>
      <c r="M52618" s="9"/>
      <c r="N52618" s="9"/>
    </row>
    <row r="52619" spans="12:14" x14ac:dyDescent="0.25">
      <c r="L52619" s="9"/>
      <c r="M52619" s="9"/>
      <c r="N52619" s="9"/>
    </row>
    <row r="52620" spans="12:14" x14ac:dyDescent="0.25">
      <c r="L52620" s="9"/>
      <c r="M52620" s="9"/>
      <c r="N52620" s="9"/>
    </row>
    <row r="52621" spans="12:14" x14ac:dyDescent="0.25">
      <c r="L52621" s="9"/>
      <c r="M52621" s="9"/>
      <c r="N52621" s="9"/>
    </row>
    <row r="52622" spans="12:14" x14ac:dyDescent="0.25">
      <c r="L52622" s="9"/>
      <c r="M52622" s="9"/>
      <c r="N52622" s="9"/>
    </row>
    <row r="52623" spans="12:14" x14ac:dyDescent="0.25">
      <c r="L52623" s="9"/>
      <c r="M52623" s="9"/>
      <c r="N52623" s="9"/>
    </row>
    <row r="52624" spans="12:14" x14ac:dyDescent="0.25">
      <c r="L52624" s="9"/>
      <c r="M52624" s="9"/>
      <c r="N52624" s="9"/>
    </row>
    <row r="52625" spans="12:14" x14ac:dyDescent="0.25">
      <c r="L52625" s="9"/>
      <c r="M52625" s="9"/>
      <c r="N52625" s="9"/>
    </row>
    <row r="52626" spans="12:14" x14ac:dyDescent="0.25">
      <c r="L52626" s="9"/>
      <c r="M52626" s="9"/>
      <c r="N52626" s="9"/>
    </row>
    <row r="52627" spans="12:14" x14ac:dyDescent="0.25">
      <c r="L52627" s="9"/>
      <c r="M52627" s="9"/>
      <c r="N52627" s="9"/>
    </row>
    <row r="52628" spans="12:14" x14ac:dyDescent="0.25">
      <c r="L52628" s="9"/>
      <c r="M52628" s="9"/>
      <c r="N52628" s="9"/>
    </row>
    <row r="52629" spans="12:14" x14ac:dyDescent="0.25">
      <c r="L52629" s="9"/>
      <c r="M52629" s="9"/>
      <c r="N52629" s="9"/>
    </row>
    <row r="52630" spans="12:14" x14ac:dyDescent="0.25">
      <c r="L52630" s="9"/>
      <c r="M52630" s="9"/>
      <c r="N52630" s="9"/>
    </row>
    <row r="52631" spans="12:14" x14ac:dyDescent="0.25">
      <c r="L52631" s="9"/>
      <c r="M52631" s="9"/>
      <c r="N52631" s="9"/>
    </row>
    <row r="52632" spans="12:14" x14ac:dyDescent="0.25">
      <c r="L52632" s="9"/>
      <c r="M52632" s="9"/>
      <c r="N52632" s="9"/>
    </row>
    <row r="52633" spans="12:14" x14ac:dyDescent="0.25">
      <c r="L52633" s="9"/>
      <c r="M52633" s="9"/>
      <c r="N52633" s="9"/>
    </row>
    <row r="52634" spans="12:14" x14ac:dyDescent="0.25">
      <c r="L52634" s="9"/>
      <c r="M52634" s="9"/>
      <c r="N52634" s="9"/>
    </row>
    <row r="52635" spans="12:14" x14ac:dyDescent="0.25">
      <c r="L52635" s="9"/>
      <c r="M52635" s="9"/>
      <c r="N52635" s="9"/>
    </row>
    <row r="52636" spans="12:14" x14ac:dyDescent="0.25">
      <c r="L52636" s="9"/>
      <c r="M52636" s="9"/>
      <c r="N52636" s="9"/>
    </row>
    <row r="52637" spans="12:14" x14ac:dyDescent="0.25">
      <c r="L52637" s="9"/>
      <c r="M52637" s="9"/>
      <c r="N52637" s="9"/>
    </row>
    <row r="52638" spans="12:14" x14ac:dyDescent="0.25">
      <c r="L52638" s="9"/>
      <c r="M52638" s="9"/>
      <c r="N52638" s="9"/>
    </row>
    <row r="52639" spans="12:14" x14ac:dyDescent="0.25">
      <c r="L52639" s="9"/>
      <c r="M52639" s="9"/>
      <c r="N52639" s="9"/>
    </row>
    <row r="52640" spans="12:14" x14ac:dyDescent="0.25">
      <c r="L52640" s="9"/>
      <c r="M52640" s="9"/>
      <c r="N52640" s="9"/>
    </row>
    <row r="52641" spans="12:14" x14ac:dyDescent="0.25">
      <c r="L52641" s="9"/>
      <c r="M52641" s="9"/>
      <c r="N52641" s="9"/>
    </row>
    <row r="52642" spans="12:14" x14ac:dyDescent="0.25">
      <c r="L52642" s="9"/>
      <c r="M52642" s="9"/>
      <c r="N52642" s="9"/>
    </row>
    <row r="52643" spans="12:14" x14ac:dyDescent="0.25">
      <c r="L52643" s="9"/>
      <c r="M52643" s="9"/>
      <c r="N52643" s="9"/>
    </row>
    <row r="52644" spans="12:14" x14ac:dyDescent="0.25">
      <c r="L52644" s="9"/>
      <c r="M52644" s="9"/>
      <c r="N52644" s="9"/>
    </row>
    <row r="52645" spans="12:14" x14ac:dyDescent="0.25">
      <c r="L52645" s="9"/>
      <c r="M52645" s="9"/>
      <c r="N52645" s="9"/>
    </row>
    <row r="52646" spans="12:14" x14ac:dyDescent="0.25">
      <c r="L52646" s="9"/>
      <c r="M52646" s="9"/>
      <c r="N52646" s="9"/>
    </row>
    <row r="52647" spans="12:14" x14ac:dyDescent="0.25">
      <c r="L52647" s="9"/>
      <c r="M52647" s="9"/>
      <c r="N52647" s="9"/>
    </row>
    <row r="52648" spans="12:14" x14ac:dyDescent="0.25">
      <c r="L52648" s="9"/>
      <c r="M52648" s="9"/>
      <c r="N52648" s="9"/>
    </row>
    <row r="52649" spans="12:14" x14ac:dyDescent="0.25">
      <c r="L52649" s="9"/>
      <c r="M52649" s="9"/>
      <c r="N52649" s="9"/>
    </row>
    <row r="52650" spans="12:14" x14ac:dyDescent="0.25">
      <c r="L52650" s="9"/>
      <c r="M52650" s="9"/>
      <c r="N52650" s="9"/>
    </row>
    <row r="52651" spans="12:14" x14ac:dyDescent="0.25">
      <c r="L52651" s="9"/>
      <c r="M52651" s="9"/>
      <c r="N52651" s="9"/>
    </row>
    <row r="52652" spans="12:14" x14ac:dyDescent="0.25">
      <c r="L52652" s="9"/>
      <c r="M52652" s="9"/>
      <c r="N52652" s="9"/>
    </row>
    <row r="52653" spans="12:14" x14ac:dyDescent="0.25">
      <c r="L52653" s="9"/>
      <c r="M52653" s="9"/>
      <c r="N52653" s="9"/>
    </row>
    <row r="52654" spans="12:14" x14ac:dyDescent="0.25">
      <c r="L52654" s="9"/>
      <c r="M52654" s="9"/>
      <c r="N52654" s="9"/>
    </row>
    <row r="52655" spans="12:14" x14ac:dyDescent="0.25">
      <c r="L52655" s="9"/>
      <c r="M52655" s="9"/>
      <c r="N52655" s="9"/>
    </row>
    <row r="52656" spans="12:14" x14ac:dyDescent="0.25">
      <c r="L52656" s="9"/>
      <c r="M52656" s="9"/>
      <c r="N52656" s="9"/>
    </row>
    <row r="52657" spans="12:14" x14ac:dyDescent="0.25">
      <c r="L52657" s="9"/>
      <c r="M52657" s="9"/>
      <c r="N52657" s="9"/>
    </row>
    <row r="52658" spans="12:14" x14ac:dyDescent="0.25">
      <c r="L52658" s="9"/>
      <c r="M52658" s="9"/>
      <c r="N52658" s="9"/>
    </row>
    <row r="52659" spans="12:14" x14ac:dyDescent="0.25">
      <c r="L52659" s="9"/>
      <c r="M52659" s="9"/>
      <c r="N52659" s="9"/>
    </row>
    <row r="52660" spans="12:14" x14ac:dyDescent="0.25">
      <c r="L52660" s="9"/>
      <c r="M52660" s="9"/>
      <c r="N52660" s="9"/>
    </row>
    <row r="52661" spans="12:14" x14ac:dyDescent="0.25">
      <c r="L52661" s="9"/>
      <c r="M52661" s="9"/>
      <c r="N52661" s="9"/>
    </row>
    <row r="52662" spans="12:14" x14ac:dyDescent="0.25">
      <c r="L52662" s="9"/>
      <c r="M52662" s="9"/>
      <c r="N52662" s="9"/>
    </row>
    <row r="52663" spans="12:14" x14ac:dyDescent="0.25">
      <c r="L52663" s="9"/>
      <c r="M52663" s="9"/>
      <c r="N52663" s="9"/>
    </row>
    <row r="52664" spans="12:14" x14ac:dyDescent="0.25">
      <c r="L52664" s="9"/>
      <c r="M52664" s="9"/>
      <c r="N52664" s="9"/>
    </row>
    <row r="52665" spans="12:14" x14ac:dyDescent="0.25">
      <c r="L52665" s="9"/>
      <c r="M52665" s="9"/>
      <c r="N52665" s="9"/>
    </row>
    <row r="52666" spans="12:14" x14ac:dyDescent="0.25">
      <c r="L52666" s="9"/>
      <c r="M52666" s="9"/>
      <c r="N52666" s="9"/>
    </row>
    <row r="52667" spans="12:14" x14ac:dyDescent="0.25">
      <c r="L52667" s="9"/>
      <c r="M52667" s="9"/>
      <c r="N52667" s="9"/>
    </row>
    <row r="52668" spans="12:14" x14ac:dyDescent="0.25">
      <c r="L52668" s="9"/>
      <c r="M52668" s="9"/>
      <c r="N52668" s="9"/>
    </row>
    <row r="52669" spans="12:14" x14ac:dyDescent="0.25">
      <c r="L52669" s="9"/>
      <c r="M52669" s="9"/>
      <c r="N52669" s="9"/>
    </row>
    <row r="52670" spans="12:14" x14ac:dyDescent="0.25">
      <c r="L52670" s="9"/>
      <c r="M52670" s="9"/>
      <c r="N52670" s="9"/>
    </row>
    <row r="52671" spans="12:14" x14ac:dyDescent="0.25">
      <c r="L52671" s="9"/>
      <c r="M52671" s="9"/>
      <c r="N52671" s="9"/>
    </row>
    <row r="52672" spans="12:14" x14ac:dyDescent="0.25">
      <c r="L52672" s="9"/>
      <c r="M52672" s="9"/>
      <c r="N52672" s="9"/>
    </row>
    <row r="52673" spans="12:14" x14ac:dyDescent="0.25">
      <c r="L52673" s="9"/>
      <c r="M52673" s="9"/>
      <c r="N52673" s="9"/>
    </row>
    <row r="52674" spans="12:14" x14ac:dyDescent="0.25">
      <c r="L52674" s="9"/>
      <c r="M52674" s="9"/>
      <c r="N52674" s="9"/>
    </row>
    <row r="52675" spans="12:14" x14ac:dyDescent="0.25">
      <c r="L52675" s="9"/>
      <c r="M52675" s="9"/>
      <c r="N52675" s="9"/>
    </row>
    <row r="52676" spans="12:14" x14ac:dyDescent="0.25">
      <c r="L52676" s="9"/>
      <c r="M52676" s="9"/>
      <c r="N52676" s="9"/>
    </row>
    <row r="52677" spans="12:14" x14ac:dyDescent="0.25">
      <c r="L52677" s="9"/>
      <c r="M52677" s="9"/>
      <c r="N52677" s="9"/>
    </row>
    <row r="52678" spans="12:14" x14ac:dyDescent="0.25">
      <c r="L52678" s="9"/>
      <c r="M52678" s="9"/>
      <c r="N52678" s="9"/>
    </row>
    <row r="52679" spans="12:14" x14ac:dyDescent="0.25">
      <c r="L52679" s="9"/>
      <c r="M52679" s="9"/>
      <c r="N52679" s="9"/>
    </row>
    <row r="52680" spans="12:14" x14ac:dyDescent="0.25">
      <c r="L52680" s="9"/>
      <c r="M52680" s="9"/>
      <c r="N52680" s="9"/>
    </row>
    <row r="52681" spans="12:14" x14ac:dyDescent="0.25">
      <c r="L52681" s="9"/>
      <c r="M52681" s="9"/>
      <c r="N52681" s="9"/>
    </row>
    <row r="52682" spans="12:14" x14ac:dyDescent="0.25">
      <c r="L52682" s="9"/>
      <c r="M52682" s="9"/>
      <c r="N52682" s="9"/>
    </row>
    <row r="52683" spans="12:14" x14ac:dyDescent="0.25">
      <c r="L52683" s="9"/>
      <c r="M52683" s="9"/>
      <c r="N52683" s="9"/>
    </row>
    <row r="52684" spans="12:14" x14ac:dyDescent="0.25">
      <c r="L52684" s="9"/>
      <c r="M52684" s="9"/>
      <c r="N52684" s="9"/>
    </row>
    <row r="52685" spans="12:14" x14ac:dyDescent="0.25">
      <c r="L52685" s="9"/>
      <c r="M52685" s="9"/>
      <c r="N52685" s="9"/>
    </row>
    <row r="52686" spans="12:14" x14ac:dyDescent="0.25">
      <c r="L52686" s="9"/>
      <c r="M52686" s="9"/>
      <c r="N52686" s="9"/>
    </row>
    <row r="52687" spans="12:14" x14ac:dyDescent="0.25">
      <c r="L52687" s="9"/>
      <c r="M52687" s="9"/>
      <c r="N52687" s="9"/>
    </row>
    <row r="52688" spans="12:14" x14ac:dyDescent="0.25">
      <c r="L52688" s="9"/>
      <c r="M52688" s="9"/>
      <c r="N52688" s="9"/>
    </row>
    <row r="52689" spans="12:14" x14ac:dyDescent="0.25">
      <c r="L52689" s="9"/>
      <c r="M52689" s="9"/>
      <c r="N52689" s="9"/>
    </row>
    <row r="52690" spans="12:14" x14ac:dyDescent="0.25">
      <c r="L52690" s="9"/>
      <c r="M52690" s="9"/>
      <c r="N52690" s="9"/>
    </row>
    <row r="52691" spans="12:14" x14ac:dyDescent="0.25">
      <c r="L52691" s="9"/>
      <c r="M52691" s="9"/>
      <c r="N52691" s="9"/>
    </row>
    <row r="52692" spans="12:14" x14ac:dyDescent="0.25">
      <c r="L52692" s="9"/>
      <c r="M52692" s="9"/>
      <c r="N52692" s="9"/>
    </row>
    <row r="52693" spans="12:14" x14ac:dyDescent="0.25">
      <c r="L52693" s="9"/>
      <c r="M52693" s="9"/>
      <c r="N52693" s="9"/>
    </row>
    <row r="52694" spans="12:14" x14ac:dyDescent="0.25">
      <c r="L52694" s="9"/>
      <c r="M52694" s="9"/>
      <c r="N52694" s="9"/>
    </row>
    <row r="52695" spans="12:14" x14ac:dyDescent="0.25">
      <c r="L52695" s="9"/>
      <c r="M52695" s="9"/>
      <c r="N52695" s="9"/>
    </row>
    <row r="52696" spans="12:14" x14ac:dyDescent="0.25">
      <c r="L52696" s="9"/>
      <c r="M52696" s="9"/>
      <c r="N52696" s="9"/>
    </row>
    <row r="52697" spans="12:14" x14ac:dyDescent="0.25">
      <c r="L52697" s="9"/>
      <c r="M52697" s="9"/>
      <c r="N52697" s="9"/>
    </row>
    <row r="52698" spans="12:14" x14ac:dyDescent="0.25">
      <c r="L52698" s="9"/>
      <c r="M52698" s="9"/>
      <c r="N52698" s="9"/>
    </row>
    <row r="52699" spans="12:14" x14ac:dyDescent="0.25">
      <c r="L52699" s="9"/>
      <c r="M52699" s="9"/>
      <c r="N52699" s="9"/>
    </row>
    <row r="52700" spans="12:14" x14ac:dyDescent="0.25">
      <c r="L52700" s="9"/>
      <c r="M52700" s="9"/>
      <c r="N52700" s="9"/>
    </row>
    <row r="52701" spans="12:14" x14ac:dyDescent="0.25">
      <c r="L52701" s="9"/>
      <c r="M52701" s="9"/>
      <c r="N52701" s="9"/>
    </row>
    <row r="52702" spans="12:14" x14ac:dyDescent="0.25">
      <c r="L52702" s="9"/>
      <c r="M52702" s="9"/>
      <c r="N52702" s="9"/>
    </row>
    <row r="52703" spans="12:14" x14ac:dyDescent="0.25">
      <c r="L52703" s="9"/>
      <c r="M52703" s="9"/>
      <c r="N52703" s="9"/>
    </row>
    <row r="52704" spans="12:14" x14ac:dyDescent="0.25">
      <c r="L52704" s="9"/>
      <c r="M52704" s="9"/>
      <c r="N52704" s="9"/>
    </row>
    <row r="52705" spans="12:14" x14ac:dyDescent="0.25">
      <c r="L52705" s="9"/>
      <c r="M52705" s="9"/>
      <c r="N52705" s="9"/>
    </row>
    <row r="52706" spans="12:14" x14ac:dyDescent="0.25">
      <c r="L52706" s="9"/>
      <c r="M52706" s="9"/>
      <c r="N52706" s="9"/>
    </row>
    <row r="52707" spans="12:14" x14ac:dyDescent="0.25">
      <c r="L52707" s="9"/>
      <c r="M52707" s="9"/>
      <c r="N52707" s="9"/>
    </row>
    <row r="52708" spans="12:14" x14ac:dyDescent="0.25">
      <c r="L52708" s="9"/>
      <c r="M52708" s="9"/>
      <c r="N52708" s="9"/>
    </row>
    <row r="52709" spans="12:14" x14ac:dyDescent="0.25">
      <c r="L52709" s="9"/>
      <c r="M52709" s="9"/>
      <c r="N52709" s="9"/>
    </row>
    <row r="52710" spans="12:14" x14ac:dyDescent="0.25">
      <c r="L52710" s="9"/>
      <c r="M52710" s="9"/>
      <c r="N52710" s="9"/>
    </row>
    <row r="52711" spans="12:14" x14ac:dyDescent="0.25">
      <c r="L52711" s="9"/>
      <c r="M52711" s="9"/>
      <c r="N52711" s="9"/>
    </row>
    <row r="52712" spans="12:14" x14ac:dyDescent="0.25">
      <c r="L52712" s="9"/>
      <c r="M52712" s="9"/>
      <c r="N52712" s="9"/>
    </row>
    <row r="52713" spans="12:14" x14ac:dyDescent="0.25">
      <c r="L52713" s="9"/>
      <c r="M52713" s="9"/>
      <c r="N52713" s="9"/>
    </row>
    <row r="52714" spans="12:14" x14ac:dyDescent="0.25">
      <c r="L52714" s="9"/>
      <c r="M52714" s="9"/>
      <c r="N52714" s="9"/>
    </row>
    <row r="52715" spans="12:14" x14ac:dyDescent="0.25">
      <c r="L52715" s="9"/>
      <c r="M52715" s="9"/>
      <c r="N52715" s="9"/>
    </row>
    <row r="52716" spans="12:14" x14ac:dyDescent="0.25">
      <c r="L52716" s="9"/>
      <c r="M52716" s="9"/>
      <c r="N52716" s="9"/>
    </row>
    <row r="52717" spans="12:14" x14ac:dyDescent="0.25">
      <c r="L52717" s="9"/>
      <c r="M52717" s="9"/>
      <c r="N52717" s="9"/>
    </row>
    <row r="52718" spans="12:14" x14ac:dyDescent="0.25">
      <c r="L52718" s="9"/>
      <c r="M52718" s="9"/>
      <c r="N52718" s="9"/>
    </row>
    <row r="52719" spans="12:14" x14ac:dyDescent="0.25">
      <c r="L52719" s="9"/>
      <c r="M52719" s="9"/>
      <c r="N52719" s="9"/>
    </row>
    <row r="52720" spans="12:14" x14ac:dyDescent="0.25">
      <c r="L52720" s="9"/>
      <c r="M52720" s="9"/>
      <c r="N52720" s="9"/>
    </row>
    <row r="52721" spans="12:14" x14ac:dyDescent="0.25">
      <c r="L52721" s="9"/>
      <c r="M52721" s="9"/>
      <c r="N52721" s="9"/>
    </row>
    <row r="52722" spans="12:14" x14ac:dyDescent="0.25">
      <c r="L52722" s="9"/>
      <c r="M52722" s="9"/>
      <c r="N52722" s="9"/>
    </row>
    <row r="52723" spans="12:14" x14ac:dyDescent="0.25">
      <c r="L52723" s="9"/>
      <c r="M52723" s="9"/>
      <c r="N52723" s="9"/>
    </row>
    <row r="52724" spans="12:14" x14ac:dyDescent="0.25">
      <c r="L52724" s="9"/>
      <c r="M52724" s="9"/>
      <c r="N52724" s="9"/>
    </row>
    <row r="52725" spans="12:14" x14ac:dyDescent="0.25">
      <c r="L52725" s="9"/>
      <c r="M52725" s="9"/>
      <c r="N52725" s="9"/>
    </row>
    <row r="52726" spans="12:14" x14ac:dyDescent="0.25">
      <c r="L52726" s="9"/>
      <c r="M52726" s="9"/>
      <c r="N52726" s="9"/>
    </row>
    <row r="52727" spans="12:14" x14ac:dyDescent="0.25">
      <c r="L52727" s="9"/>
      <c r="M52727" s="9"/>
      <c r="N52727" s="9"/>
    </row>
    <row r="52728" spans="12:14" x14ac:dyDescent="0.25">
      <c r="L52728" s="9"/>
      <c r="M52728" s="9"/>
      <c r="N52728" s="9"/>
    </row>
    <row r="52729" spans="12:14" x14ac:dyDescent="0.25">
      <c r="L52729" s="9"/>
      <c r="M52729" s="9"/>
      <c r="N52729" s="9"/>
    </row>
    <row r="52730" spans="12:14" x14ac:dyDescent="0.25">
      <c r="L52730" s="9"/>
      <c r="M52730" s="9"/>
      <c r="N52730" s="9"/>
    </row>
    <row r="52731" spans="12:14" x14ac:dyDescent="0.25">
      <c r="L52731" s="9"/>
      <c r="M52731" s="9"/>
      <c r="N52731" s="9"/>
    </row>
    <row r="52732" spans="12:14" x14ac:dyDescent="0.25">
      <c r="L52732" s="9"/>
      <c r="M52732" s="9"/>
      <c r="N52732" s="9"/>
    </row>
    <row r="52733" spans="12:14" x14ac:dyDescent="0.25">
      <c r="L52733" s="9"/>
      <c r="M52733" s="9"/>
      <c r="N52733" s="9"/>
    </row>
    <row r="52734" spans="12:14" x14ac:dyDescent="0.25">
      <c r="L52734" s="9"/>
      <c r="M52734" s="9"/>
      <c r="N52734" s="9"/>
    </row>
    <row r="52735" spans="12:14" x14ac:dyDescent="0.25">
      <c r="L52735" s="9"/>
      <c r="M52735" s="9"/>
      <c r="N52735" s="9"/>
    </row>
    <row r="52736" spans="12:14" x14ac:dyDescent="0.25">
      <c r="L52736" s="9"/>
      <c r="M52736" s="9"/>
      <c r="N52736" s="9"/>
    </row>
    <row r="52737" spans="12:14" x14ac:dyDescent="0.25">
      <c r="L52737" s="9"/>
      <c r="M52737" s="9"/>
      <c r="N52737" s="9"/>
    </row>
    <row r="52738" spans="12:14" x14ac:dyDescent="0.25">
      <c r="L52738" s="9"/>
      <c r="M52738" s="9"/>
      <c r="N52738" s="9"/>
    </row>
    <row r="52739" spans="12:14" x14ac:dyDescent="0.25">
      <c r="L52739" s="9"/>
      <c r="M52739" s="9"/>
      <c r="N52739" s="9"/>
    </row>
    <row r="52740" spans="12:14" x14ac:dyDescent="0.25">
      <c r="L52740" s="9"/>
      <c r="M52740" s="9"/>
      <c r="N52740" s="9"/>
    </row>
    <row r="52741" spans="12:14" x14ac:dyDescent="0.25">
      <c r="L52741" s="9"/>
      <c r="M52741" s="9"/>
      <c r="N52741" s="9"/>
    </row>
    <row r="52742" spans="12:14" x14ac:dyDescent="0.25">
      <c r="L52742" s="9"/>
      <c r="M52742" s="9"/>
      <c r="N52742" s="9"/>
    </row>
    <row r="52743" spans="12:14" x14ac:dyDescent="0.25">
      <c r="L52743" s="9"/>
      <c r="M52743" s="9"/>
      <c r="N52743" s="9"/>
    </row>
    <row r="52744" spans="12:14" x14ac:dyDescent="0.25">
      <c r="L52744" s="9"/>
      <c r="M52744" s="9"/>
      <c r="N52744" s="9"/>
    </row>
    <row r="52745" spans="12:14" x14ac:dyDescent="0.25">
      <c r="L52745" s="9"/>
      <c r="M52745" s="9"/>
      <c r="N52745" s="9"/>
    </row>
    <row r="52746" spans="12:14" x14ac:dyDescent="0.25">
      <c r="L52746" s="9"/>
      <c r="M52746" s="9"/>
      <c r="N52746" s="9"/>
    </row>
    <row r="52747" spans="12:14" x14ac:dyDescent="0.25">
      <c r="L52747" s="9"/>
      <c r="M52747" s="9"/>
      <c r="N52747" s="9"/>
    </row>
    <row r="52748" spans="12:14" x14ac:dyDescent="0.25">
      <c r="L52748" s="9"/>
      <c r="M52748" s="9"/>
      <c r="N52748" s="9"/>
    </row>
    <row r="52749" spans="12:14" x14ac:dyDescent="0.25">
      <c r="L52749" s="9"/>
      <c r="M52749" s="9"/>
      <c r="N52749" s="9"/>
    </row>
    <row r="52750" spans="12:14" x14ac:dyDescent="0.25">
      <c r="L52750" s="9"/>
      <c r="M52750" s="9"/>
      <c r="N52750" s="9"/>
    </row>
    <row r="52751" spans="12:14" x14ac:dyDescent="0.25">
      <c r="L52751" s="9"/>
      <c r="M52751" s="9"/>
      <c r="N52751" s="9"/>
    </row>
    <row r="52752" spans="12:14" x14ac:dyDescent="0.25">
      <c r="L52752" s="9"/>
      <c r="M52752" s="9"/>
      <c r="N52752" s="9"/>
    </row>
    <row r="52753" spans="12:14" x14ac:dyDescent="0.25">
      <c r="L52753" s="9"/>
      <c r="M52753" s="9"/>
      <c r="N52753" s="9"/>
    </row>
    <row r="52754" spans="12:14" x14ac:dyDescent="0.25">
      <c r="L52754" s="9"/>
      <c r="M52754" s="9"/>
      <c r="N52754" s="9"/>
    </row>
    <row r="52755" spans="12:14" x14ac:dyDescent="0.25">
      <c r="L52755" s="9"/>
      <c r="M52755" s="9"/>
      <c r="N52755" s="9"/>
    </row>
    <row r="52756" spans="12:14" x14ac:dyDescent="0.25">
      <c r="L52756" s="9"/>
      <c r="M52756" s="9"/>
      <c r="N52756" s="9"/>
    </row>
    <row r="52757" spans="12:14" x14ac:dyDescent="0.25">
      <c r="L52757" s="9"/>
      <c r="M52757" s="9"/>
      <c r="N52757" s="9"/>
    </row>
    <row r="52758" spans="12:14" x14ac:dyDescent="0.25">
      <c r="L52758" s="9"/>
      <c r="M52758" s="9"/>
      <c r="N52758" s="9"/>
    </row>
    <row r="52759" spans="12:14" x14ac:dyDescent="0.25">
      <c r="L52759" s="9"/>
      <c r="M52759" s="9"/>
      <c r="N52759" s="9"/>
    </row>
    <row r="52760" spans="12:14" x14ac:dyDescent="0.25">
      <c r="L52760" s="9"/>
      <c r="M52760" s="9"/>
      <c r="N52760" s="9"/>
    </row>
    <row r="52761" spans="12:14" x14ac:dyDescent="0.25">
      <c r="L52761" s="9"/>
      <c r="M52761" s="9"/>
      <c r="N52761" s="9"/>
    </row>
    <row r="52762" spans="12:14" x14ac:dyDescent="0.25">
      <c r="L52762" s="9"/>
      <c r="M52762" s="9"/>
      <c r="N52762" s="9"/>
    </row>
    <row r="52763" spans="12:14" x14ac:dyDescent="0.25">
      <c r="L52763" s="9"/>
      <c r="M52763" s="9"/>
      <c r="N52763" s="9"/>
    </row>
    <row r="52764" spans="12:14" x14ac:dyDescent="0.25">
      <c r="L52764" s="9"/>
      <c r="M52764" s="9"/>
      <c r="N52764" s="9"/>
    </row>
    <row r="52765" spans="12:14" x14ac:dyDescent="0.25">
      <c r="L52765" s="9"/>
      <c r="M52765" s="9"/>
      <c r="N52765" s="9"/>
    </row>
    <row r="52766" spans="12:14" x14ac:dyDescent="0.25">
      <c r="L52766" s="9"/>
      <c r="M52766" s="9"/>
      <c r="N52766" s="9"/>
    </row>
    <row r="52767" spans="12:14" x14ac:dyDescent="0.25">
      <c r="L52767" s="9"/>
      <c r="M52767" s="9"/>
      <c r="N52767" s="9"/>
    </row>
    <row r="52768" spans="12:14" x14ac:dyDescent="0.25">
      <c r="L52768" s="9"/>
      <c r="M52768" s="9"/>
      <c r="N52768" s="9"/>
    </row>
    <row r="52769" spans="12:14" x14ac:dyDescent="0.25">
      <c r="L52769" s="9"/>
      <c r="M52769" s="9"/>
      <c r="N52769" s="9"/>
    </row>
    <row r="52770" spans="12:14" x14ac:dyDescent="0.25">
      <c r="L52770" s="9"/>
      <c r="M52770" s="9"/>
      <c r="N52770" s="9"/>
    </row>
    <row r="52771" spans="12:14" x14ac:dyDescent="0.25">
      <c r="L52771" s="9"/>
      <c r="M52771" s="9"/>
      <c r="N52771" s="9"/>
    </row>
    <row r="52772" spans="12:14" x14ac:dyDescent="0.25">
      <c r="L52772" s="9"/>
      <c r="M52772" s="9"/>
      <c r="N52772" s="9"/>
    </row>
    <row r="52773" spans="12:14" x14ac:dyDescent="0.25">
      <c r="L52773" s="9"/>
      <c r="M52773" s="9"/>
      <c r="N52773" s="9"/>
    </row>
    <row r="52774" spans="12:14" x14ac:dyDescent="0.25">
      <c r="L52774" s="9"/>
      <c r="M52774" s="9"/>
      <c r="N52774" s="9"/>
    </row>
    <row r="52775" spans="12:14" x14ac:dyDescent="0.25">
      <c r="L52775" s="9"/>
      <c r="M52775" s="9"/>
      <c r="N52775" s="9"/>
    </row>
    <row r="52776" spans="12:14" x14ac:dyDescent="0.25">
      <c r="L52776" s="9"/>
      <c r="M52776" s="9"/>
      <c r="N52776" s="9"/>
    </row>
    <row r="52777" spans="12:14" x14ac:dyDescent="0.25">
      <c r="L52777" s="9"/>
      <c r="M52777" s="9"/>
      <c r="N52777" s="9"/>
    </row>
    <row r="52778" spans="12:14" x14ac:dyDescent="0.25">
      <c r="L52778" s="9"/>
      <c r="M52778" s="9"/>
      <c r="N52778" s="9"/>
    </row>
    <row r="52779" spans="12:14" x14ac:dyDescent="0.25">
      <c r="L52779" s="9"/>
      <c r="M52779" s="9"/>
      <c r="N52779" s="9"/>
    </row>
    <row r="52780" spans="12:14" x14ac:dyDescent="0.25">
      <c r="L52780" s="9"/>
      <c r="M52780" s="9"/>
      <c r="N52780" s="9"/>
    </row>
    <row r="52781" spans="12:14" x14ac:dyDescent="0.25">
      <c r="L52781" s="9"/>
      <c r="M52781" s="9"/>
      <c r="N52781" s="9"/>
    </row>
    <row r="52782" spans="12:14" x14ac:dyDescent="0.25">
      <c r="L52782" s="9"/>
      <c r="M52782" s="9"/>
      <c r="N52782" s="9"/>
    </row>
    <row r="52783" spans="12:14" x14ac:dyDescent="0.25">
      <c r="L52783" s="9"/>
      <c r="M52783" s="9"/>
      <c r="N52783" s="9"/>
    </row>
    <row r="52784" spans="12:14" x14ac:dyDescent="0.25">
      <c r="L52784" s="9"/>
      <c r="M52784" s="9"/>
      <c r="N52784" s="9"/>
    </row>
    <row r="52785" spans="12:14" x14ac:dyDescent="0.25">
      <c r="L52785" s="9"/>
      <c r="M52785" s="9"/>
      <c r="N52785" s="9"/>
    </row>
    <row r="52786" spans="12:14" x14ac:dyDescent="0.25">
      <c r="L52786" s="9"/>
      <c r="M52786" s="9"/>
      <c r="N52786" s="9"/>
    </row>
    <row r="52787" spans="12:14" x14ac:dyDescent="0.25">
      <c r="L52787" s="9"/>
      <c r="M52787" s="9"/>
      <c r="N52787" s="9"/>
    </row>
    <row r="52788" spans="12:14" x14ac:dyDescent="0.25">
      <c r="L52788" s="9"/>
      <c r="M52788" s="9"/>
      <c r="N52788" s="9"/>
    </row>
    <row r="52789" spans="12:14" x14ac:dyDescent="0.25">
      <c r="L52789" s="9"/>
      <c r="M52789" s="9"/>
      <c r="N52789" s="9"/>
    </row>
    <row r="52790" spans="12:14" x14ac:dyDescent="0.25">
      <c r="L52790" s="9"/>
      <c r="M52790" s="9"/>
      <c r="N52790" s="9"/>
    </row>
    <row r="52791" spans="12:14" x14ac:dyDescent="0.25">
      <c r="L52791" s="9"/>
      <c r="M52791" s="9"/>
      <c r="N52791" s="9"/>
    </row>
    <row r="52792" spans="12:14" x14ac:dyDescent="0.25">
      <c r="L52792" s="9"/>
      <c r="M52792" s="9"/>
      <c r="N52792" s="9"/>
    </row>
    <row r="52793" spans="12:14" x14ac:dyDescent="0.25">
      <c r="L52793" s="9"/>
      <c r="M52793" s="9"/>
      <c r="N52793" s="9"/>
    </row>
    <row r="52794" spans="12:14" x14ac:dyDescent="0.25">
      <c r="L52794" s="9"/>
      <c r="M52794" s="9"/>
      <c r="N52794" s="9"/>
    </row>
    <row r="52795" spans="12:14" x14ac:dyDescent="0.25">
      <c r="L52795" s="9"/>
      <c r="M52795" s="9"/>
      <c r="N52795" s="9"/>
    </row>
    <row r="52796" spans="12:14" x14ac:dyDescent="0.25">
      <c r="L52796" s="9"/>
      <c r="M52796" s="9"/>
      <c r="N52796" s="9"/>
    </row>
    <row r="52797" spans="12:14" x14ac:dyDescent="0.25">
      <c r="L52797" s="9"/>
      <c r="M52797" s="9"/>
      <c r="N52797" s="9"/>
    </row>
    <row r="52798" spans="12:14" x14ac:dyDescent="0.25">
      <c r="L52798" s="9"/>
      <c r="M52798" s="9"/>
      <c r="N52798" s="9"/>
    </row>
    <row r="52799" spans="12:14" x14ac:dyDescent="0.25">
      <c r="L52799" s="9"/>
      <c r="M52799" s="9"/>
      <c r="N52799" s="9"/>
    </row>
    <row r="52800" spans="12:14" x14ac:dyDescent="0.25">
      <c r="L52800" s="9"/>
      <c r="M52800" s="9"/>
      <c r="N52800" s="9"/>
    </row>
    <row r="52801" spans="12:14" x14ac:dyDescent="0.25">
      <c r="L52801" s="9"/>
      <c r="M52801" s="9"/>
      <c r="N52801" s="9"/>
    </row>
    <row r="52802" spans="12:14" x14ac:dyDescent="0.25">
      <c r="L52802" s="9"/>
      <c r="M52802" s="9"/>
      <c r="N52802" s="9"/>
    </row>
    <row r="52803" spans="12:14" x14ac:dyDescent="0.25">
      <c r="L52803" s="9"/>
      <c r="M52803" s="9"/>
      <c r="N52803" s="9"/>
    </row>
    <row r="52804" spans="12:14" x14ac:dyDescent="0.25">
      <c r="L52804" s="9"/>
      <c r="M52804" s="9"/>
      <c r="N52804" s="9"/>
    </row>
    <row r="52805" spans="12:14" x14ac:dyDescent="0.25">
      <c r="L52805" s="9"/>
      <c r="M52805" s="9"/>
      <c r="N52805" s="9"/>
    </row>
    <row r="52806" spans="12:14" x14ac:dyDescent="0.25">
      <c r="L52806" s="9"/>
      <c r="M52806" s="9"/>
      <c r="N52806" s="9"/>
    </row>
    <row r="52807" spans="12:14" x14ac:dyDescent="0.25">
      <c r="L52807" s="9"/>
      <c r="M52807" s="9"/>
      <c r="N52807" s="9"/>
    </row>
    <row r="52808" spans="12:14" x14ac:dyDescent="0.25">
      <c r="L52808" s="9"/>
      <c r="M52808" s="9"/>
      <c r="N52808" s="9"/>
    </row>
    <row r="52809" spans="12:14" x14ac:dyDescent="0.25">
      <c r="L52809" s="9"/>
      <c r="M52809" s="9"/>
      <c r="N52809" s="9"/>
    </row>
    <row r="52810" spans="12:14" x14ac:dyDescent="0.25">
      <c r="L52810" s="9"/>
      <c r="M52810" s="9"/>
      <c r="N52810" s="9"/>
    </row>
    <row r="52811" spans="12:14" x14ac:dyDescent="0.25">
      <c r="L52811" s="9"/>
      <c r="M52811" s="9"/>
      <c r="N52811" s="9"/>
    </row>
    <row r="52812" spans="12:14" x14ac:dyDescent="0.25">
      <c r="L52812" s="9"/>
      <c r="M52812" s="9"/>
      <c r="N52812" s="9"/>
    </row>
    <row r="52813" spans="12:14" x14ac:dyDescent="0.25">
      <c r="L52813" s="9"/>
      <c r="M52813" s="9"/>
      <c r="N52813" s="9"/>
    </row>
    <row r="52814" spans="12:14" x14ac:dyDescent="0.25">
      <c r="L52814" s="9"/>
      <c r="M52814" s="9"/>
      <c r="N52814" s="9"/>
    </row>
    <row r="52815" spans="12:14" x14ac:dyDescent="0.25">
      <c r="L52815" s="9"/>
      <c r="M52815" s="9"/>
      <c r="N52815" s="9"/>
    </row>
    <row r="52816" spans="12:14" x14ac:dyDescent="0.25">
      <c r="L52816" s="9"/>
      <c r="M52816" s="9"/>
      <c r="N52816" s="9"/>
    </row>
    <row r="52817" spans="12:14" x14ac:dyDescent="0.25">
      <c r="L52817" s="9"/>
      <c r="M52817" s="9"/>
      <c r="N52817" s="9"/>
    </row>
    <row r="52818" spans="12:14" x14ac:dyDescent="0.25">
      <c r="L52818" s="9"/>
      <c r="M52818" s="9"/>
      <c r="N52818" s="9"/>
    </row>
    <row r="52819" spans="12:14" x14ac:dyDescent="0.25">
      <c r="L52819" s="9"/>
      <c r="M52819" s="9"/>
      <c r="N52819" s="9"/>
    </row>
    <row r="52820" spans="12:14" x14ac:dyDescent="0.25">
      <c r="L52820" s="9"/>
      <c r="M52820" s="9"/>
      <c r="N52820" s="9"/>
    </row>
    <row r="52821" spans="12:14" x14ac:dyDescent="0.25">
      <c r="L52821" s="9"/>
      <c r="M52821" s="9"/>
      <c r="N52821" s="9"/>
    </row>
    <row r="52822" spans="12:14" x14ac:dyDescent="0.25">
      <c r="L52822" s="9"/>
      <c r="M52822" s="9"/>
      <c r="N52822" s="9"/>
    </row>
    <row r="52823" spans="12:14" x14ac:dyDescent="0.25">
      <c r="L52823" s="9"/>
      <c r="M52823" s="9"/>
      <c r="N52823" s="9"/>
    </row>
    <row r="52824" spans="12:14" x14ac:dyDescent="0.25">
      <c r="L52824" s="9"/>
      <c r="M52824" s="9"/>
      <c r="N52824" s="9"/>
    </row>
    <row r="52825" spans="12:14" x14ac:dyDescent="0.25">
      <c r="L52825" s="9"/>
      <c r="M52825" s="9"/>
      <c r="N52825" s="9"/>
    </row>
    <row r="52826" spans="12:14" x14ac:dyDescent="0.25">
      <c r="L52826" s="9"/>
      <c r="M52826" s="9"/>
      <c r="N52826" s="9"/>
    </row>
    <row r="52827" spans="12:14" x14ac:dyDescent="0.25">
      <c r="L52827" s="9"/>
      <c r="M52827" s="9"/>
      <c r="N52827" s="9"/>
    </row>
    <row r="52828" spans="12:14" x14ac:dyDescent="0.25">
      <c r="L52828" s="9"/>
      <c r="M52828" s="9"/>
      <c r="N52828" s="9"/>
    </row>
    <row r="52829" spans="12:14" x14ac:dyDescent="0.25">
      <c r="L52829" s="9"/>
      <c r="M52829" s="9"/>
      <c r="N52829" s="9"/>
    </row>
    <row r="52830" spans="12:14" x14ac:dyDescent="0.25">
      <c r="L52830" s="9"/>
      <c r="M52830" s="9"/>
      <c r="N52830" s="9"/>
    </row>
    <row r="52831" spans="12:14" x14ac:dyDescent="0.25">
      <c r="L52831" s="9"/>
      <c r="M52831" s="9"/>
      <c r="N52831" s="9"/>
    </row>
    <row r="52832" spans="12:14" x14ac:dyDescent="0.25">
      <c r="L52832" s="9"/>
      <c r="M52832" s="9"/>
      <c r="N52832" s="9"/>
    </row>
    <row r="52833" spans="12:14" x14ac:dyDescent="0.25">
      <c r="L52833" s="9"/>
      <c r="M52833" s="9"/>
      <c r="N52833" s="9"/>
    </row>
    <row r="52834" spans="12:14" x14ac:dyDescent="0.25">
      <c r="L52834" s="9"/>
      <c r="M52834" s="9"/>
      <c r="N52834" s="9"/>
    </row>
    <row r="52835" spans="12:14" x14ac:dyDescent="0.25">
      <c r="L52835" s="9"/>
      <c r="M52835" s="9"/>
      <c r="N52835" s="9"/>
    </row>
    <row r="52836" spans="12:14" x14ac:dyDescent="0.25">
      <c r="L52836" s="9"/>
      <c r="M52836" s="9"/>
      <c r="N52836" s="9"/>
    </row>
    <row r="52837" spans="12:14" x14ac:dyDescent="0.25">
      <c r="L52837" s="9"/>
      <c r="M52837" s="9"/>
      <c r="N52837" s="9"/>
    </row>
    <row r="52838" spans="12:14" x14ac:dyDescent="0.25">
      <c r="L52838" s="9"/>
      <c r="M52838" s="9"/>
      <c r="N52838" s="9"/>
    </row>
    <row r="52839" spans="12:14" x14ac:dyDescent="0.25">
      <c r="L52839" s="9"/>
      <c r="M52839" s="9"/>
      <c r="N52839" s="9"/>
    </row>
    <row r="52840" spans="12:14" x14ac:dyDescent="0.25">
      <c r="L52840" s="9"/>
      <c r="M52840" s="9"/>
      <c r="N52840" s="9"/>
    </row>
    <row r="52841" spans="12:14" x14ac:dyDescent="0.25">
      <c r="L52841" s="9"/>
      <c r="M52841" s="9"/>
      <c r="N52841" s="9"/>
    </row>
    <row r="52842" spans="12:14" x14ac:dyDescent="0.25">
      <c r="L52842" s="9"/>
      <c r="M52842" s="9"/>
      <c r="N52842" s="9"/>
    </row>
    <row r="52843" spans="12:14" x14ac:dyDescent="0.25">
      <c r="L52843" s="9"/>
      <c r="M52843" s="9"/>
      <c r="N52843" s="9"/>
    </row>
    <row r="52844" spans="12:14" x14ac:dyDescent="0.25">
      <c r="L52844" s="9"/>
      <c r="M52844" s="9"/>
      <c r="N52844" s="9"/>
    </row>
    <row r="52845" spans="12:14" x14ac:dyDescent="0.25">
      <c r="L52845" s="9"/>
      <c r="M52845" s="9"/>
      <c r="N52845" s="9"/>
    </row>
    <row r="52846" spans="12:14" x14ac:dyDescent="0.25">
      <c r="L52846" s="9"/>
      <c r="M52846" s="9"/>
      <c r="N52846" s="9"/>
    </row>
    <row r="52847" spans="12:14" x14ac:dyDescent="0.25">
      <c r="L52847" s="9"/>
      <c r="M52847" s="9"/>
      <c r="N52847" s="9"/>
    </row>
    <row r="52848" spans="12:14" x14ac:dyDescent="0.25">
      <c r="L52848" s="9"/>
      <c r="M52848" s="9"/>
      <c r="N52848" s="9"/>
    </row>
    <row r="52849" spans="12:14" x14ac:dyDescent="0.25">
      <c r="L52849" s="9"/>
      <c r="M52849" s="9"/>
      <c r="N52849" s="9"/>
    </row>
    <row r="52850" spans="12:14" x14ac:dyDescent="0.25">
      <c r="L52850" s="9"/>
      <c r="M52850" s="9"/>
      <c r="N52850" s="9"/>
    </row>
    <row r="52851" spans="12:14" x14ac:dyDescent="0.25">
      <c r="L52851" s="9"/>
      <c r="M52851" s="9"/>
      <c r="N52851" s="9"/>
    </row>
    <row r="52852" spans="12:14" x14ac:dyDescent="0.25">
      <c r="L52852" s="9"/>
      <c r="M52852" s="9"/>
      <c r="N52852" s="9"/>
    </row>
    <row r="52853" spans="12:14" x14ac:dyDescent="0.25">
      <c r="L52853" s="9"/>
      <c r="M52853" s="9"/>
      <c r="N52853" s="9"/>
    </row>
    <row r="52854" spans="12:14" x14ac:dyDescent="0.25">
      <c r="L52854" s="9"/>
      <c r="M52854" s="9"/>
      <c r="N52854" s="9"/>
    </row>
    <row r="52855" spans="12:14" x14ac:dyDescent="0.25">
      <c r="L52855" s="9"/>
      <c r="M52855" s="9"/>
      <c r="N52855" s="9"/>
    </row>
    <row r="52856" spans="12:14" x14ac:dyDescent="0.25">
      <c r="L52856" s="9"/>
      <c r="M52856" s="9"/>
      <c r="N52856" s="9"/>
    </row>
    <row r="52857" spans="12:14" x14ac:dyDescent="0.25">
      <c r="L52857" s="9"/>
      <c r="M52857" s="9"/>
      <c r="N52857" s="9"/>
    </row>
    <row r="52858" spans="12:14" x14ac:dyDescent="0.25">
      <c r="L52858" s="9"/>
      <c r="M52858" s="9"/>
      <c r="N52858" s="9"/>
    </row>
    <row r="52859" spans="12:14" x14ac:dyDescent="0.25">
      <c r="L52859" s="9"/>
      <c r="M52859" s="9"/>
      <c r="N52859" s="9"/>
    </row>
    <row r="52860" spans="12:14" x14ac:dyDescent="0.25">
      <c r="L52860" s="9"/>
      <c r="M52860" s="9"/>
      <c r="N52860" s="9"/>
    </row>
    <row r="52861" spans="12:14" x14ac:dyDescent="0.25">
      <c r="L52861" s="9"/>
      <c r="M52861" s="9"/>
      <c r="N52861" s="9"/>
    </row>
    <row r="52862" spans="12:14" x14ac:dyDescent="0.25">
      <c r="L52862" s="9"/>
      <c r="M52862" s="9"/>
      <c r="N52862" s="9"/>
    </row>
    <row r="52863" spans="12:14" x14ac:dyDescent="0.25">
      <c r="L52863" s="9"/>
      <c r="M52863" s="9"/>
      <c r="N52863" s="9"/>
    </row>
    <row r="52864" spans="12:14" x14ac:dyDescent="0.25">
      <c r="L52864" s="9"/>
      <c r="M52864" s="9"/>
      <c r="N52864" s="9"/>
    </row>
    <row r="52865" spans="12:14" x14ac:dyDescent="0.25">
      <c r="L52865" s="9"/>
      <c r="M52865" s="9"/>
      <c r="N52865" s="9"/>
    </row>
    <row r="52866" spans="12:14" x14ac:dyDescent="0.25">
      <c r="L52866" s="9"/>
      <c r="M52866" s="9"/>
      <c r="N52866" s="9"/>
    </row>
    <row r="52867" spans="12:14" x14ac:dyDescent="0.25">
      <c r="L52867" s="9"/>
      <c r="M52867" s="9"/>
      <c r="N52867" s="9"/>
    </row>
    <row r="52868" spans="12:14" x14ac:dyDescent="0.25">
      <c r="L52868" s="9"/>
      <c r="M52868" s="9"/>
      <c r="N52868" s="9"/>
    </row>
    <row r="52869" spans="12:14" x14ac:dyDescent="0.25">
      <c r="L52869" s="9"/>
      <c r="M52869" s="9"/>
      <c r="N52869" s="9"/>
    </row>
    <row r="52870" spans="12:14" x14ac:dyDescent="0.25">
      <c r="L52870" s="9"/>
      <c r="M52870" s="9"/>
      <c r="N52870" s="9"/>
    </row>
    <row r="52871" spans="12:14" x14ac:dyDescent="0.25">
      <c r="L52871" s="9"/>
      <c r="M52871" s="9"/>
      <c r="N52871" s="9"/>
    </row>
    <row r="52872" spans="12:14" x14ac:dyDescent="0.25">
      <c r="L52872" s="9"/>
      <c r="M52872" s="9"/>
      <c r="N52872" s="9"/>
    </row>
    <row r="52873" spans="12:14" x14ac:dyDescent="0.25">
      <c r="L52873" s="9"/>
      <c r="M52873" s="9"/>
      <c r="N52873" s="9"/>
    </row>
    <row r="52874" spans="12:14" x14ac:dyDescent="0.25">
      <c r="L52874" s="9"/>
      <c r="M52874" s="9"/>
      <c r="N52874" s="9"/>
    </row>
    <row r="52875" spans="12:14" x14ac:dyDescent="0.25">
      <c r="L52875" s="9"/>
      <c r="M52875" s="9"/>
      <c r="N52875" s="9"/>
    </row>
    <row r="52876" spans="12:14" x14ac:dyDescent="0.25">
      <c r="L52876" s="9"/>
      <c r="M52876" s="9"/>
      <c r="N52876" s="9"/>
    </row>
    <row r="52877" spans="12:14" x14ac:dyDescent="0.25">
      <c r="L52877" s="9"/>
      <c r="M52877" s="9"/>
      <c r="N52877" s="9"/>
    </row>
    <row r="52878" spans="12:14" x14ac:dyDescent="0.25">
      <c r="L52878" s="9"/>
      <c r="M52878" s="9"/>
      <c r="N52878" s="9"/>
    </row>
    <row r="52879" spans="12:14" x14ac:dyDescent="0.25">
      <c r="L52879" s="9"/>
      <c r="M52879" s="9"/>
      <c r="N52879" s="9"/>
    </row>
    <row r="52880" spans="12:14" x14ac:dyDescent="0.25">
      <c r="L52880" s="9"/>
      <c r="M52880" s="9"/>
      <c r="N52880" s="9"/>
    </row>
    <row r="52881" spans="12:14" x14ac:dyDescent="0.25">
      <c r="L52881" s="9"/>
      <c r="M52881" s="9"/>
      <c r="N52881" s="9"/>
    </row>
    <row r="52882" spans="12:14" x14ac:dyDescent="0.25">
      <c r="L52882" s="9"/>
      <c r="M52882" s="9"/>
      <c r="N52882" s="9"/>
    </row>
    <row r="52883" spans="12:14" x14ac:dyDescent="0.25">
      <c r="L52883" s="9"/>
      <c r="M52883" s="9"/>
      <c r="N52883" s="9"/>
    </row>
    <row r="52884" spans="12:14" x14ac:dyDescent="0.25">
      <c r="L52884" s="9"/>
      <c r="M52884" s="9"/>
      <c r="N52884" s="9"/>
    </row>
    <row r="52885" spans="12:14" x14ac:dyDescent="0.25">
      <c r="L52885" s="9"/>
      <c r="M52885" s="9"/>
      <c r="N52885" s="9"/>
    </row>
    <row r="52886" spans="12:14" x14ac:dyDescent="0.25">
      <c r="L52886" s="9"/>
      <c r="M52886" s="9"/>
      <c r="N52886" s="9"/>
    </row>
    <row r="52887" spans="12:14" x14ac:dyDescent="0.25">
      <c r="L52887" s="9"/>
      <c r="M52887" s="9"/>
      <c r="N52887" s="9"/>
    </row>
    <row r="52888" spans="12:14" x14ac:dyDescent="0.25">
      <c r="L52888" s="9"/>
      <c r="M52888" s="9"/>
      <c r="N52888" s="9"/>
    </row>
    <row r="52889" spans="12:14" x14ac:dyDescent="0.25">
      <c r="L52889" s="9"/>
      <c r="M52889" s="9"/>
      <c r="N52889" s="9"/>
    </row>
    <row r="52890" spans="12:14" x14ac:dyDescent="0.25">
      <c r="L52890" s="9"/>
      <c r="M52890" s="9"/>
      <c r="N52890" s="9"/>
    </row>
    <row r="52891" spans="12:14" x14ac:dyDescent="0.25">
      <c r="L52891" s="9"/>
      <c r="M52891" s="9"/>
      <c r="N52891" s="9"/>
    </row>
    <row r="52892" spans="12:14" x14ac:dyDescent="0.25">
      <c r="L52892" s="9"/>
      <c r="M52892" s="9"/>
      <c r="N52892" s="9"/>
    </row>
    <row r="52893" spans="12:14" x14ac:dyDescent="0.25">
      <c r="L52893" s="9"/>
      <c r="M52893" s="9"/>
      <c r="N52893" s="9"/>
    </row>
    <row r="52894" spans="12:14" x14ac:dyDescent="0.25">
      <c r="L52894" s="9"/>
      <c r="M52894" s="9"/>
      <c r="N52894" s="9"/>
    </row>
    <row r="52895" spans="12:14" x14ac:dyDescent="0.25">
      <c r="L52895" s="9"/>
      <c r="M52895" s="9"/>
      <c r="N52895" s="9"/>
    </row>
    <row r="52896" spans="12:14" x14ac:dyDescent="0.25">
      <c r="L52896" s="9"/>
      <c r="M52896" s="9"/>
      <c r="N52896" s="9"/>
    </row>
    <row r="52897" spans="12:14" x14ac:dyDescent="0.25">
      <c r="L52897" s="9"/>
      <c r="M52897" s="9"/>
      <c r="N52897" s="9"/>
    </row>
    <row r="52898" spans="12:14" x14ac:dyDescent="0.25">
      <c r="L52898" s="9"/>
      <c r="M52898" s="9"/>
      <c r="N52898" s="9"/>
    </row>
    <row r="52899" spans="12:14" x14ac:dyDescent="0.25">
      <c r="L52899" s="9"/>
      <c r="M52899" s="9"/>
      <c r="N52899" s="9"/>
    </row>
    <row r="52900" spans="12:14" x14ac:dyDescent="0.25">
      <c r="L52900" s="9"/>
      <c r="M52900" s="9"/>
      <c r="N52900" s="9"/>
    </row>
    <row r="52901" spans="12:14" x14ac:dyDescent="0.25">
      <c r="L52901" s="9"/>
      <c r="M52901" s="9"/>
      <c r="N52901" s="9"/>
    </row>
    <row r="52902" spans="12:14" x14ac:dyDescent="0.25">
      <c r="L52902" s="9"/>
      <c r="M52902" s="9"/>
      <c r="N52902" s="9"/>
    </row>
    <row r="52903" spans="12:14" x14ac:dyDescent="0.25">
      <c r="L52903" s="9"/>
      <c r="M52903" s="9"/>
      <c r="N52903" s="9"/>
    </row>
    <row r="52904" spans="12:14" x14ac:dyDescent="0.25">
      <c r="L52904" s="9"/>
      <c r="M52904" s="9"/>
      <c r="N52904" s="9"/>
    </row>
    <row r="52905" spans="12:14" x14ac:dyDescent="0.25">
      <c r="L52905" s="9"/>
      <c r="M52905" s="9"/>
      <c r="N52905" s="9"/>
    </row>
    <row r="52906" spans="12:14" x14ac:dyDescent="0.25">
      <c r="L52906" s="9"/>
      <c r="M52906" s="9"/>
      <c r="N52906" s="9"/>
    </row>
    <row r="52907" spans="12:14" x14ac:dyDescent="0.25">
      <c r="L52907" s="9"/>
      <c r="M52907" s="9"/>
      <c r="N52907" s="9"/>
    </row>
    <row r="52908" spans="12:14" x14ac:dyDescent="0.25">
      <c r="L52908" s="9"/>
      <c r="M52908" s="9"/>
      <c r="N52908" s="9"/>
    </row>
    <row r="52909" spans="12:14" x14ac:dyDescent="0.25">
      <c r="L52909" s="9"/>
      <c r="M52909" s="9"/>
      <c r="N52909" s="9"/>
    </row>
    <row r="52910" spans="12:14" x14ac:dyDescent="0.25">
      <c r="L52910" s="9"/>
      <c r="M52910" s="9"/>
      <c r="N52910" s="9"/>
    </row>
    <row r="52911" spans="12:14" x14ac:dyDescent="0.25">
      <c r="L52911" s="9"/>
      <c r="M52911" s="9"/>
      <c r="N52911" s="9"/>
    </row>
    <row r="52912" spans="12:14" x14ac:dyDescent="0.25">
      <c r="L52912" s="9"/>
      <c r="M52912" s="9"/>
      <c r="N52912" s="9"/>
    </row>
    <row r="52913" spans="12:14" x14ac:dyDescent="0.25">
      <c r="L52913" s="9"/>
      <c r="M52913" s="9"/>
      <c r="N52913" s="9"/>
    </row>
    <row r="52914" spans="12:14" x14ac:dyDescent="0.25">
      <c r="L52914" s="9"/>
      <c r="M52914" s="9"/>
      <c r="N52914" s="9"/>
    </row>
    <row r="52915" spans="12:14" x14ac:dyDescent="0.25">
      <c r="L52915" s="9"/>
      <c r="M52915" s="9"/>
      <c r="N52915" s="9"/>
    </row>
    <row r="52916" spans="12:14" x14ac:dyDescent="0.25">
      <c r="L52916" s="9"/>
      <c r="M52916" s="9"/>
      <c r="N52916" s="9"/>
    </row>
    <row r="52917" spans="12:14" x14ac:dyDescent="0.25">
      <c r="L52917" s="9"/>
      <c r="M52917" s="9"/>
      <c r="N52917" s="9"/>
    </row>
    <row r="52918" spans="12:14" x14ac:dyDescent="0.25">
      <c r="L52918" s="9"/>
      <c r="M52918" s="9"/>
      <c r="N52918" s="9"/>
    </row>
    <row r="52919" spans="12:14" x14ac:dyDescent="0.25">
      <c r="L52919" s="9"/>
      <c r="M52919" s="9"/>
      <c r="N52919" s="9"/>
    </row>
    <row r="52920" spans="12:14" x14ac:dyDescent="0.25">
      <c r="L52920" s="9"/>
      <c r="M52920" s="9"/>
      <c r="N52920" s="9"/>
    </row>
    <row r="52921" spans="12:14" x14ac:dyDescent="0.25">
      <c r="L52921" s="9"/>
      <c r="M52921" s="9"/>
      <c r="N52921" s="9"/>
    </row>
    <row r="52922" spans="12:14" x14ac:dyDescent="0.25">
      <c r="L52922" s="9"/>
      <c r="M52922" s="9"/>
      <c r="N52922" s="9"/>
    </row>
    <row r="52923" spans="12:14" x14ac:dyDescent="0.25">
      <c r="L52923" s="9"/>
      <c r="M52923" s="9"/>
      <c r="N52923" s="9"/>
    </row>
    <row r="52924" spans="12:14" x14ac:dyDescent="0.25">
      <c r="L52924" s="9"/>
      <c r="M52924" s="9"/>
      <c r="N52924" s="9"/>
    </row>
    <row r="52925" spans="12:14" x14ac:dyDescent="0.25">
      <c r="L52925" s="9"/>
      <c r="M52925" s="9"/>
      <c r="N52925" s="9"/>
    </row>
    <row r="52926" spans="12:14" x14ac:dyDescent="0.25">
      <c r="L52926" s="9"/>
      <c r="M52926" s="9"/>
      <c r="N52926" s="9"/>
    </row>
    <row r="52927" spans="12:14" x14ac:dyDescent="0.25">
      <c r="L52927" s="9"/>
      <c r="M52927" s="9"/>
      <c r="N52927" s="9"/>
    </row>
    <row r="52928" spans="12:14" x14ac:dyDescent="0.25">
      <c r="L52928" s="9"/>
      <c r="M52928" s="9"/>
      <c r="N52928" s="9"/>
    </row>
    <row r="52929" spans="12:14" x14ac:dyDescent="0.25">
      <c r="L52929" s="9"/>
      <c r="M52929" s="9"/>
      <c r="N52929" s="9"/>
    </row>
    <row r="52930" spans="12:14" x14ac:dyDescent="0.25">
      <c r="L52930" s="9"/>
      <c r="M52930" s="9"/>
      <c r="N52930" s="9"/>
    </row>
    <row r="52931" spans="12:14" x14ac:dyDescent="0.25">
      <c r="L52931" s="9"/>
      <c r="M52931" s="9"/>
      <c r="N52931" s="9"/>
    </row>
    <row r="52932" spans="12:14" x14ac:dyDescent="0.25">
      <c r="L52932" s="9"/>
      <c r="M52932" s="9"/>
      <c r="N52932" s="9"/>
    </row>
    <row r="52933" spans="12:14" x14ac:dyDescent="0.25">
      <c r="L52933" s="9"/>
      <c r="M52933" s="9"/>
      <c r="N52933" s="9"/>
    </row>
    <row r="52934" spans="12:14" x14ac:dyDescent="0.25">
      <c r="L52934" s="9"/>
      <c r="M52934" s="9"/>
      <c r="N52934" s="9"/>
    </row>
    <row r="52935" spans="12:14" x14ac:dyDescent="0.25">
      <c r="L52935" s="9"/>
      <c r="M52935" s="9"/>
      <c r="N52935" s="9"/>
    </row>
    <row r="52936" spans="12:14" x14ac:dyDescent="0.25">
      <c r="L52936" s="9"/>
      <c r="M52936" s="9"/>
      <c r="N52936" s="9"/>
    </row>
    <row r="52937" spans="12:14" x14ac:dyDescent="0.25">
      <c r="L52937" s="9"/>
      <c r="M52937" s="9"/>
      <c r="N52937" s="9"/>
    </row>
    <row r="52938" spans="12:14" x14ac:dyDescent="0.25">
      <c r="L52938" s="9"/>
      <c r="M52938" s="9"/>
      <c r="N52938" s="9"/>
    </row>
    <row r="52939" spans="12:14" x14ac:dyDescent="0.25">
      <c r="L52939" s="9"/>
      <c r="M52939" s="9"/>
      <c r="N52939" s="9"/>
    </row>
    <row r="52940" spans="12:14" x14ac:dyDescent="0.25">
      <c r="L52940" s="9"/>
      <c r="M52940" s="9"/>
      <c r="N52940" s="9"/>
    </row>
    <row r="52941" spans="12:14" x14ac:dyDescent="0.25">
      <c r="L52941" s="9"/>
      <c r="M52941" s="9"/>
      <c r="N52941" s="9"/>
    </row>
    <row r="52942" spans="12:14" x14ac:dyDescent="0.25">
      <c r="L52942" s="9"/>
      <c r="M52942" s="9"/>
      <c r="N52942" s="9"/>
    </row>
    <row r="52943" spans="12:14" x14ac:dyDescent="0.25">
      <c r="L52943" s="9"/>
      <c r="M52943" s="9"/>
      <c r="N52943" s="9"/>
    </row>
    <row r="52944" spans="12:14" x14ac:dyDescent="0.25">
      <c r="L52944" s="9"/>
      <c r="M52944" s="9"/>
      <c r="N52944" s="9"/>
    </row>
    <row r="52945" spans="12:14" x14ac:dyDescent="0.25">
      <c r="L52945" s="9"/>
      <c r="M52945" s="9"/>
      <c r="N52945" s="9"/>
    </row>
    <row r="52946" spans="12:14" x14ac:dyDescent="0.25">
      <c r="L52946" s="9"/>
      <c r="M52946" s="9"/>
      <c r="N52946" s="9"/>
    </row>
    <row r="52947" spans="12:14" x14ac:dyDescent="0.25">
      <c r="L52947" s="9"/>
      <c r="M52947" s="9"/>
      <c r="N52947" s="9"/>
    </row>
    <row r="52948" spans="12:14" x14ac:dyDescent="0.25">
      <c r="L52948" s="9"/>
      <c r="M52948" s="9"/>
      <c r="N52948" s="9"/>
    </row>
    <row r="52949" spans="12:14" x14ac:dyDescent="0.25">
      <c r="L52949" s="9"/>
      <c r="M52949" s="9"/>
      <c r="N52949" s="9"/>
    </row>
    <row r="52950" spans="12:14" x14ac:dyDescent="0.25">
      <c r="L52950" s="9"/>
      <c r="M52950" s="9"/>
      <c r="N52950" s="9"/>
    </row>
    <row r="52951" spans="12:14" x14ac:dyDescent="0.25">
      <c r="L52951" s="9"/>
      <c r="M52951" s="9"/>
      <c r="N52951" s="9"/>
    </row>
    <row r="52952" spans="12:14" x14ac:dyDescent="0.25">
      <c r="L52952" s="9"/>
      <c r="M52952" s="9"/>
      <c r="N52952" s="9"/>
    </row>
    <row r="52953" spans="12:14" x14ac:dyDescent="0.25">
      <c r="L52953" s="9"/>
      <c r="M52953" s="9"/>
      <c r="N52953" s="9"/>
    </row>
    <row r="52954" spans="12:14" x14ac:dyDescent="0.25">
      <c r="L52954" s="9"/>
      <c r="M52954" s="9"/>
      <c r="N52954" s="9"/>
    </row>
    <row r="52955" spans="12:14" x14ac:dyDescent="0.25">
      <c r="L52955" s="9"/>
      <c r="M52955" s="9"/>
      <c r="N52955" s="9"/>
    </row>
    <row r="52956" spans="12:14" x14ac:dyDescent="0.25">
      <c r="L52956" s="9"/>
      <c r="M52956" s="9"/>
      <c r="N52956" s="9"/>
    </row>
    <row r="52957" spans="12:14" x14ac:dyDescent="0.25">
      <c r="L52957" s="9"/>
      <c r="M52957" s="9"/>
      <c r="N52957" s="9"/>
    </row>
    <row r="52958" spans="12:14" x14ac:dyDescent="0.25">
      <c r="L52958" s="9"/>
      <c r="M52958" s="9"/>
      <c r="N52958" s="9"/>
    </row>
    <row r="52959" spans="12:14" x14ac:dyDescent="0.25">
      <c r="L52959" s="9"/>
      <c r="M52959" s="9"/>
      <c r="N52959" s="9"/>
    </row>
    <row r="52960" spans="12:14" x14ac:dyDescent="0.25">
      <c r="L52960" s="9"/>
      <c r="M52960" s="9"/>
      <c r="N52960" s="9"/>
    </row>
    <row r="52961" spans="12:14" x14ac:dyDescent="0.25">
      <c r="L52961" s="9"/>
      <c r="M52961" s="9"/>
      <c r="N52961" s="9"/>
    </row>
    <row r="52962" spans="12:14" x14ac:dyDescent="0.25">
      <c r="L52962" s="9"/>
      <c r="M52962" s="9"/>
      <c r="N52962" s="9"/>
    </row>
    <row r="52963" spans="12:14" x14ac:dyDescent="0.25">
      <c r="L52963" s="9"/>
      <c r="M52963" s="9"/>
      <c r="N52963" s="9"/>
    </row>
    <row r="52964" spans="12:14" x14ac:dyDescent="0.25">
      <c r="L52964" s="9"/>
      <c r="M52964" s="9"/>
      <c r="N52964" s="9"/>
    </row>
    <row r="52965" spans="12:14" x14ac:dyDescent="0.25">
      <c r="L52965" s="9"/>
      <c r="M52965" s="9"/>
      <c r="N52965" s="9"/>
    </row>
    <row r="52966" spans="12:14" x14ac:dyDescent="0.25">
      <c r="L52966" s="9"/>
      <c r="M52966" s="9"/>
      <c r="N52966" s="9"/>
    </row>
    <row r="52967" spans="12:14" x14ac:dyDescent="0.25">
      <c r="L52967" s="9"/>
      <c r="M52967" s="9"/>
      <c r="N52967" s="9"/>
    </row>
    <row r="52968" spans="12:14" x14ac:dyDescent="0.25">
      <c r="L52968" s="9"/>
      <c r="M52968" s="9"/>
      <c r="N52968" s="9"/>
    </row>
    <row r="52969" spans="12:14" x14ac:dyDescent="0.25">
      <c r="L52969" s="9"/>
      <c r="M52969" s="9"/>
      <c r="N52969" s="9"/>
    </row>
    <row r="52970" spans="12:14" x14ac:dyDescent="0.25">
      <c r="L52970" s="9"/>
      <c r="M52970" s="9"/>
      <c r="N52970" s="9"/>
    </row>
    <row r="52971" spans="12:14" x14ac:dyDescent="0.25">
      <c r="L52971" s="9"/>
      <c r="M52971" s="9"/>
      <c r="N52971" s="9"/>
    </row>
    <row r="52972" spans="12:14" x14ac:dyDescent="0.25">
      <c r="L52972" s="9"/>
      <c r="M52972" s="9"/>
      <c r="N52972" s="9"/>
    </row>
    <row r="52973" spans="12:14" x14ac:dyDescent="0.25">
      <c r="L52973" s="9"/>
      <c r="M52973" s="9"/>
      <c r="N52973" s="9"/>
    </row>
    <row r="52974" spans="12:14" x14ac:dyDescent="0.25">
      <c r="L52974" s="9"/>
      <c r="M52974" s="9"/>
      <c r="N52974" s="9"/>
    </row>
    <row r="52975" spans="12:14" x14ac:dyDescent="0.25">
      <c r="L52975" s="9"/>
      <c r="M52975" s="9"/>
      <c r="N52975" s="9"/>
    </row>
    <row r="52976" spans="12:14" x14ac:dyDescent="0.25">
      <c r="L52976" s="9"/>
      <c r="M52976" s="9"/>
      <c r="N52976" s="9"/>
    </row>
    <row r="52977" spans="12:14" x14ac:dyDescent="0.25">
      <c r="L52977" s="9"/>
      <c r="M52977" s="9"/>
      <c r="N52977" s="9"/>
    </row>
    <row r="52978" spans="12:14" x14ac:dyDescent="0.25">
      <c r="L52978" s="9"/>
      <c r="M52978" s="9"/>
      <c r="N52978" s="9"/>
    </row>
    <row r="52979" spans="12:14" x14ac:dyDescent="0.25">
      <c r="L52979" s="9"/>
      <c r="M52979" s="9"/>
      <c r="N52979" s="9"/>
    </row>
    <row r="52980" spans="12:14" x14ac:dyDescent="0.25">
      <c r="L52980" s="9"/>
      <c r="M52980" s="9"/>
      <c r="N52980" s="9"/>
    </row>
    <row r="52981" spans="12:14" x14ac:dyDescent="0.25">
      <c r="L52981" s="9"/>
      <c r="M52981" s="9"/>
      <c r="N52981" s="9"/>
    </row>
    <row r="52982" spans="12:14" x14ac:dyDescent="0.25">
      <c r="L52982" s="9"/>
      <c r="M52982" s="9"/>
      <c r="N52982" s="9"/>
    </row>
    <row r="52983" spans="12:14" x14ac:dyDescent="0.25">
      <c r="L52983" s="9"/>
      <c r="M52983" s="9"/>
      <c r="N52983" s="9"/>
    </row>
    <row r="52984" spans="12:14" x14ac:dyDescent="0.25">
      <c r="L52984" s="9"/>
      <c r="M52984" s="9"/>
      <c r="N52984" s="9"/>
    </row>
    <row r="52985" spans="12:14" x14ac:dyDescent="0.25">
      <c r="L52985" s="9"/>
      <c r="M52985" s="9"/>
      <c r="N52985" s="9"/>
    </row>
    <row r="52986" spans="12:14" x14ac:dyDescent="0.25">
      <c r="L52986" s="9"/>
      <c r="M52986" s="9"/>
      <c r="N52986" s="9"/>
    </row>
    <row r="52987" spans="12:14" x14ac:dyDescent="0.25">
      <c r="L52987" s="9"/>
      <c r="M52987" s="9"/>
      <c r="N52987" s="9"/>
    </row>
    <row r="52988" spans="12:14" x14ac:dyDescent="0.25">
      <c r="L52988" s="9"/>
      <c r="M52988" s="9"/>
      <c r="N52988" s="9"/>
    </row>
    <row r="52989" spans="12:14" x14ac:dyDescent="0.25">
      <c r="L52989" s="9"/>
      <c r="M52989" s="9"/>
      <c r="N52989" s="9"/>
    </row>
    <row r="52990" spans="12:14" x14ac:dyDescent="0.25">
      <c r="L52990" s="9"/>
      <c r="M52990" s="9"/>
      <c r="N52990" s="9"/>
    </row>
    <row r="52991" spans="12:14" x14ac:dyDescent="0.25">
      <c r="L52991" s="9"/>
      <c r="M52991" s="9"/>
      <c r="N52991" s="9"/>
    </row>
    <row r="52992" spans="12:14" x14ac:dyDescent="0.25">
      <c r="L52992" s="9"/>
      <c r="M52992" s="9"/>
      <c r="N52992" s="9"/>
    </row>
    <row r="52993" spans="12:14" x14ac:dyDescent="0.25">
      <c r="L52993" s="9"/>
      <c r="M52993" s="9"/>
      <c r="N52993" s="9"/>
    </row>
    <row r="52994" spans="12:14" x14ac:dyDescent="0.25">
      <c r="L52994" s="9"/>
      <c r="M52994" s="9"/>
      <c r="N52994" s="9"/>
    </row>
    <row r="52995" spans="12:14" x14ac:dyDescent="0.25">
      <c r="L52995" s="9"/>
      <c r="M52995" s="9"/>
      <c r="N52995" s="9"/>
    </row>
    <row r="52996" spans="12:14" x14ac:dyDescent="0.25">
      <c r="L52996" s="9"/>
      <c r="M52996" s="9"/>
      <c r="N52996" s="9"/>
    </row>
    <row r="52997" spans="12:14" x14ac:dyDescent="0.25">
      <c r="L52997" s="9"/>
      <c r="M52997" s="9"/>
      <c r="N52997" s="9"/>
    </row>
    <row r="52998" spans="12:14" x14ac:dyDescent="0.25">
      <c r="L52998" s="9"/>
      <c r="M52998" s="9"/>
      <c r="N52998" s="9"/>
    </row>
    <row r="52999" spans="12:14" x14ac:dyDescent="0.25">
      <c r="L52999" s="9"/>
      <c r="M52999" s="9"/>
      <c r="N52999" s="9"/>
    </row>
    <row r="53000" spans="12:14" x14ac:dyDescent="0.25">
      <c r="L53000" s="9"/>
      <c r="M53000" s="9"/>
      <c r="N53000" s="9"/>
    </row>
    <row r="53001" spans="12:14" x14ac:dyDescent="0.25">
      <c r="L53001" s="9"/>
      <c r="M53001" s="9"/>
      <c r="N53001" s="9"/>
    </row>
    <row r="53002" spans="12:14" x14ac:dyDescent="0.25">
      <c r="L53002" s="9"/>
      <c r="M53002" s="9"/>
      <c r="N53002" s="9"/>
    </row>
    <row r="53003" spans="12:14" x14ac:dyDescent="0.25">
      <c r="L53003" s="9"/>
      <c r="M53003" s="9"/>
      <c r="N53003" s="9"/>
    </row>
    <row r="53004" spans="12:14" x14ac:dyDescent="0.25">
      <c r="L53004" s="9"/>
      <c r="M53004" s="9"/>
      <c r="N53004" s="9"/>
    </row>
    <row r="53005" spans="12:14" x14ac:dyDescent="0.25">
      <c r="L53005" s="9"/>
      <c r="M53005" s="9"/>
      <c r="N53005" s="9"/>
    </row>
    <row r="53006" spans="12:14" x14ac:dyDescent="0.25">
      <c r="L53006" s="9"/>
      <c r="M53006" s="9"/>
      <c r="N53006" s="9"/>
    </row>
    <row r="53007" spans="12:14" x14ac:dyDescent="0.25">
      <c r="L53007" s="9"/>
      <c r="M53007" s="9"/>
      <c r="N53007" s="9"/>
    </row>
    <row r="53008" spans="12:14" x14ac:dyDescent="0.25">
      <c r="L53008" s="9"/>
      <c r="M53008" s="9"/>
      <c r="N53008" s="9"/>
    </row>
    <row r="53009" spans="12:14" x14ac:dyDescent="0.25">
      <c r="L53009" s="9"/>
      <c r="M53009" s="9"/>
      <c r="N53009" s="9"/>
    </row>
    <row r="53010" spans="12:14" x14ac:dyDescent="0.25">
      <c r="L53010" s="9"/>
      <c r="M53010" s="9"/>
      <c r="N53010" s="9"/>
    </row>
    <row r="53011" spans="12:14" x14ac:dyDescent="0.25">
      <c r="L53011" s="9"/>
      <c r="M53011" s="9"/>
      <c r="N53011" s="9"/>
    </row>
    <row r="53012" spans="12:14" x14ac:dyDescent="0.25">
      <c r="L53012" s="9"/>
      <c r="M53012" s="9"/>
      <c r="N53012" s="9"/>
    </row>
    <row r="53013" spans="12:14" x14ac:dyDescent="0.25">
      <c r="L53013" s="9"/>
      <c r="M53013" s="9"/>
      <c r="N53013" s="9"/>
    </row>
    <row r="53014" spans="12:14" x14ac:dyDescent="0.25">
      <c r="L53014" s="9"/>
      <c r="M53014" s="9"/>
      <c r="N53014" s="9"/>
    </row>
    <row r="53015" spans="12:14" x14ac:dyDescent="0.25">
      <c r="L53015" s="9"/>
      <c r="M53015" s="9"/>
      <c r="N53015" s="9"/>
    </row>
    <row r="53016" spans="12:14" x14ac:dyDescent="0.25">
      <c r="L53016" s="9"/>
      <c r="M53016" s="9"/>
      <c r="N53016" s="9"/>
    </row>
    <row r="53017" spans="12:14" x14ac:dyDescent="0.25">
      <c r="L53017" s="9"/>
      <c r="M53017" s="9"/>
      <c r="N53017" s="9"/>
    </row>
    <row r="53018" spans="12:14" x14ac:dyDescent="0.25">
      <c r="L53018" s="9"/>
      <c r="M53018" s="9"/>
      <c r="N53018" s="9"/>
    </row>
    <row r="53019" spans="12:14" x14ac:dyDescent="0.25">
      <c r="L53019" s="9"/>
      <c r="M53019" s="9"/>
      <c r="N53019" s="9"/>
    </row>
    <row r="53020" spans="12:14" x14ac:dyDescent="0.25">
      <c r="L53020" s="9"/>
      <c r="M53020" s="9"/>
      <c r="N53020" s="9"/>
    </row>
    <row r="53021" spans="12:14" x14ac:dyDescent="0.25">
      <c r="L53021" s="9"/>
      <c r="M53021" s="9"/>
      <c r="N53021" s="9"/>
    </row>
    <row r="53022" spans="12:14" x14ac:dyDescent="0.25">
      <c r="L53022" s="9"/>
      <c r="M53022" s="9"/>
      <c r="N53022" s="9"/>
    </row>
    <row r="53023" spans="12:14" x14ac:dyDescent="0.25">
      <c r="L53023" s="9"/>
      <c r="M53023" s="9"/>
      <c r="N53023" s="9"/>
    </row>
    <row r="53024" spans="12:14" x14ac:dyDescent="0.25">
      <c r="L53024" s="9"/>
      <c r="M53024" s="9"/>
      <c r="N53024" s="9"/>
    </row>
    <row r="53025" spans="12:14" x14ac:dyDescent="0.25">
      <c r="L53025" s="9"/>
      <c r="M53025" s="9"/>
      <c r="N53025" s="9"/>
    </row>
    <row r="53026" spans="12:14" x14ac:dyDescent="0.25">
      <c r="L53026" s="9"/>
      <c r="M53026" s="9"/>
      <c r="N53026" s="9"/>
    </row>
    <row r="53027" spans="12:14" x14ac:dyDescent="0.25">
      <c r="L53027" s="9"/>
      <c r="M53027" s="9"/>
      <c r="N53027" s="9"/>
    </row>
    <row r="53028" spans="12:14" x14ac:dyDescent="0.25">
      <c r="L53028" s="9"/>
      <c r="M53028" s="9"/>
      <c r="N53028" s="9"/>
    </row>
    <row r="53029" spans="12:14" x14ac:dyDescent="0.25">
      <c r="L53029" s="9"/>
      <c r="M53029" s="9"/>
      <c r="N53029" s="9"/>
    </row>
    <row r="53030" spans="12:14" x14ac:dyDescent="0.25">
      <c r="L53030" s="9"/>
      <c r="M53030" s="9"/>
      <c r="N53030" s="9"/>
    </row>
    <row r="53031" spans="12:14" x14ac:dyDescent="0.25">
      <c r="L53031" s="9"/>
      <c r="M53031" s="9"/>
      <c r="N53031" s="9"/>
    </row>
    <row r="53032" spans="12:14" x14ac:dyDescent="0.25">
      <c r="L53032" s="9"/>
      <c r="M53032" s="9"/>
      <c r="N53032" s="9"/>
    </row>
    <row r="53033" spans="12:14" x14ac:dyDescent="0.25">
      <c r="L53033" s="9"/>
      <c r="M53033" s="9"/>
      <c r="N53033" s="9"/>
    </row>
    <row r="53034" spans="12:14" x14ac:dyDescent="0.25">
      <c r="L53034" s="9"/>
      <c r="M53034" s="9"/>
      <c r="N53034" s="9"/>
    </row>
    <row r="53035" spans="12:14" x14ac:dyDescent="0.25">
      <c r="L53035" s="9"/>
      <c r="M53035" s="9"/>
      <c r="N53035" s="9"/>
    </row>
    <row r="53036" spans="12:14" x14ac:dyDescent="0.25">
      <c r="L53036" s="9"/>
      <c r="M53036" s="9"/>
      <c r="N53036" s="9"/>
    </row>
    <row r="53037" spans="12:14" x14ac:dyDescent="0.25">
      <c r="L53037" s="9"/>
      <c r="M53037" s="9"/>
      <c r="N53037" s="9"/>
    </row>
    <row r="53038" spans="12:14" x14ac:dyDescent="0.25">
      <c r="L53038" s="9"/>
      <c r="M53038" s="9"/>
      <c r="N53038" s="9"/>
    </row>
    <row r="53039" spans="12:14" x14ac:dyDescent="0.25">
      <c r="L53039" s="9"/>
      <c r="M53039" s="9"/>
      <c r="N53039" s="9"/>
    </row>
    <row r="53040" spans="12:14" x14ac:dyDescent="0.25">
      <c r="L53040" s="9"/>
      <c r="M53040" s="9"/>
      <c r="N53040" s="9"/>
    </row>
    <row r="53041" spans="12:14" x14ac:dyDescent="0.25">
      <c r="L53041" s="9"/>
      <c r="M53041" s="9"/>
      <c r="N53041" s="9"/>
    </row>
    <row r="53042" spans="12:14" x14ac:dyDescent="0.25">
      <c r="L53042" s="9"/>
      <c r="M53042" s="9"/>
      <c r="N53042" s="9"/>
    </row>
    <row r="53043" spans="12:14" x14ac:dyDescent="0.25">
      <c r="L53043" s="9"/>
      <c r="M53043" s="9"/>
      <c r="N53043" s="9"/>
    </row>
    <row r="53044" spans="12:14" x14ac:dyDescent="0.25">
      <c r="L53044" s="9"/>
      <c r="M53044" s="9"/>
      <c r="N53044" s="9"/>
    </row>
    <row r="53045" spans="12:14" x14ac:dyDescent="0.25">
      <c r="L53045" s="9"/>
      <c r="M53045" s="9"/>
      <c r="N53045" s="9"/>
    </row>
    <row r="53046" spans="12:14" x14ac:dyDescent="0.25">
      <c r="L53046" s="9"/>
      <c r="M53046" s="9"/>
      <c r="N53046" s="9"/>
    </row>
    <row r="53047" spans="12:14" x14ac:dyDescent="0.25">
      <c r="L53047" s="9"/>
      <c r="M53047" s="9"/>
      <c r="N53047" s="9"/>
    </row>
    <row r="53048" spans="12:14" x14ac:dyDescent="0.25">
      <c r="L53048" s="9"/>
      <c r="M53048" s="9"/>
      <c r="N53048" s="9"/>
    </row>
    <row r="53049" spans="12:14" x14ac:dyDescent="0.25">
      <c r="L53049" s="9"/>
      <c r="M53049" s="9"/>
      <c r="N53049" s="9"/>
    </row>
    <row r="53050" spans="12:14" x14ac:dyDescent="0.25">
      <c r="L53050" s="9"/>
      <c r="M53050" s="9"/>
      <c r="N53050" s="9"/>
    </row>
    <row r="53051" spans="12:14" x14ac:dyDescent="0.25">
      <c r="L53051" s="9"/>
      <c r="M53051" s="9"/>
      <c r="N53051" s="9"/>
    </row>
    <row r="53052" spans="12:14" x14ac:dyDescent="0.25">
      <c r="L53052" s="9"/>
      <c r="M53052" s="9"/>
      <c r="N53052" s="9"/>
    </row>
    <row r="53053" spans="12:14" x14ac:dyDescent="0.25">
      <c r="L53053" s="9"/>
      <c r="M53053" s="9"/>
      <c r="N53053" s="9"/>
    </row>
    <row r="53054" spans="12:14" x14ac:dyDescent="0.25">
      <c r="L53054" s="9"/>
      <c r="M53054" s="9"/>
      <c r="N53054" s="9"/>
    </row>
    <row r="53055" spans="12:14" x14ac:dyDescent="0.25">
      <c r="L53055" s="9"/>
      <c r="M53055" s="9"/>
      <c r="N53055" s="9"/>
    </row>
    <row r="53056" spans="12:14" x14ac:dyDescent="0.25">
      <c r="L53056" s="9"/>
      <c r="M53056" s="9"/>
      <c r="N53056" s="9"/>
    </row>
    <row r="53057" spans="12:14" x14ac:dyDescent="0.25">
      <c r="L53057" s="9"/>
      <c r="M53057" s="9"/>
      <c r="N53057" s="9"/>
    </row>
    <row r="53058" spans="12:14" x14ac:dyDescent="0.25">
      <c r="L53058" s="9"/>
      <c r="M53058" s="9"/>
      <c r="N53058" s="9"/>
    </row>
    <row r="53059" spans="12:14" x14ac:dyDescent="0.25">
      <c r="L53059" s="9"/>
      <c r="M53059" s="9"/>
      <c r="N53059" s="9"/>
    </row>
    <row r="53060" spans="12:14" x14ac:dyDescent="0.25">
      <c r="L53060" s="9"/>
      <c r="M53060" s="9"/>
      <c r="N53060" s="9"/>
    </row>
    <row r="53061" spans="12:14" x14ac:dyDescent="0.25">
      <c r="L53061" s="9"/>
      <c r="M53061" s="9"/>
      <c r="N53061" s="9"/>
    </row>
    <row r="53062" spans="12:14" x14ac:dyDescent="0.25">
      <c r="L53062" s="9"/>
      <c r="M53062" s="9"/>
      <c r="N53062" s="9"/>
    </row>
    <row r="53063" spans="12:14" x14ac:dyDescent="0.25">
      <c r="L53063" s="9"/>
      <c r="M53063" s="9"/>
      <c r="N53063" s="9"/>
    </row>
    <row r="53064" spans="12:14" x14ac:dyDescent="0.25">
      <c r="L53064" s="9"/>
      <c r="M53064" s="9"/>
      <c r="N53064" s="9"/>
    </row>
    <row r="53065" spans="12:14" x14ac:dyDescent="0.25">
      <c r="L53065" s="9"/>
      <c r="M53065" s="9"/>
      <c r="N53065" s="9"/>
    </row>
    <row r="53066" spans="12:14" x14ac:dyDescent="0.25">
      <c r="L53066" s="9"/>
      <c r="M53066" s="9"/>
      <c r="N53066" s="9"/>
    </row>
    <row r="53067" spans="12:14" x14ac:dyDescent="0.25">
      <c r="L53067" s="9"/>
      <c r="M53067" s="9"/>
      <c r="N53067" s="9"/>
    </row>
    <row r="53068" spans="12:14" x14ac:dyDescent="0.25">
      <c r="L53068" s="9"/>
      <c r="M53068" s="9"/>
      <c r="N53068" s="9"/>
    </row>
    <row r="53069" spans="12:14" x14ac:dyDescent="0.25">
      <c r="L53069" s="9"/>
      <c r="M53069" s="9"/>
      <c r="N53069" s="9"/>
    </row>
    <row r="53070" spans="12:14" x14ac:dyDescent="0.25">
      <c r="L53070" s="9"/>
      <c r="M53070" s="9"/>
      <c r="N53070" s="9"/>
    </row>
    <row r="53071" spans="12:14" x14ac:dyDescent="0.25">
      <c r="L53071" s="9"/>
      <c r="M53071" s="9"/>
      <c r="N53071" s="9"/>
    </row>
    <row r="53072" spans="12:14" x14ac:dyDescent="0.25">
      <c r="L53072" s="9"/>
      <c r="M53072" s="9"/>
      <c r="N53072" s="9"/>
    </row>
    <row r="53073" spans="12:14" x14ac:dyDescent="0.25">
      <c r="L53073" s="9"/>
      <c r="M53073" s="9"/>
      <c r="N53073" s="9"/>
    </row>
    <row r="53074" spans="12:14" x14ac:dyDescent="0.25">
      <c r="L53074" s="9"/>
      <c r="M53074" s="9"/>
      <c r="N53074" s="9"/>
    </row>
    <row r="53075" spans="12:14" x14ac:dyDescent="0.25">
      <c r="L53075" s="9"/>
      <c r="M53075" s="9"/>
      <c r="N53075" s="9"/>
    </row>
    <row r="53076" spans="12:14" x14ac:dyDescent="0.25">
      <c r="L53076" s="9"/>
      <c r="M53076" s="9"/>
      <c r="N53076" s="9"/>
    </row>
    <row r="53077" spans="12:14" x14ac:dyDescent="0.25">
      <c r="L53077" s="9"/>
      <c r="M53077" s="9"/>
      <c r="N53077" s="9"/>
    </row>
    <row r="53078" spans="12:14" x14ac:dyDescent="0.25">
      <c r="L53078" s="9"/>
      <c r="M53078" s="9"/>
      <c r="N53078" s="9"/>
    </row>
    <row r="53079" spans="12:14" x14ac:dyDescent="0.25">
      <c r="L53079" s="9"/>
      <c r="M53079" s="9"/>
      <c r="N53079" s="9"/>
    </row>
    <row r="53080" spans="12:14" x14ac:dyDescent="0.25">
      <c r="L53080" s="9"/>
      <c r="M53080" s="9"/>
      <c r="N53080" s="9"/>
    </row>
    <row r="53081" spans="12:14" x14ac:dyDescent="0.25">
      <c r="L53081" s="9"/>
      <c r="M53081" s="9"/>
      <c r="N53081" s="9"/>
    </row>
    <row r="53082" spans="12:14" x14ac:dyDescent="0.25">
      <c r="L53082" s="9"/>
      <c r="M53082" s="9"/>
      <c r="N53082" s="9"/>
    </row>
    <row r="53083" spans="12:14" x14ac:dyDescent="0.25">
      <c r="L53083" s="9"/>
      <c r="M53083" s="9"/>
      <c r="N53083" s="9"/>
    </row>
    <row r="53084" spans="12:14" x14ac:dyDescent="0.25">
      <c r="L53084" s="9"/>
      <c r="M53084" s="9"/>
      <c r="N53084" s="9"/>
    </row>
    <row r="53085" spans="12:14" x14ac:dyDescent="0.25">
      <c r="L53085" s="9"/>
      <c r="M53085" s="9"/>
      <c r="N53085" s="9"/>
    </row>
    <row r="53086" spans="12:14" x14ac:dyDescent="0.25">
      <c r="L53086" s="9"/>
      <c r="M53086" s="9"/>
      <c r="N53086" s="9"/>
    </row>
    <row r="53087" spans="12:14" x14ac:dyDescent="0.25">
      <c r="L53087" s="9"/>
      <c r="M53087" s="9"/>
      <c r="N53087" s="9"/>
    </row>
    <row r="53088" spans="12:14" x14ac:dyDescent="0.25">
      <c r="L53088" s="9"/>
      <c r="M53088" s="9"/>
      <c r="N53088" s="9"/>
    </row>
    <row r="53089" spans="12:14" x14ac:dyDescent="0.25">
      <c r="L53089" s="9"/>
      <c r="M53089" s="9"/>
      <c r="N53089" s="9"/>
    </row>
    <row r="53090" spans="12:14" x14ac:dyDescent="0.25">
      <c r="L53090" s="9"/>
      <c r="M53090" s="9"/>
      <c r="N53090" s="9"/>
    </row>
    <row r="53091" spans="12:14" x14ac:dyDescent="0.25">
      <c r="L53091" s="9"/>
      <c r="M53091" s="9"/>
      <c r="N53091" s="9"/>
    </row>
    <row r="53092" spans="12:14" x14ac:dyDescent="0.25">
      <c r="L53092" s="9"/>
      <c r="M53092" s="9"/>
      <c r="N53092" s="9"/>
    </row>
    <row r="53093" spans="12:14" x14ac:dyDescent="0.25">
      <c r="L53093" s="9"/>
      <c r="M53093" s="9"/>
      <c r="N53093" s="9"/>
    </row>
    <row r="53094" spans="12:14" x14ac:dyDescent="0.25">
      <c r="L53094" s="9"/>
      <c r="M53094" s="9"/>
      <c r="N53094" s="9"/>
    </row>
    <row r="53095" spans="12:14" x14ac:dyDescent="0.25">
      <c r="L53095" s="9"/>
      <c r="M53095" s="9"/>
      <c r="N53095" s="9"/>
    </row>
    <row r="53096" spans="12:14" x14ac:dyDescent="0.25">
      <c r="L53096" s="9"/>
      <c r="M53096" s="9"/>
      <c r="N53096" s="9"/>
    </row>
    <row r="53097" spans="12:14" x14ac:dyDescent="0.25">
      <c r="L53097" s="9"/>
      <c r="M53097" s="9"/>
      <c r="N53097" s="9"/>
    </row>
    <row r="53098" spans="12:14" x14ac:dyDescent="0.25">
      <c r="L53098" s="9"/>
      <c r="M53098" s="9"/>
      <c r="N53098" s="9"/>
    </row>
    <row r="53099" spans="12:14" x14ac:dyDescent="0.25">
      <c r="L53099" s="9"/>
      <c r="M53099" s="9"/>
      <c r="N53099" s="9"/>
    </row>
    <row r="53100" spans="12:14" x14ac:dyDescent="0.25">
      <c r="L53100" s="9"/>
      <c r="M53100" s="9"/>
      <c r="N53100" s="9"/>
    </row>
    <row r="53101" spans="12:14" x14ac:dyDescent="0.25">
      <c r="L53101" s="9"/>
      <c r="M53101" s="9"/>
      <c r="N53101" s="9"/>
    </row>
    <row r="53102" spans="12:14" x14ac:dyDescent="0.25">
      <c r="L53102" s="9"/>
      <c r="M53102" s="9"/>
      <c r="N53102" s="9"/>
    </row>
    <row r="53103" spans="12:14" x14ac:dyDescent="0.25">
      <c r="L53103" s="9"/>
      <c r="M53103" s="9"/>
      <c r="N53103" s="9"/>
    </row>
    <row r="53104" spans="12:14" x14ac:dyDescent="0.25">
      <c r="L53104" s="9"/>
      <c r="M53104" s="9"/>
      <c r="N53104" s="9"/>
    </row>
    <row r="53105" spans="12:14" x14ac:dyDescent="0.25">
      <c r="L53105" s="9"/>
      <c r="M53105" s="9"/>
      <c r="N53105" s="9"/>
    </row>
    <row r="53106" spans="12:14" x14ac:dyDescent="0.25">
      <c r="L53106" s="9"/>
      <c r="M53106" s="9"/>
      <c r="N53106" s="9"/>
    </row>
    <row r="53107" spans="12:14" x14ac:dyDescent="0.25">
      <c r="L53107" s="9"/>
      <c r="M53107" s="9"/>
      <c r="N53107" s="9"/>
    </row>
    <row r="53108" spans="12:14" x14ac:dyDescent="0.25">
      <c r="L53108" s="9"/>
      <c r="M53108" s="9"/>
      <c r="N53108" s="9"/>
    </row>
    <row r="53109" spans="12:14" x14ac:dyDescent="0.25">
      <c r="L53109" s="9"/>
      <c r="M53109" s="9"/>
      <c r="N53109" s="9"/>
    </row>
    <row r="53110" spans="12:14" x14ac:dyDescent="0.25">
      <c r="L53110" s="9"/>
      <c r="M53110" s="9"/>
      <c r="N53110" s="9"/>
    </row>
    <row r="53111" spans="12:14" x14ac:dyDescent="0.25">
      <c r="L53111" s="9"/>
      <c r="M53111" s="9"/>
      <c r="N53111" s="9"/>
    </row>
    <row r="53112" spans="12:14" x14ac:dyDescent="0.25">
      <c r="L53112" s="9"/>
      <c r="M53112" s="9"/>
      <c r="N53112" s="9"/>
    </row>
    <row r="53113" spans="12:14" x14ac:dyDescent="0.25">
      <c r="L53113" s="9"/>
      <c r="M53113" s="9"/>
      <c r="N53113" s="9"/>
    </row>
    <row r="53114" spans="12:14" x14ac:dyDescent="0.25">
      <c r="L53114" s="9"/>
      <c r="M53114" s="9"/>
      <c r="N53114" s="9"/>
    </row>
    <row r="53115" spans="12:14" x14ac:dyDescent="0.25">
      <c r="L53115" s="9"/>
      <c r="M53115" s="9"/>
      <c r="N53115" s="9"/>
    </row>
    <row r="53116" spans="12:14" x14ac:dyDescent="0.25">
      <c r="L53116" s="9"/>
      <c r="M53116" s="9"/>
      <c r="N53116" s="9"/>
    </row>
    <row r="53117" spans="12:14" x14ac:dyDescent="0.25">
      <c r="L53117" s="9"/>
      <c r="M53117" s="9"/>
      <c r="N53117" s="9"/>
    </row>
    <row r="53118" spans="12:14" x14ac:dyDescent="0.25">
      <c r="L53118" s="9"/>
      <c r="M53118" s="9"/>
      <c r="N53118" s="9"/>
    </row>
    <row r="53119" spans="12:14" x14ac:dyDescent="0.25">
      <c r="L53119" s="9"/>
      <c r="M53119" s="9"/>
      <c r="N53119" s="9"/>
    </row>
    <row r="53120" spans="12:14" x14ac:dyDescent="0.25">
      <c r="L53120" s="9"/>
      <c r="M53120" s="9"/>
      <c r="N53120" s="9"/>
    </row>
    <row r="53121" spans="12:14" x14ac:dyDescent="0.25">
      <c r="L53121" s="9"/>
      <c r="M53121" s="9"/>
      <c r="N53121" s="9"/>
    </row>
    <row r="53122" spans="12:14" x14ac:dyDescent="0.25">
      <c r="L53122" s="9"/>
      <c r="M53122" s="9"/>
      <c r="N53122" s="9"/>
    </row>
    <row r="53123" spans="12:14" x14ac:dyDescent="0.25">
      <c r="L53123" s="9"/>
      <c r="M53123" s="9"/>
      <c r="N53123" s="9"/>
    </row>
    <row r="53124" spans="12:14" x14ac:dyDescent="0.25">
      <c r="L53124" s="9"/>
      <c r="M53124" s="9"/>
      <c r="N53124" s="9"/>
    </row>
    <row r="53125" spans="12:14" x14ac:dyDescent="0.25">
      <c r="L53125" s="9"/>
      <c r="M53125" s="9"/>
      <c r="N53125" s="9"/>
    </row>
    <row r="53126" spans="12:14" x14ac:dyDescent="0.25">
      <c r="L53126" s="9"/>
      <c r="M53126" s="9"/>
      <c r="N53126" s="9"/>
    </row>
    <row r="53127" spans="12:14" x14ac:dyDescent="0.25">
      <c r="L53127" s="9"/>
      <c r="M53127" s="9"/>
      <c r="N53127" s="9"/>
    </row>
    <row r="53128" spans="12:14" x14ac:dyDescent="0.25">
      <c r="L53128" s="9"/>
      <c r="M53128" s="9"/>
      <c r="N53128" s="9"/>
    </row>
    <row r="53129" spans="12:14" x14ac:dyDescent="0.25">
      <c r="L53129" s="9"/>
      <c r="M53129" s="9"/>
      <c r="N53129" s="9"/>
    </row>
    <row r="53130" spans="12:14" x14ac:dyDescent="0.25">
      <c r="L53130" s="9"/>
      <c r="M53130" s="9"/>
      <c r="N53130" s="9"/>
    </row>
    <row r="53131" spans="12:14" x14ac:dyDescent="0.25">
      <c r="L53131" s="9"/>
      <c r="M53131" s="9"/>
      <c r="N53131" s="9"/>
    </row>
    <row r="53132" spans="12:14" x14ac:dyDescent="0.25">
      <c r="L53132" s="9"/>
      <c r="M53132" s="9"/>
      <c r="N53132" s="9"/>
    </row>
    <row r="53133" spans="12:14" x14ac:dyDescent="0.25">
      <c r="L53133" s="9"/>
      <c r="M53133" s="9"/>
      <c r="N53133" s="9"/>
    </row>
    <row r="53134" spans="12:14" x14ac:dyDescent="0.25">
      <c r="L53134" s="9"/>
      <c r="M53134" s="9"/>
      <c r="N53134" s="9"/>
    </row>
    <row r="53135" spans="12:14" x14ac:dyDescent="0.25">
      <c r="L53135" s="9"/>
      <c r="M53135" s="9"/>
      <c r="N53135" s="9"/>
    </row>
    <row r="53136" spans="12:14" x14ac:dyDescent="0.25">
      <c r="L53136" s="9"/>
      <c r="M53136" s="9"/>
      <c r="N53136" s="9"/>
    </row>
    <row r="53137" spans="12:14" x14ac:dyDescent="0.25">
      <c r="L53137" s="9"/>
      <c r="M53137" s="9"/>
      <c r="N53137" s="9"/>
    </row>
    <row r="53138" spans="12:14" x14ac:dyDescent="0.25">
      <c r="L53138" s="9"/>
      <c r="M53138" s="9"/>
      <c r="N53138" s="9"/>
    </row>
    <row r="53139" spans="12:14" x14ac:dyDescent="0.25">
      <c r="L53139" s="9"/>
      <c r="M53139" s="9"/>
      <c r="N53139" s="9"/>
    </row>
    <row r="53140" spans="12:14" x14ac:dyDescent="0.25">
      <c r="L53140" s="9"/>
      <c r="M53140" s="9"/>
      <c r="N53140" s="9"/>
    </row>
    <row r="53141" spans="12:14" x14ac:dyDescent="0.25">
      <c r="L53141" s="9"/>
      <c r="M53141" s="9"/>
      <c r="N53141" s="9"/>
    </row>
    <row r="53142" spans="12:14" x14ac:dyDescent="0.25">
      <c r="L53142" s="9"/>
      <c r="M53142" s="9"/>
      <c r="N53142" s="9"/>
    </row>
    <row r="53143" spans="12:14" x14ac:dyDescent="0.25">
      <c r="L53143" s="9"/>
      <c r="M53143" s="9"/>
      <c r="N53143" s="9"/>
    </row>
    <row r="53144" spans="12:14" x14ac:dyDescent="0.25">
      <c r="L53144" s="9"/>
      <c r="M53144" s="9"/>
      <c r="N53144" s="9"/>
    </row>
    <row r="53145" spans="12:14" x14ac:dyDescent="0.25">
      <c r="L53145" s="9"/>
      <c r="M53145" s="9"/>
      <c r="N53145" s="9"/>
    </row>
    <row r="53146" spans="12:14" x14ac:dyDescent="0.25">
      <c r="L53146" s="9"/>
      <c r="M53146" s="9"/>
      <c r="N53146" s="9"/>
    </row>
    <row r="53147" spans="12:14" x14ac:dyDescent="0.25">
      <c r="L53147" s="9"/>
      <c r="M53147" s="9"/>
      <c r="N53147" s="9"/>
    </row>
    <row r="53148" spans="12:14" x14ac:dyDescent="0.25">
      <c r="L53148" s="9"/>
      <c r="M53148" s="9"/>
      <c r="N53148" s="9"/>
    </row>
    <row r="53149" spans="12:14" x14ac:dyDescent="0.25">
      <c r="L53149" s="9"/>
      <c r="M53149" s="9"/>
      <c r="N53149" s="9"/>
    </row>
    <row r="53150" spans="12:14" x14ac:dyDescent="0.25">
      <c r="L53150" s="9"/>
      <c r="M53150" s="9"/>
      <c r="N53150" s="9"/>
    </row>
    <row r="53151" spans="12:14" x14ac:dyDescent="0.25">
      <c r="L53151" s="9"/>
      <c r="M53151" s="9"/>
      <c r="N53151" s="9"/>
    </row>
    <row r="53152" spans="12:14" x14ac:dyDescent="0.25">
      <c r="L53152" s="9"/>
      <c r="M53152" s="9"/>
      <c r="N53152" s="9"/>
    </row>
    <row r="53153" spans="12:14" x14ac:dyDescent="0.25">
      <c r="L53153" s="9"/>
      <c r="M53153" s="9"/>
      <c r="N53153" s="9"/>
    </row>
    <row r="53154" spans="12:14" x14ac:dyDescent="0.25">
      <c r="L53154" s="9"/>
      <c r="M53154" s="9"/>
      <c r="N53154" s="9"/>
    </row>
    <row r="53155" spans="12:14" x14ac:dyDescent="0.25">
      <c r="L53155" s="9"/>
      <c r="M53155" s="9"/>
      <c r="N53155" s="9"/>
    </row>
    <row r="53156" spans="12:14" x14ac:dyDescent="0.25">
      <c r="L53156" s="9"/>
      <c r="M53156" s="9"/>
      <c r="N53156" s="9"/>
    </row>
    <row r="53157" spans="12:14" x14ac:dyDescent="0.25">
      <c r="L53157" s="9"/>
      <c r="M53157" s="9"/>
      <c r="N53157" s="9"/>
    </row>
    <row r="53158" spans="12:14" x14ac:dyDescent="0.25">
      <c r="L53158" s="9"/>
      <c r="M53158" s="9"/>
      <c r="N53158" s="9"/>
    </row>
    <row r="53159" spans="12:14" x14ac:dyDescent="0.25">
      <c r="L53159" s="9"/>
      <c r="M53159" s="9"/>
      <c r="N53159" s="9"/>
    </row>
    <row r="53160" spans="12:14" x14ac:dyDescent="0.25">
      <c r="L53160" s="9"/>
      <c r="M53160" s="9"/>
      <c r="N53160" s="9"/>
    </row>
    <row r="53161" spans="12:14" x14ac:dyDescent="0.25">
      <c r="L53161" s="9"/>
      <c r="M53161" s="9"/>
      <c r="N53161" s="9"/>
    </row>
    <row r="53162" spans="12:14" x14ac:dyDescent="0.25">
      <c r="L53162" s="9"/>
      <c r="M53162" s="9"/>
      <c r="N53162" s="9"/>
    </row>
    <row r="53163" spans="12:14" x14ac:dyDescent="0.25">
      <c r="L53163" s="9"/>
      <c r="M53163" s="9"/>
      <c r="N53163" s="9"/>
    </row>
    <row r="53164" spans="12:14" x14ac:dyDescent="0.25">
      <c r="L53164" s="9"/>
      <c r="M53164" s="9"/>
      <c r="N53164" s="9"/>
    </row>
    <row r="53165" spans="12:14" x14ac:dyDescent="0.25">
      <c r="L53165" s="9"/>
      <c r="M53165" s="9"/>
      <c r="N53165" s="9"/>
    </row>
    <row r="53166" spans="12:14" x14ac:dyDescent="0.25">
      <c r="L53166" s="9"/>
      <c r="M53166" s="9"/>
      <c r="N53166" s="9"/>
    </row>
    <row r="53167" spans="12:14" x14ac:dyDescent="0.25">
      <c r="L53167" s="9"/>
      <c r="M53167" s="9"/>
      <c r="N53167" s="9"/>
    </row>
    <row r="53168" spans="12:14" x14ac:dyDescent="0.25">
      <c r="L53168" s="9"/>
      <c r="M53168" s="9"/>
      <c r="N53168" s="9"/>
    </row>
    <row r="53169" spans="12:14" x14ac:dyDescent="0.25">
      <c r="L53169" s="9"/>
      <c r="M53169" s="9"/>
      <c r="N53169" s="9"/>
    </row>
    <row r="53170" spans="12:14" x14ac:dyDescent="0.25">
      <c r="L53170" s="9"/>
      <c r="M53170" s="9"/>
      <c r="N53170" s="9"/>
    </row>
    <row r="53171" spans="12:14" x14ac:dyDescent="0.25">
      <c r="L53171" s="9"/>
      <c r="M53171" s="9"/>
      <c r="N53171" s="9"/>
    </row>
    <row r="53172" spans="12:14" x14ac:dyDescent="0.25">
      <c r="L53172" s="9"/>
      <c r="M53172" s="9"/>
      <c r="N53172" s="9"/>
    </row>
    <row r="53173" spans="12:14" x14ac:dyDescent="0.25">
      <c r="L53173" s="9"/>
      <c r="M53173" s="9"/>
      <c r="N53173" s="9"/>
    </row>
    <row r="53174" spans="12:14" x14ac:dyDescent="0.25">
      <c r="L53174" s="9"/>
      <c r="M53174" s="9"/>
      <c r="N53174" s="9"/>
    </row>
    <row r="53175" spans="12:14" x14ac:dyDescent="0.25">
      <c r="L53175" s="9"/>
      <c r="M53175" s="9"/>
      <c r="N53175" s="9"/>
    </row>
    <row r="53176" spans="12:14" x14ac:dyDescent="0.25">
      <c r="L53176" s="9"/>
      <c r="M53176" s="9"/>
      <c r="N53176" s="9"/>
    </row>
    <row r="53177" spans="12:14" x14ac:dyDescent="0.25">
      <c r="L53177" s="9"/>
      <c r="M53177" s="9"/>
      <c r="N53177" s="9"/>
    </row>
    <row r="53178" spans="12:14" x14ac:dyDescent="0.25">
      <c r="L53178" s="9"/>
      <c r="M53178" s="9"/>
      <c r="N53178" s="9"/>
    </row>
    <row r="53179" spans="12:14" x14ac:dyDescent="0.25">
      <c r="L53179" s="9"/>
      <c r="M53179" s="9"/>
      <c r="N53179" s="9"/>
    </row>
    <row r="53180" spans="12:14" x14ac:dyDescent="0.25">
      <c r="L53180" s="9"/>
      <c r="M53180" s="9"/>
      <c r="N53180" s="9"/>
    </row>
    <row r="53181" spans="12:14" x14ac:dyDescent="0.25">
      <c r="L53181" s="9"/>
      <c r="M53181" s="9"/>
      <c r="N53181" s="9"/>
    </row>
    <row r="53182" spans="12:14" x14ac:dyDescent="0.25">
      <c r="L53182" s="9"/>
      <c r="M53182" s="9"/>
      <c r="N53182" s="9"/>
    </row>
    <row r="53183" spans="12:14" x14ac:dyDescent="0.25">
      <c r="L53183" s="9"/>
      <c r="M53183" s="9"/>
      <c r="N53183" s="9"/>
    </row>
    <row r="53184" spans="12:14" x14ac:dyDescent="0.25">
      <c r="L53184" s="9"/>
      <c r="M53184" s="9"/>
      <c r="N53184" s="9"/>
    </row>
    <row r="53185" spans="12:14" x14ac:dyDescent="0.25">
      <c r="L53185" s="9"/>
      <c r="M53185" s="9"/>
      <c r="N53185" s="9"/>
    </row>
    <row r="53186" spans="12:14" x14ac:dyDescent="0.25">
      <c r="L53186" s="9"/>
      <c r="M53186" s="9"/>
      <c r="N53186" s="9"/>
    </row>
    <row r="53187" spans="12:14" x14ac:dyDescent="0.25">
      <c r="L53187" s="9"/>
      <c r="M53187" s="9"/>
      <c r="N53187" s="9"/>
    </row>
    <row r="53188" spans="12:14" x14ac:dyDescent="0.25">
      <c r="L53188" s="9"/>
      <c r="M53188" s="9"/>
      <c r="N53188" s="9"/>
    </row>
    <row r="53189" spans="12:14" x14ac:dyDescent="0.25">
      <c r="L53189" s="9"/>
      <c r="M53189" s="9"/>
      <c r="N53189" s="9"/>
    </row>
    <row r="53190" spans="12:14" x14ac:dyDescent="0.25">
      <c r="L53190" s="9"/>
      <c r="M53190" s="9"/>
      <c r="N53190" s="9"/>
    </row>
    <row r="53191" spans="12:14" x14ac:dyDescent="0.25">
      <c r="L53191" s="9"/>
      <c r="M53191" s="9"/>
      <c r="N53191" s="9"/>
    </row>
    <row r="53192" spans="12:14" x14ac:dyDescent="0.25">
      <c r="L53192" s="9"/>
      <c r="M53192" s="9"/>
      <c r="N53192" s="9"/>
    </row>
    <row r="53193" spans="12:14" x14ac:dyDescent="0.25">
      <c r="L53193" s="9"/>
      <c r="M53193" s="9"/>
      <c r="N53193" s="9"/>
    </row>
    <row r="53194" spans="12:14" x14ac:dyDescent="0.25">
      <c r="L53194" s="9"/>
      <c r="M53194" s="9"/>
      <c r="N53194" s="9"/>
    </row>
    <row r="53195" spans="12:14" x14ac:dyDescent="0.25">
      <c r="L53195" s="9"/>
      <c r="M53195" s="9"/>
      <c r="N53195" s="9"/>
    </row>
    <row r="53196" spans="12:14" x14ac:dyDescent="0.25">
      <c r="L53196" s="9"/>
      <c r="M53196" s="9"/>
      <c r="N53196" s="9"/>
    </row>
    <row r="53197" spans="12:14" x14ac:dyDescent="0.25">
      <c r="L53197" s="9"/>
      <c r="M53197" s="9"/>
      <c r="N53197" s="9"/>
    </row>
    <row r="53198" spans="12:14" x14ac:dyDescent="0.25">
      <c r="L53198" s="9"/>
      <c r="M53198" s="9"/>
      <c r="N53198" s="9"/>
    </row>
    <row r="53199" spans="12:14" x14ac:dyDescent="0.25">
      <c r="L53199" s="9"/>
      <c r="M53199" s="9"/>
      <c r="N53199" s="9"/>
    </row>
    <row r="53200" spans="12:14" x14ac:dyDescent="0.25">
      <c r="L53200" s="9"/>
      <c r="M53200" s="9"/>
      <c r="N53200" s="9"/>
    </row>
    <row r="53201" spans="12:14" x14ac:dyDescent="0.25">
      <c r="L53201" s="9"/>
      <c r="M53201" s="9"/>
      <c r="N53201" s="9"/>
    </row>
    <row r="53202" spans="12:14" x14ac:dyDescent="0.25">
      <c r="L53202" s="9"/>
      <c r="M53202" s="9"/>
      <c r="N53202" s="9"/>
    </row>
    <row r="53203" spans="12:14" x14ac:dyDescent="0.25">
      <c r="L53203" s="9"/>
      <c r="M53203" s="9"/>
      <c r="N53203" s="9"/>
    </row>
    <row r="53204" spans="12:14" x14ac:dyDescent="0.25">
      <c r="L53204" s="9"/>
      <c r="M53204" s="9"/>
      <c r="N53204" s="9"/>
    </row>
    <row r="53205" spans="12:14" x14ac:dyDescent="0.25">
      <c r="L53205" s="9"/>
      <c r="M53205" s="9"/>
      <c r="N53205" s="9"/>
    </row>
    <row r="53206" spans="12:14" x14ac:dyDescent="0.25">
      <c r="L53206" s="9"/>
      <c r="M53206" s="9"/>
      <c r="N53206" s="9"/>
    </row>
    <row r="53207" spans="12:14" x14ac:dyDescent="0.25">
      <c r="L53207" s="9"/>
      <c r="M53207" s="9"/>
      <c r="N53207" s="9"/>
    </row>
    <row r="53208" spans="12:14" x14ac:dyDescent="0.25">
      <c r="L53208" s="9"/>
      <c r="M53208" s="9"/>
      <c r="N53208" s="9"/>
    </row>
    <row r="53209" spans="12:14" x14ac:dyDescent="0.25">
      <c r="L53209" s="9"/>
      <c r="M53209" s="9"/>
      <c r="N53209" s="9"/>
    </row>
    <row r="53210" spans="12:14" x14ac:dyDescent="0.25">
      <c r="L53210" s="9"/>
      <c r="M53210" s="9"/>
      <c r="N53210" s="9"/>
    </row>
    <row r="53211" spans="12:14" x14ac:dyDescent="0.25">
      <c r="L53211" s="9"/>
      <c r="M53211" s="9"/>
      <c r="N53211" s="9"/>
    </row>
    <row r="53212" spans="12:14" x14ac:dyDescent="0.25">
      <c r="L53212" s="9"/>
      <c r="M53212" s="9"/>
      <c r="N53212" s="9"/>
    </row>
    <row r="53213" spans="12:14" x14ac:dyDescent="0.25">
      <c r="L53213" s="9"/>
      <c r="M53213" s="9"/>
      <c r="N53213" s="9"/>
    </row>
    <row r="53214" spans="12:14" x14ac:dyDescent="0.25">
      <c r="L53214" s="9"/>
      <c r="M53214" s="9"/>
      <c r="N53214" s="9"/>
    </row>
    <row r="53215" spans="12:14" x14ac:dyDescent="0.25">
      <c r="L53215" s="9"/>
      <c r="M53215" s="9"/>
      <c r="N53215" s="9"/>
    </row>
    <row r="53216" spans="12:14" x14ac:dyDescent="0.25">
      <c r="L53216" s="9"/>
      <c r="M53216" s="9"/>
      <c r="N53216" s="9"/>
    </row>
    <row r="53217" spans="12:14" x14ac:dyDescent="0.25">
      <c r="L53217" s="9"/>
      <c r="M53217" s="9"/>
      <c r="N53217" s="9"/>
    </row>
    <row r="53218" spans="12:14" x14ac:dyDescent="0.25">
      <c r="L53218" s="9"/>
      <c r="M53218" s="9"/>
      <c r="N53218" s="9"/>
    </row>
    <row r="53219" spans="12:14" x14ac:dyDescent="0.25">
      <c r="L53219" s="9"/>
      <c r="M53219" s="9"/>
      <c r="N53219" s="9"/>
    </row>
    <row r="53220" spans="12:14" x14ac:dyDescent="0.25">
      <c r="L53220" s="9"/>
      <c r="M53220" s="9"/>
      <c r="N53220" s="9"/>
    </row>
    <row r="53221" spans="12:14" x14ac:dyDescent="0.25">
      <c r="L53221" s="9"/>
      <c r="M53221" s="9"/>
      <c r="N53221" s="9"/>
    </row>
    <row r="53222" spans="12:14" x14ac:dyDescent="0.25">
      <c r="L53222" s="9"/>
      <c r="M53222" s="9"/>
      <c r="N53222" s="9"/>
    </row>
    <row r="53223" spans="12:14" x14ac:dyDescent="0.25">
      <c r="L53223" s="9"/>
      <c r="M53223" s="9"/>
      <c r="N53223" s="9"/>
    </row>
    <row r="53224" spans="12:14" x14ac:dyDescent="0.25">
      <c r="L53224" s="9"/>
      <c r="M53224" s="9"/>
      <c r="N53224" s="9"/>
    </row>
    <row r="53225" spans="12:14" x14ac:dyDescent="0.25">
      <c r="L53225" s="9"/>
      <c r="M53225" s="9"/>
      <c r="N53225" s="9"/>
    </row>
    <row r="53226" spans="12:14" x14ac:dyDescent="0.25">
      <c r="L53226" s="9"/>
      <c r="M53226" s="9"/>
      <c r="N53226" s="9"/>
    </row>
    <row r="53227" spans="12:14" x14ac:dyDescent="0.25">
      <c r="L53227" s="9"/>
      <c r="M53227" s="9"/>
      <c r="N53227" s="9"/>
    </row>
    <row r="53228" spans="12:14" x14ac:dyDescent="0.25">
      <c r="L53228" s="9"/>
      <c r="M53228" s="9"/>
      <c r="N53228" s="9"/>
    </row>
    <row r="53229" spans="12:14" x14ac:dyDescent="0.25">
      <c r="L53229" s="9"/>
      <c r="M53229" s="9"/>
      <c r="N53229" s="9"/>
    </row>
    <row r="53230" spans="12:14" x14ac:dyDescent="0.25">
      <c r="L53230" s="9"/>
      <c r="M53230" s="9"/>
      <c r="N53230" s="9"/>
    </row>
    <row r="53231" spans="12:14" x14ac:dyDescent="0.25">
      <c r="L53231" s="9"/>
      <c r="M53231" s="9"/>
      <c r="N53231" s="9"/>
    </row>
    <row r="53232" spans="12:14" x14ac:dyDescent="0.25">
      <c r="L53232" s="9"/>
      <c r="M53232" s="9"/>
      <c r="N53232" s="9"/>
    </row>
    <row r="53233" spans="12:14" x14ac:dyDescent="0.25">
      <c r="L53233" s="9"/>
      <c r="M53233" s="9"/>
      <c r="N53233" s="9"/>
    </row>
    <row r="53234" spans="12:14" x14ac:dyDescent="0.25">
      <c r="L53234" s="9"/>
      <c r="M53234" s="9"/>
      <c r="N53234" s="9"/>
    </row>
    <row r="53235" spans="12:14" x14ac:dyDescent="0.25">
      <c r="L53235" s="9"/>
      <c r="M53235" s="9"/>
      <c r="N53235" s="9"/>
    </row>
    <row r="53236" spans="12:14" x14ac:dyDescent="0.25">
      <c r="L53236" s="9"/>
      <c r="M53236" s="9"/>
      <c r="N53236" s="9"/>
    </row>
    <row r="53237" spans="12:14" x14ac:dyDescent="0.25">
      <c r="L53237" s="9"/>
      <c r="M53237" s="9"/>
      <c r="N53237" s="9"/>
    </row>
    <row r="53238" spans="12:14" x14ac:dyDescent="0.25">
      <c r="L53238" s="9"/>
      <c r="M53238" s="9"/>
      <c r="N53238" s="9"/>
    </row>
    <row r="53239" spans="12:14" x14ac:dyDescent="0.25">
      <c r="L53239" s="9"/>
      <c r="M53239" s="9"/>
      <c r="N53239" s="9"/>
    </row>
    <row r="53240" spans="12:14" x14ac:dyDescent="0.25">
      <c r="L53240" s="9"/>
      <c r="M53240" s="9"/>
      <c r="N53240" s="9"/>
    </row>
    <row r="53241" spans="12:14" x14ac:dyDescent="0.25">
      <c r="L53241" s="9"/>
      <c r="M53241" s="9"/>
      <c r="N53241" s="9"/>
    </row>
    <row r="53242" spans="12:14" x14ac:dyDescent="0.25">
      <c r="L53242" s="9"/>
      <c r="M53242" s="9"/>
      <c r="N53242" s="9"/>
    </row>
    <row r="53243" spans="12:14" x14ac:dyDescent="0.25">
      <c r="L53243" s="9"/>
      <c r="M53243" s="9"/>
      <c r="N53243" s="9"/>
    </row>
    <row r="53244" spans="12:14" x14ac:dyDescent="0.25">
      <c r="L53244" s="9"/>
      <c r="M53244" s="9"/>
      <c r="N53244" s="9"/>
    </row>
    <row r="53245" spans="12:14" x14ac:dyDescent="0.25">
      <c r="L53245" s="9"/>
      <c r="M53245" s="9"/>
      <c r="N53245" s="9"/>
    </row>
    <row r="53246" spans="12:14" x14ac:dyDescent="0.25">
      <c r="L53246" s="9"/>
      <c r="M53246" s="9"/>
      <c r="N53246" s="9"/>
    </row>
    <row r="53247" spans="12:14" x14ac:dyDescent="0.25">
      <c r="L53247" s="9"/>
      <c r="M53247" s="9"/>
      <c r="N53247" s="9"/>
    </row>
    <row r="53248" spans="12:14" x14ac:dyDescent="0.25">
      <c r="L53248" s="9"/>
      <c r="M53248" s="9"/>
      <c r="N53248" s="9"/>
    </row>
    <row r="53249" spans="12:14" x14ac:dyDescent="0.25">
      <c r="L53249" s="9"/>
      <c r="M53249" s="9"/>
      <c r="N53249" s="9"/>
    </row>
    <row r="53250" spans="12:14" x14ac:dyDescent="0.25">
      <c r="L53250" s="9"/>
      <c r="M53250" s="9"/>
      <c r="N53250" s="9"/>
    </row>
    <row r="53251" spans="12:14" x14ac:dyDescent="0.25">
      <c r="L53251" s="9"/>
      <c r="M53251" s="9"/>
      <c r="N53251" s="9"/>
    </row>
    <row r="53252" spans="12:14" x14ac:dyDescent="0.25">
      <c r="L53252" s="9"/>
      <c r="M53252" s="9"/>
      <c r="N53252" s="9"/>
    </row>
    <row r="53253" spans="12:14" x14ac:dyDescent="0.25">
      <c r="L53253" s="9"/>
      <c r="M53253" s="9"/>
      <c r="N53253" s="9"/>
    </row>
    <row r="53254" spans="12:14" x14ac:dyDescent="0.25">
      <c r="L53254" s="9"/>
      <c r="M53254" s="9"/>
      <c r="N53254" s="9"/>
    </row>
    <row r="53255" spans="12:14" x14ac:dyDescent="0.25">
      <c r="L53255" s="9"/>
      <c r="M53255" s="9"/>
      <c r="N53255" s="9"/>
    </row>
    <row r="53256" spans="12:14" x14ac:dyDescent="0.25">
      <c r="L53256" s="9"/>
      <c r="M53256" s="9"/>
      <c r="N53256" s="9"/>
    </row>
    <row r="53257" spans="12:14" x14ac:dyDescent="0.25">
      <c r="L53257" s="9"/>
      <c r="M53257" s="9"/>
      <c r="N53257" s="9"/>
    </row>
    <row r="53258" spans="12:14" x14ac:dyDescent="0.25">
      <c r="L53258" s="9"/>
      <c r="M53258" s="9"/>
      <c r="N53258" s="9"/>
    </row>
    <row r="53259" spans="12:14" x14ac:dyDescent="0.25">
      <c r="L53259" s="9"/>
      <c r="M53259" s="9"/>
      <c r="N53259" s="9"/>
    </row>
    <row r="53260" spans="12:14" x14ac:dyDescent="0.25">
      <c r="L53260" s="9"/>
      <c r="M53260" s="9"/>
      <c r="N53260" s="9"/>
    </row>
    <row r="53261" spans="12:14" x14ac:dyDescent="0.25">
      <c r="L53261" s="9"/>
      <c r="M53261" s="9"/>
      <c r="N53261" s="9"/>
    </row>
    <row r="53262" spans="12:14" x14ac:dyDescent="0.25">
      <c r="L53262" s="9"/>
      <c r="M53262" s="9"/>
      <c r="N53262" s="9"/>
    </row>
    <row r="53263" spans="12:14" x14ac:dyDescent="0.25">
      <c r="L53263" s="9"/>
      <c r="M53263" s="9"/>
      <c r="N53263" s="9"/>
    </row>
    <row r="53264" spans="12:14" x14ac:dyDescent="0.25">
      <c r="L53264" s="9"/>
      <c r="M53264" s="9"/>
      <c r="N53264" s="9"/>
    </row>
    <row r="53265" spans="12:14" x14ac:dyDescent="0.25">
      <c r="L53265" s="9"/>
      <c r="M53265" s="9"/>
      <c r="N53265" s="9"/>
    </row>
    <row r="53266" spans="12:14" x14ac:dyDescent="0.25">
      <c r="L53266" s="9"/>
      <c r="M53266" s="9"/>
      <c r="N53266" s="9"/>
    </row>
    <row r="53267" spans="12:14" x14ac:dyDescent="0.25">
      <c r="L53267" s="9"/>
      <c r="M53267" s="9"/>
      <c r="N53267" s="9"/>
    </row>
    <row r="53268" spans="12:14" x14ac:dyDescent="0.25">
      <c r="L53268" s="9"/>
      <c r="M53268" s="9"/>
      <c r="N53268" s="9"/>
    </row>
    <row r="53269" spans="12:14" x14ac:dyDescent="0.25">
      <c r="L53269" s="9"/>
      <c r="M53269" s="9"/>
      <c r="N53269" s="9"/>
    </row>
    <row r="53270" spans="12:14" x14ac:dyDescent="0.25">
      <c r="L53270" s="9"/>
      <c r="M53270" s="9"/>
      <c r="N53270" s="9"/>
    </row>
    <row r="53271" spans="12:14" x14ac:dyDescent="0.25">
      <c r="L53271" s="9"/>
      <c r="M53271" s="9"/>
      <c r="N53271" s="9"/>
    </row>
    <row r="53272" spans="12:14" x14ac:dyDescent="0.25">
      <c r="L53272" s="9"/>
      <c r="M53272" s="9"/>
      <c r="N53272" s="9"/>
    </row>
    <row r="53273" spans="12:14" x14ac:dyDescent="0.25">
      <c r="L53273" s="9"/>
      <c r="M53273" s="9"/>
      <c r="N53273" s="9"/>
    </row>
    <row r="53274" spans="12:14" x14ac:dyDescent="0.25">
      <c r="L53274" s="9"/>
      <c r="M53274" s="9"/>
      <c r="N53274" s="9"/>
    </row>
    <row r="53275" spans="12:14" x14ac:dyDescent="0.25">
      <c r="L53275" s="9"/>
      <c r="M53275" s="9"/>
      <c r="N53275" s="9"/>
    </row>
    <row r="53276" spans="12:14" x14ac:dyDescent="0.25">
      <c r="L53276" s="9"/>
      <c r="M53276" s="9"/>
      <c r="N53276" s="9"/>
    </row>
    <row r="53277" spans="12:14" x14ac:dyDescent="0.25">
      <c r="L53277" s="9"/>
      <c r="M53277" s="9"/>
      <c r="N53277" s="9"/>
    </row>
    <row r="53278" spans="12:14" x14ac:dyDescent="0.25">
      <c r="L53278" s="9"/>
      <c r="M53278" s="9"/>
      <c r="N53278" s="9"/>
    </row>
    <row r="53279" spans="12:14" x14ac:dyDescent="0.25">
      <c r="L53279" s="9"/>
      <c r="M53279" s="9"/>
      <c r="N53279" s="9"/>
    </row>
    <row r="53280" spans="12:14" x14ac:dyDescent="0.25">
      <c r="L53280" s="9"/>
      <c r="M53280" s="9"/>
      <c r="N53280" s="9"/>
    </row>
    <row r="53281" spans="12:14" x14ac:dyDescent="0.25">
      <c r="L53281" s="9"/>
      <c r="M53281" s="9"/>
      <c r="N53281" s="9"/>
    </row>
    <row r="53282" spans="12:14" x14ac:dyDescent="0.25">
      <c r="L53282" s="9"/>
      <c r="M53282" s="9"/>
      <c r="N53282" s="9"/>
    </row>
    <row r="53283" spans="12:14" x14ac:dyDescent="0.25">
      <c r="L53283" s="9"/>
      <c r="M53283" s="9"/>
      <c r="N53283" s="9"/>
    </row>
    <row r="53284" spans="12:14" x14ac:dyDescent="0.25">
      <c r="L53284" s="9"/>
      <c r="M53284" s="9"/>
      <c r="N53284" s="9"/>
    </row>
    <row r="53285" spans="12:14" x14ac:dyDescent="0.25">
      <c r="L53285" s="9"/>
      <c r="M53285" s="9"/>
      <c r="N53285" s="9"/>
    </row>
    <row r="53286" spans="12:14" x14ac:dyDescent="0.25">
      <c r="L53286" s="9"/>
      <c r="M53286" s="9"/>
      <c r="N53286" s="9"/>
    </row>
    <row r="53287" spans="12:14" x14ac:dyDescent="0.25">
      <c r="L53287" s="9"/>
      <c r="M53287" s="9"/>
      <c r="N53287" s="9"/>
    </row>
    <row r="53288" spans="12:14" x14ac:dyDescent="0.25">
      <c r="L53288" s="9"/>
      <c r="M53288" s="9"/>
      <c r="N53288" s="9"/>
    </row>
    <row r="53289" spans="12:14" x14ac:dyDescent="0.25">
      <c r="L53289" s="9"/>
      <c r="M53289" s="9"/>
      <c r="N53289" s="9"/>
    </row>
    <row r="53290" spans="12:14" x14ac:dyDescent="0.25">
      <c r="L53290" s="9"/>
      <c r="M53290" s="9"/>
      <c r="N53290" s="9"/>
    </row>
    <row r="53291" spans="12:14" x14ac:dyDescent="0.25">
      <c r="L53291" s="9"/>
      <c r="M53291" s="9"/>
      <c r="N53291" s="9"/>
    </row>
    <row r="53292" spans="12:14" x14ac:dyDescent="0.25">
      <c r="L53292" s="9"/>
      <c r="M53292" s="9"/>
      <c r="N53292" s="9"/>
    </row>
    <row r="53293" spans="12:14" x14ac:dyDescent="0.25">
      <c r="L53293" s="9"/>
      <c r="M53293" s="9"/>
      <c r="N53293" s="9"/>
    </row>
    <row r="53294" spans="12:14" x14ac:dyDescent="0.25">
      <c r="L53294" s="9"/>
      <c r="M53294" s="9"/>
      <c r="N53294" s="9"/>
    </row>
    <row r="53295" spans="12:14" x14ac:dyDescent="0.25">
      <c r="L53295" s="9"/>
      <c r="M53295" s="9"/>
      <c r="N53295" s="9"/>
    </row>
    <row r="53296" spans="12:14" x14ac:dyDescent="0.25">
      <c r="L53296" s="9"/>
      <c r="M53296" s="9"/>
      <c r="N53296" s="9"/>
    </row>
    <row r="53297" spans="12:14" x14ac:dyDescent="0.25">
      <c r="L53297" s="9"/>
      <c r="M53297" s="9"/>
      <c r="N53297" s="9"/>
    </row>
    <row r="53298" spans="12:14" x14ac:dyDescent="0.25">
      <c r="L53298" s="9"/>
      <c r="M53298" s="9"/>
      <c r="N53298" s="9"/>
    </row>
    <row r="53299" spans="12:14" x14ac:dyDescent="0.25">
      <c r="L53299" s="9"/>
      <c r="M53299" s="9"/>
      <c r="N53299" s="9"/>
    </row>
    <row r="53300" spans="12:14" x14ac:dyDescent="0.25">
      <c r="L53300" s="9"/>
      <c r="M53300" s="9"/>
      <c r="N53300" s="9"/>
    </row>
    <row r="53301" spans="12:14" x14ac:dyDescent="0.25">
      <c r="L53301" s="9"/>
      <c r="M53301" s="9"/>
      <c r="N53301" s="9"/>
    </row>
    <row r="53302" spans="12:14" x14ac:dyDescent="0.25">
      <c r="L53302" s="9"/>
      <c r="M53302" s="9"/>
      <c r="N53302" s="9"/>
    </row>
    <row r="53303" spans="12:14" x14ac:dyDescent="0.25">
      <c r="L53303" s="9"/>
      <c r="M53303" s="9"/>
      <c r="N53303" s="9"/>
    </row>
    <row r="53304" spans="12:14" x14ac:dyDescent="0.25">
      <c r="L53304" s="9"/>
      <c r="M53304" s="9"/>
      <c r="N53304" s="9"/>
    </row>
    <row r="53305" spans="12:14" x14ac:dyDescent="0.25">
      <c r="L53305" s="9"/>
      <c r="M53305" s="9"/>
      <c r="N53305" s="9"/>
    </row>
    <row r="53306" spans="12:14" x14ac:dyDescent="0.25">
      <c r="L53306" s="9"/>
      <c r="M53306" s="9"/>
      <c r="N53306" s="9"/>
    </row>
    <row r="53307" spans="12:14" x14ac:dyDescent="0.25">
      <c r="L53307" s="9"/>
      <c r="M53307" s="9"/>
      <c r="N53307" s="9"/>
    </row>
    <row r="53308" spans="12:14" x14ac:dyDescent="0.25">
      <c r="L53308" s="9"/>
      <c r="M53308" s="9"/>
      <c r="N53308" s="9"/>
    </row>
    <row r="53309" spans="12:14" x14ac:dyDescent="0.25">
      <c r="L53309" s="9"/>
      <c r="M53309" s="9"/>
      <c r="N53309" s="9"/>
    </row>
    <row r="53310" spans="12:14" x14ac:dyDescent="0.25">
      <c r="L53310" s="9"/>
      <c r="M53310" s="9"/>
      <c r="N53310" s="9"/>
    </row>
    <row r="53311" spans="12:14" x14ac:dyDescent="0.25">
      <c r="L53311" s="9"/>
      <c r="M53311" s="9"/>
      <c r="N53311" s="9"/>
    </row>
    <row r="53312" spans="12:14" x14ac:dyDescent="0.25">
      <c r="L53312" s="9"/>
      <c r="M53312" s="9"/>
      <c r="N53312" s="9"/>
    </row>
    <row r="53313" spans="12:14" x14ac:dyDescent="0.25">
      <c r="L53313" s="9"/>
      <c r="M53313" s="9"/>
      <c r="N53313" s="9"/>
    </row>
    <row r="53314" spans="12:14" x14ac:dyDescent="0.25">
      <c r="L53314" s="9"/>
      <c r="M53314" s="9"/>
      <c r="N53314" s="9"/>
    </row>
    <row r="53315" spans="12:14" x14ac:dyDescent="0.25">
      <c r="L53315" s="9"/>
      <c r="M53315" s="9"/>
      <c r="N53315" s="9"/>
    </row>
    <row r="53316" spans="12:14" x14ac:dyDescent="0.25">
      <c r="L53316" s="9"/>
      <c r="M53316" s="9"/>
      <c r="N53316" s="9"/>
    </row>
    <row r="53317" spans="12:14" x14ac:dyDescent="0.25">
      <c r="L53317" s="9"/>
      <c r="M53317" s="9"/>
      <c r="N53317" s="9"/>
    </row>
    <row r="53318" spans="12:14" x14ac:dyDescent="0.25">
      <c r="L53318" s="9"/>
      <c r="M53318" s="9"/>
      <c r="N53318" s="9"/>
    </row>
    <row r="53319" spans="12:14" x14ac:dyDescent="0.25">
      <c r="L53319" s="9"/>
      <c r="M53319" s="9"/>
      <c r="N53319" s="9"/>
    </row>
    <row r="53320" spans="12:14" x14ac:dyDescent="0.25">
      <c r="L53320" s="9"/>
      <c r="M53320" s="9"/>
      <c r="N53320" s="9"/>
    </row>
    <row r="53321" spans="12:14" x14ac:dyDescent="0.25">
      <c r="L53321" s="9"/>
      <c r="M53321" s="9"/>
      <c r="N53321" s="9"/>
    </row>
    <row r="53322" spans="12:14" x14ac:dyDescent="0.25">
      <c r="L53322" s="9"/>
      <c r="M53322" s="9"/>
      <c r="N53322" s="9"/>
    </row>
    <row r="53323" spans="12:14" x14ac:dyDescent="0.25">
      <c r="L53323" s="9"/>
      <c r="M53323" s="9"/>
      <c r="N53323" s="9"/>
    </row>
    <row r="53324" spans="12:14" x14ac:dyDescent="0.25">
      <c r="L53324" s="9"/>
      <c r="M53324" s="9"/>
      <c r="N53324" s="9"/>
    </row>
    <row r="53325" spans="12:14" x14ac:dyDescent="0.25">
      <c r="L53325" s="9"/>
      <c r="M53325" s="9"/>
      <c r="N53325" s="9"/>
    </row>
    <row r="53326" spans="12:14" x14ac:dyDescent="0.25">
      <c r="L53326" s="9"/>
      <c r="M53326" s="9"/>
      <c r="N53326" s="9"/>
    </row>
    <row r="53327" spans="12:14" x14ac:dyDescent="0.25">
      <c r="L53327" s="9"/>
      <c r="M53327" s="9"/>
      <c r="N53327" s="9"/>
    </row>
    <row r="53328" spans="12:14" x14ac:dyDescent="0.25">
      <c r="L53328" s="9"/>
      <c r="M53328" s="9"/>
      <c r="N53328" s="9"/>
    </row>
    <row r="53329" spans="12:14" x14ac:dyDescent="0.25">
      <c r="L53329" s="9"/>
      <c r="M53329" s="9"/>
      <c r="N53329" s="9"/>
    </row>
    <row r="53330" spans="12:14" x14ac:dyDescent="0.25">
      <c r="L53330" s="9"/>
      <c r="M53330" s="9"/>
      <c r="N53330" s="9"/>
    </row>
    <row r="53331" spans="12:14" x14ac:dyDescent="0.25">
      <c r="L53331" s="9"/>
      <c r="M53331" s="9"/>
      <c r="N53331" s="9"/>
    </row>
    <row r="53332" spans="12:14" x14ac:dyDescent="0.25">
      <c r="L53332" s="9"/>
      <c r="M53332" s="9"/>
      <c r="N53332" s="9"/>
    </row>
    <row r="53333" spans="12:14" x14ac:dyDescent="0.25">
      <c r="L53333" s="9"/>
      <c r="M53333" s="9"/>
      <c r="N53333" s="9"/>
    </row>
    <row r="53334" spans="12:14" x14ac:dyDescent="0.25">
      <c r="L53334" s="9"/>
      <c r="M53334" s="9"/>
      <c r="N53334" s="9"/>
    </row>
    <row r="53335" spans="12:14" x14ac:dyDescent="0.25">
      <c r="L53335" s="9"/>
      <c r="M53335" s="9"/>
      <c r="N53335" s="9"/>
    </row>
    <row r="53336" spans="12:14" x14ac:dyDescent="0.25">
      <c r="L53336" s="9"/>
      <c r="M53336" s="9"/>
      <c r="N53336" s="9"/>
    </row>
    <row r="53337" spans="12:14" x14ac:dyDescent="0.25">
      <c r="L53337" s="9"/>
      <c r="M53337" s="9"/>
      <c r="N53337" s="9"/>
    </row>
    <row r="53338" spans="12:14" x14ac:dyDescent="0.25">
      <c r="L53338" s="9"/>
      <c r="M53338" s="9"/>
      <c r="N53338" s="9"/>
    </row>
    <row r="53339" spans="12:14" x14ac:dyDescent="0.25">
      <c r="L53339" s="9"/>
      <c r="M53339" s="9"/>
      <c r="N53339" s="9"/>
    </row>
    <row r="53340" spans="12:14" x14ac:dyDescent="0.25">
      <c r="L53340" s="9"/>
      <c r="M53340" s="9"/>
      <c r="N53340" s="9"/>
    </row>
    <row r="53341" spans="12:14" x14ac:dyDescent="0.25">
      <c r="L53341" s="9"/>
      <c r="M53341" s="9"/>
      <c r="N53341" s="9"/>
    </row>
    <row r="53342" spans="12:14" x14ac:dyDescent="0.25">
      <c r="L53342" s="9"/>
      <c r="M53342" s="9"/>
      <c r="N53342" s="9"/>
    </row>
    <row r="53343" spans="12:14" x14ac:dyDescent="0.25">
      <c r="L53343" s="9"/>
      <c r="M53343" s="9"/>
      <c r="N53343" s="9"/>
    </row>
    <row r="53344" spans="12:14" x14ac:dyDescent="0.25">
      <c r="L53344" s="9"/>
      <c r="M53344" s="9"/>
      <c r="N53344" s="9"/>
    </row>
    <row r="53345" spans="12:14" x14ac:dyDescent="0.25">
      <c r="L53345" s="9"/>
      <c r="M53345" s="9"/>
      <c r="N53345" s="9"/>
    </row>
    <row r="53346" spans="12:14" x14ac:dyDescent="0.25">
      <c r="L53346" s="9"/>
      <c r="M53346" s="9"/>
      <c r="N53346" s="9"/>
    </row>
    <row r="53347" spans="12:14" x14ac:dyDescent="0.25">
      <c r="L53347" s="9"/>
      <c r="M53347" s="9"/>
      <c r="N53347" s="9"/>
    </row>
    <row r="53348" spans="12:14" x14ac:dyDescent="0.25">
      <c r="L53348" s="9"/>
      <c r="M53348" s="9"/>
      <c r="N53348" s="9"/>
    </row>
    <row r="53349" spans="12:14" x14ac:dyDescent="0.25">
      <c r="L53349" s="9"/>
      <c r="M53349" s="9"/>
      <c r="N53349" s="9"/>
    </row>
    <row r="53350" spans="12:14" x14ac:dyDescent="0.25">
      <c r="L53350" s="9"/>
      <c r="M53350" s="9"/>
      <c r="N53350" s="9"/>
    </row>
    <row r="53351" spans="12:14" x14ac:dyDescent="0.25">
      <c r="L53351" s="9"/>
      <c r="M53351" s="9"/>
      <c r="N53351" s="9"/>
    </row>
    <row r="53352" spans="12:14" x14ac:dyDescent="0.25">
      <c r="L53352" s="9"/>
      <c r="M53352" s="9"/>
      <c r="N53352" s="9"/>
    </row>
    <row r="53353" spans="12:14" x14ac:dyDescent="0.25">
      <c r="L53353" s="9"/>
      <c r="M53353" s="9"/>
      <c r="N53353" s="9"/>
    </row>
    <row r="53354" spans="12:14" x14ac:dyDescent="0.25">
      <c r="L53354" s="9"/>
      <c r="M53354" s="9"/>
      <c r="N53354" s="9"/>
    </row>
    <row r="53355" spans="12:14" x14ac:dyDescent="0.25">
      <c r="L53355" s="9"/>
      <c r="M53355" s="9"/>
      <c r="N53355" s="9"/>
    </row>
    <row r="53356" spans="12:14" x14ac:dyDescent="0.25">
      <c r="L53356" s="9"/>
      <c r="M53356" s="9"/>
      <c r="N53356" s="9"/>
    </row>
    <row r="53357" spans="12:14" x14ac:dyDescent="0.25">
      <c r="L53357" s="9"/>
      <c r="M53357" s="9"/>
      <c r="N53357" s="9"/>
    </row>
    <row r="53358" spans="12:14" x14ac:dyDescent="0.25">
      <c r="L53358" s="9"/>
      <c r="M53358" s="9"/>
      <c r="N53358" s="9"/>
    </row>
    <row r="53359" spans="12:14" x14ac:dyDescent="0.25">
      <c r="L53359" s="9"/>
      <c r="M53359" s="9"/>
      <c r="N53359" s="9"/>
    </row>
    <row r="53360" spans="12:14" x14ac:dyDescent="0.25">
      <c r="L53360" s="9"/>
      <c r="M53360" s="9"/>
      <c r="N53360" s="9"/>
    </row>
    <row r="53361" spans="12:14" x14ac:dyDescent="0.25">
      <c r="L53361" s="9"/>
      <c r="M53361" s="9"/>
      <c r="N53361" s="9"/>
    </row>
    <row r="53362" spans="12:14" x14ac:dyDescent="0.25">
      <c r="L53362" s="9"/>
      <c r="M53362" s="9"/>
      <c r="N53362" s="9"/>
    </row>
    <row r="53363" spans="12:14" x14ac:dyDescent="0.25">
      <c r="L53363" s="9"/>
      <c r="M53363" s="9"/>
      <c r="N53363" s="9"/>
    </row>
    <row r="53364" spans="12:14" x14ac:dyDescent="0.25">
      <c r="L53364" s="9"/>
      <c r="M53364" s="9"/>
      <c r="N53364" s="9"/>
    </row>
    <row r="53365" spans="12:14" x14ac:dyDescent="0.25">
      <c r="L53365" s="9"/>
      <c r="M53365" s="9"/>
      <c r="N53365" s="9"/>
    </row>
    <row r="53366" spans="12:14" x14ac:dyDescent="0.25">
      <c r="L53366" s="9"/>
      <c r="M53366" s="9"/>
      <c r="N53366" s="9"/>
    </row>
    <row r="53367" spans="12:14" x14ac:dyDescent="0.25">
      <c r="L53367" s="9"/>
      <c r="M53367" s="9"/>
      <c r="N53367" s="9"/>
    </row>
    <row r="53368" spans="12:14" x14ac:dyDescent="0.25">
      <c r="L53368" s="9"/>
      <c r="M53368" s="9"/>
      <c r="N53368" s="9"/>
    </row>
    <row r="53369" spans="12:14" x14ac:dyDescent="0.25">
      <c r="L53369" s="9"/>
      <c r="M53369" s="9"/>
      <c r="N53369" s="9"/>
    </row>
    <row r="53370" spans="12:14" x14ac:dyDescent="0.25">
      <c r="L53370" s="9"/>
      <c r="M53370" s="9"/>
      <c r="N53370" s="9"/>
    </row>
    <row r="53371" spans="12:14" x14ac:dyDescent="0.25">
      <c r="L53371" s="9"/>
      <c r="M53371" s="9"/>
      <c r="N53371" s="9"/>
    </row>
    <row r="53372" spans="12:14" x14ac:dyDescent="0.25">
      <c r="L53372" s="9"/>
      <c r="M53372" s="9"/>
      <c r="N53372" s="9"/>
    </row>
    <row r="53373" spans="12:14" x14ac:dyDescent="0.25">
      <c r="L53373" s="9"/>
      <c r="M53373" s="9"/>
      <c r="N53373" s="9"/>
    </row>
    <row r="53374" spans="12:14" x14ac:dyDescent="0.25">
      <c r="L53374" s="9"/>
      <c r="M53374" s="9"/>
      <c r="N53374" s="9"/>
    </row>
    <row r="53375" spans="12:14" x14ac:dyDescent="0.25">
      <c r="L53375" s="9"/>
      <c r="M53375" s="9"/>
      <c r="N53375" s="9"/>
    </row>
    <row r="53376" spans="12:14" x14ac:dyDescent="0.25">
      <c r="L53376" s="9"/>
      <c r="M53376" s="9"/>
      <c r="N53376" s="9"/>
    </row>
    <row r="53377" spans="12:14" x14ac:dyDescent="0.25">
      <c r="L53377" s="9"/>
      <c r="M53377" s="9"/>
      <c r="N53377" s="9"/>
    </row>
    <row r="53378" spans="12:14" x14ac:dyDescent="0.25">
      <c r="L53378" s="9"/>
      <c r="M53378" s="9"/>
      <c r="N53378" s="9"/>
    </row>
    <row r="53379" spans="12:14" x14ac:dyDescent="0.25">
      <c r="L53379" s="9"/>
      <c r="M53379" s="9"/>
      <c r="N53379" s="9"/>
    </row>
    <row r="53380" spans="12:14" x14ac:dyDescent="0.25">
      <c r="L53380" s="9"/>
      <c r="M53380" s="9"/>
      <c r="N53380" s="9"/>
    </row>
    <row r="53381" spans="12:14" x14ac:dyDescent="0.25">
      <c r="L53381" s="9"/>
      <c r="M53381" s="9"/>
      <c r="N53381" s="9"/>
    </row>
    <row r="53382" spans="12:14" x14ac:dyDescent="0.25">
      <c r="L53382" s="9"/>
      <c r="M53382" s="9"/>
      <c r="N53382" s="9"/>
    </row>
    <row r="53383" spans="12:14" x14ac:dyDescent="0.25">
      <c r="L53383" s="9"/>
      <c r="M53383" s="9"/>
      <c r="N53383" s="9"/>
    </row>
    <row r="53384" spans="12:14" x14ac:dyDescent="0.25">
      <c r="L53384" s="9"/>
      <c r="M53384" s="9"/>
      <c r="N53384" s="9"/>
    </row>
    <row r="53385" spans="12:14" x14ac:dyDescent="0.25">
      <c r="L53385" s="9"/>
      <c r="M53385" s="9"/>
      <c r="N53385" s="9"/>
    </row>
    <row r="53386" spans="12:14" x14ac:dyDescent="0.25">
      <c r="L53386" s="9"/>
      <c r="M53386" s="9"/>
      <c r="N53386" s="9"/>
    </row>
    <row r="53387" spans="12:14" x14ac:dyDescent="0.25">
      <c r="L53387" s="9"/>
      <c r="M53387" s="9"/>
      <c r="N53387" s="9"/>
    </row>
    <row r="53388" spans="12:14" x14ac:dyDescent="0.25">
      <c r="L53388" s="9"/>
      <c r="M53388" s="9"/>
      <c r="N53388" s="9"/>
    </row>
    <row r="53389" spans="12:14" x14ac:dyDescent="0.25">
      <c r="L53389" s="9"/>
      <c r="M53389" s="9"/>
      <c r="N53389" s="9"/>
    </row>
    <row r="53390" spans="12:14" x14ac:dyDescent="0.25">
      <c r="L53390" s="9"/>
      <c r="M53390" s="9"/>
      <c r="N53390" s="9"/>
    </row>
    <row r="53391" spans="12:14" x14ac:dyDescent="0.25">
      <c r="L53391" s="9"/>
      <c r="M53391" s="9"/>
      <c r="N53391" s="9"/>
    </row>
    <row r="53392" spans="12:14" x14ac:dyDescent="0.25">
      <c r="L53392" s="9"/>
      <c r="M53392" s="9"/>
      <c r="N53392" s="9"/>
    </row>
    <row r="53393" spans="12:14" x14ac:dyDescent="0.25">
      <c r="L53393" s="9"/>
      <c r="M53393" s="9"/>
      <c r="N53393" s="9"/>
    </row>
    <row r="53394" spans="12:14" x14ac:dyDescent="0.25">
      <c r="L53394" s="9"/>
      <c r="M53394" s="9"/>
      <c r="N53394" s="9"/>
    </row>
    <row r="53395" spans="12:14" x14ac:dyDescent="0.25">
      <c r="L53395" s="9"/>
      <c r="M53395" s="9"/>
      <c r="N53395" s="9"/>
    </row>
    <row r="53396" spans="12:14" x14ac:dyDescent="0.25">
      <c r="L53396" s="9"/>
      <c r="M53396" s="9"/>
      <c r="N53396" s="9"/>
    </row>
    <row r="53397" spans="12:14" x14ac:dyDescent="0.25">
      <c r="L53397" s="9"/>
      <c r="M53397" s="9"/>
      <c r="N53397" s="9"/>
    </row>
    <row r="53398" spans="12:14" x14ac:dyDescent="0.25">
      <c r="L53398" s="9"/>
      <c r="M53398" s="9"/>
      <c r="N53398" s="9"/>
    </row>
    <row r="53399" spans="12:14" x14ac:dyDescent="0.25">
      <c r="L53399" s="9"/>
      <c r="M53399" s="9"/>
      <c r="N53399" s="9"/>
    </row>
    <row r="53400" spans="12:14" x14ac:dyDescent="0.25">
      <c r="L53400" s="9"/>
      <c r="M53400" s="9"/>
      <c r="N53400" s="9"/>
    </row>
    <row r="53401" spans="12:14" x14ac:dyDescent="0.25">
      <c r="L53401" s="9"/>
      <c r="M53401" s="9"/>
      <c r="N53401" s="9"/>
    </row>
    <row r="53402" spans="12:14" x14ac:dyDescent="0.25">
      <c r="L53402" s="9"/>
      <c r="M53402" s="9"/>
      <c r="N53402" s="9"/>
    </row>
    <row r="53403" spans="12:14" x14ac:dyDescent="0.25">
      <c r="L53403" s="9"/>
      <c r="M53403" s="9"/>
      <c r="N53403" s="9"/>
    </row>
    <row r="53404" spans="12:14" x14ac:dyDescent="0.25">
      <c r="L53404" s="9"/>
      <c r="M53404" s="9"/>
      <c r="N53404" s="9"/>
    </row>
    <row r="53405" spans="12:14" x14ac:dyDescent="0.25">
      <c r="L53405" s="9"/>
      <c r="M53405" s="9"/>
      <c r="N53405" s="9"/>
    </row>
    <row r="53406" spans="12:14" x14ac:dyDescent="0.25">
      <c r="L53406" s="9"/>
      <c r="M53406" s="9"/>
      <c r="N53406" s="9"/>
    </row>
    <row r="53407" spans="12:14" x14ac:dyDescent="0.25">
      <c r="L53407" s="9"/>
      <c r="M53407" s="9"/>
      <c r="N53407" s="9"/>
    </row>
    <row r="53408" spans="12:14" x14ac:dyDescent="0.25">
      <c r="L53408" s="9"/>
      <c r="M53408" s="9"/>
      <c r="N53408" s="9"/>
    </row>
    <row r="53409" spans="12:14" x14ac:dyDescent="0.25">
      <c r="L53409" s="9"/>
      <c r="M53409" s="9"/>
      <c r="N53409" s="9"/>
    </row>
    <row r="53410" spans="12:14" x14ac:dyDescent="0.25">
      <c r="L53410" s="9"/>
      <c r="M53410" s="9"/>
      <c r="N53410" s="9"/>
    </row>
    <row r="53411" spans="12:14" x14ac:dyDescent="0.25">
      <c r="L53411" s="9"/>
      <c r="M53411" s="9"/>
      <c r="N53411" s="9"/>
    </row>
    <row r="53412" spans="12:14" x14ac:dyDescent="0.25">
      <c r="L53412" s="9"/>
      <c r="M53412" s="9"/>
      <c r="N53412" s="9"/>
    </row>
    <row r="53413" spans="12:14" x14ac:dyDescent="0.25">
      <c r="L53413" s="9"/>
      <c r="M53413" s="9"/>
      <c r="N53413" s="9"/>
    </row>
    <row r="53414" spans="12:14" x14ac:dyDescent="0.25">
      <c r="L53414" s="9"/>
      <c r="M53414" s="9"/>
      <c r="N53414" s="9"/>
    </row>
    <row r="53415" spans="12:14" x14ac:dyDescent="0.25">
      <c r="L53415" s="9"/>
      <c r="M53415" s="9"/>
      <c r="N53415" s="9"/>
    </row>
    <row r="53416" spans="12:14" x14ac:dyDescent="0.25">
      <c r="L53416" s="9"/>
      <c r="M53416" s="9"/>
      <c r="N53416" s="9"/>
    </row>
    <row r="53417" spans="12:14" x14ac:dyDescent="0.25">
      <c r="L53417" s="9"/>
      <c r="M53417" s="9"/>
      <c r="N53417" s="9"/>
    </row>
    <row r="53418" spans="12:14" x14ac:dyDescent="0.25">
      <c r="L53418" s="9"/>
      <c r="M53418" s="9"/>
      <c r="N53418" s="9"/>
    </row>
    <row r="53419" spans="12:14" x14ac:dyDescent="0.25">
      <c r="L53419" s="9"/>
      <c r="M53419" s="9"/>
      <c r="N53419" s="9"/>
    </row>
    <row r="53420" spans="12:14" x14ac:dyDescent="0.25">
      <c r="L53420" s="9"/>
      <c r="M53420" s="9"/>
      <c r="N53420" s="9"/>
    </row>
    <row r="53421" spans="12:14" x14ac:dyDescent="0.25">
      <c r="L53421" s="9"/>
      <c r="M53421" s="9"/>
      <c r="N53421" s="9"/>
    </row>
    <row r="53422" spans="12:14" x14ac:dyDescent="0.25">
      <c r="L53422" s="9"/>
      <c r="M53422" s="9"/>
      <c r="N53422" s="9"/>
    </row>
    <row r="53423" spans="12:14" x14ac:dyDescent="0.25">
      <c r="L53423" s="9"/>
      <c r="M53423" s="9"/>
      <c r="N53423" s="9"/>
    </row>
    <row r="53424" spans="12:14" x14ac:dyDescent="0.25">
      <c r="L53424" s="9"/>
      <c r="M53424" s="9"/>
      <c r="N53424" s="9"/>
    </row>
    <row r="53425" spans="12:14" x14ac:dyDescent="0.25">
      <c r="L53425" s="9"/>
      <c r="M53425" s="9"/>
      <c r="N53425" s="9"/>
    </row>
    <row r="53426" spans="12:14" x14ac:dyDescent="0.25">
      <c r="L53426" s="9"/>
      <c r="M53426" s="9"/>
      <c r="N53426" s="9"/>
    </row>
    <row r="53427" spans="12:14" x14ac:dyDescent="0.25">
      <c r="L53427" s="9"/>
      <c r="M53427" s="9"/>
      <c r="N53427" s="9"/>
    </row>
    <row r="53428" spans="12:14" x14ac:dyDescent="0.25">
      <c r="L53428" s="9"/>
      <c r="M53428" s="9"/>
      <c r="N53428" s="9"/>
    </row>
    <row r="53429" spans="12:14" x14ac:dyDescent="0.25">
      <c r="L53429" s="9"/>
      <c r="M53429" s="9"/>
      <c r="N53429" s="9"/>
    </row>
    <row r="53430" spans="12:14" x14ac:dyDescent="0.25">
      <c r="L53430" s="9"/>
      <c r="M53430" s="9"/>
      <c r="N53430" s="9"/>
    </row>
    <row r="53431" spans="12:14" x14ac:dyDescent="0.25">
      <c r="L53431" s="9"/>
      <c r="M53431" s="9"/>
      <c r="N53431" s="9"/>
    </row>
    <row r="53432" spans="12:14" x14ac:dyDescent="0.25">
      <c r="L53432" s="9"/>
      <c r="M53432" s="9"/>
      <c r="N53432" s="9"/>
    </row>
    <row r="53433" spans="12:14" x14ac:dyDescent="0.25">
      <c r="L53433" s="9"/>
      <c r="M53433" s="9"/>
      <c r="N53433" s="9"/>
    </row>
    <row r="53434" spans="12:14" x14ac:dyDescent="0.25">
      <c r="L53434" s="9"/>
      <c r="M53434" s="9"/>
      <c r="N53434" s="9"/>
    </row>
    <row r="53435" spans="12:14" x14ac:dyDescent="0.25">
      <c r="L53435" s="9"/>
      <c r="M53435" s="9"/>
      <c r="N53435" s="9"/>
    </row>
    <row r="53436" spans="12:14" x14ac:dyDescent="0.25">
      <c r="L53436" s="9"/>
      <c r="M53436" s="9"/>
      <c r="N53436" s="9"/>
    </row>
    <row r="53437" spans="12:14" x14ac:dyDescent="0.25">
      <c r="L53437" s="9"/>
      <c r="M53437" s="9"/>
      <c r="N53437" s="9"/>
    </row>
    <row r="53438" spans="12:14" x14ac:dyDescent="0.25">
      <c r="L53438" s="9"/>
      <c r="M53438" s="9"/>
      <c r="N53438" s="9"/>
    </row>
    <row r="53439" spans="12:14" x14ac:dyDescent="0.25">
      <c r="L53439" s="9"/>
      <c r="M53439" s="9"/>
      <c r="N53439" s="9"/>
    </row>
    <row r="53440" spans="12:14" x14ac:dyDescent="0.25">
      <c r="L53440" s="9"/>
      <c r="M53440" s="9"/>
      <c r="N53440" s="9"/>
    </row>
    <row r="53441" spans="12:14" x14ac:dyDescent="0.25">
      <c r="L53441" s="9"/>
      <c r="M53441" s="9"/>
      <c r="N53441" s="9"/>
    </row>
    <row r="53442" spans="12:14" x14ac:dyDescent="0.25">
      <c r="L53442" s="9"/>
      <c r="M53442" s="9"/>
      <c r="N53442" s="9"/>
    </row>
    <row r="53443" spans="12:14" x14ac:dyDescent="0.25">
      <c r="L53443" s="9"/>
      <c r="M53443" s="9"/>
      <c r="N53443" s="9"/>
    </row>
    <row r="53444" spans="12:14" x14ac:dyDescent="0.25">
      <c r="L53444" s="9"/>
      <c r="M53444" s="9"/>
      <c r="N53444" s="9"/>
    </row>
    <row r="53445" spans="12:14" x14ac:dyDescent="0.25">
      <c r="L53445" s="9"/>
      <c r="M53445" s="9"/>
      <c r="N53445" s="9"/>
    </row>
    <row r="53446" spans="12:14" x14ac:dyDescent="0.25">
      <c r="L53446" s="9"/>
      <c r="M53446" s="9"/>
      <c r="N53446" s="9"/>
    </row>
    <row r="53447" spans="12:14" x14ac:dyDescent="0.25">
      <c r="L53447" s="9"/>
      <c r="M53447" s="9"/>
      <c r="N53447" s="9"/>
    </row>
    <row r="53448" spans="12:14" x14ac:dyDescent="0.25">
      <c r="L53448" s="9"/>
      <c r="M53448" s="9"/>
      <c r="N53448" s="9"/>
    </row>
    <row r="53449" spans="12:14" x14ac:dyDescent="0.25">
      <c r="L53449" s="9"/>
      <c r="M53449" s="9"/>
      <c r="N53449" s="9"/>
    </row>
    <row r="53450" spans="12:14" x14ac:dyDescent="0.25">
      <c r="L53450" s="9"/>
      <c r="M53450" s="9"/>
      <c r="N53450" s="9"/>
    </row>
    <row r="53451" spans="12:14" x14ac:dyDescent="0.25">
      <c r="L53451" s="9"/>
      <c r="M53451" s="9"/>
      <c r="N53451" s="9"/>
    </row>
    <row r="53452" spans="12:14" x14ac:dyDescent="0.25">
      <c r="L53452" s="9"/>
      <c r="M53452" s="9"/>
      <c r="N53452" s="9"/>
    </row>
    <row r="53453" spans="12:14" x14ac:dyDescent="0.25">
      <c r="L53453" s="9"/>
      <c r="M53453" s="9"/>
      <c r="N53453" s="9"/>
    </row>
    <row r="53454" spans="12:14" x14ac:dyDescent="0.25">
      <c r="L53454" s="9"/>
      <c r="M53454" s="9"/>
      <c r="N53454" s="9"/>
    </row>
    <row r="53455" spans="12:14" x14ac:dyDescent="0.25">
      <c r="L53455" s="9"/>
      <c r="M53455" s="9"/>
      <c r="N53455" s="9"/>
    </row>
    <row r="53456" spans="12:14" x14ac:dyDescent="0.25">
      <c r="L53456" s="9"/>
      <c r="M53456" s="9"/>
      <c r="N53456" s="9"/>
    </row>
    <row r="53457" spans="12:14" x14ac:dyDescent="0.25">
      <c r="L53457" s="9"/>
      <c r="M53457" s="9"/>
      <c r="N53457" s="9"/>
    </row>
    <row r="53458" spans="12:14" x14ac:dyDescent="0.25">
      <c r="L53458" s="9"/>
      <c r="M53458" s="9"/>
      <c r="N53458" s="9"/>
    </row>
    <row r="53459" spans="12:14" x14ac:dyDescent="0.25">
      <c r="L53459" s="9"/>
      <c r="M53459" s="9"/>
      <c r="N53459" s="9"/>
    </row>
    <row r="53460" spans="12:14" x14ac:dyDescent="0.25">
      <c r="L53460" s="9"/>
      <c r="M53460" s="9"/>
      <c r="N53460" s="9"/>
    </row>
    <row r="53461" spans="12:14" x14ac:dyDescent="0.25">
      <c r="L53461" s="9"/>
      <c r="M53461" s="9"/>
      <c r="N53461" s="9"/>
    </row>
    <row r="53462" spans="12:14" x14ac:dyDescent="0.25">
      <c r="L53462" s="9"/>
      <c r="M53462" s="9"/>
      <c r="N53462" s="9"/>
    </row>
    <row r="53463" spans="12:14" x14ac:dyDescent="0.25">
      <c r="L53463" s="9"/>
      <c r="M53463" s="9"/>
      <c r="N53463" s="9"/>
    </row>
    <row r="53464" spans="12:14" x14ac:dyDescent="0.25">
      <c r="L53464" s="9"/>
      <c r="M53464" s="9"/>
      <c r="N53464" s="9"/>
    </row>
    <row r="53465" spans="12:14" x14ac:dyDescent="0.25">
      <c r="L53465" s="9"/>
      <c r="M53465" s="9"/>
      <c r="N53465" s="9"/>
    </row>
    <row r="53466" spans="12:14" x14ac:dyDescent="0.25">
      <c r="L53466" s="9"/>
      <c r="M53466" s="9"/>
      <c r="N53466" s="9"/>
    </row>
    <row r="53467" spans="12:14" x14ac:dyDescent="0.25">
      <c r="L53467" s="9"/>
      <c r="M53467" s="9"/>
      <c r="N53467" s="9"/>
    </row>
    <row r="53468" spans="12:14" x14ac:dyDescent="0.25">
      <c r="L53468" s="9"/>
      <c r="M53468" s="9"/>
      <c r="N53468" s="9"/>
    </row>
    <row r="53469" spans="12:14" x14ac:dyDescent="0.25">
      <c r="L53469" s="9"/>
      <c r="M53469" s="9"/>
      <c r="N53469" s="9"/>
    </row>
    <row r="53470" spans="12:14" x14ac:dyDescent="0.25">
      <c r="L53470" s="9"/>
      <c r="M53470" s="9"/>
      <c r="N53470" s="9"/>
    </row>
    <row r="53471" spans="12:14" x14ac:dyDescent="0.25">
      <c r="L53471" s="9"/>
      <c r="M53471" s="9"/>
      <c r="N53471" s="9"/>
    </row>
    <row r="53472" spans="12:14" x14ac:dyDescent="0.25">
      <c r="L53472" s="9"/>
      <c r="M53472" s="9"/>
      <c r="N53472" s="9"/>
    </row>
    <row r="53473" spans="12:14" x14ac:dyDescent="0.25">
      <c r="L53473" s="9"/>
      <c r="M53473" s="9"/>
      <c r="N53473" s="9"/>
    </row>
    <row r="53474" spans="12:14" x14ac:dyDescent="0.25">
      <c r="L53474" s="9"/>
      <c r="M53474" s="9"/>
      <c r="N53474" s="9"/>
    </row>
    <row r="53475" spans="12:14" x14ac:dyDescent="0.25">
      <c r="L53475" s="9"/>
      <c r="M53475" s="9"/>
      <c r="N53475" s="9"/>
    </row>
    <row r="53476" spans="12:14" x14ac:dyDescent="0.25">
      <c r="L53476" s="9"/>
      <c r="M53476" s="9"/>
      <c r="N53476" s="9"/>
    </row>
    <row r="53477" spans="12:14" x14ac:dyDescent="0.25">
      <c r="L53477" s="9"/>
      <c r="M53477" s="9"/>
      <c r="N53477" s="9"/>
    </row>
    <row r="53478" spans="12:14" x14ac:dyDescent="0.25">
      <c r="L53478" s="9"/>
      <c r="M53478" s="9"/>
      <c r="N53478" s="9"/>
    </row>
    <row r="53479" spans="12:14" x14ac:dyDescent="0.25">
      <c r="L53479" s="9"/>
      <c r="M53479" s="9"/>
      <c r="N53479" s="9"/>
    </row>
    <row r="53480" spans="12:14" x14ac:dyDescent="0.25">
      <c r="L53480" s="9"/>
      <c r="M53480" s="9"/>
      <c r="N53480" s="9"/>
    </row>
    <row r="53481" spans="12:14" x14ac:dyDescent="0.25">
      <c r="L53481" s="9"/>
      <c r="M53481" s="9"/>
      <c r="N53481" s="9"/>
    </row>
    <row r="53482" spans="12:14" x14ac:dyDescent="0.25">
      <c r="L53482" s="9"/>
      <c r="M53482" s="9"/>
      <c r="N53482" s="9"/>
    </row>
    <row r="53483" spans="12:14" x14ac:dyDescent="0.25">
      <c r="L53483" s="9"/>
      <c r="M53483" s="9"/>
      <c r="N53483" s="9"/>
    </row>
    <row r="53484" spans="12:14" x14ac:dyDescent="0.25">
      <c r="L53484" s="9"/>
      <c r="M53484" s="9"/>
      <c r="N53484" s="9"/>
    </row>
    <row r="53485" spans="12:14" x14ac:dyDescent="0.25">
      <c r="L53485" s="9"/>
      <c r="M53485" s="9"/>
      <c r="N53485" s="9"/>
    </row>
    <row r="53486" spans="12:14" x14ac:dyDescent="0.25">
      <c r="L53486" s="9"/>
      <c r="M53486" s="9"/>
      <c r="N53486" s="9"/>
    </row>
    <row r="53487" spans="12:14" x14ac:dyDescent="0.25">
      <c r="L53487" s="9"/>
      <c r="M53487" s="9"/>
      <c r="N53487" s="9"/>
    </row>
    <row r="53488" spans="12:14" x14ac:dyDescent="0.25">
      <c r="L53488" s="9"/>
      <c r="M53488" s="9"/>
      <c r="N53488" s="9"/>
    </row>
    <row r="53489" spans="12:14" x14ac:dyDescent="0.25">
      <c r="L53489" s="9"/>
      <c r="M53489" s="9"/>
      <c r="N53489" s="9"/>
    </row>
    <row r="53490" spans="12:14" x14ac:dyDescent="0.25">
      <c r="L53490" s="9"/>
      <c r="M53490" s="9"/>
      <c r="N53490" s="9"/>
    </row>
    <row r="53491" spans="12:14" x14ac:dyDescent="0.25">
      <c r="L53491" s="9"/>
      <c r="M53491" s="9"/>
      <c r="N53491" s="9"/>
    </row>
    <row r="53492" spans="12:14" x14ac:dyDescent="0.25">
      <c r="L53492" s="9"/>
      <c r="M53492" s="9"/>
      <c r="N53492" s="9"/>
    </row>
    <row r="53493" spans="12:14" x14ac:dyDescent="0.25">
      <c r="L53493" s="9"/>
      <c r="M53493" s="9"/>
      <c r="N53493" s="9"/>
    </row>
    <row r="53494" spans="12:14" x14ac:dyDescent="0.25">
      <c r="L53494" s="9"/>
      <c r="M53494" s="9"/>
      <c r="N53494" s="9"/>
    </row>
    <row r="53495" spans="12:14" x14ac:dyDescent="0.25">
      <c r="L53495" s="9"/>
      <c r="M53495" s="9"/>
      <c r="N53495" s="9"/>
    </row>
    <row r="53496" spans="12:14" x14ac:dyDescent="0.25">
      <c r="L53496" s="9"/>
      <c r="M53496" s="9"/>
      <c r="N53496" s="9"/>
    </row>
    <row r="53497" spans="12:14" x14ac:dyDescent="0.25">
      <c r="L53497" s="9"/>
      <c r="M53497" s="9"/>
      <c r="N53497" s="9"/>
    </row>
    <row r="53498" spans="12:14" x14ac:dyDescent="0.25">
      <c r="L53498" s="9"/>
      <c r="M53498" s="9"/>
      <c r="N53498" s="9"/>
    </row>
    <row r="53499" spans="12:14" x14ac:dyDescent="0.25">
      <c r="L53499" s="9"/>
      <c r="M53499" s="9"/>
      <c r="N53499" s="9"/>
    </row>
    <row r="53500" spans="12:14" x14ac:dyDescent="0.25">
      <c r="L53500" s="9"/>
      <c r="M53500" s="9"/>
      <c r="N53500" s="9"/>
    </row>
    <row r="53501" spans="12:14" x14ac:dyDescent="0.25">
      <c r="L53501" s="9"/>
      <c r="M53501" s="9"/>
      <c r="N53501" s="9"/>
    </row>
    <row r="53502" spans="12:14" x14ac:dyDescent="0.25">
      <c r="L53502" s="9"/>
      <c r="M53502" s="9"/>
      <c r="N53502" s="9"/>
    </row>
    <row r="53503" spans="12:14" x14ac:dyDescent="0.25">
      <c r="L53503" s="9"/>
      <c r="M53503" s="9"/>
      <c r="N53503" s="9"/>
    </row>
    <row r="53504" spans="12:14" x14ac:dyDescent="0.25">
      <c r="L53504" s="9"/>
      <c r="M53504" s="9"/>
      <c r="N53504" s="9"/>
    </row>
    <row r="53505" spans="12:14" x14ac:dyDescent="0.25">
      <c r="L53505" s="9"/>
      <c r="M53505" s="9"/>
      <c r="N53505" s="9"/>
    </row>
    <row r="53506" spans="12:14" x14ac:dyDescent="0.25">
      <c r="L53506" s="9"/>
      <c r="M53506" s="9"/>
      <c r="N53506" s="9"/>
    </row>
    <row r="53507" spans="12:14" x14ac:dyDescent="0.25">
      <c r="L53507" s="9"/>
      <c r="M53507" s="9"/>
      <c r="N53507" s="9"/>
    </row>
    <row r="53508" spans="12:14" x14ac:dyDescent="0.25">
      <c r="L53508" s="9"/>
      <c r="M53508" s="9"/>
      <c r="N53508" s="9"/>
    </row>
    <row r="53509" spans="12:14" x14ac:dyDescent="0.25">
      <c r="L53509" s="9"/>
      <c r="M53509" s="9"/>
      <c r="N53509" s="9"/>
    </row>
    <row r="53510" spans="12:14" x14ac:dyDescent="0.25">
      <c r="L53510" s="9"/>
      <c r="M53510" s="9"/>
      <c r="N53510" s="9"/>
    </row>
    <row r="53511" spans="12:14" x14ac:dyDescent="0.25">
      <c r="L53511" s="9"/>
      <c r="M53511" s="9"/>
      <c r="N53511" s="9"/>
    </row>
    <row r="53512" spans="12:14" x14ac:dyDescent="0.25">
      <c r="L53512" s="9"/>
      <c r="M53512" s="9"/>
      <c r="N53512" s="9"/>
    </row>
    <row r="53513" spans="12:14" x14ac:dyDescent="0.25">
      <c r="L53513" s="9"/>
      <c r="M53513" s="9"/>
      <c r="N53513" s="9"/>
    </row>
    <row r="53514" spans="12:14" x14ac:dyDescent="0.25">
      <c r="L53514" s="9"/>
      <c r="M53514" s="9"/>
      <c r="N53514" s="9"/>
    </row>
    <row r="53515" spans="12:14" x14ac:dyDescent="0.25">
      <c r="L53515" s="9"/>
      <c r="M53515" s="9"/>
      <c r="N53515" s="9"/>
    </row>
    <row r="53516" spans="12:14" x14ac:dyDescent="0.25">
      <c r="L53516" s="9"/>
      <c r="M53516" s="9"/>
      <c r="N53516" s="9"/>
    </row>
    <row r="53517" spans="12:14" x14ac:dyDescent="0.25">
      <c r="L53517" s="9"/>
      <c r="M53517" s="9"/>
      <c r="N53517" s="9"/>
    </row>
    <row r="53518" spans="12:14" x14ac:dyDescent="0.25">
      <c r="L53518" s="9"/>
      <c r="M53518" s="9"/>
      <c r="N53518" s="9"/>
    </row>
    <row r="53519" spans="12:14" x14ac:dyDescent="0.25">
      <c r="L53519" s="9"/>
      <c r="M53519" s="9"/>
      <c r="N53519" s="9"/>
    </row>
    <row r="53520" spans="12:14" x14ac:dyDescent="0.25">
      <c r="L53520" s="9"/>
      <c r="M53520" s="9"/>
      <c r="N53520" s="9"/>
    </row>
    <row r="53521" spans="12:14" x14ac:dyDescent="0.25">
      <c r="L53521" s="9"/>
      <c r="M53521" s="9"/>
      <c r="N53521" s="9"/>
    </row>
    <row r="53522" spans="12:14" x14ac:dyDescent="0.25">
      <c r="L53522" s="9"/>
      <c r="M53522" s="9"/>
      <c r="N53522" s="9"/>
    </row>
    <row r="53523" spans="12:14" x14ac:dyDescent="0.25">
      <c r="L53523" s="9"/>
      <c r="M53523" s="9"/>
      <c r="N53523" s="9"/>
    </row>
    <row r="53524" spans="12:14" x14ac:dyDescent="0.25">
      <c r="L53524" s="9"/>
      <c r="M53524" s="9"/>
      <c r="N53524" s="9"/>
    </row>
    <row r="53525" spans="12:14" x14ac:dyDescent="0.25">
      <c r="L53525" s="9"/>
      <c r="M53525" s="9"/>
      <c r="N53525" s="9"/>
    </row>
    <row r="53526" spans="12:14" x14ac:dyDescent="0.25">
      <c r="L53526" s="9"/>
      <c r="M53526" s="9"/>
      <c r="N53526" s="9"/>
    </row>
    <row r="53527" spans="12:14" x14ac:dyDescent="0.25">
      <c r="L53527" s="9"/>
      <c r="M53527" s="9"/>
      <c r="N53527" s="9"/>
    </row>
    <row r="53528" spans="12:14" x14ac:dyDescent="0.25">
      <c r="L53528" s="9"/>
      <c r="M53528" s="9"/>
      <c r="N53528" s="9"/>
    </row>
    <row r="53529" spans="12:14" x14ac:dyDescent="0.25">
      <c r="L53529" s="9"/>
      <c r="M53529" s="9"/>
      <c r="N53529" s="9"/>
    </row>
    <row r="53530" spans="12:14" x14ac:dyDescent="0.25">
      <c r="L53530" s="9"/>
      <c r="M53530" s="9"/>
      <c r="N53530" s="9"/>
    </row>
    <row r="53531" spans="12:14" x14ac:dyDescent="0.25">
      <c r="L53531" s="9"/>
      <c r="M53531" s="9"/>
      <c r="N53531" s="9"/>
    </row>
    <row r="53532" spans="12:14" x14ac:dyDescent="0.25">
      <c r="L53532" s="9"/>
      <c r="M53532" s="9"/>
      <c r="N53532" s="9"/>
    </row>
    <row r="53533" spans="12:14" x14ac:dyDescent="0.25">
      <c r="L53533" s="9"/>
      <c r="M53533" s="9"/>
      <c r="N53533" s="9"/>
    </row>
    <row r="53534" spans="12:14" x14ac:dyDescent="0.25">
      <c r="L53534" s="9"/>
      <c r="M53534" s="9"/>
      <c r="N53534" s="9"/>
    </row>
    <row r="53535" spans="12:14" x14ac:dyDescent="0.25">
      <c r="L53535" s="9"/>
      <c r="M53535" s="9"/>
      <c r="N53535" s="9"/>
    </row>
    <row r="53536" spans="12:14" x14ac:dyDescent="0.25">
      <c r="L53536" s="9"/>
      <c r="M53536" s="9"/>
      <c r="N53536" s="9"/>
    </row>
    <row r="53537" spans="12:14" x14ac:dyDescent="0.25">
      <c r="L53537" s="9"/>
      <c r="M53537" s="9"/>
      <c r="N53537" s="9"/>
    </row>
    <row r="53538" spans="12:14" x14ac:dyDescent="0.25">
      <c r="L53538" s="9"/>
      <c r="M53538" s="9"/>
      <c r="N53538" s="9"/>
    </row>
    <row r="53539" spans="12:14" x14ac:dyDescent="0.25">
      <c r="L53539" s="9"/>
      <c r="M53539" s="9"/>
      <c r="N53539" s="9"/>
    </row>
    <row r="53540" spans="12:14" x14ac:dyDescent="0.25">
      <c r="L53540" s="9"/>
      <c r="M53540" s="9"/>
      <c r="N53540" s="9"/>
    </row>
    <row r="53541" spans="12:14" x14ac:dyDescent="0.25">
      <c r="L53541" s="9"/>
      <c r="M53541" s="9"/>
      <c r="N53541" s="9"/>
    </row>
    <row r="53542" spans="12:14" x14ac:dyDescent="0.25">
      <c r="L53542" s="9"/>
      <c r="M53542" s="9"/>
      <c r="N53542" s="9"/>
    </row>
    <row r="53543" spans="12:14" x14ac:dyDescent="0.25">
      <c r="L53543" s="9"/>
      <c r="M53543" s="9"/>
      <c r="N53543" s="9"/>
    </row>
    <row r="53544" spans="12:14" x14ac:dyDescent="0.25">
      <c r="L53544" s="9"/>
      <c r="M53544" s="9"/>
      <c r="N53544" s="9"/>
    </row>
    <row r="53545" spans="12:14" x14ac:dyDescent="0.25">
      <c r="L53545" s="9"/>
      <c r="M53545" s="9"/>
      <c r="N53545" s="9"/>
    </row>
    <row r="53546" spans="12:14" x14ac:dyDescent="0.25">
      <c r="L53546" s="9"/>
      <c r="M53546" s="9"/>
      <c r="N53546" s="9"/>
    </row>
    <row r="53547" spans="12:14" x14ac:dyDescent="0.25">
      <c r="L53547" s="9"/>
      <c r="M53547" s="9"/>
      <c r="N53547" s="9"/>
    </row>
    <row r="53548" spans="12:14" x14ac:dyDescent="0.25">
      <c r="L53548" s="9"/>
      <c r="M53548" s="9"/>
      <c r="N53548" s="9"/>
    </row>
    <row r="53549" spans="12:14" x14ac:dyDescent="0.25">
      <c r="L53549" s="9"/>
      <c r="M53549" s="9"/>
      <c r="N53549" s="9"/>
    </row>
    <row r="53550" spans="12:14" x14ac:dyDescent="0.25">
      <c r="L53550" s="9"/>
      <c r="M53550" s="9"/>
      <c r="N53550" s="9"/>
    </row>
    <row r="53551" spans="12:14" x14ac:dyDescent="0.25">
      <c r="L53551" s="9"/>
      <c r="M53551" s="9"/>
      <c r="N53551" s="9"/>
    </row>
    <row r="53552" spans="12:14" x14ac:dyDescent="0.25">
      <c r="L53552" s="9"/>
      <c r="M53552" s="9"/>
      <c r="N53552" s="9"/>
    </row>
    <row r="53553" spans="12:14" x14ac:dyDescent="0.25">
      <c r="L53553" s="9"/>
      <c r="M53553" s="9"/>
      <c r="N53553" s="9"/>
    </row>
    <row r="53554" spans="12:14" x14ac:dyDescent="0.25">
      <c r="L53554" s="9"/>
      <c r="M53554" s="9"/>
      <c r="N53554" s="9"/>
    </row>
    <row r="53555" spans="12:14" x14ac:dyDescent="0.25">
      <c r="L53555" s="9"/>
      <c r="M53555" s="9"/>
      <c r="N53555" s="9"/>
    </row>
    <row r="53556" spans="12:14" x14ac:dyDescent="0.25">
      <c r="L53556" s="9"/>
      <c r="M53556" s="9"/>
      <c r="N53556" s="9"/>
    </row>
    <row r="53557" spans="12:14" x14ac:dyDescent="0.25">
      <c r="L53557" s="9"/>
      <c r="M53557" s="9"/>
      <c r="N53557" s="9"/>
    </row>
    <row r="53558" spans="12:14" x14ac:dyDescent="0.25">
      <c r="L53558" s="9"/>
      <c r="M53558" s="9"/>
      <c r="N53558" s="9"/>
    </row>
    <row r="53559" spans="12:14" x14ac:dyDescent="0.25">
      <c r="L53559" s="9"/>
      <c r="M53559" s="9"/>
      <c r="N53559" s="9"/>
    </row>
    <row r="53560" spans="12:14" x14ac:dyDescent="0.25">
      <c r="L53560" s="9"/>
      <c r="M53560" s="9"/>
      <c r="N53560" s="9"/>
    </row>
    <row r="53561" spans="12:14" x14ac:dyDescent="0.25">
      <c r="L53561" s="9"/>
      <c r="M53561" s="9"/>
      <c r="N53561" s="9"/>
    </row>
    <row r="53562" spans="12:14" x14ac:dyDescent="0.25">
      <c r="L53562" s="9"/>
      <c r="M53562" s="9"/>
      <c r="N53562" s="9"/>
    </row>
    <row r="53563" spans="12:14" x14ac:dyDescent="0.25">
      <c r="L53563" s="9"/>
      <c r="M53563" s="9"/>
      <c r="N53563" s="9"/>
    </row>
    <row r="53564" spans="12:14" x14ac:dyDescent="0.25">
      <c r="L53564" s="9"/>
      <c r="M53564" s="9"/>
      <c r="N53564" s="9"/>
    </row>
    <row r="53565" spans="12:14" x14ac:dyDescent="0.25">
      <c r="L53565" s="9"/>
      <c r="M53565" s="9"/>
      <c r="N53565" s="9"/>
    </row>
    <row r="53566" spans="12:14" x14ac:dyDescent="0.25">
      <c r="L53566" s="9"/>
      <c r="M53566" s="9"/>
      <c r="N53566" s="9"/>
    </row>
    <row r="53567" spans="12:14" x14ac:dyDescent="0.25">
      <c r="L53567" s="9"/>
      <c r="M53567" s="9"/>
      <c r="N53567" s="9"/>
    </row>
    <row r="53568" spans="12:14" x14ac:dyDescent="0.25">
      <c r="L53568" s="9"/>
      <c r="M53568" s="9"/>
      <c r="N53568" s="9"/>
    </row>
    <row r="53569" spans="12:14" x14ac:dyDescent="0.25">
      <c r="L53569" s="9"/>
      <c r="M53569" s="9"/>
      <c r="N53569" s="9"/>
    </row>
    <row r="53570" spans="12:14" x14ac:dyDescent="0.25">
      <c r="L53570" s="9"/>
      <c r="M53570" s="9"/>
      <c r="N53570" s="9"/>
    </row>
    <row r="53571" spans="12:14" x14ac:dyDescent="0.25">
      <c r="L53571" s="9"/>
      <c r="M53571" s="9"/>
      <c r="N53571" s="9"/>
    </row>
    <row r="53572" spans="12:14" x14ac:dyDescent="0.25">
      <c r="L53572" s="9"/>
      <c r="M53572" s="9"/>
      <c r="N53572" s="9"/>
    </row>
    <row r="53573" spans="12:14" x14ac:dyDescent="0.25">
      <c r="L53573" s="9"/>
      <c r="M53573" s="9"/>
      <c r="N53573" s="9"/>
    </row>
    <row r="53574" spans="12:14" x14ac:dyDescent="0.25">
      <c r="L53574" s="9"/>
      <c r="M53574" s="9"/>
      <c r="N53574" s="9"/>
    </row>
    <row r="53575" spans="12:14" x14ac:dyDescent="0.25">
      <c r="L53575" s="9"/>
      <c r="M53575" s="9"/>
      <c r="N53575" s="9"/>
    </row>
    <row r="53576" spans="12:14" x14ac:dyDescent="0.25">
      <c r="L53576" s="9"/>
      <c r="M53576" s="9"/>
      <c r="N53576" s="9"/>
    </row>
    <row r="53577" spans="12:14" x14ac:dyDescent="0.25">
      <c r="L53577" s="9"/>
      <c r="M53577" s="9"/>
      <c r="N53577" s="9"/>
    </row>
    <row r="53578" spans="12:14" x14ac:dyDescent="0.25">
      <c r="L53578" s="9"/>
      <c r="M53578" s="9"/>
      <c r="N53578" s="9"/>
    </row>
    <row r="53579" spans="12:14" x14ac:dyDescent="0.25">
      <c r="L53579" s="9"/>
      <c r="M53579" s="9"/>
      <c r="N53579" s="9"/>
    </row>
    <row r="53580" spans="12:14" x14ac:dyDescent="0.25">
      <c r="L53580" s="9"/>
      <c r="M53580" s="9"/>
      <c r="N53580" s="9"/>
    </row>
    <row r="53581" spans="12:14" x14ac:dyDescent="0.25">
      <c r="L53581" s="9"/>
      <c r="M53581" s="9"/>
      <c r="N53581" s="9"/>
    </row>
    <row r="53582" spans="12:14" x14ac:dyDescent="0.25">
      <c r="L53582" s="9"/>
      <c r="M53582" s="9"/>
      <c r="N53582" s="9"/>
    </row>
    <row r="53583" spans="12:14" x14ac:dyDescent="0.25">
      <c r="L53583" s="9"/>
      <c r="M53583" s="9"/>
      <c r="N53583" s="9"/>
    </row>
    <row r="53584" spans="12:14" x14ac:dyDescent="0.25">
      <c r="L53584" s="9"/>
      <c r="M53584" s="9"/>
      <c r="N53584" s="9"/>
    </row>
    <row r="53585" spans="12:14" x14ac:dyDescent="0.25">
      <c r="L53585" s="9"/>
      <c r="M53585" s="9"/>
      <c r="N53585" s="9"/>
    </row>
    <row r="53586" spans="12:14" x14ac:dyDescent="0.25">
      <c r="L53586" s="9"/>
      <c r="M53586" s="9"/>
      <c r="N53586" s="9"/>
    </row>
    <row r="53587" spans="12:14" x14ac:dyDescent="0.25">
      <c r="L53587" s="9"/>
      <c r="M53587" s="9"/>
      <c r="N53587" s="9"/>
    </row>
    <row r="53588" spans="12:14" x14ac:dyDescent="0.25">
      <c r="L53588" s="9"/>
      <c r="M53588" s="9"/>
      <c r="N53588" s="9"/>
    </row>
    <row r="53589" spans="12:14" x14ac:dyDescent="0.25">
      <c r="L53589" s="9"/>
      <c r="M53589" s="9"/>
      <c r="N53589" s="9"/>
    </row>
    <row r="53590" spans="12:14" x14ac:dyDescent="0.25">
      <c r="L53590" s="9"/>
      <c r="M53590" s="9"/>
      <c r="N53590" s="9"/>
    </row>
    <row r="53591" spans="12:14" x14ac:dyDescent="0.25">
      <c r="L53591" s="9"/>
      <c r="M53591" s="9"/>
      <c r="N53591" s="9"/>
    </row>
    <row r="53592" spans="12:14" x14ac:dyDescent="0.25">
      <c r="L53592" s="9"/>
      <c r="M53592" s="9"/>
      <c r="N53592" s="9"/>
    </row>
    <row r="53593" spans="12:14" x14ac:dyDescent="0.25">
      <c r="L53593" s="9"/>
      <c r="M53593" s="9"/>
      <c r="N53593" s="9"/>
    </row>
    <row r="53594" spans="12:14" x14ac:dyDescent="0.25">
      <c r="L53594" s="9"/>
      <c r="M53594" s="9"/>
      <c r="N53594" s="9"/>
    </row>
    <row r="53595" spans="12:14" x14ac:dyDescent="0.25">
      <c r="L53595" s="9"/>
      <c r="M53595" s="9"/>
      <c r="N53595" s="9"/>
    </row>
    <row r="53596" spans="12:14" x14ac:dyDescent="0.25">
      <c r="L53596" s="9"/>
      <c r="M53596" s="9"/>
      <c r="N53596" s="9"/>
    </row>
    <row r="53597" spans="12:14" x14ac:dyDescent="0.25">
      <c r="L53597" s="9"/>
      <c r="M53597" s="9"/>
      <c r="N53597" s="9"/>
    </row>
    <row r="53598" spans="12:14" x14ac:dyDescent="0.25">
      <c r="L53598" s="9"/>
      <c r="M53598" s="9"/>
      <c r="N53598" s="9"/>
    </row>
    <row r="53599" spans="12:14" x14ac:dyDescent="0.25">
      <c r="L53599" s="9"/>
      <c r="M53599" s="9"/>
      <c r="N53599" s="9"/>
    </row>
    <row r="53600" spans="12:14" x14ac:dyDescent="0.25">
      <c r="L53600" s="9"/>
      <c r="M53600" s="9"/>
      <c r="N53600" s="9"/>
    </row>
    <row r="53601" spans="12:14" x14ac:dyDescent="0.25">
      <c r="L53601" s="9"/>
      <c r="M53601" s="9"/>
      <c r="N53601" s="9"/>
    </row>
    <row r="53602" spans="12:14" x14ac:dyDescent="0.25">
      <c r="L53602" s="9"/>
      <c r="M53602" s="9"/>
      <c r="N53602" s="9"/>
    </row>
    <row r="53603" spans="12:14" x14ac:dyDescent="0.25">
      <c r="L53603" s="9"/>
      <c r="M53603" s="9"/>
      <c r="N53603" s="9"/>
    </row>
    <row r="53604" spans="12:14" x14ac:dyDescent="0.25">
      <c r="L53604" s="9"/>
      <c r="M53604" s="9"/>
      <c r="N53604" s="9"/>
    </row>
    <row r="53605" spans="12:14" x14ac:dyDescent="0.25">
      <c r="L53605" s="9"/>
      <c r="M53605" s="9"/>
      <c r="N53605" s="9"/>
    </row>
    <row r="53606" spans="12:14" x14ac:dyDescent="0.25">
      <c r="L53606" s="9"/>
      <c r="M53606" s="9"/>
      <c r="N53606" s="9"/>
    </row>
    <row r="53607" spans="12:14" x14ac:dyDescent="0.25">
      <c r="L53607" s="9"/>
      <c r="M53607" s="9"/>
      <c r="N53607" s="9"/>
    </row>
    <row r="53608" spans="12:14" x14ac:dyDescent="0.25">
      <c r="L53608" s="9"/>
      <c r="M53608" s="9"/>
      <c r="N53608" s="9"/>
    </row>
    <row r="53609" spans="12:14" x14ac:dyDescent="0.25">
      <c r="L53609" s="9"/>
      <c r="M53609" s="9"/>
      <c r="N53609" s="9"/>
    </row>
    <row r="53610" spans="12:14" x14ac:dyDescent="0.25">
      <c r="L53610" s="9"/>
      <c r="M53610" s="9"/>
      <c r="N53610" s="9"/>
    </row>
    <row r="53611" spans="12:14" x14ac:dyDescent="0.25">
      <c r="L53611" s="9"/>
      <c r="M53611" s="9"/>
      <c r="N53611" s="9"/>
    </row>
    <row r="53612" spans="12:14" x14ac:dyDescent="0.25">
      <c r="L53612" s="9"/>
      <c r="M53612" s="9"/>
      <c r="N53612" s="9"/>
    </row>
    <row r="53613" spans="12:14" x14ac:dyDescent="0.25">
      <c r="L53613" s="9"/>
      <c r="M53613" s="9"/>
      <c r="N53613" s="9"/>
    </row>
    <row r="53614" spans="12:14" x14ac:dyDescent="0.25">
      <c r="L53614" s="9"/>
      <c r="M53614" s="9"/>
      <c r="N53614" s="9"/>
    </row>
    <row r="53615" spans="12:14" x14ac:dyDescent="0.25">
      <c r="L53615" s="9"/>
      <c r="M53615" s="9"/>
      <c r="N53615" s="9"/>
    </row>
    <row r="53616" spans="12:14" x14ac:dyDescent="0.25">
      <c r="L53616" s="9"/>
      <c r="M53616" s="9"/>
      <c r="N53616" s="9"/>
    </row>
    <row r="53617" spans="12:14" x14ac:dyDescent="0.25">
      <c r="L53617" s="9"/>
      <c r="M53617" s="9"/>
      <c r="N53617" s="9"/>
    </row>
    <row r="53618" spans="12:14" x14ac:dyDescent="0.25">
      <c r="L53618" s="9"/>
      <c r="M53618" s="9"/>
      <c r="N53618" s="9"/>
    </row>
    <row r="53619" spans="12:14" x14ac:dyDescent="0.25">
      <c r="L53619" s="9"/>
      <c r="M53619" s="9"/>
      <c r="N53619" s="9"/>
    </row>
    <row r="53620" spans="12:14" x14ac:dyDescent="0.25">
      <c r="L53620" s="9"/>
      <c r="M53620" s="9"/>
      <c r="N53620" s="9"/>
    </row>
    <row r="53621" spans="12:14" x14ac:dyDescent="0.25">
      <c r="L53621" s="9"/>
      <c r="M53621" s="9"/>
      <c r="N53621" s="9"/>
    </row>
    <row r="53622" spans="12:14" x14ac:dyDescent="0.25">
      <c r="L53622" s="9"/>
      <c r="M53622" s="9"/>
      <c r="N53622" s="9"/>
    </row>
    <row r="53623" spans="12:14" x14ac:dyDescent="0.25">
      <c r="L53623" s="9"/>
      <c r="M53623" s="9"/>
      <c r="N53623" s="9"/>
    </row>
    <row r="53624" spans="12:14" x14ac:dyDescent="0.25">
      <c r="L53624" s="9"/>
      <c r="M53624" s="9"/>
      <c r="N53624" s="9"/>
    </row>
    <row r="53625" spans="12:14" x14ac:dyDescent="0.25">
      <c r="L53625" s="9"/>
      <c r="M53625" s="9"/>
      <c r="N53625" s="9"/>
    </row>
    <row r="53626" spans="12:14" x14ac:dyDescent="0.25">
      <c r="L53626" s="9"/>
      <c r="M53626" s="9"/>
      <c r="N53626" s="9"/>
    </row>
    <row r="53627" spans="12:14" x14ac:dyDescent="0.25">
      <c r="L53627" s="9"/>
      <c r="M53627" s="9"/>
      <c r="N53627" s="9"/>
    </row>
    <row r="53628" spans="12:14" x14ac:dyDescent="0.25">
      <c r="L53628" s="9"/>
      <c r="M53628" s="9"/>
      <c r="N53628" s="9"/>
    </row>
    <row r="53629" spans="12:14" x14ac:dyDescent="0.25">
      <c r="L53629" s="9"/>
      <c r="M53629" s="9"/>
      <c r="N53629" s="9"/>
    </row>
    <row r="53630" spans="12:14" x14ac:dyDescent="0.25">
      <c r="L53630" s="9"/>
      <c r="M53630" s="9"/>
      <c r="N53630" s="9"/>
    </row>
    <row r="53631" spans="12:14" x14ac:dyDescent="0.25">
      <c r="L53631" s="9"/>
      <c r="M53631" s="9"/>
      <c r="N53631" s="9"/>
    </row>
    <row r="53632" spans="12:14" x14ac:dyDescent="0.25">
      <c r="L53632" s="9"/>
      <c r="M53632" s="9"/>
      <c r="N53632" s="9"/>
    </row>
    <row r="53633" spans="12:14" x14ac:dyDescent="0.25">
      <c r="L53633" s="9"/>
      <c r="M53633" s="9"/>
      <c r="N53633" s="9"/>
    </row>
    <row r="53634" spans="12:14" x14ac:dyDescent="0.25">
      <c r="L53634" s="9"/>
      <c r="M53634" s="9"/>
      <c r="N53634" s="9"/>
    </row>
    <row r="53635" spans="12:14" x14ac:dyDescent="0.25">
      <c r="L53635" s="9"/>
      <c r="M53635" s="9"/>
      <c r="N53635" s="9"/>
    </row>
    <row r="53636" spans="12:14" x14ac:dyDescent="0.25">
      <c r="L53636" s="9"/>
      <c r="M53636" s="9"/>
      <c r="N53636" s="9"/>
    </row>
    <row r="53637" spans="12:14" x14ac:dyDescent="0.25">
      <c r="L53637" s="9"/>
      <c r="M53637" s="9"/>
      <c r="N53637" s="9"/>
    </row>
    <row r="53638" spans="12:14" x14ac:dyDescent="0.25">
      <c r="L53638" s="9"/>
      <c r="M53638" s="9"/>
      <c r="N53638" s="9"/>
    </row>
    <row r="53639" spans="12:14" x14ac:dyDescent="0.25">
      <c r="L53639" s="9"/>
      <c r="M53639" s="9"/>
      <c r="N53639" s="9"/>
    </row>
    <row r="53640" spans="12:14" x14ac:dyDescent="0.25">
      <c r="L53640" s="9"/>
      <c r="M53640" s="9"/>
      <c r="N53640" s="9"/>
    </row>
    <row r="53641" spans="12:14" x14ac:dyDescent="0.25">
      <c r="L53641" s="9"/>
      <c r="M53641" s="9"/>
      <c r="N53641" s="9"/>
    </row>
    <row r="53642" spans="12:14" x14ac:dyDescent="0.25">
      <c r="L53642" s="9"/>
      <c r="M53642" s="9"/>
      <c r="N53642" s="9"/>
    </row>
    <row r="53643" spans="12:14" x14ac:dyDescent="0.25">
      <c r="L53643" s="9"/>
      <c r="M53643" s="9"/>
      <c r="N53643" s="9"/>
    </row>
    <row r="53644" spans="12:14" x14ac:dyDescent="0.25">
      <c r="L53644" s="9"/>
      <c r="M53644" s="9"/>
      <c r="N53644" s="9"/>
    </row>
    <row r="53645" spans="12:14" x14ac:dyDescent="0.25">
      <c r="L53645" s="9"/>
      <c r="M53645" s="9"/>
      <c r="N53645" s="9"/>
    </row>
    <row r="53646" spans="12:14" x14ac:dyDescent="0.25">
      <c r="L53646" s="9"/>
      <c r="M53646" s="9"/>
      <c r="N53646" s="9"/>
    </row>
    <row r="53647" spans="12:14" x14ac:dyDescent="0.25">
      <c r="L53647" s="9"/>
      <c r="M53647" s="9"/>
      <c r="N53647" s="9"/>
    </row>
    <row r="53648" spans="12:14" x14ac:dyDescent="0.25">
      <c r="L53648" s="9"/>
      <c r="M53648" s="9"/>
      <c r="N53648" s="9"/>
    </row>
    <row r="53649" spans="12:14" x14ac:dyDescent="0.25">
      <c r="L53649" s="9"/>
      <c r="M53649" s="9"/>
      <c r="N53649" s="9"/>
    </row>
    <row r="53650" spans="12:14" x14ac:dyDescent="0.25">
      <c r="L53650" s="9"/>
      <c r="M53650" s="9"/>
      <c r="N53650" s="9"/>
    </row>
    <row r="53651" spans="12:14" x14ac:dyDescent="0.25">
      <c r="L53651" s="9"/>
      <c r="M53651" s="9"/>
      <c r="N53651" s="9"/>
    </row>
    <row r="53652" spans="12:14" x14ac:dyDescent="0.25">
      <c r="L53652" s="9"/>
      <c r="M53652" s="9"/>
      <c r="N53652" s="9"/>
    </row>
    <row r="53653" spans="12:14" x14ac:dyDescent="0.25">
      <c r="L53653" s="9"/>
      <c r="M53653" s="9"/>
      <c r="N53653" s="9"/>
    </row>
    <row r="53654" spans="12:14" x14ac:dyDescent="0.25">
      <c r="L53654" s="9"/>
      <c r="M53654" s="9"/>
      <c r="N53654" s="9"/>
    </row>
    <row r="53655" spans="12:14" x14ac:dyDescent="0.25">
      <c r="L53655" s="9"/>
      <c r="M53655" s="9"/>
      <c r="N53655" s="9"/>
    </row>
    <row r="53656" spans="12:14" x14ac:dyDescent="0.25">
      <c r="L53656" s="9"/>
      <c r="M53656" s="9"/>
      <c r="N53656" s="9"/>
    </row>
    <row r="53657" spans="12:14" x14ac:dyDescent="0.25">
      <c r="L53657" s="9"/>
      <c r="M53657" s="9"/>
      <c r="N53657" s="9"/>
    </row>
    <row r="53658" spans="12:14" x14ac:dyDescent="0.25">
      <c r="L53658" s="9"/>
      <c r="M53658" s="9"/>
      <c r="N53658" s="9"/>
    </row>
    <row r="53659" spans="12:14" x14ac:dyDescent="0.25">
      <c r="L53659" s="9"/>
      <c r="M53659" s="9"/>
      <c r="N53659" s="9"/>
    </row>
    <row r="53660" spans="12:14" x14ac:dyDescent="0.25">
      <c r="L53660" s="9"/>
      <c r="M53660" s="9"/>
      <c r="N53660" s="9"/>
    </row>
    <row r="53661" spans="12:14" x14ac:dyDescent="0.25">
      <c r="L53661" s="9"/>
      <c r="M53661" s="9"/>
      <c r="N53661" s="9"/>
    </row>
    <row r="53662" spans="12:14" x14ac:dyDescent="0.25">
      <c r="L53662" s="9"/>
      <c r="M53662" s="9"/>
      <c r="N53662" s="9"/>
    </row>
    <row r="53663" spans="12:14" x14ac:dyDescent="0.25">
      <c r="L53663" s="9"/>
      <c r="M53663" s="9"/>
      <c r="N53663" s="9"/>
    </row>
    <row r="53664" spans="12:14" x14ac:dyDescent="0.25">
      <c r="L53664" s="9"/>
      <c r="M53664" s="9"/>
      <c r="N53664" s="9"/>
    </row>
    <row r="53665" spans="12:14" x14ac:dyDescent="0.25">
      <c r="L53665" s="9"/>
      <c r="M53665" s="9"/>
      <c r="N53665" s="9"/>
    </row>
    <row r="53666" spans="12:14" x14ac:dyDescent="0.25">
      <c r="L53666" s="9"/>
      <c r="M53666" s="9"/>
      <c r="N53666" s="9"/>
    </row>
    <row r="53667" spans="12:14" x14ac:dyDescent="0.25">
      <c r="L53667" s="9"/>
      <c r="M53667" s="9"/>
      <c r="N53667" s="9"/>
    </row>
    <row r="53668" spans="12:14" x14ac:dyDescent="0.25">
      <c r="L53668" s="9"/>
      <c r="M53668" s="9"/>
      <c r="N53668" s="9"/>
    </row>
    <row r="53669" spans="12:14" x14ac:dyDescent="0.25">
      <c r="L53669" s="9"/>
      <c r="M53669" s="9"/>
      <c r="N53669" s="9"/>
    </row>
    <row r="53670" spans="12:14" x14ac:dyDescent="0.25">
      <c r="L53670" s="9"/>
      <c r="M53670" s="9"/>
      <c r="N53670" s="9"/>
    </row>
    <row r="53671" spans="12:14" x14ac:dyDescent="0.25">
      <c r="L53671" s="9"/>
      <c r="M53671" s="9"/>
      <c r="N53671" s="9"/>
    </row>
    <row r="53672" spans="12:14" x14ac:dyDescent="0.25">
      <c r="L53672" s="9"/>
      <c r="M53672" s="9"/>
      <c r="N53672" s="9"/>
    </row>
    <row r="53673" spans="12:14" x14ac:dyDescent="0.25">
      <c r="L53673" s="9"/>
      <c r="M53673" s="9"/>
      <c r="N53673" s="9"/>
    </row>
    <row r="53674" spans="12:14" x14ac:dyDescent="0.25">
      <c r="L53674" s="9"/>
      <c r="M53674" s="9"/>
      <c r="N53674" s="9"/>
    </row>
    <row r="53675" spans="12:14" x14ac:dyDescent="0.25">
      <c r="L53675" s="9"/>
      <c r="M53675" s="9"/>
      <c r="N53675" s="9"/>
    </row>
    <row r="53676" spans="12:14" x14ac:dyDescent="0.25">
      <c r="L53676" s="9"/>
      <c r="M53676" s="9"/>
      <c r="N53676" s="9"/>
    </row>
    <row r="53677" spans="12:14" x14ac:dyDescent="0.25">
      <c r="L53677" s="9"/>
      <c r="M53677" s="9"/>
      <c r="N53677" s="9"/>
    </row>
    <row r="53678" spans="12:14" x14ac:dyDescent="0.25">
      <c r="L53678" s="9"/>
      <c r="M53678" s="9"/>
      <c r="N53678" s="9"/>
    </row>
    <row r="53679" spans="12:14" x14ac:dyDescent="0.25">
      <c r="L53679" s="9"/>
      <c r="M53679" s="9"/>
      <c r="N53679" s="9"/>
    </row>
    <row r="53680" spans="12:14" x14ac:dyDescent="0.25">
      <c r="L53680" s="9"/>
      <c r="M53680" s="9"/>
      <c r="N53680" s="9"/>
    </row>
    <row r="53681" spans="12:14" x14ac:dyDescent="0.25">
      <c r="L53681" s="9"/>
      <c r="M53681" s="9"/>
      <c r="N53681" s="9"/>
    </row>
    <row r="53682" spans="12:14" x14ac:dyDescent="0.25">
      <c r="L53682" s="9"/>
      <c r="M53682" s="9"/>
      <c r="N53682" s="9"/>
    </row>
    <row r="53683" spans="12:14" x14ac:dyDescent="0.25">
      <c r="L53683" s="9"/>
      <c r="M53683" s="9"/>
      <c r="N53683" s="9"/>
    </row>
    <row r="53684" spans="12:14" x14ac:dyDescent="0.25">
      <c r="L53684" s="9"/>
      <c r="M53684" s="9"/>
      <c r="N53684" s="9"/>
    </row>
    <row r="53685" spans="12:14" x14ac:dyDescent="0.25">
      <c r="L53685" s="9"/>
      <c r="M53685" s="9"/>
      <c r="N53685" s="9"/>
    </row>
    <row r="53686" spans="12:14" x14ac:dyDescent="0.25">
      <c r="L53686" s="9"/>
      <c r="M53686" s="9"/>
      <c r="N53686" s="9"/>
    </row>
    <row r="53687" spans="12:14" x14ac:dyDescent="0.25">
      <c r="L53687" s="9"/>
      <c r="M53687" s="9"/>
      <c r="N53687" s="9"/>
    </row>
    <row r="53688" spans="12:14" x14ac:dyDescent="0.25">
      <c r="L53688" s="9"/>
      <c r="M53688" s="9"/>
      <c r="N53688" s="9"/>
    </row>
    <row r="53689" spans="12:14" x14ac:dyDescent="0.25">
      <c r="L53689" s="9"/>
      <c r="M53689" s="9"/>
      <c r="N53689" s="9"/>
    </row>
    <row r="53690" spans="12:14" x14ac:dyDescent="0.25">
      <c r="L53690" s="9"/>
      <c r="M53690" s="9"/>
      <c r="N53690" s="9"/>
    </row>
    <row r="53691" spans="12:14" x14ac:dyDescent="0.25">
      <c r="L53691" s="9"/>
      <c r="M53691" s="9"/>
      <c r="N53691" s="9"/>
    </row>
    <row r="53692" spans="12:14" x14ac:dyDescent="0.25">
      <c r="L53692" s="9"/>
      <c r="M53692" s="9"/>
      <c r="N53692" s="9"/>
    </row>
    <row r="53693" spans="12:14" x14ac:dyDescent="0.25">
      <c r="L53693" s="9"/>
      <c r="M53693" s="9"/>
      <c r="N53693" s="9"/>
    </row>
    <row r="53694" spans="12:14" x14ac:dyDescent="0.25">
      <c r="L53694" s="9"/>
      <c r="M53694" s="9"/>
      <c r="N53694" s="9"/>
    </row>
    <row r="53695" spans="12:14" x14ac:dyDescent="0.25">
      <c r="L53695" s="9"/>
      <c r="M53695" s="9"/>
      <c r="N53695" s="9"/>
    </row>
    <row r="53696" spans="12:14" x14ac:dyDescent="0.25">
      <c r="L53696" s="9"/>
      <c r="M53696" s="9"/>
      <c r="N53696" s="9"/>
    </row>
    <row r="53697" spans="12:14" x14ac:dyDescent="0.25">
      <c r="L53697" s="9"/>
      <c r="M53697" s="9"/>
      <c r="N53697" s="9"/>
    </row>
    <row r="53698" spans="12:14" x14ac:dyDescent="0.25">
      <c r="L53698" s="9"/>
      <c r="M53698" s="9"/>
      <c r="N53698" s="9"/>
    </row>
    <row r="53699" spans="12:14" x14ac:dyDescent="0.25">
      <c r="L53699" s="9"/>
      <c r="M53699" s="9"/>
      <c r="N53699" s="9"/>
    </row>
    <row r="53700" spans="12:14" x14ac:dyDescent="0.25">
      <c r="L53700" s="9"/>
      <c r="M53700" s="9"/>
      <c r="N53700" s="9"/>
    </row>
    <row r="53701" spans="12:14" x14ac:dyDescent="0.25">
      <c r="L53701" s="9"/>
      <c r="M53701" s="9"/>
      <c r="N53701" s="9"/>
    </row>
    <row r="53702" spans="12:14" x14ac:dyDescent="0.25">
      <c r="L53702" s="9"/>
      <c r="M53702" s="9"/>
      <c r="N53702" s="9"/>
    </row>
    <row r="53703" spans="12:14" x14ac:dyDescent="0.25">
      <c r="L53703" s="9"/>
      <c r="M53703" s="9"/>
      <c r="N53703" s="9"/>
    </row>
    <row r="53704" spans="12:14" x14ac:dyDescent="0.25">
      <c r="L53704" s="9"/>
      <c r="M53704" s="9"/>
      <c r="N53704" s="9"/>
    </row>
    <row r="53705" spans="12:14" x14ac:dyDescent="0.25">
      <c r="L53705" s="9"/>
      <c r="M53705" s="9"/>
      <c r="N53705" s="9"/>
    </row>
    <row r="53706" spans="12:14" x14ac:dyDescent="0.25">
      <c r="L53706" s="9"/>
      <c r="M53706" s="9"/>
      <c r="N53706" s="9"/>
    </row>
    <row r="53707" spans="12:14" x14ac:dyDescent="0.25">
      <c r="L53707" s="9"/>
      <c r="M53707" s="9"/>
      <c r="N53707" s="9"/>
    </row>
    <row r="53708" spans="12:14" x14ac:dyDescent="0.25">
      <c r="L53708" s="9"/>
      <c r="M53708" s="9"/>
      <c r="N53708" s="9"/>
    </row>
    <row r="53709" spans="12:14" x14ac:dyDescent="0.25">
      <c r="L53709" s="9"/>
      <c r="M53709" s="9"/>
      <c r="N53709" s="9"/>
    </row>
    <row r="53710" spans="12:14" x14ac:dyDescent="0.25">
      <c r="L53710" s="9"/>
      <c r="M53710" s="9"/>
      <c r="N53710" s="9"/>
    </row>
    <row r="53711" spans="12:14" x14ac:dyDescent="0.25">
      <c r="L53711" s="9"/>
      <c r="M53711" s="9"/>
      <c r="N53711" s="9"/>
    </row>
    <row r="53712" spans="12:14" x14ac:dyDescent="0.25">
      <c r="L53712" s="9"/>
      <c r="M53712" s="9"/>
      <c r="N53712" s="9"/>
    </row>
    <row r="53713" spans="12:14" x14ac:dyDescent="0.25">
      <c r="L53713" s="9"/>
      <c r="M53713" s="9"/>
      <c r="N53713" s="9"/>
    </row>
    <row r="53714" spans="12:14" x14ac:dyDescent="0.25">
      <c r="L53714" s="9"/>
      <c r="M53714" s="9"/>
      <c r="N53714" s="9"/>
    </row>
    <row r="53715" spans="12:14" x14ac:dyDescent="0.25">
      <c r="L53715" s="9"/>
      <c r="M53715" s="9"/>
      <c r="N53715" s="9"/>
    </row>
    <row r="53716" spans="12:14" x14ac:dyDescent="0.25">
      <c r="L53716" s="9"/>
      <c r="M53716" s="9"/>
      <c r="N53716" s="9"/>
    </row>
    <row r="53717" spans="12:14" x14ac:dyDescent="0.25">
      <c r="L53717" s="9"/>
      <c r="M53717" s="9"/>
      <c r="N53717" s="9"/>
    </row>
    <row r="53718" spans="12:14" x14ac:dyDescent="0.25">
      <c r="L53718" s="9"/>
      <c r="M53718" s="9"/>
      <c r="N53718" s="9"/>
    </row>
    <row r="53719" spans="12:14" x14ac:dyDescent="0.25">
      <c r="L53719" s="9"/>
      <c r="M53719" s="9"/>
      <c r="N53719" s="9"/>
    </row>
    <row r="53720" spans="12:14" x14ac:dyDescent="0.25">
      <c r="L53720" s="9"/>
      <c r="M53720" s="9"/>
      <c r="N53720" s="9"/>
    </row>
    <row r="53721" spans="12:14" x14ac:dyDescent="0.25">
      <c r="L53721" s="9"/>
      <c r="M53721" s="9"/>
      <c r="N53721" s="9"/>
    </row>
    <row r="53722" spans="12:14" x14ac:dyDescent="0.25">
      <c r="L53722" s="9"/>
      <c r="M53722" s="9"/>
      <c r="N53722" s="9"/>
    </row>
    <row r="53723" spans="12:14" x14ac:dyDescent="0.25">
      <c r="L53723" s="9"/>
      <c r="M53723" s="9"/>
      <c r="N53723" s="9"/>
    </row>
    <row r="53724" spans="12:14" x14ac:dyDescent="0.25">
      <c r="L53724" s="9"/>
      <c r="M53724" s="9"/>
      <c r="N53724" s="9"/>
    </row>
    <row r="53725" spans="12:14" x14ac:dyDescent="0.25">
      <c r="L53725" s="9"/>
      <c r="M53725" s="9"/>
      <c r="N53725" s="9"/>
    </row>
    <row r="53726" spans="12:14" x14ac:dyDescent="0.25">
      <c r="L53726" s="9"/>
      <c r="M53726" s="9"/>
      <c r="N53726" s="9"/>
    </row>
    <row r="53727" spans="12:14" x14ac:dyDescent="0.25">
      <c r="L53727" s="9"/>
      <c r="M53727" s="9"/>
      <c r="N53727" s="9"/>
    </row>
    <row r="53728" spans="12:14" x14ac:dyDescent="0.25">
      <c r="L53728" s="9"/>
      <c r="M53728" s="9"/>
      <c r="N53728" s="9"/>
    </row>
    <row r="53729" spans="12:14" x14ac:dyDescent="0.25">
      <c r="L53729" s="9"/>
      <c r="M53729" s="9"/>
      <c r="N53729" s="9"/>
    </row>
    <row r="53730" spans="12:14" x14ac:dyDescent="0.25">
      <c r="L53730" s="9"/>
      <c r="M53730" s="9"/>
      <c r="N53730" s="9"/>
    </row>
    <row r="53731" spans="12:14" x14ac:dyDescent="0.25">
      <c r="L53731" s="9"/>
      <c r="M53731" s="9"/>
      <c r="N53731" s="9"/>
    </row>
    <row r="53732" spans="12:14" x14ac:dyDescent="0.25">
      <c r="L53732" s="9"/>
      <c r="M53732" s="9"/>
      <c r="N53732" s="9"/>
    </row>
    <row r="53733" spans="12:14" x14ac:dyDescent="0.25">
      <c r="L53733" s="9"/>
      <c r="M53733" s="9"/>
      <c r="N53733" s="9"/>
    </row>
    <row r="53734" spans="12:14" x14ac:dyDescent="0.25">
      <c r="L53734" s="9"/>
      <c r="M53734" s="9"/>
      <c r="N53734" s="9"/>
    </row>
    <row r="53735" spans="12:14" x14ac:dyDescent="0.25">
      <c r="L53735" s="9"/>
      <c r="M53735" s="9"/>
      <c r="N53735" s="9"/>
    </row>
    <row r="53736" spans="12:14" x14ac:dyDescent="0.25">
      <c r="L53736" s="9"/>
      <c r="M53736" s="9"/>
      <c r="N53736" s="9"/>
    </row>
    <row r="53737" spans="12:14" x14ac:dyDescent="0.25">
      <c r="L53737" s="9"/>
      <c r="M53737" s="9"/>
      <c r="N53737" s="9"/>
    </row>
    <row r="53738" spans="12:14" x14ac:dyDescent="0.25">
      <c r="L53738" s="9"/>
      <c r="M53738" s="9"/>
      <c r="N53738" s="9"/>
    </row>
    <row r="53739" spans="12:14" x14ac:dyDescent="0.25">
      <c r="L53739" s="9"/>
      <c r="M53739" s="9"/>
      <c r="N53739" s="9"/>
    </row>
    <row r="53740" spans="12:14" x14ac:dyDescent="0.25">
      <c r="L53740" s="9"/>
      <c r="M53740" s="9"/>
      <c r="N53740" s="9"/>
    </row>
    <row r="53741" spans="12:14" x14ac:dyDescent="0.25">
      <c r="L53741" s="9"/>
      <c r="M53741" s="9"/>
      <c r="N53741" s="9"/>
    </row>
    <row r="53742" spans="12:14" x14ac:dyDescent="0.25">
      <c r="L53742" s="9"/>
      <c r="M53742" s="9"/>
      <c r="N53742" s="9"/>
    </row>
    <row r="53743" spans="12:14" x14ac:dyDescent="0.25">
      <c r="L53743" s="9"/>
      <c r="M53743" s="9"/>
      <c r="N53743" s="9"/>
    </row>
    <row r="53744" spans="12:14" x14ac:dyDescent="0.25">
      <c r="L53744" s="9"/>
      <c r="M53744" s="9"/>
      <c r="N53744" s="9"/>
    </row>
    <row r="53745" spans="12:14" x14ac:dyDescent="0.25">
      <c r="L53745" s="9"/>
      <c r="M53745" s="9"/>
      <c r="N53745" s="9"/>
    </row>
    <row r="53746" spans="12:14" x14ac:dyDescent="0.25">
      <c r="L53746" s="9"/>
      <c r="M53746" s="9"/>
      <c r="N53746" s="9"/>
    </row>
    <row r="53747" spans="12:14" x14ac:dyDescent="0.25">
      <c r="L53747" s="9"/>
      <c r="M53747" s="9"/>
      <c r="N53747" s="9"/>
    </row>
    <row r="53748" spans="12:14" x14ac:dyDescent="0.25">
      <c r="L53748" s="9"/>
      <c r="M53748" s="9"/>
      <c r="N53748" s="9"/>
    </row>
    <row r="53749" spans="12:14" x14ac:dyDescent="0.25">
      <c r="L53749" s="9"/>
      <c r="M53749" s="9"/>
      <c r="N53749" s="9"/>
    </row>
    <row r="53750" spans="12:14" x14ac:dyDescent="0.25">
      <c r="L53750" s="9"/>
      <c r="M53750" s="9"/>
      <c r="N53750" s="9"/>
    </row>
    <row r="53751" spans="12:14" x14ac:dyDescent="0.25">
      <c r="L53751" s="9"/>
      <c r="M53751" s="9"/>
      <c r="N53751" s="9"/>
    </row>
    <row r="53752" spans="12:14" x14ac:dyDescent="0.25">
      <c r="L53752" s="9"/>
      <c r="M53752" s="9"/>
      <c r="N53752" s="9"/>
    </row>
    <row r="53753" spans="12:14" x14ac:dyDescent="0.25">
      <c r="L53753" s="9"/>
      <c r="M53753" s="9"/>
      <c r="N53753" s="9"/>
    </row>
    <row r="53754" spans="12:14" x14ac:dyDescent="0.25">
      <c r="L53754" s="9"/>
      <c r="M53754" s="9"/>
      <c r="N53754" s="9"/>
    </row>
    <row r="53755" spans="12:14" x14ac:dyDescent="0.25">
      <c r="L53755" s="9"/>
      <c r="M53755" s="9"/>
      <c r="N53755" s="9"/>
    </row>
    <row r="53756" spans="12:14" x14ac:dyDescent="0.25">
      <c r="L53756" s="9"/>
      <c r="M53756" s="9"/>
      <c r="N53756" s="9"/>
    </row>
    <row r="53757" spans="12:14" x14ac:dyDescent="0.25">
      <c r="L53757" s="9"/>
      <c r="M53757" s="9"/>
      <c r="N53757" s="9"/>
    </row>
    <row r="53758" spans="12:14" x14ac:dyDescent="0.25">
      <c r="L53758" s="9"/>
      <c r="M53758" s="9"/>
      <c r="N53758" s="9"/>
    </row>
    <row r="53759" spans="12:14" x14ac:dyDescent="0.25">
      <c r="L53759" s="9"/>
      <c r="M53759" s="9"/>
      <c r="N53759" s="9"/>
    </row>
    <row r="53760" spans="12:14" x14ac:dyDescent="0.25">
      <c r="L53760" s="9"/>
      <c r="M53760" s="9"/>
      <c r="N53760" s="9"/>
    </row>
    <row r="53761" spans="12:14" x14ac:dyDescent="0.25">
      <c r="L53761" s="9"/>
      <c r="M53761" s="9"/>
      <c r="N53761" s="9"/>
    </row>
    <row r="53762" spans="12:14" x14ac:dyDescent="0.25">
      <c r="L53762" s="9"/>
      <c r="M53762" s="9"/>
      <c r="N53762" s="9"/>
    </row>
    <row r="53763" spans="12:14" x14ac:dyDescent="0.25">
      <c r="L53763" s="9"/>
      <c r="M53763" s="9"/>
      <c r="N53763" s="9"/>
    </row>
    <row r="53764" spans="12:14" x14ac:dyDescent="0.25">
      <c r="L53764" s="9"/>
      <c r="M53764" s="9"/>
      <c r="N53764" s="9"/>
    </row>
    <row r="53765" spans="12:14" x14ac:dyDescent="0.25">
      <c r="L53765" s="9"/>
      <c r="M53765" s="9"/>
      <c r="N53765" s="9"/>
    </row>
    <row r="53766" spans="12:14" x14ac:dyDescent="0.25">
      <c r="L53766" s="9"/>
      <c r="M53766" s="9"/>
      <c r="N53766" s="9"/>
    </row>
    <row r="53767" spans="12:14" x14ac:dyDescent="0.25">
      <c r="L53767" s="9"/>
      <c r="M53767" s="9"/>
      <c r="N53767" s="9"/>
    </row>
    <row r="53768" spans="12:14" x14ac:dyDescent="0.25">
      <c r="L53768" s="9"/>
      <c r="M53768" s="9"/>
      <c r="N53768" s="9"/>
    </row>
    <row r="53769" spans="12:14" x14ac:dyDescent="0.25">
      <c r="L53769" s="9"/>
      <c r="M53769" s="9"/>
      <c r="N53769" s="9"/>
    </row>
    <row r="53770" spans="12:14" x14ac:dyDescent="0.25">
      <c r="L53770" s="9"/>
      <c r="M53770" s="9"/>
      <c r="N53770" s="9"/>
    </row>
    <row r="53771" spans="12:14" x14ac:dyDescent="0.25">
      <c r="L53771" s="9"/>
      <c r="M53771" s="9"/>
      <c r="N53771" s="9"/>
    </row>
    <row r="53772" spans="12:14" x14ac:dyDescent="0.25">
      <c r="L53772" s="9"/>
      <c r="M53772" s="9"/>
      <c r="N53772" s="9"/>
    </row>
    <row r="53773" spans="12:14" x14ac:dyDescent="0.25">
      <c r="L53773" s="9"/>
      <c r="M53773" s="9"/>
      <c r="N53773" s="9"/>
    </row>
    <row r="53774" spans="12:14" x14ac:dyDescent="0.25">
      <c r="L53774" s="9"/>
      <c r="M53774" s="9"/>
      <c r="N53774" s="9"/>
    </row>
    <row r="53775" spans="12:14" x14ac:dyDescent="0.25">
      <c r="L53775" s="9"/>
      <c r="M53775" s="9"/>
      <c r="N53775" s="9"/>
    </row>
    <row r="53776" spans="12:14" x14ac:dyDescent="0.25">
      <c r="L53776" s="9"/>
      <c r="M53776" s="9"/>
      <c r="N53776" s="9"/>
    </row>
    <row r="53777" spans="12:14" x14ac:dyDescent="0.25">
      <c r="L53777" s="9"/>
      <c r="M53777" s="9"/>
      <c r="N53777" s="9"/>
    </row>
    <row r="53778" spans="12:14" x14ac:dyDescent="0.25">
      <c r="L53778" s="9"/>
      <c r="M53778" s="9"/>
      <c r="N53778" s="9"/>
    </row>
    <row r="53779" spans="12:14" x14ac:dyDescent="0.25">
      <c r="L53779" s="9"/>
      <c r="M53779" s="9"/>
      <c r="N53779" s="9"/>
    </row>
    <row r="53780" spans="12:14" x14ac:dyDescent="0.25">
      <c r="L53780" s="9"/>
      <c r="M53780" s="9"/>
      <c r="N53780" s="9"/>
    </row>
    <row r="53781" spans="12:14" x14ac:dyDescent="0.25">
      <c r="L53781" s="9"/>
      <c r="M53781" s="9"/>
      <c r="N53781" s="9"/>
    </row>
    <row r="53782" spans="12:14" x14ac:dyDescent="0.25">
      <c r="L53782" s="9"/>
      <c r="M53782" s="9"/>
      <c r="N53782" s="9"/>
    </row>
    <row r="53783" spans="12:14" x14ac:dyDescent="0.25">
      <c r="L53783" s="9"/>
      <c r="M53783" s="9"/>
      <c r="N53783" s="9"/>
    </row>
    <row r="53784" spans="12:14" x14ac:dyDescent="0.25">
      <c r="L53784" s="9"/>
      <c r="M53784" s="9"/>
      <c r="N53784" s="9"/>
    </row>
    <row r="53785" spans="12:14" x14ac:dyDescent="0.25">
      <c r="L53785" s="9"/>
      <c r="M53785" s="9"/>
      <c r="N53785" s="9"/>
    </row>
    <row r="53786" spans="12:14" x14ac:dyDescent="0.25">
      <c r="L53786" s="9"/>
      <c r="M53786" s="9"/>
      <c r="N53786" s="9"/>
    </row>
    <row r="53787" spans="12:14" x14ac:dyDescent="0.25">
      <c r="L53787" s="9"/>
      <c r="M53787" s="9"/>
      <c r="N53787" s="9"/>
    </row>
    <row r="53788" spans="12:14" x14ac:dyDescent="0.25">
      <c r="L53788" s="9"/>
      <c r="M53788" s="9"/>
      <c r="N53788" s="9"/>
    </row>
    <row r="53789" spans="12:14" x14ac:dyDescent="0.25">
      <c r="L53789" s="9"/>
      <c r="M53789" s="9"/>
      <c r="N53789" s="9"/>
    </row>
    <row r="53790" spans="12:14" x14ac:dyDescent="0.25">
      <c r="L53790" s="9"/>
      <c r="M53790" s="9"/>
      <c r="N53790" s="9"/>
    </row>
    <row r="53791" spans="12:14" x14ac:dyDescent="0.25">
      <c r="L53791" s="9"/>
      <c r="M53791" s="9"/>
      <c r="N53791" s="9"/>
    </row>
    <row r="53792" spans="12:14" x14ac:dyDescent="0.25">
      <c r="L53792" s="9"/>
      <c r="M53792" s="9"/>
      <c r="N53792" s="9"/>
    </row>
    <row r="53793" spans="12:14" x14ac:dyDescent="0.25">
      <c r="L53793" s="9"/>
      <c r="M53793" s="9"/>
      <c r="N53793" s="9"/>
    </row>
    <row r="53794" spans="12:14" x14ac:dyDescent="0.25">
      <c r="L53794" s="9"/>
      <c r="M53794" s="9"/>
      <c r="N53794" s="9"/>
    </row>
    <row r="53795" spans="12:14" x14ac:dyDescent="0.25">
      <c r="L53795" s="9"/>
      <c r="M53795" s="9"/>
      <c r="N53795" s="9"/>
    </row>
    <row r="53796" spans="12:14" x14ac:dyDescent="0.25">
      <c r="L53796" s="9"/>
      <c r="M53796" s="9"/>
      <c r="N53796" s="9"/>
    </row>
    <row r="53797" spans="12:14" x14ac:dyDescent="0.25">
      <c r="L53797" s="9"/>
      <c r="M53797" s="9"/>
      <c r="N53797" s="9"/>
    </row>
    <row r="53798" spans="12:14" x14ac:dyDescent="0.25">
      <c r="L53798" s="9"/>
      <c r="M53798" s="9"/>
      <c r="N53798" s="9"/>
    </row>
    <row r="53799" spans="12:14" x14ac:dyDescent="0.25">
      <c r="L53799" s="9"/>
      <c r="M53799" s="9"/>
      <c r="N53799" s="9"/>
    </row>
    <row r="53800" spans="12:14" x14ac:dyDescent="0.25">
      <c r="L53800" s="9"/>
      <c r="M53800" s="9"/>
      <c r="N53800" s="9"/>
    </row>
    <row r="53801" spans="12:14" x14ac:dyDescent="0.25">
      <c r="L53801" s="9"/>
      <c r="M53801" s="9"/>
      <c r="N53801" s="9"/>
    </row>
    <row r="53802" spans="12:14" x14ac:dyDescent="0.25">
      <c r="L53802" s="9"/>
      <c r="M53802" s="9"/>
      <c r="N53802" s="9"/>
    </row>
    <row r="53803" spans="12:14" x14ac:dyDescent="0.25">
      <c r="L53803" s="9"/>
      <c r="M53803" s="9"/>
      <c r="N53803" s="9"/>
    </row>
    <row r="53804" spans="12:14" x14ac:dyDescent="0.25">
      <c r="L53804" s="9"/>
      <c r="M53804" s="9"/>
      <c r="N53804" s="9"/>
    </row>
    <row r="53805" spans="12:14" x14ac:dyDescent="0.25">
      <c r="L53805" s="9"/>
      <c r="M53805" s="9"/>
      <c r="N53805" s="9"/>
    </row>
    <row r="53806" spans="12:14" x14ac:dyDescent="0.25">
      <c r="L53806" s="9"/>
      <c r="M53806" s="9"/>
      <c r="N53806" s="9"/>
    </row>
    <row r="53807" spans="12:14" x14ac:dyDescent="0.25">
      <c r="L53807" s="9"/>
      <c r="M53807" s="9"/>
      <c r="N53807" s="9"/>
    </row>
    <row r="53808" spans="12:14" x14ac:dyDescent="0.25">
      <c r="L53808" s="9"/>
      <c r="M53808" s="9"/>
      <c r="N53808" s="9"/>
    </row>
    <row r="53809" spans="12:14" x14ac:dyDescent="0.25">
      <c r="L53809" s="9"/>
      <c r="M53809" s="9"/>
      <c r="N53809" s="9"/>
    </row>
    <row r="53810" spans="12:14" x14ac:dyDescent="0.25">
      <c r="L53810" s="9"/>
      <c r="M53810" s="9"/>
      <c r="N53810" s="9"/>
    </row>
    <row r="53811" spans="12:14" x14ac:dyDescent="0.25">
      <c r="L53811" s="9"/>
      <c r="M53811" s="9"/>
      <c r="N53811" s="9"/>
    </row>
    <row r="53812" spans="12:14" x14ac:dyDescent="0.25">
      <c r="L53812" s="9"/>
      <c r="M53812" s="9"/>
      <c r="N53812" s="9"/>
    </row>
    <row r="53813" spans="12:14" x14ac:dyDescent="0.25">
      <c r="L53813" s="9"/>
      <c r="M53813" s="9"/>
      <c r="N53813" s="9"/>
    </row>
    <row r="53814" spans="12:14" x14ac:dyDescent="0.25">
      <c r="L53814" s="9"/>
      <c r="M53814" s="9"/>
      <c r="N53814" s="9"/>
    </row>
    <row r="53815" spans="12:14" x14ac:dyDescent="0.25">
      <c r="L53815" s="9"/>
      <c r="M53815" s="9"/>
      <c r="N53815" s="9"/>
    </row>
    <row r="53816" spans="12:14" x14ac:dyDescent="0.25">
      <c r="L53816" s="9"/>
      <c r="M53816" s="9"/>
      <c r="N53816" s="9"/>
    </row>
    <row r="53817" spans="12:14" x14ac:dyDescent="0.25">
      <c r="L53817" s="9"/>
      <c r="M53817" s="9"/>
      <c r="N53817" s="9"/>
    </row>
    <row r="53818" spans="12:14" x14ac:dyDescent="0.25">
      <c r="L53818" s="9"/>
      <c r="M53818" s="9"/>
      <c r="N53818" s="9"/>
    </row>
    <row r="53819" spans="12:14" x14ac:dyDescent="0.25">
      <c r="L53819" s="9"/>
      <c r="M53819" s="9"/>
      <c r="N53819" s="9"/>
    </row>
    <row r="53820" spans="12:14" x14ac:dyDescent="0.25">
      <c r="L53820" s="9"/>
      <c r="M53820" s="9"/>
      <c r="N53820" s="9"/>
    </row>
    <row r="53821" spans="12:14" x14ac:dyDescent="0.25">
      <c r="L53821" s="9"/>
      <c r="M53821" s="9"/>
      <c r="N53821" s="9"/>
    </row>
    <row r="53822" spans="12:14" x14ac:dyDescent="0.25">
      <c r="L53822" s="9"/>
      <c r="M53822" s="9"/>
      <c r="N53822" s="9"/>
    </row>
    <row r="53823" spans="12:14" x14ac:dyDescent="0.25">
      <c r="L53823" s="9"/>
      <c r="M53823" s="9"/>
      <c r="N53823" s="9"/>
    </row>
    <row r="53824" spans="12:14" x14ac:dyDescent="0.25">
      <c r="L53824" s="9"/>
      <c r="M53824" s="9"/>
      <c r="N53824" s="9"/>
    </row>
    <row r="53825" spans="12:14" x14ac:dyDescent="0.25">
      <c r="L53825" s="9"/>
      <c r="M53825" s="9"/>
      <c r="N53825" s="9"/>
    </row>
    <row r="53826" spans="12:14" x14ac:dyDescent="0.25">
      <c r="L53826" s="9"/>
      <c r="M53826" s="9"/>
      <c r="N53826" s="9"/>
    </row>
    <row r="53827" spans="12:14" x14ac:dyDescent="0.25">
      <c r="L53827" s="9"/>
      <c r="M53827" s="9"/>
      <c r="N53827" s="9"/>
    </row>
    <row r="53828" spans="12:14" x14ac:dyDescent="0.25">
      <c r="L53828" s="9"/>
      <c r="M53828" s="9"/>
      <c r="N53828" s="9"/>
    </row>
    <row r="53829" spans="12:14" x14ac:dyDescent="0.25">
      <c r="L53829" s="9"/>
      <c r="M53829" s="9"/>
      <c r="N53829" s="9"/>
    </row>
    <row r="53830" spans="12:14" x14ac:dyDescent="0.25">
      <c r="L53830" s="9"/>
      <c r="M53830" s="9"/>
      <c r="N53830" s="9"/>
    </row>
    <row r="53831" spans="12:14" x14ac:dyDescent="0.25">
      <c r="L53831" s="9"/>
      <c r="M53831" s="9"/>
      <c r="N53831" s="9"/>
    </row>
    <row r="53832" spans="12:14" x14ac:dyDescent="0.25">
      <c r="L53832" s="9"/>
      <c r="M53832" s="9"/>
      <c r="N53832" s="9"/>
    </row>
    <row r="53833" spans="12:14" x14ac:dyDescent="0.25">
      <c r="L53833" s="9"/>
      <c r="M53833" s="9"/>
      <c r="N53833" s="9"/>
    </row>
    <row r="53834" spans="12:14" x14ac:dyDescent="0.25">
      <c r="L53834" s="9"/>
      <c r="M53834" s="9"/>
      <c r="N53834" s="9"/>
    </row>
    <row r="53835" spans="12:14" x14ac:dyDescent="0.25">
      <c r="L53835" s="9"/>
      <c r="M53835" s="9"/>
      <c r="N53835" s="9"/>
    </row>
    <row r="53836" spans="12:14" x14ac:dyDescent="0.25">
      <c r="L53836" s="9"/>
      <c r="M53836" s="9"/>
      <c r="N53836" s="9"/>
    </row>
    <row r="53837" spans="12:14" x14ac:dyDescent="0.25">
      <c r="L53837" s="9"/>
      <c r="M53837" s="9"/>
      <c r="N53837" s="9"/>
    </row>
    <row r="53838" spans="12:14" x14ac:dyDescent="0.25">
      <c r="L53838" s="9"/>
      <c r="M53838" s="9"/>
      <c r="N53838" s="9"/>
    </row>
    <row r="53839" spans="12:14" x14ac:dyDescent="0.25">
      <c r="L53839" s="9"/>
      <c r="M53839" s="9"/>
      <c r="N53839" s="9"/>
    </row>
    <row r="53840" spans="12:14" x14ac:dyDescent="0.25">
      <c r="L53840" s="9"/>
      <c r="M53840" s="9"/>
      <c r="N53840" s="9"/>
    </row>
    <row r="53841" spans="12:14" x14ac:dyDescent="0.25">
      <c r="L53841" s="9"/>
      <c r="M53841" s="9"/>
      <c r="N53841" s="9"/>
    </row>
    <row r="53842" spans="12:14" x14ac:dyDescent="0.25">
      <c r="L53842" s="9"/>
      <c r="M53842" s="9"/>
      <c r="N53842" s="9"/>
    </row>
    <row r="53843" spans="12:14" x14ac:dyDescent="0.25">
      <c r="L53843" s="9"/>
      <c r="M53843" s="9"/>
      <c r="N53843" s="9"/>
    </row>
    <row r="53844" spans="12:14" x14ac:dyDescent="0.25">
      <c r="L53844" s="9"/>
      <c r="M53844" s="9"/>
      <c r="N53844" s="9"/>
    </row>
    <row r="53845" spans="12:14" x14ac:dyDescent="0.25">
      <c r="L53845" s="9"/>
      <c r="M53845" s="9"/>
      <c r="N53845" s="9"/>
    </row>
    <row r="53846" spans="12:14" x14ac:dyDescent="0.25">
      <c r="L53846" s="9"/>
      <c r="M53846" s="9"/>
      <c r="N53846" s="9"/>
    </row>
    <row r="53847" spans="12:14" x14ac:dyDescent="0.25">
      <c r="L53847" s="9"/>
      <c r="M53847" s="9"/>
      <c r="N53847" s="9"/>
    </row>
    <row r="53848" spans="12:14" x14ac:dyDescent="0.25">
      <c r="L53848" s="9"/>
      <c r="M53848" s="9"/>
      <c r="N53848" s="9"/>
    </row>
    <row r="53849" spans="12:14" x14ac:dyDescent="0.25">
      <c r="L53849" s="9"/>
      <c r="M53849" s="9"/>
      <c r="N53849" s="9"/>
    </row>
    <row r="53850" spans="12:14" x14ac:dyDescent="0.25">
      <c r="L53850" s="9"/>
      <c r="M53850" s="9"/>
      <c r="N53850" s="9"/>
    </row>
    <row r="53851" spans="12:14" x14ac:dyDescent="0.25">
      <c r="L53851" s="9"/>
      <c r="M53851" s="9"/>
      <c r="N53851" s="9"/>
    </row>
    <row r="53852" spans="12:14" x14ac:dyDescent="0.25">
      <c r="L53852" s="9"/>
      <c r="M53852" s="9"/>
      <c r="N53852" s="9"/>
    </row>
    <row r="53853" spans="12:14" x14ac:dyDescent="0.25">
      <c r="L53853" s="9"/>
      <c r="M53853" s="9"/>
      <c r="N53853" s="9"/>
    </row>
    <row r="53854" spans="12:14" x14ac:dyDescent="0.25">
      <c r="L53854" s="9"/>
      <c r="M53854" s="9"/>
      <c r="N53854" s="9"/>
    </row>
    <row r="53855" spans="12:14" x14ac:dyDescent="0.25">
      <c r="L53855" s="9"/>
      <c r="M53855" s="9"/>
      <c r="N53855" s="9"/>
    </row>
    <row r="53856" spans="12:14" x14ac:dyDescent="0.25">
      <c r="L53856" s="9"/>
      <c r="M53856" s="9"/>
      <c r="N53856" s="9"/>
    </row>
    <row r="53857" spans="12:14" x14ac:dyDescent="0.25">
      <c r="L53857" s="9"/>
      <c r="M53857" s="9"/>
      <c r="N53857" s="9"/>
    </row>
    <row r="53858" spans="12:14" x14ac:dyDescent="0.25">
      <c r="L53858" s="9"/>
      <c r="M53858" s="9"/>
      <c r="N53858" s="9"/>
    </row>
    <row r="53859" spans="12:14" x14ac:dyDescent="0.25">
      <c r="L53859" s="9"/>
      <c r="M53859" s="9"/>
      <c r="N53859" s="9"/>
    </row>
    <row r="53860" spans="12:14" x14ac:dyDescent="0.25">
      <c r="L53860" s="9"/>
      <c r="M53860" s="9"/>
      <c r="N53860" s="9"/>
    </row>
    <row r="53861" spans="12:14" x14ac:dyDescent="0.25">
      <c r="L53861" s="9"/>
      <c r="M53861" s="9"/>
      <c r="N53861" s="9"/>
    </row>
    <row r="53862" spans="12:14" x14ac:dyDescent="0.25">
      <c r="L53862" s="9"/>
      <c r="M53862" s="9"/>
      <c r="N53862" s="9"/>
    </row>
    <row r="53863" spans="12:14" x14ac:dyDescent="0.25">
      <c r="L53863" s="9"/>
      <c r="M53863" s="9"/>
      <c r="N53863" s="9"/>
    </row>
    <row r="53864" spans="12:14" x14ac:dyDescent="0.25">
      <c r="L53864" s="9"/>
      <c r="M53864" s="9"/>
      <c r="N53864" s="9"/>
    </row>
    <row r="53865" spans="12:14" x14ac:dyDescent="0.25">
      <c r="L53865" s="9"/>
      <c r="M53865" s="9"/>
      <c r="N53865" s="9"/>
    </row>
    <row r="53866" spans="12:14" x14ac:dyDescent="0.25">
      <c r="L53866" s="9"/>
      <c r="M53866" s="9"/>
      <c r="N53866" s="9"/>
    </row>
    <row r="53867" spans="12:14" x14ac:dyDescent="0.25">
      <c r="L53867" s="9"/>
      <c r="M53867" s="9"/>
      <c r="N53867" s="9"/>
    </row>
    <row r="53868" spans="12:14" x14ac:dyDescent="0.25">
      <c r="L53868" s="9"/>
      <c r="M53868" s="9"/>
      <c r="N53868" s="9"/>
    </row>
    <row r="53869" spans="12:14" x14ac:dyDescent="0.25">
      <c r="L53869" s="9"/>
      <c r="M53869" s="9"/>
      <c r="N53869" s="9"/>
    </row>
    <row r="53870" spans="12:14" x14ac:dyDescent="0.25">
      <c r="L53870" s="9"/>
      <c r="M53870" s="9"/>
      <c r="N53870" s="9"/>
    </row>
    <row r="53871" spans="12:14" x14ac:dyDescent="0.25">
      <c r="L53871" s="9"/>
      <c r="M53871" s="9"/>
      <c r="N53871" s="9"/>
    </row>
    <row r="53872" spans="12:14" x14ac:dyDescent="0.25">
      <c r="L53872" s="9"/>
      <c r="M53872" s="9"/>
      <c r="N53872" s="9"/>
    </row>
    <row r="53873" spans="12:14" x14ac:dyDescent="0.25">
      <c r="L53873" s="9"/>
      <c r="M53873" s="9"/>
      <c r="N53873" s="9"/>
    </row>
    <row r="53874" spans="12:14" x14ac:dyDescent="0.25">
      <c r="L53874" s="9"/>
      <c r="M53874" s="9"/>
      <c r="N53874" s="9"/>
    </row>
    <row r="53875" spans="12:14" x14ac:dyDescent="0.25">
      <c r="L53875" s="9"/>
      <c r="M53875" s="9"/>
      <c r="N53875" s="9"/>
    </row>
    <row r="53876" spans="12:14" x14ac:dyDescent="0.25">
      <c r="L53876" s="9"/>
      <c r="M53876" s="9"/>
      <c r="N53876" s="9"/>
    </row>
    <row r="53877" spans="12:14" x14ac:dyDescent="0.25">
      <c r="L53877" s="9"/>
      <c r="M53877" s="9"/>
      <c r="N53877" s="9"/>
    </row>
    <row r="53878" spans="12:14" x14ac:dyDescent="0.25">
      <c r="L53878" s="9"/>
      <c r="M53878" s="9"/>
      <c r="N53878" s="9"/>
    </row>
    <row r="53879" spans="12:14" x14ac:dyDescent="0.25">
      <c r="L53879" s="9"/>
      <c r="M53879" s="9"/>
      <c r="N53879" s="9"/>
    </row>
    <row r="53880" spans="12:14" x14ac:dyDescent="0.25">
      <c r="L53880" s="9"/>
      <c r="M53880" s="9"/>
      <c r="N53880" s="9"/>
    </row>
    <row r="53881" spans="12:14" x14ac:dyDescent="0.25">
      <c r="L53881" s="9"/>
      <c r="M53881" s="9"/>
      <c r="N53881" s="9"/>
    </row>
    <row r="53882" spans="12:14" x14ac:dyDescent="0.25">
      <c r="L53882" s="9"/>
      <c r="M53882" s="9"/>
      <c r="N53882" s="9"/>
    </row>
    <row r="53883" spans="12:14" x14ac:dyDescent="0.25">
      <c r="L53883" s="9"/>
      <c r="M53883" s="9"/>
      <c r="N53883" s="9"/>
    </row>
    <row r="53884" spans="12:14" x14ac:dyDescent="0.25">
      <c r="L53884" s="9"/>
      <c r="M53884" s="9"/>
      <c r="N53884" s="9"/>
    </row>
    <row r="53885" spans="12:14" x14ac:dyDescent="0.25">
      <c r="L53885" s="9"/>
      <c r="M53885" s="9"/>
      <c r="N53885" s="9"/>
    </row>
    <row r="53886" spans="12:14" x14ac:dyDescent="0.25">
      <c r="L53886" s="9"/>
      <c r="M53886" s="9"/>
      <c r="N53886" s="9"/>
    </row>
    <row r="53887" spans="12:14" x14ac:dyDescent="0.25">
      <c r="L53887" s="9"/>
      <c r="M53887" s="9"/>
      <c r="N53887" s="9"/>
    </row>
    <row r="53888" spans="12:14" x14ac:dyDescent="0.25">
      <c r="L53888" s="9"/>
      <c r="M53888" s="9"/>
      <c r="N53888" s="9"/>
    </row>
    <row r="53889" spans="12:14" x14ac:dyDescent="0.25">
      <c r="L53889" s="9"/>
      <c r="M53889" s="9"/>
      <c r="N53889" s="9"/>
    </row>
    <row r="53890" spans="12:14" x14ac:dyDescent="0.25">
      <c r="L53890" s="9"/>
      <c r="M53890" s="9"/>
      <c r="N53890" s="9"/>
    </row>
    <row r="53891" spans="12:14" x14ac:dyDescent="0.25">
      <c r="L53891" s="9"/>
      <c r="M53891" s="9"/>
      <c r="N53891" s="9"/>
    </row>
    <row r="53892" spans="12:14" x14ac:dyDescent="0.25">
      <c r="L53892" s="9"/>
      <c r="M53892" s="9"/>
      <c r="N53892" s="9"/>
    </row>
    <row r="53893" spans="12:14" x14ac:dyDescent="0.25">
      <c r="L53893" s="9"/>
      <c r="M53893" s="9"/>
      <c r="N53893" s="9"/>
    </row>
    <row r="53894" spans="12:14" x14ac:dyDescent="0.25">
      <c r="L53894" s="9"/>
      <c r="M53894" s="9"/>
      <c r="N53894" s="9"/>
    </row>
    <row r="53895" spans="12:14" x14ac:dyDescent="0.25">
      <c r="L53895" s="9"/>
      <c r="M53895" s="9"/>
      <c r="N53895" s="9"/>
    </row>
    <row r="53896" spans="12:14" x14ac:dyDescent="0.25">
      <c r="L53896" s="9"/>
      <c r="M53896" s="9"/>
      <c r="N53896" s="9"/>
    </row>
    <row r="53897" spans="12:14" x14ac:dyDescent="0.25">
      <c r="L53897" s="9"/>
      <c r="M53897" s="9"/>
      <c r="N53897" s="9"/>
    </row>
    <row r="53898" spans="12:14" x14ac:dyDescent="0.25">
      <c r="L53898" s="9"/>
      <c r="M53898" s="9"/>
      <c r="N53898" s="9"/>
    </row>
    <row r="53899" spans="12:14" x14ac:dyDescent="0.25">
      <c r="L53899" s="9"/>
      <c r="M53899" s="9"/>
      <c r="N53899" s="9"/>
    </row>
    <row r="53900" spans="12:14" x14ac:dyDescent="0.25">
      <c r="L53900" s="9"/>
      <c r="M53900" s="9"/>
      <c r="N53900" s="9"/>
    </row>
    <row r="53901" spans="12:14" x14ac:dyDescent="0.25">
      <c r="L53901" s="9"/>
      <c r="M53901" s="9"/>
      <c r="N53901" s="9"/>
    </row>
    <row r="53902" spans="12:14" x14ac:dyDescent="0.25">
      <c r="L53902" s="9"/>
      <c r="M53902" s="9"/>
      <c r="N53902" s="9"/>
    </row>
    <row r="53903" spans="12:14" x14ac:dyDescent="0.25">
      <c r="L53903" s="9"/>
      <c r="M53903" s="9"/>
      <c r="N53903" s="9"/>
    </row>
    <row r="53904" spans="12:14" x14ac:dyDescent="0.25">
      <c r="L53904" s="9"/>
      <c r="M53904" s="9"/>
      <c r="N53904" s="9"/>
    </row>
    <row r="53905" spans="12:14" x14ac:dyDescent="0.25">
      <c r="L53905" s="9"/>
      <c r="M53905" s="9"/>
      <c r="N53905" s="9"/>
    </row>
    <row r="53906" spans="12:14" x14ac:dyDescent="0.25">
      <c r="L53906" s="9"/>
      <c r="M53906" s="9"/>
      <c r="N53906" s="9"/>
    </row>
    <row r="53907" spans="12:14" x14ac:dyDescent="0.25">
      <c r="L53907" s="9"/>
      <c r="M53907" s="9"/>
      <c r="N53907" s="9"/>
    </row>
    <row r="53908" spans="12:14" x14ac:dyDescent="0.25">
      <c r="L53908" s="9"/>
      <c r="M53908" s="9"/>
      <c r="N53908" s="9"/>
    </row>
    <row r="53909" spans="12:14" x14ac:dyDescent="0.25">
      <c r="L53909" s="9"/>
      <c r="M53909" s="9"/>
      <c r="N53909" s="9"/>
    </row>
    <row r="53910" spans="12:14" x14ac:dyDescent="0.25">
      <c r="L53910" s="9"/>
      <c r="M53910" s="9"/>
      <c r="N53910" s="9"/>
    </row>
    <row r="53911" spans="12:14" x14ac:dyDescent="0.25">
      <c r="L53911" s="9"/>
      <c r="M53911" s="9"/>
      <c r="N53911" s="9"/>
    </row>
    <row r="53912" spans="12:14" x14ac:dyDescent="0.25">
      <c r="L53912" s="9"/>
      <c r="M53912" s="9"/>
      <c r="N53912" s="9"/>
    </row>
    <row r="53913" spans="12:14" x14ac:dyDescent="0.25">
      <c r="L53913" s="9"/>
      <c r="M53913" s="9"/>
      <c r="N53913" s="9"/>
    </row>
    <row r="53914" spans="12:14" x14ac:dyDescent="0.25">
      <c r="L53914" s="9"/>
      <c r="M53914" s="9"/>
      <c r="N53914" s="9"/>
    </row>
    <row r="53915" spans="12:14" x14ac:dyDescent="0.25">
      <c r="L53915" s="9"/>
      <c r="M53915" s="9"/>
      <c r="N53915" s="9"/>
    </row>
    <row r="53916" spans="12:14" x14ac:dyDescent="0.25">
      <c r="L53916" s="9"/>
      <c r="M53916" s="9"/>
      <c r="N53916" s="9"/>
    </row>
    <row r="53917" spans="12:14" x14ac:dyDescent="0.25">
      <c r="L53917" s="9"/>
      <c r="M53917" s="9"/>
      <c r="N53917" s="9"/>
    </row>
    <row r="53918" spans="12:14" x14ac:dyDescent="0.25">
      <c r="L53918" s="9"/>
      <c r="M53918" s="9"/>
      <c r="N53918" s="9"/>
    </row>
    <row r="53919" spans="12:14" x14ac:dyDescent="0.25">
      <c r="L53919" s="9"/>
      <c r="M53919" s="9"/>
      <c r="N53919" s="9"/>
    </row>
    <row r="53920" spans="12:14" x14ac:dyDescent="0.25">
      <c r="L53920" s="9"/>
      <c r="M53920" s="9"/>
      <c r="N53920" s="9"/>
    </row>
    <row r="53921" spans="12:14" x14ac:dyDescent="0.25">
      <c r="L53921" s="9"/>
      <c r="M53921" s="9"/>
      <c r="N53921" s="9"/>
    </row>
    <row r="53922" spans="12:14" x14ac:dyDescent="0.25">
      <c r="L53922" s="9"/>
      <c r="M53922" s="9"/>
      <c r="N53922" s="9"/>
    </row>
    <row r="53923" spans="12:14" x14ac:dyDescent="0.25">
      <c r="L53923" s="9"/>
      <c r="M53923" s="9"/>
      <c r="N53923" s="9"/>
    </row>
    <row r="53924" spans="12:14" x14ac:dyDescent="0.25">
      <c r="L53924" s="9"/>
      <c r="M53924" s="9"/>
      <c r="N53924" s="9"/>
    </row>
    <row r="53925" spans="12:14" x14ac:dyDescent="0.25">
      <c r="L53925" s="9"/>
      <c r="M53925" s="9"/>
      <c r="N53925" s="9"/>
    </row>
    <row r="53926" spans="12:14" x14ac:dyDescent="0.25">
      <c r="L53926" s="9"/>
      <c r="M53926" s="9"/>
      <c r="N53926" s="9"/>
    </row>
    <row r="53927" spans="12:14" x14ac:dyDescent="0.25">
      <c r="L53927" s="9"/>
      <c r="M53927" s="9"/>
      <c r="N53927" s="9"/>
    </row>
    <row r="53928" spans="12:14" x14ac:dyDescent="0.25">
      <c r="L53928" s="9"/>
      <c r="M53928" s="9"/>
      <c r="N53928" s="9"/>
    </row>
    <row r="53929" spans="12:14" x14ac:dyDescent="0.25">
      <c r="L53929" s="9"/>
      <c r="M53929" s="9"/>
      <c r="N53929" s="9"/>
    </row>
    <row r="53930" spans="12:14" x14ac:dyDescent="0.25">
      <c r="L53930" s="9"/>
      <c r="M53930" s="9"/>
      <c r="N53930" s="9"/>
    </row>
    <row r="53931" spans="12:14" x14ac:dyDescent="0.25">
      <c r="L53931" s="9"/>
      <c r="M53931" s="9"/>
      <c r="N53931" s="9"/>
    </row>
    <row r="53932" spans="12:14" x14ac:dyDescent="0.25">
      <c r="L53932" s="9"/>
      <c r="M53932" s="9"/>
      <c r="N53932" s="9"/>
    </row>
    <row r="53933" spans="12:14" x14ac:dyDescent="0.25">
      <c r="L53933" s="9"/>
      <c r="M53933" s="9"/>
      <c r="N53933" s="9"/>
    </row>
    <row r="53934" spans="12:14" x14ac:dyDescent="0.25">
      <c r="L53934" s="9"/>
      <c r="M53934" s="9"/>
      <c r="N53934" s="9"/>
    </row>
    <row r="53935" spans="12:14" x14ac:dyDescent="0.25">
      <c r="L53935" s="9"/>
      <c r="M53935" s="9"/>
      <c r="N53935" s="9"/>
    </row>
    <row r="53936" spans="12:14" x14ac:dyDescent="0.25">
      <c r="L53936" s="9"/>
      <c r="M53936" s="9"/>
      <c r="N53936" s="9"/>
    </row>
    <row r="53937" spans="12:14" x14ac:dyDescent="0.25">
      <c r="L53937" s="9"/>
      <c r="M53937" s="9"/>
      <c r="N53937" s="9"/>
    </row>
    <row r="53938" spans="12:14" x14ac:dyDescent="0.25">
      <c r="L53938" s="9"/>
      <c r="M53938" s="9"/>
      <c r="N53938" s="9"/>
    </row>
    <row r="53939" spans="12:14" x14ac:dyDescent="0.25">
      <c r="L53939" s="9"/>
      <c r="M53939" s="9"/>
      <c r="N53939" s="9"/>
    </row>
    <row r="53940" spans="12:14" x14ac:dyDescent="0.25">
      <c r="L53940" s="9"/>
      <c r="M53940" s="9"/>
      <c r="N53940" s="9"/>
    </row>
    <row r="53941" spans="12:14" x14ac:dyDescent="0.25">
      <c r="L53941" s="9"/>
      <c r="M53941" s="9"/>
      <c r="N53941" s="9"/>
    </row>
    <row r="53942" spans="12:14" x14ac:dyDescent="0.25">
      <c r="L53942" s="9"/>
      <c r="M53942" s="9"/>
      <c r="N53942" s="9"/>
    </row>
    <row r="53943" spans="12:14" x14ac:dyDescent="0.25">
      <c r="L53943" s="9"/>
      <c r="M53943" s="9"/>
      <c r="N53943" s="9"/>
    </row>
    <row r="53944" spans="12:14" x14ac:dyDescent="0.25">
      <c r="L53944" s="9"/>
      <c r="M53944" s="9"/>
      <c r="N53944" s="9"/>
    </row>
    <row r="53945" spans="12:14" x14ac:dyDescent="0.25">
      <c r="L53945" s="9"/>
      <c r="M53945" s="9"/>
      <c r="N53945" s="9"/>
    </row>
    <row r="53946" spans="12:14" x14ac:dyDescent="0.25">
      <c r="L53946" s="9"/>
      <c r="M53946" s="9"/>
      <c r="N53946" s="9"/>
    </row>
    <row r="53947" spans="12:14" x14ac:dyDescent="0.25">
      <c r="L53947" s="9"/>
      <c r="M53947" s="9"/>
      <c r="N53947" s="9"/>
    </row>
    <row r="53948" spans="12:14" x14ac:dyDescent="0.25">
      <c r="L53948" s="9"/>
      <c r="M53948" s="9"/>
      <c r="N53948" s="9"/>
    </row>
    <row r="53949" spans="12:14" x14ac:dyDescent="0.25">
      <c r="L53949" s="9"/>
      <c r="M53949" s="9"/>
      <c r="N53949" s="9"/>
    </row>
    <row r="53950" spans="12:14" x14ac:dyDescent="0.25">
      <c r="L53950" s="9"/>
      <c r="M53950" s="9"/>
      <c r="N53950" s="9"/>
    </row>
    <row r="53951" spans="12:14" x14ac:dyDescent="0.25">
      <c r="L53951" s="9"/>
      <c r="M53951" s="9"/>
      <c r="N53951" s="9"/>
    </row>
    <row r="53952" spans="12:14" x14ac:dyDescent="0.25">
      <c r="L53952" s="9"/>
      <c r="M53952" s="9"/>
      <c r="N53952" s="9"/>
    </row>
    <row r="53953" spans="12:14" x14ac:dyDescent="0.25">
      <c r="L53953" s="9"/>
      <c r="M53953" s="9"/>
      <c r="N53953" s="9"/>
    </row>
    <row r="53954" spans="12:14" x14ac:dyDescent="0.25">
      <c r="L53954" s="9"/>
      <c r="M53954" s="9"/>
      <c r="N53954" s="9"/>
    </row>
    <row r="53955" spans="12:14" x14ac:dyDescent="0.25">
      <c r="L53955" s="9"/>
      <c r="M53955" s="9"/>
      <c r="N53955" s="9"/>
    </row>
    <row r="53956" spans="12:14" x14ac:dyDescent="0.25">
      <c r="L53956" s="9"/>
      <c r="M53956" s="9"/>
      <c r="N53956" s="9"/>
    </row>
    <row r="53957" spans="12:14" x14ac:dyDescent="0.25">
      <c r="L53957" s="9"/>
      <c r="M53957" s="9"/>
      <c r="N53957" s="9"/>
    </row>
    <row r="53958" spans="12:14" x14ac:dyDescent="0.25">
      <c r="L53958" s="9"/>
      <c r="M53958" s="9"/>
      <c r="N53958" s="9"/>
    </row>
    <row r="53959" spans="12:14" x14ac:dyDescent="0.25">
      <c r="L53959" s="9"/>
      <c r="M53959" s="9"/>
      <c r="N53959" s="9"/>
    </row>
    <row r="53960" spans="12:14" x14ac:dyDescent="0.25">
      <c r="L53960" s="9"/>
      <c r="M53960" s="9"/>
      <c r="N53960" s="9"/>
    </row>
    <row r="53961" spans="12:14" x14ac:dyDescent="0.25">
      <c r="L53961" s="9"/>
      <c r="M53961" s="9"/>
      <c r="N53961" s="9"/>
    </row>
    <row r="53962" spans="12:14" x14ac:dyDescent="0.25">
      <c r="L53962" s="9"/>
      <c r="M53962" s="9"/>
      <c r="N53962" s="9"/>
    </row>
    <row r="53963" spans="12:14" x14ac:dyDescent="0.25">
      <c r="L53963" s="9"/>
      <c r="M53963" s="9"/>
      <c r="N53963" s="9"/>
    </row>
    <row r="53964" spans="12:14" x14ac:dyDescent="0.25">
      <c r="L53964" s="9"/>
      <c r="M53964" s="9"/>
      <c r="N53964" s="9"/>
    </row>
    <row r="53965" spans="12:14" x14ac:dyDescent="0.25">
      <c r="L53965" s="9"/>
      <c r="M53965" s="9"/>
      <c r="N53965" s="9"/>
    </row>
    <row r="53966" spans="12:14" x14ac:dyDescent="0.25">
      <c r="L53966" s="9"/>
      <c r="M53966" s="9"/>
      <c r="N53966" s="9"/>
    </row>
    <row r="53967" spans="12:14" x14ac:dyDescent="0.25">
      <c r="L53967" s="9"/>
      <c r="M53967" s="9"/>
      <c r="N53967" s="9"/>
    </row>
    <row r="53968" spans="12:14" x14ac:dyDescent="0.25">
      <c r="L53968" s="9"/>
      <c r="M53968" s="9"/>
      <c r="N53968" s="9"/>
    </row>
    <row r="53969" spans="12:14" x14ac:dyDescent="0.25">
      <c r="L53969" s="9"/>
      <c r="M53969" s="9"/>
      <c r="N53969" s="9"/>
    </row>
    <row r="53970" spans="12:14" x14ac:dyDescent="0.25">
      <c r="L53970" s="9"/>
      <c r="M53970" s="9"/>
      <c r="N53970" s="9"/>
    </row>
    <row r="53971" spans="12:14" x14ac:dyDescent="0.25">
      <c r="L53971" s="9"/>
      <c r="M53971" s="9"/>
      <c r="N53971" s="9"/>
    </row>
    <row r="53972" spans="12:14" x14ac:dyDescent="0.25">
      <c r="L53972" s="9"/>
      <c r="M53972" s="9"/>
      <c r="N53972" s="9"/>
    </row>
    <row r="53973" spans="12:14" x14ac:dyDescent="0.25">
      <c r="L53973" s="9"/>
      <c r="M53973" s="9"/>
      <c r="N53973" s="9"/>
    </row>
    <row r="53974" spans="12:14" x14ac:dyDescent="0.25">
      <c r="L53974" s="9"/>
      <c r="M53974" s="9"/>
      <c r="N53974" s="9"/>
    </row>
    <row r="53975" spans="12:14" x14ac:dyDescent="0.25">
      <c r="L53975" s="9"/>
      <c r="M53975" s="9"/>
      <c r="N53975" s="9"/>
    </row>
    <row r="53976" spans="12:14" x14ac:dyDescent="0.25">
      <c r="L53976" s="9"/>
      <c r="M53976" s="9"/>
      <c r="N53976" s="9"/>
    </row>
    <row r="53977" spans="12:14" x14ac:dyDescent="0.25">
      <c r="L53977" s="9"/>
      <c r="M53977" s="9"/>
      <c r="N53977" s="9"/>
    </row>
    <row r="53978" spans="12:14" x14ac:dyDescent="0.25">
      <c r="L53978" s="9"/>
      <c r="M53978" s="9"/>
      <c r="N53978" s="9"/>
    </row>
    <row r="53979" spans="12:14" x14ac:dyDescent="0.25">
      <c r="L53979" s="9"/>
      <c r="M53979" s="9"/>
      <c r="N53979" s="9"/>
    </row>
    <row r="53980" spans="12:14" x14ac:dyDescent="0.25">
      <c r="L53980" s="9"/>
      <c r="M53980" s="9"/>
      <c r="N53980" s="9"/>
    </row>
    <row r="53981" spans="12:14" x14ac:dyDescent="0.25">
      <c r="L53981" s="9"/>
      <c r="M53981" s="9"/>
      <c r="N53981" s="9"/>
    </row>
    <row r="53982" spans="12:14" x14ac:dyDescent="0.25">
      <c r="L53982" s="9"/>
      <c r="M53982" s="9"/>
      <c r="N53982" s="9"/>
    </row>
    <row r="53983" spans="12:14" x14ac:dyDescent="0.25">
      <c r="L53983" s="9"/>
      <c r="M53983" s="9"/>
      <c r="N53983" s="9"/>
    </row>
    <row r="53984" spans="12:14" x14ac:dyDescent="0.25">
      <c r="L53984" s="9"/>
      <c r="M53984" s="9"/>
      <c r="N53984" s="9"/>
    </row>
    <row r="53985" spans="12:14" x14ac:dyDescent="0.25">
      <c r="L53985" s="9"/>
      <c r="M53985" s="9"/>
      <c r="N53985" s="9"/>
    </row>
    <row r="53986" spans="12:14" x14ac:dyDescent="0.25">
      <c r="L53986" s="9"/>
      <c r="M53986" s="9"/>
      <c r="N53986" s="9"/>
    </row>
    <row r="53987" spans="12:14" x14ac:dyDescent="0.25">
      <c r="L53987" s="9"/>
      <c r="M53987" s="9"/>
      <c r="N53987" s="9"/>
    </row>
    <row r="53988" spans="12:14" x14ac:dyDescent="0.25">
      <c r="L53988" s="9"/>
      <c r="M53988" s="9"/>
      <c r="N53988" s="9"/>
    </row>
    <row r="53989" spans="12:14" x14ac:dyDescent="0.25">
      <c r="L53989" s="9"/>
      <c r="M53989" s="9"/>
      <c r="N53989" s="9"/>
    </row>
    <row r="53990" spans="12:14" x14ac:dyDescent="0.25">
      <c r="L53990" s="9"/>
      <c r="M53990" s="9"/>
      <c r="N53990" s="9"/>
    </row>
    <row r="53991" spans="12:14" x14ac:dyDescent="0.25">
      <c r="L53991" s="9"/>
      <c r="M53991" s="9"/>
      <c r="N53991" s="9"/>
    </row>
    <row r="53992" spans="12:14" x14ac:dyDescent="0.25">
      <c r="L53992" s="9"/>
      <c r="M53992" s="9"/>
      <c r="N53992" s="9"/>
    </row>
    <row r="53993" spans="12:14" x14ac:dyDescent="0.25">
      <c r="L53993" s="9"/>
      <c r="M53993" s="9"/>
      <c r="N53993" s="9"/>
    </row>
    <row r="53994" spans="12:14" x14ac:dyDescent="0.25">
      <c r="L53994" s="9"/>
      <c r="M53994" s="9"/>
      <c r="N53994" s="9"/>
    </row>
    <row r="53995" spans="12:14" x14ac:dyDescent="0.25">
      <c r="L53995" s="9"/>
      <c r="M53995" s="9"/>
      <c r="N53995" s="9"/>
    </row>
    <row r="53996" spans="12:14" x14ac:dyDescent="0.25">
      <c r="L53996" s="9"/>
      <c r="M53996" s="9"/>
      <c r="N53996" s="9"/>
    </row>
    <row r="53997" spans="12:14" x14ac:dyDescent="0.25">
      <c r="L53997" s="9"/>
      <c r="M53997" s="9"/>
      <c r="N53997" s="9"/>
    </row>
    <row r="53998" spans="12:14" x14ac:dyDescent="0.25">
      <c r="L53998" s="9"/>
      <c r="M53998" s="9"/>
      <c r="N53998" s="9"/>
    </row>
    <row r="53999" spans="12:14" x14ac:dyDescent="0.25">
      <c r="L53999" s="9"/>
      <c r="M53999" s="9"/>
      <c r="N53999" s="9"/>
    </row>
    <row r="54000" spans="12:14" x14ac:dyDescent="0.25">
      <c r="L54000" s="9"/>
      <c r="M54000" s="9"/>
      <c r="N54000" s="9"/>
    </row>
    <row r="54001" spans="12:14" x14ac:dyDescent="0.25">
      <c r="L54001" s="9"/>
      <c r="M54001" s="9"/>
      <c r="N54001" s="9"/>
    </row>
    <row r="54002" spans="12:14" x14ac:dyDescent="0.25">
      <c r="L54002" s="9"/>
      <c r="M54002" s="9"/>
      <c r="N54002" s="9"/>
    </row>
    <row r="54003" spans="12:14" x14ac:dyDescent="0.25">
      <c r="L54003" s="9"/>
      <c r="M54003" s="9"/>
      <c r="N54003" s="9"/>
    </row>
    <row r="54004" spans="12:14" x14ac:dyDescent="0.25">
      <c r="L54004" s="9"/>
      <c r="M54004" s="9"/>
      <c r="N54004" s="9"/>
    </row>
    <row r="54005" spans="12:14" x14ac:dyDescent="0.25">
      <c r="L54005" s="9"/>
      <c r="M54005" s="9"/>
      <c r="N54005" s="9"/>
    </row>
    <row r="54006" spans="12:14" x14ac:dyDescent="0.25">
      <c r="L54006" s="9"/>
      <c r="M54006" s="9"/>
      <c r="N54006" s="9"/>
    </row>
    <row r="54007" spans="12:14" x14ac:dyDescent="0.25">
      <c r="L54007" s="9"/>
      <c r="M54007" s="9"/>
      <c r="N54007" s="9"/>
    </row>
    <row r="54008" spans="12:14" x14ac:dyDescent="0.25">
      <c r="L54008" s="9"/>
      <c r="M54008" s="9"/>
      <c r="N54008" s="9"/>
    </row>
    <row r="54009" spans="12:14" x14ac:dyDescent="0.25">
      <c r="L54009" s="9"/>
      <c r="M54009" s="9"/>
      <c r="N54009" s="9"/>
    </row>
    <row r="54010" spans="12:14" x14ac:dyDescent="0.25">
      <c r="L54010" s="9"/>
      <c r="M54010" s="9"/>
      <c r="N54010" s="9"/>
    </row>
    <row r="54011" spans="12:14" x14ac:dyDescent="0.25">
      <c r="L54011" s="9"/>
      <c r="M54011" s="9"/>
      <c r="N54011" s="9"/>
    </row>
    <row r="54012" spans="12:14" x14ac:dyDescent="0.25">
      <c r="L54012" s="9"/>
      <c r="M54012" s="9"/>
      <c r="N54012" s="9"/>
    </row>
    <row r="54013" spans="12:14" x14ac:dyDescent="0.25">
      <c r="L54013" s="9"/>
      <c r="M54013" s="9"/>
      <c r="N54013" s="9"/>
    </row>
    <row r="54014" spans="12:14" x14ac:dyDescent="0.25">
      <c r="L54014" s="9"/>
      <c r="M54014" s="9"/>
      <c r="N54014" s="9"/>
    </row>
    <row r="54015" spans="12:14" x14ac:dyDescent="0.25">
      <c r="L54015" s="9"/>
      <c r="M54015" s="9"/>
      <c r="N54015" s="9"/>
    </row>
    <row r="54016" spans="12:14" x14ac:dyDescent="0.25">
      <c r="L54016" s="9"/>
      <c r="M54016" s="9"/>
      <c r="N54016" s="9"/>
    </row>
    <row r="54017" spans="12:14" x14ac:dyDescent="0.25">
      <c r="L54017" s="9"/>
      <c r="M54017" s="9"/>
      <c r="N54017" s="9"/>
    </row>
    <row r="54018" spans="12:14" x14ac:dyDescent="0.25">
      <c r="L54018" s="9"/>
      <c r="M54018" s="9"/>
      <c r="N54018" s="9"/>
    </row>
    <row r="54019" spans="12:14" x14ac:dyDescent="0.25">
      <c r="L54019" s="9"/>
      <c r="M54019" s="9"/>
      <c r="N54019" s="9"/>
    </row>
    <row r="54020" spans="12:14" x14ac:dyDescent="0.25">
      <c r="L54020" s="9"/>
      <c r="M54020" s="9"/>
      <c r="N54020" s="9"/>
    </row>
    <row r="54021" spans="12:14" x14ac:dyDescent="0.25">
      <c r="L54021" s="9"/>
      <c r="M54021" s="9"/>
      <c r="N54021" s="9"/>
    </row>
    <row r="54022" spans="12:14" x14ac:dyDescent="0.25">
      <c r="L54022" s="9"/>
      <c r="M54022" s="9"/>
      <c r="N54022" s="9"/>
    </row>
    <row r="54023" spans="12:14" x14ac:dyDescent="0.25">
      <c r="L54023" s="9"/>
      <c r="M54023" s="9"/>
      <c r="N54023" s="9"/>
    </row>
    <row r="54024" spans="12:14" x14ac:dyDescent="0.25">
      <c r="L54024" s="9"/>
      <c r="M54024" s="9"/>
      <c r="N54024" s="9"/>
    </row>
    <row r="54025" spans="12:14" x14ac:dyDescent="0.25">
      <c r="L54025" s="9"/>
      <c r="M54025" s="9"/>
      <c r="N54025" s="9"/>
    </row>
    <row r="54026" spans="12:14" x14ac:dyDescent="0.25">
      <c r="L54026" s="9"/>
      <c r="M54026" s="9"/>
      <c r="N54026" s="9"/>
    </row>
    <row r="54027" spans="12:14" x14ac:dyDescent="0.25">
      <c r="L54027" s="9"/>
      <c r="M54027" s="9"/>
      <c r="N54027" s="9"/>
    </row>
    <row r="54028" spans="12:14" x14ac:dyDescent="0.25">
      <c r="L54028" s="9"/>
      <c r="M54028" s="9"/>
      <c r="N54028" s="9"/>
    </row>
    <row r="54029" spans="12:14" x14ac:dyDescent="0.25">
      <c r="L54029" s="9"/>
      <c r="M54029" s="9"/>
      <c r="N54029" s="9"/>
    </row>
    <row r="54030" spans="12:14" x14ac:dyDescent="0.25">
      <c r="L54030" s="9"/>
      <c r="M54030" s="9"/>
      <c r="N54030" s="9"/>
    </row>
    <row r="54031" spans="12:14" x14ac:dyDescent="0.25">
      <c r="L54031" s="9"/>
      <c r="M54031" s="9"/>
      <c r="N54031" s="9"/>
    </row>
    <row r="54032" spans="12:14" x14ac:dyDescent="0.25">
      <c r="L54032" s="9"/>
      <c r="M54032" s="9"/>
      <c r="N54032" s="9"/>
    </row>
    <row r="54033" spans="12:14" x14ac:dyDescent="0.25">
      <c r="L54033" s="9"/>
      <c r="M54033" s="9"/>
      <c r="N54033" s="9"/>
    </row>
    <row r="54034" spans="12:14" x14ac:dyDescent="0.25">
      <c r="L54034" s="9"/>
      <c r="M54034" s="9"/>
      <c r="N54034" s="9"/>
    </row>
    <row r="54035" spans="12:14" x14ac:dyDescent="0.25">
      <c r="L54035" s="9"/>
      <c r="M54035" s="9"/>
      <c r="N54035" s="9"/>
    </row>
    <row r="54036" spans="12:14" x14ac:dyDescent="0.25">
      <c r="L54036" s="9"/>
      <c r="M54036" s="9"/>
      <c r="N54036" s="9"/>
    </row>
    <row r="54037" spans="12:14" x14ac:dyDescent="0.25">
      <c r="L54037" s="9"/>
      <c r="M54037" s="9"/>
      <c r="N54037" s="9"/>
    </row>
    <row r="54038" spans="12:14" x14ac:dyDescent="0.25">
      <c r="L54038" s="9"/>
      <c r="M54038" s="9"/>
      <c r="N54038" s="9"/>
    </row>
    <row r="54039" spans="12:14" x14ac:dyDescent="0.25">
      <c r="L54039" s="9"/>
      <c r="M54039" s="9"/>
      <c r="N54039" s="9"/>
    </row>
    <row r="54040" spans="12:14" x14ac:dyDescent="0.25">
      <c r="L54040" s="9"/>
      <c r="M54040" s="9"/>
      <c r="N54040" s="9"/>
    </row>
    <row r="54041" spans="12:14" x14ac:dyDescent="0.25">
      <c r="L54041" s="9"/>
      <c r="M54041" s="9"/>
      <c r="N54041" s="9"/>
    </row>
    <row r="54042" spans="12:14" x14ac:dyDescent="0.25">
      <c r="L54042" s="9"/>
      <c r="M54042" s="9"/>
      <c r="N54042" s="9"/>
    </row>
    <row r="54043" spans="12:14" x14ac:dyDescent="0.25">
      <c r="L54043" s="9"/>
      <c r="M54043" s="9"/>
      <c r="N54043" s="9"/>
    </row>
    <row r="54044" spans="12:14" x14ac:dyDescent="0.25">
      <c r="L54044" s="9"/>
      <c r="M54044" s="9"/>
      <c r="N54044" s="9"/>
    </row>
    <row r="54045" spans="12:14" x14ac:dyDescent="0.25">
      <c r="L54045" s="9"/>
      <c r="M54045" s="9"/>
      <c r="N54045" s="9"/>
    </row>
    <row r="54046" spans="12:14" x14ac:dyDescent="0.25">
      <c r="L54046" s="9"/>
      <c r="M54046" s="9"/>
      <c r="N54046" s="9"/>
    </row>
    <row r="54047" spans="12:14" x14ac:dyDescent="0.25">
      <c r="L54047" s="9"/>
      <c r="M54047" s="9"/>
      <c r="N54047" s="9"/>
    </row>
    <row r="54048" spans="12:14" x14ac:dyDescent="0.25">
      <c r="L54048" s="9"/>
      <c r="M54048" s="9"/>
      <c r="N54048" s="9"/>
    </row>
    <row r="54049" spans="12:14" x14ac:dyDescent="0.25">
      <c r="L54049" s="9"/>
      <c r="M54049" s="9"/>
      <c r="N54049" s="9"/>
    </row>
    <row r="54050" spans="12:14" x14ac:dyDescent="0.25">
      <c r="L54050" s="9"/>
      <c r="M54050" s="9"/>
      <c r="N54050" s="9"/>
    </row>
    <row r="54051" spans="12:14" x14ac:dyDescent="0.25">
      <c r="L54051" s="9"/>
      <c r="M54051" s="9"/>
      <c r="N54051" s="9"/>
    </row>
    <row r="54052" spans="12:14" x14ac:dyDescent="0.25">
      <c r="L54052" s="9"/>
      <c r="M54052" s="9"/>
      <c r="N54052" s="9"/>
    </row>
    <row r="54053" spans="12:14" x14ac:dyDescent="0.25">
      <c r="L54053" s="9"/>
      <c r="M54053" s="9"/>
      <c r="N54053" s="9"/>
    </row>
    <row r="54054" spans="12:14" x14ac:dyDescent="0.25">
      <c r="L54054" s="9"/>
      <c r="M54054" s="9"/>
      <c r="N54054" s="9"/>
    </row>
    <row r="54055" spans="12:14" x14ac:dyDescent="0.25">
      <c r="L54055" s="9"/>
      <c r="M54055" s="9"/>
      <c r="N54055" s="9"/>
    </row>
    <row r="54056" spans="12:14" x14ac:dyDescent="0.25">
      <c r="L54056" s="9"/>
      <c r="M54056" s="9"/>
      <c r="N54056" s="9"/>
    </row>
    <row r="54057" spans="12:14" x14ac:dyDescent="0.25">
      <c r="L54057" s="9"/>
      <c r="M54057" s="9"/>
      <c r="N54057" s="9"/>
    </row>
    <row r="54058" spans="12:14" x14ac:dyDescent="0.25">
      <c r="L54058" s="9"/>
      <c r="M54058" s="9"/>
      <c r="N54058" s="9"/>
    </row>
    <row r="54059" spans="12:14" x14ac:dyDescent="0.25">
      <c r="L54059" s="9"/>
      <c r="M54059" s="9"/>
      <c r="N54059" s="9"/>
    </row>
    <row r="54060" spans="12:14" x14ac:dyDescent="0.25">
      <c r="L54060" s="9"/>
      <c r="M54060" s="9"/>
      <c r="N54060" s="9"/>
    </row>
    <row r="54061" spans="12:14" x14ac:dyDescent="0.25">
      <c r="L54061" s="9"/>
      <c r="M54061" s="9"/>
      <c r="N54061" s="9"/>
    </row>
    <row r="54062" spans="12:14" x14ac:dyDescent="0.25">
      <c r="L54062" s="9"/>
      <c r="M54062" s="9"/>
      <c r="N54062" s="9"/>
    </row>
    <row r="54063" spans="12:14" x14ac:dyDescent="0.25">
      <c r="L54063" s="9"/>
      <c r="M54063" s="9"/>
      <c r="N54063" s="9"/>
    </row>
    <row r="54064" spans="12:14" x14ac:dyDescent="0.25">
      <c r="L54064" s="9"/>
      <c r="M54064" s="9"/>
      <c r="N54064" s="9"/>
    </row>
    <row r="54065" spans="12:14" x14ac:dyDescent="0.25">
      <c r="L54065" s="9"/>
      <c r="M54065" s="9"/>
      <c r="N54065" s="9"/>
    </row>
    <row r="54066" spans="12:14" x14ac:dyDescent="0.25">
      <c r="L54066" s="9"/>
      <c r="M54066" s="9"/>
      <c r="N54066" s="9"/>
    </row>
    <row r="54067" spans="12:14" x14ac:dyDescent="0.25">
      <c r="L54067" s="9"/>
      <c r="M54067" s="9"/>
      <c r="N54067" s="9"/>
    </row>
    <row r="54068" spans="12:14" x14ac:dyDescent="0.25">
      <c r="L54068" s="9"/>
      <c r="M54068" s="9"/>
      <c r="N54068" s="9"/>
    </row>
    <row r="54069" spans="12:14" x14ac:dyDescent="0.25">
      <c r="L54069" s="9"/>
      <c r="M54069" s="9"/>
      <c r="N54069" s="9"/>
    </row>
    <row r="54070" spans="12:14" x14ac:dyDescent="0.25">
      <c r="L54070" s="9"/>
      <c r="M54070" s="9"/>
      <c r="N54070" s="9"/>
    </row>
    <row r="54071" spans="12:14" x14ac:dyDescent="0.25">
      <c r="L54071" s="9"/>
      <c r="M54071" s="9"/>
      <c r="N54071" s="9"/>
    </row>
    <row r="54072" spans="12:14" x14ac:dyDescent="0.25">
      <c r="L54072" s="9"/>
      <c r="M54072" s="9"/>
      <c r="N54072" s="9"/>
    </row>
    <row r="54073" spans="12:14" x14ac:dyDescent="0.25">
      <c r="L54073" s="9"/>
      <c r="M54073" s="9"/>
      <c r="N54073" s="9"/>
    </row>
    <row r="54074" spans="12:14" x14ac:dyDescent="0.25">
      <c r="L54074" s="9"/>
      <c r="M54074" s="9"/>
      <c r="N54074" s="9"/>
    </row>
    <row r="54075" spans="12:14" x14ac:dyDescent="0.25">
      <c r="L54075" s="9"/>
      <c r="M54075" s="9"/>
      <c r="N54075" s="9"/>
    </row>
    <row r="54076" spans="12:14" x14ac:dyDescent="0.25">
      <c r="L54076" s="9"/>
      <c r="M54076" s="9"/>
      <c r="N54076" s="9"/>
    </row>
    <row r="54077" spans="12:14" x14ac:dyDescent="0.25">
      <c r="L54077" s="9"/>
      <c r="M54077" s="9"/>
      <c r="N54077" s="9"/>
    </row>
    <row r="54078" spans="12:14" x14ac:dyDescent="0.25">
      <c r="L54078" s="9"/>
      <c r="M54078" s="9"/>
      <c r="N54078" s="9"/>
    </row>
    <row r="54079" spans="12:14" x14ac:dyDescent="0.25">
      <c r="L54079" s="9"/>
      <c r="M54079" s="9"/>
      <c r="N54079" s="9"/>
    </row>
    <row r="54080" spans="12:14" x14ac:dyDescent="0.25">
      <c r="L54080" s="9"/>
      <c r="M54080" s="9"/>
      <c r="N54080" s="9"/>
    </row>
    <row r="54081" spans="12:14" x14ac:dyDescent="0.25">
      <c r="L54081" s="9"/>
      <c r="M54081" s="9"/>
      <c r="N54081" s="9"/>
    </row>
    <row r="54082" spans="12:14" x14ac:dyDescent="0.25">
      <c r="L54082" s="9"/>
      <c r="M54082" s="9"/>
      <c r="N54082" s="9"/>
    </row>
    <row r="54083" spans="12:14" x14ac:dyDescent="0.25">
      <c r="L54083" s="9"/>
      <c r="M54083" s="9"/>
      <c r="N54083" s="9"/>
    </row>
    <row r="54084" spans="12:14" x14ac:dyDescent="0.25">
      <c r="L54084" s="9"/>
      <c r="M54084" s="9"/>
      <c r="N54084" s="9"/>
    </row>
    <row r="54085" spans="12:14" x14ac:dyDescent="0.25">
      <c r="L54085" s="9"/>
      <c r="M54085" s="9"/>
      <c r="N54085" s="9"/>
    </row>
    <row r="54086" spans="12:14" x14ac:dyDescent="0.25">
      <c r="L54086" s="9"/>
      <c r="M54086" s="9"/>
      <c r="N54086" s="9"/>
    </row>
    <row r="54087" spans="12:14" x14ac:dyDescent="0.25">
      <c r="L54087" s="9"/>
      <c r="M54087" s="9"/>
      <c r="N54087" s="9"/>
    </row>
    <row r="54088" spans="12:14" x14ac:dyDescent="0.25">
      <c r="L54088" s="9"/>
      <c r="M54088" s="9"/>
      <c r="N54088" s="9"/>
    </row>
    <row r="54089" spans="12:14" x14ac:dyDescent="0.25">
      <c r="L54089" s="9"/>
      <c r="M54089" s="9"/>
      <c r="N54089" s="9"/>
    </row>
    <row r="54090" spans="12:14" x14ac:dyDescent="0.25">
      <c r="L54090" s="9"/>
      <c r="M54090" s="9"/>
      <c r="N54090" s="9"/>
    </row>
    <row r="54091" spans="12:14" x14ac:dyDescent="0.25">
      <c r="L54091" s="9"/>
      <c r="M54091" s="9"/>
      <c r="N54091" s="9"/>
    </row>
    <row r="54092" spans="12:14" x14ac:dyDescent="0.25">
      <c r="L54092" s="9"/>
      <c r="M54092" s="9"/>
      <c r="N54092" s="9"/>
    </row>
    <row r="54093" spans="12:14" x14ac:dyDescent="0.25">
      <c r="L54093" s="9"/>
      <c r="M54093" s="9"/>
      <c r="N54093" s="9"/>
    </row>
    <row r="54094" spans="12:14" x14ac:dyDescent="0.25">
      <c r="L54094" s="9"/>
      <c r="M54094" s="9"/>
      <c r="N54094" s="9"/>
    </row>
    <row r="54095" spans="12:14" x14ac:dyDescent="0.25">
      <c r="L54095" s="9"/>
      <c r="M54095" s="9"/>
      <c r="N54095" s="9"/>
    </row>
    <row r="54096" spans="12:14" x14ac:dyDescent="0.25">
      <c r="L54096" s="9"/>
      <c r="M54096" s="9"/>
      <c r="N54096" s="9"/>
    </row>
    <row r="54097" spans="12:14" x14ac:dyDescent="0.25">
      <c r="L54097" s="9"/>
      <c r="M54097" s="9"/>
      <c r="N54097" s="9"/>
    </row>
    <row r="54098" spans="12:14" x14ac:dyDescent="0.25">
      <c r="L54098" s="9"/>
      <c r="M54098" s="9"/>
      <c r="N54098" s="9"/>
    </row>
    <row r="54099" spans="12:14" x14ac:dyDescent="0.25">
      <c r="L54099" s="9"/>
      <c r="M54099" s="9"/>
      <c r="N54099" s="9"/>
    </row>
    <row r="54100" spans="12:14" x14ac:dyDescent="0.25">
      <c r="L54100" s="9"/>
      <c r="M54100" s="9"/>
      <c r="N54100" s="9"/>
    </row>
    <row r="54101" spans="12:14" x14ac:dyDescent="0.25">
      <c r="L54101" s="9"/>
      <c r="M54101" s="9"/>
      <c r="N54101" s="9"/>
    </row>
    <row r="54102" spans="12:14" x14ac:dyDescent="0.25">
      <c r="L54102" s="9"/>
      <c r="M54102" s="9"/>
      <c r="N54102" s="9"/>
    </row>
    <row r="54103" spans="12:14" x14ac:dyDescent="0.25">
      <c r="L54103" s="9"/>
      <c r="M54103" s="9"/>
      <c r="N54103" s="9"/>
    </row>
    <row r="54104" spans="12:14" x14ac:dyDescent="0.25">
      <c r="L54104" s="9"/>
      <c r="M54104" s="9"/>
      <c r="N54104" s="9"/>
    </row>
    <row r="54105" spans="12:14" x14ac:dyDescent="0.25">
      <c r="L54105" s="9"/>
      <c r="M54105" s="9"/>
      <c r="N54105" s="9"/>
    </row>
    <row r="54106" spans="12:14" x14ac:dyDescent="0.25">
      <c r="L54106" s="9"/>
      <c r="M54106" s="9"/>
      <c r="N54106" s="9"/>
    </row>
    <row r="54107" spans="12:14" x14ac:dyDescent="0.25">
      <c r="L54107" s="9"/>
      <c r="M54107" s="9"/>
      <c r="N54107" s="9"/>
    </row>
    <row r="54108" spans="12:14" x14ac:dyDescent="0.25">
      <c r="L54108" s="9"/>
      <c r="M54108" s="9"/>
      <c r="N54108" s="9"/>
    </row>
    <row r="54109" spans="12:14" x14ac:dyDescent="0.25">
      <c r="L54109" s="9"/>
      <c r="M54109" s="9"/>
      <c r="N54109" s="9"/>
    </row>
    <row r="54110" spans="12:14" x14ac:dyDescent="0.25">
      <c r="L54110" s="9"/>
      <c r="M54110" s="9"/>
      <c r="N54110" s="9"/>
    </row>
    <row r="54111" spans="12:14" x14ac:dyDescent="0.25">
      <c r="L54111" s="9"/>
      <c r="M54111" s="9"/>
      <c r="N54111" s="9"/>
    </row>
    <row r="54112" spans="12:14" x14ac:dyDescent="0.25">
      <c r="L54112" s="9"/>
      <c r="M54112" s="9"/>
      <c r="N54112" s="9"/>
    </row>
    <row r="54113" spans="12:14" x14ac:dyDescent="0.25">
      <c r="L54113" s="9"/>
      <c r="M54113" s="9"/>
      <c r="N54113" s="9"/>
    </row>
    <row r="54114" spans="12:14" x14ac:dyDescent="0.25">
      <c r="L54114" s="9"/>
      <c r="M54114" s="9"/>
      <c r="N54114" s="9"/>
    </row>
    <row r="54115" spans="12:14" x14ac:dyDescent="0.25">
      <c r="L54115" s="9"/>
      <c r="M54115" s="9"/>
      <c r="N54115" s="9"/>
    </row>
    <row r="54116" spans="12:14" x14ac:dyDescent="0.25">
      <c r="L54116" s="9"/>
      <c r="M54116" s="9"/>
      <c r="N54116" s="9"/>
    </row>
    <row r="54117" spans="12:14" x14ac:dyDescent="0.25">
      <c r="L54117" s="9"/>
      <c r="M54117" s="9"/>
      <c r="N54117" s="9"/>
    </row>
    <row r="54118" spans="12:14" x14ac:dyDescent="0.25">
      <c r="L54118" s="9"/>
      <c r="M54118" s="9"/>
      <c r="N54118" s="9"/>
    </row>
    <row r="54119" spans="12:14" x14ac:dyDescent="0.25">
      <c r="L54119" s="9"/>
      <c r="M54119" s="9"/>
      <c r="N54119" s="9"/>
    </row>
    <row r="54120" spans="12:14" x14ac:dyDescent="0.25">
      <c r="L54120" s="9"/>
      <c r="M54120" s="9"/>
      <c r="N54120" s="9"/>
    </row>
    <row r="54121" spans="12:14" x14ac:dyDescent="0.25">
      <c r="L54121" s="9"/>
      <c r="M54121" s="9"/>
      <c r="N54121" s="9"/>
    </row>
    <row r="54122" spans="12:14" x14ac:dyDescent="0.25">
      <c r="L54122" s="9"/>
      <c r="M54122" s="9"/>
      <c r="N54122" s="9"/>
    </row>
    <row r="54123" spans="12:14" x14ac:dyDescent="0.25">
      <c r="L54123" s="9"/>
      <c r="M54123" s="9"/>
      <c r="N54123" s="9"/>
    </row>
    <row r="54124" spans="12:14" x14ac:dyDescent="0.25">
      <c r="L54124" s="9"/>
      <c r="M54124" s="9"/>
      <c r="N54124" s="9"/>
    </row>
    <row r="54125" spans="12:14" x14ac:dyDescent="0.25">
      <c r="L54125" s="9"/>
      <c r="M54125" s="9"/>
      <c r="N54125" s="9"/>
    </row>
    <row r="54126" spans="12:14" x14ac:dyDescent="0.25">
      <c r="L54126" s="9"/>
      <c r="M54126" s="9"/>
      <c r="N54126" s="9"/>
    </row>
    <row r="54127" spans="12:14" x14ac:dyDescent="0.25">
      <c r="L54127" s="9"/>
      <c r="M54127" s="9"/>
      <c r="N54127" s="9"/>
    </row>
    <row r="54128" spans="12:14" x14ac:dyDescent="0.25">
      <c r="L54128" s="9"/>
      <c r="M54128" s="9"/>
      <c r="N54128" s="9"/>
    </row>
    <row r="54129" spans="12:14" x14ac:dyDescent="0.25">
      <c r="L54129" s="9"/>
      <c r="M54129" s="9"/>
      <c r="N54129" s="9"/>
    </row>
    <row r="54130" spans="12:14" x14ac:dyDescent="0.25">
      <c r="L54130" s="9"/>
      <c r="M54130" s="9"/>
      <c r="N54130" s="9"/>
    </row>
    <row r="54131" spans="12:14" x14ac:dyDescent="0.25">
      <c r="L54131" s="9"/>
      <c r="M54131" s="9"/>
      <c r="N54131" s="9"/>
    </row>
    <row r="54132" spans="12:14" x14ac:dyDescent="0.25">
      <c r="L54132" s="9"/>
      <c r="M54132" s="9"/>
      <c r="N54132" s="9"/>
    </row>
    <row r="54133" spans="12:14" x14ac:dyDescent="0.25">
      <c r="L54133" s="9"/>
      <c r="M54133" s="9"/>
      <c r="N54133" s="9"/>
    </row>
    <row r="54134" spans="12:14" x14ac:dyDescent="0.25">
      <c r="L54134" s="9"/>
      <c r="M54134" s="9"/>
      <c r="N54134" s="9"/>
    </row>
    <row r="54135" spans="12:14" x14ac:dyDescent="0.25">
      <c r="L54135" s="9"/>
      <c r="M54135" s="9"/>
      <c r="N54135" s="9"/>
    </row>
    <row r="54136" spans="12:14" x14ac:dyDescent="0.25">
      <c r="L54136" s="9"/>
      <c r="M54136" s="9"/>
      <c r="N54136" s="9"/>
    </row>
    <row r="54137" spans="12:14" x14ac:dyDescent="0.25">
      <c r="L54137" s="9"/>
      <c r="M54137" s="9"/>
      <c r="N54137" s="9"/>
    </row>
    <row r="54138" spans="12:14" x14ac:dyDescent="0.25">
      <c r="L54138" s="9"/>
      <c r="M54138" s="9"/>
      <c r="N54138" s="9"/>
    </row>
    <row r="54139" spans="12:14" x14ac:dyDescent="0.25">
      <c r="L54139" s="9"/>
      <c r="M54139" s="9"/>
      <c r="N54139" s="9"/>
    </row>
    <row r="54140" spans="12:14" x14ac:dyDescent="0.25">
      <c r="L54140" s="9"/>
      <c r="M54140" s="9"/>
      <c r="N54140" s="9"/>
    </row>
    <row r="54141" spans="12:14" x14ac:dyDescent="0.25">
      <c r="L54141" s="9"/>
      <c r="M54141" s="9"/>
      <c r="N54141" s="9"/>
    </row>
    <row r="54142" spans="12:14" x14ac:dyDescent="0.25">
      <c r="L54142" s="9"/>
      <c r="M54142" s="9"/>
      <c r="N54142" s="9"/>
    </row>
    <row r="54143" spans="12:14" x14ac:dyDescent="0.25">
      <c r="L54143" s="9"/>
      <c r="M54143" s="9"/>
      <c r="N54143" s="9"/>
    </row>
    <row r="54144" spans="12:14" x14ac:dyDescent="0.25">
      <c r="L54144" s="9"/>
      <c r="M54144" s="9"/>
      <c r="N54144" s="9"/>
    </row>
    <row r="54145" spans="12:14" x14ac:dyDescent="0.25">
      <c r="L54145" s="9"/>
      <c r="M54145" s="9"/>
      <c r="N54145" s="9"/>
    </row>
    <row r="54146" spans="12:14" x14ac:dyDescent="0.25">
      <c r="L54146" s="9"/>
      <c r="M54146" s="9"/>
      <c r="N54146" s="9"/>
    </row>
    <row r="54147" spans="12:14" x14ac:dyDescent="0.25">
      <c r="L54147" s="9"/>
      <c r="M54147" s="9"/>
      <c r="N54147" s="9"/>
    </row>
    <row r="54148" spans="12:14" x14ac:dyDescent="0.25">
      <c r="L54148" s="9"/>
      <c r="M54148" s="9"/>
      <c r="N54148" s="9"/>
    </row>
    <row r="54149" spans="12:14" x14ac:dyDescent="0.25">
      <c r="L54149" s="9"/>
      <c r="M54149" s="9"/>
      <c r="N54149" s="9"/>
    </row>
    <row r="54150" spans="12:14" x14ac:dyDescent="0.25">
      <c r="L54150" s="9"/>
      <c r="M54150" s="9"/>
      <c r="N54150" s="9"/>
    </row>
    <row r="54151" spans="12:14" x14ac:dyDescent="0.25">
      <c r="L54151" s="9"/>
      <c r="M54151" s="9"/>
      <c r="N54151" s="9"/>
    </row>
    <row r="54152" spans="12:14" x14ac:dyDescent="0.25">
      <c r="L54152" s="9"/>
      <c r="M54152" s="9"/>
      <c r="N54152" s="9"/>
    </row>
    <row r="54153" spans="12:14" x14ac:dyDescent="0.25">
      <c r="L54153" s="9"/>
      <c r="M54153" s="9"/>
      <c r="N54153" s="9"/>
    </row>
    <row r="54154" spans="12:14" x14ac:dyDescent="0.25">
      <c r="L54154" s="9"/>
      <c r="M54154" s="9"/>
      <c r="N54154" s="9"/>
    </row>
    <row r="54155" spans="12:14" x14ac:dyDescent="0.25">
      <c r="L54155" s="9"/>
      <c r="M54155" s="9"/>
      <c r="N54155" s="9"/>
    </row>
    <row r="54156" spans="12:14" x14ac:dyDescent="0.25">
      <c r="L54156" s="9"/>
      <c r="M54156" s="9"/>
      <c r="N54156" s="9"/>
    </row>
    <row r="54157" spans="12:14" x14ac:dyDescent="0.25">
      <c r="L54157" s="9"/>
      <c r="M54157" s="9"/>
      <c r="N54157" s="9"/>
    </row>
    <row r="54158" spans="12:14" x14ac:dyDescent="0.25">
      <c r="L54158" s="9"/>
      <c r="M54158" s="9"/>
      <c r="N54158" s="9"/>
    </row>
    <row r="54159" spans="12:14" x14ac:dyDescent="0.25">
      <c r="L54159" s="9"/>
      <c r="M54159" s="9"/>
      <c r="N54159" s="9"/>
    </row>
    <row r="54160" spans="12:14" x14ac:dyDescent="0.25">
      <c r="L54160" s="9"/>
      <c r="M54160" s="9"/>
      <c r="N54160" s="9"/>
    </row>
    <row r="54161" spans="12:14" x14ac:dyDescent="0.25">
      <c r="L54161" s="9"/>
      <c r="M54161" s="9"/>
      <c r="N54161" s="9"/>
    </row>
    <row r="54162" spans="12:14" x14ac:dyDescent="0.25">
      <c r="L54162" s="9"/>
      <c r="M54162" s="9"/>
      <c r="N54162" s="9"/>
    </row>
    <row r="54163" spans="12:14" x14ac:dyDescent="0.25">
      <c r="L54163" s="9"/>
      <c r="M54163" s="9"/>
      <c r="N54163" s="9"/>
    </row>
    <row r="54164" spans="12:14" x14ac:dyDescent="0.25">
      <c r="L54164" s="9"/>
      <c r="M54164" s="9"/>
      <c r="N54164" s="9"/>
    </row>
    <row r="54165" spans="12:14" x14ac:dyDescent="0.25">
      <c r="L54165" s="9"/>
      <c r="M54165" s="9"/>
      <c r="N54165" s="9"/>
    </row>
    <row r="54166" spans="12:14" x14ac:dyDescent="0.25">
      <c r="L54166" s="9"/>
      <c r="M54166" s="9"/>
      <c r="N54166" s="9"/>
    </row>
    <row r="54167" spans="12:14" x14ac:dyDescent="0.25">
      <c r="L54167" s="9"/>
      <c r="M54167" s="9"/>
      <c r="N54167" s="9"/>
    </row>
    <row r="54168" spans="12:14" x14ac:dyDescent="0.25">
      <c r="L54168" s="9"/>
      <c r="M54168" s="9"/>
      <c r="N54168" s="9"/>
    </row>
    <row r="54169" spans="12:14" x14ac:dyDescent="0.25">
      <c r="L54169" s="9"/>
      <c r="M54169" s="9"/>
      <c r="N54169" s="9"/>
    </row>
    <row r="54170" spans="12:14" x14ac:dyDescent="0.25">
      <c r="L54170" s="9"/>
      <c r="M54170" s="9"/>
      <c r="N54170" s="9"/>
    </row>
    <row r="54171" spans="12:14" x14ac:dyDescent="0.25">
      <c r="L54171" s="9"/>
      <c r="M54171" s="9"/>
      <c r="N54171" s="9"/>
    </row>
    <row r="54172" spans="12:14" x14ac:dyDescent="0.25">
      <c r="L54172" s="9"/>
      <c r="M54172" s="9"/>
      <c r="N54172" s="9"/>
    </row>
    <row r="54173" spans="12:14" x14ac:dyDescent="0.25">
      <c r="L54173" s="9"/>
      <c r="M54173" s="9"/>
      <c r="N54173" s="9"/>
    </row>
    <row r="54174" spans="12:14" x14ac:dyDescent="0.25">
      <c r="L54174" s="9"/>
      <c r="M54174" s="9"/>
      <c r="N54174" s="9"/>
    </row>
    <row r="54175" spans="12:14" x14ac:dyDescent="0.25">
      <c r="L54175" s="9"/>
      <c r="M54175" s="9"/>
      <c r="N54175" s="9"/>
    </row>
    <row r="54176" spans="12:14" x14ac:dyDescent="0.25">
      <c r="L54176" s="9"/>
      <c r="M54176" s="9"/>
      <c r="N54176" s="9"/>
    </row>
    <row r="54177" spans="12:14" x14ac:dyDescent="0.25">
      <c r="L54177" s="9"/>
      <c r="M54177" s="9"/>
      <c r="N54177" s="9"/>
    </row>
    <row r="54178" spans="12:14" x14ac:dyDescent="0.25">
      <c r="L54178" s="9"/>
      <c r="M54178" s="9"/>
      <c r="N54178" s="9"/>
    </row>
    <row r="54179" spans="12:14" x14ac:dyDescent="0.25">
      <c r="L54179" s="9"/>
      <c r="M54179" s="9"/>
      <c r="N54179" s="9"/>
    </row>
    <row r="54180" spans="12:14" x14ac:dyDescent="0.25">
      <c r="L54180" s="9"/>
      <c r="M54180" s="9"/>
      <c r="N54180" s="9"/>
    </row>
    <row r="54181" spans="12:14" x14ac:dyDescent="0.25">
      <c r="L54181" s="9"/>
      <c r="M54181" s="9"/>
      <c r="N54181" s="9"/>
    </row>
    <row r="54182" spans="12:14" x14ac:dyDescent="0.25">
      <c r="L54182" s="9"/>
      <c r="M54182" s="9"/>
      <c r="N54182" s="9"/>
    </row>
    <row r="54183" spans="12:14" x14ac:dyDescent="0.25">
      <c r="L54183" s="9"/>
      <c r="M54183" s="9"/>
      <c r="N54183" s="9"/>
    </row>
    <row r="54184" spans="12:14" x14ac:dyDescent="0.25">
      <c r="L54184" s="9"/>
      <c r="M54184" s="9"/>
      <c r="N54184" s="9"/>
    </row>
    <row r="54185" spans="12:14" x14ac:dyDescent="0.25">
      <c r="L54185" s="9"/>
      <c r="M54185" s="9"/>
      <c r="N54185" s="9"/>
    </row>
    <row r="54186" spans="12:14" x14ac:dyDescent="0.25">
      <c r="L54186" s="9"/>
      <c r="M54186" s="9"/>
      <c r="N54186" s="9"/>
    </row>
    <row r="54187" spans="12:14" x14ac:dyDescent="0.25">
      <c r="L54187" s="9"/>
      <c r="M54187" s="9"/>
      <c r="N54187" s="9"/>
    </row>
    <row r="54188" spans="12:14" x14ac:dyDescent="0.25">
      <c r="L54188" s="9"/>
      <c r="M54188" s="9"/>
      <c r="N54188" s="9"/>
    </row>
    <row r="54189" spans="12:14" x14ac:dyDescent="0.25">
      <c r="L54189" s="9"/>
      <c r="M54189" s="9"/>
      <c r="N54189" s="9"/>
    </row>
    <row r="54190" spans="12:14" x14ac:dyDescent="0.25">
      <c r="L54190" s="9"/>
      <c r="M54190" s="9"/>
      <c r="N54190" s="9"/>
    </row>
    <row r="54191" spans="12:14" x14ac:dyDescent="0.25">
      <c r="L54191" s="9"/>
      <c r="M54191" s="9"/>
      <c r="N54191" s="9"/>
    </row>
    <row r="54192" spans="12:14" x14ac:dyDescent="0.25">
      <c r="L54192" s="9"/>
      <c r="M54192" s="9"/>
      <c r="N54192" s="9"/>
    </row>
    <row r="54193" spans="12:14" x14ac:dyDescent="0.25">
      <c r="L54193" s="9"/>
      <c r="M54193" s="9"/>
      <c r="N54193" s="9"/>
    </row>
    <row r="54194" spans="12:14" x14ac:dyDescent="0.25">
      <c r="L54194" s="9"/>
      <c r="M54194" s="9"/>
      <c r="N54194" s="9"/>
    </row>
    <row r="54195" spans="12:14" x14ac:dyDescent="0.25">
      <c r="L54195" s="9"/>
      <c r="M54195" s="9"/>
      <c r="N54195" s="9"/>
    </row>
    <row r="54196" spans="12:14" x14ac:dyDescent="0.25">
      <c r="L54196" s="9"/>
      <c r="M54196" s="9"/>
      <c r="N54196" s="9"/>
    </row>
    <row r="54197" spans="12:14" x14ac:dyDescent="0.25">
      <c r="L54197" s="9"/>
      <c r="M54197" s="9"/>
      <c r="N54197" s="9"/>
    </row>
    <row r="54198" spans="12:14" x14ac:dyDescent="0.25">
      <c r="L54198" s="9"/>
      <c r="M54198" s="9"/>
      <c r="N54198" s="9"/>
    </row>
    <row r="54199" spans="12:14" x14ac:dyDescent="0.25">
      <c r="L54199" s="9"/>
      <c r="M54199" s="9"/>
      <c r="N54199" s="9"/>
    </row>
    <row r="54200" spans="12:14" x14ac:dyDescent="0.25">
      <c r="L54200" s="9"/>
      <c r="M54200" s="9"/>
      <c r="N54200" s="9"/>
    </row>
    <row r="54201" spans="12:14" x14ac:dyDescent="0.25">
      <c r="L54201" s="9"/>
      <c r="M54201" s="9"/>
      <c r="N54201" s="9"/>
    </row>
    <row r="54202" spans="12:14" x14ac:dyDescent="0.25">
      <c r="L54202" s="9"/>
      <c r="M54202" s="9"/>
      <c r="N54202" s="9"/>
    </row>
    <row r="54203" spans="12:14" x14ac:dyDescent="0.25">
      <c r="L54203" s="9"/>
      <c r="M54203" s="9"/>
      <c r="N54203" s="9"/>
    </row>
    <row r="54204" spans="12:14" x14ac:dyDescent="0.25">
      <c r="L54204" s="9"/>
      <c r="M54204" s="9"/>
      <c r="N54204" s="9"/>
    </row>
    <row r="54205" spans="12:14" x14ac:dyDescent="0.25">
      <c r="L54205" s="9"/>
      <c r="M54205" s="9"/>
      <c r="N54205" s="9"/>
    </row>
    <row r="54206" spans="12:14" x14ac:dyDescent="0.25">
      <c r="L54206" s="9"/>
      <c r="M54206" s="9"/>
      <c r="N54206" s="9"/>
    </row>
    <row r="54207" spans="12:14" x14ac:dyDescent="0.25">
      <c r="L54207" s="9"/>
      <c r="M54207" s="9"/>
      <c r="N54207" s="9"/>
    </row>
    <row r="54208" spans="12:14" x14ac:dyDescent="0.25">
      <c r="L54208" s="9"/>
      <c r="M54208" s="9"/>
      <c r="N54208" s="9"/>
    </row>
    <row r="54209" spans="12:14" x14ac:dyDescent="0.25">
      <c r="L54209" s="9"/>
      <c r="M54209" s="9"/>
      <c r="N54209" s="9"/>
    </row>
    <row r="54210" spans="12:14" x14ac:dyDescent="0.25">
      <c r="L54210" s="9"/>
      <c r="M54210" s="9"/>
      <c r="N54210" s="9"/>
    </row>
    <row r="54211" spans="12:14" x14ac:dyDescent="0.25">
      <c r="L54211" s="9"/>
      <c r="M54211" s="9"/>
      <c r="N54211" s="9"/>
    </row>
    <row r="54212" spans="12:14" x14ac:dyDescent="0.25">
      <c r="L54212" s="9"/>
      <c r="M54212" s="9"/>
      <c r="N54212" s="9"/>
    </row>
    <row r="54213" spans="12:14" x14ac:dyDescent="0.25">
      <c r="L54213" s="9"/>
      <c r="M54213" s="9"/>
      <c r="N54213" s="9"/>
    </row>
    <row r="54214" spans="12:14" x14ac:dyDescent="0.25">
      <c r="L54214" s="9"/>
      <c r="M54214" s="9"/>
      <c r="N54214" s="9"/>
    </row>
    <row r="54215" spans="12:14" x14ac:dyDescent="0.25">
      <c r="L54215" s="9"/>
      <c r="M54215" s="9"/>
      <c r="N54215" s="9"/>
    </row>
    <row r="54216" spans="12:14" x14ac:dyDescent="0.25">
      <c r="L54216" s="9"/>
      <c r="M54216" s="9"/>
      <c r="N54216" s="9"/>
    </row>
    <row r="54217" spans="12:14" x14ac:dyDescent="0.25">
      <c r="L54217" s="9"/>
      <c r="M54217" s="9"/>
      <c r="N54217" s="9"/>
    </row>
    <row r="54218" spans="12:14" x14ac:dyDescent="0.25">
      <c r="L54218" s="9"/>
      <c r="M54218" s="9"/>
      <c r="N54218" s="9"/>
    </row>
    <row r="54219" spans="12:14" x14ac:dyDescent="0.25">
      <c r="L54219" s="9"/>
      <c r="M54219" s="9"/>
      <c r="N54219" s="9"/>
    </row>
    <row r="54220" spans="12:14" x14ac:dyDescent="0.25">
      <c r="L54220" s="9"/>
      <c r="M54220" s="9"/>
      <c r="N54220" s="9"/>
    </row>
    <row r="54221" spans="12:14" x14ac:dyDescent="0.25">
      <c r="L54221" s="9"/>
      <c r="M54221" s="9"/>
      <c r="N54221" s="9"/>
    </row>
    <row r="54222" spans="12:14" x14ac:dyDescent="0.25">
      <c r="L54222" s="9"/>
      <c r="M54222" s="9"/>
      <c r="N54222" s="9"/>
    </row>
    <row r="54223" spans="12:14" x14ac:dyDescent="0.25">
      <c r="L54223" s="9"/>
      <c r="M54223" s="9"/>
      <c r="N54223" s="9"/>
    </row>
    <row r="54224" spans="12:14" x14ac:dyDescent="0.25">
      <c r="L54224" s="9"/>
      <c r="M54224" s="9"/>
      <c r="N54224" s="9"/>
    </row>
    <row r="54225" spans="12:14" x14ac:dyDescent="0.25">
      <c r="L54225" s="9"/>
      <c r="M54225" s="9"/>
      <c r="N54225" s="9"/>
    </row>
    <row r="54226" spans="12:14" x14ac:dyDescent="0.25">
      <c r="L54226" s="9"/>
      <c r="M54226" s="9"/>
      <c r="N54226" s="9"/>
    </row>
    <row r="54227" spans="12:14" x14ac:dyDescent="0.25">
      <c r="L54227" s="9"/>
      <c r="M54227" s="9"/>
      <c r="N54227" s="9"/>
    </row>
    <row r="54228" spans="12:14" x14ac:dyDescent="0.25">
      <c r="L54228" s="9"/>
      <c r="M54228" s="9"/>
      <c r="N54228" s="9"/>
    </row>
    <row r="54229" spans="12:14" x14ac:dyDescent="0.25">
      <c r="L54229" s="9"/>
      <c r="M54229" s="9"/>
      <c r="N54229" s="9"/>
    </row>
    <row r="54230" spans="12:14" x14ac:dyDescent="0.25">
      <c r="L54230" s="9"/>
      <c r="M54230" s="9"/>
      <c r="N54230" s="9"/>
    </row>
    <row r="54231" spans="12:14" x14ac:dyDescent="0.25">
      <c r="L54231" s="9"/>
      <c r="M54231" s="9"/>
      <c r="N54231" s="9"/>
    </row>
    <row r="54232" spans="12:14" x14ac:dyDescent="0.25">
      <c r="L54232" s="9"/>
      <c r="M54232" s="9"/>
      <c r="N54232" s="9"/>
    </row>
    <row r="54233" spans="12:14" x14ac:dyDescent="0.25">
      <c r="L54233" s="9"/>
      <c r="M54233" s="9"/>
      <c r="N54233" s="9"/>
    </row>
    <row r="54234" spans="12:14" x14ac:dyDescent="0.25">
      <c r="L54234" s="9"/>
      <c r="M54234" s="9"/>
      <c r="N54234" s="9"/>
    </row>
    <row r="54235" spans="12:14" x14ac:dyDescent="0.25">
      <c r="L54235" s="9"/>
      <c r="M54235" s="9"/>
      <c r="N54235" s="9"/>
    </row>
    <row r="54236" spans="12:14" x14ac:dyDescent="0.25">
      <c r="L54236" s="9"/>
      <c r="M54236" s="9"/>
      <c r="N54236" s="9"/>
    </row>
    <row r="54237" spans="12:14" x14ac:dyDescent="0.25">
      <c r="L54237" s="9"/>
      <c r="M54237" s="9"/>
      <c r="N54237" s="9"/>
    </row>
    <row r="54238" spans="12:14" x14ac:dyDescent="0.25">
      <c r="L54238" s="9"/>
      <c r="M54238" s="9"/>
      <c r="N54238" s="9"/>
    </row>
    <row r="54239" spans="12:14" x14ac:dyDescent="0.25">
      <c r="L54239" s="9"/>
      <c r="M54239" s="9"/>
      <c r="N54239" s="9"/>
    </row>
    <row r="54240" spans="12:14" x14ac:dyDescent="0.25">
      <c r="L54240" s="9"/>
      <c r="M54240" s="9"/>
      <c r="N54240" s="9"/>
    </row>
    <row r="54241" spans="12:14" x14ac:dyDescent="0.25">
      <c r="L54241" s="9"/>
      <c r="M54241" s="9"/>
      <c r="N54241" s="9"/>
    </row>
    <row r="54242" spans="12:14" x14ac:dyDescent="0.25">
      <c r="L54242" s="9"/>
      <c r="M54242" s="9"/>
      <c r="N54242" s="9"/>
    </row>
    <row r="54243" spans="12:14" x14ac:dyDescent="0.25">
      <c r="L54243" s="9"/>
      <c r="M54243" s="9"/>
      <c r="N54243" s="9"/>
    </row>
    <row r="54244" spans="12:14" x14ac:dyDescent="0.25">
      <c r="L54244" s="9"/>
      <c r="M54244" s="9"/>
      <c r="N54244" s="9"/>
    </row>
    <row r="54245" spans="12:14" x14ac:dyDescent="0.25">
      <c r="L54245" s="9"/>
      <c r="M54245" s="9"/>
      <c r="N54245" s="9"/>
    </row>
    <row r="54246" spans="12:14" x14ac:dyDescent="0.25">
      <c r="L54246" s="9"/>
      <c r="M54246" s="9"/>
      <c r="N54246" s="9"/>
    </row>
    <row r="54247" spans="12:14" x14ac:dyDescent="0.25">
      <c r="L54247" s="9"/>
      <c r="M54247" s="9"/>
      <c r="N54247" s="9"/>
    </row>
    <row r="54248" spans="12:14" x14ac:dyDescent="0.25">
      <c r="L54248" s="9"/>
      <c r="M54248" s="9"/>
      <c r="N54248" s="9"/>
    </row>
    <row r="54249" spans="12:14" x14ac:dyDescent="0.25">
      <c r="L54249" s="9"/>
      <c r="M54249" s="9"/>
      <c r="N54249" s="9"/>
    </row>
    <row r="54250" spans="12:14" x14ac:dyDescent="0.25">
      <c r="L54250" s="9"/>
      <c r="M54250" s="9"/>
      <c r="N54250" s="9"/>
    </row>
    <row r="54251" spans="12:14" x14ac:dyDescent="0.25">
      <c r="L54251" s="9"/>
      <c r="M54251" s="9"/>
      <c r="N54251" s="9"/>
    </row>
    <row r="54252" spans="12:14" x14ac:dyDescent="0.25">
      <c r="L54252" s="9"/>
      <c r="M54252" s="9"/>
      <c r="N54252" s="9"/>
    </row>
    <row r="54253" spans="12:14" x14ac:dyDescent="0.25">
      <c r="L54253" s="9"/>
      <c r="M54253" s="9"/>
      <c r="N54253" s="9"/>
    </row>
    <row r="54254" spans="12:14" x14ac:dyDescent="0.25">
      <c r="L54254" s="9"/>
      <c r="M54254" s="9"/>
      <c r="N54254" s="9"/>
    </row>
    <row r="54255" spans="12:14" x14ac:dyDescent="0.25">
      <c r="L54255" s="9"/>
      <c r="M54255" s="9"/>
      <c r="N54255" s="9"/>
    </row>
    <row r="54256" spans="12:14" x14ac:dyDescent="0.25">
      <c r="L54256" s="9"/>
      <c r="M54256" s="9"/>
      <c r="N54256" s="9"/>
    </row>
    <row r="54257" spans="12:14" x14ac:dyDescent="0.25">
      <c r="L54257" s="9"/>
      <c r="M54257" s="9"/>
      <c r="N54257" s="9"/>
    </row>
    <row r="54258" spans="12:14" x14ac:dyDescent="0.25">
      <c r="L54258" s="9"/>
      <c r="M54258" s="9"/>
      <c r="N54258" s="9"/>
    </row>
    <row r="54259" spans="12:14" x14ac:dyDescent="0.25">
      <c r="L54259" s="9"/>
      <c r="M54259" s="9"/>
      <c r="N54259" s="9"/>
    </row>
    <row r="54260" spans="12:14" x14ac:dyDescent="0.25">
      <c r="L54260" s="9"/>
      <c r="M54260" s="9"/>
      <c r="N54260" s="9"/>
    </row>
    <row r="54261" spans="12:14" x14ac:dyDescent="0.25">
      <c r="L54261" s="9"/>
      <c r="M54261" s="9"/>
      <c r="N54261" s="9"/>
    </row>
    <row r="54262" spans="12:14" x14ac:dyDescent="0.25">
      <c r="L54262" s="9"/>
      <c r="M54262" s="9"/>
      <c r="N54262" s="9"/>
    </row>
    <row r="54263" spans="12:14" x14ac:dyDescent="0.25">
      <c r="L54263" s="9"/>
      <c r="M54263" s="9"/>
      <c r="N54263" s="9"/>
    </row>
    <row r="54264" spans="12:14" x14ac:dyDescent="0.25">
      <c r="L54264" s="9"/>
      <c r="M54264" s="9"/>
      <c r="N54264" s="9"/>
    </row>
    <row r="54265" spans="12:14" x14ac:dyDescent="0.25">
      <c r="L54265" s="9"/>
      <c r="M54265" s="9"/>
      <c r="N54265" s="9"/>
    </row>
    <row r="54266" spans="12:14" x14ac:dyDescent="0.25">
      <c r="L54266" s="9"/>
      <c r="M54266" s="9"/>
      <c r="N54266" s="9"/>
    </row>
    <row r="54267" spans="12:14" x14ac:dyDescent="0.25">
      <c r="L54267" s="9"/>
      <c r="M54267" s="9"/>
      <c r="N54267" s="9"/>
    </row>
    <row r="54268" spans="12:14" x14ac:dyDescent="0.25">
      <c r="L54268" s="9"/>
      <c r="M54268" s="9"/>
      <c r="N54268" s="9"/>
    </row>
    <row r="54269" spans="12:14" x14ac:dyDescent="0.25">
      <c r="L54269" s="9"/>
      <c r="M54269" s="9"/>
      <c r="N54269" s="9"/>
    </row>
    <row r="54270" spans="12:14" x14ac:dyDescent="0.25">
      <c r="L54270" s="9"/>
      <c r="M54270" s="9"/>
      <c r="N54270" s="9"/>
    </row>
    <row r="54271" spans="12:14" x14ac:dyDescent="0.25">
      <c r="L54271" s="9"/>
      <c r="M54271" s="9"/>
      <c r="N54271" s="9"/>
    </row>
    <row r="54272" spans="12:14" x14ac:dyDescent="0.25">
      <c r="L54272" s="9"/>
      <c r="M54272" s="9"/>
      <c r="N54272" s="9"/>
    </row>
    <row r="54273" spans="12:14" x14ac:dyDescent="0.25">
      <c r="L54273" s="9"/>
      <c r="M54273" s="9"/>
      <c r="N54273" s="9"/>
    </row>
    <row r="54274" spans="12:14" x14ac:dyDescent="0.25">
      <c r="L54274" s="9"/>
      <c r="M54274" s="9"/>
      <c r="N54274" s="9"/>
    </row>
    <row r="54275" spans="12:14" x14ac:dyDescent="0.25">
      <c r="L54275" s="9"/>
      <c r="M54275" s="9"/>
      <c r="N54275" s="9"/>
    </row>
    <row r="54276" spans="12:14" x14ac:dyDescent="0.25">
      <c r="L54276" s="9"/>
      <c r="M54276" s="9"/>
      <c r="N54276" s="9"/>
    </row>
    <row r="54277" spans="12:14" x14ac:dyDescent="0.25">
      <c r="L54277" s="9"/>
      <c r="M54277" s="9"/>
      <c r="N54277" s="9"/>
    </row>
    <row r="54278" spans="12:14" x14ac:dyDescent="0.25">
      <c r="L54278" s="9"/>
      <c r="M54278" s="9"/>
      <c r="N54278" s="9"/>
    </row>
    <row r="54279" spans="12:14" x14ac:dyDescent="0.25">
      <c r="L54279" s="9"/>
      <c r="M54279" s="9"/>
      <c r="N54279" s="9"/>
    </row>
    <row r="54280" spans="12:14" x14ac:dyDescent="0.25">
      <c r="L54280" s="9"/>
      <c r="M54280" s="9"/>
      <c r="N54280" s="9"/>
    </row>
    <row r="54281" spans="12:14" x14ac:dyDescent="0.25">
      <c r="L54281" s="9"/>
      <c r="M54281" s="9"/>
      <c r="N54281" s="9"/>
    </row>
    <row r="54282" spans="12:14" x14ac:dyDescent="0.25">
      <c r="L54282" s="9"/>
      <c r="M54282" s="9"/>
      <c r="N54282" s="9"/>
    </row>
    <row r="54283" spans="12:14" x14ac:dyDescent="0.25">
      <c r="L54283" s="9"/>
      <c r="M54283" s="9"/>
      <c r="N54283" s="9"/>
    </row>
    <row r="54284" spans="12:14" x14ac:dyDescent="0.25">
      <c r="L54284" s="9"/>
      <c r="M54284" s="9"/>
      <c r="N54284" s="9"/>
    </row>
    <row r="54285" spans="12:14" x14ac:dyDescent="0.25">
      <c r="L54285" s="9"/>
      <c r="M54285" s="9"/>
      <c r="N54285" s="9"/>
    </row>
    <row r="54286" spans="12:14" x14ac:dyDescent="0.25">
      <c r="L54286" s="9"/>
      <c r="M54286" s="9"/>
      <c r="N54286" s="9"/>
    </row>
    <row r="54287" spans="12:14" x14ac:dyDescent="0.25">
      <c r="L54287" s="9"/>
      <c r="M54287" s="9"/>
      <c r="N54287" s="9"/>
    </row>
    <row r="54288" spans="12:14" x14ac:dyDescent="0.25">
      <c r="L54288" s="9"/>
      <c r="M54288" s="9"/>
      <c r="N54288" s="9"/>
    </row>
    <row r="54289" spans="12:14" x14ac:dyDescent="0.25">
      <c r="L54289" s="9"/>
      <c r="M54289" s="9"/>
      <c r="N54289" s="9"/>
    </row>
    <row r="54290" spans="12:14" x14ac:dyDescent="0.25">
      <c r="L54290" s="9"/>
      <c r="M54290" s="9"/>
      <c r="N54290" s="9"/>
    </row>
    <row r="54291" spans="12:14" x14ac:dyDescent="0.25">
      <c r="L54291" s="9"/>
      <c r="M54291" s="9"/>
      <c r="N54291" s="9"/>
    </row>
    <row r="54292" spans="12:14" x14ac:dyDescent="0.25">
      <c r="L54292" s="9"/>
      <c r="M54292" s="9"/>
      <c r="N54292" s="9"/>
    </row>
    <row r="54293" spans="12:14" x14ac:dyDescent="0.25">
      <c r="L54293" s="9"/>
      <c r="M54293" s="9"/>
      <c r="N54293" s="9"/>
    </row>
    <row r="54294" spans="12:14" x14ac:dyDescent="0.25">
      <c r="L54294" s="9"/>
      <c r="M54294" s="9"/>
      <c r="N54294" s="9"/>
    </row>
    <row r="54295" spans="12:14" x14ac:dyDescent="0.25">
      <c r="L54295" s="9"/>
      <c r="M54295" s="9"/>
      <c r="N54295" s="9"/>
    </row>
    <row r="54296" spans="12:14" x14ac:dyDescent="0.25">
      <c r="L54296" s="9"/>
      <c r="M54296" s="9"/>
      <c r="N54296" s="9"/>
    </row>
    <row r="54297" spans="12:14" x14ac:dyDescent="0.25">
      <c r="L54297" s="9"/>
      <c r="M54297" s="9"/>
      <c r="N54297" s="9"/>
    </row>
    <row r="54298" spans="12:14" x14ac:dyDescent="0.25">
      <c r="L54298" s="9"/>
      <c r="M54298" s="9"/>
      <c r="N54298" s="9"/>
    </row>
    <row r="54299" spans="12:14" x14ac:dyDescent="0.25">
      <c r="L54299" s="9"/>
      <c r="M54299" s="9"/>
      <c r="N54299" s="9"/>
    </row>
    <row r="54300" spans="12:14" x14ac:dyDescent="0.25">
      <c r="L54300" s="9"/>
      <c r="M54300" s="9"/>
      <c r="N54300" s="9"/>
    </row>
    <row r="54301" spans="12:14" x14ac:dyDescent="0.25">
      <c r="L54301" s="9"/>
      <c r="M54301" s="9"/>
      <c r="N54301" s="9"/>
    </row>
    <row r="54302" spans="12:14" x14ac:dyDescent="0.25">
      <c r="L54302" s="9"/>
      <c r="M54302" s="9"/>
      <c r="N54302" s="9"/>
    </row>
    <row r="54303" spans="12:14" x14ac:dyDescent="0.25">
      <c r="L54303" s="9"/>
      <c r="M54303" s="9"/>
      <c r="N54303" s="9"/>
    </row>
    <row r="54304" spans="12:14" x14ac:dyDescent="0.25">
      <c r="L54304" s="9"/>
      <c r="M54304" s="9"/>
      <c r="N54304" s="9"/>
    </row>
    <row r="54305" spans="12:14" x14ac:dyDescent="0.25">
      <c r="L54305" s="9"/>
      <c r="M54305" s="9"/>
      <c r="N54305" s="9"/>
    </row>
    <row r="54306" spans="12:14" x14ac:dyDescent="0.25">
      <c r="L54306" s="9"/>
      <c r="M54306" s="9"/>
      <c r="N54306" s="9"/>
    </row>
    <row r="54307" spans="12:14" x14ac:dyDescent="0.25">
      <c r="L54307" s="9"/>
      <c r="M54307" s="9"/>
      <c r="N54307" s="9"/>
    </row>
    <row r="54308" spans="12:14" x14ac:dyDescent="0.25">
      <c r="L54308" s="9"/>
      <c r="M54308" s="9"/>
      <c r="N54308" s="9"/>
    </row>
    <row r="54309" spans="12:14" x14ac:dyDescent="0.25">
      <c r="L54309" s="9"/>
      <c r="M54309" s="9"/>
      <c r="N54309" s="9"/>
    </row>
    <row r="54310" spans="12:14" x14ac:dyDescent="0.25">
      <c r="L54310" s="9"/>
      <c r="M54310" s="9"/>
      <c r="N54310" s="9"/>
    </row>
    <row r="54311" spans="12:14" x14ac:dyDescent="0.25">
      <c r="L54311" s="9"/>
      <c r="M54311" s="9"/>
      <c r="N54311" s="9"/>
    </row>
    <row r="54312" spans="12:14" x14ac:dyDescent="0.25">
      <c r="L54312" s="9"/>
      <c r="M54312" s="9"/>
      <c r="N54312" s="9"/>
    </row>
    <row r="54313" spans="12:14" x14ac:dyDescent="0.25">
      <c r="L54313" s="9"/>
      <c r="M54313" s="9"/>
      <c r="N54313" s="9"/>
    </row>
    <row r="54314" spans="12:14" x14ac:dyDescent="0.25">
      <c r="L54314" s="9"/>
      <c r="M54314" s="9"/>
      <c r="N54314" s="9"/>
    </row>
    <row r="54315" spans="12:14" x14ac:dyDescent="0.25">
      <c r="L54315" s="9"/>
      <c r="M54315" s="9"/>
      <c r="N54315" s="9"/>
    </row>
    <row r="54316" spans="12:14" x14ac:dyDescent="0.25">
      <c r="L54316" s="9"/>
      <c r="M54316" s="9"/>
      <c r="N54316" s="9"/>
    </row>
    <row r="54317" spans="12:14" x14ac:dyDescent="0.25">
      <c r="L54317" s="9"/>
      <c r="M54317" s="9"/>
      <c r="N54317" s="9"/>
    </row>
    <row r="54318" spans="12:14" x14ac:dyDescent="0.25">
      <c r="L54318" s="9"/>
      <c r="M54318" s="9"/>
      <c r="N54318" s="9"/>
    </row>
    <row r="54319" spans="12:14" x14ac:dyDescent="0.25">
      <c r="L54319" s="9"/>
      <c r="M54319" s="9"/>
      <c r="N54319" s="9"/>
    </row>
    <row r="54320" spans="12:14" x14ac:dyDescent="0.25">
      <c r="L54320" s="9"/>
      <c r="M54320" s="9"/>
      <c r="N54320" s="9"/>
    </row>
    <row r="54321" spans="12:14" x14ac:dyDescent="0.25">
      <c r="L54321" s="9"/>
      <c r="M54321" s="9"/>
      <c r="N54321" s="9"/>
    </row>
    <row r="54322" spans="12:14" x14ac:dyDescent="0.25">
      <c r="L54322" s="9"/>
      <c r="M54322" s="9"/>
      <c r="N54322" s="9"/>
    </row>
    <row r="54323" spans="12:14" x14ac:dyDescent="0.25">
      <c r="L54323" s="9"/>
      <c r="M54323" s="9"/>
      <c r="N54323" s="9"/>
    </row>
    <row r="54324" spans="12:14" x14ac:dyDescent="0.25">
      <c r="L54324" s="9"/>
      <c r="M54324" s="9"/>
      <c r="N54324" s="9"/>
    </row>
    <row r="54325" spans="12:14" x14ac:dyDescent="0.25">
      <c r="L54325" s="9"/>
      <c r="M54325" s="9"/>
      <c r="N54325" s="9"/>
    </row>
    <row r="54326" spans="12:14" x14ac:dyDescent="0.25">
      <c r="L54326" s="9"/>
      <c r="M54326" s="9"/>
      <c r="N54326" s="9"/>
    </row>
    <row r="54327" spans="12:14" x14ac:dyDescent="0.25">
      <c r="L54327" s="9"/>
      <c r="M54327" s="9"/>
      <c r="N54327" s="9"/>
    </row>
    <row r="54328" spans="12:14" x14ac:dyDescent="0.25">
      <c r="L54328" s="9"/>
      <c r="M54328" s="9"/>
      <c r="N54328" s="9"/>
    </row>
    <row r="54329" spans="12:14" x14ac:dyDescent="0.25">
      <c r="L54329" s="9"/>
      <c r="M54329" s="9"/>
      <c r="N54329" s="9"/>
    </row>
    <row r="54330" spans="12:14" x14ac:dyDescent="0.25">
      <c r="L54330" s="9"/>
      <c r="M54330" s="9"/>
      <c r="N54330" s="9"/>
    </row>
    <row r="54331" spans="12:14" x14ac:dyDescent="0.25">
      <c r="L54331" s="9"/>
      <c r="M54331" s="9"/>
      <c r="N54331" s="9"/>
    </row>
    <row r="54332" spans="12:14" x14ac:dyDescent="0.25">
      <c r="L54332" s="9"/>
      <c r="M54332" s="9"/>
      <c r="N54332" s="9"/>
    </row>
    <row r="54333" spans="12:14" x14ac:dyDescent="0.25">
      <c r="L54333" s="9"/>
      <c r="M54333" s="9"/>
      <c r="N54333" s="9"/>
    </row>
    <row r="54334" spans="12:14" x14ac:dyDescent="0.25">
      <c r="L54334" s="9"/>
      <c r="M54334" s="9"/>
      <c r="N54334" s="9"/>
    </row>
    <row r="54335" spans="12:14" x14ac:dyDescent="0.25">
      <c r="L54335" s="9"/>
      <c r="M54335" s="9"/>
      <c r="N54335" s="9"/>
    </row>
    <row r="54336" spans="12:14" x14ac:dyDescent="0.25">
      <c r="L54336" s="9"/>
      <c r="M54336" s="9"/>
      <c r="N54336" s="9"/>
    </row>
    <row r="54337" spans="12:14" x14ac:dyDescent="0.25">
      <c r="L54337" s="9"/>
      <c r="M54337" s="9"/>
      <c r="N54337" s="9"/>
    </row>
    <row r="54338" spans="12:14" x14ac:dyDescent="0.25">
      <c r="L54338" s="9"/>
      <c r="M54338" s="9"/>
      <c r="N54338" s="9"/>
    </row>
    <row r="54339" spans="12:14" x14ac:dyDescent="0.25">
      <c r="L54339" s="9"/>
      <c r="M54339" s="9"/>
      <c r="N54339" s="9"/>
    </row>
    <row r="54340" spans="12:14" x14ac:dyDescent="0.25">
      <c r="L54340" s="9"/>
      <c r="M54340" s="9"/>
      <c r="N54340" s="9"/>
    </row>
    <row r="54341" spans="12:14" x14ac:dyDescent="0.25">
      <c r="L54341" s="9"/>
      <c r="M54341" s="9"/>
      <c r="N54341" s="9"/>
    </row>
    <row r="54342" spans="12:14" x14ac:dyDescent="0.25">
      <c r="L54342" s="9"/>
      <c r="M54342" s="9"/>
      <c r="N54342" s="9"/>
    </row>
    <row r="54343" spans="12:14" x14ac:dyDescent="0.25">
      <c r="L54343" s="9"/>
      <c r="M54343" s="9"/>
      <c r="N54343" s="9"/>
    </row>
    <row r="54344" spans="12:14" x14ac:dyDescent="0.25">
      <c r="L54344" s="9"/>
      <c r="M54344" s="9"/>
      <c r="N54344" s="9"/>
    </row>
    <row r="54345" spans="12:14" x14ac:dyDescent="0.25">
      <c r="L54345" s="9"/>
      <c r="M54345" s="9"/>
      <c r="N54345" s="9"/>
    </row>
    <row r="54346" spans="12:14" x14ac:dyDescent="0.25">
      <c r="L54346" s="9"/>
      <c r="M54346" s="9"/>
      <c r="N54346" s="9"/>
    </row>
    <row r="54347" spans="12:14" x14ac:dyDescent="0.25">
      <c r="L54347" s="9"/>
      <c r="M54347" s="9"/>
      <c r="N54347" s="9"/>
    </row>
    <row r="54348" spans="12:14" x14ac:dyDescent="0.25">
      <c r="L54348" s="9"/>
      <c r="M54348" s="9"/>
      <c r="N54348" s="9"/>
    </row>
    <row r="54349" spans="12:14" x14ac:dyDescent="0.25">
      <c r="L54349" s="9"/>
      <c r="M54349" s="9"/>
      <c r="N54349" s="9"/>
    </row>
    <row r="54350" spans="12:14" x14ac:dyDescent="0.25">
      <c r="L54350" s="9"/>
      <c r="M54350" s="9"/>
      <c r="N54350" s="9"/>
    </row>
    <row r="54351" spans="12:14" x14ac:dyDescent="0.25">
      <c r="L54351" s="9"/>
      <c r="M54351" s="9"/>
      <c r="N54351" s="9"/>
    </row>
    <row r="54352" spans="12:14" x14ac:dyDescent="0.25">
      <c r="L54352" s="9"/>
      <c r="M54352" s="9"/>
      <c r="N54352" s="9"/>
    </row>
    <row r="54353" spans="12:14" x14ac:dyDescent="0.25">
      <c r="L54353" s="9"/>
      <c r="M54353" s="9"/>
      <c r="N54353" s="9"/>
    </row>
    <row r="54354" spans="12:14" x14ac:dyDescent="0.25">
      <c r="L54354" s="9"/>
      <c r="M54354" s="9"/>
      <c r="N54354" s="9"/>
    </row>
    <row r="54355" spans="12:14" x14ac:dyDescent="0.25">
      <c r="L54355" s="9"/>
      <c r="M54355" s="9"/>
      <c r="N54355" s="9"/>
    </row>
    <row r="54356" spans="12:14" x14ac:dyDescent="0.25">
      <c r="L54356" s="9"/>
      <c r="M54356" s="9"/>
      <c r="N54356" s="9"/>
    </row>
    <row r="54357" spans="12:14" x14ac:dyDescent="0.25">
      <c r="L54357" s="9"/>
      <c r="M54357" s="9"/>
      <c r="N54357" s="9"/>
    </row>
    <row r="54358" spans="12:14" x14ac:dyDescent="0.25">
      <c r="L54358" s="9"/>
      <c r="M54358" s="9"/>
      <c r="N54358" s="9"/>
    </row>
    <row r="54359" spans="12:14" x14ac:dyDescent="0.25">
      <c r="L54359" s="9"/>
      <c r="M54359" s="9"/>
      <c r="N54359" s="9"/>
    </row>
    <row r="54360" spans="12:14" x14ac:dyDescent="0.25">
      <c r="L54360" s="9"/>
      <c r="M54360" s="9"/>
      <c r="N54360" s="9"/>
    </row>
    <row r="54361" spans="12:14" x14ac:dyDescent="0.25">
      <c r="L54361" s="9"/>
      <c r="M54361" s="9"/>
      <c r="N54361" s="9"/>
    </row>
    <row r="54362" spans="12:14" x14ac:dyDescent="0.25">
      <c r="L54362" s="9"/>
      <c r="M54362" s="9"/>
      <c r="N54362" s="9"/>
    </row>
    <row r="54363" spans="12:14" x14ac:dyDescent="0.25">
      <c r="L54363" s="9"/>
      <c r="M54363" s="9"/>
      <c r="N54363" s="9"/>
    </row>
    <row r="54364" spans="12:14" x14ac:dyDescent="0.25">
      <c r="L54364" s="9"/>
      <c r="M54364" s="9"/>
      <c r="N54364" s="9"/>
    </row>
    <row r="54365" spans="12:14" x14ac:dyDescent="0.25">
      <c r="L54365" s="9"/>
      <c r="M54365" s="9"/>
      <c r="N54365" s="9"/>
    </row>
    <row r="54366" spans="12:14" x14ac:dyDescent="0.25">
      <c r="L54366" s="9"/>
      <c r="M54366" s="9"/>
      <c r="N54366" s="9"/>
    </row>
    <row r="54367" spans="12:14" x14ac:dyDescent="0.25">
      <c r="L54367" s="9"/>
      <c r="M54367" s="9"/>
      <c r="N54367" s="9"/>
    </row>
    <row r="54368" spans="12:14" x14ac:dyDescent="0.25">
      <c r="L54368" s="9"/>
      <c r="M54368" s="9"/>
      <c r="N54368" s="9"/>
    </row>
    <row r="54369" spans="12:14" x14ac:dyDescent="0.25">
      <c r="L54369" s="9"/>
      <c r="M54369" s="9"/>
      <c r="N54369" s="9"/>
    </row>
    <row r="54370" spans="12:14" x14ac:dyDescent="0.25">
      <c r="L54370" s="9"/>
      <c r="M54370" s="9"/>
      <c r="N54370" s="9"/>
    </row>
    <row r="54371" spans="12:14" x14ac:dyDescent="0.25">
      <c r="L54371" s="9"/>
      <c r="M54371" s="9"/>
      <c r="N54371" s="9"/>
    </row>
    <row r="54372" spans="12:14" x14ac:dyDescent="0.25">
      <c r="L54372" s="9"/>
      <c r="M54372" s="9"/>
      <c r="N54372" s="9"/>
    </row>
    <row r="54373" spans="12:14" x14ac:dyDescent="0.25">
      <c r="L54373" s="9"/>
      <c r="M54373" s="9"/>
      <c r="N54373" s="9"/>
    </row>
    <row r="54374" spans="12:14" x14ac:dyDescent="0.25">
      <c r="L54374" s="9"/>
      <c r="M54374" s="9"/>
      <c r="N54374" s="9"/>
    </row>
    <row r="54375" spans="12:14" x14ac:dyDescent="0.25">
      <c r="L54375" s="9"/>
      <c r="M54375" s="9"/>
      <c r="N54375" s="9"/>
    </row>
    <row r="54376" spans="12:14" x14ac:dyDescent="0.25">
      <c r="L54376" s="9"/>
      <c r="M54376" s="9"/>
      <c r="N54376" s="9"/>
    </row>
    <row r="54377" spans="12:14" x14ac:dyDescent="0.25">
      <c r="L54377" s="9"/>
      <c r="M54377" s="9"/>
      <c r="N54377" s="9"/>
    </row>
    <row r="54378" spans="12:14" x14ac:dyDescent="0.25">
      <c r="L54378" s="9"/>
      <c r="M54378" s="9"/>
      <c r="N54378" s="9"/>
    </row>
    <row r="54379" spans="12:14" x14ac:dyDescent="0.25">
      <c r="L54379" s="9"/>
      <c r="M54379" s="9"/>
      <c r="N54379" s="9"/>
    </row>
    <row r="54380" spans="12:14" x14ac:dyDescent="0.25">
      <c r="L54380" s="9"/>
      <c r="M54380" s="9"/>
      <c r="N54380" s="9"/>
    </row>
    <row r="54381" spans="12:14" x14ac:dyDescent="0.25">
      <c r="L54381" s="9"/>
      <c r="M54381" s="9"/>
      <c r="N54381" s="9"/>
    </row>
    <row r="54382" spans="12:14" x14ac:dyDescent="0.25">
      <c r="L54382" s="9"/>
      <c r="M54382" s="9"/>
      <c r="N54382" s="9"/>
    </row>
    <row r="54383" spans="12:14" x14ac:dyDescent="0.25">
      <c r="L54383" s="9"/>
      <c r="M54383" s="9"/>
      <c r="N54383" s="9"/>
    </row>
    <row r="54384" spans="12:14" x14ac:dyDescent="0.25">
      <c r="L54384" s="9"/>
      <c r="M54384" s="9"/>
      <c r="N54384" s="9"/>
    </row>
    <row r="54385" spans="12:14" x14ac:dyDescent="0.25">
      <c r="L54385" s="9"/>
      <c r="M54385" s="9"/>
      <c r="N54385" s="9"/>
    </row>
    <row r="54386" spans="12:14" x14ac:dyDescent="0.25">
      <c r="L54386" s="9"/>
      <c r="M54386" s="9"/>
      <c r="N54386" s="9"/>
    </row>
    <row r="54387" spans="12:14" x14ac:dyDescent="0.25">
      <c r="L54387" s="9"/>
      <c r="M54387" s="9"/>
      <c r="N54387" s="9"/>
    </row>
    <row r="54388" spans="12:14" x14ac:dyDescent="0.25">
      <c r="L54388" s="9"/>
      <c r="M54388" s="9"/>
      <c r="N54388" s="9"/>
    </row>
    <row r="54389" spans="12:14" x14ac:dyDescent="0.25">
      <c r="L54389" s="9"/>
      <c r="M54389" s="9"/>
      <c r="N54389" s="9"/>
    </row>
    <row r="54390" spans="12:14" x14ac:dyDescent="0.25">
      <c r="L54390" s="9"/>
      <c r="M54390" s="9"/>
      <c r="N54390" s="9"/>
    </row>
    <row r="54391" spans="12:14" x14ac:dyDescent="0.25">
      <c r="L54391" s="9"/>
      <c r="M54391" s="9"/>
      <c r="N54391" s="9"/>
    </row>
    <row r="54392" spans="12:14" x14ac:dyDescent="0.25">
      <c r="L54392" s="9"/>
      <c r="M54392" s="9"/>
      <c r="N54392" s="9"/>
    </row>
    <row r="54393" spans="12:14" x14ac:dyDescent="0.25">
      <c r="L54393" s="9"/>
      <c r="M54393" s="9"/>
      <c r="N54393" s="9"/>
    </row>
    <row r="54394" spans="12:14" x14ac:dyDescent="0.25">
      <c r="L54394" s="9"/>
      <c r="M54394" s="9"/>
      <c r="N54394" s="9"/>
    </row>
    <row r="54395" spans="12:14" x14ac:dyDescent="0.25">
      <c r="L54395" s="9"/>
      <c r="M54395" s="9"/>
      <c r="N54395" s="9"/>
    </row>
    <row r="54396" spans="12:14" x14ac:dyDescent="0.25">
      <c r="L54396" s="9"/>
      <c r="M54396" s="9"/>
      <c r="N54396" s="9"/>
    </row>
    <row r="54397" spans="12:14" x14ac:dyDescent="0.25">
      <c r="L54397" s="9"/>
      <c r="M54397" s="9"/>
      <c r="N54397" s="9"/>
    </row>
    <row r="54398" spans="12:14" x14ac:dyDescent="0.25">
      <c r="L54398" s="9"/>
      <c r="M54398" s="9"/>
      <c r="N54398" s="9"/>
    </row>
    <row r="54399" spans="12:14" x14ac:dyDescent="0.25">
      <c r="L54399" s="9"/>
      <c r="M54399" s="9"/>
      <c r="N54399" s="9"/>
    </row>
    <row r="54400" spans="12:14" x14ac:dyDescent="0.25">
      <c r="L54400" s="9"/>
      <c r="M54400" s="9"/>
      <c r="N54400" s="9"/>
    </row>
    <row r="54401" spans="12:14" x14ac:dyDescent="0.25">
      <c r="L54401" s="9"/>
      <c r="M54401" s="9"/>
      <c r="N54401" s="9"/>
    </row>
    <row r="54402" spans="12:14" x14ac:dyDescent="0.25">
      <c r="L54402" s="9"/>
      <c r="M54402" s="9"/>
      <c r="N54402" s="9"/>
    </row>
    <row r="54403" spans="12:14" x14ac:dyDescent="0.25">
      <c r="L54403" s="9"/>
      <c r="M54403" s="9"/>
      <c r="N54403" s="9"/>
    </row>
    <row r="54404" spans="12:14" x14ac:dyDescent="0.25">
      <c r="L54404" s="9"/>
      <c r="M54404" s="9"/>
      <c r="N54404" s="9"/>
    </row>
    <row r="54405" spans="12:14" x14ac:dyDescent="0.25">
      <c r="L54405" s="9"/>
      <c r="M54405" s="9"/>
      <c r="N54405" s="9"/>
    </row>
    <row r="54406" spans="12:14" x14ac:dyDescent="0.25">
      <c r="L54406" s="9"/>
      <c r="M54406" s="9"/>
      <c r="N54406" s="9"/>
    </row>
    <row r="54407" spans="12:14" x14ac:dyDescent="0.25">
      <c r="L54407" s="9"/>
      <c r="M54407" s="9"/>
      <c r="N54407" s="9"/>
    </row>
    <row r="54408" spans="12:14" x14ac:dyDescent="0.25">
      <c r="L54408" s="9"/>
      <c r="M54408" s="9"/>
      <c r="N54408" s="9"/>
    </row>
    <row r="54409" spans="12:14" x14ac:dyDescent="0.25">
      <c r="L54409" s="9"/>
      <c r="M54409" s="9"/>
      <c r="N54409" s="9"/>
    </row>
    <row r="54410" spans="12:14" x14ac:dyDescent="0.25">
      <c r="L54410" s="9"/>
      <c r="M54410" s="9"/>
      <c r="N54410" s="9"/>
    </row>
    <row r="54411" spans="12:14" x14ac:dyDescent="0.25">
      <c r="L54411" s="9"/>
      <c r="M54411" s="9"/>
      <c r="N54411" s="9"/>
    </row>
    <row r="54412" spans="12:14" x14ac:dyDescent="0.25">
      <c r="L54412" s="9"/>
      <c r="M54412" s="9"/>
      <c r="N54412" s="9"/>
    </row>
    <row r="54413" spans="12:14" x14ac:dyDescent="0.25">
      <c r="L54413" s="9"/>
      <c r="M54413" s="9"/>
      <c r="N54413" s="9"/>
    </row>
    <row r="54414" spans="12:14" x14ac:dyDescent="0.25">
      <c r="L54414" s="9"/>
      <c r="M54414" s="9"/>
      <c r="N54414" s="9"/>
    </row>
    <row r="54415" spans="12:14" x14ac:dyDescent="0.25">
      <c r="L54415" s="9"/>
      <c r="M54415" s="9"/>
      <c r="N54415" s="9"/>
    </row>
    <row r="54416" spans="12:14" x14ac:dyDescent="0.25">
      <c r="L54416" s="9"/>
      <c r="M54416" s="9"/>
      <c r="N54416" s="9"/>
    </row>
    <row r="54417" spans="12:14" x14ac:dyDescent="0.25">
      <c r="L54417" s="9"/>
      <c r="M54417" s="9"/>
      <c r="N54417" s="9"/>
    </row>
    <row r="54418" spans="12:14" x14ac:dyDescent="0.25">
      <c r="L54418" s="9"/>
      <c r="M54418" s="9"/>
      <c r="N54418" s="9"/>
    </row>
    <row r="54419" spans="12:14" x14ac:dyDescent="0.25">
      <c r="L54419" s="9"/>
      <c r="M54419" s="9"/>
      <c r="N54419" s="9"/>
    </row>
    <row r="54420" spans="12:14" x14ac:dyDescent="0.25">
      <c r="L54420" s="9"/>
      <c r="M54420" s="9"/>
      <c r="N54420" s="9"/>
    </row>
    <row r="54421" spans="12:14" x14ac:dyDescent="0.25">
      <c r="L54421" s="9"/>
      <c r="M54421" s="9"/>
      <c r="N54421" s="9"/>
    </row>
    <row r="54422" spans="12:14" x14ac:dyDescent="0.25">
      <c r="L54422" s="9"/>
      <c r="M54422" s="9"/>
      <c r="N54422" s="9"/>
    </row>
    <row r="54423" spans="12:14" x14ac:dyDescent="0.25">
      <c r="L54423" s="9"/>
      <c r="M54423" s="9"/>
      <c r="N54423" s="9"/>
    </row>
    <row r="54424" spans="12:14" x14ac:dyDescent="0.25">
      <c r="L54424" s="9"/>
      <c r="M54424" s="9"/>
      <c r="N54424" s="9"/>
    </row>
    <row r="54425" spans="12:14" x14ac:dyDescent="0.25">
      <c r="L54425" s="9"/>
      <c r="M54425" s="9"/>
      <c r="N54425" s="9"/>
    </row>
    <row r="54426" spans="12:14" x14ac:dyDescent="0.25">
      <c r="L54426" s="9"/>
      <c r="M54426" s="9"/>
      <c r="N54426" s="9"/>
    </row>
    <row r="54427" spans="12:14" x14ac:dyDescent="0.25">
      <c r="L54427" s="9"/>
      <c r="M54427" s="9"/>
      <c r="N54427" s="9"/>
    </row>
    <row r="54428" spans="12:14" x14ac:dyDescent="0.25">
      <c r="L54428" s="9"/>
      <c r="M54428" s="9"/>
      <c r="N54428" s="9"/>
    </row>
    <row r="54429" spans="12:14" x14ac:dyDescent="0.25">
      <c r="L54429" s="9"/>
      <c r="M54429" s="9"/>
      <c r="N54429" s="9"/>
    </row>
    <row r="54430" spans="12:14" x14ac:dyDescent="0.25">
      <c r="L54430" s="9"/>
      <c r="M54430" s="9"/>
      <c r="N54430" s="9"/>
    </row>
    <row r="54431" spans="12:14" x14ac:dyDescent="0.25">
      <c r="L54431" s="9"/>
      <c r="M54431" s="9"/>
      <c r="N54431" s="9"/>
    </row>
    <row r="54432" spans="12:14" x14ac:dyDescent="0.25">
      <c r="L54432" s="9"/>
      <c r="M54432" s="9"/>
      <c r="N54432" s="9"/>
    </row>
    <row r="54433" spans="12:14" x14ac:dyDescent="0.25">
      <c r="L54433" s="9"/>
      <c r="M54433" s="9"/>
      <c r="N54433" s="9"/>
    </row>
    <row r="54434" spans="12:14" x14ac:dyDescent="0.25">
      <c r="L54434" s="9"/>
      <c r="M54434" s="9"/>
      <c r="N54434" s="9"/>
    </row>
    <row r="54435" spans="12:14" x14ac:dyDescent="0.25">
      <c r="L54435" s="9"/>
      <c r="M54435" s="9"/>
      <c r="N54435" s="9"/>
    </row>
    <row r="54436" spans="12:14" x14ac:dyDescent="0.25">
      <c r="L54436" s="9"/>
      <c r="M54436" s="9"/>
      <c r="N54436" s="9"/>
    </row>
    <row r="54437" spans="12:14" x14ac:dyDescent="0.25">
      <c r="L54437" s="9"/>
      <c r="M54437" s="9"/>
      <c r="N54437" s="9"/>
    </row>
    <row r="54438" spans="12:14" x14ac:dyDescent="0.25">
      <c r="L54438" s="9"/>
      <c r="M54438" s="9"/>
      <c r="N54438" s="9"/>
    </row>
    <row r="54439" spans="12:14" x14ac:dyDescent="0.25">
      <c r="L54439" s="9"/>
      <c r="M54439" s="9"/>
      <c r="N54439" s="9"/>
    </row>
    <row r="54440" spans="12:14" x14ac:dyDescent="0.25">
      <c r="L54440" s="9"/>
      <c r="M54440" s="9"/>
      <c r="N54440" s="9"/>
    </row>
    <row r="54441" spans="12:14" x14ac:dyDescent="0.25">
      <c r="L54441" s="9"/>
      <c r="M54441" s="9"/>
      <c r="N54441" s="9"/>
    </row>
    <row r="54442" spans="12:14" x14ac:dyDescent="0.25">
      <c r="L54442" s="9"/>
      <c r="M54442" s="9"/>
      <c r="N54442" s="9"/>
    </row>
    <row r="54443" spans="12:14" x14ac:dyDescent="0.25">
      <c r="L54443" s="9"/>
      <c r="M54443" s="9"/>
      <c r="N54443" s="9"/>
    </row>
    <row r="54444" spans="12:14" x14ac:dyDescent="0.25">
      <c r="L54444" s="9"/>
      <c r="M54444" s="9"/>
      <c r="N54444" s="9"/>
    </row>
    <row r="54445" spans="12:14" x14ac:dyDescent="0.25">
      <c r="L54445" s="9"/>
      <c r="M54445" s="9"/>
      <c r="N54445" s="9"/>
    </row>
    <row r="54446" spans="12:14" x14ac:dyDescent="0.25">
      <c r="L54446" s="9"/>
      <c r="M54446" s="9"/>
      <c r="N54446" s="9"/>
    </row>
    <row r="54447" spans="12:14" x14ac:dyDescent="0.25">
      <c r="L54447" s="9"/>
      <c r="M54447" s="9"/>
      <c r="N54447" s="9"/>
    </row>
    <row r="54448" spans="12:14" x14ac:dyDescent="0.25">
      <c r="L54448" s="9"/>
      <c r="M54448" s="9"/>
      <c r="N54448" s="9"/>
    </row>
    <row r="54449" spans="12:14" x14ac:dyDescent="0.25">
      <c r="L54449" s="9"/>
      <c r="M54449" s="9"/>
      <c r="N54449" s="9"/>
    </row>
    <row r="54450" spans="12:14" x14ac:dyDescent="0.25">
      <c r="L54450" s="9"/>
      <c r="M54450" s="9"/>
      <c r="N54450" s="9"/>
    </row>
    <row r="54451" spans="12:14" x14ac:dyDescent="0.25">
      <c r="L54451" s="9"/>
      <c r="M54451" s="9"/>
      <c r="N54451" s="9"/>
    </row>
    <row r="54452" spans="12:14" x14ac:dyDescent="0.25">
      <c r="L54452" s="9"/>
      <c r="M54452" s="9"/>
      <c r="N54452" s="9"/>
    </row>
    <row r="54453" spans="12:14" x14ac:dyDescent="0.25">
      <c r="L54453" s="9"/>
      <c r="M54453" s="9"/>
      <c r="N54453" s="9"/>
    </row>
    <row r="54454" spans="12:14" x14ac:dyDescent="0.25">
      <c r="L54454" s="9"/>
      <c r="M54454" s="9"/>
      <c r="N54454" s="9"/>
    </row>
    <row r="54455" spans="12:14" x14ac:dyDescent="0.25">
      <c r="L54455" s="9"/>
      <c r="M54455" s="9"/>
      <c r="N54455" s="9"/>
    </row>
    <row r="54456" spans="12:14" x14ac:dyDescent="0.25">
      <c r="L54456" s="9"/>
      <c r="M54456" s="9"/>
      <c r="N54456" s="9"/>
    </row>
    <row r="54457" spans="12:14" x14ac:dyDescent="0.25">
      <c r="L54457" s="9"/>
      <c r="M54457" s="9"/>
      <c r="N54457" s="9"/>
    </row>
    <row r="54458" spans="12:14" x14ac:dyDescent="0.25">
      <c r="L54458" s="9"/>
      <c r="M54458" s="9"/>
      <c r="N54458" s="9"/>
    </row>
    <row r="54459" spans="12:14" x14ac:dyDescent="0.25">
      <c r="L54459" s="9"/>
      <c r="M54459" s="9"/>
      <c r="N54459" s="9"/>
    </row>
    <row r="54460" spans="12:14" x14ac:dyDescent="0.25">
      <c r="L54460" s="9"/>
      <c r="M54460" s="9"/>
      <c r="N54460" s="9"/>
    </row>
    <row r="54461" spans="12:14" x14ac:dyDescent="0.25">
      <c r="L54461" s="9"/>
      <c r="M54461" s="9"/>
      <c r="N54461" s="9"/>
    </row>
    <row r="54462" spans="12:14" x14ac:dyDescent="0.25">
      <c r="L54462" s="9"/>
      <c r="M54462" s="9"/>
      <c r="N54462" s="9"/>
    </row>
    <row r="54463" spans="12:14" x14ac:dyDescent="0.25">
      <c r="L54463" s="9"/>
      <c r="M54463" s="9"/>
      <c r="N54463" s="9"/>
    </row>
    <row r="54464" spans="12:14" x14ac:dyDescent="0.25">
      <c r="L54464" s="9"/>
      <c r="M54464" s="9"/>
      <c r="N54464" s="9"/>
    </row>
    <row r="54465" spans="12:14" x14ac:dyDescent="0.25">
      <c r="L54465" s="9"/>
      <c r="M54465" s="9"/>
      <c r="N54465" s="9"/>
    </row>
    <row r="54466" spans="12:14" x14ac:dyDescent="0.25">
      <c r="L54466" s="9"/>
      <c r="M54466" s="9"/>
      <c r="N54466" s="9"/>
    </row>
    <row r="54467" spans="12:14" x14ac:dyDescent="0.25">
      <c r="L54467" s="9"/>
      <c r="M54467" s="9"/>
      <c r="N54467" s="9"/>
    </row>
    <row r="54468" spans="12:14" x14ac:dyDescent="0.25">
      <c r="L54468" s="9"/>
      <c r="M54468" s="9"/>
      <c r="N54468" s="9"/>
    </row>
    <row r="54469" spans="12:14" x14ac:dyDescent="0.25">
      <c r="L54469" s="9"/>
      <c r="M54469" s="9"/>
      <c r="N54469" s="9"/>
    </row>
    <row r="54470" spans="12:14" x14ac:dyDescent="0.25">
      <c r="L54470" s="9"/>
      <c r="M54470" s="9"/>
      <c r="N54470" s="9"/>
    </row>
    <row r="54471" spans="12:14" x14ac:dyDescent="0.25">
      <c r="L54471" s="9"/>
      <c r="M54471" s="9"/>
      <c r="N54471" s="9"/>
    </row>
    <row r="54472" spans="12:14" x14ac:dyDescent="0.25">
      <c r="L54472" s="9"/>
      <c r="M54472" s="9"/>
      <c r="N54472" s="9"/>
    </row>
    <row r="54473" spans="12:14" x14ac:dyDescent="0.25">
      <c r="L54473" s="9"/>
      <c r="M54473" s="9"/>
      <c r="N54473" s="9"/>
    </row>
    <row r="54474" spans="12:14" x14ac:dyDescent="0.25">
      <c r="L54474" s="9"/>
      <c r="M54474" s="9"/>
      <c r="N54474" s="9"/>
    </row>
    <row r="54475" spans="12:14" x14ac:dyDescent="0.25">
      <c r="L54475" s="9"/>
      <c r="M54475" s="9"/>
      <c r="N54475" s="9"/>
    </row>
    <row r="54476" spans="12:14" x14ac:dyDescent="0.25">
      <c r="L54476" s="9"/>
      <c r="M54476" s="9"/>
      <c r="N54476" s="9"/>
    </row>
    <row r="54477" spans="12:14" x14ac:dyDescent="0.25">
      <c r="L54477" s="9"/>
      <c r="M54477" s="9"/>
      <c r="N54477" s="9"/>
    </row>
    <row r="54478" spans="12:14" x14ac:dyDescent="0.25">
      <c r="L54478" s="9"/>
      <c r="M54478" s="9"/>
      <c r="N54478" s="9"/>
    </row>
    <row r="54479" spans="12:14" x14ac:dyDescent="0.25">
      <c r="L54479" s="9"/>
      <c r="M54479" s="9"/>
      <c r="N54479" s="9"/>
    </row>
    <row r="54480" spans="12:14" x14ac:dyDescent="0.25">
      <c r="L54480" s="9"/>
      <c r="M54480" s="9"/>
      <c r="N54480" s="9"/>
    </row>
    <row r="54481" spans="12:14" x14ac:dyDescent="0.25">
      <c r="L54481" s="9"/>
      <c r="M54481" s="9"/>
      <c r="N54481" s="9"/>
    </row>
    <row r="54482" spans="12:14" x14ac:dyDescent="0.25">
      <c r="L54482" s="9"/>
      <c r="M54482" s="9"/>
      <c r="N54482" s="9"/>
    </row>
    <row r="54483" spans="12:14" x14ac:dyDescent="0.25">
      <c r="L54483" s="9"/>
      <c r="M54483" s="9"/>
      <c r="N54483" s="9"/>
    </row>
    <row r="54484" spans="12:14" x14ac:dyDescent="0.25">
      <c r="L54484" s="9"/>
      <c r="M54484" s="9"/>
      <c r="N54484" s="9"/>
    </row>
    <row r="54485" spans="12:14" x14ac:dyDescent="0.25">
      <c r="L54485" s="9"/>
      <c r="M54485" s="9"/>
      <c r="N54485" s="9"/>
    </row>
    <row r="54486" spans="12:14" x14ac:dyDescent="0.25">
      <c r="L54486" s="9"/>
      <c r="M54486" s="9"/>
      <c r="N54486" s="9"/>
    </row>
    <row r="54487" spans="12:14" x14ac:dyDescent="0.25">
      <c r="L54487" s="9"/>
      <c r="M54487" s="9"/>
      <c r="N54487" s="9"/>
    </row>
    <row r="54488" spans="12:14" x14ac:dyDescent="0.25">
      <c r="L54488" s="9"/>
      <c r="M54488" s="9"/>
      <c r="N54488" s="9"/>
    </row>
    <row r="54489" spans="12:14" x14ac:dyDescent="0.25">
      <c r="L54489" s="9"/>
      <c r="M54489" s="9"/>
      <c r="N54489" s="9"/>
    </row>
    <row r="54490" spans="12:14" x14ac:dyDescent="0.25">
      <c r="L54490" s="9"/>
      <c r="M54490" s="9"/>
      <c r="N54490" s="9"/>
    </row>
    <row r="54491" spans="12:14" x14ac:dyDescent="0.25">
      <c r="L54491" s="9"/>
      <c r="M54491" s="9"/>
      <c r="N54491" s="9"/>
    </row>
    <row r="54492" spans="12:14" x14ac:dyDescent="0.25">
      <c r="L54492" s="9"/>
      <c r="M54492" s="9"/>
      <c r="N54492" s="9"/>
    </row>
    <row r="54493" spans="12:14" x14ac:dyDescent="0.25">
      <c r="L54493" s="9"/>
      <c r="M54493" s="9"/>
      <c r="N54493" s="9"/>
    </row>
    <row r="54494" spans="12:14" x14ac:dyDescent="0.25">
      <c r="L54494" s="9"/>
      <c r="M54494" s="9"/>
      <c r="N54494" s="9"/>
    </row>
    <row r="54495" spans="12:14" x14ac:dyDescent="0.25">
      <c r="L54495" s="9"/>
      <c r="M54495" s="9"/>
      <c r="N54495" s="9"/>
    </row>
    <row r="54496" spans="12:14" x14ac:dyDescent="0.25">
      <c r="L54496" s="9"/>
      <c r="M54496" s="9"/>
      <c r="N54496" s="9"/>
    </row>
    <row r="54497" spans="12:14" x14ac:dyDescent="0.25">
      <c r="L54497" s="9"/>
      <c r="M54497" s="9"/>
      <c r="N54497" s="9"/>
    </row>
    <row r="54498" spans="12:14" x14ac:dyDescent="0.25">
      <c r="L54498" s="9"/>
      <c r="M54498" s="9"/>
      <c r="N54498" s="9"/>
    </row>
    <row r="54499" spans="12:14" x14ac:dyDescent="0.25">
      <c r="L54499" s="9"/>
      <c r="M54499" s="9"/>
      <c r="N54499" s="9"/>
    </row>
    <row r="54500" spans="12:14" x14ac:dyDescent="0.25">
      <c r="L54500" s="9"/>
      <c r="M54500" s="9"/>
      <c r="N54500" s="9"/>
    </row>
    <row r="54501" spans="12:14" x14ac:dyDescent="0.25">
      <c r="L54501" s="9"/>
      <c r="M54501" s="9"/>
      <c r="N54501" s="9"/>
    </row>
    <row r="54502" spans="12:14" x14ac:dyDescent="0.25">
      <c r="L54502" s="9"/>
      <c r="M54502" s="9"/>
      <c r="N54502" s="9"/>
    </row>
    <row r="54503" spans="12:14" x14ac:dyDescent="0.25">
      <c r="L54503" s="9"/>
      <c r="M54503" s="9"/>
      <c r="N54503" s="9"/>
    </row>
    <row r="54504" spans="12:14" x14ac:dyDescent="0.25">
      <c r="L54504" s="9"/>
      <c r="M54504" s="9"/>
      <c r="N54504" s="9"/>
    </row>
    <row r="54505" spans="12:14" x14ac:dyDescent="0.25">
      <c r="L54505" s="9"/>
      <c r="M54505" s="9"/>
      <c r="N54505" s="9"/>
    </row>
    <row r="54506" spans="12:14" x14ac:dyDescent="0.25">
      <c r="L54506" s="9"/>
      <c r="M54506" s="9"/>
      <c r="N54506" s="9"/>
    </row>
    <row r="54507" spans="12:14" x14ac:dyDescent="0.25">
      <c r="L54507" s="9"/>
      <c r="M54507" s="9"/>
      <c r="N54507" s="9"/>
    </row>
    <row r="54508" spans="12:14" x14ac:dyDescent="0.25">
      <c r="L54508" s="9"/>
      <c r="M54508" s="9"/>
      <c r="N54508" s="9"/>
    </row>
    <row r="54509" spans="12:14" x14ac:dyDescent="0.25">
      <c r="L54509" s="9"/>
      <c r="M54509" s="9"/>
      <c r="N54509" s="9"/>
    </row>
    <row r="54510" spans="12:14" x14ac:dyDescent="0.25">
      <c r="L54510" s="9"/>
      <c r="M54510" s="9"/>
      <c r="N54510" s="9"/>
    </row>
    <row r="54511" spans="12:14" x14ac:dyDescent="0.25">
      <c r="L54511" s="9"/>
      <c r="M54511" s="9"/>
      <c r="N54511" s="9"/>
    </row>
    <row r="54512" spans="12:14" x14ac:dyDescent="0.25">
      <c r="L54512" s="9"/>
      <c r="M54512" s="9"/>
      <c r="N54512" s="9"/>
    </row>
    <row r="54513" spans="12:14" x14ac:dyDescent="0.25">
      <c r="L54513" s="9"/>
      <c r="M54513" s="9"/>
      <c r="N54513" s="9"/>
    </row>
    <row r="54514" spans="12:14" x14ac:dyDescent="0.25">
      <c r="L54514" s="9"/>
      <c r="M54514" s="9"/>
      <c r="N54514" s="9"/>
    </row>
    <row r="54515" spans="12:14" x14ac:dyDescent="0.25">
      <c r="L54515" s="9"/>
      <c r="M54515" s="9"/>
      <c r="N54515" s="9"/>
    </row>
    <row r="54516" spans="12:14" x14ac:dyDescent="0.25">
      <c r="L54516" s="9"/>
      <c r="M54516" s="9"/>
      <c r="N54516" s="9"/>
    </row>
    <row r="54517" spans="12:14" x14ac:dyDescent="0.25">
      <c r="L54517" s="9"/>
      <c r="M54517" s="9"/>
      <c r="N54517" s="9"/>
    </row>
    <row r="54518" spans="12:14" x14ac:dyDescent="0.25">
      <c r="L54518" s="9"/>
      <c r="M54518" s="9"/>
      <c r="N54518" s="9"/>
    </row>
    <row r="54519" spans="12:14" x14ac:dyDescent="0.25">
      <c r="L54519" s="9"/>
      <c r="M54519" s="9"/>
      <c r="N54519" s="9"/>
    </row>
    <row r="54520" spans="12:14" x14ac:dyDescent="0.25">
      <c r="L54520" s="9"/>
      <c r="M54520" s="9"/>
      <c r="N54520" s="9"/>
    </row>
    <row r="54521" spans="12:14" x14ac:dyDescent="0.25">
      <c r="L54521" s="9"/>
      <c r="M54521" s="9"/>
      <c r="N54521" s="9"/>
    </row>
    <row r="54522" spans="12:14" x14ac:dyDescent="0.25">
      <c r="L54522" s="9"/>
      <c r="M54522" s="9"/>
      <c r="N54522" s="9"/>
    </row>
    <row r="54523" spans="12:14" x14ac:dyDescent="0.25">
      <c r="L54523" s="9"/>
      <c r="M54523" s="9"/>
      <c r="N54523" s="9"/>
    </row>
    <row r="54524" spans="12:14" x14ac:dyDescent="0.25">
      <c r="L54524" s="9"/>
      <c r="M54524" s="9"/>
      <c r="N54524" s="9"/>
    </row>
    <row r="54525" spans="12:14" x14ac:dyDescent="0.25">
      <c r="L54525" s="9"/>
      <c r="M54525" s="9"/>
      <c r="N54525" s="9"/>
    </row>
    <row r="54526" spans="12:14" x14ac:dyDescent="0.25">
      <c r="L54526" s="9"/>
      <c r="M54526" s="9"/>
      <c r="N54526" s="9"/>
    </row>
    <row r="54527" spans="12:14" x14ac:dyDescent="0.25">
      <c r="L54527" s="9"/>
      <c r="M54527" s="9"/>
      <c r="N54527" s="9"/>
    </row>
    <row r="54528" spans="12:14" x14ac:dyDescent="0.25">
      <c r="L54528" s="9"/>
      <c r="M54528" s="9"/>
      <c r="N54528" s="9"/>
    </row>
    <row r="54529" spans="12:14" x14ac:dyDescent="0.25">
      <c r="L54529" s="9"/>
      <c r="M54529" s="9"/>
      <c r="N54529" s="9"/>
    </row>
    <row r="54530" spans="12:14" x14ac:dyDescent="0.25">
      <c r="L54530" s="9"/>
      <c r="M54530" s="9"/>
      <c r="N54530" s="9"/>
    </row>
    <row r="54531" spans="12:14" x14ac:dyDescent="0.25">
      <c r="L54531" s="9"/>
      <c r="M54531" s="9"/>
      <c r="N54531" s="9"/>
    </row>
    <row r="54532" spans="12:14" x14ac:dyDescent="0.25">
      <c r="L54532" s="9"/>
      <c r="M54532" s="9"/>
      <c r="N54532" s="9"/>
    </row>
    <row r="54533" spans="12:14" x14ac:dyDescent="0.25">
      <c r="L54533" s="9"/>
      <c r="M54533" s="9"/>
      <c r="N54533" s="9"/>
    </row>
    <row r="54534" spans="12:14" x14ac:dyDescent="0.25">
      <c r="L54534" s="9"/>
      <c r="M54534" s="9"/>
      <c r="N54534" s="9"/>
    </row>
    <row r="54535" spans="12:14" x14ac:dyDescent="0.25">
      <c r="L54535" s="9"/>
      <c r="M54535" s="9"/>
      <c r="N54535" s="9"/>
    </row>
    <row r="54536" spans="12:14" x14ac:dyDescent="0.25">
      <c r="L54536" s="9"/>
      <c r="M54536" s="9"/>
      <c r="N54536" s="9"/>
    </row>
    <row r="54537" spans="12:14" x14ac:dyDescent="0.25">
      <c r="L54537" s="9"/>
      <c r="M54537" s="9"/>
      <c r="N54537" s="9"/>
    </row>
    <row r="54538" spans="12:14" x14ac:dyDescent="0.25">
      <c r="L54538" s="9"/>
      <c r="M54538" s="9"/>
      <c r="N54538" s="9"/>
    </row>
    <row r="54539" spans="12:14" x14ac:dyDescent="0.25">
      <c r="L54539" s="9"/>
      <c r="M54539" s="9"/>
      <c r="N54539" s="9"/>
    </row>
    <row r="54540" spans="12:14" x14ac:dyDescent="0.25">
      <c r="L54540" s="9"/>
      <c r="M54540" s="9"/>
      <c r="N54540" s="9"/>
    </row>
    <row r="54541" spans="12:14" x14ac:dyDescent="0.25">
      <c r="L54541" s="9"/>
      <c r="M54541" s="9"/>
      <c r="N54541" s="9"/>
    </row>
    <row r="54542" spans="12:14" x14ac:dyDescent="0.25">
      <c r="L54542" s="9"/>
      <c r="M54542" s="9"/>
      <c r="N54542" s="9"/>
    </row>
    <row r="54543" spans="12:14" x14ac:dyDescent="0.25">
      <c r="L54543" s="9"/>
      <c r="M54543" s="9"/>
      <c r="N54543" s="9"/>
    </row>
    <row r="54544" spans="12:14" x14ac:dyDescent="0.25">
      <c r="L54544" s="9"/>
      <c r="M54544" s="9"/>
      <c r="N54544" s="9"/>
    </row>
    <row r="54545" spans="12:14" x14ac:dyDescent="0.25">
      <c r="L54545" s="9"/>
      <c r="M54545" s="9"/>
      <c r="N54545" s="9"/>
    </row>
    <row r="54546" spans="12:14" x14ac:dyDescent="0.25">
      <c r="L54546" s="9"/>
      <c r="M54546" s="9"/>
      <c r="N54546" s="9"/>
    </row>
    <row r="54547" spans="12:14" x14ac:dyDescent="0.25">
      <c r="L54547" s="9"/>
      <c r="M54547" s="9"/>
      <c r="N54547" s="9"/>
    </row>
    <row r="54548" spans="12:14" x14ac:dyDescent="0.25">
      <c r="L54548" s="9"/>
      <c r="M54548" s="9"/>
      <c r="N54548" s="9"/>
    </row>
    <row r="54549" spans="12:14" x14ac:dyDescent="0.25">
      <c r="L54549" s="9"/>
      <c r="M54549" s="9"/>
      <c r="N54549" s="9"/>
    </row>
    <row r="54550" spans="12:14" x14ac:dyDescent="0.25">
      <c r="L54550" s="9"/>
      <c r="M54550" s="9"/>
      <c r="N54550" s="9"/>
    </row>
    <row r="54551" spans="12:14" x14ac:dyDescent="0.25">
      <c r="L54551" s="9"/>
      <c r="M54551" s="9"/>
      <c r="N54551" s="9"/>
    </row>
    <row r="54552" spans="12:14" x14ac:dyDescent="0.25">
      <c r="L54552" s="9"/>
      <c r="M54552" s="9"/>
      <c r="N54552" s="9"/>
    </row>
    <row r="54553" spans="12:14" x14ac:dyDescent="0.25">
      <c r="L54553" s="9"/>
      <c r="M54553" s="9"/>
      <c r="N54553" s="9"/>
    </row>
    <row r="54554" spans="12:14" x14ac:dyDescent="0.25">
      <c r="L54554" s="9"/>
      <c r="M54554" s="9"/>
      <c r="N54554" s="9"/>
    </row>
    <row r="54555" spans="12:14" x14ac:dyDescent="0.25">
      <c r="L54555" s="9"/>
      <c r="M54555" s="9"/>
      <c r="N54555" s="9"/>
    </row>
    <row r="54556" spans="12:14" x14ac:dyDescent="0.25">
      <c r="L54556" s="9"/>
      <c r="M54556" s="9"/>
      <c r="N54556" s="9"/>
    </row>
    <row r="54557" spans="12:14" x14ac:dyDescent="0.25">
      <c r="L54557" s="9"/>
      <c r="M54557" s="9"/>
      <c r="N54557" s="9"/>
    </row>
    <row r="54558" spans="12:14" x14ac:dyDescent="0.25">
      <c r="L54558" s="9"/>
      <c r="M54558" s="9"/>
      <c r="N54558" s="9"/>
    </row>
    <row r="54559" spans="12:14" x14ac:dyDescent="0.25">
      <c r="L54559" s="9"/>
      <c r="M54559" s="9"/>
      <c r="N54559" s="9"/>
    </row>
    <row r="54560" spans="12:14" x14ac:dyDescent="0.25">
      <c r="L54560" s="9"/>
      <c r="M54560" s="9"/>
      <c r="N54560" s="9"/>
    </row>
    <row r="54561" spans="12:14" x14ac:dyDescent="0.25">
      <c r="L54561" s="9"/>
      <c r="M54561" s="9"/>
      <c r="N54561" s="9"/>
    </row>
    <row r="54562" spans="12:14" x14ac:dyDescent="0.25">
      <c r="L54562" s="9"/>
      <c r="M54562" s="9"/>
      <c r="N54562" s="9"/>
    </row>
    <row r="54563" spans="12:14" x14ac:dyDescent="0.25">
      <c r="L54563" s="9"/>
      <c r="M54563" s="9"/>
      <c r="N54563" s="9"/>
    </row>
    <row r="54564" spans="12:14" x14ac:dyDescent="0.25">
      <c r="L54564" s="9"/>
      <c r="M54564" s="9"/>
      <c r="N54564" s="9"/>
    </row>
    <row r="54565" spans="12:14" x14ac:dyDescent="0.25">
      <c r="L54565" s="9"/>
      <c r="M54565" s="9"/>
      <c r="N54565" s="9"/>
    </row>
    <row r="54566" spans="12:14" x14ac:dyDescent="0.25">
      <c r="L54566" s="9"/>
      <c r="M54566" s="9"/>
      <c r="N54566" s="9"/>
    </row>
    <row r="54567" spans="12:14" x14ac:dyDescent="0.25">
      <c r="L54567" s="9"/>
      <c r="M54567" s="9"/>
      <c r="N54567" s="9"/>
    </row>
    <row r="54568" spans="12:14" x14ac:dyDescent="0.25">
      <c r="L54568" s="9"/>
      <c r="M54568" s="9"/>
      <c r="N54568" s="9"/>
    </row>
    <row r="54569" spans="12:14" x14ac:dyDescent="0.25">
      <c r="L54569" s="9"/>
      <c r="M54569" s="9"/>
      <c r="N54569" s="9"/>
    </row>
    <row r="54570" spans="12:14" x14ac:dyDescent="0.25">
      <c r="L54570" s="9"/>
      <c r="M54570" s="9"/>
      <c r="N54570" s="9"/>
    </row>
    <row r="54571" spans="12:14" x14ac:dyDescent="0.25">
      <c r="L54571" s="9"/>
      <c r="M54571" s="9"/>
      <c r="N54571" s="9"/>
    </row>
    <row r="54572" spans="12:14" x14ac:dyDescent="0.25">
      <c r="L54572" s="9"/>
      <c r="M54572" s="9"/>
      <c r="N54572" s="9"/>
    </row>
    <row r="54573" spans="12:14" x14ac:dyDescent="0.25">
      <c r="L54573" s="9"/>
      <c r="M54573" s="9"/>
      <c r="N54573" s="9"/>
    </row>
    <row r="54574" spans="12:14" x14ac:dyDescent="0.25">
      <c r="L54574" s="9"/>
      <c r="M54574" s="9"/>
      <c r="N54574" s="9"/>
    </row>
    <row r="54575" spans="12:14" x14ac:dyDescent="0.25">
      <c r="L54575" s="9"/>
      <c r="M54575" s="9"/>
      <c r="N54575" s="9"/>
    </row>
    <row r="54576" spans="12:14" x14ac:dyDescent="0.25">
      <c r="L54576" s="9"/>
      <c r="M54576" s="9"/>
      <c r="N54576" s="9"/>
    </row>
    <row r="54577" spans="12:14" x14ac:dyDescent="0.25">
      <c r="L54577" s="9"/>
      <c r="M54577" s="9"/>
      <c r="N54577" s="9"/>
    </row>
    <row r="54578" spans="12:14" x14ac:dyDescent="0.25">
      <c r="L54578" s="9"/>
      <c r="M54578" s="9"/>
      <c r="N54578" s="9"/>
    </row>
    <row r="54579" spans="12:14" x14ac:dyDescent="0.25">
      <c r="L54579" s="9"/>
      <c r="M54579" s="9"/>
      <c r="N54579" s="9"/>
    </row>
    <row r="54580" spans="12:14" x14ac:dyDescent="0.25">
      <c r="L54580" s="9"/>
      <c r="M54580" s="9"/>
      <c r="N54580" s="9"/>
    </row>
    <row r="54581" spans="12:14" x14ac:dyDescent="0.25">
      <c r="L54581" s="9"/>
      <c r="M54581" s="9"/>
      <c r="N54581" s="9"/>
    </row>
    <row r="54582" spans="12:14" x14ac:dyDescent="0.25">
      <c r="L54582" s="9"/>
      <c r="M54582" s="9"/>
      <c r="N54582" s="9"/>
    </row>
    <row r="54583" spans="12:14" x14ac:dyDescent="0.25">
      <c r="L54583" s="9"/>
      <c r="M54583" s="9"/>
      <c r="N54583" s="9"/>
    </row>
    <row r="54584" spans="12:14" x14ac:dyDescent="0.25">
      <c r="L54584" s="9"/>
      <c r="M54584" s="9"/>
      <c r="N54584" s="9"/>
    </row>
    <row r="54585" spans="12:14" x14ac:dyDescent="0.25">
      <c r="L54585" s="9"/>
      <c r="M54585" s="9"/>
      <c r="N54585" s="9"/>
    </row>
    <row r="54586" spans="12:14" x14ac:dyDescent="0.25">
      <c r="L54586" s="9"/>
      <c r="M54586" s="9"/>
      <c r="N54586" s="9"/>
    </row>
    <row r="54587" spans="12:14" x14ac:dyDescent="0.25">
      <c r="L54587" s="9"/>
      <c r="M54587" s="9"/>
      <c r="N54587" s="9"/>
    </row>
    <row r="54588" spans="12:14" x14ac:dyDescent="0.25">
      <c r="L54588" s="9"/>
      <c r="M54588" s="9"/>
      <c r="N54588" s="9"/>
    </row>
    <row r="54589" spans="12:14" x14ac:dyDescent="0.25">
      <c r="L54589" s="9"/>
      <c r="M54589" s="9"/>
      <c r="N54589" s="9"/>
    </row>
    <row r="54590" spans="12:14" x14ac:dyDescent="0.25">
      <c r="L54590" s="9"/>
      <c r="M54590" s="9"/>
      <c r="N54590" s="9"/>
    </row>
    <row r="54591" spans="12:14" x14ac:dyDescent="0.25">
      <c r="L54591" s="9"/>
      <c r="M54591" s="9"/>
      <c r="N54591" s="9"/>
    </row>
    <row r="54592" spans="12:14" x14ac:dyDescent="0.25">
      <c r="L54592" s="9"/>
      <c r="M54592" s="9"/>
      <c r="N54592" s="9"/>
    </row>
    <row r="54593" spans="12:14" x14ac:dyDescent="0.25">
      <c r="L54593" s="9"/>
      <c r="M54593" s="9"/>
      <c r="N54593" s="9"/>
    </row>
    <row r="54594" spans="12:14" x14ac:dyDescent="0.25">
      <c r="L54594" s="9"/>
      <c r="M54594" s="9"/>
      <c r="N54594" s="9"/>
    </row>
    <row r="54595" spans="12:14" x14ac:dyDescent="0.25">
      <c r="L54595" s="9"/>
      <c r="M54595" s="9"/>
      <c r="N54595" s="9"/>
    </row>
    <row r="54596" spans="12:14" x14ac:dyDescent="0.25">
      <c r="L54596" s="9"/>
      <c r="M54596" s="9"/>
      <c r="N54596" s="9"/>
    </row>
    <row r="54597" spans="12:14" x14ac:dyDescent="0.25">
      <c r="L54597" s="9"/>
      <c r="M54597" s="9"/>
      <c r="N54597" s="9"/>
    </row>
    <row r="54598" spans="12:14" x14ac:dyDescent="0.25">
      <c r="L54598" s="9"/>
      <c r="M54598" s="9"/>
      <c r="N54598" s="9"/>
    </row>
    <row r="54599" spans="12:14" x14ac:dyDescent="0.25">
      <c r="L54599" s="9"/>
      <c r="M54599" s="9"/>
      <c r="N54599" s="9"/>
    </row>
    <row r="54600" spans="12:14" x14ac:dyDescent="0.25">
      <c r="L54600" s="9"/>
      <c r="M54600" s="9"/>
      <c r="N54600" s="9"/>
    </row>
    <row r="54601" spans="12:14" x14ac:dyDescent="0.25">
      <c r="L54601" s="9"/>
      <c r="M54601" s="9"/>
      <c r="N54601" s="9"/>
    </row>
    <row r="54602" spans="12:14" x14ac:dyDescent="0.25">
      <c r="L54602" s="9"/>
      <c r="M54602" s="9"/>
      <c r="N54602" s="9"/>
    </row>
    <row r="54603" spans="12:14" x14ac:dyDescent="0.25">
      <c r="L54603" s="9"/>
      <c r="M54603" s="9"/>
      <c r="N54603" s="9"/>
    </row>
    <row r="54604" spans="12:14" x14ac:dyDescent="0.25">
      <c r="L54604" s="9"/>
      <c r="M54604" s="9"/>
      <c r="N54604" s="9"/>
    </row>
    <row r="54605" spans="12:14" x14ac:dyDescent="0.25">
      <c r="L54605" s="9"/>
      <c r="M54605" s="9"/>
      <c r="N54605" s="9"/>
    </row>
    <row r="54606" spans="12:14" x14ac:dyDescent="0.25">
      <c r="L54606" s="9"/>
      <c r="M54606" s="9"/>
      <c r="N54606" s="9"/>
    </row>
    <row r="54607" spans="12:14" x14ac:dyDescent="0.25">
      <c r="L54607" s="9"/>
      <c r="M54607" s="9"/>
      <c r="N54607" s="9"/>
    </row>
    <row r="54608" spans="12:14" x14ac:dyDescent="0.25">
      <c r="L54608" s="9"/>
      <c r="M54608" s="9"/>
      <c r="N54608" s="9"/>
    </row>
    <row r="54609" spans="12:14" x14ac:dyDescent="0.25">
      <c r="L54609" s="9"/>
      <c r="M54609" s="9"/>
      <c r="N54609" s="9"/>
    </row>
    <row r="54610" spans="12:14" x14ac:dyDescent="0.25">
      <c r="L54610" s="9"/>
      <c r="M54610" s="9"/>
      <c r="N54610" s="9"/>
    </row>
    <row r="54611" spans="12:14" x14ac:dyDescent="0.25">
      <c r="L54611" s="9"/>
      <c r="M54611" s="9"/>
      <c r="N54611" s="9"/>
    </row>
    <row r="54612" spans="12:14" x14ac:dyDescent="0.25">
      <c r="L54612" s="9"/>
      <c r="M54612" s="9"/>
      <c r="N54612" s="9"/>
    </row>
    <row r="54613" spans="12:14" x14ac:dyDescent="0.25">
      <c r="L54613" s="9"/>
      <c r="M54613" s="9"/>
      <c r="N54613" s="9"/>
    </row>
    <row r="54614" spans="12:14" x14ac:dyDescent="0.25">
      <c r="L54614" s="9"/>
      <c r="M54614" s="9"/>
      <c r="N54614" s="9"/>
    </row>
    <row r="54615" spans="12:14" x14ac:dyDescent="0.25">
      <c r="L54615" s="9"/>
      <c r="M54615" s="9"/>
      <c r="N54615" s="9"/>
    </row>
    <row r="54616" spans="12:14" x14ac:dyDescent="0.25">
      <c r="L54616" s="9"/>
      <c r="M54616" s="9"/>
      <c r="N54616" s="9"/>
    </row>
    <row r="54617" spans="12:14" x14ac:dyDescent="0.25">
      <c r="L54617" s="9"/>
      <c r="M54617" s="9"/>
      <c r="N54617" s="9"/>
    </row>
    <row r="54618" spans="12:14" x14ac:dyDescent="0.25">
      <c r="L54618" s="9"/>
      <c r="M54618" s="9"/>
      <c r="N54618" s="9"/>
    </row>
    <row r="54619" spans="12:14" x14ac:dyDescent="0.25">
      <c r="L54619" s="9"/>
      <c r="M54619" s="9"/>
      <c r="N54619" s="9"/>
    </row>
    <row r="54620" spans="12:14" x14ac:dyDescent="0.25">
      <c r="L54620" s="9"/>
      <c r="M54620" s="9"/>
      <c r="N54620" s="9"/>
    </row>
    <row r="54621" spans="12:14" x14ac:dyDescent="0.25">
      <c r="L54621" s="9"/>
      <c r="M54621" s="9"/>
      <c r="N54621" s="9"/>
    </row>
    <row r="54622" spans="12:14" x14ac:dyDescent="0.25">
      <c r="L54622" s="9"/>
      <c r="M54622" s="9"/>
      <c r="N54622" s="9"/>
    </row>
    <row r="54623" spans="12:14" x14ac:dyDescent="0.25">
      <c r="L54623" s="9"/>
      <c r="M54623" s="9"/>
      <c r="N54623" s="9"/>
    </row>
    <row r="54624" spans="12:14" x14ac:dyDescent="0.25">
      <c r="L54624" s="9"/>
      <c r="M54624" s="9"/>
      <c r="N54624" s="9"/>
    </row>
    <row r="54625" spans="12:14" x14ac:dyDescent="0.25">
      <c r="L54625" s="9"/>
      <c r="M54625" s="9"/>
      <c r="N54625" s="9"/>
    </row>
    <row r="54626" spans="12:14" x14ac:dyDescent="0.25">
      <c r="L54626" s="9"/>
      <c r="M54626" s="9"/>
      <c r="N54626" s="9"/>
    </row>
    <row r="54627" spans="12:14" x14ac:dyDescent="0.25">
      <c r="L54627" s="9"/>
      <c r="M54627" s="9"/>
      <c r="N54627" s="9"/>
    </row>
    <row r="54628" spans="12:14" x14ac:dyDescent="0.25">
      <c r="L54628" s="9"/>
      <c r="M54628" s="9"/>
      <c r="N54628" s="9"/>
    </row>
    <row r="54629" spans="12:14" x14ac:dyDescent="0.25">
      <c r="L54629" s="9"/>
      <c r="M54629" s="9"/>
      <c r="N54629" s="9"/>
    </row>
    <row r="54630" spans="12:14" x14ac:dyDescent="0.25">
      <c r="L54630" s="9"/>
      <c r="M54630" s="9"/>
      <c r="N54630" s="9"/>
    </row>
    <row r="54631" spans="12:14" x14ac:dyDescent="0.25">
      <c r="L54631" s="9"/>
      <c r="M54631" s="9"/>
      <c r="N54631" s="9"/>
    </row>
    <row r="54632" spans="12:14" x14ac:dyDescent="0.25">
      <c r="L54632" s="9"/>
      <c r="M54632" s="9"/>
      <c r="N54632" s="9"/>
    </row>
    <row r="54633" spans="12:14" x14ac:dyDescent="0.25">
      <c r="L54633" s="9"/>
      <c r="M54633" s="9"/>
      <c r="N54633" s="9"/>
    </row>
    <row r="54634" spans="12:14" x14ac:dyDescent="0.25">
      <c r="L54634" s="9"/>
      <c r="M54634" s="9"/>
      <c r="N54634" s="9"/>
    </row>
    <row r="54635" spans="12:14" x14ac:dyDescent="0.25">
      <c r="L54635" s="9"/>
      <c r="M54635" s="9"/>
      <c r="N54635" s="9"/>
    </row>
    <row r="54636" spans="12:14" x14ac:dyDescent="0.25">
      <c r="L54636" s="9"/>
      <c r="M54636" s="9"/>
      <c r="N54636" s="9"/>
    </row>
    <row r="54637" spans="12:14" x14ac:dyDescent="0.25">
      <c r="L54637" s="9"/>
      <c r="M54637" s="9"/>
      <c r="N54637" s="9"/>
    </row>
    <row r="54638" spans="12:14" x14ac:dyDescent="0.25">
      <c r="L54638" s="9"/>
      <c r="M54638" s="9"/>
      <c r="N54638" s="9"/>
    </row>
    <row r="54639" spans="12:14" x14ac:dyDescent="0.25">
      <c r="L54639" s="9"/>
      <c r="M54639" s="9"/>
      <c r="N54639" s="9"/>
    </row>
    <row r="54640" spans="12:14" x14ac:dyDescent="0.25">
      <c r="L54640" s="9"/>
      <c r="M54640" s="9"/>
      <c r="N54640" s="9"/>
    </row>
    <row r="54641" spans="12:14" x14ac:dyDescent="0.25">
      <c r="L54641" s="9"/>
      <c r="M54641" s="9"/>
      <c r="N54641" s="9"/>
    </row>
    <row r="54642" spans="12:14" x14ac:dyDescent="0.25">
      <c r="L54642" s="9"/>
      <c r="M54642" s="9"/>
      <c r="N54642" s="9"/>
    </row>
    <row r="54643" spans="12:14" x14ac:dyDescent="0.25">
      <c r="L54643" s="9"/>
      <c r="M54643" s="9"/>
      <c r="N54643" s="9"/>
    </row>
    <row r="54644" spans="12:14" x14ac:dyDescent="0.25">
      <c r="L54644" s="9"/>
      <c r="M54644" s="9"/>
      <c r="N54644" s="9"/>
    </row>
    <row r="54645" spans="12:14" x14ac:dyDescent="0.25">
      <c r="L54645" s="9"/>
      <c r="M54645" s="9"/>
      <c r="N54645" s="9"/>
    </row>
    <row r="54646" spans="12:14" x14ac:dyDescent="0.25">
      <c r="L54646" s="9"/>
      <c r="M54646" s="9"/>
      <c r="N54646" s="9"/>
    </row>
    <row r="54647" spans="12:14" x14ac:dyDescent="0.25">
      <c r="L54647" s="9"/>
      <c r="M54647" s="9"/>
      <c r="N54647" s="9"/>
    </row>
    <row r="54648" spans="12:14" x14ac:dyDescent="0.25">
      <c r="L54648" s="9"/>
      <c r="M54648" s="9"/>
      <c r="N54648" s="9"/>
    </row>
    <row r="54649" spans="12:14" x14ac:dyDescent="0.25">
      <c r="L54649" s="9"/>
      <c r="M54649" s="9"/>
      <c r="N54649" s="9"/>
    </row>
    <row r="54650" spans="12:14" x14ac:dyDescent="0.25">
      <c r="L54650" s="9"/>
      <c r="M54650" s="9"/>
      <c r="N54650" s="9"/>
    </row>
    <row r="54651" spans="12:14" x14ac:dyDescent="0.25">
      <c r="L54651" s="9"/>
      <c r="M54651" s="9"/>
      <c r="N54651" s="9"/>
    </row>
    <row r="54652" spans="12:14" x14ac:dyDescent="0.25">
      <c r="L54652" s="9"/>
      <c r="M54652" s="9"/>
      <c r="N54652" s="9"/>
    </row>
    <row r="54653" spans="12:14" x14ac:dyDescent="0.25">
      <c r="L54653" s="9"/>
      <c r="M54653" s="9"/>
      <c r="N54653" s="9"/>
    </row>
    <row r="54654" spans="12:14" x14ac:dyDescent="0.25">
      <c r="L54654" s="9"/>
      <c r="M54654" s="9"/>
      <c r="N54654" s="9"/>
    </row>
    <row r="54655" spans="12:14" x14ac:dyDescent="0.25">
      <c r="L54655" s="9"/>
      <c r="M54655" s="9"/>
      <c r="N54655" s="9"/>
    </row>
    <row r="54656" spans="12:14" x14ac:dyDescent="0.25">
      <c r="L54656" s="9"/>
      <c r="M54656" s="9"/>
      <c r="N54656" s="9"/>
    </row>
    <row r="54657" spans="12:14" x14ac:dyDescent="0.25">
      <c r="L54657" s="9"/>
      <c r="M54657" s="9"/>
      <c r="N54657" s="9"/>
    </row>
    <row r="54658" spans="12:14" x14ac:dyDescent="0.25">
      <c r="L54658" s="9"/>
      <c r="M54658" s="9"/>
      <c r="N54658" s="9"/>
    </row>
    <row r="54659" spans="12:14" x14ac:dyDescent="0.25">
      <c r="L54659" s="9"/>
      <c r="M54659" s="9"/>
      <c r="N54659" s="9"/>
    </row>
    <row r="54660" spans="12:14" x14ac:dyDescent="0.25">
      <c r="L54660" s="9"/>
      <c r="M54660" s="9"/>
      <c r="N54660" s="9"/>
    </row>
    <row r="54661" spans="12:14" x14ac:dyDescent="0.25">
      <c r="L54661" s="9"/>
      <c r="M54661" s="9"/>
      <c r="N54661" s="9"/>
    </row>
    <row r="54662" spans="12:14" x14ac:dyDescent="0.25">
      <c r="L54662" s="9"/>
      <c r="M54662" s="9"/>
      <c r="N54662" s="9"/>
    </row>
    <row r="54663" spans="12:14" x14ac:dyDescent="0.25">
      <c r="L54663" s="9"/>
      <c r="M54663" s="9"/>
      <c r="N54663" s="9"/>
    </row>
    <row r="54664" spans="12:14" x14ac:dyDescent="0.25">
      <c r="L54664" s="9"/>
      <c r="M54664" s="9"/>
      <c r="N54664" s="9"/>
    </row>
    <row r="54665" spans="12:14" x14ac:dyDescent="0.25">
      <c r="L54665" s="9"/>
      <c r="M54665" s="9"/>
      <c r="N54665" s="9"/>
    </row>
    <row r="54666" spans="12:14" x14ac:dyDescent="0.25">
      <c r="L54666" s="9"/>
      <c r="M54666" s="9"/>
      <c r="N54666" s="9"/>
    </row>
    <row r="54667" spans="12:14" x14ac:dyDescent="0.25">
      <c r="L54667" s="9"/>
      <c r="M54667" s="9"/>
      <c r="N54667" s="9"/>
    </row>
    <row r="54668" spans="12:14" x14ac:dyDescent="0.25">
      <c r="L54668" s="9"/>
      <c r="M54668" s="9"/>
      <c r="N54668" s="9"/>
    </row>
    <row r="54669" spans="12:14" x14ac:dyDescent="0.25">
      <c r="L54669" s="9"/>
      <c r="M54669" s="9"/>
      <c r="N54669" s="9"/>
    </row>
    <row r="54670" spans="12:14" x14ac:dyDescent="0.25">
      <c r="L54670" s="9"/>
      <c r="M54670" s="9"/>
      <c r="N54670" s="9"/>
    </row>
    <row r="54671" spans="12:14" x14ac:dyDescent="0.25">
      <c r="L54671" s="9"/>
      <c r="M54671" s="9"/>
      <c r="N54671" s="9"/>
    </row>
    <row r="54672" spans="12:14" x14ac:dyDescent="0.25">
      <c r="L54672" s="9"/>
      <c r="M54672" s="9"/>
      <c r="N54672" s="9"/>
    </row>
    <row r="54673" spans="12:14" x14ac:dyDescent="0.25">
      <c r="L54673" s="9"/>
      <c r="M54673" s="9"/>
      <c r="N54673" s="9"/>
    </row>
    <row r="54674" spans="12:14" x14ac:dyDescent="0.25">
      <c r="L54674" s="9"/>
      <c r="M54674" s="9"/>
      <c r="N54674" s="9"/>
    </row>
    <row r="54675" spans="12:14" x14ac:dyDescent="0.25">
      <c r="L54675" s="9"/>
      <c r="M54675" s="9"/>
      <c r="N54675" s="9"/>
    </row>
    <row r="54676" spans="12:14" x14ac:dyDescent="0.25">
      <c r="L54676" s="9"/>
      <c r="M54676" s="9"/>
      <c r="N54676" s="9"/>
    </row>
    <row r="54677" spans="12:14" x14ac:dyDescent="0.25">
      <c r="L54677" s="9"/>
      <c r="M54677" s="9"/>
      <c r="N54677" s="9"/>
    </row>
    <row r="54678" spans="12:14" x14ac:dyDescent="0.25">
      <c r="L54678" s="9"/>
      <c r="M54678" s="9"/>
      <c r="N54678" s="9"/>
    </row>
    <row r="54679" spans="12:14" x14ac:dyDescent="0.25">
      <c r="L54679" s="9"/>
      <c r="M54679" s="9"/>
      <c r="N54679" s="9"/>
    </row>
    <row r="54680" spans="12:14" x14ac:dyDescent="0.25">
      <c r="L54680" s="9"/>
      <c r="M54680" s="9"/>
      <c r="N54680" s="9"/>
    </row>
    <row r="54681" spans="12:14" x14ac:dyDescent="0.25">
      <c r="L54681" s="9"/>
      <c r="M54681" s="9"/>
      <c r="N54681" s="9"/>
    </row>
    <row r="54682" spans="12:14" x14ac:dyDescent="0.25">
      <c r="L54682" s="9"/>
      <c r="M54682" s="9"/>
      <c r="N54682" s="9"/>
    </row>
    <row r="54683" spans="12:14" x14ac:dyDescent="0.25">
      <c r="L54683" s="9"/>
      <c r="M54683" s="9"/>
      <c r="N54683" s="9"/>
    </row>
    <row r="54684" spans="12:14" x14ac:dyDescent="0.25">
      <c r="L54684" s="9"/>
      <c r="M54684" s="9"/>
      <c r="N54684" s="9"/>
    </row>
    <row r="54685" spans="12:14" x14ac:dyDescent="0.25">
      <c r="L54685" s="9"/>
      <c r="M54685" s="9"/>
      <c r="N54685" s="9"/>
    </row>
    <row r="54686" spans="12:14" x14ac:dyDescent="0.25">
      <c r="L54686" s="9"/>
      <c r="M54686" s="9"/>
      <c r="N54686" s="9"/>
    </row>
    <row r="54687" spans="12:14" x14ac:dyDescent="0.25">
      <c r="L54687" s="9"/>
      <c r="M54687" s="9"/>
      <c r="N54687" s="9"/>
    </row>
    <row r="54688" spans="12:14" x14ac:dyDescent="0.25">
      <c r="L54688" s="9"/>
      <c r="M54688" s="9"/>
      <c r="N54688" s="9"/>
    </row>
    <row r="54689" spans="12:14" x14ac:dyDescent="0.25">
      <c r="L54689" s="9"/>
      <c r="M54689" s="9"/>
      <c r="N54689" s="9"/>
    </row>
    <row r="54690" spans="12:14" x14ac:dyDescent="0.25">
      <c r="L54690" s="9"/>
      <c r="M54690" s="9"/>
      <c r="N54690" s="9"/>
    </row>
    <row r="54691" spans="12:14" x14ac:dyDescent="0.25">
      <c r="L54691" s="9"/>
      <c r="M54691" s="9"/>
      <c r="N54691" s="9"/>
    </row>
    <row r="54692" spans="12:14" x14ac:dyDescent="0.25">
      <c r="L54692" s="9"/>
      <c r="M54692" s="9"/>
      <c r="N54692" s="9"/>
    </row>
    <row r="54693" spans="12:14" x14ac:dyDescent="0.25">
      <c r="L54693" s="9"/>
      <c r="M54693" s="9"/>
      <c r="N54693" s="9"/>
    </row>
    <row r="54694" spans="12:14" x14ac:dyDescent="0.25">
      <c r="L54694" s="9"/>
      <c r="M54694" s="9"/>
      <c r="N54694" s="9"/>
    </row>
    <row r="54695" spans="12:14" x14ac:dyDescent="0.25">
      <c r="L54695" s="9"/>
      <c r="M54695" s="9"/>
      <c r="N54695" s="9"/>
    </row>
    <row r="54696" spans="12:14" x14ac:dyDescent="0.25">
      <c r="L54696" s="9"/>
      <c r="M54696" s="9"/>
      <c r="N54696" s="9"/>
    </row>
    <row r="54697" spans="12:14" x14ac:dyDescent="0.25">
      <c r="L54697" s="9"/>
      <c r="M54697" s="9"/>
      <c r="N54697" s="9"/>
    </row>
    <row r="54698" spans="12:14" x14ac:dyDescent="0.25">
      <c r="L54698" s="9"/>
      <c r="M54698" s="9"/>
      <c r="N54698" s="9"/>
    </row>
    <row r="54699" spans="12:14" x14ac:dyDescent="0.25">
      <c r="L54699" s="9"/>
      <c r="M54699" s="9"/>
      <c r="N54699" s="9"/>
    </row>
    <row r="54700" spans="12:14" x14ac:dyDescent="0.25">
      <c r="L54700" s="9"/>
      <c r="M54700" s="9"/>
      <c r="N54700" s="9"/>
    </row>
    <row r="54701" spans="12:14" x14ac:dyDescent="0.25">
      <c r="L54701" s="9"/>
      <c r="M54701" s="9"/>
      <c r="N54701" s="9"/>
    </row>
    <row r="54702" spans="12:14" x14ac:dyDescent="0.25">
      <c r="L54702" s="9"/>
      <c r="M54702" s="9"/>
      <c r="N54702" s="9"/>
    </row>
    <row r="54703" spans="12:14" x14ac:dyDescent="0.25">
      <c r="L54703" s="9"/>
      <c r="M54703" s="9"/>
      <c r="N54703" s="9"/>
    </row>
    <row r="54704" spans="12:14" x14ac:dyDescent="0.25">
      <c r="L54704" s="9"/>
      <c r="M54704" s="9"/>
      <c r="N54704" s="9"/>
    </row>
    <row r="54705" spans="12:14" x14ac:dyDescent="0.25">
      <c r="L54705" s="9"/>
      <c r="M54705" s="9"/>
      <c r="N54705" s="9"/>
    </row>
    <row r="54706" spans="12:14" x14ac:dyDescent="0.25">
      <c r="L54706" s="9"/>
      <c r="M54706" s="9"/>
      <c r="N54706" s="9"/>
    </row>
    <row r="54707" spans="12:14" x14ac:dyDescent="0.25">
      <c r="L54707" s="9"/>
      <c r="M54707" s="9"/>
      <c r="N54707" s="9"/>
    </row>
    <row r="54708" spans="12:14" x14ac:dyDescent="0.25">
      <c r="L54708" s="9"/>
      <c r="M54708" s="9"/>
      <c r="N54708" s="9"/>
    </row>
    <row r="54709" spans="12:14" x14ac:dyDescent="0.25">
      <c r="L54709" s="9"/>
      <c r="M54709" s="9"/>
      <c r="N54709" s="9"/>
    </row>
    <row r="54710" spans="12:14" x14ac:dyDescent="0.25">
      <c r="L54710" s="9"/>
      <c r="M54710" s="9"/>
      <c r="N54710" s="9"/>
    </row>
    <row r="54711" spans="12:14" x14ac:dyDescent="0.25">
      <c r="L54711" s="9"/>
      <c r="M54711" s="9"/>
      <c r="N54711" s="9"/>
    </row>
    <row r="54712" spans="12:14" x14ac:dyDescent="0.25">
      <c r="L54712" s="9"/>
      <c r="M54712" s="9"/>
      <c r="N54712" s="9"/>
    </row>
    <row r="54713" spans="12:14" x14ac:dyDescent="0.25">
      <c r="L54713" s="9"/>
      <c r="M54713" s="9"/>
      <c r="N54713" s="9"/>
    </row>
    <row r="54714" spans="12:14" x14ac:dyDescent="0.25">
      <c r="L54714" s="9"/>
      <c r="M54714" s="9"/>
      <c r="N54714" s="9"/>
    </row>
    <row r="54715" spans="12:14" x14ac:dyDescent="0.25">
      <c r="L54715" s="9"/>
      <c r="M54715" s="9"/>
      <c r="N54715" s="9"/>
    </row>
    <row r="54716" spans="12:14" x14ac:dyDescent="0.25">
      <c r="L54716" s="9"/>
      <c r="M54716" s="9"/>
      <c r="N54716" s="9"/>
    </row>
    <row r="54717" spans="12:14" x14ac:dyDescent="0.25">
      <c r="L54717" s="9"/>
      <c r="M54717" s="9"/>
      <c r="N54717" s="9"/>
    </row>
    <row r="54718" spans="12:14" x14ac:dyDescent="0.25">
      <c r="L54718" s="9"/>
      <c r="M54718" s="9"/>
      <c r="N54718" s="9"/>
    </row>
    <row r="54719" spans="12:14" x14ac:dyDescent="0.25">
      <c r="L54719" s="9"/>
      <c r="M54719" s="9"/>
      <c r="N54719" s="9"/>
    </row>
    <row r="54720" spans="12:14" x14ac:dyDescent="0.25">
      <c r="L54720" s="9"/>
      <c r="M54720" s="9"/>
      <c r="N54720" s="9"/>
    </row>
    <row r="54721" spans="12:14" x14ac:dyDescent="0.25">
      <c r="L54721" s="9"/>
      <c r="M54721" s="9"/>
      <c r="N54721" s="9"/>
    </row>
    <row r="54722" spans="12:14" x14ac:dyDescent="0.25">
      <c r="L54722" s="9"/>
      <c r="M54722" s="9"/>
      <c r="N54722" s="9"/>
    </row>
    <row r="54723" spans="12:14" x14ac:dyDescent="0.25">
      <c r="L54723" s="9"/>
      <c r="M54723" s="9"/>
      <c r="N54723" s="9"/>
    </row>
    <row r="54724" spans="12:14" x14ac:dyDescent="0.25">
      <c r="L54724" s="9"/>
      <c r="M54724" s="9"/>
      <c r="N54724" s="9"/>
    </row>
    <row r="54725" spans="12:14" x14ac:dyDescent="0.25">
      <c r="L54725" s="9"/>
      <c r="M54725" s="9"/>
      <c r="N54725" s="9"/>
    </row>
    <row r="54726" spans="12:14" x14ac:dyDescent="0.25">
      <c r="L54726" s="9"/>
      <c r="M54726" s="9"/>
      <c r="N54726" s="9"/>
    </row>
    <row r="54727" spans="12:14" x14ac:dyDescent="0.25">
      <c r="L54727" s="9"/>
      <c r="M54727" s="9"/>
      <c r="N54727" s="9"/>
    </row>
    <row r="54728" spans="12:14" x14ac:dyDescent="0.25">
      <c r="L54728" s="9"/>
      <c r="M54728" s="9"/>
      <c r="N54728" s="9"/>
    </row>
    <row r="54729" spans="12:14" x14ac:dyDescent="0.25">
      <c r="L54729" s="9"/>
      <c r="M54729" s="9"/>
      <c r="N54729" s="9"/>
    </row>
    <row r="54730" spans="12:14" x14ac:dyDescent="0.25">
      <c r="L54730" s="9"/>
      <c r="M54730" s="9"/>
      <c r="N54730" s="9"/>
    </row>
    <row r="54731" spans="12:14" x14ac:dyDescent="0.25">
      <c r="L54731" s="9"/>
      <c r="M54731" s="9"/>
      <c r="N54731" s="9"/>
    </row>
    <row r="54732" spans="12:14" x14ac:dyDescent="0.25">
      <c r="L54732" s="9"/>
      <c r="M54732" s="9"/>
      <c r="N54732" s="9"/>
    </row>
    <row r="54733" spans="12:14" x14ac:dyDescent="0.25">
      <c r="L54733" s="9"/>
      <c r="M54733" s="9"/>
      <c r="N54733" s="9"/>
    </row>
    <row r="54734" spans="12:14" x14ac:dyDescent="0.25">
      <c r="L54734" s="9"/>
      <c r="M54734" s="9"/>
      <c r="N54734" s="9"/>
    </row>
    <row r="54735" spans="12:14" x14ac:dyDescent="0.25">
      <c r="L54735" s="9"/>
      <c r="M54735" s="9"/>
      <c r="N54735" s="9"/>
    </row>
    <row r="54736" spans="12:14" x14ac:dyDescent="0.25">
      <c r="L54736" s="9"/>
      <c r="M54736" s="9"/>
      <c r="N54736" s="9"/>
    </row>
    <row r="54737" spans="12:14" x14ac:dyDescent="0.25">
      <c r="L54737" s="9"/>
      <c r="M54737" s="9"/>
      <c r="N54737" s="9"/>
    </row>
    <row r="54738" spans="12:14" x14ac:dyDescent="0.25">
      <c r="L54738" s="9"/>
      <c r="M54738" s="9"/>
      <c r="N54738" s="9"/>
    </row>
    <row r="54739" spans="12:14" x14ac:dyDescent="0.25">
      <c r="L54739" s="9"/>
      <c r="M54739" s="9"/>
      <c r="N54739" s="9"/>
    </row>
    <row r="54740" spans="12:14" x14ac:dyDescent="0.25">
      <c r="L54740" s="9"/>
      <c r="M54740" s="9"/>
      <c r="N54740" s="9"/>
    </row>
    <row r="54741" spans="12:14" x14ac:dyDescent="0.25">
      <c r="L54741" s="9"/>
      <c r="M54741" s="9"/>
      <c r="N54741" s="9"/>
    </row>
    <row r="54742" spans="12:14" x14ac:dyDescent="0.25">
      <c r="L54742" s="9"/>
      <c r="M54742" s="9"/>
      <c r="N54742" s="9"/>
    </row>
    <row r="54743" spans="12:14" x14ac:dyDescent="0.25">
      <c r="L54743" s="9"/>
      <c r="M54743" s="9"/>
      <c r="N54743" s="9"/>
    </row>
    <row r="54744" spans="12:14" x14ac:dyDescent="0.25">
      <c r="L54744" s="9"/>
      <c r="M54744" s="9"/>
      <c r="N54744" s="9"/>
    </row>
    <row r="54745" spans="12:14" x14ac:dyDescent="0.25">
      <c r="L54745" s="9"/>
      <c r="M54745" s="9"/>
      <c r="N54745" s="9"/>
    </row>
    <row r="54746" spans="12:14" x14ac:dyDescent="0.25">
      <c r="L54746" s="9"/>
      <c r="M54746" s="9"/>
      <c r="N54746" s="9"/>
    </row>
    <row r="54747" spans="12:14" x14ac:dyDescent="0.25">
      <c r="L54747" s="9"/>
      <c r="M54747" s="9"/>
      <c r="N54747" s="9"/>
    </row>
    <row r="54748" spans="12:14" x14ac:dyDescent="0.25">
      <c r="L54748" s="9"/>
      <c r="M54748" s="9"/>
      <c r="N54748" s="9"/>
    </row>
    <row r="54749" spans="12:14" x14ac:dyDescent="0.25">
      <c r="L54749" s="9"/>
      <c r="M54749" s="9"/>
      <c r="N54749" s="9"/>
    </row>
    <row r="54750" spans="12:14" x14ac:dyDescent="0.25">
      <c r="L54750" s="9"/>
      <c r="M54750" s="9"/>
      <c r="N54750" s="9"/>
    </row>
    <row r="54751" spans="12:14" x14ac:dyDescent="0.25">
      <c r="L54751" s="9"/>
      <c r="M54751" s="9"/>
      <c r="N54751" s="9"/>
    </row>
    <row r="54752" spans="12:14" x14ac:dyDescent="0.25">
      <c r="L54752" s="9"/>
      <c r="M54752" s="9"/>
      <c r="N54752" s="9"/>
    </row>
    <row r="54753" spans="12:14" x14ac:dyDescent="0.25">
      <c r="L54753" s="9"/>
      <c r="M54753" s="9"/>
      <c r="N54753" s="9"/>
    </row>
    <row r="54754" spans="12:14" x14ac:dyDescent="0.25">
      <c r="L54754" s="9"/>
      <c r="M54754" s="9"/>
      <c r="N54754" s="9"/>
    </row>
    <row r="54755" spans="12:14" x14ac:dyDescent="0.25">
      <c r="L54755" s="9"/>
      <c r="M54755" s="9"/>
      <c r="N54755" s="9"/>
    </row>
    <row r="54756" spans="12:14" x14ac:dyDescent="0.25">
      <c r="L54756" s="9"/>
      <c r="M54756" s="9"/>
      <c r="N54756" s="9"/>
    </row>
    <row r="54757" spans="12:14" x14ac:dyDescent="0.25">
      <c r="L54757" s="9"/>
      <c r="M54757" s="9"/>
      <c r="N54757" s="9"/>
    </row>
    <row r="54758" spans="12:14" x14ac:dyDescent="0.25">
      <c r="L54758" s="9"/>
      <c r="M54758" s="9"/>
      <c r="N54758" s="9"/>
    </row>
    <row r="54759" spans="12:14" x14ac:dyDescent="0.25">
      <c r="L54759" s="9"/>
      <c r="M54759" s="9"/>
      <c r="N54759" s="9"/>
    </row>
    <row r="54760" spans="12:14" x14ac:dyDescent="0.25">
      <c r="L54760" s="9"/>
      <c r="M54760" s="9"/>
      <c r="N54760" s="9"/>
    </row>
    <row r="54761" spans="12:14" x14ac:dyDescent="0.25">
      <c r="L54761" s="9"/>
      <c r="M54761" s="9"/>
      <c r="N54761" s="9"/>
    </row>
    <row r="54762" spans="12:14" x14ac:dyDescent="0.25">
      <c r="L54762" s="9"/>
      <c r="M54762" s="9"/>
      <c r="N54762" s="9"/>
    </row>
    <row r="54763" spans="12:14" x14ac:dyDescent="0.25">
      <c r="L54763" s="9"/>
      <c r="M54763" s="9"/>
      <c r="N54763" s="9"/>
    </row>
    <row r="54764" spans="12:14" x14ac:dyDescent="0.25">
      <c r="L54764" s="9"/>
      <c r="M54764" s="9"/>
      <c r="N54764" s="9"/>
    </row>
    <row r="54765" spans="12:14" x14ac:dyDescent="0.25">
      <c r="L54765" s="9"/>
      <c r="M54765" s="9"/>
      <c r="N54765" s="9"/>
    </row>
    <row r="54766" spans="12:14" x14ac:dyDescent="0.25">
      <c r="L54766" s="9"/>
      <c r="M54766" s="9"/>
      <c r="N54766" s="9"/>
    </row>
    <row r="54767" spans="12:14" x14ac:dyDescent="0.25">
      <c r="L54767" s="9"/>
      <c r="M54767" s="9"/>
      <c r="N54767" s="9"/>
    </row>
    <row r="54768" spans="12:14" x14ac:dyDescent="0.25">
      <c r="L54768" s="9"/>
      <c r="M54768" s="9"/>
      <c r="N54768" s="9"/>
    </row>
    <row r="54769" spans="12:14" x14ac:dyDescent="0.25">
      <c r="L54769" s="9"/>
      <c r="M54769" s="9"/>
      <c r="N54769" s="9"/>
    </row>
    <row r="54770" spans="12:14" x14ac:dyDescent="0.25">
      <c r="L54770" s="9"/>
      <c r="M54770" s="9"/>
      <c r="N54770" s="9"/>
    </row>
    <row r="54771" spans="12:14" x14ac:dyDescent="0.25">
      <c r="L54771" s="9"/>
      <c r="M54771" s="9"/>
      <c r="N54771" s="9"/>
    </row>
    <row r="54772" spans="12:14" x14ac:dyDescent="0.25">
      <c r="L54772" s="9"/>
      <c r="M54772" s="9"/>
      <c r="N54772" s="9"/>
    </row>
    <row r="54773" spans="12:14" x14ac:dyDescent="0.25">
      <c r="L54773" s="9"/>
      <c r="M54773" s="9"/>
      <c r="N54773" s="9"/>
    </row>
    <row r="54774" spans="12:14" x14ac:dyDescent="0.25">
      <c r="L54774" s="9"/>
      <c r="M54774" s="9"/>
      <c r="N54774" s="9"/>
    </row>
    <row r="54775" spans="12:14" x14ac:dyDescent="0.25">
      <c r="L54775" s="9"/>
      <c r="M54775" s="9"/>
      <c r="N54775" s="9"/>
    </row>
    <row r="54776" spans="12:14" x14ac:dyDescent="0.25">
      <c r="L54776" s="9"/>
      <c r="M54776" s="9"/>
      <c r="N54776" s="9"/>
    </row>
    <row r="54777" spans="12:14" x14ac:dyDescent="0.25">
      <c r="L54777" s="9"/>
      <c r="M54777" s="9"/>
      <c r="N54777" s="9"/>
    </row>
    <row r="54778" spans="12:14" x14ac:dyDescent="0.25">
      <c r="L54778" s="9"/>
      <c r="M54778" s="9"/>
      <c r="N54778" s="9"/>
    </row>
    <row r="54779" spans="12:14" x14ac:dyDescent="0.25">
      <c r="L54779" s="9"/>
      <c r="M54779" s="9"/>
      <c r="N54779" s="9"/>
    </row>
    <row r="54780" spans="12:14" x14ac:dyDescent="0.25">
      <c r="L54780" s="9"/>
      <c r="M54780" s="9"/>
      <c r="N54780" s="9"/>
    </row>
    <row r="54781" spans="12:14" x14ac:dyDescent="0.25">
      <c r="L54781" s="9"/>
      <c r="M54781" s="9"/>
      <c r="N54781" s="9"/>
    </row>
    <row r="54782" spans="12:14" x14ac:dyDescent="0.25">
      <c r="L54782" s="9"/>
      <c r="M54782" s="9"/>
      <c r="N54782" s="9"/>
    </row>
    <row r="54783" spans="12:14" x14ac:dyDescent="0.25">
      <c r="L54783" s="9"/>
      <c r="M54783" s="9"/>
      <c r="N54783" s="9"/>
    </row>
    <row r="54784" spans="12:14" x14ac:dyDescent="0.25">
      <c r="L54784" s="9"/>
      <c r="M54784" s="9"/>
      <c r="N54784" s="9"/>
    </row>
    <row r="54785" spans="12:14" x14ac:dyDescent="0.25">
      <c r="L54785" s="9"/>
      <c r="M54785" s="9"/>
      <c r="N54785" s="9"/>
    </row>
    <row r="54786" spans="12:14" x14ac:dyDescent="0.25">
      <c r="L54786" s="9"/>
      <c r="M54786" s="9"/>
      <c r="N54786" s="9"/>
    </row>
    <row r="54787" spans="12:14" x14ac:dyDescent="0.25">
      <c r="L54787" s="9"/>
      <c r="M54787" s="9"/>
      <c r="N54787" s="9"/>
    </row>
    <row r="54788" spans="12:14" x14ac:dyDescent="0.25">
      <c r="L54788" s="9"/>
      <c r="M54788" s="9"/>
      <c r="N54788" s="9"/>
    </row>
    <row r="54789" spans="12:14" x14ac:dyDescent="0.25">
      <c r="L54789" s="9"/>
      <c r="M54789" s="9"/>
      <c r="N54789" s="9"/>
    </row>
    <row r="54790" spans="12:14" x14ac:dyDescent="0.25">
      <c r="L54790" s="9"/>
      <c r="M54790" s="9"/>
      <c r="N54790" s="9"/>
    </row>
    <row r="54791" spans="12:14" x14ac:dyDescent="0.25">
      <c r="L54791" s="9"/>
      <c r="M54791" s="9"/>
      <c r="N54791" s="9"/>
    </row>
    <row r="54792" spans="12:14" x14ac:dyDescent="0.25">
      <c r="L54792" s="9"/>
      <c r="M54792" s="9"/>
      <c r="N54792" s="9"/>
    </row>
    <row r="54793" spans="12:14" x14ac:dyDescent="0.25">
      <c r="L54793" s="9"/>
      <c r="M54793" s="9"/>
      <c r="N54793" s="9"/>
    </row>
    <row r="54794" spans="12:14" x14ac:dyDescent="0.25">
      <c r="L54794" s="9"/>
      <c r="M54794" s="9"/>
      <c r="N54794" s="9"/>
    </row>
    <row r="54795" spans="12:14" x14ac:dyDescent="0.25">
      <c r="L54795" s="9"/>
      <c r="M54795" s="9"/>
      <c r="N54795" s="9"/>
    </row>
    <row r="54796" spans="12:14" x14ac:dyDescent="0.25">
      <c r="L54796" s="9"/>
      <c r="M54796" s="9"/>
      <c r="N54796" s="9"/>
    </row>
    <row r="54797" spans="12:14" x14ac:dyDescent="0.25">
      <c r="L54797" s="9"/>
      <c r="M54797" s="9"/>
      <c r="N54797" s="9"/>
    </row>
    <row r="54798" spans="12:14" x14ac:dyDescent="0.25">
      <c r="L54798" s="9"/>
      <c r="M54798" s="9"/>
      <c r="N54798" s="9"/>
    </row>
    <row r="54799" spans="12:14" x14ac:dyDescent="0.25">
      <c r="L54799" s="9"/>
      <c r="M54799" s="9"/>
      <c r="N54799" s="9"/>
    </row>
    <row r="54800" spans="12:14" x14ac:dyDescent="0.25">
      <c r="L54800" s="9"/>
      <c r="M54800" s="9"/>
      <c r="N54800" s="9"/>
    </row>
    <row r="54801" spans="12:14" x14ac:dyDescent="0.25">
      <c r="L54801" s="9"/>
      <c r="M54801" s="9"/>
      <c r="N54801" s="9"/>
    </row>
    <row r="54802" spans="12:14" x14ac:dyDescent="0.25">
      <c r="L54802" s="9"/>
      <c r="M54802" s="9"/>
      <c r="N54802" s="9"/>
    </row>
    <row r="54803" spans="12:14" x14ac:dyDescent="0.25">
      <c r="L54803" s="9"/>
      <c r="M54803" s="9"/>
      <c r="N54803" s="9"/>
    </row>
    <row r="54804" spans="12:14" x14ac:dyDescent="0.25">
      <c r="L54804" s="9"/>
      <c r="M54804" s="9"/>
      <c r="N54804" s="9"/>
    </row>
    <row r="54805" spans="12:14" x14ac:dyDescent="0.25">
      <c r="L54805" s="9"/>
      <c r="M54805" s="9"/>
      <c r="N54805" s="9"/>
    </row>
    <row r="54806" spans="12:14" x14ac:dyDescent="0.25">
      <c r="L54806" s="9"/>
      <c r="M54806" s="9"/>
      <c r="N54806" s="9"/>
    </row>
    <row r="54807" spans="12:14" x14ac:dyDescent="0.25">
      <c r="L54807" s="9"/>
      <c r="M54807" s="9"/>
      <c r="N54807" s="9"/>
    </row>
    <row r="54808" spans="12:14" x14ac:dyDescent="0.25">
      <c r="L54808" s="9"/>
      <c r="M54808" s="9"/>
      <c r="N54808" s="9"/>
    </row>
    <row r="54809" spans="12:14" x14ac:dyDescent="0.25">
      <c r="L54809" s="9"/>
      <c r="M54809" s="9"/>
      <c r="N54809" s="9"/>
    </row>
    <row r="54810" spans="12:14" x14ac:dyDescent="0.25">
      <c r="L54810" s="9"/>
      <c r="M54810" s="9"/>
      <c r="N54810" s="9"/>
    </row>
    <row r="54811" spans="12:14" x14ac:dyDescent="0.25">
      <c r="L54811" s="9"/>
      <c r="M54811" s="9"/>
      <c r="N54811" s="9"/>
    </row>
    <row r="54812" spans="12:14" x14ac:dyDescent="0.25">
      <c r="L54812" s="9"/>
      <c r="M54812" s="9"/>
      <c r="N54812" s="9"/>
    </row>
    <row r="54813" spans="12:14" x14ac:dyDescent="0.25">
      <c r="L54813" s="9"/>
      <c r="M54813" s="9"/>
      <c r="N54813" s="9"/>
    </row>
    <row r="54814" spans="12:14" x14ac:dyDescent="0.25">
      <c r="L54814" s="9"/>
      <c r="M54814" s="9"/>
      <c r="N54814" s="9"/>
    </row>
    <row r="54815" spans="12:14" x14ac:dyDescent="0.25">
      <c r="L54815" s="9"/>
      <c r="M54815" s="9"/>
      <c r="N54815" s="9"/>
    </row>
    <row r="54816" spans="12:14" x14ac:dyDescent="0.25">
      <c r="L54816" s="9"/>
      <c r="M54816" s="9"/>
      <c r="N54816" s="9"/>
    </row>
    <row r="54817" spans="12:14" x14ac:dyDescent="0.25">
      <c r="L54817" s="9"/>
      <c r="M54817" s="9"/>
      <c r="N54817" s="9"/>
    </row>
    <row r="54818" spans="12:14" x14ac:dyDescent="0.25">
      <c r="L54818" s="9"/>
      <c r="M54818" s="9"/>
      <c r="N54818" s="9"/>
    </row>
    <row r="54819" spans="12:14" x14ac:dyDescent="0.25">
      <c r="L54819" s="9"/>
      <c r="M54819" s="9"/>
      <c r="N54819" s="9"/>
    </row>
    <row r="54820" spans="12:14" x14ac:dyDescent="0.25">
      <c r="L54820" s="9"/>
      <c r="M54820" s="9"/>
      <c r="N54820" s="9"/>
    </row>
    <row r="54821" spans="12:14" x14ac:dyDescent="0.25">
      <c r="L54821" s="9"/>
      <c r="M54821" s="9"/>
      <c r="N54821" s="9"/>
    </row>
    <row r="54822" spans="12:14" x14ac:dyDescent="0.25">
      <c r="L54822" s="9"/>
      <c r="M54822" s="9"/>
      <c r="N54822" s="9"/>
    </row>
    <row r="54823" spans="12:14" x14ac:dyDescent="0.25">
      <c r="L54823" s="9"/>
      <c r="M54823" s="9"/>
      <c r="N54823" s="9"/>
    </row>
    <row r="54824" spans="12:14" x14ac:dyDescent="0.25">
      <c r="L54824" s="9"/>
      <c r="M54824" s="9"/>
      <c r="N54824" s="9"/>
    </row>
    <row r="54825" spans="12:14" x14ac:dyDescent="0.25">
      <c r="L54825" s="9"/>
      <c r="M54825" s="9"/>
      <c r="N54825" s="9"/>
    </row>
    <row r="54826" spans="12:14" x14ac:dyDescent="0.25">
      <c r="L54826" s="9"/>
      <c r="M54826" s="9"/>
      <c r="N54826" s="9"/>
    </row>
    <row r="54827" spans="12:14" x14ac:dyDescent="0.25">
      <c r="L54827" s="9"/>
      <c r="M54827" s="9"/>
      <c r="N54827" s="9"/>
    </row>
    <row r="54828" spans="12:14" x14ac:dyDescent="0.25">
      <c r="L54828" s="9"/>
      <c r="M54828" s="9"/>
      <c r="N54828" s="9"/>
    </row>
    <row r="54829" spans="12:14" x14ac:dyDescent="0.25">
      <c r="L54829" s="9"/>
      <c r="M54829" s="9"/>
      <c r="N54829" s="9"/>
    </row>
    <row r="54830" spans="12:14" x14ac:dyDescent="0.25">
      <c r="L54830" s="9"/>
      <c r="M54830" s="9"/>
      <c r="N54830" s="9"/>
    </row>
    <row r="54831" spans="12:14" x14ac:dyDescent="0.25">
      <c r="L54831" s="9"/>
      <c r="M54831" s="9"/>
      <c r="N54831" s="9"/>
    </row>
    <row r="54832" spans="12:14" x14ac:dyDescent="0.25">
      <c r="L54832" s="9"/>
      <c r="M54832" s="9"/>
      <c r="N54832" s="9"/>
    </row>
    <row r="54833" spans="12:14" x14ac:dyDescent="0.25">
      <c r="L54833" s="9"/>
      <c r="M54833" s="9"/>
      <c r="N54833" s="9"/>
    </row>
    <row r="54834" spans="12:14" x14ac:dyDescent="0.25">
      <c r="L54834" s="9"/>
      <c r="M54834" s="9"/>
      <c r="N54834" s="9"/>
    </row>
    <row r="54835" spans="12:14" x14ac:dyDescent="0.25">
      <c r="L54835" s="9"/>
      <c r="M54835" s="9"/>
      <c r="N54835" s="9"/>
    </row>
    <row r="54836" spans="12:14" x14ac:dyDescent="0.25">
      <c r="L54836" s="9"/>
      <c r="M54836" s="9"/>
      <c r="N54836" s="9"/>
    </row>
    <row r="54837" spans="12:14" x14ac:dyDescent="0.25">
      <c r="L54837" s="9"/>
      <c r="M54837" s="9"/>
      <c r="N54837" s="9"/>
    </row>
    <row r="54838" spans="12:14" x14ac:dyDescent="0.25">
      <c r="L54838" s="9"/>
      <c r="M54838" s="9"/>
      <c r="N54838" s="9"/>
    </row>
    <row r="54839" spans="12:14" x14ac:dyDescent="0.25">
      <c r="L54839" s="9"/>
      <c r="M54839" s="9"/>
      <c r="N54839" s="9"/>
    </row>
    <row r="54840" spans="12:14" x14ac:dyDescent="0.25">
      <c r="L54840" s="9"/>
      <c r="M54840" s="9"/>
      <c r="N54840" s="9"/>
    </row>
    <row r="54841" spans="12:14" x14ac:dyDescent="0.25">
      <c r="L54841" s="9"/>
      <c r="M54841" s="9"/>
      <c r="N54841" s="9"/>
    </row>
    <row r="54842" spans="12:14" x14ac:dyDescent="0.25">
      <c r="L54842" s="9"/>
      <c r="M54842" s="9"/>
      <c r="N54842" s="9"/>
    </row>
    <row r="54843" spans="12:14" x14ac:dyDescent="0.25">
      <c r="L54843" s="9"/>
      <c r="M54843" s="9"/>
      <c r="N54843" s="9"/>
    </row>
    <row r="54844" spans="12:14" x14ac:dyDescent="0.25">
      <c r="L54844" s="9"/>
      <c r="M54844" s="9"/>
      <c r="N54844" s="9"/>
    </row>
    <row r="54845" spans="12:14" x14ac:dyDescent="0.25">
      <c r="L54845" s="9"/>
      <c r="M54845" s="9"/>
      <c r="N54845" s="9"/>
    </row>
    <row r="54846" spans="12:14" x14ac:dyDescent="0.25">
      <c r="L54846" s="9"/>
      <c r="M54846" s="9"/>
      <c r="N54846" s="9"/>
    </row>
    <row r="54847" spans="12:14" x14ac:dyDescent="0.25">
      <c r="L54847" s="9"/>
      <c r="M54847" s="9"/>
      <c r="N54847" s="9"/>
    </row>
    <row r="54848" spans="12:14" x14ac:dyDescent="0.25">
      <c r="L54848" s="9"/>
      <c r="M54848" s="9"/>
      <c r="N54848" s="9"/>
    </row>
    <row r="54849" spans="12:14" x14ac:dyDescent="0.25">
      <c r="L54849" s="9"/>
      <c r="M54849" s="9"/>
      <c r="N54849" s="9"/>
    </row>
    <row r="54850" spans="12:14" x14ac:dyDescent="0.25">
      <c r="L54850" s="9"/>
      <c r="M54850" s="9"/>
      <c r="N54850" s="9"/>
    </row>
    <row r="54851" spans="12:14" x14ac:dyDescent="0.25">
      <c r="L54851" s="9"/>
      <c r="M54851" s="9"/>
      <c r="N54851" s="9"/>
    </row>
    <row r="54852" spans="12:14" x14ac:dyDescent="0.25">
      <c r="L54852" s="9"/>
      <c r="M54852" s="9"/>
      <c r="N54852" s="9"/>
    </row>
    <row r="54853" spans="12:14" x14ac:dyDescent="0.25">
      <c r="L54853" s="9"/>
      <c r="M54853" s="9"/>
      <c r="N54853" s="9"/>
    </row>
    <row r="54854" spans="12:14" x14ac:dyDescent="0.25">
      <c r="L54854" s="9"/>
      <c r="M54854" s="9"/>
      <c r="N54854" s="9"/>
    </row>
    <row r="54855" spans="12:14" x14ac:dyDescent="0.25">
      <c r="L54855" s="9"/>
      <c r="M54855" s="9"/>
      <c r="N54855" s="9"/>
    </row>
    <row r="54856" spans="12:14" x14ac:dyDescent="0.25">
      <c r="L54856" s="9"/>
      <c r="M54856" s="9"/>
      <c r="N54856" s="9"/>
    </row>
    <row r="54857" spans="12:14" x14ac:dyDescent="0.25">
      <c r="L54857" s="9"/>
      <c r="M54857" s="9"/>
      <c r="N54857" s="9"/>
    </row>
    <row r="54858" spans="12:14" x14ac:dyDescent="0.25">
      <c r="L54858" s="9"/>
      <c r="M54858" s="9"/>
      <c r="N54858" s="9"/>
    </row>
    <row r="54859" spans="12:14" x14ac:dyDescent="0.25">
      <c r="L54859" s="9"/>
      <c r="M54859" s="9"/>
      <c r="N54859" s="9"/>
    </row>
    <row r="54860" spans="12:14" x14ac:dyDescent="0.25">
      <c r="L54860" s="9"/>
      <c r="M54860" s="9"/>
      <c r="N54860" s="9"/>
    </row>
    <row r="54861" spans="12:14" x14ac:dyDescent="0.25">
      <c r="L54861" s="9"/>
      <c r="M54861" s="9"/>
      <c r="N54861" s="9"/>
    </row>
    <row r="54862" spans="12:14" x14ac:dyDescent="0.25">
      <c r="L54862" s="9"/>
      <c r="M54862" s="9"/>
      <c r="N54862" s="9"/>
    </row>
    <row r="54863" spans="12:14" x14ac:dyDescent="0.25">
      <c r="L54863" s="9"/>
      <c r="M54863" s="9"/>
      <c r="N54863" s="9"/>
    </row>
    <row r="54864" spans="12:14" x14ac:dyDescent="0.25">
      <c r="L54864" s="9"/>
      <c r="M54864" s="9"/>
      <c r="N54864" s="9"/>
    </row>
    <row r="54865" spans="12:14" x14ac:dyDescent="0.25">
      <c r="L54865" s="9"/>
      <c r="M54865" s="9"/>
      <c r="N54865" s="9"/>
    </row>
    <row r="54866" spans="12:14" x14ac:dyDescent="0.25">
      <c r="L54866" s="9"/>
      <c r="M54866" s="9"/>
      <c r="N54866" s="9"/>
    </row>
    <row r="54867" spans="12:14" x14ac:dyDescent="0.25">
      <c r="L54867" s="9"/>
      <c r="M54867" s="9"/>
      <c r="N54867" s="9"/>
    </row>
    <row r="54868" spans="12:14" x14ac:dyDescent="0.25">
      <c r="L54868" s="9"/>
      <c r="M54868" s="9"/>
      <c r="N54868" s="9"/>
    </row>
    <row r="54869" spans="12:14" x14ac:dyDescent="0.25">
      <c r="L54869" s="9"/>
      <c r="M54869" s="9"/>
      <c r="N54869" s="9"/>
    </row>
    <row r="54870" spans="12:14" x14ac:dyDescent="0.25">
      <c r="L54870" s="9"/>
      <c r="M54870" s="9"/>
      <c r="N54870" s="9"/>
    </row>
    <row r="54871" spans="12:14" x14ac:dyDescent="0.25">
      <c r="L54871" s="9"/>
      <c r="M54871" s="9"/>
      <c r="N54871" s="9"/>
    </row>
    <row r="54872" spans="12:14" x14ac:dyDescent="0.25">
      <c r="L54872" s="9"/>
      <c r="M54872" s="9"/>
      <c r="N54872" s="9"/>
    </row>
    <row r="54873" spans="12:14" x14ac:dyDescent="0.25">
      <c r="L54873" s="9"/>
      <c r="M54873" s="9"/>
      <c r="N54873" s="9"/>
    </row>
    <row r="54874" spans="12:14" x14ac:dyDescent="0.25">
      <c r="L54874" s="9"/>
      <c r="M54874" s="9"/>
      <c r="N54874" s="9"/>
    </row>
    <row r="54875" spans="12:14" x14ac:dyDescent="0.25">
      <c r="L54875" s="9"/>
      <c r="M54875" s="9"/>
      <c r="N54875" s="9"/>
    </row>
    <row r="54876" spans="12:14" x14ac:dyDescent="0.25">
      <c r="L54876" s="9"/>
      <c r="M54876" s="9"/>
      <c r="N54876" s="9"/>
    </row>
    <row r="54877" spans="12:14" x14ac:dyDescent="0.25">
      <c r="L54877" s="9"/>
      <c r="M54877" s="9"/>
      <c r="N54877" s="9"/>
    </row>
    <row r="54878" spans="12:14" x14ac:dyDescent="0.25">
      <c r="L54878" s="9"/>
      <c r="M54878" s="9"/>
      <c r="N54878" s="9"/>
    </row>
    <row r="54879" spans="12:14" x14ac:dyDescent="0.25">
      <c r="L54879" s="9"/>
      <c r="M54879" s="9"/>
      <c r="N54879" s="9"/>
    </row>
    <row r="54880" spans="12:14" x14ac:dyDescent="0.25">
      <c r="L54880" s="9"/>
      <c r="M54880" s="9"/>
      <c r="N54880" s="9"/>
    </row>
    <row r="54881" spans="12:14" x14ac:dyDescent="0.25">
      <c r="L54881" s="9"/>
      <c r="M54881" s="9"/>
      <c r="N54881" s="9"/>
    </row>
    <row r="54882" spans="12:14" x14ac:dyDescent="0.25">
      <c r="L54882" s="9"/>
      <c r="M54882" s="9"/>
      <c r="N54882" s="9"/>
    </row>
    <row r="54883" spans="12:14" x14ac:dyDescent="0.25">
      <c r="L54883" s="9"/>
      <c r="M54883" s="9"/>
      <c r="N54883" s="9"/>
    </row>
    <row r="54884" spans="12:14" x14ac:dyDescent="0.25">
      <c r="L54884" s="9"/>
      <c r="M54884" s="9"/>
      <c r="N54884" s="9"/>
    </row>
    <row r="54885" spans="12:14" x14ac:dyDescent="0.25">
      <c r="L54885" s="9"/>
      <c r="M54885" s="9"/>
      <c r="N54885" s="9"/>
    </row>
    <row r="54886" spans="12:14" x14ac:dyDescent="0.25">
      <c r="L54886" s="9"/>
      <c r="M54886" s="9"/>
      <c r="N54886" s="9"/>
    </row>
    <row r="54887" spans="12:14" x14ac:dyDescent="0.25">
      <c r="L54887" s="9"/>
      <c r="M54887" s="9"/>
      <c r="N54887" s="9"/>
    </row>
    <row r="54888" spans="12:14" x14ac:dyDescent="0.25">
      <c r="L54888" s="9"/>
      <c r="M54888" s="9"/>
      <c r="N54888" s="9"/>
    </row>
    <row r="54889" spans="12:14" x14ac:dyDescent="0.25">
      <c r="L54889" s="9"/>
      <c r="M54889" s="9"/>
      <c r="N54889" s="9"/>
    </row>
    <row r="54890" spans="12:14" x14ac:dyDescent="0.25">
      <c r="L54890" s="9"/>
      <c r="M54890" s="9"/>
      <c r="N54890" s="9"/>
    </row>
    <row r="54891" spans="12:14" x14ac:dyDescent="0.25">
      <c r="L54891" s="9"/>
      <c r="M54891" s="9"/>
      <c r="N54891" s="9"/>
    </row>
    <row r="54892" spans="12:14" x14ac:dyDescent="0.25">
      <c r="L54892" s="9"/>
      <c r="M54892" s="9"/>
      <c r="N54892" s="9"/>
    </row>
    <row r="54893" spans="12:14" x14ac:dyDescent="0.25">
      <c r="L54893" s="9"/>
      <c r="M54893" s="9"/>
      <c r="N54893" s="9"/>
    </row>
    <row r="54894" spans="12:14" x14ac:dyDescent="0.25">
      <c r="L54894" s="9"/>
      <c r="M54894" s="9"/>
      <c r="N54894" s="9"/>
    </row>
    <row r="54895" spans="12:14" x14ac:dyDescent="0.25">
      <c r="L54895" s="9"/>
      <c r="M54895" s="9"/>
      <c r="N54895" s="9"/>
    </row>
    <row r="54896" spans="12:14" x14ac:dyDescent="0.25">
      <c r="L54896" s="9"/>
      <c r="M54896" s="9"/>
      <c r="N54896" s="9"/>
    </row>
    <row r="54897" spans="12:14" x14ac:dyDescent="0.25">
      <c r="L54897" s="9"/>
      <c r="M54897" s="9"/>
      <c r="N54897" s="9"/>
    </row>
    <row r="54898" spans="12:14" x14ac:dyDescent="0.25">
      <c r="L54898" s="9"/>
      <c r="M54898" s="9"/>
      <c r="N54898" s="9"/>
    </row>
    <row r="54899" spans="12:14" x14ac:dyDescent="0.25">
      <c r="L54899" s="9"/>
      <c r="M54899" s="9"/>
      <c r="N54899" s="9"/>
    </row>
    <row r="54900" spans="12:14" x14ac:dyDescent="0.25">
      <c r="L54900" s="9"/>
      <c r="M54900" s="9"/>
      <c r="N54900" s="9"/>
    </row>
    <row r="54901" spans="12:14" x14ac:dyDescent="0.25">
      <c r="L54901" s="9"/>
      <c r="M54901" s="9"/>
      <c r="N54901" s="9"/>
    </row>
    <row r="54902" spans="12:14" x14ac:dyDescent="0.25">
      <c r="L54902" s="9"/>
      <c r="M54902" s="9"/>
      <c r="N54902" s="9"/>
    </row>
    <row r="54903" spans="12:14" x14ac:dyDescent="0.25">
      <c r="L54903" s="9"/>
      <c r="M54903" s="9"/>
      <c r="N54903" s="9"/>
    </row>
    <row r="54904" spans="12:14" x14ac:dyDescent="0.25">
      <c r="L54904" s="9"/>
      <c r="M54904" s="9"/>
      <c r="N54904" s="9"/>
    </row>
    <row r="54905" spans="12:14" x14ac:dyDescent="0.25">
      <c r="L54905" s="9"/>
      <c r="M54905" s="9"/>
      <c r="N54905" s="9"/>
    </row>
    <row r="54906" spans="12:14" x14ac:dyDescent="0.25">
      <c r="L54906" s="9"/>
      <c r="M54906" s="9"/>
      <c r="N54906" s="9"/>
    </row>
    <row r="54907" spans="12:14" x14ac:dyDescent="0.25">
      <c r="L54907" s="9"/>
      <c r="M54907" s="9"/>
      <c r="N54907" s="9"/>
    </row>
    <row r="54908" spans="12:14" x14ac:dyDescent="0.25">
      <c r="L54908" s="9"/>
      <c r="M54908" s="9"/>
      <c r="N54908" s="9"/>
    </row>
    <row r="54909" spans="12:14" x14ac:dyDescent="0.25">
      <c r="L54909" s="9"/>
      <c r="M54909" s="9"/>
      <c r="N54909" s="9"/>
    </row>
    <row r="54910" spans="12:14" x14ac:dyDescent="0.25">
      <c r="L54910" s="9"/>
      <c r="M54910" s="9"/>
      <c r="N54910" s="9"/>
    </row>
    <row r="54911" spans="12:14" x14ac:dyDescent="0.25">
      <c r="L54911" s="9"/>
      <c r="M54911" s="9"/>
      <c r="N54911" s="9"/>
    </row>
    <row r="54912" spans="12:14" x14ac:dyDescent="0.25">
      <c r="L54912" s="9"/>
      <c r="M54912" s="9"/>
      <c r="N54912" s="9"/>
    </row>
    <row r="54913" spans="12:14" x14ac:dyDescent="0.25">
      <c r="L54913" s="9"/>
      <c r="M54913" s="9"/>
      <c r="N54913" s="9"/>
    </row>
    <row r="54914" spans="12:14" x14ac:dyDescent="0.25">
      <c r="L54914" s="9"/>
      <c r="M54914" s="9"/>
      <c r="N54914" s="9"/>
    </row>
    <row r="54915" spans="12:14" x14ac:dyDescent="0.25">
      <c r="L54915" s="9"/>
      <c r="M54915" s="9"/>
      <c r="N54915" s="9"/>
    </row>
    <row r="54916" spans="12:14" x14ac:dyDescent="0.25">
      <c r="L54916" s="9"/>
      <c r="M54916" s="9"/>
      <c r="N54916" s="9"/>
    </row>
    <row r="54917" spans="12:14" x14ac:dyDescent="0.25">
      <c r="L54917" s="9"/>
      <c r="M54917" s="9"/>
      <c r="N54917" s="9"/>
    </row>
    <row r="54918" spans="12:14" x14ac:dyDescent="0.25">
      <c r="L54918" s="9"/>
      <c r="M54918" s="9"/>
      <c r="N54918" s="9"/>
    </row>
    <row r="54919" spans="12:14" x14ac:dyDescent="0.25">
      <c r="L54919" s="9"/>
      <c r="M54919" s="9"/>
      <c r="N54919" s="9"/>
    </row>
    <row r="54920" spans="12:14" x14ac:dyDescent="0.25">
      <c r="L54920" s="9"/>
      <c r="M54920" s="9"/>
      <c r="N54920" s="9"/>
    </row>
    <row r="54921" spans="12:14" x14ac:dyDescent="0.25">
      <c r="L54921" s="9"/>
      <c r="M54921" s="9"/>
      <c r="N54921" s="9"/>
    </row>
    <row r="54922" spans="12:14" x14ac:dyDescent="0.25">
      <c r="L54922" s="9"/>
      <c r="M54922" s="9"/>
      <c r="N54922" s="9"/>
    </row>
    <row r="54923" spans="12:14" x14ac:dyDescent="0.25">
      <c r="L54923" s="9"/>
      <c r="M54923" s="9"/>
      <c r="N54923" s="9"/>
    </row>
    <row r="54924" spans="12:14" x14ac:dyDescent="0.25">
      <c r="L54924" s="9"/>
      <c r="M54924" s="9"/>
      <c r="N54924" s="9"/>
    </row>
    <row r="54925" spans="12:14" x14ac:dyDescent="0.25">
      <c r="L54925" s="9"/>
      <c r="M54925" s="9"/>
      <c r="N54925" s="9"/>
    </row>
    <row r="54926" spans="12:14" x14ac:dyDescent="0.25">
      <c r="L54926" s="9"/>
      <c r="M54926" s="9"/>
      <c r="N54926" s="9"/>
    </row>
    <row r="54927" spans="12:14" x14ac:dyDescent="0.25">
      <c r="L54927" s="9"/>
      <c r="M54927" s="9"/>
      <c r="N54927" s="9"/>
    </row>
    <row r="54928" spans="12:14" x14ac:dyDescent="0.25">
      <c r="L54928" s="9"/>
      <c r="M54928" s="9"/>
      <c r="N54928" s="9"/>
    </row>
    <row r="54929" spans="12:14" x14ac:dyDescent="0.25">
      <c r="L54929" s="9"/>
      <c r="M54929" s="9"/>
      <c r="N54929" s="9"/>
    </row>
    <row r="54930" spans="12:14" x14ac:dyDescent="0.25">
      <c r="L54930" s="9"/>
      <c r="M54930" s="9"/>
      <c r="N54930" s="9"/>
    </row>
    <row r="54931" spans="12:14" x14ac:dyDescent="0.25">
      <c r="L54931" s="9"/>
      <c r="M54931" s="9"/>
      <c r="N54931" s="9"/>
    </row>
    <row r="54932" spans="12:14" x14ac:dyDescent="0.25">
      <c r="L54932" s="9"/>
      <c r="M54932" s="9"/>
      <c r="N54932" s="9"/>
    </row>
    <row r="54933" spans="12:14" x14ac:dyDescent="0.25">
      <c r="L54933" s="9"/>
      <c r="M54933" s="9"/>
      <c r="N54933" s="9"/>
    </row>
    <row r="54934" spans="12:14" x14ac:dyDescent="0.25">
      <c r="L54934" s="9"/>
      <c r="M54934" s="9"/>
      <c r="N54934" s="9"/>
    </row>
    <row r="54935" spans="12:14" x14ac:dyDescent="0.25">
      <c r="L54935" s="9"/>
      <c r="M54935" s="9"/>
      <c r="N54935" s="9"/>
    </row>
    <row r="54936" spans="12:14" x14ac:dyDescent="0.25">
      <c r="L54936" s="9"/>
      <c r="M54936" s="9"/>
      <c r="N54936" s="9"/>
    </row>
    <row r="54937" spans="12:14" x14ac:dyDescent="0.25">
      <c r="L54937" s="9"/>
      <c r="M54937" s="9"/>
      <c r="N54937" s="9"/>
    </row>
    <row r="54938" spans="12:14" x14ac:dyDescent="0.25">
      <c r="L54938" s="9"/>
      <c r="M54938" s="9"/>
      <c r="N54938" s="9"/>
    </row>
    <row r="54939" spans="12:14" x14ac:dyDescent="0.25">
      <c r="L54939" s="9"/>
      <c r="M54939" s="9"/>
      <c r="N54939" s="9"/>
    </row>
    <row r="54940" spans="12:14" x14ac:dyDescent="0.25">
      <c r="L54940" s="9"/>
      <c r="M54940" s="9"/>
      <c r="N54940" s="9"/>
    </row>
    <row r="54941" spans="12:14" x14ac:dyDescent="0.25">
      <c r="L54941" s="9"/>
      <c r="M54941" s="9"/>
      <c r="N54941" s="9"/>
    </row>
    <row r="54942" spans="12:14" x14ac:dyDescent="0.25">
      <c r="L54942" s="9"/>
      <c r="M54942" s="9"/>
      <c r="N54942" s="9"/>
    </row>
    <row r="54943" spans="12:14" x14ac:dyDescent="0.25">
      <c r="L54943" s="9"/>
      <c r="M54943" s="9"/>
      <c r="N54943" s="9"/>
    </row>
    <row r="54944" spans="12:14" x14ac:dyDescent="0.25">
      <c r="L54944" s="9"/>
      <c r="M54944" s="9"/>
      <c r="N54944" s="9"/>
    </row>
    <row r="54945" spans="12:14" x14ac:dyDescent="0.25">
      <c r="L54945" s="9"/>
      <c r="M54945" s="9"/>
      <c r="N54945" s="9"/>
    </row>
    <row r="54946" spans="12:14" x14ac:dyDescent="0.25">
      <c r="L54946" s="9"/>
      <c r="M54946" s="9"/>
      <c r="N54946" s="9"/>
    </row>
    <row r="54947" spans="12:14" x14ac:dyDescent="0.25">
      <c r="L54947" s="9"/>
      <c r="M54947" s="9"/>
      <c r="N54947" s="9"/>
    </row>
    <row r="54948" spans="12:14" x14ac:dyDescent="0.25">
      <c r="L54948" s="9"/>
      <c r="M54948" s="9"/>
      <c r="N54948" s="9"/>
    </row>
    <row r="54949" spans="12:14" x14ac:dyDescent="0.25">
      <c r="L54949" s="9"/>
      <c r="M54949" s="9"/>
      <c r="N54949" s="9"/>
    </row>
    <row r="54950" spans="12:14" x14ac:dyDescent="0.25">
      <c r="L54950" s="9"/>
      <c r="M54950" s="9"/>
      <c r="N54950" s="9"/>
    </row>
    <row r="54951" spans="12:14" x14ac:dyDescent="0.25">
      <c r="L54951" s="9"/>
      <c r="M54951" s="9"/>
      <c r="N54951" s="9"/>
    </row>
    <row r="54952" spans="12:14" x14ac:dyDescent="0.25">
      <c r="L54952" s="9"/>
      <c r="M54952" s="9"/>
      <c r="N54952" s="9"/>
    </row>
    <row r="54953" spans="12:14" x14ac:dyDescent="0.25">
      <c r="L54953" s="9"/>
      <c r="M54953" s="9"/>
      <c r="N54953" s="9"/>
    </row>
    <row r="54954" spans="12:14" x14ac:dyDescent="0.25">
      <c r="L54954" s="9"/>
      <c r="M54954" s="9"/>
      <c r="N54954" s="9"/>
    </row>
    <row r="54955" spans="12:14" x14ac:dyDescent="0.25">
      <c r="L54955" s="9"/>
      <c r="M54955" s="9"/>
      <c r="N54955" s="9"/>
    </row>
    <row r="54956" spans="12:14" x14ac:dyDescent="0.25">
      <c r="L54956" s="9"/>
      <c r="M54956" s="9"/>
      <c r="N54956" s="9"/>
    </row>
    <row r="54957" spans="12:14" x14ac:dyDescent="0.25">
      <c r="L54957" s="9"/>
      <c r="M54957" s="9"/>
      <c r="N54957" s="9"/>
    </row>
    <row r="54958" spans="12:14" x14ac:dyDescent="0.25">
      <c r="L54958" s="9"/>
      <c r="M54958" s="9"/>
      <c r="N54958" s="9"/>
    </row>
    <row r="54959" spans="12:14" x14ac:dyDescent="0.25">
      <c r="L54959" s="9"/>
      <c r="M54959" s="9"/>
      <c r="N54959" s="9"/>
    </row>
    <row r="54960" spans="12:14" x14ac:dyDescent="0.25">
      <c r="L54960" s="9"/>
      <c r="M54960" s="9"/>
      <c r="N54960" s="9"/>
    </row>
    <row r="54961" spans="12:14" x14ac:dyDescent="0.25">
      <c r="L54961" s="9"/>
      <c r="M54961" s="9"/>
      <c r="N54961" s="9"/>
    </row>
    <row r="54962" spans="12:14" x14ac:dyDescent="0.25">
      <c r="L54962" s="9"/>
      <c r="M54962" s="9"/>
      <c r="N54962" s="9"/>
    </row>
    <row r="54963" spans="12:14" x14ac:dyDescent="0.25">
      <c r="L54963" s="9"/>
      <c r="M54963" s="9"/>
      <c r="N54963" s="9"/>
    </row>
    <row r="54964" spans="12:14" x14ac:dyDescent="0.25">
      <c r="L54964" s="9"/>
      <c r="M54964" s="9"/>
      <c r="N54964" s="9"/>
    </row>
    <row r="54965" spans="12:14" x14ac:dyDescent="0.25">
      <c r="L54965" s="9"/>
      <c r="M54965" s="9"/>
      <c r="N54965" s="9"/>
    </row>
    <row r="54966" spans="12:14" x14ac:dyDescent="0.25">
      <c r="L54966" s="9"/>
      <c r="M54966" s="9"/>
      <c r="N54966" s="9"/>
    </row>
    <row r="54967" spans="12:14" x14ac:dyDescent="0.25">
      <c r="L54967" s="9"/>
      <c r="M54967" s="9"/>
      <c r="N54967" s="9"/>
    </row>
    <row r="54968" spans="12:14" x14ac:dyDescent="0.25">
      <c r="L54968" s="9"/>
      <c r="M54968" s="9"/>
      <c r="N54968" s="9"/>
    </row>
    <row r="54969" spans="12:14" x14ac:dyDescent="0.25">
      <c r="L54969" s="9"/>
      <c r="M54969" s="9"/>
      <c r="N54969" s="9"/>
    </row>
    <row r="54970" spans="12:14" x14ac:dyDescent="0.25">
      <c r="L54970" s="9"/>
      <c r="M54970" s="9"/>
      <c r="N54970" s="9"/>
    </row>
    <row r="54971" spans="12:14" x14ac:dyDescent="0.25">
      <c r="L54971" s="9"/>
      <c r="M54971" s="9"/>
      <c r="N54971" s="9"/>
    </row>
    <row r="54972" spans="12:14" x14ac:dyDescent="0.25">
      <c r="L54972" s="9"/>
      <c r="M54972" s="9"/>
      <c r="N54972" s="9"/>
    </row>
    <row r="54973" spans="12:14" x14ac:dyDescent="0.25">
      <c r="L54973" s="9"/>
      <c r="M54973" s="9"/>
      <c r="N54973" s="9"/>
    </row>
    <row r="54974" spans="12:14" x14ac:dyDescent="0.25">
      <c r="L54974" s="9"/>
      <c r="M54974" s="9"/>
      <c r="N54974" s="9"/>
    </row>
    <row r="54975" spans="12:14" x14ac:dyDescent="0.25">
      <c r="L54975" s="9"/>
      <c r="M54975" s="9"/>
      <c r="N54975" s="9"/>
    </row>
    <row r="54976" spans="12:14" x14ac:dyDescent="0.25">
      <c r="L54976" s="9"/>
      <c r="M54976" s="9"/>
      <c r="N54976" s="9"/>
    </row>
    <row r="54977" spans="12:14" x14ac:dyDescent="0.25">
      <c r="L54977" s="9"/>
      <c r="M54977" s="9"/>
      <c r="N54977" s="9"/>
    </row>
    <row r="54978" spans="12:14" x14ac:dyDescent="0.25">
      <c r="L54978" s="9"/>
      <c r="M54978" s="9"/>
      <c r="N54978" s="9"/>
    </row>
    <row r="54979" spans="12:14" x14ac:dyDescent="0.25">
      <c r="L54979" s="9"/>
      <c r="M54979" s="9"/>
      <c r="N54979" s="9"/>
    </row>
    <row r="54980" spans="12:14" x14ac:dyDescent="0.25">
      <c r="L54980" s="9"/>
      <c r="M54980" s="9"/>
      <c r="N54980" s="9"/>
    </row>
    <row r="54981" spans="12:14" x14ac:dyDescent="0.25">
      <c r="L54981" s="9"/>
      <c r="M54981" s="9"/>
      <c r="N54981" s="9"/>
    </row>
    <row r="54982" spans="12:14" x14ac:dyDescent="0.25">
      <c r="L54982" s="9"/>
      <c r="M54982" s="9"/>
      <c r="N54982" s="9"/>
    </row>
    <row r="54983" spans="12:14" x14ac:dyDescent="0.25">
      <c r="L54983" s="9"/>
      <c r="M54983" s="9"/>
      <c r="N54983" s="9"/>
    </row>
    <row r="54984" spans="12:14" x14ac:dyDescent="0.25">
      <c r="L54984" s="9"/>
      <c r="M54984" s="9"/>
      <c r="N54984" s="9"/>
    </row>
    <row r="54985" spans="12:14" x14ac:dyDescent="0.25">
      <c r="L54985" s="9"/>
      <c r="M54985" s="9"/>
      <c r="N54985" s="9"/>
    </row>
    <row r="54986" spans="12:14" x14ac:dyDescent="0.25">
      <c r="L54986" s="9"/>
      <c r="M54986" s="9"/>
      <c r="N54986" s="9"/>
    </row>
    <row r="54987" spans="12:14" x14ac:dyDescent="0.25">
      <c r="L54987" s="9"/>
      <c r="M54987" s="9"/>
      <c r="N54987" s="9"/>
    </row>
    <row r="54988" spans="12:14" x14ac:dyDescent="0.25">
      <c r="L54988" s="9"/>
      <c r="M54988" s="9"/>
      <c r="N54988" s="9"/>
    </row>
    <row r="54989" spans="12:14" x14ac:dyDescent="0.25">
      <c r="L54989" s="9"/>
      <c r="M54989" s="9"/>
      <c r="N54989" s="9"/>
    </row>
    <row r="54990" spans="12:14" x14ac:dyDescent="0.25">
      <c r="L54990" s="9"/>
      <c r="M54990" s="9"/>
      <c r="N54990" s="9"/>
    </row>
    <row r="54991" spans="12:14" x14ac:dyDescent="0.25">
      <c r="L54991" s="9"/>
      <c r="M54991" s="9"/>
      <c r="N54991" s="9"/>
    </row>
    <row r="54992" spans="12:14" x14ac:dyDescent="0.25">
      <c r="L54992" s="9"/>
      <c r="M54992" s="9"/>
      <c r="N54992" s="9"/>
    </row>
    <row r="54993" spans="12:14" x14ac:dyDescent="0.25">
      <c r="L54993" s="9"/>
      <c r="M54993" s="9"/>
      <c r="N54993" s="9"/>
    </row>
    <row r="54994" spans="12:14" x14ac:dyDescent="0.25">
      <c r="L54994" s="9"/>
      <c r="M54994" s="9"/>
      <c r="N54994" s="9"/>
    </row>
    <row r="54995" spans="12:14" x14ac:dyDescent="0.25">
      <c r="L54995" s="9"/>
      <c r="M54995" s="9"/>
      <c r="N54995" s="9"/>
    </row>
    <row r="54996" spans="12:14" x14ac:dyDescent="0.25">
      <c r="L54996" s="9"/>
      <c r="M54996" s="9"/>
      <c r="N54996" s="9"/>
    </row>
    <row r="54997" spans="12:14" x14ac:dyDescent="0.25">
      <c r="L54997" s="9"/>
      <c r="M54997" s="9"/>
      <c r="N54997" s="9"/>
    </row>
    <row r="54998" spans="12:14" x14ac:dyDescent="0.25">
      <c r="L54998" s="9"/>
      <c r="M54998" s="9"/>
      <c r="N54998" s="9"/>
    </row>
    <row r="54999" spans="12:14" x14ac:dyDescent="0.25">
      <c r="L54999" s="9"/>
      <c r="M54999" s="9"/>
      <c r="N54999" s="9"/>
    </row>
    <row r="55000" spans="12:14" x14ac:dyDescent="0.25">
      <c r="L55000" s="9"/>
      <c r="M55000" s="9"/>
      <c r="N55000" s="9"/>
    </row>
    <row r="55001" spans="12:14" x14ac:dyDescent="0.25">
      <c r="L55001" s="9"/>
      <c r="M55001" s="9"/>
      <c r="N55001" s="9"/>
    </row>
    <row r="55002" spans="12:14" x14ac:dyDescent="0.25">
      <c r="L55002" s="9"/>
      <c r="M55002" s="9"/>
      <c r="N55002" s="9"/>
    </row>
    <row r="55003" spans="12:14" x14ac:dyDescent="0.25">
      <c r="L55003" s="9"/>
      <c r="M55003" s="9"/>
      <c r="N55003" s="9"/>
    </row>
    <row r="55004" spans="12:14" x14ac:dyDescent="0.25">
      <c r="L55004" s="9"/>
      <c r="M55004" s="9"/>
      <c r="N55004" s="9"/>
    </row>
    <row r="55005" spans="12:14" x14ac:dyDescent="0.25">
      <c r="L55005" s="9"/>
      <c r="M55005" s="9"/>
      <c r="N55005" s="9"/>
    </row>
    <row r="55006" spans="12:14" x14ac:dyDescent="0.25">
      <c r="L55006" s="9"/>
      <c r="M55006" s="9"/>
      <c r="N55006" s="9"/>
    </row>
    <row r="55007" spans="12:14" x14ac:dyDescent="0.25">
      <c r="L55007" s="9"/>
      <c r="M55007" s="9"/>
      <c r="N55007" s="9"/>
    </row>
    <row r="55008" spans="12:14" x14ac:dyDescent="0.25">
      <c r="L55008" s="9"/>
      <c r="M55008" s="9"/>
      <c r="N55008" s="9"/>
    </row>
    <row r="55009" spans="12:14" x14ac:dyDescent="0.25">
      <c r="L55009" s="9"/>
      <c r="M55009" s="9"/>
      <c r="N55009" s="9"/>
    </row>
    <row r="55010" spans="12:14" x14ac:dyDescent="0.25">
      <c r="L55010" s="9"/>
      <c r="M55010" s="9"/>
      <c r="N55010" s="9"/>
    </row>
    <row r="55011" spans="12:14" x14ac:dyDescent="0.25">
      <c r="L55011" s="9"/>
      <c r="M55011" s="9"/>
      <c r="N55011" s="9"/>
    </row>
    <row r="55012" spans="12:14" x14ac:dyDescent="0.25">
      <c r="L55012" s="9"/>
      <c r="M55012" s="9"/>
      <c r="N55012" s="9"/>
    </row>
    <row r="55013" spans="12:14" x14ac:dyDescent="0.25">
      <c r="L55013" s="9"/>
      <c r="M55013" s="9"/>
      <c r="N55013" s="9"/>
    </row>
    <row r="55014" spans="12:14" x14ac:dyDescent="0.25">
      <c r="L55014" s="9"/>
      <c r="M55014" s="9"/>
      <c r="N55014" s="9"/>
    </row>
    <row r="55015" spans="12:14" x14ac:dyDescent="0.25">
      <c r="L55015" s="9"/>
      <c r="M55015" s="9"/>
      <c r="N55015" s="9"/>
    </row>
    <row r="55016" spans="12:14" x14ac:dyDescent="0.25">
      <c r="L55016" s="9"/>
      <c r="M55016" s="9"/>
      <c r="N55016" s="9"/>
    </row>
    <row r="55017" spans="12:14" x14ac:dyDescent="0.25">
      <c r="L55017" s="9"/>
      <c r="M55017" s="9"/>
      <c r="N55017" s="9"/>
    </row>
    <row r="55018" spans="12:14" x14ac:dyDescent="0.25">
      <c r="L55018" s="9"/>
      <c r="M55018" s="9"/>
      <c r="N55018" s="9"/>
    </row>
    <row r="55019" spans="12:14" x14ac:dyDescent="0.25">
      <c r="L55019" s="9"/>
      <c r="M55019" s="9"/>
      <c r="N55019" s="9"/>
    </row>
    <row r="55020" spans="12:14" x14ac:dyDescent="0.25">
      <c r="L55020" s="9"/>
      <c r="M55020" s="9"/>
      <c r="N55020" s="9"/>
    </row>
    <row r="55021" spans="12:14" x14ac:dyDescent="0.25">
      <c r="L55021" s="9"/>
      <c r="M55021" s="9"/>
      <c r="N55021" s="9"/>
    </row>
    <row r="55022" spans="12:14" x14ac:dyDescent="0.25">
      <c r="L55022" s="9"/>
      <c r="M55022" s="9"/>
      <c r="N55022" s="9"/>
    </row>
    <row r="55023" spans="12:14" x14ac:dyDescent="0.25">
      <c r="L55023" s="9"/>
      <c r="M55023" s="9"/>
      <c r="N55023" s="9"/>
    </row>
    <row r="55024" spans="12:14" x14ac:dyDescent="0.25">
      <c r="L55024" s="9"/>
      <c r="M55024" s="9"/>
      <c r="N55024" s="9"/>
    </row>
    <row r="55025" spans="12:14" x14ac:dyDescent="0.25">
      <c r="L55025" s="9"/>
      <c r="M55025" s="9"/>
      <c r="N55025" s="9"/>
    </row>
    <row r="55026" spans="12:14" x14ac:dyDescent="0.25">
      <c r="L55026" s="9"/>
      <c r="M55026" s="9"/>
      <c r="N55026" s="9"/>
    </row>
    <row r="55027" spans="12:14" x14ac:dyDescent="0.25">
      <c r="L55027" s="9"/>
      <c r="M55027" s="9"/>
      <c r="N55027" s="9"/>
    </row>
    <row r="55028" spans="12:14" x14ac:dyDescent="0.25">
      <c r="L55028" s="9"/>
      <c r="M55028" s="9"/>
      <c r="N55028" s="9"/>
    </row>
    <row r="55029" spans="12:14" x14ac:dyDescent="0.25">
      <c r="L55029" s="9"/>
      <c r="M55029" s="9"/>
      <c r="N55029" s="9"/>
    </row>
    <row r="55030" spans="12:14" x14ac:dyDescent="0.25">
      <c r="L55030" s="9"/>
      <c r="M55030" s="9"/>
      <c r="N55030" s="9"/>
    </row>
    <row r="55031" spans="12:14" x14ac:dyDescent="0.25">
      <c r="L55031" s="9"/>
      <c r="M55031" s="9"/>
      <c r="N55031" s="9"/>
    </row>
    <row r="55032" spans="12:14" x14ac:dyDescent="0.25">
      <c r="L55032" s="9"/>
      <c r="M55032" s="9"/>
      <c r="N55032" s="9"/>
    </row>
    <row r="55033" spans="12:14" x14ac:dyDescent="0.25">
      <c r="L55033" s="9"/>
      <c r="M55033" s="9"/>
      <c r="N55033" s="9"/>
    </row>
    <row r="55034" spans="12:14" x14ac:dyDescent="0.25">
      <c r="L55034" s="9"/>
      <c r="M55034" s="9"/>
      <c r="N55034" s="9"/>
    </row>
    <row r="55035" spans="12:14" x14ac:dyDescent="0.25">
      <c r="L55035" s="9"/>
      <c r="M55035" s="9"/>
      <c r="N55035" s="9"/>
    </row>
    <row r="55036" spans="12:14" x14ac:dyDescent="0.25">
      <c r="L55036" s="9"/>
      <c r="M55036" s="9"/>
      <c r="N55036" s="9"/>
    </row>
    <row r="55037" spans="12:14" x14ac:dyDescent="0.25">
      <c r="L55037" s="9"/>
      <c r="M55037" s="9"/>
      <c r="N55037" s="9"/>
    </row>
    <row r="55038" spans="12:14" x14ac:dyDescent="0.25">
      <c r="L55038" s="9"/>
      <c r="M55038" s="9"/>
      <c r="N55038" s="9"/>
    </row>
    <row r="55039" spans="12:14" x14ac:dyDescent="0.25">
      <c r="L55039" s="9"/>
      <c r="M55039" s="9"/>
      <c r="N55039" s="9"/>
    </row>
    <row r="55040" spans="12:14" x14ac:dyDescent="0.25">
      <c r="L55040" s="9"/>
      <c r="M55040" s="9"/>
      <c r="N55040" s="9"/>
    </row>
    <row r="55041" spans="12:14" x14ac:dyDescent="0.25">
      <c r="L55041" s="9"/>
      <c r="M55041" s="9"/>
      <c r="N55041" s="9"/>
    </row>
    <row r="55042" spans="12:14" x14ac:dyDescent="0.25">
      <c r="L55042" s="9"/>
      <c r="M55042" s="9"/>
      <c r="N55042" s="9"/>
    </row>
    <row r="55043" spans="12:14" x14ac:dyDescent="0.25">
      <c r="L55043" s="9"/>
      <c r="M55043" s="9"/>
      <c r="N55043" s="9"/>
    </row>
    <row r="55044" spans="12:14" x14ac:dyDescent="0.25">
      <c r="L55044" s="9"/>
      <c r="M55044" s="9"/>
      <c r="N55044" s="9"/>
    </row>
    <row r="55045" spans="12:14" x14ac:dyDescent="0.25">
      <c r="L55045" s="9"/>
      <c r="M55045" s="9"/>
      <c r="N55045" s="9"/>
    </row>
    <row r="55046" spans="12:14" x14ac:dyDescent="0.25">
      <c r="L55046" s="9"/>
      <c r="M55046" s="9"/>
      <c r="N55046" s="9"/>
    </row>
    <row r="55047" spans="12:14" x14ac:dyDescent="0.25">
      <c r="L55047" s="9"/>
      <c r="M55047" s="9"/>
      <c r="N55047" s="9"/>
    </row>
    <row r="55048" spans="12:14" x14ac:dyDescent="0.25">
      <c r="L55048" s="9"/>
      <c r="M55048" s="9"/>
      <c r="N55048" s="9"/>
    </row>
    <row r="55049" spans="12:14" x14ac:dyDescent="0.25">
      <c r="L55049" s="9"/>
      <c r="M55049" s="9"/>
      <c r="N55049" s="9"/>
    </row>
    <row r="55050" spans="12:14" x14ac:dyDescent="0.25">
      <c r="L55050" s="9"/>
      <c r="M55050" s="9"/>
      <c r="N55050" s="9"/>
    </row>
    <row r="55051" spans="12:14" x14ac:dyDescent="0.25">
      <c r="L55051" s="9"/>
      <c r="M55051" s="9"/>
      <c r="N55051" s="9"/>
    </row>
    <row r="55052" spans="12:14" x14ac:dyDescent="0.25">
      <c r="L55052" s="9"/>
      <c r="M55052" s="9"/>
      <c r="N55052" s="9"/>
    </row>
    <row r="55053" spans="12:14" x14ac:dyDescent="0.25">
      <c r="L55053" s="9"/>
      <c r="M55053" s="9"/>
      <c r="N55053" s="9"/>
    </row>
    <row r="55054" spans="12:14" x14ac:dyDescent="0.25">
      <c r="L55054" s="9"/>
      <c r="M55054" s="9"/>
      <c r="N55054" s="9"/>
    </row>
    <row r="55055" spans="12:14" x14ac:dyDescent="0.25">
      <c r="L55055" s="9"/>
      <c r="M55055" s="9"/>
      <c r="N55055" s="9"/>
    </row>
    <row r="55056" spans="12:14" x14ac:dyDescent="0.25">
      <c r="L55056" s="9"/>
      <c r="M55056" s="9"/>
      <c r="N55056" s="9"/>
    </row>
    <row r="55057" spans="12:14" x14ac:dyDescent="0.25">
      <c r="L55057" s="9"/>
      <c r="M55057" s="9"/>
      <c r="N55057" s="9"/>
    </row>
    <row r="55058" spans="12:14" x14ac:dyDescent="0.25">
      <c r="L55058" s="9"/>
      <c r="M55058" s="9"/>
      <c r="N55058" s="9"/>
    </row>
    <row r="55059" spans="12:14" x14ac:dyDescent="0.25">
      <c r="L55059" s="9"/>
      <c r="M55059" s="9"/>
      <c r="N55059" s="9"/>
    </row>
    <row r="55060" spans="12:14" x14ac:dyDescent="0.25">
      <c r="L55060" s="9"/>
      <c r="M55060" s="9"/>
      <c r="N55060" s="9"/>
    </row>
    <row r="55061" spans="12:14" x14ac:dyDescent="0.25">
      <c r="L55061" s="9"/>
      <c r="M55061" s="9"/>
      <c r="N55061" s="9"/>
    </row>
    <row r="55062" spans="12:14" x14ac:dyDescent="0.25">
      <c r="L55062" s="9"/>
      <c r="M55062" s="9"/>
      <c r="N55062" s="9"/>
    </row>
    <row r="55063" spans="12:14" x14ac:dyDescent="0.25">
      <c r="L55063" s="9"/>
      <c r="M55063" s="9"/>
      <c r="N55063" s="9"/>
    </row>
    <row r="55064" spans="12:14" x14ac:dyDescent="0.25">
      <c r="L55064" s="9"/>
      <c r="M55064" s="9"/>
      <c r="N55064" s="9"/>
    </row>
    <row r="55065" spans="12:14" x14ac:dyDescent="0.25">
      <c r="L55065" s="9"/>
      <c r="M55065" s="9"/>
      <c r="N55065" s="9"/>
    </row>
    <row r="55066" spans="12:14" x14ac:dyDescent="0.25">
      <c r="L55066" s="9"/>
      <c r="M55066" s="9"/>
      <c r="N55066" s="9"/>
    </row>
    <row r="55067" spans="12:14" x14ac:dyDescent="0.25">
      <c r="L55067" s="9"/>
      <c r="M55067" s="9"/>
      <c r="N55067" s="9"/>
    </row>
    <row r="55068" spans="12:14" x14ac:dyDescent="0.25">
      <c r="L55068" s="9"/>
      <c r="M55068" s="9"/>
      <c r="N55068" s="9"/>
    </row>
    <row r="55069" spans="12:14" x14ac:dyDescent="0.25">
      <c r="L55069" s="9"/>
      <c r="M55069" s="9"/>
      <c r="N55069" s="9"/>
    </row>
    <row r="55070" spans="12:14" x14ac:dyDescent="0.25">
      <c r="L55070" s="9"/>
      <c r="M55070" s="9"/>
      <c r="N55070" s="9"/>
    </row>
    <row r="55071" spans="12:14" x14ac:dyDescent="0.25">
      <c r="L55071" s="9"/>
      <c r="M55071" s="9"/>
      <c r="N55071" s="9"/>
    </row>
    <row r="55072" spans="12:14" x14ac:dyDescent="0.25">
      <c r="L55072" s="9"/>
      <c r="M55072" s="9"/>
      <c r="N55072" s="9"/>
    </row>
    <row r="55073" spans="12:14" x14ac:dyDescent="0.25">
      <c r="L55073" s="9"/>
      <c r="M55073" s="9"/>
      <c r="N55073" s="9"/>
    </row>
    <row r="55074" spans="12:14" x14ac:dyDescent="0.25">
      <c r="L55074" s="9"/>
      <c r="M55074" s="9"/>
      <c r="N55074" s="9"/>
    </row>
    <row r="55075" spans="12:14" x14ac:dyDescent="0.25">
      <c r="L55075" s="9"/>
      <c r="M55075" s="9"/>
      <c r="N55075" s="9"/>
    </row>
    <row r="55076" spans="12:14" x14ac:dyDescent="0.25">
      <c r="L55076" s="9"/>
      <c r="M55076" s="9"/>
      <c r="N55076" s="9"/>
    </row>
    <row r="55077" spans="12:14" x14ac:dyDescent="0.25">
      <c r="L55077" s="9"/>
      <c r="M55077" s="9"/>
      <c r="N55077" s="9"/>
    </row>
    <row r="55078" spans="12:14" x14ac:dyDescent="0.25">
      <c r="L55078" s="9"/>
      <c r="M55078" s="9"/>
      <c r="N55078" s="9"/>
    </row>
    <row r="55079" spans="12:14" x14ac:dyDescent="0.25">
      <c r="L55079" s="9"/>
      <c r="M55079" s="9"/>
      <c r="N55079" s="9"/>
    </row>
    <row r="55080" spans="12:14" x14ac:dyDescent="0.25">
      <c r="L55080" s="9"/>
      <c r="M55080" s="9"/>
      <c r="N55080" s="9"/>
    </row>
    <row r="55081" spans="12:14" x14ac:dyDescent="0.25">
      <c r="L55081" s="9"/>
      <c r="M55081" s="9"/>
      <c r="N55081" s="9"/>
    </row>
    <row r="55082" spans="12:14" x14ac:dyDescent="0.25">
      <c r="L55082" s="9"/>
      <c r="M55082" s="9"/>
      <c r="N55082" s="9"/>
    </row>
    <row r="55083" spans="12:14" x14ac:dyDescent="0.25">
      <c r="L55083" s="9"/>
      <c r="M55083" s="9"/>
      <c r="N55083" s="9"/>
    </row>
    <row r="55084" spans="12:14" x14ac:dyDescent="0.25">
      <c r="L55084" s="9"/>
      <c r="M55084" s="9"/>
      <c r="N55084" s="9"/>
    </row>
    <row r="55085" spans="12:14" x14ac:dyDescent="0.25">
      <c r="L55085" s="9"/>
      <c r="M55085" s="9"/>
      <c r="N55085" s="9"/>
    </row>
    <row r="55086" spans="12:14" x14ac:dyDescent="0.25">
      <c r="L55086" s="9"/>
      <c r="M55086" s="9"/>
      <c r="N55086" s="9"/>
    </row>
    <row r="55087" spans="12:14" x14ac:dyDescent="0.25">
      <c r="L55087" s="9"/>
      <c r="M55087" s="9"/>
      <c r="N55087" s="9"/>
    </row>
    <row r="55088" spans="12:14" x14ac:dyDescent="0.25">
      <c r="L55088" s="9"/>
      <c r="M55088" s="9"/>
      <c r="N55088" s="9"/>
    </row>
    <row r="55089" spans="12:14" x14ac:dyDescent="0.25">
      <c r="L55089" s="9"/>
      <c r="M55089" s="9"/>
      <c r="N55089" s="9"/>
    </row>
    <row r="55090" spans="12:14" x14ac:dyDescent="0.25">
      <c r="L55090" s="9"/>
      <c r="M55090" s="9"/>
      <c r="N55090" s="9"/>
    </row>
    <row r="55091" spans="12:14" x14ac:dyDescent="0.25">
      <c r="L55091" s="9"/>
      <c r="M55091" s="9"/>
      <c r="N55091" s="9"/>
    </row>
    <row r="55092" spans="12:14" x14ac:dyDescent="0.25">
      <c r="L55092" s="9"/>
      <c r="M55092" s="9"/>
      <c r="N55092" s="9"/>
    </row>
    <row r="55093" spans="12:14" x14ac:dyDescent="0.25">
      <c r="L55093" s="9"/>
      <c r="M55093" s="9"/>
      <c r="N55093" s="9"/>
    </row>
    <row r="55094" spans="12:14" x14ac:dyDescent="0.25">
      <c r="L55094" s="9"/>
      <c r="M55094" s="9"/>
      <c r="N55094" s="9"/>
    </row>
    <row r="55095" spans="12:14" x14ac:dyDescent="0.25">
      <c r="L55095" s="9"/>
      <c r="M55095" s="9"/>
      <c r="N55095" s="9"/>
    </row>
    <row r="55096" spans="12:14" x14ac:dyDescent="0.25">
      <c r="L55096" s="9"/>
      <c r="M55096" s="9"/>
      <c r="N55096" s="9"/>
    </row>
    <row r="55097" spans="12:14" x14ac:dyDescent="0.25">
      <c r="L55097" s="9"/>
      <c r="M55097" s="9"/>
      <c r="N55097" s="9"/>
    </row>
    <row r="55098" spans="12:14" x14ac:dyDescent="0.25">
      <c r="L55098" s="9"/>
      <c r="M55098" s="9"/>
      <c r="N55098" s="9"/>
    </row>
    <row r="55099" spans="12:14" x14ac:dyDescent="0.25">
      <c r="L55099" s="9"/>
      <c r="M55099" s="9"/>
      <c r="N55099" s="9"/>
    </row>
    <row r="55100" spans="12:14" x14ac:dyDescent="0.25">
      <c r="L55100" s="9"/>
      <c r="M55100" s="9"/>
      <c r="N55100" s="9"/>
    </row>
    <row r="55101" spans="12:14" x14ac:dyDescent="0.25">
      <c r="L55101" s="9"/>
      <c r="M55101" s="9"/>
      <c r="N55101" s="9"/>
    </row>
    <row r="55102" spans="12:14" x14ac:dyDescent="0.25">
      <c r="L55102" s="9"/>
      <c r="M55102" s="9"/>
      <c r="N55102" s="9"/>
    </row>
    <row r="55103" spans="12:14" x14ac:dyDescent="0.25">
      <c r="L55103" s="9"/>
      <c r="M55103" s="9"/>
      <c r="N55103" s="9"/>
    </row>
    <row r="55104" spans="12:14" x14ac:dyDescent="0.25">
      <c r="L55104" s="9"/>
      <c r="M55104" s="9"/>
      <c r="N55104" s="9"/>
    </row>
    <row r="55105" spans="12:14" x14ac:dyDescent="0.25">
      <c r="L55105" s="9"/>
      <c r="M55105" s="9"/>
      <c r="N55105" s="9"/>
    </row>
    <row r="55106" spans="12:14" x14ac:dyDescent="0.25">
      <c r="L55106" s="9"/>
      <c r="M55106" s="9"/>
      <c r="N55106" s="9"/>
    </row>
    <row r="55107" spans="12:14" x14ac:dyDescent="0.25">
      <c r="L55107" s="9"/>
      <c r="M55107" s="9"/>
      <c r="N55107" s="9"/>
    </row>
    <row r="55108" spans="12:14" x14ac:dyDescent="0.25">
      <c r="L55108" s="9"/>
      <c r="M55108" s="9"/>
      <c r="N55108" s="9"/>
    </row>
    <row r="55109" spans="12:14" x14ac:dyDescent="0.25">
      <c r="L55109" s="9"/>
      <c r="M55109" s="9"/>
      <c r="N55109" s="9"/>
    </row>
    <row r="55110" spans="12:14" x14ac:dyDescent="0.25">
      <c r="L55110" s="9"/>
      <c r="M55110" s="9"/>
      <c r="N55110" s="9"/>
    </row>
    <row r="55111" spans="12:14" x14ac:dyDescent="0.25">
      <c r="L55111" s="9"/>
      <c r="M55111" s="9"/>
      <c r="N55111" s="9"/>
    </row>
    <row r="55112" spans="12:14" x14ac:dyDescent="0.25">
      <c r="L55112" s="9"/>
      <c r="M55112" s="9"/>
      <c r="N55112" s="9"/>
    </row>
    <row r="55113" spans="12:14" x14ac:dyDescent="0.25">
      <c r="L55113" s="9"/>
      <c r="M55113" s="9"/>
      <c r="N55113" s="9"/>
    </row>
    <row r="55114" spans="12:14" x14ac:dyDescent="0.25">
      <c r="L55114" s="9"/>
      <c r="M55114" s="9"/>
      <c r="N55114" s="9"/>
    </row>
    <row r="55115" spans="12:14" x14ac:dyDescent="0.25">
      <c r="L55115" s="9"/>
      <c r="M55115" s="9"/>
      <c r="N55115" s="9"/>
    </row>
    <row r="55116" spans="12:14" x14ac:dyDescent="0.25">
      <c r="L55116" s="9"/>
      <c r="M55116" s="9"/>
      <c r="N55116" s="9"/>
    </row>
    <row r="55117" spans="12:14" x14ac:dyDescent="0.25">
      <c r="L55117" s="9"/>
      <c r="M55117" s="9"/>
      <c r="N55117" s="9"/>
    </row>
    <row r="55118" spans="12:14" x14ac:dyDescent="0.25">
      <c r="L55118" s="9"/>
      <c r="M55118" s="9"/>
      <c r="N55118" s="9"/>
    </row>
    <row r="55119" spans="12:14" x14ac:dyDescent="0.25">
      <c r="L55119" s="9"/>
      <c r="M55119" s="9"/>
      <c r="N55119" s="9"/>
    </row>
    <row r="55120" spans="12:14" x14ac:dyDescent="0.25">
      <c r="L55120" s="9"/>
      <c r="M55120" s="9"/>
      <c r="N55120" s="9"/>
    </row>
    <row r="55121" spans="12:14" x14ac:dyDescent="0.25">
      <c r="L55121" s="9"/>
      <c r="M55121" s="9"/>
      <c r="N55121" s="9"/>
    </row>
    <row r="55122" spans="12:14" x14ac:dyDescent="0.25">
      <c r="L55122" s="9"/>
      <c r="M55122" s="9"/>
      <c r="N55122" s="9"/>
    </row>
    <row r="55123" spans="12:14" x14ac:dyDescent="0.25">
      <c r="L55123" s="9"/>
      <c r="M55123" s="9"/>
      <c r="N55123" s="9"/>
    </row>
    <row r="55124" spans="12:14" x14ac:dyDescent="0.25">
      <c r="L55124" s="9"/>
      <c r="M55124" s="9"/>
      <c r="N55124" s="9"/>
    </row>
    <row r="55125" spans="12:14" x14ac:dyDescent="0.25">
      <c r="L55125" s="9"/>
      <c r="M55125" s="9"/>
      <c r="N55125" s="9"/>
    </row>
    <row r="55126" spans="12:14" x14ac:dyDescent="0.25">
      <c r="L55126" s="9"/>
      <c r="M55126" s="9"/>
      <c r="N55126" s="9"/>
    </row>
    <row r="55127" spans="12:14" x14ac:dyDescent="0.25">
      <c r="L55127" s="9"/>
      <c r="M55127" s="9"/>
      <c r="N55127" s="9"/>
    </row>
    <row r="55128" spans="12:14" x14ac:dyDescent="0.25">
      <c r="L55128" s="9"/>
      <c r="M55128" s="9"/>
      <c r="N55128" s="9"/>
    </row>
    <row r="55129" spans="12:14" x14ac:dyDescent="0.25">
      <c r="L55129" s="9"/>
      <c r="M55129" s="9"/>
      <c r="N55129" s="9"/>
    </row>
    <row r="55130" spans="12:14" x14ac:dyDescent="0.25">
      <c r="L55130" s="9"/>
      <c r="M55130" s="9"/>
      <c r="N55130" s="9"/>
    </row>
    <row r="55131" spans="12:14" x14ac:dyDescent="0.25">
      <c r="L55131" s="9"/>
      <c r="M55131" s="9"/>
      <c r="N55131" s="9"/>
    </row>
    <row r="55132" spans="12:14" x14ac:dyDescent="0.25">
      <c r="L55132" s="9"/>
      <c r="M55132" s="9"/>
      <c r="N55132" s="9"/>
    </row>
    <row r="55133" spans="12:14" x14ac:dyDescent="0.25">
      <c r="L55133" s="9"/>
      <c r="M55133" s="9"/>
      <c r="N55133" s="9"/>
    </row>
    <row r="55134" spans="12:14" x14ac:dyDescent="0.25">
      <c r="L55134" s="9"/>
      <c r="M55134" s="9"/>
      <c r="N55134" s="9"/>
    </row>
    <row r="55135" spans="12:14" x14ac:dyDescent="0.25">
      <c r="L55135" s="9"/>
      <c r="M55135" s="9"/>
      <c r="N55135" s="9"/>
    </row>
    <row r="55136" spans="12:14" x14ac:dyDescent="0.25">
      <c r="L55136" s="9"/>
      <c r="M55136" s="9"/>
      <c r="N55136" s="9"/>
    </row>
    <row r="55137" spans="12:14" x14ac:dyDescent="0.25">
      <c r="L55137" s="9"/>
      <c r="M55137" s="9"/>
      <c r="N55137" s="9"/>
    </row>
    <row r="55138" spans="12:14" x14ac:dyDescent="0.25">
      <c r="L55138" s="9"/>
      <c r="M55138" s="9"/>
      <c r="N55138" s="9"/>
    </row>
    <row r="55139" spans="12:14" x14ac:dyDescent="0.25">
      <c r="L55139" s="9"/>
      <c r="M55139" s="9"/>
      <c r="N55139" s="9"/>
    </row>
    <row r="55140" spans="12:14" x14ac:dyDescent="0.25">
      <c r="L55140" s="9"/>
      <c r="M55140" s="9"/>
      <c r="N55140" s="9"/>
    </row>
    <row r="55141" spans="12:14" x14ac:dyDescent="0.25">
      <c r="L55141" s="9"/>
      <c r="M55141" s="9"/>
      <c r="N55141" s="9"/>
    </row>
    <row r="55142" spans="12:14" x14ac:dyDescent="0.25">
      <c r="L55142" s="9"/>
      <c r="M55142" s="9"/>
      <c r="N55142" s="9"/>
    </row>
    <row r="55143" spans="12:14" x14ac:dyDescent="0.25">
      <c r="L55143" s="9"/>
      <c r="M55143" s="9"/>
      <c r="N55143" s="9"/>
    </row>
    <row r="55144" spans="12:14" x14ac:dyDescent="0.25">
      <c r="L55144" s="9"/>
      <c r="M55144" s="9"/>
      <c r="N55144" s="9"/>
    </row>
    <row r="55145" spans="12:14" x14ac:dyDescent="0.25">
      <c r="L55145" s="9"/>
      <c r="M55145" s="9"/>
      <c r="N55145" s="9"/>
    </row>
    <row r="55146" spans="12:14" x14ac:dyDescent="0.25">
      <c r="L55146" s="9"/>
      <c r="M55146" s="9"/>
      <c r="N55146" s="9"/>
    </row>
    <row r="55147" spans="12:14" x14ac:dyDescent="0.25">
      <c r="L55147" s="9"/>
      <c r="M55147" s="9"/>
      <c r="N55147" s="9"/>
    </row>
    <row r="55148" spans="12:14" x14ac:dyDescent="0.25">
      <c r="L55148" s="9"/>
      <c r="M55148" s="9"/>
      <c r="N55148" s="9"/>
    </row>
    <row r="55149" spans="12:14" x14ac:dyDescent="0.25">
      <c r="L55149" s="9"/>
      <c r="M55149" s="9"/>
      <c r="N55149" s="9"/>
    </row>
    <row r="55150" spans="12:14" x14ac:dyDescent="0.25">
      <c r="L55150" s="9"/>
      <c r="M55150" s="9"/>
      <c r="N55150" s="9"/>
    </row>
    <row r="55151" spans="12:14" x14ac:dyDescent="0.25">
      <c r="L55151" s="9"/>
      <c r="M55151" s="9"/>
      <c r="N55151" s="9"/>
    </row>
    <row r="55152" spans="12:14" x14ac:dyDescent="0.25">
      <c r="L55152" s="9"/>
      <c r="M55152" s="9"/>
      <c r="N55152" s="9"/>
    </row>
    <row r="55153" spans="12:14" x14ac:dyDescent="0.25">
      <c r="L55153" s="9"/>
      <c r="M55153" s="9"/>
      <c r="N55153" s="9"/>
    </row>
    <row r="55154" spans="12:14" x14ac:dyDescent="0.25">
      <c r="L55154" s="9"/>
      <c r="M55154" s="9"/>
      <c r="N55154" s="9"/>
    </row>
    <row r="55155" spans="12:14" x14ac:dyDescent="0.25">
      <c r="L55155" s="9"/>
      <c r="M55155" s="9"/>
      <c r="N55155" s="9"/>
    </row>
    <row r="55156" spans="12:14" x14ac:dyDescent="0.25">
      <c r="L55156" s="9"/>
      <c r="M55156" s="9"/>
      <c r="N55156" s="9"/>
    </row>
    <row r="55157" spans="12:14" x14ac:dyDescent="0.25">
      <c r="L55157" s="9"/>
      <c r="M55157" s="9"/>
      <c r="N55157" s="9"/>
    </row>
    <row r="55158" spans="12:14" x14ac:dyDescent="0.25">
      <c r="L55158" s="9"/>
      <c r="M55158" s="9"/>
      <c r="N55158" s="9"/>
    </row>
    <row r="55159" spans="12:14" x14ac:dyDescent="0.25">
      <c r="L55159" s="9"/>
      <c r="M55159" s="9"/>
      <c r="N55159" s="9"/>
    </row>
    <row r="55160" spans="12:14" x14ac:dyDescent="0.25">
      <c r="L55160" s="9"/>
      <c r="M55160" s="9"/>
      <c r="N55160" s="9"/>
    </row>
    <row r="55161" spans="12:14" x14ac:dyDescent="0.25">
      <c r="L55161" s="9"/>
      <c r="M55161" s="9"/>
      <c r="N55161" s="9"/>
    </row>
    <row r="55162" spans="12:14" x14ac:dyDescent="0.25">
      <c r="L55162" s="9"/>
      <c r="M55162" s="9"/>
      <c r="N55162" s="9"/>
    </row>
    <row r="55163" spans="12:14" x14ac:dyDescent="0.25">
      <c r="L55163" s="9"/>
      <c r="M55163" s="9"/>
      <c r="N55163" s="9"/>
    </row>
    <row r="55164" spans="12:14" x14ac:dyDescent="0.25">
      <c r="L55164" s="9"/>
      <c r="M55164" s="9"/>
      <c r="N55164" s="9"/>
    </row>
    <row r="55165" spans="12:14" x14ac:dyDescent="0.25">
      <c r="L55165" s="9"/>
      <c r="M55165" s="9"/>
      <c r="N55165" s="9"/>
    </row>
    <row r="55166" spans="12:14" x14ac:dyDescent="0.25">
      <c r="L55166" s="9"/>
      <c r="M55166" s="9"/>
      <c r="N55166" s="9"/>
    </row>
    <row r="55167" spans="12:14" x14ac:dyDescent="0.25">
      <c r="L55167" s="9"/>
      <c r="M55167" s="9"/>
      <c r="N55167" s="9"/>
    </row>
    <row r="55168" spans="12:14" x14ac:dyDescent="0.25">
      <c r="L55168" s="9"/>
      <c r="M55168" s="9"/>
      <c r="N55168" s="9"/>
    </row>
    <row r="55169" spans="12:14" x14ac:dyDescent="0.25">
      <c r="L55169" s="9"/>
      <c r="M55169" s="9"/>
      <c r="N55169" s="9"/>
    </row>
    <row r="55170" spans="12:14" x14ac:dyDescent="0.25">
      <c r="L55170" s="9"/>
      <c r="M55170" s="9"/>
      <c r="N55170" s="9"/>
    </row>
    <row r="55171" spans="12:14" x14ac:dyDescent="0.25">
      <c r="L55171" s="9"/>
      <c r="M55171" s="9"/>
      <c r="N55171" s="9"/>
    </row>
    <row r="55172" spans="12:14" x14ac:dyDescent="0.25">
      <c r="L55172" s="9"/>
      <c r="M55172" s="9"/>
      <c r="N55172" s="9"/>
    </row>
    <row r="55173" spans="12:14" x14ac:dyDescent="0.25">
      <c r="L55173" s="9"/>
      <c r="M55173" s="9"/>
      <c r="N55173" s="9"/>
    </row>
    <row r="55174" spans="12:14" x14ac:dyDescent="0.25">
      <c r="L55174" s="9"/>
      <c r="M55174" s="9"/>
      <c r="N55174" s="9"/>
    </row>
    <row r="55175" spans="12:14" x14ac:dyDescent="0.25">
      <c r="L55175" s="9"/>
      <c r="M55175" s="9"/>
      <c r="N55175" s="9"/>
    </row>
    <row r="55176" spans="12:14" x14ac:dyDescent="0.25">
      <c r="L55176" s="9"/>
      <c r="M55176" s="9"/>
      <c r="N55176" s="9"/>
    </row>
    <row r="55177" spans="12:14" x14ac:dyDescent="0.25">
      <c r="L55177" s="9"/>
      <c r="M55177" s="9"/>
      <c r="N55177" s="9"/>
    </row>
    <row r="55178" spans="12:14" x14ac:dyDescent="0.25">
      <c r="L55178" s="9"/>
      <c r="M55178" s="9"/>
      <c r="N55178" s="9"/>
    </row>
    <row r="55179" spans="12:14" x14ac:dyDescent="0.25">
      <c r="L55179" s="9"/>
      <c r="M55179" s="9"/>
      <c r="N55179" s="9"/>
    </row>
    <row r="55180" spans="12:14" x14ac:dyDescent="0.25">
      <c r="L55180" s="9"/>
      <c r="M55180" s="9"/>
      <c r="N55180" s="9"/>
    </row>
    <row r="55181" spans="12:14" x14ac:dyDescent="0.25">
      <c r="L55181" s="9"/>
      <c r="M55181" s="9"/>
      <c r="N55181" s="9"/>
    </row>
    <row r="55182" spans="12:14" x14ac:dyDescent="0.25">
      <c r="L55182" s="9"/>
      <c r="M55182" s="9"/>
      <c r="N55182" s="9"/>
    </row>
    <row r="55183" spans="12:14" x14ac:dyDescent="0.25">
      <c r="L55183" s="9"/>
      <c r="M55183" s="9"/>
      <c r="N55183" s="9"/>
    </row>
    <row r="55184" spans="12:14" x14ac:dyDescent="0.25">
      <c r="L55184" s="9"/>
      <c r="M55184" s="9"/>
      <c r="N55184" s="9"/>
    </row>
    <row r="55185" spans="12:14" x14ac:dyDescent="0.25">
      <c r="L55185" s="9"/>
      <c r="M55185" s="9"/>
      <c r="N55185" s="9"/>
    </row>
    <row r="55186" spans="12:14" x14ac:dyDescent="0.25">
      <c r="L55186" s="9"/>
      <c r="M55186" s="9"/>
      <c r="N55186" s="9"/>
    </row>
    <row r="55187" spans="12:14" x14ac:dyDescent="0.25">
      <c r="L55187" s="9"/>
      <c r="M55187" s="9"/>
      <c r="N55187" s="9"/>
    </row>
    <row r="55188" spans="12:14" x14ac:dyDescent="0.25">
      <c r="L55188" s="9"/>
      <c r="M55188" s="9"/>
      <c r="N55188" s="9"/>
    </row>
    <row r="55189" spans="12:14" x14ac:dyDescent="0.25">
      <c r="L55189" s="9"/>
      <c r="M55189" s="9"/>
      <c r="N55189" s="9"/>
    </row>
    <row r="55190" spans="12:14" x14ac:dyDescent="0.25">
      <c r="L55190" s="9"/>
      <c r="M55190" s="9"/>
      <c r="N55190" s="9"/>
    </row>
    <row r="55191" spans="12:14" x14ac:dyDescent="0.25">
      <c r="L55191" s="9"/>
      <c r="M55191" s="9"/>
      <c r="N55191" s="9"/>
    </row>
    <row r="55192" spans="12:14" x14ac:dyDescent="0.25">
      <c r="L55192" s="9"/>
      <c r="M55192" s="9"/>
      <c r="N55192" s="9"/>
    </row>
    <row r="55193" spans="12:14" x14ac:dyDescent="0.25">
      <c r="L55193" s="9"/>
      <c r="M55193" s="9"/>
      <c r="N55193" s="9"/>
    </row>
    <row r="55194" spans="12:14" x14ac:dyDescent="0.25">
      <c r="L55194" s="9"/>
      <c r="M55194" s="9"/>
      <c r="N55194" s="9"/>
    </row>
    <row r="55195" spans="12:14" x14ac:dyDescent="0.25">
      <c r="L55195" s="9"/>
      <c r="M55195" s="9"/>
      <c r="N55195" s="9"/>
    </row>
    <row r="55196" spans="12:14" x14ac:dyDescent="0.25">
      <c r="L55196" s="9"/>
      <c r="M55196" s="9"/>
      <c r="N55196" s="9"/>
    </row>
    <row r="55197" spans="12:14" x14ac:dyDescent="0.25">
      <c r="L55197" s="9"/>
      <c r="M55197" s="9"/>
      <c r="N55197" s="9"/>
    </row>
    <row r="55198" spans="12:14" x14ac:dyDescent="0.25">
      <c r="L55198" s="9"/>
      <c r="M55198" s="9"/>
      <c r="N55198" s="9"/>
    </row>
    <row r="55199" spans="12:14" x14ac:dyDescent="0.25">
      <c r="L55199" s="9"/>
      <c r="M55199" s="9"/>
      <c r="N55199" s="9"/>
    </row>
    <row r="55200" spans="12:14" x14ac:dyDescent="0.25">
      <c r="L55200" s="9"/>
      <c r="M55200" s="9"/>
      <c r="N55200" s="9"/>
    </row>
    <row r="55201" spans="12:14" x14ac:dyDescent="0.25">
      <c r="L55201" s="9"/>
      <c r="M55201" s="9"/>
      <c r="N55201" s="9"/>
    </row>
    <row r="55202" spans="12:14" x14ac:dyDescent="0.25">
      <c r="L55202" s="9"/>
      <c r="M55202" s="9"/>
      <c r="N55202" s="9"/>
    </row>
    <row r="55203" spans="12:14" x14ac:dyDescent="0.25">
      <c r="L55203" s="9"/>
      <c r="M55203" s="9"/>
      <c r="N55203" s="9"/>
    </row>
    <row r="55204" spans="12:14" x14ac:dyDescent="0.25">
      <c r="L55204" s="9"/>
      <c r="M55204" s="9"/>
      <c r="N55204" s="9"/>
    </row>
    <row r="55205" spans="12:14" x14ac:dyDescent="0.25">
      <c r="L55205" s="9"/>
      <c r="M55205" s="9"/>
      <c r="N55205" s="9"/>
    </row>
    <row r="55206" spans="12:14" x14ac:dyDescent="0.25">
      <c r="L55206" s="9"/>
      <c r="M55206" s="9"/>
      <c r="N55206" s="9"/>
    </row>
    <row r="55207" spans="12:14" x14ac:dyDescent="0.25">
      <c r="L55207" s="9"/>
      <c r="M55207" s="9"/>
      <c r="N55207" s="9"/>
    </row>
    <row r="55208" spans="12:14" x14ac:dyDescent="0.25">
      <c r="L55208" s="9"/>
      <c r="M55208" s="9"/>
      <c r="N55208" s="9"/>
    </row>
    <row r="55209" spans="12:14" x14ac:dyDescent="0.25">
      <c r="L55209" s="9"/>
      <c r="M55209" s="9"/>
      <c r="N55209" s="9"/>
    </row>
    <row r="55210" spans="12:14" x14ac:dyDescent="0.25">
      <c r="L55210" s="9"/>
      <c r="M55210" s="9"/>
      <c r="N55210" s="9"/>
    </row>
    <row r="55211" spans="12:14" x14ac:dyDescent="0.25">
      <c r="L55211" s="9"/>
      <c r="M55211" s="9"/>
      <c r="N55211" s="9"/>
    </row>
    <row r="55212" spans="12:14" x14ac:dyDescent="0.25">
      <c r="L55212" s="9"/>
      <c r="M55212" s="9"/>
      <c r="N55212" s="9"/>
    </row>
    <row r="55213" spans="12:14" x14ac:dyDescent="0.25">
      <c r="L55213" s="9"/>
      <c r="M55213" s="9"/>
      <c r="N55213" s="9"/>
    </row>
    <row r="55214" spans="12:14" x14ac:dyDescent="0.25">
      <c r="L55214" s="9"/>
      <c r="M55214" s="9"/>
      <c r="N55214" s="9"/>
    </row>
    <row r="55215" spans="12:14" x14ac:dyDescent="0.25">
      <c r="L55215" s="9"/>
      <c r="M55215" s="9"/>
      <c r="N55215" s="9"/>
    </row>
    <row r="55216" spans="12:14" x14ac:dyDescent="0.25">
      <c r="L55216" s="9"/>
      <c r="M55216" s="9"/>
      <c r="N55216" s="9"/>
    </row>
    <row r="55217" spans="12:14" x14ac:dyDescent="0.25">
      <c r="L55217" s="9"/>
      <c r="M55217" s="9"/>
      <c r="N55217" s="9"/>
    </row>
    <row r="55218" spans="12:14" x14ac:dyDescent="0.25">
      <c r="L55218" s="9"/>
      <c r="M55218" s="9"/>
      <c r="N55218" s="9"/>
    </row>
    <row r="55219" spans="12:14" x14ac:dyDescent="0.25">
      <c r="L55219" s="9"/>
      <c r="M55219" s="9"/>
      <c r="N55219" s="9"/>
    </row>
    <row r="55220" spans="12:14" x14ac:dyDescent="0.25">
      <c r="L55220" s="9"/>
      <c r="M55220" s="9"/>
      <c r="N55220" s="9"/>
    </row>
    <row r="55221" spans="12:14" x14ac:dyDescent="0.25">
      <c r="L55221" s="9"/>
      <c r="M55221" s="9"/>
      <c r="N55221" s="9"/>
    </row>
    <row r="55222" spans="12:14" x14ac:dyDescent="0.25">
      <c r="L55222" s="9"/>
      <c r="M55222" s="9"/>
      <c r="N55222" s="9"/>
    </row>
    <row r="55223" spans="12:14" x14ac:dyDescent="0.25">
      <c r="L55223" s="9"/>
      <c r="M55223" s="9"/>
      <c r="N55223" s="9"/>
    </row>
    <row r="55224" spans="12:14" x14ac:dyDescent="0.25">
      <c r="L55224" s="9"/>
      <c r="M55224" s="9"/>
      <c r="N55224" s="9"/>
    </row>
    <row r="55225" spans="12:14" x14ac:dyDescent="0.25">
      <c r="L55225" s="9"/>
      <c r="M55225" s="9"/>
      <c r="N55225" s="9"/>
    </row>
    <row r="55226" spans="12:14" x14ac:dyDescent="0.25">
      <c r="L55226" s="9"/>
      <c r="M55226" s="9"/>
      <c r="N55226" s="9"/>
    </row>
    <row r="55227" spans="12:14" x14ac:dyDescent="0.25">
      <c r="L55227" s="9"/>
      <c r="M55227" s="9"/>
      <c r="N55227" s="9"/>
    </row>
    <row r="55228" spans="12:14" x14ac:dyDescent="0.25">
      <c r="L55228" s="9"/>
      <c r="M55228" s="9"/>
      <c r="N55228" s="9"/>
    </row>
    <row r="55229" spans="12:14" x14ac:dyDescent="0.25">
      <c r="L55229" s="9"/>
      <c r="M55229" s="9"/>
      <c r="N55229" s="9"/>
    </row>
    <row r="55230" spans="12:14" x14ac:dyDescent="0.25">
      <c r="L55230" s="9"/>
      <c r="M55230" s="9"/>
      <c r="N55230" s="9"/>
    </row>
    <row r="55231" spans="12:14" x14ac:dyDescent="0.25">
      <c r="L55231" s="9"/>
      <c r="M55231" s="9"/>
      <c r="N55231" s="9"/>
    </row>
    <row r="55232" spans="12:14" x14ac:dyDescent="0.25">
      <c r="L55232" s="9"/>
      <c r="M55232" s="9"/>
      <c r="N55232" s="9"/>
    </row>
    <row r="55233" spans="12:14" x14ac:dyDescent="0.25">
      <c r="L55233" s="9"/>
      <c r="M55233" s="9"/>
      <c r="N55233" s="9"/>
    </row>
    <row r="55234" spans="12:14" x14ac:dyDescent="0.25">
      <c r="L55234" s="9"/>
      <c r="M55234" s="9"/>
      <c r="N55234" s="9"/>
    </row>
    <row r="55235" spans="12:14" x14ac:dyDescent="0.25">
      <c r="L55235" s="9"/>
      <c r="M55235" s="9"/>
      <c r="N55235" s="9"/>
    </row>
    <row r="55236" spans="12:14" x14ac:dyDescent="0.25">
      <c r="L55236" s="9"/>
      <c r="M55236" s="9"/>
      <c r="N55236" s="9"/>
    </row>
    <row r="55237" spans="12:14" x14ac:dyDescent="0.25">
      <c r="L55237" s="9"/>
      <c r="M55237" s="9"/>
      <c r="N55237" s="9"/>
    </row>
    <row r="55238" spans="12:14" x14ac:dyDescent="0.25">
      <c r="L55238" s="9"/>
      <c r="M55238" s="9"/>
      <c r="N55238" s="9"/>
    </row>
    <row r="55239" spans="12:14" x14ac:dyDescent="0.25">
      <c r="L55239" s="9"/>
      <c r="M55239" s="9"/>
      <c r="N55239" s="9"/>
    </row>
    <row r="55240" spans="12:14" x14ac:dyDescent="0.25">
      <c r="L55240" s="9"/>
      <c r="M55240" s="9"/>
      <c r="N55240" s="9"/>
    </row>
    <row r="55241" spans="12:14" x14ac:dyDescent="0.25">
      <c r="L55241" s="9"/>
      <c r="M55241" s="9"/>
      <c r="N55241" s="9"/>
    </row>
    <row r="55242" spans="12:14" x14ac:dyDescent="0.25">
      <c r="L55242" s="9"/>
      <c r="M55242" s="9"/>
      <c r="N55242" s="9"/>
    </row>
    <row r="55243" spans="12:14" x14ac:dyDescent="0.25">
      <c r="L55243" s="9"/>
      <c r="M55243" s="9"/>
      <c r="N55243" s="9"/>
    </row>
    <row r="55244" spans="12:14" x14ac:dyDescent="0.25">
      <c r="L55244" s="9"/>
      <c r="M55244" s="9"/>
      <c r="N55244" s="9"/>
    </row>
    <row r="55245" spans="12:14" x14ac:dyDescent="0.25">
      <c r="L55245" s="9"/>
      <c r="M55245" s="9"/>
      <c r="N55245" s="9"/>
    </row>
    <row r="55246" spans="12:14" x14ac:dyDescent="0.25">
      <c r="L55246" s="9"/>
      <c r="M55246" s="9"/>
      <c r="N55246" s="9"/>
    </row>
    <row r="55247" spans="12:14" x14ac:dyDescent="0.25">
      <c r="L55247" s="9"/>
      <c r="M55247" s="9"/>
      <c r="N55247" s="9"/>
    </row>
    <row r="55248" spans="12:14" x14ac:dyDescent="0.25">
      <c r="L55248" s="9"/>
      <c r="M55248" s="9"/>
      <c r="N55248" s="9"/>
    </row>
    <row r="55249" spans="12:14" x14ac:dyDescent="0.25">
      <c r="L55249" s="9"/>
      <c r="M55249" s="9"/>
      <c r="N55249" s="9"/>
    </row>
    <row r="55250" spans="12:14" x14ac:dyDescent="0.25">
      <c r="L55250" s="9"/>
      <c r="M55250" s="9"/>
      <c r="N55250" s="9"/>
    </row>
    <row r="55251" spans="12:14" x14ac:dyDescent="0.25">
      <c r="L55251" s="9"/>
      <c r="M55251" s="9"/>
      <c r="N55251" s="9"/>
    </row>
    <row r="55252" spans="12:14" x14ac:dyDescent="0.25">
      <c r="L55252" s="9"/>
      <c r="M55252" s="9"/>
      <c r="N55252" s="9"/>
    </row>
    <row r="55253" spans="12:14" x14ac:dyDescent="0.25">
      <c r="L55253" s="9"/>
      <c r="M55253" s="9"/>
      <c r="N55253" s="9"/>
    </row>
    <row r="55254" spans="12:14" x14ac:dyDescent="0.25">
      <c r="L55254" s="9"/>
      <c r="M55254" s="9"/>
      <c r="N55254" s="9"/>
    </row>
    <row r="55255" spans="12:14" x14ac:dyDescent="0.25">
      <c r="L55255" s="9"/>
      <c r="M55255" s="9"/>
      <c r="N55255" s="9"/>
    </row>
    <row r="55256" spans="12:14" x14ac:dyDescent="0.25">
      <c r="L55256" s="9"/>
      <c r="M55256" s="9"/>
      <c r="N55256" s="9"/>
    </row>
    <row r="55257" spans="12:14" x14ac:dyDescent="0.25">
      <c r="L55257" s="9"/>
      <c r="M55257" s="9"/>
      <c r="N55257" s="9"/>
    </row>
    <row r="55258" spans="12:14" x14ac:dyDescent="0.25">
      <c r="L55258" s="9"/>
      <c r="M55258" s="9"/>
      <c r="N55258" s="9"/>
    </row>
    <row r="55259" spans="12:14" x14ac:dyDescent="0.25">
      <c r="L55259" s="9"/>
      <c r="M55259" s="9"/>
      <c r="N55259" s="9"/>
    </row>
    <row r="55260" spans="12:14" x14ac:dyDescent="0.25">
      <c r="L55260" s="9"/>
      <c r="M55260" s="9"/>
      <c r="N55260" s="9"/>
    </row>
    <row r="55261" spans="12:14" x14ac:dyDescent="0.25">
      <c r="L55261" s="9"/>
      <c r="M55261" s="9"/>
      <c r="N55261" s="9"/>
    </row>
    <row r="55262" spans="12:14" x14ac:dyDescent="0.25">
      <c r="L55262" s="9"/>
      <c r="M55262" s="9"/>
      <c r="N55262" s="9"/>
    </row>
    <row r="55263" spans="12:14" x14ac:dyDescent="0.25">
      <c r="L55263" s="9"/>
      <c r="M55263" s="9"/>
      <c r="N55263" s="9"/>
    </row>
    <row r="55264" spans="12:14" x14ac:dyDescent="0.25">
      <c r="L55264" s="9"/>
      <c r="M55264" s="9"/>
      <c r="N55264" s="9"/>
    </row>
    <row r="55265" spans="12:14" x14ac:dyDescent="0.25">
      <c r="L55265" s="9"/>
      <c r="M55265" s="9"/>
      <c r="N55265" s="9"/>
    </row>
    <row r="55266" spans="12:14" x14ac:dyDescent="0.25">
      <c r="L55266" s="9"/>
      <c r="M55266" s="9"/>
      <c r="N55266" s="9"/>
    </row>
    <row r="55267" spans="12:14" x14ac:dyDescent="0.25">
      <c r="L55267" s="9"/>
      <c r="M55267" s="9"/>
      <c r="N55267" s="9"/>
    </row>
    <row r="55268" spans="12:14" x14ac:dyDescent="0.25">
      <c r="L55268" s="9"/>
      <c r="M55268" s="9"/>
      <c r="N55268" s="9"/>
    </row>
    <row r="55269" spans="12:14" x14ac:dyDescent="0.25">
      <c r="L55269" s="9"/>
      <c r="M55269" s="9"/>
      <c r="N55269" s="9"/>
    </row>
    <row r="55270" spans="12:14" x14ac:dyDescent="0.25">
      <c r="L55270" s="9"/>
      <c r="M55270" s="9"/>
      <c r="N55270" s="9"/>
    </row>
    <row r="55271" spans="12:14" x14ac:dyDescent="0.25">
      <c r="L55271" s="9"/>
      <c r="M55271" s="9"/>
      <c r="N55271" s="9"/>
    </row>
    <row r="55272" spans="12:14" x14ac:dyDescent="0.25">
      <c r="L55272" s="9"/>
      <c r="M55272" s="9"/>
      <c r="N55272" s="9"/>
    </row>
    <row r="55273" spans="12:14" x14ac:dyDescent="0.25">
      <c r="L55273" s="9"/>
      <c r="M55273" s="9"/>
      <c r="N55273" s="9"/>
    </row>
    <row r="55274" spans="12:14" x14ac:dyDescent="0.25">
      <c r="L55274" s="9"/>
      <c r="M55274" s="9"/>
      <c r="N55274" s="9"/>
    </row>
    <row r="55275" spans="12:14" x14ac:dyDescent="0.25">
      <c r="L55275" s="9"/>
      <c r="M55275" s="9"/>
      <c r="N55275" s="9"/>
    </row>
    <row r="55276" spans="12:14" x14ac:dyDescent="0.25">
      <c r="L55276" s="9"/>
      <c r="M55276" s="9"/>
      <c r="N55276" s="9"/>
    </row>
    <row r="55277" spans="12:14" x14ac:dyDescent="0.25">
      <c r="L55277" s="9"/>
      <c r="M55277" s="9"/>
      <c r="N55277" s="9"/>
    </row>
    <row r="55278" spans="12:14" x14ac:dyDescent="0.25">
      <c r="L55278" s="9"/>
      <c r="M55278" s="9"/>
      <c r="N55278" s="9"/>
    </row>
    <row r="55279" spans="12:14" x14ac:dyDescent="0.25">
      <c r="L55279" s="9"/>
      <c r="M55279" s="9"/>
      <c r="N55279" s="9"/>
    </row>
    <row r="55280" spans="12:14" x14ac:dyDescent="0.25">
      <c r="L55280" s="9"/>
      <c r="M55280" s="9"/>
      <c r="N55280" s="9"/>
    </row>
    <row r="55281" spans="12:14" x14ac:dyDescent="0.25">
      <c r="L55281" s="9"/>
      <c r="M55281" s="9"/>
      <c r="N55281" s="9"/>
    </row>
    <row r="55282" spans="12:14" x14ac:dyDescent="0.25">
      <c r="L55282" s="9"/>
      <c r="M55282" s="9"/>
      <c r="N55282" s="9"/>
    </row>
    <row r="55283" spans="12:14" x14ac:dyDescent="0.25">
      <c r="L55283" s="9"/>
      <c r="M55283" s="9"/>
      <c r="N55283" s="9"/>
    </row>
    <row r="55284" spans="12:14" x14ac:dyDescent="0.25">
      <c r="L55284" s="9"/>
      <c r="M55284" s="9"/>
      <c r="N55284" s="9"/>
    </row>
    <row r="55285" spans="12:14" x14ac:dyDescent="0.25">
      <c r="L55285" s="9"/>
      <c r="M55285" s="9"/>
      <c r="N55285" s="9"/>
    </row>
    <row r="55286" spans="12:14" x14ac:dyDescent="0.25">
      <c r="L55286" s="9"/>
      <c r="M55286" s="9"/>
      <c r="N55286" s="9"/>
    </row>
    <row r="55287" spans="12:14" x14ac:dyDescent="0.25">
      <c r="L55287" s="9"/>
      <c r="M55287" s="9"/>
      <c r="N55287" s="9"/>
    </row>
    <row r="55288" spans="12:14" x14ac:dyDescent="0.25">
      <c r="L55288" s="9"/>
      <c r="M55288" s="9"/>
      <c r="N55288" s="9"/>
    </row>
    <row r="55289" spans="12:14" x14ac:dyDescent="0.25">
      <c r="L55289" s="9"/>
      <c r="M55289" s="9"/>
      <c r="N55289" s="9"/>
    </row>
    <row r="55290" spans="12:14" x14ac:dyDescent="0.25">
      <c r="L55290" s="9"/>
      <c r="M55290" s="9"/>
      <c r="N55290" s="9"/>
    </row>
    <row r="55291" spans="12:14" x14ac:dyDescent="0.25">
      <c r="L55291" s="9"/>
      <c r="M55291" s="9"/>
      <c r="N55291" s="9"/>
    </row>
    <row r="55292" spans="12:14" x14ac:dyDescent="0.25">
      <c r="L55292" s="9"/>
      <c r="M55292" s="9"/>
      <c r="N55292" s="9"/>
    </row>
    <row r="55293" spans="12:14" x14ac:dyDescent="0.25">
      <c r="L55293" s="9"/>
      <c r="M55293" s="9"/>
      <c r="N55293" s="9"/>
    </row>
    <row r="55294" spans="12:14" x14ac:dyDescent="0.25">
      <c r="L55294" s="9"/>
      <c r="M55294" s="9"/>
      <c r="N55294" s="9"/>
    </row>
    <row r="55295" spans="12:14" x14ac:dyDescent="0.25">
      <c r="L55295" s="9"/>
      <c r="M55295" s="9"/>
      <c r="N55295" s="9"/>
    </row>
    <row r="55296" spans="12:14" x14ac:dyDescent="0.25">
      <c r="L55296" s="9"/>
      <c r="M55296" s="9"/>
      <c r="N55296" s="9"/>
    </row>
    <row r="55297" spans="12:14" x14ac:dyDescent="0.25">
      <c r="L55297" s="9"/>
      <c r="M55297" s="9"/>
      <c r="N55297" s="9"/>
    </row>
    <row r="55298" spans="12:14" x14ac:dyDescent="0.25">
      <c r="L55298" s="9"/>
      <c r="M55298" s="9"/>
      <c r="N55298" s="9"/>
    </row>
    <row r="55299" spans="12:14" x14ac:dyDescent="0.25">
      <c r="L55299" s="9"/>
      <c r="M55299" s="9"/>
      <c r="N55299" s="9"/>
    </row>
    <row r="55300" spans="12:14" x14ac:dyDescent="0.25">
      <c r="L55300" s="9"/>
      <c r="M55300" s="9"/>
      <c r="N55300" s="9"/>
    </row>
    <row r="55301" spans="12:14" x14ac:dyDescent="0.25">
      <c r="L55301" s="9"/>
      <c r="M55301" s="9"/>
      <c r="N55301" s="9"/>
    </row>
    <row r="55302" spans="12:14" x14ac:dyDescent="0.25">
      <c r="L55302" s="9"/>
      <c r="M55302" s="9"/>
      <c r="N55302" s="9"/>
    </row>
    <row r="55303" spans="12:14" x14ac:dyDescent="0.25">
      <c r="L55303" s="9"/>
      <c r="M55303" s="9"/>
      <c r="N55303" s="9"/>
    </row>
    <row r="55304" spans="12:14" x14ac:dyDescent="0.25">
      <c r="L55304" s="9"/>
      <c r="M55304" s="9"/>
      <c r="N55304" s="9"/>
    </row>
    <row r="55305" spans="12:14" x14ac:dyDescent="0.25">
      <c r="L55305" s="9"/>
      <c r="M55305" s="9"/>
      <c r="N55305" s="9"/>
    </row>
    <row r="55306" spans="12:14" x14ac:dyDescent="0.25">
      <c r="L55306" s="9"/>
      <c r="M55306" s="9"/>
      <c r="N55306" s="9"/>
    </row>
    <row r="55307" spans="12:14" x14ac:dyDescent="0.25">
      <c r="L55307" s="9"/>
      <c r="M55307" s="9"/>
      <c r="N55307" s="9"/>
    </row>
    <row r="55308" spans="12:14" x14ac:dyDescent="0.25">
      <c r="L55308" s="9"/>
      <c r="M55308" s="9"/>
      <c r="N55308" s="9"/>
    </row>
    <row r="55309" spans="12:14" x14ac:dyDescent="0.25">
      <c r="L55309" s="9"/>
      <c r="M55309" s="9"/>
      <c r="N55309" s="9"/>
    </row>
    <row r="55310" spans="12:14" x14ac:dyDescent="0.25">
      <c r="L55310" s="9"/>
      <c r="M55310" s="9"/>
      <c r="N55310" s="9"/>
    </row>
    <row r="55311" spans="12:14" x14ac:dyDescent="0.25">
      <c r="L55311" s="9"/>
      <c r="M55311" s="9"/>
      <c r="N55311" s="9"/>
    </row>
    <row r="55312" spans="12:14" x14ac:dyDescent="0.25">
      <c r="L55312" s="9"/>
      <c r="M55312" s="9"/>
      <c r="N55312" s="9"/>
    </row>
    <row r="55313" spans="12:14" x14ac:dyDescent="0.25">
      <c r="L55313" s="9"/>
      <c r="M55313" s="9"/>
      <c r="N55313" s="9"/>
    </row>
    <row r="55314" spans="12:14" x14ac:dyDescent="0.25">
      <c r="L55314" s="9"/>
      <c r="M55314" s="9"/>
      <c r="N55314" s="9"/>
    </row>
    <row r="55315" spans="12:14" x14ac:dyDescent="0.25">
      <c r="L55315" s="9"/>
      <c r="M55315" s="9"/>
      <c r="N55315" s="9"/>
    </row>
    <row r="55316" spans="12:14" x14ac:dyDescent="0.25">
      <c r="L55316" s="9"/>
      <c r="M55316" s="9"/>
      <c r="N55316" s="9"/>
    </row>
    <row r="55317" spans="12:14" x14ac:dyDescent="0.25">
      <c r="L55317" s="9"/>
      <c r="M55317" s="9"/>
      <c r="N55317" s="9"/>
    </row>
    <row r="55318" spans="12:14" x14ac:dyDescent="0.25">
      <c r="L55318" s="9"/>
      <c r="M55318" s="9"/>
      <c r="N55318" s="9"/>
    </row>
    <row r="55319" spans="12:14" x14ac:dyDescent="0.25">
      <c r="L55319" s="9"/>
      <c r="M55319" s="9"/>
      <c r="N55319" s="9"/>
    </row>
    <row r="55320" spans="12:14" x14ac:dyDescent="0.25">
      <c r="L55320" s="9"/>
      <c r="M55320" s="9"/>
      <c r="N55320" s="9"/>
    </row>
    <row r="55321" spans="12:14" x14ac:dyDescent="0.25">
      <c r="L55321" s="9"/>
      <c r="M55321" s="9"/>
      <c r="N55321" s="9"/>
    </row>
    <row r="55322" spans="12:14" x14ac:dyDescent="0.25">
      <c r="L55322" s="9"/>
      <c r="M55322" s="9"/>
      <c r="N55322" s="9"/>
    </row>
    <row r="55323" spans="12:14" x14ac:dyDescent="0.25">
      <c r="L55323" s="9"/>
      <c r="M55323" s="9"/>
      <c r="N55323" s="9"/>
    </row>
    <row r="55324" spans="12:14" x14ac:dyDescent="0.25">
      <c r="L55324" s="9"/>
      <c r="M55324" s="9"/>
      <c r="N55324" s="9"/>
    </row>
    <row r="55325" spans="12:14" x14ac:dyDescent="0.25">
      <c r="L55325" s="9"/>
      <c r="M55325" s="9"/>
      <c r="N55325" s="9"/>
    </row>
    <row r="55326" spans="12:14" x14ac:dyDescent="0.25">
      <c r="L55326" s="9"/>
      <c r="M55326" s="9"/>
      <c r="N55326" s="9"/>
    </row>
    <row r="55327" spans="12:14" x14ac:dyDescent="0.25">
      <c r="L55327" s="9"/>
      <c r="M55327" s="9"/>
      <c r="N55327" s="9"/>
    </row>
    <row r="55328" spans="12:14" x14ac:dyDescent="0.25">
      <c r="L55328" s="9"/>
      <c r="M55328" s="9"/>
      <c r="N55328" s="9"/>
    </row>
    <row r="55329" spans="12:14" x14ac:dyDescent="0.25">
      <c r="L55329" s="9"/>
      <c r="M55329" s="9"/>
      <c r="N55329" s="9"/>
    </row>
    <row r="55330" spans="12:14" x14ac:dyDescent="0.25">
      <c r="L55330" s="9"/>
      <c r="M55330" s="9"/>
      <c r="N55330" s="9"/>
    </row>
    <row r="55331" spans="12:14" x14ac:dyDescent="0.25">
      <c r="L55331" s="9"/>
      <c r="M55331" s="9"/>
      <c r="N55331" s="9"/>
    </row>
    <row r="55332" spans="12:14" x14ac:dyDescent="0.25">
      <c r="L55332" s="9"/>
      <c r="M55332" s="9"/>
      <c r="N55332" s="9"/>
    </row>
    <row r="55333" spans="12:14" x14ac:dyDescent="0.25">
      <c r="L55333" s="9"/>
      <c r="M55333" s="9"/>
      <c r="N55333" s="9"/>
    </row>
    <row r="55334" spans="12:14" x14ac:dyDescent="0.25">
      <c r="L55334" s="9"/>
      <c r="M55334" s="9"/>
      <c r="N55334" s="9"/>
    </row>
    <row r="55335" spans="12:14" x14ac:dyDescent="0.25">
      <c r="L55335" s="9"/>
      <c r="M55335" s="9"/>
      <c r="N55335" s="9"/>
    </row>
    <row r="55336" spans="12:14" x14ac:dyDescent="0.25">
      <c r="L55336" s="9"/>
      <c r="M55336" s="9"/>
      <c r="N55336" s="9"/>
    </row>
    <row r="55337" spans="12:14" x14ac:dyDescent="0.25">
      <c r="L55337" s="9"/>
      <c r="M55337" s="9"/>
      <c r="N55337" s="9"/>
    </row>
    <row r="55338" spans="12:14" x14ac:dyDescent="0.25">
      <c r="L55338" s="9"/>
      <c r="M55338" s="9"/>
      <c r="N55338" s="9"/>
    </row>
    <row r="55339" spans="12:14" x14ac:dyDescent="0.25">
      <c r="L55339" s="9"/>
      <c r="M55339" s="9"/>
      <c r="N55339" s="9"/>
    </row>
    <row r="55340" spans="12:14" x14ac:dyDescent="0.25">
      <c r="L55340" s="9"/>
      <c r="M55340" s="9"/>
      <c r="N55340" s="9"/>
    </row>
    <row r="55341" spans="12:14" x14ac:dyDescent="0.25">
      <c r="L55341" s="9"/>
      <c r="M55341" s="9"/>
      <c r="N55341" s="9"/>
    </row>
    <row r="55342" spans="12:14" x14ac:dyDescent="0.25">
      <c r="L55342" s="9"/>
      <c r="M55342" s="9"/>
      <c r="N55342" s="9"/>
    </row>
    <row r="55343" spans="12:14" x14ac:dyDescent="0.25">
      <c r="L55343" s="9"/>
      <c r="M55343" s="9"/>
      <c r="N55343" s="9"/>
    </row>
    <row r="55344" spans="12:14" x14ac:dyDescent="0.25">
      <c r="L55344" s="9"/>
      <c r="M55344" s="9"/>
      <c r="N55344" s="9"/>
    </row>
    <row r="55345" spans="12:14" x14ac:dyDescent="0.25">
      <c r="L55345" s="9"/>
      <c r="M55345" s="9"/>
      <c r="N55345" s="9"/>
    </row>
    <row r="55346" spans="12:14" x14ac:dyDescent="0.25">
      <c r="L55346" s="9"/>
      <c r="M55346" s="9"/>
      <c r="N55346" s="9"/>
    </row>
    <row r="55347" spans="12:14" x14ac:dyDescent="0.25">
      <c r="L55347" s="9"/>
      <c r="M55347" s="9"/>
      <c r="N55347" s="9"/>
    </row>
    <row r="55348" spans="12:14" x14ac:dyDescent="0.25">
      <c r="L55348" s="9"/>
      <c r="M55348" s="9"/>
      <c r="N55348" s="9"/>
    </row>
    <row r="55349" spans="12:14" x14ac:dyDescent="0.25">
      <c r="L55349" s="9"/>
      <c r="M55349" s="9"/>
      <c r="N55349" s="9"/>
    </row>
    <row r="55350" spans="12:14" x14ac:dyDescent="0.25">
      <c r="L55350" s="9"/>
      <c r="M55350" s="9"/>
      <c r="N55350" s="9"/>
    </row>
    <row r="55351" spans="12:14" x14ac:dyDescent="0.25">
      <c r="L55351" s="9"/>
      <c r="M55351" s="9"/>
      <c r="N55351" s="9"/>
    </row>
    <row r="55352" spans="12:14" x14ac:dyDescent="0.25">
      <c r="L55352" s="9"/>
      <c r="M55352" s="9"/>
      <c r="N55352" s="9"/>
    </row>
    <row r="55353" spans="12:14" x14ac:dyDescent="0.25">
      <c r="L55353" s="9"/>
      <c r="M55353" s="9"/>
      <c r="N55353" s="9"/>
    </row>
    <row r="55354" spans="12:14" x14ac:dyDescent="0.25">
      <c r="L55354" s="9"/>
      <c r="M55354" s="9"/>
      <c r="N55354" s="9"/>
    </row>
    <row r="55355" spans="12:14" x14ac:dyDescent="0.25">
      <c r="L55355" s="9"/>
      <c r="M55355" s="9"/>
      <c r="N55355" s="9"/>
    </row>
    <row r="55356" spans="12:14" x14ac:dyDescent="0.25">
      <c r="L55356" s="9"/>
      <c r="M55356" s="9"/>
      <c r="N55356" s="9"/>
    </row>
    <row r="55357" spans="12:14" x14ac:dyDescent="0.25">
      <c r="L55357" s="9"/>
      <c r="M55357" s="9"/>
      <c r="N55357" s="9"/>
    </row>
    <row r="55358" spans="12:14" x14ac:dyDescent="0.25">
      <c r="L55358" s="9"/>
      <c r="M55358" s="9"/>
      <c r="N55358" s="9"/>
    </row>
    <row r="55359" spans="12:14" x14ac:dyDescent="0.25">
      <c r="L55359" s="9"/>
      <c r="M55359" s="9"/>
      <c r="N55359" s="9"/>
    </row>
    <row r="55360" spans="12:14" x14ac:dyDescent="0.25">
      <c r="L55360" s="9"/>
      <c r="M55360" s="9"/>
      <c r="N55360" s="9"/>
    </row>
    <row r="55361" spans="12:14" x14ac:dyDescent="0.25">
      <c r="L55361" s="9"/>
      <c r="M55361" s="9"/>
      <c r="N55361" s="9"/>
    </row>
    <row r="55362" spans="12:14" x14ac:dyDescent="0.25">
      <c r="L55362" s="9"/>
      <c r="M55362" s="9"/>
      <c r="N55362" s="9"/>
    </row>
    <row r="55363" spans="12:14" x14ac:dyDescent="0.25">
      <c r="L55363" s="9"/>
      <c r="M55363" s="9"/>
      <c r="N55363" s="9"/>
    </row>
    <row r="55364" spans="12:14" x14ac:dyDescent="0.25">
      <c r="L55364" s="9"/>
      <c r="M55364" s="9"/>
      <c r="N55364" s="9"/>
    </row>
    <row r="55365" spans="12:14" x14ac:dyDescent="0.25">
      <c r="L55365" s="9"/>
      <c r="M55365" s="9"/>
      <c r="N55365" s="9"/>
    </row>
    <row r="55366" spans="12:14" x14ac:dyDescent="0.25">
      <c r="L55366" s="9"/>
      <c r="M55366" s="9"/>
      <c r="N55366" s="9"/>
    </row>
    <row r="55367" spans="12:14" x14ac:dyDescent="0.25">
      <c r="L55367" s="9"/>
      <c r="M55367" s="9"/>
      <c r="N55367" s="9"/>
    </row>
    <row r="55368" spans="12:14" x14ac:dyDescent="0.25">
      <c r="L55368" s="9"/>
      <c r="M55368" s="9"/>
      <c r="N55368" s="9"/>
    </row>
    <row r="55369" spans="12:14" x14ac:dyDescent="0.25">
      <c r="L55369" s="9"/>
      <c r="M55369" s="9"/>
      <c r="N55369" s="9"/>
    </row>
    <row r="55370" spans="12:14" x14ac:dyDescent="0.25">
      <c r="L55370" s="9"/>
      <c r="M55370" s="9"/>
      <c r="N55370" s="9"/>
    </row>
    <row r="55371" spans="12:14" x14ac:dyDescent="0.25">
      <c r="L55371" s="9"/>
      <c r="M55371" s="9"/>
      <c r="N55371" s="9"/>
    </row>
    <row r="55372" spans="12:14" x14ac:dyDescent="0.25">
      <c r="L55372" s="9"/>
      <c r="M55372" s="9"/>
      <c r="N55372" s="9"/>
    </row>
    <row r="55373" spans="12:14" x14ac:dyDescent="0.25">
      <c r="L55373" s="9"/>
      <c r="M55373" s="9"/>
      <c r="N55373" s="9"/>
    </row>
    <row r="55374" spans="12:14" x14ac:dyDescent="0.25">
      <c r="L55374" s="9"/>
      <c r="M55374" s="9"/>
      <c r="N55374" s="9"/>
    </row>
    <row r="55375" spans="12:14" x14ac:dyDescent="0.25">
      <c r="L55375" s="9"/>
      <c r="M55375" s="9"/>
      <c r="N55375" s="9"/>
    </row>
    <row r="55376" spans="12:14" x14ac:dyDescent="0.25">
      <c r="L55376" s="9"/>
      <c r="M55376" s="9"/>
      <c r="N55376" s="9"/>
    </row>
    <row r="55377" spans="12:14" x14ac:dyDescent="0.25">
      <c r="L55377" s="9"/>
      <c r="M55377" s="9"/>
      <c r="N55377" s="9"/>
    </row>
    <row r="55378" spans="12:14" x14ac:dyDescent="0.25">
      <c r="L55378" s="9"/>
      <c r="M55378" s="9"/>
      <c r="N55378" s="9"/>
    </row>
    <row r="55379" spans="12:14" x14ac:dyDescent="0.25">
      <c r="L55379" s="9"/>
      <c r="M55379" s="9"/>
      <c r="N55379" s="9"/>
    </row>
    <row r="55380" spans="12:14" x14ac:dyDescent="0.25">
      <c r="L55380" s="9"/>
      <c r="M55380" s="9"/>
      <c r="N55380" s="9"/>
    </row>
    <row r="55381" spans="12:14" x14ac:dyDescent="0.25">
      <c r="L55381" s="9"/>
      <c r="M55381" s="9"/>
      <c r="N55381" s="9"/>
    </row>
    <row r="55382" spans="12:14" x14ac:dyDescent="0.25">
      <c r="L55382" s="9"/>
      <c r="M55382" s="9"/>
      <c r="N55382" s="9"/>
    </row>
    <row r="55383" spans="12:14" x14ac:dyDescent="0.25">
      <c r="L55383" s="9"/>
      <c r="M55383" s="9"/>
      <c r="N55383" s="9"/>
    </row>
    <row r="55384" spans="12:14" x14ac:dyDescent="0.25">
      <c r="L55384" s="9"/>
      <c r="M55384" s="9"/>
      <c r="N55384" s="9"/>
    </row>
    <row r="55385" spans="12:14" x14ac:dyDescent="0.25">
      <c r="L55385" s="9"/>
      <c r="M55385" s="9"/>
      <c r="N55385" s="9"/>
    </row>
    <row r="55386" spans="12:14" x14ac:dyDescent="0.25">
      <c r="L55386" s="9"/>
      <c r="M55386" s="9"/>
      <c r="N55386" s="9"/>
    </row>
    <row r="55387" spans="12:14" x14ac:dyDescent="0.25">
      <c r="L55387" s="9"/>
      <c r="M55387" s="9"/>
      <c r="N55387" s="9"/>
    </row>
    <row r="55388" spans="12:14" x14ac:dyDescent="0.25">
      <c r="L55388" s="9"/>
      <c r="M55388" s="9"/>
      <c r="N55388" s="9"/>
    </row>
    <row r="55389" spans="12:14" x14ac:dyDescent="0.25">
      <c r="L55389" s="9"/>
      <c r="M55389" s="9"/>
      <c r="N55389" s="9"/>
    </row>
    <row r="55390" spans="12:14" x14ac:dyDescent="0.25">
      <c r="L55390" s="9"/>
      <c r="M55390" s="9"/>
      <c r="N55390" s="9"/>
    </row>
    <row r="55391" spans="12:14" x14ac:dyDescent="0.25">
      <c r="L55391" s="9"/>
      <c r="M55391" s="9"/>
      <c r="N55391" s="9"/>
    </row>
    <row r="55392" spans="12:14" x14ac:dyDescent="0.25">
      <c r="L55392" s="9"/>
      <c r="M55392" s="9"/>
      <c r="N55392" s="9"/>
    </row>
    <row r="55393" spans="12:14" x14ac:dyDescent="0.25">
      <c r="L55393" s="9"/>
      <c r="M55393" s="9"/>
      <c r="N55393" s="9"/>
    </row>
    <row r="55394" spans="12:14" x14ac:dyDescent="0.25">
      <c r="L55394" s="9"/>
      <c r="M55394" s="9"/>
      <c r="N55394" s="9"/>
    </row>
    <row r="55395" spans="12:14" x14ac:dyDescent="0.25">
      <c r="L55395" s="9"/>
      <c r="M55395" s="9"/>
      <c r="N55395" s="9"/>
    </row>
    <row r="55396" spans="12:14" x14ac:dyDescent="0.25">
      <c r="L55396" s="9"/>
      <c r="M55396" s="9"/>
      <c r="N55396" s="9"/>
    </row>
    <row r="55397" spans="12:14" x14ac:dyDescent="0.25">
      <c r="L55397" s="9"/>
      <c r="M55397" s="9"/>
      <c r="N55397" s="9"/>
    </row>
    <row r="55398" spans="12:14" x14ac:dyDescent="0.25">
      <c r="L55398" s="9"/>
      <c r="M55398" s="9"/>
      <c r="N55398" s="9"/>
    </row>
    <row r="55399" spans="12:14" x14ac:dyDescent="0.25">
      <c r="L55399" s="9"/>
      <c r="M55399" s="9"/>
      <c r="N55399" s="9"/>
    </row>
    <row r="55400" spans="12:14" x14ac:dyDescent="0.25">
      <c r="L55400" s="9"/>
      <c r="M55400" s="9"/>
      <c r="N55400" s="9"/>
    </row>
    <row r="55401" spans="12:14" x14ac:dyDescent="0.25">
      <c r="L55401" s="9"/>
      <c r="M55401" s="9"/>
      <c r="N55401" s="9"/>
    </row>
    <row r="55402" spans="12:14" x14ac:dyDescent="0.25">
      <c r="L55402" s="9"/>
      <c r="M55402" s="9"/>
      <c r="N55402" s="9"/>
    </row>
    <row r="55403" spans="12:14" x14ac:dyDescent="0.25">
      <c r="L55403" s="9"/>
      <c r="M55403" s="9"/>
      <c r="N55403" s="9"/>
    </row>
    <row r="55404" spans="12:14" x14ac:dyDescent="0.25">
      <c r="L55404" s="9"/>
      <c r="M55404" s="9"/>
      <c r="N55404" s="9"/>
    </row>
    <row r="55405" spans="12:14" x14ac:dyDescent="0.25">
      <c r="L55405" s="9"/>
      <c r="M55405" s="9"/>
      <c r="N55405" s="9"/>
    </row>
    <row r="55406" spans="12:14" x14ac:dyDescent="0.25">
      <c r="L55406" s="9"/>
      <c r="M55406" s="9"/>
      <c r="N55406" s="9"/>
    </row>
    <row r="55407" spans="12:14" x14ac:dyDescent="0.25">
      <c r="L55407" s="9"/>
      <c r="M55407" s="9"/>
      <c r="N55407" s="9"/>
    </row>
    <row r="55408" spans="12:14" x14ac:dyDescent="0.25">
      <c r="L55408" s="9"/>
      <c r="M55408" s="9"/>
      <c r="N55408" s="9"/>
    </row>
    <row r="55409" spans="12:14" x14ac:dyDescent="0.25">
      <c r="L55409" s="9"/>
      <c r="M55409" s="9"/>
      <c r="N55409" s="9"/>
    </row>
    <row r="55410" spans="12:14" x14ac:dyDescent="0.25">
      <c r="L55410" s="9"/>
      <c r="M55410" s="9"/>
      <c r="N55410" s="9"/>
    </row>
    <row r="55411" spans="12:14" x14ac:dyDescent="0.25">
      <c r="L55411" s="9"/>
      <c r="M55411" s="9"/>
      <c r="N55411" s="9"/>
    </row>
    <row r="55412" spans="12:14" x14ac:dyDescent="0.25">
      <c r="L55412" s="9"/>
      <c r="M55412" s="9"/>
      <c r="N55412" s="9"/>
    </row>
    <row r="55413" spans="12:14" x14ac:dyDescent="0.25">
      <c r="L55413" s="9"/>
      <c r="M55413" s="9"/>
      <c r="N55413" s="9"/>
    </row>
    <row r="55414" spans="12:14" x14ac:dyDescent="0.25">
      <c r="L55414" s="9"/>
      <c r="M55414" s="9"/>
      <c r="N55414" s="9"/>
    </row>
    <row r="55415" spans="12:14" x14ac:dyDescent="0.25">
      <c r="L55415" s="9"/>
      <c r="M55415" s="9"/>
      <c r="N55415" s="9"/>
    </row>
    <row r="55416" spans="12:14" x14ac:dyDescent="0.25">
      <c r="L55416" s="9"/>
      <c r="M55416" s="9"/>
      <c r="N55416" s="9"/>
    </row>
    <row r="55417" spans="12:14" x14ac:dyDescent="0.25">
      <c r="L55417" s="9"/>
      <c r="M55417" s="9"/>
      <c r="N55417" s="9"/>
    </row>
    <row r="55418" spans="12:14" x14ac:dyDescent="0.25">
      <c r="L55418" s="9"/>
      <c r="M55418" s="9"/>
      <c r="N55418" s="9"/>
    </row>
    <row r="55419" spans="12:14" x14ac:dyDescent="0.25">
      <c r="L55419" s="9"/>
      <c r="M55419" s="9"/>
      <c r="N55419" s="9"/>
    </row>
    <row r="55420" spans="12:14" x14ac:dyDescent="0.25">
      <c r="L55420" s="9"/>
      <c r="M55420" s="9"/>
      <c r="N55420" s="9"/>
    </row>
    <row r="55421" spans="12:14" x14ac:dyDescent="0.25">
      <c r="L55421" s="9"/>
      <c r="M55421" s="9"/>
      <c r="N55421" s="9"/>
    </row>
    <row r="55422" spans="12:14" x14ac:dyDescent="0.25">
      <c r="L55422" s="9"/>
      <c r="M55422" s="9"/>
      <c r="N55422" s="9"/>
    </row>
    <row r="55423" spans="12:14" x14ac:dyDescent="0.25">
      <c r="L55423" s="9"/>
      <c r="M55423" s="9"/>
      <c r="N55423" s="9"/>
    </row>
    <row r="55424" spans="12:14" x14ac:dyDescent="0.25">
      <c r="L55424" s="9"/>
      <c r="M55424" s="9"/>
      <c r="N55424" s="9"/>
    </row>
    <row r="55425" spans="12:14" x14ac:dyDescent="0.25">
      <c r="L55425" s="9"/>
      <c r="M55425" s="9"/>
      <c r="N55425" s="9"/>
    </row>
    <row r="55426" spans="12:14" x14ac:dyDescent="0.25">
      <c r="L55426" s="9"/>
      <c r="M55426" s="9"/>
      <c r="N55426" s="9"/>
    </row>
    <row r="55427" spans="12:14" x14ac:dyDescent="0.25">
      <c r="L55427" s="9"/>
      <c r="M55427" s="9"/>
      <c r="N55427" s="9"/>
    </row>
    <row r="55428" spans="12:14" x14ac:dyDescent="0.25">
      <c r="L55428" s="9"/>
      <c r="M55428" s="9"/>
      <c r="N55428" s="9"/>
    </row>
    <row r="55429" spans="12:14" x14ac:dyDescent="0.25">
      <c r="L55429" s="9"/>
      <c r="M55429" s="9"/>
      <c r="N55429" s="9"/>
    </row>
    <row r="55430" spans="12:14" x14ac:dyDescent="0.25">
      <c r="L55430" s="9"/>
      <c r="M55430" s="9"/>
      <c r="N55430" s="9"/>
    </row>
    <row r="55431" spans="12:14" x14ac:dyDescent="0.25">
      <c r="L55431" s="9"/>
      <c r="M55431" s="9"/>
      <c r="N55431" s="9"/>
    </row>
    <row r="55432" spans="12:14" x14ac:dyDescent="0.25">
      <c r="L55432" s="9"/>
      <c r="M55432" s="9"/>
      <c r="N55432" s="9"/>
    </row>
    <row r="55433" spans="12:14" x14ac:dyDescent="0.25">
      <c r="L55433" s="9"/>
      <c r="M55433" s="9"/>
      <c r="N55433" s="9"/>
    </row>
    <row r="55434" spans="12:14" x14ac:dyDescent="0.25">
      <c r="L55434" s="9"/>
      <c r="M55434" s="9"/>
      <c r="N55434" s="9"/>
    </row>
    <row r="55435" spans="12:14" x14ac:dyDescent="0.25">
      <c r="L55435" s="9"/>
      <c r="M55435" s="9"/>
      <c r="N55435" s="9"/>
    </row>
    <row r="55436" spans="12:14" x14ac:dyDescent="0.25">
      <c r="L55436" s="9"/>
      <c r="M55436" s="9"/>
      <c r="N55436" s="9"/>
    </row>
    <row r="55437" spans="12:14" x14ac:dyDescent="0.25">
      <c r="L55437" s="9"/>
      <c r="M55437" s="9"/>
      <c r="N55437" s="9"/>
    </row>
    <row r="55438" spans="12:14" x14ac:dyDescent="0.25">
      <c r="L55438" s="9"/>
      <c r="M55438" s="9"/>
      <c r="N55438" s="9"/>
    </row>
    <row r="55439" spans="12:14" x14ac:dyDescent="0.25">
      <c r="L55439" s="9"/>
      <c r="M55439" s="9"/>
      <c r="N55439" s="9"/>
    </row>
    <row r="55440" spans="12:14" x14ac:dyDescent="0.25">
      <c r="L55440" s="9"/>
      <c r="M55440" s="9"/>
      <c r="N55440" s="9"/>
    </row>
    <row r="55441" spans="12:14" x14ac:dyDescent="0.25">
      <c r="L55441" s="9"/>
      <c r="M55441" s="9"/>
      <c r="N55441" s="9"/>
    </row>
    <row r="55442" spans="12:14" x14ac:dyDescent="0.25">
      <c r="L55442" s="9"/>
      <c r="M55442" s="9"/>
      <c r="N55442" s="9"/>
    </row>
    <row r="55443" spans="12:14" x14ac:dyDescent="0.25">
      <c r="L55443" s="9"/>
      <c r="M55443" s="9"/>
      <c r="N55443" s="9"/>
    </row>
    <row r="55444" spans="12:14" x14ac:dyDescent="0.25">
      <c r="L55444" s="9"/>
      <c r="M55444" s="9"/>
      <c r="N55444" s="9"/>
    </row>
    <row r="55445" spans="12:14" x14ac:dyDescent="0.25">
      <c r="L55445" s="9"/>
      <c r="M55445" s="9"/>
      <c r="N55445" s="9"/>
    </row>
    <row r="55446" spans="12:14" x14ac:dyDescent="0.25">
      <c r="L55446" s="9"/>
      <c r="M55446" s="9"/>
      <c r="N55446" s="9"/>
    </row>
    <row r="55447" spans="12:14" x14ac:dyDescent="0.25">
      <c r="L55447" s="9"/>
      <c r="M55447" s="9"/>
      <c r="N55447" s="9"/>
    </row>
    <row r="55448" spans="12:14" x14ac:dyDescent="0.25">
      <c r="L55448" s="9"/>
      <c r="M55448" s="9"/>
      <c r="N55448" s="9"/>
    </row>
    <row r="55449" spans="12:14" x14ac:dyDescent="0.25">
      <c r="L55449" s="9"/>
      <c r="M55449" s="9"/>
      <c r="N55449" s="9"/>
    </row>
    <row r="55450" spans="12:14" x14ac:dyDescent="0.25">
      <c r="L55450" s="9"/>
      <c r="M55450" s="9"/>
      <c r="N55450" s="9"/>
    </row>
    <row r="55451" spans="12:14" x14ac:dyDescent="0.25">
      <c r="L55451" s="9"/>
      <c r="M55451" s="9"/>
      <c r="N55451" s="9"/>
    </row>
    <row r="55452" spans="12:14" x14ac:dyDescent="0.25">
      <c r="L55452" s="9"/>
      <c r="M55452" s="9"/>
      <c r="N55452" s="9"/>
    </row>
    <row r="55453" spans="12:14" x14ac:dyDescent="0.25">
      <c r="L55453" s="9"/>
      <c r="M55453" s="9"/>
      <c r="N55453" s="9"/>
    </row>
    <row r="55454" spans="12:14" x14ac:dyDescent="0.25">
      <c r="L55454" s="9"/>
      <c r="M55454" s="9"/>
      <c r="N55454" s="9"/>
    </row>
    <row r="55455" spans="12:14" x14ac:dyDescent="0.25">
      <c r="L55455" s="9"/>
      <c r="M55455" s="9"/>
      <c r="N55455" s="9"/>
    </row>
    <row r="55456" spans="12:14" x14ac:dyDescent="0.25">
      <c r="L55456" s="9"/>
      <c r="M55456" s="9"/>
      <c r="N55456" s="9"/>
    </row>
    <row r="55457" spans="12:14" x14ac:dyDescent="0.25">
      <c r="L55457" s="9"/>
      <c r="M55457" s="9"/>
      <c r="N55457" s="9"/>
    </row>
    <row r="55458" spans="12:14" x14ac:dyDescent="0.25">
      <c r="L55458" s="9"/>
      <c r="M55458" s="9"/>
      <c r="N55458" s="9"/>
    </row>
    <row r="55459" spans="12:14" x14ac:dyDescent="0.25">
      <c r="L55459" s="9"/>
      <c r="M55459" s="9"/>
      <c r="N55459" s="9"/>
    </row>
    <row r="55460" spans="12:14" x14ac:dyDescent="0.25">
      <c r="L55460" s="9"/>
      <c r="M55460" s="9"/>
      <c r="N55460" s="9"/>
    </row>
    <row r="55461" spans="12:14" x14ac:dyDescent="0.25">
      <c r="L55461" s="9"/>
      <c r="M55461" s="9"/>
      <c r="N55461" s="9"/>
    </row>
    <row r="55462" spans="12:14" x14ac:dyDescent="0.25">
      <c r="L55462" s="9"/>
      <c r="M55462" s="9"/>
      <c r="N55462" s="9"/>
    </row>
    <row r="55463" spans="12:14" x14ac:dyDescent="0.25">
      <c r="L55463" s="9"/>
      <c r="M55463" s="9"/>
      <c r="N55463" s="9"/>
    </row>
    <row r="55464" spans="12:14" x14ac:dyDescent="0.25">
      <c r="L55464" s="9"/>
      <c r="M55464" s="9"/>
      <c r="N55464" s="9"/>
    </row>
    <row r="55465" spans="12:14" x14ac:dyDescent="0.25">
      <c r="L55465" s="9"/>
      <c r="M55465" s="9"/>
      <c r="N55465" s="9"/>
    </row>
    <row r="55466" spans="12:14" x14ac:dyDescent="0.25">
      <c r="L55466" s="9"/>
      <c r="M55466" s="9"/>
      <c r="N55466" s="9"/>
    </row>
    <row r="55467" spans="12:14" x14ac:dyDescent="0.25">
      <c r="L55467" s="9"/>
      <c r="M55467" s="9"/>
      <c r="N55467" s="9"/>
    </row>
    <row r="55468" spans="12:14" x14ac:dyDescent="0.25">
      <c r="L55468" s="9"/>
      <c r="M55468" s="9"/>
      <c r="N55468" s="9"/>
    </row>
    <row r="55469" spans="12:14" x14ac:dyDescent="0.25">
      <c r="L55469" s="9"/>
      <c r="M55469" s="9"/>
      <c r="N55469" s="9"/>
    </row>
    <row r="55470" spans="12:14" x14ac:dyDescent="0.25">
      <c r="L55470" s="9"/>
      <c r="M55470" s="9"/>
      <c r="N55470" s="9"/>
    </row>
    <row r="55471" spans="12:14" x14ac:dyDescent="0.25">
      <c r="L55471" s="9"/>
      <c r="M55471" s="9"/>
      <c r="N55471" s="9"/>
    </row>
    <row r="55472" spans="12:14" x14ac:dyDescent="0.25">
      <c r="L55472" s="9"/>
      <c r="M55472" s="9"/>
      <c r="N55472" s="9"/>
    </row>
    <row r="55473" spans="12:14" x14ac:dyDescent="0.25">
      <c r="L55473" s="9"/>
      <c r="M55473" s="9"/>
      <c r="N55473" s="9"/>
    </row>
    <row r="55474" spans="12:14" x14ac:dyDescent="0.25">
      <c r="L55474" s="9"/>
      <c r="M55474" s="9"/>
      <c r="N55474" s="9"/>
    </row>
    <row r="55475" spans="12:14" x14ac:dyDescent="0.25">
      <c r="L55475" s="9"/>
      <c r="M55475" s="9"/>
      <c r="N55475" s="9"/>
    </row>
    <row r="55476" spans="12:14" x14ac:dyDescent="0.25">
      <c r="L55476" s="9"/>
      <c r="M55476" s="9"/>
      <c r="N55476" s="9"/>
    </row>
    <row r="55477" spans="12:14" x14ac:dyDescent="0.25">
      <c r="L55477" s="9"/>
      <c r="M55477" s="9"/>
      <c r="N55477" s="9"/>
    </row>
    <row r="55478" spans="12:14" x14ac:dyDescent="0.25">
      <c r="L55478" s="9"/>
      <c r="M55478" s="9"/>
      <c r="N55478" s="9"/>
    </row>
    <row r="55479" spans="12:14" x14ac:dyDescent="0.25">
      <c r="L55479" s="9"/>
      <c r="M55479" s="9"/>
      <c r="N55479" s="9"/>
    </row>
    <row r="55480" spans="12:14" x14ac:dyDescent="0.25">
      <c r="L55480" s="9"/>
      <c r="M55480" s="9"/>
      <c r="N55480" s="9"/>
    </row>
    <row r="55481" spans="12:14" x14ac:dyDescent="0.25">
      <c r="L55481" s="9"/>
      <c r="M55481" s="9"/>
      <c r="N55481" s="9"/>
    </row>
    <row r="55482" spans="12:14" x14ac:dyDescent="0.25">
      <c r="L55482" s="9"/>
      <c r="M55482" s="9"/>
      <c r="N55482" s="9"/>
    </row>
    <row r="55483" spans="12:14" x14ac:dyDescent="0.25">
      <c r="L55483" s="9"/>
      <c r="M55483" s="9"/>
      <c r="N55483" s="9"/>
    </row>
    <row r="55484" spans="12:14" x14ac:dyDescent="0.25">
      <c r="L55484" s="9"/>
      <c r="M55484" s="9"/>
      <c r="N55484" s="9"/>
    </row>
    <row r="55485" spans="12:14" x14ac:dyDescent="0.25">
      <c r="L55485" s="9"/>
      <c r="M55485" s="9"/>
      <c r="N55485" s="9"/>
    </row>
    <row r="55486" spans="12:14" x14ac:dyDescent="0.25">
      <c r="L55486" s="9"/>
      <c r="M55486" s="9"/>
      <c r="N55486" s="9"/>
    </row>
    <row r="55487" spans="12:14" x14ac:dyDescent="0.25">
      <c r="L55487" s="9"/>
      <c r="M55487" s="9"/>
      <c r="N55487" s="9"/>
    </row>
    <row r="55488" spans="12:14" x14ac:dyDescent="0.25">
      <c r="L55488" s="9"/>
      <c r="M55488" s="9"/>
      <c r="N55488" s="9"/>
    </row>
    <row r="55489" spans="12:14" x14ac:dyDescent="0.25">
      <c r="L55489" s="9"/>
      <c r="M55489" s="9"/>
      <c r="N55489" s="9"/>
    </row>
    <row r="55490" spans="12:14" x14ac:dyDescent="0.25">
      <c r="L55490" s="9"/>
      <c r="M55490" s="9"/>
      <c r="N55490" s="9"/>
    </row>
    <row r="55491" spans="12:14" x14ac:dyDescent="0.25">
      <c r="L55491" s="9"/>
      <c r="M55491" s="9"/>
      <c r="N55491" s="9"/>
    </row>
    <row r="55492" spans="12:14" x14ac:dyDescent="0.25">
      <c r="L55492" s="9"/>
      <c r="M55492" s="9"/>
      <c r="N55492" s="9"/>
    </row>
    <row r="55493" spans="12:14" x14ac:dyDescent="0.25">
      <c r="L55493" s="9"/>
      <c r="M55493" s="9"/>
      <c r="N55493" s="9"/>
    </row>
    <row r="55494" spans="12:14" x14ac:dyDescent="0.25">
      <c r="L55494" s="9"/>
      <c r="M55494" s="9"/>
      <c r="N55494" s="9"/>
    </row>
    <row r="55495" spans="12:14" x14ac:dyDescent="0.25">
      <c r="L55495" s="9"/>
      <c r="M55495" s="9"/>
      <c r="N55495" s="9"/>
    </row>
    <row r="55496" spans="12:14" x14ac:dyDescent="0.25">
      <c r="L55496" s="9"/>
      <c r="M55496" s="9"/>
      <c r="N55496" s="9"/>
    </row>
    <row r="55497" spans="12:14" x14ac:dyDescent="0.25">
      <c r="L55497" s="9"/>
      <c r="M55497" s="9"/>
      <c r="N55497" s="9"/>
    </row>
    <row r="55498" spans="12:14" x14ac:dyDescent="0.25">
      <c r="L55498" s="9"/>
      <c r="M55498" s="9"/>
      <c r="N55498" s="9"/>
    </row>
    <row r="55499" spans="12:14" x14ac:dyDescent="0.25">
      <c r="L55499" s="9"/>
      <c r="M55499" s="9"/>
      <c r="N55499" s="9"/>
    </row>
    <row r="55500" spans="12:14" x14ac:dyDescent="0.25">
      <c r="L55500" s="9"/>
      <c r="M55500" s="9"/>
      <c r="N55500" s="9"/>
    </row>
    <row r="55501" spans="12:14" x14ac:dyDescent="0.25">
      <c r="L55501" s="9"/>
      <c r="M55501" s="9"/>
      <c r="N55501" s="9"/>
    </row>
    <row r="55502" spans="12:14" x14ac:dyDescent="0.25">
      <c r="L55502" s="9"/>
      <c r="M55502" s="9"/>
      <c r="N55502" s="9"/>
    </row>
    <row r="55503" spans="12:14" x14ac:dyDescent="0.25">
      <c r="L55503" s="9"/>
      <c r="M55503" s="9"/>
      <c r="N55503" s="9"/>
    </row>
    <row r="55504" spans="12:14" x14ac:dyDescent="0.25">
      <c r="L55504" s="9"/>
      <c r="M55504" s="9"/>
      <c r="N55504" s="9"/>
    </row>
    <row r="55505" spans="12:14" x14ac:dyDescent="0.25">
      <c r="L55505" s="9"/>
      <c r="M55505" s="9"/>
      <c r="N55505" s="9"/>
    </row>
    <row r="55506" spans="12:14" x14ac:dyDescent="0.25">
      <c r="L55506" s="9"/>
      <c r="M55506" s="9"/>
      <c r="N55506" s="9"/>
    </row>
    <row r="55507" spans="12:14" x14ac:dyDescent="0.25">
      <c r="L55507" s="9"/>
      <c r="M55507" s="9"/>
      <c r="N55507" s="9"/>
    </row>
    <row r="55508" spans="12:14" x14ac:dyDescent="0.25">
      <c r="L55508" s="9"/>
      <c r="M55508" s="9"/>
      <c r="N55508" s="9"/>
    </row>
    <row r="55509" spans="12:14" x14ac:dyDescent="0.25">
      <c r="L55509" s="9"/>
      <c r="M55509" s="9"/>
      <c r="N55509" s="9"/>
    </row>
    <row r="55510" spans="12:14" x14ac:dyDescent="0.25">
      <c r="L55510" s="9"/>
      <c r="M55510" s="9"/>
      <c r="N55510" s="9"/>
    </row>
    <row r="55511" spans="12:14" x14ac:dyDescent="0.25">
      <c r="L55511" s="9"/>
      <c r="M55511" s="9"/>
      <c r="N55511" s="9"/>
    </row>
    <row r="55512" spans="12:14" x14ac:dyDescent="0.25">
      <c r="L55512" s="9"/>
      <c r="M55512" s="9"/>
      <c r="N55512" s="9"/>
    </row>
    <row r="55513" spans="12:14" x14ac:dyDescent="0.25">
      <c r="L55513" s="9"/>
      <c r="M55513" s="9"/>
      <c r="N55513" s="9"/>
    </row>
    <row r="55514" spans="12:14" x14ac:dyDescent="0.25">
      <c r="L55514" s="9"/>
      <c r="M55514" s="9"/>
      <c r="N55514" s="9"/>
    </row>
    <row r="55515" spans="12:14" x14ac:dyDescent="0.25">
      <c r="L55515" s="9"/>
      <c r="M55515" s="9"/>
      <c r="N55515" s="9"/>
    </row>
    <row r="55516" spans="12:14" x14ac:dyDescent="0.25">
      <c r="L55516" s="9"/>
      <c r="M55516" s="9"/>
      <c r="N55516" s="9"/>
    </row>
    <row r="55517" spans="12:14" x14ac:dyDescent="0.25">
      <c r="L55517" s="9"/>
      <c r="M55517" s="9"/>
      <c r="N55517" s="9"/>
    </row>
    <row r="55518" spans="12:14" x14ac:dyDescent="0.25">
      <c r="L55518" s="9"/>
      <c r="M55518" s="9"/>
      <c r="N55518" s="9"/>
    </row>
    <row r="55519" spans="12:14" x14ac:dyDescent="0.25">
      <c r="L55519" s="9"/>
      <c r="M55519" s="9"/>
      <c r="N55519" s="9"/>
    </row>
    <row r="55520" spans="12:14" x14ac:dyDescent="0.25">
      <c r="L55520" s="9"/>
      <c r="M55520" s="9"/>
      <c r="N55520" s="9"/>
    </row>
    <row r="55521" spans="12:14" x14ac:dyDescent="0.25">
      <c r="L55521" s="9"/>
      <c r="M55521" s="9"/>
      <c r="N55521" s="9"/>
    </row>
    <row r="55522" spans="12:14" x14ac:dyDescent="0.25">
      <c r="L55522" s="9"/>
      <c r="M55522" s="9"/>
      <c r="N55522" s="9"/>
    </row>
    <row r="55523" spans="12:14" x14ac:dyDescent="0.25">
      <c r="L55523" s="9"/>
      <c r="M55523" s="9"/>
      <c r="N55523" s="9"/>
    </row>
    <row r="55524" spans="12:14" x14ac:dyDescent="0.25">
      <c r="L55524" s="9"/>
      <c r="M55524" s="9"/>
      <c r="N55524" s="9"/>
    </row>
    <row r="55525" spans="12:14" x14ac:dyDescent="0.25">
      <c r="L55525" s="9"/>
      <c r="M55525" s="9"/>
      <c r="N55525" s="9"/>
    </row>
    <row r="55526" spans="12:14" x14ac:dyDescent="0.25">
      <c r="L55526" s="9"/>
      <c r="M55526" s="9"/>
      <c r="N55526" s="9"/>
    </row>
    <row r="55527" spans="12:14" x14ac:dyDescent="0.25">
      <c r="L55527" s="9"/>
      <c r="M55527" s="9"/>
      <c r="N55527" s="9"/>
    </row>
    <row r="55528" spans="12:14" x14ac:dyDescent="0.25">
      <c r="L55528" s="9"/>
      <c r="M55528" s="9"/>
      <c r="N55528" s="9"/>
    </row>
    <row r="55529" spans="12:14" x14ac:dyDescent="0.25">
      <c r="L55529" s="9"/>
      <c r="M55529" s="9"/>
      <c r="N55529" s="9"/>
    </row>
    <row r="55530" spans="12:14" x14ac:dyDescent="0.25">
      <c r="L55530" s="9"/>
      <c r="M55530" s="9"/>
      <c r="N55530" s="9"/>
    </row>
    <row r="55531" spans="12:14" x14ac:dyDescent="0.25">
      <c r="L55531" s="9"/>
      <c r="M55531" s="9"/>
      <c r="N55531" s="9"/>
    </row>
    <row r="55532" spans="12:14" x14ac:dyDescent="0.25">
      <c r="L55532" s="9"/>
      <c r="M55532" s="9"/>
      <c r="N55532" s="9"/>
    </row>
    <row r="55533" spans="12:14" x14ac:dyDescent="0.25">
      <c r="L55533" s="9"/>
      <c r="M55533" s="9"/>
      <c r="N55533" s="9"/>
    </row>
    <row r="55534" spans="12:14" x14ac:dyDescent="0.25">
      <c r="L55534" s="9"/>
      <c r="M55534" s="9"/>
      <c r="N55534" s="9"/>
    </row>
    <row r="55535" spans="12:14" x14ac:dyDescent="0.25">
      <c r="L55535" s="9"/>
      <c r="M55535" s="9"/>
      <c r="N55535" s="9"/>
    </row>
    <row r="55536" spans="12:14" x14ac:dyDescent="0.25">
      <c r="L55536" s="9"/>
      <c r="M55536" s="9"/>
      <c r="N55536" s="9"/>
    </row>
    <row r="55537" spans="12:14" x14ac:dyDescent="0.25">
      <c r="L55537" s="9"/>
      <c r="M55537" s="9"/>
      <c r="N55537" s="9"/>
    </row>
    <row r="55538" spans="12:14" x14ac:dyDescent="0.25">
      <c r="L55538" s="9"/>
      <c r="M55538" s="9"/>
      <c r="N55538" s="9"/>
    </row>
    <row r="55539" spans="12:14" x14ac:dyDescent="0.25">
      <c r="L55539" s="9"/>
      <c r="M55539" s="9"/>
      <c r="N55539" s="9"/>
    </row>
    <row r="55540" spans="12:14" x14ac:dyDescent="0.25">
      <c r="L55540" s="9"/>
      <c r="M55540" s="9"/>
      <c r="N55540" s="9"/>
    </row>
    <row r="55541" spans="12:14" x14ac:dyDescent="0.25">
      <c r="L55541" s="9"/>
      <c r="M55541" s="9"/>
      <c r="N55541" s="9"/>
    </row>
    <row r="55542" spans="12:14" x14ac:dyDescent="0.25">
      <c r="L55542" s="9"/>
      <c r="M55542" s="9"/>
      <c r="N55542" s="9"/>
    </row>
    <row r="55543" spans="12:14" x14ac:dyDescent="0.25">
      <c r="L55543" s="9"/>
      <c r="M55543" s="9"/>
      <c r="N55543" s="9"/>
    </row>
    <row r="55544" spans="12:14" x14ac:dyDescent="0.25">
      <c r="L55544" s="9"/>
      <c r="M55544" s="9"/>
      <c r="N55544" s="9"/>
    </row>
    <row r="55545" spans="12:14" x14ac:dyDescent="0.25">
      <c r="L55545" s="9"/>
      <c r="M55545" s="9"/>
      <c r="N55545" s="9"/>
    </row>
    <row r="55546" spans="12:14" x14ac:dyDescent="0.25">
      <c r="L55546" s="9"/>
      <c r="M55546" s="9"/>
      <c r="N55546" s="9"/>
    </row>
    <row r="55547" spans="12:14" x14ac:dyDescent="0.25">
      <c r="L55547" s="9"/>
      <c r="M55547" s="9"/>
      <c r="N55547" s="9"/>
    </row>
    <row r="55548" spans="12:14" x14ac:dyDescent="0.25">
      <c r="L55548" s="9"/>
      <c r="M55548" s="9"/>
      <c r="N55548" s="9"/>
    </row>
    <row r="55549" spans="12:14" x14ac:dyDescent="0.25">
      <c r="L55549" s="9"/>
      <c r="M55549" s="9"/>
      <c r="N55549" s="9"/>
    </row>
    <row r="55550" spans="12:14" x14ac:dyDescent="0.25">
      <c r="L55550" s="9"/>
      <c r="M55550" s="9"/>
      <c r="N55550" s="9"/>
    </row>
    <row r="55551" spans="12:14" x14ac:dyDescent="0.25">
      <c r="L55551" s="9"/>
      <c r="M55551" s="9"/>
      <c r="N55551" s="9"/>
    </row>
    <row r="55552" spans="12:14" x14ac:dyDescent="0.25">
      <c r="L55552" s="9"/>
      <c r="M55552" s="9"/>
      <c r="N55552" s="9"/>
    </row>
    <row r="55553" spans="12:14" x14ac:dyDescent="0.25">
      <c r="L55553" s="9"/>
      <c r="M55553" s="9"/>
      <c r="N55553" s="9"/>
    </row>
    <row r="55554" spans="12:14" x14ac:dyDescent="0.25">
      <c r="L55554" s="9"/>
      <c r="M55554" s="9"/>
      <c r="N55554" s="9"/>
    </row>
    <row r="55555" spans="12:14" x14ac:dyDescent="0.25">
      <c r="L55555" s="9"/>
      <c r="M55555" s="9"/>
      <c r="N55555" s="9"/>
    </row>
    <row r="55556" spans="12:14" x14ac:dyDescent="0.25">
      <c r="L55556" s="9"/>
      <c r="M55556" s="9"/>
      <c r="N55556" s="9"/>
    </row>
    <row r="55557" spans="12:14" x14ac:dyDescent="0.25">
      <c r="L55557" s="9"/>
      <c r="M55557" s="9"/>
      <c r="N55557" s="9"/>
    </row>
    <row r="55558" spans="12:14" x14ac:dyDescent="0.25">
      <c r="L55558" s="9"/>
      <c r="M55558" s="9"/>
      <c r="N55558" s="9"/>
    </row>
    <row r="55559" spans="12:14" x14ac:dyDescent="0.25">
      <c r="L55559" s="9"/>
      <c r="M55559" s="9"/>
      <c r="N55559" s="9"/>
    </row>
    <row r="55560" spans="12:14" x14ac:dyDescent="0.25">
      <c r="L55560" s="9"/>
      <c r="M55560" s="9"/>
      <c r="N55560" s="9"/>
    </row>
    <row r="55561" spans="12:14" x14ac:dyDescent="0.25">
      <c r="L55561" s="9"/>
      <c r="M55561" s="9"/>
      <c r="N55561" s="9"/>
    </row>
    <row r="55562" spans="12:14" x14ac:dyDescent="0.25">
      <c r="L55562" s="9"/>
      <c r="M55562" s="9"/>
      <c r="N55562" s="9"/>
    </row>
    <row r="55563" spans="12:14" x14ac:dyDescent="0.25">
      <c r="L55563" s="9"/>
      <c r="M55563" s="9"/>
      <c r="N55563" s="9"/>
    </row>
    <row r="55564" spans="12:14" x14ac:dyDescent="0.25">
      <c r="L55564" s="9"/>
      <c r="M55564" s="9"/>
      <c r="N55564" s="9"/>
    </row>
    <row r="55565" spans="12:14" x14ac:dyDescent="0.25">
      <c r="L55565" s="9"/>
      <c r="M55565" s="9"/>
      <c r="N55565" s="9"/>
    </row>
    <row r="55566" spans="12:14" x14ac:dyDescent="0.25">
      <c r="L55566" s="9"/>
      <c r="M55566" s="9"/>
      <c r="N55566" s="9"/>
    </row>
    <row r="55567" spans="12:14" x14ac:dyDescent="0.25">
      <c r="L55567" s="9"/>
      <c r="M55567" s="9"/>
      <c r="N55567" s="9"/>
    </row>
    <row r="55568" spans="12:14" x14ac:dyDescent="0.25">
      <c r="L55568" s="9"/>
      <c r="M55568" s="9"/>
      <c r="N55568" s="9"/>
    </row>
    <row r="55569" spans="12:14" x14ac:dyDescent="0.25">
      <c r="L55569" s="9"/>
      <c r="M55569" s="9"/>
      <c r="N55569" s="9"/>
    </row>
    <row r="55570" spans="12:14" x14ac:dyDescent="0.25">
      <c r="L55570" s="9"/>
      <c r="M55570" s="9"/>
      <c r="N55570" s="9"/>
    </row>
    <row r="55571" spans="12:14" x14ac:dyDescent="0.25">
      <c r="L55571" s="9"/>
      <c r="M55571" s="9"/>
      <c r="N55571" s="9"/>
    </row>
    <row r="55572" spans="12:14" x14ac:dyDescent="0.25">
      <c r="L55572" s="9"/>
      <c r="M55572" s="9"/>
      <c r="N55572" s="9"/>
    </row>
    <row r="55573" spans="12:14" x14ac:dyDescent="0.25">
      <c r="L55573" s="9"/>
      <c r="M55573" s="9"/>
      <c r="N55573" s="9"/>
    </row>
    <row r="55574" spans="12:14" x14ac:dyDescent="0.25">
      <c r="L55574" s="9"/>
      <c r="M55574" s="9"/>
      <c r="N55574" s="9"/>
    </row>
    <row r="55575" spans="12:14" x14ac:dyDescent="0.25">
      <c r="L55575" s="9"/>
      <c r="M55575" s="9"/>
      <c r="N55575" s="9"/>
    </row>
    <row r="55576" spans="12:14" x14ac:dyDescent="0.25">
      <c r="L55576" s="9"/>
      <c r="M55576" s="9"/>
      <c r="N55576" s="9"/>
    </row>
    <row r="55577" spans="12:14" x14ac:dyDescent="0.25">
      <c r="L55577" s="9"/>
      <c r="M55577" s="9"/>
      <c r="N55577" s="9"/>
    </row>
    <row r="55578" spans="12:14" x14ac:dyDescent="0.25">
      <c r="L55578" s="9"/>
      <c r="M55578" s="9"/>
      <c r="N55578" s="9"/>
    </row>
    <row r="55579" spans="12:14" x14ac:dyDescent="0.25">
      <c r="L55579" s="9"/>
      <c r="M55579" s="9"/>
      <c r="N55579" s="9"/>
    </row>
    <row r="55580" spans="12:14" x14ac:dyDescent="0.25">
      <c r="L55580" s="9"/>
      <c r="M55580" s="9"/>
      <c r="N55580" s="9"/>
    </row>
    <row r="55581" spans="12:14" x14ac:dyDescent="0.25">
      <c r="L55581" s="9"/>
      <c r="M55581" s="9"/>
      <c r="N55581" s="9"/>
    </row>
    <row r="55582" spans="12:14" x14ac:dyDescent="0.25">
      <c r="L55582" s="9"/>
      <c r="M55582" s="9"/>
      <c r="N55582" s="9"/>
    </row>
    <row r="55583" spans="12:14" x14ac:dyDescent="0.25">
      <c r="L55583" s="9"/>
      <c r="M55583" s="9"/>
      <c r="N55583" s="9"/>
    </row>
    <row r="55584" spans="12:14" x14ac:dyDescent="0.25">
      <c r="L55584" s="9"/>
      <c r="M55584" s="9"/>
      <c r="N55584" s="9"/>
    </row>
    <row r="55585" spans="12:14" x14ac:dyDescent="0.25">
      <c r="L55585" s="9"/>
      <c r="M55585" s="9"/>
      <c r="N55585" s="9"/>
    </row>
    <row r="55586" spans="12:14" x14ac:dyDescent="0.25">
      <c r="L55586" s="9"/>
      <c r="M55586" s="9"/>
      <c r="N55586" s="9"/>
    </row>
    <row r="55587" spans="12:14" x14ac:dyDescent="0.25">
      <c r="L55587" s="9"/>
      <c r="M55587" s="9"/>
      <c r="N55587" s="9"/>
    </row>
    <row r="55588" spans="12:14" x14ac:dyDescent="0.25">
      <c r="L55588" s="9"/>
      <c r="M55588" s="9"/>
      <c r="N55588" s="9"/>
    </row>
    <row r="55589" spans="12:14" x14ac:dyDescent="0.25">
      <c r="L55589" s="9"/>
      <c r="M55589" s="9"/>
      <c r="N55589" s="9"/>
    </row>
    <row r="55590" spans="12:14" x14ac:dyDescent="0.25">
      <c r="L55590" s="9"/>
      <c r="M55590" s="9"/>
      <c r="N55590" s="9"/>
    </row>
    <row r="55591" spans="12:14" x14ac:dyDescent="0.25">
      <c r="L55591" s="9"/>
      <c r="M55591" s="9"/>
      <c r="N55591" s="9"/>
    </row>
    <row r="55592" spans="12:14" x14ac:dyDescent="0.25">
      <c r="L55592" s="9"/>
      <c r="M55592" s="9"/>
      <c r="N55592" s="9"/>
    </row>
    <row r="55593" spans="12:14" x14ac:dyDescent="0.25">
      <c r="L55593" s="9"/>
      <c r="M55593" s="9"/>
      <c r="N55593" s="9"/>
    </row>
    <row r="55594" spans="12:14" x14ac:dyDescent="0.25">
      <c r="L55594" s="9"/>
      <c r="M55594" s="9"/>
      <c r="N55594" s="9"/>
    </row>
    <row r="55595" spans="12:14" x14ac:dyDescent="0.25">
      <c r="L55595" s="9"/>
      <c r="M55595" s="9"/>
      <c r="N55595" s="9"/>
    </row>
    <row r="55596" spans="12:14" x14ac:dyDescent="0.25">
      <c r="L55596" s="9"/>
      <c r="M55596" s="9"/>
      <c r="N55596" s="9"/>
    </row>
    <row r="55597" spans="12:14" x14ac:dyDescent="0.25">
      <c r="L55597" s="9"/>
      <c r="M55597" s="9"/>
      <c r="N55597" s="9"/>
    </row>
    <row r="55598" spans="12:14" x14ac:dyDescent="0.25">
      <c r="L55598" s="9"/>
      <c r="M55598" s="9"/>
      <c r="N55598" s="9"/>
    </row>
    <row r="55599" spans="12:14" x14ac:dyDescent="0.25">
      <c r="L55599" s="9"/>
      <c r="M55599" s="9"/>
      <c r="N55599" s="9"/>
    </row>
    <row r="55600" spans="12:14" x14ac:dyDescent="0.25">
      <c r="L55600" s="9"/>
      <c r="M55600" s="9"/>
      <c r="N55600" s="9"/>
    </row>
    <row r="55601" spans="12:14" x14ac:dyDescent="0.25">
      <c r="L55601" s="9"/>
      <c r="M55601" s="9"/>
      <c r="N55601" s="9"/>
    </row>
    <row r="55602" spans="12:14" x14ac:dyDescent="0.25">
      <c r="L55602" s="9"/>
      <c r="M55602" s="9"/>
      <c r="N55602" s="9"/>
    </row>
    <row r="55603" spans="12:14" x14ac:dyDescent="0.25">
      <c r="L55603" s="9"/>
      <c r="M55603" s="9"/>
      <c r="N55603" s="9"/>
    </row>
    <row r="55604" spans="12:14" x14ac:dyDescent="0.25">
      <c r="L55604" s="9"/>
      <c r="M55604" s="9"/>
      <c r="N55604" s="9"/>
    </row>
    <row r="55605" spans="12:14" x14ac:dyDescent="0.25">
      <c r="L55605" s="9"/>
      <c r="M55605" s="9"/>
      <c r="N55605" s="9"/>
    </row>
    <row r="55606" spans="12:14" x14ac:dyDescent="0.25">
      <c r="L55606" s="9"/>
      <c r="M55606" s="9"/>
      <c r="N55606" s="9"/>
    </row>
    <row r="55607" spans="12:14" x14ac:dyDescent="0.25">
      <c r="L55607" s="9"/>
      <c r="M55607" s="9"/>
      <c r="N55607" s="9"/>
    </row>
    <row r="55608" spans="12:14" x14ac:dyDescent="0.25">
      <c r="L55608" s="9"/>
      <c r="M55608" s="9"/>
      <c r="N55608" s="9"/>
    </row>
    <row r="55609" spans="12:14" x14ac:dyDescent="0.25">
      <c r="L55609" s="9"/>
      <c r="M55609" s="9"/>
      <c r="N55609" s="9"/>
    </row>
    <row r="55610" spans="12:14" x14ac:dyDescent="0.25">
      <c r="L55610" s="9"/>
      <c r="M55610" s="9"/>
      <c r="N55610" s="9"/>
    </row>
    <row r="55611" spans="12:14" x14ac:dyDescent="0.25">
      <c r="L55611" s="9"/>
      <c r="M55611" s="9"/>
      <c r="N55611" s="9"/>
    </row>
    <row r="55612" spans="12:14" x14ac:dyDescent="0.25">
      <c r="L55612" s="9"/>
      <c r="M55612" s="9"/>
      <c r="N55612" s="9"/>
    </row>
    <row r="55613" spans="12:14" x14ac:dyDescent="0.25">
      <c r="L55613" s="9"/>
      <c r="M55613" s="9"/>
      <c r="N55613" s="9"/>
    </row>
    <row r="55614" spans="12:14" x14ac:dyDescent="0.25">
      <c r="L55614" s="9"/>
      <c r="M55614" s="9"/>
      <c r="N55614" s="9"/>
    </row>
    <row r="55615" spans="12:14" x14ac:dyDescent="0.25">
      <c r="L55615" s="9"/>
      <c r="M55615" s="9"/>
      <c r="N55615" s="9"/>
    </row>
    <row r="55616" spans="12:14" x14ac:dyDescent="0.25">
      <c r="L55616" s="9"/>
      <c r="M55616" s="9"/>
      <c r="N55616" s="9"/>
    </row>
    <row r="55617" spans="12:14" x14ac:dyDescent="0.25">
      <c r="L55617" s="9"/>
      <c r="M55617" s="9"/>
      <c r="N55617" s="9"/>
    </row>
    <row r="55618" spans="12:14" x14ac:dyDescent="0.25">
      <c r="L55618" s="9"/>
      <c r="M55618" s="9"/>
      <c r="N55618" s="9"/>
    </row>
    <row r="55619" spans="12:14" x14ac:dyDescent="0.25">
      <c r="L55619" s="9"/>
      <c r="M55619" s="9"/>
      <c r="N55619" s="9"/>
    </row>
    <row r="55620" spans="12:14" x14ac:dyDescent="0.25">
      <c r="L55620" s="9"/>
      <c r="M55620" s="9"/>
      <c r="N55620" s="9"/>
    </row>
    <row r="55621" spans="12:14" x14ac:dyDescent="0.25">
      <c r="L55621" s="9"/>
      <c r="M55621" s="9"/>
      <c r="N55621" s="9"/>
    </row>
    <row r="55622" spans="12:14" x14ac:dyDescent="0.25">
      <c r="L55622" s="9"/>
      <c r="M55622" s="9"/>
      <c r="N55622" s="9"/>
    </row>
    <row r="55623" spans="12:14" x14ac:dyDescent="0.25">
      <c r="L55623" s="9"/>
      <c r="M55623" s="9"/>
      <c r="N55623" s="9"/>
    </row>
    <row r="55624" spans="12:14" x14ac:dyDescent="0.25">
      <c r="L55624" s="9"/>
      <c r="M55624" s="9"/>
      <c r="N55624" s="9"/>
    </row>
    <row r="55625" spans="12:14" x14ac:dyDescent="0.25">
      <c r="L55625" s="9"/>
      <c r="M55625" s="9"/>
      <c r="N55625" s="9"/>
    </row>
    <row r="55626" spans="12:14" x14ac:dyDescent="0.25">
      <c r="L55626" s="9"/>
      <c r="M55626" s="9"/>
      <c r="N55626" s="9"/>
    </row>
    <row r="55627" spans="12:14" x14ac:dyDescent="0.25">
      <c r="L55627" s="9"/>
      <c r="M55627" s="9"/>
      <c r="N55627" s="9"/>
    </row>
    <row r="55628" spans="12:14" x14ac:dyDescent="0.25">
      <c r="L55628" s="9"/>
      <c r="M55628" s="9"/>
      <c r="N55628" s="9"/>
    </row>
    <row r="55629" spans="12:14" x14ac:dyDescent="0.25">
      <c r="L55629" s="9"/>
      <c r="M55629" s="9"/>
      <c r="N55629" s="9"/>
    </row>
    <row r="55630" spans="12:14" x14ac:dyDescent="0.25">
      <c r="L55630" s="9"/>
      <c r="M55630" s="9"/>
      <c r="N55630" s="9"/>
    </row>
    <row r="55631" spans="12:14" x14ac:dyDescent="0.25">
      <c r="L55631" s="9"/>
      <c r="M55631" s="9"/>
      <c r="N55631" s="9"/>
    </row>
    <row r="55632" spans="12:14" x14ac:dyDescent="0.25">
      <c r="L55632" s="9"/>
      <c r="M55632" s="9"/>
      <c r="N55632" s="9"/>
    </row>
    <row r="55633" spans="12:14" x14ac:dyDescent="0.25">
      <c r="L55633" s="9"/>
      <c r="M55633" s="9"/>
      <c r="N55633" s="9"/>
    </row>
    <row r="55634" spans="12:14" x14ac:dyDescent="0.25">
      <c r="L55634" s="9"/>
      <c r="M55634" s="9"/>
      <c r="N55634" s="9"/>
    </row>
    <row r="55635" spans="12:14" x14ac:dyDescent="0.25">
      <c r="L55635" s="9"/>
      <c r="M55635" s="9"/>
      <c r="N55635" s="9"/>
    </row>
    <row r="55636" spans="12:14" x14ac:dyDescent="0.25">
      <c r="L55636" s="9"/>
      <c r="M55636" s="9"/>
      <c r="N55636" s="9"/>
    </row>
    <row r="55637" spans="12:14" x14ac:dyDescent="0.25">
      <c r="L55637" s="9"/>
      <c r="M55637" s="9"/>
      <c r="N55637" s="9"/>
    </row>
    <row r="55638" spans="12:14" x14ac:dyDescent="0.25">
      <c r="L55638" s="9"/>
      <c r="M55638" s="9"/>
      <c r="N55638" s="9"/>
    </row>
    <row r="55639" spans="12:14" x14ac:dyDescent="0.25">
      <c r="L55639" s="9"/>
      <c r="M55639" s="9"/>
      <c r="N55639" s="9"/>
    </row>
    <row r="55640" spans="12:14" x14ac:dyDescent="0.25">
      <c r="L55640" s="9"/>
      <c r="M55640" s="9"/>
      <c r="N55640" s="9"/>
    </row>
    <row r="55641" spans="12:14" x14ac:dyDescent="0.25">
      <c r="L55641" s="9"/>
      <c r="M55641" s="9"/>
      <c r="N55641" s="9"/>
    </row>
    <row r="55642" spans="12:14" x14ac:dyDescent="0.25">
      <c r="L55642" s="9"/>
      <c r="M55642" s="9"/>
      <c r="N55642" s="9"/>
    </row>
    <row r="55643" spans="12:14" x14ac:dyDescent="0.25">
      <c r="L55643" s="9"/>
      <c r="M55643" s="9"/>
      <c r="N55643" s="9"/>
    </row>
    <row r="55644" spans="12:14" x14ac:dyDescent="0.25">
      <c r="L55644" s="9"/>
      <c r="M55644" s="9"/>
      <c r="N55644" s="9"/>
    </row>
    <row r="55645" spans="12:14" x14ac:dyDescent="0.25">
      <c r="L55645" s="9"/>
      <c r="M55645" s="9"/>
      <c r="N55645" s="9"/>
    </row>
    <row r="55646" spans="12:14" x14ac:dyDescent="0.25">
      <c r="L55646" s="9"/>
      <c r="M55646" s="9"/>
      <c r="N55646" s="9"/>
    </row>
    <row r="55647" spans="12:14" x14ac:dyDescent="0.25">
      <c r="L55647" s="9"/>
      <c r="M55647" s="9"/>
      <c r="N55647" s="9"/>
    </row>
    <row r="55648" spans="12:14" x14ac:dyDescent="0.25">
      <c r="L55648" s="9"/>
      <c r="M55648" s="9"/>
      <c r="N55648" s="9"/>
    </row>
    <row r="55649" spans="12:14" x14ac:dyDescent="0.25">
      <c r="L55649" s="9"/>
      <c r="M55649" s="9"/>
      <c r="N55649" s="9"/>
    </row>
    <row r="55650" spans="12:14" x14ac:dyDescent="0.25">
      <c r="L55650" s="9"/>
      <c r="M55650" s="9"/>
      <c r="N55650" s="9"/>
    </row>
    <row r="55651" spans="12:14" x14ac:dyDescent="0.25">
      <c r="L55651" s="9"/>
      <c r="M55651" s="9"/>
      <c r="N55651" s="9"/>
    </row>
    <row r="55652" spans="12:14" x14ac:dyDescent="0.25">
      <c r="L55652" s="9"/>
      <c r="M55652" s="9"/>
      <c r="N55652" s="9"/>
    </row>
    <row r="55653" spans="12:14" x14ac:dyDescent="0.25">
      <c r="L55653" s="9"/>
      <c r="M55653" s="9"/>
      <c r="N55653" s="9"/>
    </row>
    <row r="55654" spans="12:14" x14ac:dyDescent="0.25">
      <c r="L55654" s="9"/>
      <c r="M55654" s="9"/>
      <c r="N55654" s="9"/>
    </row>
    <row r="55655" spans="12:14" x14ac:dyDescent="0.25">
      <c r="L55655" s="9"/>
      <c r="M55655" s="9"/>
      <c r="N55655" s="9"/>
    </row>
    <row r="55656" spans="12:14" x14ac:dyDescent="0.25">
      <c r="L55656" s="9"/>
      <c r="M55656" s="9"/>
      <c r="N55656" s="9"/>
    </row>
    <row r="55657" spans="12:14" x14ac:dyDescent="0.25">
      <c r="L55657" s="9"/>
      <c r="M55657" s="9"/>
      <c r="N55657" s="9"/>
    </row>
    <row r="55658" spans="12:14" x14ac:dyDescent="0.25">
      <c r="L55658" s="9"/>
      <c r="M55658" s="9"/>
      <c r="N55658" s="9"/>
    </row>
    <row r="55659" spans="12:14" x14ac:dyDescent="0.25">
      <c r="L55659" s="9"/>
      <c r="M55659" s="9"/>
      <c r="N55659" s="9"/>
    </row>
    <row r="55660" spans="12:14" x14ac:dyDescent="0.25">
      <c r="L55660" s="9"/>
      <c r="M55660" s="9"/>
      <c r="N55660" s="9"/>
    </row>
    <row r="55661" spans="12:14" x14ac:dyDescent="0.25">
      <c r="L55661" s="9"/>
      <c r="M55661" s="9"/>
      <c r="N55661" s="9"/>
    </row>
    <row r="55662" spans="12:14" x14ac:dyDescent="0.25">
      <c r="L55662" s="9"/>
      <c r="M55662" s="9"/>
      <c r="N55662" s="9"/>
    </row>
    <row r="55663" spans="12:14" x14ac:dyDescent="0.25">
      <c r="L55663" s="9"/>
      <c r="M55663" s="9"/>
      <c r="N55663" s="9"/>
    </row>
    <row r="55664" spans="12:14" x14ac:dyDescent="0.25">
      <c r="L55664" s="9"/>
      <c r="M55664" s="9"/>
      <c r="N55664" s="9"/>
    </row>
    <row r="55665" spans="12:14" x14ac:dyDescent="0.25">
      <c r="L55665" s="9"/>
      <c r="M55665" s="9"/>
      <c r="N55665" s="9"/>
    </row>
    <row r="55666" spans="12:14" x14ac:dyDescent="0.25">
      <c r="L55666" s="9"/>
      <c r="M55666" s="9"/>
      <c r="N55666" s="9"/>
    </row>
    <row r="55667" spans="12:14" x14ac:dyDescent="0.25">
      <c r="L55667" s="9"/>
      <c r="M55667" s="9"/>
      <c r="N55667" s="9"/>
    </row>
    <row r="55668" spans="12:14" x14ac:dyDescent="0.25">
      <c r="L55668" s="9"/>
      <c r="M55668" s="9"/>
      <c r="N55668" s="9"/>
    </row>
    <row r="55669" spans="12:14" x14ac:dyDescent="0.25">
      <c r="L55669" s="9"/>
      <c r="M55669" s="9"/>
      <c r="N55669" s="9"/>
    </row>
    <row r="55670" spans="12:14" x14ac:dyDescent="0.25">
      <c r="L55670" s="9"/>
      <c r="M55670" s="9"/>
      <c r="N55670" s="9"/>
    </row>
    <row r="55671" spans="12:14" x14ac:dyDescent="0.25">
      <c r="L55671" s="9"/>
      <c r="M55671" s="9"/>
      <c r="N55671" s="9"/>
    </row>
    <row r="55672" spans="12:14" x14ac:dyDescent="0.25">
      <c r="L55672" s="9"/>
      <c r="M55672" s="9"/>
      <c r="N55672" s="9"/>
    </row>
    <row r="55673" spans="12:14" x14ac:dyDescent="0.25">
      <c r="L55673" s="9"/>
      <c r="M55673" s="9"/>
      <c r="N55673" s="9"/>
    </row>
    <row r="55674" spans="12:14" x14ac:dyDescent="0.25">
      <c r="L55674" s="9"/>
      <c r="M55674" s="9"/>
      <c r="N55674" s="9"/>
    </row>
    <row r="55675" spans="12:14" x14ac:dyDescent="0.25">
      <c r="L55675" s="9"/>
      <c r="M55675" s="9"/>
      <c r="N55675" s="9"/>
    </row>
    <row r="55676" spans="12:14" x14ac:dyDescent="0.25">
      <c r="L55676" s="9"/>
      <c r="M55676" s="9"/>
      <c r="N55676" s="9"/>
    </row>
    <row r="55677" spans="12:14" x14ac:dyDescent="0.25">
      <c r="L55677" s="9"/>
      <c r="M55677" s="9"/>
      <c r="N55677" s="9"/>
    </row>
    <row r="55678" spans="12:14" x14ac:dyDescent="0.25">
      <c r="L55678" s="9"/>
      <c r="M55678" s="9"/>
      <c r="N55678" s="9"/>
    </row>
    <row r="55679" spans="12:14" x14ac:dyDescent="0.25">
      <c r="L55679" s="9"/>
      <c r="M55679" s="9"/>
      <c r="N55679" s="9"/>
    </row>
    <row r="55680" spans="12:14" x14ac:dyDescent="0.25">
      <c r="L55680" s="9"/>
      <c r="M55680" s="9"/>
      <c r="N55680" s="9"/>
    </row>
    <row r="55681" spans="12:14" x14ac:dyDescent="0.25">
      <c r="L55681" s="9"/>
      <c r="M55681" s="9"/>
      <c r="N55681" s="9"/>
    </row>
    <row r="55682" spans="12:14" x14ac:dyDescent="0.25">
      <c r="L55682" s="9"/>
      <c r="M55682" s="9"/>
      <c r="N55682" s="9"/>
    </row>
    <row r="55683" spans="12:14" x14ac:dyDescent="0.25">
      <c r="L55683" s="9"/>
      <c r="M55683" s="9"/>
      <c r="N55683" s="9"/>
    </row>
    <row r="55684" spans="12:14" x14ac:dyDescent="0.25">
      <c r="L55684" s="9"/>
      <c r="M55684" s="9"/>
      <c r="N55684" s="9"/>
    </row>
    <row r="55685" spans="12:14" x14ac:dyDescent="0.25">
      <c r="L55685" s="9"/>
      <c r="M55685" s="9"/>
      <c r="N55685" s="9"/>
    </row>
    <row r="55686" spans="12:14" x14ac:dyDescent="0.25">
      <c r="L55686" s="9"/>
      <c r="M55686" s="9"/>
      <c r="N55686" s="9"/>
    </row>
    <row r="55687" spans="12:14" x14ac:dyDescent="0.25">
      <c r="L55687" s="9"/>
      <c r="M55687" s="9"/>
      <c r="N55687" s="9"/>
    </row>
    <row r="55688" spans="12:14" x14ac:dyDescent="0.25">
      <c r="L55688" s="9"/>
      <c r="M55688" s="9"/>
      <c r="N55688" s="9"/>
    </row>
    <row r="55689" spans="12:14" x14ac:dyDescent="0.25">
      <c r="L55689" s="9"/>
      <c r="M55689" s="9"/>
      <c r="N55689" s="9"/>
    </row>
    <row r="55690" spans="12:14" x14ac:dyDescent="0.25">
      <c r="L55690" s="9"/>
      <c r="M55690" s="9"/>
      <c r="N55690" s="9"/>
    </row>
    <row r="55691" spans="12:14" x14ac:dyDescent="0.25">
      <c r="L55691" s="9"/>
      <c r="M55691" s="9"/>
      <c r="N55691" s="9"/>
    </row>
    <row r="55692" spans="12:14" x14ac:dyDescent="0.25">
      <c r="L55692" s="9"/>
      <c r="M55692" s="9"/>
      <c r="N55692" s="9"/>
    </row>
    <row r="55693" spans="12:14" x14ac:dyDescent="0.25">
      <c r="L55693" s="9"/>
      <c r="M55693" s="9"/>
      <c r="N55693" s="9"/>
    </row>
    <row r="55694" spans="12:14" x14ac:dyDescent="0.25">
      <c r="L55694" s="9"/>
      <c r="M55694" s="9"/>
      <c r="N55694" s="9"/>
    </row>
    <row r="55695" spans="12:14" x14ac:dyDescent="0.25">
      <c r="L55695" s="9"/>
      <c r="M55695" s="9"/>
      <c r="N55695" s="9"/>
    </row>
    <row r="55696" spans="12:14" x14ac:dyDescent="0.25">
      <c r="L55696" s="9"/>
      <c r="M55696" s="9"/>
      <c r="N55696" s="9"/>
    </row>
    <row r="55697" spans="12:14" x14ac:dyDescent="0.25">
      <c r="L55697" s="9"/>
      <c r="M55697" s="9"/>
      <c r="N55697" s="9"/>
    </row>
    <row r="55698" spans="12:14" x14ac:dyDescent="0.25">
      <c r="L55698" s="9"/>
      <c r="M55698" s="9"/>
      <c r="N55698" s="9"/>
    </row>
    <row r="55699" spans="12:14" x14ac:dyDescent="0.25">
      <c r="L55699" s="9"/>
      <c r="M55699" s="9"/>
      <c r="N55699" s="9"/>
    </row>
    <row r="55700" spans="12:14" x14ac:dyDescent="0.25">
      <c r="L55700" s="9"/>
      <c r="M55700" s="9"/>
      <c r="N55700" s="9"/>
    </row>
    <row r="55701" spans="12:14" x14ac:dyDescent="0.25">
      <c r="L55701" s="9"/>
      <c r="M55701" s="9"/>
      <c r="N55701" s="9"/>
    </row>
    <row r="55702" spans="12:14" x14ac:dyDescent="0.25">
      <c r="L55702" s="9"/>
      <c r="M55702" s="9"/>
      <c r="N55702" s="9"/>
    </row>
    <row r="55703" spans="12:14" x14ac:dyDescent="0.25">
      <c r="L55703" s="9"/>
      <c r="M55703" s="9"/>
      <c r="N55703" s="9"/>
    </row>
    <row r="55704" spans="12:14" x14ac:dyDescent="0.25">
      <c r="L55704" s="9"/>
      <c r="M55704" s="9"/>
      <c r="N55704" s="9"/>
    </row>
    <row r="55705" spans="12:14" x14ac:dyDescent="0.25">
      <c r="L55705" s="9"/>
      <c r="M55705" s="9"/>
      <c r="N55705" s="9"/>
    </row>
    <row r="55706" spans="12:14" x14ac:dyDescent="0.25">
      <c r="L55706" s="9"/>
      <c r="M55706" s="9"/>
      <c r="N55706" s="9"/>
    </row>
    <row r="55707" spans="12:14" x14ac:dyDescent="0.25">
      <c r="L55707" s="9"/>
      <c r="M55707" s="9"/>
      <c r="N55707" s="9"/>
    </row>
    <row r="55708" spans="12:14" x14ac:dyDescent="0.25">
      <c r="L55708" s="9"/>
      <c r="M55708" s="9"/>
      <c r="N55708" s="9"/>
    </row>
    <row r="55709" spans="12:14" x14ac:dyDescent="0.25">
      <c r="L55709" s="9"/>
      <c r="M55709" s="9"/>
      <c r="N55709" s="9"/>
    </row>
    <row r="55710" spans="12:14" x14ac:dyDescent="0.25">
      <c r="L55710" s="9"/>
      <c r="M55710" s="9"/>
      <c r="N55710" s="9"/>
    </row>
    <row r="55711" spans="12:14" x14ac:dyDescent="0.25">
      <c r="L55711" s="9"/>
      <c r="M55711" s="9"/>
      <c r="N55711" s="9"/>
    </row>
    <row r="55712" spans="12:14" x14ac:dyDescent="0.25">
      <c r="L55712" s="9"/>
      <c r="M55712" s="9"/>
      <c r="N55712" s="9"/>
    </row>
    <row r="55713" spans="12:14" x14ac:dyDescent="0.25">
      <c r="L55713" s="9"/>
      <c r="M55713" s="9"/>
      <c r="N55713" s="9"/>
    </row>
    <row r="55714" spans="12:14" x14ac:dyDescent="0.25">
      <c r="L55714" s="9"/>
      <c r="M55714" s="9"/>
      <c r="N55714" s="9"/>
    </row>
    <row r="55715" spans="12:14" x14ac:dyDescent="0.25">
      <c r="L55715" s="9"/>
      <c r="M55715" s="9"/>
      <c r="N55715" s="9"/>
    </row>
    <row r="55716" spans="12:14" x14ac:dyDescent="0.25">
      <c r="L55716" s="9"/>
      <c r="M55716" s="9"/>
      <c r="N55716" s="9"/>
    </row>
    <row r="55717" spans="12:14" x14ac:dyDescent="0.25">
      <c r="L55717" s="9"/>
      <c r="M55717" s="9"/>
      <c r="N55717" s="9"/>
    </row>
    <row r="55718" spans="12:14" x14ac:dyDescent="0.25">
      <c r="L55718" s="9"/>
      <c r="M55718" s="9"/>
      <c r="N55718" s="9"/>
    </row>
    <row r="55719" spans="12:14" x14ac:dyDescent="0.25">
      <c r="L55719" s="9"/>
      <c r="M55719" s="9"/>
      <c r="N55719" s="9"/>
    </row>
    <row r="55720" spans="12:14" x14ac:dyDescent="0.25">
      <c r="L55720" s="9"/>
      <c r="M55720" s="9"/>
      <c r="N55720" s="9"/>
    </row>
    <row r="55721" spans="12:14" x14ac:dyDescent="0.25">
      <c r="L55721" s="9"/>
      <c r="M55721" s="9"/>
      <c r="N55721" s="9"/>
    </row>
    <row r="55722" spans="12:14" x14ac:dyDescent="0.25">
      <c r="L55722" s="9"/>
      <c r="M55722" s="9"/>
      <c r="N55722" s="9"/>
    </row>
    <row r="55723" spans="12:14" x14ac:dyDescent="0.25">
      <c r="L55723" s="9"/>
      <c r="M55723" s="9"/>
      <c r="N55723" s="9"/>
    </row>
    <row r="55724" spans="12:14" x14ac:dyDescent="0.25">
      <c r="L55724" s="9"/>
      <c r="M55724" s="9"/>
      <c r="N55724" s="9"/>
    </row>
    <row r="55725" spans="12:14" x14ac:dyDescent="0.25">
      <c r="L55725" s="9"/>
      <c r="M55725" s="9"/>
      <c r="N55725" s="9"/>
    </row>
    <row r="55726" spans="12:14" x14ac:dyDescent="0.25">
      <c r="L55726" s="9"/>
      <c r="M55726" s="9"/>
      <c r="N55726" s="9"/>
    </row>
    <row r="55727" spans="12:14" x14ac:dyDescent="0.25">
      <c r="L55727" s="9"/>
      <c r="M55727" s="9"/>
      <c r="N55727" s="9"/>
    </row>
    <row r="55728" spans="12:14" x14ac:dyDescent="0.25">
      <c r="L55728" s="9"/>
      <c r="M55728" s="9"/>
      <c r="N55728" s="9"/>
    </row>
    <row r="55729" spans="12:14" x14ac:dyDescent="0.25">
      <c r="L55729" s="9"/>
      <c r="M55729" s="9"/>
      <c r="N55729" s="9"/>
    </row>
    <row r="55730" spans="12:14" x14ac:dyDescent="0.25">
      <c r="L55730" s="9"/>
      <c r="M55730" s="9"/>
      <c r="N55730" s="9"/>
    </row>
    <row r="55731" spans="12:14" x14ac:dyDescent="0.25">
      <c r="L55731" s="9"/>
      <c r="M55731" s="9"/>
      <c r="N55731" s="9"/>
    </row>
    <row r="55732" spans="12:14" x14ac:dyDescent="0.25">
      <c r="L55732" s="9"/>
      <c r="M55732" s="9"/>
      <c r="N55732" s="9"/>
    </row>
    <row r="55733" spans="12:14" x14ac:dyDescent="0.25">
      <c r="L55733" s="9"/>
      <c r="M55733" s="9"/>
      <c r="N55733" s="9"/>
    </row>
    <row r="55734" spans="12:14" x14ac:dyDescent="0.25">
      <c r="L55734" s="9"/>
      <c r="M55734" s="9"/>
      <c r="N55734" s="9"/>
    </row>
    <row r="55735" spans="12:14" x14ac:dyDescent="0.25">
      <c r="L55735" s="9"/>
      <c r="M55735" s="9"/>
      <c r="N55735" s="9"/>
    </row>
    <row r="55736" spans="12:14" x14ac:dyDescent="0.25">
      <c r="L55736" s="9"/>
      <c r="M55736" s="9"/>
      <c r="N55736" s="9"/>
    </row>
    <row r="55737" spans="12:14" x14ac:dyDescent="0.25">
      <c r="L55737" s="9"/>
      <c r="M55737" s="9"/>
      <c r="N55737" s="9"/>
    </row>
    <row r="55738" spans="12:14" x14ac:dyDescent="0.25">
      <c r="L55738" s="9"/>
      <c r="M55738" s="9"/>
      <c r="N55738" s="9"/>
    </row>
    <row r="55739" spans="12:14" x14ac:dyDescent="0.25">
      <c r="L55739" s="9"/>
      <c r="M55739" s="9"/>
      <c r="N55739" s="9"/>
    </row>
    <row r="55740" spans="12:14" x14ac:dyDescent="0.25">
      <c r="L55740" s="9"/>
      <c r="M55740" s="9"/>
      <c r="N55740" s="9"/>
    </row>
    <row r="55741" spans="12:14" x14ac:dyDescent="0.25">
      <c r="L55741" s="9"/>
      <c r="M55741" s="9"/>
      <c r="N55741" s="9"/>
    </row>
    <row r="55742" spans="12:14" x14ac:dyDescent="0.25">
      <c r="L55742" s="9"/>
      <c r="M55742" s="9"/>
      <c r="N55742" s="9"/>
    </row>
    <row r="55743" spans="12:14" x14ac:dyDescent="0.25">
      <c r="L55743" s="9"/>
      <c r="M55743" s="9"/>
      <c r="N55743" s="9"/>
    </row>
    <row r="55744" spans="12:14" x14ac:dyDescent="0.25">
      <c r="L55744" s="9"/>
      <c r="M55744" s="9"/>
      <c r="N55744" s="9"/>
    </row>
    <row r="55745" spans="12:14" x14ac:dyDescent="0.25">
      <c r="L55745" s="9"/>
      <c r="M55745" s="9"/>
      <c r="N55745" s="9"/>
    </row>
    <row r="55746" spans="12:14" x14ac:dyDescent="0.25">
      <c r="L55746" s="9"/>
      <c r="M55746" s="9"/>
      <c r="N55746" s="9"/>
    </row>
    <row r="55747" spans="12:14" x14ac:dyDescent="0.25">
      <c r="L55747" s="9"/>
      <c r="M55747" s="9"/>
      <c r="N55747" s="9"/>
    </row>
    <row r="55748" spans="12:14" x14ac:dyDescent="0.25">
      <c r="L55748" s="9"/>
      <c r="M55748" s="9"/>
      <c r="N55748" s="9"/>
    </row>
    <row r="55749" spans="12:14" x14ac:dyDescent="0.25">
      <c r="L55749" s="9"/>
      <c r="M55749" s="9"/>
      <c r="N55749" s="9"/>
    </row>
    <row r="55750" spans="12:14" x14ac:dyDescent="0.25">
      <c r="L55750" s="9"/>
      <c r="M55750" s="9"/>
      <c r="N55750" s="9"/>
    </row>
    <row r="55751" spans="12:14" x14ac:dyDescent="0.25">
      <c r="L55751" s="9"/>
      <c r="M55751" s="9"/>
      <c r="N55751" s="9"/>
    </row>
    <row r="55752" spans="12:14" x14ac:dyDescent="0.25">
      <c r="L55752" s="9"/>
      <c r="M55752" s="9"/>
      <c r="N55752" s="9"/>
    </row>
    <row r="55753" spans="12:14" x14ac:dyDescent="0.25">
      <c r="L55753" s="9"/>
      <c r="M55753" s="9"/>
      <c r="N55753" s="9"/>
    </row>
    <row r="55754" spans="12:14" x14ac:dyDescent="0.25">
      <c r="L55754" s="9"/>
      <c r="M55754" s="9"/>
      <c r="N55754" s="9"/>
    </row>
    <row r="55755" spans="12:14" x14ac:dyDescent="0.25">
      <c r="L55755" s="9"/>
      <c r="M55755" s="9"/>
      <c r="N55755" s="9"/>
    </row>
    <row r="55756" spans="12:14" x14ac:dyDescent="0.25">
      <c r="L55756" s="9"/>
      <c r="M55756" s="9"/>
      <c r="N55756" s="9"/>
    </row>
    <row r="55757" spans="12:14" x14ac:dyDescent="0.25">
      <c r="L55757" s="9"/>
      <c r="M55757" s="9"/>
      <c r="N55757" s="9"/>
    </row>
    <row r="55758" spans="12:14" x14ac:dyDescent="0.25">
      <c r="L55758" s="9"/>
      <c r="M55758" s="9"/>
      <c r="N55758" s="9"/>
    </row>
    <row r="55759" spans="12:14" x14ac:dyDescent="0.25">
      <c r="L55759" s="9"/>
      <c r="M55759" s="9"/>
      <c r="N55759" s="9"/>
    </row>
    <row r="55760" spans="12:14" x14ac:dyDescent="0.25">
      <c r="L55760" s="9"/>
      <c r="M55760" s="9"/>
      <c r="N55760" s="9"/>
    </row>
    <row r="55761" spans="12:14" x14ac:dyDescent="0.25">
      <c r="L55761" s="9"/>
      <c r="M55761" s="9"/>
      <c r="N55761" s="9"/>
    </row>
    <row r="55762" spans="12:14" x14ac:dyDescent="0.25">
      <c r="L55762" s="9"/>
      <c r="M55762" s="9"/>
      <c r="N55762" s="9"/>
    </row>
    <row r="55763" spans="12:14" x14ac:dyDescent="0.25">
      <c r="L55763" s="9"/>
      <c r="M55763" s="9"/>
      <c r="N55763" s="9"/>
    </row>
    <row r="55764" spans="12:14" x14ac:dyDescent="0.25">
      <c r="L55764" s="9"/>
      <c r="M55764" s="9"/>
      <c r="N55764" s="9"/>
    </row>
    <row r="55765" spans="12:14" x14ac:dyDescent="0.25">
      <c r="L55765" s="9"/>
      <c r="M55765" s="9"/>
      <c r="N55765" s="9"/>
    </row>
    <row r="55766" spans="12:14" x14ac:dyDescent="0.25">
      <c r="L55766" s="9"/>
      <c r="M55766" s="9"/>
      <c r="N55766" s="9"/>
    </row>
    <row r="55767" spans="12:14" x14ac:dyDescent="0.25">
      <c r="L55767" s="9"/>
      <c r="M55767" s="9"/>
      <c r="N55767" s="9"/>
    </row>
    <row r="55768" spans="12:14" x14ac:dyDescent="0.25">
      <c r="L55768" s="9"/>
      <c r="M55768" s="9"/>
      <c r="N55768" s="9"/>
    </row>
    <row r="55769" spans="12:14" x14ac:dyDescent="0.25">
      <c r="L55769" s="9"/>
      <c r="M55769" s="9"/>
      <c r="N55769" s="9"/>
    </row>
    <row r="55770" spans="12:14" x14ac:dyDescent="0.25">
      <c r="L55770" s="9"/>
      <c r="M55770" s="9"/>
      <c r="N55770" s="9"/>
    </row>
    <row r="55771" spans="12:14" x14ac:dyDescent="0.25">
      <c r="L55771" s="9"/>
      <c r="M55771" s="9"/>
      <c r="N55771" s="9"/>
    </row>
    <row r="55772" spans="12:14" x14ac:dyDescent="0.25">
      <c r="L55772" s="9"/>
      <c r="M55772" s="9"/>
      <c r="N55772" s="9"/>
    </row>
    <row r="55773" spans="12:14" x14ac:dyDescent="0.25">
      <c r="L55773" s="9"/>
      <c r="M55773" s="9"/>
      <c r="N55773" s="9"/>
    </row>
    <row r="55774" spans="12:14" x14ac:dyDescent="0.25">
      <c r="L55774" s="9"/>
      <c r="M55774" s="9"/>
      <c r="N55774" s="9"/>
    </row>
    <row r="55775" spans="12:14" x14ac:dyDescent="0.25">
      <c r="L55775" s="9"/>
      <c r="M55775" s="9"/>
      <c r="N55775" s="9"/>
    </row>
    <row r="55776" spans="12:14" x14ac:dyDescent="0.25">
      <c r="L55776" s="9"/>
      <c r="M55776" s="9"/>
      <c r="N55776" s="9"/>
    </row>
    <row r="55777" spans="12:14" x14ac:dyDescent="0.25">
      <c r="L55777" s="9"/>
      <c r="M55777" s="9"/>
      <c r="N55777" s="9"/>
    </row>
    <row r="55778" spans="12:14" x14ac:dyDescent="0.25">
      <c r="L55778" s="9"/>
      <c r="M55778" s="9"/>
      <c r="N55778" s="9"/>
    </row>
    <row r="55779" spans="12:14" x14ac:dyDescent="0.25">
      <c r="L55779" s="9"/>
      <c r="M55779" s="9"/>
      <c r="N55779" s="9"/>
    </row>
    <row r="55780" spans="12:14" x14ac:dyDescent="0.25">
      <c r="L55780" s="9"/>
      <c r="M55780" s="9"/>
      <c r="N55780" s="9"/>
    </row>
    <row r="55781" spans="12:14" x14ac:dyDescent="0.25">
      <c r="L55781" s="9"/>
      <c r="M55781" s="9"/>
      <c r="N55781" s="9"/>
    </row>
    <row r="55782" spans="12:14" x14ac:dyDescent="0.25">
      <c r="L55782" s="9"/>
      <c r="M55782" s="9"/>
      <c r="N55782" s="9"/>
    </row>
    <row r="55783" spans="12:14" x14ac:dyDescent="0.25">
      <c r="L55783" s="9"/>
      <c r="M55783" s="9"/>
      <c r="N55783" s="9"/>
    </row>
    <row r="55784" spans="12:14" x14ac:dyDescent="0.25">
      <c r="L55784" s="9"/>
      <c r="M55784" s="9"/>
      <c r="N55784" s="9"/>
    </row>
    <row r="55785" spans="12:14" x14ac:dyDescent="0.25">
      <c r="L55785" s="9"/>
      <c r="M55785" s="9"/>
      <c r="N55785" s="9"/>
    </row>
    <row r="55786" spans="12:14" x14ac:dyDescent="0.25">
      <c r="L55786" s="9"/>
      <c r="M55786" s="9"/>
      <c r="N55786" s="9"/>
    </row>
    <row r="55787" spans="12:14" x14ac:dyDescent="0.25">
      <c r="L55787" s="9"/>
      <c r="M55787" s="9"/>
      <c r="N55787" s="9"/>
    </row>
    <row r="55788" spans="12:14" x14ac:dyDescent="0.25">
      <c r="L55788" s="9"/>
      <c r="M55788" s="9"/>
      <c r="N55788" s="9"/>
    </row>
    <row r="55789" spans="12:14" x14ac:dyDescent="0.25">
      <c r="L55789" s="9"/>
      <c r="M55789" s="9"/>
      <c r="N55789" s="9"/>
    </row>
    <row r="55790" spans="12:14" x14ac:dyDescent="0.25">
      <c r="L55790" s="9"/>
      <c r="M55790" s="9"/>
      <c r="N55790" s="9"/>
    </row>
    <row r="55791" spans="12:14" x14ac:dyDescent="0.25">
      <c r="L55791" s="9"/>
      <c r="M55791" s="9"/>
      <c r="N55791" s="9"/>
    </row>
    <row r="55792" spans="12:14" x14ac:dyDescent="0.25">
      <c r="L55792" s="9"/>
      <c r="M55792" s="9"/>
      <c r="N55792" s="9"/>
    </row>
    <row r="55793" spans="12:14" x14ac:dyDescent="0.25">
      <c r="L55793" s="9"/>
      <c r="M55793" s="9"/>
      <c r="N55793" s="9"/>
    </row>
    <row r="55794" spans="12:14" x14ac:dyDescent="0.25">
      <c r="L55794" s="9"/>
      <c r="M55794" s="9"/>
      <c r="N55794" s="9"/>
    </row>
    <row r="55795" spans="12:14" x14ac:dyDescent="0.25">
      <c r="L55795" s="9"/>
      <c r="M55795" s="9"/>
      <c r="N55795" s="9"/>
    </row>
    <row r="55796" spans="12:14" x14ac:dyDescent="0.25">
      <c r="L55796" s="9"/>
      <c r="M55796" s="9"/>
      <c r="N55796" s="9"/>
    </row>
    <row r="55797" spans="12:14" x14ac:dyDescent="0.25">
      <c r="L55797" s="9"/>
      <c r="M55797" s="9"/>
      <c r="N55797" s="9"/>
    </row>
    <row r="55798" spans="12:14" x14ac:dyDescent="0.25">
      <c r="L55798" s="9"/>
      <c r="M55798" s="9"/>
      <c r="N55798" s="9"/>
    </row>
    <row r="55799" spans="12:14" x14ac:dyDescent="0.25">
      <c r="L55799" s="9"/>
      <c r="M55799" s="9"/>
      <c r="N55799" s="9"/>
    </row>
    <row r="55800" spans="12:14" x14ac:dyDescent="0.25">
      <c r="L55800" s="9"/>
      <c r="M55800" s="9"/>
      <c r="N55800" s="9"/>
    </row>
    <row r="55801" spans="12:14" x14ac:dyDescent="0.25">
      <c r="L55801" s="9"/>
      <c r="M55801" s="9"/>
      <c r="N55801" s="9"/>
    </row>
    <row r="55802" spans="12:14" x14ac:dyDescent="0.25">
      <c r="L55802" s="9"/>
      <c r="M55802" s="9"/>
      <c r="N55802" s="9"/>
    </row>
    <row r="55803" spans="12:14" x14ac:dyDescent="0.25">
      <c r="L55803" s="9"/>
      <c r="M55803" s="9"/>
      <c r="N55803" s="9"/>
    </row>
    <row r="55804" spans="12:14" x14ac:dyDescent="0.25">
      <c r="L55804" s="9"/>
      <c r="M55804" s="9"/>
      <c r="N55804" s="9"/>
    </row>
    <row r="55805" spans="12:14" x14ac:dyDescent="0.25">
      <c r="L55805" s="9"/>
      <c r="M55805" s="9"/>
      <c r="N55805" s="9"/>
    </row>
    <row r="55806" spans="12:14" x14ac:dyDescent="0.25">
      <c r="L55806" s="9"/>
      <c r="M55806" s="9"/>
      <c r="N55806" s="9"/>
    </row>
    <row r="55807" spans="12:14" x14ac:dyDescent="0.25">
      <c r="L55807" s="9"/>
      <c r="M55807" s="9"/>
      <c r="N55807" s="9"/>
    </row>
    <row r="55808" spans="12:14" x14ac:dyDescent="0.25">
      <c r="L55808" s="9"/>
      <c r="M55808" s="9"/>
      <c r="N55808" s="9"/>
    </row>
    <row r="55809" spans="12:14" x14ac:dyDescent="0.25">
      <c r="L55809" s="9"/>
      <c r="M55809" s="9"/>
      <c r="N55809" s="9"/>
    </row>
    <row r="55810" spans="12:14" x14ac:dyDescent="0.25">
      <c r="L55810" s="9"/>
      <c r="M55810" s="9"/>
      <c r="N55810" s="9"/>
    </row>
    <row r="55811" spans="12:14" x14ac:dyDescent="0.25">
      <c r="L55811" s="9"/>
      <c r="M55811" s="9"/>
      <c r="N55811" s="9"/>
    </row>
    <row r="55812" spans="12:14" x14ac:dyDescent="0.25">
      <c r="L55812" s="9"/>
      <c r="M55812" s="9"/>
      <c r="N55812" s="9"/>
    </row>
    <row r="55813" spans="12:14" x14ac:dyDescent="0.25">
      <c r="L55813" s="9"/>
      <c r="M55813" s="9"/>
      <c r="N55813" s="9"/>
    </row>
    <row r="55814" spans="12:14" x14ac:dyDescent="0.25">
      <c r="L55814" s="9"/>
      <c r="M55814" s="9"/>
      <c r="N55814" s="9"/>
    </row>
    <row r="55815" spans="12:14" x14ac:dyDescent="0.25">
      <c r="L55815" s="9"/>
      <c r="M55815" s="9"/>
      <c r="N55815" s="9"/>
    </row>
    <row r="55816" spans="12:14" x14ac:dyDescent="0.25">
      <c r="L55816" s="9"/>
      <c r="M55816" s="9"/>
      <c r="N55816" s="9"/>
    </row>
    <row r="55817" spans="12:14" x14ac:dyDescent="0.25">
      <c r="L55817" s="9"/>
      <c r="M55817" s="9"/>
      <c r="N55817" s="9"/>
    </row>
    <row r="55818" spans="12:14" x14ac:dyDescent="0.25">
      <c r="L55818" s="9"/>
      <c r="M55818" s="9"/>
      <c r="N55818" s="9"/>
    </row>
    <row r="55819" spans="12:14" x14ac:dyDescent="0.25">
      <c r="L55819" s="9"/>
      <c r="M55819" s="9"/>
      <c r="N55819" s="9"/>
    </row>
    <row r="55820" spans="12:14" x14ac:dyDescent="0.25">
      <c r="L55820" s="9"/>
      <c r="M55820" s="9"/>
      <c r="N55820" s="9"/>
    </row>
    <row r="55821" spans="12:14" x14ac:dyDescent="0.25">
      <c r="L55821" s="9"/>
      <c r="M55821" s="9"/>
      <c r="N55821" s="9"/>
    </row>
    <row r="55822" spans="12:14" x14ac:dyDescent="0.25">
      <c r="L55822" s="9"/>
      <c r="M55822" s="9"/>
      <c r="N55822" s="9"/>
    </row>
    <row r="55823" spans="12:14" x14ac:dyDescent="0.25">
      <c r="L55823" s="9"/>
      <c r="M55823" s="9"/>
      <c r="N55823" s="9"/>
    </row>
    <row r="55824" spans="12:14" x14ac:dyDescent="0.25">
      <c r="L55824" s="9"/>
      <c r="M55824" s="9"/>
      <c r="N55824" s="9"/>
    </row>
    <row r="55825" spans="12:14" x14ac:dyDescent="0.25">
      <c r="L55825" s="9"/>
      <c r="M55825" s="9"/>
      <c r="N55825" s="9"/>
    </row>
    <row r="55826" spans="12:14" x14ac:dyDescent="0.25">
      <c r="L55826" s="9"/>
      <c r="M55826" s="9"/>
      <c r="N55826" s="9"/>
    </row>
    <row r="55827" spans="12:14" x14ac:dyDescent="0.25">
      <c r="L55827" s="9"/>
      <c r="M55827" s="9"/>
      <c r="N55827" s="9"/>
    </row>
    <row r="55828" spans="12:14" x14ac:dyDescent="0.25">
      <c r="L55828" s="9"/>
      <c r="M55828" s="9"/>
      <c r="N55828" s="9"/>
    </row>
    <row r="55829" spans="12:14" x14ac:dyDescent="0.25">
      <c r="L55829" s="9"/>
      <c r="M55829" s="9"/>
      <c r="N55829" s="9"/>
    </row>
    <row r="55830" spans="12:14" x14ac:dyDescent="0.25">
      <c r="L55830" s="9"/>
      <c r="M55830" s="9"/>
      <c r="N55830" s="9"/>
    </row>
    <row r="55831" spans="12:14" x14ac:dyDescent="0.25">
      <c r="L55831" s="9"/>
      <c r="M55831" s="9"/>
      <c r="N55831" s="9"/>
    </row>
    <row r="55832" spans="12:14" x14ac:dyDescent="0.25">
      <c r="L55832" s="9"/>
      <c r="M55832" s="9"/>
      <c r="N55832" s="9"/>
    </row>
    <row r="55833" spans="12:14" x14ac:dyDescent="0.25">
      <c r="L55833" s="9"/>
      <c r="M55833" s="9"/>
      <c r="N55833" s="9"/>
    </row>
    <row r="55834" spans="12:14" x14ac:dyDescent="0.25">
      <c r="L55834" s="9"/>
      <c r="M55834" s="9"/>
      <c r="N55834" s="9"/>
    </row>
    <row r="55835" spans="12:14" x14ac:dyDescent="0.25">
      <c r="L55835" s="9"/>
      <c r="M55835" s="9"/>
      <c r="N55835" s="9"/>
    </row>
    <row r="55836" spans="12:14" x14ac:dyDescent="0.25">
      <c r="L55836" s="9"/>
      <c r="M55836" s="9"/>
      <c r="N55836" s="9"/>
    </row>
    <row r="55837" spans="12:14" x14ac:dyDescent="0.25">
      <c r="L55837" s="9"/>
      <c r="M55837" s="9"/>
      <c r="N55837" s="9"/>
    </row>
    <row r="55838" spans="12:14" x14ac:dyDescent="0.25">
      <c r="L55838" s="9"/>
      <c r="M55838" s="9"/>
      <c r="N55838" s="9"/>
    </row>
    <row r="55839" spans="12:14" x14ac:dyDescent="0.25">
      <c r="L55839" s="9"/>
      <c r="M55839" s="9"/>
      <c r="N55839" s="9"/>
    </row>
    <row r="55840" spans="12:14" x14ac:dyDescent="0.25">
      <c r="L55840" s="9"/>
      <c r="M55840" s="9"/>
      <c r="N55840" s="9"/>
    </row>
    <row r="55841" spans="12:14" x14ac:dyDescent="0.25">
      <c r="L55841" s="9"/>
      <c r="M55841" s="9"/>
      <c r="N55841" s="9"/>
    </row>
    <row r="55842" spans="12:14" x14ac:dyDescent="0.25">
      <c r="L55842" s="9"/>
      <c r="M55842" s="9"/>
      <c r="N55842" s="9"/>
    </row>
    <row r="55843" spans="12:14" x14ac:dyDescent="0.25">
      <c r="L55843" s="9"/>
      <c r="M55843" s="9"/>
      <c r="N55843" s="9"/>
    </row>
    <row r="55844" spans="12:14" x14ac:dyDescent="0.25">
      <c r="L55844" s="9"/>
      <c r="M55844" s="9"/>
      <c r="N55844" s="9"/>
    </row>
    <row r="55845" spans="12:14" x14ac:dyDescent="0.25">
      <c r="L55845" s="9"/>
      <c r="M55845" s="9"/>
      <c r="N55845" s="9"/>
    </row>
    <row r="55846" spans="12:14" x14ac:dyDescent="0.25">
      <c r="L55846" s="9"/>
      <c r="M55846" s="9"/>
      <c r="N55846" s="9"/>
    </row>
    <row r="55847" spans="12:14" x14ac:dyDescent="0.25">
      <c r="L55847" s="9"/>
      <c r="M55847" s="9"/>
      <c r="N55847" s="9"/>
    </row>
    <row r="55848" spans="12:14" x14ac:dyDescent="0.25">
      <c r="L55848" s="9"/>
      <c r="M55848" s="9"/>
      <c r="N55848" s="9"/>
    </row>
    <row r="55849" spans="12:14" x14ac:dyDescent="0.25">
      <c r="L55849" s="9"/>
      <c r="M55849" s="9"/>
      <c r="N55849" s="9"/>
    </row>
    <row r="55850" spans="12:14" x14ac:dyDescent="0.25">
      <c r="L55850" s="9"/>
      <c r="M55850" s="9"/>
      <c r="N55850" s="9"/>
    </row>
    <row r="55851" spans="12:14" x14ac:dyDescent="0.25">
      <c r="L55851" s="9"/>
      <c r="M55851" s="9"/>
      <c r="N55851" s="9"/>
    </row>
    <row r="55852" spans="12:14" x14ac:dyDescent="0.25">
      <c r="L55852" s="9"/>
      <c r="M55852" s="9"/>
      <c r="N55852" s="9"/>
    </row>
    <row r="55853" spans="12:14" x14ac:dyDescent="0.25">
      <c r="L55853" s="9"/>
      <c r="M55853" s="9"/>
      <c r="N55853" s="9"/>
    </row>
    <row r="55854" spans="12:14" x14ac:dyDescent="0.25">
      <c r="L55854" s="9"/>
      <c r="M55854" s="9"/>
      <c r="N55854" s="9"/>
    </row>
    <row r="55855" spans="12:14" x14ac:dyDescent="0.25">
      <c r="L55855" s="9"/>
      <c r="M55855" s="9"/>
      <c r="N55855" s="9"/>
    </row>
    <row r="55856" spans="12:14" x14ac:dyDescent="0.25">
      <c r="L55856" s="9"/>
      <c r="M55856" s="9"/>
      <c r="N55856" s="9"/>
    </row>
    <row r="55857" spans="12:14" x14ac:dyDescent="0.25">
      <c r="L55857" s="9"/>
      <c r="M55857" s="9"/>
      <c r="N55857" s="9"/>
    </row>
    <row r="55858" spans="12:14" x14ac:dyDescent="0.25">
      <c r="L55858" s="9"/>
      <c r="M55858" s="9"/>
      <c r="N55858" s="9"/>
    </row>
    <row r="55859" spans="12:14" x14ac:dyDescent="0.25">
      <c r="L55859" s="9"/>
      <c r="M55859" s="9"/>
      <c r="N55859" s="9"/>
    </row>
    <row r="55860" spans="12:14" x14ac:dyDescent="0.25">
      <c r="L55860" s="9"/>
      <c r="M55860" s="9"/>
      <c r="N55860" s="9"/>
    </row>
    <row r="55861" spans="12:14" x14ac:dyDescent="0.25">
      <c r="L55861" s="9"/>
      <c r="M55861" s="9"/>
      <c r="N55861" s="9"/>
    </row>
    <row r="55862" spans="12:14" x14ac:dyDescent="0.25">
      <c r="L55862" s="9"/>
      <c r="M55862" s="9"/>
      <c r="N55862" s="9"/>
    </row>
    <row r="55863" spans="12:14" x14ac:dyDescent="0.25">
      <c r="L55863" s="9"/>
      <c r="M55863" s="9"/>
      <c r="N55863" s="9"/>
    </row>
    <row r="55864" spans="12:14" x14ac:dyDescent="0.25">
      <c r="L55864" s="9"/>
      <c r="M55864" s="9"/>
      <c r="N55864" s="9"/>
    </row>
    <row r="55865" spans="12:14" x14ac:dyDescent="0.25">
      <c r="L55865" s="9"/>
      <c r="M55865" s="9"/>
      <c r="N55865" s="9"/>
    </row>
    <row r="55866" spans="12:14" x14ac:dyDescent="0.25">
      <c r="L55866" s="9"/>
      <c r="M55866" s="9"/>
      <c r="N55866" s="9"/>
    </row>
    <row r="55867" spans="12:14" x14ac:dyDescent="0.25">
      <c r="L55867" s="9"/>
      <c r="M55867" s="9"/>
      <c r="N55867" s="9"/>
    </row>
    <row r="55868" spans="12:14" x14ac:dyDescent="0.25">
      <c r="L55868" s="9"/>
      <c r="M55868" s="9"/>
      <c r="N55868" s="9"/>
    </row>
    <row r="55869" spans="12:14" x14ac:dyDescent="0.25">
      <c r="L55869" s="9"/>
      <c r="M55869" s="9"/>
      <c r="N55869" s="9"/>
    </row>
    <row r="55870" spans="12:14" x14ac:dyDescent="0.25">
      <c r="L55870" s="9"/>
      <c r="M55870" s="9"/>
      <c r="N55870" s="9"/>
    </row>
    <row r="55871" spans="12:14" x14ac:dyDescent="0.25">
      <c r="L55871" s="9"/>
      <c r="M55871" s="9"/>
      <c r="N55871" s="9"/>
    </row>
    <row r="55872" spans="12:14" x14ac:dyDescent="0.25">
      <c r="L55872" s="9"/>
      <c r="M55872" s="9"/>
      <c r="N55872" s="9"/>
    </row>
    <row r="55873" spans="12:14" x14ac:dyDescent="0.25">
      <c r="L55873" s="9"/>
      <c r="M55873" s="9"/>
      <c r="N55873" s="9"/>
    </row>
    <row r="55874" spans="12:14" x14ac:dyDescent="0.25">
      <c r="L55874" s="9"/>
      <c r="M55874" s="9"/>
      <c r="N55874" s="9"/>
    </row>
    <row r="55875" spans="12:14" x14ac:dyDescent="0.25">
      <c r="L55875" s="9"/>
      <c r="M55875" s="9"/>
      <c r="N55875" s="9"/>
    </row>
    <row r="55876" spans="12:14" x14ac:dyDescent="0.25">
      <c r="L55876" s="9"/>
      <c r="M55876" s="9"/>
      <c r="N55876" s="9"/>
    </row>
    <row r="55877" spans="12:14" x14ac:dyDescent="0.25">
      <c r="L55877" s="9"/>
      <c r="M55877" s="9"/>
      <c r="N55877" s="9"/>
    </row>
    <row r="55878" spans="12:14" x14ac:dyDescent="0.25">
      <c r="L55878" s="9"/>
      <c r="M55878" s="9"/>
      <c r="N55878" s="9"/>
    </row>
    <row r="55879" spans="12:14" x14ac:dyDescent="0.25">
      <c r="L55879" s="9"/>
      <c r="M55879" s="9"/>
      <c r="N55879" s="9"/>
    </row>
    <row r="55880" spans="12:14" x14ac:dyDescent="0.25">
      <c r="L55880" s="9"/>
      <c r="M55880" s="9"/>
      <c r="N55880" s="9"/>
    </row>
    <row r="55881" spans="12:14" x14ac:dyDescent="0.25">
      <c r="L55881" s="9"/>
      <c r="M55881" s="9"/>
      <c r="N55881" s="9"/>
    </row>
    <row r="55882" spans="12:14" x14ac:dyDescent="0.25">
      <c r="L55882" s="9"/>
      <c r="M55882" s="9"/>
      <c r="N55882" s="9"/>
    </row>
    <row r="55883" spans="12:14" x14ac:dyDescent="0.25">
      <c r="L55883" s="9"/>
      <c r="M55883" s="9"/>
      <c r="N55883" s="9"/>
    </row>
    <row r="55884" spans="12:14" x14ac:dyDescent="0.25">
      <c r="L55884" s="9"/>
      <c r="M55884" s="9"/>
      <c r="N55884" s="9"/>
    </row>
    <row r="55885" spans="12:14" x14ac:dyDescent="0.25">
      <c r="L55885" s="9"/>
      <c r="M55885" s="9"/>
      <c r="N55885" s="9"/>
    </row>
    <row r="55886" spans="12:14" x14ac:dyDescent="0.25">
      <c r="L55886" s="9"/>
      <c r="M55886" s="9"/>
      <c r="N55886" s="9"/>
    </row>
    <row r="55887" spans="12:14" x14ac:dyDescent="0.25">
      <c r="L55887" s="9"/>
      <c r="M55887" s="9"/>
      <c r="N55887" s="9"/>
    </row>
    <row r="55888" spans="12:14" x14ac:dyDescent="0.25">
      <c r="L55888" s="9"/>
      <c r="M55888" s="9"/>
      <c r="N55888" s="9"/>
    </row>
    <row r="55889" spans="12:14" x14ac:dyDescent="0.25">
      <c r="L55889" s="9"/>
      <c r="M55889" s="9"/>
      <c r="N55889" s="9"/>
    </row>
    <row r="55890" spans="12:14" x14ac:dyDescent="0.25">
      <c r="L55890" s="9"/>
      <c r="M55890" s="9"/>
      <c r="N55890" s="9"/>
    </row>
    <row r="55891" spans="12:14" x14ac:dyDescent="0.25">
      <c r="L55891" s="9"/>
      <c r="M55891" s="9"/>
      <c r="N55891" s="9"/>
    </row>
    <row r="55892" spans="12:14" x14ac:dyDescent="0.25">
      <c r="L55892" s="9"/>
      <c r="M55892" s="9"/>
      <c r="N55892" s="9"/>
    </row>
    <row r="55893" spans="12:14" x14ac:dyDescent="0.25">
      <c r="L55893" s="9"/>
      <c r="M55893" s="9"/>
      <c r="N55893" s="9"/>
    </row>
    <row r="55894" spans="12:14" x14ac:dyDescent="0.25">
      <c r="L55894" s="9"/>
      <c r="M55894" s="9"/>
      <c r="N55894" s="9"/>
    </row>
    <row r="55895" spans="12:14" x14ac:dyDescent="0.25">
      <c r="L55895" s="9"/>
      <c r="M55895" s="9"/>
      <c r="N55895" s="9"/>
    </row>
    <row r="55896" spans="12:14" x14ac:dyDescent="0.25">
      <c r="L55896" s="9"/>
      <c r="M55896" s="9"/>
      <c r="N55896" s="9"/>
    </row>
    <row r="55897" spans="12:14" x14ac:dyDescent="0.25">
      <c r="L55897" s="9"/>
      <c r="M55897" s="9"/>
      <c r="N55897" s="9"/>
    </row>
    <row r="55898" spans="12:14" x14ac:dyDescent="0.25">
      <c r="L55898" s="9"/>
      <c r="M55898" s="9"/>
      <c r="N55898" s="9"/>
    </row>
    <row r="55899" spans="12:14" x14ac:dyDescent="0.25">
      <c r="L55899" s="9"/>
      <c r="M55899" s="9"/>
      <c r="N55899" s="9"/>
    </row>
    <row r="55900" spans="12:14" x14ac:dyDescent="0.25">
      <c r="L55900" s="9"/>
      <c r="M55900" s="9"/>
      <c r="N55900" s="9"/>
    </row>
    <row r="55901" spans="12:14" x14ac:dyDescent="0.25">
      <c r="L55901" s="9"/>
      <c r="M55901" s="9"/>
      <c r="N55901" s="9"/>
    </row>
    <row r="55902" spans="12:14" x14ac:dyDescent="0.25">
      <c r="L55902" s="9"/>
      <c r="M55902" s="9"/>
      <c r="N55902" s="9"/>
    </row>
    <row r="55903" spans="12:14" x14ac:dyDescent="0.25">
      <c r="L55903" s="9"/>
      <c r="M55903" s="9"/>
      <c r="N55903" s="9"/>
    </row>
    <row r="55904" spans="12:14" x14ac:dyDescent="0.25">
      <c r="L55904" s="9"/>
      <c r="M55904" s="9"/>
      <c r="N55904" s="9"/>
    </row>
    <row r="55905" spans="12:14" x14ac:dyDescent="0.25">
      <c r="L55905" s="9"/>
      <c r="M55905" s="9"/>
      <c r="N55905" s="9"/>
    </row>
    <row r="55906" spans="12:14" x14ac:dyDescent="0.25">
      <c r="L55906" s="9"/>
      <c r="M55906" s="9"/>
      <c r="N55906" s="9"/>
    </row>
    <row r="55907" spans="12:14" x14ac:dyDescent="0.25">
      <c r="L55907" s="9"/>
      <c r="M55907" s="9"/>
      <c r="N55907" s="9"/>
    </row>
    <row r="55908" spans="12:14" x14ac:dyDescent="0.25">
      <c r="L55908" s="9"/>
      <c r="M55908" s="9"/>
      <c r="N55908" s="9"/>
    </row>
    <row r="55909" spans="12:14" x14ac:dyDescent="0.25">
      <c r="L55909" s="9"/>
      <c r="M55909" s="9"/>
      <c r="N55909" s="9"/>
    </row>
    <row r="55910" spans="12:14" x14ac:dyDescent="0.25">
      <c r="L55910" s="9"/>
      <c r="M55910" s="9"/>
      <c r="N55910" s="9"/>
    </row>
    <row r="55911" spans="12:14" x14ac:dyDescent="0.25">
      <c r="L55911" s="9"/>
      <c r="M55911" s="9"/>
      <c r="N55911" s="9"/>
    </row>
    <row r="55912" spans="12:14" x14ac:dyDescent="0.25">
      <c r="L55912" s="9"/>
      <c r="M55912" s="9"/>
      <c r="N55912" s="9"/>
    </row>
    <row r="55913" spans="12:14" x14ac:dyDescent="0.25">
      <c r="L55913" s="9"/>
      <c r="M55913" s="9"/>
      <c r="N55913" s="9"/>
    </row>
    <row r="55914" spans="12:14" x14ac:dyDescent="0.25">
      <c r="L55914" s="9"/>
      <c r="M55914" s="9"/>
      <c r="N55914" s="9"/>
    </row>
    <row r="55915" spans="12:14" x14ac:dyDescent="0.25">
      <c r="L55915" s="9"/>
      <c r="M55915" s="9"/>
      <c r="N55915" s="9"/>
    </row>
    <row r="55916" spans="12:14" x14ac:dyDescent="0.25">
      <c r="L55916" s="9"/>
      <c r="M55916" s="9"/>
      <c r="N55916" s="9"/>
    </row>
    <row r="55917" spans="12:14" x14ac:dyDescent="0.25">
      <c r="L55917" s="9"/>
      <c r="M55917" s="9"/>
      <c r="N55917" s="9"/>
    </row>
    <row r="55918" spans="12:14" x14ac:dyDescent="0.25">
      <c r="L55918" s="9"/>
      <c r="M55918" s="9"/>
      <c r="N55918" s="9"/>
    </row>
    <row r="55919" spans="12:14" x14ac:dyDescent="0.25">
      <c r="L55919" s="9"/>
      <c r="M55919" s="9"/>
      <c r="N55919" s="9"/>
    </row>
    <row r="55920" spans="12:14" x14ac:dyDescent="0.25">
      <c r="L55920" s="9"/>
      <c r="M55920" s="9"/>
      <c r="N55920" s="9"/>
    </row>
    <row r="55921" spans="12:14" x14ac:dyDescent="0.25">
      <c r="L55921" s="9"/>
      <c r="M55921" s="9"/>
      <c r="N55921" s="9"/>
    </row>
    <row r="55922" spans="12:14" x14ac:dyDescent="0.25">
      <c r="L55922" s="9"/>
      <c r="M55922" s="9"/>
      <c r="N55922" s="9"/>
    </row>
    <row r="55923" spans="12:14" x14ac:dyDescent="0.25">
      <c r="L55923" s="9"/>
      <c r="M55923" s="9"/>
      <c r="N55923" s="9"/>
    </row>
    <row r="55924" spans="12:14" x14ac:dyDescent="0.25">
      <c r="L55924" s="9"/>
      <c r="M55924" s="9"/>
      <c r="N55924" s="9"/>
    </row>
    <row r="55925" spans="12:14" x14ac:dyDescent="0.25">
      <c r="L55925" s="9"/>
      <c r="M55925" s="9"/>
      <c r="N55925" s="9"/>
    </row>
    <row r="55926" spans="12:14" x14ac:dyDescent="0.25">
      <c r="L55926" s="9"/>
      <c r="M55926" s="9"/>
      <c r="N55926" s="9"/>
    </row>
    <row r="55927" spans="12:14" x14ac:dyDescent="0.25">
      <c r="L55927" s="9"/>
      <c r="M55927" s="9"/>
      <c r="N55927" s="9"/>
    </row>
    <row r="55928" spans="12:14" x14ac:dyDescent="0.25">
      <c r="L55928" s="9"/>
      <c r="M55928" s="9"/>
      <c r="N55928" s="9"/>
    </row>
    <row r="55929" spans="12:14" x14ac:dyDescent="0.25">
      <c r="L55929" s="9"/>
      <c r="M55929" s="9"/>
      <c r="N55929" s="9"/>
    </row>
    <row r="55930" spans="12:14" x14ac:dyDescent="0.25">
      <c r="L55930" s="9"/>
      <c r="M55930" s="9"/>
      <c r="N55930" s="9"/>
    </row>
    <row r="55931" spans="12:14" x14ac:dyDescent="0.25">
      <c r="L55931" s="9"/>
      <c r="M55931" s="9"/>
      <c r="N55931" s="9"/>
    </row>
    <row r="55932" spans="12:14" x14ac:dyDescent="0.25">
      <c r="L55932" s="9"/>
      <c r="M55932" s="9"/>
      <c r="N55932" s="9"/>
    </row>
    <row r="55933" spans="12:14" x14ac:dyDescent="0.25">
      <c r="L55933" s="9"/>
      <c r="M55933" s="9"/>
      <c r="N55933" s="9"/>
    </row>
    <row r="55934" spans="12:14" x14ac:dyDescent="0.25">
      <c r="L55934" s="9"/>
      <c r="M55934" s="9"/>
      <c r="N55934" s="9"/>
    </row>
    <row r="55935" spans="12:14" x14ac:dyDescent="0.25">
      <c r="L55935" s="9"/>
      <c r="M55935" s="9"/>
      <c r="N55935" s="9"/>
    </row>
    <row r="55936" spans="12:14" x14ac:dyDescent="0.25">
      <c r="L55936" s="9"/>
      <c r="M55936" s="9"/>
      <c r="N55936" s="9"/>
    </row>
    <row r="55937" spans="12:14" x14ac:dyDescent="0.25">
      <c r="L55937" s="9"/>
      <c r="M55937" s="9"/>
      <c r="N55937" s="9"/>
    </row>
    <row r="55938" spans="12:14" x14ac:dyDescent="0.25">
      <c r="L55938" s="9"/>
      <c r="M55938" s="9"/>
      <c r="N55938" s="9"/>
    </row>
    <row r="55939" spans="12:14" x14ac:dyDescent="0.25">
      <c r="L55939" s="9"/>
      <c r="M55939" s="9"/>
      <c r="N55939" s="9"/>
    </row>
    <row r="55940" spans="12:14" x14ac:dyDescent="0.25">
      <c r="L55940" s="9"/>
      <c r="M55940" s="9"/>
      <c r="N55940" s="9"/>
    </row>
    <row r="55941" spans="12:14" x14ac:dyDescent="0.25">
      <c r="L55941" s="9"/>
      <c r="M55941" s="9"/>
      <c r="N55941" s="9"/>
    </row>
    <row r="55942" spans="12:14" x14ac:dyDescent="0.25">
      <c r="L55942" s="9"/>
      <c r="M55942" s="9"/>
      <c r="N55942" s="9"/>
    </row>
    <row r="55943" spans="12:14" x14ac:dyDescent="0.25">
      <c r="L55943" s="9"/>
      <c r="M55943" s="9"/>
      <c r="N55943" s="9"/>
    </row>
    <row r="55944" spans="12:14" x14ac:dyDescent="0.25">
      <c r="L55944" s="9"/>
      <c r="M55944" s="9"/>
      <c r="N55944" s="9"/>
    </row>
    <row r="55945" spans="12:14" x14ac:dyDescent="0.25">
      <c r="L55945" s="9"/>
      <c r="M55945" s="9"/>
      <c r="N55945" s="9"/>
    </row>
    <row r="55946" spans="12:14" x14ac:dyDescent="0.25">
      <c r="L55946" s="9"/>
      <c r="M55946" s="9"/>
      <c r="N55946" s="9"/>
    </row>
    <row r="55947" spans="12:14" x14ac:dyDescent="0.25">
      <c r="L55947" s="9"/>
      <c r="M55947" s="9"/>
      <c r="N55947" s="9"/>
    </row>
    <row r="55948" spans="12:14" x14ac:dyDescent="0.25">
      <c r="L55948" s="9"/>
      <c r="M55948" s="9"/>
      <c r="N55948" s="9"/>
    </row>
    <row r="55949" spans="12:14" x14ac:dyDescent="0.25">
      <c r="L55949" s="9"/>
      <c r="M55949" s="9"/>
      <c r="N55949" s="9"/>
    </row>
    <row r="55950" spans="12:14" x14ac:dyDescent="0.25">
      <c r="L55950" s="9"/>
      <c r="M55950" s="9"/>
      <c r="N55950" s="9"/>
    </row>
    <row r="55951" spans="12:14" x14ac:dyDescent="0.25">
      <c r="L55951" s="9"/>
      <c r="M55951" s="9"/>
      <c r="N55951" s="9"/>
    </row>
    <row r="55952" spans="12:14" x14ac:dyDescent="0.25">
      <c r="L55952" s="9"/>
      <c r="M55952" s="9"/>
      <c r="N55952" s="9"/>
    </row>
    <row r="55953" spans="12:14" x14ac:dyDescent="0.25">
      <c r="L55953" s="9"/>
      <c r="M55953" s="9"/>
      <c r="N55953" s="9"/>
    </row>
    <row r="55954" spans="12:14" x14ac:dyDescent="0.25">
      <c r="L55954" s="9"/>
      <c r="M55954" s="9"/>
      <c r="N55954" s="9"/>
    </row>
    <row r="55955" spans="12:14" x14ac:dyDescent="0.25">
      <c r="L55955" s="9"/>
      <c r="M55955" s="9"/>
      <c r="N55955" s="9"/>
    </row>
    <row r="55956" spans="12:14" x14ac:dyDescent="0.25">
      <c r="L55956" s="9"/>
      <c r="M55956" s="9"/>
      <c r="N55956" s="9"/>
    </row>
    <row r="55957" spans="12:14" x14ac:dyDescent="0.25">
      <c r="L55957" s="9"/>
      <c r="M55957" s="9"/>
      <c r="N55957" s="9"/>
    </row>
    <row r="55958" spans="12:14" x14ac:dyDescent="0.25">
      <c r="L55958" s="9"/>
      <c r="M55958" s="9"/>
      <c r="N55958" s="9"/>
    </row>
    <row r="55959" spans="12:14" x14ac:dyDescent="0.25">
      <c r="L55959" s="9"/>
      <c r="M55959" s="9"/>
      <c r="N55959" s="9"/>
    </row>
    <row r="55960" spans="12:14" x14ac:dyDescent="0.25">
      <c r="L55960" s="9"/>
      <c r="M55960" s="9"/>
      <c r="N55960" s="9"/>
    </row>
    <row r="55961" spans="12:14" x14ac:dyDescent="0.25">
      <c r="L55961" s="9"/>
      <c r="M55961" s="9"/>
      <c r="N55961" s="9"/>
    </row>
    <row r="55962" spans="12:14" x14ac:dyDescent="0.25">
      <c r="L55962" s="9"/>
      <c r="M55962" s="9"/>
      <c r="N55962" s="9"/>
    </row>
    <row r="55963" spans="12:14" x14ac:dyDescent="0.25">
      <c r="L55963" s="9"/>
      <c r="M55963" s="9"/>
      <c r="N55963" s="9"/>
    </row>
    <row r="55964" spans="12:14" x14ac:dyDescent="0.25">
      <c r="L55964" s="9"/>
      <c r="M55964" s="9"/>
      <c r="N55964" s="9"/>
    </row>
    <row r="55965" spans="12:14" x14ac:dyDescent="0.25">
      <c r="L55965" s="9"/>
      <c r="M55965" s="9"/>
      <c r="N55965" s="9"/>
    </row>
    <row r="55966" spans="12:14" x14ac:dyDescent="0.25">
      <c r="L55966" s="9"/>
      <c r="M55966" s="9"/>
      <c r="N55966" s="9"/>
    </row>
    <row r="55967" spans="12:14" x14ac:dyDescent="0.25">
      <c r="L55967" s="9"/>
      <c r="M55967" s="9"/>
      <c r="N55967" s="9"/>
    </row>
    <row r="55968" spans="12:14" x14ac:dyDescent="0.25">
      <c r="L55968" s="9"/>
      <c r="M55968" s="9"/>
      <c r="N55968" s="9"/>
    </row>
    <row r="55969" spans="12:14" x14ac:dyDescent="0.25">
      <c r="L55969" s="9"/>
      <c r="M55969" s="9"/>
      <c r="N55969" s="9"/>
    </row>
    <row r="55970" spans="12:14" x14ac:dyDescent="0.25">
      <c r="L55970" s="9"/>
      <c r="M55970" s="9"/>
      <c r="N55970" s="9"/>
    </row>
    <row r="55971" spans="12:14" x14ac:dyDescent="0.25">
      <c r="L55971" s="9"/>
      <c r="M55971" s="9"/>
      <c r="N55971" s="9"/>
    </row>
    <row r="55972" spans="12:14" x14ac:dyDescent="0.25">
      <c r="L55972" s="9"/>
      <c r="M55972" s="9"/>
      <c r="N55972" s="9"/>
    </row>
    <row r="55973" spans="12:14" x14ac:dyDescent="0.25">
      <c r="L55973" s="9"/>
      <c r="M55973" s="9"/>
      <c r="N55973" s="9"/>
    </row>
    <row r="55974" spans="12:14" x14ac:dyDescent="0.25">
      <c r="L55974" s="9"/>
      <c r="M55974" s="9"/>
      <c r="N55974" s="9"/>
    </row>
    <row r="55975" spans="12:14" x14ac:dyDescent="0.25">
      <c r="L55975" s="9"/>
      <c r="M55975" s="9"/>
      <c r="N55975" s="9"/>
    </row>
    <row r="55976" spans="12:14" x14ac:dyDescent="0.25">
      <c r="L55976" s="9"/>
      <c r="M55976" s="9"/>
      <c r="N55976" s="9"/>
    </row>
    <row r="55977" spans="12:14" x14ac:dyDescent="0.25">
      <c r="L55977" s="9"/>
      <c r="M55977" s="9"/>
      <c r="N55977" s="9"/>
    </row>
    <row r="55978" spans="12:14" x14ac:dyDescent="0.25">
      <c r="L55978" s="9"/>
      <c r="M55978" s="9"/>
      <c r="N55978" s="9"/>
    </row>
    <row r="55979" spans="12:14" x14ac:dyDescent="0.25">
      <c r="L55979" s="9"/>
      <c r="M55979" s="9"/>
      <c r="N55979" s="9"/>
    </row>
    <row r="55980" spans="12:14" x14ac:dyDescent="0.25">
      <c r="L55980" s="9"/>
      <c r="M55980" s="9"/>
      <c r="N55980" s="9"/>
    </row>
    <row r="55981" spans="12:14" x14ac:dyDescent="0.25">
      <c r="L55981" s="9"/>
      <c r="M55981" s="9"/>
      <c r="N55981" s="9"/>
    </row>
    <row r="55982" spans="12:14" x14ac:dyDescent="0.25">
      <c r="L55982" s="9"/>
      <c r="M55982" s="9"/>
      <c r="N55982" s="9"/>
    </row>
    <row r="55983" spans="12:14" x14ac:dyDescent="0.25">
      <c r="L55983" s="9"/>
      <c r="M55983" s="9"/>
      <c r="N55983" s="9"/>
    </row>
    <row r="55984" spans="12:14" x14ac:dyDescent="0.25">
      <c r="L55984" s="9"/>
      <c r="M55984" s="9"/>
      <c r="N55984" s="9"/>
    </row>
    <row r="55985" spans="12:14" x14ac:dyDescent="0.25">
      <c r="L55985" s="9"/>
      <c r="M55985" s="9"/>
      <c r="N55985" s="9"/>
    </row>
    <row r="55986" spans="12:14" x14ac:dyDescent="0.25">
      <c r="L55986" s="9"/>
      <c r="M55986" s="9"/>
      <c r="N55986" s="9"/>
    </row>
    <row r="55987" spans="12:14" x14ac:dyDescent="0.25">
      <c r="L55987" s="9"/>
      <c r="M55987" s="9"/>
      <c r="N55987" s="9"/>
    </row>
    <row r="55988" spans="12:14" x14ac:dyDescent="0.25">
      <c r="L55988" s="9"/>
      <c r="M55988" s="9"/>
      <c r="N55988" s="9"/>
    </row>
    <row r="55989" spans="12:14" x14ac:dyDescent="0.25">
      <c r="L55989" s="9"/>
      <c r="M55989" s="9"/>
      <c r="N55989" s="9"/>
    </row>
    <row r="55990" spans="12:14" x14ac:dyDescent="0.25">
      <c r="L55990" s="9"/>
      <c r="M55990" s="9"/>
      <c r="N55990" s="9"/>
    </row>
    <row r="55991" spans="12:14" x14ac:dyDescent="0.25">
      <c r="L55991" s="9"/>
      <c r="M55991" s="9"/>
      <c r="N55991" s="9"/>
    </row>
    <row r="55992" spans="12:14" x14ac:dyDescent="0.25">
      <c r="L55992" s="9"/>
      <c r="M55992" s="9"/>
      <c r="N55992" s="9"/>
    </row>
    <row r="55993" spans="12:14" x14ac:dyDescent="0.25">
      <c r="L55993" s="9"/>
      <c r="M55993" s="9"/>
      <c r="N55993" s="9"/>
    </row>
    <row r="55994" spans="12:14" x14ac:dyDescent="0.25">
      <c r="L55994" s="9"/>
      <c r="M55994" s="9"/>
      <c r="N55994" s="9"/>
    </row>
    <row r="55995" spans="12:14" x14ac:dyDescent="0.25">
      <c r="L55995" s="9"/>
      <c r="M55995" s="9"/>
      <c r="N55995" s="9"/>
    </row>
    <row r="55996" spans="12:14" x14ac:dyDescent="0.25">
      <c r="L55996" s="9"/>
      <c r="M55996" s="9"/>
      <c r="N55996" s="9"/>
    </row>
    <row r="55997" spans="12:14" x14ac:dyDescent="0.25">
      <c r="L55997" s="9"/>
      <c r="M55997" s="9"/>
      <c r="N55997" s="9"/>
    </row>
    <row r="55998" spans="12:14" x14ac:dyDescent="0.25">
      <c r="L55998" s="9"/>
      <c r="M55998" s="9"/>
      <c r="N55998" s="9"/>
    </row>
    <row r="55999" spans="12:14" x14ac:dyDescent="0.25">
      <c r="L55999" s="9"/>
      <c r="M55999" s="9"/>
      <c r="N55999" s="9"/>
    </row>
    <row r="56000" spans="12:14" x14ac:dyDescent="0.25">
      <c r="L56000" s="9"/>
      <c r="M56000" s="9"/>
      <c r="N56000" s="9"/>
    </row>
    <row r="56001" spans="12:14" x14ac:dyDescent="0.25">
      <c r="L56001" s="9"/>
      <c r="M56001" s="9"/>
      <c r="N56001" s="9"/>
    </row>
    <row r="56002" spans="12:14" x14ac:dyDescent="0.25">
      <c r="L56002" s="9"/>
      <c r="M56002" s="9"/>
      <c r="N56002" s="9"/>
    </row>
    <row r="56003" spans="12:14" x14ac:dyDescent="0.25">
      <c r="L56003" s="9"/>
      <c r="M56003" s="9"/>
      <c r="N56003" s="9"/>
    </row>
    <row r="56004" spans="12:14" x14ac:dyDescent="0.25">
      <c r="L56004" s="9"/>
      <c r="M56004" s="9"/>
      <c r="N56004" s="9"/>
    </row>
    <row r="56005" spans="12:14" x14ac:dyDescent="0.25">
      <c r="L56005" s="9"/>
      <c r="M56005" s="9"/>
      <c r="N56005" s="9"/>
    </row>
    <row r="56006" spans="12:14" x14ac:dyDescent="0.25">
      <c r="L56006" s="9"/>
      <c r="M56006" s="9"/>
      <c r="N56006" s="9"/>
    </row>
    <row r="56007" spans="12:14" x14ac:dyDescent="0.25">
      <c r="L56007" s="9"/>
      <c r="M56007" s="9"/>
      <c r="N56007" s="9"/>
    </row>
    <row r="56008" spans="12:14" x14ac:dyDescent="0.25">
      <c r="L56008" s="9"/>
      <c r="M56008" s="9"/>
      <c r="N56008" s="9"/>
    </row>
    <row r="56009" spans="12:14" x14ac:dyDescent="0.25">
      <c r="L56009" s="9"/>
      <c r="M56009" s="9"/>
      <c r="N56009" s="9"/>
    </row>
    <row r="56010" spans="12:14" x14ac:dyDescent="0.25">
      <c r="L56010" s="9"/>
      <c r="M56010" s="9"/>
      <c r="N56010" s="9"/>
    </row>
    <row r="56011" spans="12:14" x14ac:dyDescent="0.25">
      <c r="L56011" s="9"/>
      <c r="M56011" s="9"/>
      <c r="N56011" s="9"/>
    </row>
    <row r="56012" spans="12:14" x14ac:dyDescent="0.25">
      <c r="L56012" s="9"/>
      <c r="M56012" s="9"/>
      <c r="N56012" s="9"/>
    </row>
    <row r="56013" spans="12:14" x14ac:dyDescent="0.25">
      <c r="L56013" s="9"/>
      <c r="M56013" s="9"/>
      <c r="N56013" s="9"/>
    </row>
    <row r="56014" spans="12:14" x14ac:dyDescent="0.25">
      <c r="L56014" s="9"/>
      <c r="M56014" s="9"/>
      <c r="N56014" s="9"/>
    </row>
    <row r="56015" spans="12:14" x14ac:dyDescent="0.25">
      <c r="L56015" s="9"/>
      <c r="M56015" s="9"/>
      <c r="N56015" s="9"/>
    </row>
    <row r="56016" spans="12:14" x14ac:dyDescent="0.25">
      <c r="L56016" s="9"/>
      <c r="M56016" s="9"/>
      <c r="N56016" s="9"/>
    </row>
    <row r="56017" spans="12:14" x14ac:dyDescent="0.25">
      <c r="L56017" s="9"/>
      <c r="M56017" s="9"/>
      <c r="N56017" s="9"/>
    </row>
    <row r="56018" spans="12:14" x14ac:dyDescent="0.25">
      <c r="L56018" s="9"/>
      <c r="M56018" s="9"/>
      <c r="N56018" s="9"/>
    </row>
    <row r="56019" spans="12:14" x14ac:dyDescent="0.25">
      <c r="L56019" s="9"/>
      <c r="M56019" s="9"/>
      <c r="N56019" s="9"/>
    </row>
    <row r="56020" spans="12:14" x14ac:dyDescent="0.25">
      <c r="L56020" s="9"/>
      <c r="M56020" s="9"/>
      <c r="N56020" s="9"/>
    </row>
    <row r="56021" spans="12:14" x14ac:dyDescent="0.25">
      <c r="L56021" s="9"/>
      <c r="M56021" s="9"/>
      <c r="N56021" s="9"/>
    </row>
    <row r="56022" spans="12:14" x14ac:dyDescent="0.25">
      <c r="L56022" s="9"/>
      <c r="M56022" s="9"/>
      <c r="N56022" s="9"/>
    </row>
    <row r="56023" spans="12:14" x14ac:dyDescent="0.25">
      <c r="L56023" s="9"/>
      <c r="M56023" s="9"/>
      <c r="N56023" s="9"/>
    </row>
    <row r="56024" spans="12:14" x14ac:dyDescent="0.25">
      <c r="L56024" s="9"/>
      <c r="M56024" s="9"/>
      <c r="N56024" s="9"/>
    </row>
    <row r="56025" spans="12:14" x14ac:dyDescent="0.25">
      <c r="L56025" s="9"/>
      <c r="M56025" s="9"/>
      <c r="N56025" s="9"/>
    </row>
    <row r="56026" spans="12:14" x14ac:dyDescent="0.25">
      <c r="L56026" s="9"/>
      <c r="M56026" s="9"/>
      <c r="N56026" s="9"/>
    </row>
    <row r="56027" spans="12:14" x14ac:dyDescent="0.25">
      <c r="L56027" s="9"/>
      <c r="M56027" s="9"/>
      <c r="N56027" s="9"/>
    </row>
    <row r="56028" spans="12:14" x14ac:dyDescent="0.25">
      <c r="L56028" s="9"/>
      <c r="M56028" s="9"/>
      <c r="N56028" s="9"/>
    </row>
    <row r="56029" spans="12:14" x14ac:dyDescent="0.25">
      <c r="L56029" s="9"/>
      <c r="M56029" s="9"/>
      <c r="N56029" s="9"/>
    </row>
    <row r="56030" spans="12:14" x14ac:dyDescent="0.25">
      <c r="L56030" s="9"/>
      <c r="M56030" s="9"/>
      <c r="N56030" s="9"/>
    </row>
    <row r="56031" spans="12:14" x14ac:dyDescent="0.25">
      <c r="L56031" s="9"/>
      <c r="M56031" s="9"/>
      <c r="N56031" s="9"/>
    </row>
    <row r="56032" spans="12:14" x14ac:dyDescent="0.25">
      <c r="L56032" s="9"/>
      <c r="M56032" s="9"/>
      <c r="N56032" s="9"/>
    </row>
    <row r="56033" spans="12:14" x14ac:dyDescent="0.25">
      <c r="L56033" s="9"/>
      <c r="M56033" s="9"/>
      <c r="N56033" s="9"/>
    </row>
    <row r="56034" spans="12:14" x14ac:dyDescent="0.25">
      <c r="L56034" s="9"/>
      <c r="M56034" s="9"/>
      <c r="N56034" s="9"/>
    </row>
    <row r="56035" spans="12:14" x14ac:dyDescent="0.25">
      <c r="L56035" s="9"/>
      <c r="M56035" s="9"/>
      <c r="N56035" s="9"/>
    </row>
    <row r="56036" spans="12:14" x14ac:dyDescent="0.25">
      <c r="L56036" s="9"/>
      <c r="M56036" s="9"/>
      <c r="N56036" s="9"/>
    </row>
    <row r="56037" spans="12:14" x14ac:dyDescent="0.25">
      <c r="L56037" s="9"/>
      <c r="M56037" s="9"/>
      <c r="N56037" s="9"/>
    </row>
    <row r="56038" spans="12:14" x14ac:dyDescent="0.25">
      <c r="L56038" s="9"/>
      <c r="M56038" s="9"/>
      <c r="N56038" s="9"/>
    </row>
    <row r="56039" spans="12:14" x14ac:dyDescent="0.25">
      <c r="L56039" s="9"/>
      <c r="M56039" s="9"/>
      <c r="N56039" s="9"/>
    </row>
    <row r="56040" spans="12:14" x14ac:dyDescent="0.25">
      <c r="L56040" s="9"/>
      <c r="M56040" s="9"/>
      <c r="N56040" s="9"/>
    </row>
    <row r="56041" spans="12:14" x14ac:dyDescent="0.25">
      <c r="L56041" s="9"/>
      <c r="M56041" s="9"/>
      <c r="N56041" s="9"/>
    </row>
    <row r="56042" spans="12:14" x14ac:dyDescent="0.25">
      <c r="L56042" s="9"/>
      <c r="M56042" s="9"/>
      <c r="N56042" s="9"/>
    </row>
    <row r="56043" spans="12:14" x14ac:dyDescent="0.25">
      <c r="L56043" s="9"/>
      <c r="M56043" s="9"/>
      <c r="N56043" s="9"/>
    </row>
    <row r="56044" spans="12:14" x14ac:dyDescent="0.25">
      <c r="L56044" s="9"/>
      <c r="M56044" s="9"/>
      <c r="N56044" s="9"/>
    </row>
    <row r="56045" spans="12:14" x14ac:dyDescent="0.25">
      <c r="L56045" s="9"/>
      <c r="M56045" s="9"/>
      <c r="N56045" s="9"/>
    </row>
    <row r="56046" spans="12:14" x14ac:dyDescent="0.25">
      <c r="L56046" s="9"/>
      <c r="M56046" s="9"/>
      <c r="N56046" s="9"/>
    </row>
    <row r="56047" spans="12:14" x14ac:dyDescent="0.25">
      <c r="L56047" s="9"/>
      <c r="M56047" s="9"/>
      <c r="N56047" s="9"/>
    </row>
    <row r="56048" spans="12:14" x14ac:dyDescent="0.25">
      <c r="L56048" s="9"/>
      <c r="M56048" s="9"/>
      <c r="N56048" s="9"/>
    </row>
    <row r="56049" spans="12:14" x14ac:dyDescent="0.25">
      <c r="L56049" s="9"/>
      <c r="M56049" s="9"/>
      <c r="N56049" s="9"/>
    </row>
    <row r="56050" spans="12:14" x14ac:dyDescent="0.25">
      <c r="L56050" s="9"/>
      <c r="M56050" s="9"/>
      <c r="N56050" s="9"/>
    </row>
    <row r="56051" spans="12:14" x14ac:dyDescent="0.25">
      <c r="L56051" s="9"/>
      <c r="M56051" s="9"/>
      <c r="N56051" s="9"/>
    </row>
    <row r="56052" spans="12:14" x14ac:dyDescent="0.25">
      <c r="L56052" s="9"/>
      <c r="M56052" s="9"/>
      <c r="N56052" s="9"/>
    </row>
    <row r="56053" spans="12:14" x14ac:dyDescent="0.25">
      <c r="L56053" s="9"/>
      <c r="M56053" s="9"/>
      <c r="N56053" s="9"/>
    </row>
    <row r="56054" spans="12:14" x14ac:dyDescent="0.25">
      <c r="L56054" s="9"/>
      <c r="M56054" s="9"/>
      <c r="N56054" s="9"/>
    </row>
    <row r="56055" spans="12:14" x14ac:dyDescent="0.25">
      <c r="L56055" s="9"/>
      <c r="M56055" s="9"/>
      <c r="N56055" s="9"/>
    </row>
    <row r="56056" spans="12:14" x14ac:dyDescent="0.25">
      <c r="L56056" s="9"/>
      <c r="M56056" s="9"/>
      <c r="N56056" s="9"/>
    </row>
    <row r="56057" spans="12:14" x14ac:dyDescent="0.25">
      <c r="L56057" s="9"/>
      <c r="M56057" s="9"/>
      <c r="N56057" s="9"/>
    </row>
    <row r="56058" spans="12:14" x14ac:dyDescent="0.25">
      <c r="L56058" s="9"/>
      <c r="M56058" s="9"/>
      <c r="N56058" s="9"/>
    </row>
    <row r="56059" spans="12:14" x14ac:dyDescent="0.25">
      <c r="L56059" s="9"/>
      <c r="M56059" s="9"/>
      <c r="N56059" s="9"/>
    </row>
    <row r="56060" spans="12:14" x14ac:dyDescent="0.25">
      <c r="L56060" s="9"/>
      <c r="M56060" s="9"/>
      <c r="N56060" s="9"/>
    </row>
    <row r="56061" spans="12:14" x14ac:dyDescent="0.25">
      <c r="L56061" s="9"/>
      <c r="M56061" s="9"/>
      <c r="N56061" s="9"/>
    </row>
    <row r="56062" spans="12:14" x14ac:dyDescent="0.25">
      <c r="L56062" s="9"/>
      <c r="M56062" s="9"/>
      <c r="N56062" s="9"/>
    </row>
    <row r="56063" spans="12:14" x14ac:dyDescent="0.25">
      <c r="L56063" s="9"/>
      <c r="M56063" s="9"/>
      <c r="N56063" s="9"/>
    </row>
    <row r="56064" spans="12:14" x14ac:dyDescent="0.25">
      <c r="L56064" s="9"/>
      <c r="M56064" s="9"/>
      <c r="N56064" s="9"/>
    </row>
    <row r="56065" spans="12:14" x14ac:dyDescent="0.25">
      <c r="L56065" s="9"/>
      <c r="M56065" s="9"/>
      <c r="N56065" s="9"/>
    </row>
    <row r="56066" spans="12:14" x14ac:dyDescent="0.25">
      <c r="L56066" s="9"/>
      <c r="M56066" s="9"/>
      <c r="N56066" s="9"/>
    </row>
    <row r="56067" spans="12:14" x14ac:dyDescent="0.25">
      <c r="L56067" s="9"/>
      <c r="M56067" s="9"/>
      <c r="N56067" s="9"/>
    </row>
    <row r="56068" spans="12:14" x14ac:dyDescent="0.25">
      <c r="L56068" s="9"/>
      <c r="M56068" s="9"/>
      <c r="N56068" s="9"/>
    </row>
    <row r="56069" spans="12:14" x14ac:dyDescent="0.25">
      <c r="L56069" s="9"/>
      <c r="M56069" s="9"/>
      <c r="N56069" s="9"/>
    </row>
    <row r="56070" spans="12:14" x14ac:dyDescent="0.25">
      <c r="L56070" s="9"/>
      <c r="M56070" s="9"/>
      <c r="N56070" s="9"/>
    </row>
    <row r="56071" spans="12:14" x14ac:dyDescent="0.25">
      <c r="L56071" s="9"/>
      <c r="M56071" s="9"/>
      <c r="N56071" s="9"/>
    </row>
    <row r="56072" spans="12:14" x14ac:dyDescent="0.25">
      <c r="L56072" s="9"/>
      <c r="M56072" s="9"/>
      <c r="N56072" s="9"/>
    </row>
    <row r="56073" spans="12:14" x14ac:dyDescent="0.25">
      <c r="L56073" s="9"/>
      <c r="M56073" s="9"/>
      <c r="N56073" s="9"/>
    </row>
    <row r="56074" spans="12:14" x14ac:dyDescent="0.25">
      <c r="L56074" s="9"/>
      <c r="M56074" s="9"/>
      <c r="N56074" s="9"/>
    </row>
    <row r="56075" spans="12:14" x14ac:dyDescent="0.25">
      <c r="L56075" s="9"/>
      <c r="M56075" s="9"/>
      <c r="N56075" s="9"/>
    </row>
    <row r="56076" spans="12:14" x14ac:dyDescent="0.25">
      <c r="L56076" s="9"/>
      <c r="M56076" s="9"/>
      <c r="N56076" s="9"/>
    </row>
    <row r="56077" spans="12:14" x14ac:dyDescent="0.25">
      <c r="L56077" s="9"/>
      <c r="M56077" s="9"/>
      <c r="N56077" s="9"/>
    </row>
    <row r="56078" spans="12:14" x14ac:dyDescent="0.25">
      <c r="L56078" s="9"/>
      <c r="M56078" s="9"/>
      <c r="N56078" s="9"/>
    </row>
    <row r="56079" spans="12:14" x14ac:dyDescent="0.25">
      <c r="L56079" s="9"/>
      <c r="M56079" s="9"/>
      <c r="N56079" s="9"/>
    </row>
    <row r="56080" spans="12:14" x14ac:dyDescent="0.25">
      <c r="L56080" s="9"/>
      <c r="M56080" s="9"/>
      <c r="N56080" s="9"/>
    </row>
    <row r="56081" spans="12:14" x14ac:dyDescent="0.25">
      <c r="L56081" s="9"/>
      <c r="M56081" s="9"/>
      <c r="N56081" s="9"/>
    </row>
    <row r="56082" spans="12:14" x14ac:dyDescent="0.25">
      <c r="L56082" s="9"/>
      <c r="M56082" s="9"/>
      <c r="N56082" s="9"/>
    </row>
    <row r="56083" spans="12:14" x14ac:dyDescent="0.25">
      <c r="L56083" s="9"/>
      <c r="M56083" s="9"/>
      <c r="N56083" s="9"/>
    </row>
    <row r="56084" spans="12:14" x14ac:dyDescent="0.25">
      <c r="L56084" s="9"/>
      <c r="M56084" s="9"/>
      <c r="N56084" s="9"/>
    </row>
    <row r="56085" spans="12:14" x14ac:dyDescent="0.25">
      <c r="L56085" s="9"/>
      <c r="M56085" s="9"/>
      <c r="N56085" s="9"/>
    </row>
    <row r="56086" spans="12:14" x14ac:dyDescent="0.25">
      <c r="L56086" s="9"/>
      <c r="M56086" s="9"/>
      <c r="N56086" s="9"/>
    </row>
    <row r="56087" spans="12:14" x14ac:dyDescent="0.25">
      <c r="L56087" s="9"/>
      <c r="M56087" s="9"/>
      <c r="N56087" s="9"/>
    </row>
    <row r="56088" spans="12:14" x14ac:dyDescent="0.25">
      <c r="L56088" s="9"/>
      <c r="M56088" s="9"/>
      <c r="N56088" s="9"/>
    </row>
    <row r="56089" spans="12:14" x14ac:dyDescent="0.25">
      <c r="L56089" s="9"/>
      <c r="M56089" s="9"/>
      <c r="N56089" s="9"/>
    </row>
    <row r="56090" spans="12:14" x14ac:dyDescent="0.25">
      <c r="L56090" s="9"/>
      <c r="M56090" s="9"/>
      <c r="N56090" s="9"/>
    </row>
    <row r="56091" spans="12:14" x14ac:dyDescent="0.25">
      <c r="L56091" s="9"/>
      <c r="M56091" s="9"/>
      <c r="N56091" s="9"/>
    </row>
    <row r="56092" spans="12:14" x14ac:dyDescent="0.25">
      <c r="L56092" s="9"/>
      <c r="M56092" s="9"/>
      <c r="N56092" s="9"/>
    </row>
    <row r="56093" spans="12:14" x14ac:dyDescent="0.25">
      <c r="L56093" s="9"/>
      <c r="M56093" s="9"/>
      <c r="N56093" s="9"/>
    </row>
    <row r="56094" spans="12:14" x14ac:dyDescent="0.25">
      <c r="L56094" s="9"/>
      <c r="M56094" s="9"/>
      <c r="N56094" s="9"/>
    </row>
    <row r="56095" spans="12:14" x14ac:dyDescent="0.25">
      <c r="L56095" s="9"/>
      <c r="M56095" s="9"/>
      <c r="N56095" s="9"/>
    </row>
    <row r="56096" spans="12:14" x14ac:dyDescent="0.25">
      <c r="L56096" s="9"/>
      <c r="M56096" s="9"/>
      <c r="N56096" s="9"/>
    </row>
    <row r="56097" spans="12:14" x14ac:dyDescent="0.25">
      <c r="L56097" s="9"/>
      <c r="M56097" s="9"/>
      <c r="N56097" s="9"/>
    </row>
    <row r="56098" spans="12:14" x14ac:dyDescent="0.25">
      <c r="L56098" s="9"/>
      <c r="M56098" s="9"/>
      <c r="N56098" s="9"/>
    </row>
    <row r="56099" spans="12:14" x14ac:dyDescent="0.25">
      <c r="L56099" s="9"/>
      <c r="M56099" s="9"/>
      <c r="N56099" s="9"/>
    </row>
    <row r="56100" spans="12:14" x14ac:dyDescent="0.25">
      <c r="L56100" s="9"/>
      <c r="M56100" s="9"/>
      <c r="N56100" s="9"/>
    </row>
    <row r="56101" spans="12:14" x14ac:dyDescent="0.25">
      <c r="L56101" s="9"/>
      <c r="M56101" s="9"/>
      <c r="N56101" s="9"/>
    </row>
    <row r="56102" spans="12:14" x14ac:dyDescent="0.25">
      <c r="L56102" s="9"/>
      <c r="M56102" s="9"/>
      <c r="N56102" s="9"/>
    </row>
    <row r="56103" spans="12:14" x14ac:dyDescent="0.25">
      <c r="L56103" s="9"/>
      <c r="M56103" s="9"/>
      <c r="N56103" s="9"/>
    </row>
    <row r="56104" spans="12:14" x14ac:dyDescent="0.25">
      <c r="L56104" s="9"/>
      <c r="M56104" s="9"/>
      <c r="N56104" s="9"/>
    </row>
    <row r="56105" spans="12:14" x14ac:dyDescent="0.25">
      <c r="L56105" s="9"/>
      <c r="M56105" s="9"/>
      <c r="N56105" s="9"/>
    </row>
    <row r="56106" spans="12:14" x14ac:dyDescent="0.25">
      <c r="L56106" s="9"/>
      <c r="M56106" s="9"/>
      <c r="N56106" s="9"/>
    </row>
    <row r="56107" spans="12:14" x14ac:dyDescent="0.25">
      <c r="L56107" s="9"/>
      <c r="M56107" s="9"/>
      <c r="N56107" s="9"/>
    </row>
    <row r="56108" spans="12:14" x14ac:dyDescent="0.25">
      <c r="L56108" s="9"/>
      <c r="M56108" s="9"/>
      <c r="N56108" s="9"/>
    </row>
    <row r="56109" spans="12:14" x14ac:dyDescent="0.25">
      <c r="L56109" s="9"/>
      <c r="M56109" s="9"/>
      <c r="N56109" s="9"/>
    </row>
    <row r="56110" spans="12:14" x14ac:dyDescent="0.25">
      <c r="L56110" s="9"/>
      <c r="M56110" s="9"/>
      <c r="N56110" s="9"/>
    </row>
    <row r="56111" spans="12:14" x14ac:dyDescent="0.25">
      <c r="L56111" s="9"/>
      <c r="M56111" s="9"/>
      <c r="N56111" s="9"/>
    </row>
    <row r="56112" spans="12:14" x14ac:dyDescent="0.25">
      <c r="L56112" s="9"/>
      <c r="M56112" s="9"/>
      <c r="N56112" s="9"/>
    </row>
    <row r="56113" spans="12:14" x14ac:dyDescent="0.25">
      <c r="L56113" s="9"/>
      <c r="M56113" s="9"/>
      <c r="N56113" s="9"/>
    </row>
    <row r="56114" spans="12:14" x14ac:dyDescent="0.25">
      <c r="L56114" s="9"/>
      <c r="M56114" s="9"/>
      <c r="N56114" s="9"/>
    </row>
    <row r="56115" spans="12:14" x14ac:dyDescent="0.25">
      <c r="L56115" s="9"/>
      <c r="M56115" s="9"/>
      <c r="N56115" s="9"/>
    </row>
    <row r="56116" spans="12:14" x14ac:dyDescent="0.25">
      <c r="L56116" s="9"/>
      <c r="M56116" s="9"/>
      <c r="N56116" s="9"/>
    </row>
    <row r="56117" spans="12:14" x14ac:dyDescent="0.25">
      <c r="L56117" s="9"/>
      <c r="M56117" s="9"/>
      <c r="N56117" s="9"/>
    </row>
    <row r="56118" spans="12:14" x14ac:dyDescent="0.25">
      <c r="L56118" s="9"/>
      <c r="M56118" s="9"/>
      <c r="N56118" s="9"/>
    </row>
    <row r="56119" spans="12:14" x14ac:dyDescent="0.25">
      <c r="L56119" s="9"/>
      <c r="M56119" s="9"/>
      <c r="N56119" s="9"/>
    </row>
    <row r="56120" spans="12:14" x14ac:dyDescent="0.25">
      <c r="L56120" s="9"/>
      <c r="M56120" s="9"/>
      <c r="N56120" s="9"/>
    </row>
    <row r="56121" spans="12:14" x14ac:dyDescent="0.25">
      <c r="L56121" s="9"/>
      <c r="M56121" s="9"/>
      <c r="N56121" s="9"/>
    </row>
    <row r="56122" spans="12:14" x14ac:dyDescent="0.25">
      <c r="L56122" s="9"/>
      <c r="M56122" s="9"/>
      <c r="N56122" s="9"/>
    </row>
    <row r="56123" spans="12:14" x14ac:dyDescent="0.25">
      <c r="L56123" s="9"/>
      <c r="M56123" s="9"/>
      <c r="N56123" s="9"/>
    </row>
    <row r="56124" spans="12:14" x14ac:dyDescent="0.25">
      <c r="L56124" s="9"/>
      <c r="M56124" s="9"/>
      <c r="N56124" s="9"/>
    </row>
    <row r="56125" spans="12:14" x14ac:dyDescent="0.25">
      <c r="L56125" s="9"/>
      <c r="M56125" s="9"/>
      <c r="N56125" s="9"/>
    </row>
    <row r="56126" spans="12:14" x14ac:dyDescent="0.25">
      <c r="L56126" s="9"/>
      <c r="M56126" s="9"/>
      <c r="N56126" s="9"/>
    </row>
    <row r="56127" spans="12:14" x14ac:dyDescent="0.25">
      <c r="L56127" s="9"/>
      <c r="M56127" s="9"/>
      <c r="N56127" s="9"/>
    </row>
    <row r="56128" spans="12:14" x14ac:dyDescent="0.25">
      <c r="L56128" s="9"/>
      <c r="M56128" s="9"/>
      <c r="N56128" s="9"/>
    </row>
    <row r="56129" spans="12:14" x14ac:dyDescent="0.25">
      <c r="L56129" s="9"/>
      <c r="M56129" s="9"/>
      <c r="N56129" s="9"/>
    </row>
    <row r="56130" spans="12:14" x14ac:dyDescent="0.25">
      <c r="L56130" s="9"/>
      <c r="M56130" s="9"/>
      <c r="N56130" s="9"/>
    </row>
    <row r="56131" spans="12:14" x14ac:dyDescent="0.25">
      <c r="L56131" s="9"/>
      <c r="M56131" s="9"/>
      <c r="N56131" s="9"/>
    </row>
    <row r="56132" spans="12:14" x14ac:dyDescent="0.25">
      <c r="L56132" s="9"/>
      <c r="M56132" s="9"/>
      <c r="N56132" s="9"/>
    </row>
    <row r="56133" spans="12:14" x14ac:dyDescent="0.25">
      <c r="L56133" s="9"/>
      <c r="M56133" s="9"/>
      <c r="N56133" s="9"/>
    </row>
    <row r="56134" spans="12:14" x14ac:dyDescent="0.25">
      <c r="L56134" s="9"/>
      <c r="M56134" s="9"/>
      <c r="N56134" s="9"/>
    </row>
    <row r="56135" spans="12:14" x14ac:dyDescent="0.25">
      <c r="L56135" s="9"/>
      <c r="M56135" s="9"/>
      <c r="N56135" s="9"/>
    </row>
    <row r="56136" spans="12:14" x14ac:dyDescent="0.25">
      <c r="L56136" s="9"/>
      <c r="M56136" s="9"/>
      <c r="N56136" s="9"/>
    </row>
    <row r="56137" spans="12:14" x14ac:dyDescent="0.25">
      <c r="L56137" s="9"/>
      <c r="M56137" s="9"/>
      <c r="N56137" s="9"/>
    </row>
    <row r="56138" spans="12:14" x14ac:dyDescent="0.25">
      <c r="L56138" s="9"/>
      <c r="M56138" s="9"/>
      <c r="N56138" s="9"/>
    </row>
    <row r="56139" spans="12:14" x14ac:dyDescent="0.25">
      <c r="L56139" s="9"/>
      <c r="M56139" s="9"/>
      <c r="N56139" s="9"/>
    </row>
    <row r="56140" spans="12:14" x14ac:dyDescent="0.25">
      <c r="L56140" s="9"/>
      <c r="M56140" s="9"/>
      <c r="N56140" s="9"/>
    </row>
    <row r="56141" spans="12:14" x14ac:dyDescent="0.25">
      <c r="L56141" s="9"/>
      <c r="M56141" s="9"/>
      <c r="N56141" s="9"/>
    </row>
    <row r="56142" spans="12:14" x14ac:dyDescent="0.25">
      <c r="L56142" s="9"/>
      <c r="M56142" s="9"/>
      <c r="N56142" s="9"/>
    </row>
    <row r="56143" spans="12:14" x14ac:dyDescent="0.25">
      <c r="L56143" s="9"/>
      <c r="M56143" s="9"/>
      <c r="N56143" s="9"/>
    </row>
    <row r="56144" spans="12:14" x14ac:dyDescent="0.25">
      <c r="L56144" s="9"/>
      <c r="M56144" s="9"/>
      <c r="N56144" s="9"/>
    </row>
    <row r="56145" spans="12:14" x14ac:dyDescent="0.25">
      <c r="L56145" s="9"/>
      <c r="M56145" s="9"/>
      <c r="N56145" s="9"/>
    </row>
    <row r="56146" spans="12:14" x14ac:dyDescent="0.25">
      <c r="L56146" s="9"/>
      <c r="M56146" s="9"/>
      <c r="N56146" s="9"/>
    </row>
    <row r="56147" spans="12:14" x14ac:dyDescent="0.25">
      <c r="L56147" s="9"/>
      <c r="M56147" s="9"/>
      <c r="N56147" s="9"/>
    </row>
    <row r="56148" spans="12:14" x14ac:dyDescent="0.25">
      <c r="L56148" s="9"/>
      <c r="M56148" s="9"/>
      <c r="N56148" s="9"/>
    </row>
    <row r="56149" spans="12:14" x14ac:dyDescent="0.25">
      <c r="L56149" s="9"/>
      <c r="M56149" s="9"/>
      <c r="N56149" s="9"/>
    </row>
    <row r="56150" spans="12:14" x14ac:dyDescent="0.25">
      <c r="L56150" s="9"/>
      <c r="M56150" s="9"/>
      <c r="N56150" s="9"/>
    </row>
    <row r="56151" spans="12:14" x14ac:dyDescent="0.25">
      <c r="L56151" s="9"/>
      <c r="M56151" s="9"/>
      <c r="N56151" s="9"/>
    </row>
    <row r="56152" spans="12:14" x14ac:dyDescent="0.25">
      <c r="L56152" s="9"/>
      <c r="M56152" s="9"/>
      <c r="N56152" s="9"/>
    </row>
    <row r="56153" spans="12:14" x14ac:dyDescent="0.25">
      <c r="L56153" s="9"/>
      <c r="M56153" s="9"/>
      <c r="N56153" s="9"/>
    </row>
    <row r="56154" spans="12:14" x14ac:dyDescent="0.25">
      <c r="L56154" s="9"/>
      <c r="M56154" s="9"/>
      <c r="N56154" s="9"/>
    </row>
    <row r="56155" spans="12:14" x14ac:dyDescent="0.25">
      <c r="L56155" s="9"/>
      <c r="M56155" s="9"/>
      <c r="N56155" s="9"/>
    </row>
    <row r="56156" spans="12:14" x14ac:dyDescent="0.25">
      <c r="L56156" s="9"/>
      <c r="M56156" s="9"/>
      <c r="N56156" s="9"/>
    </row>
    <row r="56157" spans="12:14" x14ac:dyDescent="0.25">
      <c r="L56157" s="9"/>
      <c r="M56157" s="9"/>
      <c r="N56157" s="9"/>
    </row>
    <row r="56158" spans="12:14" x14ac:dyDescent="0.25">
      <c r="L56158" s="9"/>
      <c r="M56158" s="9"/>
      <c r="N56158" s="9"/>
    </row>
    <row r="56159" spans="12:14" x14ac:dyDescent="0.25">
      <c r="L56159" s="9"/>
      <c r="M56159" s="9"/>
      <c r="N56159" s="9"/>
    </row>
    <row r="56160" spans="12:14" x14ac:dyDescent="0.25">
      <c r="L56160" s="9"/>
      <c r="M56160" s="9"/>
      <c r="N56160" s="9"/>
    </row>
    <row r="56161" spans="12:14" x14ac:dyDescent="0.25">
      <c r="L56161" s="9"/>
      <c r="M56161" s="9"/>
      <c r="N56161" s="9"/>
    </row>
    <row r="56162" spans="12:14" x14ac:dyDescent="0.25">
      <c r="L56162" s="9"/>
      <c r="M56162" s="9"/>
      <c r="N56162" s="9"/>
    </row>
    <row r="56163" spans="12:14" x14ac:dyDescent="0.25">
      <c r="L56163" s="9"/>
      <c r="M56163" s="9"/>
      <c r="N56163" s="9"/>
    </row>
    <row r="56164" spans="12:14" x14ac:dyDescent="0.25">
      <c r="L56164" s="9"/>
      <c r="M56164" s="9"/>
      <c r="N56164" s="9"/>
    </row>
    <row r="56165" spans="12:14" x14ac:dyDescent="0.25">
      <c r="L56165" s="9"/>
      <c r="M56165" s="9"/>
      <c r="N56165" s="9"/>
    </row>
    <row r="56166" spans="12:14" x14ac:dyDescent="0.25">
      <c r="L56166" s="9"/>
      <c r="M56166" s="9"/>
      <c r="N56166" s="9"/>
    </row>
    <row r="56167" spans="12:14" x14ac:dyDescent="0.25">
      <c r="L56167" s="9"/>
      <c r="M56167" s="9"/>
      <c r="N56167" s="9"/>
    </row>
    <row r="56168" spans="12:14" x14ac:dyDescent="0.25">
      <c r="L56168" s="9"/>
      <c r="M56168" s="9"/>
      <c r="N56168" s="9"/>
    </row>
    <row r="56169" spans="12:14" x14ac:dyDescent="0.25">
      <c r="L56169" s="9"/>
      <c r="M56169" s="9"/>
      <c r="N56169" s="9"/>
    </row>
    <row r="56170" spans="12:14" x14ac:dyDescent="0.25">
      <c r="L56170" s="9"/>
      <c r="M56170" s="9"/>
      <c r="N56170" s="9"/>
    </row>
    <row r="56171" spans="12:14" x14ac:dyDescent="0.25">
      <c r="L56171" s="9"/>
      <c r="M56171" s="9"/>
      <c r="N56171" s="9"/>
    </row>
    <row r="56172" spans="12:14" x14ac:dyDescent="0.25">
      <c r="L56172" s="9"/>
      <c r="M56172" s="9"/>
      <c r="N56172" s="9"/>
    </row>
    <row r="56173" spans="12:14" x14ac:dyDescent="0.25">
      <c r="L56173" s="9"/>
      <c r="M56173" s="9"/>
      <c r="N56173" s="9"/>
    </row>
    <row r="56174" spans="12:14" x14ac:dyDescent="0.25">
      <c r="L56174" s="9"/>
      <c r="M56174" s="9"/>
      <c r="N56174" s="9"/>
    </row>
    <row r="56175" spans="12:14" x14ac:dyDescent="0.25">
      <c r="L56175" s="9"/>
      <c r="M56175" s="9"/>
      <c r="N56175" s="9"/>
    </row>
    <row r="56176" spans="12:14" x14ac:dyDescent="0.25">
      <c r="L56176" s="9"/>
      <c r="M56176" s="9"/>
      <c r="N56176" s="9"/>
    </row>
    <row r="56177" spans="12:14" x14ac:dyDescent="0.25">
      <c r="L56177" s="9"/>
      <c r="M56177" s="9"/>
      <c r="N56177" s="9"/>
    </row>
    <row r="56178" spans="12:14" x14ac:dyDescent="0.25">
      <c r="L56178" s="9"/>
      <c r="M56178" s="9"/>
      <c r="N56178" s="9"/>
    </row>
    <row r="56179" spans="12:14" x14ac:dyDescent="0.25">
      <c r="L56179" s="9"/>
      <c r="M56179" s="9"/>
      <c r="N56179" s="9"/>
    </row>
    <row r="56180" spans="12:14" x14ac:dyDescent="0.25">
      <c r="L56180" s="9"/>
      <c r="M56180" s="9"/>
      <c r="N56180" s="9"/>
    </row>
    <row r="56181" spans="12:14" x14ac:dyDescent="0.25">
      <c r="L56181" s="9"/>
      <c r="M56181" s="9"/>
      <c r="N56181" s="9"/>
    </row>
    <row r="56182" spans="12:14" x14ac:dyDescent="0.25">
      <c r="L56182" s="9"/>
      <c r="M56182" s="9"/>
      <c r="N56182" s="9"/>
    </row>
    <row r="56183" spans="12:14" x14ac:dyDescent="0.25">
      <c r="L56183" s="9"/>
      <c r="M56183" s="9"/>
      <c r="N56183" s="9"/>
    </row>
    <row r="56184" spans="12:14" x14ac:dyDescent="0.25">
      <c r="L56184" s="9"/>
      <c r="M56184" s="9"/>
      <c r="N56184" s="9"/>
    </row>
    <row r="56185" spans="12:14" x14ac:dyDescent="0.25">
      <c r="L56185" s="9"/>
      <c r="M56185" s="9"/>
      <c r="N56185" s="9"/>
    </row>
    <row r="56186" spans="12:14" x14ac:dyDescent="0.25">
      <c r="L56186" s="9"/>
      <c r="M56186" s="9"/>
      <c r="N56186" s="9"/>
    </row>
    <row r="56187" spans="12:14" x14ac:dyDescent="0.25">
      <c r="L56187" s="9"/>
      <c r="M56187" s="9"/>
      <c r="N56187" s="9"/>
    </row>
    <row r="56188" spans="12:14" x14ac:dyDescent="0.25">
      <c r="L56188" s="9"/>
      <c r="M56188" s="9"/>
      <c r="N56188" s="9"/>
    </row>
    <row r="56189" spans="12:14" x14ac:dyDescent="0.25">
      <c r="L56189" s="9"/>
      <c r="M56189" s="9"/>
      <c r="N56189" s="9"/>
    </row>
    <row r="56190" spans="12:14" x14ac:dyDescent="0.25">
      <c r="L56190" s="9"/>
      <c r="M56190" s="9"/>
      <c r="N56190" s="9"/>
    </row>
    <row r="56191" spans="12:14" x14ac:dyDescent="0.25">
      <c r="L56191" s="9"/>
      <c r="M56191" s="9"/>
      <c r="N56191" s="9"/>
    </row>
    <row r="56192" spans="12:14" x14ac:dyDescent="0.25">
      <c r="L56192" s="9"/>
      <c r="M56192" s="9"/>
      <c r="N56192" s="9"/>
    </row>
    <row r="56193" spans="12:14" x14ac:dyDescent="0.25">
      <c r="L56193" s="9"/>
      <c r="M56193" s="9"/>
      <c r="N56193" s="9"/>
    </row>
    <row r="56194" spans="12:14" x14ac:dyDescent="0.25">
      <c r="L56194" s="9"/>
      <c r="M56194" s="9"/>
      <c r="N56194" s="9"/>
    </row>
    <row r="56195" spans="12:14" x14ac:dyDescent="0.25">
      <c r="L56195" s="9"/>
      <c r="M56195" s="9"/>
      <c r="N56195" s="9"/>
    </row>
    <row r="56196" spans="12:14" x14ac:dyDescent="0.25">
      <c r="L56196" s="9"/>
      <c r="M56196" s="9"/>
      <c r="N56196" s="9"/>
    </row>
    <row r="56197" spans="12:14" x14ac:dyDescent="0.25">
      <c r="L56197" s="9"/>
      <c r="M56197" s="9"/>
      <c r="N56197" s="9"/>
    </row>
    <row r="56198" spans="12:14" x14ac:dyDescent="0.25">
      <c r="L56198" s="9"/>
      <c r="M56198" s="9"/>
      <c r="N56198" s="9"/>
    </row>
    <row r="56199" spans="12:14" x14ac:dyDescent="0.25">
      <c r="L56199" s="9"/>
      <c r="M56199" s="9"/>
      <c r="N56199" s="9"/>
    </row>
    <row r="56200" spans="12:14" x14ac:dyDescent="0.25">
      <c r="L56200" s="9"/>
      <c r="M56200" s="9"/>
      <c r="N56200" s="9"/>
    </row>
    <row r="56201" spans="12:14" x14ac:dyDescent="0.25">
      <c r="L56201" s="9"/>
      <c r="M56201" s="9"/>
      <c r="N56201" s="9"/>
    </row>
    <row r="56202" spans="12:14" x14ac:dyDescent="0.25">
      <c r="L56202" s="9"/>
      <c r="M56202" s="9"/>
      <c r="N56202" s="9"/>
    </row>
    <row r="56203" spans="12:14" x14ac:dyDescent="0.25">
      <c r="L56203" s="9"/>
      <c r="M56203" s="9"/>
      <c r="N56203" s="9"/>
    </row>
    <row r="56204" spans="12:14" x14ac:dyDescent="0.25">
      <c r="L56204" s="9"/>
      <c r="M56204" s="9"/>
      <c r="N56204" s="9"/>
    </row>
    <row r="56205" spans="12:14" x14ac:dyDescent="0.25">
      <c r="L56205" s="9"/>
      <c r="M56205" s="9"/>
      <c r="N56205" s="9"/>
    </row>
    <row r="56206" spans="12:14" x14ac:dyDescent="0.25">
      <c r="L56206" s="9"/>
      <c r="M56206" s="9"/>
      <c r="N56206" s="9"/>
    </row>
    <row r="56207" spans="12:14" x14ac:dyDescent="0.25">
      <c r="L56207" s="9"/>
      <c r="M56207" s="9"/>
      <c r="N56207" s="9"/>
    </row>
    <row r="56208" spans="12:14" x14ac:dyDescent="0.25">
      <c r="L56208" s="9"/>
      <c r="M56208" s="9"/>
      <c r="N56208" s="9"/>
    </row>
    <row r="56209" spans="12:14" x14ac:dyDescent="0.25">
      <c r="L56209" s="9"/>
      <c r="M56209" s="9"/>
      <c r="N56209" s="9"/>
    </row>
    <row r="56210" spans="12:14" x14ac:dyDescent="0.25">
      <c r="L56210" s="9"/>
      <c r="M56210" s="9"/>
      <c r="N56210" s="9"/>
    </row>
    <row r="56211" spans="12:14" x14ac:dyDescent="0.25">
      <c r="L56211" s="9"/>
      <c r="M56211" s="9"/>
      <c r="N56211" s="9"/>
    </row>
    <row r="56212" spans="12:14" x14ac:dyDescent="0.25">
      <c r="L56212" s="9"/>
      <c r="M56212" s="9"/>
      <c r="N56212" s="9"/>
    </row>
    <row r="56213" spans="12:14" x14ac:dyDescent="0.25">
      <c r="L56213" s="9"/>
      <c r="M56213" s="9"/>
      <c r="N56213" s="9"/>
    </row>
    <row r="56214" spans="12:14" x14ac:dyDescent="0.25">
      <c r="L56214" s="9"/>
      <c r="M56214" s="9"/>
      <c r="N56214" s="9"/>
    </row>
    <row r="56215" spans="12:14" x14ac:dyDescent="0.25">
      <c r="L56215" s="9"/>
      <c r="M56215" s="9"/>
      <c r="N56215" s="9"/>
    </row>
    <row r="56216" spans="12:14" x14ac:dyDescent="0.25">
      <c r="L56216" s="9"/>
      <c r="M56216" s="9"/>
      <c r="N56216" s="9"/>
    </row>
    <row r="56217" spans="12:14" x14ac:dyDescent="0.25">
      <c r="L56217" s="9"/>
      <c r="M56217" s="9"/>
      <c r="N56217" s="9"/>
    </row>
    <row r="56218" spans="12:14" x14ac:dyDescent="0.25">
      <c r="L56218" s="9"/>
      <c r="M56218" s="9"/>
      <c r="N56218" s="9"/>
    </row>
    <row r="56219" spans="12:14" x14ac:dyDescent="0.25">
      <c r="L56219" s="9"/>
      <c r="M56219" s="9"/>
      <c r="N56219" s="9"/>
    </row>
    <row r="56220" spans="12:14" x14ac:dyDescent="0.25">
      <c r="L56220" s="9"/>
      <c r="M56220" s="9"/>
      <c r="N56220" s="9"/>
    </row>
    <row r="56221" spans="12:14" x14ac:dyDescent="0.25">
      <c r="L56221" s="9"/>
      <c r="M56221" s="9"/>
      <c r="N56221" s="9"/>
    </row>
    <row r="56222" spans="12:14" x14ac:dyDescent="0.25">
      <c r="L56222" s="9"/>
      <c r="M56222" s="9"/>
      <c r="N56222" s="9"/>
    </row>
    <row r="56223" spans="12:14" x14ac:dyDescent="0.25">
      <c r="L56223" s="9"/>
      <c r="M56223" s="9"/>
      <c r="N56223" s="9"/>
    </row>
    <row r="56224" spans="12:14" x14ac:dyDescent="0.25">
      <c r="L56224" s="9"/>
      <c r="M56224" s="9"/>
      <c r="N56224" s="9"/>
    </row>
    <row r="56225" spans="12:14" x14ac:dyDescent="0.25">
      <c r="L56225" s="9"/>
      <c r="M56225" s="9"/>
      <c r="N56225" s="9"/>
    </row>
    <row r="56226" spans="12:14" x14ac:dyDescent="0.25">
      <c r="L56226" s="9"/>
      <c r="M56226" s="9"/>
      <c r="N56226" s="9"/>
    </row>
    <row r="56227" spans="12:14" x14ac:dyDescent="0.25">
      <c r="L56227" s="9"/>
      <c r="M56227" s="9"/>
      <c r="N56227" s="9"/>
    </row>
    <row r="56228" spans="12:14" x14ac:dyDescent="0.25">
      <c r="L56228" s="9"/>
      <c r="M56228" s="9"/>
      <c r="N56228" s="9"/>
    </row>
    <row r="56229" spans="12:14" x14ac:dyDescent="0.25">
      <c r="L56229" s="9"/>
      <c r="M56229" s="9"/>
      <c r="N56229" s="9"/>
    </row>
    <row r="56230" spans="12:14" x14ac:dyDescent="0.25">
      <c r="L56230" s="9"/>
      <c r="M56230" s="9"/>
      <c r="N56230" s="9"/>
    </row>
    <row r="56231" spans="12:14" x14ac:dyDescent="0.25">
      <c r="L56231" s="9"/>
      <c r="M56231" s="9"/>
      <c r="N56231" s="9"/>
    </row>
    <row r="56232" spans="12:14" x14ac:dyDescent="0.25">
      <c r="L56232" s="9"/>
      <c r="M56232" s="9"/>
      <c r="N56232" s="9"/>
    </row>
    <row r="56233" spans="12:14" x14ac:dyDescent="0.25">
      <c r="L56233" s="9"/>
      <c r="M56233" s="9"/>
      <c r="N56233" s="9"/>
    </row>
    <row r="56234" spans="12:14" x14ac:dyDescent="0.25">
      <c r="L56234" s="9"/>
      <c r="M56234" s="9"/>
      <c r="N56234" s="9"/>
    </row>
    <row r="56235" spans="12:14" x14ac:dyDescent="0.25">
      <c r="L56235" s="9"/>
      <c r="M56235" s="9"/>
      <c r="N56235" s="9"/>
    </row>
    <row r="56236" spans="12:14" x14ac:dyDescent="0.25">
      <c r="L56236" s="9"/>
      <c r="M56236" s="9"/>
      <c r="N56236" s="9"/>
    </row>
    <row r="56237" spans="12:14" x14ac:dyDescent="0.25">
      <c r="L56237" s="9"/>
      <c r="M56237" s="9"/>
      <c r="N56237" s="9"/>
    </row>
    <row r="56238" spans="12:14" x14ac:dyDescent="0.25">
      <c r="L56238" s="9"/>
      <c r="M56238" s="9"/>
      <c r="N56238" s="9"/>
    </row>
    <row r="56239" spans="12:14" x14ac:dyDescent="0.25">
      <c r="L56239" s="9"/>
      <c r="M56239" s="9"/>
      <c r="N56239" s="9"/>
    </row>
    <row r="56240" spans="12:14" x14ac:dyDescent="0.25">
      <c r="L56240" s="9"/>
      <c r="M56240" s="9"/>
      <c r="N56240" s="9"/>
    </row>
    <row r="56241" spans="12:14" x14ac:dyDescent="0.25">
      <c r="L56241" s="9"/>
      <c r="M56241" s="9"/>
      <c r="N56241" s="9"/>
    </row>
    <row r="56242" spans="12:14" x14ac:dyDescent="0.25">
      <c r="L56242" s="9"/>
      <c r="M56242" s="9"/>
      <c r="N56242" s="9"/>
    </row>
    <row r="56243" spans="12:14" x14ac:dyDescent="0.25">
      <c r="L56243" s="9"/>
      <c r="M56243" s="9"/>
      <c r="N56243" s="9"/>
    </row>
    <row r="56244" spans="12:14" x14ac:dyDescent="0.25">
      <c r="L56244" s="9"/>
      <c r="M56244" s="9"/>
      <c r="N56244" s="9"/>
    </row>
    <row r="56245" spans="12:14" x14ac:dyDescent="0.25">
      <c r="L56245" s="9"/>
      <c r="M56245" s="9"/>
      <c r="N56245" s="9"/>
    </row>
    <row r="56246" spans="12:14" x14ac:dyDescent="0.25">
      <c r="L56246" s="9"/>
      <c r="M56246" s="9"/>
      <c r="N56246" s="9"/>
    </row>
    <row r="56247" spans="12:14" x14ac:dyDescent="0.25">
      <c r="L56247" s="9"/>
      <c r="M56247" s="9"/>
      <c r="N56247" s="9"/>
    </row>
    <row r="56248" spans="12:14" x14ac:dyDescent="0.25">
      <c r="L56248" s="9"/>
      <c r="M56248" s="9"/>
      <c r="N56248" s="9"/>
    </row>
    <row r="56249" spans="12:14" x14ac:dyDescent="0.25">
      <c r="L56249" s="9"/>
      <c r="M56249" s="9"/>
      <c r="N56249" s="9"/>
    </row>
    <row r="56250" spans="12:14" x14ac:dyDescent="0.25">
      <c r="L56250" s="9"/>
      <c r="M56250" s="9"/>
      <c r="N56250" s="9"/>
    </row>
    <row r="56251" spans="12:14" x14ac:dyDescent="0.25">
      <c r="L56251" s="9"/>
      <c r="M56251" s="9"/>
      <c r="N56251" s="9"/>
    </row>
    <row r="56252" spans="12:14" x14ac:dyDescent="0.25">
      <c r="L56252" s="9"/>
      <c r="M56252" s="9"/>
      <c r="N56252" s="9"/>
    </row>
    <row r="56253" spans="12:14" x14ac:dyDescent="0.25">
      <c r="L56253" s="9"/>
      <c r="M56253" s="9"/>
      <c r="N56253" s="9"/>
    </row>
    <row r="56254" spans="12:14" x14ac:dyDescent="0.25">
      <c r="L56254" s="9"/>
      <c r="M56254" s="9"/>
      <c r="N56254" s="9"/>
    </row>
    <row r="56255" spans="12:14" x14ac:dyDescent="0.25">
      <c r="L56255" s="9"/>
      <c r="M56255" s="9"/>
      <c r="N56255" s="9"/>
    </row>
    <row r="56256" spans="12:14" x14ac:dyDescent="0.25">
      <c r="L56256" s="9"/>
      <c r="M56256" s="9"/>
      <c r="N56256" s="9"/>
    </row>
    <row r="56257" spans="12:14" x14ac:dyDescent="0.25">
      <c r="L56257" s="9"/>
      <c r="M56257" s="9"/>
      <c r="N56257" s="9"/>
    </row>
    <row r="56258" spans="12:14" x14ac:dyDescent="0.25">
      <c r="L56258" s="9"/>
      <c r="M56258" s="9"/>
      <c r="N56258" s="9"/>
    </row>
    <row r="56259" spans="12:14" x14ac:dyDescent="0.25">
      <c r="L56259" s="9"/>
      <c r="M56259" s="9"/>
      <c r="N56259" s="9"/>
    </row>
    <row r="56260" spans="12:14" x14ac:dyDescent="0.25">
      <c r="L56260" s="9"/>
      <c r="M56260" s="9"/>
      <c r="N56260" s="9"/>
    </row>
    <row r="56261" spans="12:14" x14ac:dyDescent="0.25">
      <c r="L56261" s="9"/>
      <c r="M56261" s="9"/>
      <c r="N56261" s="9"/>
    </row>
    <row r="56262" spans="12:14" x14ac:dyDescent="0.25">
      <c r="L56262" s="9"/>
      <c r="M56262" s="9"/>
      <c r="N56262" s="9"/>
    </row>
    <row r="56263" spans="12:14" x14ac:dyDescent="0.25">
      <c r="L56263" s="9"/>
      <c r="M56263" s="9"/>
      <c r="N56263" s="9"/>
    </row>
    <row r="56264" spans="12:14" x14ac:dyDescent="0.25">
      <c r="L56264" s="9"/>
      <c r="M56264" s="9"/>
      <c r="N56264" s="9"/>
    </row>
    <row r="56265" spans="12:14" x14ac:dyDescent="0.25">
      <c r="L56265" s="9"/>
      <c r="M56265" s="9"/>
      <c r="N56265" s="9"/>
    </row>
    <row r="56266" spans="12:14" x14ac:dyDescent="0.25">
      <c r="L56266" s="9"/>
      <c r="M56266" s="9"/>
      <c r="N56266" s="9"/>
    </row>
    <row r="56267" spans="12:14" x14ac:dyDescent="0.25">
      <c r="L56267" s="9"/>
      <c r="M56267" s="9"/>
      <c r="N56267" s="9"/>
    </row>
    <row r="56268" spans="12:14" x14ac:dyDescent="0.25">
      <c r="L56268" s="9"/>
      <c r="M56268" s="9"/>
      <c r="N56268" s="9"/>
    </row>
    <row r="56269" spans="12:14" x14ac:dyDescent="0.25">
      <c r="L56269" s="9"/>
      <c r="M56269" s="9"/>
      <c r="N56269" s="9"/>
    </row>
    <row r="56270" spans="12:14" x14ac:dyDescent="0.25">
      <c r="L56270" s="9"/>
      <c r="M56270" s="9"/>
      <c r="N56270" s="9"/>
    </row>
    <row r="56271" spans="12:14" x14ac:dyDescent="0.25">
      <c r="L56271" s="9"/>
      <c r="M56271" s="9"/>
      <c r="N56271" s="9"/>
    </row>
    <row r="56272" spans="12:14" x14ac:dyDescent="0.25">
      <c r="L56272" s="9"/>
      <c r="M56272" s="9"/>
      <c r="N56272" s="9"/>
    </row>
    <row r="56273" spans="12:14" x14ac:dyDescent="0.25">
      <c r="L56273" s="9"/>
      <c r="M56273" s="9"/>
      <c r="N56273" s="9"/>
    </row>
    <row r="56274" spans="12:14" x14ac:dyDescent="0.25">
      <c r="L56274" s="9"/>
      <c r="M56274" s="9"/>
      <c r="N56274" s="9"/>
    </row>
    <row r="56275" spans="12:14" x14ac:dyDescent="0.25">
      <c r="L56275" s="9"/>
      <c r="M56275" s="9"/>
      <c r="N56275" s="9"/>
    </row>
    <row r="56276" spans="12:14" x14ac:dyDescent="0.25">
      <c r="L56276" s="9"/>
      <c r="M56276" s="9"/>
      <c r="N56276" s="9"/>
    </row>
    <row r="56277" spans="12:14" x14ac:dyDescent="0.25">
      <c r="L56277" s="9"/>
      <c r="M56277" s="9"/>
      <c r="N56277" s="9"/>
    </row>
    <row r="56278" spans="12:14" x14ac:dyDescent="0.25">
      <c r="L56278" s="9"/>
      <c r="M56278" s="9"/>
      <c r="N56278" s="9"/>
    </row>
    <row r="56279" spans="12:14" x14ac:dyDescent="0.25">
      <c r="L56279" s="9"/>
      <c r="M56279" s="9"/>
      <c r="N56279" s="9"/>
    </row>
    <row r="56280" spans="12:14" x14ac:dyDescent="0.25">
      <c r="L56280" s="9"/>
      <c r="M56280" s="9"/>
      <c r="N56280" s="9"/>
    </row>
    <row r="56281" spans="12:14" x14ac:dyDescent="0.25">
      <c r="L56281" s="9"/>
      <c r="M56281" s="9"/>
      <c r="N56281" s="9"/>
    </row>
    <row r="56282" spans="12:14" x14ac:dyDescent="0.25">
      <c r="L56282" s="9"/>
      <c r="M56282" s="9"/>
      <c r="N56282" s="9"/>
    </row>
    <row r="56283" spans="12:14" x14ac:dyDescent="0.25">
      <c r="L56283" s="9"/>
      <c r="M56283" s="9"/>
      <c r="N56283" s="9"/>
    </row>
    <row r="56284" spans="12:14" x14ac:dyDescent="0.25">
      <c r="L56284" s="9"/>
      <c r="M56284" s="9"/>
      <c r="N56284" s="9"/>
    </row>
    <row r="56285" spans="12:14" x14ac:dyDescent="0.25">
      <c r="L56285" s="9"/>
      <c r="M56285" s="9"/>
      <c r="N56285" s="9"/>
    </row>
    <row r="56286" spans="12:14" x14ac:dyDescent="0.25">
      <c r="L56286" s="9"/>
      <c r="M56286" s="9"/>
      <c r="N56286" s="9"/>
    </row>
    <row r="56287" spans="12:14" x14ac:dyDescent="0.25">
      <c r="L56287" s="9"/>
      <c r="M56287" s="9"/>
      <c r="N56287" s="9"/>
    </row>
    <row r="56288" spans="12:14" x14ac:dyDescent="0.25">
      <c r="L56288" s="9"/>
      <c r="M56288" s="9"/>
      <c r="N56288" s="9"/>
    </row>
    <row r="56289" spans="12:14" x14ac:dyDescent="0.25">
      <c r="L56289" s="9"/>
      <c r="M56289" s="9"/>
      <c r="N56289" s="9"/>
    </row>
    <row r="56290" spans="12:14" x14ac:dyDescent="0.25">
      <c r="L56290" s="9"/>
      <c r="M56290" s="9"/>
      <c r="N56290" s="9"/>
    </row>
    <row r="56291" spans="12:14" x14ac:dyDescent="0.25">
      <c r="L56291" s="9"/>
      <c r="M56291" s="9"/>
      <c r="N56291" s="9"/>
    </row>
    <row r="56292" spans="12:14" x14ac:dyDescent="0.25">
      <c r="L56292" s="9"/>
      <c r="M56292" s="9"/>
      <c r="N56292" s="9"/>
    </row>
    <row r="56293" spans="12:14" x14ac:dyDescent="0.25">
      <c r="L56293" s="9"/>
      <c r="M56293" s="9"/>
      <c r="N56293" s="9"/>
    </row>
    <row r="56294" spans="12:14" x14ac:dyDescent="0.25">
      <c r="L56294" s="9"/>
      <c r="M56294" s="9"/>
      <c r="N56294" s="9"/>
    </row>
    <row r="56295" spans="12:14" x14ac:dyDescent="0.25">
      <c r="L56295" s="9"/>
      <c r="M56295" s="9"/>
      <c r="N56295" s="9"/>
    </row>
    <row r="56296" spans="12:14" x14ac:dyDescent="0.25">
      <c r="L56296" s="9"/>
      <c r="M56296" s="9"/>
      <c r="N56296" s="9"/>
    </row>
    <row r="56297" spans="12:14" x14ac:dyDescent="0.25">
      <c r="L56297" s="9"/>
      <c r="M56297" s="9"/>
      <c r="N56297" s="9"/>
    </row>
    <row r="56298" spans="12:14" x14ac:dyDescent="0.25">
      <c r="L56298" s="9"/>
      <c r="M56298" s="9"/>
      <c r="N56298" s="9"/>
    </row>
    <row r="56299" spans="12:14" x14ac:dyDescent="0.25">
      <c r="L56299" s="9"/>
      <c r="M56299" s="9"/>
      <c r="N56299" s="9"/>
    </row>
    <row r="56300" spans="12:14" x14ac:dyDescent="0.25">
      <c r="L56300" s="9"/>
      <c r="M56300" s="9"/>
      <c r="N56300" s="9"/>
    </row>
    <row r="56301" spans="12:14" x14ac:dyDescent="0.25">
      <c r="L56301" s="9"/>
      <c r="M56301" s="9"/>
      <c r="N56301" s="9"/>
    </row>
    <row r="56302" spans="12:14" x14ac:dyDescent="0.25">
      <c r="L56302" s="9"/>
      <c r="M56302" s="9"/>
      <c r="N56302" s="9"/>
    </row>
    <row r="56303" spans="12:14" x14ac:dyDescent="0.25">
      <c r="L56303" s="9"/>
      <c r="M56303" s="9"/>
      <c r="N56303" s="9"/>
    </row>
    <row r="56304" spans="12:14" x14ac:dyDescent="0.25">
      <c r="L56304" s="9"/>
      <c r="M56304" s="9"/>
      <c r="N56304" s="9"/>
    </row>
    <row r="56305" spans="12:14" x14ac:dyDescent="0.25">
      <c r="L56305" s="9"/>
      <c r="M56305" s="9"/>
      <c r="N56305" s="9"/>
    </row>
    <row r="56306" spans="12:14" x14ac:dyDescent="0.25">
      <c r="L56306" s="9"/>
      <c r="M56306" s="9"/>
      <c r="N56306" s="9"/>
    </row>
    <row r="56307" spans="12:14" x14ac:dyDescent="0.25">
      <c r="L56307" s="9"/>
      <c r="M56307" s="9"/>
      <c r="N56307" s="9"/>
    </row>
    <row r="56308" spans="12:14" x14ac:dyDescent="0.25">
      <c r="L56308" s="9"/>
      <c r="M56308" s="9"/>
      <c r="N56308" s="9"/>
    </row>
    <row r="56309" spans="12:14" x14ac:dyDescent="0.25">
      <c r="L56309" s="9"/>
      <c r="M56309" s="9"/>
      <c r="N56309" s="9"/>
    </row>
    <row r="56310" spans="12:14" x14ac:dyDescent="0.25">
      <c r="L56310" s="9"/>
      <c r="M56310" s="9"/>
      <c r="N56310" s="9"/>
    </row>
    <row r="56311" spans="12:14" x14ac:dyDescent="0.25">
      <c r="L56311" s="9"/>
      <c r="M56311" s="9"/>
      <c r="N56311" s="9"/>
    </row>
    <row r="56312" spans="12:14" x14ac:dyDescent="0.25">
      <c r="L56312" s="9"/>
      <c r="M56312" s="9"/>
      <c r="N56312" s="9"/>
    </row>
    <row r="56313" spans="12:14" x14ac:dyDescent="0.25">
      <c r="L56313" s="9"/>
      <c r="M56313" s="9"/>
      <c r="N56313" s="9"/>
    </row>
    <row r="56314" spans="12:14" x14ac:dyDescent="0.25">
      <c r="L56314" s="9"/>
      <c r="M56314" s="9"/>
      <c r="N56314" s="9"/>
    </row>
    <row r="56315" spans="12:14" x14ac:dyDescent="0.25">
      <c r="L56315" s="9"/>
      <c r="M56315" s="9"/>
      <c r="N56315" s="9"/>
    </row>
    <row r="56316" spans="12:14" x14ac:dyDescent="0.25">
      <c r="L56316" s="9"/>
      <c r="M56316" s="9"/>
      <c r="N56316" s="9"/>
    </row>
    <row r="56317" spans="12:14" x14ac:dyDescent="0.25">
      <c r="L56317" s="9"/>
      <c r="M56317" s="9"/>
      <c r="N56317" s="9"/>
    </row>
    <row r="56318" spans="12:14" x14ac:dyDescent="0.25">
      <c r="L56318" s="9"/>
      <c r="M56318" s="9"/>
      <c r="N56318" s="9"/>
    </row>
    <row r="56319" spans="12:14" x14ac:dyDescent="0.25">
      <c r="L56319" s="9"/>
      <c r="M56319" s="9"/>
      <c r="N56319" s="9"/>
    </row>
    <row r="56320" spans="12:14" x14ac:dyDescent="0.25">
      <c r="L56320" s="9"/>
      <c r="M56320" s="9"/>
      <c r="N56320" s="9"/>
    </row>
    <row r="56321" spans="12:14" x14ac:dyDescent="0.25">
      <c r="L56321" s="9"/>
      <c r="M56321" s="9"/>
      <c r="N56321" s="9"/>
    </row>
    <row r="56322" spans="12:14" x14ac:dyDescent="0.25">
      <c r="L56322" s="9"/>
      <c r="M56322" s="9"/>
      <c r="N56322" s="9"/>
    </row>
    <row r="56323" spans="12:14" x14ac:dyDescent="0.25">
      <c r="L56323" s="9"/>
      <c r="M56323" s="9"/>
      <c r="N56323" s="9"/>
    </row>
    <row r="56324" spans="12:14" x14ac:dyDescent="0.25">
      <c r="L56324" s="9"/>
      <c r="M56324" s="9"/>
      <c r="N56324" s="9"/>
    </row>
    <row r="56325" spans="12:14" x14ac:dyDescent="0.25">
      <c r="L56325" s="9"/>
      <c r="M56325" s="9"/>
      <c r="N56325" s="9"/>
    </row>
    <row r="56326" spans="12:14" x14ac:dyDescent="0.25">
      <c r="L56326" s="9"/>
      <c r="M56326" s="9"/>
      <c r="N56326" s="9"/>
    </row>
    <row r="56327" spans="12:14" x14ac:dyDescent="0.25">
      <c r="L56327" s="9"/>
      <c r="M56327" s="9"/>
      <c r="N56327" s="9"/>
    </row>
    <row r="56328" spans="12:14" x14ac:dyDescent="0.25">
      <c r="L56328" s="9"/>
      <c r="M56328" s="9"/>
      <c r="N56328" s="9"/>
    </row>
    <row r="56329" spans="12:14" x14ac:dyDescent="0.25">
      <c r="L56329" s="9"/>
      <c r="M56329" s="9"/>
      <c r="N56329" s="9"/>
    </row>
    <row r="56330" spans="12:14" x14ac:dyDescent="0.25">
      <c r="L56330" s="9"/>
      <c r="M56330" s="9"/>
      <c r="N56330" s="9"/>
    </row>
    <row r="56331" spans="12:14" x14ac:dyDescent="0.25">
      <c r="L56331" s="9"/>
      <c r="M56331" s="9"/>
      <c r="N56331" s="9"/>
    </row>
    <row r="56332" spans="12:14" x14ac:dyDescent="0.25">
      <c r="L56332" s="9"/>
      <c r="M56332" s="9"/>
      <c r="N56332" s="9"/>
    </row>
    <row r="56333" spans="12:14" x14ac:dyDescent="0.25">
      <c r="L56333" s="9"/>
      <c r="M56333" s="9"/>
      <c r="N56333" s="9"/>
    </row>
    <row r="56334" spans="12:14" x14ac:dyDescent="0.25">
      <c r="L56334" s="9"/>
      <c r="M56334" s="9"/>
      <c r="N56334" s="9"/>
    </row>
    <row r="56335" spans="12:14" x14ac:dyDescent="0.25">
      <c r="L56335" s="9"/>
      <c r="M56335" s="9"/>
      <c r="N56335" s="9"/>
    </row>
    <row r="56336" spans="12:14" x14ac:dyDescent="0.25">
      <c r="L56336" s="9"/>
      <c r="M56336" s="9"/>
      <c r="N56336" s="9"/>
    </row>
    <row r="56337" spans="12:14" x14ac:dyDescent="0.25">
      <c r="L56337" s="9"/>
      <c r="M56337" s="9"/>
      <c r="N56337" s="9"/>
    </row>
    <row r="56338" spans="12:14" x14ac:dyDescent="0.25">
      <c r="L56338" s="9"/>
      <c r="M56338" s="9"/>
      <c r="N56338" s="9"/>
    </row>
    <row r="56339" spans="12:14" x14ac:dyDescent="0.25">
      <c r="L56339" s="9"/>
      <c r="M56339" s="9"/>
      <c r="N56339" s="9"/>
    </row>
    <row r="56340" spans="12:14" x14ac:dyDescent="0.25">
      <c r="L56340" s="9"/>
      <c r="M56340" s="9"/>
      <c r="N56340" s="9"/>
    </row>
    <row r="56341" spans="12:14" x14ac:dyDescent="0.25">
      <c r="L56341" s="9"/>
      <c r="M56341" s="9"/>
      <c r="N56341" s="9"/>
    </row>
    <row r="56342" spans="12:14" x14ac:dyDescent="0.25">
      <c r="L56342" s="9"/>
      <c r="M56342" s="9"/>
      <c r="N56342" s="9"/>
    </row>
    <row r="56343" spans="12:14" x14ac:dyDescent="0.25">
      <c r="L56343" s="9"/>
      <c r="M56343" s="9"/>
      <c r="N56343" s="9"/>
    </row>
    <row r="56344" spans="12:14" x14ac:dyDescent="0.25">
      <c r="L56344" s="9"/>
      <c r="M56344" s="9"/>
      <c r="N56344" s="9"/>
    </row>
    <row r="56345" spans="12:14" x14ac:dyDescent="0.25">
      <c r="L56345" s="9"/>
      <c r="M56345" s="9"/>
      <c r="N56345" s="9"/>
    </row>
    <row r="56346" spans="12:14" x14ac:dyDescent="0.25">
      <c r="L56346" s="9"/>
      <c r="M56346" s="9"/>
      <c r="N56346" s="9"/>
    </row>
    <row r="56347" spans="12:14" x14ac:dyDescent="0.25">
      <c r="L56347" s="9"/>
      <c r="M56347" s="9"/>
      <c r="N56347" s="9"/>
    </row>
    <row r="56348" spans="12:14" x14ac:dyDescent="0.25">
      <c r="L56348" s="9"/>
      <c r="M56348" s="9"/>
      <c r="N56348" s="9"/>
    </row>
    <row r="56349" spans="12:14" x14ac:dyDescent="0.25">
      <c r="L56349" s="9"/>
      <c r="M56349" s="9"/>
      <c r="N56349" s="9"/>
    </row>
    <row r="56350" spans="12:14" x14ac:dyDescent="0.25">
      <c r="L56350" s="9"/>
      <c r="M56350" s="9"/>
      <c r="N56350" s="9"/>
    </row>
    <row r="56351" spans="12:14" x14ac:dyDescent="0.25">
      <c r="L56351" s="9"/>
      <c r="M56351" s="9"/>
      <c r="N56351" s="9"/>
    </row>
    <row r="56352" spans="12:14" x14ac:dyDescent="0.25">
      <c r="L56352" s="9"/>
      <c r="M56352" s="9"/>
      <c r="N56352" s="9"/>
    </row>
    <row r="56353" spans="12:14" x14ac:dyDescent="0.25">
      <c r="L56353" s="9"/>
      <c r="M56353" s="9"/>
      <c r="N56353" s="9"/>
    </row>
    <row r="56354" spans="12:14" x14ac:dyDescent="0.25">
      <c r="L56354" s="9"/>
      <c r="M56354" s="9"/>
      <c r="N56354" s="9"/>
    </row>
    <row r="56355" spans="12:14" x14ac:dyDescent="0.25">
      <c r="L56355" s="9"/>
      <c r="M56355" s="9"/>
      <c r="N56355" s="9"/>
    </row>
    <row r="56356" spans="12:14" x14ac:dyDescent="0.25">
      <c r="L56356" s="9"/>
      <c r="M56356" s="9"/>
      <c r="N56356" s="9"/>
    </row>
    <row r="56357" spans="12:14" x14ac:dyDescent="0.25">
      <c r="L56357" s="9"/>
      <c r="M56357" s="9"/>
      <c r="N56357" s="9"/>
    </row>
    <row r="56358" spans="12:14" x14ac:dyDescent="0.25">
      <c r="L56358" s="9"/>
      <c r="M56358" s="9"/>
      <c r="N56358" s="9"/>
    </row>
    <row r="56359" spans="12:14" x14ac:dyDescent="0.25">
      <c r="L56359" s="9"/>
      <c r="M56359" s="9"/>
      <c r="N56359" s="9"/>
    </row>
    <row r="56360" spans="12:14" x14ac:dyDescent="0.25">
      <c r="L56360" s="9"/>
      <c r="M56360" s="9"/>
      <c r="N56360" s="9"/>
    </row>
    <row r="56361" spans="12:14" x14ac:dyDescent="0.25">
      <c r="L56361" s="9"/>
      <c r="M56361" s="9"/>
      <c r="N56361" s="9"/>
    </row>
    <row r="56362" spans="12:14" x14ac:dyDescent="0.25">
      <c r="L56362" s="9"/>
      <c r="M56362" s="9"/>
      <c r="N56362" s="9"/>
    </row>
    <row r="56363" spans="12:14" x14ac:dyDescent="0.25">
      <c r="L56363" s="9"/>
      <c r="M56363" s="9"/>
      <c r="N56363" s="9"/>
    </row>
    <row r="56364" spans="12:14" x14ac:dyDescent="0.25">
      <c r="L56364" s="9"/>
      <c r="M56364" s="9"/>
      <c r="N56364" s="9"/>
    </row>
    <row r="56365" spans="12:14" x14ac:dyDescent="0.25">
      <c r="L56365" s="9"/>
      <c r="M56365" s="9"/>
      <c r="N56365" s="9"/>
    </row>
    <row r="56366" spans="12:14" x14ac:dyDescent="0.25">
      <c r="L56366" s="9"/>
      <c r="M56366" s="9"/>
      <c r="N56366" s="9"/>
    </row>
    <row r="56367" spans="12:14" x14ac:dyDescent="0.25">
      <c r="L56367" s="9"/>
      <c r="M56367" s="9"/>
      <c r="N56367" s="9"/>
    </row>
    <row r="56368" spans="12:14" x14ac:dyDescent="0.25">
      <c r="L56368" s="9"/>
      <c r="M56368" s="9"/>
      <c r="N56368" s="9"/>
    </row>
    <row r="56369" spans="12:14" x14ac:dyDescent="0.25">
      <c r="L56369" s="9"/>
      <c r="M56369" s="9"/>
      <c r="N56369" s="9"/>
    </row>
    <row r="56370" spans="12:14" x14ac:dyDescent="0.25">
      <c r="L56370" s="9"/>
      <c r="M56370" s="9"/>
      <c r="N56370" s="9"/>
    </row>
    <row r="56371" spans="12:14" x14ac:dyDescent="0.25">
      <c r="L56371" s="9"/>
      <c r="M56371" s="9"/>
      <c r="N56371" s="9"/>
    </row>
    <row r="56372" spans="12:14" x14ac:dyDescent="0.25">
      <c r="L56372" s="9"/>
      <c r="M56372" s="9"/>
      <c r="N56372" s="9"/>
    </row>
    <row r="56373" spans="12:14" x14ac:dyDescent="0.25">
      <c r="L56373" s="9"/>
      <c r="M56373" s="9"/>
      <c r="N56373" s="9"/>
    </row>
    <row r="56374" spans="12:14" x14ac:dyDescent="0.25">
      <c r="L56374" s="9"/>
      <c r="M56374" s="9"/>
      <c r="N56374" s="9"/>
    </row>
    <row r="56375" spans="12:14" x14ac:dyDescent="0.25">
      <c r="L56375" s="9"/>
      <c r="M56375" s="9"/>
      <c r="N56375" s="9"/>
    </row>
    <row r="56376" spans="12:14" x14ac:dyDescent="0.25">
      <c r="L56376" s="9"/>
      <c r="M56376" s="9"/>
      <c r="N56376" s="9"/>
    </row>
    <row r="56377" spans="12:14" x14ac:dyDescent="0.25">
      <c r="L56377" s="9"/>
      <c r="M56377" s="9"/>
      <c r="N56377" s="9"/>
    </row>
    <row r="56378" spans="12:14" x14ac:dyDescent="0.25">
      <c r="L56378" s="9"/>
      <c r="M56378" s="9"/>
      <c r="N56378" s="9"/>
    </row>
    <row r="56379" spans="12:14" x14ac:dyDescent="0.25">
      <c r="L56379" s="9"/>
      <c r="M56379" s="9"/>
      <c r="N56379" s="9"/>
    </row>
    <row r="56380" spans="12:14" x14ac:dyDescent="0.25">
      <c r="L56380" s="9"/>
      <c r="M56380" s="9"/>
      <c r="N56380" s="9"/>
    </row>
    <row r="56381" spans="12:14" x14ac:dyDescent="0.25">
      <c r="L56381" s="9"/>
      <c r="M56381" s="9"/>
      <c r="N56381" s="9"/>
    </row>
    <row r="56382" spans="12:14" x14ac:dyDescent="0.25">
      <c r="L56382" s="9"/>
      <c r="M56382" s="9"/>
      <c r="N56382" s="9"/>
    </row>
    <row r="56383" spans="12:14" x14ac:dyDescent="0.25">
      <c r="L56383" s="9"/>
      <c r="M56383" s="9"/>
      <c r="N56383" s="9"/>
    </row>
    <row r="56384" spans="12:14" x14ac:dyDescent="0.25">
      <c r="L56384" s="9"/>
      <c r="M56384" s="9"/>
      <c r="N56384" s="9"/>
    </row>
    <row r="56385" spans="12:14" x14ac:dyDescent="0.25">
      <c r="L56385" s="9"/>
      <c r="M56385" s="9"/>
      <c r="N56385" s="9"/>
    </row>
    <row r="56386" spans="12:14" x14ac:dyDescent="0.25">
      <c r="L56386" s="9"/>
      <c r="M56386" s="9"/>
      <c r="N56386" s="9"/>
    </row>
    <row r="56387" spans="12:14" x14ac:dyDescent="0.25">
      <c r="L56387" s="9"/>
      <c r="M56387" s="9"/>
      <c r="N56387" s="9"/>
    </row>
    <row r="56388" spans="12:14" x14ac:dyDescent="0.25">
      <c r="L56388" s="9"/>
      <c r="M56388" s="9"/>
      <c r="N56388" s="9"/>
    </row>
    <row r="56389" spans="12:14" x14ac:dyDescent="0.25">
      <c r="L56389" s="9"/>
      <c r="M56389" s="9"/>
      <c r="N56389" s="9"/>
    </row>
    <row r="56390" spans="12:14" x14ac:dyDescent="0.25">
      <c r="L56390" s="9"/>
      <c r="M56390" s="9"/>
      <c r="N56390" s="9"/>
    </row>
    <row r="56391" spans="12:14" x14ac:dyDescent="0.25">
      <c r="L56391" s="9"/>
      <c r="M56391" s="9"/>
      <c r="N56391" s="9"/>
    </row>
    <row r="56392" spans="12:14" x14ac:dyDescent="0.25">
      <c r="L56392" s="9"/>
      <c r="M56392" s="9"/>
      <c r="N56392" s="9"/>
    </row>
    <row r="56393" spans="12:14" x14ac:dyDescent="0.25">
      <c r="L56393" s="9"/>
      <c r="M56393" s="9"/>
      <c r="N56393" s="9"/>
    </row>
    <row r="56394" spans="12:14" x14ac:dyDescent="0.25">
      <c r="L56394" s="9"/>
      <c r="M56394" s="9"/>
      <c r="N56394" s="9"/>
    </row>
    <row r="56395" spans="12:14" x14ac:dyDescent="0.25">
      <c r="L56395" s="9"/>
      <c r="M56395" s="9"/>
      <c r="N56395" s="9"/>
    </row>
    <row r="56396" spans="12:14" x14ac:dyDescent="0.25">
      <c r="L56396" s="9"/>
      <c r="M56396" s="9"/>
      <c r="N56396" s="9"/>
    </row>
    <row r="56397" spans="12:14" x14ac:dyDescent="0.25">
      <c r="L56397" s="9"/>
      <c r="M56397" s="9"/>
      <c r="N56397" s="9"/>
    </row>
    <row r="56398" spans="12:14" x14ac:dyDescent="0.25">
      <c r="L56398" s="9"/>
      <c r="M56398" s="9"/>
      <c r="N56398" s="9"/>
    </row>
    <row r="56399" spans="12:14" x14ac:dyDescent="0.25">
      <c r="L56399" s="9"/>
      <c r="M56399" s="9"/>
      <c r="N56399" s="9"/>
    </row>
    <row r="56400" spans="12:14" x14ac:dyDescent="0.25">
      <c r="L56400" s="9"/>
      <c r="M56400" s="9"/>
      <c r="N56400" s="9"/>
    </row>
    <row r="56401" spans="12:14" x14ac:dyDescent="0.25">
      <c r="L56401" s="9"/>
      <c r="M56401" s="9"/>
      <c r="N56401" s="9"/>
    </row>
    <row r="56402" spans="12:14" x14ac:dyDescent="0.25">
      <c r="L56402" s="9"/>
      <c r="M56402" s="9"/>
      <c r="N56402" s="9"/>
    </row>
    <row r="56403" spans="12:14" x14ac:dyDescent="0.25">
      <c r="L56403" s="9"/>
      <c r="M56403" s="9"/>
      <c r="N56403" s="9"/>
    </row>
    <row r="56404" spans="12:14" x14ac:dyDescent="0.25">
      <c r="L56404" s="9"/>
      <c r="M56404" s="9"/>
      <c r="N56404" s="9"/>
    </row>
    <row r="56405" spans="12:14" x14ac:dyDescent="0.25">
      <c r="L56405" s="9"/>
      <c r="M56405" s="9"/>
      <c r="N56405" s="9"/>
    </row>
    <row r="56406" spans="12:14" x14ac:dyDescent="0.25">
      <c r="L56406" s="9"/>
      <c r="M56406" s="9"/>
      <c r="N56406" s="9"/>
    </row>
    <row r="56407" spans="12:14" x14ac:dyDescent="0.25">
      <c r="L56407" s="9"/>
      <c r="M56407" s="9"/>
      <c r="N56407" s="9"/>
    </row>
    <row r="56408" spans="12:14" x14ac:dyDescent="0.25">
      <c r="L56408" s="9"/>
      <c r="M56408" s="9"/>
      <c r="N56408" s="9"/>
    </row>
    <row r="56409" spans="12:14" x14ac:dyDescent="0.25">
      <c r="L56409" s="9"/>
      <c r="M56409" s="9"/>
      <c r="N56409" s="9"/>
    </row>
    <row r="56410" spans="12:14" x14ac:dyDescent="0.25">
      <c r="L56410" s="9"/>
      <c r="M56410" s="9"/>
      <c r="N56410" s="9"/>
    </row>
    <row r="56411" spans="12:14" x14ac:dyDescent="0.25">
      <c r="L56411" s="9"/>
      <c r="M56411" s="9"/>
      <c r="N56411" s="9"/>
    </row>
    <row r="56412" spans="12:14" x14ac:dyDescent="0.25">
      <c r="L56412" s="9"/>
      <c r="M56412" s="9"/>
      <c r="N56412" s="9"/>
    </row>
    <row r="56413" spans="12:14" x14ac:dyDescent="0.25">
      <c r="L56413" s="9"/>
      <c r="M56413" s="9"/>
      <c r="N56413" s="9"/>
    </row>
    <row r="56414" spans="12:14" x14ac:dyDescent="0.25">
      <c r="L56414" s="9"/>
      <c r="M56414" s="9"/>
      <c r="N56414" s="9"/>
    </row>
    <row r="56415" spans="12:14" x14ac:dyDescent="0.25">
      <c r="L56415" s="9"/>
      <c r="M56415" s="9"/>
      <c r="N56415" s="9"/>
    </row>
    <row r="56416" spans="12:14" x14ac:dyDescent="0.25">
      <c r="L56416" s="9"/>
      <c r="M56416" s="9"/>
      <c r="N56416" s="9"/>
    </row>
    <row r="56417" spans="12:14" x14ac:dyDescent="0.25">
      <c r="L56417" s="9"/>
      <c r="M56417" s="9"/>
      <c r="N56417" s="9"/>
    </row>
    <row r="56418" spans="12:14" x14ac:dyDescent="0.25">
      <c r="L56418" s="9"/>
      <c r="M56418" s="9"/>
      <c r="N56418" s="9"/>
    </row>
    <row r="56419" spans="12:14" x14ac:dyDescent="0.25">
      <c r="L56419" s="9"/>
      <c r="M56419" s="9"/>
      <c r="N56419" s="9"/>
    </row>
    <row r="56420" spans="12:14" x14ac:dyDescent="0.25">
      <c r="L56420" s="9"/>
      <c r="M56420" s="9"/>
      <c r="N56420" s="9"/>
    </row>
    <row r="56421" spans="12:14" x14ac:dyDescent="0.25">
      <c r="L56421" s="9"/>
      <c r="M56421" s="9"/>
      <c r="N56421" s="9"/>
    </row>
    <row r="56422" spans="12:14" x14ac:dyDescent="0.25">
      <c r="L56422" s="9"/>
      <c r="M56422" s="9"/>
      <c r="N56422" s="9"/>
    </row>
    <row r="56423" spans="12:14" x14ac:dyDescent="0.25">
      <c r="L56423" s="9"/>
      <c r="M56423" s="9"/>
      <c r="N56423" s="9"/>
    </row>
    <row r="56424" spans="12:14" x14ac:dyDescent="0.25">
      <c r="L56424" s="9"/>
      <c r="M56424" s="9"/>
      <c r="N56424" s="9"/>
    </row>
    <row r="56425" spans="12:14" x14ac:dyDescent="0.25">
      <c r="L56425" s="9"/>
      <c r="M56425" s="9"/>
      <c r="N56425" s="9"/>
    </row>
    <row r="56426" spans="12:14" x14ac:dyDescent="0.25">
      <c r="L56426" s="9"/>
      <c r="M56426" s="9"/>
      <c r="N56426" s="9"/>
    </row>
    <row r="56427" spans="12:14" x14ac:dyDescent="0.25">
      <c r="L56427" s="9"/>
      <c r="M56427" s="9"/>
      <c r="N56427" s="9"/>
    </row>
    <row r="56428" spans="12:14" x14ac:dyDescent="0.25">
      <c r="L56428" s="9"/>
      <c r="M56428" s="9"/>
      <c r="N56428" s="9"/>
    </row>
    <row r="56429" spans="12:14" x14ac:dyDescent="0.25">
      <c r="L56429" s="9"/>
      <c r="M56429" s="9"/>
      <c r="N56429" s="9"/>
    </row>
    <row r="56430" spans="12:14" x14ac:dyDescent="0.25">
      <c r="L56430" s="9"/>
      <c r="M56430" s="9"/>
      <c r="N56430" s="9"/>
    </row>
    <row r="56431" spans="12:14" x14ac:dyDescent="0.25">
      <c r="L56431" s="9"/>
      <c r="M56431" s="9"/>
      <c r="N56431" s="9"/>
    </row>
    <row r="56432" spans="12:14" x14ac:dyDescent="0.25">
      <c r="L56432" s="9"/>
      <c r="M56432" s="9"/>
      <c r="N56432" s="9"/>
    </row>
    <row r="56433" spans="12:14" x14ac:dyDescent="0.25">
      <c r="L56433" s="9"/>
      <c r="M56433" s="9"/>
      <c r="N56433" s="9"/>
    </row>
    <row r="56434" spans="12:14" x14ac:dyDescent="0.25">
      <c r="L56434" s="9"/>
      <c r="M56434" s="9"/>
      <c r="N56434" s="9"/>
    </row>
    <row r="56435" spans="12:14" x14ac:dyDescent="0.25">
      <c r="L56435" s="9"/>
      <c r="M56435" s="9"/>
      <c r="N56435" s="9"/>
    </row>
    <row r="56436" spans="12:14" x14ac:dyDescent="0.25">
      <c r="L56436" s="9"/>
      <c r="M56436" s="9"/>
      <c r="N56436" s="9"/>
    </row>
    <row r="56437" spans="12:14" x14ac:dyDescent="0.25">
      <c r="L56437" s="9"/>
      <c r="M56437" s="9"/>
      <c r="N56437" s="9"/>
    </row>
    <row r="56438" spans="12:14" x14ac:dyDescent="0.25">
      <c r="L56438" s="9"/>
      <c r="M56438" s="9"/>
      <c r="N56438" s="9"/>
    </row>
    <row r="56439" spans="12:14" x14ac:dyDescent="0.25">
      <c r="L56439" s="9"/>
      <c r="M56439" s="9"/>
      <c r="N56439" s="9"/>
    </row>
    <row r="56440" spans="12:14" x14ac:dyDescent="0.25">
      <c r="L56440" s="9"/>
      <c r="M56440" s="9"/>
      <c r="N56440" s="9"/>
    </row>
    <row r="56441" spans="12:14" x14ac:dyDescent="0.25">
      <c r="L56441" s="9"/>
      <c r="M56441" s="9"/>
      <c r="N56441" s="9"/>
    </row>
    <row r="56442" spans="12:14" x14ac:dyDescent="0.25">
      <c r="L56442" s="9"/>
      <c r="M56442" s="9"/>
      <c r="N56442" s="9"/>
    </row>
    <row r="56443" spans="12:14" x14ac:dyDescent="0.25">
      <c r="L56443" s="9"/>
      <c r="M56443" s="9"/>
      <c r="N56443" s="9"/>
    </row>
    <row r="56444" spans="12:14" x14ac:dyDescent="0.25">
      <c r="L56444" s="9"/>
      <c r="M56444" s="9"/>
      <c r="N56444" s="9"/>
    </row>
    <row r="56445" spans="12:14" x14ac:dyDescent="0.25">
      <c r="L56445" s="9"/>
      <c r="M56445" s="9"/>
      <c r="N56445" s="9"/>
    </row>
    <row r="56446" spans="12:14" x14ac:dyDescent="0.25">
      <c r="L56446" s="9"/>
      <c r="M56446" s="9"/>
      <c r="N56446" s="9"/>
    </row>
    <row r="56447" spans="12:14" x14ac:dyDescent="0.25">
      <c r="L56447" s="9"/>
      <c r="M56447" s="9"/>
      <c r="N56447" s="9"/>
    </row>
    <row r="56448" spans="12:14" x14ac:dyDescent="0.25">
      <c r="L56448" s="9"/>
      <c r="M56448" s="9"/>
      <c r="N56448" s="9"/>
    </row>
    <row r="56449" spans="12:14" x14ac:dyDescent="0.25">
      <c r="L56449" s="9"/>
      <c r="M56449" s="9"/>
      <c r="N56449" s="9"/>
    </row>
    <row r="56450" spans="12:14" x14ac:dyDescent="0.25">
      <c r="L56450" s="9"/>
      <c r="M56450" s="9"/>
      <c r="N56450" s="9"/>
    </row>
    <row r="56451" spans="12:14" x14ac:dyDescent="0.25">
      <c r="L56451" s="9"/>
      <c r="M56451" s="9"/>
      <c r="N56451" s="9"/>
    </row>
    <row r="56452" spans="12:14" x14ac:dyDescent="0.25">
      <c r="L56452" s="9"/>
      <c r="M56452" s="9"/>
      <c r="N56452" s="9"/>
    </row>
    <row r="56453" spans="12:14" x14ac:dyDescent="0.25">
      <c r="L56453" s="9"/>
      <c r="M56453" s="9"/>
      <c r="N56453" s="9"/>
    </row>
    <row r="56454" spans="12:14" x14ac:dyDescent="0.25">
      <c r="L56454" s="9"/>
      <c r="M56454" s="9"/>
      <c r="N56454" s="9"/>
    </row>
    <row r="56455" spans="12:14" x14ac:dyDescent="0.25">
      <c r="L56455" s="9"/>
      <c r="M56455" s="9"/>
      <c r="N56455" s="9"/>
    </row>
    <row r="56456" spans="12:14" x14ac:dyDescent="0.25">
      <c r="L56456" s="9"/>
      <c r="M56456" s="9"/>
      <c r="N56456" s="9"/>
    </row>
    <row r="56457" spans="12:14" x14ac:dyDescent="0.25">
      <c r="L56457" s="9"/>
      <c r="M56457" s="9"/>
      <c r="N56457" s="9"/>
    </row>
    <row r="56458" spans="12:14" x14ac:dyDescent="0.25">
      <c r="L56458" s="9"/>
      <c r="M56458" s="9"/>
      <c r="N56458" s="9"/>
    </row>
    <row r="56459" spans="12:14" x14ac:dyDescent="0.25">
      <c r="L56459" s="9"/>
      <c r="M56459" s="9"/>
      <c r="N56459" s="9"/>
    </row>
    <row r="56460" spans="12:14" x14ac:dyDescent="0.25">
      <c r="L56460" s="9"/>
      <c r="M56460" s="9"/>
      <c r="N56460" s="9"/>
    </row>
    <row r="56461" spans="12:14" x14ac:dyDescent="0.25">
      <c r="L56461" s="9"/>
      <c r="M56461" s="9"/>
      <c r="N56461" s="9"/>
    </row>
    <row r="56462" spans="12:14" x14ac:dyDescent="0.25">
      <c r="L56462" s="9"/>
      <c r="M56462" s="9"/>
      <c r="N56462" s="9"/>
    </row>
    <row r="56463" spans="12:14" x14ac:dyDescent="0.25">
      <c r="L56463" s="9"/>
      <c r="M56463" s="9"/>
      <c r="N56463" s="9"/>
    </row>
    <row r="56464" spans="12:14" x14ac:dyDescent="0.25">
      <c r="L56464" s="9"/>
      <c r="M56464" s="9"/>
      <c r="N56464" s="9"/>
    </row>
    <row r="56465" spans="12:14" x14ac:dyDescent="0.25">
      <c r="L56465" s="9"/>
      <c r="M56465" s="9"/>
      <c r="N56465" s="9"/>
    </row>
    <row r="56466" spans="12:14" x14ac:dyDescent="0.25">
      <c r="L56466" s="9"/>
      <c r="M56466" s="9"/>
      <c r="N56466" s="9"/>
    </row>
    <row r="56467" spans="12:14" x14ac:dyDescent="0.25">
      <c r="L56467" s="9"/>
      <c r="M56467" s="9"/>
      <c r="N56467" s="9"/>
    </row>
    <row r="56468" spans="12:14" x14ac:dyDescent="0.25">
      <c r="L56468" s="9"/>
      <c r="M56468" s="9"/>
      <c r="N56468" s="9"/>
    </row>
    <row r="56469" spans="12:14" x14ac:dyDescent="0.25">
      <c r="L56469" s="9"/>
      <c r="M56469" s="9"/>
      <c r="N56469" s="9"/>
    </row>
    <row r="56470" spans="12:14" x14ac:dyDescent="0.25">
      <c r="L56470" s="9"/>
      <c r="M56470" s="9"/>
      <c r="N56470" s="9"/>
    </row>
    <row r="56471" spans="12:14" x14ac:dyDescent="0.25">
      <c r="L56471" s="9"/>
      <c r="M56471" s="9"/>
      <c r="N56471" s="9"/>
    </row>
    <row r="56472" spans="12:14" x14ac:dyDescent="0.25">
      <c r="L56472" s="9"/>
      <c r="M56472" s="9"/>
      <c r="N56472" s="9"/>
    </row>
    <row r="56473" spans="12:14" x14ac:dyDescent="0.25">
      <c r="L56473" s="9"/>
      <c r="M56473" s="9"/>
      <c r="N56473" s="9"/>
    </row>
    <row r="56474" spans="12:14" x14ac:dyDescent="0.25">
      <c r="L56474" s="9"/>
      <c r="M56474" s="9"/>
      <c r="N56474" s="9"/>
    </row>
    <row r="56475" spans="12:14" x14ac:dyDescent="0.25">
      <c r="L56475" s="9"/>
      <c r="M56475" s="9"/>
      <c r="N56475" s="9"/>
    </row>
    <row r="56476" spans="12:14" x14ac:dyDescent="0.25">
      <c r="L56476" s="9"/>
      <c r="M56476" s="9"/>
      <c r="N56476" s="9"/>
    </row>
    <row r="56477" spans="12:14" x14ac:dyDescent="0.25">
      <c r="L56477" s="9"/>
      <c r="M56477" s="9"/>
      <c r="N56477" s="9"/>
    </row>
    <row r="56478" spans="12:14" x14ac:dyDescent="0.25">
      <c r="L56478" s="9"/>
      <c r="M56478" s="9"/>
      <c r="N56478" s="9"/>
    </row>
    <row r="56479" spans="12:14" x14ac:dyDescent="0.25">
      <c r="L56479" s="9"/>
      <c r="M56479" s="9"/>
      <c r="N56479" s="9"/>
    </row>
    <row r="56480" spans="12:14" x14ac:dyDescent="0.25">
      <c r="L56480" s="9"/>
      <c r="M56480" s="9"/>
      <c r="N56480" s="9"/>
    </row>
    <row r="56481" spans="12:14" x14ac:dyDescent="0.25">
      <c r="L56481" s="9"/>
      <c r="M56481" s="9"/>
      <c r="N56481" s="9"/>
    </row>
    <row r="56482" spans="12:14" x14ac:dyDescent="0.25">
      <c r="L56482" s="9"/>
      <c r="M56482" s="9"/>
      <c r="N56482" s="9"/>
    </row>
    <row r="56483" spans="12:14" x14ac:dyDescent="0.25">
      <c r="L56483" s="9"/>
      <c r="M56483" s="9"/>
      <c r="N56483" s="9"/>
    </row>
    <row r="56484" spans="12:14" x14ac:dyDescent="0.25">
      <c r="L56484" s="9"/>
      <c r="M56484" s="9"/>
      <c r="N56484" s="9"/>
    </row>
    <row r="56485" spans="12:14" x14ac:dyDescent="0.25">
      <c r="L56485" s="9"/>
      <c r="M56485" s="9"/>
      <c r="N56485" s="9"/>
    </row>
    <row r="56486" spans="12:14" x14ac:dyDescent="0.25">
      <c r="L56486" s="9"/>
      <c r="M56486" s="9"/>
      <c r="N56486" s="9"/>
    </row>
    <row r="56487" spans="12:14" x14ac:dyDescent="0.25">
      <c r="L56487" s="9"/>
      <c r="M56487" s="9"/>
      <c r="N56487" s="9"/>
    </row>
    <row r="56488" spans="12:14" x14ac:dyDescent="0.25">
      <c r="L56488" s="9"/>
      <c r="M56488" s="9"/>
      <c r="N56488" s="9"/>
    </row>
    <row r="56489" spans="12:14" x14ac:dyDescent="0.25">
      <c r="L56489" s="9"/>
      <c r="M56489" s="9"/>
      <c r="N56489" s="9"/>
    </row>
    <row r="56490" spans="12:14" x14ac:dyDescent="0.25">
      <c r="L56490" s="9"/>
      <c r="M56490" s="9"/>
      <c r="N56490" s="9"/>
    </row>
    <row r="56491" spans="12:14" x14ac:dyDescent="0.25">
      <c r="L56491" s="9"/>
      <c r="M56491" s="9"/>
      <c r="N56491" s="9"/>
    </row>
    <row r="56492" spans="12:14" x14ac:dyDescent="0.25">
      <c r="L56492" s="9"/>
      <c r="M56492" s="9"/>
      <c r="N56492" s="9"/>
    </row>
    <row r="56493" spans="12:14" x14ac:dyDescent="0.25">
      <c r="L56493" s="9"/>
      <c r="M56493" s="9"/>
      <c r="N56493" s="9"/>
    </row>
    <row r="56494" spans="12:14" x14ac:dyDescent="0.25">
      <c r="L56494" s="9"/>
      <c r="M56494" s="9"/>
      <c r="N56494" s="9"/>
    </row>
    <row r="56495" spans="12:14" x14ac:dyDescent="0.25">
      <c r="L56495" s="9"/>
      <c r="M56495" s="9"/>
      <c r="N56495" s="9"/>
    </row>
    <row r="56496" spans="12:14" x14ac:dyDescent="0.25">
      <c r="L56496" s="9"/>
      <c r="M56496" s="9"/>
      <c r="N56496" s="9"/>
    </row>
    <row r="56497" spans="12:14" x14ac:dyDescent="0.25">
      <c r="L56497" s="9"/>
      <c r="M56497" s="9"/>
      <c r="N56497" s="9"/>
    </row>
    <row r="56498" spans="12:14" x14ac:dyDescent="0.25">
      <c r="L56498" s="9"/>
      <c r="M56498" s="9"/>
      <c r="N56498" s="9"/>
    </row>
    <row r="56499" spans="12:14" x14ac:dyDescent="0.25">
      <c r="L56499" s="9"/>
      <c r="M56499" s="9"/>
      <c r="N56499" s="9"/>
    </row>
    <row r="56500" spans="12:14" x14ac:dyDescent="0.25">
      <c r="L56500" s="9"/>
      <c r="M56500" s="9"/>
      <c r="N56500" s="9"/>
    </row>
    <row r="56501" spans="12:14" x14ac:dyDescent="0.25">
      <c r="L56501" s="9"/>
      <c r="M56501" s="9"/>
      <c r="N56501" s="9"/>
    </row>
    <row r="56502" spans="12:14" x14ac:dyDescent="0.25">
      <c r="L56502" s="9"/>
      <c r="M56502" s="9"/>
      <c r="N56502" s="9"/>
    </row>
    <row r="56503" spans="12:14" x14ac:dyDescent="0.25">
      <c r="L56503" s="9"/>
      <c r="M56503" s="9"/>
      <c r="N56503" s="9"/>
    </row>
    <row r="56504" spans="12:14" x14ac:dyDescent="0.25">
      <c r="L56504" s="9"/>
      <c r="M56504" s="9"/>
      <c r="N56504" s="9"/>
    </row>
    <row r="56505" spans="12:14" x14ac:dyDescent="0.25">
      <c r="L56505" s="9"/>
      <c r="M56505" s="9"/>
      <c r="N56505" s="9"/>
    </row>
    <row r="56506" spans="12:14" x14ac:dyDescent="0.25">
      <c r="L56506" s="9"/>
      <c r="M56506" s="9"/>
      <c r="N56506" s="9"/>
    </row>
    <row r="56507" spans="12:14" x14ac:dyDescent="0.25">
      <c r="L56507" s="9"/>
      <c r="M56507" s="9"/>
      <c r="N56507" s="9"/>
    </row>
    <row r="56508" spans="12:14" x14ac:dyDescent="0.25">
      <c r="L56508" s="9"/>
      <c r="M56508" s="9"/>
      <c r="N56508" s="9"/>
    </row>
    <row r="56509" spans="12:14" x14ac:dyDescent="0.25">
      <c r="L56509" s="9"/>
      <c r="M56509" s="9"/>
      <c r="N56509" s="9"/>
    </row>
    <row r="56510" spans="12:14" x14ac:dyDescent="0.25">
      <c r="L56510" s="9"/>
      <c r="M56510" s="9"/>
      <c r="N56510" s="9"/>
    </row>
    <row r="56511" spans="12:14" x14ac:dyDescent="0.25">
      <c r="L56511" s="9"/>
      <c r="M56511" s="9"/>
      <c r="N56511" s="9"/>
    </row>
    <row r="56512" spans="12:14" x14ac:dyDescent="0.25">
      <c r="L56512" s="9"/>
      <c r="M56512" s="9"/>
      <c r="N56512" s="9"/>
    </row>
    <row r="56513" spans="12:14" x14ac:dyDescent="0.25">
      <c r="L56513" s="9"/>
      <c r="M56513" s="9"/>
      <c r="N56513" s="9"/>
    </row>
    <row r="56514" spans="12:14" x14ac:dyDescent="0.25">
      <c r="L56514" s="9"/>
      <c r="M56514" s="9"/>
      <c r="N56514" s="9"/>
    </row>
    <row r="56515" spans="12:14" x14ac:dyDescent="0.25">
      <c r="L56515" s="9"/>
      <c r="M56515" s="9"/>
      <c r="N56515" s="9"/>
    </row>
    <row r="56516" spans="12:14" x14ac:dyDescent="0.25">
      <c r="L56516" s="9"/>
      <c r="M56516" s="9"/>
      <c r="N56516" s="9"/>
    </row>
    <row r="56517" spans="12:14" x14ac:dyDescent="0.25">
      <c r="L56517" s="9"/>
      <c r="M56517" s="9"/>
      <c r="N56517" s="9"/>
    </row>
    <row r="56518" spans="12:14" x14ac:dyDescent="0.25">
      <c r="L56518" s="9"/>
      <c r="M56518" s="9"/>
      <c r="N56518" s="9"/>
    </row>
    <row r="56519" spans="12:14" x14ac:dyDescent="0.25">
      <c r="L56519" s="9"/>
      <c r="M56519" s="9"/>
      <c r="N56519" s="9"/>
    </row>
    <row r="56520" spans="12:14" x14ac:dyDescent="0.25">
      <c r="L56520" s="9"/>
      <c r="M56520" s="9"/>
      <c r="N56520" s="9"/>
    </row>
    <row r="56521" spans="12:14" x14ac:dyDescent="0.25">
      <c r="L56521" s="9"/>
      <c r="M56521" s="9"/>
      <c r="N56521" s="9"/>
    </row>
    <row r="56522" spans="12:14" x14ac:dyDescent="0.25">
      <c r="L56522" s="9"/>
      <c r="M56522" s="9"/>
      <c r="N56522" s="9"/>
    </row>
    <row r="56523" spans="12:14" x14ac:dyDescent="0.25">
      <c r="L56523" s="9"/>
      <c r="M56523" s="9"/>
      <c r="N56523" s="9"/>
    </row>
    <row r="56524" spans="12:14" x14ac:dyDescent="0.25">
      <c r="L56524" s="9"/>
      <c r="M56524" s="9"/>
      <c r="N56524" s="9"/>
    </row>
    <row r="56525" spans="12:14" x14ac:dyDescent="0.25">
      <c r="L56525" s="9"/>
      <c r="M56525" s="9"/>
      <c r="N56525" s="9"/>
    </row>
    <row r="56526" spans="12:14" x14ac:dyDescent="0.25">
      <c r="L56526" s="9"/>
      <c r="M56526" s="9"/>
      <c r="N56526" s="9"/>
    </row>
    <row r="56527" spans="12:14" x14ac:dyDescent="0.25">
      <c r="L56527" s="9"/>
      <c r="M56527" s="9"/>
      <c r="N56527" s="9"/>
    </row>
    <row r="56528" spans="12:14" x14ac:dyDescent="0.25">
      <c r="L56528" s="9"/>
      <c r="M56528" s="9"/>
      <c r="N56528" s="9"/>
    </row>
    <row r="56529" spans="12:14" x14ac:dyDescent="0.25">
      <c r="L56529" s="9"/>
      <c r="M56529" s="9"/>
      <c r="N56529" s="9"/>
    </row>
    <row r="56530" spans="12:14" x14ac:dyDescent="0.25">
      <c r="L56530" s="9"/>
      <c r="M56530" s="9"/>
      <c r="N56530" s="9"/>
    </row>
    <row r="56531" spans="12:14" x14ac:dyDescent="0.25">
      <c r="L56531" s="9"/>
      <c r="M56531" s="9"/>
      <c r="N56531" s="9"/>
    </row>
    <row r="56532" spans="12:14" x14ac:dyDescent="0.25">
      <c r="L56532" s="9"/>
      <c r="M56532" s="9"/>
      <c r="N56532" s="9"/>
    </row>
    <row r="56533" spans="12:14" x14ac:dyDescent="0.25">
      <c r="L56533" s="9"/>
      <c r="M56533" s="9"/>
      <c r="N56533" s="9"/>
    </row>
    <row r="56534" spans="12:14" x14ac:dyDescent="0.25">
      <c r="L56534" s="9"/>
      <c r="M56534" s="9"/>
      <c r="N56534" s="9"/>
    </row>
    <row r="56535" spans="12:14" x14ac:dyDescent="0.25">
      <c r="L56535" s="9"/>
      <c r="M56535" s="9"/>
      <c r="N56535" s="9"/>
    </row>
    <row r="56536" spans="12:14" x14ac:dyDescent="0.25">
      <c r="L56536" s="9"/>
      <c r="M56536" s="9"/>
      <c r="N56536" s="9"/>
    </row>
    <row r="56537" spans="12:14" x14ac:dyDescent="0.25">
      <c r="L56537" s="9"/>
      <c r="M56537" s="9"/>
      <c r="N56537" s="9"/>
    </row>
    <row r="56538" spans="12:14" x14ac:dyDescent="0.25">
      <c r="L56538" s="9"/>
      <c r="M56538" s="9"/>
      <c r="N56538" s="9"/>
    </row>
    <row r="56539" spans="12:14" x14ac:dyDescent="0.25">
      <c r="L56539" s="9"/>
      <c r="M56539" s="9"/>
      <c r="N56539" s="9"/>
    </row>
    <row r="56540" spans="12:14" x14ac:dyDescent="0.25">
      <c r="L56540" s="9"/>
      <c r="M56540" s="9"/>
      <c r="N56540" s="9"/>
    </row>
    <row r="56541" spans="12:14" x14ac:dyDescent="0.25">
      <c r="L56541" s="9"/>
      <c r="M56541" s="9"/>
      <c r="N56541" s="9"/>
    </row>
    <row r="56542" spans="12:14" x14ac:dyDescent="0.25">
      <c r="L56542" s="9"/>
      <c r="M56542" s="9"/>
      <c r="N56542" s="9"/>
    </row>
    <row r="56543" spans="12:14" x14ac:dyDescent="0.25">
      <c r="L56543" s="9"/>
      <c r="M56543" s="9"/>
      <c r="N56543" s="9"/>
    </row>
    <row r="56544" spans="12:14" x14ac:dyDescent="0.25">
      <c r="L56544" s="9"/>
      <c r="M56544" s="9"/>
      <c r="N56544" s="9"/>
    </row>
    <row r="56545" spans="12:14" x14ac:dyDescent="0.25">
      <c r="L56545" s="9"/>
      <c r="M56545" s="9"/>
      <c r="N56545" s="9"/>
    </row>
    <row r="56546" spans="12:14" x14ac:dyDescent="0.25">
      <c r="L56546" s="9"/>
      <c r="M56546" s="9"/>
      <c r="N56546" s="9"/>
    </row>
    <row r="56547" spans="12:14" x14ac:dyDescent="0.25">
      <c r="L56547" s="9"/>
      <c r="M56547" s="9"/>
      <c r="N56547" s="9"/>
    </row>
    <row r="56548" spans="12:14" x14ac:dyDescent="0.25">
      <c r="L56548" s="9"/>
      <c r="M56548" s="9"/>
      <c r="N56548" s="9"/>
    </row>
    <row r="56549" spans="12:14" x14ac:dyDescent="0.25">
      <c r="L56549" s="9"/>
      <c r="M56549" s="9"/>
      <c r="N56549" s="9"/>
    </row>
    <row r="56550" spans="12:14" x14ac:dyDescent="0.25">
      <c r="L56550" s="9"/>
      <c r="M56550" s="9"/>
      <c r="N56550" s="9"/>
    </row>
    <row r="56551" spans="12:14" x14ac:dyDescent="0.25">
      <c r="L56551" s="9"/>
      <c r="M56551" s="9"/>
      <c r="N56551" s="9"/>
    </row>
    <row r="56552" spans="12:14" x14ac:dyDescent="0.25">
      <c r="L56552" s="9"/>
      <c r="M56552" s="9"/>
      <c r="N56552" s="9"/>
    </row>
    <row r="56553" spans="12:14" x14ac:dyDescent="0.25">
      <c r="L56553" s="9"/>
      <c r="M56553" s="9"/>
      <c r="N56553" s="9"/>
    </row>
    <row r="56554" spans="12:14" x14ac:dyDescent="0.25">
      <c r="L56554" s="9"/>
      <c r="M56554" s="9"/>
      <c r="N56554" s="9"/>
    </row>
    <row r="56555" spans="12:14" x14ac:dyDescent="0.25">
      <c r="L56555" s="9"/>
      <c r="M56555" s="9"/>
      <c r="N56555" s="9"/>
    </row>
    <row r="56556" spans="12:14" x14ac:dyDescent="0.25">
      <c r="L56556" s="9"/>
      <c r="M56556" s="9"/>
      <c r="N56556" s="9"/>
    </row>
    <row r="56557" spans="12:14" x14ac:dyDescent="0.25">
      <c r="L56557" s="9"/>
      <c r="M56557" s="9"/>
      <c r="N56557" s="9"/>
    </row>
    <row r="56558" spans="12:14" x14ac:dyDescent="0.25">
      <c r="L56558" s="9"/>
      <c r="M56558" s="9"/>
      <c r="N56558" s="9"/>
    </row>
    <row r="56559" spans="12:14" x14ac:dyDescent="0.25">
      <c r="L56559" s="9"/>
      <c r="M56559" s="9"/>
      <c r="N56559" s="9"/>
    </row>
    <row r="56560" spans="12:14" x14ac:dyDescent="0.25">
      <c r="L56560" s="9"/>
      <c r="M56560" s="9"/>
      <c r="N56560" s="9"/>
    </row>
    <row r="56561" spans="12:14" x14ac:dyDescent="0.25">
      <c r="L56561" s="9"/>
      <c r="M56561" s="9"/>
      <c r="N56561" s="9"/>
    </row>
    <row r="56562" spans="12:14" x14ac:dyDescent="0.25">
      <c r="L56562" s="9"/>
      <c r="M56562" s="9"/>
      <c r="N56562" s="9"/>
    </row>
    <row r="56563" spans="12:14" x14ac:dyDescent="0.25">
      <c r="L56563" s="9"/>
      <c r="M56563" s="9"/>
      <c r="N56563" s="9"/>
    </row>
    <row r="56564" spans="12:14" x14ac:dyDescent="0.25">
      <c r="L56564" s="9"/>
      <c r="M56564" s="9"/>
      <c r="N56564" s="9"/>
    </row>
    <row r="56565" spans="12:14" x14ac:dyDescent="0.25">
      <c r="L56565" s="9"/>
      <c r="M56565" s="9"/>
      <c r="N56565" s="9"/>
    </row>
    <row r="56566" spans="12:14" x14ac:dyDescent="0.25">
      <c r="L56566" s="9"/>
      <c r="M56566" s="9"/>
      <c r="N56566" s="9"/>
    </row>
    <row r="56567" spans="12:14" x14ac:dyDescent="0.25">
      <c r="L56567" s="9"/>
      <c r="M56567" s="9"/>
      <c r="N56567" s="9"/>
    </row>
    <row r="56568" spans="12:14" x14ac:dyDescent="0.25">
      <c r="L56568" s="9"/>
      <c r="M56568" s="9"/>
      <c r="N56568" s="9"/>
    </row>
    <row r="56569" spans="12:14" x14ac:dyDescent="0.25">
      <c r="L56569" s="9"/>
      <c r="M56569" s="9"/>
      <c r="N56569" s="9"/>
    </row>
    <row r="56570" spans="12:14" x14ac:dyDescent="0.25">
      <c r="L56570" s="9"/>
      <c r="M56570" s="9"/>
      <c r="N56570" s="9"/>
    </row>
    <row r="56571" spans="12:14" x14ac:dyDescent="0.25">
      <c r="L56571" s="9"/>
      <c r="M56571" s="9"/>
      <c r="N56571" s="9"/>
    </row>
    <row r="56572" spans="12:14" x14ac:dyDescent="0.25">
      <c r="L56572" s="9"/>
      <c r="M56572" s="9"/>
      <c r="N56572" s="9"/>
    </row>
    <row r="56573" spans="12:14" x14ac:dyDescent="0.25">
      <c r="L56573" s="9"/>
      <c r="M56573" s="9"/>
      <c r="N56573" s="9"/>
    </row>
    <row r="56574" spans="12:14" x14ac:dyDescent="0.25">
      <c r="L56574" s="9"/>
      <c r="M56574" s="9"/>
      <c r="N56574" s="9"/>
    </row>
    <row r="56575" spans="12:14" x14ac:dyDescent="0.25">
      <c r="L56575" s="9"/>
      <c r="M56575" s="9"/>
      <c r="N56575" s="9"/>
    </row>
    <row r="56576" spans="12:14" x14ac:dyDescent="0.25">
      <c r="L56576" s="9"/>
      <c r="M56576" s="9"/>
      <c r="N56576" s="9"/>
    </row>
    <row r="56577" spans="12:14" x14ac:dyDescent="0.25">
      <c r="L56577" s="9"/>
      <c r="M56577" s="9"/>
      <c r="N56577" s="9"/>
    </row>
    <row r="56578" spans="12:14" x14ac:dyDescent="0.25">
      <c r="L56578" s="9"/>
      <c r="M56578" s="9"/>
      <c r="N56578" s="9"/>
    </row>
    <row r="56579" spans="12:14" x14ac:dyDescent="0.25">
      <c r="L56579" s="9"/>
      <c r="M56579" s="9"/>
      <c r="N56579" s="9"/>
    </row>
    <row r="56580" spans="12:14" x14ac:dyDescent="0.25">
      <c r="L56580" s="9"/>
      <c r="M56580" s="9"/>
      <c r="N56580" s="9"/>
    </row>
    <row r="56581" spans="12:14" x14ac:dyDescent="0.25">
      <c r="L56581" s="9"/>
      <c r="M56581" s="9"/>
      <c r="N56581" s="9"/>
    </row>
    <row r="56582" spans="12:14" x14ac:dyDescent="0.25">
      <c r="L56582" s="9"/>
      <c r="M56582" s="9"/>
      <c r="N56582" s="9"/>
    </row>
    <row r="56583" spans="12:14" x14ac:dyDescent="0.25">
      <c r="L56583" s="9"/>
      <c r="M56583" s="9"/>
      <c r="N56583" s="9"/>
    </row>
    <row r="56584" spans="12:14" x14ac:dyDescent="0.25">
      <c r="L56584" s="9"/>
      <c r="M56584" s="9"/>
      <c r="N56584" s="9"/>
    </row>
    <row r="56585" spans="12:14" x14ac:dyDescent="0.25">
      <c r="L56585" s="9"/>
      <c r="M56585" s="9"/>
      <c r="N56585" s="9"/>
    </row>
    <row r="56586" spans="12:14" x14ac:dyDescent="0.25">
      <c r="L56586" s="9"/>
      <c r="M56586" s="9"/>
      <c r="N56586" s="9"/>
    </row>
    <row r="56587" spans="12:14" x14ac:dyDescent="0.25">
      <c r="L56587" s="9"/>
      <c r="M56587" s="9"/>
      <c r="N56587" s="9"/>
    </row>
    <row r="56588" spans="12:14" x14ac:dyDescent="0.25">
      <c r="L56588" s="9"/>
      <c r="M56588" s="9"/>
      <c r="N56588" s="9"/>
    </row>
    <row r="56589" spans="12:14" x14ac:dyDescent="0.25">
      <c r="L56589" s="9"/>
      <c r="M56589" s="9"/>
      <c r="N56589" s="9"/>
    </row>
    <row r="56590" spans="12:14" x14ac:dyDescent="0.25">
      <c r="L56590" s="9"/>
      <c r="M56590" s="9"/>
      <c r="N56590" s="9"/>
    </row>
    <row r="56591" spans="12:14" x14ac:dyDescent="0.25">
      <c r="L56591" s="9"/>
      <c r="M56591" s="9"/>
      <c r="N56591" s="9"/>
    </row>
    <row r="56592" spans="12:14" x14ac:dyDescent="0.25">
      <c r="L56592" s="9"/>
      <c r="M56592" s="9"/>
      <c r="N56592" s="9"/>
    </row>
    <row r="56593" spans="12:14" x14ac:dyDescent="0.25">
      <c r="L56593" s="9"/>
      <c r="M56593" s="9"/>
      <c r="N56593" s="9"/>
    </row>
    <row r="56594" spans="12:14" x14ac:dyDescent="0.25">
      <c r="L56594" s="9"/>
      <c r="M56594" s="9"/>
      <c r="N56594" s="9"/>
    </row>
    <row r="56595" spans="12:14" x14ac:dyDescent="0.25">
      <c r="L56595" s="9"/>
      <c r="M56595" s="9"/>
      <c r="N56595" s="9"/>
    </row>
    <row r="56596" spans="12:14" x14ac:dyDescent="0.25">
      <c r="L56596" s="9"/>
      <c r="M56596" s="9"/>
      <c r="N56596" s="9"/>
    </row>
    <row r="56597" spans="12:14" x14ac:dyDescent="0.25">
      <c r="L56597" s="9"/>
      <c r="M56597" s="9"/>
      <c r="N56597" s="9"/>
    </row>
    <row r="56598" spans="12:14" x14ac:dyDescent="0.25">
      <c r="L56598" s="9"/>
      <c r="M56598" s="9"/>
      <c r="N56598" s="9"/>
    </row>
    <row r="56599" spans="12:14" x14ac:dyDescent="0.25">
      <c r="L56599" s="9"/>
      <c r="M56599" s="9"/>
      <c r="N56599" s="9"/>
    </row>
    <row r="56600" spans="12:14" x14ac:dyDescent="0.25">
      <c r="L56600" s="9"/>
      <c r="M56600" s="9"/>
      <c r="N56600" s="9"/>
    </row>
    <row r="56601" spans="12:14" x14ac:dyDescent="0.25">
      <c r="L56601" s="9"/>
      <c r="M56601" s="9"/>
      <c r="N56601" s="9"/>
    </row>
    <row r="56602" spans="12:14" x14ac:dyDescent="0.25">
      <c r="L56602" s="9"/>
      <c r="M56602" s="9"/>
      <c r="N56602" s="9"/>
    </row>
    <row r="56603" spans="12:14" x14ac:dyDescent="0.25">
      <c r="L56603" s="9"/>
      <c r="M56603" s="9"/>
      <c r="N56603" s="9"/>
    </row>
    <row r="56604" spans="12:14" x14ac:dyDescent="0.25">
      <c r="L56604" s="9"/>
      <c r="M56604" s="9"/>
      <c r="N56604" s="9"/>
    </row>
    <row r="56605" spans="12:14" x14ac:dyDescent="0.25">
      <c r="L56605" s="9"/>
      <c r="M56605" s="9"/>
      <c r="N56605" s="9"/>
    </row>
    <row r="56606" spans="12:14" x14ac:dyDescent="0.25">
      <c r="L56606" s="9"/>
      <c r="M56606" s="9"/>
      <c r="N56606" s="9"/>
    </row>
    <row r="56607" spans="12:14" x14ac:dyDescent="0.25">
      <c r="L56607" s="9"/>
      <c r="M56607" s="9"/>
      <c r="N56607" s="9"/>
    </row>
    <row r="56608" spans="12:14" x14ac:dyDescent="0.25">
      <c r="L56608" s="9"/>
      <c r="M56608" s="9"/>
      <c r="N56608" s="9"/>
    </row>
    <row r="56609" spans="12:14" x14ac:dyDescent="0.25">
      <c r="L56609" s="9"/>
      <c r="M56609" s="9"/>
      <c r="N56609" s="9"/>
    </row>
    <row r="56610" spans="12:14" x14ac:dyDescent="0.25">
      <c r="L56610" s="9"/>
      <c r="M56610" s="9"/>
      <c r="N56610" s="9"/>
    </row>
    <row r="56611" spans="12:14" x14ac:dyDescent="0.25">
      <c r="L56611" s="9"/>
      <c r="M56611" s="9"/>
      <c r="N56611" s="9"/>
    </row>
    <row r="56612" spans="12:14" x14ac:dyDescent="0.25">
      <c r="L56612" s="9"/>
      <c r="M56612" s="9"/>
      <c r="N56612" s="9"/>
    </row>
    <row r="56613" spans="12:14" x14ac:dyDescent="0.25">
      <c r="L56613" s="9"/>
      <c r="M56613" s="9"/>
      <c r="N56613" s="9"/>
    </row>
    <row r="56614" spans="12:14" x14ac:dyDescent="0.25">
      <c r="L56614" s="9"/>
      <c r="M56614" s="9"/>
      <c r="N56614" s="9"/>
    </row>
    <row r="56615" spans="12:14" x14ac:dyDescent="0.25">
      <c r="L56615" s="9"/>
      <c r="M56615" s="9"/>
      <c r="N56615" s="9"/>
    </row>
    <row r="56616" spans="12:14" x14ac:dyDescent="0.25">
      <c r="L56616" s="9"/>
      <c r="M56616" s="9"/>
      <c r="N56616" s="9"/>
    </row>
    <row r="56617" spans="12:14" x14ac:dyDescent="0.25">
      <c r="L56617" s="9"/>
      <c r="M56617" s="9"/>
      <c r="N56617" s="9"/>
    </row>
    <row r="56618" spans="12:14" x14ac:dyDescent="0.25">
      <c r="L56618" s="9"/>
      <c r="M56618" s="9"/>
      <c r="N56618" s="9"/>
    </row>
    <row r="56619" spans="12:14" x14ac:dyDescent="0.25">
      <c r="L56619" s="9"/>
      <c r="M56619" s="9"/>
      <c r="N56619" s="9"/>
    </row>
    <row r="56620" spans="12:14" x14ac:dyDescent="0.25">
      <c r="L56620" s="9"/>
      <c r="M56620" s="9"/>
      <c r="N56620" s="9"/>
    </row>
    <row r="56621" spans="12:14" x14ac:dyDescent="0.25">
      <c r="L56621" s="9"/>
      <c r="M56621" s="9"/>
      <c r="N56621" s="9"/>
    </row>
    <row r="56622" spans="12:14" x14ac:dyDescent="0.25">
      <c r="L56622" s="9"/>
      <c r="M56622" s="9"/>
      <c r="N56622" s="9"/>
    </row>
    <row r="56623" spans="12:14" x14ac:dyDescent="0.25">
      <c r="L56623" s="9"/>
      <c r="M56623" s="9"/>
      <c r="N56623" s="9"/>
    </row>
    <row r="56624" spans="12:14" x14ac:dyDescent="0.25">
      <c r="L56624" s="9"/>
      <c r="M56624" s="9"/>
      <c r="N56624" s="9"/>
    </row>
    <row r="56625" spans="12:14" x14ac:dyDescent="0.25">
      <c r="L56625" s="9"/>
      <c r="M56625" s="9"/>
      <c r="N56625" s="9"/>
    </row>
    <row r="56626" spans="12:14" x14ac:dyDescent="0.25">
      <c r="L56626" s="9"/>
      <c r="M56626" s="9"/>
      <c r="N56626" s="9"/>
    </row>
    <row r="56627" spans="12:14" x14ac:dyDescent="0.25">
      <c r="L56627" s="9"/>
      <c r="M56627" s="9"/>
      <c r="N56627" s="9"/>
    </row>
    <row r="56628" spans="12:14" x14ac:dyDescent="0.25">
      <c r="L56628" s="9"/>
      <c r="M56628" s="9"/>
      <c r="N56628" s="9"/>
    </row>
    <row r="56629" spans="12:14" x14ac:dyDescent="0.25">
      <c r="L56629" s="9"/>
      <c r="M56629" s="9"/>
      <c r="N56629" s="9"/>
    </row>
    <row r="56630" spans="12:14" x14ac:dyDescent="0.25">
      <c r="L56630" s="9"/>
      <c r="M56630" s="9"/>
      <c r="N56630" s="9"/>
    </row>
    <row r="56631" spans="12:14" x14ac:dyDescent="0.25">
      <c r="L56631" s="9"/>
      <c r="M56631" s="9"/>
      <c r="N56631" s="9"/>
    </row>
    <row r="56632" spans="12:14" x14ac:dyDescent="0.25">
      <c r="L56632" s="9"/>
      <c r="M56632" s="9"/>
      <c r="N56632" s="9"/>
    </row>
    <row r="56633" spans="12:14" x14ac:dyDescent="0.25">
      <c r="L56633" s="9"/>
      <c r="M56633" s="9"/>
      <c r="N56633" s="9"/>
    </row>
    <row r="56634" spans="12:14" x14ac:dyDescent="0.25">
      <c r="L56634" s="9"/>
      <c r="M56634" s="9"/>
      <c r="N56634" s="9"/>
    </row>
    <row r="56635" spans="12:14" x14ac:dyDescent="0.25">
      <c r="L56635" s="9"/>
      <c r="M56635" s="9"/>
      <c r="N56635" s="9"/>
    </row>
    <row r="56636" spans="12:14" x14ac:dyDescent="0.25">
      <c r="L56636" s="9"/>
      <c r="M56636" s="9"/>
      <c r="N56636" s="9"/>
    </row>
    <row r="56637" spans="12:14" x14ac:dyDescent="0.25">
      <c r="L56637" s="9"/>
      <c r="M56637" s="9"/>
      <c r="N56637" s="9"/>
    </row>
    <row r="56638" spans="12:14" x14ac:dyDescent="0.25">
      <c r="L56638" s="9"/>
      <c r="M56638" s="9"/>
      <c r="N56638" s="9"/>
    </row>
    <row r="56639" spans="12:14" x14ac:dyDescent="0.25">
      <c r="L56639" s="9"/>
      <c r="M56639" s="9"/>
      <c r="N56639" s="9"/>
    </row>
    <row r="56640" spans="12:14" x14ac:dyDescent="0.25">
      <c r="L56640" s="9"/>
      <c r="M56640" s="9"/>
      <c r="N56640" s="9"/>
    </row>
    <row r="56641" spans="12:14" x14ac:dyDescent="0.25">
      <c r="L56641" s="9"/>
      <c r="M56641" s="9"/>
      <c r="N56641" s="9"/>
    </row>
    <row r="56642" spans="12:14" x14ac:dyDescent="0.25">
      <c r="L56642" s="9"/>
      <c r="M56642" s="9"/>
      <c r="N56642" s="9"/>
    </row>
    <row r="56643" spans="12:14" x14ac:dyDescent="0.25">
      <c r="L56643" s="9"/>
      <c r="M56643" s="9"/>
      <c r="N56643" s="9"/>
    </row>
    <row r="56644" spans="12:14" x14ac:dyDescent="0.25">
      <c r="L56644" s="9"/>
      <c r="M56644" s="9"/>
      <c r="N56644" s="9"/>
    </row>
    <row r="56645" spans="12:14" x14ac:dyDescent="0.25">
      <c r="L56645" s="9"/>
      <c r="M56645" s="9"/>
      <c r="N56645" s="9"/>
    </row>
    <row r="56646" spans="12:14" x14ac:dyDescent="0.25">
      <c r="L56646" s="9"/>
      <c r="M56646" s="9"/>
      <c r="N56646" s="9"/>
    </row>
    <row r="56647" spans="12:14" x14ac:dyDescent="0.25">
      <c r="L56647" s="9"/>
      <c r="M56647" s="9"/>
      <c r="N56647" s="9"/>
    </row>
    <row r="56648" spans="12:14" x14ac:dyDescent="0.25">
      <c r="L56648" s="9"/>
      <c r="M56648" s="9"/>
      <c r="N56648" s="9"/>
    </row>
    <row r="56649" spans="12:14" x14ac:dyDescent="0.25">
      <c r="L56649" s="9"/>
      <c r="M56649" s="9"/>
      <c r="N56649" s="9"/>
    </row>
    <row r="56650" spans="12:14" x14ac:dyDescent="0.25">
      <c r="L56650" s="9"/>
      <c r="M56650" s="9"/>
      <c r="N56650" s="9"/>
    </row>
    <row r="56651" spans="12:14" x14ac:dyDescent="0.25">
      <c r="L56651" s="9"/>
      <c r="M56651" s="9"/>
      <c r="N56651" s="9"/>
    </row>
    <row r="56652" spans="12:14" x14ac:dyDescent="0.25">
      <c r="L56652" s="9"/>
      <c r="M56652" s="9"/>
      <c r="N56652" s="9"/>
    </row>
    <row r="56653" spans="12:14" x14ac:dyDescent="0.25">
      <c r="L56653" s="9"/>
      <c r="M56653" s="9"/>
      <c r="N56653" s="9"/>
    </row>
    <row r="56654" spans="12:14" x14ac:dyDescent="0.25">
      <c r="L56654" s="9"/>
      <c r="M56654" s="9"/>
      <c r="N56654" s="9"/>
    </row>
    <row r="56655" spans="12:14" x14ac:dyDescent="0.25">
      <c r="L56655" s="9"/>
      <c r="M56655" s="9"/>
      <c r="N56655" s="9"/>
    </row>
    <row r="56656" spans="12:14" x14ac:dyDescent="0.25">
      <c r="L56656" s="9"/>
      <c r="M56656" s="9"/>
      <c r="N56656" s="9"/>
    </row>
    <row r="56657" spans="12:14" x14ac:dyDescent="0.25">
      <c r="L56657" s="9"/>
      <c r="M56657" s="9"/>
      <c r="N56657" s="9"/>
    </row>
    <row r="56658" spans="12:14" x14ac:dyDescent="0.25">
      <c r="L56658" s="9"/>
      <c r="M56658" s="9"/>
      <c r="N56658" s="9"/>
    </row>
    <row r="56659" spans="12:14" x14ac:dyDescent="0.25">
      <c r="L56659" s="9"/>
      <c r="M56659" s="9"/>
      <c r="N56659" s="9"/>
    </row>
    <row r="56660" spans="12:14" x14ac:dyDescent="0.25">
      <c r="L56660" s="9"/>
      <c r="M56660" s="9"/>
      <c r="N56660" s="9"/>
    </row>
    <row r="56661" spans="12:14" x14ac:dyDescent="0.25">
      <c r="L56661" s="9"/>
      <c r="M56661" s="9"/>
      <c r="N56661" s="9"/>
    </row>
    <row r="56662" spans="12:14" x14ac:dyDescent="0.25">
      <c r="L56662" s="9"/>
      <c r="M56662" s="9"/>
      <c r="N56662" s="9"/>
    </row>
    <row r="56663" spans="12:14" x14ac:dyDescent="0.25">
      <c r="L56663" s="9"/>
      <c r="M56663" s="9"/>
      <c r="N56663" s="9"/>
    </row>
    <row r="56664" spans="12:14" x14ac:dyDescent="0.25">
      <c r="L56664" s="9"/>
      <c r="M56664" s="9"/>
      <c r="N56664" s="9"/>
    </row>
    <row r="56665" spans="12:14" x14ac:dyDescent="0.25">
      <c r="L56665" s="9"/>
      <c r="M56665" s="9"/>
      <c r="N56665" s="9"/>
    </row>
    <row r="56666" spans="12:14" x14ac:dyDescent="0.25">
      <c r="L56666" s="9"/>
      <c r="M56666" s="9"/>
      <c r="N56666" s="9"/>
    </row>
    <row r="56667" spans="12:14" x14ac:dyDescent="0.25">
      <c r="L56667" s="9"/>
      <c r="M56667" s="9"/>
      <c r="N56667" s="9"/>
    </row>
    <row r="56668" spans="12:14" x14ac:dyDescent="0.25">
      <c r="L56668" s="9"/>
      <c r="M56668" s="9"/>
      <c r="N56668" s="9"/>
    </row>
    <row r="56669" spans="12:14" x14ac:dyDescent="0.25">
      <c r="L56669" s="9"/>
      <c r="M56669" s="9"/>
      <c r="N56669" s="9"/>
    </row>
    <row r="56670" spans="12:14" x14ac:dyDescent="0.25">
      <c r="L56670" s="9"/>
      <c r="M56670" s="9"/>
      <c r="N56670" s="9"/>
    </row>
    <row r="56671" spans="12:14" x14ac:dyDescent="0.25">
      <c r="L56671" s="9"/>
      <c r="M56671" s="9"/>
      <c r="N56671" s="9"/>
    </row>
    <row r="56672" spans="12:14" x14ac:dyDescent="0.25">
      <c r="L56672" s="9"/>
      <c r="M56672" s="9"/>
      <c r="N56672" s="9"/>
    </row>
    <row r="56673" spans="12:14" x14ac:dyDescent="0.25">
      <c r="L56673" s="9"/>
      <c r="M56673" s="9"/>
      <c r="N56673" s="9"/>
    </row>
    <row r="56674" spans="12:14" x14ac:dyDescent="0.25">
      <c r="L56674" s="9"/>
      <c r="M56674" s="9"/>
      <c r="N56674" s="9"/>
    </row>
    <row r="56675" spans="12:14" x14ac:dyDescent="0.25">
      <c r="L56675" s="9"/>
      <c r="M56675" s="9"/>
      <c r="N56675" s="9"/>
    </row>
    <row r="56676" spans="12:14" x14ac:dyDescent="0.25">
      <c r="L56676" s="9"/>
      <c r="M56676" s="9"/>
      <c r="N56676" s="9"/>
    </row>
    <row r="56677" spans="12:14" x14ac:dyDescent="0.25">
      <c r="L56677" s="9"/>
      <c r="M56677" s="9"/>
      <c r="N56677" s="9"/>
    </row>
    <row r="56678" spans="12:14" x14ac:dyDescent="0.25">
      <c r="L56678" s="9"/>
      <c r="M56678" s="9"/>
      <c r="N56678" s="9"/>
    </row>
    <row r="56679" spans="12:14" x14ac:dyDescent="0.25">
      <c r="L56679" s="9"/>
      <c r="M56679" s="9"/>
      <c r="N56679" s="9"/>
    </row>
    <row r="56680" spans="12:14" x14ac:dyDescent="0.25">
      <c r="L56680" s="9"/>
      <c r="M56680" s="9"/>
      <c r="N56680" s="9"/>
    </row>
    <row r="56681" spans="12:14" x14ac:dyDescent="0.25">
      <c r="L56681" s="9"/>
      <c r="M56681" s="9"/>
      <c r="N56681" s="9"/>
    </row>
    <row r="56682" spans="12:14" x14ac:dyDescent="0.25">
      <c r="L56682" s="9"/>
      <c r="M56682" s="9"/>
      <c r="N56682" s="9"/>
    </row>
    <row r="56683" spans="12:14" x14ac:dyDescent="0.25">
      <c r="L56683" s="9"/>
      <c r="M56683" s="9"/>
      <c r="N56683" s="9"/>
    </row>
    <row r="56684" spans="12:14" x14ac:dyDescent="0.25">
      <c r="L56684" s="9"/>
      <c r="M56684" s="9"/>
      <c r="N56684" s="9"/>
    </row>
    <row r="56685" spans="12:14" x14ac:dyDescent="0.25">
      <c r="L56685" s="9"/>
      <c r="M56685" s="9"/>
      <c r="N56685" s="9"/>
    </row>
    <row r="56686" spans="12:14" x14ac:dyDescent="0.25">
      <c r="L56686" s="9"/>
      <c r="M56686" s="9"/>
      <c r="N56686" s="9"/>
    </row>
    <row r="56687" spans="12:14" x14ac:dyDescent="0.25">
      <c r="L56687" s="9"/>
      <c r="M56687" s="9"/>
      <c r="N56687" s="9"/>
    </row>
    <row r="56688" spans="12:14" x14ac:dyDescent="0.25">
      <c r="L56688" s="9"/>
      <c r="M56688" s="9"/>
      <c r="N56688" s="9"/>
    </row>
    <row r="56689" spans="12:14" x14ac:dyDescent="0.25">
      <c r="L56689" s="9"/>
      <c r="M56689" s="9"/>
      <c r="N56689" s="9"/>
    </row>
    <row r="56690" spans="12:14" x14ac:dyDescent="0.25">
      <c r="L56690" s="9"/>
      <c r="M56690" s="9"/>
      <c r="N56690" s="9"/>
    </row>
    <row r="56691" spans="12:14" x14ac:dyDescent="0.25">
      <c r="L56691" s="9"/>
      <c r="M56691" s="9"/>
      <c r="N56691" s="9"/>
    </row>
    <row r="56692" spans="12:14" x14ac:dyDescent="0.25">
      <c r="L56692" s="9"/>
      <c r="M56692" s="9"/>
      <c r="N56692" s="9"/>
    </row>
    <row r="56693" spans="12:14" x14ac:dyDescent="0.25">
      <c r="L56693" s="9"/>
      <c r="M56693" s="9"/>
      <c r="N56693" s="9"/>
    </row>
    <row r="56694" spans="12:14" x14ac:dyDescent="0.25">
      <c r="L56694" s="9"/>
      <c r="M56694" s="9"/>
      <c r="N56694" s="9"/>
    </row>
    <row r="56695" spans="12:14" x14ac:dyDescent="0.25">
      <c r="L56695" s="9"/>
      <c r="M56695" s="9"/>
      <c r="N56695" s="9"/>
    </row>
    <row r="56696" spans="12:14" x14ac:dyDescent="0.25">
      <c r="L56696" s="9"/>
      <c r="M56696" s="9"/>
      <c r="N56696" s="9"/>
    </row>
    <row r="56697" spans="12:14" x14ac:dyDescent="0.25">
      <c r="L56697" s="9"/>
      <c r="M56697" s="9"/>
      <c r="N56697" s="9"/>
    </row>
    <row r="56698" spans="12:14" x14ac:dyDescent="0.25">
      <c r="L56698" s="9"/>
      <c r="M56698" s="9"/>
      <c r="N56698" s="9"/>
    </row>
    <row r="56699" spans="12:14" x14ac:dyDescent="0.25">
      <c r="L56699" s="9"/>
      <c r="M56699" s="9"/>
      <c r="N56699" s="9"/>
    </row>
    <row r="56700" spans="12:14" x14ac:dyDescent="0.25">
      <c r="L56700" s="9"/>
      <c r="M56700" s="9"/>
      <c r="N56700" s="9"/>
    </row>
    <row r="56701" spans="12:14" x14ac:dyDescent="0.25">
      <c r="L56701" s="9"/>
      <c r="M56701" s="9"/>
      <c r="N56701" s="9"/>
    </row>
    <row r="56702" spans="12:14" x14ac:dyDescent="0.25">
      <c r="L56702" s="9"/>
      <c r="M56702" s="9"/>
      <c r="N56702" s="9"/>
    </row>
    <row r="56703" spans="12:14" x14ac:dyDescent="0.25">
      <c r="L56703" s="9"/>
      <c r="M56703" s="9"/>
      <c r="N56703" s="9"/>
    </row>
    <row r="56704" spans="12:14" x14ac:dyDescent="0.25">
      <c r="L56704" s="9"/>
      <c r="M56704" s="9"/>
      <c r="N56704" s="9"/>
    </row>
    <row r="56705" spans="12:14" x14ac:dyDescent="0.25">
      <c r="L56705" s="9"/>
      <c r="M56705" s="9"/>
      <c r="N56705" s="9"/>
    </row>
    <row r="56706" spans="12:14" x14ac:dyDescent="0.25">
      <c r="L56706" s="9"/>
      <c r="M56706" s="9"/>
      <c r="N56706" s="9"/>
    </row>
    <row r="56707" spans="12:14" x14ac:dyDescent="0.25">
      <c r="L56707" s="9"/>
      <c r="M56707" s="9"/>
      <c r="N56707" s="9"/>
    </row>
    <row r="56708" spans="12:14" x14ac:dyDescent="0.25">
      <c r="L56708" s="9"/>
      <c r="M56708" s="9"/>
      <c r="N56708" s="9"/>
    </row>
    <row r="56709" spans="12:14" x14ac:dyDescent="0.25">
      <c r="L56709" s="9"/>
      <c r="M56709" s="9"/>
      <c r="N56709" s="9"/>
    </row>
    <row r="56710" spans="12:14" x14ac:dyDescent="0.25">
      <c r="L56710" s="9"/>
      <c r="M56710" s="9"/>
      <c r="N56710" s="9"/>
    </row>
    <row r="56711" spans="12:14" x14ac:dyDescent="0.25">
      <c r="L56711" s="9"/>
      <c r="M56711" s="9"/>
      <c r="N56711" s="9"/>
    </row>
    <row r="56712" spans="12:14" x14ac:dyDescent="0.25">
      <c r="L56712" s="9"/>
      <c r="M56712" s="9"/>
      <c r="N56712" s="9"/>
    </row>
    <row r="56713" spans="12:14" x14ac:dyDescent="0.25">
      <c r="L56713" s="9"/>
      <c r="M56713" s="9"/>
      <c r="N56713" s="9"/>
    </row>
    <row r="56714" spans="12:14" x14ac:dyDescent="0.25">
      <c r="L56714" s="9"/>
      <c r="M56714" s="9"/>
      <c r="N56714" s="9"/>
    </row>
    <row r="56715" spans="12:14" x14ac:dyDescent="0.25">
      <c r="L56715" s="9"/>
      <c r="M56715" s="9"/>
      <c r="N56715" s="9"/>
    </row>
    <row r="56716" spans="12:14" x14ac:dyDescent="0.25">
      <c r="L56716" s="9"/>
      <c r="M56716" s="9"/>
      <c r="N56716" s="9"/>
    </row>
    <row r="56717" spans="12:14" x14ac:dyDescent="0.25">
      <c r="L56717" s="9"/>
      <c r="M56717" s="9"/>
      <c r="N56717" s="9"/>
    </row>
    <row r="56718" spans="12:14" x14ac:dyDescent="0.25">
      <c r="L56718" s="9"/>
      <c r="M56718" s="9"/>
      <c r="N56718" s="9"/>
    </row>
    <row r="56719" spans="12:14" x14ac:dyDescent="0.25">
      <c r="L56719" s="9"/>
      <c r="M56719" s="9"/>
      <c r="N56719" s="9"/>
    </row>
    <row r="56720" spans="12:14" x14ac:dyDescent="0.25">
      <c r="L56720" s="9"/>
      <c r="M56720" s="9"/>
      <c r="N56720" s="9"/>
    </row>
    <row r="56721" spans="12:14" x14ac:dyDescent="0.25">
      <c r="L56721" s="9"/>
      <c r="M56721" s="9"/>
      <c r="N56721" s="9"/>
    </row>
    <row r="56722" spans="12:14" x14ac:dyDescent="0.25">
      <c r="L56722" s="9"/>
      <c r="M56722" s="9"/>
      <c r="N56722" s="9"/>
    </row>
    <row r="56723" spans="12:14" x14ac:dyDescent="0.25">
      <c r="L56723" s="9"/>
      <c r="M56723" s="9"/>
      <c r="N56723" s="9"/>
    </row>
    <row r="56724" spans="12:14" x14ac:dyDescent="0.25">
      <c r="L56724" s="9"/>
      <c r="M56724" s="9"/>
      <c r="N56724" s="9"/>
    </row>
    <row r="56725" spans="12:14" x14ac:dyDescent="0.25">
      <c r="L56725" s="9"/>
      <c r="M56725" s="9"/>
      <c r="N56725" s="9"/>
    </row>
    <row r="56726" spans="12:14" x14ac:dyDescent="0.25">
      <c r="L56726" s="9"/>
      <c r="M56726" s="9"/>
      <c r="N56726" s="9"/>
    </row>
    <row r="56727" spans="12:14" x14ac:dyDescent="0.25">
      <c r="L56727" s="9"/>
      <c r="M56727" s="9"/>
      <c r="N56727" s="9"/>
    </row>
    <row r="56728" spans="12:14" x14ac:dyDescent="0.25">
      <c r="L56728" s="9"/>
      <c r="M56728" s="9"/>
      <c r="N56728" s="9"/>
    </row>
    <row r="56729" spans="12:14" x14ac:dyDescent="0.25">
      <c r="L56729" s="9"/>
      <c r="M56729" s="9"/>
      <c r="N56729" s="9"/>
    </row>
    <row r="56730" spans="12:14" x14ac:dyDescent="0.25">
      <c r="L56730" s="9"/>
      <c r="M56730" s="9"/>
      <c r="N56730" s="9"/>
    </row>
    <row r="56731" spans="12:14" x14ac:dyDescent="0.25">
      <c r="L56731" s="9"/>
      <c r="M56731" s="9"/>
      <c r="N56731" s="9"/>
    </row>
    <row r="56732" spans="12:14" x14ac:dyDescent="0.25">
      <c r="L56732" s="9"/>
      <c r="M56732" s="9"/>
      <c r="N56732" s="9"/>
    </row>
    <row r="56733" spans="12:14" x14ac:dyDescent="0.25">
      <c r="L56733" s="9"/>
      <c r="M56733" s="9"/>
      <c r="N56733" s="9"/>
    </row>
    <row r="56734" spans="12:14" x14ac:dyDescent="0.25">
      <c r="L56734" s="9"/>
      <c r="M56734" s="9"/>
      <c r="N56734" s="9"/>
    </row>
    <row r="56735" spans="12:14" x14ac:dyDescent="0.25">
      <c r="L56735" s="9"/>
      <c r="M56735" s="9"/>
      <c r="N56735" s="9"/>
    </row>
    <row r="56736" spans="12:14" x14ac:dyDescent="0.25">
      <c r="L56736" s="9"/>
      <c r="M56736" s="9"/>
      <c r="N56736" s="9"/>
    </row>
    <row r="56737" spans="12:14" x14ac:dyDescent="0.25">
      <c r="L56737" s="9"/>
      <c r="M56737" s="9"/>
      <c r="N56737" s="9"/>
    </row>
    <row r="56738" spans="12:14" x14ac:dyDescent="0.25">
      <c r="L56738" s="9"/>
      <c r="M56738" s="9"/>
      <c r="N56738" s="9"/>
    </row>
    <row r="56739" spans="12:14" x14ac:dyDescent="0.25">
      <c r="L56739" s="9"/>
      <c r="M56739" s="9"/>
      <c r="N56739" s="9"/>
    </row>
    <row r="56740" spans="12:14" x14ac:dyDescent="0.25">
      <c r="L56740" s="9"/>
      <c r="M56740" s="9"/>
      <c r="N56740" s="9"/>
    </row>
    <row r="56741" spans="12:14" x14ac:dyDescent="0.25">
      <c r="L56741" s="9"/>
      <c r="M56741" s="9"/>
      <c r="N56741" s="9"/>
    </row>
    <row r="56742" spans="12:14" x14ac:dyDescent="0.25">
      <c r="L56742" s="9"/>
      <c r="M56742" s="9"/>
      <c r="N56742" s="9"/>
    </row>
    <row r="56743" spans="12:14" x14ac:dyDescent="0.25">
      <c r="L56743" s="9"/>
      <c r="M56743" s="9"/>
      <c r="N56743" s="9"/>
    </row>
    <row r="56744" spans="12:14" x14ac:dyDescent="0.25">
      <c r="L56744" s="9"/>
      <c r="M56744" s="9"/>
      <c r="N56744" s="9"/>
    </row>
    <row r="56745" spans="12:14" x14ac:dyDescent="0.25">
      <c r="L56745" s="9"/>
      <c r="M56745" s="9"/>
      <c r="N56745" s="9"/>
    </row>
    <row r="56746" spans="12:14" x14ac:dyDescent="0.25">
      <c r="L56746" s="9"/>
      <c r="M56746" s="9"/>
      <c r="N56746" s="9"/>
    </row>
    <row r="56747" spans="12:14" x14ac:dyDescent="0.25">
      <c r="L56747" s="9"/>
      <c r="M56747" s="9"/>
      <c r="N56747" s="9"/>
    </row>
    <row r="56748" spans="12:14" x14ac:dyDescent="0.25">
      <c r="L56748" s="9"/>
      <c r="M56748" s="9"/>
      <c r="N56748" s="9"/>
    </row>
    <row r="56749" spans="12:14" x14ac:dyDescent="0.25">
      <c r="L56749" s="9"/>
      <c r="M56749" s="9"/>
      <c r="N56749" s="9"/>
    </row>
    <row r="56750" spans="12:14" x14ac:dyDescent="0.25">
      <c r="L56750" s="9"/>
      <c r="M56750" s="9"/>
      <c r="N56750" s="9"/>
    </row>
    <row r="56751" spans="12:14" x14ac:dyDescent="0.25">
      <c r="L56751" s="9"/>
      <c r="M56751" s="9"/>
      <c r="N56751" s="9"/>
    </row>
    <row r="56752" spans="12:14" x14ac:dyDescent="0.25">
      <c r="L56752" s="9"/>
      <c r="M56752" s="9"/>
      <c r="N56752" s="9"/>
    </row>
    <row r="56753" spans="12:14" x14ac:dyDescent="0.25">
      <c r="L56753" s="9"/>
      <c r="M56753" s="9"/>
      <c r="N56753" s="9"/>
    </row>
    <row r="56754" spans="12:14" x14ac:dyDescent="0.25">
      <c r="L56754" s="9"/>
      <c r="M56754" s="9"/>
      <c r="N56754" s="9"/>
    </row>
    <row r="56755" spans="12:14" x14ac:dyDescent="0.25">
      <c r="L56755" s="9"/>
      <c r="M56755" s="9"/>
      <c r="N56755" s="9"/>
    </row>
    <row r="56756" spans="12:14" x14ac:dyDescent="0.25">
      <c r="L56756" s="9"/>
      <c r="M56756" s="9"/>
      <c r="N56756" s="9"/>
    </row>
    <row r="56757" spans="12:14" x14ac:dyDescent="0.25">
      <c r="L56757" s="9"/>
      <c r="M56757" s="9"/>
      <c r="N56757" s="9"/>
    </row>
    <row r="56758" spans="12:14" x14ac:dyDescent="0.25">
      <c r="L56758" s="9"/>
      <c r="M56758" s="9"/>
      <c r="N56758" s="9"/>
    </row>
    <row r="56759" spans="12:14" x14ac:dyDescent="0.25">
      <c r="L56759" s="9"/>
      <c r="M56759" s="9"/>
      <c r="N56759" s="9"/>
    </row>
    <row r="56760" spans="12:14" x14ac:dyDescent="0.25">
      <c r="L56760" s="9"/>
      <c r="M56760" s="9"/>
      <c r="N56760" s="9"/>
    </row>
    <row r="56761" spans="12:14" x14ac:dyDescent="0.25">
      <c r="L56761" s="9"/>
      <c r="M56761" s="9"/>
      <c r="N56761" s="9"/>
    </row>
    <row r="56762" spans="12:14" x14ac:dyDescent="0.25">
      <c r="L56762" s="9"/>
      <c r="M56762" s="9"/>
      <c r="N56762" s="9"/>
    </row>
    <row r="56763" spans="12:14" x14ac:dyDescent="0.25">
      <c r="L56763" s="9"/>
      <c r="M56763" s="9"/>
      <c r="N56763" s="9"/>
    </row>
    <row r="56764" spans="12:14" x14ac:dyDescent="0.25">
      <c r="L56764" s="9"/>
      <c r="M56764" s="9"/>
      <c r="N56764" s="9"/>
    </row>
    <row r="56765" spans="12:14" x14ac:dyDescent="0.25">
      <c r="L56765" s="9"/>
      <c r="M56765" s="9"/>
      <c r="N56765" s="9"/>
    </row>
    <row r="56766" spans="12:14" x14ac:dyDescent="0.25">
      <c r="L56766" s="9"/>
      <c r="M56766" s="9"/>
      <c r="N56766" s="9"/>
    </row>
    <row r="56767" spans="12:14" x14ac:dyDescent="0.25">
      <c r="L56767" s="9"/>
      <c r="M56767" s="9"/>
      <c r="N56767" s="9"/>
    </row>
    <row r="56768" spans="12:14" x14ac:dyDescent="0.25">
      <c r="L56768" s="9"/>
      <c r="M56768" s="9"/>
      <c r="N56768" s="9"/>
    </row>
    <row r="56769" spans="12:14" x14ac:dyDescent="0.25">
      <c r="L56769" s="9"/>
      <c r="M56769" s="9"/>
      <c r="N56769" s="9"/>
    </row>
    <row r="56770" spans="12:14" x14ac:dyDescent="0.25">
      <c r="L56770" s="9"/>
      <c r="M56770" s="9"/>
      <c r="N56770" s="9"/>
    </row>
    <row r="56771" spans="12:14" x14ac:dyDescent="0.25">
      <c r="L56771" s="9"/>
      <c r="M56771" s="9"/>
      <c r="N56771" s="9"/>
    </row>
    <row r="56772" spans="12:14" x14ac:dyDescent="0.25">
      <c r="L56772" s="9"/>
      <c r="M56772" s="9"/>
      <c r="N56772" s="9"/>
    </row>
    <row r="56773" spans="12:14" x14ac:dyDescent="0.25">
      <c r="L56773" s="9"/>
      <c r="M56773" s="9"/>
      <c r="N56773" s="9"/>
    </row>
    <row r="56774" spans="12:14" x14ac:dyDescent="0.25">
      <c r="L56774" s="9"/>
      <c r="M56774" s="9"/>
      <c r="N56774" s="9"/>
    </row>
    <row r="56775" spans="12:14" x14ac:dyDescent="0.25">
      <c r="L56775" s="9"/>
      <c r="M56775" s="9"/>
      <c r="N56775" s="9"/>
    </row>
    <row r="56776" spans="12:14" x14ac:dyDescent="0.25">
      <c r="L56776" s="9"/>
      <c r="M56776" s="9"/>
      <c r="N56776" s="9"/>
    </row>
    <row r="56777" spans="12:14" x14ac:dyDescent="0.25">
      <c r="L56777" s="9"/>
      <c r="M56777" s="9"/>
      <c r="N56777" s="9"/>
    </row>
    <row r="56778" spans="12:14" x14ac:dyDescent="0.25">
      <c r="L56778" s="9"/>
      <c r="M56778" s="9"/>
      <c r="N56778" s="9"/>
    </row>
    <row r="56779" spans="12:14" x14ac:dyDescent="0.25">
      <c r="L56779" s="9"/>
      <c r="M56779" s="9"/>
      <c r="N56779" s="9"/>
    </row>
    <row r="56780" spans="12:14" x14ac:dyDescent="0.25">
      <c r="L56780" s="9"/>
      <c r="M56780" s="9"/>
      <c r="N56780" s="9"/>
    </row>
    <row r="56781" spans="12:14" x14ac:dyDescent="0.25">
      <c r="L56781" s="9"/>
      <c r="M56781" s="9"/>
      <c r="N56781" s="9"/>
    </row>
    <row r="56782" spans="12:14" x14ac:dyDescent="0.25">
      <c r="L56782" s="9"/>
      <c r="M56782" s="9"/>
      <c r="N56782" s="9"/>
    </row>
    <row r="56783" spans="12:14" x14ac:dyDescent="0.25">
      <c r="L56783" s="9"/>
      <c r="M56783" s="9"/>
      <c r="N56783" s="9"/>
    </row>
    <row r="56784" spans="12:14" x14ac:dyDescent="0.25">
      <c r="L56784" s="9"/>
      <c r="M56784" s="9"/>
      <c r="N56784" s="9"/>
    </row>
    <row r="56785" spans="12:14" x14ac:dyDescent="0.25">
      <c r="L56785" s="9"/>
      <c r="M56785" s="9"/>
      <c r="N56785" s="9"/>
    </row>
    <row r="56786" spans="12:14" x14ac:dyDescent="0.25">
      <c r="L56786" s="9"/>
      <c r="M56786" s="9"/>
      <c r="N56786" s="9"/>
    </row>
    <row r="56787" spans="12:14" x14ac:dyDescent="0.25">
      <c r="L56787" s="9"/>
      <c r="M56787" s="9"/>
      <c r="N56787" s="9"/>
    </row>
    <row r="56788" spans="12:14" x14ac:dyDescent="0.25">
      <c r="L56788" s="9"/>
      <c r="M56788" s="9"/>
      <c r="N56788" s="9"/>
    </row>
    <row r="56789" spans="12:14" x14ac:dyDescent="0.25">
      <c r="L56789" s="9"/>
      <c r="M56789" s="9"/>
      <c r="N56789" s="9"/>
    </row>
    <row r="56790" spans="12:14" x14ac:dyDescent="0.25">
      <c r="L56790" s="9"/>
      <c r="M56790" s="9"/>
      <c r="N56790" s="9"/>
    </row>
    <row r="56791" spans="12:14" x14ac:dyDescent="0.25">
      <c r="L56791" s="9"/>
      <c r="M56791" s="9"/>
      <c r="N56791" s="9"/>
    </row>
    <row r="56792" spans="12:14" x14ac:dyDescent="0.25">
      <c r="L56792" s="9"/>
      <c r="M56792" s="9"/>
      <c r="N56792" s="9"/>
    </row>
    <row r="56793" spans="12:14" x14ac:dyDescent="0.25">
      <c r="L56793" s="9"/>
      <c r="M56793" s="9"/>
      <c r="N56793" s="9"/>
    </row>
    <row r="56794" spans="12:14" x14ac:dyDescent="0.25">
      <c r="L56794" s="9"/>
      <c r="M56794" s="9"/>
      <c r="N56794" s="9"/>
    </row>
    <row r="56795" spans="12:14" x14ac:dyDescent="0.25">
      <c r="L56795" s="9"/>
      <c r="M56795" s="9"/>
      <c r="N56795" s="9"/>
    </row>
    <row r="56796" spans="12:14" x14ac:dyDescent="0.25">
      <c r="L56796" s="9"/>
      <c r="M56796" s="9"/>
      <c r="N56796" s="9"/>
    </row>
    <row r="56797" spans="12:14" x14ac:dyDescent="0.25">
      <c r="L56797" s="9"/>
      <c r="M56797" s="9"/>
      <c r="N56797" s="9"/>
    </row>
    <row r="56798" spans="12:14" x14ac:dyDescent="0.25">
      <c r="L56798" s="9"/>
      <c r="M56798" s="9"/>
      <c r="N56798" s="9"/>
    </row>
    <row r="56799" spans="12:14" x14ac:dyDescent="0.25">
      <c r="L56799" s="9"/>
      <c r="M56799" s="9"/>
      <c r="N56799" s="9"/>
    </row>
    <row r="56800" spans="12:14" x14ac:dyDescent="0.25">
      <c r="L56800" s="9"/>
      <c r="M56800" s="9"/>
      <c r="N56800" s="9"/>
    </row>
    <row r="56801" spans="12:14" x14ac:dyDescent="0.25">
      <c r="L56801" s="9"/>
      <c r="M56801" s="9"/>
      <c r="N56801" s="9"/>
    </row>
    <row r="56802" spans="12:14" x14ac:dyDescent="0.25">
      <c r="L56802" s="9"/>
      <c r="M56802" s="9"/>
      <c r="N56802" s="9"/>
    </row>
    <row r="56803" spans="12:14" x14ac:dyDescent="0.25">
      <c r="L56803" s="9"/>
      <c r="M56803" s="9"/>
      <c r="N56803" s="9"/>
    </row>
    <row r="56804" spans="12:14" x14ac:dyDescent="0.25">
      <c r="L56804" s="9"/>
      <c r="M56804" s="9"/>
      <c r="N56804" s="9"/>
    </row>
    <row r="56805" spans="12:14" x14ac:dyDescent="0.25">
      <c r="L56805" s="9"/>
      <c r="M56805" s="9"/>
      <c r="N56805" s="9"/>
    </row>
    <row r="56806" spans="12:14" x14ac:dyDescent="0.25">
      <c r="L56806" s="9"/>
      <c r="M56806" s="9"/>
      <c r="N56806" s="9"/>
    </row>
    <row r="56807" spans="12:14" x14ac:dyDescent="0.25">
      <c r="L56807" s="9"/>
      <c r="M56807" s="9"/>
      <c r="N56807" s="9"/>
    </row>
    <row r="56808" spans="12:14" x14ac:dyDescent="0.25">
      <c r="L56808" s="9"/>
      <c r="M56808" s="9"/>
      <c r="N56808" s="9"/>
    </row>
    <row r="56809" spans="12:14" x14ac:dyDescent="0.25">
      <c r="L56809" s="9"/>
      <c r="M56809" s="9"/>
      <c r="N56809" s="9"/>
    </row>
    <row r="56810" spans="12:14" x14ac:dyDescent="0.25">
      <c r="L56810" s="9"/>
      <c r="M56810" s="9"/>
      <c r="N56810" s="9"/>
    </row>
    <row r="56811" spans="12:14" x14ac:dyDescent="0.25">
      <c r="L56811" s="9"/>
      <c r="M56811" s="9"/>
      <c r="N56811" s="9"/>
    </row>
    <row r="56812" spans="12:14" x14ac:dyDescent="0.25">
      <c r="L56812" s="9"/>
      <c r="M56812" s="9"/>
      <c r="N56812" s="9"/>
    </row>
    <row r="56813" spans="12:14" x14ac:dyDescent="0.25">
      <c r="L56813" s="9"/>
      <c r="M56813" s="9"/>
      <c r="N56813" s="9"/>
    </row>
    <row r="56814" spans="12:14" x14ac:dyDescent="0.25">
      <c r="L56814" s="9"/>
      <c r="M56814" s="9"/>
      <c r="N56814" s="9"/>
    </row>
    <row r="56815" spans="12:14" x14ac:dyDescent="0.25">
      <c r="L56815" s="9"/>
      <c r="M56815" s="9"/>
      <c r="N56815" s="9"/>
    </row>
    <row r="56816" spans="12:14" x14ac:dyDescent="0.25">
      <c r="L56816" s="9"/>
      <c r="M56816" s="9"/>
      <c r="N56816" s="9"/>
    </row>
    <row r="56817" spans="12:14" x14ac:dyDescent="0.25">
      <c r="L56817" s="9"/>
      <c r="M56817" s="9"/>
      <c r="N56817" s="9"/>
    </row>
    <row r="56818" spans="12:14" x14ac:dyDescent="0.25">
      <c r="L56818" s="9"/>
      <c r="M56818" s="9"/>
      <c r="N56818" s="9"/>
    </row>
    <row r="56819" spans="12:14" x14ac:dyDescent="0.25">
      <c r="L56819" s="9"/>
      <c r="M56819" s="9"/>
      <c r="N56819" s="9"/>
    </row>
    <row r="56820" spans="12:14" x14ac:dyDescent="0.25">
      <c r="L56820" s="9"/>
      <c r="M56820" s="9"/>
      <c r="N56820" s="9"/>
    </row>
    <row r="56821" spans="12:14" x14ac:dyDescent="0.25">
      <c r="L56821" s="9"/>
      <c r="M56821" s="9"/>
      <c r="N56821" s="9"/>
    </row>
    <row r="56822" spans="12:14" x14ac:dyDescent="0.25">
      <c r="L56822" s="9"/>
      <c r="M56822" s="9"/>
      <c r="N56822" s="9"/>
    </row>
    <row r="56823" spans="12:14" x14ac:dyDescent="0.25">
      <c r="L56823" s="9"/>
      <c r="M56823" s="9"/>
      <c r="N56823" s="9"/>
    </row>
    <row r="56824" spans="12:14" x14ac:dyDescent="0.25">
      <c r="L56824" s="9"/>
      <c r="M56824" s="9"/>
      <c r="N56824" s="9"/>
    </row>
    <row r="56825" spans="12:14" x14ac:dyDescent="0.25">
      <c r="L56825" s="9"/>
      <c r="M56825" s="9"/>
      <c r="N56825" s="9"/>
    </row>
    <row r="56826" spans="12:14" x14ac:dyDescent="0.25">
      <c r="L56826" s="9"/>
      <c r="M56826" s="9"/>
      <c r="N56826" s="9"/>
    </row>
    <row r="56827" spans="12:14" x14ac:dyDescent="0.25">
      <c r="L56827" s="9"/>
      <c r="M56827" s="9"/>
      <c r="N56827" s="9"/>
    </row>
    <row r="56828" spans="12:14" x14ac:dyDescent="0.25">
      <c r="L56828" s="9"/>
      <c r="M56828" s="9"/>
      <c r="N56828" s="9"/>
    </row>
    <row r="56829" spans="12:14" x14ac:dyDescent="0.25">
      <c r="L56829" s="9"/>
      <c r="M56829" s="9"/>
      <c r="N56829" s="9"/>
    </row>
    <row r="56830" spans="12:14" x14ac:dyDescent="0.25">
      <c r="L56830" s="9"/>
      <c r="M56830" s="9"/>
      <c r="N56830" s="9"/>
    </row>
    <row r="56831" spans="12:14" x14ac:dyDescent="0.25">
      <c r="L56831" s="9"/>
      <c r="M56831" s="9"/>
      <c r="N56831" s="9"/>
    </row>
    <row r="56832" spans="12:14" x14ac:dyDescent="0.25">
      <c r="L56832" s="9"/>
      <c r="M56832" s="9"/>
      <c r="N56832" s="9"/>
    </row>
    <row r="56833" spans="12:14" x14ac:dyDescent="0.25">
      <c r="L56833" s="9"/>
      <c r="M56833" s="9"/>
      <c r="N56833" s="9"/>
    </row>
    <row r="56834" spans="12:14" x14ac:dyDescent="0.25">
      <c r="L56834" s="9"/>
      <c r="M56834" s="9"/>
      <c r="N56834" s="9"/>
    </row>
    <row r="56835" spans="12:14" x14ac:dyDescent="0.25">
      <c r="L56835" s="9"/>
      <c r="M56835" s="9"/>
      <c r="N56835" s="9"/>
    </row>
    <row r="56836" spans="12:14" x14ac:dyDescent="0.25">
      <c r="L56836" s="9"/>
      <c r="M56836" s="9"/>
      <c r="N56836" s="9"/>
    </row>
    <row r="56837" spans="12:14" x14ac:dyDescent="0.25">
      <c r="L56837" s="9"/>
      <c r="M56837" s="9"/>
      <c r="N56837" s="9"/>
    </row>
    <row r="56838" spans="12:14" x14ac:dyDescent="0.25">
      <c r="L56838" s="9"/>
      <c r="M56838" s="9"/>
      <c r="N56838" s="9"/>
    </row>
    <row r="56839" spans="12:14" x14ac:dyDescent="0.25">
      <c r="L56839" s="9"/>
      <c r="M56839" s="9"/>
      <c r="N56839" s="9"/>
    </row>
    <row r="56840" spans="12:14" x14ac:dyDescent="0.25">
      <c r="L56840" s="9"/>
      <c r="M56840" s="9"/>
      <c r="N56840" s="9"/>
    </row>
    <row r="56841" spans="12:14" x14ac:dyDescent="0.25">
      <c r="L56841" s="9"/>
      <c r="M56841" s="9"/>
      <c r="N56841" s="9"/>
    </row>
    <row r="56842" spans="12:14" x14ac:dyDescent="0.25">
      <c r="L56842" s="9"/>
      <c r="M56842" s="9"/>
      <c r="N56842" s="9"/>
    </row>
    <row r="56843" spans="12:14" x14ac:dyDescent="0.25">
      <c r="L56843" s="9"/>
      <c r="M56843" s="9"/>
      <c r="N56843" s="9"/>
    </row>
    <row r="56844" spans="12:14" x14ac:dyDescent="0.25">
      <c r="L56844" s="9"/>
      <c r="M56844" s="9"/>
      <c r="N56844" s="9"/>
    </row>
    <row r="56845" spans="12:14" x14ac:dyDescent="0.25">
      <c r="L56845" s="9"/>
      <c r="M56845" s="9"/>
      <c r="N56845" s="9"/>
    </row>
    <row r="56846" spans="12:14" x14ac:dyDescent="0.25">
      <c r="L56846" s="9"/>
      <c r="M56846" s="9"/>
      <c r="N56846" s="9"/>
    </row>
    <row r="56847" spans="12:14" x14ac:dyDescent="0.25">
      <c r="L56847" s="9"/>
      <c r="M56847" s="9"/>
      <c r="N56847" s="9"/>
    </row>
    <row r="56848" spans="12:14" x14ac:dyDescent="0.25">
      <c r="L56848" s="9"/>
      <c r="M56848" s="9"/>
      <c r="N56848" s="9"/>
    </row>
    <row r="56849" spans="12:14" x14ac:dyDescent="0.25">
      <c r="L56849" s="9"/>
      <c r="M56849" s="9"/>
      <c r="N56849" s="9"/>
    </row>
    <row r="56850" spans="12:14" x14ac:dyDescent="0.25">
      <c r="L56850" s="9"/>
      <c r="M56850" s="9"/>
      <c r="N56850" s="9"/>
    </row>
    <row r="56851" spans="12:14" x14ac:dyDescent="0.25">
      <c r="L56851" s="9"/>
      <c r="M56851" s="9"/>
      <c r="N56851" s="9"/>
    </row>
    <row r="56852" spans="12:14" x14ac:dyDescent="0.25">
      <c r="L56852" s="9"/>
      <c r="M56852" s="9"/>
      <c r="N56852" s="9"/>
    </row>
    <row r="56853" spans="12:14" x14ac:dyDescent="0.25">
      <c r="L56853" s="9"/>
      <c r="M56853" s="9"/>
      <c r="N56853" s="9"/>
    </row>
    <row r="56854" spans="12:14" x14ac:dyDescent="0.25">
      <c r="L56854" s="9"/>
      <c r="M56854" s="9"/>
      <c r="N56854" s="9"/>
    </row>
    <row r="56855" spans="12:14" x14ac:dyDescent="0.25">
      <c r="L56855" s="9"/>
      <c r="M56855" s="9"/>
      <c r="N56855" s="9"/>
    </row>
    <row r="56856" spans="12:14" x14ac:dyDescent="0.25">
      <c r="L56856" s="9"/>
      <c r="M56856" s="9"/>
      <c r="N56856" s="9"/>
    </row>
    <row r="56857" spans="12:14" x14ac:dyDescent="0.25">
      <c r="L56857" s="9"/>
      <c r="M56857" s="9"/>
      <c r="N56857" s="9"/>
    </row>
    <row r="56858" spans="12:14" x14ac:dyDescent="0.25">
      <c r="L56858" s="9"/>
      <c r="M56858" s="9"/>
      <c r="N56858" s="9"/>
    </row>
    <row r="56859" spans="12:14" x14ac:dyDescent="0.25">
      <c r="L56859" s="9"/>
      <c r="M56859" s="9"/>
      <c r="N56859" s="9"/>
    </row>
    <row r="56860" spans="12:14" x14ac:dyDescent="0.25">
      <c r="L56860" s="9"/>
      <c r="M56860" s="9"/>
      <c r="N56860" s="9"/>
    </row>
    <row r="56861" spans="12:14" x14ac:dyDescent="0.25">
      <c r="L56861" s="9"/>
      <c r="M56861" s="9"/>
      <c r="N56861" s="9"/>
    </row>
    <row r="56862" spans="12:14" x14ac:dyDescent="0.25">
      <c r="L56862" s="9"/>
      <c r="M56862" s="9"/>
      <c r="N56862" s="9"/>
    </row>
    <row r="56863" spans="12:14" x14ac:dyDescent="0.25">
      <c r="L56863" s="9"/>
      <c r="M56863" s="9"/>
      <c r="N56863" s="9"/>
    </row>
    <row r="56864" spans="12:14" x14ac:dyDescent="0.25">
      <c r="L56864" s="9"/>
      <c r="M56864" s="9"/>
      <c r="N56864" s="9"/>
    </row>
    <row r="56865" spans="12:14" x14ac:dyDescent="0.25">
      <c r="L56865" s="9"/>
      <c r="M56865" s="9"/>
      <c r="N56865" s="9"/>
    </row>
    <row r="56866" spans="12:14" x14ac:dyDescent="0.25">
      <c r="L56866" s="9"/>
      <c r="M56866" s="9"/>
      <c r="N56866" s="9"/>
    </row>
    <row r="56867" spans="12:14" x14ac:dyDescent="0.25">
      <c r="L56867" s="9"/>
      <c r="M56867" s="9"/>
      <c r="N56867" s="9"/>
    </row>
    <row r="56868" spans="12:14" x14ac:dyDescent="0.25">
      <c r="L56868" s="9"/>
      <c r="M56868" s="9"/>
      <c r="N56868" s="9"/>
    </row>
    <row r="56869" spans="12:14" x14ac:dyDescent="0.25">
      <c r="L56869" s="9"/>
      <c r="M56869" s="9"/>
      <c r="N56869" s="9"/>
    </row>
    <row r="56870" spans="12:14" x14ac:dyDescent="0.25">
      <c r="L56870" s="9"/>
      <c r="M56870" s="9"/>
      <c r="N56870" s="9"/>
    </row>
    <row r="56871" spans="12:14" x14ac:dyDescent="0.25">
      <c r="L56871" s="9"/>
      <c r="M56871" s="9"/>
      <c r="N56871" s="9"/>
    </row>
    <row r="56872" spans="12:14" x14ac:dyDescent="0.25">
      <c r="L56872" s="9"/>
      <c r="M56872" s="9"/>
      <c r="N56872" s="9"/>
    </row>
    <row r="56873" spans="12:14" x14ac:dyDescent="0.25">
      <c r="L56873" s="9"/>
      <c r="M56873" s="9"/>
      <c r="N56873" s="9"/>
    </row>
    <row r="56874" spans="12:14" x14ac:dyDescent="0.25">
      <c r="L56874" s="9"/>
      <c r="M56874" s="9"/>
      <c r="N56874" s="9"/>
    </row>
    <row r="56875" spans="12:14" x14ac:dyDescent="0.25">
      <c r="L56875" s="9"/>
      <c r="M56875" s="9"/>
      <c r="N56875" s="9"/>
    </row>
    <row r="56876" spans="12:14" x14ac:dyDescent="0.25">
      <c r="L56876" s="9"/>
      <c r="M56876" s="9"/>
      <c r="N56876" s="9"/>
    </row>
    <row r="56877" spans="12:14" x14ac:dyDescent="0.25">
      <c r="L56877" s="9"/>
      <c r="M56877" s="9"/>
      <c r="N56877" s="9"/>
    </row>
    <row r="56878" spans="12:14" x14ac:dyDescent="0.25">
      <c r="L56878" s="9"/>
      <c r="M56878" s="9"/>
      <c r="N56878" s="9"/>
    </row>
    <row r="56879" spans="12:14" x14ac:dyDescent="0.25">
      <c r="L56879" s="9"/>
      <c r="M56879" s="9"/>
      <c r="N56879" s="9"/>
    </row>
    <row r="56880" spans="12:14" x14ac:dyDescent="0.25">
      <c r="L56880" s="9"/>
      <c r="M56880" s="9"/>
      <c r="N56880" s="9"/>
    </row>
    <row r="56881" spans="12:14" x14ac:dyDescent="0.25">
      <c r="L56881" s="9"/>
      <c r="M56881" s="9"/>
      <c r="N56881" s="9"/>
    </row>
    <row r="56882" spans="12:14" x14ac:dyDescent="0.25">
      <c r="L56882" s="9"/>
      <c r="M56882" s="9"/>
      <c r="N56882" s="9"/>
    </row>
    <row r="56883" spans="12:14" x14ac:dyDescent="0.25">
      <c r="L56883" s="9"/>
      <c r="M56883" s="9"/>
      <c r="N56883" s="9"/>
    </row>
    <row r="56884" spans="12:14" x14ac:dyDescent="0.25">
      <c r="L56884" s="9"/>
      <c r="M56884" s="9"/>
      <c r="N56884" s="9"/>
    </row>
    <row r="56885" spans="12:14" x14ac:dyDescent="0.25">
      <c r="L56885" s="9"/>
      <c r="M56885" s="9"/>
      <c r="N56885" s="9"/>
    </row>
    <row r="56886" spans="12:14" x14ac:dyDescent="0.25">
      <c r="L56886" s="9"/>
      <c r="M56886" s="9"/>
      <c r="N56886" s="9"/>
    </row>
    <row r="56887" spans="12:14" x14ac:dyDescent="0.25">
      <c r="L56887" s="9"/>
      <c r="M56887" s="9"/>
      <c r="N56887" s="9"/>
    </row>
    <row r="56888" spans="12:14" x14ac:dyDescent="0.25">
      <c r="L56888" s="9"/>
      <c r="M56888" s="9"/>
      <c r="N56888" s="9"/>
    </row>
    <row r="56889" spans="12:14" x14ac:dyDescent="0.25">
      <c r="L56889" s="9"/>
      <c r="M56889" s="9"/>
      <c r="N56889" s="9"/>
    </row>
    <row r="56890" spans="12:14" x14ac:dyDescent="0.25">
      <c r="L56890" s="9"/>
      <c r="M56890" s="9"/>
      <c r="N56890" s="9"/>
    </row>
    <row r="56891" spans="12:14" x14ac:dyDescent="0.25">
      <c r="L56891" s="9"/>
      <c r="M56891" s="9"/>
      <c r="N56891" s="9"/>
    </row>
    <row r="56892" spans="12:14" x14ac:dyDescent="0.25">
      <c r="L56892" s="9"/>
      <c r="M56892" s="9"/>
      <c r="N56892" s="9"/>
    </row>
    <row r="56893" spans="12:14" x14ac:dyDescent="0.25">
      <c r="L56893" s="9"/>
      <c r="M56893" s="9"/>
      <c r="N56893" s="9"/>
    </row>
    <row r="56894" spans="12:14" x14ac:dyDescent="0.25">
      <c r="L56894" s="9"/>
      <c r="M56894" s="9"/>
      <c r="N56894" s="9"/>
    </row>
    <row r="56895" spans="12:14" x14ac:dyDescent="0.25">
      <c r="L56895" s="9"/>
      <c r="M56895" s="9"/>
      <c r="N56895" s="9"/>
    </row>
    <row r="56896" spans="12:14" x14ac:dyDescent="0.25">
      <c r="L56896" s="9"/>
      <c r="M56896" s="9"/>
      <c r="N56896" s="9"/>
    </row>
    <row r="56897" spans="12:14" x14ac:dyDescent="0.25">
      <c r="L56897" s="9"/>
      <c r="M56897" s="9"/>
      <c r="N56897" s="9"/>
    </row>
    <row r="56898" spans="12:14" x14ac:dyDescent="0.25">
      <c r="L56898" s="9"/>
      <c r="M56898" s="9"/>
      <c r="N56898" s="9"/>
    </row>
    <row r="56899" spans="12:14" x14ac:dyDescent="0.25">
      <c r="L56899" s="9"/>
      <c r="M56899" s="9"/>
      <c r="N56899" s="9"/>
    </row>
    <row r="56900" spans="12:14" x14ac:dyDescent="0.25">
      <c r="L56900" s="9"/>
      <c r="M56900" s="9"/>
      <c r="N56900" s="9"/>
    </row>
    <row r="56901" spans="12:14" x14ac:dyDescent="0.25">
      <c r="L56901" s="9"/>
      <c r="M56901" s="9"/>
      <c r="N56901" s="9"/>
    </row>
    <row r="56902" spans="12:14" x14ac:dyDescent="0.25">
      <c r="L56902" s="9"/>
      <c r="M56902" s="9"/>
      <c r="N56902" s="9"/>
    </row>
    <row r="56903" spans="12:14" x14ac:dyDescent="0.25">
      <c r="L56903" s="9"/>
      <c r="M56903" s="9"/>
      <c r="N56903" s="9"/>
    </row>
    <row r="56904" spans="12:14" x14ac:dyDescent="0.25">
      <c r="L56904" s="9"/>
      <c r="M56904" s="9"/>
      <c r="N56904" s="9"/>
    </row>
    <row r="56905" spans="12:14" x14ac:dyDescent="0.25">
      <c r="L56905" s="9"/>
      <c r="M56905" s="9"/>
      <c r="N56905" s="9"/>
    </row>
    <row r="56906" spans="12:14" x14ac:dyDescent="0.25">
      <c r="L56906" s="9"/>
      <c r="M56906" s="9"/>
      <c r="N56906" s="9"/>
    </row>
    <row r="56907" spans="12:14" x14ac:dyDescent="0.25">
      <c r="L56907" s="9"/>
      <c r="M56907" s="9"/>
      <c r="N56907" s="9"/>
    </row>
    <row r="56908" spans="12:14" x14ac:dyDescent="0.25">
      <c r="L56908" s="9"/>
      <c r="M56908" s="9"/>
      <c r="N56908" s="9"/>
    </row>
    <row r="56909" spans="12:14" x14ac:dyDescent="0.25">
      <c r="L56909" s="9"/>
      <c r="M56909" s="9"/>
      <c r="N56909" s="9"/>
    </row>
    <row r="56910" spans="12:14" x14ac:dyDescent="0.25">
      <c r="L56910" s="9"/>
      <c r="M56910" s="9"/>
      <c r="N56910" s="9"/>
    </row>
    <row r="56911" spans="12:14" x14ac:dyDescent="0.25">
      <c r="L56911" s="9"/>
      <c r="M56911" s="9"/>
      <c r="N56911" s="9"/>
    </row>
    <row r="56912" spans="12:14" x14ac:dyDescent="0.25">
      <c r="L56912" s="9"/>
      <c r="M56912" s="9"/>
      <c r="N56912" s="9"/>
    </row>
    <row r="56913" spans="12:14" x14ac:dyDescent="0.25">
      <c r="L56913" s="9"/>
      <c r="M56913" s="9"/>
      <c r="N56913" s="9"/>
    </row>
    <row r="56914" spans="12:14" x14ac:dyDescent="0.25">
      <c r="L56914" s="9"/>
      <c r="M56914" s="9"/>
      <c r="N56914" s="9"/>
    </row>
    <row r="56915" spans="12:14" x14ac:dyDescent="0.25">
      <c r="L56915" s="9"/>
      <c r="M56915" s="9"/>
      <c r="N56915" s="9"/>
    </row>
    <row r="56916" spans="12:14" x14ac:dyDescent="0.25">
      <c r="L56916" s="9"/>
      <c r="M56916" s="9"/>
      <c r="N56916" s="9"/>
    </row>
    <row r="56917" spans="12:14" x14ac:dyDescent="0.25">
      <c r="L56917" s="9"/>
      <c r="M56917" s="9"/>
      <c r="N56917" s="9"/>
    </row>
    <row r="56918" spans="12:14" x14ac:dyDescent="0.25">
      <c r="L56918" s="9"/>
      <c r="M56918" s="9"/>
      <c r="N56918" s="9"/>
    </row>
    <row r="56919" spans="12:14" x14ac:dyDescent="0.25">
      <c r="L56919" s="9"/>
      <c r="M56919" s="9"/>
      <c r="N56919" s="9"/>
    </row>
    <row r="56920" spans="12:14" x14ac:dyDescent="0.25">
      <c r="L56920" s="9"/>
      <c r="M56920" s="9"/>
      <c r="N56920" s="9"/>
    </row>
    <row r="56921" spans="12:14" x14ac:dyDescent="0.25">
      <c r="L56921" s="9"/>
      <c r="M56921" s="9"/>
      <c r="N56921" s="9"/>
    </row>
    <row r="56922" spans="12:14" x14ac:dyDescent="0.25">
      <c r="L56922" s="9"/>
      <c r="M56922" s="9"/>
      <c r="N56922" s="9"/>
    </row>
    <row r="56923" spans="12:14" x14ac:dyDescent="0.25">
      <c r="L56923" s="9"/>
      <c r="M56923" s="9"/>
      <c r="N56923" s="9"/>
    </row>
    <row r="56924" spans="12:14" x14ac:dyDescent="0.25">
      <c r="L56924" s="9"/>
      <c r="M56924" s="9"/>
      <c r="N56924" s="9"/>
    </row>
    <row r="56925" spans="12:14" x14ac:dyDescent="0.25">
      <c r="L56925" s="9"/>
      <c r="M56925" s="9"/>
      <c r="N56925" s="9"/>
    </row>
    <row r="56926" spans="12:14" x14ac:dyDescent="0.25">
      <c r="L56926" s="9"/>
      <c r="M56926" s="9"/>
      <c r="N56926" s="9"/>
    </row>
    <row r="56927" spans="12:14" x14ac:dyDescent="0.25">
      <c r="L56927" s="9"/>
      <c r="M56927" s="9"/>
      <c r="N56927" s="9"/>
    </row>
    <row r="56928" spans="12:14" x14ac:dyDescent="0.25">
      <c r="L56928" s="9"/>
      <c r="M56928" s="9"/>
      <c r="N56928" s="9"/>
    </row>
    <row r="56929" spans="12:14" x14ac:dyDescent="0.25">
      <c r="L56929" s="9"/>
      <c r="M56929" s="9"/>
      <c r="N56929" s="9"/>
    </row>
    <row r="56930" spans="12:14" x14ac:dyDescent="0.25">
      <c r="L56930" s="9"/>
      <c r="M56930" s="9"/>
      <c r="N56930" s="9"/>
    </row>
    <row r="56931" spans="12:14" x14ac:dyDescent="0.25">
      <c r="L56931" s="9"/>
      <c r="M56931" s="9"/>
      <c r="N56931" s="9"/>
    </row>
    <row r="56932" spans="12:14" x14ac:dyDescent="0.25">
      <c r="L56932" s="9"/>
      <c r="M56932" s="9"/>
      <c r="N56932" s="9"/>
    </row>
    <row r="56933" spans="12:14" x14ac:dyDescent="0.25">
      <c r="L56933" s="9"/>
      <c r="M56933" s="9"/>
      <c r="N56933" s="9"/>
    </row>
    <row r="56934" spans="12:14" x14ac:dyDescent="0.25">
      <c r="L56934" s="9"/>
      <c r="M56934" s="9"/>
      <c r="N56934" s="9"/>
    </row>
    <row r="56935" spans="12:14" x14ac:dyDescent="0.25">
      <c r="L56935" s="9"/>
      <c r="M56935" s="9"/>
      <c r="N56935" s="9"/>
    </row>
    <row r="56936" spans="12:14" x14ac:dyDescent="0.25">
      <c r="L56936" s="9"/>
      <c r="M56936" s="9"/>
      <c r="N56936" s="9"/>
    </row>
    <row r="56937" spans="12:14" x14ac:dyDescent="0.25">
      <c r="L56937" s="9"/>
      <c r="M56937" s="9"/>
      <c r="N56937" s="9"/>
    </row>
    <row r="56938" spans="12:14" x14ac:dyDescent="0.25">
      <c r="L56938" s="9"/>
      <c r="M56938" s="9"/>
      <c r="N56938" s="9"/>
    </row>
    <row r="56939" spans="12:14" x14ac:dyDescent="0.25">
      <c r="L56939" s="9"/>
      <c r="M56939" s="9"/>
      <c r="N56939" s="9"/>
    </row>
    <row r="56940" spans="12:14" x14ac:dyDescent="0.25">
      <c r="L56940" s="9"/>
      <c r="M56940" s="9"/>
      <c r="N56940" s="9"/>
    </row>
    <row r="56941" spans="12:14" x14ac:dyDescent="0.25">
      <c r="L56941" s="9"/>
      <c r="M56941" s="9"/>
      <c r="N56941" s="9"/>
    </row>
    <row r="56942" spans="12:14" x14ac:dyDescent="0.25">
      <c r="L56942" s="9"/>
      <c r="M56942" s="9"/>
      <c r="N56942" s="9"/>
    </row>
    <row r="56943" spans="12:14" x14ac:dyDescent="0.25">
      <c r="L56943" s="9"/>
      <c r="M56943" s="9"/>
      <c r="N56943" s="9"/>
    </row>
    <row r="56944" spans="12:14" x14ac:dyDescent="0.25">
      <c r="L56944" s="9"/>
      <c r="M56944" s="9"/>
      <c r="N56944" s="9"/>
    </row>
    <row r="56945" spans="12:14" x14ac:dyDescent="0.25">
      <c r="L56945" s="9"/>
      <c r="M56945" s="9"/>
      <c r="N56945" s="9"/>
    </row>
    <row r="56946" spans="12:14" x14ac:dyDescent="0.25">
      <c r="L56946" s="9"/>
      <c r="M56946" s="9"/>
      <c r="N56946" s="9"/>
    </row>
    <row r="56947" spans="12:14" x14ac:dyDescent="0.25">
      <c r="L56947" s="9"/>
      <c r="M56947" s="9"/>
      <c r="N56947" s="9"/>
    </row>
    <row r="56948" spans="12:14" x14ac:dyDescent="0.25">
      <c r="L56948" s="9"/>
      <c r="M56948" s="9"/>
      <c r="N56948" s="9"/>
    </row>
    <row r="56949" spans="12:14" x14ac:dyDescent="0.25">
      <c r="L56949" s="9"/>
      <c r="M56949" s="9"/>
      <c r="N56949" s="9"/>
    </row>
    <row r="56950" spans="12:14" x14ac:dyDescent="0.25">
      <c r="L56950" s="9"/>
      <c r="M56950" s="9"/>
      <c r="N56950" s="9"/>
    </row>
    <row r="56951" spans="12:14" x14ac:dyDescent="0.25">
      <c r="L56951" s="9"/>
      <c r="M56951" s="9"/>
      <c r="N56951" s="9"/>
    </row>
    <row r="56952" spans="12:14" x14ac:dyDescent="0.25">
      <c r="L56952" s="9"/>
      <c r="M56952" s="9"/>
      <c r="N56952" s="9"/>
    </row>
    <row r="56953" spans="12:14" x14ac:dyDescent="0.25">
      <c r="L56953" s="9"/>
      <c r="M56953" s="9"/>
      <c r="N56953" s="9"/>
    </row>
    <row r="56954" spans="12:14" x14ac:dyDescent="0.25">
      <c r="L56954" s="9"/>
      <c r="M56954" s="9"/>
      <c r="N56954" s="9"/>
    </row>
    <row r="56955" spans="12:14" x14ac:dyDescent="0.25">
      <c r="L56955" s="9"/>
      <c r="M56955" s="9"/>
      <c r="N56955" s="9"/>
    </row>
    <row r="56956" spans="12:14" x14ac:dyDescent="0.25">
      <c r="L56956" s="9"/>
      <c r="M56956" s="9"/>
      <c r="N56956" s="9"/>
    </row>
    <row r="56957" spans="12:14" x14ac:dyDescent="0.25">
      <c r="L56957" s="9"/>
      <c r="M56957" s="9"/>
      <c r="N56957" s="9"/>
    </row>
    <row r="56958" spans="12:14" x14ac:dyDescent="0.25">
      <c r="L56958" s="9"/>
      <c r="M56958" s="9"/>
      <c r="N56958" s="9"/>
    </row>
    <row r="56959" spans="12:14" x14ac:dyDescent="0.25">
      <c r="L56959" s="9"/>
      <c r="M56959" s="9"/>
      <c r="N56959" s="9"/>
    </row>
    <row r="56960" spans="12:14" x14ac:dyDescent="0.25">
      <c r="L56960" s="9"/>
      <c r="M56960" s="9"/>
      <c r="N56960" s="9"/>
    </row>
    <row r="56961" spans="12:14" x14ac:dyDescent="0.25">
      <c r="L56961" s="9"/>
      <c r="M56961" s="9"/>
      <c r="N56961" s="9"/>
    </row>
    <row r="56962" spans="12:14" x14ac:dyDescent="0.25">
      <c r="L56962" s="9"/>
      <c r="M56962" s="9"/>
      <c r="N56962" s="9"/>
    </row>
    <row r="56963" spans="12:14" x14ac:dyDescent="0.25">
      <c r="L56963" s="9"/>
      <c r="M56963" s="9"/>
      <c r="N56963" s="9"/>
    </row>
    <row r="56964" spans="12:14" x14ac:dyDescent="0.25">
      <c r="L56964" s="9"/>
      <c r="M56964" s="9"/>
      <c r="N56964" s="9"/>
    </row>
    <row r="56965" spans="12:14" x14ac:dyDescent="0.25">
      <c r="L56965" s="9"/>
      <c r="M56965" s="9"/>
      <c r="N56965" s="9"/>
    </row>
    <row r="56966" spans="12:14" x14ac:dyDescent="0.25">
      <c r="L56966" s="9"/>
      <c r="M56966" s="9"/>
      <c r="N56966" s="9"/>
    </row>
    <row r="56967" spans="12:14" x14ac:dyDescent="0.25">
      <c r="L56967" s="9"/>
      <c r="M56967" s="9"/>
      <c r="N56967" s="9"/>
    </row>
    <row r="56968" spans="12:14" x14ac:dyDescent="0.25">
      <c r="L56968" s="9"/>
      <c r="M56968" s="9"/>
      <c r="N56968" s="9"/>
    </row>
    <row r="56969" spans="12:14" x14ac:dyDescent="0.25">
      <c r="L56969" s="9"/>
      <c r="M56969" s="9"/>
      <c r="N56969" s="9"/>
    </row>
    <row r="56970" spans="12:14" x14ac:dyDescent="0.25">
      <c r="L56970" s="9"/>
      <c r="M56970" s="9"/>
      <c r="N56970" s="9"/>
    </row>
    <row r="56971" spans="12:14" x14ac:dyDescent="0.25">
      <c r="L56971" s="9"/>
      <c r="M56971" s="9"/>
      <c r="N56971" s="9"/>
    </row>
    <row r="56972" spans="12:14" x14ac:dyDescent="0.25">
      <c r="L56972" s="9"/>
      <c r="M56972" s="9"/>
      <c r="N56972" s="9"/>
    </row>
    <row r="56973" spans="12:14" x14ac:dyDescent="0.25">
      <c r="L56973" s="9"/>
      <c r="M56973" s="9"/>
      <c r="N56973" s="9"/>
    </row>
    <row r="56974" spans="12:14" x14ac:dyDescent="0.25">
      <c r="L56974" s="9"/>
      <c r="M56974" s="9"/>
      <c r="N56974" s="9"/>
    </row>
    <row r="56975" spans="12:14" x14ac:dyDescent="0.25">
      <c r="L56975" s="9"/>
      <c r="M56975" s="9"/>
      <c r="N56975" s="9"/>
    </row>
    <row r="56976" spans="12:14" x14ac:dyDescent="0.25">
      <c r="L56976" s="9"/>
      <c r="M56976" s="9"/>
      <c r="N56976" s="9"/>
    </row>
    <row r="56977" spans="12:14" x14ac:dyDescent="0.25">
      <c r="L56977" s="9"/>
      <c r="M56977" s="9"/>
      <c r="N56977" s="9"/>
    </row>
    <row r="56978" spans="12:14" x14ac:dyDescent="0.25">
      <c r="L56978" s="9"/>
      <c r="M56978" s="9"/>
      <c r="N56978" s="9"/>
    </row>
    <row r="56979" spans="12:14" x14ac:dyDescent="0.25">
      <c r="L56979" s="9"/>
      <c r="M56979" s="9"/>
      <c r="N56979" s="9"/>
    </row>
    <row r="56980" spans="12:14" x14ac:dyDescent="0.25">
      <c r="L56980" s="9"/>
      <c r="M56980" s="9"/>
      <c r="N56980" s="9"/>
    </row>
    <row r="56981" spans="12:14" x14ac:dyDescent="0.25">
      <c r="L56981" s="9"/>
      <c r="M56981" s="9"/>
      <c r="N56981" s="9"/>
    </row>
    <row r="56982" spans="12:14" x14ac:dyDescent="0.25">
      <c r="L56982" s="9"/>
      <c r="M56982" s="9"/>
      <c r="N56982" s="9"/>
    </row>
    <row r="56983" spans="12:14" x14ac:dyDescent="0.25">
      <c r="L56983" s="9"/>
      <c r="M56983" s="9"/>
      <c r="N56983" s="9"/>
    </row>
    <row r="56984" spans="12:14" x14ac:dyDescent="0.25">
      <c r="L56984" s="9"/>
      <c r="M56984" s="9"/>
      <c r="N56984" s="9"/>
    </row>
    <row r="56985" spans="12:14" x14ac:dyDescent="0.25">
      <c r="L56985" s="9"/>
      <c r="M56985" s="9"/>
      <c r="N56985" s="9"/>
    </row>
    <row r="56986" spans="12:14" x14ac:dyDescent="0.25">
      <c r="L56986" s="9"/>
      <c r="M56986" s="9"/>
      <c r="N56986" s="9"/>
    </row>
    <row r="56987" spans="12:14" x14ac:dyDescent="0.25">
      <c r="L56987" s="9"/>
      <c r="M56987" s="9"/>
      <c r="N56987" s="9"/>
    </row>
    <row r="56988" spans="12:14" x14ac:dyDescent="0.25">
      <c r="L56988" s="9"/>
      <c r="M56988" s="9"/>
      <c r="N56988" s="9"/>
    </row>
    <row r="56989" spans="12:14" x14ac:dyDescent="0.25">
      <c r="L56989" s="9"/>
      <c r="M56989" s="9"/>
      <c r="N56989" s="9"/>
    </row>
    <row r="56990" spans="12:14" x14ac:dyDescent="0.25">
      <c r="L56990" s="9"/>
      <c r="M56990" s="9"/>
      <c r="N56990" s="9"/>
    </row>
    <row r="56991" spans="12:14" x14ac:dyDescent="0.25">
      <c r="L56991" s="9"/>
      <c r="M56991" s="9"/>
      <c r="N56991" s="9"/>
    </row>
    <row r="56992" spans="12:14" x14ac:dyDescent="0.25">
      <c r="L56992" s="9"/>
      <c r="M56992" s="9"/>
      <c r="N56992" s="9"/>
    </row>
    <row r="56993" spans="12:14" x14ac:dyDescent="0.25">
      <c r="L56993" s="9"/>
      <c r="M56993" s="9"/>
      <c r="N56993" s="9"/>
    </row>
    <row r="56994" spans="12:14" x14ac:dyDescent="0.25">
      <c r="L56994" s="9"/>
      <c r="M56994" s="9"/>
      <c r="N56994" s="9"/>
    </row>
    <row r="56995" spans="12:14" x14ac:dyDescent="0.25">
      <c r="L56995" s="9"/>
      <c r="M56995" s="9"/>
      <c r="N56995" s="9"/>
    </row>
    <row r="56996" spans="12:14" x14ac:dyDescent="0.25">
      <c r="L56996" s="9"/>
      <c r="M56996" s="9"/>
      <c r="N56996" s="9"/>
    </row>
    <row r="56997" spans="12:14" x14ac:dyDescent="0.25">
      <c r="L56997" s="9"/>
      <c r="M56997" s="9"/>
      <c r="N56997" s="9"/>
    </row>
    <row r="56998" spans="12:14" x14ac:dyDescent="0.25">
      <c r="L56998" s="9"/>
      <c r="M56998" s="9"/>
      <c r="N56998" s="9"/>
    </row>
    <row r="56999" spans="12:14" x14ac:dyDescent="0.25">
      <c r="L56999" s="9"/>
      <c r="M56999" s="9"/>
      <c r="N56999" s="9"/>
    </row>
    <row r="57000" spans="12:14" x14ac:dyDescent="0.25">
      <c r="L57000" s="9"/>
      <c r="M57000" s="9"/>
      <c r="N57000" s="9"/>
    </row>
    <row r="57001" spans="12:14" x14ac:dyDescent="0.25">
      <c r="L57001" s="9"/>
      <c r="M57001" s="9"/>
      <c r="N57001" s="9"/>
    </row>
    <row r="57002" spans="12:14" x14ac:dyDescent="0.25">
      <c r="L57002" s="9"/>
      <c r="M57002" s="9"/>
      <c r="N57002" s="9"/>
    </row>
    <row r="57003" spans="12:14" x14ac:dyDescent="0.25">
      <c r="L57003" s="9"/>
      <c r="M57003" s="9"/>
      <c r="N57003" s="9"/>
    </row>
    <row r="57004" spans="12:14" x14ac:dyDescent="0.25">
      <c r="L57004" s="9"/>
      <c r="M57004" s="9"/>
      <c r="N57004" s="9"/>
    </row>
    <row r="57005" spans="12:14" x14ac:dyDescent="0.25">
      <c r="L57005" s="9"/>
      <c r="M57005" s="9"/>
      <c r="N57005" s="9"/>
    </row>
    <row r="57006" spans="12:14" x14ac:dyDescent="0.25">
      <c r="L57006" s="9"/>
      <c r="M57006" s="9"/>
      <c r="N57006" s="9"/>
    </row>
    <row r="57007" spans="12:14" x14ac:dyDescent="0.25">
      <c r="L57007" s="9"/>
      <c r="M57007" s="9"/>
      <c r="N57007" s="9"/>
    </row>
    <row r="57008" spans="12:14" x14ac:dyDescent="0.25">
      <c r="L57008" s="9"/>
      <c r="M57008" s="9"/>
      <c r="N57008" s="9"/>
    </row>
    <row r="57009" spans="12:14" x14ac:dyDescent="0.25">
      <c r="L57009" s="9"/>
      <c r="M57009" s="9"/>
      <c r="N57009" s="9"/>
    </row>
    <row r="57010" spans="12:14" x14ac:dyDescent="0.25">
      <c r="L57010" s="9"/>
      <c r="M57010" s="9"/>
      <c r="N57010" s="9"/>
    </row>
    <row r="57011" spans="12:14" x14ac:dyDescent="0.25">
      <c r="L57011" s="9"/>
      <c r="M57011" s="9"/>
      <c r="N57011" s="9"/>
    </row>
    <row r="57012" spans="12:14" x14ac:dyDescent="0.25">
      <c r="L57012" s="9"/>
      <c r="M57012" s="9"/>
      <c r="N57012" s="9"/>
    </row>
    <row r="57013" spans="12:14" x14ac:dyDescent="0.25">
      <c r="L57013" s="9"/>
      <c r="M57013" s="9"/>
      <c r="N57013" s="9"/>
    </row>
    <row r="57014" spans="12:14" x14ac:dyDescent="0.25">
      <c r="L57014" s="9"/>
      <c r="M57014" s="9"/>
      <c r="N57014" s="9"/>
    </row>
    <row r="57015" spans="12:14" x14ac:dyDescent="0.25">
      <c r="L57015" s="9"/>
      <c r="M57015" s="9"/>
      <c r="N57015" s="9"/>
    </row>
    <row r="57016" spans="12:14" x14ac:dyDescent="0.25">
      <c r="L57016" s="9"/>
      <c r="M57016" s="9"/>
      <c r="N57016" s="9"/>
    </row>
    <row r="57017" spans="12:14" x14ac:dyDescent="0.25">
      <c r="L57017" s="9"/>
      <c r="M57017" s="9"/>
      <c r="N57017" s="9"/>
    </row>
    <row r="57018" spans="12:14" x14ac:dyDescent="0.25">
      <c r="L57018" s="9"/>
      <c r="M57018" s="9"/>
      <c r="N57018" s="9"/>
    </row>
    <row r="57019" spans="12:14" x14ac:dyDescent="0.25">
      <c r="L57019" s="9"/>
      <c r="M57019" s="9"/>
      <c r="N57019" s="9"/>
    </row>
    <row r="57020" spans="12:14" x14ac:dyDescent="0.25">
      <c r="L57020" s="9"/>
      <c r="M57020" s="9"/>
      <c r="N57020" s="9"/>
    </row>
    <row r="57021" spans="12:14" x14ac:dyDescent="0.25">
      <c r="L57021" s="9"/>
      <c r="M57021" s="9"/>
      <c r="N57021" s="9"/>
    </row>
    <row r="57022" spans="12:14" x14ac:dyDescent="0.25">
      <c r="L57022" s="9"/>
      <c r="M57022" s="9"/>
      <c r="N57022" s="9"/>
    </row>
    <row r="57023" spans="12:14" x14ac:dyDescent="0.25">
      <c r="L57023" s="9"/>
      <c r="M57023" s="9"/>
      <c r="N57023" s="9"/>
    </row>
    <row r="57024" spans="12:14" x14ac:dyDescent="0.25">
      <c r="L57024" s="9"/>
      <c r="M57024" s="9"/>
      <c r="N57024" s="9"/>
    </row>
    <row r="57025" spans="12:14" x14ac:dyDescent="0.25">
      <c r="L57025" s="9"/>
      <c r="M57025" s="9"/>
      <c r="N57025" s="9"/>
    </row>
    <row r="57026" spans="12:14" x14ac:dyDescent="0.25">
      <c r="L57026" s="9"/>
      <c r="M57026" s="9"/>
      <c r="N57026" s="9"/>
    </row>
    <row r="57027" spans="12:14" x14ac:dyDescent="0.25">
      <c r="L57027" s="9"/>
      <c r="M57027" s="9"/>
      <c r="N57027" s="9"/>
    </row>
    <row r="57028" spans="12:14" x14ac:dyDescent="0.25">
      <c r="L57028" s="9"/>
      <c r="M57028" s="9"/>
      <c r="N57028" s="9"/>
    </row>
    <row r="57029" spans="12:14" x14ac:dyDescent="0.25">
      <c r="L57029" s="9"/>
      <c r="M57029" s="9"/>
      <c r="N57029" s="9"/>
    </row>
    <row r="57030" spans="12:14" x14ac:dyDescent="0.25">
      <c r="L57030" s="9"/>
      <c r="M57030" s="9"/>
      <c r="N57030" s="9"/>
    </row>
    <row r="57031" spans="12:14" x14ac:dyDescent="0.25">
      <c r="L57031" s="9"/>
      <c r="M57031" s="9"/>
      <c r="N57031" s="9"/>
    </row>
    <row r="57032" spans="12:14" x14ac:dyDescent="0.25">
      <c r="L57032" s="9"/>
      <c r="M57032" s="9"/>
      <c r="N57032" s="9"/>
    </row>
    <row r="57033" spans="12:14" x14ac:dyDescent="0.25">
      <c r="L57033" s="9"/>
      <c r="M57033" s="9"/>
      <c r="N57033" s="9"/>
    </row>
    <row r="57034" spans="12:14" x14ac:dyDescent="0.25">
      <c r="L57034" s="9"/>
      <c r="M57034" s="9"/>
      <c r="N57034" s="9"/>
    </row>
    <row r="57035" spans="12:14" x14ac:dyDescent="0.25">
      <c r="L57035" s="9"/>
      <c r="M57035" s="9"/>
      <c r="N57035" s="9"/>
    </row>
    <row r="57036" spans="12:14" x14ac:dyDescent="0.25">
      <c r="L57036" s="9"/>
      <c r="M57036" s="9"/>
      <c r="N57036" s="9"/>
    </row>
    <row r="57037" spans="12:14" x14ac:dyDescent="0.25">
      <c r="L57037" s="9"/>
      <c r="M57037" s="9"/>
      <c r="N57037" s="9"/>
    </row>
    <row r="57038" spans="12:14" x14ac:dyDescent="0.25">
      <c r="L57038" s="9"/>
      <c r="M57038" s="9"/>
      <c r="N57038" s="9"/>
    </row>
    <row r="57039" spans="12:14" x14ac:dyDescent="0.25">
      <c r="L57039" s="9"/>
      <c r="M57039" s="9"/>
      <c r="N57039" s="9"/>
    </row>
    <row r="57040" spans="12:14" x14ac:dyDescent="0.25">
      <c r="L57040" s="9"/>
      <c r="M57040" s="9"/>
      <c r="N57040" s="9"/>
    </row>
    <row r="57041" spans="12:14" x14ac:dyDescent="0.25">
      <c r="L57041" s="9"/>
      <c r="M57041" s="9"/>
      <c r="N57041" s="9"/>
    </row>
    <row r="57042" spans="12:14" x14ac:dyDescent="0.25">
      <c r="L57042" s="9"/>
      <c r="M57042" s="9"/>
      <c r="N57042" s="9"/>
    </row>
    <row r="57043" spans="12:14" x14ac:dyDescent="0.25">
      <c r="L57043" s="9"/>
      <c r="M57043" s="9"/>
      <c r="N57043" s="9"/>
    </row>
    <row r="57044" spans="12:14" x14ac:dyDescent="0.25">
      <c r="L57044" s="9"/>
      <c r="M57044" s="9"/>
      <c r="N57044" s="9"/>
    </row>
    <row r="57045" spans="12:14" x14ac:dyDescent="0.25">
      <c r="L57045" s="9"/>
      <c r="M57045" s="9"/>
      <c r="N57045" s="9"/>
    </row>
    <row r="57046" spans="12:14" x14ac:dyDescent="0.25">
      <c r="L57046" s="9"/>
      <c r="M57046" s="9"/>
      <c r="N57046" s="9"/>
    </row>
    <row r="57047" spans="12:14" x14ac:dyDescent="0.25">
      <c r="L57047" s="9"/>
      <c r="M57047" s="9"/>
      <c r="N57047" s="9"/>
    </row>
    <row r="57048" spans="12:14" x14ac:dyDescent="0.25">
      <c r="L57048" s="9"/>
      <c r="M57048" s="9"/>
      <c r="N57048" s="9"/>
    </row>
    <row r="57049" spans="12:14" x14ac:dyDescent="0.25">
      <c r="L57049" s="9"/>
      <c r="M57049" s="9"/>
      <c r="N57049" s="9"/>
    </row>
    <row r="57050" spans="12:14" x14ac:dyDescent="0.25">
      <c r="L57050" s="9"/>
      <c r="M57050" s="9"/>
      <c r="N57050" s="9"/>
    </row>
    <row r="57051" spans="12:14" x14ac:dyDescent="0.25">
      <c r="L57051" s="9"/>
      <c r="M57051" s="9"/>
      <c r="N57051" s="9"/>
    </row>
    <row r="57052" spans="12:14" x14ac:dyDescent="0.25">
      <c r="L57052" s="9"/>
      <c r="M57052" s="9"/>
      <c r="N57052" s="9"/>
    </row>
    <row r="57053" spans="12:14" x14ac:dyDescent="0.25">
      <c r="L57053" s="9"/>
      <c r="M57053" s="9"/>
      <c r="N57053" s="9"/>
    </row>
    <row r="57054" spans="12:14" x14ac:dyDescent="0.25">
      <c r="L57054" s="9"/>
      <c r="M57054" s="9"/>
      <c r="N57054" s="9"/>
    </row>
    <row r="57055" spans="12:14" x14ac:dyDescent="0.25">
      <c r="L57055" s="9"/>
      <c r="M57055" s="9"/>
      <c r="N57055" s="9"/>
    </row>
    <row r="57056" spans="12:14" x14ac:dyDescent="0.25">
      <c r="L57056" s="9"/>
      <c r="M57056" s="9"/>
      <c r="N57056" s="9"/>
    </row>
    <row r="57057" spans="12:14" x14ac:dyDescent="0.25">
      <c r="L57057" s="9"/>
      <c r="M57057" s="9"/>
      <c r="N57057" s="9"/>
    </row>
    <row r="57058" spans="12:14" x14ac:dyDescent="0.25">
      <c r="L57058" s="9"/>
      <c r="M57058" s="9"/>
      <c r="N57058" s="9"/>
    </row>
    <row r="57059" spans="12:14" x14ac:dyDescent="0.25">
      <c r="L57059" s="9"/>
      <c r="M57059" s="9"/>
      <c r="N57059" s="9"/>
    </row>
    <row r="57060" spans="12:14" x14ac:dyDescent="0.25">
      <c r="L57060" s="9"/>
      <c r="M57060" s="9"/>
      <c r="N57060" s="9"/>
    </row>
    <row r="57061" spans="12:14" x14ac:dyDescent="0.25">
      <c r="L57061" s="9"/>
      <c r="M57061" s="9"/>
      <c r="N57061" s="9"/>
    </row>
    <row r="57062" spans="12:14" x14ac:dyDescent="0.25">
      <c r="L57062" s="9"/>
      <c r="M57062" s="9"/>
      <c r="N57062" s="9"/>
    </row>
    <row r="57063" spans="12:14" x14ac:dyDescent="0.25">
      <c r="L57063" s="9"/>
      <c r="M57063" s="9"/>
      <c r="N57063" s="9"/>
    </row>
    <row r="57064" spans="12:14" x14ac:dyDescent="0.25">
      <c r="L57064" s="9"/>
      <c r="M57064" s="9"/>
      <c r="N57064" s="9"/>
    </row>
    <row r="57065" spans="12:14" x14ac:dyDescent="0.25">
      <c r="L57065" s="9"/>
      <c r="M57065" s="9"/>
      <c r="N57065" s="9"/>
    </row>
    <row r="57066" spans="12:14" x14ac:dyDescent="0.25">
      <c r="L57066" s="9"/>
      <c r="M57066" s="9"/>
      <c r="N57066" s="9"/>
    </row>
    <row r="57067" spans="12:14" x14ac:dyDescent="0.25">
      <c r="L57067" s="9"/>
      <c r="M57067" s="9"/>
      <c r="N57067" s="9"/>
    </row>
    <row r="57068" spans="12:14" x14ac:dyDescent="0.25">
      <c r="L57068" s="9"/>
      <c r="M57068" s="9"/>
      <c r="N57068" s="9"/>
    </row>
    <row r="57069" spans="12:14" x14ac:dyDescent="0.25">
      <c r="L57069" s="9"/>
      <c r="M57069" s="9"/>
      <c r="N57069" s="9"/>
    </row>
    <row r="57070" spans="12:14" x14ac:dyDescent="0.25">
      <c r="L57070" s="9"/>
      <c r="M57070" s="9"/>
      <c r="N57070" s="9"/>
    </row>
    <row r="57071" spans="12:14" x14ac:dyDescent="0.25">
      <c r="L57071" s="9"/>
      <c r="M57071" s="9"/>
      <c r="N57071" s="9"/>
    </row>
    <row r="57072" spans="12:14" x14ac:dyDescent="0.25">
      <c r="L57072" s="9"/>
      <c r="M57072" s="9"/>
      <c r="N57072" s="9"/>
    </row>
    <row r="57073" spans="12:14" x14ac:dyDescent="0.25">
      <c r="L57073" s="9"/>
      <c r="M57073" s="9"/>
      <c r="N57073" s="9"/>
    </row>
    <row r="57074" spans="12:14" x14ac:dyDescent="0.25">
      <c r="L57074" s="9"/>
      <c r="M57074" s="9"/>
      <c r="N57074" s="9"/>
    </row>
    <row r="57075" spans="12:14" x14ac:dyDescent="0.25">
      <c r="L57075" s="9"/>
      <c r="M57075" s="9"/>
      <c r="N57075" s="9"/>
    </row>
    <row r="57076" spans="12:14" x14ac:dyDescent="0.25">
      <c r="L57076" s="9"/>
      <c r="M57076" s="9"/>
      <c r="N57076" s="9"/>
    </row>
    <row r="57077" spans="12:14" x14ac:dyDescent="0.25">
      <c r="L57077" s="9"/>
      <c r="M57077" s="9"/>
      <c r="N57077" s="9"/>
    </row>
    <row r="57078" spans="12:14" x14ac:dyDescent="0.25">
      <c r="L57078" s="9"/>
      <c r="M57078" s="9"/>
      <c r="N57078" s="9"/>
    </row>
    <row r="57079" spans="12:14" x14ac:dyDescent="0.25">
      <c r="L57079" s="9"/>
      <c r="M57079" s="9"/>
      <c r="N57079" s="9"/>
    </row>
    <row r="57080" spans="12:14" x14ac:dyDescent="0.25">
      <c r="L57080" s="9"/>
      <c r="M57080" s="9"/>
      <c r="N57080" s="9"/>
    </row>
    <row r="57081" spans="12:14" x14ac:dyDescent="0.25">
      <c r="L57081" s="9"/>
      <c r="M57081" s="9"/>
      <c r="N57081" s="9"/>
    </row>
    <row r="57082" spans="12:14" x14ac:dyDescent="0.25">
      <c r="L57082" s="9"/>
      <c r="M57082" s="9"/>
      <c r="N57082" s="9"/>
    </row>
    <row r="57083" spans="12:14" x14ac:dyDescent="0.25">
      <c r="L57083" s="9"/>
      <c r="M57083" s="9"/>
      <c r="N57083" s="9"/>
    </row>
    <row r="57084" spans="12:14" x14ac:dyDescent="0.25">
      <c r="L57084" s="9"/>
      <c r="M57084" s="9"/>
      <c r="N57084" s="9"/>
    </row>
    <row r="57085" spans="12:14" x14ac:dyDescent="0.25">
      <c r="L57085" s="9"/>
      <c r="M57085" s="9"/>
      <c r="N57085" s="9"/>
    </row>
    <row r="57086" spans="12:14" x14ac:dyDescent="0.25">
      <c r="L57086" s="9"/>
      <c r="M57086" s="9"/>
      <c r="N57086" s="9"/>
    </row>
    <row r="57087" spans="12:14" x14ac:dyDescent="0.25">
      <c r="L57087" s="9"/>
      <c r="M57087" s="9"/>
      <c r="N57087" s="9"/>
    </row>
    <row r="57088" spans="12:14" x14ac:dyDescent="0.25">
      <c r="L57088" s="9"/>
      <c r="M57088" s="9"/>
      <c r="N57088" s="9"/>
    </row>
    <row r="57089" spans="12:14" x14ac:dyDescent="0.25">
      <c r="L57089" s="9"/>
      <c r="M57089" s="9"/>
      <c r="N57089" s="9"/>
    </row>
    <row r="57090" spans="12:14" x14ac:dyDescent="0.25">
      <c r="L57090" s="9"/>
      <c r="M57090" s="9"/>
      <c r="N57090" s="9"/>
    </row>
    <row r="57091" spans="12:14" x14ac:dyDescent="0.25">
      <c r="L57091" s="9"/>
      <c r="M57091" s="9"/>
      <c r="N57091" s="9"/>
    </row>
    <row r="57092" spans="12:14" x14ac:dyDescent="0.25">
      <c r="L57092" s="9"/>
      <c r="M57092" s="9"/>
      <c r="N57092" s="9"/>
    </row>
    <row r="57093" spans="12:14" x14ac:dyDescent="0.25">
      <c r="L57093" s="9"/>
      <c r="M57093" s="9"/>
      <c r="N57093" s="9"/>
    </row>
    <row r="57094" spans="12:14" x14ac:dyDescent="0.25">
      <c r="L57094" s="9"/>
      <c r="M57094" s="9"/>
      <c r="N57094" s="9"/>
    </row>
    <row r="57095" spans="12:14" x14ac:dyDescent="0.25">
      <c r="L57095" s="9"/>
      <c r="M57095" s="9"/>
      <c r="N57095" s="9"/>
    </row>
    <row r="57096" spans="12:14" x14ac:dyDescent="0.25">
      <c r="L57096" s="9"/>
      <c r="M57096" s="9"/>
      <c r="N57096" s="9"/>
    </row>
    <row r="57097" spans="12:14" x14ac:dyDescent="0.25">
      <c r="L57097" s="9"/>
      <c r="M57097" s="9"/>
      <c r="N57097" s="9"/>
    </row>
    <row r="57098" spans="12:14" x14ac:dyDescent="0.25">
      <c r="L57098" s="9"/>
      <c r="M57098" s="9"/>
      <c r="N57098" s="9"/>
    </row>
    <row r="57099" spans="12:14" x14ac:dyDescent="0.25">
      <c r="L57099" s="9"/>
      <c r="M57099" s="9"/>
      <c r="N57099" s="9"/>
    </row>
    <row r="57100" spans="12:14" x14ac:dyDescent="0.25">
      <c r="L57100" s="9"/>
      <c r="M57100" s="9"/>
      <c r="N57100" s="9"/>
    </row>
    <row r="57101" spans="12:14" x14ac:dyDescent="0.25">
      <c r="L57101" s="9"/>
      <c r="M57101" s="9"/>
      <c r="N57101" s="9"/>
    </row>
    <row r="57102" spans="12:14" x14ac:dyDescent="0.25">
      <c r="L57102" s="9"/>
      <c r="M57102" s="9"/>
      <c r="N57102" s="9"/>
    </row>
    <row r="57103" spans="12:14" x14ac:dyDescent="0.25">
      <c r="L57103" s="9"/>
      <c r="M57103" s="9"/>
      <c r="N57103" s="9"/>
    </row>
    <row r="57104" spans="12:14" x14ac:dyDescent="0.25">
      <c r="L57104" s="9"/>
      <c r="M57104" s="9"/>
      <c r="N57104" s="9"/>
    </row>
    <row r="57105" spans="12:14" x14ac:dyDescent="0.25">
      <c r="L57105" s="9"/>
      <c r="M57105" s="9"/>
      <c r="N57105" s="9"/>
    </row>
    <row r="57106" spans="12:14" x14ac:dyDescent="0.25">
      <c r="L57106" s="9"/>
      <c r="M57106" s="9"/>
      <c r="N57106" s="9"/>
    </row>
    <row r="57107" spans="12:14" x14ac:dyDescent="0.25">
      <c r="L57107" s="9"/>
      <c r="M57107" s="9"/>
      <c r="N57107" s="9"/>
    </row>
    <row r="57108" spans="12:14" x14ac:dyDescent="0.25">
      <c r="L57108" s="9"/>
      <c r="M57108" s="9"/>
      <c r="N57108" s="9"/>
    </row>
    <row r="57109" spans="12:14" x14ac:dyDescent="0.25">
      <c r="L57109" s="9"/>
      <c r="M57109" s="9"/>
      <c r="N57109" s="9"/>
    </row>
    <row r="57110" spans="12:14" x14ac:dyDescent="0.25">
      <c r="L57110" s="9"/>
      <c r="M57110" s="9"/>
      <c r="N57110" s="9"/>
    </row>
    <row r="57111" spans="12:14" x14ac:dyDescent="0.25">
      <c r="L57111" s="9"/>
      <c r="M57111" s="9"/>
      <c r="N57111" s="9"/>
    </row>
    <row r="57112" spans="12:14" x14ac:dyDescent="0.25">
      <c r="L57112" s="9"/>
      <c r="M57112" s="9"/>
      <c r="N57112" s="9"/>
    </row>
    <row r="57113" spans="12:14" x14ac:dyDescent="0.25">
      <c r="L57113" s="9"/>
      <c r="M57113" s="9"/>
      <c r="N57113" s="9"/>
    </row>
    <row r="57114" spans="12:14" x14ac:dyDescent="0.25">
      <c r="L57114" s="9"/>
      <c r="M57114" s="9"/>
      <c r="N57114" s="9"/>
    </row>
    <row r="57115" spans="12:14" x14ac:dyDescent="0.25">
      <c r="L57115" s="9"/>
      <c r="M57115" s="9"/>
      <c r="N57115" s="9"/>
    </row>
    <row r="57116" spans="12:14" x14ac:dyDescent="0.25">
      <c r="L57116" s="9"/>
      <c r="M57116" s="9"/>
      <c r="N57116" s="9"/>
    </row>
    <row r="57117" spans="12:14" x14ac:dyDescent="0.25">
      <c r="L57117" s="9"/>
      <c r="M57117" s="9"/>
      <c r="N57117" s="9"/>
    </row>
    <row r="57118" spans="12:14" x14ac:dyDescent="0.25">
      <c r="L57118" s="9"/>
      <c r="M57118" s="9"/>
      <c r="N57118" s="9"/>
    </row>
    <row r="57119" spans="12:14" x14ac:dyDescent="0.25">
      <c r="L57119" s="9"/>
      <c r="M57119" s="9"/>
      <c r="N57119" s="9"/>
    </row>
    <row r="57120" spans="12:14" x14ac:dyDescent="0.25">
      <c r="L57120" s="9"/>
      <c r="M57120" s="9"/>
      <c r="N57120" s="9"/>
    </row>
    <row r="57121" spans="12:14" x14ac:dyDescent="0.25">
      <c r="L57121" s="9"/>
      <c r="M57121" s="9"/>
      <c r="N57121" s="9"/>
    </row>
    <row r="57122" spans="12:14" x14ac:dyDescent="0.25">
      <c r="L57122" s="9"/>
      <c r="M57122" s="9"/>
      <c r="N57122" s="9"/>
    </row>
    <row r="57123" spans="12:14" x14ac:dyDescent="0.25">
      <c r="L57123" s="9"/>
      <c r="M57123" s="9"/>
      <c r="N57123" s="9"/>
    </row>
    <row r="57124" spans="12:14" x14ac:dyDescent="0.25">
      <c r="L57124" s="9"/>
      <c r="M57124" s="9"/>
      <c r="N57124" s="9"/>
    </row>
    <row r="57125" spans="12:14" x14ac:dyDescent="0.25">
      <c r="L57125" s="9"/>
      <c r="M57125" s="9"/>
      <c r="N57125" s="9"/>
    </row>
    <row r="57126" spans="12:14" x14ac:dyDescent="0.25">
      <c r="L57126" s="9"/>
      <c r="M57126" s="9"/>
      <c r="N57126" s="9"/>
    </row>
    <row r="57127" spans="12:14" x14ac:dyDescent="0.25">
      <c r="L57127" s="9"/>
      <c r="M57127" s="9"/>
      <c r="N57127" s="9"/>
    </row>
    <row r="57128" spans="12:14" x14ac:dyDescent="0.25">
      <c r="L57128" s="9"/>
      <c r="M57128" s="9"/>
      <c r="N57128" s="9"/>
    </row>
    <row r="57129" spans="12:14" x14ac:dyDescent="0.25">
      <c r="L57129" s="9"/>
      <c r="M57129" s="9"/>
      <c r="N57129" s="9"/>
    </row>
    <row r="57130" spans="12:14" x14ac:dyDescent="0.25">
      <c r="L57130" s="9"/>
      <c r="M57130" s="9"/>
      <c r="N57130" s="9"/>
    </row>
    <row r="57131" spans="12:14" x14ac:dyDescent="0.25">
      <c r="L57131" s="9"/>
      <c r="M57131" s="9"/>
      <c r="N57131" s="9"/>
    </row>
    <row r="57132" spans="12:14" x14ac:dyDescent="0.25">
      <c r="L57132" s="9"/>
      <c r="M57132" s="9"/>
      <c r="N57132" s="9"/>
    </row>
    <row r="57133" spans="12:14" x14ac:dyDescent="0.25">
      <c r="L57133" s="9"/>
      <c r="M57133" s="9"/>
      <c r="N57133" s="9"/>
    </row>
    <row r="57134" spans="12:14" x14ac:dyDescent="0.25">
      <c r="L57134" s="9"/>
      <c r="M57134" s="9"/>
      <c r="N57134" s="9"/>
    </row>
    <row r="57135" spans="12:14" x14ac:dyDescent="0.25">
      <c r="L57135" s="9"/>
      <c r="M57135" s="9"/>
      <c r="N57135" s="9"/>
    </row>
    <row r="57136" spans="12:14" x14ac:dyDescent="0.25">
      <c r="L57136" s="9"/>
      <c r="M57136" s="9"/>
      <c r="N57136" s="9"/>
    </row>
    <row r="57137" spans="12:14" x14ac:dyDescent="0.25">
      <c r="L57137" s="9"/>
      <c r="M57137" s="9"/>
      <c r="N57137" s="9"/>
    </row>
    <row r="57138" spans="12:14" x14ac:dyDescent="0.25">
      <c r="L57138" s="9"/>
      <c r="M57138" s="9"/>
      <c r="N57138" s="9"/>
    </row>
    <row r="57139" spans="12:14" x14ac:dyDescent="0.25">
      <c r="L57139" s="9"/>
      <c r="M57139" s="9"/>
      <c r="N57139" s="9"/>
    </row>
    <row r="57140" spans="12:14" x14ac:dyDescent="0.25">
      <c r="L57140" s="9"/>
      <c r="M57140" s="9"/>
      <c r="N57140" s="9"/>
    </row>
    <row r="57141" spans="12:14" x14ac:dyDescent="0.25">
      <c r="L57141" s="9"/>
      <c r="M57141" s="9"/>
      <c r="N57141" s="9"/>
    </row>
    <row r="57142" spans="12:14" x14ac:dyDescent="0.25">
      <c r="L57142" s="9"/>
      <c r="M57142" s="9"/>
      <c r="N57142" s="9"/>
    </row>
    <row r="57143" spans="12:14" x14ac:dyDescent="0.25">
      <c r="L57143" s="9"/>
      <c r="M57143" s="9"/>
      <c r="N57143" s="9"/>
    </row>
    <row r="57144" spans="12:14" x14ac:dyDescent="0.25">
      <c r="L57144" s="9"/>
      <c r="M57144" s="9"/>
      <c r="N57144" s="9"/>
    </row>
    <row r="57145" spans="12:14" x14ac:dyDescent="0.25">
      <c r="L57145" s="9"/>
      <c r="M57145" s="9"/>
      <c r="N57145" s="9"/>
    </row>
    <row r="57146" spans="12:14" x14ac:dyDescent="0.25">
      <c r="L57146" s="9"/>
      <c r="M57146" s="9"/>
      <c r="N57146" s="9"/>
    </row>
    <row r="57147" spans="12:14" x14ac:dyDescent="0.25">
      <c r="L57147" s="9"/>
      <c r="M57147" s="9"/>
      <c r="N57147" s="9"/>
    </row>
    <row r="57148" spans="12:14" x14ac:dyDescent="0.25">
      <c r="L57148" s="9"/>
      <c r="M57148" s="9"/>
      <c r="N57148" s="9"/>
    </row>
    <row r="57149" spans="12:14" x14ac:dyDescent="0.25">
      <c r="L57149" s="9"/>
      <c r="M57149" s="9"/>
      <c r="N57149" s="9"/>
    </row>
    <row r="57150" spans="12:14" x14ac:dyDescent="0.25">
      <c r="L57150" s="9"/>
      <c r="M57150" s="9"/>
      <c r="N57150" s="9"/>
    </row>
    <row r="57151" spans="12:14" x14ac:dyDescent="0.25">
      <c r="L57151" s="9"/>
      <c r="M57151" s="9"/>
      <c r="N57151" s="9"/>
    </row>
    <row r="57152" spans="12:14" x14ac:dyDescent="0.25">
      <c r="L57152" s="9"/>
      <c r="M57152" s="9"/>
      <c r="N57152" s="9"/>
    </row>
    <row r="57153" spans="12:14" x14ac:dyDescent="0.25">
      <c r="L57153" s="9"/>
      <c r="M57153" s="9"/>
      <c r="N57153" s="9"/>
    </row>
    <row r="57154" spans="12:14" x14ac:dyDescent="0.25">
      <c r="L57154" s="9"/>
      <c r="M57154" s="9"/>
      <c r="N57154" s="9"/>
    </row>
    <row r="57155" spans="12:14" x14ac:dyDescent="0.25">
      <c r="L57155" s="9"/>
      <c r="M57155" s="9"/>
      <c r="N57155" s="9"/>
    </row>
    <row r="57156" spans="12:14" x14ac:dyDescent="0.25">
      <c r="L57156" s="9"/>
      <c r="M57156" s="9"/>
      <c r="N57156" s="9"/>
    </row>
    <row r="57157" spans="12:14" x14ac:dyDescent="0.25">
      <c r="L57157" s="9"/>
      <c r="M57157" s="9"/>
      <c r="N57157" s="9"/>
    </row>
    <row r="57158" spans="12:14" x14ac:dyDescent="0.25">
      <c r="L57158" s="9"/>
      <c r="M57158" s="9"/>
      <c r="N57158" s="9"/>
    </row>
    <row r="57159" spans="12:14" x14ac:dyDescent="0.25">
      <c r="L57159" s="9"/>
      <c r="M57159" s="9"/>
      <c r="N57159" s="9"/>
    </row>
    <row r="57160" spans="12:14" x14ac:dyDescent="0.25">
      <c r="L57160" s="9"/>
      <c r="M57160" s="9"/>
      <c r="N57160" s="9"/>
    </row>
    <row r="57161" spans="12:14" x14ac:dyDescent="0.25">
      <c r="L57161" s="9"/>
      <c r="M57161" s="9"/>
      <c r="N57161" s="9"/>
    </row>
    <row r="57162" spans="12:14" x14ac:dyDescent="0.25">
      <c r="L57162" s="9"/>
      <c r="M57162" s="9"/>
      <c r="N57162" s="9"/>
    </row>
    <row r="57163" spans="12:14" x14ac:dyDescent="0.25">
      <c r="L57163" s="9"/>
      <c r="M57163" s="9"/>
      <c r="N57163" s="9"/>
    </row>
    <row r="57164" spans="12:14" x14ac:dyDescent="0.25">
      <c r="L57164" s="9"/>
      <c r="M57164" s="9"/>
      <c r="N57164" s="9"/>
    </row>
    <row r="57165" spans="12:14" x14ac:dyDescent="0.25">
      <c r="L57165" s="9"/>
      <c r="M57165" s="9"/>
      <c r="N57165" s="9"/>
    </row>
    <row r="57166" spans="12:14" x14ac:dyDescent="0.25">
      <c r="L57166" s="9"/>
      <c r="M57166" s="9"/>
      <c r="N57166" s="9"/>
    </row>
    <row r="57167" spans="12:14" x14ac:dyDescent="0.25">
      <c r="L57167" s="9"/>
      <c r="M57167" s="9"/>
      <c r="N57167" s="9"/>
    </row>
    <row r="57168" spans="12:14" x14ac:dyDescent="0.25">
      <c r="L57168" s="9"/>
      <c r="M57168" s="9"/>
      <c r="N57168" s="9"/>
    </row>
    <row r="57169" spans="12:14" x14ac:dyDescent="0.25">
      <c r="L57169" s="9"/>
      <c r="M57169" s="9"/>
      <c r="N57169" s="9"/>
    </row>
    <row r="57170" spans="12:14" x14ac:dyDescent="0.25">
      <c r="L57170" s="9"/>
      <c r="M57170" s="9"/>
      <c r="N57170" s="9"/>
    </row>
    <row r="57171" spans="12:14" x14ac:dyDescent="0.25">
      <c r="L57171" s="9"/>
      <c r="M57171" s="9"/>
      <c r="N57171" s="9"/>
    </row>
    <row r="57172" spans="12:14" x14ac:dyDescent="0.25">
      <c r="L57172" s="9"/>
      <c r="M57172" s="9"/>
      <c r="N57172" s="9"/>
    </row>
    <row r="57173" spans="12:14" x14ac:dyDescent="0.25">
      <c r="L57173" s="9"/>
      <c r="M57173" s="9"/>
      <c r="N57173" s="9"/>
    </row>
    <row r="57174" spans="12:14" x14ac:dyDescent="0.25">
      <c r="L57174" s="9"/>
      <c r="M57174" s="9"/>
      <c r="N57174" s="9"/>
    </row>
    <row r="57175" spans="12:14" x14ac:dyDescent="0.25">
      <c r="L57175" s="9"/>
      <c r="M57175" s="9"/>
      <c r="N57175" s="9"/>
    </row>
    <row r="57176" spans="12:14" x14ac:dyDescent="0.25">
      <c r="L57176" s="9"/>
      <c r="M57176" s="9"/>
      <c r="N57176" s="9"/>
    </row>
    <row r="57177" spans="12:14" x14ac:dyDescent="0.25">
      <c r="L57177" s="9"/>
      <c r="M57177" s="9"/>
      <c r="N57177" s="9"/>
    </row>
    <row r="57178" spans="12:14" x14ac:dyDescent="0.25">
      <c r="L57178" s="9"/>
      <c r="M57178" s="9"/>
      <c r="N57178" s="9"/>
    </row>
    <row r="57179" spans="12:14" x14ac:dyDescent="0.25">
      <c r="L57179" s="9"/>
      <c r="M57179" s="9"/>
      <c r="N57179" s="9"/>
    </row>
    <row r="57180" spans="12:14" x14ac:dyDescent="0.25">
      <c r="L57180" s="9"/>
      <c r="M57180" s="9"/>
      <c r="N57180" s="9"/>
    </row>
    <row r="57181" spans="12:14" x14ac:dyDescent="0.25">
      <c r="L57181" s="9"/>
      <c r="M57181" s="9"/>
      <c r="N57181" s="9"/>
    </row>
    <row r="57182" spans="12:14" x14ac:dyDescent="0.25">
      <c r="L57182" s="9"/>
      <c r="M57182" s="9"/>
      <c r="N57182" s="9"/>
    </row>
    <row r="57183" spans="12:14" x14ac:dyDescent="0.25">
      <c r="L57183" s="9"/>
      <c r="M57183" s="9"/>
      <c r="N57183" s="9"/>
    </row>
    <row r="57184" spans="12:14" x14ac:dyDescent="0.25">
      <c r="L57184" s="9"/>
      <c r="M57184" s="9"/>
      <c r="N57184" s="9"/>
    </row>
    <row r="57185" spans="12:14" x14ac:dyDescent="0.25">
      <c r="L57185" s="9"/>
      <c r="M57185" s="9"/>
      <c r="N57185" s="9"/>
    </row>
    <row r="57186" spans="12:14" x14ac:dyDescent="0.25">
      <c r="L57186" s="9"/>
      <c r="M57186" s="9"/>
      <c r="N57186" s="9"/>
    </row>
    <row r="57187" spans="12:14" x14ac:dyDescent="0.25">
      <c r="L57187" s="9"/>
      <c r="M57187" s="9"/>
      <c r="N57187" s="9"/>
    </row>
    <row r="57188" spans="12:14" x14ac:dyDescent="0.25">
      <c r="L57188" s="9"/>
      <c r="M57188" s="9"/>
      <c r="N57188" s="9"/>
    </row>
    <row r="57189" spans="12:14" x14ac:dyDescent="0.25">
      <c r="L57189" s="9"/>
      <c r="M57189" s="9"/>
      <c r="N57189" s="9"/>
    </row>
    <row r="57190" spans="12:14" x14ac:dyDescent="0.25">
      <c r="L57190" s="9"/>
      <c r="M57190" s="9"/>
      <c r="N57190" s="9"/>
    </row>
    <row r="57191" spans="12:14" x14ac:dyDescent="0.25">
      <c r="L57191" s="9"/>
      <c r="M57191" s="9"/>
      <c r="N57191" s="9"/>
    </row>
    <row r="57192" spans="12:14" x14ac:dyDescent="0.25">
      <c r="L57192" s="9"/>
      <c r="M57192" s="9"/>
      <c r="N57192" s="9"/>
    </row>
    <row r="57193" spans="12:14" x14ac:dyDescent="0.25">
      <c r="L57193" s="9"/>
      <c r="M57193" s="9"/>
      <c r="N57193" s="9"/>
    </row>
    <row r="57194" spans="12:14" x14ac:dyDescent="0.25">
      <c r="L57194" s="9"/>
      <c r="M57194" s="9"/>
      <c r="N57194" s="9"/>
    </row>
    <row r="57195" spans="12:14" x14ac:dyDescent="0.25">
      <c r="L57195" s="9"/>
      <c r="M57195" s="9"/>
      <c r="N57195" s="9"/>
    </row>
    <row r="57196" spans="12:14" x14ac:dyDescent="0.25">
      <c r="L57196" s="9"/>
      <c r="M57196" s="9"/>
      <c r="N57196" s="9"/>
    </row>
    <row r="57197" spans="12:14" x14ac:dyDescent="0.25">
      <c r="L57197" s="9"/>
      <c r="M57197" s="9"/>
      <c r="N57197" s="9"/>
    </row>
    <row r="57198" spans="12:14" x14ac:dyDescent="0.25">
      <c r="L57198" s="9"/>
      <c r="M57198" s="9"/>
      <c r="N57198" s="9"/>
    </row>
    <row r="57199" spans="12:14" x14ac:dyDescent="0.25">
      <c r="L57199" s="9"/>
      <c r="M57199" s="9"/>
      <c r="N57199" s="9"/>
    </row>
    <row r="57200" spans="12:14" x14ac:dyDescent="0.25">
      <c r="L57200" s="9"/>
      <c r="M57200" s="9"/>
      <c r="N57200" s="9"/>
    </row>
    <row r="57201" spans="12:14" x14ac:dyDescent="0.25">
      <c r="L57201" s="9"/>
      <c r="M57201" s="9"/>
      <c r="N57201" s="9"/>
    </row>
    <row r="57202" spans="12:14" x14ac:dyDescent="0.25">
      <c r="L57202" s="9"/>
      <c r="M57202" s="9"/>
      <c r="N57202" s="9"/>
    </row>
    <row r="57203" spans="12:14" x14ac:dyDescent="0.25">
      <c r="L57203" s="9"/>
      <c r="M57203" s="9"/>
      <c r="N57203" s="9"/>
    </row>
    <row r="57204" spans="12:14" x14ac:dyDescent="0.25">
      <c r="L57204" s="9"/>
      <c r="M57204" s="9"/>
      <c r="N57204" s="9"/>
    </row>
    <row r="57205" spans="12:14" x14ac:dyDescent="0.25">
      <c r="L57205" s="9"/>
      <c r="M57205" s="9"/>
      <c r="N57205" s="9"/>
    </row>
    <row r="57206" spans="12:14" x14ac:dyDescent="0.25">
      <c r="L57206" s="9"/>
      <c r="M57206" s="9"/>
      <c r="N57206" s="9"/>
    </row>
    <row r="57207" spans="12:14" x14ac:dyDescent="0.25">
      <c r="L57207" s="9"/>
      <c r="M57207" s="9"/>
      <c r="N57207" s="9"/>
    </row>
    <row r="57208" spans="12:14" x14ac:dyDescent="0.25">
      <c r="L57208" s="9"/>
      <c r="M57208" s="9"/>
      <c r="N57208" s="9"/>
    </row>
    <row r="57209" spans="12:14" x14ac:dyDescent="0.25">
      <c r="L57209" s="9"/>
      <c r="M57209" s="9"/>
      <c r="N57209" s="9"/>
    </row>
    <row r="57210" spans="12:14" x14ac:dyDescent="0.25">
      <c r="L57210" s="9"/>
      <c r="M57210" s="9"/>
      <c r="N57210" s="9"/>
    </row>
    <row r="57211" spans="12:14" x14ac:dyDescent="0.25">
      <c r="L57211" s="9"/>
      <c r="M57211" s="9"/>
      <c r="N57211" s="9"/>
    </row>
    <row r="57212" spans="12:14" x14ac:dyDescent="0.25">
      <c r="L57212" s="9"/>
      <c r="M57212" s="9"/>
      <c r="N57212" s="9"/>
    </row>
    <row r="57213" spans="12:14" x14ac:dyDescent="0.25">
      <c r="L57213" s="9"/>
      <c r="M57213" s="9"/>
      <c r="N57213" s="9"/>
    </row>
    <row r="57214" spans="12:14" x14ac:dyDescent="0.25">
      <c r="L57214" s="9"/>
      <c r="M57214" s="9"/>
      <c r="N57214" s="9"/>
    </row>
    <row r="57215" spans="12:14" x14ac:dyDescent="0.25">
      <c r="L57215" s="9"/>
      <c r="M57215" s="9"/>
      <c r="N57215" s="9"/>
    </row>
    <row r="57216" spans="12:14" x14ac:dyDescent="0.25">
      <c r="L57216" s="9"/>
      <c r="M57216" s="9"/>
      <c r="N57216" s="9"/>
    </row>
    <row r="57217" spans="12:14" x14ac:dyDescent="0.25">
      <c r="L57217" s="9"/>
      <c r="M57217" s="9"/>
      <c r="N57217" s="9"/>
    </row>
    <row r="57218" spans="12:14" x14ac:dyDescent="0.25">
      <c r="L57218" s="9"/>
      <c r="M57218" s="9"/>
      <c r="N57218" s="9"/>
    </row>
    <row r="57219" spans="12:14" x14ac:dyDescent="0.25">
      <c r="L57219" s="9"/>
      <c r="M57219" s="9"/>
      <c r="N57219" s="9"/>
    </row>
    <row r="57220" spans="12:14" x14ac:dyDescent="0.25">
      <c r="L57220" s="9"/>
      <c r="M57220" s="9"/>
      <c r="N57220" s="9"/>
    </row>
    <row r="57221" spans="12:14" x14ac:dyDescent="0.25">
      <c r="L57221" s="9"/>
      <c r="M57221" s="9"/>
      <c r="N57221" s="9"/>
    </row>
    <row r="57222" spans="12:14" x14ac:dyDescent="0.25">
      <c r="L57222" s="9"/>
      <c r="M57222" s="9"/>
      <c r="N57222" s="9"/>
    </row>
    <row r="57223" spans="12:14" x14ac:dyDescent="0.25">
      <c r="L57223" s="9"/>
      <c r="M57223" s="9"/>
      <c r="N57223" s="9"/>
    </row>
    <row r="57224" spans="12:14" x14ac:dyDescent="0.25">
      <c r="L57224" s="9"/>
      <c r="M57224" s="9"/>
      <c r="N57224" s="9"/>
    </row>
    <row r="57225" spans="12:14" x14ac:dyDescent="0.25">
      <c r="L57225" s="9"/>
      <c r="M57225" s="9"/>
      <c r="N57225" s="9"/>
    </row>
    <row r="57226" spans="12:14" x14ac:dyDescent="0.25">
      <c r="L57226" s="9"/>
      <c r="M57226" s="9"/>
      <c r="N57226" s="9"/>
    </row>
    <row r="57227" spans="12:14" x14ac:dyDescent="0.25">
      <c r="L57227" s="9"/>
      <c r="M57227" s="9"/>
      <c r="N57227" s="9"/>
    </row>
    <row r="57228" spans="12:14" x14ac:dyDescent="0.25">
      <c r="L57228" s="9"/>
      <c r="M57228" s="9"/>
      <c r="N57228" s="9"/>
    </row>
    <row r="57229" spans="12:14" x14ac:dyDescent="0.25">
      <c r="L57229" s="9"/>
      <c r="M57229" s="9"/>
      <c r="N57229" s="9"/>
    </row>
    <row r="57230" spans="12:14" x14ac:dyDescent="0.25">
      <c r="L57230" s="9"/>
      <c r="M57230" s="9"/>
      <c r="N57230" s="9"/>
    </row>
    <row r="57231" spans="12:14" x14ac:dyDescent="0.25">
      <c r="L57231" s="9"/>
      <c r="M57231" s="9"/>
      <c r="N57231" s="9"/>
    </row>
    <row r="57232" spans="12:14" x14ac:dyDescent="0.25">
      <c r="L57232" s="9"/>
      <c r="M57232" s="9"/>
      <c r="N57232" s="9"/>
    </row>
    <row r="57233" spans="12:14" x14ac:dyDescent="0.25">
      <c r="L57233" s="9"/>
      <c r="M57233" s="9"/>
      <c r="N57233" s="9"/>
    </row>
    <row r="57234" spans="12:14" x14ac:dyDescent="0.25">
      <c r="L57234" s="9"/>
      <c r="M57234" s="9"/>
      <c r="N57234" s="9"/>
    </row>
    <row r="57235" spans="12:14" x14ac:dyDescent="0.25">
      <c r="L57235" s="9"/>
      <c r="M57235" s="9"/>
      <c r="N57235" s="9"/>
    </row>
    <row r="57236" spans="12:14" x14ac:dyDescent="0.25">
      <c r="L57236" s="9"/>
      <c r="M57236" s="9"/>
      <c r="N57236" s="9"/>
    </row>
    <row r="57237" spans="12:14" x14ac:dyDescent="0.25">
      <c r="L57237" s="9"/>
      <c r="M57237" s="9"/>
      <c r="N57237" s="9"/>
    </row>
    <row r="57238" spans="12:14" x14ac:dyDescent="0.25">
      <c r="L57238" s="9"/>
      <c r="M57238" s="9"/>
      <c r="N57238" s="9"/>
    </row>
    <row r="57239" spans="12:14" x14ac:dyDescent="0.25">
      <c r="L57239" s="9"/>
      <c r="M57239" s="9"/>
      <c r="N57239" s="9"/>
    </row>
    <row r="57240" spans="12:14" x14ac:dyDescent="0.25">
      <c r="L57240" s="9"/>
      <c r="M57240" s="9"/>
      <c r="N57240" s="9"/>
    </row>
    <row r="57241" spans="12:14" x14ac:dyDescent="0.25">
      <c r="L57241" s="9"/>
      <c r="M57241" s="9"/>
      <c r="N57241" s="9"/>
    </row>
    <row r="57242" spans="12:14" x14ac:dyDescent="0.25">
      <c r="L57242" s="9"/>
      <c r="M57242" s="9"/>
      <c r="N57242" s="9"/>
    </row>
    <row r="57243" spans="12:14" x14ac:dyDescent="0.25">
      <c r="L57243" s="9"/>
      <c r="M57243" s="9"/>
      <c r="N57243" s="9"/>
    </row>
    <row r="57244" spans="12:14" x14ac:dyDescent="0.25">
      <c r="L57244" s="9"/>
      <c r="M57244" s="9"/>
      <c r="N57244" s="9"/>
    </row>
    <row r="57245" spans="12:14" x14ac:dyDescent="0.25">
      <c r="L57245" s="9"/>
      <c r="M57245" s="9"/>
      <c r="N57245" s="9"/>
    </row>
    <row r="57246" spans="12:14" x14ac:dyDescent="0.25">
      <c r="L57246" s="9"/>
      <c r="M57246" s="9"/>
      <c r="N57246" s="9"/>
    </row>
    <row r="57247" spans="12:14" x14ac:dyDescent="0.25">
      <c r="L57247" s="9"/>
      <c r="M57247" s="9"/>
      <c r="N57247" s="9"/>
    </row>
    <row r="57248" spans="12:14" x14ac:dyDescent="0.25">
      <c r="L57248" s="9"/>
      <c r="M57248" s="9"/>
      <c r="N57248" s="9"/>
    </row>
    <row r="57249" spans="12:14" x14ac:dyDescent="0.25">
      <c r="L57249" s="9"/>
      <c r="M57249" s="9"/>
      <c r="N57249" s="9"/>
    </row>
    <row r="57250" spans="12:14" x14ac:dyDescent="0.25">
      <c r="L57250" s="9"/>
      <c r="M57250" s="9"/>
      <c r="N57250" s="9"/>
    </row>
    <row r="57251" spans="12:14" x14ac:dyDescent="0.25">
      <c r="L57251" s="9"/>
      <c r="M57251" s="9"/>
      <c r="N57251" s="9"/>
    </row>
    <row r="57252" spans="12:14" x14ac:dyDescent="0.25">
      <c r="L57252" s="9"/>
      <c r="M57252" s="9"/>
      <c r="N57252" s="9"/>
    </row>
    <row r="57253" spans="12:14" x14ac:dyDescent="0.25">
      <c r="L57253" s="9"/>
      <c r="M57253" s="9"/>
      <c r="N57253" s="9"/>
    </row>
    <row r="57254" spans="12:14" x14ac:dyDescent="0.25">
      <c r="L57254" s="9"/>
      <c r="M57254" s="9"/>
      <c r="N57254" s="9"/>
    </row>
    <row r="57255" spans="12:14" x14ac:dyDescent="0.25">
      <c r="L57255" s="9"/>
      <c r="M57255" s="9"/>
      <c r="N57255" s="9"/>
    </row>
    <row r="57256" spans="12:14" x14ac:dyDescent="0.25">
      <c r="L57256" s="9"/>
      <c r="M57256" s="9"/>
      <c r="N57256" s="9"/>
    </row>
    <row r="57257" spans="12:14" x14ac:dyDescent="0.25">
      <c r="L57257" s="9"/>
      <c r="M57257" s="9"/>
      <c r="N57257" s="9"/>
    </row>
    <row r="57258" spans="12:14" x14ac:dyDescent="0.25">
      <c r="L57258" s="9"/>
      <c r="M57258" s="9"/>
      <c r="N57258" s="9"/>
    </row>
    <row r="57259" spans="12:14" x14ac:dyDescent="0.25">
      <c r="L57259" s="9"/>
      <c r="M57259" s="9"/>
      <c r="N57259" s="9"/>
    </row>
    <row r="57260" spans="12:14" x14ac:dyDescent="0.25">
      <c r="L57260" s="9"/>
      <c r="M57260" s="9"/>
      <c r="N57260" s="9"/>
    </row>
    <row r="57261" spans="12:14" x14ac:dyDescent="0.25">
      <c r="L57261" s="9"/>
      <c r="M57261" s="9"/>
      <c r="N57261" s="9"/>
    </row>
    <row r="57262" spans="12:14" x14ac:dyDescent="0.25">
      <c r="L57262" s="9"/>
      <c r="M57262" s="9"/>
      <c r="N57262" s="9"/>
    </row>
    <row r="57263" spans="12:14" x14ac:dyDescent="0.25">
      <c r="L57263" s="9"/>
      <c r="M57263" s="9"/>
      <c r="N57263" s="9"/>
    </row>
    <row r="57264" spans="12:14" x14ac:dyDescent="0.25">
      <c r="L57264" s="9"/>
      <c r="M57264" s="9"/>
      <c r="N57264" s="9"/>
    </row>
    <row r="57265" spans="12:14" x14ac:dyDescent="0.25">
      <c r="L57265" s="9"/>
      <c r="M57265" s="9"/>
      <c r="N57265" s="9"/>
    </row>
    <row r="57266" spans="12:14" x14ac:dyDescent="0.25">
      <c r="L57266" s="9"/>
      <c r="M57266" s="9"/>
      <c r="N57266" s="9"/>
    </row>
    <row r="57267" spans="12:14" x14ac:dyDescent="0.25">
      <c r="L57267" s="9"/>
      <c r="M57267" s="9"/>
      <c r="N57267" s="9"/>
    </row>
    <row r="57268" spans="12:14" x14ac:dyDescent="0.25">
      <c r="L57268" s="9"/>
      <c r="M57268" s="9"/>
      <c r="N57268" s="9"/>
    </row>
    <row r="57269" spans="12:14" x14ac:dyDescent="0.25">
      <c r="L57269" s="9"/>
      <c r="M57269" s="9"/>
      <c r="N57269" s="9"/>
    </row>
    <row r="57270" spans="12:14" x14ac:dyDescent="0.25">
      <c r="L57270" s="9"/>
      <c r="M57270" s="9"/>
      <c r="N57270" s="9"/>
    </row>
    <row r="57271" spans="12:14" x14ac:dyDescent="0.25">
      <c r="L57271" s="9"/>
      <c r="M57271" s="9"/>
      <c r="N57271" s="9"/>
    </row>
    <row r="57272" spans="12:14" x14ac:dyDescent="0.25">
      <c r="L57272" s="9"/>
      <c r="M57272" s="9"/>
      <c r="N57272" s="9"/>
    </row>
    <row r="57273" spans="12:14" x14ac:dyDescent="0.25">
      <c r="L57273" s="9"/>
      <c r="M57273" s="9"/>
      <c r="N57273" s="9"/>
    </row>
    <row r="57274" spans="12:14" x14ac:dyDescent="0.25">
      <c r="L57274" s="9"/>
      <c r="M57274" s="9"/>
      <c r="N57274" s="9"/>
    </row>
    <row r="57275" spans="12:14" x14ac:dyDescent="0.25">
      <c r="L57275" s="9"/>
      <c r="M57275" s="9"/>
      <c r="N57275" s="9"/>
    </row>
    <row r="57276" spans="12:14" x14ac:dyDescent="0.25">
      <c r="L57276" s="9"/>
      <c r="M57276" s="9"/>
      <c r="N57276" s="9"/>
    </row>
    <row r="57277" spans="12:14" x14ac:dyDescent="0.25">
      <c r="L57277" s="9"/>
      <c r="M57277" s="9"/>
      <c r="N57277" s="9"/>
    </row>
    <row r="57278" spans="12:14" x14ac:dyDescent="0.25">
      <c r="L57278" s="9"/>
      <c r="M57278" s="9"/>
      <c r="N57278" s="9"/>
    </row>
    <row r="57279" spans="12:14" x14ac:dyDescent="0.25">
      <c r="L57279" s="9"/>
      <c r="M57279" s="9"/>
      <c r="N57279" s="9"/>
    </row>
    <row r="57280" spans="12:14" x14ac:dyDescent="0.25">
      <c r="L57280" s="9"/>
      <c r="M57280" s="9"/>
      <c r="N57280" s="9"/>
    </row>
    <row r="57281" spans="12:14" x14ac:dyDescent="0.25">
      <c r="L57281" s="9"/>
      <c r="M57281" s="9"/>
      <c r="N57281" s="9"/>
    </row>
    <row r="57282" spans="12:14" x14ac:dyDescent="0.25">
      <c r="L57282" s="9"/>
      <c r="M57282" s="9"/>
      <c r="N57282" s="9"/>
    </row>
    <row r="57283" spans="12:14" x14ac:dyDescent="0.25">
      <c r="L57283" s="9"/>
      <c r="M57283" s="9"/>
      <c r="N57283" s="9"/>
    </row>
    <row r="57284" spans="12:14" x14ac:dyDescent="0.25">
      <c r="L57284" s="9"/>
      <c r="M57284" s="9"/>
      <c r="N57284" s="9"/>
    </row>
    <row r="57285" spans="12:14" x14ac:dyDescent="0.25">
      <c r="L57285" s="9"/>
      <c r="M57285" s="9"/>
      <c r="N57285" s="9"/>
    </row>
    <row r="57286" spans="12:14" x14ac:dyDescent="0.25">
      <c r="L57286" s="9"/>
      <c r="M57286" s="9"/>
      <c r="N57286" s="9"/>
    </row>
    <row r="57287" spans="12:14" x14ac:dyDescent="0.25">
      <c r="L57287" s="9"/>
      <c r="M57287" s="9"/>
      <c r="N57287" s="9"/>
    </row>
    <row r="57288" spans="12:14" x14ac:dyDescent="0.25">
      <c r="L57288" s="9"/>
      <c r="M57288" s="9"/>
      <c r="N57288" s="9"/>
    </row>
    <row r="57289" spans="12:14" x14ac:dyDescent="0.25">
      <c r="L57289" s="9"/>
      <c r="M57289" s="9"/>
      <c r="N57289" s="9"/>
    </row>
    <row r="57290" spans="12:14" x14ac:dyDescent="0.25">
      <c r="L57290" s="9"/>
      <c r="M57290" s="9"/>
      <c r="N57290" s="9"/>
    </row>
    <row r="57291" spans="12:14" x14ac:dyDescent="0.25">
      <c r="L57291" s="9"/>
      <c r="M57291" s="9"/>
      <c r="N57291" s="9"/>
    </row>
    <row r="57292" spans="12:14" x14ac:dyDescent="0.25">
      <c r="L57292" s="9"/>
      <c r="M57292" s="9"/>
      <c r="N57292" s="9"/>
    </row>
    <row r="57293" spans="12:14" x14ac:dyDescent="0.25">
      <c r="L57293" s="9"/>
      <c r="M57293" s="9"/>
      <c r="N57293" s="9"/>
    </row>
    <row r="57294" spans="12:14" x14ac:dyDescent="0.25">
      <c r="L57294" s="9"/>
      <c r="M57294" s="9"/>
      <c r="N57294" s="9"/>
    </row>
    <row r="57295" spans="12:14" x14ac:dyDescent="0.25">
      <c r="L57295" s="9"/>
      <c r="M57295" s="9"/>
      <c r="N57295" s="9"/>
    </row>
    <row r="57296" spans="12:14" x14ac:dyDescent="0.25">
      <c r="L57296" s="9"/>
      <c r="M57296" s="9"/>
      <c r="N57296" s="9"/>
    </row>
    <row r="57297" spans="12:14" x14ac:dyDescent="0.25">
      <c r="L57297" s="9"/>
      <c r="M57297" s="9"/>
      <c r="N57297" s="9"/>
    </row>
    <row r="57298" spans="12:14" x14ac:dyDescent="0.25">
      <c r="L57298" s="9"/>
      <c r="M57298" s="9"/>
      <c r="N57298" s="9"/>
    </row>
    <row r="57299" spans="12:14" x14ac:dyDescent="0.25">
      <c r="L57299" s="9"/>
      <c r="M57299" s="9"/>
      <c r="N57299" s="9"/>
    </row>
    <row r="57300" spans="12:14" x14ac:dyDescent="0.25">
      <c r="L57300" s="9"/>
      <c r="M57300" s="9"/>
      <c r="N57300" s="9"/>
    </row>
    <row r="57301" spans="12:14" x14ac:dyDescent="0.25">
      <c r="L57301" s="9"/>
      <c r="M57301" s="9"/>
      <c r="N57301" s="9"/>
    </row>
    <row r="57302" spans="12:14" x14ac:dyDescent="0.25">
      <c r="L57302" s="9"/>
      <c r="M57302" s="9"/>
      <c r="N57302" s="9"/>
    </row>
    <row r="57303" spans="12:14" x14ac:dyDescent="0.25">
      <c r="L57303" s="9"/>
      <c r="M57303" s="9"/>
      <c r="N57303" s="9"/>
    </row>
    <row r="57304" spans="12:14" x14ac:dyDescent="0.25">
      <c r="L57304" s="9"/>
      <c r="M57304" s="9"/>
      <c r="N57304" s="9"/>
    </row>
    <row r="57305" spans="12:14" x14ac:dyDescent="0.25">
      <c r="L57305" s="9"/>
      <c r="M57305" s="9"/>
      <c r="N57305" s="9"/>
    </row>
    <row r="57306" spans="12:14" x14ac:dyDescent="0.25">
      <c r="L57306" s="9"/>
      <c r="M57306" s="9"/>
      <c r="N57306" s="9"/>
    </row>
    <row r="57307" spans="12:14" x14ac:dyDescent="0.25">
      <c r="L57307" s="9"/>
      <c r="M57307" s="9"/>
      <c r="N57307" s="9"/>
    </row>
    <row r="57308" spans="12:14" x14ac:dyDescent="0.25">
      <c r="L57308" s="9"/>
      <c r="M57308" s="9"/>
      <c r="N57308" s="9"/>
    </row>
    <row r="57309" spans="12:14" x14ac:dyDescent="0.25">
      <c r="L57309" s="9"/>
      <c r="M57309" s="9"/>
      <c r="N57309" s="9"/>
    </row>
    <row r="57310" spans="12:14" x14ac:dyDescent="0.25">
      <c r="L57310" s="9"/>
      <c r="M57310" s="9"/>
      <c r="N57310" s="9"/>
    </row>
    <row r="57311" spans="12:14" x14ac:dyDescent="0.25">
      <c r="L57311" s="9"/>
      <c r="M57311" s="9"/>
      <c r="N57311" s="9"/>
    </row>
    <row r="57312" spans="12:14" x14ac:dyDescent="0.25">
      <c r="L57312" s="9"/>
      <c r="M57312" s="9"/>
      <c r="N57312" s="9"/>
    </row>
    <row r="57313" spans="12:14" x14ac:dyDescent="0.25">
      <c r="L57313" s="9"/>
      <c r="M57313" s="9"/>
      <c r="N57313" s="9"/>
    </row>
    <row r="57314" spans="12:14" x14ac:dyDescent="0.25">
      <c r="L57314" s="9"/>
      <c r="M57314" s="9"/>
      <c r="N57314" s="9"/>
    </row>
    <row r="57315" spans="12:14" x14ac:dyDescent="0.25">
      <c r="L57315" s="9"/>
      <c r="M57315" s="9"/>
      <c r="N57315" s="9"/>
    </row>
    <row r="57316" spans="12:14" x14ac:dyDescent="0.25">
      <c r="L57316" s="9"/>
      <c r="M57316" s="9"/>
      <c r="N57316" s="9"/>
    </row>
    <row r="57317" spans="12:14" x14ac:dyDescent="0.25">
      <c r="L57317" s="9"/>
      <c r="M57317" s="9"/>
      <c r="N57317" s="9"/>
    </row>
    <row r="57318" spans="12:14" x14ac:dyDescent="0.25">
      <c r="L57318" s="9"/>
      <c r="M57318" s="9"/>
      <c r="N57318" s="9"/>
    </row>
    <row r="57319" spans="12:14" x14ac:dyDescent="0.25">
      <c r="L57319" s="9"/>
      <c r="M57319" s="9"/>
      <c r="N57319" s="9"/>
    </row>
    <row r="57320" spans="12:14" x14ac:dyDescent="0.25">
      <c r="L57320" s="9"/>
      <c r="M57320" s="9"/>
      <c r="N57320" s="9"/>
    </row>
    <row r="57321" spans="12:14" x14ac:dyDescent="0.25">
      <c r="L57321" s="9"/>
      <c r="M57321" s="9"/>
      <c r="N57321" s="9"/>
    </row>
    <row r="57322" spans="12:14" x14ac:dyDescent="0.25">
      <c r="L57322" s="9"/>
      <c r="M57322" s="9"/>
      <c r="N57322" s="9"/>
    </row>
    <row r="57323" spans="12:14" x14ac:dyDescent="0.25">
      <c r="L57323" s="9"/>
      <c r="M57323" s="9"/>
      <c r="N57323" s="9"/>
    </row>
    <row r="57324" spans="12:14" x14ac:dyDescent="0.25">
      <c r="L57324" s="9"/>
      <c r="M57324" s="9"/>
      <c r="N57324" s="9"/>
    </row>
    <row r="57325" spans="12:14" x14ac:dyDescent="0.25">
      <c r="L57325" s="9"/>
      <c r="M57325" s="9"/>
      <c r="N57325" s="9"/>
    </row>
    <row r="57326" spans="12:14" x14ac:dyDescent="0.25">
      <c r="L57326" s="9"/>
      <c r="M57326" s="9"/>
      <c r="N57326" s="9"/>
    </row>
    <row r="57327" spans="12:14" x14ac:dyDescent="0.25">
      <c r="L57327" s="9"/>
      <c r="M57327" s="9"/>
      <c r="N57327" s="9"/>
    </row>
    <row r="57328" spans="12:14" x14ac:dyDescent="0.25">
      <c r="L57328" s="9"/>
      <c r="M57328" s="9"/>
      <c r="N57328" s="9"/>
    </row>
    <row r="57329" spans="12:14" x14ac:dyDescent="0.25">
      <c r="L57329" s="9"/>
      <c r="M57329" s="9"/>
      <c r="N57329" s="9"/>
    </row>
    <row r="57330" spans="12:14" x14ac:dyDescent="0.25">
      <c r="L57330" s="9"/>
      <c r="M57330" s="9"/>
      <c r="N57330" s="9"/>
    </row>
    <row r="57331" spans="12:14" x14ac:dyDescent="0.25">
      <c r="L57331" s="9"/>
      <c r="M57331" s="9"/>
      <c r="N57331" s="9"/>
    </row>
    <row r="57332" spans="12:14" x14ac:dyDescent="0.25">
      <c r="L57332" s="9"/>
      <c r="M57332" s="9"/>
      <c r="N57332" s="9"/>
    </row>
    <row r="57333" spans="12:14" x14ac:dyDescent="0.25">
      <c r="L57333" s="9"/>
      <c r="M57333" s="9"/>
      <c r="N57333" s="9"/>
    </row>
    <row r="57334" spans="12:14" x14ac:dyDescent="0.25">
      <c r="L57334" s="9"/>
      <c r="M57334" s="9"/>
      <c r="N57334" s="9"/>
    </row>
    <row r="57335" spans="12:14" x14ac:dyDescent="0.25">
      <c r="L57335" s="9"/>
      <c r="M57335" s="9"/>
      <c r="N57335" s="9"/>
    </row>
    <row r="57336" spans="12:14" x14ac:dyDescent="0.25">
      <c r="L57336" s="9"/>
      <c r="M57336" s="9"/>
      <c r="N57336" s="9"/>
    </row>
    <row r="57337" spans="12:14" x14ac:dyDescent="0.25">
      <c r="L57337" s="9"/>
      <c r="M57337" s="9"/>
      <c r="N57337" s="9"/>
    </row>
    <row r="57338" spans="12:14" x14ac:dyDescent="0.25">
      <c r="L57338" s="9"/>
      <c r="M57338" s="9"/>
      <c r="N57338" s="9"/>
    </row>
    <row r="57339" spans="12:14" x14ac:dyDescent="0.25">
      <c r="L57339" s="9"/>
      <c r="M57339" s="9"/>
      <c r="N57339" s="9"/>
    </row>
    <row r="57340" spans="12:14" x14ac:dyDescent="0.25">
      <c r="L57340" s="9"/>
      <c r="M57340" s="9"/>
      <c r="N57340" s="9"/>
    </row>
    <row r="57341" spans="12:14" x14ac:dyDescent="0.25">
      <c r="L57341" s="9"/>
      <c r="M57341" s="9"/>
      <c r="N57341" s="9"/>
    </row>
    <row r="57342" spans="12:14" x14ac:dyDescent="0.25">
      <c r="L57342" s="9"/>
      <c r="M57342" s="9"/>
      <c r="N57342" s="9"/>
    </row>
    <row r="57343" spans="12:14" x14ac:dyDescent="0.25">
      <c r="L57343" s="9"/>
      <c r="M57343" s="9"/>
      <c r="N57343" s="9"/>
    </row>
    <row r="57344" spans="12:14" x14ac:dyDescent="0.25">
      <c r="L57344" s="9"/>
      <c r="M57344" s="9"/>
      <c r="N57344" s="9"/>
    </row>
    <row r="57345" spans="12:14" x14ac:dyDescent="0.25">
      <c r="L57345" s="9"/>
      <c r="M57345" s="9"/>
      <c r="N57345" s="9"/>
    </row>
    <row r="57346" spans="12:14" x14ac:dyDescent="0.25">
      <c r="L57346" s="9"/>
      <c r="M57346" s="9"/>
      <c r="N57346" s="9"/>
    </row>
    <row r="57347" spans="12:14" x14ac:dyDescent="0.25">
      <c r="L57347" s="9"/>
      <c r="M57347" s="9"/>
      <c r="N57347" s="9"/>
    </row>
    <row r="57348" spans="12:14" x14ac:dyDescent="0.25">
      <c r="L57348" s="9"/>
      <c r="M57348" s="9"/>
      <c r="N57348" s="9"/>
    </row>
    <row r="57349" spans="12:14" x14ac:dyDescent="0.25">
      <c r="L57349" s="9"/>
      <c r="M57349" s="9"/>
      <c r="N57349" s="9"/>
    </row>
    <row r="57350" spans="12:14" x14ac:dyDescent="0.25">
      <c r="L57350" s="9"/>
      <c r="M57350" s="9"/>
      <c r="N57350" s="9"/>
    </row>
    <row r="57351" spans="12:14" x14ac:dyDescent="0.25">
      <c r="L57351" s="9"/>
      <c r="M57351" s="9"/>
      <c r="N57351" s="9"/>
    </row>
    <row r="57352" spans="12:14" x14ac:dyDescent="0.25">
      <c r="L57352" s="9"/>
      <c r="M57352" s="9"/>
      <c r="N57352" s="9"/>
    </row>
    <row r="57353" spans="12:14" x14ac:dyDescent="0.25">
      <c r="L57353" s="9"/>
      <c r="M57353" s="9"/>
      <c r="N57353" s="9"/>
    </row>
    <row r="57354" spans="12:14" x14ac:dyDescent="0.25">
      <c r="L57354" s="9"/>
      <c r="M57354" s="9"/>
      <c r="N57354" s="9"/>
    </row>
    <row r="57355" spans="12:14" x14ac:dyDescent="0.25">
      <c r="L57355" s="9"/>
      <c r="M57355" s="9"/>
      <c r="N57355" s="9"/>
    </row>
    <row r="57356" spans="12:14" x14ac:dyDescent="0.25">
      <c r="L57356" s="9"/>
      <c r="M57356" s="9"/>
      <c r="N57356" s="9"/>
    </row>
    <row r="57357" spans="12:14" x14ac:dyDescent="0.25">
      <c r="L57357" s="9"/>
      <c r="M57357" s="9"/>
      <c r="N57357" s="9"/>
    </row>
    <row r="57358" spans="12:14" x14ac:dyDescent="0.25">
      <c r="L57358" s="9"/>
      <c r="M57358" s="9"/>
      <c r="N57358" s="9"/>
    </row>
    <row r="57359" spans="12:14" x14ac:dyDescent="0.25">
      <c r="L57359" s="9"/>
      <c r="M57359" s="9"/>
      <c r="N57359" s="9"/>
    </row>
    <row r="57360" spans="12:14" x14ac:dyDescent="0.25">
      <c r="L57360" s="9"/>
      <c r="M57360" s="9"/>
      <c r="N57360" s="9"/>
    </row>
    <row r="57361" spans="12:14" x14ac:dyDescent="0.25">
      <c r="L57361" s="9"/>
      <c r="M57361" s="9"/>
      <c r="N57361" s="9"/>
    </row>
    <row r="57362" spans="12:14" x14ac:dyDescent="0.25">
      <c r="L57362" s="9"/>
      <c r="M57362" s="9"/>
      <c r="N57362" s="9"/>
    </row>
    <row r="57363" spans="12:14" x14ac:dyDescent="0.25">
      <c r="L57363" s="9"/>
      <c r="M57363" s="9"/>
      <c r="N57363" s="9"/>
    </row>
    <row r="57364" spans="12:14" x14ac:dyDescent="0.25">
      <c r="L57364" s="9"/>
      <c r="M57364" s="9"/>
      <c r="N57364" s="9"/>
    </row>
    <row r="57365" spans="12:14" x14ac:dyDescent="0.25">
      <c r="L57365" s="9"/>
      <c r="M57365" s="9"/>
      <c r="N57365" s="9"/>
    </row>
    <row r="57366" spans="12:14" x14ac:dyDescent="0.25">
      <c r="L57366" s="9"/>
      <c r="M57366" s="9"/>
      <c r="N57366" s="9"/>
    </row>
    <row r="57367" spans="12:14" x14ac:dyDescent="0.25">
      <c r="L57367" s="9"/>
      <c r="M57367" s="9"/>
      <c r="N57367" s="9"/>
    </row>
    <row r="57368" spans="12:14" x14ac:dyDescent="0.25">
      <c r="L57368" s="9"/>
      <c r="M57368" s="9"/>
      <c r="N57368" s="9"/>
    </row>
    <row r="57369" spans="12:14" x14ac:dyDescent="0.25">
      <c r="L57369" s="9"/>
      <c r="M57369" s="9"/>
      <c r="N57369" s="9"/>
    </row>
    <row r="57370" spans="12:14" x14ac:dyDescent="0.25">
      <c r="L57370" s="9"/>
      <c r="M57370" s="9"/>
      <c r="N57370" s="9"/>
    </row>
    <row r="57371" spans="12:14" x14ac:dyDescent="0.25">
      <c r="L57371" s="9"/>
      <c r="M57371" s="9"/>
      <c r="N57371" s="9"/>
    </row>
    <row r="57372" spans="12:14" x14ac:dyDescent="0.25">
      <c r="L57372" s="9"/>
      <c r="M57372" s="9"/>
      <c r="N57372" s="9"/>
    </row>
    <row r="57373" spans="12:14" x14ac:dyDescent="0.25">
      <c r="L57373" s="9"/>
      <c r="M57373" s="9"/>
      <c r="N57373" s="9"/>
    </row>
    <row r="57374" spans="12:14" x14ac:dyDescent="0.25">
      <c r="L57374" s="9"/>
      <c r="M57374" s="9"/>
      <c r="N57374" s="9"/>
    </row>
    <row r="57375" spans="12:14" x14ac:dyDescent="0.25">
      <c r="L57375" s="9"/>
      <c r="M57375" s="9"/>
      <c r="N57375" s="9"/>
    </row>
    <row r="57376" spans="12:14" x14ac:dyDescent="0.25">
      <c r="L57376" s="9"/>
      <c r="M57376" s="9"/>
      <c r="N57376" s="9"/>
    </row>
    <row r="57377" spans="12:14" x14ac:dyDescent="0.25">
      <c r="L57377" s="9"/>
      <c r="M57377" s="9"/>
      <c r="N57377" s="9"/>
    </row>
    <row r="57378" spans="12:14" x14ac:dyDescent="0.25">
      <c r="L57378" s="9"/>
      <c r="M57378" s="9"/>
      <c r="N57378" s="9"/>
    </row>
    <row r="57379" spans="12:14" x14ac:dyDescent="0.25">
      <c r="L57379" s="9"/>
      <c r="M57379" s="9"/>
      <c r="N57379" s="9"/>
    </row>
    <row r="57380" spans="12:14" x14ac:dyDescent="0.25">
      <c r="L57380" s="9"/>
      <c r="M57380" s="9"/>
      <c r="N57380" s="9"/>
    </row>
    <row r="57381" spans="12:14" x14ac:dyDescent="0.25">
      <c r="L57381" s="9"/>
      <c r="M57381" s="9"/>
      <c r="N57381" s="9"/>
    </row>
    <row r="57382" spans="12:14" x14ac:dyDescent="0.25">
      <c r="L57382" s="9"/>
      <c r="M57382" s="9"/>
      <c r="N57382" s="9"/>
    </row>
    <row r="57383" spans="12:14" x14ac:dyDescent="0.25">
      <c r="L57383" s="9"/>
      <c r="M57383" s="9"/>
      <c r="N57383" s="9"/>
    </row>
    <row r="57384" spans="12:14" x14ac:dyDescent="0.25">
      <c r="L57384" s="9"/>
      <c r="M57384" s="9"/>
      <c r="N57384" s="9"/>
    </row>
    <row r="57385" spans="12:14" x14ac:dyDescent="0.25">
      <c r="L57385" s="9"/>
      <c r="M57385" s="9"/>
      <c r="N57385" s="9"/>
    </row>
    <row r="57386" spans="12:14" x14ac:dyDescent="0.25">
      <c r="L57386" s="9"/>
      <c r="M57386" s="9"/>
      <c r="N57386" s="9"/>
    </row>
    <row r="57387" spans="12:14" x14ac:dyDescent="0.25">
      <c r="L57387" s="9"/>
      <c r="M57387" s="9"/>
      <c r="N57387" s="9"/>
    </row>
    <row r="57388" spans="12:14" x14ac:dyDescent="0.25">
      <c r="L57388" s="9"/>
      <c r="M57388" s="9"/>
      <c r="N57388" s="9"/>
    </row>
    <row r="57389" spans="12:14" x14ac:dyDescent="0.25">
      <c r="L57389" s="9"/>
      <c r="M57389" s="9"/>
      <c r="N57389" s="9"/>
    </row>
    <row r="57390" spans="12:14" x14ac:dyDescent="0.25">
      <c r="L57390" s="9"/>
      <c r="M57390" s="9"/>
      <c r="N57390" s="9"/>
    </row>
    <row r="57391" spans="12:14" x14ac:dyDescent="0.25">
      <c r="L57391" s="9"/>
      <c r="M57391" s="9"/>
      <c r="N57391" s="9"/>
    </row>
    <row r="57392" spans="12:14" x14ac:dyDescent="0.25">
      <c r="L57392" s="9"/>
      <c r="M57392" s="9"/>
      <c r="N57392" s="9"/>
    </row>
    <row r="57393" spans="12:14" x14ac:dyDescent="0.25">
      <c r="L57393" s="9"/>
      <c r="M57393" s="9"/>
      <c r="N57393" s="9"/>
    </row>
    <row r="57394" spans="12:14" x14ac:dyDescent="0.25">
      <c r="L57394" s="9"/>
      <c r="M57394" s="9"/>
      <c r="N57394" s="9"/>
    </row>
    <row r="57395" spans="12:14" x14ac:dyDescent="0.25">
      <c r="L57395" s="9"/>
      <c r="M57395" s="9"/>
      <c r="N57395" s="9"/>
    </row>
    <row r="57396" spans="12:14" x14ac:dyDescent="0.25">
      <c r="L57396" s="9"/>
      <c r="M57396" s="9"/>
      <c r="N57396" s="9"/>
    </row>
    <row r="57397" spans="12:14" x14ac:dyDescent="0.25">
      <c r="L57397" s="9"/>
      <c r="M57397" s="9"/>
      <c r="N57397" s="9"/>
    </row>
    <row r="57398" spans="12:14" x14ac:dyDescent="0.25">
      <c r="L57398" s="9"/>
      <c r="M57398" s="9"/>
      <c r="N57398" s="9"/>
    </row>
    <row r="57399" spans="12:14" x14ac:dyDescent="0.25">
      <c r="L57399" s="9"/>
      <c r="M57399" s="9"/>
      <c r="N57399" s="9"/>
    </row>
    <row r="57400" spans="12:14" x14ac:dyDescent="0.25">
      <c r="L57400" s="9"/>
      <c r="M57400" s="9"/>
      <c r="N57400" s="9"/>
    </row>
    <row r="57401" spans="12:14" x14ac:dyDescent="0.25">
      <c r="L57401" s="9"/>
      <c r="M57401" s="9"/>
      <c r="N57401" s="9"/>
    </row>
    <row r="57402" spans="12:14" x14ac:dyDescent="0.25">
      <c r="L57402" s="9"/>
      <c r="M57402" s="9"/>
      <c r="N57402" s="9"/>
    </row>
    <row r="57403" spans="12:14" x14ac:dyDescent="0.25">
      <c r="L57403" s="9"/>
      <c r="M57403" s="9"/>
      <c r="N57403" s="9"/>
    </row>
    <row r="57404" spans="12:14" x14ac:dyDescent="0.25">
      <c r="L57404" s="9"/>
      <c r="M57404" s="9"/>
      <c r="N57404" s="9"/>
    </row>
    <row r="57405" spans="12:14" x14ac:dyDescent="0.25">
      <c r="L57405" s="9"/>
      <c r="M57405" s="9"/>
      <c r="N57405" s="9"/>
    </row>
    <row r="57406" spans="12:14" x14ac:dyDescent="0.25">
      <c r="L57406" s="9"/>
      <c r="M57406" s="9"/>
      <c r="N57406" s="9"/>
    </row>
    <row r="57407" spans="12:14" x14ac:dyDescent="0.25">
      <c r="L57407" s="9"/>
      <c r="M57407" s="9"/>
      <c r="N57407" s="9"/>
    </row>
    <row r="57408" spans="12:14" x14ac:dyDescent="0.25">
      <c r="L57408" s="9"/>
      <c r="M57408" s="9"/>
      <c r="N57408" s="9"/>
    </row>
    <row r="57409" spans="12:14" x14ac:dyDescent="0.25">
      <c r="L57409" s="9"/>
      <c r="M57409" s="9"/>
      <c r="N57409" s="9"/>
    </row>
    <row r="57410" spans="12:14" x14ac:dyDescent="0.25">
      <c r="L57410" s="9"/>
      <c r="M57410" s="9"/>
      <c r="N57410" s="9"/>
    </row>
    <row r="57411" spans="12:14" x14ac:dyDescent="0.25">
      <c r="L57411" s="9"/>
      <c r="M57411" s="9"/>
      <c r="N57411" s="9"/>
    </row>
    <row r="57412" spans="12:14" x14ac:dyDescent="0.25">
      <c r="L57412" s="9"/>
      <c r="M57412" s="9"/>
      <c r="N57412" s="9"/>
    </row>
    <row r="57413" spans="12:14" x14ac:dyDescent="0.25">
      <c r="L57413" s="9"/>
      <c r="M57413" s="9"/>
      <c r="N57413" s="9"/>
    </row>
    <row r="57414" spans="12:14" x14ac:dyDescent="0.25">
      <c r="L57414" s="9"/>
      <c r="M57414" s="9"/>
      <c r="N57414" s="9"/>
    </row>
    <row r="57415" spans="12:14" x14ac:dyDescent="0.25">
      <c r="L57415" s="9"/>
      <c r="M57415" s="9"/>
      <c r="N57415" s="9"/>
    </row>
    <row r="57416" spans="12:14" x14ac:dyDescent="0.25">
      <c r="L57416" s="9"/>
      <c r="M57416" s="9"/>
      <c r="N57416" s="9"/>
    </row>
    <row r="57417" spans="12:14" x14ac:dyDescent="0.25">
      <c r="L57417" s="9"/>
      <c r="M57417" s="9"/>
      <c r="N57417" s="9"/>
    </row>
    <row r="57418" spans="12:14" x14ac:dyDescent="0.25">
      <c r="L57418" s="9"/>
      <c r="M57418" s="9"/>
      <c r="N57418" s="9"/>
    </row>
    <row r="57419" spans="12:14" x14ac:dyDescent="0.25">
      <c r="L57419" s="9"/>
      <c r="M57419" s="9"/>
      <c r="N57419" s="9"/>
    </row>
    <row r="57420" spans="12:14" x14ac:dyDescent="0.25">
      <c r="L57420" s="9"/>
      <c r="M57420" s="9"/>
      <c r="N57420" s="9"/>
    </row>
    <row r="57421" spans="12:14" x14ac:dyDescent="0.25">
      <c r="L57421" s="9"/>
      <c r="M57421" s="9"/>
      <c r="N57421" s="9"/>
    </row>
    <row r="57422" spans="12:14" x14ac:dyDescent="0.25">
      <c r="L57422" s="9"/>
      <c r="M57422" s="9"/>
      <c r="N57422" s="9"/>
    </row>
    <row r="57423" spans="12:14" x14ac:dyDescent="0.25">
      <c r="L57423" s="9"/>
      <c r="M57423" s="9"/>
      <c r="N57423" s="9"/>
    </row>
    <row r="57424" spans="12:14" x14ac:dyDescent="0.25">
      <c r="L57424" s="9"/>
      <c r="M57424" s="9"/>
      <c r="N57424" s="9"/>
    </row>
    <row r="57425" spans="12:14" x14ac:dyDescent="0.25">
      <c r="L57425" s="9"/>
      <c r="M57425" s="9"/>
      <c r="N57425" s="9"/>
    </row>
    <row r="57426" spans="12:14" x14ac:dyDescent="0.25">
      <c r="L57426" s="9"/>
      <c r="M57426" s="9"/>
      <c r="N57426" s="9"/>
    </row>
    <row r="57427" spans="12:14" x14ac:dyDescent="0.25">
      <c r="L57427" s="9"/>
      <c r="M57427" s="9"/>
      <c r="N57427" s="9"/>
    </row>
    <row r="57428" spans="12:14" x14ac:dyDescent="0.25">
      <c r="L57428" s="9"/>
      <c r="M57428" s="9"/>
      <c r="N57428" s="9"/>
    </row>
    <row r="57429" spans="12:14" x14ac:dyDescent="0.25">
      <c r="L57429" s="9"/>
      <c r="M57429" s="9"/>
      <c r="N57429" s="9"/>
    </row>
    <row r="57430" spans="12:14" x14ac:dyDescent="0.25">
      <c r="L57430" s="9"/>
      <c r="M57430" s="9"/>
      <c r="N57430" s="9"/>
    </row>
    <row r="57431" spans="12:14" x14ac:dyDescent="0.25">
      <c r="L57431" s="9"/>
      <c r="M57431" s="9"/>
      <c r="N57431" s="9"/>
    </row>
    <row r="57432" spans="12:14" x14ac:dyDescent="0.25">
      <c r="L57432" s="9"/>
      <c r="M57432" s="9"/>
      <c r="N57432" s="9"/>
    </row>
    <row r="57433" spans="12:14" x14ac:dyDescent="0.25">
      <c r="L57433" s="9"/>
      <c r="M57433" s="9"/>
      <c r="N57433" s="9"/>
    </row>
    <row r="57434" spans="12:14" x14ac:dyDescent="0.25">
      <c r="L57434" s="9"/>
      <c r="M57434" s="9"/>
      <c r="N57434" s="9"/>
    </row>
    <row r="57435" spans="12:14" x14ac:dyDescent="0.25">
      <c r="L57435" s="9"/>
      <c r="M57435" s="9"/>
      <c r="N57435" s="9"/>
    </row>
    <row r="57436" spans="12:14" x14ac:dyDescent="0.25">
      <c r="L57436" s="9"/>
      <c r="M57436" s="9"/>
      <c r="N57436" s="9"/>
    </row>
    <row r="57437" spans="12:14" x14ac:dyDescent="0.25">
      <c r="L57437" s="9"/>
      <c r="M57437" s="9"/>
      <c r="N57437" s="9"/>
    </row>
    <row r="57438" spans="12:14" x14ac:dyDescent="0.25">
      <c r="L57438" s="9"/>
      <c r="M57438" s="9"/>
      <c r="N57438" s="9"/>
    </row>
    <row r="57439" spans="12:14" x14ac:dyDescent="0.25">
      <c r="L57439" s="9"/>
      <c r="M57439" s="9"/>
      <c r="N57439" s="9"/>
    </row>
    <row r="57440" spans="12:14" x14ac:dyDescent="0.25">
      <c r="L57440" s="9"/>
      <c r="M57440" s="9"/>
      <c r="N57440" s="9"/>
    </row>
    <row r="57441" spans="12:14" x14ac:dyDescent="0.25">
      <c r="L57441" s="9"/>
      <c r="M57441" s="9"/>
      <c r="N57441" s="9"/>
    </row>
    <row r="57442" spans="12:14" x14ac:dyDescent="0.25">
      <c r="L57442" s="9"/>
      <c r="M57442" s="9"/>
      <c r="N57442" s="9"/>
    </row>
    <row r="57443" spans="12:14" x14ac:dyDescent="0.25">
      <c r="L57443" s="9"/>
      <c r="M57443" s="9"/>
      <c r="N57443" s="9"/>
    </row>
    <row r="57444" spans="12:14" x14ac:dyDescent="0.25">
      <c r="L57444" s="9"/>
      <c r="M57444" s="9"/>
      <c r="N57444" s="9"/>
    </row>
    <row r="57445" spans="12:14" x14ac:dyDescent="0.25">
      <c r="L57445" s="9"/>
      <c r="M57445" s="9"/>
      <c r="N57445" s="9"/>
    </row>
    <row r="57446" spans="12:14" x14ac:dyDescent="0.25">
      <c r="L57446" s="9"/>
      <c r="M57446" s="9"/>
      <c r="N57446" s="9"/>
    </row>
    <row r="57447" spans="12:14" x14ac:dyDescent="0.25">
      <c r="L57447" s="9"/>
      <c r="M57447" s="9"/>
      <c r="N57447" s="9"/>
    </row>
    <row r="57448" spans="12:14" x14ac:dyDescent="0.25">
      <c r="L57448" s="9"/>
      <c r="M57448" s="9"/>
      <c r="N57448" s="9"/>
    </row>
    <row r="57449" spans="12:14" x14ac:dyDescent="0.25">
      <c r="L57449" s="9"/>
      <c r="M57449" s="9"/>
      <c r="N57449" s="9"/>
    </row>
    <row r="57450" spans="12:14" x14ac:dyDescent="0.25">
      <c r="L57450" s="9"/>
      <c r="M57450" s="9"/>
      <c r="N57450" s="9"/>
    </row>
    <row r="57451" spans="12:14" x14ac:dyDescent="0.25">
      <c r="L57451" s="9"/>
      <c r="M57451" s="9"/>
      <c r="N57451" s="9"/>
    </row>
    <row r="57452" spans="12:14" x14ac:dyDescent="0.25">
      <c r="L57452" s="9"/>
      <c r="M57452" s="9"/>
      <c r="N57452" s="9"/>
    </row>
    <row r="57453" spans="12:14" x14ac:dyDescent="0.25">
      <c r="L57453" s="9"/>
      <c r="M57453" s="9"/>
      <c r="N57453" s="9"/>
    </row>
    <row r="57454" spans="12:14" x14ac:dyDescent="0.25">
      <c r="L57454" s="9"/>
      <c r="M57454" s="9"/>
      <c r="N57454" s="9"/>
    </row>
    <row r="57455" spans="12:14" x14ac:dyDescent="0.25">
      <c r="L57455" s="9"/>
      <c r="M57455" s="9"/>
      <c r="N57455" s="9"/>
    </row>
    <row r="57456" spans="12:14" x14ac:dyDescent="0.25">
      <c r="L57456" s="9"/>
      <c r="M57456" s="9"/>
      <c r="N57456" s="9"/>
    </row>
    <row r="57457" spans="12:14" x14ac:dyDescent="0.25">
      <c r="L57457" s="9"/>
      <c r="M57457" s="9"/>
      <c r="N57457" s="9"/>
    </row>
    <row r="57458" spans="12:14" x14ac:dyDescent="0.25">
      <c r="L57458" s="9"/>
      <c r="M57458" s="9"/>
      <c r="N57458" s="9"/>
    </row>
    <row r="57459" spans="12:14" x14ac:dyDescent="0.25">
      <c r="L57459" s="9"/>
      <c r="M57459" s="9"/>
      <c r="N57459" s="9"/>
    </row>
    <row r="57460" spans="12:14" x14ac:dyDescent="0.25">
      <c r="L57460" s="9"/>
      <c r="M57460" s="9"/>
      <c r="N57460" s="9"/>
    </row>
    <row r="57461" spans="12:14" x14ac:dyDescent="0.25">
      <c r="L57461" s="9"/>
      <c r="M57461" s="9"/>
      <c r="N57461" s="9"/>
    </row>
    <row r="57462" spans="12:14" x14ac:dyDescent="0.25">
      <c r="L57462" s="9"/>
      <c r="M57462" s="9"/>
      <c r="N57462" s="9"/>
    </row>
    <row r="57463" spans="12:14" x14ac:dyDescent="0.25">
      <c r="L57463" s="9"/>
      <c r="M57463" s="9"/>
      <c r="N57463" s="9"/>
    </row>
    <row r="57464" spans="12:14" x14ac:dyDescent="0.25">
      <c r="L57464" s="9"/>
      <c r="M57464" s="9"/>
      <c r="N57464" s="9"/>
    </row>
    <row r="57465" spans="12:14" x14ac:dyDescent="0.25">
      <c r="L57465" s="9"/>
      <c r="M57465" s="9"/>
      <c r="N57465" s="9"/>
    </row>
    <row r="57466" spans="12:14" x14ac:dyDescent="0.25">
      <c r="L57466" s="9"/>
      <c r="M57466" s="9"/>
      <c r="N57466" s="9"/>
    </row>
    <row r="57467" spans="12:14" x14ac:dyDescent="0.25">
      <c r="L57467" s="9"/>
      <c r="M57467" s="9"/>
      <c r="N57467" s="9"/>
    </row>
    <row r="57468" spans="12:14" x14ac:dyDescent="0.25">
      <c r="L57468" s="9"/>
      <c r="M57468" s="9"/>
      <c r="N57468" s="9"/>
    </row>
    <row r="57469" spans="12:14" x14ac:dyDescent="0.25">
      <c r="L57469" s="9"/>
      <c r="M57469" s="9"/>
      <c r="N57469" s="9"/>
    </row>
    <row r="57470" spans="12:14" x14ac:dyDescent="0.25">
      <c r="L57470" s="9"/>
      <c r="M57470" s="9"/>
      <c r="N57470" s="9"/>
    </row>
    <row r="57471" spans="12:14" x14ac:dyDescent="0.25">
      <c r="L57471" s="9"/>
      <c r="M57471" s="9"/>
      <c r="N57471" s="9"/>
    </row>
    <row r="57472" spans="12:14" x14ac:dyDescent="0.25">
      <c r="L57472" s="9"/>
      <c r="M57472" s="9"/>
      <c r="N57472" s="9"/>
    </row>
    <row r="57473" spans="12:14" x14ac:dyDescent="0.25">
      <c r="L57473" s="9"/>
      <c r="M57473" s="9"/>
      <c r="N57473" s="9"/>
    </row>
    <row r="57474" spans="12:14" x14ac:dyDescent="0.25">
      <c r="L57474" s="9"/>
      <c r="M57474" s="9"/>
      <c r="N57474" s="9"/>
    </row>
    <row r="57475" spans="12:14" x14ac:dyDescent="0.25">
      <c r="L57475" s="9"/>
      <c r="M57475" s="9"/>
      <c r="N57475" s="9"/>
    </row>
    <row r="57476" spans="12:14" x14ac:dyDescent="0.25">
      <c r="L57476" s="9"/>
      <c r="M57476" s="9"/>
      <c r="N57476" s="9"/>
    </row>
    <row r="57477" spans="12:14" x14ac:dyDescent="0.25">
      <c r="L57477" s="9"/>
      <c r="M57477" s="9"/>
      <c r="N57477" s="9"/>
    </row>
    <row r="57478" spans="12:14" x14ac:dyDescent="0.25">
      <c r="L57478" s="9"/>
      <c r="M57478" s="9"/>
      <c r="N57478" s="9"/>
    </row>
    <row r="57479" spans="12:14" x14ac:dyDescent="0.25">
      <c r="L57479" s="9"/>
      <c r="M57479" s="9"/>
      <c r="N57479" s="9"/>
    </row>
    <row r="57480" spans="12:14" x14ac:dyDescent="0.25">
      <c r="L57480" s="9"/>
      <c r="M57480" s="9"/>
      <c r="N57480" s="9"/>
    </row>
    <row r="57481" spans="12:14" x14ac:dyDescent="0.25">
      <c r="L57481" s="9"/>
      <c r="M57481" s="9"/>
      <c r="N57481" s="9"/>
    </row>
    <row r="57482" spans="12:14" x14ac:dyDescent="0.25">
      <c r="L57482" s="9"/>
      <c r="M57482" s="9"/>
      <c r="N57482" s="9"/>
    </row>
    <row r="57483" spans="12:14" x14ac:dyDescent="0.25">
      <c r="L57483" s="9"/>
      <c r="M57483" s="9"/>
      <c r="N57483" s="9"/>
    </row>
    <row r="57484" spans="12:14" x14ac:dyDescent="0.25">
      <c r="L57484" s="9"/>
      <c r="M57484" s="9"/>
      <c r="N57484" s="9"/>
    </row>
    <row r="57485" spans="12:14" x14ac:dyDescent="0.25">
      <c r="L57485" s="9"/>
      <c r="M57485" s="9"/>
      <c r="N57485" s="9"/>
    </row>
    <row r="57486" spans="12:14" x14ac:dyDescent="0.25">
      <c r="L57486" s="9"/>
      <c r="M57486" s="9"/>
      <c r="N57486" s="9"/>
    </row>
    <row r="57487" spans="12:14" x14ac:dyDescent="0.25">
      <c r="L57487" s="9"/>
      <c r="M57487" s="9"/>
      <c r="N57487" s="9"/>
    </row>
    <row r="57488" spans="12:14" x14ac:dyDescent="0.25">
      <c r="L57488" s="9"/>
      <c r="M57488" s="9"/>
      <c r="N57488" s="9"/>
    </row>
    <row r="57489" spans="12:14" x14ac:dyDescent="0.25">
      <c r="L57489" s="9"/>
      <c r="M57489" s="9"/>
      <c r="N57489" s="9"/>
    </row>
    <row r="57490" spans="12:14" x14ac:dyDescent="0.25">
      <c r="L57490" s="9"/>
      <c r="M57490" s="9"/>
      <c r="N57490" s="9"/>
    </row>
    <row r="57491" spans="12:14" x14ac:dyDescent="0.25">
      <c r="L57491" s="9"/>
      <c r="M57491" s="9"/>
      <c r="N57491" s="9"/>
    </row>
    <row r="57492" spans="12:14" x14ac:dyDescent="0.25">
      <c r="L57492" s="9"/>
      <c r="M57492" s="9"/>
      <c r="N57492" s="9"/>
    </row>
    <row r="57493" spans="12:14" x14ac:dyDescent="0.25">
      <c r="L57493" s="9"/>
      <c r="M57493" s="9"/>
      <c r="N57493" s="9"/>
    </row>
    <row r="57494" spans="12:14" x14ac:dyDescent="0.25">
      <c r="L57494" s="9"/>
      <c r="M57494" s="9"/>
      <c r="N57494" s="9"/>
    </row>
    <row r="57495" spans="12:14" x14ac:dyDescent="0.25">
      <c r="L57495" s="9"/>
      <c r="M57495" s="9"/>
      <c r="N57495" s="9"/>
    </row>
    <row r="57496" spans="12:14" x14ac:dyDescent="0.25">
      <c r="L57496" s="9"/>
      <c r="M57496" s="9"/>
      <c r="N57496" s="9"/>
    </row>
    <row r="57497" spans="12:14" x14ac:dyDescent="0.25">
      <c r="L57497" s="9"/>
      <c r="M57497" s="9"/>
      <c r="N57497" s="9"/>
    </row>
    <row r="57498" spans="12:14" x14ac:dyDescent="0.25">
      <c r="L57498" s="9"/>
      <c r="M57498" s="9"/>
      <c r="N57498" s="9"/>
    </row>
    <row r="57499" spans="12:14" x14ac:dyDescent="0.25">
      <c r="L57499" s="9"/>
      <c r="M57499" s="9"/>
      <c r="N57499" s="9"/>
    </row>
    <row r="57500" spans="12:14" x14ac:dyDescent="0.25">
      <c r="L57500" s="9"/>
      <c r="M57500" s="9"/>
      <c r="N57500" s="9"/>
    </row>
    <row r="57501" spans="12:14" x14ac:dyDescent="0.25">
      <c r="L57501" s="9"/>
      <c r="M57501" s="9"/>
      <c r="N57501" s="9"/>
    </row>
    <row r="57502" spans="12:14" x14ac:dyDescent="0.25">
      <c r="L57502" s="9"/>
      <c r="M57502" s="9"/>
      <c r="N57502" s="9"/>
    </row>
    <row r="57503" spans="12:14" x14ac:dyDescent="0.25">
      <c r="L57503" s="9"/>
      <c r="M57503" s="9"/>
      <c r="N57503" s="9"/>
    </row>
    <row r="57504" spans="12:14" x14ac:dyDescent="0.25">
      <c r="L57504" s="9"/>
      <c r="M57504" s="9"/>
      <c r="N57504" s="9"/>
    </row>
    <row r="57505" spans="12:14" x14ac:dyDescent="0.25">
      <c r="L57505" s="9"/>
      <c r="M57505" s="9"/>
      <c r="N57505" s="9"/>
    </row>
    <row r="57506" spans="12:14" x14ac:dyDescent="0.25">
      <c r="L57506" s="9"/>
      <c r="M57506" s="9"/>
      <c r="N57506" s="9"/>
    </row>
    <row r="57507" spans="12:14" x14ac:dyDescent="0.25">
      <c r="L57507" s="9"/>
      <c r="M57507" s="9"/>
      <c r="N57507" s="9"/>
    </row>
    <row r="57508" spans="12:14" x14ac:dyDescent="0.25">
      <c r="L57508" s="9"/>
      <c r="M57508" s="9"/>
      <c r="N57508" s="9"/>
    </row>
    <row r="57509" spans="12:14" x14ac:dyDescent="0.25">
      <c r="L57509" s="9"/>
      <c r="M57509" s="9"/>
      <c r="N57509" s="9"/>
    </row>
    <row r="57510" spans="12:14" x14ac:dyDescent="0.25">
      <c r="L57510" s="9"/>
      <c r="M57510" s="9"/>
      <c r="N57510" s="9"/>
    </row>
    <row r="57511" spans="12:14" x14ac:dyDescent="0.25">
      <c r="L57511" s="9"/>
      <c r="M57511" s="9"/>
      <c r="N57511" s="9"/>
    </row>
    <row r="57512" spans="12:14" x14ac:dyDescent="0.25">
      <c r="L57512" s="9"/>
      <c r="M57512" s="9"/>
      <c r="N57512" s="9"/>
    </row>
    <row r="57513" spans="12:14" x14ac:dyDescent="0.25">
      <c r="L57513" s="9"/>
      <c r="M57513" s="9"/>
      <c r="N57513" s="9"/>
    </row>
    <row r="57514" spans="12:14" x14ac:dyDescent="0.25">
      <c r="L57514" s="9"/>
      <c r="M57514" s="9"/>
      <c r="N57514" s="9"/>
    </row>
    <row r="57515" spans="12:14" x14ac:dyDescent="0.25">
      <c r="L57515" s="9"/>
      <c r="M57515" s="9"/>
      <c r="N57515" s="9"/>
    </row>
    <row r="57516" spans="12:14" x14ac:dyDescent="0.25">
      <c r="L57516" s="9"/>
      <c r="M57516" s="9"/>
      <c r="N57516" s="9"/>
    </row>
    <row r="57517" spans="12:14" x14ac:dyDescent="0.25">
      <c r="L57517" s="9"/>
      <c r="M57517" s="9"/>
      <c r="N57517" s="9"/>
    </row>
    <row r="57518" spans="12:14" x14ac:dyDescent="0.25">
      <c r="L57518" s="9"/>
      <c r="M57518" s="9"/>
      <c r="N57518" s="9"/>
    </row>
    <row r="57519" spans="12:14" x14ac:dyDescent="0.25">
      <c r="L57519" s="9"/>
      <c r="M57519" s="9"/>
      <c r="N57519" s="9"/>
    </row>
    <row r="57520" spans="12:14" x14ac:dyDescent="0.25">
      <c r="L57520" s="9"/>
      <c r="M57520" s="9"/>
      <c r="N57520" s="9"/>
    </row>
    <row r="57521" spans="12:14" x14ac:dyDescent="0.25">
      <c r="L57521" s="9"/>
      <c r="M57521" s="9"/>
      <c r="N57521" s="9"/>
    </row>
    <row r="57522" spans="12:14" x14ac:dyDescent="0.25">
      <c r="L57522" s="9"/>
      <c r="M57522" s="9"/>
      <c r="N57522" s="9"/>
    </row>
    <row r="57523" spans="12:14" x14ac:dyDescent="0.25">
      <c r="L57523" s="9"/>
      <c r="M57523" s="9"/>
      <c r="N57523" s="9"/>
    </row>
    <row r="57524" spans="12:14" x14ac:dyDescent="0.25">
      <c r="L57524" s="9"/>
      <c r="M57524" s="9"/>
      <c r="N57524" s="9"/>
    </row>
    <row r="57525" spans="12:14" x14ac:dyDescent="0.25">
      <c r="L57525" s="9"/>
      <c r="M57525" s="9"/>
      <c r="N57525" s="9"/>
    </row>
    <row r="57526" spans="12:14" x14ac:dyDescent="0.25">
      <c r="L57526" s="9"/>
      <c r="M57526" s="9"/>
      <c r="N57526" s="9"/>
    </row>
    <row r="57527" spans="12:14" x14ac:dyDescent="0.25">
      <c r="L57527" s="9"/>
      <c r="M57527" s="9"/>
      <c r="N57527" s="9"/>
    </row>
    <row r="57528" spans="12:14" x14ac:dyDescent="0.25">
      <c r="L57528" s="9"/>
      <c r="M57528" s="9"/>
      <c r="N57528" s="9"/>
    </row>
    <row r="57529" spans="12:14" x14ac:dyDescent="0.25">
      <c r="L57529" s="9"/>
      <c r="M57529" s="9"/>
      <c r="N57529" s="9"/>
    </row>
    <row r="57530" spans="12:14" x14ac:dyDescent="0.25">
      <c r="L57530" s="9"/>
      <c r="M57530" s="9"/>
      <c r="N57530" s="9"/>
    </row>
    <row r="57531" spans="12:14" x14ac:dyDescent="0.25">
      <c r="L57531" s="9"/>
      <c r="M57531" s="9"/>
      <c r="N57531" s="9"/>
    </row>
    <row r="57532" spans="12:14" x14ac:dyDescent="0.25">
      <c r="L57532" s="9"/>
      <c r="M57532" s="9"/>
      <c r="N57532" s="9"/>
    </row>
    <row r="57533" spans="12:14" x14ac:dyDescent="0.25">
      <c r="L57533" s="9"/>
      <c r="M57533" s="9"/>
      <c r="N57533" s="9"/>
    </row>
    <row r="57534" spans="12:14" x14ac:dyDescent="0.25">
      <c r="L57534" s="9"/>
      <c r="M57534" s="9"/>
      <c r="N57534" s="9"/>
    </row>
    <row r="57535" spans="12:14" x14ac:dyDescent="0.25">
      <c r="L57535" s="9"/>
      <c r="M57535" s="9"/>
      <c r="N57535" s="9"/>
    </row>
    <row r="57536" spans="12:14" x14ac:dyDescent="0.25">
      <c r="L57536" s="9"/>
      <c r="M57536" s="9"/>
      <c r="N57536" s="9"/>
    </row>
    <row r="57537" spans="12:14" x14ac:dyDescent="0.25">
      <c r="L57537" s="9"/>
      <c r="M57537" s="9"/>
      <c r="N57537" s="9"/>
    </row>
    <row r="57538" spans="12:14" x14ac:dyDescent="0.25">
      <c r="L57538" s="9"/>
      <c r="M57538" s="9"/>
      <c r="N57538" s="9"/>
    </row>
    <row r="57539" spans="12:14" x14ac:dyDescent="0.25">
      <c r="L57539" s="9"/>
      <c r="M57539" s="9"/>
      <c r="N57539" s="9"/>
    </row>
    <row r="57540" spans="12:14" x14ac:dyDescent="0.25">
      <c r="L57540" s="9"/>
      <c r="M57540" s="9"/>
      <c r="N57540" s="9"/>
    </row>
    <row r="57541" spans="12:14" x14ac:dyDescent="0.25">
      <c r="L57541" s="9"/>
      <c r="M57541" s="9"/>
      <c r="N57541" s="9"/>
    </row>
    <row r="57542" spans="12:14" x14ac:dyDescent="0.25">
      <c r="L57542" s="9"/>
      <c r="M57542" s="9"/>
      <c r="N57542" s="9"/>
    </row>
    <row r="57543" spans="12:14" x14ac:dyDescent="0.25">
      <c r="L57543" s="9"/>
      <c r="M57543" s="9"/>
      <c r="N57543" s="9"/>
    </row>
    <row r="57544" spans="12:14" x14ac:dyDescent="0.25">
      <c r="L57544" s="9"/>
      <c r="M57544" s="9"/>
      <c r="N57544" s="9"/>
    </row>
    <row r="57545" spans="12:14" x14ac:dyDescent="0.25">
      <c r="L57545" s="9"/>
      <c r="M57545" s="9"/>
      <c r="N57545" s="9"/>
    </row>
    <row r="57546" spans="12:14" x14ac:dyDescent="0.25">
      <c r="L57546" s="9"/>
      <c r="M57546" s="9"/>
      <c r="N57546" s="9"/>
    </row>
    <row r="57547" spans="12:14" x14ac:dyDescent="0.25">
      <c r="L57547" s="9"/>
      <c r="M57547" s="9"/>
      <c r="N57547" s="9"/>
    </row>
    <row r="57548" spans="12:14" x14ac:dyDescent="0.25">
      <c r="L57548" s="9"/>
      <c r="M57548" s="9"/>
      <c r="N57548" s="9"/>
    </row>
    <row r="57549" spans="12:14" x14ac:dyDescent="0.25">
      <c r="L57549" s="9"/>
      <c r="M57549" s="9"/>
      <c r="N57549" s="9"/>
    </row>
    <row r="57550" spans="12:14" x14ac:dyDescent="0.25">
      <c r="L57550" s="9"/>
      <c r="M57550" s="9"/>
      <c r="N57550" s="9"/>
    </row>
    <row r="57551" spans="12:14" x14ac:dyDescent="0.25">
      <c r="L57551" s="9"/>
      <c r="M57551" s="9"/>
      <c r="N57551" s="9"/>
    </row>
    <row r="57552" spans="12:14" x14ac:dyDescent="0.25">
      <c r="L57552" s="9"/>
      <c r="M57552" s="9"/>
      <c r="N57552" s="9"/>
    </row>
    <row r="57553" spans="12:14" x14ac:dyDescent="0.25">
      <c r="L57553" s="9"/>
      <c r="M57553" s="9"/>
      <c r="N57553" s="9"/>
    </row>
    <row r="57554" spans="12:14" x14ac:dyDescent="0.25">
      <c r="L57554" s="9"/>
      <c r="M57554" s="9"/>
      <c r="N57554" s="9"/>
    </row>
    <row r="57555" spans="12:14" x14ac:dyDescent="0.25">
      <c r="L57555" s="9"/>
      <c r="M57555" s="9"/>
      <c r="N57555" s="9"/>
    </row>
    <row r="57556" spans="12:14" x14ac:dyDescent="0.25">
      <c r="L57556" s="9"/>
      <c r="M57556" s="9"/>
      <c r="N57556" s="9"/>
    </row>
    <row r="57557" spans="12:14" x14ac:dyDescent="0.25">
      <c r="L57557" s="9"/>
      <c r="M57557" s="9"/>
      <c r="N57557" s="9"/>
    </row>
    <row r="57558" spans="12:14" x14ac:dyDescent="0.25">
      <c r="L57558" s="9"/>
      <c r="M57558" s="9"/>
      <c r="N57558" s="9"/>
    </row>
    <row r="57559" spans="12:14" x14ac:dyDescent="0.25">
      <c r="L57559" s="9"/>
      <c r="M57559" s="9"/>
      <c r="N57559" s="9"/>
    </row>
    <row r="57560" spans="12:14" x14ac:dyDescent="0.25">
      <c r="L57560" s="9"/>
      <c r="M57560" s="9"/>
      <c r="N57560" s="9"/>
    </row>
    <row r="57561" spans="12:14" x14ac:dyDescent="0.25">
      <c r="L57561" s="9"/>
      <c r="M57561" s="9"/>
      <c r="N57561" s="9"/>
    </row>
    <row r="57562" spans="12:14" x14ac:dyDescent="0.25">
      <c r="L57562" s="9"/>
      <c r="M57562" s="9"/>
      <c r="N57562" s="9"/>
    </row>
    <row r="57563" spans="12:14" x14ac:dyDescent="0.25">
      <c r="L57563" s="9"/>
      <c r="M57563" s="9"/>
      <c r="N57563" s="9"/>
    </row>
    <row r="57564" spans="12:14" x14ac:dyDescent="0.25">
      <c r="L57564" s="9"/>
      <c r="M57564" s="9"/>
      <c r="N57564" s="9"/>
    </row>
    <row r="57565" spans="12:14" x14ac:dyDescent="0.25">
      <c r="L57565" s="9"/>
      <c r="M57565" s="9"/>
      <c r="N57565" s="9"/>
    </row>
    <row r="57566" spans="12:14" x14ac:dyDescent="0.25">
      <c r="L57566" s="9"/>
      <c r="M57566" s="9"/>
      <c r="N57566" s="9"/>
    </row>
    <row r="57567" spans="12:14" x14ac:dyDescent="0.25">
      <c r="L57567" s="9"/>
      <c r="M57567" s="9"/>
      <c r="N57567" s="9"/>
    </row>
    <row r="57568" spans="12:14" x14ac:dyDescent="0.25">
      <c r="L57568" s="9"/>
      <c r="M57568" s="9"/>
      <c r="N57568" s="9"/>
    </row>
    <row r="57569" spans="12:14" x14ac:dyDescent="0.25">
      <c r="L57569" s="9"/>
      <c r="M57569" s="9"/>
      <c r="N57569" s="9"/>
    </row>
    <row r="57570" spans="12:14" x14ac:dyDescent="0.25">
      <c r="L57570" s="9"/>
      <c r="M57570" s="9"/>
      <c r="N57570" s="9"/>
    </row>
    <row r="57571" spans="12:14" x14ac:dyDescent="0.25">
      <c r="L57571" s="9"/>
      <c r="M57571" s="9"/>
      <c r="N57571" s="9"/>
    </row>
    <row r="57572" spans="12:14" x14ac:dyDescent="0.25">
      <c r="L57572" s="9"/>
      <c r="M57572" s="9"/>
      <c r="N57572" s="9"/>
    </row>
    <row r="57573" spans="12:14" x14ac:dyDescent="0.25">
      <c r="L57573" s="9"/>
      <c r="M57573" s="9"/>
      <c r="N57573" s="9"/>
    </row>
    <row r="57574" spans="12:14" x14ac:dyDescent="0.25">
      <c r="L57574" s="9"/>
      <c r="M57574" s="9"/>
      <c r="N57574" s="9"/>
    </row>
    <row r="57575" spans="12:14" x14ac:dyDescent="0.25">
      <c r="L57575" s="9"/>
      <c r="M57575" s="9"/>
      <c r="N57575" s="9"/>
    </row>
    <row r="57576" spans="12:14" x14ac:dyDescent="0.25">
      <c r="L57576" s="9"/>
      <c r="M57576" s="9"/>
      <c r="N57576" s="9"/>
    </row>
    <row r="57577" spans="12:14" x14ac:dyDescent="0.25">
      <c r="L57577" s="9"/>
      <c r="M57577" s="9"/>
      <c r="N57577" s="9"/>
    </row>
    <row r="57578" spans="12:14" x14ac:dyDescent="0.25">
      <c r="L57578" s="9"/>
      <c r="M57578" s="9"/>
      <c r="N57578" s="9"/>
    </row>
    <row r="57579" spans="12:14" x14ac:dyDescent="0.25">
      <c r="L57579" s="9"/>
      <c r="M57579" s="9"/>
      <c r="N57579" s="9"/>
    </row>
    <row r="57580" spans="12:14" x14ac:dyDescent="0.25">
      <c r="L57580" s="9"/>
      <c r="M57580" s="9"/>
      <c r="N57580" s="9"/>
    </row>
    <row r="57581" spans="12:14" x14ac:dyDescent="0.25">
      <c r="L57581" s="9"/>
      <c r="M57581" s="9"/>
      <c r="N57581" s="9"/>
    </row>
    <row r="57582" spans="12:14" x14ac:dyDescent="0.25">
      <c r="L57582" s="9"/>
      <c r="M57582" s="9"/>
      <c r="N57582" s="9"/>
    </row>
    <row r="57583" spans="12:14" x14ac:dyDescent="0.25">
      <c r="L57583" s="9"/>
      <c r="M57583" s="9"/>
      <c r="N57583" s="9"/>
    </row>
    <row r="57584" spans="12:14" x14ac:dyDescent="0.25">
      <c r="L57584" s="9"/>
      <c r="M57584" s="9"/>
      <c r="N57584" s="9"/>
    </row>
    <row r="57585" spans="12:14" x14ac:dyDescent="0.25">
      <c r="L57585" s="9"/>
      <c r="M57585" s="9"/>
      <c r="N57585" s="9"/>
    </row>
    <row r="57586" spans="12:14" x14ac:dyDescent="0.25">
      <c r="L57586" s="9"/>
      <c r="M57586" s="9"/>
      <c r="N57586" s="9"/>
    </row>
    <row r="57587" spans="12:14" x14ac:dyDescent="0.25">
      <c r="L57587" s="9"/>
      <c r="M57587" s="9"/>
      <c r="N57587" s="9"/>
    </row>
    <row r="57588" spans="12:14" x14ac:dyDescent="0.25">
      <c r="L57588" s="9"/>
      <c r="M57588" s="9"/>
      <c r="N57588" s="9"/>
    </row>
    <row r="57589" spans="12:14" x14ac:dyDescent="0.25">
      <c r="L57589" s="9"/>
      <c r="M57589" s="9"/>
      <c r="N57589" s="9"/>
    </row>
    <row r="57590" spans="12:14" x14ac:dyDescent="0.25">
      <c r="L57590" s="9"/>
      <c r="M57590" s="9"/>
      <c r="N57590" s="9"/>
    </row>
    <row r="57591" spans="12:14" x14ac:dyDescent="0.25">
      <c r="L57591" s="9"/>
      <c r="M57591" s="9"/>
      <c r="N57591" s="9"/>
    </row>
    <row r="57592" spans="12:14" x14ac:dyDescent="0.25">
      <c r="L57592" s="9"/>
      <c r="M57592" s="9"/>
      <c r="N57592" s="9"/>
    </row>
    <row r="57593" spans="12:14" x14ac:dyDescent="0.25">
      <c r="L57593" s="9"/>
      <c r="M57593" s="9"/>
      <c r="N57593" s="9"/>
    </row>
    <row r="57594" spans="12:14" x14ac:dyDescent="0.25">
      <c r="L57594" s="9"/>
      <c r="M57594" s="9"/>
      <c r="N57594" s="9"/>
    </row>
    <row r="57595" spans="12:14" x14ac:dyDescent="0.25">
      <c r="L57595" s="9"/>
      <c r="M57595" s="9"/>
      <c r="N57595" s="9"/>
    </row>
    <row r="57596" spans="12:14" x14ac:dyDescent="0.25">
      <c r="L57596" s="9"/>
      <c r="M57596" s="9"/>
      <c r="N57596" s="9"/>
    </row>
    <row r="57597" spans="12:14" x14ac:dyDescent="0.25">
      <c r="L57597" s="9"/>
      <c r="M57597" s="9"/>
      <c r="N57597" s="9"/>
    </row>
    <row r="57598" spans="12:14" x14ac:dyDescent="0.25">
      <c r="L57598" s="9"/>
      <c r="M57598" s="9"/>
      <c r="N57598" s="9"/>
    </row>
    <row r="57599" spans="12:14" x14ac:dyDescent="0.25">
      <c r="L57599" s="9"/>
      <c r="M57599" s="9"/>
      <c r="N57599" s="9"/>
    </row>
    <row r="57600" spans="12:14" x14ac:dyDescent="0.25">
      <c r="L57600" s="9"/>
      <c r="M57600" s="9"/>
      <c r="N57600" s="9"/>
    </row>
    <row r="57601" spans="12:14" x14ac:dyDescent="0.25">
      <c r="L57601" s="9"/>
      <c r="M57601" s="9"/>
      <c r="N57601" s="9"/>
    </row>
    <row r="57602" spans="12:14" x14ac:dyDescent="0.25">
      <c r="L57602" s="9"/>
      <c r="M57602" s="9"/>
      <c r="N57602" s="9"/>
    </row>
    <row r="57603" spans="12:14" x14ac:dyDescent="0.25">
      <c r="L57603" s="9"/>
      <c r="M57603" s="9"/>
      <c r="N57603" s="9"/>
    </row>
    <row r="57604" spans="12:14" x14ac:dyDescent="0.25">
      <c r="L57604" s="9"/>
      <c r="M57604" s="9"/>
      <c r="N57604" s="9"/>
    </row>
    <row r="57605" spans="12:14" x14ac:dyDescent="0.25">
      <c r="L57605" s="9"/>
      <c r="M57605" s="9"/>
      <c r="N57605" s="9"/>
    </row>
    <row r="57606" spans="12:14" x14ac:dyDescent="0.25">
      <c r="L57606" s="9"/>
      <c r="M57606" s="9"/>
      <c r="N57606" s="9"/>
    </row>
    <row r="57607" spans="12:14" x14ac:dyDescent="0.25">
      <c r="L57607" s="9"/>
      <c r="M57607" s="9"/>
      <c r="N57607" s="9"/>
    </row>
    <row r="57608" spans="12:14" x14ac:dyDescent="0.25">
      <c r="L57608" s="9"/>
      <c r="M57608" s="9"/>
      <c r="N57608" s="9"/>
    </row>
    <row r="57609" spans="12:14" x14ac:dyDescent="0.25">
      <c r="L57609" s="9"/>
      <c r="M57609" s="9"/>
      <c r="N57609" s="9"/>
    </row>
    <row r="57610" spans="12:14" x14ac:dyDescent="0.25">
      <c r="L57610" s="9"/>
      <c r="M57610" s="9"/>
      <c r="N57610" s="9"/>
    </row>
    <row r="57611" spans="12:14" x14ac:dyDescent="0.25">
      <c r="L57611" s="9"/>
      <c r="M57611" s="9"/>
      <c r="N57611" s="9"/>
    </row>
    <row r="57612" spans="12:14" x14ac:dyDescent="0.25">
      <c r="L57612" s="9"/>
      <c r="M57612" s="9"/>
      <c r="N57612" s="9"/>
    </row>
    <row r="57613" spans="12:14" x14ac:dyDescent="0.25">
      <c r="L57613" s="9"/>
      <c r="M57613" s="9"/>
      <c r="N57613" s="9"/>
    </row>
    <row r="57614" spans="12:14" x14ac:dyDescent="0.25">
      <c r="L57614" s="9"/>
      <c r="M57614" s="9"/>
      <c r="N57614" s="9"/>
    </row>
    <row r="57615" spans="12:14" x14ac:dyDescent="0.25">
      <c r="L57615" s="9"/>
      <c r="M57615" s="9"/>
      <c r="N57615" s="9"/>
    </row>
    <row r="57616" spans="12:14" x14ac:dyDescent="0.25">
      <c r="L57616" s="9"/>
      <c r="M57616" s="9"/>
      <c r="N57616" s="9"/>
    </row>
    <row r="57617" spans="12:14" x14ac:dyDescent="0.25">
      <c r="L57617" s="9"/>
      <c r="M57617" s="9"/>
      <c r="N57617" s="9"/>
    </row>
    <row r="57618" spans="12:14" x14ac:dyDescent="0.25">
      <c r="L57618" s="9"/>
      <c r="M57618" s="9"/>
      <c r="N57618" s="9"/>
    </row>
    <row r="57619" spans="12:14" x14ac:dyDescent="0.25">
      <c r="L57619" s="9"/>
      <c r="M57619" s="9"/>
      <c r="N57619" s="9"/>
    </row>
    <row r="57620" spans="12:14" x14ac:dyDescent="0.25">
      <c r="L57620" s="9"/>
      <c r="M57620" s="9"/>
      <c r="N57620" s="9"/>
    </row>
    <row r="57621" spans="12:14" x14ac:dyDescent="0.25">
      <c r="L57621" s="9"/>
      <c r="M57621" s="9"/>
      <c r="N57621" s="9"/>
    </row>
    <row r="57622" spans="12:14" x14ac:dyDescent="0.25">
      <c r="L57622" s="9"/>
      <c r="M57622" s="9"/>
      <c r="N57622" s="9"/>
    </row>
    <row r="57623" spans="12:14" x14ac:dyDescent="0.25">
      <c r="L57623" s="9"/>
      <c r="M57623" s="9"/>
      <c r="N57623" s="9"/>
    </row>
    <row r="57624" spans="12:14" x14ac:dyDescent="0.25">
      <c r="L57624" s="9"/>
      <c r="M57624" s="9"/>
      <c r="N57624" s="9"/>
    </row>
    <row r="57625" spans="12:14" x14ac:dyDescent="0.25">
      <c r="L57625" s="9"/>
      <c r="M57625" s="9"/>
      <c r="N57625" s="9"/>
    </row>
    <row r="57626" spans="12:14" x14ac:dyDescent="0.25">
      <c r="L57626" s="9"/>
      <c r="M57626" s="9"/>
      <c r="N57626" s="9"/>
    </row>
    <row r="57627" spans="12:14" x14ac:dyDescent="0.25">
      <c r="L57627" s="9"/>
      <c r="M57627" s="9"/>
      <c r="N57627" s="9"/>
    </row>
    <row r="57628" spans="12:14" x14ac:dyDescent="0.25">
      <c r="L57628" s="9"/>
      <c r="M57628" s="9"/>
      <c r="N57628" s="9"/>
    </row>
    <row r="57629" spans="12:14" x14ac:dyDescent="0.25">
      <c r="L57629" s="9"/>
      <c r="M57629" s="9"/>
      <c r="N57629" s="9"/>
    </row>
    <row r="57630" spans="12:14" x14ac:dyDescent="0.25">
      <c r="L57630" s="9"/>
      <c r="M57630" s="9"/>
      <c r="N57630" s="9"/>
    </row>
    <row r="57631" spans="12:14" x14ac:dyDescent="0.25">
      <c r="L57631" s="9"/>
      <c r="M57631" s="9"/>
      <c r="N57631" s="9"/>
    </row>
    <row r="57632" spans="12:14" x14ac:dyDescent="0.25">
      <c r="L57632" s="9"/>
      <c r="M57632" s="9"/>
      <c r="N57632" s="9"/>
    </row>
    <row r="57633" spans="12:14" x14ac:dyDescent="0.25">
      <c r="L57633" s="9"/>
      <c r="M57633" s="9"/>
      <c r="N57633" s="9"/>
    </row>
    <row r="57634" spans="12:14" x14ac:dyDescent="0.25">
      <c r="L57634" s="9"/>
      <c r="M57634" s="9"/>
      <c r="N57634" s="9"/>
    </row>
    <row r="57635" spans="12:14" x14ac:dyDescent="0.25">
      <c r="L57635" s="9"/>
      <c r="M57635" s="9"/>
      <c r="N57635" s="9"/>
    </row>
    <row r="57636" spans="12:14" x14ac:dyDescent="0.25">
      <c r="L57636" s="9"/>
      <c r="M57636" s="9"/>
      <c r="N57636" s="9"/>
    </row>
    <row r="57637" spans="12:14" x14ac:dyDescent="0.25">
      <c r="L57637" s="9"/>
      <c r="M57637" s="9"/>
      <c r="N57637" s="9"/>
    </row>
    <row r="57638" spans="12:14" x14ac:dyDescent="0.25">
      <c r="L57638" s="9"/>
      <c r="M57638" s="9"/>
      <c r="N57638" s="9"/>
    </row>
    <row r="57639" spans="12:14" x14ac:dyDescent="0.25">
      <c r="L57639" s="9"/>
      <c r="M57639" s="9"/>
      <c r="N57639" s="9"/>
    </row>
    <row r="57640" spans="12:14" x14ac:dyDescent="0.25">
      <c r="L57640" s="9"/>
      <c r="M57640" s="9"/>
      <c r="N57640" s="9"/>
    </row>
    <row r="57641" spans="12:14" x14ac:dyDescent="0.25">
      <c r="L57641" s="9"/>
      <c r="M57641" s="9"/>
      <c r="N57641" s="9"/>
    </row>
    <row r="57642" spans="12:14" x14ac:dyDescent="0.25">
      <c r="L57642" s="9"/>
      <c r="M57642" s="9"/>
      <c r="N57642" s="9"/>
    </row>
    <row r="57643" spans="12:14" x14ac:dyDescent="0.25">
      <c r="L57643" s="9"/>
      <c r="M57643" s="9"/>
      <c r="N57643" s="9"/>
    </row>
    <row r="57644" spans="12:14" x14ac:dyDescent="0.25">
      <c r="L57644" s="9"/>
      <c r="M57644" s="9"/>
      <c r="N57644" s="9"/>
    </row>
    <row r="57645" spans="12:14" x14ac:dyDescent="0.25">
      <c r="L57645" s="9"/>
      <c r="M57645" s="9"/>
      <c r="N57645" s="9"/>
    </row>
    <row r="57646" spans="12:14" x14ac:dyDescent="0.25">
      <c r="L57646" s="9"/>
      <c r="M57646" s="9"/>
      <c r="N57646" s="9"/>
    </row>
    <row r="57647" spans="12:14" x14ac:dyDescent="0.25">
      <c r="L57647" s="9"/>
      <c r="M57647" s="9"/>
      <c r="N57647" s="9"/>
    </row>
    <row r="57648" spans="12:14" x14ac:dyDescent="0.25">
      <c r="L57648" s="9"/>
      <c r="M57648" s="9"/>
      <c r="N57648" s="9"/>
    </row>
    <row r="57649" spans="12:14" x14ac:dyDescent="0.25">
      <c r="L57649" s="9"/>
      <c r="M57649" s="9"/>
      <c r="N57649" s="9"/>
    </row>
    <row r="57650" spans="12:14" x14ac:dyDescent="0.25">
      <c r="L57650" s="9"/>
      <c r="M57650" s="9"/>
      <c r="N57650" s="9"/>
    </row>
    <row r="57651" spans="12:14" x14ac:dyDescent="0.25">
      <c r="L57651" s="9"/>
      <c r="M57651" s="9"/>
      <c r="N57651" s="9"/>
    </row>
    <row r="57652" spans="12:14" x14ac:dyDescent="0.25">
      <c r="L57652" s="9"/>
      <c r="M57652" s="9"/>
      <c r="N57652" s="9"/>
    </row>
    <row r="57653" spans="12:14" x14ac:dyDescent="0.25">
      <c r="L57653" s="9"/>
      <c r="M57653" s="9"/>
      <c r="N57653" s="9"/>
    </row>
    <row r="57654" spans="12:14" x14ac:dyDescent="0.25">
      <c r="L57654" s="9"/>
      <c r="M57654" s="9"/>
      <c r="N57654" s="9"/>
    </row>
    <row r="57655" spans="12:14" x14ac:dyDescent="0.25">
      <c r="L57655" s="9"/>
      <c r="M57655" s="9"/>
      <c r="N57655" s="9"/>
    </row>
    <row r="57656" spans="12:14" x14ac:dyDescent="0.25">
      <c r="L57656" s="9"/>
      <c r="M57656" s="9"/>
      <c r="N57656" s="9"/>
    </row>
    <row r="57657" spans="12:14" x14ac:dyDescent="0.25">
      <c r="L57657" s="9"/>
      <c r="M57657" s="9"/>
      <c r="N57657" s="9"/>
    </row>
    <row r="57658" spans="12:14" x14ac:dyDescent="0.25">
      <c r="L57658" s="9"/>
      <c r="M57658" s="9"/>
      <c r="N57658" s="9"/>
    </row>
    <row r="57659" spans="12:14" x14ac:dyDescent="0.25">
      <c r="L57659" s="9"/>
      <c r="M57659" s="9"/>
      <c r="N57659" s="9"/>
    </row>
    <row r="57660" spans="12:14" x14ac:dyDescent="0.25">
      <c r="L57660" s="9"/>
      <c r="M57660" s="9"/>
      <c r="N57660" s="9"/>
    </row>
    <row r="57661" spans="12:14" x14ac:dyDescent="0.25">
      <c r="L57661" s="9"/>
      <c r="M57661" s="9"/>
      <c r="N57661" s="9"/>
    </row>
    <row r="57662" spans="12:14" x14ac:dyDescent="0.25">
      <c r="L57662" s="9"/>
      <c r="M57662" s="9"/>
      <c r="N57662" s="9"/>
    </row>
    <row r="57663" spans="12:14" x14ac:dyDescent="0.25">
      <c r="L57663" s="9"/>
      <c r="M57663" s="9"/>
      <c r="N57663" s="9"/>
    </row>
    <row r="57664" spans="12:14" x14ac:dyDescent="0.25">
      <c r="L57664" s="9"/>
      <c r="M57664" s="9"/>
      <c r="N57664" s="9"/>
    </row>
    <row r="57665" spans="12:14" x14ac:dyDescent="0.25">
      <c r="L57665" s="9"/>
      <c r="M57665" s="9"/>
      <c r="N57665" s="9"/>
    </row>
    <row r="57666" spans="12:14" x14ac:dyDescent="0.25">
      <c r="L57666" s="9"/>
      <c r="M57666" s="9"/>
      <c r="N57666" s="9"/>
    </row>
    <row r="57667" spans="12:14" x14ac:dyDescent="0.25">
      <c r="L57667" s="9"/>
      <c r="M57667" s="9"/>
      <c r="N57667" s="9"/>
    </row>
    <row r="57668" spans="12:14" x14ac:dyDescent="0.25">
      <c r="L57668" s="9"/>
      <c r="M57668" s="9"/>
      <c r="N57668" s="9"/>
    </row>
    <row r="57669" spans="12:14" x14ac:dyDescent="0.25">
      <c r="L57669" s="9"/>
      <c r="M57669" s="9"/>
      <c r="N57669" s="9"/>
    </row>
    <row r="57670" spans="12:14" x14ac:dyDescent="0.25">
      <c r="L57670" s="9"/>
      <c r="M57670" s="9"/>
      <c r="N57670" s="9"/>
    </row>
    <row r="57671" spans="12:14" x14ac:dyDescent="0.25">
      <c r="L57671" s="9"/>
      <c r="M57671" s="9"/>
      <c r="N57671" s="9"/>
    </row>
    <row r="57672" spans="12:14" x14ac:dyDescent="0.25">
      <c r="L57672" s="9"/>
      <c r="M57672" s="9"/>
      <c r="N57672" s="9"/>
    </row>
    <row r="57673" spans="12:14" x14ac:dyDescent="0.25">
      <c r="L57673" s="9"/>
      <c r="M57673" s="9"/>
      <c r="N57673" s="9"/>
    </row>
    <row r="57674" spans="12:14" x14ac:dyDescent="0.25">
      <c r="L57674" s="9"/>
      <c r="M57674" s="9"/>
      <c r="N57674" s="9"/>
    </row>
    <row r="57675" spans="12:14" x14ac:dyDescent="0.25">
      <c r="L57675" s="9"/>
      <c r="M57675" s="9"/>
      <c r="N57675" s="9"/>
    </row>
    <row r="57676" spans="12:14" x14ac:dyDescent="0.25">
      <c r="L57676" s="9"/>
      <c r="M57676" s="9"/>
      <c r="N57676" s="9"/>
    </row>
    <row r="57677" spans="12:14" x14ac:dyDescent="0.25">
      <c r="L57677" s="9"/>
      <c r="M57677" s="9"/>
      <c r="N57677" s="9"/>
    </row>
    <row r="57678" spans="12:14" x14ac:dyDescent="0.25">
      <c r="L57678" s="9"/>
      <c r="M57678" s="9"/>
      <c r="N57678" s="9"/>
    </row>
    <row r="57679" spans="12:14" x14ac:dyDescent="0.25">
      <c r="L57679" s="9"/>
      <c r="M57679" s="9"/>
      <c r="N57679" s="9"/>
    </row>
    <row r="57680" spans="12:14" x14ac:dyDescent="0.25">
      <c r="L57680" s="9"/>
      <c r="M57680" s="9"/>
      <c r="N57680" s="9"/>
    </row>
    <row r="57681" spans="12:14" x14ac:dyDescent="0.25">
      <c r="L57681" s="9"/>
      <c r="M57681" s="9"/>
      <c r="N57681" s="9"/>
    </row>
    <row r="57682" spans="12:14" x14ac:dyDescent="0.25">
      <c r="L57682" s="9"/>
      <c r="M57682" s="9"/>
      <c r="N57682" s="9"/>
    </row>
    <row r="57683" spans="12:14" x14ac:dyDescent="0.25">
      <c r="L57683" s="9"/>
      <c r="M57683" s="9"/>
      <c r="N57683" s="9"/>
    </row>
    <row r="57684" spans="12:14" x14ac:dyDescent="0.25">
      <c r="L57684" s="9"/>
      <c r="M57684" s="9"/>
      <c r="N57684" s="9"/>
    </row>
    <row r="57685" spans="12:14" x14ac:dyDescent="0.25">
      <c r="L57685" s="9"/>
      <c r="M57685" s="9"/>
      <c r="N57685" s="9"/>
    </row>
    <row r="57686" spans="12:14" x14ac:dyDescent="0.25">
      <c r="L57686" s="9"/>
      <c r="M57686" s="9"/>
      <c r="N57686" s="9"/>
    </row>
    <row r="57687" spans="12:14" x14ac:dyDescent="0.25">
      <c r="L57687" s="9"/>
      <c r="M57687" s="9"/>
      <c r="N57687" s="9"/>
    </row>
    <row r="57688" spans="12:14" x14ac:dyDescent="0.25">
      <c r="L57688" s="9"/>
      <c r="M57688" s="9"/>
      <c r="N57688" s="9"/>
    </row>
    <row r="57689" spans="12:14" x14ac:dyDescent="0.25">
      <c r="L57689" s="9"/>
      <c r="M57689" s="9"/>
      <c r="N57689" s="9"/>
    </row>
    <row r="57690" spans="12:14" x14ac:dyDescent="0.25">
      <c r="L57690" s="9"/>
      <c r="M57690" s="9"/>
      <c r="N57690" s="9"/>
    </row>
    <row r="57691" spans="12:14" x14ac:dyDescent="0.25">
      <c r="L57691" s="9"/>
      <c r="M57691" s="9"/>
      <c r="N57691" s="9"/>
    </row>
    <row r="57692" spans="12:14" x14ac:dyDescent="0.25">
      <c r="L57692" s="9"/>
      <c r="M57692" s="9"/>
      <c r="N57692" s="9"/>
    </row>
    <row r="57693" spans="12:14" x14ac:dyDescent="0.25">
      <c r="L57693" s="9"/>
      <c r="M57693" s="9"/>
      <c r="N57693" s="9"/>
    </row>
    <row r="57694" spans="12:14" x14ac:dyDescent="0.25">
      <c r="L57694" s="9"/>
      <c r="M57694" s="9"/>
      <c r="N57694" s="9"/>
    </row>
    <row r="57695" spans="12:14" x14ac:dyDescent="0.25">
      <c r="L57695" s="9"/>
      <c r="M57695" s="9"/>
      <c r="N57695" s="9"/>
    </row>
    <row r="57696" spans="12:14" x14ac:dyDescent="0.25">
      <c r="L57696" s="9"/>
      <c r="M57696" s="9"/>
      <c r="N57696" s="9"/>
    </row>
    <row r="57697" spans="12:14" x14ac:dyDescent="0.25">
      <c r="L57697" s="9"/>
      <c r="M57697" s="9"/>
      <c r="N57697" s="9"/>
    </row>
    <row r="57698" spans="12:14" x14ac:dyDescent="0.25">
      <c r="L57698" s="9"/>
      <c r="M57698" s="9"/>
      <c r="N57698" s="9"/>
    </row>
    <row r="57699" spans="12:14" x14ac:dyDescent="0.25">
      <c r="L57699" s="9"/>
      <c r="M57699" s="9"/>
      <c r="N57699" s="9"/>
    </row>
    <row r="57700" spans="12:14" x14ac:dyDescent="0.25">
      <c r="L57700" s="9"/>
      <c r="M57700" s="9"/>
      <c r="N57700" s="9"/>
    </row>
    <row r="57701" spans="12:14" x14ac:dyDescent="0.25">
      <c r="L57701" s="9"/>
      <c r="M57701" s="9"/>
      <c r="N57701" s="9"/>
    </row>
    <row r="57702" spans="12:14" x14ac:dyDescent="0.25">
      <c r="L57702" s="9"/>
      <c r="M57702" s="9"/>
      <c r="N57702" s="9"/>
    </row>
    <row r="57703" spans="12:14" x14ac:dyDescent="0.25">
      <c r="L57703" s="9"/>
      <c r="M57703" s="9"/>
      <c r="N57703" s="9"/>
    </row>
    <row r="57704" spans="12:14" x14ac:dyDescent="0.25">
      <c r="L57704" s="9"/>
      <c r="M57704" s="9"/>
      <c r="N57704" s="9"/>
    </row>
    <row r="57705" spans="12:14" x14ac:dyDescent="0.25">
      <c r="L57705" s="9"/>
      <c r="M57705" s="9"/>
      <c r="N57705" s="9"/>
    </row>
    <row r="57706" spans="12:14" x14ac:dyDescent="0.25">
      <c r="L57706" s="9"/>
      <c r="M57706" s="9"/>
      <c r="N57706" s="9"/>
    </row>
    <row r="57707" spans="12:14" x14ac:dyDescent="0.25">
      <c r="L57707" s="9"/>
      <c r="M57707" s="9"/>
      <c r="N57707" s="9"/>
    </row>
    <row r="57708" spans="12:14" x14ac:dyDescent="0.25">
      <c r="L57708" s="9"/>
      <c r="M57708" s="9"/>
      <c r="N57708" s="9"/>
    </row>
    <row r="57709" spans="12:14" x14ac:dyDescent="0.25">
      <c r="L57709" s="9"/>
      <c r="M57709" s="9"/>
      <c r="N57709" s="9"/>
    </row>
    <row r="57710" spans="12:14" x14ac:dyDescent="0.25">
      <c r="L57710" s="9"/>
      <c r="M57710" s="9"/>
      <c r="N57710" s="9"/>
    </row>
    <row r="57711" spans="12:14" x14ac:dyDescent="0.25">
      <c r="L57711" s="9"/>
      <c r="M57711" s="9"/>
      <c r="N57711" s="9"/>
    </row>
    <row r="57712" spans="12:14" x14ac:dyDescent="0.25">
      <c r="L57712" s="9"/>
      <c r="M57712" s="9"/>
      <c r="N57712" s="9"/>
    </row>
    <row r="57713" spans="12:14" x14ac:dyDescent="0.25">
      <c r="L57713" s="9"/>
      <c r="M57713" s="9"/>
      <c r="N57713" s="9"/>
    </row>
    <row r="57714" spans="12:14" x14ac:dyDescent="0.25">
      <c r="L57714" s="9"/>
      <c r="M57714" s="9"/>
      <c r="N57714" s="9"/>
    </row>
    <row r="57715" spans="12:14" x14ac:dyDescent="0.25">
      <c r="L57715" s="9"/>
      <c r="M57715" s="9"/>
      <c r="N57715" s="9"/>
    </row>
    <row r="57716" spans="12:14" x14ac:dyDescent="0.25">
      <c r="L57716" s="9"/>
      <c r="M57716" s="9"/>
      <c r="N57716" s="9"/>
    </row>
    <row r="57717" spans="12:14" x14ac:dyDescent="0.25">
      <c r="L57717" s="9"/>
      <c r="M57717" s="9"/>
      <c r="N57717" s="9"/>
    </row>
    <row r="57718" spans="12:14" x14ac:dyDescent="0.25">
      <c r="L57718" s="9"/>
      <c r="M57718" s="9"/>
      <c r="N57718" s="9"/>
    </row>
    <row r="57719" spans="12:14" x14ac:dyDescent="0.25">
      <c r="L57719" s="9"/>
      <c r="M57719" s="9"/>
      <c r="N57719" s="9"/>
    </row>
    <row r="57720" spans="12:14" x14ac:dyDescent="0.25">
      <c r="L57720" s="9"/>
      <c r="M57720" s="9"/>
      <c r="N57720" s="9"/>
    </row>
    <row r="57721" spans="12:14" x14ac:dyDescent="0.25">
      <c r="L57721" s="9"/>
      <c r="M57721" s="9"/>
      <c r="N57721" s="9"/>
    </row>
    <row r="57722" spans="12:14" x14ac:dyDescent="0.25">
      <c r="L57722" s="9"/>
      <c r="M57722" s="9"/>
      <c r="N57722" s="9"/>
    </row>
    <row r="57723" spans="12:14" x14ac:dyDescent="0.25">
      <c r="L57723" s="9"/>
      <c r="M57723" s="9"/>
      <c r="N57723" s="9"/>
    </row>
    <row r="57724" spans="12:14" x14ac:dyDescent="0.25">
      <c r="L57724" s="9"/>
      <c r="M57724" s="9"/>
      <c r="N57724" s="9"/>
    </row>
    <row r="57725" spans="12:14" x14ac:dyDescent="0.25">
      <c r="L57725" s="9"/>
      <c r="M57725" s="9"/>
      <c r="N57725" s="9"/>
    </row>
    <row r="57726" spans="12:14" x14ac:dyDescent="0.25">
      <c r="L57726" s="9"/>
      <c r="M57726" s="9"/>
      <c r="N57726" s="9"/>
    </row>
    <row r="57727" spans="12:14" x14ac:dyDescent="0.25">
      <c r="L57727" s="9"/>
      <c r="M57727" s="9"/>
      <c r="N57727" s="9"/>
    </row>
    <row r="57728" spans="12:14" x14ac:dyDescent="0.25">
      <c r="L57728" s="9"/>
      <c r="M57728" s="9"/>
      <c r="N57728" s="9"/>
    </row>
    <row r="57729" spans="12:14" x14ac:dyDescent="0.25">
      <c r="L57729" s="9"/>
      <c r="M57729" s="9"/>
      <c r="N57729" s="9"/>
    </row>
    <row r="57730" spans="12:14" x14ac:dyDescent="0.25">
      <c r="L57730" s="9"/>
      <c r="M57730" s="9"/>
      <c r="N57730" s="9"/>
    </row>
    <row r="57731" spans="12:14" x14ac:dyDescent="0.25">
      <c r="L57731" s="9"/>
      <c r="M57731" s="9"/>
      <c r="N57731" s="9"/>
    </row>
    <row r="57732" spans="12:14" x14ac:dyDescent="0.25">
      <c r="L57732" s="9"/>
      <c r="M57732" s="9"/>
      <c r="N57732" s="9"/>
    </row>
    <row r="57733" spans="12:14" x14ac:dyDescent="0.25">
      <c r="L57733" s="9"/>
      <c r="M57733" s="9"/>
      <c r="N57733" s="9"/>
    </row>
    <row r="57734" spans="12:14" x14ac:dyDescent="0.25">
      <c r="L57734" s="9"/>
      <c r="M57734" s="9"/>
      <c r="N57734" s="9"/>
    </row>
    <row r="57735" spans="12:14" x14ac:dyDescent="0.25">
      <c r="L57735" s="9"/>
      <c r="M57735" s="9"/>
      <c r="N57735" s="9"/>
    </row>
    <row r="57736" spans="12:14" x14ac:dyDescent="0.25">
      <c r="L57736" s="9"/>
      <c r="M57736" s="9"/>
      <c r="N57736" s="9"/>
    </row>
    <row r="57737" spans="12:14" x14ac:dyDescent="0.25">
      <c r="L57737" s="9"/>
      <c r="M57737" s="9"/>
      <c r="N57737" s="9"/>
    </row>
    <row r="57738" spans="12:14" x14ac:dyDescent="0.25">
      <c r="L57738" s="9"/>
      <c r="M57738" s="9"/>
      <c r="N57738" s="9"/>
    </row>
    <row r="57739" spans="12:14" x14ac:dyDescent="0.25">
      <c r="L57739" s="9"/>
      <c r="M57739" s="9"/>
      <c r="N57739" s="9"/>
    </row>
    <row r="57740" spans="12:14" x14ac:dyDescent="0.25">
      <c r="L57740" s="9"/>
      <c r="M57740" s="9"/>
      <c r="N57740" s="9"/>
    </row>
    <row r="57741" spans="12:14" x14ac:dyDescent="0.25">
      <c r="L57741" s="9"/>
      <c r="M57741" s="9"/>
      <c r="N57741" s="9"/>
    </row>
    <row r="57742" spans="12:14" x14ac:dyDescent="0.25">
      <c r="L57742" s="9"/>
      <c r="M57742" s="9"/>
      <c r="N57742" s="9"/>
    </row>
    <row r="57743" spans="12:14" x14ac:dyDescent="0.25">
      <c r="L57743" s="9"/>
      <c r="M57743" s="9"/>
      <c r="N57743" s="9"/>
    </row>
    <row r="57744" spans="12:14" x14ac:dyDescent="0.25">
      <c r="L57744" s="9"/>
      <c r="M57744" s="9"/>
      <c r="N57744" s="9"/>
    </row>
    <row r="57745" spans="12:14" x14ac:dyDescent="0.25">
      <c r="L57745" s="9"/>
      <c r="M57745" s="9"/>
      <c r="N57745" s="9"/>
    </row>
    <row r="57746" spans="12:14" x14ac:dyDescent="0.25">
      <c r="L57746" s="9"/>
      <c r="M57746" s="9"/>
      <c r="N57746" s="9"/>
    </row>
    <row r="57747" spans="12:14" x14ac:dyDescent="0.25">
      <c r="L57747" s="9"/>
      <c r="M57747" s="9"/>
      <c r="N57747" s="9"/>
    </row>
    <row r="57748" spans="12:14" x14ac:dyDescent="0.25">
      <c r="L57748" s="9"/>
      <c r="M57748" s="9"/>
      <c r="N57748" s="9"/>
    </row>
    <row r="57749" spans="12:14" x14ac:dyDescent="0.25">
      <c r="L57749" s="9"/>
      <c r="M57749" s="9"/>
      <c r="N57749" s="9"/>
    </row>
    <row r="57750" spans="12:14" x14ac:dyDescent="0.25">
      <c r="L57750" s="9"/>
      <c r="M57750" s="9"/>
      <c r="N57750" s="9"/>
    </row>
    <row r="57751" spans="12:14" x14ac:dyDescent="0.25">
      <c r="L57751" s="9"/>
      <c r="M57751" s="9"/>
      <c r="N57751" s="9"/>
    </row>
    <row r="57752" spans="12:14" x14ac:dyDescent="0.25">
      <c r="L57752" s="9"/>
      <c r="M57752" s="9"/>
      <c r="N57752" s="9"/>
    </row>
    <row r="57753" spans="12:14" x14ac:dyDescent="0.25">
      <c r="L57753" s="9"/>
      <c r="M57753" s="9"/>
      <c r="N57753" s="9"/>
    </row>
    <row r="57754" spans="12:14" x14ac:dyDescent="0.25">
      <c r="L57754" s="9"/>
      <c r="M57754" s="9"/>
      <c r="N57754" s="9"/>
    </row>
    <row r="57755" spans="12:14" x14ac:dyDescent="0.25">
      <c r="L57755" s="9"/>
      <c r="M57755" s="9"/>
      <c r="N57755" s="9"/>
    </row>
    <row r="57756" spans="12:14" x14ac:dyDescent="0.25">
      <c r="L57756" s="9"/>
      <c r="M57756" s="9"/>
      <c r="N57756" s="9"/>
    </row>
    <row r="57757" spans="12:14" x14ac:dyDescent="0.25">
      <c r="L57757" s="9"/>
      <c r="M57757" s="9"/>
      <c r="N57757" s="9"/>
    </row>
    <row r="57758" spans="12:14" x14ac:dyDescent="0.25">
      <c r="L57758" s="9"/>
      <c r="M57758" s="9"/>
      <c r="N57758" s="9"/>
    </row>
    <row r="57759" spans="12:14" x14ac:dyDescent="0.25">
      <c r="L57759" s="9"/>
      <c r="M57759" s="9"/>
      <c r="N57759" s="9"/>
    </row>
    <row r="57760" spans="12:14" x14ac:dyDescent="0.25">
      <c r="L57760" s="9"/>
      <c r="M57760" s="9"/>
      <c r="N57760" s="9"/>
    </row>
    <row r="57761" spans="12:14" x14ac:dyDescent="0.25">
      <c r="L57761" s="9"/>
      <c r="M57761" s="9"/>
      <c r="N57761" s="9"/>
    </row>
    <row r="57762" spans="12:14" x14ac:dyDescent="0.25">
      <c r="L57762" s="9"/>
      <c r="M57762" s="9"/>
      <c r="N57762" s="9"/>
    </row>
    <row r="57763" spans="12:14" x14ac:dyDescent="0.25">
      <c r="L57763" s="9"/>
      <c r="M57763" s="9"/>
      <c r="N57763" s="9"/>
    </row>
    <row r="57764" spans="12:14" x14ac:dyDescent="0.25">
      <c r="L57764" s="9"/>
      <c r="M57764" s="9"/>
      <c r="N57764" s="9"/>
    </row>
    <row r="57765" spans="12:14" x14ac:dyDescent="0.25">
      <c r="L57765" s="9"/>
      <c r="M57765" s="9"/>
      <c r="N57765" s="9"/>
    </row>
    <row r="57766" spans="12:14" x14ac:dyDescent="0.25">
      <c r="L57766" s="9"/>
      <c r="M57766" s="9"/>
      <c r="N57766" s="9"/>
    </row>
    <row r="57767" spans="12:14" x14ac:dyDescent="0.25">
      <c r="L57767" s="9"/>
      <c r="M57767" s="9"/>
      <c r="N57767" s="9"/>
    </row>
    <row r="57768" spans="12:14" x14ac:dyDescent="0.25">
      <c r="L57768" s="9"/>
      <c r="M57768" s="9"/>
      <c r="N57768" s="9"/>
    </row>
    <row r="57769" spans="12:14" x14ac:dyDescent="0.25">
      <c r="L57769" s="9"/>
      <c r="M57769" s="9"/>
      <c r="N57769" s="9"/>
    </row>
    <row r="57770" spans="12:14" x14ac:dyDescent="0.25">
      <c r="L57770" s="9"/>
      <c r="M57770" s="9"/>
      <c r="N57770" s="9"/>
    </row>
    <row r="57771" spans="12:14" x14ac:dyDescent="0.25">
      <c r="L57771" s="9"/>
      <c r="M57771" s="9"/>
      <c r="N57771" s="9"/>
    </row>
    <row r="57772" spans="12:14" x14ac:dyDescent="0.25">
      <c r="L57772" s="9"/>
      <c r="M57772" s="9"/>
      <c r="N57772" s="9"/>
    </row>
    <row r="57773" spans="12:14" x14ac:dyDescent="0.25">
      <c r="L57773" s="9"/>
      <c r="M57773" s="9"/>
      <c r="N57773" s="9"/>
    </row>
    <row r="57774" spans="12:14" x14ac:dyDescent="0.25">
      <c r="L57774" s="9"/>
      <c r="M57774" s="9"/>
      <c r="N57774" s="9"/>
    </row>
    <row r="57775" spans="12:14" x14ac:dyDescent="0.25">
      <c r="L57775" s="9"/>
      <c r="M57775" s="9"/>
      <c r="N57775" s="9"/>
    </row>
    <row r="57776" spans="12:14" x14ac:dyDescent="0.25">
      <c r="L57776" s="9"/>
      <c r="M57776" s="9"/>
      <c r="N57776" s="9"/>
    </row>
    <row r="57777" spans="12:14" x14ac:dyDescent="0.25">
      <c r="L57777" s="9"/>
      <c r="M57777" s="9"/>
      <c r="N57777" s="9"/>
    </row>
    <row r="57778" spans="12:14" x14ac:dyDescent="0.25">
      <c r="L57778" s="9"/>
      <c r="M57778" s="9"/>
      <c r="N57778" s="9"/>
    </row>
    <row r="57779" spans="12:14" x14ac:dyDescent="0.25">
      <c r="L57779" s="9"/>
      <c r="M57779" s="9"/>
      <c r="N57779" s="9"/>
    </row>
    <row r="57780" spans="12:14" x14ac:dyDescent="0.25">
      <c r="L57780" s="9"/>
      <c r="M57780" s="9"/>
      <c r="N57780" s="9"/>
    </row>
    <row r="57781" spans="12:14" x14ac:dyDescent="0.25">
      <c r="L57781" s="9"/>
      <c r="M57781" s="9"/>
      <c r="N57781" s="9"/>
    </row>
    <row r="57782" spans="12:14" x14ac:dyDescent="0.25">
      <c r="L57782" s="9"/>
      <c r="M57782" s="9"/>
      <c r="N57782" s="9"/>
    </row>
    <row r="57783" spans="12:14" x14ac:dyDescent="0.25">
      <c r="L57783" s="9"/>
      <c r="M57783" s="9"/>
      <c r="N57783" s="9"/>
    </row>
    <row r="57784" spans="12:14" x14ac:dyDescent="0.25">
      <c r="L57784" s="9"/>
      <c r="M57784" s="9"/>
      <c r="N57784" s="9"/>
    </row>
    <row r="57785" spans="12:14" x14ac:dyDescent="0.25">
      <c r="L57785" s="9"/>
      <c r="M57785" s="9"/>
      <c r="N57785" s="9"/>
    </row>
    <row r="57786" spans="12:14" x14ac:dyDescent="0.25">
      <c r="L57786" s="9"/>
      <c r="M57786" s="9"/>
      <c r="N57786" s="9"/>
    </row>
    <row r="57787" spans="12:14" x14ac:dyDescent="0.25">
      <c r="L57787" s="9"/>
      <c r="M57787" s="9"/>
      <c r="N57787" s="9"/>
    </row>
    <row r="57788" spans="12:14" x14ac:dyDescent="0.25">
      <c r="L57788" s="9"/>
      <c r="M57788" s="9"/>
      <c r="N57788" s="9"/>
    </row>
    <row r="57789" spans="12:14" x14ac:dyDescent="0.25">
      <c r="L57789" s="9"/>
      <c r="M57789" s="9"/>
      <c r="N57789" s="9"/>
    </row>
    <row r="57790" spans="12:14" x14ac:dyDescent="0.25">
      <c r="L57790" s="9"/>
      <c r="M57790" s="9"/>
      <c r="N57790" s="9"/>
    </row>
    <row r="57791" spans="12:14" x14ac:dyDescent="0.25">
      <c r="L57791" s="9"/>
      <c r="M57791" s="9"/>
      <c r="N57791" s="9"/>
    </row>
    <row r="57792" spans="12:14" x14ac:dyDescent="0.25">
      <c r="L57792" s="9"/>
      <c r="M57792" s="9"/>
      <c r="N57792" s="9"/>
    </row>
    <row r="57793" spans="12:14" x14ac:dyDescent="0.25">
      <c r="L57793" s="9"/>
      <c r="M57793" s="9"/>
      <c r="N57793" s="9"/>
    </row>
    <row r="57794" spans="12:14" x14ac:dyDescent="0.25">
      <c r="L57794" s="9"/>
      <c r="M57794" s="9"/>
      <c r="N57794" s="9"/>
    </row>
    <row r="57795" spans="12:14" x14ac:dyDescent="0.25">
      <c r="L57795" s="9"/>
      <c r="M57795" s="9"/>
      <c r="N57795" s="9"/>
    </row>
    <row r="57796" spans="12:14" x14ac:dyDescent="0.25">
      <c r="L57796" s="9"/>
      <c r="M57796" s="9"/>
      <c r="N57796" s="9"/>
    </row>
    <row r="57797" spans="12:14" x14ac:dyDescent="0.25">
      <c r="L57797" s="9"/>
      <c r="M57797" s="9"/>
      <c r="N57797" s="9"/>
    </row>
    <row r="57798" spans="12:14" x14ac:dyDescent="0.25">
      <c r="L57798" s="9"/>
      <c r="M57798" s="9"/>
      <c r="N57798" s="9"/>
    </row>
    <row r="57799" spans="12:14" x14ac:dyDescent="0.25">
      <c r="L57799" s="9"/>
      <c r="M57799" s="9"/>
      <c r="N57799" s="9"/>
    </row>
    <row r="57800" spans="12:14" x14ac:dyDescent="0.25">
      <c r="L57800" s="9"/>
      <c r="M57800" s="9"/>
      <c r="N57800" s="9"/>
    </row>
    <row r="57801" spans="12:14" x14ac:dyDescent="0.25">
      <c r="L57801" s="9"/>
      <c r="M57801" s="9"/>
      <c r="N57801" s="9"/>
    </row>
    <row r="57802" spans="12:14" x14ac:dyDescent="0.25">
      <c r="L57802" s="9"/>
      <c r="M57802" s="9"/>
      <c r="N57802" s="9"/>
    </row>
    <row r="57803" spans="12:14" x14ac:dyDescent="0.25">
      <c r="L57803" s="9"/>
      <c r="M57803" s="9"/>
      <c r="N57803" s="9"/>
    </row>
    <row r="57804" spans="12:14" x14ac:dyDescent="0.25">
      <c r="L57804" s="9"/>
      <c r="M57804" s="9"/>
      <c r="N57804" s="9"/>
    </row>
    <row r="57805" spans="12:14" x14ac:dyDescent="0.25">
      <c r="L57805" s="9"/>
      <c r="M57805" s="9"/>
      <c r="N57805" s="9"/>
    </row>
    <row r="57806" spans="12:14" x14ac:dyDescent="0.25">
      <c r="L57806" s="9"/>
      <c r="M57806" s="9"/>
      <c r="N57806" s="9"/>
    </row>
    <row r="57807" spans="12:14" x14ac:dyDescent="0.25">
      <c r="L57807" s="9"/>
      <c r="M57807" s="9"/>
      <c r="N57807" s="9"/>
    </row>
    <row r="57808" spans="12:14" x14ac:dyDescent="0.25">
      <c r="L57808" s="9"/>
      <c r="M57808" s="9"/>
      <c r="N57808" s="9"/>
    </row>
    <row r="57809" spans="12:14" x14ac:dyDescent="0.25">
      <c r="L57809" s="9"/>
      <c r="M57809" s="9"/>
      <c r="N57809" s="9"/>
    </row>
    <row r="57810" spans="12:14" x14ac:dyDescent="0.25">
      <c r="L57810" s="9"/>
      <c r="M57810" s="9"/>
      <c r="N57810" s="9"/>
    </row>
    <row r="57811" spans="12:14" x14ac:dyDescent="0.25">
      <c r="L57811" s="9"/>
      <c r="M57811" s="9"/>
      <c r="N57811" s="9"/>
    </row>
    <row r="57812" spans="12:14" x14ac:dyDescent="0.25">
      <c r="L57812" s="9"/>
      <c r="M57812" s="9"/>
      <c r="N57812" s="9"/>
    </row>
    <row r="57813" spans="12:14" x14ac:dyDescent="0.25">
      <c r="L57813" s="9"/>
      <c r="M57813" s="9"/>
      <c r="N57813" s="9"/>
    </row>
    <row r="57814" spans="12:14" x14ac:dyDescent="0.25">
      <c r="L57814" s="9"/>
      <c r="M57814" s="9"/>
      <c r="N57814" s="9"/>
    </row>
    <row r="57815" spans="12:14" x14ac:dyDescent="0.25">
      <c r="L57815" s="9"/>
      <c r="M57815" s="9"/>
      <c r="N57815" s="9"/>
    </row>
    <row r="57816" spans="12:14" x14ac:dyDescent="0.25">
      <c r="L57816" s="9"/>
      <c r="M57816" s="9"/>
      <c r="N57816" s="9"/>
    </row>
    <row r="57817" spans="12:14" x14ac:dyDescent="0.25">
      <c r="L57817" s="9"/>
      <c r="M57817" s="9"/>
      <c r="N57817" s="9"/>
    </row>
    <row r="57818" spans="12:14" x14ac:dyDescent="0.25">
      <c r="L57818" s="9"/>
      <c r="M57818" s="9"/>
      <c r="N57818" s="9"/>
    </row>
    <row r="57819" spans="12:14" x14ac:dyDescent="0.25">
      <c r="L57819" s="9"/>
      <c r="M57819" s="9"/>
      <c r="N57819" s="9"/>
    </row>
    <row r="57820" spans="12:14" x14ac:dyDescent="0.25">
      <c r="L57820" s="9"/>
      <c r="M57820" s="9"/>
      <c r="N57820" s="9"/>
    </row>
    <row r="57821" spans="12:14" x14ac:dyDescent="0.25">
      <c r="L57821" s="9"/>
      <c r="M57821" s="9"/>
      <c r="N57821" s="9"/>
    </row>
    <row r="57822" spans="12:14" x14ac:dyDescent="0.25">
      <c r="L57822" s="9"/>
      <c r="M57822" s="9"/>
      <c r="N57822" s="9"/>
    </row>
    <row r="57823" spans="12:14" x14ac:dyDescent="0.25">
      <c r="L57823" s="9"/>
      <c r="M57823" s="9"/>
      <c r="N57823" s="9"/>
    </row>
    <row r="57824" spans="12:14" x14ac:dyDescent="0.25">
      <c r="L57824" s="9"/>
      <c r="M57824" s="9"/>
      <c r="N57824" s="9"/>
    </row>
    <row r="57825" spans="12:14" x14ac:dyDescent="0.25">
      <c r="L57825" s="9"/>
      <c r="M57825" s="9"/>
      <c r="N57825" s="9"/>
    </row>
    <row r="57826" spans="12:14" x14ac:dyDescent="0.25">
      <c r="L57826" s="9"/>
      <c r="M57826" s="9"/>
      <c r="N57826" s="9"/>
    </row>
    <row r="57827" spans="12:14" x14ac:dyDescent="0.25">
      <c r="L57827" s="9"/>
      <c r="M57827" s="9"/>
      <c r="N57827" s="9"/>
    </row>
    <row r="57828" spans="12:14" x14ac:dyDescent="0.25">
      <c r="L57828" s="9"/>
      <c r="M57828" s="9"/>
      <c r="N57828" s="9"/>
    </row>
    <row r="57829" spans="12:14" x14ac:dyDescent="0.25">
      <c r="L57829" s="9"/>
      <c r="M57829" s="9"/>
      <c r="N57829" s="9"/>
    </row>
    <row r="57830" spans="12:14" x14ac:dyDescent="0.25">
      <c r="L57830" s="9"/>
      <c r="M57830" s="9"/>
      <c r="N57830" s="9"/>
    </row>
    <row r="57831" spans="12:14" x14ac:dyDescent="0.25">
      <c r="L57831" s="9"/>
      <c r="M57831" s="9"/>
      <c r="N57831" s="9"/>
    </row>
    <row r="57832" spans="12:14" x14ac:dyDescent="0.25">
      <c r="L57832" s="9"/>
      <c r="M57832" s="9"/>
      <c r="N57832" s="9"/>
    </row>
    <row r="57833" spans="12:14" x14ac:dyDescent="0.25">
      <c r="L57833" s="9"/>
      <c r="M57833" s="9"/>
      <c r="N57833" s="9"/>
    </row>
    <row r="57834" spans="12:14" x14ac:dyDescent="0.25">
      <c r="L57834" s="9"/>
      <c r="M57834" s="9"/>
      <c r="N57834" s="9"/>
    </row>
    <row r="57835" spans="12:14" x14ac:dyDescent="0.25">
      <c r="L57835" s="9"/>
      <c r="M57835" s="9"/>
      <c r="N57835" s="9"/>
    </row>
    <row r="57836" spans="12:14" x14ac:dyDescent="0.25">
      <c r="L57836" s="9"/>
      <c r="M57836" s="9"/>
      <c r="N57836" s="9"/>
    </row>
    <row r="57837" spans="12:14" x14ac:dyDescent="0.25">
      <c r="L57837" s="9"/>
      <c r="M57837" s="9"/>
      <c r="N57837" s="9"/>
    </row>
    <row r="57838" spans="12:14" x14ac:dyDescent="0.25">
      <c r="L57838" s="9"/>
      <c r="M57838" s="9"/>
      <c r="N57838" s="9"/>
    </row>
    <row r="57839" spans="12:14" x14ac:dyDescent="0.25">
      <c r="L57839" s="9"/>
      <c r="M57839" s="9"/>
      <c r="N57839" s="9"/>
    </row>
    <row r="57840" spans="12:14" x14ac:dyDescent="0.25">
      <c r="L57840" s="9"/>
      <c r="M57840" s="9"/>
      <c r="N57840" s="9"/>
    </row>
    <row r="57841" spans="12:14" x14ac:dyDescent="0.25">
      <c r="L57841" s="9"/>
      <c r="M57841" s="9"/>
      <c r="N57841" s="9"/>
    </row>
    <row r="57842" spans="12:14" x14ac:dyDescent="0.25">
      <c r="L57842" s="9"/>
      <c r="M57842" s="9"/>
      <c r="N57842" s="9"/>
    </row>
    <row r="57843" spans="12:14" x14ac:dyDescent="0.25">
      <c r="L57843" s="9"/>
      <c r="M57843" s="9"/>
      <c r="N57843" s="9"/>
    </row>
    <row r="57844" spans="12:14" x14ac:dyDescent="0.25">
      <c r="L57844" s="9"/>
      <c r="M57844" s="9"/>
      <c r="N57844" s="9"/>
    </row>
    <row r="57845" spans="12:14" x14ac:dyDescent="0.25">
      <c r="L57845" s="9"/>
      <c r="M57845" s="9"/>
      <c r="N57845" s="9"/>
    </row>
    <row r="57846" spans="12:14" x14ac:dyDescent="0.25">
      <c r="L57846" s="9"/>
      <c r="M57846" s="9"/>
      <c r="N57846" s="9"/>
    </row>
    <row r="57847" spans="12:14" x14ac:dyDescent="0.25">
      <c r="L57847" s="9"/>
      <c r="M57847" s="9"/>
      <c r="N57847" s="9"/>
    </row>
    <row r="57848" spans="12:14" x14ac:dyDescent="0.25">
      <c r="L57848" s="9"/>
      <c r="M57848" s="9"/>
      <c r="N57848" s="9"/>
    </row>
    <row r="57849" spans="12:14" x14ac:dyDescent="0.25">
      <c r="L57849" s="9"/>
      <c r="M57849" s="9"/>
      <c r="N57849" s="9"/>
    </row>
    <row r="57850" spans="12:14" x14ac:dyDescent="0.25">
      <c r="L57850" s="9"/>
      <c r="M57850" s="9"/>
      <c r="N57850" s="9"/>
    </row>
    <row r="57851" spans="12:14" x14ac:dyDescent="0.25">
      <c r="L57851" s="9"/>
      <c r="M57851" s="9"/>
      <c r="N57851" s="9"/>
    </row>
    <row r="57852" spans="12:14" x14ac:dyDescent="0.25">
      <c r="L57852" s="9"/>
      <c r="M57852" s="9"/>
      <c r="N57852" s="9"/>
    </row>
    <row r="57853" spans="12:14" x14ac:dyDescent="0.25">
      <c r="L57853" s="9"/>
      <c r="M57853" s="9"/>
      <c r="N57853" s="9"/>
    </row>
    <row r="57854" spans="12:14" x14ac:dyDescent="0.25">
      <c r="L57854" s="9"/>
      <c r="M57854" s="9"/>
      <c r="N57854" s="9"/>
    </row>
    <row r="57855" spans="12:14" x14ac:dyDescent="0.25">
      <c r="L57855" s="9"/>
      <c r="M57855" s="9"/>
      <c r="N57855" s="9"/>
    </row>
    <row r="57856" spans="12:14" x14ac:dyDescent="0.25">
      <c r="L57856" s="9"/>
      <c r="M57856" s="9"/>
      <c r="N57856" s="9"/>
    </row>
    <row r="57857" spans="12:14" x14ac:dyDescent="0.25">
      <c r="L57857" s="9"/>
      <c r="M57857" s="9"/>
      <c r="N57857" s="9"/>
    </row>
    <row r="57858" spans="12:14" x14ac:dyDescent="0.25">
      <c r="L57858" s="9"/>
      <c r="M57858" s="9"/>
      <c r="N57858" s="9"/>
    </row>
    <row r="57859" spans="12:14" x14ac:dyDescent="0.25">
      <c r="L57859" s="9"/>
      <c r="M57859" s="9"/>
      <c r="N57859" s="9"/>
    </row>
    <row r="57860" spans="12:14" x14ac:dyDescent="0.25">
      <c r="L57860" s="9"/>
      <c r="M57860" s="9"/>
      <c r="N57860" s="9"/>
    </row>
    <row r="57861" spans="12:14" x14ac:dyDescent="0.25">
      <c r="L57861" s="9"/>
      <c r="M57861" s="9"/>
      <c r="N57861" s="9"/>
    </row>
    <row r="57862" spans="12:14" x14ac:dyDescent="0.25">
      <c r="L57862" s="9"/>
      <c r="M57862" s="9"/>
      <c r="N57862" s="9"/>
    </row>
    <row r="57863" spans="12:14" x14ac:dyDescent="0.25">
      <c r="L57863" s="9"/>
      <c r="M57863" s="9"/>
      <c r="N57863" s="9"/>
    </row>
    <row r="57864" spans="12:14" x14ac:dyDescent="0.25">
      <c r="L57864" s="9"/>
      <c r="M57864" s="9"/>
      <c r="N57864" s="9"/>
    </row>
    <row r="57865" spans="12:14" x14ac:dyDescent="0.25">
      <c r="L57865" s="9"/>
      <c r="M57865" s="9"/>
      <c r="N57865" s="9"/>
    </row>
    <row r="57866" spans="12:14" x14ac:dyDescent="0.25">
      <c r="L57866" s="9"/>
      <c r="M57866" s="9"/>
      <c r="N57866" s="9"/>
    </row>
    <row r="57867" spans="12:14" x14ac:dyDescent="0.25">
      <c r="L57867" s="9"/>
      <c r="M57867" s="9"/>
      <c r="N57867" s="9"/>
    </row>
    <row r="57868" spans="12:14" x14ac:dyDescent="0.25">
      <c r="L57868" s="9"/>
      <c r="M57868" s="9"/>
      <c r="N57868" s="9"/>
    </row>
    <row r="57869" spans="12:14" x14ac:dyDescent="0.25">
      <c r="L57869" s="9"/>
      <c r="M57869" s="9"/>
      <c r="N57869" s="9"/>
    </row>
    <row r="57870" spans="12:14" x14ac:dyDescent="0.25">
      <c r="L57870" s="9"/>
      <c r="M57870" s="9"/>
      <c r="N57870" s="9"/>
    </row>
    <row r="57871" spans="12:14" x14ac:dyDescent="0.25">
      <c r="L57871" s="9"/>
      <c r="M57871" s="9"/>
      <c r="N57871" s="9"/>
    </row>
    <row r="57872" spans="12:14" x14ac:dyDescent="0.25">
      <c r="L57872" s="9"/>
      <c r="M57872" s="9"/>
      <c r="N57872" s="9"/>
    </row>
    <row r="57873" spans="12:14" x14ac:dyDescent="0.25">
      <c r="L57873" s="9"/>
      <c r="M57873" s="9"/>
      <c r="N57873" s="9"/>
    </row>
    <row r="57874" spans="12:14" x14ac:dyDescent="0.25">
      <c r="L57874" s="9"/>
      <c r="M57874" s="9"/>
      <c r="N57874" s="9"/>
    </row>
    <row r="57875" spans="12:14" x14ac:dyDescent="0.25">
      <c r="L57875" s="9"/>
      <c r="M57875" s="9"/>
      <c r="N57875" s="9"/>
    </row>
    <row r="57876" spans="12:14" x14ac:dyDescent="0.25">
      <c r="L57876" s="9"/>
      <c r="M57876" s="9"/>
      <c r="N57876" s="9"/>
    </row>
    <row r="57877" spans="12:14" x14ac:dyDescent="0.25">
      <c r="L57877" s="9"/>
      <c r="M57877" s="9"/>
      <c r="N57877" s="9"/>
    </row>
    <row r="57878" spans="12:14" x14ac:dyDescent="0.25">
      <c r="L57878" s="9"/>
      <c r="M57878" s="9"/>
      <c r="N57878" s="9"/>
    </row>
    <row r="57879" spans="12:14" x14ac:dyDescent="0.25">
      <c r="L57879" s="9"/>
      <c r="M57879" s="9"/>
      <c r="N57879" s="9"/>
    </row>
    <row r="57880" spans="12:14" x14ac:dyDescent="0.25">
      <c r="L57880" s="9"/>
      <c r="M57880" s="9"/>
      <c r="N57880" s="9"/>
    </row>
    <row r="57881" spans="12:14" x14ac:dyDescent="0.25">
      <c r="L57881" s="9"/>
      <c r="M57881" s="9"/>
      <c r="N57881" s="9"/>
    </row>
    <row r="57882" spans="12:14" x14ac:dyDescent="0.25">
      <c r="L57882" s="9"/>
      <c r="M57882" s="9"/>
      <c r="N57882" s="9"/>
    </row>
    <row r="57883" spans="12:14" x14ac:dyDescent="0.25">
      <c r="L57883" s="9"/>
      <c r="M57883" s="9"/>
      <c r="N57883" s="9"/>
    </row>
    <row r="57884" spans="12:14" x14ac:dyDescent="0.25">
      <c r="L57884" s="9"/>
      <c r="M57884" s="9"/>
      <c r="N57884" s="9"/>
    </row>
    <row r="57885" spans="12:14" x14ac:dyDescent="0.25">
      <c r="L57885" s="9"/>
      <c r="M57885" s="9"/>
      <c r="N57885" s="9"/>
    </row>
    <row r="57886" spans="12:14" x14ac:dyDescent="0.25">
      <c r="L57886" s="9"/>
      <c r="M57886" s="9"/>
      <c r="N57886" s="9"/>
    </row>
    <row r="57887" spans="12:14" x14ac:dyDescent="0.25">
      <c r="L57887" s="9"/>
      <c r="M57887" s="9"/>
      <c r="N57887" s="9"/>
    </row>
    <row r="57888" spans="12:14" x14ac:dyDescent="0.25">
      <c r="L57888" s="9"/>
      <c r="M57888" s="9"/>
      <c r="N57888" s="9"/>
    </row>
    <row r="57889" spans="12:14" x14ac:dyDescent="0.25">
      <c r="L57889" s="9"/>
      <c r="M57889" s="9"/>
      <c r="N57889" s="9"/>
    </row>
    <row r="57890" spans="12:14" x14ac:dyDescent="0.25">
      <c r="L57890" s="9"/>
      <c r="M57890" s="9"/>
      <c r="N57890" s="9"/>
    </row>
    <row r="57891" spans="12:14" x14ac:dyDescent="0.25">
      <c r="L57891" s="9"/>
      <c r="M57891" s="9"/>
      <c r="N57891" s="9"/>
    </row>
    <row r="57892" spans="12:14" x14ac:dyDescent="0.25">
      <c r="L57892" s="9"/>
      <c r="M57892" s="9"/>
      <c r="N57892" s="9"/>
    </row>
    <row r="57893" spans="12:14" x14ac:dyDescent="0.25">
      <c r="L57893" s="9"/>
      <c r="M57893" s="9"/>
      <c r="N57893" s="9"/>
    </row>
    <row r="57894" spans="12:14" x14ac:dyDescent="0.25">
      <c r="L57894" s="9"/>
      <c r="M57894" s="9"/>
      <c r="N57894" s="9"/>
    </row>
    <row r="57895" spans="12:14" x14ac:dyDescent="0.25">
      <c r="L57895" s="9"/>
      <c r="M57895" s="9"/>
      <c r="N57895" s="9"/>
    </row>
    <row r="57896" spans="12:14" x14ac:dyDescent="0.25">
      <c r="L57896" s="9"/>
      <c r="M57896" s="9"/>
      <c r="N57896" s="9"/>
    </row>
    <row r="57897" spans="12:14" x14ac:dyDescent="0.25">
      <c r="L57897" s="9"/>
      <c r="M57897" s="9"/>
      <c r="N57897" s="9"/>
    </row>
    <row r="57898" spans="12:14" x14ac:dyDescent="0.25">
      <c r="L57898" s="9"/>
      <c r="M57898" s="9"/>
      <c r="N57898" s="9"/>
    </row>
    <row r="57899" spans="12:14" x14ac:dyDescent="0.25">
      <c r="L57899" s="9"/>
      <c r="M57899" s="9"/>
      <c r="N57899" s="9"/>
    </row>
    <row r="57900" spans="12:14" x14ac:dyDescent="0.25">
      <c r="L57900" s="9"/>
      <c r="M57900" s="9"/>
      <c r="N57900" s="9"/>
    </row>
    <row r="57901" spans="12:14" x14ac:dyDescent="0.25">
      <c r="L57901" s="9"/>
      <c r="M57901" s="9"/>
      <c r="N57901" s="9"/>
    </row>
    <row r="57902" spans="12:14" x14ac:dyDescent="0.25">
      <c r="L57902" s="9"/>
      <c r="M57902" s="9"/>
      <c r="N57902" s="9"/>
    </row>
    <row r="57903" spans="12:14" x14ac:dyDescent="0.25">
      <c r="L57903" s="9"/>
      <c r="M57903" s="9"/>
      <c r="N57903" s="9"/>
    </row>
    <row r="57904" spans="12:14" x14ac:dyDescent="0.25">
      <c r="L57904" s="9"/>
      <c r="M57904" s="9"/>
      <c r="N57904" s="9"/>
    </row>
    <row r="57905" spans="12:14" x14ac:dyDescent="0.25">
      <c r="L57905" s="9"/>
      <c r="M57905" s="9"/>
      <c r="N57905" s="9"/>
    </row>
    <row r="57906" spans="12:14" x14ac:dyDescent="0.25">
      <c r="L57906" s="9"/>
      <c r="M57906" s="9"/>
      <c r="N57906" s="9"/>
    </row>
    <row r="57907" spans="12:14" x14ac:dyDescent="0.25">
      <c r="L57907" s="9"/>
      <c r="M57907" s="9"/>
      <c r="N57907" s="9"/>
    </row>
    <row r="57908" spans="12:14" x14ac:dyDescent="0.25">
      <c r="L57908" s="9"/>
      <c r="M57908" s="9"/>
      <c r="N57908" s="9"/>
    </row>
    <row r="57909" spans="12:14" x14ac:dyDescent="0.25">
      <c r="L57909" s="9"/>
      <c r="M57909" s="9"/>
      <c r="N57909" s="9"/>
    </row>
    <row r="57910" spans="12:14" x14ac:dyDescent="0.25">
      <c r="L57910" s="9"/>
      <c r="M57910" s="9"/>
      <c r="N57910" s="9"/>
    </row>
    <row r="57911" spans="12:14" x14ac:dyDescent="0.25">
      <c r="L57911" s="9"/>
      <c r="M57911" s="9"/>
      <c r="N57911" s="9"/>
    </row>
    <row r="57912" spans="12:14" x14ac:dyDescent="0.25">
      <c r="L57912" s="9"/>
      <c r="M57912" s="9"/>
      <c r="N57912" s="9"/>
    </row>
    <row r="57913" spans="12:14" x14ac:dyDescent="0.25">
      <c r="L57913" s="9"/>
      <c r="M57913" s="9"/>
      <c r="N57913" s="9"/>
    </row>
    <row r="57914" spans="12:14" x14ac:dyDescent="0.25">
      <c r="L57914" s="9"/>
      <c r="M57914" s="9"/>
      <c r="N57914" s="9"/>
    </row>
    <row r="57915" spans="12:14" x14ac:dyDescent="0.25">
      <c r="L57915" s="9"/>
      <c r="M57915" s="9"/>
      <c r="N57915" s="9"/>
    </row>
    <row r="57916" spans="12:14" x14ac:dyDescent="0.25">
      <c r="L57916" s="9"/>
      <c r="M57916" s="9"/>
      <c r="N57916" s="9"/>
    </row>
    <row r="57917" spans="12:14" x14ac:dyDescent="0.25">
      <c r="L57917" s="9"/>
      <c r="M57917" s="9"/>
      <c r="N57917" s="9"/>
    </row>
    <row r="57918" spans="12:14" x14ac:dyDescent="0.25">
      <c r="L57918" s="9"/>
      <c r="M57918" s="9"/>
      <c r="N57918" s="9"/>
    </row>
    <row r="57919" spans="12:14" x14ac:dyDescent="0.25">
      <c r="L57919" s="9"/>
      <c r="M57919" s="9"/>
      <c r="N57919" s="9"/>
    </row>
    <row r="57920" spans="12:14" x14ac:dyDescent="0.25">
      <c r="L57920" s="9"/>
      <c r="M57920" s="9"/>
      <c r="N57920" s="9"/>
    </row>
    <row r="57921" spans="12:14" x14ac:dyDescent="0.25">
      <c r="L57921" s="9"/>
      <c r="M57921" s="9"/>
      <c r="N57921" s="9"/>
    </row>
    <row r="57922" spans="12:14" x14ac:dyDescent="0.25">
      <c r="L57922" s="9"/>
      <c r="M57922" s="9"/>
      <c r="N57922" s="9"/>
    </row>
    <row r="57923" spans="12:14" x14ac:dyDescent="0.25">
      <c r="L57923" s="9"/>
      <c r="M57923" s="9"/>
      <c r="N57923" s="9"/>
    </row>
    <row r="57924" spans="12:14" x14ac:dyDescent="0.25">
      <c r="L57924" s="9"/>
      <c r="M57924" s="9"/>
      <c r="N57924" s="9"/>
    </row>
    <row r="57925" spans="12:14" x14ac:dyDescent="0.25">
      <c r="L57925" s="9"/>
      <c r="M57925" s="9"/>
      <c r="N57925" s="9"/>
    </row>
    <row r="57926" spans="12:14" x14ac:dyDescent="0.25">
      <c r="L57926" s="9"/>
      <c r="M57926" s="9"/>
      <c r="N57926" s="9"/>
    </row>
    <row r="57927" spans="12:14" x14ac:dyDescent="0.25">
      <c r="L57927" s="9"/>
      <c r="M57927" s="9"/>
      <c r="N57927" s="9"/>
    </row>
    <row r="57928" spans="12:14" x14ac:dyDescent="0.25">
      <c r="L57928" s="9"/>
      <c r="M57928" s="9"/>
      <c r="N57928" s="9"/>
    </row>
    <row r="57929" spans="12:14" x14ac:dyDescent="0.25">
      <c r="L57929" s="9"/>
      <c r="M57929" s="9"/>
      <c r="N57929" s="9"/>
    </row>
    <row r="57930" spans="12:14" x14ac:dyDescent="0.25">
      <c r="L57930" s="9"/>
      <c r="M57930" s="9"/>
      <c r="N57930" s="9"/>
    </row>
    <row r="57931" spans="12:14" x14ac:dyDescent="0.25">
      <c r="L57931" s="9"/>
      <c r="M57931" s="9"/>
      <c r="N57931" s="9"/>
    </row>
    <row r="57932" spans="12:14" x14ac:dyDescent="0.25">
      <c r="L57932" s="9"/>
      <c r="M57932" s="9"/>
      <c r="N57932" s="9"/>
    </row>
    <row r="57933" spans="12:14" x14ac:dyDescent="0.25">
      <c r="L57933" s="9"/>
      <c r="M57933" s="9"/>
      <c r="N57933" s="9"/>
    </row>
    <row r="57934" spans="12:14" x14ac:dyDescent="0.25">
      <c r="L57934" s="9"/>
      <c r="M57934" s="9"/>
      <c r="N57934" s="9"/>
    </row>
    <row r="57935" spans="12:14" x14ac:dyDescent="0.25">
      <c r="L57935" s="9"/>
      <c r="M57935" s="9"/>
      <c r="N57935" s="9"/>
    </row>
    <row r="57936" spans="12:14" x14ac:dyDescent="0.25">
      <c r="L57936" s="9"/>
      <c r="M57936" s="9"/>
      <c r="N57936" s="9"/>
    </row>
    <row r="57937" spans="12:14" x14ac:dyDescent="0.25">
      <c r="L57937" s="9"/>
      <c r="M57937" s="9"/>
      <c r="N57937" s="9"/>
    </row>
    <row r="57938" spans="12:14" x14ac:dyDescent="0.25">
      <c r="L57938" s="9"/>
      <c r="M57938" s="9"/>
      <c r="N57938" s="9"/>
    </row>
    <row r="57939" spans="12:14" x14ac:dyDescent="0.25">
      <c r="L57939" s="9"/>
      <c r="M57939" s="9"/>
      <c r="N57939" s="9"/>
    </row>
    <row r="57940" spans="12:14" x14ac:dyDescent="0.25">
      <c r="L57940" s="9"/>
      <c r="M57940" s="9"/>
      <c r="N57940" s="9"/>
    </row>
    <row r="57941" spans="12:14" x14ac:dyDescent="0.25">
      <c r="L57941" s="9"/>
      <c r="M57941" s="9"/>
      <c r="N57941" s="9"/>
    </row>
    <row r="57942" spans="12:14" x14ac:dyDescent="0.25">
      <c r="L57942" s="9"/>
      <c r="M57942" s="9"/>
      <c r="N57942" s="9"/>
    </row>
    <row r="57943" spans="12:14" x14ac:dyDescent="0.25">
      <c r="L57943" s="9"/>
      <c r="M57943" s="9"/>
      <c r="N57943" s="9"/>
    </row>
    <row r="57944" spans="12:14" x14ac:dyDescent="0.25">
      <c r="L57944" s="9"/>
      <c r="M57944" s="9"/>
      <c r="N57944" s="9"/>
    </row>
    <row r="57945" spans="12:14" x14ac:dyDescent="0.25">
      <c r="L57945" s="9"/>
      <c r="M57945" s="9"/>
      <c r="N57945" s="9"/>
    </row>
    <row r="57946" spans="12:14" x14ac:dyDescent="0.25">
      <c r="L57946" s="9"/>
      <c r="M57946" s="9"/>
      <c r="N57946" s="9"/>
    </row>
    <row r="57947" spans="12:14" x14ac:dyDescent="0.25">
      <c r="L57947" s="9"/>
      <c r="M57947" s="9"/>
      <c r="N57947" s="9"/>
    </row>
    <row r="57948" spans="12:14" x14ac:dyDescent="0.25">
      <c r="L57948" s="9"/>
      <c r="M57948" s="9"/>
      <c r="N57948" s="9"/>
    </row>
    <row r="57949" spans="12:14" x14ac:dyDescent="0.25">
      <c r="L57949" s="9"/>
      <c r="M57949" s="9"/>
      <c r="N57949" s="9"/>
    </row>
    <row r="57950" spans="12:14" x14ac:dyDescent="0.25">
      <c r="L57950" s="9"/>
      <c r="M57950" s="9"/>
      <c r="N57950" s="9"/>
    </row>
    <row r="57951" spans="12:14" x14ac:dyDescent="0.25">
      <c r="L57951" s="9"/>
      <c r="M57951" s="9"/>
      <c r="N57951" s="9"/>
    </row>
    <row r="57952" spans="12:14" x14ac:dyDescent="0.25">
      <c r="L57952" s="9"/>
      <c r="M57952" s="9"/>
      <c r="N57952" s="9"/>
    </row>
    <row r="57953" spans="12:14" x14ac:dyDescent="0.25">
      <c r="L57953" s="9"/>
      <c r="M57953" s="9"/>
      <c r="N57953" s="9"/>
    </row>
    <row r="57954" spans="12:14" x14ac:dyDescent="0.25">
      <c r="L57954" s="9"/>
      <c r="M57954" s="9"/>
      <c r="N57954" s="9"/>
    </row>
    <row r="57955" spans="12:14" x14ac:dyDescent="0.25">
      <c r="L57955" s="9"/>
      <c r="M57955" s="9"/>
      <c r="N57955" s="9"/>
    </row>
    <row r="57956" spans="12:14" x14ac:dyDescent="0.25">
      <c r="L57956" s="9"/>
      <c r="M57956" s="9"/>
      <c r="N57956" s="9"/>
    </row>
    <row r="57957" spans="12:14" x14ac:dyDescent="0.25">
      <c r="L57957" s="9"/>
      <c r="M57957" s="9"/>
      <c r="N57957" s="9"/>
    </row>
    <row r="57958" spans="12:14" x14ac:dyDescent="0.25">
      <c r="L57958" s="9"/>
      <c r="M57958" s="9"/>
      <c r="N57958" s="9"/>
    </row>
    <row r="57959" spans="12:14" x14ac:dyDescent="0.25">
      <c r="L57959" s="9"/>
      <c r="M57959" s="9"/>
      <c r="N57959" s="9"/>
    </row>
    <row r="57960" spans="12:14" x14ac:dyDescent="0.25">
      <c r="L57960" s="9"/>
      <c r="M57960" s="9"/>
      <c r="N57960" s="9"/>
    </row>
    <row r="57961" spans="12:14" x14ac:dyDescent="0.25">
      <c r="L57961" s="9"/>
      <c r="M57961" s="9"/>
      <c r="N57961" s="9"/>
    </row>
    <row r="57962" spans="12:14" x14ac:dyDescent="0.25">
      <c r="L57962" s="9"/>
      <c r="M57962" s="9"/>
      <c r="N57962" s="9"/>
    </row>
    <row r="57963" spans="12:14" x14ac:dyDescent="0.25">
      <c r="L57963" s="9"/>
      <c r="M57963" s="9"/>
      <c r="N57963" s="9"/>
    </row>
    <row r="57964" spans="12:14" x14ac:dyDescent="0.25">
      <c r="L57964" s="9"/>
      <c r="M57964" s="9"/>
      <c r="N57964" s="9"/>
    </row>
    <row r="57965" spans="12:14" x14ac:dyDescent="0.25">
      <c r="L57965" s="9"/>
      <c r="M57965" s="9"/>
      <c r="N57965" s="9"/>
    </row>
    <row r="57966" spans="12:14" x14ac:dyDescent="0.25">
      <c r="L57966" s="9"/>
      <c r="M57966" s="9"/>
      <c r="N57966" s="9"/>
    </row>
    <row r="57967" spans="12:14" x14ac:dyDescent="0.25">
      <c r="L57967" s="9"/>
      <c r="M57967" s="9"/>
      <c r="N57967" s="9"/>
    </row>
    <row r="57968" spans="12:14" x14ac:dyDescent="0.25">
      <c r="L57968" s="9"/>
      <c r="M57968" s="9"/>
      <c r="N57968" s="9"/>
    </row>
    <row r="57969" spans="12:14" x14ac:dyDescent="0.25">
      <c r="L57969" s="9"/>
      <c r="M57969" s="9"/>
      <c r="N57969" s="9"/>
    </row>
    <row r="57970" spans="12:14" x14ac:dyDescent="0.25">
      <c r="L57970" s="9"/>
      <c r="M57970" s="9"/>
      <c r="N57970" s="9"/>
    </row>
    <row r="57971" spans="12:14" x14ac:dyDescent="0.25">
      <c r="L57971" s="9"/>
      <c r="M57971" s="9"/>
      <c r="N57971" s="9"/>
    </row>
    <row r="57972" spans="12:14" x14ac:dyDescent="0.25">
      <c r="L57972" s="9"/>
      <c r="M57972" s="9"/>
      <c r="N57972" s="9"/>
    </row>
    <row r="57973" spans="12:14" x14ac:dyDescent="0.25">
      <c r="L57973" s="9"/>
      <c r="M57973" s="9"/>
      <c r="N57973" s="9"/>
    </row>
    <row r="57974" spans="12:14" x14ac:dyDescent="0.25">
      <c r="L57974" s="9"/>
      <c r="M57974" s="9"/>
      <c r="N57974" s="9"/>
    </row>
    <row r="57975" spans="12:14" x14ac:dyDescent="0.25">
      <c r="L57975" s="9"/>
      <c r="M57975" s="9"/>
      <c r="N57975" s="9"/>
    </row>
    <row r="57976" spans="12:14" x14ac:dyDescent="0.25">
      <c r="L57976" s="9"/>
      <c r="M57976" s="9"/>
      <c r="N57976" s="9"/>
    </row>
    <row r="57977" spans="12:14" x14ac:dyDescent="0.25">
      <c r="L57977" s="9"/>
      <c r="M57977" s="9"/>
      <c r="N57977" s="9"/>
    </row>
    <row r="57978" spans="12:14" x14ac:dyDescent="0.25">
      <c r="L57978" s="9"/>
      <c r="M57978" s="9"/>
      <c r="N57978" s="9"/>
    </row>
    <row r="57979" spans="12:14" x14ac:dyDescent="0.25">
      <c r="L57979" s="9"/>
      <c r="M57979" s="9"/>
      <c r="N57979" s="9"/>
    </row>
    <row r="57980" spans="12:14" x14ac:dyDescent="0.25">
      <c r="L57980" s="9"/>
      <c r="M57980" s="9"/>
      <c r="N57980" s="9"/>
    </row>
    <row r="57981" spans="12:14" x14ac:dyDescent="0.25">
      <c r="L57981" s="9"/>
      <c r="M57981" s="9"/>
      <c r="N57981" s="9"/>
    </row>
    <row r="57982" spans="12:14" x14ac:dyDescent="0.25">
      <c r="L57982" s="9"/>
      <c r="M57982" s="9"/>
      <c r="N57982" s="9"/>
    </row>
    <row r="57983" spans="12:14" x14ac:dyDescent="0.25">
      <c r="L57983" s="9"/>
      <c r="M57983" s="9"/>
      <c r="N57983" s="9"/>
    </row>
    <row r="57984" spans="12:14" x14ac:dyDescent="0.25">
      <c r="L57984" s="9"/>
      <c r="M57984" s="9"/>
      <c r="N57984" s="9"/>
    </row>
    <row r="57985" spans="12:14" x14ac:dyDescent="0.25">
      <c r="L57985" s="9"/>
      <c r="M57985" s="9"/>
      <c r="N57985" s="9"/>
    </row>
    <row r="57986" spans="12:14" x14ac:dyDescent="0.25">
      <c r="L57986" s="9"/>
      <c r="M57986" s="9"/>
      <c r="N57986" s="9"/>
    </row>
    <row r="57987" spans="12:14" x14ac:dyDescent="0.25">
      <c r="L57987" s="9"/>
      <c r="M57987" s="9"/>
      <c r="N57987" s="9"/>
    </row>
    <row r="57988" spans="12:14" x14ac:dyDescent="0.25">
      <c r="L57988" s="9"/>
      <c r="M57988" s="9"/>
      <c r="N57988" s="9"/>
    </row>
    <row r="57989" spans="12:14" x14ac:dyDescent="0.25">
      <c r="L57989" s="9"/>
      <c r="M57989" s="9"/>
      <c r="N57989" s="9"/>
    </row>
    <row r="57990" spans="12:14" x14ac:dyDescent="0.25">
      <c r="L57990" s="9"/>
      <c r="M57990" s="9"/>
      <c r="N57990" s="9"/>
    </row>
    <row r="57991" spans="12:14" x14ac:dyDescent="0.25">
      <c r="L57991" s="9"/>
      <c r="M57991" s="9"/>
      <c r="N57991" s="9"/>
    </row>
    <row r="57992" spans="12:14" x14ac:dyDescent="0.25">
      <c r="L57992" s="9"/>
      <c r="M57992" s="9"/>
      <c r="N57992" s="9"/>
    </row>
    <row r="57993" spans="12:14" x14ac:dyDescent="0.25">
      <c r="L57993" s="9"/>
      <c r="M57993" s="9"/>
      <c r="N57993" s="9"/>
    </row>
    <row r="57994" spans="12:14" x14ac:dyDescent="0.25">
      <c r="L57994" s="9"/>
      <c r="M57994" s="9"/>
      <c r="N57994" s="9"/>
    </row>
    <row r="57995" spans="12:14" x14ac:dyDescent="0.25">
      <c r="L57995" s="9"/>
      <c r="M57995" s="9"/>
      <c r="N57995" s="9"/>
    </row>
    <row r="57996" spans="12:14" x14ac:dyDescent="0.25">
      <c r="L57996" s="9"/>
      <c r="M57996" s="9"/>
      <c r="N57996" s="9"/>
    </row>
    <row r="57997" spans="12:14" x14ac:dyDescent="0.25">
      <c r="L57997" s="9"/>
      <c r="M57997" s="9"/>
      <c r="N57997" s="9"/>
    </row>
    <row r="57998" spans="12:14" x14ac:dyDescent="0.25">
      <c r="L57998" s="9"/>
      <c r="M57998" s="9"/>
      <c r="N57998" s="9"/>
    </row>
    <row r="57999" spans="12:14" x14ac:dyDescent="0.25">
      <c r="L57999" s="9"/>
      <c r="M57999" s="9"/>
      <c r="N57999" s="9"/>
    </row>
    <row r="58000" spans="12:14" x14ac:dyDescent="0.25">
      <c r="L58000" s="9"/>
      <c r="M58000" s="9"/>
      <c r="N58000" s="9"/>
    </row>
    <row r="58001" spans="12:14" x14ac:dyDescent="0.25">
      <c r="L58001" s="9"/>
      <c r="M58001" s="9"/>
      <c r="N58001" s="9"/>
    </row>
    <row r="58002" spans="12:14" x14ac:dyDescent="0.25">
      <c r="L58002" s="9"/>
      <c r="M58002" s="9"/>
      <c r="N58002" s="9"/>
    </row>
    <row r="58003" spans="12:14" x14ac:dyDescent="0.25">
      <c r="L58003" s="9"/>
      <c r="M58003" s="9"/>
      <c r="N58003" s="9"/>
    </row>
    <row r="58004" spans="12:14" x14ac:dyDescent="0.25">
      <c r="L58004" s="9"/>
      <c r="M58004" s="9"/>
      <c r="N58004" s="9"/>
    </row>
    <row r="58005" spans="12:14" x14ac:dyDescent="0.25">
      <c r="L58005" s="9"/>
      <c r="M58005" s="9"/>
      <c r="N58005" s="9"/>
    </row>
    <row r="58006" spans="12:14" x14ac:dyDescent="0.25">
      <c r="L58006" s="9"/>
      <c r="M58006" s="9"/>
      <c r="N58006" s="9"/>
    </row>
    <row r="58007" spans="12:14" x14ac:dyDescent="0.25">
      <c r="L58007" s="9"/>
      <c r="M58007" s="9"/>
      <c r="N58007" s="9"/>
    </row>
    <row r="58008" spans="12:14" x14ac:dyDescent="0.25">
      <c r="L58008" s="9"/>
      <c r="M58008" s="9"/>
      <c r="N58008" s="9"/>
    </row>
    <row r="58009" spans="12:14" x14ac:dyDescent="0.25">
      <c r="L58009" s="9"/>
      <c r="M58009" s="9"/>
      <c r="N58009" s="9"/>
    </row>
    <row r="58010" spans="12:14" x14ac:dyDescent="0.25">
      <c r="L58010" s="9"/>
      <c r="M58010" s="9"/>
      <c r="N58010" s="9"/>
    </row>
    <row r="58011" spans="12:14" x14ac:dyDescent="0.25">
      <c r="L58011" s="9"/>
      <c r="M58011" s="9"/>
      <c r="N58011" s="9"/>
    </row>
    <row r="58012" spans="12:14" x14ac:dyDescent="0.25">
      <c r="L58012" s="9"/>
      <c r="M58012" s="9"/>
      <c r="N58012" s="9"/>
    </row>
    <row r="58013" spans="12:14" x14ac:dyDescent="0.25">
      <c r="L58013" s="9"/>
      <c r="M58013" s="9"/>
      <c r="N58013" s="9"/>
    </row>
    <row r="58014" spans="12:14" x14ac:dyDescent="0.25">
      <c r="L58014" s="9"/>
      <c r="M58014" s="9"/>
      <c r="N58014" s="9"/>
    </row>
    <row r="58015" spans="12:14" x14ac:dyDescent="0.25">
      <c r="L58015" s="9"/>
      <c r="M58015" s="9"/>
      <c r="N58015" s="9"/>
    </row>
    <row r="58016" spans="12:14" x14ac:dyDescent="0.25">
      <c r="L58016" s="9"/>
      <c r="M58016" s="9"/>
      <c r="N58016" s="9"/>
    </row>
    <row r="58017" spans="12:14" x14ac:dyDescent="0.25">
      <c r="L58017" s="9"/>
      <c r="M58017" s="9"/>
      <c r="N58017" s="9"/>
    </row>
    <row r="58018" spans="12:14" x14ac:dyDescent="0.25">
      <c r="L58018" s="9"/>
      <c r="M58018" s="9"/>
      <c r="N58018" s="9"/>
    </row>
    <row r="58019" spans="12:14" x14ac:dyDescent="0.25">
      <c r="L58019" s="9"/>
      <c r="M58019" s="9"/>
      <c r="N58019" s="9"/>
    </row>
    <row r="58020" spans="12:14" x14ac:dyDescent="0.25">
      <c r="L58020" s="9"/>
      <c r="M58020" s="9"/>
      <c r="N58020" s="9"/>
    </row>
    <row r="58021" spans="12:14" x14ac:dyDescent="0.25">
      <c r="L58021" s="9"/>
      <c r="M58021" s="9"/>
      <c r="N58021" s="9"/>
    </row>
    <row r="58022" spans="12:14" x14ac:dyDescent="0.25">
      <c r="L58022" s="9"/>
      <c r="M58022" s="9"/>
      <c r="N58022" s="9"/>
    </row>
    <row r="58023" spans="12:14" x14ac:dyDescent="0.25">
      <c r="L58023" s="9"/>
      <c r="M58023" s="9"/>
      <c r="N58023" s="9"/>
    </row>
    <row r="58024" spans="12:14" x14ac:dyDescent="0.25">
      <c r="L58024" s="9"/>
      <c r="M58024" s="9"/>
      <c r="N58024" s="9"/>
    </row>
    <row r="58025" spans="12:14" x14ac:dyDescent="0.25">
      <c r="L58025" s="9"/>
      <c r="M58025" s="9"/>
      <c r="N58025" s="9"/>
    </row>
    <row r="58026" spans="12:14" x14ac:dyDescent="0.25">
      <c r="L58026" s="9"/>
      <c r="M58026" s="9"/>
      <c r="N58026" s="9"/>
    </row>
    <row r="58027" spans="12:14" x14ac:dyDescent="0.25">
      <c r="L58027" s="9"/>
      <c r="M58027" s="9"/>
      <c r="N58027" s="9"/>
    </row>
    <row r="58028" spans="12:14" x14ac:dyDescent="0.25">
      <c r="L58028" s="9"/>
      <c r="M58028" s="9"/>
      <c r="N58028" s="9"/>
    </row>
    <row r="58029" spans="12:14" x14ac:dyDescent="0.25">
      <c r="L58029" s="9"/>
      <c r="M58029" s="9"/>
      <c r="N58029" s="9"/>
    </row>
    <row r="58030" spans="12:14" x14ac:dyDescent="0.25">
      <c r="L58030" s="9"/>
      <c r="M58030" s="9"/>
      <c r="N58030" s="9"/>
    </row>
    <row r="58031" spans="12:14" x14ac:dyDescent="0.25">
      <c r="L58031" s="9"/>
      <c r="M58031" s="9"/>
      <c r="N58031" s="9"/>
    </row>
    <row r="58032" spans="12:14" x14ac:dyDescent="0.25">
      <c r="L58032" s="9"/>
      <c r="M58032" s="9"/>
      <c r="N58032" s="9"/>
    </row>
    <row r="58033" spans="12:14" x14ac:dyDescent="0.25">
      <c r="L58033" s="9"/>
      <c r="M58033" s="9"/>
      <c r="N58033" s="9"/>
    </row>
    <row r="58034" spans="12:14" x14ac:dyDescent="0.25">
      <c r="L58034" s="9"/>
      <c r="M58034" s="9"/>
      <c r="N58034" s="9"/>
    </row>
    <row r="58035" spans="12:14" x14ac:dyDescent="0.25">
      <c r="L58035" s="9"/>
      <c r="M58035" s="9"/>
      <c r="N58035" s="9"/>
    </row>
    <row r="58036" spans="12:14" x14ac:dyDescent="0.25">
      <c r="L58036" s="9"/>
      <c r="M58036" s="9"/>
      <c r="N58036" s="9"/>
    </row>
    <row r="58037" spans="12:14" x14ac:dyDescent="0.25">
      <c r="L58037" s="9"/>
      <c r="M58037" s="9"/>
      <c r="N58037" s="9"/>
    </row>
    <row r="58038" spans="12:14" x14ac:dyDescent="0.25">
      <c r="L58038" s="9"/>
      <c r="M58038" s="9"/>
      <c r="N58038" s="9"/>
    </row>
    <row r="58039" spans="12:14" x14ac:dyDescent="0.25">
      <c r="L58039" s="9"/>
      <c r="M58039" s="9"/>
      <c r="N58039" s="9"/>
    </row>
    <row r="58040" spans="12:14" x14ac:dyDescent="0.25">
      <c r="L58040" s="9"/>
      <c r="M58040" s="9"/>
      <c r="N58040" s="9"/>
    </row>
    <row r="58041" spans="12:14" x14ac:dyDescent="0.25">
      <c r="L58041" s="9"/>
      <c r="M58041" s="9"/>
      <c r="N58041" s="9"/>
    </row>
    <row r="58042" spans="12:14" x14ac:dyDescent="0.25">
      <c r="L58042" s="9"/>
      <c r="M58042" s="9"/>
      <c r="N58042" s="9"/>
    </row>
    <row r="58043" spans="12:14" x14ac:dyDescent="0.25">
      <c r="L58043" s="9"/>
      <c r="M58043" s="9"/>
      <c r="N58043" s="9"/>
    </row>
    <row r="58044" spans="12:14" x14ac:dyDescent="0.25">
      <c r="L58044" s="9"/>
      <c r="M58044" s="9"/>
      <c r="N58044" s="9"/>
    </row>
    <row r="58045" spans="12:14" x14ac:dyDescent="0.25">
      <c r="L58045" s="9"/>
      <c r="M58045" s="9"/>
      <c r="N58045" s="9"/>
    </row>
    <row r="58046" spans="12:14" x14ac:dyDescent="0.25">
      <c r="L58046" s="9"/>
      <c r="M58046" s="9"/>
      <c r="N58046" s="9"/>
    </row>
    <row r="58047" spans="12:14" x14ac:dyDescent="0.25">
      <c r="L58047" s="9"/>
      <c r="M58047" s="9"/>
      <c r="N58047" s="9"/>
    </row>
    <row r="58048" spans="12:14" x14ac:dyDescent="0.25">
      <c r="L58048" s="9"/>
      <c r="M58048" s="9"/>
      <c r="N58048" s="9"/>
    </row>
    <row r="58049" spans="12:14" x14ac:dyDescent="0.25">
      <c r="L58049" s="9"/>
      <c r="M58049" s="9"/>
      <c r="N58049" s="9"/>
    </row>
    <row r="58050" spans="12:14" x14ac:dyDescent="0.25">
      <c r="L58050" s="9"/>
      <c r="M58050" s="9"/>
      <c r="N58050" s="9"/>
    </row>
    <row r="58051" spans="12:14" x14ac:dyDescent="0.25">
      <c r="L58051" s="9"/>
      <c r="M58051" s="9"/>
      <c r="N58051" s="9"/>
    </row>
    <row r="58052" spans="12:14" x14ac:dyDescent="0.25">
      <c r="L58052" s="9"/>
      <c r="M58052" s="9"/>
      <c r="N58052" s="9"/>
    </row>
    <row r="58053" spans="12:14" x14ac:dyDescent="0.25">
      <c r="L58053" s="9"/>
      <c r="M58053" s="9"/>
      <c r="N58053" s="9"/>
    </row>
    <row r="58054" spans="12:14" x14ac:dyDescent="0.25">
      <c r="L58054" s="9"/>
      <c r="M58054" s="9"/>
      <c r="N58054" s="9"/>
    </row>
    <row r="58055" spans="12:14" x14ac:dyDescent="0.25">
      <c r="L58055" s="9"/>
      <c r="M58055" s="9"/>
      <c r="N58055" s="9"/>
    </row>
    <row r="58056" spans="12:14" x14ac:dyDescent="0.25">
      <c r="L58056" s="9"/>
      <c r="M58056" s="9"/>
      <c r="N58056" s="9"/>
    </row>
    <row r="58057" spans="12:14" x14ac:dyDescent="0.25">
      <c r="L58057" s="9"/>
      <c r="M58057" s="9"/>
      <c r="N58057" s="9"/>
    </row>
    <row r="58058" spans="12:14" x14ac:dyDescent="0.25">
      <c r="L58058" s="9"/>
      <c r="M58058" s="9"/>
      <c r="N58058" s="9"/>
    </row>
    <row r="58059" spans="12:14" x14ac:dyDescent="0.25">
      <c r="L58059" s="9"/>
      <c r="M58059" s="9"/>
      <c r="N58059" s="9"/>
    </row>
    <row r="58060" spans="12:14" x14ac:dyDescent="0.25">
      <c r="L58060" s="9"/>
      <c r="M58060" s="9"/>
      <c r="N58060" s="9"/>
    </row>
    <row r="58061" spans="12:14" x14ac:dyDescent="0.25">
      <c r="L58061" s="9"/>
      <c r="M58061" s="9"/>
      <c r="N58061" s="9"/>
    </row>
    <row r="58062" spans="12:14" x14ac:dyDescent="0.25">
      <c r="L58062" s="9"/>
      <c r="M58062" s="9"/>
      <c r="N58062" s="9"/>
    </row>
    <row r="58063" spans="12:14" x14ac:dyDescent="0.25">
      <c r="L58063" s="9"/>
      <c r="M58063" s="9"/>
      <c r="N58063" s="9"/>
    </row>
    <row r="58064" spans="12:14" x14ac:dyDescent="0.25">
      <c r="L58064" s="9"/>
      <c r="M58064" s="9"/>
      <c r="N58064" s="9"/>
    </row>
    <row r="58065" spans="12:14" x14ac:dyDescent="0.25">
      <c r="L58065" s="9"/>
      <c r="M58065" s="9"/>
      <c r="N58065" s="9"/>
    </row>
    <row r="58066" spans="12:14" x14ac:dyDescent="0.25">
      <c r="L58066" s="9"/>
      <c r="M58066" s="9"/>
      <c r="N58066" s="9"/>
    </row>
    <row r="58067" spans="12:14" x14ac:dyDescent="0.25">
      <c r="L58067" s="9"/>
      <c r="M58067" s="9"/>
      <c r="N58067" s="9"/>
    </row>
    <row r="58068" spans="12:14" x14ac:dyDescent="0.25">
      <c r="L58068" s="9"/>
      <c r="M58068" s="9"/>
      <c r="N58068" s="9"/>
    </row>
    <row r="58069" spans="12:14" x14ac:dyDescent="0.25">
      <c r="L58069" s="9"/>
      <c r="M58069" s="9"/>
      <c r="N58069" s="9"/>
    </row>
    <row r="58070" spans="12:14" x14ac:dyDescent="0.25">
      <c r="L58070" s="9"/>
      <c r="M58070" s="9"/>
      <c r="N58070" s="9"/>
    </row>
    <row r="58071" spans="12:14" x14ac:dyDescent="0.25">
      <c r="L58071" s="9"/>
      <c r="M58071" s="9"/>
      <c r="N58071" s="9"/>
    </row>
    <row r="58072" spans="12:14" x14ac:dyDescent="0.25">
      <c r="L58072" s="9"/>
      <c r="M58072" s="9"/>
      <c r="N58072" s="9"/>
    </row>
    <row r="58073" spans="12:14" x14ac:dyDescent="0.25">
      <c r="L58073" s="9"/>
      <c r="M58073" s="9"/>
      <c r="N58073" s="9"/>
    </row>
    <row r="58074" spans="12:14" x14ac:dyDescent="0.25">
      <c r="L58074" s="9"/>
      <c r="M58074" s="9"/>
      <c r="N58074" s="9"/>
    </row>
    <row r="58075" spans="12:14" x14ac:dyDescent="0.25">
      <c r="L58075" s="9"/>
      <c r="M58075" s="9"/>
      <c r="N58075" s="9"/>
    </row>
    <row r="58076" spans="12:14" x14ac:dyDescent="0.25">
      <c r="L58076" s="9"/>
      <c r="M58076" s="9"/>
      <c r="N58076" s="9"/>
    </row>
    <row r="58077" spans="12:14" x14ac:dyDescent="0.25">
      <c r="L58077" s="9"/>
      <c r="M58077" s="9"/>
      <c r="N58077" s="9"/>
    </row>
    <row r="58078" spans="12:14" x14ac:dyDescent="0.25">
      <c r="L58078" s="9"/>
      <c r="M58078" s="9"/>
      <c r="N58078" s="9"/>
    </row>
    <row r="58079" spans="12:14" x14ac:dyDescent="0.25">
      <c r="L58079" s="9"/>
      <c r="M58079" s="9"/>
      <c r="N58079" s="9"/>
    </row>
    <row r="58080" spans="12:14" x14ac:dyDescent="0.25">
      <c r="L58080" s="9"/>
      <c r="M58080" s="9"/>
      <c r="N58080" s="9"/>
    </row>
    <row r="58081" spans="12:14" x14ac:dyDescent="0.25">
      <c r="L58081" s="9"/>
      <c r="M58081" s="9"/>
      <c r="N58081" s="9"/>
    </row>
    <row r="58082" spans="12:14" x14ac:dyDescent="0.25">
      <c r="L58082" s="9"/>
      <c r="M58082" s="9"/>
      <c r="N58082" s="9"/>
    </row>
    <row r="58083" spans="12:14" x14ac:dyDescent="0.25">
      <c r="L58083" s="9"/>
      <c r="M58083" s="9"/>
      <c r="N58083" s="9"/>
    </row>
    <row r="58084" spans="12:14" x14ac:dyDescent="0.25">
      <c r="L58084" s="9"/>
      <c r="M58084" s="9"/>
      <c r="N58084" s="9"/>
    </row>
    <row r="58085" spans="12:14" x14ac:dyDescent="0.25">
      <c r="L58085" s="9"/>
      <c r="M58085" s="9"/>
      <c r="N58085" s="9"/>
    </row>
    <row r="58086" spans="12:14" x14ac:dyDescent="0.25">
      <c r="L58086" s="9"/>
      <c r="M58086" s="9"/>
      <c r="N58086" s="9"/>
    </row>
    <row r="58087" spans="12:14" x14ac:dyDescent="0.25">
      <c r="L58087" s="9"/>
      <c r="M58087" s="9"/>
      <c r="N58087" s="9"/>
    </row>
    <row r="58088" spans="12:14" x14ac:dyDescent="0.25">
      <c r="L58088" s="9"/>
      <c r="M58088" s="9"/>
      <c r="N58088" s="9"/>
    </row>
    <row r="58089" spans="12:14" x14ac:dyDescent="0.25">
      <c r="L58089" s="9"/>
      <c r="M58089" s="9"/>
      <c r="N58089" s="9"/>
    </row>
    <row r="58090" spans="12:14" x14ac:dyDescent="0.25">
      <c r="L58090" s="9"/>
      <c r="M58090" s="9"/>
      <c r="N58090" s="9"/>
    </row>
    <row r="58091" spans="12:14" x14ac:dyDescent="0.25">
      <c r="L58091" s="9"/>
      <c r="M58091" s="9"/>
      <c r="N58091" s="9"/>
    </row>
    <row r="58092" spans="12:14" x14ac:dyDescent="0.25">
      <c r="L58092" s="9"/>
      <c r="M58092" s="9"/>
      <c r="N58092" s="9"/>
    </row>
    <row r="58093" spans="12:14" x14ac:dyDescent="0.25">
      <c r="L58093" s="9"/>
      <c r="M58093" s="9"/>
      <c r="N58093" s="9"/>
    </row>
    <row r="58094" spans="12:14" x14ac:dyDescent="0.25">
      <c r="L58094" s="9"/>
      <c r="M58094" s="9"/>
      <c r="N58094" s="9"/>
    </row>
    <row r="58095" spans="12:14" x14ac:dyDescent="0.25">
      <c r="L58095" s="9"/>
      <c r="M58095" s="9"/>
      <c r="N58095" s="9"/>
    </row>
    <row r="58096" spans="12:14" x14ac:dyDescent="0.25">
      <c r="L58096" s="9"/>
      <c r="M58096" s="9"/>
      <c r="N58096" s="9"/>
    </row>
    <row r="58097" spans="12:14" x14ac:dyDescent="0.25">
      <c r="L58097" s="9"/>
      <c r="M58097" s="9"/>
      <c r="N58097" s="9"/>
    </row>
    <row r="58098" spans="12:14" x14ac:dyDescent="0.25">
      <c r="L58098" s="9"/>
      <c r="M58098" s="9"/>
      <c r="N58098" s="9"/>
    </row>
    <row r="58099" spans="12:14" x14ac:dyDescent="0.25">
      <c r="L58099" s="9"/>
      <c r="M58099" s="9"/>
      <c r="N58099" s="9"/>
    </row>
    <row r="58100" spans="12:14" x14ac:dyDescent="0.25">
      <c r="L58100" s="9"/>
      <c r="M58100" s="9"/>
      <c r="N58100" s="9"/>
    </row>
    <row r="58101" spans="12:14" x14ac:dyDescent="0.25">
      <c r="L58101" s="9"/>
      <c r="M58101" s="9"/>
      <c r="N58101" s="9"/>
    </row>
    <row r="58102" spans="12:14" x14ac:dyDescent="0.25">
      <c r="L58102" s="9"/>
      <c r="M58102" s="9"/>
      <c r="N58102" s="9"/>
    </row>
    <row r="58103" spans="12:14" x14ac:dyDescent="0.25">
      <c r="L58103" s="9"/>
      <c r="M58103" s="9"/>
      <c r="N58103" s="9"/>
    </row>
    <row r="58104" spans="12:14" x14ac:dyDescent="0.25">
      <c r="L58104" s="9"/>
      <c r="M58104" s="9"/>
      <c r="N58104" s="9"/>
    </row>
    <row r="58105" spans="12:14" x14ac:dyDescent="0.25">
      <c r="L58105" s="9"/>
      <c r="M58105" s="9"/>
      <c r="N58105" s="9"/>
    </row>
    <row r="58106" spans="12:14" x14ac:dyDescent="0.25">
      <c r="L58106" s="9"/>
      <c r="M58106" s="9"/>
      <c r="N58106" s="9"/>
    </row>
    <row r="58107" spans="12:14" x14ac:dyDescent="0.25">
      <c r="L58107" s="9"/>
      <c r="M58107" s="9"/>
      <c r="N58107" s="9"/>
    </row>
    <row r="58108" spans="12:14" x14ac:dyDescent="0.25">
      <c r="L58108" s="9"/>
      <c r="M58108" s="9"/>
      <c r="N58108" s="9"/>
    </row>
    <row r="58109" spans="12:14" x14ac:dyDescent="0.25">
      <c r="L58109" s="9"/>
      <c r="M58109" s="9"/>
      <c r="N58109" s="9"/>
    </row>
    <row r="58110" spans="12:14" x14ac:dyDescent="0.25">
      <c r="L58110" s="9"/>
      <c r="M58110" s="9"/>
      <c r="N58110" s="9"/>
    </row>
    <row r="58111" spans="12:14" x14ac:dyDescent="0.25">
      <c r="L58111" s="9"/>
      <c r="M58111" s="9"/>
      <c r="N58111" s="9"/>
    </row>
    <row r="58112" spans="12:14" x14ac:dyDescent="0.25">
      <c r="L58112" s="9"/>
      <c r="M58112" s="9"/>
      <c r="N58112" s="9"/>
    </row>
    <row r="58113" spans="12:14" x14ac:dyDescent="0.25">
      <c r="L58113" s="9"/>
      <c r="M58113" s="9"/>
      <c r="N58113" s="9"/>
    </row>
    <row r="58114" spans="12:14" x14ac:dyDescent="0.25">
      <c r="L58114" s="9"/>
      <c r="M58114" s="9"/>
      <c r="N58114" s="9"/>
    </row>
    <row r="58115" spans="12:14" x14ac:dyDescent="0.25">
      <c r="L58115" s="9"/>
      <c r="M58115" s="9"/>
      <c r="N58115" s="9"/>
    </row>
    <row r="58116" spans="12:14" x14ac:dyDescent="0.25">
      <c r="L58116" s="9"/>
      <c r="M58116" s="9"/>
      <c r="N58116" s="9"/>
    </row>
    <row r="58117" spans="12:14" x14ac:dyDescent="0.25">
      <c r="L58117" s="9"/>
      <c r="M58117" s="9"/>
      <c r="N58117" s="9"/>
    </row>
    <row r="58118" spans="12:14" x14ac:dyDescent="0.25">
      <c r="L58118" s="9"/>
      <c r="M58118" s="9"/>
      <c r="N58118" s="9"/>
    </row>
    <row r="58119" spans="12:14" x14ac:dyDescent="0.25">
      <c r="L58119" s="9"/>
      <c r="M58119" s="9"/>
      <c r="N58119" s="9"/>
    </row>
    <row r="58120" spans="12:14" x14ac:dyDescent="0.25">
      <c r="L58120" s="9"/>
      <c r="M58120" s="9"/>
      <c r="N58120" s="9"/>
    </row>
    <row r="58121" spans="12:14" x14ac:dyDescent="0.25">
      <c r="L58121" s="9"/>
      <c r="M58121" s="9"/>
      <c r="N58121" s="9"/>
    </row>
    <row r="58122" spans="12:14" x14ac:dyDescent="0.25">
      <c r="L58122" s="9"/>
      <c r="M58122" s="9"/>
      <c r="N58122" s="9"/>
    </row>
    <row r="58123" spans="12:14" x14ac:dyDescent="0.25">
      <c r="L58123" s="9"/>
      <c r="M58123" s="9"/>
      <c r="N58123" s="9"/>
    </row>
    <row r="58124" spans="12:14" x14ac:dyDescent="0.25">
      <c r="L58124" s="9"/>
      <c r="M58124" s="9"/>
      <c r="N58124" s="9"/>
    </row>
    <row r="58125" spans="12:14" x14ac:dyDescent="0.25">
      <c r="L58125" s="9"/>
      <c r="M58125" s="9"/>
      <c r="N58125" s="9"/>
    </row>
    <row r="58126" spans="12:14" x14ac:dyDescent="0.25">
      <c r="L58126" s="9"/>
      <c r="M58126" s="9"/>
      <c r="N58126" s="9"/>
    </row>
    <row r="58127" spans="12:14" x14ac:dyDescent="0.25">
      <c r="L58127" s="9"/>
      <c r="M58127" s="9"/>
      <c r="N58127" s="9"/>
    </row>
    <row r="58128" spans="12:14" x14ac:dyDescent="0.25">
      <c r="L58128" s="9"/>
      <c r="M58128" s="9"/>
      <c r="N58128" s="9"/>
    </row>
    <row r="58129" spans="12:14" x14ac:dyDescent="0.25">
      <c r="L58129" s="9"/>
      <c r="M58129" s="9"/>
      <c r="N58129" s="9"/>
    </row>
    <row r="58130" spans="12:14" x14ac:dyDescent="0.25">
      <c r="L58130" s="9"/>
      <c r="M58130" s="9"/>
      <c r="N58130" s="9"/>
    </row>
    <row r="58131" spans="12:14" x14ac:dyDescent="0.25">
      <c r="L58131" s="9"/>
      <c r="M58131" s="9"/>
      <c r="N58131" s="9"/>
    </row>
    <row r="58132" spans="12:14" x14ac:dyDescent="0.25">
      <c r="L58132" s="9"/>
      <c r="M58132" s="9"/>
      <c r="N58132" s="9"/>
    </row>
    <row r="58133" spans="12:14" x14ac:dyDescent="0.25">
      <c r="L58133" s="9"/>
      <c r="M58133" s="9"/>
      <c r="N58133" s="9"/>
    </row>
    <row r="58134" spans="12:14" x14ac:dyDescent="0.25">
      <c r="L58134" s="9"/>
      <c r="M58134" s="9"/>
      <c r="N58134" s="9"/>
    </row>
    <row r="58135" spans="12:14" x14ac:dyDescent="0.25">
      <c r="L58135" s="9"/>
      <c r="M58135" s="9"/>
      <c r="N58135" s="9"/>
    </row>
    <row r="58136" spans="12:14" x14ac:dyDescent="0.25">
      <c r="L58136" s="9"/>
      <c r="M58136" s="9"/>
      <c r="N58136" s="9"/>
    </row>
    <row r="58137" spans="12:14" x14ac:dyDescent="0.25">
      <c r="L58137" s="9"/>
      <c r="M58137" s="9"/>
      <c r="N58137" s="9"/>
    </row>
    <row r="58138" spans="12:14" x14ac:dyDescent="0.25">
      <c r="L58138" s="9"/>
      <c r="M58138" s="9"/>
      <c r="N58138" s="9"/>
    </row>
    <row r="58139" spans="12:14" x14ac:dyDescent="0.25">
      <c r="L58139" s="9"/>
      <c r="M58139" s="9"/>
      <c r="N58139" s="9"/>
    </row>
    <row r="58140" spans="12:14" x14ac:dyDescent="0.25">
      <c r="L58140" s="9"/>
      <c r="M58140" s="9"/>
      <c r="N58140" s="9"/>
    </row>
    <row r="58141" spans="12:14" x14ac:dyDescent="0.25">
      <c r="L58141" s="9"/>
      <c r="M58141" s="9"/>
      <c r="N58141" s="9"/>
    </row>
    <row r="58142" spans="12:14" x14ac:dyDescent="0.25">
      <c r="L58142" s="9"/>
      <c r="M58142" s="9"/>
      <c r="N58142" s="9"/>
    </row>
    <row r="58143" spans="12:14" x14ac:dyDescent="0.25">
      <c r="L58143" s="9"/>
      <c r="M58143" s="9"/>
      <c r="N58143" s="9"/>
    </row>
    <row r="58144" spans="12:14" x14ac:dyDescent="0.25">
      <c r="L58144" s="9"/>
      <c r="M58144" s="9"/>
      <c r="N58144" s="9"/>
    </row>
    <row r="58145" spans="12:14" x14ac:dyDescent="0.25">
      <c r="L58145" s="9"/>
      <c r="M58145" s="9"/>
      <c r="N58145" s="9"/>
    </row>
    <row r="58146" spans="12:14" x14ac:dyDescent="0.25">
      <c r="L58146" s="9"/>
      <c r="M58146" s="9"/>
      <c r="N58146" s="9"/>
    </row>
    <row r="58147" spans="12:14" x14ac:dyDescent="0.25">
      <c r="L58147" s="9"/>
      <c r="M58147" s="9"/>
      <c r="N58147" s="9"/>
    </row>
    <row r="58148" spans="12:14" x14ac:dyDescent="0.25">
      <c r="L58148" s="9"/>
      <c r="M58148" s="9"/>
      <c r="N58148" s="9"/>
    </row>
    <row r="58149" spans="12:14" x14ac:dyDescent="0.25">
      <c r="L58149" s="9"/>
      <c r="M58149" s="9"/>
      <c r="N58149" s="9"/>
    </row>
    <row r="58150" spans="12:14" x14ac:dyDescent="0.25">
      <c r="L58150" s="9"/>
      <c r="M58150" s="9"/>
      <c r="N58150" s="9"/>
    </row>
    <row r="58151" spans="12:14" x14ac:dyDescent="0.25">
      <c r="L58151" s="9"/>
      <c r="M58151" s="9"/>
      <c r="N58151" s="9"/>
    </row>
    <row r="58152" spans="12:14" x14ac:dyDescent="0.25">
      <c r="L58152" s="9"/>
      <c r="M58152" s="9"/>
      <c r="N58152" s="9"/>
    </row>
    <row r="58153" spans="12:14" x14ac:dyDescent="0.25">
      <c r="L58153" s="9"/>
      <c r="M58153" s="9"/>
      <c r="N58153" s="9"/>
    </row>
    <row r="58154" spans="12:14" x14ac:dyDescent="0.25">
      <c r="L58154" s="9"/>
      <c r="M58154" s="9"/>
      <c r="N58154" s="9"/>
    </row>
    <row r="58155" spans="12:14" x14ac:dyDescent="0.25">
      <c r="L58155" s="9"/>
      <c r="M58155" s="9"/>
      <c r="N58155" s="9"/>
    </row>
    <row r="58156" spans="12:14" x14ac:dyDescent="0.25">
      <c r="L58156" s="9"/>
      <c r="M58156" s="9"/>
      <c r="N58156" s="9"/>
    </row>
    <row r="58157" spans="12:14" x14ac:dyDescent="0.25">
      <c r="L58157" s="9"/>
      <c r="M58157" s="9"/>
      <c r="N58157" s="9"/>
    </row>
    <row r="58158" spans="12:14" x14ac:dyDescent="0.25">
      <c r="L58158" s="9"/>
      <c r="M58158" s="9"/>
      <c r="N58158" s="9"/>
    </row>
    <row r="58159" spans="12:14" x14ac:dyDescent="0.25">
      <c r="L58159" s="9"/>
      <c r="M58159" s="9"/>
      <c r="N58159" s="9"/>
    </row>
    <row r="58160" spans="12:14" x14ac:dyDescent="0.25">
      <c r="L58160" s="9"/>
      <c r="M58160" s="9"/>
      <c r="N58160" s="9"/>
    </row>
    <row r="58161" spans="12:14" x14ac:dyDescent="0.25">
      <c r="L58161" s="9"/>
      <c r="M58161" s="9"/>
      <c r="N58161" s="9"/>
    </row>
    <row r="58162" spans="12:14" x14ac:dyDescent="0.25">
      <c r="L58162" s="9"/>
      <c r="M58162" s="9"/>
      <c r="N58162" s="9"/>
    </row>
    <row r="58163" spans="12:14" x14ac:dyDescent="0.25">
      <c r="L58163" s="9"/>
      <c r="M58163" s="9"/>
      <c r="N58163" s="9"/>
    </row>
    <row r="58164" spans="12:14" x14ac:dyDescent="0.25">
      <c r="L58164" s="9"/>
      <c r="M58164" s="9"/>
      <c r="N58164" s="9"/>
    </row>
    <row r="58165" spans="12:14" x14ac:dyDescent="0.25">
      <c r="L58165" s="9"/>
      <c r="M58165" s="9"/>
      <c r="N58165" s="9"/>
    </row>
    <row r="58166" spans="12:14" x14ac:dyDescent="0.25">
      <c r="L58166" s="9"/>
      <c r="M58166" s="9"/>
      <c r="N58166" s="9"/>
    </row>
    <row r="58167" spans="12:14" x14ac:dyDescent="0.25">
      <c r="L58167" s="9"/>
      <c r="M58167" s="9"/>
      <c r="N58167" s="9"/>
    </row>
    <row r="58168" spans="12:14" x14ac:dyDescent="0.25">
      <c r="L58168" s="9"/>
      <c r="M58168" s="9"/>
      <c r="N58168" s="9"/>
    </row>
    <row r="58169" spans="12:14" x14ac:dyDescent="0.25">
      <c r="L58169" s="9"/>
      <c r="M58169" s="9"/>
      <c r="N58169" s="9"/>
    </row>
    <row r="58170" spans="12:14" x14ac:dyDescent="0.25">
      <c r="L58170" s="9"/>
      <c r="M58170" s="9"/>
      <c r="N58170" s="9"/>
    </row>
    <row r="58171" spans="12:14" x14ac:dyDescent="0.25">
      <c r="L58171" s="9"/>
      <c r="M58171" s="9"/>
      <c r="N58171" s="9"/>
    </row>
    <row r="58172" spans="12:14" x14ac:dyDescent="0.25">
      <c r="L58172" s="9"/>
      <c r="M58172" s="9"/>
      <c r="N58172" s="9"/>
    </row>
    <row r="58173" spans="12:14" x14ac:dyDescent="0.25">
      <c r="L58173" s="9"/>
      <c r="M58173" s="9"/>
      <c r="N58173" s="9"/>
    </row>
    <row r="58174" spans="12:14" x14ac:dyDescent="0.25">
      <c r="L58174" s="9"/>
      <c r="M58174" s="9"/>
      <c r="N58174" s="9"/>
    </row>
    <row r="58175" spans="12:14" x14ac:dyDescent="0.25">
      <c r="L58175" s="9"/>
      <c r="M58175" s="9"/>
      <c r="N58175" s="9"/>
    </row>
    <row r="58176" spans="12:14" x14ac:dyDescent="0.25">
      <c r="L58176" s="9"/>
      <c r="M58176" s="9"/>
      <c r="N58176" s="9"/>
    </row>
    <row r="58177" spans="12:14" x14ac:dyDescent="0.25">
      <c r="L58177" s="9"/>
      <c r="M58177" s="9"/>
      <c r="N58177" s="9"/>
    </row>
    <row r="58178" spans="12:14" x14ac:dyDescent="0.25">
      <c r="L58178" s="9"/>
      <c r="M58178" s="9"/>
      <c r="N58178" s="9"/>
    </row>
    <row r="58179" spans="12:14" x14ac:dyDescent="0.25">
      <c r="L58179" s="9"/>
      <c r="M58179" s="9"/>
      <c r="N58179" s="9"/>
    </row>
    <row r="58180" spans="12:14" x14ac:dyDescent="0.25">
      <c r="L58180" s="9"/>
      <c r="M58180" s="9"/>
      <c r="N58180" s="9"/>
    </row>
    <row r="58181" spans="12:14" x14ac:dyDescent="0.25">
      <c r="L58181" s="9"/>
      <c r="M58181" s="9"/>
      <c r="N58181" s="9"/>
    </row>
    <row r="58182" spans="12:14" x14ac:dyDescent="0.25">
      <c r="L58182" s="9"/>
      <c r="M58182" s="9"/>
      <c r="N58182" s="9"/>
    </row>
    <row r="58183" spans="12:14" x14ac:dyDescent="0.25">
      <c r="L58183" s="9"/>
      <c r="M58183" s="9"/>
      <c r="N58183" s="9"/>
    </row>
    <row r="58184" spans="12:14" x14ac:dyDescent="0.25">
      <c r="L58184" s="9"/>
      <c r="M58184" s="9"/>
      <c r="N58184" s="9"/>
    </row>
    <row r="58185" spans="12:14" x14ac:dyDescent="0.25">
      <c r="L58185" s="9"/>
      <c r="M58185" s="9"/>
      <c r="N58185" s="9"/>
    </row>
    <row r="58186" spans="12:14" x14ac:dyDescent="0.25">
      <c r="L58186" s="9"/>
      <c r="M58186" s="9"/>
      <c r="N58186" s="9"/>
    </row>
    <row r="58187" spans="12:14" x14ac:dyDescent="0.25">
      <c r="L58187" s="9"/>
      <c r="M58187" s="9"/>
      <c r="N58187" s="9"/>
    </row>
    <row r="58188" spans="12:14" x14ac:dyDescent="0.25">
      <c r="L58188" s="9"/>
      <c r="M58188" s="9"/>
      <c r="N58188" s="9"/>
    </row>
    <row r="58189" spans="12:14" x14ac:dyDescent="0.25">
      <c r="L58189" s="9"/>
      <c r="M58189" s="9"/>
      <c r="N58189" s="9"/>
    </row>
    <row r="58190" spans="12:14" x14ac:dyDescent="0.25">
      <c r="L58190" s="9"/>
      <c r="M58190" s="9"/>
      <c r="N58190" s="9"/>
    </row>
    <row r="58191" spans="12:14" x14ac:dyDescent="0.25">
      <c r="L58191" s="9"/>
      <c r="M58191" s="9"/>
      <c r="N58191" s="9"/>
    </row>
    <row r="58192" spans="12:14" x14ac:dyDescent="0.25">
      <c r="L58192" s="9"/>
      <c r="M58192" s="9"/>
      <c r="N58192" s="9"/>
    </row>
    <row r="58193" spans="12:14" x14ac:dyDescent="0.25">
      <c r="L58193" s="9"/>
      <c r="M58193" s="9"/>
      <c r="N58193" s="9"/>
    </row>
    <row r="58194" spans="12:14" x14ac:dyDescent="0.25">
      <c r="L58194" s="9"/>
      <c r="M58194" s="9"/>
      <c r="N58194" s="9"/>
    </row>
    <row r="58195" spans="12:14" x14ac:dyDescent="0.25">
      <c r="L58195" s="9"/>
      <c r="M58195" s="9"/>
      <c r="N58195" s="9"/>
    </row>
    <row r="58196" spans="12:14" x14ac:dyDescent="0.25">
      <c r="L58196" s="9"/>
      <c r="M58196" s="9"/>
      <c r="N58196" s="9"/>
    </row>
    <row r="58197" spans="12:14" x14ac:dyDescent="0.25">
      <c r="L58197" s="9"/>
      <c r="M58197" s="9"/>
      <c r="N58197" s="9"/>
    </row>
    <row r="58198" spans="12:14" x14ac:dyDescent="0.25">
      <c r="L58198" s="9"/>
      <c r="M58198" s="9"/>
      <c r="N58198" s="9"/>
    </row>
    <row r="58199" spans="12:14" x14ac:dyDescent="0.25">
      <c r="L58199" s="9"/>
      <c r="M58199" s="9"/>
      <c r="N58199" s="9"/>
    </row>
    <row r="58200" spans="12:14" x14ac:dyDescent="0.25">
      <c r="L58200" s="9"/>
      <c r="M58200" s="9"/>
      <c r="N58200" s="9"/>
    </row>
    <row r="58201" spans="12:14" x14ac:dyDescent="0.25">
      <c r="L58201" s="9"/>
      <c r="M58201" s="9"/>
      <c r="N58201" s="9"/>
    </row>
    <row r="58202" spans="12:14" x14ac:dyDescent="0.25">
      <c r="L58202" s="9"/>
      <c r="M58202" s="9"/>
      <c r="N58202" s="9"/>
    </row>
    <row r="58203" spans="12:14" x14ac:dyDescent="0.25">
      <c r="L58203" s="9"/>
      <c r="M58203" s="9"/>
      <c r="N58203" s="9"/>
    </row>
    <row r="58204" spans="12:14" x14ac:dyDescent="0.25">
      <c r="L58204" s="9"/>
      <c r="M58204" s="9"/>
      <c r="N58204" s="9"/>
    </row>
    <row r="58205" spans="12:14" x14ac:dyDescent="0.25">
      <c r="L58205" s="9"/>
      <c r="M58205" s="9"/>
      <c r="N58205" s="9"/>
    </row>
    <row r="58206" spans="12:14" x14ac:dyDescent="0.25">
      <c r="L58206" s="9"/>
      <c r="M58206" s="9"/>
      <c r="N58206" s="9"/>
    </row>
    <row r="58207" spans="12:14" x14ac:dyDescent="0.25">
      <c r="L58207" s="9"/>
      <c r="M58207" s="9"/>
      <c r="N58207" s="9"/>
    </row>
    <row r="58208" spans="12:14" x14ac:dyDescent="0.25">
      <c r="L58208" s="9"/>
      <c r="M58208" s="9"/>
      <c r="N58208" s="9"/>
    </row>
    <row r="58209" spans="12:14" x14ac:dyDescent="0.25">
      <c r="L58209" s="9"/>
      <c r="M58209" s="9"/>
      <c r="N58209" s="9"/>
    </row>
    <row r="58210" spans="12:14" x14ac:dyDescent="0.25">
      <c r="L58210" s="9"/>
      <c r="M58210" s="9"/>
      <c r="N58210" s="9"/>
    </row>
    <row r="58211" spans="12:14" x14ac:dyDescent="0.25">
      <c r="L58211" s="9"/>
      <c r="M58211" s="9"/>
      <c r="N58211" s="9"/>
    </row>
    <row r="58212" spans="12:14" x14ac:dyDescent="0.25">
      <c r="L58212" s="9"/>
      <c r="M58212" s="9"/>
      <c r="N58212" s="9"/>
    </row>
    <row r="58213" spans="12:14" x14ac:dyDescent="0.25">
      <c r="L58213" s="9"/>
      <c r="M58213" s="9"/>
      <c r="N58213" s="9"/>
    </row>
    <row r="58214" spans="12:14" x14ac:dyDescent="0.25">
      <c r="L58214" s="9"/>
      <c r="M58214" s="9"/>
      <c r="N58214" s="9"/>
    </row>
    <row r="58215" spans="12:14" x14ac:dyDescent="0.25">
      <c r="L58215" s="9"/>
      <c r="M58215" s="9"/>
      <c r="N58215" s="9"/>
    </row>
    <row r="58216" spans="12:14" x14ac:dyDescent="0.25">
      <c r="L58216" s="9"/>
      <c r="M58216" s="9"/>
      <c r="N58216" s="9"/>
    </row>
    <row r="58217" spans="12:14" x14ac:dyDescent="0.25">
      <c r="L58217" s="9"/>
      <c r="M58217" s="9"/>
      <c r="N58217" s="9"/>
    </row>
    <row r="58218" spans="12:14" x14ac:dyDescent="0.25">
      <c r="L58218" s="9"/>
      <c r="M58218" s="9"/>
      <c r="N58218" s="9"/>
    </row>
    <row r="58219" spans="12:14" x14ac:dyDescent="0.25">
      <c r="L58219" s="9"/>
      <c r="M58219" s="9"/>
      <c r="N58219" s="9"/>
    </row>
    <row r="58220" spans="12:14" x14ac:dyDescent="0.25">
      <c r="L58220" s="9"/>
      <c r="M58220" s="9"/>
      <c r="N58220" s="9"/>
    </row>
    <row r="58221" spans="12:14" x14ac:dyDescent="0.25">
      <c r="L58221" s="9"/>
      <c r="M58221" s="9"/>
      <c r="N58221" s="9"/>
    </row>
    <row r="58222" spans="12:14" x14ac:dyDescent="0.25">
      <c r="L58222" s="9"/>
      <c r="M58222" s="9"/>
      <c r="N58222" s="9"/>
    </row>
    <row r="58223" spans="12:14" x14ac:dyDescent="0.25">
      <c r="L58223" s="9"/>
      <c r="M58223" s="9"/>
      <c r="N58223" s="9"/>
    </row>
    <row r="58224" spans="12:14" x14ac:dyDescent="0.25">
      <c r="L58224" s="9"/>
      <c r="M58224" s="9"/>
      <c r="N58224" s="9"/>
    </row>
    <row r="58225" spans="12:14" x14ac:dyDescent="0.25">
      <c r="L58225" s="9"/>
      <c r="M58225" s="9"/>
      <c r="N58225" s="9"/>
    </row>
    <row r="58226" spans="12:14" x14ac:dyDescent="0.25">
      <c r="L58226" s="9"/>
      <c r="M58226" s="9"/>
      <c r="N58226" s="9"/>
    </row>
    <row r="58227" spans="12:14" x14ac:dyDescent="0.25">
      <c r="L58227" s="9"/>
      <c r="M58227" s="9"/>
      <c r="N58227" s="9"/>
    </row>
    <row r="58228" spans="12:14" x14ac:dyDescent="0.25">
      <c r="L58228" s="9"/>
      <c r="M58228" s="9"/>
      <c r="N58228" s="9"/>
    </row>
    <row r="58229" spans="12:14" x14ac:dyDescent="0.25">
      <c r="L58229" s="9"/>
      <c r="M58229" s="9"/>
      <c r="N58229" s="9"/>
    </row>
    <row r="58230" spans="12:14" x14ac:dyDescent="0.25">
      <c r="L58230" s="9"/>
      <c r="M58230" s="9"/>
      <c r="N58230" s="9"/>
    </row>
    <row r="58231" spans="12:14" x14ac:dyDescent="0.25">
      <c r="L58231" s="9"/>
      <c r="M58231" s="9"/>
      <c r="N58231" s="9"/>
    </row>
    <row r="58232" spans="12:14" x14ac:dyDescent="0.25">
      <c r="L58232" s="9"/>
      <c r="M58232" s="9"/>
      <c r="N58232" s="9"/>
    </row>
    <row r="58233" spans="12:14" x14ac:dyDescent="0.25">
      <c r="L58233" s="9"/>
      <c r="M58233" s="9"/>
      <c r="N58233" s="9"/>
    </row>
    <row r="58234" spans="12:14" x14ac:dyDescent="0.25">
      <c r="L58234" s="9"/>
      <c r="M58234" s="9"/>
      <c r="N58234" s="9"/>
    </row>
    <row r="58235" spans="12:14" x14ac:dyDescent="0.25">
      <c r="L58235" s="9"/>
      <c r="M58235" s="9"/>
      <c r="N58235" s="9"/>
    </row>
    <row r="58236" spans="12:14" x14ac:dyDescent="0.25">
      <c r="L58236" s="9"/>
      <c r="M58236" s="9"/>
      <c r="N58236" s="9"/>
    </row>
    <row r="58237" spans="12:14" x14ac:dyDescent="0.25">
      <c r="L58237" s="9"/>
      <c r="M58237" s="9"/>
      <c r="N58237" s="9"/>
    </row>
    <row r="58238" spans="12:14" x14ac:dyDescent="0.25">
      <c r="L58238" s="9"/>
      <c r="M58238" s="9"/>
      <c r="N58238" s="9"/>
    </row>
    <row r="58239" spans="12:14" x14ac:dyDescent="0.25">
      <c r="L58239" s="9"/>
      <c r="M58239" s="9"/>
      <c r="N58239" s="9"/>
    </row>
    <row r="58240" spans="12:14" x14ac:dyDescent="0.25">
      <c r="L58240" s="9"/>
      <c r="M58240" s="9"/>
      <c r="N58240" s="9"/>
    </row>
    <row r="58241" spans="12:14" x14ac:dyDescent="0.25">
      <c r="L58241" s="9"/>
      <c r="M58241" s="9"/>
      <c r="N58241" s="9"/>
    </row>
    <row r="58242" spans="12:14" x14ac:dyDescent="0.25">
      <c r="L58242" s="9"/>
      <c r="M58242" s="9"/>
      <c r="N58242" s="9"/>
    </row>
    <row r="58243" spans="12:14" x14ac:dyDescent="0.25">
      <c r="L58243" s="9"/>
      <c r="M58243" s="9"/>
      <c r="N58243" s="9"/>
    </row>
    <row r="58244" spans="12:14" x14ac:dyDescent="0.25">
      <c r="L58244" s="9"/>
      <c r="M58244" s="9"/>
      <c r="N58244" s="9"/>
    </row>
    <row r="58245" spans="12:14" x14ac:dyDescent="0.25">
      <c r="L58245" s="9"/>
      <c r="M58245" s="9"/>
      <c r="N58245" s="9"/>
    </row>
    <row r="58246" spans="12:14" x14ac:dyDescent="0.25">
      <c r="L58246" s="9"/>
      <c r="M58246" s="9"/>
      <c r="N58246" s="9"/>
    </row>
    <row r="58247" spans="12:14" x14ac:dyDescent="0.25">
      <c r="L58247" s="9"/>
      <c r="M58247" s="9"/>
      <c r="N58247" s="9"/>
    </row>
    <row r="58248" spans="12:14" x14ac:dyDescent="0.25">
      <c r="L58248" s="9"/>
      <c r="M58248" s="9"/>
      <c r="N58248" s="9"/>
    </row>
    <row r="58249" spans="12:14" x14ac:dyDescent="0.25">
      <c r="L58249" s="9"/>
      <c r="M58249" s="9"/>
      <c r="N58249" s="9"/>
    </row>
    <row r="58250" spans="12:14" x14ac:dyDescent="0.25">
      <c r="L58250" s="9"/>
      <c r="M58250" s="9"/>
      <c r="N58250" s="9"/>
    </row>
    <row r="58251" spans="12:14" x14ac:dyDescent="0.25">
      <c r="L58251" s="9"/>
      <c r="M58251" s="9"/>
      <c r="N58251" s="9"/>
    </row>
    <row r="58252" spans="12:14" x14ac:dyDescent="0.25">
      <c r="L58252" s="9"/>
      <c r="M58252" s="9"/>
      <c r="N58252" s="9"/>
    </row>
    <row r="58253" spans="12:14" x14ac:dyDescent="0.25">
      <c r="L58253" s="9"/>
      <c r="M58253" s="9"/>
      <c r="N58253" s="9"/>
    </row>
    <row r="58254" spans="12:14" x14ac:dyDescent="0.25">
      <c r="L58254" s="9"/>
      <c r="M58254" s="9"/>
      <c r="N58254" s="9"/>
    </row>
    <row r="58255" spans="12:14" x14ac:dyDescent="0.25">
      <c r="L58255" s="9"/>
      <c r="M58255" s="9"/>
      <c r="N58255" s="9"/>
    </row>
    <row r="58256" spans="12:14" x14ac:dyDescent="0.25">
      <c r="L58256" s="9"/>
      <c r="M58256" s="9"/>
      <c r="N58256" s="9"/>
    </row>
    <row r="58257" spans="12:14" x14ac:dyDescent="0.25">
      <c r="L58257" s="9"/>
      <c r="M58257" s="9"/>
      <c r="N58257" s="9"/>
    </row>
    <row r="58258" spans="12:14" x14ac:dyDescent="0.25">
      <c r="L58258" s="9"/>
      <c r="M58258" s="9"/>
      <c r="N58258" s="9"/>
    </row>
    <row r="58259" spans="12:14" x14ac:dyDescent="0.25">
      <c r="L58259" s="9"/>
      <c r="M58259" s="9"/>
      <c r="N58259" s="9"/>
    </row>
    <row r="58260" spans="12:14" x14ac:dyDescent="0.25">
      <c r="L58260" s="9"/>
      <c r="M58260" s="9"/>
      <c r="N58260" s="9"/>
    </row>
    <row r="58261" spans="12:14" x14ac:dyDescent="0.25">
      <c r="L58261" s="9"/>
      <c r="M58261" s="9"/>
      <c r="N58261" s="9"/>
    </row>
    <row r="58262" spans="12:14" x14ac:dyDescent="0.25">
      <c r="L58262" s="9"/>
      <c r="M58262" s="9"/>
      <c r="N58262" s="9"/>
    </row>
    <row r="58263" spans="12:14" x14ac:dyDescent="0.25">
      <c r="L58263" s="9"/>
      <c r="M58263" s="9"/>
      <c r="N58263" s="9"/>
    </row>
    <row r="58264" spans="12:14" x14ac:dyDescent="0.25">
      <c r="L58264" s="9"/>
      <c r="M58264" s="9"/>
      <c r="N58264" s="9"/>
    </row>
    <row r="58265" spans="12:14" x14ac:dyDescent="0.25">
      <c r="L58265" s="9"/>
      <c r="M58265" s="9"/>
      <c r="N58265" s="9"/>
    </row>
    <row r="58266" spans="12:14" x14ac:dyDescent="0.25">
      <c r="L58266" s="9"/>
      <c r="M58266" s="9"/>
      <c r="N58266" s="9"/>
    </row>
    <row r="58267" spans="12:14" x14ac:dyDescent="0.25">
      <c r="L58267" s="9"/>
      <c r="M58267" s="9"/>
      <c r="N58267" s="9"/>
    </row>
    <row r="58268" spans="12:14" x14ac:dyDescent="0.25">
      <c r="L58268" s="9"/>
      <c r="M58268" s="9"/>
      <c r="N58268" s="9"/>
    </row>
    <row r="58269" spans="12:14" x14ac:dyDescent="0.25">
      <c r="L58269" s="9"/>
      <c r="M58269" s="9"/>
      <c r="N58269" s="9"/>
    </row>
    <row r="58270" spans="12:14" x14ac:dyDescent="0.25">
      <c r="L58270" s="9"/>
      <c r="M58270" s="9"/>
      <c r="N58270" s="9"/>
    </row>
    <row r="58271" spans="12:14" x14ac:dyDescent="0.25">
      <c r="L58271" s="9"/>
      <c r="M58271" s="9"/>
      <c r="N58271" s="9"/>
    </row>
    <row r="58272" spans="12:14" x14ac:dyDescent="0.25">
      <c r="L58272" s="9"/>
      <c r="M58272" s="9"/>
      <c r="N58272" s="9"/>
    </row>
    <row r="58273" spans="12:14" x14ac:dyDescent="0.25">
      <c r="L58273" s="9"/>
      <c r="M58273" s="9"/>
      <c r="N58273" s="9"/>
    </row>
    <row r="58274" spans="12:14" x14ac:dyDescent="0.25">
      <c r="L58274" s="9"/>
      <c r="M58274" s="9"/>
      <c r="N58274" s="9"/>
    </row>
    <row r="58275" spans="12:14" x14ac:dyDescent="0.25">
      <c r="L58275" s="9"/>
      <c r="M58275" s="9"/>
      <c r="N58275" s="9"/>
    </row>
    <row r="58276" spans="12:14" x14ac:dyDescent="0.25">
      <c r="L58276" s="9"/>
      <c r="M58276" s="9"/>
      <c r="N58276" s="9"/>
    </row>
    <row r="58277" spans="12:14" x14ac:dyDescent="0.25">
      <c r="L58277" s="9"/>
      <c r="M58277" s="9"/>
      <c r="N58277" s="9"/>
    </row>
    <row r="58278" spans="12:14" x14ac:dyDescent="0.25">
      <c r="L58278" s="9"/>
      <c r="M58278" s="9"/>
      <c r="N58278" s="9"/>
    </row>
    <row r="58279" spans="12:14" x14ac:dyDescent="0.25">
      <c r="L58279" s="9"/>
      <c r="M58279" s="9"/>
      <c r="N58279" s="9"/>
    </row>
    <row r="58280" spans="12:14" x14ac:dyDescent="0.25">
      <c r="L58280" s="9"/>
      <c r="M58280" s="9"/>
      <c r="N58280" s="9"/>
    </row>
    <row r="58281" spans="12:14" x14ac:dyDescent="0.25">
      <c r="L58281" s="9"/>
      <c r="M58281" s="9"/>
      <c r="N58281" s="9"/>
    </row>
    <row r="58282" spans="12:14" x14ac:dyDescent="0.25">
      <c r="L58282" s="9"/>
      <c r="M58282" s="9"/>
      <c r="N58282" s="9"/>
    </row>
    <row r="58283" spans="12:14" x14ac:dyDescent="0.25">
      <c r="L58283" s="9"/>
      <c r="M58283" s="9"/>
      <c r="N58283" s="9"/>
    </row>
    <row r="58284" spans="12:14" x14ac:dyDescent="0.25">
      <c r="L58284" s="9"/>
      <c r="M58284" s="9"/>
      <c r="N58284" s="9"/>
    </row>
    <row r="58285" spans="12:14" x14ac:dyDescent="0.25">
      <c r="L58285" s="9"/>
      <c r="M58285" s="9"/>
      <c r="N58285" s="9"/>
    </row>
    <row r="58286" spans="12:14" x14ac:dyDescent="0.25">
      <c r="L58286" s="9"/>
      <c r="M58286" s="9"/>
      <c r="N58286" s="9"/>
    </row>
    <row r="58287" spans="12:14" x14ac:dyDescent="0.25">
      <c r="L58287" s="9"/>
      <c r="M58287" s="9"/>
      <c r="N58287" s="9"/>
    </row>
    <row r="58288" spans="12:14" x14ac:dyDescent="0.25">
      <c r="L58288" s="9"/>
      <c r="M58288" s="9"/>
      <c r="N58288" s="9"/>
    </row>
    <row r="58289" spans="12:14" x14ac:dyDescent="0.25">
      <c r="L58289" s="9"/>
      <c r="M58289" s="9"/>
      <c r="N58289" s="9"/>
    </row>
    <row r="58290" spans="12:14" x14ac:dyDescent="0.25">
      <c r="L58290" s="9"/>
      <c r="M58290" s="9"/>
      <c r="N58290" s="9"/>
    </row>
    <row r="58291" spans="12:14" x14ac:dyDescent="0.25">
      <c r="L58291" s="9"/>
      <c r="M58291" s="9"/>
      <c r="N58291" s="9"/>
    </row>
    <row r="58292" spans="12:14" x14ac:dyDescent="0.25">
      <c r="L58292" s="9"/>
      <c r="M58292" s="9"/>
      <c r="N58292" s="9"/>
    </row>
    <row r="58293" spans="12:14" x14ac:dyDescent="0.25">
      <c r="L58293" s="9"/>
      <c r="M58293" s="9"/>
      <c r="N58293" s="9"/>
    </row>
    <row r="58294" spans="12:14" x14ac:dyDescent="0.25">
      <c r="L58294" s="9"/>
      <c r="M58294" s="9"/>
      <c r="N58294" s="9"/>
    </row>
    <row r="58295" spans="12:14" x14ac:dyDescent="0.25">
      <c r="L58295" s="9"/>
      <c r="M58295" s="9"/>
      <c r="N58295" s="9"/>
    </row>
    <row r="58296" spans="12:14" x14ac:dyDescent="0.25">
      <c r="L58296" s="9"/>
      <c r="M58296" s="9"/>
      <c r="N58296" s="9"/>
    </row>
    <row r="58297" spans="12:14" x14ac:dyDescent="0.25">
      <c r="L58297" s="9"/>
      <c r="M58297" s="9"/>
      <c r="N58297" s="9"/>
    </row>
    <row r="58298" spans="12:14" x14ac:dyDescent="0.25">
      <c r="L58298" s="9"/>
      <c r="M58298" s="9"/>
      <c r="N58298" s="9"/>
    </row>
    <row r="58299" spans="12:14" x14ac:dyDescent="0.25">
      <c r="L58299" s="9"/>
      <c r="M58299" s="9"/>
      <c r="N58299" s="9"/>
    </row>
    <row r="58300" spans="12:14" x14ac:dyDescent="0.25">
      <c r="L58300" s="9"/>
      <c r="M58300" s="9"/>
      <c r="N58300" s="9"/>
    </row>
    <row r="58301" spans="12:14" x14ac:dyDescent="0.25">
      <c r="L58301" s="9"/>
      <c r="M58301" s="9"/>
      <c r="N58301" s="9"/>
    </row>
    <row r="58302" spans="12:14" x14ac:dyDescent="0.25">
      <c r="L58302" s="9"/>
      <c r="M58302" s="9"/>
      <c r="N58302" s="9"/>
    </row>
    <row r="58303" spans="12:14" x14ac:dyDescent="0.25">
      <c r="L58303" s="9"/>
      <c r="M58303" s="9"/>
      <c r="N58303" s="9"/>
    </row>
    <row r="58304" spans="12:14" x14ac:dyDescent="0.25">
      <c r="L58304" s="9"/>
      <c r="M58304" s="9"/>
      <c r="N58304" s="9"/>
    </row>
    <row r="58305" spans="12:14" x14ac:dyDescent="0.25">
      <c r="L58305" s="9"/>
      <c r="M58305" s="9"/>
      <c r="N58305" s="9"/>
    </row>
    <row r="58306" spans="12:14" x14ac:dyDescent="0.25">
      <c r="L58306" s="9"/>
      <c r="M58306" s="9"/>
      <c r="N58306" s="9"/>
    </row>
    <row r="58307" spans="12:14" x14ac:dyDescent="0.25">
      <c r="L58307" s="9"/>
      <c r="M58307" s="9"/>
      <c r="N58307" s="9"/>
    </row>
    <row r="58308" spans="12:14" x14ac:dyDescent="0.25">
      <c r="L58308" s="9"/>
      <c r="M58308" s="9"/>
      <c r="N58308" s="9"/>
    </row>
    <row r="58309" spans="12:14" x14ac:dyDescent="0.25">
      <c r="L58309" s="9"/>
      <c r="M58309" s="9"/>
      <c r="N58309" s="9"/>
    </row>
    <row r="58310" spans="12:14" x14ac:dyDescent="0.25">
      <c r="L58310" s="9"/>
      <c r="M58310" s="9"/>
      <c r="N58310" s="9"/>
    </row>
    <row r="58311" spans="12:14" x14ac:dyDescent="0.25">
      <c r="L58311" s="9"/>
      <c r="M58311" s="9"/>
      <c r="N58311" s="9"/>
    </row>
    <row r="58312" spans="12:14" x14ac:dyDescent="0.25">
      <c r="L58312" s="9"/>
      <c r="M58312" s="9"/>
      <c r="N58312" s="9"/>
    </row>
    <row r="58313" spans="12:14" x14ac:dyDescent="0.25">
      <c r="L58313" s="9"/>
      <c r="M58313" s="9"/>
      <c r="N58313" s="9"/>
    </row>
    <row r="58314" spans="12:14" x14ac:dyDescent="0.25">
      <c r="L58314" s="9"/>
      <c r="M58314" s="9"/>
      <c r="N58314" s="9"/>
    </row>
    <row r="58315" spans="12:14" x14ac:dyDescent="0.25">
      <c r="L58315" s="9"/>
      <c r="M58315" s="9"/>
      <c r="N58315" s="9"/>
    </row>
    <row r="58316" spans="12:14" x14ac:dyDescent="0.25">
      <c r="L58316" s="9"/>
      <c r="M58316" s="9"/>
      <c r="N58316" s="9"/>
    </row>
    <row r="58317" spans="12:14" x14ac:dyDescent="0.25">
      <c r="L58317" s="9"/>
      <c r="M58317" s="9"/>
      <c r="N58317" s="9"/>
    </row>
    <row r="58318" spans="12:14" x14ac:dyDescent="0.25">
      <c r="L58318" s="9"/>
      <c r="M58318" s="9"/>
      <c r="N58318" s="9"/>
    </row>
    <row r="58319" spans="12:14" x14ac:dyDescent="0.25">
      <c r="L58319" s="9"/>
      <c r="M58319" s="9"/>
      <c r="N58319" s="9"/>
    </row>
    <row r="58320" spans="12:14" x14ac:dyDescent="0.25">
      <c r="L58320" s="9"/>
      <c r="M58320" s="9"/>
      <c r="N58320" s="9"/>
    </row>
    <row r="58321" spans="12:14" x14ac:dyDescent="0.25">
      <c r="L58321" s="9"/>
      <c r="M58321" s="9"/>
      <c r="N58321" s="9"/>
    </row>
    <row r="58322" spans="12:14" x14ac:dyDescent="0.25">
      <c r="L58322" s="9"/>
      <c r="M58322" s="9"/>
      <c r="N58322" s="9"/>
    </row>
    <row r="58323" spans="12:14" x14ac:dyDescent="0.25">
      <c r="L58323" s="9"/>
      <c r="M58323" s="9"/>
      <c r="N58323" s="9"/>
    </row>
    <row r="58324" spans="12:14" x14ac:dyDescent="0.25">
      <c r="L58324" s="9"/>
      <c r="M58324" s="9"/>
      <c r="N58324" s="9"/>
    </row>
    <row r="58325" spans="12:14" x14ac:dyDescent="0.25">
      <c r="L58325" s="9"/>
      <c r="M58325" s="9"/>
      <c r="N58325" s="9"/>
    </row>
    <row r="58326" spans="12:14" x14ac:dyDescent="0.25">
      <c r="L58326" s="9"/>
      <c r="M58326" s="9"/>
      <c r="N58326" s="9"/>
    </row>
    <row r="58327" spans="12:14" x14ac:dyDescent="0.25">
      <c r="L58327" s="9"/>
      <c r="M58327" s="9"/>
      <c r="N58327" s="9"/>
    </row>
    <row r="58328" spans="12:14" x14ac:dyDescent="0.25">
      <c r="L58328" s="9"/>
      <c r="M58328" s="9"/>
      <c r="N58328" s="9"/>
    </row>
    <row r="58329" spans="12:14" x14ac:dyDescent="0.25">
      <c r="L58329" s="9"/>
      <c r="M58329" s="9"/>
      <c r="N58329" s="9"/>
    </row>
    <row r="58330" spans="12:14" x14ac:dyDescent="0.25">
      <c r="L58330" s="9"/>
      <c r="M58330" s="9"/>
      <c r="N58330" s="9"/>
    </row>
    <row r="58331" spans="12:14" x14ac:dyDescent="0.25">
      <c r="L58331" s="9"/>
      <c r="M58331" s="9"/>
      <c r="N58331" s="9"/>
    </row>
    <row r="58332" spans="12:14" x14ac:dyDescent="0.25">
      <c r="L58332" s="9"/>
      <c r="M58332" s="9"/>
      <c r="N58332" s="9"/>
    </row>
    <row r="58333" spans="12:14" x14ac:dyDescent="0.25">
      <c r="L58333" s="9"/>
      <c r="M58333" s="9"/>
      <c r="N58333" s="9"/>
    </row>
    <row r="58334" spans="12:14" x14ac:dyDescent="0.25">
      <c r="L58334" s="9"/>
      <c r="M58334" s="9"/>
      <c r="N58334" s="9"/>
    </row>
    <row r="58335" spans="12:14" x14ac:dyDescent="0.25">
      <c r="L58335" s="9"/>
      <c r="M58335" s="9"/>
      <c r="N58335" s="9"/>
    </row>
    <row r="58336" spans="12:14" x14ac:dyDescent="0.25">
      <c r="L58336" s="9"/>
      <c r="M58336" s="9"/>
      <c r="N58336" s="9"/>
    </row>
    <row r="58337" spans="12:14" x14ac:dyDescent="0.25">
      <c r="L58337" s="9"/>
      <c r="M58337" s="9"/>
      <c r="N58337" s="9"/>
    </row>
    <row r="58338" spans="12:14" x14ac:dyDescent="0.25">
      <c r="L58338" s="9"/>
      <c r="M58338" s="9"/>
      <c r="N58338" s="9"/>
    </row>
    <row r="58339" spans="12:14" x14ac:dyDescent="0.25">
      <c r="L58339" s="9"/>
      <c r="M58339" s="9"/>
      <c r="N58339" s="9"/>
    </row>
    <row r="58340" spans="12:14" x14ac:dyDescent="0.25">
      <c r="L58340" s="9"/>
      <c r="M58340" s="9"/>
      <c r="N58340" s="9"/>
    </row>
    <row r="58341" spans="12:14" x14ac:dyDescent="0.25">
      <c r="L58341" s="9"/>
      <c r="M58341" s="9"/>
      <c r="N58341" s="9"/>
    </row>
    <row r="58342" spans="12:14" x14ac:dyDescent="0.25">
      <c r="L58342" s="9"/>
      <c r="M58342" s="9"/>
      <c r="N58342" s="9"/>
    </row>
    <row r="58343" spans="12:14" x14ac:dyDescent="0.25">
      <c r="L58343" s="9"/>
      <c r="M58343" s="9"/>
      <c r="N58343" s="9"/>
    </row>
    <row r="58344" spans="12:14" x14ac:dyDescent="0.25">
      <c r="L58344" s="9"/>
      <c r="M58344" s="9"/>
      <c r="N58344" s="9"/>
    </row>
    <row r="58345" spans="12:14" x14ac:dyDescent="0.25">
      <c r="L58345" s="9"/>
      <c r="M58345" s="9"/>
      <c r="N58345" s="9"/>
    </row>
    <row r="58346" spans="12:14" x14ac:dyDescent="0.25">
      <c r="L58346" s="9"/>
      <c r="M58346" s="9"/>
      <c r="N58346" s="9"/>
    </row>
    <row r="58347" spans="12:14" x14ac:dyDescent="0.25">
      <c r="L58347" s="9"/>
      <c r="M58347" s="9"/>
      <c r="N58347" s="9"/>
    </row>
    <row r="58348" spans="12:14" x14ac:dyDescent="0.25">
      <c r="L58348" s="9"/>
      <c r="M58348" s="9"/>
      <c r="N58348" s="9"/>
    </row>
    <row r="58349" spans="12:14" x14ac:dyDescent="0.25">
      <c r="L58349" s="9"/>
      <c r="M58349" s="9"/>
      <c r="N58349" s="9"/>
    </row>
    <row r="58350" spans="12:14" x14ac:dyDescent="0.25">
      <c r="L58350" s="9"/>
      <c r="M58350" s="9"/>
      <c r="N58350" s="9"/>
    </row>
    <row r="58351" spans="12:14" x14ac:dyDescent="0.25">
      <c r="L58351" s="9"/>
      <c r="M58351" s="9"/>
      <c r="N58351" s="9"/>
    </row>
    <row r="58352" spans="12:14" x14ac:dyDescent="0.25">
      <c r="L58352" s="9"/>
      <c r="M58352" s="9"/>
      <c r="N58352" s="9"/>
    </row>
    <row r="58353" spans="12:14" x14ac:dyDescent="0.25">
      <c r="L58353" s="9"/>
      <c r="M58353" s="9"/>
      <c r="N58353" s="9"/>
    </row>
    <row r="58354" spans="12:14" x14ac:dyDescent="0.25">
      <c r="L58354" s="9"/>
      <c r="M58354" s="9"/>
      <c r="N58354" s="9"/>
    </row>
    <row r="58355" spans="12:14" x14ac:dyDescent="0.25">
      <c r="L58355" s="9"/>
      <c r="M58355" s="9"/>
      <c r="N58355" s="9"/>
    </row>
    <row r="58356" spans="12:14" x14ac:dyDescent="0.25">
      <c r="L58356" s="9"/>
      <c r="M58356" s="9"/>
      <c r="N58356" s="9"/>
    </row>
    <row r="58357" spans="12:14" x14ac:dyDescent="0.25">
      <c r="L58357" s="9"/>
      <c r="M58357" s="9"/>
      <c r="N58357" s="9"/>
    </row>
    <row r="58358" spans="12:14" x14ac:dyDescent="0.25">
      <c r="L58358" s="9"/>
      <c r="M58358" s="9"/>
      <c r="N58358" s="9"/>
    </row>
    <row r="58359" spans="12:14" x14ac:dyDescent="0.25">
      <c r="L58359" s="9"/>
      <c r="M58359" s="9"/>
      <c r="N58359" s="9"/>
    </row>
    <row r="58360" spans="12:14" x14ac:dyDescent="0.25">
      <c r="L58360" s="9"/>
      <c r="M58360" s="9"/>
      <c r="N58360" s="9"/>
    </row>
    <row r="58361" spans="12:14" x14ac:dyDescent="0.25">
      <c r="L58361" s="9"/>
      <c r="M58361" s="9"/>
      <c r="N58361" s="9"/>
    </row>
    <row r="58362" spans="12:14" x14ac:dyDescent="0.25">
      <c r="L58362" s="9"/>
      <c r="M58362" s="9"/>
      <c r="N58362" s="9"/>
    </row>
    <row r="58363" spans="12:14" x14ac:dyDescent="0.25">
      <c r="L58363" s="9"/>
      <c r="M58363" s="9"/>
      <c r="N58363" s="9"/>
    </row>
    <row r="58364" spans="12:14" x14ac:dyDescent="0.25">
      <c r="L58364" s="9"/>
      <c r="M58364" s="9"/>
      <c r="N58364" s="9"/>
    </row>
    <row r="58365" spans="12:14" x14ac:dyDescent="0.25">
      <c r="L58365" s="9"/>
      <c r="M58365" s="9"/>
      <c r="N58365" s="9"/>
    </row>
    <row r="58366" spans="12:14" x14ac:dyDescent="0.25">
      <c r="L58366" s="9"/>
      <c r="M58366" s="9"/>
      <c r="N58366" s="9"/>
    </row>
    <row r="58367" spans="12:14" x14ac:dyDescent="0.25">
      <c r="L58367" s="9"/>
      <c r="M58367" s="9"/>
      <c r="N58367" s="9"/>
    </row>
    <row r="58368" spans="12:14" x14ac:dyDescent="0.25">
      <c r="L58368" s="9"/>
      <c r="M58368" s="9"/>
      <c r="N58368" s="9"/>
    </row>
    <row r="58369" spans="12:14" x14ac:dyDescent="0.25">
      <c r="L58369" s="9"/>
      <c r="M58369" s="9"/>
      <c r="N58369" s="9"/>
    </row>
    <row r="58370" spans="12:14" x14ac:dyDescent="0.25">
      <c r="L58370" s="9"/>
      <c r="M58370" s="9"/>
      <c r="N58370" s="9"/>
    </row>
    <row r="58371" spans="12:14" x14ac:dyDescent="0.25">
      <c r="L58371" s="9"/>
      <c r="M58371" s="9"/>
      <c r="N58371" s="9"/>
    </row>
    <row r="58372" spans="12:14" x14ac:dyDescent="0.25">
      <c r="L58372" s="9"/>
      <c r="M58372" s="9"/>
      <c r="N58372" s="9"/>
    </row>
    <row r="58373" spans="12:14" x14ac:dyDescent="0.25">
      <c r="L58373" s="9"/>
      <c r="M58373" s="9"/>
      <c r="N58373" s="9"/>
    </row>
    <row r="58374" spans="12:14" x14ac:dyDescent="0.25">
      <c r="L58374" s="9"/>
      <c r="M58374" s="9"/>
      <c r="N58374" s="9"/>
    </row>
    <row r="58375" spans="12:14" x14ac:dyDescent="0.25">
      <c r="L58375" s="9"/>
      <c r="M58375" s="9"/>
      <c r="N58375" s="9"/>
    </row>
    <row r="58376" spans="12:14" x14ac:dyDescent="0.25">
      <c r="L58376" s="9"/>
      <c r="M58376" s="9"/>
      <c r="N58376" s="9"/>
    </row>
    <row r="58377" spans="12:14" x14ac:dyDescent="0.25">
      <c r="L58377" s="9"/>
      <c r="M58377" s="9"/>
      <c r="N58377" s="9"/>
    </row>
    <row r="58378" spans="12:14" x14ac:dyDescent="0.25">
      <c r="L58378" s="9"/>
      <c r="M58378" s="9"/>
      <c r="N58378" s="9"/>
    </row>
    <row r="58379" spans="12:14" x14ac:dyDescent="0.25">
      <c r="L58379" s="9"/>
      <c r="M58379" s="9"/>
      <c r="N58379" s="9"/>
    </row>
    <row r="58380" spans="12:14" x14ac:dyDescent="0.25">
      <c r="L58380" s="9"/>
      <c r="M58380" s="9"/>
      <c r="N58380" s="9"/>
    </row>
    <row r="58381" spans="12:14" x14ac:dyDescent="0.25">
      <c r="L58381" s="9"/>
      <c r="M58381" s="9"/>
      <c r="N58381" s="9"/>
    </row>
    <row r="58382" spans="12:14" x14ac:dyDescent="0.25">
      <c r="L58382" s="9"/>
      <c r="M58382" s="9"/>
      <c r="N58382" s="9"/>
    </row>
    <row r="58383" spans="12:14" x14ac:dyDescent="0.25">
      <c r="L58383" s="9"/>
      <c r="M58383" s="9"/>
      <c r="N58383" s="9"/>
    </row>
    <row r="58384" spans="12:14" x14ac:dyDescent="0.25">
      <c r="L58384" s="9"/>
      <c r="M58384" s="9"/>
      <c r="N58384" s="9"/>
    </row>
    <row r="58385" spans="12:14" x14ac:dyDescent="0.25">
      <c r="L58385" s="9"/>
      <c r="M58385" s="9"/>
      <c r="N58385" s="9"/>
    </row>
    <row r="58386" spans="12:14" x14ac:dyDescent="0.25">
      <c r="L58386" s="9"/>
      <c r="M58386" s="9"/>
      <c r="N58386" s="9"/>
    </row>
    <row r="58387" spans="12:14" x14ac:dyDescent="0.25">
      <c r="L58387" s="9"/>
      <c r="M58387" s="9"/>
      <c r="N58387" s="9"/>
    </row>
    <row r="58388" spans="12:14" x14ac:dyDescent="0.25">
      <c r="L58388" s="9"/>
      <c r="M58388" s="9"/>
      <c r="N58388" s="9"/>
    </row>
    <row r="58389" spans="12:14" x14ac:dyDescent="0.25">
      <c r="L58389" s="9"/>
      <c r="M58389" s="9"/>
      <c r="N58389" s="9"/>
    </row>
    <row r="58390" spans="12:14" x14ac:dyDescent="0.25">
      <c r="L58390" s="9"/>
      <c r="M58390" s="9"/>
      <c r="N58390" s="9"/>
    </row>
    <row r="58391" spans="12:14" x14ac:dyDescent="0.25">
      <c r="L58391" s="9"/>
      <c r="M58391" s="9"/>
      <c r="N58391" s="9"/>
    </row>
    <row r="58392" spans="12:14" x14ac:dyDescent="0.25">
      <c r="L58392" s="9"/>
      <c r="M58392" s="9"/>
      <c r="N58392" s="9"/>
    </row>
    <row r="58393" spans="12:14" x14ac:dyDescent="0.25">
      <c r="L58393" s="9"/>
      <c r="M58393" s="9"/>
      <c r="N58393" s="9"/>
    </row>
    <row r="58394" spans="12:14" x14ac:dyDescent="0.25">
      <c r="L58394" s="9"/>
      <c r="M58394" s="9"/>
      <c r="N58394" s="9"/>
    </row>
    <row r="58395" spans="12:14" x14ac:dyDescent="0.25">
      <c r="L58395" s="9"/>
      <c r="M58395" s="9"/>
      <c r="N58395" s="9"/>
    </row>
    <row r="58396" spans="12:14" x14ac:dyDescent="0.25">
      <c r="L58396" s="9"/>
      <c r="M58396" s="9"/>
      <c r="N58396" s="9"/>
    </row>
    <row r="58397" spans="12:14" x14ac:dyDescent="0.25">
      <c r="L58397" s="9"/>
      <c r="M58397" s="9"/>
      <c r="N58397" s="9"/>
    </row>
    <row r="58398" spans="12:14" x14ac:dyDescent="0.25">
      <c r="L58398" s="9"/>
      <c r="M58398" s="9"/>
      <c r="N58398" s="9"/>
    </row>
    <row r="58399" spans="12:14" x14ac:dyDescent="0.25">
      <c r="L58399" s="9"/>
      <c r="M58399" s="9"/>
      <c r="N58399" s="9"/>
    </row>
    <row r="58400" spans="12:14" x14ac:dyDescent="0.25">
      <c r="L58400" s="9"/>
      <c r="M58400" s="9"/>
      <c r="N58400" s="9"/>
    </row>
    <row r="58401" spans="12:14" x14ac:dyDescent="0.25">
      <c r="L58401" s="9"/>
      <c r="M58401" s="9"/>
      <c r="N58401" s="9"/>
    </row>
    <row r="58402" spans="12:14" x14ac:dyDescent="0.25">
      <c r="L58402" s="9"/>
      <c r="M58402" s="9"/>
      <c r="N58402" s="9"/>
    </row>
    <row r="58403" spans="12:14" x14ac:dyDescent="0.25">
      <c r="L58403" s="9"/>
      <c r="M58403" s="9"/>
      <c r="N58403" s="9"/>
    </row>
    <row r="58404" spans="12:14" x14ac:dyDescent="0.25">
      <c r="L58404" s="9"/>
      <c r="M58404" s="9"/>
      <c r="N58404" s="9"/>
    </row>
    <row r="58405" spans="12:14" x14ac:dyDescent="0.25">
      <c r="L58405" s="9"/>
      <c r="M58405" s="9"/>
      <c r="N58405" s="9"/>
    </row>
    <row r="58406" spans="12:14" x14ac:dyDescent="0.25">
      <c r="L58406" s="9"/>
      <c r="M58406" s="9"/>
      <c r="N58406" s="9"/>
    </row>
    <row r="58407" spans="12:14" x14ac:dyDescent="0.25">
      <c r="L58407" s="9"/>
      <c r="M58407" s="9"/>
      <c r="N58407" s="9"/>
    </row>
    <row r="58408" spans="12:14" x14ac:dyDescent="0.25">
      <c r="L58408" s="9"/>
      <c r="M58408" s="9"/>
      <c r="N58408" s="9"/>
    </row>
    <row r="58409" spans="12:14" x14ac:dyDescent="0.25">
      <c r="L58409" s="9"/>
      <c r="M58409" s="9"/>
      <c r="N58409" s="9"/>
    </row>
    <row r="58410" spans="12:14" x14ac:dyDescent="0.25">
      <c r="L58410" s="9"/>
      <c r="M58410" s="9"/>
      <c r="N58410" s="9"/>
    </row>
    <row r="58411" spans="12:14" x14ac:dyDescent="0.25">
      <c r="L58411" s="9"/>
      <c r="M58411" s="9"/>
      <c r="N58411" s="9"/>
    </row>
    <row r="58412" spans="12:14" x14ac:dyDescent="0.25">
      <c r="L58412" s="9"/>
      <c r="M58412" s="9"/>
      <c r="N58412" s="9"/>
    </row>
    <row r="58413" spans="12:14" x14ac:dyDescent="0.25">
      <c r="L58413" s="9"/>
      <c r="M58413" s="9"/>
      <c r="N58413" s="9"/>
    </row>
    <row r="58414" spans="12:14" x14ac:dyDescent="0.25">
      <c r="L58414" s="9"/>
      <c r="M58414" s="9"/>
      <c r="N58414" s="9"/>
    </row>
    <row r="58415" spans="12:14" x14ac:dyDescent="0.25">
      <c r="L58415" s="9"/>
      <c r="M58415" s="9"/>
      <c r="N58415" s="9"/>
    </row>
    <row r="58416" spans="12:14" x14ac:dyDescent="0.25">
      <c r="L58416" s="9"/>
      <c r="M58416" s="9"/>
      <c r="N58416" s="9"/>
    </row>
    <row r="58417" spans="12:14" x14ac:dyDescent="0.25">
      <c r="L58417" s="9"/>
      <c r="M58417" s="9"/>
      <c r="N58417" s="9"/>
    </row>
    <row r="58418" spans="12:14" x14ac:dyDescent="0.25">
      <c r="L58418" s="9"/>
      <c r="M58418" s="9"/>
      <c r="N58418" s="9"/>
    </row>
    <row r="58419" spans="12:14" x14ac:dyDescent="0.25">
      <c r="L58419" s="9"/>
      <c r="M58419" s="9"/>
      <c r="N58419" s="9"/>
    </row>
    <row r="58420" spans="12:14" x14ac:dyDescent="0.25">
      <c r="L58420" s="9"/>
      <c r="M58420" s="9"/>
      <c r="N58420" s="9"/>
    </row>
    <row r="58421" spans="12:14" x14ac:dyDescent="0.25">
      <c r="L58421" s="9"/>
      <c r="M58421" s="9"/>
      <c r="N58421" s="9"/>
    </row>
    <row r="58422" spans="12:14" x14ac:dyDescent="0.25">
      <c r="L58422" s="9"/>
      <c r="M58422" s="9"/>
      <c r="N58422" s="9"/>
    </row>
    <row r="58423" spans="12:14" x14ac:dyDescent="0.25">
      <c r="L58423" s="9"/>
      <c r="M58423" s="9"/>
      <c r="N58423" s="9"/>
    </row>
    <row r="58424" spans="12:14" x14ac:dyDescent="0.25">
      <c r="L58424" s="9"/>
      <c r="M58424" s="9"/>
      <c r="N58424" s="9"/>
    </row>
    <row r="58425" spans="12:14" x14ac:dyDescent="0.25">
      <c r="L58425" s="9"/>
      <c r="M58425" s="9"/>
      <c r="N58425" s="9"/>
    </row>
    <row r="58426" spans="12:14" x14ac:dyDescent="0.25">
      <c r="L58426" s="9"/>
      <c r="M58426" s="9"/>
      <c r="N58426" s="9"/>
    </row>
    <row r="58427" spans="12:14" x14ac:dyDescent="0.25">
      <c r="L58427" s="9"/>
      <c r="M58427" s="9"/>
      <c r="N58427" s="9"/>
    </row>
    <row r="58428" spans="12:14" x14ac:dyDescent="0.25">
      <c r="L58428" s="9"/>
      <c r="M58428" s="9"/>
      <c r="N58428" s="9"/>
    </row>
    <row r="58429" spans="12:14" x14ac:dyDescent="0.25">
      <c r="L58429" s="9"/>
      <c r="M58429" s="9"/>
      <c r="N58429" s="9"/>
    </row>
    <row r="58430" spans="12:14" x14ac:dyDescent="0.25">
      <c r="L58430" s="9"/>
      <c r="M58430" s="9"/>
      <c r="N58430" s="9"/>
    </row>
    <row r="58431" spans="12:14" x14ac:dyDescent="0.25">
      <c r="L58431" s="9"/>
      <c r="M58431" s="9"/>
      <c r="N58431" s="9"/>
    </row>
    <row r="58432" spans="12:14" x14ac:dyDescent="0.25">
      <c r="L58432" s="9"/>
      <c r="M58432" s="9"/>
      <c r="N58432" s="9"/>
    </row>
    <row r="58433" spans="12:14" x14ac:dyDescent="0.25">
      <c r="L58433" s="9"/>
      <c r="M58433" s="9"/>
      <c r="N58433" s="9"/>
    </row>
    <row r="58434" spans="12:14" x14ac:dyDescent="0.25">
      <c r="L58434" s="9"/>
      <c r="M58434" s="9"/>
      <c r="N58434" s="9"/>
    </row>
    <row r="58435" spans="12:14" x14ac:dyDescent="0.25">
      <c r="L58435" s="9"/>
      <c r="M58435" s="9"/>
      <c r="N58435" s="9"/>
    </row>
    <row r="58436" spans="12:14" x14ac:dyDescent="0.25">
      <c r="L58436" s="9"/>
      <c r="M58436" s="9"/>
      <c r="N58436" s="9"/>
    </row>
    <row r="58437" spans="12:14" x14ac:dyDescent="0.25">
      <c r="L58437" s="9"/>
      <c r="M58437" s="9"/>
      <c r="N58437" s="9"/>
    </row>
    <row r="58438" spans="12:14" x14ac:dyDescent="0.25">
      <c r="L58438" s="9"/>
      <c r="M58438" s="9"/>
      <c r="N58438" s="9"/>
    </row>
    <row r="58439" spans="12:14" x14ac:dyDescent="0.25">
      <c r="L58439" s="9"/>
      <c r="M58439" s="9"/>
      <c r="N58439" s="9"/>
    </row>
    <row r="58440" spans="12:14" x14ac:dyDescent="0.25">
      <c r="L58440" s="9"/>
      <c r="M58440" s="9"/>
      <c r="N58440" s="9"/>
    </row>
    <row r="58441" spans="12:14" x14ac:dyDescent="0.25">
      <c r="L58441" s="9"/>
      <c r="M58441" s="9"/>
      <c r="N58441" s="9"/>
    </row>
    <row r="58442" spans="12:14" x14ac:dyDescent="0.25">
      <c r="L58442" s="9"/>
      <c r="M58442" s="9"/>
      <c r="N58442" s="9"/>
    </row>
    <row r="58443" spans="12:14" x14ac:dyDescent="0.25">
      <c r="L58443" s="9"/>
      <c r="M58443" s="9"/>
      <c r="N58443" s="9"/>
    </row>
    <row r="58444" spans="12:14" x14ac:dyDescent="0.25">
      <c r="L58444" s="9"/>
      <c r="M58444" s="9"/>
      <c r="N58444" s="9"/>
    </row>
    <row r="58445" spans="12:14" x14ac:dyDescent="0.25">
      <c r="L58445" s="9"/>
      <c r="M58445" s="9"/>
      <c r="N58445" s="9"/>
    </row>
    <row r="58446" spans="12:14" x14ac:dyDescent="0.25">
      <c r="L58446" s="9"/>
      <c r="M58446" s="9"/>
      <c r="N58446" s="9"/>
    </row>
    <row r="58447" spans="12:14" x14ac:dyDescent="0.25">
      <c r="L58447" s="9"/>
      <c r="M58447" s="9"/>
      <c r="N58447" s="9"/>
    </row>
    <row r="58448" spans="12:14" x14ac:dyDescent="0.25">
      <c r="L58448" s="9"/>
      <c r="M58448" s="9"/>
      <c r="N58448" s="9"/>
    </row>
    <row r="58449" spans="12:14" x14ac:dyDescent="0.25">
      <c r="L58449" s="9"/>
      <c r="M58449" s="9"/>
      <c r="N58449" s="9"/>
    </row>
    <row r="58450" spans="12:14" x14ac:dyDescent="0.25">
      <c r="L58450" s="9"/>
      <c r="M58450" s="9"/>
      <c r="N58450" s="9"/>
    </row>
    <row r="58451" spans="12:14" x14ac:dyDescent="0.25">
      <c r="L58451" s="9"/>
      <c r="M58451" s="9"/>
      <c r="N58451" s="9"/>
    </row>
    <row r="58452" spans="12:14" x14ac:dyDescent="0.25">
      <c r="L58452" s="9"/>
      <c r="M58452" s="9"/>
      <c r="N58452" s="9"/>
    </row>
    <row r="58453" spans="12:14" x14ac:dyDescent="0.25">
      <c r="L58453" s="9"/>
      <c r="M58453" s="9"/>
      <c r="N58453" s="9"/>
    </row>
    <row r="58454" spans="12:14" x14ac:dyDescent="0.25">
      <c r="L58454" s="9"/>
      <c r="M58454" s="9"/>
      <c r="N58454" s="9"/>
    </row>
    <row r="58455" spans="12:14" x14ac:dyDescent="0.25">
      <c r="L58455" s="9"/>
      <c r="M58455" s="9"/>
      <c r="N58455" s="9"/>
    </row>
    <row r="58456" spans="12:14" x14ac:dyDescent="0.25">
      <c r="L58456" s="9"/>
      <c r="M58456" s="9"/>
      <c r="N58456" s="9"/>
    </row>
    <row r="58457" spans="12:14" x14ac:dyDescent="0.25">
      <c r="L58457" s="9"/>
      <c r="M58457" s="9"/>
      <c r="N58457" s="9"/>
    </row>
    <row r="58458" spans="12:14" x14ac:dyDescent="0.25">
      <c r="L58458" s="9"/>
      <c r="M58458" s="9"/>
      <c r="N58458" s="9"/>
    </row>
    <row r="58459" spans="12:14" x14ac:dyDescent="0.25">
      <c r="L58459" s="9"/>
      <c r="M58459" s="9"/>
      <c r="N58459" s="9"/>
    </row>
    <row r="58460" spans="12:14" x14ac:dyDescent="0.25">
      <c r="L58460" s="9"/>
      <c r="M58460" s="9"/>
      <c r="N58460" s="9"/>
    </row>
    <row r="58461" spans="12:14" x14ac:dyDescent="0.25">
      <c r="L58461" s="9"/>
      <c r="M58461" s="9"/>
      <c r="N58461" s="9"/>
    </row>
    <row r="58462" spans="12:14" x14ac:dyDescent="0.25">
      <c r="L58462" s="9"/>
      <c r="M58462" s="9"/>
      <c r="N58462" s="9"/>
    </row>
    <row r="58463" spans="12:14" x14ac:dyDescent="0.25">
      <c r="L58463" s="9"/>
      <c r="M58463" s="9"/>
      <c r="N58463" s="9"/>
    </row>
    <row r="58464" spans="12:14" x14ac:dyDescent="0.25">
      <c r="L58464" s="9"/>
      <c r="M58464" s="9"/>
      <c r="N58464" s="9"/>
    </row>
    <row r="58465" spans="12:14" x14ac:dyDescent="0.25">
      <c r="L58465" s="9"/>
      <c r="M58465" s="9"/>
      <c r="N58465" s="9"/>
    </row>
    <row r="58466" spans="12:14" x14ac:dyDescent="0.25">
      <c r="L58466" s="9"/>
      <c r="M58466" s="9"/>
      <c r="N58466" s="9"/>
    </row>
    <row r="58467" spans="12:14" x14ac:dyDescent="0.25">
      <c r="L58467" s="9"/>
      <c r="M58467" s="9"/>
      <c r="N58467" s="9"/>
    </row>
    <row r="58468" spans="12:14" x14ac:dyDescent="0.25">
      <c r="L58468" s="9"/>
      <c r="M58468" s="9"/>
      <c r="N58468" s="9"/>
    </row>
    <row r="58469" spans="12:14" x14ac:dyDescent="0.25">
      <c r="L58469" s="9"/>
      <c r="M58469" s="9"/>
      <c r="N58469" s="9"/>
    </row>
    <row r="58470" spans="12:14" x14ac:dyDescent="0.25">
      <c r="L58470" s="9"/>
      <c r="M58470" s="9"/>
      <c r="N58470" s="9"/>
    </row>
    <row r="58471" spans="12:14" x14ac:dyDescent="0.25">
      <c r="L58471" s="9"/>
      <c r="M58471" s="9"/>
      <c r="N58471" s="9"/>
    </row>
    <row r="58472" spans="12:14" x14ac:dyDescent="0.25">
      <c r="L58472" s="9"/>
      <c r="M58472" s="9"/>
      <c r="N58472" s="9"/>
    </row>
    <row r="58473" spans="12:14" x14ac:dyDescent="0.25">
      <c r="L58473" s="9"/>
      <c r="M58473" s="9"/>
      <c r="N58473" s="9"/>
    </row>
    <row r="58474" spans="12:14" x14ac:dyDescent="0.25">
      <c r="L58474" s="9"/>
      <c r="M58474" s="9"/>
      <c r="N58474" s="9"/>
    </row>
    <row r="58475" spans="12:14" x14ac:dyDescent="0.25">
      <c r="L58475" s="9"/>
      <c r="M58475" s="9"/>
      <c r="N58475" s="9"/>
    </row>
    <row r="58476" spans="12:14" x14ac:dyDescent="0.25">
      <c r="L58476" s="9"/>
      <c r="M58476" s="9"/>
      <c r="N58476" s="9"/>
    </row>
    <row r="58477" spans="12:14" x14ac:dyDescent="0.25">
      <c r="L58477" s="9"/>
      <c r="M58477" s="9"/>
      <c r="N58477" s="9"/>
    </row>
    <row r="58478" spans="12:14" x14ac:dyDescent="0.25">
      <c r="L58478" s="9"/>
      <c r="M58478" s="9"/>
      <c r="N58478" s="9"/>
    </row>
    <row r="58479" spans="12:14" x14ac:dyDescent="0.25">
      <c r="L58479" s="9"/>
      <c r="M58479" s="9"/>
      <c r="N58479" s="9"/>
    </row>
    <row r="58480" spans="12:14" x14ac:dyDescent="0.25">
      <c r="L58480" s="9"/>
      <c r="M58480" s="9"/>
      <c r="N58480" s="9"/>
    </row>
    <row r="58481" spans="12:14" x14ac:dyDescent="0.25">
      <c r="L58481" s="9"/>
      <c r="M58481" s="9"/>
      <c r="N58481" s="9"/>
    </row>
    <row r="58482" spans="12:14" x14ac:dyDescent="0.25">
      <c r="L58482" s="9"/>
      <c r="M58482" s="9"/>
      <c r="N58482" s="9"/>
    </row>
    <row r="58483" spans="12:14" x14ac:dyDescent="0.25">
      <c r="L58483" s="9"/>
      <c r="M58483" s="9"/>
      <c r="N58483" s="9"/>
    </row>
    <row r="58484" spans="12:14" x14ac:dyDescent="0.25">
      <c r="L58484" s="9"/>
      <c r="M58484" s="9"/>
      <c r="N58484" s="9"/>
    </row>
    <row r="58485" spans="12:14" x14ac:dyDescent="0.25">
      <c r="L58485" s="9"/>
      <c r="M58485" s="9"/>
      <c r="N58485" s="9"/>
    </row>
    <row r="58486" spans="12:14" x14ac:dyDescent="0.25">
      <c r="L58486" s="9"/>
      <c r="M58486" s="9"/>
      <c r="N58486" s="9"/>
    </row>
    <row r="58487" spans="12:14" x14ac:dyDescent="0.25">
      <c r="L58487" s="9"/>
      <c r="M58487" s="9"/>
      <c r="N58487" s="9"/>
    </row>
    <row r="58488" spans="12:14" x14ac:dyDescent="0.25">
      <c r="L58488" s="9"/>
      <c r="M58488" s="9"/>
      <c r="N58488" s="9"/>
    </row>
    <row r="58489" spans="12:14" x14ac:dyDescent="0.25">
      <c r="L58489" s="9"/>
      <c r="M58489" s="9"/>
      <c r="N58489" s="9"/>
    </row>
    <row r="58490" spans="12:14" x14ac:dyDescent="0.25">
      <c r="L58490" s="9"/>
      <c r="M58490" s="9"/>
      <c r="N58490" s="9"/>
    </row>
    <row r="58491" spans="12:14" x14ac:dyDescent="0.25">
      <c r="L58491" s="9"/>
      <c r="M58491" s="9"/>
      <c r="N58491" s="9"/>
    </row>
    <row r="58492" spans="12:14" x14ac:dyDescent="0.25">
      <c r="L58492" s="9"/>
      <c r="M58492" s="9"/>
      <c r="N58492" s="9"/>
    </row>
    <row r="58493" spans="12:14" x14ac:dyDescent="0.25">
      <c r="L58493" s="9"/>
      <c r="M58493" s="9"/>
      <c r="N58493" s="9"/>
    </row>
    <row r="58494" spans="12:14" x14ac:dyDescent="0.25">
      <c r="L58494" s="9"/>
      <c r="M58494" s="9"/>
      <c r="N58494" s="9"/>
    </row>
    <row r="58495" spans="12:14" x14ac:dyDescent="0.25">
      <c r="L58495" s="9"/>
      <c r="M58495" s="9"/>
      <c r="N58495" s="9"/>
    </row>
    <row r="58496" spans="12:14" x14ac:dyDescent="0.25">
      <c r="L58496" s="9"/>
      <c r="M58496" s="9"/>
      <c r="N58496" s="9"/>
    </row>
    <row r="58497" spans="12:14" x14ac:dyDescent="0.25">
      <c r="L58497" s="9"/>
      <c r="M58497" s="9"/>
      <c r="N58497" s="9"/>
    </row>
    <row r="58498" spans="12:14" x14ac:dyDescent="0.25">
      <c r="L58498" s="9"/>
      <c r="M58498" s="9"/>
      <c r="N58498" s="9"/>
    </row>
    <row r="58499" spans="12:14" x14ac:dyDescent="0.25">
      <c r="L58499" s="9"/>
      <c r="M58499" s="9"/>
      <c r="N58499" s="9"/>
    </row>
    <row r="58500" spans="12:14" x14ac:dyDescent="0.25">
      <c r="L58500" s="9"/>
      <c r="M58500" s="9"/>
      <c r="N58500" s="9"/>
    </row>
    <row r="58501" spans="12:14" x14ac:dyDescent="0.25">
      <c r="L58501" s="9"/>
      <c r="M58501" s="9"/>
      <c r="N58501" s="9"/>
    </row>
    <row r="58502" spans="12:14" x14ac:dyDescent="0.25">
      <c r="L58502" s="9"/>
      <c r="M58502" s="9"/>
      <c r="N58502" s="9"/>
    </row>
    <row r="58503" spans="12:14" x14ac:dyDescent="0.25">
      <c r="L58503" s="9"/>
      <c r="M58503" s="9"/>
      <c r="N58503" s="9"/>
    </row>
    <row r="58504" spans="12:14" x14ac:dyDescent="0.25">
      <c r="L58504" s="9"/>
      <c r="M58504" s="9"/>
      <c r="N58504" s="9"/>
    </row>
    <row r="58505" spans="12:14" x14ac:dyDescent="0.25">
      <c r="L58505" s="9"/>
      <c r="M58505" s="9"/>
      <c r="N58505" s="9"/>
    </row>
    <row r="58506" spans="12:14" x14ac:dyDescent="0.25">
      <c r="L58506" s="9"/>
      <c r="M58506" s="9"/>
      <c r="N58506" s="9"/>
    </row>
    <row r="58507" spans="12:14" x14ac:dyDescent="0.25">
      <c r="L58507" s="9"/>
      <c r="M58507" s="9"/>
      <c r="N58507" s="9"/>
    </row>
    <row r="58508" spans="12:14" x14ac:dyDescent="0.25">
      <c r="L58508" s="9"/>
      <c r="M58508" s="9"/>
      <c r="N58508" s="9"/>
    </row>
    <row r="58509" spans="12:14" x14ac:dyDescent="0.25">
      <c r="L58509" s="9"/>
      <c r="M58509" s="9"/>
      <c r="N58509" s="9"/>
    </row>
    <row r="58510" spans="12:14" x14ac:dyDescent="0.25">
      <c r="L58510" s="9"/>
      <c r="M58510" s="9"/>
      <c r="N58510" s="9"/>
    </row>
    <row r="58511" spans="12:14" x14ac:dyDescent="0.25">
      <c r="L58511" s="9"/>
      <c r="M58511" s="9"/>
      <c r="N58511" s="9"/>
    </row>
    <row r="58512" spans="12:14" x14ac:dyDescent="0.25">
      <c r="L58512" s="9"/>
      <c r="M58512" s="9"/>
      <c r="N58512" s="9"/>
    </row>
    <row r="58513" spans="12:14" x14ac:dyDescent="0.25">
      <c r="L58513" s="9"/>
      <c r="M58513" s="9"/>
      <c r="N58513" s="9"/>
    </row>
    <row r="58514" spans="12:14" x14ac:dyDescent="0.25">
      <c r="L58514" s="9"/>
      <c r="M58514" s="9"/>
      <c r="N58514" s="9"/>
    </row>
    <row r="58515" spans="12:14" x14ac:dyDescent="0.25">
      <c r="L58515" s="9"/>
      <c r="M58515" s="9"/>
      <c r="N58515" s="9"/>
    </row>
    <row r="58516" spans="12:14" x14ac:dyDescent="0.25">
      <c r="L58516" s="9"/>
      <c r="M58516" s="9"/>
      <c r="N58516" s="9"/>
    </row>
    <row r="58517" spans="12:14" x14ac:dyDescent="0.25">
      <c r="L58517" s="9"/>
      <c r="M58517" s="9"/>
      <c r="N58517" s="9"/>
    </row>
    <row r="58518" spans="12:14" x14ac:dyDescent="0.25">
      <c r="L58518" s="9"/>
      <c r="M58518" s="9"/>
      <c r="N58518" s="9"/>
    </row>
    <row r="58519" spans="12:14" x14ac:dyDescent="0.25">
      <c r="L58519" s="9"/>
      <c r="M58519" s="9"/>
      <c r="N58519" s="9"/>
    </row>
    <row r="58520" spans="12:14" x14ac:dyDescent="0.25">
      <c r="L58520" s="9"/>
      <c r="M58520" s="9"/>
      <c r="N58520" s="9"/>
    </row>
    <row r="58521" spans="12:14" x14ac:dyDescent="0.25">
      <c r="L58521" s="9"/>
      <c r="M58521" s="9"/>
      <c r="N58521" s="9"/>
    </row>
    <row r="58522" spans="12:14" x14ac:dyDescent="0.25">
      <c r="L58522" s="9"/>
      <c r="M58522" s="9"/>
      <c r="N58522" s="9"/>
    </row>
    <row r="58523" spans="12:14" x14ac:dyDescent="0.25">
      <c r="L58523" s="9"/>
      <c r="M58523" s="9"/>
      <c r="N58523" s="9"/>
    </row>
    <row r="58524" spans="12:14" x14ac:dyDescent="0.25">
      <c r="L58524" s="9"/>
      <c r="M58524" s="9"/>
      <c r="N58524" s="9"/>
    </row>
    <row r="58525" spans="12:14" x14ac:dyDescent="0.25">
      <c r="L58525" s="9"/>
      <c r="M58525" s="9"/>
      <c r="N58525" s="9"/>
    </row>
    <row r="58526" spans="12:14" x14ac:dyDescent="0.25">
      <c r="L58526" s="9"/>
      <c r="M58526" s="9"/>
      <c r="N58526" s="9"/>
    </row>
    <row r="58527" spans="12:14" x14ac:dyDescent="0.25">
      <c r="L58527" s="9"/>
      <c r="M58527" s="9"/>
      <c r="N58527" s="9"/>
    </row>
    <row r="58528" spans="12:14" x14ac:dyDescent="0.25">
      <c r="L58528" s="9"/>
      <c r="M58528" s="9"/>
      <c r="N58528" s="9"/>
    </row>
    <row r="58529" spans="12:14" x14ac:dyDescent="0.25">
      <c r="L58529" s="9"/>
      <c r="M58529" s="9"/>
      <c r="N58529" s="9"/>
    </row>
    <row r="58530" spans="12:14" x14ac:dyDescent="0.25">
      <c r="L58530" s="9"/>
      <c r="M58530" s="9"/>
      <c r="N58530" s="9"/>
    </row>
    <row r="58531" spans="12:14" x14ac:dyDescent="0.25">
      <c r="L58531" s="9"/>
      <c r="M58531" s="9"/>
      <c r="N58531" s="9"/>
    </row>
    <row r="58532" spans="12:14" x14ac:dyDescent="0.25">
      <c r="L58532" s="9"/>
      <c r="M58532" s="9"/>
      <c r="N58532" s="9"/>
    </row>
    <row r="58533" spans="12:14" x14ac:dyDescent="0.25">
      <c r="L58533" s="9"/>
      <c r="M58533" s="9"/>
      <c r="N58533" s="9"/>
    </row>
    <row r="58534" spans="12:14" x14ac:dyDescent="0.25">
      <c r="L58534" s="9"/>
      <c r="M58534" s="9"/>
      <c r="N58534" s="9"/>
    </row>
    <row r="58535" spans="12:14" x14ac:dyDescent="0.25">
      <c r="L58535" s="9"/>
      <c r="M58535" s="9"/>
      <c r="N58535" s="9"/>
    </row>
    <row r="58536" spans="12:14" x14ac:dyDescent="0.25">
      <c r="L58536" s="9"/>
      <c r="M58536" s="9"/>
      <c r="N58536" s="9"/>
    </row>
    <row r="58537" spans="12:14" x14ac:dyDescent="0.25">
      <c r="L58537" s="9"/>
      <c r="M58537" s="9"/>
      <c r="N58537" s="9"/>
    </row>
    <row r="58538" spans="12:14" x14ac:dyDescent="0.25">
      <c r="L58538" s="9"/>
      <c r="M58538" s="9"/>
      <c r="N58538" s="9"/>
    </row>
    <row r="58539" spans="12:14" x14ac:dyDescent="0.25">
      <c r="L58539" s="9"/>
      <c r="M58539" s="9"/>
      <c r="N58539" s="9"/>
    </row>
    <row r="58540" spans="12:14" x14ac:dyDescent="0.25">
      <c r="L58540" s="9"/>
      <c r="M58540" s="9"/>
      <c r="N58540" s="9"/>
    </row>
    <row r="58541" spans="12:14" x14ac:dyDescent="0.25">
      <c r="L58541" s="9"/>
      <c r="M58541" s="9"/>
      <c r="N58541" s="9"/>
    </row>
    <row r="58542" spans="12:14" x14ac:dyDescent="0.25">
      <c r="L58542" s="9"/>
      <c r="M58542" s="9"/>
      <c r="N58542" s="9"/>
    </row>
    <row r="58543" spans="12:14" x14ac:dyDescent="0.25">
      <c r="L58543" s="9"/>
      <c r="M58543" s="9"/>
      <c r="N58543" s="9"/>
    </row>
    <row r="58544" spans="12:14" x14ac:dyDescent="0.25">
      <c r="L58544" s="9"/>
      <c r="M58544" s="9"/>
      <c r="N58544" s="9"/>
    </row>
    <row r="58545" spans="12:14" x14ac:dyDescent="0.25">
      <c r="L58545" s="9"/>
      <c r="M58545" s="9"/>
      <c r="N58545" s="9"/>
    </row>
    <row r="58546" spans="12:14" x14ac:dyDescent="0.25">
      <c r="L58546" s="9"/>
      <c r="M58546" s="9"/>
      <c r="N58546" s="9"/>
    </row>
    <row r="58547" spans="12:14" x14ac:dyDescent="0.25">
      <c r="L58547" s="9"/>
      <c r="M58547" s="9"/>
      <c r="N58547" s="9"/>
    </row>
    <row r="58548" spans="12:14" x14ac:dyDescent="0.25">
      <c r="L58548" s="9"/>
      <c r="M58548" s="9"/>
      <c r="N58548" s="9"/>
    </row>
    <row r="58549" spans="12:14" x14ac:dyDescent="0.25">
      <c r="L58549" s="9"/>
      <c r="M58549" s="9"/>
      <c r="N58549" s="9"/>
    </row>
    <row r="58550" spans="12:14" x14ac:dyDescent="0.25">
      <c r="L58550" s="9"/>
      <c r="M58550" s="9"/>
      <c r="N58550" s="9"/>
    </row>
    <row r="58551" spans="12:14" x14ac:dyDescent="0.25">
      <c r="L58551" s="9"/>
      <c r="M58551" s="9"/>
      <c r="N58551" s="9"/>
    </row>
    <row r="58552" spans="12:14" x14ac:dyDescent="0.25">
      <c r="L58552" s="9"/>
      <c r="M58552" s="9"/>
      <c r="N58552" s="9"/>
    </row>
    <row r="58553" spans="12:14" x14ac:dyDescent="0.25">
      <c r="L58553" s="9"/>
      <c r="M58553" s="9"/>
      <c r="N58553" s="9"/>
    </row>
    <row r="58554" spans="12:14" x14ac:dyDescent="0.25">
      <c r="L58554" s="9"/>
      <c r="M58554" s="9"/>
      <c r="N58554" s="9"/>
    </row>
    <row r="58555" spans="12:14" x14ac:dyDescent="0.25">
      <c r="L58555" s="9"/>
      <c r="M58555" s="9"/>
      <c r="N58555" s="9"/>
    </row>
    <row r="58556" spans="12:14" x14ac:dyDescent="0.25">
      <c r="L58556" s="9"/>
      <c r="M58556" s="9"/>
      <c r="N58556" s="9"/>
    </row>
    <row r="58557" spans="12:14" x14ac:dyDescent="0.25">
      <c r="L58557" s="9"/>
      <c r="M58557" s="9"/>
      <c r="N58557" s="9"/>
    </row>
    <row r="58558" spans="12:14" x14ac:dyDescent="0.25">
      <c r="L58558" s="9"/>
      <c r="M58558" s="9"/>
      <c r="N58558" s="9"/>
    </row>
    <row r="58559" spans="12:14" x14ac:dyDescent="0.25">
      <c r="L58559" s="9"/>
      <c r="M58559" s="9"/>
      <c r="N58559" s="9"/>
    </row>
    <row r="58560" spans="12:14" x14ac:dyDescent="0.25">
      <c r="L58560" s="9"/>
      <c r="M58560" s="9"/>
      <c r="N58560" s="9"/>
    </row>
    <row r="58561" spans="12:14" x14ac:dyDescent="0.25">
      <c r="L58561" s="9"/>
      <c r="M58561" s="9"/>
      <c r="N58561" s="9"/>
    </row>
    <row r="58562" spans="12:14" x14ac:dyDescent="0.25">
      <c r="L58562" s="9"/>
      <c r="M58562" s="9"/>
      <c r="N58562" s="9"/>
    </row>
    <row r="58563" spans="12:14" x14ac:dyDescent="0.25">
      <c r="L58563" s="9"/>
      <c r="M58563" s="9"/>
      <c r="N58563" s="9"/>
    </row>
    <row r="58564" spans="12:14" x14ac:dyDescent="0.25">
      <c r="L58564" s="9"/>
      <c r="M58564" s="9"/>
      <c r="N58564" s="9"/>
    </row>
    <row r="58565" spans="12:14" x14ac:dyDescent="0.25">
      <c r="L58565" s="9"/>
      <c r="M58565" s="9"/>
      <c r="N58565" s="9"/>
    </row>
    <row r="58566" spans="12:14" x14ac:dyDescent="0.25">
      <c r="L58566" s="9"/>
      <c r="M58566" s="9"/>
      <c r="N58566" s="9"/>
    </row>
    <row r="58567" spans="12:14" x14ac:dyDescent="0.25">
      <c r="L58567" s="9"/>
      <c r="M58567" s="9"/>
      <c r="N58567" s="9"/>
    </row>
    <row r="58568" spans="12:14" x14ac:dyDescent="0.25">
      <c r="L58568" s="9"/>
      <c r="M58568" s="9"/>
      <c r="N58568" s="9"/>
    </row>
    <row r="58569" spans="12:14" x14ac:dyDescent="0.25">
      <c r="L58569" s="9"/>
      <c r="M58569" s="9"/>
      <c r="N58569" s="9"/>
    </row>
    <row r="58570" spans="12:14" x14ac:dyDescent="0.25">
      <c r="L58570" s="9"/>
      <c r="M58570" s="9"/>
      <c r="N58570" s="9"/>
    </row>
    <row r="58571" spans="12:14" x14ac:dyDescent="0.25">
      <c r="L58571" s="9"/>
      <c r="M58571" s="9"/>
      <c r="N58571" s="9"/>
    </row>
    <row r="58572" spans="12:14" x14ac:dyDescent="0.25">
      <c r="L58572" s="9"/>
      <c r="M58572" s="9"/>
      <c r="N58572" s="9"/>
    </row>
    <row r="58573" spans="12:14" x14ac:dyDescent="0.25">
      <c r="L58573" s="9"/>
      <c r="M58573" s="9"/>
      <c r="N58573" s="9"/>
    </row>
    <row r="58574" spans="12:14" x14ac:dyDescent="0.25">
      <c r="L58574" s="9"/>
      <c r="M58574" s="9"/>
      <c r="N58574" s="9"/>
    </row>
    <row r="58575" spans="12:14" x14ac:dyDescent="0.25">
      <c r="L58575" s="9"/>
      <c r="M58575" s="9"/>
      <c r="N58575" s="9"/>
    </row>
    <row r="58576" spans="12:14" x14ac:dyDescent="0.25">
      <c r="L58576" s="9"/>
      <c r="M58576" s="9"/>
      <c r="N58576" s="9"/>
    </row>
    <row r="58577" spans="12:14" x14ac:dyDescent="0.25">
      <c r="L58577" s="9"/>
      <c r="M58577" s="9"/>
      <c r="N58577" s="9"/>
    </row>
    <row r="58578" spans="12:14" x14ac:dyDescent="0.25">
      <c r="L58578" s="9"/>
      <c r="M58578" s="9"/>
      <c r="N58578" s="9"/>
    </row>
    <row r="58579" spans="12:14" x14ac:dyDescent="0.25">
      <c r="L58579" s="9"/>
      <c r="M58579" s="9"/>
      <c r="N58579" s="9"/>
    </row>
    <row r="58580" spans="12:14" x14ac:dyDescent="0.25">
      <c r="L58580" s="9"/>
      <c r="M58580" s="9"/>
      <c r="N58580" s="9"/>
    </row>
    <row r="58581" spans="12:14" x14ac:dyDescent="0.25">
      <c r="L58581" s="9"/>
      <c r="M58581" s="9"/>
      <c r="N58581" s="9"/>
    </row>
    <row r="58582" spans="12:14" x14ac:dyDescent="0.25">
      <c r="L58582" s="9"/>
      <c r="M58582" s="9"/>
      <c r="N58582" s="9"/>
    </row>
    <row r="58583" spans="12:14" x14ac:dyDescent="0.25">
      <c r="L58583" s="9"/>
      <c r="M58583" s="9"/>
      <c r="N58583" s="9"/>
    </row>
    <row r="58584" spans="12:14" x14ac:dyDescent="0.25">
      <c r="L58584" s="9"/>
      <c r="M58584" s="9"/>
      <c r="N58584" s="9"/>
    </row>
    <row r="58585" spans="12:14" x14ac:dyDescent="0.25">
      <c r="L58585" s="9"/>
      <c r="M58585" s="9"/>
      <c r="N58585" s="9"/>
    </row>
    <row r="58586" spans="12:14" x14ac:dyDescent="0.25">
      <c r="L58586" s="9"/>
      <c r="M58586" s="9"/>
      <c r="N58586" s="9"/>
    </row>
    <row r="58587" spans="12:14" x14ac:dyDescent="0.25">
      <c r="L58587" s="9"/>
      <c r="M58587" s="9"/>
      <c r="N58587" s="9"/>
    </row>
    <row r="58588" spans="12:14" x14ac:dyDescent="0.25">
      <c r="L58588" s="9"/>
      <c r="M58588" s="9"/>
      <c r="N58588" s="9"/>
    </row>
    <row r="58589" spans="12:14" x14ac:dyDescent="0.25">
      <c r="L58589" s="9"/>
      <c r="M58589" s="9"/>
      <c r="N58589" s="9"/>
    </row>
    <row r="58590" spans="12:14" x14ac:dyDescent="0.25">
      <c r="L58590" s="9"/>
      <c r="M58590" s="9"/>
      <c r="N58590" s="9"/>
    </row>
    <row r="58591" spans="12:14" x14ac:dyDescent="0.25">
      <c r="L58591" s="9"/>
      <c r="M58591" s="9"/>
      <c r="N58591" s="9"/>
    </row>
    <row r="58592" spans="12:14" x14ac:dyDescent="0.25">
      <c r="L58592" s="9"/>
      <c r="M58592" s="9"/>
      <c r="N58592" s="9"/>
    </row>
    <row r="58593" spans="12:14" x14ac:dyDescent="0.25">
      <c r="L58593" s="9"/>
      <c r="M58593" s="9"/>
      <c r="N58593" s="9"/>
    </row>
    <row r="58594" spans="12:14" x14ac:dyDescent="0.25">
      <c r="L58594" s="9"/>
      <c r="M58594" s="9"/>
      <c r="N58594" s="9"/>
    </row>
    <row r="58595" spans="12:14" x14ac:dyDescent="0.25">
      <c r="L58595" s="9"/>
      <c r="M58595" s="9"/>
      <c r="N58595" s="9"/>
    </row>
    <row r="58596" spans="12:14" x14ac:dyDescent="0.25">
      <c r="L58596" s="9"/>
      <c r="M58596" s="9"/>
      <c r="N58596" s="9"/>
    </row>
    <row r="58597" spans="12:14" x14ac:dyDescent="0.25">
      <c r="L58597" s="9"/>
      <c r="M58597" s="9"/>
      <c r="N58597" s="9"/>
    </row>
    <row r="58598" spans="12:14" x14ac:dyDescent="0.25">
      <c r="L58598" s="9"/>
      <c r="M58598" s="9"/>
      <c r="N58598" s="9"/>
    </row>
    <row r="58599" spans="12:14" x14ac:dyDescent="0.25">
      <c r="L58599" s="9"/>
      <c r="M58599" s="9"/>
      <c r="N58599" s="9"/>
    </row>
    <row r="58600" spans="12:14" x14ac:dyDescent="0.25">
      <c r="L58600" s="9"/>
      <c r="M58600" s="9"/>
      <c r="N58600" s="9"/>
    </row>
    <row r="58601" spans="12:14" x14ac:dyDescent="0.25">
      <c r="L58601" s="9"/>
      <c r="M58601" s="9"/>
      <c r="N58601" s="9"/>
    </row>
    <row r="58602" spans="12:14" x14ac:dyDescent="0.25">
      <c r="L58602" s="9"/>
      <c r="M58602" s="9"/>
      <c r="N58602" s="9"/>
    </row>
    <row r="58603" spans="12:14" x14ac:dyDescent="0.25">
      <c r="L58603" s="9"/>
      <c r="M58603" s="9"/>
      <c r="N58603" s="9"/>
    </row>
    <row r="58604" spans="12:14" x14ac:dyDescent="0.25">
      <c r="L58604" s="9"/>
      <c r="M58604" s="9"/>
      <c r="N58604" s="9"/>
    </row>
    <row r="58605" spans="12:14" x14ac:dyDescent="0.25">
      <c r="L58605" s="9"/>
      <c r="M58605" s="9"/>
      <c r="N58605" s="9"/>
    </row>
    <row r="58606" spans="12:14" x14ac:dyDescent="0.25">
      <c r="L58606" s="9"/>
      <c r="M58606" s="9"/>
      <c r="N58606" s="9"/>
    </row>
    <row r="58607" spans="12:14" x14ac:dyDescent="0.25">
      <c r="L58607" s="9"/>
      <c r="M58607" s="9"/>
      <c r="N58607" s="9"/>
    </row>
    <row r="58608" spans="12:14" x14ac:dyDescent="0.25">
      <c r="L58608" s="9"/>
      <c r="M58608" s="9"/>
      <c r="N58608" s="9"/>
    </row>
    <row r="58609" spans="12:14" x14ac:dyDescent="0.25">
      <c r="L58609" s="9"/>
      <c r="M58609" s="9"/>
      <c r="N58609" s="9"/>
    </row>
    <row r="58610" spans="12:14" x14ac:dyDescent="0.25">
      <c r="L58610" s="9"/>
      <c r="M58610" s="9"/>
      <c r="N58610" s="9"/>
    </row>
    <row r="58611" spans="12:14" x14ac:dyDescent="0.25">
      <c r="L58611" s="9"/>
      <c r="M58611" s="9"/>
      <c r="N58611" s="9"/>
    </row>
    <row r="58612" spans="12:14" x14ac:dyDescent="0.25">
      <c r="L58612" s="9"/>
      <c r="M58612" s="9"/>
      <c r="N58612" s="9"/>
    </row>
    <row r="58613" spans="12:14" x14ac:dyDescent="0.25">
      <c r="L58613" s="9"/>
      <c r="M58613" s="9"/>
      <c r="N58613" s="9"/>
    </row>
    <row r="58614" spans="12:14" x14ac:dyDescent="0.25">
      <c r="L58614" s="9"/>
      <c r="M58614" s="9"/>
      <c r="N58614" s="9"/>
    </row>
    <row r="58615" spans="12:14" x14ac:dyDescent="0.25">
      <c r="L58615" s="9"/>
      <c r="M58615" s="9"/>
      <c r="N58615" s="9"/>
    </row>
    <row r="58616" spans="12:14" x14ac:dyDescent="0.25">
      <c r="L58616" s="9"/>
      <c r="M58616" s="9"/>
      <c r="N58616" s="9"/>
    </row>
    <row r="58617" spans="12:14" x14ac:dyDescent="0.25">
      <c r="L58617" s="9"/>
      <c r="M58617" s="9"/>
      <c r="N58617" s="9"/>
    </row>
    <row r="58618" spans="12:14" x14ac:dyDescent="0.25">
      <c r="L58618" s="9"/>
      <c r="M58618" s="9"/>
      <c r="N58618" s="9"/>
    </row>
    <row r="58619" spans="12:14" x14ac:dyDescent="0.25">
      <c r="L58619" s="9"/>
      <c r="M58619" s="9"/>
      <c r="N58619" s="9"/>
    </row>
    <row r="58620" spans="12:14" x14ac:dyDescent="0.25">
      <c r="L58620" s="9"/>
      <c r="M58620" s="9"/>
      <c r="N58620" s="9"/>
    </row>
    <row r="58621" spans="12:14" x14ac:dyDescent="0.25">
      <c r="L58621" s="9"/>
      <c r="M58621" s="9"/>
      <c r="N58621" s="9"/>
    </row>
    <row r="58622" spans="12:14" x14ac:dyDescent="0.25">
      <c r="L58622" s="9"/>
      <c r="M58622" s="9"/>
      <c r="N58622" s="9"/>
    </row>
    <row r="58623" spans="12:14" x14ac:dyDescent="0.25">
      <c r="L58623" s="9"/>
      <c r="M58623" s="9"/>
      <c r="N58623" s="9"/>
    </row>
    <row r="58624" spans="12:14" x14ac:dyDescent="0.25">
      <c r="L58624" s="9"/>
      <c r="M58624" s="9"/>
      <c r="N58624" s="9"/>
    </row>
    <row r="58625" spans="12:14" x14ac:dyDescent="0.25">
      <c r="L58625" s="9"/>
      <c r="M58625" s="9"/>
      <c r="N58625" s="9"/>
    </row>
    <row r="58626" spans="12:14" x14ac:dyDescent="0.25">
      <c r="L58626" s="9"/>
      <c r="M58626" s="9"/>
      <c r="N58626" s="9"/>
    </row>
    <row r="58627" spans="12:14" x14ac:dyDescent="0.25">
      <c r="L58627" s="9"/>
      <c r="M58627" s="9"/>
      <c r="N58627" s="9"/>
    </row>
    <row r="58628" spans="12:14" x14ac:dyDescent="0.25">
      <c r="L58628" s="9"/>
      <c r="M58628" s="9"/>
      <c r="N58628" s="9"/>
    </row>
    <row r="58629" spans="12:14" x14ac:dyDescent="0.25">
      <c r="L58629" s="9"/>
      <c r="M58629" s="9"/>
      <c r="N58629" s="9"/>
    </row>
    <row r="58630" spans="12:14" x14ac:dyDescent="0.25">
      <c r="L58630" s="9"/>
      <c r="M58630" s="9"/>
      <c r="N58630" s="9"/>
    </row>
    <row r="58631" spans="12:14" x14ac:dyDescent="0.25">
      <c r="L58631" s="9"/>
      <c r="M58631" s="9"/>
      <c r="N58631" s="9"/>
    </row>
    <row r="58632" spans="12:14" x14ac:dyDescent="0.25">
      <c r="L58632" s="9"/>
      <c r="M58632" s="9"/>
      <c r="N58632" s="9"/>
    </row>
    <row r="58633" spans="12:14" x14ac:dyDescent="0.25">
      <c r="L58633" s="9"/>
      <c r="M58633" s="9"/>
      <c r="N58633" s="9"/>
    </row>
    <row r="58634" spans="12:14" x14ac:dyDescent="0.25">
      <c r="L58634" s="9"/>
      <c r="M58634" s="9"/>
      <c r="N58634" s="9"/>
    </row>
    <row r="58635" spans="12:14" x14ac:dyDescent="0.25">
      <c r="L58635" s="9"/>
      <c r="M58635" s="9"/>
      <c r="N58635" s="9"/>
    </row>
    <row r="58636" spans="12:14" x14ac:dyDescent="0.25">
      <c r="L58636" s="9"/>
      <c r="M58636" s="9"/>
      <c r="N58636" s="9"/>
    </row>
    <row r="58637" spans="12:14" x14ac:dyDescent="0.25">
      <c r="L58637" s="9"/>
      <c r="M58637" s="9"/>
      <c r="N58637" s="9"/>
    </row>
    <row r="58638" spans="12:14" x14ac:dyDescent="0.25">
      <c r="L58638" s="9"/>
      <c r="M58638" s="9"/>
      <c r="N58638" s="9"/>
    </row>
    <row r="58639" spans="12:14" x14ac:dyDescent="0.25">
      <c r="L58639" s="9"/>
      <c r="M58639" s="9"/>
      <c r="N58639" s="9"/>
    </row>
    <row r="58640" spans="12:14" x14ac:dyDescent="0.25">
      <c r="L58640" s="9"/>
      <c r="M58640" s="9"/>
      <c r="N58640" s="9"/>
    </row>
    <row r="58641" spans="12:14" x14ac:dyDescent="0.25">
      <c r="L58641" s="9"/>
      <c r="M58641" s="9"/>
      <c r="N58641" s="9"/>
    </row>
    <row r="58642" spans="12:14" x14ac:dyDescent="0.25">
      <c r="L58642" s="9"/>
      <c r="M58642" s="9"/>
      <c r="N58642" s="9"/>
    </row>
    <row r="58643" spans="12:14" x14ac:dyDescent="0.25">
      <c r="L58643" s="9"/>
      <c r="M58643" s="9"/>
      <c r="N58643" s="9"/>
    </row>
    <row r="58644" spans="12:14" x14ac:dyDescent="0.25">
      <c r="L58644" s="9"/>
      <c r="M58644" s="9"/>
      <c r="N58644" s="9"/>
    </row>
    <row r="58645" spans="12:14" x14ac:dyDescent="0.25">
      <c r="L58645" s="9"/>
      <c r="M58645" s="9"/>
      <c r="N58645" s="9"/>
    </row>
    <row r="58646" spans="12:14" x14ac:dyDescent="0.25">
      <c r="L58646" s="9"/>
      <c r="M58646" s="9"/>
      <c r="N58646" s="9"/>
    </row>
    <row r="58647" spans="12:14" x14ac:dyDescent="0.25">
      <c r="L58647" s="9"/>
      <c r="M58647" s="9"/>
      <c r="N58647" s="9"/>
    </row>
    <row r="58648" spans="12:14" x14ac:dyDescent="0.25">
      <c r="L58648" s="9"/>
      <c r="M58648" s="9"/>
      <c r="N58648" s="9"/>
    </row>
    <row r="58649" spans="12:14" x14ac:dyDescent="0.25">
      <c r="L58649" s="9"/>
      <c r="M58649" s="9"/>
      <c r="N58649" s="9"/>
    </row>
    <row r="58650" spans="12:14" x14ac:dyDescent="0.25">
      <c r="L58650" s="9"/>
      <c r="M58650" s="9"/>
      <c r="N58650" s="9"/>
    </row>
    <row r="58651" spans="12:14" x14ac:dyDescent="0.25">
      <c r="L58651" s="9"/>
      <c r="M58651" s="9"/>
      <c r="N58651" s="9"/>
    </row>
    <row r="58652" spans="12:14" x14ac:dyDescent="0.25">
      <c r="L58652" s="9"/>
      <c r="M58652" s="9"/>
      <c r="N58652" s="9"/>
    </row>
    <row r="58653" spans="12:14" x14ac:dyDescent="0.25">
      <c r="L58653" s="9"/>
      <c r="M58653" s="9"/>
      <c r="N58653" s="9"/>
    </row>
    <row r="58654" spans="12:14" x14ac:dyDescent="0.25">
      <c r="L58654" s="9"/>
      <c r="M58654" s="9"/>
      <c r="N58654" s="9"/>
    </row>
    <row r="58655" spans="12:14" x14ac:dyDescent="0.25">
      <c r="L58655" s="9"/>
      <c r="M58655" s="9"/>
      <c r="N58655" s="9"/>
    </row>
    <row r="58656" spans="12:14" x14ac:dyDescent="0.25">
      <c r="L58656" s="9"/>
      <c r="M58656" s="9"/>
      <c r="N58656" s="9"/>
    </row>
    <row r="58657" spans="12:14" x14ac:dyDescent="0.25">
      <c r="L58657" s="9"/>
      <c r="M58657" s="9"/>
      <c r="N58657" s="9"/>
    </row>
    <row r="58658" spans="12:14" x14ac:dyDescent="0.25">
      <c r="L58658" s="9"/>
      <c r="M58658" s="9"/>
      <c r="N58658" s="9"/>
    </row>
    <row r="58659" spans="12:14" x14ac:dyDescent="0.25">
      <c r="L58659" s="9"/>
      <c r="M58659" s="9"/>
      <c r="N58659" s="9"/>
    </row>
    <row r="58660" spans="12:14" x14ac:dyDescent="0.25">
      <c r="L58660" s="9"/>
      <c r="M58660" s="9"/>
      <c r="N58660" s="9"/>
    </row>
    <row r="58661" spans="12:14" x14ac:dyDescent="0.25">
      <c r="L58661" s="9"/>
      <c r="M58661" s="9"/>
      <c r="N58661" s="9"/>
    </row>
    <row r="58662" spans="12:14" x14ac:dyDescent="0.25">
      <c r="L58662" s="9"/>
      <c r="M58662" s="9"/>
      <c r="N58662" s="9"/>
    </row>
    <row r="58663" spans="12:14" x14ac:dyDescent="0.25">
      <c r="L58663" s="9"/>
      <c r="M58663" s="9"/>
      <c r="N58663" s="9"/>
    </row>
    <row r="58664" spans="12:14" x14ac:dyDescent="0.25">
      <c r="L58664" s="9"/>
      <c r="M58664" s="9"/>
      <c r="N58664" s="9"/>
    </row>
    <row r="58665" spans="12:14" x14ac:dyDescent="0.25">
      <c r="L58665" s="9"/>
      <c r="M58665" s="9"/>
      <c r="N58665" s="9"/>
    </row>
    <row r="58666" spans="12:14" x14ac:dyDescent="0.25">
      <c r="L58666" s="9"/>
      <c r="M58666" s="9"/>
      <c r="N58666" s="9"/>
    </row>
    <row r="58667" spans="12:14" x14ac:dyDescent="0.25">
      <c r="L58667" s="9"/>
      <c r="M58667" s="9"/>
      <c r="N58667" s="9"/>
    </row>
    <row r="58668" spans="12:14" x14ac:dyDescent="0.25">
      <c r="L58668" s="9"/>
      <c r="M58668" s="9"/>
      <c r="N58668" s="9"/>
    </row>
    <row r="58669" spans="12:14" x14ac:dyDescent="0.25">
      <c r="L58669" s="9"/>
      <c r="M58669" s="9"/>
      <c r="N58669" s="9"/>
    </row>
    <row r="58670" spans="12:14" x14ac:dyDescent="0.25">
      <c r="L58670" s="9"/>
      <c r="M58670" s="9"/>
      <c r="N58670" s="9"/>
    </row>
    <row r="58671" spans="12:14" x14ac:dyDescent="0.25">
      <c r="L58671" s="9"/>
      <c r="M58671" s="9"/>
      <c r="N58671" s="9"/>
    </row>
    <row r="58672" spans="12:14" x14ac:dyDescent="0.25">
      <c r="L58672" s="9"/>
      <c r="M58672" s="9"/>
      <c r="N58672" s="9"/>
    </row>
    <row r="58673" spans="12:14" x14ac:dyDescent="0.25">
      <c r="L58673" s="9"/>
      <c r="M58673" s="9"/>
      <c r="N58673" s="9"/>
    </row>
    <row r="58674" spans="12:14" x14ac:dyDescent="0.25">
      <c r="L58674" s="9"/>
      <c r="M58674" s="9"/>
      <c r="N58674" s="9"/>
    </row>
    <row r="58675" spans="12:14" x14ac:dyDescent="0.25">
      <c r="L58675" s="9"/>
      <c r="M58675" s="9"/>
      <c r="N58675" s="9"/>
    </row>
    <row r="58676" spans="12:14" x14ac:dyDescent="0.25">
      <c r="L58676" s="9"/>
      <c r="M58676" s="9"/>
      <c r="N58676" s="9"/>
    </row>
    <row r="58677" spans="12:14" x14ac:dyDescent="0.25">
      <c r="L58677" s="9"/>
      <c r="M58677" s="9"/>
      <c r="N58677" s="9"/>
    </row>
    <row r="58678" spans="12:14" x14ac:dyDescent="0.25">
      <c r="L58678" s="9"/>
      <c r="M58678" s="9"/>
      <c r="N58678" s="9"/>
    </row>
    <row r="58679" spans="12:14" x14ac:dyDescent="0.25">
      <c r="L58679" s="9"/>
      <c r="M58679" s="9"/>
      <c r="N58679" s="9"/>
    </row>
    <row r="58680" spans="12:14" x14ac:dyDescent="0.25">
      <c r="L58680" s="9"/>
      <c r="M58680" s="9"/>
      <c r="N58680" s="9"/>
    </row>
    <row r="58681" spans="12:14" x14ac:dyDescent="0.25">
      <c r="L58681" s="9"/>
      <c r="M58681" s="9"/>
      <c r="N58681" s="9"/>
    </row>
    <row r="58682" spans="12:14" x14ac:dyDescent="0.25">
      <c r="L58682" s="9"/>
      <c r="M58682" s="9"/>
      <c r="N58682" s="9"/>
    </row>
    <row r="58683" spans="12:14" x14ac:dyDescent="0.25">
      <c r="L58683" s="9"/>
      <c r="M58683" s="9"/>
      <c r="N58683" s="9"/>
    </row>
    <row r="58684" spans="12:14" x14ac:dyDescent="0.25">
      <c r="L58684" s="9"/>
      <c r="M58684" s="9"/>
      <c r="N58684" s="9"/>
    </row>
    <row r="58685" spans="12:14" x14ac:dyDescent="0.25">
      <c r="L58685" s="9"/>
      <c r="M58685" s="9"/>
      <c r="N58685" s="9"/>
    </row>
    <row r="58686" spans="12:14" x14ac:dyDescent="0.25">
      <c r="L58686" s="9"/>
      <c r="M58686" s="9"/>
      <c r="N58686" s="9"/>
    </row>
    <row r="58687" spans="12:14" x14ac:dyDescent="0.25">
      <c r="L58687" s="9"/>
      <c r="M58687" s="9"/>
      <c r="N58687" s="9"/>
    </row>
    <row r="58688" spans="12:14" x14ac:dyDescent="0.25">
      <c r="L58688" s="9"/>
      <c r="M58688" s="9"/>
      <c r="N58688" s="9"/>
    </row>
    <row r="58689" spans="12:14" x14ac:dyDescent="0.25">
      <c r="L58689" s="9"/>
      <c r="M58689" s="9"/>
      <c r="N58689" s="9"/>
    </row>
    <row r="58690" spans="12:14" x14ac:dyDescent="0.25">
      <c r="L58690" s="9"/>
      <c r="M58690" s="9"/>
      <c r="N58690" s="9"/>
    </row>
    <row r="58691" spans="12:14" x14ac:dyDescent="0.25">
      <c r="L58691" s="9"/>
      <c r="M58691" s="9"/>
      <c r="N58691" s="9"/>
    </row>
    <row r="58692" spans="12:14" x14ac:dyDescent="0.25">
      <c r="L58692" s="9"/>
      <c r="M58692" s="9"/>
      <c r="N58692" s="9"/>
    </row>
    <row r="58693" spans="12:14" x14ac:dyDescent="0.25">
      <c r="L58693" s="9"/>
      <c r="M58693" s="9"/>
      <c r="N58693" s="9"/>
    </row>
    <row r="58694" spans="12:14" x14ac:dyDescent="0.25">
      <c r="L58694" s="9"/>
      <c r="M58694" s="9"/>
      <c r="N58694" s="9"/>
    </row>
    <row r="58695" spans="12:14" x14ac:dyDescent="0.25">
      <c r="L58695" s="9"/>
      <c r="M58695" s="9"/>
      <c r="N58695" s="9"/>
    </row>
    <row r="58696" spans="12:14" x14ac:dyDescent="0.25">
      <c r="L58696" s="9"/>
      <c r="M58696" s="9"/>
      <c r="N58696" s="9"/>
    </row>
    <row r="58697" spans="12:14" x14ac:dyDescent="0.25">
      <c r="L58697" s="9"/>
      <c r="M58697" s="9"/>
      <c r="N58697" s="9"/>
    </row>
    <row r="58698" spans="12:14" x14ac:dyDescent="0.25">
      <c r="L58698" s="9"/>
      <c r="M58698" s="9"/>
      <c r="N58698" s="9"/>
    </row>
    <row r="58699" spans="12:14" x14ac:dyDescent="0.25">
      <c r="L58699" s="9"/>
      <c r="M58699" s="9"/>
      <c r="N58699" s="9"/>
    </row>
    <row r="58700" spans="12:14" x14ac:dyDescent="0.25">
      <c r="L58700" s="9"/>
      <c r="M58700" s="9"/>
      <c r="N58700" s="9"/>
    </row>
    <row r="58701" spans="12:14" x14ac:dyDescent="0.25">
      <c r="L58701" s="9"/>
      <c r="M58701" s="9"/>
      <c r="N58701" s="9"/>
    </row>
    <row r="58702" spans="12:14" x14ac:dyDescent="0.25">
      <c r="L58702" s="9"/>
      <c r="M58702" s="9"/>
      <c r="N58702" s="9"/>
    </row>
    <row r="58703" spans="12:14" x14ac:dyDescent="0.25">
      <c r="L58703" s="9"/>
      <c r="M58703" s="9"/>
      <c r="N58703" s="9"/>
    </row>
    <row r="58704" spans="12:14" x14ac:dyDescent="0.25">
      <c r="L58704" s="9"/>
      <c r="M58704" s="9"/>
      <c r="N58704" s="9"/>
    </row>
    <row r="58705" spans="12:14" x14ac:dyDescent="0.25">
      <c r="L58705" s="9"/>
      <c r="M58705" s="9"/>
      <c r="N58705" s="9"/>
    </row>
    <row r="58706" spans="12:14" x14ac:dyDescent="0.25">
      <c r="L58706" s="9"/>
      <c r="M58706" s="9"/>
      <c r="N58706" s="9"/>
    </row>
    <row r="58707" spans="12:14" x14ac:dyDescent="0.25">
      <c r="L58707" s="9"/>
      <c r="M58707" s="9"/>
      <c r="N58707" s="9"/>
    </row>
    <row r="58708" spans="12:14" x14ac:dyDescent="0.25">
      <c r="L58708" s="9"/>
      <c r="M58708" s="9"/>
      <c r="N58708" s="9"/>
    </row>
    <row r="58709" spans="12:14" x14ac:dyDescent="0.25">
      <c r="L58709" s="9"/>
      <c r="M58709" s="9"/>
      <c r="N58709" s="9"/>
    </row>
    <row r="58710" spans="12:14" x14ac:dyDescent="0.25">
      <c r="L58710" s="9"/>
      <c r="M58710" s="9"/>
      <c r="N58710" s="9"/>
    </row>
    <row r="58711" spans="12:14" x14ac:dyDescent="0.25">
      <c r="L58711" s="9"/>
      <c r="M58711" s="9"/>
      <c r="N58711" s="9"/>
    </row>
    <row r="58712" spans="12:14" x14ac:dyDescent="0.25">
      <c r="L58712" s="9"/>
      <c r="M58712" s="9"/>
      <c r="N58712" s="9"/>
    </row>
    <row r="58713" spans="12:14" x14ac:dyDescent="0.25">
      <c r="L58713" s="9"/>
      <c r="M58713" s="9"/>
      <c r="N58713" s="9"/>
    </row>
    <row r="58714" spans="12:14" x14ac:dyDescent="0.25">
      <c r="L58714" s="9"/>
      <c r="M58714" s="9"/>
      <c r="N58714" s="9"/>
    </row>
    <row r="58715" spans="12:14" x14ac:dyDescent="0.25">
      <c r="L58715" s="9"/>
      <c r="M58715" s="9"/>
      <c r="N58715" s="9"/>
    </row>
    <row r="58716" spans="12:14" x14ac:dyDescent="0.25">
      <c r="L58716" s="9"/>
      <c r="M58716" s="9"/>
      <c r="N58716" s="9"/>
    </row>
    <row r="58717" spans="12:14" x14ac:dyDescent="0.25">
      <c r="L58717" s="9"/>
      <c r="M58717" s="9"/>
      <c r="N58717" s="9"/>
    </row>
    <row r="58718" spans="12:14" x14ac:dyDescent="0.25">
      <c r="L58718" s="9"/>
      <c r="M58718" s="9"/>
      <c r="N58718" s="9"/>
    </row>
    <row r="58719" spans="12:14" x14ac:dyDescent="0.25">
      <c r="L58719" s="9"/>
      <c r="M58719" s="9"/>
      <c r="N58719" s="9"/>
    </row>
    <row r="58720" spans="12:14" x14ac:dyDescent="0.25">
      <c r="L58720" s="9"/>
      <c r="M58720" s="9"/>
      <c r="N58720" s="9"/>
    </row>
    <row r="58721" spans="12:14" x14ac:dyDescent="0.25">
      <c r="L58721" s="9"/>
      <c r="M58721" s="9"/>
      <c r="N58721" s="9"/>
    </row>
    <row r="58722" spans="12:14" x14ac:dyDescent="0.25">
      <c r="L58722" s="9"/>
      <c r="M58722" s="9"/>
      <c r="N58722" s="9"/>
    </row>
    <row r="58723" spans="12:14" x14ac:dyDescent="0.25">
      <c r="L58723" s="9"/>
      <c r="M58723" s="9"/>
      <c r="N58723" s="9"/>
    </row>
    <row r="58724" spans="12:14" x14ac:dyDescent="0.25">
      <c r="L58724" s="9"/>
      <c r="M58724" s="9"/>
      <c r="N58724" s="9"/>
    </row>
    <row r="58725" spans="12:14" x14ac:dyDescent="0.25">
      <c r="L58725" s="9"/>
      <c r="M58725" s="9"/>
      <c r="N58725" s="9"/>
    </row>
    <row r="58726" spans="12:14" x14ac:dyDescent="0.25">
      <c r="L58726" s="9"/>
      <c r="M58726" s="9"/>
      <c r="N58726" s="9"/>
    </row>
    <row r="58727" spans="12:14" x14ac:dyDescent="0.25">
      <c r="L58727" s="9"/>
      <c r="M58727" s="9"/>
      <c r="N58727" s="9"/>
    </row>
    <row r="58728" spans="12:14" x14ac:dyDescent="0.25">
      <c r="L58728" s="9"/>
      <c r="M58728" s="9"/>
      <c r="N58728" s="9"/>
    </row>
    <row r="58729" spans="12:14" x14ac:dyDescent="0.25">
      <c r="L58729" s="9"/>
      <c r="M58729" s="9"/>
      <c r="N58729" s="9"/>
    </row>
    <row r="58730" spans="12:14" x14ac:dyDescent="0.25">
      <c r="L58730" s="9"/>
      <c r="M58730" s="9"/>
      <c r="N58730" s="9"/>
    </row>
    <row r="58731" spans="12:14" x14ac:dyDescent="0.25">
      <c r="L58731" s="9"/>
      <c r="M58731" s="9"/>
      <c r="N58731" s="9"/>
    </row>
    <row r="58732" spans="12:14" x14ac:dyDescent="0.25">
      <c r="L58732" s="9"/>
      <c r="M58732" s="9"/>
      <c r="N58732" s="9"/>
    </row>
    <row r="58733" spans="12:14" x14ac:dyDescent="0.25">
      <c r="L58733" s="9"/>
      <c r="M58733" s="9"/>
      <c r="N58733" s="9"/>
    </row>
    <row r="58734" spans="12:14" x14ac:dyDescent="0.25">
      <c r="L58734" s="9"/>
      <c r="M58734" s="9"/>
      <c r="N58734" s="9"/>
    </row>
    <row r="58735" spans="12:14" x14ac:dyDescent="0.25">
      <c r="L58735" s="9"/>
      <c r="M58735" s="9"/>
      <c r="N58735" s="9"/>
    </row>
    <row r="58736" spans="12:14" x14ac:dyDescent="0.25">
      <c r="L58736" s="9"/>
      <c r="M58736" s="9"/>
      <c r="N58736" s="9"/>
    </row>
    <row r="58737" spans="12:14" x14ac:dyDescent="0.25">
      <c r="L58737" s="9"/>
      <c r="M58737" s="9"/>
      <c r="N58737" s="9"/>
    </row>
    <row r="58738" spans="12:14" x14ac:dyDescent="0.25">
      <c r="L58738" s="9"/>
      <c r="M58738" s="9"/>
      <c r="N58738" s="9"/>
    </row>
    <row r="58739" spans="12:14" x14ac:dyDescent="0.25">
      <c r="L58739" s="9"/>
      <c r="M58739" s="9"/>
      <c r="N58739" s="9"/>
    </row>
    <row r="58740" spans="12:14" x14ac:dyDescent="0.25">
      <c r="L58740" s="9"/>
      <c r="M58740" s="9"/>
      <c r="N58740" s="9"/>
    </row>
    <row r="58741" spans="12:14" x14ac:dyDescent="0.25">
      <c r="L58741" s="9"/>
      <c r="M58741" s="9"/>
      <c r="N58741" s="9"/>
    </row>
    <row r="58742" spans="12:14" x14ac:dyDescent="0.25">
      <c r="L58742" s="9"/>
      <c r="M58742" s="9"/>
      <c r="N58742" s="9"/>
    </row>
    <row r="58743" spans="12:14" x14ac:dyDescent="0.25">
      <c r="L58743" s="9"/>
      <c r="M58743" s="9"/>
      <c r="N58743" s="9"/>
    </row>
    <row r="58744" spans="12:14" x14ac:dyDescent="0.25">
      <c r="L58744" s="9"/>
      <c r="M58744" s="9"/>
      <c r="N58744" s="9"/>
    </row>
    <row r="58745" spans="12:14" x14ac:dyDescent="0.25">
      <c r="L58745" s="9"/>
      <c r="M58745" s="9"/>
      <c r="N58745" s="9"/>
    </row>
    <row r="58746" spans="12:14" x14ac:dyDescent="0.25">
      <c r="L58746" s="9"/>
      <c r="M58746" s="9"/>
      <c r="N58746" s="9"/>
    </row>
    <row r="58747" spans="12:14" x14ac:dyDescent="0.25">
      <c r="L58747" s="9"/>
      <c r="M58747" s="9"/>
      <c r="N58747" s="9"/>
    </row>
    <row r="58748" spans="12:14" x14ac:dyDescent="0.25">
      <c r="L58748" s="9"/>
      <c r="M58748" s="9"/>
      <c r="N58748" s="9"/>
    </row>
    <row r="58749" spans="12:14" x14ac:dyDescent="0.25">
      <c r="L58749" s="9"/>
      <c r="M58749" s="9"/>
      <c r="N58749" s="9"/>
    </row>
    <row r="58750" spans="12:14" x14ac:dyDescent="0.25">
      <c r="L58750" s="9"/>
      <c r="M58750" s="9"/>
      <c r="N58750" s="9"/>
    </row>
    <row r="58751" spans="12:14" x14ac:dyDescent="0.25">
      <c r="L58751" s="9"/>
      <c r="M58751" s="9"/>
      <c r="N58751" s="9"/>
    </row>
    <row r="58752" spans="12:14" x14ac:dyDescent="0.25">
      <c r="L58752" s="9"/>
      <c r="M58752" s="9"/>
      <c r="N58752" s="9"/>
    </row>
    <row r="58753" spans="12:14" x14ac:dyDescent="0.25">
      <c r="L58753" s="9"/>
      <c r="M58753" s="9"/>
      <c r="N58753" s="9"/>
    </row>
    <row r="58754" spans="12:14" x14ac:dyDescent="0.25">
      <c r="L58754" s="9"/>
      <c r="M58754" s="9"/>
      <c r="N58754" s="9"/>
    </row>
    <row r="58755" spans="12:14" x14ac:dyDescent="0.25">
      <c r="L58755" s="9"/>
      <c r="M58755" s="9"/>
      <c r="N58755" s="9"/>
    </row>
    <row r="58756" spans="12:14" x14ac:dyDescent="0.25">
      <c r="L58756" s="9"/>
      <c r="M58756" s="9"/>
      <c r="N58756" s="9"/>
    </row>
    <row r="58757" spans="12:14" x14ac:dyDescent="0.25">
      <c r="L58757" s="9"/>
      <c r="M58757" s="9"/>
      <c r="N58757" s="9"/>
    </row>
    <row r="58758" spans="12:14" x14ac:dyDescent="0.25">
      <c r="L58758" s="9"/>
      <c r="M58758" s="9"/>
      <c r="N58758" s="9"/>
    </row>
    <row r="58759" spans="12:14" x14ac:dyDescent="0.25">
      <c r="L58759" s="9"/>
      <c r="M58759" s="9"/>
      <c r="N58759" s="9"/>
    </row>
    <row r="58760" spans="12:14" x14ac:dyDescent="0.25">
      <c r="L58760" s="9"/>
      <c r="M58760" s="9"/>
      <c r="N58760" s="9"/>
    </row>
    <row r="58761" spans="12:14" x14ac:dyDescent="0.25">
      <c r="L58761" s="9"/>
      <c r="M58761" s="9"/>
      <c r="N58761" s="9"/>
    </row>
    <row r="58762" spans="12:14" x14ac:dyDescent="0.25">
      <c r="L58762" s="9"/>
      <c r="M58762" s="9"/>
      <c r="N58762" s="9"/>
    </row>
    <row r="58763" spans="12:14" x14ac:dyDescent="0.25">
      <c r="L58763" s="9"/>
      <c r="M58763" s="9"/>
      <c r="N58763" s="9"/>
    </row>
    <row r="58764" spans="12:14" x14ac:dyDescent="0.25">
      <c r="L58764" s="9"/>
      <c r="M58764" s="9"/>
      <c r="N58764" s="9"/>
    </row>
    <row r="58765" spans="12:14" x14ac:dyDescent="0.25">
      <c r="L58765" s="9"/>
      <c r="M58765" s="9"/>
      <c r="N58765" s="9"/>
    </row>
    <row r="58766" spans="12:14" x14ac:dyDescent="0.25">
      <c r="L58766" s="9"/>
      <c r="M58766" s="9"/>
      <c r="N58766" s="9"/>
    </row>
    <row r="58767" spans="12:14" x14ac:dyDescent="0.25">
      <c r="L58767" s="9"/>
      <c r="M58767" s="9"/>
      <c r="N58767" s="9"/>
    </row>
    <row r="58768" spans="12:14" x14ac:dyDescent="0.25">
      <c r="L58768" s="9"/>
      <c r="M58768" s="9"/>
      <c r="N58768" s="9"/>
    </row>
    <row r="58769" spans="12:14" x14ac:dyDescent="0.25">
      <c r="L58769" s="9"/>
      <c r="M58769" s="9"/>
      <c r="N58769" s="9"/>
    </row>
    <row r="58770" spans="12:14" x14ac:dyDescent="0.25">
      <c r="L58770" s="9"/>
      <c r="M58770" s="9"/>
      <c r="N58770" s="9"/>
    </row>
    <row r="58771" spans="12:14" x14ac:dyDescent="0.25">
      <c r="L58771" s="9"/>
      <c r="M58771" s="9"/>
      <c r="N58771" s="9"/>
    </row>
    <row r="58772" spans="12:14" x14ac:dyDescent="0.25">
      <c r="L58772" s="9"/>
      <c r="M58772" s="9"/>
      <c r="N58772" s="9"/>
    </row>
    <row r="58773" spans="12:14" x14ac:dyDescent="0.25">
      <c r="L58773" s="9"/>
      <c r="M58773" s="9"/>
      <c r="N58773" s="9"/>
    </row>
    <row r="58774" spans="12:14" x14ac:dyDescent="0.25">
      <c r="L58774" s="9"/>
      <c r="M58774" s="9"/>
      <c r="N58774" s="9"/>
    </row>
    <row r="58775" spans="12:14" x14ac:dyDescent="0.25">
      <c r="L58775" s="9"/>
      <c r="M58775" s="9"/>
      <c r="N58775" s="9"/>
    </row>
    <row r="58776" spans="12:14" x14ac:dyDescent="0.25">
      <c r="L58776" s="9"/>
      <c r="M58776" s="9"/>
      <c r="N58776" s="9"/>
    </row>
    <row r="58777" spans="12:14" x14ac:dyDescent="0.25">
      <c r="L58777" s="9"/>
      <c r="M58777" s="9"/>
      <c r="N58777" s="9"/>
    </row>
    <row r="58778" spans="12:14" x14ac:dyDescent="0.25">
      <c r="L58778" s="9"/>
      <c r="M58778" s="9"/>
      <c r="N58778" s="9"/>
    </row>
    <row r="58779" spans="12:14" x14ac:dyDescent="0.25">
      <c r="L58779" s="9"/>
      <c r="M58779" s="9"/>
      <c r="N58779" s="9"/>
    </row>
    <row r="58780" spans="12:14" x14ac:dyDescent="0.25">
      <c r="L58780" s="9"/>
      <c r="M58780" s="9"/>
      <c r="N58780" s="9"/>
    </row>
    <row r="58781" spans="12:14" x14ac:dyDescent="0.25">
      <c r="L58781" s="9"/>
      <c r="M58781" s="9"/>
      <c r="N58781" s="9"/>
    </row>
    <row r="58782" spans="12:14" x14ac:dyDescent="0.25">
      <c r="L58782" s="9"/>
      <c r="M58782" s="9"/>
      <c r="N58782" s="9"/>
    </row>
    <row r="58783" spans="12:14" x14ac:dyDescent="0.25">
      <c r="L58783" s="9"/>
      <c r="M58783" s="9"/>
      <c r="N58783" s="9"/>
    </row>
    <row r="58784" spans="12:14" x14ac:dyDescent="0.25">
      <c r="L58784" s="9"/>
      <c r="M58784" s="9"/>
      <c r="N58784" s="9"/>
    </row>
    <row r="58785" spans="12:14" x14ac:dyDescent="0.25">
      <c r="L58785" s="9"/>
      <c r="M58785" s="9"/>
      <c r="N58785" s="9"/>
    </row>
    <row r="58786" spans="12:14" x14ac:dyDescent="0.25">
      <c r="L58786" s="9"/>
      <c r="M58786" s="9"/>
      <c r="N58786" s="9"/>
    </row>
    <row r="58787" spans="12:14" x14ac:dyDescent="0.25">
      <c r="L58787" s="9"/>
      <c r="M58787" s="9"/>
      <c r="N58787" s="9"/>
    </row>
    <row r="58788" spans="12:14" x14ac:dyDescent="0.25">
      <c r="L58788" s="9"/>
      <c r="M58788" s="9"/>
      <c r="N58788" s="9"/>
    </row>
    <row r="58789" spans="12:14" x14ac:dyDescent="0.25">
      <c r="L58789" s="9"/>
      <c r="M58789" s="9"/>
      <c r="N58789" s="9"/>
    </row>
    <row r="58790" spans="12:14" x14ac:dyDescent="0.25">
      <c r="L58790" s="9"/>
      <c r="M58790" s="9"/>
      <c r="N58790" s="9"/>
    </row>
    <row r="58791" spans="12:14" x14ac:dyDescent="0.25">
      <c r="L58791" s="9"/>
      <c r="M58791" s="9"/>
      <c r="N58791" s="9"/>
    </row>
    <row r="58792" spans="12:14" x14ac:dyDescent="0.25">
      <c r="L58792" s="9"/>
      <c r="M58792" s="9"/>
      <c r="N58792" s="9"/>
    </row>
    <row r="58793" spans="12:14" x14ac:dyDescent="0.25">
      <c r="L58793" s="9"/>
      <c r="M58793" s="9"/>
      <c r="N58793" s="9"/>
    </row>
    <row r="58794" spans="12:14" x14ac:dyDescent="0.25">
      <c r="L58794" s="9"/>
      <c r="M58794" s="9"/>
      <c r="N58794" s="9"/>
    </row>
    <row r="58795" spans="12:14" x14ac:dyDescent="0.25">
      <c r="L58795" s="9"/>
      <c r="M58795" s="9"/>
      <c r="N58795" s="9"/>
    </row>
    <row r="58796" spans="12:14" x14ac:dyDescent="0.25">
      <c r="L58796" s="9"/>
      <c r="M58796" s="9"/>
      <c r="N58796" s="9"/>
    </row>
    <row r="58797" spans="12:14" x14ac:dyDescent="0.25">
      <c r="L58797" s="9"/>
      <c r="M58797" s="9"/>
      <c r="N58797" s="9"/>
    </row>
    <row r="58798" spans="12:14" x14ac:dyDescent="0.25">
      <c r="L58798" s="9"/>
      <c r="M58798" s="9"/>
      <c r="N58798" s="9"/>
    </row>
    <row r="58799" spans="12:14" x14ac:dyDescent="0.25">
      <c r="L58799" s="9"/>
      <c r="M58799" s="9"/>
      <c r="N58799" s="9"/>
    </row>
    <row r="58800" spans="12:14" x14ac:dyDescent="0.25">
      <c r="L58800" s="9"/>
      <c r="M58800" s="9"/>
      <c r="N58800" s="9"/>
    </row>
    <row r="58801" spans="12:14" x14ac:dyDescent="0.25">
      <c r="L58801" s="9"/>
      <c r="M58801" s="9"/>
      <c r="N58801" s="9"/>
    </row>
    <row r="58802" spans="12:14" x14ac:dyDescent="0.25">
      <c r="L58802" s="9"/>
      <c r="M58802" s="9"/>
      <c r="N58802" s="9"/>
    </row>
    <row r="58803" spans="12:14" x14ac:dyDescent="0.25">
      <c r="L58803" s="9"/>
      <c r="M58803" s="9"/>
      <c r="N58803" s="9"/>
    </row>
    <row r="58804" spans="12:14" x14ac:dyDescent="0.25">
      <c r="L58804" s="9"/>
      <c r="M58804" s="9"/>
      <c r="N58804" s="9"/>
    </row>
    <row r="58805" spans="12:14" x14ac:dyDescent="0.25">
      <c r="L58805" s="9"/>
      <c r="M58805" s="9"/>
      <c r="N58805" s="9"/>
    </row>
    <row r="58806" spans="12:14" x14ac:dyDescent="0.25">
      <c r="L58806" s="9"/>
      <c r="M58806" s="9"/>
      <c r="N58806" s="9"/>
    </row>
    <row r="58807" spans="12:14" x14ac:dyDescent="0.25">
      <c r="L58807" s="9"/>
      <c r="M58807" s="9"/>
      <c r="N58807" s="9"/>
    </row>
    <row r="58808" spans="12:14" x14ac:dyDescent="0.25">
      <c r="L58808" s="9"/>
      <c r="M58808" s="9"/>
      <c r="N58808" s="9"/>
    </row>
    <row r="58809" spans="12:14" x14ac:dyDescent="0.25">
      <c r="L58809" s="9"/>
      <c r="M58809" s="9"/>
      <c r="N58809" s="9"/>
    </row>
    <row r="58810" spans="12:14" x14ac:dyDescent="0.25">
      <c r="L58810" s="9"/>
      <c r="M58810" s="9"/>
      <c r="N58810" s="9"/>
    </row>
    <row r="58811" spans="12:14" x14ac:dyDescent="0.25">
      <c r="L58811" s="9"/>
      <c r="M58811" s="9"/>
      <c r="N58811" s="9"/>
    </row>
    <row r="58812" spans="12:14" x14ac:dyDescent="0.25">
      <c r="L58812" s="9"/>
      <c r="M58812" s="9"/>
      <c r="N58812" s="9"/>
    </row>
    <row r="58813" spans="12:14" x14ac:dyDescent="0.25">
      <c r="L58813" s="9"/>
      <c r="M58813" s="9"/>
      <c r="N58813" s="9"/>
    </row>
    <row r="58814" spans="12:14" x14ac:dyDescent="0.25">
      <c r="L58814" s="9"/>
      <c r="M58814" s="9"/>
      <c r="N58814" s="9"/>
    </row>
    <row r="58815" spans="12:14" x14ac:dyDescent="0.25">
      <c r="L58815" s="9"/>
      <c r="M58815" s="9"/>
      <c r="N58815" s="9"/>
    </row>
    <row r="58816" spans="12:14" x14ac:dyDescent="0.25">
      <c r="L58816" s="9"/>
      <c r="M58816" s="9"/>
      <c r="N58816" s="9"/>
    </row>
    <row r="58817" spans="12:14" x14ac:dyDescent="0.25">
      <c r="L58817" s="9"/>
      <c r="M58817" s="9"/>
      <c r="N58817" s="9"/>
    </row>
    <row r="58818" spans="12:14" x14ac:dyDescent="0.25">
      <c r="L58818" s="9"/>
      <c r="M58818" s="9"/>
      <c r="N58818" s="9"/>
    </row>
    <row r="58819" spans="12:14" x14ac:dyDescent="0.25">
      <c r="L58819" s="9"/>
      <c r="M58819" s="9"/>
      <c r="N58819" s="9"/>
    </row>
    <row r="58820" spans="12:14" x14ac:dyDescent="0.25">
      <c r="L58820" s="9"/>
      <c r="M58820" s="9"/>
      <c r="N58820" s="9"/>
    </row>
    <row r="58821" spans="12:14" x14ac:dyDescent="0.25">
      <c r="L58821" s="9"/>
      <c r="M58821" s="9"/>
      <c r="N58821" s="9"/>
    </row>
    <row r="58822" spans="12:14" x14ac:dyDescent="0.25">
      <c r="L58822" s="9"/>
      <c r="M58822" s="9"/>
      <c r="N58822" s="9"/>
    </row>
    <row r="58823" spans="12:14" x14ac:dyDescent="0.25">
      <c r="L58823" s="9"/>
      <c r="M58823" s="9"/>
      <c r="N58823" s="9"/>
    </row>
    <row r="58824" spans="12:14" x14ac:dyDescent="0.25">
      <c r="L58824" s="9"/>
      <c r="M58824" s="9"/>
      <c r="N58824" s="9"/>
    </row>
    <row r="58825" spans="12:14" x14ac:dyDescent="0.25">
      <c r="L58825" s="9"/>
      <c r="M58825" s="9"/>
      <c r="N58825" s="9"/>
    </row>
    <row r="58826" spans="12:14" x14ac:dyDescent="0.25">
      <c r="L58826" s="9"/>
      <c r="M58826" s="9"/>
      <c r="N58826" s="9"/>
    </row>
    <row r="58827" spans="12:14" x14ac:dyDescent="0.25">
      <c r="L58827" s="9"/>
      <c r="M58827" s="9"/>
      <c r="N58827" s="9"/>
    </row>
    <row r="58828" spans="12:14" x14ac:dyDescent="0.25">
      <c r="L58828" s="9"/>
      <c r="M58828" s="9"/>
      <c r="N58828" s="9"/>
    </row>
    <row r="58829" spans="12:14" x14ac:dyDescent="0.25">
      <c r="L58829" s="9"/>
      <c r="M58829" s="9"/>
      <c r="N58829" s="9"/>
    </row>
    <row r="58830" spans="12:14" x14ac:dyDescent="0.25">
      <c r="L58830" s="9"/>
      <c r="M58830" s="9"/>
      <c r="N58830" s="9"/>
    </row>
    <row r="58831" spans="12:14" x14ac:dyDescent="0.25">
      <c r="L58831" s="9"/>
      <c r="M58831" s="9"/>
      <c r="N58831" s="9"/>
    </row>
    <row r="58832" spans="12:14" x14ac:dyDescent="0.25">
      <c r="L58832" s="9"/>
      <c r="M58832" s="9"/>
      <c r="N58832" s="9"/>
    </row>
    <row r="58833" spans="12:14" x14ac:dyDescent="0.25">
      <c r="L58833" s="9"/>
      <c r="M58833" s="9"/>
      <c r="N58833" s="9"/>
    </row>
    <row r="58834" spans="12:14" x14ac:dyDescent="0.25">
      <c r="L58834" s="9"/>
      <c r="M58834" s="9"/>
      <c r="N58834" s="9"/>
    </row>
    <row r="58835" spans="12:14" x14ac:dyDescent="0.25">
      <c r="L58835" s="9"/>
      <c r="M58835" s="9"/>
      <c r="N58835" s="9"/>
    </row>
    <row r="58836" spans="12:14" x14ac:dyDescent="0.25">
      <c r="L58836" s="9"/>
      <c r="M58836" s="9"/>
      <c r="N58836" s="9"/>
    </row>
    <row r="58837" spans="12:14" x14ac:dyDescent="0.25">
      <c r="L58837" s="9"/>
      <c r="M58837" s="9"/>
      <c r="N58837" s="9"/>
    </row>
    <row r="58838" spans="12:14" x14ac:dyDescent="0.25">
      <c r="L58838" s="9"/>
      <c r="M58838" s="9"/>
      <c r="N58838" s="9"/>
    </row>
    <row r="58839" spans="12:14" x14ac:dyDescent="0.25">
      <c r="L58839" s="9"/>
      <c r="M58839" s="9"/>
      <c r="N58839" s="9"/>
    </row>
    <row r="58840" spans="12:14" x14ac:dyDescent="0.25">
      <c r="L58840" s="9"/>
      <c r="M58840" s="9"/>
      <c r="N58840" s="9"/>
    </row>
    <row r="58841" spans="12:14" x14ac:dyDescent="0.25">
      <c r="L58841" s="9"/>
      <c r="M58841" s="9"/>
      <c r="N58841" s="9"/>
    </row>
    <row r="58842" spans="12:14" x14ac:dyDescent="0.25">
      <c r="L58842" s="9"/>
      <c r="M58842" s="9"/>
      <c r="N58842" s="9"/>
    </row>
    <row r="58843" spans="12:14" x14ac:dyDescent="0.25">
      <c r="L58843" s="9"/>
      <c r="M58843" s="9"/>
      <c r="N58843" s="9"/>
    </row>
    <row r="58844" spans="12:14" x14ac:dyDescent="0.25">
      <c r="L58844" s="9"/>
      <c r="M58844" s="9"/>
      <c r="N58844" s="9"/>
    </row>
    <row r="58845" spans="12:14" x14ac:dyDescent="0.25">
      <c r="L58845" s="9"/>
      <c r="M58845" s="9"/>
      <c r="N58845" s="9"/>
    </row>
    <row r="58846" spans="12:14" x14ac:dyDescent="0.25">
      <c r="L58846" s="9"/>
      <c r="M58846" s="9"/>
      <c r="N58846" s="9"/>
    </row>
    <row r="58847" spans="12:14" x14ac:dyDescent="0.25">
      <c r="L58847" s="9"/>
      <c r="M58847" s="9"/>
      <c r="N58847" s="9"/>
    </row>
    <row r="58848" spans="12:14" x14ac:dyDescent="0.25">
      <c r="L58848" s="9"/>
      <c r="M58848" s="9"/>
      <c r="N58848" s="9"/>
    </row>
    <row r="58849" spans="12:14" x14ac:dyDescent="0.25">
      <c r="L58849" s="9"/>
      <c r="M58849" s="9"/>
      <c r="N58849" s="9"/>
    </row>
    <row r="58850" spans="12:14" x14ac:dyDescent="0.25">
      <c r="L58850" s="9"/>
      <c r="M58850" s="9"/>
      <c r="N58850" s="9"/>
    </row>
    <row r="58851" spans="12:14" x14ac:dyDescent="0.25">
      <c r="L58851" s="9"/>
      <c r="M58851" s="9"/>
      <c r="N58851" s="9"/>
    </row>
    <row r="58852" spans="12:14" x14ac:dyDescent="0.25">
      <c r="L58852" s="9"/>
      <c r="M58852" s="9"/>
      <c r="N58852" s="9"/>
    </row>
    <row r="58853" spans="12:14" x14ac:dyDescent="0.25">
      <c r="L58853" s="9"/>
      <c r="M58853" s="9"/>
      <c r="N58853" s="9"/>
    </row>
    <row r="58854" spans="12:14" x14ac:dyDescent="0.25">
      <c r="L58854" s="9"/>
      <c r="M58854" s="9"/>
      <c r="N58854" s="9"/>
    </row>
    <row r="58855" spans="12:14" x14ac:dyDescent="0.25">
      <c r="L58855" s="9"/>
      <c r="M58855" s="9"/>
      <c r="N58855" s="9"/>
    </row>
    <row r="58856" spans="12:14" x14ac:dyDescent="0.25">
      <c r="L58856" s="9"/>
      <c r="M58856" s="9"/>
      <c r="N58856" s="9"/>
    </row>
    <row r="58857" spans="12:14" x14ac:dyDescent="0.25">
      <c r="L58857" s="9"/>
      <c r="M58857" s="9"/>
      <c r="N58857" s="9"/>
    </row>
    <row r="58858" spans="12:14" x14ac:dyDescent="0.25">
      <c r="L58858" s="9"/>
      <c r="M58858" s="9"/>
      <c r="N58858" s="9"/>
    </row>
    <row r="58859" spans="12:14" x14ac:dyDescent="0.25">
      <c r="L58859" s="9"/>
      <c r="M58859" s="9"/>
      <c r="N58859" s="9"/>
    </row>
    <row r="58860" spans="12:14" x14ac:dyDescent="0.25">
      <c r="L58860" s="9"/>
      <c r="M58860" s="9"/>
      <c r="N58860" s="9"/>
    </row>
    <row r="58861" spans="12:14" x14ac:dyDescent="0.25">
      <c r="L58861" s="9"/>
      <c r="M58861" s="9"/>
      <c r="N58861" s="9"/>
    </row>
    <row r="58862" spans="12:14" x14ac:dyDescent="0.25">
      <c r="L58862" s="9"/>
      <c r="M58862" s="9"/>
      <c r="N58862" s="9"/>
    </row>
    <row r="58863" spans="12:14" x14ac:dyDescent="0.25">
      <c r="L58863" s="9"/>
      <c r="M58863" s="9"/>
      <c r="N58863" s="9"/>
    </row>
    <row r="58864" spans="12:14" x14ac:dyDescent="0.25">
      <c r="L58864" s="9"/>
      <c r="M58864" s="9"/>
      <c r="N58864" s="9"/>
    </row>
    <row r="58865" spans="12:14" x14ac:dyDescent="0.25">
      <c r="L58865" s="9"/>
      <c r="M58865" s="9"/>
      <c r="N58865" s="9"/>
    </row>
    <row r="58866" spans="12:14" x14ac:dyDescent="0.25">
      <c r="L58866" s="9"/>
      <c r="M58866" s="9"/>
      <c r="N58866" s="9"/>
    </row>
    <row r="58867" spans="12:14" x14ac:dyDescent="0.25">
      <c r="L58867" s="9"/>
      <c r="M58867" s="9"/>
      <c r="N58867" s="9"/>
    </row>
    <row r="58868" spans="12:14" x14ac:dyDescent="0.25">
      <c r="L58868" s="9"/>
      <c r="M58868" s="9"/>
      <c r="N58868" s="9"/>
    </row>
    <row r="58869" spans="12:14" x14ac:dyDescent="0.25">
      <c r="L58869" s="9"/>
      <c r="M58869" s="9"/>
      <c r="N58869" s="9"/>
    </row>
    <row r="58870" spans="12:14" x14ac:dyDescent="0.25">
      <c r="L58870" s="9"/>
      <c r="M58870" s="9"/>
      <c r="N58870" s="9"/>
    </row>
    <row r="58871" spans="12:14" x14ac:dyDescent="0.25">
      <c r="L58871" s="9"/>
      <c r="M58871" s="9"/>
      <c r="N58871" s="9"/>
    </row>
    <row r="58872" spans="12:14" x14ac:dyDescent="0.25">
      <c r="L58872" s="9"/>
      <c r="M58872" s="9"/>
      <c r="N58872" s="9"/>
    </row>
    <row r="58873" spans="12:14" x14ac:dyDescent="0.25">
      <c r="L58873" s="9"/>
      <c r="M58873" s="9"/>
      <c r="N58873" s="9"/>
    </row>
    <row r="58874" spans="12:14" x14ac:dyDescent="0.25">
      <c r="L58874" s="9"/>
      <c r="M58874" s="9"/>
      <c r="N58874" s="9"/>
    </row>
    <row r="58875" spans="12:14" x14ac:dyDescent="0.25">
      <c r="L58875" s="9"/>
      <c r="M58875" s="9"/>
      <c r="N58875" s="9"/>
    </row>
    <row r="58876" spans="12:14" x14ac:dyDescent="0.25">
      <c r="L58876" s="9"/>
      <c r="M58876" s="9"/>
      <c r="N58876" s="9"/>
    </row>
    <row r="58877" spans="12:14" x14ac:dyDescent="0.25">
      <c r="L58877" s="9"/>
      <c r="M58877" s="9"/>
      <c r="N58877" s="9"/>
    </row>
    <row r="58878" spans="12:14" x14ac:dyDescent="0.25">
      <c r="L58878" s="9"/>
      <c r="M58878" s="9"/>
      <c r="N58878" s="9"/>
    </row>
    <row r="58879" spans="12:14" x14ac:dyDescent="0.25">
      <c r="L58879" s="9"/>
      <c r="M58879" s="9"/>
      <c r="N58879" s="9"/>
    </row>
    <row r="58880" spans="12:14" x14ac:dyDescent="0.25">
      <c r="L58880" s="9"/>
      <c r="M58880" s="9"/>
      <c r="N58880" s="9"/>
    </row>
    <row r="58881" spans="12:14" x14ac:dyDescent="0.25">
      <c r="L58881" s="9"/>
      <c r="M58881" s="9"/>
      <c r="N58881" s="9"/>
    </row>
    <row r="58882" spans="12:14" x14ac:dyDescent="0.25">
      <c r="L58882" s="9"/>
      <c r="M58882" s="9"/>
      <c r="N58882" s="9"/>
    </row>
    <row r="58883" spans="12:14" x14ac:dyDescent="0.25">
      <c r="L58883" s="9"/>
      <c r="M58883" s="9"/>
      <c r="N58883" s="9"/>
    </row>
    <row r="58884" spans="12:14" x14ac:dyDescent="0.25">
      <c r="L58884" s="9"/>
      <c r="M58884" s="9"/>
      <c r="N58884" s="9"/>
    </row>
    <row r="58885" spans="12:14" x14ac:dyDescent="0.25">
      <c r="L58885" s="9"/>
      <c r="M58885" s="9"/>
      <c r="N58885" s="9"/>
    </row>
    <row r="58886" spans="12:14" x14ac:dyDescent="0.25">
      <c r="L58886" s="9"/>
      <c r="M58886" s="9"/>
      <c r="N58886" s="9"/>
    </row>
    <row r="58887" spans="12:14" x14ac:dyDescent="0.25">
      <c r="L58887" s="9"/>
      <c r="M58887" s="9"/>
      <c r="N58887" s="9"/>
    </row>
    <row r="58888" spans="12:14" x14ac:dyDescent="0.25">
      <c r="L58888" s="9"/>
      <c r="M58888" s="9"/>
      <c r="N58888" s="9"/>
    </row>
    <row r="58889" spans="12:14" x14ac:dyDescent="0.25">
      <c r="L58889" s="9"/>
      <c r="M58889" s="9"/>
      <c r="N58889" s="9"/>
    </row>
    <row r="58890" spans="12:14" x14ac:dyDescent="0.25">
      <c r="L58890" s="9"/>
      <c r="M58890" s="9"/>
      <c r="N58890" s="9"/>
    </row>
    <row r="58891" spans="12:14" x14ac:dyDescent="0.25">
      <c r="L58891" s="9"/>
      <c r="M58891" s="9"/>
      <c r="N58891" s="9"/>
    </row>
    <row r="58892" spans="12:14" x14ac:dyDescent="0.25">
      <c r="L58892" s="9"/>
      <c r="M58892" s="9"/>
      <c r="N58892" s="9"/>
    </row>
    <row r="58893" spans="12:14" x14ac:dyDescent="0.25">
      <c r="L58893" s="9"/>
      <c r="M58893" s="9"/>
      <c r="N58893" s="9"/>
    </row>
    <row r="58894" spans="12:14" x14ac:dyDescent="0.25">
      <c r="L58894" s="9"/>
      <c r="M58894" s="9"/>
      <c r="N58894" s="9"/>
    </row>
    <row r="58895" spans="12:14" x14ac:dyDescent="0.25">
      <c r="L58895" s="9"/>
      <c r="M58895" s="9"/>
      <c r="N58895" s="9"/>
    </row>
    <row r="58896" spans="12:14" x14ac:dyDescent="0.25">
      <c r="L58896" s="9"/>
      <c r="M58896" s="9"/>
      <c r="N58896" s="9"/>
    </row>
    <row r="58897" spans="12:14" x14ac:dyDescent="0.25">
      <c r="L58897" s="9"/>
      <c r="M58897" s="9"/>
      <c r="N58897" s="9"/>
    </row>
    <row r="58898" spans="12:14" x14ac:dyDescent="0.25">
      <c r="L58898" s="9"/>
      <c r="M58898" s="9"/>
      <c r="N58898" s="9"/>
    </row>
    <row r="58899" spans="12:14" x14ac:dyDescent="0.25">
      <c r="L58899" s="9"/>
      <c r="M58899" s="9"/>
      <c r="N58899" s="9"/>
    </row>
    <row r="58900" spans="12:14" x14ac:dyDescent="0.25">
      <c r="L58900" s="9"/>
      <c r="M58900" s="9"/>
      <c r="N58900" s="9"/>
    </row>
    <row r="58901" spans="12:14" x14ac:dyDescent="0.25">
      <c r="L58901" s="9"/>
      <c r="M58901" s="9"/>
      <c r="N58901" s="9"/>
    </row>
    <row r="58902" spans="12:14" x14ac:dyDescent="0.25">
      <c r="L58902" s="9"/>
      <c r="M58902" s="9"/>
      <c r="N58902" s="9"/>
    </row>
    <row r="58903" spans="12:14" x14ac:dyDescent="0.25">
      <c r="L58903" s="9"/>
      <c r="M58903" s="9"/>
      <c r="N58903" s="9"/>
    </row>
    <row r="58904" spans="12:14" x14ac:dyDescent="0.25">
      <c r="L58904" s="9"/>
      <c r="M58904" s="9"/>
      <c r="N58904" s="9"/>
    </row>
    <row r="58905" spans="12:14" x14ac:dyDescent="0.25">
      <c r="L58905" s="9"/>
      <c r="M58905" s="9"/>
      <c r="N58905" s="9"/>
    </row>
    <row r="58906" spans="12:14" x14ac:dyDescent="0.25">
      <c r="L58906" s="9"/>
      <c r="M58906" s="9"/>
      <c r="N58906" s="9"/>
    </row>
    <row r="58907" spans="12:14" x14ac:dyDescent="0.25">
      <c r="L58907" s="9"/>
      <c r="M58907" s="9"/>
      <c r="N58907" s="9"/>
    </row>
    <row r="58908" spans="12:14" x14ac:dyDescent="0.25">
      <c r="L58908" s="9"/>
      <c r="M58908" s="9"/>
      <c r="N58908" s="9"/>
    </row>
    <row r="58909" spans="12:14" x14ac:dyDescent="0.25">
      <c r="L58909" s="9"/>
      <c r="M58909" s="9"/>
      <c r="N58909" s="9"/>
    </row>
    <row r="58910" spans="12:14" x14ac:dyDescent="0.25">
      <c r="L58910" s="9"/>
      <c r="M58910" s="9"/>
      <c r="N58910" s="9"/>
    </row>
    <row r="58911" spans="12:14" x14ac:dyDescent="0.25">
      <c r="L58911" s="9"/>
      <c r="M58911" s="9"/>
      <c r="N58911" s="9"/>
    </row>
    <row r="58912" spans="12:14" x14ac:dyDescent="0.25">
      <c r="L58912" s="9"/>
      <c r="M58912" s="9"/>
      <c r="N58912" s="9"/>
    </row>
    <row r="58913" spans="12:14" x14ac:dyDescent="0.25">
      <c r="L58913" s="9"/>
      <c r="M58913" s="9"/>
      <c r="N58913" s="9"/>
    </row>
    <row r="58914" spans="12:14" x14ac:dyDescent="0.25">
      <c r="L58914" s="9"/>
      <c r="M58914" s="9"/>
      <c r="N58914" s="9"/>
    </row>
    <row r="58915" spans="12:14" x14ac:dyDescent="0.25">
      <c r="L58915" s="9"/>
      <c r="M58915" s="9"/>
      <c r="N58915" s="9"/>
    </row>
    <row r="58916" spans="12:14" x14ac:dyDescent="0.25">
      <c r="L58916" s="9"/>
      <c r="M58916" s="9"/>
      <c r="N58916" s="9"/>
    </row>
    <row r="58917" spans="12:14" x14ac:dyDescent="0.25">
      <c r="L58917" s="9"/>
      <c r="M58917" s="9"/>
      <c r="N58917" s="9"/>
    </row>
    <row r="58918" spans="12:14" x14ac:dyDescent="0.25">
      <c r="L58918" s="9"/>
      <c r="M58918" s="9"/>
      <c r="N58918" s="9"/>
    </row>
    <row r="58919" spans="12:14" x14ac:dyDescent="0.25">
      <c r="L58919" s="9"/>
      <c r="M58919" s="9"/>
      <c r="N58919" s="9"/>
    </row>
    <row r="58920" spans="12:14" x14ac:dyDescent="0.25">
      <c r="L58920" s="9"/>
      <c r="M58920" s="9"/>
      <c r="N58920" s="9"/>
    </row>
    <row r="58921" spans="12:14" x14ac:dyDescent="0.25">
      <c r="L58921" s="9"/>
      <c r="M58921" s="9"/>
      <c r="N58921" s="9"/>
    </row>
    <row r="58922" spans="12:14" x14ac:dyDescent="0.25">
      <c r="L58922" s="9"/>
      <c r="M58922" s="9"/>
      <c r="N58922" s="9"/>
    </row>
    <row r="58923" spans="12:14" x14ac:dyDescent="0.25">
      <c r="L58923" s="9"/>
      <c r="M58923" s="9"/>
      <c r="N58923" s="9"/>
    </row>
    <row r="58924" spans="12:14" x14ac:dyDescent="0.25">
      <c r="L58924" s="9"/>
      <c r="M58924" s="9"/>
      <c r="N58924" s="9"/>
    </row>
    <row r="58925" spans="12:14" x14ac:dyDescent="0.25">
      <c r="L58925" s="9"/>
      <c r="M58925" s="9"/>
      <c r="N58925" s="9"/>
    </row>
    <row r="58926" spans="12:14" x14ac:dyDescent="0.25">
      <c r="L58926" s="9"/>
      <c r="M58926" s="9"/>
      <c r="N58926" s="9"/>
    </row>
    <row r="58927" spans="12:14" x14ac:dyDescent="0.25">
      <c r="L58927" s="9"/>
      <c r="M58927" s="9"/>
      <c r="N58927" s="9"/>
    </row>
    <row r="58928" spans="12:14" x14ac:dyDescent="0.25">
      <c r="L58928" s="9"/>
      <c r="M58928" s="9"/>
      <c r="N58928" s="9"/>
    </row>
    <row r="58929" spans="12:14" x14ac:dyDescent="0.25">
      <c r="L58929" s="9"/>
      <c r="M58929" s="9"/>
      <c r="N58929" s="9"/>
    </row>
    <row r="58930" spans="12:14" x14ac:dyDescent="0.25">
      <c r="L58930" s="9"/>
      <c r="M58930" s="9"/>
      <c r="N58930" s="9"/>
    </row>
    <row r="58931" spans="12:14" x14ac:dyDescent="0.25">
      <c r="L58931" s="9"/>
      <c r="M58931" s="9"/>
      <c r="N58931" s="9"/>
    </row>
    <row r="58932" spans="12:14" x14ac:dyDescent="0.25">
      <c r="L58932" s="9"/>
      <c r="M58932" s="9"/>
      <c r="N58932" s="9"/>
    </row>
    <row r="58933" spans="12:14" x14ac:dyDescent="0.25">
      <c r="L58933" s="9"/>
      <c r="M58933" s="9"/>
      <c r="N58933" s="9"/>
    </row>
    <row r="58934" spans="12:14" x14ac:dyDescent="0.25">
      <c r="L58934" s="9"/>
      <c r="M58934" s="9"/>
      <c r="N58934" s="9"/>
    </row>
    <row r="58935" spans="12:14" x14ac:dyDescent="0.25">
      <c r="L58935" s="9"/>
      <c r="M58935" s="9"/>
      <c r="N58935" s="9"/>
    </row>
    <row r="58936" spans="12:14" x14ac:dyDescent="0.25">
      <c r="L58936" s="9"/>
      <c r="M58936" s="9"/>
      <c r="N58936" s="9"/>
    </row>
    <row r="58937" spans="12:14" x14ac:dyDescent="0.25">
      <c r="L58937" s="9"/>
      <c r="M58937" s="9"/>
      <c r="N58937" s="9"/>
    </row>
    <row r="58938" spans="12:14" x14ac:dyDescent="0.25">
      <c r="L58938" s="9"/>
      <c r="M58938" s="9"/>
      <c r="N58938" s="9"/>
    </row>
    <row r="58939" spans="12:14" x14ac:dyDescent="0.25">
      <c r="L58939" s="9"/>
      <c r="M58939" s="9"/>
      <c r="N58939" s="9"/>
    </row>
    <row r="58940" spans="12:14" x14ac:dyDescent="0.25">
      <c r="L58940" s="9"/>
      <c r="M58940" s="9"/>
      <c r="N58940" s="9"/>
    </row>
    <row r="58941" spans="12:14" x14ac:dyDescent="0.25">
      <c r="L58941" s="9"/>
      <c r="M58941" s="9"/>
      <c r="N58941" s="9"/>
    </row>
    <row r="58942" spans="12:14" x14ac:dyDescent="0.25">
      <c r="L58942" s="9"/>
      <c r="M58942" s="9"/>
      <c r="N58942" s="9"/>
    </row>
    <row r="58943" spans="12:14" x14ac:dyDescent="0.25">
      <c r="L58943" s="9"/>
      <c r="M58943" s="9"/>
      <c r="N58943" s="9"/>
    </row>
    <row r="58944" spans="12:14" x14ac:dyDescent="0.25">
      <c r="L58944" s="9"/>
      <c r="M58944" s="9"/>
      <c r="N58944" s="9"/>
    </row>
    <row r="58945" spans="12:14" x14ac:dyDescent="0.25">
      <c r="L58945" s="9"/>
      <c r="M58945" s="9"/>
      <c r="N58945" s="9"/>
    </row>
    <row r="58946" spans="12:14" x14ac:dyDescent="0.25">
      <c r="L58946" s="9"/>
      <c r="M58946" s="9"/>
      <c r="N58946" s="9"/>
    </row>
    <row r="58947" spans="12:14" x14ac:dyDescent="0.25">
      <c r="L58947" s="9"/>
      <c r="M58947" s="9"/>
      <c r="N58947" s="9"/>
    </row>
    <row r="58948" spans="12:14" x14ac:dyDescent="0.25">
      <c r="L58948" s="9"/>
      <c r="M58948" s="9"/>
      <c r="N58948" s="9"/>
    </row>
    <row r="58949" spans="12:14" x14ac:dyDescent="0.25">
      <c r="L58949" s="9"/>
      <c r="M58949" s="9"/>
      <c r="N58949" s="9"/>
    </row>
    <row r="58950" spans="12:14" x14ac:dyDescent="0.25">
      <c r="L58950" s="9"/>
      <c r="M58950" s="9"/>
      <c r="N58950" s="9"/>
    </row>
    <row r="58951" spans="12:14" x14ac:dyDescent="0.25">
      <c r="L58951" s="9"/>
      <c r="M58951" s="9"/>
      <c r="N58951" s="9"/>
    </row>
    <row r="58952" spans="12:14" x14ac:dyDescent="0.25">
      <c r="L58952" s="9"/>
      <c r="M58952" s="9"/>
      <c r="N58952" s="9"/>
    </row>
    <row r="58953" spans="12:14" x14ac:dyDescent="0.25">
      <c r="L58953" s="9"/>
      <c r="M58953" s="9"/>
      <c r="N58953" s="9"/>
    </row>
    <row r="58954" spans="12:14" x14ac:dyDescent="0.25">
      <c r="L58954" s="9"/>
      <c r="M58954" s="9"/>
      <c r="N58954" s="9"/>
    </row>
    <row r="58955" spans="12:14" x14ac:dyDescent="0.25">
      <c r="L58955" s="9"/>
      <c r="M58955" s="9"/>
      <c r="N58955" s="9"/>
    </row>
    <row r="58956" spans="12:14" x14ac:dyDescent="0.25">
      <c r="L58956" s="9"/>
      <c r="M58956" s="9"/>
      <c r="N58956" s="9"/>
    </row>
    <row r="58957" spans="12:14" x14ac:dyDescent="0.25">
      <c r="L58957" s="9"/>
      <c r="M58957" s="9"/>
      <c r="N58957" s="9"/>
    </row>
    <row r="58958" spans="12:14" x14ac:dyDescent="0.25">
      <c r="L58958" s="9"/>
      <c r="M58958" s="9"/>
      <c r="N58958" s="9"/>
    </row>
    <row r="58959" spans="12:14" x14ac:dyDescent="0.25">
      <c r="L58959" s="9"/>
      <c r="M58959" s="9"/>
      <c r="N58959" s="9"/>
    </row>
    <row r="58960" spans="12:14" x14ac:dyDescent="0.25">
      <c r="L58960" s="9"/>
      <c r="M58960" s="9"/>
      <c r="N58960" s="9"/>
    </row>
    <row r="58961" spans="12:14" x14ac:dyDescent="0.25">
      <c r="L58961" s="9"/>
      <c r="M58961" s="9"/>
      <c r="N58961" s="9"/>
    </row>
    <row r="58962" spans="12:14" x14ac:dyDescent="0.25">
      <c r="L58962" s="9"/>
      <c r="M58962" s="9"/>
      <c r="N58962" s="9"/>
    </row>
    <row r="58963" spans="12:14" x14ac:dyDescent="0.25">
      <c r="L58963" s="9"/>
      <c r="M58963" s="9"/>
      <c r="N58963" s="9"/>
    </row>
    <row r="58964" spans="12:14" x14ac:dyDescent="0.25">
      <c r="L58964" s="9"/>
      <c r="M58964" s="9"/>
      <c r="N58964" s="9"/>
    </row>
    <row r="58965" spans="12:14" x14ac:dyDescent="0.25">
      <c r="L58965" s="9"/>
      <c r="M58965" s="9"/>
      <c r="N58965" s="9"/>
    </row>
    <row r="58966" spans="12:14" x14ac:dyDescent="0.25">
      <c r="L58966" s="9"/>
      <c r="M58966" s="9"/>
      <c r="N58966" s="9"/>
    </row>
    <row r="58967" spans="12:14" x14ac:dyDescent="0.25">
      <c r="L58967" s="9"/>
      <c r="M58967" s="9"/>
      <c r="N58967" s="9"/>
    </row>
    <row r="58968" spans="12:14" x14ac:dyDescent="0.25">
      <c r="L58968" s="9"/>
      <c r="M58968" s="9"/>
      <c r="N58968" s="9"/>
    </row>
    <row r="58969" spans="12:14" x14ac:dyDescent="0.25">
      <c r="L58969" s="9"/>
      <c r="M58969" s="9"/>
      <c r="N58969" s="9"/>
    </row>
    <row r="58970" spans="12:14" x14ac:dyDescent="0.25">
      <c r="L58970" s="9"/>
      <c r="M58970" s="9"/>
      <c r="N58970" s="9"/>
    </row>
    <row r="58971" spans="12:14" x14ac:dyDescent="0.25">
      <c r="L58971" s="9"/>
      <c r="M58971" s="9"/>
      <c r="N58971" s="9"/>
    </row>
    <row r="58972" spans="12:14" x14ac:dyDescent="0.25">
      <c r="L58972" s="9"/>
      <c r="M58972" s="9"/>
      <c r="N58972" s="9"/>
    </row>
    <row r="58973" spans="12:14" x14ac:dyDescent="0.25">
      <c r="L58973" s="9"/>
      <c r="M58973" s="9"/>
      <c r="N58973" s="9"/>
    </row>
    <row r="58974" spans="12:14" x14ac:dyDescent="0.25">
      <c r="L58974" s="9"/>
      <c r="M58974" s="9"/>
      <c r="N58974" s="9"/>
    </row>
    <row r="58975" spans="12:14" x14ac:dyDescent="0.25">
      <c r="L58975" s="9"/>
      <c r="M58975" s="9"/>
      <c r="N58975" s="9"/>
    </row>
    <row r="58976" spans="12:14" x14ac:dyDescent="0.25">
      <c r="L58976" s="9"/>
      <c r="M58976" s="9"/>
      <c r="N58976" s="9"/>
    </row>
    <row r="58977" spans="12:14" x14ac:dyDescent="0.25">
      <c r="L58977" s="9"/>
      <c r="M58977" s="9"/>
      <c r="N58977" s="9"/>
    </row>
    <row r="58978" spans="12:14" x14ac:dyDescent="0.25">
      <c r="L58978" s="9"/>
      <c r="M58978" s="9"/>
      <c r="N58978" s="9"/>
    </row>
    <row r="58979" spans="12:14" x14ac:dyDescent="0.25">
      <c r="L58979" s="9"/>
      <c r="M58979" s="9"/>
      <c r="N58979" s="9"/>
    </row>
    <row r="58980" spans="12:14" x14ac:dyDescent="0.25">
      <c r="L58980" s="9"/>
      <c r="M58980" s="9"/>
      <c r="N58980" s="9"/>
    </row>
    <row r="58981" spans="12:14" x14ac:dyDescent="0.25">
      <c r="L58981" s="9"/>
      <c r="M58981" s="9"/>
      <c r="N58981" s="9"/>
    </row>
    <row r="58982" spans="12:14" x14ac:dyDescent="0.25">
      <c r="L58982" s="9"/>
      <c r="M58982" s="9"/>
      <c r="N58982" s="9"/>
    </row>
    <row r="58983" spans="12:14" x14ac:dyDescent="0.25">
      <c r="L58983" s="9"/>
      <c r="M58983" s="9"/>
      <c r="N58983" s="9"/>
    </row>
    <row r="58984" spans="12:14" x14ac:dyDescent="0.25">
      <c r="L58984" s="9"/>
      <c r="M58984" s="9"/>
      <c r="N58984" s="9"/>
    </row>
    <row r="58985" spans="12:14" x14ac:dyDescent="0.25">
      <c r="L58985" s="9"/>
      <c r="M58985" s="9"/>
      <c r="N58985" s="9"/>
    </row>
    <row r="58986" spans="12:14" x14ac:dyDescent="0.25">
      <c r="L58986" s="9"/>
      <c r="M58986" s="9"/>
      <c r="N58986" s="9"/>
    </row>
    <row r="58987" spans="12:14" x14ac:dyDescent="0.25">
      <c r="L58987" s="9"/>
      <c r="M58987" s="9"/>
      <c r="N58987" s="9"/>
    </row>
    <row r="58988" spans="12:14" x14ac:dyDescent="0.25">
      <c r="L58988" s="9"/>
      <c r="M58988" s="9"/>
      <c r="N58988" s="9"/>
    </row>
    <row r="58989" spans="12:14" x14ac:dyDescent="0.25">
      <c r="L58989" s="9"/>
      <c r="M58989" s="9"/>
      <c r="N58989" s="9"/>
    </row>
    <row r="58990" spans="12:14" x14ac:dyDescent="0.25">
      <c r="L58990" s="9"/>
      <c r="M58990" s="9"/>
      <c r="N58990" s="9"/>
    </row>
    <row r="58991" spans="12:14" x14ac:dyDescent="0.25">
      <c r="L58991" s="9"/>
      <c r="M58991" s="9"/>
      <c r="N58991" s="9"/>
    </row>
    <row r="58992" spans="12:14" x14ac:dyDescent="0.25">
      <c r="L58992" s="9"/>
      <c r="M58992" s="9"/>
      <c r="N58992" s="9"/>
    </row>
    <row r="58993" spans="12:14" x14ac:dyDescent="0.25">
      <c r="L58993" s="9"/>
      <c r="M58993" s="9"/>
      <c r="N58993" s="9"/>
    </row>
    <row r="58994" spans="12:14" x14ac:dyDescent="0.25">
      <c r="L58994" s="9"/>
      <c r="M58994" s="9"/>
      <c r="N58994" s="9"/>
    </row>
    <row r="58995" spans="12:14" x14ac:dyDescent="0.25">
      <c r="L58995" s="9"/>
      <c r="M58995" s="9"/>
      <c r="N58995" s="9"/>
    </row>
    <row r="58996" spans="12:14" x14ac:dyDescent="0.25">
      <c r="L58996" s="9"/>
      <c r="M58996" s="9"/>
      <c r="N58996" s="9"/>
    </row>
    <row r="58997" spans="12:14" x14ac:dyDescent="0.25">
      <c r="L58997" s="9"/>
      <c r="M58997" s="9"/>
      <c r="N58997" s="9"/>
    </row>
    <row r="58998" spans="12:14" x14ac:dyDescent="0.25">
      <c r="L58998" s="9"/>
      <c r="M58998" s="9"/>
      <c r="N58998" s="9"/>
    </row>
    <row r="58999" spans="12:14" x14ac:dyDescent="0.25">
      <c r="L58999" s="9"/>
      <c r="M58999" s="9"/>
      <c r="N58999" s="9"/>
    </row>
    <row r="59000" spans="12:14" x14ac:dyDescent="0.25">
      <c r="L59000" s="9"/>
      <c r="M59000" s="9"/>
      <c r="N59000" s="9"/>
    </row>
    <row r="59001" spans="12:14" x14ac:dyDescent="0.25">
      <c r="L59001" s="9"/>
      <c r="M59001" s="9"/>
      <c r="N59001" s="9"/>
    </row>
    <row r="59002" spans="12:14" x14ac:dyDescent="0.25">
      <c r="L59002" s="9"/>
      <c r="M59002" s="9"/>
      <c r="N59002" s="9"/>
    </row>
    <row r="59003" spans="12:14" x14ac:dyDescent="0.25">
      <c r="L59003" s="9"/>
      <c r="M59003" s="9"/>
      <c r="N59003" s="9"/>
    </row>
    <row r="59004" spans="12:14" x14ac:dyDescent="0.25">
      <c r="L59004" s="9"/>
      <c r="M59004" s="9"/>
      <c r="N59004" s="9"/>
    </row>
    <row r="59005" spans="12:14" x14ac:dyDescent="0.25">
      <c r="L59005" s="9"/>
      <c r="M59005" s="9"/>
      <c r="N59005" s="9"/>
    </row>
    <row r="59006" spans="12:14" x14ac:dyDescent="0.25">
      <c r="L59006" s="9"/>
      <c r="M59006" s="9"/>
      <c r="N59006" s="9"/>
    </row>
    <row r="59007" spans="12:14" x14ac:dyDescent="0.25">
      <c r="L59007" s="9"/>
      <c r="M59007" s="9"/>
      <c r="N59007" s="9"/>
    </row>
    <row r="59008" spans="12:14" x14ac:dyDescent="0.25">
      <c r="L59008" s="9"/>
      <c r="M59008" s="9"/>
      <c r="N59008" s="9"/>
    </row>
    <row r="59009" spans="12:14" x14ac:dyDescent="0.25">
      <c r="L59009" s="9"/>
      <c r="M59009" s="9"/>
      <c r="N59009" s="9"/>
    </row>
    <row r="59010" spans="12:14" x14ac:dyDescent="0.25">
      <c r="L59010" s="9"/>
      <c r="M59010" s="9"/>
      <c r="N59010" s="9"/>
    </row>
    <row r="59011" spans="12:14" x14ac:dyDescent="0.25">
      <c r="L59011" s="9"/>
      <c r="M59011" s="9"/>
      <c r="N59011" s="9"/>
    </row>
    <row r="59012" spans="12:14" x14ac:dyDescent="0.25">
      <c r="L59012" s="9"/>
      <c r="M59012" s="9"/>
      <c r="N59012" s="9"/>
    </row>
    <row r="59013" spans="12:14" x14ac:dyDescent="0.25">
      <c r="L59013" s="9"/>
      <c r="M59013" s="9"/>
      <c r="N59013" s="9"/>
    </row>
    <row r="59014" spans="12:14" x14ac:dyDescent="0.25">
      <c r="L59014" s="9"/>
      <c r="M59014" s="9"/>
      <c r="N59014" s="9"/>
    </row>
    <row r="59015" spans="12:14" x14ac:dyDescent="0.25">
      <c r="L59015" s="9"/>
      <c r="M59015" s="9"/>
      <c r="N59015" s="9"/>
    </row>
    <row r="59016" spans="12:14" x14ac:dyDescent="0.25">
      <c r="L59016" s="9"/>
      <c r="M59016" s="9"/>
      <c r="N59016" s="9"/>
    </row>
    <row r="59017" spans="12:14" x14ac:dyDescent="0.25">
      <c r="L59017" s="9"/>
      <c r="M59017" s="9"/>
      <c r="N59017" s="9"/>
    </row>
    <row r="59018" spans="12:14" x14ac:dyDescent="0.25">
      <c r="L59018" s="9"/>
      <c r="M59018" s="9"/>
      <c r="N59018" s="9"/>
    </row>
    <row r="59019" spans="12:14" x14ac:dyDescent="0.25">
      <c r="L59019" s="9"/>
      <c r="M59019" s="9"/>
      <c r="N59019" s="9"/>
    </row>
    <row r="59020" spans="12:14" x14ac:dyDescent="0.25">
      <c r="L59020" s="9"/>
      <c r="M59020" s="9"/>
      <c r="N59020" s="9"/>
    </row>
    <row r="59021" spans="12:14" x14ac:dyDescent="0.25">
      <c r="L59021" s="9"/>
      <c r="M59021" s="9"/>
      <c r="N59021" s="9"/>
    </row>
    <row r="59022" spans="12:14" x14ac:dyDescent="0.25">
      <c r="L59022" s="9"/>
      <c r="M59022" s="9"/>
      <c r="N59022" s="9"/>
    </row>
    <row r="59023" spans="12:14" x14ac:dyDescent="0.25">
      <c r="L59023" s="9"/>
      <c r="M59023" s="9"/>
      <c r="N59023" s="9"/>
    </row>
    <row r="59024" spans="12:14" x14ac:dyDescent="0.25">
      <c r="L59024" s="9"/>
      <c r="M59024" s="9"/>
      <c r="N59024" s="9"/>
    </row>
    <row r="59025" spans="12:14" x14ac:dyDescent="0.25">
      <c r="L59025" s="9"/>
      <c r="M59025" s="9"/>
      <c r="N59025" s="9"/>
    </row>
    <row r="59026" spans="12:14" x14ac:dyDescent="0.25">
      <c r="L59026" s="9"/>
      <c r="M59026" s="9"/>
      <c r="N59026" s="9"/>
    </row>
    <row r="59027" spans="12:14" x14ac:dyDescent="0.25">
      <c r="L59027" s="9"/>
      <c r="M59027" s="9"/>
      <c r="N59027" s="9"/>
    </row>
    <row r="59028" spans="12:14" x14ac:dyDescent="0.25">
      <c r="L59028" s="9"/>
      <c r="M59028" s="9"/>
      <c r="N59028" s="9"/>
    </row>
    <row r="59029" spans="12:14" x14ac:dyDescent="0.25">
      <c r="L59029" s="9"/>
      <c r="M59029" s="9"/>
      <c r="N59029" s="9"/>
    </row>
    <row r="59030" spans="12:14" x14ac:dyDescent="0.25">
      <c r="L59030" s="9"/>
      <c r="M59030" s="9"/>
      <c r="N59030" s="9"/>
    </row>
    <row r="59031" spans="12:14" x14ac:dyDescent="0.25">
      <c r="L59031" s="9"/>
      <c r="M59031" s="9"/>
      <c r="N59031" s="9"/>
    </row>
    <row r="59032" spans="12:14" x14ac:dyDescent="0.25">
      <c r="L59032" s="9"/>
      <c r="M59032" s="9"/>
      <c r="N59032" s="9"/>
    </row>
    <row r="59033" spans="12:14" x14ac:dyDescent="0.25">
      <c r="L59033" s="9"/>
      <c r="M59033" s="9"/>
      <c r="N59033" s="9"/>
    </row>
    <row r="59034" spans="12:14" x14ac:dyDescent="0.25">
      <c r="L59034" s="9"/>
      <c r="M59034" s="9"/>
      <c r="N59034" s="9"/>
    </row>
    <row r="59035" spans="12:14" x14ac:dyDescent="0.25">
      <c r="L59035" s="9"/>
      <c r="M59035" s="9"/>
      <c r="N59035" s="9"/>
    </row>
    <row r="59036" spans="12:14" x14ac:dyDescent="0.25">
      <c r="L59036" s="9"/>
      <c r="M59036" s="9"/>
      <c r="N59036" s="9"/>
    </row>
    <row r="59037" spans="12:14" x14ac:dyDescent="0.25">
      <c r="L59037" s="9"/>
      <c r="M59037" s="9"/>
      <c r="N59037" s="9"/>
    </row>
    <row r="59038" spans="12:14" x14ac:dyDescent="0.25">
      <c r="L59038" s="9"/>
      <c r="M59038" s="9"/>
      <c r="N59038" s="9"/>
    </row>
    <row r="59039" spans="12:14" x14ac:dyDescent="0.25">
      <c r="L59039" s="9"/>
      <c r="M59039" s="9"/>
      <c r="N59039" s="9"/>
    </row>
    <row r="59040" spans="12:14" x14ac:dyDescent="0.25">
      <c r="L59040" s="9"/>
      <c r="M59040" s="9"/>
      <c r="N59040" s="9"/>
    </row>
    <row r="59041" spans="12:14" x14ac:dyDescent="0.25">
      <c r="L59041" s="9"/>
      <c r="M59041" s="9"/>
      <c r="N59041" s="9"/>
    </row>
    <row r="59042" spans="12:14" x14ac:dyDescent="0.25">
      <c r="L59042" s="9"/>
      <c r="M59042" s="9"/>
      <c r="N59042" s="9"/>
    </row>
    <row r="59043" spans="12:14" x14ac:dyDescent="0.25">
      <c r="L59043" s="9"/>
      <c r="M59043" s="9"/>
      <c r="N59043" s="9"/>
    </row>
    <row r="59044" spans="12:14" x14ac:dyDescent="0.25">
      <c r="L59044" s="9"/>
      <c r="M59044" s="9"/>
      <c r="N59044" s="9"/>
    </row>
    <row r="59045" spans="12:14" x14ac:dyDescent="0.25">
      <c r="L59045" s="9"/>
      <c r="M59045" s="9"/>
      <c r="N59045" s="9"/>
    </row>
    <row r="59046" spans="12:14" x14ac:dyDescent="0.25">
      <c r="L59046" s="9"/>
      <c r="M59046" s="9"/>
      <c r="N59046" s="9"/>
    </row>
    <row r="59047" spans="12:14" x14ac:dyDescent="0.25">
      <c r="L59047" s="9"/>
      <c r="M59047" s="9"/>
      <c r="N59047" s="9"/>
    </row>
    <row r="59048" spans="12:14" x14ac:dyDescent="0.25">
      <c r="L59048" s="9"/>
      <c r="M59048" s="9"/>
      <c r="N59048" s="9"/>
    </row>
    <row r="59049" spans="12:14" x14ac:dyDescent="0.25">
      <c r="L59049" s="9"/>
      <c r="M59049" s="9"/>
      <c r="N59049" s="9"/>
    </row>
    <row r="59050" spans="12:14" x14ac:dyDescent="0.25">
      <c r="L59050" s="9"/>
      <c r="M59050" s="9"/>
      <c r="N59050" s="9"/>
    </row>
    <row r="59051" spans="12:14" x14ac:dyDescent="0.25">
      <c r="L59051" s="9"/>
      <c r="M59051" s="9"/>
      <c r="N59051" s="9"/>
    </row>
    <row r="59052" spans="12:14" x14ac:dyDescent="0.25">
      <c r="L59052" s="9"/>
      <c r="M59052" s="9"/>
      <c r="N59052" s="9"/>
    </row>
    <row r="59053" spans="12:14" x14ac:dyDescent="0.25">
      <c r="L59053" s="9"/>
      <c r="M59053" s="9"/>
      <c r="N59053" s="9"/>
    </row>
    <row r="59054" spans="12:14" x14ac:dyDescent="0.25">
      <c r="L59054" s="9"/>
      <c r="M59054" s="9"/>
      <c r="N59054" s="9"/>
    </row>
    <row r="59055" spans="12:14" x14ac:dyDescent="0.25">
      <c r="L59055" s="9"/>
      <c r="M59055" s="9"/>
      <c r="N59055" s="9"/>
    </row>
    <row r="59056" spans="12:14" x14ac:dyDescent="0.25">
      <c r="L59056" s="9"/>
      <c r="M59056" s="9"/>
      <c r="N59056" s="9"/>
    </row>
    <row r="59057" spans="12:14" x14ac:dyDescent="0.25">
      <c r="L59057" s="9"/>
      <c r="M59057" s="9"/>
      <c r="N59057" s="9"/>
    </row>
    <row r="59058" spans="12:14" x14ac:dyDescent="0.25">
      <c r="L59058" s="9"/>
      <c r="M59058" s="9"/>
      <c r="N59058" s="9"/>
    </row>
    <row r="59059" spans="12:14" x14ac:dyDescent="0.25">
      <c r="L59059" s="9"/>
      <c r="M59059" s="9"/>
      <c r="N59059" s="9"/>
    </row>
    <row r="59060" spans="12:14" x14ac:dyDescent="0.25">
      <c r="L59060" s="9"/>
      <c r="M59060" s="9"/>
      <c r="N59060" s="9"/>
    </row>
    <row r="59061" spans="12:14" x14ac:dyDescent="0.25">
      <c r="L59061" s="9"/>
      <c r="M59061" s="9"/>
      <c r="N59061" s="9"/>
    </row>
    <row r="59062" spans="12:14" x14ac:dyDescent="0.25">
      <c r="L59062" s="9"/>
      <c r="M59062" s="9"/>
      <c r="N59062" s="9"/>
    </row>
    <row r="59063" spans="12:14" x14ac:dyDescent="0.25">
      <c r="L59063" s="9"/>
      <c r="M59063" s="9"/>
      <c r="N59063" s="9"/>
    </row>
    <row r="59064" spans="12:14" x14ac:dyDescent="0.25">
      <c r="L59064" s="9"/>
      <c r="M59064" s="9"/>
      <c r="N59064" s="9"/>
    </row>
    <row r="59065" spans="12:14" x14ac:dyDescent="0.25">
      <c r="L59065" s="9"/>
      <c r="M59065" s="9"/>
      <c r="N59065" s="9"/>
    </row>
    <row r="59066" spans="12:14" x14ac:dyDescent="0.25">
      <c r="L59066" s="9"/>
      <c r="M59066" s="9"/>
      <c r="N59066" s="9"/>
    </row>
    <row r="59067" spans="12:14" x14ac:dyDescent="0.25">
      <c r="L59067" s="9"/>
      <c r="M59067" s="9"/>
      <c r="N59067" s="9"/>
    </row>
    <row r="59068" spans="12:14" x14ac:dyDescent="0.25">
      <c r="L59068" s="9"/>
      <c r="M59068" s="9"/>
      <c r="N59068" s="9"/>
    </row>
    <row r="59069" spans="12:14" x14ac:dyDescent="0.25">
      <c r="L59069" s="9"/>
      <c r="M59069" s="9"/>
      <c r="N59069" s="9"/>
    </row>
    <row r="59070" spans="12:14" x14ac:dyDescent="0.25">
      <c r="L59070" s="9"/>
      <c r="M59070" s="9"/>
      <c r="N59070" s="9"/>
    </row>
    <row r="59071" spans="12:14" x14ac:dyDescent="0.25">
      <c r="L59071" s="9"/>
      <c r="M59071" s="9"/>
      <c r="N59071" s="9"/>
    </row>
    <row r="59072" spans="12:14" x14ac:dyDescent="0.25">
      <c r="L59072" s="9"/>
      <c r="M59072" s="9"/>
      <c r="N59072" s="9"/>
    </row>
    <row r="59073" spans="12:14" x14ac:dyDescent="0.25">
      <c r="L59073" s="9"/>
      <c r="M59073" s="9"/>
      <c r="N59073" s="9"/>
    </row>
    <row r="59074" spans="12:14" x14ac:dyDescent="0.25">
      <c r="L59074" s="9"/>
      <c r="M59074" s="9"/>
      <c r="N59074" s="9"/>
    </row>
    <row r="59075" spans="12:14" x14ac:dyDescent="0.25">
      <c r="L59075" s="9"/>
      <c r="M59075" s="9"/>
      <c r="N59075" s="9"/>
    </row>
    <row r="59076" spans="12:14" x14ac:dyDescent="0.25">
      <c r="L59076" s="9"/>
      <c r="M59076" s="9"/>
      <c r="N59076" s="9"/>
    </row>
    <row r="59077" spans="12:14" x14ac:dyDescent="0.25">
      <c r="L59077" s="9"/>
      <c r="M59077" s="9"/>
      <c r="N59077" s="9"/>
    </row>
    <row r="59078" spans="12:14" x14ac:dyDescent="0.25">
      <c r="L59078" s="9"/>
      <c r="M59078" s="9"/>
      <c r="N59078" s="9"/>
    </row>
    <row r="59079" spans="12:14" x14ac:dyDescent="0.25">
      <c r="L59079" s="9"/>
      <c r="M59079" s="9"/>
      <c r="N59079" s="9"/>
    </row>
    <row r="59080" spans="12:14" x14ac:dyDescent="0.25">
      <c r="L59080" s="9"/>
      <c r="M59080" s="9"/>
      <c r="N59080" s="9"/>
    </row>
    <row r="59081" spans="12:14" x14ac:dyDescent="0.25">
      <c r="L59081" s="9"/>
      <c r="M59081" s="9"/>
      <c r="N59081" s="9"/>
    </row>
    <row r="59082" spans="12:14" x14ac:dyDescent="0.25">
      <c r="L59082" s="9"/>
      <c r="M59082" s="9"/>
      <c r="N59082" s="9"/>
    </row>
    <row r="59083" spans="12:14" x14ac:dyDescent="0.25">
      <c r="L59083" s="9"/>
      <c r="M59083" s="9"/>
      <c r="N59083" s="9"/>
    </row>
    <row r="59084" spans="12:14" x14ac:dyDescent="0.25">
      <c r="L59084" s="9"/>
      <c r="M59084" s="9"/>
      <c r="N59084" s="9"/>
    </row>
    <row r="59085" spans="12:14" x14ac:dyDescent="0.25">
      <c r="L59085" s="9"/>
      <c r="M59085" s="9"/>
      <c r="N59085" s="9"/>
    </row>
    <row r="59086" spans="12:14" x14ac:dyDescent="0.25">
      <c r="L59086" s="9"/>
      <c r="M59086" s="9"/>
      <c r="N59086" s="9"/>
    </row>
    <row r="59087" spans="12:14" x14ac:dyDescent="0.25">
      <c r="L59087" s="9"/>
      <c r="M59087" s="9"/>
      <c r="N59087" s="9"/>
    </row>
    <row r="59088" spans="12:14" x14ac:dyDescent="0.25">
      <c r="L59088" s="9"/>
      <c r="M59088" s="9"/>
      <c r="N59088" s="9"/>
    </row>
    <row r="59089" spans="12:14" x14ac:dyDescent="0.25">
      <c r="L59089" s="9"/>
      <c r="M59089" s="9"/>
      <c r="N59089" s="9"/>
    </row>
    <row r="59090" spans="12:14" x14ac:dyDescent="0.25">
      <c r="L59090" s="9"/>
      <c r="M59090" s="9"/>
      <c r="N59090" s="9"/>
    </row>
    <row r="59091" spans="12:14" x14ac:dyDescent="0.25">
      <c r="L59091" s="9"/>
      <c r="M59091" s="9"/>
      <c r="N59091" s="9"/>
    </row>
    <row r="59092" spans="12:14" x14ac:dyDescent="0.25">
      <c r="L59092" s="9"/>
      <c r="M59092" s="9"/>
      <c r="N59092" s="9"/>
    </row>
    <row r="59093" spans="12:14" x14ac:dyDescent="0.25">
      <c r="L59093" s="9"/>
      <c r="M59093" s="9"/>
      <c r="N59093" s="9"/>
    </row>
    <row r="59094" spans="12:14" x14ac:dyDescent="0.25">
      <c r="L59094" s="9"/>
      <c r="M59094" s="9"/>
      <c r="N59094" s="9"/>
    </row>
    <row r="59095" spans="12:14" x14ac:dyDescent="0.25">
      <c r="L59095" s="9"/>
      <c r="M59095" s="9"/>
      <c r="N59095" s="9"/>
    </row>
    <row r="59096" spans="12:14" x14ac:dyDescent="0.25">
      <c r="L59096" s="9"/>
      <c r="M59096" s="9"/>
      <c r="N59096" s="9"/>
    </row>
    <row r="59097" spans="12:14" x14ac:dyDescent="0.25">
      <c r="L59097" s="9"/>
      <c r="M59097" s="9"/>
      <c r="N59097" s="9"/>
    </row>
    <row r="59098" spans="12:14" x14ac:dyDescent="0.25">
      <c r="L59098" s="9"/>
      <c r="M59098" s="9"/>
      <c r="N59098" s="9"/>
    </row>
    <row r="59099" spans="12:14" x14ac:dyDescent="0.25">
      <c r="L59099" s="9"/>
      <c r="M59099" s="9"/>
      <c r="N59099" s="9"/>
    </row>
    <row r="59100" spans="12:14" x14ac:dyDescent="0.25">
      <c r="L59100" s="9"/>
      <c r="M59100" s="9"/>
      <c r="N59100" s="9"/>
    </row>
    <row r="59101" spans="12:14" x14ac:dyDescent="0.25">
      <c r="L59101" s="9"/>
      <c r="M59101" s="9"/>
      <c r="N59101" s="9"/>
    </row>
    <row r="59102" spans="12:14" x14ac:dyDescent="0.25">
      <c r="L59102" s="9"/>
      <c r="M59102" s="9"/>
      <c r="N59102" s="9"/>
    </row>
    <row r="59103" spans="12:14" x14ac:dyDescent="0.25">
      <c r="L59103" s="9"/>
      <c r="M59103" s="9"/>
      <c r="N59103" s="9"/>
    </row>
    <row r="59104" spans="12:14" x14ac:dyDescent="0.25">
      <c r="L59104" s="9"/>
      <c r="M59104" s="9"/>
      <c r="N59104" s="9"/>
    </row>
    <row r="59105" spans="12:14" x14ac:dyDescent="0.25">
      <c r="L59105" s="9"/>
      <c r="M59105" s="9"/>
      <c r="N59105" s="9"/>
    </row>
    <row r="59106" spans="12:14" x14ac:dyDescent="0.25">
      <c r="L59106" s="9"/>
      <c r="M59106" s="9"/>
      <c r="N59106" s="9"/>
    </row>
    <row r="59107" spans="12:14" x14ac:dyDescent="0.25">
      <c r="L59107" s="9"/>
      <c r="M59107" s="9"/>
      <c r="N59107" s="9"/>
    </row>
    <row r="59108" spans="12:14" x14ac:dyDescent="0.25">
      <c r="L59108" s="9"/>
      <c r="M59108" s="9"/>
      <c r="N59108" s="9"/>
    </row>
    <row r="59109" spans="12:14" x14ac:dyDescent="0.25">
      <c r="L59109" s="9"/>
      <c r="M59109" s="9"/>
      <c r="N59109" s="9"/>
    </row>
    <row r="59110" spans="12:14" x14ac:dyDescent="0.25">
      <c r="L59110" s="9"/>
      <c r="M59110" s="9"/>
      <c r="N59110" s="9"/>
    </row>
    <row r="59111" spans="12:14" x14ac:dyDescent="0.25">
      <c r="L59111" s="9"/>
      <c r="M59111" s="9"/>
      <c r="N59111" s="9"/>
    </row>
    <row r="59112" spans="12:14" x14ac:dyDescent="0.25">
      <c r="L59112" s="9"/>
      <c r="M59112" s="9"/>
      <c r="N59112" s="9"/>
    </row>
    <row r="59113" spans="12:14" x14ac:dyDescent="0.25">
      <c r="L59113" s="9"/>
      <c r="M59113" s="9"/>
      <c r="N59113" s="9"/>
    </row>
    <row r="59114" spans="12:14" x14ac:dyDescent="0.25">
      <c r="L59114" s="9"/>
      <c r="M59114" s="9"/>
      <c r="N59114" s="9"/>
    </row>
    <row r="59115" spans="12:14" x14ac:dyDescent="0.25">
      <c r="L59115" s="9"/>
      <c r="M59115" s="9"/>
      <c r="N59115" s="9"/>
    </row>
    <row r="59116" spans="12:14" x14ac:dyDescent="0.25">
      <c r="L59116" s="9"/>
      <c r="M59116" s="9"/>
      <c r="N59116" s="9"/>
    </row>
    <row r="59117" spans="12:14" x14ac:dyDescent="0.25">
      <c r="L59117" s="9"/>
      <c r="M59117" s="9"/>
      <c r="N59117" s="9"/>
    </row>
    <row r="59118" spans="12:14" x14ac:dyDescent="0.25">
      <c r="L59118" s="9"/>
      <c r="M59118" s="9"/>
      <c r="N59118" s="9"/>
    </row>
    <row r="59119" spans="12:14" x14ac:dyDescent="0.25">
      <c r="L59119" s="9"/>
      <c r="M59119" s="9"/>
      <c r="N59119" s="9"/>
    </row>
    <row r="59120" spans="12:14" x14ac:dyDescent="0.25">
      <c r="L59120" s="9"/>
      <c r="M59120" s="9"/>
      <c r="N59120" s="9"/>
    </row>
    <row r="59121" spans="12:14" x14ac:dyDescent="0.25">
      <c r="L59121" s="9"/>
      <c r="M59121" s="9"/>
      <c r="N59121" s="9"/>
    </row>
    <row r="59122" spans="12:14" x14ac:dyDescent="0.25">
      <c r="L59122" s="9"/>
      <c r="M59122" s="9"/>
      <c r="N59122" s="9"/>
    </row>
    <row r="59123" spans="12:14" x14ac:dyDescent="0.25">
      <c r="L59123" s="9"/>
      <c r="M59123" s="9"/>
      <c r="N59123" s="9"/>
    </row>
    <row r="59124" spans="12:14" x14ac:dyDescent="0.25">
      <c r="L59124" s="9"/>
      <c r="M59124" s="9"/>
      <c r="N59124" s="9"/>
    </row>
    <row r="59125" spans="12:14" x14ac:dyDescent="0.25">
      <c r="L59125" s="9"/>
      <c r="M59125" s="9"/>
      <c r="N59125" s="9"/>
    </row>
    <row r="59126" spans="12:14" x14ac:dyDescent="0.25">
      <c r="L59126" s="9"/>
      <c r="M59126" s="9"/>
      <c r="N59126" s="9"/>
    </row>
    <row r="59127" spans="12:14" x14ac:dyDescent="0.25">
      <c r="L59127" s="9"/>
      <c r="M59127" s="9"/>
      <c r="N59127" s="9"/>
    </row>
    <row r="59128" spans="12:14" x14ac:dyDescent="0.25">
      <c r="L59128" s="9"/>
      <c r="M59128" s="9"/>
      <c r="N59128" s="9"/>
    </row>
    <row r="59129" spans="12:14" x14ac:dyDescent="0.25">
      <c r="L59129" s="9"/>
      <c r="M59129" s="9"/>
      <c r="N59129" s="9"/>
    </row>
    <row r="59130" spans="12:14" x14ac:dyDescent="0.25">
      <c r="L59130" s="9"/>
      <c r="M59130" s="9"/>
      <c r="N59130" s="9"/>
    </row>
    <row r="59131" spans="12:14" x14ac:dyDescent="0.25">
      <c r="L59131" s="9"/>
      <c r="M59131" s="9"/>
      <c r="N59131" s="9"/>
    </row>
    <row r="59132" spans="12:14" x14ac:dyDescent="0.25">
      <c r="L59132" s="9"/>
      <c r="M59132" s="9"/>
      <c r="N59132" s="9"/>
    </row>
    <row r="59133" spans="12:14" x14ac:dyDescent="0.25">
      <c r="L59133" s="9"/>
      <c r="M59133" s="9"/>
      <c r="N59133" s="9"/>
    </row>
    <row r="59134" spans="12:14" x14ac:dyDescent="0.25">
      <c r="L59134" s="9"/>
      <c r="M59134" s="9"/>
      <c r="N59134" s="9"/>
    </row>
    <row r="59135" spans="12:14" x14ac:dyDescent="0.25">
      <c r="L59135" s="9"/>
      <c r="M59135" s="9"/>
      <c r="N59135" s="9"/>
    </row>
    <row r="59136" spans="12:14" x14ac:dyDescent="0.25">
      <c r="L59136" s="9"/>
      <c r="M59136" s="9"/>
      <c r="N59136" s="9"/>
    </row>
    <row r="59137" spans="12:14" x14ac:dyDescent="0.25">
      <c r="L59137" s="9"/>
      <c r="M59137" s="9"/>
      <c r="N59137" s="9"/>
    </row>
    <row r="59138" spans="12:14" x14ac:dyDescent="0.25">
      <c r="L59138" s="9"/>
      <c r="M59138" s="9"/>
      <c r="N59138" s="9"/>
    </row>
    <row r="59139" spans="12:14" x14ac:dyDescent="0.25">
      <c r="L59139" s="9"/>
      <c r="M59139" s="9"/>
      <c r="N59139" s="9"/>
    </row>
    <row r="59140" spans="12:14" x14ac:dyDescent="0.25">
      <c r="L59140" s="9"/>
      <c r="M59140" s="9"/>
      <c r="N59140" s="9"/>
    </row>
    <row r="59141" spans="12:14" x14ac:dyDescent="0.25">
      <c r="L59141" s="9"/>
      <c r="M59141" s="9"/>
      <c r="N59141" s="9"/>
    </row>
    <row r="59142" spans="12:14" x14ac:dyDescent="0.25">
      <c r="L59142" s="9"/>
      <c r="M59142" s="9"/>
      <c r="N59142" s="9"/>
    </row>
    <row r="59143" spans="12:14" x14ac:dyDescent="0.25">
      <c r="L59143" s="9"/>
      <c r="M59143" s="9"/>
      <c r="N59143" s="9"/>
    </row>
    <row r="59144" spans="12:14" x14ac:dyDescent="0.25">
      <c r="L59144" s="9"/>
      <c r="M59144" s="9"/>
      <c r="N59144" s="9"/>
    </row>
    <row r="59145" spans="12:14" x14ac:dyDescent="0.25">
      <c r="L59145" s="9"/>
      <c r="M59145" s="9"/>
      <c r="N59145" s="9"/>
    </row>
    <row r="59146" spans="12:14" x14ac:dyDescent="0.25">
      <c r="L59146" s="9"/>
      <c r="M59146" s="9"/>
      <c r="N59146" s="9"/>
    </row>
    <row r="59147" spans="12:14" x14ac:dyDescent="0.25">
      <c r="L59147" s="9"/>
      <c r="M59147" s="9"/>
      <c r="N59147" s="9"/>
    </row>
    <row r="59148" spans="12:14" x14ac:dyDescent="0.25">
      <c r="L59148" s="9"/>
      <c r="M59148" s="9"/>
      <c r="N59148" s="9"/>
    </row>
    <row r="59149" spans="12:14" x14ac:dyDescent="0.25">
      <c r="L59149" s="9"/>
      <c r="M59149" s="9"/>
      <c r="N59149" s="9"/>
    </row>
    <row r="59150" spans="12:14" x14ac:dyDescent="0.25">
      <c r="L59150" s="9"/>
      <c r="M59150" s="9"/>
      <c r="N59150" s="9"/>
    </row>
    <row r="59151" spans="12:14" x14ac:dyDescent="0.25">
      <c r="L59151" s="9"/>
      <c r="M59151" s="9"/>
      <c r="N59151" s="9"/>
    </row>
    <row r="59152" spans="12:14" x14ac:dyDescent="0.25">
      <c r="L59152" s="9"/>
      <c r="M59152" s="9"/>
      <c r="N59152" s="9"/>
    </row>
    <row r="59153" spans="12:14" x14ac:dyDescent="0.25">
      <c r="L59153" s="9"/>
      <c r="M59153" s="9"/>
      <c r="N59153" s="9"/>
    </row>
    <row r="59154" spans="12:14" x14ac:dyDescent="0.25">
      <c r="L59154" s="9"/>
      <c r="M59154" s="9"/>
      <c r="N59154" s="9"/>
    </row>
    <row r="59155" spans="12:14" x14ac:dyDescent="0.25">
      <c r="L59155" s="9"/>
      <c r="M59155" s="9"/>
      <c r="N59155" s="9"/>
    </row>
    <row r="59156" spans="12:14" x14ac:dyDescent="0.25">
      <c r="L59156" s="9"/>
      <c r="M59156" s="9"/>
      <c r="N59156" s="9"/>
    </row>
    <row r="59157" spans="12:14" x14ac:dyDescent="0.25">
      <c r="L59157" s="9"/>
      <c r="M59157" s="9"/>
      <c r="N59157" s="9"/>
    </row>
    <row r="59158" spans="12:14" x14ac:dyDescent="0.25">
      <c r="L59158" s="9"/>
      <c r="M59158" s="9"/>
      <c r="N59158" s="9"/>
    </row>
    <row r="59159" spans="12:14" x14ac:dyDescent="0.25">
      <c r="L59159" s="9"/>
      <c r="M59159" s="9"/>
      <c r="N59159" s="9"/>
    </row>
    <row r="59160" spans="12:14" x14ac:dyDescent="0.25">
      <c r="L59160" s="9"/>
      <c r="M59160" s="9"/>
      <c r="N59160" s="9"/>
    </row>
    <row r="59161" spans="12:14" x14ac:dyDescent="0.25">
      <c r="L59161" s="9"/>
      <c r="M59161" s="9"/>
      <c r="N59161" s="9"/>
    </row>
    <row r="59162" spans="12:14" x14ac:dyDescent="0.25">
      <c r="L59162" s="9"/>
      <c r="M59162" s="9"/>
      <c r="N59162" s="9"/>
    </row>
    <row r="59163" spans="12:14" x14ac:dyDescent="0.25">
      <c r="L59163" s="9"/>
      <c r="M59163" s="9"/>
      <c r="N59163" s="9"/>
    </row>
    <row r="59164" spans="12:14" x14ac:dyDescent="0.25">
      <c r="L59164" s="9"/>
      <c r="M59164" s="9"/>
      <c r="N59164" s="9"/>
    </row>
    <row r="59165" spans="12:14" x14ac:dyDescent="0.25">
      <c r="L59165" s="9"/>
      <c r="M59165" s="9"/>
      <c r="N59165" s="9"/>
    </row>
    <row r="59166" spans="12:14" x14ac:dyDescent="0.25">
      <c r="L59166" s="9"/>
      <c r="M59166" s="9"/>
      <c r="N59166" s="9"/>
    </row>
    <row r="59167" spans="12:14" x14ac:dyDescent="0.25">
      <c r="L59167" s="9"/>
      <c r="M59167" s="9"/>
      <c r="N59167" s="9"/>
    </row>
    <row r="59168" spans="12:14" x14ac:dyDescent="0.25">
      <c r="L59168" s="9"/>
      <c r="M59168" s="9"/>
      <c r="N59168" s="9"/>
    </row>
    <row r="59169" spans="12:14" x14ac:dyDescent="0.25">
      <c r="L59169" s="9"/>
      <c r="M59169" s="9"/>
      <c r="N59169" s="9"/>
    </row>
    <row r="59170" spans="12:14" x14ac:dyDescent="0.25">
      <c r="L59170" s="9"/>
      <c r="M59170" s="9"/>
      <c r="N59170" s="9"/>
    </row>
    <row r="59171" spans="12:14" x14ac:dyDescent="0.25">
      <c r="L59171" s="9"/>
      <c r="M59171" s="9"/>
      <c r="N59171" s="9"/>
    </row>
    <row r="59172" spans="12:14" x14ac:dyDescent="0.25">
      <c r="L59172" s="9"/>
      <c r="M59172" s="9"/>
      <c r="N59172" s="9"/>
    </row>
    <row r="59173" spans="12:14" x14ac:dyDescent="0.25">
      <c r="L59173" s="9"/>
      <c r="M59173" s="9"/>
      <c r="N59173" s="9"/>
    </row>
    <row r="59174" spans="12:14" x14ac:dyDescent="0.25">
      <c r="L59174" s="9"/>
      <c r="M59174" s="9"/>
      <c r="N59174" s="9"/>
    </row>
    <row r="59175" spans="12:14" x14ac:dyDescent="0.25">
      <c r="L59175" s="9"/>
      <c r="M59175" s="9"/>
      <c r="N59175" s="9"/>
    </row>
    <row r="59176" spans="12:14" x14ac:dyDescent="0.25">
      <c r="L59176" s="9"/>
      <c r="M59176" s="9"/>
      <c r="N59176" s="9"/>
    </row>
    <row r="59177" spans="12:14" x14ac:dyDescent="0.25">
      <c r="L59177" s="9"/>
      <c r="M59177" s="9"/>
      <c r="N59177" s="9"/>
    </row>
    <row r="59178" spans="12:14" x14ac:dyDescent="0.25">
      <c r="L59178" s="9"/>
      <c r="M59178" s="9"/>
      <c r="N59178" s="9"/>
    </row>
    <row r="59179" spans="12:14" x14ac:dyDescent="0.25">
      <c r="L59179" s="9"/>
      <c r="M59179" s="9"/>
      <c r="N59179" s="9"/>
    </row>
    <row r="59180" spans="12:14" x14ac:dyDescent="0.25">
      <c r="L59180" s="9"/>
      <c r="M59180" s="9"/>
      <c r="N59180" s="9"/>
    </row>
    <row r="59181" spans="12:14" x14ac:dyDescent="0.25">
      <c r="L59181" s="9"/>
      <c r="M59181" s="9"/>
      <c r="N59181" s="9"/>
    </row>
    <row r="59182" spans="12:14" x14ac:dyDescent="0.25">
      <c r="L59182" s="9"/>
      <c r="M59182" s="9"/>
      <c r="N59182" s="9"/>
    </row>
    <row r="59183" spans="12:14" x14ac:dyDescent="0.25">
      <c r="L59183" s="9"/>
      <c r="M59183" s="9"/>
      <c r="N59183" s="9"/>
    </row>
    <row r="59184" spans="12:14" x14ac:dyDescent="0.25">
      <c r="L59184" s="9"/>
      <c r="M59184" s="9"/>
      <c r="N59184" s="9"/>
    </row>
    <row r="59185" spans="12:14" x14ac:dyDescent="0.25">
      <c r="L59185" s="9"/>
      <c r="M59185" s="9"/>
      <c r="N59185" s="9"/>
    </row>
    <row r="59186" spans="12:14" x14ac:dyDescent="0.25">
      <c r="L59186" s="9"/>
      <c r="M59186" s="9"/>
      <c r="N59186" s="9"/>
    </row>
    <row r="59187" spans="12:14" x14ac:dyDescent="0.25">
      <c r="L59187" s="9"/>
      <c r="M59187" s="9"/>
      <c r="N59187" s="9"/>
    </row>
    <row r="59188" spans="12:14" x14ac:dyDescent="0.25">
      <c r="L59188" s="9"/>
      <c r="M59188" s="9"/>
      <c r="N59188" s="9"/>
    </row>
    <row r="59189" spans="12:14" x14ac:dyDescent="0.25">
      <c r="L59189" s="9"/>
      <c r="M59189" s="9"/>
      <c r="N59189" s="9"/>
    </row>
    <row r="59190" spans="12:14" x14ac:dyDescent="0.25">
      <c r="L59190" s="9"/>
      <c r="M59190" s="9"/>
      <c r="N59190" s="9"/>
    </row>
    <row r="59191" spans="12:14" x14ac:dyDescent="0.25">
      <c r="L59191" s="9"/>
      <c r="M59191" s="9"/>
      <c r="N59191" s="9"/>
    </row>
    <row r="59192" spans="12:14" x14ac:dyDescent="0.25">
      <c r="L59192" s="9"/>
      <c r="M59192" s="9"/>
      <c r="N59192" s="9"/>
    </row>
    <row r="59193" spans="12:14" x14ac:dyDescent="0.25">
      <c r="L59193" s="9"/>
      <c r="M59193" s="9"/>
      <c r="N59193" s="9"/>
    </row>
    <row r="59194" spans="12:14" x14ac:dyDescent="0.25">
      <c r="L59194" s="9"/>
      <c r="M59194" s="9"/>
      <c r="N59194" s="9"/>
    </row>
    <row r="59195" spans="12:14" x14ac:dyDescent="0.25">
      <c r="L59195" s="9"/>
      <c r="M59195" s="9"/>
      <c r="N59195" s="9"/>
    </row>
    <row r="59196" spans="12:14" x14ac:dyDescent="0.25">
      <c r="L59196" s="9"/>
      <c r="M59196" s="9"/>
      <c r="N59196" s="9"/>
    </row>
    <row r="59197" spans="12:14" x14ac:dyDescent="0.25">
      <c r="L59197" s="9"/>
      <c r="M59197" s="9"/>
      <c r="N59197" s="9"/>
    </row>
    <row r="59198" spans="12:14" x14ac:dyDescent="0.25">
      <c r="L59198" s="9"/>
      <c r="M59198" s="9"/>
      <c r="N59198" s="9"/>
    </row>
    <row r="59199" spans="12:14" x14ac:dyDescent="0.25">
      <c r="L59199" s="9"/>
      <c r="M59199" s="9"/>
      <c r="N59199" s="9"/>
    </row>
    <row r="59200" spans="12:14" x14ac:dyDescent="0.25">
      <c r="L59200" s="9"/>
      <c r="M59200" s="9"/>
      <c r="N59200" s="9"/>
    </row>
    <row r="59201" spans="12:14" x14ac:dyDescent="0.25">
      <c r="L59201" s="9"/>
      <c r="M59201" s="9"/>
      <c r="N59201" s="9"/>
    </row>
    <row r="59202" spans="12:14" x14ac:dyDescent="0.25">
      <c r="L59202" s="9"/>
      <c r="M59202" s="9"/>
      <c r="N59202" s="9"/>
    </row>
    <row r="59203" spans="12:14" x14ac:dyDescent="0.25">
      <c r="L59203" s="9"/>
      <c r="M59203" s="9"/>
      <c r="N59203" s="9"/>
    </row>
    <row r="59204" spans="12:14" x14ac:dyDescent="0.25">
      <c r="L59204" s="9"/>
      <c r="M59204" s="9"/>
      <c r="N59204" s="9"/>
    </row>
    <row r="59205" spans="12:14" x14ac:dyDescent="0.25">
      <c r="L59205" s="9"/>
      <c r="M59205" s="9"/>
      <c r="N59205" s="9"/>
    </row>
    <row r="59206" spans="12:14" x14ac:dyDescent="0.25">
      <c r="L59206" s="9"/>
      <c r="M59206" s="9"/>
      <c r="N59206" s="9"/>
    </row>
    <row r="59207" spans="12:14" x14ac:dyDescent="0.25">
      <c r="L59207" s="9"/>
      <c r="M59207" s="9"/>
      <c r="N59207" s="9"/>
    </row>
    <row r="59208" spans="12:14" x14ac:dyDescent="0.25">
      <c r="L59208" s="9"/>
      <c r="M59208" s="9"/>
      <c r="N59208" s="9"/>
    </row>
    <row r="59209" spans="12:14" x14ac:dyDescent="0.25">
      <c r="L59209" s="9"/>
      <c r="M59209" s="9"/>
      <c r="N59209" s="9"/>
    </row>
    <row r="59210" spans="12:14" x14ac:dyDescent="0.25">
      <c r="L59210" s="9"/>
      <c r="M59210" s="9"/>
      <c r="N59210" s="9"/>
    </row>
    <row r="59211" spans="12:14" x14ac:dyDescent="0.25">
      <c r="L59211" s="9"/>
      <c r="M59211" s="9"/>
      <c r="N59211" s="9"/>
    </row>
    <row r="59212" spans="12:14" x14ac:dyDescent="0.25">
      <c r="L59212" s="9"/>
      <c r="M59212" s="9"/>
      <c r="N59212" s="9"/>
    </row>
    <row r="59213" spans="12:14" x14ac:dyDescent="0.25">
      <c r="L59213" s="9"/>
      <c r="M59213" s="9"/>
      <c r="N59213" s="9"/>
    </row>
    <row r="59214" spans="12:14" x14ac:dyDescent="0.25">
      <c r="L59214" s="9"/>
      <c r="M59214" s="9"/>
      <c r="N59214" s="9"/>
    </row>
    <row r="59215" spans="12:14" x14ac:dyDescent="0.25">
      <c r="L59215" s="9"/>
      <c r="M59215" s="9"/>
      <c r="N59215" s="9"/>
    </row>
    <row r="59216" spans="12:14" x14ac:dyDescent="0.25">
      <c r="L59216" s="9"/>
      <c r="M59216" s="9"/>
      <c r="N59216" s="9"/>
    </row>
    <row r="59217" spans="12:14" x14ac:dyDescent="0.25">
      <c r="L59217" s="9"/>
      <c r="M59217" s="9"/>
      <c r="N59217" s="9"/>
    </row>
    <row r="59218" spans="12:14" x14ac:dyDescent="0.25">
      <c r="L59218" s="9"/>
      <c r="M59218" s="9"/>
      <c r="N59218" s="9"/>
    </row>
    <row r="59219" spans="12:14" x14ac:dyDescent="0.25">
      <c r="L59219" s="9"/>
      <c r="M59219" s="9"/>
      <c r="N59219" s="9"/>
    </row>
    <row r="59220" spans="12:14" x14ac:dyDescent="0.25">
      <c r="L59220" s="9"/>
      <c r="M59220" s="9"/>
      <c r="N59220" s="9"/>
    </row>
    <row r="59221" spans="12:14" x14ac:dyDescent="0.25">
      <c r="L59221" s="9"/>
      <c r="M59221" s="9"/>
      <c r="N59221" s="9"/>
    </row>
    <row r="59222" spans="12:14" x14ac:dyDescent="0.25">
      <c r="L59222" s="9"/>
      <c r="M59222" s="9"/>
      <c r="N59222" s="9"/>
    </row>
    <row r="59223" spans="12:14" x14ac:dyDescent="0.25">
      <c r="L59223" s="9"/>
      <c r="M59223" s="9"/>
      <c r="N59223" s="9"/>
    </row>
    <row r="59224" spans="12:14" x14ac:dyDescent="0.25">
      <c r="L59224" s="9"/>
      <c r="M59224" s="9"/>
      <c r="N59224" s="9"/>
    </row>
    <row r="59225" spans="12:14" x14ac:dyDescent="0.25">
      <c r="L59225" s="9"/>
      <c r="M59225" s="9"/>
      <c r="N59225" s="9"/>
    </row>
    <row r="59226" spans="12:14" x14ac:dyDescent="0.25">
      <c r="L59226" s="9"/>
      <c r="M59226" s="9"/>
      <c r="N59226" s="9"/>
    </row>
    <row r="59227" spans="12:14" x14ac:dyDescent="0.25">
      <c r="L59227" s="9"/>
      <c r="M59227" s="9"/>
      <c r="N59227" s="9"/>
    </row>
    <row r="59228" spans="12:14" x14ac:dyDescent="0.25">
      <c r="L59228" s="9"/>
      <c r="M59228" s="9"/>
      <c r="N59228" s="9"/>
    </row>
    <row r="59229" spans="12:14" x14ac:dyDescent="0.25">
      <c r="L59229" s="9"/>
      <c r="M59229" s="9"/>
      <c r="N59229" s="9"/>
    </row>
    <row r="59230" spans="12:14" x14ac:dyDescent="0.25">
      <c r="L59230" s="9"/>
      <c r="M59230" s="9"/>
      <c r="N59230" s="9"/>
    </row>
    <row r="59231" spans="12:14" x14ac:dyDescent="0.25">
      <c r="L59231" s="9"/>
      <c r="M59231" s="9"/>
      <c r="N59231" s="9"/>
    </row>
    <row r="59232" spans="12:14" x14ac:dyDescent="0.25">
      <c r="L59232" s="9"/>
      <c r="M59232" s="9"/>
      <c r="N59232" s="9"/>
    </row>
    <row r="59233" spans="12:14" x14ac:dyDescent="0.25">
      <c r="L59233" s="9"/>
      <c r="M59233" s="9"/>
      <c r="N59233" s="9"/>
    </row>
    <row r="59234" spans="12:14" x14ac:dyDescent="0.25">
      <c r="L59234" s="9"/>
      <c r="M59234" s="9"/>
      <c r="N59234" s="9"/>
    </row>
    <row r="59235" spans="12:14" x14ac:dyDescent="0.25">
      <c r="L59235" s="9"/>
      <c r="M59235" s="9"/>
      <c r="N59235" s="9"/>
    </row>
    <row r="59236" spans="12:14" x14ac:dyDescent="0.25">
      <c r="L59236" s="9"/>
      <c r="M59236" s="9"/>
      <c r="N59236" s="9"/>
    </row>
    <row r="59237" spans="12:14" x14ac:dyDescent="0.25">
      <c r="L59237" s="9"/>
      <c r="M59237" s="9"/>
      <c r="N59237" s="9"/>
    </row>
    <row r="59238" spans="12:14" x14ac:dyDescent="0.25">
      <c r="L59238" s="9"/>
      <c r="M59238" s="9"/>
      <c r="N59238" s="9"/>
    </row>
    <row r="59239" spans="12:14" x14ac:dyDescent="0.25">
      <c r="L59239" s="9"/>
      <c r="M59239" s="9"/>
      <c r="N59239" s="9"/>
    </row>
    <row r="59240" spans="12:14" x14ac:dyDescent="0.25">
      <c r="L59240" s="9"/>
      <c r="M59240" s="9"/>
      <c r="N59240" s="9"/>
    </row>
    <row r="59241" spans="12:14" x14ac:dyDescent="0.25">
      <c r="L59241" s="9"/>
      <c r="M59241" s="9"/>
      <c r="N59241" s="9"/>
    </row>
    <row r="59242" spans="12:14" x14ac:dyDescent="0.25">
      <c r="L59242" s="9"/>
      <c r="M59242" s="9"/>
      <c r="N59242" s="9"/>
    </row>
    <row r="59243" spans="12:14" x14ac:dyDescent="0.25">
      <c r="L59243" s="9"/>
      <c r="M59243" s="9"/>
      <c r="N59243" s="9"/>
    </row>
    <row r="59244" spans="12:14" x14ac:dyDescent="0.25">
      <c r="L59244" s="9"/>
      <c r="M59244" s="9"/>
      <c r="N59244" s="9"/>
    </row>
    <row r="59245" spans="12:14" x14ac:dyDescent="0.25">
      <c r="L59245" s="9"/>
      <c r="M59245" s="9"/>
      <c r="N59245" s="9"/>
    </row>
    <row r="59246" spans="12:14" x14ac:dyDescent="0.25">
      <c r="L59246" s="9"/>
      <c r="M59246" s="9"/>
      <c r="N59246" s="9"/>
    </row>
    <row r="59247" spans="12:14" x14ac:dyDescent="0.25">
      <c r="L59247" s="9"/>
      <c r="M59247" s="9"/>
      <c r="N59247" s="9"/>
    </row>
    <row r="59248" spans="12:14" x14ac:dyDescent="0.25">
      <c r="L59248" s="9"/>
      <c r="M59248" s="9"/>
      <c r="N59248" s="9"/>
    </row>
    <row r="59249" spans="12:14" x14ac:dyDescent="0.25">
      <c r="L59249" s="9"/>
      <c r="M59249" s="9"/>
      <c r="N59249" s="9"/>
    </row>
    <row r="59250" spans="12:14" x14ac:dyDescent="0.25">
      <c r="L59250" s="9"/>
      <c r="M59250" s="9"/>
      <c r="N59250" s="9"/>
    </row>
    <row r="59251" spans="12:14" x14ac:dyDescent="0.25">
      <c r="L59251" s="9"/>
      <c r="M59251" s="9"/>
      <c r="N59251" s="9"/>
    </row>
    <row r="59252" spans="12:14" x14ac:dyDescent="0.25">
      <c r="L59252" s="9"/>
      <c r="M59252" s="9"/>
      <c r="N59252" s="9"/>
    </row>
    <row r="59253" spans="12:14" x14ac:dyDescent="0.25">
      <c r="L59253" s="9"/>
      <c r="M59253" s="9"/>
      <c r="N59253" s="9"/>
    </row>
    <row r="59254" spans="12:14" x14ac:dyDescent="0.25">
      <c r="L59254" s="9"/>
      <c r="M59254" s="9"/>
      <c r="N59254" s="9"/>
    </row>
    <row r="59255" spans="12:14" x14ac:dyDescent="0.25">
      <c r="L59255" s="9"/>
      <c r="M59255" s="9"/>
      <c r="N59255" s="9"/>
    </row>
    <row r="59256" spans="12:14" x14ac:dyDescent="0.25">
      <c r="L59256" s="9"/>
      <c r="M59256" s="9"/>
      <c r="N59256" s="9"/>
    </row>
    <row r="59257" spans="12:14" x14ac:dyDescent="0.25">
      <c r="L59257" s="9"/>
      <c r="M59257" s="9"/>
      <c r="N59257" s="9"/>
    </row>
    <row r="59258" spans="12:14" x14ac:dyDescent="0.25">
      <c r="L59258" s="9"/>
      <c r="M59258" s="9"/>
      <c r="N59258" s="9"/>
    </row>
    <row r="59259" spans="12:14" x14ac:dyDescent="0.25">
      <c r="L59259" s="9"/>
      <c r="M59259" s="9"/>
      <c r="N59259" s="9"/>
    </row>
    <row r="59260" spans="12:14" x14ac:dyDescent="0.25">
      <c r="L59260" s="9"/>
      <c r="M59260" s="9"/>
      <c r="N59260" s="9"/>
    </row>
    <row r="59261" spans="12:14" x14ac:dyDescent="0.25">
      <c r="L59261" s="9"/>
      <c r="M59261" s="9"/>
      <c r="N59261" s="9"/>
    </row>
    <row r="59262" spans="12:14" x14ac:dyDescent="0.25">
      <c r="L59262" s="9"/>
      <c r="M59262" s="9"/>
      <c r="N59262" s="9"/>
    </row>
    <row r="59263" spans="12:14" x14ac:dyDescent="0.25">
      <c r="L59263" s="9"/>
      <c r="M59263" s="9"/>
      <c r="N59263" s="9"/>
    </row>
    <row r="59264" spans="12:14" x14ac:dyDescent="0.25">
      <c r="L59264" s="9"/>
      <c r="M59264" s="9"/>
      <c r="N59264" s="9"/>
    </row>
    <row r="59265" spans="12:14" x14ac:dyDescent="0.25">
      <c r="L59265" s="9"/>
      <c r="M59265" s="9"/>
      <c r="N59265" s="9"/>
    </row>
    <row r="59266" spans="12:14" x14ac:dyDescent="0.25">
      <c r="L59266" s="9"/>
      <c r="M59266" s="9"/>
      <c r="N59266" s="9"/>
    </row>
    <row r="59267" spans="12:14" x14ac:dyDescent="0.25">
      <c r="L59267" s="9"/>
      <c r="M59267" s="9"/>
      <c r="N59267" s="9"/>
    </row>
    <row r="59268" spans="12:14" x14ac:dyDescent="0.25">
      <c r="L59268" s="9"/>
      <c r="M59268" s="9"/>
      <c r="N59268" s="9"/>
    </row>
    <row r="59269" spans="12:14" x14ac:dyDescent="0.25">
      <c r="L59269" s="9"/>
      <c r="M59269" s="9"/>
      <c r="N59269" s="9"/>
    </row>
    <row r="59270" spans="12:14" x14ac:dyDescent="0.25">
      <c r="L59270" s="9"/>
      <c r="M59270" s="9"/>
      <c r="N59270" s="9"/>
    </row>
    <row r="59271" spans="12:14" x14ac:dyDescent="0.25">
      <c r="L59271" s="9"/>
      <c r="M59271" s="9"/>
      <c r="N59271" s="9"/>
    </row>
    <row r="59272" spans="12:14" x14ac:dyDescent="0.25">
      <c r="L59272" s="9"/>
      <c r="M59272" s="9"/>
      <c r="N59272" s="9"/>
    </row>
    <row r="59273" spans="12:14" x14ac:dyDescent="0.25">
      <c r="L59273" s="9"/>
      <c r="M59273" s="9"/>
      <c r="N59273" s="9"/>
    </row>
    <row r="59274" spans="12:14" x14ac:dyDescent="0.25">
      <c r="L59274" s="9"/>
      <c r="M59274" s="9"/>
      <c r="N59274" s="9"/>
    </row>
    <row r="59275" spans="12:14" x14ac:dyDescent="0.25">
      <c r="L59275" s="9"/>
      <c r="M59275" s="9"/>
      <c r="N59275" s="9"/>
    </row>
    <row r="59276" spans="12:14" x14ac:dyDescent="0.25">
      <c r="L59276" s="9"/>
      <c r="M59276" s="9"/>
      <c r="N59276" s="9"/>
    </row>
    <row r="59277" spans="12:14" x14ac:dyDescent="0.25">
      <c r="L59277" s="9"/>
      <c r="M59277" s="9"/>
      <c r="N59277" s="9"/>
    </row>
    <row r="59278" spans="12:14" x14ac:dyDescent="0.25">
      <c r="L59278" s="9"/>
      <c r="M59278" s="9"/>
      <c r="N59278" s="9"/>
    </row>
    <row r="59279" spans="12:14" x14ac:dyDescent="0.25">
      <c r="L59279" s="9"/>
      <c r="M59279" s="9"/>
      <c r="N59279" s="9"/>
    </row>
    <row r="59280" spans="12:14" x14ac:dyDescent="0.25">
      <c r="L59280" s="9"/>
      <c r="M59280" s="9"/>
      <c r="N59280" s="9"/>
    </row>
    <row r="59281" spans="12:14" x14ac:dyDescent="0.25">
      <c r="L59281" s="9"/>
      <c r="M59281" s="9"/>
      <c r="N59281" s="9"/>
    </row>
    <row r="59282" spans="12:14" x14ac:dyDescent="0.25">
      <c r="L59282" s="9"/>
      <c r="M59282" s="9"/>
      <c r="N59282" s="9"/>
    </row>
    <row r="59283" spans="12:14" x14ac:dyDescent="0.25">
      <c r="L59283" s="9"/>
      <c r="M59283" s="9"/>
      <c r="N59283" s="9"/>
    </row>
    <row r="59284" spans="12:14" x14ac:dyDescent="0.25">
      <c r="L59284" s="9"/>
      <c r="M59284" s="9"/>
      <c r="N59284" s="9"/>
    </row>
    <row r="59285" spans="12:14" x14ac:dyDescent="0.25">
      <c r="L59285" s="9"/>
      <c r="M59285" s="9"/>
      <c r="N59285" s="9"/>
    </row>
    <row r="59286" spans="12:14" x14ac:dyDescent="0.25">
      <c r="L59286" s="9"/>
      <c r="M59286" s="9"/>
      <c r="N59286" s="9"/>
    </row>
    <row r="59287" spans="12:14" x14ac:dyDescent="0.25">
      <c r="L59287" s="9"/>
      <c r="M59287" s="9"/>
      <c r="N59287" s="9"/>
    </row>
    <row r="59288" spans="12:14" x14ac:dyDescent="0.25">
      <c r="L59288" s="9"/>
      <c r="M59288" s="9"/>
      <c r="N59288" s="9"/>
    </row>
    <row r="59289" spans="12:14" x14ac:dyDescent="0.25">
      <c r="L59289" s="9"/>
      <c r="M59289" s="9"/>
      <c r="N59289" s="9"/>
    </row>
    <row r="59290" spans="12:14" x14ac:dyDescent="0.25">
      <c r="L59290" s="9"/>
      <c r="M59290" s="9"/>
      <c r="N59290" s="9"/>
    </row>
    <row r="59291" spans="12:14" x14ac:dyDescent="0.25">
      <c r="L59291" s="9"/>
      <c r="M59291" s="9"/>
      <c r="N59291" s="9"/>
    </row>
    <row r="59292" spans="12:14" x14ac:dyDescent="0.25">
      <c r="L59292" s="9"/>
      <c r="M59292" s="9"/>
      <c r="N59292" s="9"/>
    </row>
    <row r="59293" spans="12:14" x14ac:dyDescent="0.25">
      <c r="L59293" s="9"/>
      <c r="M59293" s="9"/>
      <c r="N59293" s="9"/>
    </row>
    <row r="59294" spans="12:14" x14ac:dyDescent="0.25">
      <c r="L59294" s="9"/>
      <c r="M59294" s="9"/>
      <c r="N59294" s="9"/>
    </row>
    <row r="59295" spans="12:14" x14ac:dyDescent="0.25">
      <c r="L59295" s="9"/>
      <c r="M59295" s="9"/>
      <c r="N59295" s="9"/>
    </row>
    <row r="59296" spans="12:14" x14ac:dyDescent="0.25">
      <c r="L59296" s="9"/>
      <c r="M59296" s="9"/>
      <c r="N59296" s="9"/>
    </row>
    <row r="59297" spans="12:14" x14ac:dyDescent="0.25">
      <c r="L59297" s="9"/>
      <c r="M59297" s="9"/>
      <c r="N59297" s="9"/>
    </row>
    <row r="59298" spans="12:14" x14ac:dyDescent="0.25">
      <c r="L59298" s="9"/>
      <c r="M59298" s="9"/>
      <c r="N59298" s="9"/>
    </row>
    <row r="59299" spans="12:14" x14ac:dyDescent="0.25">
      <c r="L59299" s="9"/>
      <c r="M59299" s="9"/>
      <c r="N59299" s="9"/>
    </row>
    <row r="59300" spans="12:14" x14ac:dyDescent="0.25">
      <c r="L59300" s="9"/>
      <c r="M59300" s="9"/>
      <c r="N59300" s="9"/>
    </row>
    <row r="59301" spans="12:14" x14ac:dyDescent="0.25">
      <c r="L59301" s="9"/>
      <c r="M59301" s="9"/>
      <c r="N59301" s="9"/>
    </row>
    <row r="59302" spans="12:14" x14ac:dyDescent="0.25">
      <c r="L59302" s="9"/>
      <c r="M59302" s="9"/>
      <c r="N59302" s="9"/>
    </row>
    <row r="59303" spans="12:14" x14ac:dyDescent="0.25">
      <c r="L59303" s="9"/>
      <c r="M59303" s="9"/>
      <c r="N59303" s="9"/>
    </row>
    <row r="59304" spans="12:14" x14ac:dyDescent="0.25">
      <c r="L59304" s="9"/>
      <c r="M59304" s="9"/>
      <c r="N59304" s="9"/>
    </row>
    <row r="59305" spans="12:14" x14ac:dyDescent="0.25">
      <c r="L59305" s="9"/>
      <c r="M59305" s="9"/>
      <c r="N59305" s="9"/>
    </row>
    <row r="59306" spans="12:14" x14ac:dyDescent="0.25">
      <c r="L59306" s="9"/>
      <c r="M59306" s="9"/>
      <c r="N59306" s="9"/>
    </row>
    <row r="59307" spans="12:14" x14ac:dyDescent="0.25">
      <c r="L59307" s="9"/>
      <c r="M59307" s="9"/>
      <c r="N59307" s="9"/>
    </row>
    <row r="59308" spans="12:14" x14ac:dyDescent="0.25">
      <c r="L59308" s="9"/>
      <c r="M59308" s="9"/>
      <c r="N59308" s="9"/>
    </row>
    <row r="59309" spans="12:14" x14ac:dyDescent="0.25">
      <c r="L59309" s="9"/>
      <c r="M59309" s="9"/>
      <c r="N59309" s="9"/>
    </row>
    <row r="59310" spans="12:14" x14ac:dyDescent="0.25">
      <c r="L59310" s="9"/>
      <c r="M59310" s="9"/>
      <c r="N59310" s="9"/>
    </row>
    <row r="59311" spans="12:14" x14ac:dyDescent="0.25">
      <c r="L59311" s="9"/>
      <c r="M59311" s="9"/>
      <c r="N59311" s="9"/>
    </row>
    <row r="59312" spans="12:14" x14ac:dyDescent="0.25">
      <c r="L59312" s="9"/>
      <c r="M59312" s="9"/>
      <c r="N59312" s="9"/>
    </row>
    <row r="59313" spans="12:14" x14ac:dyDescent="0.25">
      <c r="L59313" s="9"/>
      <c r="M59313" s="9"/>
      <c r="N59313" s="9"/>
    </row>
    <row r="59314" spans="12:14" x14ac:dyDescent="0.25">
      <c r="L59314" s="9"/>
      <c r="M59314" s="9"/>
      <c r="N59314" s="9"/>
    </row>
    <row r="59315" spans="12:14" x14ac:dyDescent="0.25">
      <c r="L59315" s="9"/>
      <c r="M59315" s="9"/>
      <c r="N59315" s="9"/>
    </row>
    <row r="59316" spans="12:14" x14ac:dyDescent="0.25">
      <c r="L59316" s="9"/>
      <c r="M59316" s="9"/>
      <c r="N59316" s="9"/>
    </row>
    <row r="59317" spans="12:14" x14ac:dyDescent="0.25">
      <c r="L59317" s="9"/>
      <c r="M59317" s="9"/>
      <c r="N59317" s="9"/>
    </row>
    <row r="59318" spans="12:14" x14ac:dyDescent="0.25">
      <c r="L59318" s="9"/>
      <c r="M59318" s="9"/>
      <c r="N59318" s="9"/>
    </row>
    <row r="59319" spans="12:14" x14ac:dyDescent="0.25">
      <c r="L59319" s="9"/>
      <c r="M59319" s="9"/>
      <c r="N59319" s="9"/>
    </row>
    <row r="59320" spans="12:14" x14ac:dyDescent="0.25">
      <c r="L59320" s="9"/>
      <c r="M59320" s="9"/>
      <c r="N59320" s="9"/>
    </row>
    <row r="59321" spans="12:14" x14ac:dyDescent="0.25">
      <c r="L59321" s="9"/>
      <c r="M59321" s="9"/>
      <c r="N59321" s="9"/>
    </row>
    <row r="59322" spans="12:14" x14ac:dyDescent="0.25">
      <c r="L59322" s="9"/>
      <c r="M59322" s="9"/>
      <c r="N59322" s="9"/>
    </row>
    <row r="59323" spans="12:14" x14ac:dyDescent="0.25">
      <c r="L59323" s="9"/>
      <c r="M59323" s="9"/>
      <c r="N59323" s="9"/>
    </row>
    <row r="59324" spans="12:14" x14ac:dyDescent="0.25">
      <c r="L59324" s="9"/>
      <c r="M59324" s="9"/>
      <c r="N59324" s="9"/>
    </row>
    <row r="59325" spans="12:14" x14ac:dyDescent="0.25">
      <c r="L59325" s="9"/>
      <c r="M59325" s="9"/>
      <c r="N59325" s="9"/>
    </row>
    <row r="59326" spans="12:14" x14ac:dyDescent="0.25">
      <c r="L59326" s="9"/>
      <c r="M59326" s="9"/>
      <c r="N59326" s="9"/>
    </row>
    <row r="59327" spans="12:14" x14ac:dyDescent="0.25">
      <c r="L59327" s="9"/>
      <c r="M59327" s="9"/>
      <c r="N59327" s="9"/>
    </row>
    <row r="59328" spans="12:14" x14ac:dyDescent="0.25">
      <c r="L59328" s="9"/>
      <c r="M59328" s="9"/>
      <c r="N59328" s="9"/>
    </row>
    <row r="59329" spans="12:14" x14ac:dyDescent="0.25">
      <c r="L59329" s="9"/>
      <c r="M59329" s="9"/>
      <c r="N59329" s="9"/>
    </row>
    <row r="59330" spans="12:14" x14ac:dyDescent="0.25">
      <c r="L59330" s="9"/>
      <c r="M59330" s="9"/>
      <c r="N59330" s="9"/>
    </row>
    <row r="59331" spans="12:14" x14ac:dyDescent="0.25">
      <c r="L59331" s="9"/>
      <c r="M59331" s="9"/>
      <c r="N59331" s="9"/>
    </row>
    <row r="59332" spans="12:14" x14ac:dyDescent="0.25">
      <c r="L59332" s="9"/>
      <c r="M59332" s="9"/>
      <c r="N59332" s="9"/>
    </row>
    <row r="59333" spans="12:14" x14ac:dyDescent="0.25">
      <c r="L59333" s="9"/>
      <c r="M59333" s="9"/>
      <c r="N59333" s="9"/>
    </row>
    <row r="59334" spans="12:14" x14ac:dyDescent="0.25">
      <c r="L59334" s="9"/>
      <c r="M59334" s="9"/>
      <c r="N59334" s="9"/>
    </row>
    <row r="59335" spans="12:14" x14ac:dyDescent="0.25">
      <c r="L59335" s="9"/>
      <c r="M59335" s="9"/>
      <c r="N59335" s="9"/>
    </row>
    <row r="59336" spans="12:14" x14ac:dyDescent="0.25">
      <c r="L59336" s="9"/>
      <c r="M59336" s="9"/>
      <c r="N59336" s="9"/>
    </row>
    <row r="59337" spans="12:14" x14ac:dyDescent="0.25">
      <c r="L59337" s="9"/>
      <c r="M59337" s="9"/>
      <c r="N59337" s="9"/>
    </row>
    <row r="59338" spans="12:14" x14ac:dyDescent="0.25">
      <c r="L59338" s="9"/>
      <c r="M59338" s="9"/>
      <c r="N59338" s="9"/>
    </row>
    <row r="59339" spans="12:14" x14ac:dyDescent="0.25">
      <c r="L59339" s="9"/>
      <c r="M59339" s="9"/>
      <c r="N59339" s="9"/>
    </row>
    <row r="59340" spans="12:14" x14ac:dyDescent="0.25">
      <c r="L59340" s="9"/>
      <c r="M59340" s="9"/>
      <c r="N59340" s="9"/>
    </row>
    <row r="59341" spans="12:14" x14ac:dyDescent="0.25">
      <c r="L59341" s="9"/>
      <c r="M59341" s="9"/>
      <c r="N59341" s="9"/>
    </row>
    <row r="59342" spans="12:14" x14ac:dyDescent="0.25">
      <c r="L59342" s="9"/>
      <c r="M59342" s="9"/>
      <c r="N59342" s="9"/>
    </row>
    <row r="59343" spans="12:14" x14ac:dyDescent="0.25">
      <c r="L59343" s="9"/>
      <c r="M59343" s="9"/>
      <c r="N59343" s="9"/>
    </row>
    <row r="59344" spans="12:14" x14ac:dyDescent="0.25">
      <c r="L59344" s="9"/>
      <c r="M59344" s="9"/>
      <c r="N59344" s="9"/>
    </row>
    <row r="59345" spans="12:14" x14ac:dyDescent="0.25">
      <c r="L59345" s="9"/>
      <c r="M59345" s="9"/>
      <c r="N59345" s="9"/>
    </row>
    <row r="59346" spans="12:14" x14ac:dyDescent="0.25">
      <c r="L59346" s="9"/>
      <c r="M59346" s="9"/>
      <c r="N59346" s="9"/>
    </row>
    <row r="59347" spans="12:14" x14ac:dyDescent="0.25">
      <c r="L59347" s="9"/>
      <c r="M59347" s="9"/>
      <c r="N59347" s="9"/>
    </row>
    <row r="59348" spans="12:14" x14ac:dyDescent="0.25">
      <c r="L59348" s="9"/>
      <c r="M59348" s="9"/>
      <c r="N59348" s="9"/>
    </row>
    <row r="59349" spans="12:14" x14ac:dyDescent="0.25">
      <c r="L59349" s="9"/>
      <c r="M59349" s="9"/>
      <c r="N59349" s="9"/>
    </row>
    <row r="59350" spans="12:14" x14ac:dyDescent="0.25">
      <c r="L59350" s="9"/>
      <c r="M59350" s="9"/>
      <c r="N59350" s="9"/>
    </row>
    <row r="59351" spans="12:14" x14ac:dyDescent="0.25">
      <c r="L59351" s="9"/>
      <c r="M59351" s="9"/>
      <c r="N59351" s="9"/>
    </row>
    <row r="59352" spans="12:14" x14ac:dyDescent="0.25">
      <c r="L59352" s="9"/>
      <c r="M59352" s="9"/>
      <c r="N59352" s="9"/>
    </row>
    <row r="59353" spans="12:14" x14ac:dyDescent="0.25">
      <c r="L59353" s="9"/>
      <c r="M59353" s="9"/>
      <c r="N59353" s="9"/>
    </row>
    <row r="59354" spans="12:14" x14ac:dyDescent="0.25">
      <c r="L59354" s="9"/>
      <c r="M59354" s="9"/>
      <c r="N59354" s="9"/>
    </row>
    <row r="59355" spans="12:14" x14ac:dyDescent="0.25">
      <c r="L59355" s="9"/>
      <c r="M59355" s="9"/>
      <c r="N59355" s="9"/>
    </row>
    <row r="59356" spans="12:14" x14ac:dyDescent="0.25">
      <c r="L59356" s="9"/>
      <c r="M59356" s="9"/>
      <c r="N59356" s="9"/>
    </row>
    <row r="59357" spans="12:14" x14ac:dyDescent="0.25">
      <c r="L59357" s="9"/>
      <c r="M59357" s="9"/>
      <c r="N59357" s="9"/>
    </row>
    <row r="59358" spans="12:14" x14ac:dyDescent="0.25">
      <c r="L59358" s="9"/>
      <c r="M59358" s="9"/>
      <c r="N59358" s="9"/>
    </row>
    <row r="59359" spans="12:14" x14ac:dyDescent="0.25">
      <c r="L59359" s="9"/>
      <c r="M59359" s="9"/>
      <c r="N59359" s="9"/>
    </row>
    <row r="59360" spans="12:14" x14ac:dyDescent="0.25">
      <c r="L59360" s="9"/>
      <c r="M59360" s="9"/>
      <c r="N59360" s="9"/>
    </row>
    <row r="59361" spans="12:14" x14ac:dyDescent="0.25">
      <c r="L59361" s="9"/>
      <c r="M59361" s="9"/>
      <c r="N59361" s="9"/>
    </row>
    <row r="59362" spans="12:14" x14ac:dyDescent="0.25">
      <c r="L59362" s="9"/>
      <c r="M59362" s="9"/>
      <c r="N59362" s="9"/>
    </row>
    <row r="59363" spans="12:14" x14ac:dyDescent="0.25">
      <c r="L59363" s="9"/>
      <c r="M59363" s="9"/>
      <c r="N59363" s="9"/>
    </row>
    <row r="59364" spans="12:14" x14ac:dyDescent="0.25">
      <c r="L59364" s="9"/>
      <c r="M59364" s="9"/>
      <c r="N59364" s="9"/>
    </row>
    <row r="59365" spans="12:14" x14ac:dyDescent="0.25">
      <c r="L59365" s="9"/>
      <c r="M59365" s="9"/>
      <c r="N59365" s="9"/>
    </row>
    <row r="59366" spans="12:14" x14ac:dyDescent="0.25">
      <c r="L59366" s="9"/>
      <c r="M59366" s="9"/>
      <c r="N59366" s="9"/>
    </row>
    <row r="59367" spans="12:14" x14ac:dyDescent="0.25">
      <c r="L59367" s="9"/>
      <c r="M59367" s="9"/>
      <c r="N59367" s="9"/>
    </row>
    <row r="59368" spans="12:14" x14ac:dyDescent="0.25">
      <c r="L59368" s="9"/>
      <c r="M59368" s="9"/>
      <c r="N59368" s="9"/>
    </row>
    <row r="59369" spans="12:14" x14ac:dyDescent="0.25">
      <c r="L59369" s="9"/>
      <c r="M59369" s="9"/>
      <c r="N59369" s="9"/>
    </row>
    <row r="59370" spans="12:14" x14ac:dyDescent="0.25">
      <c r="L59370" s="9"/>
      <c r="M59370" s="9"/>
      <c r="N59370" s="9"/>
    </row>
    <row r="59371" spans="12:14" x14ac:dyDescent="0.25">
      <c r="L59371" s="9"/>
      <c r="M59371" s="9"/>
      <c r="N59371" s="9"/>
    </row>
    <row r="59372" spans="12:14" x14ac:dyDescent="0.25">
      <c r="L59372" s="9"/>
      <c r="M59372" s="9"/>
      <c r="N59372" s="9"/>
    </row>
    <row r="59373" spans="12:14" x14ac:dyDescent="0.25">
      <c r="L59373" s="9"/>
      <c r="M59373" s="9"/>
      <c r="N59373" s="9"/>
    </row>
    <row r="59374" spans="12:14" x14ac:dyDescent="0.25">
      <c r="L59374" s="9"/>
      <c r="M59374" s="9"/>
      <c r="N59374" s="9"/>
    </row>
    <row r="59375" spans="12:14" x14ac:dyDescent="0.25">
      <c r="L59375" s="9"/>
      <c r="M59375" s="9"/>
      <c r="N59375" s="9"/>
    </row>
    <row r="59376" spans="12:14" x14ac:dyDescent="0.25">
      <c r="L59376" s="9"/>
      <c r="M59376" s="9"/>
      <c r="N59376" s="9"/>
    </row>
    <row r="59377" spans="12:14" x14ac:dyDescent="0.25">
      <c r="L59377" s="9"/>
      <c r="M59377" s="9"/>
      <c r="N59377" s="9"/>
    </row>
    <row r="59378" spans="12:14" x14ac:dyDescent="0.25">
      <c r="L59378" s="9"/>
      <c r="M59378" s="9"/>
      <c r="N59378" s="9"/>
    </row>
    <row r="59379" spans="12:14" x14ac:dyDescent="0.25">
      <c r="L59379" s="9"/>
      <c r="M59379" s="9"/>
      <c r="N59379" s="9"/>
    </row>
    <row r="59380" spans="12:14" x14ac:dyDescent="0.25">
      <c r="L59380" s="9"/>
      <c r="M59380" s="9"/>
      <c r="N59380" s="9"/>
    </row>
    <row r="59381" spans="12:14" x14ac:dyDescent="0.25">
      <c r="L59381" s="9"/>
      <c r="M59381" s="9"/>
      <c r="N59381" s="9"/>
    </row>
    <row r="59382" spans="12:14" x14ac:dyDescent="0.25">
      <c r="L59382" s="9"/>
      <c r="M59382" s="9"/>
      <c r="N59382" s="9"/>
    </row>
    <row r="59383" spans="12:14" x14ac:dyDescent="0.25">
      <c r="L59383" s="9"/>
      <c r="M59383" s="9"/>
      <c r="N59383" s="9"/>
    </row>
    <row r="59384" spans="12:14" x14ac:dyDescent="0.25">
      <c r="L59384" s="9"/>
      <c r="M59384" s="9"/>
      <c r="N59384" s="9"/>
    </row>
    <row r="59385" spans="12:14" x14ac:dyDescent="0.25">
      <c r="L59385" s="9"/>
      <c r="M59385" s="9"/>
      <c r="N59385" s="9"/>
    </row>
    <row r="59386" spans="12:14" x14ac:dyDescent="0.25">
      <c r="L59386" s="9"/>
      <c r="M59386" s="9"/>
      <c r="N59386" s="9"/>
    </row>
    <row r="59387" spans="12:14" x14ac:dyDescent="0.25">
      <c r="L59387" s="9"/>
      <c r="M59387" s="9"/>
      <c r="N59387" s="9"/>
    </row>
    <row r="59388" spans="12:14" x14ac:dyDescent="0.25">
      <c r="L59388" s="9"/>
      <c r="M59388" s="9"/>
      <c r="N59388" s="9"/>
    </row>
    <row r="59389" spans="12:14" x14ac:dyDescent="0.25">
      <c r="L59389" s="9"/>
      <c r="M59389" s="9"/>
      <c r="N59389" s="9"/>
    </row>
    <row r="59390" spans="12:14" x14ac:dyDescent="0.25">
      <c r="L59390" s="9"/>
      <c r="M59390" s="9"/>
      <c r="N59390" s="9"/>
    </row>
    <row r="59391" spans="12:14" x14ac:dyDescent="0.25">
      <c r="L59391" s="9"/>
      <c r="M59391" s="9"/>
      <c r="N59391" s="9"/>
    </row>
    <row r="59392" spans="12:14" x14ac:dyDescent="0.25">
      <c r="L59392" s="9"/>
      <c r="M59392" s="9"/>
      <c r="N59392" s="9"/>
    </row>
    <row r="59393" spans="12:14" x14ac:dyDescent="0.25">
      <c r="L59393" s="9"/>
      <c r="M59393" s="9"/>
      <c r="N59393" s="9"/>
    </row>
    <row r="59394" spans="12:14" x14ac:dyDescent="0.25">
      <c r="L59394" s="9"/>
      <c r="M59394" s="9"/>
      <c r="N59394" s="9"/>
    </row>
    <row r="59395" spans="12:14" x14ac:dyDescent="0.25">
      <c r="L59395" s="9"/>
      <c r="M59395" s="9"/>
      <c r="N59395" s="9"/>
    </row>
    <row r="59396" spans="12:14" x14ac:dyDescent="0.25">
      <c r="L59396" s="9"/>
      <c r="M59396" s="9"/>
      <c r="N59396" s="9"/>
    </row>
    <row r="59397" spans="12:14" x14ac:dyDescent="0.25">
      <c r="L59397" s="9"/>
      <c r="M59397" s="9"/>
      <c r="N59397" s="9"/>
    </row>
    <row r="59398" spans="12:14" x14ac:dyDescent="0.25">
      <c r="L59398" s="9"/>
      <c r="M59398" s="9"/>
      <c r="N59398" s="9"/>
    </row>
    <row r="59399" spans="12:14" x14ac:dyDescent="0.25">
      <c r="L59399" s="9"/>
      <c r="M59399" s="9"/>
      <c r="N59399" s="9"/>
    </row>
    <row r="59400" spans="12:14" x14ac:dyDescent="0.25">
      <c r="L59400" s="9"/>
      <c r="M59400" s="9"/>
      <c r="N59400" s="9"/>
    </row>
    <row r="59401" spans="12:14" x14ac:dyDescent="0.25">
      <c r="L59401" s="9"/>
      <c r="M59401" s="9"/>
      <c r="N59401" s="9"/>
    </row>
    <row r="59402" spans="12:14" x14ac:dyDescent="0.25">
      <c r="L59402" s="9"/>
      <c r="M59402" s="9"/>
      <c r="N59402" s="9"/>
    </row>
    <row r="59403" spans="12:14" x14ac:dyDescent="0.25">
      <c r="L59403" s="9"/>
      <c r="M59403" s="9"/>
      <c r="N59403" s="9"/>
    </row>
    <row r="59404" spans="12:14" x14ac:dyDescent="0.25">
      <c r="L59404" s="9"/>
      <c r="M59404" s="9"/>
      <c r="N59404" s="9"/>
    </row>
    <row r="59405" spans="12:14" x14ac:dyDescent="0.25">
      <c r="L59405" s="9"/>
      <c r="M59405" s="9"/>
      <c r="N59405" s="9"/>
    </row>
    <row r="59406" spans="12:14" x14ac:dyDescent="0.25">
      <c r="L59406" s="9"/>
      <c r="M59406" s="9"/>
      <c r="N59406" s="9"/>
    </row>
    <row r="59407" spans="12:14" x14ac:dyDescent="0.25">
      <c r="L59407" s="9"/>
      <c r="M59407" s="9"/>
      <c r="N59407" s="9"/>
    </row>
    <row r="59408" spans="12:14" x14ac:dyDescent="0.25">
      <c r="L59408" s="9"/>
      <c r="M59408" s="9"/>
      <c r="N59408" s="9"/>
    </row>
    <row r="59409" spans="12:14" x14ac:dyDescent="0.25">
      <c r="L59409" s="9"/>
      <c r="M59409" s="9"/>
      <c r="N59409" s="9"/>
    </row>
    <row r="59410" spans="12:14" x14ac:dyDescent="0.25">
      <c r="L59410" s="9"/>
      <c r="M59410" s="9"/>
      <c r="N59410" s="9"/>
    </row>
    <row r="59411" spans="12:14" x14ac:dyDescent="0.25">
      <c r="L59411" s="9"/>
      <c r="M59411" s="9"/>
      <c r="N59411" s="9"/>
    </row>
    <row r="59412" spans="12:14" x14ac:dyDescent="0.25">
      <c r="L59412" s="9"/>
      <c r="M59412" s="9"/>
      <c r="N59412" s="9"/>
    </row>
    <row r="59413" spans="12:14" x14ac:dyDescent="0.25">
      <c r="L59413" s="9"/>
      <c r="M59413" s="9"/>
      <c r="N59413" s="9"/>
    </row>
    <row r="59414" spans="12:14" x14ac:dyDescent="0.25">
      <c r="L59414" s="9"/>
      <c r="M59414" s="9"/>
      <c r="N59414" s="9"/>
    </row>
    <row r="59415" spans="12:14" x14ac:dyDescent="0.25">
      <c r="L59415" s="9"/>
      <c r="M59415" s="9"/>
      <c r="N59415" s="9"/>
    </row>
    <row r="59416" spans="12:14" x14ac:dyDescent="0.25">
      <c r="L59416" s="9"/>
      <c r="M59416" s="9"/>
      <c r="N59416" s="9"/>
    </row>
    <row r="59417" spans="12:14" x14ac:dyDescent="0.25">
      <c r="L59417" s="9"/>
      <c r="M59417" s="9"/>
      <c r="N59417" s="9"/>
    </row>
    <row r="59418" spans="12:14" x14ac:dyDescent="0.25">
      <c r="L59418" s="9"/>
      <c r="M59418" s="9"/>
      <c r="N59418" s="9"/>
    </row>
    <row r="59419" spans="12:14" x14ac:dyDescent="0.25">
      <c r="L59419" s="9"/>
      <c r="M59419" s="9"/>
      <c r="N59419" s="9"/>
    </row>
    <row r="59420" spans="12:14" x14ac:dyDescent="0.25">
      <c r="L59420" s="9"/>
      <c r="M59420" s="9"/>
      <c r="N59420" s="9"/>
    </row>
    <row r="59421" spans="12:14" x14ac:dyDescent="0.25">
      <c r="L59421" s="9"/>
      <c r="M59421" s="9"/>
      <c r="N59421" s="9"/>
    </row>
    <row r="59422" spans="12:14" x14ac:dyDescent="0.25">
      <c r="L59422" s="9"/>
      <c r="M59422" s="9"/>
      <c r="N59422" s="9"/>
    </row>
    <row r="59423" spans="12:14" x14ac:dyDescent="0.25">
      <c r="L59423" s="9"/>
      <c r="M59423" s="9"/>
      <c r="N59423" s="9"/>
    </row>
    <row r="59424" spans="12:14" x14ac:dyDescent="0.25">
      <c r="L59424" s="9"/>
      <c r="M59424" s="9"/>
      <c r="N59424" s="9"/>
    </row>
    <row r="59425" spans="12:14" x14ac:dyDescent="0.25">
      <c r="L59425" s="9"/>
      <c r="M59425" s="9"/>
      <c r="N59425" s="9"/>
    </row>
    <row r="59426" spans="12:14" x14ac:dyDescent="0.25">
      <c r="L59426" s="9"/>
      <c r="M59426" s="9"/>
      <c r="N59426" s="9"/>
    </row>
    <row r="59427" spans="12:14" x14ac:dyDescent="0.25">
      <c r="L59427" s="9"/>
      <c r="M59427" s="9"/>
      <c r="N59427" s="9"/>
    </row>
    <row r="59428" spans="12:14" x14ac:dyDescent="0.25">
      <c r="L59428" s="9"/>
      <c r="M59428" s="9"/>
      <c r="N59428" s="9"/>
    </row>
    <row r="59429" spans="12:14" x14ac:dyDescent="0.25">
      <c r="L59429" s="9"/>
      <c r="M59429" s="9"/>
      <c r="N59429" s="9"/>
    </row>
    <row r="59430" spans="12:14" x14ac:dyDescent="0.25">
      <c r="L59430" s="9"/>
      <c r="M59430" s="9"/>
      <c r="N59430" s="9"/>
    </row>
    <row r="59431" spans="12:14" x14ac:dyDescent="0.25">
      <c r="L59431" s="9"/>
      <c r="M59431" s="9"/>
      <c r="N59431" s="9"/>
    </row>
    <row r="59432" spans="12:14" x14ac:dyDescent="0.25">
      <c r="L59432" s="9"/>
      <c r="M59432" s="9"/>
      <c r="N59432" s="9"/>
    </row>
    <row r="59433" spans="12:14" x14ac:dyDescent="0.25">
      <c r="L59433" s="9"/>
      <c r="M59433" s="9"/>
      <c r="N59433" s="9"/>
    </row>
    <row r="59434" spans="12:14" x14ac:dyDescent="0.25">
      <c r="L59434" s="9"/>
      <c r="M59434" s="9"/>
      <c r="N59434" s="9"/>
    </row>
    <row r="59435" spans="12:14" x14ac:dyDescent="0.25">
      <c r="L59435" s="9"/>
      <c r="M59435" s="9"/>
      <c r="N59435" s="9"/>
    </row>
    <row r="59436" spans="12:14" x14ac:dyDescent="0.25">
      <c r="L59436" s="9"/>
      <c r="M59436" s="9"/>
      <c r="N59436" s="9"/>
    </row>
    <row r="59437" spans="12:14" x14ac:dyDescent="0.25">
      <c r="L59437" s="9"/>
      <c r="M59437" s="9"/>
      <c r="N59437" s="9"/>
    </row>
    <row r="59438" spans="12:14" x14ac:dyDescent="0.25">
      <c r="L59438" s="9"/>
      <c r="M59438" s="9"/>
      <c r="N59438" s="9"/>
    </row>
    <row r="59439" spans="12:14" x14ac:dyDescent="0.25">
      <c r="L59439" s="9"/>
      <c r="M59439" s="9"/>
      <c r="N59439" s="9"/>
    </row>
    <row r="59440" spans="12:14" x14ac:dyDescent="0.25">
      <c r="L59440" s="9"/>
      <c r="M59440" s="9"/>
      <c r="N59440" s="9"/>
    </row>
    <row r="59441" spans="12:14" x14ac:dyDescent="0.25">
      <c r="L59441" s="9"/>
      <c r="M59441" s="9"/>
      <c r="N59441" s="9"/>
    </row>
    <row r="59442" spans="12:14" x14ac:dyDescent="0.25">
      <c r="L59442" s="9"/>
      <c r="M59442" s="9"/>
      <c r="N59442" s="9"/>
    </row>
    <row r="59443" spans="12:14" x14ac:dyDescent="0.25">
      <c r="L59443" s="9"/>
      <c r="M59443" s="9"/>
      <c r="N59443" s="9"/>
    </row>
    <row r="59444" spans="12:14" x14ac:dyDescent="0.25">
      <c r="L59444" s="9"/>
      <c r="M59444" s="9"/>
      <c r="N59444" s="9"/>
    </row>
    <row r="59445" spans="12:14" x14ac:dyDescent="0.25">
      <c r="L59445" s="9"/>
      <c r="M59445" s="9"/>
      <c r="N59445" s="9"/>
    </row>
    <row r="59446" spans="12:14" x14ac:dyDescent="0.25">
      <c r="L59446" s="9"/>
      <c r="M59446" s="9"/>
      <c r="N59446" s="9"/>
    </row>
    <row r="59447" spans="12:14" x14ac:dyDescent="0.25">
      <c r="L59447" s="9"/>
      <c r="M59447" s="9"/>
      <c r="N59447" s="9"/>
    </row>
    <row r="59448" spans="12:14" x14ac:dyDescent="0.25">
      <c r="L59448" s="9"/>
      <c r="M59448" s="9"/>
      <c r="N59448" s="9"/>
    </row>
    <row r="59449" spans="12:14" x14ac:dyDescent="0.25">
      <c r="L59449" s="9"/>
      <c r="M59449" s="9"/>
      <c r="N59449" s="9"/>
    </row>
    <row r="59450" spans="12:14" x14ac:dyDescent="0.25">
      <c r="L59450" s="9"/>
      <c r="M59450" s="9"/>
      <c r="N59450" s="9"/>
    </row>
    <row r="59451" spans="12:14" x14ac:dyDescent="0.25">
      <c r="L59451" s="9"/>
      <c r="M59451" s="9"/>
      <c r="N59451" s="9"/>
    </row>
    <row r="59452" spans="12:14" x14ac:dyDescent="0.25">
      <c r="L59452" s="9"/>
      <c r="M59452" s="9"/>
      <c r="N59452" s="9"/>
    </row>
    <row r="59453" spans="12:14" x14ac:dyDescent="0.25">
      <c r="L59453" s="9"/>
      <c r="M59453" s="9"/>
      <c r="N59453" s="9"/>
    </row>
    <row r="59454" spans="12:14" x14ac:dyDescent="0.25">
      <c r="L59454" s="9"/>
      <c r="M59454" s="9"/>
      <c r="N59454" s="9"/>
    </row>
    <row r="59455" spans="12:14" x14ac:dyDescent="0.25">
      <c r="L59455" s="9"/>
      <c r="M59455" s="9"/>
      <c r="N59455" s="9"/>
    </row>
    <row r="59456" spans="12:14" x14ac:dyDescent="0.25">
      <c r="L59456" s="9"/>
      <c r="M59456" s="9"/>
      <c r="N59456" s="9"/>
    </row>
    <row r="59457" spans="12:14" x14ac:dyDescent="0.25">
      <c r="L59457" s="9"/>
      <c r="M59457" s="9"/>
      <c r="N59457" s="9"/>
    </row>
    <row r="59458" spans="12:14" x14ac:dyDescent="0.25">
      <c r="L59458" s="9"/>
      <c r="M59458" s="9"/>
      <c r="N59458" s="9"/>
    </row>
    <row r="59459" spans="12:14" x14ac:dyDescent="0.25">
      <c r="L59459" s="9"/>
      <c r="M59459" s="9"/>
      <c r="N59459" s="9"/>
    </row>
    <row r="59460" spans="12:14" x14ac:dyDescent="0.25">
      <c r="L59460" s="9"/>
      <c r="M59460" s="9"/>
      <c r="N59460" s="9"/>
    </row>
    <row r="59461" spans="12:14" x14ac:dyDescent="0.25">
      <c r="L59461" s="9"/>
      <c r="M59461" s="9"/>
      <c r="N59461" s="9"/>
    </row>
    <row r="59462" spans="12:14" x14ac:dyDescent="0.25">
      <c r="L59462" s="9"/>
      <c r="M59462" s="9"/>
      <c r="N59462" s="9"/>
    </row>
    <row r="59463" spans="12:14" x14ac:dyDescent="0.25">
      <c r="L59463" s="9"/>
      <c r="M59463" s="9"/>
      <c r="N59463" s="9"/>
    </row>
    <row r="59464" spans="12:14" x14ac:dyDescent="0.25">
      <c r="L59464" s="9"/>
      <c r="M59464" s="9"/>
      <c r="N59464" s="9"/>
    </row>
    <row r="59465" spans="12:14" x14ac:dyDescent="0.25">
      <c r="L59465" s="9"/>
      <c r="M59465" s="9"/>
      <c r="N59465" s="9"/>
    </row>
    <row r="59466" spans="12:14" x14ac:dyDescent="0.25">
      <c r="L59466" s="9"/>
      <c r="M59466" s="9"/>
      <c r="N59466" s="9"/>
    </row>
    <row r="59467" spans="12:14" x14ac:dyDescent="0.25">
      <c r="L59467" s="9"/>
      <c r="M59467" s="9"/>
      <c r="N59467" s="9"/>
    </row>
    <row r="59468" spans="12:14" x14ac:dyDescent="0.25">
      <c r="L59468" s="9"/>
      <c r="M59468" s="9"/>
      <c r="N59468" s="9"/>
    </row>
    <row r="59469" spans="12:14" x14ac:dyDescent="0.25">
      <c r="L59469" s="9"/>
      <c r="M59469" s="9"/>
      <c r="N59469" s="9"/>
    </row>
    <row r="59470" spans="12:14" x14ac:dyDescent="0.25">
      <c r="L59470" s="9"/>
      <c r="M59470" s="9"/>
      <c r="N59470" s="9"/>
    </row>
    <row r="59471" spans="12:14" x14ac:dyDescent="0.25">
      <c r="L59471" s="9"/>
      <c r="M59471" s="9"/>
      <c r="N59471" s="9"/>
    </row>
    <row r="59472" spans="12:14" x14ac:dyDescent="0.25">
      <c r="L59472" s="9"/>
      <c r="M59472" s="9"/>
      <c r="N59472" s="9"/>
    </row>
    <row r="59473" spans="12:14" x14ac:dyDescent="0.25">
      <c r="L59473" s="9"/>
      <c r="M59473" s="9"/>
      <c r="N59473" s="9"/>
    </row>
    <row r="59474" spans="12:14" x14ac:dyDescent="0.25">
      <c r="L59474" s="9"/>
      <c r="M59474" s="9"/>
      <c r="N59474" s="9"/>
    </row>
    <row r="59475" spans="12:14" x14ac:dyDescent="0.25">
      <c r="L59475" s="9"/>
      <c r="M59475" s="9"/>
      <c r="N59475" s="9"/>
    </row>
    <row r="59476" spans="12:14" x14ac:dyDescent="0.25">
      <c r="L59476" s="9"/>
      <c r="M59476" s="9"/>
      <c r="N59476" s="9"/>
    </row>
    <row r="59477" spans="12:14" x14ac:dyDescent="0.25">
      <c r="L59477" s="9"/>
      <c r="M59477" s="9"/>
      <c r="N59477" s="9"/>
    </row>
    <row r="59478" spans="12:14" x14ac:dyDescent="0.25">
      <c r="L59478" s="9"/>
      <c r="M59478" s="9"/>
      <c r="N59478" s="9"/>
    </row>
    <row r="59479" spans="12:14" x14ac:dyDescent="0.25">
      <c r="L59479" s="9"/>
      <c r="M59479" s="9"/>
      <c r="N59479" s="9"/>
    </row>
    <row r="59480" spans="12:14" x14ac:dyDescent="0.25">
      <c r="L59480" s="9"/>
      <c r="M59480" s="9"/>
      <c r="N59480" s="9"/>
    </row>
    <row r="59481" spans="12:14" x14ac:dyDescent="0.25">
      <c r="L59481" s="9"/>
      <c r="M59481" s="9"/>
      <c r="N59481" s="9"/>
    </row>
    <row r="59482" spans="12:14" x14ac:dyDescent="0.25">
      <c r="L59482" s="9"/>
      <c r="M59482" s="9"/>
      <c r="N59482" s="9"/>
    </row>
    <row r="59483" spans="12:14" x14ac:dyDescent="0.25">
      <c r="L59483" s="9"/>
      <c r="M59483" s="9"/>
      <c r="N59483" s="9"/>
    </row>
    <row r="59484" spans="12:14" x14ac:dyDescent="0.25">
      <c r="L59484" s="9"/>
      <c r="M59484" s="9"/>
      <c r="N59484" s="9"/>
    </row>
    <row r="59485" spans="12:14" x14ac:dyDescent="0.25">
      <c r="L59485" s="9"/>
      <c r="M59485" s="9"/>
      <c r="N59485" s="9"/>
    </row>
    <row r="59486" spans="12:14" x14ac:dyDescent="0.25">
      <c r="L59486" s="9"/>
      <c r="M59486" s="9"/>
      <c r="N59486" s="9"/>
    </row>
    <row r="59487" spans="12:14" x14ac:dyDescent="0.25">
      <c r="L59487" s="9"/>
      <c r="M59487" s="9"/>
      <c r="N59487" s="9"/>
    </row>
    <row r="59488" spans="12:14" x14ac:dyDescent="0.25">
      <c r="L59488" s="9"/>
      <c r="M59488" s="9"/>
      <c r="N59488" s="9"/>
    </row>
    <row r="59489" spans="12:14" x14ac:dyDescent="0.25">
      <c r="L59489" s="9"/>
      <c r="M59489" s="9"/>
      <c r="N59489" s="9"/>
    </row>
    <row r="59490" spans="12:14" x14ac:dyDescent="0.25">
      <c r="L59490" s="9"/>
      <c r="M59490" s="9"/>
      <c r="N59490" s="9"/>
    </row>
    <row r="59491" spans="12:14" x14ac:dyDescent="0.25">
      <c r="L59491" s="9"/>
      <c r="M59491" s="9"/>
      <c r="N59491" s="9"/>
    </row>
    <row r="59492" spans="12:14" x14ac:dyDescent="0.25">
      <c r="L59492" s="9"/>
      <c r="M59492" s="9"/>
      <c r="N59492" s="9"/>
    </row>
    <row r="59493" spans="12:14" x14ac:dyDescent="0.25">
      <c r="L59493" s="9"/>
      <c r="M59493" s="9"/>
      <c r="N59493" s="9"/>
    </row>
    <row r="59494" spans="12:14" x14ac:dyDescent="0.25">
      <c r="L59494" s="9"/>
      <c r="M59494" s="9"/>
      <c r="N59494" s="9"/>
    </row>
    <row r="59495" spans="12:14" x14ac:dyDescent="0.25">
      <c r="L59495" s="9"/>
      <c r="M59495" s="9"/>
      <c r="N59495" s="9"/>
    </row>
    <row r="59496" spans="12:14" x14ac:dyDescent="0.25">
      <c r="L59496" s="9"/>
      <c r="M59496" s="9"/>
      <c r="N59496" s="9"/>
    </row>
    <row r="59497" spans="12:14" x14ac:dyDescent="0.25">
      <c r="L59497" s="9"/>
      <c r="M59497" s="9"/>
      <c r="N59497" s="9"/>
    </row>
    <row r="59498" spans="12:14" x14ac:dyDescent="0.25">
      <c r="L59498" s="9"/>
      <c r="M59498" s="9"/>
      <c r="N59498" s="9"/>
    </row>
    <row r="59499" spans="12:14" x14ac:dyDescent="0.25">
      <c r="L59499" s="9"/>
      <c r="M59499" s="9"/>
      <c r="N59499" s="9"/>
    </row>
    <row r="59500" spans="12:14" x14ac:dyDescent="0.25">
      <c r="L59500" s="9"/>
      <c r="M59500" s="9"/>
      <c r="N59500" s="9"/>
    </row>
    <row r="59501" spans="12:14" x14ac:dyDescent="0.25">
      <c r="L59501" s="9"/>
      <c r="M59501" s="9"/>
      <c r="N59501" s="9"/>
    </row>
    <row r="59502" spans="12:14" x14ac:dyDescent="0.25">
      <c r="L59502" s="9"/>
      <c r="M59502" s="9"/>
      <c r="N59502" s="9"/>
    </row>
    <row r="59503" spans="12:14" x14ac:dyDescent="0.25">
      <c r="L59503" s="9"/>
      <c r="M59503" s="9"/>
      <c r="N59503" s="9"/>
    </row>
    <row r="59504" spans="12:14" x14ac:dyDescent="0.25">
      <c r="L59504" s="9"/>
      <c r="M59504" s="9"/>
      <c r="N59504" s="9"/>
    </row>
    <row r="59505" spans="12:14" x14ac:dyDescent="0.25">
      <c r="L59505" s="9"/>
      <c r="M59505" s="9"/>
      <c r="N59505" s="9"/>
    </row>
    <row r="59506" spans="12:14" x14ac:dyDescent="0.25">
      <c r="L59506" s="9"/>
      <c r="M59506" s="9"/>
      <c r="N59506" s="9"/>
    </row>
    <row r="59507" spans="12:14" x14ac:dyDescent="0.25">
      <c r="L59507" s="9"/>
      <c r="M59507" s="9"/>
      <c r="N59507" s="9"/>
    </row>
    <row r="59508" spans="12:14" x14ac:dyDescent="0.25">
      <c r="L59508" s="9"/>
      <c r="M59508" s="9"/>
      <c r="N59508" s="9"/>
    </row>
    <row r="59509" spans="12:14" x14ac:dyDescent="0.25">
      <c r="L59509" s="9"/>
      <c r="M59509" s="9"/>
      <c r="N59509" s="9"/>
    </row>
    <row r="59510" spans="12:14" x14ac:dyDescent="0.25">
      <c r="L59510" s="9"/>
      <c r="M59510" s="9"/>
      <c r="N59510" s="9"/>
    </row>
    <row r="59511" spans="12:14" x14ac:dyDescent="0.25">
      <c r="L59511" s="9"/>
      <c r="M59511" s="9"/>
      <c r="N59511" s="9"/>
    </row>
    <row r="59512" spans="12:14" x14ac:dyDescent="0.25">
      <c r="L59512" s="9"/>
      <c r="M59512" s="9"/>
      <c r="N59512" s="9"/>
    </row>
    <row r="59513" spans="12:14" x14ac:dyDescent="0.25">
      <c r="L59513" s="9"/>
      <c r="M59513" s="9"/>
      <c r="N59513" s="9"/>
    </row>
    <row r="59514" spans="12:14" x14ac:dyDescent="0.25">
      <c r="L59514" s="9"/>
      <c r="M59514" s="9"/>
      <c r="N59514" s="9"/>
    </row>
    <row r="59515" spans="12:14" x14ac:dyDescent="0.25">
      <c r="L59515" s="9"/>
      <c r="M59515" s="9"/>
      <c r="N59515" s="9"/>
    </row>
    <row r="59516" spans="12:14" x14ac:dyDescent="0.25">
      <c r="L59516" s="9"/>
      <c r="M59516" s="9"/>
      <c r="N59516" s="9"/>
    </row>
    <row r="59517" spans="12:14" x14ac:dyDescent="0.25">
      <c r="L59517" s="9"/>
      <c r="M59517" s="9"/>
      <c r="N59517" s="9"/>
    </row>
    <row r="59518" spans="12:14" x14ac:dyDescent="0.25">
      <c r="L59518" s="9"/>
      <c r="M59518" s="9"/>
      <c r="N59518" s="9"/>
    </row>
    <row r="59519" spans="12:14" x14ac:dyDescent="0.25">
      <c r="L59519" s="9"/>
      <c r="M59519" s="9"/>
      <c r="N59519" s="9"/>
    </row>
    <row r="59520" spans="12:14" x14ac:dyDescent="0.25">
      <c r="L59520" s="9"/>
      <c r="M59520" s="9"/>
      <c r="N59520" s="9"/>
    </row>
    <row r="59521" spans="12:14" x14ac:dyDescent="0.25">
      <c r="L59521" s="9"/>
      <c r="M59521" s="9"/>
      <c r="N59521" s="9"/>
    </row>
    <row r="59522" spans="12:14" x14ac:dyDescent="0.25">
      <c r="L59522" s="9"/>
      <c r="M59522" s="9"/>
      <c r="N59522" s="9"/>
    </row>
    <row r="59523" spans="12:14" x14ac:dyDescent="0.25">
      <c r="L59523" s="9"/>
      <c r="M59523" s="9"/>
      <c r="N59523" s="9"/>
    </row>
    <row r="59524" spans="12:14" x14ac:dyDescent="0.25">
      <c r="L59524" s="9"/>
      <c r="M59524" s="9"/>
      <c r="N59524" s="9"/>
    </row>
    <row r="59525" spans="12:14" x14ac:dyDescent="0.25">
      <c r="L59525" s="9"/>
      <c r="M59525" s="9"/>
      <c r="N59525" s="9"/>
    </row>
    <row r="59526" spans="12:14" x14ac:dyDescent="0.25">
      <c r="L59526" s="9"/>
      <c r="M59526" s="9"/>
      <c r="N59526" s="9"/>
    </row>
    <row r="59527" spans="12:14" x14ac:dyDescent="0.25">
      <c r="L59527" s="9"/>
      <c r="M59527" s="9"/>
      <c r="N59527" s="9"/>
    </row>
    <row r="59528" spans="12:14" x14ac:dyDescent="0.25">
      <c r="L59528" s="9"/>
      <c r="M59528" s="9"/>
      <c r="N59528" s="9"/>
    </row>
    <row r="59529" spans="12:14" x14ac:dyDescent="0.25">
      <c r="L59529" s="9"/>
      <c r="M59529" s="9"/>
      <c r="N59529" s="9"/>
    </row>
    <row r="59530" spans="12:14" x14ac:dyDescent="0.25">
      <c r="L59530" s="9"/>
      <c r="M59530" s="9"/>
      <c r="N59530" s="9"/>
    </row>
    <row r="59531" spans="12:14" x14ac:dyDescent="0.25">
      <c r="L59531" s="9"/>
      <c r="M59531" s="9"/>
      <c r="N59531" s="9"/>
    </row>
    <row r="59532" spans="12:14" x14ac:dyDescent="0.25">
      <c r="L59532" s="9"/>
      <c r="M59532" s="9"/>
      <c r="N59532" s="9"/>
    </row>
    <row r="59533" spans="12:14" x14ac:dyDescent="0.25">
      <c r="L59533" s="9"/>
      <c r="M59533" s="9"/>
      <c r="N59533" s="9"/>
    </row>
    <row r="59534" spans="12:14" x14ac:dyDescent="0.25">
      <c r="L59534" s="9"/>
      <c r="M59534" s="9"/>
      <c r="N59534" s="9"/>
    </row>
    <row r="59535" spans="12:14" x14ac:dyDescent="0.25">
      <c r="L59535" s="9"/>
      <c r="M59535" s="9"/>
      <c r="N59535" s="9"/>
    </row>
    <row r="59536" spans="12:14" x14ac:dyDescent="0.25">
      <c r="L59536" s="9"/>
      <c r="M59536" s="9"/>
      <c r="N59536" s="9"/>
    </row>
    <row r="59537" spans="12:14" x14ac:dyDescent="0.25">
      <c r="L59537" s="9"/>
      <c r="M59537" s="9"/>
      <c r="N59537" s="9"/>
    </row>
    <row r="59538" spans="12:14" x14ac:dyDescent="0.25">
      <c r="L59538" s="9"/>
      <c r="M59538" s="9"/>
      <c r="N59538" s="9"/>
    </row>
    <row r="59539" spans="12:14" x14ac:dyDescent="0.25">
      <c r="L59539" s="9"/>
      <c r="M59539" s="9"/>
      <c r="N59539" s="9"/>
    </row>
    <row r="59540" spans="12:14" x14ac:dyDescent="0.25">
      <c r="L59540" s="9"/>
      <c r="M59540" s="9"/>
      <c r="N59540" s="9"/>
    </row>
    <row r="59541" spans="12:14" x14ac:dyDescent="0.25">
      <c r="L59541" s="9"/>
      <c r="M59541" s="9"/>
      <c r="N59541" s="9"/>
    </row>
    <row r="59542" spans="12:14" x14ac:dyDescent="0.25">
      <c r="L59542" s="9"/>
      <c r="M59542" s="9"/>
      <c r="N59542" s="9"/>
    </row>
    <row r="59543" spans="12:14" x14ac:dyDescent="0.25">
      <c r="L59543" s="9"/>
      <c r="M59543" s="9"/>
      <c r="N59543" s="9"/>
    </row>
    <row r="59544" spans="12:14" x14ac:dyDescent="0.25">
      <c r="L59544" s="9"/>
      <c r="M59544" s="9"/>
      <c r="N59544" s="9"/>
    </row>
    <row r="59545" spans="12:14" x14ac:dyDescent="0.25">
      <c r="L59545" s="9"/>
      <c r="M59545" s="9"/>
      <c r="N59545" s="9"/>
    </row>
    <row r="59546" spans="12:14" x14ac:dyDescent="0.25">
      <c r="L59546" s="9"/>
      <c r="M59546" s="9"/>
      <c r="N59546" s="9"/>
    </row>
    <row r="59547" spans="12:14" x14ac:dyDescent="0.25">
      <c r="L59547" s="9"/>
      <c r="M59547" s="9"/>
      <c r="N59547" s="9"/>
    </row>
    <row r="59548" spans="12:14" x14ac:dyDescent="0.25">
      <c r="L59548" s="9"/>
      <c r="M59548" s="9"/>
      <c r="N59548" s="9"/>
    </row>
    <row r="59549" spans="12:14" x14ac:dyDescent="0.25">
      <c r="L59549" s="9"/>
      <c r="M59549" s="9"/>
      <c r="N59549" s="9"/>
    </row>
    <row r="59550" spans="12:14" x14ac:dyDescent="0.25">
      <c r="L59550" s="9"/>
      <c r="M59550" s="9"/>
      <c r="N59550" s="9"/>
    </row>
    <row r="59551" spans="12:14" x14ac:dyDescent="0.25">
      <c r="L59551" s="9"/>
      <c r="M59551" s="9"/>
      <c r="N59551" s="9"/>
    </row>
    <row r="59552" spans="12:14" x14ac:dyDescent="0.25">
      <c r="L59552" s="9"/>
      <c r="M59552" s="9"/>
      <c r="N59552" s="9"/>
    </row>
    <row r="59553" spans="12:14" x14ac:dyDescent="0.25">
      <c r="L59553" s="9"/>
      <c r="M59553" s="9"/>
      <c r="N59553" s="9"/>
    </row>
    <row r="59554" spans="12:14" x14ac:dyDescent="0.25">
      <c r="L59554" s="9"/>
      <c r="M59554" s="9"/>
      <c r="N59554" s="9"/>
    </row>
    <row r="59555" spans="12:14" x14ac:dyDescent="0.25">
      <c r="L59555" s="9"/>
      <c r="M59555" s="9"/>
      <c r="N59555" s="9"/>
    </row>
    <row r="59556" spans="12:14" x14ac:dyDescent="0.25">
      <c r="L59556" s="9"/>
      <c r="M59556" s="9"/>
      <c r="N59556" s="9"/>
    </row>
    <row r="59557" spans="12:14" x14ac:dyDescent="0.25">
      <c r="L59557" s="9"/>
      <c r="M59557" s="9"/>
      <c r="N59557" s="9"/>
    </row>
    <row r="59558" spans="12:14" x14ac:dyDescent="0.25">
      <c r="L59558" s="9"/>
      <c r="M59558" s="9"/>
      <c r="N59558" s="9"/>
    </row>
    <row r="59559" spans="12:14" x14ac:dyDescent="0.25">
      <c r="L59559" s="9"/>
      <c r="M59559" s="9"/>
      <c r="N59559" s="9"/>
    </row>
    <row r="59560" spans="12:14" x14ac:dyDescent="0.25">
      <c r="L59560" s="9"/>
      <c r="M59560" s="9"/>
      <c r="N59560" s="9"/>
    </row>
    <row r="59561" spans="12:14" x14ac:dyDescent="0.25">
      <c r="L59561" s="9"/>
      <c r="M59561" s="9"/>
      <c r="N59561" s="9"/>
    </row>
    <row r="59562" spans="12:14" x14ac:dyDescent="0.25">
      <c r="L59562" s="9"/>
      <c r="M59562" s="9"/>
      <c r="N59562" s="9"/>
    </row>
    <row r="59563" spans="12:14" x14ac:dyDescent="0.25">
      <c r="L59563" s="9"/>
      <c r="M59563" s="9"/>
      <c r="N59563" s="9"/>
    </row>
    <row r="59564" spans="12:14" x14ac:dyDescent="0.25">
      <c r="L59564" s="9"/>
      <c r="M59564" s="9"/>
      <c r="N59564" s="9"/>
    </row>
    <row r="59565" spans="12:14" x14ac:dyDescent="0.25">
      <c r="L59565" s="9"/>
      <c r="M59565" s="9"/>
      <c r="N59565" s="9"/>
    </row>
    <row r="59566" spans="12:14" x14ac:dyDescent="0.25">
      <c r="L59566" s="9"/>
      <c r="M59566" s="9"/>
      <c r="N59566" s="9"/>
    </row>
    <row r="59567" spans="12:14" x14ac:dyDescent="0.25">
      <c r="L59567" s="9"/>
      <c r="M59567" s="9"/>
      <c r="N59567" s="9"/>
    </row>
    <row r="59568" spans="12:14" x14ac:dyDescent="0.25">
      <c r="L59568" s="9"/>
      <c r="M59568" s="9"/>
      <c r="N59568" s="9"/>
    </row>
    <row r="59569" spans="12:14" x14ac:dyDescent="0.25">
      <c r="L59569" s="9"/>
      <c r="M59569" s="9"/>
      <c r="N59569" s="9"/>
    </row>
    <row r="59570" spans="12:14" x14ac:dyDescent="0.25">
      <c r="L59570" s="9"/>
      <c r="M59570" s="9"/>
      <c r="N59570" s="9"/>
    </row>
    <row r="59571" spans="12:14" x14ac:dyDescent="0.25">
      <c r="L59571" s="9"/>
      <c r="M59571" s="9"/>
      <c r="N59571" s="9"/>
    </row>
    <row r="59572" spans="12:14" x14ac:dyDescent="0.25">
      <c r="L59572" s="9"/>
      <c r="M59572" s="9"/>
      <c r="N59572" s="9"/>
    </row>
    <row r="59573" spans="12:14" x14ac:dyDescent="0.25">
      <c r="L59573" s="9"/>
      <c r="M59573" s="9"/>
      <c r="N59573" s="9"/>
    </row>
    <row r="59574" spans="12:14" x14ac:dyDescent="0.25">
      <c r="L59574" s="9"/>
      <c r="M59574" s="9"/>
      <c r="N59574" s="9"/>
    </row>
    <row r="59575" spans="12:14" x14ac:dyDescent="0.25">
      <c r="L59575" s="9"/>
      <c r="M59575" s="9"/>
      <c r="N59575" s="9"/>
    </row>
    <row r="59576" spans="12:14" x14ac:dyDescent="0.25">
      <c r="L59576" s="9"/>
      <c r="M59576" s="9"/>
      <c r="N59576" s="9"/>
    </row>
    <row r="59577" spans="12:14" x14ac:dyDescent="0.25">
      <c r="L59577" s="9"/>
      <c r="M59577" s="9"/>
      <c r="N59577" s="9"/>
    </row>
    <row r="59578" spans="12:14" x14ac:dyDescent="0.25">
      <c r="L59578" s="9"/>
      <c r="M59578" s="9"/>
      <c r="N59578" s="9"/>
    </row>
    <row r="59579" spans="12:14" x14ac:dyDescent="0.25">
      <c r="L59579" s="9"/>
      <c r="M59579" s="9"/>
      <c r="N59579" s="9"/>
    </row>
    <row r="59580" spans="12:14" x14ac:dyDescent="0.25">
      <c r="L59580" s="9"/>
      <c r="M59580" s="9"/>
      <c r="N59580" s="9"/>
    </row>
    <row r="59581" spans="12:14" x14ac:dyDescent="0.25">
      <c r="L59581" s="9"/>
      <c r="M59581" s="9"/>
      <c r="N59581" s="9"/>
    </row>
    <row r="59582" spans="12:14" x14ac:dyDescent="0.25">
      <c r="L59582" s="9"/>
      <c r="M59582" s="9"/>
      <c r="N59582" s="9"/>
    </row>
    <row r="59583" spans="12:14" x14ac:dyDescent="0.25">
      <c r="L59583" s="9"/>
      <c r="M59583" s="9"/>
      <c r="N59583" s="9"/>
    </row>
    <row r="59584" spans="12:14" x14ac:dyDescent="0.25">
      <c r="L59584" s="9"/>
      <c r="M59584" s="9"/>
      <c r="N59584" s="9"/>
    </row>
    <row r="59585" spans="12:14" x14ac:dyDescent="0.25">
      <c r="L59585" s="9"/>
      <c r="M59585" s="9"/>
      <c r="N59585" s="9"/>
    </row>
    <row r="59586" spans="12:14" x14ac:dyDescent="0.25">
      <c r="L59586" s="9"/>
      <c r="M59586" s="9"/>
      <c r="N59586" s="9"/>
    </row>
    <row r="59587" spans="12:14" x14ac:dyDescent="0.25">
      <c r="L59587" s="9"/>
      <c r="M59587" s="9"/>
      <c r="N59587" s="9"/>
    </row>
    <row r="59588" spans="12:14" x14ac:dyDescent="0.25">
      <c r="L59588" s="9"/>
      <c r="M59588" s="9"/>
      <c r="N59588" s="9"/>
    </row>
    <row r="59589" spans="12:14" x14ac:dyDescent="0.25">
      <c r="L59589" s="9"/>
      <c r="M59589" s="9"/>
      <c r="N59589" s="9"/>
    </row>
    <row r="59590" spans="12:14" x14ac:dyDescent="0.25">
      <c r="L59590" s="9"/>
      <c r="M59590" s="9"/>
      <c r="N59590" s="9"/>
    </row>
    <row r="59591" spans="12:14" x14ac:dyDescent="0.25">
      <c r="L59591" s="9"/>
      <c r="M59591" s="9"/>
      <c r="N59591" s="9"/>
    </row>
    <row r="59592" spans="12:14" x14ac:dyDescent="0.25">
      <c r="L59592" s="9"/>
      <c r="M59592" s="9"/>
      <c r="N59592" s="9"/>
    </row>
    <row r="59593" spans="12:14" x14ac:dyDescent="0.25">
      <c r="L59593" s="9"/>
      <c r="M59593" s="9"/>
      <c r="N59593" s="9"/>
    </row>
    <row r="59594" spans="12:14" x14ac:dyDescent="0.25">
      <c r="L59594" s="9"/>
      <c r="M59594" s="9"/>
      <c r="N59594" s="9"/>
    </row>
    <row r="59595" spans="12:14" x14ac:dyDescent="0.25">
      <c r="L59595" s="9"/>
      <c r="M59595" s="9"/>
      <c r="N59595" s="9"/>
    </row>
    <row r="59596" spans="12:14" x14ac:dyDescent="0.25">
      <c r="L59596" s="9"/>
      <c r="M59596" s="9"/>
      <c r="N59596" s="9"/>
    </row>
    <row r="59597" spans="12:14" x14ac:dyDescent="0.25">
      <c r="L59597" s="9"/>
      <c r="M59597" s="9"/>
      <c r="N59597" s="9"/>
    </row>
    <row r="59598" spans="12:14" x14ac:dyDescent="0.25">
      <c r="L59598" s="9"/>
      <c r="M59598" s="9"/>
      <c r="N59598" s="9"/>
    </row>
    <row r="59599" spans="12:14" x14ac:dyDescent="0.25">
      <c r="L59599" s="9"/>
      <c r="M59599" s="9"/>
      <c r="N59599" s="9"/>
    </row>
    <row r="59600" spans="12:14" x14ac:dyDescent="0.25">
      <c r="L59600" s="9"/>
      <c r="M59600" s="9"/>
      <c r="N59600" s="9"/>
    </row>
    <row r="59601" spans="12:14" x14ac:dyDescent="0.25">
      <c r="L59601" s="9"/>
      <c r="M59601" s="9"/>
      <c r="N59601" s="9"/>
    </row>
    <row r="59602" spans="12:14" x14ac:dyDescent="0.25">
      <c r="L59602" s="9"/>
      <c r="M59602" s="9"/>
      <c r="N59602" s="9"/>
    </row>
    <row r="59603" spans="12:14" x14ac:dyDescent="0.25">
      <c r="L59603" s="9"/>
      <c r="M59603" s="9"/>
      <c r="N59603" s="9"/>
    </row>
    <row r="59604" spans="12:14" x14ac:dyDescent="0.25">
      <c r="L59604" s="9"/>
      <c r="M59604" s="9"/>
      <c r="N59604" s="9"/>
    </row>
    <row r="59605" spans="12:14" x14ac:dyDescent="0.25">
      <c r="L59605" s="9"/>
      <c r="M59605" s="9"/>
      <c r="N59605" s="9"/>
    </row>
    <row r="59606" spans="12:14" x14ac:dyDescent="0.25">
      <c r="L59606" s="9"/>
      <c r="M59606" s="9"/>
      <c r="N59606" s="9"/>
    </row>
    <row r="59607" spans="12:14" x14ac:dyDescent="0.25">
      <c r="L59607" s="9"/>
      <c r="M59607" s="9"/>
      <c r="N59607" s="9"/>
    </row>
    <row r="59608" spans="12:14" x14ac:dyDescent="0.25">
      <c r="L59608" s="9"/>
      <c r="M59608" s="9"/>
      <c r="N59608" s="9"/>
    </row>
    <row r="59609" spans="12:14" x14ac:dyDescent="0.25">
      <c r="L59609" s="9"/>
      <c r="M59609" s="9"/>
      <c r="N59609" s="9"/>
    </row>
    <row r="59610" spans="12:14" x14ac:dyDescent="0.25">
      <c r="L59610" s="9"/>
      <c r="M59610" s="9"/>
      <c r="N59610" s="9"/>
    </row>
    <row r="59611" spans="12:14" x14ac:dyDescent="0.25">
      <c r="L59611" s="9"/>
      <c r="M59611" s="9"/>
      <c r="N59611" s="9"/>
    </row>
    <row r="59612" spans="12:14" x14ac:dyDescent="0.25">
      <c r="L59612" s="9"/>
      <c r="M59612" s="9"/>
      <c r="N59612" s="9"/>
    </row>
    <row r="59613" spans="12:14" x14ac:dyDescent="0.25">
      <c r="L59613" s="9"/>
      <c r="M59613" s="9"/>
      <c r="N59613" s="9"/>
    </row>
    <row r="59614" spans="12:14" x14ac:dyDescent="0.25">
      <c r="L59614" s="9"/>
      <c r="M59614" s="9"/>
      <c r="N59614" s="9"/>
    </row>
    <row r="59615" spans="12:14" x14ac:dyDescent="0.25">
      <c r="L59615" s="9"/>
      <c r="M59615" s="9"/>
      <c r="N59615" s="9"/>
    </row>
    <row r="59616" spans="12:14" x14ac:dyDescent="0.25">
      <c r="L59616" s="9"/>
      <c r="M59616" s="9"/>
      <c r="N59616" s="9"/>
    </row>
    <row r="59617" spans="12:14" x14ac:dyDescent="0.25">
      <c r="L59617" s="9"/>
      <c r="M59617" s="9"/>
      <c r="N59617" s="9"/>
    </row>
    <row r="59618" spans="12:14" x14ac:dyDescent="0.25">
      <c r="L59618" s="9"/>
      <c r="M59618" s="9"/>
      <c r="N59618" s="9"/>
    </row>
    <row r="59619" spans="12:14" x14ac:dyDescent="0.25">
      <c r="L59619" s="9"/>
      <c r="M59619" s="9"/>
      <c r="N59619" s="9"/>
    </row>
    <row r="59620" spans="12:14" x14ac:dyDescent="0.25">
      <c r="L59620" s="9"/>
      <c r="M59620" s="9"/>
      <c r="N59620" s="9"/>
    </row>
    <row r="59621" spans="12:14" x14ac:dyDescent="0.25">
      <c r="L59621" s="9"/>
      <c r="M59621" s="9"/>
      <c r="N59621" s="9"/>
    </row>
    <row r="59622" spans="12:14" x14ac:dyDescent="0.25">
      <c r="L59622" s="9"/>
      <c r="M59622" s="9"/>
      <c r="N59622" s="9"/>
    </row>
    <row r="59623" spans="12:14" x14ac:dyDescent="0.25">
      <c r="L59623" s="9"/>
      <c r="M59623" s="9"/>
      <c r="N59623" s="9"/>
    </row>
    <row r="59624" spans="12:14" x14ac:dyDescent="0.25">
      <c r="L59624" s="9"/>
      <c r="M59624" s="9"/>
      <c r="N59624" s="9"/>
    </row>
    <row r="59625" spans="12:14" x14ac:dyDescent="0.25">
      <c r="L59625" s="9"/>
      <c r="M59625" s="9"/>
      <c r="N59625" s="9"/>
    </row>
    <row r="59626" spans="12:14" x14ac:dyDescent="0.25">
      <c r="L59626" s="9"/>
      <c r="M59626" s="9"/>
      <c r="N59626" s="9"/>
    </row>
    <row r="59627" spans="12:14" x14ac:dyDescent="0.25">
      <c r="L59627" s="9"/>
      <c r="M59627" s="9"/>
      <c r="N59627" s="9"/>
    </row>
    <row r="59628" spans="12:14" x14ac:dyDescent="0.25">
      <c r="L59628" s="9"/>
      <c r="M59628" s="9"/>
      <c r="N59628" s="9"/>
    </row>
    <row r="59629" spans="12:14" x14ac:dyDescent="0.25">
      <c r="L59629" s="9"/>
      <c r="M59629" s="9"/>
      <c r="N59629" s="9"/>
    </row>
    <row r="59630" spans="12:14" x14ac:dyDescent="0.25">
      <c r="L59630" s="9"/>
      <c r="M59630" s="9"/>
      <c r="N59630" s="9"/>
    </row>
    <row r="59631" spans="12:14" x14ac:dyDescent="0.25">
      <c r="L59631" s="9"/>
      <c r="M59631" s="9"/>
      <c r="N59631" s="9"/>
    </row>
    <row r="59632" spans="12:14" x14ac:dyDescent="0.25">
      <c r="L59632" s="9"/>
      <c r="M59632" s="9"/>
      <c r="N59632" s="9"/>
    </row>
    <row r="59633" spans="12:14" x14ac:dyDescent="0.25">
      <c r="L59633" s="9"/>
      <c r="M59633" s="9"/>
      <c r="N59633" s="9"/>
    </row>
    <row r="59634" spans="12:14" x14ac:dyDescent="0.25">
      <c r="L59634" s="9"/>
      <c r="M59634" s="9"/>
      <c r="N59634" s="9"/>
    </row>
    <row r="59635" spans="12:14" x14ac:dyDescent="0.25">
      <c r="L59635" s="9"/>
      <c r="M59635" s="9"/>
      <c r="N59635" s="9"/>
    </row>
    <row r="59636" spans="12:14" x14ac:dyDescent="0.25">
      <c r="L59636" s="9"/>
      <c r="M59636" s="9"/>
      <c r="N59636" s="9"/>
    </row>
    <row r="59637" spans="12:14" x14ac:dyDescent="0.25">
      <c r="L59637" s="9"/>
      <c r="M59637" s="9"/>
      <c r="N59637" s="9"/>
    </row>
    <row r="59638" spans="12:14" x14ac:dyDescent="0.25">
      <c r="L59638" s="9"/>
      <c r="M59638" s="9"/>
      <c r="N59638" s="9"/>
    </row>
    <row r="59639" spans="12:14" x14ac:dyDescent="0.25">
      <c r="L59639" s="9"/>
      <c r="M59639" s="9"/>
      <c r="N59639" s="9"/>
    </row>
    <row r="59640" spans="12:14" x14ac:dyDescent="0.25">
      <c r="L59640" s="9"/>
      <c r="M59640" s="9"/>
      <c r="N59640" s="9"/>
    </row>
    <row r="59641" spans="12:14" x14ac:dyDescent="0.25">
      <c r="L59641" s="9"/>
      <c r="M59641" s="9"/>
      <c r="N59641" s="9"/>
    </row>
    <row r="59642" spans="12:14" x14ac:dyDescent="0.25">
      <c r="L59642" s="9"/>
      <c r="M59642" s="9"/>
      <c r="N59642" s="9"/>
    </row>
    <row r="59643" spans="12:14" x14ac:dyDescent="0.25">
      <c r="L59643" s="9"/>
      <c r="M59643" s="9"/>
      <c r="N59643" s="9"/>
    </row>
    <row r="59644" spans="12:14" x14ac:dyDescent="0.25">
      <c r="L59644" s="9"/>
      <c r="M59644" s="9"/>
      <c r="N59644" s="9"/>
    </row>
    <row r="59645" spans="12:14" x14ac:dyDescent="0.25">
      <c r="L59645" s="9"/>
      <c r="M59645" s="9"/>
      <c r="N59645" s="9"/>
    </row>
    <row r="59646" spans="12:14" x14ac:dyDescent="0.25">
      <c r="L59646" s="9"/>
      <c r="M59646" s="9"/>
      <c r="N59646" s="9"/>
    </row>
    <row r="59647" spans="12:14" x14ac:dyDescent="0.25">
      <c r="L59647" s="9"/>
      <c r="M59647" s="9"/>
      <c r="N59647" s="9"/>
    </row>
    <row r="59648" spans="12:14" x14ac:dyDescent="0.25">
      <c r="L59648" s="9"/>
      <c r="M59648" s="9"/>
      <c r="N59648" s="9"/>
    </row>
    <row r="59649" spans="12:14" x14ac:dyDescent="0.25">
      <c r="L59649" s="9"/>
      <c r="M59649" s="9"/>
      <c r="N59649" s="9"/>
    </row>
    <row r="59650" spans="12:14" x14ac:dyDescent="0.25">
      <c r="L59650" s="9"/>
      <c r="M59650" s="9"/>
      <c r="N59650" s="9"/>
    </row>
    <row r="59651" spans="12:14" x14ac:dyDescent="0.25">
      <c r="L59651" s="9"/>
      <c r="M59651" s="9"/>
      <c r="N59651" s="9"/>
    </row>
    <row r="59652" spans="12:14" x14ac:dyDescent="0.25">
      <c r="L59652" s="9"/>
      <c r="M59652" s="9"/>
      <c r="N59652" s="9"/>
    </row>
    <row r="59653" spans="12:14" x14ac:dyDescent="0.25">
      <c r="L59653" s="9"/>
      <c r="M59653" s="9"/>
      <c r="N59653" s="9"/>
    </row>
    <row r="59654" spans="12:14" x14ac:dyDescent="0.25">
      <c r="L59654" s="9"/>
      <c r="M59654" s="9"/>
      <c r="N59654" s="9"/>
    </row>
    <row r="59655" spans="12:14" x14ac:dyDescent="0.25">
      <c r="L59655" s="9"/>
      <c r="M59655" s="9"/>
      <c r="N59655" s="9"/>
    </row>
    <row r="59656" spans="12:14" x14ac:dyDescent="0.25">
      <c r="L59656" s="9"/>
      <c r="M59656" s="9"/>
      <c r="N59656" s="9"/>
    </row>
    <row r="59657" spans="12:14" x14ac:dyDescent="0.25">
      <c r="L59657" s="9"/>
      <c r="M59657" s="9"/>
      <c r="N59657" s="9"/>
    </row>
    <row r="59658" spans="12:14" x14ac:dyDescent="0.25">
      <c r="L59658" s="9"/>
      <c r="M59658" s="9"/>
      <c r="N59658" s="9"/>
    </row>
    <row r="59659" spans="12:14" x14ac:dyDescent="0.25">
      <c r="L59659" s="9"/>
      <c r="M59659" s="9"/>
      <c r="N59659" s="9"/>
    </row>
    <row r="59660" spans="12:14" x14ac:dyDescent="0.25">
      <c r="L59660" s="9"/>
      <c r="M59660" s="9"/>
      <c r="N59660" s="9"/>
    </row>
    <row r="59661" spans="12:14" x14ac:dyDescent="0.25">
      <c r="L59661" s="9"/>
      <c r="M59661" s="9"/>
      <c r="N59661" s="9"/>
    </row>
    <row r="59662" spans="12:14" x14ac:dyDescent="0.25">
      <c r="L59662" s="9"/>
      <c r="M59662" s="9"/>
      <c r="N59662" s="9"/>
    </row>
    <row r="59663" spans="12:14" x14ac:dyDescent="0.25">
      <c r="L59663" s="9"/>
      <c r="M59663" s="9"/>
      <c r="N59663" s="9"/>
    </row>
    <row r="59664" spans="12:14" x14ac:dyDescent="0.25">
      <c r="L59664" s="9"/>
      <c r="M59664" s="9"/>
      <c r="N59664" s="9"/>
    </row>
    <row r="59665" spans="12:14" x14ac:dyDescent="0.25">
      <c r="L59665" s="9"/>
      <c r="M59665" s="9"/>
      <c r="N59665" s="9"/>
    </row>
    <row r="59666" spans="12:14" x14ac:dyDescent="0.25">
      <c r="L59666" s="9"/>
      <c r="M59666" s="9"/>
      <c r="N59666" s="9"/>
    </row>
    <row r="59667" spans="12:14" x14ac:dyDescent="0.25">
      <c r="L59667" s="9"/>
      <c r="M59667" s="9"/>
      <c r="N59667" s="9"/>
    </row>
    <row r="59668" spans="12:14" x14ac:dyDescent="0.25">
      <c r="L59668" s="9"/>
      <c r="M59668" s="9"/>
      <c r="N59668" s="9"/>
    </row>
    <row r="59669" spans="12:14" x14ac:dyDescent="0.25">
      <c r="L59669" s="9"/>
      <c r="M59669" s="9"/>
      <c r="N59669" s="9"/>
    </row>
    <row r="59670" spans="12:14" x14ac:dyDescent="0.25">
      <c r="L59670" s="9"/>
      <c r="M59670" s="9"/>
      <c r="N59670" s="9"/>
    </row>
    <row r="59671" spans="12:14" x14ac:dyDescent="0.25">
      <c r="L59671" s="9"/>
      <c r="M59671" s="9"/>
      <c r="N59671" s="9"/>
    </row>
    <row r="59672" spans="12:14" x14ac:dyDescent="0.25">
      <c r="L59672" s="9"/>
      <c r="M59672" s="9"/>
      <c r="N59672" s="9"/>
    </row>
    <row r="59673" spans="12:14" x14ac:dyDescent="0.25">
      <c r="L59673" s="9"/>
      <c r="M59673" s="9"/>
      <c r="N59673" s="9"/>
    </row>
    <row r="59674" spans="12:14" x14ac:dyDescent="0.25">
      <c r="L59674" s="9"/>
      <c r="M59674" s="9"/>
      <c r="N59674" s="9"/>
    </row>
    <row r="59675" spans="12:14" x14ac:dyDescent="0.25">
      <c r="L59675" s="9"/>
      <c r="M59675" s="9"/>
      <c r="N59675" s="9"/>
    </row>
    <row r="59676" spans="12:14" x14ac:dyDescent="0.25">
      <c r="L59676" s="9"/>
      <c r="M59676" s="9"/>
      <c r="N59676" s="9"/>
    </row>
    <row r="59677" spans="12:14" x14ac:dyDescent="0.25">
      <c r="L59677" s="9"/>
      <c r="M59677" s="9"/>
      <c r="N59677" s="9"/>
    </row>
    <row r="59678" spans="12:14" x14ac:dyDescent="0.25">
      <c r="L59678" s="9"/>
      <c r="M59678" s="9"/>
      <c r="N59678" s="9"/>
    </row>
    <row r="59679" spans="12:14" x14ac:dyDescent="0.25">
      <c r="L59679" s="9"/>
      <c r="M59679" s="9"/>
      <c r="N59679" s="9"/>
    </row>
    <row r="59680" spans="12:14" x14ac:dyDescent="0.25">
      <c r="L59680" s="9"/>
      <c r="M59680" s="9"/>
      <c r="N59680" s="9"/>
    </row>
    <row r="59681" spans="12:14" x14ac:dyDescent="0.25">
      <c r="L59681" s="9"/>
      <c r="M59681" s="9"/>
      <c r="N59681" s="9"/>
    </row>
    <row r="59682" spans="12:14" x14ac:dyDescent="0.25">
      <c r="L59682" s="9"/>
      <c r="M59682" s="9"/>
      <c r="N59682" s="9"/>
    </row>
    <row r="59683" spans="12:14" x14ac:dyDescent="0.25">
      <c r="L59683" s="9"/>
      <c r="M59683" s="9"/>
      <c r="N59683" s="9"/>
    </row>
    <row r="59684" spans="12:14" x14ac:dyDescent="0.25">
      <c r="L59684" s="9"/>
      <c r="M59684" s="9"/>
      <c r="N59684" s="9"/>
    </row>
    <row r="59685" spans="12:14" x14ac:dyDescent="0.25">
      <c r="L59685" s="9"/>
      <c r="M59685" s="9"/>
      <c r="N59685" s="9"/>
    </row>
    <row r="59686" spans="12:14" x14ac:dyDescent="0.25">
      <c r="L59686" s="9"/>
      <c r="M59686" s="9"/>
      <c r="N59686" s="9"/>
    </row>
    <row r="59687" spans="12:14" x14ac:dyDescent="0.25">
      <c r="L59687" s="9"/>
      <c r="M59687" s="9"/>
      <c r="N59687" s="9"/>
    </row>
    <row r="59688" spans="12:14" x14ac:dyDescent="0.25">
      <c r="L59688" s="9"/>
      <c r="M59688" s="9"/>
      <c r="N59688" s="9"/>
    </row>
    <row r="59689" spans="12:14" x14ac:dyDescent="0.25">
      <c r="L59689" s="9"/>
      <c r="M59689" s="9"/>
      <c r="N59689" s="9"/>
    </row>
    <row r="59690" spans="12:14" x14ac:dyDescent="0.25">
      <c r="L59690" s="9"/>
      <c r="M59690" s="9"/>
      <c r="N59690" s="9"/>
    </row>
    <row r="59691" spans="12:14" x14ac:dyDescent="0.25">
      <c r="L59691" s="9"/>
      <c r="M59691" s="9"/>
      <c r="N59691" s="9"/>
    </row>
    <row r="59692" spans="12:14" x14ac:dyDescent="0.25">
      <c r="L59692" s="9"/>
      <c r="M59692" s="9"/>
      <c r="N59692" s="9"/>
    </row>
    <row r="59693" spans="12:14" x14ac:dyDescent="0.25">
      <c r="L59693" s="9"/>
      <c r="M59693" s="9"/>
      <c r="N59693" s="9"/>
    </row>
    <row r="59694" spans="12:14" x14ac:dyDescent="0.25">
      <c r="L59694" s="9"/>
      <c r="M59694" s="9"/>
      <c r="N59694" s="9"/>
    </row>
    <row r="59695" spans="12:14" x14ac:dyDescent="0.25">
      <c r="L59695" s="9"/>
      <c r="M59695" s="9"/>
      <c r="N59695" s="9"/>
    </row>
    <row r="59696" spans="12:14" x14ac:dyDescent="0.25">
      <c r="L59696" s="9"/>
      <c r="M59696" s="9"/>
      <c r="N59696" s="9"/>
    </row>
    <row r="59697" spans="12:14" x14ac:dyDescent="0.25">
      <c r="L59697" s="9"/>
      <c r="M59697" s="9"/>
      <c r="N59697" s="9"/>
    </row>
    <row r="59698" spans="12:14" x14ac:dyDescent="0.25">
      <c r="L59698" s="9"/>
      <c r="M59698" s="9"/>
      <c r="N59698" s="9"/>
    </row>
    <row r="59699" spans="12:14" x14ac:dyDescent="0.25">
      <c r="L59699" s="9"/>
      <c r="M59699" s="9"/>
      <c r="N59699" s="9"/>
    </row>
    <row r="59700" spans="12:14" x14ac:dyDescent="0.25">
      <c r="L59700" s="9"/>
      <c r="M59700" s="9"/>
      <c r="N59700" s="9"/>
    </row>
    <row r="59701" spans="12:14" x14ac:dyDescent="0.25">
      <c r="L59701" s="9"/>
      <c r="M59701" s="9"/>
      <c r="N59701" s="9"/>
    </row>
    <row r="59702" spans="12:14" x14ac:dyDescent="0.25">
      <c r="L59702" s="9"/>
      <c r="M59702" s="9"/>
      <c r="N59702" s="9"/>
    </row>
    <row r="59703" spans="12:14" x14ac:dyDescent="0.25">
      <c r="L59703" s="9"/>
      <c r="M59703" s="9"/>
      <c r="N59703" s="9"/>
    </row>
    <row r="59704" spans="12:14" x14ac:dyDescent="0.25">
      <c r="L59704" s="9"/>
      <c r="M59704" s="9"/>
      <c r="N59704" s="9"/>
    </row>
    <row r="59705" spans="12:14" x14ac:dyDescent="0.25">
      <c r="L59705" s="9"/>
      <c r="M59705" s="9"/>
      <c r="N59705" s="9"/>
    </row>
    <row r="59706" spans="12:14" x14ac:dyDescent="0.25">
      <c r="L59706" s="9"/>
      <c r="M59706" s="9"/>
      <c r="N59706" s="9"/>
    </row>
    <row r="59707" spans="12:14" x14ac:dyDescent="0.25">
      <c r="L59707" s="9"/>
      <c r="M59707" s="9"/>
      <c r="N59707" s="9"/>
    </row>
    <row r="59708" spans="12:14" x14ac:dyDescent="0.25">
      <c r="L59708" s="9"/>
      <c r="M59708" s="9"/>
      <c r="N59708" s="9"/>
    </row>
    <row r="59709" spans="12:14" x14ac:dyDescent="0.25">
      <c r="L59709" s="9"/>
      <c r="M59709" s="9"/>
      <c r="N59709" s="9"/>
    </row>
    <row r="59710" spans="12:14" x14ac:dyDescent="0.25">
      <c r="L59710" s="9"/>
      <c r="M59710" s="9"/>
      <c r="N59710" s="9"/>
    </row>
    <row r="59711" spans="12:14" x14ac:dyDescent="0.25">
      <c r="L59711" s="9"/>
      <c r="M59711" s="9"/>
      <c r="N59711" s="9"/>
    </row>
    <row r="59712" spans="12:14" x14ac:dyDescent="0.25">
      <c r="L59712" s="9"/>
      <c r="M59712" s="9"/>
      <c r="N59712" s="9"/>
    </row>
    <row r="59713" spans="12:14" x14ac:dyDescent="0.25">
      <c r="L59713" s="9"/>
      <c r="M59713" s="9"/>
      <c r="N59713" s="9"/>
    </row>
    <row r="59714" spans="12:14" x14ac:dyDescent="0.25">
      <c r="L59714" s="9"/>
      <c r="M59714" s="9"/>
      <c r="N59714" s="9"/>
    </row>
    <row r="59715" spans="12:14" x14ac:dyDescent="0.25">
      <c r="L59715" s="9"/>
      <c r="M59715" s="9"/>
      <c r="N59715" s="9"/>
    </row>
    <row r="59716" spans="12:14" x14ac:dyDescent="0.25">
      <c r="L59716" s="9"/>
      <c r="M59716" s="9"/>
      <c r="N59716" s="9"/>
    </row>
    <row r="59717" spans="12:14" x14ac:dyDescent="0.25">
      <c r="L59717" s="9"/>
      <c r="M59717" s="9"/>
      <c r="N59717" s="9"/>
    </row>
    <row r="59718" spans="12:14" x14ac:dyDescent="0.25">
      <c r="L59718" s="9"/>
      <c r="M59718" s="9"/>
      <c r="N59718" s="9"/>
    </row>
    <row r="59719" spans="12:14" x14ac:dyDescent="0.25">
      <c r="L59719" s="9"/>
      <c r="M59719" s="9"/>
      <c r="N59719" s="9"/>
    </row>
    <row r="59720" spans="12:14" x14ac:dyDescent="0.25">
      <c r="L59720" s="9"/>
      <c r="M59720" s="9"/>
      <c r="N59720" s="9"/>
    </row>
    <row r="59721" spans="12:14" x14ac:dyDescent="0.25">
      <c r="L59721" s="9"/>
      <c r="M59721" s="9"/>
      <c r="N59721" s="9"/>
    </row>
    <row r="59722" spans="12:14" x14ac:dyDescent="0.25">
      <c r="L59722" s="9"/>
      <c r="M59722" s="9"/>
      <c r="N59722" s="9"/>
    </row>
    <row r="59723" spans="12:14" x14ac:dyDescent="0.25">
      <c r="L59723" s="9"/>
      <c r="M59723" s="9"/>
      <c r="N59723" s="9"/>
    </row>
    <row r="59724" spans="12:14" x14ac:dyDescent="0.25">
      <c r="L59724" s="9"/>
      <c r="M59724" s="9"/>
      <c r="N59724" s="9"/>
    </row>
    <row r="59725" spans="12:14" x14ac:dyDescent="0.25">
      <c r="L59725" s="9"/>
      <c r="M59725" s="9"/>
      <c r="N59725" s="9"/>
    </row>
    <row r="59726" spans="12:14" x14ac:dyDescent="0.25">
      <c r="L59726" s="9"/>
      <c r="M59726" s="9"/>
      <c r="N59726" s="9"/>
    </row>
    <row r="59727" spans="12:14" x14ac:dyDescent="0.25">
      <c r="L59727" s="9"/>
      <c r="M59727" s="9"/>
      <c r="N59727" s="9"/>
    </row>
    <row r="59728" spans="12:14" x14ac:dyDescent="0.25">
      <c r="L59728" s="9"/>
      <c r="M59728" s="9"/>
      <c r="N59728" s="9"/>
    </row>
    <row r="59729" spans="12:14" x14ac:dyDescent="0.25">
      <c r="L59729" s="9"/>
      <c r="M59729" s="9"/>
      <c r="N59729" s="9"/>
    </row>
    <row r="59730" spans="12:14" x14ac:dyDescent="0.25">
      <c r="L59730" s="9"/>
      <c r="M59730" s="9"/>
      <c r="N59730" s="9"/>
    </row>
    <row r="59731" spans="12:14" x14ac:dyDescent="0.25">
      <c r="L59731" s="9"/>
      <c r="M59731" s="9"/>
      <c r="N59731" s="9"/>
    </row>
    <row r="59732" spans="12:14" x14ac:dyDescent="0.25">
      <c r="L59732" s="9"/>
      <c r="M59732" s="9"/>
      <c r="N59732" s="9"/>
    </row>
    <row r="59733" spans="12:14" x14ac:dyDescent="0.25">
      <c r="L59733" s="9"/>
      <c r="M59733" s="9"/>
      <c r="N59733" s="9"/>
    </row>
    <row r="59734" spans="12:14" x14ac:dyDescent="0.25">
      <c r="L59734" s="9"/>
      <c r="M59734" s="9"/>
      <c r="N59734" s="9"/>
    </row>
    <row r="59735" spans="12:14" x14ac:dyDescent="0.25">
      <c r="L59735" s="9"/>
      <c r="M59735" s="9"/>
      <c r="N59735" s="9"/>
    </row>
    <row r="59736" spans="12:14" x14ac:dyDescent="0.25">
      <c r="L59736" s="9"/>
      <c r="M59736" s="9"/>
      <c r="N59736" s="9"/>
    </row>
    <row r="59737" spans="12:14" x14ac:dyDescent="0.25">
      <c r="L59737" s="9"/>
      <c r="M59737" s="9"/>
      <c r="N59737" s="9"/>
    </row>
    <row r="59738" spans="12:14" x14ac:dyDescent="0.25">
      <c r="L59738" s="9"/>
      <c r="M59738" s="9"/>
      <c r="N59738" s="9"/>
    </row>
    <row r="59739" spans="12:14" x14ac:dyDescent="0.25">
      <c r="L59739" s="9"/>
      <c r="M59739" s="9"/>
      <c r="N59739" s="9"/>
    </row>
    <row r="59740" spans="12:14" x14ac:dyDescent="0.25">
      <c r="L59740" s="9"/>
      <c r="M59740" s="9"/>
      <c r="N59740" s="9"/>
    </row>
    <row r="59741" spans="12:14" x14ac:dyDescent="0.25">
      <c r="L59741" s="9"/>
      <c r="M59741" s="9"/>
      <c r="N59741" s="9"/>
    </row>
    <row r="59742" spans="12:14" x14ac:dyDescent="0.25">
      <c r="L59742" s="9"/>
      <c r="M59742" s="9"/>
      <c r="N59742" s="9"/>
    </row>
    <row r="59743" spans="12:14" x14ac:dyDescent="0.25">
      <c r="L59743" s="9"/>
      <c r="M59743" s="9"/>
      <c r="N59743" s="9"/>
    </row>
    <row r="59744" spans="12:14" x14ac:dyDescent="0.25">
      <c r="L59744" s="9"/>
      <c r="M59744" s="9"/>
      <c r="N59744" s="9"/>
    </row>
    <row r="59745" spans="12:14" x14ac:dyDescent="0.25">
      <c r="L59745" s="9"/>
      <c r="M59745" s="9"/>
      <c r="N59745" s="9"/>
    </row>
    <row r="59746" spans="12:14" x14ac:dyDescent="0.25">
      <c r="L59746" s="9"/>
      <c r="M59746" s="9"/>
      <c r="N59746" s="9"/>
    </row>
    <row r="59747" spans="12:14" x14ac:dyDescent="0.25">
      <c r="L59747" s="9"/>
      <c r="M59747" s="9"/>
      <c r="N59747" s="9"/>
    </row>
    <row r="59748" spans="12:14" x14ac:dyDescent="0.25">
      <c r="L59748" s="9"/>
      <c r="M59748" s="9"/>
      <c r="N59748" s="9"/>
    </row>
    <row r="59749" spans="12:14" x14ac:dyDescent="0.25">
      <c r="L59749" s="9"/>
      <c r="M59749" s="9"/>
      <c r="N59749" s="9"/>
    </row>
    <row r="59750" spans="12:14" x14ac:dyDescent="0.25">
      <c r="L59750" s="9"/>
      <c r="M59750" s="9"/>
      <c r="N59750" s="9"/>
    </row>
    <row r="59751" spans="12:14" x14ac:dyDescent="0.25">
      <c r="L59751" s="9"/>
      <c r="M59751" s="9"/>
      <c r="N59751" s="9"/>
    </row>
    <row r="59752" spans="12:14" x14ac:dyDescent="0.25">
      <c r="L59752" s="9"/>
      <c r="M59752" s="9"/>
      <c r="N59752" s="9"/>
    </row>
    <row r="59753" spans="12:14" x14ac:dyDescent="0.25">
      <c r="L59753" s="9"/>
      <c r="M59753" s="9"/>
      <c r="N59753" s="9"/>
    </row>
    <row r="59754" spans="12:14" x14ac:dyDescent="0.25">
      <c r="L59754" s="9"/>
      <c r="M59754" s="9"/>
      <c r="N59754" s="9"/>
    </row>
    <row r="59755" spans="12:14" x14ac:dyDescent="0.25">
      <c r="L59755" s="9"/>
      <c r="M59755" s="9"/>
      <c r="N59755" s="9"/>
    </row>
    <row r="59756" spans="12:14" x14ac:dyDescent="0.25">
      <c r="L59756" s="9"/>
      <c r="M59756" s="9"/>
      <c r="N59756" s="9"/>
    </row>
    <row r="59757" spans="12:14" x14ac:dyDescent="0.25">
      <c r="L59757" s="9"/>
      <c r="M59757" s="9"/>
      <c r="N59757" s="9"/>
    </row>
    <row r="59758" spans="12:14" x14ac:dyDescent="0.25">
      <c r="L59758" s="9"/>
      <c r="M59758" s="9"/>
      <c r="N59758" s="9"/>
    </row>
    <row r="59759" spans="12:14" x14ac:dyDescent="0.25">
      <c r="L59759" s="9"/>
      <c r="M59759" s="9"/>
      <c r="N59759" s="9"/>
    </row>
    <row r="59760" spans="12:14" x14ac:dyDescent="0.25">
      <c r="L59760" s="9"/>
      <c r="M59760" s="9"/>
      <c r="N59760" s="9"/>
    </row>
    <row r="59761" spans="12:14" x14ac:dyDescent="0.25">
      <c r="L59761" s="9"/>
      <c r="M59761" s="9"/>
      <c r="N59761" s="9"/>
    </row>
    <row r="59762" spans="12:14" x14ac:dyDescent="0.25">
      <c r="L59762" s="9"/>
      <c r="M59762" s="9"/>
      <c r="N59762" s="9"/>
    </row>
    <row r="59763" spans="12:14" x14ac:dyDescent="0.25">
      <c r="L59763" s="9"/>
      <c r="M59763" s="9"/>
      <c r="N59763" s="9"/>
    </row>
    <row r="59764" spans="12:14" x14ac:dyDescent="0.25">
      <c r="L59764" s="9"/>
      <c r="M59764" s="9"/>
      <c r="N59764" s="9"/>
    </row>
    <row r="59765" spans="12:14" x14ac:dyDescent="0.25">
      <c r="L59765" s="9"/>
      <c r="M59765" s="9"/>
      <c r="N59765" s="9"/>
    </row>
    <row r="59766" spans="12:14" x14ac:dyDescent="0.25">
      <c r="L59766" s="9"/>
      <c r="M59766" s="9"/>
      <c r="N59766" s="9"/>
    </row>
    <row r="59767" spans="12:14" x14ac:dyDescent="0.25">
      <c r="L59767" s="9"/>
      <c r="M59767" s="9"/>
      <c r="N59767" s="9"/>
    </row>
    <row r="59768" spans="12:14" x14ac:dyDescent="0.25">
      <c r="L59768" s="9"/>
      <c r="M59768" s="9"/>
      <c r="N59768" s="9"/>
    </row>
    <row r="59769" spans="12:14" x14ac:dyDescent="0.25">
      <c r="L59769" s="9"/>
      <c r="M59769" s="9"/>
      <c r="N59769" s="9"/>
    </row>
    <row r="59770" spans="12:14" x14ac:dyDescent="0.25">
      <c r="L59770" s="9"/>
      <c r="M59770" s="9"/>
      <c r="N59770" s="9"/>
    </row>
    <row r="59771" spans="12:14" x14ac:dyDescent="0.25">
      <c r="L59771" s="9"/>
      <c r="M59771" s="9"/>
      <c r="N59771" s="9"/>
    </row>
    <row r="59772" spans="12:14" x14ac:dyDescent="0.25">
      <c r="L59772" s="9"/>
      <c r="M59772" s="9"/>
      <c r="N59772" s="9"/>
    </row>
    <row r="59773" spans="12:14" x14ac:dyDescent="0.25">
      <c r="L59773" s="9"/>
      <c r="M59773" s="9"/>
      <c r="N59773" s="9"/>
    </row>
    <row r="59774" spans="12:14" x14ac:dyDescent="0.25">
      <c r="L59774" s="9"/>
      <c r="M59774" s="9"/>
      <c r="N59774" s="9"/>
    </row>
    <row r="59775" spans="12:14" x14ac:dyDescent="0.25">
      <c r="L59775" s="9"/>
      <c r="M59775" s="9"/>
      <c r="N59775" s="9"/>
    </row>
    <row r="59776" spans="12:14" x14ac:dyDescent="0.25">
      <c r="L59776" s="9"/>
      <c r="M59776" s="9"/>
      <c r="N59776" s="9"/>
    </row>
    <row r="59777" spans="12:14" x14ac:dyDescent="0.25">
      <c r="L59777" s="9"/>
      <c r="M59777" s="9"/>
      <c r="N59777" s="9"/>
    </row>
    <row r="59778" spans="12:14" x14ac:dyDescent="0.25">
      <c r="L59778" s="9"/>
      <c r="M59778" s="9"/>
      <c r="N59778" s="9"/>
    </row>
    <row r="59779" spans="12:14" x14ac:dyDescent="0.25">
      <c r="L59779" s="9"/>
      <c r="M59779" s="9"/>
      <c r="N59779" s="9"/>
    </row>
    <row r="59780" spans="12:14" x14ac:dyDescent="0.25">
      <c r="L59780" s="9"/>
      <c r="M59780" s="9"/>
      <c r="N59780" s="9"/>
    </row>
    <row r="59781" spans="12:14" x14ac:dyDescent="0.25">
      <c r="L59781" s="9"/>
      <c r="M59781" s="9"/>
      <c r="N59781" s="9"/>
    </row>
    <row r="59782" spans="12:14" x14ac:dyDescent="0.25">
      <c r="L59782" s="9"/>
      <c r="M59782" s="9"/>
      <c r="N59782" s="9"/>
    </row>
    <row r="59783" spans="12:14" x14ac:dyDescent="0.25">
      <c r="L59783" s="9"/>
      <c r="M59783" s="9"/>
      <c r="N59783" s="9"/>
    </row>
    <row r="59784" spans="12:14" x14ac:dyDescent="0.25">
      <c r="L59784" s="9"/>
      <c r="M59784" s="9"/>
      <c r="N59784" s="9"/>
    </row>
    <row r="59785" spans="12:14" x14ac:dyDescent="0.25">
      <c r="L59785" s="9"/>
      <c r="M59785" s="9"/>
      <c r="N59785" s="9"/>
    </row>
    <row r="59786" spans="12:14" x14ac:dyDescent="0.25">
      <c r="L59786" s="9"/>
      <c r="M59786" s="9"/>
      <c r="N59786" s="9"/>
    </row>
    <row r="59787" spans="12:14" x14ac:dyDescent="0.25">
      <c r="L59787" s="9"/>
      <c r="M59787" s="9"/>
      <c r="N59787" s="9"/>
    </row>
    <row r="59788" spans="12:14" x14ac:dyDescent="0.25">
      <c r="L59788" s="9"/>
      <c r="M59788" s="9"/>
      <c r="N59788" s="9"/>
    </row>
    <row r="59789" spans="12:14" x14ac:dyDescent="0.25">
      <c r="L59789" s="9"/>
      <c r="M59789" s="9"/>
      <c r="N59789" s="9"/>
    </row>
    <row r="59790" spans="12:14" x14ac:dyDescent="0.25">
      <c r="L59790" s="9"/>
      <c r="M59790" s="9"/>
      <c r="N59790" s="9"/>
    </row>
    <row r="59791" spans="12:14" x14ac:dyDescent="0.25">
      <c r="L59791" s="9"/>
      <c r="M59791" s="9"/>
      <c r="N59791" s="9"/>
    </row>
    <row r="59792" spans="12:14" x14ac:dyDescent="0.25">
      <c r="L59792" s="9"/>
      <c r="M59792" s="9"/>
      <c r="N59792" s="9"/>
    </row>
    <row r="59793" spans="12:14" x14ac:dyDescent="0.25">
      <c r="L59793" s="9"/>
      <c r="M59793" s="9"/>
      <c r="N59793" s="9"/>
    </row>
    <row r="59794" spans="12:14" x14ac:dyDescent="0.25">
      <c r="L59794" s="9"/>
      <c r="M59794" s="9"/>
      <c r="N59794" s="9"/>
    </row>
    <row r="59795" spans="12:14" x14ac:dyDescent="0.25">
      <c r="L59795" s="9"/>
      <c r="M59795" s="9"/>
      <c r="N59795" s="9"/>
    </row>
    <row r="59796" spans="12:14" x14ac:dyDescent="0.25">
      <c r="L59796" s="9"/>
      <c r="M59796" s="9"/>
      <c r="N59796" s="9"/>
    </row>
    <row r="59797" spans="12:14" x14ac:dyDescent="0.25">
      <c r="L59797" s="9"/>
      <c r="M59797" s="9"/>
      <c r="N59797" s="9"/>
    </row>
    <row r="59798" spans="12:14" x14ac:dyDescent="0.25">
      <c r="L59798" s="9"/>
      <c r="M59798" s="9"/>
      <c r="N59798" s="9"/>
    </row>
    <row r="59799" spans="12:14" x14ac:dyDescent="0.25">
      <c r="L59799" s="9"/>
      <c r="M59799" s="9"/>
      <c r="N59799" s="9"/>
    </row>
    <row r="59800" spans="12:14" x14ac:dyDescent="0.25">
      <c r="L59800" s="9"/>
      <c r="M59800" s="9"/>
      <c r="N59800" s="9"/>
    </row>
    <row r="59801" spans="12:14" x14ac:dyDescent="0.25">
      <c r="L59801" s="9"/>
      <c r="M59801" s="9"/>
      <c r="N59801" s="9"/>
    </row>
    <row r="59802" spans="12:14" x14ac:dyDescent="0.25">
      <c r="L59802" s="9"/>
      <c r="M59802" s="9"/>
      <c r="N59802" s="9"/>
    </row>
    <row r="59803" spans="12:14" x14ac:dyDescent="0.25">
      <c r="L59803" s="9"/>
      <c r="M59803" s="9"/>
      <c r="N59803" s="9"/>
    </row>
    <row r="59804" spans="12:14" x14ac:dyDescent="0.25">
      <c r="L59804" s="9"/>
      <c r="M59804" s="9"/>
      <c r="N59804" s="9"/>
    </row>
    <row r="59805" spans="12:14" x14ac:dyDescent="0.25">
      <c r="L59805" s="9"/>
      <c r="M59805" s="9"/>
      <c r="N59805" s="9"/>
    </row>
    <row r="59806" spans="12:14" x14ac:dyDescent="0.25">
      <c r="L59806" s="9"/>
      <c r="M59806" s="9"/>
      <c r="N59806" s="9"/>
    </row>
    <row r="59807" spans="12:14" x14ac:dyDescent="0.25">
      <c r="L59807" s="9"/>
      <c r="M59807" s="9"/>
      <c r="N59807" s="9"/>
    </row>
    <row r="59808" spans="12:14" x14ac:dyDescent="0.25">
      <c r="L59808" s="9"/>
      <c r="M59808" s="9"/>
      <c r="N59808" s="9"/>
    </row>
    <row r="59809" spans="12:14" x14ac:dyDescent="0.25">
      <c r="L59809" s="9"/>
      <c r="M59809" s="9"/>
      <c r="N59809" s="9"/>
    </row>
    <row r="59810" spans="12:14" x14ac:dyDescent="0.25">
      <c r="L59810" s="9"/>
      <c r="M59810" s="9"/>
      <c r="N59810" s="9"/>
    </row>
    <row r="59811" spans="12:14" x14ac:dyDescent="0.25">
      <c r="L59811" s="9"/>
      <c r="M59811" s="9"/>
      <c r="N59811" s="9"/>
    </row>
    <row r="59812" spans="12:14" x14ac:dyDescent="0.25">
      <c r="L59812" s="9"/>
      <c r="M59812" s="9"/>
      <c r="N59812" s="9"/>
    </row>
    <row r="59813" spans="12:14" x14ac:dyDescent="0.25">
      <c r="L59813" s="9"/>
      <c r="M59813" s="9"/>
      <c r="N59813" s="9"/>
    </row>
    <row r="59814" spans="12:14" x14ac:dyDescent="0.25">
      <c r="L59814" s="9"/>
      <c r="M59814" s="9"/>
      <c r="N59814" s="9"/>
    </row>
    <row r="59815" spans="12:14" x14ac:dyDescent="0.25">
      <c r="L59815" s="9"/>
      <c r="M59815" s="9"/>
      <c r="N59815" s="9"/>
    </row>
    <row r="59816" spans="12:14" x14ac:dyDescent="0.25">
      <c r="L59816" s="9"/>
      <c r="M59816" s="9"/>
      <c r="N59816" s="9"/>
    </row>
    <row r="59817" spans="12:14" x14ac:dyDescent="0.25">
      <c r="L59817" s="9"/>
      <c r="M59817" s="9"/>
      <c r="N59817" s="9"/>
    </row>
    <row r="59818" spans="12:14" x14ac:dyDescent="0.25">
      <c r="L59818" s="9"/>
      <c r="M59818" s="9"/>
      <c r="N59818" s="9"/>
    </row>
    <row r="59819" spans="12:14" x14ac:dyDescent="0.25">
      <c r="L59819" s="9"/>
      <c r="M59819" s="9"/>
      <c r="N59819" s="9"/>
    </row>
    <row r="59820" spans="12:14" x14ac:dyDescent="0.25">
      <c r="L59820" s="9"/>
      <c r="M59820" s="9"/>
      <c r="N59820" s="9"/>
    </row>
    <row r="59821" spans="12:14" x14ac:dyDescent="0.25">
      <c r="L59821" s="9"/>
      <c r="M59821" s="9"/>
      <c r="N59821" s="9"/>
    </row>
    <row r="59822" spans="12:14" x14ac:dyDescent="0.25">
      <c r="L59822" s="9"/>
      <c r="M59822" s="9"/>
      <c r="N59822" s="9"/>
    </row>
    <row r="59823" spans="12:14" x14ac:dyDescent="0.25">
      <c r="L59823" s="9"/>
      <c r="M59823" s="9"/>
      <c r="N59823" s="9"/>
    </row>
    <row r="59824" spans="12:14" x14ac:dyDescent="0.25">
      <c r="L59824" s="9"/>
      <c r="M59824" s="9"/>
      <c r="N59824" s="9"/>
    </row>
    <row r="59825" spans="12:14" x14ac:dyDescent="0.25">
      <c r="L59825" s="9"/>
      <c r="M59825" s="9"/>
      <c r="N59825" s="9"/>
    </row>
    <row r="59826" spans="12:14" x14ac:dyDescent="0.25">
      <c r="L59826" s="9"/>
      <c r="M59826" s="9"/>
      <c r="N59826" s="9"/>
    </row>
    <row r="59827" spans="12:14" x14ac:dyDescent="0.25">
      <c r="L59827" s="9"/>
      <c r="M59827" s="9"/>
      <c r="N59827" s="9"/>
    </row>
    <row r="59828" spans="12:14" x14ac:dyDescent="0.25">
      <c r="L59828" s="9"/>
      <c r="M59828" s="9"/>
      <c r="N59828" s="9"/>
    </row>
    <row r="59829" spans="12:14" x14ac:dyDescent="0.25">
      <c r="L59829" s="9"/>
      <c r="M59829" s="9"/>
      <c r="N59829" s="9"/>
    </row>
    <row r="59830" spans="12:14" x14ac:dyDescent="0.25">
      <c r="L59830" s="9"/>
      <c r="M59830" s="9"/>
      <c r="N59830" s="9"/>
    </row>
    <row r="59831" spans="12:14" x14ac:dyDescent="0.25">
      <c r="L59831" s="9"/>
      <c r="M59831" s="9"/>
      <c r="N59831" s="9"/>
    </row>
    <row r="59832" spans="12:14" x14ac:dyDescent="0.25">
      <c r="L59832" s="9"/>
      <c r="M59832" s="9"/>
      <c r="N59832" s="9"/>
    </row>
    <row r="59833" spans="12:14" x14ac:dyDescent="0.25">
      <c r="L59833" s="9"/>
      <c r="M59833" s="9"/>
      <c r="N59833" s="9"/>
    </row>
    <row r="59834" spans="12:14" x14ac:dyDescent="0.25">
      <c r="L59834" s="9"/>
      <c r="M59834" s="9"/>
      <c r="N59834" s="9"/>
    </row>
    <row r="59835" spans="12:14" x14ac:dyDescent="0.25">
      <c r="L59835" s="9"/>
      <c r="M59835" s="9"/>
      <c r="N59835" s="9"/>
    </row>
    <row r="59836" spans="12:14" x14ac:dyDescent="0.25">
      <c r="L59836" s="9"/>
      <c r="M59836" s="9"/>
      <c r="N59836" s="9"/>
    </row>
    <row r="59837" spans="12:14" x14ac:dyDescent="0.25">
      <c r="L59837" s="9"/>
      <c r="M59837" s="9"/>
      <c r="N59837" s="9"/>
    </row>
    <row r="59838" spans="12:14" x14ac:dyDescent="0.25">
      <c r="L59838" s="9"/>
      <c r="M59838" s="9"/>
      <c r="N59838" s="9"/>
    </row>
    <row r="59839" spans="12:14" x14ac:dyDescent="0.25">
      <c r="L59839" s="9"/>
      <c r="M59839" s="9"/>
      <c r="N59839" s="9"/>
    </row>
    <row r="59840" spans="12:14" x14ac:dyDescent="0.25">
      <c r="L59840" s="9"/>
      <c r="M59840" s="9"/>
      <c r="N59840" s="9"/>
    </row>
    <row r="59841" spans="12:14" x14ac:dyDescent="0.25">
      <c r="L59841" s="9"/>
      <c r="M59841" s="9"/>
      <c r="N59841" s="9"/>
    </row>
    <row r="59842" spans="12:14" x14ac:dyDescent="0.25">
      <c r="L59842" s="9"/>
      <c r="M59842" s="9"/>
      <c r="N59842" s="9"/>
    </row>
    <row r="59843" spans="12:14" x14ac:dyDescent="0.25">
      <c r="L59843" s="9"/>
      <c r="M59843" s="9"/>
      <c r="N59843" s="9"/>
    </row>
    <row r="59844" spans="12:14" x14ac:dyDescent="0.25">
      <c r="L59844" s="9"/>
      <c r="M59844" s="9"/>
      <c r="N59844" s="9"/>
    </row>
    <row r="59845" spans="12:14" x14ac:dyDescent="0.25">
      <c r="L59845" s="9"/>
      <c r="M59845" s="9"/>
      <c r="N59845" s="9"/>
    </row>
    <row r="59846" spans="12:14" x14ac:dyDescent="0.25">
      <c r="L59846" s="9"/>
      <c r="M59846" s="9"/>
      <c r="N59846" s="9"/>
    </row>
    <row r="59847" spans="12:14" x14ac:dyDescent="0.25">
      <c r="L59847" s="9"/>
      <c r="M59847" s="9"/>
      <c r="N59847" s="9"/>
    </row>
    <row r="59848" spans="12:14" x14ac:dyDescent="0.25">
      <c r="L59848" s="9"/>
      <c r="M59848" s="9"/>
      <c r="N59848" s="9"/>
    </row>
    <row r="59849" spans="12:14" x14ac:dyDescent="0.25">
      <c r="L59849" s="9"/>
      <c r="M59849" s="9"/>
      <c r="N59849" s="9"/>
    </row>
    <row r="59850" spans="12:14" x14ac:dyDescent="0.25">
      <c r="L59850" s="9"/>
      <c r="M59850" s="9"/>
      <c r="N59850" s="9"/>
    </row>
    <row r="59851" spans="12:14" x14ac:dyDescent="0.25">
      <c r="L59851" s="9"/>
      <c r="M59851" s="9"/>
      <c r="N59851" s="9"/>
    </row>
    <row r="59852" spans="12:14" x14ac:dyDescent="0.25">
      <c r="L59852" s="9"/>
      <c r="M59852" s="9"/>
      <c r="N59852" s="9"/>
    </row>
    <row r="59853" spans="12:14" x14ac:dyDescent="0.25">
      <c r="L59853" s="9"/>
      <c r="M59853" s="9"/>
      <c r="N59853" s="9"/>
    </row>
    <row r="59854" spans="12:14" x14ac:dyDescent="0.25">
      <c r="L59854" s="9"/>
      <c r="M59854" s="9"/>
      <c r="N59854" s="9"/>
    </row>
    <row r="59855" spans="12:14" x14ac:dyDescent="0.25">
      <c r="L59855" s="9"/>
      <c r="M59855" s="9"/>
      <c r="N59855" s="9"/>
    </row>
    <row r="59856" spans="12:14" x14ac:dyDescent="0.25">
      <c r="L59856" s="9"/>
      <c r="M59856" s="9"/>
      <c r="N59856" s="9"/>
    </row>
    <row r="59857" spans="12:14" x14ac:dyDescent="0.25">
      <c r="L59857" s="9"/>
      <c r="M59857" s="9"/>
      <c r="N59857" s="9"/>
    </row>
    <row r="59858" spans="12:14" x14ac:dyDescent="0.25">
      <c r="L59858" s="9"/>
      <c r="M59858" s="9"/>
      <c r="N59858" s="9"/>
    </row>
    <row r="59859" spans="12:14" x14ac:dyDescent="0.25">
      <c r="L59859" s="9"/>
      <c r="M59859" s="9"/>
      <c r="N59859" s="9"/>
    </row>
    <row r="59860" spans="12:14" x14ac:dyDescent="0.25">
      <c r="L59860" s="9"/>
      <c r="M59860" s="9"/>
      <c r="N59860" s="9"/>
    </row>
    <row r="59861" spans="12:14" x14ac:dyDescent="0.25">
      <c r="L59861" s="9"/>
      <c r="M59861" s="9"/>
      <c r="N59861" s="9"/>
    </row>
    <row r="59862" spans="12:14" x14ac:dyDescent="0.25">
      <c r="L59862" s="9"/>
      <c r="M59862" s="9"/>
      <c r="N59862" s="9"/>
    </row>
    <row r="59863" spans="12:14" x14ac:dyDescent="0.25">
      <c r="L59863" s="9"/>
      <c r="M59863" s="9"/>
      <c r="N59863" s="9"/>
    </row>
    <row r="59864" spans="12:14" x14ac:dyDescent="0.25">
      <c r="L59864" s="9"/>
      <c r="M59864" s="9"/>
      <c r="N59864" s="9"/>
    </row>
    <row r="59865" spans="12:14" x14ac:dyDescent="0.25">
      <c r="L59865" s="9"/>
      <c r="M59865" s="9"/>
      <c r="N59865" s="9"/>
    </row>
    <row r="59866" spans="12:14" x14ac:dyDescent="0.25">
      <c r="L59866" s="9"/>
      <c r="M59866" s="9"/>
      <c r="N59866" s="9"/>
    </row>
    <row r="59867" spans="12:14" x14ac:dyDescent="0.25">
      <c r="L59867" s="9"/>
      <c r="M59867" s="9"/>
      <c r="N59867" s="9"/>
    </row>
    <row r="59868" spans="12:14" x14ac:dyDescent="0.25">
      <c r="L59868" s="9"/>
      <c r="M59868" s="9"/>
      <c r="N59868" s="9"/>
    </row>
    <row r="59869" spans="12:14" x14ac:dyDescent="0.25">
      <c r="L59869" s="9"/>
      <c r="M59869" s="9"/>
      <c r="N59869" s="9"/>
    </row>
    <row r="59870" spans="12:14" x14ac:dyDescent="0.25">
      <c r="L59870" s="9"/>
      <c r="M59870" s="9"/>
      <c r="N59870" s="9"/>
    </row>
    <row r="59871" spans="12:14" x14ac:dyDescent="0.25">
      <c r="L59871" s="9"/>
      <c r="M59871" s="9"/>
      <c r="N59871" s="9"/>
    </row>
    <row r="59872" spans="12:14" x14ac:dyDescent="0.25">
      <c r="L59872" s="9"/>
      <c r="M59872" s="9"/>
      <c r="N59872" s="9"/>
    </row>
    <row r="59873" spans="12:14" x14ac:dyDescent="0.25">
      <c r="L59873" s="9"/>
      <c r="M59873" s="9"/>
      <c r="N59873" s="9"/>
    </row>
    <row r="59874" spans="12:14" x14ac:dyDescent="0.25">
      <c r="L59874" s="9"/>
      <c r="M59874" s="9"/>
      <c r="N59874" s="9"/>
    </row>
    <row r="59875" spans="12:14" x14ac:dyDescent="0.25">
      <c r="L59875" s="9"/>
      <c r="M59875" s="9"/>
      <c r="N59875" s="9"/>
    </row>
    <row r="59876" spans="12:14" x14ac:dyDescent="0.25">
      <c r="L59876" s="9"/>
      <c r="M59876" s="9"/>
      <c r="N59876" s="9"/>
    </row>
    <row r="59877" spans="12:14" x14ac:dyDescent="0.25">
      <c r="L59877" s="9"/>
      <c r="M59877" s="9"/>
      <c r="N59877" s="9"/>
    </row>
    <row r="59878" spans="12:14" x14ac:dyDescent="0.25">
      <c r="L59878" s="9"/>
      <c r="M59878" s="9"/>
      <c r="N59878" s="9"/>
    </row>
    <row r="59879" spans="12:14" x14ac:dyDescent="0.25">
      <c r="L59879" s="9"/>
      <c r="M59879" s="9"/>
      <c r="N59879" s="9"/>
    </row>
    <row r="59880" spans="12:14" x14ac:dyDescent="0.25">
      <c r="L59880" s="9"/>
      <c r="M59880" s="9"/>
      <c r="N59880" s="9"/>
    </row>
    <row r="59881" spans="12:14" x14ac:dyDescent="0.25">
      <c r="L59881" s="9"/>
      <c r="M59881" s="9"/>
      <c r="N59881" s="9"/>
    </row>
    <row r="59882" spans="12:14" x14ac:dyDescent="0.25">
      <c r="L59882" s="9"/>
      <c r="M59882" s="9"/>
      <c r="N59882" s="9"/>
    </row>
    <row r="59883" spans="12:14" x14ac:dyDescent="0.25">
      <c r="L59883" s="9"/>
      <c r="M59883" s="9"/>
      <c r="N59883" s="9"/>
    </row>
    <row r="59884" spans="12:14" x14ac:dyDescent="0.25">
      <c r="L59884" s="9"/>
      <c r="M59884" s="9"/>
      <c r="N59884" s="9"/>
    </row>
    <row r="59885" spans="12:14" x14ac:dyDescent="0.25">
      <c r="L59885" s="9"/>
      <c r="M59885" s="9"/>
      <c r="N59885" s="9"/>
    </row>
    <row r="59886" spans="12:14" x14ac:dyDescent="0.25">
      <c r="L59886" s="9"/>
      <c r="M59886" s="9"/>
      <c r="N59886" s="9"/>
    </row>
    <row r="59887" spans="12:14" x14ac:dyDescent="0.25">
      <c r="L59887" s="9"/>
      <c r="M59887" s="9"/>
      <c r="N59887" s="9"/>
    </row>
    <row r="59888" spans="12:14" x14ac:dyDescent="0.25">
      <c r="L59888" s="9"/>
      <c r="M59888" s="9"/>
      <c r="N59888" s="9"/>
    </row>
    <row r="59889" spans="12:14" x14ac:dyDescent="0.25">
      <c r="L59889" s="9"/>
      <c r="M59889" s="9"/>
      <c r="N59889" s="9"/>
    </row>
    <row r="59890" spans="12:14" x14ac:dyDescent="0.25">
      <c r="L59890" s="9"/>
      <c r="M59890" s="9"/>
      <c r="N59890" s="9"/>
    </row>
    <row r="59891" spans="12:14" x14ac:dyDescent="0.25">
      <c r="L59891" s="9"/>
      <c r="M59891" s="9"/>
      <c r="N59891" s="9"/>
    </row>
    <row r="59892" spans="12:14" x14ac:dyDescent="0.25">
      <c r="L59892" s="9"/>
      <c r="M59892" s="9"/>
      <c r="N59892" s="9"/>
    </row>
    <row r="59893" spans="12:14" x14ac:dyDescent="0.25">
      <c r="L59893" s="9"/>
      <c r="M59893" s="9"/>
      <c r="N59893" s="9"/>
    </row>
    <row r="59894" spans="12:14" x14ac:dyDescent="0.25">
      <c r="L59894" s="9"/>
      <c r="M59894" s="9"/>
      <c r="N59894" s="9"/>
    </row>
    <row r="59895" spans="12:14" x14ac:dyDescent="0.25">
      <c r="L59895" s="9"/>
      <c r="M59895" s="9"/>
      <c r="N59895" s="9"/>
    </row>
    <row r="59896" spans="12:14" x14ac:dyDescent="0.25">
      <c r="L59896" s="9"/>
      <c r="M59896" s="9"/>
      <c r="N59896" s="9"/>
    </row>
    <row r="59897" spans="12:14" x14ac:dyDescent="0.25">
      <c r="L59897" s="9"/>
      <c r="M59897" s="9"/>
      <c r="N59897" s="9"/>
    </row>
    <row r="59898" spans="12:14" x14ac:dyDescent="0.25">
      <c r="L59898" s="9"/>
      <c r="M59898" s="9"/>
      <c r="N59898" s="9"/>
    </row>
    <row r="59899" spans="12:14" x14ac:dyDescent="0.25">
      <c r="L59899" s="9"/>
      <c r="M59899" s="9"/>
      <c r="N59899" s="9"/>
    </row>
    <row r="59900" spans="12:14" x14ac:dyDescent="0.25">
      <c r="L59900" s="9"/>
      <c r="M59900" s="9"/>
      <c r="N59900" s="9"/>
    </row>
    <row r="59901" spans="12:14" x14ac:dyDescent="0.25">
      <c r="L59901" s="9"/>
      <c r="M59901" s="9"/>
      <c r="N59901" s="9"/>
    </row>
    <row r="59902" spans="12:14" x14ac:dyDescent="0.25">
      <c r="L59902" s="9"/>
      <c r="M59902" s="9"/>
      <c r="N59902" s="9"/>
    </row>
    <row r="59903" spans="12:14" x14ac:dyDescent="0.25">
      <c r="L59903" s="9"/>
      <c r="M59903" s="9"/>
      <c r="N59903" s="9"/>
    </row>
    <row r="59904" spans="12:14" x14ac:dyDescent="0.25">
      <c r="L59904" s="9"/>
      <c r="M59904" s="9"/>
      <c r="N59904" s="9"/>
    </row>
    <row r="59905" spans="12:14" x14ac:dyDescent="0.25">
      <c r="L59905" s="9"/>
      <c r="M59905" s="9"/>
      <c r="N59905" s="9"/>
    </row>
    <row r="59906" spans="12:14" x14ac:dyDescent="0.25">
      <c r="L59906" s="9"/>
      <c r="M59906" s="9"/>
      <c r="N59906" s="9"/>
    </row>
    <row r="59907" spans="12:14" x14ac:dyDescent="0.25">
      <c r="L59907" s="9"/>
      <c r="M59907" s="9"/>
      <c r="N59907" s="9"/>
    </row>
    <row r="59908" spans="12:14" x14ac:dyDescent="0.25">
      <c r="L59908" s="9"/>
      <c r="M59908" s="9"/>
      <c r="N59908" s="9"/>
    </row>
    <row r="59909" spans="12:14" x14ac:dyDescent="0.25">
      <c r="L59909" s="9"/>
      <c r="M59909" s="9"/>
      <c r="N59909" s="9"/>
    </row>
    <row r="59910" spans="12:14" x14ac:dyDescent="0.25">
      <c r="L59910" s="9"/>
      <c r="M59910" s="9"/>
      <c r="N59910" s="9"/>
    </row>
    <row r="59911" spans="12:14" x14ac:dyDescent="0.25">
      <c r="L59911" s="9"/>
      <c r="M59911" s="9"/>
      <c r="N59911" s="9"/>
    </row>
    <row r="59912" spans="12:14" x14ac:dyDescent="0.25">
      <c r="L59912" s="9"/>
      <c r="M59912" s="9"/>
      <c r="N59912" s="9"/>
    </row>
    <row r="59913" spans="12:14" x14ac:dyDescent="0.25">
      <c r="L59913" s="9"/>
      <c r="M59913" s="9"/>
      <c r="N59913" s="9"/>
    </row>
    <row r="59914" spans="12:14" x14ac:dyDescent="0.25">
      <c r="L59914" s="9"/>
      <c r="M59914" s="9"/>
      <c r="N59914" s="9"/>
    </row>
    <row r="59915" spans="12:14" x14ac:dyDescent="0.25">
      <c r="L59915" s="9"/>
      <c r="M59915" s="9"/>
      <c r="N59915" s="9"/>
    </row>
    <row r="59916" spans="12:14" x14ac:dyDescent="0.25">
      <c r="L59916" s="9"/>
      <c r="M59916" s="9"/>
      <c r="N59916" s="9"/>
    </row>
    <row r="59917" spans="12:14" x14ac:dyDescent="0.25">
      <c r="L59917" s="9"/>
      <c r="M59917" s="9"/>
      <c r="N59917" s="9"/>
    </row>
    <row r="59918" spans="12:14" x14ac:dyDescent="0.25">
      <c r="L59918" s="9"/>
      <c r="M59918" s="9"/>
      <c r="N59918" s="9"/>
    </row>
    <row r="59919" spans="12:14" x14ac:dyDescent="0.25">
      <c r="L59919" s="9"/>
      <c r="M59919" s="9"/>
      <c r="N59919" s="9"/>
    </row>
    <row r="59920" spans="12:14" x14ac:dyDescent="0.25">
      <c r="L59920" s="9"/>
      <c r="M59920" s="9"/>
      <c r="N59920" s="9"/>
    </row>
    <row r="59921" spans="12:14" x14ac:dyDescent="0.25">
      <c r="L59921" s="9"/>
      <c r="M59921" s="9"/>
      <c r="N59921" s="9"/>
    </row>
    <row r="59922" spans="12:14" x14ac:dyDescent="0.25">
      <c r="L59922" s="9"/>
      <c r="M59922" s="9"/>
      <c r="N59922" s="9"/>
    </row>
    <row r="59923" spans="12:14" x14ac:dyDescent="0.25">
      <c r="L59923" s="9"/>
      <c r="M59923" s="9"/>
      <c r="N59923" s="9"/>
    </row>
    <row r="59924" spans="12:14" x14ac:dyDescent="0.25">
      <c r="L59924" s="9"/>
      <c r="M59924" s="9"/>
      <c r="N59924" s="9"/>
    </row>
    <row r="59925" spans="12:14" x14ac:dyDescent="0.25">
      <c r="L59925" s="9"/>
      <c r="M59925" s="9"/>
      <c r="N59925" s="9"/>
    </row>
    <row r="59926" spans="12:14" x14ac:dyDescent="0.25">
      <c r="L59926" s="9"/>
      <c r="M59926" s="9"/>
      <c r="N59926" s="9"/>
    </row>
    <row r="59927" spans="12:14" x14ac:dyDescent="0.25">
      <c r="L59927" s="9"/>
      <c r="M59927" s="9"/>
      <c r="N59927" s="9"/>
    </row>
    <row r="59928" spans="12:14" x14ac:dyDescent="0.25">
      <c r="L59928" s="9"/>
      <c r="M59928" s="9"/>
      <c r="N59928" s="9"/>
    </row>
    <row r="59929" spans="12:14" x14ac:dyDescent="0.25">
      <c r="L59929" s="9"/>
      <c r="M59929" s="9"/>
      <c r="N59929" s="9"/>
    </row>
    <row r="59930" spans="12:14" x14ac:dyDescent="0.25">
      <c r="L59930" s="9"/>
      <c r="M59930" s="9"/>
      <c r="N59930" s="9"/>
    </row>
    <row r="59931" spans="12:14" x14ac:dyDescent="0.25">
      <c r="L59931" s="9"/>
      <c r="M59931" s="9"/>
      <c r="N59931" s="9"/>
    </row>
    <row r="59932" spans="12:14" x14ac:dyDescent="0.25">
      <c r="L59932" s="9"/>
      <c r="M59932" s="9"/>
      <c r="N59932" s="9"/>
    </row>
    <row r="59933" spans="12:14" x14ac:dyDescent="0.25">
      <c r="L59933" s="9"/>
      <c r="M59933" s="9"/>
      <c r="N59933" s="9"/>
    </row>
    <row r="59934" spans="12:14" x14ac:dyDescent="0.25">
      <c r="L59934" s="9"/>
      <c r="M59934" s="9"/>
      <c r="N59934" s="9"/>
    </row>
    <row r="59935" spans="12:14" x14ac:dyDescent="0.25">
      <c r="L59935" s="9"/>
      <c r="M59935" s="9"/>
      <c r="N59935" s="9"/>
    </row>
    <row r="59936" spans="12:14" x14ac:dyDescent="0.25">
      <c r="L59936" s="9"/>
      <c r="M59936" s="9"/>
      <c r="N59936" s="9"/>
    </row>
    <row r="59937" spans="12:14" x14ac:dyDescent="0.25">
      <c r="L59937" s="9"/>
      <c r="M59937" s="9"/>
      <c r="N59937" s="9"/>
    </row>
    <row r="59938" spans="12:14" x14ac:dyDescent="0.25">
      <c r="L59938" s="9"/>
      <c r="M59938" s="9"/>
      <c r="N59938" s="9"/>
    </row>
    <row r="59939" spans="12:14" x14ac:dyDescent="0.25">
      <c r="L59939" s="9"/>
      <c r="M59939" s="9"/>
      <c r="N59939" s="9"/>
    </row>
    <row r="59940" spans="12:14" x14ac:dyDescent="0.25">
      <c r="L59940" s="9"/>
      <c r="M59940" s="9"/>
      <c r="N59940" s="9"/>
    </row>
    <row r="59941" spans="12:14" x14ac:dyDescent="0.25">
      <c r="L59941" s="9"/>
      <c r="M59941" s="9"/>
      <c r="N59941" s="9"/>
    </row>
    <row r="59942" spans="12:14" x14ac:dyDescent="0.25">
      <c r="L59942" s="9"/>
      <c r="M59942" s="9"/>
      <c r="N59942" s="9"/>
    </row>
    <row r="59943" spans="12:14" x14ac:dyDescent="0.25">
      <c r="L59943" s="9"/>
      <c r="M59943" s="9"/>
      <c r="N59943" s="9"/>
    </row>
    <row r="59944" spans="12:14" x14ac:dyDescent="0.25">
      <c r="L59944" s="9"/>
      <c r="M59944" s="9"/>
      <c r="N59944" s="9"/>
    </row>
    <row r="59945" spans="12:14" x14ac:dyDescent="0.25">
      <c r="L59945" s="9"/>
      <c r="M59945" s="9"/>
      <c r="N59945" s="9"/>
    </row>
    <row r="59946" spans="12:14" x14ac:dyDescent="0.25">
      <c r="L59946" s="9"/>
      <c r="M59946" s="9"/>
      <c r="N59946" s="9"/>
    </row>
    <row r="59947" spans="12:14" x14ac:dyDescent="0.25">
      <c r="L59947" s="9"/>
      <c r="M59947" s="9"/>
      <c r="N59947" s="9"/>
    </row>
    <row r="59948" spans="12:14" x14ac:dyDescent="0.25">
      <c r="L59948" s="9"/>
      <c r="M59948" s="9"/>
      <c r="N59948" s="9"/>
    </row>
    <row r="59949" spans="12:14" x14ac:dyDescent="0.25">
      <c r="L59949" s="9"/>
      <c r="M59949" s="9"/>
      <c r="N59949" s="9"/>
    </row>
    <row r="59950" spans="12:14" x14ac:dyDescent="0.25">
      <c r="L59950" s="9"/>
      <c r="M59950" s="9"/>
      <c r="N59950" s="9"/>
    </row>
    <row r="59951" spans="12:14" x14ac:dyDescent="0.25">
      <c r="L59951" s="9"/>
      <c r="M59951" s="9"/>
      <c r="N59951" s="9"/>
    </row>
    <row r="59952" spans="12:14" x14ac:dyDescent="0.25">
      <c r="L59952" s="9"/>
      <c r="M59952" s="9"/>
      <c r="N59952" s="9"/>
    </row>
    <row r="59953" spans="12:14" x14ac:dyDescent="0.25">
      <c r="L59953" s="9"/>
      <c r="M59953" s="9"/>
      <c r="N59953" s="9"/>
    </row>
    <row r="59954" spans="12:14" x14ac:dyDescent="0.25">
      <c r="L59954" s="9"/>
      <c r="M59954" s="9"/>
      <c r="N59954" s="9"/>
    </row>
    <row r="59955" spans="12:14" x14ac:dyDescent="0.25">
      <c r="L59955" s="9"/>
      <c r="M59955" s="9"/>
      <c r="N59955" s="9"/>
    </row>
    <row r="59956" spans="12:14" x14ac:dyDescent="0.25">
      <c r="L59956" s="9"/>
      <c r="M59956" s="9"/>
      <c r="N59956" s="9"/>
    </row>
    <row r="59957" spans="12:14" x14ac:dyDescent="0.25">
      <c r="L59957" s="9"/>
      <c r="M59957" s="9"/>
      <c r="N59957" s="9"/>
    </row>
    <row r="59958" spans="12:14" x14ac:dyDescent="0.25">
      <c r="L59958" s="9"/>
      <c r="M59958" s="9"/>
      <c r="N59958" s="9"/>
    </row>
    <row r="59959" spans="12:14" x14ac:dyDescent="0.25">
      <c r="L59959" s="9"/>
      <c r="M59959" s="9"/>
      <c r="N59959" s="9"/>
    </row>
    <row r="59960" spans="12:14" x14ac:dyDescent="0.25">
      <c r="L59960" s="9"/>
      <c r="M59960" s="9"/>
      <c r="N59960" s="9"/>
    </row>
    <row r="59961" spans="12:14" x14ac:dyDescent="0.25">
      <c r="L59961" s="9"/>
      <c r="M59961" s="9"/>
      <c r="N59961" s="9"/>
    </row>
    <row r="59962" spans="12:14" x14ac:dyDescent="0.25">
      <c r="L59962" s="9"/>
      <c r="M59962" s="9"/>
      <c r="N59962" s="9"/>
    </row>
    <row r="59963" spans="12:14" x14ac:dyDescent="0.25">
      <c r="L59963" s="9"/>
      <c r="M59963" s="9"/>
      <c r="N59963" s="9"/>
    </row>
    <row r="59964" spans="12:14" x14ac:dyDescent="0.25">
      <c r="L59964" s="9"/>
      <c r="M59964" s="9"/>
      <c r="N59964" s="9"/>
    </row>
    <row r="59965" spans="12:14" x14ac:dyDescent="0.25">
      <c r="L59965" s="9"/>
      <c r="M59965" s="9"/>
      <c r="N59965" s="9"/>
    </row>
    <row r="59966" spans="12:14" x14ac:dyDescent="0.25">
      <c r="L59966" s="9"/>
      <c r="M59966" s="9"/>
      <c r="N59966" s="9"/>
    </row>
    <row r="59967" spans="12:14" x14ac:dyDescent="0.25">
      <c r="L59967" s="9"/>
      <c r="M59967" s="9"/>
      <c r="N59967" s="9"/>
    </row>
    <row r="59968" spans="12:14" x14ac:dyDescent="0.25">
      <c r="L59968" s="9"/>
      <c r="M59968" s="9"/>
      <c r="N59968" s="9"/>
    </row>
    <row r="59969" spans="12:14" x14ac:dyDescent="0.25">
      <c r="L59969" s="9"/>
      <c r="M59969" s="9"/>
      <c r="N59969" s="9"/>
    </row>
    <row r="59970" spans="12:14" x14ac:dyDescent="0.25">
      <c r="L59970" s="9"/>
      <c r="M59970" s="9"/>
      <c r="N59970" s="9"/>
    </row>
    <row r="59971" spans="12:14" x14ac:dyDescent="0.25">
      <c r="L59971" s="9"/>
      <c r="M59971" s="9"/>
      <c r="N59971" s="9"/>
    </row>
    <row r="59972" spans="12:14" x14ac:dyDescent="0.25">
      <c r="L59972" s="9"/>
      <c r="M59972" s="9"/>
      <c r="N59972" s="9"/>
    </row>
    <row r="59973" spans="12:14" x14ac:dyDescent="0.25">
      <c r="L59973" s="9"/>
      <c r="M59973" s="9"/>
      <c r="N59973" s="9"/>
    </row>
    <row r="59974" spans="12:14" x14ac:dyDescent="0.25">
      <c r="L59974" s="9"/>
      <c r="M59974" s="9"/>
      <c r="N59974" s="9"/>
    </row>
    <row r="59975" spans="12:14" x14ac:dyDescent="0.25">
      <c r="L59975" s="9"/>
      <c r="M59975" s="9"/>
      <c r="N59975" s="9"/>
    </row>
    <row r="59976" spans="12:14" x14ac:dyDescent="0.25">
      <c r="L59976" s="9"/>
      <c r="M59976" s="9"/>
      <c r="N59976" s="9"/>
    </row>
    <row r="59977" spans="12:14" x14ac:dyDescent="0.25">
      <c r="L59977" s="9"/>
      <c r="M59977" s="9"/>
      <c r="N59977" s="9"/>
    </row>
    <row r="59978" spans="12:14" x14ac:dyDescent="0.25">
      <c r="L59978" s="9"/>
      <c r="M59978" s="9"/>
      <c r="N59978" s="9"/>
    </row>
    <row r="59979" spans="12:14" x14ac:dyDescent="0.25">
      <c r="L59979" s="9"/>
      <c r="M59979" s="9"/>
      <c r="N59979" s="9"/>
    </row>
    <row r="59980" spans="12:14" x14ac:dyDescent="0.25">
      <c r="L59980" s="9"/>
      <c r="M59980" s="9"/>
      <c r="N59980" s="9"/>
    </row>
    <row r="59981" spans="12:14" x14ac:dyDescent="0.25">
      <c r="L59981" s="9"/>
      <c r="M59981" s="9"/>
      <c r="N59981" s="9"/>
    </row>
    <row r="59982" spans="12:14" x14ac:dyDescent="0.25">
      <c r="L59982" s="9"/>
      <c r="M59982" s="9"/>
      <c r="N59982" s="9"/>
    </row>
    <row r="59983" spans="12:14" x14ac:dyDescent="0.25">
      <c r="L59983" s="9"/>
      <c r="M59983" s="9"/>
      <c r="N59983" s="9"/>
    </row>
    <row r="59984" spans="12:14" x14ac:dyDescent="0.25">
      <c r="L59984" s="9"/>
      <c r="M59984" s="9"/>
      <c r="N59984" s="9"/>
    </row>
    <row r="59985" spans="12:14" x14ac:dyDescent="0.25">
      <c r="L59985" s="9"/>
      <c r="M59985" s="9"/>
      <c r="N59985" s="9"/>
    </row>
    <row r="59986" spans="12:14" x14ac:dyDescent="0.25">
      <c r="L59986" s="9"/>
      <c r="M59986" s="9"/>
      <c r="N59986" s="9"/>
    </row>
    <row r="59987" spans="12:14" x14ac:dyDescent="0.25">
      <c r="L59987" s="9"/>
      <c r="M59987" s="9"/>
      <c r="N59987" s="9"/>
    </row>
    <row r="59988" spans="12:14" x14ac:dyDescent="0.25">
      <c r="L59988" s="9"/>
      <c r="M59988" s="9"/>
      <c r="N59988" s="9"/>
    </row>
    <row r="59989" spans="12:14" x14ac:dyDescent="0.25">
      <c r="L59989" s="9"/>
      <c r="M59989" s="9"/>
      <c r="N59989" s="9"/>
    </row>
    <row r="59990" spans="12:14" x14ac:dyDescent="0.25">
      <c r="L59990" s="9"/>
      <c r="M59990" s="9"/>
      <c r="N59990" s="9"/>
    </row>
    <row r="59991" spans="12:14" x14ac:dyDescent="0.25">
      <c r="L59991" s="9"/>
      <c r="M59991" s="9"/>
      <c r="N59991" s="9"/>
    </row>
    <row r="59992" spans="12:14" x14ac:dyDescent="0.25">
      <c r="L59992" s="9"/>
      <c r="M59992" s="9"/>
      <c r="N59992" s="9"/>
    </row>
    <row r="59993" spans="12:14" x14ac:dyDescent="0.25">
      <c r="L59993" s="9"/>
      <c r="M59993" s="9"/>
      <c r="N59993" s="9"/>
    </row>
    <row r="59994" spans="12:14" x14ac:dyDescent="0.25">
      <c r="L59994" s="9"/>
      <c r="M59994" s="9"/>
      <c r="N59994" s="9"/>
    </row>
    <row r="59995" spans="12:14" x14ac:dyDescent="0.25">
      <c r="L59995" s="9"/>
      <c r="M59995" s="9"/>
      <c r="N59995" s="9"/>
    </row>
    <row r="59996" spans="12:14" x14ac:dyDescent="0.25">
      <c r="L59996" s="9"/>
      <c r="M59996" s="9"/>
      <c r="N59996" s="9"/>
    </row>
    <row r="59997" spans="12:14" x14ac:dyDescent="0.25">
      <c r="L59997" s="9"/>
      <c r="M59997" s="9"/>
      <c r="N59997" s="9"/>
    </row>
    <row r="59998" spans="12:14" x14ac:dyDescent="0.25">
      <c r="L59998" s="9"/>
      <c r="M59998" s="9"/>
      <c r="N59998" s="9"/>
    </row>
    <row r="59999" spans="12:14" x14ac:dyDescent="0.25">
      <c r="L59999" s="9"/>
      <c r="M59999" s="9"/>
      <c r="N59999" s="9"/>
    </row>
    <row r="60000" spans="12:14" x14ac:dyDescent="0.25">
      <c r="L60000" s="9"/>
      <c r="M60000" s="9"/>
      <c r="N60000" s="9"/>
    </row>
    <row r="60001" spans="12:14" x14ac:dyDescent="0.25">
      <c r="L60001" s="9"/>
      <c r="M60001" s="9"/>
      <c r="N60001" s="9"/>
    </row>
    <row r="60002" spans="12:14" x14ac:dyDescent="0.25">
      <c r="L60002" s="9"/>
      <c r="M60002" s="9"/>
      <c r="N60002" s="9"/>
    </row>
    <row r="60003" spans="12:14" x14ac:dyDescent="0.25">
      <c r="L60003" s="9"/>
      <c r="M60003" s="9"/>
      <c r="N60003" s="9"/>
    </row>
    <row r="60004" spans="12:14" x14ac:dyDescent="0.25">
      <c r="L60004" s="9"/>
      <c r="M60004" s="9"/>
      <c r="N60004" s="9"/>
    </row>
    <row r="60005" spans="12:14" x14ac:dyDescent="0.25">
      <c r="L60005" s="9"/>
      <c r="M60005" s="9"/>
      <c r="N60005" s="9"/>
    </row>
    <row r="60006" spans="12:14" x14ac:dyDescent="0.25">
      <c r="L60006" s="9"/>
      <c r="M60006" s="9"/>
      <c r="N60006" s="9"/>
    </row>
    <row r="60007" spans="12:14" x14ac:dyDescent="0.25">
      <c r="L60007" s="9"/>
      <c r="M60007" s="9"/>
      <c r="N60007" s="9"/>
    </row>
    <row r="60008" spans="12:14" x14ac:dyDescent="0.25">
      <c r="L60008" s="9"/>
      <c r="M60008" s="9"/>
      <c r="N60008" s="9"/>
    </row>
    <row r="60009" spans="12:14" x14ac:dyDescent="0.25">
      <c r="L60009" s="9"/>
      <c r="M60009" s="9"/>
      <c r="N60009" s="9"/>
    </row>
    <row r="60010" spans="12:14" x14ac:dyDescent="0.25">
      <c r="L60010" s="9"/>
      <c r="M60010" s="9"/>
      <c r="N60010" s="9"/>
    </row>
    <row r="60011" spans="12:14" x14ac:dyDescent="0.25">
      <c r="L60011" s="9"/>
      <c r="M60011" s="9"/>
      <c r="N60011" s="9"/>
    </row>
    <row r="60012" spans="12:14" x14ac:dyDescent="0.25">
      <c r="L60012" s="9"/>
      <c r="M60012" s="9"/>
      <c r="N60012" s="9"/>
    </row>
    <row r="60013" spans="12:14" x14ac:dyDescent="0.25">
      <c r="L60013" s="9"/>
      <c r="M60013" s="9"/>
      <c r="N60013" s="9"/>
    </row>
    <row r="60014" spans="12:14" x14ac:dyDescent="0.25">
      <c r="L60014" s="9"/>
      <c r="M60014" s="9"/>
      <c r="N60014" s="9"/>
    </row>
    <row r="60015" spans="12:14" x14ac:dyDescent="0.25">
      <c r="L60015" s="9"/>
      <c r="M60015" s="9"/>
      <c r="N60015" s="9"/>
    </row>
    <row r="60016" spans="12:14" x14ac:dyDescent="0.25">
      <c r="L60016" s="9"/>
      <c r="M60016" s="9"/>
      <c r="N60016" s="9"/>
    </row>
    <row r="60017" spans="12:14" x14ac:dyDescent="0.25">
      <c r="L60017" s="9"/>
      <c r="M60017" s="9"/>
      <c r="N60017" s="9"/>
    </row>
    <row r="60018" spans="12:14" x14ac:dyDescent="0.25">
      <c r="L60018" s="9"/>
      <c r="M60018" s="9"/>
      <c r="N60018" s="9"/>
    </row>
    <row r="60019" spans="12:14" x14ac:dyDescent="0.25">
      <c r="L60019" s="9"/>
      <c r="M60019" s="9"/>
      <c r="N60019" s="9"/>
    </row>
    <row r="60020" spans="12:14" x14ac:dyDescent="0.25">
      <c r="L60020" s="9"/>
      <c r="M60020" s="9"/>
      <c r="N60020" s="9"/>
    </row>
    <row r="60021" spans="12:14" x14ac:dyDescent="0.25">
      <c r="L60021" s="9"/>
      <c r="M60021" s="9"/>
      <c r="N60021" s="9"/>
    </row>
    <row r="60022" spans="12:14" x14ac:dyDescent="0.25">
      <c r="L60022" s="9"/>
      <c r="M60022" s="9"/>
      <c r="N60022" s="9"/>
    </row>
    <row r="60023" spans="12:14" x14ac:dyDescent="0.25">
      <c r="L60023" s="9"/>
      <c r="M60023" s="9"/>
      <c r="N60023" s="9"/>
    </row>
    <row r="60024" spans="12:14" x14ac:dyDescent="0.25">
      <c r="L60024" s="9"/>
      <c r="M60024" s="9"/>
      <c r="N60024" s="9"/>
    </row>
    <row r="60025" spans="12:14" x14ac:dyDescent="0.25">
      <c r="L60025" s="9"/>
      <c r="M60025" s="9"/>
      <c r="N60025" s="9"/>
    </row>
    <row r="60026" spans="12:14" x14ac:dyDescent="0.25">
      <c r="L60026" s="9"/>
      <c r="M60026" s="9"/>
      <c r="N60026" s="9"/>
    </row>
    <row r="60027" spans="12:14" x14ac:dyDescent="0.25">
      <c r="L60027" s="9"/>
      <c r="M60027" s="9"/>
      <c r="N60027" s="9"/>
    </row>
    <row r="60028" spans="12:14" x14ac:dyDescent="0.25">
      <c r="L60028" s="9"/>
      <c r="M60028" s="9"/>
      <c r="N60028" s="9"/>
    </row>
    <row r="60029" spans="12:14" x14ac:dyDescent="0.25">
      <c r="L60029" s="9"/>
      <c r="M60029" s="9"/>
      <c r="N60029" s="9"/>
    </row>
    <row r="60030" spans="12:14" x14ac:dyDescent="0.25">
      <c r="L60030" s="9"/>
      <c r="M60030" s="9"/>
      <c r="N60030" s="9"/>
    </row>
    <row r="60031" spans="12:14" x14ac:dyDescent="0.25">
      <c r="L60031" s="9"/>
      <c r="M60031" s="9"/>
      <c r="N60031" s="9"/>
    </row>
    <row r="60032" spans="12:14" x14ac:dyDescent="0.25">
      <c r="L60032" s="9"/>
      <c r="M60032" s="9"/>
      <c r="N60032" s="9"/>
    </row>
    <row r="60033" spans="12:14" x14ac:dyDescent="0.25">
      <c r="L60033" s="9"/>
      <c r="M60033" s="9"/>
      <c r="N60033" s="9"/>
    </row>
    <row r="60034" spans="12:14" x14ac:dyDescent="0.25">
      <c r="L60034" s="9"/>
      <c r="M60034" s="9"/>
      <c r="N60034" s="9"/>
    </row>
    <row r="60035" spans="12:14" x14ac:dyDescent="0.25">
      <c r="L60035" s="9"/>
      <c r="M60035" s="9"/>
      <c r="N60035" s="9"/>
    </row>
    <row r="60036" spans="12:14" x14ac:dyDescent="0.25">
      <c r="L60036" s="9"/>
      <c r="M60036" s="9"/>
      <c r="N60036" s="9"/>
    </row>
    <row r="60037" spans="12:14" x14ac:dyDescent="0.25">
      <c r="L60037" s="9"/>
      <c r="M60037" s="9"/>
      <c r="N60037" s="9"/>
    </row>
    <row r="60038" spans="12:14" x14ac:dyDescent="0.25">
      <c r="L60038" s="9"/>
      <c r="M60038" s="9"/>
      <c r="N60038" s="9"/>
    </row>
    <row r="60039" spans="12:14" x14ac:dyDescent="0.25">
      <c r="L60039" s="9"/>
      <c r="M60039" s="9"/>
      <c r="N60039" s="9"/>
    </row>
    <row r="60040" spans="12:14" x14ac:dyDescent="0.25">
      <c r="L60040" s="9"/>
      <c r="M60040" s="9"/>
      <c r="N60040" s="9"/>
    </row>
    <row r="60041" spans="12:14" x14ac:dyDescent="0.25">
      <c r="L60041" s="9"/>
      <c r="M60041" s="9"/>
      <c r="N60041" s="9"/>
    </row>
    <row r="60042" spans="12:14" x14ac:dyDescent="0.25">
      <c r="L60042" s="9"/>
      <c r="M60042" s="9"/>
      <c r="N60042" s="9"/>
    </row>
    <row r="60043" spans="12:14" x14ac:dyDescent="0.25">
      <c r="L60043" s="9"/>
      <c r="M60043" s="9"/>
      <c r="N60043" s="9"/>
    </row>
    <row r="60044" spans="12:14" x14ac:dyDescent="0.25">
      <c r="L60044" s="9"/>
      <c r="M60044" s="9"/>
      <c r="N60044" s="9"/>
    </row>
    <row r="60045" spans="12:14" x14ac:dyDescent="0.25">
      <c r="L60045" s="9"/>
      <c r="M60045" s="9"/>
      <c r="N60045" s="9"/>
    </row>
    <row r="60046" spans="12:14" x14ac:dyDescent="0.25">
      <c r="L60046" s="9"/>
      <c r="M60046" s="9"/>
      <c r="N60046" s="9"/>
    </row>
    <row r="60047" spans="12:14" x14ac:dyDescent="0.25">
      <c r="L60047" s="9"/>
      <c r="M60047" s="9"/>
      <c r="N60047" s="9"/>
    </row>
    <row r="60048" spans="12:14" x14ac:dyDescent="0.25">
      <c r="L60048" s="9"/>
      <c r="M60048" s="9"/>
      <c r="N60048" s="9"/>
    </row>
    <row r="60049" spans="12:14" x14ac:dyDescent="0.25">
      <c r="L60049" s="9"/>
      <c r="M60049" s="9"/>
      <c r="N60049" s="9"/>
    </row>
    <row r="60050" spans="12:14" x14ac:dyDescent="0.25">
      <c r="L60050" s="9"/>
      <c r="M60050" s="9"/>
      <c r="N60050" s="9"/>
    </row>
    <row r="60051" spans="12:14" x14ac:dyDescent="0.25">
      <c r="L60051" s="9"/>
      <c r="M60051" s="9"/>
      <c r="N60051" s="9"/>
    </row>
    <row r="60052" spans="12:14" x14ac:dyDescent="0.25">
      <c r="L60052" s="9"/>
      <c r="M60052" s="9"/>
      <c r="N60052" s="9"/>
    </row>
    <row r="60053" spans="12:14" x14ac:dyDescent="0.25">
      <c r="L60053" s="9"/>
      <c r="M60053" s="9"/>
      <c r="N60053" s="9"/>
    </row>
    <row r="60054" spans="12:14" x14ac:dyDescent="0.25">
      <c r="L60054" s="9"/>
      <c r="M60054" s="9"/>
      <c r="N60054" s="9"/>
    </row>
    <row r="60055" spans="12:14" x14ac:dyDescent="0.25">
      <c r="L60055" s="9"/>
      <c r="M60055" s="9"/>
      <c r="N60055" s="9"/>
    </row>
    <row r="60056" spans="12:14" x14ac:dyDescent="0.25">
      <c r="L60056" s="9"/>
      <c r="M60056" s="9"/>
      <c r="N60056" s="9"/>
    </row>
    <row r="60057" spans="12:14" x14ac:dyDescent="0.25">
      <c r="L60057" s="9"/>
      <c r="M60057" s="9"/>
      <c r="N60057" s="9"/>
    </row>
    <row r="60058" spans="12:14" x14ac:dyDescent="0.25">
      <c r="L60058" s="9"/>
      <c r="M60058" s="9"/>
      <c r="N60058" s="9"/>
    </row>
    <row r="60059" spans="12:14" x14ac:dyDescent="0.25">
      <c r="L60059" s="9"/>
      <c r="M60059" s="9"/>
      <c r="N60059" s="9"/>
    </row>
    <row r="60060" spans="12:14" x14ac:dyDescent="0.25">
      <c r="L60060" s="9"/>
      <c r="M60060" s="9"/>
      <c r="N60060" s="9"/>
    </row>
    <row r="60061" spans="12:14" x14ac:dyDescent="0.25">
      <c r="L60061" s="9"/>
      <c r="M60061" s="9"/>
      <c r="N60061" s="9"/>
    </row>
    <row r="60062" spans="12:14" x14ac:dyDescent="0.25">
      <c r="L60062" s="9"/>
      <c r="M60062" s="9"/>
      <c r="N60062" s="9"/>
    </row>
    <row r="60063" spans="12:14" x14ac:dyDescent="0.25">
      <c r="L60063" s="9"/>
      <c r="M60063" s="9"/>
      <c r="N60063" s="9"/>
    </row>
    <row r="60064" spans="12:14" x14ac:dyDescent="0.25">
      <c r="L60064" s="9"/>
      <c r="M60064" s="9"/>
      <c r="N60064" s="9"/>
    </row>
    <row r="60065" spans="12:14" x14ac:dyDescent="0.25">
      <c r="L60065" s="9"/>
      <c r="M60065" s="9"/>
      <c r="N60065" s="9"/>
    </row>
    <row r="60066" spans="12:14" x14ac:dyDescent="0.25">
      <c r="L60066" s="9"/>
      <c r="M60066" s="9"/>
      <c r="N60066" s="9"/>
    </row>
    <row r="60067" spans="12:14" x14ac:dyDescent="0.25">
      <c r="L60067" s="9"/>
      <c r="M60067" s="9"/>
      <c r="N60067" s="9"/>
    </row>
    <row r="60068" spans="12:14" x14ac:dyDescent="0.25">
      <c r="L60068" s="9"/>
      <c r="M60068" s="9"/>
      <c r="N60068" s="9"/>
    </row>
    <row r="60069" spans="12:14" x14ac:dyDescent="0.25">
      <c r="L60069" s="9"/>
      <c r="M60069" s="9"/>
      <c r="N60069" s="9"/>
    </row>
    <row r="60070" spans="12:14" x14ac:dyDescent="0.25">
      <c r="L60070" s="9"/>
      <c r="M60070" s="9"/>
      <c r="N60070" s="9"/>
    </row>
    <row r="60071" spans="12:14" x14ac:dyDescent="0.25">
      <c r="L60071" s="9"/>
      <c r="M60071" s="9"/>
      <c r="N60071" s="9"/>
    </row>
    <row r="60072" spans="12:14" x14ac:dyDescent="0.25">
      <c r="L60072" s="9"/>
      <c r="M60072" s="9"/>
      <c r="N60072" s="9"/>
    </row>
    <row r="60073" spans="12:14" x14ac:dyDescent="0.25">
      <c r="L60073" s="9"/>
      <c r="M60073" s="9"/>
      <c r="N60073" s="9"/>
    </row>
    <row r="60074" spans="12:14" x14ac:dyDescent="0.25">
      <c r="L60074" s="9"/>
      <c r="M60074" s="9"/>
      <c r="N60074" s="9"/>
    </row>
    <row r="60075" spans="12:14" x14ac:dyDescent="0.25">
      <c r="L60075" s="9"/>
      <c r="M60075" s="9"/>
      <c r="N60075" s="9"/>
    </row>
    <row r="60076" spans="12:14" x14ac:dyDescent="0.25">
      <c r="L60076" s="9"/>
      <c r="M60076" s="9"/>
      <c r="N60076" s="9"/>
    </row>
    <row r="60077" spans="12:14" x14ac:dyDescent="0.25">
      <c r="L60077" s="9"/>
      <c r="M60077" s="9"/>
      <c r="N60077" s="9"/>
    </row>
    <row r="60078" spans="12:14" x14ac:dyDescent="0.25">
      <c r="L60078" s="9"/>
      <c r="M60078" s="9"/>
      <c r="N60078" s="9"/>
    </row>
    <row r="60079" spans="12:14" x14ac:dyDescent="0.25">
      <c r="L60079" s="9"/>
      <c r="M60079" s="9"/>
      <c r="N60079" s="9"/>
    </row>
    <row r="60080" spans="12:14" x14ac:dyDescent="0.25">
      <c r="L60080" s="9"/>
      <c r="M60080" s="9"/>
      <c r="N60080" s="9"/>
    </row>
    <row r="60081" spans="12:14" x14ac:dyDescent="0.25">
      <c r="L60081" s="9"/>
      <c r="M60081" s="9"/>
      <c r="N60081" s="9"/>
    </row>
    <row r="60082" spans="12:14" x14ac:dyDescent="0.25">
      <c r="L60082" s="9"/>
      <c r="M60082" s="9"/>
      <c r="N60082" s="9"/>
    </row>
    <row r="60083" spans="12:14" x14ac:dyDescent="0.25">
      <c r="L60083" s="9"/>
      <c r="M60083" s="9"/>
      <c r="N60083" s="9"/>
    </row>
    <row r="60084" spans="12:14" x14ac:dyDescent="0.25">
      <c r="L60084" s="9"/>
      <c r="M60084" s="9"/>
      <c r="N60084" s="9"/>
    </row>
    <row r="60085" spans="12:14" x14ac:dyDescent="0.25">
      <c r="L60085" s="9"/>
      <c r="M60085" s="9"/>
      <c r="N60085" s="9"/>
    </row>
    <row r="60086" spans="12:14" x14ac:dyDescent="0.25">
      <c r="L60086" s="9"/>
      <c r="M60086" s="9"/>
      <c r="N60086" s="9"/>
    </row>
    <row r="60087" spans="12:14" x14ac:dyDescent="0.25">
      <c r="L60087" s="9"/>
      <c r="M60087" s="9"/>
      <c r="N60087" s="9"/>
    </row>
    <row r="60088" spans="12:14" x14ac:dyDescent="0.25">
      <c r="L60088" s="9"/>
      <c r="M60088" s="9"/>
      <c r="N60088" s="9"/>
    </row>
    <row r="60089" spans="12:14" x14ac:dyDescent="0.25">
      <c r="L60089" s="9"/>
      <c r="M60089" s="9"/>
      <c r="N60089" s="9"/>
    </row>
    <row r="60090" spans="12:14" x14ac:dyDescent="0.25">
      <c r="L60090" s="9"/>
      <c r="M60090" s="9"/>
      <c r="N60090" s="9"/>
    </row>
    <row r="60091" spans="12:14" x14ac:dyDescent="0.25">
      <c r="L60091" s="9"/>
      <c r="M60091" s="9"/>
      <c r="N60091" s="9"/>
    </row>
    <row r="60092" spans="12:14" x14ac:dyDescent="0.25">
      <c r="L60092" s="9"/>
      <c r="M60092" s="9"/>
      <c r="N60092" s="9"/>
    </row>
    <row r="60093" spans="12:14" x14ac:dyDescent="0.25">
      <c r="L60093" s="9"/>
      <c r="M60093" s="9"/>
      <c r="N60093" s="9"/>
    </row>
    <row r="60094" spans="12:14" x14ac:dyDescent="0.25">
      <c r="L60094" s="9"/>
      <c r="M60094" s="9"/>
      <c r="N60094" s="9"/>
    </row>
    <row r="60095" spans="12:14" x14ac:dyDescent="0.25">
      <c r="L60095" s="9"/>
      <c r="M60095" s="9"/>
      <c r="N60095" s="9"/>
    </row>
    <row r="60096" spans="12:14" x14ac:dyDescent="0.25">
      <c r="L60096" s="9"/>
      <c r="M60096" s="9"/>
      <c r="N60096" s="9"/>
    </row>
    <row r="60097" spans="12:14" x14ac:dyDescent="0.25">
      <c r="L60097" s="9"/>
      <c r="M60097" s="9"/>
      <c r="N60097" s="9"/>
    </row>
    <row r="60098" spans="12:14" x14ac:dyDescent="0.25">
      <c r="L60098" s="9"/>
      <c r="M60098" s="9"/>
      <c r="N60098" s="9"/>
    </row>
    <row r="60099" spans="12:14" x14ac:dyDescent="0.25">
      <c r="L60099" s="9"/>
      <c r="M60099" s="9"/>
      <c r="N60099" s="9"/>
    </row>
    <row r="60100" spans="12:14" x14ac:dyDescent="0.25">
      <c r="L60100" s="9"/>
      <c r="M60100" s="9"/>
      <c r="N60100" s="9"/>
    </row>
    <row r="60101" spans="12:14" x14ac:dyDescent="0.25">
      <c r="L60101" s="9"/>
      <c r="M60101" s="9"/>
      <c r="N60101" s="9"/>
    </row>
    <row r="60102" spans="12:14" x14ac:dyDescent="0.25">
      <c r="L60102" s="9"/>
      <c r="M60102" s="9"/>
      <c r="N60102" s="9"/>
    </row>
    <row r="60103" spans="12:14" x14ac:dyDescent="0.25">
      <c r="L60103" s="9"/>
      <c r="M60103" s="9"/>
      <c r="N60103" s="9"/>
    </row>
    <row r="60104" spans="12:14" x14ac:dyDescent="0.25">
      <c r="L60104" s="9"/>
      <c r="M60104" s="9"/>
      <c r="N60104" s="9"/>
    </row>
    <row r="60105" spans="12:14" x14ac:dyDescent="0.25">
      <c r="L60105" s="9"/>
      <c r="M60105" s="9"/>
      <c r="N60105" s="9"/>
    </row>
    <row r="60106" spans="12:14" x14ac:dyDescent="0.25">
      <c r="L60106" s="9"/>
      <c r="M60106" s="9"/>
      <c r="N60106" s="9"/>
    </row>
    <row r="60107" spans="12:14" x14ac:dyDescent="0.25">
      <c r="L60107" s="9"/>
      <c r="M60107" s="9"/>
      <c r="N60107" s="9"/>
    </row>
    <row r="60108" spans="12:14" x14ac:dyDescent="0.25">
      <c r="L60108" s="9"/>
      <c r="M60108" s="9"/>
      <c r="N60108" s="9"/>
    </row>
    <row r="60109" spans="12:14" x14ac:dyDescent="0.25">
      <c r="L60109" s="9"/>
      <c r="M60109" s="9"/>
      <c r="N60109" s="9"/>
    </row>
    <row r="60110" spans="12:14" x14ac:dyDescent="0.25">
      <c r="L60110" s="9"/>
      <c r="M60110" s="9"/>
      <c r="N60110" s="9"/>
    </row>
    <row r="60111" spans="12:14" x14ac:dyDescent="0.25">
      <c r="L60111" s="9"/>
      <c r="M60111" s="9"/>
      <c r="N60111" s="9"/>
    </row>
    <row r="60112" spans="12:14" x14ac:dyDescent="0.25">
      <c r="L60112" s="9"/>
      <c r="M60112" s="9"/>
      <c r="N60112" s="9"/>
    </row>
    <row r="60113" spans="12:14" x14ac:dyDescent="0.25">
      <c r="L60113" s="9"/>
      <c r="M60113" s="9"/>
      <c r="N60113" s="9"/>
    </row>
    <row r="60114" spans="12:14" x14ac:dyDescent="0.25">
      <c r="L60114" s="9"/>
      <c r="M60114" s="9"/>
      <c r="N60114" s="9"/>
    </row>
    <row r="60115" spans="12:14" x14ac:dyDescent="0.25">
      <c r="L60115" s="9"/>
      <c r="M60115" s="9"/>
      <c r="N60115" s="9"/>
    </row>
    <row r="60116" spans="12:14" x14ac:dyDescent="0.25">
      <c r="L60116" s="9"/>
      <c r="M60116" s="9"/>
      <c r="N60116" s="9"/>
    </row>
    <row r="60117" spans="12:14" x14ac:dyDescent="0.25">
      <c r="L60117" s="9"/>
      <c r="M60117" s="9"/>
      <c r="N60117" s="9"/>
    </row>
    <row r="60118" spans="12:14" x14ac:dyDescent="0.25">
      <c r="L60118" s="9"/>
      <c r="M60118" s="9"/>
      <c r="N60118" s="9"/>
    </row>
    <row r="60119" spans="12:14" x14ac:dyDescent="0.25">
      <c r="L60119" s="9"/>
      <c r="M60119" s="9"/>
      <c r="N60119" s="9"/>
    </row>
    <row r="60120" spans="12:14" x14ac:dyDescent="0.25">
      <c r="L60120" s="9"/>
      <c r="M60120" s="9"/>
      <c r="N60120" s="9"/>
    </row>
    <row r="60121" spans="12:14" x14ac:dyDescent="0.25">
      <c r="L60121" s="9"/>
      <c r="M60121" s="9"/>
      <c r="N60121" s="9"/>
    </row>
    <row r="60122" spans="12:14" x14ac:dyDescent="0.25">
      <c r="L60122" s="9"/>
      <c r="M60122" s="9"/>
      <c r="N60122" s="9"/>
    </row>
    <row r="60123" spans="12:14" x14ac:dyDescent="0.25">
      <c r="L60123" s="9"/>
      <c r="M60123" s="9"/>
      <c r="N60123" s="9"/>
    </row>
    <row r="60124" spans="12:14" x14ac:dyDescent="0.25">
      <c r="L60124" s="9"/>
      <c r="M60124" s="9"/>
      <c r="N60124" s="9"/>
    </row>
    <row r="60125" spans="12:14" x14ac:dyDescent="0.25">
      <c r="L60125" s="9"/>
      <c r="M60125" s="9"/>
      <c r="N60125" s="9"/>
    </row>
    <row r="60126" spans="12:14" x14ac:dyDescent="0.25">
      <c r="L60126" s="9"/>
      <c r="M60126" s="9"/>
      <c r="N60126" s="9"/>
    </row>
    <row r="60127" spans="12:14" x14ac:dyDescent="0.25">
      <c r="L60127" s="9"/>
      <c r="M60127" s="9"/>
      <c r="N60127" s="9"/>
    </row>
    <row r="60128" spans="12:14" x14ac:dyDescent="0.25">
      <c r="L60128" s="9"/>
      <c r="M60128" s="9"/>
      <c r="N60128" s="9"/>
    </row>
    <row r="60129" spans="12:14" x14ac:dyDescent="0.25">
      <c r="L60129" s="9"/>
      <c r="M60129" s="9"/>
      <c r="N60129" s="9"/>
    </row>
    <row r="60130" spans="12:14" x14ac:dyDescent="0.25">
      <c r="L60130" s="9"/>
      <c r="M60130" s="9"/>
      <c r="N60130" s="9"/>
    </row>
    <row r="60131" spans="12:14" x14ac:dyDescent="0.25">
      <c r="L60131" s="9"/>
      <c r="M60131" s="9"/>
      <c r="N60131" s="9"/>
    </row>
    <row r="60132" spans="12:14" x14ac:dyDescent="0.25">
      <c r="L60132" s="9"/>
      <c r="M60132" s="9"/>
      <c r="N60132" s="9"/>
    </row>
    <row r="60133" spans="12:14" x14ac:dyDescent="0.25">
      <c r="L60133" s="9"/>
      <c r="M60133" s="9"/>
      <c r="N60133" s="9"/>
    </row>
    <row r="60134" spans="12:14" x14ac:dyDescent="0.25">
      <c r="L60134" s="9"/>
      <c r="M60134" s="9"/>
      <c r="N60134" s="9"/>
    </row>
    <row r="60135" spans="12:14" x14ac:dyDescent="0.25">
      <c r="L60135" s="9"/>
      <c r="M60135" s="9"/>
      <c r="N60135" s="9"/>
    </row>
    <row r="60136" spans="12:14" x14ac:dyDescent="0.25">
      <c r="L60136" s="9"/>
      <c r="M60136" s="9"/>
      <c r="N60136" s="9"/>
    </row>
    <row r="60137" spans="12:14" x14ac:dyDescent="0.25">
      <c r="L60137" s="9"/>
      <c r="M60137" s="9"/>
      <c r="N60137" s="9"/>
    </row>
    <row r="60138" spans="12:14" x14ac:dyDescent="0.25">
      <c r="L60138" s="9"/>
      <c r="M60138" s="9"/>
      <c r="N60138" s="9"/>
    </row>
    <row r="60139" spans="12:14" x14ac:dyDescent="0.25">
      <c r="L60139" s="9"/>
      <c r="M60139" s="9"/>
      <c r="N60139" s="9"/>
    </row>
    <row r="60140" spans="12:14" x14ac:dyDescent="0.25">
      <c r="L60140" s="9"/>
      <c r="M60140" s="9"/>
      <c r="N60140" s="9"/>
    </row>
    <row r="60141" spans="12:14" x14ac:dyDescent="0.25">
      <c r="L60141" s="9"/>
      <c r="M60141" s="9"/>
      <c r="N60141" s="9"/>
    </row>
    <row r="60142" spans="12:14" x14ac:dyDescent="0.25">
      <c r="L60142" s="9"/>
      <c r="M60142" s="9"/>
      <c r="N60142" s="9"/>
    </row>
    <row r="60143" spans="12:14" x14ac:dyDescent="0.25">
      <c r="L60143" s="9"/>
      <c r="M60143" s="9"/>
      <c r="N60143" s="9"/>
    </row>
    <row r="60144" spans="12:14" x14ac:dyDescent="0.25">
      <c r="L60144" s="9"/>
      <c r="M60144" s="9"/>
      <c r="N60144" s="9"/>
    </row>
    <row r="60145" spans="12:14" x14ac:dyDescent="0.25">
      <c r="L60145" s="9"/>
      <c r="M60145" s="9"/>
      <c r="N60145" s="9"/>
    </row>
    <row r="60146" spans="12:14" x14ac:dyDescent="0.25">
      <c r="L60146" s="9"/>
      <c r="M60146" s="9"/>
      <c r="N60146" s="9"/>
    </row>
    <row r="60147" spans="12:14" x14ac:dyDescent="0.25">
      <c r="L60147" s="9"/>
      <c r="M60147" s="9"/>
      <c r="N60147" s="9"/>
    </row>
    <row r="60148" spans="12:14" x14ac:dyDescent="0.25">
      <c r="L60148" s="9"/>
      <c r="M60148" s="9"/>
      <c r="N60148" s="9"/>
    </row>
    <row r="60149" spans="12:14" x14ac:dyDescent="0.25">
      <c r="L60149" s="9"/>
      <c r="M60149" s="9"/>
      <c r="N60149" s="9"/>
    </row>
    <row r="60150" spans="12:14" x14ac:dyDescent="0.25">
      <c r="L60150" s="9"/>
      <c r="M60150" s="9"/>
      <c r="N60150" s="9"/>
    </row>
    <row r="60151" spans="12:14" x14ac:dyDescent="0.25">
      <c r="L60151" s="9"/>
      <c r="M60151" s="9"/>
      <c r="N60151" s="9"/>
    </row>
    <row r="60152" spans="12:14" x14ac:dyDescent="0.25">
      <c r="L60152" s="9"/>
      <c r="M60152" s="9"/>
      <c r="N60152" s="9"/>
    </row>
    <row r="60153" spans="12:14" x14ac:dyDescent="0.25">
      <c r="L60153" s="9"/>
      <c r="M60153" s="9"/>
      <c r="N60153" s="9"/>
    </row>
    <row r="60154" spans="12:14" x14ac:dyDescent="0.25">
      <c r="L60154" s="9"/>
      <c r="M60154" s="9"/>
      <c r="N60154" s="9"/>
    </row>
    <row r="60155" spans="12:14" x14ac:dyDescent="0.25">
      <c r="L60155" s="9"/>
      <c r="M60155" s="9"/>
      <c r="N60155" s="9"/>
    </row>
    <row r="60156" spans="12:14" x14ac:dyDescent="0.25">
      <c r="L60156" s="9"/>
      <c r="M60156" s="9"/>
      <c r="N60156" s="9"/>
    </row>
    <row r="60157" spans="12:14" x14ac:dyDescent="0.25">
      <c r="L60157" s="9"/>
      <c r="M60157" s="9"/>
      <c r="N60157" s="9"/>
    </row>
    <row r="60158" spans="12:14" x14ac:dyDescent="0.25">
      <c r="L60158" s="9"/>
      <c r="M60158" s="9"/>
      <c r="N60158" s="9"/>
    </row>
    <row r="60159" spans="12:14" x14ac:dyDescent="0.25">
      <c r="L60159" s="9"/>
      <c r="M60159" s="9"/>
      <c r="N60159" s="9"/>
    </row>
    <row r="60160" spans="12:14" x14ac:dyDescent="0.25">
      <c r="L60160" s="9"/>
      <c r="M60160" s="9"/>
      <c r="N60160" s="9"/>
    </row>
    <row r="60161" spans="12:14" x14ac:dyDescent="0.25">
      <c r="L60161" s="9"/>
      <c r="M60161" s="9"/>
      <c r="N60161" s="9"/>
    </row>
    <row r="60162" spans="12:14" x14ac:dyDescent="0.25">
      <c r="L60162" s="9"/>
      <c r="M60162" s="9"/>
      <c r="N60162" s="9"/>
    </row>
    <row r="60163" spans="12:14" x14ac:dyDescent="0.25">
      <c r="L60163" s="9"/>
      <c r="M60163" s="9"/>
      <c r="N60163" s="9"/>
    </row>
    <row r="60164" spans="12:14" x14ac:dyDescent="0.25">
      <c r="L60164" s="9"/>
      <c r="M60164" s="9"/>
      <c r="N60164" s="9"/>
    </row>
    <row r="60165" spans="12:14" x14ac:dyDescent="0.25">
      <c r="L60165" s="9"/>
      <c r="M60165" s="9"/>
      <c r="N60165" s="9"/>
    </row>
    <row r="60166" spans="12:14" x14ac:dyDescent="0.25">
      <c r="L60166" s="9"/>
      <c r="M60166" s="9"/>
      <c r="N60166" s="9"/>
    </row>
    <row r="60167" spans="12:14" x14ac:dyDescent="0.25">
      <c r="L60167" s="9"/>
      <c r="M60167" s="9"/>
      <c r="N60167" s="9"/>
    </row>
    <row r="60168" spans="12:14" x14ac:dyDescent="0.25">
      <c r="L60168" s="9"/>
      <c r="M60168" s="9"/>
      <c r="N60168" s="9"/>
    </row>
    <row r="60169" spans="12:14" x14ac:dyDescent="0.25">
      <c r="L60169" s="9"/>
      <c r="M60169" s="9"/>
      <c r="N60169" s="9"/>
    </row>
    <row r="60170" spans="12:14" x14ac:dyDescent="0.25">
      <c r="L60170" s="9"/>
      <c r="M60170" s="9"/>
      <c r="N60170" s="9"/>
    </row>
    <row r="60171" spans="12:14" x14ac:dyDescent="0.25">
      <c r="L60171" s="9"/>
      <c r="M60171" s="9"/>
      <c r="N60171" s="9"/>
    </row>
    <row r="60172" spans="12:14" x14ac:dyDescent="0.25">
      <c r="L60172" s="9"/>
      <c r="M60172" s="9"/>
      <c r="N60172" s="9"/>
    </row>
    <row r="60173" spans="12:14" x14ac:dyDescent="0.25">
      <c r="L60173" s="9"/>
      <c r="M60173" s="9"/>
      <c r="N60173" s="9"/>
    </row>
    <row r="60174" spans="12:14" x14ac:dyDescent="0.25">
      <c r="L60174" s="9"/>
      <c r="M60174" s="9"/>
      <c r="N60174" s="9"/>
    </row>
    <row r="60175" spans="12:14" x14ac:dyDescent="0.25">
      <c r="L60175" s="9"/>
      <c r="M60175" s="9"/>
      <c r="N60175" s="9"/>
    </row>
    <row r="60176" spans="12:14" x14ac:dyDescent="0.25">
      <c r="L60176" s="9"/>
      <c r="M60176" s="9"/>
      <c r="N60176" s="9"/>
    </row>
    <row r="60177" spans="12:14" x14ac:dyDescent="0.25">
      <c r="L60177" s="9"/>
      <c r="M60177" s="9"/>
      <c r="N60177" s="9"/>
    </row>
    <row r="60178" spans="12:14" x14ac:dyDescent="0.25">
      <c r="L60178" s="9"/>
      <c r="M60178" s="9"/>
      <c r="N60178" s="9"/>
    </row>
    <row r="60179" spans="12:14" x14ac:dyDescent="0.25">
      <c r="L60179" s="9"/>
      <c r="M60179" s="9"/>
      <c r="N60179" s="9"/>
    </row>
    <row r="60180" spans="12:14" x14ac:dyDescent="0.25">
      <c r="L60180" s="9"/>
      <c r="M60180" s="9"/>
      <c r="N60180" s="9"/>
    </row>
    <row r="60181" spans="12:14" x14ac:dyDescent="0.25">
      <c r="L60181" s="9"/>
      <c r="M60181" s="9"/>
      <c r="N60181" s="9"/>
    </row>
    <row r="60182" spans="12:14" x14ac:dyDescent="0.25">
      <c r="L60182" s="9"/>
      <c r="M60182" s="9"/>
      <c r="N60182" s="9"/>
    </row>
    <row r="60183" spans="12:14" x14ac:dyDescent="0.25">
      <c r="L60183" s="9"/>
      <c r="M60183" s="9"/>
      <c r="N60183" s="9"/>
    </row>
    <row r="60184" spans="12:14" x14ac:dyDescent="0.25">
      <c r="L60184" s="9"/>
      <c r="M60184" s="9"/>
      <c r="N60184" s="9"/>
    </row>
    <row r="60185" spans="12:14" x14ac:dyDescent="0.25">
      <c r="L60185" s="9"/>
      <c r="M60185" s="9"/>
      <c r="N60185" s="9"/>
    </row>
    <row r="60186" spans="12:14" x14ac:dyDescent="0.25">
      <c r="L60186" s="9"/>
      <c r="M60186" s="9"/>
      <c r="N60186" s="9"/>
    </row>
    <row r="60187" spans="12:14" x14ac:dyDescent="0.25">
      <c r="L60187" s="9"/>
      <c r="M60187" s="9"/>
      <c r="N60187" s="9"/>
    </row>
    <row r="60188" spans="12:14" x14ac:dyDescent="0.25">
      <c r="L60188" s="9"/>
      <c r="M60188" s="9"/>
      <c r="N60188" s="9"/>
    </row>
    <row r="60189" spans="12:14" x14ac:dyDescent="0.25">
      <c r="L60189" s="9"/>
      <c r="M60189" s="9"/>
      <c r="N60189" s="9"/>
    </row>
    <row r="60190" spans="12:14" x14ac:dyDescent="0.25">
      <c r="L60190" s="9"/>
      <c r="M60190" s="9"/>
      <c r="N60190" s="9"/>
    </row>
    <row r="60191" spans="12:14" x14ac:dyDescent="0.25">
      <c r="L60191" s="9"/>
      <c r="M60191" s="9"/>
      <c r="N60191" s="9"/>
    </row>
    <row r="60192" spans="12:14" x14ac:dyDescent="0.25">
      <c r="L60192" s="9"/>
      <c r="M60192" s="9"/>
      <c r="N60192" s="9"/>
    </row>
    <row r="60193" spans="12:14" x14ac:dyDescent="0.25">
      <c r="L60193" s="9"/>
      <c r="M60193" s="9"/>
      <c r="N60193" s="9"/>
    </row>
    <row r="60194" spans="12:14" x14ac:dyDescent="0.25">
      <c r="L60194" s="9"/>
      <c r="M60194" s="9"/>
      <c r="N60194" s="9"/>
    </row>
    <row r="60195" spans="12:14" x14ac:dyDescent="0.25">
      <c r="L60195" s="9"/>
      <c r="M60195" s="9"/>
      <c r="N60195" s="9"/>
    </row>
    <row r="60196" spans="12:14" x14ac:dyDescent="0.25">
      <c r="L60196" s="9"/>
      <c r="M60196" s="9"/>
      <c r="N60196" s="9"/>
    </row>
    <row r="60197" spans="12:14" x14ac:dyDescent="0.25">
      <c r="L60197" s="9"/>
      <c r="M60197" s="9"/>
      <c r="N60197" s="9"/>
    </row>
    <row r="60198" spans="12:14" x14ac:dyDescent="0.25">
      <c r="L60198" s="9"/>
      <c r="M60198" s="9"/>
      <c r="N60198" s="9"/>
    </row>
    <row r="60199" spans="12:14" x14ac:dyDescent="0.25">
      <c r="L60199" s="9"/>
      <c r="M60199" s="9"/>
      <c r="N60199" s="9"/>
    </row>
    <row r="60200" spans="12:14" x14ac:dyDescent="0.25">
      <c r="L60200" s="9"/>
      <c r="M60200" s="9"/>
      <c r="N60200" s="9"/>
    </row>
    <row r="60201" spans="12:14" x14ac:dyDescent="0.25">
      <c r="L60201" s="9"/>
      <c r="M60201" s="9"/>
      <c r="N60201" s="9"/>
    </row>
    <row r="60202" spans="12:14" x14ac:dyDescent="0.25">
      <c r="L60202" s="9"/>
      <c r="M60202" s="9"/>
      <c r="N60202" s="9"/>
    </row>
    <row r="60203" spans="12:14" x14ac:dyDescent="0.25">
      <c r="L60203" s="9"/>
      <c r="M60203" s="9"/>
      <c r="N60203" s="9"/>
    </row>
    <row r="60204" spans="12:14" x14ac:dyDescent="0.25">
      <c r="L60204" s="9"/>
      <c r="M60204" s="9"/>
      <c r="N60204" s="9"/>
    </row>
    <row r="60205" spans="12:14" x14ac:dyDescent="0.25">
      <c r="L60205" s="9"/>
      <c r="M60205" s="9"/>
      <c r="N60205" s="9"/>
    </row>
    <row r="60206" spans="12:14" x14ac:dyDescent="0.25">
      <c r="L60206" s="9"/>
      <c r="M60206" s="9"/>
      <c r="N60206" s="9"/>
    </row>
    <row r="60207" spans="12:14" x14ac:dyDescent="0.25">
      <c r="L60207" s="9"/>
      <c r="M60207" s="9"/>
      <c r="N60207" s="9"/>
    </row>
    <row r="60208" spans="12:14" x14ac:dyDescent="0.25">
      <c r="L60208" s="9"/>
      <c r="M60208" s="9"/>
      <c r="N60208" s="9"/>
    </row>
    <row r="60209" spans="12:14" x14ac:dyDescent="0.25">
      <c r="L60209" s="9"/>
      <c r="M60209" s="9"/>
      <c r="N60209" s="9"/>
    </row>
    <row r="60210" spans="12:14" x14ac:dyDescent="0.25">
      <c r="L60210" s="9"/>
      <c r="M60210" s="9"/>
      <c r="N60210" s="9"/>
    </row>
    <row r="60211" spans="12:14" x14ac:dyDescent="0.25">
      <c r="L60211" s="9"/>
      <c r="M60211" s="9"/>
      <c r="N60211" s="9"/>
    </row>
    <row r="60212" spans="12:14" x14ac:dyDescent="0.25">
      <c r="L60212" s="9"/>
      <c r="M60212" s="9"/>
      <c r="N60212" s="9"/>
    </row>
    <row r="60213" spans="12:14" x14ac:dyDescent="0.25">
      <c r="L60213" s="9"/>
      <c r="M60213" s="9"/>
      <c r="N60213" s="9"/>
    </row>
    <row r="60214" spans="12:14" x14ac:dyDescent="0.25">
      <c r="L60214" s="9"/>
      <c r="M60214" s="9"/>
      <c r="N60214" s="9"/>
    </row>
    <row r="60215" spans="12:14" x14ac:dyDescent="0.25">
      <c r="L60215" s="9"/>
      <c r="M60215" s="9"/>
      <c r="N60215" s="9"/>
    </row>
    <row r="60216" spans="12:14" x14ac:dyDescent="0.25">
      <c r="L60216" s="9"/>
      <c r="M60216" s="9"/>
      <c r="N60216" s="9"/>
    </row>
    <row r="60217" spans="12:14" x14ac:dyDescent="0.25">
      <c r="L60217" s="9"/>
      <c r="M60217" s="9"/>
      <c r="N60217" s="9"/>
    </row>
    <row r="60218" spans="12:14" x14ac:dyDescent="0.25">
      <c r="L60218" s="9"/>
      <c r="M60218" s="9"/>
      <c r="N60218" s="9"/>
    </row>
    <row r="60219" spans="12:14" x14ac:dyDescent="0.25">
      <c r="L60219" s="9"/>
      <c r="M60219" s="9"/>
      <c r="N60219" s="9"/>
    </row>
    <row r="60220" spans="12:14" x14ac:dyDescent="0.25">
      <c r="L60220" s="9"/>
      <c r="M60220" s="9"/>
      <c r="N60220" s="9"/>
    </row>
    <row r="60221" spans="12:14" x14ac:dyDescent="0.25">
      <c r="L60221" s="9"/>
      <c r="M60221" s="9"/>
      <c r="N60221" s="9"/>
    </row>
    <row r="60222" spans="12:14" x14ac:dyDescent="0.25">
      <c r="L60222" s="9"/>
      <c r="M60222" s="9"/>
      <c r="N60222" s="9"/>
    </row>
    <row r="60223" spans="12:14" x14ac:dyDescent="0.25">
      <c r="L60223" s="9"/>
      <c r="M60223" s="9"/>
      <c r="N60223" s="9"/>
    </row>
    <row r="60224" spans="12:14" x14ac:dyDescent="0.25">
      <c r="L60224" s="9"/>
      <c r="M60224" s="9"/>
      <c r="N60224" s="9"/>
    </row>
    <row r="60225" spans="12:14" x14ac:dyDescent="0.25">
      <c r="L60225" s="9"/>
      <c r="M60225" s="9"/>
      <c r="N60225" s="9"/>
    </row>
    <row r="60226" spans="12:14" x14ac:dyDescent="0.25">
      <c r="L60226" s="9"/>
      <c r="M60226" s="9"/>
      <c r="N60226" s="9"/>
    </row>
    <row r="60227" spans="12:14" x14ac:dyDescent="0.25">
      <c r="L60227" s="9"/>
      <c r="M60227" s="9"/>
      <c r="N60227" s="9"/>
    </row>
    <row r="60228" spans="12:14" x14ac:dyDescent="0.25">
      <c r="L60228" s="9"/>
      <c r="M60228" s="9"/>
      <c r="N60228" s="9"/>
    </row>
    <row r="60229" spans="12:14" x14ac:dyDescent="0.25">
      <c r="L60229" s="9"/>
      <c r="M60229" s="9"/>
      <c r="N60229" s="9"/>
    </row>
    <row r="60230" spans="12:14" x14ac:dyDescent="0.25">
      <c r="L60230" s="9"/>
      <c r="M60230" s="9"/>
      <c r="N60230" s="9"/>
    </row>
    <row r="60231" spans="12:14" x14ac:dyDescent="0.25">
      <c r="L60231" s="9"/>
      <c r="M60231" s="9"/>
      <c r="N60231" s="9"/>
    </row>
    <row r="60232" spans="12:14" x14ac:dyDescent="0.25">
      <c r="L60232" s="9"/>
      <c r="M60232" s="9"/>
      <c r="N60232" s="9"/>
    </row>
    <row r="60233" spans="12:14" x14ac:dyDescent="0.25">
      <c r="L60233" s="9"/>
      <c r="M60233" s="9"/>
      <c r="N60233" s="9"/>
    </row>
    <row r="60234" spans="12:14" x14ac:dyDescent="0.25">
      <c r="L60234" s="9"/>
      <c r="M60234" s="9"/>
      <c r="N60234" s="9"/>
    </row>
    <row r="60235" spans="12:14" x14ac:dyDescent="0.25">
      <c r="L60235" s="9"/>
      <c r="M60235" s="9"/>
      <c r="N60235" s="9"/>
    </row>
    <row r="60236" spans="12:14" x14ac:dyDescent="0.25">
      <c r="L60236" s="9"/>
      <c r="M60236" s="9"/>
      <c r="N60236" s="9"/>
    </row>
    <row r="60237" spans="12:14" x14ac:dyDescent="0.25">
      <c r="L60237" s="9"/>
      <c r="M60237" s="9"/>
      <c r="N60237" s="9"/>
    </row>
    <row r="60238" spans="12:14" x14ac:dyDescent="0.25">
      <c r="L60238" s="9"/>
      <c r="M60238" s="9"/>
      <c r="N60238" s="9"/>
    </row>
    <row r="60239" spans="12:14" x14ac:dyDescent="0.25">
      <c r="L60239" s="9"/>
      <c r="M60239" s="9"/>
      <c r="N60239" s="9"/>
    </row>
    <row r="60240" spans="12:14" x14ac:dyDescent="0.25">
      <c r="L60240" s="9"/>
      <c r="M60240" s="9"/>
      <c r="N60240" s="9"/>
    </row>
    <row r="60241" spans="12:14" x14ac:dyDescent="0.25">
      <c r="L60241" s="9"/>
      <c r="M60241" s="9"/>
      <c r="N60241" s="9"/>
    </row>
    <row r="60242" spans="12:14" x14ac:dyDescent="0.25">
      <c r="L60242" s="9"/>
      <c r="M60242" s="9"/>
      <c r="N60242" s="9"/>
    </row>
    <row r="60243" spans="12:14" x14ac:dyDescent="0.25">
      <c r="L60243" s="9"/>
      <c r="M60243" s="9"/>
      <c r="N60243" s="9"/>
    </row>
    <row r="60244" spans="12:14" x14ac:dyDescent="0.25">
      <c r="L60244" s="9"/>
      <c r="M60244" s="9"/>
      <c r="N60244" s="9"/>
    </row>
    <row r="60245" spans="12:14" x14ac:dyDescent="0.25">
      <c r="L60245" s="9"/>
      <c r="M60245" s="9"/>
      <c r="N60245" s="9"/>
    </row>
    <row r="60246" spans="12:14" x14ac:dyDescent="0.25">
      <c r="L60246" s="9"/>
      <c r="M60246" s="9"/>
      <c r="N60246" s="9"/>
    </row>
    <row r="60247" spans="12:14" x14ac:dyDescent="0.25">
      <c r="L60247" s="9"/>
      <c r="M60247" s="9"/>
      <c r="N60247" s="9"/>
    </row>
    <row r="60248" spans="12:14" x14ac:dyDescent="0.25">
      <c r="L60248" s="9"/>
      <c r="M60248" s="9"/>
      <c r="N60248" s="9"/>
    </row>
    <row r="60249" spans="12:14" x14ac:dyDescent="0.25">
      <c r="L60249" s="9"/>
      <c r="M60249" s="9"/>
      <c r="N60249" s="9"/>
    </row>
    <row r="60250" spans="12:14" x14ac:dyDescent="0.25">
      <c r="L60250" s="9"/>
      <c r="M60250" s="9"/>
      <c r="N60250" s="9"/>
    </row>
    <row r="60251" spans="12:14" x14ac:dyDescent="0.25">
      <c r="L60251" s="9"/>
      <c r="M60251" s="9"/>
      <c r="N60251" s="9"/>
    </row>
    <row r="60252" spans="12:14" x14ac:dyDescent="0.25">
      <c r="L60252" s="9"/>
      <c r="M60252" s="9"/>
      <c r="N60252" s="9"/>
    </row>
    <row r="60253" spans="12:14" x14ac:dyDescent="0.25">
      <c r="L60253" s="9"/>
      <c r="M60253" s="9"/>
      <c r="N60253" s="9"/>
    </row>
    <row r="60254" spans="12:14" x14ac:dyDescent="0.25">
      <c r="L60254" s="9"/>
      <c r="M60254" s="9"/>
      <c r="N60254" s="9"/>
    </row>
    <row r="60255" spans="12:14" x14ac:dyDescent="0.25">
      <c r="L60255" s="9"/>
      <c r="M60255" s="9"/>
      <c r="N60255" s="9"/>
    </row>
    <row r="60256" spans="12:14" x14ac:dyDescent="0.25">
      <c r="L60256" s="9"/>
      <c r="M60256" s="9"/>
      <c r="N60256" s="9"/>
    </row>
    <row r="60257" spans="12:14" x14ac:dyDescent="0.25">
      <c r="L60257" s="9"/>
      <c r="M60257" s="9"/>
      <c r="N60257" s="9"/>
    </row>
    <row r="60258" spans="12:14" x14ac:dyDescent="0.25">
      <c r="L60258" s="9"/>
      <c r="M60258" s="9"/>
      <c r="N60258" s="9"/>
    </row>
    <row r="60259" spans="12:14" x14ac:dyDescent="0.25">
      <c r="L60259" s="9"/>
      <c r="M60259" s="9"/>
      <c r="N60259" s="9"/>
    </row>
    <row r="60260" spans="12:14" x14ac:dyDescent="0.25">
      <c r="L60260" s="9"/>
      <c r="M60260" s="9"/>
      <c r="N60260" s="9"/>
    </row>
    <row r="60261" spans="12:14" x14ac:dyDescent="0.25">
      <c r="L60261" s="9"/>
      <c r="M60261" s="9"/>
      <c r="N60261" s="9"/>
    </row>
    <row r="60262" spans="12:14" x14ac:dyDescent="0.25">
      <c r="L60262" s="9"/>
      <c r="M60262" s="9"/>
      <c r="N60262" s="9"/>
    </row>
    <row r="60263" spans="12:14" x14ac:dyDescent="0.25">
      <c r="L60263" s="9"/>
      <c r="M60263" s="9"/>
      <c r="N60263" s="9"/>
    </row>
    <row r="60264" spans="12:14" x14ac:dyDescent="0.25">
      <c r="L60264" s="9"/>
      <c r="M60264" s="9"/>
      <c r="N60264" s="9"/>
    </row>
    <row r="60265" spans="12:14" x14ac:dyDescent="0.25">
      <c r="L60265" s="9"/>
      <c r="M60265" s="9"/>
      <c r="N60265" s="9"/>
    </row>
    <row r="60266" spans="12:14" x14ac:dyDescent="0.25">
      <c r="L60266" s="9"/>
      <c r="M60266" s="9"/>
      <c r="N60266" s="9"/>
    </row>
    <row r="60267" spans="12:14" x14ac:dyDescent="0.25">
      <c r="L60267" s="9"/>
      <c r="M60267" s="9"/>
      <c r="N60267" s="9"/>
    </row>
    <row r="60268" spans="12:14" x14ac:dyDescent="0.25">
      <c r="L60268" s="9"/>
      <c r="M60268" s="9"/>
      <c r="N60268" s="9"/>
    </row>
    <row r="60269" spans="12:14" x14ac:dyDescent="0.25">
      <c r="L60269" s="9"/>
      <c r="M60269" s="9"/>
      <c r="N60269" s="9"/>
    </row>
    <row r="60270" spans="12:14" x14ac:dyDescent="0.25">
      <c r="L60270" s="9"/>
      <c r="M60270" s="9"/>
      <c r="N60270" s="9"/>
    </row>
    <row r="60271" spans="12:14" x14ac:dyDescent="0.25">
      <c r="L60271" s="9"/>
      <c r="M60271" s="9"/>
      <c r="N60271" s="9"/>
    </row>
    <row r="60272" spans="12:14" x14ac:dyDescent="0.25">
      <c r="L60272" s="9"/>
      <c r="M60272" s="9"/>
      <c r="N60272" s="9"/>
    </row>
    <row r="60273" spans="12:14" x14ac:dyDescent="0.25">
      <c r="L60273" s="9"/>
      <c r="M60273" s="9"/>
      <c r="N60273" s="9"/>
    </row>
    <row r="60274" spans="12:14" x14ac:dyDescent="0.25">
      <c r="L60274" s="9"/>
      <c r="M60274" s="9"/>
      <c r="N60274" s="9"/>
    </row>
    <row r="60275" spans="12:14" x14ac:dyDescent="0.25">
      <c r="L60275" s="9"/>
      <c r="M60275" s="9"/>
      <c r="N60275" s="9"/>
    </row>
    <row r="60276" spans="12:14" x14ac:dyDescent="0.25">
      <c r="L60276" s="9"/>
      <c r="M60276" s="9"/>
      <c r="N60276" s="9"/>
    </row>
    <row r="60277" spans="12:14" x14ac:dyDescent="0.25">
      <c r="L60277" s="9"/>
      <c r="M60277" s="9"/>
      <c r="N60277" s="9"/>
    </row>
    <row r="60278" spans="12:14" x14ac:dyDescent="0.25">
      <c r="L60278" s="9"/>
      <c r="M60278" s="9"/>
      <c r="N60278" s="9"/>
    </row>
    <row r="60279" spans="12:14" x14ac:dyDescent="0.25">
      <c r="L60279" s="9"/>
      <c r="M60279" s="9"/>
      <c r="N60279" s="9"/>
    </row>
    <row r="60280" spans="12:14" x14ac:dyDescent="0.25">
      <c r="L60280" s="9"/>
      <c r="M60280" s="9"/>
      <c r="N60280" s="9"/>
    </row>
    <row r="60281" spans="12:14" x14ac:dyDescent="0.25">
      <c r="L60281" s="9"/>
      <c r="M60281" s="9"/>
      <c r="N60281" s="9"/>
    </row>
    <row r="60282" spans="12:14" x14ac:dyDescent="0.25">
      <c r="L60282" s="9"/>
      <c r="M60282" s="9"/>
      <c r="N60282" s="9"/>
    </row>
    <row r="60283" spans="12:14" x14ac:dyDescent="0.25">
      <c r="L60283" s="9"/>
      <c r="M60283" s="9"/>
      <c r="N60283" s="9"/>
    </row>
    <row r="60284" spans="12:14" x14ac:dyDescent="0.25">
      <c r="L60284" s="9"/>
      <c r="M60284" s="9"/>
      <c r="N60284" s="9"/>
    </row>
    <row r="60285" spans="12:14" x14ac:dyDescent="0.25">
      <c r="L60285" s="9"/>
      <c r="M60285" s="9"/>
      <c r="N60285" s="9"/>
    </row>
    <row r="60286" spans="12:14" x14ac:dyDescent="0.25">
      <c r="L60286" s="9"/>
      <c r="M60286" s="9"/>
      <c r="N60286" s="9"/>
    </row>
    <row r="60287" spans="12:14" x14ac:dyDescent="0.25">
      <c r="L60287" s="9"/>
      <c r="M60287" s="9"/>
      <c r="N60287" s="9"/>
    </row>
    <row r="60288" spans="12:14" x14ac:dyDescent="0.25">
      <c r="L60288" s="9"/>
      <c r="M60288" s="9"/>
      <c r="N60288" s="9"/>
    </row>
    <row r="60289" spans="12:14" x14ac:dyDescent="0.25">
      <c r="L60289" s="9"/>
      <c r="M60289" s="9"/>
      <c r="N60289" s="9"/>
    </row>
    <row r="60290" spans="12:14" x14ac:dyDescent="0.25">
      <c r="L60290" s="9"/>
      <c r="M60290" s="9"/>
      <c r="N60290" s="9"/>
    </row>
    <row r="60291" spans="12:14" x14ac:dyDescent="0.25">
      <c r="L60291" s="9"/>
      <c r="M60291" s="9"/>
      <c r="N60291" s="9"/>
    </row>
    <row r="60292" spans="12:14" x14ac:dyDescent="0.25">
      <c r="L60292" s="9"/>
      <c r="M60292" s="9"/>
      <c r="N60292" s="9"/>
    </row>
    <row r="60293" spans="12:14" x14ac:dyDescent="0.25">
      <c r="L60293" s="9"/>
      <c r="M60293" s="9"/>
      <c r="N60293" s="9"/>
    </row>
    <row r="60294" spans="12:14" x14ac:dyDescent="0.25">
      <c r="L60294" s="9"/>
      <c r="M60294" s="9"/>
      <c r="N60294" s="9"/>
    </row>
    <row r="60295" spans="12:14" x14ac:dyDescent="0.25">
      <c r="L60295" s="9"/>
      <c r="M60295" s="9"/>
      <c r="N60295" s="9"/>
    </row>
    <row r="60296" spans="12:14" x14ac:dyDescent="0.25">
      <c r="L60296" s="9"/>
      <c r="M60296" s="9"/>
      <c r="N60296" s="9"/>
    </row>
    <row r="60297" spans="12:14" x14ac:dyDescent="0.25">
      <c r="L60297" s="9"/>
      <c r="M60297" s="9"/>
      <c r="N60297" s="9"/>
    </row>
    <row r="60298" spans="12:14" x14ac:dyDescent="0.25">
      <c r="L60298" s="9"/>
      <c r="M60298" s="9"/>
      <c r="N60298" s="9"/>
    </row>
    <row r="60299" spans="12:14" x14ac:dyDescent="0.25">
      <c r="L60299" s="9"/>
      <c r="M60299" s="9"/>
      <c r="N60299" s="9"/>
    </row>
    <row r="60300" spans="12:14" x14ac:dyDescent="0.25">
      <c r="L60300" s="9"/>
      <c r="M60300" s="9"/>
      <c r="N60300" s="9"/>
    </row>
    <row r="60301" spans="12:14" x14ac:dyDescent="0.25">
      <c r="L60301" s="9"/>
      <c r="M60301" s="9"/>
      <c r="N60301" s="9"/>
    </row>
    <row r="60302" spans="12:14" x14ac:dyDescent="0.25">
      <c r="L60302" s="9"/>
      <c r="M60302" s="9"/>
      <c r="N60302" s="9"/>
    </row>
    <row r="60303" spans="12:14" x14ac:dyDescent="0.25">
      <c r="L60303" s="9"/>
      <c r="M60303" s="9"/>
      <c r="N60303" s="9"/>
    </row>
    <row r="60304" spans="12:14" x14ac:dyDescent="0.25">
      <c r="L60304" s="9"/>
      <c r="M60304" s="9"/>
      <c r="N60304" s="9"/>
    </row>
    <row r="60305" spans="12:14" x14ac:dyDescent="0.25">
      <c r="L60305" s="9"/>
      <c r="M60305" s="9"/>
      <c r="N60305" s="9"/>
    </row>
    <row r="60306" spans="12:14" x14ac:dyDescent="0.25">
      <c r="L60306" s="9"/>
      <c r="M60306" s="9"/>
      <c r="N60306" s="9"/>
    </row>
    <row r="60307" spans="12:14" x14ac:dyDescent="0.25">
      <c r="L60307" s="9"/>
      <c r="M60307" s="9"/>
      <c r="N60307" s="9"/>
    </row>
    <row r="60308" spans="12:14" x14ac:dyDescent="0.25">
      <c r="L60308" s="9"/>
      <c r="M60308" s="9"/>
      <c r="N60308" s="9"/>
    </row>
    <row r="60309" spans="12:14" x14ac:dyDescent="0.25">
      <c r="L60309" s="9"/>
      <c r="M60309" s="9"/>
      <c r="N60309" s="9"/>
    </row>
    <row r="60310" spans="12:14" x14ac:dyDescent="0.25">
      <c r="L60310" s="9"/>
      <c r="M60310" s="9"/>
      <c r="N60310" s="9"/>
    </row>
    <row r="60311" spans="12:14" x14ac:dyDescent="0.25">
      <c r="L60311" s="9"/>
      <c r="M60311" s="9"/>
      <c r="N60311" s="9"/>
    </row>
    <row r="60312" spans="12:14" x14ac:dyDescent="0.25">
      <c r="L60312" s="9"/>
      <c r="M60312" s="9"/>
      <c r="N60312" s="9"/>
    </row>
    <row r="60313" spans="12:14" x14ac:dyDescent="0.25">
      <c r="L60313" s="9"/>
      <c r="M60313" s="9"/>
      <c r="N60313" s="9"/>
    </row>
    <row r="60314" spans="12:14" x14ac:dyDescent="0.25">
      <c r="L60314" s="9"/>
      <c r="M60314" s="9"/>
      <c r="N60314" s="9"/>
    </row>
    <row r="60315" spans="12:14" x14ac:dyDescent="0.25">
      <c r="L60315" s="9"/>
      <c r="M60315" s="9"/>
      <c r="N60315" s="9"/>
    </row>
    <row r="60316" spans="12:14" x14ac:dyDescent="0.25">
      <c r="L60316" s="9"/>
      <c r="M60316" s="9"/>
      <c r="N60316" s="9"/>
    </row>
    <row r="60317" spans="12:14" x14ac:dyDescent="0.25">
      <c r="L60317" s="9"/>
      <c r="M60317" s="9"/>
      <c r="N60317" s="9"/>
    </row>
    <row r="60318" spans="12:14" x14ac:dyDescent="0.25">
      <c r="L60318" s="9"/>
      <c r="M60318" s="9"/>
      <c r="N60318" s="9"/>
    </row>
    <row r="60319" spans="12:14" x14ac:dyDescent="0.25">
      <c r="L60319" s="9"/>
      <c r="M60319" s="9"/>
      <c r="N60319" s="9"/>
    </row>
    <row r="60320" spans="12:14" x14ac:dyDescent="0.25">
      <c r="L60320" s="9"/>
      <c r="M60320" s="9"/>
      <c r="N60320" s="9"/>
    </row>
    <row r="60321" spans="12:14" x14ac:dyDescent="0.25">
      <c r="L60321" s="9"/>
      <c r="M60321" s="9"/>
      <c r="N60321" s="9"/>
    </row>
    <row r="60322" spans="12:14" x14ac:dyDescent="0.25">
      <c r="L60322" s="9"/>
      <c r="M60322" s="9"/>
      <c r="N60322" s="9"/>
    </row>
    <row r="60323" spans="12:14" x14ac:dyDescent="0.25">
      <c r="L60323" s="9"/>
      <c r="M60323" s="9"/>
      <c r="N60323" s="9"/>
    </row>
    <row r="60324" spans="12:14" x14ac:dyDescent="0.25">
      <c r="L60324" s="9"/>
      <c r="M60324" s="9"/>
      <c r="N60324" s="9"/>
    </row>
    <row r="60325" spans="12:14" x14ac:dyDescent="0.25">
      <c r="L60325" s="9"/>
      <c r="M60325" s="9"/>
      <c r="N60325" s="9"/>
    </row>
    <row r="60326" spans="12:14" x14ac:dyDescent="0.25">
      <c r="L60326" s="9"/>
      <c r="M60326" s="9"/>
      <c r="N60326" s="9"/>
    </row>
    <row r="60327" spans="12:14" x14ac:dyDescent="0.25">
      <c r="L60327" s="9"/>
      <c r="M60327" s="9"/>
      <c r="N60327" s="9"/>
    </row>
    <row r="60328" spans="12:14" x14ac:dyDescent="0.25">
      <c r="L60328" s="9"/>
      <c r="M60328" s="9"/>
      <c r="N60328" s="9"/>
    </row>
    <row r="60329" spans="12:14" x14ac:dyDescent="0.25">
      <c r="L60329" s="9"/>
      <c r="M60329" s="9"/>
      <c r="N60329" s="9"/>
    </row>
    <row r="60330" spans="12:14" x14ac:dyDescent="0.25">
      <c r="L60330" s="9"/>
      <c r="M60330" s="9"/>
      <c r="N60330" s="9"/>
    </row>
    <row r="60331" spans="12:14" x14ac:dyDescent="0.25">
      <c r="L60331" s="9"/>
      <c r="M60331" s="9"/>
      <c r="N60331" s="9"/>
    </row>
    <row r="60332" spans="12:14" x14ac:dyDescent="0.25">
      <c r="L60332" s="9"/>
      <c r="M60332" s="9"/>
      <c r="N60332" s="9"/>
    </row>
    <row r="60333" spans="12:14" x14ac:dyDescent="0.25">
      <c r="L60333" s="9"/>
      <c r="M60333" s="9"/>
      <c r="N60333" s="9"/>
    </row>
    <row r="60334" spans="12:14" x14ac:dyDescent="0.25">
      <c r="L60334" s="9"/>
      <c r="M60334" s="9"/>
      <c r="N60334" s="9"/>
    </row>
    <row r="60335" spans="12:14" x14ac:dyDescent="0.25">
      <c r="L60335" s="9"/>
      <c r="M60335" s="9"/>
      <c r="N60335" s="9"/>
    </row>
    <row r="60336" spans="12:14" x14ac:dyDescent="0.25">
      <c r="L60336" s="9"/>
      <c r="M60336" s="9"/>
      <c r="N60336" s="9"/>
    </row>
    <row r="60337" spans="12:14" x14ac:dyDescent="0.25">
      <c r="L60337" s="9"/>
      <c r="M60337" s="9"/>
      <c r="N60337" s="9"/>
    </row>
    <row r="60338" spans="12:14" x14ac:dyDescent="0.25">
      <c r="L60338" s="9"/>
      <c r="M60338" s="9"/>
      <c r="N60338" s="9"/>
    </row>
    <row r="60339" spans="12:14" x14ac:dyDescent="0.25">
      <c r="L60339" s="9"/>
      <c r="M60339" s="9"/>
      <c r="N60339" s="9"/>
    </row>
    <row r="60340" spans="12:14" x14ac:dyDescent="0.25">
      <c r="L60340" s="9"/>
      <c r="M60340" s="9"/>
      <c r="N60340" s="9"/>
    </row>
    <row r="60341" spans="12:14" x14ac:dyDescent="0.25">
      <c r="L60341" s="9"/>
      <c r="M60341" s="9"/>
      <c r="N60341" s="9"/>
    </row>
    <row r="60342" spans="12:14" x14ac:dyDescent="0.25">
      <c r="L60342" s="9"/>
      <c r="M60342" s="9"/>
      <c r="N60342" s="9"/>
    </row>
    <row r="60343" spans="12:14" x14ac:dyDescent="0.25">
      <c r="L60343" s="9"/>
      <c r="M60343" s="9"/>
      <c r="N60343" s="9"/>
    </row>
    <row r="60344" spans="12:14" x14ac:dyDescent="0.25">
      <c r="L60344" s="9"/>
      <c r="M60344" s="9"/>
      <c r="N60344" s="9"/>
    </row>
    <row r="60345" spans="12:14" x14ac:dyDescent="0.25">
      <c r="L60345" s="9"/>
      <c r="M60345" s="9"/>
      <c r="N60345" s="9"/>
    </row>
    <row r="60346" spans="12:14" x14ac:dyDescent="0.25">
      <c r="L60346" s="9"/>
      <c r="M60346" s="9"/>
      <c r="N60346" s="9"/>
    </row>
    <row r="60347" spans="12:14" x14ac:dyDescent="0.25">
      <c r="L60347" s="9"/>
      <c r="M60347" s="9"/>
      <c r="N60347" s="9"/>
    </row>
    <row r="60348" spans="12:14" x14ac:dyDescent="0.25">
      <c r="L60348" s="9"/>
      <c r="M60348" s="9"/>
      <c r="N60348" s="9"/>
    </row>
    <row r="60349" spans="12:14" x14ac:dyDescent="0.25">
      <c r="L60349" s="9"/>
      <c r="M60349" s="9"/>
      <c r="N60349" s="9"/>
    </row>
    <row r="60350" spans="12:14" x14ac:dyDescent="0.25">
      <c r="L60350" s="9"/>
      <c r="M60350" s="9"/>
      <c r="N60350" s="9"/>
    </row>
    <row r="60351" spans="12:14" x14ac:dyDescent="0.25">
      <c r="L60351" s="9"/>
      <c r="M60351" s="9"/>
      <c r="N60351" s="9"/>
    </row>
    <row r="60352" spans="12:14" x14ac:dyDescent="0.25">
      <c r="L60352" s="9"/>
      <c r="M60352" s="9"/>
      <c r="N60352" s="9"/>
    </row>
    <row r="60353" spans="12:14" x14ac:dyDescent="0.25">
      <c r="L60353" s="9"/>
      <c r="M60353" s="9"/>
      <c r="N60353" s="9"/>
    </row>
    <row r="60354" spans="12:14" x14ac:dyDescent="0.25">
      <c r="L60354" s="9"/>
      <c r="M60354" s="9"/>
      <c r="N60354" s="9"/>
    </row>
    <row r="60355" spans="12:14" x14ac:dyDescent="0.25">
      <c r="L60355" s="9"/>
      <c r="M60355" s="9"/>
      <c r="N60355" s="9"/>
    </row>
    <row r="60356" spans="12:14" x14ac:dyDescent="0.25">
      <c r="L60356" s="9"/>
      <c r="M60356" s="9"/>
      <c r="N60356" s="9"/>
    </row>
    <row r="60357" spans="12:14" x14ac:dyDescent="0.25">
      <c r="L60357" s="9"/>
      <c r="M60357" s="9"/>
      <c r="N60357" s="9"/>
    </row>
    <row r="60358" spans="12:14" x14ac:dyDescent="0.25">
      <c r="L60358" s="9"/>
      <c r="M60358" s="9"/>
      <c r="N60358" s="9"/>
    </row>
    <row r="60359" spans="12:14" x14ac:dyDescent="0.25">
      <c r="L60359" s="9"/>
      <c r="M60359" s="9"/>
      <c r="N60359" s="9"/>
    </row>
    <row r="60360" spans="12:14" x14ac:dyDescent="0.25">
      <c r="L60360" s="9"/>
      <c r="M60360" s="9"/>
      <c r="N60360" s="9"/>
    </row>
    <row r="60361" spans="12:14" x14ac:dyDescent="0.25">
      <c r="L60361" s="9"/>
      <c r="M60361" s="9"/>
      <c r="N60361" s="9"/>
    </row>
    <row r="60362" spans="12:14" x14ac:dyDescent="0.25">
      <c r="L60362" s="9"/>
      <c r="M60362" s="9"/>
      <c r="N60362" s="9"/>
    </row>
    <row r="60363" spans="12:14" x14ac:dyDescent="0.25">
      <c r="L60363" s="9"/>
      <c r="M60363" s="9"/>
      <c r="N60363" s="9"/>
    </row>
    <row r="60364" spans="12:14" x14ac:dyDescent="0.25">
      <c r="L60364" s="9"/>
      <c r="M60364" s="9"/>
      <c r="N60364" s="9"/>
    </row>
    <row r="60365" spans="12:14" x14ac:dyDescent="0.25">
      <c r="L60365" s="9"/>
      <c r="M60365" s="9"/>
      <c r="N60365" s="9"/>
    </row>
    <row r="60366" spans="12:14" x14ac:dyDescent="0.25">
      <c r="L60366" s="9"/>
      <c r="M60366" s="9"/>
      <c r="N60366" s="9"/>
    </row>
    <row r="60367" spans="12:14" x14ac:dyDescent="0.25">
      <c r="L60367" s="9"/>
      <c r="M60367" s="9"/>
      <c r="N60367" s="9"/>
    </row>
    <row r="60368" spans="12:14" x14ac:dyDescent="0.25">
      <c r="L60368" s="9"/>
      <c r="M60368" s="9"/>
      <c r="N60368" s="9"/>
    </row>
    <row r="60369" spans="12:14" x14ac:dyDescent="0.25">
      <c r="L60369" s="9"/>
      <c r="M60369" s="9"/>
      <c r="N60369" s="9"/>
    </row>
    <row r="60370" spans="12:14" x14ac:dyDescent="0.25">
      <c r="L60370" s="9"/>
      <c r="M60370" s="9"/>
      <c r="N60370" s="9"/>
    </row>
    <row r="60371" spans="12:14" x14ac:dyDescent="0.25">
      <c r="L60371" s="9"/>
      <c r="M60371" s="9"/>
      <c r="N60371" s="9"/>
    </row>
    <row r="60372" spans="12:14" x14ac:dyDescent="0.25">
      <c r="L60372" s="9"/>
      <c r="M60372" s="9"/>
      <c r="N60372" s="9"/>
    </row>
    <row r="60373" spans="12:14" x14ac:dyDescent="0.25">
      <c r="L60373" s="9"/>
      <c r="M60373" s="9"/>
      <c r="N60373" s="9"/>
    </row>
    <row r="60374" spans="12:14" x14ac:dyDescent="0.25">
      <c r="L60374" s="9"/>
      <c r="M60374" s="9"/>
      <c r="N60374" s="9"/>
    </row>
    <row r="60375" spans="12:14" x14ac:dyDescent="0.25">
      <c r="L60375" s="9"/>
      <c r="M60375" s="9"/>
      <c r="N60375" s="9"/>
    </row>
    <row r="60376" spans="12:14" x14ac:dyDescent="0.25">
      <c r="L60376" s="9"/>
      <c r="M60376" s="9"/>
      <c r="N60376" s="9"/>
    </row>
    <row r="60377" spans="12:14" x14ac:dyDescent="0.25">
      <c r="L60377" s="9"/>
      <c r="M60377" s="9"/>
      <c r="N60377" s="9"/>
    </row>
    <row r="60378" spans="12:14" x14ac:dyDescent="0.25">
      <c r="L60378" s="9"/>
      <c r="M60378" s="9"/>
      <c r="N60378" s="9"/>
    </row>
    <row r="60379" spans="12:14" x14ac:dyDescent="0.25">
      <c r="L60379" s="9"/>
      <c r="M60379" s="9"/>
      <c r="N60379" s="9"/>
    </row>
    <row r="60380" spans="12:14" x14ac:dyDescent="0.25">
      <c r="L60380" s="9"/>
      <c r="M60380" s="9"/>
      <c r="N60380" s="9"/>
    </row>
    <row r="60381" spans="12:14" x14ac:dyDescent="0.25">
      <c r="L60381" s="9"/>
      <c r="M60381" s="9"/>
      <c r="N60381" s="9"/>
    </row>
    <row r="60382" spans="12:14" x14ac:dyDescent="0.25">
      <c r="L60382" s="9"/>
      <c r="M60382" s="9"/>
      <c r="N60382" s="9"/>
    </row>
    <row r="60383" spans="12:14" x14ac:dyDescent="0.25">
      <c r="L60383" s="9"/>
      <c r="M60383" s="9"/>
      <c r="N60383" s="9"/>
    </row>
    <row r="60384" spans="12:14" x14ac:dyDescent="0.25">
      <c r="L60384" s="9"/>
      <c r="M60384" s="9"/>
      <c r="N60384" s="9"/>
    </row>
    <row r="60385" spans="12:14" x14ac:dyDescent="0.25">
      <c r="L60385" s="9"/>
      <c r="M60385" s="9"/>
      <c r="N60385" s="9"/>
    </row>
    <row r="60386" spans="12:14" x14ac:dyDescent="0.25">
      <c r="L60386" s="9"/>
      <c r="M60386" s="9"/>
      <c r="N60386" s="9"/>
    </row>
    <row r="60387" spans="12:14" x14ac:dyDescent="0.25">
      <c r="L60387" s="9"/>
      <c r="M60387" s="9"/>
      <c r="N60387" s="9"/>
    </row>
    <row r="60388" spans="12:14" x14ac:dyDescent="0.25">
      <c r="L60388" s="9"/>
      <c r="M60388" s="9"/>
      <c r="N60388" s="9"/>
    </row>
    <row r="60389" spans="12:14" x14ac:dyDescent="0.25">
      <c r="L60389" s="9"/>
      <c r="M60389" s="9"/>
      <c r="N60389" s="9"/>
    </row>
    <row r="60390" spans="12:14" x14ac:dyDescent="0.25">
      <c r="L60390" s="9"/>
      <c r="M60390" s="9"/>
      <c r="N60390" s="9"/>
    </row>
    <row r="60391" spans="12:14" x14ac:dyDescent="0.25">
      <c r="L60391" s="9"/>
      <c r="M60391" s="9"/>
      <c r="N60391" s="9"/>
    </row>
    <row r="60392" spans="12:14" x14ac:dyDescent="0.25">
      <c r="L60392" s="9"/>
      <c r="M60392" s="9"/>
      <c r="N60392" s="9"/>
    </row>
    <row r="60393" spans="12:14" x14ac:dyDescent="0.25">
      <c r="L60393" s="9"/>
      <c r="M60393" s="9"/>
      <c r="N60393" s="9"/>
    </row>
    <row r="60394" spans="12:14" x14ac:dyDescent="0.25">
      <c r="L60394" s="9"/>
      <c r="M60394" s="9"/>
      <c r="N60394" s="9"/>
    </row>
    <row r="60395" spans="12:14" x14ac:dyDescent="0.25">
      <c r="L60395" s="9"/>
      <c r="M60395" s="9"/>
      <c r="N60395" s="9"/>
    </row>
    <row r="60396" spans="12:14" x14ac:dyDescent="0.25">
      <c r="L60396" s="9"/>
      <c r="M60396" s="9"/>
      <c r="N60396" s="9"/>
    </row>
    <row r="60397" spans="12:14" x14ac:dyDescent="0.25">
      <c r="L60397" s="9"/>
      <c r="M60397" s="9"/>
      <c r="N60397" s="9"/>
    </row>
    <row r="60398" spans="12:14" x14ac:dyDescent="0.25">
      <c r="L60398" s="9"/>
      <c r="M60398" s="9"/>
      <c r="N60398" s="9"/>
    </row>
    <row r="60399" spans="12:14" x14ac:dyDescent="0.25">
      <c r="L60399" s="9"/>
      <c r="M60399" s="9"/>
      <c r="N60399" s="9"/>
    </row>
    <row r="60400" spans="12:14" x14ac:dyDescent="0.25">
      <c r="L60400" s="9"/>
      <c r="M60400" s="9"/>
      <c r="N60400" s="9"/>
    </row>
    <row r="60401" spans="12:14" x14ac:dyDescent="0.25">
      <c r="L60401" s="9"/>
      <c r="M60401" s="9"/>
      <c r="N60401" s="9"/>
    </row>
    <row r="60402" spans="12:14" x14ac:dyDescent="0.25">
      <c r="L60402" s="9"/>
      <c r="M60402" s="9"/>
      <c r="N60402" s="9"/>
    </row>
    <row r="60403" spans="12:14" x14ac:dyDescent="0.25">
      <c r="L60403" s="9"/>
      <c r="M60403" s="9"/>
      <c r="N60403" s="9"/>
    </row>
    <row r="60404" spans="12:14" x14ac:dyDescent="0.25">
      <c r="L60404" s="9"/>
      <c r="M60404" s="9"/>
      <c r="N60404" s="9"/>
    </row>
    <row r="60405" spans="12:14" x14ac:dyDescent="0.25">
      <c r="L60405" s="9"/>
      <c r="M60405" s="9"/>
      <c r="N60405" s="9"/>
    </row>
    <row r="60406" spans="12:14" x14ac:dyDescent="0.25">
      <c r="L60406" s="9"/>
      <c r="M60406" s="9"/>
      <c r="N60406" s="9"/>
    </row>
    <row r="60407" spans="12:14" x14ac:dyDescent="0.25">
      <c r="L60407" s="9"/>
      <c r="M60407" s="9"/>
      <c r="N60407" s="9"/>
    </row>
    <row r="60408" spans="12:14" x14ac:dyDescent="0.25">
      <c r="L60408" s="9"/>
      <c r="M60408" s="9"/>
      <c r="N60408" s="9"/>
    </row>
    <row r="60409" spans="12:14" x14ac:dyDescent="0.25">
      <c r="L60409" s="9"/>
      <c r="M60409" s="9"/>
      <c r="N60409" s="9"/>
    </row>
    <row r="60410" spans="12:14" x14ac:dyDescent="0.25">
      <c r="L60410" s="9"/>
      <c r="M60410" s="9"/>
      <c r="N60410" s="9"/>
    </row>
    <row r="60411" spans="12:14" x14ac:dyDescent="0.25">
      <c r="L60411" s="9"/>
      <c r="M60411" s="9"/>
      <c r="N60411" s="9"/>
    </row>
    <row r="60412" spans="12:14" x14ac:dyDescent="0.25">
      <c r="L60412" s="9"/>
      <c r="M60412" s="9"/>
      <c r="N60412" s="9"/>
    </row>
    <row r="60413" spans="12:14" x14ac:dyDescent="0.25">
      <c r="L60413" s="9"/>
      <c r="M60413" s="9"/>
      <c r="N60413" s="9"/>
    </row>
    <row r="60414" spans="12:14" x14ac:dyDescent="0.25">
      <c r="L60414" s="9"/>
      <c r="M60414" s="9"/>
      <c r="N60414" s="9"/>
    </row>
    <row r="60415" spans="12:14" x14ac:dyDescent="0.25">
      <c r="L60415" s="9"/>
      <c r="M60415" s="9"/>
      <c r="N60415" s="9"/>
    </row>
    <row r="60416" spans="12:14" x14ac:dyDescent="0.25">
      <c r="L60416" s="9"/>
      <c r="M60416" s="9"/>
      <c r="N60416" s="9"/>
    </row>
    <row r="60417" spans="12:14" x14ac:dyDescent="0.25">
      <c r="L60417" s="9"/>
      <c r="M60417" s="9"/>
      <c r="N60417" s="9"/>
    </row>
    <row r="60418" spans="12:14" x14ac:dyDescent="0.25">
      <c r="L60418" s="9"/>
      <c r="M60418" s="9"/>
      <c r="N60418" s="9"/>
    </row>
    <row r="60419" spans="12:14" x14ac:dyDescent="0.25">
      <c r="L60419" s="9"/>
      <c r="M60419" s="9"/>
      <c r="N60419" s="9"/>
    </row>
    <row r="60420" spans="12:14" x14ac:dyDescent="0.25">
      <c r="L60420" s="9"/>
      <c r="M60420" s="9"/>
      <c r="N60420" s="9"/>
    </row>
    <row r="60421" spans="12:14" x14ac:dyDescent="0.25">
      <c r="L60421" s="9"/>
      <c r="M60421" s="9"/>
      <c r="N60421" s="9"/>
    </row>
    <row r="60422" spans="12:14" x14ac:dyDescent="0.25">
      <c r="L60422" s="9"/>
      <c r="M60422" s="9"/>
      <c r="N60422" s="9"/>
    </row>
    <row r="60423" spans="12:14" x14ac:dyDescent="0.25">
      <c r="L60423" s="9"/>
      <c r="M60423" s="9"/>
      <c r="N60423" s="9"/>
    </row>
    <row r="60424" spans="12:14" x14ac:dyDescent="0.25">
      <c r="L60424" s="9"/>
      <c r="M60424" s="9"/>
      <c r="N60424" s="9"/>
    </row>
    <row r="60425" spans="12:14" x14ac:dyDescent="0.25">
      <c r="L60425" s="9"/>
      <c r="M60425" s="9"/>
      <c r="N60425" s="9"/>
    </row>
    <row r="60426" spans="12:14" x14ac:dyDescent="0.25">
      <c r="L60426" s="9"/>
      <c r="M60426" s="9"/>
      <c r="N60426" s="9"/>
    </row>
    <row r="60427" spans="12:14" x14ac:dyDescent="0.25">
      <c r="L60427" s="9"/>
      <c r="M60427" s="9"/>
      <c r="N60427" s="9"/>
    </row>
    <row r="60428" spans="12:14" x14ac:dyDescent="0.25">
      <c r="L60428" s="9"/>
      <c r="M60428" s="9"/>
      <c r="N60428" s="9"/>
    </row>
    <row r="60429" spans="12:14" x14ac:dyDescent="0.25">
      <c r="L60429" s="9"/>
      <c r="M60429" s="9"/>
      <c r="N60429" s="9"/>
    </row>
    <row r="60430" spans="12:14" x14ac:dyDescent="0.25">
      <c r="L60430" s="9"/>
      <c r="M60430" s="9"/>
      <c r="N60430" s="9"/>
    </row>
    <row r="60431" spans="12:14" x14ac:dyDescent="0.25">
      <c r="L60431" s="9"/>
      <c r="M60431" s="9"/>
      <c r="N60431" s="9"/>
    </row>
    <row r="60432" spans="12:14" x14ac:dyDescent="0.25">
      <c r="L60432" s="9"/>
      <c r="M60432" s="9"/>
      <c r="N60432" s="9"/>
    </row>
    <row r="60433" spans="12:14" x14ac:dyDescent="0.25">
      <c r="L60433" s="9"/>
      <c r="M60433" s="9"/>
      <c r="N60433" s="9"/>
    </row>
    <row r="60434" spans="12:14" x14ac:dyDescent="0.25">
      <c r="L60434" s="9"/>
      <c r="M60434" s="9"/>
      <c r="N60434" s="9"/>
    </row>
    <row r="60435" spans="12:14" x14ac:dyDescent="0.25">
      <c r="L60435" s="9"/>
      <c r="M60435" s="9"/>
      <c r="N60435" s="9"/>
    </row>
    <row r="60436" spans="12:14" x14ac:dyDescent="0.25">
      <c r="L60436" s="9"/>
      <c r="M60436" s="9"/>
      <c r="N60436" s="9"/>
    </row>
    <row r="60437" spans="12:14" x14ac:dyDescent="0.25">
      <c r="L60437" s="9"/>
      <c r="M60437" s="9"/>
      <c r="N60437" s="9"/>
    </row>
    <row r="60438" spans="12:14" x14ac:dyDescent="0.25">
      <c r="L60438" s="9"/>
      <c r="M60438" s="9"/>
      <c r="N60438" s="9"/>
    </row>
    <row r="60439" spans="12:14" x14ac:dyDescent="0.25">
      <c r="L60439" s="9"/>
      <c r="M60439" s="9"/>
      <c r="N60439" s="9"/>
    </row>
    <row r="60440" spans="12:14" x14ac:dyDescent="0.25">
      <c r="L60440" s="9"/>
      <c r="M60440" s="9"/>
      <c r="N60440" s="9"/>
    </row>
    <row r="60441" spans="12:14" x14ac:dyDescent="0.25">
      <c r="L60441" s="9"/>
      <c r="M60441" s="9"/>
      <c r="N60441" s="9"/>
    </row>
    <row r="60442" spans="12:14" x14ac:dyDescent="0.25">
      <c r="L60442" s="9"/>
      <c r="M60442" s="9"/>
      <c r="N60442" s="9"/>
    </row>
    <row r="60443" spans="12:14" x14ac:dyDescent="0.25">
      <c r="L60443" s="9"/>
      <c r="M60443" s="9"/>
      <c r="N60443" s="9"/>
    </row>
    <row r="60444" spans="12:14" x14ac:dyDescent="0.25">
      <c r="L60444" s="9"/>
      <c r="M60444" s="9"/>
      <c r="N60444" s="9"/>
    </row>
    <row r="60445" spans="12:14" x14ac:dyDescent="0.25">
      <c r="L60445" s="9"/>
      <c r="M60445" s="9"/>
      <c r="N60445" s="9"/>
    </row>
    <row r="60446" spans="12:14" x14ac:dyDescent="0.25">
      <c r="L60446" s="9"/>
      <c r="M60446" s="9"/>
      <c r="N60446" s="9"/>
    </row>
    <row r="60447" spans="12:14" x14ac:dyDescent="0.25">
      <c r="L60447" s="9"/>
      <c r="M60447" s="9"/>
      <c r="N60447" s="9"/>
    </row>
    <row r="60448" spans="12:14" x14ac:dyDescent="0.25">
      <c r="L60448" s="9"/>
      <c r="M60448" s="9"/>
      <c r="N60448" s="9"/>
    </row>
    <row r="60449" spans="12:14" x14ac:dyDescent="0.25">
      <c r="L60449" s="9"/>
      <c r="M60449" s="9"/>
      <c r="N60449" s="9"/>
    </row>
    <row r="60450" spans="12:14" x14ac:dyDescent="0.25">
      <c r="L60450" s="9"/>
      <c r="M60450" s="9"/>
      <c r="N60450" s="9"/>
    </row>
    <row r="60451" spans="12:14" x14ac:dyDescent="0.25">
      <c r="L60451" s="9"/>
      <c r="M60451" s="9"/>
      <c r="N60451" s="9"/>
    </row>
    <row r="60452" spans="12:14" x14ac:dyDescent="0.25">
      <c r="L60452" s="9"/>
      <c r="M60452" s="9"/>
      <c r="N60452" s="9"/>
    </row>
    <row r="60453" spans="12:14" x14ac:dyDescent="0.25">
      <c r="L60453" s="9"/>
      <c r="M60453" s="9"/>
      <c r="N60453" s="9"/>
    </row>
    <row r="60454" spans="12:14" x14ac:dyDescent="0.25">
      <c r="L60454" s="9"/>
      <c r="M60454" s="9"/>
      <c r="N60454" s="9"/>
    </row>
    <row r="60455" spans="12:14" x14ac:dyDescent="0.25">
      <c r="L60455" s="9"/>
      <c r="M60455" s="9"/>
      <c r="N60455" s="9"/>
    </row>
    <row r="60456" spans="12:14" x14ac:dyDescent="0.25">
      <c r="L60456" s="9"/>
      <c r="M60456" s="9"/>
      <c r="N60456" s="9"/>
    </row>
    <row r="60457" spans="12:14" x14ac:dyDescent="0.25">
      <c r="L60457" s="9"/>
      <c r="M60457" s="9"/>
      <c r="N60457" s="9"/>
    </row>
    <row r="60458" spans="12:14" x14ac:dyDescent="0.25">
      <c r="L60458" s="9"/>
      <c r="M60458" s="9"/>
      <c r="N60458" s="9"/>
    </row>
    <row r="60459" spans="12:14" x14ac:dyDescent="0.25">
      <c r="L60459" s="9"/>
      <c r="M60459" s="9"/>
      <c r="N60459" s="9"/>
    </row>
    <row r="60460" spans="12:14" x14ac:dyDescent="0.25">
      <c r="L60460" s="9"/>
      <c r="M60460" s="9"/>
      <c r="N60460" s="9"/>
    </row>
    <row r="60461" spans="12:14" x14ac:dyDescent="0.25">
      <c r="L60461" s="9"/>
      <c r="M60461" s="9"/>
      <c r="N60461" s="9"/>
    </row>
    <row r="60462" spans="12:14" x14ac:dyDescent="0.25">
      <c r="L60462" s="9"/>
      <c r="M60462" s="9"/>
      <c r="N60462" s="9"/>
    </row>
    <row r="60463" spans="12:14" x14ac:dyDescent="0.25">
      <c r="L60463" s="9"/>
      <c r="M60463" s="9"/>
      <c r="N60463" s="9"/>
    </row>
    <row r="60464" spans="12:14" x14ac:dyDescent="0.25">
      <c r="L60464" s="9"/>
      <c r="M60464" s="9"/>
      <c r="N60464" s="9"/>
    </row>
    <row r="60465" spans="12:14" x14ac:dyDescent="0.25">
      <c r="L60465" s="9"/>
      <c r="M60465" s="9"/>
      <c r="N60465" s="9"/>
    </row>
    <row r="60466" spans="12:14" x14ac:dyDescent="0.25">
      <c r="L60466" s="9"/>
      <c r="M60466" s="9"/>
      <c r="N60466" s="9"/>
    </row>
    <row r="60467" spans="12:14" x14ac:dyDescent="0.25">
      <c r="L60467" s="9"/>
      <c r="M60467" s="9"/>
      <c r="N60467" s="9"/>
    </row>
    <row r="60468" spans="12:14" x14ac:dyDescent="0.25">
      <c r="L60468" s="9"/>
      <c r="M60468" s="9"/>
      <c r="N60468" s="9"/>
    </row>
    <row r="60469" spans="12:14" x14ac:dyDescent="0.25">
      <c r="L60469" s="9"/>
      <c r="M60469" s="9"/>
      <c r="N60469" s="9"/>
    </row>
    <row r="60470" spans="12:14" x14ac:dyDescent="0.25">
      <c r="L60470" s="9"/>
      <c r="M60470" s="9"/>
      <c r="N60470" s="9"/>
    </row>
    <row r="60471" spans="12:14" x14ac:dyDescent="0.25">
      <c r="L60471" s="9"/>
      <c r="M60471" s="9"/>
      <c r="N60471" s="9"/>
    </row>
    <row r="60472" spans="12:14" x14ac:dyDescent="0.25">
      <c r="L60472" s="9"/>
      <c r="M60472" s="9"/>
      <c r="N60472" s="9"/>
    </row>
    <row r="60473" spans="12:14" x14ac:dyDescent="0.25">
      <c r="L60473" s="9"/>
      <c r="M60473" s="9"/>
      <c r="N60473" s="9"/>
    </row>
    <row r="60474" spans="12:14" x14ac:dyDescent="0.25">
      <c r="L60474" s="9"/>
      <c r="M60474" s="9"/>
      <c r="N60474" s="9"/>
    </row>
    <row r="60475" spans="12:14" x14ac:dyDescent="0.25">
      <c r="L60475" s="9"/>
      <c r="M60475" s="9"/>
      <c r="N60475" s="9"/>
    </row>
    <row r="60476" spans="12:14" x14ac:dyDescent="0.25">
      <c r="L60476" s="9"/>
      <c r="M60476" s="9"/>
      <c r="N60476" s="9"/>
    </row>
    <row r="60477" spans="12:14" x14ac:dyDescent="0.25">
      <c r="L60477" s="9"/>
      <c r="M60477" s="9"/>
      <c r="N60477" s="9"/>
    </row>
    <row r="60478" spans="12:14" x14ac:dyDescent="0.25">
      <c r="L60478" s="9"/>
      <c r="M60478" s="9"/>
      <c r="N60478" s="9"/>
    </row>
    <row r="60479" spans="12:14" x14ac:dyDescent="0.25">
      <c r="L60479" s="9"/>
      <c r="M60479" s="9"/>
      <c r="N60479" s="9"/>
    </row>
    <row r="60480" spans="12:14" x14ac:dyDescent="0.25">
      <c r="L60480" s="9"/>
      <c r="M60480" s="9"/>
      <c r="N60480" s="9"/>
    </row>
    <row r="60481" spans="12:14" x14ac:dyDescent="0.25">
      <c r="L60481" s="9"/>
      <c r="M60481" s="9"/>
      <c r="N60481" s="9"/>
    </row>
    <row r="60482" spans="12:14" x14ac:dyDescent="0.25">
      <c r="L60482" s="9"/>
      <c r="M60482" s="9"/>
      <c r="N60482" s="9"/>
    </row>
    <row r="60483" spans="12:14" x14ac:dyDescent="0.25">
      <c r="L60483" s="9"/>
      <c r="M60483" s="9"/>
      <c r="N60483" s="9"/>
    </row>
    <row r="60484" spans="12:14" x14ac:dyDescent="0.25">
      <c r="L60484" s="9"/>
      <c r="M60484" s="9"/>
      <c r="N60484" s="9"/>
    </row>
    <row r="60485" spans="12:14" x14ac:dyDescent="0.25">
      <c r="L60485" s="9"/>
      <c r="M60485" s="9"/>
      <c r="N60485" s="9"/>
    </row>
    <row r="60486" spans="12:14" x14ac:dyDescent="0.25">
      <c r="L60486" s="9"/>
      <c r="M60486" s="9"/>
      <c r="N60486" s="9"/>
    </row>
    <row r="60487" spans="12:14" x14ac:dyDescent="0.25">
      <c r="L60487" s="9"/>
      <c r="M60487" s="9"/>
      <c r="N60487" s="9"/>
    </row>
    <row r="60488" spans="12:14" x14ac:dyDescent="0.25">
      <c r="L60488" s="9"/>
      <c r="M60488" s="9"/>
      <c r="N60488" s="9"/>
    </row>
    <row r="60489" spans="12:14" x14ac:dyDescent="0.25">
      <c r="L60489" s="9"/>
      <c r="M60489" s="9"/>
      <c r="N60489" s="9"/>
    </row>
    <row r="60490" spans="12:14" x14ac:dyDescent="0.25">
      <c r="L60490" s="9"/>
      <c r="M60490" s="9"/>
      <c r="N60490" s="9"/>
    </row>
    <row r="60491" spans="12:14" x14ac:dyDescent="0.25">
      <c r="L60491" s="9"/>
      <c r="M60491" s="9"/>
      <c r="N60491" s="9"/>
    </row>
    <row r="60492" spans="12:14" x14ac:dyDescent="0.25">
      <c r="L60492" s="9"/>
      <c r="M60492" s="9"/>
      <c r="N60492" s="9"/>
    </row>
    <row r="60493" spans="12:14" x14ac:dyDescent="0.25">
      <c r="L60493" s="9"/>
      <c r="M60493" s="9"/>
      <c r="N60493" s="9"/>
    </row>
    <row r="60494" spans="12:14" x14ac:dyDescent="0.25">
      <c r="L60494" s="9"/>
      <c r="M60494" s="9"/>
      <c r="N60494" s="9"/>
    </row>
    <row r="60495" spans="12:14" x14ac:dyDescent="0.25">
      <c r="L60495" s="9"/>
      <c r="M60495" s="9"/>
      <c r="N60495" s="9"/>
    </row>
    <row r="60496" spans="12:14" x14ac:dyDescent="0.25">
      <c r="L60496" s="9"/>
      <c r="M60496" s="9"/>
      <c r="N60496" s="9"/>
    </row>
    <row r="60497" spans="12:14" x14ac:dyDescent="0.25">
      <c r="L60497" s="9"/>
      <c r="M60497" s="9"/>
      <c r="N60497" s="9"/>
    </row>
    <row r="60498" spans="12:14" x14ac:dyDescent="0.25">
      <c r="L60498" s="9"/>
      <c r="M60498" s="9"/>
      <c r="N60498" s="9"/>
    </row>
    <row r="60499" spans="12:14" x14ac:dyDescent="0.25">
      <c r="L60499" s="9"/>
      <c r="M60499" s="9"/>
      <c r="N60499" s="9"/>
    </row>
    <row r="60500" spans="12:14" x14ac:dyDescent="0.25">
      <c r="L60500" s="9"/>
      <c r="M60500" s="9"/>
      <c r="N60500" s="9"/>
    </row>
    <row r="60501" spans="12:14" x14ac:dyDescent="0.25">
      <c r="L60501" s="9"/>
      <c r="M60501" s="9"/>
      <c r="N60501" s="9"/>
    </row>
    <row r="60502" spans="12:14" x14ac:dyDescent="0.25">
      <c r="L60502" s="9"/>
      <c r="M60502" s="9"/>
      <c r="N60502" s="9"/>
    </row>
    <row r="60503" spans="12:14" x14ac:dyDescent="0.25">
      <c r="L60503" s="9"/>
      <c r="M60503" s="9"/>
      <c r="N60503" s="9"/>
    </row>
    <row r="60504" spans="12:14" x14ac:dyDescent="0.25">
      <c r="L60504" s="9"/>
      <c r="M60504" s="9"/>
      <c r="N60504" s="9"/>
    </row>
    <row r="60505" spans="12:14" x14ac:dyDescent="0.25">
      <c r="L60505" s="9"/>
      <c r="M60505" s="9"/>
      <c r="N60505" s="9"/>
    </row>
    <row r="60506" spans="12:14" x14ac:dyDescent="0.25">
      <c r="L60506" s="9"/>
      <c r="M60506" s="9"/>
      <c r="N60506" s="9"/>
    </row>
    <row r="60507" spans="12:14" x14ac:dyDescent="0.25">
      <c r="L60507" s="9"/>
      <c r="M60507" s="9"/>
      <c r="N60507" s="9"/>
    </row>
    <row r="60508" spans="12:14" x14ac:dyDescent="0.25">
      <c r="L60508" s="9"/>
      <c r="M60508" s="9"/>
      <c r="N60508" s="9"/>
    </row>
    <row r="60509" spans="12:14" x14ac:dyDescent="0.25">
      <c r="L60509" s="9"/>
      <c r="M60509" s="9"/>
      <c r="N60509" s="9"/>
    </row>
    <row r="60510" spans="12:14" x14ac:dyDescent="0.25">
      <c r="L60510" s="9"/>
      <c r="M60510" s="9"/>
      <c r="N60510" s="9"/>
    </row>
    <row r="60511" spans="12:14" x14ac:dyDescent="0.25">
      <c r="L60511" s="9"/>
      <c r="M60511" s="9"/>
      <c r="N60511" s="9"/>
    </row>
    <row r="60512" spans="12:14" x14ac:dyDescent="0.25">
      <c r="L60512" s="9"/>
      <c r="M60512" s="9"/>
      <c r="N60512" s="9"/>
    </row>
    <row r="60513" spans="12:14" x14ac:dyDescent="0.25">
      <c r="L60513" s="9"/>
      <c r="M60513" s="9"/>
      <c r="N60513" s="9"/>
    </row>
    <row r="60514" spans="12:14" x14ac:dyDescent="0.25">
      <c r="L60514" s="9"/>
      <c r="M60514" s="9"/>
      <c r="N60514" s="9"/>
    </row>
    <row r="60515" spans="12:14" x14ac:dyDescent="0.25">
      <c r="L60515" s="9"/>
      <c r="M60515" s="9"/>
      <c r="N60515" s="9"/>
    </row>
    <row r="60516" spans="12:14" x14ac:dyDescent="0.25">
      <c r="L60516" s="9"/>
      <c r="M60516" s="9"/>
      <c r="N60516" s="9"/>
    </row>
    <row r="60517" spans="12:14" x14ac:dyDescent="0.25">
      <c r="L60517" s="9"/>
      <c r="M60517" s="9"/>
      <c r="N60517" s="9"/>
    </row>
    <row r="60518" spans="12:14" x14ac:dyDescent="0.25">
      <c r="L60518" s="9"/>
      <c r="M60518" s="9"/>
      <c r="N60518" s="9"/>
    </row>
    <row r="60519" spans="12:14" x14ac:dyDescent="0.25">
      <c r="L60519" s="9"/>
      <c r="M60519" s="9"/>
      <c r="N60519" s="9"/>
    </row>
    <row r="60520" spans="12:14" x14ac:dyDescent="0.25">
      <c r="L60520" s="9"/>
      <c r="M60520" s="9"/>
      <c r="N60520" s="9"/>
    </row>
    <row r="60521" spans="12:14" x14ac:dyDescent="0.25">
      <c r="L60521" s="9"/>
      <c r="M60521" s="9"/>
      <c r="N60521" s="9"/>
    </row>
    <row r="60522" spans="12:14" x14ac:dyDescent="0.25">
      <c r="L60522" s="9"/>
      <c r="M60522" s="9"/>
      <c r="N60522" s="9"/>
    </row>
    <row r="60523" spans="12:14" x14ac:dyDescent="0.25">
      <c r="L60523" s="9"/>
      <c r="M60523" s="9"/>
      <c r="N60523" s="9"/>
    </row>
    <row r="60524" spans="12:14" x14ac:dyDescent="0.25">
      <c r="L60524" s="9"/>
      <c r="M60524" s="9"/>
      <c r="N60524" s="9"/>
    </row>
    <row r="60525" spans="12:14" x14ac:dyDescent="0.25">
      <c r="L60525" s="9"/>
      <c r="M60525" s="9"/>
      <c r="N60525" s="9"/>
    </row>
    <row r="60526" spans="12:14" x14ac:dyDescent="0.25">
      <c r="L60526" s="9"/>
      <c r="M60526" s="9"/>
      <c r="N60526" s="9"/>
    </row>
    <row r="60527" spans="12:14" x14ac:dyDescent="0.25">
      <c r="L60527" s="9"/>
      <c r="M60527" s="9"/>
      <c r="N60527" s="9"/>
    </row>
    <row r="60528" spans="12:14" x14ac:dyDescent="0.25">
      <c r="L60528" s="9"/>
      <c r="M60528" s="9"/>
      <c r="N60528" s="9"/>
    </row>
    <row r="60529" spans="12:14" x14ac:dyDescent="0.25">
      <c r="L60529" s="9"/>
      <c r="M60529" s="9"/>
      <c r="N60529" s="9"/>
    </row>
    <row r="60530" spans="12:14" x14ac:dyDescent="0.25">
      <c r="L60530" s="9"/>
      <c r="M60530" s="9"/>
      <c r="N60530" s="9"/>
    </row>
    <row r="60531" spans="12:14" x14ac:dyDescent="0.25">
      <c r="L60531" s="9"/>
      <c r="M60531" s="9"/>
      <c r="N60531" s="9"/>
    </row>
    <row r="60532" spans="12:14" x14ac:dyDescent="0.25">
      <c r="L60532" s="9"/>
      <c r="M60532" s="9"/>
      <c r="N60532" s="9"/>
    </row>
    <row r="60533" spans="12:14" x14ac:dyDescent="0.25">
      <c r="L60533" s="9"/>
      <c r="M60533" s="9"/>
      <c r="N60533" s="9"/>
    </row>
    <row r="60534" spans="12:14" x14ac:dyDescent="0.25">
      <c r="L60534" s="9"/>
      <c r="M60534" s="9"/>
      <c r="N60534" s="9"/>
    </row>
    <row r="60535" spans="12:14" x14ac:dyDescent="0.25">
      <c r="L60535" s="9"/>
      <c r="M60535" s="9"/>
      <c r="N60535" s="9"/>
    </row>
    <row r="60536" spans="12:14" x14ac:dyDescent="0.25">
      <c r="L60536" s="9"/>
      <c r="M60536" s="9"/>
      <c r="N60536" s="9"/>
    </row>
    <row r="60537" spans="12:14" x14ac:dyDescent="0.25">
      <c r="L60537" s="9"/>
      <c r="M60537" s="9"/>
      <c r="N60537" s="9"/>
    </row>
    <row r="60538" spans="12:14" x14ac:dyDescent="0.25">
      <c r="L60538" s="9"/>
      <c r="M60538" s="9"/>
      <c r="N60538" s="9"/>
    </row>
    <row r="60539" spans="12:14" x14ac:dyDescent="0.25">
      <c r="L60539" s="9"/>
      <c r="M60539" s="9"/>
      <c r="N60539" s="9"/>
    </row>
    <row r="60540" spans="12:14" x14ac:dyDescent="0.25">
      <c r="L60540" s="9"/>
      <c r="M60540" s="9"/>
      <c r="N60540" s="9"/>
    </row>
    <row r="60541" spans="12:14" x14ac:dyDescent="0.25">
      <c r="L60541" s="9"/>
      <c r="M60541" s="9"/>
      <c r="N60541" s="9"/>
    </row>
    <row r="60542" spans="12:14" x14ac:dyDescent="0.25">
      <c r="L60542" s="9"/>
      <c r="M60542" s="9"/>
      <c r="N60542" s="9"/>
    </row>
    <row r="60543" spans="12:14" x14ac:dyDescent="0.25">
      <c r="L60543" s="9"/>
      <c r="M60543" s="9"/>
      <c r="N60543" s="9"/>
    </row>
    <row r="60544" spans="12:14" x14ac:dyDescent="0.25">
      <c r="L60544" s="9"/>
      <c r="M60544" s="9"/>
      <c r="N60544" s="9"/>
    </row>
    <row r="60545" spans="12:14" x14ac:dyDescent="0.25">
      <c r="L60545" s="9"/>
      <c r="M60545" s="9"/>
      <c r="N60545" s="9"/>
    </row>
    <row r="60546" spans="12:14" x14ac:dyDescent="0.25">
      <c r="L60546" s="9"/>
      <c r="M60546" s="9"/>
      <c r="N60546" s="9"/>
    </row>
    <row r="60547" spans="12:14" x14ac:dyDescent="0.25">
      <c r="L60547" s="9"/>
      <c r="M60547" s="9"/>
      <c r="N60547" s="9"/>
    </row>
    <row r="60548" spans="12:14" x14ac:dyDescent="0.25">
      <c r="L60548" s="9"/>
      <c r="M60548" s="9"/>
      <c r="N60548" s="9"/>
    </row>
    <row r="60549" spans="12:14" x14ac:dyDescent="0.25">
      <c r="L60549" s="9"/>
      <c r="M60549" s="9"/>
      <c r="N60549" s="9"/>
    </row>
    <row r="60550" spans="12:14" x14ac:dyDescent="0.25">
      <c r="L60550" s="9"/>
      <c r="M60550" s="9"/>
      <c r="N60550" s="9"/>
    </row>
    <row r="60551" spans="12:14" x14ac:dyDescent="0.25">
      <c r="L60551" s="9"/>
      <c r="M60551" s="9"/>
      <c r="N60551" s="9"/>
    </row>
    <row r="60552" spans="12:14" x14ac:dyDescent="0.25">
      <c r="L60552" s="9"/>
      <c r="M60552" s="9"/>
      <c r="N60552" s="9"/>
    </row>
    <row r="60553" spans="12:14" x14ac:dyDescent="0.25">
      <c r="L60553" s="9"/>
      <c r="M60553" s="9"/>
      <c r="N60553" s="9"/>
    </row>
    <row r="60554" spans="12:14" x14ac:dyDescent="0.25">
      <c r="L60554" s="9"/>
      <c r="M60554" s="9"/>
      <c r="N60554" s="9"/>
    </row>
    <row r="60555" spans="12:14" x14ac:dyDescent="0.25">
      <c r="L60555" s="9"/>
      <c r="M60555" s="9"/>
      <c r="N60555" s="9"/>
    </row>
    <row r="60556" spans="12:14" x14ac:dyDescent="0.25">
      <c r="L60556" s="9"/>
      <c r="M60556" s="9"/>
      <c r="N60556" s="9"/>
    </row>
    <row r="60557" spans="12:14" x14ac:dyDescent="0.25">
      <c r="L60557" s="9"/>
      <c r="M60557" s="9"/>
      <c r="N60557" s="9"/>
    </row>
    <row r="60558" spans="12:14" x14ac:dyDescent="0.25">
      <c r="L60558" s="9"/>
      <c r="M60558" s="9"/>
      <c r="N60558" s="9"/>
    </row>
    <row r="60559" spans="12:14" x14ac:dyDescent="0.25">
      <c r="L60559" s="9"/>
      <c r="M60559" s="9"/>
      <c r="N60559" s="9"/>
    </row>
    <row r="60560" spans="12:14" x14ac:dyDescent="0.25">
      <c r="L60560" s="9"/>
      <c r="M60560" s="9"/>
      <c r="N60560" s="9"/>
    </row>
    <row r="60561" spans="12:14" x14ac:dyDescent="0.25">
      <c r="L60561" s="9"/>
      <c r="M60561" s="9"/>
      <c r="N60561" s="9"/>
    </row>
    <row r="60562" spans="12:14" x14ac:dyDescent="0.25">
      <c r="L60562" s="9"/>
      <c r="M60562" s="9"/>
      <c r="N60562" s="9"/>
    </row>
    <row r="60563" spans="12:14" x14ac:dyDescent="0.25">
      <c r="L60563" s="9"/>
      <c r="M60563" s="9"/>
      <c r="N60563" s="9"/>
    </row>
    <row r="60564" spans="12:14" x14ac:dyDescent="0.25">
      <c r="L60564" s="9"/>
      <c r="M60564" s="9"/>
      <c r="N60564" s="9"/>
    </row>
    <row r="60565" spans="12:14" x14ac:dyDescent="0.25">
      <c r="L60565" s="9"/>
      <c r="M60565" s="9"/>
      <c r="N60565" s="9"/>
    </row>
    <row r="60566" spans="12:14" x14ac:dyDescent="0.25">
      <c r="L60566" s="9"/>
      <c r="M60566" s="9"/>
      <c r="N60566" s="9"/>
    </row>
    <row r="60567" spans="12:14" x14ac:dyDescent="0.25">
      <c r="L60567" s="9"/>
      <c r="M60567" s="9"/>
      <c r="N60567" s="9"/>
    </row>
    <row r="60568" spans="12:14" x14ac:dyDescent="0.25">
      <c r="L60568" s="9"/>
      <c r="M60568" s="9"/>
      <c r="N60568" s="9"/>
    </row>
    <row r="60569" spans="12:14" x14ac:dyDescent="0.25">
      <c r="L60569" s="9"/>
      <c r="M60569" s="9"/>
      <c r="N60569" s="9"/>
    </row>
    <row r="60570" spans="12:14" x14ac:dyDescent="0.25">
      <c r="L60570" s="9"/>
      <c r="M60570" s="9"/>
      <c r="N60570" s="9"/>
    </row>
    <row r="60571" spans="12:14" x14ac:dyDescent="0.25">
      <c r="L60571" s="9"/>
      <c r="M60571" s="9"/>
      <c r="N60571" s="9"/>
    </row>
    <row r="60572" spans="12:14" x14ac:dyDescent="0.25">
      <c r="L60572" s="9"/>
      <c r="M60572" s="9"/>
      <c r="N60572" s="9"/>
    </row>
    <row r="60573" spans="12:14" x14ac:dyDescent="0.25">
      <c r="L60573" s="9"/>
      <c r="M60573" s="9"/>
      <c r="N60573" s="9"/>
    </row>
    <row r="60574" spans="12:14" x14ac:dyDescent="0.25">
      <c r="L60574" s="9"/>
      <c r="M60574" s="9"/>
      <c r="N60574" s="9"/>
    </row>
    <row r="60575" spans="12:14" x14ac:dyDescent="0.25">
      <c r="L60575" s="9"/>
      <c r="M60575" s="9"/>
      <c r="N60575" s="9"/>
    </row>
    <row r="60576" spans="12:14" x14ac:dyDescent="0.25">
      <c r="L60576" s="9"/>
      <c r="M60576" s="9"/>
      <c r="N60576" s="9"/>
    </row>
    <row r="60577" spans="12:14" x14ac:dyDescent="0.25">
      <c r="L60577" s="9"/>
      <c r="M60577" s="9"/>
      <c r="N60577" s="9"/>
    </row>
    <row r="60578" spans="12:14" x14ac:dyDescent="0.25">
      <c r="L60578" s="9"/>
      <c r="M60578" s="9"/>
      <c r="N60578" s="9"/>
    </row>
    <row r="60579" spans="12:14" x14ac:dyDescent="0.25">
      <c r="L60579" s="9"/>
      <c r="M60579" s="9"/>
      <c r="N60579" s="9"/>
    </row>
    <row r="60580" spans="12:14" x14ac:dyDescent="0.25">
      <c r="L60580" s="9"/>
      <c r="M60580" s="9"/>
      <c r="N60580" s="9"/>
    </row>
    <row r="60581" spans="12:14" x14ac:dyDescent="0.25">
      <c r="L60581" s="9"/>
      <c r="M60581" s="9"/>
      <c r="N60581" s="9"/>
    </row>
    <row r="60582" spans="12:14" x14ac:dyDescent="0.25">
      <c r="L60582" s="9"/>
      <c r="M60582" s="9"/>
      <c r="N60582" s="9"/>
    </row>
    <row r="60583" spans="12:14" x14ac:dyDescent="0.25">
      <c r="L60583" s="9"/>
      <c r="M60583" s="9"/>
      <c r="N60583" s="9"/>
    </row>
    <row r="60584" spans="12:14" x14ac:dyDescent="0.25">
      <c r="L60584" s="9"/>
      <c r="M60584" s="9"/>
      <c r="N60584" s="9"/>
    </row>
    <row r="60585" spans="12:14" x14ac:dyDescent="0.25">
      <c r="L60585" s="9"/>
      <c r="M60585" s="9"/>
      <c r="N60585" s="9"/>
    </row>
    <row r="60586" spans="12:14" x14ac:dyDescent="0.25">
      <c r="L60586" s="9"/>
      <c r="M60586" s="9"/>
      <c r="N60586" s="9"/>
    </row>
    <row r="60587" spans="12:14" x14ac:dyDescent="0.25">
      <c r="L60587" s="9"/>
      <c r="M60587" s="9"/>
      <c r="N60587" s="9"/>
    </row>
    <row r="60588" spans="12:14" x14ac:dyDescent="0.25">
      <c r="L60588" s="9"/>
      <c r="M60588" s="9"/>
      <c r="N60588" s="9"/>
    </row>
    <row r="60589" spans="12:14" x14ac:dyDescent="0.25">
      <c r="L60589" s="9"/>
      <c r="M60589" s="9"/>
      <c r="N60589" s="9"/>
    </row>
    <row r="60590" spans="12:14" x14ac:dyDescent="0.25">
      <c r="L60590" s="9"/>
      <c r="M60590" s="9"/>
      <c r="N60590" s="9"/>
    </row>
    <row r="60591" spans="12:14" x14ac:dyDescent="0.25">
      <c r="L60591" s="9"/>
      <c r="M60591" s="9"/>
      <c r="N60591" s="9"/>
    </row>
    <row r="60592" spans="12:14" x14ac:dyDescent="0.25">
      <c r="L60592" s="9"/>
      <c r="M60592" s="9"/>
      <c r="N60592" s="9"/>
    </row>
    <row r="60593" spans="12:14" x14ac:dyDescent="0.25">
      <c r="L60593" s="9"/>
      <c r="M60593" s="9"/>
      <c r="N60593" s="9"/>
    </row>
    <row r="60594" spans="12:14" x14ac:dyDescent="0.25">
      <c r="L60594" s="9"/>
      <c r="M60594" s="9"/>
      <c r="N60594" s="9"/>
    </row>
    <row r="60595" spans="12:14" x14ac:dyDescent="0.25">
      <c r="L60595" s="9"/>
      <c r="M60595" s="9"/>
      <c r="N60595" s="9"/>
    </row>
    <row r="60596" spans="12:14" x14ac:dyDescent="0.25">
      <c r="L60596" s="9"/>
      <c r="M60596" s="9"/>
      <c r="N60596" s="9"/>
    </row>
    <row r="60597" spans="12:14" x14ac:dyDescent="0.25">
      <c r="L60597" s="9"/>
      <c r="M60597" s="9"/>
      <c r="N60597" s="9"/>
    </row>
    <row r="60598" spans="12:14" x14ac:dyDescent="0.25">
      <c r="L60598" s="9"/>
      <c r="M60598" s="9"/>
      <c r="N60598" s="9"/>
    </row>
    <row r="60599" spans="12:14" x14ac:dyDescent="0.25">
      <c r="L60599" s="9"/>
      <c r="M60599" s="9"/>
      <c r="N60599" s="9"/>
    </row>
    <row r="60600" spans="12:14" x14ac:dyDescent="0.25">
      <c r="L60600" s="9"/>
      <c r="M60600" s="9"/>
      <c r="N60600" s="9"/>
    </row>
    <row r="60601" spans="12:14" x14ac:dyDescent="0.25">
      <c r="L60601" s="9"/>
      <c r="M60601" s="9"/>
      <c r="N60601" s="9"/>
    </row>
    <row r="60602" spans="12:14" x14ac:dyDescent="0.25">
      <c r="L60602" s="9"/>
      <c r="M60602" s="9"/>
      <c r="N60602" s="9"/>
    </row>
    <row r="60603" spans="12:14" x14ac:dyDescent="0.25">
      <c r="L60603" s="9"/>
      <c r="M60603" s="9"/>
      <c r="N60603" s="9"/>
    </row>
    <row r="60604" spans="12:14" x14ac:dyDescent="0.25">
      <c r="L60604" s="9"/>
      <c r="M60604" s="9"/>
      <c r="N60604" s="9"/>
    </row>
    <row r="60605" spans="12:14" x14ac:dyDescent="0.25">
      <c r="L60605" s="9"/>
      <c r="M60605" s="9"/>
      <c r="N60605" s="9"/>
    </row>
    <row r="60606" spans="12:14" x14ac:dyDescent="0.25">
      <c r="L60606" s="9"/>
      <c r="M60606" s="9"/>
      <c r="N60606" s="9"/>
    </row>
    <row r="60607" spans="12:14" x14ac:dyDescent="0.25">
      <c r="L60607" s="9"/>
      <c r="M60607" s="9"/>
      <c r="N60607" s="9"/>
    </row>
    <row r="60608" spans="12:14" x14ac:dyDescent="0.25">
      <c r="L60608" s="9"/>
      <c r="M60608" s="9"/>
      <c r="N60608" s="9"/>
    </row>
    <row r="60609" spans="12:14" x14ac:dyDescent="0.25">
      <c r="L60609" s="9"/>
      <c r="M60609" s="9"/>
      <c r="N60609" s="9"/>
    </row>
    <row r="60610" spans="12:14" x14ac:dyDescent="0.25">
      <c r="L60610" s="9"/>
      <c r="M60610" s="9"/>
      <c r="N60610" s="9"/>
    </row>
    <row r="60611" spans="12:14" x14ac:dyDescent="0.25">
      <c r="L60611" s="9"/>
      <c r="M60611" s="9"/>
      <c r="N60611" s="9"/>
    </row>
    <row r="60612" spans="12:14" x14ac:dyDescent="0.25">
      <c r="L60612" s="9"/>
      <c r="M60612" s="9"/>
      <c r="N60612" s="9"/>
    </row>
    <row r="60613" spans="12:14" x14ac:dyDescent="0.25">
      <c r="L60613" s="9"/>
      <c r="M60613" s="9"/>
      <c r="N60613" s="9"/>
    </row>
    <row r="60614" spans="12:14" x14ac:dyDescent="0.25">
      <c r="L60614" s="9"/>
      <c r="M60614" s="9"/>
      <c r="N60614" s="9"/>
    </row>
    <row r="60615" spans="12:14" x14ac:dyDescent="0.25">
      <c r="L60615" s="9"/>
      <c r="M60615" s="9"/>
      <c r="N60615" s="9"/>
    </row>
    <row r="60616" spans="12:14" x14ac:dyDescent="0.25">
      <c r="L60616" s="9"/>
      <c r="M60616" s="9"/>
      <c r="N60616" s="9"/>
    </row>
    <row r="60617" spans="12:14" x14ac:dyDescent="0.25">
      <c r="L60617" s="9"/>
      <c r="M60617" s="9"/>
      <c r="N60617" s="9"/>
    </row>
    <row r="60618" spans="12:14" x14ac:dyDescent="0.25">
      <c r="L60618" s="9"/>
      <c r="M60618" s="9"/>
      <c r="N60618" s="9"/>
    </row>
    <row r="60619" spans="12:14" x14ac:dyDescent="0.25">
      <c r="L60619" s="9"/>
      <c r="M60619" s="9"/>
      <c r="N60619" s="9"/>
    </row>
    <row r="60620" spans="12:14" x14ac:dyDescent="0.25">
      <c r="L60620" s="9"/>
      <c r="M60620" s="9"/>
      <c r="N60620" s="9"/>
    </row>
    <row r="60621" spans="12:14" x14ac:dyDescent="0.25">
      <c r="L60621" s="9"/>
      <c r="M60621" s="9"/>
      <c r="N60621" s="9"/>
    </row>
    <row r="60622" spans="12:14" x14ac:dyDescent="0.25">
      <c r="L60622" s="9"/>
      <c r="M60622" s="9"/>
      <c r="N60622" s="9"/>
    </row>
    <row r="60623" spans="12:14" x14ac:dyDescent="0.25">
      <c r="L60623" s="9"/>
      <c r="M60623" s="9"/>
      <c r="N60623" s="9"/>
    </row>
    <row r="60624" spans="12:14" x14ac:dyDescent="0.25">
      <c r="L60624" s="9"/>
      <c r="M60624" s="9"/>
      <c r="N60624" s="9"/>
    </row>
    <row r="60625" spans="12:14" x14ac:dyDescent="0.25">
      <c r="L60625" s="9"/>
      <c r="M60625" s="9"/>
      <c r="N60625" s="9"/>
    </row>
    <row r="60626" spans="12:14" x14ac:dyDescent="0.25">
      <c r="L60626" s="9"/>
      <c r="M60626" s="9"/>
      <c r="N60626" s="9"/>
    </row>
    <row r="60627" spans="12:14" x14ac:dyDescent="0.25">
      <c r="L60627" s="9"/>
      <c r="M60627" s="9"/>
      <c r="N60627" s="9"/>
    </row>
    <row r="60628" spans="12:14" x14ac:dyDescent="0.25">
      <c r="L60628" s="9"/>
      <c r="M60628" s="9"/>
      <c r="N60628" s="9"/>
    </row>
    <row r="60629" spans="12:14" x14ac:dyDescent="0.25">
      <c r="L60629" s="9"/>
      <c r="M60629" s="9"/>
      <c r="N60629" s="9"/>
    </row>
    <row r="60630" spans="12:14" x14ac:dyDescent="0.25">
      <c r="L60630" s="9"/>
      <c r="M60630" s="9"/>
      <c r="N60630" s="9"/>
    </row>
    <row r="60631" spans="12:14" x14ac:dyDescent="0.25">
      <c r="L60631" s="9"/>
      <c r="M60631" s="9"/>
      <c r="N60631" s="9"/>
    </row>
    <row r="60632" spans="12:14" x14ac:dyDescent="0.25">
      <c r="L60632" s="9"/>
      <c r="M60632" s="9"/>
      <c r="N60632" s="9"/>
    </row>
    <row r="60633" spans="12:14" x14ac:dyDescent="0.25">
      <c r="L60633" s="9"/>
      <c r="M60633" s="9"/>
      <c r="N60633" s="9"/>
    </row>
    <row r="60634" spans="12:14" x14ac:dyDescent="0.25">
      <c r="L60634" s="9"/>
      <c r="M60634" s="9"/>
      <c r="N60634" s="9"/>
    </row>
    <row r="60635" spans="12:14" x14ac:dyDescent="0.25">
      <c r="L60635" s="9"/>
      <c r="M60635" s="9"/>
      <c r="N60635" s="9"/>
    </row>
    <row r="60636" spans="12:14" x14ac:dyDescent="0.25">
      <c r="L60636" s="9"/>
      <c r="M60636" s="9"/>
      <c r="N60636" s="9"/>
    </row>
    <row r="60637" spans="12:14" x14ac:dyDescent="0.25">
      <c r="L60637" s="9"/>
      <c r="M60637" s="9"/>
      <c r="N60637" s="9"/>
    </row>
    <row r="60638" spans="12:14" x14ac:dyDescent="0.25">
      <c r="L60638" s="9"/>
      <c r="M60638" s="9"/>
      <c r="N60638" s="9"/>
    </row>
    <row r="60639" spans="12:14" x14ac:dyDescent="0.25">
      <c r="L60639" s="9"/>
      <c r="M60639" s="9"/>
      <c r="N60639" s="9"/>
    </row>
    <row r="60640" spans="12:14" x14ac:dyDescent="0.25">
      <c r="L60640" s="9"/>
      <c r="M60640" s="9"/>
      <c r="N60640" s="9"/>
    </row>
    <row r="60641" spans="12:14" x14ac:dyDescent="0.25">
      <c r="L60641" s="9"/>
      <c r="M60641" s="9"/>
      <c r="N60641" s="9"/>
    </row>
    <row r="60642" spans="12:14" x14ac:dyDescent="0.25">
      <c r="L60642" s="9"/>
      <c r="M60642" s="9"/>
      <c r="N60642" s="9"/>
    </row>
    <row r="60643" spans="12:14" x14ac:dyDescent="0.25">
      <c r="L60643" s="9"/>
      <c r="M60643" s="9"/>
      <c r="N60643" s="9"/>
    </row>
    <row r="60644" spans="12:14" x14ac:dyDescent="0.25">
      <c r="L60644" s="9"/>
      <c r="M60644" s="9"/>
      <c r="N60644" s="9"/>
    </row>
    <row r="60645" spans="12:14" x14ac:dyDescent="0.25">
      <c r="L60645" s="9"/>
      <c r="M60645" s="9"/>
      <c r="N60645" s="9"/>
    </row>
    <row r="60646" spans="12:14" x14ac:dyDescent="0.25">
      <c r="L60646" s="9"/>
      <c r="M60646" s="9"/>
      <c r="N60646" s="9"/>
    </row>
    <row r="60647" spans="12:14" x14ac:dyDescent="0.25">
      <c r="L60647" s="9"/>
      <c r="M60647" s="9"/>
      <c r="N60647" s="9"/>
    </row>
    <row r="60648" spans="12:14" x14ac:dyDescent="0.25">
      <c r="L60648" s="9"/>
      <c r="M60648" s="9"/>
      <c r="N60648" s="9"/>
    </row>
    <row r="60649" spans="12:14" x14ac:dyDescent="0.25">
      <c r="L60649" s="9"/>
      <c r="M60649" s="9"/>
      <c r="N60649" s="9"/>
    </row>
    <row r="60650" spans="12:14" x14ac:dyDescent="0.25">
      <c r="L60650" s="9"/>
      <c r="M60650" s="9"/>
      <c r="N60650" s="9"/>
    </row>
    <row r="60651" spans="12:14" x14ac:dyDescent="0.25">
      <c r="L60651" s="9"/>
      <c r="M60651" s="9"/>
      <c r="N60651" s="9"/>
    </row>
    <row r="60652" spans="12:14" x14ac:dyDescent="0.25">
      <c r="L60652" s="9"/>
      <c r="M60652" s="9"/>
      <c r="N60652" s="9"/>
    </row>
    <row r="60653" spans="12:14" x14ac:dyDescent="0.25">
      <c r="L60653" s="9"/>
      <c r="M60653" s="9"/>
      <c r="N60653" s="9"/>
    </row>
    <row r="60654" spans="12:14" x14ac:dyDescent="0.25">
      <c r="L60654" s="9"/>
      <c r="M60654" s="9"/>
      <c r="N60654" s="9"/>
    </row>
    <row r="60655" spans="12:14" x14ac:dyDescent="0.25">
      <c r="L60655" s="9"/>
      <c r="M60655" s="9"/>
      <c r="N60655" s="9"/>
    </row>
    <row r="60656" spans="12:14" x14ac:dyDescent="0.25">
      <c r="L60656" s="9"/>
      <c r="M60656" s="9"/>
      <c r="N60656" s="9"/>
    </row>
    <row r="60657" spans="12:14" x14ac:dyDescent="0.25">
      <c r="L60657" s="9"/>
      <c r="M60657" s="9"/>
      <c r="N60657" s="9"/>
    </row>
    <row r="60658" spans="12:14" x14ac:dyDescent="0.25">
      <c r="L60658" s="9"/>
      <c r="M60658" s="9"/>
      <c r="N60658" s="9"/>
    </row>
    <row r="60659" spans="12:14" x14ac:dyDescent="0.25">
      <c r="L60659" s="9"/>
      <c r="M60659" s="9"/>
      <c r="N60659" s="9"/>
    </row>
    <row r="60660" spans="12:14" x14ac:dyDescent="0.25">
      <c r="L60660" s="9"/>
      <c r="M60660" s="9"/>
      <c r="N60660" s="9"/>
    </row>
    <row r="60661" spans="12:14" x14ac:dyDescent="0.25">
      <c r="L60661" s="9"/>
      <c r="M60661" s="9"/>
      <c r="N60661" s="9"/>
    </row>
    <row r="60662" spans="12:14" x14ac:dyDescent="0.25">
      <c r="L60662" s="9"/>
      <c r="M60662" s="9"/>
      <c r="N60662" s="9"/>
    </row>
    <row r="60663" spans="12:14" x14ac:dyDescent="0.25">
      <c r="L60663" s="9"/>
      <c r="M60663" s="9"/>
      <c r="N60663" s="9"/>
    </row>
    <row r="60664" spans="12:14" x14ac:dyDescent="0.25">
      <c r="L60664" s="9"/>
      <c r="M60664" s="9"/>
      <c r="N60664" s="9"/>
    </row>
    <row r="60665" spans="12:14" x14ac:dyDescent="0.25">
      <c r="L60665" s="9"/>
      <c r="M60665" s="9"/>
      <c r="N60665" s="9"/>
    </row>
    <row r="60666" spans="12:14" x14ac:dyDescent="0.25">
      <c r="L60666" s="9"/>
      <c r="M60666" s="9"/>
      <c r="N60666" s="9"/>
    </row>
    <row r="60667" spans="12:14" x14ac:dyDescent="0.25">
      <c r="L60667" s="9"/>
      <c r="M60667" s="9"/>
      <c r="N60667" s="9"/>
    </row>
    <row r="60668" spans="12:14" x14ac:dyDescent="0.25">
      <c r="L60668" s="9"/>
      <c r="M60668" s="9"/>
      <c r="N60668" s="9"/>
    </row>
    <row r="60669" spans="12:14" x14ac:dyDescent="0.25">
      <c r="L60669" s="9"/>
      <c r="M60669" s="9"/>
      <c r="N60669" s="9"/>
    </row>
    <row r="60670" spans="12:14" x14ac:dyDescent="0.25">
      <c r="L60670" s="9"/>
      <c r="M60670" s="9"/>
      <c r="N60670" s="9"/>
    </row>
    <row r="60671" spans="12:14" x14ac:dyDescent="0.25">
      <c r="L60671" s="9"/>
      <c r="M60671" s="9"/>
      <c r="N60671" s="9"/>
    </row>
    <row r="60672" spans="12:14" x14ac:dyDescent="0.25">
      <c r="L60672" s="9"/>
      <c r="M60672" s="9"/>
      <c r="N60672" s="9"/>
    </row>
    <row r="60673" spans="12:14" x14ac:dyDescent="0.25">
      <c r="L60673" s="9"/>
      <c r="M60673" s="9"/>
      <c r="N60673" s="9"/>
    </row>
    <row r="60674" spans="12:14" x14ac:dyDescent="0.25">
      <c r="L60674" s="9"/>
      <c r="M60674" s="9"/>
      <c r="N60674" s="9"/>
    </row>
    <row r="60675" spans="12:14" x14ac:dyDescent="0.25">
      <c r="L60675" s="9"/>
      <c r="M60675" s="9"/>
      <c r="N60675" s="9"/>
    </row>
    <row r="60676" spans="12:14" x14ac:dyDescent="0.25">
      <c r="L60676" s="9"/>
      <c r="M60676" s="9"/>
      <c r="N60676" s="9"/>
    </row>
    <row r="60677" spans="12:14" x14ac:dyDescent="0.25">
      <c r="L60677" s="9"/>
      <c r="M60677" s="9"/>
      <c r="N60677" s="9"/>
    </row>
    <row r="60678" spans="12:14" x14ac:dyDescent="0.25">
      <c r="L60678" s="9"/>
      <c r="M60678" s="9"/>
      <c r="N60678" s="9"/>
    </row>
    <row r="60679" spans="12:14" x14ac:dyDescent="0.25">
      <c r="L60679" s="9"/>
      <c r="M60679" s="9"/>
      <c r="N60679" s="9"/>
    </row>
    <row r="60680" spans="12:14" x14ac:dyDescent="0.25">
      <c r="L60680" s="9"/>
      <c r="M60680" s="9"/>
      <c r="N60680" s="9"/>
    </row>
    <row r="60681" spans="12:14" x14ac:dyDescent="0.25">
      <c r="L60681" s="9"/>
      <c r="M60681" s="9"/>
      <c r="N60681" s="9"/>
    </row>
    <row r="60682" spans="12:14" x14ac:dyDescent="0.25">
      <c r="L60682" s="9"/>
      <c r="M60682" s="9"/>
      <c r="N60682" s="9"/>
    </row>
    <row r="60683" spans="12:14" x14ac:dyDescent="0.25">
      <c r="L60683" s="9"/>
      <c r="M60683" s="9"/>
      <c r="N60683" s="9"/>
    </row>
    <row r="60684" spans="12:14" x14ac:dyDescent="0.25">
      <c r="L60684" s="9"/>
      <c r="M60684" s="9"/>
      <c r="N60684" s="9"/>
    </row>
    <row r="60685" spans="12:14" x14ac:dyDescent="0.25">
      <c r="L60685" s="9"/>
      <c r="M60685" s="9"/>
      <c r="N60685" s="9"/>
    </row>
    <row r="60686" spans="12:14" x14ac:dyDescent="0.25">
      <c r="L60686" s="9"/>
      <c r="M60686" s="9"/>
      <c r="N60686" s="9"/>
    </row>
    <row r="60687" spans="12:14" x14ac:dyDescent="0.25">
      <c r="L60687" s="9"/>
      <c r="M60687" s="9"/>
      <c r="N60687" s="9"/>
    </row>
    <row r="60688" spans="12:14" x14ac:dyDescent="0.25">
      <c r="L60688" s="9"/>
      <c r="M60688" s="9"/>
      <c r="N60688" s="9"/>
    </row>
    <row r="60689" spans="12:14" x14ac:dyDescent="0.25">
      <c r="L60689" s="9"/>
      <c r="M60689" s="9"/>
      <c r="N60689" s="9"/>
    </row>
    <row r="60690" spans="12:14" x14ac:dyDescent="0.25">
      <c r="L60690" s="9"/>
      <c r="M60690" s="9"/>
      <c r="N60690" s="9"/>
    </row>
    <row r="60691" spans="12:14" x14ac:dyDescent="0.25">
      <c r="L60691" s="9"/>
      <c r="M60691" s="9"/>
      <c r="N60691" s="9"/>
    </row>
    <row r="60692" spans="12:14" x14ac:dyDescent="0.25">
      <c r="L60692" s="9"/>
      <c r="M60692" s="9"/>
      <c r="N60692" s="9"/>
    </row>
    <row r="60693" spans="12:14" x14ac:dyDescent="0.25">
      <c r="L60693" s="9"/>
      <c r="M60693" s="9"/>
      <c r="N60693" s="9"/>
    </row>
    <row r="60694" spans="12:14" x14ac:dyDescent="0.25">
      <c r="L60694" s="9"/>
      <c r="M60694" s="9"/>
      <c r="N60694" s="9"/>
    </row>
    <row r="60695" spans="12:14" x14ac:dyDescent="0.25">
      <c r="L60695" s="9"/>
      <c r="M60695" s="9"/>
      <c r="N60695" s="9"/>
    </row>
    <row r="60696" spans="12:14" x14ac:dyDescent="0.25">
      <c r="L60696" s="9"/>
      <c r="M60696" s="9"/>
      <c r="N60696" s="9"/>
    </row>
    <row r="60697" spans="12:14" x14ac:dyDescent="0.25">
      <c r="L60697" s="9"/>
      <c r="M60697" s="9"/>
      <c r="N60697" s="9"/>
    </row>
    <row r="60698" spans="12:14" x14ac:dyDescent="0.25">
      <c r="L60698" s="9"/>
      <c r="M60698" s="9"/>
      <c r="N60698" s="9"/>
    </row>
    <row r="60699" spans="12:14" x14ac:dyDescent="0.25">
      <c r="L60699" s="9"/>
      <c r="M60699" s="9"/>
      <c r="N60699" s="9"/>
    </row>
    <row r="60700" spans="12:14" x14ac:dyDescent="0.25">
      <c r="L60700" s="9"/>
      <c r="M60700" s="9"/>
      <c r="N60700" s="9"/>
    </row>
    <row r="60701" spans="12:14" x14ac:dyDescent="0.25">
      <c r="L60701" s="9"/>
      <c r="M60701" s="9"/>
      <c r="N60701" s="9"/>
    </row>
    <row r="60702" spans="12:14" x14ac:dyDescent="0.25">
      <c r="L60702" s="9"/>
      <c r="M60702" s="9"/>
      <c r="N60702" s="9"/>
    </row>
    <row r="60703" spans="12:14" x14ac:dyDescent="0.25">
      <c r="L60703" s="9"/>
      <c r="M60703" s="9"/>
      <c r="N60703" s="9"/>
    </row>
    <row r="60704" spans="12:14" x14ac:dyDescent="0.25">
      <c r="L60704" s="9"/>
      <c r="M60704" s="9"/>
      <c r="N60704" s="9"/>
    </row>
    <row r="60705" spans="12:14" x14ac:dyDescent="0.25">
      <c r="L60705" s="9"/>
      <c r="M60705" s="9"/>
      <c r="N60705" s="9"/>
    </row>
    <row r="60706" spans="12:14" x14ac:dyDescent="0.25">
      <c r="L60706" s="9"/>
      <c r="M60706" s="9"/>
      <c r="N60706" s="9"/>
    </row>
    <row r="60707" spans="12:14" x14ac:dyDescent="0.25">
      <c r="L60707" s="9"/>
      <c r="M60707" s="9"/>
      <c r="N60707" s="9"/>
    </row>
    <row r="60708" spans="12:14" x14ac:dyDescent="0.25">
      <c r="L60708" s="9"/>
      <c r="M60708" s="9"/>
      <c r="N60708" s="9"/>
    </row>
    <row r="60709" spans="12:14" x14ac:dyDescent="0.25">
      <c r="L60709" s="9"/>
      <c r="M60709" s="9"/>
      <c r="N60709" s="9"/>
    </row>
    <row r="60710" spans="12:14" x14ac:dyDescent="0.25">
      <c r="L60710" s="9"/>
      <c r="M60710" s="9"/>
      <c r="N60710" s="9"/>
    </row>
    <row r="60711" spans="12:14" x14ac:dyDescent="0.25">
      <c r="L60711" s="9"/>
      <c r="M60711" s="9"/>
      <c r="N60711" s="9"/>
    </row>
    <row r="60712" spans="12:14" x14ac:dyDescent="0.25">
      <c r="L60712" s="9"/>
      <c r="M60712" s="9"/>
      <c r="N60712" s="9"/>
    </row>
    <row r="60713" spans="12:14" x14ac:dyDescent="0.25">
      <c r="L60713" s="9"/>
      <c r="M60713" s="9"/>
      <c r="N60713" s="9"/>
    </row>
    <row r="60714" spans="12:14" x14ac:dyDescent="0.25">
      <c r="L60714" s="9"/>
      <c r="M60714" s="9"/>
      <c r="N60714" s="9"/>
    </row>
    <row r="60715" spans="12:14" x14ac:dyDescent="0.25">
      <c r="L60715" s="9"/>
      <c r="M60715" s="9"/>
      <c r="N60715" s="9"/>
    </row>
    <row r="60716" spans="12:14" x14ac:dyDescent="0.25">
      <c r="L60716" s="9"/>
      <c r="M60716" s="9"/>
      <c r="N60716" s="9"/>
    </row>
    <row r="60717" spans="12:14" x14ac:dyDescent="0.25">
      <c r="L60717" s="9"/>
      <c r="M60717" s="9"/>
      <c r="N60717" s="9"/>
    </row>
    <row r="60718" spans="12:14" x14ac:dyDescent="0.25">
      <c r="L60718" s="9"/>
      <c r="M60718" s="9"/>
      <c r="N60718" s="9"/>
    </row>
    <row r="60719" spans="12:14" x14ac:dyDescent="0.25">
      <c r="L60719" s="9"/>
      <c r="M60719" s="9"/>
      <c r="N60719" s="9"/>
    </row>
    <row r="60720" spans="12:14" x14ac:dyDescent="0.25">
      <c r="L60720" s="9"/>
      <c r="M60720" s="9"/>
      <c r="N60720" s="9"/>
    </row>
    <row r="60721" spans="12:14" x14ac:dyDescent="0.25">
      <c r="L60721" s="9"/>
      <c r="M60721" s="9"/>
      <c r="N60721" s="9"/>
    </row>
    <row r="60722" spans="12:14" x14ac:dyDescent="0.25">
      <c r="L60722" s="9"/>
      <c r="M60722" s="9"/>
      <c r="N60722" s="9"/>
    </row>
    <row r="60723" spans="12:14" x14ac:dyDescent="0.25">
      <c r="L60723" s="9"/>
      <c r="M60723" s="9"/>
      <c r="N60723" s="9"/>
    </row>
    <row r="60724" spans="12:14" x14ac:dyDescent="0.25">
      <c r="L60724" s="9"/>
      <c r="M60724" s="9"/>
      <c r="N60724" s="9"/>
    </row>
    <row r="60725" spans="12:14" x14ac:dyDescent="0.25">
      <c r="L60725" s="9"/>
      <c r="M60725" s="9"/>
      <c r="N60725" s="9"/>
    </row>
    <row r="60726" spans="12:14" x14ac:dyDescent="0.25">
      <c r="L60726" s="9"/>
      <c r="M60726" s="9"/>
      <c r="N60726" s="9"/>
    </row>
    <row r="60727" spans="12:14" x14ac:dyDescent="0.25">
      <c r="L60727" s="9"/>
      <c r="M60727" s="9"/>
      <c r="N60727" s="9"/>
    </row>
    <row r="60728" spans="12:14" x14ac:dyDescent="0.25">
      <c r="L60728" s="9"/>
      <c r="M60728" s="9"/>
      <c r="N60728" s="9"/>
    </row>
    <row r="60729" spans="12:14" x14ac:dyDescent="0.25">
      <c r="L60729" s="9"/>
      <c r="M60729" s="9"/>
      <c r="N60729" s="9"/>
    </row>
    <row r="60730" spans="12:14" x14ac:dyDescent="0.25">
      <c r="L60730" s="9"/>
      <c r="M60730" s="9"/>
      <c r="N60730" s="9"/>
    </row>
    <row r="60731" spans="12:14" x14ac:dyDescent="0.25">
      <c r="L60731" s="9"/>
      <c r="M60731" s="9"/>
      <c r="N60731" s="9"/>
    </row>
    <row r="60732" spans="12:14" x14ac:dyDescent="0.25">
      <c r="L60732" s="9"/>
      <c r="M60732" s="9"/>
      <c r="N60732" s="9"/>
    </row>
    <row r="60733" spans="12:14" x14ac:dyDescent="0.25">
      <c r="L60733" s="9"/>
      <c r="M60733" s="9"/>
      <c r="N60733" s="9"/>
    </row>
    <row r="60734" spans="12:14" x14ac:dyDescent="0.25">
      <c r="L60734" s="9"/>
      <c r="M60734" s="9"/>
      <c r="N60734" s="9"/>
    </row>
    <row r="60735" spans="12:14" x14ac:dyDescent="0.25">
      <c r="L60735" s="9"/>
      <c r="M60735" s="9"/>
      <c r="N60735" s="9"/>
    </row>
    <row r="60736" spans="12:14" x14ac:dyDescent="0.25">
      <c r="L60736" s="9"/>
      <c r="M60736" s="9"/>
      <c r="N60736" s="9"/>
    </row>
    <row r="60737" spans="12:14" x14ac:dyDescent="0.25">
      <c r="L60737" s="9"/>
      <c r="M60737" s="9"/>
      <c r="N60737" s="9"/>
    </row>
    <row r="60738" spans="12:14" x14ac:dyDescent="0.25">
      <c r="L60738" s="9"/>
      <c r="M60738" s="9"/>
      <c r="N60738" s="9"/>
    </row>
    <row r="60739" spans="12:14" x14ac:dyDescent="0.25">
      <c r="L60739" s="9"/>
      <c r="M60739" s="9"/>
      <c r="N60739" s="9"/>
    </row>
    <row r="60740" spans="12:14" x14ac:dyDescent="0.25">
      <c r="L60740" s="9"/>
      <c r="M60740" s="9"/>
      <c r="N60740" s="9"/>
    </row>
    <row r="60741" spans="12:14" x14ac:dyDescent="0.25">
      <c r="L60741" s="9"/>
      <c r="M60741" s="9"/>
      <c r="N60741" s="9"/>
    </row>
    <row r="60742" spans="12:14" x14ac:dyDescent="0.25">
      <c r="L60742" s="9"/>
      <c r="M60742" s="9"/>
      <c r="N60742" s="9"/>
    </row>
    <row r="60743" spans="12:14" x14ac:dyDescent="0.25">
      <c r="L60743" s="9"/>
      <c r="M60743" s="9"/>
      <c r="N60743" s="9"/>
    </row>
    <row r="60744" spans="12:14" x14ac:dyDescent="0.25">
      <c r="L60744" s="9"/>
      <c r="M60744" s="9"/>
      <c r="N60744" s="9"/>
    </row>
    <row r="60745" spans="12:14" x14ac:dyDescent="0.25">
      <c r="L60745" s="9"/>
      <c r="M60745" s="9"/>
      <c r="N60745" s="9"/>
    </row>
    <row r="60746" spans="12:14" x14ac:dyDescent="0.25">
      <c r="L60746" s="9"/>
      <c r="M60746" s="9"/>
      <c r="N60746" s="9"/>
    </row>
    <row r="60747" spans="12:14" x14ac:dyDescent="0.25">
      <c r="L60747" s="9"/>
      <c r="M60747" s="9"/>
      <c r="N60747" s="9"/>
    </row>
    <row r="60748" spans="12:14" x14ac:dyDescent="0.25">
      <c r="L60748" s="9"/>
      <c r="M60748" s="9"/>
      <c r="N60748" s="9"/>
    </row>
    <row r="60749" spans="12:14" x14ac:dyDescent="0.25">
      <c r="L60749" s="9"/>
      <c r="M60749" s="9"/>
      <c r="N60749" s="9"/>
    </row>
    <row r="60750" spans="12:14" x14ac:dyDescent="0.25">
      <c r="L60750" s="9"/>
      <c r="M60750" s="9"/>
      <c r="N60750" s="9"/>
    </row>
    <row r="60751" spans="12:14" x14ac:dyDescent="0.25">
      <c r="L60751" s="9"/>
      <c r="M60751" s="9"/>
      <c r="N60751" s="9"/>
    </row>
    <row r="60752" spans="12:14" x14ac:dyDescent="0.25">
      <c r="L60752" s="9"/>
      <c r="M60752" s="9"/>
      <c r="N60752" s="9"/>
    </row>
    <row r="60753" spans="12:14" x14ac:dyDescent="0.25">
      <c r="L60753" s="9"/>
      <c r="M60753" s="9"/>
      <c r="N60753" s="9"/>
    </row>
    <row r="60754" spans="12:14" x14ac:dyDescent="0.25">
      <c r="L60754" s="9"/>
      <c r="M60754" s="9"/>
      <c r="N60754" s="9"/>
    </row>
    <row r="60755" spans="12:14" x14ac:dyDescent="0.25">
      <c r="L60755" s="9"/>
      <c r="M60755" s="9"/>
      <c r="N60755" s="9"/>
    </row>
    <row r="60756" spans="12:14" x14ac:dyDescent="0.25">
      <c r="L60756" s="9"/>
      <c r="M60756" s="9"/>
      <c r="N60756" s="9"/>
    </row>
    <row r="60757" spans="12:14" x14ac:dyDescent="0.25">
      <c r="L60757" s="9"/>
      <c r="M60757" s="9"/>
      <c r="N60757" s="9"/>
    </row>
    <row r="60758" spans="12:14" x14ac:dyDescent="0.25">
      <c r="L60758" s="9"/>
      <c r="M60758" s="9"/>
      <c r="N60758" s="9"/>
    </row>
    <row r="60759" spans="12:14" x14ac:dyDescent="0.25">
      <c r="L60759" s="9"/>
      <c r="M60759" s="9"/>
      <c r="N60759" s="9"/>
    </row>
    <row r="60760" spans="12:14" x14ac:dyDescent="0.25">
      <c r="L60760" s="9"/>
      <c r="M60760" s="9"/>
      <c r="N60760" s="9"/>
    </row>
    <row r="60761" spans="12:14" x14ac:dyDescent="0.25">
      <c r="L60761" s="9"/>
      <c r="M60761" s="9"/>
      <c r="N60761" s="9"/>
    </row>
    <row r="60762" spans="12:14" x14ac:dyDescent="0.25">
      <c r="L60762" s="9"/>
      <c r="M60762" s="9"/>
      <c r="N60762" s="9"/>
    </row>
    <row r="60763" spans="12:14" x14ac:dyDescent="0.25">
      <c r="L60763" s="9"/>
      <c r="M60763" s="9"/>
      <c r="N60763" s="9"/>
    </row>
    <row r="60764" spans="12:14" x14ac:dyDescent="0.25">
      <c r="L60764" s="9"/>
      <c r="M60764" s="9"/>
      <c r="N60764" s="9"/>
    </row>
    <row r="60765" spans="12:14" x14ac:dyDescent="0.25">
      <c r="L60765" s="9"/>
      <c r="M60765" s="9"/>
      <c r="N60765" s="9"/>
    </row>
    <row r="60766" spans="12:14" x14ac:dyDescent="0.25">
      <c r="L60766" s="9"/>
      <c r="M60766" s="9"/>
      <c r="N60766" s="9"/>
    </row>
    <row r="60767" spans="12:14" x14ac:dyDescent="0.25">
      <c r="L60767" s="9"/>
      <c r="M60767" s="9"/>
      <c r="N60767" s="9"/>
    </row>
    <row r="60768" spans="12:14" x14ac:dyDescent="0.25">
      <c r="L60768" s="9"/>
      <c r="M60768" s="9"/>
      <c r="N60768" s="9"/>
    </row>
    <row r="60769" spans="12:14" x14ac:dyDescent="0.25">
      <c r="L60769" s="9"/>
      <c r="M60769" s="9"/>
      <c r="N60769" s="9"/>
    </row>
    <row r="60770" spans="12:14" x14ac:dyDescent="0.25">
      <c r="L60770" s="9"/>
      <c r="M60770" s="9"/>
      <c r="N60770" s="9"/>
    </row>
    <row r="60771" spans="12:14" x14ac:dyDescent="0.25">
      <c r="L60771" s="9"/>
      <c r="M60771" s="9"/>
      <c r="N60771" s="9"/>
    </row>
    <row r="60772" spans="12:14" x14ac:dyDescent="0.25">
      <c r="L60772" s="9"/>
      <c r="M60772" s="9"/>
      <c r="N60772" s="9"/>
    </row>
    <row r="60773" spans="12:14" x14ac:dyDescent="0.25">
      <c r="L60773" s="9"/>
      <c r="M60773" s="9"/>
      <c r="N60773" s="9"/>
    </row>
    <row r="60774" spans="12:14" x14ac:dyDescent="0.25">
      <c r="L60774" s="9"/>
      <c r="M60774" s="9"/>
      <c r="N60774" s="9"/>
    </row>
    <row r="60775" spans="12:14" x14ac:dyDescent="0.25">
      <c r="L60775" s="9"/>
      <c r="M60775" s="9"/>
      <c r="N60775" s="9"/>
    </row>
    <row r="60776" spans="12:14" x14ac:dyDescent="0.25">
      <c r="L60776" s="9"/>
      <c r="M60776" s="9"/>
      <c r="N60776" s="9"/>
    </row>
    <row r="60777" spans="12:14" x14ac:dyDescent="0.25">
      <c r="L60777" s="9"/>
      <c r="M60777" s="9"/>
      <c r="N60777" s="9"/>
    </row>
    <row r="60778" spans="12:14" x14ac:dyDescent="0.25">
      <c r="L60778" s="9"/>
      <c r="M60778" s="9"/>
      <c r="N60778" s="9"/>
    </row>
    <row r="60779" spans="12:14" x14ac:dyDescent="0.25">
      <c r="L60779" s="9"/>
      <c r="M60779" s="9"/>
      <c r="N60779" s="9"/>
    </row>
    <row r="60780" spans="12:14" x14ac:dyDescent="0.25">
      <c r="L60780" s="9"/>
      <c r="M60780" s="9"/>
      <c r="N60780" s="9"/>
    </row>
    <row r="60781" spans="12:14" x14ac:dyDescent="0.25">
      <c r="L60781" s="9"/>
      <c r="M60781" s="9"/>
      <c r="N60781" s="9"/>
    </row>
    <row r="60782" spans="12:14" x14ac:dyDescent="0.25">
      <c r="L60782" s="9"/>
      <c r="M60782" s="9"/>
      <c r="N60782" s="9"/>
    </row>
    <row r="60783" spans="12:14" x14ac:dyDescent="0.25">
      <c r="L60783" s="9"/>
      <c r="M60783" s="9"/>
      <c r="N60783" s="9"/>
    </row>
    <row r="60784" spans="12:14" x14ac:dyDescent="0.25">
      <c r="L60784" s="9"/>
      <c r="M60784" s="9"/>
      <c r="N60784" s="9"/>
    </row>
    <row r="60785" spans="12:14" x14ac:dyDescent="0.25">
      <c r="L60785" s="9"/>
      <c r="M60785" s="9"/>
      <c r="N60785" s="9"/>
    </row>
    <row r="60786" spans="12:14" x14ac:dyDescent="0.25">
      <c r="L60786" s="9"/>
      <c r="M60786" s="9"/>
      <c r="N60786" s="9"/>
    </row>
    <row r="60787" spans="12:14" x14ac:dyDescent="0.25">
      <c r="L60787" s="9"/>
      <c r="M60787" s="9"/>
      <c r="N60787" s="9"/>
    </row>
    <row r="60788" spans="12:14" x14ac:dyDescent="0.25">
      <c r="L60788" s="9"/>
      <c r="M60788" s="9"/>
      <c r="N60788" s="9"/>
    </row>
    <row r="60789" spans="12:14" x14ac:dyDescent="0.25">
      <c r="L60789" s="9"/>
      <c r="M60789" s="9"/>
      <c r="N60789" s="9"/>
    </row>
    <row r="60790" spans="12:14" x14ac:dyDescent="0.25">
      <c r="L60790" s="9"/>
      <c r="M60790" s="9"/>
      <c r="N60790" s="9"/>
    </row>
    <row r="60791" spans="12:14" x14ac:dyDescent="0.25">
      <c r="L60791" s="9"/>
      <c r="M60791" s="9"/>
      <c r="N60791" s="9"/>
    </row>
    <row r="60792" spans="12:14" x14ac:dyDescent="0.25">
      <c r="L60792" s="9"/>
      <c r="M60792" s="9"/>
      <c r="N60792" s="9"/>
    </row>
    <row r="60793" spans="12:14" x14ac:dyDescent="0.25">
      <c r="L60793" s="9"/>
      <c r="M60793" s="9"/>
      <c r="N60793" s="9"/>
    </row>
    <row r="60794" spans="12:14" x14ac:dyDescent="0.25">
      <c r="L60794" s="9"/>
      <c r="M60794" s="9"/>
      <c r="N60794" s="9"/>
    </row>
    <row r="60795" spans="12:14" x14ac:dyDescent="0.25">
      <c r="L60795" s="9"/>
      <c r="M60795" s="9"/>
      <c r="N60795" s="9"/>
    </row>
    <row r="60796" spans="12:14" x14ac:dyDescent="0.25">
      <c r="L60796" s="9"/>
      <c r="M60796" s="9"/>
      <c r="N60796" s="9"/>
    </row>
    <row r="60797" spans="12:14" x14ac:dyDescent="0.25">
      <c r="L60797" s="9"/>
      <c r="M60797" s="9"/>
      <c r="N60797" s="9"/>
    </row>
    <row r="60798" spans="12:14" x14ac:dyDescent="0.25">
      <c r="L60798" s="9"/>
      <c r="M60798" s="9"/>
      <c r="N60798" s="9"/>
    </row>
    <row r="60799" spans="12:14" x14ac:dyDescent="0.25">
      <c r="L60799" s="9"/>
      <c r="M60799" s="9"/>
      <c r="N60799" s="9"/>
    </row>
    <row r="60800" spans="12:14" x14ac:dyDescent="0.25">
      <c r="L60800" s="9"/>
      <c r="M60800" s="9"/>
      <c r="N60800" s="9"/>
    </row>
    <row r="60801" spans="12:14" x14ac:dyDescent="0.25">
      <c r="L60801" s="9"/>
      <c r="M60801" s="9"/>
      <c r="N60801" s="9"/>
    </row>
    <row r="60802" spans="12:14" x14ac:dyDescent="0.25">
      <c r="L60802" s="9"/>
      <c r="M60802" s="9"/>
      <c r="N60802" s="9"/>
    </row>
    <row r="60803" spans="12:14" x14ac:dyDescent="0.25">
      <c r="L60803" s="9"/>
      <c r="M60803" s="9"/>
      <c r="N60803" s="9"/>
    </row>
    <row r="60804" spans="12:14" x14ac:dyDescent="0.25">
      <c r="L60804" s="9"/>
      <c r="M60804" s="9"/>
      <c r="N60804" s="9"/>
    </row>
    <row r="60805" spans="12:14" x14ac:dyDescent="0.25">
      <c r="L60805" s="9"/>
      <c r="M60805" s="9"/>
      <c r="N60805" s="9"/>
    </row>
    <row r="60806" spans="12:14" x14ac:dyDescent="0.25">
      <c r="L60806" s="9"/>
      <c r="M60806" s="9"/>
      <c r="N60806" s="9"/>
    </row>
    <row r="60807" spans="12:14" x14ac:dyDescent="0.25">
      <c r="L60807" s="9"/>
      <c r="M60807" s="9"/>
      <c r="N60807" s="9"/>
    </row>
    <row r="60808" spans="12:14" x14ac:dyDescent="0.25">
      <c r="L60808" s="9"/>
      <c r="M60808" s="9"/>
      <c r="N60808" s="9"/>
    </row>
    <row r="60809" spans="12:14" x14ac:dyDescent="0.25">
      <c r="L60809" s="9"/>
      <c r="M60809" s="9"/>
      <c r="N60809" s="9"/>
    </row>
    <row r="60810" spans="12:14" x14ac:dyDescent="0.25">
      <c r="L60810" s="9"/>
      <c r="M60810" s="9"/>
      <c r="N60810" s="9"/>
    </row>
    <row r="60811" spans="12:14" x14ac:dyDescent="0.25">
      <c r="L60811" s="9"/>
      <c r="M60811" s="9"/>
      <c r="N60811" s="9"/>
    </row>
    <row r="60812" spans="12:14" x14ac:dyDescent="0.25">
      <c r="L60812" s="9"/>
      <c r="M60812" s="9"/>
      <c r="N60812" s="9"/>
    </row>
    <row r="60813" spans="12:14" x14ac:dyDescent="0.25">
      <c r="L60813" s="9"/>
      <c r="M60813" s="9"/>
      <c r="N60813" s="9"/>
    </row>
    <row r="60814" spans="12:14" x14ac:dyDescent="0.25">
      <c r="L60814" s="9"/>
      <c r="M60814" s="9"/>
      <c r="N60814" s="9"/>
    </row>
    <row r="60815" spans="12:14" x14ac:dyDescent="0.25">
      <c r="L60815" s="9"/>
      <c r="M60815" s="9"/>
      <c r="N60815" s="9"/>
    </row>
    <row r="60816" spans="12:14" x14ac:dyDescent="0.25">
      <c r="L60816" s="9"/>
      <c r="M60816" s="9"/>
      <c r="N60816" s="9"/>
    </row>
    <row r="60817" spans="12:14" x14ac:dyDescent="0.25">
      <c r="L60817" s="9"/>
      <c r="M60817" s="9"/>
      <c r="N60817" s="9"/>
    </row>
    <row r="60818" spans="12:14" x14ac:dyDescent="0.25">
      <c r="L60818" s="9"/>
      <c r="M60818" s="9"/>
      <c r="N60818" s="9"/>
    </row>
    <row r="60819" spans="12:14" x14ac:dyDescent="0.25">
      <c r="L60819" s="9"/>
      <c r="M60819" s="9"/>
      <c r="N60819" s="9"/>
    </row>
    <row r="60820" spans="12:14" x14ac:dyDescent="0.25">
      <c r="L60820" s="9"/>
      <c r="M60820" s="9"/>
      <c r="N60820" s="9"/>
    </row>
    <row r="60821" spans="12:14" x14ac:dyDescent="0.25">
      <c r="L60821" s="9"/>
      <c r="M60821" s="9"/>
      <c r="N60821" s="9"/>
    </row>
    <row r="60822" spans="12:14" x14ac:dyDescent="0.25">
      <c r="L60822" s="9"/>
      <c r="M60822" s="9"/>
      <c r="N60822" s="9"/>
    </row>
    <row r="60823" spans="12:14" x14ac:dyDescent="0.25">
      <c r="L60823" s="9"/>
      <c r="M60823" s="9"/>
      <c r="N60823" s="9"/>
    </row>
    <row r="60824" spans="12:14" x14ac:dyDescent="0.25">
      <c r="L60824" s="9"/>
      <c r="M60824" s="9"/>
      <c r="N60824" s="9"/>
    </row>
    <row r="60825" spans="12:14" x14ac:dyDescent="0.25">
      <c r="L60825" s="9"/>
      <c r="M60825" s="9"/>
      <c r="N60825" s="9"/>
    </row>
    <row r="60826" spans="12:14" x14ac:dyDescent="0.25">
      <c r="L60826" s="9"/>
      <c r="M60826" s="9"/>
      <c r="N60826" s="9"/>
    </row>
    <row r="60827" spans="12:14" x14ac:dyDescent="0.25">
      <c r="L60827" s="9"/>
      <c r="M60827" s="9"/>
      <c r="N60827" s="9"/>
    </row>
    <row r="60828" spans="12:14" x14ac:dyDescent="0.25">
      <c r="L60828" s="9"/>
      <c r="M60828" s="9"/>
      <c r="N60828" s="9"/>
    </row>
    <row r="60829" spans="12:14" x14ac:dyDescent="0.25">
      <c r="L60829" s="9"/>
      <c r="M60829" s="9"/>
      <c r="N60829" s="9"/>
    </row>
    <row r="60830" spans="12:14" x14ac:dyDescent="0.25">
      <c r="L60830" s="9"/>
      <c r="M60830" s="9"/>
      <c r="N60830" s="9"/>
    </row>
    <row r="60831" spans="12:14" x14ac:dyDescent="0.25">
      <c r="L60831" s="9"/>
      <c r="M60831" s="9"/>
      <c r="N60831" s="9"/>
    </row>
    <row r="60832" spans="12:14" x14ac:dyDescent="0.25">
      <c r="L60832" s="9"/>
      <c r="M60832" s="9"/>
      <c r="N60832" s="9"/>
    </row>
    <row r="60833" spans="12:14" x14ac:dyDescent="0.25">
      <c r="L60833" s="9"/>
      <c r="M60833" s="9"/>
      <c r="N60833" s="9"/>
    </row>
    <row r="60834" spans="12:14" x14ac:dyDescent="0.25">
      <c r="L60834" s="9"/>
      <c r="M60834" s="9"/>
      <c r="N60834" s="9"/>
    </row>
    <row r="60835" spans="12:14" x14ac:dyDescent="0.25">
      <c r="L60835" s="9"/>
      <c r="M60835" s="9"/>
      <c r="N60835" s="9"/>
    </row>
    <row r="60836" spans="12:14" x14ac:dyDescent="0.25">
      <c r="L60836" s="9"/>
      <c r="M60836" s="9"/>
      <c r="N60836" s="9"/>
    </row>
    <row r="60837" spans="12:14" x14ac:dyDescent="0.25">
      <c r="L60837" s="9"/>
      <c r="M60837" s="9"/>
      <c r="N60837" s="9"/>
    </row>
    <row r="60838" spans="12:14" x14ac:dyDescent="0.25">
      <c r="L60838" s="9"/>
      <c r="M60838" s="9"/>
      <c r="N60838" s="9"/>
    </row>
    <row r="60839" spans="12:14" x14ac:dyDescent="0.25">
      <c r="L60839" s="9"/>
      <c r="M60839" s="9"/>
      <c r="N60839" s="9"/>
    </row>
    <row r="60840" spans="12:14" x14ac:dyDescent="0.25">
      <c r="L60840" s="9"/>
      <c r="M60840" s="9"/>
      <c r="N60840" s="9"/>
    </row>
    <row r="60841" spans="12:14" x14ac:dyDescent="0.25">
      <c r="L60841" s="9"/>
      <c r="M60841" s="9"/>
      <c r="N60841" s="9"/>
    </row>
    <row r="60842" spans="12:14" x14ac:dyDescent="0.25">
      <c r="L60842" s="9"/>
      <c r="M60842" s="9"/>
      <c r="N60842" s="9"/>
    </row>
    <row r="60843" spans="12:14" x14ac:dyDescent="0.25">
      <c r="L60843" s="9"/>
      <c r="M60843" s="9"/>
      <c r="N60843" s="9"/>
    </row>
    <row r="60844" spans="12:14" x14ac:dyDescent="0.25">
      <c r="L60844" s="9"/>
      <c r="M60844" s="9"/>
      <c r="N60844" s="9"/>
    </row>
    <row r="60845" spans="12:14" x14ac:dyDescent="0.25">
      <c r="L60845" s="9"/>
      <c r="M60845" s="9"/>
      <c r="N60845" s="9"/>
    </row>
    <row r="60846" spans="12:14" x14ac:dyDescent="0.25">
      <c r="L60846" s="9"/>
      <c r="M60846" s="9"/>
      <c r="N60846" s="9"/>
    </row>
    <row r="60847" spans="12:14" x14ac:dyDescent="0.25">
      <c r="L60847" s="9"/>
      <c r="M60847" s="9"/>
      <c r="N60847" s="9"/>
    </row>
    <row r="60848" spans="12:14" x14ac:dyDescent="0.25">
      <c r="L60848" s="9"/>
      <c r="M60848" s="9"/>
      <c r="N60848" s="9"/>
    </row>
    <row r="60849" spans="12:14" x14ac:dyDescent="0.25">
      <c r="L60849" s="9"/>
      <c r="M60849" s="9"/>
      <c r="N60849" s="9"/>
    </row>
    <row r="60850" spans="12:14" x14ac:dyDescent="0.25">
      <c r="L60850" s="9"/>
      <c r="M60850" s="9"/>
      <c r="N60850" s="9"/>
    </row>
    <row r="60851" spans="12:14" x14ac:dyDescent="0.25">
      <c r="L60851" s="9"/>
      <c r="M60851" s="9"/>
      <c r="N60851" s="9"/>
    </row>
    <row r="60852" spans="12:14" x14ac:dyDescent="0.25">
      <c r="L60852" s="9"/>
      <c r="M60852" s="9"/>
      <c r="N60852" s="9"/>
    </row>
    <row r="60853" spans="12:14" x14ac:dyDescent="0.25">
      <c r="L60853" s="9"/>
      <c r="M60853" s="9"/>
      <c r="N60853" s="9"/>
    </row>
    <row r="60854" spans="12:14" x14ac:dyDescent="0.25">
      <c r="L60854" s="9"/>
      <c r="M60854" s="9"/>
      <c r="N60854" s="9"/>
    </row>
    <row r="60855" spans="12:14" x14ac:dyDescent="0.25">
      <c r="L60855" s="9"/>
      <c r="M60855" s="9"/>
      <c r="N60855" s="9"/>
    </row>
    <row r="60856" spans="12:14" x14ac:dyDescent="0.25">
      <c r="L60856" s="9"/>
      <c r="M60856" s="9"/>
      <c r="N60856" s="9"/>
    </row>
    <row r="60857" spans="12:14" x14ac:dyDescent="0.25">
      <c r="L60857" s="9"/>
      <c r="M60857" s="9"/>
      <c r="N60857" s="9"/>
    </row>
    <row r="60858" spans="12:14" x14ac:dyDescent="0.25">
      <c r="L60858" s="9"/>
      <c r="M60858" s="9"/>
      <c r="N60858" s="9"/>
    </row>
    <row r="60859" spans="12:14" x14ac:dyDescent="0.25">
      <c r="L60859" s="9"/>
      <c r="M60859" s="9"/>
      <c r="N60859" s="9"/>
    </row>
    <row r="60860" spans="12:14" x14ac:dyDescent="0.25">
      <c r="L60860" s="9"/>
      <c r="M60860" s="9"/>
      <c r="N60860" s="9"/>
    </row>
    <row r="60861" spans="12:14" x14ac:dyDescent="0.25">
      <c r="L60861" s="9"/>
      <c r="M60861" s="9"/>
      <c r="N60861" s="9"/>
    </row>
    <row r="60862" spans="12:14" x14ac:dyDescent="0.25">
      <c r="L60862" s="9"/>
      <c r="M60862" s="9"/>
      <c r="N60862" s="9"/>
    </row>
    <row r="60863" spans="12:14" x14ac:dyDescent="0.25">
      <c r="L60863" s="9"/>
      <c r="M60863" s="9"/>
      <c r="N60863" s="9"/>
    </row>
    <row r="60864" spans="12:14" x14ac:dyDescent="0.25">
      <c r="L60864" s="9"/>
      <c r="M60864" s="9"/>
      <c r="N60864" s="9"/>
    </row>
    <row r="60865" spans="12:14" x14ac:dyDescent="0.25">
      <c r="L60865" s="9"/>
      <c r="M60865" s="9"/>
      <c r="N60865" s="9"/>
    </row>
    <row r="60866" spans="12:14" x14ac:dyDescent="0.25">
      <c r="L60866" s="9"/>
      <c r="M60866" s="9"/>
      <c r="N60866" s="9"/>
    </row>
    <row r="60867" spans="12:14" x14ac:dyDescent="0.25">
      <c r="L60867" s="9"/>
      <c r="M60867" s="9"/>
      <c r="N60867" s="9"/>
    </row>
    <row r="60868" spans="12:14" x14ac:dyDescent="0.25">
      <c r="L60868" s="9"/>
      <c r="M60868" s="9"/>
      <c r="N60868" s="9"/>
    </row>
    <row r="60869" spans="12:14" x14ac:dyDescent="0.25">
      <c r="L60869" s="9"/>
      <c r="M60869" s="9"/>
      <c r="N60869" s="9"/>
    </row>
    <row r="60870" spans="12:14" x14ac:dyDescent="0.25">
      <c r="L60870" s="9"/>
      <c r="M60870" s="9"/>
      <c r="N60870" s="9"/>
    </row>
    <row r="60871" spans="12:14" x14ac:dyDescent="0.25">
      <c r="L60871" s="9"/>
      <c r="M60871" s="9"/>
      <c r="N60871" s="9"/>
    </row>
    <row r="60872" spans="12:14" x14ac:dyDescent="0.25">
      <c r="L60872" s="9"/>
      <c r="M60872" s="9"/>
      <c r="N60872" s="9"/>
    </row>
    <row r="60873" spans="12:14" x14ac:dyDescent="0.25">
      <c r="L60873" s="9"/>
      <c r="M60873" s="9"/>
      <c r="N60873" s="9"/>
    </row>
    <row r="60874" spans="12:14" x14ac:dyDescent="0.25">
      <c r="L60874" s="9"/>
      <c r="M60874" s="9"/>
      <c r="N60874" s="9"/>
    </row>
    <row r="60875" spans="12:14" x14ac:dyDescent="0.25">
      <c r="L60875" s="9"/>
      <c r="M60875" s="9"/>
      <c r="N60875" s="9"/>
    </row>
    <row r="60876" spans="12:14" x14ac:dyDescent="0.25">
      <c r="L60876" s="9"/>
      <c r="M60876" s="9"/>
      <c r="N60876" s="9"/>
    </row>
    <row r="60877" spans="12:14" x14ac:dyDescent="0.25">
      <c r="L60877" s="9"/>
      <c r="M60877" s="9"/>
      <c r="N60877" s="9"/>
    </row>
    <row r="60878" spans="12:14" x14ac:dyDescent="0.25">
      <c r="L60878" s="9"/>
      <c r="M60878" s="9"/>
      <c r="N60878" s="9"/>
    </row>
    <row r="60879" spans="12:14" x14ac:dyDescent="0.25">
      <c r="L60879" s="9"/>
      <c r="M60879" s="9"/>
      <c r="N60879" s="9"/>
    </row>
    <row r="60880" spans="12:14" x14ac:dyDescent="0.25">
      <c r="L60880" s="9"/>
      <c r="M60880" s="9"/>
      <c r="N60880" s="9"/>
    </row>
    <row r="60881" spans="12:14" x14ac:dyDescent="0.25">
      <c r="L60881" s="9"/>
      <c r="M60881" s="9"/>
      <c r="N60881" s="9"/>
    </row>
    <row r="60882" spans="12:14" x14ac:dyDescent="0.25">
      <c r="L60882" s="9"/>
      <c r="M60882" s="9"/>
      <c r="N60882" s="9"/>
    </row>
    <row r="60883" spans="12:14" x14ac:dyDescent="0.25">
      <c r="L60883" s="9"/>
      <c r="M60883" s="9"/>
      <c r="N60883" s="9"/>
    </row>
    <row r="60884" spans="12:14" x14ac:dyDescent="0.25">
      <c r="L60884" s="9"/>
      <c r="M60884" s="9"/>
      <c r="N60884" s="9"/>
    </row>
    <row r="60885" spans="12:14" x14ac:dyDescent="0.25">
      <c r="L60885" s="9"/>
      <c r="M60885" s="9"/>
      <c r="N60885" s="9"/>
    </row>
    <row r="60886" spans="12:14" x14ac:dyDescent="0.25">
      <c r="L60886" s="9"/>
      <c r="M60886" s="9"/>
      <c r="N60886" s="9"/>
    </row>
    <row r="60887" spans="12:14" x14ac:dyDescent="0.25">
      <c r="L60887" s="9"/>
      <c r="M60887" s="9"/>
      <c r="N60887" s="9"/>
    </row>
    <row r="60888" spans="12:14" x14ac:dyDescent="0.25">
      <c r="L60888" s="9"/>
      <c r="M60888" s="9"/>
      <c r="N60888" s="9"/>
    </row>
    <row r="60889" spans="12:14" x14ac:dyDescent="0.25">
      <c r="L60889" s="9"/>
      <c r="M60889" s="9"/>
      <c r="N60889" s="9"/>
    </row>
    <row r="60890" spans="12:14" x14ac:dyDescent="0.25">
      <c r="L60890" s="9"/>
      <c r="M60890" s="9"/>
      <c r="N60890" s="9"/>
    </row>
    <row r="60891" spans="12:14" x14ac:dyDescent="0.25">
      <c r="L60891" s="9"/>
      <c r="M60891" s="9"/>
      <c r="N60891" s="9"/>
    </row>
    <row r="60892" spans="12:14" x14ac:dyDescent="0.25">
      <c r="L60892" s="9"/>
      <c r="M60892" s="9"/>
      <c r="N60892" s="9"/>
    </row>
    <row r="60893" spans="12:14" x14ac:dyDescent="0.25">
      <c r="L60893" s="9"/>
      <c r="M60893" s="9"/>
      <c r="N60893" s="9"/>
    </row>
    <row r="60894" spans="12:14" x14ac:dyDescent="0.25">
      <c r="L60894" s="9"/>
      <c r="M60894" s="9"/>
      <c r="N60894" s="9"/>
    </row>
    <row r="60895" spans="12:14" x14ac:dyDescent="0.25">
      <c r="L60895" s="9"/>
      <c r="M60895" s="9"/>
      <c r="N60895" s="9"/>
    </row>
    <row r="60896" spans="12:14" x14ac:dyDescent="0.25">
      <c r="L60896" s="9"/>
      <c r="M60896" s="9"/>
      <c r="N60896" s="9"/>
    </row>
    <row r="60897" spans="12:14" x14ac:dyDescent="0.25">
      <c r="L60897" s="9"/>
      <c r="M60897" s="9"/>
      <c r="N60897" s="9"/>
    </row>
    <row r="60898" spans="12:14" x14ac:dyDescent="0.25">
      <c r="L60898" s="9"/>
      <c r="M60898" s="9"/>
      <c r="N60898" s="9"/>
    </row>
    <row r="60899" spans="12:14" x14ac:dyDescent="0.25">
      <c r="L60899" s="9"/>
      <c r="M60899" s="9"/>
      <c r="N60899" s="9"/>
    </row>
    <row r="60900" spans="12:14" x14ac:dyDescent="0.25">
      <c r="L60900" s="9"/>
      <c r="M60900" s="9"/>
      <c r="N60900" s="9"/>
    </row>
    <row r="60901" spans="12:14" x14ac:dyDescent="0.25">
      <c r="L60901" s="9"/>
      <c r="M60901" s="9"/>
      <c r="N60901" s="9"/>
    </row>
    <row r="60902" spans="12:14" x14ac:dyDescent="0.25">
      <c r="L60902" s="9"/>
      <c r="M60902" s="9"/>
      <c r="N60902" s="9"/>
    </row>
    <row r="60903" spans="12:14" x14ac:dyDescent="0.25">
      <c r="L60903" s="9"/>
      <c r="M60903" s="9"/>
      <c r="N60903" s="9"/>
    </row>
    <row r="60904" spans="12:14" x14ac:dyDescent="0.25">
      <c r="L60904" s="9"/>
      <c r="M60904" s="9"/>
      <c r="N60904" s="9"/>
    </row>
    <row r="60905" spans="12:14" x14ac:dyDescent="0.25">
      <c r="L60905" s="9"/>
      <c r="M60905" s="9"/>
      <c r="N60905" s="9"/>
    </row>
    <row r="60906" spans="12:14" x14ac:dyDescent="0.25">
      <c r="L60906" s="9"/>
      <c r="M60906" s="9"/>
      <c r="N60906" s="9"/>
    </row>
    <row r="60907" spans="12:14" x14ac:dyDescent="0.25">
      <c r="L60907" s="9"/>
      <c r="M60907" s="9"/>
      <c r="N60907" s="9"/>
    </row>
    <row r="60908" spans="12:14" x14ac:dyDescent="0.25">
      <c r="L60908" s="9"/>
      <c r="M60908" s="9"/>
      <c r="N60908" s="9"/>
    </row>
    <row r="60909" spans="12:14" x14ac:dyDescent="0.25">
      <c r="L60909" s="9"/>
      <c r="M60909" s="9"/>
      <c r="N60909" s="9"/>
    </row>
    <row r="60910" spans="12:14" x14ac:dyDescent="0.25">
      <c r="L60910" s="9"/>
      <c r="M60910" s="9"/>
      <c r="N60910" s="9"/>
    </row>
    <row r="60911" spans="12:14" x14ac:dyDescent="0.25">
      <c r="L60911" s="9"/>
      <c r="M60911" s="9"/>
      <c r="N60911" s="9"/>
    </row>
    <row r="60912" spans="12:14" x14ac:dyDescent="0.25">
      <c r="L60912" s="9"/>
      <c r="M60912" s="9"/>
      <c r="N60912" s="9"/>
    </row>
    <row r="60913" spans="12:14" x14ac:dyDescent="0.25">
      <c r="L60913" s="9"/>
      <c r="M60913" s="9"/>
      <c r="N60913" s="9"/>
    </row>
    <row r="60914" spans="12:14" x14ac:dyDescent="0.25">
      <c r="L60914" s="9"/>
      <c r="M60914" s="9"/>
      <c r="N60914" s="9"/>
    </row>
    <row r="60915" spans="12:14" x14ac:dyDescent="0.25">
      <c r="L60915" s="9"/>
      <c r="M60915" s="9"/>
      <c r="N60915" s="9"/>
    </row>
    <row r="60916" spans="12:14" x14ac:dyDescent="0.25">
      <c r="L60916" s="9"/>
      <c r="M60916" s="9"/>
      <c r="N60916" s="9"/>
    </row>
    <row r="60917" spans="12:14" x14ac:dyDescent="0.25">
      <c r="L60917" s="9"/>
      <c r="M60917" s="9"/>
      <c r="N60917" s="9"/>
    </row>
    <row r="60918" spans="12:14" x14ac:dyDescent="0.25">
      <c r="L60918" s="9"/>
      <c r="M60918" s="9"/>
      <c r="N60918" s="9"/>
    </row>
    <row r="60919" spans="12:14" x14ac:dyDescent="0.25">
      <c r="L60919" s="9"/>
      <c r="M60919" s="9"/>
      <c r="N60919" s="9"/>
    </row>
    <row r="60920" spans="12:14" x14ac:dyDescent="0.25">
      <c r="L60920" s="9"/>
      <c r="M60920" s="9"/>
      <c r="N60920" s="9"/>
    </row>
    <row r="60921" spans="12:14" x14ac:dyDescent="0.25">
      <c r="L60921" s="9"/>
      <c r="M60921" s="9"/>
      <c r="N60921" s="9"/>
    </row>
    <row r="60922" spans="12:14" x14ac:dyDescent="0.25">
      <c r="L60922" s="9"/>
      <c r="M60922" s="9"/>
      <c r="N60922" s="9"/>
    </row>
    <row r="60923" spans="12:14" x14ac:dyDescent="0.25">
      <c r="L60923" s="9"/>
      <c r="M60923" s="9"/>
      <c r="N60923" s="9"/>
    </row>
    <row r="60924" spans="12:14" x14ac:dyDescent="0.25">
      <c r="L60924" s="9"/>
      <c r="M60924" s="9"/>
      <c r="N60924" s="9"/>
    </row>
    <row r="60925" spans="12:14" x14ac:dyDescent="0.25">
      <c r="L60925" s="9"/>
      <c r="M60925" s="9"/>
      <c r="N60925" s="9"/>
    </row>
    <row r="60926" spans="12:14" x14ac:dyDescent="0.25">
      <c r="L60926" s="9"/>
      <c r="M60926" s="9"/>
      <c r="N60926" s="9"/>
    </row>
    <row r="60927" spans="12:14" x14ac:dyDescent="0.25">
      <c r="L60927" s="9"/>
      <c r="M60927" s="9"/>
      <c r="N60927" s="9"/>
    </row>
    <row r="60928" spans="12:14" x14ac:dyDescent="0.25">
      <c r="L60928" s="9"/>
      <c r="M60928" s="9"/>
      <c r="N60928" s="9"/>
    </row>
    <row r="60929" spans="12:14" x14ac:dyDescent="0.25">
      <c r="L60929" s="9"/>
      <c r="M60929" s="9"/>
      <c r="N60929" s="9"/>
    </row>
    <row r="60930" spans="12:14" x14ac:dyDescent="0.25">
      <c r="L60930" s="9"/>
      <c r="M60930" s="9"/>
      <c r="N60930" s="9"/>
    </row>
    <row r="60931" spans="12:14" x14ac:dyDescent="0.25">
      <c r="L60931" s="9"/>
      <c r="M60931" s="9"/>
      <c r="N60931" s="9"/>
    </row>
    <row r="60932" spans="12:14" x14ac:dyDescent="0.25">
      <c r="L60932" s="9"/>
      <c r="M60932" s="9"/>
      <c r="N60932" s="9"/>
    </row>
    <row r="60933" spans="12:14" x14ac:dyDescent="0.25">
      <c r="L60933" s="9"/>
      <c r="M60933" s="9"/>
      <c r="N60933" s="9"/>
    </row>
    <row r="60934" spans="12:14" x14ac:dyDescent="0.25">
      <c r="L60934" s="9"/>
      <c r="M60934" s="9"/>
      <c r="N60934" s="9"/>
    </row>
    <row r="60935" spans="12:14" x14ac:dyDescent="0.25">
      <c r="L60935" s="9"/>
      <c r="M60935" s="9"/>
      <c r="N60935" s="9"/>
    </row>
    <row r="60936" spans="12:14" x14ac:dyDescent="0.25">
      <c r="L60936" s="9"/>
      <c r="M60936" s="9"/>
      <c r="N60936" s="9"/>
    </row>
    <row r="60937" spans="12:14" x14ac:dyDescent="0.25">
      <c r="L60937" s="9"/>
      <c r="M60937" s="9"/>
      <c r="N60937" s="9"/>
    </row>
    <row r="60938" spans="12:14" x14ac:dyDescent="0.25">
      <c r="L60938" s="9"/>
      <c r="M60938" s="9"/>
      <c r="N60938" s="9"/>
    </row>
    <row r="60939" spans="12:14" x14ac:dyDescent="0.25">
      <c r="L60939" s="9"/>
      <c r="M60939" s="9"/>
      <c r="N60939" s="9"/>
    </row>
    <row r="60940" spans="12:14" x14ac:dyDescent="0.25">
      <c r="L60940" s="9"/>
      <c r="M60940" s="9"/>
      <c r="N60940" s="9"/>
    </row>
    <row r="60941" spans="12:14" x14ac:dyDescent="0.25">
      <c r="L60941" s="9"/>
      <c r="M60941" s="9"/>
      <c r="N60941" s="9"/>
    </row>
    <row r="60942" spans="12:14" x14ac:dyDescent="0.25">
      <c r="L60942" s="9"/>
      <c r="M60942" s="9"/>
      <c r="N60942" s="9"/>
    </row>
    <row r="60943" spans="12:14" x14ac:dyDescent="0.25">
      <c r="L60943" s="9"/>
      <c r="M60943" s="9"/>
      <c r="N60943" s="9"/>
    </row>
    <row r="60944" spans="12:14" x14ac:dyDescent="0.25">
      <c r="L60944" s="9"/>
      <c r="M60944" s="9"/>
      <c r="N60944" s="9"/>
    </row>
    <row r="60945" spans="12:14" x14ac:dyDescent="0.25">
      <c r="L60945" s="9"/>
      <c r="M60945" s="9"/>
      <c r="N60945" s="9"/>
    </row>
    <row r="60946" spans="12:14" x14ac:dyDescent="0.25">
      <c r="L60946" s="9"/>
      <c r="M60946" s="9"/>
      <c r="N60946" s="9"/>
    </row>
    <row r="60947" spans="12:14" x14ac:dyDescent="0.25">
      <c r="L60947" s="9"/>
      <c r="M60947" s="9"/>
      <c r="N60947" s="9"/>
    </row>
    <row r="60948" spans="12:14" x14ac:dyDescent="0.25">
      <c r="L60948" s="9"/>
      <c r="M60948" s="9"/>
      <c r="N60948" s="9"/>
    </row>
    <row r="60949" spans="12:14" x14ac:dyDescent="0.25">
      <c r="L60949" s="9"/>
      <c r="M60949" s="9"/>
      <c r="N60949" s="9"/>
    </row>
    <row r="60950" spans="12:14" x14ac:dyDescent="0.25">
      <c r="L60950" s="9"/>
      <c r="M60950" s="9"/>
      <c r="N60950" s="9"/>
    </row>
    <row r="60951" spans="12:14" x14ac:dyDescent="0.25">
      <c r="L60951" s="9"/>
      <c r="M60951" s="9"/>
      <c r="N60951" s="9"/>
    </row>
    <row r="60952" spans="12:14" x14ac:dyDescent="0.25">
      <c r="L60952" s="9"/>
      <c r="M60952" s="9"/>
      <c r="N60952" s="9"/>
    </row>
    <row r="60953" spans="12:14" x14ac:dyDescent="0.25">
      <c r="L60953" s="9"/>
      <c r="M60953" s="9"/>
      <c r="N60953" s="9"/>
    </row>
    <row r="60954" spans="12:14" x14ac:dyDescent="0.25">
      <c r="L60954" s="9"/>
      <c r="M60954" s="9"/>
      <c r="N60954" s="9"/>
    </row>
    <row r="60955" spans="12:14" x14ac:dyDescent="0.25">
      <c r="L60955" s="9"/>
      <c r="M60955" s="9"/>
      <c r="N60955" s="9"/>
    </row>
    <row r="60956" spans="12:14" x14ac:dyDescent="0.25">
      <c r="L60956" s="9"/>
      <c r="M60956" s="9"/>
      <c r="N60956" s="9"/>
    </row>
    <row r="60957" spans="12:14" x14ac:dyDescent="0.25">
      <c r="L60957" s="9"/>
      <c r="M60957" s="9"/>
      <c r="N60957" s="9"/>
    </row>
    <row r="60958" spans="12:14" x14ac:dyDescent="0.25">
      <c r="L60958" s="9"/>
      <c r="M60958" s="9"/>
      <c r="N60958" s="9"/>
    </row>
    <row r="60959" spans="12:14" x14ac:dyDescent="0.25">
      <c r="L60959" s="9"/>
      <c r="M60959" s="9"/>
      <c r="N60959" s="9"/>
    </row>
    <row r="60960" spans="12:14" x14ac:dyDescent="0.25">
      <c r="L60960" s="9"/>
      <c r="M60960" s="9"/>
      <c r="N60960" s="9"/>
    </row>
    <row r="60961" spans="12:14" x14ac:dyDescent="0.25">
      <c r="L60961" s="9"/>
      <c r="M60961" s="9"/>
      <c r="N60961" s="9"/>
    </row>
    <row r="60962" spans="12:14" x14ac:dyDescent="0.25">
      <c r="L60962" s="9"/>
      <c r="M60962" s="9"/>
      <c r="N60962" s="9"/>
    </row>
    <row r="60963" spans="12:14" x14ac:dyDescent="0.25">
      <c r="L60963" s="9"/>
      <c r="M60963" s="9"/>
      <c r="N60963" s="9"/>
    </row>
    <row r="60964" spans="12:14" x14ac:dyDescent="0.25">
      <c r="L60964" s="9"/>
      <c r="M60964" s="9"/>
      <c r="N60964" s="9"/>
    </row>
    <row r="60965" spans="12:14" x14ac:dyDescent="0.25">
      <c r="L60965" s="9"/>
      <c r="M60965" s="9"/>
      <c r="N60965" s="9"/>
    </row>
    <row r="60966" spans="12:14" x14ac:dyDescent="0.25">
      <c r="L60966" s="9"/>
      <c r="M60966" s="9"/>
      <c r="N60966" s="9"/>
    </row>
    <row r="60967" spans="12:14" x14ac:dyDescent="0.25">
      <c r="L60967" s="9"/>
      <c r="M60967" s="9"/>
      <c r="N60967" s="9"/>
    </row>
    <row r="60968" spans="12:14" x14ac:dyDescent="0.25">
      <c r="L60968" s="9"/>
      <c r="M60968" s="9"/>
      <c r="N60968" s="9"/>
    </row>
    <row r="60969" spans="12:14" x14ac:dyDescent="0.25">
      <c r="L60969" s="9"/>
      <c r="M60969" s="9"/>
      <c r="N60969" s="9"/>
    </row>
    <row r="60970" spans="12:14" x14ac:dyDescent="0.25">
      <c r="L60970" s="9"/>
      <c r="M60970" s="9"/>
      <c r="N60970" s="9"/>
    </row>
    <row r="60971" spans="12:14" x14ac:dyDescent="0.25">
      <c r="L60971" s="9"/>
      <c r="M60971" s="9"/>
      <c r="N60971" s="9"/>
    </row>
    <row r="60972" spans="12:14" x14ac:dyDescent="0.25">
      <c r="L60972" s="9"/>
      <c r="M60972" s="9"/>
      <c r="N60972" s="9"/>
    </row>
    <row r="60973" spans="12:14" x14ac:dyDescent="0.25">
      <c r="L60973" s="9"/>
      <c r="M60973" s="9"/>
      <c r="N60973" s="9"/>
    </row>
    <row r="60974" spans="12:14" x14ac:dyDescent="0.25">
      <c r="L60974" s="9"/>
      <c r="M60974" s="9"/>
      <c r="N60974" s="9"/>
    </row>
    <row r="60975" spans="12:14" x14ac:dyDescent="0.25">
      <c r="L60975" s="9"/>
      <c r="M60975" s="9"/>
      <c r="N60975" s="9"/>
    </row>
    <row r="60976" spans="12:14" x14ac:dyDescent="0.25">
      <c r="L60976" s="9"/>
      <c r="M60976" s="9"/>
      <c r="N60976" s="9"/>
    </row>
    <row r="60977" spans="12:14" x14ac:dyDescent="0.25">
      <c r="L60977" s="9"/>
      <c r="M60977" s="9"/>
      <c r="N60977" s="9"/>
    </row>
    <row r="60978" spans="12:14" x14ac:dyDescent="0.25">
      <c r="L60978" s="9"/>
      <c r="M60978" s="9"/>
      <c r="N60978" s="9"/>
    </row>
    <row r="60979" spans="12:14" x14ac:dyDescent="0.25">
      <c r="L60979" s="9"/>
      <c r="M60979" s="9"/>
      <c r="N60979" s="9"/>
    </row>
    <row r="60980" spans="12:14" x14ac:dyDescent="0.25">
      <c r="L60980" s="9"/>
      <c r="M60980" s="9"/>
      <c r="N60980" s="9"/>
    </row>
    <row r="60981" spans="12:14" x14ac:dyDescent="0.25">
      <c r="L60981" s="9"/>
      <c r="M60981" s="9"/>
      <c r="N60981" s="9"/>
    </row>
    <row r="60982" spans="12:14" x14ac:dyDescent="0.25">
      <c r="L60982" s="9"/>
      <c r="M60982" s="9"/>
      <c r="N60982" s="9"/>
    </row>
    <row r="60983" spans="12:14" x14ac:dyDescent="0.25">
      <c r="L60983" s="9"/>
      <c r="M60983" s="9"/>
      <c r="N60983" s="9"/>
    </row>
    <row r="60984" spans="12:14" x14ac:dyDescent="0.25">
      <c r="L60984" s="9"/>
      <c r="M60984" s="9"/>
      <c r="N60984" s="9"/>
    </row>
    <row r="60985" spans="12:14" x14ac:dyDescent="0.25">
      <c r="L60985" s="9"/>
      <c r="M60985" s="9"/>
      <c r="N60985" s="9"/>
    </row>
    <row r="60986" spans="12:14" x14ac:dyDescent="0.25">
      <c r="L60986" s="9"/>
      <c r="M60986" s="9"/>
      <c r="N60986" s="9"/>
    </row>
    <row r="60987" spans="12:14" x14ac:dyDescent="0.25">
      <c r="L60987" s="9"/>
      <c r="M60987" s="9"/>
      <c r="N60987" s="9"/>
    </row>
    <row r="60988" spans="12:14" x14ac:dyDescent="0.25">
      <c r="L60988" s="9"/>
      <c r="M60988" s="9"/>
      <c r="N60988" s="9"/>
    </row>
    <row r="60989" spans="12:14" x14ac:dyDescent="0.25">
      <c r="L60989" s="9"/>
      <c r="M60989" s="9"/>
      <c r="N60989" s="9"/>
    </row>
    <row r="60990" spans="12:14" x14ac:dyDescent="0.25">
      <c r="L60990" s="9"/>
      <c r="M60990" s="9"/>
      <c r="N60990" s="9"/>
    </row>
    <row r="60991" spans="12:14" x14ac:dyDescent="0.25">
      <c r="L60991" s="9"/>
      <c r="M60991" s="9"/>
      <c r="N60991" s="9"/>
    </row>
    <row r="60992" spans="12:14" x14ac:dyDescent="0.25">
      <c r="L60992" s="9"/>
      <c r="M60992" s="9"/>
      <c r="N60992" s="9"/>
    </row>
    <row r="60993" spans="12:14" x14ac:dyDescent="0.25">
      <c r="L60993" s="9"/>
      <c r="M60993" s="9"/>
      <c r="N60993" s="9"/>
    </row>
    <row r="60994" spans="12:14" x14ac:dyDescent="0.25">
      <c r="L60994" s="9"/>
      <c r="M60994" s="9"/>
      <c r="N60994" s="9"/>
    </row>
    <row r="60995" spans="12:14" x14ac:dyDescent="0.25">
      <c r="L60995" s="9"/>
      <c r="M60995" s="9"/>
      <c r="N60995" s="9"/>
    </row>
    <row r="60996" spans="12:14" x14ac:dyDescent="0.25">
      <c r="L60996" s="9"/>
      <c r="M60996" s="9"/>
      <c r="N60996" s="9"/>
    </row>
    <row r="60997" spans="12:14" x14ac:dyDescent="0.25">
      <c r="L60997" s="9"/>
      <c r="M60997" s="9"/>
      <c r="N60997" s="9"/>
    </row>
    <row r="60998" spans="12:14" x14ac:dyDescent="0.25">
      <c r="L60998" s="9"/>
      <c r="M60998" s="9"/>
      <c r="N60998" s="9"/>
    </row>
    <row r="60999" spans="12:14" x14ac:dyDescent="0.25">
      <c r="L60999" s="9"/>
      <c r="M60999" s="9"/>
      <c r="N60999" s="9"/>
    </row>
    <row r="61000" spans="12:14" x14ac:dyDescent="0.25">
      <c r="L61000" s="9"/>
      <c r="M61000" s="9"/>
      <c r="N61000" s="9"/>
    </row>
    <row r="61001" spans="12:14" x14ac:dyDescent="0.25">
      <c r="L61001" s="9"/>
      <c r="M61001" s="9"/>
      <c r="N61001" s="9"/>
    </row>
    <row r="61002" spans="12:14" x14ac:dyDescent="0.25">
      <c r="L61002" s="9"/>
      <c r="M61002" s="9"/>
      <c r="N61002" s="9"/>
    </row>
    <row r="61003" spans="12:14" x14ac:dyDescent="0.25">
      <c r="L61003" s="9"/>
      <c r="M61003" s="9"/>
      <c r="N61003" s="9"/>
    </row>
    <row r="61004" spans="12:14" x14ac:dyDescent="0.25">
      <c r="L61004" s="9"/>
      <c r="M61004" s="9"/>
      <c r="N61004" s="9"/>
    </row>
    <row r="61005" spans="12:14" x14ac:dyDescent="0.25">
      <c r="L61005" s="9"/>
      <c r="M61005" s="9"/>
      <c r="N61005" s="9"/>
    </row>
    <row r="61006" spans="12:14" x14ac:dyDescent="0.25">
      <c r="L61006" s="9"/>
      <c r="M61006" s="9"/>
      <c r="N61006" s="9"/>
    </row>
    <row r="61007" spans="12:14" x14ac:dyDescent="0.25">
      <c r="L61007" s="9"/>
      <c r="M61007" s="9"/>
      <c r="N61007" s="9"/>
    </row>
    <row r="61008" spans="12:14" x14ac:dyDescent="0.25">
      <c r="L61008" s="9"/>
      <c r="M61008" s="9"/>
      <c r="N61008" s="9"/>
    </row>
    <row r="61009" spans="12:14" x14ac:dyDescent="0.25">
      <c r="L61009" s="9"/>
      <c r="M61009" s="9"/>
      <c r="N61009" s="9"/>
    </row>
    <row r="61010" spans="12:14" x14ac:dyDescent="0.25">
      <c r="L61010" s="9"/>
      <c r="M61010" s="9"/>
      <c r="N61010" s="9"/>
    </row>
    <row r="61011" spans="12:14" x14ac:dyDescent="0.25">
      <c r="L61011" s="9"/>
      <c r="M61011" s="9"/>
      <c r="N61011" s="9"/>
    </row>
    <row r="61012" spans="12:14" x14ac:dyDescent="0.25">
      <c r="L61012" s="9"/>
      <c r="M61012" s="9"/>
      <c r="N61012" s="9"/>
    </row>
    <row r="61013" spans="12:14" x14ac:dyDescent="0.25">
      <c r="L61013" s="9"/>
      <c r="M61013" s="9"/>
      <c r="N61013" s="9"/>
    </row>
    <row r="61014" spans="12:14" x14ac:dyDescent="0.25">
      <c r="L61014" s="9"/>
      <c r="M61014" s="9"/>
      <c r="N61014" s="9"/>
    </row>
    <row r="61015" spans="12:14" x14ac:dyDescent="0.25">
      <c r="L61015" s="9"/>
      <c r="M61015" s="9"/>
      <c r="N61015" s="9"/>
    </row>
    <row r="61016" spans="12:14" x14ac:dyDescent="0.25">
      <c r="L61016" s="9"/>
      <c r="M61016" s="9"/>
      <c r="N61016" s="9"/>
    </row>
    <row r="61017" spans="12:14" x14ac:dyDescent="0.25">
      <c r="L61017" s="9"/>
      <c r="M61017" s="9"/>
      <c r="N61017" s="9"/>
    </row>
    <row r="61018" spans="12:14" x14ac:dyDescent="0.25">
      <c r="L61018" s="9"/>
      <c r="M61018" s="9"/>
      <c r="N61018" s="9"/>
    </row>
    <row r="61019" spans="12:14" x14ac:dyDescent="0.25">
      <c r="L61019" s="9"/>
      <c r="M61019" s="9"/>
      <c r="N61019" s="9"/>
    </row>
    <row r="61020" spans="12:14" x14ac:dyDescent="0.25">
      <c r="L61020" s="9"/>
      <c r="M61020" s="9"/>
      <c r="N61020" s="9"/>
    </row>
    <row r="61021" spans="12:14" x14ac:dyDescent="0.25">
      <c r="L61021" s="9"/>
      <c r="M61021" s="9"/>
      <c r="N61021" s="9"/>
    </row>
    <row r="61022" spans="12:14" x14ac:dyDescent="0.25">
      <c r="L61022" s="9"/>
      <c r="M61022" s="9"/>
      <c r="N61022" s="9"/>
    </row>
    <row r="61023" spans="12:14" x14ac:dyDescent="0.25">
      <c r="L61023" s="9"/>
      <c r="M61023" s="9"/>
      <c r="N61023" s="9"/>
    </row>
    <row r="61024" spans="12:14" x14ac:dyDescent="0.25">
      <c r="L61024" s="9"/>
      <c r="M61024" s="9"/>
      <c r="N61024" s="9"/>
    </row>
    <row r="61025" spans="12:14" x14ac:dyDescent="0.25">
      <c r="L61025" s="9"/>
      <c r="M61025" s="9"/>
      <c r="N61025" s="9"/>
    </row>
    <row r="61026" spans="12:14" x14ac:dyDescent="0.25">
      <c r="L61026" s="9"/>
      <c r="M61026" s="9"/>
      <c r="N61026" s="9"/>
    </row>
    <row r="61027" spans="12:14" x14ac:dyDescent="0.25">
      <c r="L61027" s="9"/>
      <c r="M61027" s="9"/>
      <c r="N61027" s="9"/>
    </row>
    <row r="61028" spans="12:14" x14ac:dyDescent="0.25">
      <c r="L61028" s="9"/>
      <c r="M61028" s="9"/>
      <c r="N61028" s="9"/>
    </row>
    <row r="61029" spans="12:14" x14ac:dyDescent="0.25">
      <c r="L61029" s="9"/>
      <c r="M61029" s="9"/>
      <c r="N61029" s="9"/>
    </row>
    <row r="61030" spans="12:14" x14ac:dyDescent="0.25">
      <c r="L61030" s="9"/>
      <c r="M61030" s="9"/>
      <c r="N61030" s="9"/>
    </row>
    <row r="61031" spans="12:14" x14ac:dyDescent="0.25">
      <c r="L61031" s="9"/>
      <c r="M61031" s="9"/>
      <c r="N61031" s="9"/>
    </row>
    <row r="61032" spans="12:14" x14ac:dyDescent="0.25">
      <c r="L61032" s="9"/>
      <c r="M61032" s="9"/>
      <c r="N61032" s="9"/>
    </row>
    <row r="61033" spans="12:14" x14ac:dyDescent="0.25">
      <c r="L61033" s="9"/>
      <c r="M61033" s="9"/>
      <c r="N61033" s="9"/>
    </row>
    <row r="61034" spans="12:14" x14ac:dyDescent="0.25">
      <c r="L61034" s="9"/>
      <c r="M61034" s="9"/>
      <c r="N61034" s="9"/>
    </row>
    <row r="61035" spans="12:14" x14ac:dyDescent="0.25">
      <c r="L61035" s="9"/>
      <c r="M61035" s="9"/>
      <c r="N61035" s="9"/>
    </row>
    <row r="61036" spans="12:14" x14ac:dyDescent="0.25">
      <c r="L61036" s="9"/>
      <c r="M61036" s="9"/>
      <c r="N61036" s="9"/>
    </row>
    <row r="61037" spans="12:14" x14ac:dyDescent="0.25">
      <c r="L61037" s="9"/>
      <c r="M61037" s="9"/>
      <c r="N61037" s="9"/>
    </row>
    <row r="61038" spans="12:14" x14ac:dyDescent="0.25">
      <c r="L61038" s="9"/>
      <c r="M61038" s="9"/>
      <c r="N61038" s="9"/>
    </row>
    <row r="61039" spans="12:14" x14ac:dyDescent="0.25">
      <c r="L61039" s="9"/>
      <c r="M61039" s="9"/>
      <c r="N61039" s="9"/>
    </row>
    <row r="61040" spans="12:14" x14ac:dyDescent="0.25">
      <c r="L61040" s="9"/>
      <c r="M61040" s="9"/>
      <c r="N61040" s="9"/>
    </row>
    <row r="61041" spans="12:14" x14ac:dyDescent="0.25">
      <c r="L61041" s="9"/>
      <c r="M61041" s="9"/>
      <c r="N61041" s="9"/>
    </row>
    <row r="61042" spans="12:14" x14ac:dyDescent="0.25">
      <c r="L61042" s="9"/>
      <c r="M61042" s="9"/>
      <c r="N61042" s="9"/>
    </row>
    <row r="61043" spans="12:14" x14ac:dyDescent="0.25">
      <c r="L61043" s="9"/>
      <c r="M61043" s="9"/>
      <c r="N61043" s="9"/>
    </row>
    <row r="61044" spans="12:14" x14ac:dyDescent="0.25">
      <c r="L61044" s="9"/>
      <c r="M61044" s="9"/>
      <c r="N61044" s="9"/>
    </row>
    <row r="61045" spans="12:14" x14ac:dyDescent="0.25">
      <c r="L61045" s="9"/>
      <c r="M61045" s="9"/>
      <c r="N61045" s="9"/>
    </row>
    <row r="61046" spans="12:14" x14ac:dyDescent="0.25">
      <c r="L61046" s="9"/>
      <c r="M61046" s="9"/>
      <c r="N61046" s="9"/>
    </row>
    <row r="61047" spans="12:14" x14ac:dyDescent="0.25">
      <c r="L61047" s="9"/>
      <c r="M61047" s="9"/>
      <c r="N61047" s="9"/>
    </row>
    <row r="61048" spans="12:14" x14ac:dyDescent="0.25">
      <c r="L61048" s="9"/>
      <c r="M61048" s="9"/>
      <c r="N61048" s="9"/>
    </row>
    <row r="61049" spans="12:14" x14ac:dyDescent="0.25">
      <c r="L61049" s="9"/>
      <c r="M61049" s="9"/>
      <c r="N61049" s="9"/>
    </row>
    <row r="61050" spans="12:14" x14ac:dyDescent="0.25">
      <c r="L61050" s="9"/>
      <c r="M61050" s="9"/>
      <c r="N61050" s="9"/>
    </row>
    <row r="61051" spans="12:14" x14ac:dyDescent="0.25">
      <c r="L61051" s="9"/>
      <c r="M61051" s="9"/>
      <c r="N61051" s="9"/>
    </row>
    <row r="61052" spans="12:14" x14ac:dyDescent="0.25">
      <c r="L61052" s="9"/>
      <c r="M61052" s="9"/>
      <c r="N61052" s="9"/>
    </row>
    <row r="61053" spans="12:14" x14ac:dyDescent="0.25">
      <c r="L61053" s="9"/>
      <c r="M61053" s="9"/>
      <c r="N61053" s="9"/>
    </row>
    <row r="61054" spans="12:14" x14ac:dyDescent="0.25">
      <c r="L61054" s="9"/>
      <c r="M61054" s="9"/>
      <c r="N61054" s="9"/>
    </row>
    <row r="61055" spans="12:14" x14ac:dyDescent="0.25">
      <c r="L61055" s="9"/>
      <c r="M61055" s="9"/>
      <c r="N61055" s="9"/>
    </row>
    <row r="61056" spans="12:14" x14ac:dyDescent="0.25">
      <c r="L61056" s="9"/>
      <c r="M61056" s="9"/>
      <c r="N61056" s="9"/>
    </row>
    <row r="61057" spans="12:14" x14ac:dyDescent="0.25">
      <c r="L61057" s="9"/>
      <c r="M61057" s="9"/>
      <c r="N61057" s="9"/>
    </row>
    <row r="61058" spans="12:14" x14ac:dyDescent="0.25">
      <c r="L61058" s="9"/>
      <c r="M61058" s="9"/>
      <c r="N61058" s="9"/>
    </row>
    <row r="61059" spans="12:14" x14ac:dyDescent="0.25">
      <c r="L61059" s="9"/>
      <c r="M61059" s="9"/>
      <c r="N61059" s="9"/>
    </row>
    <row r="61060" spans="12:14" x14ac:dyDescent="0.25">
      <c r="L61060" s="9"/>
      <c r="M61060" s="9"/>
      <c r="N61060" s="9"/>
    </row>
    <row r="61061" spans="12:14" x14ac:dyDescent="0.25">
      <c r="L61061" s="9"/>
      <c r="M61061" s="9"/>
      <c r="N61061" s="9"/>
    </row>
    <row r="61062" spans="12:14" x14ac:dyDescent="0.25">
      <c r="L61062" s="9"/>
      <c r="M61062" s="9"/>
      <c r="N61062" s="9"/>
    </row>
    <row r="61063" spans="12:14" x14ac:dyDescent="0.25">
      <c r="L61063" s="9"/>
      <c r="M61063" s="9"/>
      <c r="N61063" s="9"/>
    </row>
    <row r="61064" spans="12:14" x14ac:dyDescent="0.25">
      <c r="L61064" s="9"/>
      <c r="M61064" s="9"/>
      <c r="N61064" s="9"/>
    </row>
    <row r="61065" spans="12:14" x14ac:dyDescent="0.25">
      <c r="L61065" s="9"/>
      <c r="M61065" s="9"/>
      <c r="N61065" s="9"/>
    </row>
    <row r="61066" spans="12:14" x14ac:dyDescent="0.25">
      <c r="L61066" s="9"/>
      <c r="M61066" s="9"/>
      <c r="N61066" s="9"/>
    </row>
    <row r="61067" spans="12:14" x14ac:dyDescent="0.25">
      <c r="L61067" s="9"/>
      <c r="M61067" s="9"/>
      <c r="N61067" s="9"/>
    </row>
    <row r="61068" spans="12:14" x14ac:dyDescent="0.25">
      <c r="L61068" s="9"/>
      <c r="M61068" s="9"/>
      <c r="N61068" s="9"/>
    </row>
    <row r="61069" spans="12:14" x14ac:dyDescent="0.25">
      <c r="L61069" s="9"/>
      <c r="M61069" s="9"/>
      <c r="N61069" s="9"/>
    </row>
    <row r="61070" spans="12:14" x14ac:dyDescent="0.25">
      <c r="L61070" s="9"/>
      <c r="M61070" s="9"/>
      <c r="N61070" s="9"/>
    </row>
    <row r="61071" spans="12:14" x14ac:dyDescent="0.25">
      <c r="L61071" s="9"/>
      <c r="M61071" s="9"/>
      <c r="N61071" s="9"/>
    </row>
    <row r="61072" spans="12:14" x14ac:dyDescent="0.25">
      <c r="L61072" s="9"/>
      <c r="M61072" s="9"/>
      <c r="N61072" s="9"/>
    </row>
    <row r="61073" spans="12:14" x14ac:dyDescent="0.25">
      <c r="L61073" s="9"/>
      <c r="M61073" s="9"/>
      <c r="N61073" s="9"/>
    </row>
    <row r="61074" spans="12:14" x14ac:dyDescent="0.25">
      <c r="L61074" s="9"/>
      <c r="M61074" s="9"/>
      <c r="N61074" s="9"/>
    </row>
    <row r="61075" spans="12:14" x14ac:dyDescent="0.25">
      <c r="L61075" s="9"/>
      <c r="M61075" s="9"/>
      <c r="N61075" s="9"/>
    </row>
    <row r="61076" spans="12:14" x14ac:dyDescent="0.25">
      <c r="L61076" s="9"/>
      <c r="M61076" s="9"/>
      <c r="N61076" s="9"/>
    </row>
    <row r="61077" spans="12:14" x14ac:dyDescent="0.25">
      <c r="L61077" s="9"/>
      <c r="M61077" s="9"/>
      <c r="N61077" s="9"/>
    </row>
    <row r="61078" spans="12:14" x14ac:dyDescent="0.25">
      <c r="L61078" s="9"/>
      <c r="M61078" s="9"/>
      <c r="N61078" s="9"/>
    </row>
    <row r="61079" spans="12:14" x14ac:dyDescent="0.25">
      <c r="L61079" s="9"/>
      <c r="M61079" s="9"/>
      <c r="N61079" s="9"/>
    </row>
    <row r="61080" spans="12:14" x14ac:dyDescent="0.25">
      <c r="L61080" s="9"/>
      <c r="M61080" s="9"/>
      <c r="N61080" s="9"/>
    </row>
    <row r="61081" spans="12:14" x14ac:dyDescent="0.25">
      <c r="L61081" s="9"/>
      <c r="M61081" s="9"/>
      <c r="N61081" s="9"/>
    </row>
    <row r="61082" spans="12:14" x14ac:dyDescent="0.25">
      <c r="L61082" s="9"/>
      <c r="M61082" s="9"/>
      <c r="N61082" s="9"/>
    </row>
    <row r="61083" spans="12:14" x14ac:dyDescent="0.25">
      <c r="L61083" s="9"/>
      <c r="M61083" s="9"/>
      <c r="N61083" s="9"/>
    </row>
    <row r="61084" spans="12:14" x14ac:dyDescent="0.25">
      <c r="L61084" s="9"/>
      <c r="M61084" s="9"/>
      <c r="N61084" s="9"/>
    </row>
    <row r="61085" spans="12:14" x14ac:dyDescent="0.25">
      <c r="L61085" s="9"/>
      <c r="M61085" s="9"/>
      <c r="N61085" s="9"/>
    </row>
    <row r="61086" spans="12:14" x14ac:dyDescent="0.25">
      <c r="L61086" s="9"/>
      <c r="M61086" s="9"/>
      <c r="N61086" s="9"/>
    </row>
    <row r="61087" spans="12:14" x14ac:dyDescent="0.25">
      <c r="L61087" s="9"/>
      <c r="M61087" s="9"/>
      <c r="N61087" s="9"/>
    </row>
    <row r="61088" spans="12:14" x14ac:dyDescent="0.25">
      <c r="L61088" s="9"/>
      <c r="M61088" s="9"/>
      <c r="N61088" s="9"/>
    </row>
    <row r="61089" spans="12:14" x14ac:dyDescent="0.25">
      <c r="L61089" s="9"/>
      <c r="M61089" s="9"/>
      <c r="N61089" s="9"/>
    </row>
    <row r="61090" spans="12:14" x14ac:dyDescent="0.25">
      <c r="L61090" s="9"/>
      <c r="M61090" s="9"/>
      <c r="N61090" s="9"/>
    </row>
    <row r="61091" spans="12:14" x14ac:dyDescent="0.25">
      <c r="L61091" s="9"/>
      <c r="M61091" s="9"/>
      <c r="N61091" s="9"/>
    </row>
    <row r="61092" spans="12:14" x14ac:dyDescent="0.25">
      <c r="L61092" s="9"/>
      <c r="M61092" s="9"/>
      <c r="N61092" s="9"/>
    </row>
    <row r="61093" spans="12:14" x14ac:dyDescent="0.25">
      <c r="L61093" s="9"/>
      <c r="M61093" s="9"/>
      <c r="N61093" s="9"/>
    </row>
    <row r="61094" spans="12:14" x14ac:dyDescent="0.25">
      <c r="L61094" s="9"/>
      <c r="M61094" s="9"/>
      <c r="N61094" s="9"/>
    </row>
    <row r="61095" spans="12:14" x14ac:dyDescent="0.25">
      <c r="L61095" s="9"/>
      <c r="M61095" s="9"/>
      <c r="N61095" s="9"/>
    </row>
    <row r="61096" spans="12:14" x14ac:dyDescent="0.25">
      <c r="L61096" s="9"/>
      <c r="M61096" s="9"/>
      <c r="N61096" s="9"/>
    </row>
    <row r="61097" spans="12:14" x14ac:dyDescent="0.25">
      <c r="L61097" s="9"/>
      <c r="M61097" s="9"/>
      <c r="N61097" s="9"/>
    </row>
    <row r="61098" spans="12:14" x14ac:dyDescent="0.25">
      <c r="L61098" s="9"/>
      <c r="M61098" s="9"/>
      <c r="N61098" s="9"/>
    </row>
    <row r="61099" spans="12:14" x14ac:dyDescent="0.25">
      <c r="L61099" s="9"/>
      <c r="M61099" s="9"/>
      <c r="N61099" s="9"/>
    </row>
    <row r="61100" spans="12:14" x14ac:dyDescent="0.25">
      <c r="L61100" s="9"/>
      <c r="M61100" s="9"/>
      <c r="N61100" s="9"/>
    </row>
    <row r="61101" spans="12:14" x14ac:dyDescent="0.25">
      <c r="L61101" s="9"/>
      <c r="M61101" s="9"/>
      <c r="N61101" s="9"/>
    </row>
    <row r="61102" spans="12:14" x14ac:dyDescent="0.25">
      <c r="L61102" s="9"/>
      <c r="M61102" s="9"/>
      <c r="N61102" s="9"/>
    </row>
    <row r="61103" spans="12:14" x14ac:dyDescent="0.25">
      <c r="L61103" s="9"/>
      <c r="M61103" s="9"/>
      <c r="N61103" s="9"/>
    </row>
    <row r="61104" spans="12:14" x14ac:dyDescent="0.25">
      <c r="L61104" s="9"/>
      <c r="M61104" s="9"/>
      <c r="N61104" s="9"/>
    </row>
    <row r="61105" spans="12:14" x14ac:dyDescent="0.25">
      <c r="L61105" s="9"/>
      <c r="M61105" s="9"/>
      <c r="N61105" s="9"/>
    </row>
    <row r="61106" spans="12:14" x14ac:dyDescent="0.25">
      <c r="L61106" s="9"/>
      <c r="M61106" s="9"/>
      <c r="N61106" s="9"/>
    </row>
    <row r="61107" spans="12:14" x14ac:dyDescent="0.25">
      <c r="L61107" s="9"/>
      <c r="M61107" s="9"/>
      <c r="N61107" s="9"/>
    </row>
    <row r="61108" spans="12:14" x14ac:dyDescent="0.25">
      <c r="L61108" s="9"/>
      <c r="M61108" s="9"/>
      <c r="N61108" s="9"/>
    </row>
    <row r="61109" spans="12:14" x14ac:dyDescent="0.25">
      <c r="L61109" s="9"/>
      <c r="M61109" s="9"/>
      <c r="N61109" s="9"/>
    </row>
    <row r="61110" spans="12:14" x14ac:dyDescent="0.25">
      <c r="L61110" s="9"/>
      <c r="M61110" s="9"/>
      <c r="N61110" s="9"/>
    </row>
    <row r="61111" spans="12:14" x14ac:dyDescent="0.25">
      <c r="L61111" s="9"/>
      <c r="M61111" s="9"/>
      <c r="N61111" s="9"/>
    </row>
    <row r="61112" spans="12:14" x14ac:dyDescent="0.25">
      <c r="L61112" s="9"/>
      <c r="M61112" s="9"/>
      <c r="N61112" s="9"/>
    </row>
    <row r="61113" spans="12:14" x14ac:dyDescent="0.25">
      <c r="L61113" s="9"/>
      <c r="M61113" s="9"/>
      <c r="N61113" s="9"/>
    </row>
    <row r="61114" spans="12:14" x14ac:dyDescent="0.25">
      <c r="L61114" s="9"/>
      <c r="M61114" s="9"/>
      <c r="N61114" s="9"/>
    </row>
    <row r="61115" spans="12:14" x14ac:dyDescent="0.25">
      <c r="L61115" s="9"/>
      <c r="M61115" s="9"/>
      <c r="N61115" s="9"/>
    </row>
    <row r="61116" spans="12:14" x14ac:dyDescent="0.25">
      <c r="L61116" s="9"/>
      <c r="M61116" s="9"/>
      <c r="N61116" s="9"/>
    </row>
    <row r="61117" spans="12:14" x14ac:dyDescent="0.25">
      <c r="L61117" s="9"/>
      <c r="M61117" s="9"/>
      <c r="N61117" s="9"/>
    </row>
    <row r="61118" spans="12:14" x14ac:dyDescent="0.25">
      <c r="L61118" s="9"/>
      <c r="M61118" s="9"/>
      <c r="N61118" s="9"/>
    </row>
    <row r="61119" spans="12:14" x14ac:dyDescent="0.25">
      <c r="L61119" s="9"/>
      <c r="M61119" s="9"/>
      <c r="N61119" s="9"/>
    </row>
    <row r="61120" spans="12:14" x14ac:dyDescent="0.25">
      <c r="L61120" s="9"/>
      <c r="M61120" s="9"/>
      <c r="N61120" s="9"/>
    </row>
    <row r="61121" spans="12:14" x14ac:dyDescent="0.25">
      <c r="L61121" s="9"/>
      <c r="M61121" s="9"/>
      <c r="N61121" s="9"/>
    </row>
    <row r="61122" spans="12:14" x14ac:dyDescent="0.25">
      <c r="L61122" s="9"/>
      <c r="M61122" s="9"/>
      <c r="N61122" s="9"/>
    </row>
    <row r="61123" spans="12:14" x14ac:dyDescent="0.25">
      <c r="L61123" s="9"/>
      <c r="M61123" s="9"/>
      <c r="N61123" s="9"/>
    </row>
    <row r="61124" spans="12:14" x14ac:dyDescent="0.25">
      <c r="L61124" s="9"/>
      <c r="M61124" s="9"/>
      <c r="N61124" s="9"/>
    </row>
    <row r="61125" spans="12:14" x14ac:dyDescent="0.25">
      <c r="L61125" s="9"/>
      <c r="M61125" s="9"/>
      <c r="N61125" s="9"/>
    </row>
    <row r="61126" spans="12:14" x14ac:dyDescent="0.25">
      <c r="L61126" s="9"/>
      <c r="M61126" s="9"/>
      <c r="N61126" s="9"/>
    </row>
    <row r="61127" spans="12:14" x14ac:dyDescent="0.25">
      <c r="L61127" s="9"/>
      <c r="M61127" s="9"/>
      <c r="N61127" s="9"/>
    </row>
    <row r="61128" spans="12:14" x14ac:dyDescent="0.25">
      <c r="L61128" s="9"/>
      <c r="M61128" s="9"/>
      <c r="N61128" s="9"/>
    </row>
    <row r="61129" spans="12:14" x14ac:dyDescent="0.25">
      <c r="L61129" s="9"/>
      <c r="M61129" s="9"/>
      <c r="N61129" s="9"/>
    </row>
    <row r="61130" spans="12:14" x14ac:dyDescent="0.25">
      <c r="L61130" s="9"/>
      <c r="M61130" s="9"/>
      <c r="N61130" s="9"/>
    </row>
    <row r="61131" spans="12:14" x14ac:dyDescent="0.25">
      <c r="L61131" s="9"/>
      <c r="M61131" s="9"/>
      <c r="N61131" s="9"/>
    </row>
    <row r="61132" spans="12:14" x14ac:dyDescent="0.25">
      <c r="L61132" s="9"/>
      <c r="M61132" s="9"/>
      <c r="N61132" s="9"/>
    </row>
    <row r="61133" spans="12:14" x14ac:dyDescent="0.25">
      <c r="L61133" s="9"/>
      <c r="M61133" s="9"/>
      <c r="N61133" s="9"/>
    </row>
    <row r="61134" spans="12:14" x14ac:dyDescent="0.25">
      <c r="L61134" s="9"/>
      <c r="M61134" s="9"/>
      <c r="N61134" s="9"/>
    </row>
    <row r="61135" spans="12:14" x14ac:dyDescent="0.25">
      <c r="L61135" s="9"/>
      <c r="M61135" s="9"/>
      <c r="N61135" s="9"/>
    </row>
    <row r="61136" spans="12:14" x14ac:dyDescent="0.25">
      <c r="L61136" s="9"/>
      <c r="M61136" s="9"/>
      <c r="N61136" s="9"/>
    </row>
    <row r="61137" spans="12:14" x14ac:dyDescent="0.25">
      <c r="L61137" s="9"/>
      <c r="M61137" s="9"/>
      <c r="N61137" s="9"/>
    </row>
    <row r="61138" spans="12:14" x14ac:dyDescent="0.25">
      <c r="L61138" s="9"/>
      <c r="M61138" s="9"/>
      <c r="N61138" s="9"/>
    </row>
    <row r="61139" spans="12:14" x14ac:dyDescent="0.25">
      <c r="L61139" s="9"/>
      <c r="M61139" s="9"/>
      <c r="N61139" s="9"/>
    </row>
    <row r="61140" spans="12:14" x14ac:dyDescent="0.25">
      <c r="L61140" s="9"/>
      <c r="M61140" s="9"/>
      <c r="N61140" s="9"/>
    </row>
    <row r="61141" spans="12:14" x14ac:dyDescent="0.25">
      <c r="L61141" s="9"/>
      <c r="M61141" s="9"/>
      <c r="N61141" s="9"/>
    </row>
    <row r="61142" spans="12:14" x14ac:dyDescent="0.25">
      <c r="L61142" s="9"/>
      <c r="M61142" s="9"/>
      <c r="N61142" s="9"/>
    </row>
    <row r="61143" spans="12:14" x14ac:dyDescent="0.25">
      <c r="L61143" s="9"/>
      <c r="M61143" s="9"/>
      <c r="N61143" s="9"/>
    </row>
    <row r="61144" spans="12:14" x14ac:dyDescent="0.25">
      <c r="L61144" s="9"/>
      <c r="M61144" s="9"/>
      <c r="N61144" s="9"/>
    </row>
    <row r="61145" spans="12:14" x14ac:dyDescent="0.25">
      <c r="L61145" s="9"/>
      <c r="M61145" s="9"/>
      <c r="N61145" s="9"/>
    </row>
    <row r="61146" spans="12:14" x14ac:dyDescent="0.25">
      <c r="L61146" s="9"/>
      <c r="M61146" s="9"/>
      <c r="N61146" s="9"/>
    </row>
    <row r="61147" spans="12:14" x14ac:dyDescent="0.25">
      <c r="L61147" s="9"/>
      <c r="M61147" s="9"/>
      <c r="N61147" s="9"/>
    </row>
    <row r="61148" spans="12:14" x14ac:dyDescent="0.25">
      <c r="L61148" s="9"/>
      <c r="M61148" s="9"/>
      <c r="N61148" s="9"/>
    </row>
    <row r="61149" spans="12:14" x14ac:dyDescent="0.25">
      <c r="L61149" s="9"/>
      <c r="M61149" s="9"/>
      <c r="N61149" s="9"/>
    </row>
    <row r="61150" spans="12:14" x14ac:dyDescent="0.25">
      <c r="L61150" s="9"/>
      <c r="M61150" s="9"/>
      <c r="N61150" s="9"/>
    </row>
    <row r="61151" spans="12:14" x14ac:dyDescent="0.25">
      <c r="L61151" s="9"/>
      <c r="M61151" s="9"/>
      <c r="N61151" s="9"/>
    </row>
    <row r="61152" spans="12:14" x14ac:dyDescent="0.25">
      <c r="L61152" s="9"/>
      <c r="M61152" s="9"/>
      <c r="N61152" s="9"/>
    </row>
    <row r="61153" spans="12:14" x14ac:dyDescent="0.25">
      <c r="L61153" s="9"/>
      <c r="M61153" s="9"/>
      <c r="N61153" s="9"/>
    </row>
    <row r="61154" spans="12:14" x14ac:dyDescent="0.25">
      <c r="L61154" s="9"/>
      <c r="M61154" s="9"/>
      <c r="N61154" s="9"/>
    </row>
    <row r="61155" spans="12:14" x14ac:dyDescent="0.25">
      <c r="L61155" s="9"/>
      <c r="M61155" s="9"/>
      <c r="N61155" s="9"/>
    </row>
    <row r="61156" spans="12:14" x14ac:dyDescent="0.25">
      <c r="L61156" s="9"/>
      <c r="M61156" s="9"/>
      <c r="N61156" s="9"/>
    </row>
    <row r="61157" spans="12:14" x14ac:dyDescent="0.25">
      <c r="L61157" s="9"/>
      <c r="M61157" s="9"/>
      <c r="N61157" s="9"/>
    </row>
    <row r="61158" spans="12:14" x14ac:dyDescent="0.25">
      <c r="L61158" s="9"/>
      <c r="M61158" s="9"/>
      <c r="N61158" s="9"/>
    </row>
    <row r="61159" spans="12:14" x14ac:dyDescent="0.25">
      <c r="L61159" s="9"/>
      <c r="M61159" s="9"/>
      <c r="N61159" s="9"/>
    </row>
    <row r="61160" spans="12:14" x14ac:dyDescent="0.25">
      <c r="L61160" s="9"/>
      <c r="M61160" s="9"/>
      <c r="N61160" s="9"/>
    </row>
    <row r="61161" spans="12:14" x14ac:dyDescent="0.25">
      <c r="L61161" s="9"/>
      <c r="M61161" s="9"/>
      <c r="N61161" s="9"/>
    </row>
    <row r="61162" spans="12:14" x14ac:dyDescent="0.25">
      <c r="L61162" s="9"/>
      <c r="M61162" s="9"/>
      <c r="N61162" s="9"/>
    </row>
    <row r="61163" spans="12:14" x14ac:dyDescent="0.25">
      <c r="L61163" s="9"/>
      <c r="M61163" s="9"/>
      <c r="N61163" s="9"/>
    </row>
    <row r="61164" spans="12:14" x14ac:dyDescent="0.25">
      <c r="L61164" s="9"/>
      <c r="M61164" s="9"/>
      <c r="N61164" s="9"/>
    </row>
    <row r="61165" spans="12:14" x14ac:dyDescent="0.25">
      <c r="L61165" s="9"/>
      <c r="M61165" s="9"/>
      <c r="N61165" s="9"/>
    </row>
    <row r="61166" spans="12:14" x14ac:dyDescent="0.25">
      <c r="L61166" s="9"/>
      <c r="M61166" s="9"/>
      <c r="N61166" s="9"/>
    </row>
    <row r="61167" spans="12:14" x14ac:dyDescent="0.25">
      <c r="L61167" s="9"/>
      <c r="M61167" s="9"/>
      <c r="N61167" s="9"/>
    </row>
    <row r="61168" spans="12:14" x14ac:dyDescent="0.25">
      <c r="L61168" s="9"/>
      <c r="M61168" s="9"/>
      <c r="N61168" s="9"/>
    </row>
    <row r="61169" spans="12:14" x14ac:dyDescent="0.25">
      <c r="L61169" s="9"/>
      <c r="M61169" s="9"/>
      <c r="N61169" s="9"/>
    </row>
    <row r="61170" spans="12:14" x14ac:dyDescent="0.25">
      <c r="L61170" s="9"/>
      <c r="M61170" s="9"/>
      <c r="N61170" s="9"/>
    </row>
    <row r="61171" spans="12:14" x14ac:dyDescent="0.25">
      <c r="L61171" s="9"/>
      <c r="M61171" s="9"/>
      <c r="N61171" s="9"/>
    </row>
    <row r="61172" spans="12:14" x14ac:dyDescent="0.25">
      <c r="L61172" s="9"/>
      <c r="M61172" s="9"/>
      <c r="N61172" s="9"/>
    </row>
    <row r="61173" spans="12:14" x14ac:dyDescent="0.25">
      <c r="L61173" s="9"/>
      <c r="M61173" s="9"/>
      <c r="N61173" s="9"/>
    </row>
    <row r="61174" spans="12:14" x14ac:dyDescent="0.25">
      <c r="L61174" s="9"/>
      <c r="M61174" s="9"/>
      <c r="N61174" s="9"/>
    </row>
    <row r="61175" spans="12:14" x14ac:dyDescent="0.25">
      <c r="L61175" s="9"/>
      <c r="M61175" s="9"/>
      <c r="N61175" s="9"/>
    </row>
    <row r="61176" spans="12:14" x14ac:dyDescent="0.25">
      <c r="L61176" s="9"/>
      <c r="M61176" s="9"/>
      <c r="N61176" s="9"/>
    </row>
    <row r="61177" spans="12:14" x14ac:dyDescent="0.25">
      <c r="L61177" s="9"/>
      <c r="M61177" s="9"/>
      <c r="N61177" s="9"/>
    </row>
    <row r="61178" spans="12:14" x14ac:dyDescent="0.25">
      <c r="L61178" s="9"/>
      <c r="M61178" s="9"/>
      <c r="N61178" s="9"/>
    </row>
    <row r="61179" spans="12:14" x14ac:dyDescent="0.25">
      <c r="L61179" s="9"/>
      <c r="M61179" s="9"/>
      <c r="N61179" s="9"/>
    </row>
    <row r="61180" spans="12:14" x14ac:dyDescent="0.25">
      <c r="L61180" s="9"/>
      <c r="M61180" s="9"/>
      <c r="N61180" s="9"/>
    </row>
    <row r="61181" spans="12:14" x14ac:dyDescent="0.25">
      <c r="L61181" s="9"/>
      <c r="M61181" s="9"/>
      <c r="N61181" s="9"/>
    </row>
    <row r="61182" spans="12:14" x14ac:dyDescent="0.25">
      <c r="L61182" s="9"/>
      <c r="M61182" s="9"/>
      <c r="N61182" s="9"/>
    </row>
    <row r="61183" spans="12:14" x14ac:dyDescent="0.25">
      <c r="L61183" s="9"/>
      <c r="M61183" s="9"/>
      <c r="N61183" s="9"/>
    </row>
    <row r="61184" spans="12:14" x14ac:dyDescent="0.25">
      <c r="L61184" s="9"/>
      <c r="M61184" s="9"/>
      <c r="N61184" s="9"/>
    </row>
    <row r="61185" spans="12:14" x14ac:dyDescent="0.25">
      <c r="L61185" s="9"/>
      <c r="M61185" s="9"/>
      <c r="N61185" s="9"/>
    </row>
    <row r="61186" spans="12:14" x14ac:dyDescent="0.25">
      <c r="L61186" s="9"/>
      <c r="M61186" s="9"/>
      <c r="N61186" s="9"/>
    </row>
    <row r="61187" spans="12:14" x14ac:dyDescent="0.25">
      <c r="L61187" s="9"/>
      <c r="M61187" s="9"/>
      <c r="N61187" s="9"/>
    </row>
    <row r="61188" spans="12:14" x14ac:dyDescent="0.25">
      <c r="L61188" s="9"/>
      <c r="M61188" s="9"/>
      <c r="N61188" s="9"/>
    </row>
    <row r="61189" spans="12:14" x14ac:dyDescent="0.25">
      <c r="L61189" s="9"/>
      <c r="M61189" s="9"/>
      <c r="N61189" s="9"/>
    </row>
    <row r="61190" spans="12:14" x14ac:dyDescent="0.25">
      <c r="L61190" s="9"/>
      <c r="M61190" s="9"/>
      <c r="N61190" s="9"/>
    </row>
    <row r="61191" spans="12:14" x14ac:dyDescent="0.25">
      <c r="L61191" s="9"/>
      <c r="M61191" s="9"/>
      <c r="N61191" s="9"/>
    </row>
    <row r="61192" spans="12:14" x14ac:dyDescent="0.25">
      <c r="L61192" s="9"/>
      <c r="M61192" s="9"/>
      <c r="N61192" s="9"/>
    </row>
    <row r="61193" spans="12:14" x14ac:dyDescent="0.25">
      <c r="L61193" s="9"/>
      <c r="M61193" s="9"/>
      <c r="N61193" s="9"/>
    </row>
    <row r="61194" spans="12:14" x14ac:dyDescent="0.25">
      <c r="L61194" s="9"/>
      <c r="M61194" s="9"/>
      <c r="N61194" s="9"/>
    </row>
    <row r="61195" spans="12:14" x14ac:dyDescent="0.25">
      <c r="L61195" s="9"/>
      <c r="M61195" s="9"/>
      <c r="N61195" s="9"/>
    </row>
    <row r="61196" spans="12:14" x14ac:dyDescent="0.25">
      <c r="L61196" s="9"/>
      <c r="M61196" s="9"/>
      <c r="N61196" s="9"/>
    </row>
    <row r="61197" spans="12:14" x14ac:dyDescent="0.25">
      <c r="L61197" s="9"/>
      <c r="M61197" s="9"/>
      <c r="N61197" s="9"/>
    </row>
    <row r="61198" spans="12:14" x14ac:dyDescent="0.25">
      <c r="L61198" s="9"/>
      <c r="M61198" s="9"/>
      <c r="N61198" s="9"/>
    </row>
    <row r="61199" spans="12:14" x14ac:dyDescent="0.25">
      <c r="L61199" s="9"/>
      <c r="M61199" s="9"/>
      <c r="N61199" s="9"/>
    </row>
    <row r="61200" spans="12:14" x14ac:dyDescent="0.25">
      <c r="L61200" s="9"/>
      <c r="M61200" s="9"/>
      <c r="N61200" s="9"/>
    </row>
    <row r="61201" spans="12:14" x14ac:dyDescent="0.25">
      <c r="L61201" s="9"/>
      <c r="M61201" s="9"/>
      <c r="N61201" s="9"/>
    </row>
    <row r="61202" spans="12:14" x14ac:dyDescent="0.25">
      <c r="L61202" s="9"/>
      <c r="M61202" s="9"/>
      <c r="N61202" s="9"/>
    </row>
    <row r="61203" spans="12:14" x14ac:dyDescent="0.25">
      <c r="L61203" s="9"/>
      <c r="M61203" s="9"/>
      <c r="N61203" s="9"/>
    </row>
    <row r="61204" spans="12:14" x14ac:dyDescent="0.25">
      <c r="L61204" s="9"/>
      <c r="M61204" s="9"/>
      <c r="N61204" s="9"/>
    </row>
    <row r="61205" spans="12:14" x14ac:dyDescent="0.25">
      <c r="L61205" s="9"/>
      <c r="M61205" s="9"/>
      <c r="N61205" s="9"/>
    </row>
    <row r="61206" spans="12:14" x14ac:dyDescent="0.25">
      <c r="L61206" s="9"/>
      <c r="M61206" s="9"/>
      <c r="N61206" s="9"/>
    </row>
    <row r="61207" spans="12:14" x14ac:dyDescent="0.25">
      <c r="L61207" s="9"/>
      <c r="M61207" s="9"/>
      <c r="N61207" s="9"/>
    </row>
    <row r="61208" spans="12:14" x14ac:dyDescent="0.25">
      <c r="L61208" s="9"/>
      <c r="M61208" s="9"/>
      <c r="N61208" s="9"/>
    </row>
    <row r="61209" spans="12:14" x14ac:dyDescent="0.25">
      <c r="L61209" s="9"/>
      <c r="M61209" s="9"/>
      <c r="N61209" s="9"/>
    </row>
    <row r="61210" spans="12:14" x14ac:dyDescent="0.25">
      <c r="L61210" s="9"/>
      <c r="M61210" s="9"/>
      <c r="N61210" s="9"/>
    </row>
    <row r="61211" spans="12:14" x14ac:dyDescent="0.25">
      <c r="L61211" s="9"/>
      <c r="M61211" s="9"/>
      <c r="N61211" s="9"/>
    </row>
    <row r="61212" spans="12:14" x14ac:dyDescent="0.25">
      <c r="L61212" s="9"/>
      <c r="M61212" s="9"/>
      <c r="N61212" s="9"/>
    </row>
    <row r="61213" spans="12:14" x14ac:dyDescent="0.25">
      <c r="L61213" s="9"/>
      <c r="M61213" s="9"/>
      <c r="N61213" s="9"/>
    </row>
    <row r="61214" spans="12:14" x14ac:dyDescent="0.25">
      <c r="L61214" s="9"/>
      <c r="M61214" s="9"/>
      <c r="N61214" s="9"/>
    </row>
    <row r="61215" spans="12:14" x14ac:dyDescent="0.25">
      <c r="L61215" s="9"/>
      <c r="M61215" s="9"/>
      <c r="N61215" s="9"/>
    </row>
    <row r="61216" spans="12:14" x14ac:dyDescent="0.25">
      <c r="L61216" s="9"/>
      <c r="M61216" s="9"/>
      <c r="N61216" s="9"/>
    </row>
    <row r="61217" spans="12:14" x14ac:dyDescent="0.25">
      <c r="L61217" s="9"/>
      <c r="M61217" s="9"/>
      <c r="N61217" s="9"/>
    </row>
    <row r="61218" spans="12:14" x14ac:dyDescent="0.25">
      <c r="L61218" s="9"/>
      <c r="M61218" s="9"/>
      <c r="N61218" s="9"/>
    </row>
    <row r="61219" spans="12:14" x14ac:dyDescent="0.25">
      <c r="L61219" s="9"/>
      <c r="M61219" s="9"/>
      <c r="N61219" s="9"/>
    </row>
    <row r="61220" spans="12:14" x14ac:dyDescent="0.25">
      <c r="L61220" s="9"/>
      <c r="M61220" s="9"/>
      <c r="N61220" s="9"/>
    </row>
    <row r="61221" spans="12:14" x14ac:dyDescent="0.25">
      <c r="L61221" s="9"/>
      <c r="M61221" s="9"/>
      <c r="N61221" s="9"/>
    </row>
    <row r="61222" spans="12:14" x14ac:dyDescent="0.25">
      <c r="L61222" s="9"/>
      <c r="M61222" s="9"/>
      <c r="N61222" s="9"/>
    </row>
    <row r="61223" spans="12:14" x14ac:dyDescent="0.25">
      <c r="L61223" s="9"/>
      <c r="M61223" s="9"/>
      <c r="N61223" s="9"/>
    </row>
    <row r="61224" spans="12:14" x14ac:dyDescent="0.25">
      <c r="L61224" s="9"/>
      <c r="M61224" s="9"/>
      <c r="N61224" s="9"/>
    </row>
    <row r="61225" spans="12:14" x14ac:dyDescent="0.25">
      <c r="L61225" s="9"/>
      <c r="M61225" s="9"/>
      <c r="N61225" s="9"/>
    </row>
    <row r="61226" spans="12:14" x14ac:dyDescent="0.25">
      <c r="L61226" s="9"/>
      <c r="M61226" s="9"/>
      <c r="N61226" s="9"/>
    </row>
    <row r="61227" spans="12:14" x14ac:dyDescent="0.25">
      <c r="L61227" s="9"/>
      <c r="M61227" s="9"/>
      <c r="N61227" s="9"/>
    </row>
    <row r="61228" spans="12:14" x14ac:dyDescent="0.25">
      <c r="L61228" s="9"/>
      <c r="M61228" s="9"/>
      <c r="N61228" s="9"/>
    </row>
    <row r="61229" spans="12:14" x14ac:dyDescent="0.25">
      <c r="L61229" s="9"/>
      <c r="M61229" s="9"/>
      <c r="N61229" s="9"/>
    </row>
    <row r="61230" spans="12:14" x14ac:dyDescent="0.25">
      <c r="L61230" s="9"/>
      <c r="M61230" s="9"/>
      <c r="N61230" s="9"/>
    </row>
    <row r="61231" spans="12:14" x14ac:dyDescent="0.25">
      <c r="L61231" s="9"/>
      <c r="M61231" s="9"/>
      <c r="N61231" s="9"/>
    </row>
    <row r="61232" spans="12:14" x14ac:dyDescent="0.25">
      <c r="L61232" s="9"/>
      <c r="M61232" s="9"/>
      <c r="N61232" s="9"/>
    </row>
    <row r="61233" spans="12:14" x14ac:dyDescent="0.25">
      <c r="L61233" s="9"/>
      <c r="M61233" s="9"/>
      <c r="N61233" s="9"/>
    </row>
    <row r="61234" spans="12:14" x14ac:dyDescent="0.25">
      <c r="L61234" s="9"/>
      <c r="M61234" s="9"/>
      <c r="N61234" s="9"/>
    </row>
    <row r="61235" spans="12:14" x14ac:dyDescent="0.25">
      <c r="L61235" s="9"/>
      <c r="M61235" s="9"/>
      <c r="N61235" s="9"/>
    </row>
    <row r="61236" spans="12:14" x14ac:dyDescent="0.25">
      <c r="L61236" s="9"/>
      <c r="M61236" s="9"/>
      <c r="N61236" s="9"/>
    </row>
    <row r="61237" spans="12:14" x14ac:dyDescent="0.25">
      <c r="L61237" s="9"/>
      <c r="M61237" s="9"/>
      <c r="N61237" s="9"/>
    </row>
    <row r="61238" spans="12:14" x14ac:dyDescent="0.25">
      <c r="L61238" s="9"/>
      <c r="M61238" s="9"/>
      <c r="N61238" s="9"/>
    </row>
    <row r="61239" spans="12:14" x14ac:dyDescent="0.25">
      <c r="L61239" s="9"/>
      <c r="M61239" s="9"/>
      <c r="N61239" s="9"/>
    </row>
    <row r="61240" spans="12:14" x14ac:dyDescent="0.25">
      <c r="L61240" s="9"/>
      <c r="M61240" s="9"/>
      <c r="N61240" s="9"/>
    </row>
    <row r="61241" spans="12:14" x14ac:dyDescent="0.25">
      <c r="L61241" s="9"/>
      <c r="M61241" s="9"/>
      <c r="N61241" s="9"/>
    </row>
    <row r="61242" spans="12:14" x14ac:dyDescent="0.25">
      <c r="L61242" s="9"/>
      <c r="M61242" s="9"/>
      <c r="N61242" s="9"/>
    </row>
    <row r="61243" spans="12:14" x14ac:dyDescent="0.25">
      <c r="L61243" s="9"/>
      <c r="M61243" s="9"/>
      <c r="N61243" s="9"/>
    </row>
    <row r="61244" spans="12:14" x14ac:dyDescent="0.25">
      <c r="L61244" s="9"/>
      <c r="M61244" s="9"/>
      <c r="N61244" s="9"/>
    </row>
    <row r="61245" spans="12:14" x14ac:dyDescent="0.25">
      <c r="L61245" s="9"/>
      <c r="M61245" s="9"/>
      <c r="N61245" s="9"/>
    </row>
    <row r="61246" spans="12:14" x14ac:dyDescent="0.25">
      <c r="L61246" s="9"/>
      <c r="M61246" s="9"/>
      <c r="N61246" s="9"/>
    </row>
    <row r="61247" spans="12:14" x14ac:dyDescent="0.25">
      <c r="L61247" s="9"/>
      <c r="M61247" s="9"/>
      <c r="N61247" s="9"/>
    </row>
    <row r="61248" spans="12:14" x14ac:dyDescent="0.25">
      <c r="L61248" s="9"/>
      <c r="M61248" s="9"/>
      <c r="N61248" s="9"/>
    </row>
    <row r="61249" spans="12:14" x14ac:dyDescent="0.25">
      <c r="L61249" s="9"/>
      <c r="M61249" s="9"/>
      <c r="N61249" s="9"/>
    </row>
    <row r="61250" spans="12:14" x14ac:dyDescent="0.25">
      <c r="L61250" s="9"/>
      <c r="M61250" s="9"/>
      <c r="N61250" s="9"/>
    </row>
    <row r="61251" spans="12:14" x14ac:dyDescent="0.25">
      <c r="L61251" s="9"/>
      <c r="M61251" s="9"/>
      <c r="N61251" s="9"/>
    </row>
    <row r="61252" spans="12:14" x14ac:dyDescent="0.25">
      <c r="L61252" s="9"/>
      <c r="M61252" s="9"/>
      <c r="N61252" s="9"/>
    </row>
    <row r="61253" spans="12:14" x14ac:dyDescent="0.25">
      <c r="L61253" s="9"/>
      <c r="M61253" s="9"/>
      <c r="N61253" s="9"/>
    </row>
    <row r="61254" spans="12:14" x14ac:dyDescent="0.25">
      <c r="L61254" s="9"/>
      <c r="M61254" s="9"/>
      <c r="N61254" s="9"/>
    </row>
    <row r="61255" spans="12:14" x14ac:dyDescent="0.25">
      <c r="L61255" s="9"/>
      <c r="M61255" s="9"/>
      <c r="N61255" s="9"/>
    </row>
    <row r="61256" spans="12:14" x14ac:dyDescent="0.25">
      <c r="L61256" s="9"/>
      <c r="M61256" s="9"/>
      <c r="N61256" s="9"/>
    </row>
    <row r="61257" spans="12:14" x14ac:dyDescent="0.25">
      <c r="L61257" s="9"/>
      <c r="M61257" s="9"/>
      <c r="N61257" s="9"/>
    </row>
    <row r="61258" spans="12:14" x14ac:dyDescent="0.25">
      <c r="L61258" s="9"/>
      <c r="M61258" s="9"/>
      <c r="N61258" s="9"/>
    </row>
    <row r="61259" spans="12:14" x14ac:dyDescent="0.25">
      <c r="L61259" s="9"/>
      <c r="M61259" s="9"/>
      <c r="N61259" s="9"/>
    </row>
    <row r="61260" spans="12:14" x14ac:dyDescent="0.25">
      <c r="L61260" s="9"/>
      <c r="M61260" s="9"/>
      <c r="N61260" s="9"/>
    </row>
    <row r="61261" spans="12:14" x14ac:dyDescent="0.25">
      <c r="L61261" s="9"/>
      <c r="M61261" s="9"/>
      <c r="N61261" s="9"/>
    </row>
    <row r="61262" spans="12:14" x14ac:dyDescent="0.25">
      <c r="L61262" s="9"/>
      <c r="M61262" s="9"/>
      <c r="N61262" s="9"/>
    </row>
    <row r="61263" spans="12:14" x14ac:dyDescent="0.25">
      <c r="L61263" s="9"/>
      <c r="M61263" s="9"/>
      <c r="N61263" s="9"/>
    </row>
    <row r="61264" spans="12:14" x14ac:dyDescent="0.25">
      <c r="L61264" s="9"/>
      <c r="M61264" s="9"/>
      <c r="N61264" s="9"/>
    </row>
    <row r="61265" spans="12:14" x14ac:dyDescent="0.25">
      <c r="L61265" s="9"/>
      <c r="M61265" s="9"/>
      <c r="N61265" s="9"/>
    </row>
    <row r="61266" spans="12:14" x14ac:dyDescent="0.25">
      <c r="L61266" s="9"/>
      <c r="M61266" s="9"/>
      <c r="N61266" s="9"/>
    </row>
    <row r="61267" spans="12:14" x14ac:dyDescent="0.25">
      <c r="L61267" s="9"/>
      <c r="M61267" s="9"/>
      <c r="N61267" s="9"/>
    </row>
    <row r="61268" spans="12:14" x14ac:dyDescent="0.25">
      <c r="L61268" s="9"/>
      <c r="M61268" s="9"/>
      <c r="N61268" s="9"/>
    </row>
    <row r="61269" spans="12:14" x14ac:dyDescent="0.25">
      <c r="L61269" s="9"/>
      <c r="M61269" s="9"/>
      <c r="N61269" s="9"/>
    </row>
    <row r="61270" spans="12:14" x14ac:dyDescent="0.25">
      <c r="L61270" s="9"/>
      <c r="M61270" s="9"/>
      <c r="N61270" s="9"/>
    </row>
    <row r="61271" spans="12:14" x14ac:dyDescent="0.25">
      <c r="L61271" s="9"/>
      <c r="M61271" s="9"/>
      <c r="N61271" s="9"/>
    </row>
    <row r="61272" spans="12:14" x14ac:dyDescent="0.25">
      <c r="L61272" s="9"/>
      <c r="M61272" s="9"/>
      <c r="N61272" s="9"/>
    </row>
    <row r="61273" spans="12:14" x14ac:dyDescent="0.25">
      <c r="L61273" s="9"/>
      <c r="M61273" s="9"/>
      <c r="N61273" s="9"/>
    </row>
    <row r="61274" spans="12:14" x14ac:dyDescent="0.25">
      <c r="L61274" s="9"/>
      <c r="M61274" s="9"/>
      <c r="N61274" s="9"/>
    </row>
    <row r="61275" spans="12:14" x14ac:dyDescent="0.25">
      <c r="L61275" s="9"/>
      <c r="M61275" s="9"/>
      <c r="N61275" s="9"/>
    </row>
    <row r="61276" spans="12:14" x14ac:dyDescent="0.25">
      <c r="L61276" s="9"/>
      <c r="M61276" s="9"/>
      <c r="N61276" s="9"/>
    </row>
    <row r="61277" spans="12:14" x14ac:dyDescent="0.25">
      <c r="L61277" s="9"/>
      <c r="M61277" s="9"/>
      <c r="N61277" s="9"/>
    </row>
    <row r="61278" spans="12:14" x14ac:dyDescent="0.25">
      <c r="L61278" s="9"/>
      <c r="M61278" s="9"/>
      <c r="N61278" s="9"/>
    </row>
    <row r="61279" spans="12:14" x14ac:dyDescent="0.25">
      <c r="L61279" s="9"/>
      <c r="M61279" s="9"/>
      <c r="N61279" s="9"/>
    </row>
    <row r="61280" spans="12:14" x14ac:dyDescent="0.25">
      <c r="L61280" s="9"/>
      <c r="M61280" s="9"/>
      <c r="N61280" s="9"/>
    </row>
    <row r="61281" spans="12:14" x14ac:dyDescent="0.25">
      <c r="L61281" s="9"/>
      <c r="M61281" s="9"/>
      <c r="N61281" s="9"/>
    </row>
    <row r="61282" spans="12:14" x14ac:dyDescent="0.25">
      <c r="L61282" s="9"/>
      <c r="M61282" s="9"/>
      <c r="N61282" s="9"/>
    </row>
    <row r="61283" spans="12:14" x14ac:dyDescent="0.25">
      <c r="L61283" s="9"/>
      <c r="M61283" s="9"/>
      <c r="N61283" s="9"/>
    </row>
    <row r="61284" spans="12:14" x14ac:dyDescent="0.25">
      <c r="L61284" s="9"/>
      <c r="M61284" s="9"/>
      <c r="N61284" s="9"/>
    </row>
    <row r="61285" spans="12:14" x14ac:dyDescent="0.25">
      <c r="L61285" s="9"/>
      <c r="M61285" s="9"/>
      <c r="N61285" s="9"/>
    </row>
    <row r="61286" spans="12:14" x14ac:dyDescent="0.25">
      <c r="L61286" s="9"/>
      <c r="M61286" s="9"/>
      <c r="N61286" s="9"/>
    </row>
    <row r="61287" spans="12:14" x14ac:dyDescent="0.25">
      <c r="L61287" s="9"/>
      <c r="M61287" s="9"/>
      <c r="N61287" s="9"/>
    </row>
    <row r="61288" spans="12:14" x14ac:dyDescent="0.25">
      <c r="L61288" s="9"/>
      <c r="M61288" s="9"/>
      <c r="N61288" s="9"/>
    </row>
    <row r="61289" spans="12:14" x14ac:dyDescent="0.25">
      <c r="L61289" s="9"/>
      <c r="M61289" s="9"/>
      <c r="N61289" s="9"/>
    </row>
    <row r="61290" spans="12:14" x14ac:dyDescent="0.25">
      <c r="L61290" s="9"/>
      <c r="M61290" s="9"/>
      <c r="N61290" s="9"/>
    </row>
    <row r="61291" spans="12:14" x14ac:dyDescent="0.25">
      <c r="L61291" s="9"/>
      <c r="M61291" s="9"/>
      <c r="N61291" s="9"/>
    </row>
    <row r="61292" spans="12:14" x14ac:dyDescent="0.25">
      <c r="L61292" s="9"/>
      <c r="M61292" s="9"/>
      <c r="N61292" s="9"/>
    </row>
    <row r="61293" spans="12:14" x14ac:dyDescent="0.25">
      <c r="L61293" s="9"/>
      <c r="M61293" s="9"/>
      <c r="N61293" s="9"/>
    </row>
    <row r="61294" spans="12:14" x14ac:dyDescent="0.25">
      <c r="L61294" s="9"/>
      <c r="M61294" s="9"/>
      <c r="N61294" s="9"/>
    </row>
    <row r="61295" spans="12:14" x14ac:dyDescent="0.25">
      <c r="L61295" s="9"/>
      <c r="M61295" s="9"/>
      <c r="N61295" s="9"/>
    </row>
    <row r="61296" spans="12:14" x14ac:dyDescent="0.25">
      <c r="L61296" s="9"/>
      <c r="M61296" s="9"/>
      <c r="N61296" s="9"/>
    </row>
    <row r="61297" spans="12:14" x14ac:dyDescent="0.25">
      <c r="L61297" s="9"/>
      <c r="M61297" s="9"/>
      <c r="N61297" s="9"/>
    </row>
    <row r="61298" spans="12:14" x14ac:dyDescent="0.25">
      <c r="L61298" s="9"/>
      <c r="M61298" s="9"/>
      <c r="N61298" s="9"/>
    </row>
    <row r="61299" spans="12:14" x14ac:dyDescent="0.25">
      <c r="L61299" s="9"/>
      <c r="M61299" s="9"/>
      <c r="N61299" s="9"/>
    </row>
    <row r="61300" spans="12:14" x14ac:dyDescent="0.25">
      <c r="L61300" s="9"/>
      <c r="M61300" s="9"/>
      <c r="N61300" s="9"/>
    </row>
    <row r="61301" spans="12:14" x14ac:dyDescent="0.25">
      <c r="L61301" s="9"/>
      <c r="M61301" s="9"/>
      <c r="N61301" s="9"/>
    </row>
    <row r="61302" spans="12:14" x14ac:dyDescent="0.25">
      <c r="L61302" s="9"/>
      <c r="M61302" s="9"/>
      <c r="N61302" s="9"/>
    </row>
    <row r="61303" spans="12:14" x14ac:dyDescent="0.25">
      <c r="L61303" s="9"/>
      <c r="M61303" s="9"/>
      <c r="N61303" s="9"/>
    </row>
    <row r="61304" spans="12:14" x14ac:dyDescent="0.25">
      <c r="L61304" s="9"/>
      <c r="M61304" s="9"/>
      <c r="N61304" s="9"/>
    </row>
    <row r="61305" spans="12:14" x14ac:dyDescent="0.25">
      <c r="L61305" s="9"/>
      <c r="M61305" s="9"/>
      <c r="N61305" s="9"/>
    </row>
    <row r="61306" spans="12:14" x14ac:dyDescent="0.25">
      <c r="L61306" s="9"/>
      <c r="M61306" s="9"/>
      <c r="N61306" s="9"/>
    </row>
    <row r="61307" spans="12:14" x14ac:dyDescent="0.25">
      <c r="L61307" s="9"/>
      <c r="M61307" s="9"/>
      <c r="N61307" s="9"/>
    </row>
    <row r="61308" spans="12:14" x14ac:dyDescent="0.25">
      <c r="L61308" s="9"/>
      <c r="M61308" s="9"/>
      <c r="N61308" s="9"/>
    </row>
    <row r="61309" spans="12:14" x14ac:dyDescent="0.25">
      <c r="L61309" s="9"/>
      <c r="M61309" s="9"/>
      <c r="N61309" s="9"/>
    </row>
    <row r="61310" spans="12:14" x14ac:dyDescent="0.25">
      <c r="L61310" s="9"/>
      <c r="M61310" s="9"/>
      <c r="N61310" s="9"/>
    </row>
    <row r="61311" spans="12:14" x14ac:dyDescent="0.25">
      <c r="L61311" s="9"/>
      <c r="M61311" s="9"/>
      <c r="N61311" s="9"/>
    </row>
    <row r="61312" spans="12:14" x14ac:dyDescent="0.25">
      <c r="L61312" s="9"/>
      <c r="M61312" s="9"/>
      <c r="N61312" s="9"/>
    </row>
    <row r="61313" spans="12:14" x14ac:dyDescent="0.25">
      <c r="L61313" s="9"/>
      <c r="M61313" s="9"/>
      <c r="N61313" s="9"/>
    </row>
    <row r="61314" spans="12:14" x14ac:dyDescent="0.25">
      <c r="L61314" s="9"/>
      <c r="M61314" s="9"/>
      <c r="N61314" s="9"/>
    </row>
    <row r="61315" spans="12:14" x14ac:dyDescent="0.25">
      <c r="L61315" s="9"/>
      <c r="M61315" s="9"/>
      <c r="N61315" s="9"/>
    </row>
    <row r="61316" spans="12:14" x14ac:dyDescent="0.25">
      <c r="L61316" s="9"/>
      <c r="M61316" s="9"/>
      <c r="N61316" s="9"/>
    </row>
    <row r="61317" spans="12:14" x14ac:dyDescent="0.25">
      <c r="L61317" s="9"/>
      <c r="M61317" s="9"/>
      <c r="N61317" s="9"/>
    </row>
    <row r="61318" spans="12:14" x14ac:dyDescent="0.25">
      <c r="L61318" s="9"/>
      <c r="M61318" s="9"/>
      <c r="N61318" s="9"/>
    </row>
    <row r="61319" spans="12:14" x14ac:dyDescent="0.25">
      <c r="L61319" s="9"/>
      <c r="M61319" s="9"/>
      <c r="N61319" s="9"/>
    </row>
    <row r="61320" spans="12:14" x14ac:dyDescent="0.25">
      <c r="L61320" s="9"/>
      <c r="M61320" s="9"/>
      <c r="N61320" s="9"/>
    </row>
    <row r="61321" spans="12:14" x14ac:dyDescent="0.25">
      <c r="L61321" s="9"/>
      <c r="M61321" s="9"/>
      <c r="N61321" s="9"/>
    </row>
    <row r="61322" spans="12:14" x14ac:dyDescent="0.25">
      <c r="L61322" s="9"/>
      <c r="M61322" s="9"/>
      <c r="N61322" s="9"/>
    </row>
    <row r="61323" spans="12:14" x14ac:dyDescent="0.25">
      <c r="L61323" s="9"/>
      <c r="M61323" s="9"/>
      <c r="N61323" s="9"/>
    </row>
    <row r="61324" spans="12:14" x14ac:dyDescent="0.25">
      <c r="L61324" s="9"/>
      <c r="M61324" s="9"/>
      <c r="N61324" s="9"/>
    </row>
    <row r="61325" spans="12:14" x14ac:dyDescent="0.25">
      <c r="L61325" s="9"/>
      <c r="M61325" s="9"/>
      <c r="N61325" s="9"/>
    </row>
    <row r="61326" spans="12:14" x14ac:dyDescent="0.25">
      <c r="L61326" s="9"/>
      <c r="M61326" s="9"/>
      <c r="N61326" s="9"/>
    </row>
    <row r="61327" spans="12:14" x14ac:dyDescent="0.25">
      <c r="L61327" s="9"/>
      <c r="M61327" s="9"/>
      <c r="N61327" s="9"/>
    </row>
    <row r="61328" spans="12:14" x14ac:dyDescent="0.25">
      <c r="L61328" s="9"/>
      <c r="M61328" s="9"/>
      <c r="N61328" s="9"/>
    </row>
    <row r="61329" spans="12:14" x14ac:dyDescent="0.25">
      <c r="L61329" s="9"/>
      <c r="M61329" s="9"/>
      <c r="N61329" s="9"/>
    </row>
    <row r="61330" spans="12:14" x14ac:dyDescent="0.25">
      <c r="L61330" s="9"/>
      <c r="M61330" s="9"/>
      <c r="N61330" s="9"/>
    </row>
    <row r="61331" spans="12:14" x14ac:dyDescent="0.25">
      <c r="L61331" s="9"/>
      <c r="M61331" s="9"/>
      <c r="N61331" s="9"/>
    </row>
    <row r="61332" spans="12:14" x14ac:dyDescent="0.25">
      <c r="L61332" s="9"/>
      <c r="M61332" s="9"/>
      <c r="N61332" s="9"/>
    </row>
    <row r="61333" spans="12:14" x14ac:dyDescent="0.25">
      <c r="L61333" s="9"/>
      <c r="M61333" s="9"/>
      <c r="N61333" s="9"/>
    </row>
    <row r="61334" spans="12:14" x14ac:dyDescent="0.25">
      <c r="L61334" s="9"/>
      <c r="M61334" s="9"/>
      <c r="N61334" s="9"/>
    </row>
    <row r="61335" spans="12:14" x14ac:dyDescent="0.25">
      <c r="L61335" s="9"/>
      <c r="M61335" s="9"/>
      <c r="N61335" s="9"/>
    </row>
    <row r="61336" spans="12:14" x14ac:dyDescent="0.25">
      <c r="L61336" s="9"/>
      <c r="M61336" s="9"/>
      <c r="N61336" s="9"/>
    </row>
    <row r="61337" spans="12:14" x14ac:dyDescent="0.25">
      <c r="L61337" s="9"/>
      <c r="M61337" s="9"/>
      <c r="N61337" s="9"/>
    </row>
    <row r="61338" spans="12:14" x14ac:dyDescent="0.25">
      <c r="L61338" s="9"/>
      <c r="M61338" s="9"/>
      <c r="N61338" s="9"/>
    </row>
    <row r="61339" spans="12:14" x14ac:dyDescent="0.25">
      <c r="L61339" s="9"/>
      <c r="M61339" s="9"/>
      <c r="N61339" s="9"/>
    </row>
    <row r="61340" spans="12:14" x14ac:dyDescent="0.25">
      <c r="L61340" s="9"/>
      <c r="M61340" s="9"/>
      <c r="N61340" s="9"/>
    </row>
    <row r="61341" spans="12:14" x14ac:dyDescent="0.25">
      <c r="L61341" s="9"/>
      <c r="M61341" s="9"/>
      <c r="N61341" s="9"/>
    </row>
    <row r="61342" spans="12:14" x14ac:dyDescent="0.25">
      <c r="L61342" s="9"/>
      <c r="M61342" s="9"/>
      <c r="N61342" s="9"/>
    </row>
    <row r="61343" spans="12:14" x14ac:dyDescent="0.25">
      <c r="L61343" s="9"/>
      <c r="M61343" s="9"/>
      <c r="N61343" s="9"/>
    </row>
    <row r="61344" spans="12:14" x14ac:dyDescent="0.25">
      <c r="L61344" s="9"/>
      <c r="M61344" s="9"/>
      <c r="N61344" s="9"/>
    </row>
    <row r="61345" spans="12:14" x14ac:dyDescent="0.25">
      <c r="L61345" s="9"/>
      <c r="M61345" s="9"/>
      <c r="N61345" s="9"/>
    </row>
    <row r="61346" spans="12:14" x14ac:dyDescent="0.25">
      <c r="L61346" s="9"/>
      <c r="M61346" s="9"/>
      <c r="N61346" s="9"/>
    </row>
    <row r="61347" spans="12:14" x14ac:dyDescent="0.25">
      <c r="L61347" s="9"/>
      <c r="M61347" s="9"/>
      <c r="N61347" s="9"/>
    </row>
    <row r="61348" spans="12:14" x14ac:dyDescent="0.25">
      <c r="L61348" s="9"/>
      <c r="M61348" s="9"/>
      <c r="N61348" s="9"/>
    </row>
    <row r="61349" spans="12:14" x14ac:dyDescent="0.25">
      <c r="L61349" s="9"/>
      <c r="M61349" s="9"/>
      <c r="N61349" s="9"/>
    </row>
    <row r="61350" spans="12:14" x14ac:dyDescent="0.25">
      <c r="L61350" s="9"/>
      <c r="M61350" s="9"/>
      <c r="N61350" s="9"/>
    </row>
    <row r="61351" spans="12:14" x14ac:dyDescent="0.25">
      <c r="L61351" s="9"/>
      <c r="M61351" s="9"/>
      <c r="N61351" s="9"/>
    </row>
    <row r="61352" spans="12:14" x14ac:dyDescent="0.25">
      <c r="L61352" s="9"/>
      <c r="M61352" s="9"/>
      <c r="N61352" s="9"/>
    </row>
    <row r="61353" spans="12:14" x14ac:dyDescent="0.25">
      <c r="L61353" s="9"/>
      <c r="M61353" s="9"/>
      <c r="N61353" s="9"/>
    </row>
    <row r="61354" spans="12:14" x14ac:dyDescent="0.25">
      <c r="L61354" s="9"/>
      <c r="M61354" s="9"/>
      <c r="N61354" s="9"/>
    </row>
    <row r="61355" spans="12:14" x14ac:dyDescent="0.25">
      <c r="L61355" s="9"/>
      <c r="M61355" s="9"/>
      <c r="N61355" s="9"/>
    </row>
    <row r="61356" spans="12:14" x14ac:dyDescent="0.25">
      <c r="L61356" s="9"/>
      <c r="M61356" s="9"/>
      <c r="N61356" s="9"/>
    </row>
    <row r="61357" spans="12:14" x14ac:dyDescent="0.25">
      <c r="L61357" s="9"/>
      <c r="M61357" s="9"/>
      <c r="N61357" s="9"/>
    </row>
    <row r="61358" spans="12:14" x14ac:dyDescent="0.25">
      <c r="L61358" s="9"/>
      <c r="M61358" s="9"/>
      <c r="N61358" s="9"/>
    </row>
    <row r="61359" spans="12:14" x14ac:dyDescent="0.25">
      <c r="L61359" s="9"/>
      <c r="M61359" s="9"/>
      <c r="N61359" s="9"/>
    </row>
    <row r="61360" spans="12:14" x14ac:dyDescent="0.25">
      <c r="L61360" s="9"/>
      <c r="M61360" s="9"/>
      <c r="N61360" s="9"/>
    </row>
    <row r="61361" spans="12:14" x14ac:dyDescent="0.25">
      <c r="L61361" s="9"/>
      <c r="M61361" s="9"/>
      <c r="N61361" s="9"/>
    </row>
    <row r="61362" spans="12:14" x14ac:dyDescent="0.25">
      <c r="L61362" s="9"/>
      <c r="M61362" s="9"/>
      <c r="N61362" s="9"/>
    </row>
    <row r="61363" spans="12:14" x14ac:dyDescent="0.25">
      <c r="L61363" s="9"/>
      <c r="M61363" s="9"/>
      <c r="N61363" s="9"/>
    </row>
    <row r="61364" spans="12:14" x14ac:dyDescent="0.25">
      <c r="L61364" s="9"/>
      <c r="M61364" s="9"/>
      <c r="N61364" s="9"/>
    </row>
    <row r="61365" spans="12:14" x14ac:dyDescent="0.25">
      <c r="L61365" s="9"/>
      <c r="M61365" s="9"/>
      <c r="N61365" s="9"/>
    </row>
    <row r="61366" spans="12:14" x14ac:dyDescent="0.25">
      <c r="L61366" s="9"/>
      <c r="M61366" s="9"/>
      <c r="N61366" s="9"/>
    </row>
    <row r="61367" spans="12:14" x14ac:dyDescent="0.25">
      <c r="L61367" s="9"/>
      <c r="M61367" s="9"/>
      <c r="N61367" s="9"/>
    </row>
    <row r="61368" spans="12:14" x14ac:dyDescent="0.25">
      <c r="L61368" s="9"/>
      <c r="M61368" s="9"/>
      <c r="N61368" s="9"/>
    </row>
    <row r="61369" spans="12:14" x14ac:dyDescent="0.25">
      <c r="L61369" s="9"/>
      <c r="M61369" s="9"/>
      <c r="N61369" s="9"/>
    </row>
    <row r="61370" spans="12:14" x14ac:dyDescent="0.25">
      <c r="L61370" s="9"/>
      <c r="M61370" s="9"/>
      <c r="N61370" s="9"/>
    </row>
    <row r="61371" spans="12:14" x14ac:dyDescent="0.25">
      <c r="L61371" s="9"/>
      <c r="M61371" s="9"/>
      <c r="N61371" s="9"/>
    </row>
    <row r="61372" spans="12:14" x14ac:dyDescent="0.25">
      <c r="L61372" s="9"/>
      <c r="M61372" s="9"/>
      <c r="N61372" s="9"/>
    </row>
    <row r="61373" spans="12:14" x14ac:dyDescent="0.25">
      <c r="L61373" s="9"/>
      <c r="M61373" s="9"/>
      <c r="N61373" s="9"/>
    </row>
    <row r="61374" spans="12:14" x14ac:dyDescent="0.25">
      <c r="L61374" s="9"/>
      <c r="M61374" s="9"/>
      <c r="N61374" s="9"/>
    </row>
    <row r="61375" spans="12:14" x14ac:dyDescent="0.25">
      <c r="L61375" s="9"/>
      <c r="M61375" s="9"/>
      <c r="N61375" s="9"/>
    </row>
    <row r="61376" spans="12:14" x14ac:dyDescent="0.25">
      <c r="L61376" s="9"/>
      <c r="M61376" s="9"/>
      <c r="N61376" s="9"/>
    </row>
    <row r="61377" spans="12:14" x14ac:dyDescent="0.25">
      <c r="L61377" s="9"/>
      <c r="M61377" s="9"/>
      <c r="N61377" s="9"/>
    </row>
    <row r="61378" spans="12:14" x14ac:dyDescent="0.25">
      <c r="L61378" s="9"/>
      <c r="M61378" s="9"/>
      <c r="N61378" s="9"/>
    </row>
    <row r="61379" spans="12:14" x14ac:dyDescent="0.25">
      <c r="L61379" s="9"/>
      <c r="M61379" s="9"/>
      <c r="N61379" s="9"/>
    </row>
    <row r="61380" spans="12:14" x14ac:dyDescent="0.25">
      <c r="L61380" s="9"/>
      <c r="M61380" s="9"/>
      <c r="N61380" s="9"/>
    </row>
    <row r="61381" spans="12:14" x14ac:dyDescent="0.25">
      <c r="L61381" s="9"/>
      <c r="M61381" s="9"/>
      <c r="N61381" s="9"/>
    </row>
    <row r="61382" spans="12:14" x14ac:dyDescent="0.25">
      <c r="L61382" s="9"/>
      <c r="M61382" s="9"/>
      <c r="N61382" s="9"/>
    </row>
    <row r="61383" spans="12:14" x14ac:dyDescent="0.25">
      <c r="L61383" s="9"/>
      <c r="M61383" s="9"/>
      <c r="N61383" s="9"/>
    </row>
    <row r="61384" spans="12:14" x14ac:dyDescent="0.25">
      <c r="L61384" s="9"/>
      <c r="M61384" s="9"/>
      <c r="N61384" s="9"/>
    </row>
    <row r="61385" spans="12:14" x14ac:dyDescent="0.25">
      <c r="L61385" s="9"/>
      <c r="M61385" s="9"/>
      <c r="N61385" s="9"/>
    </row>
    <row r="61386" spans="12:14" x14ac:dyDescent="0.25">
      <c r="L61386" s="9"/>
      <c r="M61386" s="9"/>
      <c r="N61386" s="9"/>
    </row>
    <row r="61387" spans="12:14" x14ac:dyDescent="0.25">
      <c r="L61387" s="9"/>
      <c r="M61387" s="9"/>
      <c r="N61387" s="9"/>
    </row>
    <row r="61388" spans="12:14" x14ac:dyDescent="0.25">
      <c r="L61388" s="9"/>
      <c r="M61388" s="9"/>
      <c r="N61388" s="9"/>
    </row>
    <row r="61389" spans="12:14" x14ac:dyDescent="0.25">
      <c r="L61389" s="9"/>
      <c r="M61389" s="9"/>
      <c r="N61389" s="9"/>
    </row>
    <row r="61390" spans="12:14" x14ac:dyDescent="0.25">
      <c r="L61390" s="9"/>
      <c r="M61390" s="9"/>
      <c r="N61390" s="9"/>
    </row>
    <row r="61391" spans="12:14" x14ac:dyDescent="0.25">
      <c r="L61391" s="9"/>
      <c r="M61391" s="9"/>
      <c r="N61391" s="9"/>
    </row>
    <row r="61392" spans="12:14" x14ac:dyDescent="0.25">
      <c r="L61392" s="9"/>
      <c r="M61392" s="9"/>
      <c r="N61392" s="9"/>
    </row>
    <row r="61393" spans="12:14" x14ac:dyDescent="0.25">
      <c r="L61393" s="9"/>
      <c r="M61393" s="9"/>
      <c r="N61393" s="9"/>
    </row>
    <row r="61394" spans="12:14" x14ac:dyDescent="0.25">
      <c r="L61394" s="9"/>
      <c r="M61394" s="9"/>
      <c r="N61394" s="9"/>
    </row>
    <row r="61395" spans="12:14" x14ac:dyDescent="0.25">
      <c r="L61395" s="9"/>
      <c r="M61395" s="9"/>
      <c r="N61395" s="9"/>
    </row>
    <row r="61396" spans="12:14" x14ac:dyDescent="0.25">
      <c r="L61396" s="9"/>
      <c r="M61396" s="9"/>
      <c r="N61396" s="9"/>
    </row>
    <row r="61397" spans="12:14" x14ac:dyDescent="0.25">
      <c r="L61397" s="9"/>
      <c r="M61397" s="9"/>
      <c r="N61397" s="9"/>
    </row>
    <row r="61398" spans="12:14" x14ac:dyDescent="0.25">
      <c r="L61398" s="9"/>
      <c r="M61398" s="9"/>
      <c r="N61398" s="9"/>
    </row>
    <row r="61399" spans="12:14" x14ac:dyDescent="0.25">
      <c r="L61399" s="9"/>
      <c r="M61399" s="9"/>
      <c r="N61399" s="9"/>
    </row>
    <row r="61400" spans="12:14" x14ac:dyDescent="0.25">
      <c r="L61400" s="9"/>
      <c r="M61400" s="9"/>
      <c r="N61400" s="9"/>
    </row>
    <row r="61401" spans="12:14" x14ac:dyDescent="0.25">
      <c r="L61401" s="9"/>
      <c r="M61401" s="9"/>
      <c r="N61401" s="9"/>
    </row>
    <row r="61402" spans="12:14" x14ac:dyDescent="0.25">
      <c r="L61402" s="9"/>
      <c r="M61402" s="9"/>
      <c r="N61402" s="9"/>
    </row>
    <row r="61403" spans="12:14" x14ac:dyDescent="0.25">
      <c r="L61403" s="9"/>
      <c r="M61403" s="9"/>
      <c r="N61403" s="9"/>
    </row>
    <row r="61404" spans="12:14" x14ac:dyDescent="0.25">
      <c r="L61404" s="9"/>
      <c r="M61404" s="9"/>
      <c r="N61404" s="9"/>
    </row>
    <row r="61405" spans="12:14" x14ac:dyDescent="0.25">
      <c r="L61405" s="9"/>
      <c r="M61405" s="9"/>
      <c r="N61405" s="9"/>
    </row>
    <row r="61406" spans="12:14" x14ac:dyDescent="0.25">
      <c r="L61406" s="9"/>
      <c r="M61406" s="9"/>
      <c r="N61406" s="9"/>
    </row>
    <row r="61407" spans="12:14" x14ac:dyDescent="0.25">
      <c r="L61407" s="9"/>
      <c r="M61407" s="9"/>
      <c r="N61407" s="9"/>
    </row>
    <row r="61408" spans="12:14" x14ac:dyDescent="0.25">
      <c r="L61408" s="9"/>
      <c r="M61408" s="9"/>
      <c r="N61408" s="9"/>
    </row>
    <row r="61409" spans="12:14" x14ac:dyDescent="0.25">
      <c r="L61409" s="9"/>
      <c r="M61409" s="9"/>
      <c r="N61409" s="9"/>
    </row>
    <row r="61410" spans="12:14" x14ac:dyDescent="0.25">
      <c r="L61410" s="9"/>
      <c r="M61410" s="9"/>
      <c r="N61410" s="9"/>
    </row>
    <row r="61411" spans="12:14" x14ac:dyDescent="0.25">
      <c r="L61411" s="9"/>
      <c r="M61411" s="9"/>
      <c r="N61411" s="9"/>
    </row>
    <row r="61412" spans="12:14" x14ac:dyDescent="0.25">
      <c r="L61412" s="9"/>
      <c r="M61412" s="9"/>
      <c r="N61412" s="9"/>
    </row>
    <row r="61413" spans="12:14" x14ac:dyDescent="0.25">
      <c r="L61413" s="9"/>
      <c r="M61413" s="9"/>
      <c r="N61413" s="9"/>
    </row>
    <row r="61414" spans="12:14" x14ac:dyDescent="0.25">
      <c r="L61414" s="9"/>
      <c r="M61414" s="9"/>
      <c r="N61414" s="9"/>
    </row>
    <row r="61415" spans="12:14" x14ac:dyDescent="0.25">
      <c r="L61415" s="9"/>
      <c r="M61415" s="9"/>
      <c r="N61415" s="9"/>
    </row>
    <row r="61416" spans="12:14" x14ac:dyDescent="0.25">
      <c r="L61416" s="9"/>
      <c r="M61416" s="9"/>
      <c r="N61416" s="9"/>
    </row>
    <row r="61417" spans="12:14" x14ac:dyDescent="0.25">
      <c r="L61417" s="9"/>
      <c r="M61417" s="9"/>
      <c r="N61417" s="9"/>
    </row>
    <row r="61418" spans="12:14" x14ac:dyDescent="0.25">
      <c r="L61418" s="9"/>
      <c r="M61418" s="9"/>
      <c r="N61418" s="9"/>
    </row>
    <row r="61419" spans="12:14" x14ac:dyDescent="0.25">
      <c r="L61419" s="9"/>
      <c r="M61419" s="9"/>
      <c r="N61419" s="9"/>
    </row>
    <row r="61420" spans="12:14" x14ac:dyDescent="0.25">
      <c r="L61420" s="9"/>
      <c r="M61420" s="9"/>
      <c r="N61420" s="9"/>
    </row>
    <row r="61421" spans="12:14" x14ac:dyDescent="0.25">
      <c r="L61421" s="9"/>
      <c r="M61421" s="9"/>
      <c r="N61421" s="9"/>
    </row>
    <row r="61422" spans="12:14" x14ac:dyDescent="0.25">
      <c r="L61422" s="9"/>
      <c r="M61422" s="9"/>
      <c r="N61422" s="9"/>
    </row>
    <row r="61423" spans="12:14" x14ac:dyDescent="0.25">
      <c r="L61423" s="9"/>
      <c r="M61423" s="9"/>
      <c r="N61423" s="9"/>
    </row>
    <row r="61424" spans="12:14" x14ac:dyDescent="0.25">
      <c r="L61424" s="9"/>
      <c r="M61424" s="9"/>
      <c r="N61424" s="9"/>
    </row>
    <row r="61425" spans="12:14" x14ac:dyDescent="0.25">
      <c r="L61425" s="9"/>
      <c r="M61425" s="9"/>
      <c r="N61425" s="9"/>
    </row>
    <row r="61426" spans="12:14" x14ac:dyDescent="0.25">
      <c r="L61426" s="9"/>
      <c r="M61426" s="9"/>
      <c r="N61426" s="9"/>
    </row>
    <row r="61427" spans="12:14" x14ac:dyDescent="0.25">
      <c r="L61427" s="9"/>
      <c r="M61427" s="9"/>
      <c r="N61427" s="9"/>
    </row>
    <row r="61428" spans="12:14" x14ac:dyDescent="0.25">
      <c r="L61428" s="9"/>
      <c r="M61428" s="9"/>
      <c r="N61428" s="9"/>
    </row>
    <row r="61429" spans="12:14" x14ac:dyDescent="0.25">
      <c r="L61429" s="9"/>
      <c r="M61429" s="9"/>
      <c r="N61429" s="9"/>
    </row>
    <row r="61430" spans="12:14" x14ac:dyDescent="0.25">
      <c r="L61430" s="9"/>
      <c r="M61430" s="9"/>
      <c r="N61430" s="9"/>
    </row>
    <row r="61431" spans="12:14" x14ac:dyDescent="0.25">
      <c r="L61431" s="9"/>
      <c r="M61431" s="9"/>
      <c r="N61431" s="9"/>
    </row>
    <row r="61432" spans="12:14" x14ac:dyDescent="0.25">
      <c r="L61432" s="9"/>
      <c r="M61432" s="9"/>
      <c r="N61432" s="9"/>
    </row>
    <row r="61433" spans="12:14" x14ac:dyDescent="0.25">
      <c r="L61433" s="9"/>
      <c r="M61433" s="9"/>
      <c r="N61433" s="9"/>
    </row>
    <row r="61434" spans="12:14" x14ac:dyDescent="0.25">
      <c r="L61434" s="9"/>
      <c r="M61434" s="9"/>
      <c r="N61434" s="9"/>
    </row>
    <row r="61435" spans="12:14" x14ac:dyDescent="0.25">
      <c r="L61435" s="9"/>
      <c r="M61435" s="9"/>
      <c r="N61435" s="9"/>
    </row>
    <row r="61436" spans="12:14" x14ac:dyDescent="0.25">
      <c r="L61436" s="9"/>
      <c r="M61436" s="9"/>
      <c r="N61436" s="9"/>
    </row>
    <row r="61437" spans="12:14" x14ac:dyDescent="0.25">
      <c r="L61437" s="9"/>
      <c r="M61437" s="9"/>
      <c r="N61437" s="9"/>
    </row>
    <row r="61438" spans="12:14" x14ac:dyDescent="0.25">
      <c r="L61438" s="9"/>
      <c r="M61438" s="9"/>
      <c r="N61438" s="9"/>
    </row>
    <row r="61439" spans="12:14" x14ac:dyDescent="0.25">
      <c r="L61439" s="9"/>
      <c r="M61439" s="9"/>
      <c r="N61439" s="9"/>
    </row>
    <row r="61440" spans="12:14" x14ac:dyDescent="0.25">
      <c r="L61440" s="9"/>
      <c r="M61440" s="9"/>
      <c r="N61440" s="9"/>
    </row>
    <row r="61441" spans="12:14" x14ac:dyDescent="0.25">
      <c r="L61441" s="9"/>
      <c r="M61441" s="9"/>
      <c r="N61441" s="9"/>
    </row>
    <row r="61442" spans="12:14" x14ac:dyDescent="0.25">
      <c r="L61442" s="9"/>
      <c r="M61442" s="9"/>
      <c r="N61442" s="9"/>
    </row>
    <row r="61443" spans="12:14" x14ac:dyDescent="0.25">
      <c r="L61443" s="9"/>
      <c r="M61443" s="9"/>
      <c r="N61443" s="9"/>
    </row>
    <row r="61444" spans="12:14" x14ac:dyDescent="0.25">
      <c r="L61444" s="9"/>
      <c r="M61444" s="9"/>
      <c r="N61444" s="9"/>
    </row>
    <row r="61445" spans="12:14" x14ac:dyDescent="0.25">
      <c r="L61445" s="9"/>
      <c r="M61445" s="9"/>
      <c r="N61445" s="9"/>
    </row>
    <row r="61446" spans="12:14" x14ac:dyDescent="0.25">
      <c r="L61446" s="9"/>
      <c r="M61446" s="9"/>
      <c r="N61446" s="9"/>
    </row>
    <row r="61447" spans="12:14" x14ac:dyDescent="0.25">
      <c r="L61447" s="9"/>
      <c r="M61447" s="9"/>
      <c r="N61447" s="9"/>
    </row>
    <row r="61448" spans="12:14" x14ac:dyDescent="0.25">
      <c r="L61448" s="9"/>
      <c r="M61448" s="9"/>
      <c r="N61448" s="9"/>
    </row>
    <row r="61449" spans="12:14" x14ac:dyDescent="0.25">
      <c r="L61449" s="9"/>
      <c r="M61449" s="9"/>
      <c r="N61449" s="9"/>
    </row>
    <row r="61450" spans="12:14" x14ac:dyDescent="0.25">
      <c r="L61450" s="9"/>
      <c r="M61450" s="9"/>
      <c r="N61450" s="9"/>
    </row>
    <row r="61451" spans="12:14" x14ac:dyDescent="0.25">
      <c r="L61451" s="9"/>
      <c r="M61451" s="9"/>
      <c r="N61451" s="9"/>
    </row>
    <row r="61452" spans="12:14" x14ac:dyDescent="0.25">
      <c r="L61452" s="9"/>
      <c r="M61452" s="9"/>
      <c r="N61452" s="9"/>
    </row>
    <row r="61453" spans="12:14" x14ac:dyDescent="0.25">
      <c r="L61453" s="9"/>
      <c r="M61453" s="9"/>
      <c r="N61453" s="9"/>
    </row>
    <row r="61454" spans="12:14" x14ac:dyDescent="0.25">
      <c r="L61454" s="9"/>
      <c r="M61454" s="9"/>
      <c r="N61454" s="9"/>
    </row>
    <row r="61455" spans="12:14" x14ac:dyDescent="0.25">
      <c r="L61455" s="9"/>
      <c r="M61455" s="9"/>
      <c r="N61455" s="9"/>
    </row>
    <row r="61456" spans="12:14" x14ac:dyDescent="0.25">
      <c r="L61456" s="9"/>
      <c r="M61456" s="9"/>
      <c r="N61456" s="9"/>
    </row>
    <row r="61457" spans="12:14" x14ac:dyDescent="0.25">
      <c r="L61457" s="9"/>
      <c r="M61457" s="9"/>
      <c r="N61457" s="9"/>
    </row>
    <row r="61458" spans="12:14" x14ac:dyDescent="0.25">
      <c r="L61458" s="9"/>
      <c r="M61458" s="9"/>
      <c r="N61458" s="9"/>
    </row>
    <row r="61459" spans="12:14" x14ac:dyDescent="0.25">
      <c r="L61459" s="9"/>
      <c r="M61459" s="9"/>
      <c r="N61459" s="9"/>
    </row>
    <row r="61460" spans="12:14" x14ac:dyDescent="0.25">
      <c r="L61460" s="9"/>
      <c r="M61460" s="9"/>
      <c r="N61460" s="9"/>
    </row>
    <row r="61461" spans="12:14" x14ac:dyDescent="0.25">
      <c r="L61461" s="9"/>
      <c r="M61461" s="9"/>
      <c r="N61461" s="9"/>
    </row>
    <row r="61462" spans="12:14" x14ac:dyDescent="0.25">
      <c r="L61462" s="9"/>
      <c r="M61462" s="9"/>
      <c r="N61462" s="9"/>
    </row>
    <row r="61463" spans="12:14" x14ac:dyDescent="0.25">
      <c r="L61463" s="9"/>
      <c r="M61463" s="9"/>
      <c r="N61463" s="9"/>
    </row>
    <row r="61464" spans="12:14" x14ac:dyDescent="0.25">
      <c r="L61464" s="9"/>
      <c r="M61464" s="9"/>
      <c r="N61464" s="9"/>
    </row>
    <row r="61465" spans="12:14" x14ac:dyDescent="0.25">
      <c r="L61465" s="9"/>
      <c r="M61465" s="9"/>
      <c r="N61465" s="9"/>
    </row>
    <row r="61466" spans="12:14" x14ac:dyDescent="0.25">
      <c r="L61466" s="9"/>
      <c r="M61466" s="9"/>
      <c r="N61466" s="9"/>
    </row>
    <row r="61467" spans="12:14" x14ac:dyDescent="0.25">
      <c r="L61467" s="9"/>
      <c r="M61467" s="9"/>
      <c r="N61467" s="9"/>
    </row>
    <row r="61468" spans="12:14" x14ac:dyDescent="0.25">
      <c r="L61468" s="9"/>
      <c r="M61468" s="9"/>
      <c r="N61468" s="9"/>
    </row>
    <row r="61469" spans="12:14" x14ac:dyDescent="0.25">
      <c r="L61469" s="9"/>
      <c r="M61469" s="9"/>
      <c r="N61469" s="9"/>
    </row>
    <row r="61470" spans="12:14" x14ac:dyDescent="0.25">
      <c r="L61470" s="9"/>
      <c r="M61470" s="9"/>
      <c r="N61470" s="9"/>
    </row>
    <row r="61471" spans="12:14" x14ac:dyDescent="0.25">
      <c r="L61471" s="9"/>
      <c r="M61471" s="9"/>
      <c r="N61471" s="9"/>
    </row>
    <row r="61472" spans="12:14" x14ac:dyDescent="0.25">
      <c r="L61472" s="9"/>
      <c r="M61472" s="9"/>
      <c r="N61472" s="9"/>
    </row>
    <row r="61473" spans="12:14" x14ac:dyDescent="0.25">
      <c r="L61473" s="9"/>
      <c r="M61473" s="9"/>
      <c r="N61473" s="9"/>
    </row>
    <row r="61474" spans="12:14" x14ac:dyDescent="0.25">
      <c r="L61474" s="9"/>
      <c r="M61474" s="9"/>
      <c r="N61474" s="9"/>
    </row>
    <row r="61475" spans="12:14" x14ac:dyDescent="0.25">
      <c r="L61475" s="9"/>
      <c r="M61475" s="9"/>
      <c r="N61475" s="9"/>
    </row>
    <row r="61476" spans="12:14" x14ac:dyDescent="0.25">
      <c r="L61476" s="9"/>
      <c r="M61476" s="9"/>
      <c r="N61476" s="9"/>
    </row>
    <row r="61477" spans="12:14" x14ac:dyDescent="0.25">
      <c r="L61477" s="9"/>
      <c r="M61477" s="9"/>
      <c r="N61477" s="9"/>
    </row>
    <row r="61478" spans="12:14" x14ac:dyDescent="0.25">
      <c r="L61478" s="9"/>
      <c r="M61478" s="9"/>
      <c r="N61478" s="9"/>
    </row>
    <row r="61479" spans="12:14" x14ac:dyDescent="0.25">
      <c r="L61479" s="9"/>
      <c r="M61479" s="9"/>
      <c r="N61479" s="9"/>
    </row>
    <row r="61480" spans="12:14" x14ac:dyDescent="0.25">
      <c r="L61480" s="9"/>
      <c r="M61480" s="9"/>
      <c r="N61480" s="9"/>
    </row>
    <row r="61481" spans="12:14" x14ac:dyDescent="0.25">
      <c r="L61481" s="9"/>
      <c r="M61481" s="9"/>
      <c r="N61481" s="9"/>
    </row>
    <row r="61482" spans="12:14" x14ac:dyDescent="0.25">
      <c r="L61482" s="9"/>
      <c r="M61482" s="9"/>
      <c r="N61482" s="9"/>
    </row>
    <row r="61483" spans="12:14" x14ac:dyDescent="0.25">
      <c r="L61483" s="9"/>
      <c r="M61483" s="9"/>
      <c r="N61483" s="9"/>
    </row>
    <row r="61484" spans="12:14" x14ac:dyDescent="0.25">
      <c r="L61484" s="9"/>
      <c r="M61484" s="9"/>
      <c r="N61484" s="9"/>
    </row>
    <row r="61485" spans="12:14" x14ac:dyDescent="0.25">
      <c r="L61485" s="9"/>
      <c r="M61485" s="9"/>
      <c r="N61485" s="9"/>
    </row>
    <row r="61486" spans="12:14" x14ac:dyDescent="0.25">
      <c r="L61486" s="9"/>
      <c r="M61486" s="9"/>
      <c r="N61486" s="9"/>
    </row>
    <row r="61487" spans="12:14" x14ac:dyDescent="0.25">
      <c r="L61487" s="9"/>
      <c r="M61487" s="9"/>
      <c r="N61487" s="9"/>
    </row>
    <row r="61488" spans="12:14" x14ac:dyDescent="0.25">
      <c r="L61488" s="9"/>
      <c r="M61488" s="9"/>
      <c r="N61488" s="9"/>
    </row>
    <row r="61489" spans="12:14" x14ac:dyDescent="0.25">
      <c r="L61489" s="9"/>
      <c r="M61489" s="9"/>
      <c r="N61489" s="9"/>
    </row>
    <row r="61490" spans="12:14" x14ac:dyDescent="0.25">
      <c r="L61490" s="9"/>
      <c r="M61490" s="9"/>
      <c r="N61490" s="9"/>
    </row>
    <row r="61491" spans="12:14" x14ac:dyDescent="0.25">
      <c r="L61491" s="9"/>
      <c r="M61491" s="9"/>
      <c r="N61491" s="9"/>
    </row>
    <row r="61492" spans="12:14" x14ac:dyDescent="0.25">
      <c r="L61492" s="9"/>
      <c r="M61492" s="9"/>
      <c r="N61492" s="9"/>
    </row>
    <row r="61493" spans="12:14" x14ac:dyDescent="0.25">
      <c r="L61493" s="9"/>
      <c r="M61493" s="9"/>
      <c r="N61493" s="9"/>
    </row>
    <row r="61494" spans="12:14" x14ac:dyDescent="0.25">
      <c r="L61494" s="9"/>
      <c r="M61494" s="9"/>
      <c r="N61494" s="9"/>
    </row>
    <row r="61495" spans="12:14" x14ac:dyDescent="0.25">
      <c r="L61495" s="9"/>
      <c r="M61495" s="9"/>
      <c r="N61495" s="9"/>
    </row>
    <row r="61496" spans="12:14" x14ac:dyDescent="0.25">
      <c r="L61496" s="9"/>
      <c r="M61496" s="9"/>
      <c r="N61496" s="9"/>
    </row>
    <row r="61497" spans="12:14" x14ac:dyDescent="0.25">
      <c r="L61497" s="9"/>
      <c r="M61497" s="9"/>
      <c r="N61497" s="9"/>
    </row>
    <row r="61498" spans="12:14" x14ac:dyDescent="0.25">
      <c r="L61498" s="9"/>
      <c r="M61498" s="9"/>
      <c r="N61498" s="9"/>
    </row>
    <row r="61499" spans="12:14" x14ac:dyDescent="0.25">
      <c r="L61499" s="9"/>
      <c r="M61499" s="9"/>
      <c r="N61499" s="9"/>
    </row>
    <row r="61500" spans="12:14" x14ac:dyDescent="0.25">
      <c r="L61500" s="9"/>
      <c r="M61500" s="9"/>
      <c r="N61500" s="9"/>
    </row>
    <row r="61501" spans="12:14" x14ac:dyDescent="0.25">
      <c r="L61501" s="9"/>
      <c r="M61501" s="9"/>
      <c r="N61501" s="9"/>
    </row>
    <row r="61502" spans="12:14" x14ac:dyDescent="0.25">
      <c r="L61502" s="9"/>
      <c r="M61502" s="9"/>
      <c r="N61502" s="9"/>
    </row>
    <row r="61503" spans="12:14" x14ac:dyDescent="0.25">
      <c r="L61503" s="9"/>
      <c r="M61503" s="9"/>
      <c r="N61503" s="9"/>
    </row>
    <row r="61504" spans="12:14" x14ac:dyDescent="0.25">
      <c r="L61504" s="9"/>
      <c r="M61504" s="9"/>
      <c r="N61504" s="9"/>
    </row>
    <row r="61505" spans="12:14" x14ac:dyDescent="0.25">
      <c r="L61505" s="9"/>
      <c r="M61505" s="9"/>
      <c r="N61505" s="9"/>
    </row>
    <row r="61506" spans="12:14" x14ac:dyDescent="0.25">
      <c r="L61506" s="9"/>
      <c r="M61506" s="9"/>
      <c r="N61506" s="9"/>
    </row>
    <row r="61507" spans="12:14" x14ac:dyDescent="0.25">
      <c r="L61507" s="9"/>
      <c r="M61507" s="9"/>
      <c r="N61507" s="9"/>
    </row>
    <row r="61508" spans="12:14" x14ac:dyDescent="0.25">
      <c r="L61508" s="9"/>
      <c r="M61508" s="9"/>
      <c r="N61508" s="9"/>
    </row>
    <row r="61509" spans="12:14" x14ac:dyDescent="0.25">
      <c r="L61509" s="9"/>
      <c r="M61509" s="9"/>
      <c r="N61509" s="9"/>
    </row>
    <row r="61510" spans="12:14" x14ac:dyDescent="0.25">
      <c r="L61510" s="9"/>
      <c r="M61510" s="9"/>
      <c r="N61510" s="9"/>
    </row>
    <row r="61511" spans="12:14" x14ac:dyDescent="0.25">
      <c r="L61511" s="9"/>
      <c r="M61511" s="9"/>
      <c r="N61511" s="9"/>
    </row>
    <row r="61512" spans="12:14" x14ac:dyDescent="0.25">
      <c r="L61512" s="9"/>
      <c r="M61512" s="9"/>
      <c r="N61512" s="9"/>
    </row>
    <row r="61513" spans="12:14" x14ac:dyDescent="0.25">
      <c r="L61513" s="9"/>
      <c r="M61513" s="9"/>
      <c r="N61513" s="9"/>
    </row>
    <row r="61514" spans="12:14" x14ac:dyDescent="0.25">
      <c r="L61514" s="9"/>
      <c r="M61514" s="9"/>
      <c r="N61514" s="9"/>
    </row>
    <row r="61515" spans="12:14" x14ac:dyDescent="0.25">
      <c r="L61515" s="9"/>
      <c r="M61515" s="9"/>
      <c r="N61515" s="9"/>
    </row>
    <row r="61516" spans="12:14" x14ac:dyDescent="0.25">
      <c r="L61516" s="9"/>
      <c r="M61516" s="9"/>
      <c r="N61516" s="9"/>
    </row>
    <row r="61517" spans="12:14" x14ac:dyDescent="0.25">
      <c r="L61517" s="9"/>
      <c r="M61517" s="9"/>
      <c r="N61517" s="9"/>
    </row>
    <row r="61518" spans="12:14" x14ac:dyDescent="0.25">
      <c r="L61518" s="9"/>
      <c r="M61518" s="9"/>
      <c r="N61518" s="9"/>
    </row>
    <row r="61519" spans="12:14" x14ac:dyDescent="0.25">
      <c r="L61519" s="9"/>
      <c r="M61519" s="9"/>
      <c r="N61519" s="9"/>
    </row>
    <row r="61520" spans="12:14" x14ac:dyDescent="0.25">
      <c r="L61520" s="9"/>
      <c r="M61520" s="9"/>
      <c r="N61520" s="9"/>
    </row>
    <row r="61521" spans="12:14" x14ac:dyDescent="0.25">
      <c r="L61521" s="9"/>
      <c r="M61521" s="9"/>
      <c r="N61521" s="9"/>
    </row>
    <row r="61522" spans="12:14" x14ac:dyDescent="0.25">
      <c r="L61522" s="9"/>
      <c r="M61522" s="9"/>
      <c r="N61522" s="9"/>
    </row>
    <row r="61523" spans="12:14" x14ac:dyDescent="0.25">
      <c r="L61523" s="9"/>
      <c r="M61523" s="9"/>
      <c r="N61523" s="9"/>
    </row>
    <row r="61524" spans="12:14" x14ac:dyDescent="0.25">
      <c r="L61524" s="9"/>
      <c r="M61524" s="9"/>
      <c r="N61524" s="9"/>
    </row>
    <row r="61525" spans="12:14" x14ac:dyDescent="0.25">
      <c r="L61525" s="9"/>
      <c r="M61525" s="9"/>
      <c r="N61525" s="9"/>
    </row>
    <row r="61526" spans="12:14" x14ac:dyDescent="0.25">
      <c r="L61526" s="9"/>
      <c r="M61526" s="9"/>
      <c r="N61526" s="9"/>
    </row>
    <row r="61527" spans="12:14" x14ac:dyDescent="0.25">
      <c r="L61527" s="9"/>
      <c r="M61527" s="9"/>
      <c r="N61527" s="9"/>
    </row>
    <row r="61528" spans="12:14" x14ac:dyDescent="0.25">
      <c r="L61528" s="9"/>
      <c r="M61528" s="9"/>
      <c r="N61528" s="9"/>
    </row>
    <row r="61529" spans="12:14" x14ac:dyDescent="0.25">
      <c r="L61529" s="9"/>
      <c r="M61529" s="9"/>
      <c r="N61529" s="9"/>
    </row>
    <row r="61530" spans="12:14" x14ac:dyDescent="0.25">
      <c r="L61530" s="9"/>
      <c r="M61530" s="9"/>
      <c r="N61530" s="9"/>
    </row>
    <row r="61531" spans="12:14" x14ac:dyDescent="0.25">
      <c r="L61531" s="9"/>
      <c r="M61531" s="9"/>
      <c r="N61531" s="9"/>
    </row>
    <row r="61532" spans="12:14" x14ac:dyDescent="0.25">
      <c r="L61532" s="9"/>
      <c r="M61532" s="9"/>
      <c r="N61532" s="9"/>
    </row>
    <row r="61533" spans="12:14" x14ac:dyDescent="0.25">
      <c r="L61533" s="9"/>
      <c r="M61533" s="9"/>
      <c r="N61533" s="9"/>
    </row>
    <row r="61534" spans="12:14" x14ac:dyDescent="0.25">
      <c r="L61534" s="9"/>
      <c r="M61534" s="9"/>
      <c r="N61534" s="9"/>
    </row>
    <row r="61535" spans="12:14" x14ac:dyDescent="0.25">
      <c r="L61535" s="9"/>
      <c r="M61535" s="9"/>
      <c r="N61535" s="9"/>
    </row>
    <row r="61536" spans="12:14" x14ac:dyDescent="0.25">
      <c r="L61536" s="9"/>
      <c r="M61536" s="9"/>
      <c r="N61536" s="9"/>
    </row>
    <row r="61537" spans="12:14" x14ac:dyDescent="0.25">
      <c r="L61537" s="9"/>
      <c r="M61537" s="9"/>
      <c r="N61537" s="9"/>
    </row>
    <row r="61538" spans="12:14" x14ac:dyDescent="0.25">
      <c r="L61538" s="9"/>
      <c r="M61538" s="9"/>
      <c r="N61538" s="9"/>
    </row>
    <row r="61539" spans="12:14" x14ac:dyDescent="0.25">
      <c r="L61539" s="9"/>
      <c r="M61539" s="9"/>
      <c r="N61539" s="9"/>
    </row>
    <row r="61540" spans="12:14" x14ac:dyDescent="0.25">
      <c r="L61540" s="9"/>
      <c r="M61540" s="9"/>
      <c r="N61540" s="9"/>
    </row>
    <row r="61541" spans="12:14" x14ac:dyDescent="0.25">
      <c r="L61541" s="9"/>
      <c r="M61541" s="9"/>
      <c r="N61541" s="9"/>
    </row>
    <row r="61542" spans="12:14" x14ac:dyDescent="0.25">
      <c r="L61542" s="9"/>
      <c r="M61542" s="9"/>
      <c r="N61542" s="9"/>
    </row>
    <row r="61543" spans="12:14" x14ac:dyDescent="0.25">
      <c r="L61543" s="9"/>
      <c r="M61543" s="9"/>
      <c r="N61543" s="9"/>
    </row>
    <row r="61544" spans="12:14" x14ac:dyDescent="0.25">
      <c r="L61544" s="9"/>
      <c r="M61544" s="9"/>
      <c r="N61544" s="9"/>
    </row>
    <row r="61545" spans="12:14" x14ac:dyDescent="0.25">
      <c r="L61545" s="9"/>
      <c r="M61545" s="9"/>
      <c r="N61545" s="9"/>
    </row>
    <row r="61546" spans="12:14" x14ac:dyDescent="0.25">
      <c r="L61546" s="9"/>
      <c r="M61546" s="9"/>
      <c r="N61546" s="9"/>
    </row>
    <row r="61547" spans="12:14" x14ac:dyDescent="0.25">
      <c r="L61547" s="9"/>
      <c r="M61547" s="9"/>
      <c r="N61547" s="9"/>
    </row>
    <row r="61548" spans="12:14" x14ac:dyDescent="0.25">
      <c r="L61548" s="9"/>
      <c r="M61548" s="9"/>
      <c r="N61548" s="9"/>
    </row>
    <row r="61549" spans="12:14" x14ac:dyDescent="0.25">
      <c r="L61549" s="9"/>
      <c r="M61549" s="9"/>
      <c r="N61549" s="9"/>
    </row>
    <row r="61550" spans="12:14" x14ac:dyDescent="0.25">
      <c r="L61550" s="9"/>
      <c r="M61550" s="9"/>
      <c r="N61550" s="9"/>
    </row>
    <row r="61551" spans="12:14" x14ac:dyDescent="0.25">
      <c r="L61551" s="9"/>
      <c r="M61551" s="9"/>
      <c r="N61551" s="9"/>
    </row>
    <row r="61552" spans="12:14" x14ac:dyDescent="0.25">
      <c r="L61552" s="9"/>
      <c r="M61552" s="9"/>
      <c r="N61552" s="9"/>
    </row>
    <row r="61553" spans="12:14" x14ac:dyDescent="0.25">
      <c r="L61553" s="9"/>
      <c r="M61553" s="9"/>
      <c r="N61553" s="9"/>
    </row>
    <row r="61554" spans="12:14" x14ac:dyDescent="0.25">
      <c r="L61554" s="9"/>
      <c r="M61554" s="9"/>
      <c r="N61554" s="9"/>
    </row>
    <row r="61555" spans="12:14" x14ac:dyDescent="0.25">
      <c r="L61555" s="9"/>
      <c r="M61555" s="9"/>
      <c r="N61555" s="9"/>
    </row>
    <row r="61556" spans="12:14" x14ac:dyDescent="0.25">
      <c r="L61556" s="9"/>
      <c r="M61556" s="9"/>
      <c r="N61556" s="9"/>
    </row>
    <row r="61557" spans="12:14" x14ac:dyDescent="0.25">
      <c r="L61557" s="9"/>
      <c r="M61557" s="9"/>
      <c r="N61557" s="9"/>
    </row>
    <row r="61558" spans="12:14" x14ac:dyDescent="0.25">
      <c r="L61558" s="9"/>
      <c r="M61558" s="9"/>
      <c r="N61558" s="9"/>
    </row>
    <row r="61559" spans="12:14" x14ac:dyDescent="0.25">
      <c r="L61559" s="9"/>
      <c r="M61559" s="9"/>
      <c r="N61559" s="9"/>
    </row>
    <row r="61560" spans="12:14" x14ac:dyDescent="0.25">
      <c r="L61560" s="9"/>
      <c r="M61560" s="9"/>
      <c r="N61560" s="9"/>
    </row>
    <row r="61561" spans="12:14" x14ac:dyDescent="0.25">
      <c r="L61561" s="9"/>
      <c r="M61561" s="9"/>
      <c r="N61561" s="9"/>
    </row>
    <row r="61562" spans="12:14" x14ac:dyDescent="0.25">
      <c r="L61562" s="9"/>
      <c r="M61562" s="9"/>
      <c r="N61562" s="9"/>
    </row>
    <row r="61563" spans="12:14" x14ac:dyDescent="0.25">
      <c r="L61563" s="9"/>
      <c r="M61563" s="9"/>
      <c r="N61563" s="9"/>
    </row>
    <row r="61564" spans="12:14" x14ac:dyDescent="0.25">
      <c r="L61564" s="9"/>
      <c r="M61564" s="9"/>
      <c r="N61564" s="9"/>
    </row>
    <row r="61565" spans="12:14" x14ac:dyDescent="0.25">
      <c r="L61565" s="9"/>
      <c r="M61565" s="9"/>
      <c r="N61565" s="9"/>
    </row>
    <row r="61566" spans="12:14" x14ac:dyDescent="0.25">
      <c r="L61566" s="9"/>
      <c r="M61566" s="9"/>
      <c r="N61566" s="9"/>
    </row>
    <row r="61567" spans="12:14" x14ac:dyDescent="0.25">
      <c r="L61567" s="9"/>
      <c r="M61567" s="9"/>
      <c r="N61567" s="9"/>
    </row>
    <row r="61568" spans="12:14" x14ac:dyDescent="0.25">
      <c r="L61568" s="9"/>
      <c r="M61568" s="9"/>
      <c r="N61568" s="9"/>
    </row>
    <row r="61569" spans="12:14" x14ac:dyDescent="0.25">
      <c r="L61569" s="9"/>
      <c r="M61569" s="9"/>
      <c r="N61569" s="9"/>
    </row>
    <row r="61570" spans="12:14" x14ac:dyDescent="0.25">
      <c r="L61570" s="9"/>
      <c r="M61570" s="9"/>
      <c r="N61570" s="9"/>
    </row>
    <row r="61571" spans="12:14" x14ac:dyDescent="0.25">
      <c r="L61571" s="9"/>
      <c r="M61571" s="9"/>
      <c r="N61571" s="9"/>
    </row>
    <row r="61572" spans="12:14" x14ac:dyDescent="0.25">
      <c r="L61572" s="9"/>
      <c r="M61572" s="9"/>
      <c r="N61572" s="9"/>
    </row>
    <row r="61573" spans="12:14" x14ac:dyDescent="0.25">
      <c r="L61573" s="9"/>
      <c r="M61573" s="9"/>
      <c r="N61573" s="9"/>
    </row>
    <row r="61574" spans="12:14" x14ac:dyDescent="0.25">
      <c r="L61574" s="9"/>
      <c r="M61574" s="9"/>
      <c r="N61574" s="9"/>
    </row>
    <row r="61575" spans="12:14" x14ac:dyDescent="0.25">
      <c r="L61575" s="9"/>
      <c r="M61575" s="9"/>
      <c r="N61575" s="9"/>
    </row>
    <row r="61576" spans="12:14" x14ac:dyDescent="0.25">
      <c r="L61576" s="9"/>
      <c r="M61576" s="9"/>
      <c r="N61576" s="9"/>
    </row>
    <row r="61577" spans="12:14" x14ac:dyDescent="0.25">
      <c r="L61577" s="9"/>
      <c r="M61577" s="9"/>
      <c r="N61577" s="9"/>
    </row>
    <row r="61578" spans="12:14" x14ac:dyDescent="0.25">
      <c r="L61578" s="9"/>
      <c r="M61578" s="9"/>
      <c r="N61578" s="9"/>
    </row>
    <row r="61579" spans="12:14" x14ac:dyDescent="0.25">
      <c r="L61579" s="9"/>
      <c r="M61579" s="9"/>
      <c r="N61579" s="9"/>
    </row>
    <row r="61580" spans="12:14" x14ac:dyDescent="0.25">
      <c r="L61580" s="9"/>
      <c r="M61580" s="9"/>
      <c r="N61580" s="9"/>
    </row>
    <row r="61581" spans="12:14" x14ac:dyDescent="0.25">
      <c r="L61581" s="9"/>
      <c r="M61581" s="9"/>
      <c r="N61581" s="9"/>
    </row>
    <row r="61582" spans="12:14" x14ac:dyDescent="0.25">
      <c r="L61582" s="9"/>
      <c r="M61582" s="9"/>
      <c r="N61582" s="9"/>
    </row>
    <row r="61583" spans="12:14" x14ac:dyDescent="0.25">
      <c r="L61583" s="9"/>
      <c r="M61583" s="9"/>
      <c r="N61583" s="9"/>
    </row>
    <row r="61584" spans="12:14" x14ac:dyDescent="0.25">
      <c r="L61584" s="9"/>
      <c r="M61584" s="9"/>
      <c r="N61584" s="9"/>
    </row>
    <row r="61585" spans="12:14" x14ac:dyDescent="0.25">
      <c r="L61585" s="9"/>
      <c r="M61585" s="9"/>
      <c r="N61585" s="9"/>
    </row>
    <row r="61586" spans="12:14" x14ac:dyDescent="0.25">
      <c r="L61586" s="9"/>
      <c r="M61586" s="9"/>
      <c r="N61586" s="9"/>
    </row>
    <row r="61587" spans="12:14" x14ac:dyDescent="0.25">
      <c r="L61587" s="9"/>
      <c r="M61587" s="9"/>
      <c r="N61587" s="9"/>
    </row>
    <row r="61588" spans="12:14" x14ac:dyDescent="0.25">
      <c r="L61588" s="9"/>
      <c r="M61588" s="9"/>
      <c r="N61588" s="9"/>
    </row>
    <row r="61589" spans="12:14" x14ac:dyDescent="0.25">
      <c r="L61589" s="9"/>
      <c r="M61589" s="9"/>
      <c r="N61589" s="9"/>
    </row>
    <row r="61590" spans="12:14" x14ac:dyDescent="0.25">
      <c r="L61590" s="9"/>
      <c r="M61590" s="9"/>
      <c r="N61590" s="9"/>
    </row>
    <row r="61591" spans="12:14" x14ac:dyDescent="0.25">
      <c r="L61591" s="9"/>
      <c r="M61591" s="9"/>
      <c r="N61591" s="9"/>
    </row>
    <row r="61592" spans="12:14" x14ac:dyDescent="0.25">
      <c r="L61592" s="9"/>
      <c r="M61592" s="9"/>
      <c r="N61592" s="9"/>
    </row>
    <row r="61593" spans="12:14" x14ac:dyDescent="0.25">
      <c r="L61593" s="9"/>
      <c r="M61593" s="9"/>
      <c r="N61593" s="9"/>
    </row>
    <row r="61594" spans="12:14" x14ac:dyDescent="0.25">
      <c r="L61594" s="9"/>
      <c r="M61594" s="9"/>
      <c r="N61594" s="9"/>
    </row>
    <row r="61595" spans="12:14" x14ac:dyDescent="0.25">
      <c r="L61595" s="9"/>
      <c r="M61595" s="9"/>
      <c r="N61595" s="9"/>
    </row>
    <row r="61596" spans="12:14" x14ac:dyDescent="0.25">
      <c r="L61596" s="9"/>
      <c r="M61596" s="9"/>
      <c r="N61596" s="9"/>
    </row>
    <row r="61597" spans="12:14" x14ac:dyDescent="0.25">
      <c r="L61597" s="9"/>
      <c r="M61597" s="9"/>
      <c r="N61597" s="9"/>
    </row>
    <row r="61598" spans="12:14" x14ac:dyDescent="0.25">
      <c r="L61598" s="9"/>
      <c r="M61598" s="9"/>
      <c r="N61598" s="9"/>
    </row>
    <row r="61599" spans="12:14" x14ac:dyDescent="0.25">
      <c r="L61599" s="9"/>
      <c r="M61599" s="9"/>
      <c r="N61599" s="9"/>
    </row>
    <row r="61600" spans="12:14" x14ac:dyDescent="0.25">
      <c r="L61600" s="9"/>
      <c r="M61600" s="9"/>
      <c r="N61600" s="9"/>
    </row>
    <row r="61601" spans="12:14" x14ac:dyDescent="0.25">
      <c r="L61601" s="9"/>
      <c r="M61601" s="9"/>
      <c r="N61601" s="9"/>
    </row>
    <row r="61602" spans="12:14" x14ac:dyDescent="0.25">
      <c r="L61602" s="9"/>
      <c r="M61602" s="9"/>
      <c r="N61602" s="9"/>
    </row>
    <row r="61603" spans="12:14" x14ac:dyDescent="0.25">
      <c r="L61603" s="9"/>
      <c r="M61603" s="9"/>
      <c r="N61603" s="9"/>
    </row>
    <row r="61604" spans="12:14" x14ac:dyDescent="0.25">
      <c r="L61604" s="9"/>
      <c r="M61604" s="9"/>
      <c r="N61604" s="9"/>
    </row>
    <row r="61605" spans="12:14" x14ac:dyDescent="0.25">
      <c r="L61605" s="9"/>
      <c r="M61605" s="9"/>
      <c r="N61605" s="9"/>
    </row>
    <row r="61606" spans="12:14" x14ac:dyDescent="0.25">
      <c r="L61606" s="9"/>
      <c r="M61606" s="9"/>
      <c r="N61606" s="9"/>
    </row>
    <row r="61607" spans="12:14" x14ac:dyDescent="0.25">
      <c r="L61607" s="9"/>
      <c r="M61607" s="9"/>
      <c r="N61607" s="9"/>
    </row>
    <row r="61608" spans="12:14" x14ac:dyDescent="0.25">
      <c r="L61608" s="9"/>
      <c r="M61608" s="9"/>
      <c r="N61608" s="9"/>
    </row>
    <row r="61609" spans="12:14" x14ac:dyDescent="0.25">
      <c r="L61609" s="9"/>
      <c r="M61609" s="9"/>
      <c r="N61609" s="9"/>
    </row>
    <row r="61610" spans="12:14" x14ac:dyDescent="0.25">
      <c r="L61610" s="9"/>
      <c r="M61610" s="9"/>
      <c r="N61610" s="9"/>
    </row>
    <row r="61611" spans="12:14" x14ac:dyDescent="0.25">
      <c r="L61611" s="9"/>
      <c r="M61611" s="9"/>
      <c r="N61611" s="9"/>
    </row>
    <row r="61612" spans="12:14" x14ac:dyDescent="0.25">
      <c r="L61612" s="9"/>
      <c r="M61612" s="9"/>
      <c r="N61612" s="9"/>
    </row>
    <row r="61613" spans="12:14" x14ac:dyDescent="0.25">
      <c r="L61613" s="9"/>
      <c r="M61613" s="9"/>
      <c r="N61613" s="9"/>
    </row>
    <row r="61614" spans="12:14" x14ac:dyDescent="0.25">
      <c r="L61614" s="9"/>
      <c r="M61614" s="9"/>
      <c r="N61614" s="9"/>
    </row>
    <row r="61615" spans="12:14" x14ac:dyDescent="0.25">
      <c r="L61615" s="9"/>
      <c r="M61615" s="9"/>
      <c r="N61615" s="9"/>
    </row>
    <row r="61616" spans="12:14" x14ac:dyDescent="0.25">
      <c r="L61616" s="9"/>
      <c r="M61616" s="9"/>
      <c r="N61616" s="9"/>
    </row>
    <row r="61617" spans="12:14" x14ac:dyDescent="0.25">
      <c r="L61617" s="9"/>
      <c r="M61617" s="9"/>
      <c r="N61617" s="9"/>
    </row>
    <row r="61618" spans="12:14" x14ac:dyDescent="0.25">
      <c r="L61618" s="9"/>
      <c r="M61618" s="9"/>
      <c r="N61618" s="9"/>
    </row>
    <row r="61619" spans="12:14" x14ac:dyDescent="0.25">
      <c r="L61619" s="9"/>
      <c r="M61619" s="9"/>
      <c r="N61619" s="9"/>
    </row>
    <row r="61620" spans="12:14" x14ac:dyDescent="0.25">
      <c r="L61620" s="9"/>
      <c r="M61620" s="9"/>
      <c r="N61620" s="9"/>
    </row>
    <row r="61621" spans="12:14" x14ac:dyDescent="0.25">
      <c r="L61621" s="9"/>
      <c r="M61621" s="9"/>
      <c r="N61621" s="9"/>
    </row>
    <row r="61622" spans="12:14" x14ac:dyDescent="0.25">
      <c r="L61622" s="9"/>
      <c r="M61622" s="9"/>
      <c r="N61622" s="9"/>
    </row>
    <row r="61623" spans="12:14" x14ac:dyDescent="0.25">
      <c r="L61623" s="9"/>
      <c r="M61623" s="9"/>
      <c r="N61623" s="9"/>
    </row>
    <row r="61624" spans="12:14" x14ac:dyDescent="0.25">
      <c r="L61624" s="9"/>
      <c r="M61624" s="9"/>
      <c r="N61624" s="9"/>
    </row>
    <row r="61625" spans="12:14" x14ac:dyDescent="0.25">
      <c r="L61625" s="9"/>
      <c r="M61625" s="9"/>
      <c r="N61625" s="9"/>
    </row>
    <row r="61626" spans="12:14" x14ac:dyDescent="0.25">
      <c r="L61626" s="9"/>
      <c r="M61626" s="9"/>
      <c r="N61626" s="9"/>
    </row>
    <row r="61627" spans="12:14" x14ac:dyDescent="0.25">
      <c r="L61627" s="9"/>
      <c r="M61627" s="9"/>
      <c r="N61627" s="9"/>
    </row>
    <row r="61628" spans="12:14" x14ac:dyDescent="0.25">
      <c r="L61628" s="9"/>
      <c r="M61628" s="9"/>
      <c r="N61628" s="9"/>
    </row>
    <row r="61629" spans="12:14" x14ac:dyDescent="0.25">
      <c r="L61629" s="9"/>
      <c r="M61629" s="9"/>
      <c r="N61629" s="9"/>
    </row>
    <row r="61630" spans="12:14" x14ac:dyDescent="0.25">
      <c r="L61630" s="9"/>
      <c r="M61630" s="9"/>
      <c r="N61630" s="9"/>
    </row>
    <row r="61631" spans="12:14" x14ac:dyDescent="0.25">
      <c r="L61631" s="9"/>
      <c r="M61631" s="9"/>
      <c r="N61631" s="9"/>
    </row>
    <row r="61632" spans="12:14" x14ac:dyDescent="0.25">
      <c r="L61632" s="9"/>
      <c r="M61632" s="9"/>
      <c r="N61632" s="9"/>
    </row>
    <row r="61633" spans="12:14" x14ac:dyDescent="0.25">
      <c r="L61633" s="9"/>
      <c r="M61633" s="9"/>
      <c r="N61633" s="9"/>
    </row>
    <row r="61634" spans="12:14" x14ac:dyDescent="0.25">
      <c r="L61634" s="9"/>
      <c r="M61634" s="9"/>
      <c r="N61634" s="9"/>
    </row>
    <row r="61635" spans="12:14" x14ac:dyDescent="0.25">
      <c r="L61635" s="9"/>
      <c r="M61635" s="9"/>
      <c r="N61635" s="9"/>
    </row>
    <row r="61636" spans="12:14" x14ac:dyDescent="0.25">
      <c r="L61636" s="9"/>
      <c r="M61636" s="9"/>
      <c r="N61636" s="9"/>
    </row>
    <row r="61637" spans="12:14" x14ac:dyDescent="0.25">
      <c r="L61637" s="9"/>
      <c r="M61637" s="9"/>
      <c r="N61637" s="9"/>
    </row>
    <row r="61638" spans="12:14" x14ac:dyDescent="0.25">
      <c r="L61638" s="9"/>
      <c r="M61638" s="9"/>
      <c r="N61638" s="9"/>
    </row>
    <row r="61639" spans="12:14" x14ac:dyDescent="0.25">
      <c r="L61639" s="9"/>
      <c r="M61639" s="9"/>
      <c r="N61639" s="9"/>
    </row>
    <row r="61640" spans="12:14" x14ac:dyDescent="0.25">
      <c r="L61640" s="9"/>
      <c r="M61640" s="9"/>
      <c r="N61640" s="9"/>
    </row>
    <row r="61641" spans="12:14" x14ac:dyDescent="0.25">
      <c r="L61641" s="9"/>
      <c r="M61641" s="9"/>
      <c r="N61641" s="9"/>
    </row>
    <row r="61642" spans="12:14" x14ac:dyDescent="0.25">
      <c r="L61642" s="9"/>
      <c r="M61642" s="9"/>
      <c r="N61642" s="9"/>
    </row>
    <row r="61643" spans="12:14" x14ac:dyDescent="0.25">
      <c r="L61643" s="9"/>
      <c r="M61643" s="9"/>
      <c r="N61643" s="9"/>
    </row>
    <row r="61644" spans="12:14" x14ac:dyDescent="0.25">
      <c r="L61644" s="9"/>
      <c r="M61644" s="9"/>
      <c r="N61644" s="9"/>
    </row>
    <row r="61645" spans="12:14" x14ac:dyDescent="0.25">
      <c r="L61645" s="9"/>
      <c r="M61645" s="9"/>
      <c r="N61645" s="9"/>
    </row>
    <row r="61646" spans="12:14" x14ac:dyDescent="0.25">
      <c r="L61646" s="9"/>
      <c r="M61646" s="9"/>
      <c r="N61646" s="9"/>
    </row>
    <row r="61647" spans="12:14" x14ac:dyDescent="0.25">
      <c r="L61647" s="9"/>
      <c r="M61647" s="9"/>
      <c r="N61647" s="9"/>
    </row>
    <row r="61648" spans="12:14" x14ac:dyDescent="0.25">
      <c r="L61648" s="9"/>
      <c r="M61648" s="9"/>
      <c r="N61648" s="9"/>
    </row>
    <row r="61649" spans="12:14" x14ac:dyDescent="0.25">
      <c r="L61649" s="9"/>
      <c r="M61649" s="9"/>
      <c r="N61649" s="9"/>
    </row>
    <row r="61650" spans="12:14" x14ac:dyDescent="0.25">
      <c r="L61650" s="9"/>
      <c r="M61650" s="9"/>
      <c r="N61650" s="9"/>
    </row>
    <row r="61651" spans="12:14" x14ac:dyDescent="0.25">
      <c r="L61651" s="9"/>
      <c r="M61651" s="9"/>
      <c r="N61651" s="9"/>
    </row>
    <row r="61652" spans="12:14" x14ac:dyDescent="0.25">
      <c r="L61652" s="9"/>
      <c r="M61652" s="9"/>
      <c r="N61652" s="9"/>
    </row>
    <row r="61653" spans="12:14" x14ac:dyDescent="0.25">
      <c r="L61653" s="9"/>
      <c r="M61653" s="9"/>
      <c r="N61653" s="9"/>
    </row>
    <row r="61654" spans="12:14" x14ac:dyDescent="0.25">
      <c r="L61654" s="9"/>
      <c r="M61654" s="9"/>
      <c r="N61654" s="9"/>
    </row>
    <row r="61655" spans="12:14" x14ac:dyDescent="0.25">
      <c r="L61655" s="9"/>
      <c r="M61655" s="9"/>
      <c r="N61655" s="9"/>
    </row>
    <row r="61656" spans="12:14" x14ac:dyDescent="0.25">
      <c r="L61656" s="9"/>
      <c r="M61656" s="9"/>
      <c r="N61656" s="9"/>
    </row>
    <row r="61657" spans="12:14" x14ac:dyDescent="0.25">
      <c r="L61657" s="9"/>
      <c r="M61657" s="9"/>
      <c r="N61657" s="9"/>
    </row>
    <row r="61658" spans="12:14" x14ac:dyDescent="0.25">
      <c r="L61658" s="9"/>
      <c r="M61658" s="9"/>
      <c r="N61658" s="9"/>
    </row>
    <row r="61659" spans="12:14" x14ac:dyDescent="0.25">
      <c r="L61659" s="9"/>
      <c r="M61659" s="9"/>
      <c r="N61659" s="9"/>
    </row>
    <row r="61660" spans="12:14" x14ac:dyDescent="0.25">
      <c r="L61660" s="9"/>
      <c r="M61660" s="9"/>
      <c r="N61660" s="9"/>
    </row>
    <row r="61661" spans="12:14" x14ac:dyDescent="0.25">
      <c r="L61661" s="9"/>
      <c r="M61661" s="9"/>
      <c r="N61661" s="9"/>
    </row>
    <row r="61662" spans="12:14" x14ac:dyDescent="0.25">
      <c r="L61662" s="9"/>
      <c r="M61662" s="9"/>
      <c r="N61662" s="9"/>
    </row>
    <row r="61663" spans="12:14" x14ac:dyDescent="0.25">
      <c r="L61663" s="9"/>
      <c r="M61663" s="9"/>
      <c r="N61663" s="9"/>
    </row>
    <row r="61664" spans="12:14" x14ac:dyDescent="0.25">
      <c r="L61664" s="9"/>
      <c r="M61664" s="9"/>
      <c r="N61664" s="9"/>
    </row>
    <row r="61665" spans="12:14" x14ac:dyDescent="0.25">
      <c r="L61665" s="9"/>
      <c r="M61665" s="9"/>
      <c r="N61665" s="9"/>
    </row>
    <row r="61666" spans="12:14" x14ac:dyDescent="0.25">
      <c r="L61666" s="9"/>
      <c r="M61666" s="9"/>
      <c r="N61666" s="9"/>
    </row>
    <row r="61667" spans="12:14" x14ac:dyDescent="0.25">
      <c r="L61667" s="9"/>
      <c r="M61667" s="9"/>
      <c r="N61667" s="9"/>
    </row>
    <row r="61668" spans="12:14" x14ac:dyDescent="0.25">
      <c r="L61668" s="9"/>
      <c r="M61668" s="9"/>
      <c r="N61668" s="9"/>
    </row>
    <row r="61669" spans="12:14" x14ac:dyDescent="0.25">
      <c r="L61669" s="9"/>
      <c r="M61669" s="9"/>
      <c r="N61669" s="9"/>
    </row>
    <row r="61670" spans="12:14" x14ac:dyDescent="0.25">
      <c r="L61670" s="9"/>
      <c r="M61670" s="9"/>
      <c r="N61670" s="9"/>
    </row>
    <row r="61671" spans="12:14" x14ac:dyDescent="0.25">
      <c r="L61671" s="9"/>
      <c r="M61671" s="9"/>
      <c r="N61671" s="9"/>
    </row>
    <row r="61672" spans="12:14" x14ac:dyDescent="0.25">
      <c r="L61672" s="9"/>
      <c r="M61672" s="9"/>
      <c r="N61672" s="9"/>
    </row>
    <row r="61673" spans="12:14" x14ac:dyDescent="0.25">
      <c r="L61673" s="9"/>
      <c r="M61673" s="9"/>
      <c r="N61673" s="9"/>
    </row>
    <row r="61674" spans="12:14" x14ac:dyDescent="0.25">
      <c r="L61674" s="9"/>
      <c r="M61674" s="9"/>
      <c r="N61674" s="9"/>
    </row>
    <row r="61675" spans="12:14" x14ac:dyDescent="0.25">
      <c r="L61675" s="9"/>
      <c r="M61675" s="9"/>
      <c r="N61675" s="9"/>
    </row>
    <row r="61676" spans="12:14" x14ac:dyDescent="0.25">
      <c r="L61676" s="9"/>
      <c r="M61676" s="9"/>
      <c r="N61676" s="9"/>
    </row>
    <row r="61677" spans="12:14" x14ac:dyDescent="0.25">
      <c r="L61677" s="9"/>
      <c r="M61677" s="9"/>
      <c r="N61677" s="9"/>
    </row>
    <row r="61678" spans="12:14" x14ac:dyDescent="0.25">
      <c r="L61678" s="9"/>
      <c r="M61678" s="9"/>
      <c r="N61678" s="9"/>
    </row>
    <row r="61679" spans="12:14" x14ac:dyDescent="0.25">
      <c r="L61679" s="9"/>
      <c r="M61679" s="9"/>
      <c r="N61679" s="9"/>
    </row>
    <row r="61680" spans="12:14" x14ac:dyDescent="0.25">
      <c r="L61680" s="9"/>
      <c r="M61680" s="9"/>
      <c r="N61680" s="9"/>
    </row>
    <row r="61681" spans="12:14" x14ac:dyDescent="0.25">
      <c r="L61681" s="9"/>
      <c r="M61681" s="9"/>
      <c r="N61681" s="9"/>
    </row>
    <row r="61682" spans="12:14" x14ac:dyDescent="0.25">
      <c r="L61682" s="9"/>
      <c r="M61682" s="9"/>
      <c r="N61682" s="9"/>
    </row>
    <row r="61683" spans="12:14" x14ac:dyDescent="0.25">
      <c r="L61683" s="9"/>
      <c r="M61683" s="9"/>
      <c r="N61683" s="9"/>
    </row>
    <row r="61684" spans="12:14" x14ac:dyDescent="0.25">
      <c r="L61684" s="9"/>
      <c r="M61684" s="9"/>
      <c r="N61684" s="9"/>
    </row>
    <row r="61685" spans="12:14" x14ac:dyDescent="0.25">
      <c r="L61685" s="9"/>
      <c r="M61685" s="9"/>
      <c r="N61685" s="9"/>
    </row>
    <row r="61686" spans="12:14" x14ac:dyDescent="0.25">
      <c r="L61686" s="9"/>
      <c r="M61686" s="9"/>
      <c r="N61686" s="9"/>
    </row>
    <row r="61687" spans="12:14" x14ac:dyDescent="0.25">
      <c r="L61687" s="9"/>
      <c r="M61687" s="9"/>
      <c r="N61687" s="9"/>
    </row>
    <row r="61688" spans="12:14" x14ac:dyDescent="0.25">
      <c r="L61688" s="9"/>
      <c r="M61688" s="9"/>
      <c r="N61688" s="9"/>
    </row>
    <row r="61689" spans="12:14" x14ac:dyDescent="0.25">
      <c r="L61689" s="9"/>
      <c r="M61689" s="9"/>
      <c r="N61689" s="9"/>
    </row>
    <row r="61690" spans="12:14" x14ac:dyDescent="0.25">
      <c r="L61690" s="9"/>
      <c r="M61690" s="9"/>
      <c r="N61690" s="9"/>
    </row>
    <row r="61691" spans="12:14" x14ac:dyDescent="0.25">
      <c r="L61691" s="9"/>
      <c r="M61691" s="9"/>
      <c r="N61691" s="9"/>
    </row>
    <row r="61692" spans="12:14" x14ac:dyDescent="0.25">
      <c r="L61692" s="9"/>
      <c r="M61692" s="9"/>
      <c r="N61692" s="9"/>
    </row>
    <row r="61693" spans="12:14" x14ac:dyDescent="0.25">
      <c r="L61693" s="9"/>
      <c r="M61693" s="9"/>
      <c r="N61693" s="9"/>
    </row>
    <row r="61694" spans="12:14" x14ac:dyDescent="0.25">
      <c r="L61694" s="9"/>
      <c r="M61694" s="9"/>
      <c r="N61694" s="9"/>
    </row>
    <row r="61695" spans="12:14" x14ac:dyDescent="0.25">
      <c r="L61695" s="9"/>
      <c r="M61695" s="9"/>
      <c r="N61695" s="9"/>
    </row>
    <row r="61696" spans="12:14" x14ac:dyDescent="0.25">
      <c r="L61696" s="9"/>
      <c r="M61696" s="9"/>
      <c r="N61696" s="9"/>
    </row>
    <row r="61697" spans="12:14" x14ac:dyDescent="0.25">
      <c r="L61697" s="9"/>
      <c r="M61697" s="9"/>
      <c r="N61697" s="9"/>
    </row>
    <row r="61698" spans="12:14" x14ac:dyDescent="0.25">
      <c r="L61698" s="9"/>
      <c r="M61698" s="9"/>
      <c r="N61698" s="9"/>
    </row>
    <row r="61699" spans="12:14" x14ac:dyDescent="0.25">
      <c r="L61699" s="9"/>
      <c r="M61699" s="9"/>
      <c r="N61699" s="9"/>
    </row>
    <row r="61700" spans="12:14" x14ac:dyDescent="0.25">
      <c r="L61700" s="9"/>
      <c r="M61700" s="9"/>
      <c r="N61700" s="9"/>
    </row>
    <row r="61701" spans="12:14" x14ac:dyDescent="0.25">
      <c r="L61701" s="9"/>
      <c r="M61701" s="9"/>
      <c r="N61701" s="9"/>
    </row>
    <row r="61702" spans="12:14" x14ac:dyDescent="0.25">
      <c r="L61702" s="9"/>
      <c r="M61702" s="9"/>
      <c r="N61702" s="9"/>
    </row>
    <row r="61703" spans="12:14" x14ac:dyDescent="0.25">
      <c r="L61703" s="9"/>
      <c r="M61703" s="9"/>
      <c r="N61703" s="9"/>
    </row>
    <row r="61704" spans="12:14" x14ac:dyDescent="0.25">
      <c r="L61704" s="9"/>
      <c r="M61704" s="9"/>
      <c r="N61704" s="9"/>
    </row>
    <row r="61705" spans="12:14" x14ac:dyDescent="0.25">
      <c r="L61705" s="9"/>
      <c r="M61705" s="9"/>
      <c r="N61705" s="9"/>
    </row>
    <row r="61706" spans="12:14" x14ac:dyDescent="0.25">
      <c r="L61706" s="9"/>
      <c r="M61706" s="9"/>
      <c r="N61706" s="9"/>
    </row>
    <row r="61707" spans="12:14" x14ac:dyDescent="0.25">
      <c r="L61707" s="9"/>
      <c r="M61707" s="9"/>
      <c r="N61707" s="9"/>
    </row>
    <row r="61708" spans="12:14" x14ac:dyDescent="0.25">
      <c r="L61708" s="9"/>
      <c r="M61708" s="9"/>
      <c r="N61708" s="9"/>
    </row>
    <row r="61709" spans="12:14" x14ac:dyDescent="0.25">
      <c r="L61709" s="9"/>
      <c r="M61709" s="9"/>
      <c r="N61709" s="9"/>
    </row>
    <row r="61710" spans="12:14" x14ac:dyDescent="0.25">
      <c r="L61710" s="9"/>
      <c r="M61710" s="9"/>
      <c r="N61710" s="9"/>
    </row>
    <row r="61711" spans="12:14" x14ac:dyDescent="0.25">
      <c r="L61711" s="9"/>
      <c r="M61711" s="9"/>
      <c r="N61711" s="9"/>
    </row>
    <row r="61712" spans="12:14" x14ac:dyDescent="0.25">
      <c r="L61712" s="9"/>
      <c r="M61712" s="9"/>
      <c r="N61712" s="9"/>
    </row>
    <row r="61713" spans="12:14" x14ac:dyDescent="0.25">
      <c r="L61713" s="9"/>
      <c r="M61713" s="9"/>
      <c r="N61713" s="9"/>
    </row>
    <row r="61714" spans="12:14" x14ac:dyDescent="0.25">
      <c r="L61714" s="9"/>
      <c r="M61714" s="9"/>
      <c r="N61714" s="9"/>
    </row>
    <row r="61715" spans="12:14" x14ac:dyDescent="0.25">
      <c r="L61715" s="9"/>
      <c r="M61715" s="9"/>
      <c r="N61715" s="9"/>
    </row>
    <row r="61716" spans="12:14" x14ac:dyDescent="0.25">
      <c r="L61716" s="9"/>
      <c r="M61716" s="9"/>
      <c r="N61716" s="9"/>
    </row>
    <row r="61717" spans="12:14" x14ac:dyDescent="0.25">
      <c r="L61717" s="9"/>
      <c r="M61717" s="9"/>
      <c r="N61717" s="9"/>
    </row>
    <row r="61718" spans="12:14" x14ac:dyDescent="0.25">
      <c r="L61718" s="9"/>
      <c r="M61718" s="9"/>
      <c r="N61718" s="9"/>
    </row>
    <row r="61719" spans="12:14" x14ac:dyDescent="0.25">
      <c r="L61719" s="9"/>
      <c r="M61719" s="9"/>
      <c r="N61719" s="9"/>
    </row>
    <row r="61720" spans="12:14" x14ac:dyDescent="0.25">
      <c r="L61720" s="9"/>
      <c r="M61720" s="9"/>
      <c r="N61720" s="9"/>
    </row>
    <row r="61721" spans="12:14" x14ac:dyDescent="0.25">
      <c r="L61721" s="9"/>
      <c r="M61721" s="9"/>
      <c r="N61721" s="9"/>
    </row>
    <row r="61722" spans="12:14" x14ac:dyDescent="0.25">
      <c r="L61722" s="9"/>
      <c r="M61722" s="9"/>
      <c r="N61722" s="9"/>
    </row>
    <row r="61723" spans="12:14" x14ac:dyDescent="0.25">
      <c r="L61723" s="9"/>
      <c r="M61723" s="9"/>
      <c r="N61723" s="9"/>
    </row>
    <row r="61724" spans="12:14" x14ac:dyDescent="0.25">
      <c r="L61724" s="9"/>
      <c r="M61724" s="9"/>
      <c r="N61724" s="9"/>
    </row>
    <row r="61725" spans="12:14" x14ac:dyDescent="0.25">
      <c r="L61725" s="9"/>
      <c r="M61725" s="9"/>
      <c r="N61725" s="9"/>
    </row>
    <row r="61726" spans="12:14" x14ac:dyDescent="0.25">
      <c r="L61726" s="9"/>
      <c r="M61726" s="9"/>
      <c r="N61726" s="9"/>
    </row>
    <row r="61727" spans="12:14" x14ac:dyDescent="0.25">
      <c r="L61727" s="9"/>
      <c r="M61727" s="9"/>
      <c r="N61727" s="9"/>
    </row>
    <row r="61728" spans="12:14" x14ac:dyDescent="0.25">
      <c r="L61728" s="9"/>
      <c r="M61728" s="9"/>
      <c r="N61728" s="9"/>
    </row>
    <row r="61729" spans="12:14" x14ac:dyDescent="0.25">
      <c r="L61729" s="9"/>
      <c r="M61729" s="9"/>
      <c r="N61729" s="9"/>
    </row>
    <row r="61730" spans="12:14" x14ac:dyDescent="0.25">
      <c r="L61730" s="9"/>
      <c r="M61730" s="9"/>
      <c r="N61730" s="9"/>
    </row>
    <row r="61731" spans="12:14" x14ac:dyDescent="0.25">
      <c r="L61731" s="9"/>
      <c r="M61731" s="9"/>
      <c r="N61731" s="9"/>
    </row>
    <row r="61732" spans="12:14" x14ac:dyDescent="0.25">
      <c r="L61732" s="9"/>
      <c r="M61732" s="9"/>
      <c r="N61732" s="9"/>
    </row>
    <row r="61733" spans="12:14" x14ac:dyDescent="0.25">
      <c r="L61733" s="9"/>
      <c r="M61733" s="9"/>
      <c r="N61733" s="9"/>
    </row>
    <row r="61734" spans="12:14" x14ac:dyDescent="0.25">
      <c r="L61734" s="9"/>
      <c r="M61734" s="9"/>
      <c r="N61734" s="9"/>
    </row>
    <row r="61735" spans="12:14" x14ac:dyDescent="0.25">
      <c r="L61735" s="9"/>
      <c r="M61735" s="9"/>
      <c r="N61735" s="9"/>
    </row>
    <row r="61736" spans="12:14" x14ac:dyDescent="0.25">
      <c r="L61736" s="9"/>
      <c r="M61736" s="9"/>
      <c r="N61736" s="9"/>
    </row>
    <row r="61737" spans="12:14" x14ac:dyDescent="0.25">
      <c r="L61737" s="9"/>
      <c r="M61737" s="9"/>
      <c r="N61737" s="9"/>
    </row>
    <row r="61738" spans="12:14" x14ac:dyDescent="0.25">
      <c r="L61738" s="9"/>
      <c r="M61738" s="9"/>
      <c r="N61738" s="9"/>
    </row>
    <row r="61739" spans="12:14" x14ac:dyDescent="0.25">
      <c r="L61739" s="9"/>
      <c r="M61739" s="9"/>
      <c r="N61739" s="9"/>
    </row>
    <row r="61740" spans="12:14" x14ac:dyDescent="0.25">
      <c r="L61740" s="9"/>
      <c r="M61740" s="9"/>
      <c r="N61740" s="9"/>
    </row>
    <row r="61741" spans="12:14" x14ac:dyDescent="0.25">
      <c r="L61741" s="9"/>
      <c r="M61741" s="9"/>
      <c r="N61741" s="9"/>
    </row>
    <row r="61742" spans="12:14" x14ac:dyDescent="0.25">
      <c r="L61742" s="9"/>
      <c r="M61742" s="9"/>
      <c r="N61742" s="9"/>
    </row>
    <row r="61743" spans="12:14" x14ac:dyDescent="0.25">
      <c r="L61743" s="9"/>
      <c r="M61743" s="9"/>
      <c r="N61743" s="9"/>
    </row>
    <row r="61744" spans="12:14" x14ac:dyDescent="0.25">
      <c r="L61744" s="9"/>
      <c r="M61744" s="9"/>
      <c r="N61744" s="9"/>
    </row>
    <row r="61745" spans="12:14" x14ac:dyDescent="0.25">
      <c r="L61745" s="9"/>
      <c r="M61745" s="9"/>
      <c r="N61745" s="9"/>
    </row>
    <row r="61746" spans="12:14" x14ac:dyDescent="0.25">
      <c r="L61746" s="9"/>
      <c r="M61746" s="9"/>
      <c r="N61746" s="9"/>
    </row>
    <row r="61747" spans="12:14" x14ac:dyDescent="0.25">
      <c r="L61747" s="9"/>
      <c r="M61747" s="9"/>
      <c r="N61747" s="9"/>
    </row>
    <row r="61748" spans="12:14" x14ac:dyDescent="0.25">
      <c r="L61748" s="9"/>
      <c r="M61748" s="9"/>
      <c r="N61748" s="9"/>
    </row>
    <row r="61749" spans="12:14" x14ac:dyDescent="0.25">
      <c r="L61749" s="9"/>
      <c r="M61749" s="9"/>
      <c r="N61749" s="9"/>
    </row>
    <row r="61750" spans="12:14" x14ac:dyDescent="0.25">
      <c r="L61750" s="9"/>
      <c r="M61750" s="9"/>
      <c r="N61750" s="9"/>
    </row>
    <row r="61751" spans="12:14" x14ac:dyDescent="0.25">
      <c r="L61751" s="9"/>
      <c r="M61751" s="9"/>
      <c r="N61751" s="9"/>
    </row>
    <row r="61752" spans="12:14" x14ac:dyDescent="0.25">
      <c r="L61752" s="9"/>
      <c r="M61752" s="9"/>
      <c r="N61752" s="9"/>
    </row>
    <row r="61753" spans="12:14" x14ac:dyDescent="0.25">
      <c r="L61753" s="9"/>
      <c r="M61753" s="9"/>
      <c r="N61753" s="9"/>
    </row>
    <row r="61754" spans="12:14" x14ac:dyDescent="0.25">
      <c r="L61754" s="9"/>
      <c r="M61754" s="9"/>
      <c r="N61754" s="9"/>
    </row>
    <row r="61755" spans="12:14" x14ac:dyDescent="0.25">
      <c r="L61755" s="9"/>
      <c r="M61755" s="9"/>
      <c r="N61755" s="9"/>
    </row>
    <row r="61756" spans="12:14" x14ac:dyDescent="0.25">
      <c r="L61756" s="9"/>
      <c r="M61756" s="9"/>
      <c r="N61756" s="9"/>
    </row>
    <row r="61757" spans="12:14" x14ac:dyDescent="0.25">
      <c r="L61757" s="9"/>
      <c r="M61757" s="9"/>
      <c r="N61757" s="9"/>
    </row>
    <row r="61758" spans="12:14" x14ac:dyDescent="0.25">
      <c r="L61758" s="9"/>
      <c r="M61758" s="9"/>
      <c r="N61758" s="9"/>
    </row>
    <row r="61759" spans="12:14" x14ac:dyDescent="0.25">
      <c r="L61759" s="9"/>
      <c r="M61759" s="9"/>
      <c r="N61759" s="9"/>
    </row>
    <row r="61760" spans="12:14" x14ac:dyDescent="0.25">
      <c r="L61760" s="9"/>
      <c r="M61760" s="9"/>
      <c r="N61760" s="9"/>
    </row>
    <row r="61761" spans="12:14" x14ac:dyDescent="0.25">
      <c r="L61761" s="9"/>
      <c r="M61761" s="9"/>
      <c r="N61761" s="9"/>
    </row>
    <row r="61762" spans="12:14" x14ac:dyDescent="0.25">
      <c r="L61762" s="9"/>
      <c r="M61762" s="9"/>
      <c r="N61762" s="9"/>
    </row>
    <row r="61763" spans="12:14" x14ac:dyDescent="0.25">
      <c r="L61763" s="9"/>
      <c r="M61763" s="9"/>
      <c r="N61763" s="9"/>
    </row>
    <row r="61764" spans="12:14" x14ac:dyDescent="0.25">
      <c r="L61764" s="9"/>
      <c r="M61764" s="9"/>
      <c r="N61764" s="9"/>
    </row>
    <row r="61765" spans="12:14" x14ac:dyDescent="0.25">
      <c r="L61765" s="9"/>
      <c r="M61765" s="9"/>
      <c r="N61765" s="9"/>
    </row>
    <row r="61766" spans="12:14" x14ac:dyDescent="0.25">
      <c r="L61766" s="9"/>
      <c r="M61766" s="9"/>
      <c r="N61766" s="9"/>
    </row>
    <row r="61767" spans="12:14" x14ac:dyDescent="0.25">
      <c r="L61767" s="9"/>
      <c r="M61767" s="9"/>
      <c r="N61767" s="9"/>
    </row>
    <row r="61768" spans="12:14" x14ac:dyDescent="0.25">
      <c r="L61768" s="9"/>
      <c r="M61768" s="9"/>
      <c r="N61768" s="9"/>
    </row>
    <row r="61769" spans="12:14" x14ac:dyDescent="0.25">
      <c r="L61769" s="9"/>
      <c r="M61769" s="9"/>
      <c r="N61769" s="9"/>
    </row>
    <row r="61770" spans="12:14" x14ac:dyDescent="0.25">
      <c r="L61770" s="9"/>
      <c r="M61770" s="9"/>
      <c r="N61770" s="9"/>
    </row>
    <row r="61771" spans="12:14" x14ac:dyDescent="0.25">
      <c r="L61771" s="9"/>
      <c r="M61771" s="9"/>
      <c r="N61771" s="9"/>
    </row>
    <row r="61772" spans="12:14" x14ac:dyDescent="0.25">
      <c r="L61772" s="9"/>
      <c r="M61772" s="9"/>
      <c r="N61772" s="9"/>
    </row>
    <row r="61773" spans="12:14" x14ac:dyDescent="0.25">
      <c r="L61773" s="9"/>
      <c r="M61773" s="9"/>
      <c r="N61773" s="9"/>
    </row>
    <row r="61774" spans="12:14" x14ac:dyDescent="0.25">
      <c r="L61774" s="9"/>
      <c r="M61774" s="9"/>
      <c r="N61774" s="9"/>
    </row>
    <row r="61775" spans="12:14" x14ac:dyDescent="0.25">
      <c r="L61775" s="9"/>
      <c r="M61775" s="9"/>
      <c r="N61775" s="9"/>
    </row>
    <row r="61776" spans="12:14" x14ac:dyDescent="0.25">
      <c r="L61776" s="9"/>
      <c r="M61776" s="9"/>
      <c r="N61776" s="9"/>
    </row>
    <row r="61777" spans="12:14" x14ac:dyDescent="0.25">
      <c r="L61777" s="9"/>
      <c r="M61777" s="9"/>
      <c r="N61777" s="9"/>
    </row>
    <row r="61778" spans="12:14" x14ac:dyDescent="0.25">
      <c r="L61778" s="9"/>
      <c r="M61778" s="9"/>
      <c r="N61778" s="9"/>
    </row>
    <row r="61779" spans="12:14" x14ac:dyDescent="0.25">
      <c r="L61779" s="9"/>
      <c r="M61779" s="9"/>
      <c r="N61779" s="9"/>
    </row>
    <row r="61780" spans="12:14" x14ac:dyDescent="0.25">
      <c r="L61780" s="9"/>
      <c r="M61780" s="9"/>
      <c r="N61780" s="9"/>
    </row>
    <row r="61781" spans="12:14" x14ac:dyDescent="0.25">
      <c r="L61781" s="9"/>
      <c r="M61781" s="9"/>
      <c r="N61781" s="9"/>
    </row>
    <row r="61782" spans="12:14" x14ac:dyDescent="0.25">
      <c r="L61782" s="9"/>
      <c r="M61782" s="9"/>
      <c r="N61782" s="9"/>
    </row>
    <row r="61783" spans="12:14" x14ac:dyDescent="0.25">
      <c r="L61783" s="9"/>
      <c r="M61783" s="9"/>
      <c r="N61783" s="9"/>
    </row>
    <row r="61784" spans="12:14" x14ac:dyDescent="0.25">
      <c r="L61784" s="9"/>
      <c r="M61784" s="9"/>
      <c r="N61784" s="9"/>
    </row>
    <row r="61785" spans="12:14" x14ac:dyDescent="0.25">
      <c r="L61785" s="9"/>
      <c r="M61785" s="9"/>
      <c r="N61785" s="9"/>
    </row>
    <row r="61786" spans="12:14" x14ac:dyDescent="0.25">
      <c r="L61786" s="9"/>
      <c r="M61786" s="9"/>
      <c r="N61786" s="9"/>
    </row>
    <row r="61787" spans="12:14" x14ac:dyDescent="0.25">
      <c r="L61787" s="9"/>
      <c r="M61787" s="9"/>
      <c r="N61787" s="9"/>
    </row>
    <row r="61788" spans="12:14" x14ac:dyDescent="0.25">
      <c r="L61788" s="9"/>
      <c r="M61788" s="9"/>
      <c r="N61788" s="9"/>
    </row>
    <row r="61789" spans="12:14" x14ac:dyDescent="0.25">
      <c r="L61789" s="9"/>
      <c r="M61789" s="9"/>
      <c r="N61789" s="9"/>
    </row>
    <row r="61790" spans="12:14" x14ac:dyDescent="0.25">
      <c r="L61790" s="9"/>
      <c r="M61790" s="9"/>
      <c r="N61790" s="9"/>
    </row>
    <row r="61791" spans="12:14" x14ac:dyDescent="0.25">
      <c r="L61791" s="9"/>
      <c r="M61791" s="9"/>
      <c r="N61791" s="9"/>
    </row>
    <row r="61792" spans="12:14" x14ac:dyDescent="0.25">
      <c r="L61792" s="9"/>
      <c r="M61792" s="9"/>
      <c r="N61792" s="9"/>
    </row>
    <row r="61793" spans="12:14" x14ac:dyDescent="0.25">
      <c r="L61793" s="9"/>
      <c r="M61793" s="9"/>
      <c r="N61793" s="9"/>
    </row>
    <row r="61794" spans="12:14" x14ac:dyDescent="0.25">
      <c r="L61794" s="9"/>
      <c r="M61794" s="9"/>
      <c r="N61794" s="9"/>
    </row>
    <row r="61795" spans="12:14" x14ac:dyDescent="0.25">
      <c r="L61795" s="9"/>
      <c r="M61795" s="9"/>
      <c r="N61795" s="9"/>
    </row>
    <row r="61796" spans="12:14" x14ac:dyDescent="0.25">
      <c r="L61796" s="9"/>
      <c r="M61796" s="9"/>
      <c r="N61796" s="9"/>
    </row>
    <row r="61797" spans="12:14" x14ac:dyDescent="0.25">
      <c r="L61797" s="9"/>
      <c r="M61797" s="9"/>
      <c r="N61797" s="9"/>
    </row>
    <row r="61798" spans="12:14" x14ac:dyDescent="0.25">
      <c r="L61798" s="9"/>
      <c r="M61798" s="9"/>
      <c r="N61798" s="9"/>
    </row>
    <row r="61799" spans="12:14" x14ac:dyDescent="0.25">
      <c r="L61799" s="9"/>
      <c r="M61799" s="9"/>
      <c r="N61799" s="9"/>
    </row>
    <row r="61800" spans="12:14" x14ac:dyDescent="0.25">
      <c r="L61800" s="9"/>
      <c r="M61800" s="9"/>
      <c r="N61800" s="9"/>
    </row>
    <row r="61801" spans="12:14" x14ac:dyDescent="0.25">
      <c r="L61801" s="9"/>
      <c r="M61801" s="9"/>
      <c r="N61801" s="9"/>
    </row>
    <row r="61802" spans="12:14" x14ac:dyDescent="0.25">
      <c r="L61802" s="9"/>
      <c r="M61802" s="9"/>
      <c r="N61802" s="9"/>
    </row>
    <row r="61803" spans="12:14" x14ac:dyDescent="0.25">
      <c r="L61803" s="9"/>
      <c r="M61803" s="9"/>
      <c r="N61803" s="9"/>
    </row>
    <row r="61804" spans="12:14" x14ac:dyDescent="0.25">
      <c r="L61804" s="9"/>
      <c r="M61804" s="9"/>
      <c r="N61804" s="9"/>
    </row>
    <row r="61805" spans="12:14" x14ac:dyDescent="0.25">
      <c r="L61805" s="9"/>
      <c r="M61805" s="9"/>
      <c r="N61805" s="9"/>
    </row>
    <row r="61806" spans="12:14" x14ac:dyDescent="0.25">
      <c r="L61806" s="9"/>
      <c r="M61806" s="9"/>
      <c r="N61806" s="9"/>
    </row>
    <row r="61807" spans="12:14" x14ac:dyDescent="0.25">
      <c r="L61807" s="9"/>
      <c r="M61807" s="9"/>
      <c r="N61807" s="9"/>
    </row>
    <row r="61808" spans="12:14" x14ac:dyDescent="0.25">
      <c r="L61808" s="9"/>
      <c r="M61808" s="9"/>
      <c r="N61808" s="9"/>
    </row>
    <row r="61809" spans="12:14" x14ac:dyDescent="0.25">
      <c r="L61809" s="9"/>
      <c r="M61809" s="9"/>
      <c r="N61809" s="9"/>
    </row>
    <row r="61810" spans="12:14" x14ac:dyDescent="0.25">
      <c r="L61810" s="9"/>
      <c r="M61810" s="9"/>
      <c r="N61810" s="9"/>
    </row>
    <row r="61811" spans="12:14" x14ac:dyDescent="0.25">
      <c r="L61811" s="9"/>
      <c r="M61811" s="9"/>
      <c r="N61811" s="9"/>
    </row>
    <row r="61812" spans="12:14" x14ac:dyDescent="0.25">
      <c r="L61812" s="9"/>
      <c r="M61812" s="9"/>
      <c r="N61812" s="9"/>
    </row>
    <row r="61813" spans="12:14" x14ac:dyDescent="0.25">
      <c r="L61813" s="9"/>
      <c r="M61813" s="9"/>
      <c r="N61813" s="9"/>
    </row>
    <row r="61814" spans="12:14" x14ac:dyDescent="0.25">
      <c r="L61814" s="9"/>
      <c r="M61814" s="9"/>
      <c r="N61814" s="9"/>
    </row>
    <row r="61815" spans="12:14" x14ac:dyDescent="0.25">
      <c r="L61815" s="9"/>
      <c r="M61815" s="9"/>
      <c r="N61815" s="9"/>
    </row>
    <row r="61816" spans="12:14" x14ac:dyDescent="0.25">
      <c r="L61816" s="9"/>
      <c r="M61816" s="9"/>
      <c r="N61816" s="9"/>
    </row>
    <row r="61817" spans="12:14" x14ac:dyDescent="0.25">
      <c r="L61817" s="9"/>
      <c r="M61817" s="9"/>
      <c r="N61817" s="9"/>
    </row>
    <row r="61818" spans="12:14" x14ac:dyDescent="0.25">
      <c r="L61818" s="9"/>
      <c r="M61818" s="9"/>
      <c r="N61818" s="9"/>
    </row>
    <row r="61819" spans="12:14" x14ac:dyDescent="0.25">
      <c r="L61819" s="9"/>
      <c r="M61819" s="9"/>
      <c r="N61819" s="9"/>
    </row>
    <row r="61820" spans="12:14" x14ac:dyDescent="0.25">
      <c r="L61820" s="9"/>
      <c r="M61820" s="9"/>
      <c r="N61820" s="9"/>
    </row>
    <row r="61821" spans="12:14" x14ac:dyDescent="0.25">
      <c r="L61821" s="9"/>
      <c r="M61821" s="9"/>
      <c r="N61821" s="9"/>
    </row>
    <row r="61822" spans="12:14" x14ac:dyDescent="0.25">
      <c r="L61822" s="9"/>
      <c r="M61822" s="9"/>
      <c r="N61822" s="9"/>
    </row>
    <row r="61823" spans="12:14" x14ac:dyDescent="0.25">
      <c r="L61823" s="9"/>
      <c r="M61823" s="9"/>
      <c r="N61823" s="9"/>
    </row>
    <row r="61824" spans="12:14" x14ac:dyDescent="0.25">
      <c r="L61824" s="9"/>
      <c r="M61824" s="9"/>
      <c r="N61824" s="9"/>
    </row>
    <row r="61825" spans="12:14" x14ac:dyDescent="0.25">
      <c r="L61825" s="9"/>
      <c r="M61825" s="9"/>
      <c r="N61825" s="9"/>
    </row>
    <row r="61826" spans="12:14" x14ac:dyDescent="0.25">
      <c r="L61826" s="9"/>
      <c r="M61826" s="9"/>
      <c r="N61826" s="9"/>
    </row>
    <row r="61827" spans="12:14" x14ac:dyDescent="0.25">
      <c r="L61827" s="9"/>
      <c r="M61827" s="9"/>
      <c r="N61827" s="9"/>
    </row>
    <row r="61828" spans="12:14" x14ac:dyDescent="0.25">
      <c r="L61828" s="9"/>
      <c r="M61828" s="9"/>
      <c r="N61828" s="9"/>
    </row>
    <row r="61829" spans="12:14" x14ac:dyDescent="0.25">
      <c r="L61829" s="9"/>
      <c r="M61829" s="9"/>
      <c r="N61829" s="9"/>
    </row>
    <row r="61830" spans="12:14" x14ac:dyDescent="0.25">
      <c r="L61830" s="9"/>
      <c r="M61830" s="9"/>
      <c r="N61830" s="9"/>
    </row>
    <row r="61831" spans="12:14" x14ac:dyDescent="0.25">
      <c r="L61831" s="9"/>
      <c r="M61831" s="9"/>
      <c r="N61831" s="9"/>
    </row>
    <row r="61832" spans="12:14" x14ac:dyDescent="0.25">
      <c r="L61832" s="9"/>
      <c r="M61832" s="9"/>
      <c r="N61832" s="9"/>
    </row>
    <row r="61833" spans="12:14" x14ac:dyDescent="0.25">
      <c r="L61833" s="9"/>
      <c r="M61833" s="9"/>
      <c r="N61833" s="9"/>
    </row>
    <row r="61834" spans="12:14" x14ac:dyDescent="0.25">
      <c r="L61834" s="9"/>
      <c r="M61834" s="9"/>
      <c r="N61834" s="9"/>
    </row>
    <row r="61835" spans="12:14" x14ac:dyDescent="0.25">
      <c r="L61835" s="9"/>
      <c r="M61835" s="9"/>
      <c r="N61835" s="9"/>
    </row>
    <row r="61836" spans="12:14" x14ac:dyDescent="0.25">
      <c r="L61836" s="9"/>
      <c r="M61836" s="9"/>
      <c r="N61836" s="9"/>
    </row>
    <row r="61837" spans="12:14" x14ac:dyDescent="0.25">
      <c r="L61837" s="9"/>
      <c r="M61837" s="9"/>
      <c r="N61837" s="9"/>
    </row>
    <row r="61838" spans="12:14" x14ac:dyDescent="0.25">
      <c r="L61838" s="9"/>
      <c r="M61838" s="9"/>
      <c r="N61838" s="9"/>
    </row>
    <row r="61839" spans="12:14" x14ac:dyDescent="0.25">
      <c r="L61839" s="9"/>
      <c r="M61839" s="9"/>
      <c r="N61839" s="9"/>
    </row>
    <row r="61840" spans="12:14" x14ac:dyDescent="0.25">
      <c r="L61840" s="9"/>
      <c r="M61840" s="9"/>
      <c r="N61840" s="9"/>
    </row>
    <row r="61841" spans="12:14" x14ac:dyDescent="0.25">
      <c r="L61841" s="9"/>
      <c r="M61841" s="9"/>
      <c r="N61841" s="9"/>
    </row>
    <row r="61842" spans="12:14" x14ac:dyDescent="0.25">
      <c r="L61842" s="9"/>
      <c r="M61842" s="9"/>
      <c r="N61842" s="9"/>
    </row>
    <row r="61843" spans="12:14" x14ac:dyDescent="0.25">
      <c r="L61843" s="9"/>
      <c r="M61843" s="9"/>
      <c r="N61843" s="9"/>
    </row>
    <row r="61844" spans="12:14" x14ac:dyDescent="0.25">
      <c r="L61844" s="9"/>
      <c r="M61844" s="9"/>
      <c r="N61844" s="9"/>
    </row>
    <row r="61845" spans="12:14" x14ac:dyDescent="0.25">
      <c r="L61845" s="9"/>
      <c r="M61845" s="9"/>
      <c r="N61845" s="9"/>
    </row>
    <row r="61846" spans="12:14" x14ac:dyDescent="0.25">
      <c r="L61846" s="9"/>
      <c r="M61846" s="9"/>
      <c r="N61846" s="9"/>
    </row>
    <row r="61847" spans="12:14" x14ac:dyDescent="0.25">
      <c r="L61847" s="9"/>
      <c r="M61847" s="9"/>
      <c r="N61847" s="9"/>
    </row>
    <row r="61848" spans="12:14" x14ac:dyDescent="0.25">
      <c r="L61848" s="9"/>
      <c r="M61848" s="9"/>
      <c r="N61848" s="9"/>
    </row>
    <row r="61849" spans="12:14" x14ac:dyDescent="0.25">
      <c r="L61849" s="9"/>
      <c r="M61849" s="9"/>
      <c r="N61849" s="9"/>
    </row>
    <row r="61850" spans="12:14" x14ac:dyDescent="0.25">
      <c r="L61850" s="9"/>
      <c r="M61850" s="9"/>
      <c r="N61850" s="9"/>
    </row>
    <row r="61851" spans="12:14" x14ac:dyDescent="0.25">
      <c r="L61851" s="9"/>
      <c r="M61851" s="9"/>
      <c r="N61851" s="9"/>
    </row>
    <row r="61852" spans="12:14" x14ac:dyDescent="0.25">
      <c r="L61852" s="9"/>
      <c r="M61852" s="9"/>
      <c r="N61852" s="9"/>
    </row>
    <row r="61853" spans="12:14" x14ac:dyDescent="0.25">
      <c r="L61853" s="9"/>
      <c r="M61853" s="9"/>
      <c r="N61853" s="9"/>
    </row>
    <row r="61854" spans="12:14" x14ac:dyDescent="0.25">
      <c r="L61854" s="9"/>
      <c r="M61854" s="9"/>
      <c r="N61854" s="9"/>
    </row>
    <row r="61855" spans="12:14" x14ac:dyDescent="0.25">
      <c r="L61855" s="9"/>
      <c r="M61855" s="9"/>
      <c r="N61855" s="9"/>
    </row>
    <row r="61856" spans="12:14" x14ac:dyDescent="0.25">
      <c r="L61856" s="9"/>
      <c r="M61856" s="9"/>
      <c r="N61856" s="9"/>
    </row>
    <row r="61857" spans="12:14" x14ac:dyDescent="0.25">
      <c r="L61857" s="9"/>
      <c r="M61857" s="9"/>
      <c r="N61857" s="9"/>
    </row>
    <row r="61858" spans="12:14" x14ac:dyDescent="0.25">
      <c r="L61858" s="9"/>
      <c r="M61858" s="9"/>
      <c r="N61858" s="9"/>
    </row>
    <row r="61859" spans="12:14" x14ac:dyDescent="0.25">
      <c r="L61859" s="9"/>
      <c r="M61859" s="9"/>
      <c r="N61859" s="9"/>
    </row>
    <row r="61860" spans="12:14" x14ac:dyDescent="0.25">
      <c r="L61860" s="9"/>
      <c r="M61860" s="9"/>
      <c r="N61860" s="9"/>
    </row>
    <row r="61861" spans="12:14" x14ac:dyDescent="0.25">
      <c r="L61861" s="9"/>
      <c r="M61861" s="9"/>
      <c r="N61861" s="9"/>
    </row>
    <row r="61862" spans="12:14" x14ac:dyDescent="0.25">
      <c r="L61862" s="9"/>
      <c r="M61862" s="9"/>
      <c r="N61862" s="9"/>
    </row>
    <row r="61863" spans="12:14" x14ac:dyDescent="0.25">
      <c r="L61863" s="9"/>
      <c r="M61863" s="9"/>
      <c r="N61863" s="9"/>
    </row>
    <row r="61864" spans="12:14" x14ac:dyDescent="0.25">
      <c r="L61864" s="9"/>
      <c r="M61864" s="9"/>
      <c r="N61864" s="9"/>
    </row>
    <row r="61865" spans="12:14" x14ac:dyDescent="0.25">
      <c r="L61865" s="9"/>
      <c r="M61865" s="9"/>
      <c r="N61865" s="9"/>
    </row>
    <row r="61866" spans="12:14" x14ac:dyDescent="0.25">
      <c r="L61866" s="9"/>
      <c r="M61866" s="9"/>
      <c r="N61866" s="9"/>
    </row>
    <row r="61867" spans="12:14" x14ac:dyDescent="0.25">
      <c r="L61867" s="9"/>
      <c r="M61867" s="9"/>
      <c r="N61867" s="9"/>
    </row>
    <row r="61868" spans="12:14" x14ac:dyDescent="0.25">
      <c r="L61868" s="9"/>
      <c r="M61868" s="9"/>
      <c r="N61868" s="9"/>
    </row>
    <row r="61869" spans="12:14" x14ac:dyDescent="0.25">
      <c r="L61869" s="9"/>
      <c r="M61869" s="9"/>
      <c r="N61869" s="9"/>
    </row>
    <row r="61870" spans="12:14" x14ac:dyDescent="0.25">
      <c r="L61870" s="9"/>
      <c r="M61870" s="9"/>
      <c r="N61870" s="9"/>
    </row>
    <row r="61871" spans="12:14" x14ac:dyDescent="0.25">
      <c r="L61871" s="9"/>
      <c r="M61871" s="9"/>
      <c r="N61871" s="9"/>
    </row>
    <row r="61872" spans="12:14" x14ac:dyDescent="0.25">
      <c r="L61872" s="9"/>
      <c r="M61872" s="9"/>
      <c r="N61872" s="9"/>
    </row>
    <row r="61873" spans="12:14" x14ac:dyDescent="0.25">
      <c r="L61873" s="9"/>
      <c r="M61873" s="9"/>
      <c r="N61873" s="9"/>
    </row>
    <row r="61874" spans="12:14" x14ac:dyDescent="0.25">
      <c r="L61874" s="9"/>
      <c r="M61874" s="9"/>
      <c r="N61874" s="9"/>
    </row>
    <row r="61875" spans="12:14" x14ac:dyDescent="0.25">
      <c r="L61875" s="9"/>
      <c r="M61875" s="9"/>
      <c r="N61875" s="9"/>
    </row>
    <row r="61876" spans="12:14" x14ac:dyDescent="0.25">
      <c r="L61876" s="9"/>
      <c r="M61876" s="9"/>
      <c r="N61876" s="9"/>
    </row>
    <row r="61877" spans="12:14" x14ac:dyDescent="0.25">
      <c r="L61877" s="9"/>
      <c r="M61877" s="9"/>
      <c r="N61877" s="9"/>
    </row>
    <row r="61878" spans="12:14" x14ac:dyDescent="0.25">
      <c r="L61878" s="9"/>
      <c r="M61878" s="9"/>
      <c r="N61878" s="9"/>
    </row>
    <row r="61879" spans="12:14" x14ac:dyDescent="0.25">
      <c r="L61879" s="9"/>
      <c r="M61879" s="9"/>
      <c r="N61879" s="9"/>
    </row>
    <row r="61880" spans="12:14" x14ac:dyDescent="0.25">
      <c r="L61880" s="9"/>
      <c r="M61880" s="9"/>
      <c r="N61880" s="9"/>
    </row>
    <row r="61881" spans="12:14" x14ac:dyDescent="0.25">
      <c r="L61881" s="9"/>
      <c r="M61881" s="9"/>
      <c r="N61881" s="9"/>
    </row>
    <row r="61882" spans="12:14" x14ac:dyDescent="0.25">
      <c r="L61882" s="9"/>
      <c r="M61882" s="9"/>
      <c r="N61882" s="9"/>
    </row>
    <row r="61883" spans="12:14" x14ac:dyDescent="0.25">
      <c r="L61883" s="9"/>
      <c r="M61883" s="9"/>
      <c r="N61883" s="9"/>
    </row>
    <row r="61884" spans="12:14" x14ac:dyDescent="0.25">
      <c r="L61884" s="9"/>
      <c r="M61884" s="9"/>
      <c r="N61884" s="9"/>
    </row>
    <row r="61885" spans="12:14" x14ac:dyDescent="0.25">
      <c r="L61885" s="9"/>
      <c r="M61885" s="9"/>
      <c r="N61885" s="9"/>
    </row>
    <row r="61886" spans="12:14" x14ac:dyDescent="0.25">
      <c r="L61886" s="9"/>
      <c r="M61886" s="9"/>
      <c r="N61886" s="9"/>
    </row>
    <row r="61887" spans="12:14" x14ac:dyDescent="0.25">
      <c r="L61887" s="9"/>
      <c r="M61887" s="9"/>
      <c r="N61887" s="9"/>
    </row>
    <row r="61888" spans="12:14" x14ac:dyDescent="0.25">
      <c r="L61888" s="9"/>
      <c r="M61888" s="9"/>
      <c r="N61888" s="9"/>
    </row>
    <row r="61889" spans="12:14" x14ac:dyDescent="0.25">
      <c r="L61889" s="9"/>
      <c r="M61889" s="9"/>
      <c r="N61889" s="9"/>
    </row>
    <row r="61890" spans="12:14" x14ac:dyDescent="0.25">
      <c r="L61890" s="9"/>
      <c r="M61890" s="9"/>
      <c r="N61890" s="9"/>
    </row>
    <row r="61891" spans="12:14" x14ac:dyDescent="0.25">
      <c r="L61891" s="9"/>
      <c r="M61891" s="9"/>
      <c r="N61891" s="9"/>
    </row>
    <row r="61892" spans="12:14" x14ac:dyDescent="0.25">
      <c r="L61892" s="9"/>
      <c r="M61892" s="9"/>
      <c r="N61892" s="9"/>
    </row>
    <row r="61893" spans="12:14" x14ac:dyDescent="0.25">
      <c r="L61893" s="9"/>
      <c r="M61893" s="9"/>
      <c r="N61893" s="9"/>
    </row>
    <row r="61894" spans="12:14" x14ac:dyDescent="0.25">
      <c r="L61894" s="9"/>
      <c r="M61894" s="9"/>
      <c r="N61894" s="9"/>
    </row>
    <row r="61895" spans="12:14" x14ac:dyDescent="0.25">
      <c r="L61895" s="9"/>
      <c r="M61895" s="9"/>
      <c r="N61895" s="9"/>
    </row>
    <row r="61896" spans="12:14" x14ac:dyDescent="0.25">
      <c r="L61896" s="9"/>
      <c r="M61896" s="9"/>
      <c r="N61896" s="9"/>
    </row>
    <row r="61897" spans="12:14" x14ac:dyDescent="0.25">
      <c r="L61897" s="9"/>
      <c r="M61897" s="9"/>
      <c r="N61897" s="9"/>
    </row>
    <row r="61898" spans="12:14" x14ac:dyDescent="0.25">
      <c r="L61898" s="9"/>
      <c r="M61898" s="9"/>
      <c r="N61898" s="9"/>
    </row>
    <row r="61899" spans="12:14" x14ac:dyDescent="0.25">
      <c r="L61899" s="9"/>
      <c r="M61899" s="9"/>
      <c r="N61899" s="9"/>
    </row>
    <row r="61900" spans="12:14" x14ac:dyDescent="0.25">
      <c r="L61900" s="9"/>
      <c r="M61900" s="9"/>
      <c r="N61900" s="9"/>
    </row>
    <row r="61901" spans="12:14" x14ac:dyDescent="0.25">
      <c r="L61901" s="9"/>
      <c r="M61901" s="9"/>
      <c r="N61901" s="9"/>
    </row>
    <row r="61902" spans="12:14" x14ac:dyDescent="0.25">
      <c r="L61902" s="9"/>
      <c r="M61902" s="9"/>
      <c r="N61902" s="9"/>
    </row>
    <row r="61903" spans="12:14" x14ac:dyDescent="0.25">
      <c r="L61903" s="9"/>
      <c r="M61903" s="9"/>
      <c r="N61903" s="9"/>
    </row>
    <row r="61904" spans="12:14" x14ac:dyDescent="0.25">
      <c r="L61904" s="9"/>
      <c r="M61904" s="9"/>
      <c r="N61904" s="9"/>
    </row>
    <row r="61905" spans="12:14" x14ac:dyDescent="0.25">
      <c r="L61905" s="9"/>
      <c r="M61905" s="9"/>
      <c r="N61905" s="9"/>
    </row>
    <row r="61906" spans="12:14" x14ac:dyDescent="0.25">
      <c r="L61906" s="9"/>
      <c r="M61906" s="9"/>
      <c r="N61906" s="9"/>
    </row>
    <row r="61907" spans="12:14" x14ac:dyDescent="0.25">
      <c r="L61907" s="9"/>
      <c r="M61907" s="9"/>
      <c r="N61907" s="9"/>
    </row>
    <row r="61908" spans="12:14" x14ac:dyDescent="0.25">
      <c r="L61908" s="9"/>
      <c r="M61908" s="9"/>
      <c r="N61908" s="9"/>
    </row>
    <row r="61909" spans="12:14" x14ac:dyDescent="0.25">
      <c r="L61909" s="9"/>
      <c r="M61909" s="9"/>
      <c r="N61909" s="9"/>
    </row>
    <row r="61910" spans="12:14" x14ac:dyDescent="0.25">
      <c r="L61910" s="9"/>
      <c r="M61910" s="9"/>
      <c r="N61910" s="9"/>
    </row>
    <row r="61911" spans="12:14" x14ac:dyDescent="0.25">
      <c r="L61911" s="9"/>
      <c r="M61911" s="9"/>
      <c r="N61911" s="9"/>
    </row>
    <row r="61912" spans="12:14" x14ac:dyDescent="0.25">
      <c r="L61912" s="9"/>
      <c r="M61912" s="9"/>
      <c r="N61912" s="9"/>
    </row>
    <row r="61913" spans="12:14" x14ac:dyDescent="0.25">
      <c r="L61913" s="9"/>
      <c r="M61913" s="9"/>
      <c r="N61913" s="9"/>
    </row>
    <row r="61914" spans="12:14" x14ac:dyDescent="0.25">
      <c r="L61914" s="9"/>
      <c r="M61914" s="9"/>
      <c r="N61914" s="9"/>
    </row>
    <row r="61915" spans="12:14" x14ac:dyDescent="0.25">
      <c r="L61915" s="9"/>
      <c r="M61915" s="9"/>
      <c r="N61915" s="9"/>
    </row>
    <row r="61916" spans="12:14" x14ac:dyDescent="0.25">
      <c r="L61916" s="9"/>
      <c r="M61916" s="9"/>
      <c r="N61916" s="9"/>
    </row>
    <row r="61917" spans="12:14" x14ac:dyDescent="0.25">
      <c r="L61917" s="9"/>
      <c r="M61917" s="9"/>
      <c r="N61917" s="9"/>
    </row>
    <row r="61918" spans="12:14" x14ac:dyDescent="0.25">
      <c r="L61918" s="9"/>
      <c r="M61918" s="9"/>
      <c r="N61918" s="9"/>
    </row>
    <row r="61919" spans="12:14" x14ac:dyDescent="0.25">
      <c r="L61919" s="9"/>
      <c r="M61919" s="9"/>
      <c r="N61919" s="9"/>
    </row>
    <row r="61920" spans="12:14" x14ac:dyDescent="0.25">
      <c r="L61920" s="9"/>
      <c r="M61920" s="9"/>
      <c r="N61920" s="9"/>
    </row>
    <row r="61921" spans="12:14" x14ac:dyDescent="0.25">
      <c r="L61921" s="9"/>
      <c r="M61921" s="9"/>
      <c r="N61921" s="9"/>
    </row>
    <row r="61922" spans="12:14" x14ac:dyDescent="0.25">
      <c r="L61922" s="9"/>
      <c r="M61922" s="9"/>
      <c r="N61922" s="9"/>
    </row>
    <row r="61923" spans="12:14" x14ac:dyDescent="0.25">
      <c r="L61923" s="9"/>
      <c r="M61923" s="9"/>
      <c r="N61923" s="9"/>
    </row>
    <row r="61924" spans="12:14" x14ac:dyDescent="0.25">
      <c r="L61924" s="9"/>
      <c r="M61924" s="9"/>
      <c r="N61924" s="9"/>
    </row>
    <row r="61925" spans="12:14" x14ac:dyDescent="0.25">
      <c r="L61925" s="9"/>
      <c r="M61925" s="9"/>
      <c r="N61925" s="9"/>
    </row>
    <row r="61926" spans="12:14" x14ac:dyDescent="0.25">
      <c r="L61926" s="9"/>
      <c r="M61926" s="9"/>
      <c r="N61926" s="9"/>
    </row>
    <row r="61927" spans="12:14" x14ac:dyDescent="0.25">
      <c r="L61927" s="9"/>
      <c r="M61927" s="9"/>
      <c r="N61927" s="9"/>
    </row>
    <row r="61928" spans="12:14" x14ac:dyDescent="0.25">
      <c r="L61928" s="9"/>
      <c r="M61928" s="9"/>
      <c r="N61928" s="9"/>
    </row>
    <row r="61929" spans="12:14" x14ac:dyDescent="0.25">
      <c r="L61929" s="9"/>
      <c r="M61929" s="9"/>
      <c r="N61929" s="9"/>
    </row>
    <row r="61930" spans="12:14" x14ac:dyDescent="0.25">
      <c r="L61930" s="9"/>
      <c r="M61930" s="9"/>
      <c r="N61930" s="9"/>
    </row>
    <row r="61931" spans="12:14" x14ac:dyDescent="0.25">
      <c r="L61931" s="9"/>
      <c r="M61931" s="9"/>
      <c r="N61931" s="9"/>
    </row>
    <row r="61932" spans="12:14" x14ac:dyDescent="0.25">
      <c r="L61932" s="9"/>
      <c r="M61932" s="9"/>
      <c r="N61932" s="9"/>
    </row>
    <row r="61933" spans="12:14" x14ac:dyDescent="0.25">
      <c r="L61933" s="9"/>
      <c r="M61933" s="9"/>
      <c r="N61933" s="9"/>
    </row>
    <row r="61934" spans="12:14" x14ac:dyDescent="0.25">
      <c r="L61934" s="9"/>
      <c r="M61934" s="9"/>
      <c r="N61934" s="9"/>
    </row>
    <row r="61935" spans="12:14" x14ac:dyDescent="0.25">
      <c r="L61935" s="9"/>
      <c r="M61935" s="9"/>
      <c r="N61935" s="9"/>
    </row>
    <row r="61936" spans="12:14" x14ac:dyDescent="0.25">
      <c r="L61936" s="9"/>
      <c r="M61936" s="9"/>
      <c r="N61936" s="9"/>
    </row>
    <row r="61937" spans="12:14" x14ac:dyDescent="0.25">
      <c r="L61937" s="9"/>
      <c r="M61937" s="9"/>
      <c r="N61937" s="9"/>
    </row>
    <row r="61938" spans="12:14" x14ac:dyDescent="0.25">
      <c r="L61938" s="9"/>
      <c r="M61938" s="9"/>
      <c r="N61938" s="9"/>
    </row>
    <row r="61939" spans="12:14" x14ac:dyDescent="0.25">
      <c r="L61939" s="9"/>
      <c r="M61939" s="9"/>
      <c r="N61939" s="9"/>
    </row>
    <row r="61940" spans="12:14" x14ac:dyDescent="0.25">
      <c r="L61940" s="9"/>
      <c r="M61940" s="9"/>
      <c r="N61940" s="9"/>
    </row>
    <row r="61941" spans="12:14" x14ac:dyDescent="0.25">
      <c r="L61941" s="9"/>
      <c r="M61941" s="9"/>
      <c r="N61941" s="9"/>
    </row>
    <row r="61942" spans="12:14" x14ac:dyDescent="0.25">
      <c r="L61942" s="9"/>
      <c r="M61942" s="9"/>
      <c r="N61942" s="9"/>
    </row>
    <row r="61943" spans="12:14" x14ac:dyDescent="0.25">
      <c r="L61943" s="9"/>
      <c r="M61943" s="9"/>
      <c r="N61943" s="9"/>
    </row>
    <row r="61944" spans="12:14" x14ac:dyDescent="0.25">
      <c r="L61944" s="9"/>
      <c r="M61944" s="9"/>
      <c r="N61944" s="9"/>
    </row>
    <row r="61945" spans="12:14" x14ac:dyDescent="0.25">
      <c r="L61945" s="9"/>
      <c r="M61945" s="9"/>
      <c r="N61945" s="9"/>
    </row>
    <row r="61946" spans="12:14" x14ac:dyDescent="0.25">
      <c r="L61946" s="9"/>
      <c r="M61946" s="9"/>
      <c r="N61946" s="9"/>
    </row>
    <row r="61947" spans="12:14" x14ac:dyDescent="0.25">
      <c r="L61947" s="9"/>
      <c r="M61947" s="9"/>
      <c r="N61947" s="9"/>
    </row>
    <row r="61948" spans="12:14" x14ac:dyDescent="0.25">
      <c r="L61948" s="9"/>
      <c r="M61948" s="9"/>
      <c r="N61948" s="9"/>
    </row>
    <row r="61949" spans="12:14" x14ac:dyDescent="0.25">
      <c r="L61949" s="9"/>
      <c r="M61949" s="9"/>
      <c r="N61949" s="9"/>
    </row>
    <row r="61950" spans="12:14" x14ac:dyDescent="0.25">
      <c r="L61950" s="9"/>
      <c r="M61950" s="9"/>
      <c r="N61950" s="9"/>
    </row>
    <row r="61951" spans="12:14" x14ac:dyDescent="0.25">
      <c r="L61951" s="9"/>
      <c r="M61951" s="9"/>
      <c r="N61951" s="9"/>
    </row>
    <row r="61952" spans="12:14" x14ac:dyDescent="0.25">
      <c r="L61952" s="9"/>
      <c r="M61952" s="9"/>
      <c r="N61952" s="9"/>
    </row>
    <row r="61953" spans="12:14" x14ac:dyDescent="0.25">
      <c r="L61953" s="9"/>
      <c r="M61953" s="9"/>
      <c r="N61953" s="9"/>
    </row>
    <row r="61954" spans="12:14" x14ac:dyDescent="0.25">
      <c r="L61954" s="9"/>
      <c r="M61954" s="9"/>
      <c r="N61954" s="9"/>
    </row>
    <row r="61955" spans="12:14" x14ac:dyDescent="0.25">
      <c r="L61955" s="9"/>
      <c r="M61955" s="9"/>
      <c r="N61955" s="9"/>
    </row>
    <row r="61956" spans="12:14" x14ac:dyDescent="0.25">
      <c r="L61956" s="9"/>
      <c r="M61956" s="9"/>
      <c r="N61956" s="9"/>
    </row>
    <row r="61957" spans="12:14" x14ac:dyDescent="0.25">
      <c r="L61957" s="9"/>
      <c r="M61957" s="9"/>
      <c r="N61957" s="9"/>
    </row>
    <row r="61958" spans="12:14" x14ac:dyDescent="0.25">
      <c r="L61958" s="9"/>
      <c r="M61958" s="9"/>
      <c r="N61958" s="9"/>
    </row>
    <row r="61959" spans="12:14" x14ac:dyDescent="0.25">
      <c r="L61959" s="9"/>
      <c r="M61959" s="9"/>
      <c r="N61959" s="9"/>
    </row>
    <row r="61960" spans="12:14" x14ac:dyDescent="0.25">
      <c r="L61960" s="9"/>
      <c r="M61960" s="9"/>
      <c r="N61960" s="9"/>
    </row>
    <row r="61961" spans="12:14" x14ac:dyDescent="0.25">
      <c r="L61961" s="9"/>
      <c r="M61961" s="9"/>
      <c r="N61961" s="9"/>
    </row>
    <row r="61962" spans="12:14" x14ac:dyDescent="0.25">
      <c r="L61962" s="9"/>
      <c r="M61962" s="9"/>
      <c r="N61962" s="9"/>
    </row>
    <row r="61963" spans="12:14" x14ac:dyDescent="0.25">
      <c r="L61963" s="9"/>
      <c r="M61963" s="9"/>
      <c r="N61963" s="9"/>
    </row>
    <row r="61964" spans="12:14" x14ac:dyDescent="0.25">
      <c r="L61964" s="9"/>
      <c r="M61964" s="9"/>
      <c r="N61964" s="9"/>
    </row>
    <row r="61965" spans="12:14" x14ac:dyDescent="0.25">
      <c r="L61965" s="9"/>
      <c r="M61965" s="9"/>
      <c r="N61965" s="9"/>
    </row>
    <row r="61966" spans="12:14" x14ac:dyDescent="0.25">
      <c r="L61966" s="9"/>
      <c r="M61966" s="9"/>
      <c r="N61966" s="9"/>
    </row>
    <row r="61967" spans="12:14" x14ac:dyDescent="0.25">
      <c r="L61967" s="9"/>
      <c r="M61967" s="9"/>
      <c r="N61967" s="9"/>
    </row>
    <row r="61968" spans="12:14" x14ac:dyDescent="0.25">
      <c r="L61968" s="9"/>
      <c r="M61968" s="9"/>
      <c r="N61968" s="9"/>
    </row>
    <row r="61969" spans="12:14" x14ac:dyDescent="0.25">
      <c r="L61969" s="9"/>
      <c r="M61969" s="9"/>
      <c r="N61969" s="9"/>
    </row>
    <row r="61970" spans="12:14" x14ac:dyDescent="0.25">
      <c r="L61970" s="9"/>
      <c r="M61970" s="9"/>
      <c r="N61970" s="9"/>
    </row>
    <row r="61971" spans="12:14" x14ac:dyDescent="0.25">
      <c r="L61971" s="9"/>
      <c r="M61971" s="9"/>
      <c r="N61971" s="9"/>
    </row>
    <row r="61972" spans="12:14" x14ac:dyDescent="0.25">
      <c r="L61972" s="9"/>
      <c r="M61972" s="9"/>
      <c r="N61972" s="9"/>
    </row>
    <row r="61973" spans="12:14" x14ac:dyDescent="0.25">
      <c r="L61973" s="9"/>
      <c r="M61973" s="9"/>
      <c r="N61973" s="9"/>
    </row>
    <row r="61974" spans="12:14" x14ac:dyDescent="0.25">
      <c r="L61974" s="9"/>
      <c r="M61974" s="9"/>
      <c r="N61974" s="9"/>
    </row>
    <row r="61975" spans="12:14" x14ac:dyDescent="0.25">
      <c r="L61975" s="9"/>
      <c r="M61975" s="9"/>
      <c r="N61975" s="9"/>
    </row>
    <row r="61976" spans="12:14" x14ac:dyDescent="0.25">
      <c r="L61976" s="9"/>
      <c r="M61976" s="9"/>
      <c r="N61976" s="9"/>
    </row>
    <row r="61977" spans="12:14" x14ac:dyDescent="0.25">
      <c r="L61977" s="9"/>
      <c r="M61977" s="9"/>
      <c r="N61977" s="9"/>
    </row>
    <row r="61978" spans="12:14" x14ac:dyDescent="0.25">
      <c r="L61978" s="9"/>
      <c r="M61978" s="9"/>
      <c r="N61978" s="9"/>
    </row>
    <row r="61979" spans="12:14" x14ac:dyDescent="0.25">
      <c r="L61979" s="9"/>
      <c r="M61979" s="9"/>
      <c r="N61979" s="9"/>
    </row>
    <row r="61980" spans="12:14" x14ac:dyDescent="0.25">
      <c r="L61980" s="9"/>
      <c r="M61980" s="9"/>
      <c r="N61980" s="9"/>
    </row>
    <row r="61981" spans="12:14" x14ac:dyDescent="0.25">
      <c r="L61981" s="9"/>
      <c r="M61981" s="9"/>
      <c r="N61981" s="9"/>
    </row>
    <row r="61982" spans="12:14" x14ac:dyDescent="0.25">
      <c r="L61982" s="9"/>
      <c r="M61982" s="9"/>
      <c r="N61982" s="9"/>
    </row>
    <row r="61983" spans="12:14" x14ac:dyDescent="0.25">
      <c r="L61983" s="9"/>
      <c r="M61983" s="9"/>
      <c r="N61983" s="9"/>
    </row>
    <row r="61984" spans="12:14" x14ac:dyDescent="0.25">
      <c r="L61984" s="9"/>
      <c r="M61984" s="9"/>
      <c r="N61984" s="9"/>
    </row>
    <row r="61985" spans="12:14" x14ac:dyDescent="0.25">
      <c r="L61985" s="9"/>
      <c r="M61985" s="9"/>
      <c r="N61985" s="9"/>
    </row>
    <row r="61986" spans="12:14" x14ac:dyDescent="0.25">
      <c r="L61986" s="9"/>
      <c r="M61986" s="9"/>
      <c r="N61986" s="9"/>
    </row>
    <row r="61987" spans="12:14" x14ac:dyDescent="0.25">
      <c r="L61987" s="9"/>
      <c r="M61987" s="9"/>
      <c r="N61987" s="9"/>
    </row>
    <row r="61988" spans="12:14" x14ac:dyDescent="0.25">
      <c r="L61988" s="9"/>
      <c r="M61988" s="9"/>
      <c r="N61988" s="9"/>
    </row>
    <row r="61989" spans="12:14" x14ac:dyDescent="0.25">
      <c r="L61989" s="9"/>
      <c r="M61989" s="9"/>
      <c r="N61989" s="9"/>
    </row>
    <row r="61990" spans="12:14" x14ac:dyDescent="0.25">
      <c r="L61990" s="9"/>
      <c r="M61990" s="9"/>
      <c r="N61990" s="9"/>
    </row>
    <row r="61991" spans="12:14" x14ac:dyDescent="0.25">
      <c r="L61991" s="9"/>
      <c r="M61991" s="9"/>
      <c r="N61991" s="9"/>
    </row>
    <row r="61992" spans="12:14" x14ac:dyDescent="0.25">
      <c r="L61992" s="9"/>
      <c r="M61992" s="9"/>
      <c r="N61992" s="9"/>
    </row>
    <row r="61993" spans="12:14" x14ac:dyDescent="0.25">
      <c r="L61993" s="9"/>
      <c r="M61993" s="9"/>
      <c r="N61993" s="9"/>
    </row>
    <row r="61994" spans="12:14" x14ac:dyDescent="0.25">
      <c r="L61994" s="9"/>
      <c r="M61994" s="9"/>
      <c r="N61994" s="9"/>
    </row>
    <row r="61995" spans="12:14" x14ac:dyDescent="0.25">
      <c r="L61995" s="9"/>
      <c r="M61995" s="9"/>
      <c r="N61995" s="9"/>
    </row>
    <row r="61996" spans="12:14" x14ac:dyDescent="0.25">
      <c r="L61996" s="9"/>
      <c r="M61996" s="9"/>
      <c r="N61996" s="9"/>
    </row>
    <row r="61997" spans="12:14" x14ac:dyDescent="0.25">
      <c r="L61997" s="9"/>
      <c r="M61997" s="9"/>
      <c r="N61997" s="9"/>
    </row>
    <row r="61998" spans="12:14" x14ac:dyDescent="0.25">
      <c r="L61998" s="9"/>
      <c r="M61998" s="9"/>
      <c r="N61998" s="9"/>
    </row>
    <row r="61999" spans="12:14" x14ac:dyDescent="0.25">
      <c r="L61999" s="9"/>
      <c r="M61999" s="9"/>
      <c r="N61999" s="9"/>
    </row>
    <row r="62000" spans="12:14" x14ac:dyDescent="0.25">
      <c r="L62000" s="9"/>
      <c r="M62000" s="9"/>
      <c r="N62000" s="9"/>
    </row>
    <row r="62001" spans="12:14" x14ac:dyDescent="0.25">
      <c r="L62001" s="9"/>
      <c r="M62001" s="9"/>
      <c r="N62001" s="9"/>
    </row>
    <row r="62002" spans="12:14" x14ac:dyDescent="0.25">
      <c r="L62002" s="9"/>
      <c r="M62002" s="9"/>
      <c r="N62002" s="9"/>
    </row>
    <row r="62003" spans="12:14" x14ac:dyDescent="0.25">
      <c r="L62003" s="9"/>
      <c r="M62003" s="9"/>
      <c r="N62003" s="9"/>
    </row>
    <row r="62004" spans="12:14" x14ac:dyDescent="0.25">
      <c r="L62004" s="9"/>
      <c r="M62004" s="9"/>
      <c r="N62004" s="9"/>
    </row>
    <row r="62005" spans="12:14" x14ac:dyDescent="0.25">
      <c r="L62005" s="9"/>
      <c r="M62005" s="9"/>
      <c r="N62005" s="9"/>
    </row>
    <row r="62006" spans="12:14" x14ac:dyDescent="0.25">
      <c r="L62006" s="9"/>
      <c r="M62006" s="9"/>
      <c r="N62006" s="9"/>
    </row>
    <row r="62007" spans="12:14" x14ac:dyDescent="0.25">
      <c r="L62007" s="9"/>
      <c r="M62007" s="9"/>
      <c r="N62007" s="9"/>
    </row>
    <row r="62008" spans="12:14" x14ac:dyDescent="0.25">
      <c r="L62008" s="9"/>
      <c r="M62008" s="9"/>
      <c r="N62008" s="9"/>
    </row>
    <row r="62009" spans="12:14" x14ac:dyDescent="0.25">
      <c r="L62009" s="9"/>
      <c r="M62009" s="9"/>
      <c r="N62009" s="9"/>
    </row>
    <row r="62010" spans="12:14" x14ac:dyDescent="0.25">
      <c r="L62010" s="9"/>
      <c r="M62010" s="9"/>
      <c r="N62010" s="9"/>
    </row>
    <row r="62011" spans="12:14" x14ac:dyDescent="0.25">
      <c r="L62011" s="9"/>
      <c r="M62011" s="9"/>
      <c r="N62011" s="9"/>
    </row>
    <row r="62012" spans="12:14" x14ac:dyDescent="0.25">
      <c r="L62012" s="9"/>
      <c r="M62012" s="9"/>
      <c r="N62012" s="9"/>
    </row>
    <row r="62013" spans="12:14" x14ac:dyDescent="0.25">
      <c r="L62013" s="9"/>
      <c r="M62013" s="9"/>
      <c r="N62013" s="9"/>
    </row>
    <row r="62014" spans="12:14" x14ac:dyDescent="0.25">
      <c r="L62014" s="9"/>
      <c r="M62014" s="9"/>
      <c r="N62014" s="9"/>
    </row>
    <row r="62015" spans="12:14" x14ac:dyDescent="0.25">
      <c r="L62015" s="9"/>
      <c r="M62015" s="9"/>
      <c r="N62015" s="9"/>
    </row>
    <row r="62016" spans="12:14" x14ac:dyDescent="0.25">
      <c r="L62016" s="9"/>
      <c r="M62016" s="9"/>
      <c r="N62016" s="9"/>
    </row>
    <row r="62017" spans="12:14" x14ac:dyDescent="0.25">
      <c r="L62017" s="9"/>
      <c r="M62017" s="9"/>
      <c r="N62017" s="9"/>
    </row>
    <row r="62018" spans="12:14" x14ac:dyDescent="0.25">
      <c r="L62018" s="9"/>
      <c r="M62018" s="9"/>
      <c r="N62018" s="9"/>
    </row>
    <row r="62019" spans="12:14" x14ac:dyDescent="0.25">
      <c r="L62019" s="9"/>
      <c r="M62019" s="9"/>
      <c r="N62019" s="9"/>
    </row>
    <row r="62020" spans="12:14" x14ac:dyDescent="0.25">
      <c r="L62020" s="9"/>
      <c r="M62020" s="9"/>
      <c r="N62020" s="9"/>
    </row>
    <row r="62021" spans="12:14" x14ac:dyDescent="0.25">
      <c r="L62021" s="9"/>
      <c r="M62021" s="9"/>
      <c r="N62021" s="9"/>
    </row>
    <row r="62022" spans="12:14" x14ac:dyDescent="0.25">
      <c r="L62022" s="9"/>
      <c r="M62022" s="9"/>
      <c r="N62022" s="9"/>
    </row>
    <row r="62023" spans="12:14" x14ac:dyDescent="0.25">
      <c r="L62023" s="9"/>
      <c r="M62023" s="9"/>
      <c r="N62023" s="9"/>
    </row>
    <row r="62024" spans="12:14" x14ac:dyDescent="0.25">
      <c r="L62024" s="9"/>
      <c r="M62024" s="9"/>
      <c r="N62024" s="9"/>
    </row>
    <row r="62025" spans="12:14" x14ac:dyDescent="0.25">
      <c r="L62025" s="9"/>
      <c r="M62025" s="9"/>
      <c r="N62025" s="9"/>
    </row>
    <row r="62026" spans="12:14" x14ac:dyDescent="0.25">
      <c r="L62026" s="9"/>
      <c r="M62026" s="9"/>
      <c r="N62026" s="9"/>
    </row>
    <row r="62027" spans="12:14" x14ac:dyDescent="0.25">
      <c r="L62027" s="9"/>
      <c r="M62027" s="9"/>
      <c r="N62027" s="9"/>
    </row>
    <row r="62028" spans="12:14" x14ac:dyDescent="0.25">
      <c r="L62028" s="9"/>
      <c r="M62028" s="9"/>
      <c r="N62028" s="9"/>
    </row>
    <row r="62029" spans="12:14" x14ac:dyDescent="0.25">
      <c r="L62029" s="9"/>
      <c r="M62029" s="9"/>
      <c r="N62029" s="9"/>
    </row>
    <row r="62030" spans="12:14" x14ac:dyDescent="0.25">
      <c r="L62030" s="9"/>
      <c r="M62030" s="9"/>
      <c r="N62030" s="9"/>
    </row>
    <row r="62031" spans="12:14" x14ac:dyDescent="0.25">
      <c r="L62031" s="9"/>
      <c r="M62031" s="9"/>
      <c r="N62031" s="9"/>
    </row>
    <row r="62032" spans="12:14" x14ac:dyDescent="0.25">
      <c r="L62032" s="9"/>
      <c r="M62032" s="9"/>
      <c r="N62032" s="9"/>
    </row>
    <row r="62033" spans="12:14" x14ac:dyDescent="0.25">
      <c r="L62033" s="9"/>
      <c r="M62033" s="9"/>
      <c r="N62033" s="9"/>
    </row>
    <row r="62034" spans="12:14" x14ac:dyDescent="0.25">
      <c r="L62034" s="9"/>
      <c r="M62034" s="9"/>
      <c r="N62034" s="9"/>
    </row>
    <row r="62035" spans="12:14" x14ac:dyDescent="0.25">
      <c r="L62035" s="9"/>
      <c r="M62035" s="9"/>
      <c r="N62035" s="9"/>
    </row>
    <row r="62036" spans="12:14" x14ac:dyDescent="0.25">
      <c r="L62036" s="9"/>
      <c r="M62036" s="9"/>
      <c r="N62036" s="9"/>
    </row>
    <row r="62037" spans="12:14" x14ac:dyDescent="0.25">
      <c r="L62037" s="9"/>
      <c r="M62037" s="9"/>
      <c r="N62037" s="9"/>
    </row>
    <row r="62038" spans="12:14" x14ac:dyDescent="0.25">
      <c r="L62038" s="9"/>
      <c r="M62038" s="9"/>
      <c r="N62038" s="9"/>
    </row>
    <row r="62039" spans="12:14" x14ac:dyDescent="0.25">
      <c r="L62039" s="9"/>
      <c r="M62039" s="9"/>
      <c r="N62039" s="9"/>
    </row>
    <row r="62040" spans="12:14" x14ac:dyDescent="0.25">
      <c r="L62040" s="9"/>
      <c r="M62040" s="9"/>
      <c r="N62040" s="9"/>
    </row>
    <row r="62041" spans="12:14" x14ac:dyDescent="0.25">
      <c r="L62041" s="9"/>
      <c r="M62041" s="9"/>
      <c r="N62041" s="9"/>
    </row>
    <row r="62042" spans="12:14" x14ac:dyDescent="0.25">
      <c r="L62042" s="9"/>
      <c r="M62042" s="9"/>
      <c r="N62042" s="9"/>
    </row>
    <row r="62043" spans="12:14" x14ac:dyDescent="0.25">
      <c r="L62043" s="9"/>
      <c r="M62043" s="9"/>
      <c r="N62043" s="9"/>
    </row>
    <row r="62044" spans="12:14" x14ac:dyDescent="0.25">
      <c r="L62044" s="9"/>
      <c r="M62044" s="9"/>
      <c r="N62044" s="9"/>
    </row>
    <row r="62045" spans="12:14" x14ac:dyDescent="0.25">
      <c r="L62045" s="9"/>
      <c r="M62045" s="9"/>
      <c r="N62045" s="9"/>
    </row>
    <row r="62046" spans="12:14" x14ac:dyDescent="0.25">
      <c r="L62046" s="9"/>
      <c r="M62046" s="9"/>
      <c r="N62046" s="9"/>
    </row>
    <row r="62047" spans="12:14" x14ac:dyDescent="0.25">
      <c r="L62047" s="9"/>
      <c r="M62047" s="9"/>
      <c r="N62047" s="9"/>
    </row>
    <row r="62048" spans="12:14" x14ac:dyDescent="0.25">
      <c r="L62048" s="9"/>
      <c r="M62048" s="9"/>
      <c r="N62048" s="9"/>
    </row>
    <row r="62049" spans="12:14" x14ac:dyDescent="0.25">
      <c r="L62049" s="9"/>
      <c r="M62049" s="9"/>
      <c r="N62049" s="9"/>
    </row>
    <row r="62050" spans="12:14" x14ac:dyDescent="0.25">
      <c r="L62050" s="9"/>
      <c r="M62050" s="9"/>
      <c r="N62050" s="9"/>
    </row>
    <row r="62051" spans="12:14" x14ac:dyDescent="0.25">
      <c r="L62051" s="9"/>
      <c r="M62051" s="9"/>
      <c r="N62051" s="9"/>
    </row>
    <row r="62052" spans="12:14" x14ac:dyDescent="0.25">
      <c r="L62052" s="9"/>
      <c r="M62052" s="9"/>
      <c r="N62052" s="9"/>
    </row>
    <row r="62053" spans="12:14" x14ac:dyDescent="0.25">
      <c r="L62053" s="9"/>
      <c r="M62053" s="9"/>
      <c r="N62053" s="9"/>
    </row>
    <row r="62054" spans="12:14" x14ac:dyDescent="0.25">
      <c r="L62054" s="9"/>
      <c r="M62054" s="9"/>
      <c r="N62054" s="9"/>
    </row>
    <row r="62055" spans="12:14" x14ac:dyDescent="0.25">
      <c r="L62055" s="9"/>
      <c r="M62055" s="9"/>
      <c r="N62055" s="9"/>
    </row>
    <row r="62056" spans="12:14" x14ac:dyDescent="0.25">
      <c r="L62056" s="9"/>
      <c r="M62056" s="9"/>
      <c r="N62056" s="9"/>
    </row>
    <row r="62057" spans="12:14" x14ac:dyDescent="0.25">
      <c r="L62057" s="9"/>
      <c r="M62057" s="9"/>
      <c r="N62057" s="9"/>
    </row>
    <row r="62058" spans="12:14" x14ac:dyDescent="0.25">
      <c r="L62058" s="9"/>
      <c r="M62058" s="9"/>
      <c r="N62058" s="9"/>
    </row>
    <row r="62059" spans="12:14" x14ac:dyDescent="0.25">
      <c r="L62059" s="9"/>
      <c r="M62059" s="9"/>
      <c r="N62059" s="9"/>
    </row>
    <row r="62060" spans="12:14" x14ac:dyDescent="0.25">
      <c r="L62060" s="9"/>
      <c r="M62060" s="9"/>
      <c r="N62060" s="9"/>
    </row>
    <row r="62061" spans="12:14" x14ac:dyDescent="0.25">
      <c r="L62061" s="9"/>
      <c r="M62061" s="9"/>
      <c r="N62061" s="9"/>
    </row>
    <row r="62062" spans="12:14" x14ac:dyDescent="0.25">
      <c r="L62062" s="9"/>
      <c r="M62062" s="9"/>
      <c r="N62062" s="9"/>
    </row>
    <row r="62063" spans="12:14" x14ac:dyDescent="0.25">
      <c r="L62063" s="9"/>
      <c r="M62063" s="9"/>
      <c r="N62063" s="9"/>
    </row>
    <row r="62064" spans="12:14" x14ac:dyDescent="0.25">
      <c r="L62064" s="9"/>
      <c r="M62064" s="9"/>
      <c r="N62064" s="9"/>
    </row>
    <row r="62065" spans="12:14" x14ac:dyDescent="0.25">
      <c r="L62065" s="9"/>
      <c r="M62065" s="9"/>
      <c r="N62065" s="9"/>
    </row>
    <row r="62066" spans="12:14" x14ac:dyDescent="0.25">
      <c r="L62066" s="9"/>
      <c r="M62066" s="9"/>
      <c r="N62066" s="9"/>
    </row>
    <row r="62067" spans="12:14" x14ac:dyDescent="0.25">
      <c r="L62067" s="9"/>
      <c r="M62067" s="9"/>
      <c r="N62067" s="9"/>
    </row>
    <row r="62068" spans="12:14" x14ac:dyDescent="0.25">
      <c r="L62068" s="9"/>
      <c r="M62068" s="9"/>
      <c r="N62068" s="9"/>
    </row>
    <row r="62069" spans="12:14" x14ac:dyDescent="0.25">
      <c r="L62069" s="9"/>
      <c r="M62069" s="9"/>
      <c r="N62069" s="9"/>
    </row>
    <row r="62070" spans="12:14" x14ac:dyDescent="0.25">
      <c r="L62070" s="9"/>
      <c r="M62070" s="9"/>
      <c r="N62070" s="9"/>
    </row>
    <row r="62071" spans="12:14" x14ac:dyDescent="0.25">
      <c r="L62071" s="9"/>
      <c r="M62071" s="9"/>
      <c r="N62071" s="9"/>
    </row>
    <row r="62072" spans="12:14" x14ac:dyDescent="0.25">
      <c r="L62072" s="9"/>
      <c r="M62072" s="9"/>
      <c r="N62072" s="9"/>
    </row>
    <row r="62073" spans="12:14" x14ac:dyDescent="0.25">
      <c r="L62073" s="9"/>
      <c r="M62073" s="9"/>
      <c r="N62073" s="9"/>
    </row>
    <row r="62074" spans="12:14" x14ac:dyDescent="0.25">
      <c r="L62074" s="9"/>
      <c r="M62074" s="9"/>
      <c r="N62074" s="9"/>
    </row>
    <row r="62075" spans="12:14" x14ac:dyDescent="0.25">
      <c r="L62075" s="9"/>
      <c r="M62075" s="9"/>
      <c r="N62075" s="9"/>
    </row>
    <row r="62076" spans="12:14" x14ac:dyDescent="0.25">
      <c r="L62076" s="9"/>
      <c r="M62076" s="9"/>
      <c r="N62076" s="9"/>
    </row>
    <row r="62077" spans="12:14" x14ac:dyDescent="0.25">
      <c r="L62077" s="9"/>
      <c r="M62077" s="9"/>
      <c r="N62077" s="9"/>
    </row>
    <row r="62078" spans="12:14" x14ac:dyDescent="0.25">
      <c r="L62078" s="9"/>
      <c r="M62078" s="9"/>
      <c r="N62078" s="9"/>
    </row>
    <row r="62079" spans="12:14" x14ac:dyDescent="0.25">
      <c r="L62079" s="9"/>
      <c r="M62079" s="9"/>
      <c r="N62079" s="9"/>
    </row>
    <row r="62080" spans="12:14" x14ac:dyDescent="0.25">
      <c r="L62080" s="9"/>
      <c r="M62080" s="9"/>
      <c r="N62080" s="9"/>
    </row>
    <row r="62081" spans="12:14" x14ac:dyDescent="0.25">
      <c r="L62081" s="9"/>
      <c r="M62081" s="9"/>
      <c r="N62081" s="9"/>
    </row>
    <row r="62082" spans="12:14" x14ac:dyDescent="0.25">
      <c r="L62082" s="9"/>
      <c r="M62082" s="9"/>
      <c r="N62082" s="9"/>
    </row>
    <row r="62083" spans="12:14" x14ac:dyDescent="0.25">
      <c r="L62083" s="9"/>
      <c r="M62083" s="9"/>
      <c r="N62083" s="9"/>
    </row>
    <row r="62084" spans="12:14" x14ac:dyDescent="0.25">
      <c r="L62084" s="9"/>
      <c r="M62084" s="9"/>
      <c r="N62084" s="9"/>
    </row>
    <row r="62085" spans="12:14" x14ac:dyDescent="0.25">
      <c r="L62085" s="9"/>
      <c r="M62085" s="9"/>
      <c r="N62085" s="9"/>
    </row>
    <row r="62086" spans="12:14" x14ac:dyDescent="0.25">
      <c r="L62086" s="9"/>
      <c r="M62086" s="9"/>
      <c r="N62086" s="9"/>
    </row>
    <row r="62087" spans="12:14" x14ac:dyDescent="0.25">
      <c r="L62087" s="9"/>
      <c r="M62087" s="9"/>
      <c r="N62087" s="9"/>
    </row>
    <row r="62088" spans="12:14" x14ac:dyDescent="0.25">
      <c r="L62088" s="9"/>
      <c r="M62088" s="9"/>
      <c r="N62088" s="9"/>
    </row>
    <row r="62089" spans="12:14" x14ac:dyDescent="0.25">
      <c r="L62089" s="9"/>
      <c r="M62089" s="9"/>
      <c r="N62089" s="9"/>
    </row>
    <row r="62090" spans="12:14" x14ac:dyDescent="0.25">
      <c r="L62090" s="9"/>
      <c r="M62090" s="9"/>
      <c r="N62090" s="9"/>
    </row>
    <row r="62091" spans="12:14" x14ac:dyDescent="0.25">
      <c r="L62091" s="9"/>
      <c r="M62091" s="9"/>
      <c r="N62091" s="9"/>
    </row>
    <row r="62092" spans="12:14" x14ac:dyDescent="0.25">
      <c r="L62092" s="9"/>
      <c r="M62092" s="9"/>
      <c r="N62092" s="9"/>
    </row>
    <row r="62093" spans="12:14" x14ac:dyDescent="0.25">
      <c r="L62093" s="9"/>
      <c r="M62093" s="9"/>
      <c r="N62093" s="9"/>
    </row>
    <row r="62094" spans="12:14" x14ac:dyDescent="0.25">
      <c r="L62094" s="9"/>
      <c r="M62094" s="9"/>
      <c r="N62094" s="9"/>
    </row>
    <row r="62095" spans="12:14" x14ac:dyDescent="0.25">
      <c r="L62095" s="9"/>
      <c r="M62095" s="9"/>
      <c r="N62095" s="9"/>
    </row>
    <row r="62096" spans="12:14" x14ac:dyDescent="0.25">
      <c r="L62096" s="9"/>
      <c r="M62096" s="9"/>
      <c r="N62096" s="9"/>
    </row>
    <row r="62097" spans="12:14" x14ac:dyDescent="0.25">
      <c r="L62097" s="9"/>
      <c r="M62097" s="9"/>
      <c r="N62097" s="9"/>
    </row>
    <row r="62098" spans="12:14" x14ac:dyDescent="0.25">
      <c r="L62098" s="9"/>
      <c r="M62098" s="9"/>
      <c r="N62098" s="9"/>
    </row>
    <row r="62099" spans="12:14" x14ac:dyDescent="0.25">
      <c r="L62099" s="9"/>
      <c r="M62099" s="9"/>
      <c r="N62099" s="9"/>
    </row>
    <row r="62100" spans="12:14" x14ac:dyDescent="0.25">
      <c r="L62100" s="9"/>
      <c r="M62100" s="9"/>
      <c r="N62100" s="9"/>
    </row>
    <row r="62101" spans="12:14" x14ac:dyDescent="0.25">
      <c r="L62101" s="9"/>
      <c r="M62101" s="9"/>
      <c r="N62101" s="9"/>
    </row>
    <row r="62102" spans="12:14" x14ac:dyDescent="0.25">
      <c r="L62102" s="9"/>
      <c r="M62102" s="9"/>
      <c r="N62102" s="9"/>
    </row>
    <row r="62103" spans="12:14" x14ac:dyDescent="0.25">
      <c r="L62103" s="9"/>
      <c r="M62103" s="9"/>
      <c r="N62103" s="9"/>
    </row>
    <row r="62104" spans="12:14" x14ac:dyDescent="0.25">
      <c r="L62104" s="9"/>
      <c r="M62104" s="9"/>
      <c r="N62104" s="9"/>
    </row>
    <row r="62105" spans="12:14" x14ac:dyDescent="0.25">
      <c r="L62105" s="9"/>
      <c r="M62105" s="9"/>
      <c r="N62105" s="9"/>
    </row>
    <row r="62106" spans="12:14" x14ac:dyDescent="0.25">
      <c r="L62106" s="9"/>
      <c r="M62106" s="9"/>
      <c r="N62106" s="9"/>
    </row>
    <row r="62107" spans="12:14" x14ac:dyDescent="0.25">
      <c r="L62107" s="9"/>
      <c r="M62107" s="9"/>
      <c r="N62107" s="9"/>
    </row>
    <row r="62108" spans="12:14" x14ac:dyDescent="0.25">
      <c r="L62108" s="9"/>
      <c r="M62108" s="9"/>
      <c r="N62108" s="9"/>
    </row>
    <row r="62109" spans="12:14" x14ac:dyDescent="0.25">
      <c r="L62109" s="9"/>
      <c r="M62109" s="9"/>
      <c r="N62109" s="9"/>
    </row>
    <row r="62110" spans="12:14" x14ac:dyDescent="0.25">
      <c r="L62110" s="9"/>
      <c r="M62110" s="9"/>
      <c r="N62110" s="9"/>
    </row>
    <row r="62111" spans="12:14" x14ac:dyDescent="0.25">
      <c r="L62111" s="9"/>
      <c r="M62111" s="9"/>
      <c r="N62111" s="9"/>
    </row>
    <row r="62112" spans="12:14" x14ac:dyDescent="0.25">
      <c r="L62112" s="9"/>
      <c r="M62112" s="9"/>
      <c r="N62112" s="9"/>
    </row>
    <row r="62113" spans="12:14" x14ac:dyDescent="0.25">
      <c r="L62113" s="9"/>
      <c r="M62113" s="9"/>
      <c r="N62113" s="9"/>
    </row>
    <row r="62114" spans="12:14" x14ac:dyDescent="0.25">
      <c r="L62114" s="9"/>
      <c r="M62114" s="9"/>
      <c r="N62114" s="9"/>
    </row>
    <row r="62115" spans="12:14" x14ac:dyDescent="0.25">
      <c r="L62115" s="9"/>
      <c r="M62115" s="9"/>
      <c r="N62115" s="9"/>
    </row>
    <row r="62116" spans="12:14" x14ac:dyDescent="0.25">
      <c r="L62116" s="9"/>
      <c r="M62116" s="9"/>
      <c r="N62116" s="9"/>
    </row>
    <row r="62117" spans="12:14" x14ac:dyDescent="0.25">
      <c r="L62117" s="9"/>
      <c r="M62117" s="9"/>
      <c r="N62117" s="9"/>
    </row>
    <row r="62118" spans="12:14" x14ac:dyDescent="0.25">
      <c r="L62118" s="9"/>
      <c r="M62118" s="9"/>
      <c r="N62118" s="9"/>
    </row>
    <row r="62119" spans="12:14" x14ac:dyDescent="0.25">
      <c r="L62119" s="9"/>
      <c r="M62119" s="9"/>
      <c r="N62119" s="9"/>
    </row>
    <row r="62120" spans="12:14" x14ac:dyDescent="0.25">
      <c r="L62120" s="9"/>
      <c r="M62120" s="9"/>
      <c r="N62120" s="9"/>
    </row>
    <row r="62121" spans="12:14" x14ac:dyDescent="0.25">
      <c r="L62121" s="9"/>
      <c r="M62121" s="9"/>
      <c r="N62121" s="9"/>
    </row>
    <row r="62122" spans="12:14" x14ac:dyDescent="0.25">
      <c r="L62122" s="9"/>
      <c r="M62122" s="9"/>
      <c r="N62122" s="9"/>
    </row>
    <row r="62123" spans="12:14" x14ac:dyDescent="0.25">
      <c r="L62123" s="9"/>
      <c r="M62123" s="9"/>
      <c r="N62123" s="9"/>
    </row>
    <row r="62124" spans="12:14" x14ac:dyDescent="0.25">
      <c r="L62124" s="9"/>
      <c r="M62124" s="9"/>
      <c r="N62124" s="9"/>
    </row>
    <row r="62125" spans="12:14" x14ac:dyDescent="0.25">
      <c r="L62125" s="9"/>
      <c r="M62125" s="9"/>
      <c r="N62125" s="9"/>
    </row>
    <row r="62126" spans="12:14" x14ac:dyDescent="0.25">
      <c r="L62126" s="9"/>
      <c r="M62126" s="9"/>
      <c r="N62126" s="9"/>
    </row>
    <row r="62127" spans="12:14" x14ac:dyDescent="0.25">
      <c r="L62127" s="9"/>
      <c r="M62127" s="9"/>
      <c r="N62127" s="9"/>
    </row>
    <row r="62128" spans="12:14" x14ac:dyDescent="0.25">
      <c r="L62128" s="9"/>
      <c r="M62128" s="9"/>
      <c r="N62128" s="9"/>
    </row>
    <row r="62129" spans="12:14" x14ac:dyDescent="0.25">
      <c r="L62129" s="9"/>
      <c r="M62129" s="9"/>
      <c r="N62129" s="9"/>
    </row>
    <row r="62130" spans="12:14" x14ac:dyDescent="0.25">
      <c r="L62130" s="9"/>
      <c r="M62130" s="9"/>
      <c r="N62130" s="9"/>
    </row>
    <row r="62131" spans="12:14" x14ac:dyDescent="0.25">
      <c r="L62131" s="9"/>
      <c r="M62131" s="9"/>
      <c r="N62131" s="9"/>
    </row>
    <row r="62132" spans="12:14" x14ac:dyDescent="0.25">
      <c r="L62132" s="9"/>
      <c r="M62132" s="9"/>
      <c r="N62132" s="9"/>
    </row>
    <row r="62133" spans="12:14" x14ac:dyDescent="0.25">
      <c r="L62133" s="9"/>
      <c r="M62133" s="9"/>
      <c r="N62133" s="9"/>
    </row>
    <row r="62134" spans="12:14" x14ac:dyDescent="0.25">
      <c r="L62134" s="9"/>
      <c r="M62134" s="9"/>
      <c r="N62134" s="9"/>
    </row>
    <row r="62135" spans="12:14" x14ac:dyDescent="0.25">
      <c r="L62135" s="9"/>
      <c r="M62135" s="9"/>
      <c r="N62135" s="9"/>
    </row>
    <row r="62136" spans="12:14" x14ac:dyDescent="0.25">
      <c r="L62136" s="9"/>
      <c r="M62136" s="9"/>
      <c r="N62136" s="9"/>
    </row>
    <row r="62137" spans="12:14" x14ac:dyDescent="0.25">
      <c r="L62137" s="9"/>
      <c r="M62137" s="9"/>
      <c r="N62137" s="9"/>
    </row>
    <row r="62138" spans="12:14" x14ac:dyDescent="0.25">
      <c r="L62138" s="9"/>
      <c r="M62138" s="9"/>
      <c r="N62138" s="9"/>
    </row>
    <row r="62139" spans="12:14" x14ac:dyDescent="0.25">
      <c r="L62139" s="9"/>
      <c r="M62139" s="9"/>
      <c r="N62139" s="9"/>
    </row>
    <row r="62140" spans="12:14" x14ac:dyDescent="0.25">
      <c r="L62140" s="9"/>
      <c r="M62140" s="9"/>
      <c r="N62140" s="9"/>
    </row>
    <row r="62141" spans="12:14" x14ac:dyDescent="0.25">
      <c r="L62141" s="9"/>
      <c r="M62141" s="9"/>
      <c r="N62141" s="9"/>
    </row>
    <row r="62142" spans="12:14" x14ac:dyDescent="0.25">
      <c r="L62142" s="9"/>
      <c r="M62142" s="9"/>
      <c r="N62142" s="9"/>
    </row>
    <row r="62143" spans="12:14" x14ac:dyDescent="0.25">
      <c r="L62143" s="9"/>
      <c r="M62143" s="9"/>
      <c r="N62143" s="9"/>
    </row>
    <row r="62144" spans="12:14" x14ac:dyDescent="0.25">
      <c r="L62144" s="9"/>
      <c r="M62144" s="9"/>
      <c r="N62144" s="9"/>
    </row>
    <row r="62145" spans="12:14" x14ac:dyDescent="0.25">
      <c r="L62145" s="9"/>
      <c r="M62145" s="9"/>
      <c r="N62145" s="9"/>
    </row>
    <row r="62146" spans="12:14" x14ac:dyDescent="0.25">
      <c r="L62146" s="9"/>
      <c r="M62146" s="9"/>
      <c r="N62146" s="9"/>
    </row>
    <row r="62147" spans="12:14" x14ac:dyDescent="0.25">
      <c r="L62147" s="9"/>
      <c r="M62147" s="9"/>
      <c r="N62147" s="9"/>
    </row>
    <row r="62148" spans="12:14" x14ac:dyDescent="0.25">
      <c r="L62148" s="9"/>
      <c r="M62148" s="9"/>
      <c r="N62148" s="9"/>
    </row>
    <row r="62149" spans="12:14" x14ac:dyDescent="0.25">
      <c r="L62149" s="9"/>
      <c r="M62149" s="9"/>
      <c r="N62149" s="9"/>
    </row>
    <row r="62150" spans="12:14" x14ac:dyDescent="0.25">
      <c r="L62150" s="9"/>
      <c r="M62150" s="9"/>
      <c r="N62150" s="9"/>
    </row>
    <row r="62151" spans="12:14" x14ac:dyDescent="0.25">
      <c r="L62151" s="9"/>
      <c r="M62151" s="9"/>
      <c r="N62151" s="9"/>
    </row>
    <row r="62152" spans="12:14" x14ac:dyDescent="0.25">
      <c r="L62152" s="9"/>
      <c r="M62152" s="9"/>
      <c r="N62152" s="9"/>
    </row>
    <row r="62153" spans="12:14" x14ac:dyDescent="0.25">
      <c r="L62153" s="9"/>
      <c r="M62153" s="9"/>
      <c r="N62153" s="9"/>
    </row>
    <row r="62154" spans="12:14" x14ac:dyDescent="0.25">
      <c r="L62154" s="9"/>
      <c r="M62154" s="9"/>
      <c r="N62154" s="9"/>
    </row>
    <row r="62155" spans="12:14" x14ac:dyDescent="0.25">
      <c r="L62155" s="9"/>
      <c r="M62155" s="9"/>
      <c r="N62155" s="9"/>
    </row>
    <row r="62156" spans="12:14" x14ac:dyDescent="0.25">
      <c r="L62156" s="9"/>
      <c r="M62156" s="9"/>
      <c r="N62156" s="9"/>
    </row>
    <row r="62157" spans="12:14" x14ac:dyDescent="0.25">
      <c r="L62157" s="9"/>
      <c r="M62157" s="9"/>
      <c r="N62157" s="9"/>
    </row>
    <row r="62158" spans="12:14" x14ac:dyDescent="0.25">
      <c r="L62158" s="9"/>
      <c r="M62158" s="9"/>
      <c r="N62158" s="9"/>
    </row>
    <row r="62159" spans="12:14" x14ac:dyDescent="0.25">
      <c r="L62159" s="9"/>
      <c r="M62159" s="9"/>
      <c r="N62159" s="9"/>
    </row>
    <row r="62160" spans="12:14" x14ac:dyDescent="0.25">
      <c r="L62160" s="9"/>
      <c r="M62160" s="9"/>
      <c r="N62160" s="9"/>
    </row>
    <row r="62161" spans="12:14" x14ac:dyDescent="0.25">
      <c r="L62161" s="9"/>
      <c r="M62161" s="9"/>
      <c r="N62161" s="9"/>
    </row>
    <row r="62162" spans="12:14" x14ac:dyDescent="0.25">
      <c r="L62162" s="9"/>
      <c r="M62162" s="9"/>
      <c r="N62162" s="9"/>
    </row>
    <row r="62163" spans="12:14" x14ac:dyDescent="0.25">
      <c r="L62163" s="9"/>
      <c r="M62163" s="9"/>
      <c r="N62163" s="9"/>
    </row>
    <row r="62164" spans="12:14" x14ac:dyDescent="0.25">
      <c r="L62164" s="9"/>
      <c r="M62164" s="9"/>
      <c r="N62164" s="9"/>
    </row>
    <row r="62165" spans="12:14" x14ac:dyDescent="0.25">
      <c r="L62165" s="9"/>
      <c r="M62165" s="9"/>
      <c r="N62165" s="9"/>
    </row>
    <row r="62166" spans="12:14" x14ac:dyDescent="0.25">
      <c r="L62166" s="9"/>
      <c r="M62166" s="9"/>
      <c r="N62166" s="9"/>
    </row>
    <row r="62167" spans="12:14" x14ac:dyDescent="0.25">
      <c r="L62167" s="9"/>
      <c r="M62167" s="9"/>
      <c r="N62167" s="9"/>
    </row>
    <row r="62168" spans="12:14" x14ac:dyDescent="0.25">
      <c r="L62168" s="9"/>
      <c r="M62168" s="9"/>
      <c r="N62168" s="9"/>
    </row>
    <row r="62169" spans="12:14" x14ac:dyDescent="0.25">
      <c r="L62169" s="9"/>
      <c r="M62169" s="9"/>
      <c r="N62169" s="9"/>
    </row>
    <row r="62170" spans="12:14" x14ac:dyDescent="0.25">
      <c r="L62170" s="9"/>
      <c r="M62170" s="9"/>
      <c r="N62170" s="9"/>
    </row>
    <row r="62171" spans="12:14" x14ac:dyDescent="0.25">
      <c r="L62171" s="9"/>
      <c r="M62171" s="9"/>
      <c r="N62171" s="9"/>
    </row>
    <row r="62172" spans="12:14" x14ac:dyDescent="0.25">
      <c r="L62172" s="9"/>
      <c r="M62172" s="9"/>
      <c r="N62172" s="9"/>
    </row>
    <row r="62173" spans="12:14" x14ac:dyDescent="0.25">
      <c r="L62173" s="9"/>
      <c r="M62173" s="9"/>
      <c r="N62173" s="9"/>
    </row>
    <row r="62174" spans="12:14" x14ac:dyDescent="0.25">
      <c r="L62174" s="9"/>
      <c r="M62174" s="9"/>
      <c r="N62174" s="9"/>
    </row>
    <row r="62175" spans="12:14" x14ac:dyDescent="0.25">
      <c r="L62175" s="9"/>
      <c r="M62175" s="9"/>
      <c r="N62175" s="9"/>
    </row>
    <row r="62176" spans="12:14" x14ac:dyDescent="0.25">
      <c r="L62176" s="9"/>
      <c r="M62176" s="9"/>
      <c r="N62176" s="9"/>
    </row>
    <row r="62177" spans="12:14" x14ac:dyDescent="0.25">
      <c r="L62177" s="9"/>
      <c r="M62177" s="9"/>
      <c r="N62177" s="9"/>
    </row>
    <row r="62178" spans="12:14" x14ac:dyDescent="0.25">
      <c r="L62178" s="9"/>
      <c r="M62178" s="9"/>
      <c r="N62178" s="9"/>
    </row>
    <row r="62179" spans="12:14" x14ac:dyDescent="0.25">
      <c r="L62179" s="9"/>
      <c r="M62179" s="9"/>
      <c r="N62179" s="9"/>
    </row>
    <row r="62180" spans="12:14" x14ac:dyDescent="0.25">
      <c r="L62180" s="9"/>
      <c r="M62180" s="9"/>
      <c r="N62180" s="9"/>
    </row>
    <row r="62181" spans="12:14" x14ac:dyDescent="0.25">
      <c r="L62181" s="9"/>
      <c r="M62181" s="9"/>
      <c r="N62181" s="9"/>
    </row>
    <row r="62182" spans="12:14" x14ac:dyDescent="0.25">
      <c r="L62182" s="9"/>
      <c r="M62182" s="9"/>
      <c r="N62182" s="9"/>
    </row>
    <row r="62183" spans="12:14" x14ac:dyDescent="0.25">
      <c r="L62183" s="9"/>
      <c r="M62183" s="9"/>
      <c r="N62183" s="9"/>
    </row>
    <row r="62184" spans="12:14" x14ac:dyDescent="0.25">
      <c r="L62184" s="9"/>
      <c r="M62184" s="9"/>
      <c r="N62184" s="9"/>
    </row>
    <row r="62185" spans="12:14" x14ac:dyDescent="0.25">
      <c r="L62185" s="9"/>
      <c r="M62185" s="9"/>
      <c r="N62185" s="9"/>
    </row>
    <row r="62186" spans="12:14" x14ac:dyDescent="0.25">
      <c r="L62186" s="9"/>
      <c r="M62186" s="9"/>
      <c r="N62186" s="9"/>
    </row>
    <row r="62187" spans="12:14" x14ac:dyDescent="0.25">
      <c r="L62187" s="9"/>
      <c r="M62187" s="9"/>
      <c r="N62187" s="9"/>
    </row>
    <row r="62188" spans="12:14" x14ac:dyDescent="0.25">
      <c r="L62188" s="9"/>
      <c r="M62188" s="9"/>
      <c r="N62188" s="9"/>
    </row>
    <row r="62189" spans="12:14" x14ac:dyDescent="0.25">
      <c r="L62189" s="9"/>
      <c r="M62189" s="9"/>
      <c r="N62189" s="9"/>
    </row>
    <row r="62190" spans="12:14" x14ac:dyDescent="0.25">
      <c r="L62190" s="9"/>
      <c r="M62190" s="9"/>
      <c r="N62190" s="9"/>
    </row>
    <row r="62191" spans="12:14" x14ac:dyDescent="0.25">
      <c r="L62191" s="9"/>
      <c r="M62191" s="9"/>
      <c r="N62191" s="9"/>
    </row>
    <row r="62192" spans="12:14" x14ac:dyDescent="0.25">
      <c r="L62192" s="9"/>
      <c r="M62192" s="9"/>
      <c r="N62192" s="9"/>
    </row>
    <row r="62193" spans="12:14" x14ac:dyDescent="0.25">
      <c r="L62193" s="9"/>
      <c r="M62193" s="9"/>
      <c r="N62193" s="9"/>
    </row>
    <row r="62194" spans="12:14" x14ac:dyDescent="0.25">
      <c r="L62194" s="9"/>
      <c r="M62194" s="9"/>
      <c r="N62194" s="9"/>
    </row>
    <row r="62195" spans="12:14" x14ac:dyDescent="0.25">
      <c r="L62195" s="9"/>
      <c r="M62195" s="9"/>
      <c r="N62195" s="9"/>
    </row>
    <row r="62196" spans="12:14" x14ac:dyDescent="0.25">
      <c r="L62196" s="9"/>
      <c r="M62196" s="9"/>
      <c r="N62196" s="9"/>
    </row>
    <row r="62197" spans="12:14" x14ac:dyDescent="0.25">
      <c r="L62197" s="9"/>
      <c r="M62197" s="9"/>
      <c r="N62197" s="9"/>
    </row>
    <row r="62198" spans="12:14" x14ac:dyDescent="0.25">
      <c r="L62198" s="9"/>
      <c r="M62198" s="9"/>
      <c r="N62198" s="9"/>
    </row>
    <row r="62199" spans="12:14" x14ac:dyDescent="0.25">
      <c r="L62199" s="9"/>
      <c r="M62199" s="9"/>
      <c r="N62199" s="9"/>
    </row>
    <row r="62200" spans="12:14" x14ac:dyDescent="0.25">
      <c r="L62200" s="9"/>
      <c r="M62200" s="9"/>
      <c r="N62200" s="9"/>
    </row>
    <row r="62201" spans="12:14" x14ac:dyDescent="0.25">
      <c r="L62201" s="9"/>
      <c r="M62201" s="9"/>
      <c r="N62201" s="9"/>
    </row>
    <row r="62202" spans="12:14" x14ac:dyDescent="0.25">
      <c r="L62202" s="9"/>
      <c r="M62202" s="9"/>
      <c r="N62202" s="9"/>
    </row>
    <row r="62203" spans="12:14" x14ac:dyDescent="0.25">
      <c r="L62203" s="9"/>
      <c r="M62203" s="9"/>
      <c r="N62203" s="9"/>
    </row>
    <row r="62204" spans="12:14" x14ac:dyDescent="0.25">
      <c r="L62204" s="9"/>
      <c r="M62204" s="9"/>
      <c r="N62204" s="9"/>
    </row>
    <row r="62205" spans="12:14" x14ac:dyDescent="0.25">
      <c r="L62205" s="9"/>
      <c r="M62205" s="9"/>
      <c r="N62205" s="9"/>
    </row>
    <row r="62206" spans="12:14" x14ac:dyDescent="0.25">
      <c r="L62206" s="9"/>
      <c r="M62206" s="9"/>
      <c r="N62206" s="9"/>
    </row>
    <row r="62207" spans="12:14" x14ac:dyDescent="0.25">
      <c r="L62207" s="9"/>
      <c r="M62207" s="9"/>
      <c r="N62207" s="9"/>
    </row>
    <row r="62208" spans="12:14" x14ac:dyDescent="0.25">
      <c r="L62208" s="9"/>
      <c r="M62208" s="9"/>
      <c r="N62208" s="9"/>
    </row>
    <row r="62209" spans="12:14" x14ac:dyDescent="0.25">
      <c r="L62209" s="9"/>
      <c r="M62209" s="9"/>
      <c r="N62209" s="9"/>
    </row>
    <row r="62210" spans="12:14" x14ac:dyDescent="0.25">
      <c r="L62210" s="9"/>
      <c r="M62210" s="9"/>
      <c r="N62210" s="9"/>
    </row>
    <row r="62211" spans="12:14" x14ac:dyDescent="0.25">
      <c r="L62211" s="9"/>
      <c r="M62211" s="9"/>
      <c r="N62211" s="9"/>
    </row>
    <row r="62212" spans="12:14" x14ac:dyDescent="0.25">
      <c r="L62212" s="9"/>
      <c r="M62212" s="9"/>
      <c r="N62212" s="9"/>
    </row>
    <row r="62213" spans="12:14" x14ac:dyDescent="0.25">
      <c r="L62213" s="9"/>
      <c r="M62213" s="9"/>
      <c r="N62213" s="9"/>
    </row>
    <row r="62214" spans="12:14" x14ac:dyDescent="0.25">
      <c r="L62214" s="9"/>
      <c r="M62214" s="9"/>
      <c r="N62214" s="9"/>
    </row>
    <row r="62215" spans="12:14" x14ac:dyDescent="0.25">
      <c r="L62215" s="9"/>
      <c r="M62215" s="9"/>
      <c r="N62215" s="9"/>
    </row>
    <row r="62216" spans="12:14" x14ac:dyDescent="0.25">
      <c r="L62216" s="9"/>
      <c r="M62216" s="9"/>
      <c r="N62216" s="9"/>
    </row>
    <row r="62217" spans="12:14" x14ac:dyDescent="0.25">
      <c r="L62217" s="9"/>
      <c r="M62217" s="9"/>
      <c r="N62217" s="9"/>
    </row>
    <row r="62218" spans="12:14" x14ac:dyDescent="0.25">
      <c r="L62218" s="9"/>
      <c r="M62218" s="9"/>
      <c r="N62218" s="9"/>
    </row>
    <row r="62219" spans="12:14" x14ac:dyDescent="0.25">
      <c r="L62219" s="9"/>
      <c r="M62219" s="9"/>
      <c r="N62219" s="9"/>
    </row>
    <row r="62220" spans="12:14" x14ac:dyDescent="0.25">
      <c r="L62220" s="9"/>
      <c r="M62220" s="9"/>
      <c r="N62220" s="9"/>
    </row>
    <row r="62221" spans="12:14" x14ac:dyDescent="0.25">
      <c r="L62221" s="9"/>
      <c r="M62221" s="9"/>
      <c r="N62221" s="9"/>
    </row>
    <row r="62222" spans="12:14" x14ac:dyDescent="0.25">
      <c r="L62222" s="9"/>
      <c r="M62222" s="9"/>
      <c r="N62222" s="9"/>
    </row>
    <row r="62223" spans="12:14" x14ac:dyDescent="0.25">
      <c r="L62223" s="9"/>
      <c r="M62223" s="9"/>
      <c r="N62223" s="9"/>
    </row>
    <row r="62224" spans="12:14" x14ac:dyDescent="0.25">
      <c r="L62224" s="9"/>
      <c r="M62224" s="9"/>
      <c r="N62224" s="9"/>
    </row>
    <row r="62225" spans="12:14" x14ac:dyDescent="0.25">
      <c r="L62225" s="9"/>
      <c r="M62225" s="9"/>
      <c r="N62225" s="9"/>
    </row>
    <row r="62226" spans="12:14" x14ac:dyDescent="0.25">
      <c r="L62226" s="9"/>
      <c r="M62226" s="9"/>
      <c r="N62226" s="9"/>
    </row>
    <row r="62227" spans="12:14" x14ac:dyDescent="0.25">
      <c r="L62227" s="9"/>
      <c r="M62227" s="9"/>
      <c r="N62227" s="9"/>
    </row>
    <row r="62228" spans="12:14" x14ac:dyDescent="0.25">
      <c r="L62228" s="9"/>
      <c r="M62228" s="9"/>
      <c r="N62228" s="9"/>
    </row>
    <row r="62229" spans="12:14" x14ac:dyDescent="0.25">
      <c r="L62229" s="9"/>
      <c r="M62229" s="9"/>
      <c r="N62229" s="9"/>
    </row>
    <row r="62230" spans="12:14" x14ac:dyDescent="0.25">
      <c r="L62230" s="9"/>
      <c r="M62230" s="9"/>
      <c r="N62230" s="9"/>
    </row>
    <row r="62231" spans="12:14" x14ac:dyDescent="0.25">
      <c r="L62231" s="9"/>
      <c r="M62231" s="9"/>
      <c r="N62231" s="9"/>
    </row>
    <row r="62232" spans="12:14" x14ac:dyDescent="0.25">
      <c r="L62232" s="9"/>
      <c r="M62232" s="9"/>
      <c r="N62232" s="9"/>
    </row>
    <row r="62233" spans="12:14" x14ac:dyDescent="0.25">
      <c r="L62233" s="9"/>
      <c r="M62233" s="9"/>
      <c r="N62233" s="9"/>
    </row>
    <row r="62234" spans="12:14" x14ac:dyDescent="0.25">
      <c r="L62234" s="9"/>
      <c r="M62234" s="9"/>
      <c r="N62234" s="9"/>
    </row>
    <row r="62235" spans="12:14" x14ac:dyDescent="0.25">
      <c r="L62235" s="9"/>
      <c r="M62235" s="9"/>
      <c r="N62235" s="9"/>
    </row>
    <row r="62236" spans="12:14" x14ac:dyDescent="0.25">
      <c r="L62236" s="9"/>
      <c r="M62236" s="9"/>
      <c r="N62236" s="9"/>
    </row>
    <row r="62237" spans="12:14" x14ac:dyDescent="0.25">
      <c r="L62237" s="9"/>
      <c r="M62237" s="9"/>
      <c r="N62237" s="9"/>
    </row>
    <row r="62238" spans="12:14" x14ac:dyDescent="0.25">
      <c r="L62238" s="9"/>
      <c r="M62238" s="9"/>
      <c r="N62238" s="9"/>
    </row>
    <row r="62239" spans="12:14" x14ac:dyDescent="0.25">
      <c r="L62239" s="9"/>
      <c r="M62239" s="9"/>
      <c r="N62239" s="9"/>
    </row>
    <row r="62240" spans="12:14" x14ac:dyDescent="0.25">
      <c r="L62240" s="9"/>
      <c r="M62240" s="9"/>
      <c r="N62240" s="9"/>
    </row>
    <row r="62241" spans="12:14" x14ac:dyDescent="0.25">
      <c r="L62241" s="9"/>
      <c r="M62241" s="9"/>
      <c r="N62241" s="9"/>
    </row>
    <row r="62242" spans="12:14" x14ac:dyDescent="0.25">
      <c r="L62242" s="9"/>
      <c r="M62242" s="9"/>
      <c r="N62242" s="9"/>
    </row>
    <row r="62243" spans="12:14" x14ac:dyDescent="0.25">
      <c r="L62243" s="9"/>
      <c r="M62243" s="9"/>
      <c r="N62243" s="9"/>
    </row>
    <row r="62244" spans="12:14" x14ac:dyDescent="0.25">
      <c r="L62244" s="9"/>
      <c r="M62244" s="9"/>
      <c r="N62244" s="9"/>
    </row>
    <row r="62245" spans="12:14" x14ac:dyDescent="0.25">
      <c r="L62245" s="9"/>
      <c r="M62245" s="9"/>
      <c r="N62245" s="9"/>
    </row>
    <row r="62246" spans="12:14" x14ac:dyDescent="0.25">
      <c r="L62246" s="9"/>
      <c r="M62246" s="9"/>
      <c r="N62246" s="9"/>
    </row>
    <row r="62247" spans="12:14" x14ac:dyDescent="0.25">
      <c r="L62247" s="9"/>
      <c r="M62247" s="9"/>
      <c r="N62247" s="9"/>
    </row>
    <row r="62248" spans="12:14" x14ac:dyDescent="0.25">
      <c r="L62248" s="9"/>
      <c r="M62248" s="9"/>
      <c r="N62248" s="9"/>
    </row>
    <row r="62249" spans="12:14" x14ac:dyDescent="0.25">
      <c r="L62249" s="9"/>
      <c r="M62249" s="9"/>
      <c r="N62249" s="9"/>
    </row>
    <row r="62250" spans="12:14" x14ac:dyDescent="0.25">
      <c r="L62250" s="9"/>
      <c r="M62250" s="9"/>
      <c r="N62250" s="9"/>
    </row>
    <row r="62251" spans="12:14" x14ac:dyDescent="0.25">
      <c r="L62251" s="9"/>
      <c r="M62251" s="9"/>
      <c r="N62251" s="9"/>
    </row>
    <row r="62252" spans="12:14" x14ac:dyDescent="0.25">
      <c r="L62252" s="9"/>
      <c r="M62252" s="9"/>
      <c r="N62252" s="9"/>
    </row>
    <row r="62253" spans="12:14" x14ac:dyDescent="0.25">
      <c r="L62253" s="9"/>
      <c r="M62253" s="9"/>
      <c r="N62253" s="9"/>
    </row>
    <row r="62254" spans="12:14" x14ac:dyDescent="0.25">
      <c r="L62254" s="9"/>
      <c r="M62254" s="9"/>
      <c r="N62254" s="9"/>
    </row>
    <row r="62255" spans="12:14" x14ac:dyDescent="0.25">
      <c r="L62255" s="9"/>
      <c r="M62255" s="9"/>
      <c r="N62255" s="9"/>
    </row>
    <row r="62256" spans="12:14" x14ac:dyDescent="0.25">
      <c r="L62256" s="9"/>
      <c r="M62256" s="9"/>
      <c r="N62256" s="9"/>
    </row>
    <row r="62257" spans="12:14" x14ac:dyDescent="0.25">
      <c r="L62257" s="9"/>
      <c r="M62257" s="9"/>
      <c r="N62257" s="9"/>
    </row>
    <row r="62258" spans="12:14" x14ac:dyDescent="0.25">
      <c r="L62258" s="9"/>
      <c r="M62258" s="9"/>
      <c r="N62258" s="9"/>
    </row>
    <row r="62259" spans="12:14" x14ac:dyDescent="0.25">
      <c r="L62259" s="9"/>
      <c r="M62259" s="9"/>
      <c r="N62259" s="9"/>
    </row>
    <row r="62260" spans="12:14" x14ac:dyDescent="0.25">
      <c r="L62260" s="9"/>
      <c r="M62260" s="9"/>
      <c r="N62260" s="9"/>
    </row>
    <row r="62261" spans="12:14" x14ac:dyDescent="0.25">
      <c r="L62261" s="9"/>
      <c r="M62261" s="9"/>
      <c r="N62261" s="9"/>
    </row>
    <row r="62262" spans="12:14" x14ac:dyDescent="0.25">
      <c r="L62262" s="9"/>
      <c r="M62262" s="9"/>
      <c r="N62262" s="9"/>
    </row>
    <row r="62263" spans="12:14" x14ac:dyDescent="0.25">
      <c r="L62263" s="9"/>
      <c r="M62263" s="9"/>
      <c r="N62263" s="9"/>
    </row>
    <row r="62264" spans="12:14" x14ac:dyDescent="0.25">
      <c r="L62264" s="9"/>
      <c r="M62264" s="9"/>
      <c r="N62264" s="9"/>
    </row>
    <row r="62265" spans="12:14" x14ac:dyDescent="0.25">
      <c r="L62265" s="9"/>
      <c r="M62265" s="9"/>
      <c r="N62265" s="9"/>
    </row>
    <row r="62266" spans="12:14" x14ac:dyDescent="0.25">
      <c r="L62266" s="9"/>
      <c r="M62266" s="9"/>
      <c r="N62266" s="9"/>
    </row>
    <row r="62267" spans="12:14" x14ac:dyDescent="0.25">
      <c r="L62267" s="9"/>
      <c r="M62267" s="9"/>
      <c r="N62267" s="9"/>
    </row>
    <row r="62268" spans="12:14" x14ac:dyDescent="0.25">
      <c r="L62268" s="9"/>
      <c r="M62268" s="9"/>
      <c r="N62268" s="9"/>
    </row>
    <row r="62269" spans="12:14" x14ac:dyDescent="0.25">
      <c r="L62269" s="9"/>
      <c r="M62269" s="9"/>
      <c r="N62269" s="9"/>
    </row>
    <row r="62270" spans="12:14" x14ac:dyDescent="0.25">
      <c r="L62270" s="9"/>
      <c r="M62270" s="9"/>
      <c r="N62270" s="9"/>
    </row>
    <row r="62271" spans="12:14" x14ac:dyDescent="0.25">
      <c r="L62271" s="9"/>
      <c r="M62271" s="9"/>
      <c r="N62271" s="9"/>
    </row>
    <row r="62272" spans="12:14" x14ac:dyDescent="0.25">
      <c r="L62272" s="9"/>
      <c r="M62272" s="9"/>
      <c r="N62272" s="9"/>
    </row>
    <row r="62273" spans="12:14" x14ac:dyDescent="0.25">
      <c r="L62273" s="9"/>
      <c r="M62273" s="9"/>
      <c r="N62273" s="9"/>
    </row>
    <row r="62274" spans="12:14" x14ac:dyDescent="0.25">
      <c r="L62274" s="9"/>
      <c r="M62274" s="9"/>
      <c r="N62274" s="9"/>
    </row>
    <row r="62275" spans="12:14" x14ac:dyDescent="0.25">
      <c r="L62275" s="9"/>
      <c r="M62275" s="9"/>
      <c r="N62275" s="9"/>
    </row>
    <row r="62276" spans="12:14" x14ac:dyDescent="0.25">
      <c r="L62276" s="9"/>
      <c r="M62276" s="9"/>
      <c r="N62276" s="9"/>
    </row>
    <row r="62277" spans="12:14" x14ac:dyDescent="0.25">
      <c r="L62277" s="9"/>
      <c r="M62277" s="9"/>
      <c r="N62277" s="9"/>
    </row>
    <row r="62278" spans="12:14" x14ac:dyDescent="0.25">
      <c r="L62278" s="9"/>
      <c r="M62278" s="9"/>
      <c r="N62278" s="9"/>
    </row>
    <row r="62279" spans="12:14" x14ac:dyDescent="0.25">
      <c r="L62279" s="9"/>
      <c r="M62279" s="9"/>
      <c r="N62279" s="9"/>
    </row>
    <row r="62280" spans="12:14" x14ac:dyDescent="0.25">
      <c r="L62280" s="9"/>
      <c r="M62280" s="9"/>
      <c r="N62280" s="9"/>
    </row>
    <row r="62281" spans="12:14" x14ac:dyDescent="0.25">
      <c r="L62281" s="9"/>
      <c r="M62281" s="9"/>
      <c r="N62281" s="9"/>
    </row>
    <row r="62282" spans="12:14" x14ac:dyDescent="0.25">
      <c r="L62282" s="9"/>
      <c r="M62282" s="9"/>
      <c r="N62282" s="9"/>
    </row>
    <row r="62283" spans="12:14" x14ac:dyDescent="0.25">
      <c r="L62283" s="9"/>
      <c r="M62283" s="9"/>
      <c r="N62283" s="9"/>
    </row>
    <row r="62284" spans="12:14" x14ac:dyDescent="0.25">
      <c r="L62284" s="9"/>
      <c r="M62284" s="9"/>
      <c r="N62284" s="9"/>
    </row>
    <row r="62285" spans="12:14" x14ac:dyDescent="0.25">
      <c r="L62285" s="9"/>
      <c r="M62285" s="9"/>
      <c r="N62285" s="9"/>
    </row>
    <row r="62286" spans="12:14" x14ac:dyDescent="0.25">
      <c r="L62286" s="9"/>
      <c r="M62286" s="9"/>
      <c r="N62286" s="9"/>
    </row>
    <row r="62287" spans="12:14" x14ac:dyDescent="0.25">
      <c r="L62287" s="9"/>
      <c r="M62287" s="9"/>
      <c r="N62287" s="9"/>
    </row>
    <row r="62288" spans="12:14" x14ac:dyDescent="0.25">
      <c r="L62288" s="9"/>
      <c r="M62288" s="9"/>
      <c r="N62288" s="9"/>
    </row>
    <row r="62289" spans="12:14" x14ac:dyDescent="0.25">
      <c r="L62289" s="9"/>
      <c r="M62289" s="9"/>
      <c r="N62289" s="9"/>
    </row>
    <row r="62290" spans="12:14" x14ac:dyDescent="0.25">
      <c r="L62290" s="9"/>
      <c r="M62290" s="9"/>
      <c r="N62290" s="9"/>
    </row>
    <row r="62291" spans="12:14" x14ac:dyDescent="0.25">
      <c r="L62291" s="9"/>
      <c r="M62291" s="9"/>
      <c r="N62291" s="9"/>
    </row>
    <row r="62292" spans="12:14" x14ac:dyDescent="0.25">
      <c r="L62292" s="9"/>
      <c r="M62292" s="9"/>
      <c r="N62292" s="9"/>
    </row>
    <row r="62293" spans="12:14" x14ac:dyDescent="0.25">
      <c r="L62293" s="9"/>
      <c r="M62293" s="9"/>
      <c r="N62293" s="9"/>
    </row>
    <row r="62294" spans="12:14" x14ac:dyDescent="0.25">
      <c r="L62294" s="9"/>
      <c r="M62294" s="9"/>
      <c r="N62294" s="9"/>
    </row>
    <row r="62295" spans="12:14" x14ac:dyDescent="0.25">
      <c r="L62295" s="9"/>
      <c r="M62295" s="9"/>
      <c r="N62295" s="9"/>
    </row>
    <row r="62296" spans="12:14" x14ac:dyDescent="0.25">
      <c r="L62296" s="9"/>
      <c r="M62296" s="9"/>
      <c r="N62296" s="9"/>
    </row>
    <row r="62297" spans="12:14" x14ac:dyDescent="0.25">
      <c r="L62297" s="9"/>
      <c r="M62297" s="9"/>
      <c r="N62297" s="9"/>
    </row>
    <row r="62298" spans="12:14" x14ac:dyDescent="0.25">
      <c r="L62298" s="9"/>
      <c r="M62298" s="9"/>
      <c r="N62298" s="9"/>
    </row>
    <row r="62299" spans="12:14" x14ac:dyDescent="0.25">
      <c r="L62299" s="9"/>
      <c r="M62299" s="9"/>
      <c r="N62299" s="9"/>
    </row>
    <row r="62300" spans="12:14" x14ac:dyDescent="0.25">
      <c r="L62300" s="9"/>
      <c r="M62300" s="9"/>
      <c r="N62300" s="9"/>
    </row>
    <row r="62301" spans="12:14" x14ac:dyDescent="0.25">
      <c r="L62301" s="9"/>
      <c r="M62301" s="9"/>
      <c r="N62301" s="9"/>
    </row>
    <row r="62302" spans="12:14" x14ac:dyDescent="0.25">
      <c r="L62302" s="9"/>
      <c r="M62302" s="9"/>
      <c r="N62302" s="9"/>
    </row>
    <row r="62303" spans="12:14" x14ac:dyDescent="0.25">
      <c r="L62303" s="9"/>
      <c r="M62303" s="9"/>
      <c r="N62303" s="9"/>
    </row>
    <row r="62304" spans="12:14" x14ac:dyDescent="0.25">
      <c r="L62304" s="9"/>
      <c r="M62304" s="9"/>
      <c r="N62304" s="9"/>
    </row>
    <row r="62305" spans="12:14" x14ac:dyDescent="0.25">
      <c r="L62305" s="9"/>
      <c r="M62305" s="9"/>
      <c r="N62305" s="9"/>
    </row>
    <row r="62306" spans="12:14" x14ac:dyDescent="0.25">
      <c r="L62306" s="9"/>
      <c r="M62306" s="9"/>
      <c r="N62306" s="9"/>
    </row>
    <row r="62307" spans="12:14" x14ac:dyDescent="0.25">
      <c r="L62307" s="9"/>
      <c r="M62307" s="9"/>
      <c r="N62307" s="9"/>
    </row>
    <row r="62308" spans="12:14" x14ac:dyDescent="0.25">
      <c r="L62308" s="9"/>
      <c r="M62308" s="9"/>
      <c r="N62308" s="9"/>
    </row>
    <row r="62309" spans="12:14" x14ac:dyDescent="0.25">
      <c r="L62309" s="9"/>
      <c r="M62309" s="9"/>
      <c r="N62309" s="9"/>
    </row>
    <row r="62310" spans="12:14" x14ac:dyDescent="0.25">
      <c r="L62310" s="9"/>
      <c r="M62310" s="9"/>
      <c r="N62310" s="9"/>
    </row>
    <row r="62311" spans="12:14" x14ac:dyDescent="0.25">
      <c r="L62311" s="9"/>
      <c r="M62311" s="9"/>
      <c r="N62311" s="9"/>
    </row>
    <row r="62312" spans="12:14" x14ac:dyDescent="0.25">
      <c r="L62312" s="9"/>
      <c r="M62312" s="9"/>
      <c r="N62312" s="9"/>
    </row>
    <row r="62313" spans="12:14" x14ac:dyDescent="0.25">
      <c r="L62313" s="9"/>
      <c r="M62313" s="9"/>
      <c r="N62313" s="9"/>
    </row>
    <row r="62314" spans="12:14" x14ac:dyDescent="0.25">
      <c r="L62314" s="9"/>
      <c r="M62314" s="9"/>
      <c r="N62314" s="9"/>
    </row>
    <row r="62315" spans="12:14" x14ac:dyDescent="0.25">
      <c r="L62315" s="9"/>
      <c r="M62315" s="9"/>
      <c r="N62315" s="9"/>
    </row>
    <row r="62316" spans="12:14" x14ac:dyDescent="0.25">
      <c r="L62316" s="9"/>
      <c r="M62316" s="9"/>
      <c r="N62316" s="9"/>
    </row>
    <row r="62317" spans="12:14" x14ac:dyDescent="0.25">
      <c r="L62317" s="9"/>
      <c r="M62317" s="9"/>
      <c r="N62317" s="9"/>
    </row>
    <row r="62318" spans="12:14" x14ac:dyDescent="0.25">
      <c r="L62318" s="9"/>
      <c r="M62318" s="9"/>
      <c r="N62318" s="9"/>
    </row>
    <row r="62319" spans="12:14" x14ac:dyDescent="0.25">
      <c r="L62319" s="9"/>
      <c r="M62319" s="9"/>
      <c r="N62319" s="9"/>
    </row>
    <row r="62320" spans="12:14" x14ac:dyDescent="0.25">
      <c r="L62320" s="9"/>
      <c r="M62320" s="9"/>
      <c r="N62320" s="9"/>
    </row>
    <row r="62321" spans="12:14" x14ac:dyDescent="0.25">
      <c r="L62321" s="9"/>
      <c r="M62321" s="9"/>
      <c r="N62321" s="9"/>
    </row>
    <row r="62322" spans="12:14" x14ac:dyDescent="0.25">
      <c r="L62322" s="9"/>
      <c r="M62322" s="9"/>
      <c r="N62322" s="9"/>
    </row>
    <row r="62323" spans="12:14" x14ac:dyDescent="0.25">
      <c r="L62323" s="9"/>
      <c r="M62323" s="9"/>
      <c r="N62323" s="9"/>
    </row>
    <row r="62324" spans="12:14" x14ac:dyDescent="0.25">
      <c r="L62324" s="9"/>
      <c r="M62324" s="9"/>
      <c r="N62324" s="9"/>
    </row>
    <row r="62325" spans="12:14" x14ac:dyDescent="0.25">
      <c r="L62325" s="9"/>
      <c r="M62325" s="9"/>
      <c r="N62325" s="9"/>
    </row>
    <row r="62326" spans="12:14" x14ac:dyDescent="0.25">
      <c r="L62326" s="9"/>
      <c r="M62326" s="9"/>
      <c r="N62326" s="9"/>
    </row>
    <row r="62327" spans="12:14" x14ac:dyDescent="0.25">
      <c r="L62327" s="9"/>
      <c r="M62327" s="9"/>
      <c r="N62327" s="9"/>
    </row>
    <row r="62328" spans="12:14" x14ac:dyDescent="0.25">
      <c r="L62328" s="9"/>
      <c r="M62328" s="9"/>
      <c r="N62328" s="9"/>
    </row>
    <row r="62329" spans="12:14" x14ac:dyDescent="0.25">
      <c r="L62329" s="9"/>
      <c r="M62329" s="9"/>
      <c r="N62329" s="9"/>
    </row>
    <row r="62330" spans="12:14" x14ac:dyDescent="0.25">
      <c r="L62330" s="9"/>
      <c r="M62330" s="9"/>
      <c r="N62330" s="9"/>
    </row>
    <row r="62331" spans="12:14" x14ac:dyDescent="0.25">
      <c r="L62331" s="9"/>
      <c r="M62331" s="9"/>
      <c r="N62331" s="9"/>
    </row>
    <row r="62332" spans="12:14" x14ac:dyDescent="0.25">
      <c r="L62332" s="9"/>
      <c r="M62332" s="9"/>
      <c r="N62332" s="9"/>
    </row>
    <row r="62333" spans="12:14" x14ac:dyDescent="0.25">
      <c r="L62333" s="9"/>
      <c r="M62333" s="9"/>
      <c r="N62333" s="9"/>
    </row>
    <row r="62334" spans="12:14" x14ac:dyDescent="0.25">
      <c r="L62334" s="9"/>
      <c r="M62334" s="9"/>
      <c r="N62334" s="9"/>
    </row>
    <row r="62335" spans="12:14" x14ac:dyDescent="0.25">
      <c r="L62335" s="9"/>
      <c r="M62335" s="9"/>
      <c r="N62335" s="9"/>
    </row>
    <row r="62336" spans="12:14" x14ac:dyDescent="0.25">
      <c r="L62336" s="9"/>
      <c r="M62336" s="9"/>
      <c r="N62336" s="9"/>
    </row>
    <row r="62337" spans="12:14" x14ac:dyDescent="0.25">
      <c r="L62337" s="9"/>
      <c r="M62337" s="9"/>
      <c r="N62337" s="9"/>
    </row>
    <row r="62338" spans="12:14" x14ac:dyDescent="0.25">
      <c r="L62338" s="9"/>
      <c r="M62338" s="9"/>
      <c r="N62338" s="9"/>
    </row>
    <row r="62339" spans="12:14" x14ac:dyDescent="0.25">
      <c r="L62339" s="9"/>
      <c r="M62339" s="9"/>
      <c r="N62339" s="9"/>
    </row>
    <row r="62340" spans="12:14" x14ac:dyDescent="0.25">
      <c r="L62340" s="9"/>
      <c r="M62340" s="9"/>
      <c r="N62340" s="9"/>
    </row>
    <row r="62341" spans="12:14" x14ac:dyDescent="0.25">
      <c r="L62341" s="9"/>
      <c r="M62341" s="9"/>
      <c r="N62341" s="9"/>
    </row>
    <row r="62342" spans="12:14" x14ac:dyDescent="0.25">
      <c r="L62342" s="9"/>
      <c r="M62342" s="9"/>
      <c r="N62342" s="9"/>
    </row>
    <row r="62343" spans="12:14" x14ac:dyDescent="0.25">
      <c r="L62343" s="9"/>
      <c r="M62343" s="9"/>
      <c r="N62343" s="9"/>
    </row>
    <row r="62344" spans="12:14" x14ac:dyDescent="0.25">
      <c r="L62344" s="9"/>
      <c r="M62344" s="9"/>
      <c r="N62344" s="9"/>
    </row>
    <row r="62345" spans="12:14" x14ac:dyDescent="0.25">
      <c r="L62345" s="9"/>
      <c r="M62345" s="9"/>
      <c r="N62345" s="9"/>
    </row>
    <row r="62346" spans="12:14" x14ac:dyDescent="0.25">
      <c r="L62346" s="9"/>
      <c r="M62346" s="9"/>
      <c r="N62346" s="9"/>
    </row>
    <row r="62347" spans="12:14" x14ac:dyDescent="0.25">
      <c r="L62347" s="9"/>
      <c r="M62347" s="9"/>
      <c r="N62347" s="9"/>
    </row>
    <row r="62348" spans="12:14" x14ac:dyDescent="0.25">
      <c r="L62348" s="9"/>
      <c r="M62348" s="9"/>
      <c r="N62348" s="9"/>
    </row>
    <row r="62349" spans="12:14" x14ac:dyDescent="0.25">
      <c r="L62349" s="9"/>
      <c r="M62349" s="9"/>
      <c r="N62349" s="9"/>
    </row>
    <row r="62350" spans="12:14" x14ac:dyDescent="0.25">
      <c r="L62350" s="9"/>
      <c r="M62350" s="9"/>
      <c r="N62350" s="9"/>
    </row>
    <row r="62351" spans="12:14" x14ac:dyDescent="0.25">
      <c r="L62351" s="9"/>
      <c r="M62351" s="9"/>
      <c r="N62351" s="9"/>
    </row>
    <row r="62352" spans="12:14" x14ac:dyDescent="0.25">
      <c r="L62352" s="9"/>
      <c r="M62352" s="9"/>
      <c r="N62352" s="9"/>
    </row>
    <row r="62353" spans="12:14" x14ac:dyDescent="0.25">
      <c r="L62353" s="9"/>
      <c r="M62353" s="9"/>
      <c r="N62353" s="9"/>
    </row>
    <row r="62354" spans="12:14" x14ac:dyDescent="0.25">
      <c r="L62354" s="9"/>
      <c r="M62354" s="9"/>
      <c r="N62354" s="9"/>
    </row>
    <row r="62355" spans="12:14" x14ac:dyDescent="0.25">
      <c r="L62355" s="9"/>
      <c r="M62355" s="9"/>
      <c r="N62355" s="9"/>
    </row>
    <row r="62356" spans="12:14" x14ac:dyDescent="0.25">
      <c r="L62356" s="9"/>
      <c r="M62356" s="9"/>
      <c r="N62356" s="9"/>
    </row>
    <row r="62357" spans="12:14" x14ac:dyDescent="0.25">
      <c r="L62357" s="9"/>
      <c r="M62357" s="9"/>
      <c r="N62357" s="9"/>
    </row>
    <row r="62358" spans="12:14" x14ac:dyDescent="0.25">
      <c r="L62358" s="9"/>
      <c r="M62358" s="9"/>
      <c r="N62358" s="9"/>
    </row>
    <row r="62359" spans="12:14" x14ac:dyDescent="0.25">
      <c r="L62359" s="9"/>
      <c r="M62359" s="9"/>
      <c r="N62359" s="9"/>
    </row>
    <row r="62360" spans="12:14" x14ac:dyDescent="0.25">
      <c r="L62360" s="9"/>
      <c r="M62360" s="9"/>
      <c r="N62360" s="9"/>
    </row>
    <row r="62361" spans="12:14" x14ac:dyDescent="0.25">
      <c r="L62361" s="9"/>
      <c r="M62361" s="9"/>
      <c r="N62361" s="9"/>
    </row>
    <row r="62362" spans="12:14" x14ac:dyDescent="0.25">
      <c r="L62362" s="9"/>
      <c r="M62362" s="9"/>
      <c r="N62362" s="9"/>
    </row>
    <row r="62363" spans="12:14" x14ac:dyDescent="0.25">
      <c r="L62363" s="9"/>
      <c r="M62363" s="9"/>
      <c r="N62363" s="9"/>
    </row>
    <row r="62364" spans="12:14" x14ac:dyDescent="0.25">
      <c r="L62364" s="9"/>
      <c r="M62364" s="9"/>
      <c r="N62364" s="9"/>
    </row>
    <row r="62365" spans="12:14" x14ac:dyDescent="0.25">
      <c r="L62365" s="9"/>
      <c r="M62365" s="9"/>
      <c r="N62365" s="9"/>
    </row>
    <row r="62366" spans="12:14" x14ac:dyDescent="0.25">
      <c r="L62366" s="9"/>
      <c r="M62366" s="9"/>
      <c r="N62366" s="9"/>
    </row>
    <row r="62367" spans="12:14" x14ac:dyDescent="0.25">
      <c r="L62367" s="9"/>
      <c r="M62367" s="9"/>
      <c r="N62367" s="9"/>
    </row>
    <row r="62368" spans="12:14" x14ac:dyDescent="0.25">
      <c r="L62368" s="9"/>
      <c r="M62368" s="9"/>
      <c r="N62368" s="9"/>
    </row>
    <row r="62369" spans="12:14" x14ac:dyDescent="0.25">
      <c r="L62369" s="9"/>
      <c r="M62369" s="9"/>
      <c r="N62369" s="9"/>
    </row>
    <row r="62370" spans="12:14" x14ac:dyDescent="0.25">
      <c r="L62370" s="9"/>
      <c r="M62370" s="9"/>
      <c r="N62370" s="9"/>
    </row>
    <row r="62371" spans="12:14" x14ac:dyDescent="0.25">
      <c r="L62371" s="9"/>
      <c r="M62371" s="9"/>
      <c r="N62371" s="9"/>
    </row>
    <row r="62372" spans="12:14" x14ac:dyDescent="0.25">
      <c r="L62372" s="9"/>
      <c r="M62372" s="9"/>
      <c r="N62372" s="9"/>
    </row>
    <row r="62373" spans="12:14" x14ac:dyDescent="0.25">
      <c r="L62373" s="9"/>
      <c r="M62373" s="9"/>
      <c r="N62373" s="9"/>
    </row>
    <row r="62374" spans="12:14" x14ac:dyDescent="0.25">
      <c r="L62374" s="9"/>
      <c r="M62374" s="9"/>
      <c r="N62374" s="9"/>
    </row>
    <row r="62375" spans="12:14" x14ac:dyDescent="0.25">
      <c r="L62375" s="9"/>
      <c r="M62375" s="9"/>
      <c r="N62375" s="9"/>
    </row>
    <row r="62376" spans="12:14" x14ac:dyDescent="0.25">
      <c r="L62376" s="9"/>
      <c r="M62376" s="9"/>
      <c r="N62376" s="9"/>
    </row>
    <row r="62377" spans="12:14" x14ac:dyDescent="0.25">
      <c r="L62377" s="9"/>
      <c r="M62377" s="9"/>
      <c r="N62377" s="9"/>
    </row>
    <row r="62378" spans="12:14" x14ac:dyDescent="0.25">
      <c r="L62378" s="9"/>
      <c r="M62378" s="9"/>
      <c r="N62378" s="9"/>
    </row>
    <row r="62379" spans="12:14" x14ac:dyDescent="0.25">
      <c r="L62379" s="9"/>
      <c r="M62379" s="9"/>
      <c r="N62379" s="9"/>
    </row>
    <row r="62380" spans="12:14" x14ac:dyDescent="0.25">
      <c r="L62380" s="9"/>
      <c r="M62380" s="9"/>
      <c r="N62380" s="9"/>
    </row>
    <row r="62381" spans="12:14" x14ac:dyDescent="0.25">
      <c r="L62381" s="9"/>
      <c r="M62381" s="9"/>
      <c r="N62381" s="9"/>
    </row>
    <row r="62382" spans="12:14" x14ac:dyDescent="0.25">
      <c r="L62382" s="9"/>
      <c r="M62382" s="9"/>
      <c r="N62382" s="9"/>
    </row>
    <row r="62383" spans="12:14" x14ac:dyDescent="0.25">
      <c r="L62383" s="9"/>
      <c r="M62383" s="9"/>
      <c r="N62383" s="9"/>
    </row>
    <row r="62384" spans="12:14" x14ac:dyDescent="0.25">
      <c r="L62384" s="9"/>
      <c r="M62384" s="9"/>
      <c r="N62384" s="9"/>
    </row>
    <row r="62385" spans="12:14" x14ac:dyDescent="0.25">
      <c r="L62385" s="9"/>
      <c r="M62385" s="9"/>
      <c r="N62385" s="9"/>
    </row>
    <row r="62386" spans="12:14" x14ac:dyDescent="0.25">
      <c r="L62386" s="9"/>
      <c r="M62386" s="9"/>
      <c r="N62386" s="9"/>
    </row>
    <row r="62387" spans="12:14" x14ac:dyDescent="0.25">
      <c r="L62387" s="9"/>
      <c r="M62387" s="9"/>
      <c r="N62387" s="9"/>
    </row>
    <row r="62388" spans="12:14" x14ac:dyDescent="0.25">
      <c r="L62388" s="9"/>
      <c r="M62388" s="9"/>
      <c r="N62388" s="9"/>
    </row>
    <row r="62389" spans="12:14" x14ac:dyDescent="0.25">
      <c r="L62389" s="9"/>
      <c r="M62389" s="9"/>
      <c r="N62389" s="9"/>
    </row>
    <row r="62390" spans="12:14" x14ac:dyDescent="0.25">
      <c r="L62390" s="9"/>
      <c r="M62390" s="9"/>
      <c r="N62390" s="9"/>
    </row>
    <row r="62391" spans="12:14" x14ac:dyDescent="0.25">
      <c r="L62391" s="9"/>
      <c r="M62391" s="9"/>
      <c r="N62391" s="9"/>
    </row>
    <row r="62392" spans="12:14" x14ac:dyDescent="0.25">
      <c r="L62392" s="9"/>
      <c r="M62392" s="9"/>
      <c r="N62392" s="9"/>
    </row>
    <row r="62393" spans="12:14" x14ac:dyDescent="0.25">
      <c r="L62393" s="9"/>
      <c r="M62393" s="9"/>
      <c r="N62393" s="9"/>
    </row>
    <row r="62394" spans="12:14" x14ac:dyDescent="0.25">
      <c r="L62394" s="9"/>
      <c r="M62394" s="9"/>
      <c r="N62394" s="9"/>
    </row>
    <row r="62395" spans="12:14" x14ac:dyDescent="0.25">
      <c r="L62395" s="9"/>
      <c r="M62395" s="9"/>
      <c r="N62395" s="9"/>
    </row>
    <row r="62396" spans="12:14" x14ac:dyDescent="0.25">
      <c r="L62396" s="9"/>
      <c r="M62396" s="9"/>
      <c r="N62396" s="9"/>
    </row>
    <row r="62397" spans="12:14" x14ac:dyDescent="0.25">
      <c r="L62397" s="9"/>
      <c r="M62397" s="9"/>
      <c r="N62397" s="9"/>
    </row>
    <row r="62398" spans="12:14" x14ac:dyDescent="0.25">
      <c r="L62398" s="9"/>
      <c r="M62398" s="9"/>
      <c r="N62398" s="9"/>
    </row>
    <row r="62399" spans="12:14" x14ac:dyDescent="0.25">
      <c r="L62399" s="9"/>
      <c r="M62399" s="9"/>
      <c r="N62399" s="9"/>
    </row>
    <row r="62400" spans="12:14" x14ac:dyDescent="0.25">
      <c r="L62400" s="9"/>
      <c r="M62400" s="9"/>
      <c r="N62400" s="9"/>
    </row>
    <row r="62401" spans="12:14" x14ac:dyDescent="0.25">
      <c r="L62401" s="9"/>
      <c r="M62401" s="9"/>
      <c r="N62401" s="9"/>
    </row>
    <row r="62402" spans="12:14" x14ac:dyDescent="0.25">
      <c r="L62402" s="9"/>
      <c r="M62402" s="9"/>
      <c r="N62402" s="9"/>
    </row>
    <row r="62403" spans="12:14" x14ac:dyDescent="0.25">
      <c r="L62403" s="9"/>
      <c r="M62403" s="9"/>
      <c r="N62403" s="9"/>
    </row>
    <row r="62404" spans="12:14" x14ac:dyDescent="0.25">
      <c r="L62404" s="9"/>
      <c r="M62404" s="9"/>
      <c r="N62404" s="9"/>
    </row>
    <row r="62405" spans="12:14" x14ac:dyDescent="0.25">
      <c r="L62405" s="9"/>
      <c r="M62405" s="9"/>
      <c r="N62405" s="9"/>
    </row>
    <row r="62406" spans="12:14" x14ac:dyDescent="0.25">
      <c r="L62406" s="9"/>
      <c r="M62406" s="9"/>
      <c r="N62406" s="9"/>
    </row>
    <row r="62407" spans="12:14" x14ac:dyDescent="0.25">
      <c r="L62407" s="9"/>
      <c r="M62407" s="9"/>
      <c r="N62407" s="9"/>
    </row>
    <row r="62408" spans="12:14" x14ac:dyDescent="0.25">
      <c r="L62408" s="9"/>
      <c r="M62408" s="9"/>
      <c r="N62408" s="9"/>
    </row>
    <row r="62409" spans="12:14" x14ac:dyDescent="0.25">
      <c r="L62409" s="9"/>
      <c r="M62409" s="9"/>
      <c r="N62409" s="9"/>
    </row>
    <row r="62410" spans="12:14" x14ac:dyDescent="0.25">
      <c r="L62410" s="9"/>
      <c r="M62410" s="9"/>
      <c r="N62410" s="9"/>
    </row>
    <row r="62411" spans="12:14" x14ac:dyDescent="0.25">
      <c r="L62411" s="9"/>
      <c r="M62411" s="9"/>
      <c r="N62411" s="9"/>
    </row>
    <row r="62412" spans="12:14" x14ac:dyDescent="0.25">
      <c r="L62412" s="9"/>
      <c r="M62412" s="9"/>
      <c r="N62412" s="9"/>
    </row>
    <row r="62413" spans="12:14" x14ac:dyDescent="0.25">
      <c r="L62413" s="9"/>
      <c r="M62413" s="9"/>
      <c r="N62413" s="9"/>
    </row>
    <row r="62414" spans="12:14" x14ac:dyDescent="0.25">
      <c r="L62414" s="9"/>
      <c r="M62414" s="9"/>
      <c r="N62414" s="9"/>
    </row>
    <row r="62415" spans="12:14" x14ac:dyDescent="0.25">
      <c r="L62415" s="9"/>
      <c r="M62415" s="9"/>
      <c r="N62415" s="9"/>
    </row>
    <row r="62416" spans="12:14" x14ac:dyDescent="0.25">
      <c r="L62416" s="9"/>
      <c r="M62416" s="9"/>
      <c r="N62416" s="9"/>
    </row>
    <row r="62417" spans="12:14" x14ac:dyDescent="0.25">
      <c r="L62417" s="9"/>
      <c r="M62417" s="9"/>
      <c r="N62417" s="9"/>
    </row>
    <row r="62418" spans="12:14" x14ac:dyDescent="0.25">
      <c r="L62418" s="9"/>
      <c r="M62418" s="9"/>
      <c r="N62418" s="9"/>
    </row>
    <row r="62419" spans="12:14" x14ac:dyDescent="0.25">
      <c r="L62419" s="9"/>
      <c r="M62419" s="9"/>
      <c r="N62419" s="9"/>
    </row>
    <row r="62420" spans="12:14" x14ac:dyDescent="0.25">
      <c r="L62420" s="9"/>
      <c r="M62420" s="9"/>
      <c r="N62420" s="9"/>
    </row>
    <row r="62421" spans="12:14" x14ac:dyDescent="0.25">
      <c r="L62421" s="9"/>
      <c r="M62421" s="9"/>
      <c r="N62421" s="9"/>
    </row>
    <row r="62422" spans="12:14" x14ac:dyDescent="0.25">
      <c r="L62422" s="9"/>
      <c r="M62422" s="9"/>
      <c r="N62422" s="9"/>
    </row>
    <row r="62423" spans="12:14" x14ac:dyDescent="0.25">
      <c r="L62423" s="9"/>
      <c r="M62423" s="9"/>
      <c r="N62423" s="9"/>
    </row>
    <row r="62424" spans="12:14" x14ac:dyDescent="0.25">
      <c r="L62424" s="9"/>
      <c r="M62424" s="9"/>
      <c r="N62424" s="9"/>
    </row>
    <row r="62425" spans="12:14" x14ac:dyDescent="0.25">
      <c r="L62425" s="9"/>
      <c r="M62425" s="9"/>
      <c r="N62425" s="9"/>
    </row>
    <row r="62426" spans="12:14" x14ac:dyDescent="0.25">
      <c r="L62426" s="9"/>
      <c r="M62426" s="9"/>
      <c r="N62426" s="9"/>
    </row>
    <row r="62427" spans="12:14" x14ac:dyDescent="0.25">
      <c r="L62427" s="9"/>
      <c r="M62427" s="9"/>
      <c r="N62427" s="9"/>
    </row>
    <row r="62428" spans="12:14" x14ac:dyDescent="0.25">
      <c r="L62428" s="9"/>
      <c r="M62428" s="9"/>
      <c r="N62428" s="9"/>
    </row>
    <row r="62429" spans="12:14" x14ac:dyDescent="0.25">
      <c r="L62429" s="9"/>
      <c r="M62429" s="9"/>
      <c r="N62429" s="9"/>
    </row>
    <row r="62430" spans="12:14" x14ac:dyDescent="0.25">
      <c r="L62430" s="9"/>
      <c r="M62430" s="9"/>
      <c r="N62430" s="9"/>
    </row>
    <row r="62431" spans="12:14" x14ac:dyDescent="0.25">
      <c r="L62431" s="9"/>
      <c r="M62431" s="9"/>
      <c r="N62431" s="9"/>
    </row>
    <row r="62432" spans="12:14" x14ac:dyDescent="0.25">
      <c r="L62432" s="9"/>
      <c r="M62432" s="9"/>
      <c r="N62432" s="9"/>
    </row>
    <row r="62433" spans="12:14" x14ac:dyDescent="0.25">
      <c r="L62433" s="9"/>
      <c r="M62433" s="9"/>
      <c r="N62433" s="9"/>
    </row>
    <row r="62434" spans="12:14" x14ac:dyDescent="0.25">
      <c r="L62434" s="9"/>
      <c r="M62434" s="9"/>
      <c r="N62434" s="9"/>
    </row>
    <row r="62435" spans="12:14" x14ac:dyDescent="0.25">
      <c r="L62435" s="9"/>
      <c r="M62435" s="9"/>
      <c r="N62435" s="9"/>
    </row>
    <row r="62436" spans="12:14" x14ac:dyDescent="0.25">
      <c r="L62436" s="9"/>
      <c r="M62436" s="9"/>
      <c r="N62436" s="9"/>
    </row>
    <row r="62437" spans="12:14" x14ac:dyDescent="0.25">
      <c r="L62437" s="9"/>
      <c r="M62437" s="9"/>
      <c r="N62437" s="9"/>
    </row>
    <row r="62438" spans="12:14" x14ac:dyDescent="0.25">
      <c r="L62438" s="9"/>
      <c r="M62438" s="9"/>
      <c r="N62438" s="9"/>
    </row>
    <row r="62439" spans="12:14" x14ac:dyDescent="0.25">
      <c r="L62439" s="9"/>
      <c r="M62439" s="9"/>
      <c r="N62439" s="9"/>
    </row>
    <row r="62440" spans="12:14" x14ac:dyDescent="0.25">
      <c r="L62440" s="9"/>
      <c r="M62440" s="9"/>
      <c r="N62440" s="9"/>
    </row>
    <row r="62441" spans="12:14" x14ac:dyDescent="0.25">
      <c r="L62441" s="9"/>
      <c r="M62441" s="9"/>
      <c r="N62441" s="9"/>
    </row>
    <row r="62442" spans="12:14" x14ac:dyDescent="0.25">
      <c r="L62442" s="9"/>
      <c r="M62442" s="9"/>
      <c r="N62442" s="9"/>
    </row>
    <row r="62443" spans="12:14" x14ac:dyDescent="0.25">
      <c r="L62443" s="9"/>
      <c r="M62443" s="9"/>
      <c r="N62443" s="9"/>
    </row>
    <row r="62444" spans="12:14" x14ac:dyDescent="0.25">
      <c r="L62444" s="9"/>
      <c r="M62444" s="9"/>
      <c r="N62444" s="9"/>
    </row>
    <row r="62445" spans="12:14" x14ac:dyDescent="0.25">
      <c r="L62445" s="9"/>
      <c r="M62445" s="9"/>
      <c r="N62445" s="9"/>
    </row>
    <row r="62446" spans="12:14" x14ac:dyDescent="0.25">
      <c r="L62446" s="9"/>
      <c r="M62446" s="9"/>
      <c r="N62446" s="9"/>
    </row>
    <row r="62447" spans="12:14" x14ac:dyDescent="0.25">
      <c r="L62447" s="9"/>
      <c r="M62447" s="9"/>
      <c r="N62447" s="9"/>
    </row>
    <row r="62448" spans="12:14" x14ac:dyDescent="0.25">
      <c r="L62448" s="9"/>
      <c r="M62448" s="9"/>
      <c r="N62448" s="9"/>
    </row>
    <row r="62449" spans="12:14" x14ac:dyDescent="0.25">
      <c r="L62449" s="9"/>
      <c r="M62449" s="9"/>
      <c r="N62449" s="9"/>
    </row>
    <row r="62450" spans="12:14" x14ac:dyDescent="0.25">
      <c r="L62450" s="9"/>
      <c r="M62450" s="9"/>
      <c r="N62450" s="9"/>
    </row>
    <row r="62451" spans="12:14" x14ac:dyDescent="0.25">
      <c r="L62451" s="9"/>
      <c r="M62451" s="9"/>
      <c r="N62451" s="9"/>
    </row>
    <row r="62452" spans="12:14" x14ac:dyDescent="0.25">
      <c r="L62452" s="9"/>
      <c r="M62452" s="9"/>
      <c r="N62452" s="9"/>
    </row>
    <row r="62453" spans="12:14" x14ac:dyDescent="0.25">
      <c r="L62453" s="9"/>
      <c r="M62453" s="9"/>
      <c r="N62453" s="9"/>
    </row>
    <row r="62454" spans="12:14" x14ac:dyDescent="0.25">
      <c r="L62454" s="9"/>
      <c r="M62454" s="9"/>
      <c r="N62454" s="9"/>
    </row>
    <row r="62455" spans="12:14" x14ac:dyDescent="0.25">
      <c r="L62455" s="9"/>
      <c r="M62455" s="9"/>
      <c r="N62455" s="9"/>
    </row>
    <row r="62456" spans="12:14" x14ac:dyDescent="0.25">
      <c r="L62456" s="9"/>
      <c r="M62456" s="9"/>
      <c r="N62456" s="9"/>
    </row>
    <row r="62457" spans="12:14" x14ac:dyDescent="0.25">
      <c r="L62457" s="9"/>
      <c r="M62457" s="9"/>
      <c r="N62457" s="9"/>
    </row>
    <row r="62458" spans="12:14" x14ac:dyDescent="0.25">
      <c r="L62458" s="9"/>
      <c r="M62458" s="9"/>
      <c r="N62458" s="9"/>
    </row>
    <row r="62459" spans="12:14" x14ac:dyDescent="0.25">
      <c r="L62459" s="9"/>
      <c r="M62459" s="9"/>
      <c r="N62459" s="9"/>
    </row>
    <row r="62460" spans="12:14" x14ac:dyDescent="0.25">
      <c r="L62460" s="9"/>
      <c r="M62460" s="9"/>
      <c r="N62460" s="9"/>
    </row>
    <row r="62461" spans="12:14" x14ac:dyDescent="0.25">
      <c r="L62461" s="9"/>
      <c r="M62461" s="9"/>
      <c r="N62461" s="9"/>
    </row>
    <row r="62462" spans="12:14" x14ac:dyDescent="0.25">
      <c r="L62462" s="9"/>
      <c r="M62462" s="9"/>
      <c r="N62462" s="9"/>
    </row>
    <row r="62463" spans="12:14" x14ac:dyDescent="0.25">
      <c r="L62463" s="9"/>
      <c r="M62463" s="9"/>
      <c r="N62463" s="9"/>
    </row>
    <row r="62464" spans="12:14" x14ac:dyDescent="0.25">
      <c r="L62464" s="9"/>
      <c r="M62464" s="9"/>
      <c r="N62464" s="9"/>
    </row>
    <row r="62465" spans="12:14" x14ac:dyDescent="0.25">
      <c r="L62465" s="9"/>
      <c r="M62465" s="9"/>
      <c r="N62465" s="9"/>
    </row>
    <row r="62466" spans="12:14" x14ac:dyDescent="0.25">
      <c r="L62466" s="9"/>
      <c r="M62466" s="9"/>
      <c r="N62466" s="9"/>
    </row>
    <row r="62467" spans="12:14" x14ac:dyDescent="0.25">
      <c r="L62467" s="9"/>
      <c r="M62467" s="9"/>
      <c r="N62467" s="9"/>
    </row>
    <row r="62468" spans="12:14" x14ac:dyDescent="0.25">
      <c r="L62468" s="9"/>
      <c r="M62468" s="9"/>
      <c r="N62468" s="9"/>
    </row>
    <row r="62469" spans="12:14" x14ac:dyDescent="0.25">
      <c r="L62469" s="9"/>
      <c r="M62469" s="9"/>
      <c r="N62469" s="9"/>
    </row>
    <row r="62470" spans="12:14" x14ac:dyDescent="0.25">
      <c r="L62470" s="9"/>
      <c r="M62470" s="9"/>
      <c r="N62470" s="9"/>
    </row>
    <row r="62471" spans="12:14" x14ac:dyDescent="0.25">
      <c r="L62471" s="9"/>
      <c r="M62471" s="9"/>
      <c r="N62471" s="9"/>
    </row>
    <row r="62472" spans="12:14" x14ac:dyDescent="0.25">
      <c r="L62472" s="9"/>
      <c r="M62472" s="9"/>
      <c r="N62472" s="9"/>
    </row>
    <row r="62473" spans="12:14" x14ac:dyDescent="0.25">
      <c r="L62473" s="9"/>
      <c r="M62473" s="9"/>
      <c r="N62473" s="9"/>
    </row>
    <row r="62474" spans="12:14" x14ac:dyDescent="0.25">
      <c r="L62474" s="9"/>
      <c r="M62474" s="9"/>
      <c r="N62474" s="9"/>
    </row>
    <row r="62475" spans="12:14" x14ac:dyDescent="0.25">
      <c r="L62475" s="9"/>
      <c r="M62475" s="9"/>
      <c r="N62475" s="9"/>
    </row>
    <row r="62476" spans="12:14" x14ac:dyDescent="0.25">
      <c r="L62476" s="9"/>
      <c r="M62476" s="9"/>
      <c r="N62476" s="9"/>
    </row>
    <row r="62477" spans="12:14" x14ac:dyDescent="0.25">
      <c r="L62477" s="9"/>
      <c r="M62477" s="9"/>
      <c r="N62477" s="9"/>
    </row>
    <row r="62478" spans="12:14" x14ac:dyDescent="0.25">
      <c r="L62478" s="9"/>
      <c r="M62478" s="9"/>
      <c r="N62478" s="9"/>
    </row>
    <row r="62479" spans="12:14" x14ac:dyDescent="0.25">
      <c r="L62479" s="9"/>
      <c r="M62479" s="9"/>
      <c r="N62479" s="9"/>
    </row>
    <row r="62480" spans="12:14" x14ac:dyDescent="0.25">
      <c r="L62480" s="9"/>
      <c r="M62480" s="9"/>
      <c r="N62480" s="9"/>
    </row>
    <row r="62481" spans="12:14" x14ac:dyDescent="0.25">
      <c r="L62481" s="9"/>
      <c r="M62481" s="9"/>
      <c r="N62481" s="9"/>
    </row>
    <row r="62482" spans="12:14" x14ac:dyDescent="0.25">
      <c r="L62482" s="9"/>
      <c r="M62482" s="9"/>
      <c r="N62482" s="9"/>
    </row>
    <row r="62483" spans="12:14" x14ac:dyDescent="0.25">
      <c r="L62483" s="9"/>
      <c r="M62483" s="9"/>
      <c r="N62483" s="9"/>
    </row>
    <row r="62484" spans="12:14" x14ac:dyDescent="0.25">
      <c r="L62484" s="9"/>
      <c r="M62484" s="9"/>
      <c r="N62484" s="9"/>
    </row>
    <row r="62485" spans="12:14" x14ac:dyDescent="0.25">
      <c r="L62485" s="9"/>
      <c r="M62485" s="9"/>
      <c r="N62485" s="9"/>
    </row>
    <row r="62486" spans="12:14" x14ac:dyDescent="0.25">
      <c r="L62486" s="9"/>
      <c r="M62486" s="9"/>
      <c r="N62486" s="9"/>
    </row>
    <row r="62487" spans="12:14" x14ac:dyDescent="0.25">
      <c r="L62487" s="9"/>
      <c r="M62487" s="9"/>
      <c r="N62487" s="9"/>
    </row>
    <row r="62488" spans="12:14" x14ac:dyDescent="0.25">
      <c r="L62488" s="9"/>
      <c r="M62488" s="9"/>
      <c r="N62488" s="9"/>
    </row>
    <row r="62489" spans="12:14" x14ac:dyDescent="0.25">
      <c r="L62489" s="9"/>
      <c r="M62489" s="9"/>
      <c r="N62489" s="9"/>
    </row>
    <row r="62490" spans="12:14" x14ac:dyDescent="0.25">
      <c r="L62490" s="9"/>
      <c r="M62490" s="9"/>
      <c r="N62490" s="9"/>
    </row>
    <row r="62491" spans="12:14" x14ac:dyDescent="0.25">
      <c r="L62491" s="9"/>
      <c r="M62491" s="9"/>
      <c r="N62491" s="9"/>
    </row>
    <row r="62492" spans="12:14" x14ac:dyDescent="0.25">
      <c r="L62492" s="9"/>
      <c r="M62492" s="9"/>
      <c r="N62492" s="9"/>
    </row>
    <row r="62493" spans="12:14" x14ac:dyDescent="0.25">
      <c r="L62493" s="9"/>
      <c r="M62493" s="9"/>
      <c r="N62493" s="9"/>
    </row>
    <row r="62494" spans="12:14" x14ac:dyDescent="0.25">
      <c r="L62494" s="9"/>
      <c r="M62494" s="9"/>
      <c r="N62494" s="9"/>
    </row>
    <row r="62495" spans="12:14" x14ac:dyDescent="0.25">
      <c r="L62495" s="9"/>
      <c r="M62495" s="9"/>
      <c r="N62495" s="9"/>
    </row>
    <row r="62496" spans="12:14" x14ac:dyDescent="0.25">
      <c r="L62496" s="9"/>
      <c r="M62496" s="9"/>
      <c r="N62496" s="9"/>
    </row>
    <row r="62497" spans="12:14" x14ac:dyDescent="0.25">
      <c r="L62497" s="9"/>
      <c r="M62497" s="9"/>
      <c r="N62497" s="9"/>
    </row>
    <row r="62498" spans="12:14" x14ac:dyDescent="0.25">
      <c r="L62498" s="9"/>
      <c r="M62498" s="9"/>
      <c r="N62498" s="9"/>
    </row>
    <row r="62499" spans="12:14" x14ac:dyDescent="0.25">
      <c r="L62499" s="9"/>
      <c r="M62499" s="9"/>
      <c r="N62499" s="9"/>
    </row>
    <row r="62500" spans="12:14" x14ac:dyDescent="0.25">
      <c r="L62500" s="9"/>
      <c r="M62500" s="9"/>
      <c r="N62500" s="9"/>
    </row>
    <row r="62501" spans="12:14" x14ac:dyDescent="0.25">
      <c r="L62501" s="9"/>
      <c r="M62501" s="9"/>
      <c r="N62501" s="9"/>
    </row>
    <row r="62502" spans="12:14" x14ac:dyDescent="0.25">
      <c r="L62502" s="9"/>
      <c r="M62502" s="9"/>
      <c r="N62502" s="9"/>
    </row>
    <row r="62503" spans="12:14" x14ac:dyDescent="0.25">
      <c r="L62503" s="9"/>
      <c r="M62503" s="9"/>
      <c r="N62503" s="9"/>
    </row>
    <row r="62504" spans="12:14" x14ac:dyDescent="0.25">
      <c r="L62504" s="9"/>
      <c r="M62504" s="9"/>
      <c r="N62504" s="9"/>
    </row>
    <row r="62505" spans="12:14" x14ac:dyDescent="0.25">
      <c r="L62505" s="9"/>
      <c r="M62505" s="9"/>
      <c r="N62505" s="9"/>
    </row>
    <row r="62506" spans="12:14" x14ac:dyDescent="0.25">
      <c r="L62506" s="9"/>
      <c r="M62506" s="9"/>
      <c r="N62506" s="9"/>
    </row>
    <row r="62507" spans="12:14" x14ac:dyDescent="0.25">
      <c r="L62507" s="9"/>
      <c r="M62507" s="9"/>
      <c r="N62507" s="9"/>
    </row>
    <row r="62508" spans="12:14" x14ac:dyDescent="0.25">
      <c r="L62508" s="9"/>
      <c r="M62508" s="9"/>
      <c r="N62508" s="9"/>
    </row>
    <row r="62509" spans="12:14" x14ac:dyDescent="0.25">
      <c r="L62509" s="9"/>
      <c r="M62509" s="9"/>
      <c r="N62509" s="9"/>
    </row>
    <row r="62510" spans="12:14" x14ac:dyDescent="0.25">
      <c r="L62510" s="9"/>
      <c r="M62510" s="9"/>
      <c r="N62510" s="9"/>
    </row>
    <row r="62511" spans="12:14" x14ac:dyDescent="0.25">
      <c r="L62511" s="9"/>
      <c r="M62511" s="9"/>
      <c r="N62511" s="9"/>
    </row>
    <row r="62512" spans="12:14" x14ac:dyDescent="0.25">
      <c r="L62512" s="9"/>
      <c r="M62512" s="9"/>
      <c r="N62512" s="9"/>
    </row>
    <row r="62513" spans="12:14" x14ac:dyDescent="0.25">
      <c r="L62513" s="9"/>
      <c r="M62513" s="9"/>
      <c r="N62513" s="9"/>
    </row>
    <row r="62514" spans="12:14" x14ac:dyDescent="0.25">
      <c r="L62514" s="9"/>
      <c r="M62514" s="9"/>
      <c r="N62514" s="9"/>
    </row>
    <row r="62515" spans="12:14" x14ac:dyDescent="0.25">
      <c r="L62515" s="9"/>
      <c r="M62515" s="9"/>
      <c r="N62515" s="9"/>
    </row>
    <row r="62516" spans="12:14" x14ac:dyDescent="0.25">
      <c r="L62516" s="9"/>
      <c r="M62516" s="9"/>
      <c r="N62516" s="9"/>
    </row>
    <row r="62517" spans="12:14" x14ac:dyDescent="0.25">
      <c r="L62517" s="9"/>
      <c r="M62517" s="9"/>
      <c r="N62517" s="9"/>
    </row>
    <row r="62518" spans="12:14" x14ac:dyDescent="0.25">
      <c r="L62518" s="9"/>
      <c r="M62518" s="9"/>
      <c r="N62518" s="9"/>
    </row>
    <row r="62519" spans="12:14" x14ac:dyDescent="0.25">
      <c r="L62519" s="9"/>
      <c r="M62519" s="9"/>
      <c r="N62519" s="9"/>
    </row>
    <row r="62520" spans="12:14" x14ac:dyDescent="0.25">
      <c r="L62520" s="9"/>
      <c r="M62520" s="9"/>
      <c r="N62520" s="9"/>
    </row>
    <row r="62521" spans="12:14" x14ac:dyDescent="0.25">
      <c r="L62521" s="9"/>
      <c r="M62521" s="9"/>
      <c r="N62521" s="9"/>
    </row>
    <row r="62522" spans="12:14" x14ac:dyDescent="0.25">
      <c r="L62522" s="9"/>
      <c r="M62522" s="9"/>
      <c r="N62522" s="9"/>
    </row>
    <row r="62523" spans="12:14" x14ac:dyDescent="0.25">
      <c r="L62523" s="9"/>
      <c r="M62523" s="9"/>
      <c r="N62523" s="9"/>
    </row>
    <row r="62524" spans="12:14" x14ac:dyDescent="0.25">
      <c r="L62524" s="9"/>
      <c r="M62524" s="9"/>
      <c r="N62524" s="9"/>
    </row>
    <row r="62525" spans="12:14" x14ac:dyDescent="0.25">
      <c r="L62525" s="9"/>
      <c r="M62525" s="9"/>
      <c r="N62525" s="9"/>
    </row>
    <row r="62526" spans="12:14" x14ac:dyDescent="0.25">
      <c r="L62526" s="9"/>
      <c r="M62526" s="9"/>
      <c r="N62526" s="9"/>
    </row>
    <row r="62527" spans="12:14" x14ac:dyDescent="0.25">
      <c r="L62527" s="9"/>
      <c r="M62527" s="9"/>
      <c r="N62527" s="9"/>
    </row>
    <row r="62528" spans="12:14" x14ac:dyDescent="0.25">
      <c r="L62528" s="9"/>
      <c r="M62528" s="9"/>
      <c r="N62528" s="9"/>
    </row>
    <row r="62529" spans="12:14" x14ac:dyDescent="0.25">
      <c r="L62529" s="9"/>
      <c r="M62529" s="9"/>
      <c r="N62529" s="9"/>
    </row>
    <row r="62530" spans="12:14" x14ac:dyDescent="0.25">
      <c r="L62530" s="9"/>
      <c r="M62530" s="9"/>
      <c r="N62530" s="9"/>
    </row>
    <row r="62531" spans="12:14" x14ac:dyDescent="0.25">
      <c r="L62531" s="9"/>
      <c r="M62531" s="9"/>
      <c r="N62531" s="9"/>
    </row>
    <row r="62532" spans="12:14" x14ac:dyDescent="0.25">
      <c r="L62532" s="9"/>
      <c r="M62532" s="9"/>
      <c r="N62532" s="9"/>
    </row>
    <row r="62533" spans="12:14" x14ac:dyDescent="0.25">
      <c r="L62533" s="9"/>
      <c r="M62533" s="9"/>
      <c r="N62533" s="9"/>
    </row>
    <row r="62534" spans="12:14" x14ac:dyDescent="0.25">
      <c r="L62534" s="9"/>
      <c r="M62534" s="9"/>
      <c r="N62534" s="9"/>
    </row>
    <row r="62535" spans="12:14" x14ac:dyDescent="0.25">
      <c r="L62535" s="9"/>
      <c r="M62535" s="9"/>
      <c r="N62535" s="9"/>
    </row>
    <row r="62536" spans="12:14" x14ac:dyDescent="0.25">
      <c r="L62536" s="9"/>
      <c r="M62536" s="9"/>
      <c r="N62536" s="9"/>
    </row>
    <row r="62537" spans="12:14" x14ac:dyDescent="0.25">
      <c r="L62537" s="9"/>
      <c r="M62537" s="9"/>
      <c r="N62537" s="9"/>
    </row>
    <row r="62538" spans="12:14" x14ac:dyDescent="0.25">
      <c r="L62538" s="9"/>
      <c r="M62538" s="9"/>
      <c r="N62538" s="9"/>
    </row>
    <row r="62539" spans="12:14" x14ac:dyDescent="0.25">
      <c r="L62539" s="9"/>
      <c r="M62539" s="9"/>
      <c r="N62539" s="9"/>
    </row>
    <row r="62540" spans="12:14" x14ac:dyDescent="0.25">
      <c r="L62540" s="9"/>
      <c r="M62540" s="9"/>
      <c r="N62540" s="9"/>
    </row>
    <row r="62541" spans="12:14" x14ac:dyDescent="0.25">
      <c r="L62541" s="9"/>
      <c r="M62541" s="9"/>
      <c r="N62541" s="9"/>
    </row>
    <row r="62542" spans="12:14" x14ac:dyDescent="0.25">
      <c r="L62542" s="9"/>
      <c r="M62542" s="9"/>
      <c r="N62542" s="9"/>
    </row>
    <row r="62543" spans="12:14" x14ac:dyDescent="0.25">
      <c r="L62543" s="9"/>
      <c r="M62543" s="9"/>
      <c r="N62543" s="9"/>
    </row>
    <row r="62544" spans="12:14" x14ac:dyDescent="0.25">
      <c r="L62544" s="9"/>
      <c r="M62544" s="9"/>
      <c r="N62544" s="9"/>
    </row>
    <row r="62545" spans="12:14" x14ac:dyDescent="0.25">
      <c r="L62545" s="9"/>
      <c r="M62545" s="9"/>
      <c r="N62545" s="9"/>
    </row>
    <row r="62546" spans="12:14" x14ac:dyDescent="0.25">
      <c r="L62546" s="9"/>
      <c r="M62546" s="9"/>
      <c r="N62546" s="9"/>
    </row>
    <row r="62547" spans="12:14" x14ac:dyDescent="0.25">
      <c r="L62547" s="9"/>
      <c r="M62547" s="9"/>
      <c r="N62547" s="9"/>
    </row>
    <row r="62548" spans="12:14" x14ac:dyDescent="0.25">
      <c r="L62548" s="9"/>
      <c r="M62548" s="9"/>
      <c r="N62548" s="9"/>
    </row>
    <row r="62549" spans="12:14" x14ac:dyDescent="0.25">
      <c r="L62549" s="9"/>
      <c r="M62549" s="9"/>
      <c r="N62549" s="9"/>
    </row>
    <row r="62550" spans="12:14" x14ac:dyDescent="0.25">
      <c r="L62550" s="9"/>
      <c r="M62550" s="9"/>
      <c r="N62550" s="9"/>
    </row>
    <row r="62551" spans="12:14" x14ac:dyDescent="0.25">
      <c r="L62551" s="9"/>
      <c r="M62551" s="9"/>
      <c r="N62551" s="9"/>
    </row>
    <row r="62552" spans="12:14" x14ac:dyDescent="0.25">
      <c r="L62552" s="9"/>
      <c r="M62552" s="9"/>
      <c r="N62552" s="9"/>
    </row>
    <row r="62553" spans="12:14" x14ac:dyDescent="0.25">
      <c r="L62553" s="9"/>
      <c r="M62553" s="9"/>
      <c r="N62553" s="9"/>
    </row>
    <row r="62554" spans="12:14" x14ac:dyDescent="0.25">
      <c r="L62554" s="9"/>
      <c r="M62554" s="9"/>
      <c r="N62554" s="9"/>
    </row>
    <row r="62555" spans="12:14" x14ac:dyDescent="0.25">
      <c r="L62555" s="9"/>
      <c r="M62555" s="9"/>
      <c r="N62555" s="9"/>
    </row>
    <row r="62556" spans="12:14" x14ac:dyDescent="0.25">
      <c r="L62556" s="9"/>
      <c r="M62556" s="9"/>
      <c r="N62556" s="9"/>
    </row>
    <row r="62557" spans="12:14" x14ac:dyDescent="0.25">
      <c r="L62557" s="9"/>
      <c r="M62557" s="9"/>
      <c r="N62557" s="9"/>
    </row>
    <row r="62558" spans="12:14" x14ac:dyDescent="0.25">
      <c r="L62558" s="9"/>
      <c r="M62558" s="9"/>
      <c r="N62558" s="9"/>
    </row>
    <row r="62559" spans="12:14" x14ac:dyDescent="0.25">
      <c r="L62559" s="9"/>
      <c r="M62559" s="9"/>
      <c r="N62559" s="9"/>
    </row>
    <row r="62560" spans="12:14" x14ac:dyDescent="0.25">
      <c r="L62560" s="9"/>
      <c r="M62560" s="9"/>
      <c r="N62560" s="9"/>
    </row>
    <row r="62561" spans="12:14" x14ac:dyDescent="0.25">
      <c r="L62561" s="9"/>
      <c r="M62561" s="9"/>
      <c r="N62561" s="9"/>
    </row>
    <row r="62562" spans="12:14" x14ac:dyDescent="0.25">
      <c r="L62562" s="9"/>
      <c r="M62562" s="9"/>
      <c r="N62562" s="9"/>
    </row>
    <row r="62563" spans="12:14" x14ac:dyDescent="0.25">
      <c r="L62563" s="9"/>
      <c r="M62563" s="9"/>
      <c r="N62563" s="9"/>
    </row>
    <row r="62564" spans="12:14" x14ac:dyDescent="0.25">
      <c r="L62564" s="9"/>
      <c r="M62564" s="9"/>
      <c r="N62564" s="9"/>
    </row>
    <row r="62565" spans="12:14" x14ac:dyDescent="0.25">
      <c r="L62565" s="9"/>
      <c r="M62565" s="9"/>
      <c r="N62565" s="9"/>
    </row>
    <row r="62566" spans="12:14" x14ac:dyDescent="0.25">
      <c r="L62566" s="9"/>
      <c r="M62566" s="9"/>
      <c r="N62566" s="9"/>
    </row>
    <row r="62567" spans="12:14" x14ac:dyDescent="0.25">
      <c r="L62567" s="9"/>
      <c r="M62567" s="9"/>
      <c r="N62567" s="9"/>
    </row>
    <row r="62568" spans="12:14" x14ac:dyDescent="0.25">
      <c r="L62568" s="9"/>
      <c r="M62568" s="9"/>
      <c r="N62568" s="9"/>
    </row>
    <row r="62569" spans="12:14" x14ac:dyDescent="0.25">
      <c r="L62569" s="9"/>
      <c r="M62569" s="9"/>
      <c r="N62569" s="9"/>
    </row>
    <row r="62570" spans="12:14" x14ac:dyDescent="0.25">
      <c r="L62570" s="9"/>
      <c r="M62570" s="9"/>
      <c r="N62570" s="9"/>
    </row>
    <row r="62571" spans="12:14" x14ac:dyDescent="0.25">
      <c r="L62571" s="9"/>
      <c r="M62571" s="9"/>
      <c r="N62571" s="9"/>
    </row>
    <row r="62572" spans="12:14" x14ac:dyDescent="0.25">
      <c r="L62572" s="9"/>
      <c r="M62572" s="9"/>
      <c r="N62572" s="9"/>
    </row>
    <row r="62573" spans="12:14" x14ac:dyDescent="0.25">
      <c r="L62573" s="9"/>
      <c r="M62573" s="9"/>
      <c r="N62573" s="9"/>
    </row>
    <row r="62574" spans="12:14" x14ac:dyDescent="0.25">
      <c r="L62574" s="9"/>
      <c r="M62574" s="9"/>
      <c r="N62574" s="9"/>
    </row>
    <row r="62575" spans="12:14" x14ac:dyDescent="0.25">
      <c r="L62575" s="9"/>
      <c r="M62575" s="9"/>
      <c r="N62575" s="9"/>
    </row>
    <row r="62576" spans="12:14" x14ac:dyDescent="0.25">
      <c r="L62576" s="9"/>
      <c r="M62576" s="9"/>
      <c r="N62576" s="9"/>
    </row>
    <row r="62577" spans="12:14" x14ac:dyDescent="0.25">
      <c r="L62577" s="9"/>
      <c r="M62577" s="9"/>
      <c r="N62577" s="9"/>
    </row>
    <row r="62578" spans="12:14" x14ac:dyDescent="0.25">
      <c r="L62578" s="9"/>
      <c r="M62578" s="9"/>
      <c r="N62578" s="9"/>
    </row>
    <row r="62579" spans="12:14" x14ac:dyDescent="0.25">
      <c r="L62579" s="9"/>
      <c r="M62579" s="9"/>
      <c r="N62579" s="9"/>
    </row>
    <row r="62580" spans="12:14" x14ac:dyDescent="0.25">
      <c r="L62580" s="9"/>
      <c r="M62580" s="9"/>
      <c r="N62580" s="9"/>
    </row>
    <row r="62581" spans="12:14" x14ac:dyDescent="0.25">
      <c r="L62581" s="9"/>
      <c r="M62581" s="9"/>
      <c r="N62581" s="9"/>
    </row>
    <row r="62582" spans="12:14" x14ac:dyDescent="0.25">
      <c r="L62582" s="9"/>
      <c r="M62582" s="9"/>
      <c r="N62582" s="9"/>
    </row>
    <row r="62583" spans="12:14" x14ac:dyDescent="0.25">
      <c r="L62583" s="9"/>
      <c r="M62583" s="9"/>
      <c r="N62583" s="9"/>
    </row>
    <row r="62584" spans="12:14" x14ac:dyDescent="0.25">
      <c r="L62584" s="9"/>
      <c r="M62584" s="9"/>
      <c r="N62584" s="9"/>
    </row>
    <row r="62585" spans="12:14" x14ac:dyDescent="0.25">
      <c r="L62585" s="9"/>
      <c r="M62585" s="9"/>
      <c r="N62585" s="9"/>
    </row>
    <row r="62586" spans="12:14" x14ac:dyDescent="0.25">
      <c r="L62586" s="9"/>
      <c r="M62586" s="9"/>
      <c r="N62586" s="9"/>
    </row>
    <row r="62587" spans="12:14" x14ac:dyDescent="0.25">
      <c r="L62587" s="9"/>
      <c r="M62587" s="9"/>
      <c r="N62587" s="9"/>
    </row>
    <row r="62588" spans="12:14" x14ac:dyDescent="0.25">
      <c r="L62588" s="9"/>
      <c r="M62588" s="9"/>
      <c r="N62588" s="9"/>
    </row>
    <row r="62589" spans="12:14" x14ac:dyDescent="0.25">
      <c r="L62589" s="9"/>
      <c r="M62589" s="9"/>
      <c r="N62589" s="9"/>
    </row>
    <row r="62590" spans="12:14" x14ac:dyDescent="0.25">
      <c r="L62590" s="9"/>
      <c r="M62590" s="9"/>
      <c r="N62590" s="9"/>
    </row>
    <row r="62591" spans="12:14" x14ac:dyDescent="0.25">
      <c r="L62591" s="9"/>
      <c r="M62591" s="9"/>
      <c r="N62591" s="9"/>
    </row>
    <row r="62592" spans="12:14" x14ac:dyDescent="0.25">
      <c r="L62592" s="9"/>
      <c r="M62592" s="9"/>
      <c r="N62592" s="9"/>
    </row>
    <row r="62593" spans="12:14" x14ac:dyDescent="0.25">
      <c r="L62593" s="9"/>
      <c r="M62593" s="9"/>
      <c r="N62593" s="9"/>
    </row>
    <row r="62594" spans="12:14" x14ac:dyDescent="0.25">
      <c r="L62594" s="9"/>
      <c r="M62594" s="9"/>
      <c r="N62594" s="9"/>
    </row>
    <row r="62595" spans="12:14" x14ac:dyDescent="0.25">
      <c r="L62595" s="9"/>
      <c r="M62595" s="9"/>
      <c r="N62595" s="9"/>
    </row>
    <row r="62596" spans="12:14" x14ac:dyDescent="0.25">
      <c r="L62596" s="9"/>
      <c r="M62596" s="9"/>
      <c r="N62596" s="9"/>
    </row>
    <row r="62597" spans="12:14" x14ac:dyDescent="0.25">
      <c r="L62597" s="9"/>
      <c r="M62597" s="9"/>
      <c r="N62597" s="9"/>
    </row>
    <row r="62598" spans="12:14" x14ac:dyDescent="0.25">
      <c r="L62598" s="9"/>
      <c r="M62598" s="9"/>
      <c r="N62598" s="9"/>
    </row>
    <row r="62599" spans="12:14" x14ac:dyDescent="0.25">
      <c r="L62599" s="9"/>
      <c r="M62599" s="9"/>
      <c r="N62599" s="9"/>
    </row>
    <row r="62600" spans="12:14" x14ac:dyDescent="0.25">
      <c r="L62600" s="9"/>
      <c r="M62600" s="9"/>
      <c r="N62600" s="9"/>
    </row>
    <row r="62601" spans="12:14" x14ac:dyDescent="0.25">
      <c r="L62601" s="9"/>
      <c r="M62601" s="9"/>
      <c r="N62601" s="9"/>
    </row>
    <row r="62602" spans="12:14" x14ac:dyDescent="0.25">
      <c r="L62602" s="9"/>
      <c r="M62602" s="9"/>
      <c r="N62602" s="9"/>
    </row>
    <row r="62603" spans="12:14" x14ac:dyDescent="0.25">
      <c r="L62603" s="9"/>
      <c r="M62603" s="9"/>
      <c r="N62603" s="9"/>
    </row>
    <row r="62604" spans="12:14" x14ac:dyDescent="0.25">
      <c r="L62604" s="9"/>
      <c r="M62604" s="9"/>
      <c r="N62604" s="9"/>
    </row>
    <row r="62605" spans="12:14" x14ac:dyDescent="0.25">
      <c r="L62605" s="9"/>
      <c r="M62605" s="9"/>
      <c r="N62605" s="9"/>
    </row>
    <row r="62606" spans="12:14" x14ac:dyDescent="0.25">
      <c r="L62606" s="9"/>
      <c r="M62606" s="9"/>
      <c r="N62606" s="9"/>
    </row>
    <row r="62607" spans="12:14" x14ac:dyDescent="0.25">
      <c r="L62607" s="9"/>
      <c r="M62607" s="9"/>
      <c r="N62607" s="9"/>
    </row>
    <row r="62608" spans="12:14" x14ac:dyDescent="0.25">
      <c r="L62608" s="9"/>
      <c r="M62608" s="9"/>
      <c r="N62608" s="9"/>
    </row>
    <row r="62609" spans="12:14" x14ac:dyDescent="0.25">
      <c r="L62609" s="9"/>
      <c r="M62609" s="9"/>
      <c r="N62609" s="9"/>
    </row>
    <row r="62610" spans="12:14" x14ac:dyDescent="0.25">
      <c r="L62610" s="9"/>
      <c r="M62610" s="9"/>
      <c r="N62610" s="9"/>
    </row>
    <row r="62611" spans="12:14" x14ac:dyDescent="0.25">
      <c r="L62611" s="9"/>
      <c r="M62611" s="9"/>
      <c r="N62611" s="9"/>
    </row>
    <row r="62612" spans="12:14" x14ac:dyDescent="0.25">
      <c r="L62612" s="9"/>
      <c r="M62612" s="9"/>
      <c r="N62612" s="9"/>
    </row>
    <row r="62613" spans="12:14" x14ac:dyDescent="0.25">
      <c r="L62613" s="9"/>
      <c r="M62613" s="9"/>
      <c r="N62613" s="9"/>
    </row>
    <row r="62614" spans="12:14" x14ac:dyDescent="0.25">
      <c r="L62614" s="9"/>
      <c r="M62614" s="9"/>
      <c r="N62614" s="9"/>
    </row>
    <row r="62615" spans="12:14" x14ac:dyDescent="0.25">
      <c r="L62615" s="9"/>
      <c r="M62615" s="9"/>
      <c r="N62615" s="9"/>
    </row>
    <row r="62616" spans="12:14" x14ac:dyDescent="0.25">
      <c r="L62616" s="9"/>
      <c r="M62616" s="9"/>
      <c r="N62616" s="9"/>
    </row>
    <row r="62617" spans="12:14" x14ac:dyDescent="0.25">
      <c r="L62617" s="9"/>
      <c r="M62617" s="9"/>
      <c r="N62617" s="9"/>
    </row>
    <row r="62618" spans="12:14" x14ac:dyDescent="0.25">
      <c r="L62618" s="9"/>
      <c r="M62618" s="9"/>
      <c r="N62618" s="9"/>
    </row>
    <row r="62619" spans="12:14" x14ac:dyDescent="0.25">
      <c r="L62619" s="9"/>
      <c r="M62619" s="9"/>
      <c r="N62619" s="9"/>
    </row>
    <row r="62620" spans="12:14" x14ac:dyDescent="0.25">
      <c r="L62620" s="9"/>
      <c r="M62620" s="9"/>
      <c r="N62620" s="9"/>
    </row>
    <row r="62621" spans="12:14" x14ac:dyDescent="0.25">
      <c r="L62621" s="9"/>
      <c r="M62621" s="9"/>
      <c r="N62621" s="9"/>
    </row>
    <row r="62622" spans="12:14" x14ac:dyDescent="0.25">
      <c r="L62622" s="9"/>
      <c r="M62622" s="9"/>
      <c r="N62622" s="9"/>
    </row>
    <row r="62623" spans="12:14" x14ac:dyDescent="0.25">
      <c r="L62623" s="9"/>
      <c r="M62623" s="9"/>
      <c r="N62623" s="9"/>
    </row>
    <row r="62624" spans="12:14" x14ac:dyDescent="0.25">
      <c r="L62624" s="9"/>
      <c r="M62624" s="9"/>
      <c r="N62624" s="9"/>
    </row>
    <row r="62625" spans="12:14" x14ac:dyDescent="0.25">
      <c r="L62625" s="9"/>
      <c r="M62625" s="9"/>
      <c r="N62625" s="9"/>
    </row>
    <row r="62626" spans="12:14" x14ac:dyDescent="0.25">
      <c r="L62626" s="9"/>
      <c r="M62626" s="9"/>
      <c r="N62626" s="9"/>
    </row>
    <row r="62627" spans="12:14" x14ac:dyDescent="0.25">
      <c r="L62627" s="9"/>
      <c r="M62627" s="9"/>
      <c r="N62627" s="9"/>
    </row>
    <row r="62628" spans="12:14" x14ac:dyDescent="0.25">
      <c r="L62628" s="9"/>
      <c r="M62628" s="9"/>
      <c r="N62628" s="9"/>
    </row>
    <row r="62629" spans="12:14" x14ac:dyDescent="0.25">
      <c r="L62629" s="9"/>
      <c r="M62629" s="9"/>
      <c r="N62629" s="9"/>
    </row>
    <row r="62630" spans="12:14" x14ac:dyDescent="0.25">
      <c r="L62630" s="9"/>
      <c r="M62630" s="9"/>
      <c r="N62630" s="9"/>
    </row>
    <row r="62631" spans="12:14" x14ac:dyDescent="0.25">
      <c r="L62631" s="9"/>
      <c r="M62631" s="9"/>
      <c r="N62631" s="9"/>
    </row>
    <row r="62632" spans="12:14" x14ac:dyDescent="0.25">
      <c r="L62632" s="9"/>
      <c r="M62632" s="9"/>
      <c r="N62632" s="9"/>
    </row>
    <row r="62633" spans="12:14" x14ac:dyDescent="0.25">
      <c r="L62633" s="9"/>
      <c r="M62633" s="9"/>
      <c r="N62633" s="9"/>
    </row>
    <row r="62634" spans="12:14" x14ac:dyDescent="0.25">
      <c r="L62634" s="9"/>
      <c r="M62634" s="9"/>
      <c r="N62634" s="9"/>
    </row>
    <row r="62635" spans="12:14" x14ac:dyDescent="0.25">
      <c r="L62635" s="9"/>
      <c r="M62635" s="9"/>
      <c r="N62635" s="9"/>
    </row>
    <row r="62636" spans="12:14" x14ac:dyDescent="0.25">
      <c r="L62636" s="9"/>
      <c r="M62636" s="9"/>
      <c r="N62636" s="9"/>
    </row>
    <row r="62637" spans="12:14" x14ac:dyDescent="0.25">
      <c r="L62637" s="9"/>
      <c r="M62637" s="9"/>
      <c r="N62637" s="9"/>
    </row>
    <row r="62638" spans="12:14" x14ac:dyDescent="0.25">
      <c r="L62638" s="9"/>
      <c r="M62638" s="9"/>
      <c r="N62638" s="9"/>
    </row>
    <row r="62639" spans="12:14" x14ac:dyDescent="0.25">
      <c r="L62639" s="9"/>
      <c r="M62639" s="9"/>
      <c r="N62639" s="9"/>
    </row>
    <row r="62640" spans="12:14" x14ac:dyDescent="0.25">
      <c r="L62640" s="9"/>
      <c r="M62640" s="9"/>
      <c r="N62640" s="9"/>
    </row>
    <row r="62641" spans="12:14" x14ac:dyDescent="0.25">
      <c r="L62641" s="9"/>
      <c r="M62641" s="9"/>
      <c r="N62641" s="9"/>
    </row>
    <row r="62642" spans="12:14" x14ac:dyDescent="0.25">
      <c r="L62642" s="9"/>
      <c r="M62642" s="9"/>
      <c r="N62642" s="9"/>
    </row>
    <row r="62643" spans="12:14" x14ac:dyDescent="0.25">
      <c r="L62643" s="9"/>
      <c r="M62643" s="9"/>
      <c r="N62643" s="9"/>
    </row>
    <row r="62644" spans="12:14" x14ac:dyDescent="0.25">
      <c r="L62644" s="9"/>
      <c r="M62644" s="9"/>
      <c r="N62644" s="9"/>
    </row>
    <row r="62645" spans="12:14" x14ac:dyDescent="0.25">
      <c r="L62645" s="9"/>
      <c r="M62645" s="9"/>
      <c r="N62645" s="9"/>
    </row>
    <row r="62646" spans="12:14" x14ac:dyDescent="0.25">
      <c r="L62646" s="9"/>
      <c r="M62646" s="9"/>
      <c r="N62646" s="9"/>
    </row>
    <row r="62647" spans="12:14" x14ac:dyDescent="0.25">
      <c r="L62647" s="9"/>
      <c r="M62647" s="9"/>
      <c r="N62647" s="9"/>
    </row>
    <row r="62648" spans="12:14" x14ac:dyDescent="0.25">
      <c r="L62648" s="9"/>
      <c r="M62648" s="9"/>
      <c r="N62648" s="9"/>
    </row>
    <row r="62649" spans="12:14" x14ac:dyDescent="0.25">
      <c r="L62649" s="9"/>
      <c r="M62649" s="9"/>
      <c r="N62649" s="9"/>
    </row>
    <row r="62650" spans="12:14" x14ac:dyDescent="0.25">
      <c r="L62650" s="9"/>
      <c r="M62650" s="9"/>
      <c r="N62650" s="9"/>
    </row>
    <row r="62651" spans="12:14" x14ac:dyDescent="0.25">
      <c r="L62651" s="9"/>
      <c r="M62651" s="9"/>
      <c r="N62651" s="9"/>
    </row>
    <row r="62652" spans="12:14" x14ac:dyDescent="0.25">
      <c r="L62652" s="9"/>
      <c r="M62652" s="9"/>
      <c r="N62652" s="9"/>
    </row>
    <row r="62653" spans="12:14" x14ac:dyDescent="0.25">
      <c r="L62653" s="9"/>
      <c r="M62653" s="9"/>
      <c r="N62653" s="9"/>
    </row>
    <row r="62654" spans="12:14" x14ac:dyDescent="0.25">
      <c r="L62654" s="9"/>
      <c r="M62654" s="9"/>
      <c r="N62654" s="9"/>
    </row>
    <row r="62655" spans="12:14" x14ac:dyDescent="0.25">
      <c r="L62655" s="9"/>
      <c r="M62655" s="9"/>
      <c r="N62655" s="9"/>
    </row>
    <row r="62656" spans="12:14" x14ac:dyDescent="0.25">
      <c r="L62656" s="9"/>
      <c r="M62656" s="9"/>
      <c r="N62656" s="9"/>
    </row>
    <row r="62657" spans="12:14" x14ac:dyDescent="0.25">
      <c r="L62657" s="9"/>
      <c r="M62657" s="9"/>
      <c r="N62657" s="9"/>
    </row>
    <row r="62658" spans="12:14" x14ac:dyDescent="0.25">
      <c r="L62658" s="9"/>
      <c r="M62658" s="9"/>
      <c r="N62658" s="9"/>
    </row>
    <row r="62659" spans="12:14" x14ac:dyDescent="0.25">
      <c r="L62659" s="9"/>
      <c r="M62659" s="9"/>
      <c r="N62659" s="9"/>
    </row>
    <row r="62660" spans="12:14" x14ac:dyDescent="0.25">
      <c r="L62660" s="9"/>
      <c r="M62660" s="9"/>
      <c r="N62660" s="9"/>
    </row>
    <row r="62661" spans="12:14" x14ac:dyDescent="0.25">
      <c r="L62661" s="9"/>
      <c r="M62661" s="9"/>
      <c r="N62661" s="9"/>
    </row>
    <row r="62662" spans="12:14" x14ac:dyDescent="0.25">
      <c r="L62662" s="9"/>
      <c r="M62662" s="9"/>
      <c r="N62662" s="9"/>
    </row>
    <row r="62663" spans="12:14" x14ac:dyDescent="0.25">
      <c r="L62663" s="9"/>
      <c r="M62663" s="9"/>
      <c r="N62663" s="9"/>
    </row>
    <row r="62664" spans="12:14" x14ac:dyDescent="0.25">
      <c r="L62664" s="9"/>
      <c r="M62664" s="9"/>
      <c r="N62664" s="9"/>
    </row>
    <row r="62665" spans="12:14" x14ac:dyDescent="0.25">
      <c r="L62665" s="9"/>
      <c r="M62665" s="9"/>
      <c r="N62665" s="9"/>
    </row>
    <row r="62666" spans="12:14" x14ac:dyDescent="0.25">
      <c r="L62666" s="9"/>
      <c r="M62666" s="9"/>
      <c r="N62666" s="9"/>
    </row>
    <row r="62667" spans="12:14" x14ac:dyDescent="0.25">
      <c r="L62667" s="9"/>
      <c r="M62667" s="9"/>
      <c r="N62667" s="9"/>
    </row>
    <row r="62668" spans="12:14" x14ac:dyDescent="0.25">
      <c r="L62668" s="9"/>
      <c r="M62668" s="9"/>
      <c r="N62668" s="9"/>
    </row>
    <row r="62669" spans="12:14" x14ac:dyDescent="0.25">
      <c r="L62669" s="9"/>
      <c r="M62669" s="9"/>
      <c r="N62669" s="9"/>
    </row>
    <row r="62670" spans="12:14" x14ac:dyDescent="0.25">
      <c r="L62670" s="9"/>
      <c r="M62670" s="9"/>
      <c r="N62670" s="9"/>
    </row>
    <row r="62671" spans="12:14" x14ac:dyDescent="0.25">
      <c r="L62671" s="9"/>
      <c r="M62671" s="9"/>
      <c r="N62671" s="9"/>
    </row>
    <row r="62672" spans="12:14" x14ac:dyDescent="0.25">
      <c r="L62672" s="9"/>
      <c r="M62672" s="9"/>
      <c r="N62672" s="9"/>
    </row>
    <row r="62673" spans="12:14" x14ac:dyDescent="0.25">
      <c r="L62673" s="9"/>
      <c r="M62673" s="9"/>
      <c r="N62673" s="9"/>
    </row>
    <row r="62674" spans="12:14" x14ac:dyDescent="0.25">
      <c r="L62674" s="9"/>
      <c r="M62674" s="9"/>
      <c r="N62674" s="9"/>
    </row>
    <row r="62675" spans="12:14" x14ac:dyDescent="0.25">
      <c r="L62675" s="9"/>
      <c r="M62675" s="9"/>
      <c r="N62675" s="9"/>
    </row>
    <row r="62676" spans="12:14" x14ac:dyDescent="0.25">
      <c r="L62676" s="9"/>
      <c r="M62676" s="9"/>
      <c r="N62676" s="9"/>
    </row>
    <row r="62677" spans="12:14" x14ac:dyDescent="0.25">
      <c r="L62677" s="9"/>
      <c r="M62677" s="9"/>
      <c r="N62677" s="9"/>
    </row>
    <row r="62678" spans="12:14" x14ac:dyDescent="0.25">
      <c r="L62678" s="9"/>
      <c r="M62678" s="9"/>
      <c r="N62678" s="9"/>
    </row>
    <row r="62679" spans="12:14" x14ac:dyDescent="0.25">
      <c r="L62679" s="9"/>
      <c r="M62679" s="9"/>
      <c r="N62679" s="9"/>
    </row>
    <row r="62680" spans="12:14" x14ac:dyDescent="0.25">
      <c r="L62680" s="9"/>
      <c r="M62680" s="9"/>
      <c r="N62680" s="9"/>
    </row>
    <row r="62681" spans="12:14" x14ac:dyDescent="0.25">
      <c r="L62681" s="9"/>
      <c r="M62681" s="9"/>
      <c r="N62681" s="9"/>
    </row>
    <row r="62682" spans="12:14" x14ac:dyDescent="0.25">
      <c r="L62682" s="9"/>
      <c r="M62682" s="9"/>
      <c r="N62682" s="9"/>
    </row>
    <row r="62683" spans="12:14" x14ac:dyDescent="0.25">
      <c r="L62683" s="9"/>
      <c r="M62683" s="9"/>
      <c r="N62683" s="9"/>
    </row>
    <row r="62684" spans="12:14" x14ac:dyDescent="0.25">
      <c r="L62684" s="9"/>
      <c r="M62684" s="9"/>
      <c r="N62684" s="9"/>
    </row>
    <row r="62685" spans="12:14" x14ac:dyDescent="0.25">
      <c r="L62685" s="9"/>
      <c r="M62685" s="9"/>
      <c r="N62685" s="9"/>
    </row>
    <row r="62686" spans="12:14" x14ac:dyDescent="0.25">
      <c r="L62686" s="9"/>
      <c r="M62686" s="9"/>
      <c r="N62686" s="9"/>
    </row>
    <row r="62687" spans="12:14" x14ac:dyDescent="0.25">
      <c r="L62687" s="9"/>
      <c r="M62687" s="9"/>
      <c r="N62687" s="9"/>
    </row>
    <row r="62688" spans="12:14" x14ac:dyDescent="0.25">
      <c r="L62688" s="9"/>
      <c r="M62688" s="9"/>
      <c r="N62688" s="9"/>
    </row>
    <row r="62689" spans="12:14" x14ac:dyDescent="0.25">
      <c r="L62689" s="9"/>
      <c r="M62689" s="9"/>
      <c r="N62689" s="9"/>
    </row>
    <row r="62690" spans="12:14" x14ac:dyDescent="0.25">
      <c r="L62690" s="9"/>
      <c r="M62690" s="9"/>
      <c r="N62690" s="9"/>
    </row>
    <row r="62691" spans="12:14" x14ac:dyDescent="0.25">
      <c r="L62691" s="9"/>
      <c r="M62691" s="9"/>
      <c r="N62691" s="9"/>
    </row>
    <row r="62692" spans="12:14" x14ac:dyDescent="0.25">
      <c r="L62692" s="9"/>
      <c r="M62692" s="9"/>
      <c r="N62692" s="9"/>
    </row>
    <row r="62693" spans="12:14" x14ac:dyDescent="0.25">
      <c r="L62693" s="9"/>
      <c r="M62693" s="9"/>
      <c r="N62693" s="9"/>
    </row>
    <row r="62694" spans="12:14" x14ac:dyDescent="0.25">
      <c r="L62694" s="9"/>
      <c r="M62694" s="9"/>
      <c r="N62694" s="9"/>
    </row>
    <row r="62695" spans="12:14" x14ac:dyDescent="0.25">
      <c r="L62695" s="9"/>
      <c r="M62695" s="9"/>
      <c r="N62695" s="9"/>
    </row>
    <row r="62696" spans="12:14" x14ac:dyDescent="0.25">
      <c r="L62696" s="9"/>
      <c r="M62696" s="9"/>
      <c r="N62696" s="9"/>
    </row>
    <row r="62697" spans="12:14" x14ac:dyDescent="0.25">
      <c r="L62697" s="9"/>
      <c r="M62697" s="9"/>
      <c r="N62697" s="9"/>
    </row>
    <row r="62698" spans="12:14" x14ac:dyDescent="0.25">
      <c r="L62698" s="9"/>
      <c r="M62698" s="9"/>
      <c r="N62698" s="9"/>
    </row>
    <row r="62699" spans="12:14" x14ac:dyDescent="0.25">
      <c r="L62699" s="9"/>
      <c r="M62699" s="9"/>
      <c r="N62699" s="9"/>
    </row>
    <row r="62700" spans="12:14" x14ac:dyDescent="0.25">
      <c r="L62700" s="9"/>
      <c r="M62700" s="9"/>
      <c r="N62700" s="9"/>
    </row>
    <row r="62701" spans="12:14" x14ac:dyDescent="0.25">
      <c r="L62701" s="9"/>
      <c r="M62701" s="9"/>
      <c r="N62701" s="9"/>
    </row>
    <row r="62702" spans="12:14" x14ac:dyDescent="0.25">
      <c r="L62702" s="9"/>
      <c r="M62702" s="9"/>
      <c r="N62702" s="9"/>
    </row>
    <row r="62703" spans="12:14" x14ac:dyDescent="0.25">
      <c r="L62703" s="9"/>
      <c r="M62703" s="9"/>
      <c r="N62703" s="9"/>
    </row>
    <row r="62704" spans="12:14" x14ac:dyDescent="0.25">
      <c r="L62704" s="9"/>
      <c r="M62704" s="9"/>
      <c r="N62704" s="9"/>
    </row>
    <row r="62705" spans="12:14" x14ac:dyDescent="0.25">
      <c r="L62705" s="9"/>
      <c r="M62705" s="9"/>
      <c r="N62705" s="9"/>
    </row>
    <row r="62706" spans="12:14" x14ac:dyDescent="0.25">
      <c r="L62706" s="9"/>
      <c r="M62706" s="9"/>
      <c r="N62706" s="9"/>
    </row>
    <row r="62707" spans="12:14" x14ac:dyDescent="0.25">
      <c r="L62707" s="9"/>
      <c r="M62707" s="9"/>
      <c r="N62707" s="9"/>
    </row>
    <row r="62708" spans="12:14" x14ac:dyDescent="0.25">
      <c r="L62708" s="9"/>
      <c r="M62708" s="9"/>
      <c r="N62708" s="9"/>
    </row>
    <row r="62709" spans="12:14" x14ac:dyDescent="0.25">
      <c r="L62709" s="9"/>
      <c r="M62709" s="9"/>
      <c r="N62709" s="9"/>
    </row>
    <row r="62710" spans="12:14" x14ac:dyDescent="0.25">
      <c r="L62710" s="9"/>
      <c r="M62710" s="9"/>
      <c r="N62710" s="9"/>
    </row>
    <row r="62711" spans="12:14" x14ac:dyDescent="0.25">
      <c r="L62711" s="9"/>
      <c r="M62711" s="9"/>
      <c r="N62711" s="9"/>
    </row>
    <row r="62712" spans="12:14" x14ac:dyDescent="0.25">
      <c r="L62712" s="9"/>
      <c r="M62712" s="9"/>
      <c r="N62712" s="9"/>
    </row>
    <row r="62713" spans="12:14" x14ac:dyDescent="0.25">
      <c r="L62713" s="9"/>
      <c r="M62713" s="9"/>
      <c r="N62713" s="9"/>
    </row>
    <row r="62714" spans="12:14" x14ac:dyDescent="0.25">
      <c r="L62714" s="9"/>
      <c r="M62714" s="9"/>
      <c r="N62714" s="9"/>
    </row>
    <row r="62715" spans="12:14" x14ac:dyDescent="0.25">
      <c r="L62715" s="9"/>
      <c r="M62715" s="9"/>
      <c r="N62715" s="9"/>
    </row>
    <row r="62716" spans="12:14" x14ac:dyDescent="0.25">
      <c r="L62716" s="9"/>
      <c r="M62716" s="9"/>
      <c r="N62716" s="9"/>
    </row>
    <row r="62717" spans="12:14" x14ac:dyDescent="0.25">
      <c r="L62717" s="9"/>
      <c r="M62717" s="9"/>
      <c r="N62717" s="9"/>
    </row>
    <row r="62718" spans="12:14" x14ac:dyDescent="0.25">
      <c r="L62718" s="9"/>
      <c r="M62718" s="9"/>
      <c r="N62718" s="9"/>
    </row>
    <row r="62719" spans="12:14" x14ac:dyDescent="0.25">
      <c r="L62719" s="9"/>
      <c r="M62719" s="9"/>
      <c r="N62719" s="9"/>
    </row>
    <row r="62720" spans="12:14" x14ac:dyDescent="0.25">
      <c r="L62720" s="9"/>
      <c r="M62720" s="9"/>
      <c r="N62720" s="9"/>
    </row>
    <row r="62721" spans="12:14" x14ac:dyDescent="0.25">
      <c r="L62721" s="9"/>
      <c r="M62721" s="9"/>
      <c r="N62721" s="9"/>
    </row>
    <row r="62722" spans="12:14" x14ac:dyDescent="0.25">
      <c r="L62722" s="9"/>
      <c r="M62722" s="9"/>
      <c r="N62722" s="9"/>
    </row>
    <row r="62723" spans="12:14" x14ac:dyDescent="0.25">
      <c r="L62723" s="9"/>
      <c r="M62723" s="9"/>
      <c r="N62723" s="9"/>
    </row>
    <row r="62724" spans="12:14" x14ac:dyDescent="0.25">
      <c r="L62724" s="9"/>
      <c r="M62724" s="9"/>
      <c r="N62724" s="9"/>
    </row>
    <row r="62725" spans="12:14" x14ac:dyDescent="0.25">
      <c r="L62725" s="9"/>
      <c r="M62725" s="9"/>
      <c r="N62725" s="9"/>
    </row>
    <row r="62726" spans="12:14" x14ac:dyDescent="0.25">
      <c r="L62726" s="9"/>
      <c r="M62726" s="9"/>
      <c r="N62726" s="9"/>
    </row>
    <row r="62727" spans="12:14" x14ac:dyDescent="0.25">
      <c r="L62727" s="9"/>
      <c r="M62727" s="9"/>
      <c r="N62727" s="9"/>
    </row>
    <row r="62728" spans="12:14" x14ac:dyDescent="0.25">
      <c r="L62728" s="9"/>
      <c r="M62728" s="9"/>
      <c r="N62728" s="9"/>
    </row>
    <row r="62729" spans="12:14" x14ac:dyDescent="0.25">
      <c r="L62729" s="9"/>
      <c r="M62729" s="9"/>
      <c r="N62729" s="9"/>
    </row>
    <row r="62730" spans="12:14" x14ac:dyDescent="0.25">
      <c r="L62730" s="9"/>
      <c r="M62730" s="9"/>
      <c r="N62730" s="9"/>
    </row>
    <row r="62731" spans="12:14" x14ac:dyDescent="0.25">
      <c r="L62731" s="9"/>
      <c r="M62731" s="9"/>
      <c r="N62731" s="9"/>
    </row>
    <row r="62732" spans="12:14" x14ac:dyDescent="0.25">
      <c r="L62732" s="9"/>
      <c r="M62732" s="9"/>
      <c r="N62732" s="9"/>
    </row>
    <row r="62733" spans="12:14" x14ac:dyDescent="0.25">
      <c r="L62733" s="9"/>
      <c r="M62733" s="9"/>
      <c r="N62733" s="9"/>
    </row>
    <row r="62734" spans="12:14" x14ac:dyDescent="0.25">
      <c r="L62734" s="9"/>
      <c r="M62734" s="9"/>
      <c r="N62734" s="9"/>
    </row>
    <row r="62735" spans="12:14" x14ac:dyDescent="0.25">
      <c r="L62735" s="9"/>
      <c r="M62735" s="9"/>
      <c r="N62735" s="9"/>
    </row>
    <row r="62736" spans="12:14" x14ac:dyDescent="0.25">
      <c r="L62736" s="9"/>
      <c r="M62736" s="9"/>
      <c r="N62736" s="9"/>
    </row>
    <row r="62737" spans="12:14" x14ac:dyDescent="0.25">
      <c r="L62737" s="9"/>
      <c r="M62737" s="9"/>
      <c r="N62737" s="9"/>
    </row>
    <row r="62738" spans="12:14" x14ac:dyDescent="0.25">
      <c r="L62738" s="9"/>
      <c r="M62738" s="9"/>
      <c r="N62738" s="9"/>
    </row>
    <row r="62739" spans="12:14" x14ac:dyDescent="0.25">
      <c r="L62739" s="9"/>
      <c r="M62739" s="9"/>
      <c r="N62739" s="9"/>
    </row>
    <row r="62740" spans="12:14" x14ac:dyDescent="0.25">
      <c r="L62740" s="9"/>
      <c r="M62740" s="9"/>
      <c r="N62740" s="9"/>
    </row>
    <row r="62741" spans="12:14" x14ac:dyDescent="0.25">
      <c r="L62741" s="9"/>
      <c r="M62741" s="9"/>
      <c r="N62741" s="9"/>
    </row>
    <row r="62742" spans="12:14" x14ac:dyDescent="0.25">
      <c r="L62742" s="9"/>
      <c r="M62742" s="9"/>
      <c r="N62742" s="9"/>
    </row>
    <row r="62743" spans="12:14" x14ac:dyDescent="0.25">
      <c r="L62743" s="9"/>
      <c r="M62743" s="9"/>
      <c r="N62743" s="9"/>
    </row>
    <row r="62744" spans="12:14" x14ac:dyDescent="0.25">
      <c r="L62744" s="9"/>
      <c r="M62744" s="9"/>
      <c r="N62744" s="9"/>
    </row>
    <row r="62745" spans="12:14" x14ac:dyDescent="0.25">
      <c r="L62745" s="9"/>
      <c r="M62745" s="9"/>
      <c r="N62745" s="9"/>
    </row>
    <row r="62746" spans="12:14" x14ac:dyDescent="0.25">
      <c r="L62746" s="9"/>
      <c r="M62746" s="9"/>
      <c r="N62746" s="9"/>
    </row>
    <row r="62747" spans="12:14" x14ac:dyDescent="0.25">
      <c r="L62747" s="9"/>
      <c r="M62747" s="9"/>
      <c r="N62747" s="9"/>
    </row>
    <row r="62748" spans="12:14" x14ac:dyDescent="0.25">
      <c r="L62748" s="9"/>
      <c r="M62748" s="9"/>
      <c r="N62748" s="9"/>
    </row>
    <row r="62749" spans="12:14" x14ac:dyDescent="0.25">
      <c r="L62749" s="9"/>
      <c r="M62749" s="9"/>
      <c r="N62749" s="9"/>
    </row>
    <row r="62750" spans="12:14" x14ac:dyDescent="0.25">
      <c r="L62750" s="9"/>
      <c r="M62750" s="9"/>
      <c r="N62750" s="9"/>
    </row>
    <row r="62751" spans="12:14" x14ac:dyDescent="0.25">
      <c r="L62751" s="9"/>
      <c r="M62751" s="9"/>
      <c r="N62751" s="9"/>
    </row>
    <row r="62752" spans="12:14" x14ac:dyDescent="0.25">
      <c r="L62752" s="9"/>
      <c r="M62752" s="9"/>
      <c r="N62752" s="9"/>
    </row>
    <row r="62753" spans="12:14" x14ac:dyDescent="0.25">
      <c r="L62753" s="9"/>
      <c r="M62753" s="9"/>
      <c r="N62753" s="9"/>
    </row>
    <row r="62754" spans="12:14" x14ac:dyDescent="0.25">
      <c r="L62754" s="9"/>
      <c r="M62754" s="9"/>
      <c r="N62754" s="9"/>
    </row>
    <row r="62755" spans="12:14" x14ac:dyDescent="0.25">
      <c r="L62755" s="9"/>
      <c r="M62755" s="9"/>
      <c r="N62755" s="9"/>
    </row>
    <row r="62756" spans="12:14" x14ac:dyDescent="0.25">
      <c r="L62756" s="9"/>
      <c r="M62756" s="9"/>
      <c r="N62756" s="9"/>
    </row>
    <row r="62757" spans="12:14" x14ac:dyDescent="0.25">
      <c r="L62757" s="9"/>
      <c r="M62757" s="9"/>
      <c r="N62757" s="9"/>
    </row>
    <row r="62758" spans="12:14" x14ac:dyDescent="0.25">
      <c r="L62758" s="9"/>
      <c r="M62758" s="9"/>
      <c r="N62758" s="9"/>
    </row>
    <row r="62759" spans="12:14" x14ac:dyDescent="0.25">
      <c r="L62759" s="9"/>
      <c r="M62759" s="9"/>
      <c r="N62759" s="9"/>
    </row>
    <row r="62760" spans="12:14" x14ac:dyDescent="0.25">
      <c r="L62760" s="9"/>
      <c r="M62760" s="9"/>
      <c r="N62760" s="9"/>
    </row>
    <row r="62761" spans="12:14" x14ac:dyDescent="0.25">
      <c r="L62761" s="9"/>
      <c r="M62761" s="9"/>
      <c r="N62761" s="9"/>
    </row>
    <row r="62762" spans="12:14" x14ac:dyDescent="0.25">
      <c r="L62762" s="9"/>
      <c r="M62762" s="9"/>
      <c r="N62762" s="9"/>
    </row>
    <row r="62763" spans="12:14" x14ac:dyDescent="0.25">
      <c r="L62763" s="9"/>
      <c r="M62763" s="9"/>
      <c r="N62763" s="9"/>
    </row>
    <row r="62764" spans="12:14" x14ac:dyDescent="0.25">
      <c r="L62764" s="9"/>
      <c r="M62764" s="9"/>
      <c r="N62764" s="9"/>
    </row>
    <row r="62765" spans="12:14" x14ac:dyDescent="0.25">
      <c r="L62765" s="9"/>
      <c r="M62765" s="9"/>
      <c r="N62765" s="9"/>
    </row>
    <row r="62766" spans="12:14" x14ac:dyDescent="0.25">
      <c r="L62766" s="9"/>
      <c r="M62766" s="9"/>
      <c r="N62766" s="9"/>
    </row>
    <row r="62767" spans="12:14" x14ac:dyDescent="0.25">
      <c r="L62767" s="9"/>
      <c r="M62767" s="9"/>
      <c r="N62767" s="9"/>
    </row>
    <row r="62768" spans="12:14" x14ac:dyDescent="0.25">
      <c r="L62768" s="9"/>
      <c r="M62768" s="9"/>
      <c r="N62768" s="9"/>
    </row>
    <row r="62769" spans="12:14" x14ac:dyDescent="0.25">
      <c r="L62769" s="9"/>
      <c r="M62769" s="9"/>
      <c r="N62769" s="9"/>
    </row>
    <row r="62770" spans="12:14" x14ac:dyDescent="0.25">
      <c r="L62770" s="9"/>
      <c r="M62770" s="9"/>
      <c r="N62770" s="9"/>
    </row>
    <row r="62771" spans="12:14" x14ac:dyDescent="0.25">
      <c r="L62771" s="9"/>
      <c r="M62771" s="9"/>
      <c r="N62771" s="9"/>
    </row>
    <row r="62772" spans="12:14" x14ac:dyDescent="0.25">
      <c r="L62772" s="9"/>
      <c r="M62772" s="9"/>
      <c r="N62772" s="9"/>
    </row>
    <row r="62773" spans="12:14" x14ac:dyDescent="0.25">
      <c r="L62773" s="9"/>
      <c r="M62773" s="9"/>
      <c r="N62773" s="9"/>
    </row>
    <row r="62774" spans="12:14" x14ac:dyDescent="0.25">
      <c r="L62774" s="9"/>
      <c r="M62774" s="9"/>
      <c r="N62774" s="9"/>
    </row>
    <row r="62775" spans="12:14" x14ac:dyDescent="0.25">
      <c r="L62775" s="9"/>
      <c r="M62775" s="9"/>
      <c r="N62775" s="9"/>
    </row>
    <row r="62776" spans="12:14" x14ac:dyDescent="0.25">
      <c r="L62776" s="9"/>
      <c r="M62776" s="9"/>
      <c r="N62776" s="9"/>
    </row>
    <row r="62777" spans="12:14" x14ac:dyDescent="0.25">
      <c r="L62777" s="9"/>
      <c r="M62777" s="9"/>
      <c r="N62777" s="9"/>
    </row>
    <row r="62778" spans="12:14" x14ac:dyDescent="0.25">
      <c r="L62778" s="9"/>
      <c r="M62778" s="9"/>
      <c r="N62778" s="9"/>
    </row>
    <row r="62779" spans="12:14" x14ac:dyDescent="0.25">
      <c r="L62779" s="9"/>
      <c r="M62779" s="9"/>
      <c r="N62779" s="9"/>
    </row>
    <row r="62780" spans="12:14" x14ac:dyDescent="0.25">
      <c r="L62780" s="9"/>
      <c r="M62780" s="9"/>
      <c r="N62780" s="9"/>
    </row>
    <row r="62781" spans="12:14" x14ac:dyDescent="0.25">
      <c r="L62781" s="9"/>
      <c r="M62781" s="9"/>
      <c r="N62781" s="9"/>
    </row>
    <row r="62782" spans="12:14" x14ac:dyDescent="0.25">
      <c r="L62782" s="9"/>
      <c r="M62782" s="9"/>
      <c r="N62782" s="9"/>
    </row>
    <row r="62783" spans="12:14" x14ac:dyDescent="0.25">
      <c r="L62783" s="9"/>
      <c r="M62783" s="9"/>
      <c r="N62783" s="9"/>
    </row>
    <row r="62784" spans="12:14" x14ac:dyDescent="0.25">
      <c r="L62784" s="9"/>
      <c r="M62784" s="9"/>
      <c r="N62784" s="9"/>
    </row>
    <row r="62785" spans="12:14" x14ac:dyDescent="0.25">
      <c r="L62785" s="9"/>
      <c r="M62785" s="9"/>
      <c r="N62785" s="9"/>
    </row>
    <row r="62786" spans="12:14" x14ac:dyDescent="0.25">
      <c r="L62786" s="9"/>
      <c r="M62786" s="9"/>
      <c r="N62786" s="9"/>
    </row>
    <row r="62787" spans="12:14" x14ac:dyDescent="0.25">
      <c r="L62787" s="9"/>
      <c r="M62787" s="9"/>
      <c r="N62787" s="9"/>
    </row>
    <row r="62788" spans="12:14" x14ac:dyDescent="0.25">
      <c r="L62788" s="9"/>
      <c r="M62788" s="9"/>
      <c r="N62788" s="9"/>
    </row>
    <row r="62789" spans="12:14" x14ac:dyDescent="0.25">
      <c r="L62789" s="9"/>
      <c r="M62789" s="9"/>
      <c r="N62789" s="9"/>
    </row>
    <row r="62790" spans="12:14" x14ac:dyDescent="0.25">
      <c r="L62790" s="9"/>
      <c r="M62790" s="9"/>
      <c r="N62790" s="9"/>
    </row>
    <row r="62791" spans="12:14" x14ac:dyDescent="0.25">
      <c r="L62791" s="9"/>
      <c r="M62791" s="9"/>
      <c r="N62791" s="9"/>
    </row>
    <row r="62792" spans="12:14" x14ac:dyDescent="0.25">
      <c r="L62792" s="9"/>
      <c r="M62792" s="9"/>
      <c r="N62792" s="9"/>
    </row>
    <row r="62793" spans="12:14" x14ac:dyDescent="0.25">
      <c r="L62793" s="9"/>
      <c r="M62793" s="9"/>
      <c r="N62793" s="9"/>
    </row>
    <row r="62794" spans="12:14" x14ac:dyDescent="0.25">
      <c r="L62794" s="9"/>
      <c r="M62794" s="9"/>
      <c r="N62794" s="9"/>
    </row>
    <row r="62795" spans="12:14" x14ac:dyDescent="0.25">
      <c r="L62795" s="9"/>
      <c r="M62795" s="9"/>
      <c r="N62795" s="9"/>
    </row>
    <row r="62796" spans="12:14" x14ac:dyDescent="0.25">
      <c r="L62796" s="9"/>
      <c r="M62796" s="9"/>
      <c r="N62796" s="9"/>
    </row>
    <row r="62797" spans="12:14" x14ac:dyDescent="0.25">
      <c r="L62797" s="9"/>
      <c r="M62797" s="9"/>
      <c r="N62797" s="9"/>
    </row>
    <row r="62798" spans="12:14" x14ac:dyDescent="0.25">
      <c r="L62798" s="9"/>
      <c r="M62798" s="9"/>
      <c r="N62798" s="9"/>
    </row>
    <row r="62799" spans="12:14" x14ac:dyDescent="0.25">
      <c r="L62799" s="9"/>
      <c r="M62799" s="9"/>
      <c r="N62799" s="9"/>
    </row>
    <row r="62800" spans="12:14" x14ac:dyDescent="0.25">
      <c r="L62800" s="9"/>
      <c r="M62800" s="9"/>
      <c r="N62800" s="9"/>
    </row>
    <row r="62801" spans="12:14" x14ac:dyDescent="0.25">
      <c r="L62801" s="9"/>
      <c r="M62801" s="9"/>
      <c r="N62801" s="9"/>
    </row>
    <row r="62802" spans="12:14" x14ac:dyDescent="0.25">
      <c r="L62802" s="9"/>
      <c r="M62802" s="9"/>
      <c r="N62802" s="9"/>
    </row>
    <row r="62803" spans="12:14" x14ac:dyDescent="0.25">
      <c r="L62803" s="9"/>
      <c r="M62803" s="9"/>
      <c r="N62803" s="9"/>
    </row>
    <row r="62804" spans="12:14" x14ac:dyDescent="0.25">
      <c r="L62804" s="9"/>
      <c r="M62804" s="9"/>
      <c r="N62804" s="9"/>
    </row>
    <row r="62805" spans="12:14" x14ac:dyDescent="0.25">
      <c r="L62805" s="9"/>
      <c r="M62805" s="9"/>
      <c r="N62805" s="9"/>
    </row>
    <row r="62806" spans="12:14" x14ac:dyDescent="0.25">
      <c r="L62806" s="9"/>
      <c r="M62806" s="9"/>
      <c r="N62806" s="9"/>
    </row>
    <row r="62807" spans="12:14" x14ac:dyDescent="0.25">
      <c r="L62807" s="9"/>
      <c r="M62807" s="9"/>
      <c r="N62807" s="9"/>
    </row>
    <row r="62808" spans="12:14" x14ac:dyDescent="0.25">
      <c r="L62808" s="9"/>
      <c r="M62808" s="9"/>
      <c r="N62808" s="9"/>
    </row>
    <row r="62809" spans="12:14" x14ac:dyDescent="0.25">
      <c r="L62809" s="9"/>
      <c r="M62809" s="9"/>
      <c r="N62809" s="9"/>
    </row>
    <row r="62810" spans="12:14" x14ac:dyDescent="0.25">
      <c r="L62810" s="9"/>
      <c r="M62810" s="9"/>
      <c r="N62810" s="9"/>
    </row>
    <row r="62811" spans="12:14" x14ac:dyDescent="0.25">
      <c r="L62811" s="9"/>
      <c r="M62811" s="9"/>
      <c r="N62811" s="9"/>
    </row>
    <row r="62812" spans="12:14" x14ac:dyDescent="0.25">
      <c r="L62812" s="9"/>
      <c r="M62812" s="9"/>
      <c r="N62812" s="9"/>
    </row>
    <row r="62813" spans="12:14" x14ac:dyDescent="0.25">
      <c r="L62813" s="9"/>
      <c r="M62813" s="9"/>
      <c r="N62813" s="9"/>
    </row>
    <row r="62814" spans="12:14" x14ac:dyDescent="0.25">
      <c r="L62814" s="9"/>
      <c r="M62814" s="9"/>
      <c r="N62814" s="9"/>
    </row>
    <row r="62815" spans="12:14" x14ac:dyDescent="0.25">
      <c r="L62815" s="9"/>
      <c r="M62815" s="9"/>
      <c r="N62815" s="9"/>
    </row>
    <row r="62816" spans="12:14" x14ac:dyDescent="0.25">
      <c r="L62816" s="9"/>
      <c r="M62816" s="9"/>
      <c r="N62816" s="9"/>
    </row>
    <row r="62817" spans="12:14" x14ac:dyDescent="0.25">
      <c r="L62817" s="9"/>
      <c r="M62817" s="9"/>
      <c r="N62817" s="9"/>
    </row>
    <row r="62818" spans="12:14" x14ac:dyDescent="0.25">
      <c r="L62818" s="9"/>
      <c r="M62818" s="9"/>
      <c r="N62818" s="9"/>
    </row>
    <row r="62819" spans="12:14" x14ac:dyDescent="0.25">
      <c r="L62819" s="9"/>
      <c r="M62819" s="9"/>
      <c r="N62819" s="9"/>
    </row>
    <row r="62820" spans="12:14" x14ac:dyDescent="0.25">
      <c r="L62820" s="9"/>
      <c r="M62820" s="9"/>
      <c r="N62820" s="9"/>
    </row>
    <row r="62821" spans="12:14" x14ac:dyDescent="0.25">
      <c r="L62821" s="9"/>
      <c r="M62821" s="9"/>
      <c r="N62821" s="9"/>
    </row>
    <row r="62822" spans="12:14" x14ac:dyDescent="0.25">
      <c r="L62822" s="9"/>
      <c r="M62822" s="9"/>
      <c r="N62822" s="9"/>
    </row>
    <row r="62823" spans="12:14" x14ac:dyDescent="0.25">
      <c r="L62823" s="9"/>
      <c r="M62823" s="9"/>
      <c r="N62823" s="9"/>
    </row>
    <row r="62824" spans="12:14" x14ac:dyDescent="0.25">
      <c r="L62824" s="9"/>
      <c r="M62824" s="9"/>
      <c r="N62824" s="9"/>
    </row>
    <row r="62825" spans="12:14" x14ac:dyDescent="0.25">
      <c r="L62825" s="9"/>
      <c r="M62825" s="9"/>
      <c r="N62825" s="9"/>
    </row>
    <row r="62826" spans="12:14" x14ac:dyDescent="0.25">
      <c r="L62826" s="9"/>
      <c r="M62826" s="9"/>
      <c r="N62826" s="9"/>
    </row>
    <row r="62827" spans="12:14" x14ac:dyDescent="0.25">
      <c r="L62827" s="9"/>
      <c r="M62827" s="9"/>
      <c r="N62827" s="9"/>
    </row>
    <row r="62828" spans="12:14" x14ac:dyDescent="0.25">
      <c r="L62828" s="9"/>
      <c r="M62828" s="9"/>
      <c r="N62828" s="9"/>
    </row>
    <row r="62829" spans="12:14" x14ac:dyDescent="0.25">
      <c r="L62829" s="9"/>
      <c r="M62829" s="9"/>
      <c r="N62829" s="9"/>
    </row>
    <row r="62830" spans="12:14" x14ac:dyDescent="0.25">
      <c r="L62830" s="9"/>
      <c r="M62830" s="9"/>
      <c r="N62830" s="9"/>
    </row>
    <row r="62831" spans="12:14" x14ac:dyDescent="0.25">
      <c r="L62831" s="9"/>
      <c r="M62831" s="9"/>
      <c r="N62831" s="9"/>
    </row>
    <row r="62832" spans="12:14" x14ac:dyDescent="0.25">
      <c r="L62832" s="9"/>
      <c r="M62832" s="9"/>
      <c r="N62832" s="9"/>
    </row>
    <row r="62833" spans="12:14" x14ac:dyDescent="0.25">
      <c r="L62833" s="9"/>
      <c r="M62833" s="9"/>
      <c r="N62833" s="9"/>
    </row>
    <row r="62834" spans="12:14" x14ac:dyDescent="0.25">
      <c r="L62834" s="9"/>
      <c r="M62834" s="9"/>
      <c r="N62834" s="9"/>
    </row>
    <row r="62835" spans="12:14" x14ac:dyDescent="0.25">
      <c r="L62835" s="9"/>
      <c r="M62835" s="9"/>
      <c r="N62835" s="9"/>
    </row>
    <row r="62836" spans="12:14" x14ac:dyDescent="0.25">
      <c r="L62836" s="9"/>
      <c r="M62836" s="9"/>
      <c r="N62836" s="9"/>
    </row>
    <row r="62837" spans="12:14" x14ac:dyDescent="0.25">
      <c r="L62837" s="9"/>
      <c r="M62837" s="9"/>
      <c r="N62837" s="9"/>
    </row>
    <row r="62838" spans="12:14" x14ac:dyDescent="0.25">
      <c r="L62838" s="9"/>
      <c r="M62838" s="9"/>
      <c r="N62838" s="9"/>
    </row>
    <row r="62839" spans="12:14" x14ac:dyDescent="0.25">
      <c r="L62839" s="9"/>
      <c r="M62839" s="9"/>
      <c r="N62839" s="9"/>
    </row>
    <row r="62840" spans="12:14" x14ac:dyDescent="0.25">
      <c r="L62840" s="9"/>
      <c r="M62840" s="9"/>
      <c r="N62840" s="9"/>
    </row>
    <row r="62841" spans="12:14" x14ac:dyDescent="0.25">
      <c r="L62841" s="9"/>
      <c r="M62841" s="9"/>
      <c r="N62841" s="9"/>
    </row>
    <row r="62842" spans="12:14" x14ac:dyDescent="0.25">
      <c r="L62842" s="9"/>
      <c r="M62842" s="9"/>
      <c r="N62842" s="9"/>
    </row>
    <row r="62843" spans="12:14" x14ac:dyDescent="0.25">
      <c r="L62843" s="9"/>
      <c r="M62843" s="9"/>
      <c r="N62843" s="9"/>
    </row>
    <row r="62844" spans="12:14" x14ac:dyDescent="0.25">
      <c r="L62844" s="9"/>
      <c r="M62844" s="9"/>
      <c r="N62844" s="9"/>
    </row>
    <row r="62845" spans="12:14" x14ac:dyDescent="0.25">
      <c r="L62845" s="9"/>
      <c r="M62845" s="9"/>
      <c r="N62845" s="9"/>
    </row>
    <row r="62846" spans="12:14" x14ac:dyDescent="0.25">
      <c r="L62846" s="9"/>
      <c r="M62846" s="9"/>
      <c r="N62846" s="9"/>
    </row>
    <row r="62847" spans="12:14" x14ac:dyDescent="0.25">
      <c r="L62847" s="9"/>
      <c r="M62847" s="9"/>
      <c r="N62847" s="9"/>
    </row>
    <row r="62848" spans="12:14" x14ac:dyDescent="0.25">
      <c r="L62848" s="9"/>
      <c r="M62848" s="9"/>
      <c r="N62848" s="9"/>
    </row>
    <row r="62849" spans="12:14" x14ac:dyDescent="0.25">
      <c r="L62849" s="9"/>
      <c r="M62849" s="9"/>
      <c r="N62849" s="9"/>
    </row>
    <row r="62850" spans="12:14" x14ac:dyDescent="0.25">
      <c r="L62850" s="9"/>
      <c r="M62850" s="9"/>
      <c r="N62850" s="9"/>
    </row>
    <row r="62851" spans="12:14" x14ac:dyDescent="0.25">
      <c r="L62851" s="9"/>
      <c r="M62851" s="9"/>
      <c r="N62851" s="9"/>
    </row>
    <row r="62852" spans="12:14" x14ac:dyDescent="0.25">
      <c r="L62852" s="9"/>
      <c r="M62852" s="9"/>
      <c r="N62852" s="9"/>
    </row>
    <row r="62853" spans="12:14" x14ac:dyDescent="0.25">
      <c r="L62853" s="9"/>
      <c r="M62853" s="9"/>
      <c r="N62853" s="9"/>
    </row>
    <row r="62854" spans="12:14" x14ac:dyDescent="0.25">
      <c r="L62854" s="9"/>
      <c r="M62854" s="9"/>
      <c r="N62854" s="9"/>
    </row>
    <row r="62855" spans="12:14" x14ac:dyDescent="0.25">
      <c r="L62855" s="9"/>
      <c r="M62855" s="9"/>
      <c r="N62855" s="9"/>
    </row>
    <row r="62856" spans="12:14" x14ac:dyDescent="0.25">
      <c r="L62856" s="9"/>
      <c r="M62856" s="9"/>
      <c r="N62856" s="9"/>
    </row>
    <row r="62857" spans="12:14" x14ac:dyDescent="0.25">
      <c r="L62857" s="9"/>
      <c r="M62857" s="9"/>
      <c r="N62857" s="9"/>
    </row>
    <row r="62858" spans="12:14" x14ac:dyDescent="0.25">
      <c r="L62858" s="9"/>
      <c r="M62858" s="9"/>
      <c r="N62858" s="9"/>
    </row>
    <row r="62859" spans="12:14" x14ac:dyDescent="0.25">
      <c r="L62859" s="9"/>
      <c r="M62859" s="9"/>
      <c r="N62859" s="9"/>
    </row>
    <row r="62860" spans="12:14" x14ac:dyDescent="0.25">
      <c r="L62860" s="9"/>
      <c r="M62860" s="9"/>
      <c r="N62860" s="9"/>
    </row>
    <row r="62861" spans="12:14" x14ac:dyDescent="0.25">
      <c r="L62861" s="9"/>
      <c r="M62861" s="9"/>
      <c r="N62861" s="9"/>
    </row>
    <row r="62862" spans="12:14" x14ac:dyDescent="0.25">
      <c r="L62862" s="9"/>
      <c r="M62862" s="9"/>
      <c r="N62862" s="9"/>
    </row>
    <row r="62863" spans="12:14" x14ac:dyDescent="0.25">
      <c r="L62863" s="9"/>
      <c r="M62863" s="9"/>
      <c r="N62863" s="9"/>
    </row>
    <row r="62864" spans="12:14" x14ac:dyDescent="0.25">
      <c r="L62864" s="9"/>
      <c r="M62864" s="9"/>
      <c r="N62864" s="9"/>
    </row>
    <row r="62865" spans="12:14" x14ac:dyDescent="0.25">
      <c r="L62865" s="9"/>
      <c r="M62865" s="9"/>
      <c r="N62865" s="9"/>
    </row>
    <row r="62866" spans="12:14" x14ac:dyDescent="0.25">
      <c r="L62866" s="9"/>
      <c r="M62866" s="9"/>
      <c r="N62866" s="9"/>
    </row>
    <row r="62867" spans="12:14" x14ac:dyDescent="0.25">
      <c r="L62867" s="9"/>
      <c r="M62867" s="9"/>
      <c r="N62867" s="9"/>
    </row>
    <row r="62868" spans="12:14" x14ac:dyDescent="0.25">
      <c r="L62868" s="9"/>
      <c r="M62868" s="9"/>
      <c r="N62868" s="9"/>
    </row>
    <row r="62869" spans="12:14" x14ac:dyDescent="0.25">
      <c r="L62869" s="9"/>
      <c r="M62869" s="9"/>
      <c r="N62869" s="9"/>
    </row>
    <row r="62870" spans="12:14" x14ac:dyDescent="0.25">
      <c r="L62870" s="9"/>
      <c r="M62870" s="9"/>
      <c r="N62870" s="9"/>
    </row>
    <row r="62871" spans="12:14" x14ac:dyDescent="0.25">
      <c r="L62871" s="9"/>
      <c r="M62871" s="9"/>
      <c r="N62871" s="9"/>
    </row>
    <row r="62872" spans="12:14" x14ac:dyDescent="0.25">
      <c r="L62872" s="9"/>
      <c r="M62872" s="9"/>
      <c r="N62872" s="9"/>
    </row>
    <row r="62873" spans="12:14" x14ac:dyDescent="0.25">
      <c r="L62873" s="9"/>
      <c r="M62873" s="9"/>
      <c r="N62873" s="9"/>
    </row>
    <row r="62874" spans="12:14" x14ac:dyDescent="0.25">
      <c r="L62874" s="9"/>
      <c r="M62874" s="9"/>
      <c r="N62874" s="9"/>
    </row>
    <row r="62875" spans="12:14" x14ac:dyDescent="0.25">
      <c r="L62875" s="9"/>
      <c r="M62875" s="9"/>
      <c r="N62875" s="9"/>
    </row>
    <row r="62876" spans="12:14" x14ac:dyDescent="0.25">
      <c r="L62876" s="9"/>
      <c r="M62876" s="9"/>
      <c r="N62876" s="9"/>
    </row>
    <row r="62877" spans="12:14" x14ac:dyDescent="0.25">
      <c r="L62877" s="9"/>
      <c r="M62877" s="9"/>
      <c r="N62877" s="9"/>
    </row>
    <row r="62878" spans="12:14" x14ac:dyDescent="0.25">
      <c r="L62878" s="9"/>
      <c r="M62878" s="9"/>
      <c r="N62878" s="9"/>
    </row>
    <row r="62879" spans="12:14" x14ac:dyDescent="0.25">
      <c r="L62879" s="9"/>
      <c r="M62879" s="9"/>
      <c r="N62879" s="9"/>
    </row>
    <row r="62880" spans="12:14" x14ac:dyDescent="0.25">
      <c r="L62880" s="9"/>
      <c r="M62880" s="9"/>
      <c r="N62880" s="9"/>
    </row>
    <row r="62881" spans="12:14" x14ac:dyDescent="0.25">
      <c r="L62881" s="9"/>
      <c r="M62881" s="9"/>
      <c r="N62881" s="9"/>
    </row>
    <row r="62882" spans="12:14" x14ac:dyDescent="0.25">
      <c r="L62882" s="9"/>
      <c r="M62882" s="9"/>
      <c r="N62882" s="9"/>
    </row>
    <row r="62883" spans="12:14" x14ac:dyDescent="0.25">
      <c r="L62883" s="9"/>
      <c r="M62883" s="9"/>
      <c r="N62883" s="9"/>
    </row>
    <row r="62884" spans="12:14" x14ac:dyDescent="0.25">
      <c r="L62884" s="9"/>
      <c r="M62884" s="9"/>
      <c r="N62884" s="9"/>
    </row>
    <row r="62885" spans="12:14" x14ac:dyDescent="0.25">
      <c r="L62885" s="9"/>
      <c r="M62885" s="9"/>
      <c r="N62885" s="9"/>
    </row>
    <row r="62886" spans="12:14" x14ac:dyDescent="0.25">
      <c r="L62886" s="9"/>
      <c r="M62886" s="9"/>
      <c r="N62886" s="9"/>
    </row>
    <row r="62887" spans="12:14" x14ac:dyDescent="0.25">
      <c r="L62887" s="9"/>
      <c r="M62887" s="9"/>
      <c r="N62887" s="9"/>
    </row>
    <row r="62888" spans="12:14" x14ac:dyDescent="0.25">
      <c r="L62888" s="9"/>
      <c r="M62888" s="9"/>
      <c r="N62888" s="9"/>
    </row>
    <row r="62889" spans="12:14" x14ac:dyDescent="0.25">
      <c r="L62889" s="9"/>
      <c r="M62889" s="9"/>
      <c r="N62889" s="9"/>
    </row>
    <row r="62890" spans="12:14" x14ac:dyDescent="0.25">
      <c r="L62890" s="9"/>
      <c r="M62890" s="9"/>
      <c r="N62890" s="9"/>
    </row>
    <row r="62891" spans="12:14" x14ac:dyDescent="0.25">
      <c r="L62891" s="9"/>
      <c r="M62891" s="9"/>
      <c r="N62891" s="9"/>
    </row>
    <row r="62892" spans="12:14" x14ac:dyDescent="0.25">
      <c r="L62892" s="9"/>
      <c r="M62892" s="9"/>
      <c r="N62892" s="9"/>
    </row>
    <row r="62893" spans="12:14" x14ac:dyDescent="0.25">
      <c r="L62893" s="9"/>
      <c r="M62893" s="9"/>
      <c r="N62893" s="9"/>
    </row>
    <row r="62894" spans="12:14" x14ac:dyDescent="0.25">
      <c r="L62894" s="9"/>
      <c r="M62894" s="9"/>
      <c r="N62894" s="9"/>
    </row>
    <row r="62895" spans="12:14" x14ac:dyDescent="0.25">
      <c r="L62895" s="9"/>
      <c r="M62895" s="9"/>
      <c r="N62895" s="9"/>
    </row>
    <row r="62896" spans="12:14" x14ac:dyDescent="0.25">
      <c r="L62896" s="9"/>
      <c r="M62896" s="9"/>
      <c r="N62896" s="9"/>
    </row>
    <row r="62897" spans="12:14" x14ac:dyDescent="0.25">
      <c r="L62897" s="9"/>
      <c r="M62897" s="9"/>
      <c r="N62897" s="9"/>
    </row>
    <row r="62898" spans="12:14" x14ac:dyDescent="0.25">
      <c r="L62898" s="9"/>
      <c r="M62898" s="9"/>
      <c r="N62898" s="9"/>
    </row>
    <row r="62899" spans="12:14" x14ac:dyDescent="0.25">
      <c r="L62899" s="9"/>
      <c r="M62899" s="9"/>
      <c r="N62899" s="9"/>
    </row>
    <row r="62900" spans="12:14" x14ac:dyDescent="0.25">
      <c r="L62900" s="9"/>
      <c r="M62900" s="9"/>
      <c r="N62900" s="9"/>
    </row>
    <row r="62901" spans="12:14" x14ac:dyDescent="0.25">
      <c r="L62901" s="9"/>
      <c r="M62901" s="9"/>
      <c r="N62901" s="9"/>
    </row>
    <row r="62902" spans="12:14" x14ac:dyDescent="0.25">
      <c r="L62902" s="9"/>
      <c r="M62902" s="9"/>
      <c r="N62902" s="9"/>
    </row>
    <row r="62903" spans="12:14" x14ac:dyDescent="0.25">
      <c r="L62903" s="9"/>
      <c r="M62903" s="9"/>
      <c r="N62903" s="9"/>
    </row>
    <row r="62904" spans="12:14" x14ac:dyDescent="0.25">
      <c r="L62904" s="9"/>
      <c r="M62904" s="9"/>
      <c r="N62904" s="9"/>
    </row>
    <row r="62905" spans="12:14" x14ac:dyDescent="0.25">
      <c r="L62905" s="9"/>
      <c r="M62905" s="9"/>
      <c r="N62905" s="9"/>
    </row>
    <row r="62906" spans="12:14" x14ac:dyDescent="0.25">
      <c r="L62906" s="9"/>
      <c r="M62906" s="9"/>
      <c r="N62906" s="9"/>
    </row>
    <row r="62907" spans="12:14" x14ac:dyDescent="0.25">
      <c r="L62907" s="9"/>
      <c r="M62907" s="9"/>
      <c r="N62907" s="9"/>
    </row>
    <row r="62908" spans="12:14" x14ac:dyDescent="0.25">
      <c r="L62908" s="9"/>
      <c r="M62908" s="9"/>
      <c r="N62908" s="9"/>
    </row>
    <row r="62909" spans="12:14" x14ac:dyDescent="0.25">
      <c r="L62909" s="9"/>
      <c r="M62909" s="9"/>
      <c r="N62909" s="9"/>
    </row>
    <row r="62910" spans="12:14" x14ac:dyDescent="0.25">
      <c r="L62910" s="9"/>
      <c r="M62910" s="9"/>
      <c r="N62910" s="9"/>
    </row>
    <row r="62911" spans="12:14" x14ac:dyDescent="0.25">
      <c r="L62911" s="9"/>
      <c r="M62911" s="9"/>
      <c r="N62911" s="9"/>
    </row>
    <row r="62912" spans="12:14" x14ac:dyDescent="0.25">
      <c r="L62912" s="9"/>
      <c r="M62912" s="9"/>
      <c r="N62912" s="9"/>
    </row>
    <row r="62913" spans="12:14" x14ac:dyDescent="0.25">
      <c r="L62913" s="9"/>
      <c r="M62913" s="9"/>
      <c r="N62913" s="9"/>
    </row>
    <row r="62914" spans="12:14" x14ac:dyDescent="0.25">
      <c r="L62914" s="9"/>
      <c r="M62914" s="9"/>
      <c r="N62914" s="9"/>
    </row>
    <row r="62915" spans="12:14" x14ac:dyDescent="0.25">
      <c r="L62915" s="9"/>
      <c r="M62915" s="9"/>
      <c r="N62915" s="9"/>
    </row>
    <row r="62916" spans="12:14" x14ac:dyDescent="0.25">
      <c r="L62916" s="9"/>
      <c r="M62916" s="9"/>
      <c r="N62916" s="9"/>
    </row>
    <row r="62917" spans="12:14" x14ac:dyDescent="0.25">
      <c r="L62917" s="9"/>
      <c r="M62917" s="9"/>
      <c r="N62917" s="9"/>
    </row>
    <row r="62918" spans="12:14" x14ac:dyDescent="0.25">
      <c r="L62918" s="9"/>
      <c r="M62918" s="9"/>
      <c r="N62918" s="9"/>
    </row>
    <row r="62919" spans="12:14" x14ac:dyDescent="0.25">
      <c r="L62919" s="9"/>
      <c r="M62919" s="9"/>
      <c r="N62919" s="9"/>
    </row>
    <row r="62920" spans="12:14" x14ac:dyDescent="0.25">
      <c r="L62920" s="9"/>
      <c r="M62920" s="9"/>
      <c r="N62920" s="9"/>
    </row>
    <row r="62921" spans="12:14" x14ac:dyDescent="0.25">
      <c r="L62921" s="9"/>
      <c r="M62921" s="9"/>
      <c r="N62921" s="9"/>
    </row>
    <row r="62922" spans="12:14" x14ac:dyDescent="0.25">
      <c r="L62922" s="9"/>
      <c r="M62922" s="9"/>
      <c r="N62922" s="9"/>
    </row>
    <row r="62923" spans="12:14" x14ac:dyDescent="0.25">
      <c r="L62923" s="9"/>
      <c r="M62923" s="9"/>
      <c r="N62923" s="9"/>
    </row>
    <row r="62924" spans="12:14" x14ac:dyDescent="0.25">
      <c r="L62924" s="9"/>
      <c r="M62924" s="9"/>
      <c r="N62924" s="9"/>
    </row>
    <row r="62925" spans="12:14" x14ac:dyDescent="0.25">
      <c r="L62925" s="9"/>
      <c r="M62925" s="9"/>
      <c r="N62925" s="9"/>
    </row>
    <row r="62926" spans="12:14" x14ac:dyDescent="0.25">
      <c r="L62926" s="9"/>
      <c r="M62926" s="9"/>
      <c r="N62926" s="9"/>
    </row>
    <row r="62927" spans="12:14" x14ac:dyDescent="0.25">
      <c r="L62927" s="9"/>
      <c r="M62927" s="9"/>
      <c r="N62927" s="9"/>
    </row>
    <row r="62928" spans="12:14" x14ac:dyDescent="0.25">
      <c r="L62928" s="9"/>
      <c r="M62928" s="9"/>
      <c r="N62928" s="9"/>
    </row>
    <row r="62929" spans="12:14" x14ac:dyDescent="0.25">
      <c r="L62929" s="9"/>
      <c r="M62929" s="9"/>
      <c r="N62929" s="9"/>
    </row>
    <row r="62930" spans="12:14" x14ac:dyDescent="0.25">
      <c r="L62930" s="9"/>
      <c r="M62930" s="9"/>
      <c r="N62930" s="9"/>
    </row>
    <row r="62931" spans="12:14" x14ac:dyDescent="0.25">
      <c r="L62931" s="9"/>
      <c r="M62931" s="9"/>
      <c r="N62931" s="9"/>
    </row>
    <row r="62932" spans="12:14" x14ac:dyDescent="0.25">
      <c r="L62932" s="9"/>
      <c r="M62932" s="9"/>
      <c r="N62932" s="9"/>
    </row>
    <row r="62933" spans="12:14" x14ac:dyDescent="0.25">
      <c r="L62933" s="9"/>
      <c r="M62933" s="9"/>
      <c r="N62933" s="9"/>
    </row>
    <row r="62934" spans="12:14" x14ac:dyDescent="0.25">
      <c r="L62934" s="9"/>
      <c r="M62934" s="9"/>
      <c r="N62934" s="9"/>
    </row>
    <row r="62935" spans="12:14" x14ac:dyDescent="0.25">
      <c r="L62935" s="9"/>
      <c r="M62935" s="9"/>
      <c r="N62935" s="9"/>
    </row>
    <row r="62936" spans="12:14" x14ac:dyDescent="0.25">
      <c r="L62936" s="9"/>
      <c r="M62936" s="9"/>
      <c r="N62936" s="9"/>
    </row>
    <row r="62937" spans="12:14" x14ac:dyDescent="0.25">
      <c r="L62937" s="9"/>
      <c r="M62937" s="9"/>
      <c r="N62937" s="9"/>
    </row>
    <row r="62938" spans="12:14" x14ac:dyDescent="0.25">
      <c r="L62938" s="9"/>
      <c r="M62938" s="9"/>
      <c r="N62938" s="9"/>
    </row>
    <row r="62939" spans="12:14" x14ac:dyDescent="0.25">
      <c r="L62939" s="9"/>
      <c r="M62939" s="9"/>
      <c r="N62939" s="9"/>
    </row>
    <row r="62940" spans="12:14" x14ac:dyDescent="0.25">
      <c r="L62940" s="9"/>
      <c r="M62940" s="9"/>
      <c r="N62940" s="9"/>
    </row>
    <row r="62941" spans="12:14" x14ac:dyDescent="0.25">
      <c r="L62941" s="9"/>
      <c r="M62941" s="9"/>
      <c r="N62941" s="9"/>
    </row>
    <row r="62942" spans="12:14" x14ac:dyDescent="0.25">
      <c r="L62942" s="9"/>
      <c r="M62942" s="9"/>
      <c r="N62942" s="9"/>
    </row>
    <row r="62943" spans="12:14" x14ac:dyDescent="0.25">
      <c r="L62943" s="9"/>
      <c r="M62943" s="9"/>
      <c r="N62943" s="9"/>
    </row>
    <row r="62944" spans="12:14" x14ac:dyDescent="0.25">
      <c r="L62944" s="9"/>
      <c r="M62944" s="9"/>
      <c r="N62944" s="9"/>
    </row>
    <row r="62945" spans="12:14" x14ac:dyDescent="0.25">
      <c r="L62945" s="9"/>
      <c r="M62945" s="9"/>
      <c r="N62945" s="9"/>
    </row>
    <row r="62946" spans="12:14" x14ac:dyDescent="0.25">
      <c r="L62946" s="9"/>
      <c r="M62946" s="9"/>
      <c r="N62946" s="9"/>
    </row>
    <row r="62947" spans="12:14" x14ac:dyDescent="0.25">
      <c r="L62947" s="9"/>
      <c r="M62947" s="9"/>
      <c r="N62947" s="9"/>
    </row>
    <row r="62948" spans="12:14" x14ac:dyDescent="0.25">
      <c r="L62948" s="9"/>
      <c r="M62948" s="9"/>
      <c r="N62948" s="9"/>
    </row>
    <row r="62949" spans="12:14" x14ac:dyDescent="0.25">
      <c r="L62949" s="9"/>
      <c r="M62949" s="9"/>
      <c r="N62949" s="9"/>
    </row>
    <row r="62950" spans="12:14" x14ac:dyDescent="0.25">
      <c r="L62950" s="9"/>
      <c r="M62950" s="9"/>
      <c r="N62950" s="9"/>
    </row>
    <row r="62951" spans="12:14" x14ac:dyDescent="0.25">
      <c r="L62951" s="9"/>
      <c r="M62951" s="9"/>
      <c r="N62951" s="9"/>
    </row>
    <row r="62952" spans="12:14" x14ac:dyDescent="0.25">
      <c r="L62952" s="9"/>
      <c r="M62952" s="9"/>
      <c r="N62952" s="9"/>
    </row>
    <row r="62953" spans="12:14" x14ac:dyDescent="0.25">
      <c r="L62953" s="9"/>
      <c r="M62953" s="9"/>
      <c r="N62953" s="9"/>
    </row>
    <row r="62954" spans="12:14" x14ac:dyDescent="0.25">
      <c r="L62954" s="9"/>
      <c r="M62954" s="9"/>
      <c r="N62954" s="9"/>
    </row>
    <row r="62955" spans="12:14" x14ac:dyDescent="0.25">
      <c r="L62955" s="9"/>
      <c r="M62955" s="9"/>
      <c r="N62955" s="9"/>
    </row>
    <row r="62956" spans="12:14" x14ac:dyDescent="0.25">
      <c r="L62956" s="9"/>
      <c r="M62956" s="9"/>
      <c r="N62956" s="9"/>
    </row>
    <row r="62957" spans="12:14" x14ac:dyDescent="0.25">
      <c r="L62957" s="9"/>
      <c r="M62957" s="9"/>
      <c r="N62957" s="9"/>
    </row>
    <row r="62958" spans="12:14" x14ac:dyDescent="0.25">
      <c r="L62958" s="9"/>
      <c r="M62958" s="9"/>
      <c r="N62958" s="9"/>
    </row>
    <row r="62959" spans="12:14" x14ac:dyDescent="0.25">
      <c r="L62959" s="9"/>
      <c r="M62959" s="9"/>
      <c r="N62959" s="9"/>
    </row>
    <row r="62960" spans="12:14" x14ac:dyDescent="0.25">
      <c r="L62960" s="9"/>
      <c r="M62960" s="9"/>
      <c r="N62960" s="9"/>
    </row>
    <row r="62961" spans="12:14" x14ac:dyDescent="0.25">
      <c r="L62961" s="9"/>
      <c r="M62961" s="9"/>
      <c r="N62961" s="9"/>
    </row>
    <row r="62962" spans="12:14" x14ac:dyDescent="0.25">
      <c r="L62962" s="9"/>
      <c r="M62962" s="9"/>
      <c r="N62962" s="9"/>
    </row>
    <row r="62963" spans="12:14" x14ac:dyDescent="0.25">
      <c r="L62963" s="9"/>
      <c r="M62963" s="9"/>
      <c r="N62963" s="9"/>
    </row>
    <row r="62964" spans="12:14" x14ac:dyDescent="0.25">
      <c r="L62964" s="9"/>
      <c r="M62964" s="9"/>
      <c r="N62964" s="9"/>
    </row>
    <row r="62965" spans="12:14" x14ac:dyDescent="0.25">
      <c r="L62965" s="9"/>
      <c r="M62965" s="9"/>
      <c r="N62965" s="9"/>
    </row>
    <row r="62966" spans="12:14" x14ac:dyDescent="0.25">
      <c r="L62966" s="9"/>
      <c r="M62966" s="9"/>
      <c r="N62966" s="9"/>
    </row>
    <row r="62967" spans="12:14" x14ac:dyDescent="0.25">
      <c r="L62967" s="9"/>
      <c r="M62967" s="9"/>
      <c r="N62967" s="9"/>
    </row>
    <row r="62968" spans="12:14" x14ac:dyDescent="0.25">
      <c r="L62968" s="9"/>
      <c r="M62968" s="9"/>
      <c r="N62968" s="9"/>
    </row>
    <row r="62969" spans="12:14" x14ac:dyDescent="0.25">
      <c r="L62969" s="9"/>
      <c r="M62969" s="9"/>
      <c r="N62969" s="9"/>
    </row>
    <row r="62970" spans="12:14" x14ac:dyDescent="0.25">
      <c r="L62970" s="9"/>
      <c r="M62970" s="9"/>
      <c r="N62970" s="9"/>
    </row>
    <row r="62971" spans="12:14" x14ac:dyDescent="0.25">
      <c r="L62971" s="9"/>
      <c r="M62971" s="9"/>
      <c r="N62971" s="9"/>
    </row>
    <row r="62972" spans="12:14" x14ac:dyDescent="0.25">
      <c r="L62972" s="9"/>
      <c r="M62972" s="9"/>
      <c r="N62972" s="9"/>
    </row>
    <row r="62973" spans="12:14" x14ac:dyDescent="0.25">
      <c r="L62973" s="9"/>
      <c r="M62973" s="9"/>
      <c r="N62973" s="9"/>
    </row>
    <row r="62974" spans="12:14" x14ac:dyDescent="0.25">
      <c r="L62974" s="9"/>
      <c r="M62974" s="9"/>
      <c r="N62974" s="9"/>
    </row>
    <row r="62975" spans="12:14" x14ac:dyDescent="0.25">
      <c r="L62975" s="9"/>
      <c r="M62975" s="9"/>
      <c r="N62975" s="9"/>
    </row>
    <row r="62976" spans="12:14" x14ac:dyDescent="0.25">
      <c r="L62976" s="9"/>
      <c r="M62976" s="9"/>
      <c r="N62976" s="9"/>
    </row>
    <row r="62977" spans="12:14" x14ac:dyDescent="0.25">
      <c r="L62977" s="9"/>
      <c r="M62977" s="9"/>
      <c r="N62977" s="9"/>
    </row>
    <row r="62978" spans="12:14" x14ac:dyDescent="0.25">
      <c r="L62978" s="9"/>
      <c r="M62978" s="9"/>
      <c r="N62978" s="9"/>
    </row>
    <row r="62979" spans="12:14" x14ac:dyDescent="0.25">
      <c r="L62979" s="9"/>
      <c r="M62979" s="9"/>
      <c r="N62979" s="9"/>
    </row>
    <row r="62980" spans="12:14" x14ac:dyDescent="0.25">
      <c r="L62980" s="9"/>
      <c r="M62980" s="9"/>
      <c r="N62980" s="9"/>
    </row>
    <row r="62981" spans="12:14" x14ac:dyDescent="0.25">
      <c r="L62981" s="9"/>
      <c r="M62981" s="9"/>
      <c r="N62981" s="9"/>
    </row>
    <row r="62982" spans="12:14" x14ac:dyDescent="0.25">
      <c r="L62982" s="9"/>
      <c r="M62982" s="9"/>
      <c r="N62982" s="9"/>
    </row>
    <row r="62983" spans="12:14" x14ac:dyDescent="0.25">
      <c r="L62983" s="9"/>
      <c r="M62983" s="9"/>
      <c r="N62983" s="9"/>
    </row>
    <row r="62984" spans="12:14" x14ac:dyDescent="0.25">
      <c r="L62984" s="9"/>
      <c r="M62984" s="9"/>
      <c r="N62984" s="9"/>
    </row>
    <row r="62985" spans="12:14" x14ac:dyDescent="0.25">
      <c r="L62985" s="9"/>
      <c r="M62985" s="9"/>
      <c r="N62985" s="9"/>
    </row>
    <row r="62986" spans="12:14" x14ac:dyDescent="0.25">
      <c r="L62986" s="9"/>
      <c r="M62986" s="9"/>
      <c r="N62986" s="9"/>
    </row>
    <row r="62987" spans="12:14" x14ac:dyDescent="0.25">
      <c r="L62987" s="9"/>
      <c r="M62987" s="9"/>
      <c r="N62987" s="9"/>
    </row>
    <row r="62988" spans="12:14" x14ac:dyDescent="0.25">
      <c r="L62988" s="9"/>
      <c r="M62988" s="9"/>
      <c r="N62988" s="9"/>
    </row>
    <row r="62989" spans="12:14" x14ac:dyDescent="0.25">
      <c r="L62989" s="9"/>
      <c r="M62989" s="9"/>
      <c r="N62989" s="9"/>
    </row>
    <row r="62990" spans="12:14" x14ac:dyDescent="0.25">
      <c r="L62990" s="9"/>
      <c r="M62990" s="9"/>
      <c r="N62990" s="9"/>
    </row>
    <row r="62991" spans="12:14" x14ac:dyDescent="0.25">
      <c r="L62991" s="9"/>
      <c r="M62991" s="9"/>
      <c r="N62991" s="9"/>
    </row>
    <row r="62992" spans="12:14" x14ac:dyDescent="0.25">
      <c r="L62992" s="9"/>
      <c r="M62992" s="9"/>
      <c r="N62992" s="9"/>
    </row>
    <row r="62993" spans="12:14" x14ac:dyDescent="0.25">
      <c r="L62993" s="9"/>
      <c r="M62993" s="9"/>
      <c r="N62993" s="9"/>
    </row>
    <row r="62994" spans="12:14" x14ac:dyDescent="0.25">
      <c r="L62994" s="9"/>
      <c r="M62994" s="9"/>
      <c r="N62994" s="9"/>
    </row>
    <row r="62995" spans="12:14" x14ac:dyDescent="0.25">
      <c r="L62995" s="9"/>
      <c r="M62995" s="9"/>
      <c r="N62995" s="9"/>
    </row>
    <row r="62996" spans="12:14" x14ac:dyDescent="0.25">
      <c r="L62996" s="9"/>
      <c r="M62996" s="9"/>
      <c r="N62996" s="9"/>
    </row>
    <row r="62997" spans="12:14" x14ac:dyDescent="0.25">
      <c r="L62997" s="9"/>
      <c r="M62997" s="9"/>
      <c r="N62997" s="9"/>
    </row>
    <row r="62998" spans="12:14" x14ac:dyDescent="0.25">
      <c r="L62998" s="9"/>
      <c r="M62998" s="9"/>
      <c r="N62998" s="9"/>
    </row>
    <row r="62999" spans="12:14" x14ac:dyDescent="0.25">
      <c r="L62999" s="9"/>
      <c r="M62999" s="9"/>
      <c r="N62999" s="9"/>
    </row>
    <row r="63000" spans="12:14" x14ac:dyDescent="0.25">
      <c r="L63000" s="9"/>
      <c r="M63000" s="9"/>
      <c r="N63000" s="9"/>
    </row>
    <row r="63001" spans="12:14" x14ac:dyDescent="0.25">
      <c r="L63001" s="9"/>
      <c r="M63001" s="9"/>
      <c r="N63001" s="9"/>
    </row>
    <row r="63002" spans="12:14" x14ac:dyDescent="0.25">
      <c r="L63002" s="9"/>
      <c r="M63002" s="9"/>
      <c r="N63002" s="9"/>
    </row>
    <row r="63003" spans="12:14" x14ac:dyDescent="0.25">
      <c r="L63003" s="9"/>
      <c r="M63003" s="9"/>
      <c r="N63003" s="9"/>
    </row>
    <row r="63004" spans="12:14" x14ac:dyDescent="0.25">
      <c r="L63004" s="9"/>
      <c r="M63004" s="9"/>
      <c r="N63004" s="9"/>
    </row>
    <row r="63005" spans="12:14" x14ac:dyDescent="0.25">
      <c r="L63005" s="9"/>
      <c r="M63005" s="9"/>
      <c r="N63005" s="9"/>
    </row>
    <row r="63006" spans="12:14" x14ac:dyDescent="0.25">
      <c r="L63006" s="9"/>
      <c r="M63006" s="9"/>
      <c r="N63006" s="9"/>
    </row>
    <row r="63007" spans="12:14" x14ac:dyDescent="0.25">
      <c r="L63007" s="9"/>
      <c r="M63007" s="9"/>
      <c r="N63007" s="9"/>
    </row>
    <row r="63008" spans="12:14" x14ac:dyDescent="0.25">
      <c r="L63008" s="9"/>
      <c r="M63008" s="9"/>
      <c r="N63008" s="9"/>
    </row>
    <row r="63009" spans="12:14" x14ac:dyDescent="0.25">
      <c r="L63009" s="9"/>
      <c r="M63009" s="9"/>
      <c r="N63009" s="9"/>
    </row>
    <row r="63010" spans="12:14" x14ac:dyDescent="0.25">
      <c r="L63010" s="9"/>
      <c r="M63010" s="9"/>
      <c r="N63010" s="9"/>
    </row>
    <row r="63011" spans="12:14" x14ac:dyDescent="0.25">
      <c r="L63011" s="9"/>
      <c r="M63011" s="9"/>
      <c r="N63011" s="9"/>
    </row>
    <row r="63012" spans="12:14" x14ac:dyDescent="0.25">
      <c r="L63012" s="9"/>
      <c r="M63012" s="9"/>
      <c r="N63012" s="9"/>
    </row>
    <row r="63013" spans="12:14" x14ac:dyDescent="0.25">
      <c r="L63013" s="9"/>
      <c r="M63013" s="9"/>
      <c r="N63013" s="9"/>
    </row>
    <row r="63014" spans="12:14" x14ac:dyDescent="0.25">
      <c r="L63014" s="9"/>
      <c r="M63014" s="9"/>
      <c r="N63014" s="9"/>
    </row>
    <row r="63015" spans="12:14" x14ac:dyDescent="0.25">
      <c r="L63015" s="9"/>
      <c r="M63015" s="9"/>
      <c r="N63015" s="9"/>
    </row>
    <row r="63016" spans="12:14" x14ac:dyDescent="0.25">
      <c r="L63016" s="9"/>
      <c r="M63016" s="9"/>
      <c r="N63016" s="9"/>
    </row>
    <row r="63017" spans="12:14" x14ac:dyDescent="0.25">
      <c r="L63017" s="9"/>
      <c r="M63017" s="9"/>
      <c r="N63017" s="9"/>
    </row>
    <row r="63018" spans="12:14" x14ac:dyDescent="0.25">
      <c r="L63018" s="9"/>
      <c r="M63018" s="9"/>
      <c r="N63018" s="9"/>
    </row>
    <row r="63019" spans="12:14" x14ac:dyDescent="0.25">
      <c r="L63019" s="9"/>
      <c r="M63019" s="9"/>
      <c r="N63019" s="9"/>
    </row>
    <row r="63020" spans="12:14" x14ac:dyDescent="0.25">
      <c r="L63020" s="9"/>
      <c r="M63020" s="9"/>
      <c r="N63020" s="9"/>
    </row>
    <row r="63021" spans="12:14" x14ac:dyDescent="0.25">
      <c r="L63021" s="9"/>
      <c r="M63021" s="9"/>
      <c r="N63021" s="9"/>
    </row>
    <row r="63022" spans="12:14" x14ac:dyDescent="0.25">
      <c r="L63022" s="9"/>
      <c r="M63022" s="9"/>
      <c r="N63022" s="9"/>
    </row>
    <row r="63023" spans="12:14" x14ac:dyDescent="0.25">
      <c r="L63023" s="9"/>
      <c r="M63023" s="9"/>
      <c r="N63023" s="9"/>
    </row>
    <row r="63024" spans="12:14" x14ac:dyDescent="0.25">
      <c r="L63024" s="9"/>
      <c r="M63024" s="9"/>
      <c r="N63024" s="9"/>
    </row>
    <row r="63025" spans="12:14" x14ac:dyDescent="0.25">
      <c r="L63025" s="9"/>
      <c r="M63025" s="9"/>
      <c r="N63025" s="9"/>
    </row>
    <row r="63026" spans="12:14" x14ac:dyDescent="0.25">
      <c r="L63026" s="9"/>
      <c r="M63026" s="9"/>
      <c r="N63026" s="9"/>
    </row>
    <row r="63027" spans="12:14" x14ac:dyDescent="0.25">
      <c r="L63027" s="9"/>
      <c r="M63027" s="9"/>
      <c r="N63027" s="9"/>
    </row>
    <row r="63028" spans="12:14" x14ac:dyDescent="0.25">
      <c r="L63028" s="9"/>
      <c r="M63028" s="9"/>
      <c r="N63028" s="9"/>
    </row>
    <row r="63029" spans="12:14" x14ac:dyDescent="0.25">
      <c r="L63029" s="9"/>
      <c r="M63029" s="9"/>
      <c r="N63029" s="9"/>
    </row>
    <row r="63030" spans="12:14" x14ac:dyDescent="0.25">
      <c r="L63030" s="9"/>
      <c r="M63030" s="9"/>
      <c r="N63030" s="9"/>
    </row>
    <row r="63031" spans="12:14" x14ac:dyDescent="0.25">
      <c r="L63031" s="9"/>
      <c r="M63031" s="9"/>
      <c r="N63031" s="9"/>
    </row>
    <row r="63032" spans="12:14" x14ac:dyDescent="0.25">
      <c r="L63032" s="9"/>
      <c r="M63032" s="9"/>
      <c r="N63032" s="9"/>
    </row>
    <row r="63033" spans="12:14" x14ac:dyDescent="0.25">
      <c r="L63033" s="9"/>
      <c r="M63033" s="9"/>
      <c r="N63033" s="9"/>
    </row>
    <row r="63034" spans="12:14" x14ac:dyDescent="0.25">
      <c r="L63034" s="9"/>
      <c r="M63034" s="9"/>
      <c r="N63034" s="9"/>
    </row>
    <row r="63035" spans="12:14" x14ac:dyDescent="0.25">
      <c r="L63035" s="9"/>
      <c r="M63035" s="9"/>
      <c r="N63035" s="9"/>
    </row>
    <row r="63036" spans="12:14" x14ac:dyDescent="0.25">
      <c r="L63036" s="9"/>
      <c r="M63036" s="9"/>
      <c r="N63036" s="9"/>
    </row>
    <row r="63037" spans="12:14" x14ac:dyDescent="0.25">
      <c r="L63037" s="9"/>
      <c r="M63037" s="9"/>
      <c r="N63037" s="9"/>
    </row>
    <row r="63038" spans="12:14" x14ac:dyDescent="0.25">
      <c r="L63038" s="9"/>
      <c r="M63038" s="9"/>
      <c r="N63038" s="9"/>
    </row>
    <row r="63039" spans="12:14" x14ac:dyDescent="0.25">
      <c r="L63039" s="9"/>
      <c r="M63039" s="9"/>
      <c r="N63039" s="9"/>
    </row>
    <row r="63040" spans="12:14" x14ac:dyDescent="0.25">
      <c r="L63040" s="9"/>
      <c r="M63040" s="9"/>
      <c r="N63040" s="9"/>
    </row>
    <row r="63041" spans="12:14" x14ac:dyDescent="0.25">
      <c r="L63041" s="9"/>
      <c r="M63041" s="9"/>
      <c r="N63041" s="9"/>
    </row>
    <row r="63042" spans="12:14" x14ac:dyDescent="0.25">
      <c r="L63042" s="9"/>
      <c r="M63042" s="9"/>
      <c r="N63042" s="9"/>
    </row>
    <row r="63043" spans="12:14" x14ac:dyDescent="0.25">
      <c r="L63043" s="9"/>
      <c r="M63043" s="9"/>
      <c r="N63043" s="9"/>
    </row>
    <row r="63044" spans="12:14" x14ac:dyDescent="0.25">
      <c r="L63044" s="9"/>
      <c r="M63044" s="9"/>
      <c r="N63044" s="9"/>
    </row>
    <row r="63045" spans="12:14" x14ac:dyDescent="0.25">
      <c r="L63045" s="9"/>
      <c r="M63045" s="9"/>
      <c r="N63045" s="9"/>
    </row>
    <row r="63046" spans="12:14" x14ac:dyDescent="0.25">
      <c r="L63046" s="9"/>
      <c r="M63046" s="9"/>
      <c r="N63046" s="9"/>
    </row>
    <row r="63047" spans="12:14" x14ac:dyDescent="0.25">
      <c r="L63047" s="9"/>
      <c r="M63047" s="9"/>
      <c r="N63047" s="9"/>
    </row>
    <row r="63048" spans="12:14" x14ac:dyDescent="0.25">
      <c r="L63048" s="9"/>
      <c r="M63048" s="9"/>
      <c r="N63048" s="9"/>
    </row>
    <row r="63049" spans="12:14" x14ac:dyDescent="0.25">
      <c r="L63049" s="9"/>
      <c r="M63049" s="9"/>
      <c r="N63049" s="9"/>
    </row>
    <row r="63050" spans="12:14" x14ac:dyDescent="0.25">
      <c r="L63050" s="9"/>
      <c r="M63050" s="9"/>
      <c r="N63050" s="9"/>
    </row>
    <row r="63051" spans="12:14" x14ac:dyDescent="0.25">
      <c r="L63051" s="9"/>
      <c r="M63051" s="9"/>
      <c r="N63051" s="9"/>
    </row>
    <row r="63052" spans="12:14" x14ac:dyDescent="0.25">
      <c r="L63052" s="9"/>
      <c r="M63052" s="9"/>
      <c r="N63052" s="9"/>
    </row>
    <row r="63053" spans="12:14" x14ac:dyDescent="0.25">
      <c r="L63053" s="9"/>
      <c r="M63053" s="9"/>
      <c r="N63053" s="9"/>
    </row>
    <row r="63054" spans="12:14" x14ac:dyDescent="0.25">
      <c r="L63054" s="9"/>
      <c r="M63054" s="9"/>
      <c r="N63054" s="9"/>
    </row>
    <row r="63055" spans="12:14" x14ac:dyDescent="0.25">
      <c r="L63055" s="9"/>
      <c r="M63055" s="9"/>
      <c r="N63055" s="9"/>
    </row>
    <row r="63056" spans="12:14" x14ac:dyDescent="0.25">
      <c r="L63056" s="9"/>
      <c r="M63056" s="9"/>
      <c r="N63056" s="9"/>
    </row>
    <row r="63057" spans="12:14" x14ac:dyDescent="0.25">
      <c r="L63057" s="9"/>
      <c r="M63057" s="9"/>
      <c r="N63057" s="9"/>
    </row>
    <row r="63058" spans="12:14" x14ac:dyDescent="0.25">
      <c r="L63058" s="9"/>
      <c r="M63058" s="9"/>
      <c r="N63058" s="9"/>
    </row>
    <row r="63059" spans="12:14" x14ac:dyDescent="0.25">
      <c r="L63059" s="9"/>
      <c r="M63059" s="9"/>
      <c r="N63059" s="9"/>
    </row>
    <row r="63060" spans="12:14" x14ac:dyDescent="0.25">
      <c r="L63060" s="9"/>
      <c r="M63060" s="9"/>
      <c r="N63060" s="9"/>
    </row>
    <row r="63061" spans="12:14" x14ac:dyDescent="0.25">
      <c r="L63061" s="9"/>
      <c r="M63061" s="9"/>
      <c r="N63061" s="9"/>
    </row>
    <row r="63062" spans="12:14" x14ac:dyDescent="0.25">
      <c r="L63062" s="9"/>
      <c r="M63062" s="9"/>
      <c r="N63062" s="9"/>
    </row>
    <row r="63063" spans="12:14" x14ac:dyDescent="0.25">
      <c r="L63063" s="9"/>
      <c r="M63063" s="9"/>
      <c r="N63063" s="9"/>
    </row>
    <row r="63064" spans="12:14" x14ac:dyDescent="0.25">
      <c r="L63064" s="9"/>
      <c r="M63064" s="9"/>
      <c r="N63064" s="9"/>
    </row>
    <row r="63065" spans="12:14" x14ac:dyDescent="0.25">
      <c r="L63065" s="9"/>
      <c r="M63065" s="9"/>
      <c r="N63065" s="9"/>
    </row>
    <row r="63066" spans="12:14" x14ac:dyDescent="0.25">
      <c r="L63066" s="9"/>
      <c r="M63066" s="9"/>
      <c r="N63066" s="9"/>
    </row>
    <row r="63067" spans="12:14" x14ac:dyDescent="0.25">
      <c r="L63067" s="9"/>
      <c r="M63067" s="9"/>
      <c r="N63067" s="9"/>
    </row>
    <row r="63068" spans="12:14" x14ac:dyDescent="0.25">
      <c r="L63068" s="9"/>
      <c r="M63068" s="9"/>
      <c r="N63068" s="9"/>
    </row>
    <row r="63069" spans="12:14" x14ac:dyDescent="0.25">
      <c r="L63069" s="9"/>
      <c r="M63069" s="9"/>
      <c r="N63069" s="9"/>
    </row>
    <row r="63070" spans="12:14" x14ac:dyDescent="0.25">
      <c r="L63070" s="9"/>
      <c r="M63070" s="9"/>
      <c r="N63070" s="9"/>
    </row>
    <row r="63071" spans="12:14" x14ac:dyDescent="0.25">
      <c r="L63071" s="9"/>
      <c r="M63071" s="9"/>
      <c r="N63071" s="9"/>
    </row>
    <row r="63072" spans="12:14" x14ac:dyDescent="0.25">
      <c r="L63072" s="9"/>
      <c r="M63072" s="9"/>
      <c r="N63072" s="9"/>
    </row>
    <row r="63073" spans="12:14" x14ac:dyDescent="0.25">
      <c r="L63073" s="9"/>
      <c r="M63073" s="9"/>
      <c r="N63073" s="9"/>
    </row>
    <row r="63074" spans="12:14" x14ac:dyDescent="0.25">
      <c r="L63074" s="9"/>
      <c r="M63074" s="9"/>
      <c r="N63074" s="9"/>
    </row>
    <row r="63075" spans="12:14" x14ac:dyDescent="0.25">
      <c r="L63075" s="9"/>
      <c r="M63075" s="9"/>
      <c r="N63075" s="9"/>
    </row>
    <row r="63076" spans="12:14" x14ac:dyDescent="0.25">
      <c r="L63076" s="9"/>
      <c r="M63076" s="9"/>
      <c r="N63076" s="9"/>
    </row>
    <row r="63077" spans="12:14" x14ac:dyDescent="0.25">
      <c r="L63077" s="9"/>
      <c r="M63077" s="9"/>
      <c r="N63077" s="9"/>
    </row>
    <row r="63078" spans="12:14" x14ac:dyDescent="0.25">
      <c r="L63078" s="9"/>
      <c r="M63078" s="9"/>
      <c r="N63078" s="9"/>
    </row>
    <row r="63079" spans="12:14" x14ac:dyDescent="0.25">
      <c r="L63079" s="9"/>
      <c r="M63079" s="9"/>
      <c r="N63079" s="9"/>
    </row>
    <row r="63080" spans="12:14" x14ac:dyDescent="0.25">
      <c r="L63080" s="9"/>
      <c r="M63080" s="9"/>
      <c r="N63080" s="9"/>
    </row>
    <row r="63081" spans="12:14" x14ac:dyDescent="0.25">
      <c r="L63081" s="9"/>
      <c r="M63081" s="9"/>
      <c r="N63081" s="9"/>
    </row>
    <row r="63082" spans="12:14" x14ac:dyDescent="0.25">
      <c r="L63082" s="9"/>
      <c r="M63082" s="9"/>
      <c r="N63082" s="9"/>
    </row>
    <row r="63083" spans="12:14" x14ac:dyDescent="0.25">
      <c r="L63083" s="9"/>
      <c r="M63083" s="9"/>
      <c r="N63083" s="9"/>
    </row>
    <row r="63084" spans="12:14" x14ac:dyDescent="0.25">
      <c r="L63084" s="9"/>
      <c r="M63084" s="9"/>
      <c r="N63084" s="9"/>
    </row>
    <row r="63085" spans="12:14" x14ac:dyDescent="0.25">
      <c r="L63085" s="9"/>
      <c r="M63085" s="9"/>
      <c r="N63085" s="9"/>
    </row>
    <row r="63086" spans="12:14" x14ac:dyDescent="0.25">
      <c r="L63086" s="9"/>
      <c r="M63086" s="9"/>
      <c r="N63086" s="9"/>
    </row>
    <row r="63087" spans="12:14" x14ac:dyDescent="0.25">
      <c r="L63087" s="9"/>
      <c r="M63087" s="9"/>
      <c r="N63087" s="9"/>
    </row>
    <row r="63088" spans="12:14" x14ac:dyDescent="0.25">
      <c r="L63088" s="9"/>
      <c r="M63088" s="9"/>
      <c r="N63088" s="9"/>
    </row>
    <row r="63089" spans="12:14" x14ac:dyDescent="0.25">
      <c r="L63089" s="9"/>
      <c r="M63089" s="9"/>
      <c r="N63089" s="9"/>
    </row>
    <row r="63090" spans="12:14" x14ac:dyDescent="0.25">
      <c r="L63090" s="9"/>
      <c r="M63090" s="9"/>
      <c r="N63090" s="9"/>
    </row>
    <row r="63091" spans="12:14" x14ac:dyDescent="0.25">
      <c r="L63091" s="9"/>
      <c r="M63091" s="9"/>
      <c r="N63091" s="9"/>
    </row>
    <row r="63092" spans="12:14" x14ac:dyDescent="0.25">
      <c r="L63092" s="9"/>
      <c r="M63092" s="9"/>
      <c r="N63092" s="9"/>
    </row>
    <row r="63093" spans="12:14" x14ac:dyDescent="0.25">
      <c r="L63093" s="9"/>
      <c r="M63093" s="9"/>
      <c r="N63093" s="9"/>
    </row>
    <row r="63094" spans="12:14" x14ac:dyDescent="0.25">
      <c r="L63094" s="9"/>
      <c r="M63094" s="9"/>
      <c r="N63094" s="9"/>
    </row>
    <row r="63095" spans="12:14" x14ac:dyDescent="0.25">
      <c r="L63095" s="9"/>
      <c r="M63095" s="9"/>
      <c r="N63095" s="9"/>
    </row>
    <row r="63096" spans="12:14" x14ac:dyDescent="0.25">
      <c r="L63096" s="9"/>
      <c r="M63096" s="9"/>
      <c r="N63096" s="9"/>
    </row>
    <row r="63097" spans="12:14" x14ac:dyDescent="0.25">
      <c r="L63097" s="9"/>
      <c r="M63097" s="9"/>
      <c r="N63097" s="9"/>
    </row>
    <row r="63098" spans="12:14" x14ac:dyDescent="0.25">
      <c r="L63098" s="9"/>
      <c r="M63098" s="9"/>
      <c r="N63098" s="9"/>
    </row>
    <row r="63099" spans="12:14" x14ac:dyDescent="0.25">
      <c r="L63099" s="9"/>
      <c r="M63099" s="9"/>
      <c r="N63099" s="9"/>
    </row>
    <row r="63100" spans="12:14" x14ac:dyDescent="0.25">
      <c r="L63100" s="9"/>
      <c r="M63100" s="9"/>
      <c r="N63100" s="9"/>
    </row>
    <row r="63101" spans="12:14" x14ac:dyDescent="0.25">
      <c r="L63101" s="9"/>
      <c r="M63101" s="9"/>
      <c r="N63101" s="9"/>
    </row>
    <row r="63102" spans="12:14" x14ac:dyDescent="0.25">
      <c r="L63102" s="9"/>
      <c r="M63102" s="9"/>
      <c r="N63102" s="9"/>
    </row>
    <row r="63103" spans="12:14" x14ac:dyDescent="0.25">
      <c r="L63103" s="9"/>
      <c r="M63103" s="9"/>
      <c r="N63103" s="9"/>
    </row>
    <row r="63104" spans="12:14" x14ac:dyDescent="0.25">
      <c r="L63104" s="9"/>
      <c r="M63104" s="9"/>
      <c r="N63104" s="9"/>
    </row>
    <row r="63105" spans="12:14" x14ac:dyDescent="0.25">
      <c r="L63105" s="9"/>
      <c r="M63105" s="9"/>
      <c r="N63105" s="9"/>
    </row>
    <row r="63106" spans="12:14" x14ac:dyDescent="0.25">
      <c r="L63106" s="9"/>
      <c r="M63106" s="9"/>
      <c r="N63106" s="9"/>
    </row>
    <row r="63107" spans="12:14" x14ac:dyDescent="0.25">
      <c r="L63107" s="9"/>
      <c r="M63107" s="9"/>
      <c r="N63107" s="9"/>
    </row>
    <row r="63108" spans="12:14" x14ac:dyDescent="0.25">
      <c r="L63108" s="9"/>
      <c r="M63108" s="9"/>
      <c r="N63108" s="9"/>
    </row>
    <row r="63109" spans="12:14" x14ac:dyDescent="0.25">
      <c r="L63109" s="9"/>
      <c r="M63109" s="9"/>
      <c r="N63109" s="9"/>
    </row>
    <row r="63110" spans="12:14" x14ac:dyDescent="0.25">
      <c r="L63110" s="9"/>
      <c r="M63110" s="9"/>
      <c r="N63110" s="9"/>
    </row>
    <row r="63111" spans="12:14" x14ac:dyDescent="0.25">
      <c r="L63111" s="9"/>
      <c r="M63111" s="9"/>
      <c r="N63111" s="9"/>
    </row>
    <row r="63112" spans="12:14" x14ac:dyDescent="0.25">
      <c r="L63112" s="9"/>
      <c r="M63112" s="9"/>
      <c r="N63112" s="9"/>
    </row>
    <row r="63113" spans="12:14" x14ac:dyDescent="0.25">
      <c r="L63113" s="9"/>
      <c r="M63113" s="9"/>
      <c r="N63113" s="9"/>
    </row>
    <row r="63114" spans="12:14" x14ac:dyDescent="0.25">
      <c r="L63114" s="9"/>
      <c r="M63114" s="9"/>
      <c r="N63114" s="9"/>
    </row>
    <row r="63115" spans="12:14" x14ac:dyDescent="0.25">
      <c r="L63115" s="9"/>
      <c r="M63115" s="9"/>
      <c r="N63115" s="9"/>
    </row>
    <row r="63116" spans="12:14" x14ac:dyDescent="0.25">
      <c r="L63116" s="9"/>
      <c r="M63116" s="9"/>
      <c r="N63116" s="9"/>
    </row>
    <row r="63117" spans="12:14" x14ac:dyDescent="0.25">
      <c r="L63117" s="9"/>
      <c r="M63117" s="9"/>
      <c r="N63117" s="9"/>
    </row>
    <row r="63118" spans="12:14" x14ac:dyDescent="0.25">
      <c r="L63118" s="9"/>
      <c r="M63118" s="9"/>
      <c r="N63118" s="9"/>
    </row>
    <row r="63119" spans="12:14" x14ac:dyDescent="0.25">
      <c r="L63119" s="9"/>
      <c r="M63119" s="9"/>
      <c r="N63119" s="9"/>
    </row>
    <row r="63120" spans="12:14" x14ac:dyDescent="0.25">
      <c r="L63120" s="9"/>
      <c r="M63120" s="9"/>
      <c r="N63120" s="9"/>
    </row>
    <row r="63121" spans="12:14" x14ac:dyDescent="0.25">
      <c r="L63121" s="9"/>
      <c r="M63121" s="9"/>
      <c r="N63121" s="9"/>
    </row>
    <row r="63122" spans="12:14" x14ac:dyDescent="0.25">
      <c r="L63122" s="9"/>
      <c r="M63122" s="9"/>
      <c r="N63122" s="9"/>
    </row>
    <row r="63123" spans="12:14" x14ac:dyDescent="0.25">
      <c r="L63123" s="9"/>
      <c r="M63123" s="9"/>
      <c r="N63123" s="9"/>
    </row>
    <row r="63124" spans="12:14" x14ac:dyDescent="0.25">
      <c r="L63124" s="9"/>
      <c r="M63124" s="9"/>
      <c r="N63124" s="9"/>
    </row>
    <row r="63125" spans="12:14" x14ac:dyDescent="0.25">
      <c r="L63125" s="9"/>
      <c r="M63125" s="9"/>
      <c r="N63125" s="9"/>
    </row>
    <row r="63126" spans="12:14" x14ac:dyDescent="0.25">
      <c r="L63126" s="9"/>
      <c r="M63126" s="9"/>
      <c r="N63126" s="9"/>
    </row>
    <row r="63127" spans="12:14" x14ac:dyDescent="0.25">
      <c r="L63127" s="9"/>
      <c r="M63127" s="9"/>
      <c r="N63127" s="9"/>
    </row>
    <row r="63128" spans="12:14" x14ac:dyDescent="0.25">
      <c r="L63128" s="9"/>
      <c r="M63128" s="9"/>
      <c r="N63128" s="9"/>
    </row>
    <row r="63129" spans="12:14" x14ac:dyDescent="0.25">
      <c r="L63129" s="9"/>
      <c r="M63129" s="9"/>
      <c r="N63129" s="9"/>
    </row>
    <row r="63130" spans="12:14" x14ac:dyDescent="0.25">
      <c r="L63130" s="9"/>
      <c r="M63130" s="9"/>
      <c r="N63130" s="9"/>
    </row>
    <row r="63131" spans="12:14" x14ac:dyDescent="0.25">
      <c r="L63131" s="9"/>
      <c r="M63131" s="9"/>
      <c r="N63131" s="9"/>
    </row>
    <row r="63132" spans="12:14" x14ac:dyDescent="0.25">
      <c r="L63132" s="9"/>
      <c r="M63132" s="9"/>
      <c r="N63132" s="9"/>
    </row>
    <row r="63133" spans="12:14" x14ac:dyDescent="0.25">
      <c r="L63133" s="9"/>
      <c r="M63133" s="9"/>
      <c r="N63133" s="9"/>
    </row>
    <row r="63134" spans="12:14" x14ac:dyDescent="0.25">
      <c r="L63134" s="9"/>
      <c r="M63134" s="9"/>
      <c r="N63134" s="9"/>
    </row>
    <row r="63135" spans="12:14" x14ac:dyDescent="0.25">
      <c r="L63135" s="9"/>
      <c r="M63135" s="9"/>
      <c r="N63135" s="9"/>
    </row>
    <row r="63136" spans="12:14" x14ac:dyDescent="0.25">
      <c r="L63136" s="9"/>
      <c r="M63136" s="9"/>
      <c r="N63136" s="9"/>
    </row>
    <row r="63137" spans="12:14" x14ac:dyDescent="0.25">
      <c r="L63137" s="9"/>
      <c r="M63137" s="9"/>
      <c r="N63137" s="9"/>
    </row>
    <row r="63138" spans="12:14" x14ac:dyDescent="0.25">
      <c r="L63138" s="9"/>
      <c r="M63138" s="9"/>
      <c r="N63138" s="9"/>
    </row>
    <row r="63139" spans="12:14" x14ac:dyDescent="0.25">
      <c r="L63139" s="9"/>
      <c r="M63139" s="9"/>
      <c r="N63139" s="9"/>
    </row>
    <row r="63140" spans="12:14" x14ac:dyDescent="0.25">
      <c r="L63140" s="9"/>
      <c r="M63140" s="9"/>
      <c r="N63140" s="9"/>
    </row>
    <row r="63141" spans="12:14" x14ac:dyDescent="0.25">
      <c r="L63141" s="9"/>
      <c r="M63141" s="9"/>
      <c r="N63141" s="9"/>
    </row>
    <row r="63142" spans="12:14" x14ac:dyDescent="0.25">
      <c r="L63142" s="9"/>
      <c r="M63142" s="9"/>
      <c r="N63142" s="9"/>
    </row>
    <row r="63143" spans="12:14" x14ac:dyDescent="0.25">
      <c r="L63143" s="9"/>
      <c r="M63143" s="9"/>
      <c r="N63143" s="9"/>
    </row>
    <row r="63144" spans="12:14" x14ac:dyDescent="0.25">
      <c r="L63144" s="9"/>
      <c r="M63144" s="9"/>
      <c r="N63144" s="9"/>
    </row>
    <row r="63145" spans="12:14" x14ac:dyDescent="0.25">
      <c r="L63145" s="9"/>
      <c r="M63145" s="9"/>
      <c r="N63145" s="9"/>
    </row>
    <row r="63146" spans="12:14" x14ac:dyDescent="0.25">
      <c r="L63146" s="9"/>
      <c r="M63146" s="9"/>
      <c r="N63146" s="9"/>
    </row>
    <row r="63147" spans="12:14" x14ac:dyDescent="0.25">
      <c r="L63147" s="9"/>
      <c r="M63147" s="9"/>
      <c r="N63147" s="9"/>
    </row>
    <row r="63148" spans="12:14" x14ac:dyDescent="0.25">
      <c r="L63148" s="9"/>
      <c r="M63148" s="9"/>
      <c r="N63148" s="9"/>
    </row>
    <row r="63149" spans="12:14" x14ac:dyDescent="0.25">
      <c r="L63149" s="9"/>
      <c r="M63149" s="9"/>
      <c r="N63149" s="9"/>
    </row>
    <row r="63150" spans="12:14" x14ac:dyDescent="0.25">
      <c r="L63150" s="9"/>
      <c r="M63150" s="9"/>
      <c r="N63150" s="9"/>
    </row>
    <row r="63151" spans="12:14" x14ac:dyDescent="0.25">
      <c r="L63151" s="9"/>
      <c r="M63151" s="9"/>
      <c r="N63151" s="9"/>
    </row>
    <row r="63152" spans="12:14" x14ac:dyDescent="0.25">
      <c r="L63152" s="9"/>
      <c r="M63152" s="9"/>
      <c r="N63152" s="9"/>
    </row>
    <row r="63153" spans="12:14" x14ac:dyDescent="0.25">
      <c r="L63153" s="9"/>
      <c r="M63153" s="9"/>
      <c r="N63153" s="9"/>
    </row>
    <row r="63154" spans="12:14" x14ac:dyDescent="0.25">
      <c r="L63154" s="9"/>
      <c r="M63154" s="9"/>
      <c r="N63154" s="9"/>
    </row>
    <row r="63155" spans="12:14" x14ac:dyDescent="0.25">
      <c r="L63155" s="9"/>
      <c r="M63155" s="9"/>
      <c r="N63155" s="9"/>
    </row>
    <row r="63156" spans="12:14" x14ac:dyDescent="0.25">
      <c r="L63156" s="9"/>
      <c r="M63156" s="9"/>
      <c r="N63156" s="9"/>
    </row>
    <row r="63157" spans="12:14" x14ac:dyDescent="0.25">
      <c r="L63157" s="9"/>
      <c r="M63157" s="9"/>
      <c r="N63157" s="9"/>
    </row>
    <row r="63158" spans="12:14" x14ac:dyDescent="0.25">
      <c r="L63158" s="9"/>
      <c r="M63158" s="9"/>
      <c r="N63158" s="9"/>
    </row>
    <row r="63159" spans="12:14" x14ac:dyDescent="0.25">
      <c r="L63159" s="9"/>
      <c r="M63159" s="9"/>
      <c r="N63159" s="9"/>
    </row>
    <row r="63160" spans="12:14" x14ac:dyDescent="0.25">
      <c r="L63160" s="9"/>
      <c r="M63160" s="9"/>
      <c r="N63160" s="9"/>
    </row>
    <row r="63161" spans="12:14" x14ac:dyDescent="0.25">
      <c r="L63161" s="9"/>
      <c r="M63161" s="9"/>
      <c r="N63161" s="9"/>
    </row>
    <row r="63162" spans="12:14" x14ac:dyDescent="0.25">
      <c r="L63162" s="9"/>
      <c r="M63162" s="9"/>
      <c r="N63162" s="9"/>
    </row>
    <row r="63163" spans="12:14" x14ac:dyDescent="0.25">
      <c r="L63163" s="9"/>
      <c r="M63163" s="9"/>
      <c r="N63163" s="9"/>
    </row>
    <row r="63164" spans="12:14" x14ac:dyDescent="0.25">
      <c r="L63164" s="9"/>
      <c r="M63164" s="9"/>
      <c r="N63164" s="9"/>
    </row>
    <row r="63165" spans="12:14" x14ac:dyDescent="0.25">
      <c r="L63165" s="9"/>
      <c r="M63165" s="9"/>
      <c r="N63165" s="9"/>
    </row>
    <row r="63166" spans="12:14" x14ac:dyDescent="0.25">
      <c r="L63166" s="9"/>
      <c r="M63166" s="9"/>
      <c r="N63166" s="9"/>
    </row>
    <row r="63167" spans="12:14" x14ac:dyDescent="0.25">
      <c r="L63167" s="9"/>
      <c r="M63167" s="9"/>
      <c r="N63167" s="9"/>
    </row>
    <row r="63168" spans="12:14" x14ac:dyDescent="0.25">
      <c r="L63168" s="9"/>
      <c r="M63168" s="9"/>
      <c r="N63168" s="9"/>
    </row>
    <row r="63169" spans="12:14" x14ac:dyDescent="0.25">
      <c r="L63169" s="9"/>
      <c r="M63169" s="9"/>
      <c r="N63169" s="9"/>
    </row>
    <row r="63170" spans="12:14" x14ac:dyDescent="0.25">
      <c r="L63170" s="9"/>
      <c r="M63170" s="9"/>
      <c r="N63170" s="9"/>
    </row>
    <row r="63171" spans="12:14" x14ac:dyDescent="0.25">
      <c r="L63171" s="9"/>
      <c r="M63171" s="9"/>
      <c r="N63171" s="9"/>
    </row>
    <row r="63172" spans="12:14" x14ac:dyDescent="0.25">
      <c r="L63172" s="9"/>
      <c r="M63172" s="9"/>
      <c r="N63172" s="9"/>
    </row>
    <row r="63173" spans="12:14" x14ac:dyDescent="0.25">
      <c r="L63173" s="9"/>
      <c r="M63173" s="9"/>
      <c r="N63173" s="9"/>
    </row>
    <row r="63174" spans="12:14" x14ac:dyDescent="0.25">
      <c r="L63174" s="9"/>
      <c r="M63174" s="9"/>
      <c r="N63174" s="9"/>
    </row>
    <row r="63175" spans="12:14" x14ac:dyDescent="0.25">
      <c r="L63175" s="9"/>
      <c r="M63175" s="9"/>
      <c r="N63175" s="9"/>
    </row>
    <row r="63176" spans="12:14" x14ac:dyDescent="0.25">
      <c r="L63176" s="9"/>
      <c r="M63176" s="9"/>
      <c r="N63176" s="9"/>
    </row>
    <row r="63177" spans="12:14" x14ac:dyDescent="0.25">
      <c r="L63177" s="9"/>
      <c r="M63177" s="9"/>
      <c r="N63177" s="9"/>
    </row>
    <row r="63178" spans="12:14" x14ac:dyDescent="0.25">
      <c r="L63178" s="9"/>
      <c r="M63178" s="9"/>
      <c r="N63178" s="9"/>
    </row>
    <row r="63179" spans="12:14" x14ac:dyDescent="0.25">
      <c r="L63179" s="9"/>
      <c r="M63179" s="9"/>
      <c r="N63179" s="9"/>
    </row>
    <row r="63180" spans="12:14" x14ac:dyDescent="0.25">
      <c r="L63180" s="9"/>
      <c r="M63180" s="9"/>
      <c r="N63180" s="9"/>
    </row>
    <row r="63181" spans="12:14" x14ac:dyDescent="0.25">
      <c r="L63181" s="9"/>
      <c r="M63181" s="9"/>
      <c r="N63181" s="9"/>
    </row>
    <row r="63182" spans="12:14" x14ac:dyDescent="0.25">
      <c r="L63182" s="9"/>
      <c r="M63182" s="9"/>
      <c r="N63182" s="9"/>
    </row>
    <row r="63183" spans="12:14" x14ac:dyDescent="0.25">
      <c r="L63183" s="9"/>
      <c r="M63183" s="9"/>
      <c r="N63183" s="9"/>
    </row>
    <row r="63184" spans="12:14" x14ac:dyDescent="0.25">
      <c r="L63184" s="9"/>
      <c r="M63184" s="9"/>
      <c r="N63184" s="9"/>
    </row>
    <row r="63185" spans="12:14" x14ac:dyDescent="0.25">
      <c r="L63185" s="9"/>
      <c r="M63185" s="9"/>
      <c r="N63185" s="9"/>
    </row>
    <row r="63186" spans="12:14" x14ac:dyDescent="0.25">
      <c r="L63186" s="9"/>
      <c r="M63186" s="9"/>
      <c r="N63186" s="9"/>
    </row>
    <row r="63187" spans="12:14" x14ac:dyDescent="0.25">
      <c r="L63187" s="9"/>
      <c r="M63187" s="9"/>
      <c r="N63187" s="9"/>
    </row>
    <row r="63188" spans="12:14" x14ac:dyDescent="0.25">
      <c r="L63188" s="9"/>
      <c r="M63188" s="9"/>
      <c r="N63188" s="9"/>
    </row>
    <row r="63189" spans="12:14" x14ac:dyDescent="0.25">
      <c r="L63189" s="9"/>
      <c r="M63189" s="9"/>
      <c r="N63189" s="9"/>
    </row>
    <row r="63190" spans="12:14" x14ac:dyDescent="0.25">
      <c r="L63190" s="9"/>
      <c r="M63190" s="9"/>
      <c r="N63190" s="9"/>
    </row>
    <row r="63191" spans="12:14" x14ac:dyDescent="0.25">
      <c r="L63191" s="9"/>
      <c r="M63191" s="9"/>
      <c r="N63191" s="9"/>
    </row>
    <row r="63192" spans="12:14" x14ac:dyDescent="0.25">
      <c r="L63192" s="9"/>
      <c r="M63192" s="9"/>
      <c r="N63192" s="9"/>
    </row>
    <row r="63193" spans="12:14" x14ac:dyDescent="0.25">
      <c r="L63193" s="9"/>
      <c r="M63193" s="9"/>
      <c r="N63193" s="9"/>
    </row>
    <row r="63194" spans="12:14" x14ac:dyDescent="0.25">
      <c r="L63194" s="9"/>
      <c r="M63194" s="9"/>
      <c r="N63194" s="9"/>
    </row>
    <row r="63195" spans="12:14" x14ac:dyDescent="0.25">
      <c r="L63195" s="9"/>
      <c r="M63195" s="9"/>
      <c r="N63195" s="9"/>
    </row>
    <row r="63196" spans="12:14" x14ac:dyDescent="0.25">
      <c r="L63196" s="9"/>
      <c r="M63196" s="9"/>
      <c r="N63196" s="9"/>
    </row>
    <row r="63197" spans="12:14" x14ac:dyDescent="0.25">
      <c r="L63197" s="9"/>
      <c r="M63197" s="9"/>
      <c r="N63197" s="9"/>
    </row>
    <row r="63198" spans="12:14" x14ac:dyDescent="0.25">
      <c r="L63198" s="9"/>
      <c r="M63198" s="9"/>
      <c r="N63198" s="9"/>
    </row>
    <row r="63199" spans="12:14" x14ac:dyDescent="0.25">
      <c r="L63199" s="9"/>
      <c r="M63199" s="9"/>
      <c r="N63199" s="9"/>
    </row>
    <row r="63200" spans="12:14" x14ac:dyDescent="0.25">
      <c r="L63200" s="9"/>
      <c r="M63200" s="9"/>
      <c r="N63200" s="9"/>
    </row>
    <row r="63201" spans="12:14" x14ac:dyDescent="0.25">
      <c r="L63201" s="9"/>
      <c r="M63201" s="9"/>
      <c r="N63201" s="9"/>
    </row>
    <row r="63202" spans="12:14" x14ac:dyDescent="0.25">
      <c r="L63202" s="9"/>
      <c r="M63202" s="9"/>
      <c r="N63202" s="9"/>
    </row>
    <row r="63203" spans="12:14" x14ac:dyDescent="0.25">
      <c r="L63203" s="9"/>
      <c r="M63203" s="9"/>
      <c r="N63203" s="9"/>
    </row>
    <row r="63204" spans="12:14" x14ac:dyDescent="0.25">
      <c r="L63204" s="9"/>
      <c r="M63204" s="9"/>
      <c r="N63204" s="9"/>
    </row>
    <row r="63205" spans="12:14" x14ac:dyDescent="0.25">
      <c r="L63205" s="9"/>
      <c r="M63205" s="9"/>
      <c r="N63205" s="9"/>
    </row>
    <row r="63206" spans="12:14" x14ac:dyDescent="0.25">
      <c r="L63206" s="9"/>
      <c r="M63206" s="9"/>
      <c r="N63206" s="9"/>
    </row>
    <row r="63207" spans="12:14" x14ac:dyDescent="0.25">
      <c r="L63207" s="9"/>
      <c r="M63207" s="9"/>
      <c r="N63207" s="9"/>
    </row>
    <row r="63208" spans="12:14" x14ac:dyDescent="0.25">
      <c r="L63208" s="9"/>
      <c r="M63208" s="9"/>
      <c r="N63208" s="9"/>
    </row>
    <row r="63209" spans="12:14" x14ac:dyDescent="0.25">
      <c r="L63209" s="9"/>
      <c r="M63209" s="9"/>
      <c r="N63209" s="9"/>
    </row>
    <row r="63210" spans="12:14" x14ac:dyDescent="0.25">
      <c r="L63210" s="9"/>
      <c r="M63210" s="9"/>
      <c r="N63210" s="9"/>
    </row>
    <row r="63211" spans="12:14" x14ac:dyDescent="0.25">
      <c r="L63211" s="9"/>
      <c r="M63211" s="9"/>
      <c r="N63211" s="9"/>
    </row>
    <row r="63212" spans="12:14" x14ac:dyDescent="0.25">
      <c r="L63212" s="9"/>
      <c r="M63212" s="9"/>
      <c r="N63212" s="9"/>
    </row>
    <row r="63213" spans="12:14" x14ac:dyDescent="0.25">
      <c r="L63213" s="9"/>
      <c r="M63213" s="9"/>
      <c r="N63213" s="9"/>
    </row>
    <row r="63214" spans="12:14" x14ac:dyDescent="0.25">
      <c r="L63214" s="9"/>
      <c r="M63214" s="9"/>
      <c r="N63214" s="9"/>
    </row>
    <row r="63215" spans="12:14" x14ac:dyDescent="0.25">
      <c r="L63215" s="9"/>
      <c r="M63215" s="9"/>
      <c r="N63215" s="9"/>
    </row>
    <row r="63216" spans="12:14" x14ac:dyDescent="0.25">
      <c r="L63216" s="9"/>
      <c r="M63216" s="9"/>
      <c r="N63216" s="9"/>
    </row>
    <row r="63217" spans="12:14" x14ac:dyDescent="0.25">
      <c r="L63217" s="9"/>
      <c r="M63217" s="9"/>
      <c r="N63217" s="9"/>
    </row>
    <row r="63218" spans="12:14" x14ac:dyDescent="0.25">
      <c r="L63218" s="9"/>
      <c r="M63218" s="9"/>
      <c r="N63218" s="9"/>
    </row>
    <row r="63219" spans="12:14" x14ac:dyDescent="0.25">
      <c r="L63219" s="9"/>
      <c r="M63219" s="9"/>
      <c r="N63219" s="9"/>
    </row>
    <row r="63220" spans="12:14" x14ac:dyDescent="0.25">
      <c r="L63220" s="9"/>
      <c r="M63220" s="9"/>
      <c r="N63220" s="9"/>
    </row>
    <row r="63221" spans="12:14" x14ac:dyDescent="0.25">
      <c r="L63221" s="9"/>
      <c r="M63221" s="9"/>
      <c r="N63221" s="9"/>
    </row>
    <row r="63222" spans="12:14" x14ac:dyDescent="0.25">
      <c r="L63222" s="9"/>
      <c r="M63222" s="9"/>
      <c r="N63222" s="9"/>
    </row>
    <row r="63223" spans="12:14" x14ac:dyDescent="0.25">
      <c r="L63223" s="9"/>
      <c r="M63223" s="9"/>
      <c r="N63223" s="9"/>
    </row>
    <row r="63224" spans="12:14" x14ac:dyDescent="0.25">
      <c r="L63224" s="9"/>
      <c r="M63224" s="9"/>
      <c r="N63224" s="9"/>
    </row>
    <row r="63225" spans="12:14" x14ac:dyDescent="0.25">
      <c r="L63225" s="9"/>
      <c r="M63225" s="9"/>
      <c r="N63225" s="9"/>
    </row>
    <row r="63226" spans="12:14" x14ac:dyDescent="0.25">
      <c r="L63226" s="9"/>
      <c r="M63226" s="9"/>
      <c r="N63226" s="9"/>
    </row>
    <row r="63227" spans="12:14" x14ac:dyDescent="0.25">
      <c r="L63227" s="9"/>
      <c r="M63227" s="9"/>
      <c r="N63227" s="9"/>
    </row>
    <row r="63228" spans="12:14" x14ac:dyDescent="0.25">
      <c r="L63228" s="9"/>
      <c r="M63228" s="9"/>
      <c r="N63228" s="9"/>
    </row>
    <row r="63229" spans="12:14" x14ac:dyDescent="0.25">
      <c r="L63229" s="9"/>
      <c r="M63229" s="9"/>
      <c r="N63229" s="9"/>
    </row>
    <row r="63230" spans="12:14" x14ac:dyDescent="0.25">
      <c r="L63230" s="9"/>
      <c r="M63230" s="9"/>
      <c r="N63230" s="9"/>
    </row>
    <row r="63231" spans="12:14" x14ac:dyDescent="0.25">
      <c r="L63231" s="9"/>
      <c r="M63231" s="9"/>
      <c r="N63231" s="9"/>
    </row>
    <row r="63232" spans="12:14" x14ac:dyDescent="0.25">
      <c r="L63232" s="9"/>
      <c r="M63232" s="9"/>
      <c r="N63232" s="9"/>
    </row>
    <row r="63233" spans="12:14" x14ac:dyDescent="0.25">
      <c r="L63233" s="9"/>
      <c r="M63233" s="9"/>
      <c r="N63233" s="9"/>
    </row>
    <row r="63234" spans="12:14" x14ac:dyDescent="0.25">
      <c r="L63234" s="9"/>
      <c r="M63234" s="9"/>
      <c r="N63234" s="9"/>
    </row>
    <row r="63235" spans="12:14" x14ac:dyDescent="0.25">
      <c r="L63235" s="9"/>
      <c r="M63235" s="9"/>
      <c r="N63235" s="9"/>
    </row>
    <row r="63236" spans="12:14" x14ac:dyDescent="0.25">
      <c r="L63236" s="9"/>
      <c r="M63236" s="9"/>
      <c r="N63236" s="9"/>
    </row>
    <row r="63237" spans="12:14" x14ac:dyDescent="0.25">
      <c r="L63237" s="9"/>
      <c r="M63237" s="9"/>
      <c r="N63237" s="9"/>
    </row>
    <row r="63238" spans="12:14" x14ac:dyDescent="0.25">
      <c r="L63238" s="9"/>
      <c r="M63238" s="9"/>
      <c r="N63238" s="9"/>
    </row>
    <row r="63239" spans="12:14" x14ac:dyDescent="0.25">
      <c r="L63239" s="9"/>
      <c r="M63239" s="9"/>
      <c r="N63239" s="9"/>
    </row>
    <row r="63240" spans="12:14" x14ac:dyDescent="0.25">
      <c r="L63240" s="9"/>
      <c r="M63240" s="9"/>
      <c r="N63240" s="9"/>
    </row>
    <row r="63241" spans="12:14" x14ac:dyDescent="0.25">
      <c r="L63241" s="9"/>
      <c r="M63241" s="9"/>
      <c r="N63241" s="9"/>
    </row>
    <row r="63242" spans="12:14" x14ac:dyDescent="0.25">
      <c r="L63242" s="9"/>
      <c r="M63242" s="9"/>
      <c r="N63242" s="9"/>
    </row>
    <row r="63243" spans="12:14" x14ac:dyDescent="0.25">
      <c r="L63243" s="9"/>
      <c r="M63243" s="9"/>
      <c r="N63243" s="9"/>
    </row>
    <row r="63244" spans="12:14" x14ac:dyDescent="0.25">
      <c r="L63244" s="9"/>
      <c r="M63244" s="9"/>
      <c r="N63244" s="9"/>
    </row>
    <row r="63245" spans="12:14" x14ac:dyDescent="0.25">
      <c r="L63245" s="9"/>
      <c r="M63245" s="9"/>
      <c r="N63245" s="9"/>
    </row>
    <row r="63246" spans="12:14" x14ac:dyDescent="0.25">
      <c r="L63246" s="9"/>
      <c r="M63246" s="9"/>
      <c r="N63246" s="9"/>
    </row>
    <row r="63247" spans="12:14" x14ac:dyDescent="0.25">
      <c r="L63247" s="9"/>
      <c r="M63247" s="9"/>
      <c r="N63247" s="9"/>
    </row>
    <row r="63248" spans="12:14" x14ac:dyDescent="0.25">
      <c r="L63248" s="9"/>
      <c r="M63248" s="9"/>
      <c r="N63248" s="9"/>
    </row>
    <row r="63249" spans="12:14" x14ac:dyDescent="0.25">
      <c r="L63249" s="9"/>
      <c r="M63249" s="9"/>
      <c r="N63249" s="9"/>
    </row>
    <row r="63250" spans="12:14" x14ac:dyDescent="0.25">
      <c r="L63250" s="9"/>
      <c r="M63250" s="9"/>
      <c r="N63250" s="9"/>
    </row>
    <row r="63251" spans="12:14" x14ac:dyDescent="0.25">
      <c r="L63251" s="9"/>
      <c r="M63251" s="9"/>
      <c r="N63251" s="9"/>
    </row>
    <row r="63252" spans="12:14" x14ac:dyDescent="0.25">
      <c r="L63252" s="9"/>
      <c r="M63252" s="9"/>
      <c r="N63252" s="9"/>
    </row>
    <row r="63253" spans="12:14" x14ac:dyDescent="0.25">
      <c r="L63253" s="9"/>
      <c r="M63253" s="9"/>
      <c r="N63253" s="9"/>
    </row>
    <row r="63254" spans="12:14" x14ac:dyDescent="0.25">
      <c r="L63254" s="9"/>
      <c r="M63254" s="9"/>
      <c r="N63254" s="9"/>
    </row>
    <row r="63255" spans="12:14" x14ac:dyDescent="0.25">
      <c r="L63255" s="9"/>
      <c r="M63255" s="9"/>
      <c r="N63255" s="9"/>
    </row>
    <row r="63256" spans="12:14" x14ac:dyDescent="0.25">
      <c r="L63256" s="9"/>
      <c r="M63256" s="9"/>
      <c r="N63256" s="9"/>
    </row>
    <row r="63257" spans="12:14" x14ac:dyDescent="0.25">
      <c r="L63257" s="9"/>
      <c r="M63257" s="9"/>
      <c r="N63257" s="9"/>
    </row>
    <row r="63258" spans="12:14" x14ac:dyDescent="0.25">
      <c r="L63258" s="9"/>
      <c r="M63258" s="9"/>
      <c r="N63258" s="9"/>
    </row>
    <row r="63259" spans="12:14" x14ac:dyDescent="0.25">
      <c r="L63259" s="9"/>
      <c r="M63259" s="9"/>
      <c r="N63259" s="9"/>
    </row>
    <row r="63260" spans="12:14" x14ac:dyDescent="0.25">
      <c r="L63260" s="9"/>
      <c r="M63260" s="9"/>
      <c r="N63260" s="9"/>
    </row>
    <row r="63261" spans="12:14" x14ac:dyDescent="0.25">
      <c r="L63261" s="9"/>
      <c r="M63261" s="9"/>
      <c r="N63261" s="9"/>
    </row>
    <row r="63262" spans="12:14" x14ac:dyDescent="0.25">
      <c r="L63262" s="9"/>
      <c r="M63262" s="9"/>
      <c r="N63262" s="9"/>
    </row>
    <row r="63263" spans="12:14" x14ac:dyDescent="0.25">
      <c r="L63263" s="9"/>
      <c r="M63263" s="9"/>
      <c r="N63263" s="9"/>
    </row>
    <row r="63264" spans="12:14" x14ac:dyDescent="0.25">
      <c r="L63264" s="9"/>
      <c r="M63264" s="9"/>
      <c r="N63264" s="9"/>
    </row>
    <row r="63265" spans="12:14" x14ac:dyDescent="0.25">
      <c r="L63265" s="9"/>
      <c r="M63265" s="9"/>
      <c r="N63265" s="9"/>
    </row>
    <row r="63266" spans="12:14" x14ac:dyDescent="0.25">
      <c r="L63266" s="9"/>
      <c r="M63266" s="9"/>
      <c r="N63266" s="9"/>
    </row>
    <row r="63267" spans="12:14" x14ac:dyDescent="0.25">
      <c r="L63267" s="9"/>
      <c r="M63267" s="9"/>
      <c r="N63267" s="9"/>
    </row>
    <row r="63268" spans="12:14" x14ac:dyDescent="0.25">
      <c r="L63268" s="9"/>
      <c r="M63268" s="9"/>
      <c r="N63268" s="9"/>
    </row>
    <row r="63269" spans="12:14" x14ac:dyDescent="0.25">
      <c r="L63269" s="9"/>
      <c r="M63269" s="9"/>
      <c r="N63269" s="9"/>
    </row>
    <row r="63270" spans="12:14" x14ac:dyDescent="0.25">
      <c r="L63270" s="9"/>
      <c r="M63270" s="9"/>
      <c r="N63270" s="9"/>
    </row>
    <row r="63271" spans="12:14" x14ac:dyDescent="0.25">
      <c r="L63271" s="9"/>
      <c r="M63271" s="9"/>
      <c r="N63271" s="9"/>
    </row>
    <row r="63272" spans="12:14" x14ac:dyDescent="0.25">
      <c r="L63272" s="9"/>
      <c r="M63272" s="9"/>
      <c r="N63272" s="9"/>
    </row>
    <row r="63273" spans="12:14" x14ac:dyDescent="0.25">
      <c r="L63273" s="9"/>
      <c r="M63273" s="9"/>
      <c r="N63273" s="9"/>
    </row>
    <row r="63274" spans="12:14" x14ac:dyDescent="0.25">
      <c r="L63274" s="9"/>
      <c r="M63274" s="9"/>
      <c r="N63274" s="9"/>
    </row>
    <row r="63275" spans="12:14" x14ac:dyDescent="0.25">
      <c r="L63275" s="9"/>
      <c r="M63275" s="9"/>
      <c r="N63275" s="9"/>
    </row>
    <row r="63276" spans="12:14" x14ac:dyDescent="0.25">
      <c r="L63276" s="9"/>
      <c r="M63276" s="9"/>
      <c r="N63276" s="9"/>
    </row>
    <row r="63277" spans="12:14" x14ac:dyDescent="0.25">
      <c r="L63277" s="9"/>
      <c r="M63277" s="9"/>
      <c r="N63277" s="9"/>
    </row>
    <row r="63278" spans="12:14" x14ac:dyDescent="0.25">
      <c r="L63278" s="9"/>
      <c r="M63278" s="9"/>
      <c r="N63278" s="9"/>
    </row>
    <row r="63279" spans="12:14" x14ac:dyDescent="0.25">
      <c r="L63279" s="9"/>
      <c r="M63279" s="9"/>
      <c r="N63279" s="9"/>
    </row>
    <row r="63280" spans="12:14" x14ac:dyDescent="0.25">
      <c r="L63280" s="9"/>
      <c r="M63280" s="9"/>
      <c r="N63280" s="9"/>
    </row>
    <row r="63281" spans="12:14" x14ac:dyDescent="0.25">
      <c r="L63281" s="9"/>
      <c r="M63281" s="9"/>
      <c r="N63281" s="9"/>
    </row>
    <row r="63282" spans="12:14" x14ac:dyDescent="0.25">
      <c r="L63282" s="9"/>
      <c r="M63282" s="9"/>
      <c r="N63282" s="9"/>
    </row>
    <row r="63283" spans="12:14" x14ac:dyDescent="0.25">
      <c r="L63283" s="9"/>
      <c r="M63283" s="9"/>
      <c r="N63283" s="9"/>
    </row>
    <row r="63284" spans="12:14" x14ac:dyDescent="0.25">
      <c r="L63284" s="9"/>
      <c r="M63284" s="9"/>
      <c r="N63284" s="9"/>
    </row>
    <row r="63285" spans="12:14" x14ac:dyDescent="0.25">
      <c r="L63285" s="9"/>
      <c r="M63285" s="9"/>
      <c r="N63285" s="9"/>
    </row>
    <row r="63286" spans="12:14" x14ac:dyDescent="0.25">
      <c r="L63286" s="9"/>
      <c r="M63286" s="9"/>
      <c r="N63286" s="9"/>
    </row>
    <row r="63287" spans="12:14" x14ac:dyDescent="0.25">
      <c r="L63287" s="9"/>
      <c r="M63287" s="9"/>
      <c r="N63287" s="9"/>
    </row>
    <row r="63288" spans="12:14" x14ac:dyDescent="0.25">
      <c r="L63288" s="9"/>
      <c r="M63288" s="9"/>
      <c r="N63288" s="9"/>
    </row>
    <row r="63289" spans="12:14" x14ac:dyDescent="0.25">
      <c r="L63289" s="9"/>
      <c r="M63289" s="9"/>
      <c r="N63289" s="9"/>
    </row>
    <row r="63290" spans="12:14" x14ac:dyDescent="0.25">
      <c r="L63290" s="9"/>
      <c r="M63290" s="9"/>
      <c r="N63290" s="9"/>
    </row>
    <row r="63291" spans="12:14" x14ac:dyDescent="0.25">
      <c r="L63291" s="9"/>
      <c r="M63291" s="9"/>
      <c r="N63291" s="9"/>
    </row>
    <row r="63292" spans="12:14" x14ac:dyDescent="0.25">
      <c r="L63292" s="9"/>
      <c r="M63292" s="9"/>
      <c r="N63292" s="9"/>
    </row>
    <row r="63293" spans="12:14" x14ac:dyDescent="0.25">
      <c r="L63293" s="9"/>
      <c r="M63293" s="9"/>
      <c r="N63293" s="9"/>
    </row>
    <row r="63294" spans="12:14" x14ac:dyDescent="0.25">
      <c r="L63294" s="9"/>
      <c r="M63294" s="9"/>
      <c r="N63294" s="9"/>
    </row>
    <row r="63295" spans="12:14" x14ac:dyDescent="0.25">
      <c r="L63295" s="9"/>
      <c r="M63295" s="9"/>
      <c r="N63295" s="9"/>
    </row>
    <row r="63296" spans="12:14" x14ac:dyDescent="0.25">
      <c r="L63296" s="9"/>
      <c r="M63296" s="9"/>
      <c r="N63296" s="9"/>
    </row>
    <row r="63297" spans="12:14" x14ac:dyDescent="0.25">
      <c r="L63297" s="9"/>
      <c r="M63297" s="9"/>
      <c r="N63297" s="9"/>
    </row>
    <row r="63298" spans="12:14" x14ac:dyDescent="0.25">
      <c r="L63298" s="9"/>
      <c r="M63298" s="9"/>
      <c r="N63298" s="9"/>
    </row>
    <row r="63299" spans="12:14" x14ac:dyDescent="0.25">
      <c r="L63299" s="9"/>
      <c r="M63299" s="9"/>
      <c r="N63299" s="9"/>
    </row>
    <row r="63300" spans="12:14" x14ac:dyDescent="0.25">
      <c r="L63300" s="9"/>
      <c r="M63300" s="9"/>
      <c r="N63300" s="9"/>
    </row>
    <row r="63301" spans="12:14" x14ac:dyDescent="0.25">
      <c r="L63301" s="9"/>
      <c r="M63301" s="9"/>
      <c r="N63301" s="9"/>
    </row>
    <row r="63302" spans="12:14" x14ac:dyDescent="0.25">
      <c r="L63302" s="9"/>
      <c r="M63302" s="9"/>
      <c r="N63302" s="9"/>
    </row>
    <row r="63303" spans="12:14" x14ac:dyDescent="0.25">
      <c r="L63303" s="9"/>
      <c r="M63303" s="9"/>
      <c r="N63303" s="9"/>
    </row>
    <row r="63304" spans="12:14" x14ac:dyDescent="0.25">
      <c r="L63304" s="9"/>
      <c r="M63304" s="9"/>
      <c r="N63304" s="9"/>
    </row>
    <row r="63305" spans="12:14" x14ac:dyDescent="0.25">
      <c r="L63305" s="9"/>
      <c r="M63305" s="9"/>
      <c r="N63305" s="9"/>
    </row>
    <row r="63306" spans="12:14" x14ac:dyDescent="0.25">
      <c r="L63306" s="9"/>
      <c r="M63306" s="9"/>
      <c r="N63306" s="9"/>
    </row>
    <row r="63307" spans="12:14" x14ac:dyDescent="0.25">
      <c r="L63307" s="9"/>
      <c r="M63307" s="9"/>
      <c r="N63307" s="9"/>
    </row>
    <row r="63308" spans="12:14" x14ac:dyDescent="0.25">
      <c r="L63308" s="9"/>
      <c r="M63308" s="9"/>
      <c r="N63308" s="9"/>
    </row>
    <row r="63309" spans="12:14" x14ac:dyDescent="0.25">
      <c r="L63309" s="9"/>
      <c r="M63309" s="9"/>
      <c r="N63309" s="9"/>
    </row>
    <row r="63310" spans="12:14" x14ac:dyDescent="0.25">
      <c r="L63310" s="9"/>
      <c r="M63310" s="9"/>
      <c r="N63310" s="9"/>
    </row>
    <row r="63311" spans="12:14" x14ac:dyDescent="0.25">
      <c r="L63311" s="9"/>
      <c r="M63311" s="9"/>
      <c r="N63311" s="9"/>
    </row>
    <row r="63312" spans="12:14" x14ac:dyDescent="0.25">
      <c r="L63312" s="9"/>
      <c r="M63312" s="9"/>
      <c r="N63312" s="9"/>
    </row>
    <row r="63313" spans="12:14" x14ac:dyDescent="0.25">
      <c r="L63313" s="9"/>
      <c r="M63313" s="9"/>
      <c r="N63313" s="9"/>
    </row>
    <row r="63314" spans="12:14" x14ac:dyDescent="0.25">
      <c r="L63314" s="9"/>
      <c r="M63314" s="9"/>
      <c r="N63314" s="9"/>
    </row>
    <row r="63315" spans="12:14" x14ac:dyDescent="0.25">
      <c r="L63315" s="9"/>
      <c r="M63315" s="9"/>
      <c r="N63315" s="9"/>
    </row>
    <row r="63316" spans="12:14" x14ac:dyDescent="0.25">
      <c r="L63316" s="9"/>
      <c r="M63316" s="9"/>
      <c r="N63316" s="9"/>
    </row>
    <row r="63317" spans="12:14" x14ac:dyDescent="0.25">
      <c r="L63317" s="9"/>
      <c r="M63317" s="9"/>
      <c r="N63317" s="9"/>
    </row>
    <row r="63318" spans="12:14" x14ac:dyDescent="0.25">
      <c r="L63318" s="9"/>
      <c r="M63318" s="9"/>
      <c r="N63318" s="9"/>
    </row>
    <row r="63319" spans="12:14" x14ac:dyDescent="0.25">
      <c r="L63319" s="9"/>
      <c r="M63319" s="9"/>
      <c r="N63319" s="9"/>
    </row>
    <row r="63320" spans="12:14" x14ac:dyDescent="0.25">
      <c r="L63320" s="9"/>
      <c r="M63320" s="9"/>
      <c r="N63320" s="9"/>
    </row>
    <row r="63321" spans="12:14" x14ac:dyDescent="0.25">
      <c r="L63321" s="9"/>
      <c r="M63321" s="9"/>
      <c r="N63321" s="9"/>
    </row>
    <row r="63322" spans="12:14" x14ac:dyDescent="0.25">
      <c r="L63322" s="9"/>
      <c r="M63322" s="9"/>
      <c r="N63322" s="9"/>
    </row>
    <row r="63323" spans="12:14" x14ac:dyDescent="0.25">
      <c r="L63323" s="9"/>
      <c r="M63323" s="9"/>
      <c r="N63323" s="9"/>
    </row>
    <row r="63324" spans="12:14" x14ac:dyDescent="0.25">
      <c r="L63324" s="9"/>
      <c r="M63324" s="9"/>
      <c r="N63324" s="9"/>
    </row>
    <row r="63325" spans="12:14" x14ac:dyDescent="0.25">
      <c r="L63325" s="9"/>
      <c r="M63325" s="9"/>
      <c r="N63325" s="9"/>
    </row>
    <row r="63326" spans="12:14" x14ac:dyDescent="0.25">
      <c r="L63326" s="9"/>
      <c r="M63326" s="9"/>
      <c r="N63326" s="9"/>
    </row>
    <row r="63327" spans="12:14" x14ac:dyDescent="0.25">
      <c r="L63327" s="9"/>
      <c r="M63327" s="9"/>
      <c r="N63327" s="9"/>
    </row>
    <row r="63328" spans="12:14" x14ac:dyDescent="0.25">
      <c r="L63328" s="9"/>
      <c r="M63328" s="9"/>
      <c r="N63328" s="9"/>
    </row>
    <row r="63329" spans="12:14" x14ac:dyDescent="0.25">
      <c r="L63329" s="9"/>
      <c r="M63329" s="9"/>
      <c r="N63329" s="9"/>
    </row>
    <row r="63330" spans="12:14" x14ac:dyDescent="0.25">
      <c r="L63330" s="9"/>
      <c r="M63330" s="9"/>
      <c r="N63330" s="9"/>
    </row>
    <row r="63331" spans="12:14" x14ac:dyDescent="0.25">
      <c r="L63331" s="9"/>
      <c r="M63331" s="9"/>
      <c r="N63331" s="9"/>
    </row>
    <row r="63332" spans="12:14" x14ac:dyDescent="0.25">
      <c r="L63332" s="9"/>
      <c r="M63332" s="9"/>
      <c r="N63332" s="9"/>
    </row>
    <row r="63333" spans="12:14" x14ac:dyDescent="0.25">
      <c r="L63333" s="9"/>
      <c r="M63333" s="9"/>
      <c r="N63333" s="9"/>
    </row>
    <row r="63334" spans="12:14" x14ac:dyDescent="0.25">
      <c r="L63334" s="9"/>
      <c r="M63334" s="9"/>
      <c r="N63334" s="9"/>
    </row>
    <row r="63335" spans="12:14" x14ac:dyDescent="0.25">
      <c r="L63335" s="9"/>
      <c r="M63335" s="9"/>
      <c r="N63335" s="9"/>
    </row>
    <row r="63336" spans="12:14" x14ac:dyDescent="0.25">
      <c r="L63336" s="9"/>
      <c r="M63336" s="9"/>
      <c r="N63336" s="9"/>
    </row>
    <row r="63337" spans="12:14" x14ac:dyDescent="0.25">
      <c r="L63337" s="9"/>
      <c r="M63337" s="9"/>
      <c r="N63337" s="9"/>
    </row>
    <row r="63338" spans="12:14" x14ac:dyDescent="0.25">
      <c r="L63338" s="9"/>
      <c r="M63338" s="9"/>
      <c r="N63338" s="9"/>
    </row>
    <row r="63339" spans="12:14" x14ac:dyDescent="0.25">
      <c r="L63339" s="9"/>
      <c r="M63339" s="9"/>
      <c r="N63339" s="9"/>
    </row>
    <row r="63340" spans="12:14" x14ac:dyDescent="0.25">
      <c r="L63340" s="9"/>
      <c r="M63340" s="9"/>
      <c r="N63340" s="9"/>
    </row>
    <row r="63341" spans="12:14" x14ac:dyDescent="0.25">
      <c r="L63341" s="9"/>
      <c r="M63341" s="9"/>
      <c r="N63341" s="9"/>
    </row>
    <row r="63342" spans="12:14" x14ac:dyDescent="0.25">
      <c r="L63342" s="9"/>
      <c r="M63342" s="9"/>
      <c r="N63342" s="9"/>
    </row>
    <row r="63343" spans="12:14" x14ac:dyDescent="0.25">
      <c r="L63343" s="9"/>
      <c r="M63343" s="9"/>
      <c r="N63343" s="9"/>
    </row>
    <row r="63344" spans="12:14" x14ac:dyDescent="0.25">
      <c r="L63344" s="9"/>
      <c r="M63344" s="9"/>
      <c r="N63344" s="9"/>
    </row>
    <row r="63345" spans="12:14" x14ac:dyDescent="0.25">
      <c r="L63345" s="9"/>
      <c r="M63345" s="9"/>
      <c r="N63345" s="9"/>
    </row>
    <row r="63346" spans="12:14" x14ac:dyDescent="0.25">
      <c r="L63346" s="9"/>
      <c r="M63346" s="9"/>
      <c r="N63346" s="9"/>
    </row>
    <row r="63347" spans="12:14" x14ac:dyDescent="0.25">
      <c r="L63347" s="9"/>
      <c r="M63347" s="9"/>
      <c r="N63347" s="9"/>
    </row>
    <row r="63348" spans="12:14" x14ac:dyDescent="0.25">
      <c r="L63348" s="9"/>
      <c r="M63348" s="9"/>
      <c r="N63348" s="9"/>
    </row>
    <row r="63349" spans="12:14" x14ac:dyDescent="0.25">
      <c r="L63349" s="9"/>
      <c r="M63349" s="9"/>
      <c r="N63349" s="9"/>
    </row>
    <row r="63350" spans="12:14" x14ac:dyDescent="0.25">
      <c r="L63350" s="9"/>
      <c r="M63350" s="9"/>
      <c r="N63350" s="9"/>
    </row>
    <row r="63351" spans="12:14" x14ac:dyDescent="0.25">
      <c r="L63351" s="9"/>
      <c r="M63351" s="9"/>
      <c r="N63351" s="9"/>
    </row>
    <row r="63352" spans="12:14" x14ac:dyDescent="0.25">
      <c r="L63352" s="9"/>
      <c r="M63352" s="9"/>
      <c r="N63352" s="9"/>
    </row>
    <row r="63353" spans="12:14" x14ac:dyDescent="0.25">
      <c r="L63353" s="9"/>
      <c r="M63353" s="9"/>
      <c r="N63353" s="9"/>
    </row>
    <row r="63354" spans="12:14" x14ac:dyDescent="0.25">
      <c r="L63354" s="9"/>
      <c r="M63354" s="9"/>
      <c r="N63354" s="9"/>
    </row>
    <row r="63355" spans="12:14" x14ac:dyDescent="0.25">
      <c r="L63355" s="9"/>
      <c r="M63355" s="9"/>
      <c r="N63355" s="9"/>
    </row>
    <row r="63356" spans="12:14" x14ac:dyDescent="0.25">
      <c r="L63356" s="9"/>
      <c r="M63356" s="9"/>
      <c r="N63356" s="9"/>
    </row>
    <row r="63357" spans="12:14" x14ac:dyDescent="0.25">
      <c r="L63357" s="9"/>
      <c r="M63357" s="9"/>
      <c r="N63357" s="9"/>
    </row>
    <row r="63358" spans="12:14" x14ac:dyDescent="0.25">
      <c r="L63358" s="9"/>
      <c r="M63358" s="9"/>
      <c r="N63358" s="9"/>
    </row>
    <row r="63359" spans="12:14" x14ac:dyDescent="0.25">
      <c r="L63359" s="9"/>
      <c r="M63359" s="9"/>
      <c r="N63359" s="9"/>
    </row>
    <row r="63360" spans="12:14" x14ac:dyDescent="0.25">
      <c r="L63360" s="9"/>
      <c r="M63360" s="9"/>
      <c r="N63360" s="9"/>
    </row>
    <row r="63361" spans="12:14" x14ac:dyDescent="0.25">
      <c r="L63361" s="9"/>
      <c r="M63361" s="9"/>
      <c r="N63361" s="9"/>
    </row>
    <row r="63362" spans="12:14" x14ac:dyDescent="0.25">
      <c r="L63362" s="9"/>
      <c r="M63362" s="9"/>
      <c r="N63362" s="9"/>
    </row>
    <row r="63363" spans="12:14" x14ac:dyDescent="0.25">
      <c r="L63363" s="9"/>
      <c r="M63363" s="9"/>
      <c r="N63363" s="9"/>
    </row>
    <row r="63364" spans="12:14" x14ac:dyDescent="0.25">
      <c r="L63364" s="9"/>
      <c r="M63364" s="9"/>
      <c r="N63364" s="9"/>
    </row>
    <row r="63365" spans="12:14" x14ac:dyDescent="0.25">
      <c r="L63365" s="9"/>
      <c r="M63365" s="9"/>
      <c r="N63365" s="9"/>
    </row>
    <row r="63366" spans="12:14" x14ac:dyDescent="0.25">
      <c r="L63366" s="9"/>
      <c r="M63366" s="9"/>
      <c r="N63366" s="9"/>
    </row>
    <row r="63367" spans="12:14" x14ac:dyDescent="0.25">
      <c r="L63367" s="9"/>
      <c r="M63367" s="9"/>
      <c r="N63367" s="9"/>
    </row>
    <row r="63368" spans="12:14" x14ac:dyDescent="0.25">
      <c r="L63368" s="9"/>
      <c r="M63368" s="9"/>
      <c r="N63368" s="9"/>
    </row>
    <row r="63369" spans="12:14" x14ac:dyDescent="0.25">
      <c r="L63369" s="9"/>
      <c r="M63369" s="9"/>
      <c r="N63369" s="9"/>
    </row>
    <row r="63370" spans="12:14" x14ac:dyDescent="0.25">
      <c r="L63370" s="9"/>
      <c r="M63370" s="9"/>
      <c r="N63370" s="9"/>
    </row>
    <row r="63371" spans="12:14" x14ac:dyDescent="0.25">
      <c r="L63371" s="9"/>
      <c r="M63371" s="9"/>
      <c r="N63371" s="9"/>
    </row>
    <row r="63372" spans="12:14" x14ac:dyDescent="0.25">
      <c r="L63372" s="9"/>
      <c r="M63372" s="9"/>
      <c r="N63372" s="9"/>
    </row>
    <row r="63373" spans="12:14" x14ac:dyDescent="0.25">
      <c r="L63373" s="9"/>
      <c r="M63373" s="9"/>
      <c r="N63373" s="9"/>
    </row>
    <row r="63374" spans="12:14" x14ac:dyDescent="0.25">
      <c r="L63374" s="9"/>
      <c r="M63374" s="9"/>
      <c r="N63374" s="9"/>
    </row>
    <row r="63375" spans="12:14" x14ac:dyDescent="0.25">
      <c r="L63375" s="9"/>
      <c r="M63375" s="9"/>
      <c r="N63375" s="9"/>
    </row>
    <row r="63376" spans="12:14" x14ac:dyDescent="0.25">
      <c r="L63376" s="9"/>
      <c r="M63376" s="9"/>
      <c r="N63376" s="9"/>
    </row>
    <row r="63377" spans="12:14" x14ac:dyDescent="0.25">
      <c r="L63377" s="9"/>
      <c r="M63377" s="9"/>
      <c r="N63377" s="9"/>
    </row>
    <row r="63378" spans="12:14" x14ac:dyDescent="0.25">
      <c r="L63378" s="9"/>
      <c r="M63378" s="9"/>
      <c r="N63378" s="9"/>
    </row>
    <row r="63379" spans="12:14" x14ac:dyDescent="0.25">
      <c r="L63379" s="9"/>
      <c r="M63379" s="9"/>
      <c r="N63379" s="9"/>
    </row>
    <row r="63380" spans="12:14" x14ac:dyDescent="0.25">
      <c r="L63380" s="9"/>
      <c r="M63380" s="9"/>
      <c r="N63380" s="9"/>
    </row>
    <row r="63381" spans="12:14" x14ac:dyDescent="0.25">
      <c r="L63381" s="9"/>
      <c r="M63381" s="9"/>
      <c r="N63381" s="9"/>
    </row>
    <row r="63382" spans="12:14" x14ac:dyDescent="0.25">
      <c r="L63382" s="9"/>
      <c r="M63382" s="9"/>
      <c r="N63382" s="9"/>
    </row>
    <row r="63383" spans="12:14" x14ac:dyDescent="0.25">
      <c r="L63383" s="9"/>
      <c r="M63383" s="9"/>
      <c r="N63383" s="9"/>
    </row>
    <row r="63384" spans="12:14" x14ac:dyDescent="0.25">
      <c r="L63384" s="9"/>
      <c r="M63384" s="9"/>
      <c r="N63384" s="9"/>
    </row>
    <row r="63385" spans="12:14" x14ac:dyDescent="0.25">
      <c r="L63385" s="9"/>
      <c r="M63385" s="9"/>
      <c r="N63385" s="9"/>
    </row>
    <row r="63386" spans="12:14" x14ac:dyDescent="0.25">
      <c r="L63386" s="9"/>
      <c r="M63386" s="9"/>
      <c r="N63386" s="9"/>
    </row>
    <row r="63387" spans="12:14" x14ac:dyDescent="0.25">
      <c r="L63387" s="9"/>
      <c r="M63387" s="9"/>
      <c r="N63387" s="9"/>
    </row>
    <row r="63388" spans="12:14" x14ac:dyDescent="0.25">
      <c r="L63388" s="9"/>
      <c r="M63388" s="9"/>
      <c r="N63388" s="9"/>
    </row>
    <row r="63389" spans="12:14" x14ac:dyDescent="0.25">
      <c r="L63389" s="9"/>
      <c r="M63389" s="9"/>
      <c r="N63389" s="9"/>
    </row>
    <row r="63390" spans="12:14" x14ac:dyDescent="0.25">
      <c r="L63390" s="9"/>
      <c r="M63390" s="9"/>
      <c r="N63390" s="9"/>
    </row>
    <row r="63391" spans="12:14" x14ac:dyDescent="0.25">
      <c r="L63391" s="9"/>
      <c r="M63391" s="9"/>
      <c r="N63391" s="9"/>
    </row>
    <row r="63392" spans="12:14" x14ac:dyDescent="0.25">
      <c r="L63392" s="9"/>
      <c r="M63392" s="9"/>
      <c r="N63392" s="9"/>
    </row>
    <row r="63393" spans="12:14" x14ac:dyDescent="0.25">
      <c r="L63393" s="9"/>
      <c r="M63393" s="9"/>
      <c r="N63393" s="9"/>
    </row>
    <row r="63394" spans="12:14" x14ac:dyDescent="0.25">
      <c r="L63394" s="9"/>
      <c r="M63394" s="9"/>
      <c r="N63394" s="9"/>
    </row>
    <row r="63395" spans="12:14" x14ac:dyDescent="0.25">
      <c r="L63395" s="9"/>
      <c r="M63395" s="9"/>
      <c r="N63395" s="9"/>
    </row>
    <row r="63396" spans="12:14" x14ac:dyDescent="0.25">
      <c r="L63396" s="9"/>
      <c r="M63396" s="9"/>
      <c r="N63396" s="9"/>
    </row>
    <row r="63397" spans="12:14" x14ac:dyDescent="0.25">
      <c r="L63397" s="9"/>
      <c r="M63397" s="9"/>
      <c r="N63397" s="9"/>
    </row>
    <row r="63398" spans="12:14" x14ac:dyDescent="0.25">
      <c r="L63398" s="9"/>
      <c r="M63398" s="9"/>
      <c r="N63398" s="9"/>
    </row>
    <row r="63399" spans="12:14" x14ac:dyDescent="0.25">
      <c r="L63399" s="9"/>
      <c r="M63399" s="9"/>
      <c r="N63399" s="9"/>
    </row>
    <row r="63400" spans="12:14" x14ac:dyDescent="0.25">
      <c r="L63400" s="9"/>
      <c r="M63400" s="9"/>
      <c r="N63400" s="9"/>
    </row>
    <row r="63401" spans="12:14" x14ac:dyDescent="0.25">
      <c r="L63401" s="9"/>
      <c r="M63401" s="9"/>
      <c r="N63401" s="9"/>
    </row>
    <row r="63402" spans="12:14" x14ac:dyDescent="0.25">
      <c r="L63402" s="9"/>
      <c r="M63402" s="9"/>
      <c r="N63402" s="9"/>
    </row>
    <row r="63403" spans="12:14" x14ac:dyDescent="0.25">
      <c r="L63403" s="9"/>
      <c r="M63403" s="9"/>
      <c r="N63403" s="9"/>
    </row>
    <row r="63404" spans="12:14" x14ac:dyDescent="0.25">
      <c r="L63404" s="9"/>
      <c r="M63404" s="9"/>
      <c r="N63404" s="9"/>
    </row>
    <row r="63405" spans="12:14" x14ac:dyDescent="0.25">
      <c r="L63405" s="9"/>
      <c r="M63405" s="9"/>
      <c r="N63405" s="9"/>
    </row>
    <row r="63406" spans="12:14" x14ac:dyDescent="0.25">
      <c r="L63406" s="9"/>
      <c r="M63406" s="9"/>
      <c r="N63406" s="9"/>
    </row>
    <row r="63407" spans="12:14" x14ac:dyDescent="0.25">
      <c r="L63407" s="9"/>
      <c r="M63407" s="9"/>
      <c r="N63407" s="9"/>
    </row>
    <row r="63408" spans="12:14" x14ac:dyDescent="0.25">
      <c r="L63408" s="9"/>
      <c r="M63408" s="9"/>
      <c r="N63408" s="9"/>
    </row>
    <row r="63409" spans="12:14" x14ac:dyDescent="0.25">
      <c r="L63409" s="9"/>
      <c r="M63409" s="9"/>
      <c r="N63409" s="9"/>
    </row>
    <row r="63410" spans="12:14" x14ac:dyDescent="0.25">
      <c r="L63410" s="9"/>
      <c r="M63410" s="9"/>
      <c r="N63410" s="9"/>
    </row>
    <row r="63411" spans="12:14" x14ac:dyDescent="0.25">
      <c r="L63411" s="9"/>
      <c r="M63411" s="9"/>
      <c r="N63411" s="9"/>
    </row>
    <row r="63412" spans="12:14" x14ac:dyDescent="0.25">
      <c r="L63412" s="9"/>
      <c r="M63412" s="9"/>
      <c r="N63412" s="9"/>
    </row>
    <row r="63413" spans="12:14" x14ac:dyDescent="0.25">
      <c r="L63413" s="9"/>
      <c r="M63413" s="9"/>
      <c r="N63413" s="9"/>
    </row>
    <row r="63414" spans="12:14" x14ac:dyDescent="0.25">
      <c r="L63414" s="9"/>
      <c r="M63414" s="9"/>
      <c r="N63414" s="9"/>
    </row>
    <row r="63415" spans="12:14" x14ac:dyDescent="0.25">
      <c r="L63415" s="9"/>
      <c r="M63415" s="9"/>
      <c r="N63415" s="9"/>
    </row>
    <row r="63416" spans="12:14" x14ac:dyDescent="0.25">
      <c r="L63416" s="9"/>
      <c r="M63416" s="9"/>
      <c r="N63416" s="9"/>
    </row>
    <row r="63417" spans="12:14" x14ac:dyDescent="0.25">
      <c r="L63417" s="9"/>
      <c r="M63417" s="9"/>
      <c r="N63417" s="9"/>
    </row>
    <row r="63418" spans="12:14" x14ac:dyDescent="0.25">
      <c r="L63418" s="9"/>
      <c r="M63418" s="9"/>
      <c r="N63418" s="9"/>
    </row>
    <row r="63419" spans="12:14" x14ac:dyDescent="0.25">
      <c r="L63419" s="9"/>
      <c r="M63419" s="9"/>
      <c r="N63419" s="9"/>
    </row>
    <row r="63420" spans="12:14" x14ac:dyDescent="0.25">
      <c r="L63420" s="9"/>
      <c r="M63420" s="9"/>
      <c r="N63420" s="9"/>
    </row>
    <row r="63421" spans="12:14" x14ac:dyDescent="0.25">
      <c r="L63421" s="9"/>
      <c r="M63421" s="9"/>
      <c r="N63421" s="9"/>
    </row>
    <row r="63422" spans="12:14" x14ac:dyDescent="0.25">
      <c r="L63422" s="9"/>
      <c r="M63422" s="9"/>
      <c r="N63422" s="9"/>
    </row>
    <row r="63423" spans="12:14" x14ac:dyDescent="0.25">
      <c r="L63423" s="9"/>
      <c r="M63423" s="9"/>
      <c r="N63423" s="9"/>
    </row>
    <row r="63424" spans="12:14" x14ac:dyDescent="0.25">
      <c r="L63424" s="9"/>
      <c r="M63424" s="9"/>
      <c r="N63424" s="9"/>
    </row>
    <row r="63425" spans="12:14" x14ac:dyDescent="0.25">
      <c r="L63425" s="9"/>
      <c r="M63425" s="9"/>
      <c r="N63425" s="9"/>
    </row>
    <row r="63426" spans="12:14" x14ac:dyDescent="0.25">
      <c r="L63426" s="9"/>
      <c r="M63426" s="9"/>
      <c r="N63426" s="9"/>
    </row>
    <row r="63427" spans="12:14" x14ac:dyDescent="0.25">
      <c r="L63427" s="9"/>
      <c r="M63427" s="9"/>
      <c r="N63427" s="9"/>
    </row>
    <row r="63428" spans="12:14" x14ac:dyDescent="0.25">
      <c r="L63428" s="9"/>
      <c r="M63428" s="9"/>
      <c r="N63428" s="9"/>
    </row>
    <row r="63429" spans="12:14" x14ac:dyDescent="0.25">
      <c r="L63429" s="9"/>
      <c r="M63429" s="9"/>
      <c r="N63429" s="9"/>
    </row>
    <row r="63430" spans="12:14" x14ac:dyDescent="0.25">
      <c r="L63430" s="9"/>
      <c r="M63430" s="9"/>
      <c r="N63430" s="9"/>
    </row>
    <row r="63431" spans="12:14" x14ac:dyDescent="0.25">
      <c r="L63431" s="9"/>
      <c r="M63431" s="9"/>
      <c r="N63431" s="9"/>
    </row>
    <row r="63432" spans="12:14" x14ac:dyDescent="0.25">
      <c r="L63432" s="9"/>
      <c r="M63432" s="9"/>
      <c r="N63432" s="9"/>
    </row>
    <row r="63433" spans="12:14" x14ac:dyDescent="0.25">
      <c r="L63433" s="9"/>
      <c r="M63433" s="9"/>
      <c r="N63433" s="9"/>
    </row>
    <row r="63434" spans="12:14" x14ac:dyDescent="0.25">
      <c r="L63434" s="9"/>
      <c r="M63434" s="9"/>
      <c r="N63434" s="9"/>
    </row>
    <row r="63435" spans="12:14" x14ac:dyDescent="0.25">
      <c r="L63435" s="9"/>
      <c r="M63435" s="9"/>
      <c r="N63435" s="9"/>
    </row>
    <row r="63436" spans="12:14" x14ac:dyDescent="0.25">
      <c r="L63436" s="9"/>
      <c r="M63436" s="9"/>
      <c r="N63436" s="9"/>
    </row>
    <row r="63437" spans="12:14" x14ac:dyDescent="0.25">
      <c r="L63437" s="9"/>
      <c r="M63437" s="9"/>
      <c r="N63437" s="9"/>
    </row>
    <row r="63438" spans="12:14" x14ac:dyDescent="0.25">
      <c r="L63438" s="9"/>
      <c r="M63438" s="9"/>
      <c r="N63438" s="9"/>
    </row>
    <row r="63439" spans="12:14" x14ac:dyDescent="0.25">
      <c r="L63439" s="9"/>
      <c r="M63439" s="9"/>
      <c r="N63439" s="9"/>
    </row>
    <row r="63440" spans="12:14" x14ac:dyDescent="0.25">
      <c r="L63440" s="9"/>
      <c r="M63440" s="9"/>
      <c r="N63440" s="9"/>
    </row>
    <row r="63441" spans="12:14" x14ac:dyDescent="0.25">
      <c r="L63441" s="9"/>
      <c r="M63441" s="9"/>
      <c r="N63441" s="9"/>
    </row>
    <row r="63442" spans="12:14" x14ac:dyDescent="0.25">
      <c r="L63442" s="9"/>
      <c r="M63442" s="9"/>
      <c r="N63442" s="9"/>
    </row>
    <row r="63443" spans="12:14" x14ac:dyDescent="0.25">
      <c r="L63443" s="9"/>
      <c r="M63443" s="9"/>
      <c r="N63443" s="9"/>
    </row>
    <row r="63444" spans="12:14" x14ac:dyDescent="0.25">
      <c r="L63444" s="9"/>
      <c r="M63444" s="9"/>
      <c r="N63444" s="9"/>
    </row>
    <row r="63445" spans="12:14" x14ac:dyDescent="0.25">
      <c r="L63445" s="9"/>
      <c r="M63445" s="9"/>
      <c r="N63445" s="9"/>
    </row>
    <row r="63446" spans="12:14" x14ac:dyDescent="0.25">
      <c r="L63446" s="9"/>
      <c r="M63446" s="9"/>
      <c r="N63446" s="9"/>
    </row>
    <row r="63447" spans="12:14" x14ac:dyDescent="0.25">
      <c r="L63447" s="9"/>
      <c r="M63447" s="9"/>
      <c r="N63447" s="9"/>
    </row>
    <row r="63448" spans="12:14" x14ac:dyDescent="0.25">
      <c r="L63448" s="9"/>
      <c r="M63448" s="9"/>
      <c r="N63448" s="9"/>
    </row>
    <row r="63449" spans="12:14" x14ac:dyDescent="0.25">
      <c r="L63449" s="9"/>
      <c r="M63449" s="9"/>
      <c r="N63449" s="9"/>
    </row>
    <row r="63450" spans="12:14" x14ac:dyDescent="0.25">
      <c r="L63450" s="9"/>
      <c r="M63450" s="9"/>
      <c r="N63450" s="9"/>
    </row>
    <row r="63451" spans="12:14" x14ac:dyDescent="0.25">
      <c r="L63451" s="9"/>
      <c r="M63451" s="9"/>
      <c r="N63451" s="9"/>
    </row>
    <row r="63452" spans="12:14" x14ac:dyDescent="0.25">
      <c r="L63452" s="9"/>
      <c r="M63452" s="9"/>
      <c r="N63452" s="9"/>
    </row>
    <row r="63453" spans="12:14" x14ac:dyDescent="0.25">
      <c r="L63453" s="9"/>
      <c r="M63453" s="9"/>
      <c r="N63453" s="9"/>
    </row>
    <row r="63454" spans="12:14" x14ac:dyDescent="0.25">
      <c r="L63454" s="9"/>
      <c r="M63454" s="9"/>
      <c r="N63454" s="9"/>
    </row>
    <row r="63455" spans="12:14" x14ac:dyDescent="0.25">
      <c r="L63455" s="9"/>
      <c r="M63455" s="9"/>
      <c r="N63455" s="9"/>
    </row>
    <row r="63456" spans="12:14" x14ac:dyDescent="0.25">
      <c r="L63456" s="9"/>
      <c r="M63456" s="9"/>
      <c r="N63456" s="9"/>
    </row>
    <row r="63457" spans="12:14" x14ac:dyDescent="0.25">
      <c r="L63457" s="9"/>
      <c r="M63457" s="9"/>
      <c r="N63457" s="9"/>
    </row>
    <row r="63458" spans="12:14" x14ac:dyDescent="0.25">
      <c r="L63458" s="9"/>
      <c r="M63458" s="9"/>
      <c r="N63458" s="9"/>
    </row>
    <row r="63459" spans="12:14" x14ac:dyDescent="0.25">
      <c r="L63459" s="9"/>
      <c r="M63459" s="9"/>
      <c r="N63459" s="9"/>
    </row>
    <row r="63460" spans="12:14" x14ac:dyDescent="0.25">
      <c r="L63460" s="9"/>
      <c r="M63460" s="9"/>
      <c r="N63460" s="9"/>
    </row>
    <row r="63461" spans="12:14" x14ac:dyDescent="0.25">
      <c r="L63461" s="9"/>
      <c r="M63461" s="9"/>
      <c r="N63461" s="9"/>
    </row>
    <row r="63462" spans="12:14" x14ac:dyDescent="0.25">
      <c r="L63462" s="9"/>
      <c r="M63462" s="9"/>
      <c r="N63462" s="9"/>
    </row>
    <row r="63463" spans="12:14" x14ac:dyDescent="0.25">
      <c r="L63463" s="9"/>
      <c r="M63463" s="9"/>
      <c r="N63463" s="9"/>
    </row>
    <row r="63464" spans="12:14" x14ac:dyDescent="0.25">
      <c r="L63464" s="9"/>
      <c r="M63464" s="9"/>
      <c r="N63464" s="9"/>
    </row>
    <row r="63465" spans="12:14" x14ac:dyDescent="0.25">
      <c r="L63465" s="9"/>
      <c r="M63465" s="9"/>
      <c r="N63465" s="9"/>
    </row>
    <row r="63466" spans="12:14" x14ac:dyDescent="0.25">
      <c r="L63466" s="9"/>
      <c r="M63466" s="9"/>
      <c r="N63466" s="9"/>
    </row>
    <row r="63467" spans="12:14" x14ac:dyDescent="0.25">
      <c r="L63467" s="9"/>
      <c r="M63467" s="9"/>
      <c r="N63467" s="9"/>
    </row>
    <row r="63468" spans="12:14" x14ac:dyDescent="0.25">
      <c r="L63468" s="9"/>
      <c r="M63468" s="9"/>
      <c r="N63468" s="9"/>
    </row>
    <row r="63469" spans="12:14" x14ac:dyDescent="0.25">
      <c r="L63469" s="9"/>
      <c r="M63469" s="9"/>
      <c r="N63469" s="9"/>
    </row>
    <row r="63470" spans="12:14" x14ac:dyDescent="0.25">
      <c r="L63470" s="9"/>
      <c r="M63470" s="9"/>
      <c r="N63470" s="9"/>
    </row>
    <row r="63471" spans="12:14" x14ac:dyDescent="0.25">
      <c r="L63471" s="9"/>
      <c r="M63471" s="9"/>
      <c r="N63471" s="9"/>
    </row>
    <row r="63472" spans="12:14" x14ac:dyDescent="0.25">
      <c r="L63472" s="9"/>
      <c r="M63472" s="9"/>
      <c r="N63472" s="9"/>
    </row>
    <row r="63473" spans="12:14" x14ac:dyDescent="0.25">
      <c r="L63473" s="9"/>
      <c r="M63473" s="9"/>
      <c r="N63473" s="9"/>
    </row>
    <row r="63474" spans="12:14" x14ac:dyDescent="0.25">
      <c r="L63474" s="9"/>
      <c r="M63474" s="9"/>
      <c r="N63474" s="9"/>
    </row>
    <row r="63475" spans="12:14" x14ac:dyDescent="0.25">
      <c r="L63475" s="9"/>
      <c r="M63475" s="9"/>
      <c r="N63475" s="9"/>
    </row>
    <row r="63476" spans="12:14" x14ac:dyDescent="0.25">
      <c r="L63476" s="9"/>
      <c r="M63476" s="9"/>
      <c r="N63476" s="9"/>
    </row>
    <row r="63477" spans="12:14" x14ac:dyDescent="0.25">
      <c r="L63477" s="9"/>
      <c r="M63477" s="9"/>
      <c r="N63477" s="9"/>
    </row>
    <row r="63478" spans="12:14" x14ac:dyDescent="0.25">
      <c r="L63478" s="9"/>
      <c r="M63478" s="9"/>
      <c r="N63478" s="9"/>
    </row>
    <row r="63479" spans="12:14" x14ac:dyDescent="0.25">
      <c r="L63479" s="9"/>
      <c r="M63479" s="9"/>
      <c r="N63479" s="9"/>
    </row>
    <row r="63480" spans="12:14" x14ac:dyDescent="0.25">
      <c r="L63480" s="9"/>
      <c r="M63480" s="9"/>
      <c r="N63480" s="9"/>
    </row>
    <row r="63481" spans="12:14" x14ac:dyDescent="0.25">
      <c r="L63481" s="9"/>
      <c r="M63481" s="9"/>
      <c r="N63481" s="9"/>
    </row>
    <row r="63482" spans="12:14" x14ac:dyDescent="0.25">
      <c r="L63482" s="9"/>
      <c r="M63482" s="9"/>
      <c r="N63482" s="9"/>
    </row>
    <row r="63483" spans="12:14" x14ac:dyDescent="0.25">
      <c r="L63483" s="9"/>
      <c r="M63483" s="9"/>
      <c r="N63483" s="9"/>
    </row>
    <row r="63484" spans="12:14" x14ac:dyDescent="0.25">
      <c r="L63484" s="9"/>
      <c r="M63484" s="9"/>
      <c r="N63484" s="9"/>
    </row>
    <row r="63485" spans="12:14" x14ac:dyDescent="0.25">
      <c r="L63485" s="9"/>
      <c r="M63485" s="9"/>
      <c r="N63485" s="9"/>
    </row>
    <row r="63486" spans="12:14" x14ac:dyDescent="0.25">
      <c r="L63486" s="9"/>
      <c r="M63486" s="9"/>
      <c r="N63486" s="9"/>
    </row>
    <row r="63487" spans="12:14" x14ac:dyDescent="0.25">
      <c r="L63487" s="9"/>
      <c r="M63487" s="9"/>
      <c r="N63487" s="9"/>
    </row>
    <row r="63488" spans="12:14" x14ac:dyDescent="0.25">
      <c r="L63488" s="9"/>
      <c r="M63488" s="9"/>
      <c r="N63488" s="9"/>
    </row>
    <row r="63489" spans="12:14" x14ac:dyDescent="0.25">
      <c r="L63489" s="9"/>
      <c r="M63489" s="9"/>
      <c r="N63489" s="9"/>
    </row>
    <row r="63490" spans="12:14" x14ac:dyDescent="0.25">
      <c r="L63490" s="9"/>
      <c r="M63490" s="9"/>
      <c r="N63490" s="9"/>
    </row>
    <row r="63491" spans="12:14" x14ac:dyDescent="0.25">
      <c r="L63491" s="9"/>
      <c r="M63491" s="9"/>
      <c r="N63491" s="9"/>
    </row>
    <row r="63492" spans="12:14" x14ac:dyDescent="0.25">
      <c r="L63492" s="9"/>
      <c r="M63492" s="9"/>
      <c r="N63492" s="9"/>
    </row>
    <row r="63493" spans="12:14" x14ac:dyDescent="0.25">
      <c r="L63493" s="9"/>
      <c r="M63493" s="9"/>
      <c r="N63493" s="9"/>
    </row>
    <row r="63494" spans="12:14" x14ac:dyDescent="0.25">
      <c r="L63494" s="9"/>
      <c r="M63494" s="9"/>
      <c r="N63494" s="9"/>
    </row>
    <row r="63495" spans="12:14" x14ac:dyDescent="0.25">
      <c r="L63495" s="9"/>
      <c r="M63495" s="9"/>
      <c r="N63495" s="9"/>
    </row>
    <row r="63496" spans="12:14" x14ac:dyDescent="0.25">
      <c r="L63496" s="9"/>
      <c r="M63496" s="9"/>
      <c r="N63496" s="9"/>
    </row>
    <row r="63497" spans="12:14" x14ac:dyDescent="0.25">
      <c r="L63497" s="9"/>
      <c r="M63497" s="9"/>
      <c r="N63497" s="9"/>
    </row>
    <row r="63498" spans="12:14" x14ac:dyDescent="0.25">
      <c r="L63498" s="9"/>
      <c r="M63498" s="9"/>
      <c r="N63498" s="9"/>
    </row>
    <row r="63499" spans="12:14" x14ac:dyDescent="0.25">
      <c r="L63499" s="9"/>
      <c r="M63499" s="9"/>
      <c r="N63499" s="9"/>
    </row>
    <row r="63500" spans="12:14" x14ac:dyDescent="0.25">
      <c r="L63500" s="9"/>
      <c r="M63500" s="9"/>
      <c r="N63500" s="9"/>
    </row>
    <row r="63501" spans="12:14" x14ac:dyDescent="0.25">
      <c r="L63501" s="9"/>
      <c r="M63501" s="9"/>
      <c r="N63501" s="9"/>
    </row>
    <row r="63502" spans="12:14" x14ac:dyDescent="0.25">
      <c r="L63502" s="9"/>
      <c r="M63502" s="9"/>
      <c r="N63502" s="9"/>
    </row>
    <row r="63503" spans="12:14" x14ac:dyDescent="0.25">
      <c r="L63503" s="9"/>
      <c r="M63503" s="9"/>
      <c r="N63503" s="9"/>
    </row>
    <row r="63504" spans="12:14" x14ac:dyDescent="0.25">
      <c r="L63504" s="9"/>
      <c r="M63504" s="9"/>
      <c r="N63504" s="9"/>
    </row>
    <row r="63505" spans="12:14" x14ac:dyDescent="0.25">
      <c r="L63505" s="9"/>
      <c r="M63505" s="9"/>
      <c r="N63505" s="9"/>
    </row>
    <row r="63506" spans="12:14" x14ac:dyDescent="0.25">
      <c r="L63506" s="9"/>
      <c r="M63506" s="9"/>
      <c r="N63506" s="9"/>
    </row>
    <row r="63507" spans="12:14" x14ac:dyDescent="0.25">
      <c r="L63507" s="9"/>
      <c r="M63507" s="9"/>
      <c r="N63507" s="9"/>
    </row>
    <row r="63508" spans="12:14" x14ac:dyDescent="0.25">
      <c r="L63508" s="9"/>
      <c r="M63508" s="9"/>
      <c r="N63508" s="9"/>
    </row>
    <row r="63509" spans="12:14" x14ac:dyDescent="0.25">
      <c r="L63509" s="9"/>
      <c r="M63509" s="9"/>
      <c r="N63509" s="9"/>
    </row>
    <row r="63510" spans="12:14" x14ac:dyDescent="0.25">
      <c r="L63510" s="9"/>
      <c r="M63510" s="9"/>
      <c r="N63510" s="9"/>
    </row>
    <row r="63511" spans="12:14" x14ac:dyDescent="0.25">
      <c r="L63511" s="9"/>
      <c r="M63511" s="9"/>
      <c r="N63511" s="9"/>
    </row>
    <row r="63512" spans="12:14" x14ac:dyDescent="0.25">
      <c r="L63512" s="9"/>
      <c r="M63512" s="9"/>
      <c r="N63512" s="9"/>
    </row>
    <row r="63513" spans="12:14" x14ac:dyDescent="0.25">
      <c r="L63513" s="9"/>
      <c r="M63513" s="9"/>
      <c r="N63513" s="9"/>
    </row>
    <row r="63514" spans="12:14" x14ac:dyDescent="0.25">
      <c r="L63514" s="9"/>
      <c r="M63514" s="9"/>
      <c r="N63514" s="9"/>
    </row>
    <row r="63515" spans="12:14" x14ac:dyDescent="0.25">
      <c r="L63515" s="9"/>
      <c r="M63515" s="9"/>
      <c r="N63515" s="9"/>
    </row>
    <row r="63516" spans="12:14" x14ac:dyDescent="0.25">
      <c r="L63516" s="9"/>
      <c r="M63516" s="9"/>
      <c r="N63516" s="9"/>
    </row>
    <row r="63517" spans="12:14" x14ac:dyDescent="0.25">
      <c r="L63517" s="9"/>
      <c r="M63517" s="9"/>
      <c r="N63517" s="9"/>
    </row>
    <row r="63518" spans="12:14" x14ac:dyDescent="0.25">
      <c r="L63518" s="9"/>
      <c r="M63518" s="9"/>
      <c r="N63518" s="9"/>
    </row>
    <row r="63519" spans="12:14" x14ac:dyDescent="0.25">
      <c r="L63519" s="9"/>
      <c r="M63519" s="9"/>
      <c r="N63519" s="9"/>
    </row>
    <row r="63520" spans="12:14" x14ac:dyDescent="0.25">
      <c r="L63520" s="9"/>
      <c r="M63520" s="9"/>
      <c r="N63520" s="9"/>
    </row>
    <row r="63521" spans="12:14" x14ac:dyDescent="0.25">
      <c r="L63521" s="9"/>
      <c r="M63521" s="9"/>
      <c r="N63521" s="9"/>
    </row>
    <row r="63522" spans="12:14" x14ac:dyDescent="0.25">
      <c r="L63522" s="9"/>
      <c r="M63522" s="9"/>
      <c r="N63522" s="9"/>
    </row>
    <row r="63523" spans="12:14" x14ac:dyDescent="0.25">
      <c r="L63523" s="9"/>
      <c r="M63523" s="9"/>
      <c r="N63523" s="9"/>
    </row>
    <row r="63524" spans="12:14" x14ac:dyDescent="0.25">
      <c r="L63524" s="9"/>
      <c r="M63524" s="9"/>
      <c r="N63524" s="9"/>
    </row>
    <row r="63525" spans="12:14" x14ac:dyDescent="0.25">
      <c r="L63525" s="9"/>
      <c r="M63525" s="9"/>
      <c r="N63525" s="9"/>
    </row>
    <row r="63526" spans="12:14" x14ac:dyDescent="0.25">
      <c r="L63526" s="9"/>
      <c r="M63526" s="9"/>
      <c r="N63526" s="9"/>
    </row>
    <row r="63527" spans="12:14" x14ac:dyDescent="0.25">
      <c r="L63527" s="9"/>
      <c r="M63527" s="9"/>
      <c r="N63527" s="9"/>
    </row>
    <row r="63528" spans="12:14" x14ac:dyDescent="0.25">
      <c r="L63528" s="9"/>
      <c r="M63528" s="9"/>
      <c r="N63528" s="9"/>
    </row>
    <row r="63529" spans="12:14" x14ac:dyDescent="0.25">
      <c r="L63529" s="9"/>
      <c r="M63529" s="9"/>
      <c r="N63529" s="9"/>
    </row>
    <row r="63530" spans="12:14" x14ac:dyDescent="0.25">
      <c r="L63530" s="9"/>
      <c r="M63530" s="9"/>
      <c r="N63530" s="9"/>
    </row>
    <row r="63531" spans="12:14" x14ac:dyDescent="0.25">
      <c r="L63531" s="9"/>
      <c r="M63531" s="9"/>
      <c r="N63531" s="9"/>
    </row>
    <row r="63532" spans="12:14" x14ac:dyDescent="0.25">
      <c r="L63532" s="9"/>
      <c r="M63532" s="9"/>
      <c r="N63532" s="9"/>
    </row>
    <row r="63533" spans="12:14" x14ac:dyDescent="0.25">
      <c r="L63533" s="9"/>
      <c r="M63533" s="9"/>
      <c r="N63533" s="9"/>
    </row>
    <row r="63534" spans="12:14" x14ac:dyDescent="0.25">
      <c r="L63534" s="9"/>
      <c r="M63534" s="9"/>
      <c r="N63534" s="9"/>
    </row>
    <row r="63535" spans="12:14" x14ac:dyDescent="0.25">
      <c r="L63535" s="9"/>
      <c r="M63535" s="9"/>
      <c r="N63535" s="9"/>
    </row>
    <row r="63536" spans="12:14" x14ac:dyDescent="0.25">
      <c r="L63536" s="9"/>
      <c r="M63536" s="9"/>
      <c r="N63536" s="9"/>
    </row>
    <row r="63537" spans="12:14" x14ac:dyDescent="0.25">
      <c r="L63537" s="9"/>
      <c r="M63537" s="9"/>
      <c r="N63537" s="9"/>
    </row>
    <row r="63538" spans="12:14" x14ac:dyDescent="0.25">
      <c r="L63538" s="9"/>
      <c r="M63538" s="9"/>
      <c r="N63538" s="9"/>
    </row>
    <row r="63539" spans="12:14" x14ac:dyDescent="0.25">
      <c r="L63539" s="9"/>
      <c r="M63539" s="9"/>
      <c r="N63539" s="9"/>
    </row>
    <row r="63540" spans="12:14" x14ac:dyDescent="0.25">
      <c r="L63540" s="9"/>
      <c r="M63540" s="9"/>
      <c r="N63540" s="9"/>
    </row>
    <row r="63541" spans="12:14" x14ac:dyDescent="0.25">
      <c r="L63541" s="9"/>
      <c r="M63541" s="9"/>
      <c r="N63541" s="9"/>
    </row>
    <row r="63542" spans="12:14" x14ac:dyDescent="0.25">
      <c r="L63542" s="9"/>
      <c r="M63542" s="9"/>
      <c r="N63542" s="9"/>
    </row>
    <row r="63543" spans="12:14" x14ac:dyDescent="0.25">
      <c r="L63543" s="9"/>
      <c r="M63543" s="9"/>
      <c r="N63543" s="9"/>
    </row>
    <row r="63544" spans="12:14" x14ac:dyDescent="0.25">
      <c r="L63544" s="9"/>
      <c r="M63544" s="9"/>
      <c r="N63544" s="9"/>
    </row>
    <row r="63545" spans="12:14" x14ac:dyDescent="0.25">
      <c r="L63545" s="9"/>
      <c r="M63545" s="9"/>
      <c r="N63545" s="9"/>
    </row>
    <row r="63546" spans="12:14" x14ac:dyDescent="0.25">
      <c r="L63546" s="9"/>
      <c r="M63546" s="9"/>
      <c r="N63546" s="9"/>
    </row>
    <row r="63547" spans="12:14" x14ac:dyDescent="0.25">
      <c r="L63547" s="9"/>
      <c r="M63547" s="9"/>
      <c r="N63547" s="9"/>
    </row>
    <row r="63548" spans="12:14" x14ac:dyDescent="0.25">
      <c r="L63548" s="9"/>
      <c r="M63548" s="9"/>
      <c r="N63548" s="9"/>
    </row>
    <row r="63549" spans="12:14" x14ac:dyDescent="0.25">
      <c r="L63549" s="9"/>
      <c r="M63549" s="9"/>
      <c r="N63549" s="9"/>
    </row>
    <row r="63550" spans="12:14" x14ac:dyDescent="0.25">
      <c r="L63550" s="9"/>
      <c r="M63550" s="9"/>
      <c r="N63550" s="9"/>
    </row>
    <row r="63551" spans="12:14" x14ac:dyDescent="0.25">
      <c r="L63551" s="9"/>
      <c r="M63551" s="9"/>
      <c r="N63551" s="9"/>
    </row>
    <row r="63552" spans="12:14" x14ac:dyDescent="0.25">
      <c r="L63552" s="9"/>
      <c r="M63552" s="9"/>
      <c r="N63552" s="9"/>
    </row>
    <row r="63553" spans="12:14" x14ac:dyDescent="0.25">
      <c r="L63553" s="9"/>
      <c r="M63553" s="9"/>
      <c r="N63553" s="9"/>
    </row>
    <row r="63554" spans="12:14" x14ac:dyDescent="0.25">
      <c r="L63554" s="9"/>
      <c r="M63554" s="9"/>
      <c r="N63554" s="9"/>
    </row>
    <row r="63555" spans="12:14" x14ac:dyDescent="0.25">
      <c r="L63555" s="9"/>
      <c r="M63555" s="9"/>
      <c r="N63555" s="9"/>
    </row>
    <row r="63556" spans="12:14" x14ac:dyDescent="0.25">
      <c r="L63556" s="9"/>
      <c r="M63556" s="9"/>
      <c r="N63556" s="9"/>
    </row>
    <row r="63557" spans="12:14" x14ac:dyDescent="0.25">
      <c r="L63557" s="9"/>
      <c r="M63557" s="9"/>
      <c r="N63557" s="9"/>
    </row>
    <row r="63558" spans="12:14" x14ac:dyDescent="0.25">
      <c r="L63558" s="9"/>
      <c r="M63558" s="9"/>
      <c r="N63558" s="9"/>
    </row>
    <row r="63559" spans="12:14" x14ac:dyDescent="0.25">
      <c r="L63559" s="9"/>
      <c r="M63559" s="9"/>
      <c r="N63559" s="9"/>
    </row>
    <row r="63560" spans="12:14" x14ac:dyDescent="0.25">
      <c r="L63560" s="9"/>
      <c r="M63560" s="9"/>
      <c r="N63560" s="9"/>
    </row>
    <row r="63561" spans="12:14" x14ac:dyDescent="0.25">
      <c r="L63561" s="9"/>
      <c r="M63561" s="9"/>
      <c r="N63561" s="9"/>
    </row>
    <row r="63562" spans="12:14" x14ac:dyDescent="0.25">
      <c r="L63562" s="9"/>
      <c r="M63562" s="9"/>
      <c r="N63562" s="9"/>
    </row>
    <row r="63563" spans="12:14" x14ac:dyDescent="0.25">
      <c r="L63563" s="9"/>
      <c r="M63563" s="9"/>
      <c r="N63563" s="9"/>
    </row>
    <row r="63564" spans="12:14" x14ac:dyDescent="0.25">
      <c r="L63564" s="9"/>
      <c r="M63564" s="9"/>
      <c r="N63564" s="9"/>
    </row>
    <row r="63565" spans="12:14" x14ac:dyDescent="0.25">
      <c r="L63565" s="9"/>
      <c r="M63565" s="9"/>
      <c r="N63565" s="9"/>
    </row>
    <row r="63566" spans="12:14" x14ac:dyDescent="0.25">
      <c r="L63566" s="9"/>
      <c r="M63566" s="9"/>
      <c r="N63566" s="9"/>
    </row>
    <row r="63567" spans="12:14" x14ac:dyDescent="0.25">
      <c r="L63567" s="9"/>
      <c r="M63567" s="9"/>
      <c r="N63567" s="9"/>
    </row>
    <row r="63568" spans="12:14" x14ac:dyDescent="0.25">
      <c r="L63568" s="9"/>
      <c r="M63568" s="9"/>
      <c r="N63568" s="9"/>
    </row>
    <row r="63569" spans="12:14" x14ac:dyDescent="0.25">
      <c r="L63569" s="9"/>
      <c r="M63569" s="9"/>
      <c r="N63569" s="9"/>
    </row>
    <row r="63570" spans="12:14" x14ac:dyDescent="0.25">
      <c r="L63570" s="9"/>
      <c r="M63570" s="9"/>
      <c r="N63570" s="9"/>
    </row>
    <row r="63571" spans="12:14" x14ac:dyDescent="0.25">
      <c r="L63571" s="9"/>
      <c r="M63571" s="9"/>
      <c r="N63571" s="9"/>
    </row>
    <row r="63572" spans="12:14" x14ac:dyDescent="0.25">
      <c r="L63572" s="9"/>
      <c r="M63572" s="9"/>
      <c r="N63572" s="9"/>
    </row>
    <row r="63573" spans="12:14" x14ac:dyDescent="0.25">
      <c r="L63573" s="9"/>
      <c r="M63573" s="9"/>
      <c r="N63573" s="9"/>
    </row>
    <row r="63574" spans="12:14" x14ac:dyDescent="0.25">
      <c r="L63574" s="9"/>
      <c r="M63574" s="9"/>
      <c r="N63574" s="9"/>
    </row>
    <row r="63575" spans="12:14" x14ac:dyDescent="0.25">
      <c r="L63575" s="9"/>
      <c r="M63575" s="9"/>
      <c r="N63575" s="9"/>
    </row>
    <row r="63576" spans="12:14" x14ac:dyDescent="0.25">
      <c r="L63576" s="9"/>
      <c r="M63576" s="9"/>
      <c r="N63576" s="9"/>
    </row>
    <row r="63577" spans="12:14" x14ac:dyDescent="0.25">
      <c r="L63577" s="9"/>
      <c r="M63577" s="9"/>
      <c r="N63577" s="9"/>
    </row>
    <row r="63578" spans="12:14" x14ac:dyDescent="0.25">
      <c r="L63578" s="9"/>
      <c r="M63578" s="9"/>
      <c r="N63578" s="9"/>
    </row>
    <row r="63579" spans="12:14" x14ac:dyDescent="0.25">
      <c r="L63579" s="9"/>
      <c r="M63579" s="9"/>
      <c r="N63579" s="9"/>
    </row>
    <row r="63580" spans="12:14" x14ac:dyDescent="0.25">
      <c r="L63580" s="9"/>
      <c r="M63580" s="9"/>
      <c r="N63580" s="9"/>
    </row>
    <row r="63581" spans="12:14" x14ac:dyDescent="0.25">
      <c r="L63581" s="9"/>
      <c r="M63581" s="9"/>
      <c r="N63581" s="9"/>
    </row>
    <row r="63582" spans="12:14" x14ac:dyDescent="0.25">
      <c r="L63582" s="9"/>
      <c r="M63582" s="9"/>
      <c r="N63582" s="9"/>
    </row>
    <row r="63583" spans="12:14" x14ac:dyDescent="0.25">
      <c r="L63583" s="9"/>
      <c r="M63583" s="9"/>
      <c r="N63583" s="9"/>
    </row>
    <row r="63584" spans="12:14" x14ac:dyDescent="0.25">
      <c r="L63584" s="9"/>
      <c r="M63584" s="9"/>
      <c r="N63584" s="9"/>
    </row>
    <row r="63585" spans="12:14" x14ac:dyDescent="0.25">
      <c r="L63585" s="9"/>
      <c r="M63585" s="9"/>
      <c r="N63585" s="9"/>
    </row>
    <row r="63586" spans="12:14" x14ac:dyDescent="0.25">
      <c r="L63586" s="9"/>
      <c r="M63586" s="9"/>
      <c r="N63586" s="9"/>
    </row>
    <row r="63587" spans="12:14" x14ac:dyDescent="0.25">
      <c r="L63587" s="9"/>
      <c r="M63587" s="9"/>
      <c r="N63587" s="9"/>
    </row>
    <row r="63588" spans="12:14" x14ac:dyDescent="0.25">
      <c r="L63588" s="9"/>
      <c r="M63588" s="9"/>
      <c r="N63588" s="9"/>
    </row>
    <row r="63589" spans="12:14" x14ac:dyDescent="0.25">
      <c r="L63589" s="9"/>
      <c r="M63589" s="9"/>
      <c r="N63589" s="9"/>
    </row>
    <row r="63590" spans="12:14" x14ac:dyDescent="0.25">
      <c r="L63590" s="9"/>
      <c r="M63590" s="9"/>
      <c r="N63590" s="9"/>
    </row>
    <row r="63591" spans="12:14" x14ac:dyDescent="0.25">
      <c r="L63591" s="9"/>
      <c r="M63591" s="9"/>
      <c r="N63591" s="9"/>
    </row>
    <row r="63592" spans="12:14" x14ac:dyDescent="0.25">
      <c r="L63592" s="9"/>
      <c r="M63592" s="9"/>
      <c r="N63592" s="9"/>
    </row>
    <row r="63593" spans="12:14" x14ac:dyDescent="0.25">
      <c r="L63593" s="9"/>
      <c r="M63593" s="9"/>
      <c r="N63593" s="9"/>
    </row>
    <row r="63594" spans="12:14" x14ac:dyDescent="0.25">
      <c r="L63594" s="9"/>
      <c r="M63594" s="9"/>
      <c r="N63594" s="9"/>
    </row>
    <row r="63595" spans="12:14" x14ac:dyDescent="0.25">
      <c r="L63595" s="9"/>
      <c r="M63595" s="9"/>
      <c r="N63595" s="9"/>
    </row>
    <row r="63596" spans="12:14" x14ac:dyDescent="0.25">
      <c r="L63596" s="9"/>
      <c r="M63596" s="9"/>
      <c r="N63596" s="9"/>
    </row>
    <row r="63597" spans="12:14" x14ac:dyDescent="0.25">
      <c r="L63597" s="9"/>
      <c r="M63597" s="9"/>
      <c r="N63597" s="9"/>
    </row>
    <row r="63598" spans="12:14" x14ac:dyDescent="0.25">
      <c r="L63598" s="9"/>
      <c r="M63598" s="9"/>
      <c r="N63598" s="9"/>
    </row>
    <row r="63599" spans="12:14" x14ac:dyDescent="0.25">
      <c r="L63599" s="9"/>
      <c r="M63599" s="9"/>
      <c r="N63599" s="9"/>
    </row>
    <row r="63600" spans="12:14" x14ac:dyDescent="0.25">
      <c r="L63600" s="9"/>
      <c r="M63600" s="9"/>
      <c r="N63600" s="9"/>
    </row>
    <row r="63601" spans="12:14" x14ac:dyDescent="0.25">
      <c r="L63601" s="9"/>
      <c r="M63601" s="9"/>
      <c r="N63601" s="9"/>
    </row>
    <row r="63602" spans="12:14" x14ac:dyDescent="0.25">
      <c r="L63602" s="9"/>
      <c r="M63602" s="9"/>
      <c r="N63602" s="9"/>
    </row>
    <row r="63603" spans="12:14" x14ac:dyDescent="0.25">
      <c r="L63603" s="9"/>
      <c r="M63603" s="9"/>
      <c r="N63603" s="9"/>
    </row>
    <row r="63604" spans="12:14" x14ac:dyDescent="0.25">
      <c r="L63604" s="9"/>
      <c r="M63604" s="9"/>
      <c r="N63604" s="9"/>
    </row>
    <row r="63605" spans="12:14" x14ac:dyDescent="0.25">
      <c r="L63605" s="9"/>
      <c r="M63605" s="9"/>
      <c r="N63605" s="9"/>
    </row>
    <row r="63606" spans="12:14" x14ac:dyDescent="0.25">
      <c r="L63606" s="9"/>
      <c r="M63606" s="9"/>
      <c r="N63606" s="9"/>
    </row>
    <row r="63607" spans="12:14" x14ac:dyDescent="0.25">
      <c r="L63607" s="9"/>
      <c r="M63607" s="9"/>
      <c r="N63607" s="9"/>
    </row>
    <row r="63608" spans="12:14" x14ac:dyDescent="0.25">
      <c r="L63608" s="9"/>
      <c r="M63608" s="9"/>
      <c r="N63608" s="9"/>
    </row>
    <row r="63609" spans="12:14" x14ac:dyDescent="0.25">
      <c r="L63609" s="9"/>
      <c r="M63609" s="9"/>
      <c r="N63609" s="9"/>
    </row>
    <row r="63610" spans="12:14" x14ac:dyDescent="0.25">
      <c r="L63610" s="9"/>
      <c r="M63610" s="9"/>
      <c r="N63610" s="9"/>
    </row>
    <row r="63611" spans="12:14" x14ac:dyDescent="0.25">
      <c r="L63611" s="9"/>
      <c r="M63611" s="9"/>
      <c r="N63611" s="9"/>
    </row>
    <row r="63612" spans="12:14" x14ac:dyDescent="0.25">
      <c r="L63612" s="9"/>
      <c r="M63612" s="9"/>
      <c r="N63612" s="9"/>
    </row>
    <row r="63613" spans="12:14" x14ac:dyDescent="0.25">
      <c r="L63613" s="9"/>
      <c r="M63613" s="9"/>
      <c r="N63613" s="9"/>
    </row>
    <row r="63614" spans="12:14" x14ac:dyDescent="0.25">
      <c r="L63614" s="9"/>
      <c r="M63614" s="9"/>
      <c r="N63614" s="9"/>
    </row>
    <row r="63615" spans="12:14" x14ac:dyDescent="0.25">
      <c r="L63615" s="9"/>
      <c r="M63615" s="9"/>
      <c r="N63615" s="9"/>
    </row>
    <row r="63616" spans="12:14" x14ac:dyDescent="0.25">
      <c r="L63616" s="9"/>
      <c r="M63616" s="9"/>
      <c r="N63616" s="9"/>
    </row>
    <row r="63617" spans="12:14" x14ac:dyDescent="0.25">
      <c r="L63617" s="9"/>
      <c r="M63617" s="9"/>
      <c r="N63617" s="9"/>
    </row>
    <row r="63618" spans="12:14" x14ac:dyDescent="0.25">
      <c r="L63618" s="9"/>
      <c r="M63618" s="9"/>
      <c r="N63618" s="9"/>
    </row>
    <row r="63619" spans="12:14" x14ac:dyDescent="0.25">
      <c r="L63619" s="9"/>
      <c r="M63619" s="9"/>
      <c r="N63619" s="9"/>
    </row>
    <row r="63620" spans="12:14" x14ac:dyDescent="0.25">
      <c r="L63620" s="9"/>
      <c r="M63620" s="9"/>
      <c r="N63620" s="9"/>
    </row>
    <row r="63621" spans="12:14" x14ac:dyDescent="0.25">
      <c r="L63621" s="9"/>
      <c r="M63621" s="9"/>
      <c r="N63621" s="9"/>
    </row>
    <row r="63622" spans="12:14" x14ac:dyDescent="0.25">
      <c r="L63622" s="9"/>
      <c r="M63622" s="9"/>
      <c r="N63622" s="9"/>
    </row>
    <row r="63623" spans="12:14" x14ac:dyDescent="0.25">
      <c r="L63623" s="9"/>
      <c r="M63623" s="9"/>
      <c r="N63623" s="9"/>
    </row>
    <row r="63624" spans="12:14" x14ac:dyDescent="0.25">
      <c r="L63624" s="9"/>
      <c r="M63624" s="9"/>
      <c r="N63624" s="9"/>
    </row>
    <row r="63625" spans="12:14" x14ac:dyDescent="0.25">
      <c r="L63625" s="9"/>
      <c r="M63625" s="9"/>
      <c r="N63625" s="9"/>
    </row>
    <row r="63626" spans="12:14" x14ac:dyDescent="0.25">
      <c r="L63626" s="9"/>
      <c r="M63626" s="9"/>
      <c r="N63626" s="9"/>
    </row>
    <row r="63627" spans="12:14" x14ac:dyDescent="0.25">
      <c r="L63627" s="9"/>
      <c r="M63627" s="9"/>
      <c r="N63627" s="9"/>
    </row>
    <row r="63628" spans="12:14" x14ac:dyDescent="0.25">
      <c r="L63628" s="9"/>
      <c r="M63628" s="9"/>
      <c r="N63628" s="9"/>
    </row>
    <row r="63629" spans="12:14" x14ac:dyDescent="0.25">
      <c r="L63629" s="9"/>
      <c r="M63629" s="9"/>
      <c r="N63629" s="9"/>
    </row>
    <row r="63630" spans="12:14" x14ac:dyDescent="0.25">
      <c r="L63630" s="9"/>
      <c r="M63630" s="9"/>
      <c r="N63630" s="9"/>
    </row>
    <row r="63631" spans="12:14" x14ac:dyDescent="0.25">
      <c r="L63631" s="9"/>
      <c r="M63631" s="9"/>
      <c r="N63631" s="9"/>
    </row>
    <row r="63632" spans="12:14" x14ac:dyDescent="0.25">
      <c r="L63632" s="9"/>
      <c r="M63632" s="9"/>
      <c r="N63632" s="9"/>
    </row>
    <row r="63633" spans="12:14" x14ac:dyDescent="0.25">
      <c r="L63633" s="9"/>
      <c r="M63633" s="9"/>
      <c r="N63633" s="9"/>
    </row>
    <row r="63634" spans="12:14" x14ac:dyDescent="0.25">
      <c r="L63634" s="9"/>
      <c r="M63634" s="9"/>
      <c r="N63634" s="9"/>
    </row>
    <row r="63635" spans="12:14" x14ac:dyDescent="0.25">
      <c r="L63635" s="9"/>
      <c r="M63635" s="9"/>
      <c r="N63635" s="9"/>
    </row>
    <row r="63636" spans="12:14" x14ac:dyDescent="0.25">
      <c r="L63636" s="9"/>
      <c r="M63636" s="9"/>
      <c r="N63636" s="9"/>
    </row>
    <row r="63637" spans="12:14" x14ac:dyDescent="0.25">
      <c r="L63637" s="9"/>
      <c r="M63637" s="9"/>
      <c r="N63637" s="9"/>
    </row>
    <row r="63638" spans="12:14" x14ac:dyDescent="0.25">
      <c r="L63638" s="9"/>
      <c r="M63638" s="9"/>
      <c r="N63638" s="9"/>
    </row>
    <row r="63639" spans="12:14" x14ac:dyDescent="0.25">
      <c r="L63639" s="9"/>
      <c r="M63639" s="9"/>
      <c r="N63639" s="9"/>
    </row>
    <row r="63640" spans="12:14" x14ac:dyDescent="0.25">
      <c r="L63640" s="9"/>
      <c r="M63640" s="9"/>
      <c r="N63640" s="9"/>
    </row>
    <row r="63641" spans="12:14" x14ac:dyDescent="0.25">
      <c r="L63641" s="9"/>
      <c r="M63641" s="9"/>
      <c r="N63641" s="9"/>
    </row>
    <row r="63642" spans="12:14" x14ac:dyDescent="0.25">
      <c r="L63642" s="9"/>
      <c r="M63642" s="9"/>
      <c r="N63642" s="9"/>
    </row>
    <row r="63643" spans="12:14" x14ac:dyDescent="0.25">
      <c r="L63643" s="9"/>
      <c r="M63643" s="9"/>
      <c r="N63643" s="9"/>
    </row>
    <row r="63644" spans="12:14" x14ac:dyDescent="0.25">
      <c r="L63644" s="9"/>
      <c r="M63644" s="9"/>
      <c r="N63644" s="9"/>
    </row>
    <row r="63645" spans="12:14" x14ac:dyDescent="0.25">
      <c r="L63645" s="9"/>
      <c r="M63645" s="9"/>
      <c r="N63645" s="9"/>
    </row>
    <row r="63646" spans="12:14" x14ac:dyDescent="0.25">
      <c r="L63646" s="9"/>
      <c r="M63646" s="9"/>
      <c r="N63646" s="9"/>
    </row>
    <row r="63647" spans="12:14" x14ac:dyDescent="0.25">
      <c r="L63647" s="9"/>
      <c r="M63647" s="9"/>
      <c r="N63647" s="9"/>
    </row>
    <row r="63648" spans="12:14" x14ac:dyDescent="0.25">
      <c r="L63648" s="9"/>
      <c r="M63648" s="9"/>
      <c r="N63648" s="9"/>
    </row>
    <row r="63649" spans="12:14" x14ac:dyDescent="0.25">
      <c r="L63649" s="9"/>
      <c r="M63649" s="9"/>
      <c r="N63649" s="9"/>
    </row>
    <row r="63650" spans="12:14" x14ac:dyDescent="0.25">
      <c r="L63650" s="9"/>
      <c r="M63650" s="9"/>
      <c r="N63650" s="9"/>
    </row>
    <row r="63651" spans="12:14" x14ac:dyDescent="0.25">
      <c r="L63651" s="9"/>
      <c r="M63651" s="9"/>
      <c r="N63651" s="9"/>
    </row>
    <row r="63652" spans="12:14" x14ac:dyDescent="0.25">
      <c r="L63652" s="9"/>
      <c r="M63652" s="9"/>
      <c r="N63652" s="9"/>
    </row>
    <row r="63653" spans="12:14" x14ac:dyDescent="0.25">
      <c r="L63653" s="9"/>
      <c r="M63653" s="9"/>
      <c r="N63653" s="9"/>
    </row>
    <row r="63654" spans="12:14" x14ac:dyDescent="0.25">
      <c r="L63654" s="9"/>
      <c r="M63654" s="9"/>
      <c r="N63654" s="9"/>
    </row>
    <row r="63655" spans="12:14" x14ac:dyDescent="0.25">
      <c r="L63655" s="9"/>
      <c r="M63655" s="9"/>
      <c r="N63655" s="9"/>
    </row>
    <row r="63656" spans="12:14" x14ac:dyDescent="0.25">
      <c r="L63656" s="9"/>
      <c r="M63656" s="9"/>
      <c r="N63656" s="9"/>
    </row>
    <row r="63657" spans="12:14" x14ac:dyDescent="0.25">
      <c r="L63657" s="9"/>
      <c r="M63657" s="9"/>
      <c r="N63657" s="9"/>
    </row>
    <row r="63658" spans="12:14" x14ac:dyDescent="0.25">
      <c r="L63658" s="9"/>
      <c r="M63658" s="9"/>
      <c r="N63658" s="9"/>
    </row>
    <row r="63659" spans="12:14" x14ac:dyDescent="0.25">
      <c r="L63659" s="9"/>
      <c r="M63659" s="9"/>
      <c r="N63659" s="9"/>
    </row>
    <row r="63660" spans="12:14" x14ac:dyDescent="0.25">
      <c r="L63660" s="9"/>
      <c r="M63660" s="9"/>
      <c r="N63660" s="9"/>
    </row>
    <row r="63661" spans="12:14" x14ac:dyDescent="0.25">
      <c r="L63661" s="9"/>
      <c r="M63661" s="9"/>
      <c r="N63661" s="9"/>
    </row>
    <row r="63662" spans="12:14" x14ac:dyDescent="0.25">
      <c r="L63662" s="9"/>
      <c r="M63662" s="9"/>
      <c r="N63662" s="9"/>
    </row>
    <row r="63663" spans="12:14" x14ac:dyDescent="0.25">
      <c r="L63663" s="9"/>
      <c r="M63663" s="9"/>
      <c r="N63663" s="9"/>
    </row>
    <row r="63664" spans="12:14" x14ac:dyDescent="0.25">
      <c r="L63664" s="9"/>
      <c r="M63664" s="9"/>
      <c r="N63664" s="9"/>
    </row>
    <row r="63665" spans="12:14" x14ac:dyDescent="0.25">
      <c r="L63665" s="9"/>
      <c r="M63665" s="9"/>
      <c r="N63665" s="9"/>
    </row>
    <row r="63666" spans="12:14" x14ac:dyDescent="0.25">
      <c r="L63666" s="9"/>
      <c r="M63666" s="9"/>
      <c r="N63666" s="9"/>
    </row>
    <row r="63667" spans="12:14" x14ac:dyDescent="0.25">
      <c r="L63667" s="9"/>
      <c r="M63667" s="9"/>
      <c r="N63667" s="9"/>
    </row>
    <row r="63668" spans="12:14" x14ac:dyDescent="0.25">
      <c r="L63668" s="9"/>
      <c r="M63668" s="9"/>
      <c r="N63668" s="9"/>
    </row>
    <row r="63669" spans="12:14" x14ac:dyDescent="0.25">
      <c r="L63669" s="9"/>
      <c r="M63669" s="9"/>
      <c r="N63669" s="9"/>
    </row>
    <row r="63670" spans="12:14" x14ac:dyDescent="0.25">
      <c r="L63670" s="9"/>
      <c r="M63670" s="9"/>
      <c r="N63670" s="9"/>
    </row>
    <row r="63671" spans="12:14" x14ac:dyDescent="0.25">
      <c r="L63671" s="9"/>
      <c r="M63671" s="9"/>
      <c r="N63671" s="9"/>
    </row>
    <row r="63672" spans="12:14" x14ac:dyDescent="0.25">
      <c r="L63672" s="9"/>
      <c r="M63672" s="9"/>
      <c r="N63672" s="9"/>
    </row>
    <row r="63673" spans="12:14" x14ac:dyDescent="0.25">
      <c r="L63673" s="9"/>
      <c r="M63673" s="9"/>
      <c r="N63673" s="9"/>
    </row>
    <row r="63674" spans="12:14" x14ac:dyDescent="0.25">
      <c r="L63674" s="9"/>
      <c r="M63674" s="9"/>
      <c r="N63674" s="9"/>
    </row>
    <row r="63675" spans="12:14" x14ac:dyDescent="0.25">
      <c r="L63675" s="9"/>
      <c r="M63675" s="9"/>
      <c r="N63675" s="9"/>
    </row>
    <row r="63676" spans="12:14" x14ac:dyDescent="0.25">
      <c r="L63676" s="9"/>
      <c r="M63676" s="9"/>
      <c r="N63676" s="9"/>
    </row>
    <row r="63677" spans="12:14" x14ac:dyDescent="0.25">
      <c r="L63677" s="9"/>
      <c r="M63677" s="9"/>
      <c r="N63677" s="9"/>
    </row>
    <row r="63678" spans="12:14" x14ac:dyDescent="0.25">
      <c r="L63678" s="9"/>
      <c r="M63678" s="9"/>
      <c r="N63678" s="9"/>
    </row>
    <row r="63679" spans="12:14" x14ac:dyDescent="0.25">
      <c r="L63679" s="9"/>
      <c r="M63679" s="9"/>
      <c r="N63679" s="9"/>
    </row>
    <row r="63680" spans="12:14" x14ac:dyDescent="0.25">
      <c r="L63680" s="9"/>
      <c r="M63680" s="9"/>
      <c r="N63680" s="9"/>
    </row>
    <row r="63681" spans="12:14" x14ac:dyDescent="0.25">
      <c r="L63681" s="9"/>
      <c r="M63681" s="9"/>
      <c r="N63681" s="9"/>
    </row>
    <row r="63682" spans="12:14" x14ac:dyDescent="0.25">
      <c r="L63682" s="9"/>
      <c r="M63682" s="9"/>
      <c r="N63682" s="9"/>
    </row>
    <row r="63683" spans="12:14" x14ac:dyDescent="0.25">
      <c r="L63683" s="9"/>
      <c r="M63683" s="9"/>
      <c r="N63683" s="9"/>
    </row>
    <row r="63684" spans="12:14" x14ac:dyDescent="0.25">
      <c r="L63684" s="9"/>
      <c r="M63684" s="9"/>
      <c r="N63684" s="9"/>
    </row>
    <row r="63685" spans="12:14" x14ac:dyDescent="0.25">
      <c r="L63685" s="9"/>
      <c r="M63685" s="9"/>
      <c r="N63685" s="9"/>
    </row>
    <row r="63686" spans="12:14" x14ac:dyDescent="0.25">
      <c r="L63686" s="9"/>
      <c r="M63686" s="9"/>
      <c r="N63686" s="9"/>
    </row>
    <row r="63687" spans="12:14" x14ac:dyDescent="0.25">
      <c r="L63687" s="9"/>
      <c r="M63687" s="9"/>
      <c r="N63687" s="9"/>
    </row>
    <row r="63688" spans="12:14" x14ac:dyDescent="0.25">
      <c r="L63688" s="9"/>
      <c r="M63688" s="9"/>
      <c r="N63688" s="9"/>
    </row>
    <row r="63689" spans="12:14" x14ac:dyDescent="0.25">
      <c r="L63689" s="9"/>
      <c r="M63689" s="9"/>
      <c r="N63689" s="9"/>
    </row>
    <row r="63690" spans="12:14" x14ac:dyDescent="0.25">
      <c r="L63690" s="9"/>
      <c r="M63690" s="9"/>
      <c r="N63690" s="9"/>
    </row>
    <row r="63691" spans="12:14" x14ac:dyDescent="0.25">
      <c r="L63691" s="9"/>
      <c r="M63691" s="9"/>
      <c r="N63691" s="9"/>
    </row>
    <row r="63692" spans="12:14" x14ac:dyDescent="0.25">
      <c r="L63692" s="9"/>
      <c r="M63692" s="9"/>
      <c r="N63692" s="9"/>
    </row>
    <row r="63693" spans="12:14" x14ac:dyDescent="0.25">
      <c r="L63693" s="9"/>
      <c r="M63693" s="9"/>
      <c r="N63693" s="9"/>
    </row>
    <row r="63694" spans="12:14" x14ac:dyDescent="0.25">
      <c r="L63694" s="9"/>
      <c r="M63694" s="9"/>
      <c r="N63694" s="9"/>
    </row>
    <row r="63695" spans="12:14" x14ac:dyDescent="0.25">
      <c r="L63695" s="9"/>
      <c r="M63695" s="9"/>
      <c r="N63695" s="9"/>
    </row>
    <row r="63696" spans="12:14" x14ac:dyDescent="0.25">
      <c r="L63696" s="9"/>
      <c r="M63696" s="9"/>
      <c r="N63696" s="9"/>
    </row>
    <row r="63697" spans="12:14" x14ac:dyDescent="0.25">
      <c r="L63697" s="9"/>
      <c r="M63697" s="9"/>
      <c r="N63697" s="9"/>
    </row>
    <row r="63698" spans="12:14" x14ac:dyDescent="0.25">
      <c r="L63698" s="9"/>
      <c r="M63698" s="9"/>
      <c r="N63698" s="9"/>
    </row>
    <row r="63699" spans="12:14" x14ac:dyDescent="0.25">
      <c r="L63699" s="9"/>
      <c r="M63699" s="9"/>
      <c r="N63699" s="9"/>
    </row>
    <row r="63700" spans="12:14" x14ac:dyDescent="0.25">
      <c r="L63700" s="9"/>
      <c r="M63700" s="9"/>
      <c r="N63700" s="9"/>
    </row>
    <row r="63701" spans="12:14" x14ac:dyDescent="0.25">
      <c r="L63701" s="9"/>
      <c r="M63701" s="9"/>
      <c r="N63701" s="9"/>
    </row>
    <row r="63702" spans="12:14" x14ac:dyDescent="0.25">
      <c r="L63702" s="9"/>
      <c r="M63702" s="9"/>
      <c r="N63702" s="9"/>
    </row>
    <row r="63703" spans="12:14" x14ac:dyDescent="0.25">
      <c r="L63703" s="9"/>
      <c r="M63703" s="9"/>
      <c r="N63703" s="9"/>
    </row>
    <row r="63704" spans="12:14" x14ac:dyDescent="0.25">
      <c r="L63704" s="9"/>
      <c r="M63704" s="9"/>
      <c r="N63704" s="9"/>
    </row>
    <row r="63705" spans="12:14" x14ac:dyDescent="0.25">
      <c r="L63705" s="9"/>
      <c r="M63705" s="9"/>
      <c r="N63705" s="9"/>
    </row>
    <row r="63706" spans="12:14" x14ac:dyDescent="0.25">
      <c r="L63706" s="9"/>
      <c r="M63706" s="9"/>
      <c r="N63706" s="9"/>
    </row>
    <row r="63707" spans="12:14" x14ac:dyDescent="0.25">
      <c r="L63707" s="9"/>
      <c r="M63707" s="9"/>
      <c r="N63707" s="9"/>
    </row>
    <row r="63708" spans="12:14" x14ac:dyDescent="0.25">
      <c r="L63708" s="9"/>
      <c r="M63708" s="9"/>
      <c r="N63708" s="9"/>
    </row>
    <row r="63709" spans="12:14" x14ac:dyDescent="0.25">
      <c r="L63709" s="9"/>
      <c r="M63709" s="9"/>
      <c r="N63709" s="9"/>
    </row>
    <row r="63710" spans="12:14" x14ac:dyDescent="0.25">
      <c r="L63710" s="9"/>
      <c r="M63710" s="9"/>
      <c r="N63710" s="9"/>
    </row>
    <row r="63711" spans="12:14" x14ac:dyDescent="0.25">
      <c r="L63711" s="9"/>
      <c r="M63711" s="9"/>
      <c r="N63711" s="9"/>
    </row>
    <row r="63712" spans="12:14" x14ac:dyDescent="0.25">
      <c r="L63712" s="9"/>
      <c r="M63712" s="9"/>
      <c r="N63712" s="9"/>
    </row>
    <row r="63713" spans="12:14" x14ac:dyDescent="0.25">
      <c r="L63713" s="9"/>
      <c r="M63713" s="9"/>
      <c r="N63713" s="9"/>
    </row>
    <row r="63714" spans="12:14" x14ac:dyDescent="0.25">
      <c r="L63714" s="9"/>
      <c r="M63714" s="9"/>
      <c r="N63714" s="9"/>
    </row>
    <row r="63715" spans="12:14" x14ac:dyDescent="0.25">
      <c r="L63715" s="9"/>
      <c r="M63715" s="9"/>
      <c r="N63715" s="9"/>
    </row>
    <row r="63716" spans="12:14" x14ac:dyDescent="0.25">
      <c r="L63716" s="9"/>
      <c r="M63716" s="9"/>
      <c r="N63716" s="9"/>
    </row>
    <row r="63717" spans="12:14" x14ac:dyDescent="0.25">
      <c r="L63717" s="9"/>
      <c r="M63717" s="9"/>
      <c r="N63717" s="9"/>
    </row>
    <row r="63718" spans="12:14" x14ac:dyDescent="0.25">
      <c r="L63718" s="9"/>
      <c r="M63718" s="9"/>
      <c r="N63718" s="9"/>
    </row>
    <row r="63719" spans="12:14" x14ac:dyDescent="0.25">
      <c r="L63719" s="9"/>
      <c r="M63719" s="9"/>
      <c r="N63719" s="9"/>
    </row>
    <row r="63720" spans="12:14" x14ac:dyDescent="0.25">
      <c r="L63720" s="9"/>
      <c r="M63720" s="9"/>
      <c r="N63720" s="9"/>
    </row>
    <row r="63721" spans="12:14" x14ac:dyDescent="0.25">
      <c r="L63721" s="9"/>
      <c r="M63721" s="9"/>
      <c r="N63721" s="9"/>
    </row>
    <row r="63722" spans="12:14" x14ac:dyDescent="0.25">
      <c r="L63722" s="9"/>
      <c r="M63722" s="9"/>
      <c r="N63722" s="9"/>
    </row>
    <row r="63723" spans="12:14" x14ac:dyDescent="0.25">
      <c r="L63723" s="9"/>
      <c r="M63723" s="9"/>
      <c r="N63723" s="9"/>
    </row>
    <row r="63724" spans="12:14" x14ac:dyDescent="0.25">
      <c r="L63724" s="9"/>
      <c r="M63724" s="9"/>
      <c r="N63724" s="9"/>
    </row>
    <row r="63725" spans="12:14" x14ac:dyDescent="0.25">
      <c r="L63725" s="9"/>
      <c r="M63725" s="9"/>
      <c r="N63725" s="9"/>
    </row>
    <row r="63726" spans="12:14" x14ac:dyDescent="0.25">
      <c r="L63726" s="9"/>
      <c r="M63726" s="9"/>
      <c r="N63726" s="9"/>
    </row>
    <row r="63727" spans="12:14" x14ac:dyDescent="0.25">
      <c r="L63727" s="9"/>
      <c r="M63727" s="9"/>
      <c r="N63727" s="9"/>
    </row>
    <row r="63728" spans="12:14" x14ac:dyDescent="0.25">
      <c r="L63728" s="9"/>
      <c r="M63728" s="9"/>
      <c r="N63728" s="9"/>
    </row>
    <row r="63729" spans="12:14" x14ac:dyDescent="0.25">
      <c r="L63729" s="9"/>
      <c r="M63729" s="9"/>
      <c r="N63729" s="9"/>
    </row>
    <row r="63730" spans="12:14" x14ac:dyDescent="0.25">
      <c r="L63730" s="9"/>
      <c r="M63730" s="9"/>
      <c r="N63730" s="9"/>
    </row>
    <row r="63731" spans="12:14" x14ac:dyDescent="0.25">
      <c r="L63731" s="9"/>
      <c r="M63731" s="9"/>
      <c r="N63731" s="9"/>
    </row>
    <row r="63732" spans="12:14" x14ac:dyDescent="0.25">
      <c r="L63732" s="9"/>
      <c r="M63732" s="9"/>
      <c r="N63732" s="9"/>
    </row>
    <row r="63733" spans="12:14" x14ac:dyDescent="0.25">
      <c r="L63733" s="9"/>
      <c r="M63733" s="9"/>
      <c r="N63733" s="9"/>
    </row>
    <row r="63734" spans="12:14" x14ac:dyDescent="0.25">
      <c r="L63734" s="9"/>
      <c r="M63734" s="9"/>
      <c r="N63734" s="9"/>
    </row>
    <row r="63735" spans="12:14" x14ac:dyDescent="0.25">
      <c r="L63735" s="9"/>
      <c r="M63735" s="9"/>
      <c r="N63735" s="9"/>
    </row>
    <row r="63736" spans="12:14" x14ac:dyDescent="0.25">
      <c r="L63736" s="9"/>
      <c r="M63736" s="9"/>
      <c r="N63736" s="9"/>
    </row>
    <row r="63737" spans="12:14" x14ac:dyDescent="0.25">
      <c r="L63737" s="9"/>
      <c r="M63737" s="9"/>
      <c r="N63737" s="9"/>
    </row>
    <row r="63738" spans="12:14" x14ac:dyDescent="0.25">
      <c r="L63738" s="9"/>
      <c r="M63738" s="9"/>
      <c r="N63738" s="9"/>
    </row>
    <row r="63739" spans="12:14" x14ac:dyDescent="0.25">
      <c r="L63739" s="9"/>
      <c r="M63739" s="9"/>
      <c r="N63739" s="9"/>
    </row>
    <row r="63740" spans="12:14" x14ac:dyDescent="0.25">
      <c r="L63740" s="9"/>
      <c r="M63740" s="9"/>
      <c r="N63740" s="9"/>
    </row>
    <row r="63741" spans="12:14" x14ac:dyDescent="0.25">
      <c r="L63741" s="9"/>
      <c r="M63741" s="9"/>
      <c r="N63741" s="9"/>
    </row>
    <row r="63742" spans="12:14" x14ac:dyDescent="0.25">
      <c r="L63742" s="9"/>
      <c r="M63742" s="9"/>
      <c r="N63742" s="9"/>
    </row>
    <row r="63743" spans="12:14" x14ac:dyDescent="0.25">
      <c r="L63743" s="9"/>
      <c r="M63743" s="9"/>
      <c r="N63743" s="9"/>
    </row>
    <row r="63744" spans="12:14" x14ac:dyDescent="0.25">
      <c r="L63744" s="9"/>
      <c r="M63744" s="9"/>
      <c r="N63744" s="9"/>
    </row>
    <row r="63745" spans="12:14" x14ac:dyDescent="0.25">
      <c r="L63745" s="9"/>
      <c r="M63745" s="9"/>
      <c r="N63745" s="9"/>
    </row>
    <row r="63746" spans="12:14" x14ac:dyDescent="0.25">
      <c r="L63746" s="9"/>
      <c r="M63746" s="9"/>
      <c r="N63746" s="9"/>
    </row>
    <row r="63747" spans="12:14" x14ac:dyDescent="0.25">
      <c r="L63747" s="9"/>
      <c r="M63747" s="9"/>
      <c r="N63747" s="9"/>
    </row>
    <row r="63748" spans="12:14" x14ac:dyDescent="0.25">
      <c r="L63748" s="9"/>
      <c r="M63748" s="9"/>
      <c r="N63748" s="9"/>
    </row>
    <row r="63749" spans="12:14" x14ac:dyDescent="0.25">
      <c r="L63749" s="9"/>
      <c r="M63749" s="9"/>
      <c r="N63749" s="9"/>
    </row>
    <row r="63750" spans="12:14" x14ac:dyDescent="0.25">
      <c r="L63750" s="9"/>
      <c r="M63750" s="9"/>
      <c r="N63750" s="9"/>
    </row>
    <row r="63751" spans="12:14" x14ac:dyDescent="0.25">
      <c r="L63751" s="9"/>
      <c r="M63751" s="9"/>
      <c r="N63751" s="9"/>
    </row>
    <row r="63752" spans="12:14" x14ac:dyDescent="0.25">
      <c r="L63752" s="9"/>
      <c r="M63752" s="9"/>
      <c r="N63752" s="9"/>
    </row>
    <row r="63753" spans="12:14" x14ac:dyDescent="0.25">
      <c r="L63753" s="9"/>
      <c r="M63753" s="9"/>
      <c r="N63753" s="9"/>
    </row>
    <row r="63754" spans="12:14" x14ac:dyDescent="0.25">
      <c r="L63754" s="9"/>
      <c r="M63754" s="9"/>
      <c r="N63754" s="9"/>
    </row>
    <row r="63755" spans="12:14" x14ac:dyDescent="0.25">
      <c r="L63755" s="9"/>
      <c r="M63755" s="9"/>
      <c r="N63755" s="9"/>
    </row>
    <row r="63756" spans="12:14" x14ac:dyDescent="0.25">
      <c r="L63756" s="9"/>
      <c r="M63756" s="9"/>
      <c r="N63756" s="9"/>
    </row>
    <row r="63757" spans="12:14" x14ac:dyDescent="0.25">
      <c r="L63757" s="9"/>
      <c r="M63757" s="9"/>
      <c r="N63757" s="9"/>
    </row>
    <row r="63758" spans="12:14" x14ac:dyDescent="0.25">
      <c r="L63758" s="9"/>
      <c r="M63758" s="9"/>
      <c r="N63758" s="9"/>
    </row>
    <row r="63759" spans="12:14" x14ac:dyDescent="0.25">
      <c r="L63759" s="9"/>
      <c r="M63759" s="9"/>
      <c r="N63759" s="9"/>
    </row>
    <row r="63760" spans="12:14" x14ac:dyDescent="0.25">
      <c r="L63760" s="9"/>
      <c r="M63760" s="9"/>
      <c r="N63760" s="9"/>
    </row>
    <row r="63761" spans="12:14" x14ac:dyDescent="0.25">
      <c r="L63761" s="9"/>
      <c r="M63761" s="9"/>
      <c r="N63761" s="9"/>
    </row>
    <row r="63762" spans="12:14" x14ac:dyDescent="0.25">
      <c r="L63762" s="9"/>
      <c r="M63762" s="9"/>
      <c r="N63762" s="9"/>
    </row>
    <row r="63763" spans="12:14" x14ac:dyDescent="0.25">
      <c r="L63763" s="9"/>
      <c r="M63763" s="9"/>
      <c r="N63763" s="9"/>
    </row>
    <row r="63764" spans="12:14" x14ac:dyDescent="0.25">
      <c r="L63764" s="9"/>
      <c r="M63764" s="9"/>
      <c r="N63764" s="9"/>
    </row>
    <row r="63765" spans="12:14" x14ac:dyDescent="0.25">
      <c r="L63765" s="9"/>
      <c r="M63765" s="9"/>
      <c r="N63765" s="9"/>
    </row>
    <row r="63766" spans="12:14" x14ac:dyDescent="0.25">
      <c r="L63766" s="9"/>
      <c r="M63766" s="9"/>
      <c r="N63766" s="9"/>
    </row>
    <row r="63767" spans="12:14" x14ac:dyDescent="0.25">
      <c r="L63767" s="9"/>
      <c r="M63767" s="9"/>
      <c r="N63767" s="9"/>
    </row>
    <row r="63768" spans="12:14" x14ac:dyDescent="0.25">
      <c r="L63768" s="9"/>
      <c r="M63768" s="9"/>
      <c r="N63768" s="9"/>
    </row>
    <row r="63769" spans="12:14" x14ac:dyDescent="0.25">
      <c r="L63769" s="9"/>
      <c r="M63769" s="9"/>
      <c r="N63769" s="9"/>
    </row>
    <row r="63770" spans="12:14" x14ac:dyDescent="0.25">
      <c r="L63770" s="9"/>
      <c r="M63770" s="9"/>
      <c r="N63770" s="9"/>
    </row>
    <row r="63771" spans="12:14" x14ac:dyDescent="0.25">
      <c r="L63771" s="9"/>
      <c r="M63771" s="9"/>
      <c r="N63771" s="9"/>
    </row>
    <row r="63772" spans="12:14" x14ac:dyDescent="0.25">
      <c r="L63772" s="9"/>
      <c r="M63772" s="9"/>
      <c r="N63772" s="9"/>
    </row>
    <row r="63773" spans="12:14" x14ac:dyDescent="0.25">
      <c r="L63773" s="9"/>
      <c r="M63773" s="9"/>
      <c r="N63773" s="9"/>
    </row>
    <row r="63774" spans="12:14" x14ac:dyDescent="0.25">
      <c r="L63774" s="9"/>
      <c r="M63774" s="9"/>
      <c r="N63774" s="9"/>
    </row>
    <row r="63775" spans="12:14" x14ac:dyDescent="0.25">
      <c r="L63775" s="9"/>
      <c r="M63775" s="9"/>
      <c r="N63775" s="9"/>
    </row>
    <row r="63776" spans="12:14" x14ac:dyDescent="0.25">
      <c r="L63776" s="9"/>
      <c r="M63776" s="9"/>
      <c r="N63776" s="9"/>
    </row>
    <row r="63777" spans="12:14" x14ac:dyDescent="0.25">
      <c r="L63777" s="9"/>
      <c r="M63777" s="9"/>
      <c r="N63777" s="9"/>
    </row>
    <row r="63778" spans="12:14" x14ac:dyDescent="0.25">
      <c r="L63778" s="9"/>
      <c r="M63778" s="9"/>
      <c r="N63778" s="9"/>
    </row>
    <row r="63779" spans="12:14" x14ac:dyDescent="0.25">
      <c r="L63779" s="9"/>
      <c r="M63779" s="9"/>
      <c r="N63779" s="9"/>
    </row>
    <row r="63780" spans="12:14" x14ac:dyDescent="0.25">
      <c r="L63780" s="9"/>
      <c r="M63780" s="9"/>
      <c r="N63780" s="9"/>
    </row>
    <row r="63781" spans="12:14" x14ac:dyDescent="0.25">
      <c r="L63781" s="9"/>
      <c r="M63781" s="9"/>
      <c r="N63781" s="9"/>
    </row>
    <row r="63782" spans="12:14" x14ac:dyDescent="0.25">
      <c r="L63782" s="9"/>
      <c r="M63782" s="9"/>
      <c r="N63782" s="9"/>
    </row>
    <row r="63783" spans="12:14" x14ac:dyDescent="0.25">
      <c r="L63783" s="9"/>
      <c r="M63783" s="9"/>
      <c r="N63783" s="9"/>
    </row>
    <row r="63784" spans="12:14" x14ac:dyDescent="0.25">
      <c r="L63784" s="9"/>
      <c r="M63784" s="9"/>
      <c r="N63784" s="9"/>
    </row>
    <row r="63785" spans="12:14" x14ac:dyDescent="0.25">
      <c r="L63785" s="9"/>
      <c r="M63785" s="9"/>
      <c r="N63785" s="9"/>
    </row>
    <row r="63786" spans="12:14" x14ac:dyDescent="0.25">
      <c r="L63786" s="9"/>
      <c r="M63786" s="9"/>
      <c r="N63786" s="9"/>
    </row>
    <row r="63787" spans="12:14" x14ac:dyDescent="0.25">
      <c r="L63787" s="9"/>
      <c r="M63787" s="9"/>
      <c r="N63787" s="9"/>
    </row>
    <row r="63788" spans="12:14" x14ac:dyDescent="0.25">
      <c r="L63788" s="9"/>
      <c r="M63788" s="9"/>
      <c r="N63788" s="9"/>
    </row>
    <row r="63789" spans="12:14" x14ac:dyDescent="0.25">
      <c r="L63789" s="9"/>
      <c r="M63789" s="9"/>
      <c r="N63789" s="9"/>
    </row>
    <row r="63790" spans="12:14" x14ac:dyDescent="0.25">
      <c r="L63790" s="9"/>
      <c r="M63790" s="9"/>
      <c r="N63790" s="9"/>
    </row>
    <row r="63791" spans="12:14" x14ac:dyDescent="0.25">
      <c r="L63791" s="9"/>
      <c r="M63791" s="9"/>
      <c r="N63791" s="9"/>
    </row>
    <row r="63792" spans="12:14" x14ac:dyDescent="0.25">
      <c r="L63792" s="9"/>
      <c r="M63792" s="9"/>
      <c r="N63792" s="9"/>
    </row>
    <row r="63793" spans="12:14" x14ac:dyDescent="0.25">
      <c r="L63793" s="9"/>
      <c r="M63793" s="9"/>
      <c r="N63793" s="9"/>
    </row>
    <row r="63794" spans="12:14" x14ac:dyDescent="0.25">
      <c r="L63794" s="9"/>
      <c r="M63794" s="9"/>
      <c r="N63794" s="9"/>
    </row>
    <row r="63795" spans="12:14" x14ac:dyDescent="0.25">
      <c r="L63795" s="9"/>
      <c r="M63795" s="9"/>
      <c r="N63795" s="9"/>
    </row>
    <row r="63796" spans="12:14" x14ac:dyDescent="0.25">
      <c r="L63796" s="9"/>
      <c r="M63796" s="9"/>
      <c r="N63796" s="9"/>
    </row>
    <row r="63797" spans="12:14" x14ac:dyDescent="0.25">
      <c r="L63797" s="9"/>
      <c r="M63797" s="9"/>
      <c r="N63797" s="9"/>
    </row>
    <row r="63798" spans="12:14" x14ac:dyDescent="0.25">
      <c r="L63798" s="9"/>
      <c r="M63798" s="9"/>
      <c r="N63798" s="9"/>
    </row>
    <row r="63799" spans="12:14" x14ac:dyDescent="0.25">
      <c r="L63799" s="9"/>
      <c r="M63799" s="9"/>
      <c r="N63799" s="9"/>
    </row>
    <row r="63800" spans="12:14" x14ac:dyDescent="0.25">
      <c r="L63800" s="9"/>
      <c r="M63800" s="9"/>
      <c r="N63800" s="9"/>
    </row>
    <row r="63801" spans="12:14" x14ac:dyDescent="0.25">
      <c r="L63801" s="9"/>
      <c r="M63801" s="9"/>
      <c r="N63801" s="9"/>
    </row>
    <row r="63802" spans="12:14" x14ac:dyDescent="0.25">
      <c r="L63802" s="9"/>
      <c r="M63802" s="9"/>
      <c r="N63802" s="9"/>
    </row>
    <row r="63803" spans="12:14" x14ac:dyDescent="0.25">
      <c r="L63803" s="9"/>
      <c r="M63803" s="9"/>
      <c r="N63803" s="9"/>
    </row>
    <row r="63804" spans="12:14" x14ac:dyDescent="0.25">
      <c r="L63804" s="9"/>
      <c r="M63804" s="9"/>
      <c r="N63804" s="9"/>
    </row>
    <row r="63805" spans="12:14" x14ac:dyDescent="0.25">
      <c r="L63805" s="9"/>
      <c r="M63805" s="9"/>
      <c r="N63805" s="9"/>
    </row>
    <row r="63806" spans="12:14" x14ac:dyDescent="0.25">
      <c r="L63806" s="9"/>
      <c r="M63806" s="9"/>
      <c r="N63806" s="9"/>
    </row>
    <row r="63807" spans="12:14" x14ac:dyDescent="0.25">
      <c r="L63807" s="9"/>
      <c r="M63807" s="9"/>
      <c r="N63807" s="9"/>
    </row>
    <row r="63808" spans="12:14" x14ac:dyDescent="0.25">
      <c r="L63808" s="9"/>
      <c r="M63808" s="9"/>
      <c r="N63808" s="9"/>
    </row>
    <row r="63809" spans="12:14" x14ac:dyDescent="0.25">
      <c r="L63809" s="9"/>
      <c r="M63809" s="9"/>
      <c r="N63809" s="9"/>
    </row>
    <row r="63810" spans="12:14" x14ac:dyDescent="0.25">
      <c r="L63810" s="9"/>
      <c r="M63810" s="9"/>
      <c r="N63810" s="9"/>
    </row>
    <row r="63811" spans="12:14" x14ac:dyDescent="0.25">
      <c r="L63811" s="9"/>
      <c r="M63811" s="9"/>
      <c r="N63811" s="9"/>
    </row>
    <row r="63812" spans="12:14" x14ac:dyDescent="0.25">
      <c r="L63812" s="9"/>
      <c r="M63812" s="9"/>
      <c r="N63812" s="9"/>
    </row>
    <row r="63813" spans="12:14" x14ac:dyDescent="0.25">
      <c r="L63813" s="9"/>
      <c r="M63813" s="9"/>
      <c r="N63813" s="9"/>
    </row>
    <row r="63814" spans="12:14" x14ac:dyDescent="0.25">
      <c r="L63814" s="9"/>
      <c r="M63814" s="9"/>
      <c r="N63814" s="9"/>
    </row>
    <row r="63815" spans="12:14" x14ac:dyDescent="0.25">
      <c r="L63815" s="9"/>
      <c r="M63815" s="9"/>
      <c r="N63815" s="9"/>
    </row>
    <row r="63816" spans="12:14" x14ac:dyDescent="0.25">
      <c r="L63816" s="9"/>
      <c r="M63816" s="9"/>
      <c r="N63816" s="9"/>
    </row>
    <row r="63817" spans="12:14" x14ac:dyDescent="0.25">
      <c r="L63817" s="9"/>
      <c r="M63817" s="9"/>
      <c r="N63817" s="9"/>
    </row>
    <row r="63818" spans="12:14" x14ac:dyDescent="0.25">
      <c r="L63818" s="9"/>
      <c r="M63818" s="9"/>
      <c r="N63818" s="9"/>
    </row>
    <row r="63819" spans="12:14" x14ac:dyDescent="0.25">
      <c r="L63819" s="9"/>
      <c r="M63819" s="9"/>
      <c r="N63819" s="9"/>
    </row>
    <row r="63820" spans="12:14" x14ac:dyDescent="0.25">
      <c r="L63820" s="9"/>
      <c r="M63820" s="9"/>
      <c r="N63820" s="9"/>
    </row>
    <row r="63821" spans="12:14" x14ac:dyDescent="0.25">
      <c r="L63821" s="9"/>
      <c r="M63821" s="9"/>
      <c r="N63821" s="9"/>
    </row>
    <row r="63822" spans="12:14" x14ac:dyDescent="0.25">
      <c r="L63822" s="9"/>
      <c r="M63822" s="9"/>
      <c r="N63822" s="9"/>
    </row>
    <row r="63823" spans="12:14" x14ac:dyDescent="0.25">
      <c r="L63823" s="9"/>
      <c r="M63823" s="9"/>
      <c r="N63823" s="9"/>
    </row>
    <row r="63824" spans="12:14" x14ac:dyDescent="0.25">
      <c r="L63824" s="9"/>
      <c r="M63824" s="9"/>
      <c r="N63824" s="9"/>
    </row>
    <row r="63825" spans="12:14" x14ac:dyDescent="0.25">
      <c r="L63825" s="9"/>
      <c r="M63825" s="9"/>
      <c r="N63825" s="9"/>
    </row>
    <row r="63826" spans="12:14" x14ac:dyDescent="0.25">
      <c r="L63826" s="9"/>
      <c r="M63826" s="9"/>
      <c r="N63826" s="9"/>
    </row>
    <row r="63827" spans="12:14" x14ac:dyDescent="0.25">
      <c r="L63827" s="9"/>
      <c r="M63827" s="9"/>
      <c r="N63827" s="9"/>
    </row>
    <row r="63828" spans="12:14" x14ac:dyDescent="0.25">
      <c r="L63828" s="9"/>
      <c r="M63828" s="9"/>
      <c r="N63828" s="9"/>
    </row>
    <row r="63829" spans="12:14" x14ac:dyDescent="0.25">
      <c r="L63829" s="9"/>
      <c r="M63829" s="9"/>
      <c r="N63829" s="9"/>
    </row>
    <row r="63830" spans="12:14" x14ac:dyDescent="0.25">
      <c r="L63830" s="9"/>
      <c r="M63830" s="9"/>
      <c r="N63830" s="9"/>
    </row>
    <row r="63831" spans="12:14" x14ac:dyDescent="0.25">
      <c r="L63831" s="9"/>
      <c r="M63831" s="9"/>
      <c r="N63831" s="9"/>
    </row>
    <row r="63832" spans="12:14" x14ac:dyDescent="0.25">
      <c r="L63832" s="9"/>
      <c r="M63832" s="9"/>
      <c r="N63832" s="9"/>
    </row>
    <row r="63833" spans="12:14" x14ac:dyDescent="0.25">
      <c r="L63833" s="9"/>
      <c r="M63833" s="9"/>
      <c r="N63833" s="9"/>
    </row>
    <row r="63834" spans="12:14" x14ac:dyDescent="0.25">
      <c r="L63834" s="9"/>
      <c r="M63834" s="9"/>
      <c r="N63834" s="9"/>
    </row>
    <row r="63835" spans="12:14" x14ac:dyDescent="0.25">
      <c r="L63835" s="9"/>
      <c r="M63835" s="9"/>
      <c r="N63835" s="9"/>
    </row>
    <row r="63836" spans="12:14" x14ac:dyDescent="0.25">
      <c r="L63836" s="9"/>
      <c r="M63836" s="9"/>
      <c r="N63836" s="9"/>
    </row>
    <row r="63837" spans="12:14" x14ac:dyDescent="0.25">
      <c r="L63837" s="9"/>
      <c r="M63837" s="9"/>
      <c r="N63837" s="9"/>
    </row>
    <row r="63838" spans="12:14" x14ac:dyDescent="0.25">
      <c r="L63838" s="9"/>
      <c r="M63838" s="9"/>
      <c r="N63838" s="9"/>
    </row>
    <row r="63839" spans="12:14" x14ac:dyDescent="0.25">
      <c r="L63839" s="9"/>
      <c r="M63839" s="9"/>
      <c r="N63839" s="9"/>
    </row>
    <row r="63840" spans="12:14" x14ac:dyDescent="0.25">
      <c r="L63840" s="9"/>
      <c r="M63840" s="9"/>
      <c r="N63840" s="9"/>
    </row>
    <row r="63841" spans="12:14" x14ac:dyDescent="0.25">
      <c r="L63841" s="9"/>
      <c r="M63841" s="9"/>
      <c r="N63841" s="9"/>
    </row>
    <row r="63842" spans="12:14" x14ac:dyDescent="0.25">
      <c r="L63842" s="9"/>
      <c r="M63842" s="9"/>
      <c r="N63842" s="9"/>
    </row>
    <row r="63843" spans="12:14" x14ac:dyDescent="0.25">
      <c r="L63843" s="9"/>
      <c r="M63843" s="9"/>
      <c r="N63843" s="9"/>
    </row>
    <row r="63844" spans="12:14" x14ac:dyDescent="0.25">
      <c r="L63844" s="9"/>
      <c r="M63844" s="9"/>
      <c r="N63844" s="9"/>
    </row>
    <row r="63845" spans="12:14" x14ac:dyDescent="0.25">
      <c r="L63845" s="9"/>
      <c r="M63845" s="9"/>
      <c r="N63845" s="9"/>
    </row>
    <row r="63846" spans="12:14" x14ac:dyDescent="0.25">
      <c r="L63846" s="9"/>
      <c r="M63846" s="9"/>
      <c r="N63846" s="9"/>
    </row>
    <row r="63847" spans="12:14" x14ac:dyDescent="0.25">
      <c r="L63847" s="9"/>
      <c r="M63847" s="9"/>
      <c r="N63847" s="9"/>
    </row>
    <row r="63848" spans="12:14" x14ac:dyDescent="0.25">
      <c r="L63848" s="9"/>
      <c r="M63848" s="9"/>
      <c r="N63848" s="9"/>
    </row>
    <row r="63849" spans="12:14" x14ac:dyDescent="0.25">
      <c r="L63849" s="9"/>
      <c r="M63849" s="9"/>
      <c r="N63849" s="9"/>
    </row>
    <row r="63850" spans="12:14" x14ac:dyDescent="0.25">
      <c r="L63850" s="9"/>
      <c r="M63850" s="9"/>
      <c r="N63850" s="9"/>
    </row>
    <row r="63851" spans="12:14" x14ac:dyDescent="0.25">
      <c r="L63851" s="9"/>
      <c r="M63851" s="9"/>
      <c r="N63851" s="9"/>
    </row>
    <row r="63852" spans="12:14" x14ac:dyDescent="0.25">
      <c r="L63852" s="9"/>
      <c r="M63852" s="9"/>
      <c r="N63852" s="9"/>
    </row>
    <row r="63853" spans="12:14" x14ac:dyDescent="0.25">
      <c r="L63853" s="9"/>
      <c r="M63853" s="9"/>
      <c r="N63853" s="9"/>
    </row>
    <row r="63854" spans="12:14" x14ac:dyDescent="0.25">
      <c r="L63854" s="9"/>
      <c r="M63854" s="9"/>
      <c r="N63854" s="9"/>
    </row>
    <row r="63855" spans="12:14" x14ac:dyDescent="0.25">
      <c r="L63855" s="9"/>
      <c r="M63855" s="9"/>
      <c r="N63855" s="9"/>
    </row>
    <row r="63856" spans="12:14" x14ac:dyDescent="0.25">
      <c r="L63856" s="9"/>
      <c r="M63856" s="9"/>
      <c r="N63856" s="9"/>
    </row>
    <row r="63857" spans="12:14" x14ac:dyDescent="0.25">
      <c r="L63857" s="9"/>
      <c r="M63857" s="9"/>
      <c r="N63857" s="9"/>
    </row>
    <row r="63858" spans="12:14" x14ac:dyDescent="0.25">
      <c r="L63858" s="9"/>
      <c r="M63858" s="9"/>
      <c r="N63858" s="9"/>
    </row>
    <row r="63859" spans="12:14" x14ac:dyDescent="0.25">
      <c r="L63859" s="9"/>
      <c r="M63859" s="9"/>
      <c r="N63859" s="9"/>
    </row>
    <row r="63860" spans="12:14" x14ac:dyDescent="0.25">
      <c r="L63860" s="9"/>
      <c r="M63860" s="9"/>
      <c r="N63860" s="9"/>
    </row>
    <row r="63861" spans="12:14" x14ac:dyDescent="0.25">
      <c r="L63861" s="9"/>
      <c r="M63861" s="9"/>
      <c r="N63861" s="9"/>
    </row>
    <row r="63862" spans="12:14" x14ac:dyDescent="0.25">
      <c r="L63862" s="9"/>
      <c r="M63862" s="9"/>
      <c r="N63862" s="9"/>
    </row>
    <row r="63863" spans="12:14" x14ac:dyDescent="0.25">
      <c r="L63863" s="9"/>
      <c r="M63863" s="9"/>
      <c r="N63863" s="9"/>
    </row>
    <row r="63864" spans="12:14" x14ac:dyDescent="0.25">
      <c r="L63864" s="9"/>
      <c r="M63864" s="9"/>
      <c r="N63864" s="9"/>
    </row>
    <row r="63865" spans="12:14" x14ac:dyDescent="0.25">
      <c r="L63865" s="9"/>
      <c r="M63865" s="9"/>
      <c r="N63865" s="9"/>
    </row>
    <row r="63866" spans="12:14" x14ac:dyDescent="0.25">
      <c r="L63866" s="9"/>
      <c r="M63866" s="9"/>
      <c r="N63866" s="9"/>
    </row>
    <row r="63867" spans="12:14" x14ac:dyDescent="0.25">
      <c r="L63867" s="9"/>
      <c r="M63867" s="9"/>
      <c r="N63867" s="9"/>
    </row>
    <row r="63868" spans="12:14" x14ac:dyDescent="0.25">
      <c r="L63868" s="9"/>
      <c r="M63868" s="9"/>
      <c r="N63868" s="9"/>
    </row>
    <row r="63869" spans="12:14" x14ac:dyDescent="0.25">
      <c r="L63869" s="9"/>
      <c r="M63869" s="9"/>
      <c r="N63869" s="9"/>
    </row>
    <row r="63870" spans="12:14" x14ac:dyDescent="0.25">
      <c r="L63870" s="9"/>
      <c r="M63870" s="9"/>
      <c r="N63870" s="9"/>
    </row>
    <row r="63871" spans="12:14" x14ac:dyDescent="0.25">
      <c r="L63871" s="9"/>
      <c r="M63871" s="9"/>
      <c r="N63871" s="9"/>
    </row>
    <row r="63872" spans="12:14" x14ac:dyDescent="0.25">
      <c r="L63872" s="9"/>
      <c r="M63872" s="9"/>
      <c r="N63872" s="9"/>
    </row>
    <row r="63873" spans="12:14" x14ac:dyDescent="0.25">
      <c r="L63873" s="9"/>
      <c r="M63873" s="9"/>
      <c r="N63873" s="9"/>
    </row>
    <row r="63874" spans="12:14" x14ac:dyDescent="0.25">
      <c r="L63874" s="9"/>
      <c r="M63874" s="9"/>
      <c r="N63874" s="9"/>
    </row>
    <row r="63875" spans="12:14" x14ac:dyDescent="0.25">
      <c r="L63875" s="9"/>
      <c r="M63875" s="9"/>
      <c r="N63875" s="9"/>
    </row>
    <row r="63876" spans="12:14" x14ac:dyDescent="0.25">
      <c r="L63876" s="9"/>
      <c r="M63876" s="9"/>
      <c r="N63876" s="9"/>
    </row>
    <row r="63877" spans="12:14" x14ac:dyDescent="0.25">
      <c r="L63877" s="9"/>
      <c r="M63877" s="9"/>
      <c r="N63877" s="9"/>
    </row>
    <row r="63878" spans="12:14" x14ac:dyDescent="0.25">
      <c r="L63878" s="9"/>
      <c r="M63878" s="9"/>
      <c r="N63878" s="9"/>
    </row>
    <row r="63879" spans="12:14" x14ac:dyDescent="0.25">
      <c r="L63879" s="9"/>
      <c r="M63879" s="9"/>
      <c r="N63879" s="9"/>
    </row>
    <row r="63880" spans="12:14" x14ac:dyDescent="0.25">
      <c r="L63880" s="9"/>
      <c r="M63880" s="9"/>
      <c r="N63880" s="9"/>
    </row>
    <row r="63881" spans="12:14" x14ac:dyDescent="0.25">
      <c r="L63881" s="9"/>
      <c r="M63881" s="9"/>
      <c r="N63881" s="9"/>
    </row>
    <row r="63882" spans="12:14" x14ac:dyDescent="0.25">
      <c r="L63882" s="9"/>
      <c r="M63882" s="9"/>
      <c r="N63882" s="9"/>
    </row>
    <row r="63883" spans="12:14" x14ac:dyDescent="0.25">
      <c r="L63883" s="9"/>
      <c r="M63883" s="9"/>
      <c r="N63883" s="9"/>
    </row>
    <row r="63884" spans="12:14" x14ac:dyDescent="0.25">
      <c r="L63884" s="9"/>
      <c r="M63884" s="9"/>
      <c r="N63884" s="9"/>
    </row>
    <row r="63885" spans="12:14" x14ac:dyDescent="0.25">
      <c r="L63885" s="9"/>
      <c r="M63885" s="9"/>
      <c r="N63885" s="9"/>
    </row>
    <row r="63886" spans="12:14" x14ac:dyDescent="0.25">
      <c r="L63886" s="9"/>
      <c r="M63886" s="9"/>
      <c r="N63886" s="9"/>
    </row>
    <row r="63887" spans="12:14" x14ac:dyDescent="0.25">
      <c r="L63887" s="9"/>
      <c r="M63887" s="9"/>
      <c r="N63887" s="9"/>
    </row>
    <row r="63888" spans="12:14" x14ac:dyDescent="0.25">
      <c r="L63888" s="9"/>
      <c r="M63888" s="9"/>
      <c r="N63888" s="9"/>
    </row>
    <row r="63889" spans="12:14" x14ac:dyDescent="0.25">
      <c r="L63889" s="9"/>
      <c r="M63889" s="9"/>
      <c r="N63889" s="9"/>
    </row>
    <row r="63890" spans="12:14" x14ac:dyDescent="0.25">
      <c r="L63890" s="9"/>
      <c r="M63890" s="9"/>
      <c r="N63890" s="9"/>
    </row>
    <row r="63891" spans="12:14" x14ac:dyDescent="0.25">
      <c r="L63891" s="9"/>
      <c r="M63891" s="9"/>
      <c r="N63891" s="9"/>
    </row>
    <row r="63892" spans="12:14" x14ac:dyDescent="0.25">
      <c r="L63892" s="9"/>
      <c r="M63892" s="9"/>
      <c r="N63892" s="9"/>
    </row>
    <row r="63893" spans="12:14" x14ac:dyDescent="0.25">
      <c r="L63893" s="9"/>
      <c r="M63893" s="9"/>
      <c r="N63893" s="9"/>
    </row>
    <row r="63894" spans="12:14" x14ac:dyDescent="0.25">
      <c r="L63894" s="9"/>
      <c r="M63894" s="9"/>
      <c r="N63894" s="9"/>
    </row>
    <row r="63895" spans="12:14" x14ac:dyDescent="0.25">
      <c r="L63895" s="9"/>
      <c r="M63895" s="9"/>
      <c r="N63895" s="9"/>
    </row>
    <row r="63896" spans="12:14" x14ac:dyDescent="0.25">
      <c r="L63896" s="9"/>
      <c r="M63896" s="9"/>
      <c r="N63896" s="9"/>
    </row>
    <row r="63897" spans="12:14" x14ac:dyDescent="0.25">
      <c r="L63897" s="9"/>
      <c r="M63897" s="9"/>
      <c r="N63897" s="9"/>
    </row>
    <row r="63898" spans="12:14" x14ac:dyDescent="0.25">
      <c r="L63898" s="9"/>
      <c r="M63898" s="9"/>
      <c r="N63898" s="9"/>
    </row>
    <row r="63899" spans="12:14" x14ac:dyDescent="0.25">
      <c r="L63899" s="9"/>
      <c r="M63899" s="9"/>
      <c r="N63899" s="9"/>
    </row>
    <row r="63900" spans="12:14" x14ac:dyDescent="0.25">
      <c r="L63900" s="9"/>
      <c r="M63900" s="9"/>
      <c r="N63900" s="9"/>
    </row>
    <row r="63901" spans="12:14" x14ac:dyDescent="0.25">
      <c r="L63901" s="9"/>
      <c r="M63901" s="9"/>
      <c r="N63901" s="9"/>
    </row>
    <row r="63902" spans="12:14" x14ac:dyDescent="0.25">
      <c r="L63902" s="9"/>
      <c r="M63902" s="9"/>
      <c r="N63902" s="9"/>
    </row>
    <row r="63903" spans="12:14" x14ac:dyDescent="0.25">
      <c r="L63903" s="9"/>
      <c r="M63903" s="9"/>
      <c r="N63903" s="9"/>
    </row>
    <row r="63904" spans="12:14" x14ac:dyDescent="0.25">
      <c r="L63904" s="9"/>
      <c r="M63904" s="9"/>
      <c r="N63904" s="9"/>
    </row>
    <row r="63905" spans="12:14" x14ac:dyDescent="0.25">
      <c r="L63905" s="9"/>
      <c r="M63905" s="9"/>
      <c r="N63905" s="9"/>
    </row>
    <row r="63906" spans="12:14" x14ac:dyDescent="0.25">
      <c r="L63906" s="9"/>
      <c r="M63906" s="9"/>
      <c r="N63906" s="9"/>
    </row>
    <row r="63907" spans="12:14" x14ac:dyDescent="0.25">
      <c r="L63907" s="9"/>
      <c r="M63907" s="9"/>
      <c r="N63907" s="9"/>
    </row>
    <row r="63908" spans="12:14" x14ac:dyDescent="0.25">
      <c r="L63908" s="9"/>
      <c r="M63908" s="9"/>
      <c r="N63908" s="9"/>
    </row>
    <row r="63909" spans="12:14" x14ac:dyDescent="0.25">
      <c r="L63909" s="9"/>
      <c r="M63909" s="9"/>
      <c r="N63909" s="9"/>
    </row>
    <row r="63910" spans="12:14" x14ac:dyDescent="0.25">
      <c r="L63910" s="9"/>
      <c r="M63910" s="9"/>
      <c r="N63910" s="9"/>
    </row>
    <row r="63911" spans="12:14" x14ac:dyDescent="0.25">
      <c r="L63911" s="9"/>
      <c r="M63911" s="9"/>
      <c r="N63911" s="9"/>
    </row>
    <row r="63912" spans="12:14" x14ac:dyDescent="0.25">
      <c r="L63912" s="9"/>
      <c r="M63912" s="9"/>
      <c r="N63912" s="9"/>
    </row>
    <row r="63913" spans="12:14" x14ac:dyDescent="0.25">
      <c r="L63913" s="9"/>
      <c r="M63913" s="9"/>
      <c r="N63913" s="9"/>
    </row>
    <row r="63914" spans="12:14" x14ac:dyDescent="0.25">
      <c r="L63914" s="9"/>
      <c r="M63914" s="9"/>
      <c r="N63914" s="9"/>
    </row>
    <row r="63915" spans="12:14" x14ac:dyDescent="0.25">
      <c r="L63915" s="9"/>
      <c r="M63915" s="9"/>
      <c r="N63915" s="9"/>
    </row>
    <row r="63916" spans="12:14" x14ac:dyDescent="0.25">
      <c r="L63916" s="9"/>
      <c r="M63916" s="9"/>
      <c r="N63916" s="9"/>
    </row>
    <row r="63917" spans="12:14" x14ac:dyDescent="0.25">
      <c r="L63917" s="9"/>
      <c r="M63917" s="9"/>
      <c r="N63917" s="9"/>
    </row>
    <row r="63918" spans="12:14" x14ac:dyDescent="0.25">
      <c r="L63918" s="9"/>
      <c r="M63918" s="9"/>
      <c r="N63918" s="9"/>
    </row>
    <row r="63919" spans="12:14" x14ac:dyDescent="0.25">
      <c r="L63919" s="9"/>
      <c r="M63919" s="9"/>
      <c r="N63919" s="9"/>
    </row>
    <row r="63920" spans="12:14" x14ac:dyDescent="0.25">
      <c r="L63920" s="9"/>
      <c r="M63920" s="9"/>
      <c r="N63920" s="9"/>
    </row>
    <row r="63921" spans="12:14" x14ac:dyDescent="0.25">
      <c r="L63921" s="9"/>
      <c r="M63921" s="9"/>
      <c r="N63921" s="9"/>
    </row>
    <row r="63922" spans="12:14" x14ac:dyDescent="0.25">
      <c r="L63922" s="9"/>
      <c r="M63922" s="9"/>
      <c r="N63922" s="9"/>
    </row>
    <row r="63923" spans="12:14" x14ac:dyDescent="0.25">
      <c r="L63923" s="9"/>
      <c r="M63923" s="9"/>
      <c r="N63923" s="9"/>
    </row>
    <row r="63924" spans="12:14" x14ac:dyDescent="0.25">
      <c r="L63924" s="9"/>
      <c r="M63924" s="9"/>
      <c r="N63924" s="9"/>
    </row>
    <row r="63925" spans="12:14" x14ac:dyDescent="0.25">
      <c r="L63925" s="9"/>
      <c r="M63925" s="9"/>
      <c r="N63925" s="9"/>
    </row>
    <row r="63926" spans="12:14" x14ac:dyDescent="0.25">
      <c r="L63926" s="9"/>
      <c r="M63926" s="9"/>
      <c r="N63926" s="9"/>
    </row>
    <row r="63927" spans="12:14" x14ac:dyDescent="0.25">
      <c r="L63927" s="9"/>
      <c r="M63927" s="9"/>
      <c r="N63927" s="9"/>
    </row>
    <row r="63928" spans="12:14" x14ac:dyDescent="0.25">
      <c r="L63928" s="9"/>
      <c r="M63928" s="9"/>
      <c r="N63928" s="9"/>
    </row>
    <row r="63929" spans="12:14" x14ac:dyDescent="0.25">
      <c r="L63929" s="9"/>
      <c r="M63929" s="9"/>
      <c r="N63929" s="9"/>
    </row>
    <row r="63930" spans="12:14" x14ac:dyDescent="0.25">
      <c r="L63930" s="9"/>
      <c r="M63930" s="9"/>
      <c r="N63930" s="9"/>
    </row>
    <row r="63931" spans="12:14" x14ac:dyDescent="0.25">
      <c r="L63931" s="9"/>
      <c r="M63931" s="9"/>
      <c r="N63931" s="9"/>
    </row>
    <row r="63932" spans="12:14" x14ac:dyDescent="0.25">
      <c r="L63932" s="9"/>
      <c r="M63932" s="9"/>
      <c r="N63932" s="9"/>
    </row>
    <row r="63933" spans="12:14" x14ac:dyDescent="0.25">
      <c r="L63933" s="9"/>
      <c r="M63933" s="9"/>
      <c r="N63933" s="9"/>
    </row>
    <row r="63934" spans="12:14" x14ac:dyDescent="0.25">
      <c r="L63934" s="9"/>
      <c r="M63934" s="9"/>
      <c r="N63934" s="9"/>
    </row>
    <row r="63935" spans="12:14" x14ac:dyDescent="0.25">
      <c r="L63935" s="9"/>
      <c r="M63935" s="9"/>
      <c r="N63935" s="9"/>
    </row>
    <row r="63936" spans="12:14" x14ac:dyDescent="0.25">
      <c r="L63936" s="9"/>
      <c r="M63936" s="9"/>
      <c r="N63936" s="9"/>
    </row>
    <row r="63937" spans="12:14" x14ac:dyDescent="0.25">
      <c r="L63937" s="9"/>
      <c r="M63937" s="9"/>
      <c r="N63937" s="9"/>
    </row>
    <row r="63938" spans="12:14" x14ac:dyDescent="0.25">
      <c r="L63938" s="9"/>
      <c r="M63938" s="9"/>
      <c r="N63938" s="9"/>
    </row>
    <row r="63939" spans="12:14" x14ac:dyDescent="0.25">
      <c r="L63939" s="9"/>
      <c r="M63939" s="9"/>
      <c r="N63939" s="9"/>
    </row>
    <row r="63940" spans="12:14" x14ac:dyDescent="0.25">
      <c r="L63940" s="9"/>
      <c r="M63940" s="9"/>
      <c r="N63940" s="9"/>
    </row>
    <row r="63941" spans="12:14" x14ac:dyDescent="0.25">
      <c r="L63941" s="9"/>
      <c r="M63941" s="9"/>
      <c r="N63941" s="9"/>
    </row>
    <row r="63942" spans="12:14" x14ac:dyDescent="0.25">
      <c r="L63942" s="9"/>
      <c r="M63942" s="9"/>
      <c r="N63942" s="9"/>
    </row>
    <row r="63943" spans="12:14" x14ac:dyDescent="0.25">
      <c r="L63943" s="9"/>
      <c r="M63943" s="9"/>
      <c r="N63943" s="9"/>
    </row>
    <row r="63944" spans="12:14" x14ac:dyDescent="0.25">
      <c r="L63944" s="9"/>
      <c r="M63944" s="9"/>
      <c r="N63944" s="9"/>
    </row>
    <row r="63945" spans="12:14" x14ac:dyDescent="0.25">
      <c r="L63945" s="9"/>
      <c r="M63945" s="9"/>
      <c r="N63945" s="9"/>
    </row>
    <row r="63946" spans="12:14" x14ac:dyDescent="0.25">
      <c r="L63946" s="9"/>
      <c r="M63946" s="9"/>
      <c r="N63946" s="9"/>
    </row>
    <row r="63947" spans="12:14" x14ac:dyDescent="0.25">
      <c r="L63947" s="9"/>
      <c r="M63947" s="9"/>
      <c r="N63947" s="9"/>
    </row>
    <row r="63948" spans="12:14" x14ac:dyDescent="0.25">
      <c r="L63948" s="9"/>
      <c r="M63948" s="9"/>
      <c r="N63948" s="9"/>
    </row>
    <row r="63949" spans="12:14" x14ac:dyDescent="0.25">
      <c r="L63949" s="9"/>
      <c r="M63949" s="9"/>
      <c r="N63949" s="9"/>
    </row>
    <row r="63950" spans="12:14" x14ac:dyDescent="0.25">
      <c r="L63950" s="9"/>
      <c r="M63950" s="9"/>
      <c r="N63950" s="9"/>
    </row>
    <row r="63951" spans="12:14" x14ac:dyDescent="0.25">
      <c r="L63951" s="9"/>
      <c r="M63951" s="9"/>
      <c r="N63951" s="9"/>
    </row>
    <row r="63952" spans="12:14" x14ac:dyDescent="0.25">
      <c r="L63952" s="9"/>
      <c r="M63952" s="9"/>
      <c r="N63952" s="9"/>
    </row>
    <row r="63953" spans="12:14" x14ac:dyDescent="0.25">
      <c r="L63953" s="9"/>
      <c r="M63953" s="9"/>
      <c r="N63953" s="9"/>
    </row>
    <row r="63954" spans="12:14" x14ac:dyDescent="0.25">
      <c r="L63954" s="9"/>
      <c r="M63954" s="9"/>
      <c r="N63954" s="9"/>
    </row>
    <row r="63955" spans="12:14" x14ac:dyDescent="0.25">
      <c r="L63955" s="9"/>
      <c r="M63955" s="9"/>
      <c r="N63955" s="9"/>
    </row>
    <row r="63956" spans="12:14" x14ac:dyDescent="0.25">
      <c r="L63956" s="9"/>
      <c r="M63956" s="9"/>
      <c r="N63956" s="9"/>
    </row>
    <row r="63957" spans="12:14" x14ac:dyDescent="0.25">
      <c r="L63957" s="9"/>
      <c r="M63957" s="9"/>
      <c r="N63957" s="9"/>
    </row>
    <row r="63958" spans="12:14" x14ac:dyDescent="0.25">
      <c r="L63958" s="9"/>
      <c r="M63958" s="9"/>
      <c r="N63958" s="9"/>
    </row>
    <row r="63959" spans="12:14" x14ac:dyDescent="0.25">
      <c r="L63959" s="9"/>
      <c r="M63959" s="9"/>
      <c r="N63959" s="9"/>
    </row>
    <row r="63960" spans="12:14" x14ac:dyDescent="0.25">
      <c r="L63960" s="9"/>
      <c r="M63960" s="9"/>
      <c r="N63960" s="9"/>
    </row>
    <row r="63961" spans="12:14" x14ac:dyDescent="0.25">
      <c r="L63961" s="9"/>
      <c r="M63961" s="9"/>
      <c r="N63961" s="9"/>
    </row>
    <row r="63962" spans="12:14" x14ac:dyDescent="0.25">
      <c r="L63962" s="9"/>
      <c r="M63962" s="9"/>
      <c r="N63962" s="9"/>
    </row>
    <row r="63963" spans="12:14" x14ac:dyDescent="0.25">
      <c r="L63963" s="9"/>
      <c r="M63963" s="9"/>
      <c r="N63963" s="9"/>
    </row>
    <row r="63964" spans="12:14" x14ac:dyDescent="0.25">
      <c r="L63964" s="9"/>
      <c r="M63964" s="9"/>
      <c r="N63964" s="9"/>
    </row>
    <row r="63965" spans="12:14" x14ac:dyDescent="0.25">
      <c r="L63965" s="9"/>
      <c r="M63965" s="9"/>
      <c r="N63965" s="9"/>
    </row>
    <row r="63966" spans="12:14" x14ac:dyDescent="0.25">
      <c r="L63966" s="9"/>
      <c r="M63966" s="9"/>
      <c r="N63966" s="9"/>
    </row>
    <row r="63967" spans="12:14" x14ac:dyDescent="0.25">
      <c r="L63967" s="9"/>
      <c r="M63967" s="9"/>
      <c r="N63967" s="9"/>
    </row>
    <row r="63968" spans="12:14" x14ac:dyDescent="0.25">
      <c r="L63968" s="9"/>
      <c r="M63968" s="9"/>
      <c r="N63968" s="9"/>
    </row>
    <row r="63969" spans="12:14" x14ac:dyDescent="0.25">
      <c r="L63969" s="9"/>
      <c r="M63969" s="9"/>
      <c r="N63969" s="9"/>
    </row>
    <row r="63970" spans="12:14" x14ac:dyDescent="0.25">
      <c r="L63970" s="9"/>
      <c r="M63970" s="9"/>
      <c r="N63970" s="9"/>
    </row>
    <row r="63971" spans="12:14" x14ac:dyDescent="0.25">
      <c r="L63971" s="9"/>
      <c r="M63971" s="9"/>
      <c r="N63971" s="9"/>
    </row>
    <row r="63972" spans="12:14" x14ac:dyDescent="0.25">
      <c r="L63972" s="9"/>
      <c r="M63972" s="9"/>
      <c r="N63972" s="9"/>
    </row>
    <row r="63973" spans="12:14" x14ac:dyDescent="0.25">
      <c r="L63973" s="9"/>
      <c r="M63973" s="9"/>
      <c r="N63973" s="9"/>
    </row>
    <row r="63974" spans="12:14" x14ac:dyDescent="0.25">
      <c r="L63974" s="9"/>
      <c r="M63974" s="9"/>
      <c r="N63974" s="9"/>
    </row>
    <row r="63975" spans="12:14" x14ac:dyDescent="0.25">
      <c r="L63975" s="9"/>
      <c r="M63975" s="9"/>
      <c r="N63975" s="9"/>
    </row>
    <row r="63976" spans="12:14" x14ac:dyDescent="0.25">
      <c r="L63976" s="9"/>
      <c r="M63976" s="9"/>
      <c r="N63976" s="9"/>
    </row>
    <row r="63977" spans="12:14" x14ac:dyDescent="0.25">
      <c r="L63977" s="9"/>
      <c r="M63977" s="9"/>
      <c r="N63977" s="9"/>
    </row>
    <row r="63978" spans="12:14" x14ac:dyDescent="0.25">
      <c r="L63978" s="9"/>
      <c r="M63978" s="9"/>
      <c r="N63978" s="9"/>
    </row>
    <row r="63979" spans="12:14" x14ac:dyDescent="0.25">
      <c r="L63979" s="9"/>
      <c r="M63979" s="9"/>
      <c r="N63979" s="9"/>
    </row>
    <row r="63980" spans="12:14" x14ac:dyDescent="0.25">
      <c r="L63980" s="9"/>
      <c r="M63980" s="9"/>
      <c r="N63980" s="9"/>
    </row>
    <row r="63981" spans="12:14" x14ac:dyDescent="0.25">
      <c r="L63981" s="9"/>
      <c r="M63981" s="9"/>
      <c r="N63981" s="9"/>
    </row>
    <row r="63982" spans="12:14" x14ac:dyDescent="0.25">
      <c r="L63982" s="9"/>
      <c r="M63982" s="9"/>
      <c r="N63982" s="9"/>
    </row>
    <row r="63983" spans="12:14" x14ac:dyDescent="0.25">
      <c r="L63983" s="9"/>
      <c r="M63983" s="9"/>
      <c r="N63983" s="9"/>
    </row>
    <row r="63984" spans="12:14" x14ac:dyDescent="0.25">
      <c r="L63984" s="9"/>
      <c r="M63984" s="9"/>
      <c r="N63984" s="9"/>
    </row>
    <row r="63985" spans="12:14" x14ac:dyDescent="0.25">
      <c r="L63985" s="9"/>
      <c r="M63985" s="9"/>
      <c r="N63985" s="9"/>
    </row>
    <row r="63986" spans="12:14" x14ac:dyDescent="0.25">
      <c r="L63986" s="9"/>
      <c r="M63986" s="9"/>
      <c r="N63986" s="9"/>
    </row>
    <row r="63987" spans="12:14" x14ac:dyDescent="0.25">
      <c r="L63987" s="9"/>
      <c r="M63987" s="9"/>
      <c r="N63987" s="9"/>
    </row>
    <row r="63988" spans="12:14" x14ac:dyDescent="0.25">
      <c r="L63988" s="9"/>
      <c r="M63988" s="9"/>
      <c r="N63988" s="9"/>
    </row>
    <row r="63989" spans="12:14" x14ac:dyDescent="0.25">
      <c r="L63989" s="9"/>
      <c r="M63989" s="9"/>
      <c r="N63989" s="9"/>
    </row>
    <row r="63990" spans="12:14" x14ac:dyDescent="0.25">
      <c r="L63990" s="9"/>
      <c r="M63990" s="9"/>
      <c r="N63990" s="9"/>
    </row>
    <row r="63991" spans="12:14" x14ac:dyDescent="0.25">
      <c r="L63991" s="9"/>
      <c r="M63991" s="9"/>
      <c r="N63991" s="9"/>
    </row>
    <row r="63992" spans="12:14" x14ac:dyDescent="0.25">
      <c r="L63992" s="9"/>
      <c r="M63992" s="9"/>
      <c r="N63992" s="9"/>
    </row>
    <row r="63993" spans="12:14" x14ac:dyDescent="0.25">
      <c r="L63993" s="9"/>
      <c r="M63993" s="9"/>
      <c r="N63993" s="9"/>
    </row>
    <row r="63994" spans="12:14" x14ac:dyDescent="0.25">
      <c r="L63994" s="9"/>
      <c r="M63994" s="9"/>
      <c r="N63994" s="9"/>
    </row>
    <row r="63995" spans="12:14" x14ac:dyDescent="0.25">
      <c r="L63995" s="9"/>
      <c r="M63995" s="9"/>
      <c r="N63995" s="9"/>
    </row>
    <row r="63996" spans="12:14" x14ac:dyDescent="0.25">
      <c r="L63996" s="9"/>
      <c r="M63996" s="9"/>
      <c r="N63996" s="9"/>
    </row>
    <row r="63997" spans="12:14" x14ac:dyDescent="0.25">
      <c r="L63997" s="9"/>
      <c r="M63997" s="9"/>
      <c r="N63997" s="9"/>
    </row>
    <row r="63998" spans="12:14" x14ac:dyDescent="0.25">
      <c r="L63998" s="9"/>
      <c r="M63998" s="9"/>
      <c r="N63998" s="9"/>
    </row>
    <row r="63999" spans="12:14" x14ac:dyDescent="0.25">
      <c r="L63999" s="9"/>
      <c r="M63999" s="9"/>
      <c r="N63999" s="9"/>
    </row>
    <row r="64000" spans="12:14" x14ac:dyDescent="0.25">
      <c r="L64000" s="9"/>
      <c r="M64000" s="9"/>
      <c r="N64000" s="9"/>
    </row>
    <row r="64001" spans="12:14" x14ac:dyDescent="0.25">
      <c r="L64001" s="9"/>
      <c r="M64001" s="9"/>
      <c r="N64001" s="9"/>
    </row>
    <row r="64002" spans="12:14" x14ac:dyDescent="0.25">
      <c r="L64002" s="9"/>
      <c r="M64002" s="9"/>
      <c r="N64002" s="9"/>
    </row>
    <row r="64003" spans="12:14" x14ac:dyDescent="0.25">
      <c r="L64003" s="9"/>
      <c r="M64003" s="9"/>
      <c r="N64003" s="9"/>
    </row>
    <row r="64004" spans="12:14" x14ac:dyDescent="0.25">
      <c r="L64004" s="9"/>
      <c r="M64004" s="9"/>
      <c r="N64004" s="9"/>
    </row>
    <row r="64005" spans="12:14" x14ac:dyDescent="0.25">
      <c r="L64005" s="9"/>
      <c r="M64005" s="9"/>
      <c r="N64005" s="9"/>
    </row>
    <row r="64006" spans="12:14" x14ac:dyDescent="0.25">
      <c r="L64006" s="9"/>
      <c r="M64006" s="9"/>
      <c r="N64006" s="9"/>
    </row>
    <row r="64007" spans="12:14" x14ac:dyDescent="0.25">
      <c r="L64007" s="9"/>
      <c r="M64007" s="9"/>
      <c r="N64007" s="9"/>
    </row>
    <row r="64008" spans="12:14" x14ac:dyDescent="0.25">
      <c r="L64008" s="9"/>
      <c r="M64008" s="9"/>
      <c r="N64008" s="9"/>
    </row>
    <row r="64009" spans="12:14" x14ac:dyDescent="0.25">
      <c r="L64009" s="9"/>
      <c r="M64009" s="9"/>
      <c r="N64009" s="9"/>
    </row>
    <row r="64010" spans="12:14" x14ac:dyDescent="0.25">
      <c r="L64010" s="9"/>
      <c r="M64010" s="9"/>
      <c r="N64010" s="9"/>
    </row>
    <row r="64011" spans="12:14" x14ac:dyDescent="0.25">
      <c r="L64011" s="9"/>
      <c r="M64011" s="9"/>
      <c r="N64011" s="9"/>
    </row>
    <row r="64012" spans="12:14" x14ac:dyDescent="0.25">
      <c r="L64012" s="9"/>
      <c r="M64012" s="9"/>
      <c r="N64012" s="9"/>
    </row>
    <row r="64013" spans="12:14" x14ac:dyDescent="0.25">
      <c r="L64013" s="9"/>
      <c r="M64013" s="9"/>
      <c r="N64013" s="9"/>
    </row>
    <row r="64014" spans="12:14" x14ac:dyDescent="0.25">
      <c r="L64014" s="9"/>
      <c r="M64014" s="9"/>
      <c r="N64014" s="9"/>
    </row>
    <row r="64015" spans="12:14" x14ac:dyDescent="0.25">
      <c r="L64015" s="9"/>
      <c r="M64015" s="9"/>
      <c r="N64015" s="9"/>
    </row>
    <row r="64016" spans="12:14" x14ac:dyDescent="0.25">
      <c r="L64016" s="9"/>
      <c r="M64016" s="9"/>
      <c r="N64016" s="9"/>
    </row>
    <row r="64017" spans="12:14" x14ac:dyDescent="0.25">
      <c r="L64017" s="9"/>
      <c r="M64017" s="9"/>
      <c r="N64017" s="9"/>
    </row>
    <row r="64018" spans="12:14" x14ac:dyDescent="0.25">
      <c r="L64018" s="9"/>
      <c r="M64018" s="9"/>
      <c r="N64018" s="9"/>
    </row>
    <row r="64019" spans="12:14" x14ac:dyDescent="0.25">
      <c r="L64019" s="9"/>
      <c r="M64019" s="9"/>
      <c r="N64019" s="9"/>
    </row>
    <row r="64020" spans="12:14" x14ac:dyDescent="0.25">
      <c r="L64020" s="9"/>
      <c r="M64020" s="9"/>
      <c r="N64020" s="9"/>
    </row>
    <row r="64021" spans="12:14" x14ac:dyDescent="0.25">
      <c r="L64021" s="9"/>
      <c r="M64021" s="9"/>
      <c r="N64021" s="9"/>
    </row>
    <row r="64022" spans="12:14" x14ac:dyDescent="0.25">
      <c r="L64022" s="9"/>
      <c r="M64022" s="9"/>
      <c r="N64022" s="9"/>
    </row>
    <row r="64023" spans="12:14" x14ac:dyDescent="0.25">
      <c r="L64023" s="9"/>
      <c r="M64023" s="9"/>
      <c r="N64023" s="9"/>
    </row>
    <row r="64024" spans="12:14" x14ac:dyDescent="0.25">
      <c r="L64024" s="9"/>
      <c r="M64024" s="9"/>
      <c r="N64024" s="9"/>
    </row>
    <row r="64025" spans="12:14" x14ac:dyDescent="0.25">
      <c r="L64025" s="9"/>
      <c r="M64025" s="9"/>
      <c r="N64025" s="9"/>
    </row>
    <row r="64026" spans="12:14" x14ac:dyDescent="0.25">
      <c r="L64026" s="9"/>
      <c r="M64026" s="9"/>
      <c r="N64026" s="9"/>
    </row>
    <row r="64027" spans="12:14" x14ac:dyDescent="0.25">
      <c r="L64027" s="9"/>
      <c r="M64027" s="9"/>
      <c r="N64027" s="9"/>
    </row>
    <row r="64028" spans="12:14" x14ac:dyDescent="0.25">
      <c r="L64028" s="9"/>
      <c r="M64028" s="9"/>
      <c r="N64028" s="9"/>
    </row>
    <row r="64029" spans="12:14" x14ac:dyDescent="0.25">
      <c r="L64029" s="9"/>
      <c r="M64029" s="9"/>
      <c r="N64029" s="9"/>
    </row>
    <row r="64030" spans="12:14" x14ac:dyDescent="0.25">
      <c r="L64030" s="9"/>
      <c r="M64030" s="9"/>
      <c r="N64030" s="9"/>
    </row>
    <row r="64031" spans="12:14" x14ac:dyDescent="0.25">
      <c r="L64031" s="9"/>
      <c r="M64031" s="9"/>
      <c r="N64031" s="9"/>
    </row>
    <row r="64032" spans="12:14" x14ac:dyDescent="0.25">
      <c r="L64032" s="9"/>
      <c r="M64032" s="9"/>
      <c r="N64032" s="9"/>
    </row>
    <row r="64033" spans="12:14" x14ac:dyDescent="0.25">
      <c r="L64033" s="9"/>
      <c r="M64033" s="9"/>
      <c r="N64033" s="9"/>
    </row>
    <row r="64034" spans="12:14" x14ac:dyDescent="0.25">
      <c r="L64034" s="9"/>
      <c r="M64034" s="9"/>
      <c r="N64034" s="9"/>
    </row>
    <row r="64035" spans="12:14" x14ac:dyDescent="0.25">
      <c r="L64035" s="9"/>
      <c r="M64035" s="9"/>
      <c r="N64035" s="9"/>
    </row>
    <row r="64036" spans="12:14" x14ac:dyDescent="0.25">
      <c r="L64036" s="9"/>
      <c r="M64036" s="9"/>
      <c r="N64036" s="9"/>
    </row>
    <row r="64037" spans="12:14" x14ac:dyDescent="0.25">
      <c r="L64037" s="9"/>
      <c r="M64037" s="9"/>
      <c r="N64037" s="9"/>
    </row>
    <row r="64038" spans="12:14" x14ac:dyDescent="0.25">
      <c r="L64038" s="9"/>
      <c r="M64038" s="9"/>
      <c r="N64038" s="9"/>
    </row>
    <row r="64039" spans="12:14" x14ac:dyDescent="0.25">
      <c r="L64039" s="9"/>
      <c r="M64039" s="9"/>
      <c r="N64039" s="9"/>
    </row>
    <row r="64040" spans="12:14" x14ac:dyDescent="0.25">
      <c r="L64040" s="9"/>
      <c r="M64040" s="9"/>
      <c r="N64040" s="9"/>
    </row>
    <row r="64041" spans="12:14" x14ac:dyDescent="0.25">
      <c r="L64041" s="9"/>
      <c r="M64041" s="9"/>
      <c r="N64041" s="9"/>
    </row>
    <row r="64042" spans="12:14" x14ac:dyDescent="0.25">
      <c r="L64042" s="9"/>
      <c r="M64042" s="9"/>
      <c r="N64042" s="9"/>
    </row>
    <row r="64043" spans="12:14" x14ac:dyDescent="0.25">
      <c r="L64043" s="9"/>
      <c r="M64043" s="9"/>
      <c r="N64043" s="9"/>
    </row>
    <row r="64044" spans="12:14" x14ac:dyDescent="0.25">
      <c r="L64044" s="9"/>
      <c r="M64044" s="9"/>
      <c r="N64044" s="9"/>
    </row>
    <row r="64045" spans="12:14" x14ac:dyDescent="0.25">
      <c r="L64045" s="9"/>
      <c r="M64045" s="9"/>
      <c r="N64045" s="9"/>
    </row>
    <row r="64046" spans="12:14" x14ac:dyDescent="0.25">
      <c r="L64046" s="9"/>
      <c r="M64046" s="9"/>
      <c r="N64046" s="9"/>
    </row>
    <row r="64047" spans="12:14" x14ac:dyDescent="0.25">
      <c r="L64047" s="9"/>
      <c r="M64047" s="9"/>
      <c r="N64047" s="9"/>
    </row>
    <row r="64048" spans="12:14" x14ac:dyDescent="0.25">
      <c r="L64048" s="9"/>
      <c r="M64048" s="9"/>
      <c r="N64048" s="9"/>
    </row>
    <row r="64049" spans="12:14" x14ac:dyDescent="0.25">
      <c r="L64049" s="9"/>
      <c r="M64049" s="9"/>
      <c r="N64049" s="9"/>
    </row>
    <row r="64050" spans="12:14" x14ac:dyDescent="0.25">
      <c r="L64050" s="9"/>
      <c r="M64050" s="9"/>
      <c r="N64050" s="9"/>
    </row>
    <row r="64051" spans="12:14" x14ac:dyDescent="0.25">
      <c r="L64051" s="9"/>
      <c r="M64051" s="9"/>
      <c r="N64051" s="9"/>
    </row>
    <row r="64052" spans="12:14" x14ac:dyDescent="0.25">
      <c r="L64052" s="9"/>
      <c r="M64052" s="9"/>
      <c r="N64052" s="9"/>
    </row>
    <row r="64053" spans="12:14" x14ac:dyDescent="0.25">
      <c r="L64053" s="9"/>
      <c r="M64053" s="9"/>
      <c r="N64053" s="9"/>
    </row>
    <row r="64054" spans="12:14" x14ac:dyDescent="0.25">
      <c r="L64054" s="9"/>
      <c r="M64054" s="9"/>
      <c r="N64054" s="9"/>
    </row>
    <row r="64055" spans="12:14" x14ac:dyDescent="0.25">
      <c r="L64055" s="9"/>
      <c r="M64055" s="9"/>
      <c r="N64055" s="9"/>
    </row>
    <row r="64056" spans="12:14" x14ac:dyDescent="0.25">
      <c r="L64056" s="9"/>
      <c r="M64056" s="9"/>
      <c r="N64056" s="9"/>
    </row>
    <row r="64057" spans="12:14" x14ac:dyDescent="0.25">
      <c r="L64057" s="9"/>
      <c r="M64057" s="9"/>
      <c r="N64057" s="9"/>
    </row>
    <row r="64058" spans="12:14" x14ac:dyDescent="0.25">
      <c r="L64058" s="9"/>
      <c r="M64058" s="9"/>
      <c r="N64058" s="9"/>
    </row>
    <row r="64059" spans="12:14" x14ac:dyDescent="0.25">
      <c r="L64059" s="9"/>
      <c r="M64059" s="9"/>
      <c r="N64059" s="9"/>
    </row>
    <row r="64060" spans="12:14" x14ac:dyDescent="0.25">
      <c r="L64060" s="9"/>
      <c r="M64060" s="9"/>
      <c r="N64060" s="9"/>
    </row>
    <row r="64061" spans="12:14" x14ac:dyDescent="0.25">
      <c r="L64061" s="9"/>
      <c r="M64061" s="9"/>
      <c r="N64061" s="9"/>
    </row>
    <row r="64062" spans="12:14" x14ac:dyDescent="0.25">
      <c r="L64062" s="9"/>
      <c r="M64062" s="9"/>
      <c r="N64062" s="9"/>
    </row>
    <row r="64063" spans="12:14" x14ac:dyDescent="0.25">
      <c r="L64063" s="9"/>
      <c r="M64063" s="9"/>
      <c r="N64063" s="9"/>
    </row>
    <row r="64064" spans="12:14" x14ac:dyDescent="0.25">
      <c r="L64064" s="9"/>
      <c r="M64064" s="9"/>
      <c r="N64064" s="9"/>
    </row>
    <row r="64065" spans="12:14" x14ac:dyDescent="0.25">
      <c r="L64065" s="9"/>
      <c r="M64065" s="9"/>
      <c r="N64065" s="9"/>
    </row>
    <row r="64066" spans="12:14" x14ac:dyDescent="0.25">
      <c r="L64066" s="9"/>
      <c r="M64066" s="9"/>
      <c r="N64066" s="9"/>
    </row>
    <row r="64067" spans="12:14" x14ac:dyDescent="0.25">
      <c r="L64067" s="9"/>
      <c r="M64067" s="9"/>
      <c r="N64067" s="9"/>
    </row>
    <row r="64068" spans="12:14" x14ac:dyDescent="0.25">
      <c r="L64068" s="9"/>
      <c r="M64068" s="9"/>
      <c r="N64068" s="9"/>
    </row>
    <row r="64069" spans="12:14" x14ac:dyDescent="0.25">
      <c r="L64069" s="9"/>
      <c r="M64069" s="9"/>
      <c r="N64069" s="9"/>
    </row>
    <row r="64070" spans="12:14" x14ac:dyDescent="0.25">
      <c r="L64070" s="9"/>
      <c r="M64070" s="9"/>
      <c r="N64070" s="9"/>
    </row>
    <row r="64071" spans="12:14" x14ac:dyDescent="0.25">
      <c r="L64071" s="9"/>
      <c r="M64071" s="9"/>
      <c r="N64071" s="9"/>
    </row>
    <row r="64072" spans="12:14" x14ac:dyDescent="0.25">
      <c r="L64072" s="9"/>
      <c r="M64072" s="9"/>
      <c r="N64072" s="9"/>
    </row>
    <row r="64073" spans="12:14" x14ac:dyDescent="0.25">
      <c r="L64073" s="9"/>
      <c r="M64073" s="9"/>
      <c r="N64073" s="9"/>
    </row>
    <row r="64074" spans="12:14" x14ac:dyDescent="0.25">
      <c r="L64074" s="9"/>
      <c r="M64074" s="9"/>
      <c r="N64074" s="9"/>
    </row>
    <row r="64075" spans="12:14" x14ac:dyDescent="0.25">
      <c r="L64075" s="9"/>
      <c r="M64075" s="9"/>
      <c r="N64075" s="9"/>
    </row>
    <row r="64076" spans="12:14" x14ac:dyDescent="0.25">
      <c r="L64076" s="9"/>
      <c r="M64076" s="9"/>
      <c r="N64076" s="9"/>
    </row>
    <row r="64077" spans="12:14" x14ac:dyDescent="0.25">
      <c r="L64077" s="9"/>
      <c r="M64077" s="9"/>
      <c r="N64077" s="9"/>
    </row>
    <row r="64078" spans="12:14" x14ac:dyDescent="0.25">
      <c r="L64078" s="9"/>
      <c r="M64078" s="9"/>
      <c r="N64078" s="9"/>
    </row>
    <row r="64079" spans="12:14" x14ac:dyDescent="0.25">
      <c r="L64079" s="9"/>
      <c r="M64079" s="9"/>
      <c r="N64079" s="9"/>
    </row>
    <row r="64080" spans="12:14" x14ac:dyDescent="0.25">
      <c r="L64080" s="9"/>
      <c r="M64080" s="9"/>
      <c r="N64080" s="9"/>
    </row>
    <row r="64081" spans="12:14" x14ac:dyDescent="0.25">
      <c r="L64081" s="9"/>
      <c r="M64081" s="9"/>
      <c r="N64081" s="9"/>
    </row>
    <row r="64082" spans="12:14" x14ac:dyDescent="0.25">
      <c r="L64082" s="9"/>
      <c r="M64082" s="9"/>
      <c r="N64082" s="9"/>
    </row>
    <row r="64083" spans="12:14" x14ac:dyDescent="0.25">
      <c r="L64083" s="9"/>
      <c r="M64083" s="9"/>
      <c r="N64083" s="9"/>
    </row>
    <row r="64084" spans="12:14" x14ac:dyDescent="0.25">
      <c r="L64084" s="9"/>
      <c r="M64084" s="9"/>
      <c r="N64084" s="9"/>
    </row>
    <row r="64085" spans="12:14" x14ac:dyDescent="0.25">
      <c r="L64085" s="9"/>
      <c r="M64085" s="9"/>
      <c r="N64085" s="9"/>
    </row>
    <row r="64086" spans="12:14" x14ac:dyDescent="0.25">
      <c r="L64086" s="9"/>
      <c r="M64086" s="9"/>
      <c r="N64086" s="9"/>
    </row>
    <row r="64087" spans="12:14" x14ac:dyDescent="0.25">
      <c r="L64087" s="9"/>
      <c r="M64087" s="9"/>
      <c r="N64087" s="9"/>
    </row>
    <row r="64088" spans="12:14" x14ac:dyDescent="0.25">
      <c r="L64088" s="9"/>
      <c r="M64088" s="9"/>
      <c r="N64088" s="9"/>
    </row>
    <row r="64089" spans="12:14" x14ac:dyDescent="0.25">
      <c r="L64089" s="9"/>
      <c r="M64089" s="9"/>
      <c r="N64089" s="9"/>
    </row>
    <row r="64090" spans="12:14" x14ac:dyDescent="0.25">
      <c r="L64090" s="9"/>
      <c r="M64090" s="9"/>
      <c r="N64090" s="9"/>
    </row>
    <row r="64091" spans="12:14" x14ac:dyDescent="0.25">
      <c r="L64091" s="9"/>
      <c r="M64091" s="9"/>
      <c r="N64091" s="9"/>
    </row>
    <row r="64092" spans="12:14" x14ac:dyDescent="0.25">
      <c r="L64092" s="9"/>
      <c r="M64092" s="9"/>
      <c r="N64092" s="9"/>
    </row>
    <row r="64093" spans="12:14" x14ac:dyDescent="0.25">
      <c r="L64093" s="9"/>
      <c r="M64093" s="9"/>
      <c r="N64093" s="9"/>
    </row>
    <row r="64094" spans="12:14" x14ac:dyDescent="0.25">
      <c r="L64094" s="9"/>
      <c r="M64094" s="9"/>
      <c r="N64094" s="9"/>
    </row>
    <row r="64095" spans="12:14" x14ac:dyDescent="0.25">
      <c r="L64095" s="9"/>
      <c r="M64095" s="9"/>
      <c r="N64095" s="9"/>
    </row>
    <row r="64096" spans="12:14" x14ac:dyDescent="0.25">
      <c r="L64096" s="9"/>
      <c r="M64096" s="9"/>
      <c r="N64096" s="9"/>
    </row>
    <row r="64097" spans="12:14" x14ac:dyDescent="0.25">
      <c r="L64097" s="9"/>
      <c r="M64097" s="9"/>
      <c r="N64097" s="9"/>
    </row>
    <row r="64098" spans="12:14" x14ac:dyDescent="0.25">
      <c r="L64098" s="9"/>
      <c r="M64098" s="9"/>
      <c r="N64098" s="9"/>
    </row>
    <row r="64099" spans="12:14" x14ac:dyDescent="0.25">
      <c r="L64099" s="9"/>
      <c r="M64099" s="9"/>
      <c r="N64099" s="9"/>
    </row>
    <row r="64100" spans="12:14" x14ac:dyDescent="0.25">
      <c r="L64100" s="9"/>
      <c r="M64100" s="9"/>
      <c r="N64100" s="9"/>
    </row>
    <row r="64101" spans="12:14" x14ac:dyDescent="0.25">
      <c r="L64101" s="9"/>
      <c r="M64101" s="9"/>
      <c r="N64101" s="9"/>
    </row>
    <row r="64102" spans="12:14" x14ac:dyDescent="0.25">
      <c r="L64102" s="9"/>
      <c r="M64102" s="9"/>
      <c r="N64102" s="9"/>
    </row>
    <row r="64103" spans="12:14" x14ac:dyDescent="0.25">
      <c r="L64103" s="9"/>
      <c r="M64103" s="9"/>
      <c r="N64103" s="9"/>
    </row>
    <row r="64104" spans="12:14" x14ac:dyDescent="0.25">
      <c r="L64104" s="9"/>
      <c r="M64104" s="9"/>
      <c r="N64104" s="9"/>
    </row>
    <row r="64105" spans="12:14" x14ac:dyDescent="0.25">
      <c r="L64105" s="9"/>
      <c r="M64105" s="9"/>
      <c r="N64105" s="9"/>
    </row>
    <row r="64106" spans="12:14" x14ac:dyDescent="0.25">
      <c r="L64106" s="9"/>
      <c r="M64106" s="9"/>
      <c r="N64106" s="9"/>
    </row>
    <row r="64107" spans="12:14" x14ac:dyDescent="0.25">
      <c r="L64107" s="9"/>
      <c r="M64107" s="9"/>
      <c r="N64107" s="9"/>
    </row>
    <row r="64108" spans="12:14" x14ac:dyDescent="0.25">
      <c r="L64108" s="9"/>
      <c r="M64108" s="9"/>
      <c r="N64108" s="9"/>
    </row>
    <row r="64109" spans="12:14" x14ac:dyDescent="0.25">
      <c r="L64109" s="9"/>
      <c r="M64109" s="9"/>
      <c r="N64109" s="9"/>
    </row>
    <row r="64110" spans="12:14" x14ac:dyDescent="0.25">
      <c r="L64110" s="9"/>
      <c r="M64110" s="9"/>
      <c r="N64110" s="9"/>
    </row>
    <row r="64111" spans="12:14" x14ac:dyDescent="0.25">
      <c r="L64111" s="9"/>
      <c r="M64111" s="9"/>
      <c r="N64111" s="9"/>
    </row>
    <row r="64112" spans="12:14" x14ac:dyDescent="0.25">
      <c r="L64112" s="9"/>
      <c r="M64112" s="9"/>
      <c r="N64112" s="9"/>
    </row>
    <row r="64113" spans="12:14" x14ac:dyDescent="0.25">
      <c r="L64113" s="9"/>
      <c r="M64113" s="9"/>
      <c r="N64113" s="9"/>
    </row>
    <row r="64114" spans="12:14" x14ac:dyDescent="0.25">
      <c r="L64114" s="9"/>
      <c r="M64114" s="9"/>
      <c r="N64114" s="9"/>
    </row>
    <row r="64115" spans="12:14" x14ac:dyDescent="0.25">
      <c r="L64115" s="9"/>
      <c r="M64115" s="9"/>
      <c r="N64115" s="9"/>
    </row>
    <row r="64116" spans="12:14" x14ac:dyDescent="0.25">
      <c r="L64116" s="9"/>
      <c r="M64116" s="9"/>
      <c r="N64116" s="9"/>
    </row>
    <row r="64117" spans="12:14" x14ac:dyDescent="0.25">
      <c r="L64117" s="9"/>
      <c r="M64117" s="9"/>
      <c r="N64117" s="9"/>
    </row>
    <row r="64118" spans="12:14" x14ac:dyDescent="0.25">
      <c r="L64118" s="9"/>
      <c r="M64118" s="9"/>
      <c r="N64118" s="9"/>
    </row>
    <row r="64119" spans="12:14" x14ac:dyDescent="0.25">
      <c r="L64119" s="9"/>
      <c r="M64119" s="9"/>
      <c r="N64119" s="9"/>
    </row>
    <row r="64120" spans="12:14" x14ac:dyDescent="0.25">
      <c r="L64120" s="9"/>
      <c r="M64120" s="9"/>
      <c r="N64120" s="9"/>
    </row>
    <row r="64121" spans="12:14" x14ac:dyDescent="0.25">
      <c r="L64121" s="9"/>
      <c r="M64121" s="9"/>
      <c r="N64121" s="9"/>
    </row>
    <row r="64122" spans="12:14" x14ac:dyDescent="0.25">
      <c r="L64122" s="9"/>
      <c r="M64122" s="9"/>
      <c r="N64122" s="9"/>
    </row>
    <row r="64123" spans="12:14" x14ac:dyDescent="0.25">
      <c r="L64123" s="9"/>
      <c r="M64123" s="9"/>
      <c r="N64123" s="9"/>
    </row>
    <row r="64124" spans="12:14" x14ac:dyDescent="0.25">
      <c r="L64124" s="9"/>
      <c r="M64124" s="9"/>
      <c r="N64124" s="9"/>
    </row>
    <row r="64125" spans="12:14" x14ac:dyDescent="0.25">
      <c r="L64125" s="9"/>
      <c r="M64125" s="9"/>
      <c r="N64125" s="9"/>
    </row>
    <row r="64126" spans="12:14" x14ac:dyDescent="0.25">
      <c r="L64126" s="9"/>
      <c r="M64126" s="9"/>
      <c r="N64126" s="9"/>
    </row>
    <row r="64127" spans="12:14" x14ac:dyDescent="0.25">
      <c r="L64127" s="9"/>
      <c r="M64127" s="9"/>
      <c r="N64127" s="9"/>
    </row>
    <row r="64128" spans="12:14" x14ac:dyDescent="0.25">
      <c r="L64128" s="9"/>
      <c r="M64128" s="9"/>
      <c r="N64128" s="9"/>
    </row>
    <row r="64129" spans="12:14" x14ac:dyDescent="0.25">
      <c r="L64129" s="9"/>
      <c r="M64129" s="9"/>
      <c r="N64129" s="9"/>
    </row>
    <row r="64130" spans="12:14" x14ac:dyDescent="0.25">
      <c r="L64130" s="9"/>
      <c r="M64130" s="9"/>
      <c r="N64130" s="9"/>
    </row>
    <row r="64131" spans="12:14" x14ac:dyDescent="0.25">
      <c r="L64131" s="9"/>
      <c r="M64131" s="9"/>
      <c r="N64131" s="9"/>
    </row>
    <row r="64132" spans="12:14" x14ac:dyDescent="0.25">
      <c r="L64132" s="9"/>
      <c r="M64132" s="9"/>
      <c r="N64132" s="9"/>
    </row>
    <row r="64133" spans="12:14" x14ac:dyDescent="0.25">
      <c r="L64133" s="9"/>
      <c r="M64133" s="9"/>
      <c r="N64133" s="9"/>
    </row>
    <row r="64134" spans="12:14" x14ac:dyDescent="0.25">
      <c r="L64134" s="9"/>
      <c r="M64134" s="9"/>
      <c r="N64134" s="9"/>
    </row>
    <row r="64135" spans="12:14" x14ac:dyDescent="0.25">
      <c r="L64135" s="9"/>
      <c r="M64135" s="9"/>
      <c r="N64135" s="9"/>
    </row>
    <row r="64136" spans="12:14" x14ac:dyDescent="0.25">
      <c r="L64136" s="9"/>
      <c r="M64136" s="9"/>
      <c r="N64136" s="9"/>
    </row>
    <row r="64137" spans="12:14" x14ac:dyDescent="0.25">
      <c r="L64137" s="9"/>
      <c r="M64137" s="9"/>
      <c r="N64137" s="9"/>
    </row>
    <row r="64138" spans="12:14" x14ac:dyDescent="0.25">
      <c r="L64138" s="9"/>
      <c r="M64138" s="9"/>
      <c r="N64138" s="9"/>
    </row>
    <row r="64139" spans="12:14" x14ac:dyDescent="0.25">
      <c r="L64139" s="9"/>
      <c r="M64139" s="9"/>
      <c r="N64139" s="9"/>
    </row>
    <row r="64140" spans="12:14" x14ac:dyDescent="0.25">
      <c r="L64140" s="9"/>
      <c r="M64140" s="9"/>
      <c r="N64140" s="9"/>
    </row>
    <row r="64141" spans="12:14" x14ac:dyDescent="0.25">
      <c r="L64141" s="9"/>
      <c r="M64141" s="9"/>
      <c r="N64141" s="9"/>
    </row>
    <row r="64142" spans="12:14" x14ac:dyDescent="0.25">
      <c r="L64142" s="9"/>
      <c r="M64142" s="9"/>
      <c r="N64142" s="9"/>
    </row>
    <row r="64143" spans="12:14" x14ac:dyDescent="0.25">
      <c r="L64143" s="9"/>
      <c r="M64143" s="9"/>
      <c r="N64143" s="9"/>
    </row>
    <row r="64144" spans="12:14" x14ac:dyDescent="0.25">
      <c r="L64144" s="9"/>
      <c r="M64144" s="9"/>
      <c r="N64144" s="9"/>
    </row>
    <row r="64145" spans="12:14" x14ac:dyDescent="0.25">
      <c r="L64145" s="9"/>
      <c r="M64145" s="9"/>
      <c r="N64145" s="9"/>
    </row>
    <row r="64146" spans="12:14" x14ac:dyDescent="0.25">
      <c r="L64146" s="9"/>
      <c r="M64146" s="9"/>
      <c r="N64146" s="9"/>
    </row>
    <row r="64147" spans="12:14" x14ac:dyDescent="0.25">
      <c r="L64147" s="9"/>
      <c r="M64147" s="9"/>
      <c r="N64147" s="9"/>
    </row>
    <row r="64148" spans="12:14" x14ac:dyDescent="0.25">
      <c r="L64148" s="9"/>
      <c r="M64148" s="9"/>
      <c r="N64148" s="9"/>
    </row>
    <row r="64149" spans="12:14" x14ac:dyDescent="0.25">
      <c r="L64149" s="9"/>
      <c r="M64149" s="9"/>
      <c r="N64149" s="9"/>
    </row>
    <row r="64150" spans="12:14" x14ac:dyDescent="0.25">
      <c r="L64150" s="9"/>
      <c r="M64150" s="9"/>
      <c r="N64150" s="9"/>
    </row>
    <row r="64151" spans="12:14" x14ac:dyDescent="0.25">
      <c r="L64151" s="9"/>
      <c r="M64151" s="9"/>
      <c r="N64151" s="9"/>
    </row>
    <row r="64152" spans="12:14" x14ac:dyDescent="0.25">
      <c r="L64152" s="9"/>
      <c r="M64152" s="9"/>
      <c r="N64152" s="9"/>
    </row>
    <row r="64153" spans="12:14" x14ac:dyDescent="0.25">
      <c r="L64153" s="9"/>
      <c r="M64153" s="9"/>
      <c r="N64153" s="9"/>
    </row>
    <row r="64154" spans="12:14" x14ac:dyDescent="0.25">
      <c r="L64154" s="9"/>
      <c r="M64154" s="9"/>
      <c r="N64154" s="9"/>
    </row>
    <row r="64155" spans="12:14" x14ac:dyDescent="0.25">
      <c r="L64155" s="9"/>
      <c r="M64155" s="9"/>
      <c r="N64155" s="9"/>
    </row>
    <row r="64156" spans="12:14" x14ac:dyDescent="0.25">
      <c r="L64156" s="9"/>
      <c r="M64156" s="9"/>
      <c r="N64156" s="9"/>
    </row>
    <row r="64157" spans="12:14" x14ac:dyDescent="0.25">
      <c r="L64157" s="9"/>
      <c r="M64157" s="9"/>
      <c r="N64157" s="9"/>
    </row>
    <row r="64158" spans="12:14" x14ac:dyDescent="0.25">
      <c r="L64158" s="9"/>
      <c r="M64158" s="9"/>
      <c r="N64158" s="9"/>
    </row>
    <row r="64159" spans="12:14" x14ac:dyDescent="0.25">
      <c r="L64159" s="9"/>
      <c r="M64159" s="9"/>
      <c r="N64159" s="9"/>
    </row>
    <row r="64160" spans="12:14" x14ac:dyDescent="0.25">
      <c r="L64160" s="9"/>
      <c r="M64160" s="9"/>
      <c r="N64160" s="9"/>
    </row>
    <row r="64161" spans="12:14" x14ac:dyDescent="0.25">
      <c r="L64161" s="9"/>
      <c r="M64161" s="9"/>
      <c r="N64161" s="9"/>
    </row>
    <row r="64162" spans="12:14" x14ac:dyDescent="0.25">
      <c r="L64162" s="9"/>
      <c r="M64162" s="9"/>
      <c r="N64162" s="9"/>
    </row>
    <row r="64163" spans="12:14" x14ac:dyDescent="0.25">
      <c r="L64163" s="9"/>
      <c r="M64163" s="9"/>
      <c r="N64163" s="9"/>
    </row>
    <row r="64164" spans="12:14" x14ac:dyDescent="0.25">
      <c r="L64164" s="9"/>
      <c r="M64164" s="9"/>
      <c r="N64164" s="9"/>
    </row>
    <row r="64165" spans="12:14" x14ac:dyDescent="0.25">
      <c r="L64165" s="9"/>
      <c r="M64165" s="9"/>
      <c r="N64165" s="9"/>
    </row>
    <row r="64166" spans="12:14" x14ac:dyDescent="0.25">
      <c r="L64166" s="9"/>
      <c r="M64166" s="9"/>
      <c r="N64166" s="9"/>
    </row>
    <row r="64167" spans="12:14" x14ac:dyDescent="0.25">
      <c r="L64167" s="9"/>
      <c r="M64167" s="9"/>
      <c r="N64167" s="9"/>
    </row>
    <row r="64168" spans="12:14" x14ac:dyDescent="0.25">
      <c r="L64168" s="9"/>
      <c r="M64168" s="9"/>
      <c r="N64168" s="9"/>
    </row>
    <row r="64169" spans="12:14" x14ac:dyDescent="0.25">
      <c r="L64169" s="9"/>
      <c r="M64169" s="9"/>
      <c r="N64169" s="9"/>
    </row>
    <row r="64170" spans="12:14" x14ac:dyDescent="0.25">
      <c r="L64170" s="9"/>
      <c r="M64170" s="9"/>
      <c r="N64170" s="9"/>
    </row>
    <row r="64171" spans="12:14" x14ac:dyDescent="0.25">
      <c r="L64171" s="9"/>
      <c r="M64171" s="9"/>
      <c r="N64171" s="9"/>
    </row>
    <row r="64172" spans="12:14" x14ac:dyDescent="0.25">
      <c r="L64172" s="9"/>
      <c r="M64172" s="9"/>
      <c r="N64172" s="9"/>
    </row>
    <row r="64173" spans="12:14" x14ac:dyDescent="0.25">
      <c r="L64173" s="9"/>
      <c r="M64173" s="9"/>
      <c r="N64173" s="9"/>
    </row>
    <row r="64174" spans="12:14" x14ac:dyDescent="0.25">
      <c r="L64174" s="9"/>
      <c r="M64174" s="9"/>
      <c r="N64174" s="9"/>
    </row>
    <row r="64175" spans="12:14" x14ac:dyDescent="0.25">
      <c r="L64175" s="9"/>
      <c r="M64175" s="9"/>
      <c r="N64175" s="9"/>
    </row>
    <row r="64176" spans="12:14" x14ac:dyDescent="0.25">
      <c r="L64176" s="9"/>
      <c r="M64176" s="9"/>
      <c r="N64176" s="9"/>
    </row>
    <row r="64177" spans="12:14" x14ac:dyDescent="0.25">
      <c r="L64177" s="9"/>
      <c r="M64177" s="9"/>
      <c r="N64177" s="9"/>
    </row>
    <row r="64178" spans="12:14" x14ac:dyDescent="0.25">
      <c r="L64178" s="9"/>
      <c r="M64178" s="9"/>
      <c r="N64178" s="9"/>
    </row>
    <row r="64179" spans="12:14" x14ac:dyDescent="0.25">
      <c r="L64179" s="9"/>
      <c r="M64179" s="9"/>
      <c r="N64179" s="9"/>
    </row>
    <row r="64180" spans="12:14" x14ac:dyDescent="0.25">
      <c r="L64180" s="9"/>
      <c r="M64180" s="9"/>
      <c r="N64180" s="9"/>
    </row>
    <row r="64181" spans="12:14" x14ac:dyDescent="0.25">
      <c r="L64181" s="9"/>
      <c r="M64181" s="9"/>
      <c r="N64181" s="9"/>
    </row>
    <row r="64182" spans="12:14" x14ac:dyDescent="0.25">
      <c r="L64182" s="9"/>
      <c r="M64182" s="9"/>
      <c r="N64182" s="9"/>
    </row>
    <row r="64183" spans="12:14" x14ac:dyDescent="0.25">
      <c r="L64183" s="9"/>
      <c r="M64183" s="9"/>
      <c r="N64183" s="9"/>
    </row>
    <row r="64184" spans="12:14" x14ac:dyDescent="0.25">
      <c r="L64184" s="9"/>
      <c r="M64184" s="9"/>
      <c r="N64184" s="9"/>
    </row>
    <row r="64185" spans="12:14" x14ac:dyDescent="0.25">
      <c r="L64185" s="9"/>
      <c r="M64185" s="9"/>
      <c r="N64185" s="9"/>
    </row>
    <row r="64186" spans="12:14" x14ac:dyDescent="0.25">
      <c r="L64186" s="9"/>
      <c r="M64186" s="9"/>
      <c r="N64186" s="9"/>
    </row>
    <row r="64187" spans="12:14" x14ac:dyDescent="0.25">
      <c r="L64187" s="9"/>
      <c r="M64187" s="9"/>
      <c r="N64187" s="9"/>
    </row>
    <row r="64188" spans="12:14" x14ac:dyDescent="0.25">
      <c r="L64188" s="9"/>
      <c r="M64188" s="9"/>
      <c r="N64188" s="9"/>
    </row>
    <row r="64189" spans="12:14" x14ac:dyDescent="0.25">
      <c r="L64189" s="9"/>
      <c r="M64189" s="9"/>
      <c r="N64189" s="9"/>
    </row>
    <row r="64190" spans="12:14" x14ac:dyDescent="0.25">
      <c r="L64190" s="9"/>
      <c r="M64190" s="9"/>
      <c r="N64190" s="9"/>
    </row>
    <row r="64191" spans="12:14" x14ac:dyDescent="0.25">
      <c r="L64191" s="9"/>
      <c r="M64191" s="9"/>
      <c r="N64191" s="9"/>
    </row>
    <row r="64192" spans="12:14" x14ac:dyDescent="0.25">
      <c r="L64192" s="9"/>
      <c r="M64192" s="9"/>
      <c r="N64192" s="9"/>
    </row>
    <row r="64193" spans="12:14" x14ac:dyDescent="0.25">
      <c r="L64193" s="9"/>
      <c r="M64193" s="9"/>
      <c r="N64193" s="9"/>
    </row>
    <row r="64194" spans="12:14" x14ac:dyDescent="0.25">
      <c r="L64194" s="9"/>
      <c r="M64194" s="9"/>
      <c r="N64194" s="9"/>
    </row>
    <row r="64195" spans="12:14" x14ac:dyDescent="0.25">
      <c r="L64195" s="9"/>
      <c r="M64195" s="9"/>
      <c r="N64195" s="9"/>
    </row>
    <row r="64196" spans="12:14" x14ac:dyDescent="0.25">
      <c r="L64196" s="9"/>
      <c r="M64196" s="9"/>
      <c r="N64196" s="9"/>
    </row>
    <row r="64197" spans="12:14" x14ac:dyDescent="0.25">
      <c r="L64197" s="9"/>
      <c r="M64197" s="9"/>
      <c r="N64197" s="9"/>
    </row>
    <row r="64198" spans="12:14" x14ac:dyDescent="0.25">
      <c r="L64198" s="9"/>
      <c r="M64198" s="9"/>
      <c r="N64198" s="9"/>
    </row>
    <row r="64199" spans="12:14" x14ac:dyDescent="0.25">
      <c r="L64199" s="9"/>
      <c r="M64199" s="9"/>
      <c r="N64199" s="9"/>
    </row>
    <row r="64200" spans="12:14" x14ac:dyDescent="0.25">
      <c r="L64200" s="9"/>
      <c r="M64200" s="9"/>
      <c r="N64200" s="9"/>
    </row>
    <row r="64201" spans="12:14" x14ac:dyDescent="0.25">
      <c r="L64201" s="9"/>
      <c r="M64201" s="9"/>
      <c r="N64201" s="9"/>
    </row>
    <row r="64202" spans="12:14" x14ac:dyDescent="0.25">
      <c r="L64202" s="9"/>
      <c r="M64202" s="9"/>
      <c r="N64202" s="9"/>
    </row>
    <row r="64203" spans="12:14" x14ac:dyDescent="0.25">
      <c r="L64203" s="9"/>
      <c r="M64203" s="9"/>
      <c r="N64203" s="9"/>
    </row>
    <row r="64204" spans="12:14" x14ac:dyDescent="0.25">
      <c r="L64204" s="9"/>
      <c r="M64204" s="9"/>
      <c r="N64204" s="9"/>
    </row>
    <row r="64205" spans="12:14" x14ac:dyDescent="0.25">
      <c r="L64205" s="9"/>
      <c r="M64205" s="9"/>
      <c r="N64205" s="9"/>
    </row>
    <row r="64206" spans="12:14" x14ac:dyDescent="0.25">
      <c r="L64206" s="9"/>
      <c r="M64206" s="9"/>
      <c r="N64206" s="9"/>
    </row>
    <row r="64207" spans="12:14" x14ac:dyDescent="0.25">
      <c r="L64207" s="9"/>
      <c r="M64207" s="9"/>
      <c r="N64207" s="9"/>
    </row>
    <row r="64208" spans="12:14" x14ac:dyDescent="0.25">
      <c r="L64208" s="9"/>
      <c r="M64208" s="9"/>
      <c r="N64208" s="9"/>
    </row>
    <row r="64209" spans="12:14" x14ac:dyDescent="0.25">
      <c r="L64209" s="9"/>
      <c r="M64209" s="9"/>
      <c r="N64209" s="9"/>
    </row>
    <row r="64210" spans="12:14" x14ac:dyDescent="0.25">
      <c r="L64210" s="9"/>
      <c r="M64210" s="9"/>
      <c r="N64210" s="9"/>
    </row>
    <row r="64211" spans="12:14" x14ac:dyDescent="0.25">
      <c r="L64211" s="9"/>
      <c r="M64211" s="9"/>
      <c r="N64211" s="9"/>
    </row>
    <row r="64212" spans="12:14" x14ac:dyDescent="0.25">
      <c r="L64212" s="9"/>
      <c r="M64212" s="9"/>
      <c r="N64212" s="9"/>
    </row>
    <row r="64213" spans="12:14" x14ac:dyDescent="0.25">
      <c r="L64213" s="9"/>
      <c r="M64213" s="9"/>
      <c r="N64213" s="9"/>
    </row>
    <row r="64214" spans="12:14" x14ac:dyDescent="0.25">
      <c r="L64214" s="9"/>
      <c r="M64214" s="9"/>
      <c r="N64214" s="9"/>
    </row>
    <row r="64215" spans="12:14" x14ac:dyDescent="0.25">
      <c r="L64215" s="9"/>
      <c r="M64215" s="9"/>
      <c r="N64215" s="9"/>
    </row>
    <row r="64216" spans="12:14" x14ac:dyDescent="0.25">
      <c r="L64216" s="9"/>
      <c r="M64216" s="9"/>
      <c r="N64216" s="9"/>
    </row>
    <row r="64217" spans="12:14" x14ac:dyDescent="0.25">
      <c r="L64217" s="9"/>
      <c r="M64217" s="9"/>
      <c r="N64217" s="9"/>
    </row>
    <row r="64218" spans="12:14" x14ac:dyDescent="0.25">
      <c r="L64218" s="9"/>
      <c r="M64218" s="9"/>
      <c r="N64218" s="9"/>
    </row>
    <row r="64219" spans="12:14" x14ac:dyDescent="0.25">
      <c r="L64219" s="9"/>
      <c r="M64219" s="9"/>
      <c r="N64219" s="9"/>
    </row>
    <row r="64220" spans="12:14" x14ac:dyDescent="0.25">
      <c r="L64220" s="9"/>
      <c r="M64220" s="9"/>
      <c r="N64220" s="9"/>
    </row>
    <row r="64221" spans="12:14" x14ac:dyDescent="0.25">
      <c r="L64221" s="9"/>
      <c r="M64221" s="9"/>
      <c r="N64221" s="9"/>
    </row>
    <row r="64222" spans="12:14" x14ac:dyDescent="0.25">
      <c r="L64222" s="9"/>
      <c r="M64222" s="9"/>
      <c r="N64222" s="9"/>
    </row>
    <row r="64223" spans="12:14" x14ac:dyDescent="0.25">
      <c r="L64223" s="9"/>
      <c r="M64223" s="9"/>
      <c r="N64223" s="9"/>
    </row>
    <row r="64224" spans="12:14" x14ac:dyDescent="0.25">
      <c r="L64224" s="9"/>
      <c r="M64224" s="9"/>
      <c r="N64224" s="9"/>
    </row>
    <row r="64225" spans="12:14" x14ac:dyDescent="0.25">
      <c r="L64225" s="9"/>
      <c r="M64225" s="9"/>
      <c r="N64225" s="9"/>
    </row>
    <row r="64226" spans="12:14" x14ac:dyDescent="0.25">
      <c r="L64226" s="9"/>
      <c r="M64226" s="9"/>
      <c r="N64226" s="9"/>
    </row>
    <row r="64227" spans="12:14" x14ac:dyDescent="0.25">
      <c r="L64227" s="9"/>
      <c r="M64227" s="9"/>
      <c r="N64227" s="9"/>
    </row>
    <row r="64228" spans="12:14" x14ac:dyDescent="0.25">
      <c r="L64228" s="9"/>
      <c r="M64228" s="9"/>
      <c r="N64228" s="9"/>
    </row>
    <row r="64229" spans="12:14" x14ac:dyDescent="0.25">
      <c r="L64229" s="9"/>
      <c r="M64229" s="9"/>
      <c r="N64229" s="9"/>
    </row>
    <row r="64230" spans="12:14" x14ac:dyDescent="0.25">
      <c r="L64230" s="9"/>
      <c r="M64230" s="9"/>
      <c r="N64230" s="9"/>
    </row>
    <row r="64231" spans="12:14" x14ac:dyDescent="0.25">
      <c r="L64231" s="9"/>
      <c r="M64231" s="9"/>
      <c r="N64231" s="9"/>
    </row>
    <row r="64232" spans="12:14" x14ac:dyDescent="0.25">
      <c r="L64232" s="9"/>
      <c r="M64232" s="9"/>
      <c r="N64232" s="9"/>
    </row>
    <row r="64233" spans="12:14" x14ac:dyDescent="0.25">
      <c r="L64233" s="9"/>
      <c r="M64233" s="9"/>
      <c r="N64233" s="9"/>
    </row>
    <row r="64234" spans="12:14" x14ac:dyDescent="0.25">
      <c r="L64234" s="9"/>
      <c r="M64234" s="9"/>
      <c r="N64234" s="9"/>
    </row>
    <row r="64235" spans="12:14" x14ac:dyDescent="0.25">
      <c r="L64235" s="9"/>
      <c r="M64235" s="9"/>
      <c r="N64235" s="9"/>
    </row>
    <row r="64236" spans="12:14" x14ac:dyDescent="0.25">
      <c r="L64236" s="9"/>
      <c r="M64236" s="9"/>
      <c r="N64236" s="9"/>
    </row>
    <row r="64237" spans="12:14" x14ac:dyDescent="0.25">
      <c r="L64237" s="9"/>
      <c r="M64237" s="9"/>
      <c r="N64237" s="9"/>
    </row>
    <row r="64238" spans="12:14" x14ac:dyDescent="0.25">
      <c r="L64238" s="9"/>
      <c r="M64238" s="9"/>
      <c r="N64238" s="9"/>
    </row>
    <row r="64239" spans="12:14" x14ac:dyDescent="0.25">
      <c r="L64239" s="9"/>
      <c r="M64239" s="9"/>
      <c r="N64239" s="9"/>
    </row>
    <row r="64240" spans="12:14" x14ac:dyDescent="0.25">
      <c r="L64240" s="9"/>
      <c r="M64240" s="9"/>
      <c r="N64240" s="9"/>
    </row>
    <row r="64241" spans="12:14" x14ac:dyDescent="0.25">
      <c r="L64241" s="9"/>
      <c r="M64241" s="9"/>
      <c r="N64241" s="9"/>
    </row>
    <row r="64242" spans="12:14" x14ac:dyDescent="0.25">
      <c r="L64242" s="9"/>
      <c r="M64242" s="9"/>
      <c r="N64242" s="9"/>
    </row>
    <row r="64243" spans="12:14" x14ac:dyDescent="0.25">
      <c r="L64243" s="9"/>
      <c r="M64243" s="9"/>
      <c r="N64243" s="9"/>
    </row>
    <row r="64244" spans="12:14" x14ac:dyDescent="0.25">
      <c r="L64244" s="9"/>
      <c r="M64244" s="9"/>
      <c r="N64244" s="9"/>
    </row>
    <row r="64245" spans="12:14" x14ac:dyDescent="0.25">
      <c r="L64245" s="9"/>
      <c r="M64245" s="9"/>
      <c r="N64245" s="9"/>
    </row>
    <row r="64246" spans="12:14" x14ac:dyDescent="0.25">
      <c r="L64246" s="9"/>
      <c r="M64246" s="9"/>
      <c r="N64246" s="9"/>
    </row>
    <row r="64247" spans="12:14" x14ac:dyDescent="0.25">
      <c r="L64247" s="9"/>
      <c r="M64247" s="9"/>
      <c r="N64247" s="9"/>
    </row>
    <row r="64248" spans="12:14" x14ac:dyDescent="0.25">
      <c r="L64248" s="9"/>
      <c r="M64248" s="9"/>
      <c r="N64248" s="9"/>
    </row>
    <row r="64249" spans="12:14" x14ac:dyDescent="0.25">
      <c r="L64249" s="9"/>
      <c r="M64249" s="9"/>
      <c r="N64249" s="9"/>
    </row>
    <row r="64250" spans="12:14" x14ac:dyDescent="0.25">
      <c r="L64250" s="9"/>
      <c r="M64250" s="9"/>
      <c r="N64250" s="9"/>
    </row>
    <row r="64251" spans="12:14" x14ac:dyDescent="0.25">
      <c r="L64251" s="9"/>
      <c r="M64251" s="9"/>
      <c r="N64251" s="9"/>
    </row>
    <row r="64252" spans="12:14" x14ac:dyDescent="0.25">
      <c r="L64252" s="9"/>
      <c r="M64252" s="9"/>
      <c r="N64252" s="9"/>
    </row>
    <row r="64253" spans="12:14" x14ac:dyDescent="0.25">
      <c r="L64253" s="9"/>
      <c r="M64253" s="9"/>
      <c r="N64253" s="9"/>
    </row>
    <row r="64254" spans="12:14" x14ac:dyDescent="0.25">
      <c r="L64254" s="9"/>
      <c r="M64254" s="9"/>
      <c r="N64254" s="9"/>
    </row>
    <row r="64255" spans="12:14" x14ac:dyDescent="0.25">
      <c r="L64255" s="9"/>
      <c r="M64255" s="9"/>
      <c r="N64255" s="9"/>
    </row>
    <row r="64256" spans="12:14" x14ac:dyDescent="0.25">
      <c r="L64256" s="9"/>
      <c r="M64256" s="9"/>
      <c r="N64256" s="9"/>
    </row>
    <row r="64257" spans="12:14" x14ac:dyDescent="0.25">
      <c r="L64257" s="9"/>
      <c r="M64257" s="9"/>
      <c r="N64257" s="9"/>
    </row>
    <row r="64258" spans="12:14" x14ac:dyDescent="0.25">
      <c r="L64258" s="9"/>
      <c r="M64258" s="9"/>
      <c r="N64258" s="9"/>
    </row>
    <row r="64259" spans="12:14" x14ac:dyDescent="0.25">
      <c r="L64259" s="9"/>
      <c r="M64259" s="9"/>
      <c r="N64259" s="9"/>
    </row>
    <row r="64260" spans="12:14" x14ac:dyDescent="0.25">
      <c r="L64260" s="9"/>
      <c r="M64260" s="9"/>
      <c r="N64260" s="9"/>
    </row>
    <row r="64261" spans="12:14" x14ac:dyDescent="0.25">
      <c r="L64261" s="9"/>
      <c r="M64261" s="9"/>
      <c r="N64261" s="9"/>
    </row>
    <row r="64262" spans="12:14" x14ac:dyDescent="0.25">
      <c r="L64262" s="9"/>
      <c r="M64262" s="9"/>
      <c r="N64262" s="9"/>
    </row>
    <row r="64263" spans="12:14" x14ac:dyDescent="0.25">
      <c r="L64263" s="9"/>
      <c r="M64263" s="9"/>
      <c r="N64263" s="9"/>
    </row>
    <row r="64264" spans="12:14" x14ac:dyDescent="0.25">
      <c r="L64264" s="9"/>
      <c r="M64264" s="9"/>
      <c r="N64264" s="9"/>
    </row>
    <row r="64265" spans="12:14" x14ac:dyDescent="0.25">
      <c r="L64265" s="9"/>
      <c r="M64265" s="9"/>
      <c r="N64265" s="9"/>
    </row>
    <row r="64266" spans="12:14" x14ac:dyDescent="0.25">
      <c r="L64266" s="9"/>
      <c r="M64266" s="9"/>
      <c r="N64266" s="9"/>
    </row>
    <row r="64267" spans="12:14" x14ac:dyDescent="0.25">
      <c r="L64267" s="9"/>
      <c r="M64267" s="9"/>
      <c r="N64267" s="9"/>
    </row>
    <row r="64268" spans="12:14" x14ac:dyDescent="0.25">
      <c r="L64268" s="9"/>
      <c r="M64268" s="9"/>
      <c r="N64268" s="9"/>
    </row>
    <row r="64269" spans="12:14" x14ac:dyDescent="0.25">
      <c r="L64269" s="9"/>
      <c r="M64269" s="9"/>
      <c r="N64269" s="9"/>
    </row>
    <row r="64270" spans="12:14" x14ac:dyDescent="0.25">
      <c r="L64270" s="9"/>
      <c r="M64270" s="9"/>
      <c r="N64270" s="9"/>
    </row>
    <row r="64271" spans="12:14" x14ac:dyDescent="0.25">
      <c r="L64271" s="9"/>
      <c r="M64271" s="9"/>
      <c r="N64271" s="9"/>
    </row>
    <row r="64272" spans="12:14" x14ac:dyDescent="0.25">
      <c r="L64272" s="9"/>
      <c r="M64272" s="9"/>
      <c r="N64272" s="9"/>
    </row>
    <row r="64273" spans="12:14" x14ac:dyDescent="0.25">
      <c r="L64273" s="9"/>
      <c r="M64273" s="9"/>
      <c r="N64273" s="9"/>
    </row>
    <row r="64274" spans="12:14" x14ac:dyDescent="0.25">
      <c r="L64274" s="9"/>
      <c r="M64274" s="9"/>
      <c r="N64274" s="9"/>
    </row>
    <row r="64275" spans="12:14" x14ac:dyDescent="0.25">
      <c r="L64275" s="9"/>
      <c r="M64275" s="9"/>
      <c r="N64275" s="9"/>
    </row>
    <row r="64276" spans="12:14" x14ac:dyDescent="0.25">
      <c r="L64276" s="9"/>
      <c r="M64276" s="9"/>
      <c r="N64276" s="9"/>
    </row>
    <row r="64277" spans="12:14" x14ac:dyDescent="0.25">
      <c r="L64277" s="9"/>
      <c r="M64277" s="9"/>
      <c r="N64277" s="9"/>
    </row>
    <row r="64278" spans="12:14" x14ac:dyDescent="0.25">
      <c r="L64278" s="9"/>
      <c r="M64278" s="9"/>
      <c r="N64278" s="9"/>
    </row>
    <row r="64279" spans="12:14" x14ac:dyDescent="0.25">
      <c r="L64279" s="9"/>
      <c r="M64279" s="9"/>
      <c r="N64279" s="9"/>
    </row>
    <row r="64280" spans="12:14" x14ac:dyDescent="0.25">
      <c r="L64280" s="9"/>
      <c r="M64280" s="9"/>
      <c r="N64280" s="9"/>
    </row>
    <row r="64281" spans="12:14" x14ac:dyDescent="0.25">
      <c r="L64281" s="9"/>
      <c r="M64281" s="9"/>
      <c r="N64281" s="9"/>
    </row>
    <row r="64282" spans="12:14" x14ac:dyDescent="0.25">
      <c r="L64282" s="9"/>
      <c r="M64282" s="9"/>
      <c r="N64282" s="9"/>
    </row>
    <row r="64283" spans="12:14" x14ac:dyDescent="0.25">
      <c r="L64283" s="9"/>
      <c r="M64283" s="9"/>
      <c r="N64283" s="9"/>
    </row>
    <row r="64284" spans="12:14" x14ac:dyDescent="0.25">
      <c r="L64284" s="9"/>
      <c r="M64284" s="9"/>
      <c r="N64284" s="9"/>
    </row>
    <row r="64285" spans="12:14" x14ac:dyDescent="0.25">
      <c r="L64285" s="9"/>
      <c r="M64285" s="9"/>
      <c r="N64285" s="9"/>
    </row>
    <row r="64286" spans="12:14" x14ac:dyDescent="0.25">
      <c r="L64286" s="9"/>
      <c r="M64286" s="9"/>
      <c r="N64286" s="9"/>
    </row>
    <row r="64287" spans="12:14" x14ac:dyDescent="0.25">
      <c r="L64287" s="9"/>
      <c r="M64287" s="9"/>
      <c r="N64287" s="9"/>
    </row>
    <row r="64288" spans="12:14" x14ac:dyDescent="0.25">
      <c r="L64288" s="9"/>
      <c r="M64288" s="9"/>
      <c r="N64288" s="9"/>
    </row>
    <row r="64289" spans="12:14" x14ac:dyDescent="0.25">
      <c r="L64289" s="9"/>
      <c r="M64289" s="9"/>
      <c r="N64289" s="9"/>
    </row>
    <row r="64290" spans="12:14" x14ac:dyDescent="0.25">
      <c r="L64290" s="9"/>
      <c r="M64290" s="9"/>
      <c r="N64290" s="9"/>
    </row>
    <row r="64291" spans="12:14" x14ac:dyDescent="0.25">
      <c r="L64291" s="9"/>
      <c r="M64291" s="9"/>
      <c r="N64291" s="9"/>
    </row>
    <row r="64292" spans="12:14" x14ac:dyDescent="0.25">
      <c r="L64292" s="9"/>
      <c r="M64292" s="9"/>
      <c r="N64292" s="9"/>
    </row>
    <row r="64293" spans="12:14" x14ac:dyDescent="0.25">
      <c r="L64293" s="9"/>
      <c r="M64293" s="9"/>
      <c r="N64293" s="9"/>
    </row>
    <row r="64294" spans="12:14" x14ac:dyDescent="0.25">
      <c r="L64294" s="9"/>
      <c r="M64294" s="9"/>
      <c r="N64294" s="9"/>
    </row>
    <row r="64295" spans="12:14" x14ac:dyDescent="0.25">
      <c r="L64295" s="9"/>
      <c r="M64295" s="9"/>
      <c r="N64295" s="9"/>
    </row>
    <row r="64296" spans="12:14" x14ac:dyDescent="0.25">
      <c r="L64296" s="9"/>
      <c r="M64296" s="9"/>
      <c r="N64296" s="9"/>
    </row>
    <row r="64297" spans="12:14" x14ac:dyDescent="0.25">
      <c r="L64297" s="9"/>
      <c r="M64297" s="9"/>
      <c r="N64297" s="9"/>
    </row>
    <row r="64298" spans="12:14" x14ac:dyDescent="0.25">
      <c r="L64298" s="9"/>
      <c r="M64298" s="9"/>
      <c r="N64298" s="9"/>
    </row>
    <row r="64299" spans="12:14" x14ac:dyDescent="0.25">
      <c r="L64299" s="9"/>
      <c r="M64299" s="9"/>
      <c r="N64299" s="9"/>
    </row>
    <row r="64300" spans="12:14" x14ac:dyDescent="0.25">
      <c r="L64300" s="9"/>
      <c r="M64300" s="9"/>
      <c r="N64300" s="9"/>
    </row>
    <row r="64301" spans="12:14" x14ac:dyDescent="0.25">
      <c r="L64301" s="9"/>
      <c r="M64301" s="9"/>
      <c r="N64301" s="9"/>
    </row>
    <row r="64302" spans="12:14" x14ac:dyDescent="0.25">
      <c r="L64302" s="9"/>
      <c r="M64302" s="9"/>
      <c r="N64302" s="9"/>
    </row>
    <row r="64303" spans="12:14" x14ac:dyDescent="0.25">
      <c r="L64303" s="9"/>
      <c r="M64303" s="9"/>
      <c r="N64303" s="9"/>
    </row>
    <row r="64304" spans="12:14" x14ac:dyDescent="0.25">
      <c r="L64304" s="9"/>
      <c r="M64304" s="9"/>
      <c r="N64304" s="9"/>
    </row>
    <row r="64305" spans="12:14" x14ac:dyDescent="0.25">
      <c r="L64305" s="9"/>
      <c r="M64305" s="9"/>
      <c r="N64305" s="9"/>
    </row>
    <row r="64306" spans="12:14" x14ac:dyDescent="0.25">
      <c r="L64306" s="9"/>
      <c r="M64306" s="9"/>
      <c r="N64306" s="9"/>
    </row>
    <row r="64307" spans="12:14" x14ac:dyDescent="0.25">
      <c r="L64307" s="9"/>
      <c r="M64307" s="9"/>
      <c r="N64307" s="9"/>
    </row>
    <row r="64308" spans="12:14" x14ac:dyDescent="0.25">
      <c r="L64308" s="9"/>
      <c r="M64308" s="9"/>
      <c r="N64308" s="9"/>
    </row>
    <row r="64309" spans="12:14" x14ac:dyDescent="0.25">
      <c r="L64309" s="9"/>
      <c r="M64309" s="9"/>
      <c r="N64309" s="9"/>
    </row>
    <row r="64310" spans="12:14" x14ac:dyDescent="0.25">
      <c r="L64310" s="9"/>
      <c r="M64310" s="9"/>
      <c r="N64310" s="9"/>
    </row>
    <row r="64311" spans="12:14" x14ac:dyDescent="0.25">
      <c r="L64311" s="9"/>
      <c r="M64311" s="9"/>
      <c r="N64311" s="9"/>
    </row>
    <row r="64312" spans="12:14" x14ac:dyDescent="0.25">
      <c r="L64312" s="9"/>
      <c r="M64312" s="9"/>
      <c r="N64312" s="9"/>
    </row>
    <row r="64313" spans="12:14" x14ac:dyDescent="0.25">
      <c r="L64313" s="9"/>
      <c r="M64313" s="9"/>
      <c r="N64313" s="9"/>
    </row>
    <row r="64314" spans="12:14" x14ac:dyDescent="0.25">
      <c r="L64314" s="9"/>
      <c r="M64314" s="9"/>
      <c r="N64314" s="9"/>
    </row>
    <row r="64315" spans="12:14" x14ac:dyDescent="0.25">
      <c r="L64315" s="9"/>
      <c r="M64315" s="9"/>
      <c r="N64315" s="9"/>
    </row>
    <row r="64316" spans="12:14" x14ac:dyDescent="0.25">
      <c r="L64316" s="9"/>
      <c r="M64316" s="9"/>
      <c r="N64316" s="9"/>
    </row>
    <row r="64317" spans="12:14" x14ac:dyDescent="0.25">
      <c r="L64317" s="9"/>
      <c r="M64317" s="9"/>
      <c r="N64317" s="9"/>
    </row>
    <row r="64318" spans="12:14" x14ac:dyDescent="0.25">
      <c r="L64318" s="9"/>
      <c r="M64318" s="9"/>
      <c r="N64318" s="9"/>
    </row>
    <row r="64319" spans="12:14" x14ac:dyDescent="0.25">
      <c r="L64319" s="9"/>
      <c r="M64319" s="9"/>
      <c r="N64319" s="9"/>
    </row>
    <row r="64320" spans="12:14" x14ac:dyDescent="0.25">
      <c r="L64320" s="9"/>
      <c r="M64320" s="9"/>
      <c r="N64320" s="9"/>
    </row>
    <row r="64321" spans="12:14" x14ac:dyDescent="0.25">
      <c r="L64321" s="9"/>
      <c r="M64321" s="9"/>
      <c r="N64321" s="9"/>
    </row>
    <row r="64322" spans="12:14" x14ac:dyDescent="0.25">
      <c r="L64322" s="9"/>
      <c r="M64322" s="9"/>
      <c r="N64322" s="9"/>
    </row>
    <row r="64323" spans="12:14" x14ac:dyDescent="0.25">
      <c r="L64323" s="9"/>
      <c r="M64323" s="9"/>
      <c r="N64323" s="9"/>
    </row>
    <row r="64324" spans="12:14" x14ac:dyDescent="0.25">
      <c r="L64324" s="9"/>
      <c r="M64324" s="9"/>
      <c r="N64324" s="9"/>
    </row>
    <row r="64325" spans="12:14" x14ac:dyDescent="0.25">
      <c r="L64325" s="9"/>
      <c r="M64325" s="9"/>
      <c r="N64325" s="9"/>
    </row>
    <row r="64326" spans="12:14" x14ac:dyDescent="0.25">
      <c r="L64326" s="9"/>
      <c r="M64326" s="9"/>
      <c r="N64326" s="9"/>
    </row>
    <row r="64327" spans="12:14" x14ac:dyDescent="0.25">
      <c r="L64327" s="9"/>
      <c r="M64327" s="9"/>
      <c r="N64327" s="9"/>
    </row>
    <row r="64328" spans="12:14" x14ac:dyDescent="0.25">
      <c r="L64328" s="9"/>
      <c r="M64328" s="9"/>
      <c r="N64328" s="9"/>
    </row>
    <row r="64329" spans="12:14" x14ac:dyDescent="0.25">
      <c r="L64329" s="9"/>
      <c r="M64329" s="9"/>
      <c r="N64329" s="9"/>
    </row>
    <row r="64330" spans="12:14" x14ac:dyDescent="0.25">
      <c r="L64330" s="9"/>
      <c r="M64330" s="9"/>
      <c r="N64330" s="9"/>
    </row>
    <row r="64331" spans="12:14" x14ac:dyDescent="0.25">
      <c r="L64331" s="9"/>
      <c r="M64331" s="9"/>
      <c r="N64331" s="9"/>
    </row>
    <row r="64332" spans="12:14" x14ac:dyDescent="0.25">
      <c r="L64332" s="9"/>
      <c r="M64332" s="9"/>
      <c r="N64332" s="9"/>
    </row>
    <row r="64333" spans="12:14" x14ac:dyDescent="0.25">
      <c r="L64333" s="9"/>
      <c r="M64333" s="9"/>
      <c r="N64333" s="9"/>
    </row>
    <row r="64334" spans="12:14" x14ac:dyDescent="0.25">
      <c r="L64334" s="9"/>
      <c r="M64334" s="9"/>
      <c r="N64334" s="9"/>
    </row>
    <row r="64335" spans="12:14" x14ac:dyDescent="0.25">
      <c r="L64335" s="9"/>
      <c r="M64335" s="9"/>
      <c r="N64335" s="9"/>
    </row>
    <row r="64336" spans="12:14" x14ac:dyDescent="0.25">
      <c r="L64336" s="9"/>
      <c r="M64336" s="9"/>
      <c r="N64336" s="9"/>
    </row>
    <row r="64337" spans="12:14" x14ac:dyDescent="0.25">
      <c r="L64337" s="9"/>
      <c r="M64337" s="9"/>
      <c r="N64337" s="9"/>
    </row>
    <row r="64338" spans="12:14" x14ac:dyDescent="0.25">
      <c r="L64338" s="9"/>
      <c r="M64338" s="9"/>
      <c r="N64338" s="9"/>
    </row>
    <row r="64339" spans="12:14" x14ac:dyDescent="0.25">
      <c r="L64339" s="9"/>
      <c r="M64339" s="9"/>
      <c r="N64339" s="9"/>
    </row>
    <row r="64340" spans="12:14" x14ac:dyDescent="0.25">
      <c r="L64340" s="9"/>
      <c r="M64340" s="9"/>
      <c r="N64340" s="9"/>
    </row>
    <row r="64341" spans="12:14" x14ac:dyDescent="0.25">
      <c r="L64341" s="9"/>
      <c r="M64341" s="9"/>
      <c r="N64341" s="9"/>
    </row>
    <row r="64342" spans="12:14" x14ac:dyDescent="0.25">
      <c r="L64342" s="9"/>
      <c r="M64342" s="9"/>
      <c r="N64342" s="9"/>
    </row>
    <row r="64343" spans="12:14" x14ac:dyDescent="0.25">
      <c r="L64343" s="9"/>
      <c r="M64343" s="9"/>
      <c r="N64343" s="9"/>
    </row>
    <row r="64344" spans="12:14" x14ac:dyDescent="0.25">
      <c r="L64344" s="9"/>
      <c r="M64344" s="9"/>
      <c r="N64344" s="9"/>
    </row>
    <row r="64345" spans="12:14" x14ac:dyDescent="0.25">
      <c r="L64345" s="9"/>
      <c r="M64345" s="9"/>
      <c r="N64345" s="9"/>
    </row>
    <row r="64346" spans="12:14" x14ac:dyDescent="0.25">
      <c r="L64346" s="9"/>
      <c r="M64346" s="9"/>
      <c r="N64346" s="9"/>
    </row>
    <row r="64347" spans="12:14" x14ac:dyDescent="0.25">
      <c r="L64347" s="9"/>
      <c r="M64347" s="9"/>
      <c r="N64347" s="9"/>
    </row>
    <row r="64348" spans="12:14" x14ac:dyDescent="0.25">
      <c r="L64348" s="9"/>
      <c r="M64348" s="9"/>
      <c r="N64348" s="9"/>
    </row>
    <row r="64349" spans="12:14" x14ac:dyDescent="0.25">
      <c r="L64349" s="9"/>
      <c r="M64349" s="9"/>
      <c r="N64349" s="9"/>
    </row>
    <row r="64350" spans="12:14" x14ac:dyDescent="0.25">
      <c r="L64350" s="9"/>
      <c r="M64350" s="9"/>
      <c r="N64350" s="9"/>
    </row>
    <row r="64351" spans="12:14" x14ac:dyDescent="0.25">
      <c r="L64351" s="9"/>
      <c r="M64351" s="9"/>
      <c r="N64351" s="9"/>
    </row>
    <row r="64352" spans="12:14" x14ac:dyDescent="0.25">
      <c r="L64352" s="9"/>
      <c r="M64352" s="9"/>
      <c r="N64352" s="9"/>
    </row>
    <row r="64353" spans="12:14" x14ac:dyDescent="0.25">
      <c r="L64353" s="9"/>
      <c r="M64353" s="9"/>
      <c r="N64353" s="9"/>
    </row>
    <row r="64354" spans="12:14" x14ac:dyDescent="0.25">
      <c r="L64354" s="9"/>
      <c r="M64354" s="9"/>
      <c r="N64354" s="9"/>
    </row>
    <row r="64355" spans="12:14" x14ac:dyDescent="0.25">
      <c r="L64355" s="9"/>
      <c r="M64355" s="9"/>
      <c r="N64355" s="9"/>
    </row>
    <row r="64356" spans="12:14" x14ac:dyDescent="0.25">
      <c r="L64356" s="9"/>
      <c r="M64356" s="9"/>
      <c r="N64356" s="9"/>
    </row>
    <row r="64357" spans="12:14" x14ac:dyDescent="0.25">
      <c r="L64357" s="9"/>
      <c r="M64357" s="9"/>
      <c r="N64357" s="9"/>
    </row>
    <row r="64358" spans="12:14" x14ac:dyDescent="0.25">
      <c r="L64358" s="9"/>
      <c r="M64358" s="9"/>
      <c r="N64358" s="9"/>
    </row>
    <row r="64359" spans="12:14" x14ac:dyDescent="0.25">
      <c r="L64359" s="9"/>
      <c r="M64359" s="9"/>
      <c r="N64359" s="9"/>
    </row>
    <row r="64360" spans="12:14" x14ac:dyDescent="0.25">
      <c r="L64360" s="9"/>
      <c r="M64360" s="9"/>
      <c r="N64360" s="9"/>
    </row>
    <row r="64361" spans="12:14" x14ac:dyDescent="0.25">
      <c r="L64361" s="9"/>
      <c r="M64361" s="9"/>
      <c r="N64361" s="9"/>
    </row>
    <row r="64362" spans="12:14" x14ac:dyDescent="0.25">
      <c r="L64362" s="9"/>
      <c r="M64362" s="9"/>
      <c r="N64362" s="9"/>
    </row>
    <row r="64363" spans="12:14" x14ac:dyDescent="0.25">
      <c r="L64363" s="9"/>
      <c r="M64363" s="9"/>
      <c r="N64363" s="9"/>
    </row>
    <row r="64364" spans="12:14" x14ac:dyDescent="0.25">
      <c r="L64364" s="9"/>
      <c r="M64364" s="9"/>
      <c r="N64364" s="9"/>
    </row>
    <row r="64365" spans="12:14" x14ac:dyDescent="0.25">
      <c r="L64365" s="9"/>
      <c r="M64365" s="9"/>
      <c r="N64365" s="9"/>
    </row>
    <row r="64366" spans="12:14" x14ac:dyDescent="0.25">
      <c r="L64366" s="9"/>
      <c r="M64366" s="9"/>
      <c r="N64366" s="9"/>
    </row>
    <row r="64367" spans="12:14" x14ac:dyDescent="0.25">
      <c r="L64367" s="9"/>
      <c r="M64367" s="9"/>
      <c r="N64367" s="9"/>
    </row>
    <row r="64368" spans="12:14" x14ac:dyDescent="0.25">
      <c r="L64368" s="9"/>
      <c r="M64368" s="9"/>
      <c r="N64368" s="9"/>
    </row>
    <row r="64369" spans="12:14" x14ac:dyDescent="0.25">
      <c r="L64369" s="9"/>
      <c r="M64369" s="9"/>
      <c r="N64369" s="9"/>
    </row>
    <row r="64370" spans="12:14" x14ac:dyDescent="0.25">
      <c r="L64370" s="9"/>
      <c r="M64370" s="9"/>
      <c r="N64370" s="9"/>
    </row>
    <row r="64371" spans="12:14" x14ac:dyDescent="0.25">
      <c r="L64371" s="9"/>
      <c r="M64371" s="9"/>
      <c r="N64371" s="9"/>
    </row>
    <row r="64372" spans="12:14" x14ac:dyDescent="0.25">
      <c r="L64372" s="9"/>
      <c r="M64372" s="9"/>
      <c r="N64372" s="9"/>
    </row>
    <row r="64373" spans="12:14" x14ac:dyDescent="0.25">
      <c r="L64373" s="9"/>
      <c r="M64373" s="9"/>
      <c r="N64373" s="9"/>
    </row>
    <row r="64374" spans="12:14" x14ac:dyDescent="0.25">
      <c r="L64374" s="9"/>
      <c r="M64374" s="9"/>
      <c r="N64374" s="9"/>
    </row>
    <row r="64375" spans="12:14" x14ac:dyDescent="0.25">
      <c r="L64375" s="9"/>
      <c r="M64375" s="9"/>
      <c r="N64375" s="9"/>
    </row>
    <row r="64376" spans="12:14" x14ac:dyDescent="0.25">
      <c r="L64376" s="9"/>
      <c r="M64376" s="9"/>
      <c r="N64376" s="9"/>
    </row>
    <row r="64377" spans="12:14" x14ac:dyDescent="0.25">
      <c r="L64377" s="9"/>
      <c r="M64377" s="9"/>
      <c r="N64377" s="9"/>
    </row>
    <row r="64378" spans="12:14" x14ac:dyDescent="0.25">
      <c r="L64378" s="9"/>
      <c r="M64378" s="9"/>
      <c r="N64378" s="9"/>
    </row>
    <row r="64379" spans="12:14" x14ac:dyDescent="0.25">
      <c r="L64379" s="9"/>
      <c r="M64379" s="9"/>
      <c r="N64379" s="9"/>
    </row>
    <row r="64380" spans="12:14" x14ac:dyDescent="0.25">
      <c r="L64380" s="9"/>
      <c r="M64380" s="9"/>
      <c r="N64380" s="9"/>
    </row>
    <row r="64381" spans="12:14" x14ac:dyDescent="0.25">
      <c r="L64381" s="9"/>
      <c r="M64381" s="9"/>
      <c r="N64381" s="9"/>
    </row>
    <row r="64382" spans="12:14" x14ac:dyDescent="0.25">
      <c r="L64382" s="9"/>
      <c r="M64382" s="9"/>
      <c r="N64382" s="9"/>
    </row>
    <row r="64383" spans="12:14" x14ac:dyDescent="0.25">
      <c r="L64383" s="9"/>
      <c r="M64383" s="9"/>
      <c r="N64383" s="9"/>
    </row>
    <row r="64384" spans="12:14" x14ac:dyDescent="0.25">
      <c r="L64384" s="9"/>
      <c r="M64384" s="9"/>
      <c r="N64384" s="9"/>
    </row>
    <row r="64385" spans="12:14" x14ac:dyDescent="0.25">
      <c r="L64385" s="9"/>
      <c r="M64385" s="9"/>
      <c r="N64385" s="9"/>
    </row>
    <row r="64386" spans="12:14" x14ac:dyDescent="0.25">
      <c r="L64386" s="9"/>
      <c r="M64386" s="9"/>
      <c r="N64386" s="9"/>
    </row>
    <row r="64387" spans="12:14" x14ac:dyDescent="0.25">
      <c r="L64387" s="9"/>
      <c r="M64387" s="9"/>
      <c r="N64387" s="9"/>
    </row>
    <row r="64388" spans="12:14" x14ac:dyDescent="0.25">
      <c r="L64388" s="9"/>
      <c r="M64388" s="9"/>
      <c r="N64388" s="9"/>
    </row>
    <row r="64389" spans="12:14" x14ac:dyDescent="0.25">
      <c r="L64389" s="9"/>
      <c r="M64389" s="9"/>
      <c r="N64389" s="9"/>
    </row>
    <row r="64390" spans="12:14" x14ac:dyDescent="0.25">
      <c r="L64390" s="9"/>
      <c r="M64390" s="9"/>
      <c r="N64390" s="9"/>
    </row>
    <row r="64391" spans="12:14" x14ac:dyDescent="0.25">
      <c r="L64391" s="9"/>
      <c r="M64391" s="9"/>
      <c r="N64391" s="9"/>
    </row>
    <row r="64392" spans="12:14" x14ac:dyDescent="0.25">
      <c r="L64392" s="9"/>
      <c r="M64392" s="9"/>
      <c r="N64392" s="9"/>
    </row>
    <row r="64393" spans="12:14" x14ac:dyDescent="0.25">
      <c r="L64393" s="9"/>
      <c r="M64393" s="9"/>
      <c r="N64393" s="9"/>
    </row>
    <row r="64394" spans="12:14" x14ac:dyDescent="0.25">
      <c r="L64394" s="9"/>
      <c r="M64394" s="9"/>
      <c r="N64394" s="9"/>
    </row>
    <row r="64395" spans="12:14" x14ac:dyDescent="0.25">
      <c r="L64395" s="9"/>
      <c r="M64395" s="9"/>
      <c r="N64395" s="9"/>
    </row>
    <row r="64396" spans="12:14" x14ac:dyDescent="0.25">
      <c r="L64396" s="9"/>
      <c r="M64396" s="9"/>
      <c r="N64396" s="9"/>
    </row>
    <row r="64397" spans="12:14" x14ac:dyDescent="0.25">
      <c r="L64397" s="9"/>
      <c r="M64397" s="9"/>
      <c r="N64397" s="9"/>
    </row>
    <row r="64398" spans="12:14" x14ac:dyDescent="0.25">
      <c r="L64398" s="9"/>
      <c r="M64398" s="9"/>
      <c r="N64398" s="9"/>
    </row>
    <row r="64399" spans="12:14" x14ac:dyDescent="0.25">
      <c r="L64399" s="9"/>
      <c r="M64399" s="9"/>
      <c r="N64399" s="9"/>
    </row>
    <row r="64400" spans="12:14" x14ac:dyDescent="0.25">
      <c r="L64400" s="9"/>
      <c r="M64400" s="9"/>
      <c r="N64400" s="9"/>
    </row>
    <row r="64401" spans="12:14" x14ac:dyDescent="0.25">
      <c r="L64401" s="9"/>
      <c r="M64401" s="9"/>
      <c r="N64401" s="9"/>
    </row>
    <row r="64402" spans="12:14" x14ac:dyDescent="0.25">
      <c r="L64402" s="9"/>
      <c r="M64402" s="9"/>
      <c r="N64402" s="9"/>
    </row>
    <row r="64403" spans="12:14" x14ac:dyDescent="0.25">
      <c r="L64403" s="9"/>
      <c r="M64403" s="9"/>
      <c r="N64403" s="9"/>
    </row>
    <row r="64404" spans="12:14" x14ac:dyDescent="0.25">
      <c r="L64404" s="9"/>
      <c r="M64404" s="9"/>
      <c r="N64404" s="9"/>
    </row>
    <row r="64405" spans="12:14" x14ac:dyDescent="0.25">
      <c r="L64405" s="9"/>
      <c r="M64405" s="9"/>
      <c r="N64405" s="9"/>
    </row>
    <row r="64406" spans="12:14" x14ac:dyDescent="0.25">
      <c r="L64406" s="9"/>
      <c r="M64406" s="9"/>
      <c r="N64406" s="9"/>
    </row>
    <row r="64407" spans="12:14" x14ac:dyDescent="0.25">
      <c r="L64407" s="9"/>
      <c r="M64407" s="9"/>
      <c r="N64407" s="9"/>
    </row>
    <row r="64408" spans="12:14" x14ac:dyDescent="0.25">
      <c r="L64408" s="9"/>
      <c r="M64408" s="9"/>
      <c r="N64408" s="9"/>
    </row>
    <row r="64409" spans="12:14" x14ac:dyDescent="0.25">
      <c r="L64409" s="9"/>
      <c r="M64409" s="9"/>
      <c r="N64409" s="9"/>
    </row>
    <row r="64410" spans="12:14" x14ac:dyDescent="0.25">
      <c r="L64410" s="9"/>
      <c r="M64410" s="9"/>
      <c r="N64410" s="9"/>
    </row>
    <row r="64411" spans="12:14" x14ac:dyDescent="0.25">
      <c r="L64411" s="9"/>
      <c r="M64411" s="9"/>
      <c r="N64411" s="9"/>
    </row>
    <row r="64412" spans="12:14" x14ac:dyDescent="0.25">
      <c r="L64412" s="9"/>
      <c r="M64412" s="9"/>
      <c r="N64412" s="9"/>
    </row>
    <row r="64413" spans="12:14" x14ac:dyDescent="0.25">
      <c r="L64413" s="9"/>
      <c r="M64413" s="9"/>
      <c r="N64413" s="9"/>
    </row>
    <row r="64414" spans="12:14" x14ac:dyDescent="0.25">
      <c r="L64414" s="9"/>
      <c r="M64414" s="9"/>
      <c r="N64414" s="9"/>
    </row>
    <row r="64415" spans="12:14" x14ac:dyDescent="0.25">
      <c r="L64415" s="9"/>
      <c r="M64415" s="9"/>
      <c r="N64415" s="9"/>
    </row>
    <row r="64416" spans="12:14" x14ac:dyDescent="0.25">
      <c r="L64416" s="9"/>
      <c r="M64416" s="9"/>
      <c r="N64416" s="9"/>
    </row>
    <row r="64417" spans="12:14" x14ac:dyDescent="0.25">
      <c r="L64417" s="9"/>
      <c r="M64417" s="9"/>
      <c r="N64417" s="9"/>
    </row>
    <row r="64418" spans="12:14" x14ac:dyDescent="0.25">
      <c r="L64418" s="9"/>
      <c r="M64418" s="9"/>
      <c r="N64418" s="9"/>
    </row>
    <row r="64419" spans="12:14" x14ac:dyDescent="0.25">
      <c r="L64419" s="9"/>
      <c r="M64419" s="9"/>
      <c r="N64419" s="9"/>
    </row>
    <row r="64420" spans="12:14" x14ac:dyDescent="0.25">
      <c r="L64420" s="9"/>
      <c r="M64420" s="9"/>
      <c r="N64420" s="9"/>
    </row>
    <row r="64421" spans="12:14" x14ac:dyDescent="0.25">
      <c r="L64421" s="9"/>
      <c r="M64421" s="9"/>
      <c r="N64421" s="9"/>
    </row>
    <row r="64422" spans="12:14" x14ac:dyDescent="0.25">
      <c r="L64422" s="9"/>
      <c r="M64422" s="9"/>
      <c r="N64422" s="9"/>
    </row>
    <row r="64423" spans="12:14" x14ac:dyDescent="0.25">
      <c r="L64423" s="9"/>
      <c r="M64423" s="9"/>
      <c r="N64423" s="9"/>
    </row>
    <row r="64424" spans="12:14" x14ac:dyDescent="0.25">
      <c r="L64424" s="9"/>
      <c r="M64424" s="9"/>
      <c r="N64424" s="9"/>
    </row>
    <row r="64425" spans="12:14" x14ac:dyDescent="0.25">
      <c r="L64425" s="9"/>
      <c r="M64425" s="9"/>
      <c r="N64425" s="9"/>
    </row>
    <row r="64426" spans="12:14" x14ac:dyDescent="0.25">
      <c r="L64426" s="9"/>
      <c r="M64426" s="9"/>
      <c r="N64426" s="9"/>
    </row>
    <row r="64427" spans="12:14" x14ac:dyDescent="0.25">
      <c r="L64427" s="9"/>
      <c r="M64427" s="9"/>
      <c r="N64427" s="9"/>
    </row>
    <row r="64428" spans="12:14" x14ac:dyDescent="0.25">
      <c r="L64428" s="9"/>
      <c r="M64428" s="9"/>
      <c r="N64428" s="9"/>
    </row>
    <row r="64429" spans="12:14" x14ac:dyDescent="0.25">
      <c r="L64429" s="9"/>
      <c r="M64429" s="9"/>
      <c r="N64429" s="9"/>
    </row>
    <row r="64430" spans="12:14" x14ac:dyDescent="0.25">
      <c r="L64430" s="9"/>
      <c r="M64430" s="9"/>
      <c r="N64430" s="9"/>
    </row>
    <row r="64431" spans="12:14" x14ac:dyDescent="0.25">
      <c r="L64431" s="9"/>
      <c r="M64431" s="9"/>
      <c r="N64431" s="9"/>
    </row>
    <row r="64432" spans="12:14" x14ac:dyDescent="0.25">
      <c r="L64432" s="9"/>
      <c r="M64432" s="9"/>
      <c r="N64432" s="9"/>
    </row>
    <row r="64433" spans="12:14" x14ac:dyDescent="0.25">
      <c r="L64433" s="9"/>
      <c r="M64433" s="9"/>
      <c r="N64433" s="9"/>
    </row>
    <row r="64434" spans="12:14" x14ac:dyDescent="0.25">
      <c r="L64434" s="9"/>
      <c r="M64434" s="9"/>
      <c r="N64434" s="9"/>
    </row>
    <row r="64435" spans="12:14" x14ac:dyDescent="0.25">
      <c r="L64435" s="9"/>
      <c r="M64435" s="9"/>
      <c r="N64435" s="9"/>
    </row>
    <row r="64436" spans="12:14" x14ac:dyDescent="0.25">
      <c r="L64436" s="9"/>
      <c r="M64436" s="9"/>
      <c r="N64436" s="9"/>
    </row>
    <row r="64437" spans="12:14" x14ac:dyDescent="0.25">
      <c r="L64437" s="9"/>
      <c r="M64437" s="9"/>
      <c r="N64437" s="9"/>
    </row>
    <row r="64438" spans="12:14" x14ac:dyDescent="0.25">
      <c r="L64438" s="9"/>
      <c r="M64438" s="9"/>
      <c r="N64438" s="9"/>
    </row>
    <row r="64439" spans="12:14" x14ac:dyDescent="0.25">
      <c r="L64439" s="9"/>
      <c r="M64439" s="9"/>
      <c r="N64439" s="9"/>
    </row>
    <row r="64440" spans="12:14" x14ac:dyDescent="0.25">
      <c r="L64440" s="9"/>
      <c r="M64440" s="9"/>
      <c r="N64440" s="9"/>
    </row>
    <row r="64441" spans="12:14" x14ac:dyDescent="0.25">
      <c r="L64441" s="9"/>
      <c r="M64441" s="9"/>
      <c r="N64441" s="9"/>
    </row>
    <row r="64442" spans="12:14" x14ac:dyDescent="0.25">
      <c r="L64442" s="9"/>
      <c r="M64442" s="9"/>
      <c r="N64442" s="9"/>
    </row>
    <row r="64443" spans="12:14" x14ac:dyDescent="0.25">
      <c r="L64443" s="9"/>
      <c r="M64443" s="9"/>
      <c r="N64443" s="9"/>
    </row>
    <row r="64444" spans="12:14" x14ac:dyDescent="0.25">
      <c r="L64444" s="9"/>
      <c r="M64444" s="9"/>
      <c r="N64444" s="9"/>
    </row>
    <row r="64445" spans="12:14" x14ac:dyDescent="0.25">
      <c r="L64445" s="9"/>
      <c r="M64445" s="9"/>
      <c r="N64445" s="9"/>
    </row>
    <row r="64446" spans="12:14" x14ac:dyDescent="0.25">
      <c r="L64446" s="9"/>
      <c r="M64446" s="9"/>
      <c r="N64446" s="9"/>
    </row>
    <row r="64447" spans="12:14" x14ac:dyDescent="0.25">
      <c r="L64447" s="9"/>
      <c r="M64447" s="9"/>
      <c r="N64447" s="9"/>
    </row>
    <row r="64448" spans="12:14" x14ac:dyDescent="0.25">
      <c r="L64448" s="9"/>
      <c r="M64448" s="9"/>
      <c r="N64448" s="9"/>
    </row>
    <row r="64449" spans="12:14" x14ac:dyDescent="0.25">
      <c r="L64449" s="9"/>
      <c r="M64449" s="9"/>
      <c r="N64449" s="9"/>
    </row>
    <row r="64450" spans="12:14" x14ac:dyDescent="0.25">
      <c r="L64450" s="9"/>
      <c r="M64450" s="9"/>
      <c r="N64450" s="9"/>
    </row>
    <row r="64451" spans="12:14" x14ac:dyDescent="0.25">
      <c r="L64451" s="9"/>
      <c r="M64451" s="9"/>
      <c r="N64451" s="9"/>
    </row>
    <row r="64452" spans="12:14" x14ac:dyDescent="0.25">
      <c r="L64452" s="9"/>
      <c r="M64452" s="9"/>
      <c r="N64452" s="9"/>
    </row>
    <row r="64453" spans="12:14" x14ac:dyDescent="0.25">
      <c r="L64453" s="9"/>
      <c r="M64453" s="9"/>
      <c r="N64453" s="9"/>
    </row>
    <row r="64454" spans="12:14" x14ac:dyDescent="0.25">
      <c r="L64454" s="9"/>
      <c r="M64454" s="9"/>
      <c r="N64454" s="9"/>
    </row>
    <row r="64455" spans="12:14" x14ac:dyDescent="0.25">
      <c r="L64455" s="9"/>
      <c r="M64455" s="9"/>
      <c r="N64455" s="9"/>
    </row>
    <row r="64456" spans="12:14" x14ac:dyDescent="0.25">
      <c r="L64456" s="9"/>
      <c r="M64456" s="9"/>
      <c r="N64456" s="9"/>
    </row>
    <row r="64457" spans="12:14" x14ac:dyDescent="0.25">
      <c r="L64457" s="9"/>
      <c r="M64457" s="9"/>
      <c r="N64457" s="9"/>
    </row>
    <row r="64458" spans="12:14" x14ac:dyDescent="0.25">
      <c r="L64458" s="9"/>
      <c r="M64458" s="9"/>
      <c r="N64458" s="9"/>
    </row>
    <row r="64459" spans="12:14" x14ac:dyDescent="0.25">
      <c r="L64459" s="9"/>
      <c r="M64459" s="9"/>
      <c r="N64459" s="9"/>
    </row>
    <row r="64460" spans="12:14" x14ac:dyDescent="0.25">
      <c r="L64460" s="9"/>
      <c r="M64460" s="9"/>
      <c r="N64460" s="9"/>
    </row>
    <row r="64461" spans="12:14" x14ac:dyDescent="0.25">
      <c r="L64461" s="9"/>
      <c r="M64461" s="9"/>
      <c r="N64461" s="9"/>
    </row>
    <row r="64462" spans="12:14" x14ac:dyDescent="0.25">
      <c r="L64462" s="9"/>
      <c r="M64462" s="9"/>
      <c r="N64462" s="9"/>
    </row>
    <row r="64463" spans="12:14" x14ac:dyDescent="0.25">
      <c r="L64463" s="9"/>
      <c r="M64463" s="9"/>
      <c r="N64463" s="9"/>
    </row>
    <row r="64464" spans="12:14" x14ac:dyDescent="0.25">
      <c r="L64464" s="9"/>
      <c r="M64464" s="9"/>
      <c r="N64464" s="9"/>
    </row>
    <row r="64465" spans="12:14" x14ac:dyDescent="0.25">
      <c r="L64465" s="9"/>
      <c r="M64465" s="9"/>
      <c r="N64465" s="9"/>
    </row>
    <row r="64466" spans="12:14" x14ac:dyDescent="0.25">
      <c r="L64466" s="9"/>
      <c r="M64466" s="9"/>
      <c r="N64466" s="9"/>
    </row>
    <row r="64467" spans="12:14" x14ac:dyDescent="0.25">
      <c r="L64467" s="9"/>
      <c r="M64467" s="9"/>
      <c r="N64467" s="9"/>
    </row>
    <row r="64468" spans="12:14" x14ac:dyDescent="0.25">
      <c r="L64468" s="9"/>
      <c r="M64468" s="9"/>
      <c r="N64468" s="9"/>
    </row>
    <row r="64469" spans="12:14" x14ac:dyDescent="0.25">
      <c r="L64469" s="9"/>
      <c r="M64469" s="9"/>
      <c r="N64469" s="9"/>
    </row>
    <row r="64470" spans="12:14" x14ac:dyDescent="0.25">
      <c r="L64470" s="9"/>
      <c r="M64470" s="9"/>
      <c r="N64470" s="9"/>
    </row>
    <row r="64471" spans="12:14" x14ac:dyDescent="0.25">
      <c r="L64471" s="9"/>
      <c r="M64471" s="9"/>
      <c r="N64471" s="9"/>
    </row>
    <row r="64472" spans="12:14" x14ac:dyDescent="0.25">
      <c r="L64472" s="9"/>
      <c r="M64472" s="9"/>
      <c r="N64472" s="9"/>
    </row>
    <row r="64473" spans="12:14" x14ac:dyDescent="0.25">
      <c r="L64473" s="9"/>
      <c r="M64473" s="9"/>
      <c r="N64473" s="9"/>
    </row>
    <row r="64474" spans="12:14" x14ac:dyDescent="0.25">
      <c r="L64474" s="9"/>
      <c r="M64474" s="9"/>
      <c r="N64474" s="9"/>
    </row>
    <row r="64475" spans="12:14" x14ac:dyDescent="0.25">
      <c r="L64475" s="9"/>
      <c r="M64475" s="9"/>
      <c r="N64475" s="9"/>
    </row>
    <row r="64476" spans="12:14" x14ac:dyDescent="0.25">
      <c r="L64476" s="9"/>
      <c r="M64476" s="9"/>
      <c r="N64476" s="9"/>
    </row>
    <row r="64477" spans="12:14" x14ac:dyDescent="0.25">
      <c r="L64477" s="9"/>
      <c r="M64477" s="9"/>
      <c r="N64477" s="9"/>
    </row>
    <row r="64478" spans="12:14" x14ac:dyDescent="0.25">
      <c r="L64478" s="9"/>
      <c r="M64478" s="9"/>
      <c r="N64478" s="9"/>
    </row>
    <row r="64479" spans="12:14" x14ac:dyDescent="0.25">
      <c r="L64479" s="9"/>
      <c r="M64479" s="9"/>
      <c r="N64479" s="9"/>
    </row>
    <row r="64480" spans="12:14" x14ac:dyDescent="0.25">
      <c r="L64480" s="9"/>
      <c r="M64480" s="9"/>
      <c r="N64480" s="9"/>
    </row>
    <row r="64481" spans="12:14" x14ac:dyDescent="0.25">
      <c r="L64481" s="9"/>
      <c r="M64481" s="9"/>
      <c r="N64481" s="9"/>
    </row>
    <row r="64482" spans="12:14" x14ac:dyDescent="0.25">
      <c r="L64482" s="9"/>
      <c r="M64482" s="9"/>
      <c r="N64482" s="9"/>
    </row>
    <row r="64483" spans="12:14" x14ac:dyDescent="0.25">
      <c r="L64483" s="9"/>
      <c r="M64483" s="9"/>
      <c r="N64483" s="9"/>
    </row>
    <row r="64484" spans="12:14" x14ac:dyDescent="0.25">
      <c r="L64484" s="9"/>
      <c r="M64484" s="9"/>
      <c r="N64484" s="9"/>
    </row>
    <row r="64485" spans="12:14" x14ac:dyDescent="0.25">
      <c r="L64485" s="9"/>
      <c r="M64485" s="9"/>
      <c r="N64485" s="9"/>
    </row>
    <row r="64486" spans="12:14" x14ac:dyDescent="0.25">
      <c r="L64486" s="9"/>
      <c r="M64486" s="9"/>
      <c r="N64486" s="9"/>
    </row>
    <row r="64487" spans="12:14" x14ac:dyDescent="0.25">
      <c r="L64487" s="9"/>
      <c r="M64487" s="9"/>
      <c r="N64487" s="9"/>
    </row>
    <row r="64488" spans="12:14" x14ac:dyDescent="0.25">
      <c r="L64488" s="9"/>
      <c r="M64488" s="9"/>
      <c r="N64488" s="9"/>
    </row>
    <row r="64489" spans="12:14" x14ac:dyDescent="0.25">
      <c r="L64489" s="9"/>
      <c r="M64489" s="9"/>
      <c r="N64489" s="9"/>
    </row>
    <row r="64490" spans="12:14" x14ac:dyDescent="0.25">
      <c r="L64490" s="9"/>
      <c r="M64490" s="9"/>
      <c r="N64490" s="9"/>
    </row>
    <row r="64491" spans="12:14" x14ac:dyDescent="0.25">
      <c r="L64491" s="9"/>
      <c r="M64491" s="9"/>
      <c r="N64491" s="9"/>
    </row>
    <row r="64492" spans="12:14" x14ac:dyDescent="0.25">
      <c r="L64492" s="9"/>
      <c r="M64492" s="9"/>
      <c r="N64492" s="9"/>
    </row>
    <row r="64493" spans="12:14" x14ac:dyDescent="0.25">
      <c r="L64493" s="9"/>
      <c r="M64493" s="9"/>
      <c r="N64493" s="9"/>
    </row>
    <row r="64494" spans="12:14" x14ac:dyDescent="0.25">
      <c r="L64494" s="9"/>
      <c r="M64494" s="9"/>
      <c r="N64494" s="9"/>
    </row>
    <row r="64495" spans="12:14" x14ac:dyDescent="0.25">
      <c r="L64495" s="9"/>
      <c r="M64495" s="9"/>
      <c r="N64495" s="9"/>
    </row>
    <row r="64496" spans="12:14" x14ac:dyDescent="0.25">
      <c r="L64496" s="9"/>
      <c r="M64496" s="9"/>
      <c r="N64496" s="9"/>
    </row>
    <row r="64497" spans="12:14" x14ac:dyDescent="0.25">
      <c r="L64497" s="9"/>
      <c r="M64497" s="9"/>
      <c r="N64497" s="9"/>
    </row>
    <row r="64498" spans="12:14" x14ac:dyDescent="0.25">
      <c r="L64498" s="9"/>
      <c r="M64498" s="9"/>
      <c r="N64498" s="9"/>
    </row>
    <row r="64499" spans="12:14" x14ac:dyDescent="0.25">
      <c r="L64499" s="9"/>
      <c r="M64499" s="9"/>
      <c r="N64499" s="9"/>
    </row>
    <row r="64500" spans="12:14" x14ac:dyDescent="0.25">
      <c r="L64500" s="9"/>
      <c r="M64500" s="9"/>
      <c r="N64500" s="9"/>
    </row>
    <row r="64501" spans="12:14" x14ac:dyDescent="0.25">
      <c r="L64501" s="9"/>
      <c r="M64501" s="9"/>
      <c r="N64501" s="9"/>
    </row>
    <row r="64502" spans="12:14" x14ac:dyDescent="0.25">
      <c r="L64502" s="9"/>
      <c r="M64502" s="9"/>
      <c r="N64502" s="9"/>
    </row>
    <row r="64503" spans="12:14" x14ac:dyDescent="0.25">
      <c r="L64503" s="9"/>
      <c r="M64503" s="9"/>
      <c r="N64503" s="9"/>
    </row>
    <row r="64504" spans="12:14" x14ac:dyDescent="0.25">
      <c r="L64504" s="9"/>
      <c r="M64504" s="9"/>
      <c r="N64504" s="9"/>
    </row>
    <row r="64505" spans="12:14" x14ac:dyDescent="0.25">
      <c r="L64505" s="9"/>
      <c r="M64505" s="9"/>
      <c r="N64505" s="9"/>
    </row>
    <row r="64506" spans="12:14" x14ac:dyDescent="0.25">
      <c r="L64506" s="9"/>
      <c r="M64506" s="9"/>
      <c r="N64506" s="9"/>
    </row>
    <row r="64507" spans="12:14" x14ac:dyDescent="0.25">
      <c r="L64507" s="9"/>
      <c r="M64507" s="9"/>
      <c r="N64507" s="9"/>
    </row>
    <row r="64508" spans="12:14" x14ac:dyDescent="0.25">
      <c r="L64508" s="9"/>
      <c r="M64508" s="9"/>
      <c r="N64508" s="9"/>
    </row>
    <row r="64509" spans="12:14" x14ac:dyDescent="0.25">
      <c r="L64509" s="9"/>
      <c r="M64509" s="9"/>
      <c r="N64509" s="9"/>
    </row>
    <row r="64510" spans="12:14" x14ac:dyDescent="0.25">
      <c r="L64510" s="9"/>
      <c r="M64510" s="9"/>
      <c r="N64510" s="9"/>
    </row>
    <row r="64511" spans="12:14" x14ac:dyDescent="0.25">
      <c r="L64511" s="9"/>
      <c r="M64511" s="9"/>
      <c r="N64511" s="9"/>
    </row>
    <row r="64512" spans="12:14" x14ac:dyDescent="0.25">
      <c r="L64512" s="9"/>
      <c r="M64512" s="9"/>
      <c r="N64512" s="9"/>
    </row>
    <row r="64513" spans="12:14" x14ac:dyDescent="0.25">
      <c r="L64513" s="9"/>
      <c r="M64513" s="9"/>
      <c r="N64513" s="9"/>
    </row>
    <row r="64514" spans="12:14" x14ac:dyDescent="0.25">
      <c r="L64514" s="9"/>
      <c r="M64514" s="9"/>
      <c r="N64514" s="9"/>
    </row>
    <row r="64515" spans="12:14" x14ac:dyDescent="0.25">
      <c r="L64515" s="9"/>
      <c r="M64515" s="9"/>
      <c r="N64515" s="9"/>
    </row>
    <row r="64516" spans="12:14" x14ac:dyDescent="0.25">
      <c r="L64516" s="9"/>
      <c r="M64516" s="9"/>
      <c r="N64516" s="9"/>
    </row>
    <row r="64517" spans="12:14" x14ac:dyDescent="0.25">
      <c r="L64517" s="9"/>
      <c r="M64517" s="9"/>
      <c r="N64517" s="9"/>
    </row>
    <row r="64518" spans="12:14" x14ac:dyDescent="0.25">
      <c r="L64518" s="9"/>
      <c r="M64518" s="9"/>
      <c r="N64518" s="9"/>
    </row>
    <row r="64519" spans="12:14" x14ac:dyDescent="0.25">
      <c r="L64519" s="9"/>
      <c r="M64519" s="9"/>
      <c r="N64519" s="9"/>
    </row>
    <row r="64520" spans="12:14" x14ac:dyDescent="0.25">
      <c r="L64520" s="9"/>
      <c r="M64520" s="9"/>
      <c r="N64520" s="9"/>
    </row>
    <row r="64521" spans="12:14" x14ac:dyDescent="0.25">
      <c r="L64521" s="9"/>
      <c r="M64521" s="9"/>
      <c r="N64521" s="9"/>
    </row>
    <row r="64522" spans="12:14" x14ac:dyDescent="0.25">
      <c r="L64522" s="9"/>
      <c r="M64522" s="9"/>
      <c r="N64522" s="9"/>
    </row>
    <row r="64523" spans="12:14" x14ac:dyDescent="0.25">
      <c r="L64523" s="9"/>
      <c r="M64523" s="9"/>
      <c r="N64523" s="9"/>
    </row>
    <row r="64524" spans="12:14" x14ac:dyDescent="0.25">
      <c r="L64524" s="9"/>
      <c r="M64524" s="9"/>
      <c r="N64524" s="9"/>
    </row>
    <row r="64525" spans="12:14" x14ac:dyDescent="0.25">
      <c r="L64525" s="9"/>
      <c r="M64525" s="9"/>
      <c r="N64525" s="9"/>
    </row>
    <row r="64526" spans="12:14" x14ac:dyDescent="0.25">
      <c r="L64526" s="9"/>
      <c r="M64526" s="9"/>
      <c r="N64526" s="9"/>
    </row>
    <row r="64527" spans="12:14" x14ac:dyDescent="0.25">
      <c r="L64527" s="9"/>
      <c r="M64527" s="9"/>
      <c r="N64527" s="9"/>
    </row>
    <row r="64528" spans="12:14" x14ac:dyDescent="0.25">
      <c r="L64528" s="9"/>
      <c r="M64528" s="9"/>
      <c r="N64528" s="9"/>
    </row>
    <row r="64529" spans="12:14" x14ac:dyDescent="0.25">
      <c r="L64529" s="9"/>
      <c r="M64529" s="9"/>
      <c r="N64529" s="9"/>
    </row>
    <row r="64530" spans="12:14" x14ac:dyDescent="0.25">
      <c r="L64530" s="9"/>
      <c r="M64530" s="9"/>
      <c r="N64530" s="9"/>
    </row>
    <row r="64531" spans="12:14" x14ac:dyDescent="0.25">
      <c r="L64531" s="9"/>
      <c r="M64531" s="9"/>
      <c r="N64531" s="9"/>
    </row>
    <row r="64532" spans="12:14" x14ac:dyDescent="0.25">
      <c r="L64532" s="9"/>
      <c r="M64532" s="9"/>
      <c r="N64532" s="9"/>
    </row>
    <row r="64533" spans="12:14" x14ac:dyDescent="0.25">
      <c r="L64533" s="9"/>
      <c r="M64533" s="9"/>
      <c r="N64533" s="9"/>
    </row>
    <row r="64534" spans="12:14" x14ac:dyDescent="0.25">
      <c r="L64534" s="9"/>
      <c r="M64534" s="9"/>
      <c r="N64534" s="9"/>
    </row>
    <row r="64535" spans="12:14" x14ac:dyDescent="0.25">
      <c r="L64535" s="9"/>
      <c r="M64535" s="9"/>
      <c r="N64535" s="9"/>
    </row>
    <row r="64536" spans="12:14" x14ac:dyDescent="0.25">
      <c r="L64536" s="9"/>
      <c r="M64536" s="9"/>
      <c r="N64536" s="9"/>
    </row>
    <row r="64537" spans="12:14" x14ac:dyDescent="0.25">
      <c r="L64537" s="9"/>
      <c r="M64537" s="9"/>
      <c r="N64537" s="9"/>
    </row>
    <row r="64538" spans="12:14" x14ac:dyDescent="0.25">
      <c r="L64538" s="9"/>
      <c r="M64538" s="9"/>
      <c r="N64538" s="9"/>
    </row>
    <row r="64539" spans="12:14" x14ac:dyDescent="0.25">
      <c r="L64539" s="9"/>
      <c r="M64539" s="9"/>
      <c r="N64539" s="9"/>
    </row>
    <row r="64540" spans="12:14" x14ac:dyDescent="0.25">
      <c r="L64540" s="9"/>
      <c r="M64540" s="9"/>
      <c r="N64540" s="9"/>
    </row>
    <row r="64541" spans="12:14" x14ac:dyDescent="0.25">
      <c r="L64541" s="9"/>
      <c r="M64541" s="9"/>
      <c r="N64541" s="9"/>
    </row>
    <row r="64542" spans="12:14" x14ac:dyDescent="0.25">
      <c r="L64542" s="9"/>
      <c r="M64542" s="9"/>
      <c r="N64542" s="9"/>
    </row>
    <row r="64543" spans="12:14" x14ac:dyDescent="0.25">
      <c r="L64543" s="9"/>
      <c r="M64543" s="9"/>
      <c r="N64543" s="9"/>
    </row>
    <row r="64544" spans="12:14" x14ac:dyDescent="0.25">
      <c r="L64544" s="9"/>
      <c r="M64544" s="9"/>
      <c r="N64544" s="9"/>
    </row>
    <row r="64545" spans="12:14" x14ac:dyDescent="0.25">
      <c r="L64545" s="9"/>
      <c r="M64545" s="9"/>
      <c r="N64545" s="9"/>
    </row>
    <row r="64546" spans="12:14" x14ac:dyDescent="0.25">
      <c r="L64546" s="9"/>
      <c r="M64546" s="9"/>
      <c r="N64546" s="9"/>
    </row>
    <row r="64547" spans="12:14" x14ac:dyDescent="0.25">
      <c r="L64547" s="9"/>
      <c r="M64547" s="9"/>
      <c r="N64547" s="9"/>
    </row>
    <row r="64548" spans="12:14" x14ac:dyDescent="0.25">
      <c r="L64548" s="9"/>
      <c r="M64548" s="9"/>
      <c r="N64548" s="9"/>
    </row>
    <row r="64549" spans="12:14" x14ac:dyDescent="0.25">
      <c r="L64549" s="9"/>
      <c r="M64549" s="9"/>
      <c r="N64549" s="9"/>
    </row>
    <row r="64550" spans="12:14" x14ac:dyDescent="0.25">
      <c r="L64550" s="9"/>
      <c r="M64550" s="9"/>
      <c r="N64550" s="9"/>
    </row>
    <row r="64551" spans="12:14" x14ac:dyDescent="0.25">
      <c r="L64551" s="9"/>
      <c r="M64551" s="9"/>
      <c r="N64551" s="9"/>
    </row>
    <row r="64552" spans="12:14" x14ac:dyDescent="0.25">
      <c r="L64552" s="9"/>
      <c r="M64552" s="9"/>
      <c r="N64552" s="9"/>
    </row>
    <row r="64553" spans="12:14" x14ac:dyDescent="0.25">
      <c r="L64553" s="9"/>
      <c r="M64553" s="9"/>
      <c r="N64553" s="9"/>
    </row>
    <row r="64554" spans="12:14" x14ac:dyDescent="0.25">
      <c r="L64554" s="9"/>
      <c r="M64554" s="9"/>
      <c r="N64554" s="9"/>
    </row>
    <row r="64555" spans="12:14" x14ac:dyDescent="0.25">
      <c r="L64555" s="9"/>
      <c r="M64555" s="9"/>
      <c r="N64555" s="9"/>
    </row>
    <row r="64556" spans="12:14" x14ac:dyDescent="0.25">
      <c r="L64556" s="9"/>
      <c r="M64556" s="9"/>
      <c r="N64556" s="9"/>
    </row>
    <row r="64557" spans="12:14" x14ac:dyDescent="0.25">
      <c r="L64557" s="9"/>
      <c r="M64557" s="9"/>
      <c r="N64557" s="9"/>
    </row>
    <row r="64558" spans="12:14" x14ac:dyDescent="0.25">
      <c r="L64558" s="9"/>
      <c r="M64558" s="9"/>
      <c r="N64558" s="9"/>
    </row>
    <row r="64559" spans="12:14" x14ac:dyDescent="0.25">
      <c r="L64559" s="9"/>
      <c r="M64559" s="9"/>
      <c r="N64559" s="9"/>
    </row>
    <row r="64560" spans="12:14" x14ac:dyDescent="0.25">
      <c r="L64560" s="9"/>
      <c r="M64560" s="9"/>
      <c r="N64560" s="9"/>
    </row>
    <row r="64561" spans="12:14" x14ac:dyDescent="0.25">
      <c r="L64561" s="9"/>
      <c r="M64561" s="9"/>
      <c r="N64561" s="9"/>
    </row>
    <row r="64562" spans="12:14" x14ac:dyDescent="0.25">
      <c r="L64562" s="9"/>
      <c r="M64562" s="9"/>
      <c r="N64562" s="9"/>
    </row>
    <row r="64563" spans="12:14" x14ac:dyDescent="0.25">
      <c r="L64563" s="9"/>
      <c r="M64563" s="9"/>
      <c r="N64563" s="9"/>
    </row>
    <row r="64564" spans="12:14" x14ac:dyDescent="0.25">
      <c r="L64564" s="9"/>
      <c r="M64564" s="9"/>
      <c r="N64564" s="9"/>
    </row>
    <row r="64565" spans="12:14" x14ac:dyDescent="0.25">
      <c r="L64565" s="9"/>
      <c r="M64565" s="9"/>
      <c r="N64565" s="9"/>
    </row>
    <row r="64566" spans="12:14" x14ac:dyDescent="0.25">
      <c r="L64566" s="9"/>
      <c r="M64566" s="9"/>
      <c r="N64566" s="9"/>
    </row>
    <row r="64567" spans="12:14" x14ac:dyDescent="0.25">
      <c r="L64567" s="9"/>
      <c r="M64567" s="9"/>
      <c r="N64567" s="9"/>
    </row>
    <row r="64568" spans="12:14" x14ac:dyDescent="0.25">
      <c r="L64568" s="9"/>
      <c r="M64568" s="9"/>
      <c r="N64568" s="9"/>
    </row>
    <row r="64569" spans="12:14" x14ac:dyDescent="0.25">
      <c r="L64569" s="9"/>
      <c r="M64569" s="9"/>
      <c r="N64569" s="9"/>
    </row>
    <row r="64570" spans="12:14" x14ac:dyDescent="0.25">
      <c r="L64570" s="9"/>
      <c r="M64570" s="9"/>
      <c r="N64570" s="9"/>
    </row>
    <row r="64571" spans="12:14" x14ac:dyDescent="0.25">
      <c r="L64571" s="9"/>
      <c r="M64571" s="9"/>
      <c r="N64571" s="9"/>
    </row>
    <row r="64572" spans="12:14" x14ac:dyDescent="0.25">
      <c r="L64572" s="9"/>
      <c r="M64572" s="9"/>
      <c r="N64572" s="9"/>
    </row>
    <row r="64573" spans="12:14" x14ac:dyDescent="0.25">
      <c r="L64573" s="9"/>
      <c r="M64573" s="9"/>
      <c r="N64573" s="9"/>
    </row>
    <row r="64574" spans="12:14" x14ac:dyDescent="0.25">
      <c r="L64574" s="9"/>
      <c r="M64574" s="9"/>
      <c r="N64574" s="9"/>
    </row>
    <row r="64575" spans="12:14" x14ac:dyDescent="0.25">
      <c r="L64575" s="9"/>
      <c r="M64575" s="9"/>
      <c r="N64575" s="9"/>
    </row>
    <row r="64576" spans="12:14" x14ac:dyDescent="0.25">
      <c r="L64576" s="9"/>
      <c r="M64576" s="9"/>
      <c r="N64576" s="9"/>
    </row>
    <row r="64577" spans="12:14" x14ac:dyDescent="0.25">
      <c r="L64577" s="9"/>
      <c r="M64577" s="9"/>
      <c r="N64577" s="9"/>
    </row>
    <row r="64578" spans="12:14" x14ac:dyDescent="0.25">
      <c r="L64578" s="9"/>
      <c r="M64578" s="9"/>
      <c r="N64578" s="9"/>
    </row>
    <row r="64579" spans="12:14" x14ac:dyDescent="0.25">
      <c r="L64579" s="9"/>
      <c r="M64579" s="9"/>
      <c r="N64579" s="9"/>
    </row>
    <row r="64580" spans="12:14" x14ac:dyDescent="0.25">
      <c r="L64580" s="9"/>
      <c r="M64580" s="9"/>
      <c r="N64580" s="9"/>
    </row>
    <row r="64581" spans="12:14" x14ac:dyDescent="0.25">
      <c r="L64581" s="9"/>
      <c r="M64581" s="9"/>
      <c r="N64581" s="9"/>
    </row>
    <row r="64582" spans="12:14" x14ac:dyDescent="0.25">
      <c r="L64582" s="9"/>
      <c r="M64582" s="9"/>
      <c r="N64582" s="9"/>
    </row>
    <row r="64583" spans="12:14" x14ac:dyDescent="0.25">
      <c r="L64583" s="9"/>
      <c r="M64583" s="9"/>
      <c r="N64583" s="9"/>
    </row>
    <row r="64584" spans="12:14" x14ac:dyDescent="0.25">
      <c r="L64584" s="9"/>
      <c r="M64584" s="9"/>
      <c r="N64584" s="9"/>
    </row>
    <row r="64585" spans="12:14" x14ac:dyDescent="0.25">
      <c r="L64585" s="9"/>
      <c r="M64585" s="9"/>
      <c r="N64585" s="9"/>
    </row>
    <row r="64586" spans="12:14" x14ac:dyDescent="0.25">
      <c r="L64586" s="9"/>
      <c r="M64586" s="9"/>
      <c r="N64586" s="9"/>
    </row>
    <row r="64587" spans="12:14" x14ac:dyDescent="0.25">
      <c r="L64587" s="9"/>
      <c r="M64587" s="9"/>
      <c r="N64587" s="9"/>
    </row>
    <row r="64588" spans="12:14" x14ac:dyDescent="0.25">
      <c r="L64588" s="9"/>
      <c r="M64588" s="9"/>
      <c r="N64588" s="9"/>
    </row>
    <row r="64589" spans="12:14" x14ac:dyDescent="0.25">
      <c r="L64589" s="9"/>
      <c r="M64589" s="9"/>
      <c r="N64589" s="9"/>
    </row>
    <row r="64590" spans="12:14" x14ac:dyDescent="0.25">
      <c r="L64590" s="9"/>
      <c r="M64590" s="9"/>
      <c r="N64590" s="9"/>
    </row>
    <row r="64591" spans="12:14" x14ac:dyDescent="0.25">
      <c r="L64591" s="9"/>
      <c r="M64591" s="9"/>
      <c r="N64591" s="9"/>
    </row>
    <row r="64592" spans="12:14" x14ac:dyDescent="0.25">
      <c r="L64592" s="9"/>
      <c r="M64592" s="9"/>
      <c r="N64592" s="9"/>
    </row>
    <row r="64593" spans="12:14" x14ac:dyDescent="0.25">
      <c r="L64593" s="9"/>
      <c r="M64593" s="9"/>
      <c r="N64593" s="9"/>
    </row>
    <row r="64594" spans="12:14" x14ac:dyDescent="0.25">
      <c r="L64594" s="9"/>
      <c r="M64594" s="9"/>
      <c r="N64594" s="9"/>
    </row>
    <row r="64595" spans="12:14" x14ac:dyDescent="0.25">
      <c r="L64595" s="9"/>
      <c r="M64595" s="9"/>
      <c r="N64595" s="9"/>
    </row>
    <row r="64596" spans="12:14" x14ac:dyDescent="0.25">
      <c r="L64596" s="9"/>
      <c r="M64596" s="9"/>
      <c r="N64596" s="9"/>
    </row>
    <row r="64597" spans="12:14" x14ac:dyDescent="0.25">
      <c r="L64597" s="9"/>
      <c r="M64597" s="9"/>
      <c r="N64597" s="9"/>
    </row>
    <row r="64598" spans="12:14" x14ac:dyDescent="0.25">
      <c r="L64598" s="9"/>
      <c r="M64598" s="9"/>
      <c r="N64598" s="9"/>
    </row>
    <row r="64599" spans="12:14" x14ac:dyDescent="0.25">
      <c r="L64599" s="9"/>
      <c r="M64599" s="9"/>
      <c r="N64599" s="9"/>
    </row>
    <row r="64600" spans="12:14" x14ac:dyDescent="0.25">
      <c r="L64600" s="9"/>
      <c r="M64600" s="9"/>
      <c r="N64600" s="9"/>
    </row>
    <row r="64601" spans="12:14" x14ac:dyDescent="0.25">
      <c r="L64601" s="9"/>
      <c r="M64601" s="9"/>
      <c r="N64601" s="9"/>
    </row>
    <row r="64602" spans="12:14" x14ac:dyDescent="0.25">
      <c r="L64602" s="9"/>
      <c r="M64602" s="9"/>
      <c r="N64602" s="9"/>
    </row>
    <row r="64603" spans="12:14" x14ac:dyDescent="0.25">
      <c r="L64603" s="9"/>
      <c r="M64603" s="9"/>
      <c r="N64603" s="9"/>
    </row>
    <row r="64604" spans="12:14" x14ac:dyDescent="0.25">
      <c r="L64604" s="9"/>
      <c r="M64604" s="9"/>
      <c r="N64604" s="9"/>
    </row>
    <row r="64605" spans="12:14" x14ac:dyDescent="0.25">
      <c r="L64605" s="9"/>
      <c r="M64605" s="9"/>
      <c r="N64605" s="9"/>
    </row>
    <row r="64606" spans="12:14" x14ac:dyDescent="0.25">
      <c r="L64606" s="9"/>
      <c r="M64606" s="9"/>
      <c r="N64606" s="9"/>
    </row>
    <row r="64607" spans="12:14" x14ac:dyDescent="0.25">
      <c r="L64607" s="9"/>
      <c r="M64607" s="9"/>
      <c r="N64607" s="9"/>
    </row>
    <row r="64608" spans="12:14" x14ac:dyDescent="0.25">
      <c r="L64608" s="9"/>
      <c r="M64608" s="9"/>
      <c r="N64608" s="9"/>
    </row>
    <row r="64609" spans="12:14" x14ac:dyDescent="0.25">
      <c r="L64609" s="9"/>
      <c r="M64609" s="9"/>
      <c r="N64609" s="9"/>
    </row>
    <row r="64610" spans="12:14" x14ac:dyDescent="0.25">
      <c r="L64610" s="9"/>
      <c r="M64610" s="9"/>
      <c r="N64610" s="9"/>
    </row>
    <row r="64611" spans="12:14" x14ac:dyDescent="0.25">
      <c r="L64611" s="9"/>
      <c r="M64611" s="9"/>
      <c r="N64611" s="9"/>
    </row>
    <row r="64612" spans="12:14" x14ac:dyDescent="0.25">
      <c r="L64612" s="9"/>
      <c r="M64612" s="9"/>
      <c r="N64612" s="9"/>
    </row>
    <row r="64613" spans="12:14" x14ac:dyDescent="0.25">
      <c r="L64613" s="9"/>
      <c r="M64613" s="9"/>
      <c r="N64613" s="9"/>
    </row>
    <row r="64614" spans="12:14" x14ac:dyDescent="0.25">
      <c r="L64614" s="9"/>
      <c r="M64614" s="9"/>
      <c r="N64614" s="9"/>
    </row>
    <row r="64615" spans="12:14" x14ac:dyDescent="0.25">
      <c r="L64615" s="9"/>
      <c r="M64615" s="9"/>
      <c r="N64615" s="9"/>
    </row>
    <row r="64616" spans="12:14" x14ac:dyDescent="0.25">
      <c r="L64616" s="9"/>
      <c r="M64616" s="9"/>
      <c r="N64616" s="9"/>
    </row>
    <row r="64617" spans="12:14" x14ac:dyDescent="0.25">
      <c r="L64617" s="9"/>
      <c r="M64617" s="9"/>
      <c r="N64617" s="9"/>
    </row>
    <row r="64618" spans="12:14" x14ac:dyDescent="0.25">
      <c r="L64618" s="9"/>
      <c r="M64618" s="9"/>
      <c r="N64618" s="9"/>
    </row>
    <row r="64619" spans="12:14" x14ac:dyDescent="0.25">
      <c r="L64619" s="9"/>
      <c r="M64619" s="9"/>
      <c r="N64619" s="9"/>
    </row>
    <row r="64620" spans="12:14" x14ac:dyDescent="0.25">
      <c r="L64620" s="9"/>
      <c r="M64620" s="9"/>
      <c r="N64620" s="9"/>
    </row>
    <row r="64621" spans="12:14" x14ac:dyDescent="0.25">
      <c r="L64621" s="9"/>
      <c r="M64621" s="9"/>
      <c r="N64621" s="9"/>
    </row>
    <row r="64622" spans="12:14" x14ac:dyDescent="0.25">
      <c r="L64622" s="9"/>
      <c r="M64622" s="9"/>
      <c r="N64622" s="9"/>
    </row>
    <row r="64623" spans="12:14" x14ac:dyDescent="0.25">
      <c r="L64623" s="9"/>
      <c r="M64623" s="9"/>
      <c r="N64623" s="9"/>
    </row>
    <row r="64624" spans="12:14" x14ac:dyDescent="0.25">
      <c r="L64624" s="9"/>
      <c r="M64624" s="9"/>
      <c r="N64624" s="9"/>
    </row>
    <row r="64625" spans="12:14" x14ac:dyDescent="0.25">
      <c r="L64625" s="9"/>
      <c r="M64625" s="9"/>
      <c r="N64625" s="9"/>
    </row>
    <row r="64626" spans="12:14" x14ac:dyDescent="0.25">
      <c r="L64626" s="9"/>
      <c r="M64626" s="9"/>
      <c r="N64626" s="9"/>
    </row>
    <row r="64627" spans="12:14" x14ac:dyDescent="0.25">
      <c r="L64627" s="9"/>
      <c r="M64627" s="9"/>
      <c r="N64627" s="9"/>
    </row>
    <row r="64628" spans="12:14" x14ac:dyDescent="0.25">
      <c r="L64628" s="9"/>
      <c r="M64628" s="9"/>
      <c r="N64628" s="9"/>
    </row>
    <row r="64629" spans="12:14" x14ac:dyDescent="0.25">
      <c r="L64629" s="9"/>
      <c r="M64629" s="9"/>
      <c r="N64629" s="9"/>
    </row>
    <row r="64630" spans="12:14" x14ac:dyDescent="0.25">
      <c r="L64630" s="9"/>
      <c r="M64630" s="9"/>
      <c r="N64630" s="9"/>
    </row>
    <row r="64631" spans="12:14" x14ac:dyDescent="0.25">
      <c r="L64631" s="9"/>
      <c r="M64631" s="9"/>
      <c r="N64631" s="9"/>
    </row>
    <row r="64632" spans="12:14" x14ac:dyDescent="0.25">
      <c r="L64632" s="9"/>
      <c r="M64632" s="9"/>
      <c r="N64632" s="9"/>
    </row>
    <row r="64633" spans="12:14" x14ac:dyDescent="0.25">
      <c r="L64633" s="9"/>
      <c r="M64633" s="9"/>
      <c r="N64633" s="9"/>
    </row>
    <row r="64634" spans="12:14" x14ac:dyDescent="0.25">
      <c r="L64634" s="9"/>
      <c r="M64634" s="9"/>
      <c r="N64634" s="9"/>
    </row>
    <row r="64635" spans="12:14" x14ac:dyDescent="0.25">
      <c r="L64635" s="9"/>
      <c r="M64635" s="9"/>
      <c r="N64635" s="9"/>
    </row>
    <row r="64636" spans="12:14" x14ac:dyDescent="0.25">
      <c r="L64636" s="9"/>
      <c r="M64636" s="9"/>
      <c r="N64636" s="9"/>
    </row>
    <row r="64637" spans="12:14" x14ac:dyDescent="0.25">
      <c r="L64637" s="9"/>
      <c r="M64637" s="9"/>
      <c r="N64637" s="9"/>
    </row>
    <row r="64638" spans="12:14" x14ac:dyDescent="0.25">
      <c r="L64638" s="9"/>
      <c r="M64638" s="9"/>
      <c r="N64638" s="9"/>
    </row>
    <row r="64639" spans="12:14" x14ac:dyDescent="0.25">
      <c r="L64639" s="9"/>
      <c r="M64639" s="9"/>
      <c r="N64639" s="9"/>
    </row>
    <row r="64640" spans="12:14" x14ac:dyDescent="0.25">
      <c r="L64640" s="9"/>
      <c r="M64640" s="9"/>
      <c r="N64640" s="9"/>
    </row>
    <row r="64641" spans="12:14" x14ac:dyDescent="0.25">
      <c r="L64641" s="9"/>
      <c r="M64641" s="9"/>
      <c r="N64641" s="9"/>
    </row>
    <row r="64642" spans="12:14" x14ac:dyDescent="0.25">
      <c r="L64642" s="9"/>
      <c r="M64642" s="9"/>
      <c r="N64642" s="9"/>
    </row>
    <row r="64643" spans="12:14" x14ac:dyDescent="0.25">
      <c r="L64643" s="9"/>
      <c r="M64643" s="9"/>
      <c r="N64643" s="9"/>
    </row>
    <row r="64644" spans="12:14" x14ac:dyDescent="0.25">
      <c r="L64644" s="9"/>
      <c r="M64644" s="9"/>
      <c r="N64644" s="9"/>
    </row>
    <row r="64645" spans="12:14" x14ac:dyDescent="0.25">
      <c r="L64645" s="9"/>
      <c r="M64645" s="9"/>
      <c r="N64645" s="9"/>
    </row>
    <row r="64646" spans="12:14" x14ac:dyDescent="0.25">
      <c r="L64646" s="9"/>
      <c r="M64646" s="9"/>
      <c r="N64646" s="9"/>
    </row>
    <row r="64647" spans="12:14" x14ac:dyDescent="0.25">
      <c r="L64647" s="9"/>
      <c r="M64647" s="9"/>
      <c r="N64647" s="9"/>
    </row>
    <row r="64648" spans="12:14" x14ac:dyDescent="0.25">
      <c r="L64648" s="9"/>
      <c r="M64648" s="9"/>
      <c r="N64648" s="9"/>
    </row>
    <row r="64649" spans="12:14" x14ac:dyDescent="0.25">
      <c r="L64649" s="9"/>
      <c r="M64649" s="9"/>
      <c r="N64649" s="9"/>
    </row>
    <row r="64650" spans="12:14" x14ac:dyDescent="0.25">
      <c r="L64650" s="9"/>
      <c r="M64650" s="9"/>
      <c r="N64650" s="9"/>
    </row>
    <row r="64651" spans="12:14" x14ac:dyDescent="0.25">
      <c r="L64651" s="9"/>
      <c r="M64651" s="9"/>
      <c r="N64651" s="9"/>
    </row>
    <row r="64652" spans="12:14" x14ac:dyDescent="0.25">
      <c r="L64652" s="9"/>
      <c r="M64652" s="9"/>
      <c r="N64652" s="9"/>
    </row>
    <row r="64653" spans="12:14" x14ac:dyDescent="0.25">
      <c r="L64653" s="9"/>
      <c r="M64653" s="9"/>
      <c r="N64653" s="9"/>
    </row>
    <row r="64654" spans="12:14" x14ac:dyDescent="0.25">
      <c r="L64654" s="9"/>
      <c r="M64654" s="9"/>
      <c r="N64654" s="9"/>
    </row>
    <row r="64655" spans="12:14" x14ac:dyDescent="0.25">
      <c r="L64655" s="9"/>
      <c r="M64655" s="9"/>
      <c r="N64655" s="9"/>
    </row>
    <row r="64656" spans="12:14" x14ac:dyDescent="0.25">
      <c r="L64656" s="9"/>
      <c r="M64656" s="9"/>
      <c r="N64656" s="9"/>
    </row>
    <row r="64657" spans="12:14" x14ac:dyDescent="0.25">
      <c r="L64657" s="9"/>
      <c r="M64657" s="9"/>
      <c r="N64657" s="9"/>
    </row>
    <row r="64658" spans="12:14" x14ac:dyDescent="0.25">
      <c r="L64658" s="9"/>
      <c r="M64658" s="9"/>
      <c r="N64658" s="9"/>
    </row>
    <row r="64659" spans="12:14" x14ac:dyDescent="0.25">
      <c r="L64659" s="9"/>
      <c r="M64659" s="9"/>
      <c r="N64659" s="9"/>
    </row>
    <row r="64660" spans="12:14" x14ac:dyDescent="0.25">
      <c r="L64660" s="9"/>
      <c r="M64660" s="9"/>
      <c r="N64660" s="9"/>
    </row>
    <row r="64661" spans="12:14" x14ac:dyDescent="0.25">
      <c r="L64661" s="9"/>
      <c r="M64661" s="9"/>
      <c r="N64661" s="9"/>
    </row>
    <row r="64662" spans="12:14" x14ac:dyDescent="0.25">
      <c r="L64662" s="9"/>
      <c r="M64662" s="9"/>
      <c r="N64662" s="9"/>
    </row>
    <row r="64663" spans="12:14" x14ac:dyDescent="0.25">
      <c r="L64663" s="9"/>
      <c r="M64663" s="9"/>
      <c r="N64663" s="9"/>
    </row>
    <row r="64664" spans="12:14" x14ac:dyDescent="0.25">
      <c r="L64664" s="9"/>
      <c r="M64664" s="9"/>
      <c r="N64664" s="9"/>
    </row>
    <row r="64665" spans="12:14" x14ac:dyDescent="0.25">
      <c r="L64665" s="9"/>
      <c r="M64665" s="9"/>
      <c r="N64665" s="9"/>
    </row>
    <row r="64666" spans="12:14" x14ac:dyDescent="0.25">
      <c r="L64666" s="9"/>
      <c r="M64666" s="9"/>
      <c r="N64666" s="9"/>
    </row>
    <row r="64667" spans="12:14" x14ac:dyDescent="0.25">
      <c r="L64667" s="9"/>
      <c r="M64667" s="9"/>
      <c r="N64667" s="9"/>
    </row>
    <row r="64668" spans="12:14" x14ac:dyDescent="0.25">
      <c r="L64668" s="9"/>
      <c r="M64668" s="9"/>
      <c r="N64668" s="9"/>
    </row>
    <row r="64669" spans="12:14" x14ac:dyDescent="0.25">
      <c r="L64669" s="9"/>
      <c r="M64669" s="9"/>
      <c r="N64669" s="9"/>
    </row>
    <row r="64670" spans="12:14" x14ac:dyDescent="0.25">
      <c r="L64670" s="9"/>
      <c r="M64670" s="9"/>
      <c r="N64670" s="9"/>
    </row>
    <row r="64671" spans="12:14" x14ac:dyDescent="0.25">
      <c r="L64671" s="9"/>
      <c r="M64671" s="9"/>
      <c r="N64671" s="9"/>
    </row>
    <row r="64672" spans="12:14" x14ac:dyDescent="0.25">
      <c r="L64672" s="9"/>
      <c r="M64672" s="9"/>
      <c r="N64672" s="9"/>
    </row>
    <row r="64673" spans="12:14" x14ac:dyDescent="0.25">
      <c r="L64673" s="9"/>
      <c r="M64673" s="9"/>
      <c r="N64673" s="9"/>
    </row>
    <row r="64674" spans="12:14" x14ac:dyDescent="0.25">
      <c r="L64674" s="9"/>
      <c r="M64674" s="9"/>
      <c r="N64674" s="9"/>
    </row>
    <row r="64675" spans="12:14" x14ac:dyDescent="0.25">
      <c r="L64675" s="9"/>
      <c r="M64675" s="9"/>
      <c r="N64675" s="9"/>
    </row>
    <row r="64676" spans="12:14" x14ac:dyDescent="0.25">
      <c r="L64676" s="9"/>
      <c r="M64676" s="9"/>
      <c r="N64676" s="9"/>
    </row>
    <row r="64677" spans="12:14" x14ac:dyDescent="0.25">
      <c r="L64677" s="9"/>
      <c r="M64677" s="9"/>
      <c r="N64677" s="9"/>
    </row>
    <row r="64678" spans="12:14" x14ac:dyDescent="0.25">
      <c r="L64678" s="9"/>
      <c r="M64678" s="9"/>
      <c r="N64678" s="9"/>
    </row>
    <row r="64679" spans="12:14" x14ac:dyDescent="0.25">
      <c r="L64679" s="9"/>
      <c r="M64679" s="9"/>
      <c r="N64679" s="9"/>
    </row>
    <row r="64680" spans="12:14" x14ac:dyDescent="0.25">
      <c r="L64680" s="9"/>
      <c r="M64680" s="9"/>
      <c r="N64680" s="9"/>
    </row>
    <row r="64681" spans="12:14" x14ac:dyDescent="0.25">
      <c r="L64681" s="9"/>
      <c r="M64681" s="9"/>
      <c r="N64681" s="9"/>
    </row>
    <row r="64682" spans="12:14" x14ac:dyDescent="0.25">
      <c r="L64682" s="9"/>
      <c r="M64682" s="9"/>
      <c r="N64682" s="9"/>
    </row>
    <row r="64683" spans="12:14" x14ac:dyDescent="0.25">
      <c r="L64683" s="9"/>
      <c r="M64683" s="9"/>
      <c r="N64683" s="9"/>
    </row>
    <row r="64684" spans="12:14" x14ac:dyDescent="0.25">
      <c r="L64684" s="9"/>
      <c r="M64684" s="9"/>
      <c r="N64684" s="9"/>
    </row>
    <row r="64685" spans="12:14" x14ac:dyDescent="0.25">
      <c r="L64685" s="9"/>
      <c r="M64685" s="9"/>
      <c r="N64685" s="9"/>
    </row>
    <row r="64686" spans="12:14" x14ac:dyDescent="0.25">
      <c r="L64686" s="9"/>
      <c r="M64686" s="9"/>
      <c r="N64686" s="9"/>
    </row>
    <row r="64687" spans="12:14" x14ac:dyDescent="0.25">
      <c r="L64687" s="9"/>
      <c r="M64687" s="9"/>
      <c r="N64687" s="9"/>
    </row>
    <row r="64688" spans="12:14" x14ac:dyDescent="0.25">
      <c r="L64688" s="9"/>
      <c r="M64688" s="9"/>
      <c r="N64688" s="9"/>
    </row>
    <row r="64689" spans="12:14" x14ac:dyDescent="0.25">
      <c r="L64689" s="9"/>
      <c r="M64689" s="9"/>
      <c r="N64689" s="9"/>
    </row>
    <row r="64690" spans="12:14" x14ac:dyDescent="0.25">
      <c r="L64690" s="9"/>
      <c r="M64690" s="9"/>
      <c r="N64690" s="9"/>
    </row>
    <row r="64691" spans="12:14" x14ac:dyDescent="0.25">
      <c r="L64691" s="9"/>
      <c r="M64691" s="9"/>
      <c r="N64691" s="9"/>
    </row>
    <row r="64692" spans="12:14" x14ac:dyDescent="0.25">
      <c r="L64692" s="9"/>
      <c r="M64692" s="9"/>
      <c r="N64692" s="9"/>
    </row>
    <row r="64693" spans="12:14" x14ac:dyDescent="0.25">
      <c r="L64693" s="9"/>
      <c r="M64693" s="9"/>
      <c r="N64693" s="9"/>
    </row>
    <row r="64694" spans="12:14" x14ac:dyDescent="0.25">
      <c r="L64694" s="9"/>
      <c r="M64694" s="9"/>
      <c r="N64694" s="9"/>
    </row>
    <row r="64695" spans="12:14" x14ac:dyDescent="0.25">
      <c r="L64695" s="9"/>
      <c r="M64695" s="9"/>
      <c r="N64695" s="9"/>
    </row>
    <row r="64696" spans="12:14" x14ac:dyDescent="0.25">
      <c r="L64696" s="9"/>
      <c r="M64696" s="9"/>
      <c r="N64696" s="9"/>
    </row>
    <row r="64697" spans="12:14" x14ac:dyDescent="0.25">
      <c r="L64697" s="9"/>
      <c r="M64697" s="9"/>
      <c r="N64697" s="9"/>
    </row>
    <row r="64698" spans="12:14" x14ac:dyDescent="0.25">
      <c r="L64698" s="9"/>
      <c r="M64698" s="9"/>
      <c r="N64698" s="9"/>
    </row>
    <row r="64699" spans="12:14" x14ac:dyDescent="0.25">
      <c r="L64699" s="9"/>
      <c r="M64699" s="9"/>
      <c r="N64699" s="9"/>
    </row>
    <row r="64700" spans="12:14" x14ac:dyDescent="0.25">
      <c r="L64700" s="9"/>
      <c r="M64700" s="9"/>
      <c r="N64700" s="9"/>
    </row>
    <row r="64701" spans="12:14" x14ac:dyDescent="0.25">
      <c r="L64701" s="9"/>
      <c r="M64701" s="9"/>
      <c r="N64701" s="9"/>
    </row>
    <row r="64702" spans="12:14" x14ac:dyDescent="0.25">
      <c r="L64702" s="9"/>
      <c r="M64702" s="9"/>
      <c r="N64702" s="9"/>
    </row>
    <row r="64703" spans="12:14" x14ac:dyDescent="0.25">
      <c r="L64703" s="9"/>
      <c r="M64703" s="9"/>
      <c r="N64703" s="9"/>
    </row>
    <row r="64704" spans="12:14" x14ac:dyDescent="0.25">
      <c r="L64704" s="9"/>
      <c r="M64704" s="9"/>
      <c r="N64704" s="9"/>
    </row>
    <row r="64705" spans="12:14" x14ac:dyDescent="0.25">
      <c r="L64705" s="9"/>
      <c r="M64705" s="9"/>
      <c r="N64705" s="9"/>
    </row>
    <row r="64706" spans="12:14" x14ac:dyDescent="0.25">
      <c r="L64706" s="9"/>
      <c r="M64706" s="9"/>
      <c r="N64706" s="9"/>
    </row>
    <row r="64707" spans="12:14" x14ac:dyDescent="0.25">
      <c r="L64707" s="9"/>
      <c r="M64707" s="9"/>
      <c r="N64707" s="9"/>
    </row>
    <row r="64708" spans="12:14" x14ac:dyDescent="0.25">
      <c r="L64708" s="9"/>
      <c r="M64708" s="9"/>
      <c r="N64708" s="9"/>
    </row>
    <row r="64709" spans="12:14" x14ac:dyDescent="0.25">
      <c r="L64709" s="9"/>
      <c r="M64709" s="9"/>
      <c r="N64709" s="9"/>
    </row>
    <row r="64710" spans="12:14" x14ac:dyDescent="0.25">
      <c r="L64710" s="9"/>
      <c r="M64710" s="9"/>
      <c r="N64710" s="9"/>
    </row>
    <row r="64711" spans="12:14" x14ac:dyDescent="0.25">
      <c r="L64711" s="9"/>
      <c r="M64711" s="9"/>
      <c r="N64711" s="9"/>
    </row>
    <row r="64712" spans="12:14" x14ac:dyDescent="0.25">
      <c r="L64712" s="9"/>
      <c r="M64712" s="9"/>
      <c r="N64712" s="9"/>
    </row>
    <row r="64713" spans="12:14" x14ac:dyDescent="0.25">
      <c r="L64713" s="9"/>
      <c r="M64713" s="9"/>
      <c r="N64713" s="9"/>
    </row>
    <row r="64714" spans="12:14" x14ac:dyDescent="0.25">
      <c r="L64714" s="9"/>
      <c r="M64714" s="9"/>
      <c r="N64714" s="9"/>
    </row>
    <row r="64715" spans="12:14" x14ac:dyDescent="0.25">
      <c r="L64715" s="9"/>
      <c r="M64715" s="9"/>
      <c r="N64715" s="9"/>
    </row>
    <row r="64716" spans="12:14" x14ac:dyDescent="0.25">
      <c r="L64716" s="9"/>
      <c r="M64716" s="9"/>
      <c r="N64716" s="9"/>
    </row>
    <row r="64717" spans="12:14" x14ac:dyDescent="0.25">
      <c r="L64717" s="9"/>
      <c r="M64717" s="9"/>
      <c r="N64717" s="9"/>
    </row>
    <row r="64718" spans="12:14" x14ac:dyDescent="0.25">
      <c r="L64718" s="9"/>
      <c r="M64718" s="9"/>
      <c r="N64718" s="9"/>
    </row>
    <row r="64719" spans="12:14" x14ac:dyDescent="0.25">
      <c r="L64719" s="9"/>
      <c r="M64719" s="9"/>
      <c r="N64719" s="9"/>
    </row>
    <row r="64720" spans="12:14" x14ac:dyDescent="0.25">
      <c r="L64720" s="9"/>
      <c r="M64720" s="9"/>
      <c r="N64720" s="9"/>
    </row>
    <row r="64721" spans="12:14" x14ac:dyDescent="0.25">
      <c r="L64721" s="9"/>
      <c r="M64721" s="9"/>
      <c r="N64721" s="9"/>
    </row>
    <row r="64722" spans="12:14" x14ac:dyDescent="0.25">
      <c r="L64722" s="9"/>
      <c r="M64722" s="9"/>
      <c r="N64722" s="9"/>
    </row>
    <row r="64723" spans="12:14" x14ac:dyDescent="0.25">
      <c r="L64723" s="9"/>
      <c r="M64723" s="9"/>
      <c r="N64723" s="9"/>
    </row>
    <row r="64724" spans="12:14" x14ac:dyDescent="0.25">
      <c r="L64724" s="9"/>
      <c r="M64724" s="9"/>
      <c r="N64724" s="9"/>
    </row>
    <row r="64725" spans="12:14" x14ac:dyDescent="0.25">
      <c r="L64725" s="9"/>
      <c r="M64725" s="9"/>
      <c r="N64725" s="9"/>
    </row>
    <row r="64726" spans="12:14" x14ac:dyDescent="0.25">
      <c r="L64726" s="9"/>
      <c r="M64726" s="9"/>
      <c r="N64726" s="9"/>
    </row>
    <row r="64727" spans="12:14" x14ac:dyDescent="0.25">
      <c r="L64727" s="9"/>
      <c r="M64727" s="9"/>
      <c r="N64727" s="9"/>
    </row>
    <row r="64728" spans="12:14" x14ac:dyDescent="0.25">
      <c r="L64728" s="9"/>
      <c r="M64728" s="9"/>
      <c r="N64728" s="9"/>
    </row>
    <row r="64729" spans="12:14" x14ac:dyDescent="0.25">
      <c r="L64729" s="9"/>
      <c r="M64729" s="9"/>
      <c r="N64729" s="9"/>
    </row>
    <row r="64730" spans="12:14" x14ac:dyDescent="0.25">
      <c r="L64730" s="9"/>
      <c r="M64730" s="9"/>
      <c r="N64730" s="9"/>
    </row>
    <row r="64731" spans="12:14" x14ac:dyDescent="0.25">
      <c r="L64731" s="9"/>
      <c r="M64731" s="9"/>
      <c r="N64731" s="9"/>
    </row>
    <row r="64732" spans="12:14" x14ac:dyDescent="0.25">
      <c r="L64732" s="9"/>
      <c r="M64732" s="9"/>
      <c r="N64732" s="9"/>
    </row>
    <row r="64733" spans="12:14" x14ac:dyDescent="0.25">
      <c r="L64733" s="9"/>
      <c r="M64733" s="9"/>
      <c r="N64733" s="9"/>
    </row>
    <row r="64734" spans="12:14" x14ac:dyDescent="0.25">
      <c r="L64734" s="9"/>
      <c r="M64734" s="9"/>
      <c r="N64734" s="9"/>
    </row>
    <row r="64735" spans="12:14" x14ac:dyDescent="0.25">
      <c r="L64735" s="9"/>
      <c r="M64735" s="9"/>
      <c r="N64735" s="9"/>
    </row>
    <row r="64736" spans="12:14" x14ac:dyDescent="0.25">
      <c r="L64736" s="9"/>
      <c r="M64736" s="9"/>
      <c r="N64736" s="9"/>
    </row>
    <row r="64737" spans="12:14" x14ac:dyDescent="0.25">
      <c r="L64737" s="9"/>
      <c r="M64737" s="9"/>
      <c r="N64737" s="9"/>
    </row>
    <row r="64738" spans="12:14" x14ac:dyDescent="0.25">
      <c r="L64738" s="9"/>
      <c r="M64738" s="9"/>
      <c r="N64738" s="9"/>
    </row>
    <row r="64739" spans="12:14" x14ac:dyDescent="0.25">
      <c r="L64739" s="9"/>
      <c r="M64739" s="9"/>
      <c r="N64739" s="9"/>
    </row>
    <row r="64740" spans="12:14" x14ac:dyDescent="0.25">
      <c r="L64740" s="9"/>
      <c r="M64740" s="9"/>
      <c r="N64740" s="9"/>
    </row>
    <row r="64741" spans="12:14" x14ac:dyDescent="0.25">
      <c r="L64741" s="9"/>
      <c r="M64741" s="9"/>
      <c r="N64741" s="9"/>
    </row>
    <row r="64742" spans="12:14" x14ac:dyDescent="0.25">
      <c r="L64742" s="9"/>
      <c r="M64742" s="9"/>
      <c r="N64742" s="9"/>
    </row>
    <row r="64743" spans="12:14" x14ac:dyDescent="0.25">
      <c r="L64743" s="9"/>
      <c r="M64743" s="9"/>
      <c r="N64743" s="9"/>
    </row>
    <row r="64744" spans="12:14" x14ac:dyDescent="0.25">
      <c r="L64744" s="9"/>
      <c r="M64744" s="9"/>
      <c r="N64744" s="9"/>
    </row>
    <row r="64745" spans="12:14" x14ac:dyDescent="0.25">
      <c r="L64745" s="9"/>
      <c r="M64745" s="9"/>
      <c r="N64745" s="9"/>
    </row>
    <row r="64746" spans="12:14" x14ac:dyDescent="0.25">
      <c r="L64746" s="9"/>
      <c r="M64746" s="9"/>
      <c r="N64746" s="9"/>
    </row>
    <row r="64747" spans="12:14" x14ac:dyDescent="0.25">
      <c r="L64747" s="9"/>
      <c r="M64747" s="9"/>
      <c r="N64747" s="9"/>
    </row>
    <row r="64748" spans="12:14" x14ac:dyDescent="0.25">
      <c r="L64748" s="9"/>
      <c r="M64748" s="9"/>
      <c r="N64748" s="9"/>
    </row>
    <row r="64749" spans="12:14" x14ac:dyDescent="0.25">
      <c r="L64749" s="9"/>
      <c r="M64749" s="9"/>
      <c r="N64749" s="9"/>
    </row>
    <row r="64750" spans="12:14" x14ac:dyDescent="0.25">
      <c r="L64750" s="9"/>
      <c r="M64750" s="9"/>
      <c r="N64750" s="9"/>
    </row>
    <row r="64751" spans="12:14" x14ac:dyDescent="0.25">
      <c r="L64751" s="9"/>
      <c r="M64751" s="9"/>
      <c r="N64751" s="9"/>
    </row>
    <row r="64752" spans="12:14" x14ac:dyDescent="0.25">
      <c r="L64752" s="9"/>
      <c r="M64752" s="9"/>
      <c r="N64752" s="9"/>
    </row>
    <row r="64753" spans="12:14" x14ac:dyDescent="0.25">
      <c r="L64753" s="9"/>
      <c r="M64753" s="9"/>
      <c r="N64753" s="9"/>
    </row>
    <row r="64754" spans="12:14" x14ac:dyDescent="0.25">
      <c r="L64754" s="9"/>
      <c r="M64754" s="9"/>
      <c r="N64754" s="9"/>
    </row>
    <row r="64755" spans="12:14" x14ac:dyDescent="0.25">
      <c r="L64755" s="9"/>
      <c r="M64755" s="9"/>
      <c r="N64755" s="9"/>
    </row>
    <row r="64756" spans="12:14" x14ac:dyDescent="0.25">
      <c r="L64756" s="9"/>
      <c r="M64756" s="9"/>
      <c r="N64756" s="9"/>
    </row>
    <row r="64757" spans="12:14" x14ac:dyDescent="0.25">
      <c r="L64757" s="9"/>
      <c r="M64757" s="9"/>
      <c r="N64757" s="9"/>
    </row>
    <row r="64758" spans="12:14" x14ac:dyDescent="0.25">
      <c r="L64758" s="9"/>
      <c r="M64758" s="9"/>
      <c r="N64758" s="9"/>
    </row>
    <row r="64759" spans="12:14" x14ac:dyDescent="0.25">
      <c r="L64759" s="9"/>
      <c r="M64759" s="9"/>
      <c r="N64759" s="9"/>
    </row>
    <row r="64760" spans="12:14" x14ac:dyDescent="0.25">
      <c r="L64760" s="9"/>
      <c r="M64760" s="9"/>
      <c r="N64760" s="9"/>
    </row>
    <row r="64761" spans="12:14" x14ac:dyDescent="0.25">
      <c r="L64761" s="9"/>
      <c r="M64761" s="9"/>
      <c r="N64761" s="9"/>
    </row>
    <row r="64762" spans="12:14" x14ac:dyDescent="0.25">
      <c r="L64762" s="9"/>
      <c r="M64762" s="9"/>
      <c r="N64762" s="9"/>
    </row>
    <row r="64763" spans="12:14" x14ac:dyDescent="0.25">
      <c r="L64763" s="9"/>
      <c r="M64763" s="9"/>
      <c r="N64763" s="9"/>
    </row>
    <row r="64764" spans="12:14" x14ac:dyDescent="0.25">
      <c r="L64764" s="9"/>
      <c r="M64764" s="9"/>
      <c r="N64764" s="9"/>
    </row>
    <row r="64765" spans="12:14" x14ac:dyDescent="0.25">
      <c r="L64765" s="9"/>
      <c r="M64765" s="9"/>
      <c r="N64765" s="9"/>
    </row>
    <row r="64766" spans="12:14" x14ac:dyDescent="0.25">
      <c r="L64766" s="9"/>
      <c r="M64766" s="9"/>
      <c r="N64766" s="9"/>
    </row>
    <row r="64767" spans="12:14" x14ac:dyDescent="0.25">
      <c r="L64767" s="9"/>
      <c r="M64767" s="9"/>
      <c r="N64767" s="9"/>
    </row>
    <row r="64768" spans="12:14" x14ac:dyDescent="0.25">
      <c r="L64768" s="9"/>
      <c r="M64768" s="9"/>
      <c r="N64768" s="9"/>
    </row>
    <row r="64769" spans="12:14" x14ac:dyDescent="0.25">
      <c r="L64769" s="9"/>
      <c r="M64769" s="9"/>
      <c r="N64769" s="9"/>
    </row>
    <row r="64770" spans="12:14" x14ac:dyDescent="0.25">
      <c r="L64770" s="9"/>
      <c r="M64770" s="9"/>
      <c r="N64770" s="9"/>
    </row>
    <row r="64771" spans="12:14" x14ac:dyDescent="0.25">
      <c r="L64771" s="9"/>
      <c r="M64771" s="9"/>
      <c r="N64771" s="9"/>
    </row>
    <row r="64772" spans="12:14" x14ac:dyDescent="0.25">
      <c r="L64772" s="9"/>
      <c r="M64772" s="9"/>
      <c r="N64772" s="9"/>
    </row>
    <row r="64773" spans="12:14" x14ac:dyDescent="0.25">
      <c r="L64773" s="9"/>
      <c r="M64773" s="9"/>
      <c r="N64773" s="9"/>
    </row>
    <row r="64774" spans="12:14" x14ac:dyDescent="0.25">
      <c r="L64774" s="9"/>
      <c r="M64774" s="9"/>
      <c r="N64774" s="9"/>
    </row>
    <row r="64775" spans="12:14" x14ac:dyDescent="0.25">
      <c r="L64775" s="9"/>
      <c r="M64775" s="9"/>
      <c r="N64775" s="9"/>
    </row>
    <row r="64776" spans="12:14" x14ac:dyDescent="0.25">
      <c r="L64776" s="9"/>
      <c r="M64776" s="9"/>
      <c r="N64776" s="9"/>
    </row>
    <row r="64777" spans="12:14" x14ac:dyDescent="0.25">
      <c r="L64777" s="9"/>
      <c r="M64777" s="9"/>
      <c r="N64777" s="9"/>
    </row>
    <row r="64778" spans="12:14" x14ac:dyDescent="0.25">
      <c r="L64778" s="9"/>
      <c r="M64778" s="9"/>
      <c r="N64778" s="9"/>
    </row>
    <row r="64779" spans="12:14" x14ac:dyDescent="0.25">
      <c r="L64779" s="9"/>
      <c r="M64779" s="9"/>
      <c r="N64779" s="9"/>
    </row>
    <row r="64780" spans="12:14" x14ac:dyDescent="0.25">
      <c r="L64780" s="9"/>
      <c r="M64780" s="9"/>
      <c r="N64780" s="9"/>
    </row>
    <row r="64781" spans="12:14" x14ac:dyDescent="0.25">
      <c r="L64781" s="9"/>
      <c r="M64781" s="9"/>
      <c r="N64781" s="9"/>
    </row>
    <row r="64782" spans="12:14" x14ac:dyDescent="0.25">
      <c r="L64782" s="9"/>
      <c r="M64782" s="9"/>
      <c r="N64782" s="9"/>
    </row>
    <row r="64783" spans="12:14" x14ac:dyDescent="0.25">
      <c r="L64783" s="9"/>
      <c r="M64783" s="9"/>
      <c r="N64783" s="9"/>
    </row>
    <row r="64784" spans="12:14" x14ac:dyDescent="0.25">
      <c r="L64784" s="9"/>
      <c r="M64784" s="9"/>
      <c r="N64784" s="9"/>
    </row>
    <row r="64785" spans="12:14" x14ac:dyDescent="0.25">
      <c r="L64785" s="9"/>
      <c r="M64785" s="9"/>
      <c r="N64785" s="9"/>
    </row>
    <row r="64786" spans="12:14" x14ac:dyDescent="0.25">
      <c r="L64786" s="9"/>
      <c r="M64786" s="9"/>
      <c r="N64786" s="9"/>
    </row>
    <row r="64787" spans="12:14" x14ac:dyDescent="0.25">
      <c r="L64787" s="9"/>
      <c r="M64787" s="9"/>
      <c r="N64787" s="9"/>
    </row>
    <row r="64788" spans="12:14" x14ac:dyDescent="0.25">
      <c r="L64788" s="9"/>
      <c r="M64788" s="9"/>
      <c r="N64788" s="9"/>
    </row>
    <row r="64789" spans="12:14" x14ac:dyDescent="0.25">
      <c r="L64789" s="9"/>
      <c r="M64789" s="9"/>
      <c r="N64789" s="9"/>
    </row>
    <row r="64790" spans="12:14" x14ac:dyDescent="0.25">
      <c r="L64790" s="9"/>
      <c r="M64790" s="9"/>
      <c r="N64790" s="9"/>
    </row>
    <row r="64791" spans="12:14" x14ac:dyDescent="0.25">
      <c r="L64791" s="9"/>
      <c r="M64791" s="9"/>
      <c r="N64791" s="9"/>
    </row>
    <row r="64792" spans="12:14" x14ac:dyDescent="0.25">
      <c r="L64792" s="9"/>
      <c r="M64792" s="9"/>
      <c r="N64792" s="9"/>
    </row>
    <row r="64793" spans="12:14" x14ac:dyDescent="0.25">
      <c r="L64793" s="9"/>
      <c r="M64793" s="9"/>
      <c r="N64793" s="9"/>
    </row>
    <row r="64794" spans="12:14" x14ac:dyDescent="0.25">
      <c r="L64794" s="9"/>
      <c r="M64794" s="9"/>
      <c r="N64794" s="9"/>
    </row>
    <row r="64795" spans="12:14" x14ac:dyDescent="0.25">
      <c r="L64795" s="9"/>
      <c r="M64795" s="9"/>
      <c r="N64795" s="9"/>
    </row>
    <row r="64796" spans="12:14" x14ac:dyDescent="0.25">
      <c r="L64796" s="9"/>
      <c r="M64796" s="9"/>
      <c r="N64796" s="9"/>
    </row>
    <row r="64797" spans="12:14" x14ac:dyDescent="0.25">
      <c r="L64797" s="9"/>
      <c r="M64797" s="9"/>
      <c r="N64797" s="9"/>
    </row>
    <row r="64798" spans="12:14" x14ac:dyDescent="0.25">
      <c r="L64798" s="9"/>
      <c r="M64798" s="9"/>
      <c r="N64798" s="9"/>
    </row>
    <row r="64799" spans="12:14" x14ac:dyDescent="0.25">
      <c r="L64799" s="9"/>
      <c r="M64799" s="9"/>
      <c r="N64799" s="9"/>
    </row>
    <row r="64800" spans="12:14" x14ac:dyDescent="0.25">
      <c r="L64800" s="9"/>
      <c r="M64800" s="9"/>
      <c r="N64800" s="9"/>
    </row>
    <row r="64801" spans="12:14" x14ac:dyDescent="0.25">
      <c r="L64801" s="9"/>
      <c r="M64801" s="9"/>
      <c r="N64801" s="9"/>
    </row>
    <row r="64802" spans="12:14" x14ac:dyDescent="0.25">
      <c r="L64802" s="9"/>
      <c r="M64802" s="9"/>
      <c r="N64802" s="9"/>
    </row>
    <row r="64803" spans="12:14" x14ac:dyDescent="0.25">
      <c r="L64803" s="9"/>
      <c r="M64803" s="9"/>
      <c r="N64803" s="9"/>
    </row>
    <row r="64804" spans="12:14" x14ac:dyDescent="0.25">
      <c r="L64804" s="9"/>
      <c r="M64804" s="9"/>
      <c r="N64804" s="9"/>
    </row>
    <row r="64805" spans="12:14" x14ac:dyDescent="0.25">
      <c r="L64805" s="9"/>
      <c r="M64805" s="9"/>
      <c r="N64805" s="9"/>
    </row>
    <row r="64806" spans="12:14" x14ac:dyDescent="0.25">
      <c r="L64806" s="9"/>
      <c r="M64806" s="9"/>
      <c r="N64806" s="9"/>
    </row>
    <row r="64807" spans="12:14" x14ac:dyDescent="0.25">
      <c r="L64807" s="9"/>
      <c r="M64807" s="9"/>
      <c r="N64807" s="9"/>
    </row>
    <row r="64808" spans="12:14" x14ac:dyDescent="0.25">
      <c r="L64808" s="9"/>
      <c r="M64808" s="9"/>
      <c r="N64808" s="9"/>
    </row>
    <row r="64809" spans="12:14" x14ac:dyDescent="0.25">
      <c r="L64809" s="9"/>
      <c r="M64809" s="9"/>
      <c r="N64809" s="9"/>
    </row>
    <row r="64810" spans="12:14" x14ac:dyDescent="0.25">
      <c r="L64810" s="9"/>
      <c r="M64810" s="9"/>
      <c r="N64810" s="9"/>
    </row>
    <row r="64811" spans="12:14" x14ac:dyDescent="0.25">
      <c r="L64811" s="9"/>
      <c r="M64811" s="9"/>
      <c r="N64811" s="9"/>
    </row>
    <row r="64812" spans="12:14" x14ac:dyDescent="0.25">
      <c r="L64812" s="9"/>
      <c r="M64812" s="9"/>
      <c r="N64812" s="9"/>
    </row>
    <row r="64813" spans="12:14" x14ac:dyDescent="0.25">
      <c r="L64813" s="9"/>
      <c r="M64813" s="9"/>
      <c r="N64813" s="9"/>
    </row>
    <row r="64814" spans="12:14" x14ac:dyDescent="0.25">
      <c r="L64814" s="9"/>
      <c r="M64814" s="9"/>
      <c r="N64814" s="9"/>
    </row>
    <row r="64815" spans="12:14" x14ac:dyDescent="0.25">
      <c r="L64815" s="9"/>
      <c r="M64815" s="9"/>
      <c r="N64815" s="9"/>
    </row>
    <row r="64816" spans="12:14" x14ac:dyDescent="0.25">
      <c r="L64816" s="9"/>
      <c r="M64816" s="9"/>
      <c r="N64816" s="9"/>
    </row>
    <row r="64817" spans="12:14" x14ac:dyDescent="0.25">
      <c r="L64817" s="9"/>
      <c r="M64817" s="9"/>
      <c r="N64817" s="9"/>
    </row>
    <row r="64818" spans="12:14" x14ac:dyDescent="0.25">
      <c r="L64818" s="9"/>
      <c r="M64818" s="9"/>
      <c r="N64818" s="9"/>
    </row>
    <row r="64819" spans="12:14" x14ac:dyDescent="0.25">
      <c r="L64819" s="9"/>
      <c r="M64819" s="9"/>
      <c r="N64819" s="9"/>
    </row>
    <row r="64820" spans="12:14" x14ac:dyDescent="0.25">
      <c r="L64820" s="9"/>
      <c r="M64820" s="9"/>
      <c r="N64820" s="9"/>
    </row>
    <row r="64821" spans="12:14" x14ac:dyDescent="0.25">
      <c r="L64821" s="9"/>
      <c r="M64821" s="9"/>
      <c r="N64821" s="9"/>
    </row>
    <row r="64822" spans="12:14" x14ac:dyDescent="0.25">
      <c r="L64822" s="9"/>
      <c r="M64822" s="9"/>
      <c r="N64822" s="9"/>
    </row>
    <row r="64823" spans="12:14" x14ac:dyDescent="0.25">
      <c r="L64823" s="9"/>
      <c r="M64823" s="9"/>
      <c r="N64823" s="9"/>
    </row>
    <row r="64824" spans="12:14" x14ac:dyDescent="0.25">
      <c r="L64824" s="9"/>
      <c r="M64824" s="9"/>
      <c r="N64824" s="9"/>
    </row>
    <row r="64825" spans="12:14" x14ac:dyDescent="0.25">
      <c r="L64825" s="9"/>
      <c r="M64825" s="9"/>
      <c r="N64825" s="9"/>
    </row>
    <row r="64826" spans="12:14" x14ac:dyDescent="0.25">
      <c r="L64826" s="9"/>
      <c r="M64826" s="9"/>
      <c r="N64826" s="9"/>
    </row>
    <row r="64827" spans="12:14" x14ac:dyDescent="0.25">
      <c r="L64827" s="9"/>
      <c r="M64827" s="9"/>
      <c r="N64827" s="9"/>
    </row>
    <row r="64828" spans="12:14" x14ac:dyDescent="0.25">
      <c r="L64828" s="9"/>
      <c r="M64828" s="9"/>
      <c r="N64828" s="9"/>
    </row>
    <row r="64829" spans="12:14" x14ac:dyDescent="0.25">
      <c r="L64829" s="9"/>
      <c r="M64829" s="9"/>
      <c r="N64829" s="9"/>
    </row>
    <row r="64830" spans="12:14" x14ac:dyDescent="0.25">
      <c r="L64830" s="9"/>
      <c r="M64830" s="9"/>
      <c r="N64830" s="9"/>
    </row>
    <row r="64831" spans="12:14" x14ac:dyDescent="0.25">
      <c r="L64831" s="9"/>
      <c r="M64831" s="9"/>
      <c r="N64831" s="9"/>
    </row>
    <row r="64832" spans="12:14" x14ac:dyDescent="0.25">
      <c r="L64832" s="9"/>
      <c r="M64832" s="9"/>
      <c r="N64832" s="9"/>
    </row>
    <row r="64833" spans="12:14" x14ac:dyDescent="0.25">
      <c r="L64833" s="9"/>
      <c r="M64833" s="9"/>
      <c r="N64833" s="9"/>
    </row>
    <row r="64834" spans="12:14" x14ac:dyDescent="0.25">
      <c r="L64834" s="9"/>
      <c r="M64834" s="9"/>
      <c r="N64834" s="9"/>
    </row>
    <row r="64835" spans="12:14" x14ac:dyDescent="0.25">
      <c r="L64835" s="9"/>
      <c r="M64835" s="9"/>
      <c r="N64835" s="9"/>
    </row>
    <row r="64836" spans="12:14" x14ac:dyDescent="0.25">
      <c r="L64836" s="9"/>
      <c r="M64836" s="9"/>
      <c r="N64836" s="9"/>
    </row>
    <row r="64837" spans="12:14" x14ac:dyDescent="0.25">
      <c r="L64837" s="9"/>
      <c r="M64837" s="9"/>
      <c r="N64837" s="9"/>
    </row>
    <row r="64838" spans="12:14" x14ac:dyDescent="0.25">
      <c r="L64838" s="9"/>
      <c r="M64838" s="9"/>
      <c r="N64838" s="9"/>
    </row>
    <row r="64839" spans="12:14" x14ac:dyDescent="0.25">
      <c r="L64839" s="9"/>
      <c r="M64839" s="9"/>
      <c r="N64839" s="9"/>
    </row>
    <row r="64840" spans="12:14" x14ac:dyDescent="0.25">
      <c r="L64840" s="9"/>
      <c r="M64840" s="9"/>
      <c r="N64840" s="9"/>
    </row>
    <row r="64841" spans="12:14" x14ac:dyDescent="0.25">
      <c r="L64841" s="9"/>
      <c r="M64841" s="9"/>
      <c r="N64841" s="9"/>
    </row>
    <row r="64842" spans="12:14" x14ac:dyDescent="0.25">
      <c r="L64842" s="9"/>
      <c r="M64842" s="9"/>
      <c r="N64842" s="9"/>
    </row>
    <row r="64843" spans="12:14" x14ac:dyDescent="0.25">
      <c r="L64843" s="9"/>
      <c r="M64843" s="9"/>
      <c r="N64843" s="9"/>
    </row>
    <row r="64844" spans="12:14" x14ac:dyDescent="0.25">
      <c r="L64844" s="9"/>
      <c r="M64844" s="9"/>
      <c r="N64844" s="9"/>
    </row>
    <row r="64845" spans="12:14" x14ac:dyDescent="0.25">
      <c r="L64845" s="9"/>
      <c r="M64845" s="9"/>
      <c r="N64845" s="9"/>
    </row>
    <row r="64846" spans="12:14" x14ac:dyDescent="0.25">
      <c r="L64846" s="9"/>
      <c r="M64846" s="9"/>
      <c r="N64846" s="9"/>
    </row>
    <row r="64847" spans="12:14" x14ac:dyDescent="0.25">
      <c r="L64847" s="9"/>
      <c r="M64847" s="9"/>
      <c r="N64847" s="9"/>
    </row>
    <row r="64848" spans="12:14" x14ac:dyDescent="0.25">
      <c r="L64848" s="9"/>
      <c r="M64848" s="9"/>
      <c r="N64848" s="9"/>
    </row>
    <row r="64849" spans="12:14" x14ac:dyDescent="0.25">
      <c r="L64849" s="9"/>
      <c r="M64849" s="9"/>
      <c r="N64849" s="9"/>
    </row>
    <row r="64850" spans="12:14" x14ac:dyDescent="0.25">
      <c r="L64850" s="9"/>
      <c r="M64850" s="9"/>
      <c r="N64850" s="9"/>
    </row>
    <row r="64851" spans="12:14" x14ac:dyDescent="0.25">
      <c r="L64851" s="9"/>
      <c r="M64851" s="9"/>
      <c r="N64851" s="9"/>
    </row>
    <row r="64852" spans="12:14" x14ac:dyDescent="0.25">
      <c r="L64852" s="9"/>
      <c r="M64852" s="9"/>
      <c r="N64852" s="9"/>
    </row>
    <row r="64853" spans="12:14" x14ac:dyDescent="0.25">
      <c r="L64853" s="9"/>
      <c r="M64853" s="9"/>
      <c r="N64853" s="9"/>
    </row>
    <row r="64854" spans="12:14" x14ac:dyDescent="0.25">
      <c r="L64854" s="9"/>
      <c r="M64854" s="9"/>
      <c r="N64854" s="9"/>
    </row>
    <row r="64855" spans="12:14" x14ac:dyDescent="0.25">
      <c r="L64855" s="9"/>
      <c r="M64855" s="9"/>
      <c r="N64855" s="9"/>
    </row>
    <row r="64856" spans="12:14" x14ac:dyDescent="0.25">
      <c r="L64856" s="9"/>
      <c r="M64856" s="9"/>
      <c r="N64856" s="9"/>
    </row>
    <row r="64857" spans="12:14" x14ac:dyDescent="0.25">
      <c r="L64857" s="9"/>
      <c r="M64857" s="9"/>
      <c r="N64857" s="9"/>
    </row>
    <row r="64858" spans="12:14" x14ac:dyDescent="0.25">
      <c r="L64858" s="9"/>
      <c r="M64858" s="9"/>
      <c r="N64858" s="9"/>
    </row>
    <row r="64859" spans="12:14" x14ac:dyDescent="0.25">
      <c r="L64859" s="9"/>
      <c r="M64859" s="9"/>
      <c r="N64859" s="9"/>
    </row>
    <row r="64860" spans="12:14" x14ac:dyDescent="0.25">
      <c r="L64860" s="9"/>
      <c r="M64860" s="9"/>
      <c r="N64860" s="9"/>
    </row>
    <row r="64861" spans="12:14" x14ac:dyDescent="0.25">
      <c r="L64861" s="9"/>
      <c r="M64861" s="9"/>
      <c r="N64861" s="9"/>
    </row>
    <row r="64862" spans="12:14" x14ac:dyDescent="0.25">
      <c r="L64862" s="9"/>
      <c r="M64862" s="9"/>
      <c r="N64862" s="9"/>
    </row>
    <row r="64863" spans="12:14" x14ac:dyDescent="0.25">
      <c r="L64863" s="9"/>
      <c r="M64863" s="9"/>
      <c r="N64863" s="9"/>
    </row>
    <row r="64864" spans="12:14" x14ac:dyDescent="0.25">
      <c r="L64864" s="9"/>
      <c r="M64864" s="9"/>
      <c r="N64864" s="9"/>
    </row>
    <row r="64865" spans="12:14" x14ac:dyDescent="0.25">
      <c r="L64865" s="9"/>
      <c r="M64865" s="9"/>
      <c r="N64865" s="9"/>
    </row>
    <row r="64866" spans="12:14" x14ac:dyDescent="0.25">
      <c r="L64866" s="9"/>
      <c r="M64866" s="9"/>
      <c r="N64866" s="9"/>
    </row>
    <row r="64867" spans="12:14" x14ac:dyDescent="0.25">
      <c r="L64867" s="9"/>
      <c r="M64867" s="9"/>
      <c r="N64867" s="9"/>
    </row>
    <row r="64868" spans="12:14" x14ac:dyDescent="0.25">
      <c r="L64868" s="9"/>
      <c r="M64868" s="9"/>
      <c r="N64868" s="9"/>
    </row>
    <row r="64869" spans="12:14" x14ac:dyDescent="0.25">
      <c r="L64869" s="9"/>
      <c r="M64869" s="9"/>
      <c r="N64869" s="9"/>
    </row>
    <row r="64870" spans="12:14" x14ac:dyDescent="0.25">
      <c r="L64870" s="9"/>
      <c r="M64870" s="9"/>
      <c r="N64870" s="9"/>
    </row>
    <row r="64871" spans="12:14" x14ac:dyDescent="0.25">
      <c r="L64871" s="9"/>
      <c r="M64871" s="9"/>
      <c r="N64871" s="9"/>
    </row>
    <row r="64872" spans="12:14" x14ac:dyDescent="0.25">
      <c r="L64872" s="9"/>
      <c r="M64872" s="9"/>
      <c r="N64872" s="9"/>
    </row>
    <row r="64873" spans="12:14" x14ac:dyDescent="0.25">
      <c r="L64873" s="9"/>
      <c r="M64873" s="9"/>
      <c r="N64873" s="9"/>
    </row>
    <row r="64874" spans="12:14" x14ac:dyDescent="0.25">
      <c r="L64874" s="9"/>
      <c r="M64874" s="9"/>
      <c r="N64874" s="9"/>
    </row>
    <row r="64875" spans="12:14" x14ac:dyDescent="0.25">
      <c r="L64875" s="9"/>
      <c r="M64875" s="9"/>
      <c r="N64875" s="9"/>
    </row>
    <row r="64876" spans="12:14" x14ac:dyDescent="0.25">
      <c r="L64876" s="9"/>
      <c r="M64876" s="9"/>
      <c r="N64876" s="9"/>
    </row>
    <row r="64877" spans="12:14" x14ac:dyDescent="0.25">
      <c r="L64877" s="9"/>
      <c r="M64877" s="9"/>
      <c r="N64877" s="9"/>
    </row>
    <row r="64878" spans="12:14" x14ac:dyDescent="0.25">
      <c r="L64878" s="9"/>
      <c r="M64878" s="9"/>
      <c r="N64878" s="9"/>
    </row>
    <row r="64879" spans="12:14" x14ac:dyDescent="0.25">
      <c r="L64879" s="9"/>
      <c r="M64879" s="9"/>
      <c r="N64879" s="9"/>
    </row>
    <row r="64880" spans="12:14" x14ac:dyDescent="0.25">
      <c r="L64880" s="9"/>
      <c r="M64880" s="9"/>
      <c r="N64880" s="9"/>
    </row>
    <row r="64881" spans="12:14" x14ac:dyDescent="0.25">
      <c r="L64881" s="9"/>
      <c r="M64881" s="9"/>
      <c r="N64881" s="9"/>
    </row>
    <row r="64882" spans="12:14" x14ac:dyDescent="0.25">
      <c r="L64882" s="9"/>
      <c r="M64882" s="9"/>
      <c r="N64882" s="9"/>
    </row>
    <row r="64883" spans="12:14" x14ac:dyDescent="0.25">
      <c r="L64883" s="9"/>
      <c r="M64883" s="9"/>
      <c r="N64883" s="9"/>
    </row>
    <row r="64884" spans="12:14" x14ac:dyDescent="0.25">
      <c r="L64884" s="9"/>
      <c r="M64884" s="9"/>
      <c r="N64884" s="9"/>
    </row>
    <row r="64885" spans="12:14" x14ac:dyDescent="0.25">
      <c r="L64885" s="9"/>
      <c r="M64885" s="9"/>
      <c r="N64885" s="9"/>
    </row>
    <row r="64886" spans="12:14" x14ac:dyDescent="0.25">
      <c r="L64886" s="9"/>
      <c r="M64886" s="9"/>
      <c r="N64886" s="9"/>
    </row>
    <row r="64887" spans="12:14" x14ac:dyDescent="0.25">
      <c r="L64887" s="9"/>
      <c r="M64887" s="9"/>
      <c r="N64887" s="9"/>
    </row>
    <row r="64888" spans="12:14" x14ac:dyDescent="0.25">
      <c r="L64888" s="9"/>
      <c r="M64888" s="9"/>
      <c r="N64888" s="9"/>
    </row>
    <row r="64889" spans="12:14" x14ac:dyDescent="0.25">
      <c r="L64889" s="9"/>
      <c r="M64889" s="9"/>
      <c r="N64889" s="9"/>
    </row>
    <row r="64890" spans="12:14" x14ac:dyDescent="0.25">
      <c r="L64890" s="9"/>
      <c r="M64890" s="9"/>
      <c r="N64890" s="9"/>
    </row>
    <row r="64891" spans="12:14" x14ac:dyDescent="0.25">
      <c r="L64891" s="9"/>
      <c r="M64891" s="9"/>
      <c r="N64891" s="9"/>
    </row>
    <row r="64892" spans="12:14" x14ac:dyDescent="0.25">
      <c r="L64892" s="9"/>
      <c r="M64892" s="9"/>
      <c r="N64892" s="9"/>
    </row>
    <row r="64893" spans="12:14" x14ac:dyDescent="0.25">
      <c r="L64893" s="9"/>
      <c r="M64893" s="9"/>
      <c r="N64893" s="9"/>
    </row>
    <row r="64894" spans="12:14" x14ac:dyDescent="0.25">
      <c r="L64894" s="9"/>
      <c r="M64894" s="9"/>
      <c r="N64894" s="9"/>
    </row>
    <row r="64895" spans="12:14" x14ac:dyDescent="0.25">
      <c r="L64895" s="9"/>
      <c r="M64895" s="9"/>
      <c r="N64895" s="9"/>
    </row>
    <row r="64896" spans="12:14" x14ac:dyDescent="0.25">
      <c r="L64896" s="9"/>
      <c r="M64896" s="9"/>
      <c r="N64896" s="9"/>
    </row>
    <row r="64897" spans="12:14" x14ac:dyDescent="0.25">
      <c r="L64897" s="9"/>
      <c r="M64897" s="9"/>
      <c r="N64897" s="9"/>
    </row>
    <row r="64898" spans="12:14" x14ac:dyDescent="0.25">
      <c r="L64898" s="9"/>
      <c r="M64898" s="9"/>
      <c r="N64898" s="9"/>
    </row>
    <row r="64899" spans="12:14" x14ac:dyDescent="0.25">
      <c r="L64899" s="9"/>
      <c r="M64899" s="9"/>
      <c r="N64899" s="9"/>
    </row>
    <row r="64900" spans="12:14" x14ac:dyDescent="0.25">
      <c r="L64900" s="9"/>
      <c r="M64900" s="9"/>
      <c r="N64900" s="9"/>
    </row>
    <row r="64901" spans="12:14" x14ac:dyDescent="0.25">
      <c r="L64901" s="9"/>
      <c r="M64901" s="9"/>
      <c r="N64901" s="9"/>
    </row>
    <row r="64902" spans="12:14" x14ac:dyDescent="0.25">
      <c r="L64902" s="9"/>
      <c r="M64902" s="9"/>
      <c r="N64902" s="9"/>
    </row>
    <row r="64903" spans="12:14" x14ac:dyDescent="0.25">
      <c r="L64903" s="9"/>
      <c r="M64903" s="9"/>
      <c r="N64903" s="9"/>
    </row>
    <row r="64904" spans="12:14" x14ac:dyDescent="0.25">
      <c r="L64904" s="9"/>
      <c r="M64904" s="9"/>
      <c r="N64904" s="9"/>
    </row>
    <row r="64905" spans="12:14" x14ac:dyDescent="0.25">
      <c r="L64905" s="9"/>
      <c r="M64905" s="9"/>
      <c r="N64905" s="9"/>
    </row>
    <row r="64906" spans="12:14" x14ac:dyDescent="0.25">
      <c r="L64906" s="9"/>
      <c r="M64906" s="9"/>
      <c r="N64906" s="9"/>
    </row>
    <row r="64907" spans="12:14" x14ac:dyDescent="0.25">
      <c r="L64907" s="9"/>
      <c r="M64907" s="9"/>
      <c r="N64907" s="9"/>
    </row>
    <row r="64908" spans="12:14" x14ac:dyDescent="0.25">
      <c r="L64908" s="9"/>
      <c r="M64908" s="9"/>
      <c r="N64908" s="9"/>
    </row>
    <row r="64909" spans="12:14" x14ac:dyDescent="0.25">
      <c r="L64909" s="9"/>
      <c r="M64909" s="9"/>
      <c r="N64909" s="9"/>
    </row>
    <row r="64910" spans="12:14" x14ac:dyDescent="0.25">
      <c r="L64910" s="9"/>
      <c r="M64910" s="9"/>
      <c r="N64910" s="9"/>
    </row>
    <row r="64911" spans="12:14" x14ac:dyDescent="0.25">
      <c r="L64911" s="9"/>
      <c r="M64911" s="9"/>
      <c r="N64911" s="9"/>
    </row>
    <row r="64912" spans="12:14" x14ac:dyDescent="0.25">
      <c r="L64912" s="9"/>
      <c r="M64912" s="9"/>
      <c r="N64912" s="9"/>
    </row>
    <row r="64913" spans="12:14" x14ac:dyDescent="0.25">
      <c r="L64913" s="9"/>
      <c r="M64913" s="9"/>
      <c r="N64913" s="9"/>
    </row>
    <row r="64914" spans="12:14" x14ac:dyDescent="0.25">
      <c r="L64914" s="9"/>
      <c r="M64914" s="9"/>
      <c r="N64914" s="9"/>
    </row>
    <row r="64915" spans="12:14" x14ac:dyDescent="0.25">
      <c r="L64915" s="9"/>
      <c r="M64915" s="9"/>
      <c r="N64915" s="9"/>
    </row>
    <row r="64916" spans="12:14" x14ac:dyDescent="0.25">
      <c r="L64916" s="9"/>
      <c r="M64916" s="9"/>
      <c r="N64916" s="9"/>
    </row>
    <row r="64917" spans="12:14" x14ac:dyDescent="0.25">
      <c r="L64917" s="9"/>
      <c r="M64917" s="9"/>
      <c r="N64917" s="9"/>
    </row>
    <row r="64918" spans="12:14" x14ac:dyDescent="0.25">
      <c r="L64918" s="9"/>
      <c r="M64918" s="9"/>
      <c r="N64918" s="9"/>
    </row>
    <row r="64919" spans="12:14" x14ac:dyDescent="0.25">
      <c r="L64919" s="9"/>
      <c r="M64919" s="9"/>
      <c r="N64919" s="9"/>
    </row>
    <row r="64920" spans="12:14" x14ac:dyDescent="0.25">
      <c r="L64920" s="9"/>
      <c r="M64920" s="9"/>
      <c r="N64920" s="9"/>
    </row>
    <row r="64921" spans="12:14" x14ac:dyDescent="0.25">
      <c r="L64921" s="9"/>
      <c r="M64921" s="9"/>
      <c r="N64921" s="9"/>
    </row>
    <row r="64922" spans="12:14" x14ac:dyDescent="0.25">
      <c r="L64922" s="9"/>
      <c r="M64922" s="9"/>
      <c r="N64922" s="9"/>
    </row>
    <row r="64923" spans="12:14" x14ac:dyDescent="0.25">
      <c r="L64923" s="9"/>
      <c r="M64923" s="9"/>
      <c r="N64923" s="9"/>
    </row>
    <row r="64924" spans="12:14" x14ac:dyDescent="0.25">
      <c r="L64924" s="9"/>
      <c r="M64924" s="9"/>
      <c r="N64924" s="9"/>
    </row>
    <row r="64925" spans="12:14" x14ac:dyDescent="0.25">
      <c r="L64925" s="9"/>
      <c r="M64925" s="9"/>
      <c r="N64925" s="9"/>
    </row>
    <row r="64926" spans="12:14" x14ac:dyDescent="0.25">
      <c r="L64926" s="9"/>
      <c r="M64926" s="9"/>
      <c r="N64926" s="9"/>
    </row>
    <row r="64927" spans="12:14" x14ac:dyDescent="0.25">
      <c r="L64927" s="9"/>
      <c r="M64927" s="9"/>
      <c r="N64927" s="9"/>
    </row>
    <row r="64928" spans="12:14" x14ac:dyDescent="0.25">
      <c r="L64928" s="9"/>
      <c r="M64928" s="9"/>
      <c r="N64928" s="9"/>
    </row>
    <row r="64929" spans="12:14" x14ac:dyDescent="0.25">
      <c r="L64929" s="9"/>
      <c r="M64929" s="9"/>
      <c r="N64929" s="9"/>
    </row>
    <row r="64930" spans="12:14" x14ac:dyDescent="0.25">
      <c r="L64930" s="9"/>
      <c r="M64930" s="9"/>
      <c r="N64930" s="9"/>
    </row>
    <row r="64931" spans="12:14" x14ac:dyDescent="0.25">
      <c r="L64931" s="9"/>
      <c r="M64931" s="9"/>
      <c r="N64931" s="9"/>
    </row>
    <row r="64932" spans="12:14" x14ac:dyDescent="0.25">
      <c r="L64932" s="9"/>
      <c r="M64932" s="9"/>
      <c r="N64932" s="9"/>
    </row>
    <row r="64933" spans="12:14" x14ac:dyDescent="0.25">
      <c r="L64933" s="9"/>
      <c r="M64933" s="9"/>
      <c r="N64933" s="9"/>
    </row>
    <row r="64934" spans="12:14" x14ac:dyDescent="0.25">
      <c r="L64934" s="9"/>
      <c r="M64934" s="9"/>
      <c r="N64934" s="9"/>
    </row>
    <row r="64935" spans="12:14" x14ac:dyDescent="0.25">
      <c r="L64935" s="9"/>
      <c r="M64935" s="9"/>
      <c r="N64935" s="9"/>
    </row>
    <row r="64936" spans="12:14" x14ac:dyDescent="0.25">
      <c r="L64936" s="9"/>
      <c r="M64936" s="9"/>
      <c r="N64936" s="9"/>
    </row>
    <row r="64937" spans="12:14" x14ac:dyDescent="0.25">
      <c r="L64937" s="9"/>
      <c r="M64937" s="9"/>
      <c r="N64937" s="9"/>
    </row>
    <row r="64938" spans="12:14" x14ac:dyDescent="0.25">
      <c r="L64938" s="9"/>
      <c r="M64938" s="9"/>
      <c r="N64938" s="9"/>
    </row>
    <row r="64939" spans="12:14" x14ac:dyDescent="0.25">
      <c r="L64939" s="9"/>
      <c r="M64939" s="9"/>
      <c r="N64939" s="9"/>
    </row>
    <row r="64940" spans="12:14" x14ac:dyDescent="0.25">
      <c r="L64940" s="9"/>
      <c r="M64940" s="9"/>
      <c r="N64940" s="9"/>
    </row>
    <row r="64941" spans="12:14" x14ac:dyDescent="0.25">
      <c r="L64941" s="9"/>
      <c r="M64941" s="9"/>
      <c r="N64941" s="9"/>
    </row>
    <row r="64942" spans="12:14" x14ac:dyDescent="0.25">
      <c r="L64942" s="9"/>
      <c r="M64942" s="9"/>
      <c r="N64942" s="9"/>
    </row>
    <row r="64943" spans="12:14" x14ac:dyDescent="0.25">
      <c r="L64943" s="9"/>
      <c r="M64943" s="9"/>
      <c r="N64943" s="9"/>
    </row>
    <row r="64944" spans="12:14" x14ac:dyDescent="0.25">
      <c r="L64944" s="9"/>
      <c r="M64944" s="9"/>
      <c r="N64944" s="9"/>
    </row>
    <row r="64945" spans="12:14" x14ac:dyDescent="0.25">
      <c r="L64945" s="9"/>
      <c r="M64945" s="9"/>
      <c r="N64945" s="9"/>
    </row>
    <row r="64946" spans="12:14" x14ac:dyDescent="0.25">
      <c r="L64946" s="9"/>
      <c r="M64946" s="9"/>
      <c r="N64946" s="9"/>
    </row>
    <row r="64947" spans="12:14" x14ac:dyDescent="0.25">
      <c r="L64947" s="9"/>
      <c r="M64947" s="9"/>
      <c r="N64947" s="9"/>
    </row>
    <row r="64948" spans="12:14" x14ac:dyDescent="0.25">
      <c r="L64948" s="9"/>
      <c r="M64948" s="9"/>
      <c r="N64948" s="9"/>
    </row>
    <row r="64949" spans="12:14" x14ac:dyDescent="0.25">
      <c r="L64949" s="9"/>
      <c r="M64949" s="9"/>
      <c r="N64949" s="9"/>
    </row>
    <row r="64950" spans="12:14" x14ac:dyDescent="0.25">
      <c r="L64950" s="9"/>
      <c r="M64950" s="9"/>
      <c r="N64950" s="9"/>
    </row>
    <row r="64951" spans="12:14" x14ac:dyDescent="0.25">
      <c r="L64951" s="9"/>
      <c r="M64951" s="9"/>
      <c r="N64951" s="9"/>
    </row>
    <row r="64952" spans="12:14" x14ac:dyDescent="0.25">
      <c r="L64952" s="9"/>
      <c r="M64952" s="9"/>
      <c r="N64952" s="9"/>
    </row>
    <row r="64953" spans="12:14" x14ac:dyDescent="0.25">
      <c r="L64953" s="9"/>
      <c r="M64953" s="9"/>
      <c r="N64953" s="9"/>
    </row>
    <row r="64954" spans="12:14" x14ac:dyDescent="0.25">
      <c r="L64954" s="9"/>
      <c r="M64954" s="9"/>
      <c r="N64954" s="9"/>
    </row>
    <row r="64955" spans="12:14" x14ac:dyDescent="0.25">
      <c r="L64955" s="9"/>
      <c r="M64955" s="9"/>
      <c r="N64955" s="9"/>
    </row>
    <row r="64956" spans="12:14" x14ac:dyDescent="0.25">
      <c r="L64956" s="9"/>
      <c r="M64956" s="9"/>
      <c r="N64956" s="9"/>
    </row>
    <row r="64957" spans="12:14" x14ac:dyDescent="0.25">
      <c r="L64957" s="9"/>
      <c r="M64957" s="9"/>
      <c r="N64957" s="9"/>
    </row>
    <row r="64958" spans="12:14" x14ac:dyDescent="0.25">
      <c r="L64958" s="9"/>
      <c r="M64958" s="9"/>
      <c r="N64958" s="9"/>
    </row>
    <row r="64959" spans="12:14" x14ac:dyDescent="0.25">
      <c r="L64959" s="9"/>
      <c r="M64959" s="9"/>
      <c r="N64959" s="9"/>
    </row>
    <row r="64960" spans="12:14" x14ac:dyDescent="0.25">
      <c r="L64960" s="9"/>
      <c r="M64960" s="9"/>
      <c r="N64960" s="9"/>
    </row>
    <row r="64961" spans="12:14" x14ac:dyDescent="0.25">
      <c r="L64961" s="9"/>
      <c r="M64961" s="9"/>
      <c r="N64961" s="9"/>
    </row>
    <row r="64962" spans="12:14" x14ac:dyDescent="0.25">
      <c r="L64962" s="9"/>
      <c r="M64962" s="9"/>
      <c r="N64962" s="9"/>
    </row>
    <row r="64963" spans="12:14" x14ac:dyDescent="0.25">
      <c r="L64963" s="9"/>
      <c r="M64963" s="9"/>
      <c r="N64963" s="9"/>
    </row>
    <row r="64964" spans="12:14" x14ac:dyDescent="0.25">
      <c r="L64964" s="9"/>
      <c r="M64964" s="9"/>
      <c r="N64964" s="9"/>
    </row>
    <row r="64965" spans="12:14" x14ac:dyDescent="0.25">
      <c r="L64965" s="9"/>
      <c r="M64965" s="9"/>
      <c r="N64965" s="9"/>
    </row>
    <row r="64966" spans="12:14" x14ac:dyDescent="0.25">
      <c r="L64966" s="9"/>
      <c r="M64966" s="9"/>
      <c r="N64966" s="9"/>
    </row>
    <row r="64967" spans="12:14" x14ac:dyDescent="0.25">
      <c r="L64967" s="9"/>
      <c r="M64967" s="9"/>
      <c r="N64967" s="9"/>
    </row>
    <row r="64968" spans="12:14" x14ac:dyDescent="0.25">
      <c r="L64968" s="9"/>
      <c r="M64968" s="9"/>
      <c r="N64968" s="9"/>
    </row>
    <row r="64969" spans="12:14" x14ac:dyDescent="0.25">
      <c r="L64969" s="9"/>
      <c r="M64969" s="9"/>
      <c r="N64969" s="9"/>
    </row>
    <row r="64970" spans="12:14" x14ac:dyDescent="0.25">
      <c r="L64970" s="9"/>
      <c r="M64970" s="9"/>
      <c r="N64970" s="9"/>
    </row>
    <row r="64971" spans="12:14" x14ac:dyDescent="0.25">
      <c r="L64971" s="9"/>
      <c r="M64971" s="9"/>
      <c r="N64971" s="9"/>
    </row>
    <row r="64972" spans="12:14" x14ac:dyDescent="0.25">
      <c r="L64972" s="9"/>
      <c r="M64972" s="9"/>
      <c r="N64972" s="9"/>
    </row>
    <row r="64973" spans="12:14" x14ac:dyDescent="0.25">
      <c r="L64973" s="9"/>
      <c r="M64973" s="9"/>
      <c r="N64973" s="9"/>
    </row>
    <row r="64974" spans="12:14" x14ac:dyDescent="0.25">
      <c r="L64974" s="9"/>
      <c r="M64974" s="9"/>
      <c r="N64974" s="9"/>
    </row>
    <row r="64975" spans="12:14" x14ac:dyDescent="0.25">
      <c r="L64975" s="9"/>
      <c r="M64975" s="9"/>
      <c r="N64975" s="9"/>
    </row>
    <row r="64976" spans="12:14" x14ac:dyDescent="0.25">
      <c r="L64976" s="9"/>
      <c r="M64976" s="9"/>
      <c r="N64976" s="9"/>
    </row>
    <row r="64977" spans="12:14" x14ac:dyDescent="0.25">
      <c r="L64977" s="9"/>
      <c r="M64977" s="9"/>
      <c r="N64977" s="9"/>
    </row>
    <row r="64978" spans="12:14" x14ac:dyDescent="0.25">
      <c r="L64978" s="9"/>
      <c r="M64978" s="9"/>
      <c r="N64978" s="9"/>
    </row>
    <row r="64979" spans="12:14" x14ac:dyDescent="0.25">
      <c r="L64979" s="9"/>
      <c r="M64979" s="9"/>
      <c r="N64979" s="9"/>
    </row>
    <row r="64980" spans="12:14" x14ac:dyDescent="0.25">
      <c r="L64980" s="9"/>
      <c r="M64980" s="9"/>
      <c r="N64980" s="9"/>
    </row>
    <row r="64981" spans="12:14" x14ac:dyDescent="0.25">
      <c r="L64981" s="9"/>
      <c r="M64981" s="9"/>
      <c r="N64981" s="9"/>
    </row>
    <row r="64982" spans="12:14" x14ac:dyDescent="0.25">
      <c r="L64982" s="9"/>
      <c r="M64982" s="9"/>
      <c r="N64982" s="9"/>
    </row>
    <row r="64983" spans="12:14" x14ac:dyDescent="0.25">
      <c r="L64983" s="9"/>
      <c r="M64983" s="9"/>
      <c r="N64983" s="9"/>
    </row>
    <row r="64984" spans="12:14" x14ac:dyDescent="0.25">
      <c r="L64984" s="9"/>
      <c r="M64984" s="9"/>
      <c r="N64984" s="9"/>
    </row>
    <row r="64985" spans="12:14" x14ac:dyDescent="0.25">
      <c r="L64985" s="9"/>
      <c r="M64985" s="9"/>
      <c r="N64985" s="9"/>
    </row>
    <row r="64986" spans="12:14" x14ac:dyDescent="0.25">
      <c r="L64986" s="9"/>
      <c r="M64986" s="9"/>
      <c r="N64986" s="9"/>
    </row>
    <row r="64987" spans="12:14" x14ac:dyDescent="0.25">
      <c r="L64987" s="9"/>
      <c r="M64987" s="9"/>
      <c r="N64987" s="9"/>
    </row>
    <row r="64988" spans="12:14" x14ac:dyDescent="0.25">
      <c r="L64988" s="9"/>
      <c r="M64988" s="9"/>
      <c r="N64988" s="9"/>
    </row>
    <row r="64989" spans="12:14" x14ac:dyDescent="0.25">
      <c r="L64989" s="9"/>
      <c r="M64989" s="9"/>
      <c r="N64989" s="9"/>
    </row>
    <row r="64990" spans="12:14" x14ac:dyDescent="0.25">
      <c r="L64990" s="9"/>
      <c r="M64990" s="9"/>
      <c r="N64990" s="9"/>
    </row>
    <row r="64991" spans="12:14" x14ac:dyDescent="0.25">
      <c r="L64991" s="9"/>
      <c r="M64991" s="9"/>
      <c r="N64991" s="9"/>
    </row>
    <row r="64992" spans="12:14" x14ac:dyDescent="0.25">
      <c r="L64992" s="9"/>
      <c r="M64992" s="9"/>
      <c r="N64992" s="9"/>
    </row>
    <row r="64993" spans="12:14" x14ac:dyDescent="0.25">
      <c r="L64993" s="9"/>
      <c r="M64993" s="9"/>
      <c r="N64993" s="9"/>
    </row>
    <row r="64994" spans="12:14" x14ac:dyDescent="0.25">
      <c r="L64994" s="9"/>
      <c r="M64994" s="9"/>
      <c r="N64994" s="9"/>
    </row>
    <row r="64995" spans="12:14" x14ac:dyDescent="0.25">
      <c r="L64995" s="9"/>
      <c r="M64995" s="9"/>
      <c r="N64995" s="9"/>
    </row>
    <row r="64996" spans="12:14" x14ac:dyDescent="0.25">
      <c r="L64996" s="9"/>
      <c r="M64996" s="9"/>
      <c r="N64996" s="9"/>
    </row>
    <row r="64997" spans="12:14" x14ac:dyDescent="0.25">
      <c r="L64997" s="9"/>
      <c r="M64997" s="9"/>
      <c r="N64997" s="9"/>
    </row>
    <row r="64998" spans="12:14" x14ac:dyDescent="0.25">
      <c r="L64998" s="9"/>
      <c r="M64998" s="9"/>
      <c r="N64998" s="9"/>
    </row>
    <row r="64999" spans="12:14" x14ac:dyDescent="0.25">
      <c r="L64999" s="9"/>
      <c r="M64999" s="9"/>
      <c r="N64999" s="9"/>
    </row>
    <row r="65000" spans="12:14" x14ac:dyDescent="0.25">
      <c r="L65000" s="9"/>
      <c r="M65000" s="9"/>
      <c r="N65000" s="9"/>
    </row>
    <row r="65001" spans="12:14" x14ac:dyDescent="0.25">
      <c r="L65001" s="9"/>
      <c r="M65001" s="9"/>
      <c r="N65001" s="9"/>
    </row>
    <row r="65002" spans="12:14" x14ac:dyDescent="0.25">
      <c r="L65002" s="9"/>
      <c r="M65002" s="9"/>
      <c r="N65002" s="9"/>
    </row>
    <row r="65003" spans="12:14" x14ac:dyDescent="0.25">
      <c r="L65003" s="9"/>
      <c r="M65003" s="9"/>
      <c r="N65003" s="9"/>
    </row>
    <row r="65004" spans="12:14" x14ac:dyDescent="0.25">
      <c r="L65004" s="9"/>
      <c r="M65004" s="9"/>
      <c r="N65004" s="9"/>
    </row>
    <row r="65005" spans="12:14" x14ac:dyDescent="0.25">
      <c r="L65005" s="9"/>
      <c r="M65005" s="9"/>
      <c r="N65005" s="9"/>
    </row>
    <row r="65006" spans="12:14" x14ac:dyDescent="0.25">
      <c r="L65006" s="9"/>
      <c r="M65006" s="9"/>
      <c r="N65006" s="9"/>
    </row>
    <row r="65007" spans="12:14" x14ac:dyDescent="0.25">
      <c r="L65007" s="9"/>
      <c r="M65007" s="9"/>
      <c r="N65007" s="9"/>
    </row>
    <row r="65008" spans="12:14" x14ac:dyDescent="0.25">
      <c r="L65008" s="9"/>
      <c r="M65008" s="9"/>
      <c r="N65008" s="9"/>
    </row>
    <row r="65009" spans="12:14" x14ac:dyDescent="0.25">
      <c r="L65009" s="9"/>
      <c r="M65009" s="9"/>
      <c r="N65009" s="9"/>
    </row>
    <row r="65010" spans="12:14" x14ac:dyDescent="0.25">
      <c r="L65010" s="9"/>
      <c r="M65010" s="9"/>
      <c r="N65010" s="9"/>
    </row>
    <row r="65011" spans="12:14" x14ac:dyDescent="0.25">
      <c r="L65011" s="9"/>
      <c r="M65011" s="9"/>
      <c r="N65011" s="9"/>
    </row>
    <row r="65012" spans="12:14" x14ac:dyDescent="0.25">
      <c r="L65012" s="9"/>
      <c r="M65012" s="9"/>
      <c r="N65012" s="9"/>
    </row>
    <row r="65013" spans="12:14" x14ac:dyDescent="0.25">
      <c r="L65013" s="9"/>
      <c r="M65013" s="9"/>
      <c r="N65013" s="9"/>
    </row>
    <row r="65014" spans="12:14" x14ac:dyDescent="0.25">
      <c r="L65014" s="9"/>
      <c r="M65014" s="9"/>
      <c r="N65014" s="9"/>
    </row>
    <row r="65015" spans="12:14" x14ac:dyDescent="0.25">
      <c r="L65015" s="9"/>
      <c r="M65015" s="9"/>
      <c r="N65015" s="9"/>
    </row>
    <row r="65016" spans="12:14" x14ac:dyDescent="0.25">
      <c r="L65016" s="9"/>
      <c r="M65016" s="9"/>
      <c r="N65016" s="9"/>
    </row>
    <row r="65017" spans="12:14" x14ac:dyDescent="0.25">
      <c r="L65017" s="9"/>
      <c r="M65017" s="9"/>
      <c r="N65017" s="9"/>
    </row>
    <row r="65018" spans="12:14" x14ac:dyDescent="0.25">
      <c r="L65018" s="9"/>
      <c r="M65018" s="9"/>
      <c r="N65018" s="9"/>
    </row>
    <row r="65019" spans="12:14" x14ac:dyDescent="0.25">
      <c r="L65019" s="9"/>
      <c r="M65019" s="9"/>
      <c r="N65019" s="9"/>
    </row>
    <row r="65020" spans="12:14" x14ac:dyDescent="0.25">
      <c r="L65020" s="9"/>
      <c r="M65020" s="9"/>
      <c r="N65020" s="9"/>
    </row>
    <row r="65021" spans="12:14" x14ac:dyDescent="0.25">
      <c r="L65021" s="9"/>
      <c r="M65021" s="9"/>
      <c r="N65021" s="9"/>
    </row>
    <row r="65022" spans="12:14" x14ac:dyDescent="0.25">
      <c r="L65022" s="9"/>
      <c r="M65022" s="9"/>
      <c r="N65022" s="9"/>
    </row>
    <row r="65023" spans="12:14" x14ac:dyDescent="0.25">
      <c r="L65023" s="9"/>
      <c r="M65023" s="9"/>
      <c r="N65023" s="9"/>
    </row>
    <row r="65024" spans="12:14" x14ac:dyDescent="0.25">
      <c r="L65024" s="9"/>
      <c r="M65024" s="9"/>
      <c r="N65024" s="9"/>
    </row>
    <row r="65025" spans="12:14" x14ac:dyDescent="0.25">
      <c r="L65025" s="9"/>
      <c r="M65025" s="9"/>
      <c r="N65025" s="9"/>
    </row>
    <row r="65026" spans="12:14" x14ac:dyDescent="0.25">
      <c r="L65026" s="9"/>
      <c r="M65026" s="9"/>
      <c r="N65026" s="9"/>
    </row>
    <row r="65027" spans="12:14" x14ac:dyDescent="0.25">
      <c r="L65027" s="9"/>
      <c r="M65027" s="9"/>
      <c r="N65027" s="9"/>
    </row>
    <row r="65028" spans="12:14" x14ac:dyDescent="0.25">
      <c r="L65028" s="9"/>
      <c r="M65028" s="9"/>
      <c r="N65028" s="9"/>
    </row>
    <row r="65029" spans="12:14" x14ac:dyDescent="0.25">
      <c r="L65029" s="9"/>
      <c r="M65029" s="9"/>
      <c r="N65029" s="9"/>
    </row>
    <row r="65030" spans="12:14" x14ac:dyDescent="0.25">
      <c r="L65030" s="9"/>
      <c r="M65030" s="9"/>
      <c r="N65030" s="9"/>
    </row>
    <row r="65031" spans="12:14" x14ac:dyDescent="0.25">
      <c r="L65031" s="9"/>
      <c r="M65031" s="9"/>
      <c r="N65031" s="9"/>
    </row>
    <row r="65032" spans="12:14" x14ac:dyDescent="0.25">
      <c r="L65032" s="9"/>
      <c r="M65032" s="9"/>
      <c r="N65032" s="9"/>
    </row>
    <row r="65033" spans="12:14" x14ac:dyDescent="0.25">
      <c r="L65033" s="9"/>
      <c r="M65033" s="9"/>
      <c r="N65033" s="9"/>
    </row>
    <row r="65034" spans="12:14" x14ac:dyDescent="0.25">
      <c r="L65034" s="9"/>
      <c r="M65034" s="9"/>
      <c r="N65034" s="9"/>
    </row>
    <row r="65035" spans="12:14" x14ac:dyDescent="0.25">
      <c r="L65035" s="9"/>
      <c r="M65035" s="9"/>
      <c r="N65035" s="9"/>
    </row>
    <row r="65036" spans="12:14" x14ac:dyDescent="0.25">
      <c r="L65036" s="9"/>
      <c r="M65036" s="9"/>
      <c r="N65036" s="9"/>
    </row>
    <row r="65037" spans="12:14" x14ac:dyDescent="0.25">
      <c r="L65037" s="9"/>
      <c r="M65037" s="9"/>
      <c r="N65037" s="9"/>
    </row>
    <row r="65038" spans="12:14" x14ac:dyDescent="0.25">
      <c r="L65038" s="9"/>
      <c r="M65038" s="9"/>
      <c r="N65038" s="9"/>
    </row>
    <row r="65039" spans="12:14" x14ac:dyDescent="0.25">
      <c r="L65039" s="9"/>
      <c r="M65039" s="9"/>
      <c r="N65039" s="9"/>
    </row>
    <row r="65040" spans="12:14" x14ac:dyDescent="0.25">
      <c r="L65040" s="9"/>
      <c r="M65040" s="9"/>
      <c r="N65040" s="9"/>
    </row>
    <row r="65041" spans="12:14" x14ac:dyDescent="0.25">
      <c r="L65041" s="9"/>
      <c r="M65041" s="9"/>
      <c r="N65041" s="9"/>
    </row>
    <row r="65042" spans="12:14" x14ac:dyDescent="0.25">
      <c r="L65042" s="9"/>
      <c r="M65042" s="9"/>
      <c r="N65042" s="9"/>
    </row>
    <row r="65043" spans="12:14" x14ac:dyDescent="0.25">
      <c r="L65043" s="9"/>
      <c r="M65043" s="9"/>
      <c r="N65043" s="9"/>
    </row>
    <row r="65044" spans="12:14" x14ac:dyDescent="0.25">
      <c r="L65044" s="9"/>
      <c r="M65044" s="9"/>
      <c r="N65044" s="9"/>
    </row>
    <row r="65045" spans="12:14" x14ac:dyDescent="0.25">
      <c r="L65045" s="9"/>
      <c r="M65045" s="9"/>
      <c r="N65045" s="9"/>
    </row>
    <row r="65046" spans="12:14" x14ac:dyDescent="0.25">
      <c r="L65046" s="9"/>
      <c r="M65046" s="9"/>
      <c r="N65046" s="9"/>
    </row>
    <row r="65047" spans="12:14" x14ac:dyDescent="0.25">
      <c r="L65047" s="9"/>
      <c r="M65047" s="9"/>
      <c r="N65047" s="9"/>
    </row>
    <row r="65048" spans="12:14" x14ac:dyDescent="0.25">
      <c r="L65048" s="9"/>
      <c r="M65048" s="9"/>
      <c r="N65048" s="9"/>
    </row>
    <row r="65049" spans="12:14" x14ac:dyDescent="0.25">
      <c r="L65049" s="9"/>
      <c r="M65049" s="9"/>
      <c r="N65049" s="9"/>
    </row>
    <row r="65050" spans="12:14" x14ac:dyDescent="0.25">
      <c r="L65050" s="9"/>
      <c r="M65050" s="9"/>
      <c r="N65050" s="9"/>
    </row>
    <row r="65051" spans="12:14" x14ac:dyDescent="0.25">
      <c r="L65051" s="9"/>
      <c r="M65051" s="9"/>
      <c r="N65051" s="9"/>
    </row>
    <row r="65052" spans="12:14" x14ac:dyDescent="0.25">
      <c r="L65052" s="9"/>
      <c r="M65052" s="9"/>
      <c r="N65052" s="9"/>
    </row>
    <row r="65053" spans="12:14" x14ac:dyDescent="0.25">
      <c r="L65053" s="9"/>
      <c r="M65053" s="9"/>
      <c r="N65053" s="9"/>
    </row>
    <row r="65054" spans="12:14" x14ac:dyDescent="0.25">
      <c r="L65054" s="9"/>
      <c r="M65054" s="9"/>
      <c r="N65054" s="9"/>
    </row>
    <row r="65055" spans="12:14" x14ac:dyDescent="0.25">
      <c r="L65055" s="9"/>
      <c r="M65055" s="9"/>
      <c r="N65055" s="9"/>
    </row>
    <row r="65056" spans="12:14" x14ac:dyDescent="0.25">
      <c r="L65056" s="9"/>
      <c r="M65056" s="9"/>
      <c r="N65056" s="9"/>
    </row>
    <row r="65057" spans="12:14" x14ac:dyDescent="0.25">
      <c r="L65057" s="9"/>
      <c r="M65057" s="9"/>
      <c r="N65057" s="9"/>
    </row>
    <row r="65058" spans="12:14" x14ac:dyDescent="0.25">
      <c r="L65058" s="9"/>
      <c r="M65058" s="9"/>
      <c r="N65058" s="9"/>
    </row>
    <row r="65059" spans="12:14" x14ac:dyDescent="0.25">
      <c r="L65059" s="9"/>
      <c r="M65059" s="9"/>
      <c r="N65059" s="9"/>
    </row>
    <row r="65060" spans="12:14" x14ac:dyDescent="0.25">
      <c r="L65060" s="9"/>
      <c r="M65060" s="9"/>
      <c r="N65060" s="9"/>
    </row>
    <row r="65061" spans="12:14" x14ac:dyDescent="0.25">
      <c r="L65061" s="9"/>
      <c r="M65061" s="9"/>
      <c r="N65061" s="9"/>
    </row>
    <row r="65062" spans="12:14" x14ac:dyDescent="0.25">
      <c r="L65062" s="9"/>
      <c r="M65062" s="9"/>
      <c r="N65062" s="9"/>
    </row>
    <row r="65063" spans="12:14" x14ac:dyDescent="0.25">
      <c r="L65063" s="9"/>
      <c r="M65063" s="9"/>
      <c r="N65063" s="9"/>
    </row>
    <row r="65064" spans="12:14" x14ac:dyDescent="0.25">
      <c r="L65064" s="9"/>
      <c r="M65064" s="9"/>
      <c r="N65064" s="9"/>
    </row>
    <row r="65065" spans="12:14" x14ac:dyDescent="0.25">
      <c r="L65065" s="9"/>
      <c r="M65065" s="9"/>
      <c r="N65065" s="9"/>
    </row>
    <row r="65066" spans="12:14" x14ac:dyDescent="0.25">
      <c r="L65066" s="9"/>
      <c r="M65066" s="9"/>
      <c r="N65066" s="9"/>
    </row>
    <row r="65067" spans="12:14" x14ac:dyDescent="0.25">
      <c r="L65067" s="9"/>
      <c r="M65067" s="9"/>
      <c r="N65067" s="9"/>
    </row>
    <row r="65068" spans="12:14" x14ac:dyDescent="0.25">
      <c r="L65068" s="9"/>
      <c r="M65068" s="9"/>
      <c r="N65068" s="9"/>
    </row>
    <row r="65069" spans="12:14" x14ac:dyDescent="0.25">
      <c r="L65069" s="9"/>
      <c r="M65069" s="9"/>
      <c r="N65069" s="9"/>
    </row>
    <row r="65070" spans="12:14" x14ac:dyDescent="0.25">
      <c r="L65070" s="9"/>
      <c r="M65070" s="9"/>
      <c r="N65070" s="9"/>
    </row>
    <row r="65071" spans="12:14" x14ac:dyDescent="0.25">
      <c r="L65071" s="9"/>
      <c r="M65071" s="9"/>
      <c r="N65071" s="9"/>
    </row>
    <row r="65072" spans="12:14" x14ac:dyDescent="0.25">
      <c r="L65072" s="9"/>
      <c r="M65072" s="9"/>
      <c r="N65072" s="9"/>
    </row>
    <row r="65073" spans="12:14" x14ac:dyDescent="0.25">
      <c r="L65073" s="9"/>
      <c r="M65073" s="9"/>
      <c r="N65073" s="9"/>
    </row>
    <row r="65074" spans="12:14" x14ac:dyDescent="0.25">
      <c r="L65074" s="9"/>
      <c r="M65074" s="9"/>
      <c r="N65074" s="9"/>
    </row>
    <row r="65075" spans="12:14" x14ac:dyDescent="0.25">
      <c r="L65075" s="9"/>
      <c r="M65075" s="9"/>
      <c r="N65075" s="9"/>
    </row>
    <row r="65076" spans="12:14" x14ac:dyDescent="0.25">
      <c r="L65076" s="9"/>
      <c r="M65076" s="9"/>
      <c r="N65076" s="9"/>
    </row>
    <row r="65077" spans="12:14" x14ac:dyDescent="0.25">
      <c r="L65077" s="9"/>
      <c r="M65077" s="9"/>
      <c r="N65077" s="9"/>
    </row>
    <row r="65078" spans="12:14" x14ac:dyDescent="0.25">
      <c r="L65078" s="9"/>
      <c r="M65078" s="9"/>
      <c r="N65078" s="9"/>
    </row>
    <row r="65079" spans="12:14" x14ac:dyDescent="0.25">
      <c r="L65079" s="9"/>
      <c r="M65079" s="9"/>
      <c r="N65079" s="9"/>
    </row>
    <row r="65080" spans="12:14" x14ac:dyDescent="0.25">
      <c r="L65080" s="9"/>
      <c r="M65080" s="9"/>
      <c r="N65080" s="9"/>
    </row>
    <row r="65081" spans="12:14" x14ac:dyDescent="0.25">
      <c r="L65081" s="9"/>
      <c r="M65081" s="9"/>
      <c r="N65081" s="9"/>
    </row>
    <row r="65082" spans="12:14" x14ac:dyDescent="0.25">
      <c r="L65082" s="9"/>
      <c r="M65082" s="9"/>
      <c r="N65082" s="9"/>
    </row>
    <row r="65083" spans="12:14" x14ac:dyDescent="0.25">
      <c r="L65083" s="9"/>
      <c r="M65083" s="9"/>
      <c r="N65083" s="9"/>
    </row>
    <row r="65084" spans="12:14" x14ac:dyDescent="0.25">
      <c r="L65084" s="9"/>
      <c r="M65084" s="9"/>
      <c r="N65084" s="9"/>
    </row>
    <row r="65085" spans="12:14" x14ac:dyDescent="0.25">
      <c r="L65085" s="9"/>
      <c r="M65085" s="9"/>
      <c r="N65085" s="9"/>
    </row>
    <row r="65086" spans="12:14" x14ac:dyDescent="0.25">
      <c r="L65086" s="9"/>
      <c r="M65086" s="9"/>
      <c r="N65086" s="9"/>
    </row>
    <row r="65087" spans="12:14" x14ac:dyDescent="0.25">
      <c r="L65087" s="9"/>
      <c r="M65087" s="9"/>
      <c r="N65087" s="9"/>
    </row>
    <row r="65088" spans="12:14" x14ac:dyDescent="0.25">
      <c r="L65088" s="9"/>
      <c r="M65088" s="9"/>
      <c r="N65088" s="9"/>
    </row>
    <row r="65089" spans="12:14" x14ac:dyDescent="0.25">
      <c r="L65089" s="9"/>
      <c r="M65089" s="9"/>
      <c r="N65089" s="9"/>
    </row>
    <row r="65090" spans="12:14" x14ac:dyDescent="0.25">
      <c r="L65090" s="9"/>
      <c r="M65090" s="9"/>
      <c r="N65090" s="9"/>
    </row>
    <row r="65091" spans="12:14" x14ac:dyDescent="0.25">
      <c r="L65091" s="9"/>
      <c r="M65091" s="9"/>
      <c r="N65091" s="9"/>
    </row>
    <row r="65092" spans="12:14" x14ac:dyDescent="0.25">
      <c r="L65092" s="9"/>
      <c r="M65092" s="9"/>
      <c r="N65092" s="9"/>
    </row>
    <row r="65093" spans="12:14" x14ac:dyDescent="0.25">
      <c r="L65093" s="9"/>
      <c r="M65093" s="9"/>
      <c r="N65093" s="9"/>
    </row>
    <row r="65094" spans="12:14" x14ac:dyDescent="0.25">
      <c r="L65094" s="9"/>
      <c r="M65094" s="9"/>
      <c r="N65094" s="9"/>
    </row>
    <row r="65095" spans="12:14" x14ac:dyDescent="0.25">
      <c r="L65095" s="9"/>
      <c r="M65095" s="9"/>
      <c r="N65095" s="9"/>
    </row>
    <row r="65096" spans="12:14" x14ac:dyDescent="0.25">
      <c r="L65096" s="9"/>
      <c r="M65096" s="9"/>
      <c r="N65096" s="9"/>
    </row>
    <row r="65097" spans="12:14" x14ac:dyDescent="0.25">
      <c r="L65097" s="9"/>
      <c r="M65097" s="9"/>
      <c r="N65097" s="9"/>
    </row>
    <row r="65098" spans="12:14" x14ac:dyDescent="0.25">
      <c r="L65098" s="9"/>
      <c r="M65098" s="9"/>
      <c r="N65098" s="9"/>
    </row>
    <row r="65099" spans="12:14" x14ac:dyDescent="0.25">
      <c r="L65099" s="9"/>
      <c r="M65099" s="9"/>
      <c r="N65099" s="9"/>
    </row>
    <row r="65100" spans="12:14" x14ac:dyDescent="0.25">
      <c r="L65100" s="9"/>
      <c r="M65100" s="9"/>
      <c r="N65100" s="9"/>
    </row>
    <row r="65101" spans="12:14" x14ac:dyDescent="0.25">
      <c r="L65101" s="9"/>
      <c r="M65101" s="9"/>
      <c r="N65101" s="9"/>
    </row>
    <row r="65102" spans="12:14" x14ac:dyDescent="0.25">
      <c r="L65102" s="9"/>
      <c r="M65102" s="9"/>
      <c r="N65102" s="9"/>
    </row>
    <row r="65103" spans="12:14" x14ac:dyDescent="0.25">
      <c r="L65103" s="9"/>
      <c r="M65103" s="9"/>
      <c r="N65103" s="9"/>
    </row>
    <row r="65104" spans="12:14" x14ac:dyDescent="0.25">
      <c r="L65104" s="9"/>
      <c r="M65104" s="9"/>
      <c r="N65104" s="9"/>
    </row>
    <row r="65105" spans="12:14" x14ac:dyDescent="0.25">
      <c r="L65105" s="9"/>
      <c r="M65105" s="9"/>
      <c r="N65105" s="9"/>
    </row>
    <row r="65106" spans="12:14" x14ac:dyDescent="0.25">
      <c r="L65106" s="9"/>
      <c r="M65106" s="9"/>
      <c r="N65106" s="9"/>
    </row>
    <row r="65107" spans="12:14" x14ac:dyDescent="0.25">
      <c r="L65107" s="9"/>
      <c r="M65107" s="9"/>
      <c r="N65107" s="9"/>
    </row>
    <row r="65108" spans="12:14" x14ac:dyDescent="0.25">
      <c r="L65108" s="9"/>
      <c r="M65108" s="9"/>
      <c r="N65108" s="9"/>
    </row>
    <row r="65109" spans="12:14" x14ac:dyDescent="0.25">
      <c r="L65109" s="9"/>
      <c r="M65109" s="9"/>
      <c r="N65109" s="9"/>
    </row>
    <row r="65110" spans="12:14" x14ac:dyDescent="0.25">
      <c r="L65110" s="9"/>
      <c r="M65110" s="9"/>
      <c r="N65110" s="9"/>
    </row>
    <row r="65111" spans="12:14" x14ac:dyDescent="0.25">
      <c r="L65111" s="9"/>
      <c r="M65111" s="9"/>
      <c r="N65111" s="9"/>
    </row>
    <row r="65112" spans="12:14" x14ac:dyDescent="0.25">
      <c r="L65112" s="9"/>
      <c r="M65112" s="9"/>
      <c r="N65112" s="9"/>
    </row>
    <row r="65113" spans="12:14" x14ac:dyDescent="0.25">
      <c r="L65113" s="9"/>
      <c r="M65113" s="9"/>
      <c r="N65113" s="9"/>
    </row>
    <row r="65114" spans="12:14" x14ac:dyDescent="0.25">
      <c r="L65114" s="9"/>
      <c r="M65114" s="9"/>
      <c r="N65114" s="9"/>
    </row>
    <row r="65115" spans="12:14" x14ac:dyDescent="0.25">
      <c r="L65115" s="9"/>
      <c r="M65115" s="9"/>
      <c r="N65115" s="9"/>
    </row>
    <row r="65116" spans="12:14" x14ac:dyDescent="0.25">
      <c r="L65116" s="9"/>
      <c r="M65116" s="9"/>
      <c r="N65116" s="9"/>
    </row>
    <row r="65117" spans="12:14" x14ac:dyDescent="0.25">
      <c r="L65117" s="9"/>
      <c r="M65117" s="9"/>
      <c r="N65117" s="9"/>
    </row>
    <row r="65118" spans="12:14" x14ac:dyDescent="0.25">
      <c r="L65118" s="9"/>
      <c r="M65118" s="9"/>
      <c r="N65118" s="9"/>
    </row>
    <row r="65119" spans="12:14" x14ac:dyDescent="0.25">
      <c r="L65119" s="9"/>
      <c r="M65119" s="9"/>
      <c r="N65119" s="9"/>
    </row>
    <row r="65120" spans="12:14" x14ac:dyDescent="0.25">
      <c r="L65120" s="9"/>
      <c r="M65120" s="9"/>
      <c r="N65120" s="9"/>
    </row>
    <row r="65121" spans="12:14" x14ac:dyDescent="0.25">
      <c r="L65121" s="9"/>
      <c r="M65121" s="9"/>
      <c r="N65121" s="9"/>
    </row>
    <row r="65122" spans="12:14" x14ac:dyDescent="0.25">
      <c r="L65122" s="9"/>
      <c r="M65122" s="9"/>
      <c r="N65122" s="9"/>
    </row>
    <row r="65123" spans="12:14" x14ac:dyDescent="0.25">
      <c r="L65123" s="9"/>
      <c r="M65123" s="9"/>
      <c r="N65123" s="9"/>
    </row>
    <row r="65124" spans="12:14" x14ac:dyDescent="0.25">
      <c r="L65124" s="9"/>
      <c r="M65124" s="9"/>
      <c r="N65124" s="9"/>
    </row>
    <row r="65125" spans="12:14" x14ac:dyDescent="0.25">
      <c r="L65125" s="9"/>
      <c r="M65125" s="9"/>
      <c r="N65125" s="9"/>
    </row>
    <row r="65126" spans="12:14" x14ac:dyDescent="0.25">
      <c r="L65126" s="9"/>
      <c r="M65126" s="9"/>
      <c r="N65126" s="9"/>
    </row>
    <row r="65127" spans="12:14" x14ac:dyDescent="0.25">
      <c r="L65127" s="9"/>
      <c r="M65127" s="9"/>
      <c r="N65127" s="9"/>
    </row>
    <row r="65128" spans="12:14" x14ac:dyDescent="0.25">
      <c r="L65128" s="9"/>
      <c r="M65128" s="9"/>
      <c r="N65128" s="9"/>
    </row>
    <row r="65129" spans="12:14" x14ac:dyDescent="0.25">
      <c r="L65129" s="9"/>
      <c r="M65129" s="9"/>
      <c r="N65129" s="9"/>
    </row>
    <row r="65130" spans="12:14" x14ac:dyDescent="0.25">
      <c r="L65130" s="9"/>
      <c r="M65130" s="9"/>
      <c r="N65130" s="9"/>
    </row>
    <row r="65131" spans="12:14" x14ac:dyDescent="0.25">
      <c r="L65131" s="9"/>
      <c r="M65131" s="9"/>
      <c r="N65131" s="9"/>
    </row>
    <row r="65132" spans="12:14" x14ac:dyDescent="0.25">
      <c r="L65132" s="9"/>
      <c r="M65132" s="9"/>
      <c r="N65132" s="9"/>
    </row>
    <row r="65133" spans="12:14" x14ac:dyDescent="0.25">
      <c r="L65133" s="9"/>
      <c r="M65133" s="9"/>
      <c r="N65133" s="9"/>
    </row>
    <row r="65134" spans="12:14" x14ac:dyDescent="0.25">
      <c r="L65134" s="9"/>
      <c r="M65134" s="9"/>
      <c r="N65134" s="9"/>
    </row>
    <row r="65135" spans="12:14" x14ac:dyDescent="0.25">
      <c r="L65135" s="9"/>
      <c r="M65135" s="9"/>
      <c r="N65135" s="9"/>
    </row>
    <row r="65136" spans="12:14" x14ac:dyDescent="0.25">
      <c r="L65136" s="9"/>
      <c r="M65136" s="9"/>
      <c r="N65136" s="9"/>
    </row>
    <row r="65137" spans="12:14" x14ac:dyDescent="0.25">
      <c r="L65137" s="9"/>
      <c r="M65137" s="9"/>
      <c r="N65137" s="9"/>
    </row>
    <row r="65138" spans="12:14" x14ac:dyDescent="0.25">
      <c r="L65138" s="9"/>
      <c r="M65138" s="9"/>
      <c r="N65138" s="9"/>
    </row>
    <row r="65139" spans="12:14" x14ac:dyDescent="0.25">
      <c r="L65139" s="9"/>
      <c r="M65139" s="9"/>
      <c r="N65139" s="9"/>
    </row>
    <row r="65140" spans="12:14" x14ac:dyDescent="0.25">
      <c r="L65140" s="9"/>
      <c r="M65140" s="9"/>
      <c r="N65140" s="9"/>
    </row>
    <row r="65141" spans="12:14" x14ac:dyDescent="0.25">
      <c r="L65141" s="9"/>
      <c r="M65141" s="9"/>
      <c r="N65141" s="9"/>
    </row>
    <row r="65142" spans="12:14" x14ac:dyDescent="0.25">
      <c r="L65142" s="9"/>
      <c r="M65142" s="9"/>
      <c r="N65142" s="9"/>
    </row>
    <row r="65143" spans="12:14" x14ac:dyDescent="0.25">
      <c r="L65143" s="9"/>
      <c r="M65143" s="9"/>
      <c r="N65143" s="9"/>
    </row>
    <row r="65144" spans="12:14" x14ac:dyDescent="0.25">
      <c r="L65144" s="9"/>
      <c r="M65144" s="9"/>
      <c r="N65144" s="9"/>
    </row>
    <row r="65145" spans="12:14" x14ac:dyDescent="0.25">
      <c r="L65145" s="9"/>
      <c r="M65145" s="9"/>
      <c r="N65145" s="9"/>
    </row>
    <row r="65146" spans="12:14" x14ac:dyDescent="0.25">
      <c r="L65146" s="9"/>
      <c r="M65146" s="9"/>
      <c r="N65146" s="9"/>
    </row>
    <row r="65147" spans="12:14" x14ac:dyDescent="0.25">
      <c r="L65147" s="9"/>
      <c r="M65147" s="9"/>
      <c r="N65147" s="9"/>
    </row>
    <row r="65148" spans="12:14" x14ac:dyDescent="0.25">
      <c r="L65148" s="9"/>
      <c r="M65148" s="9"/>
      <c r="N65148" s="9"/>
    </row>
    <row r="65149" spans="12:14" x14ac:dyDescent="0.25">
      <c r="L65149" s="9"/>
      <c r="M65149" s="9"/>
      <c r="N65149" s="9"/>
    </row>
    <row r="65150" spans="12:14" x14ac:dyDescent="0.25">
      <c r="L65150" s="9"/>
      <c r="M65150" s="9"/>
      <c r="N65150" s="9"/>
    </row>
    <row r="65151" spans="12:14" x14ac:dyDescent="0.25">
      <c r="L65151" s="9"/>
      <c r="M65151" s="9"/>
      <c r="N65151" s="9"/>
    </row>
    <row r="65152" spans="12:14" x14ac:dyDescent="0.25">
      <c r="L65152" s="9"/>
      <c r="M65152" s="9"/>
      <c r="N65152" s="9"/>
    </row>
    <row r="65153" spans="12:14" x14ac:dyDescent="0.25">
      <c r="L65153" s="9"/>
      <c r="M65153" s="9"/>
      <c r="N65153" s="9"/>
    </row>
    <row r="65154" spans="12:14" x14ac:dyDescent="0.25">
      <c r="L65154" s="9"/>
      <c r="M65154" s="9"/>
      <c r="N65154" s="9"/>
    </row>
    <row r="65155" spans="12:14" x14ac:dyDescent="0.25">
      <c r="L65155" s="9"/>
      <c r="M65155" s="9"/>
      <c r="N65155" s="9"/>
    </row>
    <row r="65156" spans="12:14" x14ac:dyDescent="0.25">
      <c r="L65156" s="9"/>
      <c r="M65156" s="9"/>
      <c r="N65156" s="9"/>
    </row>
    <row r="65157" spans="12:14" x14ac:dyDescent="0.25">
      <c r="L65157" s="9"/>
      <c r="M65157" s="9"/>
      <c r="N65157" s="9"/>
    </row>
    <row r="65158" spans="12:14" x14ac:dyDescent="0.25">
      <c r="L65158" s="9"/>
      <c r="M65158" s="9"/>
      <c r="N65158" s="9"/>
    </row>
    <row r="65159" spans="12:14" x14ac:dyDescent="0.25">
      <c r="L65159" s="9"/>
      <c r="M65159" s="9"/>
      <c r="N65159" s="9"/>
    </row>
    <row r="65160" spans="12:14" x14ac:dyDescent="0.25">
      <c r="L65160" s="9"/>
      <c r="M65160" s="9"/>
      <c r="N65160" s="9"/>
    </row>
    <row r="65161" spans="12:14" x14ac:dyDescent="0.25">
      <c r="L65161" s="9"/>
      <c r="M65161" s="9"/>
      <c r="N65161" s="9"/>
    </row>
    <row r="65162" spans="12:14" x14ac:dyDescent="0.25">
      <c r="L65162" s="9"/>
      <c r="M65162" s="9"/>
      <c r="N65162" s="9"/>
    </row>
    <row r="65163" spans="12:14" x14ac:dyDescent="0.25">
      <c r="L65163" s="9"/>
      <c r="M65163" s="9"/>
      <c r="N65163" s="9"/>
    </row>
    <row r="65164" spans="12:14" x14ac:dyDescent="0.25">
      <c r="L65164" s="9"/>
      <c r="M65164" s="9"/>
      <c r="N65164" s="9"/>
    </row>
    <row r="65165" spans="12:14" x14ac:dyDescent="0.25">
      <c r="L65165" s="9"/>
      <c r="M65165" s="9"/>
      <c r="N65165" s="9"/>
    </row>
    <row r="65166" spans="12:14" x14ac:dyDescent="0.25">
      <c r="L65166" s="9"/>
      <c r="M65166" s="9"/>
      <c r="N65166" s="9"/>
    </row>
    <row r="65167" spans="12:14" x14ac:dyDescent="0.25">
      <c r="L65167" s="9"/>
      <c r="M65167" s="9"/>
      <c r="N65167" s="9"/>
    </row>
    <row r="65168" spans="12:14" x14ac:dyDescent="0.25">
      <c r="L65168" s="9"/>
      <c r="M65168" s="9"/>
      <c r="N65168" s="9"/>
    </row>
    <row r="65169" spans="12:14" x14ac:dyDescent="0.25">
      <c r="L65169" s="9"/>
      <c r="M65169" s="9"/>
      <c r="N65169" s="9"/>
    </row>
    <row r="65170" spans="12:14" x14ac:dyDescent="0.25">
      <c r="L65170" s="9"/>
      <c r="M65170" s="9"/>
      <c r="N65170" s="9"/>
    </row>
    <row r="65171" spans="12:14" x14ac:dyDescent="0.25">
      <c r="L65171" s="9"/>
      <c r="M65171" s="9"/>
      <c r="N65171" s="9"/>
    </row>
    <row r="65172" spans="12:14" x14ac:dyDescent="0.25">
      <c r="L65172" s="9"/>
      <c r="M65172" s="9"/>
      <c r="N65172" s="9"/>
    </row>
    <row r="65173" spans="12:14" x14ac:dyDescent="0.25">
      <c r="L65173" s="9"/>
      <c r="M65173" s="9"/>
      <c r="N65173" s="9"/>
    </row>
    <row r="65174" spans="12:14" x14ac:dyDescent="0.25">
      <c r="L65174" s="9"/>
      <c r="M65174" s="9"/>
      <c r="N65174" s="9"/>
    </row>
    <row r="65175" spans="12:14" x14ac:dyDescent="0.25">
      <c r="L65175" s="9"/>
      <c r="M65175" s="9"/>
      <c r="N65175" s="9"/>
    </row>
    <row r="65176" spans="12:14" x14ac:dyDescent="0.25">
      <c r="L65176" s="9"/>
      <c r="M65176" s="9"/>
      <c r="N65176" s="9"/>
    </row>
    <row r="65177" spans="12:14" x14ac:dyDescent="0.25">
      <c r="L65177" s="9"/>
      <c r="M65177" s="9"/>
      <c r="N65177" s="9"/>
    </row>
    <row r="65178" spans="12:14" x14ac:dyDescent="0.25">
      <c r="L65178" s="9"/>
      <c r="M65178" s="9"/>
      <c r="N65178" s="9"/>
    </row>
    <row r="65179" spans="12:14" x14ac:dyDescent="0.25">
      <c r="L65179" s="9"/>
      <c r="M65179" s="9"/>
      <c r="N65179" s="9"/>
    </row>
    <row r="65180" spans="12:14" x14ac:dyDescent="0.25">
      <c r="L65180" s="9"/>
      <c r="M65180" s="9"/>
      <c r="N65180" s="9"/>
    </row>
    <row r="65181" spans="12:14" x14ac:dyDescent="0.25">
      <c r="L65181" s="9"/>
      <c r="M65181" s="9"/>
      <c r="N65181" s="9"/>
    </row>
    <row r="65182" spans="12:14" x14ac:dyDescent="0.25">
      <c r="L65182" s="9"/>
      <c r="M65182" s="9"/>
      <c r="N65182" s="9"/>
    </row>
    <row r="65183" spans="12:14" x14ac:dyDescent="0.25">
      <c r="L65183" s="9"/>
      <c r="M65183" s="9"/>
      <c r="N65183" s="9"/>
    </row>
    <row r="65184" spans="12:14" x14ac:dyDescent="0.25">
      <c r="L65184" s="9"/>
      <c r="M65184" s="9"/>
      <c r="N65184" s="9"/>
    </row>
    <row r="65185" spans="12:14" x14ac:dyDescent="0.25">
      <c r="L65185" s="9"/>
      <c r="M65185" s="9"/>
      <c r="N65185" s="9"/>
    </row>
    <row r="65186" spans="12:14" x14ac:dyDescent="0.25">
      <c r="L65186" s="9"/>
      <c r="M65186" s="9"/>
      <c r="N65186" s="9"/>
    </row>
    <row r="65187" spans="12:14" x14ac:dyDescent="0.25">
      <c r="L65187" s="9"/>
      <c r="M65187" s="9"/>
      <c r="N65187" s="9"/>
    </row>
    <row r="65188" spans="12:14" x14ac:dyDescent="0.25">
      <c r="L65188" s="9"/>
      <c r="M65188" s="9"/>
      <c r="N65188" s="9"/>
    </row>
    <row r="65189" spans="12:14" x14ac:dyDescent="0.25">
      <c r="L65189" s="9"/>
      <c r="M65189" s="9"/>
      <c r="N65189" s="9"/>
    </row>
    <row r="65190" spans="12:14" x14ac:dyDescent="0.25">
      <c r="L65190" s="9"/>
      <c r="M65190" s="9"/>
      <c r="N65190" s="9"/>
    </row>
    <row r="65191" spans="12:14" x14ac:dyDescent="0.25">
      <c r="L65191" s="9"/>
      <c r="M65191" s="9"/>
      <c r="N65191" s="9"/>
    </row>
    <row r="65192" spans="12:14" x14ac:dyDescent="0.25">
      <c r="L65192" s="9"/>
      <c r="M65192" s="9"/>
      <c r="N65192" s="9"/>
    </row>
    <row r="65193" spans="12:14" x14ac:dyDescent="0.25">
      <c r="L65193" s="9"/>
      <c r="M65193" s="9"/>
      <c r="N65193" s="9"/>
    </row>
    <row r="65194" spans="12:14" x14ac:dyDescent="0.25">
      <c r="L65194" s="9"/>
      <c r="M65194" s="9"/>
      <c r="N65194" s="9"/>
    </row>
    <row r="65195" spans="12:14" x14ac:dyDescent="0.25">
      <c r="L65195" s="9"/>
      <c r="M65195" s="9"/>
      <c r="N65195" s="9"/>
    </row>
    <row r="65196" spans="12:14" x14ac:dyDescent="0.25">
      <c r="L65196" s="9"/>
      <c r="M65196" s="9"/>
      <c r="N65196" s="9"/>
    </row>
    <row r="65197" spans="12:14" x14ac:dyDescent="0.25">
      <c r="L65197" s="9"/>
      <c r="M65197" s="9"/>
      <c r="N65197" s="9"/>
    </row>
    <row r="65198" spans="12:14" x14ac:dyDescent="0.25">
      <c r="L65198" s="9"/>
      <c r="M65198" s="9"/>
      <c r="N65198" s="9"/>
    </row>
    <row r="65199" spans="12:14" x14ac:dyDescent="0.25">
      <c r="L65199" s="9"/>
      <c r="M65199" s="9"/>
      <c r="N65199" s="9"/>
    </row>
    <row r="65200" spans="12:14" x14ac:dyDescent="0.25">
      <c r="L65200" s="9"/>
      <c r="M65200" s="9"/>
      <c r="N65200" s="9"/>
    </row>
    <row r="65201" spans="12:14" x14ac:dyDescent="0.25">
      <c r="L65201" s="9"/>
      <c r="M65201" s="9"/>
      <c r="N65201" s="9"/>
    </row>
    <row r="65202" spans="12:14" x14ac:dyDescent="0.25">
      <c r="L65202" s="9"/>
      <c r="M65202" s="9"/>
      <c r="N65202" s="9"/>
    </row>
    <row r="65203" spans="12:14" x14ac:dyDescent="0.25">
      <c r="L65203" s="9"/>
      <c r="M65203" s="9"/>
      <c r="N65203" s="9"/>
    </row>
    <row r="65204" spans="12:14" x14ac:dyDescent="0.25">
      <c r="L65204" s="9"/>
      <c r="M65204" s="9"/>
      <c r="N65204" s="9"/>
    </row>
    <row r="65205" spans="12:14" x14ac:dyDescent="0.25">
      <c r="L65205" s="9"/>
      <c r="M65205" s="9"/>
      <c r="N65205" s="9"/>
    </row>
    <row r="65206" spans="12:14" x14ac:dyDescent="0.25">
      <c r="L65206" s="9"/>
      <c r="M65206" s="9"/>
      <c r="N65206" s="9"/>
    </row>
    <row r="65207" spans="12:14" x14ac:dyDescent="0.25">
      <c r="L65207" s="9"/>
      <c r="M65207" s="9"/>
      <c r="N65207" s="9"/>
    </row>
    <row r="65208" spans="12:14" x14ac:dyDescent="0.25">
      <c r="L65208" s="9"/>
      <c r="M65208" s="9"/>
      <c r="N65208" s="9"/>
    </row>
    <row r="65209" spans="12:14" x14ac:dyDescent="0.25">
      <c r="L65209" s="9"/>
      <c r="M65209" s="9"/>
      <c r="N65209" s="9"/>
    </row>
    <row r="65210" spans="12:14" x14ac:dyDescent="0.25">
      <c r="L65210" s="9"/>
      <c r="M65210" s="9"/>
      <c r="N65210" s="9"/>
    </row>
    <row r="65211" spans="12:14" x14ac:dyDescent="0.25">
      <c r="L65211" s="9"/>
      <c r="M65211" s="9"/>
      <c r="N65211" s="9"/>
    </row>
    <row r="65212" spans="12:14" x14ac:dyDescent="0.25">
      <c r="L65212" s="9"/>
      <c r="M65212" s="9"/>
      <c r="N65212" s="9"/>
    </row>
    <row r="65213" spans="12:14" x14ac:dyDescent="0.25">
      <c r="L65213" s="9"/>
      <c r="M65213" s="9"/>
      <c r="N65213" s="9"/>
    </row>
    <row r="65214" spans="12:14" x14ac:dyDescent="0.25">
      <c r="L65214" s="9"/>
      <c r="M65214" s="9"/>
      <c r="N65214" s="9"/>
    </row>
    <row r="65215" spans="12:14" x14ac:dyDescent="0.25">
      <c r="L65215" s="9"/>
      <c r="M65215" s="9"/>
      <c r="N65215" s="9"/>
    </row>
    <row r="65216" spans="12:14" x14ac:dyDescent="0.25">
      <c r="L65216" s="9"/>
      <c r="M65216" s="9"/>
      <c r="N65216" s="9"/>
    </row>
    <row r="65217" spans="12:14" x14ac:dyDescent="0.25">
      <c r="L65217" s="9"/>
      <c r="M65217" s="9"/>
      <c r="N65217" s="9"/>
    </row>
    <row r="65218" spans="12:14" x14ac:dyDescent="0.25">
      <c r="L65218" s="9"/>
      <c r="M65218" s="9"/>
      <c r="N65218" s="9"/>
    </row>
    <row r="65219" spans="12:14" x14ac:dyDescent="0.25">
      <c r="L65219" s="9"/>
      <c r="M65219" s="9"/>
      <c r="N65219" s="9"/>
    </row>
    <row r="65220" spans="12:14" x14ac:dyDescent="0.25">
      <c r="L65220" s="9"/>
      <c r="M65220" s="9"/>
      <c r="N65220" s="9"/>
    </row>
    <row r="65221" spans="12:14" x14ac:dyDescent="0.25">
      <c r="L65221" s="9"/>
      <c r="M65221" s="9"/>
      <c r="N65221" s="9"/>
    </row>
    <row r="65222" spans="12:14" x14ac:dyDescent="0.25">
      <c r="L65222" s="9"/>
      <c r="M65222" s="9"/>
      <c r="N65222" s="9"/>
    </row>
    <row r="65223" spans="12:14" x14ac:dyDescent="0.25">
      <c r="L65223" s="9"/>
      <c r="M65223" s="9"/>
      <c r="N65223" s="9"/>
    </row>
    <row r="65224" spans="12:14" x14ac:dyDescent="0.25">
      <c r="L65224" s="9"/>
      <c r="M65224" s="9"/>
      <c r="N65224" s="9"/>
    </row>
    <row r="65225" spans="12:14" x14ac:dyDescent="0.25">
      <c r="L65225" s="9"/>
      <c r="M65225" s="9"/>
      <c r="N65225" s="9"/>
    </row>
    <row r="65226" spans="12:14" x14ac:dyDescent="0.25">
      <c r="L65226" s="9"/>
      <c r="M65226" s="9"/>
      <c r="N65226" s="9"/>
    </row>
    <row r="65227" spans="12:14" x14ac:dyDescent="0.25">
      <c r="L65227" s="9"/>
      <c r="M65227" s="9"/>
      <c r="N65227" s="9"/>
    </row>
    <row r="65228" spans="12:14" x14ac:dyDescent="0.25">
      <c r="L65228" s="9"/>
      <c r="M65228" s="9"/>
      <c r="N65228" s="9"/>
    </row>
    <row r="65229" spans="12:14" x14ac:dyDescent="0.25">
      <c r="L65229" s="9"/>
      <c r="M65229" s="9"/>
      <c r="N65229" s="9"/>
    </row>
    <row r="65230" spans="12:14" x14ac:dyDescent="0.25">
      <c r="L65230" s="9"/>
      <c r="M65230" s="9"/>
      <c r="N65230" s="9"/>
    </row>
    <row r="65231" spans="12:14" x14ac:dyDescent="0.25">
      <c r="L65231" s="9"/>
      <c r="M65231" s="9"/>
      <c r="N65231" s="9"/>
    </row>
    <row r="65232" spans="12:14" x14ac:dyDescent="0.25">
      <c r="L65232" s="9"/>
      <c r="M65232" s="9"/>
      <c r="N65232" s="9"/>
    </row>
    <row r="65233" spans="12:14" x14ac:dyDescent="0.25">
      <c r="L65233" s="9"/>
      <c r="M65233" s="9"/>
      <c r="N65233" s="9"/>
    </row>
    <row r="65234" spans="12:14" x14ac:dyDescent="0.25">
      <c r="L65234" s="9"/>
      <c r="M65234" s="9"/>
      <c r="N65234" s="9"/>
    </row>
    <row r="65235" spans="12:14" x14ac:dyDescent="0.25">
      <c r="L65235" s="9"/>
      <c r="M65235" s="9"/>
      <c r="N65235" s="9"/>
    </row>
    <row r="65236" spans="12:14" x14ac:dyDescent="0.25">
      <c r="L65236" s="9"/>
      <c r="M65236" s="9"/>
      <c r="N65236" s="9"/>
    </row>
    <row r="65237" spans="12:14" x14ac:dyDescent="0.25">
      <c r="L65237" s="9"/>
      <c r="M65237" s="9"/>
      <c r="N65237" s="9"/>
    </row>
    <row r="65238" spans="12:14" x14ac:dyDescent="0.25">
      <c r="L65238" s="9"/>
      <c r="M65238" s="9"/>
      <c r="N65238" s="9"/>
    </row>
    <row r="65239" spans="12:14" x14ac:dyDescent="0.25">
      <c r="L65239" s="9"/>
      <c r="M65239" s="9"/>
      <c r="N65239" s="9"/>
    </row>
    <row r="65240" spans="12:14" x14ac:dyDescent="0.25">
      <c r="L65240" s="9"/>
      <c r="M65240" s="9"/>
      <c r="N65240" s="9"/>
    </row>
    <row r="65241" spans="12:14" x14ac:dyDescent="0.25">
      <c r="L65241" s="9"/>
      <c r="M65241" s="9"/>
      <c r="N65241" s="9"/>
    </row>
    <row r="65242" spans="12:14" x14ac:dyDescent="0.25">
      <c r="L65242" s="9"/>
      <c r="M65242" s="9"/>
      <c r="N65242" s="9"/>
    </row>
    <row r="65243" spans="12:14" x14ac:dyDescent="0.25">
      <c r="L65243" s="9"/>
      <c r="M65243" s="9"/>
      <c r="N65243" s="9"/>
    </row>
    <row r="65244" spans="12:14" x14ac:dyDescent="0.25">
      <c r="L65244" s="9"/>
      <c r="M65244" s="9"/>
      <c r="N65244" s="9"/>
    </row>
    <row r="65245" spans="12:14" x14ac:dyDescent="0.25">
      <c r="L65245" s="9"/>
      <c r="M65245" s="9"/>
      <c r="N65245" s="9"/>
    </row>
    <row r="65246" spans="12:14" x14ac:dyDescent="0.25">
      <c r="L65246" s="9"/>
      <c r="M65246" s="9"/>
      <c r="N65246" s="9"/>
    </row>
    <row r="65247" spans="12:14" x14ac:dyDescent="0.25">
      <c r="L65247" s="9"/>
      <c r="M65247" s="9"/>
      <c r="N65247" s="9"/>
    </row>
    <row r="65248" spans="12:14" x14ac:dyDescent="0.25">
      <c r="L65248" s="9"/>
      <c r="M65248" s="9"/>
      <c r="N65248" s="9"/>
    </row>
    <row r="65249" spans="12:14" x14ac:dyDescent="0.25">
      <c r="L65249" s="9"/>
      <c r="M65249" s="9"/>
      <c r="N65249" s="9"/>
    </row>
    <row r="65250" spans="12:14" x14ac:dyDescent="0.25">
      <c r="L65250" s="9"/>
      <c r="M65250" s="9"/>
      <c r="N65250" s="9"/>
    </row>
    <row r="65251" spans="12:14" x14ac:dyDescent="0.25">
      <c r="L65251" s="9"/>
      <c r="M65251" s="9"/>
      <c r="N65251" s="9"/>
    </row>
    <row r="65252" spans="12:14" x14ac:dyDescent="0.25">
      <c r="L65252" s="9"/>
      <c r="M65252" s="9"/>
      <c r="N65252" s="9"/>
    </row>
    <row r="65253" spans="12:14" x14ac:dyDescent="0.25">
      <c r="L65253" s="9"/>
      <c r="M65253" s="9"/>
      <c r="N65253" s="9"/>
    </row>
    <row r="65254" spans="12:14" x14ac:dyDescent="0.25">
      <c r="L65254" s="9"/>
      <c r="M65254" s="9"/>
      <c r="N65254" s="9"/>
    </row>
    <row r="65255" spans="12:14" x14ac:dyDescent="0.25">
      <c r="L65255" s="9"/>
      <c r="M65255" s="9"/>
      <c r="N65255" s="9"/>
    </row>
    <row r="65256" spans="12:14" x14ac:dyDescent="0.25">
      <c r="L65256" s="9"/>
      <c r="M65256" s="9"/>
      <c r="N65256" s="9"/>
    </row>
    <row r="65257" spans="12:14" x14ac:dyDescent="0.25">
      <c r="L65257" s="9"/>
      <c r="M65257" s="9"/>
      <c r="N65257" s="9"/>
    </row>
    <row r="65258" spans="12:14" x14ac:dyDescent="0.25">
      <c r="L65258" s="9"/>
      <c r="M65258" s="9"/>
      <c r="N65258" s="9"/>
    </row>
    <row r="65259" spans="12:14" x14ac:dyDescent="0.25">
      <c r="L65259" s="9"/>
      <c r="M65259" s="9"/>
      <c r="N65259" s="9"/>
    </row>
    <row r="65260" spans="12:14" x14ac:dyDescent="0.25">
      <c r="L65260" s="9"/>
      <c r="M65260" s="9"/>
      <c r="N65260" s="9"/>
    </row>
    <row r="65261" spans="12:14" x14ac:dyDescent="0.25">
      <c r="L65261" s="9"/>
      <c r="M65261" s="9"/>
      <c r="N65261" s="9"/>
    </row>
    <row r="65262" spans="12:14" x14ac:dyDescent="0.25">
      <c r="L65262" s="9"/>
      <c r="M65262" s="9"/>
      <c r="N65262" s="9"/>
    </row>
    <row r="65263" spans="12:14" x14ac:dyDescent="0.25">
      <c r="L65263" s="9"/>
      <c r="M65263" s="9"/>
      <c r="N65263" s="9"/>
    </row>
    <row r="65264" spans="12:14" x14ac:dyDescent="0.25">
      <c r="L65264" s="9"/>
      <c r="M65264" s="9"/>
      <c r="N65264" s="9"/>
    </row>
    <row r="65265" spans="12:14" x14ac:dyDescent="0.25">
      <c r="L65265" s="9"/>
      <c r="M65265" s="9"/>
      <c r="N65265" s="9"/>
    </row>
    <row r="65266" spans="12:14" x14ac:dyDescent="0.25">
      <c r="L65266" s="9"/>
      <c r="M65266" s="9"/>
      <c r="N65266" s="9"/>
    </row>
    <row r="65267" spans="12:14" x14ac:dyDescent="0.25">
      <c r="L65267" s="9"/>
      <c r="M65267" s="9"/>
      <c r="N65267" s="9"/>
    </row>
    <row r="65268" spans="12:14" x14ac:dyDescent="0.25">
      <c r="L65268" s="9"/>
      <c r="M65268" s="9"/>
      <c r="N65268" s="9"/>
    </row>
    <row r="65269" spans="12:14" x14ac:dyDescent="0.25">
      <c r="L65269" s="9"/>
      <c r="M65269" s="9"/>
      <c r="N65269" s="9"/>
    </row>
    <row r="65270" spans="12:14" x14ac:dyDescent="0.25">
      <c r="L65270" s="9"/>
      <c r="M65270" s="9"/>
      <c r="N65270" s="9"/>
    </row>
    <row r="65271" spans="12:14" x14ac:dyDescent="0.25">
      <c r="L65271" s="9"/>
      <c r="M65271" s="9"/>
      <c r="N65271" s="9"/>
    </row>
    <row r="65272" spans="12:14" x14ac:dyDescent="0.25">
      <c r="L65272" s="9"/>
      <c r="M65272" s="9"/>
      <c r="N65272" s="9"/>
    </row>
    <row r="65273" spans="12:14" x14ac:dyDescent="0.25">
      <c r="L65273" s="9"/>
      <c r="M65273" s="9"/>
      <c r="N65273" s="9"/>
    </row>
    <row r="65274" spans="12:14" x14ac:dyDescent="0.25">
      <c r="L65274" s="9"/>
      <c r="M65274" s="9"/>
      <c r="N65274" s="9"/>
    </row>
    <row r="65275" spans="12:14" x14ac:dyDescent="0.25">
      <c r="L65275" s="9"/>
      <c r="M65275" s="9"/>
      <c r="N65275" s="9"/>
    </row>
    <row r="65276" spans="12:14" x14ac:dyDescent="0.25">
      <c r="L65276" s="9"/>
      <c r="M65276" s="9"/>
      <c r="N65276" s="9"/>
    </row>
    <row r="65277" spans="12:14" x14ac:dyDescent="0.25">
      <c r="L65277" s="9"/>
      <c r="M65277" s="9"/>
      <c r="N65277" s="9"/>
    </row>
    <row r="65278" spans="12:14" x14ac:dyDescent="0.25">
      <c r="L65278" s="9"/>
      <c r="M65278" s="9"/>
      <c r="N65278" s="9"/>
    </row>
    <row r="65279" spans="12:14" x14ac:dyDescent="0.25">
      <c r="L65279" s="9"/>
      <c r="M65279" s="9"/>
      <c r="N65279" s="9"/>
    </row>
    <row r="65280" spans="12:14" x14ac:dyDescent="0.25">
      <c r="L65280" s="9"/>
      <c r="M65280" s="9"/>
      <c r="N65280" s="9"/>
    </row>
    <row r="65281" spans="12:14" x14ac:dyDescent="0.25">
      <c r="L65281" s="9"/>
      <c r="M65281" s="9"/>
      <c r="N65281" s="9"/>
    </row>
    <row r="65282" spans="12:14" x14ac:dyDescent="0.25">
      <c r="L65282" s="9"/>
      <c r="M65282" s="9"/>
      <c r="N65282" s="9"/>
    </row>
    <row r="65283" spans="12:14" x14ac:dyDescent="0.25">
      <c r="L65283" s="9"/>
      <c r="M65283" s="9"/>
      <c r="N65283" s="9"/>
    </row>
    <row r="65284" spans="12:14" x14ac:dyDescent="0.25">
      <c r="L65284" s="9"/>
      <c r="M65284" s="9"/>
      <c r="N65284" s="9"/>
    </row>
    <row r="65285" spans="12:14" x14ac:dyDescent="0.25">
      <c r="L65285" s="9"/>
      <c r="M65285" s="9"/>
      <c r="N65285" s="9"/>
    </row>
    <row r="65286" spans="12:14" x14ac:dyDescent="0.25">
      <c r="L65286" s="9"/>
      <c r="M65286" s="9"/>
      <c r="N65286" s="9"/>
    </row>
    <row r="65287" spans="12:14" x14ac:dyDescent="0.25">
      <c r="L65287" s="9"/>
      <c r="M65287" s="9"/>
      <c r="N65287" s="9"/>
    </row>
    <row r="65288" spans="12:14" x14ac:dyDescent="0.25">
      <c r="L65288" s="9"/>
      <c r="M65288" s="9"/>
      <c r="N65288" s="9"/>
    </row>
    <row r="65289" spans="12:14" x14ac:dyDescent="0.25">
      <c r="L65289" s="9"/>
      <c r="M65289" s="9"/>
      <c r="N65289" s="9"/>
    </row>
    <row r="65290" spans="12:14" x14ac:dyDescent="0.25">
      <c r="L65290" s="9"/>
      <c r="M65290" s="9"/>
      <c r="N65290" s="9"/>
    </row>
    <row r="65291" spans="12:14" x14ac:dyDescent="0.25">
      <c r="L65291" s="9"/>
      <c r="M65291" s="9"/>
      <c r="N65291" s="9"/>
    </row>
    <row r="65292" spans="12:14" x14ac:dyDescent="0.25">
      <c r="L65292" s="9"/>
      <c r="M65292" s="9"/>
      <c r="N65292" s="9"/>
    </row>
    <row r="65293" spans="12:14" x14ac:dyDescent="0.25">
      <c r="L65293" s="9"/>
      <c r="M65293" s="9"/>
      <c r="N65293" s="9"/>
    </row>
    <row r="65294" spans="12:14" x14ac:dyDescent="0.25">
      <c r="L65294" s="9"/>
      <c r="M65294" s="9"/>
      <c r="N65294" s="9"/>
    </row>
    <row r="65295" spans="12:14" x14ac:dyDescent="0.25">
      <c r="L65295" s="9"/>
      <c r="M65295" s="9"/>
      <c r="N65295" s="9"/>
    </row>
    <row r="65296" spans="12:14" x14ac:dyDescent="0.25">
      <c r="L65296" s="9"/>
      <c r="M65296" s="9"/>
      <c r="N65296" s="9"/>
    </row>
    <row r="65297" spans="12:14" x14ac:dyDescent="0.25">
      <c r="L65297" s="9"/>
      <c r="M65297" s="9"/>
      <c r="N65297" s="9"/>
    </row>
    <row r="65298" spans="12:14" x14ac:dyDescent="0.25">
      <c r="L65298" s="9"/>
      <c r="M65298" s="9"/>
      <c r="N65298" s="9"/>
    </row>
    <row r="65299" spans="12:14" x14ac:dyDescent="0.25">
      <c r="L65299" s="9"/>
      <c r="M65299" s="9"/>
      <c r="N65299" s="9"/>
    </row>
    <row r="65300" spans="12:14" x14ac:dyDescent="0.25">
      <c r="L65300" s="9"/>
      <c r="M65300" s="9"/>
      <c r="N65300" s="9"/>
    </row>
    <row r="65301" spans="12:14" x14ac:dyDescent="0.25">
      <c r="L65301" s="9"/>
      <c r="M65301" s="9"/>
      <c r="N65301" s="9"/>
    </row>
    <row r="65302" spans="12:14" x14ac:dyDescent="0.25">
      <c r="L65302" s="9"/>
      <c r="M65302" s="9"/>
      <c r="N65302" s="9"/>
    </row>
    <row r="65303" spans="12:14" x14ac:dyDescent="0.25">
      <c r="L65303" s="9"/>
      <c r="M65303" s="9"/>
      <c r="N65303" s="9"/>
    </row>
    <row r="65304" spans="12:14" x14ac:dyDescent="0.25">
      <c r="L65304" s="9"/>
      <c r="M65304" s="9"/>
      <c r="N65304" s="9"/>
    </row>
    <row r="65305" spans="12:14" x14ac:dyDescent="0.25">
      <c r="L65305" s="9"/>
      <c r="M65305" s="9"/>
      <c r="N65305" s="9"/>
    </row>
    <row r="65306" spans="12:14" x14ac:dyDescent="0.25">
      <c r="L65306" s="9"/>
      <c r="M65306" s="9"/>
      <c r="N65306" s="9"/>
    </row>
    <row r="65307" spans="12:14" x14ac:dyDescent="0.25">
      <c r="L65307" s="9"/>
      <c r="M65307" s="9"/>
      <c r="N65307" s="9"/>
    </row>
    <row r="65308" spans="12:14" x14ac:dyDescent="0.25">
      <c r="L65308" s="9"/>
      <c r="M65308" s="9"/>
      <c r="N65308" s="9"/>
    </row>
    <row r="65309" spans="12:14" x14ac:dyDescent="0.25">
      <c r="L65309" s="9"/>
      <c r="M65309" s="9"/>
      <c r="N65309" s="9"/>
    </row>
    <row r="65310" spans="12:14" x14ac:dyDescent="0.25">
      <c r="L65310" s="9"/>
      <c r="M65310" s="9"/>
      <c r="N65310" s="9"/>
    </row>
    <row r="65311" spans="12:14" x14ac:dyDescent="0.25">
      <c r="L65311" s="9"/>
      <c r="M65311" s="9"/>
      <c r="N65311" s="9"/>
    </row>
    <row r="65312" spans="12:14" x14ac:dyDescent="0.25">
      <c r="L65312" s="9"/>
      <c r="M65312" s="9"/>
      <c r="N65312" s="9"/>
    </row>
    <row r="65313" spans="12:14" x14ac:dyDescent="0.25">
      <c r="L65313" s="9"/>
      <c r="M65313" s="9"/>
      <c r="N65313" s="9"/>
    </row>
    <row r="65314" spans="12:14" x14ac:dyDescent="0.25">
      <c r="L65314" s="9"/>
      <c r="M65314" s="9"/>
      <c r="N65314" s="9"/>
    </row>
    <row r="65315" spans="12:14" x14ac:dyDescent="0.25">
      <c r="L65315" s="9"/>
      <c r="M65315" s="9"/>
      <c r="N65315" s="9"/>
    </row>
    <row r="65316" spans="12:14" x14ac:dyDescent="0.25">
      <c r="L65316" s="9"/>
      <c r="M65316" s="9"/>
      <c r="N65316" s="9"/>
    </row>
    <row r="65317" spans="12:14" x14ac:dyDescent="0.25">
      <c r="L65317" s="9"/>
      <c r="M65317" s="9"/>
      <c r="N65317" s="9"/>
    </row>
    <row r="65318" spans="12:14" x14ac:dyDescent="0.25">
      <c r="L65318" s="9"/>
      <c r="M65318" s="9"/>
      <c r="N65318" s="9"/>
    </row>
    <row r="65319" spans="12:14" x14ac:dyDescent="0.25">
      <c r="L65319" s="9"/>
      <c r="M65319" s="9"/>
      <c r="N65319" s="9"/>
    </row>
    <row r="65320" spans="12:14" x14ac:dyDescent="0.25">
      <c r="L65320" s="9"/>
      <c r="M65320" s="9"/>
      <c r="N65320" s="9"/>
    </row>
    <row r="65321" spans="12:14" x14ac:dyDescent="0.25">
      <c r="L65321" s="9"/>
      <c r="M65321" s="9"/>
      <c r="N65321" s="9"/>
    </row>
    <row r="65322" spans="12:14" x14ac:dyDescent="0.25">
      <c r="L65322" s="9"/>
      <c r="M65322" s="9"/>
      <c r="N65322" s="9"/>
    </row>
    <row r="65323" spans="12:14" x14ac:dyDescent="0.25">
      <c r="L65323" s="9"/>
      <c r="M65323" s="9"/>
      <c r="N65323" s="9"/>
    </row>
    <row r="65324" spans="12:14" x14ac:dyDescent="0.25">
      <c r="L65324" s="9"/>
      <c r="M65324" s="9"/>
      <c r="N65324" s="9"/>
    </row>
    <row r="65325" spans="12:14" x14ac:dyDescent="0.25">
      <c r="L65325" s="9"/>
      <c r="M65325" s="9"/>
      <c r="N65325" s="9"/>
    </row>
    <row r="65326" spans="12:14" x14ac:dyDescent="0.25">
      <c r="L65326" s="9"/>
      <c r="M65326" s="9"/>
      <c r="N65326" s="9"/>
    </row>
    <row r="65327" spans="12:14" x14ac:dyDescent="0.25">
      <c r="L65327" s="9"/>
      <c r="M65327" s="9"/>
      <c r="N65327" s="9"/>
    </row>
    <row r="65328" spans="12:14" x14ac:dyDescent="0.25">
      <c r="L65328" s="9"/>
      <c r="M65328" s="9"/>
      <c r="N65328" s="9"/>
    </row>
    <row r="65329" spans="12:14" x14ac:dyDescent="0.25">
      <c r="L65329" s="9"/>
      <c r="M65329" s="9"/>
      <c r="N65329" s="9"/>
    </row>
    <row r="65330" spans="12:14" x14ac:dyDescent="0.25">
      <c r="L65330" s="9"/>
      <c r="M65330" s="9"/>
      <c r="N65330" s="9"/>
    </row>
    <row r="65331" spans="12:14" x14ac:dyDescent="0.25">
      <c r="L65331" s="9"/>
      <c r="M65331" s="9"/>
      <c r="N65331" s="9"/>
    </row>
    <row r="65332" spans="12:14" x14ac:dyDescent="0.25">
      <c r="L65332" s="9"/>
      <c r="M65332" s="9"/>
      <c r="N65332" s="9"/>
    </row>
    <row r="65333" spans="12:14" x14ac:dyDescent="0.25">
      <c r="L65333" s="9"/>
      <c r="M65333" s="9"/>
      <c r="N65333" s="9"/>
    </row>
    <row r="65334" spans="12:14" x14ac:dyDescent="0.25">
      <c r="L65334" s="9"/>
      <c r="M65334" s="9"/>
      <c r="N65334" s="9"/>
    </row>
    <row r="65335" spans="12:14" x14ac:dyDescent="0.25">
      <c r="L65335" s="9"/>
      <c r="M65335" s="9"/>
      <c r="N65335" s="9"/>
    </row>
    <row r="65336" spans="12:14" x14ac:dyDescent="0.25">
      <c r="L65336" s="9"/>
      <c r="M65336" s="9"/>
      <c r="N65336" s="9"/>
    </row>
    <row r="65337" spans="12:14" x14ac:dyDescent="0.25">
      <c r="L65337" s="9"/>
      <c r="M65337" s="9"/>
      <c r="N65337" s="9"/>
    </row>
    <row r="65338" spans="12:14" x14ac:dyDescent="0.25">
      <c r="L65338" s="9"/>
      <c r="M65338" s="9"/>
      <c r="N65338" s="9"/>
    </row>
    <row r="65339" spans="12:14" x14ac:dyDescent="0.25">
      <c r="L65339" s="9"/>
      <c r="M65339" s="9"/>
      <c r="N65339" s="9"/>
    </row>
    <row r="65340" spans="12:14" x14ac:dyDescent="0.25">
      <c r="L65340" s="9"/>
      <c r="M65340" s="9"/>
      <c r="N65340" s="9"/>
    </row>
    <row r="65341" spans="12:14" x14ac:dyDescent="0.25">
      <c r="L65341" s="9"/>
      <c r="M65341" s="9"/>
      <c r="N65341" s="9"/>
    </row>
    <row r="65342" spans="12:14" x14ac:dyDescent="0.25">
      <c r="L65342" s="9"/>
      <c r="M65342" s="9"/>
      <c r="N65342" s="9"/>
    </row>
    <row r="65343" spans="12:14" x14ac:dyDescent="0.25">
      <c r="L65343" s="9"/>
      <c r="M65343" s="9"/>
      <c r="N65343" s="9"/>
    </row>
    <row r="65344" spans="12:14" x14ac:dyDescent="0.25">
      <c r="L65344" s="9"/>
      <c r="M65344" s="9"/>
      <c r="N65344" s="9"/>
    </row>
    <row r="65345" spans="12:14" x14ac:dyDescent="0.25">
      <c r="L65345" s="9"/>
      <c r="M65345" s="9"/>
      <c r="N65345" s="9"/>
    </row>
    <row r="65346" spans="12:14" x14ac:dyDescent="0.25">
      <c r="L65346" s="9"/>
      <c r="M65346" s="9"/>
      <c r="N65346" s="9"/>
    </row>
    <row r="65347" spans="12:14" x14ac:dyDescent="0.25">
      <c r="L65347" s="9"/>
      <c r="M65347" s="9"/>
      <c r="N65347" s="9"/>
    </row>
    <row r="65348" spans="12:14" x14ac:dyDescent="0.25">
      <c r="L65348" s="9"/>
      <c r="M65348" s="9"/>
      <c r="N65348" s="9"/>
    </row>
    <row r="65349" spans="12:14" x14ac:dyDescent="0.25">
      <c r="L65349" s="9"/>
      <c r="M65349" s="9"/>
      <c r="N65349" s="9"/>
    </row>
    <row r="65350" spans="12:14" x14ac:dyDescent="0.25">
      <c r="L65350" s="9"/>
      <c r="M65350" s="9"/>
      <c r="N65350" s="9"/>
    </row>
    <row r="65351" spans="12:14" x14ac:dyDescent="0.25">
      <c r="L65351" s="9"/>
      <c r="M65351" s="9"/>
      <c r="N65351" s="9"/>
    </row>
    <row r="65352" spans="12:14" x14ac:dyDescent="0.25">
      <c r="L65352" s="9"/>
      <c r="M65352" s="9"/>
      <c r="N65352" s="9"/>
    </row>
    <row r="65353" spans="12:14" x14ac:dyDescent="0.25">
      <c r="L65353" s="9"/>
      <c r="M65353" s="9"/>
      <c r="N65353" s="9"/>
    </row>
    <row r="65354" spans="12:14" x14ac:dyDescent="0.25">
      <c r="L65354" s="9"/>
      <c r="M65354" s="9"/>
      <c r="N65354" s="9"/>
    </row>
    <row r="65355" spans="12:14" x14ac:dyDescent="0.25">
      <c r="L65355" s="9"/>
      <c r="M65355" s="9"/>
      <c r="N65355" s="9"/>
    </row>
    <row r="65356" spans="12:14" x14ac:dyDescent="0.25">
      <c r="L65356" s="9"/>
      <c r="M65356" s="9"/>
      <c r="N65356" s="9"/>
    </row>
    <row r="65357" spans="12:14" x14ac:dyDescent="0.25">
      <c r="L65357" s="9"/>
      <c r="M65357" s="9"/>
      <c r="N65357" s="9"/>
    </row>
    <row r="65358" spans="12:14" x14ac:dyDescent="0.25">
      <c r="L65358" s="9"/>
      <c r="M65358" s="9"/>
      <c r="N65358" s="9"/>
    </row>
    <row r="65359" spans="12:14" x14ac:dyDescent="0.25">
      <c r="L65359" s="9"/>
      <c r="M65359" s="9"/>
      <c r="N65359" s="9"/>
    </row>
    <row r="65360" spans="12:14" x14ac:dyDescent="0.25">
      <c r="L65360" s="9"/>
      <c r="M65360" s="9"/>
      <c r="N65360" s="9"/>
    </row>
    <row r="65361" spans="12:14" x14ac:dyDescent="0.25">
      <c r="L65361" s="9"/>
      <c r="M65361" s="9"/>
      <c r="N65361" s="9"/>
    </row>
    <row r="65362" spans="12:14" x14ac:dyDescent="0.25">
      <c r="L65362" s="9"/>
      <c r="M65362" s="9"/>
      <c r="N65362" s="9"/>
    </row>
    <row r="65363" spans="12:14" x14ac:dyDescent="0.25">
      <c r="L65363" s="9"/>
      <c r="M65363" s="9"/>
      <c r="N65363" s="9"/>
    </row>
    <row r="65364" spans="12:14" x14ac:dyDescent="0.25">
      <c r="L65364" s="9"/>
      <c r="M65364" s="9"/>
      <c r="N65364" s="9"/>
    </row>
    <row r="65365" spans="12:14" x14ac:dyDescent="0.25">
      <c r="L65365" s="9"/>
      <c r="M65365" s="9"/>
      <c r="N65365" s="9"/>
    </row>
    <row r="65366" spans="12:14" x14ac:dyDescent="0.25">
      <c r="L65366" s="9"/>
      <c r="M65366" s="9"/>
      <c r="N65366" s="9"/>
    </row>
    <row r="65367" spans="12:14" x14ac:dyDescent="0.25">
      <c r="L65367" s="9"/>
      <c r="M65367" s="9"/>
      <c r="N65367" s="9"/>
    </row>
    <row r="65368" spans="12:14" x14ac:dyDescent="0.25">
      <c r="L65368" s="9"/>
      <c r="M65368" s="9"/>
      <c r="N65368" s="9"/>
    </row>
    <row r="65369" spans="12:14" x14ac:dyDescent="0.25">
      <c r="L65369" s="9"/>
      <c r="M65369" s="9"/>
      <c r="N65369" s="9"/>
    </row>
    <row r="65370" spans="12:14" x14ac:dyDescent="0.25">
      <c r="L65370" s="9"/>
      <c r="M65370" s="9"/>
      <c r="N65370" s="9"/>
    </row>
    <row r="65371" spans="12:14" x14ac:dyDescent="0.25">
      <c r="L65371" s="9"/>
      <c r="M65371" s="9"/>
      <c r="N65371" s="9"/>
    </row>
    <row r="65372" spans="12:14" x14ac:dyDescent="0.25">
      <c r="L65372" s="9"/>
      <c r="M65372" s="9"/>
      <c r="N65372" s="9"/>
    </row>
    <row r="65373" spans="12:14" x14ac:dyDescent="0.25">
      <c r="L65373" s="9"/>
      <c r="M65373" s="9"/>
      <c r="N65373" s="9"/>
    </row>
    <row r="65374" spans="12:14" x14ac:dyDescent="0.25">
      <c r="L65374" s="9"/>
      <c r="M65374" s="9"/>
      <c r="N65374" s="9"/>
    </row>
    <row r="65375" spans="12:14" x14ac:dyDescent="0.25">
      <c r="L65375" s="9"/>
      <c r="M65375" s="9"/>
      <c r="N65375" s="9"/>
    </row>
    <row r="65376" spans="12:14" x14ac:dyDescent="0.25">
      <c r="L65376" s="9"/>
      <c r="M65376" s="9"/>
      <c r="N65376" s="9"/>
    </row>
    <row r="65377" spans="12:14" x14ac:dyDescent="0.25">
      <c r="L65377" s="9"/>
      <c r="M65377" s="9"/>
      <c r="N65377" s="9"/>
    </row>
    <row r="65378" spans="12:14" x14ac:dyDescent="0.25">
      <c r="L65378" s="9"/>
      <c r="M65378" s="9"/>
      <c r="N65378" s="9"/>
    </row>
    <row r="65379" spans="12:14" x14ac:dyDescent="0.25">
      <c r="L65379" s="9"/>
      <c r="M65379" s="9"/>
      <c r="N65379" s="9"/>
    </row>
    <row r="65380" spans="12:14" x14ac:dyDescent="0.25">
      <c r="L65380" s="9"/>
      <c r="M65380" s="9"/>
      <c r="N65380" s="9"/>
    </row>
    <row r="65381" spans="12:14" x14ac:dyDescent="0.25">
      <c r="L65381" s="9"/>
      <c r="M65381" s="9"/>
      <c r="N65381" s="9"/>
    </row>
    <row r="65382" spans="12:14" x14ac:dyDescent="0.25">
      <c r="L65382" s="9"/>
      <c r="M65382" s="9"/>
      <c r="N65382" s="9"/>
    </row>
    <row r="65383" spans="12:14" x14ac:dyDescent="0.25">
      <c r="L65383" s="9"/>
      <c r="M65383" s="9"/>
      <c r="N65383" s="9"/>
    </row>
    <row r="65384" spans="12:14" x14ac:dyDescent="0.25">
      <c r="L65384" s="9"/>
      <c r="M65384" s="9"/>
      <c r="N65384" s="9"/>
    </row>
    <row r="65385" spans="12:14" x14ac:dyDescent="0.25">
      <c r="L65385" s="9"/>
      <c r="M65385" s="9"/>
      <c r="N65385" s="9"/>
    </row>
    <row r="65386" spans="12:14" x14ac:dyDescent="0.25">
      <c r="L65386" s="9"/>
      <c r="M65386" s="9"/>
      <c r="N65386" s="9"/>
    </row>
    <row r="65387" spans="12:14" x14ac:dyDescent="0.25">
      <c r="L65387" s="9"/>
      <c r="M65387" s="9"/>
      <c r="N65387" s="9"/>
    </row>
    <row r="65388" spans="12:14" x14ac:dyDescent="0.25">
      <c r="L65388" s="9"/>
      <c r="M65388" s="9"/>
      <c r="N65388" s="9"/>
    </row>
    <row r="65389" spans="12:14" x14ac:dyDescent="0.25">
      <c r="L65389" s="9"/>
      <c r="M65389" s="9"/>
      <c r="N65389" s="9"/>
    </row>
    <row r="65390" spans="12:14" x14ac:dyDescent="0.25">
      <c r="L65390" s="9"/>
      <c r="M65390" s="9"/>
      <c r="N65390" s="9"/>
    </row>
    <row r="65391" spans="12:14" x14ac:dyDescent="0.25">
      <c r="L65391" s="9"/>
      <c r="M65391" s="9"/>
      <c r="N65391" s="9"/>
    </row>
    <row r="65392" spans="12:14" x14ac:dyDescent="0.25">
      <c r="L65392" s="9"/>
      <c r="M65392" s="9"/>
      <c r="N65392" s="9"/>
    </row>
    <row r="65393" spans="12:14" x14ac:dyDescent="0.25">
      <c r="L65393" s="9"/>
      <c r="M65393" s="9"/>
      <c r="N65393" s="9"/>
    </row>
    <row r="65394" spans="12:14" x14ac:dyDescent="0.25">
      <c r="L65394" s="9"/>
      <c r="M65394" s="9"/>
      <c r="N65394" s="9"/>
    </row>
    <row r="65395" spans="12:14" x14ac:dyDescent="0.25">
      <c r="L65395" s="9"/>
      <c r="M65395" s="9"/>
      <c r="N65395" s="9"/>
    </row>
    <row r="65396" spans="12:14" x14ac:dyDescent="0.25">
      <c r="L65396" s="9"/>
      <c r="M65396" s="9"/>
      <c r="N65396" s="9"/>
    </row>
    <row r="65397" spans="12:14" x14ac:dyDescent="0.25">
      <c r="L65397" s="9"/>
      <c r="M65397" s="9"/>
      <c r="N65397" s="9"/>
    </row>
    <row r="65398" spans="12:14" x14ac:dyDescent="0.25">
      <c r="L65398" s="9"/>
      <c r="M65398" s="9"/>
      <c r="N65398" s="9"/>
    </row>
    <row r="65399" spans="12:14" x14ac:dyDescent="0.25">
      <c r="L65399" s="9"/>
      <c r="M65399" s="9"/>
      <c r="N65399" s="9"/>
    </row>
    <row r="65400" spans="12:14" x14ac:dyDescent="0.25">
      <c r="L65400" s="9"/>
      <c r="M65400" s="9"/>
      <c r="N65400" s="9"/>
    </row>
    <row r="65401" spans="12:14" x14ac:dyDescent="0.25">
      <c r="L65401" s="9"/>
      <c r="M65401" s="9"/>
      <c r="N65401" s="9"/>
    </row>
    <row r="65402" spans="12:14" x14ac:dyDescent="0.25">
      <c r="L65402" s="9"/>
      <c r="M65402" s="9"/>
      <c r="N65402" s="9"/>
    </row>
    <row r="65403" spans="12:14" x14ac:dyDescent="0.25">
      <c r="L65403" s="9"/>
      <c r="M65403" s="9"/>
      <c r="N65403" s="9"/>
    </row>
    <row r="65404" spans="12:14" x14ac:dyDescent="0.25">
      <c r="L65404" s="9"/>
      <c r="M65404" s="9"/>
      <c r="N65404" s="9"/>
    </row>
    <row r="65405" spans="12:14" x14ac:dyDescent="0.25">
      <c r="L65405" s="9"/>
      <c r="M65405" s="9"/>
      <c r="N65405" s="9"/>
    </row>
    <row r="65406" spans="12:14" x14ac:dyDescent="0.25">
      <c r="L65406" s="9"/>
      <c r="M65406" s="9"/>
      <c r="N65406" s="9"/>
    </row>
    <row r="65407" spans="12:14" x14ac:dyDescent="0.25">
      <c r="L65407" s="9"/>
      <c r="M65407" s="9"/>
      <c r="N65407" s="9"/>
    </row>
    <row r="65408" spans="12:14" x14ac:dyDescent="0.25">
      <c r="L65408" s="9"/>
      <c r="M65408" s="9"/>
      <c r="N65408" s="9"/>
    </row>
    <row r="65409" spans="12:14" x14ac:dyDescent="0.25">
      <c r="L65409" s="9"/>
      <c r="M65409" s="9"/>
      <c r="N65409" s="9"/>
    </row>
    <row r="65410" spans="12:14" x14ac:dyDescent="0.25">
      <c r="L65410" s="9"/>
      <c r="M65410" s="9"/>
      <c r="N65410" s="9"/>
    </row>
    <row r="65411" spans="12:14" x14ac:dyDescent="0.25">
      <c r="L65411" s="9"/>
      <c r="M65411" s="9"/>
      <c r="N65411" s="9"/>
    </row>
    <row r="65412" spans="12:14" x14ac:dyDescent="0.25">
      <c r="L65412" s="9"/>
      <c r="M65412" s="9"/>
      <c r="N65412" s="9"/>
    </row>
    <row r="65413" spans="12:14" x14ac:dyDescent="0.25">
      <c r="L65413" s="9"/>
      <c r="M65413" s="9"/>
      <c r="N65413" s="9"/>
    </row>
    <row r="65414" spans="12:14" x14ac:dyDescent="0.25">
      <c r="L65414" s="9"/>
      <c r="M65414" s="9"/>
      <c r="N65414" s="9"/>
    </row>
    <row r="65415" spans="12:14" x14ac:dyDescent="0.25">
      <c r="L65415" s="9"/>
      <c r="M65415" s="9"/>
      <c r="N65415" s="9"/>
    </row>
    <row r="65416" spans="12:14" x14ac:dyDescent="0.25">
      <c r="L65416" s="9"/>
      <c r="M65416" s="9"/>
      <c r="N65416" s="9"/>
    </row>
    <row r="65417" spans="12:14" x14ac:dyDescent="0.25">
      <c r="L65417" s="9"/>
      <c r="M65417" s="9"/>
      <c r="N65417" s="9"/>
    </row>
    <row r="65418" spans="12:14" x14ac:dyDescent="0.25">
      <c r="L65418" s="9"/>
      <c r="M65418" s="9"/>
      <c r="N65418" s="9"/>
    </row>
    <row r="65419" spans="12:14" x14ac:dyDescent="0.25">
      <c r="L65419" s="9"/>
      <c r="M65419" s="9"/>
      <c r="N65419" s="9"/>
    </row>
    <row r="65420" spans="12:14" x14ac:dyDescent="0.25">
      <c r="L65420" s="9"/>
      <c r="M65420" s="9"/>
      <c r="N65420" s="9"/>
    </row>
    <row r="65421" spans="12:14" x14ac:dyDescent="0.25">
      <c r="L65421" s="9"/>
      <c r="M65421" s="9"/>
      <c r="N65421" s="9"/>
    </row>
    <row r="65422" spans="12:14" x14ac:dyDescent="0.25">
      <c r="L65422" s="9"/>
      <c r="M65422" s="9"/>
      <c r="N65422" s="9"/>
    </row>
    <row r="65423" spans="12:14" x14ac:dyDescent="0.25">
      <c r="L65423" s="9"/>
      <c r="M65423" s="9"/>
      <c r="N65423" s="9"/>
    </row>
    <row r="65424" spans="12:14" x14ac:dyDescent="0.25">
      <c r="L65424" s="9"/>
      <c r="M65424" s="9"/>
      <c r="N65424" s="9"/>
    </row>
    <row r="65425" spans="12:14" x14ac:dyDescent="0.25">
      <c r="L65425" s="9"/>
      <c r="M65425" s="9"/>
      <c r="N65425" s="9"/>
    </row>
    <row r="65426" spans="12:14" x14ac:dyDescent="0.25">
      <c r="L65426" s="9"/>
      <c r="M65426" s="9"/>
      <c r="N65426" s="9"/>
    </row>
    <row r="65427" spans="12:14" x14ac:dyDescent="0.25">
      <c r="L65427" s="9"/>
      <c r="M65427" s="9"/>
      <c r="N65427" s="9"/>
    </row>
    <row r="65428" spans="12:14" x14ac:dyDescent="0.25">
      <c r="L65428" s="9"/>
      <c r="M65428" s="9"/>
      <c r="N65428" s="9"/>
    </row>
    <row r="65429" spans="12:14" x14ac:dyDescent="0.25">
      <c r="L65429" s="9"/>
      <c r="M65429" s="9"/>
      <c r="N65429" s="9"/>
    </row>
    <row r="65430" spans="12:14" x14ac:dyDescent="0.25">
      <c r="L65430" s="9"/>
      <c r="M65430" s="9"/>
      <c r="N65430" s="9"/>
    </row>
    <row r="65431" spans="12:14" x14ac:dyDescent="0.25">
      <c r="L65431" s="9"/>
      <c r="M65431" s="9"/>
      <c r="N65431" s="9"/>
    </row>
    <row r="65432" spans="12:14" x14ac:dyDescent="0.25">
      <c r="L65432" s="9"/>
      <c r="M65432" s="9"/>
      <c r="N65432" s="9"/>
    </row>
    <row r="65433" spans="12:14" x14ac:dyDescent="0.25">
      <c r="L65433" s="9"/>
      <c r="M65433" s="9"/>
      <c r="N65433" s="9"/>
    </row>
    <row r="65434" spans="12:14" x14ac:dyDescent="0.25">
      <c r="L65434" s="9"/>
      <c r="M65434" s="9"/>
      <c r="N65434" s="9"/>
    </row>
    <row r="65435" spans="12:14" x14ac:dyDescent="0.25">
      <c r="L65435" s="9"/>
      <c r="M65435" s="9"/>
      <c r="N65435" s="9"/>
    </row>
    <row r="65436" spans="12:14" x14ac:dyDescent="0.25">
      <c r="L65436" s="9"/>
      <c r="M65436" s="9"/>
      <c r="N65436" s="9"/>
    </row>
    <row r="65437" spans="12:14" x14ac:dyDescent="0.25">
      <c r="L65437" s="9"/>
      <c r="M65437" s="9"/>
      <c r="N65437" s="9"/>
    </row>
    <row r="65438" spans="12:14" x14ac:dyDescent="0.25">
      <c r="L65438" s="9"/>
      <c r="M65438" s="9"/>
      <c r="N65438" s="9"/>
    </row>
    <row r="65439" spans="12:14" x14ac:dyDescent="0.25">
      <c r="L65439" s="9"/>
      <c r="M65439" s="9"/>
      <c r="N65439" s="9"/>
    </row>
    <row r="65440" spans="12:14" x14ac:dyDescent="0.25">
      <c r="L65440" s="9"/>
      <c r="M65440" s="9"/>
      <c r="N65440" s="9"/>
    </row>
    <row r="65441" spans="12:14" x14ac:dyDescent="0.25">
      <c r="L65441" s="9"/>
      <c r="M65441" s="9"/>
      <c r="N65441" s="9"/>
    </row>
    <row r="65442" spans="12:14" x14ac:dyDescent="0.25">
      <c r="L65442" s="9"/>
      <c r="M65442" s="9"/>
      <c r="N65442" s="9"/>
    </row>
    <row r="65443" spans="12:14" x14ac:dyDescent="0.25">
      <c r="L65443" s="9"/>
      <c r="M65443" s="9"/>
      <c r="N65443" s="9"/>
    </row>
    <row r="65444" spans="12:14" x14ac:dyDescent="0.25">
      <c r="L65444" s="9"/>
      <c r="M65444" s="9"/>
      <c r="N65444" s="9"/>
    </row>
    <row r="65445" spans="12:14" x14ac:dyDescent="0.25">
      <c r="L65445" s="9"/>
      <c r="M65445" s="9"/>
      <c r="N65445" s="9"/>
    </row>
    <row r="65446" spans="12:14" x14ac:dyDescent="0.25">
      <c r="L65446" s="9"/>
      <c r="M65446" s="9"/>
      <c r="N65446" s="9"/>
    </row>
    <row r="65447" spans="12:14" x14ac:dyDescent="0.25">
      <c r="L65447" s="9"/>
      <c r="M65447" s="9"/>
      <c r="N65447" s="9"/>
    </row>
    <row r="65448" spans="12:14" x14ac:dyDescent="0.25">
      <c r="L65448" s="9"/>
      <c r="M65448" s="9"/>
      <c r="N65448" s="9"/>
    </row>
    <row r="65449" spans="12:14" x14ac:dyDescent="0.25">
      <c r="L65449" s="9"/>
      <c r="M65449" s="9"/>
      <c r="N65449" s="9"/>
    </row>
    <row r="65450" spans="12:14" x14ac:dyDescent="0.25">
      <c r="L65450" s="9"/>
      <c r="M65450" s="9"/>
      <c r="N65450" s="9"/>
    </row>
    <row r="65451" spans="12:14" x14ac:dyDescent="0.25">
      <c r="L65451" s="9"/>
      <c r="M65451" s="9"/>
      <c r="N65451" s="9"/>
    </row>
    <row r="65452" spans="12:14" x14ac:dyDescent="0.25">
      <c r="L65452" s="9"/>
      <c r="M65452" s="9"/>
      <c r="N65452" s="9"/>
    </row>
    <row r="65453" spans="12:14" x14ac:dyDescent="0.25">
      <c r="L65453" s="9"/>
      <c r="M65453" s="9"/>
      <c r="N65453" s="9"/>
    </row>
    <row r="65454" spans="12:14" x14ac:dyDescent="0.25">
      <c r="L65454" s="9"/>
      <c r="M65454" s="9"/>
      <c r="N65454" s="9"/>
    </row>
    <row r="65455" spans="12:14" x14ac:dyDescent="0.25">
      <c r="L65455" s="9"/>
      <c r="M65455" s="9"/>
      <c r="N65455" s="9"/>
    </row>
    <row r="65456" spans="12:14" x14ac:dyDescent="0.25">
      <c r="L65456" s="9"/>
      <c r="M65456" s="9"/>
      <c r="N65456" s="9"/>
    </row>
    <row r="65457" spans="12:14" x14ac:dyDescent="0.25">
      <c r="L65457" s="9"/>
      <c r="M65457" s="9"/>
      <c r="N65457" s="9"/>
    </row>
    <row r="65458" spans="12:14" x14ac:dyDescent="0.25">
      <c r="L65458" s="9"/>
      <c r="M65458" s="9"/>
      <c r="N65458" s="9"/>
    </row>
    <row r="65459" spans="12:14" x14ac:dyDescent="0.25">
      <c r="L65459" s="9"/>
      <c r="M65459" s="9"/>
      <c r="N65459" s="9"/>
    </row>
    <row r="65460" spans="12:14" x14ac:dyDescent="0.25">
      <c r="L65460" s="9"/>
      <c r="M65460" s="9"/>
      <c r="N65460" s="9"/>
    </row>
    <row r="65461" spans="12:14" x14ac:dyDescent="0.25">
      <c r="L65461" s="9"/>
      <c r="M65461" s="9"/>
      <c r="N65461" s="9"/>
    </row>
    <row r="65462" spans="12:14" x14ac:dyDescent="0.25">
      <c r="L65462" s="9"/>
      <c r="M65462" s="9"/>
      <c r="N65462" s="9"/>
    </row>
    <row r="65463" spans="12:14" x14ac:dyDescent="0.25">
      <c r="L65463" s="9"/>
      <c r="M65463" s="9"/>
      <c r="N65463" s="9"/>
    </row>
    <row r="65464" spans="12:14" x14ac:dyDescent="0.25">
      <c r="L65464" s="9"/>
      <c r="M65464" s="9"/>
      <c r="N65464" s="9"/>
    </row>
    <row r="65465" spans="12:14" x14ac:dyDescent="0.25">
      <c r="L65465" s="9"/>
      <c r="M65465" s="9"/>
      <c r="N65465" s="9"/>
    </row>
    <row r="65466" spans="12:14" x14ac:dyDescent="0.25">
      <c r="L65466" s="9"/>
      <c r="M65466" s="9"/>
      <c r="N65466" s="9"/>
    </row>
    <row r="65467" spans="12:14" x14ac:dyDescent="0.25">
      <c r="L65467" s="9"/>
      <c r="M65467" s="9"/>
      <c r="N65467" s="9"/>
    </row>
    <row r="65468" spans="12:14" x14ac:dyDescent="0.25">
      <c r="L65468" s="9"/>
      <c r="M65468" s="9"/>
      <c r="N65468" s="9"/>
    </row>
    <row r="65469" spans="12:14" x14ac:dyDescent="0.25">
      <c r="L65469" s="9"/>
      <c r="M65469" s="9"/>
      <c r="N65469" s="9"/>
    </row>
    <row r="65470" spans="12:14" x14ac:dyDescent="0.25">
      <c r="L65470" s="9"/>
      <c r="M65470" s="9"/>
      <c r="N65470" s="9"/>
    </row>
    <row r="65471" spans="12:14" x14ac:dyDescent="0.25">
      <c r="L65471" s="9"/>
      <c r="M65471" s="9"/>
      <c r="N65471" s="9"/>
    </row>
    <row r="65472" spans="12:14" x14ac:dyDescent="0.25">
      <c r="L65472" s="9"/>
      <c r="M65472" s="9"/>
      <c r="N65472" s="9"/>
    </row>
    <row r="65473" spans="12:14" x14ac:dyDescent="0.25">
      <c r="L65473" s="9"/>
      <c r="M65473" s="9"/>
      <c r="N65473" s="9"/>
    </row>
    <row r="65474" spans="12:14" x14ac:dyDescent="0.25">
      <c r="L65474" s="9"/>
      <c r="M65474" s="9"/>
      <c r="N65474" s="9"/>
    </row>
    <row r="65475" spans="12:14" x14ac:dyDescent="0.25">
      <c r="L65475" s="9"/>
      <c r="M65475" s="9"/>
      <c r="N65475" s="9"/>
    </row>
    <row r="65476" spans="12:14" x14ac:dyDescent="0.25">
      <c r="L65476" s="9"/>
      <c r="M65476" s="9"/>
      <c r="N65476" s="9"/>
    </row>
    <row r="65477" spans="12:14" x14ac:dyDescent="0.25">
      <c r="L65477" s="9"/>
      <c r="M65477" s="9"/>
      <c r="N65477" s="9"/>
    </row>
    <row r="65478" spans="12:14" x14ac:dyDescent="0.25">
      <c r="L65478" s="9"/>
      <c r="M65478" s="9"/>
      <c r="N65478" s="9"/>
    </row>
    <row r="65479" spans="12:14" x14ac:dyDescent="0.25">
      <c r="L65479" s="9"/>
      <c r="M65479" s="9"/>
      <c r="N65479" s="9"/>
    </row>
    <row r="65480" spans="12:14" x14ac:dyDescent="0.25">
      <c r="L65480" s="9"/>
      <c r="M65480" s="9"/>
      <c r="N65480" s="9"/>
    </row>
    <row r="65481" spans="12:14" x14ac:dyDescent="0.25">
      <c r="L65481" s="9"/>
      <c r="M65481" s="9"/>
      <c r="N65481" s="9"/>
    </row>
    <row r="65482" spans="12:14" x14ac:dyDescent="0.25">
      <c r="L65482" s="9"/>
      <c r="M65482" s="9"/>
      <c r="N65482" s="9"/>
    </row>
    <row r="65483" spans="12:14" x14ac:dyDescent="0.25">
      <c r="L65483" s="9"/>
      <c r="M65483" s="9"/>
      <c r="N65483" s="9"/>
    </row>
    <row r="65484" spans="12:14" x14ac:dyDescent="0.25">
      <c r="L65484" s="9"/>
      <c r="M65484" s="9"/>
      <c r="N65484" s="9"/>
    </row>
    <row r="65485" spans="12:14" x14ac:dyDescent="0.25">
      <c r="L65485" s="9"/>
      <c r="M65485" s="9"/>
      <c r="N65485" s="9"/>
    </row>
    <row r="65486" spans="12:14" x14ac:dyDescent="0.25">
      <c r="L65486" s="9"/>
      <c r="M65486" s="9"/>
      <c r="N65486" s="9"/>
    </row>
    <row r="65487" spans="12:14" x14ac:dyDescent="0.25">
      <c r="L65487" s="9"/>
      <c r="M65487" s="9"/>
      <c r="N65487" s="9"/>
    </row>
    <row r="65488" spans="12:14" x14ac:dyDescent="0.25">
      <c r="L65488" s="9"/>
      <c r="M65488" s="9"/>
      <c r="N65488" s="9"/>
    </row>
    <row r="65489" spans="12:14" x14ac:dyDescent="0.25">
      <c r="L65489" s="9"/>
      <c r="M65489" s="9"/>
      <c r="N65489" s="9"/>
    </row>
    <row r="65490" spans="12:14" x14ac:dyDescent="0.25">
      <c r="L65490" s="9"/>
      <c r="M65490" s="9"/>
      <c r="N65490" s="9"/>
    </row>
    <row r="65491" spans="12:14" x14ac:dyDescent="0.25">
      <c r="L65491" s="9"/>
      <c r="M65491" s="9"/>
      <c r="N65491" s="9"/>
    </row>
    <row r="65492" spans="12:14" x14ac:dyDescent="0.25">
      <c r="L65492" s="9"/>
      <c r="M65492" s="9"/>
      <c r="N65492" s="9"/>
    </row>
    <row r="65493" spans="12:14" x14ac:dyDescent="0.25">
      <c r="L65493" s="9"/>
      <c r="M65493" s="9"/>
      <c r="N65493" s="9"/>
    </row>
    <row r="65494" spans="12:14" x14ac:dyDescent="0.25">
      <c r="L65494" s="9"/>
      <c r="M65494" s="9"/>
      <c r="N65494" s="9"/>
    </row>
    <row r="65495" spans="12:14" x14ac:dyDescent="0.25">
      <c r="L65495" s="9"/>
      <c r="M65495" s="9"/>
      <c r="N65495" s="9"/>
    </row>
    <row r="65496" spans="12:14" x14ac:dyDescent="0.25">
      <c r="L65496" s="9"/>
      <c r="M65496" s="9"/>
      <c r="N65496" s="9"/>
    </row>
    <row r="65497" spans="12:14" x14ac:dyDescent="0.25">
      <c r="L65497" s="9"/>
      <c r="M65497" s="9"/>
      <c r="N65497" s="9"/>
    </row>
    <row r="65498" spans="12:14" x14ac:dyDescent="0.25">
      <c r="L65498" s="9"/>
      <c r="M65498" s="9"/>
      <c r="N65498" s="9"/>
    </row>
    <row r="65499" spans="12:14" x14ac:dyDescent="0.25">
      <c r="L65499" s="9"/>
      <c r="M65499" s="9"/>
      <c r="N65499" s="9"/>
    </row>
    <row r="65500" spans="12:14" x14ac:dyDescent="0.25">
      <c r="L65500" s="9"/>
      <c r="M65500" s="9"/>
      <c r="N65500" s="9"/>
    </row>
    <row r="65501" spans="12:14" x14ac:dyDescent="0.25">
      <c r="L65501" s="9"/>
      <c r="M65501" s="9"/>
      <c r="N65501" s="9"/>
    </row>
    <row r="65502" spans="12:14" x14ac:dyDescent="0.25">
      <c r="L65502" s="9"/>
      <c r="M65502" s="9"/>
      <c r="N65502" s="9"/>
    </row>
    <row r="65503" spans="12:14" x14ac:dyDescent="0.25">
      <c r="L65503" s="9"/>
      <c r="M65503" s="9"/>
      <c r="N65503" s="9"/>
    </row>
    <row r="65504" spans="12:14" x14ac:dyDescent="0.25">
      <c r="L65504" s="9"/>
      <c r="M65504" s="9"/>
      <c r="N65504" s="9"/>
    </row>
    <row r="65505" spans="12:14" x14ac:dyDescent="0.25">
      <c r="L65505" s="9"/>
      <c r="M65505" s="9"/>
      <c r="N65505" s="9"/>
    </row>
    <row r="65506" spans="12:14" x14ac:dyDescent="0.25">
      <c r="L65506" s="9"/>
      <c r="M65506" s="9"/>
      <c r="N65506" s="9"/>
    </row>
    <row r="65507" spans="12:14" x14ac:dyDescent="0.25">
      <c r="L65507" s="9"/>
      <c r="M65507" s="9"/>
      <c r="N65507" s="9"/>
    </row>
    <row r="65508" spans="12:14" x14ac:dyDescent="0.25">
      <c r="L65508" s="9"/>
      <c r="M65508" s="9"/>
      <c r="N65508" s="9"/>
    </row>
    <row r="65509" spans="12:14" x14ac:dyDescent="0.25">
      <c r="L65509" s="9"/>
      <c r="M65509" s="9"/>
      <c r="N65509" s="9"/>
    </row>
    <row r="65510" spans="12:14" x14ac:dyDescent="0.25">
      <c r="L65510" s="9"/>
      <c r="M65510" s="9"/>
      <c r="N65510" s="9"/>
    </row>
    <row r="65511" spans="12:14" x14ac:dyDescent="0.25">
      <c r="L65511" s="9"/>
      <c r="M65511" s="9"/>
      <c r="N65511" s="9"/>
    </row>
    <row r="65512" spans="12:14" x14ac:dyDescent="0.25">
      <c r="L65512" s="9"/>
      <c r="M65512" s="9"/>
      <c r="N65512" s="9"/>
    </row>
    <row r="65513" spans="12:14" x14ac:dyDescent="0.25">
      <c r="L65513" s="9"/>
      <c r="M65513" s="9"/>
      <c r="N65513" s="9"/>
    </row>
    <row r="65514" spans="12:14" x14ac:dyDescent="0.25">
      <c r="L65514" s="9"/>
      <c r="M65514" s="9"/>
      <c r="N65514" s="9"/>
    </row>
    <row r="65515" spans="12:14" x14ac:dyDescent="0.25">
      <c r="L65515" s="9"/>
      <c r="M65515" s="9"/>
      <c r="N65515" s="9"/>
    </row>
    <row r="65516" spans="12:14" x14ac:dyDescent="0.25">
      <c r="L65516" s="9"/>
      <c r="M65516" s="9"/>
      <c r="N65516" s="9"/>
    </row>
    <row r="65517" spans="12:14" x14ac:dyDescent="0.25">
      <c r="L65517" s="9"/>
      <c r="M65517" s="9"/>
      <c r="N65517" s="9"/>
    </row>
    <row r="65518" spans="12:14" x14ac:dyDescent="0.25">
      <c r="L65518" s="9"/>
      <c r="M65518" s="9"/>
      <c r="N65518" s="9"/>
    </row>
    <row r="65519" spans="12:14" x14ac:dyDescent="0.25">
      <c r="L65519" s="9"/>
      <c r="M65519" s="9"/>
      <c r="N65519" s="9"/>
    </row>
    <row r="65520" spans="12:14" x14ac:dyDescent="0.25">
      <c r="L65520" s="9"/>
      <c r="M65520" s="9"/>
      <c r="N65520" s="9"/>
    </row>
    <row r="65521" spans="12:14" x14ac:dyDescent="0.25">
      <c r="L65521" s="9"/>
      <c r="M65521" s="9"/>
      <c r="N65521" s="9"/>
    </row>
    <row r="65522" spans="12:14" x14ac:dyDescent="0.25">
      <c r="L65522" s="9"/>
      <c r="M65522" s="9"/>
      <c r="N65522" s="9"/>
    </row>
    <row r="65523" spans="12:14" x14ac:dyDescent="0.25">
      <c r="L65523" s="9"/>
      <c r="M65523" s="9"/>
      <c r="N65523" s="9"/>
    </row>
    <row r="65524" spans="12:14" x14ac:dyDescent="0.25">
      <c r="L65524" s="9"/>
      <c r="M65524" s="9"/>
      <c r="N65524" s="9"/>
    </row>
    <row r="65525" spans="12:14" x14ac:dyDescent="0.25">
      <c r="L65525" s="9"/>
      <c r="M65525" s="9"/>
      <c r="N65525" s="9"/>
    </row>
    <row r="65526" spans="12:14" x14ac:dyDescent="0.25">
      <c r="L65526" s="9"/>
      <c r="M65526" s="9"/>
      <c r="N65526" s="9"/>
    </row>
    <row r="65527" spans="12:14" x14ac:dyDescent="0.25">
      <c r="L65527" s="9"/>
      <c r="M65527" s="9"/>
      <c r="N65527" s="9"/>
    </row>
    <row r="65528" spans="12:14" x14ac:dyDescent="0.25">
      <c r="L65528" s="9"/>
      <c r="M65528" s="9"/>
      <c r="N65528" s="9"/>
    </row>
    <row r="65529" spans="12:14" x14ac:dyDescent="0.25">
      <c r="L65529" s="9"/>
      <c r="M65529" s="9"/>
      <c r="N65529" s="9"/>
    </row>
    <row r="65530" spans="12:14" x14ac:dyDescent="0.25">
      <c r="L65530" s="9"/>
      <c r="M65530" s="9"/>
      <c r="N65530" s="9"/>
    </row>
    <row r="65531" spans="12:14" x14ac:dyDescent="0.25">
      <c r="L65531" s="9"/>
      <c r="M65531" s="9"/>
      <c r="N65531" s="9"/>
    </row>
    <row r="65532" spans="12:14" x14ac:dyDescent="0.25">
      <c r="L65532" s="9"/>
      <c r="M65532" s="9"/>
      <c r="N65532" s="9"/>
    </row>
    <row r="65533" spans="12:14" x14ac:dyDescent="0.25">
      <c r="L65533" s="9"/>
      <c r="M65533" s="9"/>
      <c r="N65533" s="9"/>
    </row>
    <row r="65534" spans="12:14" x14ac:dyDescent="0.25">
      <c r="L65534" s="9"/>
      <c r="M65534" s="9"/>
      <c r="N65534" s="9"/>
    </row>
    <row r="65535" spans="12:14" x14ac:dyDescent="0.25">
      <c r="L65535" s="9"/>
      <c r="M65535" s="9"/>
      <c r="N65535" s="9"/>
    </row>
    <row r="65536" spans="12:14" x14ac:dyDescent="0.25">
      <c r="L65536" s="9"/>
      <c r="M65536" s="9"/>
      <c r="N65536" s="9"/>
    </row>
    <row r="65537" spans="12:14" x14ac:dyDescent="0.25">
      <c r="L65537" s="9"/>
      <c r="M65537" s="9"/>
      <c r="N65537" s="9"/>
    </row>
    <row r="65538" spans="12:14" x14ac:dyDescent="0.25">
      <c r="L65538" s="9"/>
      <c r="M65538" s="9"/>
      <c r="N65538" s="9"/>
    </row>
    <row r="65539" spans="12:14" x14ac:dyDescent="0.25">
      <c r="L65539" s="9"/>
      <c r="M65539" s="9"/>
      <c r="N65539" s="9"/>
    </row>
    <row r="65540" spans="12:14" x14ac:dyDescent="0.25">
      <c r="L65540" s="9"/>
      <c r="M65540" s="9"/>
      <c r="N65540" s="9"/>
    </row>
    <row r="65541" spans="12:14" x14ac:dyDescent="0.25">
      <c r="L65541" s="9"/>
      <c r="M65541" s="9"/>
      <c r="N65541" s="9"/>
    </row>
    <row r="65542" spans="12:14" x14ac:dyDescent="0.25">
      <c r="L65542" s="9"/>
      <c r="M65542" s="9"/>
      <c r="N65542" s="9"/>
    </row>
    <row r="65543" spans="12:14" x14ac:dyDescent="0.25">
      <c r="L65543" s="9"/>
      <c r="M65543" s="9"/>
      <c r="N65543" s="9"/>
    </row>
    <row r="65544" spans="12:14" x14ac:dyDescent="0.25">
      <c r="L65544" s="9"/>
      <c r="M65544" s="9"/>
      <c r="N65544" s="9"/>
    </row>
    <row r="65545" spans="12:14" x14ac:dyDescent="0.25">
      <c r="L65545" s="9"/>
      <c r="M65545" s="9"/>
      <c r="N65545" s="9"/>
    </row>
    <row r="65546" spans="12:14" x14ac:dyDescent="0.25">
      <c r="L65546" s="9"/>
      <c r="M65546" s="9"/>
      <c r="N65546" s="9"/>
    </row>
    <row r="65547" spans="12:14" x14ac:dyDescent="0.25">
      <c r="L65547" s="9"/>
      <c r="M65547" s="9"/>
      <c r="N65547" s="9"/>
    </row>
    <row r="65548" spans="12:14" x14ac:dyDescent="0.25">
      <c r="L65548" s="9"/>
      <c r="M65548" s="9"/>
      <c r="N65548" s="9"/>
    </row>
    <row r="65549" spans="12:14" x14ac:dyDescent="0.25">
      <c r="L65549" s="9"/>
      <c r="M65549" s="9"/>
      <c r="N65549" s="9"/>
    </row>
    <row r="65550" spans="12:14" x14ac:dyDescent="0.25">
      <c r="L65550" s="9"/>
      <c r="M65550" s="9"/>
      <c r="N65550" s="9"/>
    </row>
    <row r="65551" spans="12:14" x14ac:dyDescent="0.25">
      <c r="L65551" s="9"/>
      <c r="M65551" s="9"/>
      <c r="N65551" s="9"/>
    </row>
    <row r="65552" spans="12:14" x14ac:dyDescent="0.25">
      <c r="L65552" s="9"/>
      <c r="M65552" s="9"/>
      <c r="N65552" s="9"/>
    </row>
    <row r="65553" spans="12:14" x14ac:dyDescent="0.25">
      <c r="L65553" s="9"/>
      <c r="M65553" s="9"/>
      <c r="N65553" s="9"/>
    </row>
    <row r="65554" spans="12:14" x14ac:dyDescent="0.25">
      <c r="L65554" s="9"/>
      <c r="M65554" s="9"/>
      <c r="N65554" s="9"/>
    </row>
    <row r="65555" spans="12:14" x14ac:dyDescent="0.25">
      <c r="L65555" s="9"/>
      <c r="M65555" s="9"/>
      <c r="N65555" s="9"/>
    </row>
    <row r="65556" spans="12:14" x14ac:dyDescent="0.25">
      <c r="L65556" s="9"/>
      <c r="M65556" s="9"/>
      <c r="N65556" s="9"/>
    </row>
    <row r="65557" spans="12:14" x14ac:dyDescent="0.25">
      <c r="L65557" s="9"/>
      <c r="M65557" s="9"/>
      <c r="N65557" s="9"/>
    </row>
    <row r="65558" spans="12:14" x14ac:dyDescent="0.25">
      <c r="L65558" s="9"/>
      <c r="M65558" s="9"/>
      <c r="N65558" s="9"/>
    </row>
    <row r="65559" spans="12:14" x14ac:dyDescent="0.25">
      <c r="L65559" s="9"/>
      <c r="M65559" s="9"/>
      <c r="N65559" s="9"/>
    </row>
    <row r="65560" spans="12:14" x14ac:dyDescent="0.25">
      <c r="L65560" s="9"/>
      <c r="M65560" s="9"/>
      <c r="N65560" s="9"/>
    </row>
    <row r="65561" spans="12:14" x14ac:dyDescent="0.25">
      <c r="L65561" s="9"/>
      <c r="M65561" s="9"/>
      <c r="N65561" s="9"/>
    </row>
    <row r="65562" spans="12:14" x14ac:dyDescent="0.25">
      <c r="L65562" s="9"/>
      <c r="M65562" s="9"/>
      <c r="N65562" s="9"/>
    </row>
    <row r="65563" spans="12:14" x14ac:dyDescent="0.25">
      <c r="L65563" s="9"/>
      <c r="M65563" s="9"/>
      <c r="N65563" s="9"/>
    </row>
    <row r="65564" spans="12:14" x14ac:dyDescent="0.25">
      <c r="L65564" s="9"/>
      <c r="M65564" s="9"/>
      <c r="N65564" s="9"/>
    </row>
    <row r="65565" spans="12:14" x14ac:dyDescent="0.25">
      <c r="L65565" s="9"/>
      <c r="M65565" s="9"/>
      <c r="N65565" s="9"/>
    </row>
    <row r="65566" spans="12:14" x14ac:dyDescent="0.25">
      <c r="L65566" s="9"/>
      <c r="M65566" s="9"/>
      <c r="N65566" s="9"/>
    </row>
    <row r="65567" spans="12:14" x14ac:dyDescent="0.25">
      <c r="L65567" s="9"/>
      <c r="M65567" s="9"/>
      <c r="N65567" s="9"/>
    </row>
    <row r="65568" spans="12:14" x14ac:dyDescent="0.25">
      <c r="L65568" s="9"/>
      <c r="M65568" s="9"/>
      <c r="N65568" s="9"/>
    </row>
    <row r="65569" spans="12:14" x14ac:dyDescent="0.25">
      <c r="L65569" s="9"/>
      <c r="M65569" s="9"/>
      <c r="N65569" s="9"/>
    </row>
    <row r="65570" spans="12:14" x14ac:dyDescent="0.25">
      <c r="L65570" s="9"/>
      <c r="M65570" s="9"/>
      <c r="N65570" s="9"/>
    </row>
    <row r="65571" spans="12:14" x14ac:dyDescent="0.25">
      <c r="L65571" s="9"/>
      <c r="M65571" s="9"/>
      <c r="N65571" s="9"/>
    </row>
    <row r="65572" spans="12:14" x14ac:dyDescent="0.25">
      <c r="L65572" s="9"/>
      <c r="M65572" s="9"/>
      <c r="N65572" s="9"/>
    </row>
    <row r="65573" spans="12:14" x14ac:dyDescent="0.25">
      <c r="L65573" s="9"/>
      <c r="M65573" s="9"/>
      <c r="N65573" s="9"/>
    </row>
    <row r="65574" spans="12:14" x14ac:dyDescent="0.25">
      <c r="L65574" s="9"/>
      <c r="M65574" s="9"/>
      <c r="N65574" s="9"/>
    </row>
    <row r="65575" spans="12:14" x14ac:dyDescent="0.25">
      <c r="L65575" s="9"/>
      <c r="M65575" s="9"/>
      <c r="N65575" s="9"/>
    </row>
    <row r="65576" spans="12:14" x14ac:dyDescent="0.25">
      <c r="L65576" s="9"/>
      <c r="M65576" s="9"/>
      <c r="N65576" s="9"/>
    </row>
    <row r="65577" spans="12:14" x14ac:dyDescent="0.25">
      <c r="L65577" s="9"/>
      <c r="M65577" s="9"/>
      <c r="N65577" s="9"/>
    </row>
    <row r="65578" spans="12:14" x14ac:dyDescent="0.25">
      <c r="L65578" s="9"/>
      <c r="M65578" s="9"/>
      <c r="N65578" s="9"/>
    </row>
    <row r="65579" spans="12:14" x14ac:dyDescent="0.25">
      <c r="L65579" s="9"/>
      <c r="M65579" s="9"/>
      <c r="N65579" s="9"/>
    </row>
    <row r="65580" spans="12:14" x14ac:dyDescent="0.25">
      <c r="L65580" s="9"/>
      <c r="M65580" s="9"/>
      <c r="N65580" s="9"/>
    </row>
    <row r="65581" spans="12:14" x14ac:dyDescent="0.25">
      <c r="L65581" s="9"/>
      <c r="M65581" s="9"/>
      <c r="N65581" s="9"/>
    </row>
    <row r="65582" spans="12:14" x14ac:dyDescent="0.25">
      <c r="L65582" s="9"/>
      <c r="M65582" s="9"/>
      <c r="N65582" s="9"/>
    </row>
    <row r="65583" spans="12:14" x14ac:dyDescent="0.25">
      <c r="L65583" s="9"/>
      <c r="M65583" s="9"/>
      <c r="N65583" s="9"/>
    </row>
    <row r="65584" spans="12:14" x14ac:dyDescent="0.25">
      <c r="L65584" s="9"/>
      <c r="M65584" s="9"/>
      <c r="N65584" s="9"/>
    </row>
    <row r="65585" spans="12:14" x14ac:dyDescent="0.25">
      <c r="L65585" s="9"/>
      <c r="M65585" s="9"/>
      <c r="N65585" s="9"/>
    </row>
    <row r="65586" spans="12:14" x14ac:dyDescent="0.25">
      <c r="L65586" s="9"/>
      <c r="M65586" s="9"/>
      <c r="N65586" s="9"/>
    </row>
    <row r="65587" spans="12:14" x14ac:dyDescent="0.25">
      <c r="L65587" s="9"/>
      <c r="M65587" s="9"/>
      <c r="N65587" s="9"/>
    </row>
    <row r="65588" spans="12:14" x14ac:dyDescent="0.25">
      <c r="L65588" s="9"/>
      <c r="M65588" s="9"/>
      <c r="N65588" s="9"/>
    </row>
    <row r="65589" spans="12:14" x14ac:dyDescent="0.25">
      <c r="L65589" s="9"/>
      <c r="M65589" s="9"/>
      <c r="N65589" s="9"/>
    </row>
    <row r="65590" spans="12:14" x14ac:dyDescent="0.25">
      <c r="L65590" s="9"/>
      <c r="M65590" s="9"/>
      <c r="N65590" s="9"/>
    </row>
    <row r="65591" spans="12:14" x14ac:dyDescent="0.25">
      <c r="L65591" s="9"/>
      <c r="M65591" s="9"/>
      <c r="N65591" s="9"/>
    </row>
    <row r="65592" spans="12:14" x14ac:dyDescent="0.25">
      <c r="L65592" s="9"/>
      <c r="M65592" s="9"/>
      <c r="N65592" s="9"/>
    </row>
    <row r="65593" spans="12:14" x14ac:dyDescent="0.25">
      <c r="L65593" s="9"/>
      <c r="M65593" s="9"/>
      <c r="N65593" s="9"/>
    </row>
    <row r="65594" spans="12:14" x14ac:dyDescent="0.25">
      <c r="L65594" s="9"/>
      <c r="M65594" s="9"/>
      <c r="N65594" s="9"/>
    </row>
    <row r="65595" spans="12:14" x14ac:dyDescent="0.25">
      <c r="L65595" s="9"/>
      <c r="M65595" s="9"/>
      <c r="N65595" s="9"/>
    </row>
    <row r="65596" spans="12:14" x14ac:dyDescent="0.25">
      <c r="L65596" s="9"/>
      <c r="M65596" s="9"/>
      <c r="N65596" s="9"/>
    </row>
    <row r="65597" spans="12:14" x14ac:dyDescent="0.25">
      <c r="L65597" s="9"/>
      <c r="M65597" s="9"/>
      <c r="N65597" s="9"/>
    </row>
    <row r="65598" spans="12:14" x14ac:dyDescent="0.25">
      <c r="L65598" s="9"/>
      <c r="M65598" s="9"/>
      <c r="N65598" s="9"/>
    </row>
    <row r="65599" spans="12:14" x14ac:dyDescent="0.25">
      <c r="L65599" s="9"/>
      <c r="M65599" s="9"/>
      <c r="N65599" s="9"/>
    </row>
    <row r="65600" spans="12:14" x14ac:dyDescent="0.25">
      <c r="L65600" s="9"/>
      <c r="M65600" s="9"/>
      <c r="N65600" s="9"/>
    </row>
    <row r="65601" spans="12:14" x14ac:dyDescent="0.25">
      <c r="L65601" s="9"/>
      <c r="M65601" s="9"/>
      <c r="N65601" s="9"/>
    </row>
    <row r="65602" spans="12:14" x14ac:dyDescent="0.25">
      <c r="L65602" s="9"/>
      <c r="M65602" s="9"/>
      <c r="N65602" s="9"/>
    </row>
    <row r="65603" spans="12:14" x14ac:dyDescent="0.25">
      <c r="L65603" s="9"/>
      <c r="M65603" s="9"/>
      <c r="N65603" s="9"/>
    </row>
    <row r="65604" spans="12:14" x14ac:dyDescent="0.25">
      <c r="L65604" s="9"/>
      <c r="M65604" s="9"/>
      <c r="N65604" s="9"/>
    </row>
    <row r="65605" spans="12:14" x14ac:dyDescent="0.25">
      <c r="L65605" s="9"/>
      <c r="M65605" s="9"/>
      <c r="N65605" s="9"/>
    </row>
    <row r="65606" spans="12:14" x14ac:dyDescent="0.25">
      <c r="L65606" s="9"/>
      <c r="M65606" s="9"/>
      <c r="N65606" s="9"/>
    </row>
    <row r="65607" spans="12:14" x14ac:dyDescent="0.25">
      <c r="L65607" s="9"/>
      <c r="M65607" s="9"/>
      <c r="N65607" s="9"/>
    </row>
    <row r="65608" spans="12:14" x14ac:dyDescent="0.25">
      <c r="L65608" s="9"/>
      <c r="M65608" s="9"/>
      <c r="N65608" s="9"/>
    </row>
    <row r="65609" spans="12:14" x14ac:dyDescent="0.25">
      <c r="L65609" s="9"/>
      <c r="M65609" s="9"/>
      <c r="N65609" s="9"/>
    </row>
    <row r="65610" spans="12:14" x14ac:dyDescent="0.25">
      <c r="L65610" s="9"/>
      <c r="M65610" s="9"/>
      <c r="N65610" s="9"/>
    </row>
    <row r="65611" spans="12:14" x14ac:dyDescent="0.25">
      <c r="L65611" s="9"/>
      <c r="M65611" s="9"/>
      <c r="N65611" s="9"/>
    </row>
    <row r="65612" spans="12:14" x14ac:dyDescent="0.25">
      <c r="L65612" s="9"/>
      <c r="M65612" s="9"/>
      <c r="N65612" s="9"/>
    </row>
    <row r="65613" spans="12:14" x14ac:dyDescent="0.25">
      <c r="L65613" s="9"/>
      <c r="M65613" s="9"/>
      <c r="N65613" s="9"/>
    </row>
    <row r="65614" spans="12:14" x14ac:dyDescent="0.25">
      <c r="L65614" s="9"/>
      <c r="M65614" s="9"/>
      <c r="N65614" s="9"/>
    </row>
    <row r="65615" spans="12:14" x14ac:dyDescent="0.25">
      <c r="L65615" s="9"/>
      <c r="M65615" s="9"/>
      <c r="N65615" s="9"/>
    </row>
    <row r="65616" spans="12:14" x14ac:dyDescent="0.25">
      <c r="L65616" s="9"/>
      <c r="M65616" s="9"/>
      <c r="N65616" s="9"/>
    </row>
    <row r="65617" spans="12:14" x14ac:dyDescent="0.25">
      <c r="L65617" s="9"/>
      <c r="M65617" s="9"/>
      <c r="N65617" s="9"/>
    </row>
    <row r="65618" spans="12:14" x14ac:dyDescent="0.25">
      <c r="L65618" s="9"/>
      <c r="M65618" s="9"/>
      <c r="N65618" s="9"/>
    </row>
    <row r="65619" spans="12:14" x14ac:dyDescent="0.25">
      <c r="L65619" s="9"/>
      <c r="M65619" s="9"/>
      <c r="N65619" s="9"/>
    </row>
    <row r="65620" spans="12:14" x14ac:dyDescent="0.25">
      <c r="L65620" s="9"/>
      <c r="M65620" s="9"/>
      <c r="N65620" s="9"/>
    </row>
    <row r="65621" spans="12:14" x14ac:dyDescent="0.25">
      <c r="L65621" s="9"/>
      <c r="M65621" s="9"/>
      <c r="N65621" s="9"/>
    </row>
    <row r="65622" spans="12:14" x14ac:dyDescent="0.25">
      <c r="L65622" s="9"/>
      <c r="M65622" s="9"/>
      <c r="N65622" s="9"/>
    </row>
    <row r="65623" spans="12:14" x14ac:dyDescent="0.25">
      <c r="L65623" s="9"/>
      <c r="M65623" s="9"/>
      <c r="N65623" s="9"/>
    </row>
    <row r="65624" spans="12:14" x14ac:dyDescent="0.25">
      <c r="L65624" s="9"/>
      <c r="M65624" s="9"/>
      <c r="N65624" s="9"/>
    </row>
    <row r="65625" spans="12:14" x14ac:dyDescent="0.25">
      <c r="L65625" s="9"/>
      <c r="M65625" s="9"/>
      <c r="N65625" s="9"/>
    </row>
    <row r="65626" spans="12:14" x14ac:dyDescent="0.25">
      <c r="L65626" s="9"/>
      <c r="M65626" s="9"/>
      <c r="N65626" s="9"/>
    </row>
    <row r="65627" spans="12:14" x14ac:dyDescent="0.25">
      <c r="L65627" s="9"/>
      <c r="M65627" s="9"/>
      <c r="N65627" s="9"/>
    </row>
    <row r="65628" spans="12:14" x14ac:dyDescent="0.25">
      <c r="L65628" s="9"/>
      <c r="M65628" s="9"/>
      <c r="N65628" s="9"/>
    </row>
    <row r="65629" spans="12:14" x14ac:dyDescent="0.25">
      <c r="L65629" s="9"/>
      <c r="M65629" s="9"/>
      <c r="N65629" s="9"/>
    </row>
    <row r="65630" spans="12:14" x14ac:dyDescent="0.25">
      <c r="L65630" s="9"/>
      <c r="M65630" s="9"/>
      <c r="N65630" s="9"/>
    </row>
    <row r="65631" spans="12:14" x14ac:dyDescent="0.25">
      <c r="L65631" s="9"/>
      <c r="M65631" s="9"/>
      <c r="N65631" s="9"/>
    </row>
    <row r="65632" spans="12:14" x14ac:dyDescent="0.25">
      <c r="L65632" s="9"/>
      <c r="M65632" s="9"/>
      <c r="N65632" s="9"/>
    </row>
    <row r="65633" spans="12:14" x14ac:dyDescent="0.25">
      <c r="L65633" s="9"/>
      <c r="M65633" s="9"/>
      <c r="N65633" s="9"/>
    </row>
    <row r="65634" spans="12:14" x14ac:dyDescent="0.25">
      <c r="L65634" s="9"/>
      <c r="M65634" s="9"/>
      <c r="N65634" s="9"/>
    </row>
    <row r="65635" spans="12:14" x14ac:dyDescent="0.25">
      <c r="L65635" s="9"/>
      <c r="M65635" s="9"/>
      <c r="N65635" s="9"/>
    </row>
    <row r="65636" spans="12:14" x14ac:dyDescent="0.25">
      <c r="L65636" s="9"/>
      <c r="M65636" s="9"/>
      <c r="N65636" s="9"/>
    </row>
    <row r="65637" spans="12:14" x14ac:dyDescent="0.25">
      <c r="L65637" s="9"/>
      <c r="M65637" s="9"/>
      <c r="N65637" s="9"/>
    </row>
    <row r="65638" spans="12:14" x14ac:dyDescent="0.25">
      <c r="L65638" s="9"/>
      <c r="M65638" s="9"/>
      <c r="N65638" s="9"/>
    </row>
    <row r="65639" spans="12:14" x14ac:dyDescent="0.25">
      <c r="L65639" s="9"/>
      <c r="M65639" s="9"/>
      <c r="N65639" s="9"/>
    </row>
    <row r="65640" spans="12:14" x14ac:dyDescent="0.25">
      <c r="L65640" s="9"/>
      <c r="M65640" s="9"/>
      <c r="N65640" s="9"/>
    </row>
    <row r="65641" spans="12:14" x14ac:dyDescent="0.25">
      <c r="L65641" s="9"/>
      <c r="M65641" s="9"/>
      <c r="N65641" s="9"/>
    </row>
    <row r="65642" spans="12:14" x14ac:dyDescent="0.25">
      <c r="L65642" s="9"/>
      <c r="M65642" s="9"/>
      <c r="N65642" s="9"/>
    </row>
    <row r="65643" spans="12:14" x14ac:dyDescent="0.25">
      <c r="L65643" s="9"/>
      <c r="M65643" s="9"/>
      <c r="N65643" s="9"/>
    </row>
    <row r="65644" spans="12:14" x14ac:dyDescent="0.25">
      <c r="L65644" s="9"/>
      <c r="M65644" s="9"/>
      <c r="N65644" s="9"/>
    </row>
    <row r="65645" spans="12:14" x14ac:dyDescent="0.25">
      <c r="L65645" s="9"/>
      <c r="M65645" s="9"/>
      <c r="N65645" s="9"/>
    </row>
    <row r="65646" spans="12:14" x14ac:dyDescent="0.25">
      <c r="L65646" s="9"/>
      <c r="M65646" s="9"/>
      <c r="N65646" s="9"/>
    </row>
    <row r="65647" spans="12:14" x14ac:dyDescent="0.25">
      <c r="L65647" s="9"/>
      <c r="M65647" s="9"/>
      <c r="N65647" s="9"/>
    </row>
    <row r="65648" spans="12:14" x14ac:dyDescent="0.25">
      <c r="L65648" s="9"/>
      <c r="M65648" s="9"/>
      <c r="N65648" s="9"/>
    </row>
    <row r="65649" spans="12:14" x14ac:dyDescent="0.25">
      <c r="L65649" s="9"/>
      <c r="M65649" s="9"/>
      <c r="N65649" s="9"/>
    </row>
    <row r="65650" spans="12:14" x14ac:dyDescent="0.25">
      <c r="L65650" s="9"/>
      <c r="M65650" s="9"/>
      <c r="N65650" s="9"/>
    </row>
    <row r="65651" spans="12:14" x14ac:dyDescent="0.25">
      <c r="L65651" s="9"/>
      <c r="M65651" s="9"/>
      <c r="N65651" s="9"/>
    </row>
    <row r="65652" spans="12:14" x14ac:dyDescent="0.25">
      <c r="L65652" s="9"/>
      <c r="M65652" s="9"/>
      <c r="N65652" s="9"/>
    </row>
    <row r="65653" spans="12:14" x14ac:dyDescent="0.25">
      <c r="L65653" s="9"/>
      <c r="M65653" s="9"/>
      <c r="N65653" s="9"/>
    </row>
    <row r="65654" spans="12:14" x14ac:dyDescent="0.25">
      <c r="L65654" s="9"/>
      <c r="M65654" s="9"/>
      <c r="N65654" s="9"/>
    </row>
    <row r="65655" spans="12:14" x14ac:dyDescent="0.25">
      <c r="L65655" s="9"/>
      <c r="M65655" s="9"/>
      <c r="N65655" s="9"/>
    </row>
    <row r="65656" spans="12:14" x14ac:dyDescent="0.25">
      <c r="L65656" s="9"/>
      <c r="M65656" s="9"/>
      <c r="N65656" s="9"/>
    </row>
    <row r="65657" spans="12:14" x14ac:dyDescent="0.25">
      <c r="L65657" s="9"/>
      <c r="M65657" s="9"/>
      <c r="N65657" s="9"/>
    </row>
    <row r="65658" spans="12:14" x14ac:dyDescent="0.25">
      <c r="L65658" s="9"/>
      <c r="M65658" s="9"/>
      <c r="N65658" s="9"/>
    </row>
    <row r="65659" spans="12:14" x14ac:dyDescent="0.25">
      <c r="L65659" s="9"/>
      <c r="M65659" s="9"/>
      <c r="N65659" s="9"/>
    </row>
    <row r="65660" spans="12:14" x14ac:dyDescent="0.25">
      <c r="L65660" s="9"/>
      <c r="M65660" s="9"/>
      <c r="N65660" s="9"/>
    </row>
    <row r="65661" spans="12:14" x14ac:dyDescent="0.25">
      <c r="L65661" s="9"/>
      <c r="M65661" s="9"/>
      <c r="N65661" s="9"/>
    </row>
    <row r="65662" spans="12:14" x14ac:dyDescent="0.25">
      <c r="L65662" s="9"/>
      <c r="M65662" s="9"/>
      <c r="N65662" s="9"/>
    </row>
    <row r="65663" spans="12:14" x14ac:dyDescent="0.25">
      <c r="L65663" s="9"/>
      <c r="M65663" s="9"/>
      <c r="N65663" s="9"/>
    </row>
    <row r="65664" spans="12:14" x14ac:dyDescent="0.25">
      <c r="L65664" s="9"/>
      <c r="M65664" s="9"/>
      <c r="N65664" s="9"/>
    </row>
    <row r="65665" spans="12:14" x14ac:dyDescent="0.25">
      <c r="L65665" s="9"/>
      <c r="M65665" s="9"/>
      <c r="N65665" s="9"/>
    </row>
    <row r="65666" spans="12:14" x14ac:dyDescent="0.25">
      <c r="L65666" s="9"/>
      <c r="M65666" s="9"/>
      <c r="N65666" s="9"/>
    </row>
    <row r="65667" spans="12:14" x14ac:dyDescent="0.25">
      <c r="L65667" s="9"/>
      <c r="M65667" s="9"/>
      <c r="N65667" s="9"/>
    </row>
    <row r="65668" spans="12:14" x14ac:dyDescent="0.25">
      <c r="L65668" s="9"/>
      <c r="M65668" s="9"/>
      <c r="N65668" s="9"/>
    </row>
    <row r="65669" spans="12:14" x14ac:dyDescent="0.25">
      <c r="L65669" s="9"/>
      <c r="M65669" s="9"/>
      <c r="N65669" s="9"/>
    </row>
    <row r="65670" spans="12:14" x14ac:dyDescent="0.25">
      <c r="L65670" s="9"/>
      <c r="M65670" s="9"/>
      <c r="N65670" s="9"/>
    </row>
    <row r="65671" spans="12:14" x14ac:dyDescent="0.25">
      <c r="L65671" s="9"/>
      <c r="M65671" s="9"/>
      <c r="N65671" s="9"/>
    </row>
    <row r="65672" spans="12:14" x14ac:dyDescent="0.25">
      <c r="L65672" s="9"/>
      <c r="M65672" s="9"/>
      <c r="N65672" s="9"/>
    </row>
    <row r="65673" spans="12:14" x14ac:dyDescent="0.25">
      <c r="L65673" s="9"/>
      <c r="M65673" s="9"/>
      <c r="N65673" s="9"/>
    </row>
    <row r="65674" spans="12:14" x14ac:dyDescent="0.25">
      <c r="L65674" s="9"/>
      <c r="M65674" s="9"/>
      <c r="N65674" s="9"/>
    </row>
    <row r="65675" spans="12:14" x14ac:dyDescent="0.25">
      <c r="L65675" s="9"/>
      <c r="M65675" s="9"/>
      <c r="N65675" s="9"/>
    </row>
    <row r="65676" spans="12:14" x14ac:dyDescent="0.25">
      <c r="L65676" s="9"/>
      <c r="M65676" s="9"/>
      <c r="N65676" s="9"/>
    </row>
    <row r="65677" spans="12:14" x14ac:dyDescent="0.25">
      <c r="L65677" s="9"/>
      <c r="M65677" s="9"/>
      <c r="N65677" s="9"/>
    </row>
    <row r="65678" spans="12:14" x14ac:dyDescent="0.25">
      <c r="L65678" s="9"/>
      <c r="M65678" s="9"/>
      <c r="N65678" s="9"/>
    </row>
    <row r="65679" spans="12:14" x14ac:dyDescent="0.25">
      <c r="L65679" s="9"/>
      <c r="M65679" s="9"/>
      <c r="N65679" s="9"/>
    </row>
    <row r="65680" spans="12:14" x14ac:dyDescent="0.25">
      <c r="L65680" s="9"/>
      <c r="M65680" s="9"/>
      <c r="N65680" s="9"/>
    </row>
    <row r="65681" spans="12:14" x14ac:dyDescent="0.25">
      <c r="L65681" s="9"/>
      <c r="M65681" s="9"/>
      <c r="N65681" s="9"/>
    </row>
    <row r="65682" spans="12:14" x14ac:dyDescent="0.25">
      <c r="L65682" s="9"/>
      <c r="M65682" s="9"/>
      <c r="N65682" s="9"/>
    </row>
    <row r="65683" spans="12:14" x14ac:dyDescent="0.25">
      <c r="L65683" s="9"/>
      <c r="M65683" s="9"/>
      <c r="N65683" s="9"/>
    </row>
    <row r="65684" spans="12:14" x14ac:dyDescent="0.25">
      <c r="L65684" s="9"/>
      <c r="M65684" s="9"/>
      <c r="N65684" s="9"/>
    </row>
    <row r="65685" spans="12:14" x14ac:dyDescent="0.25">
      <c r="L65685" s="9"/>
      <c r="M65685" s="9"/>
      <c r="N65685" s="9"/>
    </row>
    <row r="65686" spans="12:14" x14ac:dyDescent="0.25">
      <c r="L65686" s="9"/>
      <c r="M65686" s="9"/>
      <c r="N65686" s="9"/>
    </row>
    <row r="65687" spans="12:14" x14ac:dyDescent="0.25">
      <c r="L65687" s="9"/>
      <c r="M65687" s="9"/>
      <c r="N65687" s="9"/>
    </row>
    <row r="65688" spans="12:14" x14ac:dyDescent="0.25">
      <c r="L65688" s="9"/>
      <c r="M65688" s="9"/>
      <c r="N65688" s="9"/>
    </row>
    <row r="65689" spans="12:14" x14ac:dyDescent="0.25">
      <c r="L65689" s="9"/>
      <c r="M65689" s="9"/>
      <c r="N65689" s="9"/>
    </row>
    <row r="65690" spans="12:14" x14ac:dyDescent="0.25">
      <c r="L65690" s="9"/>
      <c r="M65690" s="9"/>
      <c r="N65690" s="9"/>
    </row>
    <row r="65691" spans="12:14" x14ac:dyDescent="0.25">
      <c r="L65691" s="9"/>
      <c r="M65691" s="9"/>
      <c r="N65691" s="9"/>
    </row>
    <row r="65692" spans="12:14" x14ac:dyDescent="0.25">
      <c r="L65692" s="9"/>
      <c r="M65692" s="9"/>
      <c r="N65692" s="9"/>
    </row>
    <row r="65693" spans="12:14" x14ac:dyDescent="0.25">
      <c r="L65693" s="9"/>
      <c r="M65693" s="9"/>
      <c r="N65693" s="9"/>
    </row>
    <row r="65694" spans="12:14" x14ac:dyDescent="0.25">
      <c r="L65694" s="9"/>
      <c r="M65694" s="9"/>
      <c r="N65694" s="9"/>
    </row>
    <row r="65695" spans="12:14" x14ac:dyDescent="0.25">
      <c r="L65695" s="9"/>
      <c r="M65695" s="9"/>
      <c r="N65695" s="9"/>
    </row>
    <row r="65696" spans="12:14" x14ac:dyDescent="0.25">
      <c r="L65696" s="9"/>
      <c r="M65696" s="9"/>
      <c r="N65696" s="9"/>
    </row>
    <row r="65697" spans="12:14" x14ac:dyDescent="0.25">
      <c r="L65697" s="9"/>
      <c r="M65697" s="9"/>
      <c r="N65697" s="9"/>
    </row>
    <row r="65698" spans="12:14" x14ac:dyDescent="0.25">
      <c r="L65698" s="9"/>
      <c r="M65698" s="9"/>
      <c r="N65698" s="9"/>
    </row>
    <row r="65699" spans="12:14" x14ac:dyDescent="0.25">
      <c r="L65699" s="9"/>
      <c r="M65699" s="9"/>
      <c r="N65699" s="9"/>
    </row>
    <row r="65700" spans="12:14" x14ac:dyDescent="0.25">
      <c r="L65700" s="9"/>
      <c r="M65700" s="9"/>
      <c r="N65700" s="9"/>
    </row>
    <row r="65701" spans="12:14" x14ac:dyDescent="0.25">
      <c r="L65701" s="9"/>
      <c r="M65701" s="9"/>
      <c r="N65701" s="9"/>
    </row>
    <row r="65702" spans="12:14" x14ac:dyDescent="0.25">
      <c r="L65702" s="9"/>
      <c r="M65702" s="9"/>
      <c r="N65702" s="9"/>
    </row>
    <row r="65703" spans="12:14" x14ac:dyDescent="0.25">
      <c r="L65703" s="9"/>
      <c r="M65703" s="9"/>
      <c r="N65703" s="9"/>
    </row>
    <row r="65704" spans="12:14" x14ac:dyDescent="0.25">
      <c r="L65704" s="9"/>
      <c r="M65704" s="9"/>
      <c r="N65704" s="9"/>
    </row>
    <row r="65705" spans="12:14" x14ac:dyDescent="0.25">
      <c r="L65705" s="9"/>
      <c r="M65705" s="9"/>
      <c r="N65705" s="9"/>
    </row>
    <row r="65706" spans="12:14" x14ac:dyDescent="0.25">
      <c r="L65706" s="9"/>
      <c r="M65706" s="9"/>
      <c r="N65706" s="9"/>
    </row>
    <row r="65707" spans="12:14" x14ac:dyDescent="0.25">
      <c r="L65707" s="9"/>
      <c r="M65707" s="9"/>
      <c r="N65707" s="9"/>
    </row>
    <row r="65708" spans="12:14" x14ac:dyDescent="0.25">
      <c r="L65708" s="9"/>
      <c r="M65708" s="9"/>
      <c r="N65708" s="9"/>
    </row>
    <row r="65709" spans="12:14" x14ac:dyDescent="0.25">
      <c r="L65709" s="9"/>
      <c r="M65709" s="9"/>
      <c r="N65709" s="9"/>
    </row>
    <row r="65710" spans="12:14" x14ac:dyDescent="0.25">
      <c r="L65710" s="9"/>
      <c r="M65710" s="9"/>
      <c r="N65710" s="9"/>
    </row>
    <row r="65711" spans="12:14" x14ac:dyDescent="0.25">
      <c r="L65711" s="9"/>
      <c r="M65711" s="9"/>
      <c r="N65711" s="9"/>
    </row>
    <row r="65712" spans="12:14" x14ac:dyDescent="0.25">
      <c r="L65712" s="9"/>
      <c r="M65712" s="9"/>
      <c r="N65712" s="9"/>
    </row>
    <row r="65713" spans="12:14" x14ac:dyDescent="0.25">
      <c r="L65713" s="9"/>
      <c r="M65713" s="9"/>
      <c r="N65713" s="9"/>
    </row>
    <row r="65714" spans="12:14" x14ac:dyDescent="0.25">
      <c r="L65714" s="9"/>
      <c r="M65714" s="9"/>
      <c r="N65714" s="9"/>
    </row>
    <row r="65715" spans="12:14" x14ac:dyDescent="0.25">
      <c r="L65715" s="9"/>
      <c r="M65715" s="9"/>
      <c r="N65715" s="9"/>
    </row>
    <row r="65716" spans="12:14" x14ac:dyDescent="0.25">
      <c r="L65716" s="9"/>
      <c r="M65716" s="9"/>
      <c r="N65716" s="9"/>
    </row>
    <row r="65717" spans="12:14" x14ac:dyDescent="0.25">
      <c r="L65717" s="9"/>
      <c r="M65717" s="9"/>
      <c r="N65717" s="9"/>
    </row>
    <row r="65718" spans="12:14" x14ac:dyDescent="0.25">
      <c r="L65718" s="9"/>
      <c r="M65718" s="9"/>
      <c r="N65718" s="9"/>
    </row>
    <row r="65719" spans="12:14" x14ac:dyDescent="0.25">
      <c r="L65719" s="9"/>
      <c r="M65719" s="9"/>
      <c r="N65719" s="9"/>
    </row>
    <row r="65720" spans="12:14" x14ac:dyDescent="0.25">
      <c r="L65720" s="9"/>
      <c r="M65720" s="9"/>
      <c r="N65720" s="9"/>
    </row>
    <row r="65721" spans="12:14" x14ac:dyDescent="0.25">
      <c r="L65721" s="9"/>
      <c r="M65721" s="9"/>
      <c r="N65721" s="9"/>
    </row>
    <row r="65722" spans="12:14" x14ac:dyDescent="0.25">
      <c r="L65722" s="9"/>
      <c r="M65722" s="9"/>
      <c r="N65722" s="9"/>
    </row>
    <row r="65723" spans="12:14" x14ac:dyDescent="0.25">
      <c r="L65723" s="9"/>
      <c r="M65723" s="9"/>
      <c r="N65723" s="9"/>
    </row>
    <row r="65724" spans="12:14" x14ac:dyDescent="0.25">
      <c r="L65724" s="9"/>
      <c r="M65724" s="9"/>
      <c r="N65724" s="9"/>
    </row>
    <row r="65725" spans="12:14" x14ac:dyDescent="0.25">
      <c r="L65725" s="9"/>
      <c r="M65725" s="9"/>
      <c r="N65725" s="9"/>
    </row>
    <row r="65726" spans="12:14" x14ac:dyDescent="0.25">
      <c r="L65726" s="9"/>
      <c r="M65726" s="9"/>
      <c r="N65726" s="9"/>
    </row>
    <row r="65727" spans="12:14" x14ac:dyDescent="0.25">
      <c r="L65727" s="9"/>
      <c r="M65727" s="9"/>
      <c r="N65727" s="9"/>
    </row>
    <row r="65728" spans="12:14" x14ac:dyDescent="0.25">
      <c r="L65728" s="9"/>
      <c r="M65728" s="9"/>
      <c r="N65728" s="9"/>
    </row>
    <row r="65729" spans="12:14" x14ac:dyDescent="0.25">
      <c r="L65729" s="9"/>
      <c r="M65729" s="9"/>
      <c r="N65729" s="9"/>
    </row>
    <row r="65730" spans="12:14" x14ac:dyDescent="0.25">
      <c r="L65730" s="9"/>
      <c r="M65730" s="9"/>
      <c r="N65730" s="9"/>
    </row>
    <row r="65731" spans="12:14" x14ac:dyDescent="0.25">
      <c r="L65731" s="9"/>
      <c r="M65731" s="9"/>
      <c r="N65731" s="9"/>
    </row>
    <row r="65732" spans="12:14" x14ac:dyDescent="0.25">
      <c r="L65732" s="9"/>
      <c r="M65732" s="9"/>
      <c r="N65732" s="9"/>
    </row>
    <row r="65733" spans="12:14" x14ac:dyDescent="0.25">
      <c r="L65733" s="9"/>
      <c r="M65733" s="9"/>
      <c r="N65733" s="9"/>
    </row>
    <row r="65734" spans="12:14" x14ac:dyDescent="0.25">
      <c r="L65734" s="9"/>
      <c r="M65734" s="9"/>
      <c r="N65734" s="9"/>
    </row>
    <row r="65735" spans="12:14" x14ac:dyDescent="0.25">
      <c r="L65735" s="9"/>
      <c r="M65735" s="9"/>
      <c r="N65735" s="9"/>
    </row>
    <row r="65736" spans="12:14" x14ac:dyDescent="0.25">
      <c r="L65736" s="9"/>
      <c r="M65736" s="9"/>
      <c r="N65736" s="9"/>
    </row>
    <row r="65737" spans="12:14" x14ac:dyDescent="0.25">
      <c r="L65737" s="9"/>
      <c r="M65737" s="9"/>
      <c r="N65737" s="9"/>
    </row>
    <row r="65738" spans="12:14" x14ac:dyDescent="0.25">
      <c r="L65738" s="9"/>
      <c r="M65738" s="9"/>
      <c r="N65738" s="9"/>
    </row>
    <row r="65739" spans="12:14" x14ac:dyDescent="0.25">
      <c r="L65739" s="9"/>
      <c r="M65739" s="9"/>
      <c r="N65739" s="9"/>
    </row>
    <row r="65740" spans="12:14" x14ac:dyDescent="0.25">
      <c r="L65740" s="9"/>
      <c r="M65740" s="9"/>
      <c r="N65740" s="9"/>
    </row>
    <row r="65741" spans="12:14" x14ac:dyDescent="0.25">
      <c r="L65741" s="9"/>
      <c r="M65741" s="9"/>
      <c r="N65741" s="9"/>
    </row>
    <row r="65742" spans="12:14" x14ac:dyDescent="0.25">
      <c r="L65742" s="9"/>
      <c r="M65742" s="9"/>
      <c r="N65742" s="9"/>
    </row>
    <row r="65743" spans="12:14" x14ac:dyDescent="0.25">
      <c r="L65743" s="9"/>
      <c r="M65743" s="9"/>
      <c r="N65743" s="9"/>
    </row>
    <row r="65744" spans="12:14" x14ac:dyDescent="0.25">
      <c r="L65744" s="9"/>
      <c r="M65744" s="9"/>
      <c r="N65744" s="9"/>
    </row>
    <row r="65745" spans="12:14" x14ac:dyDescent="0.25">
      <c r="L65745" s="9"/>
      <c r="M65745" s="9"/>
      <c r="N65745" s="9"/>
    </row>
    <row r="65746" spans="12:14" x14ac:dyDescent="0.25">
      <c r="L65746" s="9"/>
      <c r="M65746" s="9"/>
      <c r="N65746" s="9"/>
    </row>
    <row r="65747" spans="12:14" x14ac:dyDescent="0.25">
      <c r="L65747" s="9"/>
      <c r="M65747" s="9"/>
      <c r="N65747" s="9"/>
    </row>
    <row r="65748" spans="12:14" x14ac:dyDescent="0.25">
      <c r="L65748" s="9"/>
      <c r="M65748" s="9"/>
      <c r="N65748" s="9"/>
    </row>
    <row r="65749" spans="12:14" x14ac:dyDescent="0.25">
      <c r="L65749" s="9"/>
      <c r="M65749" s="9"/>
      <c r="N65749" s="9"/>
    </row>
    <row r="65750" spans="12:14" x14ac:dyDescent="0.25">
      <c r="L65750" s="9"/>
      <c r="M65750" s="9"/>
      <c r="N65750" s="9"/>
    </row>
    <row r="65751" spans="12:14" x14ac:dyDescent="0.25">
      <c r="L65751" s="9"/>
      <c r="M65751" s="9"/>
      <c r="N65751" s="9"/>
    </row>
    <row r="65752" spans="12:14" x14ac:dyDescent="0.25">
      <c r="L65752" s="9"/>
      <c r="M65752" s="9"/>
      <c r="N65752" s="9"/>
    </row>
    <row r="65753" spans="12:14" x14ac:dyDescent="0.25">
      <c r="L65753" s="9"/>
      <c r="M65753" s="9"/>
      <c r="N65753" s="9"/>
    </row>
    <row r="65754" spans="12:14" x14ac:dyDescent="0.25">
      <c r="L65754" s="9"/>
      <c r="M65754" s="9"/>
      <c r="N65754" s="9"/>
    </row>
    <row r="65755" spans="12:14" x14ac:dyDescent="0.25">
      <c r="L65755" s="9"/>
      <c r="M65755" s="9"/>
      <c r="N65755" s="9"/>
    </row>
    <row r="65756" spans="12:14" x14ac:dyDescent="0.25">
      <c r="L65756" s="9"/>
      <c r="M65756" s="9"/>
      <c r="N65756" s="9"/>
    </row>
    <row r="65757" spans="12:14" x14ac:dyDescent="0.25">
      <c r="L65757" s="9"/>
      <c r="M65757" s="9"/>
      <c r="N65757" s="9"/>
    </row>
    <row r="65758" spans="12:14" x14ac:dyDescent="0.25">
      <c r="L65758" s="9"/>
      <c r="M65758" s="9"/>
      <c r="N65758" s="9"/>
    </row>
    <row r="65759" spans="12:14" x14ac:dyDescent="0.25">
      <c r="L65759" s="9"/>
      <c r="M65759" s="9"/>
      <c r="N65759" s="9"/>
    </row>
    <row r="65760" spans="12:14" x14ac:dyDescent="0.25">
      <c r="L65760" s="9"/>
      <c r="M65760" s="9"/>
      <c r="N65760" s="9"/>
    </row>
    <row r="65761" spans="12:14" x14ac:dyDescent="0.25">
      <c r="L65761" s="9"/>
      <c r="M65761" s="9"/>
      <c r="N65761" s="9"/>
    </row>
    <row r="65762" spans="12:14" x14ac:dyDescent="0.25">
      <c r="L65762" s="9"/>
      <c r="M65762" s="9"/>
      <c r="N65762" s="9"/>
    </row>
    <row r="65763" spans="12:14" x14ac:dyDescent="0.25">
      <c r="L65763" s="9"/>
      <c r="M65763" s="9"/>
      <c r="N65763" s="9"/>
    </row>
    <row r="65764" spans="12:14" x14ac:dyDescent="0.25">
      <c r="L65764" s="9"/>
      <c r="M65764" s="9"/>
      <c r="N65764" s="9"/>
    </row>
    <row r="65765" spans="12:14" x14ac:dyDescent="0.25">
      <c r="L65765" s="9"/>
      <c r="M65765" s="9"/>
      <c r="N65765" s="9"/>
    </row>
    <row r="65766" spans="12:14" x14ac:dyDescent="0.25">
      <c r="L65766" s="9"/>
      <c r="M65766" s="9"/>
      <c r="N65766" s="9"/>
    </row>
    <row r="65767" spans="12:14" x14ac:dyDescent="0.25">
      <c r="L65767" s="9"/>
      <c r="M65767" s="9"/>
      <c r="N65767" s="9"/>
    </row>
    <row r="65768" spans="12:14" x14ac:dyDescent="0.25">
      <c r="L65768" s="9"/>
      <c r="M65768" s="9"/>
      <c r="N65768" s="9"/>
    </row>
    <row r="65769" spans="12:14" x14ac:dyDescent="0.25">
      <c r="L65769" s="9"/>
      <c r="M65769" s="9"/>
      <c r="N65769" s="9"/>
    </row>
    <row r="65770" spans="12:14" x14ac:dyDescent="0.25">
      <c r="L65770" s="9"/>
      <c r="M65770" s="9"/>
      <c r="N65770" s="9"/>
    </row>
    <row r="65771" spans="12:14" x14ac:dyDescent="0.25">
      <c r="L65771" s="9"/>
      <c r="M65771" s="9"/>
      <c r="N65771" s="9"/>
    </row>
    <row r="65772" spans="12:14" x14ac:dyDescent="0.25">
      <c r="L65772" s="9"/>
      <c r="M65772" s="9"/>
      <c r="N65772" s="9"/>
    </row>
    <row r="65773" spans="12:14" x14ac:dyDescent="0.25">
      <c r="L65773" s="9"/>
      <c r="M65773" s="9"/>
      <c r="N65773" s="9"/>
    </row>
    <row r="65774" spans="12:14" x14ac:dyDescent="0.25">
      <c r="L65774" s="9"/>
      <c r="M65774" s="9"/>
      <c r="N65774" s="9"/>
    </row>
    <row r="65775" spans="12:14" x14ac:dyDescent="0.25">
      <c r="L65775" s="9"/>
      <c r="M65775" s="9"/>
      <c r="N65775" s="9"/>
    </row>
    <row r="65776" spans="12:14" x14ac:dyDescent="0.25">
      <c r="L65776" s="9"/>
      <c r="M65776" s="9"/>
      <c r="N65776" s="9"/>
    </row>
    <row r="65777" spans="12:14" x14ac:dyDescent="0.25">
      <c r="L65777" s="9"/>
      <c r="M65777" s="9"/>
      <c r="N65777" s="9"/>
    </row>
    <row r="65778" spans="12:14" x14ac:dyDescent="0.25">
      <c r="L65778" s="9"/>
      <c r="M65778" s="9"/>
      <c r="N65778" s="9"/>
    </row>
    <row r="65779" spans="12:14" x14ac:dyDescent="0.25">
      <c r="L65779" s="9"/>
      <c r="M65779" s="9"/>
      <c r="N65779" s="9"/>
    </row>
    <row r="65780" spans="12:14" x14ac:dyDescent="0.25">
      <c r="L65780" s="9"/>
      <c r="M65780" s="9"/>
      <c r="N65780" s="9"/>
    </row>
    <row r="65781" spans="12:14" x14ac:dyDescent="0.25">
      <c r="L65781" s="9"/>
      <c r="M65781" s="9"/>
      <c r="N65781" s="9"/>
    </row>
    <row r="65782" spans="12:14" x14ac:dyDescent="0.25">
      <c r="L65782" s="9"/>
      <c r="M65782" s="9"/>
      <c r="N65782" s="9"/>
    </row>
    <row r="65783" spans="12:14" x14ac:dyDescent="0.25">
      <c r="L65783" s="9"/>
      <c r="M65783" s="9"/>
      <c r="N65783" s="9"/>
    </row>
    <row r="65784" spans="12:14" x14ac:dyDescent="0.25">
      <c r="L65784" s="9"/>
      <c r="M65784" s="9"/>
      <c r="N65784" s="9"/>
    </row>
    <row r="65785" spans="12:14" x14ac:dyDescent="0.25">
      <c r="L65785" s="9"/>
      <c r="M65785" s="9"/>
      <c r="N65785" s="9"/>
    </row>
    <row r="65786" spans="12:14" x14ac:dyDescent="0.25">
      <c r="L65786" s="9"/>
      <c r="M65786" s="9"/>
      <c r="N65786" s="9"/>
    </row>
    <row r="65787" spans="12:14" x14ac:dyDescent="0.25">
      <c r="L65787" s="9"/>
      <c r="M65787" s="9"/>
      <c r="N65787" s="9"/>
    </row>
    <row r="65788" spans="12:14" x14ac:dyDescent="0.25">
      <c r="L65788" s="9"/>
      <c r="M65788" s="9"/>
      <c r="N65788" s="9"/>
    </row>
    <row r="65789" spans="12:14" x14ac:dyDescent="0.25">
      <c r="L65789" s="9"/>
      <c r="M65789" s="9"/>
      <c r="N65789" s="9"/>
    </row>
    <row r="65790" spans="12:14" x14ac:dyDescent="0.25">
      <c r="L65790" s="9"/>
      <c r="M65790" s="9"/>
      <c r="N65790" s="9"/>
    </row>
    <row r="65791" spans="12:14" x14ac:dyDescent="0.25">
      <c r="L65791" s="9"/>
      <c r="M65791" s="9"/>
      <c r="N65791" s="9"/>
    </row>
    <row r="65792" spans="12:14" x14ac:dyDescent="0.25">
      <c r="L65792" s="9"/>
      <c r="M65792" s="9"/>
      <c r="N65792" s="9"/>
    </row>
    <row r="65793" spans="12:14" x14ac:dyDescent="0.25">
      <c r="L65793" s="9"/>
      <c r="M65793" s="9"/>
      <c r="N65793" s="9"/>
    </row>
    <row r="65794" spans="12:14" x14ac:dyDescent="0.25">
      <c r="L65794" s="9"/>
      <c r="M65794" s="9"/>
      <c r="N65794" s="9"/>
    </row>
    <row r="65795" spans="12:14" x14ac:dyDescent="0.25">
      <c r="L65795" s="9"/>
      <c r="M65795" s="9"/>
      <c r="N65795" s="9"/>
    </row>
    <row r="65796" spans="12:14" x14ac:dyDescent="0.25">
      <c r="L65796" s="9"/>
      <c r="M65796" s="9"/>
      <c r="N65796" s="9"/>
    </row>
    <row r="65797" spans="12:14" x14ac:dyDescent="0.25">
      <c r="L65797" s="9"/>
      <c r="M65797" s="9"/>
      <c r="N65797" s="9"/>
    </row>
    <row r="65798" spans="12:14" x14ac:dyDescent="0.25">
      <c r="L65798" s="9"/>
      <c r="M65798" s="9"/>
      <c r="N65798" s="9"/>
    </row>
    <row r="65799" spans="12:14" x14ac:dyDescent="0.25">
      <c r="L65799" s="9"/>
      <c r="M65799" s="9"/>
      <c r="N65799" s="9"/>
    </row>
    <row r="65800" spans="12:14" x14ac:dyDescent="0.25">
      <c r="L65800" s="9"/>
      <c r="M65800" s="9"/>
      <c r="N65800" s="9"/>
    </row>
    <row r="65801" spans="12:14" x14ac:dyDescent="0.25">
      <c r="L65801" s="9"/>
      <c r="M65801" s="9"/>
      <c r="N65801" s="9"/>
    </row>
    <row r="65802" spans="12:14" x14ac:dyDescent="0.25">
      <c r="L65802" s="9"/>
      <c r="M65802" s="9"/>
      <c r="N65802" s="9"/>
    </row>
    <row r="65803" spans="12:14" x14ac:dyDescent="0.25">
      <c r="L65803" s="9"/>
      <c r="M65803" s="9"/>
      <c r="N65803" s="9"/>
    </row>
    <row r="65804" spans="12:14" x14ac:dyDescent="0.25">
      <c r="L65804" s="9"/>
      <c r="M65804" s="9"/>
      <c r="N65804" s="9"/>
    </row>
    <row r="65805" spans="12:14" x14ac:dyDescent="0.25">
      <c r="L65805" s="9"/>
      <c r="M65805" s="9"/>
      <c r="N65805" s="9"/>
    </row>
    <row r="65806" spans="12:14" x14ac:dyDescent="0.25">
      <c r="L65806" s="9"/>
      <c r="M65806" s="9"/>
      <c r="N65806" s="9"/>
    </row>
    <row r="65807" spans="12:14" x14ac:dyDescent="0.25">
      <c r="L65807" s="9"/>
      <c r="M65807" s="9"/>
      <c r="N65807" s="9"/>
    </row>
    <row r="65808" spans="12:14" x14ac:dyDescent="0.25">
      <c r="L65808" s="9"/>
      <c r="M65808" s="9"/>
      <c r="N65808" s="9"/>
    </row>
    <row r="65809" spans="12:14" x14ac:dyDescent="0.25">
      <c r="L65809" s="9"/>
      <c r="M65809" s="9"/>
      <c r="N65809" s="9"/>
    </row>
    <row r="65810" spans="12:14" x14ac:dyDescent="0.25">
      <c r="L65810" s="9"/>
      <c r="M65810" s="9"/>
      <c r="N65810" s="9"/>
    </row>
    <row r="65811" spans="12:14" x14ac:dyDescent="0.25">
      <c r="L65811" s="9"/>
      <c r="M65811" s="9"/>
      <c r="N65811" s="9"/>
    </row>
    <row r="65812" spans="12:14" x14ac:dyDescent="0.25">
      <c r="L65812" s="9"/>
      <c r="M65812" s="9"/>
      <c r="N65812" s="9"/>
    </row>
    <row r="65813" spans="12:14" x14ac:dyDescent="0.25">
      <c r="L65813" s="9"/>
      <c r="M65813" s="9"/>
      <c r="N65813" s="9"/>
    </row>
    <row r="65814" spans="12:14" x14ac:dyDescent="0.25">
      <c r="L65814" s="9"/>
      <c r="M65814" s="9"/>
      <c r="N65814" s="9"/>
    </row>
    <row r="65815" spans="12:14" x14ac:dyDescent="0.25">
      <c r="L65815" s="9"/>
      <c r="M65815" s="9"/>
      <c r="N65815" s="9"/>
    </row>
    <row r="65816" spans="12:14" x14ac:dyDescent="0.25">
      <c r="L65816" s="9"/>
      <c r="M65816" s="9"/>
      <c r="N65816" s="9"/>
    </row>
    <row r="65817" spans="12:14" x14ac:dyDescent="0.25">
      <c r="L65817" s="9"/>
      <c r="M65817" s="9"/>
      <c r="N65817" s="9"/>
    </row>
    <row r="65818" spans="12:14" x14ac:dyDescent="0.25">
      <c r="L65818" s="9"/>
      <c r="M65818" s="9"/>
      <c r="N65818" s="9"/>
    </row>
    <row r="65819" spans="12:14" x14ac:dyDescent="0.25">
      <c r="L65819" s="9"/>
      <c r="M65819" s="9"/>
      <c r="N65819" s="9"/>
    </row>
    <row r="65820" spans="12:14" x14ac:dyDescent="0.25">
      <c r="L65820" s="9"/>
      <c r="M65820" s="9"/>
      <c r="N65820" s="9"/>
    </row>
    <row r="65821" spans="12:14" x14ac:dyDescent="0.25">
      <c r="L65821" s="9"/>
      <c r="M65821" s="9"/>
      <c r="N65821" s="9"/>
    </row>
    <row r="65822" spans="12:14" x14ac:dyDescent="0.25">
      <c r="L65822" s="9"/>
      <c r="M65822" s="9"/>
      <c r="N65822" s="9"/>
    </row>
    <row r="65823" spans="12:14" x14ac:dyDescent="0.25">
      <c r="L65823" s="9"/>
      <c r="M65823" s="9"/>
      <c r="N65823" s="9"/>
    </row>
    <row r="65824" spans="12:14" x14ac:dyDescent="0.25">
      <c r="L65824" s="9"/>
      <c r="M65824" s="9"/>
      <c r="N65824" s="9"/>
    </row>
    <row r="65825" spans="12:14" x14ac:dyDescent="0.25">
      <c r="L65825" s="9"/>
      <c r="M65825" s="9"/>
      <c r="N65825" s="9"/>
    </row>
    <row r="65826" spans="12:14" x14ac:dyDescent="0.25">
      <c r="L65826" s="9"/>
      <c r="M65826" s="9"/>
      <c r="N65826" s="9"/>
    </row>
    <row r="65827" spans="12:14" x14ac:dyDescent="0.25">
      <c r="L65827" s="9"/>
      <c r="M65827" s="9"/>
      <c r="N65827" s="9"/>
    </row>
    <row r="65828" spans="12:14" x14ac:dyDescent="0.25">
      <c r="L65828" s="9"/>
      <c r="M65828" s="9"/>
      <c r="N65828" s="9"/>
    </row>
    <row r="65829" spans="12:14" x14ac:dyDescent="0.25">
      <c r="L65829" s="9"/>
      <c r="M65829" s="9"/>
      <c r="N65829" s="9"/>
    </row>
    <row r="65830" spans="12:14" x14ac:dyDescent="0.25">
      <c r="L65830" s="9"/>
      <c r="M65830" s="9"/>
      <c r="N65830" s="9"/>
    </row>
    <row r="65831" spans="12:14" x14ac:dyDescent="0.25">
      <c r="L65831" s="9"/>
      <c r="M65831" s="9"/>
      <c r="N65831" s="9"/>
    </row>
    <row r="65832" spans="12:14" x14ac:dyDescent="0.25">
      <c r="L65832" s="9"/>
      <c r="M65832" s="9"/>
      <c r="N65832" s="9"/>
    </row>
    <row r="65833" spans="12:14" x14ac:dyDescent="0.25">
      <c r="L65833" s="9"/>
      <c r="M65833" s="9"/>
      <c r="N65833" s="9"/>
    </row>
    <row r="65834" spans="12:14" x14ac:dyDescent="0.25">
      <c r="L65834" s="9"/>
      <c r="M65834" s="9"/>
      <c r="N65834" s="9"/>
    </row>
    <row r="65835" spans="12:14" x14ac:dyDescent="0.25">
      <c r="L65835" s="9"/>
      <c r="M65835" s="9"/>
      <c r="N65835" s="9"/>
    </row>
    <row r="65836" spans="12:14" x14ac:dyDescent="0.25">
      <c r="L65836" s="9"/>
      <c r="M65836" s="9"/>
      <c r="N65836" s="9"/>
    </row>
    <row r="65837" spans="12:14" x14ac:dyDescent="0.25">
      <c r="L65837" s="9"/>
      <c r="M65837" s="9"/>
      <c r="N65837" s="9"/>
    </row>
    <row r="65838" spans="12:14" x14ac:dyDescent="0.25">
      <c r="L65838" s="9"/>
      <c r="M65838" s="9"/>
      <c r="N65838" s="9"/>
    </row>
    <row r="65839" spans="12:14" x14ac:dyDescent="0.25">
      <c r="L65839" s="9"/>
      <c r="M65839" s="9"/>
      <c r="N65839" s="9"/>
    </row>
    <row r="65840" spans="12:14" x14ac:dyDescent="0.25">
      <c r="L65840" s="9"/>
      <c r="M65840" s="9"/>
      <c r="N65840" s="9"/>
    </row>
    <row r="65841" spans="12:14" x14ac:dyDescent="0.25">
      <c r="L65841" s="9"/>
      <c r="M65841" s="9"/>
      <c r="N65841" s="9"/>
    </row>
    <row r="65842" spans="12:14" x14ac:dyDescent="0.25">
      <c r="L65842" s="9"/>
      <c r="M65842" s="9"/>
      <c r="N65842" s="9"/>
    </row>
    <row r="65843" spans="12:14" x14ac:dyDescent="0.25">
      <c r="L65843" s="9"/>
      <c r="M65843" s="9"/>
      <c r="N65843" s="9"/>
    </row>
    <row r="65844" spans="12:14" x14ac:dyDescent="0.25">
      <c r="L65844" s="9"/>
      <c r="M65844" s="9"/>
      <c r="N65844" s="9"/>
    </row>
    <row r="65845" spans="12:14" x14ac:dyDescent="0.25">
      <c r="L65845" s="9"/>
      <c r="M65845" s="9"/>
      <c r="N65845" s="9"/>
    </row>
    <row r="65846" spans="12:14" x14ac:dyDescent="0.25">
      <c r="L65846" s="9"/>
      <c r="M65846" s="9"/>
      <c r="N65846" s="9"/>
    </row>
    <row r="65847" spans="12:14" x14ac:dyDescent="0.25">
      <c r="L65847" s="9"/>
      <c r="M65847" s="9"/>
      <c r="N65847" s="9"/>
    </row>
    <row r="65848" spans="12:14" x14ac:dyDescent="0.25">
      <c r="L65848" s="9"/>
      <c r="M65848" s="9"/>
      <c r="N65848" s="9"/>
    </row>
    <row r="65849" spans="12:14" x14ac:dyDescent="0.25">
      <c r="L65849" s="9"/>
      <c r="M65849" s="9"/>
      <c r="N65849" s="9"/>
    </row>
    <row r="65850" spans="12:14" x14ac:dyDescent="0.25">
      <c r="L65850" s="9"/>
      <c r="M65850" s="9"/>
      <c r="N65850" s="9"/>
    </row>
    <row r="65851" spans="12:14" x14ac:dyDescent="0.25">
      <c r="L65851" s="9"/>
      <c r="M65851" s="9"/>
      <c r="N65851" s="9"/>
    </row>
    <row r="65852" spans="12:14" x14ac:dyDescent="0.25">
      <c r="L65852" s="9"/>
      <c r="M65852" s="9"/>
      <c r="N65852" s="9"/>
    </row>
    <row r="65853" spans="12:14" x14ac:dyDescent="0.25">
      <c r="L65853" s="9"/>
      <c r="M65853" s="9"/>
      <c r="N65853" s="9"/>
    </row>
    <row r="65854" spans="12:14" x14ac:dyDescent="0.25">
      <c r="L65854" s="9"/>
      <c r="M65854" s="9"/>
      <c r="N65854" s="9"/>
    </row>
    <row r="65855" spans="12:14" x14ac:dyDescent="0.25">
      <c r="L65855" s="9"/>
      <c r="M65855" s="9"/>
      <c r="N65855" s="9"/>
    </row>
    <row r="65856" spans="12:14" x14ac:dyDescent="0.25">
      <c r="L65856" s="9"/>
      <c r="M65856" s="9"/>
      <c r="N65856" s="9"/>
    </row>
    <row r="65857" spans="12:14" x14ac:dyDescent="0.25">
      <c r="L65857" s="9"/>
      <c r="M65857" s="9"/>
      <c r="N65857" s="9"/>
    </row>
    <row r="65858" spans="12:14" x14ac:dyDescent="0.25">
      <c r="L65858" s="9"/>
      <c r="M65858" s="9"/>
      <c r="N65858" s="9"/>
    </row>
    <row r="65859" spans="12:14" x14ac:dyDescent="0.25">
      <c r="L65859" s="9"/>
      <c r="M65859" s="9"/>
      <c r="N65859" s="9"/>
    </row>
    <row r="65860" spans="12:14" x14ac:dyDescent="0.25">
      <c r="L65860" s="9"/>
      <c r="M65860" s="9"/>
      <c r="N65860" s="9"/>
    </row>
    <row r="65861" spans="12:14" x14ac:dyDescent="0.25">
      <c r="L65861" s="9"/>
      <c r="M65861" s="9"/>
      <c r="N65861" s="9"/>
    </row>
    <row r="65862" spans="12:14" x14ac:dyDescent="0.25">
      <c r="L65862" s="9"/>
      <c r="M65862" s="9"/>
      <c r="N65862" s="9"/>
    </row>
    <row r="65863" spans="12:14" x14ac:dyDescent="0.25">
      <c r="L65863" s="9"/>
      <c r="M65863" s="9"/>
      <c r="N65863" s="9"/>
    </row>
    <row r="65864" spans="12:14" x14ac:dyDescent="0.25">
      <c r="L65864" s="9"/>
      <c r="M65864" s="9"/>
      <c r="N65864" s="9"/>
    </row>
    <row r="65865" spans="12:14" x14ac:dyDescent="0.25">
      <c r="L65865" s="9"/>
      <c r="M65865" s="9"/>
      <c r="N65865" s="9"/>
    </row>
    <row r="65866" spans="12:14" x14ac:dyDescent="0.25">
      <c r="L65866" s="9"/>
      <c r="M65866" s="9"/>
      <c r="N65866" s="9"/>
    </row>
    <row r="65867" spans="12:14" x14ac:dyDescent="0.25">
      <c r="L65867" s="9"/>
      <c r="M65867" s="9"/>
      <c r="N65867" s="9"/>
    </row>
    <row r="65868" spans="12:14" x14ac:dyDescent="0.25">
      <c r="L65868" s="9"/>
      <c r="M65868" s="9"/>
      <c r="N65868" s="9"/>
    </row>
    <row r="65869" spans="12:14" x14ac:dyDescent="0.25">
      <c r="L65869" s="9"/>
      <c r="M65869" s="9"/>
      <c r="N65869" s="9"/>
    </row>
    <row r="65870" spans="12:14" x14ac:dyDescent="0.25">
      <c r="L65870" s="9"/>
      <c r="M65870" s="9"/>
      <c r="N65870" s="9"/>
    </row>
    <row r="65871" spans="12:14" x14ac:dyDescent="0.25">
      <c r="L65871" s="9"/>
      <c r="M65871" s="9"/>
      <c r="N65871" s="9"/>
    </row>
    <row r="65872" spans="12:14" x14ac:dyDescent="0.25">
      <c r="L65872" s="9"/>
      <c r="M65872" s="9"/>
      <c r="N65872" s="9"/>
    </row>
    <row r="65873" spans="12:14" x14ac:dyDescent="0.25">
      <c r="L65873" s="9"/>
      <c r="M65873" s="9"/>
      <c r="N65873" s="9"/>
    </row>
    <row r="65874" spans="12:14" x14ac:dyDescent="0.25">
      <c r="L65874" s="9"/>
      <c r="M65874" s="9"/>
      <c r="N65874" s="9"/>
    </row>
    <row r="65875" spans="12:14" x14ac:dyDescent="0.25">
      <c r="L65875" s="9"/>
      <c r="M65875" s="9"/>
      <c r="N65875" s="9"/>
    </row>
    <row r="65876" spans="12:14" x14ac:dyDescent="0.25">
      <c r="L65876" s="9"/>
      <c r="M65876" s="9"/>
      <c r="N65876" s="9"/>
    </row>
    <row r="65877" spans="12:14" x14ac:dyDescent="0.25">
      <c r="L65877" s="9"/>
      <c r="M65877" s="9"/>
      <c r="N65877" s="9"/>
    </row>
    <row r="65878" spans="12:14" x14ac:dyDescent="0.25">
      <c r="L65878" s="9"/>
      <c r="M65878" s="9"/>
      <c r="N65878" s="9"/>
    </row>
    <row r="65879" spans="12:14" x14ac:dyDescent="0.25">
      <c r="L65879" s="9"/>
      <c r="M65879" s="9"/>
      <c r="N65879" s="9"/>
    </row>
    <row r="65880" spans="12:14" x14ac:dyDescent="0.25">
      <c r="L65880" s="9"/>
      <c r="M65880" s="9"/>
      <c r="N65880" s="9"/>
    </row>
    <row r="65881" spans="12:14" x14ac:dyDescent="0.25">
      <c r="L65881" s="9"/>
      <c r="M65881" s="9"/>
      <c r="N65881" s="9"/>
    </row>
    <row r="65882" spans="12:14" x14ac:dyDescent="0.25">
      <c r="L65882" s="9"/>
      <c r="M65882" s="9"/>
      <c r="N65882" s="9"/>
    </row>
    <row r="65883" spans="12:14" x14ac:dyDescent="0.25">
      <c r="L65883" s="9"/>
      <c r="M65883" s="9"/>
      <c r="N65883" s="9"/>
    </row>
    <row r="65884" spans="12:14" x14ac:dyDescent="0.25">
      <c r="L65884" s="9"/>
      <c r="M65884" s="9"/>
      <c r="N65884" s="9"/>
    </row>
    <row r="65885" spans="12:14" x14ac:dyDescent="0.25">
      <c r="L65885" s="9"/>
      <c r="M65885" s="9"/>
      <c r="N65885" s="9"/>
    </row>
    <row r="65886" spans="12:14" x14ac:dyDescent="0.25">
      <c r="L65886" s="9"/>
      <c r="M65886" s="9"/>
      <c r="N65886" s="9"/>
    </row>
    <row r="65887" spans="12:14" x14ac:dyDescent="0.25">
      <c r="L65887" s="9"/>
      <c r="M65887" s="9"/>
      <c r="N65887" s="9"/>
    </row>
    <row r="65888" spans="12:14" x14ac:dyDescent="0.25">
      <c r="L65888" s="9"/>
      <c r="M65888" s="9"/>
      <c r="N65888" s="9"/>
    </row>
    <row r="65889" spans="12:14" x14ac:dyDescent="0.25">
      <c r="L65889" s="9"/>
      <c r="M65889" s="9"/>
      <c r="N65889" s="9"/>
    </row>
    <row r="65890" spans="12:14" x14ac:dyDescent="0.25">
      <c r="L65890" s="9"/>
      <c r="M65890" s="9"/>
      <c r="N65890" s="9"/>
    </row>
    <row r="65891" spans="12:14" x14ac:dyDescent="0.25">
      <c r="L65891" s="9"/>
      <c r="M65891" s="9"/>
      <c r="N65891" s="9"/>
    </row>
    <row r="65892" spans="12:14" x14ac:dyDescent="0.25">
      <c r="L65892" s="9"/>
      <c r="M65892" s="9"/>
      <c r="N65892" s="9"/>
    </row>
    <row r="65893" spans="12:14" x14ac:dyDescent="0.25">
      <c r="L65893" s="9"/>
      <c r="M65893" s="9"/>
      <c r="N65893" s="9"/>
    </row>
    <row r="65894" spans="12:14" x14ac:dyDescent="0.25">
      <c r="L65894" s="9"/>
      <c r="M65894" s="9"/>
      <c r="N65894" s="9"/>
    </row>
    <row r="65895" spans="12:14" x14ac:dyDescent="0.25">
      <c r="L65895" s="9"/>
      <c r="M65895" s="9"/>
      <c r="N65895" s="9"/>
    </row>
    <row r="65896" spans="12:14" x14ac:dyDescent="0.25">
      <c r="L65896" s="9"/>
      <c r="M65896" s="9"/>
      <c r="N65896" s="9"/>
    </row>
    <row r="65897" spans="12:14" x14ac:dyDescent="0.25">
      <c r="L65897" s="9"/>
      <c r="M65897" s="9"/>
      <c r="N65897" s="9"/>
    </row>
    <row r="65898" spans="12:14" x14ac:dyDescent="0.25">
      <c r="L65898" s="9"/>
      <c r="M65898" s="9"/>
      <c r="N65898" s="9"/>
    </row>
    <row r="65899" spans="12:14" x14ac:dyDescent="0.25">
      <c r="L65899" s="9"/>
      <c r="M65899" s="9"/>
      <c r="N65899" s="9"/>
    </row>
    <row r="65900" spans="12:14" x14ac:dyDescent="0.25">
      <c r="L65900" s="9"/>
      <c r="M65900" s="9"/>
      <c r="N65900" s="9"/>
    </row>
    <row r="65901" spans="12:14" x14ac:dyDescent="0.25">
      <c r="L65901" s="9"/>
      <c r="M65901" s="9"/>
      <c r="N65901" s="9"/>
    </row>
    <row r="65902" spans="12:14" x14ac:dyDescent="0.25">
      <c r="L65902" s="9"/>
      <c r="M65902" s="9"/>
      <c r="N65902" s="9"/>
    </row>
    <row r="65903" spans="12:14" x14ac:dyDescent="0.25">
      <c r="L65903" s="9"/>
      <c r="M65903" s="9"/>
      <c r="N65903" s="9"/>
    </row>
    <row r="65904" spans="12:14" x14ac:dyDescent="0.25">
      <c r="L65904" s="9"/>
      <c r="M65904" s="9"/>
      <c r="N65904" s="9"/>
    </row>
    <row r="65905" spans="12:14" x14ac:dyDescent="0.25">
      <c r="L65905" s="9"/>
      <c r="M65905" s="9"/>
      <c r="N65905" s="9"/>
    </row>
    <row r="65906" spans="12:14" x14ac:dyDescent="0.25">
      <c r="L65906" s="9"/>
      <c r="M65906" s="9"/>
      <c r="N65906" s="9"/>
    </row>
    <row r="65907" spans="12:14" x14ac:dyDescent="0.25">
      <c r="L65907" s="9"/>
      <c r="M65907" s="9"/>
      <c r="N65907" s="9"/>
    </row>
    <row r="65908" spans="12:14" x14ac:dyDescent="0.25">
      <c r="L65908" s="9"/>
      <c r="M65908" s="9"/>
      <c r="N65908" s="9"/>
    </row>
    <row r="65909" spans="12:14" x14ac:dyDescent="0.25">
      <c r="L65909" s="9"/>
      <c r="M65909" s="9"/>
      <c r="N65909" s="9"/>
    </row>
    <row r="65910" spans="12:14" x14ac:dyDescent="0.25">
      <c r="L65910" s="9"/>
      <c r="M65910" s="9"/>
      <c r="N65910" s="9"/>
    </row>
    <row r="65911" spans="12:14" x14ac:dyDescent="0.25">
      <c r="L65911" s="9"/>
      <c r="M65911" s="9"/>
      <c r="N65911" s="9"/>
    </row>
    <row r="65912" spans="12:14" x14ac:dyDescent="0.25">
      <c r="L65912" s="9"/>
      <c r="M65912" s="9"/>
      <c r="N65912" s="9"/>
    </row>
    <row r="65913" spans="12:14" x14ac:dyDescent="0.25">
      <c r="L65913" s="9"/>
      <c r="M65913" s="9"/>
      <c r="N65913" s="9"/>
    </row>
    <row r="65914" spans="12:14" x14ac:dyDescent="0.25">
      <c r="L65914" s="9"/>
      <c r="M65914" s="9"/>
      <c r="N65914" s="9"/>
    </row>
    <row r="65915" spans="12:14" x14ac:dyDescent="0.25">
      <c r="L65915" s="9"/>
      <c r="M65915" s="9"/>
      <c r="N65915" s="9"/>
    </row>
    <row r="65916" spans="12:14" x14ac:dyDescent="0.25">
      <c r="L65916" s="9"/>
      <c r="M65916" s="9"/>
      <c r="N65916" s="9"/>
    </row>
    <row r="65917" spans="12:14" x14ac:dyDescent="0.25">
      <c r="L65917" s="9"/>
      <c r="M65917" s="9"/>
      <c r="N65917" s="9"/>
    </row>
    <row r="65918" spans="12:14" x14ac:dyDescent="0.25">
      <c r="L65918" s="9"/>
      <c r="M65918" s="9"/>
      <c r="N65918" s="9"/>
    </row>
    <row r="65919" spans="12:14" x14ac:dyDescent="0.25">
      <c r="L65919" s="9"/>
      <c r="M65919" s="9"/>
      <c r="N65919" s="9"/>
    </row>
    <row r="65920" spans="12:14" x14ac:dyDescent="0.25">
      <c r="L65920" s="9"/>
      <c r="M65920" s="9"/>
      <c r="N65920" s="9"/>
    </row>
    <row r="65921" spans="12:14" x14ac:dyDescent="0.25">
      <c r="L65921" s="9"/>
      <c r="M65921" s="9"/>
      <c r="N65921" s="9"/>
    </row>
    <row r="65922" spans="12:14" x14ac:dyDescent="0.25">
      <c r="L65922" s="9"/>
      <c r="M65922" s="9"/>
      <c r="N65922" s="9"/>
    </row>
    <row r="65923" spans="12:14" x14ac:dyDescent="0.25">
      <c r="L65923" s="9"/>
      <c r="M65923" s="9"/>
      <c r="N65923" s="9"/>
    </row>
    <row r="65924" spans="12:14" x14ac:dyDescent="0.25">
      <c r="L65924" s="9"/>
      <c r="M65924" s="9"/>
      <c r="N65924" s="9"/>
    </row>
    <row r="65925" spans="12:14" x14ac:dyDescent="0.25">
      <c r="L65925" s="9"/>
      <c r="M65925" s="9"/>
      <c r="N65925" s="9"/>
    </row>
    <row r="65926" spans="12:14" x14ac:dyDescent="0.25">
      <c r="L65926" s="9"/>
      <c r="M65926" s="9"/>
      <c r="N65926" s="9"/>
    </row>
    <row r="65927" spans="12:14" x14ac:dyDescent="0.25">
      <c r="L65927" s="9"/>
      <c r="M65927" s="9"/>
      <c r="N65927" s="9"/>
    </row>
    <row r="65928" spans="12:14" x14ac:dyDescent="0.25">
      <c r="L65928" s="9"/>
      <c r="M65928" s="9"/>
      <c r="N65928" s="9"/>
    </row>
    <row r="65929" spans="12:14" x14ac:dyDescent="0.25">
      <c r="L65929" s="9"/>
      <c r="M65929" s="9"/>
      <c r="N65929" s="9"/>
    </row>
    <row r="65930" spans="12:14" x14ac:dyDescent="0.25">
      <c r="L65930" s="9"/>
      <c r="M65930" s="9"/>
      <c r="N65930" s="9"/>
    </row>
    <row r="65931" spans="12:14" x14ac:dyDescent="0.25">
      <c r="L65931" s="9"/>
      <c r="M65931" s="9"/>
      <c r="N65931" s="9"/>
    </row>
    <row r="65932" spans="12:14" x14ac:dyDescent="0.25">
      <c r="L65932" s="9"/>
      <c r="M65932" s="9"/>
      <c r="N65932" s="9"/>
    </row>
    <row r="65933" spans="12:14" x14ac:dyDescent="0.25">
      <c r="L65933" s="9"/>
      <c r="M65933" s="9"/>
      <c r="N65933" s="9"/>
    </row>
    <row r="65934" spans="12:14" x14ac:dyDescent="0.25">
      <c r="L65934" s="9"/>
      <c r="M65934" s="9"/>
      <c r="N65934" s="9"/>
    </row>
    <row r="65935" spans="12:14" x14ac:dyDescent="0.25">
      <c r="L65935" s="9"/>
      <c r="M65935" s="9"/>
      <c r="N65935" s="9"/>
    </row>
    <row r="65936" spans="12:14" x14ac:dyDescent="0.25">
      <c r="L65936" s="9"/>
      <c r="M65936" s="9"/>
      <c r="N65936" s="9"/>
    </row>
    <row r="65937" spans="12:14" x14ac:dyDescent="0.25">
      <c r="L65937" s="9"/>
      <c r="M65937" s="9"/>
      <c r="N65937" s="9"/>
    </row>
    <row r="65938" spans="12:14" x14ac:dyDescent="0.25">
      <c r="L65938" s="9"/>
      <c r="M65938" s="9"/>
      <c r="N65938" s="9"/>
    </row>
    <row r="65939" spans="12:14" x14ac:dyDescent="0.25">
      <c r="L65939" s="9"/>
      <c r="M65939" s="9"/>
      <c r="N65939" s="9"/>
    </row>
    <row r="65940" spans="12:14" x14ac:dyDescent="0.25">
      <c r="L65940" s="9"/>
      <c r="M65940" s="9"/>
      <c r="N65940" s="9"/>
    </row>
    <row r="65941" spans="12:14" x14ac:dyDescent="0.25">
      <c r="L65941" s="9"/>
      <c r="M65941" s="9"/>
      <c r="N65941" s="9"/>
    </row>
    <row r="65942" spans="12:14" x14ac:dyDescent="0.25">
      <c r="L65942" s="9"/>
      <c r="M65942" s="9"/>
      <c r="N65942" s="9"/>
    </row>
    <row r="65943" spans="12:14" x14ac:dyDescent="0.25">
      <c r="L65943" s="9"/>
      <c r="M65943" s="9"/>
      <c r="N65943" s="9"/>
    </row>
    <row r="65944" spans="12:14" x14ac:dyDescent="0.25">
      <c r="L65944" s="9"/>
      <c r="M65944" s="9"/>
      <c r="N65944" s="9"/>
    </row>
    <row r="65945" spans="12:14" x14ac:dyDescent="0.25">
      <c r="L65945" s="9"/>
      <c r="M65945" s="9"/>
      <c r="N65945" s="9"/>
    </row>
    <row r="65946" spans="12:14" x14ac:dyDescent="0.25">
      <c r="L65946" s="9"/>
      <c r="M65946" s="9"/>
      <c r="N65946" s="9"/>
    </row>
    <row r="65947" spans="12:14" x14ac:dyDescent="0.25">
      <c r="L65947" s="9"/>
      <c r="M65947" s="9"/>
      <c r="N65947" s="9"/>
    </row>
    <row r="65948" spans="12:14" x14ac:dyDescent="0.25">
      <c r="L65948" s="9"/>
      <c r="M65948" s="9"/>
      <c r="N65948" s="9"/>
    </row>
    <row r="65949" spans="12:14" x14ac:dyDescent="0.25">
      <c r="L65949" s="9"/>
      <c r="M65949" s="9"/>
      <c r="N65949" s="9"/>
    </row>
    <row r="65950" spans="12:14" x14ac:dyDescent="0.25">
      <c r="L65950" s="9"/>
      <c r="M65950" s="9"/>
      <c r="N65950" s="9"/>
    </row>
    <row r="65951" spans="12:14" x14ac:dyDescent="0.25">
      <c r="L65951" s="9"/>
      <c r="M65951" s="9"/>
      <c r="N65951" s="9"/>
    </row>
    <row r="65952" spans="12:14" x14ac:dyDescent="0.25">
      <c r="L65952" s="9"/>
      <c r="M65952" s="9"/>
      <c r="N65952" s="9"/>
    </row>
    <row r="65953" spans="12:14" x14ac:dyDescent="0.25">
      <c r="L65953" s="9"/>
      <c r="M65953" s="9"/>
      <c r="N65953" s="9"/>
    </row>
    <row r="65954" spans="12:14" x14ac:dyDescent="0.25">
      <c r="L65954" s="9"/>
      <c r="M65954" s="9"/>
      <c r="N65954" s="9"/>
    </row>
    <row r="65955" spans="12:14" x14ac:dyDescent="0.25">
      <c r="L65955" s="9"/>
      <c r="M65955" s="9"/>
      <c r="N65955" s="9"/>
    </row>
    <row r="65956" spans="12:14" x14ac:dyDescent="0.25">
      <c r="L65956" s="9"/>
      <c r="M65956" s="9"/>
      <c r="N65956" s="9"/>
    </row>
    <row r="65957" spans="12:14" x14ac:dyDescent="0.25">
      <c r="L65957" s="9"/>
      <c r="M65957" s="9"/>
      <c r="N65957" s="9"/>
    </row>
    <row r="65958" spans="12:14" x14ac:dyDescent="0.25">
      <c r="L65958" s="9"/>
      <c r="M65958" s="9"/>
      <c r="N65958" s="9"/>
    </row>
    <row r="65959" spans="12:14" x14ac:dyDescent="0.25">
      <c r="L65959" s="9"/>
      <c r="M65959" s="9"/>
      <c r="N65959" s="9"/>
    </row>
    <row r="65960" spans="12:14" x14ac:dyDescent="0.25">
      <c r="L65960" s="9"/>
      <c r="M65960" s="9"/>
      <c r="N65960" s="9"/>
    </row>
    <row r="65961" spans="12:14" x14ac:dyDescent="0.25">
      <c r="L65961" s="9"/>
      <c r="M65961" s="9"/>
      <c r="N65961" s="9"/>
    </row>
    <row r="65962" spans="12:14" x14ac:dyDescent="0.25">
      <c r="L65962" s="9"/>
      <c r="M65962" s="9"/>
      <c r="N65962" s="9"/>
    </row>
    <row r="65963" spans="12:14" x14ac:dyDescent="0.25">
      <c r="L65963" s="9"/>
      <c r="M65963" s="9"/>
      <c r="N65963" s="9"/>
    </row>
    <row r="65964" spans="12:14" x14ac:dyDescent="0.25">
      <c r="L65964" s="9"/>
      <c r="M65964" s="9"/>
      <c r="N65964" s="9"/>
    </row>
    <row r="65965" spans="12:14" x14ac:dyDescent="0.25">
      <c r="L65965" s="9"/>
      <c r="M65965" s="9"/>
      <c r="N65965" s="9"/>
    </row>
    <row r="65966" spans="12:14" x14ac:dyDescent="0.25">
      <c r="L65966" s="9"/>
      <c r="M65966" s="9"/>
      <c r="N65966" s="9"/>
    </row>
    <row r="65967" spans="12:14" x14ac:dyDescent="0.25">
      <c r="L65967" s="9"/>
      <c r="M65967" s="9"/>
      <c r="N65967" s="9"/>
    </row>
    <row r="65968" spans="12:14" x14ac:dyDescent="0.25">
      <c r="L65968" s="9"/>
      <c r="M65968" s="9"/>
      <c r="N65968" s="9"/>
    </row>
    <row r="65969" spans="12:14" x14ac:dyDescent="0.25">
      <c r="L65969" s="9"/>
      <c r="M65969" s="9"/>
      <c r="N65969" s="9"/>
    </row>
    <row r="65970" spans="12:14" x14ac:dyDescent="0.25">
      <c r="L65970" s="9"/>
      <c r="M65970" s="9"/>
      <c r="N65970" s="9"/>
    </row>
    <row r="65971" spans="12:14" x14ac:dyDescent="0.25">
      <c r="L65971" s="9"/>
      <c r="M65971" s="9"/>
      <c r="N65971" s="9"/>
    </row>
    <row r="65972" spans="12:14" x14ac:dyDescent="0.25">
      <c r="L65972" s="9"/>
      <c r="M65972" s="9"/>
      <c r="N65972" s="9"/>
    </row>
    <row r="65973" spans="12:14" x14ac:dyDescent="0.25">
      <c r="L65973" s="9"/>
      <c r="M65973" s="9"/>
      <c r="N65973" s="9"/>
    </row>
    <row r="65974" spans="12:14" x14ac:dyDescent="0.25">
      <c r="L65974" s="9"/>
      <c r="M65974" s="9"/>
      <c r="N65974" s="9"/>
    </row>
    <row r="65975" spans="12:14" x14ac:dyDescent="0.25">
      <c r="L65975" s="9"/>
      <c r="M65975" s="9"/>
      <c r="N65975" s="9"/>
    </row>
    <row r="65976" spans="12:14" x14ac:dyDescent="0.25">
      <c r="L65976" s="9"/>
      <c r="M65976" s="9"/>
      <c r="N65976" s="9"/>
    </row>
    <row r="65977" spans="12:14" x14ac:dyDescent="0.25">
      <c r="L65977" s="9"/>
      <c r="M65977" s="9"/>
      <c r="N65977" s="9"/>
    </row>
    <row r="65978" spans="12:14" x14ac:dyDescent="0.25">
      <c r="L65978" s="9"/>
      <c r="M65978" s="9"/>
      <c r="N65978" s="9"/>
    </row>
    <row r="65979" spans="12:14" x14ac:dyDescent="0.25">
      <c r="L65979" s="9"/>
      <c r="M65979" s="9"/>
      <c r="N65979" s="9"/>
    </row>
    <row r="65980" spans="12:14" x14ac:dyDescent="0.25">
      <c r="L65980" s="9"/>
      <c r="M65980" s="9"/>
      <c r="N65980" s="9"/>
    </row>
    <row r="65981" spans="12:14" x14ac:dyDescent="0.25">
      <c r="L65981" s="9"/>
      <c r="M65981" s="9"/>
      <c r="N65981" s="9"/>
    </row>
    <row r="65982" spans="12:14" x14ac:dyDescent="0.25">
      <c r="L65982" s="9"/>
      <c r="M65982" s="9"/>
      <c r="N65982" s="9"/>
    </row>
    <row r="65983" spans="12:14" x14ac:dyDescent="0.25">
      <c r="L65983" s="9"/>
      <c r="M65983" s="9"/>
      <c r="N65983" s="9"/>
    </row>
    <row r="65984" spans="12:14" x14ac:dyDescent="0.25">
      <c r="L65984" s="9"/>
      <c r="M65984" s="9"/>
      <c r="N65984" s="9"/>
    </row>
    <row r="65985" spans="12:14" x14ac:dyDescent="0.25">
      <c r="L65985" s="9"/>
      <c r="M65985" s="9"/>
      <c r="N65985" s="9"/>
    </row>
    <row r="65986" spans="12:14" x14ac:dyDescent="0.25">
      <c r="L65986" s="9"/>
      <c r="M65986" s="9"/>
      <c r="N65986" s="9"/>
    </row>
    <row r="65987" spans="12:14" x14ac:dyDescent="0.25">
      <c r="L65987" s="9"/>
      <c r="M65987" s="9"/>
      <c r="N65987" s="9"/>
    </row>
    <row r="65988" spans="12:14" x14ac:dyDescent="0.25">
      <c r="L65988" s="9"/>
      <c r="M65988" s="9"/>
      <c r="N65988" s="9"/>
    </row>
    <row r="65989" spans="12:14" x14ac:dyDescent="0.25">
      <c r="L65989" s="9"/>
      <c r="M65989" s="9"/>
      <c r="N65989" s="9"/>
    </row>
    <row r="65990" spans="12:14" x14ac:dyDescent="0.25">
      <c r="L65990" s="9"/>
      <c r="M65990" s="9"/>
      <c r="N65990" s="9"/>
    </row>
    <row r="65991" spans="12:14" x14ac:dyDescent="0.25">
      <c r="L65991" s="9"/>
      <c r="M65991" s="9"/>
      <c r="N65991" s="9"/>
    </row>
    <row r="65992" spans="12:14" x14ac:dyDescent="0.25">
      <c r="L65992" s="9"/>
      <c r="M65992" s="9"/>
      <c r="N65992" s="9"/>
    </row>
    <row r="65993" spans="12:14" x14ac:dyDescent="0.25">
      <c r="L65993" s="9"/>
      <c r="M65993" s="9"/>
      <c r="N65993" s="9"/>
    </row>
    <row r="65994" spans="12:14" x14ac:dyDescent="0.25">
      <c r="L65994" s="9"/>
      <c r="M65994" s="9"/>
      <c r="N65994" s="9"/>
    </row>
    <row r="65995" spans="12:14" x14ac:dyDescent="0.25">
      <c r="L65995" s="9"/>
      <c r="M65995" s="9"/>
      <c r="N65995" s="9"/>
    </row>
    <row r="65996" spans="12:14" x14ac:dyDescent="0.25">
      <c r="L65996" s="9"/>
      <c r="M65996" s="9"/>
      <c r="N65996" s="9"/>
    </row>
    <row r="65997" spans="12:14" x14ac:dyDescent="0.25">
      <c r="L65997" s="9"/>
      <c r="M65997" s="9"/>
      <c r="N65997" s="9"/>
    </row>
    <row r="65998" spans="12:14" x14ac:dyDescent="0.25">
      <c r="L65998" s="9"/>
      <c r="M65998" s="9"/>
      <c r="N65998" s="9"/>
    </row>
    <row r="65999" spans="12:14" x14ac:dyDescent="0.25">
      <c r="L65999" s="9"/>
      <c r="M65999" s="9"/>
      <c r="N65999" s="9"/>
    </row>
    <row r="66000" spans="12:14" x14ac:dyDescent="0.25">
      <c r="L66000" s="9"/>
      <c r="M66000" s="9"/>
      <c r="N66000" s="9"/>
    </row>
    <row r="66001" spans="12:14" x14ac:dyDescent="0.25">
      <c r="L66001" s="9"/>
      <c r="M66001" s="9"/>
      <c r="N66001" s="9"/>
    </row>
    <row r="66002" spans="12:14" x14ac:dyDescent="0.25">
      <c r="L66002" s="9"/>
      <c r="M66002" s="9"/>
      <c r="N66002" s="9"/>
    </row>
    <row r="66003" spans="12:14" x14ac:dyDescent="0.25">
      <c r="L66003" s="9"/>
      <c r="M66003" s="9"/>
      <c r="N66003" s="9"/>
    </row>
    <row r="66004" spans="12:14" x14ac:dyDescent="0.25">
      <c r="L66004" s="9"/>
      <c r="M66004" s="9"/>
      <c r="N66004" s="9"/>
    </row>
    <row r="66005" spans="12:14" x14ac:dyDescent="0.25">
      <c r="L66005" s="9"/>
      <c r="M66005" s="9"/>
      <c r="N66005" s="9"/>
    </row>
    <row r="66006" spans="12:14" x14ac:dyDescent="0.25">
      <c r="L66006" s="9"/>
      <c r="M66006" s="9"/>
      <c r="N66006" s="9"/>
    </row>
    <row r="66007" spans="12:14" x14ac:dyDescent="0.25">
      <c r="L66007" s="9"/>
      <c r="M66007" s="9"/>
      <c r="N66007" s="9"/>
    </row>
    <row r="66008" spans="12:14" x14ac:dyDescent="0.25">
      <c r="L66008" s="9"/>
      <c r="M66008" s="9"/>
      <c r="N66008" s="9"/>
    </row>
    <row r="66009" spans="12:14" x14ac:dyDescent="0.25">
      <c r="L66009" s="9"/>
      <c r="M66009" s="9"/>
      <c r="N66009" s="9"/>
    </row>
    <row r="66010" spans="12:14" x14ac:dyDescent="0.25">
      <c r="L66010" s="9"/>
      <c r="M66010" s="9"/>
      <c r="N66010" s="9"/>
    </row>
    <row r="66011" spans="12:14" x14ac:dyDescent="0.25">
      <c r="L66011" s="9"/>
      <c r="M66011" s="9"/>
      <c r="N66011" s="9"/>
    </row>
    <row r="66012" spans="12:14" x14ac:dyDescent="0.25">
      <c r="L66012" s="9"/>
      <c r="M66012" s="9"/>
      <c r="N66012" s="9"/>
    </row>
    <row r="66013" spans="12:14" x14ac:dyDescent="0.25">
      <c r="L66013" s="9"/>
      <c r="M66013" s="9"/>
      <c r="N66013" s="9"/>
    </row>
    <row r="66014" spans="12:14" x14ac:dyDescent="0.25">
      <c r="L66014" s="9"/>
      <c r="M66014" s="9"/>
      <c r="N66014" s="9"/>
    </row>
    <row r="66015" spans="12:14" x14ac:dyDescent="0.25">
      <c r="L66015" s="9"/>
      <c r="M66015" s="9"/>
      <c r="N66015" s="9"/>
    </row>
    <row r="66016" spans="12:14" x14ac:dyDescent="0.25">
      <c r="L66016" s="9"/>
      <c r="M66016" s="9"/>
      <c r="N66016" s="9"/>
    </row>
    <row r="66017" spans="12:14" x14ac:dyDescent="0.25">
      <c r="L66017" s="9"/>
      <c r="M66017" s="9"/>
      <c r="N66017" s="9"/>
    </row>
    <row r="66018" spans="12:14" x14ac:dyDescent="0.25">
      <c r="L66018" s="9"/>
      <c r="M66018" s="9"/>
      <c r="N66018" s="9"/>
    </row>
    <row r="66019" spans="12:14" x14ac:dyDescent="0.25">
      <c r="L66019" s="9"/>
      <c r="M66019" s="9"/>
      <c r="N66019" s="9"/>
    </row>
    <row r="66020" spans="12:14" x14ac:dyDescent="0.25">
      <c r="L66020" s="9"/>
      <c r="M66020" s="9"/>
      <c r="N66020" s="9"/>
    </row>
    <row r="66021" spans="12:14" x14ac:dyDescent="0.25">
      <c r="L66021" s="9"/>
      <c r="M66021" s="9"/>
      <c r="N66021" s="9"/>
    </row>
    <row r="66022" spans="12:14" x14ac:dyDescent="0.25">
      <c r="L66022" s="9"/>
      <c r="M66022" s="9"/>
      <c r="N66022" s="9"/>
    </row>
    <row r="66023" spans="12:14" x14ac:dyDescent="0.25">
      <c r="L66023" s="9"/>
      <c r="M66023" s="9"/>
      <c r="N66023" s="9"/>
    </row>
    <row r="66024" spans="12:14" x14ac:dyDescent="0.25">
      <c r="L66024" s="9"/>
      <c r="M66024" s="9"/>
      <c r="N66024" s="9"/>
    </row>
    <row r="66025" spans="12:14" x14ac:dyDescent="0.25">
      <c r="L66025" s="9"/>
      <c r="M66025" s="9"/>
      <c r="N66025" s="9"/>
    </row>
    <row r="66026" spans="12:14" x14ac:dyDescent="0.25">
      <c r="L66026" s="9"/>
      <c r="M66026" s="9"/>
      <c r="N66026" s="9"/>
    </row>
    <row r="66027" spans="12:14" x14ac:dyDescent="0.25">
      <c r="L66027" s="9"/>
      <c r="M66027" s="9"/>
      <c r="N66027" s="9"/>
    </row>
    <row r="66028" spans="12:14" x14ac:dyDescent="0.25">
      <c r="L66028" s="9"/>
      <c r="M66028" s="9"/>
      <c r="N66028" s="9"/>
    </row>
    <row r="66029" spans="12:14" x14ac:dyDescent="0.25">
      <c r="L66029" s="9"/>
      <c r="M66029" s="9"/>
      <c r="N66029" s="9"/>
    </row>
    <row r="66030" spans="12:14" x14ac:dyDescent="0.25">
      <c r="L66030" s="9"/>
      <c r="M66030" s="9"/>
      <c r="N66030" s="9"/>
    </row>
    <row r="66031" spans="12:14" x14ac:dyDescent="0.25">
      <c r="L66031" s="9"/>
      <c r="M66031" s="9"/>
      <c r="N66031" s="9"/>
    </row>
    <row r="66032" spans="12:14" x14ac:dyDescent="0.25">
      <c r="L66032" s="9"/>
      <c r="M66032" s="9"/>
      <c r="N66032" s="9"/>
    </row>
    <row r="66033" spans="12:14" x14ac:dyDescent="0.25">
      <c r="L66033" s="9"/>
      <c r="M66033" s="9"/>
      <c r="N66033" s="9"/>
    </row>
    <row r="66034" spans="12:14" x14ac:dyDescent="0.25">
      <c r="L66034" s="9"/>
      <c r="M66034" s="9"/>
      <c r="N66034" s="9"/>
    </row>
    <row r="66035" spans="12:14" x14ac:dyDescent="0.25">
      <c r="L66035" s="9"/>
      <c r="M66035" s="9"/>
      <c r="N66035" s="9"/>
    </row>
    <row r="66036" spans="12:14" x14ac:dyDescent="0.25">
      <c r="L66036" s="9"/>
      <c r="M66036" s="9"/>
      <c r="N66036" s="9"/>
    </row>
    <row r="66037" spans="12:14" x14ac:dyDescent="0.25">
      <c r="L66037" s="9"/>
      <c r="M66037" s="9"/>
      <c r="N66037" s="9"/>
    </row>
    <row r="66038" spans="12:14" x14ac:dyDescent="0.25">
      <c r="L66038" s="9"/>
      <c r="M66038" s="9"/>
      <c r="N66038" s="9"/>
    </row>
    <row r="66039" spans="12:14" x14ac:dyDescent="0.25">
      <c r="L66039" s="9"/>
      <c r="M66039" s="9"/>
      <c r="N66039" s="9"/>
    </row>
    <row r="66040" spans="12:14" x14ac:dyDescent="0.25">
      <c r="L66040" s="9"/>
      <c r="M66040" s="9"/>
      <c r="N66040" s="9"/>
    </row>
    <row r="66041" spans="12:14" x14ac:dyDescent="0.25">
      <c r="L66041" s="9"/>
      <c r="M66041" s="9"/>
      <c r="N66041" s="9"/>
    </row>
    <row r="66042" spans="12:14" x14ac:dyDescent="0.25">
      <c r="L66042" s="9"/>
      <c r="M66042" s="9"/>
      <c r="N66042" s="9"/>
    </row>
    <row r="66043" spans="12:14" x14ac:dyDescent="0.25">
      <c r="L66043" s="9"/>
      <c r="M66043" s="9"/>
      <c r="N66043" s="9"/>
    </row>
    <row r="66044" spans="12:14" x14ac:dyDescent="0.25">
      <c r="L66044" s="9"/>
      <c r="M66044" s="9"/>
      <c r="N66044" s="9"/>
    </row>
    <row r="66045" spans="12:14" x14ac:dyDescent="0.25">
      <c r="L66045" s="9"/>
      <c r="M66045" s="9"/>
      <c r="N66045" s="9"/>
    </row>
    <row r="66046" spans="12:14" x14ac:dyDescent="0.25">
      <c r="L66046" s="9"/>
      <c r="M66046" s="9"/>
      <c r="N66046" s="9"/>
    </row>
    <row r="66047" spans="12:14" x14ac:dyDescent="0.25">
      <c r="L66047" s="9"/>
      <c r="M66047" s="9"/>
      <c r="N66047" s="9"/>
    </row>
    <row r="66048" spans="12:14" x14ac:dyDescent="0.25">
      <c r="L66048" s="9"/>
      <c r="M66048" s="9"/>
      <c r="N66048" s="9"/>
    </row>
    <row r="66049" spans="12:14" x14ac:dyDescent="0.25">
      <c r="L66049" s="9"/>
      <c r="M66049" s="9"/>
      <c r="N66049" s="9"/>
    </row>
    <row r="66050" spans="12:14" x14ac:dyDescent="0.25">
      <c r="L66050" s="9"/>
      <c r="M66050" s="9"/>
      <c r="N66050" s="9"/>
    </row>
    <row r="66051" spans="12:14" x14ac:dyDescent="0.25">
      <c r="L66051" s="9"/>
      <c r="M66051" s="9"/>
      <c r="N66051" s="9"/>
    </row>
    <row r="66052" spans="12:14" x14ac:dyDescent="0.25">
      <c r="L66052" s="9"/>
      <c r="M66052" s="9"/>
      <c r="N66052" s="9"/>
    </row>
    <row r="66053" spans="12:14" x14ac:dyDescent="0.25">
      <c r="L66053" s="9"/>
      <c r="M66053" s="9"/>
      <c r="N66053" s="9"/>
    </row>
    <row r="66054" spans="12:14" x14ac:dyDescent="0.25">
      <c r="L66054" s="9"/>
      <c r="M66054" s="9"/>
      <c r="N66054" s="9"/>
    </row>
    <row r="66055" spans="12:14" x14ac:dyDescent="0.25">
      <c r="L66055" s="9"/>
      <c r="M66055" s="9"/>
      <c r="N66055" s="9"/>
    </row>
    <row r="66056" spans="12:14" x14ac:dyDescent="0.25">
      <c r="L66056" s="9"/>
      <c r="M66056" s="9"/>
      <c r="N66056" s="9"/>
    </row>
    <row r="66057" spans="12:14" x14ac:dyDescent="0.25">
      <c r="L66057" s="9"/>
      <c r="M66057" s="9"/>
      <c r="N66057" s="9"/>
    </row>
    <row r="66058" spans="12:14" x14ac:dyDescent="0.25">
      <c r="L66058" s="9"/>
      <c r="M66058" s="9"/>
      <c r="N66058" s="9"/>
    </row>
    <row r="66059" spans="12:14" x14ac:dyDescent="0.25">
      <c r="L66059" s="9"/>
      <c r="M66059" s="9"/>
      <c r="N66059" s="9"/>
    </row>
    <row r="66060" spans="12:14" x14ac:dyDescent="0.25">
      <c r="L66060" s="9"/>
      <c r="M66060" s="9"/>
      <c r="N66060" s="9"/>
    </row>
    <row r="66061" spans="12:14" x14ac:dyDescent="0.25">
      <c r="L66061" s="9"/>
      <c r="M66061" s="9"/>
      <c r="N66061" s="9"/>
    </row>
    <row r="66062" spans="12:14" x14ac:dyDescent="0.25">
      <c r="L66062" s="9"/>
      <c r="M66062" s="9"/>
      <c r="N66062" s="9"/>
    </row>
    <row r="66063" spans="12:14" x14ac:dyDescent="0.25">
      <c r="L66063" s="9"/>
      <c r="M66063" s="9"/>
      <c r="N66063" s="9"/>
    </row>
    <row r="66064" spans="12:14" x14ac:dyDescent="0.25">
      <c r="L66064" s="9"/>
      <c r="M66064" s="9"/>
      <c r="N66064" s="9"/>
    </row>
    <row r="66065" spans="12:14" x14ac:dyDescent="0.25">
      <c r="L66065" s="9"/>
      <c r="M66065" s="9"/>
      <c r="N66065" s="9"/>
    </row>
    <row r="66066" spans="12:14" x14ac:dyDescent="0.25">
      <c r="L66066" s="9"/>
      <c r="M66066" s="9"/>
      <c r="N66066" s="9"/>
    </row>
    <row r="66067" spans="12:14" x14ac:dyDescent="0.25">
      <c r="L66067" s="9"/>
      <c r="M66067" s="9"/>
      <c r="N66067" s="9"/>
    </row>
    <row r="66068" spans="12:14" x14ac:dyDescent="0.25">
      <c r="L66068" s="9"/>
      <c r="M66068" s="9"/>
      <c r="N66068" s="9"/>
    </row>
    <row r="66069" spans="12:14" x14ac:dyDescent="0.25">
      <c r="L66069" s="9"/>
      <c r="M66069" s="9"/>
      <c r="N66069" s="9"/>
    </row>
    <row r="66070" spans="12:14" x14ac:dyDescent="0.25">
      <c r="L66070" s="9"/>
      <c r="M66070" s="9"/>
      <c r="N66070" s="9"/>
    </row>
    <row r="66071" spans="12:14" x14ac:dyDescent="0.25">
      <c r="L66071" s="9"/>
      <c r="M66071" s="9"/>
      <c r="N66071" s="9"/>
    </row>
    <row r="66072" spans="12:14" x14ac:dyDescent="0.25">
      <c r="L66072" s="9"/>
      <c r="M66072" s="9"/>
      <c r="N66072" s="9"/>
    </row>
    <row r="66073" spans="12:14" x14ac:dyDescent="0.25">
      <c r="L66073" s="9"/>
      <c r="M66073" s="9"/>
      <c r="N66073" s="9"/>
    </row>
    <row r="66074" spans="12:14" x14ac:dyDescent="0.25">
      <c r="L66074" s="9"/>
      <c r="M66074" s="9"/>
      <c r="N66074" s="9"/>
    </row>
    <row r="66075" spans="12:14" x14ac:dyDescent="0.25">
      <c r="L66075" s="9"/>
      <c r="M66075" s="9"/>
      <c r="N66075" s="9"/>
    </row>
    <row r="66076" spans="12:14" x14ac:dyDescent="0.25">
      <c r="L66076" s="9"/>
      <c r="M66076" s="9"/>
      <c r="N66076" s="9"/>
    </row>
    <row r="66077" spans="12:14" x14ac:dyDescent="0.25">
      <c r="L66077" s="9"/>
      <c r="M66077" s="9"/>
      <c r="N66077" s="9"/>
    </row>
    <row r="66078" spans="12:14" x14ac:dyDescent="0.25">
      <c r="L66078" s="9"/>
      <c r="M66078" s="9"/>
      <c r="N66078" s="9"/>
    </row>
    <row r="66079" spans="12:14" x14ac:dyDescent="0.25">
      <c r="L66079" s="9"/>
      <c r="M66079" s="9"/>
      <c r="N66079" s="9"/>
    </row>
    <row r="66080" spans="12:14" x14ac:dyDescent="0.25">
      <c r="L66080" s="9"/>
      <c r="M66080" s="9"/>
      <c r="N66080" s="9"/>
    </row>
    <row r="66081" spans="12:14" x14ac:dyDescent="0.25">
      <c r="L66081" s="9"/>
      <c r="M66081" s="9"/>
      <c r="N66081" s="9"/>
    </row>
    <row r="66082" spans="12:14" x14ac:dyDescent="0.25">
      <c r="L66082" s="9"/>
      <c r="M66082" s="9"/>
      <c r="N66082" s="9"/>
    </row>
    <row r="66083" spans="12:14" x14ac:dyDescent="0.25">
      <c r="L66083" s="9"/>
      <c r="M66083" s="9"/>
      <c r="N66083" s="9"/>
    </row>
    <row r="66084" spans="12:14" x14ac:dyDescent="0.25">
      <c r="L66084" s="9"/>
      <c r="M66084" s="9"/>
      <c r="N66084" s="9"/>
    </row>
    <row r="66085" spans="12:14" x14ac:dyDescent="0.25">
      <c r="L66085" s="9"/>
      <c r="M66085" s="9"/>
      <c r="N66085" s="9"/>
    </row>
    <row r="66086" spans="12:14" x14ac:dyDescent="0.25">
      <c r="L66086" s="9"/>
      <c r="M66086" s="9"/>
      <c r="N66086" s="9"/>
    </row>
    <row r="66087" spans="12:14" x14ac:dyDescent="0.25">
      <c r="L66087" s="9"/>
      <c r="M66087" s="9"/>
      <c r="N66087" s="9"/>
    </row>
    <row r="66088" spans="12:14" x14ac:dyDescent="0.25">
      <c r="L66088" s="9"/>
      <c r="M66088" s="9"/>
      <c r="N66088" s="9"/>
    </row>
    <row r="66089" spans="12:14" x14ac:dyDescent="0.25">
      <c r="L66089" s="9"/>
      <c r="M66089" s="9"/>
      <c r="N66089" s="9"/>
    </row>
    <row r="66090" spans="12:14" x14ac:dyDescent="0.25">
      <c r="L66090" s="9"/>
      <c r="M66090" s="9"/>
      <c r="N66090" s="9"/>
    </row>
    <row r="66091" spans="12:14" x14ac:dyDescent="0.25">
      <c r="L66091" s="9"/>
      <c r="M66091" s="9"/>
      <c r="N66091" s="9"/>
    </row>
    <row r="66092" spans="12:14" x14ac:dyDescent="0.25">
      <c r="L66092" s="9"/>
      <c r="M66092" s="9"/>
      <c r="N66092" s="9"/>
    </row>
    <row r="66093" spans="12:14" x14ac:dyDescent="0.25">
      <c r="L66093" s="9"/>
      <c r="M66093" s="9"/>
      <c r="N66093" s="9"/>
    </row>
    <row r="66094" spans="12:14" x14ac:dyDescent="0.25">
      <c r="L66094" s="9"/>
      <c r="M66094" s="9"/>
      <c r="N66094" s="9"/>
    </row>
    <row r="66095" spans="12:14" x14ac:dyDescent="0.25">
      <c r="L66095" s="9"/>
      <c r="M66095" s="9"/>
      <c r="N66095" s="9"/>
    </row>
    <row r="66096" spans="12:14" x14ac:dyDescent="0.25">
      <c r="L66096" s="9"/>
      <c r="M66096" s="9"/>
      <c r="N66096" s="9"/>
    </row>
    <row r="66097" spans="12:14" x14ac:dyDescent="0.25">
      <c r="L66097" s="9"/>
      <c r="M66097" s="9"/>
      <c r="N66097" s="9"/>
    </row>
    <row r="66098" spans="12:14" x14ac:dyDescent="0.25">
      <c r="L66098" s="9"/>
      <c r="M66098" s="9"/>
      <c r="N66098" s="9"/>
    </row>
    <row r="66099" spans="12:14" x14ac:dyDescent="0.25">
      <c r="L66099" s="9"/>
      <c r="M66099" s="9"/>
      <c r="N66099" s="9"/>
    </row>
    <row r="66100" spans="12:14" x14ac:dyDescent="0.25">
      <c r="L66100" s="9"/>
      <c r="M66100" s="9"/>
      <c r="N66100" s="9"/>
    </row>
    <row r="66101" spans="12:14" x14ac:dyDescent="0.25">
      <c r="L66101" s="9"/>
      <c r="M66101" s="9"/>
      <c r="N66101" s="9"/>
    </row>
    <row r="66102" spans="12:14" x14ac:dyDescent="0.25">
      <c r="L66102" s="9"/>
      <c r="M66102" s="9"/>
      <c r="N66102" s="9"/>
    </row>
    <row r="66103" spans="12:14" x14ac:dyDescent="0.25">
      <c r="L66103" s="9"/>
      <c r="M66103" s="9"/>
      <c r="N66103" s="9"/>
    </row>
    <row r="66104" spans="12:14" x14ac:dyDescent="0.25">
      <c r="L66104" s="9"/>
      <c r="M66104" s="9"/>
      <c r="N66104" s="9"/>
    </row>
    <row r="66105" spans="12:14" x14ac:dyDescent="0.25">
      <c r="L66105" s="9"/>
      <c r="M66105" s="9"/>
      <c r="N66105" s="9"/>
    </row>
    <row r="66106" spans="12:14" x14ac:dyDescent="0.25">
      <c r="L66106" s="9"/>
      <c r="M66106" s="9"/>
      <c r="N66106" s="9"/>
    </row>
    <row r="66107" spans="12:14" x14ac:dyDescent="0.25">
      <c r="L66107" s="9"/>
      <c r="M66107" s="9"/>
      <c r="N66107" s="9"/>
    </row>
    <row r="66108" spans="12:14" x14ac:dyDescent="0.25">
      <c r="L66108" s="9"/>
      <c r="M66108" s="9"/>
      <c r="N66108" s="9"/>
    </row>
    <row r="66109" spans="12:14" x14ac:dyDescent="0.25">
      <c r="L66109" s="9"/>
      <c r="M66109" s="9"/>
      <c r="N66109" s="9"/>
    </row>
    <row r="66110" spans="12:14" x14ac:dyDescent="0.25">
      <c r="L66110" s="9"/>
      <c r="M66110" s="9"/>
      <c r="N66110" s="9"/>
    </row>
    <row r="66111" spans="12:14" x14ac:dyDescent="0.25">
      <c r="L66111" s="9"/>
      <c r="M66111" s="9"/>
      <c r="N66111" s="9"/>
    </row>
    <row r="66112" spans="12:14" x14ac:dyDescent="0.25">
      <c r="L66112" s="9"/>
      <c r="M66112" s="9"/>
      <c r="N66112" s="9"/>
    </row>
    <row r="66113" spans="12:14" x14ac:dyDescent="0.25">
      <c r="L66113" s="9"/>
      <c r="M66113" s="9"/>
      <c r="N66113" s="9"/>
    </row>
    <row r="66114" spans="12:14" x14ac:dyDescent="0.25">
      <c r="L66114" s="9"/>
      <c r="M66114" s="9"/>
      <c r="N66114" s="9"/>
    </row>
    <row r="66115" spans="12:14" x14ac:dyDescent="0.25">
      <c r="L66115" s="9"/>
      <c r="M66115" s="9"/>
      <c r="N66115" s="9"/>
    </row>
    <row r="66116" spans="12:14" x14ac:dyDescent="0.25">
      <c r="L66116" s="9"/>
      <c r="M66116" s="9"/>
      <c r="N66116" s="9"/>
    </row>
    <row r="66117" spans="12:14" x14ac:dyDescent="0.25">
      <c r="L66117" s="9"/>
      <c r="M66117" s="9"/>
      <c r="N66117" s="9"/>
    </row>
    <row r="66118" spans="12:14" x14ac:dyDescent="0.25">
      <c r="L66118" s="9"/>
      <c r="M66118" s="9"/>
      <c r="N66118" s="9"/>
    </row>
    <row r="66119" spans="12:14" x14ac:dyDescent="0.25">
      <c r="L66119" s="9"/>
      <c r="M66119" s="9"/>
      <c r="N66119" s="9"/>
    </row>
    <row r="66120" spans="12:14" x14ac:dyDescent="0.25">
      <c r="L66120" s="9"/>
      <c r="M66120" s="9"/>
      <c r="N66120" s="9"/>
    </row>
    <row r="66121" spans="12:14" x14ac:dyDescent="0.25">
      <c r="L66121" s="9"/>
      <c r="M66121" s="9"/>
      <c r="N66121" s="9"/>
    </row>
    <row r="66122" spans="12:14" x14ac:dyDescent="0.25">
      <c r="L66122" s="9"/>
      <c r="M66122" s="9"/>
      <c r="N66122" s="9"/>
    </row>
    <row r="66123" spans="12:14" x14ac:dyDescent="0.25">
      <c r="L66123" s="9"/>
      <c r="M66123" s="9"/>
      <c r="N66123" s="9"/>
    </row>
    <row r="66124" spans="12:14" x14ac:dyDescent="0.25">
      <c r="L66124" s="9"/>
      <c r="M66124" s="9"/>
      <c r="N66124" s="9"/>
    </row>
    <row r="66125" spans="12:14" x14ac:dyDescent="0.25">
      <c r="L66125" s="9"/>
      <c r="M66125" s="9"/>
      <c r="N66125" s="9"/>
    </row>
    <row r="66126" spans="12:14" x14ac:dyDescent="0.25">
      <c r="L66126" s="9"/>
      <c r="M66126" s="9"/>
      <c r="N66126" s="9"/>
    </row>
    <row r="66127" spans="12:14" x14ac:dyDescent="0.25">
      <c r="L66127" s="9"/>
      <c r="M66127" s="9"/>
      <c r="N66127" s="9"/>
    </row>
    <row r="66128" spans="12:14" x14ac:dyDescent="0.25">
      <c r="L66128" s="9"/>
      <c r="M66128" s="9"/>
      <c r="N66128" s="9"/>
    </row>
    <row r="66129" spans="12:14" x14ac:dyDescent="0.25">
      <c r="L66129" s="9"/>
      <c r="M66129" s="9"/>
      <c r="N66129" s="9"/>
    </row>
    <row r="66130" spans="12:14" x14ac:dyDescent="0.25">
      <c r="L66130" s="9"/>
      <c r="M66130" s="9"/>
      <c r="N66130" s="9"/>
    </row>
    <row r="66131" spans="12:14" x14ac:dyDescent="0.25">
      <c r="L66131" s="9"/>
      <c r="M66131" s="9"/>
      <c r="N66131" s="9"/>
    </row>
    <row r="66132" spans="12:14" x14ac:dyDescent="0.25">
      <c r="L66132" s="9"/>
      <c r="M66132" s="9"/>
      <c r="N66132" s="9"/>
    </row>
    <row r="66133" spans="12:14" x14ac:dyDescent="0.25">
      <c r="L66133" s="9"/>
      <c r="M66133" s="9"/>
      <c r="N66133" s="9"/>
    </row>
    <row r="66134" spans="12:14" x14ac:dyDescent="0.25">
      <c r="L66134" s="9"/>
      <c r="M66134" s="9"/>
      <c r="N66134" s="9"/>
    </row>
    <row r="66135" spans="12:14" x14ac:dyDescent="0.25">
      <c r="L66135" s="9"/>
      <c r="M66135" s="9"/>
      <c r="N66135" s="9"/>
    </row>
    <row r="66136" spans="12:14" x14ac:dyDescent="0.25">
      <c r="L66136" s="9"/>
      <c r="M66136" s="9"/>
      <c r="N66136" s="9"/>
    </row>
    <row r="66137" spans="12:14" x14ac:dyDescent="0.25">
      <c r="L66137" s="9"/>
      <c r="M66137" s="9"/>
      <c r="N66137" s="9"/>
    </row>
    <row r="66138" spans="12:14" x14ac:dyDescent="0.25">
      <c r="L66138" s="9"/>
      <c r="M66138" s="9"/>
      <c r="N66138" s="9"/>
    </row>
    <row r="66139" spans="12:14" x14ac:dyDescent="0.25">
      <c r="L66139" s="9"/>
      <c r="M66139" s="9"/>
      <c r="N66139" s="9"/>
    </row>
    <row r="66140" spans="12:14" x14ac:dyDescent="0.25">
      <c r="L66140" s="9"/>
      <c r="M66140" s="9"/>
      <c r="N66140" s="9"/>
    </row>
    <row r="66141" spans="12:14" x14ac:dyDescent="0.25">
      <c r="L66141" s="9"/>
      <c r="M66141" s="9"/>
      <c r="N66141" s="9"/>
    </row>
    <row r="66142" spans="12:14" x14ac:dyDescent="0.25">
      <c r="L66142" s="9"/>
      <c r="M66142" s="9"/>
      <c r="N66142" s="9"/>
    </row>
    <row r="66143" spans="12:14" x14ac:dyDescent="0.25">
      <c r="L66143" s="9"/>
      <c r="M66143" s="9"/>
      <c r="N66143" s="9"/>
    </row>
    <row r="66144" spans="12:14" x14ac:dyDescent="0.25">
      <c r="L66144" s="9"/>
      <c r="M66144" s="9"/>
      <c r="N66144" s="9"/>
    </row>
    <row r="66145" spans="12:14" x14ac:dyDescent="0.25">
      <c r="L66145" s="9"/>
      <c r="M66145" s="9"/>
      <c r="N66145" s="9"/>
    </row>
    <row r="66146" spans="12:14" x14ac:dyDescent="0.25">
      <c r="L66146" s="9"/>
      <c r="M66146" s="9"/>
      <c r="N66146" s="9"/>
    </row>
    <row r="66147" spans="12:14" x14ac:dyDescent="0.25">
      <c r="L66147" s="9"/>
      <c r="M66147" s="9"/>
      <c r="N66147" s="9"/>
    </row>
    <row r="66148" spans="12:14" x14ac:dyDescent="0.25">
      <c r="L66148" s="9"/>
      <c r="M66148" s="9"/>
      <c r="N66148" s="9"/>
    </row>
    <row r="66149" spans="12:14" x14ac:dyDescent="0.25">
      <c r="L66149" s="9"/>
      <c r="M66149" s="9"/>
      <c r="N66149" s="9"/>
    </row>
    <row r="66150" spans="12:14" x14ac:dyDescent="0.25">
      <c r="L66150" s="9"/>
      <c r="M66150" s="9"/>
      <c r="N66150" s="9"/>
    </row>
    <row r="66151" spans="12:14" x14ac:dyDescent="0.25">
      <c r="L66151" s="9"/>
      <c r="M66151" s="9"/>
      <c r="N66151" s="9"/>
    </row>
    <row r="66152" spans="12:14" x14ac:dyDescent="0.25">
      <c r="L66152" s="9"/>
      <c r="M66152" s="9"/>
      <c r="N66152" s="9"/>
    </row>
    <row r="66153" spans="12:14" x14ac:dyDescent="0.25">
      <c r="L66153" s="9"/>
      <c r="M66153" s="9"/>
      <c r="N66153" s="9"/>
    </row>
    <row r="66154" spans="12:14" x14ac:dyDescent="0.25">
      <c r="L66154" s="9"/>
      <c r="M66154" s="9"/>
      <c r="N66154" s="9"/>
    </row>
    <row r="66155" spans="12:14" x14ac:dyDescent="0.25">
      <c r="L66155" s="9"/>
      <c r="M66155" s="9"/>
      <c r="N66155" s="9"/>
    </row>
    <row r="66156" spans="12:14" x14ac:dyDescent="0.25">
      <c r="L66156" s="9"/>
      <c r="M66156" s="9"/>
      <c r="N66156" s="9"/>
    </row>
    <row r="66157" spans="12:14" x14ac:dyDescent="0.25">
      <c r="L66157" s="9"/>
      <c r="M66157" s="9"/>
      <c r="N66157" s="9"/>
    </row>
    <row r="66158" spans="12:14" x14ac:dyDescent="0.25">
      <c r="L66158" s="9"/>
      <c r="M66158" s="9"/>
      <c r="N66158" s="9"/>
    </row>
    <row r="66159" spans="12:14" x14ac:dyDescent="0.25">
      <c r="L66159" s="9"/>
      <c r="M66159" s="9"/>
      <c r="N66159" s="9"/>
    </row>
    <row r="66160" spans="12:14" x14ac:dyDescent="0.25">
      <c r="L66160" s="9"/>
      <c r="M66160" s="9"/>
      <c r="N66160" s="9"/>
    </row>
    <row r="66161" spans="12:14" x14ac:dyDescent="0.25">
      <c r="L66161" s="9"/>
      <c r="M66161" s="9"/>
      <c r="N66161" s="9"/>
    </row>
    <row r="66162" spans="12:14" x14ac:dyDescent="0.25">
      <c r="L66162" s="9"/>
      <c r="M66162" s="9"/>
      <c r="N66162" s="9"/>
    </row>
    <row r="66163" spans="12:14" x14ac:dyDescent="0.25">
      <c r="L66163" s="9"/>
      <c r="M66163" s="9"/>
      <c r="N66163" s="9"/>
    </row>
    <row r="66164" spans="12:14" x14ac:dyDescent="0.25">
      <c r="L66164" s="9"/>
      <c r="M66164" s="9"/>
      <c r="N66164" s="9"/>
    </row>
    <row r="66165" spans="12:14" x14ac:dyDescent="0.25">
      <c r="L66165" s="9"/>
      <c r="M66165" s="9"/>
      <c r="N66165" s="9"/>
    </row>
    <row r="66166" spans="12:14" x14ac:dyDescent="0.25">
      <c r="L66166" s="9"/>
      <c r="M66166" s="9"/>
      <c r="N66166" s="9"/>
    </row>
    <row r="66167" spans="12:14" x14ac:dyDescent="0.25">
      <c r="L66167" s="9"/>
      <c r="M66167" s="9"/>
      <c r="N66167" s="9"/>
    </row>
    <row r="66168" spans="12:14" x14ac:dyDescent="0.25">
      <c r="L66168" s="9"/>
      <c r="M66168" s="9"/>
      <c r="N66168" s="9"/>
    </row>
    <row r="66169" spans="12:14" x14ac:dyDescent="0.25">
      <c r="L66169" s="9"/>
      <c r="M66169" s="9"/>
      <c r="N66169" s="9"/>
    </row>
    <row r="66170" spans="12:14" x14ac:dyDescent="0.25">
      <c r="L66170" s="9"/>
      <c r="M66170" s="9"/>
      <c r="N66170" s="9"/>
    </row>
    <row r="66171" spans="12:14" x14ac:dyDescent="0.25">
      <c r="L66171" s="9"/>
      <c r="M66171" s="9"/>
      <c r="N66171" s="9"/>
    </row>
    <row r="66172" spans="12:14" x14ac:dyDescent="0.25">
      <c r="L66172" s="9"/>
      <c r="M66172" s="9"/>
      <c r="N66172" s="9"/>
    </row>
    <row r="66173" spans="12:14" x14ac:dyDescent="0.25">
      <c r="L66173" s="9"/>
      <c r="M66173" s="9"/>
      <c r="N66173" s="9"/>
    </row>
    <row r="66174" spans="12:14" x14ac:dyDescent="0.25">
      <c r="L66174" s="9"/>
      <c r="M66174" s="9"/>
      <c r="N66174" s="9"/>
    </row>
    <row r="66175" spans="12:14" x14ac:dyDescent="0.25">
      <c r="L66175" s="9"/>
      <c r="M66175" s="9"/>
      <c r="N66175" s="9"/>
    </row>
    <row r="66176" spans="12:14" x14ac:dyDescent="0.25">
      <c r="L66176" s="9"/>
      <c r="M66176" s="9"/>
      <c r="N66176" s="9"/>
    </row>
    <row r="66177" spans="12:14" x14ac:dyDescent="0.25">
      <c r="L66177" s="9"/>
      <c r="M66177" s="9"/>
      <c r="N66177" s="9"/>
    </row>
    <row r="66178" spans="12:14" x14ac:dyDescent="0.25">
      <c r="L66178" s="9"/>
      <c r="M66178" s="9"/>
      <c r="N66178" s="9"/>
    </row>
    <row r="66179" spans="12:14" x14ac:dyDescent="0.25">
      <c r="L66179" s="9"/>
      <c r="M66179" s="9"/>
      <c r="N66179" s="9"/>
    </row>
    <row r="66180" spans="12:14" x14ac:dyDescent="0.25">
      <c r="L66180" s="9"/>
      <c r="M66180" s="9"/>
      <c r="N66180" s="9"/>
    </row>
    <row r="66181" spans="12:14" x14ac:dyDescent="0.25">
      <c r="L66181" s="9"/>
      <c r="M66181" s="9"/>
      <c r="N66181" s="9"/>
    </row>
    <row r="66182" spans="12:14" x14ac:dyDescent="0.25">
      <c r="L66182" s="9"/>
      <c r="M66182" s="9"/>
      <c r="N66182" s="9"/>
    </row>
    <row r="66183" spans="12:14" x14ac:dyDescent="0.25">
      <c r="L66183" s="9"/>
      <c r="M66183" s="9"/>
      <c r="N66183" s="9"/>
    </row>
    <row r="66184" spans="12:14" x14ac:dyDescent="0.25">
      <c r="L66184" s="9"/>
      <c r="M66184" s="9"/>
      <c r="N66184" s="9"/>
    </row>
    <row r="66185" spans="12:14" x14ac:dyDescent="0.25">
      <c r="L66185" s="9"/>
      <c r="M66185" s="9"/>
      <c r="N66185" s="9"/>
    </row>
    <row r="66186" spans="12:14" x14ac:dyDescent="0.25">
      <c r="L66186" s="9"/>
      <c r="M66186" s="9"/>
      <c r="N66186" s="9"/>
    </row>
    <row r="66187" spans="12:14" x14ac:dyDescent="0.25">
      <c r="L66187" s="9"/>
      <c r="M66187" s="9"/>
      <c r="N66187" s="9"/>
    </row>
    <row r="66188" spans="12:14" x14ac:dyDescent="0.25">
      <c r="L66188" s="9"/>
      <c r="M66188" s="9"/>
      <c r="N66188" s="9"/>
    </row>
    <row r="66189" spans="12:14" x14ac:dyDescent="0.25">
      <c r="L66189" s="9"/>
      <c r="M66189" s="9"/>
      <c r="N66189" s="9"/>
    </row>
    <row r="66190" spans="12:14" x14ac:dyDescent="0.25">
      <c r="L66190" s="9"/>
      <c r="M66190" s="9"/>
      <c r="N66190" s="9"/>
    </row>
    <row r="66191" spans="12:14" x14ac:dyDescent="0.25">
      <c r="L66191" s="9"/>
      <c r="M66191" s="9"/>
      <c r="N66191" s="9"/>
    </row>
    <row r="66192" spans="12:14" x14ac:dyDescent="0.25">
      <c r="L66192" s="9"/>
      <c r="M66192" s="9"/>
      <c r="N66192" s="9"/>
    </row>
    <row r="66193" spans="12:14" x14ac:dyDescent="0.25">
      <c r="L66193" s="9"/>
      <c r="M66193" s="9"/>
      <c r="N66193" s="9"/>
    </row>
    <row r="66194" spans="12:14" x14ac:dyDescent="0.25">
      <c r="L66194" s="9"/>
      <c r="M66194" s="9"/>
      <c r="N66194" s="9"/>
    </row>
    <row r="66195" spans="12:14" x14ac:dyDescent="0.25">
      <c r="L66195" s="9"/>
      <c r="M66195" s="9"/>
      <c r="N66195" s="9"/>
    </row>
    <row r="66196" spans="12:14" x14ac:dyDescent="0.25">
      <c r="L66196" s="9"/>
      <c r="M66196" s="9"/>
      <c r="N66196" s="9"/>
    </row>
    <row r="66197" spans="12:14" x14ac:dyDescent="0.25">
      <c r="L66197" s="9"/>
      <c r="M66197" s="9"/>
      <c r="N66197" s="9"/>
    </row>
    <row r="66198" spans="12:14" x14ac:dyDescent="0.25">
      <c r="L66198" s="9"/>
      <c r="M66198" s="9"/>
      <c r="N66198" s="9"/>
    </row>
    <row r="66199" spans="12:14" x14ac:dyDescent="0.25">
      <c r="L66199" s="9"/>
      <c r="M66199" s="9"/>
      <c r="N66199" s="9"/>
    </row>
    <row r="66200" spans="12:14" x14ac:dyDescent="0.25">
      <c r="L66200" s="9"/>
      <c r="M66200" s="9"/>
      <c r="N66200" s="9"/>
    </row>
    <row r="66201" spans="12:14" x14ac:dyDescent="0.25">
      <c r="L66201" s="9"/>
      <c r="M66201" s="9"/>
      <c r="N66201" s="9"/>
    </row>
    <row r="66202" spans="12:14" x14ac:dyDescent="0.25">
      <c r="L66202" s="9"/>
      <c r="M66202" s="9"/>
      <c r="N66202" s="9"/>
    </row>
    <row r="66203" spans="12:14" x14ac:dyDescent="0.25">
      <c r="L66203" s="9"/>
      <c r="M66203" s="9"/>
      <c r="N66203" s="9"/>
    </row>
    <row r="66204" spans="12:14" x14ac:dyDescent="0.25">
      <c r="L66204" s="9"/>
      <c r="M66204" s="9"/>
      <c r="N66204" s="9"/>
    </row>
    <row r="66205" spans="12:14" x14ac:dyDescent="0.25">
      <c r="L66205" s="9"/>
      <c r="M66205" s="9"/>
      <c r="N66205" s="9"/>
    </row>
    <row r="66206" spans="12:14" x14ac:dyDescent="0.25">
      <c r="L66206" s="9"/>
      <c r="M66206" s="9"/>
      <c r="N66206" s="9"/>
    </row>
    <row r="66207" spans="12:14" x14ac:dyDescent="0.25">
      <c r="L66207" s="9"/>
      <c r="M66207" s="9"/>
      <c r="N66207" s="9"/>
    </row>
    <row r="66208" spans="12:14" x14ac:dyDescent="0.25">
      <c r="L66208" s="9"/>
      <c r="M66208" s="9"/>
      <c r="N66208" s="9"/>
    </row>
    <row r="66209" spans="12:14" x14ac:dyDescent="0.25">
      <c r="L66209" s="9"/>
      <c r="M66209" s="9"/>
      <c r="N66209" s="9"/>
    </row>
    <row r="66210" spans="12:14" x14ac:dyDescent="0.25">
      <c r="L66210" s="9"/>
      <c r="M66210" s="9"/>
      <c r="N66210" s="9"/>
    </row>
    <row r="66211" spans="12:14" x14ac:dyDescent="0.25">
      <c r="L66211" s="9"/>
      <c r="M66211" s="9"/>
      <c r="N66211" s="9"/>
    </row>
    <row r="66212" spans="12:14" x14ac:dyDescent="0.25">
      <c r="L66212" s="9"/>
      <c r="M66212" s="9"/>
      <c r="N66212" s="9"/>
    </row>
    <row r="66213" spans="12:14" x14ac:dyDescent="0.25">
      <c r="L66213" s="9"/>
      <c r="M66213" s="9"/>
      <c r="N66213" s="9"/>
    </row>
    <row r="66214" spans="12:14" x14ac:dyDescent="0.25">
      <c r="L66214" s="9"/>
      <c r="M66214" s="9"/>
      <c r="N66214" s="9"/>
    </row>
    <row r="66215" spans="12:14" x14ac:dyDescent="0.25">
      <c r="L66215" s="9"/>
      <c r="M66215" s="9"/>
      <c r="N66215" s="9"/>
    </row>
    <row r="66216" spans="12:14" x14ac:dyDescent="0.25">
      <c r="L66216" s="9"/>
      <c r="M66216" s="9"/>
      <c r="N66216" s="9"/>
    </row>
    <row r="66217" spans="12:14" x14ac:dyDescent="0.25">
      <c r="L66217" s="9"/>
      <c r="M66217" s="9"/>
      <c r="N66217" s="9"/>
    </row>
    <row r="66218" spans="12:14" x14ac:dyDescent="0.25">
      <c r="L66218" s="9"/>
      <c r="M66218" s="9"/>
      <c r="N66218" s="9"/>
    </row>
    <row r="66219" spans="12:14" x14ac:dyDescent="0.25">
      <c r="L66219" s="9"/>
      <c r="M66219" s="9"/>
      <c r="N66219" s="9"/>
    </row>
    <row r="66220" spans="12:14" x14ac:dyDescent="0.25">
      <c r="L66220" s="9"/>
      <c r="M66220" s="9"/>
      <c r="N66220" s="9"/>
    </row>
    <row r="66221" spans="12:14" x14ac:dyDescent="0.25">
      <c r="L66221" s="9"/>
      <c r="M66221" s="9"/>
      <c r="N66221" s="9"/>
    </row>
    <row r="66222" spans="12:14" x14ac:dyDescent="0.25">
      <c r="L66222" s="9"/>
      <c r="M66222" s="9"/>
      <c r="N66222" s="9"/>
    </row>
    <row r="66223" spans="12:14" x14ac:dyDescent="0.25">
      <c r="L66223" s="9"/>
      <c r="M66223" s="9"/>
      <c r="N66223" s="9"/>
    </row>
    <row r="66224" spans="12:14" x14ac:dyDescent="0.25">
      <c r="L66224" s="9"/>
      <c r="M66224" s="9"/>
      <c r="N66224" s="9"/>
    </row>
    <row r="66225" spans="12:14" x14ac:dyDescent="0.25">
      <c r="L66225" s="9"/>
      <c r="M66225" s="9"/>
      <c r="N66225" s="9"/>
    </row>
    <row r="66226" spans="12:14" x14ac:dyDescent="0.25">
      <c r="L66226" s="9"/>
      <c r="M66226" s="9"/>
      <c r="N66226" s="9"/>
    </row>
    <row r="66227" spans="12:14" x14ac:dyDescent="0.25">
      <c r="L66227" s="9"/>
      <c r="M66227" s="9"/>
      <c r="N66227" s="9"/>
    </row>
    <row r="66228" spans="12:14" x14ac:dyDescent="0.25">
      <c r="L66228" s="9"/>
      <c r="M66228" s="9"/>
      <c r="N66228" s="9"/>
    </row>
    <row r="66229" spans="12:14" x14ac:dyDescent="0.25">
      <c r="L66229" s="9"/>
      <c r="M66229" s="9"/>
      <c r="N66229" s="9"/>
    </row>
    <row r="66230" spans="12:14" x14ac:dyDescent="0.25">
      <c r="L66230" s="9"/>
      <c r="M66230" s="9"/>
      <c r="N66230" s="9"/>
    </row>
    <row r="66231" spans="12:14" x14ac:dyDescent="0.25">
      <c r="L66231" s="9"/>
      <c r="M66231" s="9"/>
      <c r="N66231" s="9"/>
    </row>
    <row r="66232" spans="12:14" x14ac:dyDescent="0.25">
      <c r="L66232" s="9"/>
      <c r="M66232" s="9"/>
      <c r="N66232" s="9"/>
    </row>
    <row r="66233" spans="12:14" x14ac:dyDescent="0.25">
      <c r="L66233" s="9"/>
      <c r="M66233" s="9"/>
      <c r="N66233" s="9"/>
    </row>
    <row r="66234" spans="12:14" x14ac:dyDescent="0.25">
      <c r="L66234" s="9"/>
      <c r="M66234" s="9"/>
      <c r="N66234" s="9"/>
    </row>
    <row r="66235" spans="12:14" x14ac:dyDescent="0.25">
      <c r="L66235" s="9"/>
      <c r="M66235" s="9"/>
      <c r="N66235" s="9"/>
    </row>
    <row r="66236" spans="12:14" x14ac:dyDescent="0.25">
      <c r="L66236" s="9"/>
      <c r="M66236" s="9"/>
      <c r="N66236" s="9"/>
    </row>
    <row r="66237" spans="12:14" x14ac:dyDescent="0.25">
      <c r="L66237" s="9"/>
      <c r="M66237" s="9"/>
      <c r="N66237" s="9"/>
    </row>
    <row r="66238" spans="12:14" x14ac:dyDescent="0.25">
      <c r="L66238" s="9"/>
      <c r="M66238" s="9"/>
      <c r="N66238" s="9"/>
    </row>
    <row r="66239" spans="12:14" x14ac:dyDescent="0.25">
      <c r="L66239" s="9"/>
      <c r="M66239" s="9"/>
      <c r="N66239" s="9"/>
    </row>
    <row r="66240" spans="12:14" x14ac:dyDescent="0.25">
      <c r="L66240" s="9"/>
      <c r="M66240" s="9"/>
      <c r="N66240" s="9"/>
    </row>
    <row r="66241" spans="12:14" x14ac:dyDescent="0.25">
      <c r="L66241" s="9"/>
      <c r="M66241" s="9"/>
      <c r="N66241" s="9"/>
    </row>
    <row r="66242" spans="12:14" x14ac:dyDescent="0.25">
      <c r="L66242" s="9"/>
      <c r="M66242" s="9"/>
      <c r="N66242" s="9"/>
    </row>
    <row r="66243" spans="12:14" x14ac:dyDescent="0.25">
      <c r="L66243" s="9"/>
      <c r="M66243" s="9"/>
      <c r="N66243" s="9"/>
    </row>
    <row r="66244" spans="12:14" x14ac:dyDescent="0.25">
      <c r="L66244" s="9"/>
      <c r="M66244" s="9"/>
      <c r="N66244" s="9"/>
    </row>
    <row r="66245" spans="12:14" x14ac:dyDescent="0.25">
      <c r="L66245" s="9"/>
      <c r="M66245" s="9"/>
      <c r="N66245" s="9"/>
    </row>
    <row r="66246" spans="12:14" x14ac:dyDescent="0.25">
      <c r="L66246" s="9"/>
      <c r="M66246" s="9"/>
      <c r="N66246" s="9"/>
    </row>
    <row r="66247" spans="12:14" x14ac:dyDescent="0.25">
      <c r="L66247" s="9"/>
      <c r="M66247" s="9"/>
      <c r="N66247" s="9"/>
    </row>
    <row r="66248" spans="12:14" x14ac:dyDescent="0.25">
      <c r="L66248" s="9"/>
      <c r="M66248" s="9"/>
      <c r="N66248" s="9"/>
    </row>
    <row r="66249" spans="12:14" x14ac:dyDescent="0.25">
      <c r="L66249" s="9"/>
      <c r="M66249" s="9"/>
      <c r="N66249" s="9"/>
    </row>
    <row r="66250" spans="12:14" x14ac:dyDescent="0.25">
      <c r="L66250" s="9"/>
      <c r="M66250" s="9"/>
      <c r="N66250" s="9"/>
    </row>
    <row r="66251" spans="12:14" x14ac:dyDescent="0.25">
      <c r="L66251" s="9"/>
      <c r="M66251" s="9"/>
      <c r="N66251" s="9"/>
    </row>
    <row r="66252" spans="12:14" x14ac:dyDescent="0.25">
      <c r="L66252" s="9"/>
      <c r="M66252" s="9"/>
      <c r="N66252" s="9"/>
    </row>
    <row r="66253" spans="12:14" x14ac:dyDescent="0.25">
      <c r="L66253" s="9"/>
      <c r="M66253" s="9"/>
      <c r="N66253" s="9"/>
    </row>
    <row r="66254" spans="12:14" x14ac:dyDescent="0.25">
      <c r="L66254" s="9"/>
      <c r="M66254" s="9"/>
      <c r="N66254" s="9"/>
    </row>
    <row r="66255" spans="12:14" x14ac:dyDescent="0.25">
      <c r="L66255" s="9"/>
      <c r="M66255" s="9"/>
      <c r="N66255" s="9"/>
    </row>
    <row r="66256" spans="12:14" x14ac:dyDescent="0.25">
      <c r="L66256" s="9"/>
      <c r="M66256" s="9"/>
      <c r="N66256" s="9"/>
    </row>
    <row r="66257" spans="12:14" x14ac:dyDescent="0.25">
      <c r="L66257" s="9"/>
      <c r="M66257" s="9"/>
      <c r="N66257" s="9"/>
    </row>
    <row r="66258" spans="12:14" x14ac:dyDescent="0.25">
      <c r="L66258" s="9"/>
      <c r="M66258" s="9"/>
      <c r="N66258" s="9"/>
    </row>
    <row r="66259" spans="12:14" x14ac:dyDescent="0.25">
      <c r="L66259" s="9"/>
      <c r="M66259" s="9"/>
      <c r="N66259" s="9"/>
    </row>
    <row r="66260" spans="12:14" x14ac:dyDescent="0.25">
      <c r="L66260" s="9"/>
      <c r="M66260" s="9"/>
      <c r="N66260" s="9"/>
    </row>
    <row r="66261" spans="12:14" x14ac:dyDescent="0.25">
      <c r="L66261" s="9"/>
      <c r="M66261" s="9"/>
      <c r="N66261" s="9"/>
    </row>
    <row r="66262" spans="12:14" x14ac:dyDescent="0.25">
      <c r="L66262" s="9"/>
      <c r="M66262" s="9"/>
      <c r="N66262" s="9"/>
    </row>
    <row r="66263" spans="12:14" x14ac:dyDescent="0.25">
      <c r="L66263" s="9"/>
      <c r="M66263" s="9"/>
      <c r="N66263" s="9"/>
    </row>
    <row r="66264" spans="12:14" x14ac:dyDescent="0.25">
      <c r="L66264" s="9"/>
      <c r="M66264" s="9"/>
      <c r="N66264" s="9"/>
    </row>
    <row r="66265" spans="12:14" x14ac:dyDescent="0.25">
      <c r="L66265" s="9"/>
      <c r="M66265" s="9"/>
      <c r="N66265" s="9"/>
    </row>
    <row r="66266" spans="12:14" x14ac:dyDescent="0.25">
      <c r="L66266" s="9"/>
      <c r="M66266" s="9"/>
      <c r="N66266" s="9"/>
    </row>
    <row r="66267" spans="12:14" x14ac:dyDescent="0.25">
      <c r="L66267" s="9"/>
      <c r="M66267" s="9"/>
      <c r="N66267" s="9"/>
    </row>
    <row r="66268" spans="12:14" x14ac:dyDescent="0.25">
      <c r="L66268" s="9"/>
      <c r="M66268" s="9"/>
      <c r="N66268" s="9"/>
    </row>
    <row r="66269" spans="12:14" x14ac:dyDescent="0.25">
      <c r="L66269" s="9"/>
      <c r="M66269" s="9"/>
      <c r="N66269" s="9"/>
    </row>
    <row r="66270" spans="12:14" x14ac:dyDescent="0.25">
      <c r="L66270" s="9"/>
      <c r="M66270" s="9"/>
      <c r="N66270" s="9"/>
    </row>
    <row r="66271" spans="12:14" x14ac:dyDescent="0.25">
      <c r="L66271" s="9"/>
      <c r="M66271" s="9"/>
      <c r="N66271" s="9"/>
    </row>
    <row r="66272" spans="12:14" x14ac:dyDescent="0.25">
      <c r="L66272" s="9"/>
      <c r="M66272" s="9"/>
      <c r="N66272" s="9"/>
    </row>
    <row r="66273" spans="12:14" x14ac:dyDescent="0.25">
      <c r="L66273" s="9"/>
      <c r="M66273" s="9"/>
      <c r="N66273" s="9"/>
    </row>
    <row r="66274" spans="12:14" x14ac:dyDescent="0.25">
      <c r="L66274" s="9"/>
      <c r="M66274" s="9"/>
      <c r="N66274" s="9"/>
    </row>
    <row r="66275" spans="12:14" x14ac:dyDescent="0.25">
      <c r="L66275" s="9"/>
      <c r="M66275" s="9"/>
      <c r="N66275" s="9"/>
    </row>
    <row r="66276" spans="12:14" x14ac:dyDescent="0.25">
      <c r="L66276" s="9"/>
      <c r="M66276" s="9"/>
      <c r="N66276" s="9"/>
    </row>
    <row r="66277" spans="12:14" x14ac:dyDescent="0.25">
      <c r="L66277" s="9"/>
      <c r="M66277" s="9"/>
      <c r="N66277" s="9"/>
    </row>
    <row r="66278" spans="12:14" x14ac:dyDescent="0.25">
      <c r="L66278" s="9"/>
      <c r="M66278" s="9"/>
      <c r="N66278" s="9"/>
    </row>
    <row r="66279" spans="12:14" x14ac:dyDescent="0.25">
      <c r="L66279" s="9"/>
      <c r="M66279" s="9"/>
      <c r="N66279" s="9"/>
    </row>
    <row r="66280" spans="12:14" x14ac:dyDescent="0.25">
      <c r="L66280" s="9"/>
      <c r="M66280" s="9"/>
      <c r="N66280" s="9"/>
    </row>
    <row r="66281" spans="12:14" x14ac:dyDescent="0.25">
      <c r="L66281" s="9"/>
      <c r="M66281" s="9"/>
      <c r="N66281" s="9"/>
    </row>
    <row r="66282" spans="12:14" x14ac:dyDescent="0.25">
      <c r="L66282" s="9"/>
      <c r="M66282" s="9"/>
      <c r="N66282" s="9"/>
    </row>
    <row r="66283" spans="12:14" x14ac:dyDescent="0.25">
      <c r="L66283" s="9"/>
      <c r="M66283" s="9"/>
      <c r="N66283" s="9"/>
    </row>
    <row r="66284" spans="12:14" x14ac:dyDescent="0.25">
      <c r="L66284" s="9"/>
      <c r="M66284" s="9"/>
      <c r="N66284" s="9"/>
    </row>
    <row r="66285" spans="12:14" x14ac:dyDescent="0.25">
      <c r="L66285" s="9"/>
      <c r="M66285" s="9"/>
      <c r="N66285" s="9"/>
    </row>
    <row r="66286" spans="12:14" x14ac:dyDescent="0.25">
      <c r="L66286" s="9"/>
      <c r="M66286" s="9"/>
      <c r="N66286" s="9"/>
    </row>
    <row r="66287" spans="12:14" x14ac:dyDescent="0.25">
      <c r="L66287" s="9"/>
      <c r="M66287" s="9"/>
      <c r="N66287" s="9"/>
    </row>
    <row r="66288" spans="12:14" x14ac:dyDescent="0.25">
      <c r="L66288" s="9"/>
      <c r="M66288" s="9"/>
      <c r="N66288" s="9"/>
    </row>
    <row r="66289" spans="12:14" x14ac:dyDescent="0.25">
      <c r="L66289" s="9"/>
      <c r="M66289" s="9"/>
      <c r="N66289" s="9"/>
    </row>
    <row r="66290" spans="12:14" x14ac:dyDescent="0.25">
      <c r="L66290" s="9"/>
      <c r="M66290" s="9"/>
      <c r="N66290" s="9"/>
    </row>
    <row r="66291" spans="12:14" x14ac:dyDescent="0.25">
      <c r="L66291" s="9"/>
      <c r="M66291" s="9"/>
      <c r="N66291" s="9"/>
    </row>
    <row r="66292" spans="12:14" x14ac:dyDescent="0.25">
      <c r="L66292" s="9"/>
      <c r="M66292" s="9"/>
      <c r="N66292" s="9"/>
    </row>
    <row r="66293" spans="12:14" x14ac:dyDescent="0.25">
      <c r="L66293" s="9"/>
      <c r="M66293" s="9"/>
      <c r="N66293" s="9"/>
    </row>
    <row r="66294" spans="12:14" x14ac:dyDescent="0.25">
      <c r="L66294" s="9"/>
      <c r="M66294" s="9"/>
      <c r="N66294" s="9"/>
    </row>
    <row r="66295" spans="12:14" x14ac:dyDescent="0.25">
      <c r="L66295" s="9"/>
      <c r="M66295" s="9"/>
      <c r="N66295" s="9"/>
    </row>
    <row r="66296" spans="12:14" x14ac:dyDescent="0.25">
      <c r="L66296" s="9"/>
      <c r="M66296" s="9"/>
      <c r="N66296" s="9"/>
    </row>
    <row r="66297" spans="12:14" x14ac:dyDescent="0.25">
      <c r="L66297" s="9"/>
      <c r="M66297" s="9"/>
      <c r="N66297" s="9"/>
    </row>
    <row r="66298" spans="12:14" x14ac:dyDescent="0.25">
      <c r="L66298" s="9"/>
      <c r="M66298" s="9"/>
      <c r="N66298" s="9"/>
    </row>
    <row r="66299" spans="12:14" x14ac:dyDescent="0.25">
      <c r="L66299" s="9"/>
      <c r="M66299" s="9"/>
      <c r="N66299" s="9"/>
    </row>
    <row r="66300" spans="12:14" x14ac:dyDescent="0.25">
      <c r="L66300" s="9"/>
      <c r="M66300" s="9"/>
      <c r="N66300" s="9"/>
    </row>
    <row r="66301" spans="12:14" x14ac:dyDescent="0.25">
      <c r="L66301" s="9"/>
      <c r="M66301" s="9"/>
      <c r="N66301" s="9"/>
    </row>
    <row r="66302" spans="12:14" x14ac:dyDescent="0.25">
      <c r="L66302" s="9"/>
      <c r="M66302" s="9"/>
      <c r="N66302" s="9"/>
    </row>
    <row r="66303" spans="12:14" x14ac:dyDescent="0.25">
      <c r="L66303" s="9"/>
      <c r="M66303" s="9"/>
      <c r="N66303" s="9"/>
    </row>
    <row r="66304" spans="12:14" x14ac:dyDescent="0.25">
      <c r="L66304" s="9"/>
      <c r="M66304" s="9"/>
      <c r="N66304" s="9"/>
    </row>
    <row r="66305" spans="12:14" x14ac:dyDescent="0.25">
      <c r="L66305" s="9"/>
      <c r="M66305" s="9"/>
      <c r="N66305" s="9"/>
    </row>
    <row r="66306" spans="12:14" x14ac:dyDescent="0.25">
      <c r="L66306" s="9"/>
      <c r="M66306" s="9"/>
      <c r="N66306" s="9"/>
    </row>
    <row r="66307" spans="12:14" x14ac:dyDescent="0.25">
      <c r="L66307" s="9"/>
      <c r="M66307" s="9"/>
      <c r="N66307" s="9"/>
    </row>
    <row r="66308" spans="12:14" x14ac:dyDescent="0.25">
      <c r="L66308" s="9"/>
      <c r="M66308" s="9"/>
      <c r="N66308" s="9"/>
    </row>
    <row r="66309" spans="12:14" x14ac:dyDescent="0.25">
      <c r="L66309" s="9"/>
      <c r="M66309" s="9"/>
      <c r="N66309" s="9"/>
    </row>
    <row r="66310" spans="12:14" x14ac:dyDescent="0.25">
      <c r="L66310" s="9"/>
      <c r="M66310" s="9"/>
      <c r="N66310" s="9"/>
    </row>
    <row r="66311" spans="12:14" x14ac:dyDescent="0.25">
      <c r="L66311" s="9"/>
      <c r="M66311" s="9"/>
      <c r="N66311" s="9"/>
    </row>
    <row r="66312" spans="12:14" x14ac:dyDescent="0.25">
      <c r="L66312" s="9"/>
      <c r="M66312" s="9"/>
      <c r="N66312" s="9"/>
    </row>
    <row r="66313" spans="12:14" x14ac:dyDescent="0.25">
      <c r="L66313" s="9"/>
      <c r="M66313" s="9"/>
      <c r="N66313" s="9"/>
    </row>
    <row r="66314" spans="12:14" x14ac:dyDescent="0.25">
      <c r="L66314" s="9"/>
      <c r="M66314" s="9"/>
      <c r="N66314" s="9"/>
    </row>
    <row r="66315" spans="12:14" x14ac:dyDescent="0.25">
      <c r="L66315" s="9"/>
      <c r="M66315" s="9"/>
      <c r="N66315" s="9"/>
    </row>
    <row r="66316" spans="12:14" x14ac:dyDescent="0.25">
      <c r="L66316" s="9"/>
      <c r="M66316" s="9"/>
      <c r="N66316" s="9"/>
    </row>
    <row r="66317" spans="12:14" x14ac:dyDescent="0.25">
      <c r="L66317" s="9"/>
      <c r="M66317" s="9"/>
      <c r="N66317" s="9"/>
    </row>
    <row r="66318" spans="12:14" x14ac:dyDescent="0.25">
      <c r="L66318" s="9"/>
      <c r="M66318" s="9"/>
      <c r="N66318" s="9"/>
    </row>
    <row r="66319" spans="12:14" x14ac:dyDescent="0.25">
      <c r="L66319" s="9"/>
      <c r="M66319" s="9"/>
      <c r="N66319" s="9"/>
    </row>
    <row r="66320" spans="12:14" x14ac:dyDescent="0.25">
      <c r="L66320" s="9"/>
      <c r="M66320" s="9"/>
      <c r="N66320" s="9"/>
    </row>
    <row r="66321" spans="12:14" x14ac:dyDescent="0.25">
      <c r="L66321" s="9"/>
      <c r="M66321" s="9"/>
      <c r="N66321" s="9"/>
    </row>
    <row r="66322" spans="12:14" x14ac:dyDescent="0.25">
      <c r="L66322" s="9"/>
      <c r="M66322" s="9"/>
      <c r="N66322" s="9"/>
    </row>
    <row r="66323" spans="12:14" x14ac:dyDescent="0.25">
      <c r="L66323" s="9"/>
      <c r="M66323" s="9"/>
      <c r="N66323" s="9"/>
    </row>
    <row r="66324" spans="12:14" x14ac:dyDescent="0.25">
      <c r="L66324" s="9"/>
      <c r="M66324" s="9"/>
      <c r="N66324" s="9"/>
    </row>
    <row r="66325" spans="12:14" x14ac:dyDescent="0.25">
      <c r="L66325" s="9"/>
      <c r="M66325" s="9"/>
      <c r="N66325" s="9"/>
    </row>
    <row r="66326" spans="12:14" x14ac:dyDescent="0.25">
      <c r="L66326" s="9"/>
      <c r="M66326" s="9"/>
      <c r="N66326" s="9"/>
    </row>
    <row r="66327" spans="12:14" x14ac:dyDescent="0.25">
      <c r="L66327" s="9"/>
      <c r="M66327" s="9"/>
      <c r="N66327" s="9"/>
    </row>
    <row r="66328" spans="12:14" x14ac:dyDescent="0.25">
      <c r="L66328" s="9"/>
      <c r="M66328" s="9"/>
      <c r="N66328" s="9"/>
    </row>
    <row r="66329" spans="12:14" x14ac:dyDescent="0.25">
      <c r="L66329" s="9"/>
      <c r="M66329" s="9"/>
      <c r="N66329" s="9"/>
    </row>
    <row r="66330" spans="12:14" x14ac:dyDescent="0.25">
      <c r="L66330" s="9"/>
      <c r="M66330" s="9"/>
      <c r="N66330" s="9"/>
    </row>
    <row r="66331" spans="12:14" x14ac:dyDescent="0.25">
      <c r="L66331" s="9"/>
      <c r="M66331" s="9"/>
      <c r="N66331" s="9"/>
    </row>
    <row r="66332" spans="12:14" x14ac:dyDescent="0.25">
      <c r="L66332" s="9"/>
      <c r="M66332" s="9"/>
      <c r="N66332" s="9"/>
    </row>
    <row r="66333" spans="12:14" x14ac:dyDescent="0.25">
      <c r="L66333" s="9"/>
      <c r="M66333" s="9"/>
      <c r="N66333" s="9"/>
    </row>
    <row r="66334" spans="12:14" x14ac:dyDescent="0.25">
      <c r="L66334" s="9"/>
      <c r="M66334" s="9"/>
      <c r="N66334" s="9"/>
    </row>
    <row r="66335" spans="12:14" x14ac:dyDescent="0.25">
      <c r="L66335" s="9"/>
      <c r="M66335" s="9"/>
      <c r="N66335" s="9"/>
    </row>
    <row r="66336" spans="12:14" x14ac:dyDescent="0.25">
      <c r="L66336" s="9"/>
      <c r="M66336" s="9"/>
      <c r="N66336" s="9"/>
    </row>
    <row r="66337" spans="12:14" x14ac:dyDescent="0.25">
      <c r="L66337" s="9"/>
      <c r="M66337" s="9"/>
      <c r="N66337" s="9"/>
    </row>
    <row r="66338" spans="12:14" x14ac:dyDescent="0.25">
      <c r="L66338" s="9"/>
      <c r="M66338" s="9"/>
      <c r="N66338" s="9"/>
    </row>
    <row r="66339" spans="12:14" x14ac:dyDescent="0.25">
      <c r="L66339" s="9"/>
      <c r="M66339" s="9"/>
      <c r="N66339" s="9"/>
    </row>
    <row r="66340" spans="12:14" x14ac:dyDescent="0.25">
      <c r="L66340" s="9"/>
      <c r="M66340" s="9"/>
      <c r="N66340" s="9"/>
    </row>
    <row r="66341" spans="12:14" x14ac:dyDescent="0.25">
      <c r="L66341" s="9"/>
      <c r="M66341" s="9"/>
      <c r="N66341" s="9"/>
    </row>
    <row r="66342" spans="12:14" x14ac:dyDescent="0.25">
      <c r="L66342" s="9"/>
      <c r="M66342" s="9"/>
      <c r="N66342" s="9"/>
    </row>
    <row r="66343" spans="12:14" x14ac:dyDescent="0.25">
      <c r="L66343" s="9"/>
      <c r="M66343" s="9"/>
      <c r="N66343" s="9"/>
    </row>
    <row r="66344" spans="12:14" x14ac:dyDescent="0.25">
      <c r="L66344" s="9"/>
      <c r="M66344" s="9"/>
      <c r="N66344" s="9"/>
    </row>
    <row r="66345" spans="12:14" x14ac:dyDescent="0.25">
      <c r="L66345" s="9"/>
      <c r="M66345" s="9"/>
      <c r="N66345" s="9"/>
    </row>
    <row r="66346" spans="12:14" x14ac:dyDescent="0.25">
      <c r="L66346" s="9"/>
      <c r="M66346" s="9"/>
      <c r="N66346" s="9"/>
    </row>
    <row r="66347" spans="12:14" x14ac:dyDescent="0.25">
      <c r="L66347" s="9"/>
      <c r="M66347" s="9"/>
      <c r="N66347" s="9"/>
    </row>
    <row r="66348" spans="12:14" x14ac:dyDescent="0.25">
      <c r="L66348" s="9"/>
      <c r="M66348" s="9"/>
      <c r="N66348" s="9"/>
    </row>
    <row r="66349" spans="12:14" x14ac:dyDescent="0.25">
      <c r="L66349" s="9"/>
      <c r="M66349" s="9"/>
      <c r="N66349" s="9"/>
    </row>
    <row r="66350" spans="12:14" x14ac:dyDescent="0.25">
      <c r="L66350" s="9"/>
      <c r="M66350" s="9"/>
      <c r="N66350" s="9"/>
    </row>
    <row r="66351" spans="12:14" x14ac:dyDescent="0.25">
      <c r="L66351" s="9"/>
      <c r="M66351" s="9"/>
      <c r="N66351" s="9"/>
    </row>
    <row r="66352" spans="12:14" x14ac:dyDescent="0.25">
      <c r="L66352" s="9"/>
      <c r="M66352" s="9"/>
      <c r="N66352" s="9"/>
    </row>
    <row r="66353" spans="12:14" x14ac:dyDescent="0.25">
      <c r="L66353" s="9"/>
      <c r="M66353" s="9"/>
      <c r="N66353" s="9"/>
    </row>
    <row r="66354" spans="12:14" x14ac:dyDescent="0.25">
      <c r="L66354" s="9"/>
      <c r="M66354" s="9"/>
      <c r="N66354" s="9"/>
    </row>
    <row r="66355" spans="12:14" x14ac:dyDescent="0.25">
      <c r="L66355" s="9"/>
      <c r="M66355" s="9"/>
      <c r="N66355" s="9"/>
    </row>
    <row r="66356" spans="12:14" x14ac:dyDescent="0.25">
      <c r="L66356" s="9"/>
      <c r="M66356" s="9"/>
      <c r="N66356" s="9"/>
    </row>
    <row r="66357" spans="12:14" x14ac:dyDescent="0.25">
      <c r="L66357" s="9"/>
      <c r="M66357" s="9"/>
      <c r="N66357" s="9"/>
    </row>
    <row r="66358" spans="12:14" x14ac:dyDescent="0.25">
      <c r="L66358" s="9"/>
      <c r="M66358" s="9"/>
      <c r="N66358" s="9"/>
    </row>
    <row r="66359" spans="12:14" x14ac:dyDescent="0.25">
      <c r="L66359" s="9"/>
      <c r="M66359" s="9"/>
      <c r="N66359" s="9"/>
    </row>
    <row r="66360" spans="12:14" x14ac:dyDescent="0.25">
      <c r="L66360" s="9"/>
      <c r="M66360" s="9"/>
      <c r="N66360" s="9"/>
    </row>
    <row r="66361" spans="12:14" x14ac:dyDescent="0.25">
      <c r="L66361" s="9"/>
      <c r="M66361" s="9"/>
      <c r="N66361" s="9"/>
    </row>
    <row r="66362" spans="12:14" x14ac:dyDescent="0.25">
      <c r="L66362" s="9"/>
      <c r="M66362" s="9"/>
      <c r="N66362" s="9"/>
    </row>
    <row r="66363" spans="12:14" x14ac:dyDescent="0.25">
      <c r="L66363" s="9"/>
      <c r="M66363" s="9"/>
      <c r="N66363" s="9"/>
    </row>
    <row r="66364" spans="12:14" x14ac:dyDescent="0.25">
      <c r="L66364" s="9"/>
      <c r="M66364" s="9"/>
      <c r="N66364" s="9"/>
    </row>
    <row r="66365" spans="12:14" x14ac:dyDescent="0.25">
      <c r="L66365" s="9"/>
      <c r="M66365" s="9"/>
      <c r="N66365" s="9"/>
    </row>
    <row r="66366" spans="12:14" x14ac:dyDescent="0.25">
      <c r="L66366" s="9"/>
      <c r="M66366" s="9"/>
      <c r="N66366" s="9"/>
    </row>
    <row r="66367" spans="12:14" x14ac:dyDescent="0.25">
      <c r="L66367" s="9"/>
      <c r="M66367" s="9"/>
      <c r="N66367" s="9"/>
    </row>
    <row r="66368" spans="12:14" x14ac:dyDescent="0.25">
      <c r="L66368" s="9"/>
      <c r="M66368" s="9"/>
      <c r="N66368" s="9"/>
    </row>
    <row r="66369" spans="12:14" x14ac:dyDescent="0.25">
      <c r="L66369" s="9"/>
      <c r="M66369" s="9"/>
      <c r="N66369" s="9"/>
    </row>
    <row r="66370" spans="12:14" x14ac:dyDescent="0.25">
      <c r="L66370" s="9"/>
      <c r="M66370" s="9"/>
      <c r="N66370" s="9"/>
    </row>
    <row r="66371" spans="12:14" x14ac:dyDescent="0.25">
      <c r="L66371" s="9"/>
      <c r="M66371" s="9"/>
      <c r="N66371" s="9"/>
    </row>
    <row r="66372" spans="12:14" x14ac:dyDescent="0.25">
      <c r="L66372" s="9"/>
      <c r="M66372" s="9"/>
      <c r="N66372" s="9"/>
    </row>
    <row r="66373" spans="12:14" x14ac:dyDescent="0.25">
      <c r="L66373" s="9"/>
      <c r="M66373" s="9"/>
      <c r="N66373" s="9"/>
    </row>
    <row r="66374" spans="12:14" x14ac:dyDescent="0.25">
      <c r="L66374" s="9"/>
      <c r="M66374" s="9"/>
      <c r="N66374" s="9"/>
    </row>
    <row r="66375" spans="12:14" x14ac:dyDescent="0.25">
      <c r="L66375" s="9"/>
      <c r="M66375" s="9"/>
      <c r="N66375" s="9"/>
    </row>
    <row r="66376" spans="12:14" x14ac:dyDescent="0.25">
      <c r="L66376" s="9"/>
      <c r="M66376" s="9"/>
      <c r="N66376" s="9"/>
    </row>
    <row r="66377" spans="12:14" x14ac:dyDescent="0.25">
      <c r="L66377" s="9"/>
      <c r="M66377" s="9"/>
      <c r="N66377" s="9"/>
    </row>
    <row r="66378" spans="12:14" x14ac:dyDescent="0.25">
      <c r="L66378" s="9"/>
      <c r="M66378" s="9"/>
      <c r="N66378" s="9"/>
    </row>
    <row r="66379" spans="12:14" x14ac:dyDescent="0.25">
      <c r="L66379" s="9"/>
      <c r="M66379" s="9"/>
      <c r="N66379" s="9"/>
    </row>
    <row r="66380" spans="12:14" x14ac:dyDescent="0.25">
      <c r="L66380" s="9"/>
      <c r="M66380" s="9"/>
      <c r="N66380" s="9"/>
    </row>
    <row r="66381" spans="12:14" x14ac:dyDescent="0.25">
      <c r="L66381" s="9"/>
      <c r="M66381" s="9"/>
      <c r="N66381" s="9"/>
    </row>
    <row r="66382" spans="12:14" x14ac:dyDescent="0.25">
      <c r="L66382" s="9"/>
      <c r="M66382" s="9"/>
      <c r="N66382" s="9"/>
    </row>
    <row r="66383" spans="12:14" x14ac:dyDescent="0.25">
      <c r="L66383" s="9"/>
      <c r="M66383" s="9"/>
      <c r="N66383" s="9"/>
    </row>
    <row r="66384" spans="12:14" x14ac:dyDescent="0.25">
      <c r="L66384" s="9"/>
      <c r="M66384" s="9"/>
      <c r="N66384" s="9"/>
    </row>
    <row r="66385" spans="12:14" x14ac:dyDescent="0.25">
      <c r="L66385" s="9"/>
      <c r="M66385" s="9"/>
      <c r="N66385" s="9"/>
    </row>
    <row r="66386" spans="12:14" x14ac:dyDescent="0.25">
      <c r="L66386" s="9"/>
      <c r="M66386" s="9"/>
      <c r="N66386" s="9"/>
    </row>
    <row r="66387" spans="12:14" x14ac:dyDescent="0.25">
      <c r="L66387" s="9"/>
      <c r="M66387" s="9"/>
      <c r="N66387" s="9"/>
    </row>
    <row r="66388" spans="12:14" x14ac:dyDescent="0.25">
      <c r="L66388" s="9"/>
      <c r="M66388" s="9"/>
      <c r="N66388" s="9"/>
    </row>
    <row r="66389" spans="12:14" x14ac:dyDescent="0.25">
      <c r="L66389" s="9"/>
      <c r="M66389" s="9"/>
      <c r="N66389" s="9"/>
    </row>
    <row r="66390" spans="12:14" x14ac:dyDescent="0.25">
      <c r="L66390" s="9"/>
      <c r="M66390" s="9"/>
      <c r="N66390" s="9"/>
    </row>
    <row r="66391" spans="12:14" x14ac:dyDescent="0.25">
      <c r="L66391" s="9"/>
      <c r="M66391" s="9"/>
      <c r="N66391" s="9"/>
    </row>
    <row r="66392" spans="12:14" x14ac:dyDescent="0.25">
      <c r="L66392" s="9"/>
      <c r="M66392" s="9"/>
      <c r="N66392" s="9"/>
    </row>
    <row r="66393" spans="12:14" x14ac:dyDescent="0.25">
      <c r="L66393" s="9"/>
      <c r="M66393" s="9"/>
      <c r="N66393" s="9"/>
    </row>
    <row r="66394" spans="12:14" x14ac:dyDescent="0.25">
      <c r="L66394" s="9"/>
      <c r="M66394" s="9"/>
      <c r="N66394" s="9"/>
    </row>
    <row r="66395" spans="12:14" x14ac:dyDescent="0.25">
      <c r="L66395" s="9"/>
      <c r="M66395" s="9"/>
      <c r="N66395" s="9"/>
    </row>
    <row r="66396" spans="12:14" x14ac:dyDescent="0.25">
      <c r="L66396" s="9"/>
      <c r="M66396" s="9"/>
      <c r="N66396" s="9"/>
    </row>
    <row r="66397" spans="12:14" x14ac:dyDescent="0.25">
      <c r="L66397" s="9"/>
      <c r="M66397" s="9"/>
      <c r="N66397" s="9"/>
    </row>
    <row r="66398" spans="12:14" x14ac:dyDescent="0.25">
      <c r="L66398" s="9"/>
      <c r="M66398" s="9"/>
      <c r="N66398" s="9"/>
    </row>
    <row r="66399" spans="12:14" x14ac:dyDescent="0.25">
      <c r="L66399" s="9"/>
      <c r="M66399" s="9"/>
      <c r="N66399" s="9"/>
    </row>
    <row r="66400" spans="12:14" x14ac:dyDescent="0.25">
      <c r="L66400" s="9"/>
      <c r="M66400" s="9"/>
      <c r="N66400" s="9"/>
    </row>
    <row r="66401" spans="12:14" x14ac:dyDescent="0.25">
      <c r="L66401" s="9"/>
      <c r="M66401" s="9"/>
      <c r="N66401" s="9"/>
    </row>
    <row r="66402" spans="12:14" x14ac:dyDescent="0.25">
      <c r="L66402" s="9"/>
      <c r="M66402" s="9"/>
      <c r="N66402" s="9"/>
    </row>
    <row r="66403" spans="12:14" x14ac:dyDescent="0.25">
      <c r="L66403" s="9"/>
      <c r="M66403" s="9"/>
      <c r="N66403" s="9"/>
    </row>
    <row r="66404" spans="12:14" x14ac:dyDescent="0.25">
      <c r="L66404" s="9"/>
      <c r="M66404" s="9"/>
      <c r="N66404" s="9"/>
    </row>
    <row r="66405" spans="12:14" x14ac:dyDescent="0.25">
      <c r="L66405" s="9"/>
      <c r="M66405" s="9"/>
      <c r="N66405" s="9"/>
    </row>
    <row r="66406" spans="12:14" x14ac:dyDescent="0.25">
      <c r="L66406" s="9"/>
      <c r="M66406" s="9"/>
      <c r="N66406" s="9"/>
    </row>
    <row r="66407" spans="12:14" x14ac:dyDescent="0.25">
      <c r="L66407" s="9"/>
      <c r="M66407" s="9"/>
      <c r="N66407" s="9"/>
    </row>
    <row r="66408" spans="12:14" x14ac:dyDescent="0.25">
      <c r="L66408" s="9"/>
      <c r="M66408" s="9"/>
      <c r="N66408" s="9"/>
    </row>
    <row r="66409" spans="12:14" x14ac:dyDescent="0.25">
      <c r="L66409" s="9"/>
      <c r="M66409" s="9"/>
      <c r="N66409" s="9"/>
    </row>
    <row r="66410" spans="12:14" x14ac:dyDescent="0.25">
      <c r="L66410" s="9"/>
      <c r="M66410" s="9"/>
      <c r="N66410" s="9"/>
    </row>
    <row r="66411" spans="12:14" x14ac:dyDescent="0.25">
      <c r="L66411" s="9"/>
      <c r="M66411" s="9"/>
      <c r="N66411" s="9"/>
    </row>
    <row r="66412" spans="12:14" x14ac:dyDescent="0.25">
      <c r="L66412" s="9"/>
      <c r="M66412" s="9"/>
      <c r="N66412" s="9"/>
    </row>
    <row r="66413" spans="12:14" x14ac:dyDescent="0.25">
      <c r="L66413" s="9"/>
      <c r="M66413" s="9"/>
      <c r="N66413" s="9"/>
    </row>
    <row r="66414" spans="12:14" x14ac:dyDescent="0.25">
      <c r="L66414" s="9"/>
      <c r="M66414" s="9"/>
      <c r="N66414" s="9"/>
    </row>
    <row r="66415" spans="12:14" x14ac:dyDescent="0.25">
      <c r="L66415" s="9"/>
      <c r="M66415" s="9"/>
      <c r="N66415" s="9"/>
    </row>
    <row r="66416" spans="12:14" x14ac:dyDescent="0.25">
      <c r="L66416" s="9"/>
      <c r="M66416" s="9"/>
      <c r="N66416" s="9"/>
    </row>
    <row r="66417" spans="12:14" x14ac:dyDescent="0.25">
      <c r="L66417" s="9"/>
      <c r="M66417" s="9"/>
      <c r="N66417" s="9"/>
    </row>
    <row r="66418" spans="12:14" x14ac:dyDescent="0.25">
      <c r="L66418" s="9"/>
      <c r="M66418" s="9"/>
      <c r="N66418" s="9"/>
    </row>
    <row r="66419" spans="12:14" x14ac:dyDescent="0.25">
      <c r="L66419" s="9"/>
      <c r="M66419" s="9"/>
      <c r="N66419" s="9"/>
    </row>
    <row r="66420" spans="12:14" x14ac:dyDescent="0.25">
      <c r="L66420" s="9"/>
      <c r="M66420" s="9"/>
      <c r="N66420" s="9"/>
    </row>
    <row r="66421" spans="12:14" x14ac:dyDescent="0.25">
      <c r="L66421" s="9"/>
      <c r="M66421" s="9"/>
      <c r="N66421" s="9"/>
    </row>
    <row r="66422" spans="12:14" x14ac:dyDescent="0.25">
      <c r="L66422" s="9"/>
      <c r="M66422" s="9"/>
      <c r="N66422" s="9"/>
    </row>
    <row r="66423" spans="12:14" x14ac:dyDescent="0.25">
      <c r="L66423" s="9"/>
      <c r="M66423" s="9"/>
      <c r="N66423" s="9"/>
    </row>
    <row r="66424" spans="12:14" x14ac:dyDescent="0.25">
      <c r="L66424" s="9"/>
      <c r="M66424" s="9"/>
      <c r="N66424" s="9"/>
    </row>
    <row r="66425" spans="12:14" x14ac:dyDescent="0.25">
      <c r="L66425" s="9"/>
      <c r="M66425" s="9"/>
      <c r="N66425" s="9"/>
    </row>
    <row r="66426" spans="12:14" x14ac:dyDescent="0.25">
      <c r="L66426" s="9"/>
      <c r="M66426" s="9"/>
      <c r="N66426" s="9"/>
    </row>
    <row r="66427" spans="12:14" x14ac:dyDescent="0.25">
      <c r="L66427" s="9"/>
      <c r="M66427" s="9"/>
      <c r="N66427" s="9"/>
    </row>
    <row r="66428" spans="12:14" x14ac:dyDescent="0.25">
      <c r="L66428" s="9"/>
      <c r="M66428" s="9"/>
      <c r="N66428" s="9"/>
    </row>
    <row r="66429" spans="12:14" x14ac:dyDescent="0.25">
      <c r="L66429" s="9"/>
      <c r="M66429" s="9"/>
      <c r="N66429" s="9"/>
    </row>
    <row r="66430" spans="12:14" x14ac:dyDescent="0.25">
      <c r="L66430" s="9"/>
      <c r="M66430" s="9"/>
      <c r="N66430" s="9"/>
    </row>
    <row r="66431" spans="12:14" x14ac:dyDescent="0.25">
      <c r="L66431" s="9"/>
      <c r="M66431" s="9"/>
      <c r="N66431" s="9"/>
    </row>
    <row r="66432" spans="12:14" x14ac:dyDescent="0.25">
      <c r="L66432" s="9"/>
      <c r="M66432" s="9"/>
      <c r="N66432" s="9"/>
    </row>
    <row r="66433" spans="12:14" x14ac:dyDescent="0.25">
      <c r="L66433" s="9"/>
      <c r="M66433" s="9"/>
      <c r="N66433" s="9"/>
    </row>
    <row r="66434" spans="12:14" x14ac:dyDescent="0.25">
      <c r="L66434" s="9"/>
      <c r="M66434" s="9"/>
      <c r="N66434" s="9"/>
    </row>
    <row r="66435" spans="12:14" x14ac:dyDescent="0.25">
      <c r="L66435" s="9"/>
      <c r="M66435" s="9"/>
      <c r="N66435" s="9"/>
    </row>
    <row r="66436" spans="12:14" x14ac:dyDescent="0.25">
      <c r="L66436" s="9"/>
      <c r="M66436" s="9"/>
      <c r="N66436" s="9"/>
    </row>
    <row r="66437" spans="12:14" x14ac:dyDescent="0.25">
      <c r="L66437" s="9"/>
      <c r="M66437" s="9"/>
      <c r="N66437" s="9"/>
    </row>
    <row r="66438" spans="12:14" x14ac:dyDescent="0.25">
      <c r="L66438" s="9"/>
      <c r="M66438" s="9"/>
      <c r="N66438" s="9"/>
    </row>
    <row r="66439" spans="12:14" x14ac:dyDescent="0.25">
      <c r="L66439" s="9"/>
      <c r="M66439" s="9"/>
      <c r="N66439" s="9"/>
    </row>
    <row r="66440" spans="12:14" x14ac:dyDescent="0.25">
      <c r="L66440" s="9"/>
      <c r="M66440" s="9"/>
      <c r="N66440" s="9"/>
    </row>
    <row r="66441" spans="12:14" x14ac:dyDescent="0.25">
      <c r="L66441" s="9"/>
      <c r="M66441" s="9"/>
      <c r="N66441" s="9"/>
    </row>
    <row r="66442" spans="12:14" x14ac:dyDescent="0.25">
      <c r="L66442" s="9"/>
      <c r="M66442" s="9"/>
      <c r="N66442" s="9"/>
    </row>
    <row r="66443" spans="12:14" x14ac:dyDescent="0.25">
      <c r="L66443" s="9"/>
      <c r="M66443" s="9"/>
      <c r="N66443" s="9"/>
    </row>
    <row r="66444" spans="12:14" x14ac:dyDescent="0.25">
      <c r="L66444" s="9"/>
      <c r="M66444" s="9"/>
      <c r="N66444" s="9"/>
    </row>
    <row r="66445" spans="12:14" x14ac:dyDescent="0.25">
      <c r="L66445" s="9"/>
      <c r="M66445" s="9"/>
      <c r="N66445" s="9"/>
    </row>
    <row r="66446" spans="12:14" x14ac:dyDescent="0.25">
      <c r="L66446" s="9"/>
      <c r="M66446" s="9"/>
      <c r="N66446" s="9"/>
    </row>
    <row r="66447" spans="12:14" x14ac:dyDescent="0.25">
      <c r="L66447" s="9"/>
      <c r="M66447" s="9"/>
      <c r="N66447" s="9"/>
    </row>
    <row r="66448" spans="12:14" x14ac:dyDescent="0.25">
      <c r="L66448" s="9"/>
      <c r="M66448" s="9"/>
      <c r="N66448" s="9"/>
    </row>
    <row r="66449" spans="12:14" x14ac:dyDescent="0.25">
      <c r="L66449" s="9"/>
      <c r="M66449" s="9"/>
      <c r="N66449" s="9"/>
    </row>
    <row r="66450" spans="12:14" x14ac:dyDescent="0.25">
      <c r="L66450" s="9"/>
      <c r="M66450" s="9"/>
      <c r="N66450" s="9"/>
    </row>
    <row r="66451" spans="12:14" x14ac:dyDescent="0.25">
      <c r="L66451" s="9"/>
      <c r="M66451" s="9"/>
      <c r="N66451" s="9"/>
    </row>
    <row r="66452" spans="12:14" x14ac:dyDescent="0.25">
      <c r="L66452" s="9"/>
      <c r="M66452" s="9"/>
      <c r="N66452" s="9"/>
    </row>
    <row r="66453" spans="12:14" x14ac:dyDescent="0.25">
      <c r="L66453" s="9"/>
      <c r="M66453" s="9"/>
      <c r="N66453" s="9"/>
    </row>
    <row r="66454" spans="12:14" x14ac:dyDescent="0.25">
      <c r="L66454" s="9"/>
      <c r="M66454" s="9"/>
      <c r="N66454" s="9"/>
    </row>
    <row r="66455" spans="12:14" x14ac:dyDescent="0.25">
      <c r="L66455" s="9"/>
      <c r="M66455" s="9"/>
      <c r="N66455" s="9"/>
    </row>
    <row r="66456" spans="12:14" x14ac:dyDescent="0.25">
      <c r="L66456" s="9"/>
      <c r="M66456" s="9"/>
      <c r="N66456" s="9"/>
    </row>
    <row r="66457" spans="12:14" x14ac:dyDescent="0.25">
      <c r="L66457" s="9"/>
      <c r="M66457" s="9"/>
      <c r="N66457" s="9"/>
    </row>
    <row r="66458" spans="12:14" x14ac:dyDescent="0.25">
      <c r="L66458" s="9"/>
      <c r="M66458" s="9"/>
      <c r="N66458" s="9"/>
    </row>
    <row r="66459" spans="12:14" x14ac:dyDescent="0.25">
      <c r="L66459" s="9"/>
      <c r="M66459" s="9"/>
      <c r="N66459" s="9"/>
    </row>
    <row r="66460" spans="12:14" x14ac:dyDescent="0.25">
      <c r="L66460" s="9"/>
      <c r="M66460" s="9"/>
      <c r="N66460" s="9"/>
    </row>
    <row r="66461" spans="12:14" x14ac:dyDescent="0.25">
      <c r="L66461" s="9"/>
      <c r="M66461" s="9"/>
      <c r="N66461" s="9"/>
    </row>
    <row r="66462" spans="12:14" x14ac:dyDescent="0.25">
      <c r="L66462" s="9"/>
      <c r="M66462" s="9"/>
      <c r="N66462" s="9"/>
    </row>
    <row r="66463" spans="12:14" x14ac:dyDescent="0.25">
      <c r="L66463" s="9"/>
      <c r="M66463" s="9"/>
      <c r="N66463" s="9"/>
    </row>
    <row r="66464" spans="12:14" x14ac:dyDescent="0.25">
      <c r="L66464" s="9"/>
      <c r="M66464" s="9"/>
      <c r="N66464" s="9"/>
    </row>
    <row r="66465" spans="12:14" x14ac:dyDescent="0.25">
      <c r="L66465" s="9"/>
      <c r="M66465" s="9"/>
      <c r="N66465" s="9"/>
    </row>
    <row r="66466" spans="12:14" x14ac:dyDescent="0.25">
      <c r="L66466" s="9"/>
      <c r="M66466" s="9"/>
      <c r="N66466" s="9"/>
    </row>
    <row r="66467" spans="12:14" x14ac:dyDescent="0.25">
      <c r="L66467" s="9"/>
      <c r="M66467" s="9"/>
      <c r="N66467" s="9"/>
    </row>
    <row r="66468" spans="12:14" x14ac:dyDescent="0.25">
      <c r="L66468" s="9"/>
      <c r="M66468" s="9"/>
      <c r="N66468" s="9"/>
    </row>
    <row r="66469" spans="12:14" x14ac:dyDescent="0.25">
      <c r="L66469" s="9"/>
      <c r="M66469" s="9"/>
      <c r="N66469" s="9"/>
    </row>
    <row r="66470" spans="12:14" x14ac:dyDescent="0.25">
      <c r="L66470" s="9"/>
      <c r="M66470" s="9"/>
      <c r="N66470" s="9"/>
    </row>
    <row r="66471" spans="12:14" x14ac:dyDescent="0.25">
      <c r="L66471" s="9"/>
      <c r="M66471" s="9"/>
      <c r="N66471" s="9"/>
    </row>
    <row r="66472" spans="12:14" x14ac:dyDescent="0.25">
      <c r="L66472" s="9"/>
      <c r="M66472" s="9"/>
      <c r="N66472" s="9"/>
    </row>
    <row r="66473" spans="12:14" x14ac:dyDescent="0.25">
      <c r="L66473" s="9"/>
      <c r="M66473" s="9"/>
      <c r="N66473" s="9"/>
    </row>
    <row r="66474" spans="12:14" x14ac:dyDescent="0.25">
      <c r="L66474" s="9"/>
      <c r="M66474" s="9"/>
      <c r="N66474" s="9"/>
    </row>
    <row r="66475" spans="12:14" x14ac:dyDescent="0.25">
      <c r="L66475" s="9"/>
      <c r="M66475" s="9"/>
      <c r="N66475" s="9"/>
    </row>
    <row r="66476" spans="12:14" x14ac:dyDescent="0.25">
      <c r="L66476" s="9"/>
      <c r="M66476" s="9"/>
      <c r="N66476" s="9"/>
    </row>
    <row r="66477" spans="12:14" x14ac:dyDescent="0.25">
      <c r="L66477" s="9"/>
      <c r="M66477" s="9"/>
      <c r="N66477" s="9"/>
    </row>
    <row r="66478" spans="12:14" x14ac:dyDescent="0.25">
      <c r="L66478" s="9"/>
      <c r="M66478" s="9"/>
      <c r="N66478" s="9"/>
    </row>
    <row r="66479" spans="12:14" x14ac:dyDescent="0.25">
      <c r="L66479" s="9"/>
      <c r="M66479" s="9"/>
      <c r="N66479" s="9"/>
    </row>
    <row r="66480" spans="12:14" x14ac:dyDescent="0.25">
      <c r="L66480" s="9"/>
      <c r="M66480" s="9"/>
      <c r="N66480" s="9"/>
    </row>
    <row r="66481" spans="12:14" x14ac:dyDescent="0.25">
      <c r="L66481" s="9"/>
      <c r="M66481" s="9"/>
      <c r="N66481" s="9"/>
    </row>
    <row r="66482" spans="12:14" x14ac:dyDescent="0.25">
      <c r="L66482" s="9"/>
      <c r="M66482" s="9"/>
      <c r="N66482" s="9"/>
    </row>
    <row r="66483" spans="12:14" x14ac:dyDescent="0.25">
      <c r="L66483" s="9"/>
      <c r="M66483" s="9"/>
      <c r="N66483" s="9"/>
    </row>
    <row r="66484" spans="12:14" x14ac:dyDescent="0.25">
      <c r="L66484" s="9"/>
      <c r="M66484" s="9"/>
      <c r="N66484" s="9"/>
    </row>
    <row r="66485" spans="12:14" x14ac:dyDescent="0.25">
      <c r="L66485" s="9"/>
      <c r="M66485" s="9"/>
      <c r="N66485" s="9"/>
    </row>
    <row r="66486" spans="12:14" x14ac:dyDescent="0.25">
      <c r="L66486" s="9"/>
      <c r="M66486" s="9"/>
      <c r="N66486" s="9"/>
    </row>
    <row r="66487" spans="12:14" x14ac:dyDescent="0.25">
      <c r="L66487" s="9"/>
      <c r="M66487" s="9"/>
      <c r="N66487" s="9"/>
    </row>
    <row r="66488" spans="12:14" x14ac:dyDescent="0.25">
      <c r="L66488" s="9"/>
      <c r="M66488" s="9"/>
      <c r="N66488" s="9"/>
    </row>
    <row r="66489" spans="12:14" x14ac:dyDescent="0.25">
      <c r="L66489" s="9"/>
      <c r="M66489" s="9"/>
      <c r="N66489" s="9"/>
    </row>
    <row r="66490" spans="12:14" x14ac:dyDescent="0.25">
      <c r="L66490" s="9"/>
      <c r="M66490" s="9"/>
      <c r="N66490" s="9"/>
    </row>
    <row r="66491" spans="12:14" x14ac:dyDescent="0.25">
      <c r="L66491" s="9"/>
      <c r="M66491" s="9"/>
      <c r="N66491" s="9"/>
    </row>
    <row r="66492" spans="12:14" x14ac:dyDescent="0.25">
      <c r="L66492" s="9"/>
      <c r="M66492" s="9"/>
      <c r="N66492" s="9"/>
    </row>
    <row r="66493" spans="12:14" x14ac:dyDescent="0.25">
      <c r="L66493" s="9"/>
      <c r="M66493" s="9"/>
      <c r="N66493" s="9"/>
    </row>
    <row r="66494" spans="12:14" x14ac:dyDescent="0.25">
      <c r="L66494" s="9"/>
      <c r="M66494" s="9"/>
      <c r="N66494" s="9"/>
    </row>
    <row r="66495" spans="12:14" x14ac:dyDescent="0.25">
      <c r="L66495" s="9"/>
      <c r="M66495" s="9"/>
      <c r="N66495" s="9"/>
    </row>
    <row r="66496" spans="12:14" x14ac:dyDescent="0.25">
      <c r="L66496" s="9"/>
      <c r="M66496" s="9"/>
      <c r="N66496" s="9"/>
    </row>
    <row r="66497" spans="12:14" x14ac:dyDescent="0.25">
      <c r="L66497" s="9"/>
      <c r="M66497" s="9"/>
      <c r="N66497" s="9"/>
    </row>
    <row r="66498" spans="12:14" x14ac:dyDescent="0.25">
      <c r="L66498" s="9"/>
      <c r="M66498" s="9"/>
      <c r="N66498" s="9"/>
    </row>
    <row r="66499" spans="12:14" x14ac:dyDescent="0.25">
      <c r="L66499" s="9"/>
      <c r="M66499" s="9"/>
      <c r="N66499" s="9"/>
    </row>
    <row r="66500" spans="12:14" x14ac:dyDescent="0.25">
      <c r="L66500" s="9"/>
      <c r="M66500" s="9"/>
      <c r="N66500" s="9"/>
    </row>
    <row r="66501" spans="12:14" x14ac:dyDescent="0.25">
      <c r="L66501" s="9"/>
      <c r="M66501" s="9"/>
      <c r="N66501" s="9"/>
    </row>
    <row r="66502" spans="12:14" x14ac:dyDescent="0.25">
      <c r="L66502" s="9"/>
      <c r="M66502" s="9"/>
      <c r="N66502" s="9"/>
    </row>
    <row r="66503" spans="12:14" x14ac:dyDescent="0.25">
      <c r="L66503" s="9"/>
      <c r="M66503" s="9"/>
      <c r="N66503" s="9"/>
    </row>
    <row r="66504" spans="12:14" x14ac:dyDescent="0.25">
      <c r="L66504" s="9"/>
      <c r="M66504" s="9"/>
      <c r="N66504" s="9"/>
    </row>
    <row r="66505" spans="12:14" x14ac:dyDescent="0.25">
      <c r="L66505" s="9"/>
      <c r="M66505" s="9"/>
      <c r="N66505" s="9"/>
    </row>
    <row r="66506" spans="12:14" x14ac:dyDescent="0.25">
      <c r="L66506" s="9"/>
      <c r="M66506" s="9"/>
      <c r="N66506" s="9"/>
    </row>
    <row r="66507" spans="12:14" x14ac:dyDescent="0.25">
      <c r="L66507" s="9"/>
      <c r="M66507" s="9"/>
      <c r="N66507" s="9"/>
    </row>
    <row r="66508" spans="12:14" x14ac:dyDescent="0.25">
      <c r="L66508" s="9"/>
      <c r="M66508" s="9"/>
      <c r="N66508" s="9"/>
    </row>
    <row r="66509" spans="12:14" x14ac:dyDescent="0.25">
      <c r="L66509" s="9"/>
      <c r="M66509" s="9"/>
      <c r="N66509" s="9"/>
    </row>
    <row r="66510" spans="12:14" x14ac:dyDescent="0.25">
      <c r="L66510" s="9"/>
      <c r="M66510" s="9"/>
      <c r="N66510" s="9"/>
    </row>
    <row r="66511" spans="12:14" x14ac:dyDescent="0.25">
      <c r="L66511" s="9"/>
      <c r="M66511" s="9"/>
      <c r="N66511" s="9"/>
    </row>
    <row r="66512" spans="12:14" x14ac:dyDescent="0.25">
      <c r="L66512" s="9"/>
      <c r="M66512" s="9"/>
      <c r="N66512" s="9"/>
    </row>
    <row r="66513" spans="12:14" x14ac:dyDescent="0.25">
      <c r="L66513" s="9"/>
      <c r="M66513" s="9"/>
      <c r="N66513" s="9"/>
    </row>
    <row r="66514" spans="12:14" x14ac:dyDescent="0.25">
      <c r="L66514" s="9"/>
      <c r="M66514" s="9"/>
      <c r="N66514" s="9"/>
    </row>
    <row r="66515" spans="12:14" x14ac:dyDescent="0.25">
      <c r="L66515" s="9"/>
      <c r="M66515" s="9"/>
      <c r="N66515" s="9"/>
    </row>
    <row r="66516" spans="12:14" x14ac:dyDescent="0.25">
      <c r="L66516" s="9"/>
      <c r="M66516" s="9"/>
      <c r="N66516" s="9"/>
    </row>
    <row r="66517" spans="12:14" x14ac:dyDescent="0.25">
      <c r="L66517" s="9"/>
      <c r="M66517" s="9"/>
      <c r="N66517" s="9"/>
    </row>
    <row r="66518" spans="12:14" x14ac:dyDescent="0.25">
      <c r="L66518" s="9"/>
      <c r="M66518" s="9"/>
      <c r="N66518" s="9"/>
    </row>
    <row r="66519" spans="12:14" x14ac:dyDescent="0.25">
      <c r="L66519" s="9"/>
      <c r="M66519" s="9"/>
      <c r="N66519" s="9"/>
    </row>
    <row r="66520" spans="12:14" x14ac:dyDescent="0.25">
      <c r="L66520" s="9"/>
      <c r="M66520" s="9"/>
      <c r="N66520" s="9"/>
    </row>
    <row r="66521" spans="12:14" x14ac:dyDescent="0.25">
      <c r="L66521" s="9"/>
      <c r="M66521" s="9"/>
      <c r="N66521" s="9"/>
    </row>
    <row r="66522" spans="12:14" x14ac:dyDescent="0.25">
      <c r="L66522" s="9"/>
      <c r="M66522" s="9"/>
      <c r="N66522" s="9"/>
    </row>
    <row r="66523" spans="12:14" x14ac:dyDescent="0.25">
      <c r="L66523" s="9"/>
      <c r="M66523" s="9"/>
      <c r="N66523" s="9"/>
    </row>
    <row r="66524" spans="12:14" x14ac:dyDescent="0.25">
      <c r="L66524" s="9"/>
      <c r="M66524" s="9"/>
      <c r="N66524" s="9"/>
    </row>
    <row r="66525" spans="12:14" x14ac:dyDescent="0.25">
      <c r="L66525" s="9"/>
      <c r="M66525" s="9"/>
      <c r="N66525" s="9"/>
    </row>
    <row r="66526" spans="12:14" x14ac:dyDescent="0.25">
      <c r="L66526" s="9"/>
      <c r="M66526" s="9"/>
      <c r="N66526" s="9"/>
    </row>
    <row r="66527" spans="12:14" x14ac:dyDescent="0.25">
      <c r="L66527" s="9"/>
      <c r="M66527" s="9"/>
      <c r="N66527" s="9"/>
    </row>
    <row r="66528" spans="12:14" x14ac:dyDescent="0.25">
      <c r="L66528" s="9"/>
      <c r="M66528" s="9"/>
      <c r="N66528" s="9"/>
    </row>
    <row r="66529" spans="12:14" x14ac:dyDescent="0.25">
      <c r="L66529" s="9"/>
      <c r="M66529" s="9"/>
      <c r="N66529" s="9"/>
    </row>
    <row r="66530" spans="12:14" x14ac:dyDescent="0.25">
      <c r="L66530" s="9"/>
      <c r="M66530" s="9"/>
      <c r="N66530" s="9"/>
    </row>
    <row r="66531" spans="12:14" x14ac:dyDescent="0.25">
      <c r="L66531" s="9"/>
      <c r="M66531" s="9"/>
      <c r="N66531" s="9"/>
    </row>
    <row r="66532" spans="12:14" x14ac:dyDescent="0.25">
      <c r="L66532" s="9"/>
      <c r="M66532" s="9"/>
      <c r="N66532" s="9"/>
    </row>
    <row r="66533" spans="12:14" x14ac:dyDescent="0.25">
      <c r="L66533" s="9"/>
      <c r="M66533" s="9"/>
      <c r="N66533" s="9"/>
    </row>
    <row r="66534" spans="12:14" x14ac:dyDescent="0.25">
      <c r="L66534" s="9"/>
      <c r="M66534" s="9"/>
      <c r="N66534" s="9"/>
    </row>
    <row r="66535" spans="12:14" x14ac:dyDescent="0.25">
      <c r="L66535" s="9"/>
      <c r="M66535" s="9"/>
      <c r="N66535" s="9"/>
    </row>
    <row r="66536" spans="12:14" x14ac:dyDescent="0.25">
      <c r="L66536" s="9"/>
      <c r="M66536" s="9"/>
      <c r="N66536" s="9"/>
    </row>
    <row r="66537" spans="12:14" x14ac:dyDescent="0.25">
      <c r="L66537" s="9"/>
      <c r="M66537" s="9"/>
      <c r="N66537" s="9"/>
    </row>
    <row r="66538" spans="12:14" x14ac:dyDescent="0.25">
      <c r="L66538" s="9"/>
      <c r="M66538" s="9"/>
      <c r="N66538" s="9"/>
    </row>
    <row r="66539" spans="12:14" x14ac:dyDescent="0.25">
      <c r="L66539" s="9"/>
      <c r="M66539" s="9"/>
      <c r="N66539" s="9"/>
    </row>
    <row r="66540" spans="12:14" x14ac:dyDescent="0.25">
      <c r="L66540" s="9"/>
      <c r="M66540" s="9"/>
      <c r="N66540" s="9"/>
    </row>
    <row r="66541" spans="12:14" x14ac:dyDescent="0.25">
      <c r="L66541" s="9"/>
      <c r="M66541" s="9"/>
      <c r="N66541" s="9"/>
    </row>
    <row r="66542" spans="12:14" x14ac:dyDescent="0.25">
      <c r="L66542" s="9"/>
      <c r="M66542" s="9"/>
      <c r="N66542" s="9"/>
    </row>
    <row r="66543" spans="12:14" x14ac:dyDescent="0.25">
      <c r="L66543" s="9"/>
      <c r="M66543" s="9"/>
      <c r="N66543" s="9"/>
    </row>
    <row r="66544" spans="12:14" x14ac:dyDescent="0.25">
      <c r="L66544" s="9"/>
      <c r="M66544" s="9"/>
      <c r="N66544" s="9"/>
    </row>
    <row r="66545" spans="12:14" x14ac:dyDescent="0.25">
      <c r="L66545" s="9"/>
      <c r="M66545" s="9"/>
      <c r="N66545" s="9"/>
    </row>
    <row r="66546" spans="12:14" x14ac:dyDescent="0.25">
      <c r="L66546" s="9"/>
      <c r="M66546" s="9"/>
      <c r="N66546" s="9"/>
    </row>
    <row r="66547" spans="12:14" x14ac:dyDescent="0.25">
      <c r="L66547" s="9"/>
      <c r="M66547" s="9"/>
      <c r="N66547" s="9"/>
    </row>
    <row r="66548" spans="12:14" x14ac:dyDescent="0.25">
      <c r="L66548" s="9"/>
      <c r="M66548" s="9"/>
      <c r="N66548" s="9"/>
    </row>
    <row r="66549" spans="12:14" x14ac:dyDescent="0.25">
      <c r="L66549" s="9"/>
      <c r="M66549" s="9"/>
      <c r="N66549" s="9"/>
    </row>
    <row r="66550" spans="12:14" x14ac:dyDescent="0.25">
      <c r="L66550" s="9"/>
      <c r="M66550" s="9"/>
      <c r="N66550" s="9"/>
    </row>
    <row r="66551" spans="12:14" x14ac:dyDescent="0.25">
      <c r="L66551" s="9"/>
      <c r="M66551" s="9"/>
      <c r="N66551" s="9"/>
    </row>
    <row r="66552" spans="12:14" x14ac:dyDescent="0.25">
      <c r="L66552" s="9"/>
      <c r="M66552" s="9"/>
      <c r="N66552" s="9"/>
    </row>
    <row r="66553" spans="12:14" x14ac:dyDescent="0.25">
      <c r="L66553" s="9"/>
      <c r="M66553" s="9"/>
      <c r="N66553" s="9"/>
    </row>
    <row r="66554" spans="12:14" x14ac:dyDescent="0.25">
      <c r="L66554" s="9"/>
      <c r="M66554" s="9"/>
      <c r="N66554" s="9"/>
    </row>
    <row r="66555" spans="12:14" x14ac:dyDescent="0.25">
      <c r="L66555" s="9"/>
      <c r="M66555" s="9"/>
      <c r="N66555" s="9"/>
    </row>
    <row r="66556" spans="12:14" x14ac:dyDescent="0.25">
      <c r="L66556" s="9"/>
      <c r="M66556" s="9"/>
      <c r="N66556" s="9"/>
    </row>
    <row r="66557" spans="12:14" x14ac:dyDescent="0.25">
      <c r="L66557" s="9"/>
      <c r="M66557" s="9"/>
      <c r="N66557" s="9"/>
    </row>
    <row r="66558" spans="12:14" x14ac:dyDescent="0.25">
      <c r="L66558" s="9"/>
      <c r="M66558" s="9"/>
      <c r="N66558" s="9"/>
    </row>
    <row r="66559" spans="12:14" x14ac:dyDescent="0.25">
      <c r="L66559" s="9"/>
      <c r="M66559" s="9"/>
      <c r="N66559" s="9"/>
    </row>
    <row r="66560" spans="12:14" x14ac:dyDescent="0.25">
      <c r="L66560" s="9"/>
      <c r="M66560" s="9"/>
      <c r="N66560" s="9"/>
    </row>
    <row r="66561" spans="12:14" x14ac:dyDescent="0.25">
      <c r="L66561" s="9"/>
      <c r="M66561" s="9"/>
      <c r="N66561" s="9"/>
    </row>
    <row r="66562" spans="12:14" x14ac:dyDescent="0.25">
      <c r="L66562" s="9"/>
      <c r="M66562" s="9"/>
      <c r="N66562" s="9"/>
    </row>
    <row r="66563" spans="12:14" x14ac:dyDescent="0.25">
      <c r="L66563" s="9"/>
      <c r="M66563" s="9"/>
      <c r="N66563" s="9"/>
    </row>
    <row r="66564" spans="12:14" x14ac:dyDescent="0.25">
      <c r="L66564" s="9"/>
      <c r="M66564" s="9"/>
      <c r="N66564" s="9"/>
    </row>
    <row r="66565" spans="12:14" x14ac:dyDescent="0.25">
      <c r="L66565" s="9"/>
      <c r="M66565" s="9"/>
      <c r="N66565" s="9"/>
    </row>
    <row r="66566" spans="12:14" x14ac:dyDescent="0.25">
      <c r="L66566" s="9"/>
      <c r="M66566" s="9"/>
      <c r="N66566" s="9"/>
    </row>
    <row r="66567" spans="12:14" x14ac:dyDescent="0.25">
      <c r="L66567" s="9"/>
      <c r="M66567" s="9"/>
      <c r="N66567" s="9"/>
    </row>
    <row r="66568" spans="12:14" x14ac:dyDescent="0.25">
      <c r="L66568" s="9"/>
      <c r="M66568" s="9"/>
      <c r="N66568" s="9"/>
    </row>
    <row r="66569" spans="12:14" x14ac:dyDescent="0.25">
      <c r="L66569" s="9"/>
      <c r="M66569" s="9"/>
      <c r="N66569" s="9"/>
    </row>
    <row r="66570" spans="12:14" x14ac:dyDescent="0.25">
      <c r="L66570" s="9"/>
      <c r="M66570" s="9"/>
      <c r="N66570" s="9"/>
    </row>
    <row r="66571" spans="12:14" x14ac:dyDescent="0.25">
      <c r="L66571" s="9"/>
      <c r="M66571" s="9"/>
      <c r="N66571" s="9"/>
    </row>
    <row r="66572" spans="12:14" x14ac:dyDescent="0.25">
      <c r="L66572" s="9"/>
      <c r="M66572" s="9"/>
      <c r="N66572" s="9"/>
    </row>
    <row r="66573" spans="12:14" x14ac:dyDescent="0.25">
      <c r="L66573" s="9"/>
      <c r="M66573" s="9"/>
      <c r="N66573" s="9"/>
    </row>
    <row r="66574" spans="12:14" x14ac:dyDescent="0.25">
      <c r="L66574" s="9"/>
      <c r="M66574" s="9"/>
      <c r="N66574" s="9"/>
    </row>
    <row r="66575" spans="12:14" x14ac:dyDescent="0.25">
      <c r="L66575" s="9"/>
      <c r="M66575" s="9"/>
      <c r="N66575" s="9"/>
    </row>
    <row r="66576" spans="12:14" x14ac:dyDescent="0.25">
      <c r="L66576" s="9"/>
      <c r="M66576" s="9"/>
      <c r="N66576" s="9"/>
    </row>
    <row r="66577" spans="12:14" x14ac:dyDescent="0.25">
      <c r="L66577" s="9"/>
      <c r="M66577" s="9"/>
      <c r="N66577" s="9"/>
    </row>
    <row r="66578" spans="12:14" x14ac:dyDescent="0.25">
      <c r="L66578" s="9"/>
      <c r="M66578" s="9"/>
      <c r="N66578" s="9"/>
    </row>
    <row r="66579" spans="12:14" x14ac:dyDescent="0.25">
      <c r="L66579" s="9"/>
      <c r="M66579" s="9"/>
      <c r="N66579" s="9"/>
    </row>
    <row r="66580" spans="12:14" x14ac:dyDescent="0.25">
      <c r="L66580" s="9"/>
      <c r="M66580" s="9"/>
      <c r="N66580" s="9"/>
    </row>
    <row r="66581" spans="12:14" x14ac:dyDescent="0.25">
      <c r="L66581" s="9"/>
      <c r="M66581" s="9"/>
      <c r="N66581" s="9"/>
    </row>
    <row r="66582" spans="12:14" x14ac:dyDescent="0.25">
      <c r="L66582" s="9"/>
      <c r="M66582" s="9"/>
      <c r="N66582" s="9"/>
    </row>
    <row r="66583" spans="12:14" x14ac:dyDescent="0.25">
      <c r="L66583" s="9"/>
      <c r="M66583" s="9"/>
      <c r="N66583" s="9"/>
    </row>
    <row r="66584" spans="12:14" x14ac:dyDescent="0.25">
      <c r="L66584" s="9"/>
      <c r="M66584" s="9"/>
      <c r="N66584" s="9"/>
    </row>
    <row r="66585" spans="12:14" x14ac:dyDescent="0.25">
      <c r="L66585" s="9"/>
      <c r="M66585" s="9"/>
      <c r="N66585" s="9"/>
    </row>
    <row r="66586" spans="12:14" x14ac:dyDescent="0.25">
      <c r="L66586" s="9"/>
      <c r="M66586" s="9"/>
      <c r="N66586" s="9"/>
    </row>
    <row r="66587" spans="12:14" x14ac:dyDescent="0.25">
      <c r="L66587" s="9"/>
      <c r="M66587" s="9"/>
      <c r="N66587" s="9"/>
    </row>
    <row r="66588" spans="12:14" x14ac:dyDescent="0.25">
      <c r="L66588" s="9"/>
      <c r="M66588" s="9"/>
      <c r="N66588" s="9"/>
    </row>
    <row r="66589" spans="12:14" x14ac:dyDescent="0.25">
      <c r="L66589" s="9"/>
      <c r="M66589" s="9"/>
      <c r="N66589" s="9"/>
    </row>
    <row r="66590" spans="12:14" x14ac:dyDescent="0.25">
      <c r="L66590" s="9"/>
      <c r="M66590" s="9"/>
      <c r="N66590" s="9"/>
    </row>
    <row r="66591" spans="12:14" x14ac:dyDescent="0.25">
      <c r="L66591" s="9"/>
      <c r="M66591" s="9"/>
      <c r="N66591" s="9"/>
    </row>
    <row r="66592" spans="12:14" x14ac:dyDescent="0.25">
      <c r="L66592" s="9"/>
      <c r="M66592" s="9"/>
      <c r="N66592" s="9"/>
    </row>
    <row r="66593" spans="12:14" x14ac:dyDescent="0.25">
      <c r="L66593" s="9"/>
      <c r="M66593" s="9"/>
      <c r="N66593" s="9"/>
    </row>
    <row r="66594" spans="12:14" x14ac:dyDescent="0.25">
      <c r="L66594" s="9"/>
      <c r="M66594" s="9"/>
      <c r="N66594" s="9"/>
    </row>
    <row r="66595" spans="12:14" x14ac:dyDescent="0.25">
      <c r="L66595" s="9"/>
      <c r="M66595" s="9"/>
      <c r="N66595" s="9"/>
    </row>
    <row r="66596" spans="12:14" x14ac:dyDescent="0.25">
      <c r="L66596" s="9"/>
      <c r="M66596" s="9"/>
      <c r="N66596" s="9"/>
    </row>
    <row r="66597" spans="12:14" x14ac:dyDescent="0.25">
      <c r="L66597" s="9"/>
      <c r="M66597" s="9"/>
      <c r="N66597" s="9"/>
    </row>
    <row r="66598" spans="12:14" x14ac:dyDescent="0.25">
      <c r="L66598" s="9"/>
      <c r="M66598" s="9"/>
      <c r="N66598" s="9"/>
    </row>
    <row r="66599" spans="12:14" x14ac:dyDescent="0.25">
      <c r="L66599" s="9"/>
      <c r="M66599" s="9"/>
      <c r="N66599" s="9"/>
    </row>
    <row r="66600" spans="12:14" x14ac:dyDescent="0.25">
      <c r="L66600" s="9"/>
      <c r="M66600" s="9"/>
      <c r="N66600" s="9"/>
    </row>
    <row r="66601" spans="12:14" x14ac:dyDescent="0.25">
      <c r="L66601" s="9"/>
      <c r="M66601" s="9"/>
      <c r="N66601" s="9"/>
    </row>
    <row r="66602" spans="12:14" x14ac:dyDescent="0.25">
      <c r="L66602" s="9"/>
      <c r="M66602" s="9"/>
      <c r="N66602" s="9"/>
    </row>
    <row r="66603" spans="12:14" x14ac:dyDescent="0.25">
      <c r="L66603" s="9"/>
      <c r="M66603" s="9"/>
      <c r="N66603" s="9"/>
    </row>
    <row r="66604" spans="12:14" x14ac:dyDescent="0.25">
      <c r="L66604" s="9"/>
      <c r="M66604" s="9"/>
      <c r="N66604" s="9"/>
    </row>
    <row r="66605" spans="12:14" x14ac:dyDescent="0.25">
      <c r="L66605" s="9"/>
      <c r="M66605" s="9"/>
      <c r="N66605" s="9"/>
    </row>
    <row r="66606" spans="12:14" x14ac:dyDescent="0.25">
      <c r="L66606" s="9"/>
      <c r="M66606" s="9"/>
      <c r="N66606" s="9"/>
    </row>
    <row r="66607" spans="12:14" x14ac:dyDescent="0.25">
      <c r="L66607" s="9"/>
      <c r="M66607" s="9"/>
      <c r="N66607" s="9"/>
    </row>
    <row r="66608" spans="12:14" x14ac:dyDescent="0.25">
      <c r="L66608" s="9"/>
      <c r="M66608" s="9"/>
      <c r="N66608" s="9"/>
    </row>
    <row r="66609" spans="12:14" x14ac:dyDescent="0.25">
      <c r="L66609" s="9"/>
      <c r="M66609" s="9"/>
      <c r="N66609" s="9"/>
    </row>
    <row r="66610" spans="12:14" x14ac:dyDescent="0.25">
      <c r="L66610" s="9"/>
      <c r="M66610" s="9"/>
      <c r="N66610" s="9"/>
    </row>
    <row r="66611" spans="12:14" x14ac:dyDescent="0.25">
      <c r="L66611" s="9"/>
      <c r="M66611" s="9"/>
      <c r="N66611" s="9"/>
    </row>
    <row r="66612" spans="12:14" x14ac:dyDescent="0.25">
      <c r="L66612" s="9"/>
      <c r="M66612" s="9"/>
      <c r="N66612" s="9"/>
    </row>
    <row r="66613" spans="12:14" x14ac:dyDescent="0.25">
      <c r="L66613" s="9"/>
      <c r="M66613" s="9"/>
      <c r="N66613" s="9"/>
    </row>
    <row r="66614" spans="12:14" x14ac:dyDescent="0.25">
      <c r="L66614" s="9"/>
      <c r="M66614" s="9"/>
      <c r="N66614" s="9"/>
    </row>
    <row r="66615" spans="12:14" x14ac:dyDescent="0.25">
      <c r="L66615" s="9"/>
      <c r="M66615" s="9"/>
      <c r="N66615" s="9"/>
    </row>
    <row r="66616" spans="12:14" x14ac:dyDescent="0.25">
      <c r="L66616" s="9"/>
      <c r="M66616" s="9"/>
      <c r="N66616" s="9"/>
    </row>
    <row r="66617" spans="12:14" x14ac:dyDescent="0.25">
      <c r="L66617" s="9"/>
      <c r="M66617" s="9"/>
      <c r="N66617" s="9"/>
    </row>
    <row r="66618" spans="12:14" x14ac:dyDescent="0.25">
      <c r="L66618" s="9"/>
      <c r="M66618" s="9"/>
      <c r="N66618" s="9"/>
    </row>
    <row r="66619" spans="12:14" x14ac:dyDescent="0.25">
      <c r="L66619" s="9"/>
      <c r="M66619" s="9"/>
      <c r="N66619" s="9"/>
    </row>
    <row r="66620" spans="12:14" x14ac:dyDescent="0.25">
      <c r="L66620" s="9"/>
      <c r="M66620" s="9"/>
      <c r="N66620" s="9"/>
    </row>
    <row r="66621" spans="12:14" x14ac:dyDescent="0.25">
      <c r="L66621" s="9"/>
      <c r="M66621" s="9"/>
      <c r="N66621" s="9"/>
    </row>
    <row r="66622" spans="12:14" x14ac:dyDescent="0.25">
      <c r="L66622" s="9"/>
      <c r="M66622" s="9"/>
      <c r="N66622" s="9"/>
    </row>
    <row r="66623" spans="12:14" x14ac:dyDescent="0.25">
      <c r="L66623" s="9"/>
      <c r="M66623" s="9"/>
      <c r="N66623" s="9"/>
    </row>
    <row r="66624" spans="12:14" x14ac:dyDescent="0.25">
      <c r="L66624" s="9"/>
      <c r="M66624" s="9"/>
      <c r="N66624" s="9"/>
    </row>
    <row r="66625" spans="12:14" x14ac:dyDescent="0.25">
      <c r="L66625" s="9"/>
      <c r="M66625" s="9"/>
      <c r="N66625" s="9"/>
    </row>
    <row r="66626" spans="12:14" x14ac:dyDescent="0.25">
      <c r="L66626" s="9"/>
      <c r="M66626" s="9"/>
      <c r="N66626" s="9"/>
    </row>
    <row r="66627" spans="12:14" x14ac:dyDescent="0.25">
      <c r="L66627" s="9"/>
      <c r="M66627" s="9"/>
      <c r="N66627" s="9"/>
    </row>
    <row r="66628" spans="12:14" x14ac:dyDescent="0.25">
      <c r="L66628" s="9"/>
      <c r="M66628" s="9"/>
      <c r="N66628" s="9"/>
    </row>
    <row r="66629" spans="12:14" x14ac:dyDescent="0.25">
      <c r="L66629" s="9"/>
      <c r="M66629" s="9"/>
      <c r="N66629" s="9"/>
    </row>
    <row r="66630" spans="12:14" x14ac:dyDescent="0.25">
      <c r="L66630" s="9"/>
      <c r="M66630" s="9"/>
      <c r="N66630" s="9"/>
    </row>
    <row r="66631" spans="12:14" x14ac:dyDescent="0.25">
      <c r="L66631" s="9"/>
      <c r="M66631" s="9"/>
      <c r="N66631" s="9"/>
    </row>
    <row r="66632" spans="12:14" x14ac:dyDescent="0.25">
      <c r="L66632" s="9"/>
      <c r="M66632" s="9"/>
      <c r="N66632" s="9"/>
    </row>
    <row r="66633" spans="12:14" x14ac:dyDescent="0.25">
      <c r="L66633" s="9"/>
      <c r="M66633" s="9"/>
      <c r="N66633" s="9"/>
    </row>
    <row r="66634" spans="12:14" x14ac:dyDescent="0.25">
      <c r="L66634" s="9"/>
      <c r="M66634" s="9"/>
      <c r="N66634" s="9"/>
    </row>
    <row r="66635" spans="12:14" x14ac:dyDescent="0.25">
      <c r="L66635" s="9"/>
      <c r="M66635" s="9"/>
      <c r="N66635" s="9"/>
    </row>
    <row r="66636" spans="12:14" x14ac:dyDescent="0.25">
      <c r="L66636" s="9"/>
      <c r="M66636" s="9"/>
      <c r="N66636" s="9"/>
    </row>
    <row r="66637" spans="12:14" x14ac:dyDescent="0.25">
      <c r="L66637" s="9"/>
      <c r="M66637" s="9"/>
      <c r="N66637" s="9"/>
    </row>
    <row r="66638" spans="12:14" x14ac:dyDescent="0.25">
      <c r="L66638" s="9"/>
      <c r="M66638" s="9"/>
      <c r="N66638" s="9"/>
    </row>
    <row r="66639" spans="12:14" x14ac:dyDescent="0.25">
      <c r="L66639" s="9"/>
      <c r="M66639" s="9"/>
      <c r="N66639" s="9"/>
    </row>
    <row r="66640" spans="12:14" x14ac:dyDescent="0.25">
      <c r="L66640" s="9"/>
      <c r="M66640" s="9"/>
      <c r="N66640" s="9"/>
    </row>
    <row r="66641" spans="12:14" x14ac:dyDescent="0.25">
      <c r="L66641" s="9"/>
      <c r="M66641" s="9"/>
      <c r="N66641" s="9"/>
    </row>
    <row r="66642" spans="12:14" x14ac:dyDescent="0.25">
      <c r="L66642" s="9"/>
      <c r="M66642" s="9"/>
      <c r="N66642" s="9"/>
    </row>
    <row r="66643" spans="12:14" x14ac:dyDescent="0.25">
      <c r="L66643" s="9"/>
      <c r="M66643" s="9"/>
      <c r="N66643" s="9"/>
    </row>
    <row r="66644" spans="12:14" x14ac:dyDescent="0.25">
      <c r="L66644" s="9"/>
      <c r="M66644" s="9"/>
      <c r="N66644" s="9"/>
    </row>
    <row r="66645" spans="12:14" x14ac:dyDescent="0.25">
      <c r="L66645" s="9"/>
      <c r="M66645" s="9"/>
      <c r="N66645" s="9"/>
    </row>
    <row r="66646" spans="12:14" x14ac:dyDescent="0.25">
      <c r="L66646" s="9"/>
      <c r="M66646" s="9"/>
      <c r="N66646" s="9"/>
    </row>
    <row r="66647" spans="12:14" x14ac:dyDescent="0.25">
      <c r="L66647" s="9"/>
      <c r="M66647" s="9"/>
      <c r="N66647" s="9"/>
    </row>
    <row r="66648" spans="12:14" x14ac:dyDescent="0.25">
      <c r="L66648" s="9"/>
      <c r="M66648" s="9"/>
      <c r="N66648" s="9"/>
    </row>
    <row r="66649" spans="12:14" x14ac:dyDescent="0.25">
      <c r="L66649" s="9"/>
      <c r="M66649" s="9"/>
      <c r="N66649" s="9"/>
    </row>
    <row r="66650" spans="12:14" x14ac:dyDescent="0.25">
      <c r="L66650" s="9"/>
      <c r="M66650" s="9"/>
      <c r="N66650" s="9"/>
    </row>
    <row r="66651" spans="12:14" x14ac:dyDescent="0.25">
      <c r="L66651" s="9"/>
      <c r="M66651" s="9"/>
      <c r="N66651" s="9"/>
    </row>
    <row r="66652" spans="12:14" x14ac:dyDescent="0.25">
      <c r="L66652" s="9"/>
      <c r="M66652" s="9"/>
      <c r="N66652" s="9"/>
    </row>
    <row r="66653" spans="12:14" x14ac:dyDescent="0.25">
      <c r="L66653" s="9"/>
      <c r="M66653" s="9"/>
      <c r="N66653" s="9"/>
    </row>
    <row r="66654" spans="12:14" x14ac:dyDescent="0.25">
      <c r="L66654" s="9"/>
      <c r="M66654" s="9"/>
      <c r="N66654" s="9"/>
    </row>
    <row r="66655" spans="12:14" x14ac:dyDescent="0.25">
      <c r="L66655" s="9"/>
      <c r="M66655" s="9"/>
      <c r="N66655" s="9"/>
    </row>
    <row r="66656" spans="12:14" x14ac:dyDescent="0.25">
      <c r="L66656" s="9"/>
      <c r="M66656" s="9"/>
      <c r="N66656" s="9"/>
    </row>
    <row r="66657" spans="12:14" x14ac:dyDescent="0.25">
      <c r="L66657" s="9"/>
      <c r="M66657" s="9"/>
      <c r="N66657" s="9"/>
    </row>
    <row r="66658" spans="12:14" x14ac:dyDescent="0.25">
      <c r="L66658" s="9"/>
      <c r="M66658" s="9"/>
      <c r="N66658" s="9"/>
    </row>
    <row r="66659" spans="12:14" x14ac:dyDescent="0.25">
      <c r="L66659" s="9"/>
      <c r="M66659" s="9"/>
      <c r="N66659" s="9"/>
    </row>
    <row r="66660" spans="12:14" x14ac:dyDescent="0.25">
      <c r="L66660" s="9"/>
      <c r="M66660" s="9"/>
      <c r="N66660" s="9"/>
    </row>
    <row r="66661" spans="12:14" x14ac:dyDescent="0.25">
      <c r="L66661" s="9"/>
      <c r="M66661" s="9"/>
      <c r="N66661" s="9"/>
    </row>
    <row r="66662" spans="12:14" x14ac:dyDescent="0.25">
      <c r="L66662" s="9"/>
      <c r="M66662" s="9"/>
      <c r="N66662" s="9"/>
    </row>
    <row r="66663" spans="12:14" x14ac:dyDescent="0.25">
      <c r="L66663" s="9"/>
      <c r="M66663" s="9"/>
      <c r="N66663" s="9"/>
    </row>
    <row r="66664" spans="12:14" x14ac:dyDescent="0.25">
      <c r="L66664" s="9"/>
      <c r="M66664" s="9"/>
      <c r="N66664" s="9"/>
    </row>
    <row r="66665" spans="12:14" x14ac:dyDescent="0.25">
      <c r="L66665" s="9"/>
      <c r="M66665" s="9"/>
      <c r="N66665" s="9"/>
    </row>
    <row r="66666" spans="12:14" x14ac:dyDescent="0.25">
      <c r="L66666" s="9"/>
      <c r="M66666" s="9"/>
      <c r="N66666" s="9"/>
    </row>
    <row r="66667" spans="12:14" x14ac:dyDescent="0.25">
      <c r="L66667" s="9"/>
      <c r="M66667" s="9"/>
      <c r="N66667" s="9"/>
    </row>
    <row r="66668" spans="12:14" x14ac:dyDescent="0.25">
      <c r="L66668" s="9"/>
      <c r="M66668" s="9"/>
      <c r="N66668" s="9"/>
    </row>
    <row r="66669" spans="12:14" x14ac:dyDescent="0.25">
      <c r="L66669" s="9"/>
      <c r="M66669" s="9"/>
      <c r="N66669" s="9"/>
    </row>
    <row r="66670" spans="12:14" x14ac:dyDescent="0.25">
      <c r="L66670" s="9"/>
      <c r="M66670" s="9"/>
      <c r="N66670" s="9"/>
    </row>
    <row r="66671" spans="12:14" x14ac:dyDescent="0.25">
      <c r="L66671" s="9"/>
      <c r="M66671" s="9"/>
      <c r="N66671" s="9"/>
    </row>
    <row r="66672" spans="12:14" x14ac:dyDescent="0.25">
      <c r="L66672" s="9"/>
      <c r="M66672" s="9"/>
      <c r="N66672" s="9"/>
    </row>
    <row r="66673" spans="12:14" x14ac:dyDescent="0.25">
      <c r="L66673" s="9"/>
      <c r="M66673" s="9"/>
      <c r="N66673" s="9"/>
    </row>
    <row r="66674" spans="12:14" x14ac:dyDescent="0.25">
      <c r="L66674" s="9"/>
      <c r="M66674" s="9"/>
      <c r="N66674" s="9"/>
    </row>
    <row r="66675" spans="12:14" x14ac:dyDescent="0.25">
      <c r="L66675" s="9"/>
      <c r="M66675" s="9"/>
      <c r="N66675" s="9"/>
    </row>
    <row r="66676" spans="12:14" x14ac:dyDescent="0.25">
      <c r="L66676" s="9"/>
      <c r="M66676" s="9"/>
      <c r="N66676" s="9"/>
    </row>
    <row r="66677" spans="12:14" x14ac:dyDescent="0.25">
      <c r="L66677" s="9"/>
      <c r="M66677" s="9"/>
      <c r="N66677" s="9"/>
    </row>
    <row r="66678" spans="12:14" x14ac:dyDescent="0.25">
      <c r="L66678" s="9"/>
      <c r="M66678" s="9"/>
      <c r="N66678" s="9"/>
    </row>
    <row r="66679" spans="12:14" x14ac:dyDescent="0.25">
      <c r="L66679" s="9"/>
      <c r="M66679" s="9"/>
      <c r="N66679" s="9"/>
    </row>
    <row r="66680" spans="12:14" x14ac:dyDescent="0.25">
      <c r="L66680" s="9"/>
      <c r="M66680" s="9"/>
      <c r="N66680" s="9"/>
    </row>
    <row r="66681" spans="12:14" x14ac:dyDescent="0.25">
      <c r="L66681" s="9"/>
      <c r="M66681" s="9"/>
      <c r="N66681" s="9"/>
    </row>
    <row r="66682" spans="12:14" x14ac:dyDescent="0.25">
      <c r="L66682" s="9"/>
      <c r="M66682" s="9"/>
      <c r="N66682" s="9"/>
    </row>
    <row r="66683" spans="12:14" x14ac:dyDescent="0.25">
      <c r="L66683" s="9"/>
      <c r="M66683" s="9"/>
      <c r="N66683" s="9"/>
    </row>
    <row r="66684" spans="12:14" x14ac:dyDescent="0.25">
      <c r="L66684" s="9"/>
      <c r="M66684" s="9"/>
      <c r="N66684" s="9"/>
    </row>
    <row r="66685" spans="12:14" x14ac:dyDescent="0.25">
      <c r="L66685" s="9"/>
      <c r="M66685" s="9"/>
      <c r="N66685" s="9"/>
    </row>
    <row r="66686" spans="12:14" x14ac:dyDescent="0.25">
      <c r="L66686" s="9"/>
      <c r="M66686" s="9"/>
      <c r="N66686" s="9"/>
    </row>
    <row r="66687" spans="12:14" x14ac:dyDescent="0.25">
      <c r="L66687" s="9"/>
      <c r="M66687" s="9"/>
      <c r="N66687" s="9"/>
    </row>
    <row r="66688" spans="12:14" x14ac:dyDescent="0.25">
      <c r="L66688" s="9"/>
      <c r="M66688" s="9"/>
      <c r="N66688" s="9"/>
    </row>
    <row r="66689" spans="12:14" x14ac:dyDescent="0.25">
      <c r="L66689" s="9"/>
      <c r="M66689" s="9"/>
      <c r="N66689" s="9"/>
    </row>
    <row r="66690" spans="12:14" x14ac:dyDescent="0.25">
      <c r="L66690" s="9"/>
      <c r="M66690" s="9"/>
      <c r="N66690" s="9"/>
    </row>
    <row r="66691" spans="12:14" x14ac:dyDescent="0.25">
      <c r="L66691" s="9"/>
      <c r="M66691" s="9"/>
      <c r="N66691" s="9"/>
    </row>
    <row r="66692" spans="12:14" x14ac:dyDescent="0.25">
      <c r="L66692" s="9"/>
      <c r="M66692" s="9"/>
      <c r="N66692" s="9"/>
    </row>
    <row r="66693" spans="12:14" x14ac:dyDescent="0.25">
      <c r="L66693" s="9"/>
      <c r="M66693" s="9"/>
      <c r="N66693" s="9"/>
    </row>
    <row r="66694" spans="12:14" x14ac:dyDescent="0.25">
      <c r="L66694" s="9"/>
      <c r="M66694" s="9"/>
      <c r="N66694" s="9"/>
    </row>
    <row r="66695" spans="12:14" x14ac:dyDescent="0.25">
      <c r="L66695" s="9"/>
      <c r="M66695" s="9"/>
      <c r="N66695" s="9"/>
    </row>
    <row r="66696" spans="12:14" x14ac:dyDescent="0.25">
      <c r="L66696" s="9"/>
      <c r="M66696" s="9"/>
      <c r="N66696" s="9"/>
    </row>
    <row r="66697" spans="12:14" x14ac:dyDescent="0.25">
      <c r="L66697" s="9"/>
      <c r="M66697" s="9"/>
      <c r="N66697" s="9"/>
    </row>
    <row r="66698" spans="12:14" x14ac:dyDescent="0.25">
      <c r="L66698" s="9"/>
      <c r="M66698" s="9"/>
      <c r="N66698" s="9"/>
    </row>
    <row r="66699" spans="12:14" x14ac:dyDescent="0.25">
      <c r="L66699" s="9"/>
      <c r="M66699" s="9"/>
      <c r="N66699" s="9"/>
    </row>
    <row r="66700" spans="12:14" x14ac:dyDescent="0.25">
      <c r="L66700" s="9"/>
      <c r="M66700" s="9"/>
      <c r="N66700" s="9"/>
    </row>
    <row r="66701" spans="12:14" x14ac:dyDescent="0.25">
      <c r="L66701" s="9"/>
      <c r="M66701" s="9"/>
      <c r="N66701" s="9"/>
    </row>
    <row r="66702" spans="12:14" x14ac:dyDescent="0.25">
      <c r="L66702" s="9"/>
      <c r="M66702" s="9"/>
      <c r="N66702" s="9"/>
    </row>
    <row r="66703" spans="12:14" x14ac:dyDescent="0.25">
      <c r="L66703" s="9"/>
      <c r="M66703" s="9"/>
      <c r="N66703" s="9"/>
    </row>
    <row r="66704" spans="12:14" x14ac:dyDescent="0.25">
      <c r="L66704" s="9"/>
      <c r="M66704" s="9"/>
      <c r="N66704" s="9"/>
    </row>
    <row r="66705" spans="12:14" x14ac:dyDescent="0.25">
      <c r="L66705" s="9"/>
      <c r="M66705" s="9"/>
      <c r="N66705" s="9"/>
    </row>
    <row r="66706" spans="12:14" x14ac:dyDescent="0.25">
      <c r="L66706" s="9"/>
      <c r="M66706" s="9"/>
      <c r="N66706" s="9"/>
    </row>
    <row r="66707" spans="12:14" x14ac:dyDescent="0.25">
      <c r="L66707" s="9"/>
      <c r="M66707" s="9"/>
      <c r="N66707" s="9"/>
    </row>
    <row r="66708" spans="12:14" x14ac:dyDescent="0.25">
      <c r="L66708" s="9"/>
      <c r="M66708" s="9"/>
      <c r="N66708" s="9"/>
    </row>
    <row r="66709" spans="12:14" x14ac:dyDescent="0.25">
      <c r="L66709" s="9"/>
      <c r="M66709" s="9"/>
      <c r="N66709" s="9"/>
    </row>
    <row r="66710" spans="12:14" x14ac:dyDescent="0.25">
      <c r="L66710" s="9"/>
      <c r="M66710" s="9"/>
      <c r="N66710" s="9"/>
    </row>
    <row r="66711" spans="12:14" x14ac:dyDescent="0.25">
      <c r="L66711" s="9"/>
      <c r="M66711" s="9"/>
      <c r="N66711" s="9"/>
    </row>
    <row r="66712" spans="12:14" x14ac:dyDescent="0.25">
      <c r="L66712" s="9"/>
      <c r="M66712" s="9"/>
      <c r="N66712" s="9"/>
    </row>
    <row r="66713" spans="12:14" x14ac:dyDescent="0.25">
      <c r="L66713" s="9"/>
      <c r="M66713" s="9"/>
      <c r="N66713" s="9"/>
    </row>
    <row r="66714" spans="12:14" x14ac:dyDescent="0.25">
      <c r="L66714" s="9"/>
      <c r="M66714" s="9"/>
      <c r="N66714" s="9"/>
    </row>
    <row r="66715" spans="12:14" x14ac:dyDescent="0.25">
      <c r="L66715" s="9"/>
      <c r="M66715" s="9"/>
      <c r="N66715" s="9"/>
    </row>
    <row r="66716" spans="12:14" x14ac:dyDescent="0.25">
      <c r="L66716" s="9"/>
      <c r="M66716" s="9"/>
      <c r="N66716" s="9"/>
    </row>
    <row r="66717" spans="12:14" x14ac:dyDescent="0.25">
      <c r="L66717" s="9"/>
      <c r="M66717" s="9"/>
      <c r="N66717" s="9"/>
    </row>
    <row r="66718" spans="12:14" x14ac:dyDescent="0.25">
      <c r="L66718" s="9"/>
      <c r="M66718" s="9"/>
      <c r="N66718" s="9"/>
    </row>
    <row r="66719" spans="12:14" x14ac:dyDescent="0.25">
      <c r="L66719" s="9"/>
      <c r="M66719" s="9"/>
      <c r="N66719" s="9"/>
    </row>
    <row r="66720" spans="12:14" x14ac:dyDescent="0.25">
      <c r="L66720" s="9"/>
      <c r="M66720" s="9"/>
      <c r="N66720" s="9"/>
    </row>
    <row r="66721" spans="12:14" x14ac:dyDescent="0.25">
      <c r="L66721" s="9"/>
      <c r="M66721" s="9"/>
      <c r="N66721" s="9"/>
    </row>
    <row r="66722" spans="12:14" x14ac:dyDescent="0.25">
      <c r="L66722" s="9"/>
      <c r="M66722" s="9"/>
      <c r="N66722" s="9"/>
    </row>
    <row r="66723" spans="12:14" x14ac:dyDescent="0.25">
      <c r="L66723" s="9"/>
      <c r="M66723" s="9"/>
      <c r="N66723" s="9"/>
    </row>
    <row r="66724" spans="12:14" x14ac:dyDescent="0.25">
      <c r="L66724" s="9"/>
      <c r="M66724" s="9"/>
      <c r="N66724" s="9"/>
    </row>
    <row r="66725" spans="12:14" x14ac:dyDescent="0.25">
      <c r="L66725" s="9"/>
      <c r="M66725" s="9"/>
      <c r="N66725" s="9"/>
    </row>
    <row r="66726" spans="12:14" x14ac:dyDescent="0.25">
      <c r="L66726" s="9"/>
      <c r="M66726" s="9"/>
      <c r="N66726" s="9"/>
    </row>
    <row r="66727" spans="12:14" x14ac:dyDescent="0.25">
      <c r="L66727" s="9"/>
      <c r="M66727" s="9"/>
      <c r="N66727" s="9"/>
    </row>
    <row r="66728" spans="12:14" x14ac:dyDescent="0.25">
      <c r="L66728" s="9"/>
      <c r="M66728" s="9"/>
      <c r="N66728" s="9"/>
    </row>
    <row r="66729" spans="12:14" x14ac:dyDescent="0.25">
      <c r="L66729" s="9"/>
      <c r="M66729" s="9"/>
      <c r="N66729" s="9"/>
    </row>
    <row r="66730" spans="12:14" x14ac:dyDescent="0.25">
      <c r="L66730" s="9"/>
      <c r="M66730" s="9"/>
      <c r="N66730" s="9"/>
    </row>
    <row r="66731" spans="12:14" x14ac:dyDescent="0.25">
      <c r="L66731" s="9"/>
      <c r="M66731" s="9"/>
      <c r="N66731" s="9"/>
    </row>
    <row r="66732" spans="12:14" x14ac:dyDescent="0.25">
      <c r="L66732" s="9"/>
      <c r="M66732" s="9"/>
      <c r="N66732" s="9"/>
    </row>
    <row r="66733" spans="12:14" x14ac:dyDescent="0.25">
      <c r="L66733" s="9"/>
      <c r="M66733" s="9"/>
      <c r="N66733" s="9"/>
    </row>
    <row r="66734" spans="12:14" x14ac:dyDescent="0.25">
      <c r="L66734" s="9"/>
      <c r="M66734" s="9"/>
      <c r="N66734" s="9"/>
    </row>
    <row r="66735" spans="12:14" x14ac:dyDescent="0.25">
      <c r="L66735" s="9"/>
      <c r="M66735" s="9"/>
      <c r="N66735" s="9"/>
    </row>
    <row r="66736" spans="12:14" x14ac:dyDescent="0.25">
      <c r="L66736" s="9"/>
      <c r="M66736" s="9"/>
      <c r="N66736" s="9"/>
    </row>
    <row r="66737" spans="12:14" x14ac:dyDescent="0.25">
      <c r="L66737" s="9"/>
      <c r="M66737" s="9"/>
      <c r="N66737" s="9"/>
    </row>
    <row r="66738" spans="12:14" x14ac:dyDescent="0.25">
      <c r="L66738" s="9"/>
      <c r="M66738" s="9"/>
      <c r="N66738" s="9"/>
    </row>
    <row r="66739" spans="12:14" x14ac:dyDescent="0.25">
      <c r="L66739" s="9"/>
      <c r="M66739" s="9"/>
      <c r="N66739" s="9"/>
    </row>
    <row r="66740" spans="12:14" x14ac:dyDescent="0.25">
      <c r="L66740" s="9"/>
      <c r="M66740" s="9"/>
      <c r="N66740" s="9"/>
    </row>
    <row r="66741" spans="12:14" x14ac:dyDescent="0.25">
      <c r="L66741" s="9"/>
      <c r="M66741" s="9"/>
      <c r="N66741" s="9"/>
    </row>
    <row r="66742" spans="12:14" x14ac:dyDescent="0.25">
      <c r="L66742" s="9"/>
      <c r="M66742" s="9"/>
      <c r="N66742" s="9"/>
    </row>
    <row r="66743" spans="12:14" x14ac:dyDescent="0.25">
      <c r="L66743" s="9"/>
      <c r="M66743" s="9"/>
      <c r="N66743" s="9"/>
    </row>
    <row r="66744" spans="12:14" x14ac:dyDescent="0.25">
      <c r="L66744" s="9"/>
      <c r="M66744" s="9"/>
      <c r="N66744" s="9"/>
    </row>
    <row r="66745" spans="12:14" x14ac:dyDescent="0.25">
      <c r="L66745" s="9"/>
      <c r="M66745" s="9"/>
      <c r="N66745" s="9"/>
    </row>
    <row r="66746" spans="12:14" x14ac:dyDescent="0.25">
      <c r="L66746" s="9"/>
      <c r="M66746" s="9"/>
      <c r="N66746" s="9"/>
    </row>
    <row r="66747" spans="12:14" x14ac:dyDescent="0.25">
      <c r="L66747" s="9"/>
      <c r="M66747" s="9"/>
      <c r="N66747" s="9"/>
    </row>
    <row r="66748" spans="12:14" x14ac:dyDescent="0.25">
      <c r="L66748" s="9"/>
      <c r="M66748" s="9"/>
      <c r="N66748" s="9"/>
    </row>
    <row r="66749" spans="12:14" x14ac:dyDescent="0.25">
      <c r="L66749" s="9"/>
      <c r="M66749" s="9"/>
      <c r="N66749" s="9"/>
    </row>
    <row r="66750" spans="12:14" x14ac:dyDescent="0.25">
      <c r="L66750" s="9"/>
      <c r="M66750" s="9"/>
      <c r="N66750" s="9"/>
    </row>
    <row r="66751" spans="12:14" x14ac:dyDescent="0.25">
      <c r="L66751" s="9"/>
      <c r="M66751" s="9"/>
      <c r="N66751" s="9"/>
    </row>
    <row r="66752" spans="12:14" x14ac:dyDescent="0.25">
      <c r="L66752" s="9"/>
      <c r="M66752" s="9"/>
      <c r="N66752" s="9"/>
    </row>
    <row r="66753" spans="12:14" x14ac:dyDescent="0.25">
      <c r="L66753" s="9"/>
      <c r="M66753" s="9"/>
      <c r="N66753" s="9"/>
    </row>
    <row r="66754" spans="12:14" x14ac:dyDescent="0.25">
      <c r="L66754" s="9"/>
      <c r="M66754" s="9"/>
      <c r="N66754" s="9"/>
    </row>
    <row r="66755" spans="12:14" x14ac:dyDescent="0.25">
      <c r="L66755" s="9"/>
      <c r="M66755" s="9"/>
      <c r="N66755" s="9"/>
    </row>
    <row r="66756" spans="12:14" x14ac:dyDescent="0.25">
      <c r="L66756" s="9"/>
      <c r="M66756" s="9"/>
      <c r="N66756" s="9"/>
    </row>
    <row r="66757" spans="12:14" x14ac:dyDescent="0.25">
      <c r="L66757" s="9"/>
      <c r="M66757" s="9"/>
      <c r="N66757" s="9"/>
    </row>
    <row r="66758" spans="12:14" x14ac:dyDescent="0.25">
      <c r="L66758" s="9"/>
      <c r="M66758" s="9"/>
      <c r="N66758" s="9"/>
    </row>
    <row r="66759" spans="12:14" x14ac:dyDescent="0.25">
      <c r="L66759" s="9"/>
      <c r="M66759" s="9"/>
      <c r="N66759" s="9"/>
    </row>
    <row r="66760" spans="12:14" x14ac:dyDescent="0.25">
      <c r="L66760" s="9"/>
      <c r="M66760" s="9"/>
      <c r="N66760" s="9"/>
    </row>
    <row r="66761" spans="12:14" x14ac:dyDescent="0.25">
      <c r="L66761" s="9"/>
      <c r="M66761" s="9"/>
      <c r="N66761" s="9"/>
    </row>
    <row r="66762" spans="12:14" x14ac:dyDescent="0.25">
      <c r="L66762" s="9"/>
      <c r="M66762" s="9"/>
      <c r="N66762" s="9"/>
    </row>
    <row r="66763" spans="12:14" x14ac:dyDescent="0.25">
      <c r="L66763" s="9"/>
      <c r="M66763" s="9"/>
      <c r="N66763" s="9"/>
    </row>
    <row r="66764" spans="12:14" x14ac:dyDescent="0.25">
      <c r="L66764" s="9"/>
      <c r="M66764" s="9"/>
      <c r="N66764" s="9"/>
    </row>
    <row r="66765" spans="12:14" x14ac:dyDescent="0.25">
      <c r="L66765" s="9"/>
      <c r="M66765" s="9"/>
      <c r="N66765" s="9"/>
    </row>
    <row r="66766" spans="12:14" x14ac:dyDescent="0.25">
      <c r="L66766" s="9"/>
      <c r="M66766" s="9"/>
      <c r="N66766" s="9"/>
    </row>
    <row r="66767" spans="12:14" x14ac:dyDescent="0.25">
      <c r="L66767" s="9"/>
      <c r="M66767" s="9"/>
      <c r="N66767" s="9"/>
    </row>
    <row r="66768" spans="12:14" x14ac:dyDescent="0.25">
      <c r="L66768" s="9"/>
      <c r="M66768" s="9"/>
      <c r="N66768" s="9"/>
    </row>
    <row r="66769" spans="12:14" x14ac:dyDescent="0.25">
      <c r="L66769" s="9"/>
      <c r="M66769" s="9"/>
      <c r="N66769" s="9"/>
    </row>
    <row r="66770" spans="12:14" x14ac:dyDescent="0.25">
      <c r="L66770" s="9"/>
      <c r="M66770" s="9"/>
      <c r="N66770" s="9"/>
    </row>
    <row r="66771" spans="12:14" x14ac:dyDescent="0.25">
      <c r="L66771" s="9"/>
      <c r="M66771" s="9"/>
      <c r="N66771" s="9"/>
    </row>
    <row r="66772" spans="12:14" x14ac:dyDescent="0.25">
      <c r="L66772" s="9"/>
      <c r="M66772" s="9"/>
      <c r="N66772" s="9"/>
    </row>
    <row r="66773" spans="12:14" x14ac:dyDescent="0.25">
      <c r="L66773" s="9"/>
      <c r="M66773" s="9"/>
      <c r="N66773" s="9"/>
    </row>
    <row r="66774" spans="12:14" x14ac:dyDescent="0.25">
      <c r="L66774" s="9"/>
      <c r="M66774" s="9"/>
      <c r="N66774" s="9"/>
    </row>
    <row r="66775" spans="12:14" x14ac:dyDescent="0.25">
      <c r="L66775" s="9"/>
      <c r="M66775" s="9"/>
      <c r="N66775" s="9"/>
    </row>
    <row r="66776" spans="12:14" x14ac:dyDescent="0.25">
      <c r="L66776" s="9"/>
      <c r="M66776" s="9"/>
      <c r="N66776" s="9"/>
    </row>
    <row r="66777" spans="12:14" x14ac:dyDescent="0.25">
      <c r="L66777" s="9"/>
      <c r="M66777" s="9"/>
      <c r="N66777" s="9"/>
    </row>
    <row r="66778" spans="12:14" x14ac:dyDescent="0.25">
      <c r="L66778" s="9"/>
      <c r="M66778" s="9"/>
      <c r="N66778" s="9"/>
    </row>
    <row r="66779" spans="12:14" x14ac:dyDescent="0.25">
      <c r="L66779" s="9"/>
      <c r="M66779" s="9"/>
      <c r="N66779" s="9"/>
    </row>
    <row r="66780" spans="12:14" x14ac:dyDescent="0.25">
      <c r="L66780" s="9"/>
      <c r="M66780" s="9"/>
      <c r="N66780" s="9"/>
    </row>
    <row r="66781" spans="12:14" x14ac:dyDescent="0.25">
      <c r="L66781" s="9"/>
      <c r="M66781" s="9"/>
      <c r="N66781" s="9"/>
    </row>
    <row r="66782" spans="12:14" x14ac:dyDescent="0.25">
      <c r="L66782" s="9"/>
      <c r="M66782" s="9"/>
      <c r="N66782" s="9"/>
    </row>
    <row r="66783" spans="12:14" x14ac:dyDescent="0.25">
      <c r="L66783" s="9"/>
      <c r="M66783" s="9"/>
      <c r="N66783" s="9"/>
    </row>
    <row r="66784" spans="12:14" x14ac:dyDescent="0.25">
      <c r="L66784" s="9"/>
      <c r="M66784" s="9"/>
      <c r="N66784" s="9"/>
    </row>
    <row r="66785" spans="12:14" x14ac:dyDescent="0.25">
      <c r="L66785" s="9"/>
      <c r="M66785" s="9"/>
      <c r="N66785" s="9"/>
    </row>
    <row r="66786" spans="12:14" x14ac:dyDescent="0.25">
      <c r="L66786" s="9"/>
      <c r="M66786" s="9"/>
      <c r="N66786" s="9"/>
    </row>
    <row r="66787" spans="12:14" x14ac:dyDescent="0.25">
      <c r="L66787" s="9"/>
      <c r="M66787" s="9"/>
      <c r="N66787" s="9"/>
    </row>
    <row r="66788" spans="12:14" x14ac:dyDescent="0.25">
      <c r="L66788" s="9"/>
      <c r="M66788" s="9"/>
      <c r="N66788" s="9"/>
    </row>
    <row r="66789" spans="12:14" x14ac:dyDescent="0.25">
      <c r="L66789" s="9"/>
      <c r="M66789" s="9"/>
      <c r="N66789" s="9"/>
    </row>
    <row r="66790" spans="12:14" x14ac:dyDescent="0.25">
      <c r="L66790" s="9"/>
      <c r="M66790" s="9"/>
      <c r="N66790" s="9"/>
    </row>
    <row r="66791" spans="12:14" x14ac:dyDescent="0.25">
      <c r="L66791" s="9"/>
      <c r="M66791" s="9"/>
      <c r="N66791" s="9"/>
    </row>
    <row r="66792" spans="12:14" x14ac:dyDescent="0.25">
      <c r="L66792" s="9"/>
      <c r="M66792" s="9"/>
      <c r="N66792" s="9"/>
    </row>
    <row r="66793" spans="12:14" x14ac:dyDescent="0.25">
      <c r="L66793" s="9"/>
      <c r="M66793" s="9"/>
      <c r="N66793" s="9"/>
    </row>
    <row r="66794" spans="12:14" x14ac:dyDescent="0.25">
      <c r="L66794" s="9"/>
      <c r="M66794" s="9"/>
      <c r="N66794" s="9"/>
    </row>
    <row r="66795" spans="12:14" x14ac:dyDescent="0.25">
      <c r="L66795" s="9"/>
      <c r="M66795" s="9"/>
      <c r="N66795" s="9"/>
    </row>
    <row r="66796" spans="12:14" x14ac:dyDescent="0.25">
      <c r="L66796" s="9"/>
      <c r="M66796" s="9"/>
      <c r="N66796" s="9"/>
    </row>
    <row r="66797" spans="12:14" x14ac:dyDescent="0.25">
      <c r="L66797" s="9"/>
      <c r="M66797" s="9"/>
      <c r="N66797" s="9"/>
    </row>
    <row r="66798" spans="12:14" x14ac:dyDescent="0.25">
      <c r="L66798" s="9"/>
      <c r="M66798" s="9"/>
      <c r="N66798" s="9"/>
    </row>
    <row r="66799" spans="12:14" x14ac:dyDescent="0.25">
      <c r="L66799" s="9"/>
      <c r="M66799" s="9"/>
      <c r="N66799" s="9"/>
    </row>
    <row r="66800" spans="12:14" x14ac:dyDescent="0.25">
      <c r="L66800" s="9"/>
      <c r="M66800" s="9"/>
      <c r="N66800" s="9"/>
    </row>
    <row r="66801" spans="12:14" x14ac:dyDescent="0.25">
      <c r="L66801" s="9"/>
      <c r="M66801" s="9"/>
      <c r="N66801" s="9"/>
    </row>
    <row r="66802" spans="12:14" x14ac:dyDescent="0.25">
      <c r="L66802" s="9"/>
      <c r="M66802" s="9"/>
      <c r="N66802" s="9"/>
    </row>
    <row r="66803" spans="12:14" x14ac:dyDescent="0.25">
      <c r="L66803" s="9"/>
      <c r="M66803" s="9"/>
      <c r="N66803" s="9"/>
    </row>
    <row r="66804" spans="12:14" x14ac:dyDescent="0.25">
      <c r="L66804" s="9"/>
      <c r="M66804" s="9"/>
      <c r="N66804" s="9"/>
    </row>
    <row r="66805" spans="12:14" x14ac:dyDescent="0.25">
      <c r="L66805" s="9"/>
      <c r="M66805" s="9"/>
      <c r="N66805" s="9"/>
    </row>
    <row r="66806" spans="12:14" x14ac:dyDescent="0.25">
      <c r="L66806" s="9"/>
      <c r="M66806" s="9"/>
      <c r="N66806" s="9"/>
    </row>
    <row r="66807" spans="12:14" x14ac:dyDescent="0.25">
      <c r="L66807" s="9"/>
      <c r="M66807" s="9"/>
      <c r="N66807" s="9"/>
    </row>
    <row r="66808" spans="12:14" x14ac:dyDescent="0.25">
      <c r="L66808" s="9"/>
      <c r="M66808" s="9"/>
      <c r="N66808" s="9"/>
    </row>
    <row r="66809" spans="12:14" x14ac:dyDescent="0.25">
      <c r="L66809" s="9"/>
      <c r="M66809" s="9"/>
      <c r="N66809" s="9"/>
    </row>
    <row r="66810" spans="12:14" x14ac:dyDescent="0.25">
      <c r="L66810" s="9"/>
      <c r="M66810" s="9"/>
      <c r="N66810" s="9"/>
    </row>
    <row r="66811" spans="12:14" x14ac:dyDescent="0.25">
      <c r="L66811" s="9"/>
      <c r="M66811" s="9"/>
      <c r="N66811" s="9"/>
    </row>
    <row r="66812" spans="12:14" x14ac:dyDescent="0.25">
      <c r="L66812" s="9"/>
      <c r="M66812" s="9"/>
      <c r="N66812" s="9"/>
    </row>
    <row r="66813" spans="12:14" x14ac:dyDescent="0.25">
      <c r="L66813" s="9"/>
      <c r="M66813" s="9"/>
      <c r="N66813" s="9"/>
    </row>
    <row r="66814" spans="12:14" x14ac:dyDescent="0.25">
      <c r="L66814" s="9"/>
      <c r="M66814" s="9"/>
      <c r="N66814" s="9"/>
    </row>
    <row r="66815" spans="12:14" x14ac:dyDescent="0.25">
      <c r="L66815" s="9"/>
      <c r="M66815" s="9"/>
      <c r="N66815" s="9"/>
    </row>
    <row r="66816" spans="12:14" x14ac:dyDescent="0.25">
      <c r="L66816" s="9"/>
      <c r="M66816" s="9"/>
      <c r="N66816" s="9"/>
    </row>
    <row r="66817" spans="12:14" x14ac:dyDescent="0.25">
      <c r="L66817" s="9"/>
      <c r="M66817" s="9"/>
      <c r="N66817" s="9"/>
    </row>
    <row r="66818" spans="12:14" x14ac:dyDescent="0.25">
      <c r="L66818" s="9"/>
      <c r="M66818" s="9"/>
      <c r="N66818" s="9"/>
    </row>
    <row r="66819" spans="12:14" x14ac:dyDescent="0.25">
      <c r="L66819" s="9"/>
      <c r="M66819" s="9"/>
      <c r="N66819" s="9"/>
    </row>
    <row r="66820" spans="12:14" x14ac:dyDescent="0.25">
      <c r="L66820" s="9"/>
      <c r="M66820" s="9"/>
      <c r="N66820" s="9"/>
    </row>
    <row r="66821" spans="12:14" x14ac:dyDescent="0.25">
      <c r="L66821" s="9"/>
      <c r="M66821" s="9"/>
      <c r="N66821" s="9"/>
    </row>
    <row r="66822" spans="12:14" x14ac:dyDescent="0.25">
      <c r="L66822" s="9"/>
      <c r="M66822" s="9"/>
      <c r="N66822" s="9"/>
    </row>
    <row r="66823" spans="12:14" x14ac:dyDescent="0.25">
      <c r="L66823" s="9"/>
      <c r="M66823" s="9"/>
      <c r="N66823" s="9"/>
    </row>
    <row r="66824" spans="12:14" x14ac:dyDescent="0.25">
      <c r="L66824" s="9"/>
      <c r="M66824" s="9"/>
      <c r="N66824" s="9"/>
    </row>
    <row r="66825" spans="12:14" x14ac:dyDescent="0.25">
      <c r="L66825" s="9"/>
      <c r="M66825" s="9"/>
      <c r="N66825" s="9"/>
    </row>
    <row r="66826" spans="12:14" x14ac:dyDescent="0.25">
      <c r="L66826" s="9"/>
      <c r="M66826" s="9"/>
      <c r="N66826" s="9"/>
    </row>
    <row r="66827" spans="12:14" x14ac:dyDescent="0.25">
      <c r="L66827" s="9"/>
      <c r="M66827" s="9"/>
      <c r="N66827" s="9"/>
    </row>
    <row r="66828" spans="12:14" x14ac:dyDescent="0.25">
      <c r="L66828" s="9"/>
      <c r="M66828" s="9"/>
      <c r="N66828" s="9"/>
    </row>
    <row r="66829" spans="12:14" x14ac:dyDescent="0.25">
      <c r="L66829" s="9"/>
      <c r="M66829" s="9"/>
      <c r="N66829" s="9"/>
    </row>
    <row r="66830" spans="12:14" x14ac:dyDescent="0.25">
      <c r="L66830" s="9"/>
      <c r="M66830" s="9"/>
      <c r="N66830" s="9"/>
    </row>
    <row r="66831" spans="12:14" x14ac:dyDescent="0.25">
      <c r="L66831" s="9"/>
      <c r="M66831" s="9"/>
      <c r="N66831" s="9"/>
    </row>
    <row r="66832" spans="12:14" x14ac:dyDescent="0.25">
      <c r="L66832" s="9"/>
      <c r="M66832" s="9"/>
      <c r="N66832" s="9"/>
    </row>
    <row r="66833" spans="12:14" x14ac:dyDescent="0.25">
      <c r="L66833" s="9"/>
      <c r="M66833" s="9"/>
      <c r="N66833" s="9"/>
    </row>
    <row r="66834" spans="12:14" x14ac:dyDescent="0.25">
      <c r="L66834" s="9"/>
      <c r="M66834" s="9"/>
      <c r="N66834" s="9"/>
    </row>
    <row r="66835" spans="12:14" x14ac:dyDescent="0.25">
      <c r="L66835" s="9"/>
      <c r="M66835" s="9"/>
      <c r="N66835" s="9"/>
    </row>
    <row r="66836" spans="12:14" x14ac:dyDescent="0.25">
      <c r="L66836" s="9"/>
      <c r="M66836" s="9"/>
      <c r="N66836" s="9"/>
    </row>
    <row r="66837" spans="12:14" x14ac:dyDescent="0.25">
      <c r="L66837" s="9"/>
      <c r="M66837" s="9"/>
      <c r="N66837" s="9"/>
    </row>
    <row r="66838" spans="12:14" x14ac:dyDescent="0.25">
      <c r="L66838" s="9"/>
      <c r="M66838" s="9"/>
      <c r="N66838" s="9"/>
    </row>
    <row r="66839" spans="12:14" x14ac:dyDescent="0.25">
      <c r="L66839" s="9"/>
      <c r="M66839" s="9"/>
      <c r="N66839" s="9"/>
    </row>
    <row r="66840" spans="12:14" x14ac:dyDescent="0.25">
      <c r="L66840" s="9"/>
      <c r="M66840" s="9"/>
      <c r="N66840" s="9"/>
    </row>
    <row r="66841" spans="12:14" x14ac:dyDescent="0.25">
      <c r="L66841" s="9"/>
      <c r="M66841" s="9"/>
      <c r="N66841" s="9"/>
    </row>
    <row r="66842" spans="12:14" x14ac:dyDescent="0.25">
      <c r="L66842" s="9"/>
      <c r="M66842" s="9"/>
      <c r="N66842" s="9"/>
    </row>
    <row r="66843" spans="12:14" x14ac:dyDescent="0.25">
      <c r="L66843" s="9"/>
      <c r="M66843" s="9"/>
      <c r="N66843" s="9"/>
    </row>
    <row r="66844" spans="12:14" x14ac:dyDescent="0.25">
      <c r="L66844" s="9"/>
      <c r="M66844" s="9"/>
      <c r="N66844" s="9"/>
    </row>
    <row r="66845" spans="12:14" x14ac:dyDescent="0.25">
      <c r="L66845" s="9"/>
      <c r="M66845" s="9"/>
      <c r="N66845" s="9"/>
    </row>
    <row r="66846" spans="12:14" x14ac:dyDescent="0.25">
      <c r="L66846" s="9"/>
      <c r="M66846" s="9"/>
      <c r="N66846" s="9"/>
    </row>
    <row r="66847" spans="12:14" x14ac:dyDescent="0.25">
      <c r="L66847" s="9"/>
      <c r="M66847" s="9"/>
      <c r="N66847" s="9"/>
    </row>
    <row r="66848" spans="12:14" x14ac:dyDescent="0.25">
      <c r="L66848" s="9"/>
      <c r="M66848" s="9"/>
      <c r="N66848" s="9"/>
    </row>
    <row r="66849" spans="12:14" x14ac:dyDescent="0.25">
      <c r="L66849" s="9"/>
      <c r="M66849" s="9"/>
      <c r="N66849" s="9"/>
    </row>
    <row r="66850" spans="12:14" x14ac:dyDescent="0.25">
      <c r="L66850" s="9"/>
      <c r="M66850" s="9"/>
      <c r="N66850" s="9"/>
    </row>
    <row r="66851" spans="12:14" x14ac:dyDescent="0.25">
      <c r="L66851" s="9"/>
      <c r="M66851" s="9"/>
      <c r="N66851" s="9"/>
    </row>
    <row r="66852" spans="12:14" x14ac:dyDescent="0.25">
      <c r="L66852" s="9"/>
      <c r="M66852" s="9"/>
      <c r="N66852" s="9"/>
    </row>
    <row r="66853" spans="12:14" x14ac:dyDescent="0.25">
      <c r="L66853" s="9"/>
      <c r="M66853" s="9"/>
      <c r="N66853" s="9"/>
    </row>
    <row r="66854" spans="12:14" x14ac:dyDescent="0.25">
      <c r="L66854" s="9"/>
      <c r="M66854" s="9"/>
      <c r="N66854" s="9"/>
    </row>
    <row r="66855" spans="12:14" x14ac:dyDescent="0.25">
      <c r="L66855" s="9"/>
      <c r="M66855" s="9"/>
      <c r="N66855" s="9"/>
    </row>
    <row r="66856" spans="12:14" x14ac:dyDescent="0.25">
      <c r="L66856" s="9"/>
      <c r="M66856" s="9"/>
      <c r="N66856" s="9"/>
    </row>
    <row r="66857" spans="12:14" x14ac:dyDescent="0.25">
      <c r="L66857" s="9"/>
      <c r="M66857" s="9"/>
      <c r="N66857" s="9"/>
    </row>
    <row r="66858" spans="12:14" x14ac:dyDescent="0.25">
      <c r="L66858" s="9"/>
      <c r="M66858" s="9"/>
      <c r="N66858" s="9"/>
    </row>
    <row r="66859" spans="12:14" x14ac:dyDescent="0.25">
      <c r="L66859" s="9"/>
      <c r="M66859" s="9"/>
      <c r="N66859" s="9"/>
    </row>
    <row r="66860" spans="12:14" x14ac:dyDescent="0.25">
      <c r="L66860" s="9"/>
      <c r="M66860" s="9"/>
      <c r="N66860" s="9"/>
    </row>
    <row r="66861" spans="12:14" x14ac:dyDescent="0.25">
      <c r="L66861" s="9"/>
      <c r="M66861" s="9"/>
      <c r="N66861" s="9"/>
    </row>
    <row r="66862" spans="12:14" x14ac:dyDescent="0.25">
      <c r="L66862" s="9"/>
      <c r="M66862" s="9"/>
      <c r="N66862" s="9"/>
    </row>
    <row r="66863" spans="12:14" x14ac:dyDescent="0.25">
      <c r="L66863" s="9"/>
      <c r="M66863" s="9"/>
      <c r="N66863" s="9"/>
    </row>
    <row r="66864" spans="12:14" x14ac:dyDescent="0.25">
      <c r="L66864" s="9"/>
      <c r="M66864" s="9"/>
      <c r="N66864" s="9"/>
    </row>
    <row r="66865" spans="12:14" x14ac:dyDescent="0.25">
      <c r="L66865" s="9"/>
      <c r="M66865" s="9"/>
      <c r="N66865" s="9"/>
    </row>
    <row r="66866" spans="12:14" x14ac:dyDescent="0.25">
      <c r="L66866" s="9"/>
      <c r="M66866" s="9"/>
      <c r="N66866" s="9"/>
    </row>
    <row r="66867" spans="12:14" x14ac:dyDescent="0.25">
      <c r="L66867" s="9"/>
      <c r="M66867" s="9"/>
      <c r="N66867" s="9"/>
    </row>
    <row r="66868" spans="12:14" x14ac:dyDescent="0.25">
      <c r="L66868" s="9"/>
      <c r="M66868" s="9"/>
      <c r="N66868" s="9"/>
    </row>
    <row r="66869" spans="12:14" x14ac:dyDescent="0.25">
      <c r="L66869" s="9"/>
      <c r="M66869" s="9"/>
      <c r="N66869" s="9"/>
    </row>
    <row r="66870" spans="12:14" x14ac:dyDescent="0.25">
      <c r="L66870" s="9"/>
      <c r="M66870" s="9"/>
      <c r="N66870" s="9"/>
    </row>
    <row r="66871" spans="12:14" x14ac:dyDescent="0.25">
      <c r="L66871" s="9"/>
      <c r="M66871" s="9"/>
      <c r="N66871" s="9"/>
    </row>
    <row r="66872" spans="12:14" x14ac:dyDescent="0.25">
      <c r="L66872" s="9"/>
      <c r="M66872" s="9"/>
      <c r="N66872" s="9"/>
    </row>
    <row r="66873" spans="12:14" x14ac:dyDescent="0.25">
      <c r="L66873" s="9"/>
      <c r="M66873" s="9"/>
      <c r="N66873" s="9"/>
    </row>
    <row r="66874" spans="12:14" x14ac:dyDescent="0.25">
      <c r="L66874" s="9"/>
      <c r="M66874" s="9"/>
      <c r="N66874" s="9"/>
    </row>
    <row r="66875" spans="12:14" x14ac:dyDescent="0.25">
      <c r="L66875" s="9"/>
      <c r="M66875" s="9"/>
      <c r="N66875" s="9"/>
    </row>
    <row r="66876" spans="12:14" x14ac:dyDescent="0.25">
      <c r="L66876" s="9"/>
      <c r="M66876" s="9"/>
      <c r="N66876" s="9"/>
    </row>
    <row r="66877" spans="12:14" x14ac:dyDescent="0.25">
      <c r="L66877" s="9"/>
      <c r="M66877" s="9"/>
      <c r="N66877" s="9"/>
    </row>
    <row r="66878" spans="12:14" x14ac:dyDescent="0.25">
      <c r="L66878" s="9"/>
      <c r="M66878" s="9"/>
      <c r="N66878" s="9"/>
    </row>
    <row r="66879" spans="12:14" x14ac:dyDescent="0.25">
      <c r="L66879" s="9"/>
      <c r="M66879" s="9"/>
      <c r="N66879" s="9"/>
    </row>
    <row r="66880" spans="12:14" x14ac:dyDescent="0.25">
      <c r="L66880" s="9"/>
      <c r="M66880" s="9"/>
      <c r="N66880" s="9"/>
    </row>
    <row r="66881" spans="12:14" x14ac:dyDescent="0.25">
      <c r="L66881" s="9"/>
      <c r="M66881" s="9"/>
      <c r="N66881" s="9"/>
    </row>
    <row r="66882" spans="12:14" x14ac:dyDescent="0.25">
      <c r="L66882" s="9"/>
      <c r="M66882" s="9"/>
      <c r="N66882" s="9"/>
    </row>
    <row r="66883" spans="12:14" x14ac:dyDescent="0.25">
      <c r="L66883" s="9"/>
      <c r="M66883" s="9"/>
      <c r="N66883" s="9"/>
    </row>
    <row r="66884" spans="12:14" x14ac:dyDescent="0.25">
      <c r="L66884" s="9"/>
      <c r="M66884" s="9"/>
      <c r="N66884" s="9"/>
    </row>
    <row r="66885" spans="12:14" x14ac:dyDescent="0.25">
      <c r="L66885" s="9"/>
      <c r="M66885" s="9"/>
      <c r="N66885" s="9"/>
    </row>
    <row r="66886" spans="12:14" x14ac:dyDescent="0.25">
      <c r="L66886" s="9"/>
      <c r="M66886" s="9"/>
      <c r="N66886" s="9"/>
    </row>
    <row r="66887" spans="12:14" x14ac:dyDescent="0.25">
      <c r="L66887" s="9"/>
      <c r="M66887" s="9"/>
      <c r="N66887" s="9"/>
    </row>
    <row r="66888" spans="12:14" x14ac:dyDescent="0.25">
      <c r="L66888" s="9"/>
      <c r="M66888" s="9"/>
      <c r="N66888" s="9"/>
    </row>
    <row r="66889" spans="12:14" x14ac:dyDescent="0.25">
      <c r="L66889" s="9"/>
      <c r="M66889" s="9"/>
      <c r="N66889" s="9"/>
    </row>
    <row r="66890" spans="12:14" x14ac:dyDescent="0.25">
      <c r="L66890" s="9"/>
      <c r="M66890" s="9"/>
      <c r="N66890" s="9"/>
    </row>
    <row r="66891" spans="12:14" x14ac:dyDescent="0.25">
      <c r="L66891" s="9"/>
      <c r="M66891" s="9"/>
      <c r="N66891" s="9"/>
    </row>
    <row r="66892" spans="12:14" x14ac:dyDescent="0.25">
      <c r="L66892" s="9"/>
      <c r="M66892" s="9"/>
      <c r="N66892" s="9"/>
    </row>
    <row r="66893" spans="12:14" x14ac:dyDescent="0.25">
      <c r="L66893" s="9"/>
      <c r="M66893" s="9"/>
      <c r="N66893" s="9"/>
    </row>
    <row r="66894" spans="12:14" x14ac:dyDescent="0.25">
      <c r="L66894" s="9"/>
      <c r="M66894" s="9"/>
      <c r="N66894" s="9"/>
    </row>
    <row r="66895" spans="12:14" x14ac:dyDescent="0.25">
      <c r="L66895" s="9"/>
      <c r="M66895" s="9"/>
      <c r="N66895" s="9"/>
    </row>
    <row r="66896" spans="12:14" x14ac:dyDescent="0.25">
      <c r="L66896" s="9"/>
      <c r="M66896" s="9"/>
      <c r="N66896" s="9"/>
    </row>
    <row r="66897" spans="12:14" x14ac:dyDescent="0.25">
      <c r="L66897" s="9"/>
      <c r="M66897" s="9"/>
      <c r="N66897" s="9"/>
    </row>
    <row r="66898" spans="12:14" x14ac:dyDescent="0.25">
      <c r="L66898" s="9"/>
      <c r="M66898" s="9"/>
      <c r="N66898" s="9"/>
    </row>
    <row r="66899" spans="12:14" x14ac:dyDescent="0.25">
      <c r="L66899" s="9"/>
      <c r="M66899" s="9"/>
      <c r="N66899" s="9"/>
    </row>
    <row r="66900" spans="12:14" x14ac:dyDescent="0.25">
      <c r="L66900" s="9"/>
      <c r="M66900" s="9"/>
      <c r="N66900" s="9"/>
    </row>
    <row r="66901" spans="12:14" x14ac:dyDescent="0.25">
      <c r="L66901" s="9"/>
      <c r="M66901" s="9"/>
      <c r="N66901" s="9"/>
    </row>
    <row r="66902" spans="12:14" x14ac:dyDescent="0.25">
      <c r="L66902" s="9"/>
      <c r="M66902" s="9"/>
      <c r="N66902" s="9"/>
    </row>
    <row r="66903" spans="12:14" x14ac:dyDescent="0.25">
      <c r="L66903" s="9"/>
      <c r="M66903" s="9"/>
      <c r="N66903" s="9"/>
    </row>
    <row r="66904" spans="12:14" x14ac:dyDescent="0.25">
      <c r="L66904" s="9"/>
      <c r="M66904" s="9"/>
      <c r="N66904" s="9"/>
    </row>
    <row r="66905" spans="12:14" x14ac:dyDescent="0.25">
      <c r="L66905" s="9"/>
      <c r="M66905" s="9"/>
      <c r="N66905" s="9"/>
    </row>
    <row r="66906" spans="12:14" x14ac:dyDescent="0.25">
      <c r="L66906" s="9"/>
      <c r="M66906" s="9"/>
      <c r="N66906" s="9"/>
    </row>
    <row r="66907" spans="12:14" x14ac:dyDescent="0.25">
      <c r="L66907" s="9"/>
      <c r="M66907" s="9"/>
      <c r="N66907" s="9"/>
    </row>
    <row r="66908" spans="12:14" x14ac:dyDescent="0.25">
      <c r="L66908" s="9"/>
      <c r="M66908" s="9"/>
      <c r="N66908" s="9"/>
    </row>
    <row r="66909" spans="12:14" x14ac:dyDescent="0.25">
      <c r="L66909" s="9"/>
      <c r="M66909" s="9"/>
      <c r="N66909" s="9"/>
    </row>
    <row r="66910" spans="12:14" x14ac:dyDescent="0.25">
      <c r="L66910" s="9"/>
      <c r="M66910" s="9"/>
      <c r="N66910" s="9"/>
    </row>
    <row r="66911" spans="12:14" x14ac:dyDescent="0.25">
      <c r="L66911" s="9"/>
      <c r="M66911" s="9"/>
      <c r="N66911" s="9"/>
    </row>
    <row r="66912" spans="12:14" x14ac:dyDescent="0.25">
      <c r="L66912" s="9"/>
      <c r="M66912" s="9"/>
      <c r="N66912" s="9"/>
    </row>
    <row r="66913" spans="12:14" x14ac:dyDescent="0.25">
      <c r="L66913" s="9"/>
      <c r="M66913" s="9"/>
      <c r="N66913" s="9"/>
    </row>
    <row r="66914" spans="12:14" x14ac:dyDescent="0.25">
      <c r="L66914" s="9"/>
      <c r="M66914" s="9"/>
      <c r="N66914" s="9"/>
    </row>
    <row r="66915" spans="12:14" x14ac:dyDescent="0.25">
      <c r="L66915" s="9"/>
      <c r="M66915" s="9"/>
      <c r="N66915" s="9"/>
    </row>
    <row r="66916" spans="12:14" x14ac:dyDescent="0.25">
      <c r="L66916" s="9"/>
      <c r="M66916" s="9"/>
      <c r="N66916" s="9"/>
    </row>
    <row r="66917" spans="12:14" x14ac:dyDescent="0.25">
      <c r="L66917" s="9"/>
      <c r="M66917" s="9"/>
      <c r="N66917" s="9"/>
    </row>
    <row r="66918" spans="12:14" x14ac:dyDescent="0.25">
      <c r="L66918" s="9"/>
      <c r="M66918" s="9"/>
      <c r="N66918" s="9"/>
    </row>
    <row r="66919" spans="12:14" x14ac:dyDescent="0.25">
      <c r="L66919" s="9"/>
      <c r="M66919" s="9"/>
      <c r="N66919" s="9"/>
    </row>
    <row r="66920" spans="12:14" x14ac:dyDescent="0.25">
      <c r="L66920" s="9"/>
      <c r="M66920" s="9"/>
      <c r="N66920" s="9"/>
    </row>
    <row r="66921" spans="12:14" x14ac:dyDescent="0.25">
      <c r="L66921" s="9"/>
      <c r="M66921" s="9"/>
      <c r="N66921" s="9"/>
    </row>
    <row r="66922" spans="12:14" x14ac:dyDescent="0.25">
      <c r="L66922" s="9"/>
      <c r="M66922" s="9"/>
      <c r="N66922" s="9"/>
    </row>
    <row r="66923" spans="12:14" x14ac:dyDescent="0.25">
      <c r="L66923" s="9"/>
      <c r="M66923" s="9"/>
      <c r="N66923" s="9"/>
    </row>
    <row r="66924" spans="12:14" x14ac:dyDescent="0.25">
      <c r="L66924" s="9"/>
      <c r="M66924" s="9"/>
      <c r="N66924" s="9"/>
    </row>
    <row r="66925" spans="12:14" x14ac:dyDescent="0.25">
      <c r="L66925" s="9"/>
      <c r="M66925" s="9"/>
      <c r="N66925" s="9"/>
    </row>
    <row r="66926" spans="12:14" x14ac:dyDescent="0.25">
      <c r="L66926" s="9"/>
      <c r="M66926" s="9"/>
      <c r="N66926" s="9"/>
    </row>
    <row r="66927" spans="12:14" x14ac:dyDescent="0.25">
      <c r="L66927" s="9"/>
      <c r="M66927" s="9"/>
      <c r="N66927" s="9"/>
    </row>
    <row r="66928" spans="12:14" x14ac:dyDescent="0.25">
      <c r="L66928" s="9"/>
      <c r="M66928" s="9"/>
      <c r="N66928" s="9"/>
    </row>
    <row r="66929" spans="12:14" x14ac:dyDescent="0.25">
      <c r="L66929" s="9"/>
      <c r="M66929" s="9"/>
      <c r="N66929" s="9"/>
    </row>
    <row r="66930" spans="12:14" x14ac:dyDescent="0.25">
      <c r="L66930" s="9"/>
      <c r="M66930" s="9"/>
      <c r="N66930" s="9"/>
    </row>
    <row r="66931" spans="12:14" x14ac:dyDescent="0.25">
      <c r="L66931" s="9"/>
      <c r="M66931" s="9"/>
      <c r="N66931" s="9"/>
    </row>
    <row r="66932" spans="12:14" x14ac:dyDescent="0.25">
      <c r="L66932" s="9"/>
      <c r="M66932" s="9"/>
      <c r="N66932" s="9"/>
    </row>
    <row r="66933" spans="12:14" x14ac:dyDescent="0.25">
      <c r="L66933" s="9"/>
      <c r="M66933" s="9"/>
      <c r="N66933" s="9"/>
    </row>
    <row r="66934" spans="12:14" x14ac:dyDescent="0.25">
      <c r="L66934" s="9"/>
      <c r="M66934" s="9"/>
      <c r="N66934" s="9"/>
    </row>
    <row r="66935" spans="12:14" x14ac:dyDescent="0.25">
      <c r="L66935" s="9"/>
      <c r="M66935" s="9"/>
      <c r="N66935" s="9"/>
    </row>
    <row r="66936" spans="12:14" x14ac:dyDescent="0.25">
      <c r="L66936" s="9"/>
      <c r="M66936" s="9"/>
      <c r="N66936" s="9"/>
    </row>
    <row r="66937" spans="12:14" x14ac:dyDescent="0.25">
      <c r="L66937" s="9"/>
      <c r="M66937" s="9"/>
      <c r="N66937" s="9"/>
    </row>
    <row r="66938" spans="12:14" x14ac:dyDescent="0.25">
      <c r="L66938" s="9"/>
      <c r="M66938" s="9"/>
      <c r="N66938" s="9"/>
    </row>
    <row r="66939" spans="12:14" x14ac:dyDescent="0.25">
      <c r="L66939" s="9"/>
      <c r="M66939" s="9"/>
      <c r="N66939" s="9"/>
    </row>
    <row r="66940" spans="12:14" x14ac:dyDescent="0.25">
      <c r="L66940" s="9"/>
      <c r="M66940" s="9"/>
      <c r="N66940" s="9"/>
    </row>
    <row r="66941" spans="12:14" x14ac:dyDescent="0.25">
      <c r="L66941" s="9"/>
      <c r="M66941" s="9"/>
      <c r="N66941" s="9"/>
    </row>
    <row r="66942" spans="12:14" x14ac:dyDescent="0.25">
      <c r="L66942" s="9"/>
      <c r="M66942" s="9"/>
      <c r="N66942" s="9"/>
    </row>
    <row r="66943" spans="12:14" x14ac:dyDescent="0.25">
      <c r="L66943" s="9"/>
      <c r="M66943" s="9"/>
      <c r="N66943" s="9"/>
    </row>
    <row r="66944" spans="12:14" x14ac:dyDescent="0.25">
      <c r="L66944" s="9"/>
      <c r="M66944" s="9"/>
      <c r="N66944" s="9"/>
    </row>
    <row r="66945" spans="12:14" x14ac:dyDescent="0.25">
      <c r="L66945" s="9"/>
      <c r="M66945" s="9"/>
      <c r="N66945" s="9"/>
    </row>
    <row r="66946" spans="12:14" x14ac:dyDescent="0.25">
      <c r="L66946" s="9"/>
      <c r="M66946" s="9"/>
      <c r="N66946" s="9"/>
    </row>
    <row r="66947" spans="12:14" x14ac:dyDescent="0.25">
      <c r="L66947" s="9"/>
      <c r="M66947" s="9"/>
      <c r="N66947" s="9"/>
    </row>
    <row r="66948" spans="12:14" x14ac:dyDescent="0.25">
      <c r="L66948" s="9"/>
      <c r="M66948" s="9"/>
      <c r="N66948" s="9"/>
    </row>
    <row r="66949" spans="12:14" x14ac:dyDescent="0.25">
      <c r="L66949" s="9"/>
      <c r="M66949" s="9"/>
      <c r="N66949" s="9"/>
    </row>
    <row r="66950" spans="12:14" x14ac:dyDescent="0.25">
      <c r="L66950" s="9"/>
      <c r="M66950" s="9"/>
      <c r="N66950" s="9"/>
    </row>
    <row r="66951" spans="12:14" x14ac:dyDescent="0.25">
      <c r="L66951" s="9"/>
      <c r="M66951" s="9"/>
      <c r="N66951" s="9"/>
    </row>
    <row r="66952" spans="12:14" x14ac:dyDescent="0.25">
      <c r="L66952" s="9"/>
      <c r="M66952" s="9"/>
      <c r="N66952" s="9"/>
    </row>
    <row r="66953" spans="12:14" x14ac:dyDescent="0.25">
      <c r="L66953" s="9"/>
      <c r="M66953" s="9"/>
      <c r="N66953" s="9"/>
    </row>
    <row r="66954" spans="12:14" x14ac:dyDescent="0.25">
      <c r="L66954" s="9"/>
      <c r="M66954" s="9"/>
      <c r="N66954" s="9"/>
    </row>
    <row r="66955" spans="12:14" x14ac:dyDescent="0.25">
      <c r="L66955" s="9"/>
      <c r="M66955" s="9"/>
      <c r="N66955" s="9"/>
    </row>
    <row r="66956" spans="12:14" x14ac:dyDescent="0.25">
      <c r="L66956" s="9"/>
      <c r="M66956" s="9"/>
      <c r="N66956" s="9"/>
    </row>
    <row r="66957" spans="12:14" x14ac:dyDescent="0.25">
      <c r="L66957" s="9"/>
      <c r="M66957" s="9"/>
      <c r="N66957" s="9"/>
    </row>
    <row r="66958" spans="12:14" x14ac:dyDescent="0.25">
      <c r="L66958" s="9"/>
      <c r="M66958" s="9"/>
      <c r="N66958" s="9"/>
    </row>
    <row r="66959" spans="12:14" x14ac:dyDescent="0.25">
      <c r="L66959" s="9"/>
      <c r="M66959" s="9"/>
      <c r="N66959" s="9"/>
    </row>
    <row r="66960" spans="12:14" x14ac:dyDescent="0.25">
      <c r="L66960" s="9"/>
      <c r="M66960" s="9"/>
      <c r="N66960" s="9"/>
    </row>
    <row r="66961" spans="12:14" x14ac:dyDescent="0.25">
      <c r="L66961" s="9"/>
      <c r="M66961" s="9"/>
      <c r="N66961" s="9"/>
    </row>
    <row r="66962" spans="12:14" x14ac:dyDescent="0.25">
      <c r="L66962" s="9"/>
      <c r="M66962" s="9"/>
      <c r="N66962" s="9"/>
    </row>
    <row r="66963" spans="12:14" x14ac:dyDescent="0.25">
      <c r="L66963" s="9"/>
      <c r="M66963" s="9"/>
      <c r="N66963" s="9"/>
    </row>
    <row r="66964" spans="12:14" x14ac:dyDescent="0.25">
      <c r="L66964" s="9"/>
      <c r="M66964" s="9"/>
      <c r="N66964" s="9"/>
    </row>
    <row r="66965" spans="12:14" x14ac:dyDescent="0.25">
      <c r="L66965" s="9"/>
      <c r="M66965" s="9"/>
      <c r="N66965" s="9"/>
    </row>
    <row r="66966" spans="12:14" x14ac:dyDescent="0.25">
      <c r="L66966" s="9"/>
      <c r="M66966" s="9"/>
      <c r="N66966" s="9"/>
    </row>
    <row r="66967" spans="12:14" x14ac:dyDescent="0.25">
      <c r="L66967" s="9"/>
      <c r="M66967" s="9"/>
      <c r="N66967" s="9"/>
    </row>
    <row r="66968" spans="12:14" x14ac:dyDescent="0.25">
      <c r="L66968" s="9"/>
      <c r="M66968" s="9"/>
      <c r="N66968" s="9"/>
    </row>
    <row r="66969" spans="12:14" x14ac:dyDescent="0.25">
      <c r="L66969" s="9"/>
      <c r="M66969" s="9"/>
      <c r="N66969" s="9"/>
    </row>
    <row r="66970" spans="12:14" x14ac:dyDescent="0.25">
      <c r="L66970" s="9"/>
      <c r="M66970" s="9"/>
      <c r="N66970" s="9"/>
    </row>
    <row r="66971" spans="12:14" x14ac:dyDescent="0.25">
      <c r="L66971" s="9"/>
      <c r="M66971" s="9"/>
      <c r="N66971" s="9"/>
    </row>
    <row r="66972" spans="12:14" x14ac:dyDescent="0.25">
      <c r="L66972" s="9"/>
      <c r="M66972" s="9"/>
      <c r="N66972" s="9"/>
    </row>
    <row r="66973" spans="12:14" x14ac:dyDescent="0.25">
      <c r="L66973" s="9"/>
      <c r="M66973" s="9"/>
      <c r="N66973" s="9"/>
    </row>
    <row r="66974" spans="12:14" x14ac:dyDescent="0.25">
      <c r="L66974" s="9"/>
      <c r="M66974" s="9"/>
      <c r="N66974" s="9"/>
    </row>
    <row r="66975" spans="12:14" x14ac:dyDescent="0.25">
      <c r="L66975" s="9"/>
      <c r="M66975" s="9"/>
      <c r="N66975" s="9"/>
    </row>
    <row r="66976" spans="12:14" x14ac:dyDescent="0.25">
      <c r="L66976" s="9"/>
      <c r="M66976" s="9"/>
      <c r="N66976" s="9"/>
    </row>
    <row r="66977" spans="12:14" x14ac:dyDescent="0.25">
      <c r="L66977" s="9"/>
      <c r="M66977" s="9"/>
      <c r="N66977" s="9"/>
    </row>
    <row r="66978" spans="12:14" x14ac:dyDescent="0.25">
      <c r="L66978" s="9"/>
      <c r="M66978" s="9"/>
      <c r="N66978" s="9"/>
    </row>
    <row r="66979" spans="12:14" x14ac:dyDescent="0.25">
      <c r="L66979" s="9"/>
      <c r="M66979" s="9"/>
      <c r="N66979" s="9"/>
    </row>
    <row r="66980" spans="12:14" x14ac:dyDescent="0.25">
      <c r="L66980" s="9"/>
      <c r="M66980" s="9"/>
      <c r="N66980" s="9"/>
    </row>
    <row r="66981" spans="12:14" x14ac:dyDescent="0.25">
      <c r="L66981" s="9"/>
      <c r="M66981" s="9"/>
      <c r="N66981" s="9"/>
    </row>
    <row r="66982" spans="12:14" x14ac:dyDescent="0.25">
      <c r="L66982" s="9"/>
      <c r="M66982" s="9"/>
      <c r="N66982" s="9"/>
    </row>
    <row r="66983" spans="12:14" x14ac:dyDescent="0.25">
      <c r="L66983" s="9"/>
      <c r="M66983" s="9"/>
      <c r="N66983" s="9"/>
    </row>
    <row r="66984" spans="12:14" x14ac:dyDescent="0.25">
      <c r="L66984" s="9"/>
      <c r="M66984" s="9"/>
      <c r="N66984" s="9"/>
    </row>
    <row r="66985" spans="12:14" x14ac:dyDescent="0.25">
      <c r="L66985" s="9"/>
      <c r="M66985" s="9"/>
      <c r="N66985" s="9"/>
    </row>
    <row r="66986" spans="12:14" x14ac:dyDescent="0.25">
      <c r="L66986" s="9"/>
      <c r="M66986" s="9"/>
      <c r="N66986" s="9"/>
    </row>
    <row r="66987" spans="12:14" x14ac:dyDescent="0.25">
      <c r="L66987" s="9"/>
      <c r="M66987" s="9"/>
      <c r="N66987" s="9"/>
    </row>
    <row r="66988" spans="12:14" x14ac:dyDescent="0.25">
      <c r="L66988" s="9"/>
      <c r="M66988" s="9"/>
      <c r="N66988" s="9"/>
    </row>
    <row r="66989" spans="12:14" x14ac:dyDescent="0.25">
      <c r="L66989" s="9"/>
      <c r="M66989" s="9"/>
      <c r="N66989" s="9"/>
    </row>
    <row r="66990" spans="12:14" x14ac:dyDescent="0.25">
      <c r="L66990" s="9"/>
      <c r="M66990" s="9"/>
      <c r="N66990" s="9"/>
    </row>
    <row r="66991" spans="12:14" x14ac:dyDescent="0.25">
      <c r="L66991" s="9"/>
      <c r="M66991" s="9"/>
      <c r="N66991" s="9"/>
    </row>
    <row r="66992" spans="12:14" x14ac:dyDescent="0.25">
      <c r="L66992" s="9"/>
      <c r="M66992" s="9"/>
      <c r="N66992" s="9"/>
    </row>
    <row r="66993" spans="12:14" x14ac:dyDescent="0.25">
      <c r="L66993" s="9"/>
      <c r="M66993" s="9"/>
      <c r="N66993" s="9"/>
    </row>
    <row r="66994" spans="12:14" x14ac:dyDescent="0.25">
      <c r="L66994" s="9"/>
      <c r="M66994" s="9"/>
      <c r="N66994" s="9"/>
    </row>
    <row r="66995" spans="12:14" x14ac:dyDescent="0.25">
      <c r="L66995" s="9"/>
      <c r="M66995" s="9"/>
      <c r="N66995" s="9"/>
    </row>
    <row r="66996" spans="12:14" x14ac:dyDescent="0.25">
      <c r="L66996" s="9"/>
      <c r="M66996" s="9"/>
      <c r="N66996" s="9"/>
    </row>
    <row r="66997" spans="12:14" x14ac:dyDescent="0.25">
      <c r="L66997" s="9"/>
      <c r="M66997" s="9"/>
      <c r="N66997" s="9"/>
    </row>
    <row r="66998" spans="12:14" x14ac:dyDescent="0.25">
      <c r="L66998" s="9"/>
      <c r="M66998" s="9"/>
      <c r="N66998" s="9"/>
    </row>
    <row r="66999" spans="12:14" x14ac:dyDescent="0.25">
      <c r="L66999" s="9"/>
      <c r="M66999" s="9"/>
      <c r="N66999" s="9"/>
    </row>
    <row r="67000" spans="12:14" x14ac:dyDescent="0.25">
      <c r="L67000" s="9"/>
      <c r="M67000" s="9"/>
      <c r="N67000" s="9"/>
    </row>
    <row r="67001" spans="12:14" x14ac:dyDescent="0.25">
      <c r="L67001" s="9"/>
      <c r="M67001" s="9"/>
      <c r="N67001" s="9"/>
    </row>
    <row r="67002" spans="12:14" x14ac:dyDescent="0.25">
      <c r="L67002" s="9"/>
      <c r="M67002" s="9"/>
      <c r="N67002" s="9"/>
    </row>
    <row r="67003" spans="12:14" x14ac:dyDescent="0.25">
      <c r="L67003" s="9"/>
      <c r="M67003" s="9"/>
      <c r="N67003" s="9"/>
    </row>
    <row r="67004" spans="12:14" x14ac:dyDescent="0.25">
      <c r="L67004" s="9"/>
      <c r="M67004" s="9"/>
      <c r="N67004" s="9"/>
    </row>
    <row r="67005" spans="12:14" x14ac:dyDescent="0.25">
      <c r="L67005" s="9"/>
      <c r="M67005" s="9"/>
      <c r="N67005" s="9"/>
    </row>
    <row r="67006" spans="12:14" x14ac:dyDescent="0.25">
      <c r="L67006" s="9"/>
      <c r="M67006" s="9"/>
      <c r="N67006" s="9"/>
    </row>
    <row r="67007" spans="12:14" x14ac:dyDescent="0.25">
      <c r="L67007" s="9"/>
      <c r="M67007" s="9"/>
      <c r="N67007" s="9"/>
    </row>
    <row r="67008" spans="12:14" x14ac:dyDescent="0.25">
      <c r="L67008" s="9"/>
      <c r="M67008" s="9"/>
      <c r="N67008" s="9"/>
    </row>
    <row r="67009" spans="12:14" x14ac:dyDescent="0.25">
      <c r="L67009" s="9"/>
      <c r="M67009" s="9"/>
      <c r="N67009" s="9"/>
    </row>
    <row r="67010" spans="12:14" x14ac:dyDescent="0.25">
      <c r="L67010" s="9"/>
      <c r="M67010" s="9"/>
      <c r="N67010" s="9"/>
    </row>
    <row r="67011" spans="12:14" x14ac:dyDescent="0.25">
      <c r="L67011" s="9"/>
      <c r="M67011" s="9"/>
      <c r="N67011" s="9"/>
    </row>
    <row r="67012" spans="12:14" x14ac:dyDescent="0.25">
      <c r="L67012" s="9"/>
      <c r="M67012" s="9"/>
      <c r="N67012" s="9"/>
    </row>
    <row r="67013" spans="12:14" x14ac:dyDescent="0.25">
      <c r="L67013" s="9"/>
      <c r="M67013" s="9"/>
      <c r="N67013" s="9"/>
    </row>
    <row r="67014" spans="12:14" x14ac:dyDescent="0.25">
      <c r="L67014" s="9"/>
      <c r="M67014" s="9"/>
      <c r="N67014" s="9"/>
    </row>
    <row r="67015" spans="12:14" x14ac:dyDescent="0.25">
      <c r="L67015" s="9"/>
      <c r="M67015" s="9"/>
      <c r="N67015" s="9"/>
    </row>
    <row r="67016" spans="12:14" x14ac:dyDescent="0.25">
      <c r="L67016" s="9"/>
      <c r="M67016" s="9"/>
      <c r="N67016" s="9"/>
    </row>
    <row r="67017" spans="12:14" x14ac:dyDescent="0.25">
      <c r="L67017" s="9"/>
      <c r="M67017" s="9"/>
      <c r="N67017" s="9"/>
    </row>
    <row r="67018" spans="12:14" x14ac:dyDescent="0.25">
      <c r="L67018" s="9"/>
      <c r="M67018" s="9"/>
      <c r="N67018" s="9"/>
    </row>
    <row r="67019" spans="12:14" x14ac:dyDescent="0.25">
      <c r="L67019" s="9"/>
      <c r="M67019" s="9"/>
      <c r="N67019" s="9"/>
    </row>
    <row r="67020" spans="12:14" x14ac:dyDescent="0.25">
      <c r="L67020" s="9"/>
      <c r="M67020" s="9"/>
      <c r="N67020" s="9"/>
    </row>
    <row r="67021" spans="12:14" x14ac:dyDescent="0.25">
      <c r="L67021" s="9"/>
      <c r="M67021" s="9"/>
      <c r="N67021" s="9"/>
    </row>
    <row r="67022" spans="12:14" x14ac:dyDescent="0.25">
      <c r="L67022" s="9"/>
      <c r="M67022" s="9"/>
      <c r="N67022" s="9"/>
    </row>
    <row r="67023" spans="12:14" x14ac:dyDescent="0.25">
      <c r="L67023" s="9"/>
      <c r="M67023" s="9"/>
      <c r="N67023" s="9"/>
    </row>
    <row r="67024" spans="12:14" x14ac:dyDescent="0.25">
      <c r="L67024" s="9"/>
      <c r="M67024" s="9"/>
      <c r="N67024" s="9"/>
    </row>
    <row r="67025" spans="12:14" x14ac:dyDescent="0.25">
      <c r="L67025" s="9"/>
      <c r="M67025" s="9"/>
      <c r="N67025" s="9"/>
    </row>
    <row r="67026" spans="12:14" x14ac:dyDescent="0.25">
      <c r="L67026" s="9"/>
      <c r="M67026" s="9"/>
      <c r="N67026" s="9"/>
    </row>
    <row r="67027" spans="12:14" x14ac:dyDescent="0.25">
      <c r="L67027" s="9"/>
      <c r="M67027" s="9"/>
      <c r="N67027" s="9"/>
    </row>
    <row r="67028" spans="12:14" x14ac:dyDescent="0.25">
      <c r="L67028" s="9"/>
      <c r="M67028" s="9"/>
      <c r="N67028" s="9"/>
    </row>
    <row r="67029" spans="12:14" x14ac:dyDescent="0.25">
      <c r="L67029" s="9"/>
      <c r="M67029" s="9"/>
      <c r="N67029" s="9"/>
    </row>
    <row r="67030" spans="12:14" x14ac:dyDescent="0.25">
      <c r="L67030" s="9"/>
      <c r="M67030" s="9"/>
      <c r="N67030" s="9"/>
    </row>
    <row r="67031" spans="12:14" x14ac:dyDescent="0.25">
      <c r="L67031" s="9"/>
      <c r="M67031" s="9"/>
      <c r="N67031" s="9"/>
    </row>
    <row r="67032" spans="12:14" x14ac:dyDescent="0.25">
      <c r="L67032" s="9"/>
      <c r="M67032" s="9"/>
      <c r="N67032" s="9"/>
    </row>
    <row r="67033" spans="12:14" x14ac:dyDescent="0.25">
      <c r="L67033" s="9"/>
      <c r="M67033" s="9"/>
      <c r="N67033" s="9"/>
    </row>
    <row r="67034" spans="12:14" x14ac:dyDescent="0.25">
      <c r="L67034" s="9"/>
      <c r="M67034" s="9"/>
      <c r="N67034" s="9"/>
    </row>
    <row r="67035" spans="12:14" x14ac:dyDescent="0.25">
      <c r="L67035" s="9"/>
      <c r="M67035" s="9"/>
      <c r="N67035" s="9"/>
    </row>
    <row r="67036" spans="12:14" x14ac:dyDescent="0.25">
      <c r="L67036" s="9"/>
      <c r="M67036" s="9"/>
      <c r="N67036" s="9"/>
    </row>
    <row r="67037" spans="12:14" x14ac:dyDescent="0.25">
      <c r="L67037" s="9"/>
      <c r="M67037" s="9"/>
      <c r="N67037" s="9"/>
    </row>
    <row r="67038" spans="12:14" x14ac:dyDescent="0.25">
      <c r="L67038" s="9"/>
      <c r="M67038" s="9"/>
      <c r="N67038" s="9"/>
    </row>
    <row r="67039" spans="12:14" x14ac:dyDescent="0.25">
      <c r="L67039" s="9"/>
      <c r="M67039" s="9"/>
      <c r="N67039" s="9"/>
    </row>
    <row r="67040" spans="12:14" x14ac:dyDescent="0.25">
      <c r="L67040" s="9"/>
      <c r="M67040" s="9"/>
      <c r="N67040" s="9"/>
    </row>
    <row r="67041" spans="12:14" x14ac:dyDescent="0.25">
      <c r="L67041" s="9"/>
      <c r="M67041" s="9"/>
      <c r="N67041" s="9"/>
    </row>
    <row r="67042" spans="12:14" x14ac:dyDescent="0.25">
      <c r="L67042" s="9"/>
      <c r="M67042" s="9"/>
      <c r="N67042" s="9"/>
    </row>
    <row r="67043" spans="12:14" x14ac:dyDescent="0.25">
      <c r="L67043" s="9"/>
      <c r="M67043" s="9"/>
      <c r="N67043" s="9"/>
    </row>
    <row r="67044" spans="12:14" x14ac:dyDescent="0.25">
      <c r="L67044" s="9"/>
      <c r="M67044" s="9"/>
      <c r="N67044" s="9"/>
    </row>
    <row r="67045" spans="12:14" x14ac:dyDescent="0.25">
      <c r="L67045" s="9"/>
      <c r="M67045" s="9"/>
      <c r="N67045" s="9"/>
    </row>
    <row r="67046" spans="12:14" x14ac:dyDescent="0.25">
      <c r="L67046" s="9"/>
      <c r="M67046" s="9"/>
      <c r="N67046" s="9"/>
    </row>
    <row r="67047" spans="12:14" x14ac:dyDescent="0.25">
      <c r="L67047" s="9"/>
      <c r="M67047" s="9"/>
      <c r="N67047" s="9"/>
    </row>
    <row r="67048" spans="12:14" x14ac:dyDescent="0.25">
      <c r="L67048" s="9"/>
      <c r="M67048" s="9"/>
      <c r="N67048" s="9"/>
    </row>
    <row r="67049" spans="12:14" x14ac:dyDescent="0.25">
      <c r="L67049" s="9"/>
      <c r="M67049" s="9"/>
      <c r="N67049" s="9"/>
    </row>
    <row r="67050" spans="12:14" x14ac:dyDescent="0.25">
      <c r="L67050" s="9"/>
      <c r="M67050" s="9"/>
      <c r="N67050" s="9"/>
    </row>
    <row r="67051" spans="12:14" x14ac:dyDescent="0.25">
      <c r="L67051" s="9"/>
      <c r="M67051" s="9"/>
      <c r="N67051" s="9"/>
    </row>
    <row r="67052" spans="12:14" x14ac:dyDescent="0.25">
      <c r="L67052" s="9"/>
      <c r="M67052" s="9"/>
      <c r="N67052" s="9"/>
    </row>
    <row r="67053" spans="12:14" x14ac:dyDescent="0.25">
      <c r="L67053" s="9"/>
      <c r="M67053" s="9"/>
      <c r="N67053" s="9"/>
    </row>
    <row r="67054" spans="12:14" x14ac:dyDescent="0.25">
      <c r="L67054" s="9"/>
      <c r="M67054" s="9"/>
      <c r="N67054" s="9"/>
    </row>
    <row r="67055" spans="12:14" x14ac:dyDescent="0.25">
      <c r="L67055" s="9"/>
      <c r="M67055" s="9"/>
      <c r="N67055" s="9"/>
    </row>
    <row r="67056" spans="12:14" x14ac:dyDescent="0.25">
      <c r="L67056" s="9"/>
      <c r="M67056" s="9"/>
      <c r="N67056" s="9"/>
    </row>
    <row r="67057" spans="12:14" x14ac:dyDescent="0.25">
      <c r="L67057" s="9"/>
      <c r="M67057" s="9"/>
      <c r="N67057" s="9"/>
    </row>
    <row r="67058" spans="12:14" x14ac:dyDescent="0.25">
      <c r="L67058" s="9"/>
      <c r="M67058" s="9"/>
      <c r="N67058" s="9"/>
    </row>
    <row r="67059" spans="12:14" x14ac:dyDescent="0.25">
      <c r="L67059" s="9"/>
      <c r="M67059" s="9"/>
      <c r="N67059" s="9"/>
    </row>
    <row r="67060" spans="12:14" x14ac:dyDescent="0.25">
      <c r="L67060" s="9"/>
      <c r="M67060" s="9"/>
      <c r="N67060" s="9"/>
    </row>
    <row r="67061" spans="12:14" x14ac:dyDescent="0.25">
      <c r="L67061" s="9"/>
      <c r="M67061" s="9"/>
      <c r="N67061" s="9"/>
    </row>
    <row r="67062" spans="12:14" x14ac:dyDescent="0.25">
      <c r="L67062" s="9"/>
      <c r="M67062" s="9"/>
      <c r="N67062" s="9"/>
    </row>
    <row r="67063" spans="12:14" x14ac:dyDescent="0.25">
      <c r="L67063" s="9"/>
      <c r="M67063" s="9"/>
      <c r="N67063" s="9"/>
    </row>
    <row r="67064" spans="12:14" x14ac:dyDescent="0.25">
      <c r="L67064" s="9"/>
      <c r="M67064" s="9"/>
      <c r="N67064" s="9"/>
    </row>
    <row r="67065" spans="12:14" x14ac:dyDescent="0.25">
      <c r="L67065" s="9"/>
      <c r="M67065" s="9"/>
      <c r="N67065" s="9"/>
    </row>
    <row r="67066" spans="12:14" x14ac:dyDescent="0.25">
      <c r="L67066" s="9"/>
      <c r="M67066" s="9"/>
      <c r="N67066" s="9"/>
    </row>
    <row r="67067" spans="12:14" x14ac:dyDescent="0.25">
      <c r="L67067" s="9"/>
      <c r="M67067" s="9"/>
      <c r="N67067" s="9"/>
    </row>
    <row r="67068" spans="12:14" x14ac:dyDescent="0.25">
      <c r="L67068" s="9"/>
      <c r="M67068" s="9"/>
      <c r="N67068" s="9"/>
    </row>
    <row r="67069" spans="12:14" x14ac:dyDescent="0.25">
      <c r="L67069" s="9"/>
      <c r="M67069" s="9"/>
      <c r="N67069" s="9"/>
    </row>
    <row r="67070" spans="12:14" x14ac:dyDescent="0.25">
      <c r="L67070" s="9"/>
      <c r="M67070" s="9"/>
      <c r="N67070" s="9"/>
    </row>
    <row r="67071" spans="12:14" x14ac:dyDescent="0.25">
      <c r="L67071" s="9"/>
      <c r="M67071" s="9"/>
      <c r="N67071" s="9"/>
    </row>
    <row r="67072" spans="12:14" x14ac:dyDescent="0.25">
      <c r="L67072" s="9"/>
      <c r="M67072" s="9"/>
      <c r="N67072" s="9"/>
    </row>
    <row r="67073" spans="12:14" x14ac:dyDescent="0.25">
      <c r="L67073" s="9"/>
      <c r="M67073" s="9"/>
      <c r="N67073" s="9"/>
    </row>
    <row r="67074" spans="12:14" x14ac:dyDescent="0.25">
      <c r="L67074" s="9"/>
      <c r="M67074" s="9"/>
      <c r="N67074" s="9"/>
    </row>
    <row r="67075" spans="12:14" x14ac:dyDescent="0.25">
      <c r="L67075" s="9"/>
      <c r="M67075" s="9"/>
      <c r="N67075" s="9"/>
    </row>
    <row r="67076" spans="12:14" x14ac:dyDescent="0.25">
      <c r="L67076" s="9"/>
      <c r="M67076" s="9"/>
      <c r="N67076" s="9"/>
    </row>
    <row r="67077" spans="12:14" x14ac:dyDescent="0.25">
      <c r="L67077" s="9"/>
      <c r="M67077" s="9"/>
      <c r="N67077" s="9"/>
    </row>
    <row r="67078" spans="12:14" x14ac:dyDescent="0.25">
      <c r="L67078" s="9"/>
      <c r="M67078" s="9"/>
      <c r="N67078" s="9"/>
    </row>
    <row r="67079" spans="12:14" x14ac:dyDescent="0.25">
      <c r="L67079" s="9"/>
      <c r="M67079" s="9"/>
      <c r="N67079" s="9"/>
    </row>
    <row r="67080" spans="12:14" x14ac:dyDescent="0.25">
      <c r="L67080" s="9"/>
      <c r="M67080" s="9"/>
      <c r="N67080" s="9"/>
    </row>
    <row r="67081" spans="12:14" x14ac:dyDescent="0.25">
      <c r="L67081" s="9"/>
      <c r="M67081" s="9"/>
      <c r="N67081" s="9"/>
    </row>
    <row r="67082" spans="12:14" x14ac:dyDescent="0.25">
      <c r="L67082" s="9"/>
      <c r="M67082" s="9"/>
      <c r="N67082" s="9"/>
    </row>
    <row r="67083" spans="12:14" x14ac:dyDescent="0.25">
      <c r="L67083" s="9"/>
      <c r="M67083" s="9"/>
      <c r="N67083" s="9"/>
    </row>
    <row r="67084" spans="12:14" x14ac:dyDescent="0.25">
      <c r="L67084" s="9"/>
      <c r="M67084" s="9"/>
      <c r="N67084" s="9"/>
    </row>
    <row r="67085" spans="12:14" x14ac:dyDescent="0.25">
      <c r="L67085" s="9"/>
      <c r="M67085" s="9"/>
      <c r="N67085" s="9"/>
    </row>
    <row r="67086" spans="12:14" x14ac:dyDescent="0.25">
      <c r="L67086" s="9"/>
      <c r="M67086" s="9"/>
      <c r="N67086" s="9"/>
    </row>
    <row r="67087" spans="12:14" x14ac:dyDescent="0.25">
      <c r="L67087" s="9"/>
      <c r="M67087" s="9"/>
      <c r="N67087" s="9"/>
    </row>
    <row r="67088" spans="12:14" x14ac:dyDescent="0.25">
      <c r="L67088" s="9"/>
      <c r="M67088" s="9"/>
      <c r="N67088" s="9"/>
    </row>
    <row r="67089" spans="12:14" x14ac:dyDescent="0.25">
      <c r="L67089" s="9"/>
      <c r="M67089" s="9"/>
      <c r="N67089" s="9"/>
    </row>
    <row r="67090" spans="12:14" x14ac:dyDescent="0.25">
      <c r="L67090" s="9"/>
      <c r="M67090" s="9"/>
      <c r="N67090" s="9"/>
    </row>
    <row r="67091" spans="12:14" x14ac:dyDescent="0.25">
      <c r="L67091" s="9"/>
      <c r="M67091" s="9"/>
      <c r="N67091" s="9"/>
    </row>
    <row r="67092" spans="12:14" x14ac:dyDescent="0.25">
      <c r="L67092" s="9"/>
      <c r="M67092" s="9"/>
      <c r="N67092" s="9"/>
    </row>
    <row r="67093" spans="12:14" x14ac:dyDescent="0.25">
      <c r="L67093" s="9"/>
      <c r="M67093" s="9"/>
      <c r="N67093" s="9"/>
    </row>
    <row r="67094" spans="12:14" x14ac:dyDescent="0.25">
      <c r="L67094" s="9"/>
      <c r="M67094" s="9"/>
      <c r="N67094" s="9"/>
    </row>
    <row r="67095" spans="12:14" x14ac:dyDescent="0.25">
      <c r="L67095" s="9"/>
      <c r="M67095" s="9"/>
      <c r="N67095" s="9"/>
    </row>
    <row r="67096" spans="12:14" x14ac:dyDescent="0.25">
      <c r="L67096" s="9"/>
      <c r="M67096" s="9"/>
      <c r="N67096" s="9"/>
    </row>
    <row r="67097" spans="12:14" x14ac:dyDescent="0.25">
      <c r="L67097" s="9"/>
      <c r="M67097" s="9"/>
      <c r="N67097" s="9"/>
    </row>
    <row r="67098" spans="12:14" x14ac:dyDescent="0.25">
      <c r="L67098" s="9"/>
      <c r="M67098" s="9"/>
      <c r="N67098" s="9"/>
    </row>
    <row r="67099" spans="12:14" x14ac:dyDescent="0.25">
      <c r="L67099" s="9"/>
      <c r="M67099" s="9"/>
      <c r="N67099" s="9"/>
    </row>
    <row r="67100" spans="12:14" x14ac:dyDescent="0.25">
      <c r="L67100" s="9"/>
      <c r="M67100" s="9"/>
      <c r="N67100" s="9"/>
    </row>
    <row r="67101" spans="12:14" x14ac:dyDescent="0.25">
      <c r="L67101" s="9"/>
      <c r="M67101" s="9"/>
      <c r="N67101" s="9"/>
    </row>
    <row r="67102" spans="12:14" x14ac:dyDescent="0.25">
      <c r="L67102" s="9"/>
      <c r="M67102" s="9"/>
      <c r="N67102" s="9"/>
    </row>
    <row r="67103" spans="12:14" x14ac:dyDescent="0.25">
      <c r="L67103" s="9"/>
      <c r="M67103" s="9"/>
      <c r="N67103" s="9"/>
    </row>
    <row r="67104" spans="12:14" x14ac:dyDescent="0.25">
      <c r="L67104" s="9"/>
      <c r="M67104" s="9"/>
      <c r="N67104" s="9"/>
    </row>
    <row r="67105" spans="12:14" x14ac:dyDescent="0.25">
      <c r="L67105" s="9"/>
      <c r="M67105" s="9"/>
      <c r="N67105" s="9"/>
    </row>
    <row r="67106" spans="12:14" x14ac:dyDescent="0.25">
      <c r="L67106" s="9"/>
      <c r="M67106" s="9"/>
      <c r="N67106" s="9"/>
    </row>
    <row r="67107" spans="12:14" x14ac:dyDescent="0.25">
      <c r="L67107" s="9"/>
      <c r="M67107" s="9"/>
      <c r="N67107" s="9"/>
    </row>
    <row r="67108" spans="12:14" x14ac:dyDescent="0.25">
      <c r="L67108" s="9"/>
      <c r="M67108" s="9"/>
      <c r="N67108" s="9"/>
    </row>
    <row r="67109" spans="12:14" x14ac:dyDescent="0.25">
      <c r="L67109" s="9"/>
      <c r="M67109" s="9"/>
      <c r="N67109" s="9"/>
    </row>
    <row r="67110" spans="12:14" x14ac:dyDescent="0.25">
      <c r="L67110" s="9"/>
      <c r="M67110" s="9"/>
      <c r="N67110" s="9"/>
    </row>
    <row r="67111" spans="12:14" x14ac:dyDescent="0.25">
      <c r="L67111" s="9"/>
      <c r="M67111" s="9"/>
      <c r="N67111" s="9"/>
    </row>
    <row r="67112" spans="12:14" x14ac:dyDescent="0.25">
      <c r="L67112" s="9"/>
      <c r="M67112" s="9"/>
      <c r="N67112" s="9"/>
    </row>
    <row r="67113" spans="12:14" x14ac:dyDescent="0.25">
      <c r="L67113" s="9"/>
      <c r="M67113" s="9"/>
      <c r="N67113" s="9"/>
    </row>
    <row r="67114" spans="12:14" x14ac:dyDescent="0.25">
      <c r="L67114" s="9"/>
      <c r="M67114" s="9"/>
      <c r="N67114" s="9"/>
    </row>
    <row r="67115" spans="12:14" x14ac:dyDescent="0.25">
      <c r="L67115" s="9"/>
      <c r="M67115" s="9"/>
      <c r="N67115" s="9"/>
    </row>
    <row r="67116" spans="12:14" x14ac:dyDescent="0.25">
      <c r="L67116" s="9"/>
      <c r="M67116" s="9"/>
      <c r="N67116" s="9"/>
    </row>
    <row r="67117" spans="12:14" x14ac:dyDescent="0.25">
      <c r="L67117" s="9"/>
      <c r="M67117" s="9"/>
      <c r="N67117" s="9"/>
    </row>
    <row r="67118" spans="12:14" x14ac:dyDescent="0.25">
      <c r="L67118" s="9"/>
      <c r="M67118" s="9"/>
      <c r="N67118" s="9"/>
    </row>
    <row r="67119" spans="12:14" x14ac:dyDescent="0.25">
      <c r="L67119" s="9"/>
      <c r="M67119" s="9"/>
      <c r="N67119" s="9"/>
    </row>
    <row r="67120" spans="12:14" x14ac:dyDescent="0.25">
      <c r="L67120" s="9"/>
      <c r="M67120" s="9"/>
      <c r="N67120" s="9"/>
    </row>
    <row r="67121" spans="12:14" x14ac:dyDescent="0.25">
      <c r="L67121" s="9"/>
      <c r="M67121" s="9"/>
      <c r="N67121" s="9"/>
    </row>
    <row r="67122" spans="12:14" x14ac:dyDescent="0.25">
      <c r="L67122" s="9"/>
      <c r="M67122" s="9"/>
      <c r="N67122" s="9"/>
    </row>
    <row r="67123" spans="12:14" x14ac:dyDescent="0.25">
      <c r="L67123" s="9"/>
      <c r="M67123" s="9"/>
      <c r="N67123" s="9"/>
    </row>
    <row r="67124" spans="12:14" x14ac:dyDescent="0.25">
      <c r="L67124" s="9"/>
      <c r="M67124" s="9"/>
      <c r="N67124" s="9"/>
    </row>
    <row r="67125" spans="12:14" x14ac:dyDescent="0.25">
      <c r="L67125" s="9"/>
      <c r="M67125" s="9"/>
      <c r="N67125" s="9"/>
    </row>
    <row r="67126" spans="12:14" x14ac:dyDescent="0.25">
      <c r="L67126" s="9"/>
      <c r="M67126" s="9"/>
      <c r="N67126" s="9"/>
    </row>
    <row r="67127" spans="12:14" x14ac:dyDescent="0.25">
      <c r="L67127" s="9"/>
      <c r="M67127" s="9"/>
      <c r="N67127" s="9"/>
    </row>
    <row r="67128" spans="12:14" x14ac:dyDescent="0.25">
      <c r="L67128" s="9"/>
      <c r="M67128" s="9"/>
      <c r="N67128" s="9"/>
    </row>
    <row r="67129" spans="12:14" x14ac:dyDescent="0.25">
      <c r="L67129" s="9"/>
      <c r="M67129" s="9"/>
      <c r="N67129" s="9"/>
    </row>
    <row r="67130" spans="12:14" x14ac:dyDescent="0.25">
      <c r="L67130" s="9"/>
      <c r="M67130" s="9"/>
      <c r="N67130" s="9"/>
    </row>
    <row r="67131" spans="12:14" x14ac:dyDescent="0.25">
      <c r="L67131" s="9"/>
      <c r="M67131" s="9"/>
      <c r="N67131" s="9"/>
    </row>
    <row r="67132" spans="12:14" x14ac:dyDescent="0.25">
      <c r="L67132" s="9"/>
      <c r="M67132" s="9"/>
      <c r="N67132" s="9"/>
    </row>
    <row r="67133" spans="12:14" x14ac:dyDescent="0.25">
      <c r="L67133" s="9"/>
      <c r="M67133" s="9"/>
      <c r="N67133" s="9"/>
    </row>
    <row r="67134" spans="12:14" x14ac:dyDescent="0.25">
      <c r="L67134" s="9"/>
      <c r="M67134" s="9"/>
      <c r="N67134" s="9"/>
    </row>
    <row r="67135" spans="12:14" x14ac:dyDescent="0.25">
      <c r="L67135" s="9"/>
      <c r="M67135" s="9"/>
      <c r="N67135" s="9"/>
    </row>
    <row r="67136" spans="12:14" x14ac:dyDescent="0.25">
      <c r="L67136" s="9"/>
      <c r="M67136" s="9"/>
      <c r="N67136" s="9"/>
    </row>
    <row r="67137" spans="12:14" x14ac:dyDescent="0.25">
      <c r="L67137" s="9"/>
      <c r="M67137" s="9"/>
      <c r="N67137" s="9"/>
    </row>
    <row r="67138" spans="12:14" x14ac:dyDescent="0.25">
      <c r="L67138" s="9"/>
      <c r="M67138" s="9"/>
      <c r="N67138" s="9"/>
    </row>
    <row r="67139" spans="12:14" x14ac:dyDescent="0.25">
      <c r="L67139" s="9"/>
      <c r="M67139" s="9"/>
      <c r="N67139" s="9"/>
    </row>
    <row r="67140" spans="12:14" x14ac:dyDescent="0.25">
      <c r="L67140" s="9"/>
      <c r="M67140" s="9"/>
      <c r="N67140" s="9"/>
    </row>
    <row r="67141" spans="12:14" x14ac:dyDescent="0.25">
      <c r="L67141" s="9"/>
      <c r="M67141" s="9"/>
      <c r="N67141" s="9"/>
    </row>
    <row r="67142" spans="12:14" x14ac:dyDescent="0.25">
      <c r="L67142" s="9"/>
      <c r="M67142" s="9"/>
      <c r="N67142" s="9"/>
    </row>
    <row r="67143" spans="12:14" x14ac:dyDescent="0.25">
      <c r="L67143" s="9"/>
      <c r="M67143" s="9"/>
      <c r="N67143" s="9"/>
    </row>
    <row r="67144" spans="12:14" x14ac:dyDescent="0.25">
      <c r="L67144" s="9"/>
      <c r="M67144" s="9"/>
      <c r="N67144" s="9"/>
    </row>
    <row r="67145" spans="12:14" x14ac:dyDescent="0.25">
      <c r="L67145" s="9"/>
      <c r="M67145" s="9"/>
      <c r="N67145" s="9"/>
    </row>
    <row r="67146" spans="12:14" x14ac:dyDescent="0.25">
      <c r="L67146" s="9"/>
      <c r="M67146" s="9"/>
      <c r="N67146" s="9"/>
    </row>
    <row r="67147" spans="12:14" x14ac:dyDescent="0.25">
      <c r="L67147" s="9"/>
      <c r="M67147" s="9"/>
      <c r="N67147" s="9"/>
    </row>
    <row r="67148" spans="12:14" x14ac:dyDescent="0.25">
      <c r="L67148" s="9"/>
      <c r="M67148" s="9"/>
      <c r="N67148" s="9"/>
    </row>
    <row r="67149" spans="12:14" x14ac:dyDescent="0.25">
      <c r="L67149" s="9"/>
      <c r="M67149" s="9"/>
      <c r="N67149" s="9"/>
    </row>
    <row r="67150" spans="12:14" x14ac:dyDescent="0.25">
      <c r="L67150" s="9"/>
      <c r="M67150" s="9"/>
      <c r="N67150" s="9"/>
    </row>
    <row r="67151" spans="12:14" x14ac:dyDescent="0.25">
      <c r="L67151" s="9"/>
      <c r="M67151" s="9"/>
      <c r="N67151" s="9"/>
    </row>
    <row r="67152" spans="12:14" x14ac:dyDescent="0.25">
      <c r="L67152" s="9"/>
      <c r="M67152" s="9"/>
      <c r="N67152" s="9"/>
    </row>
    <row r="67153" spans="12:14" x14ac:dyDescent="0.25">
      <c r="L67153" s="9"/>
      <c r="M67153" s="9"/>
      <c r="N67153" s="9"/>
    </row>
    <row r="67154" spans="12:14" x14ac:dyDescent="0.25">
      <c r="L67154" s="9"/>
      <c r="M67154" s="9"/>
      <c r="N67154" s="9"/>
    </row>
    <row r="67155" spans="12:14" x14ac:dyDescent="0.25">
      <c r="L67155" s="9"/>
      <c r="M67155" s="9"/>
      <c r="N67155" s="9"/>
    </row>
    <row r="67156" spans="12:14" x14ac:dyDescent="0.25">
      <c r="L67156" s="9"/>
      <c r="M67156" s="9"/>
      <c r="N67156" s="9"/>
    </row>
    <row r="67157" spans="12:14" x14ac:dyDescent="0.25">
      <c r="L67157" s="9"/>
      <c r="M67157" s="9"/>
      <c r="N67157" s="9"/>
    </row>
    <row r="67158" spans="12:14" x14ac:dyDescent="0.25">
      <c r="L67158" s="9"/>
      <c r="M67158" s="9"/>
      <c r="N67158" s="9"/>
    </row>
    <row r="67159" spans="12:14" x14ac:dyDescent="0.25">
      <c r="L67159" s="9"/>
      <c r="M67159" s="9"/>
      <c r="N67159" s="9"/>
    </row>
    <row r="67160" spans="12:14" x14ac:dyDescent="0.25">
      <c r="L67160" s="9"/>
      <c r="M67160" s="9"/>
      <c r="N67160" s="9"/>
    </row>
    <row r="67161" spans="12:14" x14ac:dyDescent="0.25">
      <c r="L67161" s="9"/>
      <c r="M67161" s="9"/>
      <c r="N67161" s="9"/>
    </row>
    <row r="67162" spans="12:14" x14ac:dyDescent="0.25">
      <c r="L67162" s="9"/>
      <c r="M67162" s="9"/>
      <c r="N67162" s="9"/>
    </row>
    <row r="67163" spans="12:14" x14ac:dyDescent="0.25">
      <c r="L67163" s="9"/>
      <c r="M67163" s="9"/>
      <c r="N67163" s="9"/>
    </row>
    <row r="67164" spans="12:14" x14ac:dyDescent="0.25">
      <c r="L67164" s="9"/>
      <c r="M67164" s="9"/>
      <c r="N67164" s="9"/>
    </row>
    <row r="67165" spans="12:14" x14ac:dyDescent="0.25">
      <c r="L67165" s="9"/>
      <c r="M67165" s="9"/>
      <c r="N67165" s="9"/>
    </row>
    <row r="67166" spans="12:14" x14ac:dyDescent="0.25">
      <c r="L67166" s="9"/>
      <c r="M67166" s="9"/>
      <c r="N67166" s="9"/>
    </row>
    <row r="67167" spans="12:14" x14ac:dyDescent="0.25">
      <c r="L67167" s="9"/>
      <c r="M67167" s="9"/>
      <c r="N67167" s="9"/>
    </row>
    <row r="67168" spans="12:14" x14ac:dyDescent="0.25">
      <c r="L67168" s="9"/>
      <c r="M67168" s="9"/>
      <c r="N67168" s="9"/>
    </row>
    <row r="67169" spans="12:14" x14ac:dyDescent="0.25">
      <c r="L67169" s="9"/>
      <c r="M67169" s="9"/>
      <c r="N67169" s="9"/>
    </row>
    <row r="67170" spans="12:14" x14ac:dyDescent="0.25">
      <c r="L67170" s="9"/>
      <c r="M67170" s="9"/>
      <c r="N67170" s="9"/>
    </row>
    <row r="67171" spans="12:14" x14ac:dyDescent="0.25">
      <c r="L67171" s="9"/>
      <c r="M67171" s="9"/>
      <c r="N67171" s="9"/>
    </row>
    <row r="67172" spans="12:14" x14ac:dyDescent="0.25">
      <c r="L67172" s="9"/>
      <c r="M67172" s="9"/>
      <c r="N67172" s="9"/>
    </row>
    <row r="67173" spans="12:14" x14ac:dyDescent="0.25">
      <c r="L67173" s="9"/>
      <c r="M67173" s="9"/>
      <c r="N67173" s="9"/>
    </row>
    <row r="67174" spans="12:14" x14ac:dyDescent="0.25">
      <c r="L67174" s="9"/>
      <c r="M67174" s="9"/>
      <c r="N67174" s="9"/>
    </row>
    <row r="67175" spans="12:14" x14ac:dyDescent="0.25">
      <c r="L67175" s="9"/>
      <c r="M67175" s="9"/>
      <c r="N67175" s="9"/>
    </row>
    <row r="67176" spans="12:14" x14ac:dyDescent="0.25">
      <c r="L67176" s="9"/>
      <c r="M67176" s="9"/>
      <c r="N67176" s="9"/>
    </row>
    <row r="67177" spans="12:14" x14ac:dyDescent="0.25">
      <c r="L67177" s="9"/>
      <c r="M67177" s="9"/>
      <c r="N67177" s="9"/>
    </row>
    <row r="67178" spans="12:14" x14ac:dyDescent="0.25">
      <c r="L67178" s="9"/>
      <c r="M67178" s="9"/>
      <c r="N67178" s="9"/>
    </row>
    <row r="67179" spans="12:14" x14ac:dyDescent="0.25">
      <c r="L67179" s="9"/>
      <c r="M67179" s="9"/>
      <c r="N67179" s="9"/>
    </row>
    <row r="67180" spans="12:14" x14ac:dyDescent="0.25">
      <c r="L67180" s="9"/>
      <c r="M67180" s="9"/>
      <c r="N67180" s="9"/>
    </row>
    <row r="67181" spans="12:14" x14ac:dyDescent="0.25">
      <c r="L67181" s="9"/>
      <c r="M67181" s="9"/>
      <c r="N67181" s="9"/>
    </row>
    <row r="67182" spans="12:14" x14ac:dyDescent="0.25">
      <c r="L67182" s="9"/>
      <c r="M67182" s="9"/>
      <c r="N67182" s="9"/>
    </row>
    <row r="67183" spans="12:14" x14ac:dyDescent="0.25">
      <c r="L67183" s="9"/>
      <c r="M67183" s="9"/>
      <c r="N67183" s="9"/>
    </row>
    <row r="67184" spans="12:14" x14ac:dyDescent="0.25">
      <c r="L67184" s="9"/>
      <c r="M67184" s="9"/>
      <c r="N67184" s="9"/>
    </row>
    <row r="67185" spans="12:14" x14ac:dyDescent="0.25">
      <c r="L67185" s="9"/>
      <c r="M67185" s="9"/>
      <c r="N67185" s="9"/>
    </row>
    <row r="67186" spans="12:14" x14ac:dyDescent="0.25">
      <c r="L67186" s="9"/>
      <c r="M67186" s="9"/>
      <c r="N67186" s="9"/>
    </row>
    <row r="67187" spans="12:14" x14ac:dyDescent="0.25">
      <c r="L67187" s="9"/>
      <c r="M67187" s="9"/>
      <c r="N67187" s="9"/>
    </row>
    <row r="67188" spans="12:14" x14ac:dyDescent="0.25">
      <c r="L67188" s="9"/>
      <c r="M67188" s="9"/>
      <c r="N67188" s="9"/>
    </row>
    <row r="67189" spans="12:14" x14ac:dyDescent="0.25">
      <c r="L67189" s="9"/>
      <c r="M67189" s="9"/>
      <c r="N67189" s="9"/>
    </row>
    <row r="67190" spans="12:14" x14ac:dyDescent="0.25">
      <c r="L67190" s="9"/>
      <c r="M67190" s="9"/>
      <c r="N67190" s="9"/>
    </row>
    <row r="67191" spans="12:14" x14ac:dyDescent="0.25">
      <c r="L67191" s="9"/>
      <c r="M67191" s="9"/>
      <c r="N67191" s="9"/>
    </row>
    <row r="67192" spans="12:14" x14ac:dyDescent="0.25">
      <c r="L67192" s="9"/>
      <c r="M67192" s="9"/>
      <c r="N67192" s="9"/>
    </row>
    <row r="67193" spans="12:14" x14ac:dyDescent="0.25">
      <c r="L67193" s="9"/>
      <c r="M67193" s="9"/>
      <c r="N67193" s="9"/>
    </row>
    <row r="67194" spans="12:14" x14ac:dyDescent="0.25">
      <c r="L67194" s="9"/>
      <c r="M67194" s="9"/>
      <c r="N67194" s="9"/>
    </row>
    <row r="67195" spans="12:14" x14ac:dyDescent="0.25">
      <c r="L67195" s="9"/>
      <c r="M67195" s="9"/>
      <c r="N67195" s="9"/>
    </row>
    <row r="67196" spans="12:14" x14ac:dyDescent="0.25">
      <c r="L67196" s="9"/>
      <c r="M67196" s="9"/>
      <c r="N67196" s="9"/>
    </row>
    <row r="67197" spans="12:14" x14ac:dyDescent="0.25">
      <c r="L67197" s="9"/>
      <c r="M67197" s="9"/>
      <c r="N67197" s="9"/>
    </row>
    <row r="67198" spans="12:14" x14ac:dyDescent="0.25">
      <c r="L67198" s="9"/>
      <c r="M67198" s="9"/>
      <c r="N67198" s="9"/>
    </row>
    <row r="67199" spans="12:14" x14ac:dyDescent="0.25">
      <c r="L67199" s="9"/>
      <c r="M67199" s="9"/>
      <c r="N67199" s="9"/>
    </row>
    <row r="67200" spans="12:14" x14ac:dyDescent="0.25">
      <c r="L67200" s="9"/>
      <c r="M67200" s="9"/>
      <c r="N67200" s="9"/>
    </row>
    <row r="67201" spans="12:14" x14ac:dyDescent="0.25">
      <c r="L67201" s="9"/>
      <c r="M67201" s="9"/>
      <c r="N67201" s="9"/>
    </row>
    <row r="67202" spans="12:14" x14ac:dyDescent="0.25">
      <c r="L67202" s="9"/>
      <c r="M67202" s="9"/>
      <c r="N67202" s="9"/>
    </row>
    <row r="67203" spans="12:14" x14ac:dyDescent="0.25">
      <c r="L67203" s="9"/>
      <c r="M67203" s="9"/>
      <c r="N67203" s="9"/>
    </row>
    <row r="67204" spans="12:14" x14ac:dyDescent="0.25">
      <c r="L67204" s="9"/>
      <c r="M67204" s="9"/>
      <c r="N67204" s="9"/>
    </row>
    <row r="67205" spans="12:14" x14ac:dyDescent="0.25">
      <c r="L67205" s="9"/>
      <c r="M67205" s="9"/>
      <c r="N67205" s="9"/>
    </row>
    <row r="67206" spans="12:14" x14ac:dyDescent="0.25">
      <c r="L67206" s="9"/>
      <c r="M67206" s="9"/>
      <c r="N67206" s="9"/>
    </row>
    <row r="67207" spans="12:14" x14ac:dyDescent="0.25">
      <c r="L67207" s="9"/>
      <c r="M67207" s="9"/>
      <c r="N67207" s="9"/>
    </row>
    <row r="67208" spans="12:14" x14ac:dyDescent="0.25">
      <c r="L67208" s="9"/>
      <c r="M67208" s="9"/>
      <c r="N67208" s="9"/>
    </row>
    <row r="67209" spans="12:14" x14ac:dyDescent="0.25">
      <c r="L67209" s="9"/>
      <c r="M67209" s="9"/>
      <c r="N67209" s="9"/>
    </row>
    <row r="67210" spans="12:14" x14ac:dyDescent="0.25">
      <c r="L67210" s="9"/>
      <c r="M67210" s="9"/>
      <c r="N67210" s="9"/>
    </row>
    <row r="67211" spans="12:14" x14ac:dyDescent="0.25">
      <c r="L67211" s="9"/>
      <c r="M67211" s="9"/>
      <c r="N67211" s="9"/>
    </row>
    <row r="67212" spans="12:14" x14ac:dyDescent="0.25">
      <c r="L67212" s="9"/>
      <c r="M67212" s="9"/>
      <c r="N67212" s="9"/>
    </row>
    <row r="67213" spans="12:14" x14ac:dyDescent="0.25">
      <c r="L67213" s="9"/>
      <c r="M67213" s="9"/>
      <c r="N67213" s="9"/>
    </row>
    <row r="67214" spans="12:14" x14ac:dyDescent="0.25">
      <c r="L67214" s="9"/>
      <c r="M67214" s="9"/>
      <c r="N67214" s="9"/>
    </row>
    <row r="67215" spans="12:14" x14ac:dyDescent="0.25">
      <c r="L67215" s="9"/>
      <c r="M67215" s="9"/>
      <c r="N67215" s="9"/>
    </row>
    <row r="67216" spans="12:14" x14ac:dyDescent="0.25">
      <c r="L67216" s="9"/>
      <c r="M67216" s="9"/>
      <c r="N67216" s="9"/>
    </row>
    <row r="67217" spans="12:14" x14ac:dyDescent="0.25">
      <c r="L67217" s="9"/>
      <c r="M67217" s="9"/>
      <c r="N67217" s="9"/>
    </row>
    <row r="67218" spans="12:14" x14ac:dyDescent="0.25">
      <c r="L67218" s="9"/>
      <c r="M67218" s="9"/>
      <c r="N67218" s="9"/>
    </row>
    <row r="67219" spans="12:14" x14ac:dyDescent="0.25">
      <c r="L67219" s="9"/>
      <c r="M67219" s="9"/>
      <c r="N67219" s="9"/>
    </row>
    <row r="67220" spans="12:14" x14ac:dyDescent="0.25">
      <c r="L67220" s="9"/>
      <c r="M67220" s="9"/>
      <c r="N67220" s="9"/>
    </row>
    <row r="67221" spans="12:14" x14ac:dyDescent="0.25">
      <c r="L67221" s="9"/>
      <c r="M67221" s="9"/>
      <c r="N67221" s="9"/>
    </row>
    <row r="67222" spans="12:14" x14ac:dyDescent="0.25">
      <c r="L67222" s="9"/>
      <c r="M67222" s="9"/>
      <c r="N67222" s="9"/>
    </row>
    <row r="67223" spans="12:14" x14ac:dyDescent="0.25">
      <c r="L67223" s="9"/>
      <c r="M67223" s="9"/>
      <c r="N67223" s="9"/>
    </row>
    <row r="67224" spans="12:14" x14ac:dyDescent="0.25">
      <c r="L67224" s="9"/>
      <c r="M67224" s="9"/>
      <c r="N67224" s="9"/>
    </row>
    <row r="67225" spans="12:14" x14ac:dyDescent="0.25">
      <c r="L67225" s="9"/>
      <c r="M67225" s="9"/>
      <c r="N67225" s="9"/>
    </row>
    <row r="67226" spans="12:14" x14ac:dyDescent="0.25">
      <c r="L67226" s="9"/>
      <c r="M67226" s="9"/>
      <c r="N67226" s="9"/>
    </row>
    <row r="67227" spans="12:14" x14ac:dyDescent="0.25">
      <c r="L67227" s="9"/>
      <c r="M67227" s="9"/>
      <c r="N67227" s="9"/>
    </row>
    <row r="67228" spans="12:14" x14ac:dyDescent="0.25">
      <c r="L67228" s="9"/>
      <c r="M67228" s="9"/>
      <c r="N67228" s="9"/>
    </row>
    <row r="67229" spans="12:14" x14ac:dyDescent="0.25">
      <c r="L67229" s="9"/>
      <c r="M67229" s="9"/>
      <c r="N67229" s="9"/>
    </row>
    <row r="67230" spans="12:14" x14ac:dyDescent="0.25">
      <c r="L67230" s="9"/>
      <c r="M67230" s="9"/>
      <c r="N67230" s="9"/>
    </row>
    <row r="67231" spans="12:14" x14ac:dyDescent="0.25">
      <c r="L67231" s="9"/>
      <c r="M67231" s="9"/>
      <c r="N67231" s="9"/>
    </row>
    <row r="67232" spans="12:14" x14ac:dyDescent="0.25">
      <c r="L67232" s="9"/>
      <c r="M67232" s="9"/>
      <c r="N67232" s="9"/>
    </row>
    <row r="67233" spans="12:14" x14ac:dyDescent="0.25">
      <c r="L67233" s="9"/>
      <c r="M67233" s="9"/>
      <c r="N67233" s="9"/>
    </row>
    <row r="67234" spans="12:14" x14ac:dyDescent="0.25">
      <c r="L67234" s="9"/>
      <c r="M67234" s="9"/>
      <c r="N67234" s="9"/>
    </row>
    <row r="67235" spans="12:14" x14ac:dyDescent="0.25">
      <c r="L67235" s="9"/>
      <c r="M67235" s="9"/>
      <c r="N67235" s="9"/>
    </row>
    <row r="67236" spans="12:14" x14ac:dyDescent="0.25">
      <c r="L67236" s="9"/>
      <c r="M67236" s="9"/>
      <c r="N67236" s="9"/>
    </row>
    <row r="67237" spans="12:14" x14ac:dyDescent="0.25">
      <c r="L67237" s="9"/>
      <c r="M67237" s="9"/>
      <c r="N67237" s="9"/>
    </row>
    <row r="67238" spans="12:14" x14ac:dyDescent="0.25">
      <c r="L67238" s="9"/>
      <c r="M67238" s="9"/>
      <c r="N67238" s="9"/>
    </row>
    <row r="67239" spans="12:14" x14ac:dyDescent="0.25">
      <c r="L67239" s="9"/>
      <c r="M67239" s="9"/>
      <c r="N67239" s="9"/>
    </row>
    <row r="67240" spans="12:14" x14ac:dyDescent="0.25">
      <c r="L67240" s="9"/>
      <c r="M67240" s="9"/>
      <c r="N67240" s="9"/>
    </row>
    <row r="67241" spans="12:14" x14ac:dyDescent="0.25">
      <c r="L67241" s="9"/>
      <c r="M67241" s="9"/>
      <c r="N67241" s="9"/>
    </row>
    <row r="67242" spans="12:14" x14ac:dyDescent="0.25">
      <c r="L67242" s="9"/>
      <c r="M67242" s="9"/>
      <c r="N67242" s="9"/>
    </row>
    <row r="67243" spans="12:14" x14ac:dyDescent="0.25">
      <c r="L67243" s="9"/>
      <c r="M67243" s="9"/>
      <c r="N67243" s="9"/>
    </row>
    <row r="67244" spans="12:14" x14ac:dyDescent="0.25">
      <c r="L67244" s="9"/>
      <c r="M67244" s="9"/>
      <c r="N67244" s="9"/>
    </row>
    <row r="67245" spans="12:14" x14ac:dyDescent="0.25">
      <c r="L67245" s="9"/>
      <c r="M67245" s="9"/>
      <c r="N67245" s="9"/>
    </row>
    <row r="67246" spans="12:14" x14ac:dyDescent="0.25">
      <c r="L67246" s="9"/>
      <c r="M67246" s="9"/>
      <c r="N67246" s="9"/>
    </row>
    <row r="67247" spans="12:14" x14ac:dyDescent="0.25">
      <c r="L67247" s="9"/>
      <c r="M67247" s="9"/>
      <c r="N67247" s="9"/>
    </row>
    <row r="67248" spans="12:14" x14ac:dyDescent="0.25">
      <c r="L67248" s="9"/>
      <c r="M67248" s="9"/>
      <c r="N67248" s="9"/>
    </row>
    <row r="67249" spans="12:14" x14ac:dyDescent="0.25">
      <c r="L67249" s="9"/>
      <c r="M67249" s="9"/>
      <c r="N67249" s="9"/>
    </row>
    <row r="67250" spans="12:14" x14ac:dyDescent="0.25">
      <c r="L67250" s="9"/>
      <c r="M67250" s="9"/>
      <c r="N67250" s="9"/>
    </row>
    <row r="67251" spans="12:14" x14ac:dyDescent="0.25">
      <c r="L67251" s="9"/>
      <c r="M67251" s="9"/>
      <c r="N67251" s="9"/>
    </row>
    <row r="67252" spans="12:14" x14ac:dyDescent="0.25">
      <c r="L67252" s="9"/>
      <c r="M67252" s="9"/>
      <c r="N67252" s="9"/>
    </row>
    <row r="67253" spans="12:14" x14ac:dyDescent="0.25">
      <c r="L67253" s="9"/>
      <c r="M67253" s="9"/>
      <c r="N67253" s="9"/>
    </row>
    <row r="67254" spans="12:14" x14ac:dyDescent="0.25">
      <c r="L67254" s="9"/>
      <c r="M67254" s="9"/>
      <c r="N67254" s="9"/>
    </row>
    <row r="67255" spans="12:14" x14ac:dyDescent="0.25">
      <c r="L67255" s="9"/>
      <c r="M67255" s="9"/>
      <c r="N67255" s="9"/>
    </row>
    <row r="67256" spans="12:14" x14ac:dyDescent="0.25">
      <c r="L67256" s="9"/>
      <c r="M67256" s="9"/>
      <c r="N67256" s="9"/>
    </row>
    <row r="67257" spans="12:14" x14ac:dyDescent="0.25">
      <c r="L67257" s="9"/>
      <c r="M67257" s="9"/>
      <c r="N67257" s="9"/>
    </row>
    <row r="67258" spans="12:14" x14ac:dyDescent="0.25">
      <c r="L67258" s="9"/>
      <c r="M67258" s="9"/>
      <c r="N67258" s="9"/>
    </row>
    <row r="67259" spans="12:14" x14ac:dyDescent="0.25">
      <c r="L67259" s="9"/>
      <c r="M67259" s="9"/>
      <c r="N67259" s="9"/>
    </row>
    <row r="67260" spans="12:14" x14ac:dyDescent="0.25">
      <c r="L67260" s="9"/>
      <c r="M67260" s="9"/>
      <c r="N67260" s="9"/>
    </row>
    <row r="67261" spans="12:14" x14ac:dyDescent="0.25">
      <c r="L67261" s="9"/>
      <c r="M67261" s="9"/>
      <c r="N67261" s="9"/>
    </row>
    <row r="67262" spans="12:14" x14ac:dyDescent="0.25">
      <c r="L67262" s="9"/>
      <c r="M67262" s="9"/>
      <c r="N67262" s="9"/>
    </row>
    <row r="67263" spans="12:14" x14ac:dyDescent="0.25">
      <c r="L67263" s="9"/>
      <c r="M67263" s="9"/>
      <c r="N67263" s="9"/>
    </row>
    <row r="67264" spans="12:14" x14ac:dyDescent="0.25">
      <c r="L67264" s="9"/>
      <c r="M67264" s="9"/>
      <c r="N67264" s="9"/>
    </row>
    <row r="67265" spans="12:14" x14ac:dyDescent="0.25">
      <c r="L67265" s="9"/>
      <c r="M67265" s="9"/>
      <c r="N67265" s="9"/>
    </row>
    <row r="67266" spans="12:14" x14ac:dyDescent="0.25">
      <c r="L67266" s="9"/>
      <c r="M67266" s="9"/>
      <c r="N67266" s="9"/>
    </row>
    <row r="67267" spans="12:14" x14ac:dyDescent="0.25">
      <c r="L67267" s="9"/>
      <c r="M67267" s="9"/>
      <c r="N67267" s="9"/>
    </row>
    <row r="67268" spans="12:14" x14ac:dyDescent="0.25">
      <c r="L67268" s="9"/>
      <c r="M67268" s="9"/>
      <c r="N67268" s="9"/>
    </row>
    <row r="67269" spans="12:14" x14ac:dyDescent="0.25">
      <c r="L67269" s="9"/>
      <c r="M67269" s="9"/>
      <c r="N67269" s="9"/>
    </row>
    <row r="67270" spans="12:14" x14ac:dyDescent="0.25">
      <c r="L67270" s="9"/>
      <c r="M67270" s="9"/>
      <c r="N67270" s="9"/>
    </row>
    <row r="67271" spans="12:14" x14ac:dyDescent="0.25">
      <c r="L67271" s="9"/>
      <c r="M67271" s="9"/>
      <c r="N67271" s="9"/>
    </row>
    <row r="67272" spans="12:14" x14ac:dyDescent="0.25">
      <c r="L67272" s="9"/>
      <c r="M67272" s="9"/>
      <c r="N67272" s="9"/>
    </row>
    <row r="67273" spans="12:14" x14ac:dyDescent="0.25">
      <c r="L67273" s="9"/>
      <c r="M67273" s="9"/>
      <c r="N67273" s="9"/>
    </row>
    <row r="67274" spans="12:14" x14ac:dyDescent="0.25">
      <c r="L67274" s="9"/>
      <c r="M67274" s="9"/>
      <c r="N67274" s="9"/>
    </row>
    <row r="67275" spans="12:14" x14ac:dyDescent="0.25">
      <c r="L67275" s="9"/>
      <c r="M67275" s="9"/>
      <c r="N67275" s="9"/>
    </row>
    <row r="67276" spans="12:14" x14ac:dyDescent="0.25">
      <c r="L67276" s="9"/>
      <c r="M67276" s="9"/>
      <c r="N67276" s="9"/>
    </row>
    <row r="67277" spans="12:14" x14ac:dyDescent="0.25">
      <c r="L67277" s="9"/>
      <c r="M67277" s="9"/>
      <c r="N67277" s="9"/>
    </row>
    <row r="67278" spans="12:14" x14ac:dyDescent="0.25">
      <c r="L67278" s="9"/>
      <c r="M67278" s="9"/>
      <c r="N67278" s="9"/>
    </row>
    <row r="67279" spans="12:14" x14ac:dyDescent="0.25">
      <c r="L67279" s="9"/>
      <c r="M67279" s="9"/>
      <c r="N67279" s="9"/>
    </row>
    <row r="67280" spans="12:14" x14ac:dyDescent="0.25">
      <c r="L67280" s="9"/>
      <c r="M67280" s="9"/>
      <c r="N67280" s="9"/>
    </row>
    <row r="67281" spans="12:14" x14ac:dyDescent="0.25">
      <c r="L67281" s="9"/>
      <c r="M67281" s="9"/>
      <c r="N67281" s="9"/>
    </row>
    <row r="67282" spans="12:14" x14ac:dyDescent="0.25">
      <c r="L67282" s="9"/>
      <c r="M67282" s="9"/>
      <c r="N67282" s="9"/>
    </row>
    <row r="67283" spans="12:14" x14ac:dyDescent="0.25">
      <c r="L67283" s="9"/>
      <c r="M67283" s="9"/>
      <c r="N67283" s="9"/>
    </row>
    <row r="67284" spans="12:14" x14ac:dyDescent="0.25">
      <c r="L67284" s="9"/>
      <c r="M67284" s="9"/>
      <c r="N67284" s="9"/>
    </row>
    <row r="67285" spans="12:14" x14ac:dyDescent="0.25">
      <c r="L67285" s="9"/>
      <c r="M67285" s="9"/>
      <c r="N67285" s="9"/>
    </row>
    <row r="67286" spans="12:14" x14ac:dyDescent="0.25">
      <c r="L67286" s="9"/>
      <c r="M67286" s="9"/>
      <c r="N67286" s="9"/>
    </row>
    <row r="67287" spans="12:14" x14ac:dyDescent="0.25">
      <c r="L67287" s="9"/>
      <c r="M67287" s="9"/>
      <c r="N67287" s="9"/>
    </row>
    <row r="67288" spans="12:14" x14ac:dyDescent="0.25">
      <c r="L67288" s="9"/>
      <c r="M67288" s="9"/>
      <c r="N67288" s="9"/>
    </row>
    <row r="67289" spans="12:14" x14ac:dyDescent="0.25">
      <c r="L67289" s="9"/>
      <c r="M67289" s="9"/>
      <c r="N67289" s="9"/>
    </row>
    <row r="67290" spans="12:14" x14ac:dyDescent="0.25">
      <c r="L67290" s="9"/>
      <c r="M67290" s="9"/>
      <c r="N67290" s="9"/>
    </row>
    <row r="67291" spans="12:14" x14ac:dyDescent="0.25">
      <c r="L67291" s="9"/>
      <c r="M67291" s="9"/>
      <c r="N67291" s="9"/>
    </row>
    <row r="67292" spans="12:14" x14ac:dyDescent="0.25">
      <c r="L67292" s="9"/>
      <c r="M67292" s="9"/>
      <c r="N67292" s="9"/>
    </row>
    <row r="67293" spans="12:14" x14ac:dyDescent="0.25">
      <c r="L67293" s="9"/>
      <c r="M67293" s="9"/>
      <c r="N67293" s="9"/>
    </row>
    <row r="67294" spans="12:14" x14ac:dyDescent="0.25">
      <c r="L67294" s="9"/>
      <c r="M67294" s="9"/>
      <c r="N67294" s="9"/>
    </row>
    <row r="67295" spans="12:14" x14ac:dyDescent="0.25">
      <c r="L67295" s="9"/>
      <c r="M67295" s="9"/>
      <c r="N67295" s="9"/>
    </row>
    <row r="67296" spans="12:14" x14ac:dyDescent="0.25">
      <c r="L67296" s="9"/>
      <c r="M67296" s="9"/>
      <c r="N67296" s="9"/>
    </row>
    <row r="67297" spans="12:14" x14ac:dyDescent="0.25">
      <c r="L67297" s="9"/>
      <c r="M67297" s="9"/>
      <c r="N67297" s="9"/>
    </row>
    <row r="67298" spans="12:14" x14ac:dyDescent="0.25">
      <c r="L67298" s="9"/>
      <c r="M67298" s="9"/>
      <c r="N67298" s="9"/>
    </row>
    <row r="67299" spans="12:14" x14ac:dyDescent="0.25">
      <c r="L67299" s="9"/>
      <c r="M67299" s="9"/>
      <c r="N67299" s="9"/>
    </row>
    <row r="67300" spans="12:14" x14ac:dyDescent="0.25">
      <c r="L67300" s="9"/>
      <c r="M67300" s="9"/>
      <c r="N67300" s="9"/>
    </row>
    <row r="67301" spans="12:14" x14ac:dyDescent="0.25">
      <c r="L67301" s="9"/>
      <c r="M67301" s="9"/>
      <c r="N67301" s="9"/>
    </row>
    <row r="67302" spans="12:14" x14ac:dyDescent="0.25">
      <c r="L67302" s="9"/>
      <c r="M67302" s="9"/>
      <c r="N67302" s="9"/>
    </row>
    <row r="67303" spans="12:14" x14ac:dyDescent="0.25">
      <c r="L67303" s="9"/>
      <c r="M67303" s="9"/>
      <c r="N67303" s="9"/>
    </row>
    <row r="67304" spans="12:14" x14ac:dyDescent="0.25">
      <c r="L67304" s="9"/>
      <c r="M67304" s="9"/>
      <c r="N67304" s="9"/>
    </row>
    <row r="67305" spans="12:14" x14ac:dyDescent="0.25">
      <c r="L67305" s="9"/>
      <c r="M67305" s="9"/>
      <c r="N67305" s="9"/>
    </row>
    <row r="67306" spans="12:14" x14ac:dyDescent="0.25">
      <c r="L67306" s="9"/>
      <c r="M67306" s="9"/>
      <c r="N67306" s="9"/>
    </row>
    <row r="67307" spans="12:14" x14ac:dyDescent="0.25">
      <c r="L67307" s="9"/>
      <c r="M67307" s="9"/>
      <c r="N67307" s="9"/>
    </row>
    <row r="67308" spans="12:14" x14ac:dyDescent="0.25">
      <c r="L67308" s="9"/>
      <c r="M67308" s="9"/>
      <c r="N67308" s="9"/>
    </row>
    <row r="67309" spans="12:14" x14ac:dyDescent="0.25">
      <c r="L67309" s="9"/>
      <c r="M67309" s="9"/>
      <c r="N67309" s="9"/>
    </row>
    <row r="67310" spans="12:14" x14ac:dyDescent="0.25">
      <c r="L67310" s="9"/>
      <c r="M67310" s="9"/>
      <c r="N67310" s="9"/>
    </row>
    <row r="67311" spans="12:14" x14ac:dyDescent="0.25">
      <c r="L67311" s="9"/>
      <c r="M67311" s="9"/>
      <c r="N67311" s="9"/>
    </row>
    <row r="67312" spans="12:14" x14ac:dyDescent="0.25">
      <c r="L67312" s="9"/>
      <c r="M67312" s="9"/>
      <c r="N67312" s="9"/>
    </row>
    <row r="67313" spans="12:14" x14ac:dyDescent="0.25">
      <c r="L67313" s="9"/>
      <c r="M67313" s="9"/>
      <c r="N67313" s="9"/>
    </row>
    <row r="67314" spans="12:14" x14ac:dyDescent="0.25">
      <c r="L67314" s="9"/>
      <c r="M67314" s="9"/>
      <c r="N67314" s="9"/>
    </row>
    <row r="67315" spans="12:14" x14ac:dyDescent="0.25">
      <c r="L67315" s="9"/>
      <c r="M67315" s="9"/>
      <c r="N67315" s="9"/>
    </row>
    <row r="67316" spans="12:14" x14ac:dyDescent="0.25">
      <c r="L67316" s="9"/>
      <c r="M67316" s="9"/>
      <c r="N67316" s="9"/>
    </row>
    <row r="67317" spans="12:14" x14ac:dyDescent="0.25">
      <c r="L67317" s="9"/>
      <c r="M67317" s="9"/>
      <c r="N67317" s="9"/>
    </row>
    <row r="67318" spans="12:14" x14ac:dyDescent="0.25">
      <c r="L67318" s="9"/>
      <c r="M67318" s="9"/>
      <c r="N67318" s="9"/>
    </row>
    <row r="67319" spans="12:14" x14ac:dyDescent="0.25">
      <c r="L67319" s="9"/>
      <c r="M67319" s="9"/>
      <c r="N67319" s="9"/>
    </row>
    <row r="67320" spans="12:14" x14ac:dyDescent="0.25">
      <c r="L67320" s="9"/>
      <c r="M67320" s="9"/>
      <c r="N67320" s="9"/>
    </row>
    <row r="67321" spans="12:14" x14ac:dyDescent="0.25">
      <c r="L67321" s="9"/>
      <c r="M67321" s="9"/>
      <c r="N67321" s="9"/>
    </row>
    <row r="67322" spans="12:14" x14ac:dyDescent="0.25">
      <c r="L67322" s="9"/>
      <c r="M67322" s="9"/>
      <c r="N67322" s="9"/>
    </row>
    <row r="67323" spans="12:14" x14ac:dyDescent="0.25">
      <c r="L67323" s="9"/>
      <c r="M67323" s="9"/>
      <c r="N67323" s="9"/>
    </row>
    <row r="67324" spans="12:14" x14ac:dyDescent="0.25">
      <c r="L67324" s="9"/>
      <c r="M67324" s="9"/>
      <c r="N67324" s="9"/>
    </row>
    <row r="67325" spans="12:14" x14ac:dyDescent="0.25">
      <c r="L67325" s="9"/>
      <c r="M67325" s="9"/>
      <c r="N67325" s="9"/>
    </row>
    <row r="67326" spans="12:14" x14ac:dyDescent="0.25">
      <c r="L67326" s="9"/>
      <c r="M67326" s="9"/>
      <c r="N67326" s="9"/>
    </row>
    <row r="67327" spans="12:14" x14ac:dyDescent="0.25">
      <c r="L67327" s="9"/>
      <c r="M67327" s="9"/>
      <c r="N67327" s="9"/>
    </row>
    <row r="67328" spans="12:14" x14ac:dyDescent="0.25">
      <c r="L67328" s="9"/>
      <c r="M67328" s="9"/>
      <c r="N67328" s="9"/>
    </row>
    <row r="67329" spans="12:14" x14ac:dyDescent="0.25">
      <c r="L67329" s="9"/>
      <c r="M67329" s="9"/>
      <c r="N67329" s="9"/>
    </row>
    <row r="67330" spans="12:14" x14ac:dyDescent="0.25">
      <c r="L67330" s="9"/>
      <c r="M67330" s="9"/>
      <c r="N67330" s="9"/>
    </row>
    <row r="67331" spans="12:14" x14ac:dyDescent="0.25">
      <c r="L67331" s="9"/>
      <c r="M67331" s="9"/>
      <c r="N67331" s="9"/>
    </row>
    <row r="67332" spans="12:14" x14ac:dyDescent="0.25">
      <c r="L67332" s="9"/>
      <c r="M67332" s="9"/>
      <c r="N67332" s="9"/>
    </row>
    <row r="67333" spans="12:14" x14ac:dyDescent="0.25">
      <c r="L67333" s="9"/>
      <c r="M67333" s="9"/>
      <c r="N67333" s="9"/>
    </row>
    <row r="67334" spans="12:14" x14ac:dyDescent="0.25">
      <c r="L67334" s="9"/>
      <c r="M67334" s="9"/>
      <c r="N67334" s="9"/>
    </row>
    <row r="67335" spans="12:14" x14ac:dyDescent="0.25">
      <c r="L67335" s="9"/>
      <c r="M67335" s="9"/>
      <c r="N67335" s="9"/>
    </row>
    <row r="67336" spans="12:14" x14ac:dyDescent="0.25">
      <c r="L67336" s="9"/>
      <c r="M67336" s="9"/>
      <c r="N67336" s="9"/>
    </row>
    <row r="67337" spans="12:14" x14ac:dyDescent="0.25">
      <c r="L67337" s="9"/>
      <c r="M67337" s="9"/>
      <c r="N67337" s="9"/>
    </row>
    <row r="67338" spans="12:14" x14ac:dyDescent="0.25">
      <c r="L67338" s="9"/>
      <c r="M67338" s="9"/>
      <c r="N67338" s="9"/>
    </row>
    <row r="67339" spans="12:14" x14ac:dyDescent="0.25">
      <c r="L67339" s="9"/>
      <c r="M67339" s="9"/>
      <c r="N67339" s="9"/>
    </row>
    <row r="67340" spans="12:14" x14ac:dyDescent="0.25">
      <c r="L67340" s="9"/>
      <c r="M67340" s="9"/>
      <c r="N67340" s="9"/>
    </row>
    <row r="67341" spans="12:14" x14ac:dyDescent="0.25">
      <c r="L67341" s="9"/>
      <c r="M67341" s="9"/>
      <c r="N67341" s="9"/>
    </row>
    <row r="67342" spans="12:14" x14ac:dyDescent="0.25">
      <c r="L67342" s="9"/>
      <c r="M67342" s="9"/>
      <c r="N67342" s="9"/>
    </row>
    <row r="67343" spans="12:14" x14ac:dyDescent="0.25">
      <c r="L67343" s="9"/>
      <c r="M67343" s="9"/>
      <c r="N67343" s="9"/>
    </row>
    <row r="67344" spans="12:14" x14ac:dyDescent="0.25">
      <c r="L67344" s="9"/>
      <c r="M67344" s="9"/>
      <c r="N67344" s="9"/>
    </row>
    <row r="67345" spans="12:14" x14ac:dyDescent="0.25">
      <c r="L67345" s="9"/>
      <c r="M67345" s="9"/>
      <c r="N67345" s="9"/>
    </row>
    <row r="67346" spans="12:14" x14ac:dyDescent="0.25">
      <c r="L67346" s="9"/>
      <c r="M67346" s="9"/>
      <c r="N67346" s="9"/>
    </row>
    <row r="67347" spans="12:14" x14ac:dyDescent="0.25">
      <c r="L67347" s="9"/>
      <c r="M67347" s="9"/>
      <c r="N67347" s="9"/>
    </row>
    <row r="67348" spans="12:14" x14ac:dyDescent="0.25">
      <c r="L67348" s="9"/>
      <c r="M67348" s="9"/>
      <c r="N67348" s="9"/>
    </row>
    <row r="67349" spans="12:14" x14ac:dyDescent="0.25">
      <c r="L67349" s="9"/>
      <c r="M67349" s="9"/>
      <c r="N67349" s="9"/>
    </row>
    <row r="67350" spans="12:14" x14ac:dyDescent="0.25">
      <c r="L67350" s="9"/>
      <c r="M67350" s="9"/>
      <c r="N67350" s="9"/>
    </row>
    <row r="67351" spans="12:14" x14ac:dyDescent="0.25">
      <c r="L67351" s="9"/>
      <c r="M67351" s="9"/>
      <c r="N67351" s="9"/>
    </row>
    <row r="67352" spans="12:14" x14ac:dyDescent="0.25">
      <c r="L67352" s="9"/>
      <c r="M67352" s="9"/>
      <c r="N67352" s="9"/>
    </row>
    <row r="67353" spans="12:14" x14ac:dyDescent="0.25">
      <c r="L67353" s="9"/>
      <c r="M67353" s="9"/>
      <c r="N67353" s="9"/>
    </row>
    <row r="67354" spans="12:14" x14ac:dyDescent="0.25">
      <c r="L67354" s="9"/>
      <c r="M67354" s="9"/>
      <c r="N67354" s="9"/>
    </row>
    <row r="67355" spans="12:14" x14ac:dyDescent="0.25">
      <c r="L67355" s="9"/>
      <c r="M67355" s="9"/>
      <c r="N67355" s="9"/>
    </row>
    <row r="67356" spans="12:14" x14ac:dyDescent="0.25">
      <c r="L67356" s="9"/>
      <c r="M67356" s="9"/>
      <c r="N67356" s="9"/>
    </row>
    <row r="67357" spans="12:14" x14ac:dyDescent="0.25">
      <c r="L67357" s="9"/>
      <c r="M67357" s="9"/>
      <c r="N67357" s="9"/>
    </row>
    <row r="67358" spans="12:14" x14ac:dyDescent="0.25">
      <c r="L67358" s="9"/>
      <c r="M67358" s="9"/>
      <c r="N67358" s="9"/>
    </row>
    <row r="67359" spans="12:14" x14ac:dyDescent="0.25">
      <c r="L67359" s="9"/>
      <c r="M67359" s="9"/>
      <c r="N67359" s="9"/>
    </row>
    <row r="67360" spans="12:14" x14ac:dyDescent="0.25">
      <c r="L67360" s="9"/>
      <c r="M67360" s="9"/>
      <c r="N67360" s="9"/>
    </row>
    <row r="67361" spans="12:14" x14ac:dyDescent="0.25">
      <c r="L67361" s="9"/>
      <c r="M67361" s="9"/>
      <c r="N67361" s="9"/>
    </row>
    <row r="67362" spans="12:14" x14ac:dyDescent="0.25">
      <c r="L67362" s="9"/>
      <c r="M67362" s="9"/>
      <c r="N67362" s="9"/>
    </row>
    <row r="67363" spans="12:14" x14ac:dyDescent="0.25">
      <c r="L67363" s="9"/>
      <c r="M67363" s="9"/>
      <c r="N67363" s="9"/>
    </row>
    <row r="67364" spans="12:14" x14ac:dyDescent="0.25">
      <c r="L67364" s="9"/>
      <c r="M67364" s="9"/>
      <c r="N67364" s="9"/>
    </row>
    <row r="67365" spans="12:14" x14ac:dyDescent="0.25">
      <c r="L67365" s="9"/>
      <c r="M67365" s="9"/>
      <c r="N67365" s="9"/>
    </row>
    <row r="67366" spans="12:14" x14ac:dyDescent="0.25">
      <c r="L67366" s="9"/>
      <c r="M67366" s="9"/>
      <c r="N67366" s="9"/>
    </row>
    <row r="67367" spans="12:14" x14ac:dyDescent="0.25">
      <c r="L67367" s="9"/>
      <c r="M67367" s="9"/>
      <c r="N67367" s="9"/>
    </row>
    <row r="67368" spans="12:14" x14ac:dyDescent="0.25">
      <c r="L67368" s="9"/>
      <c r="M67368" s="9"/>
      <c r="N67368" s="9"/>
    </row>
    <row r="67369" spans="12:14" x14ac:dyDescent="0.25">
      <c r="L67369" s="9"/>
      <c r="M67369" s="9"/>
      <c r="N67369" s="9"/>
    </row>
    <row r="67370" spans="12:14" x14ac:dyDescent="0.25">
      <c r="L67370" s="9"/>
      <c r="M67370" s="9"/>
      <c r="N67370" s="9"/>
    </row>
    <row r="67371" spans="12:14" x14ac:dyDescent="0.25">
      <c r="L67371" s="9"/>
      <c r="M67371" s="9"/>
      <c r="N67371" s="9"/>
    </row>
    <row r="67372" spans="12:14" x14ac:dyDescent="0.25">
      <c r="L67372" s="9"/>
      <c r="M67372" s="9"/>
      <c r="N67372" s="9"/>
    </row>
    <row r="67373" spans="12:14" x14ac:dyDescent="0.25">
      <c r="L67373" s="9"/>
      <c r="M67373" s="9"/>
      <c r="N67373" s="9"/>
    </row>
    <row r="67374" spans="12:14" x14ac:dyDescent="0.25">
      <c r="L67374" s="9"/>
      <c r="M67374" s="9"/>
      <c r="N67374" s="9"/>
    </row>
    <row r="67375" spans="12:14" x14ac:dyDescent="0.25">
      <c r="L67375" s="9"/>
      <c r="M67375" s="9"/>
      <c r="N67375" s="9"/>
    </row>
    <row r="67376" spans="12:14" x14ac:dyDescent="0.25">
      <c r="L67376" s="9"/>
      <c r="M67376" s="9"/>
      <c r="N67376" s="9"/>
    </row>
    <row r="67377" spans="12:14" x14ac:dyDescent="0.25">
      <c r="L67377" s="9"/>
      <c r="M67377" s="9"/>
      <c r="N67377" s="9"/>
    </row>
    <row r="67378" spans="12:14" x14ac:dyDescent="0.25">
      <c r="L67378" s="9"/>
      <c r="M67378" s="9"/>
      <c r="N67378" s="9"/>
    </row>
    <row r="67379" spans="12:14" x14ac:dyDescent="0.25">
      <c r="L67379" s="9"/>
      <c r="M67379" s="9"/>
      <c r="N67379" s="9"/>
    </row>
    <row r="67380" spans="12:14" x14ac:dyDescent="0.25">
      <c r="L67380" s="9"/>
      <c r="M67380" s="9"/>
      <c r="N67380" s="9"/>
    </row>
    <row r="67381" spans="12:14" x14ac:dyDescent="0.25">
      <c r="L67381" s="9"/>
      <c r="M67381" s="9"/>
      <c r="N67381" s="9"/>
    </row>
    <row r="67382" spans="12:14" x14ac:dyDescent="0.25">
      <c r="L67382" s="9"/>
      <c r="M67382" s="9"/>
      <c r="N67382" s="9"/>
    </row>
    <row r="67383" spans="12:14" x14ac:dyDescent="0.25">
      <c r="L67383" s="9"/>
      <c r="M67383" s="9"/>
      <c r="N67383" s="9"/>
    </row>
    <row r="67384" spans="12:14" x14ac:dyDescent="0.25">
      <c r="L67384" s="9"/>
      <c r="M67384" s="9"/>
      <c r="N67384" s="9"/>
    </row>
    <row r="67385" spans="12:14" x14ac:dyDescent="0.25">
      <c r="L67385" s="9"/>
      <c r="M67385" s="9"/>
      <c r="N67385" s="9"/>
    </row>
    <row r="67386" spans="12:14" x14ac:dyDescent="0.25">
      <c r="L67386" s="9"/>
      <c r="M67386" s="9"/>
      <c r="N67386" s="9"/>
    </row>
    <row r="67387" spans="12:14" x14ac:dyDescent="0.25">
      <c r="L67387" s="9"/>
      <c r="M67387" s="9"/>
      <c r="N67387" s="9"/>
    </row>
    <row r="67388" spans="12:14" x14ac:dyDescent="0.25">
      <c r="L67388" s="9"/>
      <c r="M67388" s="9"/>
      <c r="N67388" s="9"/>
    </row>
    <row r="67389" spans="12:14" x14ac:dyDescent="0.25">
      <c r="L67389" s="9"/>
      <c r="M67389" s="9"/>
      <c r="N67389" s="9"/>
    </row>
    <row r="67390" spans="12:14" x14ac:dyDescent="0.25">
      <c r="L67390" s="9"/>
      <c r="M67390" s="9"/>
      <c r="N67390" s="9"/>
    </row>
    <row r="67391" spans="12:14" x14ac:dyDescent="0.25">
      <c r="L67391" s="9"/>
      <c r="M67391" s="9"/>
      <c r="N67391" s="9"/>
    </row>
    <row r="67392" spans="12:14" x14ac:dyDescent="0.25">
      <c r="L67392" s="9"/>
      <c r="M67392" s="9"/>
      <c r="N67392" s="9"/>
    </row>
    <row r="67393" spans="12:14" x14ac:dyDescent="0.25">
      <c r="L67393" s="9"/>
      <c r="M67393" s="9"/>
      <c r="N67393" s="9"/>
    </row>
    <row r="67394" spans="12:14" x14ac:dyDescent="0.25">
      <c r="L67394" s="9"/>
      <c r="M67394" s="9"/>
      <c r="N67394" s="9"/>
    </row>
    <row r="67395" spans="12:14" x14ac:dyDescent="0.25">
      <c r="L67395" s="9"/>
      <c r="M67395" s="9"/>
      <c r="N67395" s="9"/>
    </row>
    <row r="67396" spans="12:14" x14ac:dyDescent="0.25">
      <c r="L67396" s="9"/>
      <c r="M67396" s="9"/>
      <c r="N67396" s="9"/>
    </row>
    <row r="67397" spans="12:14" x14ac:dyDescent="0.25">
      <c r="L67397" s="9"/>
      <c r="M67397" s="9"/>
      <c r="N67397" s="9"/>
    </row>
    <row r="67398" spans="12:14" x14ac:dyDescent="0.25">
      <c r="L67398" s="9"/>
      <c r="M67398" s="9"/>
      <c r="N67398" s="9"/>
    </row>
    <row r="67399" spans="12:14" x14ac:dyDescent="0.25">
      <c r="L67399" s="9"/>
      <c r="M67399" s="9"/>
      <c r="N67399" s="9"/>
    </row>
    <row r="67400" spans="12:14" x14ac:dyDescent="0.25">
      <c r="L67400" s="9"/>
      <c r="M67400" s="9"/>
      <c r="N67400" s="9"/>
    </row>
    <row r="67401" spans="12:14" x14ac:dyDescent="0.25">
      <c r="L67401" s="9"/>
      <c r="M67401" s="9"/>
      <c r="N67401" s="9"/>
    </row>
    <row r="67402" spans="12:14" x14ac:dyDescent="0.25">
      <c r="L67402" s="9"/>
      <c r="M67402" s="9"/>
      <c r="N67402" s="9"/>
    </row>
    <row r="67403" spans="12:14" x14ac:dyDescent="0.25">
      <c r="L67403" s="9"/>
      <c r="M67403" s="9"/>
      <c r="N67403" s="9"/>
    </row>
    <row r="67404" spans="12:14" x14ac:dyDescent="0.25">
      <c r="L67404" s="9"/>
      <c r="M67404" s="9"/>
      <c r="N67404" s="9"/>
    </row>
    <row r="67405" spans="12:14" x14ac:dyDescent="0.25">
      <c r="L67405" s="9"/>
      <c r="M67405" s="9"/>
      <c r="N67405" s="9"/>
    </row>
    <row r="67406" spans="12:14" x14ac:dyDescent="0.25">
      <c r="L67406" s="9"/>
      <c r="M67406" s="9"/>
      <c r="N67406" s="9"/>
    </row>
    <row r="67407" spans="12:14" x14ac:dyDescent="0.25">
      <c r="L67407" s="9"/>
      <c r="M67407" s="9"/>
      <c r="N67407" s="9"/>
    </row>
    <row r="67408" spans="12:14" x14ac:dyDescent="0.25">
      <c r="L67408" s="9"/>
      <c r="M67408" s="9"/>
      <c r="N67408" s="9"/>
    </row>
    <row r="67409" spans="12:14" x14ac:dyDescent="0.25">
      <c r="L67409" s="9"/>
      <c r="M67409" s="9"/>
      <c r="N67409" s="9"/>
    </row>
    <row r="67410" spans="12:14" x14ac:dyDescent="0.25">
      <c r="L67410" s="9"/>
      <c r="M67410" s="9"/>
      <c r="N67410" s="9"/>
    </row>
    <row r="67411" spans="12:14" x14ac:dyDescent="0.25">
      <c r="L67411" s="9"/>
      <c r="M67411" s="9"/>
      <c r="N67411" s="9"/>
    </row>
    <row r="67412" spans="12:14" x14ac:dyDescent="0.25">
      <c r="L67412" s="9"/>
      <c r="M67412" s="9"/>
      <c r="N67412" s="9"/>
    </row>
    <row r="67413" spans="12:14" x14ac:dyDescent="0.25">
      <c r="L67413" s="9"/>
      <c r="M67413" s="9"/>
      <c r="N67413" s="9"/>
    </row>
    <row r="67414" spans="12:14" x14ac:dyDescent="0.25">
      <c r="L67414" s="9"/>
      <c r="M67414" s="9"/>
      <c r="N67414" s="9"/>
    </row>
    <row r="67415" spans="12:14" x14ac:dyDescent="0.25">
      <c r="L67415" s="9"/>
      <c r="M67415" s="9"/>
      <c r="N67415" s="9"/>
    </row>
    <row r="67416" spans="12:14" x14ac:dyDescent="0.25">
      <c r="L67416" s="9"/>
      <c r="M67416" s="9"/>
      <c r="N67416" s="9"/>
    </row>
    <row r="67417" spans="12:14" x14ac:dyDescent="0.25">
      <c r="L67417" s="9"/>
      <c r="M67417" s="9"/>
      <c r="N67417" s="9"/>
    </row>
    <row r="67418" spans="12:14" x14ac:dyDescent="0.25">
      <c r="L67418" s="9"/>
      <c r="M67418" s="9"/>
      <c r="N67418" s="9"/>
    </row>
    <row r="67419" spans="12:14" x14ac:dyDescent="0.25">
      <c r="L67419" s="9"/>
      <c r="M67419" s="9"/>
      <c r="N67419" s="9"/>
    </row>
    <row r="67420" spans="12:14" x14ac:dyDescent="0.25">
      <c r="L67420" s="9"/>
      <c r="M67420" s="9"/>
      <c r="N67420" s="9"/>
    </row>
    <row r="67421" spans="12:14" x14ac:dyDescent="0.25">
      <c r="L67421" s="9"/>
      <c r="M67421" s="9"/>
      <c r="N67421" s="9"/>
    </row>
    <row r="67422" spans="12:14" x14ac:dyDescent="0.25">
      <c r="L67422" s="9"/>
      <c r="M67422" s="9"/>
      <c r="N67422" s="9"/>
    </row>
    <row r="67423" spans="12:14" x14ac:dyDescent="0.25">
      <c r="L67423" s="9"/>
      <c r="M67423" s="9"/>
      <c r="N67423" s="9"/>
    </row>
    <row r="67424" spans="12:14" x14ac:dyDescent="0.25">
      <c r="L67424" s="9"/>
      <c r="M67424" s="9"/>
      <c r="N67424" s="9"/>
    </row>
    <row r="67425" spans="12:14" x14ac:dyDescent="0.25">
      <c r="L67425" s="9"/>
      <c r="M67425" s="9"/>
      <c r="N67425" s="9"/>
    </row>
    <row r="67426" spans="12:14" x14ac:dyDescent="0.25">
      <c r="L67426" s="9"/>
      <c r="M67426" s="9"/>
      <c r="N67426" s="9"/>
    </row>
    <row r="67427" spans="12:14" x14ac:dyDescent="0.25">
      <c r="L67427" s="9"/>
      <c r="M67427" s="9"/>
      <c r="N67427" s="9"/>
    </row>
    <row r="67428" spans="12:14" x14ac:dyDescent="0.25">
      <c r="L67428" s="9"/>
      <c r="M67428" s="9"/>
      <c r="N67428" s="9"/>
    </row>
    <row r="67429" spans="12:14" x14ac:dyDescent="0.25">
      <c r="L67429" s="9"/>
      <c r="M67429" s="9"/>
      <c r="N67429" s="9"/>
    </row>
    <row r="67430" spans="12:14" x14ac:dyDescent="0.25">
      <c r="L67430" s="9"/>
      <c r="M67430" s="9"/>
      <c r="N67430" s="9"/>
    </row>
    <row r="67431" spans="12:14" x14ac:dyDescent="0.25">
      <c r="L67431" s="9"/>
      <c r="M67431" s="9"/>
      <c r="N67431" s="9"/>
    </row>
    <row r="67432" spans="12:14" x14ac:dyDescent="0.25">
      <c r="L67432" s="9"/>
      <c r="M67432" s="9"/>
      <c r="N67432" s="9"/>
    </row>
    <row r="67433" spans="12:14" x14ac:dyDescent="0.25">
      <c r="L67433" s="9"/>
      <c r="M67433" s="9"/>
      <c r="N67433" s="9"/>
    </row>
    <row r="67434" spans="12:14" x14ac:dyDescent="0.25">
      <c r="L67434" s="9"/>
      <c r="M67434" s="9"/>
      <c r="N67434" s="9"/>
    </row>
    <row r="67435" spans="12:14" x14ac:dyDescent="0.25">
      <c r="L67435" s="9"/>
      <c r="M67435" s="9"/>
      <c r="N67435" s="9"/>
    </row>
    <row r="67436" spans="12:14" x14ac:dyDescent="0.25">
      <c r="L67436" s="9"/>
      <c r="M67436" s="9"/>
      <c r="N67436" s="9"/>
    </row>
    <row r="67437" spans="12:14" x14ac:dyDescent="0.25">
      <c r="L67437" s="9"/>
      <c r="M67437" s="9"/>
      <c r="N67437" s="9"/>
    </row>
    <row r="67438" spans="12:14" x14ac:dyDescent="0.25">
      <c r="L67438" s="9"/>
      <c r="M67438" s="9"/>
      <c r="N67438" s="9"/>
    </row>
    <row r="67439" spans="12:14" x14ac:dyDescent="0.25">
      <c r="L67439" s="9"/>
      <c r="M67439" s="9"/>
      <c r="N67439" s="9"/>
    </row>
    <row r="67440" spans="12:14" x14ac:dyDescent="0.25">
      <c r="L67440" s="9"/>
      <c r="M67440" s="9"/>
      <c r="N67440" s="9"/>
    </row>
    <row r="67441" spans="12:14" x14ac:dyDescent="0.25">
      <c r="L67441" s="9"/>
      <c r="M67441" s="9"/>
      <c r="N67441" s="9"/>
    </row>
    <row r="67442" spans="12:14" x14ac:dyDescent="0.25">
      <c r="L67442" s="9"/>
      <c r="M67442" s="9"/>
      <c r="N67442" s="9"/>
    </row>
    <row r="67443" spans="12:14" x14ac:dyDescent="0.25">
      <c r="L67443" s="9"/>
      <c r="M67443" s="9"/>
      <c r="N67443" s="9"/>
    </row>
    <row r="67444" spans="12:14" x14ac:dyDescent="0.25">
      <c r="L67444" s="9"/>
      <c r="M67444" s="9"/>
      <c r="N67444" s="9"/>
    </row>
    <row r="67445" spans="12:14" x14ac:dyDescent="0.25">
      <c r="L67445" s="9"/>
      <c r="M67445" s="9"/>
      <c r="N67445" s="9"/>
    </row>
    <row r="67446" spans="12:14" x14ac:dyDescent="0.25">
      <c r="L67446" s="9"/>
      <c r="M67446" s="9"/>
      <c r="N67446" s="9"/>
    </row>
    <row r="67447" spans="12:14" x14ac:dyDescent="0.25">
      <c r="L67447" s="9"/>
      <c r="M67447" s="9"/>
      <c r="N67447" s="9"/>
    </row>
    <row r="67448" spans="12:14" x14ac:dyDescent="0.25">
      <c r="L67448" s="9"/>
      <c r="M67448" s="9"/>
      <c r="N67448" s="9"/>
    </row>
    <row r="67449" spans="12:14" x14ac:dyDescent="0.25">
      <c r="L67449" s="9"/>
      <c r="M67449" s="9"/>
      <c r="N67449" s="9"/>
    </row>
    <row r="67450" spans="12:14" x14ac:dyDescent="0.25">
      <c r="L67450" s="9"/>
      <c r="M67450" s="9"/>
      <c r="N67450" s="9"/>
    </row>
    <row r="67451" spans="12:14" x14ac:dyDescent="0.25">
      <c r="L67451" s="9"/>
      <c r="M67451" s="9"/>
      <c r="N67451" s="9"/>
    </row>
    <row r="67452" spans="12:14" x14ac:dyDescent="0.25">
      <c r="L67452" s="9"/>
      <c r="M67452" s="9"/>
      <c r="N67452" s="9"/>
    </row>
    <row r="67453" spans="12:14" x14ac:dyDescent="0.25">
      <c r="L67453" s="9"/>
      <c r="M67453" s="9"/>
      <c r="N67453" s="9"/>
    </row>
    <row r="67454" spans="12:14" x14ac:dyDescent="0.25">
      <c r="L67454" s="9"/>
      <c r="M67454" s="9"/>
      <c r="N67454" s="9"/>
    </row>
    <row r="67455" spans="12:14" x14ac:dyDescent="0.25">
      <c r="L67455" s="9"/>
      <c r="M67455" s="9"/>
      <c r="N67455" s="9"/>
    </row>
    <row r="67456" spans="12:14" x14ac:dyDescent="0.25">
      <c r="L67456" s="9"/>
      <c r="M67456" s="9"/>
      <c r="N67456" s="9"/>
    </row>
    <row r="67457" spans="12:14" x14ac:dyDescent="0.25">
      <c r="L67457" s="9"/>
      <c r="M67457" s="9"/>
      <c r="N67457" s="9"/>
    </row>
    <row r="67458" spans="12:14" x14ac:dyDescent="0.25">
      <c r="L67458" s="9"/>
      <c r="M67458" s="9"/>
      <c r="N67458" s="9"/>
    </row>
    <row r="67459" spans="12:14" x14ac:dyDescent="0.25">
      <c r="L67459" s="9"/>
      <c r="M67459" s="9"/>
      <c r="N67459" s="9"/>
    </row>
    <row r="67460" spans="12:14" x14ac:dyDescent="0.25">
      <c r="L67460" s="9"/>
      <c r="M67460" s="9"/>
      <c r="N67460" s="9"/>
    </row>
    <row r="67461" spans="12:14" x14ac:dyDescent="0.25">
      <c r="L67461" s="9"/>
      <c r="M67461" s="9"/>
      <c r="N67461" s="9"/>
    </row>
    <row r="67462" spans="12:14" x14ac:dyDescent="0.25">
      <c r="L67462" s="9"/>
      <c r="M67462" s="9"/>
      <c r="N67462" s="9"/>
    </row>
    <row r="67463" spans="12:14" x14ac:dyDescent="0.25">
      <c r="L67463" s="9"/>
      <c r="M67463" s="9"/>
      <c r="N67463" s="9"/>
    </row>
    <row r="67464" spans="12:14" x14ac:dyDescent="0.25">
      <c r="L67464" s="9"/>
      <c r="M67464" s="9"/>
      <c r="N67464" s="9"/>
    </row>
    <row r="67465" spans="12:14" x14ac:dyDescent="0.25">
      <c r="L67465" s="9"/>
      <c r="M67465" s="9"/>
      <c r="N67465" s="9"/>
    </row>
    <row r="67466" spans="12:14" x14ac:dyDescent="0.25">
      <c r="L67466" s="9"/>
      <c r="M67466" s="9"/>
      <c r="N67466" s="9"/>
    </row>
    <row r="67467" spans="12:14" x14ac:dyDescent="0.25">
      <c r="L67467" s="9"/>
      <c r="M67467" s="9"/>
      <c r="N67467" s="9"/>
    </row>
    <row r="67468" spans="12:14" x14ac:dyDescent="0.25">
      <c r="L67468" s="9"/>
      <c r="M67468" s="9"/>
      <c r="N67468" s="9"/>
    </row>
    <row r="67469" spans="12:14" x14ac:dyDescent="0.25">
      <c r="L67469" s="9"/>
      <c r="M67469" s="9"/>
      <c r="N67469" s="9"/>
    </row>
    <row r="67470" spans="12:14" x14ac:dyDescent="0.25">
      <c r="L67470" s="9"/>
      <c r="M67470" s="9"/>
      <c r="N67470" s="9"/>
    </row>
    <row r="67471" spans="12:14" x14ac:dyDescent="0.25">
      <c r="L67471" s="9"/>
      <c r="M67471" s="9"/>
      <c r="N67471" s="9"/>
    </row>
    <row r="67472" spans="12:14" x14ac:dyDescent="0.25">
      <c r="L67472" s="9"/>
      <c r="M67472" s="9"/>
      <c r="N67472" s="9"/>
    </row>
    <row r="67473" spans="12:14" x14ac:dyDescent="0.25">
      <c r="L67473" s="9"/>
      <c r="M67473" s="9"/>
      <c r="N67473" s="9"/>
    </row>
    <row r="67474" spans="12:14" x14ac:dyDescent="0.25">
      <c r="L67474" s="9"/>
      <c r="M67474" s="9"/>
      <c r="N67474" s="9"/>
    </row>
    <row r="67475" spans="12:14" x14ac:dyDescent="0.25">
      <c r="L67475" s="9"/>
      <c r="M67475" s="9"/>
      <c r="N67475" s="9"/>
    </row>
    <row r="67476" spans="12:14" x14ac:dyDescent="0.25">
      <c r="L67476" s="9"/>
      <c r="M67476" s="9"/>
      <c r="N67476" s="9"/>
    </row>
    <row r="67477" spans="12:14" x14ac:dyDescent="0.25">
      <c r="L67477" s="9"/>
      <c r="M67477" s="9"/>
      <c r="N67477" s="9"/>
    </row>
    <row r="67478" spans="12:14" x14ac:dyDescent="0.25">
      <c r="L67478" s="9"/>
      <c r="M67478" s="9"/>
      <c r="N67478" s="9"/>
    </row>
    <row r="67479" spans="12:14" x14ac:dyDescent="0.25">
      <c r="L67479" s="9"/>
      <c r="M67479" s="9"/>
      <c r="N67479" s="9"/>
    </row>
    <row r="67480" spans="12:14" x14ac:dyDescent="0.25">
      <c r="L67480" s="9"/>
      <c r="M67480" s="9"/>
      <c r="N67480" s="9"/>
    </row>
    <row r="67481" spans="12:14" x14ac:dyDescent="0.25">
      <c r="L67481" s="9"/>
      <c r="M67481" s="9"/>
      <c r="N67481" s="9"/>
    </row>
    <row r="67482" spans="12:14" x14ac:dyDescent="0.25">
      <c r="L67482" s="9"/>
      <c r="M67482" s="9"/>
      <c r="N67482" s="9"/>
    </row>
    <row r="67483" spans="12:14" x14ac:dyDescent="0.25">
      <c r="L67483" s="9"/>
      <c r="M67483" s="9"/>
      <c r="N67483" s="9"/>
    </row>
    <row r="67484" spans="12:14" x14ac:dyDescent="0.25">
      <c r="L67484" s="9"/>
      <c r="M67484" s="9"/>
      <c r="N67484" s="9"/>
    </row>
    <row r="67485" spans="12:14" x14ac:dyDescent="0.25">
      <c r="L67485" s="9"/>
      <c r="M67485" s="9"/>
      <c r="N67485" s="9"/>
    </row>
    <row r="67486" spans="12:14" x14ac:dyDescent="0.25">
      <c r="L67486" s="9"/>
      <c r="M67486" s="9"/>
      <c r="N67486" s="9"/>
    </row>
    <row r="67487" spans="12:14" x14ac:dyDescent="0.25">
      <c r="L67487" s="9"/>
      <c r="M67487" s="9"/>
      <c r="N67487" s="9"/>
    </row>
    <row r="67488" spans="12:14" x14ac:dyDescent="0.25">
      <c r="L67488" s="9"/>
      <c r="M67488" s="9"/>
      <c r="N67488" s="9"/>
    </row>
    <row r="67489" spans="12:14" x14ac:dyDescent="0.25">
      <c r="L67489" s="9"/>
      <c r="M67489" s="9"/>
      <c r="N67489" s="9"/>
    </row>
    <row r="67490" spans="12:14" x14ac:dyDescent="0.25">
      <c r="L67490" s="9"/>
      <c r="M67490" s="9"/>
      <c r="N67490" s="9"/>
    </row>
    <row r="67491" spans="12:14" x14ac:dyDescent="0.25">
      <c r="L67491" s="9"/>
      <c r="M67491" s="9"/>
      <c r="N67491" s="9"/>
    </row>
    <row r="67492" spans="12:14" x14ac:dyDescent="0.25">
      <c r="L67492" s="9"/>
      <c r="M67492" s="9"/>
      <c r="N67492" s="9"/>
    </row>
    <row r="67493" spans="12:14" x14ac:dyDescent="0.25">
      <c r="L67493" s="9"/>
      <c r="M67493" s="9"/>
      <c r="N67493" s="9"/>
    </row>
    <row r="67494" spans="12:14" x14ac:dyDescent="0.25">
      <c r="L67494" s="9"/>
      <c r="M67494" s="9"/>
      <c r="N67494" s="9"/>
    </row>
    <row r="67495" spans="12:14" x14ac:dyDescent="0.25">
      <c r="L67495" s="9"/>
      <c r="M67495" s="9"/>
      <c r="N67495" s="9"/>
    </row>
    <row r="67496" spans="12:14" x14ac:dyDescent="0.25">
      <c r="L67496" s="9"/>
      <c r="M67496" s="9"/>
      <c r="N67496" s="9"/>
    </row>
    <row r="67497" spans="12:14" x14ac:dyDescent="0.25">
      <c r="L67497" s="9"/>
      <c r="M67497" s="9"/>
      <c r="N67497" s="9"/>
    </row>
    <row r="67498" spans="12:14" x14ac:dyDescent="0.25">
      <c r="L67498" s="9"/>
      <c r="M67498" s="9"/>
      <c r="N67498" s="9"/>
    </row>
    <row r="67499" spans="12:14" x14ac:dyDescent="0.25">
      <c r="L67499" s="9"/>
      <c r="M67499" s="9"/>
      <c r="N67499" s="9"/>
    </row>
    <row r="67500" spans="12:14" x14ac:dyDescent="0.25">
      <c r="L67500" s="9"/>
      <c r="M67500" s="9"/>
      <c r="N67500" s="9"/>
    </row>
    <row r="67501" spans="12:14" x14ac:dyDescent="0.25">
      <c r="L67501" s="9"/>
      <c r="M67501" s="9"/>
      <c r="N67501" s="9"/>
    </row>
    <row r="67502" spans="12:14" x14ac:dyDescent="0.25">
      <c r="L67502" s="9"/>
      <c r="M67502" s="9"/>
      <c r="N67502" s="9"/>
    </row>
    <row r="67503" spans="12:14" x14ac:dyDescent="0.25">
      <c r="L67503" s="9"/>
      <c r="M67503" s="9"/>
      <c r="N67503" s="9"/>
    </row>
    <row r="67504" spans="12:14" x14ac:dyDescent="0.25">
      <c r="L67504" s="9"/>
      <c r="M67504" s="9"/>
      <c r="N67504" s="9"/>
    </row>
    <row r="67505" spans="12:14" x14ac:dyDescent="0.25">
      <c r="L67505" s="9"/>
      <c r="M67505" s="9"/>
      <c r="N67505" s="9"/>
    </row>
    <row r="67506" spans="12:14" x14ac:dyDescent="0.25">
      <c r="L67506" s="9"/>
      <c r="M67506" s="9"/>
      <c r="N67506" s="9"/>
    </row>
    <row r="67507" spans="12:14" x14ac:dyDescent="0.25">
      <c r="L67507" s="9"/>
      <c r="M67507" s="9"/>
      <c r="N67507" s="9"/>
    </row>
    <row r="67508" spans="12:14" x14ac:dyDescent="0.25">
      <c r="L67508" s="9"/>
      <c r="M67508" s="9"/>
      <c r="N67508" s="9"/>
    </row>
    <row r="67509" spans="12:14" x14ac:dyDescent="0.25">
      <c r="L67509" s="9"/>
      <c r="M67509" s="9"/>
      <c r="N67509" s="9"/>
    </row>
    <row r="67510" spans="12:14" x14ac:dyDescent="0.25">
      <c r="L67510" s="9"/>
      <c r="M67510" s="9"/>
      <c r="N67510" s="9"/>
    </row>
    <row r="67511" spans="12:14" x14ac:dyDescent="0.25">
      <c r="L67511" s="9"/>
      <c r="M67511" s="9"/>
      <c r="N67511" s="9"/>
    </row>
    <row r="67512" spans="12:14" x14ac:dyDescent="0.25">
      <c r="L67512" s="9"/>
      <c r="M67512" s="9"/>
      <c r="N67512" s="9"/>
    </row>
    <row r="67513" spans="12:14" x14ac:dyDescent="0.25">
      <c r="L67513" s="9"/>
      <c r="M67513" s="9"/>
      <c r="N67513" s="9"/>
    </row>
    <row r="67514" spans="12:14" x14ac:dyDescent="0.25">
      <c r="L67514" s="9"/>
      <c r="M67514" s="9"/>
      <c r="N67514" s="9"/>
    </row>
    <row r="67515" spans="12:14" x14ac:dyDescent="0.25">
      <c r="L67515" s="9"/>
      <c r="M67515" s="9"/>
      <c r="N67515" s="9"/>
    </row>
    <row r="67516" spans="12:14" x14ac:dyDescent="0.25">
      <c r="L67516" s="9"/>
      <c r="M67516" s="9"/>
      <c r="N67516" s="9"/>
    </row>
    <row r="67517" spans="12:14" x14ac:dyDescent="0.25">
      <c r="L67517" s="9"/>
      <c r="M67517" s="9"/>
      <c r="N67517" s="9"/>
    </row>
    <row r="67518" spans="12:14" x14ac:dyDescent="0.25">
      <c r="L67518" s="9"/>
      <c r="M67518" s="9"/>
      <c r="N67518" s="9"/>
    </row>
    <row r="67519" spans="12:14" x14ac:dyDescent="0.25">
      <c r="L67519" s="9"/>
      <c r="M67519" s="9"/>
      <c r="N67519" s="9"/>
    </row>
    <row r="67520" spans="12:14" x14ac:dyDescent="0.25">
      <c r="L67520" s="9"/>
      <c r="M67520" s="9"/>
      <c r="N67520" s="9"/>
    </row>
    <row r="67521" spans="12:14" x14ac:dyDescent="0.25">
      <c r="L67521" s="9"/>
      <c r="M67521" s="9"/>
      <c r="N67521" s="9"/>
    </row>
    <row r="67522" spans="12:14" x14ac:dyDescent="0.25">
      <c r="L67522" s="9"/>
      <c r="M67522" s="9"/>
      <c r="N67522" s="9"/>
    </row>
    <row r="67523" spans="12:14" x14ac:dyDescent="0.25">
      <c r="L67523" s="9"/>
      <c r="M67523" s="9"/>
      <c r="N67523" s="9"/>
    </row>
    <row r="67524" spans="12:14" x14ac:dyDescent="0.25">
      <c r="L67524" s="9"/>
      <c r="M67524" s="9"/>
      <c r="N67524" s="9"/>
    </row>
    <row r="67525" spans="12:14" x14ac:dyDescent="0.25">
      <c r="L67525" s="9"/>
      <c r="M67525" s="9"/>
      <c r="N67525" s="9"/>
    </row>
    <row r="67526" spans="12:14" x14ac:dyDescent="0.25">
      <c r="L67526" s="9"/>
      <c r="M67526" s="9"/>
      <c r="N67526" s="9"/>
    </row>
    <row r="67527" spans="12:14" x14ac:dyDescent="0.25">
      <c r="L67527" s="9"/>
      <c r="M67527" s="9"/>
      <c r="N67527" s="9"/>
    </row>
    <row r="67528" spans="12:14" x14ac:dyDescent="0.25">
      <c r="L67528" s="9"/>
      <c r="M67528" s="9"/>
      <c r="N67528" s="9"/>
    </row>
    <row r="67529" spans="12:14" x14ac:dyDescent="0.25">
      <c r="L67529" s="9"/>
      <c r="M67529" s="9"/>
      <c r="N67529" s="9"/>
    </row>
    <row r="67530" spans="12:14" x14ac:dyDescent="0.25">
      <c r="L67530" s="9"/>
      <c r="M67530" s="9"/>
      <c r="N67530" s="9"/>
    </row>
    <row r="67531" spans="12:14" x14ac:dyDescent="0.25">
      <c r="L67531" s="9"/>
      <c r="M67531" s="9"/>
      <c r="N67531" s="9"/>
    </row>
    <row r="67532" spans="12:14" x14ac:dyDescent="0.25">
      <c r="L67532" s="9"/>
      <c r="M67532" s="9"/>
      <c r="N67532" s="9"/>
    </row>
    <row r="67533" spans="12:14" x14ac:dyDescent="0.25">
      <c r="L67533" s="9"/>
      <c r="M67533" s="9"/>
      <c r="N67533" s="9"/>
    </row>
    <row r="67534" spans="12:14" x14ac:dyDescent="0.25">
      <c r="L67534" s="9"/>
      <c r="M67534" s="9"/>
      <c r="N67534" s="9"/>
    </row>
    <row r="67535" spans="12:14" x14ac:dyDescent="0.25">
      <c r="L67535" s="9"/>
      <c r="M67535" s="9"/>
      <c r="N67535" s="9"/>
    </row>
    <row r="67536" spans="12:14" x14ac:dyDescent="0.25">
      <c r="L67536" s="9"/>
      <c r="M67536" s="9"/>
      <c r="N67536" s="9"/>
    </row>
    <row r="67537" spans="12:14" x14ac:dyDescent="0.25">
      <c r="L67537" s="9"/>
      <c r="M67537" s="9"/>
      <c r="N67537" s="9"/>
    </row>
    <row r="67538" spans="12:14" x14ac:dyDescent="0.25">
      <c r="L67538" s="9"/>
      <c r="M67538" s="9"/>
      <c r="N67538" s="9"/>
    </row>
    <row r="67539" spans="12:14" x14ac:dyDescent="0.25">
      <c r="L67539" s="9"/>
      <c r="M67539" s="9"/>
      <c r="N67539" s="9"/>
    </row>
    <row r="67540" spans="12:14" x14ac:dyDescent="0.25">
      <c r="L67540" s="9"/>
      <c r="M67540" s="9"/>
      <c r="N67540" s="9"/>
    </row>
    <row r="67541" spans="12:14" x14ac:dyDescent="0.25">
      <c r="L67541" s="9"/>
      <c r="M67541" s="9"/>
      <c r="N67541" s="9"/>
    </row>
    <row r="67542" spans="12:14" x14ac:dyDescent="0.25">
      <c r="L67542" s="9"/>
      <c r="M67542" s="9"/>
      <c r="N67542" s="9"/>
    </row>
    <row r="67543" spans="12:14" x14ac:dyDescent="0.25">
      <c r="L67543" s="9"/>
      <c r="M67543" s="9"/>
      <c r="N67543" s="9"/>
    </row>
    <row r="67544" spans="12:14" x14ac:dyDescent="0.25">
      <c r="L67544" s="9"/>
      <c r="M67544" s="9"/>
      <c r="N67544" s="9"/>
    </row>
    <row r="67545" spans="12:14" x14ac:dyDescent="0.25">
      <c r="L67545" s="9"/>
      <c r="M67545" s="9"/>
      <c r="N67545" s="9"/>
    </row>
    <row r="67546" spans="12:14" x14ac:dyDescent="0.25">
      <c r="L67546" s="9"/>
      <c r="M67546" s="9"/>
      <c r="N67546" s="9"/>
    </row>
    <row r="67547" spans="12:14" x14ac:dyDescent="0.25">
      <c r="L67547" s="9"/>
      <c r="M67547" s="9"/>
      <c r="N67547" s="9"/>
    </row>
    <row r="67548" spans="12:14" x14ac:dyDescent="0.25">
      <c r="L67548" s="9"/>
      <c r="M67548" s="9"/>
      <c r="N67548" s="9"/>
    </row>
    <row r="67549" spans="12:14" x14ac:dyDescent="0.25">
      <c r="L67549" s="9"/>
      <c r="M67549" s="9"/>
      <c r="N67549" s="9"/>
    </row>
    <row r="67550" spans="12:14" x14ac:dyDescent="0.25">
      <c r="L67550" s="9"/>
      <c r="M67550" s="9"/>
      <c r="N67550" s="9"/>
    </row>
    <row r="67551" spans="12:14" x14ac:dyDescent="0.25">
      <c r="L67551" s="9"/>
      <c r="M67551" s="9"/>
      <c r="N67551" s="9"/>
    </row>
    <row r="67552" spans="12:14" x14ac:dyDescent="0.25">
      <c r="L67552" s="9"/>
      <c r="M67552" s="9"/>
      <c r="N67552" s="9"/>
    </row>
    <row r="67553" spans="12:14" x14ac:dyDescent="0.25">
      <c r="L67553" s="9"/>
      <c r="M67553" s="9"/>
      <c r="N67553" s="9"/>
    </row>
    <row r="67554" spans="12:14" x14ac:dyDescent="0.25">
      <c r="L67554" s="9"/>
      <c r="M67554" s="9"/>
      <c r="N67554" s="9"/>
    </row>
    <row r="67555" spans="12:14" x14ac:dyDescent="0.25">
      <c r="L67555" s="9"/>
      <c r="M67555" s="9"/>
      <c r="N67555" s="9"/>
    </row>
    <row r="67556" spans="12:14" x14ac:dyDescent="0.25">
      <c r="L67556" s="9"/>
      <c r="M67556" s="9"/>
      <c r="N67556" s="9"/>
    </row>
    <row r="67557" spans="12:14" x14ac:dyDescent="0.25">
      <c r="L67557" s="9"/>
      <c r="M67557" s="9"/>
      <c r="N67557" s="9"/>
    </row>
    <row r="67558" spans="12:14" x14ac:dyDescent="0.25">
      <c r="L67558" s="9"/>
      <c r="M67558" s="9"/>
      <c r="N67558" s="9"/>
    </row>
    <row r="67559" spans="12:14" x14ac:dyDescent="0.25">
      <c r="L67559" s="9"/>
      <c r="M67559" s="9"/>
      <c r="N67559" s="9"/>
    </row>
    <row r="67560" spans="12:14" x14ac:dyDescent="0.25">
      <c r="L67560" s="9"/>
      <c r="M67560" s="9"/>
      <c r="N67560" s="9"/>
    </row>
    <row r="67561" spans="12:14" x14ac:dyDescent="0.25">
      <c r="L67561" s="9"/>
      <c r="M67561" s="9"/>
      <c r="N67561" s="9"/>
    </row>
    <row r="67562" spans="12:14" x14ac:dyDescent="0.25">
      <c r="L67562" s="9"/>
      <c r="M67562" s="9"/>
      <c r="N67562" s="9"/>
    </row>
    <row r="67563" spans="12:14" x14ac:dyDescent="0.25">
      <c r="L67563" s="9"/>
      <c r="M67563" s="9"/>
      <c r="N67563" s="9"/>
    </row>
    <row r="67564" spans="12:14" x14ac:dyDescent="0.25">
      <c r="L67564" s="9"/>
      <c r="M67564" s="9"/>
      <c r="N67564" s="9"/>
    </row>
    <row r="67565" spans="12:14" x14ac:dyDescent="0.25">
      <c r="L67565" s="9"/>
      <c r="M67565" s="9"/>
      <c r="N67565" s="9"/>
    </row>
    <row r="67566" spans="12:14" x14ac:dyDescent="0.25">
      <c r="L67566" s="9"/>
      <c r="M67566" s="9"/>
      <c r="N67566" s="9"/>
    </row>
    <row r="67567" spans="12:14" x14ac:dyDescent="0.25">
      <c r="L67567" s="9"/>
      <c r="M67567" s="9"/>
      <c r="N67567" s="9"/>
    </row>
    <row r="67568" spans="12:14" x14ac:dyDescent="0.25">
      <c r="L67568" s="9"/>
      <c r="M67568" s="9"/>
      <c r="N67568" s="9"/>
    </row>
    <row r="67569" spans="12:14" x14ac:dyDescent="0.25">
      <c r="L67569" s="9"/>
      <c r="M67569" s="9"/>
      <c r="N67569" s="9"/>
    </row>
    <row r="67570" spans="12:14" x14ac:dyDescent="0.25">
      <c r="L67570" s="9"/>
      <c r="M67570" s="9"/>
      <c r="N67570" s="9"/>
    </row>
    <row r="67571" spans="12:14" x14ac:dyDescent="0.25">
      <c r="L67571" s="9"/>
      <c r="M67571" s="9"/>
      <c r="N67571" s="9"/>
    </row>
    <row r="67572" spans="12:14" x14ac:dyDescent="0.25">
      <c r="L67572" s="9"/>
      <c r="M67572" s="9"/>
      <c r="N67572" s="9"/>
    </row>
    <row r="67573" spans="12:14" x14ac:dyDescent="0.25">
      <c r="L67573" s="9"/>
      <c r="M67573" s="9"/>
      <c r="N67573" s="9"/>
    </row>
    <row r="67574" spans="12:14" x14ac:dyDescent="0.25">
      <c r="L67574" s="9"/>
      <c r="M67574" s="9"/>
      <c r="N67574" s="9"/>
    </row>
    <row r="67575" spans="12:14" x14ac:dyDescent="0.25">
      <c r="L67575" s="9"/>
      <c r="M67575" s="9"/>
      <c r="N67575" s="9"/>
    </row>
    <row r="67576" spans="12:14" x14ac:dyDescent="0.25">
      <c r="L67576" s="9"/>
      <c r="M67576" s="9"/>
      <c r="N67576" s="9"/>
    </row>
    <row r="67577" spans="12:14" x14ac:dyDescent="0.25">
      <c r="L67577" s="9"/>
      <c r="M67577" s="9"/>
      <c r="N67577" s="9"/>
    </row>
    <row r="67578" spans="12:14" x14ac:dyDescent="0.25">
      <c r="L67578" s="9"/>
      <c r="M67578" s="9"/>
      <c r="N67578" s="9"/>
    </row>
    <row r="67579" spans="12:14" x14ac:dyDescent="0.25">
      <c r="L67579" s="9"/>
      <c r="M67579" s="9"/>
      <c r="N67579" s="9"/>
    </row>
    <row r="67580" spans="12:14" x14ac:dyDescent="0.25">
      <c r="L67580" s="9"/>
      <c r="M67580" s="9"/>
      <c r="N67580" s="9"/>
    </row>
    <row r="67581" spans="12:14" x14ac:dyDescent="0.25">
      <c r="L67581" s="9"/>
      <c r="M67581" s="9"/>
      <c r="N67581" s="9"/>
    </row>
    <row r="67582" spans="12:14" x14ac:dyDescent="0.25">
      <c r="L67582" s="9"/>
      <c r="M67582" s="9"/>
      <c r="N67582" s="9"/>
    </row>
    <row r="67583" spans="12:14" x14ac:dyDescent="0.25">
      <c r="L67583" s="9"/>
      <c r="M67583" s="9"/>
      <c r="N67583" s="9"/>
    </row>
    <row r="67584" spans="12:14" x14ac:dyDescent="0.25">
      <c r="L67584" s="9"/>
      <c r="M67584" s="9"/>
      <c r="N67584" s="9"/>
    </row>
    <row r="67585" spans="12:14" x14ac:dyDescent="0.25">
      <c r="L67585" s="9"/>
      <c r="M67585" s="9"/>
      <c r="N67585" s="9"/>
    </row>
    <row r="67586" spans="12:14" x14ac:dyDescent="0.25">
      <c r="L67586" s="9"/>
      <c r="M67586" s="9"/>
      <c r="N67586" s="9"/>
    </row>
    <row r="67587" spans="12:14" x14ac:dyDescent="0.25">
      <c r="L67587" s="9"/>
      <c r="M67587" s="9"/>
      <c r="N67587" s="9"/>
    </row>
    <row r="67588" spans="12:14" x14ac:dyDescent="0.25">
      <c r="L67588" s="9"/>
      <c r="M67588" s="9"/>
      <c r="N67588" s="9"/>
    </row>
    <row r="67589" spans="12:14" x14ac:dyDescent="0.25">
      <c r="L67589" s="9"/>
      <c r="M67589" s="9"/>
      <c r="N67589" s="9"/>
    </row>
    <row r="67590" spans="12:14" x14ac:dyDescent="0.25">
      <c r="L67590" s="9"/>
      <c r="M67590" s="9"/>
      <c r="N67590" s="9"/>
    </row>
    <row r="67591" spans="12:14" x14ac:dyDescent="0.25">
      <c r="L67591" s="9"/>
      <c r="M67591" s="9"/>
      <c r="N67591" s="9"/>
    </row>
    <row r="67592" spans="12:14" x14ac:dyDescent="0.25">
      <c r="L67592" s="9"/>
      <c r="M67592" s="9"/>
      <c r="N67592" s="9"/>
    </row>
    <row r="67593" spans="12:14" x14ac:dyDescent="0.25">
      <c r="L67593" s="9"/>
      <c r="M67593" s="9"/>
      <c r="N67593" s="9"/>
    </row>
    <row r="67594" spans="12:14" x14ac:dyDescent="0.25">
      <c r="L67594" s="9"/>
      <c r="M67594" s="9"/>
      <c r="N67594" s="9"/>
    </row>
    <row r="67595" spans="12:14" x14ac:dyDescent="0.25">
      <c r="L67595" s="9"/>
      <c r="M67595" s="9"/>
      <c r="N67595" s="9"/>
    </row>
    <row r="67596" spans="12:14" x14ac:dyDescent="0.25">
      <c r="L67596" s="9"/>
      <c r="M67596" s="9"/>
      <c r="N67596" s="9"/>
    </row>
    <row r="67597" spans="12:14" x14ac:dyDescent="0.25">
      <c r="L67597" s="9"/>
      <c r="M67597" s="9"/>
      <c r="N67597" s="9"/>
    </row>
    <row r="67598" spans="12:14" x14ac:dyDescent="0.25">
      <c r="L67598" s="9"/>
      <c r="M67598" s="9"/>
      <c r="N67598" s="9"/>
    </row>
    <row r="67599" spans="12:14" x14ac:dyDescent="0.25">
      <c r="L67599" s="9"/>
      <c r="M67599" s="9"/>
      <c r="N67599" s="9"/>
    </row>
    <row r="67600" spans="12:14" x14ac:dyDescent="0.25">
      <c r="L67600" s="9"/>
      <c r="M67600" s="9"/>
      <c r="N67600" s="9"/>
    </row>
    <row r="67601" spans="12:14" x14ac:dyDescent="0.25">
      <c r="L67601" s="9"/>
      <c r="M67601" s="9"/>
      <c r="N67601" s="9"/>
    </row>
    <row r="67602" spans="12:14" x14ac:dyDescent="0.25">
      <c r="L67602" s="9"/>
      <c r="M67602" s="9"/>
      <c r="N67602" s="9"/>
    </row>
    <row r="67603" spans="12:14" x14ac:dyDescent="0.25">
      <c r="L67603" s="9"/>
      <c r="M67603" s="9"/>
      <c r="N67603" s="9"/>
    </row>
    <row r="67604" spans="12:14" x14ac:dyDescent="0.25">
      <c r="L67604" s="9"/>
      <c r="M67604" s="9"/>
      <c r="N67604" s="9"/>
    </row>
    <row r="67605" spans="12:14" x14ac:dyDescent="0.25">
      <c r="L67605" s="9"/>
      <c r="M67605" s="9"/>
      <c r="N67605" s="9"/>
    </row>
    <row r="67606" spans="12:14" x14ac:dyDescent="0.25">
      <c r="L67606" s="9"/>
      <c r="M67606" s="9"/>
      <c r="N67606" s="9"/>
    </row>
    <row r="67607" spans="12:14" x14ac:dyDescent="0.25">
      <c r="L67607" s="9"/>
      <c r="M67607" s="9"/>
      <c r="N67607" s="9"/>
    </row>
    <row r="67608" spans="12:14" x14ac:dyDescent="0.25">
      <c r="L67608" s="9"/>
      <c r="M67608" s="9"/>
      <c r="N67608" s="9"/>
    </row>
    <row r="67609" spans="12:14" x14ac:dyDescent="0.25">
      <c r="L67609" s="9"/>
      <c r="M67609" s="9"/>
      <c r="N67609" s="9"/>
    </row>
    <row r="67610" spans="12:14" x14ac:dyDescent="0.25">
      <c r="L67610" s="9"/>
      <c r="M67610" s="9"/>
      <c r="N67610" s="9"/>
    </row>
    <row r="67611" spans="12:14" x14ac:dyDescent="0.25">
      <c r="L67611" s="9"/>
      <c r="M67611" s="9"/>
      <c r="N67611" s="9"/>
    </row>
    <row r="67612" spans="12:14" x14ac:dyDescent="0.25">
      <c r="L67612" s="9"/>
      <c r="M67612" s="9"/>
      <c r="N67612" s="9"/>
    </row>
    <row r="67613" spans="12:14" x14ac:dyDescent="0.25">
      <c r="L67613" s="9"/>
      <c r="M67613" s="9"/>
      <c r="N67613" s="9"/>
    </row>
    <row r="67614" spans="12:14" x14ac:dyDescent="0.25">
      <c r="L67614" s="9"/>
      <c r="M67614" s="9"/>
      <c r="N67614" s="9"/>
    </row>
    <row r="67615" spans="12:14" x14ac:dyDescent="0.25">
      <c r="L67615" s="9"/>
      <c r="M67615" s="9"/>
      <c r="N67615" s="9"/>
    </row>
    <row r="67616" spans="12:14" x14ac:dyDescent="0.25">
      <c r="L67616" s="9"/>
      <c r="M67616" s="9"/>
      <c r="N67616" s="9"/>
    </row>
    <row r="67617" spans="12:14" x14ac:dyDescent="0.25">
      <c r="L67617" s="9"/>
      <c r="M67617" s="9"/>
      <c r="N67617" s="9"/>
    </row>
    <row r="67618" spans="12:14" x14ac:dyDescent="0.25">
      <c r="L67618" s="9"/>
      <c r="M67618" s="9"/>
      <c r="N67618" s="9"/>
    </row>
    <row r="67619" spans="12:14" x14ac:dyDescent="0.25">
      <c r="L67619" s="9"/>
      <c r="M67619" s="9"/>
      <c r="N67619" s="9"/>
    </row>
    <row r="67620" spans="12:14" x14ac:dyDescent="0.25">
      <c r="L67620" s="9"/>
      <c r="M67620" s="9"/>
      <c r="N67620" s="9"/>
    </row>
    <row r="67621" spans="12:14" x14ac:dyDescent="0.25">
      <c r="L67621" s="9"/>
      <c r="M67621" s="9"/>
      <c r="N67621" s="9"/>
    </row>
    <row r="67622" spans="12:14" x14ac:dyDescent="0.25">
      <c r="L67622" s="9"/>
      <c r="M67622" s="9"/>
      <c r="N67622" s="9"/>
    </row>
    <row r="67623" spans="12:14" x14ac:dyDescent="0.25">
      <c r="L67623" s="9"/>
      <c r="M67623" s="9"/>
      <c r="N67623" s="9"/>
    </row>
    <row r="67624" spans="12:14" x14ac:dyDescent="0.25">
      <c r="L67624" s="9"/>
      <c r="M67624" s="9"/>
      <c r="N67624" s="9"/>
    </row>
    <row r="67625" spans="12:14" x14ac:dyDescent="0.25">
      <c r="L67625" s="9"/>
      <c r="M67625" s="9"/>
      <c r="N67625" s="9"/>
    </row>
    <row r="67626" spans="12:14" x14ac:dyDescent="0.25">
      <c r="L67626" s="9"/>
      <c r="M67626" s="9"/>
      <c r="N67626" s="9"/>
    </row>
    <row r="67627" spans="12:14" x14ac:dyDescent="0.25">
      <c r="L67627" s="9"/>
      <c r="M67627" s="9"/>
      <c r="N67627" s="9"/>
    </row>
    <row r="67628" spans="12:14" x14ac:dyDescent="0.25">
      <c r="L67628" s="9"/>
      <c r="M67628" s="9"/>
      <c r="N67628" s="9"/>
    </row>
    <row r="67629" spans="12:14" x14ac:dyDescent="0.25">
      <c r="L67629" s="9"/>
      <c r="M67629" s="9"/>
      <c r="N67629" s="9"/>
    </row>
    <row r="67630" spans="12:14" x14ac:dyDescent="0.25">
      <c r="L67630" s="9"/>
      <c r="M67630" s="9"/>
      <c r="N67630" s="9"/>
    </row>
    <row r="67631" spans="12:14" x14ac:dyDescent="0.25">
      <c r="L67631" s="9"/>
      <c r="M67631" s="9"/>
      <c r="N67631" s="9"/>
    </row>
    <row r="67632" spans="12:14" x14ac:dyDescent="0.25">
      <c r="L67632" s="9"/>
      <c r="M67632" s="9"/>
      <c r="N67632" s="9"/>
    </row>
    <row r="67633" spans="12:14" x14ac:dyDescent="0.25">
      <c r="L67633" s="9"/>
      <c r="M67633" s="9"/>
      <c r="N67633" s="9"/>
    </row>
    <row r="67634" spans="12:14" x14ac:dyDescent="0.25">
      <c r="L67634" s="9"/>
      <c r="M67634" s="9"/>
      <c r="N67634" s="9"/>
    </row>
    <row r="67635" spans="12:14" x14ac:dyDescent="0.25">
      <c r="L67635" s="9"/>
      <c r="M67635" s="9"/>
      <c r="N67635" s="9"/>
    </row>
    <row r="67636" spans="12:14" x14ac:dyDescent="0.25">
      <c r="L67636" s="9"/>
      <c r="M67636" s="9"/>
      <c r="N67636" s="9"/>
    </row>
    <row r="67637" spans="12:14" x14ac:dyDescent="0.25">
      <c r="L67637" s="9"/>
      <c r="M67637" s="9"/>
      <c r="N67637" s="9"/>
    </row>
    <row r="67638" spans="12:14" x14ac:dyDescent="0.25">
      <c r="L67638" s="9"/>
      <c r="M67638" s="9"/>
      <c r="N67638" s="9"/>
    </row>
    <row r="67639" spans="12:14" x14ac:dyDescent="0.25">
      <c r="L67639" s="9"/>
      <c r="M67639" s="9"/>
      <c r="N67639" s="9"/>
    </row>
    <row r="67640" spans="12:14" x14ac:dyDescent="0.25">
      <c r="L67640" s="9"/>
      <c r="M67640" s="9"/>
      <c r="N67640" s="9"/>
    </row>
    <row r="67641" spans="12:14" x14ac:dyDescent="0.25">
      <c r="L67641" s="9"/>
      <c r="M67641" s="9"/>
      <c r="N67641" s="9"/>
    </row>
    <row r="67642" spans="12:14" x14ac:dyDescent="0.25">
      <c r="L67642" s="9"/>
      <c r="M67642" s="9"/>
      <c r="N67642" s="9"/>
    </row>
    <row r="67643" spans="12:14" x14ac:dyDescent="0.25">
      <c r="L67643" s="9"/>
      <c r="M67643" s="9"/>
      <c r="N67643" s="9"/>
    </row>
    <row r="67644" spans="12:14" x14ac:dyDescent="0.25">
      <c r="L67644" s="9"/>
      <c r="M67644" s="9"/>
      <c r="N67644" s="9"/>
    </row>
    <row r="67645" spans="12:14" x14ac:dyDescent="0.25">
      <c r="L67645" s="9"/>
      <c r="M67645" s="9"/>
      <c r="N67645" s="9"/>
    </row>
    <row r="67646" spans="12:14" x14ac:dyDescent="0.25">
      <c r="L67646" s="9"/>
      <c r="M67646" s="9"/>
      <c r="N67646" s="9"/>
    </row>
    <row r="67647" spans="12:14" x14ac:dyDescent="0.25">
      <c r="L67647" s="9"/>
      <c r="M67647" s="9"/>
      <c r="N67647" s="9"/>
    </row>
    <row r="67648" spans="12:14" x14ac:dyDescent="0.25">
      <c r="L67648" s="9"/>
      <c r="M67648" s="9"/>
      <c r="N67648" s="9"/>
    </row>
    <row r="67649" spans="12:14" x14ac:dyDescent="0.25">
      <c r="L67649" s="9"/>
      <c r="M67649" s="9"/>
      <c r="N67649" s="9"/>
    </row>
    <row r="67650" spans="12:14" x14ac:dyDescent="0.25">
      <c r="L67650" s="9"/>
      <c r="M67650" s="9"/>
      <c r="N67650" s="9"/>
    </row>
    <row r="67651" spans="12:14" x14ac:dyDescent="0.25">
      <c r="L67651" s="9"/>
      <c r="M67651" s="9"/>
      <c r="N67651" s="9"/>
    </row>
    <row r="67652" spans="12:14" x14ac:dyDescent="0.25">
      <c r="L67652" s="9"/>
      <c r="M67652" s="9"/>
      <c r="N67652" s="9"/>
    </row>
    <row r="67653" spans="12:14" x14ac:dyDescent="0.25">
      <c r="L67653" s="9"/>
      <c r="M67653" s="9"/>
      <c r="N67653" s="9"/>
    </row>
    <row r="67654" spans="12:14" x14ac:dyDescent="0.25">
      <c r="L67654" s="9"/>
      <c r="M67654" s="9"/>
      <c r="N67654" s="9"/>
    </row>
    <row r="67655" spans="12:14" x14ac:dyDescent="0.25">
      <c r="L67655" s="9"/>
      <c r="M67655" s="9"/>
      <c r="N67655" s="9"/>
    </row>
    <row r="67656" spans="12:14" x14ac:dyDescent="0.25">
      <c r="L67656" s="9"/>
      <c r="M67656" s="9"/>
      <c r="N67656" s="9"/>
    </row>
    <row r="67657" spans="12:14" x14ac:dyDescent="0.25">
      <c r="L67657" s="9"/>
      <c r="M67657" s="9"/>
      <c r="N67657" s="9"/>
    </row>
    <row r="67658" spans="12:14" x14ac:dyDescent="0.25">
      <c r="L67658" s="9"/>
      <c r="M67658" s="9"/>
      <c r="N67658" s="9"/>
    </row>
    <row r="67659" spans="12:14" x14ac:dyDescent="0.25">
      <c r="L67659" s="9"/>
      <c r="M67659" s="9"/>
      <c r="N67659" s="9"/>
    </row>
    <row r="67660" spans="12:14" x14ac:dyDescent="0.25">
      <c r="L67660" s="9"/>
      <c r="M67660" s="9"/>
      <c r="N67660" s="9"/>
    </row>
    <row r="67661" spans="12:14" x14ac:dyDescent="0.25">
      <c r="L67661" s="9"/>
      <c r="M67661" s="9"/>
      <c r="N67661" s="9"/>
    </row>
    <row r="67662" spans="12:14" x14ac:dyDescent="0.25">
      <c r="L67662" s="9"/>
      <c r="M67662" s="9"/>
      <c r="N67662" s="9"/>
    </row>
    <row r="67663" spans="12:14" x14ac:dyDescent="0.25">
      <c r="L67663" s="9"/>
      <c r="M67663" s="9"/>
      <c r="N67663" s="9"/>
    </row>
    <row r="67664" spans="12:14" x14ac:dyDescent="0.25">
      <c r="L67664" s="9"/>
      <c r="M67664" s="9"/>
      <c r="N67664" s="9"/>
    </row>
    <row r="67665" spans="12:14" x14ac:dyDescent="0.25">
      <c r="L67665" s="9"/>
      <c r="M67665" s="9"/>
      <c r="N67665" s="9"/>
    </row>
    <row r="67666" spans="12:14" x14ac:dyDescent="0.25">
      <c r="L67666" s="9"/>
      <c r="M67666" s="9"/>
      <c r="N67666" s="9"/>
    </row>
    <row r="67667" spans="12:14" x14ac:dyDescent="0.25">
      <c r="L67667" s="9"/>
      <c r="M67667" s="9"/>
      <c r="N67667" s="9"/>
    </row>
    <row r="67668" spans="12:14" x14ac:dyDescent="0.25">
      <c r="L67668" s="9"/>
      <c r="M67668" s="9"/>
      <c r="N67668" s="9"/>
    </row>
    <row r="67669" spans="12:14" x14ac:dyDescent="0.25">
      <c r="L67669" s="9"/>
      <c r="M67669" s="9"/>
      <c r="N67669" s="9"/>
    </row>
    <row r="67670" spans="12:14" x14ac:dyDescent="0.25">
      <c r="L67670" s="9"/>
      <c r="M67670" s="9"/>
      <c r="N67670" s="9"/>
    </row>
    <row r="67671" spans="12:14" x14ac:dyDescent="0.25">
      <c r="L67671" s="9"/>
      <c r="M67671" s="9"/>
      <c r="N67671" s="9"/>
    </row>
    <row r="67672" spans="12:14" x14ac:dyDescent="0.25">
      <c r="L67672" s="9"/>
      <c r="M67672" s="9"/>
      <c r="N67672" s="9"/>
    </row>
    <row r="67673" spans="12:14" x14ac:dyDescent="0.25">
      <c r="L67673" s="9"/>
      <c r="M67673" s="9"/>
      <c r="N67673" s="9"/>
    </row>
    <row r="67674" spans="12:14" x14ac:dyDescent="0.25">
      <c r="L67674" s="9"/>
      <c r="M67674" s="9"/>
      <c r="N67674" s="9"/>
    </row>
    <row r="67675" spans="12:14" x14ac:dyDescent="0.25">
      <c r="L67675" s="9"/>
      <c r="M67675" s="9"/>
      <c r="N67675" s="9"/>
    </row>
    <row r="67676" spans="12:14" x14ac:dyDescent="0.25">
      <c r="L67676" s="9"/>
      <c r="M67676" s="9"/>
      <c r="N67676" s="9"/>
    </row>
    <row r="67677" spans="12:14" x14ac:dyDescent="0.25">
      <c r="L67677" s="9"/>
      <c r="M67677" s="9"/>
      <c r="N67677" s="9"/>
    </row>
    <row r="67678" spans="12:14" x14ac:dyDescent="0.25">
      <c r="L67678" s="9"/>
      <c r="M67678" s="9"/>
      <c r="N67678" s="9"/>
    </row>
    <row r="67679" spans="12:14" x14ac:dyDescent="0.25">
      <c r="L67679" s="9"/>
      <c r="M67679" s="9"/>
      <c r="N67679" s="9"/>
    </row>
    <row r="67680" spans="12:14" x14ac:dyDescent="0.25">
      <c r="L67680" s="9"/>
      <c r="M67680" s="9"/>
      <c r="N67680" s="9"/>
    </row>
    <row r="67681" spans="12:14" x14ac:dyDescent="0.25">
      <c r="L67681" s="9"/>
      <c r="M67681" s="9"/>
      <c r="N67681" s="9"/>
    </row>
    <row r="67682" spans="12:14" x14ac:dyDescent="0.25">
      <c r="L67682" s="9"/>
      <c r="M67682" s="9"/>
      <c r="N67682" s="9"/>
    </row>
    <row r="67683" spans="12:14" x14ac:dyDescent="0.25">
      <c r="L67683" s="9"/>
      <c r="M67683" s="9"/>
      <c r="N67683" s="9"/>
    </row>
    <row r="67684" spans="12:14" x14ac:dyDescent="0.25">
      <c r="L67684" s="9"/>
      <c r="M67684" s="9"/>
      <c r="N67684" s="9"/>
    </row>
    <row r="67685" spans="12:14" x14ac:dyDescent="0.25">
      <c r="L67685" s="9"/>
      <c r="M67685" s="9"/>
      <c r="N67685" s="9"/>
    </row>
    <row r="67686" spans="12:14" x14ac:dyDescent="0.25">
      <c r="L67686" s="9"/>
      <c r="M67686" s="9"/>
      <c r="N67686" s="9"/>
    </row>
    <row r="67687" spans="12:14" x14ac:dyDescent="0.25">
      <c r="L67687" s="9"/>
      <c r="M67687" s="9"/>
      <c r="N67687" s="9"/>
    </row>
    <row r="67688" spans="12:14" x14ac:dyDescent="0.25">
      <c r="L67688" s="9"/>
      <c r="M67688" s="9"/>
      <c r="N67688" s="9"/>
    </row>
    <row r="67689" spans="12:14" x14ac:dyDescent="0.25">
      <c r="L67689" s="9"/>
      <c r="M67689" s="9"/>
      <c r="N67689" s="9"/>
    </row>
    <row r="67690" spans="12:14" x14ac:dyDescent="0.25">
      <c r="L67690" s="9"/>
      <c r="M67690" s="9"/>
      <c r="N67690" s="9"/>
    </row>
    <row r="67691" spans="12:14" x14ac:dyDescent="0.25">
      <c r="L67691" s="9"/>
      <c r="M67691" s="9"/>
      <c r="N67691" s="9"/>
    </row>
    <row r="67692" spans="12:14" x14ac:dyDescent="0.25">
      <c r="L67692" s="9"/>
      <c r="M67692" s="9"/>
      <c r="N67692" s="9"/>
    </row>
    <row r="67693" spans="12:14" x14ac:dyDescent="0.25">
      <c r="L67693" s="9"/>
      <c r="M67693" s="9"/>
      <c r="N67693" s="9"/>
    </row>
    <row r="67694" spans="12:14" x14ac:dyDescent="0.25">
      <c r="L67694" s="9"/>
      <c r="M67694" s="9"/>
      <c r="N67694" s="9"/>
    </row>
    <row r="67695" spans="12:14" x14ac:dyDescent="0.25">
      <c r="L67695" s="9"/>
      <c r="M67695" s="9"/>
      <c r="N67695" s="9"/>
    </row>
    <row r="67696" spans="12:14" x14ac:dyDescent="0.25">
      <c r="L67696" s="9"/>
      <c r="M67696" s="9"/>
      <c r="N67696" s="9"/>
    </row>
    <row r="67697" spans="12:14" x14ac:dyDescent="0.25">
      <c r="L67697" s="9"/>
      <c r="M67697" s="9"/>
      <c r="N67697" s="9"/>
    </row>
    <row r="67698" spans="12:14" x14ac:dyDescent="0.25">
      <c r="L67698" s="9"/>
      <c r="M67698" s="9"/>
      <c r="N67698" s="9"/>
    </row>
    <row r="67699" spans="12:14" x14ac:dyDescent="0.25">
      <c r="L67699" s="9"/>
      <c r="M67699" s="9"/>
      <c r="N67699" s="9"/>
    </row>
    <row r="67700" spans="12:14" x14ac:dyDescent="0.25">
      <c r="L67700" s="9"/>
      <c r="M67700" s="9"/>
      <c r="N67700" s="9"/>
    </row>
    <row r="67701" spans="12:14" x14ac:dyDescent="0.25">
      <c r="L67701" s="9"/>
      <c r="M67701" s="9"/>
      <c r="N67701" s="9"/>
    </row>
    <row r="67702" spans="12:14" x14ac:dyDescent="0.25">
      <c r="L67702" s="9"/>
      <c r="M67702" s="9"/>
      <c r="N67702" s="9"/>
    </row>
    <row r="67703" spans="12:14" x14ac:dyDescent="0.25">
      <c r="L67703" s="9"/>
      <c r="M67703" s="9"/>
      <c r="N67703" s="9"/>
    </row>
    <row r="67704" spans="12:14" x14ac:dyDescent="0.25">
      <c r="L67704" s="9"/>
      <c r="M67704" s="9"/>
      <c r="N67704" s="9"/>
    </row>
    <row r="67705" spans="12:14" x14ac:dyDescent="0.25">
      <c r="L67705" s="9"/>
      <c r="M67705" s="9"/>
      <c r="N67705" s="9"/>
    </row>
    <row r="67706" spans="12:14" x14ac:dyDescent="0.25">
      <c r="L67706" s="9"/>
      <c r="M67706" s="9"/>
      <c r="N67706" s="9"/>
    </row>
    <row r="67707" spans="12:14" x14ac:dyDescent="0.25">
      <c r="L67707" s="9"/>
      <c r="M67707" s="9"/>
      <c r="N67707" s="9"/>
    </row>
    <row r="67708" spans="12:14" x14ac:dyDescent="0.25">
      <c r="L67708" s="9"/>
      <c r="M67708" s="9"/>
      <c r="N67708" s="9"/>
    </row>
    <row r="67709" spans="12:14" x14ac:dyDescent="0.25">
      <c r="L67709" s="9"/>
      <c r="M67709" s="9"/>
      <c r="N67709" s="9"/>
    </row>
    <row r="67710" spans="12:14" x14ac:dyDescent="0.25">
      <c r="L67710" s="9"/>
      <c r="M67710" s="9"/>
      <c r="N67710" s="9"/>
    </row>
    <row r="67711" spans="12:14" x14ac:dyDescent="0.25">
      <c r="L67711" s="9"/>
      <c r="M67711" s="9"/>
      <c r="N67711" s="9"/>
    </row>
    <row r="67712" spans="12:14" x14ac:dyDescent="0.25">
      <c r="L67712" s="9"/>
      <c r="M67712" s="9"/>
      <c r="N67712" s="9"/>
    </row>
    <row r="67713" spans="12:14" x14ac:dyDescent="0.25">
      <c r="L67713" s="9"/>
      <c r="M67713" s="9"/>
      <c r="N67713" s="9"/>
    </row>
    <row r="67714" spans="12:14" x14ac:dyDescent="0.25">
      <c r="L67714" s="9"/>
      <c r="M67714" s="9"/>
      <c r="N67714" s="9"/>
    </row>
    <row r="67715" spans="12:14" x14ac:dyDescent="0.25">
      <c r="L67715" s="9"/>
      <c r="M67715" s="9"/>
      <c r="N67715" s="9"/>
    </row>
    <row r="67716" spans="12:14" x14ac:dyDescent="0.25">
      <c r="L67716" s="9"/>
      <c r="M67716" s="9"/>
      <c r="N67716" s="9"/>
    </row>
    <row r="67717" spans="12:14" x14ac:dyDescent="0.25">
      <c r="L67717" s="9"/>
      <c r="M67717" s="9"/>
      <c r="N67717" s="9"/>
    </row>
    <row r="67718" spans="12:14" x14ac:dyDescent="0.25">
      <c r="L67718" s="9"/>
      <c r="M67718" s="9"/>
      <c r="N67718" s="9"/>
    </row>
    <row r="67719" spans="12:14" x14ac:dyDescent="0.25">
      <c r="L67719" s="9"/>
      <c r="M67719" s="9"/>
      <c r="N67719" s="9"/>
    </row>
    <row r="67720" spans="12:14" x14ac:dyDescent="0.25">
      <c r="L67720" s="9"/>
      <c r="M67720" s="9"/>
      <c r="N67720" s="9"/>
    </row>
    <row r="67721" spans="12:14" x14ac:dyDescent="0.25">
      <c r="L67721" s="9"/>
      <c r="M67721" s="9"/>
      <c r="N67721" s="9"/>
    </row>
    <row r="67722" spans="12:14" x14ac:dyDescent="0.25">
      <c r="L67722" s="9"/>
      <c r="M67722" s="9"/>
      <c r="N67722" s="9"/>
    </row>
    <row r="67723" spans="12:14" x14ac:dyDescent="0.25">
      <c r="L67723" s="9"/>
      <c r="M67723" s="9"/>
      <c r="N67723" s="9"/>
    </row>
    <row r="67724" spans="12:14" x14ac:dyDescent="0.25">
      <c r="L67724" s="9"/>
      <c r="M67724" s="9"/>
      <c r="N67724" s="9"/>
    </row>
    <row r="67725" spans="12:14" x14ac:dyDescent="0.25">
      <c r="L67725" s="9"/>
      <c r="M67725" s="9"/>
      <c r="N67725" s="9"/>
    </row>
    <row r="67726" spans="12:14" x14ac:dyDescent="0.25">
      <c r="L67726" s="9"/>
      <c r="M67726" s="9"/>
      <c r="N67726" s="9"/>
    </row>
    <row r="67727" spans="12:14" x14ac:dyDescent="0.25">
      <c r="L67727" s="9"/>
      <c r="M67727" s="9"/>
      <c r="N67727" s="9"/>
    </row>
    <row r="67728" spans="12:14" x14ac:dyDescent="0.25">
      <c r="L67728" s="9"/>
      <c r="M67728" s="9"/>
      <c r="N67728" s="9"/>
    </row>
    <row r="67729" spans="12:14" x14ac:dyDescent="0.25">
      <c r="L67729" s="9"/>
      <c r="M67729" s="9"/>
      <c r="N67729" s="9"/>
    </row>
    <row r="67730" spans="12:14" x14ac:dyDescent="0.25">
      <c r="L67730" s="9"/>
      <c r="M67730" s="9"/>
      <c r="N67730" s="9"/>
    </row>
    <row r="67731" spans="12:14" x14ac:dyDescent="0.25">
      <c r="L67731" s="9"/>
      <c r="M67731" s="9"/>
      <c r="N67731" s="9"/>
    </row>
    <row r="67732" spans="12:14" x14ac:dyDescent="0.25">
      <c r="L67732" s="9"/>
      <c r="M67732" s="9"/>
      <c r="N67732" s="9"/>
    </row>
    <row r="67733" spans="12:14" x14ac:dyDescent="0.25">
      <c r="L67733" s="9"/>
      <c r="M67733" s="9"/>
      <c r="N67733" s="9"/>
    </row>
    <row r="67734" spans="12:14" x14ac:dyDescent="0.25">
      <c r="L67734" s="9"/>
      <c r="M67734" s="9"/>
      <c r="N67734" s="9"/>
    </row>
    <row r="67735" spans="12:14" x14ac:dyDescent="0.25">
      <c r="L67735" s="9"/>
      <c r="M67735" s="9"/>
      <c r="N67735" s="9"/>
    </row>
    <row r="67736" spans="12:14" x14ac:dyDescent="0.25">
      <c r="L67736" s="9"/>
      <c r="M67736" s="9"/>
      <c r="N67736" s="9"/>
    </row>
    <row r="67737" spans="12:14" x14ac:dyDescent="0.25">
      <c r="L67737" s="9"/>
      <c r="M67737" s="9"/>
      <c r="N67737" s="9"/>
    </row>
    <row r="67738" spans="12:14" x14ac:dyDescent="0.25">
      <c r="L67738" s="9"/>
      <c r="M67738" s="9"/>
      <c r="N67738" s="9"/>
    </row>
    <row r="67739" spans="12:14" x14ac:dyDescent="0.25">
      <c r="L67739" s="9"/>
      <c r="M67739" s="9"/>
      <c r="N67739" s="9"/>
    </row>
    <row r="67740" spans="12:14" x14ac:dyDescent="0.25">
      <c r="L67740" s="9"/>
      <c r="M67740" s="9"/>
      <c r="N67740" s="9"/>
    </row>
    <row r="67741" spans="12:14" x14ac:dyDescent="0.25">
      <c r="L67741" s="9"/>
      <c r="M67741" s="9"/>
      <c r="N67741" s="9"/>
    </row>
    <row r="67742" spans="12:14" x14ac:dyDescent="0.25">
      <c r="L67742" s="9"/>
      <c r="M67742" s="9"/>
      <c r="N67742" s="9"/>
    </row>
    <row r="67743" spans="12:14" x14ac:dyDescent="0.25">
      <c r="L67743" s="9"/>
      <c r="M67743" s="9"/>
      <c r="N67743" s="9"/>
    </row>
    <row r="67744" spans="12:14" x14ac:dyDescent="0.25">
      <c r="L67744" s="9"/>
      <c r="M67744" s="9"/>
      <c r="N67744" s="9"/>
    </row>
    <row r="67745" spans="12:14" x14ac:dyDescent="0.25">
      <c r="L67745" s="9"/>
      <c r="M67745" s="9"/>
      <c r="N67745" s="9"/>
    </row>
    <row r="67746" spans="12:14" x14ac:dyDescent="0.25">
      <c r="L67746" s="9"/>
      <c r="M67746" s="9"/>
      <c r="N67746" s="9"/>
    </row>
    <row r="67747" spans="12:14" x14ac:dyDescent="0.25">
      <c r="L67747" s="9"/>
      <c r="M67747" s="9"/>
      <c r="N67747" s="9"/>
    </row>
    <row r="67748" spans="12:14" x14ac:dyDescent="0.25">
      <c r="L67748" s="9"/>
      <c r="M67748" s="9"/>
      <c r="N67748" s="9"/>
    </row>
    <row r="67749" spans="12:14" x14ac:dyDescent="0.25">
      <c r="L67749" s="9"/>
      <c r="M67749" s="9"/>
      <c r="N67749" s="9"/>
    </row>
    <row r="67750" spans="12:14" x14ac:dyDescent="0.25">
      <c r="L67750" s="9"/>
      <c r="M67750" s="9"/>
      <c r="N67750" s="9"/>
    </row>
    <row r="67751" spans="12:14" x14ac:dyDescent="0.25">
      <c r="L67751" s="9"/>
      <c r="M67751" s="9"/>
      <c r="N67751" s="9"/>
    </row>
    <row r="67752" spans="12:14" x14ac:dyDescent="0.25">
      <c r="L67752" s="9"/>
      <c r="M67752" s="9"/>
      <c r="N67752" s="9"/>
    </row>
    <row r="67753" spans="12:14" x14ac:dyDescent="0.25">
      <c r="L67753" s="9"/>
      <c r="M67753" s="9"/>
      <c r="N67753" s="9"/>
    </row>
    <row r="67754" spans="12:14" x14ac:dyDescent="0.25">
      <c r="L67754" s="9"/>
      <c r="M67754" s="9"/>
      <c r="N67754" s="9"/>
    </row>
    <row r="67755" spans="12:14" x14ac:dyDescent="0.25">
      <c r="L67755" s="9"/>
      <c r="M67755" s="9"/>
      <c r="N67755" s="9"/>
    </row>
    <row r="67756" spans="12:14" x14ac:dyDescent="0.25">
      <c r="L67756" s="9"/>
      <c r="M67756" s="9"/>
      <c r="N67756" s="9"/>
    </row>
    <row r="67757" spans="12:14" x14ac:dyDescent="0.25">
      <c r="L67757" s="9"/>
      <c r="M67757" s="9"/>
      <c r="N67757" s="9"/>
    </row>
    <row r="67758" spans="12:14" x14ac:dyDescent="0.25">
      <c r="L67758" s="9"/>
      <c r="M67758" s="9"/>
      <c r="N67758" s="9"/>
    </row>
    <row r="67759" spans="12:14" x14ac:dyDescent="0.25">
      <c r="L67759" s="9"/>
      <c r="M67759" s="9"/>
      <c r="N67759" s="9"/>
    </row>
    <row r="67760" spans="12:14" x14ac:dyDescent="0.25">
      <c r="L67760" s="9"/>
      <c r="M67760" s="9"/>
      <c r="N67760" s="9"/>
    </row>
    <row r="67761" spans="12:14" x14ac:dyDescent="0.25">
      <c r="L67761" s="9"/>
      <c r="M67761" s="9"/>
      <c r="N67761" s="9"/>
    </row>
    <row r="67762" spans="12:14" x14ac:dyDescent="0.25">
      <c r="L67762" s="9"/>
      <c r="M67762" s="9"/>
      <c r="N67762" s="9"/>
    </row>
    <row r="67763" spans="12:14" x14ac:dyDescent="0.25">
      <c r="L67763" s="9"/>
      <c r="M67763" s="9"/>
      <c r="N67763" s="9"/>
    </row>
    <row r="67764" spans="12:14" x14ac:dyDescent="0.25">
      <c r="L67764" s="9"/>
      <c r="M67764" s="9"/>
      <c r="N67764" s="9"/>
    </row>
    <row r="67765" spans="12:14" x14ac:dyDescent="0.25">
      <c r="L67765" s="9"/>
      <c r="M67765" s="9"/>
      <c r="N67765" s="9"/>
    </row>
    <row r="67766" spans="12:14" x14ac:dyDescent="0.25">
      <c r="L67766" s="9"/>
      <c r="M67766" s="9"/>
      <c r="N67766" s="9"/>
    </row>
    <row r="67767" spans="12:14" x14ac:dyDescent="0.25">
      <c r="L67767" s="9"/>
      <c r="M67767" s="9"/>
      <c r="N67767" s="9"/>
    </row>
    <row r="67768" spans="12:14" x14ac:dyDescent="0.25">
      <c r="L67768" s="9"/>
      <c r="M67768" s="9"/>
      <c r="N67768" s="9"/>
    </row>
    <row r="67769" spans="12:14" x14ac:dyDescent="0.25">
      <c r="L67769" s="9"/>
      <c r="M67769" s="9"/>
      <c r="N67769" s="9"/>
    </row>
    <row r="67770" spans="12:14" x14ac:dyDescent="0.25">
      <c r="L67770" s="9"/>
      <c r="M67770" s="9"/>
      <c r="N67770" s="9"/>
    </row>
    <row r="67771" spans="12:14" x14ac:dyDescent="0.25">
      <c r="L67771" s="9"/>
      <c r="M67771" s="9"/>
      <c r="N67771" s="9"/>
    </row>
    <row r="67772" spans="12:14" x14ac:dyDescent="0.25">
      <c r="L67772" s="9"/>
      <c r="M67772" s="9"/>
      <c r="N67772" s="9"/>
    </row>
    <row r="67773" spans="12:14" x14ac:dyDescent="0.25">
      <c r="L67773" s="9"/>
      <c r="M67773" s="9"/>
      <c r="N67773" s="9"/>
    </row>
    <row r="67774" spans="12:14" x14ac:dyDescent="0.25">
      <c r="L67774" s="9"/>
      <c r="M67774" s="9"/>
      <c r="N67774" s="9"/>
    </row>
    <row r="67775" spans="12:14" x14ac:dyDescent="0.25">
      <c r="L67775" s="9"/>
      <c r="M67775" s="9"/>
      <c r="N67775" s="9"/>
    </row>
    <row r="67776" spans="12:14" x14ac:dyDescent="0.25">
      <c r="L67776" s="9"/>
      <c r="M67776" s="9"/>
      <c r="N67776" s="9"/>
    </row>
    <row r="67777" spans="12:14" x14ac:dyDescent="0.25">
      <c r="L67777" s="9"/>
      <c r="M67777" s="9"/>
      <c r="N67777" s="9"/>
    </row>
    <row r="67778" spans="12:14" x14ac:dyDescent="0.25">
      <c r="L67778" s="9"/>
      <c r="M67778" s="9"/>
      <c r="N67778" s="9"/>
    </row>
    <row r="67779" spans="12:14" x14ac:dyDescent="0.25">
      <c r="L67779" s="9"/>
      <c r="M67779" s="9"/>
      <c r="N67779" s="9"/>
    </row>
    <row r="67780" spans="12:14" x14ac:dyDescent="0.25">
      <c r="L67780" s="9"/>
      <c r="M67780" s="9"/>
      <c r="N67780" s="9"/>
    </row>
    <row r="67781" spans="12:14" x14ac:dyDescent="0.25">
      <c r="L67781" s="9"/>
      <c r="M67781" s="9"/>
      <c r="N67781" s="9"/>
    </row>
    <row r="67782" spans="12:14" x14ac:dyDescent="0.25">
      <c r="L67782" s="9"/>
      <c r="M67782" s="9"/>
      <c r="N67782" s="9"/>
    </row>
    <row r="67783" spans="12:14" x14ac:dyDescent="0.25">
      <c r="L67783" s="9"/>
      <c r="M67783" s="9"/>
      <c r="N67783" s="9"/>
    </row>
    <row r="67784" spans="12:14" x14ac:dyDescent="0.25">
      <c r="L67784" s="9"/>
      <c r="M67784" s="9"/>
      <c r="N67784" s="9"/>
    </row>
    <row r="67785" spans="12:14" x14ac:dyDescent="0.25">
      <c r="L67785" s="9"/>
      <c r="M67785" s="9"/>
      <c r="N67785" s="9"/>
    </row>
    <row r="67786" spans="12:14" x14ac:dyDescent="0.25">
      <c r="L67786" s="9"/>
      <c r="M67786" s="9"/>
      <c r="N67786" s="9"/>
    </row>
    <row r="67787" spans="12:14" x14ac:dyDescent="0.25">
      <c r="L67787" s="9"/>
      <c r="M67787" s="9"/>
      <c r="N67787" s="9"/>
    </row>
    <row r="67788" spans="12:14" x14ac:dyDescent="0.25">
      <c r="L67788" s="9"/>
      <c r="M67788" s="9"/>
      <c r="N67788" s="9"/>
    </row>
    <row r="67789" spans="12:14" x14ac:dyDescent="0.25">
      <c r="L67789" s="9"/>
      <c r="M67789" s="9"/>
      <c r="N67789" s="9"/>
    </row>
    <row r="67790" spans="12:14" x14ac:dyDescent="0.25">
      <c r="L67790" s="9"/>
      <c r="M67790" s="9"/>
      <c r="N67790" s="9"/>
    </row>
    <row r="67791" spans="12:14" x14ac:dyDescent="0.25">
      <c r="L67791" s="9"/>
      <c r="M67791" s="9"/>
      <c r="N67791" s="9"/>
    </row>
    <row r="67792" spans="12:14" x14ac:dyDescent="0.25">
      <c r="L67792" s="9"/>
      <c r="M67792" s="9"/>
      <c r="N67792" s="9"/>
    </row>
    <row r="67793" spans="12:14" x14ac:dyDescent="0.25">
      <c r="L67793" s="9"/>
      <c r="M67793" s="9"/>
      <c r="N67793" s="9"/>
    </row>
    <row r="67794" spans="12:14" x14ac:dyDescent="0.25">
      <c r="L67794" s="9"/>
      <c r="M67794" s="9"/>
      <c r="N67794" s="9"/>
    </row>
    <row r="67795" spans="12:14" x14ac:dyDescent="0.25">
      <c r="L67795" s="9"/>
      <c r="M67795" s="9"/>
      <c r="N67795" s="9"/>
    </row>
    <row r="67796" spans="12:14" x14ac:dyDescent="0.25">
      <c r="L67796" s="9"/>
      <c r="M67796" s="9"/>
      <c r="N67796" s="9"/>
    </row>
    <row r="67797" spans="12:14" x14ac:dyDescent="0.25">
      <c r="L67797" s="9"/>
      <c r="M67797" s="9"/>
      <c r="N67797" s="9"/>
    </row>
    <row r="67798" spans="12:14" x14ac:dyDescent="0.25">
      <c r="L67798" s="9"/>
      <c r="M67798" s="9"/>
      <c r="N67798" s="9"/>
    </row>
    <row r="67799" spans="12:14" x14ac:dyDescent="0.25">
      <c r="L67799" s="9"/>
      <c r="M67799" s="9"/>
      <c r="N67799" s="9"/>
    </row>
    <row r="67800" spans="12:14" x14ac:dyDescent="0.25">
      <c r="L67800" s="9"/>
      <c r="M67800" s="9"/>
      <c r="N67800" s="9"/>
    </row>
    <row r="67801" spans="12:14" x14ac:dyDescent="0.25">
      <c r="L67801" s="9"/>
      <c r="M67801" s="9"/>
      <c r="N67801" s="9"/>
    </row>
    <row r="67802" spans="12:14" x14ac:dyDescent="0.25">
      <c r="L67802" s="9"/>
      <c r="M67802" s="9"/>
      <c r="N67802" s="9"/>
    </row>
    <row r="67803" spans="12:14" x14ac:dyDescent="0.25">
      <c r="L67803" s="9"/>
      <c r="M67803" s="9"/>
      <c r="N67803" s="9"/>
    </row>
    <row r="67804" spans="12:14" x14ac:dyDescent="0.25">
      <c r="L67804" s="9"/>
      <c r="M67804" s="9"/>
      <c r="N67804" s="9"/>
    </row>
    <row r="67805" spans="12:14" x14ac:dyDescent="0.25">
      <c r="L67805" s="9"/>
      <c r="M67805" s="9"/>
      <c r="N67805" s="9"/>
    </row>
    <row r="67806" spans="12:14" x14ac:dyDescent="0.25">
      <c r="L67806" s="9"/>
      <c r="M67806" s="9"/>
      <c r="N67806" s="9"/>
    </row>
    <row r="67807" spans="12:14" x14ac:dyDescent="0.25">
      <c r="L67807" s="9"/>
      <c r="M67807" s="9"/>
      <c r="N67807" s="9"/>
    </row>
    <row r="67808" spans="12:14" x14ac:dyDescent="0.25">
      <c r="L67808" s="9"/>
      <c r="M67808" s="9"/>
      <c r="N67808" s="9"/>
    </row>
    <row r="67809" spans="12:14" x14ac:dyDescent="0.25">
      <c r="L67809" s="9"/>
      <c r="M67809" s="9"/>
      <c r="N67809" s="9"/>
    </row>
    <row r="67810" spans="12:14" x14ac:dyDescent="0.25">
      <c r="L67810" s="9"/>
      <c r="M67810" s="9"/>
      <c r="N67810" s="9"/>
    </row>
    <row r="67811" spans="12:14" x14ac:dyDescent="0.25">
      <c r="L67811" s="9"/>
      <c r="M67811" s="9"/>
      <c r="N67811" s="9"/>
    </row>
    <row r="67812" spans="12:14" x14ac:dyDescent="0.25">
      <c r="L67812" s="9"/>
      <c r="M67812" s="9"/>
      <c r="N67812" s="9"/>
    </row>
    <row r="67813" spans="12:14" x14ac:dyDescent="0.25">
      <c r="L67813" s="9"/>
      <c r="M67813" s="9"/>
      <c r="N67813" s="9"/>
    </row>
    <row r="67814" spans="12:14" x14ac:dyDescent="0.25">
      <c r="L67814" s="9"/>
      <c r="M67814" s="9"/>
      <c r="N67814" s="9"/>
    </row>
    <row r="67815" spans="12:14" x14ac:dyDescent="0.25">
      <c r="L67815" s="9"/>
      <c r="M67815" s="9"/>
      <c r="N67815" s="9"/>
    </row>
    <row r="67816" spans="12:14" x14ac:dyDescent="0.25">
      <c r="L67816" s="9"/>
      <c r="M67816" s="9"/>
      <c r="N67816" s="9"/>
    </row>
    <row r="67817" spans="12:14" x14ac:dyDescent="0.25">
      <c r="L67817" s="9"/>
      <c r="M67817" s="9"/>
      <c r="N67817" s="9"/>
    </row>
    <row r="67818" spans="12:14" x14ac:dyDescent="0.25">
      <c r="L67818" s="9"/>
      <c r="M67818" s="9"/>
      <c r="N67818" s="9"/>
    </row>
    <row r="67819" spans="12:14" x14ac:dyDescent="0.25">
      <c r="L67819" s="9"/>
      <c r="M67819" s="9"/>
      <c r="N67819" s="9"/>
    </row>
    <row r="67820" spans="12:14" x14ac:dyDescent="0.25">
      <c r="L67820" s="9"/>
      <c r="M67820" s="9"/>
      <c r="N67820" s="9"/>
    </row>
    <row r="67821" spans="12:14" x14ac:dyDescent="0.25">
      <c r="L67821" s="9"/>
      <c r="M67821" s="9"/>
      <c r="N67821" s="9"/>
    </row>
    <row r="67822" spans="12:14" x14ac:dyDescent="0.25">
      <c r="L67822" s="9"/>
      <c r="M67822" s="9"/>
      <c r="N67822" s="9"/>
    </row>
    <row r="67823" spans="12:14" x14ac:dyDescent="0.25">
      <c r="L67823" s="9"/>
      <c r="M67823" s="9"/>
      <c r="N67823" s="9"/>
    </row>
    <row r="67824" spans="12:14" x14ac:dyDescent="0.25">
      <c r="L67824" s="9"/>
      <c r="M67824" s="9"/>
      <c r="N67824" s="9"/>
    </row>
    <row r="67825" spans="12:14" x14ac:dyDescent="0.25">
      <c r="L67825" s="9"/>
      <c r="M67825" s="9"/>
      <c r="N67825" s="9"/>
    </row>
    <row r="67826" spans="12:14" x14ac:dyDescent="0.25">
      <c r="L67826" s="9"/>
      <c r="M67826" s="9"/>
      <c r="N67826" s="9"/>
    </row>
    <row r="67827" spans="12:14" x14ac:dyDescent="0.25">
      <c r="L67827" s="9"/>
      <c r="M67827" s="9"/>
      <c r="N67827" s="9"/>
    </row>
    <row r="67828" spans="12:14" x14ac:dyDescent="0.25">
      <c r="L67828" s="9"/>
      <c r="M67828" s="9"/>
      <c r="N67828" s="9"/>
    </row>
    <row r="67829" spans="12:14" x14ac:dyDescent="0.25">
      <c r="L67829" s="9"/>
      <c r="M67829" s="9"/>
      <c r="N67829" s="9"/>
    </row>
    <row r="67830" spans="12:14" x14ac:dyDescent="0.25">
      <c r="L67830" s="9"/>
      <c r="M67830" s="9"/>
      <c r="N67830" s="9"/>
    </row>
    <row r="67831" spans="12:14" x14ac:dyDescent="0.25">
      <c r="L67831" s="9"/>
      <c r="M67831" s="9"/>
      <c r="N67831" s="9"/>
    </row>
    <row r="67832" spans="12:14" x14ac:dyDescent="0.25">
      <c r="L67832" s="9"/>
      <c r="M67832" s="9"/>
      <c r="N67832" s="9"/>
    </row>
    <row r="67833" spans="12:14" x14ac:dyDescent="0.25">
      <c r="L67833" s="9"/>
      <c r="M67833" s="9"/>
      <c r="N67833" s="9"/>
    </row>
    <row r="67834" spans="12:14" x14ac:dyDescent="0.25">
      <c r="L67834" s="9"/>
      <c r="M67834" s="9"/>
      <c r="N67834" s="9"/>
    </row>
    <row r="67835" spans="12:14" x14ac:dyDescent="0.25">
      <c r="L67835" s="9"/>
      <c r="M67835" s="9"/>
      <c r="N67835" s="9"/>
    </row>
    <row r="67836" spans="12:14" x14ac:dyDescent="0.25">
      <c r="L67836" s="9"/>
      <c r="M67836" s="9"/>
      <c r="N67836" s="9"/>
    </row>
    <row r="67837" spans="12:14" x14ac:dyDescent="0.25">
      <c r="L67837" s="9"/>
      <c r="M67837" s="9"/>
      <c r="N67837" s="9"/>
    </row>
    <row r="67838" spans="12:14" x14ac:dyDescent="0.25">
      <c r="L67838" s="9"/>
      <c r="M67838" s="9"/>
      <c r="N67838" s="9"/>
    </row>
    <row r="67839" spans="12:14" x14ac:dyDescent="0.25">
      <c r="L67839" s="9"/>
      <c r="M67839" s="9"/>
      <c r="N67839" s="9"/>
    </row>
    <row r="67840" spans="12:14" x14ac:dyDescent="0.25">
      <c r="L67840" s="9"/>
      <c r="M67840" s="9"/>
      <c r="N67840" s="9"/>
    </row>
    <row r="67841" spans="12:14" x14ac:dyDescent="0.25">
      <c r="L67841" s="9"/>
      <c r="M67841" s="9"/>
      <c r="N67841" s="9"/>
    </row>
    <row r="67842" spans="12:14" x14ac:dyDescent="0.25">
      <c r="L67842" s="9"/>
      <c r="M67842" s="9"/>
      <c r="N67842" s="9"/>
    </row>
    <row r="67843" spans="12:14" x14ac:dyDescent="0.25">
      <c r="L67843" s="9"/>
      <c r="M67843" s="9"/>
      <c r="N67843" s="9"/>
    </row>
    <row r="67844" spans="12:14" x14ac:dyDescent="0.25">
      <c r="L67844" s="9"/>
      <c r="M67844" s="9"/>
      <c r="N67844" s="9"/>
    </row>
    <row r="67845" spans="12:14" x14ac:dyDescent="0.25">
      <c r="L67845" s="9"/>
      <c r="M67845" s="9"/>
      <c r="N67845" s="9"/>
    </row>
    <row r="67846" spans="12:14" x14ac:dyDescent="0.25">
      <c r="L67846" s="9"/>
      <c r="M67846" s="9"/>
      <c r="N67846" s="9"/>
    </row>
    <row r="67847" spans="12:14" x14ac:dyDescent="0.25">
      <c r="L67847" s="9"/>
      <c r="M67847" s="9"/>
      <c r="N67847" s="9"/>
    </row>
    <row r="67848" spans="12:14" x14ac:dyDescent="0.25">
      <c r="L67848" s="9"/>
      <c r="M67848" s="9"/>
      <c r="N67848" s="9"/>
    </row>
    <row r="67849" spans="12:14" x14ac:dyDescent="0.25">
      <c r="L67849" s="9"/>
      <c r="M67849" s="9"/>
      <c r="N67849" s="9"/>
    </row>
    <row r="67850" spans="12:14" x14ac:dyDescent="0.25">
      <c r="L67850" s="9"/>
      <c r="M67850" s="9"/>
      <c r="N67850" s="9"/>
    </row>
    <row r="67851" spans="12:14" x14ac:dyDescent="0.25">
      <c r="L67851" s="9"/>
      <c r="M67851" s="9"/>
      <c r="N67851" s="9"/>
    </row>
    <row r="67852" spans="12:14" x14ac:dyDescent="0.25">
      <c r="L67852" s="9"/>
      <c r="M67852" s="9"/>
      <c r="N67852" s="9"/>
    </row>
    <row r="67853" spans="12:14" x14ac:dyDescent="0.25">
      <c r="L67853" s="9"/>
      <c r="M67853" s="9"/>
      <c r="N67853" s="9"/>
    </row>
    <row r="67854" spans="12:14" x14ac:dyDescent="0.25">
      <c r="L67854" s="9"/>
      <c r="M67854" s="9"/>
      <c r="N67854" s="9"/>
    </row>
    <row r="67855" spans="12:14" x14ac:dyDescent="0.25">
      <c r="L67855" s="9"/>
      <c r="M67855" s="9"/>
      <c r="N67855" s="9"/>
    </row>
    <row r="67856" spans="12:14" x14ac:dyDescent="0.25">
      <c r="L67856" s="9"/>
      <c r="M67856" s="9"/>
      <c r="N67856" s="9"/>
    </row>
    <row r="67857" spans="12:14" x14ac:dyDescent="0.25">
      <c r="L67857" s="9"/>
      <c r="M67857" s="9"/>
      <c r="N67857" s="9"/>
    </row>
    <row r="67858" spans="12:14" x14ac:dyDescent="0.25">
      <c r="L67858" s="9"/>
      <c r="M67858" s="9"/>
      <c r="N67858" s="9"/>
    </row>
    <row r="67859" spans="12:14" x14ac:dyDescent="0.25">
      <c r="L67859" s="9"/>
      <c r="M67859" s="9"/>
      <c r="N67859" s="9"/>
    </row>
    <row r="67860" spans="12:14" x14ac:dyDescent="0.25">
      <c r="L67860" s="9"/>
      <c r="M67860" s="9"/>
      <c r="N67860" s="9"/>
    </row>
    <row r="67861" spans="12:14" x14ac:dyDescent="0.25">
      <c r="L67861" s="9"/>
      <c r="M67861" s="9"/>
      <c r="N67861" s="9"/>
    </row>
    <row r="67862" spans="12:14" x14ac:dyDescent="0.25">
      <c r="L67862" s="9"/>
      <c r="M67862" s="9"/>
      <c r="N67862" s="9"/>
    </row>
    <row r="67863" spans="12:14" x14ac:dyDescent="0.25">
      <c r="L67863" s="9"/>
      <c r="M67863" s="9"/>
      <c r="N67863" s="9"/>
    </row>
    <row r="67864" spans="12:14" x14ac:dyDescent="0.25">
      <c r="L67864" s="9"/>
      <c r="M67864" s="9"/>
      <c r="N67864" s="9"/>
    </row>
    <row r="67865" spans="12:14" x14ac:dyDescent="0.25">
      <c r="L67865" s="9"/>
      <c r="M67865" s="9"/>
      <c r="N67865" s="9"/>
    </row>
    <row r="67866" spans="12:14" x14ac:dyDescent="0.25">
      <c r="L67866" s="9"/>
      <c r="M67866" s="9"/>
      <c r="N67866" s="9"/>
    </row>
    <row r="67867" spans="12:14" x14ac:dyDescent="0.25">
      <c r="L67867" s="9"/>
      <c r="M67867" s="9"/>
      <c r="N67867" s="9"/>
    </row>
    <row r="67868" spans="12:14" x14ac:dyDescent="0.25">
      <c r="L67868" s="9"/>
      <c r="M67868" s="9"/>
      <c r="N67868" s="9"/>
    </row>
    <row r="67869" spans="12:14" x14ac:dyDescent="0.25">
      <c r="L67869" s="9"/>
      <c r="M67869" s="9"/>
      <c r="N67869" s="9"/>
    </row>
    <row r="67870" spans="12:14" x14ac:dyDescent="0.25">
      <c r="L67870" s="9"/>
      <c r="M67870" s="9"/>
      <c r="N67870" s="9"/>
    </row>
    <row r="67871" spans="12:14" x14ac:dyDescent="0.25">
      <c r="L67871" s="9"/>
      <c r="M67871" s="9"/>
      <c r="N67871" s="9"/>
    </row>
    <row r="67872" spans="12:14" x14ac:dyDescent="0.25">
      <c r="L67872" s="9"/>
      <c r="M67872" s="9"/>
      <c r="N67872" s="9"/>
    </row>
    <row r="67873" spans="12:14" x14ac:dyDescent="0.25">
      <c r="L67873" s="9"/>
      <c r="M67873" s="9"/>
      <c r="N67873" s="9"/>
    </row>
    <row r="67874" spans="12:14" x14ac:dyDescent="0.25">
      <c r="L67874" s="9"/>
      <c r="M67874" s="9"/>
      <c r="N67874" s="9"/>
    </row>
    <row r="67875" spans="12:14" x14ac:dyDescent="0.25">
      <c r="L67875" s="9"/>
      <c r="M67875" s="9"/>
      <c r="N67875" s="9"/>
    </row>
    <row r="67876" spans="12:14" x14ac:dyDescent="0.25">
      <c r="L67876" s="9"/>
      <c r="M67876" s="9"/>
      <c r="N67876" s="9"/>
    </row>
    <row r="67877" spans="12:14" x14ac:dyDescent="0.25">
      <c r="L67877" s="9"/>
      <c r="M67877" s="9"/>
      <c r="N67877" s="9"/>
    </row>
    <row r="67878" spans="12:14" x14ac:dyDescent="0.25">
      <c r="L67878" s="9"/>
      <c r="M67878" s="9"/>
      <c r="N67878" s="9"/>
    </row>
    <row r="67879" spans="12:14" x14ac:dyDescent="0.25">
      <c r="L67879" s="9"/>
      <c r="M67879" s="9"/>
      <c r="N67879" s="9"/>
    </row>
    <row r="67880" spans="12:14" x14ac:dyDescent="0.25">
      <c r="L67880" s="9"/>
      <c r="M67880" s="9"/>
      <c r="N67880" s="9"/>
    </row>
    <row r="67881" spans="12:14" x14ac:dyDescent="0.25">
      <c r="L67881" s="9"/>
      <c r="M67881" s="9"/>
      <c r="N67881" s="9"/>
    </row>
    <row r="67882" spans="12:14" x14ac:dyDescent="0.25">
      <c r="L67882" s="9"/>
      <c r="M67882" s="9"/>
      <c r="N67882" s="9"/>
    </row>
    <row r="67883" spans="12:14" x14ac:dyDescent="0.25">
      <c r="L67883" s="9"/>
      <c r="M67883" s="9"/>
      <c r="N67883" s="9"/>
    </row>
    <row r="67884" spans="12:14" x14ac:dyDescent="0.25">
      <c r="L67884" s="9"/>
      <c r="M67884" s="9"/>
      <c r="N67884" s="9"/>
    </row>
    <row r="67885" spans="12:14" x14ac:dyDescent="0.25">
      <c r="L67885" s="9"/>
      <c r="M67885" s="9"/>
      <c r="N67885" s="9"/>
    </row>
    <row r="67886" spans="12:14" x14ac:dyDescent="0.25">
      <c r="L67886" s="9"/>
      <c r="M67886" s="9"/>
      <c r="N67886" s="9"/>
    </row>
    <row r="67887" spans="12:14" x14ac:dyDescent="0.25">
      <c r="L67887" s="9"/>
      <c r="M67887" s="9"/>
      <c r="N67887" s="9"/>
    </row>
    <row r="67888" spans="12:14" x14ac:dyDescent="0.25">
      <c r="L67888" s="9"/>
      <c r="M67888" s="9"/>
      <c r="N67888" s="9"/>
    </row>
    <row r="67889" spans="12:14" x14ac:dyDescent="0.25">
      <c r="L67889" s="9"/>
      <c r="M67889" s="9"/>
      <c r="N67889" s="9"/>
    </row>
    <row r="67890" spans="12:14" x14ac:dyDescent="0.25">
      <c r="L67890" s="9"/>
      <c r="M67890" s="9"/>
      <c r="N67890" s="9"/>
    </row>
    <row r="67891" spans="12:14" x14ac:dyDescent="0.25">
      <c r="L67891" s="9"/>
      <c r="M67891" s="9"/>
      <c r="N67891" s="9"/>
    </row>
    <row r="67892" spans="12:14" x14ac:dyDescent="0.25">
      <c r="L67892" s="9"/>
      <c r="M67892" s="9"/>
      <c r="N67892" s="9"/>
    </row>
    <row r="67893" spans="12:14" x14ac:dyDescent="0.25">
      <c r="L67893" s="9"/>
      <c r="M67893" s="9"/>
      <c r="N67893" s="9"/>
    </row>
    <row r="67894" spans="12:14" x14ac:dyDescent="0.25">
      <c r="L67894" s="9"/>
      <c r="M67894" s="9"/>
      <c r="N67894" s="9"/>
    </row>
    <row r="67895" spans="12:14" x14ac:dyDescent="0.25">
      <c r="L67895" s="9"/>
      <c r="M67895" s="9"/>
      <c r="N67895" s="9"/>
    </row>
    <row r="67896" spans="12:14" x14ac:dyDescent="0.25">
      <c r="L67896" s="9"/>
      <c r="M67896" s="9"/>
      <c r="N67896" s="9"/>
    </row>
    <row r="67897" spans="12:14" x14ac:dyDescent="0.25">
      <c r="L67897" s="9"/>
      <c r="M67897" s="9"/>
      <c r="N67897" s="9"/>
    </row>
    <row r="67898" spans="12:14" x14ac:dyDescent="0.25">
      <c r="L67898" s="9"/>
      <c r="M67898" s="9"/>
      <c r="N67898" s="9"/>
    </row>
    <row r="67899" spans="12:14" x14ac:dyDescent="0.25">
      <c r="L67899" s="9"/>
      <c r="M67899" s="9"/>
      <c r="N67899" s="9"/>
    </row>
    <row r="67900" spans="12:14" x14ac:dyDescent="0.25">
      <c r="L67900" s="9"/>
      <c r="M67900" s="9"/>
      <c r="N67900" s="9"/>
    </row>
    <row r="67901" spans="12:14" x14ac:dyDescent="0.25">
      <c r="L67901" s="9"/>
      <c r="M67901" s="9"/>
      <c r="N67901" s="9"/>
    </row>
    <row r="67902" spans="12:14" x14ac:dyDescent="0.25">
      <c r="L67902" s="9"/>
      <c r="M67902" s="9"/>
      <c r="N67902" s="9"/>
    </row>
    <row r="67903" spans="12:14" x14ac:dyDescent="0.25">
      <c r="L67903" s="9"/>
      <c r="M67903" s="9"/>
      <c r="N67903" s="9"/>
    </row>
    <row r="67904" spans="12:14" x14ac:dyDescent="0.25">
      <c r="L67904" s="9"/>
      <c r="M67904" s="9"/>
      <c r="N67904" s="9"/>
    </row>
    <row r="67905" spans="12:14" x14ac:dyDescent="0.25">
      <c r="L67905" s="9"/>
      <c r="M67905" s="9"/>
      <c r="N67905" s="9"/>
    </row>
    <row r="67906" spans="12:14" x14ac:dyDescent="0.25">
      <c r="L67906" s="9"/>
      <c r="M67906" s="9"/>
      <c r="N67906" s="9"/>
    </row>
    <row r="67907" spans="12:14" x14ac:dyDescent="0.25">
      <c r="L67907" s="9"/>
      <c r="M67907" s="9"/>
      <c r="N67907" s="9"/>
    </row>
    <row r="67908" spans="12:14" x14ac:dyDescent="0.25">
      <c r="L67908" s="9"/>
      <c r="M67908" s="9"/>
      <c r="N67908" s="9"/>
    </row>
    <row r="67909" spans="12:14" x14ac:dyDescent="0.25">
      <c r="L67909" s="9"/>
      <c r="M67909" s="9"/>
      <c r="N67909" s="9"/>
    </row>
    <row r="67910" spans="12:14" x14ac:dyDescent="0.25">
      <c r="L67910" s="9"/>
      <c r="M67910" s="9"/>
      <c r="N67910" s="9"/>
    </row>
    <row r="67911" spans="12:14" x14ac:dyDescent="0.25">
      <c r="L67911" s="9"/>
      <c r="M67911" s="9"/>
      <c r="N67911" s="9"/>
    </row>
    <row r="67912" spans="12:14" x14ac:dyDescent="0.25">
      <c r="L67912" s="9"/>
      <c r="M67912" s="9"/>
      <c r="N67912" s="9"/>
    </row>
    <row r="67913" spans="12:14" x14ac:dyDescent="0.25">
      <c r="L67913" s="9"/>
      <c r="M67913" s="9"/>
      <c r="N67913" s="9"/>
    </row>
    <row r="67914" spans="12:14" x14ac:dyDescent="0.25">
      <c r="L67914" s="9"/>
      <c r="M67914" s="9"/>
      <c r="N67914" s="9"/>
    </row>
    <row r="67915" spans="12:14" x14ac:dyDescent="0.25">
      <c r="L67915" s="9"/>
      <c r="M67915" s="9"/>
      <c r="N67915" s="9"/>
    </row>
    <row r="67916" spans="12:14" x14ac:dyDescent="0.25">
      <c r="L67916" s="9"/>
      <c r="M67916" s="9"/>
      <c r="N67916" s="9"/>
    </row>
    <row r="67917" spans="12:14" x14ac:dyDescent="0.25">
      <c r="L67917" s="9"/>
      <c r="M67917" s="9"/>
      <c r="N67917" s="9"/>
    </row>
    <row r="67918" spans="12:14" x14ac:dyDescent="0.25">
      <c r="L67918" s="9"/>
      <c r="M67918" s="9"/>
      <c r="N67918" s="9"/>
    </row>
    <row r="67919" spans="12:14" x14ac:dyDescent="0.25">
      <c r="L67919" s="9"/>
      <c r="M67919" s="9"/>
      <c r="N67919" s="9"/>
    </row>
    <row r="67920" spans="12:14" x14ac:dyDescent="0.25">
      <c r="L67920" s="9"/>
      <c r="M67920" s="9"/>
      <c r="N67920" s="9"/>
    </row>
    <row r="67921" spans="12:14" x14ac:dyDescent="0.25">
      <c r="L67921" s="9"/>
      <c r="M67921" s="9"/>
      <c r="N67921" s="9"/>
    </row>
    <row r="67922" spans="12:14" x14ac:dyDescent="0.25">
      <c r="L67922" s="9"/>
      <c r="M67922" s="9"/>
      <c r="N67922" s="9"/>
    </row>
    <row r="67923" spans="12:14" x14ac:dyDescent="0.25">
      <c r="L67923" s="9"/>
      <c r="M67923" s="9"/>
      <c r="N67923" s="9"/>
    </row>
    <row r="67924" spans="12:14" x14ac:dyDescent="0.25">
      <c r="L67924" s="9"/>
      <c r="M67924" s="9"/>
      <c r="N67924" s="9"/>
    </row>
    <row r="67925" spans="12:14" x14ac:dyDescent="0.25">
      <c r="L67925" s="9"/>
      <c r="M67925" s="9"/>
      <c r="N67925" s="9"/>
    </row>
    <row r="67926" spans="12:14" x14ac:dyDescent="0.25">
      <c r="L67926" s="9"/>
      <c r="M67926" s="9"/>
      <c r="N67926" s="9"/>
    </row>
    <row r="67927" spans="12:14" x14ac:dyDescent="0.25">
      <c r="L67927" s="9"/>
      <c r="M67927" s="9"/>
      <c r="N67927" s="9"/>
    </row>
    <row r="67928" spans="12:14" x14ac:dyDescent="0.25">
      <c r="L67928" s="9"/>
      <c r="M67928" s="9"/>
      <c r="N67928" s="9"/>
    </row>
    <row r="67929" spans="12:14" x14ac:dyDescent="0.25">
      <c r="L67929" s="9"/>
      <c r="M67929" s="9"/>
      <c r="N67929" s="9"/>
    </row>
    <row r="67930" spans="12:14" x14ac:dyDescent="0.25">
      <c r="L67930" s="9"/>
      <c r="M67930" s="9"/>
      <c r="N67930" s="9"/>
    </row>
    <row r="67931" spans="12:14" x14ac:dyDescent="0.25">
      <c r="L67931" s="9"/>
      <c r="M67931" s="9"/>
      <c r="N67931" s="9"/>
    </row>
    <row r="67932" spans="12:14" x14ac:dyDescent="0.25">
      <c r="L67932" s="9"/>
      <c r="M67932" s="9"/>
      <c r="N67932" s="9"/>
    </row>
    <row r="67933" spans="12:14" x14ac:dyDescent="0.25">
      <c r="L67933" s="9"/>
      <c r="M67933" s="9"/>
      <c r="N67933" s="9"/>
    </row>
    <row r="67934" spans="12:14" x14ac:dyDescent="0.25">
      <c r="L67934" s="9"/>
      <c r="M67934" s="9"/>
      <c r="N67934" s="9"/>
    </row>
    <row r="67935" spans="12:14" x14ac:dyDescent="0.25">
      <c r="L67935" s="9"/>
      <c r="M67935" s="9"/>
      <c r="N67935" s="9"/>
    </row>
    <row r="67936" spans="12:14" x14ac:dyDescent="0.25">
      <c r="L67936" s="9"/>
      <c r="M67936" s="9"/>
      <c r="N67936" s="9"/>
    </row>
    <row r="67937" spans="12:14" x14ac:dyDescent="0.25">
      <c r="L67937" s="9"/>
      <c r="M67937" s="9"/>
      <c r="N67937" s="9"/>
    </row>
    <row r="67938" spans="12:14" x14ac:dyDescent="0.25">
      <c r="L67938" s="9"/>
      <c r="M67938" s="9"/>
      <c r="N67938" s="9"/>
    </row>
    <row r="67939" spans="12:14" x14ac:dyDescent="0.25">
      <c r="L67939" s="9"/>
      <c r="M67939" s="9"/>
      <c r="N67939" s="9"/>
    </row>
    <row r="67940" spans="12:14" x14ac:dyDescent="0.25">
      <c r="L67940" s="9"/>
      <c r="M67940" s="9"/>
      <c r="N67940" s="9"/>
    </row>
    <row r="67941" spans="12:14" x14ac:dyDescent="0.25">
      <c r="L67941" s="9"/>
      <c r="M67941" s="9"/>
      <c r="N67941" s="9"/>
    </row>
    <row r="67942" spans="12:14" x14ac:dyDescent="0.25">
      <c r="L67942" s="9"/>
      <c r="M67942" s="9"/>
      <c r="N67942" s="9"/>
    </row>
    <row r="67943" spans="12:14" x14ac:dyDescent="0.25">
      <c r="L67943" s="9"/>
      <c r="M67943" s="9"/>
      <c r="N67943" s="9"/>
    </row>
    <row r="67944" spans="12:14" x14ac:dyDescent="0.25">
      <c r="L67944" s="9"/>
      <c r="M67944" s="9"/>
      <c r="N67944" s="9"/>
    </row>
    <row r="67945" spans="12:14" x14ac:dyDescent="0.25">
      <c r="L67945" s="9"/>
      <c r="M67945" s="9"/>
      <c r="N67945" s="9"/>
    </row>
    <row r="67946" spans="12:14" x14ac:dyDescent="0.25">
      <c r="L67946" s="9"/>
      <c r="M67946" s="9"/>
      <c r="N67946" s="9"/>
    </row>
    <row r="67947" spans="12:14" x14ac:dyDescent="0.25">
      <c r="L67947" s="9"/>
      <c r="M67947" s="9"/>
      <c r="N67947" s="9"/>
    </row>
    <row r="67948" spans="12:14" x14ac:dyDescent="0.25">
      <c r="L67948" s="9"/>
      <c r="M67948" s="9"/>
      <c r="N67948" s="9"/>
    </row>
    <row r="67949" spans="12:14" x14ac:dyDescent="0.25">
      <c r="L67949" s="9"/>
      <c r="M67949" s="9"/>
      <c r="N67949" s="9"/>
    </row>
    <row r="67950" spans="12:14" x14ac:dyDescent="0.25">
      <c r="L67950" s="9"/>
      <c r="M67950" s="9"/>
      <c r="N67950" s="9"/>
    </row>
    <row r="67951" spans="12:14" x14ac:dyDescent="0.25">
      <c r="L67951" s="9"/>
      <c r="M67951" s="9"/>
      <c r="N67951" s="9"/>
    </row>
    <row r="67952" spans="12:14" x14ac:dyDescent="0.25">
      <c r="L67952" s="9"/>
      <c r="M67952" s="9"/>
      <c r="N67952" s="9"/>
    </row>
    <row r="67953" spans="12:14" x14ac:dyDescent="0.25">
      <c r="L67953" s="9"/>
      <c r="M67953" s="9"/>
      <c r="N67953" s="9"/>
    </row>
    <row r="67954" spans="12:14" x14ac:dyDescent="0.25">
      <c r="L67954" s="9"/>
      <c r="M67954" s="9"/>
      <c r="N67954" s="9"/>
    </row>
    <row r="67955" spans="12:14" x14ac:dyDescent="0.25">
      <c r="L67955" s="9"/>
      <c r="M67955" s="9"/>
      <c r="N67955" s="9"/>
    </row>
    <row r="67956" spans="12:14" x14ac:dyDescent="0.25">
      <c r="L67956" s="9"/>
      <c r="M67956" s="9"/>
      <c r="N67956" s="9"/>
    </row>
    <row r="67957" spans="12:14" x14ac:dyDescent="0.25">
      <c r="L67957" s="9"/>
      <c r="M67957" s="9"/>
      <c r="N67957" s="9"/>
    </row>
    <row r="67958" spans="12:14" x14ac:dyDescent="0.25">
      <c r="L67958" s="9"/>
      <c r="M67958" s="9"/>
      <c r="N67958" s="9"/>
    </row>
    <row r="67959" spans="12:14" x14ac:dyDescent="0.25">
      <c r="L67959" s="9"/>
      <c r="M67959" s="9"/>
      <c r="N67959" s="9"/>
    </row>
    <row r="67960" spans="12:14" x14ac:dyDescent="0.25">
      <c r="L67960" s="9"/>
      <c r="M67960" s="9"/>
      <c r="N67960" s="9"/>
    </row>
    <row r="67961" spans="12:14" x14ac:dyDescent="0.25">
      <c r="L67961" s="9"/>
      <c r="M67961" s="9"/>
      <c r="N67961" s="9"/>
    </row>
    <row r="67962" spans="12:14" x14ac:dyDescent="0.25">
      <c r="L67962" s="9"/>
      <c r="M67962" s="9"/>
      <c r="N67962" s="9"/>
    </row>
    <row r="67963" spans="12:14" x14ac:dyDescent="0.25">
      <c r="L67963" s="9"/>
      <c r="M67963" s="9"/>
      <c r="N67963" s="9"/>
    </row>
    <row r="67964" spans="12:14" x14ac:dyDescent="0.25">
      <c r="L67964" s="9"/>
      <c r="M67964" s="9"/>
      <c r="N67964" s="9"/>
    </row>
    <row r="67965" spans="12:14" x14ac:dyDescent="0.25">
      <c r="L67965" s="9"/>
      <c r="M67965" s="9"/>
      <c r="N67965" s="9"/>
    </row>
    <row r="67966" spans="12:14" x14ac:dyDescent="0.25">
      <c r="L67966" s="9"/>
      <c r="M67966" s="9"/>
      <c r="N67966" s="9"/>
    </row>
    <row r="67967" spans="12:14" x14ac:dyDescent="0.25">
      <c r="L67967" s="9"/>
      <c r="M67967" s="9"/>
      <c r="N67967" s="9"/>
    </row>
    <row r="67968" spans="12:14" x14ac:dyDescent="0.25">
      <c r="L67968" s="9"/>
      <c r="M67968" s="9"/>
      <c r="N67968" s="9"/>
    </row>
    <row r="67969" spans="12:14" x14ac:dyDescent="0.25">
      <c r="L67969" s="9"/>
      <c r="M67969" s="9"/>
      <c r="N67969" s="9"/>
    </row>
    <row r="67970" spans="12:14" x14ac:dyDescent="0.25">
      <c r="L67970" s="9"/>
      <c r="M67970" s="9"/>
      <c r="N67970" s="9"/>
    </row>
    <row r="67971" spans="12:14" x14ac:dyDescent="0.25">
      <c r="L67971" s="9"/>
      <c r="M67971" s="9"/>
      <c r="N67971" s="9"/>
    </row>
    <row r="67972" spans="12:14" x14ac:dyDescent="0.25">
      <c r="L67972" s="9"/>
      <c r="M67972" s="9"/>
      <c r="N67972" s="9"/>
    </row>
    <row r="67973" spans="12:14" x14ac:dyDescent="0.25">
      <c r="L67973" s="9"/>
      <c r="M67973" s="9"/>
      <c r="N67973" s="9"/>
    </row>
    <row r="67974" spans="12:14" x14ac:dyDescent="0.25">
      <c r="L67974" s="9"/>
      <c r="M67974" s="9"/>
      <c r="N67974" s="9"/>
    </row>
    <row r="67975" spans="12:14" x14ac:dyDescent="0.25">
      <c r="L67975" s="9"/>
      <c r="M67975" s="9"/>
      <c r="N67975" s="9"/>
    </row>
    <row r="67976" spans="12:14" x14ac:dyDescent="0.25">
      <c r="L67976" s="9"/>
      <c r="M67976" s="9"/>
      <c r="N67976" s="9"/>
    </row>
    <row r="67977" spans="12:14" x14ac:dyDescent="0.25">
      <c r="L67977" s="9"/>
      <c r="M67977" s="9"/>
      <c r="N67977" s="9"/>
    </row>
    <row r="67978" spans="12:14" x14ac:dyDescent="0.25">
      <c r="L67978" s="9"/>
      <c r="M67978" s="9"/>
      <c r="N67978" s="9"/>
    </row>
    <row r="67979" spans="12:14" x14ac:dyDescent="0.25">
      <c r="L67979" s="9"/>
      <c r="M67979" s="9"/>
      <c r="N67979" s="9"/>
    </row>
    <row r="67980" spans="12:14" x14ac:dyDescent="0.25">
      <c r="L67980" s="9"/>
      <c r="M67980" s="9"/>
      <c r="N67980" s="9"/>
    </row>
    <row r="67981" spans="12:14" x14ac:dyDescent="0.25">
      <c r="L67981" s="9"/>
      <c r="M67981" s="9"/>
      <c r="N67981" s="9"/>
    </row>
    <row r="67982" spans="12:14" x14ac:dyDescent="0.25">
      <c r="L67982" s="9"/>
      <c r="M67982" s="9"/>
      <c r="N67982" s="9"/>
    </row>
    <row r="67983" spans="12:14" x14ac:dyDescent="0.25">
      <c r="L67983" s="9"/>
      <c r="M67983" s="9"/>
      <c r="N67983" s="9"/>
    </row>
    <row r="67984" spans="12:14" x14ac:dyDescent="0.25">
      <c r="L67984" s="9"/>
      <c r="M67984" s="9"/>
      <c r="N67984" s="9"/>
    </row>
    <row r="67985" spans="12:14" x14ac:dyDescent="0.25">
      <c r="L67985" s="9"/>
      <c r="M67985" s="9"/>
      <c r="N67985" s="9"/>
    </row>
    <row r="67986" spans="12:14" x14ac:dyDescent="0.25">
      <c r="L67986" s="9"/>
      <c r="M67986" s="9"/>
      <c r="N67986" s="9"/>
    </row>
    <row r="67987" spans="12:14" x14ac:dyDescent="0.25">
      <c r="L67987" s="9"/>
      <c r="M67987" s="9"/>
      <c r="N67987" s="9"/>
    </row>
    <row r="67988" spans="12:14" x14ac:dyDescent="0.25">
      <c r="L67988" s="9"/>
      <c r="M67988" s="9"/>
      <c r="N67988" s="9"/>
    </row>
    <row r="67989" spans="12:14" x14ac:dyDescent="0.25">
      <c r="L67989" s="9"/>
      <c r="M67989" s="9"/>
      <c r="N67989" s="9"/>
    </row>
    <row r="67990" spans="12:14" x14ac:dyDescent="0.25">
      <c r="L67990" s="9"/>
      <c r="M67990" s="9"/>
      <c r="N67990" s="9"/>
    </row>
    <row r="67991" spans="12:14" x14ac:dyDescent="0.25">
      <c r="L67991" s="9"/>
      <c r="M67991" s="9"/>
      <c r="N67991" s="9"/>
    </row>
    <row r="67992" spans="12:14" x14ac:dyDescent="0.25">
      <c r="L67992" s="9"/>
      <c r="M67992" s="9"/>
      <c r="N67992" s="9"/>
    </row>
    <row r="67993" spans="12:14" x14ac:dyDescent="0.25">
      <c r="L67993" s="9"/>
      <c r="M67993" s="9"/>
      <c r="N67993" s="9"/>
    </row>
    <row r="67994" spans="12:14" x14ac:dyDescent="0.25">
      <c r="L67994" s="9"/>
      <c r="M67994" s="9"/>
      <c r="N67994" s="9"/>
    </row>
    <row r="67995" spans="12:14" x14ac:dyDescent="0.25">
      <c r="L67995" s="9"/>
      <c r="M67995" s="9"/>
      <c r="N67995" s="9"/>
    </row>
    <row r="67996" spans="12:14" x14ac:dyDescent="0.25">
      <c r="L67996" s="9"/>
      <c r="M67996" s="9"/>
      <c r="N67996" s="9"/>
    </row>
    <row r="67997" spans="12:14" x14ac:dyDescent="0.25">
      <c r="L67997" s="9"/>
      <c r="M67997" s="9"/>
      <c r="N67997" s="9"/>
    </row>
    <row r="67998" spans="12:14" x14ac:dyDescent="0.25">
      <c r="L67998" s="9"/>
      <c r="M67998" s="9"/>
      <c r="N67998" s="9"/>
    </row>
    <row r="67999" spans="12:14" x14ac:dyDescent="0.25">
      <c r="L67999" s="9"/>
      <c r="M67999" s="9"/>
      <c r="N67999" s="9"/>
    </row>
    <row r="68000" spans="12:14" x14ac:dyDescent="0.25">
      <c r="L68000" s="9"/>
      <c r="M68000" s="9"/>
      <c r="N68000" s="9"/>
    </row>
    <row r="68001" spans="12:14" x14ac:dyDescent="0.25">
      <c r="L68001" s="9"/>
      <c r="M68001" s="9"/>
      <c r="N68001" s="9"/>
    </row>
    <row r="68002" spans="12:14" x14ac:dyDescent="0.25">
      <c r="L68002" s="9"/>
      <c r="M68002" s="9"/>
      <c r="N68002" s="9"/>
    </row>
    <row r="68003" spans="12:14" x14ac:dyDescent="0.25">
      <c r="L68003" s="9"/>
      <c r="M68003" s="9"/>
      <c r="N68003" s="9"/>
    </row>
    <row r="68004" spans="12:14" x14ac:dyDescent="0.25">
      <c r="L68004" s="9"/>
      <c r="M68004" s="9"/>
      <c r="N68004" s="9"/>
    </row>
    <row r="68005" spans="12:14" x14ac:dyDescent="0.25">
      <c r="L68005" s="9"/>
      <c r="M68005" s="9"/>
      <c r="N68005" s="9"/>
    </row>
    <row r="68006" spans="12:14" x14ac:dyDescent="0.25">
      <c r="L68006" s="9"/>
      <c r="M68006" s="9"/>
      <c r="N68006" s="9"/>
    </row>
    <row r="68007" spans="12:14" x14ac:dyDescent="0.25">
      <c r="L68007" s="9"/>
      <c r="M68007" s="9"/>
      <c r="N68007" s="9"/>
    </row>
    <row r="68008" spans="12:14" x14ac:dyDescent="0.25">
      <c r="L68008" s="9"/>
      <c r="M68008" s="9"/>
      <c r="N68008" s="9"/>
    </row>
    <row r="68009" spans="12:14" x14ac:dyDescent="0.25">
      <c r="L68009" s="9"/>
      <c r="M68009" s="9"/>
      <c r="N68009" s="9"/>
    </row>
    <row r="68010" spans="12:14" x14ac:dyDescent="0.25">
      <c r="L68010" s="9"/>
      <c r="M68010" s="9"/>
      <c r="N68010" s="9"/>
    </row>
    <row r="68011" spans="12:14" x14ac:dyDescent="0.25">
      <c r="L68011" s="9"/>
      <c r="M68011" s="9"/>
      <c r="N68011" s="9"/>
    </row>
    <row r="68012" spans="12:14" x14ac:dyDescent="0.25">
      <c r="L68012" s="9"/>
      <c r="M68012" s="9"/>
      <c r="N68012" s="9"/>
    </row>
    <row r="68013" spans="12:14" x14ac:dyDescent="0.25">
      <c r="L68013" s="9"/>
      <c r="M68013" s="9"/>
      <c r="N68013" s="9"/>
    </row>
    <row r="68014" spans="12:14" x14ac:dyDescent="0.25">
      <c r="L68014" s="9"/>
      <c r="M68014" s="9"/>
      <c r="N68014" s="9"/>
    </row>
    <row r="68015" spans="12:14" x14ac:dyDescent="0.25">
      <c r="L68015" s="9"/>
      <c r="M68015" s="9"/>
      <c r="N68015" s="9"/>
    </row>
    <row r="68016" spans="12:14" x14ac:dyDescent="0.25">
      <c r="L68016" s="9"/>
      <c r="M68016" s="9"/>
      <c r="N68016" s="9"/>
    </row>
    <row r="68017" spans="12:14" x14ac:dyDescent="0.25">
      <c r="L68017" s="9"/>
      <c r="M68017" s="9"/>
      <c r="N68017" s="9"/>
    </row>
    <row r="68018" spans="12:14" x14ac:dyDescent="0.25">
      <c r="L68018" s="9"/>
      <c r="M68018" s="9"/>
      <c r="N68018" s="9"/>
    </row>
    <row r="68019" spans="12:14" x14ac:dyDescent="0.25">
      <c r="L68019" s="9"/>
      <c r="M68019" s="9"/>
      <c r="N68019" s="9"/>
    </row>
    <row r="68020" spans="12:14" x14ac:dyDescent="0.25">
      <c r="L68020" s="9"/>
      <c r="M68020" s="9"/>
      <c r="N68020" s="9"/>
    </row>
    <row r="68021" spans="12:14" x14ac:dyDescent="0.25">
      <c r="L68021" s="9"/>
      <c r="M68021" s="9"/>
      <c r="N68021" s="9"/>
    </row>
    <row r="68022" spans="12:14" x14ac:dyDescent="0.25">
      <c r="L68022" s="9"/>
      <c r="M68022" s="9"/>
      <c r="N68022" s="9"/>
    </row>
    <row r="68023" spans="12:14" x14ac:dyDescent="0.25">
      <c r="L68023" s="9"/>
      <c r="M68023" s="9"/>
      <c r="N68023" s="9"/>
    </row>
    <row r="68024" spans="12:14" x14ac:dyDescent="0.25">
      <c r="L68024" s="9"/>
      <c r="M68024" s="9"/>
      <c r="N68024" s="9"/>
    </row>
    <row r="68025" spans="12:14" x14ac:dyDescent="0.25">
      <c r="L68025" s="9"/>
      <c r="M68025" s="9"/>
      <c r="N68025" s="9"/>
    </row>
    <row r="68026" spans="12:14" x14ac:dyDescent="0.25">
      <c r="L68026" s="9"/>
      <c r="M68026" s="9"/>
      <c r="N68026" s="9"/>
    </row>
    <row r="68027" spans="12:14" x14ac:dyDescent="0.25">
      <c r="L68027" s="9"/>
      <c r="M68027" s="9"/>
      <c r="N68027" s="9"/>
    </row>
    <row r="68028" spans="12:14" x14ac:dyDescent="0.25">
      <c r="L68028" s="9"/>
      <c r="M68028" s="9"/>
      <c r="N68028" s="9"/>
    </row>
    <row r="68029" spans="12:14" x14ac:dyDescent="0.25">
      <c r="L68029" s="9"/>
      <c r="M68029" s="9"/>
      <c r="N68029" s="9"/>
    </row>
    <row r="68030" spans="12:14" x14ac:dyDescent="0.25">
      <c r="L68030" s="9"/>
      <c r="M68030" s="9"/>
      <c r="N68030" s="9"/>
    </row>
    <row r="68031" spans="12:14" x14ac:dyDescent="0.25">
      <c r="L68031" s="9"/>
      <c r="M68031" s="9"/>
      <c r="N68031" s="9"/>
    </row>
    <row r="68032" spans="12:14" x14ac:dyDescent="0.25">
      <c r="L68032" s="9"/>
      <c r="M68032" s="9"/>
      <c r="N68032" s="9"/>
    </row>
    <row r="68033" spans="12:14" x14ac:dyDescent="0.25">
      <c r="L68033" s="9"/>
      <c r="M68033" s="9"/>
      <c r="N68033" s="9"/>
    </row>
    <row r="68034" spans="12:14" x14ac:dyDescent="0.25">
      <c r="L68034" s="9"/>
      <c r="M68034" s="9"/>
      <c r="N68034" s="9"/>
    </row>
    <row r="68035" spans="12:14" x14ac:dyDescent="0.25">
      <c r="L68035" s="9"/>
      <c r="M68035" s="9"/>
      <c r="N68035" s="9"/>
    </row>
    <row r="68036" spans="12:14" x14ac:dyDescent="0.25">
      <c r="L68036" s="9"/>
      <c r="M68036" s="9"/>
      <c r="N68036" s="9"/>
    </row>
    <row r="68037" spans="12:14" x14ac:dyDescent="0.25">
      <c r="L68037" s="9"/>
      <c r="M68037" s="9"/>
      <c r="N68037" s="9"/>
    </row>
    <row r="68038" spans="12:14" x14ac:dyDescent="0.25">
      <c r="L68038" s="9"/>
      <c r="M68038" s="9"/>
      <c r="N68038" s="9"/>
    </row>
    <row r="68039" spans="12:14" x14ac:dyDescent="0.25">
      <c r="L68039" s="9"/>
      <c r="M68039" s="9"/>
      <c r="N68039" s="9"/>
    </row>
    <row r="68040" spans="12:14" x14ac:dyDescent="0.25">
      <c r="L68040" s="9"/>
      <c r="M68040" s="9"/>
      <c r="N68040" s="9"/>
    </row>
    <row r="68041" spans="12:14" x14ac:dyDescent="0.25">
      <c r="L68041" s="9"/>
      <c r="M68041" s="9"/>
      <c r="N68041" s="9"/>
    </row>
    <row r="68042" spans="12:14" x14ac:dyDescent="0.25">
      <c r="L68042" s="9"/>
      <c r="M68042" s="9"/>
      <c r="N68042" s="9"/>
    </row>
    <row r="68043" spans="12:14" x14ac:dyDescent="0.25">
      <c r="L68043" s="9"/>
      <c r="M68043" s="9"/>
      <c r="N68043" s="9"/>
    </row>
    <row r="68044" spans="12:14" x14ac:dyDescent="0.25">
      <c r="L68044" s="9"/>
      <c r="M68044" s="9"/>
      <c r="N68044" s="9"/>
    </row>
    <row r="68045" spans="12:14" x14ac:dyDescent="0.25">
      <c r="L68045" s="9"/>
      <c r="M68045" s="9"/>
      <c r="N68045" s="9"/>
    </row>
    <row r="68046" spans="12:14" x14ac:dyDescent="0.25">
      <c r="L68046" s="9"/>
      <c r="M68046" s="9"/>
      <c r="N68046" s="9"/>
    </row>
    <row r="68047" spans="12:14" x14ac:dyDescent="0.25">
      <c r="L68047" s="9"/>
      <c r="M68047" s="9"/>
      <c r="N68047" s="9"/>
    </row>
    <row r="68048" spans="12:14" x14ac:dyDescent="0.25">
      <c r="L68048" s="9"/>
      <c r="M68048" s="9"/>
      <c r="N68048" s="9"/>
    </row>
    <row r="68049" spans="12:14" x14ac:dyDescent="0.25">
      <c r="L68049" s="9"/>
      <c r="M68049" s="9"/>
      <c r="N68049" s="9"/>
    </row>
    <row r="68050" spans="12:14" x14ac:dyDescent="0.25">
      <c r="L68050" s="9"/>
      <c r="M68050" s="9"/>
      <c r="N68050" s="9"/>
    </row>
    <row r="68051" spans="12:14" x14ac:dyDescent="0.25">
      <c r="L68051" s="9"/>
      <c r="M68051" s="9"/>
      <c r="N68051" s="9"/>
    </row>
    <row r="68052" spans="12:14" x14ac:dyDescent="0.25">
      <c r="L68052" s="9"/>
      <c r="M68052" s="9"/>
      <c r="N68052" s="9"/>
    </row>
    <row r="68053" spans="12:14" x14ac:dyDescent="0.25">
      <c r="L68053" s="9"/>
      <c r="M68053" s="9"/>
      <c r="N68053" s="9"/>
    </row>
    <row r="68054" spans="12:14" x14ac:dyDescent="0.25">
      <c r="L68054" s="9"/>
      <c r="M68054" s="9"/>
      <c r="N68054" s="9"/>
    </row>
    <row r="68055" spans="12:14" x14ac:dyDescent="0.25">
      <c r="L68055" s="9"/>
      <c r="M68055" s="9"/>
      <c r="N68055" s="9"/>
    </row>
    <row r="68056" spans="12:14" x14ac:dyDescent="0.25">
      <c r="L68056" s="9"/>
      <c r="M68056" s="9"/>
      <c r="N68056" s="9"/>
    </row>
    <row r="68057" spans="12:14" x14ac:dyDescent="0.25">
      <c r="L68057" s="9"/>
      <c r="M68057" s="9"/>
      <c r="N68057" s="9"/>
    </row>
    <row r="68058" spans="12:14" x14ac:dyDescent="0.25">
      <c r="L68058" s="9"/>
      <c r="M68058" s="9"/>
      <c r="N68058" s="9"/>
    </row>
    <row r="68059" spans="12:14" x14ac:dyDescent="0.25">
      <c r="L68059" s="9"/>
      <c r="M68059" s="9"/>
      <c r="N68059" s="9"/>
    </row>
    <row r="68060" spans="12:14" x14ac:dyDescent="0.25">
      <c r="L68060" s="9"/>
      <c r="M68060" s="9"/>
      <c r="N68060" s="9"/>
    </row>
    <row r="68061" spans="12:14" x14ac:dyDescent="0.25">
      <c r="L68061" s="9"/>
      <c r="M68061" s="9"/>
      <c r="N68061" s="9"/>
    </row>
    <row r="68062" spans="12:14" x14ac:dyDescent="0.25">
      <c r="L68062" s="9"/>
      <c r="M68062" s="9"/>
      <c r="N68062" s="9"/>
    </row>
    <row r="68063" spans="12:14" x14ac:dyDescent="0.25">
      <c r="L68063" s="9"/>
      <c r="M68063" s="9"/>
      <c r="N68063" s="9"/>
    </row>
    <row r="68064" spans="12:14" x14ac:dyDescent="0.25">
      <c r="L68064" s="9"/>
      <c r="M68064" s="9"/>
      <c r="N68064" s="9"/>
    </row>
    <row r="68065" spans="12:14" x14ac:dyDescent="0.25">
      <c r="L68065" s="9"/>
      <c r="M68065" s="9"/>
      <c r="N68065" s="9"/>
    </row>
    <row r="68066" spans="12:14" x14ac:dyDescent="0.25">
      <c r="L68066" s="9"/>
      <c r="M68066" s="9"/>
      <c r="N68066" s="9"/>
    </row>
    <row r="68067" spans="12:14" x14ac:dyDescent="0.25">
      <c r="L68067" s="9"/>
      <c r="M68067" s="9"/>
      <c r="N68067" s="9"/>
    </row>
    <row r="68068" spans="12:14" x14ac:dyDescent="0.25">
      <c r="L68068" s="9"/>
      <c r="M68068" s="9"/>
      <c r="N68068" s="9"/>
    </row>
    <row r="68069" spans="12:14" x14ac:dyDescent="0.25">
      <c r="L68069" s="9"/>
      <c r="M68069" s="9"/>
      <c r="N68069" s="9"/>
    </row>
    <row r="68070" spans="12:14" x14ac:dyDescent="0.25">
      <c r="L68070" s="9"/>
      <c r="M68070" s="9"/>
      <c r="N68070" s="9"/>
    </row>
    <row r="68071" spans="12:14" x14ac:dyDescent="0.25">
      <c r="L68071" s="9"/>
      <c r="M68071" s="9"/>
      <c r="N68071" s="9"/>
    </row>
    <row r="68072" spans="12:14" x14ac:dyDescent="0.25">
      <c r="L68072" s="9"/>
      <c r="M68072" s="9"/>
      <c r="N68072" s="9"/>
    </row>
    <row r="68073" spans="12:14" x14ac:dyDescent="0.25">
      <c r="L68073" s="9"/>
      <c r="M68073" s="9"/>
      <c r="N68073" s="9"/>
    </row>
    <row r="68074" spans="12:14" x14ac:dyDescent="0.25">
      <c r="L68074" s="9"/>
      <c r="M68074" s="9"/>
      <c r="N68074" s="9"/>
    </row>
    <row r="68075" spans="12:14" x14ac:dyDescent="0.25">
      <c r="L68075" s="9"/>
      <c r="M68075" s="9"/>
      <c r="N68075" s="9"/>
    </row>
    <row r="68076" spans="12:14" x14ac:dyDescent="0.25">
      <c r="L68076" s="9"/>
      <c r="M68076" s="9"/>
      <c r="N68076" s="9"/>
    </row>
    <row r="68077" spans="12:14" x14ac:dyDescent="0.25">
      <c r="L68077" s="9"/>
      <c r="M68077" s="9"/>
      <c r="N68077" s="9"/>
    </row>
    <row r="68078" spans="12:14" x14ac:dyDescent="0.25">
      <c r="L68078" s="9"/>
      <c r="M68078" s="9"/>
      <c r="N68078" s="9"/>
    </row>
    <row r="68079" spans="12:14" x14ac:dyDescent="0.25">
      <c r="L68079" s="9"/>
      <c r="M68079" s="9"/>
      <c r="N68079" s="9"/>
    </row>
    <row r="68080" spans="12:14" x14ac:dyDescent="0.25">
      <c r="L68080" s="9"/>
      <c r="M68080" s="9"/>
      <c r="N68080" s="9"/>
    </row>
    <row r="68081" spans="12:14" x14ac:dyDescent="0.25">
      <c r="L68081" s="9"/>
      <c r="M68081" s="9"/>
      <c r="N68081" s="9"/>
    </row>
    <row r="68082" spans="12:14" x14ac:dyDescent="0.25">
      <c r="L68082" s="9"/>
      <c r="M68082" s="9"/>
      <c r="N68082" s="9"/>
    </row>
    <row r="68083" spans="12:14" x14ac:dyDescent="0.25">
      <c r="L68083" s="9"/>
      <c r="M68083" s="9"/>
      <c r="N68083" s="9"/>
    </row>
    <row r="68084" spans="12:14" x14ac:dyDescent="0.25">
      <c r="L68084" s="9"/>
      <c r="M68084" s="9"/>
      <c r="N68084" s="9"/>
    </row>
    <row r="68085" spans="12:14" x14ac:dyDescent="0.25">
      <c r="L68085" s="9"/>
      <c r="M68085" s="9"/>
      <c r="N68085" s="9"/>
    </row>
    <row r="68086" spans="12:14" x14ac:dyDescent="0.25">
      <c r="L68086" s="9"/>
      <c r="M68086" s="9"/>
      <c r="N68086" s="9"/>
    </row>
    <row r="68087" spans="12:14" x14ac:dyDescent="0.25">
      <c r="L68087" s="9"/>
      <c r="M68087" s="9"/>
      <c r="N68087" s="9"/>
    </row>
    <row r="68088" spans="12:14" x14ac:dyDescent="0.25">
      <c r="L68088" s="9"/>
      <c r="M68088" s="9"/>
      <c r="N68088" s="9"/>
    </row>
    <row r="68089" spans="12:14" x14ac:dyDescent="0.25">
      <c r="L68089" s="9"/>
      <c r="M68089" s="9"/>
      <c r="N68089" s="9"/>
    </row>
    <row r="68090" spans="12:14" x14ac:dyDescent="0.25">
      <c r="L68090" s="9"/>
      <c r="M68090" s="9"/>
      <c r="N68090" s="9"/>
    </row>
    <row r="68091" spans="12:14" x14ac:dyDescent="0.25">
      <c r="L68091" s="9"/>
      <c r="M68091" s="9"/>
      <c r="N68091" s="9"/>
    </row>
    <row r="68092" spans="12:14" x14ac:dyDescent="0.25">
      <c r="L68092" s="9"/>
      <c r="M68092" s="9"/>
      <c r="N68092" s="9"/>
    </row>
    <row r="68093" spans="12:14" x14ac:dyDescent="0.25">
      <c r="L68093" s="9"/>
      <c r="M68093" s="9"/>
      <c r="N68093" s="9"/>
    </row>
    <row r="68094" spans="12:14" x14ac:dyDescent="0.25">
      <c r="L68094" s="9"/>
      <c r="M68094" s="9"/>
      <c r="N68094" s="9"/>
    </row>
    <row r="68095" spans="12:14" x14ac:dyDescent="0.25">
      <c r="L68095" s="9"/>
      <c r="M68095" s="9"/>
      <c r="N68095" s="9"/>
    </row>
    <row r="68096" spans="12:14" x14ac:dyDescent="0.25">
      <c r="L68096" s="9"/>
      <c r="M68096" s="9"/>
      <c r="N68096" s="9"/>
    </row>
    <row r="68097" spans="12:14" x14ac:dyDescent="0.25">
      <c r="L68097" s="9"/>
      <c r="M68097" s="9"/>
      <c r="N68097" s="9"/>
    </row>
    <row r="68098" spans="12:14" x14ac:dyDescent="0.25">
      <c r="L68098" s="9"/>
      <c r="M68098" s="9"/>
      <c r="N68098" s="9"/>
    </row>
    <row r="68099" spans="12:14" x14ac:dyDescent="0.25">
      <c r="L68099" s="9"/>
      <c r="M68099" s="9"/>
      <c r="N68099" s="9"/>
    </row>
    <row r="68100" spans="12:14" x14ac:dyDescent="0.25">
      <c r="L68100" s="9"/>
      <c r="M68100" s="9"/>
      <c r="N68100" s="9"/>
    </row>
    <row r="68101" spans="12:14" x14ac:dyDescent="0.25">
      <c r="L68101" s="9"/>
      <c r="M68101" s="9"/>
      <c r="N68101" s="9"/>
    </row>
    <row r="68102" spans="12:14" x14ac:dyDescent="0.25">
      <c r="L68102" s="9"/>
      <c r="M68102" s="9"/>
      <c r="N68102" s="9"/>
    </row>
    <row r="68103" spans="12:14" x14ac:dyDescent="0.25">
      <c r="L68103" s="9"/>
      <c r="M68103" s="9"/>
      <c r="N68103" s="9"/>
    </row>
    <row r="68104" spans="12:14" x14ac:dyDescent="0.25">
      <c r="L68104" s="9"/>
      <c r="M68104" s="9"/>
      <c r="N68104" s="9"/>
    </row>
    <row r="68105" spans="12:14" x14ac:dyDescent="0.25">
      <c r="L68105" s="9"/>
      <c r="M68105" s="9"/>
      <c r="N68105" s="9"/>
    </row>
    <row r="68106" spans="12:14" x14ac:dyDescent="0.25">
      <c r="L68106" s="9"/>
      <c r="M68106" s="9"/>
      <c r="N68106" s="9"/>
    </row>
    <row r="68107" spans="12:14" x14ac:dyDescent="0.25">
      <c r="L68107" s="9"/>
      <c r="M68107" s="9"/>
      <c r="N68107" s="9"/>
    </row>
    <row r="68108" spans="12:14" x14ac:dyDescent="0.25">
      <c r="L68108" s="9"/>
      <c r="M68108" s="9"/>
      <c r="N68108" s="9"/>
    </row>
    <row r="68109" spans="12:14" x14ac:dyDescent="0.25">
      <c r="L68109" s="9"/>
      <c r="M68109" s="9"/>
      <c r="N68109" s="9"/>
    </row>
    <row r="68110" spans="12:14" x14ac:dyDescent="0.25">
      <c r="L68110" s="9"/>
      <c r="M68110" s="9"/>
      <c r="N68110" s="9"/>
    </row>
    <row r="68111" spans="12:14" x14ac:dyDescent="0.25">
      <c r="L68111" s="9"/>
      <c r="M68111" s="9"/>
      <c r="N68111" s="9"/>
    </row>
    <row r="68112" spans="12:14" x14ac:dyDescent="0.25">
      <c r="L68112" s="9"/>
      <c r="M68112" s="9"/>
      <c r="N68112" s="9"/>
    </row>
    <row r="68113" spans="12:14" x14ac:dyDescent="0.25">
      <c r="L68113" s="9"/>
      <c r="M68113" s="9"/>
      <c r="N68113" s="9"/>
    </row>
    <row r="68114" spans="12:14" x14ac:dyDescent="0.25">
      <c r="L68114" s="9"/>
      <c r="M68114" s="9"/>
      <c r="N68114" s="9"/>
    </row>
    <row r="68115" spans="12:14" x14ac:dyDescent="0.25">
      <c r="L68115" s="9"/>
      <c r="M68115" s="9"/>
      <c r="N68115" s="9"/>
    </row>
    <row r="68116" spans="12:14" x14ac:dyDescent="0.25">
      <c r="L68116" s="9"/>
      <c r="M68116" s="9"/>
      <c r="N68116" s="9"/>
    </row>
    <row r="68117" spans="12:14" x14ac:dyDescent="0.25">
      <c r="L68117" s="9"/>
      <c r="M68117" s="9"/>
      <c r="N68117" s="9"/>
    </row>
    <row r="68118" spans="12:14" x14ac:dyDescent="0.25">
      <c r="L68118" s="9"/>
      <c r="M68118" s="9"/>
      <c r="N68118" s="9"/>
    </row>
    <row r="68119" spans="12:14" x14ac:dyDescent="0.25">
      <c r="L68119" s="9"/>
      <c r="M68119" s="9"/>
      <c r="N68119" s="9"/>
    </row>
    <row r="68120" spans="12:14" x14ac:dyDescent="0.25">
      <c r="L68120" s="9"/>
      <c r="M68120" s="9"/>
      <c r="N68120" s="9"/>
    </row>
    <row r="68121" spans="12:14" x14ac:dyDescent="0.25">
      <c r="L68121" s="9"/>
      <c r="M68121" s="9"/>
      <c r="N68121" s="9"/>
    </row>
    <row r="68122" spans="12:14" x14ac:dyDescent="0.25">
      <c r="L68122" s="9"/>
      <c r="M68122" s="9"/>
      <c r="N68122" s="9"/>
    </row>
    <row r="68123" spans="12:14" x14ac:dyDescent="0.25">
      <c r="L68123" s="9"/>
      <c r="M68123" s="9"/>
      <c r="N68123" s="9"/>
    </row>
    <row r="68124" spans="12:14" x14ac:dyDescent="0.25">
      <c r="L68124" s="9"/>
      <c r="M68124" s="9"/>
      <c r="N68124" s="9"/>
    </row>
    <row r="68125" spans="12:14" x14ac:dyDescent="0.25">
      <c r="L68125" s="9"/>
      <c r="M68125" s="9"/>
      <c r="N68125" s="9"/>
    </row>
    <row r="68126" spans="12:14" x14ac:dyDescent="0.25">
      <c r="L68126" s="9"/>
      <c r="M68126" s="9"/>
      <c r="N68126" s="9"/>
    </row>
    <row r="68127" spans="12:14" x14ac:dyDescent="0.25">
      <c r="L68127" s="9"/>
      <c r="M68127" s="9"/>
      <c r="N68127" s="9"/>
    </row>
    <row r="68128" spans="12:14" x14ac:dyDescent="0.25">
      <c r="L68128" s="9"/>
      <c r="M68128" s="9"/>
      <c r="N68128" s="9"/>
    </row>
    <row r="68129" spans="12:14" x14ac:dyDescent="0.25">
      <c r="L68129" s="9"/>
      <c r="M68129" s="9"/>
      <c r="N68129" s="9"/>
    </row>
    <row r="68130" spans="12:14" x14ac:dyDescent="0.25">
      <c r="L68130" s="9"/>
      <c r="M68130" s="9"/>
      <c r="N68130" s="9"/>
    </row>
    <row r="68131" spans="12:14" x14ac:dyDescent="0.25">
      <c r="L68131" s="9"/>
      <c r="M68131" s="9"/>
      <c r="N68131" s="9"/>
    </row>
    <row r="68132" spans="12:14" x14ac:dyDescent="0.25">
      <c r="L68132" s="9"/>
      <c r="M68132" s="9"/>
      <c r="N68132" s="9"/>
    </row>
    <row r="68133" spans="12:14" x14ac:dyDescent="0.25">
      <c r="L68133" s="9"/>
      <c r="M68133" s="9"/>
      <c r="N68133" s="9"/>
    </row>
    <row r="68134" spans="12:14" x14ac:dyDescent="0.25">
      <c r="L68134" s="9"/>
      <c r="M68134" s="9"/>
      <c r="N68134" s="9"/>
    </row>
    <row r="68135" spans="12:14" x14ac:dyDescent="0.25">
      <c r="L68135" s="9"/>
      <c r="M68135" s="9"/>
      <c r="N68135" s="9"/>
    </row>
    <row r="68136" spans="12:14" x14ac:dyDescent="0.25">
      <c r="L68136" s="9"/>
      <c r="M68136" s="9"/>
      <c r="N68136" s="9"/>
    </row>
    <row r="68137" spans="12:14" x14ac:dyDescent="0.25">
      <c r="L68137" s="9"/>
      <c r="M68137" s="9"/>
      <c r="N68137" s="9"/>
    </row>
    <row r="68138" spans="12:14" x14ac:dyDescent="0.25">
      <c r="L68138" s="9"/>
      <c r="M68138" s="9"/>
      <c r="N68138" s="9"/>
    </row>
    <row r="68139" spans="12:14" x14ac:dyDescent="0.25">
      <c r="L68139" s="9"/>
      <c r="M68139" s="9"/>
      <c r="N68139" s="9"/>
    </row>
    <row r="68140" spans="12:14" x14ac:dyDescent="0.25">
      <c r="L68140" s="9"/>
      <c r="M68140" s="9"/>
      <c r="N68140" s="9"/>
    </row>
    <row r="68141" spans="12:14" x14ac:dyDescent="0.25">
      <c r="L68141" s="9"/>
      <c r="M68141" s="9"/>
      <c r="N68141" s="9"/>
    </row>
    <row r="68142" spans="12:14" x14ac:dyDescent="0.25">
      <c r="L68142" s="9"/>
      <c r="M68142" s="9"/>
      <c r="N68142" s="9"/>
    </row>
    <row r="68143" spans="12:14" x14ac:dyDescent="0.25">
      <c r="L68143" s="9"/>
      <c r="M68143" s="9"/>
      <c r="N68143" s="9"/>
    </row>
    <row r="68144" spans="12:14" x14ac:dyDescent="0.25">
      <c r="L68144" s="9"/>
      <c r="M68144" s="9"/>
      <c r="N68144" s="9"/>
    </row>
    <row r="68145" spans="12:14" x14ac:dyDescent="0.25">
      <c r="L68145" s="9"/>
      <c r="M68145" s="9"/>
      <c r="N68145" s="9"/>
    </row>
    <row r="68146" spans="12:14" x14ac:dyDescent="0.25">
      <c r="L68146" s="9"/>
      <c r="M68146" s="9"/>
      <c r="N68146" s="9"/>
    </row>
    <row r="68147" spans="12:14" x14ac:dyDescent="0.25">
      <c r="L68147" s="9"/>
      <c r="M68147" s="9"/>
      <c r="N68147" s="9"/>
    </row>
    <row r="68148" spans="12:14" x14ac:dyDescent="0.25">
      <c r="L68148" s="9"/>
      <c r="M68148" s="9"/>
      <c r="N68148" s="9"/>
    </row>
    <row r="68149" spans="12:14" x14ac:dyDescent="0.25">
      <c r="L68149" s="9"/>
      <c r="M68149" s="9"/>
      <c r="N68149" s="9"/>
    </row>
    <row r="68150" spans="12:14" x14ac:dyDescent="0.25">
      <c r="L68150" s="9"/>
      <c r="M68150" s="9"/>
      <c r="N68150" s="9"/>
    </row>
    <row r="68151" spans="12:14" x14ac:dyDescent="0.25">
      <c r="L68151" s="9"/>
      <c r="M68151" s="9"/>
      <c r="N68151" s="9"/>
    </row>
    <row r="68152" spans="12:14" x14ac:dyDescent="0.25">
      <c r="L68152" s="9"/>
      <c r="M68152" s="9"/>
      <c r="N68152" s="9"/>
    </row>
    <row r="68153" spans="12:14" x14ac:dyDescent="0.25">
      <c r="L68153" s="9"/>
      <c r="M68153" s="9"/>
      <c r="N68153" s="9"/>
    </row>
    <row r="68154" spans="12:14" x14ac:dyDescent="0.25">
      <c r="L68154" s="9"/>
      <c r="M68154" s="9"/>
      <c r="N68154" s="9"/>
    </row>
    <row r="68155" spans="12:14" x14ac:dyDescent="0.25">
      <c r="L68155" s="9"/>
      <c r="M68155" s="9"/>
      <c r="N68155" s="9"/>
    </row>
    <row r="68156" spans="12:14" x14ac:dyDescent="0.25">
      <c r="L68156" s="9"/>
      <c r="M68156" s="9"/>
      <c r="N68156" s="9"/>
    </row>
    <row r="68157" spans="12:14" x14ac:dyDescent="0.25">
      <c r="L68157" s="9"/>
      <c r="M68157" s="9"/>
      <c r="N68157" s="9"/>
    </row>
    <row r="68158" spans="12:14" x14ac:dyDescent="0.25">
      <c r="L68158" s="9"/>
      <c r="M68158" s="9"/>
      <c r="N68158" s="9"/>
    </row>
    <row r="68159" spans="12:14" x14ac:dyDescent="0.25">
      <c r="L68159" s="9"/>
      <c r="M68159" s="9"/>
      <c r="N68159" s="9"/>
    </row>
    <row r="68160" spans="12:14" x14ac:dyDescent="0.25">
      <c r="L68160" s="9"/>
      <c r="M68160" s="9"/>
      <c r="N68160" s="9"/>
    </row>
    <row r="68161" spans="12:14" x14ac:dyDescent="0.25">
      <c r="L68161" s="9"/>
      <c r="M68161" s="9"/>
      <c r="N68161" s="9"/>
    </row>
    <row r="68162" spans="12:14" x14ac:dyDescent="0.25">
      <c r="L68162" s="9"/>
      <c r="M68162" s="9"/>
      <c r="N68162" s="9"/>
    </row>
    <row r="68163" spans="12:14" x14ac:dyDescent="0.25">
      <c r="L68163" s="9"/>
      <c r="M68163" s="9"/>
      <c r="N68163" s="9"/>
    </row>
    <row r="68164" spans="12:14" x14ac:dyDescent="0.25">
      <c r="L68164" s="9"/>
      <c r="M68164" s="9"/>
      <c r="N68164" s="9"/>
    </row>
    <row r="68165" spans="12:14" x14ac:dyDescent="0.25">
      <c r="L68165" s="9"/>
      <c r="M68165" s="9"/>
      <c r="N68165" s="9"/>
    </row>
    <row r="68166" spans="12:14" x14ac:dyDescent="0.25">
      <c r="L68166" s="9"/>
      <c r="M68166" s="9"/>
      <c r="N68166" s="9"/>
    </row>
    <row r="68167" spans="12:14" x14ac:dyDescent="0.25">
      <c r="L68167" s="9"/>
      <c r="M68167" s="9"/>
      <c r="N68167" s="9"/>
    </row>
    <row r="68168" spans="12:14" x14ac:dyDescent="0.25">
      <c r="L68168" s="9"/>
      <c r="M68168" s="9"/>
      <c r="N68168" s="9"/>
    </row>
    <row r="68169" spans="12:14" x14ac:dyDescent="0.25">
      <c r="L68169" s="9"/>
      <c r="M68169" s="9"/>
      <c r="N68169" s="9"/>
    </row>
    <row r="68170" spans="12:14" x14ac:dyDescent="0.25">
      <c r="L68170" s="9"/>
      <c r="M68170" s="9"/>
      <c r="N68170" s="9"/>
    </row>
    <row r="68171" spans="12:14" x14ac:dyDescent="0.25">
      <c r="L68171" s="9"/>
      <c r="M68171" s="9"/>
      <c r="N68171" s="9"/>
    </row>
    <row r="68172" spans="12:14" x14ac:dyDescent="0.25">
      <c r="L68172" s="9"/>
      <c r="M68172" s="9"/>
      <c r="N68172" s="9"/>
    </row>
    <row r="68173" spans="12:14" x14ac:dyDescent="0.25">
      <c r="L68173" s="9"/>
      <c r="M68173" s="9"/>
      <c r="N68173" s="9"/>
    </row>
    <row r="68174" spans="12:14" x14ac:dyDescent="0.25">
      <c r="L68174" s="9"/>
      <c r="M68174" s="9"/>
      <c r="N68174" s="9"/>
    </row>
    <row r="68175" spans="12:14" x14ac:dyDescent="0.25">
      <c r="L68175" s="9"/>
      <c r="M68175" s="9"/>
      <c r="N68175" s="9"/>
    </row>
    <row r="68176" spans="12:14" x14ac:dyDescent="0.25">
      <c r="L68176" s="9"/>
      <c r="M68176" s="9"/>
      <c r="N68176" s="9"/>
    </row>
    <row r="68177" spans="12:14" x14ac:dyDescent="0.25">
      <c r="L68177" s="9"/>
      <c r="M68177" s="9"/>
      <c r="N68177" s="9"/>
    </row>
    <row r="68178" spans="12:14" x14ac:dyDescent="0.25">
      <c r="L68178" s="9"/>
      <c r="M68178" s="9"/>
      <c r="N68178" s="9"/>
    </row>
    <row r="68179" spans="12:14" x14ac:dyDescent="0.25">
      <c r="L68179" s="9"/>
      <c r="M68179" s="9"/>
      <c r="N68179" s="9"/>
    </row>
    <row r="68180" spans="12:14" x14ac:dyDescent="0.25">
      <c r="L68180" s="9"/>
      <c r="M68180" s="9"/>
      <c r="N68180" s="9"/>
    </row>
    <row r="68181" spans="12:14" x14ac:dyDescent="0.25">
      <c r="L68181" s="9"/>
      <c r="M68181" s="9"/>
      <c r="N68181" s="9"/>
    </row>
    <row r="68182" spans="12:14" x14ac:dyDescent="0.25">
      <c r="L68182" s="9"/>
      <c r="M68182" s="9"/>
      <c r="N68182" s="9"/>
    </row>
    <row r="68183" spans="12:14" x14ac:dyDescent="0.25">
      <c r="L68183" s="9"/>
      <c r="M68183" s="9"/>
      <c r="N68183" s="9"/>
    </row>
    <row r="68184" spans="12:14" x14ac:dyDescent="0.25">
      <c r="L68184" s="9"/>
      <c r="M68184" s="9"/>
      <c r="N68184" s="9"/>
    </row>
    <row r="68185" spans="12:14" x14ac:dyDescent="0.25">
      <c r="L68185" s="9"/>
      <c r="M68185" s="9"/>
      <c r="N68185" s="9"/>
    </row>
    <row r="68186" spans="12:14" x14ac:dyDescent="0.25">
      <c r="L68186" s="9"/>
      <c r="M68186" s="9"/>
      <c r="N68186" s="9"/>
    </row>
    <row r="68187" spans="12:14" x14ac:dyDescent="0.25">
      <c r="L68187" s="9"/>
      <c r="M68187" s="9"/>
      <c r="N68187" s="9"/>
    </row>
    <row r="68188" spans="12:14" x14ac:dyDescent="0.25">
      <c r="L68188" s="9"/>
      <c r="M68188" s="9"/>
      <c r="N68188" s="9"/>
    </row>
    <row r="68189" spans="12:14" x14ac:dyDescent="0.25">
      <c r="L68189" s="9"/>
      <c r="M68189" s="9"/>
      <c r="N68189" s="9"/>
    </row>
    <row r="68190" spans="12:14" x14ac:dyDescent="0.25">
      <c r="L68190" s="9"/>
      <c r="M68190" s="9"/>
      <c r="N68190" s="9"/>
    </row>
    <row r="68191" spans="12:14" x14ac:dyDescent="0.25">
      <c r="L68191" s="9"/>
      <c r="M68191" s="9"/>
      <c r="N68191" s="9"/>
    </row>
    <row r="68192" spans="12:14" x14ac:dyDescent="0.25">
      <c r="L68192" s="9"/>
      <c r="M68192" s="9"/>
      <c r="N68192" s="9"/>
    </row>
    <row r="68193" spans="12:14" x14ac:dyDescent="0.25">
      <c r="L68193" s="9"/>
      <c r="M68193" s="9"/>
      <c r="N68193" s="9"/>
    </row>
    <row r="68194" spans="12:14" x14ac:dyDescent="0.25">
      <c r="L68194" s="9"/>
      <c r="M68194" s="9"/>
      <c r="N68194" s="9"/>
    </row>
    <row r="68195" spans="12:14" x14ac:dyDescent="0.25">
      <c r="L68195" s="9"/>
      <c r="M68195" s="9"/>
      <c r="N68195" s="9"/>
    </row>
    <row r="68196" spans="12:14" x14ac:dyDescent="0.25">
      <c r="L68196" s="9"/>
      <c r="M68196" s="9"/>
      <c r="N68196" s="9"/>
    </row>
    <row r="68197" spans="12:14" x14ac:dyDescent="0.25">
      <c r="L68197" s="9"/>
      <c r="M68197" s="9"/>
      <c r="N68197" s="9"/>
    </row>
    <row r="68198" spans="12:14" x14ac:dyDescent="0.25">
      <c r="L68198" s="9"/>
      <c r="M68198" s="9"/>
      <c r="N68198" s="9"/>
    </row>
    <row r="68199" spans="12:14" x14ac:dyDescent="0.25">
      <c r="L68199" s="9"/>
      <c r="M68199" s="9"/>
      <c r="N68199" s="9"/>
    </row>
    <row r="68200" spans="12:14" x14ac:dyDescent="0.25">
      <c r="L68200" s="9"/>
      <c r="M68200" s="9"/>
      <c r="N68200" s="9"/>
    </row>
    <row r="68201" spans="12:14" x14ac:dyDescent="0.25">
      <c r="L68201" s="9"/>
      <c r="M68201" s="9"/>
      <c r="N68201" s="9"/>
    </row>
    <row r="68202" spans="12:14" x14ac:dyDescent="0.25">
      <c r="L68202" s="9"/>
      <c r="M68202" s="9"/>
      <c r="N68202" s="9"/>
    </row>
    <row r="68203" spans="12:14" x14ac:dyDescent="0.25">
      <c r="L68203" s="9"/>
      <c r="M68203" s="9"/>
      <c r="N68203" s="9"/>
    </row>
    <row r="68204" spans="12:14" x14ac:dyDescent="0.25">
      <c r="L68204" s="9"/>
      <c r="M68204" s="9"/>
      <c r="N68204" s="9"/>
    </row>
    <row r="68205" spans="12:14" x14ac:dyDescent="0.25">
      <c r="L68205" s="9"/>
      <c r="M68205" s="9"/>
      <c r="N68205" s="9"/>
    </row>
    <row r="68206" spans="12:14" x14ac:dyDescent="0.25">
      <c r="L68206" s="9"/>
      <c r="M68206" s="9"/>
      <c r="N68206" s="9"/>
    </row>
    <row r="68207" spans="12:14" x14ac:dyDescent="0.25">
      <c r="L68207" s="9"/>
      <c r="M68207" s="9"/>
      <c r="N68207" s="9"/>
    </row>
    <row r="68208" spans="12:14" x14ac:dyDescent="0.25">
      <c r="L68208" s="9"/>
      <c r="M68208" s="9"/>
      <c r="N68208" s="9"/>
    </row>
    <row r="68209" spans="12:14" x14ac:dyDescent="0.25">
      <c r="L68209" s="9"/>
      <c r="M68209" s="9"/>
      <c r="N68209" s="9"/>
    </row>
    <row r="68210" spans="12:14" x14ac:dyDescent="0.25">
      <c r="L68210" s="9"/>
      <c r="M68210" s="9"/>
      <c r="N68210" s="9"/>
    </row>
    <row r="68211" spans="12:14" x14ac:dyDescent="0.25">
      <c r="L68211" s="9"/>
      <c r="M68211" s="9"/>
      <c r="N68211" s="9"/>
    </row>
    <row r="68212" spans="12:14" x14ac:dyDescent="0.25">
      <c r="L68212" s="9"/>
      <c r="M68212" s="9"/>
      <c r="N68212" s="9"/>
    </row>
    <row r="68213" spans="12:14" x14ac:dyDescent="0.25">
      <c r="L68213" s="9"/>
      <c r="M68213" s="9"/>
      <c r="N68213" s="9"/>
    </row>
    <row r="68214" spans="12:14" x14ac:dyDescent="0.25">
      <c r="L68214" s="9"/>
      <c r="M68214" s="9"/>
      <c r="N68214" s="9"/>
    </row>
    <row r="68215" spans="12:14" x14ac:dyDescent="0.25">
      <c r="L68215" s="9"/>
      <c r="M68215" s="9"/>
      <c r="N68215" s="9"/>
    </row>
    <row r="68216" spans="12:14" x14ac:dyDescent="0.25">
      <c r="L68216" s="9"/>
      <c r="M68216" s="9"/>
      <c r="N68216" s="9"/>
    </row>
    <row r="68217" spans="12:14" x14ac:dyDescent="0.25">
      <c r="L68217" s="9"/>
      <c r="M68217" s="9"/>
      <c r="N68217" s="9"/>
    </row>
    <row r="68218" spans="12:14" x14ac:dyDescent="0.25">
      <c r="L68218" s="9"/>
      <c r="M68218" s="9"/>
      <c r="N68218" s="9"/>
    </row>
    <row r="68219" spans="12:14" x14ac:dyDescent="0.25">
      <c r="L68219" s="9"/>
      <c r="M68219" s="9"/>
      <c r="N68219" s="9"/>
    </row>
    <row r="68220" spans="12:14" x14ac:dyDescent="0.25">
      <c r="L68220" s="9"/>
      <c r="M68220" s="9"/>
      <c r="N68220" s="9"/>
    </row>
    <row r="68221" spans="12:14" x14ac:dyDescent="0.25">
      <c r="L68221" s="9"/>
      <c r="M68221" s="9"/>
      <c r="N68221" s="9"/>
    </row>
    <row r="68222" spans="12:14" x14ac:dyDescent="0.25">
      <c r="L68222" s="9"/>
      <c r="M68222" s="9"/>
      <c r="N68222" s="9"/>
    </row>
    <row r="68223" spans="12:14" x14ac:dyDescent="0.25">
      <c r="L68223" s="9"/>
      <c r="M68223" s="9"/>
      <c r="N68223" s="9"/>
    </row>
    <row r="68224" spans="12:14" x14ac:dyDescent="0.25">
      <c r="L68224" s="9"/>
      <c r="M68224" s="9"/>
      <c r="N68224" s="9"/>
    </row>
    <row r="68225" spans="12:14" x14ac:dyDescent="0.25">
      <c r="L68225" s="9"/>
      <c r="M68225" s="9"/>
      <c r="N68225" s="9"/>
    </row>
    <row r="68226" spans="12:14" x14ac:dyDescent="0.25">
      <c r="L68226" s="9"/>
      <c r="M68226" s="9"/>
      <c r="N68226" s="9"/>
    </row>
    <row r="68227" spans="12:14" x14ac:dyDescent="0.25">
      <c r="L68227" s="9"/>
      <c r="M68227" s="9"/>
      <c r="N68227" s="9"/>
    </row>
    <row r="68228" spans="12:14" x14ac:dyDescent="0.25">
      <c r="L68228" s="9"/>
      <c r="M68228" s="9"/>
      <c r="N68228" s="9"/>
    </row>
    <row r="68229" spans="12:14" x14ac:dyDescent="0.25">
      <c r="L68229" s="9"/>
      <c r="M68229" s="9"/>
      <c r="N68229" s="9"/>
    </row>
    <row r="68230" spans="12:14" x14ac:dyDescent="0.25">
      <c r="L68230" s="9"/>
      <c r="M68230" s="9"/>
      <c r="N68230" s="9"/>
    </row>
    <row r="68231" spans="12:14" x14ac:dyDescent="0.25">
      <c r="L68231" s="9"/>
      <c r="M68231" s="9"/>
      <c r="N68231" s="9"/>
    </row>
    <row r="68232" spans="12:14" x14ac:dyDescent="0.25">
      <c r="L68232" s="9"/>
      <c r="M68232" s="9"/>
      <c r="N68232" s="9"/>
    </row>
    <row r="68233" spans="12:14" x14ac:dyDescent="0.25">
      <c r="L68233" s="9"/>
      <c r="M68233" s="9"/>
      <c r="N68233" s="9"/>
    </row>
    <row r="68234" spans="12:14" x14ac:dyDescent="0.25">
      <c r="L68234" s="9"/>
      <c r="M68234" s="9"/>
      <c r="N68234" s="9"/>
    </row>
    <row r="68235" spans="12:14" x14ac:dyDescent="0.25">
      <c r="L68235" s="9"/>
      <c r="M68235" s="9"/>
      <c r="N68235" s="9"/>
    </row>
    <row r="68236" spans="12:14" x14ac:dyDescent="0.25">
      <c r="L68236" s="9"/>
      <c r="M68236" s="9"/>
      <c r="N68236" s="9"/>
    </row>
    <row r="68237" spans="12:14" x14ac:dyDescent="0.25">
      <c r="L68237" s="9"/>
      <c r="M68237" s="9"/>
      <c r="N68237" s="9"/>
    </row>
    <row r="68238" spans="12:14" x14ac:dyDescent="0.25">
      <c r="L68238" s="9"/>
      <c r="M68238" s="9"/>
      <c r="N68238" s="9"/>
    </row>
    <row r="68239" spans="12:14" x14ac:dyDescent="0.25">
      <c r="L68239" s="9"/>
      <c r="M68239" s="9"/>
      <c r="N68239" s="9"/>
    </row>
    <row r="68240" spans="12:14" x14ac:dyDescent="0.25">
      <c r="L68240" s="9"/>
      <c r="M68240" s="9"/>
      <c r="N68240" s="9"/>
    </row>
    <row r="68241" spans="12:14" x14ac:dyDescent="0.25">
      <c r="L68241" s="9"/>
      <c r="M68241" s="9"/>
      <c r="N68241" s="9"/>
    </row>
    <row r="68242" spans="12:14" x14ac:dyDescent="0.25">
      <c r="L68242" s="9"/>
      <c r="M68242" s="9"/>
      <c r="N68242" s="9"/>
    </row>
    <row r="68243" spans="12:14" x14ac:dyDescent="0.25">
      <c r="L68243" s="9"/>
      <c r="M68243" s="9"/>
      <c r="N68243" s="9"/>
    </row>
    <row r="68244" spans="12:14" x14ac:dyDescent="0.25">
      <c r="L68244" s="9"/>
      <c r="M68244" s="9"/>
      <c r="N68244" s="9"/>
    </row>
    <row r="68245" spans="12:14" x14ac:dyDescent="0.25">
      <c r="L68245" s="9"/>
      <c r="M68245" s="9"/>
      <c r="N68245" s="9"/>
    </row>
    <row r="68246" spans="12:14" x14ac:dyDescent="0.25">
      <c r="L68246" s="9"/>
      <c r="M68246" s="9"/>
      <c r="N68246" s="9"/>
    </row>
    <row r="68247" spans="12:14" x14ac:dyDescent="0.25">
      <c r="L68247" s="9"/>
      <c r="M68247" s="9"/>
      <c r="N68247" s="9"/>
    </row>
    <row r="68248" spans="12:14" x14ac:dyDescent="0.25">
      <c r="L68248" s="9"/>
      <c r="M68248" s="9"/>
      <c r="N68248" s="9"/>
    </row>
    <row r="68249" spans="12:14" x14ac:dyDescent="0.25">
      <c r="L68249" s="9"/>
      <c r="M68249" s="9"/>
      <c r="N68249" s="9"/>
    </row>
    <row r="68250" spans="12:14" x14ac:dyDescent="0.25">
      <c r="L68250" s="9"/>
      <c r="M68250" s="9"/>
      <c r="N68250" s="9"/>
    </row>
    <row r="68251" spans="12:14" x14ac:dyDescent="0.25">
      <c r="L68251" s="9"/>
      <c r="M68251" s="9"/>
      <c r="N68251" s="9"/>
    </row>
    <row r="68252" spans="12:14" x14ac:dyDescent="0.25">
      <c r="L68252" s="9"/>
      <c r="M68252" s="9"/>
      <c r="N68252" s="9"/>
    </row>
    <row r="68253" spans="12:14" x14ac:dyDescent="0.25">
      <c r="L68253" s="9"/>
      <c r="M68253" s="9"/>
      <c r="N68253" s="9"/>
    </row>
    <row r="68254" spans="12:14" x14ac:dyDescent="0.25">
      <c r="L68254" s="9"/>
      <c r="M68254" s="9"/>
      <c r="N68254" s="9"/>
    </row>
    <row r="68255" spans="12:14" x14ac:dyDescent="0.25">
      <c r="L68255" s="9"/>
      <c r="M68255" s="9"/>
      <c r="N68255" s="9"/>
    </row>
    <row r="68256" spans="12:14" x14ac:dyDescent="0.25">
      <c r="L68256" s="9"/>
      <c r="M68256" s="9"/>
      <c r="N68256" s="9"/>
    </row>
    <row r="68257" spans="12:14" x14ac:dyDescent="0.25">
      <c r="L68257" s="9"/>
      <c r="M68257" s="9"/>
      <c r="N68257" s="9"/>
    </row>
    <row r="68258" spans="12:14" x14ac:dyDescent="0.25">
      <c r="L68258" s="9"/>
      <c r="M68258" s="9"/>
      <c r="N68258" s="9"/>
    </row>
    <row r="68259" spans="12:14" x14ac:dyDescent="0.25">
      <c r="L68259" s="9"/>
      <c r="M68259" s="9"/>
      <c r="N68259" s="9"/>
    </row>
    <row r="68260" spans="12:14" x14ac:dyDescent="0.25">
      <c r="L68260" s="9"/>
      <c r="M68260" s="9"/>
      <c r="N68260" s="9"/>
    </row>
    <row r="68261" spans="12:14" x14ac:dyDescent="0.25">
      <c r="L68261" s="9"/>
      <c r="M68261" s="9"/>
      <c r="N68261" s="9"/>
    </row>
    <row r="68262" spans="12:14" x14ac:dyDescent="0.25">
      <c r="L68262" s="9"/>
      <c r="M68262" s="9"/>
      <c r="N68262" s="9"/>
    </row>
    <row r="68263" spans="12:14" x14ac:dyDescent="0.25">
      <c r="L68263" s="9"/>
      <c r="M68263" s="9"/>
      <c r="N68263" s="9"/>
    </row>
    <row r="68264" spans="12:14" x14ac:dyDescent="0.25">
      <c r="L68264" s="9"/>
      <c r="M68264" s="9"/>
      <c r="N68264" s="9"/>
    </row>
    <row r="68265" spans="12:14" x14ac:dyDescent="0.25">
      <c r="L68265" s="9"/>
      <c r="M68265" s="9"/>
      <c r="N68265" s="9"/>
    </row>
    <row r="68266" spans="12:14" x14ac:dyDescent="0.25">
      <c r="L68266" s="9"/>
      <c r="M68266" s="9"/>
      <c r="N68266" s="9"/>
    </row>
    <row r="68267" spans="12:14" x14ac:dyDescent="0.25">
      <c r="L68267" s="9"/>
      <c r="M68267" s="9"/>
      <c r="N68267" s="9"/>
    </row>
    <row r="68268" spans="12:14" x14ac:dyDescent="0.25">
      <c r="L68268" s="9"/>
      <c r="M68268" s="9"/>
      <c r="N68268" s="9"/>
    </row>
    <row r="68269" spans="12:14" x14ac:dyDescent="0.25">
      <c r="L68269" s="9"/>
      <c r="M68269" s="9"/>
      <c r="N68269" s="9"/>
    </row>
    <row r="68270" spans="12:14" x14ac:dyDescent="0.25">
      <c r="L68270" s="9"/>
      <c r="M68270" s="9"/>
      <c r="N68270" s="9"/>
    </row>
    <row r="68271" spans="12:14" x14ac:dyDescent="0.25">
      <c r="L68271" s="9"/>
      <c r="M68271" s="9"/>
      <c r="N68271" s="9"/>
    </row>
    <row r="68272" spans="12:14" x14ac:dyDescent="0.25">
      <c r="L68272" s="9"/>
      <c r="M68272" s="9"/>
      <c r="N68272" s="9"/>
    </row>
    <row r="68273" spans="12:14" x14ac:dyDescent="0.25">
      <c r="L68273" s="9"/>
      <c r="M68273" s="9"/>
      <c r="N68273" s="9"/>
    </row>
    <row r="68274" spans="12:14" x14ac:dyDescent="0.25">
      <c r="L68274" s="9"/>
      <c r="M68274" s="9"/>
      <c r="N68274" s="9"/>
    </row>
    <row r="68275" spans="12:14" x14ac:dyDescent="0.25">
      <c r="L68275" s="9"/>
      <c r="M68275" s="9"/>
      <c r="N68275" s="9"/>
    </row>
    <row r="68276" spans="12:14" x14ac:dyDescent="0.25">
      <c r="L68276" s="9"/>
      <c r="M68276" s="9"/>
      <c r="N68276" s="9"/>
    </row>
    <row r="68277" spans="12:14" x14ac:dyDescent="0.25">
      <c r="L68277" s="9"/>
      <c r="M68277" s="9"/>
      <c r="N68277" s="9"/>
    </row>
    <row r="68278" spans="12:14" x14ac:dyDescent="0.25">
      <c r="L68278" s="9"/>
      <c r="M68278" s="9"/>
      <c r="N68278" s="9"/>
    </row>
    <row r="68279" spans="12:14" x14ac:dyDescent="0.25">
      <c r="L68279" s="9"/>
      <c r="M68279" s="9"/>
      <c r="N68279" s="9"/>
    </row>
    <row r="68280" spans="12:14" x14ac:dyDescent="0.25">
      <c r="L68280" s="9"/>
      <c r="M68280" s="9"/>
      <c r="N68280" s="9"/>
    </row>
    <row r="68281" spans="12:14" x14ac:dyDescent="0.25">
      <c r="L68281" s="9"/>
      <c r="M68281" s="9"/>
      <c r="N68281" s="9"/>
    </row>
    <row r="68282" spans="12:14" x14ac:dyDescent="0.25">
      <c r="L68282" s="9"/>
      <c r="M68282" s="9"/>
      <c r="N68282" s="9"/>
    </row>
    <row r="68283" spans="12:14" x14ac:dyDescent="0.25">
      <c r="L68283" s="9"/>
      <c r="M68283" s="9"/>
      <c r="N68283" s="9"/>
    </row>
    <row r="68284" spans="12:14" x14ac:dyDescent="0.25">
      <c r="L68284" s="9"/>
      <c r="M68284" s="9"/>
      <c r="N68284" s="9"/>
    </row>
    <row r="68285" spans="12:14" x14ac:dyDescent="0.25">
      <c r="L68285" s="9"/>
      <c r="M68285" s="9"/>
      <c r="N68285" s="9"/>
    </row>
    <row r="68286" spans="12:14" x14ac:dyDescent="0.25">
      <c r="L68286" s="9"/>
      <c r="M68286" s="9"/>
      <c r="N68286" s="9"/>
    </row>
    <row r="68287" spans="12:14" x14ac:dyDescent="0.25">
      <c r="L68287" s="9"/>
      <c r="M68287" s="9"/>
      <c r="N68287" s="9"/>
    </row>
    <row r="68288" spans="12:14" x14ac:dyDescent="0.25">
      <c r="L68288" s="9"/>
      <c r="M68288" s="9"/>
      <c r="N68288" s="9"/>
    </row>
    <row r="68289" spans="12:14" x14ac:dyDescent="0.25">
      <c r="L68289" s="9"/>
      <c r="M68289" s="9"/>
      <c r="N68289" s="9"/>
    </row>
    <row r="68290" spans="12:14" x14ac:dyDescent="0.25">
      <c r="L68290" s="9"/>
      <c r="M68290" s="9"/>
      <c r="N68290" s="9"/>
    </row>
    <row r="68291" spans="12:14" x14ac:dyDescent="0.25">
      <c r="L68291" s="9"/>
      <c r="M68291" s="9"/>
      <c r="N68291" s="9"/>
    </row>
    <row r="68292" spans="12:14" x14ac:dyDescent="0.25">
      <c r="L68292" s="9"/>
      <c r="M68292" s="9"/>
      <c r="N68292" s="9"/>
    </row>
    <row r="68293" spans="12:14" x14ac:dyDescent="0.25">
      <c r="L68293" s="9"/>
      <c r="M68293" s="9"/>
      <c r="N68293" s="9"/>
    </row>
    <row r="68294" spans="12:14" x14ac:dyDescent="0.25">
      <c r="L68294" s="9"/>
      <c r="M68294" s="9"/>
      <c r="N68294" s="9"/>
    </row>
    <row r="68295" spans="12:14" x14ac:dyDescent="0.25">
      <c r="L68295" s="9"/>
      <c r="M68295" s="9"/>
      <c r="N68295" s="9"/>
    </row>
    <row r="68296" spans="12:14" x14ac:dyDescent="0.25">
      <c r="L68296" s="9"/>
      <c r="M68296" s="9"/>
      <c r="N68296" s="9"/>
    </row>
    <row r="68297" spans="12:14" x14ac:dyDescent="0.25">
      <c r="L68297" s="9"/>
      <c r="M68297" s="9"/>
      <c r="N68297" s="9"/>
    </row>
    <row r="68298" spans="12:14" x14ac:dyDescent="0.25">
      <c r="L68298" s="9"/>
      <c r="M68298" s="9"/>
      <c r="N68298" s="9"/>
    </row>
    <row r="68299" spans="12:14" x14ac:dyDescent="0.25">
      <c r="L68299" s="9"/>
      <c r="M68299" s="9"/>
      <c r="N68299" s="9"/>
    </row>
    <row r="68300" spans="12:14" x14ac:dyDescent="0.25">
      <c r="L68300" s="9"/>
      <c r="M68300" s="9"/>
      <c r="N68300" s="9"/>
    </row>
    <row r="68301" spans="12:14" x14ac:dyDescent="0.25">
      <c r="L68301" s="9"/>
      <c r="M68301" s="9"/>
      <c r="N68301" s="9"/>
    </row>
    <row r="68302" spans="12:14" x14ac:dyDescent="0.25">
      <c r="L68302" s="9"/>
      <c r="M68302" s="9"/>
      <c r="N68302" s="9"/>
    </row>
    <row r="68303" spans="12:14" x14ac:dyDescent="0.25">
      <c r="L68303" s="9"/>
      <c r="M68303" s="9"/>
      <c r="N68303" s="9"/>
    </row>
    <row r="68304" spans="12:14" x14ac:dyDescent="0.25">
      <c r="L68304" s="9"/>
      <c r="M68304" s="9"/>
      <c r="N68304" s="9"/>
    </row>
    <row r="68305" spans="12:14" x14ac:dyDescent="0.25">
      <c r="L68305" s="9"/>
      <c r="M68305" s="9"/>
      <c r="N68305" s="9"/>
    </row>
    <row r="68306" spans="12:14" x14ac:dyDescent="0.25">
      <c r="L68306" s="9"/>
      <c r="M68306" s="9"/>
      <c r="N68306" s="9"/>
    </row>
    <row r="68307" spans="12:14" x14ac:dyDescent="0.25">
      <c r="L68307" s="9"/>
      <c r="M68307" s="9"/>
      <c r="N68307" s="9"/>
    </row>
    <row r="68308" spans="12:14" x14ac:dyDescent="0.25">
      <c r="L68308" s="9"/>
      <c r="M68308" s="9"/>
      <c r="N68308" s="9"/>
    </row>
    <row r="68309" spans="12:14" x14ac:dyDescent="0.25">
      <c r="L68309" s="9"/>
      <c r="M68309" s="9"/>
      <c r="N68309" s="9"/>
    </row>
    <row r="68310" spans="12:14" x14ac:dyDescent="0.25">
      <c r="L68310" s="9"/>
      <c r="M68310" s="9"/>
      <c r="N68310" s="9"/>
    </row>
    <row r="68311" spans="12:14" x14ac:dyDescent="0.25">
      <c r="L68311" s="9"/>
      <c r="M68311" s="9"/>
      <c r="N68311" s="9"/>
    </row>
    <row r="68312" spans="12:14" x14ac:dyDescent="0.25">
      <c r="L68312" s="9"/>
      <c r="M68312" s="9"/>
      <c r="N68312" s="9"/>
    </row>
    <row r="68313" spans="12:14" x14ac:dyDescent="0.25">
      <c r="L68313" s="9"/>
      <c r="M68313" s="9"/>
      <c r="N68313" s="9"/>
    </row>
    <row r="68314" spans="12:14" x14ac:dyDescent="0.25">
      <c r="L68314" s="9"/>
      <c r="M68314" s="9"/>
      <c r="N68314" s="9"/>
    </row>
    <row r="68315" spans="12:14" x14ac:dyDescent="0.25">
      <c r="L68315" s="9"/>
      <c r="M68315" s="9"/>
      <c r="N68315" s="9"/>
    </row>
    <row r="68316" spans="12:14" x14ac:dyDescent="0.25">
      <c r="L68316" s="9"/>
      <c r="M68316" s="9"/>
      <c r="N68316" s="9"/>
    </row>
    <row r="68317" spans="12:14" x14ac:dyDescent="0.25">
      <c r="L68317" s="9"/>
      <c r="M68317" s="9"/>
      <c r="N68317" s="9"/>
    </row>
    <row r="68318" spans="12:14" x14ac:dyDescent="0.25">
      <c r="L68318" s="9"/>
      <c r="M68318" s="9"/>
      <c r="N68318" s="9"/>
    </row>
    <row r="68319" spans="12:14" x14ac:dyDescent="0.25">
      <c r="L68319" s="9"/>
      <c r="M68319" s="9"/>
      <c r="N68319" s="9"/>
    </row>
    <row r="68320" spans="12:14" x14ac:dyDescent="0.25">
      <c r="L68320" s="9"/>
      <c r="M68320" s="9"/>
      <c r="N68320" s="9"/>
    </row>
    <row r="68321" spans="12:14" x14ac:dyDescent="0.25">
      <c r="L68321" s="9"/>
      <c r="M68321" s="9"/>
      <c r="N68321" s="9"/>
    </row>
    <row r="68322" spans="12:14" x14ac:dyDescent="0.25">
      <c r="L68322" s="9"/>
      <c r="M68322" s="9"/>
      <c r="N68322" s="9"/>
    </row>
    <row r="68323" spans="12:14" x14ac:dyDescent="0.25">
      <c r="L68323" s="9"/>
      <c r="M68323" s="9"/>
      <c r="N68323" s="9"/>
    </row>
    <row r="68324" spans="12:14" x14ac:dyDescent="0.25">
      <c r="L68324" s="9"/>
      <c r="M68324" s="9"/>
      <c r="N68324" s="9"/>
    </row>
    <row r="68325" spans="12:14" x14ac:dyDescent="0.25">
      <c r="L68325" s="9"/>
      <c r="M68325" s="9"/>
      <c r="N68325" s="9"/>
    </row>
    <row r="68326" spans="12:14" x14ac:dyDescent="0.25">
      <c r="L68326" s="9"/>
      <c r="M68326" s="9"/>
      <c r="N68326" s="9"/>
    </row>
    <row r="68327" spans="12:14" x14ac:dyDescent="0.25">
      <c r="L68327" s="9"/>
      <c r="M68327" s="9"/>
      <c r="N68327" s="9"/>
    </row>
    <row r="68328" spans="12:14" x14ac:dyDescent="0.25">
      <c r="L68328" s="9"/>
      <c r="M68328" s="9"/>
      <c r="N68328" s="9"/>
    </row>
    <row r="68329" spans="12:14" x14ac:dyDescent="0.25">
      <c r="L68329" s="9"/>
      <c r="M68329" s="9"/>
      <c r="N68329" s="9"/>
    </row>
    <row r="68330" spans="12:14" x14ac:dyDescent="0.25">
      <c r="L68330" s="9"/>
      <c r="M68330" s="9"/>
      <c r="N68330" s="9"/>
    </row>
    <row r="68331" spans="12:14" x14ac:dyDescent="0.25">
      <c r="L68331" s="9"/>
      <c r="M68331" s="9"/>
      <c r="N68331" s="9"/>
    </row>
    <row r="68332" spans="12:14" x14ac:dyDescent="0.25">
      <c r="L68332" s="9"/>
      <c r="M68332" s="9"/>
      <c r="N68332" s="9"/>
    </row>
    <row r="68333" spans="12:14" x14ac:dyDescent="0.25">
      <c r="L68333" s="9"/>
      <c r="M68333" s="9"/>
      <c r="N68333" s="9"/>
    </row>
    <row r="68334" spans="12:14" x14ac:dyDescent="0.25">
      <c r="L68334" s="9"/>
      <c r="M68334" s="9"/>
      <c r="N68334" s="9"/>
    </row>
    <row r="68335" spans="12:14" x14ac:dyDescent="0.25">
      <c r="L68335" s="9"/>
      <c r="M68335" s="9"/>
      <c r="N68335" s="9"/>
    </row>
    <row r="68336" spans="12:14" x14ac:dyDescent="0.25">
      <c r="L68336" s="9"/>
      <c r="M68336" s="9"/>
      <c r="N68336" s="9"/>
    </row>
    <row r="68337" spans="12:14" x14ac:dyDescent="0.25">
      <c r="L68337" s="9"/>
      <c r="M68337" s="9"/>
      <c r="N68337" s="9"/>
    </row>
    <row r="68338" spans="12:14" x14ac:dyDescent="0.25">
      <c r="L68338" s="9"/>
      <c r="M68338" s="9"/>
      <c r="N68338" s="9"/>
    </row>
    <row r="68339" spans="12:14" x14ac:dyDescent="0.25">
      <c r="L68339" s="9"/>
      <c r="M68339" s="9"/>
      <c r="N68339" s="9"/>
    </row>
    <row r="68340" spans="12:14" x14ac:dyDescent="0.25">
      <c r="L68340" s="9"/>
      <c r="M68340" s="9"/>
      <c r="N68340" s="9"/>
    </row>
    <row r="68341" spans="12:14" x14ac:dyDescent="0.25">
      <c r="L68341" s="9"/>
      <c r="M68341" s="9"/>
      <c r="N68341" s="9"/>
    </row>
    <row r="68342" spans="12:14" x14ac:dyDescent="0.25">
      <c r="L68342" s="9"/>
      <c r="M68342" s="9"/>
      <c r="N68342" s="9"/>
    </row>
    <row r="68343" spans="12:14" x14ac:dyDescent="0.25">
      <c r="L68343" s="9"/>
      <c r="M68343" s="9"/>
      <c r="N68343" s="9"/>
    </row>
    <row r="68344" spans="12:14" x14ac:dyDescent="0.25">
      <c r="L68344" s="9"/>
      <c r="M68344" s="9"/>
      <c r="N68344" s="9"/>
    </row>
    <row r="68345" spans="12:14" x14ac:dyDescent="0.25">
      <c r="L68345" s="9"/>
      <c r="M68345" s="9"/>
      <c r="N68345" s="9"/>
    </row>
    <row r="68346" spans="12:14" x14ac:dyDescent="0.25">
      <c r="L68346" s="9"/>
      <c r="M68346" s="9"/>
      <c r="N68346" s="9"/>
    </row>
    <row r="68347" spans="12:14" x14ac:dyDescent="0.25">
      <c r="L68347" s="9"/>
      <c r="M68347" s="9"/>
      <c r="N68347" s="9"/>
    </row>
    <row r="68348" spans="12:14" x14ac:dyDescent="0.25">
      <c r="L68348" s="9"/>
      <c r="M68348" s="9"/>
      <c r="N68348" s="9"/>
    </row>
    <row r="68349" spans="12:14" x14ac:dyDescent="0.25">
      <c r="L68349" s="9"/>
      <c r="M68349" s="9"/>
      <c r="N68349" s="9"/>
    </row>
    <row r="68350" spans="12:14" x14ac:dyDescent="0.25">
      <c r="L68350" s="9"/>
      <c r="M68350" s="9"/>
      <c r="N68350" s="9"/>
    </row>
    <row r="68351" spans="12:14" x14ac:dyDescent="0.25">
      <c r="L68351" s="9"/>
      <c r="M68351" s="9"/>
      <c r="N68351" s="9"/>
    </row>
    <row r="68352" spans="12:14" x14ac:dyDescent="0.25">
      <c r="L68352" s="9"/>
      <c r="M68352" s="9"/>
      <c r="N68352" s="9"/>
    </row>
    <row r="68353" spans="12:14" x14ac:dyDescent="0.25">
      <c r="L68353" s="9"/>
      <c r="M68353" s="9"/>
      <c r="N68353" s="9"/>
    </row>
    <row r="68354" spans="12:14" x14ac:dyDescent="0.25">
      <c r="L68354" s="9"/>
      <c r="M68354" s="9"/>
      <c r="N68354" s="9"/>
    </row>
    <row r="68355" spans="12:14" x14ac:dyDescent="0.25">
      <c r="L68355" s="9"/>
      <c r="M68355" s="9"/>
      <c r="N68355" s="9"/>
    </row>
    <row r="68356" spans="12:14" x14ac:dyDescent="0.25">
      <c r="L68356" s="9"/>
      <c r="M68356" s="9"/>
      <c r="N68356" s="9"/>
    </row>
    <row r="68357" spans="12:14" x14ac:dyDescent="0.25">
      <c r="L68357" s="9"/>
      <c r="M68357" s="9"/>
      <c r="N68357" s="9"/>
    </row>
    <row r="68358" spans="12:14" x14ac:dyDescent="0.25">
      <c r="L68358" s="9"/>
      <c r="M68358" s="9"/>
      <c r="N68358" s="9"/>
    </row>
    <row r="68359" spans="12:14" x14ac:dyDescent="0.25">
      <c r="L68359" s="9"/>
      <c r="M68359" s="9"/>
      <c r="N68359" s="9"/>
    </row>
    <row r="68360" spans="12:14" x14ac:dyDescent="0.25">
      <c r="L68360" s="9"/>
      <c r="M68360" s="9"/>
      <c r="N68360" s="9"/>
    </row>
    <row r="68361" spans="12:14" x14ac:dyDescent="0.25">
      <c r="L68361" s="9"/>
      <c r="M68361" s="9"/>
      <c r="N68361" s="9"/>
    </row>
    <row r="68362" spans="12:14" x14ac:dyDescent="0.25">
      <c r="L68362" s="9"/>
      <c r="M68362" s="9"/>
      <c r="N68362" s="9"/>
    </row>
    <row r="68363" spans="12:14" x14ac:dyDescent="0.25">
      <c r="L68363" s="9"/>
      <c r="M68363" s="9"/>
      <c r="N68363" s="9"/>
    </row>
    <row r="68364" spans="12:14" x14ac:dyDescent="0.25">
      <c r="L68364" s="9"/>
      <c r="M68364" s="9"/>
      <c r="N68364" s="9"/>
    </row>
    <row r="68365" spans="12:14" x14ac:dyDescent="0.25">
      <c r="L68365" s="9"/>
      <c r="M68365" s="9"/>
      <c r="N68365" s="9"/>
    </row>
    <row r="68366" spans="12:14" x14ac:dyDescent="0.25">
      <c r="L68366" s="9"/>
      <c r="M68366" s="9"/>
      <c r="N68366" s="9"/>
    </row>
    <row r="68367" spans="12:14" x14ac:dyDescent="0.25">
      <c r="L68367" s="9"/>
      <c r="M68367" s="9"/>
      <c r="N68367" s="9"/>
    </row>
    <row r="68368" spans="12:14" x14ac:dyDescent="0.25">
      <c r="L68368" s="9"/>
      <c r="M68368" s="9"/>
      <c r="N68368" s="9"/>
    </row>
    <row r="68369" spans="12:14" x14ac:dyDescent="0.25">
      <c r="L68369" s="9"/>
      <c r="M68369" s="9"/>
      <c r="N68369" s="9"/>
    </row>
    <row r="68370" spans="12:14" x14ac:dyDescent="0.25">
      <c r="L68370" s="9"/>
      <c r="M68370" s="9"/>
      <c r="N68370" s="9"/>
    </row>
    <row r="68371" spans="12:14" x14ac:dyDescent="0.25">
      <c r="L68371" s="9"/>
      <c r="M68371" s="9"/>
      <c r="N68371" s="9"/>
    </row>
    <row r="68372" spans="12:14" x14ac:dyDescent="0.25">
      <c r="L68372" s="9"/>
      <c r="M68372" s="9"/>
      <c r="N68372" s="9"/>
    </row>
    <row r="68373" spans="12:14" x14ac:dyDescent="0.25">
      <c r="L68373" s="9"/>
      <c r="M68373" s="9"/>
      <c r="N68373" s="9"/>
    </row>
    <row r="68374" spans="12:14" x14ac:dyDescent="0.25">
      <c r="L68374" s="9"/>
      <c r="M68374" s="9"/>
      <c r="N68374" s="9"/>
    </row>
    <row r="68375" spans="12:14" x14ac:dyDescent="0.25">
      <c r="L68375" s="9"/>
      <c r="M68375" s="9"/>
      <c r="N68375" s="9"/>
    </row>
    <row r="68376" spans="12:14" x14ac:dyDescent="0.25">
      <c r="L68376" s="9"/>
      <c r="M68376" s="9"/>
      <c r="N68376" s="9"/>
    </row>
    <row r="68377" spans="12:14" x14ac:dyDescent="0.25">
      <c r="L68377" s="9"/>
      <c r="M68377" s="9"/>
      <c r="N68377" s="9"/>
    </row>
    <row r="68378" spans="12:14" x14ac:dyDescent="0.25">
      <c r="L68378" s="9"/>
      <c r="M68378" s="9"/>
      <c r="N68378" s="9"/>
    </row>
    <row r="68379" spans="12:14" x14ac:dyDescent="0.25">
      <c r="L68379" s="9"/>
      <c r="M68379" s="9"/>
      <c r="N68379" s="9"/>
    </row>
    <row r="68380" spans="12:14" x14ac:dyDescent="0.25">
      <c r="L68380" s="9"/>
      <c r="M68380" s="9"/>
      <c r="N68380" s="9"/>
    </row>
    <row r="68381" spans="12:14" x14ac:dyDescent="0.25">
      <c r="L68381" s="9"/>
      <c r="M68381" s="9"/>
      <c r="N68381" s="9"/>
    </row>
    <row r="68382" spans="12:14" x14ac:dyDescent="0.25">
      <c r="L68382" s="9"/>
      <c r="M68382" s="9"/>
      <c r="N68382" s="9"/>
    </row>
    <row r="68383" spans="12:14" x14ac:dyDescent="0.25">
      <c r="L68383" s="9"/>
      <c r="M68383" s="9"/>
      <c r="N68383" s="9"/>
    </row>
    <row r="68384" spans="12:14" x14ac:dyDescent="0.25">
      <c r="L68384" s="9"/>
      <c r="M68384" s="9"/>
      <c r="N68384" s="9"/>
    </row>
    <row r="68385" spans="12:14" x14ac:dyDescent="0.25">
      <c r="L68385" s="9"/>
      <c r="M68385" s="9"/>
      <c r="N68385" s="9"/>
    </row>
    <row r="68386" spans="12:14" x14ac:dyDescent="0.25">
      <c r="L68386" s="9"/>
      <c r="M68386" s="9"/>
      <c r="N68386" s="9"/>
    </row>
    <row r="68387" spans="12:14" x14ac:dyDescent="0.25">
      <c r="L68387" s="9"/>
      <c r="M68387" s="9"/>
      <c r="N68387" s="9"/>
    </row>
    <row r="68388" spans="12:14" x14ac:dyDescent="0.25">
      <c r="L68388" s="9"/>
      <c r="M68388" s="9"/>
      <c r="N68388" s="9"/>
    </row>
    <row r="68389" spans="12:14" x14ac:dyDescent="0.25">
      <c r="L68389" s="9"/>
      <c r="M68389" s="9"/>
      <c r="N68389" s="9"/>
    </row>
    <row r="68390" spans="12:14" x14ac:dyDescent="0.25">
      <c r="L68390" s="9"/>
      <c r="M68390" s="9"/>
      <c r="N68390" s="9"/>
    </row>
    <row r="68391" spans="12:14" x14ac:dyDescent="0.25">
      <c r="L68391" s="9"/>
      <c r="M68391" s="9"/>
      <c r="N68391" s="9"/>
    </row>
    <row r="68392" spans="12:14" x14ac:dyDescent="0.25">
      <c r="L68392" s="9"/>
      <c r="M68392" s="9"/>
      <c r="N68392" s="9"/>
    </row>
    <row r="68393" spans="12:14" x14ac:dyDescent="0.25">
      <c r="L68393" s="9"/>
      <c r="M68393" s="9"/>
      <c r="N68393" s="9"/>
    </row>
    <row r="68394" spans="12:14" x14ac:dyDescent="0.25">
      <c r="L68394" s="9"/>
      <c r="M68394" s="9"/>
      <c r="N68394" s="9"/>
    </row>
    <row r="68395" spans="12:14" x14ac:dyDescent="0.25">
      <c r="L68395" s="9"/>
      <c r="M68395" s="9"/>
      <c r="N68395" s="9"/>
    </row>
    <row r="68396" spans="12:14" x14ac:dyDescent="0.25">
      <c r="L68396" s="9"/>
      <c r="M68396" s="9"/>
      <c r="N68396" s="9"/>
    </row>
    <row r="68397" spans="12:14" x14ac:dyDescent="0.25">
      <c r="L68397" s="9"/>
      <c r="M68397" s="9"/>
      <c r="N68397" s="9"/>
    </row>
    <row r="68398" spans="12:14" x14ac:dyDescent="0.25">
      <c r="L68398" s="9"/>
      <c r="M68398" s="9"/>
      <c r="N68398" s="9"/>
    </row>
    <row r="68399" spans="12:14" x14ac:dyDescent="0.25">
      <c r="L68399" s="9"/>
      <c r="M68399" s="9"/>
      <c r="N68399" s="9"/>
    </row>
    <row r="68400" spans="12:14" x14ac:dyDescent="0.25">
      <c r="L68400" s="9"/>
      <c r="M68400" s="9"/>
      <c r="N68400" s="9"/>
    </row>
    <row r="68401" spans="12:14" x14ac:dyDescent="0.25">
      <c r="L68401" s="9"/>
      <c r="M68401" s="9"/>
      <c r="N68401" s="9"/>
    </row>
    <row r="68402" spans="12:14" x14ac:dyDescent="0.25">
      <c r="L68402" s="9"/>
      <c r="M68402" s="9"/>
      <c r="N68402" s="9"/>
    </row>
    <row r="68403" spans="12:14" x14ac:dyDescent="0.25">
      <c r="L68403" s="9"/>
      <c r="M68403" s="9"/>
      <c r="N68403" s="9"/>
    </row>
    <row r="68404" spans="12:14" x14ac:dyDescent="0.25">
      <c r="L68404" s="9"/>
      <c r="M68404" s="9"/>
      <c r="N68404" s="9"/>
    </row>
    <row r="68405" spans="12:14" x14ac:dyDescent="0.25">
      <c r="L68405" s="9"/>
      <c r="M68405" s="9"/>
      <c r="N68405" s="9"/>
    </row>
    <row r="68406" spans="12:14" x14ac:dyDescent="0.25">
      <c r="L68406" s="9"/>
      <c r="M68406" s="9"/>
      <c r="N68406" s="9"/>
    </row>
    <row r="68407" spans="12:14" x14ac:dyDescent="0.25">
      <c r="L68407" s="9"/>
      <c r="M68407" s="9"/>
      <c r="N68407" s="9"/>
    </row>
    <row r="68408" spans="12:14" x14ac:dyDescent="0.25">
      <c r="L68408" s="9"/>
      <c r="M68408" s="9"/>
      <c r="N68408" s="9"/>
    </row>
    <row r="68409" spans="12:14" x14ac:dyDescent="0.25">
      <c r="L68409" s="9"/>
      <c r="M68409" s="9"/>
      <c r="N68409" s="9"/>
    </row>
    <row r="68410" spans="12:14" x14ac:dyDescent="0.25">
      <c r="L68410" s="9"/>
      <c r="M68410" s="9"/>
      <c r="N68410" s="9"/>
    </row>
    <row r="68411" spans="12:14" x14ac:dyDescent="0.25">
      <c r="L68411" s="9"/>
      <c r="M68411" s="9"/>
      <c r="N68411" s="9"/>
    </row>
    <row r="68412" spans="12:14" x14ac:dyDescent="0.25">
      <c r="L68412" s="9"/>
      <c r="M68412" s="9"/>
      <c r="N68412" s="9"/>
    </row>
    <row r="68413" spans="12:14" x14ac:dyDescent="0.25">
      <c r="L68413" s="9"/>
      <c r="M68413" s="9"/>
      <c r="N68413" s="9"/>
    </row>
    <row r="68414" spans="12:14" x14ac:dyDescent="0.25">
      <c r="L68414" s="9"/>
      <c r="M68414" s="9"/>
      <c r="N68414" s="9"/>
    </row>
    <row r="68415" spans="12:14" x14ac:dyDescent="0.25">
      <c r="L68415" s="9"/>
      <c r="M68415" s="9"/>
      <c r="N68415" s="9"/>
    </row>
    <row r="68416" spans="12:14" x14ac:dyDescent="0.25">
      <c r="L68416" s="9"/>
      <c r="M68416" s="9"/>
      <c r="N68416" s="9"/>
    </row>
    <row r="68417" spans="12:14" x14ac:dyDescent="0.25">
      <c r="L68417" s="9"/>
      <c r="M68417" s="9"/>
      <c r="N68417" s="9"/>
    </row>
    <row r="68418" spans="12:14" x14ac:dyDescent="0.25">
      <c r="L68418" s="9"/>
      <c r="M68418" s="9"/>
      <c r="N68418" s="9"/>
    </row>
    <row r="68419" spans="12:14" x14ac:dyDescent="0.25">
      <c r="L68419" s="9"/>
      <c r="M68419" s="9"/>
      <c r="N68419" s="9"/>
    </row>
    <row r="68420" spans="12:14" x14ac:dyDescent="0.25">
      <c r="L68420" s="9"/>
      <c r="M68420" s="9"/>
      <c r="N68420" s="9"/>
    </row>
    <row r="68421" spans="12:14" x14ac:dyDescent="0.25">
      <c r="L68421" s="9"/>
      <c r="M68421" s="9"/>
      <c r="N68421" s="9"/>
    </row>
    <row r="68422" spans="12:14" x14ac:dyDescent="0.25">
      <c r="L68422" s="9"/>
      <c r="M68422" s="9"/>
      <c r="N68422" s="9"/>
    </row>
    <row r="68423" spans="12:14" x14ac:dyDescent="0.25">
      <c r="L68423" s="9"/>
      <c r="M68423" s="9"/>
      <c r="N68423" s="9"/>
    </row>
    <row r="68424" spans="12:14" x14ac:dyDescent="0.25">
      <c r="L68424" s="9"/>
      <c r="M68424" s="9"/>
      <c r="N68424" s="9"/>
    </row>
    <row r="68425" spans="12:14" x14ac:dyDescent="0.25">
      <c r="L68425" s="9"/>
      <c r="M68425" s="9"/>
      <c r="N68425" s="9"/>
    </row>
    <row r="68426" spans="12:14" x14ac:dyDescent="0.25">
      <c r="L68426" s="9"/>
      <c r="M68426" s="9"/>
      <c r="N68426" s="9"/>
    </row>
    <row r="68427" spans="12:14" x14ac:dyDescent="0.25">
      <c r="L68427" s="9"/>
      <c r="M68427" s="9"/>
      <c r="N68427" s="9"/>
    </row>
    <row r="68428" spans="12:14" x14ac:dyDescent="0.25">
      <c r="L68428" s="9"/>
      <c r="M68428" s="9"/>
      <c r="N68428" s="9"/>
    </row>
    <row r="68429" spans="12:14" x14ac:dyDescent="0.25">
      <c r="L68429" s="9"/>
      <c r="M68429" s="9"/>
      <c r="N68429" s="9"/>
    </row>
    <row r="68430" spans="12:14" x14ac:dyDescent="0.25">
      <c r="L68430" s="9"/>
      <c r="M68430" s="9"/>
      <c r="N68430" s="9"/>
    </row>
    <row r="68431" spans="12:14" x14ac:dyDescent="0.25">
      <c r="L68431" s="9"/>
      <c r="M68431" s="9"/>
      <c r="N68431" s="9"/>
    </row>
    <row r="68432" spans="12:14" x14ac:dyDescent="0.25">
      <c r="L68432" s="9"/>
      <c r="M68432" s="9"/>
      <c r="N68432" s="9"/>
    </row>
    <row r="68433" spans="12:14" x14ac:dyDescent="0.25">
      <c r="L68433" s="9"/>
      <c r="M68433" s="9"/>
      <c r="N68433" s="9"/>
    </row>
    <row r="68434" spans="12:14" x14ac:dyDescent="0.25">
      <c r="L68434" s="9"/>
      <c r="M68434" s="9"/>
      <c r="N68434" s="9"/>
    </row>
    <row r="68435" spans="12:14" x14ac:dyDescent="0.25">
      <c r="L68435" s="9"/>
      <c r="M68435" s="9"/>
      <c r="N68435" s="9"/>
    </row>
    <row r="68436" spans="12:14" x14ac:dyDescent="0.25">
      <c r="L68436" s="9"/>
      <c r="M68436" s="9"/>
      <c r="N68436" s="9"/>
    </row>
    <row r="68437" spans="12:14" x14ac:dyDescent="0.25">
      <c r="L68437" s="9"/>
      <c r="M68437" s="9"/>
      <c r="N68437" s="9"/>
    </row>
    <row r="68438" spans="12:14" x14ac:dyDescent="0.25">
      <c r="L68438" s="9"/>
      <c r="M68438" s="9"/>
      <c r="N68438" s="9"/>
    </row>
    <row r="68439" spans="12:14" x14ac:dyDescent="0.25">
      <c r="L68439" s="9"/>
      <c r="M68439" s="9"/>
      <c r="N68439" s="9"/>
    </row>
    <row r="68440" spans="12:14" x14ac:dyDescent="0.25">
      <c r="L68440" s="9"/>
      <c r="M68440" s="9"/>
      <c r="N68440" s="9"/>
    </row>
    <row r="68441" spans="12:14" x14ac:dyDescent="0.25">
      <c r="L68441" s="9"/>
      <c r="M68441" s="9"/>
      <c r="N68441" s="9"/>
    </row>
    <row r="68442" spans="12:14" x14ac:dyDescent="0.25">
      <c r="L68442" s="9"/>
      <c r="M68442" s="9"/>
      <c r="N68442" s="9"/>
    </row>
    <row r="68443" spans="12:14" x14ac:dyDescent="0.25">
      <c r="L68443" s="9"/>
      <c r="M68443" s="9"/>
      <c r="N68443" s="9"/>
    </row>
    <row r="68444" spans="12:14" x14ac:dyDescent="0.25">
      <c r="L68444" s="9"/>
      <c r="M68444" s="9"/>
      <c r="N68444" s="9"/>
    </row>
    <row r="68445" spans="12:14" x14ac:dyDescent="0.25">
      <c r="L68445" s="9"/>
      <c r="M68445" s="9"/>
      <c r="N68445" s="9"/>
    </row>
    <row r="68446" spans="12:14" x14ac:dyDescent="0.25">
      <c r="L68446" s="9"/>
      <c r="M68446" s="9"/>
      <c r="N68446" s="9"/>
    </row>
    <row r="68447" spans="12:14" x14ac:dyDescent="0.25">
      <c r="L68447" s="9"/>
      <c r="M68447" s="9"/>
      <c r="N68447" s="9"/>
    </row>
    <row r="68448" spans="12:14" x14ac:dyDescent="0.25">
      <c r="L68448" s="9"/>
      <c r="M68448" s="9"/>
      <c r="N68448" s="9"/>
    </row>
    <row r="68449" spans="12:14" x14ac:dyDescent="0.25">
      <c r="L68449" s="9"/>
      <c r="M68449" s="9"/>
      <c r="N68449" s="9"/>
    </row>
    <row r="68450" spans="12:14" x14ac:dyDescent="0.25">
      <c r="L68450" s="9"/>
      <c r="M68450" s="9"/>
      <c r="N68450" s="9"/>
    </row>
    <row r="68451" spans="12:14" x14ac:dyDescent="0.25">
      <c r="L68451" s="9"/>
      <c r="M68451" s="9"/>
      <c r="N68451" s="9"/>
    </row>
    <row r="68452" spans="12:14" x14ac:dyDescent="0.25">
      <c r="L68452" s="9"/>
      <c r="M68452" s="9"/>
      <c r="N68452" s="9"/>
    </row>
    <row r="68453" spans="12:14" x14ac:dyDescent="0.25">
      <c r="L68453" s="9"/>
      <c r="M68453" s="9"/>
      <c r="N68453" s="9"/>
    </row>
    <row r="68454" spans="12:14" x14ac:dyDescent="0.25">
      <c r="L68454" s="9"/>
      <c r="M68454" s="9"/>
      <c r="N68454" s="9"/>
    </row>
    <row r="68455" spans="12:14" x14ac:dyDescent="0.25">
      <c r="L68455" s="9"/>
      <c r="M68455" s="9"/>
      <c r="N68455" s="9"/>
    </row>
    <row r="68456" spans="12:14" x14ac:dyDescent="0.25">
      <c r="L68456" s="9"/>
      <c r="M68456" s="9"/>
      <c r="N68456" s="9"/>
    </row>
    <row r="68457" spans="12:14" x14ac:dyDescent="0.25">
      <c r="L68457" s="9"/>
      <c r="M68457" s="9"/>
      <c r="N68457" s="9"/>
    </row>
    <row r="68458" spans="12:14" x14ac:dyDescent="0.25">
      <c r="L68458" s="9"/>
      <c r="M68458" s="9"/>
      <c r="N68458" s="9"/>
    </row>
    <row r="68459" spans="12:14" x14ac:dyDescent="0.25">
      <c r="L68459" s="9"/>
      <c r="M68459" s="9"/>
      <c r="N68459" s="9"/>
    </row>
    <row r="68460" spans="12:14" x14ac:dyDescent="0.25">
      <c r="L68460" s="9"/>
      <c r="M68460" s="9"/>
      <c r="N68460" s="9"/>
    </row>
    <row r="68461" spans="12:14" x14ac:dyDescent="0.25">
      <c r="L68461" s="9"/>
      <c r="M68461" s="9"/>
      <c r="N68461" s="9"/>
    </row>
    <row r="68462" spans="12:14" x14ac:dyDescent="0.25">
      <c r="L68462" s="9"/>
      <c r="M68462" s="9"/>
      <c r="N68462" s="9"/>
    </row>
    <row r="68463" spans="12:14" x14ac:dyDescent="0.25">
      <c r="L68463" s="9"/>
      <c r="M68463" s="9"/>
      <c r="N68463" s="9"/>
    </row>
    <row r="68464" spans="12:14" x14ac:dyDescent="0.25">
      <c r="L68464" s="9"/>
      <c r="M68464" s="9"/>
      <c r="N68464" s="9"/>
    </row>
    <row r="68465" spans="12:14" x14ac:dyDescent="0.25">
      <c r="L68465" s="9"/>
      <c r="M68465" s="9"/>
      <c r="N68465" s="9"/>
    </row>
    <row r="68466" spans="12:14" x14ac:dyDescent="0.25">
      <c r="L68466" s="9"/>
      <c r="M68466" s="9"/>
      <c r="N68466" s="9"/>
    </row>
    <row r="68467" spans="12:14" x14ac:dyDescent="0.25">
      <c r="L68467" s="9"/>
      <c r="M68467" s="9"/>
      <c r="N68467" s="9"/>
    </row>
    <row r="68468" spans="12:14" x14ac:dyDescent="0.25">
      <c r="L68468" s="9"/>
      <c r="M68468" s="9"/>
      <c r="N68468" s="9"/>
    </row>
    <row r="68469" spans="12:14" x14ac:dyDescent="0.25">
      <c r="L68469" s="9"/>
      <c r="M68469" s="9"/>
      <c r="N68469" s="9"/>
    </row>
    <row r="68470" spans="12:14" x14ac:dyDescent="0.25">
      <c r="L68470" s="9"/>
      <c r="M68470" s="9"/>
      <c r="N68470" s="9"/>
    </row>
    <row r="68471" spans="12:14" x14ac:dyDescent="0.25">
      <c r="L68471" s="9"/>
      <c r="M68471" s="9"/>
      <c r="N68471" s="9"/>
    </row>
    <row r="68472" spans="12:14" x14ac:dyDescent="0.25">
      <c r="L68472" s="9"/>
      <c r="M68472" s="9"/>
      <c r="N68472" s="9"/>
    </row>
    <row r="68473" spans="12:14" x14ac:dyDescent="0.25">
      <c r="L68473" s="9"/>
      <c r="M68473" s="9"/>
      <c r="N68473" s="9"/>
    </row>
    <row r="68474" spans="12:14" x14ac:dyDescent="0.25">
      <c r="L68474" s="9"/>
      <c r="M68474" s="9"/>
      <c r="N68474" s="9"/>
    </row>
    <row r="68475" spans="12:14" x14ac:dyDescent="0.25">
      <c r="L68475" s="9"/>
      <c r="M68475" s="9"/>
      <c r="N68475" s="9"/>
    </row>
    <row r="68476" spans="12:14" x14ac:dyDescent="0.25">
      <c r="L68476" s="9"/>
      <c r="M68476" s="9"/>
      <c r="N68476" s="9"/>
    </row>
    <row r="68477" spans="12:14" x14ac:dyDescent="0.25">
      <c r="L68477" s="9"/>
      <c r="M68477" s="9"/>
      <c r="N68477" s="9"/>
    </row>
    <row r="68478" spans="12:14" x14ac:dyDescent="0.25">
      <c r="L68478" s="9"/>
      <c r="M68478" s="9"/>
      <c r="N68478" s="9"/>
    </row>
    <row r="68479" spans="12:14" x14ac:dyDescent="0.25">
      <c r="L68479" s="9"/>
      <c r="M68479" s="9"/>
      <c r="N68479" s="9"/>
    </row>
    <row r="68480" spans="12:14" x14ac:dyDescent="0.25">
      <c r="L68480" s="9"/>
      <c r="M68480" s="9"/>
      <c r="N68480" s="9"/>
    </row>
    <row r="68481" spans="12:14" x14ac:dyDescent="0.25">
      <c r="L68481" s="9"/>
      <c r="M68481" s="9"/>
      <c r="N68481" s="9"/>
    </row>
    <row r="68482" spans="12:14" x14ac:dyDescent="0.25">
      <c r="L68482" s="9"/>
      <c r="M68482" s="9"/>
      <c r="N68482" s="9"/>
    </row>
    <row r="68483" spans="12:14" x14ac:dyDescent="0.25">
      <c r="L68483" s="9"/>
      <c r="M68483" s="9"/>
      <c r="N68483" s="9"/>
    </row>
    <row r="68484" spans="12:14" x14ac:dyDescent="0.25">
      <c r="L68484" s="9"/>
      <c r="M68484" s="9"/>
      <c r="N68484" s="9"/>
    </row>
    <row r="68485" spans="12:14" x14ac:dyDescent="0.25">
      <c r="L68485" s="9"/>
      <c r="M68485" s="9"/>
      <c r="N68485" s="9"/>
    </row>
    <row r="68486" spans="12:14" x14ac:dyDescent="0.25">
      <c r="L68486" s="9"/>
      <c r="M68486" s="9"/>
      <c r="N68486" s="9"/>
    </row>
    <row r="68487" spans="12:14" x14ac:dyDescent="0.25">
      <c r="L68487" s="9"/>
      <c r="M68487" s="9"/>
      <c r="N68487" s="9"/>
    </row>
    <row r="68488" spans="12:14" x14ac:dyDescent="0.25">
      <c r="L68488" s="9"/>
      <c r="M68488" s="9"/>
      <c r="N68488" s="9"/>
    </row>
    <row r="68489" spans="12:14" x14ac:dyDescent="0.25">
      <c r="L68489" s="9"/>
      <c r="M68489" s="9"/>
      <c r="N68489" s="9"/>
    </row>
    <row r="68490" spans="12:14" x14ac:dyDescent="0.25">
      <c r="L68490" s="9"/>
      <c r="M68490" s="9"/>
      <c r="N68490" s="9"/>
    </row>
    <row r="68491" spans="12:14" x14ac:dyDescent="0.25">
      <c r="L68491" s="9"/>
      <c r="M68491" s="9"/>
      <c r="N68491" s="9"/>
    </row>
    <row r="68492" spans="12:14" x14ac:dyDescent="0.25">
      <c r="L68492" s="9"/>
      <c r="M68492" s="9"/>
      <c r="N68492" s="9"/>
    </row>
    <row r="68493" spans="12:14" x14ac:dyDescent="0.25">
      <c r="L68493" s="9"/>
      <c r="M68493" s="9"/>
      <c r="N68493" s="9"/>
    </row>
    <row r="68494" spans="12:14" x14ac:dyDescent="0.25">
      <c r="L68494" s="9"/>
      <c r="M68494" s="9"/>
      <c r="N68494" s="9"/>
    </row>
    <row r="68495" spans="12:14" x14ac:dyDescent="0.25">
      <c r="L68495" s="9"/>
      <c r="M68495" s="9"/>
      <c r="N68495" s="9"/>
    </row>
    <row r="68496" spans="12:14" x14ac:dyDescent="0.25">
      <c r="L68496" s="9"/>
      <c r="M68496" s="9"/>
      <c r="N68496" s="9"/>
    </row>
    <row r="68497" spans="12:14" x14ac:dyDescent="0.25">
      <c r="L68497" s="9"/>
      <c r="M68497" s="9"/>
      <c r="N68497" s="9"/>
    </row>
    <row r="68498" spans="12:14" x14ac:dyDescent="0.25">
      <c r="L68498" s="9"/>
      <c r="M68498" s="9"/>
      <c r="N68498" s="9"/>
    </row>
    <row r="68499" spans="12:14" x14ac:dyDescent="0.25">
      <c r="L68499" s="9"/>
      <c r="M68499" s="9"/>
      <c r="N68499" s="9"/>
    </row>
    <row r="68500" spans="12:14" x14ac:dyDescent="0.25">
      <c r="L68500" s="9"/>
      <c r="M68500" s="9"/>
      <c r="N68500" s="9"/>
    </row>
    <row r="68501" spans="12:14" x14ac:dyDescent="0.25">
      <c r="L68501" s="9"/>
      <c r="M68501" s="9"/>
      <c r="N68501" s="9"/>
    </row>
    <row r="68502" spans="12:14" x14ac:dyDescent="0.25">
      <c r="L68502" s="9"/>
      <c r="M68502" s="9"/>
      <c r="N68502" s="9"/>
    </row>
    <row r="68503" spans="12:14" x14ac:dyDescent="0.25">
      <c r="L68503" s="9"/>
      <c r="M68503" s="9"/>
      <c r="N68503" s="9"/>
    </row>
    <row r="68504" spans="12:14" x14ac:dyDescent="0.25">
      <c r="L68504" s="9"/>
      <c r="M68504" s="9"/>
      <c r="N68504" s="9"/>
    </row>
    <row r="68505" spans="12:14" x14ac:dyDescent="0.25">
      <c r="L68505" s="9"/>
      <c r="M68505" s="9"/>
      <c r="N68505" s="9"/>
    </row>
    <row r="68506" spans="12:14" x14ac:dyDescent="0.25">
      <c r="L68506" s="9"/>
      <c r="M68506" s="9"/>
      <c r="N68506" s="9"/>
    </row>
    <row r="68507" spans="12:14" x14ac:dyDescent="0.25">
      <c r="L68507" s="9"/>
      <c r="M68507" s="9"/>
      <c r="N68507" s="9"/>
    </row>
    <row r="68508" spans="12:14" x14ac:dyDescent="0.25">
      <c r="L68508" s="9"/>
      <c r="M68508" s="9"/>
      <c r="N68508" s="9"/>
    </row>
    <row r="68509" spans="12:14" x14ac:dyDescent="0.25">
      <c r="L68509" s="9"/>
      <c r="M68509" s="9"/>
      <c r="N68509" s="9"/>
    </row>
    <row r="68510" spans="12:14" x14ac:dyDescent="0.25">
      <c r="L68510" s="9"/>
      <c r="M68510" s="9"/>
      <c r="N68510" s="9"/>
    </row>
    <row r="68511" spans="12:14" x14ac:dyDescent="0.25">
      <c r="L68511" s="9"/>
      <c r="M68511" s="9"/>
      <c r="N68511" s="9"/>
    </row>
    <row r="68512" spans="12:14" x14ac:dyDescent="0.25">
      <c r="L68512" s="9"/>
      <c r="M68512" s="9"/>
      <c r="N68512" s="9"/>
    </row>
    <row r="68513" spans="12:14" x14ac:dyDescent="0.25">
      <c r="L68513" s="9"/>
      <c r="M68513" s="9"/>
      <c r="N68513" s="9"/>
    </row>
    <row r="68514" spans="12:14" x14ac:dyDescent="0.25">
      <c r="L68514" s="9"/>
      <c r="M68514" s="9"/>
      <c r="N68514" s="9"/>
    </row>
    <row r="68515" spans="12:14" x14ac:dyDescent="0.25">
      <c r="L68515" s="9"/>
      <c r="M68515" s="9"/>
      <c r="N68515" s="9"/>
    </row>
    <row r="68516" spans="12:14" x14ac:dyDescent="0.25">
      <c r="L68516" s="9"/>
      <c r="M68516" s="9"/>
      <c r="N68516" s="9"/>
    </row>
    <row r="68517" spans="12:14" x14ac:dyDescent="0.25">
      <c r="L68517" s="9"/>
      <c r="M68517" s="9"/>
      <c r="N68517" s="9"/>
    </row>
    <row r="68518" spans="12:14" x14ac:dyDescent="0.25">
      <c r="L68518" s="9"/>
      <c r="M68518" s="9"/>
      <c r="N68518" s="9"/>
    </row>
    <row r="68519" spans="12:14" x14ac:dyDescent="0.25">
      <c r="L68519" s="9"/>
      <c r="M68519" s="9"/>
      <c r="N68519" s="9"/>
    </row>
    <row r="68520" spans="12:14" x14ac:dyDescent="0.25">
      <c r="L68520" s="9"/>
      <c r="M68520" s="9"/>
      <c r="N68520" s="9"/>
    </row>
    <row r="68521" spans="12:14" x14ac:dyDescent="0.25">
      <c r="L68521" s="9"/>
      <c r="M68521" s="9"/>
      <c r="N68521" s="9"/>
    </row>
    <row r="68522" spans="12:14" x14ac:dyDescent="0.25">
      <c r="L68522" s="9"/>
      <c r="M68522" s="9"/>
      <c r="N68522" s="9"/>
    </row>
    <row r="68523" spans="12:14" x14ac:dyDescent="0.25">
      <c r="L68523" s="9"/>
      <c r="M68523" s="9"/>
      <c r="N68523" s="9"/>
    </row>
    <row r="68524" spans="12:14" x14ac:dyDescent="0.25">
      <c r="L68524" s="9"/>
      <c r="M68524" s="9"/>
      <c r="N68524" s="9"/>
    </row>
    <row r="68525" spans="12:14" x14ac:dyDescent="0.25">
      <c r="L68525" s="9"/>
      <c r="M68525" s="9"/>
      <c r="N68525" s="9"/>
    </row>
    <row r="68526" spans="12:14" x14ac:dyDescent="0.25">
      <c r="L68526" s="9"/>
      <c r="M68526" s="9"/>
      <c r="N68526" s="9"/>
    </row>
    <row r="68527" spans="12:14" x14ac:dyDescent="0.25">
      <c r="L68527" s="9"/>
      <c r="M68527" s="9"/>
      <c r="N68527" s="9"/>
    </row>
    <row r="68528" spans="12:14" x14ac:dyDescent="0.25">
      <c r="L68528" s="9"/>
      <c r="M68528" s="9"/>
      <c r="N68528" s="9"/>
    </row>
    <row r="68529" spans="12:14" x14ac:dyDescent="0.25">
      <c r="L68529" s="9"/>
      <c r="M68529" s="9"/>
      <c r="N68529" s="9"/>
    </row>
    <row r="68530" spans="12:14" x14ac:dyDescent="0.25">
      <c r="L68530" s="9"/>
      <c r="M68530" s="9"/>
      <c r="N68530" s="9"/>
    </row>
    <row r="68531" spans="12:14" x14ac:dyDescent="0.25">
      <c r="L68531" s="9"/>
      <c r="M68531" s="9"/>
      <c r="N68531" s="9"/>
    </row>
    <row r="68532" spans="12:14" x14ac:dyDescent="0.25">
      <c r="L68532" s="9"/>
      <c r="M68532" s="9"/>
      <c r="N68532" s="9"/>
    </row>
    <row r="68533" spans="12:14" x14ac:dyDescent="0.25">
      <c r="L68533" s="9"/>
      <c r="M68533" s="9"/>
      <c r="N68533" s="9"/>
    </row>
    <row r="68534" spans="12:14" x14ac:dyDescent="0.25">
      <c r="L68534" s="9"/>
      <c r="M68534" s="9"/>
      <c r="N68534" s="9"/>
    </row>
    <row r="68535" spans="12:14" x14ac:dyDescent="0.25">
      <c r="L68535" s="9"/>
      <c r="M68535" s="9"/>
      <c r="N68535" s="9"/>
    </row>
    <row r="68536" spans="12:14" x14ac:dyDescent="0.25">
      <c r="L68536" s="9"/>
      <c r="M68536" s="9"/>
      <c r="N68536" s="9"/>
    </row>
    <row r="68537" spans="12:14" x14ac:dyDescent="0.25">
      <c r="L68537" s="9"/>
      <c r="M68537" s="9"/>
      <c r="N68537" s="9"/>
    </row>
    <row r="68538" spans="12:14" x14ac:dyDescent="0.25">
      <c r="L68538" s="9"/>
      <c r="M68538" s="9"/>
      <c r="N68538" s="9"/>
    </row>
    <row r="68539" spans="12:14" x14ac:dyDescent="0.25">
      <c r="L68539" s="9"/>
      <c r="M68539" s="9"/>
      <c r="N68539" s="9"/>
    </row>
    <row r="68540" spans="12:14" x14ac:dyDescent="0.25">
      <c r="L68540" s="9"/>
      <c r="M68540" s="9"/>
      <c r="N68540" s="9"/>
    </row>
    <row r="68541" spans="12:14" x14ac:dyDescent="0.25">
      <c r="L68541" s="9"/>
      <c r="M68541" s="9"/>
      <c r="N68541" s="9"/>
    </row>
    <row r="68542" spans="12:14" x14ac:dyDescent="0.25">
      <c r="L68542" s="9"/>
      <c r="M68542" s="9"/>
      <c r="N68542" s="9"/>
    </row>
    <row r="68543" spans="12:14" x14ac:dyDescent="0.25">
      <c r="L68543" s="9"/>
      <c r="M68543" s="9"/>
      <c r="N68543" s="9"/>
    </row>
    <row r="68544" spans="12:14" x14ac:dyDescent="0.25">
      <c r="L68544" s="9"/>
      <c r="M68544" s="9"/>
      <c r="N68544" s="9"/>
    </row>
    <row r="68545" spans="12:14" x14ac:dyDescent="0.25">
      <c r="L68545" s="9"/>
      <c r="M68545" s="9"/>
      <c r="N68545" s="9"/>
    </row>
    <row r="68546" spans="12:14" x14ac:dyDescent="0.25">
      <c r="L68546" s="9"/>
      <c r="M68546" s="9"/>
      <c r="N68546" s="9"/>
    </row>
    <row r="68547" spans="12:14" x14ac:dyDescent="0.25">
      <c r="L68547" s="9"/>
      <c r="M68547" s="9"/>
      <c r="N68547" s="9"/>
    </row>
    <row r="68548" spans="12:14" x14ac:dyDescent="0.25">
      <c r="L68548" s="9"/>
      <c r="M68548" s="9"/>
      <c r="N68548" s="9"/>
    </row>
    <row r="68549" spans="12:14" x14ac:dyDescent="0.25">
      <c r="L68549" s="9"/>
      <c r="M68549" s="9"/>
      <c r="N68549" s="9"/>
    </row>
    <row r="68550" spans="12:14" x14ac:dyDescent="0.25">
      <c r="L68550" s="9"/>
      <c r="M68550" s="9"/>
      <c r="N68550" s="9"/>
    </row>
    <row r="68551" spans="12:14" x14ac:dyDescent="0.25">
      <c r="L68551" s="9"/>
      <c r="M68551" s="9"/>
      <c r="N68551" s="9"/>
    </row>
    <row r="68552" spans="12:14" x14ac:dyDescent="0.25">
      <c r="L68552" s="9"/>
      <c r="M68552" s="9"/>
      <c r="N68552" s="9"/>
    </row>
    <row r="68553" spans="12:14" x14ac:dyDescent="0.25">
      <c r="L68553" s="9"/>
      <c r="M68553" s="9"/>
      <c r="N68553" s="9"/>
    </row>
    <row r="68554" spans="12:14" x14ac:dyDescent="0.25">
      <c r="L68554" s="9"/>
      <c r="M68554" s="9"/>
      <c r="N68554" s="9"/>
    </row>
    <row r="68555" spans="12:14" x14ac:dyDescent="0.25">
      <c r="L68555" s="9"/>
      <c r="M68555" s="9"/>
      <c r="N68555" s="9"/>
    </row>
    <row r="68556" spans="12:14" x14ac:dyDescent="0.25">
      <c r="L68556" s="9"/>
      <c r="M68556" s="9"/>
      <c r="N68556" s="9"/>
    </row>
    <row r="68557" spans="12:14" x14ac:dyDescent="0.25">
      <c r="L68557" s="9"/>
      <c r="M68557" s="9"/>
      <c r="N68557" s="9"/>
    </row>
    <row r="68558" spans="12:14" x14ac:dyDescent="0.25">
      <c r="L68558" s="9"/>
      <c r="M68558" s="9"/>
      <c r="N68558" s="9"/>
    </row>
    <row r="68559" spans="12:14" x14ac:dyDescent="0.25">
      <c r="L68559" s="9"/>
      <c r="M68559" s="9"/>
      <c r="N68559" s="9"/>
    </row>
    <row r="68560" spans="12:14" x14ac:dyDescent="0.25">
      <c r="L68560" s="9"/>
      <c r="M68560" s="9"/>
      <c r="N68560" s="9"/>
    </row>
    <row r="68561" spans="12:14" x14ac:dyDescent="0.25">
      <c r="L68561" s="9"/>
      <c r="M68561" s="9"/>
      <c r="N68561" s="9"/>
    </row>
    <row r="68562" spans="12:14" x14ac:dyDescent="0.25">
      <c r="L68562" s="9"/>
      <c r="M68562" s="9"/>
      <c r="N68562" s="9"/>
    </row>
    <row r="68563" spans="12:14" x14ac:dyDescent="0.25">
      <c r="L68563" s="9"/>
      <c r="M68563" s="9"/>
      <c r="N68563" s="9"/>
    </row>
    <row r="68564" spans="12:14" x14ac:dyDescent="0.25">
      <c r="L68564" s="9"/>
      <c r="M68564" s="9"/>
      <c r="N68564" s="9"/>
    </row>
    <row r="68565" spans="12:14" x14ac:dyDescent="0.25">
      <c r="L68565" s="9"/>
      <c r="M68565" s="9"/>
      <c r="N68565" s="9"/>
    </row>
    <row r="68566" spans="12:14" x14ac:dyDescent="0.25">
      <c r="L68566" s="9"/>
      <c r="M68566" s="9"/>
      <c r="N68566" s="9"/>
    </row>
    <row r="68567" spans="12:14" x14ac:dyDescent="0.25">
      <c r="L68567" s="9"/>
      <c r="M68567" s="9"/>
      <c r="N68567" s="9"/>
    </row>
    <row r="68568" spans="12:14" x14ac:dyDescent="0.25">
      <c r="L68568" s="9"/>
      <c r="M68568" s="9"/>
      <c r="N68568" s="9"/>
    </row>
    <row r="68569" spans="12:14" x14ac:dyDescent="0.25">
      <c r="L68569" s="9"/>
      <c r="M68569" s="9"/>
      <c r="N68569" s="9"/>
    </row>
    <row r="68570" spans="12:14" x14ac:dyDescent="0.25">
      <c r="L68570" s="9"/>
      <c r="M68570" s="9"/>
      <c r="N68570" s="9"/>
    </row>
    <row r="68571" spans="12:14" x14ac:dyDescent="0.25">
      <c r="L68571" s="9"/>
      <c r="M68571" s="9"/>
      <c r="N68571" s="9"/>
    </row>
    <row r="68572" spans="12:14" x14ac:dyDescent="0.25">
      <c r="L68572" s="9"/>
      <c r="M68572" s="9"/>
      <c r="N68572" s="9"/>
    </row>
    <row r="68573" spans="12:14" x14ac:dyDescent="0.25">
      <c r="L68573" s="9"/>
      <c r="M68573" s="9"/>
      <c r="N68573" s="9"/>
    </row>
    <row r="68574" spans="12:14" x14ac:dyDescent="0.25">
      <c r="L68574" s="9"/>
      <c r="M68574" s="9"/>
      <c r="N68574" s="9"/>
    </row>
    <row r="68575" spans="12:14" x14ac:dyDescent="0.25">
      <c r="L68575" s="9"/>
      <c r="M68575" s="9"/>
      <c r="N68575" s="9"/>
    </row>
    <row r="68576" spans="12:14" x14ac:dyDescent="0.25">
      <c r="L68576" s="9"/>
      <c r="M68576" s="9"/>
      <c r="N68576" s="9"/>
    </row>
    <row r="68577" spans="12:14" x14ac:dyDescent="0.25">
      <c r="L68577" s="9"/>
      <c r="M68577" s="9"/>
      <c r="N68577" s="9"/>
    </row>
    <row r="68578" spans="12:14" x14ac:dyDescent="0.25">
      <c r="L68578" s="9"/>
      <c r="M68578" s="9"/>
      <c r="N68578" s="9"/>
    </row>
    <row r="68579" spans="12:14" x14ac:dyDescent="0.25">
      <c r="L68579" s="9"/>
      <c r="M68579" s="9"/>
      <c r="N68579" s="9"/>
    </row>
    <row r="68580" spans="12:14" x14ac:dyDescent="0.25">
      <c r="L68580" s="9"/>
      <c r="M68580" s="9"/>
      <c r="N68580" s="9"/>
    </row>
    <row r="68581" spans="12:14" x14ac:dyDescent="0.25">
      <c r="L68581" s="9"/>
      <c r="M68581" s="9"/>
      <c r="N68581" s="9"/>
    </row>
    <row r="68582" spans="12:14" x14ac:dyDescent="0.25">
      <c r="L68582" s="9"/>
      <c r="M68582" s="9"/>
      <c r="N68582" s="9"/>
    </row>
    <row r="68583" spans="12:14" x14ac:dyDescent="0.25">
      <c r="L68583" s="9"/>
      <c r="M68583" s="9"/>
      <c r="N68583" s="9"/>
    </row>
    <row r="68584" spans="12:14" x14ac:dyDescent="0.25">
      <c r="L68584" s="9"/>
      <c r="M68584" s="9"/>
      <c r="N68584" s="9"/>
    </row>
    <row r="68585" spans="12:14" x14ac:dyDescent="0.25">
      <c r="L68585" s="9"/>
      <c r="M68585" s="9"/>
      <c r="N68585" s="9"/>
    </row>
    <row r="68586" spans="12:14" x14ac:dyDescent="0.25">
      <c r="L68586" s="9"/>
      <c r="M68586" s="9"/>
      <c r="N68586" s="9"/>
    </row>
    <row r="68587" spans="12:14" x14ac:dyDescent="0.25">
      <c r="L68587" s="9"/>
      <c r="M68587" s="9"/>
      <c r="N68587" s="9"/>
    </row>
    <row r="68588" spans="12:14" x14ac:dyDescent="0.25">
      <c r="L68588" s="9"/>
      <c r="M68588" s="9"/>
      <c r="N68588" s="9"/>
    </row>
    <row r="68589" spans="12:14" x14ac:dyDescent="0.25">
      <c r="L68589" s="9"/>
      <c r="M68589" s="9"/>
      <c r="N68589" s="9"/>
    </row>
    <row r="68590" spans="12:14" x14ac:dyDescent="0.25">
      <c r="L68590" s="9"/>
      <c r="M68590" s="9"/>
      <c r="N68590" s="9"/>
    </row>
    <row r="68591" spans="12:14" x14ac:dyDescent="0.25">
      <c r="L68591" s="9"/>
      <c r="M68591" s="9"/>
      <c r="N68591" s="9"/>
    </row>
    <row r="68592" spans="12:14" x14ac:dyDescent="0.25">
      <c r="L68592" s="9"/>
      <c r="M68592" s="9"/>
      <c r="N68592" s="9"/>
    </row>
    <row r="68593" spans="12:14" x14ac:dyDescent="0.25">
      <c r="L68593" s="9"/>
      <c r="M68593" s="9"/>
      <c r="N68593" s="9"/>
    </row>
    <row r="68594" spans="12:14" x14ac:dyDescent="0.25">
      <c r="L68594" s="9"/>
      <c r="M68594" s="9"/>
      <c r="N68594" s="9"/>
    </row>
    <row r="68595" spans="12:14" x14ac:dyDescent="0.25">
      <c r="L68595" s="9"/>
      <c r="M68595" s="9"/>
      <c r="N68595" s="9"/>
    </row>
    <row r="68596" spans="12:14" x14ac:dyDescent="0.25">
      <c r="L68596" s="9"/>
      <c r="M68596" s="9"/>
      <c r="N68596" s="9"/>
    </row>
    <row r="68597" spans="12:14" x14ac:dyDescent="0.25">
      <c r="L68597" s="9"/>
      <c r="M68597" s="9"/>
      <c r="N68597" s="9"/>
    </row>
    <row r="68598" spans="12:14" x14ac:dyDescent="0.25">
      <c r="L68598" s="9"/>
      <c r="M68598" s="9"/>
      <c r="N68598" s="9"/>
    </row>
    <row r="68599" spans="12:14" x14ac:dyDescent="0.25">
      <c r="L68599" s="9"/>
      <c r="M68599" s="9"/>
      <c r="N68599" s="9"/>
    </row>
    <row r="68600" spans="12:14" x14ac:dyDescent="0.25">
      <c r="L68600" s="9"/>
      <c r="M68600" s="9"/>
      <c r="N68600" s="9"/>
    </row>
    <row r="68601" spans="12:14" x14ac:dyDescent="0.25">
      <c r="L68601" s="9"/>
      <c r="M68601" s="9"/>
      <c r="N68601" s="9"/>
    </row>
    <row r="68602" spans="12:14" x14ac:dyDescent="0.25">
      <c r="L68602" s="9"/>
      <c r="M68602" s="9"/>
      <c r="N68602" s="9"/>
    </row>
    <row r="68603" spans="12:14" x14ac:dyDescent="0.25">
      <c r="L68603" s="9"/>
      <c r="M68603" s="9"/>
      <c r="N68603" s="9"/>
    </row>
    <row r="68604" spans="12:14" x14ac:dyDescent="0.25">
      <c r="L68604" s="9"/>
      <c r="M68604" s="9"/>
      <c r="N68604" s="9"/>
    </row>
    <row r="68605" spans="12:14" x14ac:dyDescent="0.25">
      <c r="L68605" s="9"/>
      <c r="M68605" s="9"/>
      <c r="N68605" s="9"/>
    </row>
    <row r="68606" spans="12:14" x14ac:dyDescent="0.25">
      <c r="L68606" s="9"/>
      <c r="M68606" s="9"/>
      <c r="N68606" s="9"/>
    </row>
    <row r="68607" spans="12:14" x14ac:dyDescent="0.25">
      <c r="L68607" s="9"/>
      <c r="M68607" s="9"/>
      <c r="N68607" s="9"/>
    </row>
    <row r="68608" spans="12:14" x14ac:dyDescent="0.25">
      <c r="L68608" s="9"/>
      <c r="M68608" s="9"/>
      <c r="N68608" s="9"/>
    </row>
    <row r="68609" spans="12:14" x14ac:dyDescent="0.25">
      <c r="L68609" s="9"/>
      <c r="M68609" s="9"/>
      <c r="N68609" s="9"/>
    </row>
    <row r="68610" spans="12:14" x14ac:dyDescent="0.25">
      <c r="L68610" s="9"/>
      <c r="M68610" s="9"/>
      <c r="N68610" s="9"/>
    </row>
    <row r="68611" spans="12:14" x14ac:dyDescent="0.25">
      <c r="L68611" s="9"/>
      <c r="M68611" s="9"/>
      <c r="N68611" s="9"/>
    </row>
    <row r="68612" spans="12:14" x14ac:dyDescent="0.25">
      <c r="L68612" s="9"/>
      <c r="M68612" s="9"/>
      <c r="N68612" s="9"/>
    </row>
    <row r="68613" spans="12:14" x14ac:dyDescent="0.25">
      <c r="L68613" s="9"/>
      <c r="M68613" s="9"/>
      <c r="N68613" s="9"/>
    </row>
    <row r="68614" spans="12:14" x14ac:dyDescent="0.25">
      <c r="L68614" s="9"/>
      <c r="M68614" s="9"/>
      <c r="N68614" s="9"/>
    </row>
    <row r="68615" spans="12:14" x14ac:dyDescent="0.25">
      <c r="L68615" s="9"/>
      <c r="M68615" s="9"/>
      <c r="N68615" s="9"/>
    </row>
    <row r="68616" spans="12:14" x14ac:dyDescent="0.25">
      <c r="L68616" s="9"/>
      <c r="M68616" s="9"/>
      <c r="N68616" s="9"/>
    </row>
    <row r="68617" spans="12:14" x14ac:dyDescent="0.25">
      <c r="L68617" s="9"/>
      <c r="M68617" s="9"/>
      <c r="N68617" s="9"/>
    </row>
    <row r="68618" spans="12:14" x14ac:dyDescent="0.25">
      <c r="L68618" s="9"/>
      <c r="M68618" s="9"/>
      <c r="N68618" s="9"/>
    </row>
    <row r="68619" spans="12:14" x14ac:dyDescent="0.25">
      <c r="L68619" s="9"/>
      <c r="M68619" s="9"/>
      <c r="N68619" s="9"/>
    </row>
    <row r="68620" spans="12:14" x14ac:dyDescent="0.25">
      <c r="L68620" s="9"/>
      <c r="M68620" s="9"/>
      <c r="N68620" s="9"/>
    </row>
    <row r="68621" spans="12:14" x14ac:dyDescent="0.25">
      <c r="L68621" s="9"/>
      <c r="M68621" s="9"/>
      <c r="N68621" s="9"/>
    </row>
    <row r="68622" spans="12:14" x14ac:dyDescent="0.25">
      <c r="L68622" s="9"/>
      <c r="M68622" s="9"/>
      <c r="N68622" s="9"/>
    </row>
    <row r="68623" spans="12:14" x14ac:dyDescent="0.25">
      <c r="L68623" s="9"/>
      <c r="M68623" s="9"/>
      <c r="N68623" s="9"/>
    </row>
    <row r="68624" spans="12:14" x14ac:dyDescent="0.25">
      <c r="L68624" s="9"/>
      <c r="M68624" s="9"/>
      <c r="N68624" s="9"/>
    </row>
    <row r="68625" spans="12:14" x14ac:dyDescent="0.25">
      <c r="L68625" s="9"/>
      <c r="M68625" s="9"/>
      <c r="N68625" s="9"/>
    </row>
    <row r="68626" spans="12:14" x14ac:dyDescent="0.25">
      <c r="L68626" s="9"/>
      <c r="M68626" s="9"/>
      <c r="N68626" s="9"/>
    </row>
    <row r="68627" spans="12:14" x14ac:dyDescent="0.25">
      <c r="L68627" s="9"/>
      <c r="M68627" s="9"/>
      <c r="N68627" s="9"/>
    </row>
    <row r="68628" spans="12:14" x14ac:dyDescent="0.25">
      <c r="L68628" s="9"/>
      <c r="M68628" s="9"/>
      <c r="N68628" s="9"/>
    </row>
    <row r="68629" spans="12:14" x14ac:dyDescent="0.25">
      <c r="L68629" s="9"/>
      <c r="M68629" s="9"/>
      <c r="N68629" s="9"/>
    </row>
    <row r="68630" spans="12:14" x14ac:dyDescent="0.25">
      <c r="L68630" s="9"/>
      <c r="M68630" s="9"/>
      <c r="N68630" s="9"/>
    </row>
    <row r="68631" spans="12:14" x14ac:dyDescent="0.25">
      <c r="L68631" s="9"/>
      <c r="M68631" s="9"/>
      <c r="N68631" s="9"/>
    </row>
    <row r="68632" spans="12:14" x14ac:dyDescent="0.25">
      <c r="L68632" s="9"/>
      <c r="M68632" s="9"/>
      <c r="N68632" s="9"/>
    </row>
    <row r="68633" spans="12:14" x14ac:dyDescent="0.25">
      <c r="L68633" s="9"/>
      <c r="M68633" s="9"/>
      <c r="N68633" s="9"/>
    </row>
    <row r="68634" spans="12:14" x14ac:dyDescent="0.25">
      <c r="L68634" s="9"/>
      <c r="M68634" s="9"/>
      <c r="N68634" s="9"/>
    </row>
    <row r="68635" spans="12:14" x14ac:dyDescent="0.25">
      <c r="L68635" s="9"/>
      <c r="M68635" s="9"/>
      <c r="N68635" s="9"/>
    </row>
    <row r="68636" spans="12:14" x14ac:dyDescent="0.25">
      <c r="L68636" s="9"/>
      <c r="M68636" s="9"/>
      <c r="N68636" s="9"/>
    </row>
    <row r="68637" spans="12:14" x14ac:dyDescent="0.25">
      <c r="L68637" s="9"/>
      <c r="M68637" s="9"/>
      <c r="N68637" s="9"/>
    </row>
    <row r="68638" spans="12:14" x14ac:dyDescent="0.25">
      <c r="L68638" s="9"/>
      <c r="M68638" s="9"/>
      <c r="N68638" s="9"/>
    </row>
    <row r="68639" spans="12:14" x14ac:dyDescent="0.25">
      <c r="L68639" s="9"/>
      <c r="M68639" s="9"/>
      <c r="N68639" s="9"/>
    </row>
    <row r="68640" spans="12:14" x14ac:dyDescent="0.25">
      <c r="L68640" s="9"/>
      <c r="M68640" s="9"/>
      <c r="N68640" s="9"/>
    </row>
    <row r="68641" spans="12:14" x14ac:dyDescent="0.25">
      <c r="L68641" s="9"/>
      <c r="M68641" s="9"/>
      <c r="N68641" s="9"/>
    </row>
    <row r="68642" spans="12:14" x14ac:dyDescent="0.25">
      <c r="L68642" s="9"/>
      <c r="M68642" s="9"/>
      <c r="N68642" s="9"/>
    </row>
    <row r="68643" spans="12:14" x14ac:dyDescent="0.25">
      <c r="L68643" s="9"/>
      <c r="M68643" s="9"/>
      <c r="N68643" s="9"/>
    </row>
    <row r="68644" spans="12:14" x14ac:dyDescent="0.25">
      <c r="L68644" s="9"/>
      <c r="M68644" s="9"/>
      <c r="N68644" s="9"/>
    </row>
    <row r="68645" spans="12:14" x14ac:dyDescent="0.25">
      <c r="L68645" s="9"/>
      <c r="M68645" s="9"/>
      <c r="N68645" s="9"/>
    </row>
    <row r="68646" spans="12:14" x14ac:dyDescent="0.25">
      <c r="L68646" s="9"/>
      <c r="M68646" s="9"/>
      <c r="N68646" s="9"/>
    </row>
    <row r="68647" spans="12:14" x14ac:dyDescent="0.25">
      <c r="L68647" s="9"/>
      <c r="M68647" s="9"/>
      <c r="N68647" s="9"/>
    </row>
    <row r="68648" spans="12:14" x14ac:dyDescent="0.25">
      <c r="L68648" s="9"/>
      <c r="M68648" s="9"/>
      <c r="N68648" s="9"/>
    </row>
    <row r="68649" spans="12:14" x14ac:dyDescent="0.25">
      <c r="L68649" s="9"/>
      <c r="M68649" s="9"/>
      <c r="N68649" s="9"/>
    </row>
    <row r="68650" spans="12:14" x14ac:dyDescent="0.25">
      <c r="L68650" s="9"/>
      <c r="M68650" s="9"/>
      <c r="N68650" s="9"/>
    </row>
    <row r="68651" spans="12:14" x14ac:dyDescent="0.25">
      <c r="L68651" s="9"/>
      <c r="M68651" s="9"/>
      <c r="N68651" s="9"/>
    </row>
    <row r="68652" spans="12:14" x14ac:dyDescent="0.25">
      <c r="L68652" s="9"/>
      <c r="M68652" s="9"/>
      <c r="N68652" s="9"/>
    </row>
    <row r="68653" spans="12:14" x14ac:dyDescent="0.25">
      <c r="L68653" s="9"/>
      <c r="M68653" s="9"/>
      <c r="N68653" s="9"/>
    </row>
    <row r="68654" spans="12:14" x14ac:dyDescent="0.25">
      <c r="L68654" s="9"/>
      <c r="M68654" s="9"/>
      <c r="N68654" s="9"/>
    </row>
    <row r="68655" spans="12:14" x14ac:dyDescent="0.25">
      <c r="L68655" s="9"/>
      <c r="M68655" s="9"/>
      <c r="N68655" s="9"/>
    </row>
    <row r="68656" spans="12:14" x14ac:dyDescent="0.25">
      <c r="L68656" s="9"/>
      <c r="M68656" s="9"/>
      <c r="N68656" s="9"/>
    </row>
    <row r="68657" spans="12:14" x14ac:dyDescent="0.25">
      <c r="L68657" s="9"/>
      <c r="M68657" s="9"/>
      <c r="N68657" s="9"/>
    </row>
    <row r="68658" spans="12:14" x14ac:dyDescent="0.25">
      <c r="L68658" s="9"/>
      <c r="M68658" s="9"/>
      <c r="N68658" s="9"/>
    </row>
    <row r="68659" spans="12:14" x14ac:dyDescent="0.25">
      <c r="L68659" s="9"/>
      <c r="M68659" s="9"/>
      <c r="N68659" s="9"/>
    </row>
    <row r="68660" spans="12:14" x14ac:dyDescent="0.25">
      <c r="L68660" s="9"/>
      <c r="M68660" s="9"/>
      <c r="N68660" s="9"/>
    </row>
    <row r="68661" spans="12:14" x14ac:dyDescent="0.25">
      <c r="L68661" s="9"/>
      <c r="M68661" s="9"/>
      <c r="N68661" s="9"/>
    </row>
    <row r="68662" spans="12:14" x14ac:dyDescent="0.25">
      <c r="L68662" s="9"/>
      <c r="M68662" s="9"/>
      <c r="N68662" s="9"/>
    </row>
    <row r="68663" spans="12:14" x14ac:dyDescent="0.25">
      <c r="L68663" s="9"/>
      <c r="M68663" s="9"/>
      <c r="N68663" s="9"/>
    </row>
    <row r="68664" spans="12:14" x14ac:dyDescent="0.25">
      <c r="L68664" s="9"/>
      <c r="M68664" s="9"/>
      <c r="N68664" s="9"/>
    </row>
    <row r="68665" spans="12:14" x14ac:dyDescent="0.25">
      <c r="L68665" s="9"/>
      <c r="M68665" s="9"/>
      <c r="N68665" s="9"/>
    </row>
    <row r="68666" spans="12:14" x14ac:dyDescent="0.25">
      <c r="L68666" s="9"/>
      <c r="M68666" s="9"/>
      <c r="N68666" s="9"/>
    </row>
    <row r="68667" spans="12:14" x14ac:dyDescent="0.25">
      <c r="L68667" s="9"/>
      <c r="M68667" s="9"/>
      <c r="N68667" s="9"/>
    </row>
    <row r="68668" spans="12:14" x14ac:dyDescent="0.25">
      <c r="L68668" s="9"/>
      <c r="M68668" s="9"/>
      <c r="N68668" s="9"/>
    </row>
    <row r="68669" spans="12:14" x14ac:dyDescent="0.25">
      <c r="L68669" s="9"/>
      <c r="M68669" s="9"/>
      <c r="N68669" s="9"/>
    </row>
    <row r="68670" spans="12:14" x14ac:dyDescent="0.25">
      <c r="L68670" s="9"/>
      <c r="M68670" s="9"/>
      <c r="N68670" s="9"/>
    </row>
    <row r="68671" spans="12:14" x14ac:dyDescent="0.25">
      <c r="L68671" s="9"/>
      <c r="M68671" s="9"/>
      <c r="N68671" s="9"/>
    </row>
    <row r="68672" spans="12:14" x14ac:dyDescent="0.25">
      <c r="L68672" s="9"/>
      <c r="M68672" s="9"/>
      <c r="N68672" s="9"/>
    </row>
    <row r="68673" spans="12:14" x14ac:dyDescent="0.25">
      <c r="L68673" s="9"/>
      <c r="M68673" s="9"/>
      <c r="N68673" s="9"/>
    </row>
    <row r="68674" spans="12:14" x14ac:dyDescent="0.25">
      <c r="L68674" s="9"/>
      <c r="M68674" s="9"/>
      <c r="N68674" s="9"/>
    </row>
    <row r="68675" spans="12:14" x14ac:dyDescent="0.25">
      <c r="L68675" s="9"/>
      <c r="M68675" s="9"/>
      <c r="N68675" s="9"/>
    </row>
    <row r="68676" spans="12:14" x14ac:dyDescent="0.25">
      <c r="L68676" s="9"/>
      <c r="M68676" s="9"/>
      <c r="N68676" s="9"/>
    </row>
    <row r="68677" spans="12:14" x14ac:dyDescent="0.25">
      <c r="L68677" s="9"/>
      <c r="M68677" s="9"/>
      <c r="N68677" s="9"/>
    </row>
    <row r="68678" spans="12:14" x14ac:dyDescent="0.25">
      <c r="L68678" s="9"/>
      <c r="M68678" s="9"/>
      <c r="N68678" s="9"/>
    </row>
    <row r="68679" spans="12:14" x14ac:dyDescent="0.25">
      <c r="L68679" s="9"/>
      <c r="M68679" s="9"/>
      <c r="N68679" s="9"/>
    </row>
    <row r="68680" spans="12:14" x14ac:dyDescent="0.25">
      <c r="L68680" s="9"/>
      <c r="M68680" s="9"/>
      <c r="N68680" s="9"/>
    </row>
    <row r="68681" spans="12:14" x14ac:dyDescent="0.25">
      <c r="L68681" s="9"/>
      <c r="M68681" s="9"/>
      <c r="N68681" s="9"/>
    </row>
    <row r="68682" spans="12:14" x14ac:dyDescent="0.25">
      <c r="L68682" s="9"/>
      <c r="M68682" s="9"/>
      <c r="N68682" s="9"/>
    </row>
    <row r="68683" spans="12:14" x14ac:dyDescent="0.25">
      <c r="L68683" s="9"/>
      <c r="M68683" s="9"/>
      <c r="N68683" s="9"/>
    </row>
    <row r="68684" spans="12:14" x14ac:dyDescent="0.25">
      <c r="L68684" s="9"/>
      <c r="M68684" s="9"/>
      <c r="N68684" s="9"/>
    </row>
    <row r="68685" spans="12:14" x14ac:dyDescent="0.25">
      <c r="L68685" s="9"/>
      <c r="M68685" s="9"/>
      <c r="N68685" s="9"/>
    </row>
    <row r="68686" spans="12:14" x14ac:dyDescent="0.25">
      <c r="L68686" s="9"/>
      <c r="M68686" s="9"/>
      <c r="N68686" s="9"/>
    </row>
    <row r="68687" spans="12:14" x14ac:dyDescent="0.25">
      <c r="L68687" s="9"/>
      <c r="M68687" s="9"/>
      <c r="N68687" s="9"/>
    </row>
    <row r="68688" spans="12:14" x14ac:dyDescent="0.25">
      <c r="L68688" s="9"/>
      <c r="M68688" s="9"/>
      <c r="N68688" s="9"/>
    </row>
    <row r="68689" spans="12:14" x14ac:dyDescent="0.25">
      <c r="L68689" s="9"/>
      <c r="M68689" s="9"/>
      <c r="N68689" s="9"/>
    </row>
    <row r="68690" spans="12:14" x14ac:dyDescent="0.25">
      <c r="L68690" s="9"/>
      <c r="M68690" s="9"/>
      <c r="N68690" s="9"/>
    </row>
    <row r="68691" spans="12:14" x14ac:dyDescent="0.25">
      <c r="L68691" s="9"/>
      <c r="M68691" s="9"/>
      <c r="N68691" s="9"/>
    </row>
    <row r="68692" spans="12:14" x14ac:dyDescent="0.25">
      <c r="L68692" s="9"/>
      <c r="M68692" s="9"/>
      <c r="N68692" s="9"/>
    </row>
    <row r="68693" spans="12:14" x14ac:dyDescent="0.25">
      <c r="L68693" s="9"/>
      <c r="M68693" s="9"/>
      <c r="N68693" s="9"/>
    </row>
    <row r="68694" spans="12:14" x14ac:dyDescent="0.25">
      <c r="L68694" s="9"/>
      <c r="M68694" s="9"/>
      <c r="N68694" s="9"/>
    </row>
    <row r="68695" spans="12:14" x14ac:dyDescent="0.25">
      <c r="L68695" s="9"/>
      <c r="M68695" s="9"/>
      <c r="N68695" s="9"/>
    </row>
    <row r="68696" spans="12:14" x14ac:dyDescent="0.25">
      <c r="L68696" s="9"/>
      <c r="M68696" s="9"/>
      <c r="N68696" s="9"/>
    </row>
    <row r="68697" spans="12:14" x14ac:dyDescent="0.25">
      <c r="L68697" s="9"/>
      <c r="M68697" s="9"/>
      <c r="N68697" s="9"/>
    </row>
    <row r="68698" spans="12:14" x14ac:dyDescent="0.25">
      <c r="L68698" s="9"/>
      <c r="M68698" s="9"/>
      <c r="N68698" s="9"/>
    </row>
    <row r="68699" spans="12:14" x14ac:dyDescent="0.25">
      <c r="L68699" s="9"/>
      <c r="M68699" s="9"/>
      <c r="N68699" s="9"/>
    </row>
    <row r="68700" spans="12:14" x14ac:dyDescent="0.25">
      <c r="L68700" s="9"/>
      <c r="M68700" s="9"/>
      <c r="N68700" s="9"/>
    </row>
    <row r="68701" spans="12:14" x14ac:dyDescent="0.25">
      <c r="L68701" s="9"/>
      <c r="M68701" s="9"/>
      <c r="N68701" s="9"/>
    </row>
    <row r="68702" spans="12:14" x14ac:dyDescent="0.25">
      <c r="L68702" s="9"/>
      <c r="M68702" s="9"/>
      <c r="N68702" s="9"/>
    </row>
    <row r="68703" spans="12:14" x14ac:dyDescent="0.25">
      <c r="L68703" s="9"/>
      <c r="M68703" s="9"/>
      <c r="N68703" s="9"/>
    </row>
    <row r="68704" spans="12:14" x14ac:dyDescent="0.25">
      <c r="L68704" s="9"/>
      <c r="M68704" s="9"/>
      <c r="N68704" s="9"/>
    </row>
    <row r="68705" spans="12:14" x14ac:dyDescent="0.25">
      <c r="L68705" s="9"/>
      <c r="M68705" s="9"/>
      <c r="N68705" s="9"/>
    </row>
    <row r="68706" spans="12:14" x14ac:dyDescent="0.25">
      <c r="L68706" s="9"/>
      <c r="M68706" s="9"/>
      <c r="N68706" s="9"/>
    </row>
    <row r="68707" spans="12:14" x14ac:dyDescent="0.25">
      <c r="L68707" s="9"/>
      <c r="M68707" s="9"/>
      <c r="N68707" s="9"/>
    </row>
    <row r="68708" spans="12:14" x14ac:dyDescent="0.25">
      <c r="L68708" s="9"/>
      <c r="M68708" s="9"/>
      <c r="N68708" s="9"/>
    </row>
    <row r="68709" spans="12:14" x14ac:dyDescent="0.25">
      <c r="L68709" s="9"/>
      <c r="M68709" s="9"/>
      <c r="N68709" s="9"/>
    </row>
    <row r="68710" spans="12:14" x14ac:dyDescent="0.25">
      <c r="L68710" s="9"/>
      <c r="M68710" s="9"/>
      <c r="N68710" s="9"/>
    </row>
    <row r="68711" spans="12:14" x14ac:dyDescent="0.25">
      <c r="L68711" s="9"/>
      <c r="M68711" s="9"/>
      <c r="N68711" s="9"/>
    </row>
    <row r="68712" spans="12:14" x14ac:dyDescent="0.25">
      <c r="L68712" s="9"/>
      <c r="M68712" s="9"/>
      <c r="N68712" s="9"/>
    </row>
    <row r="68713" spans="12:14" x14ac:dyDescent="0.25">
      <c r="L68713" s="9"/>
      <c r="M68713" s="9"/>
      <c r="N68713" s="9"/>
    </row>
    <row r="68714" spans="12:14" x14ac:dyDescent="0.25">
      <c r="L68714" s="9"/>
      <c r="M68714" s="9"/>
      <c r="N68714" s="9"/>
    </row>
    <row r="68715" spans="12:14" x14ac:dyDescent="0.25">
      <c r="L68715" s="9"/>
      <c r="M68715" s="9"/>
      <c r="N68715" s="9"/>
    </row>
    <row r="68716" spans="12:14" x14ac:dyDescent="0.25">
      <c r="L68716" s="9"/>
      <c r="M68716" s="9"/>
      <c r="N68716" s="9"/>
    </row>
    <row r="68717" spans="12:14" x14ac:dyDescent="0.25">
      <c r="L68717" s="9"/>
      <c r="M68717" s="9"/>
      <c r="N68717" s="9"/>
    </row>
    <row r="68718" spans="12:14" x14ac:dyDescent="0.25">
      <c r="L68718" s="9"/>
      <c r="M68718" s="9"/>
      <c r="N68718" s="9"/>
    </row>
    <row r="68719" spans="12:14" x14ac:dyDescent="0.25">
      <c r="L68719" s="9"/>
      <c r="M68719" s="9"/>
      <c r="N68719" s="9"/>
    </row>
    <row r="68720" spans="12:14" x14ac:dyDescent="0.25">
      <c r="L68720" s="9"/>
      <c r="M68720" s="9"/>
      <c r="N68720" s="9"/>
    </row>
    <row r="68721" spans="12:14" x14ac:dyDescent="0.25">
      <c r="L68721" s="9"/>
      <c r="M68721" s="9"/>
      <c r="N68721" s="9"/>
    </row>
    <row r="68722" spans="12:14" x14ac:dyDescent="0.25">
      <c r="L68722" s="9"/>
      <c r="M68722" s="9"/>
      <c r="N68722" s="9"/>
    </row>
    <row r="68723" spans="12:14" x14ac:dyDescent="0.25">
      <c r="L68723" s="9"/>
      <c r="M68723" s="9"/>
      <c r="N68723" s="9"/>
    </row>
    <row r="68724" spans="12:14" x14ac:dyDescent="0.25">
      <c r="L68724" s="9"/>
      <c r="M68724" s="9"/>
      <c r="N68724" s="9"/>
    </row>
    <row r="68725" spans="12:14" x14ac:dyDescent="0.25">
      <c r="L68725" s="9"/>
      <c r="M68725" s="9"/>
      <c r="N68725" s="9"/>
    </row>
    <row r="68726" spans="12:14" x14ac:dyDescent="0.25">
      <c r="L68726" s="9"/>
      <c r="M68726" s="9"/>
      <c r="N68726" s="9"/>
    </row>
    <row r="68727" spans="12:14" x14ac:dyDescent="0.25">
      <c r="L68727" s="9"/>
      <c r="M68727" s="9"/>
      <c r="N68727" s="9"/>
    </row>
    <row r="68728" spans="12:14" x14ac:dyDescent="0.25">
      <c r="L68728" s="9"/>
      <c r="M68728" s="9"/>
      <c r="N68728" s="9"/>
    </row>
    <row r="68729" spans="12:14" x14ac:dyDescent="0.25">
      <c r="L68729" s="9"/>
      <c r="M68729" s="9"/>
      <c r="N68729" s="9"/>
    </row>
    <row r="68730" spans="12:14" x14ac:dyDescent="0.25">
      <c r="L68730" s="9"/>
      <c r="M68730" s="9"/>
      <c r="N68730" s="9"/>
    </row>
    <row r="68731" spans="12:14" x14ac:dyDescent="0.25">
      <c r="L68731" s="9"/>
      <c r="M68731" s="9"/>
      <c r="N68731" s="9"/>
    </row>
    <row r="68732" spans="12:14" x14ac:dyDescent="0.25">
      <c r="L68732" s="9"/>
      <c r="M68732" s="9"/>
      <c r="N68732" s="9"/>
    </row>
    <row r="68733" spans="12:14" x14ac:dyDescent="0.25">
      <c r="L68733" s="9"/>
      <c r="M68733" s="9"/>
      <c r="N68733" s="9"/>
    </row>
    <row r="68734" spans="12:14" x14ac:dyDescent="0.25">
      <c r="L68734" s="9"/>
      <c r="M68734" s="9"/>
      <c r="N68734" s="9"/>
    </row>
    <row r="68735" spans="12:14" x14ac:dyDescent="0.25">
      <c r="L68735" s="9"/>
      <c r="M68735" s="9"/>
      <c r="N68735" s="9"/>
    </row>
    <row r="68736" spans="12:14" x14ac:dyDescent="0.25">
      <c r="L68736" s="9"/>
      <c r="M68736" s="9"/>
      <c r="N68736" s="9"/>
    </row>
    <row r="68737" spans="12:14" x14ac:dyDescent="0.25">
      <c r="L68737" s="9"/>
      <c r="M68737" s="9"/>
      <c r="N68737" s="9"/>
    </row>
    <row r="68738" spans="12:14" x14ac:dyDescent="0.25">
      <c r="L68738" s="9"/>
      <c r="M68738" s="9"/>
      <c r="N68738" s="9"/>
    </row>
    <row r="68739" spans="12:14" x14ac:dyDescent="0.25">
      <c r="L68739" s="9"/>
      <c r="M68739" s="9"/>
      <c r="N68739" s="9"/>
    </row>
    <row r="68740" spans="12:14" x14ac:dyDescent="0.25">
      <c r="L68740" s="9"/>
      <c r="M68740" s="9"/>
      <c r="N68740" s="9"/>
    </row>
    <row r="68741" spans="12:14" x14ac:dyDescent="0.25">
      <c r="L68741" s="9"/>
      <c r="M68741" s="9"/>
      <c r="N68741" s="9"/>
    </row>
    <row r="68742" spans="12:14" x14ac:dyDescent="0.25">
      <c r="L68742" s="9"/>
      <c r="M68742" s="9"/>
      <c r="N68742" s="9"/>
    </row>
    <row r="68743" spans="12:14" x14ac:dyDescent="0.25">
      <c r="L68743" s="9"/>
      <c r="M68743" s="9"/>
      <c r="N68743" s="9"/>
    </row>
    <row r="68744" spans="12:14" x14ac:dyDescent="0.25">
      <c r="L68744" s="9"/>
      <c r="M68744" s="9"/>
      <c r="N68744" s="9"/>
    </row>
    <row r="68745" spans="12:14" x14ac:dyDescent="0.25">
      <c r="L68745" s="9"/>
      <c r="M68745" s="9"/>
      <c r="N68745" s="9"/>
    </row>
    <row r="68746" spans="12:14" x14ac:dyDescent="0.25">
      <c r="L68746" s="9"/>
      <c r="M68746" s="9"/>
      <c r="N68746" s="9"/>
    </row>
    <row r="68747" spans="12:14" x14ac:dyDescent="0.25">
      <c r="L68747" s="9"/>
      <c r="M68747" s="9"/>
      <c r="N68747" s="9"/>
    </row>
    <row r="68748" spans="12:14" x14ac:dyDescent="0.25">
      <c r="L68748" s="9"/>
      <c r="M68748" s="9"/>
      <c r="N68748" s="9"/>
    </row>
    <row r="68749" spans="12:14" x14ac:dyDescent="0.25">
      <c r="L68749" s="9"/>
      <c r="M68749" s="9"/>
      <c r="N68749" s="9"/>
    </row>
    <row r="68750" spans="12:14" x14ac:dyDescent="0.25">
      <c r="L68750" s="9"/>
      <c r="M68750" s="9"/>
      <c r="N68750" s="9"/>
    </row>
    <row r="68751" spans="12:14" x14ac:dyDescent="0.25">
      <c r="L68751" s="9"/>
      <c r="M68751" s="9"/>
      <c r="N68751" s="9"/>
    </row>
    <row r="68752" spans="12:14" x14ac:dyDescent="0.25">
      <c r="L68752" s="9"/>
      <c r="M68752" s="9"/>
      <c r="N68752" s="9"/>
    </row>
    <row r="68753" spans="12:14" x14ac:dyDescent="0.25">
      <c r="L68753" s="9"/>
      <c r="M68753" s="9"/>
      <c r="N68753" s="9"/>
    </row>
    <row r="68754" spans="12:14" x14ac:dyDescent="0.25">
      <c r="L68754" s="9"/>
      <c r="M68754" s="9"/>
      <c r="N68754" s="9"/>
    </row>
    <row r="68755" spans="12:14" x14ac:dyDescent="0.25">
      <c r="L68755" s="9"/>
      <c r="M68755" s="9"/>
      <c r="N68755" s="9"/>
    </row>
    <row r="68756" spans="12:14" x14ac:dyDescent="0.25">
      <c r="L68756" s="9"/>
      <c r="M68756" s="9"/>
      <c r="N68756" s="9"/>
    </row>
    <row r="68757" spans="12:14" x14ac:dyDescent="0.25">
      <c r="L68757" s="9"/>
      <c r="M68757" s="9"/>
      <c r="N68757" s="9"/>
    </row>
    <row r="68758" spans="12:14" x14ac:dyDescent="0.25">
      <c r="L68758" s="9"/>
      <c r="M68758" s="9"/>
      <c r="N68758" s="9"/>
    </row>
    <row r="68759" spans="12:14" x14ac:dyDescent="0.25">
      <c r="L68759" s="9"/>
      <c r="M68759" s="9"/>
      <c r="N68759" s="9"/>
    </row>
    <row r="68760" spans="12:14" x14ac:dyDescent="0.25">
      <c r="L68760" s="9"/>
      <c r="M68760" s="9"/>
      <c r="N68760" s="9"/>
    </row>
    <row r="68761" spans="12:14" x14ac:dyDescent="0.25">
      <c r="L68761" s="9"/>
      <c r="M68761" s="9"/>
      <c r="N68761" s="9"/>
    </row>
    <row r="68762" spans="12:14" x14ac:dyDescent="0.25">
      <c r="L68762" s="9"/>
      <c r="M68762" s="9"/>
      <c r="N68762" s="9"/>
    </row>
    <row r="68763" spans="12:14" x14ac:dyDescent="0.25">
      <c r="L68763" s="9"/>
      <c r="M68763" s="9"/>
      <c r="N68763" s="9"/>
    </row>
    <row r="68764" spans="12:14" x14ac:dyDescent="0.25">
      <c r="L68764" s="9"/>
      <c r="M68764" s="9"/>
      <c r="N68764" s="9"/>
    </row>
    <row r="68765" spans="12:14" x14ac:dyDescent="0.25">
      <c r="L68765" s="9"/>
      <c r="M68765" s="9"/>
      <c r="N68765" s="9"/>
    </row>
    <row r="68766" spans="12:14" x14ac:dyDescent="0.25">
      <c r="L68766" s="9"/>
      <c r="M68766" s="9"/>
      <c r="N68766" s="9"/>
    </row>
    <row r="68767" spans="12:14" x14ac:dyDescent="0.25">
      <c r="L68767" s="9"/>
      <c r="M68767" s="9"/>
      <c r="N68767" s="9"/>
    </row>
    <row r="68768" spans="12:14" x14ac:dyDescent="0.25">
      <c r="L68768" s="9"/>
      <c r="M68768" s="9"/>
      <c r="N68768" s="9"/>
    </row>
    <row r="68769" spans="12:14" x14ac:dyDescent="0.25">
      <c r="L68769" s="9"/>
      <c r="M68769" s="9"/>
      <c r="N68769" s="9"/>
    </row>
    <row r="68770" spans="12:14" x14ac:dyDescent="0.25">
      <c r="L68770" s="9"/>
      <c r="M68770" s="9"/>
      <c r="N68770" s="9"/>
    </row>
    <row r="68771" spans="12:14" x14ac:dyDescent="0.25">
      <c r="L68771" s="9"/>
      <c r="M68771" s="9"/>
      <c r="N68771" s="9"/>
    </row>
    <row r="68772" spans="12:14" x14ac:dyDescent="0.25">
      <c r="L68772" s="9"/>
      <c r="M68772" s="9"/>
      <c r="N68772" s="9"/>
    </row>
    <row r="68773" spans="12:14" x14ac:dyDescent="0.25">
      <c r="L68773" s="9"/>
      <c r="M68773" s="9"/>
      <c r="N68773" s="9"/>
    </row>
    <row r="68774" spans="12:14" x14ac:dyDescent="0.25">
      <c r="L68774" s="9"/>
      <c r="M68774" s="9"/>
      <c r="N68774" s="9"/>
    </row>
    <row r="68775" spans="12:14" x14ac:dyDescent="0.25">
      <c r="L68775" s="9"/>
      <c r="M68775" s="9"/>
      <c r="N68775" s="9"/>
    </row>
    <row r="68776" spans="12:14" x14ac:dyDescent="0.25">
      <c r="L68776" s="9"/>
      <c r="M68776" s="9"/>
      <c r="N68776" s="9"/>
    </row>
    <row r="68777" spans="12:14" x14ac:dyDescent="0.25">
      <c r="L68777" s="9"/>
      <c r="M68777" s="9"/>
      <c r="N68777" s="9"/>
    </row>
    <row r="68778" spans="12:14" x14ac:dyDescent="0.25">
      <c r="L68778" s="9"/>
      <c r="M68778" s="9"/>
      <c r="N68778" s="9"/>
    </row>
    <row r="68779" spans="12:14" x14ac:dyDescent="0.25">
      <c r="L68779" s="9"/>
      <c r="M68779" s="9"/>
      <c r="N68779" s="9"/>
    </row>
    <row r="68780" spans="12:14" x14ac:dyDescent="0.25">
      <c r="L68780" s="9"/>
      <c r="M68780" s="9"/>
      <c r="N68780" s="9"/>
    </row>
    <row r="68781" spans="12:14" x14ac:dyDescent="0.25">
      <c r="L68781" s="9"/>
      <c r="M68781" s="9"/>
      <c r="N68781" s="9"/>
    </row>
    <row r="68782" spans="12:14" x14ac:dyDescent="0.25">
      <c r="L68782" s="9"/>
      <c r="M68782" s="9"/>
      <c r="N68782" s="9"/>
    </row>
    <row r="68783" spans="12:14" x14ac:dyDescent="0.25">
      <c r="L68783" s="9"/>
      <c r="M68783" s="9"/>
      <c r="N68783" s="9"/>
    </row>
    <row r="68784" spans="12:14" x14ac:dyDescent="0.25">
      <c r="L68784" s="9"/>
      <c r="M68784" s="9"/>
      <c r="N68784" s="9"/>
    </row>
    <row r="68785" spans="12:14" x14ac:dyDescent="0.25">
      <c r="L68785" s="9"/>
      <c r="M68785" s="9"/>
      <c r="N68785" s="9"/>
    </row>
    <row r="68786" spans="12:14" x14ac:dyDescent="0.25">
      <c r="L68786" s="9"/>
      <c r="M68786" s="9"/>
      <c r="N68786" s="9"/>
    </row>
    <row r="68787" spans="12:14" x14ac:dyDescent="0.25">
      <c r="L68787" s="9"/>
      <c r="M68787" s="9"/>
      <c r="N68787" s="9"/>
    </row>
    <row r="68788" spans="12:14" x14ac:dyDescent="0.25">
      <c r="L68788" s="9"/>
      <c r="M68788" s="9"/>
      <c r="N68788" s="9"/>
    </row>
    <row r="68789" spans="12:14" x14ac:dyDescent="0.25">
      <c r="L68789" s="9"/>
      <c r="M68789" s="9"/>
      <c r="N68789" s="9"/>
    </row>
    <row r="68790" spans="12:14" x14ac:dyDescent="0.25">
      <c r="L68790" s="9"/>
      <c r="M68790" s="9"/>
      <c r="N68790" s="9"/>
    </row>
    <row r="68791" spans="12:14" x14ac:dyDescent="0.25">
      <c r="L68791" s="9"/>
      <c r="M68791" s="9"/>
      <c r="N68791" s="9"/>
    </row>
    <row r="68792" spans="12:14" x14ac:dyDescent="0.25">
      <c r="L68792" s="9"/>
      <c r="M68792" s="9"/>
      <c r="N68792" s="9"/>
    </row>
    <row r="68793" spans="12:14" x14ac:dyDescent="0.25">
      <c r="L68793" s="9"/>
      <c r="M68793" s="9"/>
      <c r="N68793" s="9"/>
    </row>
    <row r="68794" spans="12:14" x14ac:dyDescent="0.25">
      <c r="L68794" s="9"/>
      <c r="M68794" s="9"/>
      <c r="N68794" s="9"/>
    </row>
    <row r="68795" spans="12:14" x14ac:dyDescent="0.25">
      <c r="L68795" s="9"/>
      <c r="M68795" s="9"/>
      <c r="N68795" s="9"/>
    </row>
    <row r="68796" spans="12:14" x14ac:dyDescent="0.25">
      <c r="L68796" s="9"/>
      <c r="M68796" s="9"/>
      <c r="N68796" s="9"/>
    </row>
    <row r="68797" spans="12:14" x14ac:dyDescent="0.25">
      <c r="L68797" s="9"/>
      <c r="M68797" s="9"/>
      <c r="N68797" s="9"/>
    </row>
    <row r="68798" spans="12:14" x14ac:dyDescent="0.25">
      <c r="L68798" s="9"/>
      <c r="M68798" s="9"/>
      <c r="N68798" s="9"/>
    </row>
    <row r="68799" spans="12:14" x14ac:dyDescent="0.25">
      <c r="L68799" s="9"/>
      <c r="M68799" s="9"/>
      <c r="N68799" s="9"/>
    </row>
    <row r="68800" spans="12:14" x14ac:dyDescent="0.25">
      <c r="L68800" s="9"/>
      <c r="M68800" s="9"/>
      <c r="N68800" s="9"/>
    </row>
    <row r="68801" spans="12:14" x14ac:dyDescent="0.25">
      <c r="L68801" s="9"/>
      <c r="M68801" s="9"/>
      <c r="N68801" s="9"/>
    </row>
    <row r="68802" spans="12:14" x14ac:dyDescent="0.25">
      <c r="L68802" s="9"/>
      <c r="M68802" s="9"/>
      <c r="N68802" s="9"/>
    </row>
    <row r="68803" spans="12:14" x14ac:dyDescent="0.25">
      <c r="L68803" s="9"/>
      <c r="M68803" s="9"/>
      <c r="N68803" s="9"/>
    </row>
    <row r="68804" spans="12:14" x14ac:dyDescent="0.25">
      <c r="L68804" s="9"/>
      <c r="M68804" s="9"/>
      <c r="N68804" s="9"/>
    </row>
    <row r="68805" spans="12:14" x14ac:dyDescent="0.25">
      <c r="L68805" s="9"/>
      <c r="M68805" s="9"/>
      <c r="N68805" s="9"/>
    </row>
    <row r="68806" spans="12:14" x14ac:dyDescent="0.25">
      <c r="L68806" s="9"/>
      <c r="M68806" s="9"/>
      <c r="N68806" s="9"/>
    </row>
    <row r="68807" spans="12:14" x14ac:dyDescent="0.25">
      <c r="L68807" s="9"/>
      <c r="M68807" s="9"/>
      <c r="N68807" s="9"/>
    </row>
    <row r="68808" spans="12:14" x14ac:dyDescent="0.25">
      <c r="L68808" s="9"/>
      <c r="M68808" s="9"/>
      <c r="N68808" s="9"/>
    </row>
    <row r="68809" spans="12:14" x14ac:dyDescent="0.25">
      <c r="L68809" s="9"/>
      <c r="M68809" s="9"/>
      <c r="N68809" s="9"/>
    </row>
    <row r="68810" spans="12:14" x14ac:dyDescent="0.25">
      <c r="L68810" s="9"/>
      <c r="M68810" s="9"/>
      <c r="N68810" s="9"/>
    </row>
    <row r="68811" spans="12:14" x14ac:dyDescent="0.25">
      <c r="L68811" s="9"/>
      <c r="M68811" s="9"/>
      <c r="N68811" s="9"/>
    </row>
    <row r="68812" spans="12:14" x14ac:dyDescent="0.25">
      <c r="L68812" s="9"/>
      <c r="M68812" s="9"/>
      <c r="N68812" s="9"/>
    </row>
    <row r="68813" spans="12:14" x14ac:dyDescent="0.25">
      <c r="L68813" s="9"/>
      <c r="M68813" s="9"/>
      <c r="N68813" s="9"/>
    </row>
    <row r="68814" spans="12:14" x14ac:dyDescent="0.25">
      <c r="L68814" s="9"/>
      <c r="M68814" s="9"/>
      <c r="N68814" s="9"/>
    </row>
    <row r="68815" spans="12:14" x14ac:dyDescent="0.25">
      <c r="L68815" s="9"/>
      <c r="M68815" s="9"/>
      <c r="N68815" s="9"/>
    </row>
    <row r="68816" spans="12:14" x14ac:dyDescent="0.25">
      <c r="L68816" s="9"/>
      <c r="M68816" s="9"/>
      <c r="N68816" s="9"/>
    </row>
    <row r="68817" spans="12:14" x14ac:dyDescent="0.25">
      <c r="L68817" s="9"/>
      <c r="M68817" s="9"/>
      <c r="N68817" s="9"/>
    </row>
    <row r="68818" spans="12:14" x14ac:dyDescent="0.25">
      <c r="L68818" s="9"/>
      <c r="M68818" s="9"/>
      <c r="N68818" s="9"/>
    </row>
    <row r="68819" spans="12:14" x14ac:dyDescent="0.25">
      <c r="L68819" s="9"/>
      <c r="M68819" s="9"/>
      <c r="N68819" s="9"/>
    </row>
    <row r="68820" spans="12:14" x14ac:dyDescent="0.25">
      <c r="L68820" s="9"/>
      <c r="M68820" s="9"/>
      <c r="N68820" s="9"/>
    </row>
    <row r="68821" spans="12:14" x14ac:dyDescent="0.25">
      <c r="L68821" s="9"/>
      <c r="M68821" s="9"/>
      <c r="N68821" s="9"/>
    </row>
    <row r="68822" spans="12:14" x14ac:dyDescent="0.25">
      <c r="L68822" s="9"/>
      <c r="M68822" s="9"/>
      <c r="N68822" s="9"/>
    </row>
    <row r="68823" spans="12:14" x14ac:dyDescent="0.25">
      <c r="L68823" s="9"/>
      <c r="M68823" s="9"/>
      <c r="N68823" s="9"/>
    </row>
    <row r="68824" spans="12:14" x14ac:dyDescent="0.25">
      <c r="L68824" s="9"/>
      <c r="M68824" s="9"/>
      <c r="N68824" s="9"/>
    </row>
    <row r="68825" spans="12:14" x14ac:dyDescent="0.25">
      <c r="L68825" s="9"/>
      <c r="M68825" s="9"/>
      <c r="N68825" s="9"/>
    </row>
    <row r="68826" spans="12:14" x14ac:dyDescent="0.25">
      <c r="L68826" s="9"/>
      <c r="M68826" s="9"/>
      <c r="N68826" s="9"/>
    </row>
    <row r="68827" spans="12:14" x14ac:dyDescent="0.25">
      <c r="L68827" s="9"/>
      <c r="M68827" s="9"/>
      <c r="N68827" s="9"/>
    </row>
    <row r="68828" spans="12:14" x14ac:dyDescent="0.25">
      <c r="L68828" s="9"/>
      <c r="M68828" s="9"/>
      <c r="N68828" s="9"/>
    </row>
    <row r="68829" spans="12:14" x14ac:dyDescent="0.25">
      <c r="L68829" s="9"/>
      <c r="M68829" s="9"/>
      <c r="N68829" s="9"/>
    </row>
    <row r="68830" spans="12:14" x14ac:dyDescent="0.25">
      <c r="L68830" s="9"/>
      <c r="M68830" s="9"/>
      <c r="N68830" s="9"/>
    </row>
    <row r="68831" spans="12:14" x14ac:dyDescent="0.25">
      <c r="L68831" s="9"/>
      <c r="M68831" s="9"/>
      <c r="N68831" s="9"/>
    </row>
    <row r="68832" spans="12:14" x14ac:dyDescent="0.25">
      <c r="L68832" s="9"/>
      <c r="M68832" s="9"/>
      <c r="N68832" s="9"/>
    </row>
    <row r="68833" spans="12:14" x14ac:dyDescent="0.25">
      <c r="L68833" s="9"/>
      <c r="M68833" s="9"/>
      <c r="N68833" s="9"/>
    </row>
    <row r="68834" spans="12:14" x14ac:dyDescent="0.25">
      <c r="L68834" s="9"/>
      <c r="M68834" s="9"/>
      <c r="N68834" s="9"/>
    </row>
    <row r="68835" spans="12:14" x14ac:dyDescent="0.25">
      <c r="L68835" s="9"/>
      <c r="M68835" s="9"/>
      <c r="N68835" s="9"/>
    </row>
    <row r="68836" spans="12:14" x14ac:dyDescent="0.25">
      <c r="L68836" s="9"/>
      <c r="M68836" s="9"/>
      <c r="N68836" s="9"/>
    </row>
    <row r="68837" spans="12:14" x14ac:dyDescent="0.25">
      <c r="L68837" s="9"/>
      <c r="M68837" s="9"/>
      <c r="N68837" s="9"/>
    </row>
    <row r="68838" spans="12:14" x14ac:dyDescent="0.25">
      <c r="L68838" s="9"/>
      <c r="M68838" s="9"/>
      <c r="N68838" s="9"/>
    </row>
    <row r="68839" spans="12:14" x14ac:dyDescent="0.25">
      <c r="L68839" s="9"/>
      <c r="M68839" s="9"/>
      <c r="N68839" s="9"/>
    </row>
    <row r="68840" spans="12:14" x14ac:dyDescent="0.25">
      <c r="L68840" s="9"/>
      <c r="M68840" s="9"/>
      <c r="N68840" s="9"/>
    </row>
    <row r="68841" spans="12:14" x14ac:dyDescent="0.25">
      <c r="L68841" s="9"/>
      <c r="M68841" s="9"/>
      <c r="N68841" s="9"/>
    </row>
    <row r="68842" spans="12:14" x14ac:dyDescent="0.25">
      <c r="L68842" s="9"/>
      <c r="M68842" s="9"/>
      <c r="N68842" s="9"/>
    </row>
    <row r="68843" spans="12:14" x14ac:dyDescent="0.25">
      <c r="L68843" s="9"/>
      <c r="M68843" s="9"/>
      <c r="N68843" s="9"/>
    </row>
    <row r="68844" spans="12:14" x14ac:dyDescent="0.25">
      <c r="L68844" s="9"/>
      <c r="M68844" s="9"/>
      <c r="N68844" s="9"/>
    </row>
    <row r="68845" spans="12:14" x14ac:dyDescent="0.25">
      <c r="L68845" s="9"/>
      <c r="M68845" s="9"/>
      <c r="N68845" s="9"/>
    </row>
    <row r="68846" spans="12:14" x14ac:dyDescent="0.25">
      <c r="L68846" s="9"/>
      <c r="M68846" s="9"/>
      <c r="N68846" s="9"/>
    </row>
    <row r="68847" spans="12:14" x14ac:dyDescent="0.25">
      <c r="L68847" s="9"/>
      <c r="M68847" s="9"/>
      <c r="N68847" s="9"/>
    </row>
    <row r="68848" spans="12:14" x14ac:dyDescent="0.25">
      <c r="L68848" s="9"/>
      <c r="M68848" s="9"/>
      <c r="N68848" s="9"/>
    </row>
    <row r="68849" spans="12:14" x14ac:dyDescent="0.25">
      <c r="L68849" s="9"/>
      <c r="M68849" s="9"/>
      <c r="N68849" s="9"/>
    </row>
    <row r="68850" spans="12:14" x14ac:dyDescent="0.25">
      <c r="L68850" s="9"/>
      <c r="M68850" s="9"/>
      <c r="N68850" s="9"/>
    </row>
    <row r="68851" spans="12:14" x14ac:dyDescent="0.25">
      <c r="L68851" s="9"/>
      <c r="M68851" s="9"/>
      <c r="N68851" s="9"/>
    </row>
    <row r="68852" spans="12:14" x14ac:dyDescent="0.25">
      <c r="L68852" s="9"/>
      <c r="M68852" s="9"/>
      <c r="N68852" s="9"/>
    </row>
    <row r="68853" spans="12:14" x14ac:dyDescent="0.25">
      <c r="L68853" s="9"/>
      <c r="M68853" s="9"/>
      <c r="N68853" s="9"/>
    </row>
    <row r="68854" spans="12:14" x14ac:dyDescent="0.25">
      <c r="L68854" s="9"/>
      <c r="M68854" s="9"/>
      <c r="N68854" s="9"/>
    </row>
    <row r="68855" spans="12:14" x14ac:dyDescent="0.25">
      <c r="L68855" s="9"/>
      <c r="M68855" s="9"/>
      <c r="N68855" s="9"/>
    </row>
    <row r="68856" spans="12:14" x14ac:dyDescent="0.25">
      <c r="L68856" s="9"/>
      <c r="M68856" s="9"/>
      <c r="N68856" s="9"/>
    </row>
    <row r="68857" spans="12:14" x14ac:dyDescent="0.25">
      <c r="L68857" s="9"/>
      <c r="M68857" s="9"/>
      <c r="N68857" s="9"/>
    </row>
    <row r="68858" spans="12:14" x14ac:dyDescent="0.25">
      <c r="L68858" s="9"/>
      <c r="M68858" s="9"/>
      <c r="N68858" s="9"/>
    </row>
    <row r="68859" spans="12:14" x14ac:dyDescent="0.25">
      <c r="L68859" s="9"/>
      <c r="M68859" s="9"/>
      <c r="N68859" s="9"/>
    </row>
    <row r="68860" spans="12:14" x14ac:dyDescent="0.25">
      <c r="L68860" s="9"/>
      <c r="M68860" s="9"/>
      <c r="N68860" s="9"/>
    </row>
    <row r="68861" spans="12:14" x14ac:dyDescent="0.25">
      <c r="L68861" s="9"/>
      <c r="M68861" s="9"/>
      <c r="N68861" s="9"/>
    </row>
    <row r="68862" spans="12:14" x14ac:dyDescent="0.25">
      <c r="L68862" s="9"/>
      <c r="M68862" s="9"/>
      <c r="N68862" s="9"/>
    </row>
    <row r="68863" spans="12:14" x14ac:dyDescent="0.25">
      <c r="L68863" s="9"/>
      <c r="M68863" s="9"/>
      <c r="N68863" s="9"/>
    </row>
    <row r="68864" spans="12:14" x14ac:dyDescent="0.25">
      <c r="L68864" s="9"/>
      <c r="M68864" s="9"/>
      <c r="N68864" s="9"/>
    </row>
    <row r="68865" spans="12:14" x14ac:dyDescent="0.25">
      <c r="L68865" s="9"/>
      <c r="M68865" s="9"/>
      <c r="N68865" s="9"/>
    </row>
    <row r="68866" spans="12:14" x14ac:dyDescent="0.25">
      <c r="L68866" s="9"/>
      <c r="M68866" s="9"/>
      <c r="N68866" s="9"/>
    </row>
    <row r="68867" spans="12:14" x14ac:dyDescent="0.25">
      <c r="L68867" s="9"/>
      <c r="M68867" s="9"/>
      <c r="N68867" s="9"/>
    </row>
    <row r="68868" spans="12:14" x14ac:dyDescent="0.25">
      <c r="L68868" s="9"/>
      <c r="M68868" s="9"/>
      <c r="N68868" s="9"/>
    </row>
    <row r="68869" spans="12:14" x14ac:dyDescent="0.25">
      <c r="L68869" s="9"/>
      <c r="M68869" s="9"/>
      <c r="N68869" s="9"/>
    </row>
    <row r="68870" spans="12:14" x14ac:dyDescent="0.25">
      <c r="L68870" s="9"/>
      <c r="M68870" s="9"/>
      <c r="N68870" s="9"/>
    </row>
    <row r="68871" spans="12:14" x14ac:dyDescent="0.25">
      <c r="L68871" s="9"/>
      <c r="M68871" s="9"/>
      <c r="N68871" s="9"/>
    </row>
    <row r="68872" spans="12:14" x14ac:dyDescent="0.25">
      <c r="L68872" s="9"/>
      <c r="M68872" s="9"/>
      <c r="N68872" s="9"/>
    </row>
    <row r="68873" spans="12:14" x14ac:dyDescent="0.25">
      <c r="L68873" s="9"/>
      <c r="M68873" s="9"/>
      <c r="N68873" s="9"/>
    </row>
    <row r="68874" spans="12:14" x14ac:dyDescent="0.25">
      <c r="L68874" s="9"/>
      <c r="M68874" s="9"/>
      <c r="N68874" s="9"/>
    </row>
    <row r="68875" spans="12:14" x14ac:dyDescent="0.25">
      <c r="L68875" s="9"/>
      <c r="M68875" s="9"/>
      <c r="N68875" s="9"/>
    </row>
    <row r="68876" spans="12:14" x14ac:dyDescent="0.25">
      <c r="L68876" s="9"/>
      <c r="M68876" s="9"/>
      <c r="N68876" s="9"/>
    </row>
    <row r="68877" spans="12:14" x14ac:dyDescent="0.25">
      <c r="L68877" s="9"/>
      <c r="M68877" s="9"/>
      <c r="N68877" s="9"/>
    </row>
    <row r="68878" spans="12:14" x14ac:dyDescent="0.25">
      <c r="L68878" s="9"/>
      <c r="M68878" s="9"/>
      <c r="N68878" s="9"/>
    </row>
    <row r="68879" spans="12:14" x14ac:dyDescent="0.25">
      <c r="L68879" s="9"/>
      <c r="M68879" s="9"/>
      <c r="N68879" s="9"/>
    </row>
    <row r="68880" spans="12:14" x14ac:dyDescent="0.25">
      <c r="L68880" s="9"/>
      <c r="M68880" s="9"/>
      <c r="N68880" s="9"/>
    </row>
    <row r="68881" spans="12:14" x14ac:dyDescent="0.25">
      <c r="L68881" s="9"/>
      <c r="M68881" s="9"/>
      <c r="N68881" s="9"/>
    </row>
    <row r="68882" spans="12:14" x14ac:dyDescent="0.25">
      <c r="L68882" s="9"/>
      <c r="M68882" s="9"/>
      <c r="N68882" s="9"/>
    </row>
    <row r="68883" spans="12:14" x14ac:dyDescent="0.25">
      <c r="L68883" s="9"/>
      <c r="M68883" s="9"/>
      <c r="N68883" s="9"/>
    </row>
    <row r="68884" spans="12:14" x14ac:dyDescent="0.25">
      <c r="L68884" s="9"/>
      <c r="M68884" s="9"/>
      <c r="N68884" s="9"/>
    </row>
    <row r="68885" spans="12:14" x14ac:dyDescent="0.25">
      <c r="L68885" s="9"/>
      <c r="M68885" s="9"/>
      <c r="N68885" s="9"/>
    </row>
    <row r="68886" spans="12:14" x14ac:dyDescent="0.25">
      <c r="L68886" s="9"/>
      <c r="M68886" s="9"/>
      <c r="N68886" s="9"/>
    </row>
    <row r="68887" spans="12:14" x14ac:dyDescent="0.25">
      <c r="L68887" s="9"/>
      <c r="M68887" s="9"/>
      <c r="N68887" s="9"/>
    </row>
    <row r="68888" spans="12:14" x14ac:dyDescent="0.25">
      <c r="L68888" s="9"/>
      <c r="M68888" s="9"/>
      <c r="N68888" s="9"/>
    </row>
    <row r="68889" spans="12:14" x14ac:dyDescent="0.25">
      <c r="L68889" s="9"/>
      <c r="M68889" s="9"/>
      <c r="N68889" s="9"/>
    </row>
    <row r="68890" spans="12:14" x14ac:dyDescent="0.25">
      <c r="L68890" s="9"/>
      <c r="M68890" s="9"/>
      <c r="N68890" s="9"/>
    </row>
    <row r="68891" spans="12:14" x14ac:dyDescent="0.25">
      <c r="L68891" s="9"/>
      <c r="M68891" s="9"/>
      <c r="N68891" s="9"/>
    </row>
    <row r="68892" spans="12:14" x14ac:dyDescent="0.25">
      <c r="L68892" s="9"/>
      <c r="M68892" s="9"/>
      <c r="N68892" s="9"/>
    </row>
    <row r="68893" spans="12:14" x14ac:dyDescent="0.25">
      <c r="L68893" s="9"/>
      <c r="M68893" s="9"/>
      <c r="N68893" s="9"/>
    </row>
    <row r="68894" spans="12:14" x14ac:dyDescent="0.25">
      <c r="L68894" s="9"/>
      <c r="M68894" s="9"/>
      <c r="N68894" s="9"/>
    </row>
    <row r="68895" spans="12:14" x14ac:dyDescent="0.25">
      <c r="L68895" s="9"/>
      <c r="M68895" s="9"/>
      <c r="N68895" s="9"/>
    </row>
    <row r="68896" spans="12:14" x14ac:dyDescent="0.25">
      <c r="L68896" s="9"/>
      <c r="M68896" s="9"/>
      <c r="N68896" s="9"/>
    </row>
    <row r="68897" spans="12:14" x14ac:dyDescent="0.25">
      <c r="L68897" s="9"/>
      <c r="M68897" s="9"/>
      <c r="N68897" s="9"/>
    </row>
    <row r="68898" spans="12:14" x14ac:dyDescent="0.25">
      <c r="L68898" s="9"/>
      <c r="M68898" s="9"/>
      <c r="N68898" s="9"/>
    </row>
    <row r="68899" spans="12:14" x14ac:dyDescent="0.25">
      <c r="L68899" s="9"/>
      <c r="M68899" s="9"/>
      <c r="N68899" s="9"/>
    </row>
    <row r="68900" spans="12:14" x14ac:dyDescent="0.25">
      <c r="L68900" s="9"/>
      <c r="M68900" s="9"/>
      <c r="N68900" s="9"/>
    </row>
    <row r="68901" spans="12:14" x14ac:dyDescent="0.25">
      <c r="L68901" s="9"/>
      <c r="M68901" s="9"/>
      <c r="N68901" s="9"/>
    </row>
    <row r="68902" spans="12:14" x14ac:dyDescent="0.25">
      <c r="L68902" s="9"/>
      <c r="M68902" s="9"/>
      <c r="N68902" s="9"/>
    </row>
    <row r="68903" spans="12:14" x14ac:dyDescent="0.25">
      <c r="L68903" s="9"/>
      <c r="M68903" s="9"/>
      <c r="N68903" s="9"/>
    </row>
    <row r="68904" spans="12:14" x14ac:dyDescent="0.25">
      <c r="L68904" s="9"/>
      <c r="M68904" s="9"/>
      <c r="N68904" s="9"/>
    </row>
    <row r="68905" spans="12:14" x14ac:dyDescent="0.25">
      <c r="L68905" s="9"/>
      <c r="M68905" s="9"/>
      <c r="N68905" s="9"/>
    </row>
    <row r="68906" spans="12:14" x14ac:dyDescent="0.25">
      <c r="L68906" s="9"/>
      <c r="M68906" s="9"/>
      <c r="N68906" s="9"/>
    </row>
    <row r="68907" spans="12:14" x14ac:dyDescent="0.25">
      <c r="L68907" s="9"/>
      <c r="M68907" s="9"/>
      <c r="N68907" s="9"/>
    </row>
    <row r="68908" spans="12:14" x14ac:dyDescent="0.25">
      <c r="L68908" s="9"/>
      <c r="M68908" s="9"/>
      <c r="N68908" s="9"/>
    </row>
    <row r="68909" spans="12:14" x14ac:dyDescent="0.25">
      <c r="L68909" s="9"/>
      <c r="M68909" s="9"/>
      <c r="N68909" s="9"/>
    </row>
    <row r="68910" spans="12:14" x14ac:dyDescent="0.25">
      <c r="L68910" s="9"/>
      <c r="M68910" s="9"/>
      <c r="N68910" s="9"/>
    </row>
    <row r="68911" spans="12:14" x14ac:dyDescent="0.25">
      <c r="L68911" s="9"/>
      <c r="M68911" s="9"/>
      <c r="N68911" s="9"/>
    </row>
    <row r="68912" spans="12:14" x14ac:dyDescent="0.25">
      <c r="L68912" s="9"/>
      <c r="M68912" s="9"/>
      <c r="N68912" s="9"/>
    </row>
    <row r="68913" spans="12:14" x14ac:dyDescent="0.25">
      <c r="L68913" s="9"/>
      <c r="M68913" s="9"/>
      <c r="N68913" s="9"/>
    </row>
    <row r="68914" spans="12:14" x14ac:dyDescent="0.25">
      <c r="L68914" s="9"/>
      <c r="M68914" s="9"/>
      <c r="N68914" s="9"/>
    </row>
    <row r="68915" spans="12:14" x14ac:dyDescent="0.25">
      <c r="L68915" s="9"/>
      <c r="M68915" s="9"/>
      <c r="N68915" s="9"/>
    </row>
    <row r="68916" spans="12:14" x14ac:dyDescent="0.25">
      <c r="L68916" s="9"/>
      <c r="M68916" s="9"/>
      <c r="N68916" s="9"/>
    </row>
    <row r="68917" spans="12:14" x14ac:dyDescent="0.25">
      <c r="L68917" s="9"/>
      <c r="M68917" s="9"/>
      <c r="N68917" s="9"/>
    </row>
    <row r="68918" spans="12:14" x14ac:dyDescent="0.25">
      <c r="L68918" s="9"/>
      <c r="M68918" s="9"/>
      <c r="N68918" s="9"/>
    </row>
    <row r="68919" spans="12:14" x14ac:dyDescent="0.25">
      <c r="L68919" s="9"/>
      <c r="M68919" s="9"/>
      <c r="N68919" s="9"/>
    </row>
    <row r="68920" spans="12:14" x14ac:dyDescent="0.25">
      <c r="L68920" s="9"/>
      <c r="M68920" s="9"/>
      <c r="N68920" s="9"/>
    </row>
    <row r="68921" spans="12:14" x14ac:dyDescent="0.25">
      <c r="L68921" s="9"/>
      <c r="M68921" s="9"/>
      <c r="N68921" s="9"/>
    </row>
    <row r="68922" spans="12:14" x14ac:dyDescent="0.25">
      <c r="L68922" s="9"/>
      <c r="M68922" s="9"/>
      <c r="N68922" s="9"/>
    </row>
    <row r="68923" spans="12:14" x14ac:dyDescent="0.25">
      <c r="L68923" s="9"/>
      <c r="M68923" s="9"/>
      <c r="N68923" s="9"/>
    </row>
    <row r="68924" spans="12:14" x14ac:dyDescent="0.25">
      <c r="L68924" s="9"/>
      <c r="M68924" s="9"/>
      <c r="N68924" s="9"/>
    </row>
    <row r="68925" spans="12:14" x14ac:dyDescent="0.25">
      <c r="L68925" s="9"/>
      <c r="M68925" s="9"/>
      <c r="N68925" s="9"/>
    </row>
    <row r="68926" spans="12:14" x14ac:dyDescent="0.25">
      <c r="L68926" s="9"/>
      <c r="M68926" s="9"/>
      <c r="N68926" s="9"/>
    </row>
    <row r="68927" spans="12:14" x14ac:dyDescent="0.25">
      <c r="L68927" s="9"/>
      <c r="M68927" s="9"/>
      <c r="N68927" s="9"/>
    </row>
    <row r="68928" spans="12:14" x14ac:dyDescent="0.25">
      <c r="L68928" s="9"/>
      <c r="M68928" s="9"/>
      <c r="N68928" s="9"/>
    </row>
    <row r="68929" spans="12:14" x14ac:dyDescent="0.25">
      <c r="L68929" s="9"/>
      <c r="M68929" s="9"/>
      <c r="N68929" s="9"/>
    </row>
    <row r="68930" spans="12:14" x14ac:dyDescent="0.25">
      <c r="L68930" s="9"/>
      <c r="M68930" s="9"/>
      <c r="N68930" s="9"/>
    </row>
    <row r="68931" spans="12:14" x14ac:dyDescent="0.25">
      <c r="L68931" s="9"/>
      <c r="M68931" s="9"/>
      <c r="N68931" s="9"/>
    </row>
    <row r="68932" spans="12:14" x14ac:dyDescent="0.25">
      <c r="L68932" s="9"/>
      <c r="M68932" s="9"/>
      <c r="N68932" s="9"/>
    </row>
    <row r="68933" spans="12:14" x14ac:dyDescent="0.25">
      <c r="L68933" s="9"/>
      <c r="M68933" s="9"/>
      <c r="N68933" s="9"/>
    </row>
    <row r="68934" spans="12:14" x14ac:dyDescent="0.25">
      <c r="L68934" s="9"/>
      <c r="M68934" s="9"/>
      <c r="N68934" s="9"/>
    </row>
    <row r="68935" spans="12:14" x14ac:dyDescent="0.25">
      <c r="L68935" s="9"/>
      <c r="M68935" s="9"/>
      <c r="N68935" s="9"/>
    </row>
    <row r="68936" spans="12:14" x14ac:dyDescent="0.25">
      <c r="L68936" s="9"/>
      <c r="M68936" s="9"/>
      <c r="N68936" s="9"/>
    </row>
    <row r="68937" spans="12:14" x14ac:dyDescent="0.25">
      <c r="L68937" s="9"/>
      <c r="M68937" s="9"/>
      <c r="N68937" s="9"/>
    </row>
    <row r="68938" spans="12:14" x14ac:dyDescent="0.25">
      <c r="L68938" s="9"/>
      <c r="M68938" s="9"/>
      <c r="N68938" s="9"/>
    </row>
    <row r="68939" spans="12:14" x14ac:dyDescent="0.25">
      <c r="L68939" s="9"/>
      <c r="M68939" s="9"/>
      <c r="N68939" s="9"/>
    </row>
    <row r="68940" spans="12:14" x14ac:dyDescent="0.25">
      <c r="L68940" s="9"/>
      <c r="M68940" s="9"/>
      <c r="N68940" s="9"/>
    </row>
    <row r="68941" spans="12:14" x14ac:dyDescent="0.25">
      <c r="L68941" s="9"/>
      <c r="M68941" s="9"/>
      <c r="N68941" s="9"/>
    </row>
    <row r="68942" spans="12:14" x14ac:dyDescent="0.25">
      <c r="L68942" s="9"/>
      <c r="M68942" s="9"/>
      <c r="N68942" s="9"/>
    </row>
    <row r="68943" spans="12:14" x14ac:dyDescent="0.25">
      <c r="L68943" s="9"/>
      <c r="M68943" s="9"/>
      <c r="N68943" s="9"/>
    </row>
    <row r="68944" spans="12:14" x14ac:dyDescent="0.25">
      <c r="L68944" s="9"/>
      <c r="M68944" s="9"/>
      <c r="N68944" s="9"/>
    </row>
    <row r="68945" spans="12:14" x14ac:dyDescent="0.25">
      <c r="L68945" s="9"/>
      <c r="M68945" s="9"/>
      <c r="N68945" s="9"/>
    </row>
    <row r="68946" spans="12:14" x14ac:dyDescent="0.25">
      <c r="L68946" s="9"/>
      <c r="M68946" s="9"/>
      <c r="N68946" s="9"/>
    </row>
    <row r="68947" spans="12:14" x14ac:dyDescent="0.25">
      <c r="L68947" s="9"/>
      <c r="M68947" s="9"/>
      <c r="N68947" s="9"/>
    </row>
    <row r="68948" spans="12:14" x14ac:dyDescent="0.25">
      <c r="L68948" s="9"/>
      <c r="M68948" s="9"/>
      <c r="N68948" s="9"/>
    </row>
    <row r="68949" spans="12:14" x14ac:dyDescent="0.25">
      <c r="L68949" s="9"/>
      <c r="M68949" s="9"/>
      <c r="N68949" s="9"/>
    </row>
    <row r="68950" spans="12:14" x14ac:dyDescent="0.25">
      <c r="L68950" s="9"/>
      <c r="M68950" s="9"/>
      <c r="N68950" s="9"/>
    </row>
    <row r="68951" spans="12:14" x14ac:dyDescent="0.25">
      <c r="L68951" s="9"/>
      <c r="M68951" s="9"/>
      <c r="N68951" s="9"/>
    </row>
    <row r="68952" spans="12:14" x14ac:dyDescent="0.25">
      <c r="L68952" s="9"/>
      <c r="M68952" s="9"/>
      <c r="N68952" s="9"/>
    </row>
    <row r="68953" spans="12:14" x14ac:dyDescent="0.25">
      <c r="L68953" s="9"/>
      <c r="M68953" s="9"/>
      <c r="N68953" s="9"/>
    </row>
    <row r="68954" spans="12:14" x14ac:dyDescent="0.25">
      <c r="L68954" s="9"/>
      <c r="M68954" s="9"/>
      <c r="N68954" s="9"/>
    </row>
    <row r="68955" spans="12:14" x14ac:dyDescent="0.25">
      <c r="L68955" s="9"/>
      <c r="M68955" s="9"/>
      <c r="N68955" s="9"/>
    </row>
    <row r="68956" spans="12:14" x14ac:dyDescent="0.25">
      <c r="L68956" s="9"/>
      <c r="M68956" s="9"/>
      <c r="N68956" s="9"/>
    </row>
    <row r="68957" spans="12:14" x14ac:dyDescent="0.25">
      <c r="L68957" s="9"/>
      <c r="M68957" s="9"/>
      <c r="N68957" s="9"/>
    </row>
    <row r="68958" spans="12:14" x14ac:dyDescent="0.25">
      <c r="L68958" s="9"/>
      <c r="M68958" s="9"/>
      <c r="N68958" s="9"/>
    </row>
    <row r="68959" spans="12:14" x14ac:dyDescent="0.25">
      <c r="L68959" s="9"/>
      <c r="M68959" s="9"/>
      <c r="N68959" s="9"/>
    </row>
    <row r="68960" spans="12:14" x14ac:dyDescent="0.25">
      <c r="L68960" s="9"/>
      <c r="M68960" s="9"/>
      <c r="N68960" s="9"/>
    </row>
    <row r="68961" spans="12:14" x14ac:dyDescent="0.25">
      <c r="L68961" s="9"/>
      <c r="M68961" s="9"/>
      <c r="N68961" s="9"/>
    </row>
    <row r="68962" spans="12:14" x14ac:dyDescent="0.25">
      <c r="L68962" s="9"/>
      <c r="M68962" s="9"/>
      <c r="N68962" s="9"/>
    </row>
    <row r="68963" spans="12:14" x14ac:dyDescent="0.25">
      <c r="L68963" s="9"/>
      <c r="M68963" s="9"/>
      <c r="N68963" s="9"/>
    </row>
    <row r="68964" spans="12:14" x14ac:dyDescent="0.25">
      <c r="L68964" s="9"/>
      <c r="M68964" s="9"/>
      <c r="N68964" s="9"/>
    </row>
    <row r="68965" spans="12:14" x14ac:dyDescent="0.25">
      <c r="L68965" s="9"/>
      <c r="M68965" s="9"/>
      <c r="N68965" s="9"/>
    </row>
    <row r="68966" spans="12:14" x14ac:dyDescent="0.25">
      <c r="L68966" s="9"/>
      <c r="M68966" s="9"/>
      <c r="N68966" s="9"/>
    </row>
    <row r="68967" spans="12:14" x14ac:dyDescent="0.25">
      <c r="L68967" s="9"/>
      <c r="M68967" s="9"/>
      <c r="N68967" s="9"/>
    </row>
    <row r="68968" spans="12:14" x14ac:dyDescent="0.25">
      <c r="L68968" s="9"/>
      <c r="M68968" s="9"/>
      <c r="N68968" s="9"/>
    </row>
    <row r="68969" spans="12:14" x14ac:dyDescent="0.25">
      <c r="L68969" s="9"/>
      <c r="M68969" s="9"/>
      <c r="N68969" s="9"/>
    </row>
    <row r="68970" spans="12:14" x14ac:dyDescent="0.25">
      <c r="L68970" s="9"/>
      <c r="M68970" s="9"/>
      <c r="N68970" s="9"/>
    </row>
    <row r="68971" spans="12:14" x14ac:dyDescent="0.25">
      <c r="L68971" s="9"/>
      <c r="M68971" s="9"/>
      <c r="N68971" s="9"/>
    </row>
    <row r="68972" spans="12:14" x14ac:dyDescent="0.25">
      <c r="L68972" s="9"/>
      <c r="M68972" s="9"/>
      <c r="N68972" s="9"/>
    </row>
    <row r="68973" spans="12:14" x14ac:dyDescent="0.25">
      <c r="L68973" s="9"/>
      <c r="M68973" s="9"/>
      <c r="N68973" s="9"/>
    </row>
    <row r="68974" spans="12:14" x14ac:dyDescent="0.25">
      <c r="L68974" s="9"/>
      <c r="M68974" s="9"/>
      <c r="N68974" s="9"/>
    </row>
    <row r="68975" spans="12:14" x14ac:dyDescent="0.25">
      <c r="L68975" s="9"/>
      <c r="M68975" s="9"/>
      <c r="N68975" s="9"/>
    </row>
    <row r="68976" spans="12:14" x14ac:dyDescent="0.25">
      <c r="L68976" s="9"/>
      <c r="M68976" s="9"/>
      <c r="N68976" s="9"/>
    </row>
    <row r="68977" spans="12:14" x14ac:dyDescent="0.25">
      <c r="L68977" s="9"/>
      <c r="M68977" s="9"/>
      <c r="N68977" s="9"/>
    </row>
    <row r="68978" spans="12:14" x14ac:dyDescent="0.25">
      <c r="L68978" s="9"/>
      <c r="M68978" s="9"/>
      <c r="N68978" s="9"/>
    </row>
    <row r="68979" spans="12:14" x14ac:dyDescent="0.25">
      <c r="L68979" s="9"/>
      <c r="M68979" s="9"/>
      <c r="N68979" s="9"/>
    </row>
    <row r="68980" spans="12:14" x14ac:dyDescent="0.25">
      <c r="L68980" s="9"/>
      <c r="M68980" s="9"/>
      <c r="N68980" s="9"/>
    </row>
    <row r="68981" spans="12:14" x14ac:dyDescent="0.25">
      <c r="L68981" s="9"/>
      <c r="M68981" s="9"/>
      <c r="N68981" s="9"/>
    </row>
    <row r="68982" spans="12:14" x14ac:dyDescent="0.25">
      <c r="L68982" s="9"/>
      <c r="M68982" s="9"/>
      <c r="N68982" s="9"/>
    </row>
    <row r="68983" spans="12:14" x14ac:dyDescent="0.25">
      <c r="L68983" s="9"/>
      <c r="M68983" s="9"/>
      <c r="N68983" s="9"/>
    </row>
    <row r="68984" spans="12:14" x14ac:dyDescent="0.25">
      <c r="L68984" s="9"/>
      <c r="M68984" s="9"/>
      <c r="N68984" s="9"/>
    </row>
    <row r="68985" spans="12:14" x14ac:dyDescent="0.25">
      <c r="L68985" s="9"/>
      <c r="M68985" s="9"/>
      <c r="N68985" s="9"/>
    </row>
    <row r="68986" spans="12:14" x14ac:dyDescent="0.25">
      <c r="L68986" s="9"/>
      <c r="M68986" s="9"/>
      <c r="N68986" s="9"/>
    </row>
    <row r="68987" spans="12:14" x14ac:dyDescent="0.25">
      <c r="L68987" s="9"/>
      <c r="M68987" s="9"/>
      <c r="N68987" s="9"/>
    </row>
    <row r="68988" spans="12:14" x14ac:dyDescent="0.25">
      <c r="L68988" s="9"/>
      <c r="M68988" s="9"/>
      <c r="N68988" s="9"/>
    </row>
    <row r="68989" spans="12:14" x14ac:dyDescent="0.25">
      <c r="L68989" s="9"/>
      <c r="M68989" s="9"/>
      <c r="N68989" s="9"/>
    </row>
    <row r="68990" spans="12:14" x14ac:dyDescent="0.25">
      <c r="L68990" s="9"/>
      <c r="M68990" s="9"/>
      <c r="N68990" s="9"/>
    </row>
    <row r="68991" spans="12:14" x14ac:dyDescent="0.25">
      <c r="L68991" s="9"/>
      <c r="M68991" s="9"/>
      <c r="N68991" s="9"/>
    </row>
    <row r="68992" spans="12:14" x14ac:dyDescent="0.25">
      <c r="L68992" s="9"/>
      <c r="M68992" s="9"/>
      <c r="N68992" s="9"/>
    </row>
    <row r="68993" spans="12:14" x14ac:dyDescent="0.25">
      <c r="L68993" s="9"/>
      <c r="M68993" s="9"/>
      <c r="N68993" s="9"/>
    </row>
    <row r="68994" spans="12:14" x14ac:dyDescent="0.25">
      <c r="L68994" s="9"/>
      <c r="M68994" s="9"/>
      <c r="N68994" s="9"/>
    </row>
    <row r="68995" spans="12:14" x14ac:dyDescent="0.25">
      <c r="L68995" s="9"/>
      <c r="M68995" s="9"/>
      <c r="N68995" s="9"/>
    </row>
    <row r="68996" spans="12:14" x14ac:dyDescent="0.25">
      <c r="L68996" s="9"/>
      <c r="M68996" s="9"/>
      <c r="N68996" s="9"/>
    </row>
    <row r="68997" spans="12:14" x14ac:dyDescent="0.25">
      <c r="L68997" s="9"/>
      <c r="M68997" s="9"/>
      <c r="N68997" s="9"/>
    </row>
    <row r="68998" spans="12:14" x14ac:dyDescent="0.25">
      <c r="L68998" s="9"/>
      <c r="M68998" s="9"/>
      <c r="N68998" s="9"/>
    </row>
    <row r="68999" spans="12:14" x14ac:dyDescent="0.25">
      <c r="L68999" s="9"/>
      <c r="M68999" s="9"/>
      <c r="N68999" s="9"/>
    </row>
    <row r="69000" spans="12:14" x14ac:dyDescent="0.25">
      <c r="L69000" s="9"/>
      <c r="M69000" s="9"/>
      <c r="N69000" s="9"/>
    </row>
    <row r="69001" spans="12:14" x14ac:dyDescent="0.25">
      <c r="L69001" s="9"/>
      <c r="M69001" s="9"/>
      <c r="N69001" s="9"/>
    </row>
    <row r="69002" spans="12:14" x14ac:dyDescent="0.25">
      <c r="L69002" s="9"/>
      <c r="M69002" s="9"/>
      <c r="N69002" s="9"/>
    </row>
    <row r="69003" spans="12:14" x14ac:dyDescent="0.25">
      <c r="L69003" s="9"/>
      <c r="M69003" s="9"/>
      <c r="N69003" s="9"/>
    </row>
    <row r="69004" spans="12:14" x14ac:dyDescent="0.25">
      <c r="L69004" s="9"/>
      <c r="M69004" s="9"/>
      <c r="N69004" s="9"/>
    </row>
    <row r="69005" spans="12:14" x14ac:dyDescent="0.25">
      <c r="L69005" s="9"/>
      <c r="M69005" s="9"/>
      <c r="N69005" s="9"/>
    </row>
    <row r="69006" spans="12:14" x14ac:dyDescent="0.25">
      <c r="L69006" s="9"/>
      <c r="M69006" s="9"/>
      <c r="N69006" s="9"/>
    </row>
    <row r="69007" spans="12:14" x14ac:dyDescent="0.25">
      <c r="L69007" s="9"/>
      <c r="M69007" s="9"/>
      <c r="N69007" s="9"/>
    </row>
    <row r="69008" spans="12:14" x14ac:dyDescent="0.25">
      <c r="L69008" s="9"/>
      <c r="M69008" s="9"/>
      <c r="N69008" s="9"/>
    </row>
    <row r="69009" spans="12:14" x14ac:dyDescent="0.25">
      <c r="L69009" s="9"/>
      <c r="M69009" s="9"/>
      <c r="N69009" s="9"/>
    </row>
    <row r="69010" spans="12:14" x14ac:dyDescent="0.25">
      <c r="L69010" s="9"/>
      <c r="M69010" s="9"/>
      <c r="N69010" s="9"/>
    </row>
    <row r="69011" spans="12:14" x14ac:dyDescent="0.25">
      <c r="L69011" s="9"/>
      <c r="M69011" s="9"/>
      <c r="N69011" s="9"/>
    </row>
    <row r="69012" spans="12:14" x14ac:dyDescent="0.25">
      <c r="L69012" s="9"/>
      <c r="M69012" s="9"/>
      <c r="N69012" s="9"/>
    </row>
    <row r="69013" spans="12:14" x14ac:dyDescent="0.25">
      <c r="L69013" s="9"/>
      <c r="M69013" s="9"/>
      <c r="N69013" s="9"/>
    </row>
    <row r="69014" spans="12:14" x14ac:dyDescent="0.25">
      <c r="L69014" s="9"/>
      <c r="M69014" s="9"/>
      <c r="N69014" s="9"/>
    </row>
    <row r="69015" spans="12:14" x14ac:dyDescent="0.25">
      <c r="L69015" s="9"/>
      <c r="M69015" s="9"/>
      <c r="N69015" s="9"/>
    </row>
    <row r="69016" spans="12:14" x14ac:dyDescent="0.25">
      <c r="L69016" s="9"/>
      <c r="M69016" s="9"/>
      <c r="N69016" s="9"/>
    </row>
    <row r="69017" spans="12:14" x14ac:dyDescent="0.25">
      <c r="L69017" s="9"/>
      <c r="M69017" s="9"/>
      <c r="N69017" s="9"/>
    </row>
    <row r="69018" spans="12:14" x14ac:dyDescent="0.25">
      <c r="L69018" s="9"/>
      <c r="M69018" s="9"/>
      <c r="N69018" s="9"/>
    </row>
    <row r="69019" spans="12:14" x14ac:dyDescent="0.25">
      <c r="L69019" s="9"/>
      <c r="M69019" s="9"/>
      <c r="N69019" s="9"/>
    </row>
    <row r="69020" spans="12:14" x14ac:dyDescent="0.25">
      <c r="L69020" s="9"/>
      <c r="M69020" s="9"/>
      <c r="N69020" s="9"/>
    </row>
    <row r="69021" spans="12:14" x14ac:dyDescent="0.25">
      <c r="L69021" s="9"/>
      <c r="M69021" s="9"/>
      <c r="N69021" s="9"/>
    </row>
    <row r="69022" spans="12:14" x14ac:dyDescent="0.25">
      <c r="L69022" s="9"/>
      <c r="M69022" s="9"/>
      <c r="N69022" s="9"/>
    </row>
    <row r="69023" spans="12:14" x14ac:dyDescent="0.25">
      <c r="L69023" s="9"/>
      <c r="M69023" s="9"/>
      <c r="N69023" s="9"/>
    </row>
    <row r="69024" spans="12:14" x14ac:dyDescent="0.25">
      <c r="L69024" s="9"/>
      <c r="M69024" s="9"/>
      <c r="N69024" s="9"/>
    </row>
    <row r="69025" spans="12:14" x14ac:dyDescent="0.25">
      <c r="L69025" s="9"/>
      <c r="M69025" s="9"/>
      <c r="N69025" s="9"/>
    </row>
    <row r="69026" spans="12:14" x14ac:dyDescent="0.25">
      <c r="L69026" s="9"/>
      <c r="M69026" s="9"/>
      <c r="N69026" s="9"/>
    </row>
    <row r="69027" spans="12:14" x14ac:dyDescent="0.25">
      <c r="L69027" s="9"/>
      <c r="M69027" s="9"/>
      <c r="N69027" s="9"/>
    </row>
    <row r="69028" spans="12:14" x14ac:dyDescent="0.25">
      <c r="L69028" s="9"/>
      <c r="M69028" s="9"/>
      <c r="N69028" s="9"/>
    </row>
    <row r="69029" spans="12:14" x14ac:dyDescent="0.25">
      <c r="L69029" s="9"/>
      <c r="M69029" s="9"/>
      <c r="N69029" s="9"/>
    </row>
    <row r="69030" spans="12:14" x14ac:dyDescent="0.25">
      <c r="L69030" s="9"/>
      <c r="M69030" s="9"/>
      <c r="N69030" s="9"/>
    </row>
    <row r="69031" spans="12:14" x14ac:dyDescent="0.25">
      <c r="L69031" s="9"/>
      <c r="M69031" s="9"/>
      <c r="N69031" s="9"/>
    </row>
    <row r="69032" spans="12:14" x14ac:dyDescent="0.25">
      <c r="L69032" s="9"/>
      <c r="M69032" s="9"/>
      <c r="N69032" s="9"/>
    </row>
    <row r="69033" spans="12:14" x14ac:dyDescent="0.25">
      <c r="L69033" s="9"/>
      <c r="M69033" s="9"/>
      <c r="N69033" s="9"/>
    </row>
    <row r="69034" spans="12:14" x14ac:dyDescent="0.25">
      <c r="L69034" s="9"/>
      <c r="M69034" s="9"/>
      <c r="N69034" s="9"/>
    </row>
    <row r="69035" spans="12:14" x14ac:dyDescent="0.25">
      <c r="L69035" s="9"/>
      <c r="M69035" s="9"/>
      <c r="N69035" s="9"/>
    </row>
    <row r="69036" spans="12:14" x14ac:dyDescent="0.25">
      <c r="L69036" s="9"/>
      <c r="M69036" s="9"/>
      <c r="N69036" s="9"/>
    </row>
    <row r="69037" spans="12:14" x14ac:dyDescent="0.25">
      <c r="L69037" s="9"/>
      <c r="M69037" s="9"/>
      <c r="N69037" s="9"/>
    </row>
    <row r="69038" spans="12:14" x14ac:dyDescent="0.25">
      <c r="L69038" s="9"/>
      <c r="M69038" s="9"/>
      <c r="N69038" s="9"/>
    </row>
    <row r="69039" spans="12:14" x14ac:dyDescent="0.25">
      <c r="L69039" s="9"/>
      <c r="M69039" s="9"/>
      <c r="N69039" s="9"/>
    </row>
    <row r="69040" spans="12:14" x14ac:dyDescent="0.25">
      <c r="L69040" s="9"/>
      <c r="M69040" s="9"/>
      <c r="N69040" s="9"/>
    </row>
    <row r="69041" spans="12:14" x14ac:dyDescent="0.25">
      <c r="L69041" s="9"/>
      <c r="M69041" s="9"/>
      <c r="N69041" s="9"/>
    </row>
    <row r="69042" spans="12:14" x14ac:dyDescent="0.25">
      <c r="L69042" s="9"/>
      <c r="M69042" s="9"/>
      <c r="N69042" s="9"/>
    </row>
    <row r="69043" spans="12:14" x14ac:dyDescent="0.25">
      <c r="L69043" s="9"/>
      <c r="M69043" s="9"/>
      <c r="N69043" s="9"/>
    </row>
    <row r="69044" spans="12:14" x14ac:dyDescent="0.25">
      <c r="L69044" s="9"/>
      <c r="M69044" s="9"/>
      <c r="N69044" s="9"/>
    </row>
    <row r="69045" spans="12:14" x14ac:dyDescent="0.25">
      <c r="L69045" s="9"/>
      <c r="M69045" s="9"/>
      <c r="N69045" s="9"/>
    </row>
    <row r="69046" spans="12:14" x14ac:dyDescent="0.25">
      <c r="L69046" s="9"/>
      <c r="M69046" s="9"/>
      <c r="N69046" s="9"/>
    </row>
    <row r="69047" spans="12:14" x14ac:dyDescent="0.25">
      <c r="L69047" s="9"/>
      <c r="M69047" s="9"/>
      <c r="N69047" s="9"/>
    </row>
    <row r="69048" spans="12:14" x14ac:dyDescent="0.25">
      <c r="L69048" s="9"/>
      <c r="M69048" s="9"/>
      <c r="N69048" s="9"/>
    </row>
    <row r="69049" spans="12:14" x14ac:dyDescent="0.25">
      <c r="L69049" s="9"/>
      <c r="M69049" s="9"/>
      <c r="N69049" s="9"/>
    </row>
    <row r="69050" spans="12:14" x14ac:dyDescent="0.25">
      <c r="L69050" s="9"/>
      <c r="M69050" s="9"/>
      <c r="N69050" s="9"/>
    </row>
    <row r="69051" spans="12:14" x14ac:dyDescent="0.25">
      <c r="L69051" s="9"/>
      <c r="M69051" s="9"/>
      <c r="N69051" s="9"/>
    </row>
    <row r="69052" spans="12:14" x14ac:dyDescent="0.25">
      <c r="L69052" s="9"/>
      <c r="M69052" s="9"/>
      <c r="N69052" s="9"/>
    </row>
    <row r="69053" spans="12:14" x14ac:dyDescent="0.25">
      <c r="L69053" s="9"/>
      <c r="M69053" s="9"/>
      <c r="N69053" s="9"/>
    </row>
    <row r="69054" spans="12:14" x14ac:dyDescent="0.25">
      <c r="L69054" s="9"/>
      <c r="M69054" s="9"/>
      <c r="N69054" s="9"/>
    </row>
    <row r="69055" spans="12:14" x14ac:dyDescent="0.25">
      <c r="L69055" s="9"/>
      <c r="M69055" s="9"/>
      <c r="N69055" s="9"/>
    </row>
    <row r="69056" spans="12:14" x14ac:dyDescent="0.25">
      <c r="L69056" s="9"/>
      <c r="M69056" s="9"/>
      <c r="N69056" s="9"/>
    </row>
    <row r="69057" spans="12:14" x14ac:dyDescent="0.25">
      <c r="L69057" s="9"/>
      <c r="M69057" s="9"/>
      <c r="N69057" s="9"/>
    </row>
    <row r="69058" spans="12:14" x14ac:dyDescent="0.25">
      <c r="L69058" s="9"/>
      <c r="M69058" s="9"/>
      <c r="N69058" s="9"/>
    </row>
    <row r="69059" spans="12:14" x14ac:dyDescent="0.25">
      <c r="L69059" s="9"/>
      <c r="M69059" s="9"/>
      <c r="N69059" s="9"/>
    </row>
    <row r="69060" spans="12:14" x14ac:dyDescent="0.25">
      <c r="L69060" s="9"/>
      <c r="M69060" s="9"/>
      <c r="N69060" s="9"/>
    </row>
    <row r="69061" spans="12:14" x14ac:dyDescent="0.25">
      <c r="L69061" s="9"/>
      <c r="M69061" s="9"/>
      <c r="N69061" s="9"/>
    </row>
    <row r="69062" spans="12:14" x14ac:dyDescent="0.25">
      <c r="L69062" s="9"/>
      <c r="M69062" s="9"/>
      <c r="N69062" s="9"/>
    </row>
    <row r="69063" spans="12:14" x14ac:dyDescent="0.25">
      <c r="L69063" s="9"/>
      <c r="M69063" s="9"/>
      <c r="N69063" s="9"/>
    </row>
    <row r="69064" spans="12:14" x14ac:dyDescent="0.25">
      <c r="L69064" s="9"/>
      <c r="M69064" s="9"/>
      <c r="N69064" s="9"/>
    </row>
    <row r="69065" spans="12:14" x14ac:dyDescent="0.25">
      <c r="L69065" s="9"/>
      <c r="M69065" s="9"/>
      <c r="N69065" s="9"/>
    </row>
    <row r="69066" spans="12:14" x14ac:dyDescent="0.25">
      <c r="L69066" s="9"/>
      <c r="M69066" s="9"/>
      <c r="N69066" s="9"/>
    </row>
    <row r="69067" spans="12:14" x14ac:dyDescent="0.25">
      <c r="L69067" s="9"/>
      <c r="M69067" s="9"/>
      <c r="N69067" s="9"/>
    </row>
    <row r="69068" spans="12:14" x14ac:dyDescent="0.25">
      <c r="L69068" s="9"/>
      <c r="M69068" s="9"/>
      <c r="N69068" s="9"/>
    </row>
    <row r="69069" spans="12:14" x14ac:dyDescent="0.25">
      <c r="L69069" s="9"/>
      <c r="M69069" s="9"/>
      <c r="N69069" s="9"/>
    </row>
    <row r="69070" spans="12:14" x14ac:dyDescent="0.25">
      <c r="L69070" s="9"/>
      <c r="M69070" s="9"/>
      <c r="N69070" s="9"/>
    </row>
    <row r="69071" spans="12:14" x14ac:dyDescent="0.25">
      <c r="L69071" s="9"/>
      <c r="M69071" s="9"/>
      <c r="N69071" s="9"/>
    </row>
    <row r="69072" spans="12:14" x14ac:dyDescent="0.25">
      <c r="L69072" s="9"/>
      <c r="M69072" s="9"/>
      <c r="N69072" s="9"/>
    </row>
    <row r="69073" spans="12:14" x14ac:dyDescent="0.25">
      <c r="L69073" s="9"/>
      <c r="M69073" s="9"/>
      <c r="N69073" s="9"/>
    </row>
    <row r="69074" spans="12:14" x14ac:dyDescent="0.25">
      <c r="L69074" s="9"/>
      <c r="M69074" s="9"/>
      <c r="N69074" s="9"/>
    </row>
    <row r="69075" spans="12:14" x14ac:dyDescent="0.25">
      <c r="L69075" s="9"/>
      <c r="M69075" s="9"/>
      <c r="N69075" s="9"/>
    </row>
    <row r="69076" spans="12:14" x14ac:dyDescent="0.25">
      <c r="L69076" s="9"/>
      <c r="M69076" s="9"/>
      <c r="N69076" s="9"/>
    </row>
    <row r="69077" spans="12:14" x14ac:dyDescent="0.25">
      <c r="L69077" s="9"/>
      <c r="M69077" s="9"/>
      <c r="N69077" s="9"/>
    </row>
    <row r="69078" spans="12:14" x14ac:dyDescent="0.25">
      <c r="L69078" s="9"/>
      <c r="M69078" s="9"/>
      <c r="N69078" s="9"/>
    </row>
    <row r="69079" spans="12:14" x14ac:dyDescent="0.25">
      <c r="L69079" s="9"/>
      <c r="M69079" s="9"/>
      <c r="N69079" s="9"/>
    </row>
    <row r="69080" spans="12:14" x14ac:dyDescent="0.25">
      <c r="L69080" s="9"/>
      <c r="M69080" s="9"/>
      <c r="N69080" s="9"/>
    </row>
    <row r="69081" spans="12:14" x14ac:dyDescent="0.25">
      <c r="L69081" s="9"/>
      <c r="M69081" s="9"/>
      <c r="N69081" s="9"/>
    </row>
    <row r="69082" spans="12:14" x14ac:dyDescent="0.25">
      <c r="L69082" s="9"/>
      <c r="M69082" s="9"/>
      <c r="N69082" s="9"/>
    </row>
    <row r="69083" spans="12:14" x14ac:dyDescent="0.25">
      <c r="L69083" s="9"/>
      <c r="M69083" s="9"/>
      <c r="N69083" s="9"/>
    </row>
    <row r="69084" spans="12:14" x14ac:dyDescent="0.25">
      <c r="L69084" s="9"/>
      <c r="M69084" s="9"/>
      <c r="N69084" s="9"/>
    </row>
    <row r="69085" spans="12:14" x14ac:dyDescent="0.25">
      <c r="L69085" s="9"/>
      <c r="M69085" s="9"/>
      <c r="N69085" s="9"/>
    </row>
    <row r="69086" spans="12:14" x14ac:dyDescent="0.25">
      <c r="L69086" s="9"/>
      <c r="M69086" s="9"/>
      <c r="N69086" s="9"/>
    </row>
    <row r="69087" spans="12:14" x14ac:dyDescent="0.25">
      <c r="L69087" s="9"/>
      <c r="M69087" s="9"/>
      <c r="N69087" s="9"/>
    </row>
    <row r="69088" spans="12:14" x14ac:dyDescent="0.25">
      <c r="L69088" s="9"/>
      <c r="M69088" s="9"/>
      <c r="N69088" s="9"/>
    </row>
    <row r="69089" spans="12:14" x14ac:dyDescent="0.25">
      <c r="L69089" s="9"/>
      <c r="M69089" s="9"/>
      <c r="N69089" s="9"/>
    </row>
    <row r="69090" spans="12:14" x14ac:dyDescent="0.25">
      <c r="L69090" s="9"/>
      <c r="M69090" s="9"/>
      <c r="N69090" s="9"/>
    </row>
    <row r="69091" spans="12:14" x14ac:dyDescent="0.25">
      <c r="L69091" s="9"/>
      <c r="M69091" s="9"/>
      <c r="N69091" s="9"/>
    </row>
    <row r="69092" spans="12:14" x14ac:dyDescent="0.25">
      <c r="L69092" s="9"/>
      <c r="M69092" s="9"/>
      <c r="N69092" s="9"/>
    </row>
    <row r="69093" spans="12:14" x14ac:dyDescent="0.25">
      <c r="L69093" s="9"/>
      <c r="M69093" s="9"/>
      <c r="N69093" s="9"/>
    </row>
    <row r="69094" spans="12:14" x14ac:dyDescent="0.25">
      <c r="L69094" s="9"/>
      <c r="M69094" s="9"/>
      <c r="N69094" s="9"/>
    </row>
    <row r="69095" spans="12:14" x14ac:dyDescent="0.25">
      <c r="L69095" s="9"/>
      <c r="M69095" s="9"/>
      <c r="N69095" s="9"/>
    </row>
    <row r="69096" spans="12:14" x14ac:dyDescent="0.25">
      <c r="L69096" s="9"/>
      <c r="M69096" s="9"/>
      <c r="N69096" s="9"/>
    </row>
    <row r="69097" spans="12:14" x14ac:dyDescent="0.25">
      <c r="L69097" s="9"/>
      <c r="M69097" s="9"/>
      <c r="N69097" s="9"/>
    </row>
    <row r="69098" spans="12:14" x14ac:dyDescent="0.25">
      <c r="L69098" s="9"/>
      <c r="M69098" s="9"/>
      <c r="N69098" s="9"/>
    </row>
    <row r="69099" spans="12:14" x14ac:dyDescent="0.25">
      <c r="L69099" s="9"/>
      <c r="M69099" s="9"/>
      <c r="N69099" s="9"/>
    </row>
    <row r="69100" spans="12:14" x14ac:dyDescent="0.25">
      <c r="L69100" s="9"/>
      <c r="M69100" s="9"/>
      <c r="N69100" s="9"/>
    </row>
    <row r="69101" spans="12:14" x14ac:dyDescent="0.25">
      <c r="L69101" s="9"/>
      <c r="M69101" s="9"/>
      <c r="N69101" s="9"/>
    </row>
    <row r="69102" spans="12:14" x14ac:dyDescent="0.25">
      <c r="L69102" s="9"/>
      <c r="M69102" s="9"/>
      <c r="N69102" s="9"/>
    </row>
    <row r="69103" spans="12:14" x14ac:dyDescent="0.25">
      <c r="L69103" s="9"/>
      <c r="M69103" s="9"/>
      <c r="N69103" s="9"/>
    </row>
    <row r="69104" spans="12:14" x14ac:dyDescent="0.25">
      <c r="L69104" s="9"/>
      <c r="M69104" s="9"/>
      <c r="N69104" s="9"/>
    </row>
    <row r="69105" spans="12:14" x14ac:dyDescent="0.25">
      <c r="L69105" s="9"/>
      <c r="M69105" s="9"/>
      <c r="N69105" s="9"/>
    </row>
    <row r="69106" spans="12:14" x14ac:dyDescent="0.25">
      <c r="L69106" s="9"/>
      <c r="M69106" s="9"/>
      <c r="N69106" s="9"/>
    </row>
    <row r="69107" spans="12:14" x14ac:dyDescent="0.25">
      <c r="L69107" s="9"/>
      <c r="M69107" s="9"/>
      <c r="N69107" s="9"/>
    </row>
    <row r="69108" spans="12:14" x14ac:dyDescent="0.25">
      <c r="L69108" s="9"/>
      <c r="M69108" s="9"/>
      <c r="N69108" s="9"/>
    </row>
    <row r="69109" spans="12:14" x14ac:dyDescent="0.25">
      <c r="L69109" s="9"/>
      <c r="M69109" s="9"/>
      <c r="N69109" s="9"/>
    </row>
    <row r="69110" spans="12:14" x14ac:dyDescent="0.25">
      <c r="L69110" s="9"/>
      <c r="M69110" s="9"/>
      <c r="N69110" s="9"/>
    </row>
    <row r="69111" spans="12:14" x14ac:dyDescent="0.25">
      <c r="L69111" s="9"/>
      <c r="M69111" s="9"/>
      <c r="N69111" s="9"/>
    </row>
    <row r="69112" spans="12:14" x14ac:dyDescent="0.25">
      <c r="L69112" s="9"/>
      <c r="M69112" s="9"/>
      <c r="N69112" s="9"/>
    </row>
    <row r="69113" spans="12:14" x14ac:dyDescent="0.25">
      <c r="L69113" s="9"/>
      <c r="M69113" s="9"/>
      <c r="N69113" s="9"/>
    </row>
    <row r="69114" spans="12:14" x14ac:dyDescent="0.25">
      <c r="L69114" s="9"/>
      <c r="M69114" s="9"/>
      <c r="N69114" s="9"/>
    </row>
    <row r="69115" spans="12:14" x14ac:dyDescent="0.25">
      <c r="L69115" s="9"/>
      <c r="M69115" s="9"/>
      <c r="N69115" s="9"/>
    </row>
    <row r="69116" spans="12:14" x14ac:dyDescent="0.25">
      <c r="L69116" s="9"/>
      <c r="M69116" s="9"/>
      <c r="N69116" s="9"/>
    </row>
    <row r="69117" spans="12:14" x14ac:dyDescent="0.25">
      <c r="L69117" s="9"/>
      <c r="M69117" s="9"/>
      <c r="N69117" s="9"/>
    </row>
    <row r="69118" spans="12:14" x14ac:dyDescent="0.25">
      <c r="L69118" s="9"/>
      <c r="M69118" s="9"/>
      <c r="N69118" s="9"/>
    </row>
    <row r="69119" spans="12:14" x14ac:dyDescent="0.25">
      <c r="L69119" s="9"/>
      <c r="M69119" s="9"/>
      <c r="N69119" s="9"/>
    </row>
    <row r="69120" spans="12:14" x14ac:dyDescent="0.25">
      <c r="L69120" s="9"/>
      <c r="M69120" s="9"/>
      <c r="N69120" s="9"/>
    </row>
    <row r="69121" spans="12:14" x14ac:dyDescent="0.25">
      <c r="L69121" s="9"/>
      <c r="M69121" s="9"/>
      <c r="N69121" s="9"/>
    </row>
    <row r="69122" spans="12:14" x14ac:dyDescent="0.25">
      <c r="L69122" s="9"/>
      <c r="M69122" s="9"/>
      <c r="N69122" s="9"/>
    </row>
    <row r="69123" spans="12:14" x14ac:dyDescent="0.25">
      <c r="L69123" s="9"/>
      <c r="M69123" s="9"/>
      <c r="N69123" s="9"/>
    </row>
    <row r="69124" spans="12:14" x14ac:dyDescent="0.25">
      <c r="L69124" s="9"/>
      <c r="M69124" s="9"/>
      <c r="N69124" s="9"/>
    </row>
    <row r="69125" spans="12:14" x14ac:dyDescent="0.25">
      <c r="L69125" s="9"/>
      <c r="M69125" s="9"/>
      <c r="N69125" s="9"/>
    </row>
    <row r="69126" spans="12:14" x14ac:dyDescent="0.25">
      <c r="L69126" s="9"/>
      <c r="M69126" s="9"/>
      <c r="N69126" s="9"/>
    </row>
    <row r="69127" spans="12:14" x14ac:dyDescent="0.25">
      <c r="L69127" s="9"/>
      <c r="M69127" s="9"/>
      <c r="N69127" s="9"/>
    </row>
    <row r="69128" spans="12:14" x14ac:dyDescent="0.25">
      <c r="L69128" s="9"/>
      <c r="M69128" s="9"/>
      <c r="N69128" s="9"/>
    </row>
    <row r="69129" spans="12:14" x14ac:dyDescent="0.25">
      <c r="L69129" s="9"/>
      <c r="M69129" s="9"/>
      <c r="N69129" s="9"/>
    </row>
    <row r="69130" spans="12:14" x14ac:dyDescent="0.25">
      <c r="L69130" s="9"/>
      <c r="M69130" s="9"/>
      <c r="N69130" s="9"/>
    </row>
    <row r="69131" spans="12:14" x14ac:dyDescent="0.25">
      <c r="L69131" s="9"/>
      <c r="M69131" s="9"/>
      <c r="N69131" s="9"/>
    </row>
    <row r="69132" spans="12:14" x14ac:dyDescent="0.25">
      <c r="L69132" s="9"/>
      <c r="M69132" s="9"/>
      <c r="N69132" s="9"/>
    </row>
    <row r="69133" spans="12:14" x14ac:dyDescent="0.25">
      <c r="L69133" s="9"/>
      <c r="M69133" s="9"/>
      <c r="N69133" s="9"/>
    </row>
    <row r="69134" spans="12:14" x14ac:dyDescent="0.25">
      <c r="L69134" s="9"/>
      <c r="M69134" s="9"/>
      <c r="N69134" s="9"/>
    </row>
    <row r="69135" spans="12:14" x14ac:dyDescent="0.25">
      <c r="L69135" s="9"/>
      <c r="M69135" s="9"/>
      <c r="N69135" s="9"/>
    </row>
    <row r="69136" spans="12:14" x14ac:dyDescent="0.25">
      <c r="L69136" s="9"/>
      <c r="M69136" s="9"/>
      <c r="N69136" s="9"/>
    </row>
    <row r="69137" spans="12:14" x14ac:dyDescent="0.25">
      <c r="L69137" s="9"/>
      <c r="M69137" s="9"/>
      <c r="N69137" s="9"/>
    </row>
    <row r="69138" spans="12:14" x14ac:dyDescent="0.25">
      <c r="L69138" s="9"/>
      <c r="M69138" s="9"/>
      <c r="N69138" s="9"/>
    </row>
    <row r="69139" spans="12:14" x14ac:dyDescent="0.25">
      <c r="L69139" s="9"/>
      <c r="M69139" s="9"/>
      <c r="N69139" s="9"/>
    </row>
    <row r="69140" spans="12:14" x14ac:dyDescent="0.25">
      <c r="L69140" s="9"/>
      <c r="M69140" s="9"/>
      <c r="N69140" s="9"/>
    </row>
    <row r="69141" spans="12:14" x14ac:dyDescent="0.25">
      <c r="L69141" s="9"/>
      <c r="M69141" s="9"/>
      <c r="N69141" s="9"/>
    </row>
    <row r="69142" spans="12:14" x14ac:dyDescent="0.25">
      <c r="L69142" s="9"/>
      <c r="M69142" s="9"/>
      <c r="N69142" s="9"/>
    </row>
    <row r="69143" spans="12:14" x14ac:dyDescent="0.25">
      <c r="L69143" s="9"/>
      <c r="M69143" s="9"/>
      <c r="N69143" s="9"/>
    </row>
    <row r="69144" spans="12:14" x14ac:dyDescent="0.25">
      <c r="L69144" s="9"/>
      <c r="M69144" s="9"/>
      <c r="N69144" s="9"/>
    </row>
    <row r="69145" spans="12:14" x14ac:dyDescent="0.25">
      <c r="L69145" s="9"/>
      <c r="M69145" s="9"/>
      <c r="N69145" s="9"/>
    </row>
    <row r="69146" spans="12:14" x14ac:dyDescent="0.25">
      <c r="L69146" s="9"/>
      <c r="M69146" s="9"/>
      <c r="N69146" s="9"/>
    </row>
    <row r="69147" spans="12:14" x14ac:dyDescent="0.25">
      <c r="L69147" s="9"/>
      <c r="M69147" s="9"/>
      <c r="N69147" s="9"/>
    </row>
    <row r="69148" spans="12:14" x14ac:dyDescent="0.25">
      <c r="L69148" s="9"/>
      <c r="M69148" s="9"/>
      <c r="N69148" s="9"/>
    </row>
    <row r="69149" spans="12:14" x14ac:dyDescent="0.25">
      <c r="L69149" s="9"/>
      <c r="M69149" s="9"/>
      <c r="N69149" s="9"/>
    </row>
    <row r="69150" spans="12:14" x14ac:dyDescent="0.25">
      <c r="L69150" s="9"/>
      <c r="M69150" s="9"/>
      <c r="N69150" s="9"/>
    </row>
    <row r="69151" spans="12:14" x14ac:dyDescent="0.25">
      <c r="L69151" s="9"/>
      <c r="M69151" s="9"/>
      <c r="N69151" s="9"/>
    </row>
    <row r="69152" spans="12:14" x14ac:dyDescent="0.25">
      <c r="L69152" s="9"/>
      <c r="M69152" s="9"/>
      <c r="N69152" s="9"/>
    </row>
    <row r="69153" spans="12:14" x14ac:dyDescent="0.25">
      <c r="L69153" s="9"/>
      <c r="M69153" s="9"/>
      <c r="N69153" s="9"/>
    </row>
    <row r="69154" spans="12:14" x14ac:dyDescent="0.25">
      <c r="L69154" s="9"/>
      <c r="M69154" s="9"/>
      <c r="N69154" s="9"/>
    </row>
    <row r="69155" spans="12:14" x14ac:dyDescent="0.25">
      <c r="L69155" s="9"/>
      <c r="M69155" s="9"/>
      <c r="N69155" s="9"/>
    </row>
    <row r="69156" spans="12:14" x14ac:dyDescent="0.25">
      <c r="L69156" s="9"/>
      <c r="M69156" s="9"/>
      <c r="N69156" s="9"/>
    </row>
    <row r="69157" spans="12:14" x14ac:dyDescent="0.25">
      <c r="L69157" s="9"/>
      <c r="M69157" s="9"/>
      <c r="N69157" s="9"/>
    </row>
    <row r="69158" spans="12:14" x14ac:dyDescent="0.25">
      <c r="L69158" s="9"/>
      <c r="M69158" s="9"/>
      <c r="N69158" s="9"/>
    </row>
    <row r="69159" spans="12:14" x14ac:dyDescent="0.25">
      <c r="L69159" s="9"/>
      <c r="M69159" s="9"/>
      <c r="N69159" s="9"/>
    </row>
    <row r="69160" spans="12:14" x14ac:dyDescent="0.25">
      <c r="L69160" s="9"/>
      <c r="M69160" s="9"/>
      <c r="N69160" s="9"/>
    </row>
    <row r="69161" spans="12:14" x14ac:dyDescent="0.25">
      <c r="L69161" s="9"/>
      <c r="M69161" s="9"/>
      <c r="N69161" s="9"/>
    </row>
    <row r="69162" spans="12:14" x14ac:dyDescent="0.25">
      <c r="L69162" s="9"/>
      <c r="M69162" s="9"/>
      <c r="N69162" s="9"/>
    </row>
    <row r="69163" spans="12:14" x14ac:dyDescent="0.25">
      <c r="L69163" s="9"/>
      <c r="M69163" s="9"/>
      <c r="N69163" s="9"/>
    </row>
    <row r="69164" spans="12:14" x14ac:dyDescent="0.25">
      <c r="L69164" s="9"/>
      <c r="M69164" s="9"/>
      <c r="N69164" s="9"/>
    </row>
    <row r="69165" spans="12:14" x14ac:dyDescent="0.25">
      <c r="L69165" s="9"/>
      <c r="M69165" s="9"/>
      <c r="N69165" s="9"/>
    </row>
    <row r="69166" spans="12:14" x14ac:dyDescent="0.25">
      <c r="L69166" s="9"/>
      <c r="M69166" s="9"/>
      <c r="N69166" s="9"/>
    </row>
    <row r="69167" spans="12:14" x14ac:dyDescent="0.25">
      <c r="L69167" s="9"/>
      <c r="M69167" s="9"/>
      <c r="N69167" s="9"/>
    </row>
    <row r="69168" spans="12:14" x14ac:dyDescent="0.25">
      <c r="L69168" s="9"/>
      <c r="M69168" s="9"/>
      <c r="N69168" s="9"/>
    </row>
    <row r="69169" spans="12:14" x14ac:dyDescent="0.25">
      <c r="L69169" s="9"/>
      <c r="M69169" s="9"/>
      <c r="N69169" s="9"/>
    </row>
    <row r="69170" spans="12:14" x14ac:dyDescent="0.25">
      <c r="L69170" s="9"/>
      <c r="M69170" s="9"/>
      <c r="N69170" s="9"/>
    </row>
    <row r="69171" spans="12:14" x14ac:dyDescent="0.25">
      <c r="L69171" s="9"/>
      <c r="M69171" s="9"/>
      <c r="N69171" s="9"/>
    </row>
    <row r="69172" spans="12:14" x14ac:dyDescent="0.25">
      <c r="L69172" s="9"/>
      <c r="M69172" s="9"/>
      <c r="N69172" s="9"/>
    </row>
    <row r="69173" spans="12:14" x14ac:dyDescent="0.25">
      <c r="L69173" s="9"/>
      <c r="M69173" s="9"/>
      <c r="N69173" s="9"/>
    </row>
    <row r="69174" spans="12:14" x14ac:dyDescent="0.25">
      <c r="L69174" s="9"/>
      <c r="M69174" s="9"/>
      <c r="N69174" s="9"/>
    </row>
    <row r="69175" spans="12:14" x14ac:dyDescent="0.25">
      <c r="L69175" s="9"/>
      <c r="M69175" s="9"/>
      <c r="N69175" s="9"/>
    </row>
    <row r="69176" spans="12:14" x14ac:dyDescent="0.25">
      <c r="L69176" s="9"/>
      <c r="M69176" s="9"/>
      <c r="N69176" s="9"/>
    </row>
    <row r="69177" spans="12:14" x14ac:dyDescent="0.25">
      <c r="L69177" s="9"/>
      <c r="M69177" s="9"/>
      <c r="N69177" s="9"/>
    </row>
    <row r="69178" spans="12:14" x14ac:dyDescent="0.25">
      <c r="L69178" s="9"/>
      <c r="M69178" s="9"/>
      <c r="N69178" s="9"/>
    </row>
    <row r="69179" spans="12:14" x14ac:dyDescent="0.25">
      <c r="L69179" s="9"/>
      <c r="M69179" s="9"/>
      <c r="N69179" s="9"/>
    </row>
    <row r="69180" spans="12:14" x14ac:dyDescent="0.25">
      <c r="L69180" s="9"/>
      <c r="M69180" s="9"/>
      <c r="N69180" s="9"/>
    </row>
    <row r="69181" spans="12:14" x14ac:dyDescent="0.25">
      <c r="L69181" s="9"/>
      <c r="M69181" s="9"/>
      <c r="N69181" s="9"/>
    </row>
    <row r="69182" spans="12:14" x14ac:dyDescent="0.25">
      <c r="L69182" s="9"/>
      <c r="M69182" s="9"/>
      <c r="N69182" s="9"/>
    </row>
    <row r="69183" spans="12:14" x14ac:dyDescent="0.25">
      <c r="L69183" s="9"/>
      <c r="M69183" s="9"/>
      <c r="N69183" s="9"/>
    </row>
    <row r="69184" spans="12:14" x14ac:dyDescent="0.25">
      <c r="L69184" s="9"/>
      <c r="M69184" s="9"/>
      <c r="N69184" s="9"/>
    </row>
    <row r="69185" spans="12:14" x14ac:dyDescent="0.25">
      <c r="L69185" s="9"/>
      <c r="M69185" s="9"/>
      <c r="N69185" s="9"/>
    </row>
    <row r="69186" spans="12:14" x14ac:dyDescent="0.25">
      <c r="L69186" s="9"/>
      <c r="M69186" s="9"/>
      <c r="N69186" s="9"/>
    </row>
    <row r="69187" spans="12:14" x14ac:dyDescent="0.25">
      <c r="L69187" s="9"/>
      <c r="M69187" s="9"/>
      <c r="N69187" s="9"/>
    </row>
    <row r="69188" spans="12:14" x14ac:dyDescent="0.25">
      <c r="L69188" s="9"/>
      <c r="M69188" s="9"/>
      <c r="N69188" s="9"/>
    </row>
    <row r="69189" spans="12:14" x14ac:dyDescent="0.25">
      <c r="L69189" s="9"/>
      <c r="M69189" s="9"/>
      <c r="N69189" s="9"/>
    </row>
    <row r="69190" spans="12:14" x14ac:dyDescent="0.25">
      <c r="L69190" s="9"/>
      <c r="M69190" s="9"/>
      <c r="N69190" s="9"/>
    </row>
    <row r="69191" spans="12:14" x14ac:dyDescent="0.25">
      <c r="L69191" s="9"/>
      <c r="M69191" s="9"/>
      <c r="N69191" s="9"/>
    </row>
    <row r="69192" spans="12:14" x14ac:dyDescent="0.25">
      <c r="L69192" s="9"/>
      <c r="M69192" s="9"/>
      <c r="N69192" s="9"/>
    </row>
    <row r="69193" spans="12:14" x14ac:dyDescent="0.25">
      <c r="L69193" s="9"/>
      <c r="M69193" s="9"/>
      <c r="N69193" s="9"/>
    </row>
    <row r="69194" spans="12:14" x14ac:dyDescent="0.25">
      <c r="L69194" s="9"/>
      <c r="M69194" s="9"/>
      <c r="N69194" s="9"/>
    </row>
    <row r="69195" spans="12:14" x14ac:dyDescent="0.25">
      <c r="L69195" s="9"/>
      <c r="M69195" s="9"/>
      <c r="N69195" s="9"/>
    </row>
    <row r="69196" spans="12:14" x14ac:dyDescent="0.25">
      <c r="L69196" s="9"/>
      <c r="M69196" s="9"/>
      <c r="N69196" s="9"/>
    </row>
    <row r="69197" spans="12:14" x14ac:dyDescent="0.25">
      <c r="L69197" s="9"/>
      <c r="M69197" s="9"/>
      <c r="N69197" s="9"/>
    </row>
    <row r="69198" spans="12:14" x14ac:dyDescent="0.25">
      <c r="L69198" s="9"/>
      <c r="M69198" s="9"/>
      <c r="N69198" s="9"/>
    </row>
    <row r="69199" spans="12:14" x14ac:dyDescent="0.25">
      <c r="L69199" s="9"/>
      <c r="M69199" s="9"/>
      <c r="N69199" s="9"/>
    </row>
    <row r="69200" spans="12:14" x14ac:dyDescent="0.25">
      <c r="L69200" s="9"/>
      <c r="M69200" s="9"/>
      <c r="N69200" s="9"/>
    </row>
    <row r="69201" spans="12:14" x14ac:dyDescent="0.25">
      <c r="L69201" s="9"/>
      <c r="M69201" s="9"/>
      <c r="N69201" s="9"/>
    </row>
    <row r="69202" spans="12:14" x14ac:dyDescent="0.25">
      <c r="L69202" s="9"/>
      <c r="M69202" s="9"/>
      <c r="N69202" s="9"/>
    </row>
    <row r="69203" spans="12:14" x14ac:dyDescent="0.25">
      <c r="L69203" s="9"/>
      <c r="M69203" s="9"/>
      <c r="N69203" s="9"/>
    </row>
    <row r="69204" spans="12:14" x14ac:dyDescent="0.25">
      <c r="L69204" s="9"/>
      <c r="M69204" s="9"/>
      <c r="N69204" s="9"/>
    </row>
    <row r="69205" spans="12:14" x14ac:dyDescent="0.25">
      <c r="L69205" s="9"/>
      <c r="M69205" s="9"/>
      <c r="N69205" s="9"/>
    </row>
    <row r="69206" spans="12:14" x14ac:dyDescent="0.25">
      <c r="L69206" s="9"/>
      <c r="M69206" s="9"/>
      <c r="N69206" s="9"/>
    </row>
    <row r="69207" spans="12:14" x14ac:dyDescent="0.25">
      <c r="L69207" s="9"/>
      <c r="M69207" s="9"/>
      <c r="N69207" s="9"/>
    </row>
    <row r="69208" spans="12:14" x14ac:dyDescent="0.25">
      <c r="L69208" s="9"/>
      <c r="M69208" s="9"/>
      <c r="N69208" s="9"/>
    </row>
    <row r="69209" spans="12:14" x14ac:dyDescent="0.25">
      <c r="L69209" s="9"/>
      <c r="M69209" s="9"/>
      <c r="N69209" s="9"/>
    </row>
    <row r="69210" spans="12:14" x14ac:dyDescent="0.25">
      <c r="L69210" s="9"/>
      <c r="M69210" s="9"/>
      <c r="N69210" s="9"/>
    </row>
    <row r="69211" spans="12:14" x14ac:dyDescent="0.25">
      <c r="L69211" s="9"/>
      <c r="M69211" s="9"/>
      <c r="N69211" s="9"/>
    </row>
    <row r="69212" spans="12:14" x14ac:dyDescent="0.25">
      <c r="L69212" s="9"/>
      <c r="M69212" s="9"/>
      <c r="N69212" s="9"/>
    </row>
    <row r="69213" spans="12:14" x14ac:dyDescent="0.25">
      <c r="L69213" s="9"/>
      <c r="M69213" s="9"/>
      <c r="N69213" s="9"/>
    </row>
    <row r="69214" spans="12:14" x14ac:dyDescent="0.25">
      <c r="L69214" s="9"/>
      <c r="M69214" s="9"/>
      <c r="N69214" s="9"/>
    </row>
    <row r="69215" spans="12:14" x14ac:dyDescent="0.25">
      <c r="L69215" s="9"/>
      <c r="M69215" s="9"/>
      <c r="N69215" s="9"/>
    </row>
    <row r="69216" spans="12:14" x14ac:dyDescent="0.25">
      <c r="L69216" s="9"/>
      <c r="M69216" s="9"/>
      <c r="N69216" s="9"/>
    </row>
    <row r="69217" spans="12:14" x14ac:dyDescent="0.25">
      <c r="L69217" s="9"/>
      <c r="M69217" s="9"/>
      <c r="N69217" s="9"/>
    </row>
    <row r="69218" spans="12:14" x14ac:dyDescent="0.25">
      <c r="L69218" s="9"/>
      <c r="M69218" s="9"/>
      <c r="N69218" s="9"/>
    </row>
    <row r="69219" spans="12:14" x14ac:dyDescent="0.25">
      <c r="L69219" s="9"/>
      <c r="M69219" s="9"/>
      <c r="N69219" s="9"/>
    </row>
    <row r="69220" spans="12:14" x14ac:dyDescent="0.25">
      <c r="L69220" s="9"/>
      <c r="M69220" s="9"/>
      <c r="N69220" s="9"/>
    </row>
    <row r="69221" spans="12:14" x14ac:dyDescent="0.25">
      <c r="L69221" s="9"/>
      <c r="M69221" s="9"/>
      <c r="N69221" s="9"/>
    </row>
    <row r="69222" spans="12:14" x14ac:dyDescent="0.25">
      <c r="L69222" s="9"/>
      <c r="M69222" s="9"/>
      <c r="N69222" s="9"/>
    </row>
    <row r="69223" spans="12:14" x14ac:dyDescent="0.25">
      <c r="L69223" s="9"/>
      <c r="M69223" s="9"/>
      <c r="N69223" s="9"/>
    </row>
    <row r="69224" spans="12:14" x14ac:dyDescent="0.25">
      <c r="L69224" s="9"/>
      <c r="M69224" s="9"/>
      <c r="N69224" s="9"/>
    </row>
    <row r="69225" spans="12:14" x14ac:dyDescent="0.25">
      <c r="L69225" s="9"/>
      <c r="M69225" s="9"/>
      <c r="N69225" s="9"/>
    </row>
    <row r="69226" spans="12:14" x14ac:dyDescent="0.25">
      <c r="L69226" s="9"/>
      <c r="M69226" s="9"/>
      <c r="N69226" s="9"/>
    </row>
    <row r="69227" spans="12:14" x14ac:dyDescent="0.25">
      <c r="L69227" s="9"/>
      <c r="M69227" s="9"/>
      <c r="N69227" s="9"/>
    </row>
    <row r="69228" spans="12:14" x14ac:dyDescent="0.25">
      <c r="L69228" s="9"/>
      <c r="M69228" s="9"/>
      <c r="N69228" s="9"/>
    </row>
    <row r="69229" spans="12:14" x14ac:dyDescent="0.25">
      <c r="L69229" s="9"/>
      <c r="M69229" s="9"/>
      <c r="N69229" s="9"/>
    </row>
    <row r="69230" spans="12:14" x14ac:dyDescent="0.25">
      <c r="L69230" s="9"/>
      <c r="M69230" s="9"/>
      <c r="N69230" s="9"/>
    </row>
    <row r="69231" spans="12:14" x14ac:dyDescent="0.25">
      <c r="L69231" s="9"/>
      <c r="M69231" s="9"/>
      <c r="N69231" s="9"/>
    </row>
    <row r="69232" spans="12:14" x14ac:dyDescent="0.25">
      <c r="L69232" s="9"/>
      <c r="M69232" s="9"/>
      <c r="N69232" s="9"/>
    </row>
    <row r="69233" spans="12:14" x14ac:dyDescent="0.25">
      <c r="L69233" s="9"/>
      <c r="M69233" s="9"/>
      <c r="N69233" s="9"/>
    </row>
    <row r="69234" spans="12:14" x14ac:dyDescent="0.25">
      <c r="L69234" s="9"/>
      <c r="M69234" s="9"/>
      <c r="N69234" s="9"/>
    </row>
    <row r="69235" spans="12:14" x14ac:dyDescent="0.25">
      <c r="L69235" s="9"/>
      <c r="M69235" s="9"/>
      <c r="N69235" s="9"/>
    </row>
    <row r="69236" spans="12:14" x14ac:dyDescent="0.25">
      <c r="L69236" s="9"/>
      <c r="M69236" s="9"/>
      <c r="N69236" s="9"/>
    </row>
    <row r="69237" spans="12:14" x14ac:dyDescent="0.25">
      <c r="L69237" s="9"/>
      <c r="M69237" s="9"/>
      <c r="N69237" s="9"/>
    </row>
    <row r="69238" spans="12:14" x14ac:dyDescent="0.25">
      <c r="L69238" s="9"/>
      <c r="M69238" s="9"/>
      <c r="N69238" s="9"/>
    </row>
    <row r="69239" spans="12:14" x14ac:dyDescent="0.25">
      <c r="L69239" s="9"/>
      <c r="M69239" s="9"/>
      <c r="N69239" s="9"/>
    </row>
    <row r="69240" spans="12:14" x14ac:dyDescent="0.25">
      <c r="L69240" s="9"/>
      <c r="M69240" s="9"/>
      <c r="N69240" s="9"/>
    </row>
    <row r="69241" spans="12:14" x14ac:dyDescent="0.25">
      <c r="L69241" s="9"/>
      <c r="M69241" s="9"/>
      <c r="N69241" s="9"/>
    </row>
    <row r="69242" spans="12:14" x14ac:dyDescent="0.25">
      <c r="L69242" s="9"/>
      <c r="M69242" s="9"/>
      <c r="N69242" s="9"/>
    </row>
    <row r="69243" spans="12:14" x14ac:dyDescent="0.25">
      <c r="L69243" s="9"/>
      <c r="M69243" s="9"/>
      <c r="N69243" s="9"/>
    </row>
    <row r="69244" spans="12:14" x14ac:dyDescent="0.25">
      <c r="L69244" s="9"/>
      <c r="M69244" s="9"/>
      <c r="N69244" s="9"/>
    </row>
    <row r="69245" spans="12:14" x14ac:dyDescent="0.25">
      <c r="L69245" s="9"/>
      <c r="M69245" s="9"/>
      <c r="N69245" s="9"/>
    </row>
    <row r="69246" spans="12:14" x14ac:dyDescent="0.25">
      <c r="L69246" s="9"/>
      <c r="M69246" s="9"/>
      <c r="N69246" s="9"/>
    </row>
    <row r="69247" spans="12:14" x14ac:dyDescent="0.25">
      <c r="L69247" s="9"/>
      <c r="M69247" s="9"/>
      <c r="N69247" s="9"/>
    </row>
    <row r="69248" spans="12:14" x14ac:dyDescent="0.25">
      <c r="L69248" s="9"/>
      <c r="M69248" s="9"/>
      <c r="N69248" s="9"/>
    </row>
    <row r="69249" spans="12:14" x14ac:dyDescent="0.25">
      <c r="L69249" s="9"/>
      <c r="M69249" s="9"/>
      <c r="N69249" s="9"/>
    </row>
    <row r="69250" spans="12:14" x14ac:dyDescent="0.25">
      <c r="L69250" s="9"/>
      <c r="M69250" s="9"/>
      <c r="N69250" s="9"/>
    </row>
    <row r="69251" spans="12:14" x14ac:dyDescent="0.25">
      <c r="L69251" s="9"/>
      <c r="M69251" s="9"/>
      <c r="N69251" s="9"/>
    </row>
    <row r="69252" spans="12:14" x14ac:dyDescent="0.25">
      <c r="L69252" s="9"/>
      <c r="M69252" s="9"/>
      <c r="N69252" s="9"/>
    </row>
    <row r="69253" spans="12:14" x14ac:dyDescent="0.25">
      <c r="L69253" s="9"/>
      <c r="M69253" s="9"/>
      <c r="N69253" s="9"/>
    </row>
    <row r="69254" spans="12:14" x14ac:dyDescent="0.25">
      <c r="L69254" s="9"/>
      <c r="M69254" s="9"/>
      <c r="N69254" s="9"/>
    </row>
    <row r="69255" spans="12:14" x14ac:dyDescent="0.25">
      <c r="L69255" s="9"/>
      <c r="M69255" s="9"/>
      <c r="N69255" s="9"/>
    </row>
    <row r="69256" spans="12:14" x14ac:dyDescent="0.25">
      <c r="L69256" s="9"/>
      <c r="M69256" s="9"/>
      <c r="N69256" s="9"/>
    </row>
    <row r="69257" spans="12:14" x14ac:dyDescent="0.25">
      <c r="L69257" s="9"/>
      <c r="M69257" s="9"/>
      <c r="N69257" s="9"/>
    </row>
    <row r="69258" spans="12:14" x14ac:dyDescent="0.25">
      <c r="L69258" s="9"/>
      <c r="M69258" s="9"/>
      <c r="N69258" s="9"/>
    </row>
    <row r="69259" spans="12:14" x14ac:dyDescent="0.25">
      <c r="L69259" s="9"/>
      <c r="M69259" s="9"/>
      <c r="N69259" s="9"/>
    </row>
    <row r="69260" spans="12:14" x14ac:dyDescent="0.25">
      <c r="L69260" s="9"/>
      <c r="M69260" s="9"/>
      <c r="N69260" s="9"/>
    </row>
    <row r="69261" spans="12:14" x14ac:dyDescent="0.25">
      <c r="L69261" s="9"/>
      <c r="M69261" s="9"/>
      <c r="N69261" s="9"/>
    </row>
    <row r="69262" spans="12:14" x14ac:dyDescent="0.25">
      <c r="L69262" s="9"/>
      <c r="M69262" s="9"/>
      <c r="N69262" s="9"/>
    </row>
    <row r="69263" spans="12:14" x14ac:dyDescent="0.25">
      <c r="L69263" s="9"/>
      <c r="M69263" s="9"/>
      <c r="N69263" s="9"/>
    </row>
    <row r="69264" spans="12:14" x14ac:dyDescent="0.25">
      <c r="L69264" s="9"/>
      <c r="M69264" s="9"/>
      <c r="N69264" s="9"/>
    </row>
    <row r="69265" spans="12:14" x14ac:dyDescent="0.25">
      <c r="L69265" s="9"/>
      <c r="M69265" s="9"/>
      <c r="N69265" s="9"/>
    </row>
    <row r="69266" spans="12:14" x14ac:dyDescent="0.25">
      <c r="L69266" s="9"/>
      <c r="M69266" s="9"/>
      <c r="N69266" s="9"/>
    </row>
    <row r="69267" spans="12:14" x14ac:dyDescent="0.25">
      <c r="L69267" s="9"/>
      <c r="M69267" s="9"/>
      <c r="N69267" s="9"/>
    </row>
    <row r="69268" spans="12:14" x14ac:dyDescent="0.25">
      <c r="L69268" s="9"/>
      <c r="M69268" s="9"/>
      <c r="N69268" s="9"/>
    </row>
    <row r="69269" spans="12:14" x14ac:dyDescent="0.25">
      <c r="L69269" s="9"/>
      <c r="M69269" s="9"/>
      <c r="N69269" s="9"/>
    </row>
    <row r="69270" spans="12:14" x14ac:dyDescent="0.25">
      <c r="L69270" s="9"/>
      <c r="M69270" s="9"/>
      <c r="N69270" s="9"/>
    </row>
    <row r="69271" spans="12:14" x14ac:dyDescent="0.25">
      <c r="L69271" s="9"/>
      <c r="M69271" s="9"/>
      <c r="N69271" s="9"/>
    </row>
    <row r="69272" spans="12:14" x14ac:dyDescent="0.25">
      <c r="L69272" s="9"/>
      <c r="M69272" s="9"/>
      <c r="N69272" s="9"/>
    </row>
    <row r="69273" spans="12:14" x14ac:dyDescent="0.25">
      <c r="L69273" s="9"/>
      <c r="M69273" s="9"/>
      <c r="N69273" s="9"/>
    </row>
    <row r="69274" spans="12:14" x14ac:dyDescent="0.25">
      <c r="L69274" s="9"/>
      <c r="M69274" s="9"/>
      <c r="N69274" s="9"/>
    </row>
    <row r="69275" spans="12:14" x14ac:dyDescent="0.25">
      <c r="L69275" s="9"/>
      <c r="M69275" s="9"/>
      <c r="N69275" s="9"/>
    </row>
    <row r="69276" spans="12:14" x14ac:dyDescent="0.25">
      <c r="L69276" s="9"/>
      <c r="M69276" s="9"/>
      <c r="N69276" s="9"/>
    </row>
    <row r="69277" spans="12:14" x14ac:dyDescent="0.25">
      <c r="L69277" s="9"/>
      <c r="M69277" s="9"/>
      <c r="N69277" s="9"/>
    </row>
    <row r="69278" spans="12:14" x14ac:dyDescent="0.25">
      <c r="L69278" s="9"/>
      <c r="M69278" s="9"/>
      <c r="N69278" s="9"/>
    </row>
    <row r="69279" spans="12:14" x14ac:dyDescent="0.25">
      <c r="L69279" s="9"/>
      <c r="M69279" s="9"/>
      <c r="N69279" s="9"/>
    </row>
    <row r="69280" spans="12:14" x14ac:dyDescent="0.25">
      <c r="L69280" s="9"/>
      <c r="M69280" s="9"/>
      <c r="N69280" s="9"/>
    </row>
    <row r="69281" spans="12:14" x14ac:dyDescent="0.25">
      <c r="L69281" s="9"/>
      <c r="M69281" s="9"/>
      <c r="N69281" s="9"/>
    </row>
    <row r="69282" spans="12:14" x14ac:dyDescent="0.25">
      <c r="L69282" s="9"/>
      <c r="M69282" s="9"/>
      <c r="N69282" s="9"/>
    </row>
    <row r="69283" spans="12:14" x14ac:dyDescent="0.25">
      <c r="L69283" s="9"/>
      <c r="M69283" s="9"/>
      <c r="N69283" s="9"/>
    </row>
    <row r="69284" spans="12:14" x14ac:dyDescent="0.25">
      <c r="L69284" s="9"/>
      <c r="M69284" s="9"/>
      <c r="N69284" s="9"/>
    </row>
    <row r="69285" spans="12:14" x14ac:dyDescent="0.25">
      <c r="L69285" s="9"/>
      <c r="M69285" s="9"/>
      <c r="N69285" s="9"/>
    </row>
    <row r="69286" spans="12:14" x14ac:dyDescent="0.25">
      <c r="L69286" s="9"/>
      <c r="M69286" s="9"/>
      <c r="N69286" s="9"/>
    </row>
    <row r="69287" spans="12:14" x14ac:dyDescent="0.25">
      <c r="L69287" s="9"/>
      <c r="M69287" s="9"/>
      <c r="N69287" s="9"/>
    </row>
    <row r="69288" spans="12:14" x14ac:dyDescent="0.25">
      <c r="L69288" s="9"/>
      <c r="M69288" s="9"/>
      <c r="N69288" s="9"/>
    </row>
    <row r="69289" spans="12:14" x14ac:dyDescent="0.25">
      <c r="L69289" s="9"/>
      <c r="M69289" s="9"/>
      <c r="N69289" s="9"/>
    </row>
    <row r="69290" spans="12:14" x14ac:dyDescent="0.25">
      <c r="L69290" s="9"/>
      <c r="M69290" s="9"/>
      <c r="N69290" s="9"/>
    </row>
    <row r="69291" spans="12:14" x14ac:dyDescent="0.25">
      <c r="L69291" s="9"/>
      <c r="M69291" s="9"/>
      <c r="N69291" s="9"/>
    </row>
    <row r="69292" spans="12:14" x14ac:dyDescent="0.25">
      <c r="L69292" s="9"/>
      <c r="M69292" s="9"/>
      <c r="N69292" s="9"/>
    </row>
    <row r="69293" spans="12:14" x14ac:dyDescent="0.25">
      <c r="L69293" s="9"/>
      <c r="M69293" s="9"/>
      <c r="N69293" s="9"/>
    </row>
    <row r="69294" spans="12:14" x14ac:dyDescent="0.25">
      <c r="L69294" s="9"/>
      <c r="M69294" s="9"/>
      <c r="N69294" s="9"/>
    </row>
    <row r="69295" spans="12:14" x14ac:dyDescent="0.25">
      <c r="L69295" s="9"/>
      <c r="M69295" s="9"/>
      <c r="N69295" s="9"/>
    </row>
    <row r="69296" spans="12:14" x14ac:dyDescent="0.25">
      <c r="L69296" s="9"/>
      <c r="M69296" s="9"/>
      <c r="N69296" s="9"/>
    </row>
    <row r="69297" spans="12:14" x14ac:dyDescent="0.25">
      <c r="L69297" s="9"/>
      <c r="M69297" s="9"/>
      <c r="N69297" s="9"/>
    </row>
    <row r="69298" spans="12:14" x14ac:dyDescent="0.25">
      <c r="L69298" s="9"/>
      <c r="M69298" s="9"/>
      <c r="N69298" s="9"/>
    </row>
    <row r="69299" spans="12:14" x14ac:dyDescent="0.25">
      <c r="L69299" s="9"/>
      <c r="M69299" s="9"/>
      <c r="N69299" s="9"/>
    </row>
    <row r="69300" spans="12:14" x14ac:dyDescent="0.25">
      <c r="L69300" s="9"/>
      <c r="M69300" s="9"/>
      <c r="N69300" s="9"/>
    </row>
    <row r="69301" spans="12:14" x14ac:dyDescent="0.25">
      <c r="L69301" s="9"/>
      <c r="M69301" s="9"/>
      <c r="N69301" s="9"/>
    </row>
    <row r="69302" spans="12:14" x14ac:dyDescent="0.25">
      <c r="L69302" s="9"/>
      <c r="M69302" s="9"/>
      <c r="N69302" s="9"/>
    </row>
    <row r="69303" spans="12:14" x14ac:dyDescent="0.25">
      <c r="L69303" s="9"/>
      <c r="M69303" s="9"/>
      <c r="N69303" s="9"/>
    </row>
    <row r="69304" spans="12:14" x14ac:dyDescent="0.25">
      <c r="L69304" s="9"/>
      <c r="M69304" s="9"/>
      <c r="N69304" s="9"/>
    </row>
    <row r="69305" spans="12:14" x14ac:dyDescent="0.25">
      <c r="L69305" s="9"/>
      <c r="M69305" s="9"/>
      <c r="N69305" s="9"/>
    </row>
    <row r="69306" spans="12:14" x14ac:dyDescent="0.25">
      <c r="L69306" s="9"/>
      <c r="M69306" s="9"/>
      <c r="N69306" s="9"/>
    </row>
    <row r="69307" spans="12:14" x14ac:dyDescent="0.25">
      <c r="L69307" s="9"/>
      <c r="M69307" s="9"/>
      <c r="N69307" s="9"/>
    </row>
    <row r="69308" spans="12:14" x14ac:dyDescent="0.25">
      <c r="L69308" s="9"/>
      <c r="M69308" s="9"/>
      <c r="N69308" s="9"/>
    </row>
    <row r="69309" spans="12:14" x14ac:dyDescent="0.25">
      <c r="L69309" s="9"/>
      <c r="M69309" s="9"/>
      <c r="N69309" s="9"/>
    </row>
    <row r="69310" spans="12:14" x14ac:dyDescent="0.25">
      <c r="L69310" s="9"/>
      <c r="M69310" s="9"/>
      <c r="N69310" s="9"/>
    </row>
    <row r="69311" spans="12:14" x14ac:dyDescent="0.25">
      <c r="L69311" s="9"/>
      <c r="M69311" s="9"/>
      <c r="N69311" s="9"/>
    </row>
    <row r="69312" spans="12:14" x14ac:dyDescent="0.25">
      <c r="L69312" s="9"/>
      <c r="M69312" s="9"/>
      <c r="N69312" s="9"/>
    </row>
    <row r="69313" spans="12:14" x14ac:dyDescent="0.25">
      <c r="L69313" s="9"/>
      <c r="M69313" s="9"/>
      <c r="N69313" s="9"/>
    </row>
    <row r="69314" spans="12:14" x14ac:dyDescent="0.25">
      <c r="L69314" s="9"/>
      <c r="M69314" s="9"/>
      <c r="N69314" s="9"/>
    </row>
    <row r="69315" spans="12:14" x14ac:dyDescent="0.25">
      <c r="L69315" s="9"/>
      <c r="M69315" s="9"/>
      <c r="N69315" s="9"/>
    </row>
    <row r="69316" spans="12:14" x14ac:dyDescent="0.25">
      <c r="L69316" s="9"/>
      <c r="M69316" s="9"/>
      <c r="N69316" s="9"/>
    </row>
    <row r="69317" spans="12:14" x14ac:dyDescent="0.25">
      <c r="L69317" s="9"/>
      <c r="M69317" s="9"/>
      <c r="N69317" s="9"/>
    </row>
    <row r="69318" spans="12:14" x14ac:dyDescent="0.25">
      <c r="L69318" s="9"/>
      <c r="M69318" s="9"/>
      <c r="N69318" s="9"/>
    </row>
    <row r="69319" spans="12:14" x14ac:dyDescent="0.25">
      <c r="L69319" s="9"/>
      <c r="M69319" s="9"/>
      <c r="N69319" s="9"/>
    </row>
    <row r="69320" spans="12:14" x14ac:dyDescent="0.25">
      <c r="L69320" s="9"/>
      <c r="M69320" s="9"/>
      <c r="N69320" s="9"/>
    </row>
    <row r="69321" spans="12:14" x14ac:dyDescent="0.25">
      <c r="L69321" s="9"/>
      <c r="M69321" s="9"/>
      <c r="N69321" s="9"/>
    </row>
    <row r="69322" spans="12:14" x14ac:dyDescent="0.25">
      <c r="L69322" s="9"/>
      <c r="M69322" s="9"/>
      <c r="N69322" s="9"/>
    </row>
    <row r="69323" spans="12:14" x14ac:dyDescent="0.25">
      <c r="L69323" s="9"/>
      <c r="M69323" s="9"/>
      <c r="N69323" s="9"/>
    </row>
    <row r="69324" spans="12:14" x14ac:dyDescent="0.25">
      <c r="L69324" s="9"/>
      <c r="M69324" s="9"/>
      <c r="N69324" s="9"/>
    </row>
    <row r="69325" spans="12:14" x14ac:dyDescent="0.25">
      <c r="L69325" s="9"/>
      <c r="M69325" s="9"/>
      <c r="N69325" s="9"/>
    </row>
    <row r="69326" spans="12:14" x14ac:dyDescent="0.25">
      <c r="L69326" s="9"/>
      <c r="M69326" s="9"/>
      <c r="N69326" s="9"/>
    </row>
    <row r="69327" spans="12:14" x14ac:dyDescent="0.25">
      <c r="L69327" s="9"/>
      <c r="M69327" s="9"/>
      <c r="N69327" s="9"/>
    </row>
    <row r="69328" spans="12:14" x14ac:dyDescent="0.25">
      <c r="L69328" s="9"/>
      <c r="M69328" s="9"/>
      <c r="N69328" s="9"/>
    </row>
    <row r="69329" spans="12:14" x14ac:dyDescent="0.25">
      <c r="L69329" s="9"/>
      <c r="M69329" s="9"/>
      <c r="N69329" s="9"/>
    </row>
    <row r="69330" spans="12:14" x14ac:dyDescent="0.25">
      <c r="L69330" s="9"/>
      <c r="M69330" s="9"/>
      <c r="N69330" s="9"/>
    </row>
    <row r="69331" spans="12:14" x14ac:dyDescent="0.25">
      <c r="L69331" s="9"/>
      <c r="M69331" s="9"/>
      <c r="N69331" s="9"/>
    </row>
    <row r="69332" spans="12:14" x14ac:dyDescent="0.25">
      <c r="L69332" s="9"/>
      <c r="M69332" s="9"/>
      <c r="N69332" s="9"/>
    </row>
    <row r="69333" spans="12:14" x14ac:dyDescent="0.25">
      <c r="L69333" s="9"/>
      <c r="M69333" s="9"/>
      <c r="N69333" s="9"/>
    </row>
    <row r="69334" spans="12:14" x14ac:dyDescent="0.25">
      <c r="L69334" s="9"/>
      <c r="M69334" s="9"/>
      <c r="N69334" s="9"/>
    </row>
    <row r="69335" spans="12:14" x14ac:dyDescent="0.25">
      <c r="L69335" s="9"/>
      <c r="M69335" s="9"/>
      <c r="N69335" s="9"/>
    </row>
    <row r="69336" spans="12:14" x14ac:dyDescent="0.25">
      <c r="L69336" s="9"/>
      <c r="M69336" s="9"/>
      <c r="N69336" s="9"/>
    </row>
    <row r="69337" spans="12:14" x14ac:dyDescent="0.25">
      <c r="L69337" s="9"/>
      <c r="M69337" s="9"/>
      <c r="N69337" s="9"/>
    </row>
    <row r="69338" spans="12:14" x14ac:dyDescent="0.25">
      <c r="L69338" s="9"/>
      <c r="M69338" s="9"/>
      <c r="N69338" s="9"/>
    </row>
    <row r="69339" spans="12:14" x14ac:dyDescent="0.25">
      <c r="L69339" s="9"/>
      <c r="M69339" s="9"/>
      <c r="N69339" s="9"/>
    </row>
    <row r="69340" spans="12:14" x14ac:dyDescent="0.25">
      <c r="L69340" s="9"/>
      <c r="M69340" s="9"/>
      <c r="N69340" s="9"/>
    </row>
    <row r="69341" spans="12:14" x14ac:dyDescent="0.25">
      <c r="L69341" s="9"/>
      <c r="M69341" s="9"/>
      <c r="N69341" s="9"/>
    </row>
    <row r="69342" spans="12:14" x14ac:dyDescent="0.25">
      <c r="L69342" s="9"/>
      <c r="M69342" s="9"/>
      <c r="N69342" s="9"/>
    </row>
    <row r="69343" spans="12:14" x14ac:dyDescent="0.25">
      <c r="L69343" s="9"/>
      <c r="M69343" s="9"/>
      <c r="N69343" s="9"/>
    </row>
    <row r="69344" spans="12:14" x14ac:dyDescent="0.25">
      <c r="L69344" s="9"/>
      <c r="M69344" s="9"/>
      <c r="N69344" s="9"/>
    </row>
    <row r="69345" spans="12:14" x14ac:dyDescent="0.25">
      <c r="L69345" s="9"/>
      <c r="M69345" s="9"/>
      <c r="N69345" s="9"/>
    </row>
    <row r="69346" spans="12:14" x14ac:dyDescent="0.25">
      <c r="L69346" s="9"/>
      <c r="M69346" s="9"/>
      <c r="N69346" s="9"/>
    </row>
    <row r="69347" spans="12:14" x14ac:dyDescent="0.25">
      <c r="L69347" s="9"/>
      <c r="M69347" s="9"/>
      <c r="N69347" s="9"/>
    </row>
    <row r="69348" spans="12:14" x14ac:dyDescent="0.25">
      <c r="L69348" s="9"/>
      <c r="M69348" s="9"/>
      <c r="N69348" s="9"/>
    </row>
    <row r="69349" spans="12:14" x14ac:dyDescent="0.25">
      <c r="L69349" s="9"/>
      <c r="M69349" s="9"/>
      <c r="N69349" s="9"/>
    </row>
    <row r="69350" spans="12:14" x14ac:dyDescent="0.25">
      <c r="L69350" s="9"/>
      <c r="M69350" s="9"/>
      <c r="N69350" s="9"/>
    </row>
    <row r="69351" spans="12:14" x14ac:dyDescent="0.25">
      <c r="L69351" s="9"/>
      <c r="M69351" s="9"/>
      <c r="N69351" s="9"/>
    </row>
    <row r="69352" spans="12:14" x14ac:dyDescent="0.25">
      <c r="L69352" s="9"/>
      <c r="M69352" s="9"/>
      <c r="N69352" s="9"/>
    </row>
    <row r="69353" spans="12:14" x14ac:dyDescent="0.25">
      <c r="L69353" s="9"/>
      <c r="M69353" s="9"/>
      <c r="N69353" s="9"/>
    </row>
    <row r="69354" spans="12:14" x14ac:dyDescent="0.25">
      <c r="L69354" s="9"/>
      <c r="M69354" s="9"/>
      <c r="N69354" s="9"/>
    </row>
    <row r="69355" spans="12:14" x14ac:dyDescent="0.25">
      <c r="L69355" s="9"/>
      <c r="M69355" s="9"/>
      <c r="N69355" s="9"/>
    </row>
    <row r="69356" spans="12:14" x14ac:dyDescent="0.25">
      <c r="L69356" s="9"/>
      <c r="M69356" s="9"/>
      <c r="N69356" s="9"/>
    </row>
    <row r="69357" spans="12:14" x14ac:dyDescent="0.25">
      <c r="L69357" s="9"/>
      <c r="M69357" s="9"/>
      <c r="N69357" s="9"/>
    </row>
    <row r="69358" spans="12:14" x14ac:dyDescent="0.25">
      <c r="L69358" s="9"/>
      <c r="M69358" s="9"/>
      <c r="N69358" s="9"/>
    </row>
    <row r="69359" spans="12:14" x14ac:dyDescent="0.25">
      <c r="L69359" s="9"/>
      <c r="M69359" s="9"/>
      <c r="N69359" s="9"/>
    </row>
    <row r="69360" spans="12:14" x14ac:dyDescent="0.25">
      <c r="L69360" s="9"/>
      <c r="M69360" s="9"/>
      <c r="N69360" s="9"/>
    </row>
    <row r="69361" spans="12:14" x14ac:dyDescent="0.25">
      <c r="L69361" s="9"/>
      <c r="M69361" s="9"/>
      <c r="N69361" s="9"/>
    </row>
    <row r="69362" spans="12:14" x14ac:dyDescent="0.25">
      <c r="L69362" s="9"/>
      <c r="M69362" s="9"/>
      <c r="N69362" s="9"/>
    </row>
    <row r="69363" spans="12:14" x14ac:dyDescent="0.25">
      <c r="L69363" s="9"/>
      <c r="M69363" s="9"/>
      <c r="N69363" s="9"/>
    </row>
    <row r="69364" spans="12:14" x14ac:dyDescent="0.25">
      <c r="L69364" s="9"/>
      <c r="M69364" s="9"/>
      <c r="N69364" s="9"/>
    </row>
    <row r="69365" spans="12:14" x14ac:dyDescent="0.25">
      <c r="L69365" s="9"/>
      <c r="M69365" s="9"/>
      <c r="N69365" s="9"/>
    </row>
    <row r="69366" spans="12:14" x14ac:dyDescent="0.25">
      <c r="L69366" s="9"/>
      <c r="M69366" s="9"/>
      <c r="N69366" s="9"/>
    </row>
    <row r="69367" spans="12:14" x14ac:dyDescent="0.25">
      <c r="L69367" s="9"/>
      <c r="M69367" s="9"/>
      <c r="N69367" s="9"/>
    </row>
    <row r="69368" spans="12:14" x14ac:dyDescent="0.25">
      <c r="L69368" s="9"/>
      <c r="M69368" s="9"/>
      <c r="N69368" s="9"/>
    </row>
    <row r="69369" spans="12:14" x14ac:dyDescent="0.25">
      <c r="L69369" s="9"/>
      <c r="M69369" s="9"/>
      <c r="N69369" s="9"/>
    </row>
    <row r="69370" spans="12:14" x14ac:dyDescent="0.25">
      <c r="L69370" s="9"/>
      <c r="M69370" s="9"/>
      <c r="N69370" s="9"/>
    </row>
    <row r="69371" spans="12:14" x14ac:dyDescent="0.25">
      <c r="L69371" s="9"/>
      <c r="M69371" s="9"/>
      <c r="N69371" s="9"/>
    </row>
    <row r="69372" spans="12:14" x14ac:dyDescent="0.25">
      <c r="L69372" s="9"/>
      <c r="M69372" s="9"/>
      <c r="N69372" s="9"/>
    </row>
    <row r="69373" spans="12:14" x14ac:dyDescent="0.25">
      <c r="L69373" s="9"/>
      <c r="M69373" s="9"/>
      <c r="N69373" s="9"/>
    </row>
    <row r="69374" spans="12:14" x14ac:dyDescent="0.25">
      <c r="L69374" s="9"/>
      <c r="M69374" s="9"/>
      <c r="N69374" s="9"/>
    </row>
    <row r="69375" spans="12:14" x14ac:dyDescent="0.25">
      <c r="L69375" s="9"/>
      <c r="M69375" s="9"/>
      <c r="N69375" s="9"/>
    </row>
    <row r="69376" spans="12:14" x14ac:dyDescent="0.25">
      <c r="L69376" s="9"/>
      <c r="M69376" s="9"/>
      <c r="N69376" s="9"/>
    </row>
    <row r="69377" spans="12:14" x14ac:dyDescent="0.25">
      <c r="L69377" s="9"/>
      <c r="M69377" s="9"/>
      <c r="N69377" s="9"/>
    </row>
    <row r="69378" spans="12:14" x14ac:dyDescent="0.25">
      <c r="L69378" s="9"/>
      <c r="M69378" s="9"/>
      <c r="N69378" s="9"/>
    </row>
    <row r="69379" spans="12:14" x14ac:dyDescent="0.25">
      <c r="L69379" s="9"/>
      <c r="M69379" s="9"/>
      <c r="N69379" s="9"/>
    </row>
    <row r="69380" spans="12:14" x14ac:dyDescent="0.25">
      <c r="L69380" s="9"/>
      <c r="M69380" s="9"/>
      <c r="N69380" s="9"/>
    </row>
    <row r="69381" spans="12:14" x14ac:dyDescent="0.25">
      <c r="L69381" s="9"/>
      <c r="M69381" s="9"/>
      <c r="N69381" s="9"/>
    </row>
    <row r="69382" spans="12:14" x14ac:dyDescent="0.25">
      <c r="L69382" s="9"/>
      <c r="M69382" s="9"/>
      <c r="N69382" s="9"/>
    </row>
    <row r="69383" spans="12:14" x14ac:dyDescent="0.25">
      <c r="L69383" s="9"/>
      <c r="M69383" s="9"/>
      <c r="N69383" s="9"/>
    </row>
    <row r="69384" spans="12:14" x14ac:dyDescent="0.25">
      <c r="L69384" s="9"/>
      <c r="M69384" s="9"/>
      <c r="N69384" s="9"/>
    </row>
    <row r="69385" spans="12:14" x14ac:dyDescent="0.25">
      <c r="L69385" s="9"/>
      <c r="M69385" s="9"/>
      <c r="N69385" s="9"/>
    </row>
    <row r="69386" spans="12:14" x14ac:dyDescent="0.25">
      <c r="L69386" s="9"/>
      <c r="M69386" s="9"/>
      <c r="N69386" s="9"/>
    </row>
    <row r="69387" spans="12:14" x14ac:dyDescent="0.25">
      <c r="L69387" s="9"/>
      <c r="M69387" s="9"/>
      <c r="N69387" s="9"/>
    </row>
    <row r="69388" spans="12:14" x14ac:dyDescent="0.25">
      <c r="L69388" s="9"/>
      <c r="M69388" s="9"/>
      <c r="N69388" s="9"/>
    </row>
    <row r="69389" spans="12:14" x14ac:dyDescent="0.25">
      <c r="L69389" s="9"/>
      <c r="M69389" s="9"/>
      <c r="N69389" s="9"/>
    </row>
    <row r="69390" spans="12:14" x14ac:dyDescent="0.25">
      <c r="L69390" s="9"/>
      <c r="M69390" s="9"/>
      <c r="N69390" s="9"/>
    </row>
    <row r="69391" spans="12:14" x14ac:dyDescent="0.25">
      <c r="L69391" s="9"/>
      <c r="M69391" s="9"/>
      <c r="N69391" s="9"/>
    </row>
    <row r="69392" spans="12:14" x14ac:dyDescent="0.25">
      <c r="L69392" s="9"/>
      <c r="M69392" s="9"/>
      <c r="N69392" s="9"/>
    </row>
    <row r="69393" spans="12:14" x14ac:dyDescent="0.25">
      <c r="L69393" s="9"/>
      <c r="M69393" s="9"/>
      <c r="N69393" s="9"/>
    </row>
    <row r="69394" spans="12:14" x14ac:dyDescent="0.25">
      <c r="L69394" s="9"/>
      <c r="M69394" s="9"/>
      <c r="N69394" s="9"/>
    </row>
    <row r="69395" spans="12:14" x14ac:dyDescent="0.25">
      <c r="L69395" s="9"/>
      <c r="M69395" s="9"/>
      <c r="N69395" s="9"/>
    </row>
    <row r="69396" spans="12:14" x14ac:dyDescent="0.25">
      <c r="L69396" s="9"/>
      <c r="M69396" s="9"/>
      <c r="N69396" s="9"/>
    </row>
    <row r="69397" spans="12:14" x14ac:dyDescent="0.25">
      <c r="L69397" s="9"/>
      <c r="M69397" s="9"/>
      <c r="N69397" s="9"/>
    </row>
    <row r="69398" spans="12:14" x14ac:dyDescent="0.25">
      <c r="L69398" s="9"/>
      <c r="M69398" s="9"/>
      <c r="N69398" s="9"/>
    </row>
    <row r="69399" spans="12:14" x14ac:dyDescent="0.25">
      <c r="L69399" s="9"/>
      <c r="M69399" s="9"/>
      <c r="N69399" s="9"/>
    </row>
    <row r="69400" spans="12:14" x14ac:dyDescent="0.25">
      <c r="L69400" s="9"/>
      <c r="M69400" s="9"/>
      <c r="N69400" s="9"/>
    </row>
    <row r="69401" spans="12:14" x14ac:dyDescent="0.25">
      <c r="L69401" s="9"/>
      <c r="M69401" s="9"/>
      <c r="N69401" s="9"/>
    </row>
    <row r="69402" spans="12:14" x14ac:dyDescent="0.25">
      <c r="L69402" s="9"/>
      <c r="M69402" s="9"/>
      <c r="N69402" s="9"/>
    </row>
    <row r="69403" spans="12:14" x14ac:dyDescent="0.25">
      <c r="L69403" s="9"/>
      <c r="M69403" s="9"/>
      <c r="N69403" s="9"/>
    </row>
    <row r="69404" spans="12:14" x14ac:dyDescent="0.25">
      <c r="L69404" s="9"/>
      <c r="M69404" s="9"/>
      <c r="N69404" s="9"/>
    </row>
    <row r="69405" spans="12:14" x14ac:dyDescent="0.25">
      <c r="L69405" s="9"/>
      <c r="M69405" s="9"/>
      <c r="N69405" s="9"/>
    </row>
    <row r="69406" spans="12:14" x14ac:dyDescent="0.25">
      <c r="L69406" s="9"/>
      <c r="M69406" s="9"/>
      <c r="N69406" s="9"/>
    </row>
    <row r="69407" spans="12:14" x14ac:dyDescent="0.25">
      <c r="L69407" s="9"/>
      <c r="M69407" s="9"/>
      <c r="N69407" s="9"/>
    </row>
    <row r="69408" spans="12:14" x14ac:dyDescent="0.25">
      <c r="L69408" s="9"/>
      <c r="M69408" s="9"/>
      <c r="N69408" s="9"/>
    </row>
    <row r="69409" spans="12:14" x14ac:dyDescent="0.25">
      <c r="L69409" s="9"/>
      <c r="M69409" s="9"/>
      <c r="N69409" s="9"/>
    </row>
    <row r="69410" spans="12:14" x14ac:dyDescent="0.25">
      <c r="L69410" s="9"/>
      <c r="M69410" s="9"/>
      <c r="N69410" s="9"/>
    </row>
    <row r="69411" spans="12:14" x14ac:dyDescent="0.25">
      <c r="L69411" s="9"/>
      <c r="M69411" s="9"/>
      <c r="N69411" s="9"/>
    </row>
    <row r="69412" spans="12:14" x14ac:dyDescent="0.25">
      <c r="L69412" s="9"/>
      <c r="M69412" s="9"/>
      <c r="N69412" s="9"/>
    </row>
    <row r="69413" spans="12:14" x14ac:dyDescent="0.25">
      <c r="L69413" s="9"/>
      <c r="M69413" s="9"/>
      <c r="N69413" s="9"/>
    </row>
    <row r="69414" spans="12:14" x14ac:dyDescent="0.25">
      <c r="L69414" s="9"/>
      <c r="M69414" s="9"/>
      <c r="N69414" s="9"/>
    </row>
    <row r="69415" spans="12:14" x14ac:dyDescent="0.25">
      <c r="L69415" s="9"/>
      <c r="M69415" s="9"/>
      <c r="N69415" s="9"/>
    </row>
    <row r="69416" spans="12:14" x14ac:dyDescent="0.25">
      <c r="L69416" s="9"/>
      <c r="M69416" s="9"/>
      <c r="N69416" s="9"/>
    </row>
    <row r="69417" spans="12:14" x14ac:dyDescent="0.25">
      <c r="L69417" s="9"/>
      <c r="M69417" s="9"/>
      <c r="N69417" s="9"/>
    </row>
    <row r="69418" spans="12:14" x14ac:dyDescent="0.25">
      <c r="L69418" s="9"/>
      <c r="M69418" s="9"/>
      <c r="N69418" s="9"/>
    </row>
    <row r="69419" spans="12:14" x14ac:dyDescent="0.25">
      <c r="L69419" s="9"/>
      <c r="M69419" s="9"/>
      <c r="N69419" s="9"/>
    </row>
    <row r="69420" spans="12:14" x14ac:dyDescent="0.25">
      <c r="L69420" s="9"/>
      <c r="M69420" s="9"/>
      <c r="N69420" s="9"/>
    </row>
    <row r="69421" spans="12:14" x14ac:dyDescent="0.25">
      <c r="L69421" s="9"/>
      <c r="M69421" s="9"/>
      <c r="N69421" s="9"/>
    </row>
    <row r="69422" spans="12:14" x14ac:dyDescent="0.25">
      <c r="L69422" s="9"/>
      <c r="M69422" s="9"/>
      <c r="N69422" s="9"/>
    </row>
    <row r="69423" spans="12:14" x14ac:dyDescent="0.25">
      <c r="L69423" s="9"/>
      <c r="M69423" s="9"/>
      <c r="N69423" s="9"/>
    </row>
    <row r="69424" spans="12:14" x14ac:dyDescent="0.25">
      <c r="L69424" s="9"/>
      <c r="M69424" s="9"/>
      <c r="N69424" s="9"/>
    </row>
    <row r="69425" spans="12:14" x14ac:dyDescent="0.25">
      <c r="L69425" s="9"/>
      <c r="M69425" s="9"/>
      <c r="N69425" s="9"/>
    </row>
    <row r="69426" spans="12:14" x14ac:dyDescent="0.25">
      <c r="L69426" s="9"/>
      <c r="M69426" s="9"/>
      <c r="N69426" s="9"/>
    </row>
    <row r="69427" spans="12:14" x14ac:dyDescent="0.25">
      <c r="L69427" s="9"/>
      <c r="M69427" s="9"/>
      <c r="N69427" s="9"/>
    </row>
    <row r="69428" spans="12:14" x14ac:dyDescent="0.25">
      <c r="L69428" s="9"/>
      <c r="M69428" s="9"/>
      <c r="N69428" s="9"/>
    </row>
    <row r="69429" spans="12:14" x14ac:dyDescent="0.25">
      <c r="L69429" s="9"/>
      <c r="M69429" s="9"/>
      <c r="N69429" s="9"/>
    </row>
    <row r="69430" spans="12:14" x14ac:dyDescent="0.25">
      <c r="L69430" s="9"/>
      <c r="M69430" s="9"/>
      <c r="N69430" s="9"/>
    </row>
    <row r="69431" spans="12:14" x14ac:dyDescent="0.25">
      <c r="L69431" s="9"/>
      <c r="M69431" s="9"/>
      <c r="N69431" s="9"/>
    </row>
    <row r="69432" spans="12:14" x14ac:dyDescent="0.25">
      <c r="L69432" s="9"/>
      <c r="M69432" s="9"/>
      <c r="N69432" s="9"/>
    </row>
    <row r="69433" spans="12:14" x14ac:dyDescent="0.25">
      <c r="L69433" s="9"/>
      <c r="M69433" s="9"/>
      <c r="N69433" s="9"/>
    </row>
    <row r="69434" spans="12:14" x14ac:dyDescent="0.25">
      <c r="L69434" s="9"/>
      <c r="M69434" s="9"/>
      <c r="N69434" s="9"/>
    </row>
    <row r="69435" spans="12:14" x14ac:dyDescent="0.25">
      <c r="L69435" s="9"/>
      <c r="M69435" s="9"/>
      <c r="N69435" s="9"/>
    </row>
    <row r="69436" spans="12:14" x14ac:dyDescent="0.25">
      <c r="L69436" s="9"/>
      <c r="M69436" s="9"/>
      <c r="N69436" s="9"/>
    </row>
    <row r="69437" spans="12:14" x14ac:dyDescent="0.25">
      <c r="L69437" s="9"/>
      <c r="M69437" s="9"/>
      <c r="N69437" s="9"/>
    </row>
    <row r="69438" spans="12:14" x14ac:dyDescent="0.25">
      <c r="L69438" s="9"/>
      <c r="M69438" s="9"/>
      <c r="N69438" s="9"/>
    </row>
    <row r="69439" spans="12:14" x14ac:dyDescent="0.25">
      <c r="L69439" s="9"/>
      <c r="M69439" s="9"/>
      <c r="N69439" s="9"/>
    </row>
    <row r="69440" spans="12:14" x14ac:dyDescent="0.25">
      <c r="L69440" s="9"/>
      <c r="M69440" s="9"/>
      <c r="N69440" s="9"/>
    </row>
    <row r="69441" spans="12:14" x14ac:dyDescent="0.25">
      <c r="L69441" s="9"/>
      <c r="M69441" s="9"/>
      <c r="N69441" s="9"/>
    </row>
    <row r="69442" spans="12:14" x14ac:dyDescent="0.25">
      <c r="L69442" s="9"/>
      <c r="M69442" s="9"/>
      <c r="N69442" s="9"/>
    </row>
    <row r="69443" spans="12:14" x14ac:dyDescent="0.25">
      <c r="L69443" s="9"/>
      <c r="M69443" s="9"/>
      <c r="N69443" s="9"/>
    </row>
    <row r="69444" spans="12:14" x14ac:dyDescent="0.25">
      <c r="L69444" s="9"/>
      <c r="M69444" s="9"/>
      <c r="N69444" s="9"/>
    </row>
    <row r="69445" spans="12:14" x14ac:dyDescent="0.25">
      <c r="L69445" s="9"/>
      <c r="M69445" s="9"/>
      <c r="N69445" s="9"/>
    </row>
    <row r="69446" spans="12:14" x14ac:dyDescent="0.25">
      <c r="L69446" s="9"/>
      <c r="M69446" s="9"/>
      <c r="N69446" s="9"/>
    </row>
    <row r="69447" spans="12:14" x14ac:dyDescent="0.25">
      <c r="L69447" s="9"/>
      <c r="M69447" s="9"/>
      <c r="N69447" s="9"/>
    </row>
    <row r="69448" spans="12:14" x14ac:dyDescent="0.25">
      <c r="L69448" s="9"/>
      <c r="M69448" s="9"/>
      <c r="N69448" s="9"/>
    </row>
    <row r="69449" spans="12:14" x14ac:dyDescent="0.25">
      <c r="L69449" s="9"/>
      <c r="M69449" s="9"/>
      <c r="N69449" s="9"/>
    </row>
    <row r="69450" spans="12:14" x14ac:dyDescent="0.25">
      <c r="L69450" s="9"/>
      <c r="M69450" s="9"/>
      <c r="N69450" s="9"/>
    </row>
    <row r="69451" spans="12:14" x14ac:dyDescent="0.25">
      <c r="L69451" s="9"/>
      <c r="M69451" s="9"/>
      <c r="N69451" s="9"/>
    </row>
    <row r="69452" spans="12:14" x14ac:dyDescent="0.25">
      <c r="L69452" s="9"/>
      <c r="M69452" s="9"/>
      <c r="N69452" s="9"/>
    </row>
    <row r="69453" spans="12:14" x14ac:dyDescent="0.25">
      <c r="L69453" s="9"/>
      <c r="M69453" s="9"/>
      <c r="N69453" s="9"/>
    </row>
    <row r="69454" spans="12:14" x14ac:dyDescent="0.25">
      <c r="L69454" s="9"/>
      <c r="M69454" s="9"/>
      <c r="N69454" s="9"/>
    </row>
    <row r="69455" spans="12:14" x14ac:dyDescent="0.25">
      <c r="L69455" s="9"/>
      <c r="M69455" s="9"/>
      <c r="N69455" s="9"/>
    </row>
    <row r="69456" spans="12:14" x14ac:dyDescent="0.25">
      <c r="L69456" s="9"/>
      <c r="M69456" s="9"/>
      <c r="N69456" s="9"/>
    </row>
    <row r="69457" spans="12:14" x14ac:dyDescent="0.25">
      <c r="L69457" s="9"/>
      <c r="M69457" s="9"/>
      <c r="N69457" s="9"/>
    </row>
    <row r="69458" spans="12:14" x14ac:dyDescent="0.25">
      <c r="L69458" s="9"/>
      <c r="M69458" s="9"/>
      <c r="N69458" s="9"/>
    </row>
    <row r="69459" spans="12:14" x14ac:dyDescent="0.25">
      <c r="L69459" s="9"/>
      <c r="M69459" s="9"/>
      <c r="N69459" s="9"/>
    </row>
    <row r="69460" spans="12:14" x14ac:dyDescent="0.25">
      <c r="L69460" s="9"/>
      <c r="M69460" s="9"/>
      <c r="N69460" s="9"/>
    </row>
    <row r="69461" spans="12:14" x14ac:dyDescent="0.25">
      <c r="L69461" s="9"/>
      <c r="M69461" s="9"/>
      <c r="N69461" s="9"/>
    </row>
    <row r="69462" spans="12:14" x14ac:dyDescent="0.25">
      <c r="L69462" s="9"/>
      <c r="M69462" s="9"/>
      <c r="N69462" s="9"/>
    </row>
    <row r="69463" spans="12:14" x14ac:dyDescent="0.25">
      <c r="L69463" s="9"/>
      <c r="M69463" s="9"/>
      <c r="N69463" s="9"/>
    </row>
    <row r="69464" spans="12:14" x14ac:dyDescent="0.25">
      <c r="L69464" s="9"/>
      <c r="M69464" s="9"/>
      <c r="N69464" s="9"/>
    </row>
    <row r="69465" spans="12:14" x14ac:dyDescent="0.25">
      <c r="L69465" s="9"/>
      <c r="M69465" s="9"/>
      <c r="N69465" s="9"/>
    </row>
    <row r="69466" spans="12:14" x14ac:dyDescent="0.25">
      <c r="L69466" s="9"/>
      <c r="M69466" s="9"/>
      <c r="N69466" s="9"/>
    </row>
    <row r="69467" spans="12:14" x14ac:dyDescent="0.25">
      <c r="L69467" s="9"/>
      <c r="M69467" s="9"/>
      <c r="N69467" s="9"/>
    </row>
    <row r="69468" spans="12:14" x14ac:dyDescent="0.25">
      <c r="L69468" s="9"/>
      <c r="M69468" s="9"/>
      <c r="N69468" s="9"/>
    </row>
    <row r="69469" spans="12:14" x14ac:dyDescent="0.25">
      <c r="L69469" s="9"/>
      <c r="M69469" s="9"/>
      <c r="N69469" s="9"/>
    </row>
    <row r="69470" spans="12:14" x14ac:dyDescent="0.25">
      <c r="L69470" s="9"/>
      <c r="M69470" s="9"/>
      <c r="N69470" s="9"/>
    </row>
    <row r="69471" spans="12:14" x14ac:dyDescent="0.25">
      <c r="L69471" s="9"/>
      <c r="M69471" s="9"/>
      <c r="N69471" s="9"/>
    </row>
    <row r="69472" spans="12:14" x14ac:dyDescent="0.25">
      <c r="L69472" s="9"/>
      <c r="M69472" s="9"/>
      <c r="N69472" s="9"/>
    </row>
    <row r="69473" spans="12:14" x14ac:dyDescent="0.25">
      <c r="L69473" s="9"/>
      <c r="M69473" s="9"/>
      <c r="N69473" s="9"/>
    </row>
    <row r="69474" spans="12:14" x14ac:dyDescent="0.25">
      <c r="L69474" s="9"/>
      <c r="M69474" s="9"/>
      <c r="N69474" s="9"/>
    </row>
    <row r="69475" spans="12:14" x14ac:dyDescent="0.25">
      <c r="L69475" s="9"/>
      <c r="M69475" s="9"/>
      <c r="N69475" s="9"/>
    </row>
    <row r="69476" spans="12:14" x14ac:dyDescent="0.25">
      <c r="L69476" s="9"/>
      <c r="M69476" s="9"/>
      <c r="N69476" s="9"/>
    </row>
    <row r="69477" spans="12:14" x14ac:dyDescent="0.25">
      <c r="L69477" s="9"/>
      <c r="M69477" s="9"/>
      <c r="N69477" s="9"/>
    </row>
    <row r="69478" spans="12:14" x14ac:dyDescent="0.25">
      <c r="L69478" s="9"/>
      <c r="M69478" s="9"/>
      <c r="N69478" s="9"/>
    </row>
    <row r="69479" spans="12:14" x14ac:dyDescent="0.25">
      <c r="L69479" s="9"/>
      <c r="M69479" s="9"/>
      <c r="N69479" s="9"/>
    </row>
    <row r="69480" spans="12:14" x14ac:dyDescent="0.25">
      <c r="L69480" s="9"/>
      <c r="M69480" s="9"/>
      <c r="N69480" s="9"/>
    </row>
    <row r="69481" spans="12:14" x14ac:dyDescent="0.25">
      <c r="L69481" s="9"/>
      <c r="M69481" s="9"/>
      <c r="N69481" s="9"/>
    </row>
    <row r="69482" spans="12:14" x14ac:dyDescent="0.25">
      <c r="L69482" s="9"/>
      <c r="M69482" s="9"/>
      <c r="N69482" s="9"/>
    </row>
    <row r="69483" spans="12:14" x14ac:dyDescent="0.25">
      <c r="L69483" s="9"/>
      <c r="M69483" s="9"/>
      <c r="N69483" s="9"/>
    </row>
    <row r="69484" spans="12:14" x14ac:dyDescent="0.25">
      <c r="L69484" s="9"/>
      <c r="M69484" s="9"/>
      <c r="N69484" s="9"/>
    </row>
    <row r="69485" spans="12:14" x14ac:dyDescent="0.25">
      <c r="L69485" s="9"/>
      <c r="M69485" s="9"/>
      <c r="N69485" s="9"/>
    </row>
    <row r="69486" spans="12:14" x14ac:dyDescent="0.25">
      <c r="L69486" s="9"/>
      <c r="M69486" s="9"/>
      <c r="N69486" s="9"/>
    </row>
    <row r="69487" spans="12:14" x14ac:dyDescent="0.25">
      <c r="L69487" s="9"/>
      <c r="M69487" s="9"/>
      <c r="N69487" s="9"/>
    </row>
    <row r="69488" spans="12:14" x14ac:dyDescent="0.25">
      <c r="L69488" s="9"/>
      <c r="M69488" s="9"/>
      <c r="N69488" s="9"/>
    </row>
    <row r="69489" spans="12:14" x14ac:dyDescent="0.25">
      <c r="L69489" s="9"/>
      <c r="M69489" s="9"/>
      <c r="N69489" s="9"/>
    </row>
    <row r="69490" spans="12:14" x14ac:dyDescent="0.25">
      <c r="L69490" s="9"/>
      <c r="M69490" s="9"/>
      <c r="N69490" s="9"/>
    </row>
    <row r="69491" spans="12:14" x14ac:dyDescent="0.25">
      <c r="L69491" s="9"/>
      <c r="M69491" s="9"/>
      <c r="N69491" s="9"/>
    </row>
    <row r="69492" spans="12:14" x14ac:dyDescent="0.25">
      <c r="L69492" s="9"/>
      <c r="M69492" s="9"/>
      <c r="N69492" s="9"/>
    </row>
    <row r="69493" spans="12:14" x14ac:dyDescent="0.25">
      <c r="L69493" s="9"/>
      <c r="M69493" s="9"/>
      <c r="N69493" s="9"/>
    </row>
    <row r="69494" spans="12:14" x14ac:dyDescent="0.25">
      <c r="L69494" s="9"/>
      <c r="M69494" s="9"/>
      <c r="N69494" s="9"/>
    </row>
    <row r="69495" spans="12:14" x14ac:dyDescent="0.25">
      <c r="L69495" s="9"/>
      <c r="M69495" s="9"/>
      <c r="N69495" s="9"/>
    </row>
    <row r="69496" spans="12:14" x14ac:dyDescent="0.25">
      <c r="L69496" s="9"/>
      <c r="M69496" s="9"/>
      <c r="N69496" s="9"/>
    </row>
    <row r="69497" spans="12:14" x14ac:dyDescent="0.25">
      <c r="L69497" s="9"/>
      <c r="M69497" s="9"/>
      <c r="N69497" s="9"/>
    </row>
    <row r="69498" spans="12:14" x14ac:dyDescent="0.25">
      <c r="L69498" s="9"/>
      <c r="M69498" s="9"/>
      <c r="N69498" s="9"/>
    </row>
    <row r="69499" spans="12:14" x14ac:dyDescent="0.25">
      <c r="L69499" s="9"/>
      <c r="M69499" s="9"/>
      <c r="N69499" s="9"/>
    </row>
    <row r="69500" spans="12:14" x14ac:dyDescent="0.25">
      <c r="L69500" s="9"/>
      <c r="M69500" s="9"/>
      <c r="N69500" s="9"/>
    </row>
    <row r="69501" spans="12:14" x14ac:dyDescent="0.25">
      <c r="L69501" s="9"/>
      <c r="M69501" s="9"/>
      <c r="N69501" s="9"/>
    </row>
    <row r="69502" spans="12:14" x14ac:dyDescent="0.25">
      <c r="L69502" s="9"/>
      <c r="M69502" s="9"/>
      <c r="N69502" s="9"/>
    </row>
    <row r="69503" spans="12:14" x14ac:dyDescent="0.25">
      <c r="L69503" s="9"/>
      <c r="M69503" s="9"/>
      <c r="N69503" s="9"/>
    </row>
    <row r="69504" spans="12:14" x14ac:dyDescent="0.25">
      <c r="L69504" s="9"/>
      <c r="M69504" s="9"/>
      <c r="N69504" s="9"/>
    </row>
    <row r="69505" spans="12:14" x14ac:dyDescent="0.25">
      <c r="L69505" s="9"/>
      <c r="M69505" s="9"/>
      <c r="N69505" s="9"/>
    </row>
    <row r="69506" spans="12:14" x14ac:dyDescent="0.25">
      <c r="L69506" s="9"/>
      <c r="M69506" s="9"/>
      <c r="N69506" s="9"/>
    </row>
    <row r="69507" spans="12:14" x14ac:dyDescent="0.25">
      <c r="L69507" s="9"/>
      <c r="M69507" s="9"/>
      <c r="N69507" s="9"/>
    </row>
    <row r="69508" spans="12:14" x14ac:dyDescent="0.25">
      <c r="L69508" s="9"/>
      <c r="M69508" s="9"/>
      <c r="N69508" s="9"/>
    </row>
    <row r="69509" spans="12:14" x14ac:dyDescent="0.25">
      <c r="L69509" s="9"/>
      <c r="M69509" s="9"/>
      <c r="N69509" s="9"/>
    </row>
    <row r="69510" spans="12:14" x14ac:dyDescent="0.25">
      <c r="L69510" s="9"/>
      <c r="M69510" s="9"/>
      <c r="N69510" s="9"/>
    </row>
    <row r="69511" spans="12:14" x14ac:dyDescent="0.25">
      <c r="L69511" s="9"/>
      <c r="M69511" s="9"/>
      <c r="N69511" s="9"/>
    </row>
    <row r="69512" spans="12:14" x14ac:dyDescent="0.25">
      <c r="L69512" s="9"/>
      <c r="M69512" s="9"/>
      <c r="N69512" s="9"/>
    </row>
    <row r="69513" spans="12:14" x14ac:dyDescent="0.25">
      <c r="L69513" s="9"/>
      <c r="M69513" s="9"/>
      <c r="N69513" s="9"/>
    </row>
    <row r="69514" spans="12:14" x14ac:dyDescent="0.25">
      <c r="L69514" s="9"/>
      <c r="M69514" s="9"/>
      <c r="N69514" s="9"/>
    </row>
    <row r="69515" spans="12:14" x14ac:dyDescent="0.25">
      <c r="L69515" s="9"/>
      <c r="M69515" s="9"/>
      <c r="N69515" s="9"/>
    </row>
    <row r="69516" spans="12:14" x14ac:dyDescent="0.25">
      <c r="L69516" s="9"/>
      <c r="M69516" s="9"/>
      <c r="N69516" s="9"/>
    </row>
    <row r="69517" spans="12:14" x14ac:dyDescent="0.25">
      <c r="L69517" s="9"/>
      <c r="M69517" s="9"/>
      <c r="N69517" s="9"/>
    </row>
    <row r="69518" spans="12:14" x14ac:dyDescent="0.25">
      <c r="L69518" s="9"/>
      <c r="M69518" s="9"/>
      <c r="N69518" s="9"/>
    </row>
    <row r="69519" spans="12:14" x14ac:dyDescent="0.25">
      <c r="L69519" s="9"/>
      <c r="M69519" s="9"/>
      <c r="N69519" s="9"/>
    </row>
    <row r="69520" spans="12:14" x14ac:dyDescent="0.25">
      <c r="L69520" s="9"/>
      <c r="M69520" s="9"/>
      <c r="N69520" s="9"/>
    </row>
    <row r="69521" spans="12:14" x14ac:dyDescent="0.25">
      <c r="L69521" s="9"/>
      <c r="M69521" s="9"/>
      <c r="N69521" s="9"/>
    </row>
    <row r="69522" spans="12:14" x14ac:dyDescent="0.25">
      <c r="L69522" s="9"/>
      <c r="M69522" s="9"/>
      <c r="N69522" s="9"/>
    </row>
    <row r="69523" spans="12:14" x14ac:dyDescent="0.25">
      <c r="L69523" s="9"/>
      <c r="M69523" s="9"/>
      <c r="N69523" s="9"/>
    </row>
    <row r="69524" spans="12:14" x14ac:dyDescent="0.25">
      <c r="L69524" s="9"/>
      <c r="M69524" s="9"/>
      <c r="N69524" s="9"/>
    </row>
    <row r="69525" spans="12:14" x14ac:dyDescent="0.25">
      <c r="L69525" s="9"/>
      <c r="M69525" s="9"/>
      <c r="N69525" s="9"/>
    </row>
    <row r="69526" spans="12:14" x14ac:dyDescent="0.25">
      <c r="L69526" s="9"/>
      <c r="M69526" s="9"/>
      <c r="N69526" s="9"/>
    </row>
    <row r="69527" spans="12:14" x14ac:dyDescent="0.25">
      <c r="L69527" s="9"/>
      <c r="M69527" s="9"/>
      <c r="N69527" s="9"/>
    </row>
    <row r="69528" spans="12:14" x14ac:dyDescent="0.25">
      <c r="L69528" s="9"/>
      <c r="M69528" s="9"/>
      <c r="N69528" s="9"/>
    </row>
    <row r="69529" spans="12:14" x14ac:dyDescent="0.25">
      <c r="L69529" s="9"/>
      <c r="M69529" s="9"/>
      <c r="N69529" s="9"/>
    </row>
    <row r="69530" spans="12:14" x14ac:dyDescent="0.25">
      <c r="L69530" s="9"/>
      <c r="M69530" s="9"/>
      <c r="N69530" s="9"/>
    </row>
    <row r="69531" spans="12:14" x14ac:dyDescent="0.25">
      <c r="L69531" s="9"/>
      <c r="M69531" s="9"/>
      <c r="N69531" s="9"/>
    </row>
    <row r="69532" spans="12:14" x14ac:dyDescent="0.25">
      <c r="L69532" s="9"/>
      <c r="M69532" s="9"/>
      <c r="N69532" s="9"/>
    </row>
    <row r="69533" spans="12:14" x14ac:dyDescent="0.25">
      <c r="L69533" s="9"/>
      <c r="M69533" s="9"/>
      <c r="N69533" s="9"/>
    </row>
    <row r="69534" spans="12:14" x14ac:dyDescent="0.25">
      <c r="L69534" s="9"/>
      <c r="M69534" s="9"/>
      <c r="N69534" s="9"/>
    </row>
    <row r="69535" spans="12:14" x14ac:dyDescent="0.25">
      <c r="L69535" s="9"/>
      <c r="M69535" s="9"/>
      <c r="N69535" s="9"/>
    </row>
    <row r="69536" spans="12:14" x14ac:dyDescent="0.25">
      <c r="L69536" s="9"/>
      <c r="M69536" s="9"/>
      <c r="N69536" s="9"/>
    </row>
    <row r="69537" spans="12:14" x14ac:dyDescent="0.25">
      <c r="L69537" s="9"/>
      <c r="M69537" s="9"/>
      <c r="N69537" s="9"/>
    </row>
    <row r="69538" spans="12:14" x14ac:dyDescent="0.25">
      <c r="L69538" s="9"/>
      <c r="M69538" s="9"/>
      <c r="N69538" s="9"/>
    </row>
    <row r="69539" spans="12:14" x14ac:dyDescent="0.25">
      <c r="L69539" s="9"/>
      <c r="M69539" s="9"/>
      <c r="N69539" s="9"/>
    </row>
    <row r="69540" spans="12:14" x14ac:dyDescent="0.25">
      <c r="L69540" s="9"/>
      <c r="M69540" s="9"/>
      <c r="N69540" s="9"/>
    </row>
    <row r="69541" spans="12:14" x14ac:dyDescent="0.25">
      <c r="L69541" s="9"/>
      <c r="M69541" s="9"/>
      <c r="N69541" s="9"/>
    </row>
    <row r="69542" spans="12:14" x14ac:dyDescent="0.25">
      <c r="L69542" s="9"/>
      <c r="M69542" s="9"/>
      <c r="N69542" s="9"/>
    </row>
    <row r="69543" spans="12:14" x14ac:dyDescent="0.25">
      <c r="L69543" s="9"/>
      <c r="M69543" s="9"/>
      <c r="N69543" s="9"/>
    </row>
    <row r="69544" spans="12:14" x14ac:dyDescent="0.25">
      <c r="L69544" s="9"/>
      <c r="M69544" s="9"/>
      <c r="N69544" s="9"/>
    </row>
    <row r="69545" spans="12:14" x14ac:dyDescent="0.25">
      <c r="L69545" s="9"/>
      <c r="M69545" s="9"/>
      <c r="N69545" s="9"/>
    </row>
    <row r="69546" spans="12:14" x14ac:dyDescent="0.25">
      <c r="L69546" s="9"/>
      <c r="M69546" s="9"/>
      <c r="N69546" s="9"/>
    </row>
    <row r="69547" spans="12:14" x14ac:dyDescent="0.25">
      <c r="L69547" s="9"/>
      <c r="M69547" s="9"/>
      <c r="N69547" s="9"/>
    </row>
    <row r="69548" spans="12:14" x14ac:dyDescent="0.25">
      <c r="L69548" s="9"/>
      <c r="M69548" s="9"/>
      <c r="N69548" s="9"/>
    </row>
    <row r="69549" spans="12:14" x14ac:dyDescent="0.25">
      <c r="L69549" s="9"/>
      <c r="M69549" s="9"/>
      <c r="N69549" s="9"/>
    </row>
    <row r="69550" spans="12:14" x14ac:dyDescent="0.25">
      <c r="L69550" s="9"/>
      <c r="M69550" s="9"/>
      <c r="N69550" s="9"/>
    </row>
    <row r="69551" spans="12:14" x14ac:dyDescent="0.25">
      <c r="L69551" s="9"/>
      <c r="M69551" s="9"/>
      <c r="N69551" s="9"/>
    </row>
    <row r="69552" spans="12:14" x14ac:dyDescent="0.25">
      <c r="L69552" s="9"/>
      <c r="M69552" s="9"/>
      <c r="N69552" s="9"/>
    </row>
    <row r="69553" spans="12:14" x14ac:dyDescent="0.25">
      <c r="L69553" s="9"/>
      <c r="M69553" s="9"/>
      <c r="N69553" s="9"/>
    </row>
    <row r="69554" spans="12:14" x14ac:dyDescent="0.25">
      <c r="L69554" s="9"/>
      <c r="M69554" s="9"/>
      <c r="N69554" s="9"/>
    </row>
    <row r="69555" spans="12:14" x14ac:dyDescent="0.25">
      <c r="L69555" s="9"/>
      <c r="M69555" s="9"/>
      <c r="N69555" s="9"/>
    </row>
    <row r="69556" spans="12:14" x14ac:dyDescent="0.25">
      <c r="L69556" s="9"/>
      <c r="M69556" s="9"/>
      <c r="N69556" s="9"/>
    </row>
    <row r="69557" spans="12:14" x14ac:dyDescent="0.25">
      <c r="L69557" s="9"/>
      <c r="M69557" s="9"/>
      <c r="N69557" s="9"/>
    </row>
    <row r="69558" spans="12:14" x14ac:dyDescent="0.25">
      <c r="L69558" s="9"/>
      <c r="M69558" s="9"/>
      <c r="N69558" s="9"/>
    </row>
    <row r="69559" spans="12:14" x14ac:dyDescent="0.25">
      <c r="L69559" s="9"/>
      <c r="M69559" s="9"/>
      <c r="N69559" s="9"/>
    </row>
    <row r="69560" spans="12:14" x14ac:dyDescent="0.25">
      <c r="L69560" s="9"/>
      <c r="M69560" s="9"/>
      <c r="N69560" s="9"/>
    </row>
    <row r="69561" spans="12:14" x14ac:dyDescent="0.25">
      <c r="L69561" s="9"/>
      <c r="M69561" s="9"/>
      <c r="N69561" s="9"/>
    </row>
    <row r="69562" spans="12:14" x14ac:dyDescent="0.25">
      <c r="L69562" s="9"/>
      <c r="M69562" s="9"/>
      <c r="N69562" s="9"/>
    </row>
    <row r="69563" spans="12:14" x14ac:dyDescent="0.25">
      <c r="L69563" s="9"/>
      <c r="M69563" s="9"/>
      <c r="N69563" s="9"/>
    </row>
    <row r="69564" spans="12:14" x14ac:dyDescent="0.25">
      <c r="L69564" s="9"/>
      <c r="M69564" s="9"/>
      <c r="N69564" s="9"/>
    </row>
    <row r="69565" spans="12:14" x14ac:dyDescent="0.25">
      <c r="L69565" s="9"/>
      <c r="M69565" s="9"/>
      <c r="N69565" s="9"/>
    </row>
    <row r="69566" spans="12:14" x14ac:dyDescent="0.25">
      <c r="L69566" s="9"/>
      <c r="M69566" s="9"/>
      <c r="N69566" s="9"/>
    </row>
    <row r="69567" spans="12:14" x14ac:dyDescent="0.25">
      <c r="L69567" s="9"/>
      <c r="M69567" s="9"/>
      <c r="N69567" s="9"/>
    </row>
    <row r="69568" spans="12:14" x14ac:dyDescent="0.25">
      <c r="L69568" s="9"/>
      <c r="M69568" s="9"/>
      <c r="N69568" s="9"/>
    </row>
    <row r="69569" spans="12:14" x14ac:dyDescent="0.25">
      <c r="L69569" s="9"/>
      <c r="M69569" s="9"/>
      <c r="N69569" s="9"/>
    </row>
    <row r="69570" spans="12:14" x14ac:dyDescent="0.25">
      <c r="L69570" s="9"/>
      <c r="M69570" s="9"/>
      <c r="N69570" s="9"/>
    </row>
    <row r="69571" spans="12:14" x14ac:dyDescent="0.25">
      <c r="L69571" s="9"/>
      <c r="M69571" s="9"/>
      <c r="N69571" s="9"/>
    </row>
    <row r="69572" spans="12:14" x14ac:dyDescent="0.25">
      <c r="L69572" s="9"/>
      <c r="M69572" s="9"/>
      <c r="N69572" s="9"/>
    </row>
    <row r="69573" spans="12:14" x14ac:dyDescent="0.25">
      <c r="L69573" s="9"/>
      <c r="M69573" s="9"/>
      <c r="N69573" s="9"/>
    </row>
    <row r="69574" spans="12:14" x14ac:dyDescent="0.25">
      <c r="L69574" s="9"/>
      <c r="M69574" s="9"/>
      <c r="N69574" s="9"/>
    </row>
    <row r="69575" spans="12:14" x14ac:dyDescent="0.25">
      <c r="L69575" s="9"/>
      <c r="M69575" s="9"/>
      <c r="N69575" s="9"/>
    </row>
    <row r="69576" spans="12:14" x14ac:dyDescent="0.25">
      <c r="L69576" s="9"/>
      <c r="M69576" s="9"/>
      <c r="N69576" s="9"/>
    </row>
    <row r="69577" spans="12:14" x14ac:dyDescent="0.25">
      <c r="L69577" s="9"/>
      <c r="M69577" s="9"/>
      <c r="N69577" s="9"/>
    </row>
    <row r="69578" spans="12:14" x14ac:dyDescent="0.25">
      <c r="L69578" s="9"/>
      <c r="M69578" s="9"/>
      <c r="N69578" s="9"/>
    </row>
    <row r="69579" spans="12:14" x14ac:dyDescent="0.25">
      <c r="L69579" s="9"/>
      <c r="M69579" s="9"/>
      <c r="N69579" s="9"/>
    </row>
    <row r="69580" spans="12:14" x14ac:dyDescent="0.25">
      <c r="L69580" s="9"/>
      <c r="M69580" s="9"/>
      <c r="N69580" s="9"/>
    </row>
    <row r="69581" spans="12:14" x14ac:dyDescent="0.25">
      <c r="L69581" s="9"/>
      <c r="M69581" s="9"/>
      <c r="N69581" s="9"/>
    </row>
    <row r="69582" spans="12:14" x14ac:dyDescent="0.25">
      <c r="L69582" s="9"/>
      <c r="M69582" s="9"/>
      <c r="N69582" s="9"/>
    </row>
    <row r="69583" spans="12:14" x14ac:dyDescent="0.25">
      <c r="L69583" s="9"/>
      <c r="M69583" s="9"/>
      <c r="N69583" s="9"/>
    </row>
    <row r="69584" spans="12:14" x14ac:dyDescent="0.25">
      <c r="L69584" s="9"/>
      <c r="M69584" s="9"/>
      <c r="N69584" s="9"/>
    </row>
    <row r="69585" spans="12:14" x14ac:dyDescent="0.25">
      <c r="L69585" s="9"/>
      <c r="M69585" s="9"/>
      <c r="N69585" s="9"/>
    </row>
    <row r="69586" spans="12:14" x14ac:dyDescent="0.25">
      <c r="L69586" s="9"/>
      <c r="M69586" s="9"/>
      <c r="N69586" s="9"/>
    </row>
    <row r="69587" spans="12:14" x14ac:dyDescent="0.25">
      <c r="L69587" s="9"/>
      <c r="M69587" s="9"/>
      <c r="N69587" s="9"/>
    </row>
    <row r="69588" spans="12:14" x14ac:dyDescent="0.25">
      <c r="L69588" s="9"/>
      <c r="M69588" s="9"/>
      <c r="N69588" s="9"/>
    </row>
    <row r="69589" spans="12:14" x14ac:dyDescent="0.25">
      <c r="L69589" s="9"/>
      <c r="M69589" s="9"/>
      <c r="N69589" s="9"/>
    </row>
    <row r="69590" spans="12:14" x14ac:dyDescent="0.25">
      <c r="L69590" s="9"/>
      <c r="M69590" s="9"/>
      <c r="N69590" s="9"/>
    </row>
    <row r="69591" spans="12:14" x14ac:dyDescent="0.25">
      <c r="L69591" s="9"/>
      <c r="M69591" s="9"/>
      <c r="N69591" s="9"/>
    </row>
    <row r="69592" spans="12:14" x14ac:dyDescent="0.25">
      <c r="L69592" s="9"/>
      <c r="M69592" s="9"/>
      <c r="N69592" s="9"/>
    </row>
    <row r="69593" spans="12:14" x14ac:dyDescent="0.25">
      <c r="L69593" s="9"/>
      <c r="M69593" s="9"/>
      <c r="N69593" s="9"/>
    </row>
    <row r="69594" spans="12:14" x14ac:dyDescent="0.25">
      <c r="L69594" s="9"/>
      <c r="M69594" s="9"/>
      <c r="N69594" s="9"/>
    </row>
    <row r="69595" spans="12:14" x14ac:dyDescent="0.25">
      <c r="L69595" s="9"/>
      <c r="M69595" s="9"/>
      <c r="N69595" s="9"/>
    </row>
    <row r="69596" spans="12:14" x14ac:dyDescent="0.25">
      <c r="L69596" s="9"/>
      <c r="M69596" s="9"/>
      <c r="N69596" s="9"/>
    </row>
    <row r="69597" spans="12:14" x14ac:dyDescent="0.25">
      <c r="L69597" s="9"/>
      <c r="M69597" s="9"/>
      <c r="N69597" s="9"/>
    </row>
    <row r="69598" spans="12:14" x14ac:dyDescent="0.25">
      <c r="L69598" s="9"/>
      <c r="M69598" s="9"/>
      <c r="N69598" s="9"/>
    </row>
    <row r="69599" spans="12:14" x14ac:dyDescent="0.25">
      <c r="L69599" s="9"/>
      <c r="M69599" s="9"/>
      <c r="N69599" s="9"/>
    </row>
    <row r="69600" spans="12:14" x14ac:dyDescent="0.25">
      <c r="L69600" s="9"/>
      <c r="M69600" s="9"/>
      <c r="N69600" s="9"/>
    </row>
    <row r="69601" spans="12:14" x14ac:dyDescent="0.25">
      <c r="L69601" s="9"/>
      <c r="M69601" s="9"/>
      <c r="N69601" s="9"/>
    </row>
    <row r="69602" spans="12:14" x14ac:dyDescent="0.25">
      <c r="L69602" s="9"/>
      <c r="M69602" s="9"/>
      <c r="N69602" s="9"/>
    </row>
    <row r="69603" spans="12:14" x14ac:dyDescent="0.25">
      <c r="L69603" s="9"/>
      <c r="M69603" s="9"/>
      <c r="N69603" s="9"/>
    </row>
    <row r="69604" spans="12:14" x14ac:dyDescent="0.25">
      <c r="L69604" s="9"/>
      <c r="M69604" s="9"/>
      <c r="N69604" s="9"/>
    </row>
    <row r="69605" spans="12:14" x14ac:dyDescent="0.25">
      <c r="L69605" s="9"/>
      <c r="M69605" s="9"/>
      <c r="N69605" s="9"/>
    </row>
    <row r="69606" spans="12:14" x14ac:dyDescent="0.25">
      <c r="L69606" s="9"/>
      <c r="M69606" s="9"/>
      <c r="N69606" s="9"/>
    </row>
    <row r="69607" spans="12:14" x14ac:dyDescent="0.25">
      <c r="L69607" s="9"/>
      <c r="M69607" s="9"/>
      <c r="N69607" s="9"/>
    </row>
    <row r="69608" spans="12:14" x14ac:dyDescent="0.25">
      <c r="L69608" s="9"/>
      <c r="M69608" s="9"/>
      <c r="N69608" s="9"/>
    </row>
    <row r="69609" spans="12:14" x14ac:dyDescent="0.25">
      <c r="L69609" s="9"/>
      <c r="M69609" s="9"/>
      <c r="N69609" s="9"/>
    </row>
    <row r="69610" spans="12:14" x14ac:dyDescent="0.25">
      <c r="L69610" s="9"/>
      <c r="M69610" s="9"/>
      <c r="N69610" s="9"/>
    </row>
    <row r="69611" spans="12:14" x14ac:dyDescent="0.25">
      <c r="L69611" s="9"/>
      <c r="M69611" s="9"/>
      <c r="N69611" s="9"/>
    </row>
    <row r="69612" spans="12:14" x14ac:dyDescent="0.25">
      <c r="L69612" s="9"/>
      <c r="M69612" s="9"/>
      <c r="N69612" s="9"/>
    </row>
    <row r="69613" spans="12:14" x14ac:dyDescent="0.25">
      <c r="L69613" s="9"/>
      <c r="M69613" s="9"/>
      <c r="N69613" s="9"/>
    </row>
    <row r="69614" spans="12:14" x14ac:dyDescent="0.25">
      <c r="L69614" s="9"/>
      <c r="M69614" s="9"/>
      <c r="N69614" s="9"/>
    </row>
    <row r="69615" spans="12:14" x14ac:dyDescent="0.25">
      <c r="L69615" s="9"/>
      <c r="M69615" s="9"/>
      <c r="N69615" s="9"/>
    </row>
    <row r="69616" spans="12:14" x14ac:dyDescent="0.25">
      <c r="L69616" s="9"/>
      <c r="M69616" s="9"/>
      <c r="N69616" s="9"/>
    </row>
    <row r="69617" spans="12:14" x14ac:dyDescent="0.25">
      <c r="L69617" s="9"/>
      <c r="M69617" s="9"/>
      <c r="N69617" s="9"/>
    </row>
    <row r="69618" spans="12:14" x14ac:dyDescent="0.25">
      <c r="L69618" s="9"/>
      <c r="M69618" s="9"/>
      <c r="N69618" s="9"/>
    </row>
    <row r="69619" spans="12:14" x14ac:dyDescent="0.25">
      <c r="L69619" s="9"/>
      <c r="M69619" s="9"/>
      <c r="N69619" s="9"/>
    </row>
    <row r="69620" spans="12:14" x14ac:dyDescent="0.25">
      <c r="L69620" s="9"/>
      <c r="M69620" s="9"/>
      <c r="N69620" s="9"/>
    </row>
    <row r="69621" spans="12:14" x14ac:dyDescent="0.25">
      <c r="L69621" s="9"/>
      <c r="M69621" s="9"/>
      <c r="N69621" s="9"/>
    </row>
    <row r="69622" spans="12:14" x14ac:dyDescent="0.25">
      <c r="L69622" s="9"/>
      <c r="M69622" s="9"/>
      <c r="N69622" s="9"/>
    </row>
    <row r="69623" spans="12:14" x14ac:dyDescent="0.25">
      <c r="L69623" s="9"/>
      <c r="M69623" s="9"/>
      <c r="N69623" s="9"/>
    </row>
    <row r="69624" spans="12:14" x14ac:dyDescent="0.25">
      <c r="L69624" s="9"/>
      <c r="M69624" s="9"/>
      <c r="N69624" s="9"/>
    </row>
    <row r="69625" spans="12:14" x14ac:dyDescent="0.25">
      <c r="L69625" s="9"/>
      <c r="M69625" s="9"/>
      <c r="N69625" s="9"/>
    </row>
    <row r="69626" spans="12:14" x14ac:dyDescent="0.25">
      <c r="L69626" s="9"/>
      <c r="M69626" s="9"/>
      <c r="N69626" s="9"/>
    </row>
    <row r="69627" spans="12:14" x14ac:dyDescent="0.25">
      <c r="L69627" s="9"/>
      <c r="M69627" s="9"/>
      <c r="N69627" s="9"/>
    </row>
    <row r="69628" spans="12:14" x14ac:dyDescent="0.25">
      <c r="L69628" s="9"/>
      <c r="M69628" s="9"/>
      <c r="N69628" s="9"/>
    </row>
    <row r="69629" spans="12:14" x14ac:dyDescent="0.25">
      <c r="L69629" s="9"/>
      <c r="M69629" s="9"/>
      <c r="N69629" s="9"/>
    </row>
    <row r="69630" spans="12:14" x14ac:dyDescent="0.25">
      <c r="L69630" s="9"/>
      <c r="M69630" s="9"/>
      <c r="N69630" s="9"/>
    </row>
    <row r="69631" spans="12:14" x14ac:dyDescent="0.25">
      <c r="L69631" s="9"/>
      <c r="M69631" s="9"/>
      <c r="N69631" s="9"/>
    </row>
    <row r="69632" spans="12:14" x14ac:dyDescent="0.25">
      <c r="L69632" s="9"/>
      <c r="M69632" s="9"/>
      <c r="N69632" s="9"/>
    </row>
    <row r="69633" spans="12:14" x14ac:dyDescent="0.25">
      <c r="L69633" s="9"/>
      <c r="M69633" s="9"/>
      <c r="N69633" s="9"/>
    </row>
    <row r="69634" spans="12:14" x14ac:dyDescent="0.25">
      <c r="L69634" s="9"/>
      <c r="M69634" s="9"/>
      <c r="N69634" s="9"/>
    </row>
    <row r="69635" spans="12:14" x14ac:dyDescent="0.25">
      <c r="L69635" s="9"/>
      <c r="M69635" s="9"/>
      <c r="N69635" s="9"/>
    </row>
    <row r="69636" spans="12:14" x14ac:dyDescent="0.25">
      <c r="L69636" s="9"/>
      <c r="M69636" s="9"/>
      <c r="N69636" s="9"/>
    </row>
    <row r="69637" spans="12:14" x14ac:dyDescent="0.25">
      <c r="L69637" s="9"/>
      <c r="M69637" s="9"/>
      <c r="N69637" s="9"/>
    </row>
    <row r="69638" spans="12:14" x14ac:dyDescent="0.25">
      <c r="L69638" s="9"/>
      <c r="M69638" s="9"/>
      <c r="N69638" s="9"/>
    </row>
    <row r="69639" spans="12:14" x14ac:dyDescent="0.25">
      <c r="L69639" s="9"/>
      <c r="M69639" s="9"/>
      <c r="N69639" s="9"/>
    </row>
    <row r="69640" spans="12:14" x14ac:dyDescent="0.25">
      <c r="L69640" s="9"/>
      <c r="M69640" s="9"/>
      <c r="N69640" s="9"/>
    </row>
    <row r="69641" spans="12:14" x14ac:dyDescent="0.25">
      <c r="L69641" s="9"/>
      <c r="M69641" s="9"/>
      <c r="N69641" s="9"/>
    </row>
    <row r="69642" spans="12:14" x14ac:dyDescent="0.25">
      <c r="L69642" s="9"/>
      <c r="M69642" s="9"/>
      <c r="N69642" s="9"/>
    </row>
    <row r="69643" spans="12:14" x14ac:dyDescent="0.25">
      <c r="L69643" s="9"/>
      <c r="M69643" s="9"/>
      <c r="N69643" s="9"/>
    </row>
    <row r="69644" spans="12:14" x14ac:dyDescent="0.25">
      <c r="L69644" s="9"/>
      <c r="M69644" s="9"/>
      <c r="N69644" s="9"/>
    </row>
    <row r="69645" spans="12:14" x14ac:dyDescent="0.25">
      <c r="L69645" s="9"/>
      <c r="M69645" s="9"/>
      <c r="N69645" s="9"/>
    </row>
    <row r="69646" spans="12:14" x14ac:dyDescent="0.25">
      <c r="L69646" s="9"/>
      <c r="M69646" s="9"/>
      <c r="N69646" s="9"/>
    </row>
    <row r="69647" spans="12:14" x14ac:dyDescent="0.25">
      <c r="L69647" s="9"/>
      <c r="M69647" s="9"/>
      <c r="N69647" s="9"/>
    </row>
    <row r="69648" spans="12:14" x14ac:dyDescent="0.25">
      <c r="L69648" s="9"/>
      <c r="M69648" s="9"/>
      <c r="N69648" s="9"/>
    </row>
    <row r="69649" spans="12:14" x14ac:dyDescent="0.25">
      <c r="L69649" s="9"/>
      <c r="M69649" s="9"/>
      <c r="N69649" s="9"/>
    </row>
    <row r="69650" spans="12:14" x14ac:dyDescent="0.25">
      <c r="L69650" s="9"/>
      <c r="M69650" s="9"/>
      <c r="N69650" s="9"/>
    </row>
    <row r="69651" spans="12:14" x14ac:dyDescent="0.25">
      <c r="L69651" s="9"/>
      <c r="M69651" s="9"/>
      <c r="N69651" s="9"/>
    </row>
    <row r="69652" spans="12:14" x14ac:dyDescent="0.25">
      <c r="L69652" s="9"/>
      <c r="M69652" s="9"/>
      <c r="N69652" s="9"/>
    </row>
    <row r="69653" spans="12:14" x14ac:dyDescent="0.25">
      <c r="L69653" s="9"/>
      <c r="M69653" s="9"/>
      <c r="N69653" s="9"/>
    </row>
    <row r="69654" spans="12:14" x14ac:dyDescent="0.25">
      <c r="L69654" s="9"/>
      <c r="M69654" s="9"/>
      <c r="N69654" s="9"/>
    </row>
    <row r="69655" spans="12:14" x14ac:dyDescent="0.25">
      <c r="L69655" s="9"/>
      <c r="M69655" s="9"/>
      <c r="N69655" s="9"/>
    </row>
    <row r="69656" spans="12:14" x14ac:dyDescent="0.25">
      <c r="L69656" s="9"/>
      <c r="M69656" s="9"/>
      <c r="N69656" s="9"/>
    </row>
    <row r="69657" spans="12:14" x14ac:dyDescent="0.25">
      <c r="L69657" s="9"/>
      <c r="M69657" s="9"/>
      <c r="N69657" s="9"/>
    </row>
    <row r="69658" spans="12:14" x14ac:dyDescent="0.25">
      <c r="L69658" s="9"/>
      <c r="M69658" s="9"/>
      <c r="N69658" s="9"/>
    </row>
    <row r="69659" spans="12:14" x14ac:dyDescent="0.25">
      <c r="L69659" s="9"/>
      <c r="M69659" s="9"/>
      <c r="N69659" s="9"/>
    </row>
    <row r="69660" spans="12:14" x14ac:dyDescent="0.25">
      <c r="L69660" s="9"/>
      <c r="M69660" s="9"/>
      <c r="N69660" s="9"/>
    </row>
    <row r="69661" spans="12:14" x14ac:dyDescent="0.25">
      <c r="L69661" s="9"/>
      <c r="M69661" s="9"/>
      <c r="N69661" s="9"/>
    </row>
    <row r="69662" spans="12:14" x14ac:dyDescent="0.25">
      <c r="L69662" s="9"/>
      <c r="M69662" s="9"/>
      <c r="N69662" s="9"/>
    </row>
    <row r="69663" spans="12:14" x14ac:dyDescent="0.25">
      <c r="L69663" s="9"/>
      <c r="M69663" s="9"/>
      <c r="N69663" s="9"/>
    </row>
    <row r="69664" spans="12:14" x14ac:dyDescent="0.25">
      <c r="L69664" s="9"/>
      <c r="M69664" s="9"/>
      <c r="N69664" s="9"/>
    </row>
    <row r="69665" spans="12:14" x14ac:dyDescent="0.25">
      <c r="L69665" s="9"/>
      <c r="M69665" s="9"/>
      <c r="N69665" s="9"/>
    </row>
    <row r="69666" spans="12:14" x14ac:dyDescent="0.25">
      <c r="L69666" s="9"/>
      <c r="M69666" s="9"/>
      <c r="N69666" s="9"/>
    </row>
    <row r="69667" spans="12:14" x14ac:dyDescent="0.25">
      <c r="L69667" s="9"/>
      <c r="M69667" s="9"/>
      <c r="N69667" s="9"/>
    </row>
    <row r="69668" spans="12:14" x14ac:dyDescent="0.25">
      <c r="L69668" s="9"/>
      <c r="M69668" s="9"/>
      <c r="N69668" s="9"/>
    </row>
    <row r="69669" spans="12:14" x14ac:dyDescent="0.25">
      <c r="L69669" s="9"/>
      <c r="M69669" s="9"/>
      <c r="N69669" s="9"/>
    </row>
    <row r="69670" spans="12:14" x14ac:dyDescent="0.25">
      <c r="L69670" s="9"/>
      <c r="M69670" s="9"/>
      <c r="N69670" s="9"/>
    </row>
    <row r="69671" spans="12:14" x14ac:dyDescent="0.25">
      <c r="L69671" s="9"/>
      <c r="M69671" s="9"/>
      <c r="N69671" s="9"/>
    </row>
    <row r="69672" spans="12:14" x14ac:dyDescent="0.25">
      <c r="L69672" s="9"/>
      <c r="M69672" s="9"/>
      <c r="N69672" s="9"/>
    </row>
    <row r="69673" spans="12:14" x14ac:dyDescent="0.25">
      <c r="L69673" s="9"/>
      <c r="M69673" s="9"/>
      <c r="N69673" s="9"/>
    </row>
    <row r="69674" spans="12:14" x14ac:dyDescent="0.25">
      <c r="L69674" s="9"/>
      <c r="M69674" s="9"/>
      <c r="N69674" s="9"/>
    </row>
    <row r="69675" spans="12:14" x14ac:dyDescent="0.25">
      <c r="L69675" s="9"/>
      <c r="M69675" s="9"/>
      <c r="N69675" s="9"/>
    </row>
    <row r="69676" spans="12:14" x14ac:dyDescent="0.25">
      <c r="L69676" s="9"/>
      <c r="M69676" s="9"/>
      <c r="N69676" s="9"/>
    </row>
    <row r="69677" spans="12:14" x14ac:dyDescent="0.25">
      <c r="L69677" s="9"/>
      <c r="M69677" s="9"/>
      <c r="N69677" s="9"/>
    </row>
    <row r="69678" spans="12:14" x14ac:dyDescent="0.25">
      <c r="L69678" s="9"/>
      <c r="M69678" s="9"/>
      <c r="N69678" s="9"/>
    </row>
    <row r="69679" spans="12:14" x14ac:dyDescent="0.25">
      <c r="L69679" s="9"/>
      <c r="M69679" s="9"/>
      <c r="N69679" s="9"/>
    </row>
    <row r="69680" spans="12:14" x14ac:dyDescent="0.25">
      <c r="L69680" s="9"/>
      <c r="M69680" s="9"/>
      <c r="N69680" s="9"/>
    </row>
    <row r="69681" spans="12:14" x14ac:dyDescent="0.25">
      <c r="L69681" s="9"/>
      <c r="M69681" s="9"/>
      <c r="N69681" s="9"/>
    </row>
    <row r="69682" spans="12:14" x14ac:dyDescent="0.25">
      <c r="L69682" s="9"/>
      <c r="M69682" s="9"/>
      <c r="N69682" s="9"/>
    </row>
    <row r="69683" spans="12:14" x14ac:dyDescent="0.25">
      <c r="L69683" s="9"/>
      <c r="M69683" s="9"/>
      <c r="N69683" s="9"/>
    </row>
    <row r="69684" spans="12:14" x14ac:dyDescent="0.25">
      <c r="L69684" s="9"/>
      <c r="M69684" s="9"/>
      <c r="N69684" s="9"/>
    </row>
    <row r="69685" spans="12:14" x14ac:dyDescent="0.25">
      <c r="L69685" s="9"/>
      <c r="M69685" s="9"/>
      <c r="N69685" s="9"/>
    </row>
    <row r="69686" spans="12:14" x14ac:dyDescent="0.25">
      <c r="L69686" s="9"/>
      <c r="M69686" s="9"/>
      <c r="N69686" s="9"/>
    </row>
    <row r="69687" spans="12:14" x14ac:dyDescent="0.25">
      <c r="L69687" s="9"/>
      <c r="M69687" s="9"/>
      <c r="N69687" s="9"/>
    </row>
    <row r="69688" spans="12:14" x14ac:dyDescent="0.25">
      <c r="L69688" s="9"/>
      <c r="M69688" s="9"/>
      <c r="N69688" s="9"/>
    </row>
    <row r="69689" spans="12:14" x14ac:dyDescent="0.25">
      <c r="L69689" s="9"/>
      <c r="M69689" s="9"/>
      <c r="N69689" s="9"/>
    </row>
    <row r="69690" spans="12:14" x14ac:dyDescent="0.25">
      <c r="L69690" s="9"/>
      <c r="M69690" s="9"/>
      <c r="N69690" s="9"/>
    </row>
    <row r="69691" spans="12:14" x14ac:dyDescent="0.25">
      <c r="L69691" s="9"/>
      <c r="M69691" s="9"/>
      <c r="N69691" s="9"/>
    </row>
    <row r="69692" spans="12:14" x14ac:dyDescent="0.25">
      <c r="L69692" s="9"/>
      <c r="M69692" s="9"/>
      <c r="N69692" s="9"/>
    </row>
    <row r="69693" spans="12:14" x14ac:dyDescent="0.25">
      <c r="L69693" s="9"/>
      <c r="M69693" s="9"/>
      <c r="N69693" s="9"/>
    </row>
    <row r="69694" spans="12:14" x14ac:dyDescent="0.25">
      <c r="L69694" s="9"/>
      <c r="M69694" s="9"/>
      <c r="N69694" s="9"/>
    </row>
    <row r="69695" spans="12:14" x14ac:dyDescent="0.25">
      <c r="L69695" s="9"/>
      <c r="M69695" s="9"/>
      <c r="N69695" s="9"/>
    </row>
    <row r="69696" spans="12:14" x14ac:dyDescent="0.25">
      <c r="L69696" s="9"/>
      <c r="M69696" s="9"/>
      <c r="N69696" s="9"/>
    </row>
    <row r="69697" spans="12:14" x14ac:dyDescent="0.25">
      <c r="L69697" s="9"/>
      <c r="M69697" s="9"/>
      <c r="N69697" s="9"/>
    </row>
    <row r="69698" spans="12:14" x14ac:dyDescent="0.25">
      <c r="L69698" s="9"/>
      <c r="M69698" s="9"/>
      <c r="N69698" s="9"/>
    </row>
    <row r="69699" spans="12:14" x14ac:dyDescent="0.25">
      <c r="L69699" s="9"/>
      <c r="M69699" s="9"/>
      <c r="N69699" s="9"/>
    </row>
    <row r="69700" spans="12:14" x14ac:dyDescent="0.25">
      <c r="L69700" s="9"/>
      <c r="M69700" s="9"/>
      <c r="N69700" s="9"/>
    </row>
    <row r="69701" spans="12:14" x14ac:dyDescent="0.25">
      <c r="L69701" s="9"/>
      <c r="M69701" s="9"/>
      <c r="N69701" s="9"/>
    </row>
    <row r="69702" spans="12:14" x14ac:dyDescent="0.25">
      <c r="L69702" s="9"/>
      <c r="M69702" s="9"/>
      <c r="N69702" s="9"/>
    </row>
    <row r="69703" spans="12:14" x14ac:dyDescent="0.25">
      <c r="L69703" s="9"/>
      <c r="M69703" s="9"/>
      <c r="N69703" s="9"/>
    </row>
    <row r="69704" spans="12:14" x14ac:dyDescent="0.25">
      <c r="L69704" s="9"/>
      <c r="M69704" s="9"/>
      <c r="N69704" s="9"/>
    </row>
    <row r="69705" spans="12:14" x14ac:dyDescent="0.25">
      <c r="L69705" s="9"/>
      <c r="M69705" s="9"/>
      <c r="N69705" s="9"/>
    </row>
    <row r="69706" spans="12:14" x14ac:dyDescent="0.25">
      <c r="L69706" s="9"/>
      <c r="M69706" s="9"/>
      <c r="N69706" s="9"/>
    </row>
    <row r="69707" spans="12:14" x14ac:dyDescent="0.25">
      <c r="L69707" s="9"/>
      <c r="M69707" s="9"/>
      <c r="N69707" s="9"/>
    </row>
    <row r="69708" spans="12:14" x14ac:dyDescent="0.25">
      <c r="L69708" s="9"/>
      <c r="M69708" s="9"/>
      <c r="N69708" s="9"/>
    </row>
    <row r="69709" spans="12:14" x14ac:dyDescent="0.25">
      <c r="L69709" s="9"/>
      <c r="M69709" s="9"/>
      <c r="N69709" s="9"/>
    </row>
    <row r="69710" spans="12:14" x14ac:dyDescent="0.25">
      <c r="L69710" s="9"/>
      <c r="M69710" s="9"/>
      <c r="N69710" s="9"/>
    </row>
    <row r="69711" spans="12:14" x14ac:dyDescent="0.25">
      <c r="L69711" s="9"/>
      <c r="M69711" s="9"/>
      <c r="N69711" s="9"/>
    </row>
    <row r="69712" spans="12:14" x14ac:dyDescent="0.25">
      <c r="L69712" s="9"/>
      <c r="M69712" s="9"/>
      <c r="N69712" s="9"/>
    </row>
    <row r="69713" spans="12:14" x14ac:dyDescent="0.25">
      <c r="L69713" s="9"/>
      <c r="M69713" s="9"/>
      <c r="N69713" s="9"/>
    </row>
    <row r="69714" spans="12:14" x14ac:dyDescent="0.25">
      <c r="L69714" s="9"/>
      <c r="M69714" s="9"/>
      <c r="N69714" s="9"/>
    </row>
    <row r="69715" spans="12:14" x14ac:dyDescent="0.25">
      <c r="L69715" s="9"/>
      <c r="M69715" s="9"/>
      <c r="N69715" s="9"/>
    </row>
    <row r="69716" spans="12:14" x14ac:dyDescent="0.25">
      <c r="L69716" s="9"/>
      <c r="M69716" s="9"/>
      <c r="N69716" s="9"/>
    </row>
    <row r="69717" spans="12:14" x14ac:dyDescent="0.25">
      <c r="L69717" s="9"/>
      <c r="M69717" s="9"/>
      <c r="N69717" s="9"/>
    </row>
    <row r="69718" spans="12:14" x14ac:dyDescent="0.25">
      <c r="L69718" s="9"/>
      <c r="M69718" s="9"/>
      <c r="N69718" s="9"/>
    </row>
    <row r="69719" spans="12:14" x14ac:dyDescent="0.25">
      <c r="L69719" s="9"/>
      <c r="M69719" s="9"/>
      <c r="N69719" s="9"/>
    </row>
    <row r="69720" spans="12:14" x14ac:dyDescent="0.25">
      <c r="L69720" s="9"/>
      <c r="M69720" s="9"/>
      <c r="N69720" s="9"/>
    </row>
    <row r="69721" spans="12:14" x14ac:dyDescent="0.25">
      <c r="L69721" s="9"/>
      <c r="M69721" s="9"/>
      <c r="N69721" s="9"/>
    </row>
    <row r="69722" spans="12:14" x14ac:dyDescent="0.25">
      <c r="L69722" s="9"/>
      <c r="M69722" s="9"/>
      <c r="N69722" s="9"/>
    </row>
    <row r="69723" spans="12:14" x14ac:dyDescent="0.25">
      <c r="L69723" s="9"/>
      <c r="M69723" s="9"/>
      <c r="N69723" s="9"/>
    </row>
    <row r="69724" spans="12:14" x14ac:dyDescent="0.25">
      <c r="L69724" s="9"/>
      <c r="M69724" s="9"/>
      <c r="N69724" s="9"/>
    </row>
    <row r="69725" spans="12:14" x14ac:dyDescent="0.25">
      <c r="L69725" s="9"/>
      <c r="M69725" s="9"/>
      <c r="N69725" s="9"/>
    </row>
    <row r="69726" spans="12:14" x14ac:dyDescent="0.25">
      <c r="L69726" s="9"/>
      <c r="M69726" s="9"/>
      <c r="N69726" s="9"/>
    </row>
    <row r="69727" spans="12:14" x14ac:dyDescent="0.25">
      <c r="L69727" s="9"/>
      <c r="M69727" s="9"/>
      <c r="N69727" s="9"/>
    </row>
    <row r="69728" spans="12:14" x14ac:dyDescent="0.25">
      <c r="L69728" s="9"/>
      <c r="M69728" s="9"/>
      <c r="N69728" s="9"/>
    </row>
    <row r="69729" spans="12:14" x14ac:dyDescent="0.25">
      <c r="L69729" s="9"/>
      <c r="M69729" s="9"/>
      <c r="N69729" s="9"/>
    </row>
    <row r="69730" spans="12:14" x14ac:dyDescent="0.25">
      <c r="L69730" s="9"/>
      <c r="M69730" s="9"/>
      <c r="N69730" s="9"/>
    </row>
    <row r="69731" spans="12:14" x14ac:dyDescent="0.25">
      <c r="L69731" s="9"/>
      <c r="M69731" s="9"/>
      <c r="N69731" s="9"/>
    </row>
    <row r="69732" spans="12:14" x14ac:dyDescent="0.25">
      <c r="L69732" s="9"/>
      <c r="M69732" s="9"/>
      <c r="N69732" s="9"/>
    </row>
    <row r="69733" spans="12:14" x14ac:dyDescent="0.25">
      <c r="L69733" s="9"/>
      <c r="M69733" s="9"/>
      <c r="N69733" s="9"/>
    </row>
    <row r="69734" spans="12:14" x14ac:dyDescent="0.25">
      <c r="L69734" s="9"/>
      <c r="M69734" s="9"/>
      <c r="N69734" s="9"/>
    </row>
    <row r="69735" spans="12:14" x14ac:dyDescent="0.25">
      <c r="L69735" s="9"/>
      <c r="M69735" s="9"/>
      <c r="N69735" s="9"/>
    </row>
    <row r="69736" spans="12:14" x14ac:dyDescent="0.25">
      <c r="L69736" s="9"/>
      <c r="M69736" s="9"/>
      <c r="N69736" s="9"/>
    </row>
    <row r="69737" spans="12:14" x14ac:dyDescent="0.25">
      <c r="L69737" s="9"/>
      <c r="M69737" s="9"/>
      <c r="N69737" s="9"/>
    </row>
    <row r="69738" spans="12:14" x14ac:dyDescent="0.25">
      <c r="L69738" s="9"/>
      <c r="M69738" s="9"/>
      <c r="N69738" s="9"/>
    </row>
    <row r="69739" spans="12:14" x14ac:dyDescent="0.25">
      <c r="L69739" s="9"/>
      <c r="M69739" s="9"/>
      <c r="N69739" s="9"/>
    </row>
    <row r="69740" spans="12:14" x14ac:dyDescent="0.25">
      <c r="L69740" s="9"/>
      <c r="M69740" s="9"/>
      <c r="N69740" s="9"/>
    </row>
    <row r="69741" spans="12:14" x14ac:dyDescent="0.25">
      <c r="L69741" s="9"/>
      <c r="M69741" s="9"/>
      <c r="N69741" s="9"/>
    </row>
    <row r="69742" spans="12:14" x14ac:dyDescent="0.25">
      <c r="L69742" s="9"/>
      <c r="M69742" s="9"/>
      <c r="N69742" s="9"/>
    </row>
    <row r="69743" spans="12:14" x14ac:dyDescent="0.25">
      <c r="L69743" s="9"/>
      <c r="M69743" s="9"/>
      <c r="N69743" s="9"/>
    </row>
    <row r="69744" spans="12:14" x14ac:dyDescent="0.25">
      <c r="L69744" s="9"/>
      <c r="M69744" s="9"/>
      <c r="N69744" s="9"/>
    </row>
    <row r="69745" spans="12:14" x14ac:dyDescent="0.25">
      <c r="L69745" s="9"/>
      <c r="M69745" s="9"/>
      <c r="N69745" s="9"/>
    </row>
    <row r="69746" spans="12:14" x14ac:dyDescent="0.25">
      <c r="L69746" s="9"/>
      <c r="M69746" s="9"/>
      <c r="N69746" s="9"/>
    </row>
    <row r="69747" spans="12:14" x14ac:dyDescent="0.25">
      <c r="L69747" s="9"/>
      <c r="M69747" s="9"/>
      <c r="N69747" s="9"/>
    </row>
    <row r="69748" spans="12:14" x14ac:dyDescent="0.25">
      <c r="L69748" s="9"/>
      <c r="M69748" s="9"/>
      <c r="N69748" s="9"/>
    </row>
    <row r="69749" spans="12:14" x14ac:dyDescent="0.25">
      <c r="L69749" s="9"/>
      <c r="M69749" s="9"/>
      <c r="N69749" s="9"/>
    </row>
    <row r="69750" spans="12:14" x14ac:dyDescent="0.25">
      <c r="L69750" s="9"/>
      <c r="M69750" s="9"/>
      <c r="N69750" s="9"/>
    </row>
    <row r="69751" spans="12:14" x14ac:dyDescent="0.25">
      <c r="L69751" s="9"/>
      <c r="M69751" s="9"/>
      <c r="N69751" s="9"/>
    </row>
    <row r="69752" spans="12:14" x14ac:dyDescent="0.25">
      <c r="L69752" s="9"/>
      <c r="M69752" s="9"/>
      <c r="N69752" s="9"/>
    </row>
    <row r="69753" spans="12:14" x14ac:dyDescent="0.25">
      <c r="L69753" s="9"/>
      <c r="M69753" s="9"/>
      <c r="N69753" s="9"/>
    </row>
    <row r="69754" spans="12:14" x14ac:dyDescent="0.25">
      <c r="L69754" s="9"/>
      <c r="M69754" s="9"/>
      <c r="N69754" s="9"/>
    </row>
    <row r="69755" spans="12:14" x14ac:dyDescent="0.25">
      <c r="L69755" s="9"/>
      <c r="M69755" s="9"/>
      <c r="N69755" s="9"/>
    </row>
    <row r="69756" spans="12:14" x14ac:dyDescent="0.25">
      <c r="L69756" s="9"/>
      <c r="M69756" s="9"/>
      <c r="N69756" s="9"/>
    </row>
    <row r="69757" spans="12:14" x14ac:dyDescent="0.25">
      <c r="L69757" s="9"/>
      <c r="M69757" s="9"/>
      <c r="N69757" s="9"/>
    </row>
    <row r="69758" spans="12:14" x14ac:dyDescent="0.25">
      <c r="L69758" s="9"/>
      <c r="M69758" s="9"/>
      <c r="N69758" s="9"/>
    </row>
    <row r="69759" spans="12:14" x14ac:dyDescent="0.25">
      <c r="L69759" s="9"/>
      <c r="M69759" s="9"/>
      <c r="N69759" s="9"/>
    </row>
    <row r="69760" spans="12:14" x14ac:dyDescent="0.25">
      <c r="L69760" s="9"/>
      <c r="M69760" s="9"/>
      <c r="N69760" s="9"/>
    </row>
    <row r="69761" spans="12:14" x14ac:dyDescent="0.25">
      <c r="L69761" s="9"/>
      <c r="M69761" s="9"/>
      <c r="N69761" s="9"/>
    </row>
    <row r="69762" spans="12:14" x14ac:dyDescent="0.25">
      <c r="L69762" s="9"/>
      <c r="M69762" s="9"/>
      <c r="N69762" s="9"/>
    </row>
    <row r="69763" spans="12:14" x14ac:dyDescent="0.25">
      <c r="L69763" s="9"/>
      <c r="M69763" s="9"/>
      <c r="N69763" s="9"/>
    </row>
    <row r="69764" spans="12:14" x14ac:dyDescent="0.25">
      <c r="L69764" s="9"/>
      <c r="M69764" s="9"/>
      <c r="N69764" s="9"/>
    </row>
    <row r="69765" spans="12:14" x14ac:dyDescent="0.25">
      <c r="L69765" s="9"/>
      <c r="M69765" s="9"/>
      <c r="N69765" s="9"/>
    </row>
    <row r="69766" spans="12:14" x14ac:dyDescent="0.25">
      <c r="L69766" s="9"/>
      <c r="M69766" s="9"/>
      <c r="N69766" s="9"/>
    </row>
    <row r="69767" spans="12:14" x14ac:dyDescent="0.25">
      <c r="L69767" s="9"/>
      <c r="M69767" s="9"/>
      <c r="N69767" s="9"/>
    </row>
    <row r="69768" spans="12:14" x14ac:dyDescent="0.25">
      <c r="L69768" s="9"/>
      <c r="M69768" s="9"/>
      <c r="N69768" s="9"/>
    </row>
    <row r="69769" spans="12:14" x14ac:dyDescent="0.25">
      <c r="L69769" s="9"/>
      <c r="M69769" s="9"/>
      <c r="N69769" s="9"/>
    </row>
    <row r="69770" spans="12:14" x14ac:dyDescent="0.25">
      <c r="L69770" s="9"/>
      <c r="M69770" s="9"/>
      <c r="N69770" s="9"/>
    </row>
    <row r="69771" spans="12:14" x14ac:dyDescent="0.25">
      <c r="L69771" s="9"/>
      <c r="M69771" s="9"/>
      <c r="N69771" s="9"/>
    </row>
    <row r="69772" spans="12:14" x14ac:dyDescent="0.25">
      <c r="L69772" s="9"/>
      <c r="M69772" s="9"/>
      <c r="N69772" s="9"/>
    </row>
    <row r="69773" spans="12:14" x14ac:dyDescent="0.25">
      <c r="L69773" s="9"/>
      <c r="M69773" s="9"/>
      <c r="N69773" s="9"/>
    </row>
    <row r="69774" spans="12:14" x14ac:dyDescent="0.25">
      <c r="L69774" s="9"/>
      <c r="M69774" s="9"/>
      <c r="N69774" s="9"/>
    </row>
    <row r="69775" spans="12:14" x14ac:dyDescent="0.25">
      <c r="L69775" s="9"/>
      <c r="M69775" s="9"/>
      <c r="N69775" s="9"/>
    </row>
    <row r="69776" spans="12:14" x14ac:dyDescent="0.25">
      <c r="L69776" s="9"/>
      <c r="M69776" s="9"/>
      <c r="N69776" s="9"/>
    </row>
    <row r="69777" spans="12:14" x14ac:dyDescent="0.25">
      <c r="L69777" s="9"/>
      <c r="M69777" s="9"/>
      <c r="N69777" s="9"/>
    </row>
    <row r="69778" spans="12:14" x14ac:dyDescent="0.25">
      <c r="L69778" s="9"/>
      <c r="M69778" s="9"/>
      <c r="N69778" s="9"/>
    </row>
    <row r="69779" spans="12:14" x14ac:dyDescent="0.25">
      <c r="L69779" s="9"/>
      <c r="M69779" s="9"/>
      <c r="N69779" s="9"/>
    </row>
    <row r="69780" spans="12:14" x14ac:dyDescent="0.25">
      <c r="L69780" s="9"/>
      <c r="M69780" s="9"/>
      <c r="N69780" s="9"/>
    </row>
    <row r="69781" spans="12:14" x14ac:dyDescent="0.25">
      <c r="L69781" s="9"/>
      <c r="M69781" s="9"/>
      <c r="N69781" s="9"/>
    </row>
    <row r="69782" spans="12:14" x14ac:dyDescent="0.25">
      <c r="L69782" s="9"/>
      <c r="M69782" s="9"/>
      <c r="N69782" s="9"/>
    </row>
    <row r="69783" spans="12:14" x14ac:dyDescent="0.25">
      <c r="L69783" s="9"/>
      <c r="M69783" s="9"/>
      <c r="N69783" s="9"/>
    </row>
    <row r="69784" spans="12:14" x14ac:dyDescent="0.25">
      <c r="L69784" s="9"/>
      <c r="M69784" s="9"/>
      <c r="N69784" s="9"/>
    </row>
    <row r="69785" spans="12:14" x14ac:dyDescent="0.25">
      <c r="L69785" s="9"/>
      <c r="M69785" s="9"/>
      <c r="N69785" s="9"/>
    </row>
    <row r="69786" spans="12:14" x14ac:dyDescent="0.25">
      <c r="L69786" s="9"/>
      <c r="M69786" s="9"/>
      <c r="N69786" s="9"/>
    </row>
    <row r="69787" spans="12:14" x14ac:dyDescent="0.25">
      <c r="L69787" s="9"/>
      <c r="M69787" s="9"/>
      <c r="N69787" s="9"/>
    </row>
    <row r="69788" spans="12:14" x14ac:dyDescent="0.25">
      <c r="L69788" s="9"/>
      <c r="M69788" s="9"/>
      <c r="N69788" s="9"/>
    </row>
    <row r="69789" spans="12:14" x14ac:dyDescent="0.25">
      <c r="L69789" s="9"/>
      <c r="M69789" s="9"/>
      <c r="N69789" s="9"/>
    </row>
    <row r="69790" spans="12:14" x14ac:dyDescent="0.25">
      <c r="L69790" s="9"/>
      <c r="M69790" s="9"/>
      <c r="N69790" s="9"/>
    </row>
    <row r="69791" spans="12:14" x14ac:dyDescent="0.25">
      <c r="L69791" s="9"/>
      <c r="M69791" s="9"/>
      <c r="N69791" s="9"/>
    </row>
    <row r="69792" spans="12:14" x14ac:dyDescent="0.25">
      <c r="L69792" s="9"/>
      <c r="M69792" s="9"/>
      <c r="N69792" s="9"/>
    </row>
    <row r="69793" spans="12:14" x14ac:dyDescent="0.25">
      <c r="L69793" s="9"/>
      <c r="M69793" s="9"/>
      <c r="N69793" s="9"/>
    </row>
    <row r="69794" spans="12:14" x14ac:dyDescent="0.25">
      <c r="L69794" s="9"/>
      <c r="M69794" s="9"/>
      <c r="N69794" s="9"/>
    </row>
    <row r="69795" spans="12:14" x14ac:dyDescent="0.25">
      <c r="L69795" s="9"/>
      <c r="M69795" s="9"/>
      <c r="N69795" s="9"/>
    </row>
    <row r="69796" spans="12:14" x14ac:dyDescent="0.25">
      <c r="L69796" s="9"/>
      <c r="M69796" s="9"/>
      <c r="N69796" s="9"/>
    </row>
    <row r="69797" spans="12:14" x14ac:dyDescent="0.25">
      <c r="L69797" s="9"/>
      <c r="M69797" s="9"/>
      <c r="N69797" s="9"/>
    </row>
    <row r="69798" spans="12:14" x14ac:dyDescent="0.25">
      <c r="L69798" s="9"/>
      <c r="M69798" s="9"/>
      <c r="N69798" s="9"/>
    </row>
    <row r="69799" spans="12:14" x14ac:dyDescent="0.25">
      <c r="L69799" s="9"/>
      <c r="M69799" s="9"/>
      <c r="N69799" s="9"/>
    </row>
    <row r="69800" spans="12:14" x14ac:dyDescent="0.25">
      <c r="L69800" s="9"/>
      <c r="M69800" s="9"/>
      <c r="N69800" s="9"/>
    </row>
    <row r="69801" spans="12:14" x14ac:dyDescent="0.25">
      <c r="L69801" s="9"/>
      <c r="M69801" s="9"/>
      <c r="N69801" s="9"/>
    </row>
    <row r="69802" spans="12:14" x14ac:dyDescent="0.25">
      <c r="L69802" s="9"/>
      <c r="M69802" s="9"/>
      <c r="N69802" s="9"/>
    </row>
    <row r="69803" spans="12:14" x14ac:dyDescent="0.25">
      <c r="L69803" s="9"/>
      <c r="M69803" s="9"/>
      <c r="N69803" s="9"/>
    </row>
    <row r="69804" spans="12:14" x14ac:dyDescent="0.25">
      <c r="L69804" s="9"/>
      <c r="M69804" s="9"/>
      <c r="N69804" s="9"/>
    </row>
    <row r="69805" spans="12:14" x14ac:dyDescent="0.25">
      <c r="L69805" s="9"/>
      <c r="M69805" s="9"/>
      <c r="N69805" s="9"/>
    </row>
    <row r="69806" spans="12:14" x14ac:dyDescent="0.25">
      <c r="L69806" s="9"/>
      <c r="M69806" s="9"/>
      <c r="N69806" s="9"/>
    </row>
    <row r="69807" spans="12:14" x14ac:dyDescent="0.25">
      <c r="L69807" s="9"/>
      <c r="M69807" s="9"/>
      <c r="N69807" s="9"/>
    </row>
    <row r="69808" spans="12:14" x14ac:dyDescent="0.25">
      <c r="L69808" s="9"/>
      <c r="M69808" s="9"/>
      <c r="N69808" s="9"/>
    </row>
    <row r="69809" spans="12:14" x14ac:dyDescent="0.25">
      <c r="L69809" s="9"/>
      <c r="M69809" s="9"/>
      <c r="N69809" s="9"/>
    </row>
    <row r="69810" spans="12:14" x14ac:dyDescent="0.25">
      <c r="L69810" s="9"/>
      <c r="M69810" s="9"/>
      <c r="N69810" s="9"/>
    </row>
    <row r="69811" spans="12:14" x14ac:dyDescent="0.25">
      <c r="L69811" s="9"/>
      <c r="M69811" s="9"/>
      <c r="N69811" s="9"/>
    </row>
    <row r="69812" spans="12:14" x14ac:dyDescent="0.25">
      <c r="L69812" s="9"/>
      <c r="M69812" s="9"/>
      <c r="N69812" s="9"/>
    </row>
    <row r="69813" spans="12:14" x14ac:dyDescent="0.25">
      <c r="L69813" s="9"/>
      <c r="M69813" s="9"/>
      <c r="N69813" s="9"/>
    </row>
    <row r="69814" spans="12:14" x14ac:dyDescent="0.25">
      <c r="L69814" s="9"/>
      <c r="M69814" s="9"/>
      <c r="N69814" s="9"/>
    </row>
    <row r="69815" spans="12:14" x14ac:dyDescent="0.25">
      <c r="L69815" s="9"/>
      <c r="M69815" s="9"/>
      <c r="N69815" s="9"/>
    </row>
    <row r="69816" spans="12:14" x14ac:dyDescent="0.25">
      <c r="L69816" s="9"/>
      <c r="M69816" s="9"/>
      <c r="N69816" s="9"/>
    </row>
    <row r="69817" spans="12:14" x14ac:dyDescent="0.25">
      <c r="L69817" s="9"/>
      <c r="M69817" s="9"/>
      <c r="N69817" s="9"/>
    </row>
    <row r="69818" spans="12:14" x14ac:dyDescent="0.25">
      <c r="L69818" s="9"/>
      <c r="M69818" s="9"/>
      <c r="N69818" s="9"/>
    </row>
    <row r="69819" spans="12:14" x14ac:dyDescent="0.25">
      <c r="L69819" s="9"/>
      <c r="M69819" s="9"/>
      <c r="N69819" s="9"/>
    </row>
    <row r="69820" spans="12:14" x14ac:dyDescent="0.25">
      <c r="L69820" s="9"/>
      <c r="M69820" s="9"/>
      <c r="N69820" s="9"/>
    </row>
    <row r="69821" spans="12:14" x14ac:dyDescent="0.25">
      <c r="L69821" s="9"/>
      <c r="M69821" s="9"/>
      <c r="N69821" s="9"/>
    </row>
    <row r="69822" spans="12:14" x14ac:dyDescent="0.25">
      <c r="L69822" s="9"/>
      <c r="M69822" s="9"/>
      <c r="N69822" s="9"/>
    </row>
    <row r="69823" spans="12:14" x14ac:dyDescent="0.25">
      <c r="L69823" s="9"/>
      <c r="M69823" s="9"/>
      <c r="N69823" s="9"/>
    </row>
    <row r="69824" spans="12:14" x14ac:dyDescent="0.25">
      <c r="L69824" s="9"/>
      <c r="M69824" s="9"/>
      <c r="N69824" s="9"/>
    </row>
    <row r="69825" spans="12:14" x14ac:dyDescent="0.25">
      <c r="L69825" s="9"/>
      <c r="M69825" s="9"/>
      <c r="N69825" s="9"/>
    </row>
    <row r="69826" spans="12:14" x14ac:dyDescent="0.25">
      <c r="L69826" s="9"/>
      <c r="M69826" s="9"/>
      <c r="N69826" s="9"/>
    </row>
    <row r="69827" spans="12:14" x14ac:dyDescent="0.25">
      <c r="L69827" s="9"/>
      <c r="M69827" s="9"/>
      <c r="N69827" s="9"/>
    </row>
    <row r="69828" spans="12:14" x14ac:dyDescent="0.25">
      <c r="L69828" s="9"/>
      <c r="M69828" s="9"/>
      <c r="N69828" s="9"/>
    </row>
    <row r="69829" spans="12:14" x14ac:dyDescent="0.25">
      <c r="L69829" s="9"/>
      <c r="M69829" s="9"/>
      <c r="N69829" s="9"/>
    </row>
    <row r="69830" spans="12:14" x14ac:dyDescent="0.25">
      <c r="L69830" s="9"/>
      <c r="M69830" s="9"/>
      <c r="N69830" s="9"/>
    </row>
    <row r="69831" spans="12:14" x14ac:dyDescent="0.25">
      <c r="L69831" s="9"/>
      <c r="M69831" s="9"/>
      <c r="N69831" s="9"/>
    </row>
    <row r="69832" spans="12:14" x14ac:dyDescent="0.25">
      <c r="L69832" s="9"/>
      <c r="M69832" s="9"/>
      <c r="N69832" s="9"/>
    </row>
    <row r="69833" spans="12:14" x14ac:dyDescent="0.25">
      <c r="L69833" s="9"/>
      <c r="M69833" s="9"/>
      <c r="N69833" s="9"/>
    </row>
    <row r="69834" spans="12:14" x14ac:dyDescent="0.25">
      <c r="L69834" s="9"/>
      <c r="M69834" s="9"/>
      <c r="N69834" s="9"/>
    </row>
    <row r="69835" spans="12:14" x14ac:dyDescent="0.25">
      <c r="L69835" s="9"/>
      <c r="M69835" s="9"/>
      <c r="N69835" s="9"/>
    </row>
    <row r="69836" spans="12:14" x14ac:dyDescent="0.25">
      <c r="L69836" s="9"/>
      <c r="M69836" s="9"/>
      <c r="N69836" s="9"/>
    </row>
    <row r="69837" spans="12:14" x14ac:dyDescent="0.25">
      <c r="L69837" s="9"/>
      <c r="M69837" s="9"/>
      <c r="N69837" s="9"/>
    </row>
    <row r="69838" spans="12:14" x14ac:dyDescent="0.25">
      <c r="L69838" s="9"/>
      <c r="M69838" s="9"/>
      <c r="N69838" s="9"/>
    </row>
    <row r="69839" spans="12:14" x14ac:dyDescent="0.25">
      <c r="L69839" s="9"/>
      <c r="M69839" s="9"/>
      <c r="N69839" s="9"/>
    </row>
    <row r="69840" spans="12:14" x14ac:dyDescent="0.25">
      <c r="L69840" s="9"/>
      <c r="M69840" s="9"/>
      <c r="N69840" s="9"/>
    </row>
    <row r="69841" spans="12:14" x14ac:dyDescent="0.25">
      <c r="L69841" s="9"/>
      <c r="M69841" s="9"/>
      <c r="N69841" s="9"/>
    </row>
    <row r="69842" spans="12:14" x14ac:dyDescent="0.25">
      <c r="L69842" s="9"/>
      <c r="M69842" s="9"/>
      <c r="N69842" s="9"/>
    </row>
    <row r="69843" spans="12:14" x14ac:dyDescent="0.25">
      <c r="L69843" s="9"/>
      <c r="M69843" s="9"/>
      <c r="N69843" s="9"/>
    </row>
    <row r="69844" spans="12:14" x14ac:dyDescent="0.25">
      <c r="L69844" s="9"/>
      <c r="M69844" s="9"/>
      <c r="N69844" s="9"/>
    </row>
    <row r="69845" spans="12:14" x14ac:dyDescent="0.25">
      <c r="L69845" s="9"/>
      <c r="M69845" s="9"/>
      <c r="N69845" s="9"/>
    </row>
    <row r="69846" spans="12:14" x14ac:dyDescent="0.25">
      <c r="L69846" s="9"/>
      <c r="M69846" s="9"/>
      <c r="N69846" s="9"/>
    </row>
    <row r="69847" spans="12:14" x14ac:dyDescent="0.25">
      <c r="L69847" s="9"/>
      <c r="M69847" s="9"/>
      <c r="N69847" s="9"/>
    </row>
    <row r="69848" spans="12:14" x14ac:dyDescent="0.25">
      <c r="L69848" s="9"/>
      <c r="M69848" s="9"/>
      <c r="N69848" s="9"/>
    </row>
    <row r="69849" spans="12:14" x14ac:dyDescent="0.25">
      <c r="L69849" s="9"/>
      <c r="M69849" s="9"/>
      <c r="N69849" s="9"/>
    </row>
    <row r="69850" spans="12:14" x14ac:dyDescent="0.25">
      <c r="L69850" s="9"/>
      <c r="M69850" s="9"/>
      <c r="N69850" s="9"/>
    </row>
    <row r="69851" spans="12:14" x14ac:dyDescent="0.25">
      <c r="L69851" s="9"/>
      <c r="M69851" s="9"/>
      <c r="N69851" s="9"/>
    </row>
    <row r="69852" spans="12:14" x14ac:dyDescent="0.25">
      <c r="L69852" s="9"/>
      <c r="M69852" s="9"/>
      <c r="N69852" s="9"/>
    </row>
    <row r="69853" spans="12:14" x14ac:dyDescent="0.25">
      <c r="L69853" s="9"/>
      <c r="M69853" s="9"/>
      <c r="N69853" s="9"/>
    </row>
    <row r="69854" spans="12:14" x14ac:dyDescent="0.25">
      <c r="L69854" s="9"/>
      <c r="M69854" s="9"/>
      <c r="N69854" s="9"/>
    </row>
    <row r="69855" spans="12:14" x14ac:dyDescent="0.25">
      <c r="L69855" s="9"/>
      <c r="M69855" s="9"/>
      <c r="N69855" s="9"/>
    </row>
    <row r="69856" spans="12:14" x14ac:dyDescent="0.25">
      <c r="L69856" s="9"/>
      <c r="M69856" s="9"/>
      <c r="N69856" s="9"/>
    </row>
    <row r="69857" spans="12:14" x14ac:dyDescent="0.25">
      <c r="L69857" s="9"/>
      <c r="M69857" s="9"/>
      <c r="N69857" s="9"/>
    </row>
    <row r="69858" spans="12:14" x14ac:dyDescent="0.25">
      <c r="L69858" s="9"/>
      <c r="M69858" s="9"/>
      <c r="N69858" s="9"/>
    </row>
    <row r="69859" spans="12:14" x14ac:dyDescent="0.25">
      <c r="L69859" s="9"/>
      <c r="M69859" s="9"/>
      <c r="N69859" s="9"/>
    </row>
    <row r="69860" spans="12:14" x14ac:dyDescent="0.25">
      <c r="L69860" s="9"/>
      <c r="M69860" s="9"/>
      <c r="N69860" s="9"/>
    </row>
    <row r="69861" spans="12:14" x14ac:dyDescent="0.25">
      <c r="L69861" s="9"/>
      <c r="M69861" s="9"/>
      <c r="N69861" s="9"/>
    </row>
    <row r="69862" spans="12:14" x14ac:dyDescent="0.25">
      <c r="L69862" s="9"/>
      <c r="M69862" s="9"/>
      <c r="N69862" s="9"/>
    </row>
    <row r="69863" spans="12:14" x14ac:dyDescent="0.25">
      <c r="L69863" s="9"/>
      <c r="M69863" s="9"/>
      <c r="N69863" s="9"/>
    </row>
    <row r="69864" spans="12:14" x14ac:dyDescent="0.25">
      <c r="L69864" s="9"/>
      <c r="M69864" s="9"/>
      <c r="N69864" s="9"/>
    </row>
    <row r="69865" spans="12:14" x14ac:dyDescent="0.25">
      <c r="L69865" s="9"/>
      <c r="M69865" s="9"/>
      <c r="N69865" s="9"/>
    </row>
    <row r="69866" spans="12:14" x14ac:dyDescent="0.25">
      <c r="L69866" s="9"/>
      <c r="M69866" s="9"/>
      <c r="N69866" s="9"/>
    </row>
    <row r="69867" spans="12:14" x14ac:dyDescent="0.25">
      <c r="L69867" s="9"/>
      <c r="M69867" s="9"/>
      <c r="N69867" s="9"/>
    </row>
    <row r="69868" spans="12:14" x14ac:dyDescent="0.25">
      <c r="L69868" s="9"/>
      <c r="M69868" s="9"/>
      <c r="N69868" s="9"/>
    </row>
    <row r="69869" spans="12:14" x14ac:dyDescent="0.25">
      <c r="L69869" s="9"/>
      <c r="M69869" s="9"/>
      <c r="N69869" s="9"/>
    </row>
    <row r="69870" spans="12:14" x14ac:dyDescent="0.25">
      <c r="L69870" s="9"/>
      <c r="M69870" s="9"/>
      <c r="N69870" s="9"/>
    </row>
    <row r="69871" spans="12:14" x14ac:dyDescent="0.25">
      <c r="L69871" s="9"/>
      <c r="M69871" s="9"/>
      <c r="N69871" s="9"/>
    </row>
    <row r="69872" spans="12:14" x14ac:dyDescent="0.25">
      <c r="L69872" s="9"/>
      <c r="M69872" s="9"/>
      <c r="N69872" s="9"/>
    </row>
    <row r="69873" spans="12:14" x14ac:dyDescent="0.25">
      <c r="L69873" s="9"/>
      <c r="M69873" s="9"/>
      <c r="N69873" s="9"/>
    </row>
    <row r="69874" spans="12:14" x14ac:dyDescent="0.25">
      <c r="L69874" s="9"/>
      <c r="M69874" s="9"/>
      <c r="N69874" s="9"/>
    </row>
    <row r="69875" spans="12:14" x14ac:dyDescent="0.25">
      <c r="L69875" s="9"/>
      <c r="M69875" s="9"/>
      <c r="N69875" s="9"/>
    </row>
    <row r="69876" spans="12:14" x14ac:dyDescent="0.25">
      <c r="L69876" s="9"/>
      <c r="M69876" s="9"/>
      <c r="N69876" s="9"/>
    </row>
    <row r="69877" spans="12:14" x14ac:dyDescent="0.25">
      <c r="L69877" s="9"/>
      <c r="M69877" s="9"/>
      <c r="N69877" s="9"/>
    </row>
    <row r="69878" spans="12:14" x14ac:dyDescent="0.25">
      <c r="L69878" s="9"/>
      <c r="M69878" s="9"/>
      <c r="N69878" s="9"/>
    </row>
    <row r="69879" spans="12:14" x14ac:dyDescent="0.25">
      <c r="L69879" s="9"/>
      <c r="M69879" s="9"/>
      <c r="N69879" s="9"/>
    </row>
    <row r="69880" spans="12:14" x14ac:dyDescent="0.25">
      <c r="L69880" s="9"/>
      <c r="M69880" s="9"/>
      <c r="N69880" s="9"/>
    </row>
    <row r="69881" spans="12:14" x14ac:dyDescent="0.25">
      <c r="L69881" s="9"/>
      <c r="M69881" s="9"/>
      <c r="N69881" s="9"/>
    </row>
    <row r="69882" spans="12:14" x14ac:dyDescent="0.25">
      <c r="L69882" s="9"/>
      <c r="M69882" s="9"/>
      <c r="N69882" s="9"/>
    </row>
    <row r="69883" spans="12:14" x14ac:dyDescent="0.25">
      <c r="L69883" s="9"/>
      <c r="M69883" s="9"/>
      <c r="N69883" s="9"/>
    </row>
    <row r="69884" spans="12:14" x14ac:dyDescent="0.25">
      <c r="L69884" s="9"/>
      <c r="M69884" s="9"/>
      <c r="N69884" s="9"/>
    </row>
    <row r="69885" spans="12:14" x14ac:dyDescent="0.25">
      <c r="L69885" s="9"/>
      <c r="M69885" s="9"/>
      <c r="N69885" s="9"/>
    </row>
    <row r="69886" spans="12:14" x14ac:dyDescent="0.25">
      <c r="L69886" s="9"/>
      <c r="M69886" s="9"/>
      <c r="N69886" s="9"/>
    </row>
    <row r="69887" spans="12:14" x14ac:dyDescent="0.25">
      <c r="L69887" s="9"/>
      <c r="M69887" s="9"/>
      <c r="N69887" s="9"/>
    </row>
    <row r="69888" spans="12:14" x14ac:dyDescent="0.25">
      <c r="L69888" s="9"/>
      <c r="M69888" s="9"/>
      <c r="N69888" s="9"/>
    </row>
    <row r="69889" spans="12:14" x14ac:dyDescent="0.25">
      <c r="L69889" s="9"/>
      <c r="M69889" s="9"/>
      <c r="N69889" s="9"/>
    </row>
    <row r="69890" spans="12:14" x14ac:dyDescent="0.25">
      <c r="L69890" s="9"/>
      <c r="M69890" s="9"/>
      <c r="N69890" s="9"/>
    </row>
    <row r="69891" spans="12:14" x14ac:dyDescent="0.25">
      <c r="L69891" s="9"/>
      <c r="M69891" s="9"/>
      <c r="N69891" s="9"/>
    </row>
    <row r="69892" spans="12:14" x14ac:dyDescent="0.25">
      <c r="L69892" s="9"/>
      <c r="M69892" s="9"/>
      <c r="N69892" s="9"/>
    </row>
    <row r="69893" spans="12:14" x14ac:dyDescent="0.25">
      <c r="L69893" s="9"/>
      <c r="M69893" s="9"/>
      <c r="N69893" s="9"/>
    </row>
    <row r="69894" spans="12:14" x14ac:dyDescent="0.25">
      <c r="L69894" s="9"/>
      <c r="M69894" s="9"/>
      <c r="N69894" s="9"/>
    </row>
    <row r="69895" spans="12:14" x14ac:dyDescent="0.25">
      <c r="L69895" s="9"/>
      <c r="M69895" s="9"/>
      <c r="N69895" s="9"/>
    </row>
    <row r="69896" spans="12:14" x14ac:dyDescent="0.25">
      <c r="L69896" s="9"/>
      <c r="M69896" s="9"/>
      <c r="N69896" s="9"/>
    </row>
    <row r="69897" spans="12:14" x14ac:dyDescent="0.25">
      <c r="L69897" s="9"/>
      <c r="M69897" s="9"/>
      <c r="N69897" s="9"/>
    </row>
    <row r="69898" spans="12:14" x14ac:dyDescent="0.25">
      <c r="L69898" s="9"/>
      <c r="M69898" s="9"/>
      <c r="N69898" s="9"/>
    </row>
    <row r="69899" spans="12:14" x14ac:dyDescent="0.25">
      <c r="L69899" s="9"/>
      <c r="M69899" s="9"/>
      <c r="N69899" s="9"/>
    </row>
    <row r="69900" spans="12:14" x14ac:dyDescent="0.25">
      <c r="L69900" s="9"/>
      <c r="M69900" s="9"/>
      <c r="N69900" s="9"/>
    </row>
    <row r="69901" spans="12:14" x14ac:dyDescent="0.25">
      <c r="L69901" s="9"/>
      <c r="M69901" s="9"/>
      <c r="N69901" s="9"/>
    </row>
    <row r="69902" spans="12:14" x14ac:dyDescent="0.25">
      <c r="L69902" s="9"/>
      <c r="M69902" s="9"/>
      <c r="N69902" s="9"/>
    </row>
    <row r="69903" spans="12:14" x14ac:dyDescent="0.25">
      <c r="L69903" s="9"/>
      <c r="M69903" s="9"/>
      <c r="N69903" s="9"/>
    </row>
    <row r="69904" spans="12:14" x14ac:dyDescent="0.25">
      <c r="L69904" s="9"/>
      <c r="M69904" s="9"/>
      <c r="N69904" s="9"/>
    </row>
    <row r="69905" spans="12:14" x14ac:dyDescent="0.25">
      <c r="L69905" s="9"/>
      <c r="M69905" s="9"/>
      <c r="N69905" s="9"/>
    </row>
    <row r="69906" spans="12:14" x14ac:dyDescent="0.25">
      <c r="L69906" s="9"/>
      <c r="M69906" s="9"/>
      <c r="N69906" s="9"/>
    </row>
    <row r="69907" spans="12:14" x14ac:dyDescent="0.25">
      <c r="L69907" s="9"/>
      <c r="M69907" s="9"/>
      <c r="N69907" s="9"/>
    </row>
    <row r="69908" spans="12:14" x14ac:dyDescent="0.25">
      <c r="L69908" s="9"/>
      <c r="M69908" s="9"/>
      <c r="N69908" s="9"/>
    </row>
    <row r="69909" spans="12:14" x14ac:dyDescent="0.25">
      <c r="L69909" s="9"/>
      <c r="M69909" s="9"/>
      <c r="N69909" s="9"/>
    </row>
    <row r="69910" spans="12:14" x14ac:dyDescent="0.25">
      <c r="L69910" s="9"/>
      <c r="M69910" s="9"/>
      <c r="N69910" s="9"/>
    </row>
    <row r="69911" spans="12:14" x14ac:dyDescent="0.25">
      <c r="L69911" s="9"/>
      <c r="M69911" s="9"/>
      <c r="N69911" s="9"/>
    </row>
    <row r="69912" spans="12:14" x14ac:dyDescent="0.25">
      <c r="L69912" s="9"/>
      <c r="M69912" s="9"/>
      <c r="N69912" s="9"/>
    </row>
    <row r="69913" spans="12:14" x14ac:dyDescent="0.25">
      <c r="L69913" s="9"/>
      <c r="M69913" s="9"/>
      <c r="N69913" s="9"/>
    </row>
    <row r="69914" spans="12:14" x14ac:dyDescent="0.25">
      <c r="L69914" s="9"/>
      <c r="M69914" s="9"/>
      <c r="N69914" s="9"/>
    </row>
    <row r="69915" spans="12:14" x14ac:dyDescent="0.25">
      <c r="L69915" s="9"/>
      <c r="M69915" s="9"/>
      <c r="N69915" s="9"/>
    </row>
    <row r="69916" spans="12:14" x14ac:dyDescent="0.25">
      <c r="L69916" s="9"/>
      <c r="M69916" s="9"/>
      <c r="N69916" s="9"/>
    </row>
    <row r="69917" spans="12:14" x14ac:dyDescent="0.25">
      <c r="L69917" s="9"/>
      <c r="M69917" s="9"/>
      <c r="N69917" s="9"/>
    </row>
    <row r="69918" spans="12:14" x14ac:dyDescent="0.25">
      <c r="L69918" s="9"/>
      <c r="M69918" s="9"/>
      <c r="N69918" s="9"/>
    </row>
    <row r="69919" spans="12:14" x14ac:dyDescent="0.25">
      <c r="L69919" s="9"/>
      <c r="M69919" s="9"/>
      <c r="N69919" s="9"/>
    </row>
    <row r="69920" spans="12:14" x14ac:dyDescent="0.25">
      <c r="L69920" s="9"/>
      <c r="M69920" s="9"/>
      <c r="N69920" s="9"/>
    </row>
    <row r="69921" spans="12:14" x14ac:dyDescent="0.25">
      <c r="L69921" s="9"/>
      <c r="M69921" s="9"/>
      <c r="N69921" s="9"/>
    </row>
    <row r="69922" spans="12:14" x14ac:dyDescent="0.25">
      <c r="L69922" s="9"/>
      <c r="M69922" s="9"/>
      <c r="N69922" s="9"/>
    </row>
    <row r="69923" spans="12:14" x14ac:dyDescent="0.25">
      <c r="L69923" s="9"/>
      <c r="M69923" s="9"/>
      <c r="N69923" s="9"/>
    </row>
    <row r="69924" spans="12:14" x14ac:dyDescent="0.25">
      <c r="L69924" s="9"/>
      <c r="M69924" s="9"/>
      <c r="N69924" s="9"/>
    </row>
    <row r="69925" spans="12:14" x14ac:dyDescent="0.25">
      <c r="L69925" s="9"/>
      <c r="M69925" s="9"/>
      <c r="N69925" s="9"/>
    </row>
    <row r="69926" spans="12:14" x14ac:dyDescent="0.25">
      <c r="L69926" s="9"/>
      <c r="M69926" s="9"/>
      <c r="N69926" s="9"/>
    </row>
    <row r="69927" spans="12:14" x14ac:dyDescent="0.25">
      <c r="L69927" s="9"/>
      <c r="M69927" s="9"/>
      <c r="N69927" s="9"/>
    </row>
    <row r="69928" spans="12:14" x14ac:dyDescent="0.25">
      <c r="L69928" s="9"/>
      <c r="M69928" s="9"/>
      <c r="N69928" s="9"/>
    </row>
    <row r="69929" spans="12:14" x14ac:dyDescent="0.25">
      <c r="L69929" s="9"/>
      <c r="M69929" s="9"/>
      <c r="N69929" s="9"/>
    </row>
    <row r="69930" spans="12:14" x14ac:dyDescent="0.25">
      <c r="L69930" s="9"/>
      <c r="M69930" s="9"/>
      <c r="N69930" s="9"/>
    </row>
    <row r="69931" spans="12:14" x14ac:dyDescent="0.25">
      <c r="L69931" s="9"/>
      <c r="M69931" s="9"/>
      <c r="N69931" s="9"/>
    </row>
    <row r="69932" spans="12:14" x14ac:dyDescent="0.25">
      <c r="L69932" s="9"/>
      <c r="M69932" s="9"/>
      <c r="N69932" s="9"/>
    </row>
    <row r="69933" spans="12:14" x14ac:dyDescent="0.25">
      <c r="L69933" s="9"/>
      <c r="M69933" s="9"/>
      <c r="N69933" s="9"/>
    </row>
    <row r="69934" spans="12:14" x14ac:dyDescent="0.25">
      <c r="L69934" s="9"/>
      <c r="M69934" s="9"/>
      <c r="N69934" s="9"/>
    </row>
    <row r="69935" spans="12:14" x14ac:dyDescent="0.25">
      <c r="L69935" s="9"/>
      <c r="M69935" s="9"/>
      <c r="N69935" s="9"/>
    </row>
    <row r="69936" spans="12:14" x14ac:dyDescent="0.25">
      <c r="L69936" s="9"/>
      <c r="M69936" s="9"/>
      <c r="N69936" s="9"/>
    </row>
    <row r="69937" spans="12:14" x14ac:dyDescent="0.25">
      <c r="L69937" s="9"/>
      <c r="M69937" s="9"/>
      <c r="N69937" s="9"/>
    </row>
    <row r="69938" spans="12:14" x14ac:dyDescent="0.25">
      <c r="L69938" s="9"/>
      <c r="M69938" s="9"/>
      <c r="N69938" s="9"/>
    </row>
    <row r="69939" spans="12:14" x14ac:dyDescent="0.25">
      <c r="L69939" s="9"/>
      <c r="M69939" s="9"/>
      <c r="N69939" s="9"/>
    </row>
    <row r="69940" spans="12:14" x14ac:dyDescent="0.25">
      <c r="L69940" s="9"/>
      <c r="M69940" s="9"/>
      <c r="N69940" s="9"/>
    </row>
    <row r="69941" spans="12:14" x14ac:dyDescent="0.25">
      <c r="L69941" s="9"/>
      <c r="M69941" s="9"/>
      <c r="N69941" s="9"/>
    </row>
    <row r="69942" spans="12:14" x14ac:dyDescent="0.25">
      <c r="L69942" s="9"/>
      <c r="M69942" s="9"/>
      <c r="N69942" s="9"/>
    </row>
    <row r="69943" spans="12:14" x14ac:dyDescent="0.25">
      <c r="L69943" s="9"/>
      <c r="M69943" s="9"/>
      <c r="N69943" s="9"/>
    </row>
    <row r="69944" spans="12:14" x14ac:dyDescent="0.25">
      <c r="L69944" s="9"/>
      <c r="M69944" s="9"/>
      <c r="N69944" s="9"/>
    </row>
    <row r="69945" spans="12:14" x14ac:dyDescent="0.25">
      <c r="L69945" s="9"/>
      <c r="M69945" s="9"/>
      <c r="N69945" s="9"/>
    </row>
    <row r="69946" spans="12:14" x14ac:dyDescent="0.25">
      <c r="L69946" s="9"/>
      <c r="M69946" s="9"/>
      <c r="N69946" s="9"/>
    </row>
    <row r="69947" spans="12:14" x14ac:dyDescent="0.25">
      <c r="L69947" s="9"/>
      <c r="M69947" s="9"/>
      <c r="N69947" s="9"/>
    </row>
    <row r="69948" spans="12:14" x14ac:dyDescent="0.25">
      <c r="L69948" s="9"/>
      <c r="M69948" s="9"/>
      <c r="N69948" s="9"/>
    </row>
    <row r="69949" spans="12:14" x14ac:dyDescent="0.25">
      <c r="L69949" s="9"/>
      <c r="M69949" s="9"/>
      <c r="N69949" s="9"/>
    </row>
    <row r="69950" spans="12:14" x14ac:dyDescent="0.25">
      <c r="L69950" s="9"/>
      <c r="M69950" s="9"/>
      <c r="N69950" s="9"/>
    </row>
    <row r="69951" spans="12:14" x14ac:dyDescent="0.25">
      <c r="L69951" s="9"/>
      <c r="M69951" s="9"/>
      <c r="N69951" s="9"/>
    </row>
    <row r="69952" spans="12:14" x14ac:dyDescent="0.25">
      <c r="L69952" s="9"/>
      <c r="M69952" s="9"/>
      <c r="N69952" s="9"/>
    </row>
    <row r="69953" spans="12:14" x14ac:dyDescent="0.25">
      <c r="L69953" s="9"/>
      <c r="M69953" s="9"/>
      <c r="N69953" s="9"/>
    </row>
    <row r="69954" spans="12:14" x14ac:dyDescent="0.25">
      <c r="L69954" s="9"/>
      <c r="M69954" s="9"/>
      <c r="N69954" s="9"/>
    </row>
    <row r="69955" spans="12:14" x14ac:dyDescent="0.25">
      <c r="L69955" s="9"/>
      <c r="M69955" s="9"/>
      <c r="N69955" s="9"/>
    </row>
    <row r="69956" spans="12:14" x14ac:dyDescent="0.25">
      <c r="L69956" s="9"/>
      <c r="M69956" s="9"/>
      <c r="N69956" s="9"/>
    </row>
    <row r="69957" spans="12:14" x14ac:dyDescent="0.25">
      <c r="L69957" s="9"/>
      <c r="M69957" s="9"/>
      <c r="N69957" s="9"/>
    </row>
    <row r="69958" spans="12:14" x14ac:dyDescent="0.25">
      <c r="L69958" s="9"/>
      <c r="M69958" s="9"/>
      <c r="N69958" s="9"/>
    </row>
    <row r="69959" spans="12:14" x14ac:dyDescent="0.25">
      <c r="L69959" s="9"/>
      <c r="M69959" s="9"/>
      <c r="N69959" s="9"/>
    </row>
    <row r="69960" spans="12:14" x14ac:dyDescent="0.25">
      <c r="L69960" s="9"/>
      <c r="M69960" s="9"/>
      <c r="N69960" s="9"/>
    </row>
    <row r="69961" spans="12:14" x14ac:dyDescent="0.25">
      <c r="L69961" s="9"/>
      <c r="M69961" s="9"/>
      <c r="N69961" s="9"/>
    </row>
    <row r="69962" spans="12:14" x14ac:dyDescent="0.25">
      <c r="L69962" s="9"/>
      <c r="M69962" s="9"/>
      <c r="N69962" s="9"/>
    </row>
    <row r="69963" spans="12:14" x14ac:dyDescent="0.25">
      <c r="L69963" s="9"/>
      <c r="M69963" s="9"/>
      <c r="N69963" s="9"/>
    </row>
    <row r="69964" spans="12:14" x14ac:dyDescent="0.25">
      <c r="L69964" s="9"/>
      <c r="M69964" s="9"/>
      <c r="N69964" s="9"/>
    </row>
    <row r="69965" spans="12:14" x14ac:dyDescent="0.25">
      <c r="L69965" s="9"/>
      <c r="M69965" s="9"/>
      <c r="N69965" s="9"/>
    </row>
    <row r="69966" spans="12:14" x14ac:dyDescent="0.25">
      <c r="L69966" s="9"/>
      <c r="M69966" s="9"/>
      <c r="N69966" s="9"/>
    </row>
    <row r="69967" spans="12:14" x14ac:dyDescent="0.25">
      <c r="L69967" s="9"/>
      <c r="M69967" s="9"/>
      <c r="N69967" s="9"/>
    </row>
    <row r="69968" spans="12:14" x14ac:dyDescent="0.25">
      <c r="L69968" s="9"/>
      <c r="M69968" s="9"/>
      <c r="N69968" s="9"/>
    </row>
    <row r="69969" spans="12:14" x14ac:dyDescent="0.25">
      <c r="L69969" s="9"/>
      <c r="M69969" s="9"/>
      <c r="N69969" s="9"/>
    </row>
    <row r="69970" spans="12:14" x14ac:dyDescent="0.25">
      <c r="L69970" s="9"/>
      <c r="M69970" s="9"/>
      <c r="N69970" s="9"/>
    </row>
    <row r="69971" spans="12:14" x14ac:dyDescent="0.25">
      <c r="L69971" s="9"/>
      <c r="M69971" s="9"/>
      <c r="N69971" s="9"/>
    </row>
    <row r="69972" spans="12:14" x14ac:dyDescent="0.25">
      <c r="L69972" s="9"/>
      <c r="M69972" s="9"/>
      <c r="N69972" s="9"/>
    </row>
    <row r="69973" spans="12:14" x14ac:dyDescent="0.25">
      <c r="L69973" s="9"/>
      <c r="M69973" s="9"/>
      <c r="N69973" s="9"/>
    </row>
    <row r="69974" spans="12:14" x14ac:dyDescent="0.25">
      <c r="L69974" s="9"/>
      <c r="M69974" s="9"/>
      <c r="N69974" s="9"/>
    </row>
    <row r="69975" spans="12:14" x14ac:dyDescent="0.25">
      <c r="L69975" s="9"/>
      <c r="M69975" s="9"/>
      <c r="N69975" s="9"/>
    </row>
    <row r="69976" spans="12:14" x14ac:dyDescent="0.25">
      <c r="L69976" s="9"/>
      <c r="M69976" s="9"/>
      <c r="N69976" s="9"/>
    </row>
    <row r="69977" spans="12:14" x14ac:dyDescent="0.25">
      <c r="L69977" s="9"/>
      <c r="M69977" s="9"/>
      <c r="N69977" s="9"/>
    </row>
    <row r="69978" spans="12:14" x14ac:dyDescent="0.25">
      <c r="L69978" s="9"/>
      <c r="M69978" s="9"/>
      <c r="N69978" s="9"/>
    </row>
    <row r="69979" spans="12:14" x14ac:dyDescent="0.25">
      <c r="L69979" s="9"/>
      <c r="M69979" s="9"/>
      <c r="N69979" s="9"/>
    </row>
    <row r="69980" spans="12:14" x14ac:dyDescent="0.25">
      <c r="L69980" s="9"/>
      <c r="M69980" s="9"/>
      <c r="N69980" s="9"/>
    </row>
    <row r="69981" spans="12:14" x14ac:dyDescent="0.25">
      <c r="L69981" s="9"/>
      <c r="M69981" s="9"/>
      <c r="N69981" s="9"/>
    </row>
    <row r="69982" spans="12:14" x14ac:dyDescent="0.25">
      <c r="L69982" s="9"/>
      <c r="M69982" s="9"/>
      <c r="N69982" s="9"/>
    </row>
    <row r="69983" spans="12:14" x14ac:dyDescent="0.25">
      <c r="L69983" s="9"/>
      <c r="M69983" s="9"/>
      <c r="N69983" s="9"/>
    </row>
    <row r="69984" spans="12:14" x14ac:dyDescent="0.25">
      <c r="L69984" s="9"/>
      <c r="M69984" s="9"/>
      <c r="N69984" s="9"/>
    </row>
    <row r="69985" spans="12:14" x14ac:dyDescent="0.25">
      <c r="L69985" s="9"/>
      <c r="M69985" s="9"/>
      <c r="N69985" s="9"/>
    </row>
    <row r="69986" spans="12:14" x14ac:dyDescent="0.25">
      <c r="L69986" s="9"/>
      <c r="M69986" s="9"/>
      <c r="N69986" s="9"/>
    </row>
    <row r="69987" spans="12:14" x14ac:dyDescent="0.25">
      <c r="L69987" s="9"/>
      <c r="M69987" s="9"/>
      <c r="N69987" s="9"/>
    </row>
    <row r="69988" spans="12:14" x14ac:dyDescent="0.25">
      <c r="L69988" s="9"/>
      <c r="M69988" s="9"/>
      <c r="N69988" s="9"/>
    </row>
    <row r="69989" spans="12:14" x14ac:dyDescent="0.25">
      <c r="L69989" s="9"/>
      <c r="M69989" s="9"/>
      <c r="N69989" s="9"/>
    </row>
    <row r="69990" spans="12:14" x14ac:dyDescent="0.25">
      <c r="L69990" s="9"/>
      <c r="M69990" s="9"/>
      <c r="N69990" s="9"/>
    </row>
    <row r="69991" spans="12:14" x14ac:dyDescent="0.25">
      <c r="L69991" s="9"/>
      <c r="M69991" s="9"/>
      <c r="N69991" s="9"/>
    </row>
    <row r="69992" spans="12:14" x14ac:dyDescent="0.25">
      <c r="L69992" s="9"/>
      <c r="M69992" s="9"/>
      <c r="N69992" s="9"/>
    </row>
    <row r="69993" spans="12:14" x14ac:dyDescent="0.25">
      <c r="L69993" s="9"/>
      <c r="M69993" s="9"/>
      <c r="N69993" s="9"/>
    </row>
    <row r="69994" spans="12:14" x14ac:dyDescent="0.25">
      <c r="L69994" s="9"/>
      <c r="M69994" s="9"/>
      <c r="N69994" s="9"/>
    </row>
    <row r="69995" spans="12:14" x14ac:dyDescent="0.25">
      <c r="L69995" s="9"/>
      <c r="M69995" s="9"/>
      <c r="N69995" s="9"/>
    </row>
    <row r="69996" spans="12:14" x14ac:dyDescent="0.25">
      <c r="L69996" s="9"/>
      <c r="M69996" s="9"/>
      <c r="N69996" s="9"/>
    </row>
    <row r="69997" spans="12:14" x14ac:dyDescent="0.25">
      <c r="L69997" s="9"/>
      <c r="M69997" s="9"/>
      <c r="N69997" s="9"/>
    </row>
    <row r="69998" spans="12:14" x14ac:dyDescent="0.25">
      <c r="L69998" s="9"/>
      <c r="M69998" s="9"/>
      <c r="N69998" s="9"/>
    </row>
    <row r="69999" spans="12:14" x14ac:dyDescent="0.25">
      <c r="L69999" s="9"/>
      <c r="M69999" s="9"/>
      <c r="N69999" s="9"/>
    </row>
    <row r="70000" spans="12:14" x14ac:dyDescent="0.25">
      <c r="L70000" s="9"/>
      <c r="M70000" s="9"/>
      <c r="N70000" s="9"/>
    </row>
    <row r="70001" spans="12:14" x14ac:dyDescent="0.25">
      <c r="L70001" s="9"/>
      <c r="M70001" s="9"/>
      <c r="N70001" s="9"/>
    </row>
    <row r="70002" spans="12:14" x14ac:dyDescent="0.25">
      <c r="L70002" s="9"/>
      <c r="M70002" s="9"/>
      <c r="N70002" s="9"/>
    </row>
    <row r="70003" spans="12:14" x14ac:dyDescent="0.25">
      <c r="L70003" s="9"/>
      <c r="M70003" s="9"/>
      <c r="N70003" s="9"/>
    </row>
    <row r="70004" spans="12:14" x14ac:dyDescent="0.25">
      <c r="L70004" s="9"/>
      <c r="M70004" s="9"/>
      <c r="N70004" s="9"/>
    </row>
    <row r="70005" spans="12:14" x14ac:dyDescent="0.25">
      <c r="L70005" s="9"/>
      <c r="M70005" s="9"/>
      <c r="N70005" s="9"/>
    </row>
    <row r="70006" spans="12:14" x14ac:dyDescent="0.25">
      <c r="L70006" s="9"/>
      <c r="M70006" s="9"/>
      <c r="N70006" s="9"/>
    </row>
    <row r="70007" spans="12:14" x14ac:dyDescent="0.25">
      <c r="L70007" s="9"/>
      <c r="M70007" s="9"/>
      <c r="N70007" s="9"/>
    </row>
    <row r="70008" spans="12:14" x14ac:dyDescent="0.25">
      <c r="L70008" s="9"/>
      <c r="M70008" s="9"/>
      <c r="N70008" s="9"/>
    </row>
    <row r="70009" spans="12:14" x14ac:dyDescent="0.25">
      <c r="L70009" s="9"/>
      <c r="M70009" s="9"/>
      <c r="N70009" s="9"/>
    </row>
    <row r="70010" spans="12:14" x14ac:dyDescent="0.25">
      <c r="L70010" s="9"/>
      <c r="M70010" s="9"/>
      <c r="N70010" s="9"/>
    </row>
    <row r="70011" spans="12:14" x14ac:dyDescent="0.25">
      <c r="L70011" s="9"/>
      <c r="M70011" s="9"/>
      <c r="N70011" s="9"/>
    </row>
    <row r="70012" spans="12:14" x14ac:dyDescent="0.25">
      <c r="L70012" s="9"/>
      <c r="M70012" s="9"/>
      <c r="N70012" s="9"/>
    </row>
    <row r="70013" spans="12:14" x14ac:dyDescent="0.25">
      <c r="L70013" s="9"/>
      <c r="M70013" s="9"/>
      <c r="N70013" s="9"/>
    </row>
    <row r="70014" spans="12:14" x14ac:dyDescent="0.25">
      <c r="L70014" s="9"/>
      <c r="M70014" s="9"/>
      <c r="N70014" s="9"/>
    </row>
    <row r="70015" spans="12:14" x14ac:dyDescent="0.25">
      <c r="L70015" s="9"/>
      <c r="M70015" s="9"/>
      <c r="N70015" s="9"/>
    </row>
    <row r="70016" spans="12:14" x14ac:dyDescent="0.25">
      <c r="L70016" s="9"/>
      <c r="M70016" s="9"/>
      <c r="N70016" s="9"/>
    </row>
    <row r="70017" spans="12:14" x14ac:dyDescent="0.25">
      <c r="L70017" s="9"/>
      <c r="M70017" s="9"/>
      <c r="N70017" s="9"/>
    </row>
    <row r="70018" spans="12:14" x14ac:dyDescent="0.25">
      <c r="L70018" s="9"/>
      <c r="M70018" s="9"/>
      <c r="N70018" s="9"/>
    </row>
    <row r="70019" spans="12:14" x14ac:dyDescent="0.25">
      <c r="L70019" s="9"/>
      <c r="M70019" s="9"/>
      <c r="N70019" s="9"/>
    </row>
    <row r="70020" spans="12:14" x14ac:dyDescent="0.25">
      <c r="L70020" s="9"/>
      <c r="M70020" s="9"/>
      <c r="N70020" s="9"/>
    </row>
    <row r="70021" spans="12:14" x14ac:dyDescent="0.25">
      <c r="L70021" s="9"/>
      <c r="M70021" s="9"/>
      <c r="N70021" s="9"/>
    </row>
    <row r="70022" spans="12:14" x14ac:dyDescent="0.25">
      <c r="L70022" s="9"/>
      <c r="M70022" s="9"/>
      <c r="N70022" s="9"/>
    </row>
    <row r="70023" spans="12:14" x14ac:dyDescent="0.25">
      <c r="L70023" s="9"/>
      <c r="M70023" s="9"/>
      <c r="N70023" s="9"/>
    </row>
    <row r="70024" spans="12:14" x14ac:dyDescent="0.25">
      <c r="L70024" s="9"/>
      <c r="M70024" s="9"/>
      <c r="N70024" s="9"/>
    </row>
    <row r="70025" spans="12:14" x14ac:dyDescent="0.25">
      <c r="L70025" s="9"/>
      <c r="M70025" s="9"/>
      <c r="N70025" s="9"/>
    </row>
    <row r="70026" spans="12:14" x14ac:dyDescent="0.25">
      <c r="L70026" s="9"/>
      <c r="M70026" s="9"/>
      <c r="N70026" s="9"/>
    </row>
    <row r="70027" spans="12:14" x14ac:dyDescent="0.25">
      <c r="L70027" s="9"/>
      <c r="M70027" s="9"/>
      <c r="N70027" s="9"/>
    </row>
    <row r="70028" spans="12:14" x14ac:dyDescent="0.25">
      <c r="L70028" s="9"/>
      <c r="M70028" s="9"/>
      <c r="N70028" s="9"/>
    </row>
    <row r="70029" spans="12:14" x14ac:dyDescent="0.25">
      <c r="L70029" s="9"/>
      <c r="M70029" s="9"/>
      <c r="N70029" s="9"/>
    </row>
    <row r="70030" spans="12:14" x14ac:dyDescent="0.25">
      <c r="L70030" s="9"/>
      <c r="M70030" s="9"/>
      <c r="N70030" s="9"/>
    </row>
    <row r="70031" spans="12:14" x14ac:dyDescent="0.25">
      <c r="L70031" s="9"/>
      <c r="M70031" s="9"/>
      <c r="N70031" s="9"/>
    </row>
    <row r="70032" spans="12:14" x14ac:dyDescent="0.25">
      <c r="L70032" s="9"/>
      <c r="M70032" s="9"/>
      <c r="N70032" s="9"/>
    </row>
    <row r="70033" spans="12:14" x14ac:dyDescent="0.25">
      <c r="L70033" s="9"/>
      <c r="M70033" s="9"/>
      <c r="N70033" s="9"/>
    </row>
    <row r="70034" spans="12:14" x14ac:dyDescent="0.25">
      <c r="L70034" s="9"/>
      <c r="M70034" s="9"/>
      <c r="N70034" s="9"/>
    </row>
    <row r="70035" spans="12:14" x14ac:dyDescent="0.25">
      <c r="L70035" s="9"/>
      <c r="M70035" s="9"/>
      <c r="N70035" s="9"/>
    </row>
    <row r="70036" spans="12:14" x14ac:dyDescent="0.25">
      <c r="L70036" s="9"/>
      <c r="M70036" s="9"/>
      <c r="N70036" s="9"/>
    </row>
    <row r="70037" spans="12:14" x14ac:dyDescent="0.25">
      <c r="L70037" s="9"/>
      <c r="M70037" s="9"/>
      <c r="N70037" s="9"/>
    </row>
    <row r="70038" spans="12:14" x14ac:dyDescent="0.25">
      <c r="L70038" s="9"/>
      <c r="M70038" s="9"/>
      <c r="N70038" s="9"/>
    </row>
    <row r="70039" spans="12:14" x14ac:dyDescent="0.25">
      <c r="L70039" s="9"/>
      <c r="M70039" s="9"/>
      <c r="N70039" s="9"/>
    </row>
    <row r="70040" spans="12:14" x14ac:dyDescent="0.25">
      <c r="L70040" s="9"/>
      <c r="M70040" s="9"/>
      <c r="N70040" s="9"/>
    </row>
    <row r="70041" spans="12:14" x14ac:dyDescent="0.25">
      <c r="L70041" s="9"/>
      <c r="M70041" s="9"/>
      <c r="N70041" s="9"/>
    </row>
    <row r="70042" spans="12:14" x14ac:dyDescent="0.25">
      <c r="L70042" s="9"/>
      <c r="M70042" s="9"/>
      <c r="N70042" s="9"/>
    </row>
    <row r="70043" spans="12:14" x14ac:dyDescent="0.25">
      <c r="L70043" s="9"/>
      <c r="M70043" s="9"/>
      <c r="N70043" s="9"/>
    </row>
    <row r="70044" spans="12:14" x14ac:dyDescent="0.25">
      <c r="L70044" s="9"/>
      <c r="M70044" s="9"/>
      <c r="N70044" s="9"/>
    </row>
    <row r="70045" spans="12:14" x14ac:dyDescent="0.25">
      <c r="L70045" s="9"/>
      <c r="M70045" s="9"/>
      <c r="N70045" s="9"/>
    </row>
    <row r="70046" spans="12:14" x14ac:dyDescent="0.25">
      <c r="L70046" s="9"/>
      <c r="M70046" s="9"/>
      <c r="N70046" s="9"/>
    </row>
    <row r="70047" spans="12:14" x14ac:dyDescent="0.25">
      <c r="L70047" s="9"/>
      <c r="M70047" s="9"/>
      <c r="N70047" s="9"/>
    </row>
    <row r="70048" spans="12:14" x14ac:dyDescent="0.25">
      <c r="L70048" s="9"/>
      <c r="M70048" s="9"/>
      <c r="N70048" s="9"/>
    </row>
    <row r="70049" spans="12:14" x14ac:dyDescent="0.25">
      <c r="L70049" s="9"/>
      <c r="M70049" s="9"/>
      <c r="N70049" s="9"/>
    </row>
    <row r="70050" spans="12:14" x14ac:dyDescent="0.25">
      <c r="L70050" s="9"/>
      <c r="M70050" s="9"/>
      <c r="N70050" s="9"/>
    </row>
    <row r="70051" spans="12:14" x14ac:dyDescent="0.25">
      <c r="L70051" s="9"/>
      <c r="M70051" s="9"/>
      <c r="N70051" s="9"/>
    </row>
    <row r="70052" spans="12:14" x14ac:dyDescent="0.25">
      <c r="L70052" s="9"/>
      <c r="M70052" s="9"/>
      <c r="N70052" s="9"/>
    </row>
    <row r="70053" spans="12:14" x14ac:dyDescent="0.25">
      <c r="L70053" s="9"/>
      <c r="M70053" s="9"/>
      <c r="N70053" s="9"/>
    </row>
    <row r="70054" spans="12:14" x14ac:dyDescent="0.25">
      <c r="L70054" s="9"/>
      <c r="M70054" s="9"/>
      <c r="N70054" s="9"/>
    </row>
    <row r="70055" spans="12:14" x14ac:dyDescent="0.25">
      <c r="L70055" s="9"/>
      <c r="M70055" s="9"/>
      <c r="N70055" s="9"/>
    </row>
    <row r="70056" spans="12:14" x14ac:dyDescent="0.25">
      <c r="L70056" s="9"/>
      <c r="M70056" s="9"/>
      <c r="N70056" s="9"/>
    </row>
    <row r="70057" spans="12:14" x14ac:dyDescent="0.25">
      <c r="L70057" s="9"/>
      <c r="M70057" s="9"/>
      <c r="N70057" s="9"/>
    </row>
    <row r="70058" spans="12:14" x14ac:dyDescent="0.25">
      <c r="L70058" s="9"/>
      <c r="M70058" s="9"/>
      <c r="N70058" s="9"/>
    </row>
    <row r="70059" spans="12:14" x14ac:dyDescent="0.25">
      <c r="L70059" s="9"/>
      <c r="M70059" s="9"/>
      <c r="N70059" s="9"/>
    </row>
    <row r="70060" spans="12:14" x14ac:dyDescent="0.25">
      <c r="L70060" s="9"/>
      <c r="M70060" s="9"/>
      <c r="N70060" s="9"/>
    </row>
    <row r="70061" spans="12:14" x14ac:dyDescent="0.25">
      <c r="L70061" s="9"/>
      <c r="M70061" s="9"/>
      <c r="N70061" s="9"/>
    </row>
    <row r="70062" spans="12:14" x14ac:dyDescent="0.25">
      <c r="L70062" s="9"/>
      <c r="M70062" s="9"/>
      <c r="N70062" s="9"/>
    </row>
    <row r="70063" spans="12:14" x14ac:dyDescent="0.25">
      <c r="L70063" s="9"/>
      <c r="M70063" s="9"/>
      <c r="N70063" s="9"/>
    </row>
    <row r="70064" spans="12:14" x14ac:dyDescent="0.25">
      <c r="L70064" s="9"/>
      <c r="M70064" s="9"/>
      <c r="N70064" s="9"/>
    </row>
    <row r="70065" spans="12:14" x14ac:dyDescent="0.25">
      <c r="L70065" s="9"/>
      <c r="M70065" s="9"/>
      <c r="N70065" s="9"/>
    </row>
    <row r="70066" spans="12:14" x14ac:dyDescent="0.25">
      <c r="L70066" s="9"/>
      <c r="M70066" s="9"/>
      <c r="N70066" s="9"/>
    </row>
    <row r="70067" spans="12:14" x14ac:dyDescent="0.25">
      <c r="L70067" s="9"/>
      <c r="M70067" s="9"/>
      <c r="N70067" s="9"/>
    </row>
    <row r="70068" spans="12:14" x14ac:dyDescent="0.25">
      <c r="L70068" s="9"/>
      <c r="M70068" s="9"/>
      <c r="N70068" s="9"/>
    </row>
    <row r="70069" spans="12:14" x14ac:dyDescent="0.25">
      <c r="L70069" s="9"/>
      <c r="M70069" s="9"/>
      <c r="N70069" s="9"/>
    </row>
    <row r="70070" spans="12:14" x14ac:dyDescent="0.25">
      <c r="L70070" s="9"/>
      <c r="M70070" s="9"/>
      <c r="N70070" s="9"/>
    </row>
    <row r="70071" spans="12:14" x14ac:dyDescent="0.25">
      <c r="L70071" s="9"/>
      <c r="M70071" s="9"/>
      <c r="N70071" s="9"/>
    </row>
    <row r="70072" spans="12:14" x14ac:dyDescent="0.25">
      <c r="L70072" s="9"/>
      <c r="M70072" s="9"/>
      <c r="N70072" s="9"/>
    </row>
    <row r="70073" spans="12:14" x14ac:dyDescent="0.25">
      <c r="L70073" s="9"/>
      <c r="M70073" s="9"/>
      <c r="N70073" s="9"/>
    </row>
    <row r="70074" spans="12:14" x14ac:dyDescent="0.25">
      <c r="L70074" s="9"/>
      <c r="M70074" s="9"/>
      <c r="N70074" s="9"/>
    </row>
    <row r="70075" spans="12:14" x14ac:dyDescent="0.25">
      <c r="L70075" s="9"/>
      <c r="M70075" s="9"/>
      <c r="N70075" s="9"/>
    </row>
    <row r="70076" spans="12:14" x14ac:dyDescent="0.25">
      <c r="L70076" s="9"/>
      <c r="M70076" s="9"/>
      <c r="N70076" s="9"/>
    </row>
    <row r="70077" spans="12:14" x14ac:dyDescent="0.25">
      <c r="L70077" s="9"/>
      <c r="M70077" s="9"/>
      <c r="N70077" s="9"/>
    </row>
    <row r="70078" spans="12:14" x14ac:dyDescent="0.25">
      <c r="L70078" s="9"/>
      <c r="M70078" s="9"/>
      <c r="N70078" s="9"/>
    </row>
    <row r="70079" spans="12:14" x14ac:dyDescent="0.25">
      <c r="L70079" s="9"/>
      <c r="M70079" s="9"/>
      <c r="N70079" s="9"/>
    </row>
    <row r="70080" spans="12:14" x14ac:dyDescent="0.25">
      <c r="L70080" s="9"/>
      <c r="M70080" s="9"/>
      <c r="N70080" s="9"/>
    </row>
    <row r="70081" spans="12:14" x14ac:dyDescent="0.25">
      <c r="L70081" s="9"/>
      <c r="M70081" s="9"/>
      <c r="N70081" s="9"/>
    </row>
    <row r="70082" spans="12:14" x14ac:dyDescent="0.25">
      <c r="L70082" s="9"/>
      <c r="M70082" s="9"/>
      <c r="N70082" s="9"/>
    </row>
    <row r="70083" spans="12:14" x14ac:dyDescent="0.25">
      <c r="L70083" s="9"/>
      <c r="M70083" s="9"/>
      <c r="N70083" s="9"/>
    </row>
    <row r="70084" spans="12:14" x14ac:dyDescent="0.25">
      <c r="L70084" s="9"/>
      <c r="M70084" s="9"/>
      <c r="N70084" s="9"/>
    </row>
    <row r="70085" spans="12:14" x14ac:dyDescent="0.25">
      <c r="L70085" s="9"/>
      <c r="M70085" s="9"/>
      <c r="N70085" s="9"/>
    </row>
    <row r="70086" spans="12:14" x14ac:dyDescent="0.25">
      <c r="L70086" s="9"/>
      <c r="M70086" s="9"/>
      <c r="N70086" s="9"/>
    </row>
    <row r="70087" spans="12:14" x14ac:dyDescent="0.25">
      <c r="L70087" s="9"/>
      <c r="M70087" s="9"/>
      <c r="N70087" s="9"/>
    </row>
    <row r="70088" spans="12:14" x14ac:dyDescent="0.25">
      <c r="L70088" s="9"/>
      <c r="M70088" s="9"/>
      <c r="N70088" s="9"/>
    </row>
    <row r="70089" spans="12:14" x14ac:dyDescent="0.25">
      <c r="L70089" s="9"/>
      <c r="M70089" s="9"/>
      <c r="N70089" s="9"/>
    </row>
    <row r="70090" spans="12:14" x14ac:dyDescent="0.25">
      <c r="L70090" s="9"/>
      <c r="M70090" s="9"/>
      <c r="N70090" s="9"/>
    </row>
    <row r="70091" spans="12:14" x14ac:dyDescent="0.25">
      <c r="L70091" s="9"/>
      <c r="M70091" s="9"/>
      <c r="N70091" s="9"/>
    </row>
    <row r="70092" spans="12:14" x14ac:dyDescent="0.25">
      <c r="L70092" s="9"/>
      <c r="M70092" s="9"/>
      <c r="N70092" s="9"/>
    </row>
    <row r="70093" spans="12:14" x14ac:dyDescent="0.25">
      <c r="L70093" s="9"/>
      <c r="M70093" s="9"/>
      <c r="N70093" s="9"/>
    </row>
    <row r="70094" spans="12:14" x14ac:dyDescent="0.25">
      <c r="L70094" s="9"/>
      <c r="M70094" s="9"/>
      <c r="N70094" s="9"/>
    </row>
    <row r="70095" spans="12:14" x14ac:dyDescent="0.25">
      <c r="L70095" s="9"/>
      <c r="M70095" s="9"/>
      <c r="N70095" s="9"/>
    </row>
    <row r="70096" spans="12:14" x14ac:dyDescent="0.25">
      <c r="L70096" s="9"/>
      <c r="M70096" s="9"/>
      <c r="N70096" s="9"/>
    </row>
    <row r="70097" spans="12:14" x14ac:dyDescent="0.25">
      <c r="L70097" s="9"/>
      <c r="M70097" s="9"/>
      <c r="N70097" s="9"/>
    </row>
    <row r="70098" spans="12:14" x14ac:dyDescent="0.25">
      <c r="L70098" s="9"/>
      <c r="M70098" s="9"/>
      <c r="N70098" s="9"/>
    </row>
    <row r="70099" spans="12:14" x14ac:dyDescent="0.25">
      <c r="L70099" s="9"/>
      <c r="M70099" s="9"/>
      <c r="N70099" s="9"/>
    </row>
    <row r="70100" spans="12:14" x14ac:dyDescent="0.25">
      <c r="L70100" s="9"/>
      <c r="M70100" s="9"/>
      <c r="N70100" s="9"/>
    </row>
    <row r="70101" spans="12:14" x14ac:dyDescent="0.25">
      <c r="L70101" s="9"/>
      <c r="M70101" s="9"/>
      <c r="N70101" s="9"/>
    </row>
    <row r="70102" spans="12:14" x14ac:dyDescent="0.25">
      <c r="L70102" s="9"/>
      <c r="M70102" s="9"/>
      <c r="N70102" s="9"/>
    </row>
    <row r="70103" spans="12:14" x14ac:dyDescent="0.25">
      <c r="L70103" s="9"/>
      <c r="M70103" s="9"/>
      <c r="N70103" s="9"/>
    </row>
    <row r="70104" spans="12:14" x14ac:dyDescent="0.25">
      <c r="L70104" s="9"/>
      <c r="M70104" s="9"/>
      <c r="N70104" s="9"/>
    </row>
    <row r="70105" spans="12:14" x14ac:dyDescent="0.25">
      <c r="L70105" s="9"/>
      <c r="M70105" s="9"/>
      <c r="N70105" s="9"/>
    </row>
    <row r="70106" spans="12:14" x14ac:dyDescent="0.25">
      <c r="L70106" s="9"/>
      <c r="M70106" s="9"/>
      <c r="N70106" s="9"/>
    </row>
    <row r="70107" spans="12:14" x14ac:dyDescent="0.25">
      <c r="L70107" s="9"/>
      <c r="M70107" s="9"/>
      <c r="N70107" s="9"/>
    </row>
    <row r="70108" spans="12:14" x14ac:dyDescent="0.25">
      <c r="L70108" s="9"/>
      <c r="M70108" s="9"/>
      <c r="N70108" s="9"/>
    </row>
    <row r="70109" spans="12:14" x14ac:dyDescent="0.25">
      <c r="L70109" s="9"/>
      <c r="M70109" s="9"/>
      <c r="N70109" s="9"/>
    </row>
    <row r="70110" spans="12:14" x14ac:dyDescent="0.25">
      <c r="L70110" s="9"/>
      <c r="M70110" s="9"/>
      <c r="N70110" s="9"/>
    </row>
    <row r="70111" spans="12:14" x14ac:dyDescent="0.25">
      <c r="L70111" s="9"/>
      <c r="M70111" s="9"/>
      <c r="N70111" s="9"/>
    </row>
    <row r="70112" spans="12:14" x14ac:dyDescent="0.25">
      <c r="L70112" s="9"/>
      <c r="M70112" s="9"/>
      <c r="N70112" s="9"/>
    </row>
    <row r="70113" spans="12:14" x14ac:dyDescent="0.25">
      <c r="L70113" s="9"/>
      <c r="M70113" s="9"/>
      <c r="N70113" s="9"/>
    </row>
    <row r="70114" spans="12:14" x14ac:dyDescent="0.25">
      <c r="L70114" s="9"/>
      <c r="M70114" s="9"/>
      <c r="N70114" s="9"/>
    </row>
    <row r="70115" spans="12:14" x14ac:dyDescent="0.25">
      <c r="L70115" s="9"/>
      <c r="M70115" s="9"/>
      <c r="N70115" s="9"/>
    </row>
    <row r="70116" spans="12:14" x14ac:dyDescent="0.25">
      <c r="L70116" s="9"/>
      <c r="M70116" s="9"/>
      <c r="N70116" s="9"/>
    </row>
    <row r="70117" spans="12:14" x14ac:dyDescent="0.25">
      <c r="L70117" s="9"/>
      <c r="M70117" s="9"/>
      <c r="N70117" s="9"/>
    </row>
    <row r="70118" spans="12:14" x14ac:dyDescent="0.25">
      <c r="L70118" s="9"/>
      <c r="M70118" s="9"/>
      <c r="N70118" s="9"/>
    </row>
    <row r="70119" spans="12:14" x14ac:dyDescent="0.25">
      <c r="L70119" s="9"/>
      <c r="M70119" s="9"/>
      <c r="N70119" s="9"/>
    </row>
    <row r="70120" spans="12:14" x14ac:dyDescent="0.25">
      <c r="L70120" s="9"/>
      <c r="M70120" s="9"/>
      <c r="N70120" s="9"/>
    </row>
    <row r="70121" spans="12:14" x14ac:dyDescent="0.25">
      <c r="L70121" s="9"/>
      <c r="M70121" s="9"/>
      <c r="N70121" s="9"/>
    </row>
    <row r="70122" spans="12:14" x14ac:dyDescent="0.25">
      <c r="L70122" s="9"/>
      <c r="M70122" s="9"/>
      <c r="N70122" s="9"/>
    </row>
    <row r="70123" spans="12:14" x14ac:dyDescent="0.25">
      <c r="L70123" s="9"/>
      <c r="M70123" s="9"/>
      <c r="N70123" s="9"/>
    </row>
    <row r="70124" spans="12:14" x14ac:dyDescent="0.25">
      <c r="L70124" s="9"/>
      <c r="M70124" s="9"/>
      <c r="N70124" s="9"/>
    </row>
    <row r="70125" spans="12:14" x14ac:dyDescent="0.25">
      <c r="L70125" s="9"/>
      <c r="M70125" s="9"/>
      <c r="N70125" s="9"/>
    </row>
    <row r="70126" spans="12:14" x14ac:dyDescent="0.25">
      <c r="L70126" s="9"/>
      <c r="M70126" s="9"/>
      <c r="N70126" s="9"/>
    </row>
    <row r="70127" spans="12:14" x14ac:dyDescent="0.25">
      <c r="L70127" s="9"/>
      <c r="M70127" s="9"/>
      <c r="N70127" s="9"/>
    </row>
    <row r="70128" spans="12:14" x14ac:dyDescent="0.25">
      <c r="L70128" s="9"/>
      <c r="M70128" s="9"/>
      <c r="N70128" s="9"/>
    </row>
    <row r="70129" spans="12:14" x14ac:dyDescent="0.25">
      <c r="L70129" s="9"/>
      <c r="M70129" s="9"/>
      <c r="N70129" s="9"/>
    </row>
    <row r="70130" spans="12:14" x14ac:dyDescent="0.25">
      <c r="L70130" s="9"/>
      <c r="M70130" s="9"/>
      <c r="N70130" s="9"/>
    </row>
    <row r="70131" spans="12:14" x14ac:dyDescent="0.25">
      <c r="L70131" s="9"/>
      <c r="M70131" s="9"/>
      <c r="N70131" s="9"/>
    </row>
    <row r="70132" spans="12:14" x14ac:dyDescent="0.25">
      <c r="L70132" s="9"/>
      <c r="M70132" s="9"/>
      <c r="N70132" s="9"/>
    </row>
    <row r="70133" spans="12:14" x14ac:dyDescent="0.25">
      <c r="L70133" s="9"/>
      <c r="M70133" s="9"/>
      <c r="N70133" s="9"/>
    </row>
    <row r="70134" spans="12:14" x14ac:dyDescent="0.25">
      <c r="L70134" s="9"/>
      <c r="M70134" s="9"/>
      <c r="N70134" s="9"/>
    </row>
    <row r="70135" spans="12:14" x14ac:dyDescent="0.25">
      <c r="L70135" s="9"/>
      <c r="M70135" s="9"/>
      <c r="N70135" s="9"/>
    </row>
    <row r="70136" spans="12:14" x14ac:dyDescent="0.25">
      <c r="L70136" s="9"/>
      <c r="M70136" s="9"/>
      <c r="N70136" s="9"/>
    </row>
    <row r="70137" spans="12:14" x14ac:dyDescent="0.25">
      <c r="L70137" s="9"/>
      <c r="M70137" s="9"/>
      <c r="N70137" s="9"/>
    </row>
    <row r="70138" spans="12:14" x14ac:dyDescent="0.25">
      <c r="L70138" s="9"/>
      <c r="M70138" s="9"/>
      <c r="N70138" s="9"/>
    </row>
    <row r="70139" spans="12:14" x14ac:dyDescent="0.25">
      <c r="L70139" s="9"/>
      <c r="M70139" s="9"/>
      <c r="N70139" s="9"/>
    </row>
    <row r="70140" spans="12:14" x14ac:dyDescent="0.25">
      <c r="L70140" s="9"/>
      <c r="M70140" s="9"/>
      <c r="N70140" s="9"/>
    </row>
    <row r="70141" spans="12:14" x14ac:dyDescent="0.25">
      <c r="L70141" s="9"/>
      <c r="M70141" s="9"/>
      <c r="N70141" s="9"/>
    </row>
    <row r="70142" spans="12:14" x14ac:dyDescent="0.25">
      <c r="L70142" s="9"/>
      <c r="M70142" s="9"/>
      <c r="N70142" s="9"/>
    </row>
    <row r="70143" spans="12:14" x14ac:dyDescent="0.25">
      <c r="L70143" s="9"/>
      <c r="M70143" s="9"/>
      <c r="N70143" s="9"/>
    </row>
    <row r="70144" spans="12:14" x14ac:dyDescent="0.25">
      <c r="L70144" s="9"/>
      <c r="M70144" s="9"/>
      <c r="N70144" s="9"/>
    </row>
    <row r="70145" spans="12:14" x14ac:dyDescent="0.25">
      <c r="L70145" s="9"/>
      <c r="M70145" s="9"/>
      <c r="N70145" s="9"/>
    </row>
    <row r="70146" spans="12:14" x14ac:dyDescent="0.25">
      <c r="L70146" s="9"/>
      <c r="M70146" s="9"/>
      <c r="N70146" s="9"/>
    </row>
    <row r="70147" spans="12:14" x14ac:dyDescent="0.25">
      <c r="L70147" s="9"/>
      <c r="M70147" s="9"/>
      <c r="N70147" s="9"/>
    </row>
    <row r="70148" spans="12:14" x14ac:dyDescent="0.25">
      <c r="L70148" s="9"/>
      <c r="M70148" s="9"/>
      <c r="N70148" s="9"/>
    </row>
    <row r="70149" spans="12:14" x14ac:dyDescent="0.25">
      <c r="L70149" s="9"/>
      <c r="M70149" s="9"/>
      <c r="N70149" s="9"/>
    </row>
    <row r="70150" spans="12:14" x14ac:dyDescent="0.25">
      <c r="L70150" s="9"/>
      <c r="M70150" s="9"/>
      <c r="N70150" s="9"/>
    </row>
    <row r="70151" spans="12:14" x14ac:dyDescent="0.25">
      <c r="L70151" s="9"/>
      <c r="M70151" s="9"/>
      <c r="N70151" s="9"/>
    </row>
    <row r="70152" spans="12:14" x14ac:dyDescent="0.25">
      <c r="L70152" s="9"/>
      <c r="M70152" s="9"/>
      <c r="N70152" s="9"/>
    </row>
    <row r="70153" spans="12:14" x14ac:dyDescent="0.25">
      <c r="L70153" s="9"/>
      <c r="M70153" s="9"/>
      <c r="N70153" s="9"/>
    </row>
    <row r="70154" spans="12:14" x14ac:dyDescent="0.25">
      <c r="L70154" s="9"/>
      <c r="M70154" s="9"/>
      <c r="N70154" s="9"/>
    </row>
    <row r="70155" spans="12:14" x14ac:dyDescent="0.25">
      <c r="L70155" s="9"/>
      <c r="M70155" s="9"/>
      <c r="N70155" s="9"/>
    </row>
    <row r="70156" spans="12:14" x14ac:dyDescent="0.25">
      <c r="L70156" s="9"/>
      <c r="M70156" s="9"/>
      <c r="N70156" s="9"/>
    </row>
    <row r="70157" spans="12:14" x14ac:dyDescent="0.25">
      <c r="L70157" s="9"/>
      <c r="M70157" s="9"/>
      <c r="N70157" s="9"/>
    </row>
    <row r="70158" spans="12:14" x14ac:dyDescent="0.25">
      <c r="L70158" s="9"/>
      <c r="M70158" s="9"/>
      <c r="N70158" s="9"/>
    </row>
    <row r="70159" spans="12:14" x14ac:dyDescent="0.25">
      <c r="L70159" s="9"/>
      <c r="M70159" s="9"/>
      <c r="N70159" s="9"/>
    </row>
    <row r="70160" spans="12:14" x14ac:dyDescent="0.25">
      <c r="L70160" s="9"/>
      <c r="M70160" s="9"/>
      <c r="N70160" s="9"/>
    </row>
    <row r="70161" spans="12:14" x14ac:dyDescent="0.25">
      <c r="L70161" s="9"/>
      <c r="M70161" s="9"/>
      <c r="N70161" s="9"/>
    </row>
    <row r="70162" spans="12:14" x14ac:dyDescent="0.25">
      <c r="L70162" s="9"/>
      <c r="M70162" s="9"/>
      <c r="N70162" s="9"/>
    </row>
    <row r="70163" spans="12:14" x14ac:dyDescent="0.25">
      <c r="L70163" s="9"/>
      <c r="M70163" s="9"/>
      <c r="N70163" s="9"/>
    </row>
    <row r="70164" spans="12:14" x14ac:dyDescent="0.25">
      <c r="L70164" s="9"/>
      <c r="M70164" s="9"/>
      <c r="N70164" s="9"/>
    </row>
    <row r="70165" spans="12:14" x14ac:dyDescent="0.25">
      <c r="L70165" s="9"/>
      <c r="M70165" s="9"/>
      <c r="N70165" s="9"/>
    </row>
    <row r="70166" spans="12:14" x14ac:dyDescent="0.25">
      <c r="L70166" s="9"/>
      <c r="M70166" s="9"/>
      <c r="N70166" s="9"/>
    </row>
    <row r="70167" spans="12:14" x14ac:dyDescent="0.25">
      <c r="L70167" s="9"/>
      <c r="M70167" s="9"/>
      <c r="N70167" s="9"/>
    </row>
    <row r="70168" spans="12:14" x14ac:dyDescent="0.25">
      <c r="L70168" s="9"/>
      <c r="M70168" s="9"/>
      <c r="N70168" s="9"/>
    </row>
    <row r="70169" spans="12:14" x14ac:dyDescent="0.25">
      <c r="L70169" s="9"/>
      <c r="M70169" s="9"/>
      <c r="N70169" s="9"/>
    </row>
    <row r="70170" spans="12:14" x14ac:dyDescent="0.25">
      <c r="L70170" s="9"/>
      <c r="M70170" s="9"/>
      <c r="N70170" s="9"/>
    </row>
    <row r="70171" spans="12:14" x14ac:dyDescent="0.25">
      <c r="L70171" s="9"/>
      <c r="M70171" s="9"/>
      <c r="N70171" s="9"/>
    </row>
    <row r="70172" spans="12:14" x14ac:dyDescent="0.25">
      <c r="L70172" s="9"/>
      <c r="M70172" s="9"/>
      <c r="N70172" s="9"/>
    </row>
    <row r="70173" spans="12:14" x14ac:dyDescent="0.25">
      <c r="L70173" s="9"/>
      <c r="M70173" s="9"/>
      <c r="N70173" s="9"/>
    </row>
    <row r="70174" spans="12:14" x14ac:dyDescent="0.25">
      <c r="L70174" s="9"/>
      <c r="M70174" s="9"/>
      <c r="N70174" s="9"/>
    </row>
    <row r="70175" spans="12:14" x14ac:dyDescent="0.25">
      <c r="L70175" s="9"/>
      <c r="M70175" s="9"/>
      <c r="N70175" s="9"/>
    </row>
    <row r="70176" spans="12:14" x14ac:dyDescent="0.25">
      <c r="L70176" s="9"/>
      <c r="M70176" s="9"/>
      <c r="N70176" s="9"/>
    </row>
    <row r="70177" spans="12:14" x14ac:dyDescent="0.25">
      <c r="L70177" s="9"/>
      <c r="M70177" s="9"/>
      <c r="N70177" s="9"/>
    </row>
    <row r="70178" spans="12:14" x14ac:dyDescent="0.25">
      <c r="L70178" s="9"/>
      <c r="M70178" s="9"/>
      <c r="N70178" s="9"/>
    </row>
    <row r="70179" spans="12:14" x14ac:dyDescent="0.25">
      <c r="L70179" s="9"/>
      <c r="M70179" s="9"/>
      <c r="N70179" s="9"/>
    </row>
    <row r="70180" spans="12:14" x14ac:dyDescent="0.25">
      <c r="L70180" s="9"/>
      <c r="M70180" s="9"/>
      <c r="N70180" s="9"/>
    </row>
    <row r="70181" spans="12:14" x14ac:dyDescent="0.25">
      <c r="L70181" s="9"/>
      <c r="M70181" s="9"/>
      <c r="N70181" s="9"/>
    </row>
    <row r="70182" spans="12:14" x14ac:dyDescent="0.25">
      <c r="L70182" s="9"/>
      <c r="M70182" s="9"/>
      <c r="N70182" s="9"/>
    </row>
    <row r="70183" spans="12:14" x14ac:dyDescent="0.25">
      <c r="L70183" s="9"/>
      <c r="M70183" s="9"/>
      <c r="N70183" s="9"/>
    </row>
    <row r="70184" spans="12:14" x14ac:dyDescent="0.25">
      <c r="L70184" s="9"/>
      <c r="M70184" s="9"/>
      <c r="N70184" s="9"/>
    </row>
    <row r="70185" spans="12:14" x14ac:dyDescent="0.25">
      <c r="L70185" s="9"/>
      <c r="M70185" s="9"/>
      <c r="N70185" s="9"/>
    </row>
    <row r="70186" spans="12:14" x14ac:dyDescent="0.25">
      <c r="L70186" s="9"/>
      <c r="M70186" s="9"/>
      <c r="N70186" s="9"/>
    </row>
    <row r="70187" spans="12:14" x14ac:dyDescent="0.25">
      <c r="L70187" s="9"/>
      <c r="M70187" s="9"/>
      <c r="N70187" s="9"/>
    </row>
    <row r="70188" spans="12:14" x14ac:dyDescent="0.25">
      <c r="L70188" s="9"/>
      <c r="M70188" s="9"/>
      <c r="N70188" s="9"/>
    </row>
    <row r="70189" spans="12:14" x14ac:dyDescent="0.25">
      <c r="L70189" s="9"/>
      <c r="M70189" s="9"/>
      <c r="N70189" s="9"/>
    </row>
    <row r="70190" spans="12:14" x14ac:dyDescent="0.25">
      <c r="L70190" s="9"/>
      <c r="M70190" s="9"/>
      <c r="N70190" s="9"/>
    </row>
    <row r="70191" spans="12:14" x14ac:dyDescent="0.25">
      <c r="L70191" s="9"/>
      <c r="M70191" s="9"/>
      <c r="N70191" s="9"/>
    </row>
    <row r="70192" spans="12:14" x14ac:dyDescent="0.25">
      <c r="L70192" s="9"/>
      <c r="M70192" s="9"/>
      <c r="N70192" s="9"/>
    </row>
    <row r="70193" spans="12:14" x14ac:dyDescent="0.25">
      <c r="L70193" s="9"/>
      <c r="M70193" s="9"/>
      <c r="N70193" s="9"/>
    </row>
    <row r="70194" spans="12:14" x14ac:dyDescent="0.25">
      <c r="L70194" s="9"/>
      <c r="M70194" s="9"/>
      <c r="N70194" s="9"/>
    </row>
    <row r="70195" spans="12:14" x14ac:dyDescent="0.25">
      <c r="L70195" s="9"/>
      <c r="M70195" s="9"/>
      <c r="N70195" s="9"/>
    </row>
    <row r="70196" spans="12:14" x14ac:dyDescent="0.25">
      <c r="L70196" s="9"/>
      <c r="M70196" s="9"/>
      <c r="N70196" s="9"/>
    </row>
    <row r="70197" spans="12:14" x14ac:dyDescent="0.25">
      <c r="L70197" s="9"/>
      <c r="M70197" s="9"/>
      <c r="N70197" s="9"/>
    </row>
    <row r="70198" spans="12:14" x14ac:dyDescent="0.25">
      <c r="L70198" s="9"/>
      <c r="M70198" s="9"/>
      <c r="N70198" s="9"/>
    </row>
    <row r="70199" spans="12:14" x14ac:dyDescent="0.25">
      <c r="L70199" s="9"/>
      <c r="M70199" s="9"/>
      <c r="N70199" s="9"/>
    </row>
    <row r="70200" spans="12:14" x14ac:dyDescent="0.25">
      <c r="L70200" s="9"/>
      <c r="M70200" s="9"/>
      <c r="N70200" s="9"/>
    </row>
    <row r="70201" spans="12:14" x14ac:dyDescent="0.25">
      <c r="L70201" s="9"/>
      <c r="M70201" s="9"/>
      <c r="N70201" s="9"/>
    </row>
    <row r="70202" spans="12:14" x14ac:dyDescent="0.25">
      <c r="L70202" s="9"/>
      <c r="M70202" s="9"/>
      <c r="N70202" s="9"/>
    </row>
    <row r="70203" spans="12:14" x14ac:dyDescent="0.25">
      <c r="L70203" s="9"/>
      <c r="M70203" s="9"/>
      <c r="N70203" s="9"/>
    </row>
    <row r="70204" spans="12:14" x14ac:dyDescent="0.25">
      <c r="L70204" s="9"/>
      <c r="M70204" s="9"/>
      <c r="N70204" s="9"/>
    </row>
    <row r="70205" spans="12:14" x14ac:dyDescent="0.25">
      <c r="L70205" s="9"/>
      <c r="M70205" s="9"/>
      <c r="N70205" s="9"/>
    </row>
    <row r="70206" spans="12:14" x14ac:dyDescent="0.25">
      <c r="L70206" s="9"/>
      <c r="M70206" s="9"/>
      <c r="N70206" s="9"/>
    </row>
    <row r="70207" spans="12:14" x14ac:dyDescent="0.25">
      <c r="L70207" s="9"/>
      <c r="M70207" s="9"/>
      <c r="N70207" s="9"/>
    </row>
    <row r="70208" spans="12:14" x14ac:dyDescent="0.25">
      <c r="L70208" s="9"/>
      <c r="M70208" s="9"/>
      <c r="N70208" s="9"/>
    </row>
    <row r="70209" spans="12:14" x14ac:dyDescent="0.25">
      <c r="L70209" s="9"/>
      <c r="M70209" s="9"/>
      <c r="N70209" s="9"/>
    </row>
    <row r="70210" spans="12:14" x14ac:dyDescent="0.25">
      <c r="L70210" s="9"/>
      <c r="M70210" s="9"/>
      <c r="N70210" s="9"/>
    </row>
    <row r="70211" spans="12:14" x14ac:dyDescent="0.25">
      <c r="L70211" s="9"/>
      <c r="M70211" s="9"/>
      <c r="N70211" s="9"/>
    </row>
    <row r="70212" spans="12:14" x14ac:dyDescent="0.25">
      <c r="L70212" s="9"/>
      <c r="M70212" s="9"/>
      <c r="N70212" s="9"/>
    </row>
    <row r="70213" spans="12:14" x14ac:dyDescent="0.25">
      <c r="L70213" s="9"/>
      <c r="M70213" s="9"/>
      <c r="N70213" s="9"/>
    </row>
    <row r="70214" spans="12:14" x14ac:dyDescent="0.25">
      <c r="L70214" s="9"/>
      <c r="M70214" s="9"/>
      <c r="N70214" s="9"/>
    </row>
    <row r="70215" spans="12:14" x14ac:dyDescent="0.25">
      <c r="L70215" s="9"/>
      <c r="M70215" s="9"/>
      <c r="N70215" s="9"/>
    </row>
    <row r="70216" spans="12:14" x14ac:dyDescent="0.25">
      <c r="L70216" s="9"/>
      <c r="M70216" s="9"/>
      <c r="N70216" s="9"/>
    </row>
    <row r="70217" spans="12:14" x14ac:dyDescent="0.25">
      <c r="L70217" s="9"/>
      <c r="M70217" s="9"/>
      <c r="N70217" s="9"/>
    </row>
    <row r="70218" spans="12:14" x14ac:dyDescent="0.25">
      <c r="L70218" s="9"/>
      <c r="M70218" s="9"/>
      <c r="N70218" s="9"/>
    </row>
    <row r="70219" spans="12:14" x14ac:dyDescent="0.25">
      <c r="L70219" s="9"/>
      <c r="M70219" s="9"/>
      <c r="N70219" s="9"/>
    </row>
    <row r="70220" spans="12:14" x14ac:dyDescent="0.25">
      <c r="L70220" s="9"/>
      <c r="M70220" s="9"/>
      <c r="N70220" s="9"/>
    </row>
    <row r="70221" spans="12:14" x14ac:dyDescent="0.25">
      <c r="L70221" s="9"/>
      <c r="M70221" s="9"/>
      <c r="N70221" s="9"/>
    </row>
    <row r="70222" spans="12:14" x14ac:dyDescent="0.25">
      <c r="L70222" s="9"/>
      <c r="M70222" s="9"/>
      <c r="N70222" s="9"/>
    </row>
    <row r="70223" spans="12:14" x14ac:dyDescent="0.25">
      <c r="L70223" s="9"/>
      <c r="M70223" s="9"/>
      <c r="N70223" s="9"/>
    </row>
    <row r="70224" spans="12:14" x14ac:dyDescent="0.25">
      <c r="L70224" s="9"/>
      <c r="M70224" s="9"/>
      <c r="N70224" s="9"/>
    </row>
    <row r="70225" spans="12:14" x14ac:dyDescent="0.25">
      <c r="L70225" s="9"/>
      <c r="M70225" s="9"/>
      <c r="N70225" s="9"/>
    </row>
    <row r="70226" spans="12:14" x14ac:dyDescent="0.25">
      <c r="L70226" s="9"/>
      <c r="M70226" s="9"/>
      <c r="N70226" s="9"/>
    </row>
    <row r="70227" spans="12:14" x14ac:dyDescent="0.25">
      <c r="L70227" s="9"/>
      <c r="M70227" s="9"/>
      <c r="N70227" s="9"/>
    </row>
    <row r="70228" spans="12:14" x14ac:dyDescent="0.25">
      <c r="L70228" s="9"/>
      <c r="M70228" s="9"/>
      <c r="N70228" s="9"/>
    </row>
    <row r="70229" spans="12:14" x14ac:dyDescent="0.25">
      <c r="L70229" s="9"/>
      <c r="M70229" s="9"/>
      <c r="N70229" s="9"/>
    </row>
    <row r="70230" spans="12:14" x14ac:dyDescent="0.25">
      <c r="L70230" s="9"/>
      <c r="M70230" s="9"/>
      <c r="N70230" s="9"/>
    </row>
    <row r="70231" spans="12:14" x14ac:dyDescent="0.25">
      <c r="L70231" s="9"/>
      <c r="M70231" s="9"/>
      <c r="N70231" s="9"/>
    </row>
    <row r="70232" spans="12:14" x14ac:dyDescent="0.25">
      <c r="L70232" s="9"/>
      <c r="M70232" s="9"/>
      <c r="N70232" s="9"/>
    </row>
    <row r="70233" spans="12:14" x14ac:dyDescent="0.25">
      <c r="L70233" s="9"/>
      <c r="M70233" s="9"/>
      <c r="N70233" s="9"/>
    </row>
    <row r="70234" spans="12:14" x14ac:dyDescent="0.25">
      <c r="L70234" s="9"/>
      <c r="M70234" s="9"/>
      <c r="N70234" s="9"/>
    </row>
    <row r="70235" spans="12:14" x14ac:dyDescent="0.25">
      <c r="L70235" s="9"/>
      <c r="M70235" s="9"/>
      <c r="N70235" s="9"/>
    </row>
    <row r="70236" spans="12:14" x14ac:dyDescent="0.25">
      <c r="L70236" s="9"/>
      <c r="M70236" s="9"/>
      <c r="N70236" s="9"/>
    </row>
    <row r="70237" spans="12:14" x14ac:dyDescent="0.25">
      <c r="L70237" s="9"/>
      <c r="M70237" s="9"/>
      <c r="N70237" s="9"/>
    </row>
    <row r="70238" spans="12:14" x14ac:dyDescent="0.25">
      <c r="L70238" s="9"/>
      <c r="M70238" s="9"/>
      <c r="N70238" s="9"/>
    </row>
    <row r="70239" spans="12:14" x14ac:dyDescent="0.25">
      <c r="L70239" s="9"/>
      <c r="M70239" s="9"/>
      <c r="N70239" s="9"/>
    </row>
    <row r="70240" spans="12:14" x14ac:dyDescent="0.25">
      <c r="L70240" s="9"/>
      <c r="M70240" s="9"/>
      <c r="N70240" s="9"/>
    </row>
    <row r="70241" spans="12:14" x14ac:dyDescent="0.25">
      <c r="L70241" s="9"/>
      <c r="M70241" s="9"/>
      <c r="N70241" s="9"/>
    </row>
    <row r="70242" spans="12:14" x14ac:dyDescent="0.25">
      <c r="L70242" s="9"/>
      <c r="M70242" s="9"/>
      <c r="N70242" s="9"/>
    </row>
    <row r="70243" spans="12:14" x14ac:dyDescent="0.25">
      <c r="L70243" s="9"/>
      <c r="M70243" s="9"/>
      <c r="N70243" s="9"/>
    </row>
    <row r="70244" spans="12:14" x14ac:dyDescent="0.25">
      <c r="L70244" s="9"/>
      <c r="M70244" s="9"/>
      <c r="N70244" s="9"/>
    </row>
    <row r="70245" spans="12:14" x14ac:dyDescent="0.25">
      <c r="L70245" s="9"/>
      <c r="M70245" s="9"/>
      <c r="N70245" s="9"/>
    </row>
    <row r="70246" spans="12:14" x14ac:dyDescent="0.25">
      <c r="L70246" s="9"/>
      <c r="M70246" s="9"/>
      <c r="N70246" s="9"/>
    </row>
    <row r="70247" spans="12:14" x14ac:dyDescent="0.25">
      <c r="L70247" s="9"/>
      <c r="M70247" s="9"/>
      <c r="N70247" s="9"/>
    </row>
    <row r="70248" spans="12:14" x14ac:dyDescent="0.25">
      <c r="L70248" s="9"/>
      <c r="M70248" s="9"/>
      <c r="N70248" s="9"/>
    </row>
    <row r="70249" spans="12:14" x14ac:dyDescent="0.25">
      <c r="L70249" s="9"/>
      <c r="M70249" s="9"/>
      <c r="N70249" s="9"/>
    </row>
    <row r="70250" spans="12:14" x14ac:dyDescent="0.25">
      <c r="L70250" s="9"/>
      <c r="M70250" s="9"/>
      <c r="N70250" s="9"/>
    </row>
    <row r="70251" spans="12:14" x14ac:dyDescent="0.25">
      <c r="L70251" s="9"/>
      <c r="M70251" s="9"/>
      <c r="N70251" s="9"/>
    </row>
    <row r="70252" spans="12:14" x14ac:dyDescent="0.25">
      <c r="L70252" s="9"/>
      <c r="M70252" s="9"/>
      <c r="N70252" s="9"/>
    </row>
    <row r="70253" spans="12:14" x14ac:dyDescent="0.25">
      <c r="L70253" s="9"/>
      <c r="M70253" s="9"/>
      <c r="N70253" s="9"/>
    </row>
    <row r="70254" spans="12:14" x14ac:dyDescent="0.25">
      <c r="L70254" s="9"/>
      <c r="M70254" s="9"/>
      <c r="N70254" s="9"/>
    </row>
    <row r="70255" spans="12:14" x14ac:dyDescent="0.25">
      <c r="L70255" s="9"/>
      <c r="M70255" s="9"/>
      <c r="N70255" s="9"/>
    </row>
    <row r="70256" spans="12:14" x14ac:dyDescent="0.25">
      <c r="L70256" s="9"/>
      <c r="M70256" s="9"/>
      <c r="N70256" s="9"/>
    </row>
    <row r="70257" spans="12:14" x14ac:dyDescent="0.25">
      <c r="L70257" s="9"/>
      <c r="M70257" s="9"/>
      <c r="N70257" s="9"/>
    </row>
    <row r="70258" spans="12:14" x14ac:dyDescent="0.25">
      <c r="L70258" s="9"/>
      <c r="M70258" s="9"/>
      <c r="N70258" s="9"/>
    </row>
    <row r="70259" spans="12:14" x14ac:dyDescent="0.25">
      <c r="L70259" s="9"/>
      <c r="M70259" s="9"/>
      <c r="N70259" s="9"/>
    </row>
    <row r="70260" spans="12:14" x14ac:dyDescent="0.25">
      <c r="L70260" s="9"/>
      <c r="M70260" s="9"/>
      <c r="N70260" s="9"/>
    </row>
    <row r="70261" spans="12:14" x14ac:dyDescent="0.25">
      <c r="L70261" s="9"/>
      <c r="M70261" s="9"/>
      <c r="N70261" s="9"/>
    </row>
    <row r="70262" spans="12:14" x14ac:dyDescent="0.25">
      <c r="L70262" s="9"/>
      <c r="M70262" s="9"/>
      <c r="N70262" s="9"/>
    </row>
    <row r="70263" spans="12:14" x14ac:dyDescent="0.25">
      <c r="L70263" s="9"/>
      <c r="M70263" s="9"/>
      <c r="N70263" s="9"/>
    </row>
    <row r="70264" spans="12:14" x14ac:dyDescent="0.25">
      <c r="L70264" s="9"/>
      <c r="M70264" s="9"/>
      <c r="N70264" s="9"/>
    </row>
    <row r="70265" spans="12:14" x14ac:dyDescent="0.25">
      <c r="L70265" s="9"/>
      <c r="M70265" s="9"/>
      <c r="N70265" s="9"/>
    </row>
    <row r="70266" spans="12:14" x14ac:dyDescent="0.25">
      <c r="L70266" s="9"/>
      <c r="M70266" s="9"/>
      <c r="N70266" s="9"/>
    </row>
    <row r="70267" spans="12:14" x14ac:dyDescent="0.25">
      <c r="L70267" s="9"/>
      <c r="M70267" s="9"/>
      <c r="N70267" s="9"/>
    </row>
    <row r="70268" spans="12:14" x14ac:dyDescent="0.25">
      <c r="L70268" s="9"/>
      <c r="M70268" s="9"/>
      <c r="N70268" s="9"/>
    </row>
    <row r="70269" spans="12:14" x14ac:dyDescent="0.25">
      <c r="L70269" s="9"/>
      <c r="M70269" s="9"/>
      <c r="N70269" s="9"/>
    </row>
    <row r="70270" spans="12:14" x14ac:dyDescent="0.25">
      <c r="L70270" s="9"/>
      <c r="M70270" s="9"/>
      <c r="N70270" s="9"/>
    </row>
    <row r="70271" spans="12:14" x14ac:dyDescent="0.25">
      <c r="L70271" s="9"/>
      <c r="M70271" s="9"/>
      <c r="N70271" s="9"/>
    </row>
    <row r="70272" spans="12:14" x14ac:dyDescent="0.25">
      <c r="L70272" s="9"/>
      <c r="M70272" s="9"/>
      <c r="N70272" s="9"/>
    </row>
    <row r="70273" spans="12:14" x14ac:dyDescent="0.25">
      <c r="L70273" s="9"/>
      <c r="M70273" s="9"/>
      <c r="N70273" s="9"/>
    </row>
    <row r="70274" spans="12:14" x14ac:dyDescent="0.25">
      <c r="L70274" s="9"/>
      <c r="M70274" s="9"/>
      <c r="N70274" s="9"/>
    </row>
    <row r="70275" spans="12:14" x14ac:dyDescent="0.25">
      <c r="L70275" s="9"/>
      <c r="M70275" s="9"/>
      <c r="N70275" s="9"/>
    </row>
    <row r="70276" spans="12:14" x14ac:dyDescent="0.25">
      <c r="L70276" s="9"/>
      <c r="M70276" s="9"/>
      <c r="N70276" s="9"/>
    </row>
    <row r="70277" spans="12:14" x14ac:dyDescent="0.25">
      <c r="L70277" s="9"/>
      <c r="M70277" s="9"/>
      <c r="N70277" s="9"/>
    </row>
    <row r="70278" spans="12:14" x14ac:dyDescent="0.25">
      <c r="L70278" s="9"/>
      <c r="M70278" s="9"/>
      <c r="N70278" s="9"/>
    </row>
    <row r="70279" spans="12:14" x14ac:dyDescent="0.25">
      <c r="L70279" s="9"/>
      <c r="M70279" s="9"/>
      <c r="N70279" s="9"/>
    </row>
    <row r="70280" spans="12:14" x14ac:dyDescent="0.25">
      <c r="L70280" s="9"/>
      <c r="M70280" s="9"/>
      <c r="N70280" s="9"/>
    </row>
    <row r="70281" spans="12:14" x14ac:dyDescent="0.25">
      <c r="L70281" s="9"/>
      <c r="M70281" s="9"/>
      <c r="N70281" s="9"/>
    </row>
    <row r="70282" spans="12:14" x14ac:dyDescent="0.25">
      <c r="L70282" s="9"/>
      <c r="M70282" s="9"/>
      <c r="N70282" s="9"/>
    </row>
    <row r="70283" spans="12:14" x14ac:dyDescent="0.25">
      <c r="L70283" s="9"/>
      <c r="M70283" s="9"/>
      <c r="N70283" s="9"/>
    </row>
    <row r="70284" spans="12:14" x14ac:dyDescent="0.25">
      <c r="L70284" s="9"/>
      <c r="M70284" s="9"/>
      <c r="N70284" s="9"/>
    </row>
    <row r="70285" spans="12:14" x14ac:dyDescent="0.25">
      <c r="L70285" s="9"/>
      <c r="M70285" s="9"/>
      <c r="N70285" s="9"/>
    </row>
    <row r="70286" spans="12:14" x14ac:dyDescent="0.25">
      <c r="L70286" s="9"/>
      <c r="M70286" s="9"/>
      <c r="N70286" s="9"/>
    </row>
    <row r="70287" spans="12:14" x14ac:dyDescent="0.25">
      <c r="L70287" s="9"/>
      <c r="M70287" s="9"/>
      <c r="N70287" s="9"/>
    </row>
    <row r="70288" spans="12:14" x14ac:dyDescent="0.25">
      <c r="L70288" s="9"/>
      <c r="M70288" s="9"/>
      <c r="N70288" s="9"/>
    </row>
    <row r="70289" spans="12:14" x14ac:dyDescent="0.25">
      <c r="L70289" s="9"/>
      <c r="M70289" s="9"/>
      <c r="N70289" s="9"/>
    </row>
    <row r="70290" spans="12:14" x14ac:dyDescent="0.25">
      <c r="L70290" s="9"/>
      <c r="M70290" s="9"/>
      <c r="N70290" s="9"/>
    </row>
    <row r="70291" spans="12:14" x14ac:dyDescent="0.25">
      <c r="L70291" s="9"/>
      <c r="M70291" s="9"/>
      <c r="N70291" s="9"/>
    </row>
    <row r="70292" spans="12:14" x14ac:dyDescent="0.25">
      <c r="L70292" s="9"/>
      <c r="M70292" s="9"/>
      <c r="N70292" s="9"/>
    </row>
    <row r="70293" spans="12:14" x14ac:dyDescent="0.25">
      <c r="L70293" s="9"/>
      <c r="M70293" s="9"/>
      <c r="N70293" s="9"/>
    </row>
    <row r="70294" spans="12:14" x14ac:dyDescent="0.25">
      <c r="L70294" s="9"/>
      <c r="M70294" s="9"/>
      <c r="N70294" s="9"/>
    </row>
    <row r="70295" spans="12:14" x14ac:dyDescent="0.25">
      <c r="L70295" s="9"/>
      <c r="M70295" s="9"/>
      <c r="N70295" s="9"/>
    </row>
    <row r="70296" spans="12:14" x14ac:dyDescent="0.25">
      <c r="L70296" s="9"/>
      <c r="M70296" s="9"/>
      <c r="N70296" s="9"/>
    </row>
    <row r="70297" spans="12:14" x14ac:dyDescent="0.25">
      <c r="L70297" s="9"/>
      <c r="M70297" s="9"/>
      <c r="N70297" s="9"/>
    </row>
    <row r="70298" spans="12:14" x14ac:dyDescent="0.25">
      <c r="L70298" s="9"/>
      <c r="M70298" s="9"/>
      <c r="N70298" s="9"/>
    </row>
    <row r="70299" spans="12:14" x14ac:dyDescent="0.25">
      <c r="L70299" s="9"/>
      <c r="M70299" s="9"/>
      <c r="N70299" s="9"/>
    </row>
    <row r="70300" spans="12:14" x14ac:dyDescent="0.25">
      <c r="L70300" s="9"/>
      <c r="M70300" s="9"/>
      <c r="N70300" s="9"/>
    </row>
    <row r="70301" spans="12:14" x14ac:dyDescent="0.25">
      <c r="L70301" s="9"/>
      <c r="M70301" s="9"/>
      <c r="N70301" s="9"/>
    </row>
    <row r="70302" spans="12:14" x14ac:dyDescent="0.25">
      <c r="L70302" s="9"/>
      <c r="M70302" s="9"/>
      <c r="N70302" s="9"/>
    </row>
    <row r="70303" spans="12:14" x14ac:dyDescent="0.25">
      <c r="L70303" s="9"/>
      <c r="M70303" s="9"/>
      <c r="N70303" s="9"/>
    </row>
    <row r="70304" spans="12:14" x14ac:dyDescent="0.25">
      <c r="L70304" s="9"/>
      <c r="M70304" s="9"/>
      <c r="N70304" s="9"/>
    </row>
    <row r="70305" spans="12:14" x14ac:dyDescent="0.25">
      <c r="L70305" s="9"/>
      <c r="M70305" s="9"/>
      <c r="N70305" s="9"/>
    </row>
    <row r="70306" spans="12:14" x14ac:dyDescent="0.25">
      <c r="L70306" s="9"/>
      <c r="M70306" s="9"/>
      <c r="N70306" s="9"/>
    </row>
    <row r="70307" spans="12:14" x14ac:dyDescent="0.25">
      <c r="L70307" s="9"/>
      <c r="M70307" s="9"/>
      <c r="N70307" s="9"/>
    </row>
    <row r="70308" spans="12:14" x14ac:dyDescent="0.25">
      <c r="L70308" s="9"/>
      <c r="M70308" s="9"/>
      <c r="N70308" s="9"/>
    </row>
    <row r="70309" spans="12:14" x14ac:dyDescent="0.25">
      <c r="L70309" s="9"/>
      <c r="M70309" s="9"/>
      <c r="N70309" s="9"/>
    </row>
    <row r="70310" spans="12:14" x14ac:dyDescent="0.25">
      <c r="L70310" s="9"/>
      <c r="M70310" s="9"/>
      <c r="N70310" s="9"/>
    </row>
    <row r="70311" spans="12:14" x14ac:dyDescent="0.25">
      <c r="L70311" s="9"/>
      <c r="M70311" s="9"/>
      <c r="N70311" s="9"/>
    </row>
    <row r="70312" spans="12:14" x14ac:dyDescent="0.25">
      <c r="L70312" s="9"/>
      <c r="M70312" s="9"/>
      <c r="N70312" s="9"/>
    </row>
    <row r="70313" spans="12:14" x14ac:dyDescent="0.25">
      <c r="L70313" s="9"/>
      <c r="M70313" s="9"/>
      <c r="N70313" s="9"/>
    </row>
    <row r="70314" spans="12:14" x14ac:dyDescent="0.25">
      <c r="L70314" s="9"/>
      <c r="M70314" s="9"/>
      <c r="N70314" s="9"/>
    </row>
    <row r="70315" spans="12:14" x14ac:dyDescent="0.25">
      <c r="L70315" s="9"/>
      <c r="M70315" s="9"/>
      <c r="N70315" s="9"/>
    </row>
    <row r="70316" spans="12:14" x14ac:dyDescent="0.25">
      <c r="L70316" s="9"/>
      <c r="M70316" s="9"/>
      <c r="N70316" s="9"/>
    </row>
    <row r="70317" spans="12:14" x14ac:dyDescent="0.25">
      <c r="L70317" s="9"/>
      <c r="M70317" s="9"/>
      <c r="N70317" s="9"/>
    </row>
    <row r="70318" spans="12:14" x14ac:dyDescent="0.25">
      <c r="L70318" s="9"/>
      <c r="M70318" s="9"/>
      <c r="N70318" s="9"/>
    </row>
    <row r="70319" spans="12:14" x14ac:dyDescent="0.25">
      <c r="L70319" s="9"/>
      <c r="M70319" s="9"/>
      <c r="N70319" s="9"/>
    </row>
    <row r="70320" spans="12:14" x14ac:dyDescent="0.25">
      <c r="L70320" s="9"/>
      <c r="M70320" s="9"/>
      <c r="N70320" s="9"/>
    </row>
    <row r="70321" spans="12:14" x14ac:dyDescent="0.25">
      <c r="L70321" s="9"/>
      <c r="M70321" s="9"/>
      <c r="N70321" s="9"/>
    </row>
    <row r="70322" spans="12:14" x14ac:dyDescent="0.25">
      <c r="L70322" s="9"/>
      <c r="M70322" s="9"/>
      <c r="N70322" s="9"/>
    </row>
    <row r="70323" spans="12:14" x14ac:dyDescent="0.25">
      <c r="L70323" s="9"/>
      <c r="M70323" s="9"/>
      <c r="N70323" s="9"/>
    </row>
    <row r="70324" spans="12:14" x14ac:dyDescent="0.25">
      <c r="L70324" s="9"/>
      <c r="M70324" s="9"/>
      <c r="N70324" s="9"/>
    </row>
    <row r="70325" spans="12:14" x14ac:dyDescent="0.25">
      <c r="L70325" s="9"/>
      <c r="M70325" s="9"/>
      <c r="N70325" s="9"/>
    </row>
    <row r="70326" spans="12:14" x14ac:dyDescent="0.25">
      <c r="L70326" s="9"/>
      <c r="M70326" s="9"/>
      <c r="N70326" s="9"/>
    </row>
    <row r="70327" spans="12:14" x14ac:dyDescent="0.25">
      <c r="L70327" s="9"/>
      <c r="M70327" s="9"/>
      <c r="N70327" s="9"/>
    </row>
    <row r="70328" spans="12:14" x14ac:dyDescent="0.25">
      <c r="L70328" s="9"/>
      <c r="M70328" s="9"/>
      <c r="N70328" s="9"/>
    </row>
    <row r="70329" spans="12:14" x14ac:dyDescent="0.25">
      <c r="L70329" s="9"/>
      <c r="M70329" s="9"/>
      <c r="N70329" s="9"/>
    </row>
    <row r="70330" spans="12:14" x14ac:dyDescent="0.25">
      <c r="L70330" s="9"/>
      <c r="M70330" s="9"/>
      <c r="N70330" s="9"/>
    </row>
    <row r="70331" spans="12:14" x14ac:dyDescent="0.25">
      <c r="L70331" s="9"/>
      <c r="M70331" s="9"/>
      <c r="N70331" s="9"/>
    </row>
    <row r="70332" spans="12:14" x14ac:dyDescent="0.25">
      <c r="L70332" s="9"/>
      <c r="M70332" s="9"/>
      <c r="N70332" s="9"/>
    </row>
    <row r="70333" spans="12:14" x14ac:dyDescent="0.25">
      <c r="L70333" s="9"/>
      <c r="M70333" s="9"/>
      <c r="N70333" s="9"/>
    </row>
    <row r="70334" spans="12:14" x14ac:dyDescent="0.25">
      <c r="L70334" s="9"/>
      <c r="M70334" s="9"/>
      <c r="N70334" s="9"/>
    </row>
    <row r="70335" spans="12:14" x14ac:dyDescent="0.25">
      <c r="L70335" s="9"/>
      <c r="M70335" s="9"/>
      <c r="N70335" s="9"/>
    </row>
    <row r="70336" spans="12:14" x14ac:dyDescent="0.25">
      <c r="L70336" s="9"/>
      <c r="M70336" s="9"/>
      <c r="N70336" s="9"/>
    </row>
    <row r="70337" spans="12:14" x14ac:dyDescent="0.25">
      <c r="L70337" s="9"/>
      <c r="M70337" s="9"/>
      <c r="N70337" s="9"/>
    </row>
    <row r="70338" spans="12:14" x14ac:dyDescent="0.25">
      <c r="L70338" s="9"/>
      <c r="M70338" s="9"/>
      <c r="N70338" s="9"/>
    </row>
    <row r="70339" spans="12:14" x14ac:dyDescent="0.25">
      <c r="L70339" s="9"/>
      <c r="M70339" s="9"/>
      <c r="N70339" s="9"/>
    </row>
    <row r="70340" spans="12:14" x14ac:dyDescent="0.25">
      <c r="L70340" s="9"/>
      <c r="M70340" s="9"/>
      <c r="N70340" s="9"/>
    </row>
    <row r="70341" spans="12:14" x14ac:dyDescent="0.25">
      <c r="L70341" s="9"/>
      <c r="M70341" s="9"/>
      <c r="N70341" s="9"/>
    </row>
    <row r="70342" spans="12:14" x14ac:dyDescent="0.25">
      <c r="L70342" s="9"/>
      <c r="M70342" s="9"/>
      <c r="N70342" s="9"/>
    </row>
    <row r="70343" spans="12:14" x14ac:dyDescent="0.25">
      <c r="L70343" s="9"/>
      <c r="M70343" s="9"/>
      <c r="N70343" s="9"/>
    </row>
    <row r="70344" spans="12:14" x14ac:dyDescent="0.25">
      <c r="L70344" s="9"/>
      <c r="M70344" s="9"/>
      <c r="N70344" s="9"/>
    </row>
    <row r="70345" spans="12:14" x14ac:dyDescent="0.25">
      <c r="L70345" s="9"/>
      <c r="M70345" s="9"/>
      <c r="N70345" s="9"/>
    </row>
    <row r="70346" spans="12:14" x14ac:dyDescent="0.25">
      <c r="L70346" s="9"/>
      <c r="M70346" s="9"/>
      <c r="N70346" s="9"/>
    </row>
    <row r="70347" spans="12:14" x14ac:dyDescent="0.25">
      <c r="L70347" s="9"/>
      <c r="M70347" s="9"/>
      <c r="N70347" s="9"/>
    </row>
    <row r="70348" spans="12:14" x14ac:dyDescent="0.25">
      <c r="L70348" s="9"/>
      <c r="M70348" s="9"/>
      <c r="N70348" s="9"/>
    </row>
    <row r="70349" spans="12:14" x14ac:dyDescent="0.25">
      <c r="L70349" s="9"/>
      <c r="M70349" s="9"/>
      <c r="N70349" s="9"/>
    </row>
    <row r="70350" spans="12:14" x14ac:dyDescent="0.25">
      <c r="L70350" s="9"/>
      <c r="M70350" s="9"/>
      <c r="N70350" s="9"/>
    </row>
    <row r="70351" spans="12:14" x14ac:dyDescent="0.25">
      <c r="L70351" s="9"/>
      <c r="M70351" s="9"/>
      <c r="N70351" s="9"/>
    </row>
    <row r="70352" spans="12:14" x14ac:dyDescent="0.25">
      <c r="L70352" s="9"/>
      <c r="M70352" s="9"/>
      <c r="N70352" s="9"/>
    </row>
    <row r="70353" spans="12:14" x14ac:dyDescent="0.25">
      <c r="L70353" s="9"/>
      <c r="M70353" s="9"/>
      <c r="N70353" s="9"/>
    </row>
    <row r="70354" spans="12:14" x14ac:dyDescent="0.25">
      <c r="L70354" s="9"/>
      <c r="M70354" s="9"/>
      <c r="N70354" s="9"/>
    </row>
    <row r="70355" spans="12:14" x14ac:dyDescent="0.25">
      <c r="L70355" s="9"/>
      <c r="M70355" s="9"/>
      <c r="N70355" s="9"/>
    </row>
    <row r="70356" spans="12:14" x14ac:dyDescent="0.25">
      <c r="L70356" s="9"/>
      <c r="M70356" s="9"/>
      <c r="N70356" s="9"/>
    </row>
    <row r="70357" spans="12:14" x14ac:dyDescent="0.25">
      <c r="L70357" s="9"/>
      <c r="M70357" s="9"/>
      <c r="N70357" s="9"/>
    </row>
    <row r="70358" spans="12:14" x14ac:dyDescent="0.25">
      <c r="L70358" s="9"/>
      <c r="M70358" s="9"/>
      <c r="N70358" s="9"/>
    </row>
    <row r="70359" spans="12:14" x14ac:dyDescent="0.25">
      <c r="L70359" s="9"/>
      <c r="M70359" s="9"/>
      <c r="N70359" s="9"/>
    </row>
    <row r="70360" spans="12:14" x14ac:dyDescent="0.25">
      <c r="L70360" s="9"/>
      <c r="M70360" s="9"/>
      <c r="N70360" s="9"/>
    </row>
    <row r="70361" spans="12:14" x14ac:dyDescent="0.25">
      <c r="L70361" s="9"/>
      <c r="M70361" s="9"/>
      <c r="N70361" s="9"/>
    </row>
    <row r="70362" spans="12:14" x14ac:dyDescent="0.25">
      <c r="L70362" s="9"/>
      <c r="M70362" s="9"/>
      <c r="N70362" s="9"/>
    </row>
    <row r="70363" spans="12:14" x14ac:dyDescent="0.25">
      <c r="L70363" s="9"/>
      <c r="M70363" s="9"/>
      <c r="N70363" s="9"/>
    </row>
    <row r="70364" spans="12:14" x14ac:dyDescent="0.25">
      <c r="L70364" s="9"/>
      <c r="M70364" s="9"/>
      <c r="N70364" s="9"/>
    </row>
    <row r="70365" spans="12:14" x14ac:dyDescent="0.25">
      <c r="L70365" s="9"/>
      <c r="M70365" s="9"/>
      <c r="N70365" s="9"/>
    </row>
    <row r="70366" spans="12:14" x14ac:dyDescent="0.25">
      <c r="L70366" s="9"/>
      <c r="M70366" s="9"/>
      <c r="N70366" s="9"/>
    </row>
    <row r="70367" spans="12:14" x14ac:dyDescent="0.25">
      <c r="L70367" s="9"/>
      <c r="M70367" s="9"/>
      <c r="N70367" s="9"/>
    </row>
    <row r="70368" spans="12:14" x14ac:dyDescent="0.25">
      <c r="L70368" s="9"/>
      <c r="M70368" s="9"/>
      <c r="N70368" s="9"/>
    </row>
    <row r="70369" spans="12:14" x14ac:dyDescent="0.25">
      <c r="L70369" s="9"/>
      <c r="M70369" s="9"/>
      <c r="N70369" s="9"/>
    </row>
    <row r="70370" spans="12:14" x14ac:dyDescent="0.25">
      <c r="L70370" s="9"/>
      <c r="M70370" s="9"/>
      <c r="N70370" s="9"/>
    </row>
    <row r="70371" spans="12:14" x14ac:dyDescent="0.25">
      <c r="L70371" s="9"/>
      <c r="M70371" s="9"/>
      <c r="N70371" s="9"/>
    </row>
    <row r="70372" spans="12:14" x14ac:dyDescent="0.25">
      <c r="L70372" s="9"/>
      <c r="M70372" s="9"/>
      <c r="N70372" s="9"/>
    </row>
    <row r="70373" spans="12:14" x14ac:dyDescent="0.25">
      <c r="L70373" s="9"/>
      <c r="M70373" s="9"/>
      <c r="N70373" s="9"/>
    </row>
    <row r="70374" spans="12:14" x14ac:dyDescent="0.25">
      <c r="L70374" s="9"/>
      <c r="M70374" s="9"/>
      <c r="N70374" s="9"/>
    </row>
    <row r="70375" spans="12:14" x14ac:dyDescent="0.25">
      <c r="L70375" s="9"/>
      <c r="M70375" s="9"/>
      <c r="N70375" s="9"/>
    </row>
    <row r="70376" spans="12:14" x14ac:dyDescent="0.25">
      <c r="L70376" s="9"/>
      <c r="M70376" s="9"/>
      <c r="N70376" s="9"/>
    </row>
    <row r="70377" spans="12:14" x14ac:dyDescent="0.25">
      <c r="L70377" s="9"/>
      <c r="M70377" s="9"/>
      <c r="N70377" s="9"/>
    </row>
    <row r="70378" spans="12:14" x14ac:dyDescent="0.25">
      <c r="L70378" s="9"/>
      <c r="M70378" s="9"/>
      <c r="N70378" s="9"/>
    </row>
    <row r="70379" spans="12:14" x14ac:dyDescent="0.25">
      <c r="L70379" s="9"/>
      <c r="M70379" s="9"/>
      <c r="N70379" s="9"/>
    </row>
    <row r="70380" spans="12:14" x14ac:dyDescent="0.25">
      <c r="L70380" s="9"/>
      <c r="M70380" s="9"/>
      <c r="N70380" s="9"/>
    </row>
    <row r="70381" spans="12:14" x14ac:dyDescent="0.25">
      <c r="L70381" s="9"/>
      <c r="M70381" s="9"/>
      <c r="N70381" s="9"/>
    </row>
    <row r="70382" spans="12:14" x14ac:dyDescent="0.25">
      <c r="L70382" s="9"/>
      <c r="M70382" s="9"/>
      <c r="N70382" s="9"/>
    </row>
    <row r="70383" spans="12:14" x14ac:dyDescent="0.25">
      <c r="L70383" s="9"/>
      <c r="M70383" s="9"/>
      <c r="N70383" s="9"/>
    </row>
    <row r="70384" spans="12:14" x14ac:dyDescent="0.25">
      <c r="L70384" s="9"/>
      <c r="M70384" s="9"/>
      <c r="N70384" s="9"/>
    </row>
    <row r="70385" spans="12:14" x14ac:dyDescent="0.25">
      <c r="L70385" s="9"/>
      <c r="M70385" s="9"/>
      <c r="N70385" s="9"/>
    </row>
    <row r="70386" spans="12:14" x14ac:dyDescent="0.25">
      <c r="L70386" s="9"/>
      <c r="M70386" s="9"/>
      <c r="N70386" s="9"/>
    </row>
    <row r="70387" spans="12:14" x14ac:dyDescent="0.25">
      <c r="L70387" s="9"/>
      <c r="M70387" s="9"/>
      <c r="N70387" s="9"/>
    </row>
    <row r="70388" spans="12:14" x14ac:dyDescent="0.25">
      <c r="L70388" s="9"/>
      <c r="M70388" s="9"/>
      <c r="N70388" s="9"/>
    </row>
    <row r="70389" spans="12:14" x14ac:dyDescent="0.25">
      <c r="L70389" s="9"/>
      <c r="M70389" s="9"/>
      <c r="N70389" s="9"/>
    </row>
    <row r="70390" spans="12:14" x14ac:dyDescent="0.25">
      <c r="L70390" s="9"/>
      <c r="M70390" s="9"/>
      <c r="N70390" s="9"/>
    </row>
    <row r="70391" spans="12:14" x14ac:dyDescent="0.25">
      <c r="L70391" s="9"/>
      <c r="M70391" s="9"/>
      <c r="N70391" s="9"/>
    </row>
    <row r="70392" spans="12:14" x14ac:dyDescent="0.25">
      <c r="L70392" s="9"/>
      <c r="M70392" s="9"/>
      <c r="N70392" s="9"/>
    </row>
    <row r="70393" spans="12:14" x14ac:dyDescent="0.25">
      <c r="L70393" s="9"/>
      <c r="M70393" s="9"/>
      <c r="N70393" s="9"/>
    </row>
    <row r="70394" spans="12:14" x14ac:dyDescent="0.25">
      <c r="L70394" s="9"/>
      <c r="M70394" s="9"/>
      <c r="N70394" s="9"/>
    </row>
    <row r="70395" spans="12:14" x14ac:dyDescent="0.25">
      <c r="L70395" s="9"/>
      <c r="M70395" s="9"/>
      <c r="N70395" s="9"/>
    </row>
    <row r="70396" spans="12:14" x14ac:dyDescent="0.25">
      <c r="L70396" s="9"/>
      <c r="M70396" s="9"/>
      <c r="N70396" s="9"/>
    </row>
    <row r="70397" spans="12:14" x14ac:dyDescent="0.25">
      <c r="L70397" s="9"/>
      <c r="M70397" s="9"/>
      <c r="N70397" s="9"/>
    </row>
    <row r="70398" spans="12:14" x14ac:dyDescent="0.25">
      <c r="L70398" s="9"/>
      <c r="M70398" s="9"/>
      <c r="N70398" s="9"/>
    </row>
    <row r="70399" spans="12:14" x14ac:dyDescent="0.25">
      <c r="L70399" s="9"/>
      <c r="M70399" s="9"/>
      <c r="N70399" s="9"/>
    </row>
    <row r="70400" spans="12:14" x14ac:dyDescent="0.25">
      <c r="L70400" s="9"/>
      <c r="M70400" s="9"/>
      <c r="N70400" s="9"/>
    </row>
    <row r="70401" spans="12:14" x14ac:dyDescent="0.25">
      <c r="L70401" s="9"/>
      <c r="M70401" s="9"/>
      <c r="N70401" s="9"/>
    </row>
    <row r="70402" spans="12:14" x14ac:dyDescent="0.25">
      <c r="L70402" s="9"/>
      <c r="M70402" s="9"/>
      <c r="N70402" s="9"/>
    </row>
    <row r="70403" spans="12:14" x14ac:dyDescent="0.25">
      <c r="L70403" s="9"/>
      <c r="M70403" s="9"/>
      <c r="N70403" s="9"/>
    </row>
    <row r="70404" spans="12:14" x14ac:dyDescent="0.25">
      <c r="L70404" s="9"/>
      <c r="M70404" s="9"/>
      <c r="N70404" s="9"/>
    </row>
    <row r="70405" spans="12:14" x14ac:dyDescent="0.25">
      <c r="L70405" s="9"/>
      <c r="M70405" s="9"/>
      <c r="N70405" s="9"/>
    </row>
    <row r="70406" spans="12:14" x14ac:dyDescent="0.25">
      <c r="L70406" s="9"/>
      <c r="M70406" s="9"/>
      <c r="N70406" s="9"/>
    </row>
    <row r="70407" spans="12:14" x14ac:dyDescent="0.25">
      <c r="L70407" s="9"/>
      <c r="M70407" s="9"/>
      <c r="N70407" s="9"/>
    </row>
    <row r="70408" spans="12:14" x14ac:dyDescent="0.25">
      <c r="L70408" s="9"/>
      <c r="M70408" s="9"/>
      <c r="N70408" s="9"/>
    </row>
    <row r="70409" spans="12:14" x14ac:dyDescent="0.25">
      <c r="L70409" s="9"/>
      <c r="M70409" s="9"/>
      <c r="N70409" s="9"/>
    </row>
    <row r="70410" spans="12:14" x14ac:dyDescent="0.25">
      <c r="L70410" s="9"/>
      <c r="M70410" s="9"/>
      <c r="N70410" s="9"/>
    </row>
    <row r="70411" spans="12:14" x14ac:dyDescent="0.25">
      <c r="L70411" s="9"/>
      <c r="M70411" s="9"/>
      <c r="N70411" s="9"/>
    </row>
    <row r="70412" spans="12:14" x14ac:dyDescent="0.25">
      <c r="L70412" s="9"/>
      <c r="M70412" s="9"/>
      <c r="N70412" s="9"/>
    </row>
    <row r="70413" spans="12:14" x14ac:dyDescent="0.25">
      <c r="L70413" s="9"/>
      <c r="M70413" s="9"/>
      <c r="N70413" s="9"/>
    </row>
    <row r="70414" spans="12:14" x14ac:dyDescent="0.25">
      <c r="L70414" s="9"/>
      <c r="M70414" s="9"/>
      <c r="N70414" s="9"/>
    </row>
    <row r="70415" spans="12:14" x14ac:dyDescent="0.25">
      <c r="L70415" s="9"/>
      <c r="M70415" s="9"/>
      <c r="N70415" s="9"/>
    </row>
    <row r="70416" spans="12:14" x14ac:dyDescent="0.25">
      <c r="L70416" s="9"/>
      <c r="M70416" s="9"/>
      <c r="N70416" s="9"/>
    </row>
    <row r="70417" spans="12:14" x14ac:dyDescent="0.25">
      <c r="L70417" s="9"/>
      <c r="M70417" s="9"/>
      <c r="N70417" s="9"/>
    </row>
    <row r="70418" spans="12:14" x14ac:dyDescent="0.25">
      <c r="L70418" s="9"/>
      <c r="M70418" s="9"/>
      <c r="N70418" s="9"/>
    </row>
    <row r="70419" spans="12:14" x14ac:dyDescent="0.25">
      <c r="L70419" s="9"/>
      <c r="M70419" s="9"/>
      <c r="N70419" s="9"/>
    </row>
    <row r="70420" spans="12:14" x14ac:dyDescent="0.25">
      <c r="L70420" s="9"/>
      <c r="M70420" s="9"/>
      <c r="N70420" s="9"/>
    </row>
    <row r="70421" spans="12:14" x14ac:dyDescent="0.25">
      <c r="L70421" s="9"/>
      <c r="M70421" s="9"/>
      <c r="N70421" s="9"/>
    </row>
    <row r="70422" spans="12:14" x14ac:dyDescent="0.25">
      <c r="L70422" s="9"/>
      <c r="M70422" s="9"/>
      <c r="N70422" s="9"/>
    </row>
    <row r="70423" spans="12:14" x14ac:dyDescent="0.25">
      <c r="L70423" s="9"/>
      <c r="M70423" s="9"/>
      <c r="N70423" s="9"/>
    </row>
    <row r="70424" spans="12:14" x14ac:dyDescent="0.25">
      <c r="L70424" s="9"/>
      <c r="M70424" s="9"/>
      <c r="N70424" s="9"/>
    </row>
    <row r="70425" spans="12:14" x14ac:dyDescent="0.25">
      <c r="L70425" s="9"/>
      <c r="M70425" s="9"/>
      <c r="N70425" s="9"/>
    </row>
    <row r="70426" spans="12:14" x14ac:dyDescent="0.25">
      <c r="L70426" s="9"/>
      <c r="M70426" s="9"/>
      <c r="N70426" s="9"/>
    </row>
    <row r="70427" spans="12:14" x14ac:dyDescent="0.25">
      <c r="L70427" s="9"/>
      <c r="M70427" s="9"/>
      <c r="N70427" s="9"/>
    </row>
    <row r="70428" spans="12:14" x14ac:dyDescent="0.25">
      <c r="L70428" s="9"/>
      <c r="M70428" s="9"/>
      <c r="N70428" s="9"/>
    </row>
    <row r="70429" spans="12:14" x14ac:dyDescent="0.25">
      <c r="L70429" s="9"/>
      <c r="M70429" s="9"/>
      <c r="N70429" s="9"/>
    </row>
    <row r="70430" spans="12:14" x14ac:dyDescent="0.25">
      <c r="L70430" s="9"/>
      <c r="M70430" s="9"/>
      <c r="N70430" s="9"/>
    </row>
    <row r="70431" spans="12:14" x14ac:dyDescent="0.25">
      <c r="L70431" s="9"/>
      <c r="M70431" s="9"/>
      <c r="N70431" s="9"/>
    </row>
    <row r="70432" spans="12:14" x14ac:dyDescent="0.25">
      <c r="L70432" s="9"/>
      <c r="M70432" s="9"/>
      <c r="N70432" s="9"/>
    </row>
    <row r="70433" spans="12:14" x14ac:dyDescent="0.25">
      <c r="L70433" s="9"/>
      <c r="M70433" s="9"/>
      <c r="N70433" s="9"/>
    </row>
    <row r="70434" spans="12:14" x14ac:dyDescent="0.25">
      <c r="L70434" s="9"/>
      <c r="M70434" s="9"/>
      <c r="N70434" s="9"/>
    </row>
    <row r="70435" spans="12:14" x14ac:dyDescent="0.25">
      <c r="L70435" s="9"/>
      <c r="M70435" s="9"/>
      <c r="N70435" s="9"/>
    </row>
    <row r="70436" spans="12:14" x14ac:dyDescent="0.25">
      <c r="L70436" s="9"/>
      <c r="M70436" s="9"/>
      <c r="N70436" s="9"/>
    </row>
    <row r="70437" spans="12:14" x14ac:dyDescent="0.25">
      <c r="L70437" s="9"/>
      <c r="M70437" s="9"/>
      <c r="N70437" s="9"/>
    </row>
    <row r="70438" spans="12:14" x14ac:dyDescent="0.25">
      <c r="L70438" s="9"/>
      <c r="M70438" s="9"/>
      <c r="N70438" s="9"/>
    </row>
    <row r="70439" spans="12:14" x14ac:dyDescent="0.25">
      <c r="L70439" s="9"/>
      <c r="M70439" s="9"/>
      <c r="N70439" s="9"/>
    </row>
    <row r="70440" spans="12:14" x14ac:dyDescent="0.25">
      <c r="L70440" s="9"/>
      <c r="M70440" s="9"/>
      <c r="N70440" s="9"/>
    </row>
    <row r="70441" spans="12:14" x14ac:dyDescent="0.25">
      <c r="L70441" s="9"/>
      <c r="M70441" s="9"/>
      <c r="N70441" s="9"/>
    </row>
    <row r="70442" spans="12:14" x14ac:dyDescent="0.25">
      <c r="L70442" s="9"/>
      <c r="M70442" s="9"/>
      <c r="N70442" s="9"/>
    </row>
    <row r="70443" spans="12:14" x14ac:dyDescent="0.25">
      <c r="L70443" s="9"/>
      <c r="M70443" s="9"/>
      <c r="N70443" s="9"/>
    </row>
    <row r="70444" spans="12:14" x14ac:dyDescent="0.25">
      <c r="L70444" s="9"/>
      <c r="M70444" s="9"/>
      <c r="N70444" s="9"/>
    </row>
    <row r="70445" spans="12:14" x14ac:dyDescent="0.25">
      <c r="L70445" s="9"/>
      <c r="M70445" s="9"/>
      <c r="N70445" s="9"/>
    </row>
    <row r="70446" spans="12:14" x14ac:dyDescent="0.25">
      <c r="L70446" s="9"/>
      <c r="M70446" s="9"/>
      <c r="N70446" s="9"/>
    </row>
    <row r="70447" spans="12:14" x14ac:dyDescent="0.25">
      <c r="L70447" s="9"/>
      <c r="M70447" s="9"/>
      <c r="N70447" s="9"/>
    </row>
    <row r="70448" spans="12:14" x14ac:dyDescent="0.25">
      <c r="L70448" s="9"/>
      <c r="M70448" s="9"/>
      <c r="N70448" s="9"/>
    </row>
    <row r="70449" spans="12:14" x14ac:dyDescent="0.25">
      <c r="L70449" s="9"/>
      <c r="M70449" s="9"/>
      <c r="N70449" s="9"/>
    </row>
    <row r="70450" spans="12:14" x14ac:dyDescent="0.25">
      <c r="L70450" s="9"/>
      <c r="M70450" s="9"/>
      <c r="N70450" s="9"/>
    </row>
    <row r="70451" spans="12:14" x14ac:dyDescent="0.25">
      <c r="L70451" s="9"/>
      <c r="M70451" s="9"/>
      <c r="N70451" s="9"/>
    </row>
    <row r="70452" spans="12:14" x14ac:dyDescent="0.25">
      <c r="L70452" s="9"/>
      <c r="M70452" s="9"/>
      <c r="N70452" s="9"/>
    </row>
    <row r="70453" spans="12:14" x14ac:dyDescent="0.25">
      <c r="L70453" s="9"/>
      <c r="M70453" s="9"/>
      <c r="N70453" s="9"/>
    </row>
    <row r="70454" spans="12:14" x14ac:dyDescent="0.25">
      <c r="L70454" s="9"/>
      <c r="M70454" s="9"/>
      <c r="N70454" s="9"/>
    </row>
    <row r="70455" spans="12:14" x14ac:dyDescent="0.25">
      <c r="L70455" s="9"/>
      <c r="M70455" s="9"/>
      <c r="N70455" s="9"/>
    </row>
    <row r="70456" spans="12:14" x14ac:dyDescent="0.25">
      <c r="L70456" s="9"/>
      <c r="M70456" s="9"/>
      <c r="N70456" s="9"/>
    </row>
    <row r="70457" spans="12:14" x14ac:dyDescent="0.25">
      <c r="L70457" s="9"/>
      <c r="M70457" s="9"/>
      <c r="N70457" s="9"/>
    </row>
    <row r="70458" spans="12:14" x14ac:dyDescent="0.25">
      <c r="L70458" s="9"/>
      <c r="M70458" s="9"/>
      <c r="N70458" s="9"/>
    </row>
    <row r="70459" spans="12:14" x14ac:dyDescent="0.25">
      <c r="L70459" s="9"/>
      <c r="M70459" s="9"/>
      <c r="N70459" s="9"/>
    </row>
    <row r="70460" spans="12:14" x14ac:dyDescent="0.25">
      <c r="L70460" s="9"/>
      <c r="M70460" s="9"/>
      <c r="N70460" s="9"/>
    </row>
    <row r="70461" spans="12:14" x14ac:dyDescent="0.25">
      <c r="L70461" s="9"/>
      <c r="M70461" s="9"/>
      <c r="N70461" s="9"/>
    </row>
    <row r="70462" spans="12:14" x14ac:dyDescent="0.25">
      <c r="L70462" s="9"/>
      <c r="M70462" s="9"/>
      <c r="N70462" s="9"/>
    </row>
    <row r="70463" spans="12:14" x14ac:dyDescent="0.25">
      <c r="L70463" s="9"/>
      <c r="M70463" s="9"/>
      <c r="N70463" s="9"/>
    </row>
    <row r="70464" spans="12:14" x14ac:dyDescent="0.25">
      <c r="L70464" s="9"/>
      <c r="M70464" s="9"/>
      <c r="N70464" s="9"/>
    </row>
    <row r="70465" spans="12:14" x14ac:dyDescent="0.25">
      <c r="L70465" s="9"/>
      <c r="M70465" s="9"/>
      <c r="N70465" s="9"/>
    </row>
    <row r="70466" spans="12:14" x14ac:dyDescent="0.25">
      <c r="L70466" s="9"/>
      <c r="M70466" s="9"/>
      <c r="N70466" s="9"/>
    </row>
    <row r="70467" spans="12:14" x14ac:dyDescent="0.25">
      <c r="L70467" s="9"/>
      <c r="M70467" s="9"/>
      <c r="N70467" s="9"/>
    </row>
    <row r="70468" spans="12:14" x14ac:dyDescent="0.25">
      <c r="L70468" s="9"/>
      <c r="M70468" s="9"/>
      <c r="N70468" s="9"/>
    </row>
    <row r="70469" spans="12:14" x14ac:dyDescent="0.25">
      <c r="L70469" s="9"/>
      <c r="M70469" s="9"/>
      <c r="N70469" s="9"/>
    </row>
    <row r="70470" spans="12:14" x14ac:dyDescent="0.25">
      <c r="L70470" s="9"/>
      <c r="M70470" s="9"/>
      <c r="N70470" s="9"/>
    </row>
    <row r="70471" spans="12:14" x14ac:dyDescent="0.25">
      <c r="L70471" s="9"/>
      <c r="M70471" s="9"/>
      <c r="N70471" s="9"/>
    </row>
    <row r="70472" spans="12:14" x14ac:dyDescent="0.25">
      <c r="L70472" s="9"/>
      <c r="M70472" s="9"/>
      <c r="N70472" s="9"/>
    </row>
    <row r="70473" spans="12:14" x14ac:dyDescent="0.25">
      <c r="L70473" s="9"/>
      <c r="M70473" s="9"/>
      <c r="N70473" s="9"/>
    </row>
    <row r="70474" spans="12:14" x14ac:dyDescent="0.25">
      <c r="L70474" s="9"/>
      <c r="M70474" s="9"/>
      <c r="N70474" s="9"/>
    </row>
    <row r="70475" spans="12:14" x14ac:dyDescent="0.25">
      <c r="L70475" s="9"/>
      <c r="M70475" s="9"/>
      <c r="N70475" s="9"/>
    </row>
    <row r="70476" spans="12:14" x14ac:dyDescent="0.25">
      <c r="L70476" s="9"/>
      <c r="M70476" s="9"/>
      <c r="N70476" s="9"/>
    </row>
    <row r="70477" spans="12:14" x14ac:dyDescent="0.25">
      <c r="L70477" s="9"/>
      <c r="M70477" s="9"/>
      <c r="N70477" s="9"/>
    </row>
    <row r="70478" spans="12:14" x14ac:dyDescent="0.25">
      <c r="L70478" s="9"/>
      <c r="M70478" s="9"/>
      <c r="N70478" s="9"/>
    </row>
    <row r="70479" spans="12:14" x14ac:dyDescent="0.25">
      <c r="L70479" s="9"/>
      <c r="M70479" s="9"/>
      <c r="N70479" s="9"/>
    </row>
    <row r="70480" spans="12:14" x14ac:dyDescent="0.25">
      <c r="L70480" s="9"/>
      <c r="M70480" s="9"/>
      <c r="N70480" s="9"/>
    </row>
    <row r="70481" spans="12:14" x14ac:dyDescent="0.25">
      <c r="L70481" s="9"/>
      <c r="M70481" s="9"/>
      <c r="N70481" s="9"/>
    </row>
    <row r="70482" spans="12:14" x14ac:dyDescent="0.25">
      <c r="L70482" s="9"/>
      <c r="M70482" s="9"/>
      <c r="N70482" s="9"/>
    </row>
    <row r="70483" spans="12:14" x14ac:dyDescent="0.25">
      <c r="L70483" s="9"/>
      <c r="M70483" s="9"/>
      <c r="N70483" s="9"/>
    </row>
    <row r="70484" spans="12:14" x14ac:dyDescent="0.25">
      <c r="L70484" s="9"/>
      <c r="M70484" s="9"/>
      <c r="N70484" s="9"/>
    </row>
    <row r="70485" spans="12:14" x14ac:dyDescent="0.25">
      <c r="L70485" s="9"/>
      <c r="M70485" s="9"/>
      <c r="N70485" s="9"/>
    </row>
    <row r="70486" spans="12:14" x14ac:dyDescent="0.25">
      <c r="L70486" s="9"/>
      <c r="M70486" s="9"/>
      <c r="N70486" s="9"/>
    </row>
    <row r="70487" spans="12:14" x14ac:dyDescent="0.25">
      <c r="L70487" s="9"/>
      <c r="M70487" s="9"/>
      <c r="N70487" s="9"/>
    </row>
    <row r="70488" spans="12:14" x14ac:dyDescent="0.25">
      <c r="L70488" s="9"/>
      <c r="M70488" s="9"/>
      <c r="N70488" s="9"/>
    </row>
    <row r="70489" spans="12:14" x14ac:dyDescent="0.25">
      <c r="L70489" s="9"/>
      <c r="M70489" s="9"/>
      <c r="N70489" s="9"/>
    </row>
    <row r="70490" spans="12:14" x14ac:dyDescent="0.25">
      <c r="L70490" s="9"/>
      <c r="M70490" s="9"/>
      <c r="N70490" s="9"/>
    </row>
    <row r="70491" spans="12:14" x14ac:dyDescent="0.25">
      <c r="L70491" s="9"/>
      <c r="M70491" s="9"/>
      <c r="N70491" s="9"/>
    </row>
    <row r="70492" spans="12:14" x14ac:dyDescent="0.25">
      <c r="L70492" s="9"/>
      <c r="M70492" s="9"/>
      <c r="N70492" s="9"/>
    </row>
    <row r="70493" spans="12:14" x14ac:dyDescent="0.25">
      <c r="L70493" s="9"/>
      <c r="M70493" s="9"/>
      <c r="N70493" s="9"/>
    </row>
    <row r="70494" spans="12:14" x14ac:dyDescent="0.25">
      <c r="L70494" s="9"/>
      <c r="M70494" s="9"/>
      <c r="N70494" s="9"/>
    </row>
    <row r="70495" spans="12:14" x14ac:dyDescent="0.25">
      <c r="L70495" s="9"/>
      <c r="M70495" s="9"/>
      <c r="N70495" s="9"/>
    </row>
    <row r="70496" spans="12:14" x14ac:dyDescent="0.25">
      <c r="L70496" s="9"/>
      <c r="M70496" s="9"/>
      <c r="N70496" s="9"/>
    </row>
    <row r="70497" spans="12:14" x14ac:dyDescent="0.25">
      <c r="L70497" s="9"/>
      <c r="M70497" s="9"/>
      <c r="N70497" s="9"/>
    </row>
    <row r="70498" spans="12:14" x14ac:dyDescent="0.25">
      <c r="L70498" s="9"/>
      <c r="M70498" s="9"/>
      <c r="N70498" s="9"/>
    </row>
    <row r="70499" spans="12:14" x14ac:dyDescent="0.25">
      <c r="L70499" s="9"/>
      <c r="M70499" s="9"/>
      <c r="N70499" s="9"/>
    </row>
    <row r="70500" spans="12:14" x14ac:dyDescent="0.25">
      <c r="L70500" s="9"/>
      <c r="M70500" s="9"/>
      <c r="N70500" s="9"/>
    </row>
    <row r="70501" spans="12:14" x14ac:dyDescent="0.25">
      <c r="L70501" s="9"/>
      <c r="M70501" s="9"/>
      <c r="N70501" s="9"/>
    </row>
    <row r="70502" spans="12:14" x14ac:dyDescent="0.25">
      <c r="L70502" s="9"/>
      <c r="M70502" s="9"/>
      <c r="N70502" s="9"/>
    </row>
    <row r="70503" spans="12:14" x14ac:dyDescent="0.25">
      <c r="L70503" s="9"/>
      <c r="M70503" s="9"/>
      <c r="N70503" s="9"/>
    </row>
    <row r="70504" spans="12:14" x14ac:dyDescent="0.25">
      <c r="L70504" s="9"/>
      <c r="M70504" s="9"/>
      <c r="N70504" s="9"/>
    </row>
    <row r="70505" spans="12:14" x14ac:dyDescent="0.25">
      <c r="L70505" s="9"/>
      <c r="M70505" s="9"/>
      <c r="N70505" s="9"/>
    </row>
    <row r="70506" spans="12:14" x14ac:dyDescent="0.25">
      <c r="L70506" s="9"/>
      <c r="M70506" s="9"/>
      <c r="N70506" s="9"/>
    </row>
    <row r="70507" spans="12:14" x14ac:dyDescent="0.25">
      <c r="L70507" s="9"/>
      <c r="M70507" s="9"/>
      <c r="N70507" s="9"/>
    </row>
    <row r="70508" spans="12:14" x14ac:dyDescent="0.25">
      <c r="L70508" s="9"/>
      <c r="M70508" s="9"/>
      <c r="N70508" s="9"/>
    </row>
    <row r="70509" spans="12:14" x14ac:dyDescent="0.25">
      <c r="L70509" s="9"/>
      <c r="M70509" s="9"/>
      <c r="N70509" s="9"/>
    </row>
    <row r="70510" spans="12:14" x14ac:dyDescent="0.25">
      <c r="L70510" s="9"/>
      <c r="M70510" s="9"/>
      <c r="N70510" s="9"/>
    </row>
    <row r="70511" spans="12:14" x14ac:dyDescent="0.25">
      <c r="L70511" s="9"/>
      <c r="M70511" s="9"/>
      <c r="N70511" s="9"/>
    </row>
    <row r="70512" spans="12:14" x14ac:dyDescent="0.25">
      <c r="L70512" s="9"/>
      <c r="M70512" s="9"/>
      <c r="N70512" s="9"/>
    </row>
    <row r="70513" spans="12:14" x14ac:dyDescent="0.25">
      <c r="L70513" s="9"/>
      <c r="M70513" s="9"/>
      <c r="N70513" s="9"/>
    </row>
    <row r="70514" spans="12:14" x14ac:dyDescent="0.25">
      <c r="L70514" s="9"/>
      <c r="M70514" s="9"/>
      <c r="N70514" s="9"/>
    </row>
    <row r="70515" spans="12:14" x14ac:dyDescent="0.25">
      <c r="L70515" s="9"/>
      <c r="M70515" s="9"/>
      <c r="N70515" s="9"/>
    </row>
    <row r="70516" spans="12:14" x14ac:dyDescent="0.25">
      <c r="L70516" s="9"/>
      <c r="M70516" s="9"/>
      <c r="N70516" s="9"/>
    </row>
    <row r="70517" spans="12:14" x14ac:dyDescent="0.25">
      <c r="L70517" s="9"/>
      <c r="M70517" s="9"/>
      <c r="N70517" s="9"/>
    </row>
    <row r="70518" spans="12:14" x14ac:dyDescent="0.25">
      <c r="L70518" s="9"/>
      <c r="M70518" s="9"/>
      <c r="N70518" s="9"/>
    </row>
    <row r="70519" spans="12:14" x14ac:dyDescent="0.25">
      <c r="L70519" s="9"/>
      <c r="M70519" s="9"/>
      <c r="N70519" s="9"/>
    </row>
    <row r="70520" spans="12:14" x14ac:dyDescent="0.25">
      <c r="L70520" s="9"/>
      <c r="M70520" s="9"/>
      <c r="N70520" s="9"/>
    </row>
    <row r="70521" spans="12:14" x14ac:dyDescent="0.25">
      <c r="L70521" s="9"/>
      <c r="M70521" s="9"/>
      <c r="N70521" s="9"/>
    </row>
    <row r="70522" spans="12:14" x14ac:dyDescent="0.25">
      <c r="L70522" s="9"/>
      <c r="M70522" s="9"/>
      <c r="N70522" s="9"/>
    </row>
    <row r="70523" spans="12:14" x14ac:dyDescent="0.25">
      <c r="L70523" s="9"/>
      <c r="M70523" s="9"/>
      <c r="N70523" s="9"/>
    </row>
    <row r="70524" spans="12:14" x14ac:dyDescent="0.25">
      <c r="L70524" s="9"/>
      <c r="M70524" s="9"/>
      <c r="N70524" s="9"/>
    </row>
    <row r="70525" spans="12:14" x14ac:dyDescent="0.25">
      <c r="L70525" s="9"/>
      <c r="M70525" s="9"/>
      <c r="N70525" s="9"/>
    </row>
    <row r="70526" spans="12:14" x14ac:dyDescent="0.25">
      <c r="L70526" s="9"/>
      <c r="M70526" s="9"/>
      <c r="N70526" s="9"/>
    </row>
    <row r="70527" spans="12:14" x14ac:dyDescent="0.25">
      <c r="L70527" s="9"/>
      <c r="M70527" s="9"/>
      <c r="N70527" s="9"/>
    </row>
    <row r="70528" spans="12:14" x14ac:dyDescent="0.25">
      <c r="L70528" s="9"/>
      <c r="M70528" s="9"/>
      <c r="N70528" s="9"/>
    </row>
    <row r="70529" spans="12:14" x14ac:dyDescent="0.25">
      <c r="L70529" s="9"/>
      <c r="M70529" s="9"/>
      <c r="N70529" s="9"/>
    </row>
    <row r="70530" spans="12:14" x14ac:dyDescent="0.25">
      <c r="L70530" s="9"/>
      <c r="M70530" s="9"/>
      <c r="N70530" s="9"/>
    </row>
    <row r="70531" spans="12:14" x14ac:dyDescent="0.25">
      <c r="L70531" s="9"/>
      <c r="M70531" s="9"/>
      <c r="N70531" s="9"/>
    </row>
    <row r="70532" spans="12:14" x14ac:dyDescent="0.25">
      <c r="L70532" s="9"/>
      <c r="M70532" s="9"/>
      <c r="N70532" s="9"/>
    </row>
    <row r="70533" spans="12:14" x14ac:dyDescent="0.25">
      <c r="L70533" s="9"/>
      <c r="M70533" s="9"/>
      <c r="N70533" s="9"/>
    </row>
    <row r="70534" spans="12:14" x14ac:dyDescent="0.25">
      <c r="L70534" s="9"/>
      <c r="M70534" s="9"/>
      <c r="N70534" s="9"/>
    </row>
    <row r="70535" spans="12:14" x14ac:dyDescent="0.25">
      <c r="L70535" s="9"/>
      <c r="M70535" s="9"/>
      <c r="N70535" s="9"/>
    </row>
    <row r="70536" spans="12:14" x14ac:dyDescent="0.25">
      <c r="L70536" s="9"/>
      <c r="M70536" s="9"/>
      <c r="N70536" s="9"/>
    </row>
    <row r="70537" spans="12:14" x14ac:dyDescent="0.25">
      <c r="L70537" s="9"/>
      <c r="M70537" s="9"/>
      <c r="N70537" s="9"/>
    </row>
    <row r="70538" spans="12:14" x14ac:dyDescent="0.25">
      <c r="L70538" s="9"/>
      <c r="M70538" s="9"/>
      <c r="N70538" s="9"/>
    </row>
    <row r="70539" spans="12:14" x14ac:dyDescent="0.25">
      <c r="L70539" s="9"/>
      <c r="M70539" s="9"/>
      <c r="N70539" s="9"/>
    </row>
    <row r="70540" spans="12:14" x14ac:dyDescent="0.25">
      <c r="L70540" s="9"/>
      <c r="M70540" s="9"/>
      <c r="N70540" s="9"/>
    </row>
    <row r="70541" spans="12:14" x14ac:dyDescent="0.25">
      <c r="L70541" s="9"/>
      <c r="M70541" s="9"/>
      <c r="N70541" s="9"/>
    </row>
    <row r="70542" spans="12:14" x14ac:dyDescent="0.25">
      <c r="L70542" s="9"/>
      <c r="M70542" s="9"/>
      <c r="N70542" s="9"/>
    </row>
    <row r="70543" spans="12:14" x14ac:dyDescent="0.25">
      <c r="L70543" s="9"/>
      <c r="M70543" s="9"/>
      <c r="N70543" s="9"/>
    </row>
    <row r="70544" spans="12:14" x14ac:dyDescent="0.25">
      <c r="L70544" s="9"/>
      <c r="M70544" s="9"/>
      <c r="N70544" s="9"/>
    </row>
    <row r="70545" spans="12:14" x14ac:dyDescent="0.25">
      <c r="L70545" s="9"/>
      <c r="M70545" s="9"/>
      <c r="N70545" s="9"/>
    </row>
    <row r="70546" spans="12:14" x14ac:dyDescent="0.25">
      <c r="L70546" s="9"/>
      <c r="M70546" s="9"/>
      <c r="N70546" s="9"/>
    </row>
    <row r="70547" spans="12:14" x14ac:dyDescent="0.25">
      <c r="L70547" s="9"/>
      <c r="M70547" s="9"/>
      <c r="N70547" s="9"/>
    </row>
    <row r="70548" spans="12:14" x14ac:dyDescent="0.25">
      <c r="L70548" s="9"/>
      <c r="M70548" s="9"/>
      <c r="N70548" s="9"/>
    </row>
    <row r="70549" spans="12:14" x14ac:dyDescent="0.25">
      <c r="L70549" s="9"/>
      <c r="M70549" s="9"/>
      <c r="N70549" s="9"/>
    </row>
    <row r="70550" spans="12:14" x14ac:dyDescent="0.25">
      <c r="L70550" s="9"/>
      <c r="M70550" s="9"/>
      <c r="N70550" s="9"/>
    </row>
    <row r="70551" spans="12:14" x14ac:dyDescent="0.25">
      <c r="L70551" s="9"/>
      <c r="M70551" s="9"/>
      <c r="N70551" s="9"/>
    </row>
    <row r="70552" spans="12:14" x14ac:dyDescent="0.25">
      <c r="L70552" s="9"/>
      <c r="M70552" s="9"/>
      <c r="N70552" s="9"/>
    </row>
    <row r="70553" spans="12:14" x14ac:dyDescent="0.25">
      <c r="L70553" s="9"/>
      <c r="M70553" s="9"/>
      <c r="N70553" s="9"/>
    </row>
    <row r="70554" spans="12:14" x14ac:dyDescent="0.25">
      <c r="L70554" s="9"/>
      <c r="M70554" s="9"/>
      <c r="N70554" s="9"/>
    </row>
    <row r="70555" spans="12:14" x14ac:dyDescent="0.25">
      <c r="L70555" s="9"/>
      <c r="M70555" s="9"/>
      <c r="N70555" s="9"/>
    </row>
    <row r="70556" spans="12:14" x14ac:dyDescent="0.25">
      <c r="L70556" s="9"/>
      <c r="M70556" s="9"/>
      <c r="N70556" s="9"/>
    </row>
    <row r="70557" spans="12:14" x14ac:dyDescent="0.25">
      <c r="L70557" s="9"/>
      <c r="M70557" s="9"/>
      <c r="N70557" s="9"/>
    </row>
    <row r="70558" spans="12:14" x14ac:dyDescent="0.25">
      <c r="L70558" s="9"/>
      <c r="M70558" s="9"/>
      <c r="N70558" s="9"/>
    </row>
    <row r="70559" spans="12:14" x14ac:dyDescent="0.25">
      <c r="L70559" s="9"/>
      <c r="M70559" s="9"/>
      <c r="N70559" s="9"/>
    </row>
    <row r="70560" spans="12:14" x14ac:dyDescent="0.25">
      <c r="L70560" s="9"/>
      <c r="M70560" s="9"/>
      <c r="N70560" s="9"/>
    </row>
    <row r="70561" spans="12:14" x14ac:dyDescent="0.25">
      <c r="L70561" s="9"/>
      <c r="M70561" s="9"/>
      <c r="N70561" s="9"/>
    </row>
    <row r="70562" spans="12:14" x14ac:dyDescent="0.25">
      <c r="L70562" s="9"/>
      <c r="M70562" s="9"/>
      <c r="N70562" s="9"/>
    </row>
    <row r="70563" spans="12:14" x14ac:dyDescent="0.25">
      <c r="L70563" s="9"/>
      <c r="M70563" s="9"/>
      <c r="N70563" s="9"/>
    </row>
    <row r="70564" spans="12:14" x14ac:dyDescent="0.25">
      <c r="L70564" s="9"/>
      <c r="M70564" s="9"/>
      <c r="N70564" s="9"/>
    </row>
    <row r="70565" spans="12:14" x14ac:dyDescent="0.25">
      <c r="L70565" s="9"/>
      <c r="M70565" s="9"/>
      <c r="N70565" s="9"/>
    </row>
    <row r="70566" spans="12:14" x14ac:dyDescent="0.25">
      <c r="L70566" s="9"/>
      <c r="M70566" s="9"/>
      <c r="N70566" s="9"/>
    </row>
    <row r="70567" spans="12:14" x14ac:dyDescent="0.25">
      <c r="L70567" s="9"/>
      <c r="M70567" s="9"/>
      <c r="N70567" s="9"/>
    </row>
    <row r="70568" spans="12:14" x14ac:dyDescent="0.25">
      <c r="L70568" s="9"/>
      <c r="M70568" s="9"/>
      <c r="N70568" s="9"/>
    </row>
    <row r="70569" spans="12:14" x14ac:dyDescent="0.25">
      <c r="L70569" s="9"/>
      <c r="M70569" s="9"/>
      <c r="N70569" s="9"/>
    </row>
    <row r="70570" spans="12:14" x14ac:dyDescent="0.25">
      <c r="L70570" s="9"/>
      <c r="M70570" s="9"/>
      <c r="N70570" s="9"/>
    </row>
    <row r="70571" spans="12:14" x14ac:dyDescent="0.25">
      <c r="L70571" s="9"/>
      <c r="M70571" s="9"/>
      <c r="N70571" s="9"/>
    </row>
    <row r="70572" spans="12:14" x14ac:dyDescent="0.25">
      <c r="L70572" s="9"/>
      <c r="M70572" s="9"/>
      <c r="N70572" s="9"/>
    </row>
    <row r="70573" spans="12:14" x14ac:dyDescent="0.25">
      <c r="L70573" s="9"/>
      <c r="M70573" s="9"/>
      <c r="N70573" s="9"/>
    </row>
    <row r="70574" spans="12:14" x14ac:dyDescent="0.25">
      <c r="L70574" s="9"/>
      <c r="M70574" s="9"/>
      <c r="N70574" s="9"/>
    </row>
    <row r="70575" spans="12:14" x14ac:dyDescent="0.25">
      <c r="L70575" s="9"/>
      <c r="M70575" s="9"/>
      <c r="N70575" s="9"/>
    </row>
    <row r="70576" spans="12:14" x14ac:dyDescent="0.25">
      <c r="L70576" s="9"/>
      <c r="M70576" s="9"/>
      <c r="N70576" s="9"/>
    </row>
    <row r="70577" spans="12:14" x14ac:dyDescent="0.25">
      <c r="L70577" s="9"/>
      <c r="M70577" s="9"/>
      <c r="N70577" s="9"/>
    </row>
    <row r="70578" spans="12:14" x14ac:dyDescent="0.25">
      <c r="L70578" s="9"/>
      <c r="M70578" s="9"/>
      <c r="N70578" s="9"/>
    </row>
    <row r="70579" spans="12:14" x14ac:dyDescent="0.25">
      <c r="L70579" s="9"/>
      <c r="M70579" s="9"/>
      <c r="N70579" s="9"/>
    </row>
    <row r="70580" spans="12:14" x14ac:dyDescent="0.25">
      <c r="L70580" s="9"/>
      <c r="M70580" s="9"/>
      <c r="N70580" s="9"/>
    </row>
    <row r="70581" spans="12:14" x14ac:dyDescent="0.25">
      <c r="L70581" s="9"/>
      <c r="M70581" s="9"/>
      <c r="N70581" s="9"/>
    </row>
    <row r="70582" spans="12:14" x14ac:dyDescent="0.25">
      <c r="L70582" s="9"/>
      <c r="M70582" s="9"/>
      <c r="N70582" s="9"/>
    </row>
    <row r="70583" spans="12:14" x14ac:dyDescent="0.25">
      <c r="L70583" s="9"/>
      <c r="M70583" s="9"/>
      <c r="N70583" s="9"/>
    </row>
    <row r="70584" spans="12:14" x14ac:dyDescent="0.25">
      <c r="L70584" s="9"/>
      <c r="M70584" s="9"/>
      <c r="N70584" s="9"/>
    </row>
    <row r="70585" spans="12:14" x14ac:dyDescent="0.25">
      <c r="L70585" s="9"/>
      <c r="M70585" s="9"/>
      <c r="N70585" s="9"/>
    </row>
    <row r="70586" spans="12:14" x14ac:dyDescent="0.25">
      <c r="L70586" s="9"/>
      <c r="M70586" s="9"/>
      <c r="N70586" s="9"/>
    </row>
    <row r="70587" spans="12:14" x14ac:dyDescent="0.25">
      <c r="L70587" s="9"/>
      <c r="M70587" s="9"/>
      <c r="N70587" s="9"/>
    </row>
    <row r="70588" spans="12:14" x14ac:dyDescent="0.25">
      <c r="L70588" s="9"/>
      <c r="M70588" s="9"/>
      <c r="N70588" s="9"/>
    </row>
    <row r="70589" spans="12:14" x14ac:dyDescent="0.25">
      <c r="L70589" s="9"/>
      <c r="M70589" s="9"/>
      <c r="N70589" s="9"/>
    </row>
    <row r="70590" spans="12:14" x14ac:dyDescent="0.25">
      <c r="L70590" s="9"/>
      <c r="M70590" s="9"/>
      <c r="N70590" s="9"/>
    </row>
    <row r="70591" spans="12:14" x14ac:dyDescent="0.25">
      <c r="L70591" s="9"/>
      <c r="M70591" s="9"/>
      <c r="N70591" s="9"/>
    </row>
    <row r="70592" spans="12:14" x14ac:dyDescent="0.25">
      <c r="L70592" s="9"/>
      <c r="M70592" s="9"/>
      <c r="N70592" s="9"/>
    </row>
    <row r="70593" spans="12:14" x14ac:dyDescent="0.25">
      <c r="L70593" s="9"/>
      <c r="M70593" s="9"/>
      <c r="N70593" s="9"/>
    </row>
    <row r="70594" spans="12:14" x14ac:dyDescent="0.25">
      <c r="L70594" s="9"/>
      <c r="M70594" s="9"/>
      <c r="N70594" s="9"/>
    </row>
    <row r="70595" spans="12:14" x14ac:dyDescent="0.25">
      <c r="L70595" s="9"/>
      <c r="M70595" s="9"/>
      <c r="N70595" s="9"/>
    </row>
    <row r="70596" spans="12:14" x14ac:dyDescent="0.25">
      <c r="L70596" s="9"/>
      <c r="M70596" s="9"/>
      <c r="N70596" s="9"/>
    </row>
    <row r="70597" spans="12:14" x14ac:dyDescent="0.25">
      <c r="L70597" s="9"/>
      <c r="M70597" s="9"/>
      <c r="N70597" s="9"/>
    </row>
    <row r="70598" spans="12:14" x14ac:dyDescent="0.25">
      <c r="L70598" s="9"/>
      <c r="M70598" s="9"/>
      <c r="N70598" s="9"/>
    </row>
    <row r="70599" spans="12:14" x14ac:dyDescent="0.25">
      <c r="L70599" s="9"/>
      <c r="M70599" s="9"/>
      <c r="N70599" s="9"/>
    </row>
    <row r="70600" spans="12:14" x14ac:dyDescent="0.25">
      <c r="L70600" s="9"/>
      <c r="M70600" s="9"/>
      <c r="N70600" s="9"/>
    </row>
    <row r="70601" spans="12:14" x14ac:dyDescent="0.25">
      <c r="L70601" s="9"/>
      <c r="M70601" s="9"/>
      <c r="N70601" s="9"/>
    </row>
    <row r="70602" spans="12:14" x14ac:dyDescent="0.25">
      <c r="L70602" s="9"/>
      <c r="M70602" s="9"/>
      <c r="N70602" s="9"/>
    </row>
    <row r="70603" spans="12:14" x14ac:dyDescent="0.25">
      <c r="L70603" s="9"/>
      <c r="M70603" s="9"/>
      <c r="N70603" s="9"/>
    </row>
    <row r="70604" spans="12:14" x14ac:dyDescent="0.25">
      <c r="L70604" s="9"/>
      <c r="M70604" s="9"/>
      <c r="N70604" s="9"/>
    </row>
    <row r="70605" spans="12:14" x14ac:dyDescent="0.25">
      <c r="L70605" s="9"/>
      <c r="M70605" s="9"/>
      <c r="N70605" s="9"/>
    </row>
    <row r="70606" spans="12:14" x14ac:dyDescent="0.25">
      <c r="L70606" s="9"/>
      <c r="M70606" s="9"/>
      <c r="N70606" s="9"/>
    </row>
    <row r="70607" spans="12:14" x14ac:dyDescent="0.25">
      <c r="L70607" s="9"/>
      <c r="M70607" s="9"/>
      <c r="N70607" s="9"/>
    </row>
    <row r="70608" spans="12:14" x14ac:dyDescent="0.25">
      <c r="L70608" s="9"/>
      <c r="M70608" s="9"/>
      <c r="N70608" s="9"/>
    </row>
    <row r="70609" spans="12:14" x14ac:dyDescent="0.25">
      <c r="L70609" s="9"/>
      <c r="M70609" s="9"/>
      <c r="N70609" s="9"/>
    </row>
    <row r="70610" spans="12:14" x14ac:dyDescent="0.25">
      <c r="L70610" s="9"/>
      <c r="M70610" s="9"/>
      <c r="N70610" s="9"/>
    </row>
    <row r="70611" spans="12:14" x14ac:dyDescent="0.25">
      <c r="L70611" s="9"/>
      <c r="M70611" s="9"/>
      <c r="N70611" s="9"/>
    </row>
    <row r="70612" spans="12:14" x14ac:dyDescent="0.25">
      <c r="L70612" s="9"/>
      <c r="M70612" s="9"/>
      <c r="N70612" s="9"/>
    </row>
    <row r="70613" spans="12:14" x14ac:dyDescent="0.25">
      <c r="L70613" s="9"/>
      <c r="M70613" s="9"/>
      <c r="N70613" s="9"/>
    </row>
    <row r="70614" spans="12:14" x14ac:dyDescent="0.25">
      <c r="L70614" s="9"/>
      <c r="M70614" s="9"/>
      <c r="N70614" s="9"/>
    </row>
    <row r="70615" spans="12:14" x14ac:dyDescent="0.25">
      <c r="L70615" s="9"/>
      <c r="M70615" s="9"/>
      <c r="N70615" s="9"/>
    </row>
    <row r="70616" spans="12:14" x14ac:dyDescent="0.25">
      <c r="L70616" s="9"/>
      <c r="M70616" s="9"/>
      <c r="N70616" s="9"/>
    </row>
    <row r="70617" spans="12:14" x14ac:dyDescent="0.25">
      <c r="L70617" s="9"/>
      <c r="M70617" s="9"/>
      <c r="N70617" s="9"/>
    </row>
    <row r="70618" spans="12:14" x14ac:dyDescent="0.25">
      <c r="L70618" s="9"/>
      <c r="M70618" s="9"/>
      <c r="N70618" s="9"/>
    </row>
    <row r="70619" spans="12:14" x14ac:dyDescent="0.25">
      <c r="L70619" s="9"/>
      <c r="M70619" s="9"/>
      <c r="N70619" s="9"/>
    </row>
    <row r="70620" spans="12:14" x14ac:dyDescent="0.25">
      <c r="L70620" s="9"/>
      <c r="M70620" s="9"/>
      <c r="N70620" s="9"/>
    </row>
    <row r="70621" spans="12:14" x14ac:dyDescent="0.25">
      <c r="L70621" s="9"/>
      <c r="M70621" s="9"/>
      <c r="N70621" s="9"/>
    </row>
    <row r="70622" spans="12:14" x14ac:dyDescent="0.25">
      <c r="L70622" s="9"/>
      <c r="M70622" s="9"/>
      <c r="N70622" s="9"/>
    </row>
    <row r="70623" spans="12:14" x14ac:dyDescent="0.25">
      <c r="L70623" s="9"/>
      <c r="M70623" s="9"/>
      <c r="N70623" s="9"/>
    </row>
    <row r="70624" spans="12:14" x14ac:dyDescent="0.25">
      <c r="L70624" s="9"/>
      <c r="M70624" s="9"/>
      <c r="N70624" s="9"/>
    </row>
    <row r="70625" spans="12:14" x14ac:dyDescent="0.25">
      <c r="L70625" s="9"/>
      <c r="M70625" s="9"/>
      <c r="N70625" s="9"/>
    </row>
    <row r="70626" spans="12:14" x14ac:dyDescent="0.25">
      <c r="L70626" s="9"/>
      <c r="M70626" s="9"/>
      <c r="N70626" s="9"/>
    </row>
    <row r="70627" spans="12:14" x14ac:dyDescent="0.25">
      <c r="L70627" s="9"/>
      <c r="M70627" s="9"/>
      <c r="N70627" s="9"/>
    </row>
    <row r="70628" spans="12:14" x14ac:dyDescent="0.25">
      <c r="L70628" s="9"/>
      <c r="M70628" s="9"/>
      <c r="N70628" s="9"/>
    </row>
    <row r="70629" spans="12:14" x14ac:dyDescent="0.25">
      <c r="L70629" s="9"/>
      <c r="M70629" s="9"/>
      <c r="N70629" s="9"/>
    </row>
    <row r="70630" spans="12:14" x14ac:dyDescent="0.25">
      <c r="L70630" s="9"/>
      <c r="M70630" s="9"/>
      <c r="N70630" s="9"/>
    </row>
    <row r="70631" spans="12:14" x14ac:dyDescent="0.25">
      <c r="L70631" s="9"/>
      <c r="M70631" s="9"/>
      <c r="N70631" s="9"/>
    </row>
    <row r="70632" spans="12:14" x14ac:dyDescent="0.25">
      <c r="L70632" s="9"/>
      <c r="M70632" s="9"/>
      <c r="N70632" s="9"/>
    </row>
    <row r="70633" spans="12:14" x14ac:dyDescent="0.25">
      <c r="L70633" s="9"/>
      <c r="M70633" s="9"/>
      <c r="N70633" s="9"/>
    </row>
    <row r="70634" spans="12:14" x14ac:dyDescent="0.25">
      <c r="L70634" s="9"/>
      <c r="M70634" s="9"/>
      <c r="N70634" s="9"/>
    </row>
    <row r="70635" spans="12:14" x14ac:dyDescent="0.25">
      <c r="L70635" s="9"/>
      <c r="M70635" s="9"/>
      <c r="N70635" s="9"/>
    </row>
    <row r="70636" spans="12:14" x14ac:dyDescent="0.25">
      <c r="L70636" s="9"/>
      <c r="M70636" s="9"/>
      <c r="N70636" s="9"/>
    </row>
    <row r="70637" spans="12:14" x14ac:dyDescent="0.25">
      <c r="L70637" s="9"/>
      <c r="M70637" s="9"/>
      <c r="N70637" s="9"/>
    </row>
    <row r="70638" spans="12:14" x14ac:dyDescent="0.25">
      <c r="L70638" s="9"/>
      <c r="M70638" s="9"/>
      <c r="N70638" s="9"/>
    </row>
    <row r="70639" spans="12:14" x14ac:dyDescent="0.25">
      <c r="L70639" s="9"/>
      <c r="M70639" s="9"/>
      <c r="N70639" s="9"/>
    </row>
    <row r="70640" spans="12:14" x14ac:dyDescent="0.25">
      <c r="L70640" s="9"/>
      <c r="M70640" s="9"/>
      <c r="N70640" s="9"/>
    </row>
    <row r="70641" spans="12:14" x14ac:dyDescent="0.25">
      <c r="L70641" s="9"/>
      <c r="M70641" s="9"/>
      <c r="N70641" s="9"/>
    </row>
    <row r="70642" spans="12:14" x14ac:dyDescent="0.25">
      <c r="L70642" s="9"/>
      <c r="M70642" s="9"/>
      <c r="N70642" s="9"/>
    </row>
    <row r="70643" spans="12:14" x14ac:dyDescent="0.25">
      <c r="L70643" s="9"/>
      <c r="M70643" s="9"/>
      <c r="N70643" s="9"/>
    </row>
    <row r="70644" spans="12:14" x14ac:dyDescent="0.25">
      <c r="L70644" s="9"/>
      <c r="M70644" s="9"/>
      <c r="N70644" s="9"/>
    </row>
    <row r="70645" spans="12:14" x14ac:dyDescent="0.25">
      <c r="L70645" s="9"/>
      <c r="M70645" s="9"/>
      <c r="N70645" s="9"/>
    </row>
    <row r="70646" spans="12:14" x14ac:dyDescent="0.25">
      <c r="L70646" s="9"/>
      <c r="M70646" s="9"/>
      <c r="N70646" s="9"/>
    </row>
    <row r="70647" spans="12:14" x14ac:dyDescent="0.25">
      <c r="L70647" s="9"/>
      <c r="M70647" s="9"/>
      <c r="N70647" s="9"/>
    </row>
    <row r="70648" spans="12:14" x14ac:dyDescent="0.25">
      <c r="L70648" s="9"/>
      <c r="M70648" s="9"/>
      <c r="N70648" s="9"/>
    </row>
    <row r="70649" spans="12:14" x14ac:dyDescent="0.25">
      <c r="L70649" s="9"/>
      <c r="M70649" s="9"/>
      <c r="N70649" s="9"/>
    </row>
    <row r="70650" spans="12:14" x14ac:dyDescent="0.25">
      <c r="L70650" s="9"/>
      <c r="M70650" s="9"/>
      <c r="N70650" s="9"/>
    </row>
    <row r="70651" spans="12:14" x14ac:dyDescent="0.25">
      <c r="L70651" s="9"/>
      <c r="M70651" s="9"/>
      <c r="N70651" s="9"/>
    </row>
    <row r="70652" spans="12:14" x14ac:dyDescent="0.25">
      <c r="L70652" s="9"/>
      <c r="M70652" s="9"/>
      <c r="N70652" s="9"/>
    </row>
    <row r="70653" spans="12:14" x14ac:dyDescent="0.25">
      <c r="L70653" s="9"/>
      <c r="M70653" s="9"/>
      <c r="N70653" s="9"/>
    </row>
    <row r="70654" spans="12:14" x14ac:dyDescent="0.25">
      <c r="L70654" s="9"/>
      <c r="M70654" s="9"/>
      <c r="N70654" s="9"/>
    </row>
    <row r="70655" spans="12:14" x14ac:dyDescent="0.25">
      <c r="L70655" s="9"/>
      <c r="M70655" s="9"/>
      <c r="N70655" s="9"/>
    </row>
    <row r="70656" spans="12:14" x14ac:dyDescent="0.25">
      <c r="L70656" s="9"/>
      <c r="M70656" s="9"/>
      <c r="N70656" s="9"/>
    </row>
    <row r="70657" spans="12:14" x14ac:dyDescent="0.25">
      <c r="L70657" s="9"/>
      <c r="M70657" s="9"/>
      <c r="N70657" s="9"/>
    </row>
    <row r="70658" spans="12:14" x14ac:dyDescent="0.25">
      <c r="L70658" s="9"/>
      <c r="M70658" s="9"/>
      <c r="N70658" s="9"/>
    </row>
    <row r="70659" spans="12:14" x14ac:dyDescent="0.25">
      <c r="L70659" s="9"/>
      <c r="M70659" s="9"/>
      <c r="N70659" s="9"/>
    </row>
    <row r="70660" spans="12:14" x14ac:dyDescent="0.25">
      <c r="L70660" s="9"/>
      <c r="M70660" s="9"/>
      <c r="N70660" s="9"/>
    </row>
    <row r="70661" spans="12:14" x14ac:dyDescent="0.25">
      <c r="L70661" s="9"/>
      <c r="M70661" s="9"/>
      <c r="N70661" s="9"/>
    </row>
    <row r="70662" spans="12:14" x14ac:dyDescent="0.25">
      <c r="L70662" s="9"/>
      <c r="M70662" s="9"/>
      <c r="N70662" s="9"/>
    </row>
    <row r="70663" spans="12:14" x14ac:dyDescent="0.25">
      <c r="L70663" s="9"/>
      <c r="M70663" s="9"/>
      <c r="N70663" s="9"/>
    </row>
    <row r="70664" spans="12:14" x14ac:dyDescent="0.25">
      <c r="L70664" s="9"/>
      <c r="M70664" s="9"/>
      <c r="N70664" s="9"/>
    </row>
    <row r="70665" spans="12:14" x14ac:dyDescent="0.25">
      <c r="L70665" s="9"/>
      <c r="M70665" s="9"/>
      <c r="N70665" s="9"/>
    </row>
    <row r="70666" spans="12:14" x14ac:dyDescent="0.25">
      <c r="L70666" s="9"/>
      <c r="M70666" s="9"/>
      <c r="N70666" s="9"/>
    </row>
    <row r="70667" spans="12:14" x14ac:dyDescent="0.25">
      <c r="L70667" s="9"/>
      <c r="M70667" s="9"/>
      <c r="N70667" s="9"/>
    </row>
    <row r="70668" spans="12:14" x14ac:dyDescent="0.25">
      <c r="L70668" s="9"/>
      <c r="M70668" s="9"/>
      <c r="N70668" s="9"/>
    </row>
    <row r="70669" spans="12:14" x14ac:dyDescent="0.25">
      <c r="L70669" s="9"/>
      <c r="M70669" s="9"/>
      <c r="N70669" s="9"/>
    </row>
    <row r="70670" spans="12:14" x14ac:dyDescent="0.25">
      <c r="L70670" s="9"/>
      <c r="M70670" s="9"/>
      <c r="N70670" s="9"/>
    </row>
    <row r="70671" spans="12:14" x14ac:dyDescent="0.25">
      <c r="L70671" s="9"/>
      <c r="M70671" s="9"/>
      <c r="N70671" s="9"/>
    </row>
    <row r="70672" spans="12:14" x14ac:dyDescent="0.25">
      <c r="L70672" s="9"/>
      <c r="M70672" s="9"/>
      <c r="N70672" s="9"/>
    </row>
    <row r="70673" spans="12:14" x14ac:dyDescent="0.25">
      <c r="L70673" s="9"/>
      <c r="M70673" s="9"/>
      <c r="N70673" s="9"/>
    </row>
    <row r="70674" spans="12:14" x14ac:dyDescent="0.25">
      <c r="L70674" s="9"/>
      <c r="M70674" s="9"/>
      <c r="N70674" s="9"/>
    </row>
    <row r="70675" spans="12:14" x14ac:dyDescent="0.25">
      <c r="L70675" s="9"/>
      <c r="M70675" s="9"/>
      <c r="N70675" s="9"/>
    </row>
    <row r="70676" spans="12:14" x14ac:dyDescent="0.25">
      <c r="L70676" s="9"/>
      <c r="M70676" s="9"/>
      <c r="N70676" s="9"/>
    </row>
    <row r="70677" spans="12:14" x14ac:dyDescent="0.25">
      <c r="L70677" s="9"/>
      <c r="M70677" s="9"/>
      <c r="N70677" s="9"/>
    </row>
    <row r="70678" spans="12:14" x14ac:dyDescent="0.25">
      <c r="L70678" s="9"/>
      <c r="M70678" s="9"/>
      <c r="N70678" s="9"/>
    </row>
    <row r="70679" spans="12:14" x14ac:dyDescent="0.25">
      <c r="L70679" s="9"/>
      <c r="M70679" s="9"/>
      <c r="N70679" s="9"/>
    </row>
    <row r="70680" spans="12:14" x14ac:dyDescent="0.25">
      <c r="L70680" s="9"/>
      <c r="M70680" s="9"/>
      <c r="N70680" s="9"/>
    </row>
    <row r="70681" spans="12:14" x14ac:dyDescent="0.25">
      <c r="L70681" s="9"/>
      <c r="M70681" s="9"/>
      <c r="N70681" s="9"/>
    </row>
    <row r="70682" spans="12:14" x14ac:dyDescent="0.25">
      <c r="L70682" s="9"/>
      <c r="M70682" s="9"/>
      <c r="N70682" s="9"/>
    </row>
    <row r="70683" spans="12:14" x14ac:dyDescent="0.25">
      <c r="L70683" s="9"/>
      <c r="M70683" s="9"/>
      <c r="N70683" s="9"/>
    </row>
    <row r="70684" spans="12:14" x14ac:dyDescent="0.25">
      <c r="L70684" s="9"/>
      <c r="M70684" s="9"/>
      <c r="N70684" s="9"/>
    </row>
    <row r="70685" spans="12:14" x14ac:dyDescent="0.25">
      <c r="L70685" s="9"/>
      <c r="M70685" s="9"/>
      <c r="N70685" s="9"/>
    </row>
    <row r="70686" spans="12:14" x14ac:dyDescent="0.25">
      <c r="L70686" s="9"/>
      <c r="M70686" s="9"/>
      <c r="N70686" s="9"/>
    </row>
    <row r="70687" spans="12:14" x14ac:dyDescent="0.25">
      <c r="L70687" s="9"/>
      <c r="M70687" s="9"/>
      <c r="N70687" s="9"/>
    </row>
    <row r="70688" spans="12:14" x14ac:dyDescent="0.25">
      <c r="L70688" s="9"/>
      <c r="M70688" s="9"/>
      <c r="N70688" s="9"/>
    </row>
    <row r="70689" spans="12:14" x14ac:dyDescent="0.25">
      <c r="L70689" s="9"/>
      <c r="M70689" s="9"/>
      <c r="N70689" s="9"/>
    </row>
    <row r="70690" spans="12:14" x14ac:dyDescent="0.25">
      <c r="L70690" s="9"/>
      <c r="M70690" s="9"/>
      <c r="N70690" s="9"/>
    </row>
    <row r="70691" spans="12:14" x14ac:dyDescent="0.25">
      <c r="L70691" s="9"/>
      <c r="M70691" s="9"/>
      <c r="N70691" s="9"/>
    </row>
    <row r="70692" spans="12:14" x14ac:dyDescent="0.25">
      <c r="L70692" s="9"/>
      <c r="M70692" s="9"/>
      <c r="N70692" s="9"/>
    </row>
    <row r="70693" spans="12:14" x14ac:dyDescent="0.25">
      <c r="L70693" s="9"/>
      <c r="M70693" s="9"/>
      <c r="N70693" s="9"/>
    </row>
    <row r="70694" spans="12:14" x14ac:dyDescent="0.25">
      <c r="L70694" s="9"/>
      <c r="M70694" s="9"/>
      <c r="N70694" s="9"/>
    </row>
    <row r="70695" spans="12:14" x14ac:dyDescent="0.25">
      <c r="L70695" s="9"/>
      <c r="M70695" s="9"/>
      <c r="N70695" s="9"/>
    </row>
    <row r="70696" spans="12:14" x14ac:dyDescent="0.25">
      <c r="L70696" s="9"/>
      <c r="M70696" s="9"/>
      <c r="N70696" s="9"/>
    </row>
    <row r="70697" spans="12:14" x14ac:dyDescent="0.25">
      <c r="L70697" s="9"/>
      <c r="M70697" s="9"/>
      <c r="N70697" s="9"/>
    </row>
    <row r="70698" spans="12:14" x14ac:dyDescent="0.25">
      <c r="L70698" s="9"/>
      <c r="M70698" s="9"/>
      <c r="N70698" s="9"/>
    </row>
    <row r="70699" spans="12:14" x14ac:dyDescent="0.25">
      <c r="L70699" s="9"/>
      <c r="M70699" s="9"/>
      <c r="N70699" s="9"/>
    </row>
    <row r="70700" spans="12:14" x14ac:dyDescent="0.25">
      <c r="L70700" s="9"/>
      <c r="M70700" s="9"/>
      <c r="N70700" s="9"/>
    </row>
    <row r="70701" spans="12:14" x14ac:dyDescent="0.25">
      <c r="L70701" s="9"/>
      <c r="M70701" s="9"/>
      <c r="N70701" s="9"/>
    </row>
    <row r="70702" spans="12:14" x14ac:dyDescent="0.25">
      <c r="L70702" s="9"/>
      <c r="M70702" s="9"/>
      <c r="N70702" s="9"/>
    </row>
    <row r="70703" spans="12:14" x14ac:dyDescent="0.25">
      <c r="L70703" s="9"/>
      <c r="M70703" s="9"/>
      <c r="N70703" s="9"/>
    </row>
    <row r="70704" spans="12:14" x14ac:dyDescent="0.25">
      <c r="L70704" s="9"/>
      <c r="M70704" s="9"/>
      <c r="N70704" s="9"/>
    </row>
    <row r="70705" spans="12:14" x14ac:dyDescent="0.25">
      <c r="L70705" s="9"/>
      <c r="M70705" s="9"/>
      <c r="N70705" s="9"/>
    </row>
    <row r="70706" spans="12:14" x14ac:dyDescent="0.25">
      <c r="L70706" s="9"/>
      <c r="M70706" s="9"/>
      <c r="N70706" s="9"/>
    </row>
    <row r="70707" spans="12:14" x14ac:dyDescent="0.25">
      <c r="L70707" s="9"/>
      <c r="M70707" s="9"/>
      <c r="N70707" s="9"/>
    </row>
    <row r="70708" spans="12:14" x14ac:dyDescent="0.25">
      <c r="L70708" s="9"/>
      <c r="M70708" s="9"/>
      <c r="N70708" s="9"/>
    </row>
    <row r="70709" spans="12:14" x14ac:dyDescent="0.25">
      <c r="L70709" s="9"/>
      <c r="M70709" s="9"/>
      <c r="N70709" s="9"/>
    </row>
    <row r="70710" spans="12:14" x14ac:dyDescent="0.25">
      <c r="L70710" s="9"/>
      <c r="M70710" s="9"/>
      <c r="N70710" s="9"/>
    </row>
    <row r="70711" spans="12:14" x14ac:dyDescent="0.25">
      <c r="L70711" s="9"/>
      <c r="M70711" s="9"/>
      <c r="N70711" s="9"/>
    </row>
    <row r="70712" spans="12:14" x14ac:dyDescent="0.25">
      <c r="L70712" s="9"/>
      <c r="M70712" s="9"/>
      <c r="N70712" s="9"/>
    </row>
    <row r="70713" spans="12:14" x14ac:dyDescent="0.25">
      <c r="L70713" s="9"/>
      <c r="M70713" s="9"/>
      <c r="N70713" s="9"/>
    </row>
    <row r="70714" spans="12:14" x14ac:dyDescent="0.25">
      <c r="L70714" s="9"/>
      <c r="M70714" s="9"/>
      <c r="N70714" s="9"/>
    </row>
    <row r="70715" spans="12:14" x14ac:dyDescent="0.25">
      <c r="L70715" s="9"/>
      <c r="M70715" s="9"/>
      <c r="N70715" s="9"/>
    </row>
    <row r="70716" spans="12:14" x14ac:dyDescent="0.25">
      <c r="L70716" s="9"/>
      <c r="M70716" s="9"/>
      <c r="N70716" s="9"/>
    </row>
    <row r="70717" spans="12:14" x14ac:dyDescent="0.25">
      <c r="L70717" s="9"/>
      <c r="M70717" s="9"/>
      <c r="N70717" s="9"/>
    </row>
    <row r="70718" spans="12:14" x14ac:dyDescent="0.25">
      <c r="L70718" s="9"/>
      <c r="M70718" s="9"/>
      <c r="N70718" s="9"/>
    </row>
    <row r="70719" spans="12:14" x14ac:dyDescent="0.25">
      <c r="L70719" s="9"/>
      <c r="M70719" s="9"/>
      <c r="N70719" s="9"/>
    </row>
    <row r="70720" spans="12:14" x14ac:dyDescent="0.25">
      <c r="L70720" s="9"/>
      <c r="M70720" s="9"/>
      <c r="N70720" s="9"/>
    </row>
    <row r="70721" spans="12:14" x14ac:dyDescent="0.25">
      <c r="L70721" s="9"/>
      <c r="M70721" s="9"/>
      <c r="N70721" s="9"/>
    </row>
    <row r="70722" spans="12:14" x14ac:dyDescent="0.25">
      <c r="L70722" s="9"/>
      <c r="M70722" s="9"/>
      <c r="N70722" s="9"/>
    </row>
    <row r="70723" spans="12:14" x14ac:dyDescent="0.25">
      <c r="L70723" s="9"/>
      <c r="M70723" s="9"/>
      <c r="N70723" s="9"/>
    </row>
    <row r="70724" spans="12:14" x14ac:dyDescent="0.25">
      <c r="L70724" s="9"/>
      <c r="M70724" s="9"/>
      <c r="N70724" s="9"/>
    </row>
    <row r="70725" spans="12:14" x14ac:dyDescent="0.25">
      <c r="L70725" s="9"/>
      <c r="M70725" s="9"/>
      <c r="N70725" s="9"/>
    </row>
    <row r="70726" spans="12:14" x14ac:dyDescent="0.25">
      <c r="L70726" s="9"/>
      <c r="M70726" s="9"/>
      <c r="N70726" s="9"/>
    </row>
    <row r="70727" spans="12:14" x14ac:dyDescent="0.25">
      <c r="L70727" s="9"/>
      <c r="M70727" s="9"/>
      <c r="N70727" s="9"/>
    </row>
    <row r="70728" spans="12:14" x14ac:dyDescent="0.25">
      <c r="L70728" s="9"/>
      <c r="M70728" s="9"/>
      <c r="N70728" s="9"/>
    </row>
    <row r="70729" spans="12:14" x14ac:dyDescent="0.25">
      <c r="L70729" s="9"/>
      <c r="M70729" s="9"/>
      <c r="N70729" s="9"/>
    </row>
    <row r="70730" spans="12:14" x14ac:dyDescent="0.25">
      <c r="L70730" s="9"/>
      <c r="M70730" s="9"/>
      <c r="N70730" s="9"/>
    </row>
    <row r="70731" spans="12:14" x14ac:dyDescent="0.25">
      <c r="L70731" s="9"/>
      <c r="M70731" s="9"/>
      <c r="N70731" s="9"/>
    </row>
    <row r="70732" spans="12:14" x14ac:dyDescent="0.25">
      <c r="L70732" s="9"/>
      <c r="M70732" s="9"/>
      <c r="N70732" s="9"/>
    </row>
    <row r="70733" spans="12:14" x14ac:dyDescent="0.25">
      <c r="L70733" s="9"/>
      <c r="M70733" s="9"/>
      <c r="N70733" s="9"/>
    </row>
    <row r="70734" spans="12:14" x14ac:dyDescent="0.25">
      <c r="L70734" s="9"/>
      <c r="M70734" s="9"/>
      <c r="N70734" s="9"/>
    </row>
    <row r="70735" spans="12:14" x14ac:dyDescent="0.25">
      <c r="L70735" s="9"/>
      <c r="M70735" s="9"/>
      <c r="N70735" s="9"/>
    </row>
    <row r="70736" spans="12:14" x14ac:dyDescent="0.25">
      <c r="L70736" s="9"/>
      <c r="M70736" s="9"/>
      <c r="N70736" s="9"/>
    </row>
    <row r="70737" spans="12:14" x14ac:dyDescent="0.25">
      <c r="L70737" s="9"/>
      <c r="M70737" s="9"/>
      <c r="N70737" s="9"/>
    </row>
    <row r="70738" spans="12:14" x14ac:dyDescent="0.25">
      <c r="L70738" s="9"/>
      <c r="M70738" s="9"/>
      <c r="N70738" s="9"/>
    </row>
    <row r="70739" spans="12:14" x14ac:dyDescent="0.25">
      <c r="L70739" s="9"/>
      <c r="M70739" s="9"/>
      <c r="N70739" s="9"/>
    </row>
    <row r="70740" spans="12:14" x14ac:dyDescent="0.25">
      <c r="L70740" s="9"/>
      <c r="M70740" s="9"/>
      <c r="N70740" s="9"/>
    </row>
    <row r="70741" spans="12:14" x14ac:dyDescent="0.25">
      <c r="L70741" s="9"/>
      <c r="M70741" s="9"/>
      <c r="N70741" s="9"/>
    </row>
    <row r="70742" spans="12:14" x14ac:dyDescent="0.25">
      <c r="L70742" s="9"/>
      <c r="M70742" s="9"/>
      <c r="N70742" s="9"/>
    </row>
    <row r="70743" spans="12:14" x14ac:dyDescent="0.25">
      <c r="L70743" s="9"/>
      <c r="M70743" s="9"/>
      <c r="N70743" s="9"/>
    </row>
    <row r="70744" spans="12:14" x14ac:dyDescent="0.25">
      <c r="L70744" s="9"/>
      <c r="M70744" s="9"/>
      <c r="N70744" s="9"/>
    </row>
    <row r="70745" spans="12:14" x14ac:dyDescent="0.25">
      <c r="L70745" s="9"/>
      <c r="M70745" s="9"/>
      <c r="N70745" s="9"/>
    </row>
    <row r="70746" spans="12:14" x14ac:dyDescent="0.25">
      <c r="L70746" s="9"/>
      <c r="M70746" s="9"/>
      <c r="N70746" s="9"/>
    </row>
    <row r="70747" spans="12:14" x14ac:dyDescent="0.25">
      <c r="L70747" s="9"/>
      <c r="M70747" s="9"/>
      <c r="N70747" s="9"/>
    </row>
    <row r="70748" spans="12:14" x14ac:dyDescent="0.25">
      <c r="L70748" s="9"/>
      <c r="M70748" s="9"/>
      <c r="N70748" s="9"/>
    </row>
    <row r="70749" spans="12:14" x14ac:dyDescent="0.25">
      <c r="L70749" s="9"/>
      <c r="M70749" s="9"/>
      <c r="N70749" s="9"/>
    </row>
    <row r="70750" spans="12:14" x14ac:dyDescent="0.25">
      <c r="L70750" s="9"/>
      <c r="M70750" s="9"/>
      <c r="N70750" s="9"/>
    </row>
    <row r="70751" spans="12:14" x14ac:dyDescent="0.25">
      <c r="L70751" s="9"/>
      <c r="M70751" s="9"/>
      <c r="N70751" s="9"/>
    </row>
    <row r="70752" spans="12:14" x14ac:dyDescent="0.25">
      <c r="L70752" s="9"/>
      <c r="M70752" s="9"/>
      <c r="N70752" s="9"/>
    </row>
    <row r="70753" spans="12:14" x14ac:dyDescent="0.25">
      <c r="L70753" s="9"/>
      <c r="M70753" s="9"/>
      <c r="N70753" s="9"/>
    </row>
    <row r="70754" spans="12:14" x14ac:dyDescent="0.25">
      <c r="L70754" s="9"/>
      <c r="M70754" s="9"/>
      <c r="N70754" s="9"/>
    </row>
    <row r="70755" spans="12:14" x14ac:dyDescent="0.25">
      <c r="L70755" s="9"/>
      <c r="M70755" s="9"/>
      <c r="N70755" s="9"/>
    </row>
    <row r="70756" spans="12:14" x14ac:dyDescent="0.25">
      <c r="L70756" s="9"/>
      <c r="M70756" s="9"/>
      <c r="N70756" s="9"/>
    </row>
    <row r="70757" spans="12:14" x14ac:dyDescent="0.25">
      <c r="L70757" s="9"/>
      <c r="M70757" s="9"/>
      <c r="N70757" s="9"/>
    </row>
    <row r="70758" spans="12:14" x14ac:dyDescent="0.25">
      <c r="L70758" s="9"/>
      <c r="M70758" s="9"/>
      <c r="N70758" s="9"/>
    </row>
    <row r="70759" spans="12:14" x14ac:dyDescent="0.25">
      <c r="L70759" s="9"/>
      <c r="M70759" s="9"/>
      <c r="N70759" s="9"/>
    </row>
    <row r="70760" spans="12:14" x14ac:dyDescent="0.25">
      <c r="L70760" s="9"/>
      <c r="M70760" s="9"/>
      <c r="N70760" s="9"/>
    </row>
    <row r="70761" spans="12:14" x14ac:dyDescent="0.25">
      <c r="L70761" s="9"/>
      <c r="M70761" s="9"/>
      <c r="N70761" s="9"/>
    </row>
    <row r="70762" spans="12:14" x14ac:dyDescent="0.25">
      <c r="L70762" s="9"/>
      <c r="M70762" s="9"/>
      <c r="N70762" s="9"/>
    </row>
    <row r="70763" spans="12:14" x14ac:dyDescent="0.25">
      <c r="L70763" s="9"/>
      <c r="M70763" s="9"/>
      <c r="N70763" s="9"/>
    </row>
    <row r="70764" spans="12:14" x14ac:dyDescent="0.25">
      <c r="L70764" s="9"/>
      <c r="M70764" s="9"/>
      <c r="N70764" s="9"/>
    </row>
    <row r="70765" spans="12:14" x14ac:dyDescent="0.25">
      <c r="L70765" s="9"/>
      <c r="M70765" s="9"/>
      <c r="N70765" s="9"/>
    </row>
    <row r="70766" spans="12:14" x14ac:dyDescent="0.25">
      <c r="L70766" s="9"/>
      <c r="M70766" s="9"/>
      <c r="N70766" s="9"/>
    </row>
    <row r="70767" spans="12:14" x14ac:dyDescent="0.25">
      <c r="L70767" s="9"/>
      <c r="M70767" s="9"/>
      <c r="N70767" s="9"/>
    </row>
    <row r="70768" spans="12:14" x14ac:dyDescent="0.25">
      <c r="L70768" s="9"/>
      <c r="M70768" s="9"/>
      <c r="N70768" s="9"/>
    </row>
    <row r="70769" spans="12:14" x14ac:dyDescent="0.25">
      <c r="L70769" s="9"/>
      <c r="M70769" s="9"/>
      <c r="N70769" s="9"/>
    </row>
    <row r="70770" spans="12:14" x14ac:dyDescent="0.25">
      <c r="L70770" s="9"/>
      <c r="M70770" s="9"/>
      <c r="N70770" s="9"/>
    </row>
    <row r="70771" spans="12:14" x14ac:dyDescent="0.25">
      <c r="L70771" s="9"/>
      <c r="M70771" s="9"/>
      <c r="N70771" s="9"/>
    </row>
    <row r="70772" spans="12:14" x14ac:dyDescent="0.25">
      <c r="L70772" s="9"/>
      <c r="M70772" s="9"/>
      <c r="N70772" s="9"/>
    </row>
    <row r="70773" spans="12:14" x14ac:dyDescent="0.25">
      <c r="L70773" s="9"/>
      <c r="M70773" s="9"/>
      <c r="N70773" s="9"/>
    </row>
    <row r="70774" spans="12:14" x14ac:dyDescent="0.25">
      <c r="L70774" s="9"/>
      <c r="M70774" s="9"/>
      <c r="N70774" s="9"/>
    </row>
    <row r="70775" spans="12:14" x14ac:dyDescent="0.25">
      <c r="L70775" s="9"/>
      <c r="M70775" s="9"/>
      <c r="N70775" s="9"/>
    </row>
    <row r="70776" spans="12:14" x14ac:dyDescent="0.25">
      <c r="L70776" s="9"/>
      <c r="M70776" s="9"/>
      <c r="N70776" s="9"/>
    </row>
    <row r="70777" spans="12:14" x14ac:dyDescent="0.25">
      <c r="L70777" s="9"/>
      <c r="M70777" s="9"/>
      <c r="N70777" s="9"/>
    </row>
    <row r="70778" spans="12:14" x14ac:dyDescent="0.25">
      <c r="L70778" s="9"/>
      <c r="M70778" s="9"/>
      <c r="N70778" s="9"/>
    </row>
    <row r="70779" spans="12:14" x14ac:dyDescent="0.25">
      <c r="L70779" s="9"/>
      <c r="M70779" s="9"/>
      <c r="N70779" s="9"/>
    </row>
    <row r="70780" spans="12:14" x14ac:dyDescent="0.25">
      <c r="L70780" s="9"/>
      <c r="M70780" s="9"/>
      <c r="N70780" s="9"/>
    </row>
    <row r="70781" spans="12:14" x14ac:dyDescent="0.25">
      <c r="L70781" s="9"/>
      <c r="M70781" s="9"/>
      <c r="N70781" s="9"/>
    </row>
    <row r="70782" spans="12:14" x14ac:dyDescent="0.25">
      <c r="L70782" s="9"/>
      <c r="M70782" s="9"/>
      <c r="N70782" s="9"/>
    </row>
    <row r="70783" spans="12:14" x14ac:dyDescent="0.25">
      <c r="L70783" s="9"/>
      <c r="M70783" s="9"/>
      <c r="N70783" s="9"/>
    </row>
    <row r="70784" spans="12:14" x14ac:dyDescent="0.25">
      <c r="L70784" s="9"/>
      <c r="M70784" s="9"/>
      <c r="N70784" s="9"/>
    </row>
    <row r="70785" spans="12:14" x14ac:dyDescent="0.25">
      <c r="L70785" s="9"/>
      <c r="M70785" s="9"/>
      <c r="N70785" s="9"/>
    </row>
    <row r="70786" spans="12:14" x14ac:dyDescent="0.25">
      <c r="L70786" s="9"/>
      <c r="M70786" s="9"/>
      <c r="N70786" s="9"/>
    </row>
    <row r="70787" spans="12:14" x14ac:dyDescent="0.25">
      <c r="L70787" s="9"/>
      <c r="M70787" s="9"/>
      <c r="N70787" s="9"/>
    </row>
    <row r="70788" spans="12:14" x14ac:dyDescent="0.25">
      <c r="L70788" s="9"/>
      <c r="M70788" s="9"/>
      <c r="N70788" s="9"/>
    </row>
    <row r="70789" spans="12:14" x14ac:dyDescent="0.25">
      <c r="L70789" s="9"/>
      <c r="M70789" s="9"/>
      <c r="N70789" s="9"/>
    </row>
    <row r="70790" spans="12:14" x14ac:dyDescent="0.25">
      <c r="L70790" s="9"/>
      <c r="M70790" s="9"/>
      <c r="N70790" s="9"/>
    </row>
    <row r="70791" spans="12:14" x14ac:dyDescent="0.25">
      <c r="L70791" s="9"/>
      <c r="M70791" s="9"/>
      <c r="N70791" s="9"/>
    </row>
    <row r="70792" spans="12:14" x14ac:dyDescent="0.25">
      <c r="L70792" s="9"/>
      <c r="M70792" s="9"/>
      <c r="N70792" s="9"/>
    </row>
    <row r="70793" spans="12:14" x14ac:dyDescent="0.25">
      <c r="L70793" s="9"/>
      <c r="M70793" s="9"/>
      <c r="N70793" s="9"/>
    </row>
    <row r="70794" spans="12:14" x14ac:dyDescent="0.25">
      <c r="L70794" s="9"/>
      <c r="M70794" s="9"/>
      <c r="N70794" s="9"/>
    </row>
    <row r="70795" spans="12:14" x14ac:dyDescent="0.25">
      <c r="L70795" s="9"/>
      <c r="M70795" s="9"/>
      <c r="N70795" s="9"/>
    </row>
    <row r="70796" spans="12:14" x14ac:dyDescent="0.25">
      <c r="L70796" s="9"/>
      <c r="M70796" s="9"/>
      <c r="N70796" s="9"/>
    </row>
    <row r="70797" spans="12:14" x14ac:dyDescent="0.25">
      <c r="L70797" s="9"/>
      <c r="M70797" s="9"/>
      <c r="N70797" s="9"/>
    </row>
    <row r="70798" spans="12:14" x14ac:dyDescent="0.25">
      <c r="L70798" s="9"/>
      <c r="M70798" s="9"/>
      <c r="N70798" s="9"/>
    </row>
    <row r="70799" spans="12:14" x14ac:dyDescent="0.25">
      <c r="L70799" s="9"/>
      <c r="M70799" s="9"/>
      <c r="N70799" s="9"/>
    </row>
    <row r="70800" spans="12:14" x14ac:dyDescent="0.25">
      <c r="L70800" s="9"/>
      <c r="M70800" s="9"/>
      <c r="N70800" s="9"/>
    </row>
    <row r="70801" spans="12:14" x14ac:dyDescent="0.25">
      <c r="L70801" s="9"/>
      <c r="M70801" s="9"/>
      <c r="N70801" s="9"/>
    </row>
    <row r="70802" spans="12:14" x14ac:dyDescent="0.25">
      <c r="L70802" s="9"/>
      <c r="M70802" s="9"/>
      <c r="N70802" s="9"/>
    </row>
    <row r="70803" spans="12:14" x14ac:dyDescent="0.25">
      <c r="L70803" s="9"/>
      <c r="M70803" s="9"/>
      <c r="N70803" s="9"/>
    </row>
    <row r="70804" spans="12:14" x14ac:dyDescent="0.25">
      <c r="L70804" s="9"/>
      <c r="M70804" s="9"/>
      <c r="N70804" s="9"/>
    </row>
    <row r="70805" spans="12:14" x14ac:dyDescent="0.25">
      <c r="L70805" s="9"/>
      <c r="M70805" s="9"/>
      <c r="N70805" s="9"/>
    </row>
    <row r="70806" spans="12:14" x14ac:dyDescent="0.25">
      <c r="L70806" s="9"/>
      <c r="M70806" s="9"/>
      <c r="N70806" s="9"/>
    </row>
    <row r="70807" spans="12:14" x14ac:dyDescent="0.25">
      <c r="L70807" s="9"/>
      <c r="M70807" s="9"/>
      <c r="N70807" s="9"/>
    </row>
    <row r="70808" spans="12:14" x14ac:dyDescent="0.25">
      <c r="L70808" s="9"/>
      <c r="M70808" s="9"/>
      <c r="N70808" s="9"/>
    </row>
    <row r="70809" spans="12:14" x14ac:dyDescent="0.25">
      <c r="L70809" s="9"/>
      <c r="M70809" s="9"/>
      <c r="N70809" s="9"/>
    </row>
    <row r="70810" spans="12:14" x14ac:dyDescent="0.25">
      <c r="L70810" s="9"/>
      <c r="M70810" s="9"/>
      <c r="N70810" s="9"/>
    </row>
    <row r="70811" spans="12:14" x14ac:dyDescent="0.25">
      <c r="L70811" s="9"/>
      <c r="M70811" s="9"/>
      <c r="N70811" s="9"/>
    </row>
    <row r="70812" spans="12:14" x14ac:dyDescent="0.25">
      <c r="L70812" s="9"/>
      <c r="M70812" s="9"/>
      <c r="N70812" s="9"/>
    </row>
    <row r="70813" spans="12:14" x14ac:dyDescent="0.25">
      <c r="L70813" s="9"/>
      <c r="M70813" s="9"/>
      <c r="N70813" s="9"/>
    </row>
    <row r="70814" spans="12:14" x14ac:dyDescent="0.25">
      <c r="L70814" s="9"/>
      <c r="M70814" s="9"/>
      <c r="N70814" s="9"/>
    </row>
    <row r="70815" spans="12:14" x14ac:dyDescent="0.25">
      <c r="L70815" s="9"/>
      <c r="M70815" s="9"/>
      <c r="N70815" s="9"/>
    </row>
    <row r="70816" spans="12:14" x14ac:dyDescent="0.25">
      <c r="L70816" s="9"/>
      <c r="M70816" s="9"/>
      <c r="N70816" s="9"/>
    </row>
    <row r="70817" spans="12:14" x14ac:dyDescent="0.25">
      <c r="L70817" s="9"/>
      <c r="M70817" s="9"/>
      <c r="N70817" s="9"/>
    </row>
    <row r="70818" spans="12:14" x14ac:dyDescent="0.25">
      <c r="L70818" s="9"/>
      <c r="M70818" s="9"/>
      <c r="N70818" s="9"/>
    </row>
    <row r="70819" spans="12:14" x14ac:dyDescent="0.25">
      <c r="L70819" s="9"/>
      <c r="M70819" s="9"/>
      <c r="N70819" s="9"/>
    </row>
    <row r="70820" spans="12:14" x14ac:dyDescent="0.25">
      <c r="L70820" s="9"/>
      <c r="M70820" s="9"/>
      <c r="N70820" s="9"/>
    </row>
    <row r="70821" spans="12:14" x14ac:dyDescent="0.25">
      <c r="L70821" s="9"/>
      <c r="M70821" s="9"/>
      <c r="N70821" s="9"/>
    </row>
    <row r="70822" spans="12:14" x14ac:dyDescent="0.25">
      <c r="L70822" s="9"/>
      <c r="M70822" s="9"/>
      <c r="N70822" s="9"/>
    </row>
    <row r="70823" spans="12:14" x14ac:dyDescent="0.25">
      <c r="L70823" s="9"/>
      <c r="M70823" s="9"/>
      <c r="N70823" s="9"/>
    </row>
    <row r="70824" spans="12:14" x14ac:dyDescent="0.25">
      <c r="L70824" s="9"/>
      <c r="M70824" s="9"/>
      <c r="N70824" s="9"/>
    </row>
    <row r="70825" spans="12:14" x14ac:dyDescent="0.25">
      <c r="L70825" s="9"/>
      <c r="M70825" s="9"/>
      <c r="N70825" s="9"/>
    </row>
    <row r="70826" spans="12:14" x14ac:dyDescent="0.25">
      <c r="L70826" s="9"/>
      <c r="M70826" s="9"/>
      <c r="N70826" s="9"/>
    </row>
    <row r="70827" spans="12:14" x14ac:dyDescent="0.25">
      <c r="L70827" s="9"/>
      <c r="M70827" s="9"/>
      <c r="N70827" s="9"/>
    </row>
    <row r="70828" spans="12:14" x14ac:dyDescent="0.25">
      <c r="L70828" s="9"/>
      <c r="M70828" s="9"/>
      <c r="N70828" s="9"/>
    </row>
    <row r="70829" spans="12:14" x14ac:dyDescent="0.25">
      <c r="L70829" s="9"/>
      <c r="M70829" s="9"/>
      <c r="N70829" s="9"/>
    </row>
    <row r="70830" spans="12:14" x14ac:dyDescent="0.25">
      <c r="L70830" s="9"/>
      <c r="M70830" s="9"/>
      <c r="N70830" s="9"/>
    </row>
    <row r="70831" spans="12:14" x14ac:dyDescent="0.25">
      <c r="L70831" s="9"/>
      <c r="M70831" s="9"/>
      <c r="N70831" s="9"/>
    </row>
    <row r="70832" spans="12:14" x14ac:dyDescent="0.25">
      <c r="L70832" s="9"/>
      <c r="M70832" s="9"/>
      <c r="N70832" s="9"/>
    </row>
    <row r="70833" spans="12:14" x14ac:dyDescent="0.25">
      <c r="L70833" s="9"/>
      <c r="M70833" s="9"/>
      <c r="N70833" s="9"/>
    </row>
    <row r="70834" spans="12:14" x14ac:dyDescent="0.25">
      <c r="L70834" s="9"/>
      <c r="M70834" s="9"/>
      <c r="N70834" s="9"/>
    </row>
    <row r="70835" spans="12:14" x14ac:dyDescent="0.25">
      <c r="L70835" s="9"/>
      <c r="M70835" s="9"/>
      <c r="N70835" s="9"/>
    </row>
    <row r="70836" spans="12:14" x14ac:dyDescent="0.25">
      <c r="L70836" s="9"/>
      <c r="M70836" s="9"/>
      <c r="N70836" s="9"/>
    </row>
    <row r="70837" spans="12:14" x14ac:dyDescent="0.25">
      <c r="L70837" s="9"/>
      <c r="M70837" s="9"/>
      <c r="N70837" s="9"/>
    </row>
    <row r="70838" spans="12:14" x14ac:dyDescent="0.25">
      <c r="L70838" s="9"/>
      <c r="M70838" s="9"/>
      <c r="N70838" s="9"/>
    </row>
    <row r="70839" spans="12:14" x14ac:dyDescent="0.25">
      <c r="L70839" s="9"/>
      <c r="M70839" s="9"/>
      <c r="N70839" s="9"/>
    </row>
    <row r="70840" spans="12:14" x14ac:dyDescent="0.25">
      <c r="L70840" s="9"/>
      <c r="M70840" s="9"/>
      <c r="N70840" s="9"/>
    </row>
    <row r="70841" spans="12:14" x14ac:dyDescent="0.25">
      <c r="L70841" s="9"/>
      <c r="M70841" s="9"/>
      <c r="N70841" s="9"/>
    </row>
    <row r="70842" spans="12:14" x14ac:dyDescent="0.25">
      <c r="L70842" s="9"/>
      <c r="M70842" s="9"/>
      <c r="N70842" s="9"/>
    </row>
    <row r="70843" spans="12:14" x14ac:dyDescent="0.25">
      <c r="L70843" s="9"/>
      <c r="M70843" s="9"/>
      <c r="N70843" s="9"/>
    </row>
    <row r="70844" spans="12:14" x14ac:dyDescent="0.25">
      <c r="L70844" s="9"/>
      <c r="M70844" s="9"/>
      <c r="N70844" s="9"/>
    </row>
    <row r="70845" spans="12:14" x14ac:dyDescent="0.25">
      <c r="L70845" s="9"/>
      <c r="M70845" s="9"/>
      <c r="N70845" s="9"/>
    </row>
    <row r="70846" spans="12:14" x14ac:dyDescent="0.25">
      <c r="L70846" s="9"/>
      <c r="M70846" s="9"/>
      <c r="N70846" s="9"/>
    </row>
    <row r="70847" spans="12:14" x14ac:dyDescent="0.25">
      <c r="L70847" s="9"/>
      <c r="M70847" s="9"/>
      <c r="N70847" s="9"/>
    </row>
    <row r="70848" spans="12:14" x14ac:dyDescent="0.25">
      <c r="L70848" s="9"/>
      <c r="M70848" s="9"/>
      <c r="N70848" s="9"/>
    </row>
    <row r="70849" spans="12:14" x14ac:dyDescent="0.25">
      <c r="L70849" s="9"/>
      <c r="M70849" s="9"/>
      <c r="N70849" s="9"/>
    </row>
    <row r="70850" spans="12:14" x14ac:dyDescent="0.25">
      <c r="L70850" s="9"/>
      <c r="M70850" s="9"/>
      <c r="N70850" s="9"/>
    </row>
    <row r="70851" spans="12:14" x14ac:dyDescent="0.25">
      <c r="L70851" s="9"/>
      <c r="M70851" s="9"/>
      <c r="N70851" s="9"/>
    </row>
    <row r="70852" spans="12:14" x14ac:dyDescent="0.25">
      <c r="L70852" s="9"/>
      <c r="M70852" s="9"/>
      <c r="N70852" s="9"/>
    </row>
    <row r="70853" spans="12:14" x14ac:dyDescent="0.25">
      <c r="L70853" s="9"/>
      <c r="M70853" s="9"/>
      <c r="N70853" s="9"/>
    </row>
    <row r="70854" spans="12:14" x14ac:dyDescent="0.25">
      <c r="L70854" s="9"/>
      <c r="M70854" s="9"/>
      <c r="N70854" s="9"/>
    </row>
    <row r="70855" spans="12:14" x14ac:dyDescent="0.25">
      <c r="L70855" s="9"/>
      <c r="M70855" s="9"/>
      <c r="N70855" s="9"/>
    </row>
    <row r="70856" spans="12:14" x14ac:dyDescent="0.25">
      <c r="L70856" s="9"/>
      <c r="M70856" s="9"/>
      <c r="N70856" s="9"/>
    </row>
    <row r="70857" spans="12:14" x14ac:dyDescent="0.25">
      <c r="L70857" s="9"/>
      <c r="M70857" s="9"/>
      <c r="N70857" s="9"/>
    </row>
    <row r="70858" spans="12:14" x14ac:dyDescent="0.25">
      <c r="L70858" s="9"/>
      <c r="M70858" s="9"/>
      <c r="N70858" s="9"/>
    </row>
    <row r="70859" spans="12:14" x14ac:dyDescent="0.25">
      <c r="L70859" s="9"/>
      <c r="M70859" s="9"/>
      <c r="N70859" s="9"/>
    </row>
    <row r="70860" spans="12:14" x14ac:dyDescent="0.25">
      <c r="L70860" s="9"/>
      <c r="M70860" s="9"/>
      <c r="N70860" s="9"/>
    </row>
    <row r="70861" spans="12:14" x14ac:dyDescent="0.25">
      <c r="L70861" s="9"/>
      <c r="M70861" s="9"/>
      <c r="N70861" s="9"/>
    </row>
    <row r="70862" spans="12:14" x14ac:dyDescent="0.25">
      <c r="L70862" s="9"/>
      <c r="M70862" s="9"/>
      <c r="N70862" s="9"/>
    </row>
    <row r="70863" spans="12:14" x14ac:dyDescent="0.25">
      <c r="L70863" s="9"/>
      <c r="M70863" s="9"/>
      <c r="N70863" s="9"/>
    </row>
    <row r="70864" spans="12:14" x14ac:dyDescent="0.25">
      <c r="L70864" s="9"/>
      <c r="M70864" s="9"/>
      <c r="N70864" s="9"/>
    </row>
    <row r="70865" spans="12:14" x14ac:dyDescent="0.25">
      <c r="L70865" s="9"/>
      <c r="M70865" s="9"/>
      <c r="N70865" s="9"/>
    </row>
    <row r="70866" spans="12:14" x14ac:dyDescent="0.25">
      <c r="L70866" s="9"/>
      <c r="M70866" s="9"/>
      <c r="N70866" s="9"/>
    </row>
    <row r="70867" spans="12:14" x14ac:dyDescent="0.25">
      <c r="L70867" s="9"/>
      <c r="M70867" s="9"/>
      <c r="N70867" s="9"/>
    </row>
    <row r="70868" spans="12:14" x14ac:dyDescent="0.25">
      <c r="L70868" s="9"/>
      <c r="M70868" s="9"/>
      <c r="N70868" s="9"/>
    </row>
    <row r="70869" spans="12:14" x14ac:dyDescent="0.25">
      <c r="L70869" s="9"/>
      <c r="M70869" s="9"/>
      <c r="N70869" s="9"/>
    </row>
    <row r="70870" spans="12:14" x14ac:dyDescent="0.25">
      <c r="L70870" s="9"/>
      <c r="M70870" s="9"/>
      <c r="N70870" s="9"/>
    </row>
    <row r="70871" spans="12:14" x14ac:dyDescent="0.25">
      <c r="L70871" s="9"/>
      <c r="M70871" s="9"/>
      <c r="N70871" s="9"/>
    </row>
    <row r="70872" spans="12:14" x14ac:dyDescent="0.25">
      <c r="L70872" s="9"/>
      <c r="M70872" s="9"/>
      <c r="N70872" s="9"/>
    </row>
    <row r="70873" spans="12:14" x14ac:dyDescent="0.25">
      <c r="L70873" s="9"/>
      <c r="M70873" s="9"/>
      <c r="N70873" s="9"/>
    </row>
    <row r="70874" spans="12:14" x14ac:dyDescent="0.25">
      <c r="L70874" s="9"/>
      <c r="M70874" s="9"/>
      <c r="N70874" s="9"/>
    </row>
    <row r="70875" spans="12:14" x14ac:dyDescent="0.25">
      <c r="L70875" s="9"/>
      <c r="M70875" s="9"/>
      <c r="N70875" s="9"/>
    </row>
    <row r="70876" spans="12:14" x14ac:dyDescent="0.25">
      <c r="L70876" s="9"/>
      <c r="M70876" s="9"/>
      <c r="N70876" s="9"/>
    </row>
    <row r="70877" spans="12:14" x14ac:dyDescent="0.25">
      <c r="L70877" s="9"/>
      <c r="M70877" s="9"/>
      <c r="N70877" s="9"/>
    </row>
    <row r="70878" spans="12:14" x14ac:dyDescent="0.25">
      <c r="L70878" s="9"/>
      <c r="M70878" s="9"/>
      <c r="N70878" s="9"/>
    </row>
    <row r="70879" spans="12:14" x14ac:dyDescent="0.25">
      <c r="L70879" s="9"/>
      <c r="M70879" s="9"/>
      <c r="N70879" s="9"/>
    </row>
    <row r="70880" spans="12:14" x14ac:dyDescent="0.25">
      <c r="L70880" s="9"/>
      <c r="M70880" s="9"/>
      <c r="N70880" s="9"/>
    </row>
    <row r="70881" spans="12:14" x14ac:dyDescent="0.25">
      <c r="L70881" s="9"/>
      <c r="M70881" s="9"/>
      <c r="N70881" s="9"/>
    </row>
    <row r="70882" spans="12:14" x14ac:dyDescent="0.25">
      <c r="L70882" s="9"/>
      <c r="M70882" s="9"/>
      <c r="N70882" s="9"/>
    </row>
    <row r="70883" spans="12:14" x14ac:dyDescent="0.25">
      <c r="L70883" s="9"/>
      <c r="M70883" s="9"/>
      <c r="N70883" s="9"/>
    </row>
    <row r="70884" spans="12:14" x14ac:dyDescent="0.25">
      <c r="L70884" s="9"/>
      <c r="M70884" s="9"/>
      <c r="N70884" s="9"/>
    </row>
    <row r="70885" spans="12:14" x14ac:dyDescent="0.25">
      <c r="L70885" s="9"/>
      <c r="M70885" s="9"/>
      <c r="N70885" s="9"/>
    </row>
    <row r="70886" spans="12:14" x14ac:dyDescent="0.25">
      <c r="L70886" s="9"/>
      <c r="M70886" s="9"/>
      <c r="N70886" s="9"/>
    </row>
    <row r="70887" spans="12:14" x14ac:dyDescent="0.25">
      <c r="L70887" s="9"/>
      <c r="M70887" s="9"/>
      <c r="N70887" s="9"/>
    </row>
    <row r="70888" spans="12:14" x14ac:dyDescent="0.25">
      <c r="L70888" s="9"/>
      <c r="M70888" s="9"/>
      <c r="N70888" s="9"/>
    </row>
    <row r="70889" spans="12:14" x14ac:dyDescent="0.25">
      <c r="L70889" s="9"/>
      <c r="M70889" s="9"/>
      <c r="N70889" s="9"/>
    </row>
    <row r="70890" spans="12:14" x14ac:dyDescent="0.25">
      <c r="L70890" s="9"/>
      <c r="M70890" s="9"/>
      <c r="N70890" s="9"/>
    </row>
    <row r="70891" spans="12:14" x14ac:dyDescent="0.25">
      <c r="L70891" s="9"/>
      <c r="M70891" s="9"/>
      <c r="N70891" s="9"/>
    </row>
    <row r="70892" spans="12:14" x14ac:dyDescent="0.25">
      <c r="L70892" s="9"/>
      <c r="M70892" s="9"/>
      <c r="N70892" s="9"/>
    </row>
    <row r="70893" spans="12:14" x14ac:dyDescent="0.25">
      <c r="L70893" s="9"/>
      <c r="M70893" s="9"/>
      <c r="N70893" s="9"/>
    </row>
    <row r="70894" spans="12:14" x14ac:dyDescent="0.25">
      <c r="L70894" s="9"/>
      <c r="M70894" s="9"/>
      <c r="N70894" s="9"/>
    </row>
    <row r="70895" spans="12:14" x14ac:dyDescent="0.25">
      <c r="L70895" s="9"/>
      <c r="M70895" s="9"/>
      <c r="N70895" s="9"/>
    </row>
    <row r="70896" spans="12:14" x14ac:dyDescent="0.25">
      <c r="L70896" s="9"/>
      <c r="M70896" s="9"/>
      <c r="N70896" s="9"/>
    </row>
    <row r="70897" spans="12:14" x14ac:dyDescent="0.25">
      <c r="L70897" s="9"/>
      <c r="M70897" s="9"/>
      <c r="N70897" s="9"/>
    </row>
    <row r="70898" spans="12:14" x14ac:dyDescent="0.25">
      <c r="L70898" s="9"/>
      <c r="M70898" s="9"/>
      <c r="N70898" s="9"/>
    </row>
    <row r="70899" spans="12:14" x14ac:dyDescent="0.25">
      <c r="L70899" s="9"/>
      <c r="M70899" s="9"/>
      <c r="N70899" s="9"/>
    </row>
    <row r="70900" spans="12:14" x14ac:dyDescent="0.25">
      <c r="L70900" s="9"/>
      <c r="M70900" s="9"/>
      <c r="N70900" s="9"/>
    </row>
    <row r="70901" spans="12:14" x14ac:dyDescent="0.25">
      <c r="L70901" s="9"/>
      <c r="M70901" s="9"/>
      <c r="N70901" s="9"/>
    </row>
    <row r="70902" spans="12:14" x14ac:dyDescent="0.25">
      <c r="L70902" s="9"/>
      <c r="M70902" s="9"/>
      <c r="N70902" s="9"/>
    </row>
    <row r="70903" spans="12:14" x14ac:dyDescent="0.25">
      <c r="L70903" s="9"/>
      <c r="M70903" s="9"/>
      <c r="N70903" s="9"/>
    </row>
    <row r="70904" spans="12:14" x14ac:dyDescent="0.25">
      <c r="L70904" s="9"/>
      <c r="M70904" s="9"/>
      <c r="N70904" s="9"/>
    </row>
    <row r="70905" spans="12:14" x14ac:dyDescent="0.25">
      <c r="L70905" s="9"/>
      <c r="M70905" s="9"/>
      <c r="N70905" s="9"/>
    </row>
    <row r="70906" spans="12:14" x14ac:dyDescent="0.25">
      <c r="L70906" s="9"/>
      <c r="M70906" s="9"/>
      <c r="N70906" s="9"/>
    </row>
    <row r="70907" spans="12:14" x14ac:dyDescent="0.25">
      <c r="L70907" s="9"/>
      <c r="M70907" s="9"/>
      <c r="N70907" s="9"/>
    </row>
    <row r="70908" spans="12:14" x14ac:dyDescent="0.25">
      <c r="L70908" s="9"/>
      <c r="M70908" s="9"/>
      <c r="N70908" s="9"/>
    </row>
    <row r="70909" spans="12:14" x14ac:dyDescent="0.25">
      <c r="L70909" s="9"/>
      <c r="M70909" s="9"/>
      <c r="N70909" s="9"/>
    </row>
    <row r="70910" spans="12:14" x14ac:dyDescent="0.25">
      <c r="L70910" s="9"/>
      <c r="M70910" s="9"/>
      <c r="N70910" s="9"/>
    </row>
    <row r="70911" spans="12:14" x14ac:dyDescent="0.25">
      <c r="L70911" s="9"/>
      <c r="M70911" s="9"/>
      <c r="N70911" s="9"/>
    </row>
    <row r="70912" spans="12:14" x14ac:dyDescent="0.25">
      <c r="L70912" s="9"/>
      <c r="M70912" s="9"/>
      <c r="N70912" s="9"/>
    </row>
    <row r="70913" spans="12:14" x14ac:dyDescent="0.25">
      <c r="L70913" s="9"/>
      <c r="M70913" s="9"/>
      <c r="N70913" s="9"/>
    </row>
    <row r="70914" spans="12:14" x14ac:dyDescent="0.25">
      <c r="L70914" s="9"/>
      <c r="M70914" s="9"/>
      <c r="N70914" s="9"/>
    </row>
    <row r="70915" spans="12:14" x14ac:dyDescent="0.25">
      <c r="L70915" s="9"/>
      <c r="M70915" s="9"/>
      <c r="N70915" s="9"/>
    </row>
    <row r="70916" spans="12:14" x14ac:dyDescent="0.25">
      <c r="L70916" s="9"/>
      <c r="M70916" s="9"/>
      <c r="N70916" s="9"/>
    </row>
    <row r="70917" spans="12:14" x14ac:dyDescent="0.25">
      <c r="L70917" s="9"/>
      <c r="M70917" s="9"/>
      <c r="N70917" s="9"/>
    </row>
    <row r="70918" spans="12:14" x14ac:dyDescent="0.25">
      <c r="L70918" s="9"/>
      <c r="M70918" s="9"/>
      <c r="N70918" s="9"/>
    </row>
    <row r="70919" spans="12:14" x14ac:dyDescent="0.25">
      <c r="L70919" s="9"/>
      <c r="M70919" s="9"/>
      <c r="N70919" s="9"/>
    </row>
    <row r="70920" spans="12:14" x14ac:dyDescent="0.25">
      <c r="L70920" s="9"/>
      <c r="M70920" s="9"/>
      <c r="N70920" s="9"/>
    </row>
    <row r="70921" spans="12:14" x14ac:dyDescent="0.25">
      <c r="L70921" s="9"/>
      <c r="M70921" s="9"/>
      <c r="N70921" s="9"/>
    </row>
    <row r="70922" spans="12:14" x14ac:dyDescent="0.25">
      <c r="L70922" s="9"/>
      <c r="M70922" s="9"/>
      <c r="N70922" s="9"/>
    </row>
    <row r="70923" spans="12:14" x14ac:dyDescent="0.25">
      <c r="L70923" s="9"/>
      <c r="M70923" s="9"/>
      <c r="N70923" s="9"/>
    </row>
    <row r="70924" spans="12:14" x14ac:dyDescent="0.25">
      <c r="L70924" s="9"/>
      <c r="M70924" s="9"/>
      <c r="N70924" s="9"/>
    </row>
    <row r="70925" spans="12:14" x14ac:dyDescent="0.25">
      <c r="L70925" s="9"/>
      <c r="M70925" s="9"/>
      <c r="N70925" s="9"/>
    </row>
    <row r="70926" spans="12:14" x14ac:dyDescent="0.25">
      <c r="L70926" s="9"/>
      <c r="M70926" s="9"/>
      <c r="N70926" s="9"/>
    </row>
    <row r="70927" spans="12:14" x14ac:dyDescent="0.25">
      <c r="L70927" s="9"/>
      <c r="M70927" s="9"/>
      <c r="N70927" s="9"/>
    </row>
    <row r="70928" spans="12:14" x14ac:dyDescent="0.25">
      <c r="L70928" s="9"/>
      <c r="M70928" s="9"/>
      <c r="N70928" s="9"/>
    </row>
    <row r="70929" spans="12:14" x14ac:dyDescent="0.25">
      <c r="L70929" s="9"/>
      <c r="M70929" s="9"/>
      <c r="N70929" s="9"/>
    </row>
    <row r="70930" spans="12:14" x14ac:dyDescent="0.25">
      <c r="L70930" s="9"/>
      <c r="M70930" s="9"/>
      <c r="N70930" s="9"/>
    </row>
    <row r="70931" spans="12:14" x14ac:dyDescent="0.25">
      <c r="L70931" s="9"/>
      <c r="M70931" s="9"/>
      <c r="N70931" s="9"/>
    </row>
    <row r="70932" spans="12:14" x14ac:dyDescent="0.25">
      <c r="L70932" s="9"/>
      <c r="M70932" s="9"/>
      <c r="N70932" s="9"/>
    </row>
    <row r="70933" spans="12:14" x14ac:dyDescent="0.25">
      <c r="L70933" s="9"/>
      <c r="M70933" s="9"/>
      <c r="N70933" s="9"/>
    </row>
    <row r="70934" spans="12:14" x14ac:dyDescent="0.25">
      <c r="L70934" s="9"/>
      <c r="M70934" s="9"/>
      <c r="N70934" s="9"/>
    </row>
    <row r="70935" spans="12:14" x14ac:dyDescent="0.25">
      <c r="L70935" s="9"/>
      <c r="M70935" s="9"/>
      <c r="N70935" s="9"/>
    </row>
    <row r="70936" spans="12:14" x14ac:dyDescent="0.25">
      <c r="L70936" s="9"/>
      <c r="M70936" s="9"/>
      <c r="N70936" s="9"/>
    </row>
    <row r="70937" spans="12:14" x14ac:dyDescent="0.25">
      <c r="L70937" s="9"/>
      <c r="M70937" s="9"/>
      <c r="N70937" s="9"/>
    </row>
    <row r="70938" spans="12:14" x14ac:dyDescent="0.25">
      <c r="L70938" s="9"/>
      <c r="M70938" s="9"/>
      <c r="N70938" s="9"/>
    </row>
    <row r="70939" spans="12:14" x14ac:dyDescent="0.25">
      <c r="L70939" s="9"/>
      <c r="M70939" s="9"/>
      <c r="N70939" s="9"/>
    </row>
    <row r="70940" spans="12:14" x14ac:dyDescent="0.25">
      <c r="L70940" s="9"/>
      <c r="M70940" s="9"/>
      <c r="N70940" s="9"/>
    </row>
    <row r="70941" spans="12:14" x14ac:dyDescent="0.25">
      <c r="L70941" s="9"/>
      <c r="M70941" s="9"/>
      <c r="N70941" s="9"/>
    </row>
    <row r="70942" spans="12:14" x14ac:dyDescent="0.25">
      <c r="L70942" s="9"/>
      <c r="M70942" s="9"/>
      <c r="N70942" s="9"/>
    </row>
    <row r="70943" spans="12:14" x14ac:dyDescent="0.25">
      <c r="L70943" s="9"/>
      <c r="M70943" s="9"/>
      <c r="N70943" s="9"/>
    </row>
    <row r="70944" spans="12:14" x14ac:dyDescent="0.25">
      <c r="L70944" s="9"/>
      <c r="M70944" s="9"/>
      <c r="N70944" s="9"/>
    </row>
    <row r="70945" spans="12:14" x14ac:dyDescent="0.25">
      <c r="L70945" s="9"/>
      <c r="M70945" s="9"/>
      <c r="N70945" s="9"/>
    </row>
    <row r="70946" spans="12:14" x14ac:dyDescent="0.25">
      <c r="L70946" s="9"/>
      <c r="M70946" s="9"/>
      <c r="N70946" s="9"/>
    </row>
    <row r="70947" spans="12:14" x14ac:dyDescent="0.25">
      <c r="L70947" s="9"/>
      <c r="M70947" s="9"/>
      <c r="N70947" s="9"/>
    </row>
    <row r="70948" spans="12:14" x14ac:dyDescent="0.25">
      <c r="L70948" s="9"/>
      <c r="M70948" s="9"/>
      <c r="N70948" s="9"/>
    </row>
    <row r="70949" spans="12:14" x14ac:dyDescent="0.25">
      <c r="L70949" s="9"/>
      <c r="M70949" s="9"/>
      <c r="N70949" s="9"/>
    </row>
    <row r="70950" spans="12:14" x14ac:dyDescent="0.25">
      <c r="L70950" s="9"/>
      <c r="M70950" s="9"/>
      <c r="N70950" s="9"/>
    </row>
    <row r="70951" spans="12:14" x14ac:dyDescent="0.25">
      <c r="L70951" s="9"/>
      <c r="M70951" s="9"/>
      <c r="N70951" s="9"/>
    </row>
    <row r="70952" spans="12:14" x14ac:dyDescent="0.25">
      <c r="L70952" s="9"/>
      <c r="M70952" s="9"/>
      <c r="N70952" s="9"/>
    </row>
    <row r="70953" spans="12:14" x14ac:dyDescent="0.25">
      <c r="L70953" s="9"/>
      <c r="M70953" s="9"/>
      <c r="N70953" s="9"/>
    </row>
    <row r="70954" spans="12:14" x14ac:dyDescent="0.25">
      <c r="L70954" s="9"/>
      <c r="M70954" s="9"/>
      <c r="N70954" s="9"/>
    </row>
    <row r="70955" spans="12:14" x14ac:dyDescent="0.25">
      <c r="L70955" s="9"/>
      <c r="M70955" s="9"/>
      <c r="N70955" s="9"/>
    </row>
    <row r="70956" spans="12:14" x14ac:dyDescent="0.25">
      <c r="L70956" s="9"/>
      <c r="M70956" s="9"/>
      <c r="N70956" s="9"/>
    </row>
    <row r="70957" spans="12:14" x14ac:dyDescent="0.25">
      <c r="L70957" s="9"/>
      <c r="M70957" s="9"/>
      <c r="N70957" s="9"/>
    </row>
    <row r="70958" spans="12:14" x14ac:dyDescent="0.25">
      <c r="L70958" s="9"/>
      <c r="M70958" s="9"/>
      <c r="N70958" s="9"/>
    </row>
    <row r="70959" spans="12:14" x14ac:dyDescent="0.25">
      <c r="L70959" s="9"/>
      <c r="M70959" s="9"/>
      <c r="N70959" s="9"/>
    </row>
    <row r="70960" spans="12:14" x14ac:dyDescent="0.25">
      <c r="L70960" s="9"/>
      <c r="M70960" s="9"/>
      <c r="N70960" s="9"/>
    </row>
    <row r="70961" spans="12:14" x14ac:dyDescent="0.25">
      <c r="L70961" s="9"/>
      <c r="M70961" s="9"/>
      <c r="N70961" s="9"/>
    </row>
    <row r="70962" spans="12:14" x14ac:dyDescent="0.25">
      <c r="L70962" s="9"/>
      <c r="M70962" s="9"/>
      <c r="N70962" s="9"/>
    </row>
    <row r="70963" spans="12:14" x14ac:dyDescent="0.25">
      <c r="L70963" s="9"/>
      <c r="M70963" s="9"/>
      <c r="N70963" s="9"/>
    </row>
    <row r="70964" spans="12:14" x14ac:dyDescent="0.25">
      <c r="L70964" s="9"/>
      <c r="M70964" s="9"/>
      <c r="N70964" s="9"/>
    </row>
    <row r="70965" spans="12:14" x14ac:dyDescent="0.25">
      <c r="L70965" s="9"/>
      <c r="M70965" s="9"/>
      <c r="N70965" s="9"/>
    </row>
    <row r="70966" spans="12:14" x14ac:dyDescent="0.25">
      <c r="L70966" s="9"/>
      <c r="M70966" s="9"/>
      <c r="N70966" s="9"/>
    </row>
    <row r="70967" spans="12:14" x14ac:dyDescent="0.25">
      <c r="L70967" s="9"/>
      <c r="M70967" s="9"/>
      <c r="N70967" s="9"/>
    </row>
    <row r="70968" spans="12:14" x14ac:dyDescent="0.25">
      <c r="L70968" s="9"/>
      <c r="M70968" s="9"/>
      <c r="N70968" s="9"/>
    </row>
    <row r="70969" spans="12:14" x14ac:dyDescent="0.25">
      <c r="L70969" s="9"/>
      <c r="M70969" s="9"/>
      <c r="N70969" s="9"/>
    </row>
    <row r="70970" spans="12:14" x14ac:dyDescent="0.25">
      <c r="L70970" s="9"/>
      <c r="M70970" s="9"/>
      <c r="N70970" s="9"/>
    </row>
    <row r="70971" spans="12:14" x14ac:dyDescent="0.25">
      <c r="L70971" s="9"/>
      <c r="M70971" s="9"/>
      <c r="N70971" s="9"/>
    </row>
    <row r="70972" spans="12:14" x14ac:dyDescent="0.25">
      <c r="L70972" s="9"/>
      <c r="M70972" s="9"/>
      <c r="N70972" s="9"/>
    </row>
    <row r="70973" spans="12:14" x14ac:dyDescent="0.25">
      <c r="L70973" s="9"/>
      <c r="M70973" s="9"/>
      <c r="N70973" s="9"/>
    </row>
    <row r="70974" spans="12:14" x14ac:dyDescent="0.25">
      <c r="L70974" s="9"/>
      <c r="M70974" s="9"/>
      <c r="N70974" s="9"/>
    </row>
    <row r="70975" spans="12:14" x14ac:dyDescent="0.25">
      <c r="L70975" s="9"/>
      <c r="M70975" s="9"/>
      <c r="N70975" s="9"/>
    </row>
    <row r="70976" spans="12:14" x14ac:dyDescent="0.25">
      <c r="L70976" s="9"/>
      <c r="M70976" s="9"/>
      <c r="N70976" s="9"/>
    </row>
    <row r="70977" spans="12:14" x14ac:dyDescent="0.25">
      <c r="L70977" s="9"/>
      <c r="M70977" s="9"/>
      <c r="N70977" s="9"/>
    </row>
    <row r="70978" spans="12:14" x14ac:dyDescent="0.25">
      <c r="L70978" s="9"/>
      <c r="M70978" s="9"/>
      <c r="N70978" s="9"/>
    </row>
    <row r="70979" spans="12:14" x14ac:dyDescent="0.25">
      <c r="L70979" s="9"/>
      <c r="M70979" s="9"/>
      <c r="N70979" s="9"/>
    </row>
    <row r="70980" spans="12:14" x14ac:dyDescent="0.25">
      <c r="L70980" s="9"/>
      <c r="M70980" s="9"/>
      <c r="N70980" s="9"/>
    </row>
    <row r="70981" spans="12:14" x14ac:dyDescent="0.25">
      <c r="L70981" s="9"/>
      <c r="M70981" s="9"/>
      <c r="N70981" s="9"/>
    </row>
    <row r="70982" spans="12:14" x14ac:dyDescent="0.25">
      <c r="L70982" s="9"/>
      <c r="M70982" s="9"/>
      <c r="N70982" s="9"/>
    </row>
    <row r="70983" spans="12:14" x14ac:dyDescent="0.25">
      <c r="L70983" s="9"/>
      <c r="M70983" s="9"/>
      <c r="N70983" s="9"/>
    </row>
    <row r="70984" spans="12:14" x14ac:dyDescent="0.25">
      <c r="L70984" s="9"/>
      <c r="M70984" s="9"/>
      <c r="N70984" s="9"/>
    </row>
    <row r="70985" spans="12:14" x14ac:dyDescent="0.25">
      <c r="L70985" s="9"/>
      <c r="M70985" s="9"/>
      <c r="N70985" s="9"/>
    </row>
    <row r="70986" spans="12:14" x14ac:dyDescent="0.25">
      <c r="L70986" s="9"/>
      <c r="M70986" s="9"/>
      <c r="N70986" s="9"/>
    </row>
    <row r="70987" spans="12:14" x14ac:dyDescent="0.25">
      <c r="L70987" s="9"/>
      <c r="M70987" s="9"/>
      <c r="N70987" s="9"/>
    </row>
    <row r="70988" spans="12:14" x14ac:dyDescent="0.25">
      <c r="L70988" s="9"/>
      <c r="M70988" s="9"/>
      <c r="N70988" s="9"/>
    </row>
    <row r="70989" spans="12:14" x14ac:dyDescent="0.25">
      <c r="L70989" s="9"/>
      <c r="M70989" s="9"/>
      <c r="N70989" s="9"/>
    </row>
    <row r="70990" spans="12:14" x14ac:dyDescent="0.25">
      <c r="L70990" s="9"/>
      <c r="M70990" s="9"/>
      <c r="N70990" s="9"/>
    </row>
    <row r="70991" spans="12:14" x14ac:dyDescent="0.25">
      <c r="L70991" s="9"/>
      <c r="M70991" s="9"/>
      <c r="N70991" s="9"/>
    </row>
    <row r="70992" spans="12:14" x14ac:dyDescent="0.25">
      <c r="L70992" s="9"/>
      <c r="M70992" s="9"/>
      <c r="N70992" s="9"/>
    </row>
    <row r="70993" spans="12:14" x14ac:dyDescent="0.25">
      <c r="L70993" s="9"/>
      <c r="M70993" s="9"/>
      <c r="N70993" s="9"/>
    </row>
    <row r="70994" spans="12:14" x14ac:dyDescent="0.25">
      <c r="L70994" s="9"/>
      <c r="M70994" s="9"/>
      <c r="N70994" s="9"/>
    </row>
    <row r="70995" spans="12:14" x14ac:dyDescent="0.25">
      <c r="L70995" s="9"/>
      <c r="M70995" s="9"/>
      <c r="N70995" s="9"/>
    </row>
    <row r="70996" spans="12:14" x14ac:dyDescent="0.25">
      <c r="L70996" s="9"/>
      <c r="M70996" s="9"/>
      <c r="N70996" s="9"/>
    </row>
    <row r="70997" spans="12:14" x14ac:dyDescent="0.25">
      <c r="L70997" s="9"/>
      <c r="M70997" s="9"/>
      <c r="N70997" s="9"/>
    </row>
    <row r="70998" spans="12:14" x14ac:dyDescent="0.25">
      <c r="L70998" s="9"/>
      <c r="M70998" s="9"/>
      <c r="N70998" s="9"/>
    </row>
    <row r="70999" spans="12:14" x14ac:dyDescent="0.25">
      <c r="L70999" s="9"/>
      <c r="M70999" s="9"/>
      <c r="N70999" s="9"/>
    </row>
    <row r="71000" spans="12:14" x14ac:dyDescent="0.25">
      <c r="L71000" s="9"/>
      <c r="M71000" s="9"/>
      <c r="N71000" s="9"/>
    </row>
    <row r="71001" spans="12:14" x14ac:dyDescent="0.25">
      <c r="L71001" s="9"/>
      <c r="M71001" s="9"/>
      <c r="N71001" s="9"/>
    </row>
    <row r="71002" spans="12:14" x14ac:dyDescent="0.25">
      <c r="L71002" s="9"/>
      <c r="M71002" s="9"/>
      <c r="N71002" s="9"/>
    </row>
    <row r="71003" spans="12:14" x14ac:dyDescent="0.25">
      <c r="L71003" s="9"/>
      <c r="M71003" s="9"/>
      <c r="N71003" s="9"/>
    </row>
    <row r="71004" spans="12:14" x14ac:dyDescent="0.25">
      <c r="L71004" s="9"/>
      <c r="M71004" s="9"/>
      <c r="N71004" s="9"/>
    </row>
    <row r="71005" spans="12:14" x14ac:dyDescent="0.25">
      <c r="L71005" s="9"/>
      <c r="M71005" s="9"/>
      <c r="N71005" s="9"/>
    </row>
    <row r="71006" spans="12:14" x14ac:dyDescent="0.25">
      <c r="L71006" s="9"/>
      <c r="M71006" s="9"/>
      <c r="N71006" s="9"/>
    </row>
    <row r="71007" spans="12:14" x14ac:dyDescent="0.25">
      <c r="L71007" s="9"/>
      <c r="M71007" s="9"/>
      <c r="N71007" s="9"/>
    </row>
    <row r="71008" spans="12:14" x14ac:dyDescent="0.25">
      <c r="L71008" s="9"/>
      <c r="M71008" s="9"/>
      <c r="N71008" s="9"/>
    </row>
    <row r="71009" spans="12:14" x14ac:dyDescent="0.25">
      <c r="L71009" s="9"/>
      <c r="M71009" s="9"/>
      <c r="N71009" s="9"/>
    </row>
    <row r="71010" spans="12:14" x14ac:dyDescent="0.25">
      <c r="L71010" s="9"/>
      <c r="M71010" s="9"/>
      <c r="N71010" s="9"/>
    </row>
    <row r="71011" spans="12:14" x14ac:dyDescent="0.25">
      <c r="L71011" s="9"/>
      <c r="M71011" s="9"/>
      <c r="N71011" s="9"/>
    </row>
    <row r="71012" spans="12:14" x14ac:dyDescent="0.25">
      <c r="L71012" s="9"/>
      <c r="M71012" s="9"/>
      <c r="N71012" s="9"/>
    </row>
    <row r="71013" spans="12:14" x14ac:dyDescent="0.25">
      <c r="L71013" s="9"/>
      <c r="M71013" s="9"/>
      <c r="N71013" s="9"/>
    </row>
    <row r="71014" spans="12:14" x14ac:dyDescent="0.25">
      <c r="L71014" s="9"/>
      <c r="M71014" s="9"/>
      <c r="N71014" s="9"/>
    </row>
    <row r="71015" spans="12:14" x14ac:dyDescent="0.25">
      <c r="L71015" s="9"/>
      <c r="M71015" s="9"/>
      <c r="N71015" s="9"/>
    </row>
    <row r="71016" spans="12:14" x14ac:dyDescent="0.25">
      <c r="L71016" s="9"/>
      <c r="M71016" s="9"/>
      <c r="N71016" s="9"/>
    </row>
    <row r="71017" spans="12:14" x14ac:dyDescent="0.25">
      <c r="L71017" s="9"/>
      <c r="M71017" s="9"/>
      <c r="N71017" s="9"/>
    </row>
    <row r="71018" spans="12:14" x14ac:dyDescent="0.25">
      <c r="L71018" s="9"/>
      <c r="M71018" s="9"/>
      <c r="N71018" s="9"/>
    </row>
    <row r="71019" spans="12:14" x14ac:dyDescent="0.25">
      <c r="L71019" s="9"/>
      <c r="M71019" s="9"/>
      <c r="N71019" s="9"/>
    </row>
    <row r="71020" spans="12:14" x14ac:dyDescent="0.25">
      <c r="L71020" s="9"/>
      <c r="M71020" s="9"/>
      <c r="N71020" s="9"/>
    </row>
    <row r="71021" spans="12:14" x14ac:dyDescent="0.25">
      <c r="L71021" s="9"/>
      <c r="M71021" s="9"/>
      <c r="N71021" s="9"/>
    </row>
    <row r="71022" spans="12:14" x14ac:dyDescent="0.25">
      <c r="L71022" s="9"/>
      <c r="M71022" s="9"/>
      <c r="N71022" s="9"/>
    </row>
    <row r="71023" spans="12:14" x14ac:dyDescent="0.25">
      <c r="L71023" s="9"/>
      <c r="M71023" s="9"/>
      <c r="N71023" s="9"/>
    </row>
    <row r="71024" spans="12:14" x14ac:dyDescent="0.25">
      <c r="L71024" s="9"/>
      <c r="M71024" s="9"/>
      <c r="N71024" s="9"/>
    </row>
    <row r="71025" spans="12:14" x14ac:dyDescent="0.25">
      <c r="L71025" s="9"/>
      <c r="M71025" s="9"/>
      <c r="N71025" s="9"/>
    </row>
    <row r="71026" spans="12:14" x14ac:dyDescent="0.25">
      <c r="L71026" s="9"/>
      <c r="M71026" s="9"/>
      <c r="N71026" s="9"/>
    </row>
    <row r="71027" spans="12:14" x14ac:dyDescent="0.25">
      <c r="L71027" s="9"/>
      <c r="M71027" s="9"/>
      <c r="N71027" s="9"/>
    </row>
    <row r="71028" spans="12:14" x14ac:dyDescent="0.25">
      <c r="L71028" s="9"/>
      <c r="M71028" s="9"/>
      <c r="N71028" s="9"/>
    </row>
    <row r="71029" spans="12:14" x14ac:dyDescent="0.25">
      <c r="L71029" s="9"/>
      <c r="M71029" s="9"/>
      <c r="N71029" s="9"/>
    </row>
    <row r="71030" spans="12:14" x14ac:dyDescent="0.25">
      <c r="L71030" s="9"/>
      <c r="M71030" s="9"/>
      <c r="N71030" s="9"/>
    </row>
    <row r="71031" spans="12:14" x14ac:dyDescent="0.25">
      <c r="L71031" s="9"/>
      <c r="M71031" s="9"/>
      <c r="N71031" s="9"/>
    </row>
    <row r="71032" spans="12:14" x14ac:dyDescent="0.25">
      <c r="L71032" s="9"/>
      <c r="M71032" s="9"/>
      <c r="N71032" s="9"/>
    </row>
    <row r="71033" spans="12:14" x14ac:dyDescent="0.25">
      <c r="L71033" s="9"/>
      <c r="M71033" s="9"/>
      <c r="N71033" s="9"/>
    </row>
    <row r="71034" spans="12:14" x14ac:dyDescent="0.25">
      <c r="L71034" s="9"/>
      <c r="M71034" s="9"/>
      <c r="N71034" s="9"/>
    </row>
    <row r="71035" spans="12:14" x14ac:dyDescent="0.25">
      <c r="L71035" s="9"/>
      <c r="M71035" s="9"/>
      <c r="N71035" s="9"/>
    </row>
    <row r="71036" spans="12:14" x14ac:dyDescent="0.25">
      <c r="L71036" s="9"/>
      <c r="M71036" s="9"/>
      <c r="N71036" s="9"/>
    </row>
    <row r="71037" spans="12:14" x14ac:dyDescent="0.25">
      <c r="L71037" s="9"/>
      <c r="M71037" s="9"/>
      <c r="N71037" s="9"/>
    </row>
    <row r="71038" spans="12:14" x14ac:dyDescent="0.25">
      <c r="L71038" s="9"/>
      <c r="M71038" s="9"/>
      <c r="N71038" s="9"/>
    </row>
    <row r="71039" spans="12:14" x14ac:dyDescent="0.25">
      <c r="L71039" s="9"/>
      <c r="M71039" s="9"/>
      <c r="N71039" s="9"/>
    </row>
    <row r="71040" spans="12:14" x14ac:dyDescent="0.25">
      <c r="L71040" s="9"/>
      <c r="M71040" s="9"/>
      <c r="N71040" s="9"/>
    </row>
    <row r="71041" spans="12:14" x14ac:dyDescent="0.25">
      <c r="L71041" s="9"/>
      <c r="M71041" s="9"/>
      <c r="N71041" s="9"/>
    </row>
    <row r="71042" spans="12:14" x14ac:dyDescent="0.25">
      <c r="L71042" s="9"/>
      <c r="M71042" s="9"/>
      <c r="N71042" s="9"/>
    </row>
    <row r="71043" spans="12:14" x14ac:dyDescent="0.25">
      <c r="L71043" s="9"/>
      <c r="M71043" s="9"/>
      <c r="N71043" s="9"/>
    </row>
    <row r="71044" spans="12:14" x14ac:dyDescent="0.25">
      <c r="L71044" s="9"/>
      <c r="M71044" s="9"/>
      <c r="N71044" s="9"/>
    </row>
    <row r="71045" spans="12:14" x14ac:dyDescent="0.25">
      <c r="L71045" s="9"/>
      <c r="M71045" s="9"/>
      <c r="N71045" s="9"/>
    </row>
    <row r="71046" spans="12:14" x14ac:dyDescent="0.25">
      <c r="L71046" s="9"/>
      <c r="M71046" s="9"/>
      <c r="N71046" s="9"/>
    </row>
    <row r="71047" spans="12:14" x14ac:dyDescent="0.25">
      <c r="L71047" s="9"/>
      <c r="M71047" s="9"/>
      <c r="N71047" s="9"/>
    </row>
    <row r="71048" spans="12:14" x14ac:dyDescent="0.25">
      <c r="L71048" s="9"/>
      <c r="M71048" s="9"/>
      <c r="N71048" s="9"/>
    </row>
    <row r="71049" spans="12:14" x14ac:dyDescent="0.25">
      <c r="L71049" s="9"/>
      <c r="M71049" s="9"/>
      <c r="N71049" s="9"/>
    </row>
    <row r="71050" spans="12:14" x14ac:dyDescent="0.25">
      <c r="L71050" s="9"/>
      <c r="M71050" s="9"/>
      <c r="N71050" s="9"/>
    </row>
    <row r="71051" spans="12:14" x14ac:dyDescent="0.25">
      <c r="L71051" s="9"/>
      <c r="M71051" s="9"/>
      <c r="N71051" s="9"/>
    </row>
    <row r="71052" spans="12:14" x14ac:dyDescent="0.25">
      <c r="L71052" s="9"/>
      <c r="M71052" s="9"/>
      <c r="N71052" s="9"/>
    </row>
    <row r="71053" spans="12:14" x14ac:dyDescent="0.25">
      <c r="L71053" s="9"/>
      <c r="M71053" s="9"/>
      <c r="N71053" s="9"/>
    </row>
    <row r="71054" spans="12:14" x14ac:dyDescent="0.25">
      <c r="L71054" s="9"/>
      <c r="M71054" s="9"/>
      <c r="N71054" s="9"/>
    </row>
    <row r="71055" spans="12:14" x14ac:dyDescent="0.25">
      <c r="L71055" s="9"/>
      <c r="M71055" s="9"/>
      <c r="N71055" s="9"/>
    </row>
    <row r="71056" spans="12:14" x14ac:dyDescent="0.25">
      <c r="L71056" s="9"/>
      <c r="M71056" s="9"/>
      <c r="N71056" s="9"/>
    </row>
    <row r="71057" spans="12:14" x14ac:dyDescent="0.25">
      <c r="L71057" s="9"/>
      <c r="M71057" s="9"/>
      <c r="N71057" s="9"/>
    </row>
    <row r="71058" spans="12:14" x14ac:dyDescent="0.25">
      <c r="L71058" s="9"/>
      <c r="M71058" s="9"/>
      <c r="N71058" s="9"/>
    </row>
    <row r="71059" spans="12:14" x14ac:dyDescent="0.25">
      <c r="L71059" s="9"/>
      <c r="M71059" s="9"/>
      <c r="N71059" s="9"/>
    </row>
    <row r="71060" spans="12:14" x14ac:dyDescent="0.25">
      <c r="L71060" s="9"/>
      <c r="M71060" s="9"/>
      <c r="N71060" s="9"/>
    </row>
    <row r="71061" spans="12:14" x14ac:dyDescent="0.25">
      <c r="L71061" s="9"/>
      <c r="M71061" s="9"/>
      <c r="N71061" s="9"/>
    </row>
    <row r="71062" spans="12:14" x14ac:dyDescent="0.25">
      <c r="L71062" s="9"/>
      <c r="M71062" s="9"/>
      <c r="N71062" s="9"/>
    </row>
    <row r="71063" spans="12:14" x14ac:dyDescent="0.25">
      <c r="L71063" s="9"/>
      <c r="M71063" s="9"/>
      <c r="N71063" s="9"/>
    </row>
    <row r="71064" spans="12:14" x14ac:dyDescent="0.25">
      <c r="L71064" s="9"/>
      <c r="M71064" s="9"/>
      <c r="N71064" s="9"/>
    </row>
    <row r="71065" spans="12:14" x14ac:dyDescent="0.25">
      <c r="L71065" s="9"/>
      <c r="M71065" s="9"/>
      <c r="N71065" s="9"/>
    </row>
    <row r="71066" spans="12:14" x14ac:dyDescent="0.25">
      <c r="L71066" s="9"/>
      <c r="M71066" s="9"/>
      <c r="N71066" s="9"/>
    </row>
    <row r="71067" spans="12:14" x14ac:dyDescent="0.25">
      <c r="L71067" s="9"/>
      <c r="M71067" s="9"/>
      <c r="N71067" s="9"/>
    </row>
    <row r="71068" spans="12:14" x14ac:dyDescent="0.25">
      <c r="L71068" s="9"/>
      <c r="M71068" s="9"/>
      <c r="N71068" s="9"/>
    </row>
    <row r="71069" spans="12:14" x14ac:dyDescent="0.25">
      <c r="L71069" s="9"/>
      <c r="M71069" s="9"/>
      <c r="N71069" s="9"/>
    </row>
    <row r="71070" spans="12:14" x14ac:dyDescent="0.25">
      <c r="L71070" s="9"/>
      <c r="M71070" s="9"/>
      <c r="N71070" s="9"/>
    </row>
    <row r="71071" spans="12:14" x14ac:dyDescent="0.25">
      <c r="L71071" s="9"/>
      <c r="M71071" s="9"/>
      <c r="N71071" s="9"/>
    </row>
    <row r="71072" spans="12:14" x14ac:dyDescent="0.25">
      <c r="L71072" s="9"/>
      <c r="M71072" s="9"/>
      <c r="N71072" s="9"/>
    </row>
    <row r="71073" spans="12:14" x14ac:dyDescent="0.25">
      <c r="L71073" s="9"/>
      <c r="M71073" s="9"/>
      <c r="N71073" s="9"/>
    </row>
    <row r="71074" spans="12:14" x14ac:dyDescent="0.25">
      <c r="L71074" s="9"/>
      <c r="M71074" s="9"/>
      <c r="N71074" s="9"/>
    </row>
    <row r="71075" spans="12:14" x14ac:dyDescent="0.25">
      <c r="L71075" s="9"/>
      <c r="M71075" s="9"/>
      <c r="N71075" s="9"/>
    </row>
    <row r="71076" spans="12:14" x14ac:dyDescent="0.25">
      <c r="L71076" s="9"/>
      <c r="M71076" s="9"/>
      <c r="N71076" s="9"/>
    </row>
    <row r="71077" spans="12:14" x14ac:dyDescent="0.25">
      <c r="L71077" s="9"/>
      <c r="M71077" s="9"/>
      <c r="N71077" s="9"/>
    </row>
    <row r="71078" spans="12:14" x14ac:dyDescent="0.25">
      <c r="L71078" s="9"/>
      <c r="M71078" s="9"/>
      <c r="N71078" s="9"/>
    </row>
    <row r="71079" spans="12:14" x14ac:dyDescent="0.25">
      <c r="L71079" s="9"/>
      <c r="M71079" s="9"/>
      <c r="N71079" s="9"/>
    </row>
    <row r="71080" spans="12:14" x14ac:dyDescent="0.25">
      <c r="L71080" s="9"/>
      <c r="M71080" s="9"/>
      <c r="N71080" s="9"/>
    </row>
    <row r="71081" spans="12:14" x14ac:dyDescent="0.25">
      <c r="L71081" s="9"/>
      <c r="M71081" s="9"/>
      <c r="N71081" s="9"/>
    </row>
    <row r="71082" spans="12:14" x14ac:dyDescent="0.25">
      <c r="L71082" s="9"/>
      <c r="M71082" s="9"/>
      <c r="N71082" s="9"/>
    </row>
    <row r="71083" spans="12:14" x14ac:dyDescent="0.25">
      <c r="L71083" s="9"/>
      <c r="M71083" s="9"/>
      <c r="N71083" s="9"/>
    </row>
    <row r="71084" spans="12:14" x14ac:dyDescent="0.25">
      <c r="L71084" s="9"/>
      <c r="M71084" s="9"/>
      <c r="N71084" s="9"/>
    </row>
    <row r="71085" spans="12:14" x14ac:dyDescent="0.25">
      <c r="L71085" s="9"/>
      <c r="M71085" s="9"/>
      <c r="N71085" s="9"/>
    </row>
    <row r="71086" spans="12:14" x14ac:dyDescent="0.25">
      <c r="L71086" s="9"/>
      <c r="M71086" s="9"/>
      <c r="N71086" s="9"/>
    </row>
    <row r="71087" spans="12:14" x14ac:dyDescent="0.25">
      <c r="L71087" s="9"/>
      <c r="M71087" s="9"/>
      <c r="N71087" s="9"/>
    </row>
    <row r="71088" spans="12:14" x14ac:dyDescent="0.25">
      <c r="L71088" s="9"/>
      <c r="M71088" s="9"/>
      <c r="N71088" s="9"/>
    </row>
    <row r="71089" spans="12:14" x14ac:dyDescent="0.25">
      <c r="L71089" s="9"/>
      <c r="M71089" s="9"/>
      <c r="N71089" s="9"/>
    </row>
    <row r="71090" spans="12:14" x14ac:dyDescent="0.25">
      <c r="L71090" s="9"/>
      <c r="M71090" s="9"/>
      <c r="N71090" s="9"/>
    </row>
    <row r="71091" spans="12:14" x14ac:dyDescent="0.25">
      <c r="L71091" s="9"/>
      <c r="M71091" s="9"/>
      <c r="N71091" s="9"/>
    </row>
    <row r="71092" spans="12:14" x14ac:dyDescent="0.25">
      <c r="L71092" s="9"/>
      <c r="M71092" s="9"/>
      <c r="N71092" s="9"/>
    </row>
    <row r="71093" spans="12:14" x14ac:dyDescent="0.25">
      <c r="L71093" s="9"/>
      <c r="M71093" s="9"/>
      <c r="N71093" s="9"/>
    </row>
    <row r="71094" spans="12:14" x14ac:dyDescent="0.25">
      <c r="L71094" s="9"/>
      <c r="M71094" s="9"/>
      <c r="N71094" s="9"/>
    </row>
    <row r="71095" spans="12:14" x14ac:dyDescent="0.25">
      <c r="L71095" s="9"/>
      <c r="M71095" s="9"/>
      <c r="N71095" s="9"/>
    </row>
    <row r="71096" spans="12:14" x14ac:dyDescent="0.25">
      <c r="L71096" s="9"/>
      <c r="M71096" s="9"/>
      <c r="N71096" s="9"/>
    </row>
    <row r="71097" spans="12:14" x14ac:dyDescent="0.25">
      <c r="L71097" s="9"/>
      <c r="M71097" s="9"/>
      <c r="N71097" s="9"/>
    </row>
    <row r="71098" spans="12:14" x14ac:dyDescent="0.25">
      <c r="L71098" s="9"/>
      <c r="M71098" s="9"/>
      <c r="N71098" s="9"/>
    </row>
    <row r="71099" spans="12:14" x14ac:dyDescent="0.25">
      <c r="L71099" s="9"/>
      <c r="M71099" s="9"/>
      <c r="N71099" s="9"/>
    </row>
    <row r="71100" spans="12:14" x14ac:dyDescent="0.25">
      <c r="L71100" s="9"/>
      <c r="M71100" s="9"/>
      <c r="N71100" s="9"/>
    </row>
    <row r="71101" spans="12:14" x14ac:dyDescent="0.25">
      <c r="L71101" s="9"/>
      <c r="M71101" s="9"/>
      <c r="N71101" s="9"/>
    </row>
    <row r="71102" spans="12:14" x14ac:dyDescent="0.25">
      <c r="L71102" s="9"/>
      <c r="M71102" s="9"/>
      <c r="N71102" s="9"/>
    </row>
    <row r="71103" spans="12:14" x14ac:dyDescent="0.25">
      <c r="L71103" s="9"/>
      <c r="M71103" s="9"/>
      <c r="N71103" s="9"/>
    </row>
    <row r="71104" spans="12:14" x14ac:dyDescent="0.25">
      <c r="L71104" s="9"/>
      <c r="M71104" s="9"/>
      <c r="N71104" s="9"/>
    </row>
    <row r="71105" spans="12:14" x14ac:dyDescent="0.25">
      <c r="L71105" s="9"/>
      <c r="M71105" s="9"/>
      <c r="N71105" s="9"/>
    </row>
    <row r="71106" spans="12:14" x14ac:dyDescent="0.25">
      <c r="L71106" s="9"/>
      <c r="M71106" s="9"/>
      <c r="N71106" s="9"/>
    </row>
    <row r="71107" spans="12:14" x14ac:dyDescent="0.25">
      <c r="L71107" s="9"/>
      <c r="M71107" s="9"/>
      <c r="N71107" s="9"/>
    </row>
    <row r="71108" spans="12:14" x14ac:dyDescent="0.25">
      <c r="L71108" s="9"/>
      <c r="M71108" s="9"/>
      <c r="N71108" s="9"/>
    </row>
    <row r="71109" spans="12:14" x14ac:dyDescent="0.25">
      <c r="L71109" s="9"/>
      <c r="M71109" s="9"/>
      <c r="N71109" s="9"/>
    </row>
    <row r="71110" spans="12:14" x14ac:dyDescent="0.25">
      <c r="L71110" s="9"/>
      <c r="M71110" s="9"/>
      <c r="N71110" s="9"/>
    </row>
    <row r="71111" spans="12:14" x14ac:dyDescent="0.25">
      <c r="L71111" s="9"/>
      <c r="M71111" s="9"/>
      <c r="N71111" s="9"/>
    </row>
    <row r="71112" spans="12:14" x14ac:dyDescent="0.25">
      <c r="L71112" s="9"/>
      <c r="M71112" s="9"/>
      <c r="N71112" s="9"/>
    </row>
    <row r="71113" spans="12:14" x14ac:dyDescent="0.25">
      <c r="L71113" s="9"/>
      <c r="M71113" s="9"/>
      <c r="N71113" s="9"/>
    </row>
    <row r="71114" spans="12:14" x14ac:dyDescent="0.25">
      <c r="L71114" s="9"/>
      <c r="M71114" s="9"/>
      <c r="N71114" s="9"/>
    </row>
    <row r="71115" spans="12:14" x14ac:dyDescent="0.25">
      <c r="L71115" s="9"/>
      <c r="M71115" s="9"/>
      <c r="N71115" s="9"/>
    </row>
    <row r="71116" spans="12:14" x14ac:dyDescent="0.25">
      <c r="L71116" s="9"/>
      <c r="M71116" s="9"/>
      <c r="N71116" s="9"/>
    </row>
    <row r="71117" spans="12:14" x14ac:dyDescent="0.25">
      <c r="L71117" s="9"/>
      <c r="M71117" s="9"/>
      <c r="N71117" s="9"/>
    </row>
    <row r="71118" spans="12:14" x14ac:dyDescent="0.25">
      <c r="L71118" s="9"/>
      <c r="M71118" s="9"/>
      <c r="N71118" s="9"/>
    </row>
    <row r="71119" spans="12:14" x14ac:dyDescent="0.25">
      <c r="L71119" s="9"/>
      <c r="M71119" s="9"/>
      <c r="N71119" s="9"/>
    </row>
    <row r="71120" spans="12:14" x14ac:dyDescent="0.25">
      <c r="L71120" s="9"/>
      <c r="M71120" s="9"/>
      <c r="N71120" s="9"/>
    </row>
    <row r="71121" spans="12:14" x14ac:dyDescent="0.25">
      <c r="L71121" s="9"/>
      <c r="M71121" s="9"/>
      <c r="N71121" s="9"/>
    </row>
    <row r="71122" spans="12:14" x14ac:dyDescent="0.25">
      <c r="L71122" s="9"/>
      <c r="M71122" s="9"/>
      <c r="N71122" s="9"/>
    </row>
    <row r="71123" spans="12:14" x14ac:dyDescent="0.25">
      <c r="L71123" s="9"/>
      <c r="M71123" s="9"/>
      <c r="N71123" s="9"/>
    </row>
    <row r="71124" spans="12:14" x14ac:dyDescent="0.25">
      <c r="L71124" s="9"/>
      <c r="M71124" s="9"/>
      <c r="N71124" s="9"/>
    </row>
    <row r="71125" spans="12:14" x14ac:dyDescent="0.25">
      <c r="L71125" s="9"/>
      <c r="M71125" s="9"/>
      <c r="N71125" s="9"/>
    </row>
    <row r="71126" spans="12:14" x14ac:dyDescent="0.25">
      <c r="L71126" s="9"/>
      <c r="M71126" s="9"/>
      <c r="N71126" s="9"/>
    </row>
    <row r="71127" spans="12:14" x14ac:dyDescent="0.25">
      <c r="L71127" s="9"/>
      <c r="M71127" s="9"/>
      <c r="N71127" s="9"/>
    </row>
    <row r="71128" spans="12:14" x14ac:dyDescent="0.25">
      <c r="L71128" s="9"/>
      <c r="M71128" s="9"/>
      <c r="N71128" s="9"/>
    </row>
    <row r="71129" spans="12:14" x14ac:dyDescent="0.25">
      <c r="L71129" s="9"/>
      <c r="M71129" s="9"/>
      <c r="N71129" s="9"/>
    </row>
    <row r="71130" spans="12:14" x14ac:dyDescent="0.25">
      <c r="L71130" s="9"/>
      <c r="M71130" s="9"/>
      <c r="N71130" s="9"/>
    </row>
    <row r="71131" spans="12:14" x14ac:dyDescent="0.25">
      <c r="L71131" s="9"/>
      <c r="M71131" s="9"/>
      <c r="N71131" s="9"/>
    </row>
    <row r="71132" spans="12:14" x14ac:dyDescent="0.25">
      <c r="L71132" s="9"/>
      <c r="M71132" s="9"/>
      <c r="N71132" s="9"/>
    </row>
    <row r="71133" spans="12:14" x14ac:dyDescent="0.25">
      <c r="L71133" s="9"/>
      <c r="M71133" s="9"/>
      <c r="N71133" s="9"/>
    </row>
    <row r="71134" spans="12:14" x14ac:dyDescent="0.25">
      <c r="L71134" s="9"/>
      <c r="M71134" s="9"/>
      <c r="N71134" s="9"/>
    </row>
    <row r="71135" spans="12:14" x14ac:dyDescent="0.25">
      <c r="L71135" s="9"/>
      <c r="M71135" s="9"/>
      <c r="N71135" s="9"/>
    </row>
    <row r="71136" spans="12:14" x14ac:dyDescent="0.25">
      <c r="L71136" s="9"/>
      <c r="M71136" s="9"/>
      <c r="N71136" s="9"/>
    </row>
    <row r="71137" spans="12:14" x14ac:dyDescent="0.25">
      <c r="L71137" s="9"/>
      <c r="M71137" s="9"/>
      <c r="N71137" s="9"/>
    </row>
    <row r="71138" spans="12:14" x14ac:dyDescent="0.25">
      <c r="L71138" s="9"/>
      <c r="M71138" s="9"/>
      <c r="N71138" s="9"/>
    </row>
    <row r="71139" spans="12:14" x14ac:dyDescent="0.25">
      <c r="L71139" s="9"/>
      <c r="M71139" s="9"/>
      <c r="N71139" s="9"/>
    </row>
    <row r="71140" spans="12:14" x14ac:dyDescent="0.25">
      <c r="L71140" s="9"/>
      <c r="M71140" s="9"/>
      <c r="N71140" s="9"/>
    </row>
    <row r="71141" spans="12:14" x14ac:dyDescent="0.25">
      <c r="L71141" s="9"/>
      <c r="M71141" s="9"/>
      <c r="N71141" s="9"/>
    </row>
    <row r="71142" spans="12:14" x14ac:dyDescent="0.25">
      <c r="L71142" s="9"/>
      <c r="M71142" s="9"/>
      <c r="N71142" s="9"/>
    </row>
    <row r="71143" spans="12:14" x14ac:dyDescent="0.25">
      <c r="L71143" s="9"/>
      <c r="M71143" s="9"/>
      <c r="N71143" s="9"/>
    </row>
    <row r="71144" spans="12:14" x14ac:dyDescent="0.25">
      <c r="L71144" s="9"/>
      <c r="M71144" s="9"/>
      <c r="N71144" s="9"/>
    </row>
    <row r="71145" spans="12:14" x14ac:dyDescent="0.25">
      <c r="L71145" s="9"/>
      <c r="M71145" s="9"/>
      <c r="N71145" s="9"/>
    </row>
    <row r="71146" spans="12:14" x14ac:dyDescent="0.25">
      <c r="L71146" s="9"/>
      <c r="M71146" s="9"/>
      <c r="N71146" s="9"/>
    </row>
    <row r="71147" spans="12:14" x14ac:dyDescent="0.25">
      <c r="L71147" s="9"/>
      <c r="M71147" s="9"/>
      <c r="N71147" s="9"/>
    </row>
    <row r="71148" spans="12:14" x14ac:dyDescent="0.25">
      <c r="L71148" s="9"/>
      <c r="M71148" s="9"/>
      <c r="N71148" s="9"/>
    </row>
    <row r="71149" spans="12:14" x14ac:dyDescent="0.25">
      <c r="L71149" s="9"/>
      <c r="M71149" s="9"/>
      <c r="N71149" s="9"/>
    </row>
    <row r="71150" spans="12:14" x14ac:dyDescent="0.25">
      <c r="L71150" s="9"/>
      <c r="M71150" s="9"/>
      <c r="N71150" s="9"/>
    </row>
    <row r="71151" spans="12:14" x14ac:dyDescent="0.25">
      <c r="L71151" s="9"/>
      <c r="M71151" s="9"/>
      <c r="N71151" s="9"/>
    </row>
    <row r="71152" spans="12:14" x14ac:dyDescent="0.25">
      <c r="L71152" s="9"/>
      <c r="M71152" s="9"/>
      <c r="N71152" s="9"/>
    </row>
    <row r="71153" spans="12:14" x14ac:dyDescent="0.25">
      <c r="L71153" s="9"/>
      <c r="M71153" s="9"/>
      <c r="N71153" s="9"/>
    </row>
    <row r="71154" spans="12:14" x14ac:dyDescent="0.25">
      <c r="L71154" s="9"/>
      <c r="M71154" s="9"/>
      <c r="N71154" s="9"/>
    </row>
    <row r="71155" spans="12:14" x14ac:dyDescent="0.25">
      <c r="L71155" s="9"/>
      <c r="M71155" s="9"/>
      <c r="N71155" s="9"/>
    </row>
    <row r="71156" spans="12:14" x14ac:dyDescent="0.25">
      <c r="L71156" s="9"/>
      <c r="M71156" s="9"/>
      <c r="N71156" s="9"/>
    </row>
    <row r="71157" spans="12:14" x14ac:dyDescent="0.25">
      <c r="L71157" s="9"/>
      <c r="M71157" s="9"/>
      <c r="N71157" s="9"/>
    </row>
    <row r="71158" spans="12:14" x14ac:dyDescent="0.25">
      <c r="L71158" s="9"/>
      <c r="M71158" s="9"/>
      <c r="N71158" s="9"/>
    </row>
    <row r="71159" spans="12:14" x14ac:dyDescent="0.25">
      <c r="L71159" s="9"/>
      <c r="M71159" s="9"/>
      <c r="N71159" s="9"/>
    </row>
    <row r="71160" spans="12:14" x14ac:dyDescent="0.25">
      <c r="L71160" s="9"/>
      <c r="M71160" s="9"/>
      <c r="N71160" s="9"/>
    </row>
    <row r="71161" spans="12:14" x14ac:dyDescent="0.25">
      <c r="L71161" s="9"/>
      <c r="M71161" s="9"/>
      <c r="N71161" s="9"/>
    </row>
    <row r="71162" spans="12:14" x14ac:dyDescent="0.25">
      <c r="L71162" s="9"/>
      <c r="M71162" s="9"/>
      <c r="N71162" s="9"/>
    </row>
    <row r="71163" spans="12:14" x14ac:dyDescent="0.25">
      <c r="L71163" s="9"/>
      <c r="M71163" s="9"/>
      <c r="N71163" s="9"/>
    </row>
    <row r="71164" spans="12:14" x14ac:dyDescent="0.25">
      <c r="L71164" s="9"/>
      <c r="M71164" s="9"/>
      <c r="N71164" s="9"/>
    </row>
    <row r="71165" spans="12:14" x14ac:dyDescent="0.25">
      <c r="L71165" s="9"/>
      <c r="M71165" s="9"/>
      <c r="N71165" s="9"/>
    </row>
    <row r="71166" spans="12:14" x14ac:dyDescent="0.25">
      <c r="L71166" s="9"/>
      <c r="M71166" s="9"/>
      <c r="N71166" s="9"/>
    </row>
    <row r="71167" spans="12:14" x14ac:dyDescent="0.25">
      <c r="L71167" s="9"/>
      <c r="M71167" s="9"/>
      <c r="N71167" s="9"/>
    </row>
    <row r="71168" spans="12:14" x14ac:dyDescent="0.25">
      <c r="L71168" s="9"/>
      <c r="M71168" s="9"/>
      <c r="N71168" s="9"/>
    </row>
    <row r="71169" spans="12:14" x14ac:dyDescent="0.25">
      <c r="L71169" s="9"/>
      <c r="M71169" s="9"/>
      <c r="N71169" s="9"/>
    </row>
    <row r="71170" spans="12:14" x14ac:dyDescent="0.25">
      <c r="L71170" s="9"/>
      <c r="M71170" s="9"/>
      <c r="N71170" s="9"/>
    </row>
    <row r="71171" spans="12:14" x14ac:dyDescent="0.25">
      <c r="L71171" s="9"/>
      <c r="M71171" s="9"/>
      <c r="N71171" s="9"/>
    </row>
    <row r="71172" spans="12:14" x14ac:dyDescent="0.25">
      <c r="L71172" s="9"/>
      <c r="M71172" s="9"/>
      <c r="N71172" s="9"/>
    </row>
    <row r="71173" spans="12:14" x14ac:dyDescent="0.25">
      <c r="L71173" s="9"/>
      <c r="M71173" s="9"/>
      <c r="N71173" s="9"/>
    </row>
    <row r="71174" spans="12:14" x14ac:dyDescent="0.25">
      <c r="L71174" s="9"/>
      <c r="M71174" s="9"/>
      <c r="N71174" s="9"/>
    </row>
    <row r="71175" spans="12:14" x14ac:dyDescent="0.25">
      <c r="L71175" s="9"/>
      <c r="M71175" s="9"/>
      <c r="N71175" s="9"/>
    </row>
    <row r="71176" spans="12:14" x14ac:dyDescent="0.25">
      <c r="L71176" s="9"/>
      <c r="M71176" s="9"/>
      <c r="N71176" s="9"/>
    </row>
    <row r="71177" spans="12:14" x14ac:dyDescent="0.25">
      <c r="L71177" s="9"/>
      <c r="M71177" s="9"/>
      <c r="N71177" s="9"/>
    </row>
    <row r="71178" spans="12:14" x14ac:dyDescent="0.25">
      <c r="L71178" s="9"/>
      <c r="M71178" s="9"/>
      <c r="N71178" s="9"/>
    </row>
    <row r="71179" spans="12:14" x14ac:dyDescent="0.25">
      <c r="L71179" s="9"/>
      <c r="M71179" s="9"/>
      <c r="N71179" s="9"/>
    </row>
    <row r="71180" spans="12:14" x14ac:dyDescent="0.25">
      <c r="L71180" s="9"/>
      <c r="M71180" s="9"/>
      <c r="N71180" s="9"/>
    </row>
    <row r="71181" spans="12:14" x14ac:dyDescent="0.25">
      <c r="L71181" s="9"/>
      <c r="M71181" s="9"/>
      <c r="N71181" s="9"/>
    </row>
    <row r="71182" spans="12:14" x14ac:dyDescent="0.25">
      <c r="L71182" s="9"/>
      <c r="M71182" s="9"/>
      <c r="N71182" s="9"/>
    </row>
    <row r="71183" spans="12:14" x14ac:dyDescent="0.25">
      <c r="L71183" s="9"/>
      <c r="M71183" s="9"/>
      <c r="N71183" s="9"/>
    </row>
    <row r="71184" spans="12:14" x14ac:dyDescent="0.25">
      <c r="L71184" s="9"/>
      <c r="M71184" s="9"/>
      <c r="N71184" s="9"/>
    </row>
    <row r="71185" spans="12:14" x14ac:dyDescent="0.25">
      <c r="L71185" s="9"/>
      <c r="M71185" s="9"/>
      <c r="N71185" s="9"/>
    </row>
    <row r="71186" spans="12:14" x14ac:dyDescent="0.25">
      <c r="L71186" s="9"/>
      <c r="M71186" s="9"/>
      <c r="N71186" s="9"/>
    </row>
    <row r="71187" spans="12:14" x14ac:dyDescent="0.25">
      <c r="L71187" s="9"/>
      <c r="M71187" s="9"/>
      <c r="N71187" s="9"/>
    </row>
    <row r="71188" spans="12:14" x14ac:dyDescent="0.25">
      <c r="L71188" s="9"/>
      <c r="M71188" s="9"/>
      <c r="N71188" s="9"/>
    </row>
    <row r="71189" spans="12:14" x14ac:dyDescent="0.25">
      <c r="L71189" s="9"/>
      <c r="M71189" s="9"/>
      <c r="N71189" s="9"/>
    </row>
    <row r="71190" spans="12:14" x14ac:dyDescent="0.25">
      <c r="L71190" s="9"/>
      <c r="M71190" s="9"/>
      <c r="N71190" s="9"/>
    </row>
    <row r="71191" spans="12:14" x14ac:dyDescent="0.25">
      <c r="L71191" s="9"/>
      <c r="M71191" s="9"/>
      <c r="N71191" s="9"/>
    </row>
    <row r="71192" spans="12:14" x14ac:dyDescent="0.25">
      <c r="L71192" s="9"/>
      <c r="M71192" s="9"/>
      <c r="N71192" s="9"/>
    </row>
    <row r="71193" spans="12:14" x14ac:dyDescent="0.25">
      <c r="L71193" s="9"/>
      <c r="M71193" s="9"/>
      <c r="N71193" s="9"/>
    </row>
    <row r="71194" spans="12:14" x14ac:dyDescent="0.25">
      <c r="L71194" s="9"/>
      <c r="M71194" s="9"/>
      <c r="N71194" s="9"/>
    </row>
    <row r="71195" spans="12:14" x14ac:dyDescent="0.25">
      <c r="L71195" s="9"/>
      <c r="M71195" s="9"/>
      <c r="N71195" s="9"/>
    </row>
    <row r="71196" spans="12:14" x14ac:dyDescent="0.25">
      <c r="L71196" s="9"/>
      <c r="M71196" s="9"/>
      <c r="N71196" s="9"/>
    </row>
    <row r="71197" spans="12:14" x14ac:dyDescent="0.25">
      <c r="L71197" s="9"/>
      <c r="M71197" s="9"/>
      <c r="N71197" s="9"/>
    </row>
    <row r="71198" spans="12:14" x14ac:dyDescent="0.25">
      <c r="L71198" s="9"/>
      <c r="M71198" s="9"/>
      <c r="N71198" s="9"/>
    </row>
    <row r="71199" spans="12:14" x14ac:dyDescent="0.25">
      <c r="L71199" s="9"/>
      <c r="M71199" s="9"/>
      <c r="N71199" s="9"/>
    </row>
    <row r="71200" spans="12:14" x14ac:dyDescent="0.25">
      <c r="L71200" s="9"/>
      <c r="M71200" s="9"/>
      <c r="N71200" s="9"/>
    </row>
    <row r="71201" spans="12:14" x14ac:dyDescent="0.25">
      <c r="L71201" s="9"/>
      <c r="M71201" s="9"/>
      <c r="N71201" s="9"/>
    </row>
    <row r="71202" spans="12:14" x14ac:dyDescent="0.25">
      <c r="L71202" s="9"/>
      <c r="M71202" s="9"/>
      <c r="N71202" s="9"/>
    </row>
    <row r="71203" spans="12:14" x14ac:dyDescent="0.25">
      <c r="L71203" s="9"/>
      <c r="M71203" s="9"/>
      <c r="N71203" s="9"/>
    </row>
    <row r="71204" spans="12:14" x14ac:dyDescent="0.25">
      <c r="L71204" s="9"/>
      <c r="M71204" s="9"/>
      <c r="N71204" s="9"/>
    </row>
    <row r="71205" spans="12:14" x14ac:dyDescent="0.25">
      <c r="L71205" s="9"/>
      <c r="M71205" s="9"/>
      <c r="N71205" s="9"/>
    </row>
    <row r="71206" spans="12:14" x14ac:dyDescent="0.25">
      <c r="L71206" s="9"/>
      <c r="M71206" s="9"/>
      <c r="N71206" s="9"/>
    </row>
    <row r="71207" spans="12:14" x14ac:dyDescent="0.25">
      <c r="L71207" s="9"/>
      <c r="M71207" s="9"/>
      <c r="N71207" s="9"/>
    </row>
    <row r="71208" spans="12:14" x14ac:dyDescent="0.25">
      <c r="L71208" s="9"/>
      <c r="M71208" s="9"/>
      <c r="N71208" s="9"/>
    </row>
    <row r="71209" spans="12:14" x14ac:dyDescent="0.25">
      <c r="L71209" s="9"/>
      <c r="M71209" s="9"/>
      <c r="N71209" s="9"/>
    </row>
    <row r="71210" spans="12:14" x14ac:dyDescent="0.25">
      <c r="L71210" s="9"/>
      <c r="M71210" s="9"/>
      <c r="N71210" s="9"/>
    </row>
    <row r="71211" spans="12:14" x14ac:dyDescent="0.25">
      <c r="L71211" s="9"/>
      <c r="M71211" s="9"/>
      <c r="N71211" s="9"/>
    </row>
    <row r="71212" spans="12:14" x14ac:dyDescent="0.25">
      <c r="L71212" s="9"/>
      <c r="M71212" s="9"/>
      <c r="N71212" s="9"/>
    </row>
    <row r="71213" spans="12:14" x14ac:dyDescent="0.25">
      <c r="L71213" s="9"/>
      <c r="M71213" s="9"/>
      <c r="N71213" s="9"/>
    </row>
    <row r="71214" spans="12:14" x14ac:dyDescent="0.25">
      <c r="L71214" s="9"/>
      <c r="M71214" s="9"/>
      <c r="N71214" s="9"/>
    </row>
    <row r="71215" spans="12:14" x14ac:dyDescent="0.25">
      <c r="L71215" s="9"/>
      <c r="M71215" s="9"/>
      <c r="N71215" s="9"/>
    </row>
    <row r="71216" spans="12:14" x14ac:dyDescent="0.25">
      <c r="L71216" s="9"/>
      <c r="M71216" s="9"/>
      <c r="N71216" s="9"/>
    </row>
    <row r="71217" spans="12:14" x14ac:dyDescent="0.25">
      <c r="L71217" s="9"/>
      <c r="M71217" s="9"/>
      <c r="N71217" s="9"/>
    </row>
    <row r="71218" spans="12:14" x14ac:dyDescent="0.25">
      <c r="L71218" s="9"/>
      <c r="M71218" s="9"/>
      <c r="N71218" s="9"/>
    </row>
    <row r="71219" spans="12:14" x14ac:dyDescent="0.25">
      <c r="L71219" s="9"/>
      <c r="M71219" s="9"/>
      <c r="N71219" s="9"/>
    </row>
    <row r="71220" spans="12:14" x14ac:dyDescent="0.25">
      <c r="L71220" s="9"/>
      <c r="M71220" s="9"/>
      <c r="N71220" s="9"/>
    </row>
    <row r="71221" spans="12:14" x14ac:dyDescent="0.25">
      <c r="L71221" s="9"/>
      <c r="M71221" s="9"/>
      <c r="N71221" s="9"/>
    </row>
    <row r="71222" spans="12:14" x14ac:dyDescent="0.25">
      <c r="L71222" s="9"/>
      <c r="M71222" s="9"/>
      <c r="N71222" s="9"/>
    </row>
    <row r="71223" spans="12:14" x14ac:dyDescent="0.25">
      <c r="L71223" s="9"/>
      <c r="M71223" s="9"/>
      <c r="N71223" s="9"/>
    </row>
    <row r="71224" spans="12:14" x14ac:dyDescent="0.25">
      <c r="L71224" s="9"/>
      <c r="M71224" s="9"/>
      <c r="N71224" s="9"/>
    </row>
    <row r="71225" spans="12:14" x14ac:dyDescent="0.25">
      <c r="L71225" s="9"/>
      <c r="M71225" s="9"/>
      <c r="N71225" s="9"/>
    </row>
    <row r="71226" spans="12:14" x14ac:dyDescent="0.25">
      <c r="L71226" s="9"/>
      <c r="M71226" s="9"/>
      <c r="N71226" s="9"/>
    </row>
    <row r="71227" spans="12:14" x14ac:dyDescent="0.25">
      <c r="L71227" s="9"/>
      <c r="M71227" s="9"/>
      <c r="N71227" s="9"/>
    </row>
    <row r="71228" spans="12:14" x14ac:dyDescent="0.25">
      <c r="L71228" s="9"/>
      <c r="M71228" s="9"/>
      <c r="N71228" s="9"/>
    </row>
    <row r="71229" spans="12:14" x14ac:dyDescent="0.25">
      <c r="L71229" s="9"/>
      <c r="M71229" s="9"/>
      <c r="N71229" s="9"/>
    </row>
    <row r="71230" spans="12:14" x14ac:dyDescent="0.25">
      <c r="L71230" s="9"/>
      <c r="M71230" s="9"/>
      <c r="N71230" s="9"/>
    </row>
    <row r="71231" spans="12:14" x14ac:dyDescent="0.25">
      <c r="L71231" s="9"/>
      <c r="M71231" s="9"/>
      <c r="N71231" s="9"/>
    </row>
    <row r="71232" spans="12:14" x14ac:dyDescent="0.25">
      <c r="L71232" s="9"/>
      <c r="M71232" s="9"/>
      <c r="N71232" s="9"/>
    </row>
    <row r="71233" spans="12:14" x14ac:dyDescent="0.25">
      <c r="L71233" s="9"/>
      <c r="M71233" s="9"/>
      <c r="N71233" s="9"/>
    </row>
    <row r="71234" spans="12:14" x14ac:dyDescent="0.25">
      <c r="L71234" s="9"/>
      <c r="M71234" s="9"/>
      <c r="N71234" s="9"/>
    </row>
    <row r="71235" spans="12:14" x14ac:dyDescent="0.25">
      <c r="L71235" s="9"/>
      <c r="M71235" s="9"/>
      <c r="N71235" s="9"/>
    </row>
    <row r="71236" spans="12:14" x14ac:dyDescent="0.25">
      <c r="L71236" s="9"/>
      <c r="M71236" s="9"/>
      <c r="N71236" s="9"/>
    </row>
    <row r="71237" spans="12:14" x14ac:dyDescent="0.25">
      <c r="L71237" s="9"/>
      <c r="M71237" s="9"/>
      <c r="N71237" s="9"/>
    </row>
    <row r="71238" spans="12:14" x14ac:dyDescent="0.25">
      <c r="L71238" s="9"/>
      <c r="M71238" s="9"/>
      <c r="N71238" s="9"/>
    </row>
    <row r="71239" spans="12:14" x14ac:dyDescent="0.25">
      <c r="L71239" s="9"/>
      <c r="M71239" s="9"/>
      <c r="N71239" s="9"/>
    </row>
    <row r="71240" spans="12:14" x14ac:dyDescent="0.25">
      <c r="L71240" s="9"/>
      <c r="M71240" s="9"/>
      <c r="N71240" s="9"/>
    </row>
    <row r="71241" spans="12:14" x14ac:dyDescent="0.25">
      <c r="L71241" s="9"/>
      <c r="M71241" s="9"/>
      <c r="N71241" s="9"/>
    </row>
    <row r="71242" spans="12:14" x14ac:dyDescent="0.25">
      <c r="L71242" s="9"/>
      <c r="M71242" s="9"/>
      <c r="N71242" s="9"/>
    </row>
    <row r="71243" spans="12:14" x14ac:dyDescent="0.25">
      <c r="L71243" s="9"/>
      <c r="M71243" s="9"/>
      <c r="N71243" s="9"/>
    </row>
    <row r="71244" spans="12:14" x14ac:dyDescent="0.25">
      <c r="L71244" s="9"/>
      <c r="M71244" s="9"/>
      <c r="N71244" s="9"/>
    </row>
    <row r="71245" spans="12:14" x14ac:dyDescent="0.25">
      <c r="L71245" s="9"/>
      <c r="M71245" s="9"/>
      <c r="N71245" s="9"/>
    </row>
    <row r="71246" spans="12:14" x14ac:dyDescent="0.25">
      <c r="L71246" s="9"/>
      <c r="M71246" s="9"/>
      <c r="N71246" s="9"/>
    </row>
    <row r="71247" spans="12:14" x14ac:dyDescent="0.25">
      <c r="L71247" s="9"/>
      <c r="M71247" s="9"/>
      <c r="N71247" s="9"/>
    </row>
    <row r="71248" spans="12:14" x14ac:dyDescent="0.25">
      <c r="L71248" s="9"/>
      <c r="M71248" s="9"/>
      <c r="N71248" s="9"/>
    </row>
    <row r="71249" spans="12:14" x14ac:dyDescent="0.25">
      <c r="L71249" s="9"/>
      <c r="M71249" s="9"/>
      <c r="N71249" s="9"/>
    </row>
    <row r="71250" spans="12:14" x14ac:dyDescent="0.25">
      <c r="L71250" s="9"/>
      <c r="M71250" s="9"/>
      <c r="N71250" s="9"/>
    </row>
    <row r="71251" spans="12:14" x14ac:dyDescent="0.25">
      <c r="L71251" s="9"/>
      <c r="M71251" s="9"/>
      <c r="N71251" s="9"/>
    </row>
    <row r="71252" spans="12:14" x14ac:dyDescent="0.25">
      <c r="L71252" s="9"/>
      <c r="M71252" s="9"/>
      <c r="N71252" s="9"/>
    </row>
    <row r="71253" spans="12:14" x14ac:dyDescent="0.25">
      <c r="L71253" s="9"/>
      <c r="M71253" s="9"/>
      <c r="N71253" s="9"/>
    </row>
    <row r="71254" spans="12:14" x14ac:dyDescent="0.25">
      <c r="L71254" s="9"/>
      <c r="M71254" s="9"/>
      <c r="N71254" s="9"/>
    </row>
    <row r="71255" spans="12:14" x14ac:dyDescent="0.25">
      <c r="L71255" s="9"/>
      <c r="M71255" s="9"/>
      <c r="N71255" s="9"/>
    </row>
    <row r="71256" spans="12:14" x14ac:dyDescent="0.25">
      <c r="L71256" s="9"/>
      <c r="M71256" s="9"/>
      <c r="N71256" s="9"/>
    </row>
    <row r="71257" spans="12:14" x14ac:dyDescent="0.25">
      <c r="L71257" s="9"/>
      <c r="M71257" s="9"/>
      <c r="N71257" s="9"/>
    </row>
    <row r="71258" spans="12:14" x14ac:dyDescent="0.25">
      <c r="L71258" s="9"/>
      <c r="M71258" s="9"/>
      <c r="N71258" s="9"/>
    </row>
    <row r="71259" spans="12:14" x14ac:dyDescent="0.25">
      <c r="L71259" s="9"/>
      <c r="M71259" s="9"/>
      <c r="N71259" s="9"/>
    </row>
    <row r="71260" spans="12:14" x14ac:dyDescent="0.25">
      <c r="L71260" s="9"/>
      <c r="M71260" s="9"/>
      <c r="N71260" s="9"/>
    </row>
    <row r="71261" spans="12:14" x14ac:dyDescent="0.25">
      <c r="L71261" s="9"/>
      <c r="M71261" s="9"/>
      <c r="N71261" s="9"/>
    </row>
    <row r="71262" spans="12:14" x14ac:dyDescent="0.25">
      <c r="L71262" s="9"/>
      <c r="M71262" s="9"/>
      <c r="N71262" s="9"/>
    </row>
    <row r="71263" spans="12:14" x14ac:dyDescent="0.25">
      <c r="L71263" s="9"/>
      <c r="M71263" s="9"/>
      <c r="N71263" s="9"/>
    </row>
    <row r="71264" spans="12:14" x14ac:dyDescent="0.25">
      <c r="L71264" s="9"/>
      <c r="M71264" s="9"/>
      <c r="N71264" s="9"/>
    </row>
    <row r="71265" spans="12:14" x14ac:dyDescent="0.25">
      <c r="L71265" s="9"/>
      <c r="M71265" s="9"/>
      <c r="N71265" s="9"/>
    </row>
    <row r="71266" spans="12:14" x14ac:dyDescent="0.25">
      <c r="L71266" s="9"/>
      <c r="M71266" s="9"/>
      <c r="N71266" s="9"/>
    </row>
    <row r="71267" spans="12:14" x14ac:dyDescent="0.25">
      <c r="L71267" s="9"/>
      <c r="M71267" s="9"/>
      <c r="N71267" s="9"/>
    </row>
    <row r="71268" spans="12:14" x14ac:dyDescent="0.25">
      <c r="L71268" s="9"/>
      <c r="M71268" s="9"/>
      <c r="N71268" s="9"/>
    </row>
    <row r="71269" spans="12:14" x14ac:dyDescent="0.25">
      <c r="L71269" s="9"/>
      <c r="M71269" s="9"/>
      <c r="N71269" s="9"/>
    </row>
    <row r="71270" spans="12:14" x14ac:dyDescent="0.25">
      <c r="L71270" s="9"/>
      <c r="M71270" s="9"/>
      <c r="N71270" s="9"/>
    </row>
    <row r="71271" spans="12:14" x14ac:dyDescent="0.25">
      <c r="L71271" s="9"/>
      <c r="M71271" s="9"/>
      <c r="N71271" s="9"/>
    </row>
    <row r="71272" spans="12:14" x14ac:dyDescent="0.25">
      <c r="L71272" s="9"/>
      <c r="M71272" s="9"/>
      <c r="N71272" s="9"/>
    </row>
    <row r="71273" spans="12:14" x14ac:dyDescent="0.25">
      <c r="L71273" s="9"/>
      <c r="M71273" s="9"/>
      <c r="N71273" s="9"/>
    </row>
    <row r="71274" spans="12:14" x14ac:dyDescent="0.25">
      <c r="L71274" s="9"/>
      <c r="M71274" s="9"/>
      <c r="N71274" s="9"/>
    </row>
    <row r="71275" spans="12:14" x14ac:dyDescent="0.25">
      <c r="L71275" s="9"/>
      <c r="M71275" s="9"/>
      <c r="N71275" s="9"/>
    </row>
    <row r="71276" spans="12:14" x14ac:dyDescent="0.25">
      <c r="L71276" s="9"/>
      <c r="M71276" s="9"/>
      <c r="N71276" s="9"/>
    </row>
    <row r="71277" spans="12:14" x14ac:dyDescent="0.25">
      <c r="L71277" s="9"/>
      <c r="M71277" s="9"/>
      <c r="N71277" s="9"/>
    </row>
    <row r="71278" spans="12:14" x14ac:dyDescent="0.25">
      <c r="L71278" s="9"/>
      <c r="M71278" s="9"/>
      <c r="N71278" s="9"/>
    </row>
    <row r="71279" spans="12:14" x14ac:dyDescent="0.25">
      <c r="L71279" s="9"/>
      <c r="M71279" s="9"/>
      <c r="N71279" s="9"/>
    </row>
    <row r="71280" spans="12:14" x14ac:dyDescent="0.25">
      <c r="L71280" s="9"/>
      <c r="M71280" s="9"/>
      <c r="N71280" s="9"/>
    </row>
    <row r="71281" spans="12:14" x14ac:dyDescent="0.25">
      <c r="L71281" s="9"/>
      <c r="M71281" s="9"/>
      <c r="N71281" s="9"/>
    </row>
    <row r="71282" spans="12:14" x14ac:dyDescent="0.25">
      <c r="L71282" s="9"/>
      <c r="M71282" s="9"/>
      <c r="N71282" s="9"/>
    </row>
    <row r="71283" spans="12:14" x14ac:dyDescent="0.25">
      <c r="L71283" s="9"/>
      <c r="M71283" s="9"/>
      <c r="N71283" s="9"/>
    </row>
    <row r="71284" spans="12:14" x14ac:dyDescent="0.25">
      <c r="L71284" s="9"/>
      <c r="M71284" s="9"/>
      <c r="N71284" s="9"/>
    </row>
    <row r="71285" spans="12:14" x14ac:dyDescent="0.25">
      <c r="L71285" s="9"/>
      <c r="M71285" s="9"/>
      <c r="N71285" s="9"/>
    </row>
    <row r="71286" spans="12:14" x14ac:dyDescent="0.25">
      <c r="L71286" s="9"/>
      <c r="M71286" s="9"/>
      <c r="N71286" s="9"/>
    </row>
    <row r="71287" spans="12:14" x14ac:dyDescent="0.25">
      <c r="L71287" s="9"/>
      <c r="M71287" s="9"/>
      <c r="N71287" s="9"/>
    </row>
    <row r="71288" spans="12:14" x14ac:dyDescent="0.25">
      <c r="L71288" s="9"/>
      <c r="M71288" s="9"/>
      <c r="N71288" s="9"/>
    </row>
    <row r="71289" spans="12:14" x14ac:dyDescent="0.25">
      <c r="L71289" s="9"/>
      <c r="M71289" s="9"/>
      <c r="N71289" s="9"/>
    </row>
    <row r="71290" spans="12:14" x14ac:dyDescent="0.25">
      <c r="L71290" s="9"/>
      <c r="M71290" s="9"/>
      <c r="N71290" s="9"/>
    </row>
    <row r="71291" spans="12:14" x14ac:dyDescent="0.25">
      <c r="L71291" s="9"/>
      <c r="M71291" s="9"/>
      <c r="N71291" s="9"/>
    </row>
    <row r="71292" spans="12:14" x14ac:dyDescent="0.25">
      <c r="L71292" s="9"/>
      <c r="M71292" s="9"/>
      <c r="N71292" s="9"/>
    </row>
    <row r="71293" spans="12:14" x14ac:dyDescent="0.25">
      <c r="L71293" s="9"/>
      <c r="M71293" s="9"/>
      <c r="N71293" s="9"/>
    </row>
    <row r="71294" spans="12:14" x14ac:dyDescent="0.25">
      <c r="L71294" s="9"/>
      <c r="M71294" s="9"/>
      <c r="N71294" s="9"/>
    </row>
    <row r="71295" spans="12:14" x14ac:dyDescent="0.25">
      <c r="L71295" s="9"/>
      <c r="M71295" s="9"/>
      <c r="N71295" s="9"/>
    </row>
    <row r="71296" spans="12:14" x14ac:dyDescent="0.25">
      <c r="L71296" s="9"/>
      <c r="M71296" s="9"/>
      <c r="N71296" s="9"/>
    </row>
    <row r="71297" spans="12:14" x14ac:dyDescent="0.25">
      <c r="L71297" s="9"/>
      <c r="M71297" s="9"/>
      <c r="N71297" s="9"/>
    </row>
    <row r="71298" spans="12:14" x14ac:dyDescent="0.25">
      <c r="L71298" s="9"/>
      <c r="M71298" s="9"/>
      <c r="N71298" s="9"/>
    </row>
    <row r="71299" spans="12:14" x14ac:dyDescent="0.25">
      <c r="L71299" s="9"/>
      <c r="M71299" s="9"/>
      <c r="N71299" s="9"/>
    </row>
    <row r="71300" spans="12:14" x14ac:dyDescent="0.25">
      <c r="L71300" s="9"/>
      <c r="M71300" s="9"/>
      <c r="N71300" s="9"/>
    </row>
    <row r="71301" spans="12:14" x14ac:dyDescent="0.25">
      <c r="L71301" s="9"/>
      <c r="M71301" s="9"/>
      <c r="N71301" s="9"/>
    </row>
    <row r="71302" spans="12:14" x14ac:dyDescent="0.25">
      <c r="L71302" s="9"/>
      <c r="M71302" s="9"/>
      <c r="N71302" s="9"/>
    </row>
    <row r="71303" spans="12:14" x14ac:dyDescent="0.25">
      <c r="L71303" s="9"/>
      <c r="M71303" s="9"/>
      <c r="N71303" s="9"/>
    </row>
    <row r="71304" spans="12:14" x14ac:dyDescent="0.25">
      <c r="L71304" s="9"/>
      <c r="M71304" s="9"/>
      <c r="N71304" s="9"/>
    </row>
    <row r="71305" spans="12:14" x14ac:dyDescent="0.25">
      <c r="L71305" s="9"/>
      <c r="M71305" s="9"/>
      <c r="N71305" s="9"/>
    </row>
    <row r="71306" spans="12:14" x14ac:dyDescent="0.25">
      <c r="L71306" s="9"/>
      <c r="M71306" s="9"/>
      <c r="N71306" s="9"/>
    </row>
    <row r="71307" spans="12:14" x14ac:dyDescent="0.25">
      <c r="L71307" s="9"/>
      <c r="M71307" s="9"/>
      <c r="N71307" s="9"/>
    </row>
    <row r="71308" spans="12:14" x14ac:dyDescent="0.25">
      <c r="L71308" s="9"/>
      <c r="M71308" s="9"/>
      <c r="N71308" s="9"/>
    </row>
    <row r="71309" spans="12:14" x14ac:dyDescent="0.25">
      <c r="L71309" s="9"/>
      <c r="M71309" s="9"/>
      <c r="N71309" s="9"/>
    </row>
    <row r="71310" spans="12:14" x14ac:dyDescent="0.25">
      <c r="L71310" s="9"/>
      <c r="M71310" s="9"/>
      <c r="N71310" s="9"/>
    </row>
    <row r="71311" spans="12:14" x14ac:dyDescent="0.25">
      <c r="L71311" s="9"/>
      <c r="M71311" s="9"/>
      <c r="N71311" s="9"/>
    </row>
    <row r="71312" spans="12:14" x14ac:dyDescent="0.25">
      <c r="L71312" s="9"/>
      <c r="M71312" s="9"/>
      <c r="N71312" s="9"/>
    </row>
    <row r="71313" spans="12:14" x14ac:dyDescent="0.25">
      <c r="L71313" s="9"/>
      <c r="M71313" s="9"/>
      <c r="N71313" s="9"/>
    </row>
    <row r="71314" spans="12:14" x14ac:dyDescent="0.25">
      <c r="L71314" s="9"/>
      <c r="M71314" s="9"/>
      <c r="N71314" s="9"/>
    </row>
    <row r="71315" spans="12:14" x14ac:dyDescent="0.25">
      <c r="L71315" s="9"/>
      <c r="M71315" s="9"/>
      <c r="N71315" s="9"/>
    </row>
    <row r="71316" spans="12:14" x14ac:dyDescent="0.25">
      <c r="L71316" s="9"/>
      <c r="M71316" s="9"/>
      <c r="N71316" s="9"/>
    </row>
    <row r="71317" spans="12:14" x14ac:dyDescent="0.25">
      <c r="L71317" s="9"/>
      <c r="M71317" s="9"/>
      <c r="N71317" s="9"/>
    </row>
    <row r="71318" spans="12:14" x14ac:dyDescent="0.25">
      <c r="L71318" s="9"/>
      <c r="M71318" s="9"/>
      <c r="N71318" s="9"/>
    </row>
    <row r="71319" spans="12:14" x14ac:dyDescent="0.25">
      <c r="L71319" s="9"/>
      <c r="M71319" s="9"/>
      <c r="N71319" s="9"/>
    </row>
    <row r="71320" spans="12:14" x14ac:dyDescent="0.25">
      <c r="L71320" s="9"/>
      <c r="M71320" s="9"/>
      <c r="N71320" s="9"/>
    </row>
    <row r="71321" spans="12:14" x14ac:dyDescent="0.25">
      <c r="L71321" s="9"/>
      <c r="M71321" s="9"/>
      <c r="N71321" s="9"/>
    </row>
    <row r="71322" spans="12:14" x14ac:dyDescent="0.25">
      <c r="L71322" s="9"/>
      <c r="M71322" s="9"/>
      <c r="N71322" s="9"/>
    </row>
    <row r="71323" spans="12:14" x14ac:dyDescent="0.25">
      <c r="L71323" s="9"/>
      <c r="M71323" s="9"/>
      <c r="N71323" s="9"/>
    </row>
    <row r="71324" spans="12:14" x14ac:dyDescent="0.25">
      <c r="L71324" s="9"/>
      <c r="M71324" s="9"/>
      <c r="N71324" s="9"/>
    </row>
    <row r="71325" spans="12:14" x14ac:dyDescent="0.25">
      <c r="L71325" s="9"/>
      <c r="M71325" s="9"/>
      <c r="N71325" s="9"/>
    </row>
    <row r="71326" spans="12:14" x14ac:dyDescent="0.25">
      <c r="L71326" s="9"/>
      <c r="M71326" s="9"/>
      <c r="N71326" s="9"/>
    </row>
    <row r="71327" spans="12:14" x14ac:dyDescent="0.25">
      <c r="L71327" s="9"/>
      <c r="M71327" s="9"/>
      <c r="N71327" s="9"/>
    </row>
    <row r="71328" spans="12:14" x14ac:dyDescent="0.25">
      <c r="L71328" s="9"/>
      <c r="M71328" s="9"/>
      <c r="N71328" s="9"/>
    </row>
    <row r="71329" spans="12:14" x14ac:dyDescent="0.25">
      <c r="L71329" s="9"/>
      <c r="M71329" s="9"/>
      <c r="N71329" s="9"/>
    </row>
    <row r="71330" spans="12:14" x14ac:dyDescent="0.25">
      <c r="L71330" s="9"/>
      <c r="M71330" s="9"/>
      <c r="N71330" s="9"/>
    </row>
    <row r="71331" spans="12:14" x14ac:dyDescent="0.25">
      <c r="L71331" s="9"/>
      <c r="M71331" s="9"/>
      <c r="N71331" s="9"/>
    </row>
    <row r="71332" spans="12:14" x14ac:dyDescent="0.25">
      <c r="L71332" s="9"/>
      <c r="M71332" s="9"/>
      <c r="N71332" s="9"/>
    </row>
    <row r="71333" spans="12:14" x14ac:dyDescent="0.25">
      <c r="L71333" s="9"/>
      <c r="M71333" s="9"/>
      <c r="N71333" s="9"/>
    </row>
    <row r="71334" spans="12:14" x14ac:dyDescent="0.25">
      <c r="L71334" s="9"/>
      <c r="M71334" s="9"/>
      <c r="N71334" s="9"/>
    </row>
    <row r="71335" spans="12:14" x14ac:dyDescent="0.25">
      <c r="L71335" s="9"/>
      <c r="M71335" s="9"/>
      <c r="N71335" s="9"/>
    </row>
    <row r="71336" spans="12:14" x14ac:dyDescent="0.25">
      <c r="L71336" s="9"/>
      <c r="M71336" s="9"/>
      <c r="N71336" s="9"/>
    </row>
    <row r="71337" spans="12:14" x14ac:dyDescent="0.25">
      <c r="L71337" s="9"/>
      <c r="M71337" s="9"/>
      <c r="N71337" s="9"/>
    </row>
    <row r="71338" spans="12:14" x14ac:dyDescent="0.25">
      <c r="L71338" s="9"/>
      <c r="M71338" s="9"/>
      <c r="N71338" s="9"/>
    </row>
    <row r="71339" spans="12:14" x14ac:dyDescent="0.25">
      <c r="L71339" s="9"/>
      <c r="M71339" s="9"/>
      <c r="N71339" s="9"/>
    </row>
    <row r="71340" spans="12:14" x14ac:dyDescent="0.25">
      <c r="L71340" s="9"/>
      <c r="M71340" s="9"/>
      <c r="N71340" s="9"/>
    </row>
    <row r="71341" spans="12:14" x14ac:dyDescent="0.25">
      <c r="L71341" s="9"/>
      <c r="M71341" s="9"/>
      <c r="N71341" s="9"/>
    </row>
    <row r="71342" spans="12:14" x14ac:dyDescent="0.25">
      <c r="L71342" s="9"/>
      <c r="M71342" s="9"/>
      <c r="N71342" s="9"/>
    </row>
    <row r="71343" spans="12:14" x14ac:dyDescent="0.25">
      <c r="L71343" s="9"/>
      <c r="M71343" s="9"/>
      <c r="N71343" s="9"/>
    </row>
    <row r="71344" spans="12:14" x14ac:dyDescent="0.25">
      <c r="L71344" s="9"/>
      <c r="M71344" s="9"/>
      <c r="N71344" s="9"/>
    </row>
    <row r="71345" spans="12:14" x14ac:dyDescent="0.25">
      <c r="L71345" s="9"/>
      <c r="M71345" s="9"/>
      <c r="N71345" s="9"/>
    </row>
    <row r="71346" spans="12:14" x14ac:dyDescent="0.25">
      <c r="L71346" s="9"/>
      <c r="M71346" s="9"/>
      <c r="N71346" s="9"/>
    </row>
    <row r="71347" spans="12:14" x14ac:dyDescent="0.25">
      <c r="L71347" s="9"/>
      <c r="M71347" s="9"/>
      <c r="N71347" s="9"/>
    </row>
    <row r="71348" spans="12:14" x14ac:dyDescent="0.25">
      <c r="L71348" s="9"/>
      <c r="M71348" s="9"/>
      <c r="N71348" s="9"/>
    </row>
    <row r="71349" spans="12:14" x14ac:dyDescent="0.25">
      <c r="L71349" s="9"/>
      <c r="M71349" s="9"/>
      <c r="N71349" s="9"/>
    </row>
    <row r="71350" spans="12:14" x14ac:dyDescent="0.25">
      <c r="L71350" s="9"/>
      <c r="M71350" s="9"/>
      <c r="N71350" s="9"/>
    </row>
    <row r="71351" spans="12:14" x14ac:dyDescent="0.25">
      <c r="L71351" s="9"/>
      <c r="M71351" s="9"/>
      <c r="N71351" s="9"/>
    </row>
    <row r="71352" spans="12:14" x14ac:dyDescent="0.25">
      <c r="L71352" s="9"/>
      <c r="M71352" s="9"/>
      <c r="N71352" s="9"/>
    </row>
    <row r="71353" spans="12:14" x14ac:dyDescent="0.25">
      <c r="L71353" s="9"/>
      <c r="M71353" s="9"/>
      <c r="N71353" s="9"/>
    </row>
    <row r="71354" spans="12:14" x14ac:dyDescent="0.25">
      <c r="L71354" s="9"/>
      <c r="M71354" s="9"/>
      <c r="N71354" s="9"/>
    </row>
    <row r="71355" spans="12:14" x14ac:dyDescent="0.25">
      <c r="L71355" s="9"/>
      <c r="M71355" s="9"/>
      <c r="N71355" s="9"/>
    </row>
    <row r="71356" spans="12:14" x14ac:dyDescent="0.25">
      <c r="L71356" s="9"/>
      <c r="M71356" s="9"/>
      <c r="N71356" s="9"/>
    </row>
    <row r="71357" spans="12:14" x14ac:dyDescent="0.25">
      <c r="L71357" s="9"/>
      <c r="M71357" s="9"/>
      <c r="N71357" s="9"/>
    </row>
    <row r="71358" spans="12:14" x14ac:dyDescent="0.25">
      <c r="L71358" s="9"/>
      <c r="M71358" s="9"/>
      <c r="N71358" s="9"/>
    </row>
    <row r="71359" spans="12:14" x14ac:dyDescent="0.25">
      <c r="L71359" s="9"/>
      <c r="M71359" s="9"/>
      <c r="N71359" s="9"/>
    </row>
    <row r="71360" spans="12:14" x14ac:dyDescent="0.25">
      <c r="L71360" s="9"/>
      <c r="M71360" s="9"/>
      <c r="N71360" s="9"/>
    </row>
    <row r="71361" spans="12:14" x14ac:dyDescent="0.25">
      <c r="L71361" s="9"/>
      <c r="M71361" s="9"/>
      <c r="N71361" s="9"/>
    </row>
    <row r="71362" spans="12:14" x14ac:dyDescent="0.25">
      <c r="L71362" s="9"/>
      <c r="M71362" s="9"/>
      <c r="N71362" s="9"/>
    </row>
    <row r="71363" spans="12:14" x14ac:dyDescent="0.25">
      <c r="L71363" s="9"/>
      <c r="M71363" s="9"/>
      <c r="N71363" s="9"/>
    </row>
    <row r="71364" spans="12:14" x14ac:dyDescent="0.25">
      <c r="L71364" s="9"/>
      <c r="M71364" s="9"/>
      <c r="N71364" s="9"/>
    </row>
    <row r="71365" spans="12:14" x14ac:dyDescent="0.25">
      <c r="L71365" s="9"/>
      <c r="M71365" s="9"/>
      <c r="N71365" s="9"/>
    </row>
    <row r="71366" spans="12:14" x14ac:dyDescent="0.25">
      <c r="L71366" s="9"/>
      <c r="M71366" s="9"/>
      <c r="N71366" s="9"/>
    </row>
    <row r="71367" spans="12:14" x14ac:dyDescent="0.25">
      <c r="L71367" s="9"/>
      <c r="M71367" s="9"/>
      <c r="N71367" s="9"/>
    </row>
    <row r="71368" spans="12:14" x14ac:dyDescent="0.25">
      <c r="L71368" s="9"/>
      <c r="M71368" s="9"/>
      <c r="N71368" s="9"/>
    </row>
    <row r="71369" spans="12:14" x14ac:dyDescent="0.25">
      <c r="L71369" s="9"/>
      <c r="M71369" s="9"/>
      <c r="N71369" s="9"/>
    </row>
    <row r="71370" spans="12:14" x14ac:dyDescent="0.25">
      <c r="L71370" s="9"/>
      <c r="M71370" s="9"/>
      <c r="N71370" s="9"/>
    </row>
    <row r="71371" spans="12:14" x14ac:dyDescent="0.25">
      <c r="L71371" s="9"/>
      <c r="M71371" s="9"/>
      <c r="N71371" s="9"/>
    </row>
    <row r="71372" spans="12:14" x14ac:dyDescent="0.25">
      <c r="L71372" s="9"/>
      <c r="M71372" s="9"/>
      <c r="N71372" s="9"/>
    </row>
    <row r="71373" spans="12:14" x14ac:dyDescent="0.25">
      <c r="L71373" s="9"/>
      <c r="M71373" s="9"/>
      <c r="N71373" s="9"/>
    </row>
    <row r="71374" spans="12:14" x14ac:dyDescent="0.25">
      <c r="L71374" s="9"/>
      <c r="M71374" s="9"/>
      <c r="N71374" s="9"/>
    </row>
    <row r="71375" spans="12:14" x14ac:dyDescent="0.25">
      <c r="L71375" s="9"/>
      <c r="M71375" s="9"/>
      <c r="N71375" s="9"/>
    </row>
    <row r="71376" spans="12:14" x14ac:dyDescent="0.25">
      <c r="L71376" s="9"/>
      <c r="M71376" s="9"/>
      <c r="N71376" s="9"/>
    </row>
    <row r="71377" spans="12:14" x14ac:dyDescent="0.25">
      <c r="L71377" s="9"/>
      <c r="M71377" s="9"/>
      <c r="N71377" s="9"/>
    </row>
    <row r="71378" spans="12:14" x14ac:dyDescent="0.25">
      <c r="L71378" s="9"/>
      <c r="M71378" s="9"/>
      <c r="N71378" s="9"/>
    </row>
    <row r="71379" spans="12:14" x14ac:dyDescent="0.25">
      <c r="L71379" s="9"/>
      <c r="M71379" s="9"/>
      <c r="N71379" s="9"/>
    </row>
    <row r="71380" spans="12:14" x14ac:dyDescent="0.25">
      <c r="L71380" s="9"/>
      <c r="M71380" s="9"/>
      <c r="N71380" s="9"/>
    </row>
    <row r="71381" spans="12:14" x14ac:dyDescent="0.25">
      <c r="L71381" s="9"/>
      <c r="M71381" s="9"/>
      <c r="N71381" s="9"/>
    </row>
    <row r="71382" spans="12:14" x14ac:dyDescent="0.25">
      <c r="L71382" s="9"/>
      <c r="M71382" s="9"/>
      <c r="N71382" s="9"/>
    </row>
    <row r="71383" spans="12:14" x14ac:dyDescent="0.25">
      <c r="L71383" s="9"/>
      <c r="M71383" s="9"/>
      <c r="N71383" s="9"/>
    </row>
    <row r="71384" spans="12:14" x14ac:dyDescent="0.25">
      <c r="L71384" s="9"/>
      <c r="M71384" s="9"/>
      <c r="N71384" s="9"/>
    </row>
    <row r="71385" spans="12:14" x14ac:dyDescent="0.25">
      <c r="L71385" s="9"/>
      <c r="M71385" s="9"/>
      <c r="N71385" s="9"/>
    </row>
    <row r="71386" spans="12:14" x14ac:dyDescent="0.25">
      <c r="L71386" s="9"/>
      <c r="M71386" s="9"/>
      <c r="N71386" s="9"/>
    </row>
    <row r="71387" spans="12:14" x14ac:dyDescent="0.25">
      <c r="L71387" s="9"/>
      <c r="M71387" s="9"/>
      <c r="N71387" s="9"/>
    </row>
    <row r="71388" spans="12:14" x14ac:dyDescent="0.25">
      <c r="L71388" s="9"/>
      <c r="M71388" s="9"/>
      <c r="N71388" s="9"/>
    </row>
    <row r="71389" spans="12:14" x14ac:dyDescent="0.25">
      <c r="L71389" s="9"/>
      <c r="M71389" s="9"/>
      <c r="N71389" s="9"/>
    </row>
    <row r="71390" spans="12:14" x14ac:dyDescent="0.25">
      <c r="L71390" s="9"/>
      <c r="M71390" s="9"/>
      <c r="N71390" s="9"/>
    </row>
    <row r="71391" spans="12:14" x14ac:dyDescent="0.25">
      <c r="L71391" s="9"/>
      <c r="M71391" s="9"/>
      <c r="N71391" s="9"/>
    </row>
    <row r="71392" spans="12:14" x14ac:dyDescent="0.25">
      <c r="L71392" s="9"/>
      <c r="M71392" s="9"/>
      <c r="N71392" s="9"/>
    </row>
    <row r="71393" spans="12:14" x14ac:dyDescent="0.25">
      <c r="L71393" s="9"/>
      <c r="M71393" s="9"/>
      <c r="N71393" s="9"/>
    </row>
    <row r="71394" spans="12:14" x14ac:dyDescent="0.25">
      <c r="L71394" s="9"/>
      <c r="M71394" s="9"/>
      <c r="N71394" s="9"/>
    </row>
    <row r="71395" spans="12:14" x14ac:dyDescent="0.25">
      <c r="L71395" s="9"/>
      <c r="M71395" s="9"/>
      <c r="N71395" s="9"/>
    </row>
    <row r="71396" spans="12:14" x14ac:dyDescent="0.25">
      <c r="L71396" s="9"/>
      <c r="M71396" s="9"/>
      <c r="N71396" s="9"/>
    </row>
    <row r="71397" spans="12:14" x14ac:dyDescent="0.25">
      <c r="L71397" s="9"/>
      <c r="M71397" s="9"/>
      <c r="N71397" s="9"/>
    </row>
    <row r="71398" spans="12:14" x14ac:dyDescent="0.25">
      <c r="L71398" s="9"/>
      <c r="M71398" s="9"/>
      <c r="N71398" s="9"/>
    </row>
    <row r="71399" spans="12:14" x14ac:dyDescent="0.25">
      <c r="L71399" s="9"/>
      <c r="M71399" s="9"/>
      <c r="N71399" s="9"/>
    </row>
    <row r="71400" spans="12:14" x14ac:dyDescent="0.25">
      <c r="L71400" s="9"/>
      <c r="M71400" s="9"/>
      <c r="N71400" s="9"/>
    </row>
    <row r="71401" spans="12:14" x14ac:dyDescent="0.25">
      <c r="L71401" s="9"/>
      <c r="M71401" s="9"/>
      <c r="N71401" s="9"/>
    </row>
    <row r="71402" spans="12:14" x14ac:dyDescent="0.25">
      <c r="L71402" s="9"/>
      <c r="M71402" s="9"/>
      <c r="N71402" s="9"/>
    </row>
    <row r="71403" spans="12:14" x14ac:dyDescent="0.25">
      <c r="L71403" s="9"/>
      <c r="M71403" s="9"/>
      <c r="N71403" s="9"/>
    </row>
    <row r="71404" spans="12:14" x14ac:dyDescent="0.25">
      <c r="L71404" s="9"/>
      <c r="M71404" s="9"/>
      <c r="N71404" s="9"/>
    </row>
    <row r="71405" spans="12:14" x14ac:dyDescent="0.25">
      <c r="L71405" s="9"/>
      <c r="M71405" s="9"/>
      <c r="N71405" s="9"/>
    </row>
    <row r="71406" spans="12:14" x14ac:dyDescent="0.25">
      <c r="L71406" s="9"/>
      <c r="M71406" s="9"/>
      <c r="N71406" s="9"/>
    </row>
    <row r="71407" spans="12:14" x14ac:dyDescent="0.25">
      <c r="L71407" s="9"/>
      <c r="M71407" s="9"/>
      <c r="N71407" s="9"/>
    </row>
    <row r="71408" spans="12:14" x14ac:dyDescent="0.25">
      <c r="L71408" s="9"/>
      <c r="M71408" s="9"/>
      <c r="N71408" s="9"/>
    </row>
    <row r="71409" spans="12:14" x14ac:dyDescent="0.25">
      <c r="L71409" s="9"/>
      <c r="M71409" s="9"/>
      <c r="N71409" s="9"/>
    </row>
    <row r="71410" spans="12:14" x14ac:dyDescent="0.25">
      <c r="L71410" s="9"/>
      <c r="M71410" s="9"/>
      <c r="N71410" s="9"/>
    </row>
    <row r="71411" spans="12:14" x14ac:dyDescent="0.25">
      <c r="L71411" s="9"/>
      <c r="M71411" s="9"/>
      <c r="N71411" s="9"/>
    </row>
    <row r="71412" spans="12:14" x14ac:dyDescent="0.25">
      <c r="L71412" s="9"/>
      <c r="M71412" s="9"/>
      <c r="N71412" s="9"/>
    </row>
    <row r="71413" spans="12:14" x14ac:dyDescent="0.25">
      <c r="L71413" s="9"/>
      <c r="M71413" s="9"/>
      <c r="N71413" s="9"/>
    </row>
    <row r="71414" spans="12:14" x14ac:dyDescent="0.25">
      <c r="L71414" s="9"/>
      <c r="M71414" s="9"/>
      <c r="N71414" s="9"/>
    </row>
    <row r="71415" spans="12:14" x14ac:dyDescent="0.25">
      <c r="L71415" s="9"/>
      <c r="M71415" s="9"/>
      <c r="N71415" s="9"/>
    </row>
    <row r="71416" spans="12:14" x14ac:dyDescent="0.25">
      <c r="L71416" s="9"/>
      <c r="M71416" s="9"/>
      <c r="N71416" s="9"/>
    </row>
    <row r="71417" spans="12:14" x14ac:dyDescent="0.25">
      <c r="L71417" s="9"/>
      <c r="M71417" s="9"/>
      <c r="N71417" s="9"/>
    </row>
    <row r="71418" spans="12:14" x14ac:dyDescent="0.25">
      <c r="L71418" s="9"/>
      <c r="M71418" s="9"/>
      <c r="N71418" s="9"/>
    </row>
    <row r="71419" spans="12:14" x14ac:dyDescent="0.25">
      <c r="L71419" s="9"/>
      <c r="M71419" s="9"/>
      <c r="N71419" s="9"/>
    </row>
    <row r="71420" spans="12:14" x14ac:dyDescent="0.25">
      <c r="L71420" s="9"/>
      <c r="M71420" s="9"/>
      <c r="N71420" s="9"/>
    </row>
    <row r="71421" spans="12:14" x14ac:dyDescent="0.25">
      <c r="L71421" s="9"/>
      <c r="M71421" s="9"/>
      <c r="N71421" s="9"/>
    </row>
    <row r="71422" spans="12:14" x14ac:dyDescent="0.25">
      <c r="L71422" s="9"/>
      <c r="M71422" s="9"/>
      <c r="N71422" s="9"/>
    </row>
    <row r="71423" spans="12:14" x14ac:dyDescent="0.25">
      <c r="L71423" s="9"/>
      <c r="M71423" s="9"/>
      <c r="N71423" s="9"/>
    </row>
    <row r="71424" spans="12:14" x14ac:dyDescent="0.25">
      <c r="L71424" s="9"/>
      <c r="M71424" s="9"/>
      <c r="N71424" s="9"/>
    </row>
    <row r="71425" spans="12:14" x14ac:dyDescent="0.25">
      <c r="L71425" s="9"/>
      <c r="M71425" s="9"/>
      <c r="N71425" s="9"/>
    </row>
    <row r="71426" spans="12:14" x14ac:dyDescent="0.25">
      <c r="L71426" s="9"/>
      <c r="M71426" s="9"/>
      <c r="N71426" s="9"/>
    </row>
    <row r="71427" spans="12:14" x14ac:dyDescent="0.25">
      <c r="L71427" s="9"/>
      <c r="M71427" s="9"/>
      <c r="N71427" s="9"/>
    </row>
    <row r="71428" spans="12:14" x14ac:dyDescent="0.25">
      <c r="L71428" s="9"/>
      <c r="M71428" s="9"/>
      <c r="N71428" s="9"/>
    </row>
    <row r="71429" spans="12:14" x14ac:dyDescent="0.25">
      <c r="L71429" s="9"/>
      <c r="M71429" s="9"/>
      <c r="N71429" s="9"/>
    </row>
    <row r="71430" spans="12:14" x14ac:dyDescent="0.25">
      <c r="L71430" s="9"/>
      <c r="M71430" s="9"/>
      <c r="N71430" s="9"/>
    </row>
    <row r="71431" spans="12:14" x14ac:dyDescent="0.25">
      <c r="L71431" s="9"/>
      <c r="M71431" s="9"/>
      <c r="N71431" s="9"/>
    </row>
    <row r="71432" spans="12:14" x14ac:dyDescent="0.25">
      <c r="L71432" s="9"/>
      <c r="M71432" s="9"/>
      <c r="N71432" s="9"/>
    </row>
    <row r="71433" spans="12:14" x14ac:dyDescent="0.25">
      <c r="L71433" s="9"/>
      <c r="M71433" s="9"/>
      <c r="N71433" s="9"/>
    </row>
    <row r="71434" spans="12:14" x14ac:dyDescent="0.25">
      <c r="L71434" s="9"/>
      <c r="M71434" s="9"/>
      <c r="N71434" s="9"/>
    </row>
    <row r="71435" spans="12:14" x14ac:dyDescent="0.25">
      <c r="L71435" s="9"/>
      <c r="M71435" s="9"/>
      <c r="N71435" s="9"/>
    </row>
    <row r="71436" spans="12:14" x14ac:dyDescent="0.25">
      <c r="L71436" s="9"/>
      <c r="M71436" s="9"/>
      <c r="N71436" s="9"/>
    </row>
    <row r="71437" spans="12:14" x14ac:dyDescent="0.25">
      <c r="L71437" s="9"/>
      <c r="M71437" s="9"/>
      <c r="N71437" s="9"/>
    </row>
    <row r="71438" spans="12:14" x14ac:dyDescent="0.25">
      <c r="L71438" s="9"/>
      <c r="M71438" s="9"/>
      <c r="N71438" s="9"/>
    </row>
    <row r="71439" spans="12:14" x14ac:dyDescent="0.25">
      <c r="L71439" s="9"/>
      <c r="M71439" s="9"/>
      <c r="N71439" s="9"/>
    </row>
    <row r="71440" spans="12:14" x14ac:dyDescent="0.25">
      <c r="L71440" s="9"/>
      <c r="M71440" s="9"/>
      <c r="N71440" s="9"/>
    </row>
    <row r="71441" spans="12:14" x14ac:dyDescent="0.25">
      <c r="L71441" s="9"/>
      <c r="M71441" s="9"/>
      <c r="N71441" s="9"/>
    </row>
    <row r="71442" spans="12:14" x14ac:dyDescent="0.25">
      <c r="L71442" s="9"/>
      <c r="M71442" s="9"/>
      <c r="N71442" s="9"/>
    </row>
    <row r="71443" spans="12:14" x14ac:dyDescent="0.25">
      <c r="L71443" s="9"/>
      <c r="M71443" s="9"/>
      <c r="N71443" s="9"/>
    </row>
    <row r="71444" spans="12:14" x14ac:dyDescent="0.25">
      <c r="L71444" s="9"/>
      <c r="M71444" s="9"/>
      <c r="N71444" s="9"/>
    </row>
    <row r="71445" spans="12:14" x14ac:dyDescent="0.25">
      <c r="L71445" s="9"/>
      <c r="M71445" s="9"/>
      <c r="N71445" s="9"/>
    </row>
    <row r="71446" spans="12:14" x14ac:dyDescent="0.25">
      <c r="L71446" s="9"/>
      <c r="M71446" s="9"/>
      <c r="N71446" s="9"/>
    </row>
    <row r="71447" spans="12:14" x14ac:dyDescent="0.25">
      <c r="L71447" s="9"/>
      <c r="M71447" s="9"/>
      <c r="N71447" s="9"/>
    </row>
    <row r="71448" spans="12:14" x14ac:dyDescent="0.25">
      <c r="L71448" s="9"/>
      <c r="M71448" s="9"/>
      <c r="N71448" s="9"/>
    </row>
    <row r="71449" spans="12:14" x14ac:dyDescent="0.25">
      <c r="L71449" s="9"/>
      <c r="M71449" s="9"/>
      <c r="N71449" s="9"/>
    </row>
    <row r="71450" spans="12:14" x14ac:dyDescent="0.25">
      <c r="L71450" s="9"/>
      <c r="M71450" s="9"/>
      <c r="N71450" s="9"/>
    </row>
    <row r="71451" spans="12:14" x14ac:dyDescent="0.25">
      <c r="L71451" s="9"/>
      <c r="M71451" s="9"/>
      <c r="N71451" s="9"/>
    </row>
    <row r="71452" spans="12:14" x14ac:dyDescent="0.25">
      <c r="L71452" s="9"/>
      <c r="M71452" s="9"/>
      <c r="N71452" s="9"/>
    </row>
    <row r="71453" spans="12:14" x14ac:dyDescent="0.25">
      <c r="L71453" s="9"/>
      <c r="M71453" s="9"/>
      <c r="N71453" s="9"/>
    </row>
    <row r="71454" spans="12:14" x14ac:dyDescent="0.25">
      <c r="L71454" s="9"/>
      <c r="M71454" s="9"/>
      <c r="N71454" s="9"/>
    </row>
    <row r="71455" spans="12:14" x14ac:dyDescent="0.25">
      <c r="L71455" s="9"/>
      <c r="M71455" s="9"/>
      <c r="N71455" s="9"/>
    </row>
    <row r="71456" spans="12:14" x14ac:dyDescent="0.25">
      <c r="L71456" s="9"/>
      <c r="M71456" s="9"/>
      <c r="N71456" s="9"/>
    </row>
    <row r="71457" spans="12:14" x14ac:dyDescent="0.25">
      <c r="L71457" s="9"/>
      <c r="M71457" s="9"/>
      <c r="N71457" s="9"/>
    </row>
    <row r="71458" spans="12:14" x14ac:dyDescent="0.25">
      <c r="L71458" s="9"/>
      <c r="M71458" s="9"/>
      <c r="N71458" s="9"/>
    </row>
    <row r="71459" spans="12:14" x14ac:dyDescent="0.25">
      <c r="L71459" s="9"/>
      <c r="M71459" s="9"/>
      <c r="N71459" s="9"/>
    </row>
    <row r="71460" spans="12:14" x14ac:dyDescent="0.25">
      <c r="L71460" s="9"/>
      <c r="M71460" s="9"/>
      <c r="N71460" s="9"/>
    </row>
    <row r="71461" spans="12:14" x14ac:dyDescent="0.25">
      <c r="L71461" s="9"/>
      <c r="M71461" s="9"/>
      <c r="N71461" s="9"/>
    </row>
    <row r="71462" spans="12:14" x14ac:dyDescent="0.25">
      <c r="L71462" s="9"/>
      <c r="M71462" s="9"/>
      <c r="N71462" s="9"/>
    </row>
    <row r="71463" spans="12:14" x14ac:dyDescent="0.25">
      <c r="L71463" s="9"/>
      <c r="M71463" s="9"/>
      <c r="N71463" s="9"/>
    </row>
    <row r="71464" spans="12:14" x14ac:dyDescent="0.25">
      <c r="L71464" s="9"/>
      <c r="M71464" s="9"/>
      <c r="N71464" s="9"/>
    </row>
    <row r="71465" spans="12:14" x14ac:dyDescent="0.25">
      <c r="L71465" s="9"/>
      <c r="M71465" s="9"/>
      <c r="N71465" s="9"/>
    </row>
    <row r="71466" spans="12:14" x14ac:dyDescent="0.25">
      <c r="L71466" s="9"/>
      <c r="M71466" s="9"/>
      <c r="N71466" s="9"/>
    </row>
    <row r="71467" spans="12:14" x14ac:dyDescent="0.25">
      <c r="L71467" s="9"/>
      <c r="M71467" s="9"/>
      <c r="N71467" s="9"/>
    </row>
    <row r="71468" spans="12:14" x14ac:dyDescent="0.25">
      <c r="L71468" s="9"/>
      <c r="M71468" s="9"/>
      <c r="N71468" s="9"/>
    </row>
    <row r="71469" spans="12:14" x14ac:dyDescent="0.25">
      <c r="L71469" s="9"/>
      <c r="M71469" s="9"/>
      <c r="N71469" s="9"/>
    </row>
    <row r="71470" spans="12:14" x14ac:dyDescent="0.25">
      <c r="L71470" s="9"/>
      <c r="M71470" s="9"/>
      <c r="N71470" s="9"/>
    </row>
    <row r="71471" spans="12:14" x14ac:dyDescent="0.25">
      <c r="L71471" s="9"/>
      <c r="M71471" s="9"/>
      <c r="N71471" s="9"/>
    </row>
    <row r="71472" spans="12:14" x14ac:dyDescent="0.25">
      <c r="L71472" s="9"/>
      <c r="M71472" s="9"/>
      <c r="N71472" s="9"/>
    </row>
    <row r="71473" spans="12:14" x14ac:dyDescent="0.25">
      <c r="L71473" s="9"/>
      <c r="M71473" s="9"/>
      <c r="N71473" s="9"/>
    </row>
    <row r="71474" spans="12:14" x14ac:dyDescent="0.25">
      <c r="L71474" s="9"/>
      <c r="M71474" s="9"/>
      <c r="N71474" s="9"/>
    </row>
    <row r="71475" spans="12:14" x14ac:dyDescent="0.25">
      <c r="L71475" s="9"/>
      <c r="M71475" s="9"/>
      <c r="N71475" s="9"/>
    </row>
    <row r="71476" spans="12:14" x14ac:dyDescent="0.25">
      <c r="L71476" s="9"/>
      <c r="M71476" s="9"/>
      <c r="N71476" s="9"/>
    </row>
    <row r="71477" spans="12:14" x14ac:dyDescent="0.25">
      <c r="L71477" s="9"/>
      <c r="M71477" s="9"/>
      <c r="N71477" s="9"/>
    </row>
    <row r="71478" spans="12:14" x14ac:dyDescent="0.25">
      <c r="L71478" s="9"/>
      <c r="M71478" s="9"/>
      <c r="N71478" s="9"/>
    </row>
    <row r="71479" spans="12:14" x14ac:dyDescent="0.25">
      <c r="L71479" s="9"/>
      <c r="M71479" s="9"/>
      <c r="N71479" s="9"/>
    </row>
    <row r="71480" spans="12:14" x14ac:dyDescent="0.25">
      <c r="L71480" s="9"/>
      <c r="M71480" s="9"/>
      <c r="N71480" s="9"/>
    </row>
    <row r="71481" spans="12:14" x14ac:dyDescent="0.25">
      <c r="L71481" s="9"/>
      <c r="M71481" s="9"/>
      <c r="N71481" s="9"/>
    </row>
    <row r="71482" spans="12:14" x14ac:dyDescent="0.25">
      <c r="L71482" s="9"/>
      <c r="M71482" s="9"/>
      <c r="N71482" s="9"/>
    </row>
    <row r="71483" spans="12:14" x14ac:dyDescent="0.25">
      <c r="L71483" s="9"/>
      <c r="M71483" s="9"/>
      <c r="N71483" s="9"/>
    </row>
    <row r="71484" spans="12:14" x14ac:dyDescent="0.25">
      <c r="L71484" s="9"/>
      <c r="M71484" s="9"/>
      <c r="N71484" s="9"/>
    </row>
    <row r="71485" spans="12:14" x14ac:dyDescent="0.25">
      <c r="L71485" s="9"/>
      <c r="M71485" s="9"/>
      <c r="N71485" s="9"/>
    </row>
    <row r="71486" spans="12:14" x14ac:dyDescent="0.25">
      <c r="L71486" s="9"/>
      <c r="M71486" s="9"/>
      <c r="N71486" s="9"/>
    </row>
    <row r="71487" spans="12:14" x14ac:dyDescent="0.25">
      <c r="L71487" s="9"/>
      <c r="M71487" s="9"/>
      <c r="N71487" s="9"/>
    </row>
    <row r="71488" spans="12:14" x14ac:dyDescent="0.25">
      <c r="L71488" s="9"/>
      <c r="M71488" s="9"/>
      <c r="N71488" s="9"/>
    </row>
    <row r="71489" spans="12:14" x14ac:dyDescent="0.25">
      <c r="L71489" s="9"/>
      <c r="M71489" s="9"/>
      <c r="N71489" s="9"/>
    </row>
    <row r="71490" spans="12:14" x14ac:dyDescent="0.25">
      <c r="L71490" s="9"/>
      <c r="M71490" s="9"/>
      <c r="N71490" s="9"/>
    </row>
    <row r="71491" spans="12:14" x14ac:dyDescent="0.25">
      <c r="L71491" s="9"/>
      <c r="M71491" s="9"/>
      <c r="N71491" s="9"/>
    </row>
    <row r="71492" spans="12:14" x14ac:dyDescent="0.25">
      <c r="L71492" s="9"/>
      <c r="M71492" s="9"/>
      <c r="N71492" s="9"/>
    </row>
    <row r="71493" spans="12:14" x14ac:dyDescent="0.25">
      <c r="L71493" s="9"/>
      <c r="M71493" s="9"/>
      <c r="N71493" s="9"/>
    </row>
    <row r="71494" spans="12:14" x14ac:dyDescent="0.25">
      <c r="L71494" s="9"/>
      <c r="M71494" s="9"/>
      <c r="N71494" s="9"/>
    </row>
    <row r="71495" spans="12:14" x14ac:dyDescent="0.25">
      <c r="L71495" s="9"/>
      <c r="M71495" s="9"/>
      <c r="N71495" s="9"/>
    </row>
    <row r="71496" spans="12:14" x14ac:dyDescent="0.25">
      <c r="L71496" s="9"/>
      <c r="M71496" s="9"/>
      <c r="N71496" s="9"/>
    </row>
    <row r="71497" spans="12:14" x14ac:dyDescent="0.25">
      <c r="L71497" s="9"/>
      <c r="M71497" s="9"/>
      <c r="N71497" s="9"/>
    </row>
    <row r="71498" spans="12:14" x14ac:dyDescent="0.25">
      <c r="L71498" s="9"/>
      <c r="M71498" s="9"/>
      <c r="N71498" s="9"/>
    </row>
    <row r="71499" spans="12:14" x14ac:dyDescent="0.25">
      <c r="L71499" s="9"/>
      <c r="M71499" s="9"/>
      <c r="N71499" s="9"/>
    </row>
    <row r="71500" spans="12:14" x14ac:dyDescent="0.25">
      <c r="L71500" s="9"/>
      <c r="M71500" s="9"/>
      <c r="N71500" s="9"/>
    </row>
    <row r="71501" spans="12:14" x14ac:dyDescent="0.25">
      <c r="L71501" s="9"/>
      <c r="M71501" s="9"/>
      <c r="N71501" s="9"/>
    </row>
    <row r="71502" spans="12:14" x14ac:dyDescent="0.25">
      <c r="L71502" s="9"/>
      <c r="M71502" s="9"/>
      <c r="N71502" s="9"/>
    </row>
    <row r="71503" spans="12:14" x14ac:dyDescent="0.25">
      <c r="L71503" s="9"/>
      <c r="M71503" s="9"/>
      <c r="N71503" s="9"/>
    </row>
    <row r="71504" spans="12:14" x14ac:dyDescent="0.25">
      <c r="L71504" s="9"/>
      <c r="M71504" s="9"/>
      <c r="N71504" s="9"/>
    </row>
    <row r="71505" spans="12:14" x14ac:dyDescent="0.25">
      <c r="L71505" s="9"/>
      <c r="M71505" s="9"/>
      <c r="N71505" s="9"/>
    </row>
    <row r="71506" spans="12:14" x14ac:dyDescent="0.25">
      <c r="L71506" s="9"/>
      <c r="M71506" s="9"/>
      <c r="N71506" s="9"/>
    </row>
    <row r="71507" spans="12:14" x14ac:dyDescent="0.25">
      <c r="L71507" s="9"/>
      <c r="M71507" s="9"/>
      <c r="N71507" s="9"/>
    </row>
    <row r="71508" spans="12:14" x14ac:dyDescent="0.25">
      <c r="L71508" s="9"/>
      <c r="M71508" s="9"/>
      <c r="N71508" s="9"/>
    </row>
    <row r="71509" spans="12:14" x14ac:dyDescent="0.25">
      <c r="L71509" s="9"/>
      <c r="M71509" s="9"/>
      <c r="N71509" s="9"/>
    </row>
    <row r="71510" spans="12:14" x14ac:dyDescent="0.25">
      <c r="L71510" s="9"/>
      <c r="M71510" s="9"/>
      <c r="N71510" s="9"/>
    </row>
    <row r="71511" spans="12:14" x14ac:dyDescent="0.25">
      <c r="L71511" s="9"/>
      <c r="M71511" s="9"/>
      <c r="N71511" s="9"/>
    </row>
    <row r="71512" spans="12:14" x14ac:dyDescent="0.25">
      <c r="L71512" s="9"/>
      <c r="M71512" s="9"/>
      <c r="N71512" s="9"/>
    </row>
    <row r="71513" spans="12:14" x14ac:dyDescent="0.25">
      <c r="L71513" s="9"/>
      <c r="M71513" s="9"/>
      <c r="N71513" s="9"/>
    </row>
    <row r="71514" spans="12:14" x14ac:dyDescent="0.25">
      <c r="L71514" s="9"/>
      <c r="M71514" s="9"/>
      <c r="N71514" s="9"/>
    </row>
    <row r="71515" spans="12:14" x14ac:dyDescent="0.25">
      <c r="L71515" s="9"/>
      <c r="M71515" s="9"/>
      <c r="N71515" s="9"/>
    </row>
    <row r="71516" spans="12:14" x14ac:dyDescent="0.25">
      <c r="L71516" s="9"/>
      <c r="M71516" s="9"/>
      <c r="N71516" s="9"/>
    </row>
    <row r="71517" spans="12:14" x14ac:dyDescent="0.25">
      <c r="L71517" s="9"/>
      <c r="M71517" s="9"/>
      <c r="N71517" s="9"/>
    </row>
    <row r="71518" spans="12:14" x14ac:dyDescent="0.25">
      <c r="L71518" s="9"/>
      <c r="M71518" s="9"/>
      <c r="N71518" s="9"/>
    </row>
    <row r="71519" spans="12:14" x14ac:dyDescent="0.25">
      <c r="L71519" s="9"/>
      <c r="M71519" s="9"/>
      <c r="N71519" s="9"/>
    </row>
    <row r="71520" spans="12:14" x14ac:dyDescent="0.25">
      <c r="L71520" s="9"/>
      <c r="M71520" s="9"/>
      <c r="N71520" s="9"/>
    </row>
    <row r="71521" spans="12:14" x14ac:dyDescent="0.25">
      <c r="L71521" s="9"/>
      <c r="M71521" s="9"/>
      <c r="N71521" s="9"/>
    </row>
    <row r="71522" spans="12:14" x14ac:dyDescent="0.25">
      <c r="L71522" s="9"/>
      <c r="M71522" s="9"/>
      <c r="N71522" s="9"/>
    </row>
    <row r="71523" spans="12:14" x14ac:dyDescent="0.25">
      <c r="L71523" s="9"/>
      <c r="M71523" s="9"/>
      <c r="N71523" s="9"/>
    </row>
    <row r="71524" spans="12:14" x14ac:dyDescent="0.25">
      <c r="L71524" s="9"/>
      <c r="M71524" s="9"/>
      <c r="N71524" s="9"/>
    </row>
    <row r="71525" spans="12:14" x14ac:dyDescent="0.25">
      <c r="L71525" s="9"/>
      <c r="M71525" s="9"/>
      <c r="N71525" s="9"/>
    </row>
    <row r="71526" spans="12:14" x14ac:dyDescent="0.25">
      <c r="L71526" s="9"/>
      <c r="M71526" s="9"/>
      <c r="N71526" s="9"/>
    </row>
    <row r="71527" spans="12:14" x14ac:dyDescent="0.25">
      <c r="L71527" s="9"/>
      <c r="M71527" s="9"/>
      <c r="N71527" s="9"/>
    </row>
    <row r="71528" spans="12:14" x14ac:dyDescent="0.25">
      <c r="L71528" s="9"/>
      <c r="M71528" s="9"/>
      <c r="N71528" s="9"/>
    </row>
    <row r="71529" spans="12:14" x14ac:dyDescent="0.25">
      <c r="L71529" s="9"/>
      <c r="M71529" s="9"/>
      <c r="N71529" s="9"/>
    </row>
    <row r="71530" spans="12:14" x14ac:dyDescent="0.25">
      <c r="L71530" s="9"/>
      <c r="M71530" s="9"/>
      <c r="N71530" s="9"/>
    </row>
    <row r="71531" spans="12:14" x14ac:dyDescent="0.25">
      <c r="L71531" s="9"/>
      <c r="M71531" s="9"/>
      <c r="N71531" s="9"/>
    </row>
    <row r="71532" spans="12:14" x14ac:dyDescent="0.25">
      <c r="L71532" s="9"/>
      <c r="M71532" s="9"/>
      <c r="N71532" s="9"/>
    </row>
    <row r="71533" spans="12:14" x14ac:dyDescent="0.25">
      <c r="L71533" s="9"/>
      <c r="M71533" s="9"/>
      <c r="N71533" s="9"/>
    </row>
    <row r="71534" spans="12:14" x14ac:dyDescent="0.25">
      <c r="L71534" s="9"/>
      <c r="M71534" s="9"/>
      <c r="N71534" s="9"/>
    </row>
    <row r="71535" spans="12:14" x14ac:dyDescent="0.25">
      <c r="L71535" s="9"/>
      <c r="M71535" s="9"/>
      <c r="N71535" s="9"/>
    </row>
    <row r="71536" spans="12:14" x14ac:dyDescent="0.25">
      <c r="L71536" s="9"/>
      <c r="M71536" s="9"/>
      <c r="N71536" s="9"/>
    </row>
    <row r="71537" spans="12:14" x14ac:dyDescent="0.25">
      <c r="L71537" s="9"/>
      <c r="M71537" s="9"/>
      <c r="N71537" s="9"/>
    </row>
    <row r="71538" spans="12:14" x14ac:dyDescent="0.25">
      <c r="L71538" s="9"/>
      <c r="M71538" s="9"/>
      <c r="N71538" s="9"/>
    </row>
    <row r="71539" spans="12:14" x14ac:dyDescent="0.25">
      <c r="L71539" s="9"/>
      <c r="M71539" s="9"/>
      <c r="N71539" s="9"/>
    </row>
    <row r="71540" spans="12:14" x14ac:dyDescent="0.25">
      <c r="L71540" s="9"/>
      <c r="M71540" s="9"/>
      <c r="N71540" s="9"/>
    </row>
    <row r="71541" spans="12:14" x14ac:dyDescent="0.25">
      <c r="L71541" s="9"/>
      <c r="M71541" s="9"/>
      <c r="N71541" s="9"/>
    </row>
    <row r="71542" spans="12:14" x14ac:dyDescent="0.25">
      <c r="L71542" s="9"/>
      <c r="M71542" s="9"/>
      <c r="N71542" s="9"/>
    </row>
    <row r="71543" spans="12:14" x14ac:dyDescent="0.25">
      <c r="L71543" s="9"/>
      <c r="M71543" s="9"/>
      <c r="N71543" s="9"/>
    </row>
    <row r="71544" spans="12:14" x14ac:dyDescent="0.25">
      <c r="L71544" s="9"/>
      <c r="M71544" s="9"/>
      <c r="N71544" s="9"/>
    </row>
    <row r="71545" spans="12:14" x14ac:dyDescent="0.25">
      <c r="L71545" s="9"/>
      <c r="M71545" s="9"/>
      <c r="N71545" s="9"/>
    </row>
    <row r="71546" spans="12:14" x14ac:dyDescent="0.25">
      <c r="L71546" s="9"/>
      <c r="M71546" s="9"/>
      <c r="N71546" s="9"/>
    </row>
    <row r="71547" spans="12:14" x14ac:dyDescent="0.25">
      <c r="L71547" s="9"/>
      <c r="M71547" s="9"/>
      <c r="N71547" s="9"/>
    </row>
    <row r="71548" spans="12:14" x14ac:dyDescent="0.25">
      <c r="L71548" s="9"/>
      <c r="M71548" s="9"/>
      <c r="N71548" s="9"/>
    </row>
    <row r="71549" spans="12:14" x14ac:dyDescent="0.25">
      <c r="L71549" s="9"/>
      <c r="M71549" s="9"/>
      <c r="N71549" s="9"/>
    </row>
    <row r="71550" spans="12:14" x14ac:dyDescent="0.25">
      <c r="L71550" s="9"/>
      <c r="M71550" s="9"/>
      <c r="N71550" s="9"/>
    </row>
    <row r="71551" spans="12:14" x14ac:dyDescent="0.25">
      <c r="L71551" s="9"/>
      <c r="M71551" s="9"/>
      <c r="N71551" s="9"/>
    </row>
    <row r="71552" spans="12:14" x14ac:dyDescent="0.25">
      <c r="L71552" s="9"/>
      <c r="M71552" s="9"/>
      <c r="N71552" s="9"/>
    </row>
    <row r="71553" spans="12:14" x14ac:dyDescent="0.25">
      <c r="L71553" s="9"/>
      <c r="M71553" s="9"/>
      <c r="N71553" s="9"/>
    </row>
    <row r="71554" spans="12:14" x14ac:dyDescent="0.25">
      <c r="L71554" s="9"/>
      <c r="M71554" s="9"/>
      <c r="N71554" s="9"/>
    </row>
    <row r="71555" spans="12:14" x14ac:dyDescent="0.25">
      <c r="L71555" s="9"/>
      <c r="M71555" s="9"/>
      <c r="N71555" s="9"/>
    </row>
    <row r="71556" spans="12:14" x14ac:dyDescent="0.25">
      <c r="L71556" s="9"/>
      <c r="M71556" s="9"/>
      <c r="N71556" s="9"/>
    </row>
    <row r="71557" spans="12:14" x14ac:dyDescent="0.25">
      <c r="L71557" s="9"/>
      <c r="M71557" s="9"/>
      <c r="N71557" s="9"/>
    </row>
    <row r="71558" spans="12:14" x14ac:dyDescent="0.25">
      <c r="L71558" s="9"/>
      <c r="M71558" s="9"/>
      <c r="N71558" s="9"/>
    </row>
    <row r="71559" spans="12:14" x14ac:dyDescent="0.25">
      <c r="L71559" s="9"/>
      <c r="M71559" s="9"/>
      <c r="N71559" s="9"/>
    </row>
    <row r="71560" spans="12:14" x14ac:dyDescent="0.25">
      <c r="L71560" s="9"/>
      <c r="M71560" s="9"/>
      <c r="N71560" s="9"/>
    </row>
    <row r="71561" spans="12:14" x14ac:dyDescent="0.25">
      <c r="L71561" s="9"/>
      <c r="M71561" s="9"/>
      <c r="N71561" s="9"/>
    </row>
    <row r="71562" spans="12:14" x14ac:dyDescent="0.25">
      <c r="L71562" s="9"/>
      <c r="M71562" s="9"/>
      <c r="N71562" s="9"/>
    </row>
    <row r="71563" spans="12:14" x14ac:dyDescent="0.25">
      <c r="L71563" s="9"/>
      <c r="M71563" s="9"/>
      <c r="N71563" s="9"/>
    </row>
    <row r="71564" spans="12:14" x14ac:dyDescent="0.25">
      <c r="L71564" s="9"/>
      <c r="M71564" s="9"/>
      <c r="N71564" s="9"/>
    </row>
    <row r="71565" spans="12:14" x14ac:dyDescent="0.25">
      <c r="L71565" s="9"/>
      <c r="M71565" s="9"/>
      <c r="N71565" s="9"/>
    </row>
    <row r="71566" spans="12:14" x14ac:dyDescent="0.25">
      <c r="L71566" s="9"/>
      <c r="M71566" s="9"/>
      <c r="N71566" s="9"/>
    </row>
    <row r="71567" spans="12:14" x14ac:dyDescent="0.25">
      <c r="L71567" s="9"/>
      <c r="M71567" s="9"/>
      <c r="N71567" s="9"/>
    </row>
    <row r="71568" spans="12:14" x14ac:dyDescent="0.25">
      <c r="L71568" s="9"/>
      <c r="M71568" s="9"/>
      <c r="N71568" s="9"/>
    </row>
    <row r="71569" spans="12:14" x14ac:dyDescent="0.25">
      <c r="L71569" s="9"/>
      <c r="M71569" s="9"/>
      <c r="N71569" s="9"/>
    </row>
    <row r="71570" spans="12:14" x14ac:dyDescent="0.25">
      <c r="L71570" s="9"/>
      <c r="M71570" s="9"/>
      <c r="N71570" s="9"/>
    </row>
    <row r="71571" spans="12:14" x14ac:dyDescent="0.25">
      <c r="L71571" s="9"/>
      <c r="M71571" s="9"/>
      <c r="N71571" s="9"/>
    </row>
    <row r="71572" spans="12:14" x14ac:dyDescent="0.25">
      <c r="L71572" s="9"/>
      <c r="M71572" s="9"/>
      <c r="N71572" s="9"/>
    </row>
    <row r="71573" spans="12:14" x14ac:dyDescent="0.25">
      <c r="L71573" s="9"/>
      <c r="M71573" s="9"/>
      <c r="N71573" s="9"/>
    </row>
    <row r="71574" spans="12:14" x14ac:dyDescent="0.25">
      <c r="L71574" s="9"/>
      <c r="M71574" s="9"/>
      <c r="N71574" s="9"/>
    </row>
    <row r="71575" spans="12:14" x14ac:dyDescent="0.25">
      <c r="L71575" s="9"/>
      <c r="M71575" s="9"/>
      <c r="N71575" s="9"/>
    </row>
    <row r="71576" spans="12:14" x14ac:dyDescent="0.25">
      <c r="L71576" s="9"/>
      <c r="M71576" s="9"/>
      <c r="N71576" s="9"/>
    </row>
    <row r="71577" spans="12:14" x14ac:dyDescent="0.25">
      <c r="L71577" s="9"/>
      <c r="M71577" s="9"/>
      <c r="N71577" s="9"/>
    </row>
    <row r="71578" spans="12:14" x14ac:dyDescent="0.25">
      <c r="L71578" s="9"/>
      <c r="M71578" s="9"/>
      <c r="N71578" s="9"/>
    </row>
    <row r="71579" spans="12:14" x14ac:dyDescent="0.25">
      <c r="L71579" s="9"/>
      <c r="M71579" s="9"/>
      <c r="N71579" s="9"/>
    </row>
    <row r="71580" spans="12:14" x14ac:dyDescent="0.25">
      <c r="L71580" s="9"/>
      <c r="M71580" s="9"/>
      <c r="N71580" s="9"/>
    </row>
    <row r="71581" spans="12:14" x14ac:dyDescent="0.25">
      <c r="L71581" s="9"/>
      <c r="M71581" s="9"/>
      <c r="N71581" s="9"/>
    </row>
    <row r="71582" spans="12:14" x14ac:dyDescent="0.25">
      <c r="L71582" s="9"/>
      <c r="M71582" s="9"/>
      <c r="N71582" s="9"/>
    </row>
    <row r="71583" spans="12:14" x14ac:dyDescent="0.25">
      <c r="L71583" s="9"/>
      <c r="M71583" s="9"/>
      <c r="N71583" s="9"/>
    </row>
    <row r="71584" spans="12:14" x14ac:dyDescent="0.25">
      <c r="L71584" s="9"/>
      <c r="M71584" s="9"/>
      <c r="N71584" s="9"/>
    </row>
    <row r="71585" spans="12:14" x14ac:dyDescent="0.25">
      <c r="L71585" s="9"/>
      <c r="M71585" s="9"/>
      <c r="N71585" s="9"/>
    </row>
    <row r="71586" spans="12:14" x14ac:dyDescent="0.25">
      <c r="L71586" s="9"/>
      <c r="M71586" s="9"/>
      <c r="N71586" s="9"/>
    </row>
    <row r="71587" spans="12:14" x14ac:dyDescent="0.25">
      <c r="L71587" s="9"/>
      <c r="M71587" s="9"/>
      <c r="N71587" s="9"/>
    </row>
    <row r="71588" spans="12:14" x14ac:dyDescent="0.25">
      <c r="L71588" s="9"/>
      <c r="M71588" s="9"/>
      <c r="N71588" s="9"/>
    </row>
    <row r="71589" spans="12:14" x14ac:dyDescent="0.25">
      <c r="L71589" s="9"/>
      <c r="M71589" s="9"/>
      <c r="N71589" s="9"/>
    </row>
    <row r="71590" spans="12:14" x14ac:dyDescent="0.25">
      <c r="L71590" s="9"/>
      <c r="M71590" s="9"/>
      <c r="N71590" s="9"/>
    </row>
    <row r="71591" spans="12:14" x14ac:dyDescent="0.25">
      <c r="L71591" s="9"/>
      <c r="M71591" s="9"/>
      <c r="N71591" s="9"/>
    </row>
    <row r="71592" spans="12:14" x14ac:dyDescent="0.25">
      <c r="L71592" s="9"/>
      <c r="M71592" s="9"/>
      <c r="N71592" s="9"/>
    </row>
    <row r="71593" spans="12:14" x14ac:dyDescent="0.25">
      <c r="L71593" s="9"/>
      <c r="M71593" s="9"/>
      <c r="N71593" s="9"/>
    </row>
    <row r="71594" spans="12:14" x14ac:dyDescent="0.25">
      <c r="L71594" s="9"/>
      <c r="M71594" s="9"/>
      <c r="N71594" s="9"/>
    </row>
    <row r="71595" spans="12:14" x14ac:dyDescent="0.25">
      <c r="L71595" s="9"/>
      <c r="M71595" s="9"/>
      <c r="N71595" s="9"/>
    </row>
    <row r="71596" spans="12:14" x14ac:dyDescent="0.25">
      <c r="L71596" s="9"/>
      <c r="M71596" s="9"/>
      <c r="N71596" s="9"/>
    </row>
    <row r="71597" spans="12:14" x14ac:dyDescent="0.25">
      <c r="L71597" s="9"/>
      <c r="M71597" s="9"/>
      <c r="N71597" s="9"/>
    </row>
    <row r="71598" spans="12:14" x14ac:dyDescent="0.25">
      <c r="L71598" s="9"/>
      <c r="M71598" s="9"/>
      <c r="N71598" s="9"/>
    </row>
    <row r="71599" spans="12:14" x14ac:dyDescent="0.25">
      <c r="L71599" s="9"/>
      <c r="M71599" s="9"/>
      <c r="N71599" s="9"/>
    </row>
    <row r="71600" spans="12:14" x14ac:dyDescent="0.25">
      <c r="L71600" s="9"/>
      <c r="M71600" s="9"/>
      <c r="N71600" s="9"/>
    </row>
    <row r="71601" spans="12:14" x14ac:dyDescent="0.25">
      <c r="L71601" s="9"/>
      <c r="M71601" s="9"/>
      <c r="N71601" s="9"/>
    </row>
    <row r="71602" spans="12:14" x14ac:dyDescent="0.25">
      <c r="L71602" s="9"/>
      <c r="M71602" s="9"/>
      <c r="N71602" s="9"/>
    </row>
    <row r="71603" spans="12:14" x14ac:dyDescent="0.25">
      <c r="L71603" s="9"/>
      <c r="M71603" s="9"/>
      <c r="N71603" s="9"/>
    </row>
    <row r="71604" spans="12:14" x14ac:dyDescent="0.25">
      <c r="L71604" s="9"/>
      <c r="M71604" s="9"/>
      <c r="N71604" s="9"/>
    </row>
    <row r="71605" spans="12:14" x14ac:dyDescent="0.25">
      <c r="L71605" s="9"/>
      <c r="M71605" s="9"/>
      <c r="N71605" s="9"/>
    </row>
    <row r="71606" spans="12:14" x14ac:dyDescent="0.25">
      <c r="L71606" s="9"/>
      <c r="M71606" s="9"/>
      <c r="N71606" s="9"/>
    </row>
    <row r="71607" spans="12:14" x14ac:dyDescent="0.25">
      <c r="L71607" s="9"/>
      <c r="M71607" s="9"/>
      <c r="N71607" s="9"/>
    </row>
    <row r="71608" spans="12:14" x14ac:dyDescent="0.25">
      <c r="L71608" s="9"/>
      <c r="M71608" s="9"/>
      <c r="N71608" s="9"/>
    </row>
    <row r="71609" spans="12:14" x14ac:dyDescent="0.25">
      <c r="L71609" s="9"/>
      <c r="M71609" s="9"/>
      <c r="N71609" s="9"/>
    </row>
    <row r="71610" spans="12:14" x14ac:dyDescent="0.25">
      <c r="L71610" s="9"/>
      <c r="M71610" s="9"/>
      <c r="N71610" s="9"/>
    </row>
    <row r="71611" spans="12:14" x14ac:dyDescent="0.25">
      <c r="L71611" s="9"/>
      <c r="M71611" s="9"/>
      <c r="N71611" s="9"/>
    </row>
    <row r="71612" spans="12:14" x14ac:dyDescent="0.25">
      <c r="L71612" s="9"/>
      <c r="M71612" s="9"/>
      <c r="N71612" s="9"/>
    </row>
    <row r="71613" spans="12:14" x14ac:dyDescent="0.25">
      <c r="L71613" s="9"/>
      <c r="M71613" s="9"/>
      <c r="N71613" s="9"/>
    </row>
    <row r="71614" spans="12:14" x14ac:dyDescent="0.25">
      <c r="L71614" s="9"/>
      <c r="M71614" s="9"/>
      <c r="N71614" s="9"/>
    </row>
    <row r="71615" spans="12:14" x14ac:dyDescent="0.25">
      <c r="L71615" s="9"/>
      <c r="M71615" s="9"/>
      <c r="N71615" s="9"/>
    </row>
    <row r="71616" spans="12:14" x14ac:dyDescent="0.25">
      <c r="L71616" s="9"/>
      <c r="M71616" s="9"/>
      <c r="N71616" s="9"/>
    </row>
    <row r="71617" spans="12:14" x14ac:dyDescent="0.25">
      <c r="L71617" s="9"/>
      <c r="M71617" s="9"/>
      <c r="N71617" s="9"/>
    </row>
    <row r="71618" spans="12:14" x14ac:dyDescent="0.25">
      <c r="L71618" s="9"/>
      <c r="M71618" s="9"/>
      <c r="N71618" s="9"/>
    </row>
    <row r="71619" spans="12:14" x14ac:dyDescent="0.25">
      <c r="L71619" s="9"/>
      <c r="M71619" s="9"/>
      <c r="N71619" s="9"/>
    </row>
    <row r="71620" spans="12:14" x14ac:dyDescent="0.25">
      <c r="L71620" s="9"/>
      <c r="M71620" s="9"/>
      <c r="N71620" s="9"/>
    </row>
    <row r="71621" spans="12:14" x14ac:dyDescent="0.25">
      <c r="L71621" s="9"/>
      <c r="M71621" s="9"/>
      <c r="N71621" s="9"/>
    </row>
    <row r="71622" spans="12:14" x14ac:dyDescent="0.25">
      <c r="L71622" s="9"/>
      <c r="M71622" s="9"/>
      <c r="N71622" s="9"/>
    </row>
    <row r="71623" spans="12:14" x14ac:dyDescent="0.25">
      <c r="L71623" s="9"/>
      <c r="M71623" s="9"/>
      <c r="N71623" s="9"/>
    </row>
    <row r="71624" spans="12:14" x14ac:dyDescent="0.25">
      <c r="L71624" s="9"/>
      <c r="M71624" s="9"/>
      <c r="N71624" s="9"/>
    </row>
    <row r="71625" spans="12:14" x14ac:dyDescent="0.25">
      <c r="L71625" s="9"/>
      <c r="M71625" s="9"/>
      <c r="N71625" s="9"/>
    </row>
    <row r="71626" spans="12:14" x14ac:dyDescent="0.25">
      <c r="L71626" s="9"/>
      <c r="M71626" s="9"/>
      <c r="N71626" s="9"/>
    </row>
    <row r="71627" spans="12:14" x14ac:dyDescent="0.25">
      <c r="L71627" s="9"/>
      <c r="M71627" s="9"/>
      <c r="N71627" s="9"/>
    </row>
    <row r="71628" spans="12:14" x14ac:dyDescent="0.25">
      <c r="L71628" s="9"/>
      <c r="M71628" s="9"/>
      <c r="N71628" s="9"/>
    </row>
    <row r="71629" spans="12:14" x14ac:dyDescent="0.25">
      <c r="L71629" s="9"/>
      <c r="M71629" s="9"/>
      <c r="N71629" s="9"/>
    </row>
    <row r="71630" spans="12:14" x14ac:dyDescent="0.25">
      <c r="L71630" s="9"/>
      <c r="M71630" s="9"/>
      <c r="N71630" s="9"/>
    </row>
    <row r="71631" spans="12:14" x14ac:dyDescent="0.25">
      <c r="L71631" s="9"/>
      <c r="M71631" s="9"/>
      <c r="N71631" s="9"/>
    </row>
    <row r="71632" spans="12:14" x14ac:dyDescent="0.25">
      <c r="L71632" s="9"/>
      <c r="M71632" s="9"/>
      <c r="N71632" s="9"/>
    </row>
    <row r="71633" spans="12:14" x14ac:dyDescent="0.25">
      <c r="L71633" s="9"/>
      <c r="M71633" s="9"/>
      <c r="N71633" s="9"/>
    </row>
    <row r="71634" spans="12:14" x14ac:dyDescent="0.25">
      <c r="L71634" s="9"/>
      <c r="M71634" s="9"/>
      <c r="N71634" s="9"/>
    </row>
    <row r="71635" spans="12:14" x14ac:dyDescent="0.25">
      <c r="L71635" s="9"/>
      <c r="M71635" s="9"/>
      <c r="N71635" s="9"/>
    </row>
    <row r="71636" spans="12:14" x14ac:dyDescent="0.25">
      <c r="L71636" s="9"/>
      <c r="M71636" s="9"/>
      <c r="N71636" s="9"/>
    </row>
    <row r="71637" spans="12:14" x14ac:dyDescent="0.25">
      <c r="L71637" s="9"/>
      <c r="M71637" s="9"/>
      <c r="N71637" s="9"/>
    </row>
    <row r="71638" spans="12:14" x14ac:dyDescent="0.25">
      <c r="L71638" s="9"/>
      <c r="M71638" s="9"/>
      <c r="N71638" s="9"/>
    </row>
    <row r="71639" spans="12:14" x14ac:dyDescent="0.25">
      <c r="L71639" s="9"/>
      <c r="M71639" s="9"/>
      <c r="N71639" s="9"/>
    </row>
    <row r="71640" spans="12:14" x14ac:dyDescent="0.25">
      <c r="L71640" s="9"/>
      <c r="M71640" s="9"/>
      <c r="N71640" s="9"/>
    </row>
    <row r="71641" spans="12:14" x14ac:dyDescent="0.25">
      <c r="L71641" s="9"/>
      <c r="M71641" s="9"/>
      <c r="N71641" s="9"/>
    </row>
    <row r="71642" spans="12:14" x14ac:dyDescent="0.25">
      <c r="L71642" s="9"/>
      <c r="M71642" s="9"/>
      <c r="N71642" s="9"/>
    </row>
    <row r="71643" spans="12:14" x14ac:dyDescent="0.25">
      <c r="L71643" s="9"/>
      <c r="M71643" s="9"/>
      <c r="N71643" s="9"/>
    </row>
    <row r="71644" spans="12:14" x14ac:dyDescent="0.25">
      <c r="L71644" s="9"/>
      <c r="M71644" s="9"/>
      <c r="N71644" s="9"/>
    </row>
    <row r="71645" spans="12:14" x14ac:dyDescent="0.25">
      <c r="L71645" s="9"/>
      <c r="M71645" s="9"/>
      <c r="N71645" s="9"/>
    </row>
    <row r="71646" spans="12:14" x14ac:dyDescent="0.25">
      <c r="L71646" s="9"/>
      <c r="M71646" s="9"/>
      <c r="N71646" s="9"/>
    </row>
    <row r="71647" spans="12:14" x14ac:dyDescent="0.25">
      <c r="L71647" s="9"/>
      <c r="M71647" s="9"/>
      <c r="N71647" s="9"/>
    </row>
    <row r="71648" spans="12:14" x14ac:dyDescent="0.25">
      <c r="L71648" s="9"/>
      <c r="M71648" s="9"/>
      <c r="N71648" s="9"/>
    </row>
    <row r="71649" spans="12:14" x14ac:dyDescent="0.25">
      <c r="L71649" s="9"/>
      <c r="M71649" s="9"/>
      <c r="N71649" s="9"/>
    </row>
    <row r="71650" spans="12:14" x14ac:dyDescent="0.25">
      <c r="L71650" s="9"/>
      <c r="M71650" s="9"/>
      <c r="N71650" s="9"/>
    </row>
    <row r="71651" spans="12:14" x14ac:dyDescent="0.25">
      <c r="L71651" s="9"/>
      <c r="M71651" s="9"/>
      <c r="N71651" s="9"/>
    </row>
    <row r="71652" spans="12:14" x14ac:dyDescent="0.25">
      <c r="L71652" s="9"/>
      <c r="M71652" s="9"/>
      <c r="N71652" s="9"/>
    </row>
    <row r="71653" spans="12:14" x14ac:dyDescent="0.25">
      <c r="L71653" s="9"/>
      <c r="M71653" s="9"/>
      <c r="N71653" s="9"/>
    </row>
    <row r="71654" spans="12:14" x14ac:dyDescent="0.25">
      <c r="L71654" s="9"/>
      <c r="M71654" s="9"/>
      <c r="N71654" s="9"/>
    </row>
    <row r="71655" spans="12:14" x14ac:dyDescent="0.25">
      <c r="L71655" s="9"/>
      <c r="M71655" s="9"/>
      <c r="N71655" s="9"/>
    </row>
    <row r="71656" spans="12:14" x14ac:dyDescent="0.25">
      <c r="L71656" s="9"/>
      <c r="M71656" s="9"/>
      <c r="N71656" s="9"/>
    </row>
    <row r="71657" spans="12:14" x14ac:dyDescent="0.25">
      <c r="L71657" s="9"/>
      <c r="M71657" s="9"/>
      <c r="N71657" s="9"/>
    </row>
    <row r="71658" spans="12:14" x14ac:dyDescent="0.25">
      <c r="L71658" s="9"/>
      <c r="M71658" s="9"/>
      <c r="N71658" s="9"/>
    </row>
    <row r="71659" spans="12:14" x14ac:dyDescent="0.25">
      <c r="L71659" s="9"/>
      <c r="M71659" s="9"/>
      <c r="N71659" s="9"/>
    </row>
    <row r="71660" spans="12:14" x14ac:dyDescent="0.25">
      <c r="L71660" s="9"/>
      <c r="M71660" s="9"/>
      <c r="N71660" s="9"/>
    </row>
    <row r="71661" spans="12:14" x14ac:dyDescent="0.25">
      <c r="L71661" s="9"/>
      <c r="M71661" s="9"/>
      <c r="N71661" s="9"/>
    </row>
    <row r="71662" spans="12:14" x14ac:dyDescent="0.25">
      <c r="L71662" s="9"/>
      <c r="M71662" s="9"/>
      <c r="N71662" s="9"/>
    </row>
    <row r="71663" spans="12:14" x14ac:dyDescent="0.25">
      <c r="L71663" s="9"/>
      <c r="M71663" s="9"/>
      <c r="N71663" s="9"/>
    </row>
    <row r="71664" spans="12:14" x14ac:dyDescent="0.25">
      <c r="L71664" s="9"/>
      <c r="M71664" s="9"/>
      <c r="N71664" s="9"/>
    </row>
    <row r="71665" spans="12:14" x14ac:dyDescent="0.25">
      <c r="L71665" s="9"/>
      <c r="M71665" s="9"/>
      <c r="N71665" s="9"/>
    </row>
    <row r="71666" spans="12:14" x14ac:dyDescent="0.25">
      <c r="L71666" s="9"/>
      <c r="M71666" s="9"/>
      <c r="N71666" s="9"/>
    </row>
    <row r="71667" spans="12:14" x14ac:dyDescent="0.25">
      <c r="L71667" s="9"/>
      <c r="M71667" s="9"/>
      <c r="N71667" s="9"/>
    </row>
    <row r="71668" spans="12:14" x14ac:dyDescent="0.25">
      <c r="L71668" s="9"/>
      <c r="M71668" s="9"/>
      <c r="N71668" s="9"/>
    </row>
    <row r="71669" spans="12:14" x14ac:dyDescent="0.25">
      <c r="L71669" s="9"/>
      <c r="M71669" s="9"/>
      <c r="N71669" s="9"/>
    </row>
    <row r="71670" spans="12:14" x14ac:dyDescent="0.25">
      <c r="L71670" s="9"/>
      <c r="M71670" s="9"/>
      <c r="N71670" s="9"/>
    </row>
    <row r="71671" spans="12:14" x14ac:dyDescent="0.25">
      <c r="L71671" s="9"/>
      <c r="M71671" s="9"/>
      <c r="N71671" s="9"/>
    </row>
    <row r="71672" spans="12:14" x14ac:dyDescent="0.25">
      <c r="L71672" s="9"/>
      <c r="M71672" s="9"/>
      <c r="N71672" s="9"/>
    </row>
    <row r="71673" spans="12:14" x14ac:dyDescent="0.25">
      <c r="L71673" s="9"/>
      <c r="M71673" s="9"/>
      <c r="N71673" s="9"/>
    </row>
    <row r="71674" spans="12:14" x14ac:dyDescent="0.25">
      <c r="L71674" s="9"/>
      <c r="M71674" s="9"/>
      <c r="N71674" s="9"/>
    </row>
    <row r="71675" spans="12:14" x14ac:dyDescent="0.25">
      <c r="L71675" s="9"/>
      <c r="M71675" s="9"/>
      <c r="N71675" s="9"/>
    </row>
    <row r="71676" spans="12:14" x14ac:dyDescent="0.25">
      <c r="L71676" s="9"/>
      <c r="M71676" s="9"/>
      <c r="N71676" s="9"/>
    </row>
    <row r="71677" spans="12:14" x14ac:dyDescent="0.25">
      <c r="L71677" s="9"/>
      <c r="M71677" s="9"/>
      <c r="N71677" s="9"/>
    </row>
    <row r="71678" spans="12:14" x14ac:dyDescent="0.25">
      <c r="L71678" s="9"/>
      <c r="M71678" s="9"/>
      <c r="N71678" s="9"/>
    </row>
    <row r="71679" spans="12:14" x14ac:dyDescent="0.25">
      <c r="L71679" s="9"/>
      <c r="M71679" s="9"/>
      <c r="N71679" s="9"/>
    </row>
    <row r="71680" spans="12:14" x14ac:dyDescent="0.25">
      <c r="L71680" s="9"/>
      <c r="M71680" s="9"/>
      <c r="N71680" s="9"/>
    </row>
    <row r="71681" spans="12:14" x14ac:dyDescent="0.25">
      <c r="L71681" s="9"/>
      <c r="M71681" s="9"/>
      <c r="N71681" s="9"/>
    </row>
    <row r="71682" spans="12:14" x14ac:dyDescent="0.25">
      <c r="L71682" s="9"/>
      <c r="M71682" s="9"/>
      <c r="N71682" s="9"/>
    </row>
    <row r="71683" spans="12:14" x14ac:dyDescent="0.25">
      <c r="L71683" s="9"/>
      <c r="M71683" s="9"/>
      <c r="N71683" s="9"/>
    </row>
    <row r="71684" spans="12:14" x14ac:dyDescent="0.25">
      <c r="L71684" s="9"/>
      <c r="M71684" s="9"/>
      <c r="N71684" s="9"/>
    </row>
    <row r="71685" spans="12:14" x14ac:dyDescent="0.25">
      <c r="L71685" s="9"/>
      <c r="M71685" s="9"/>
      <c r="N71685" s="9"/>
    </row>
    <row r="71686" spans="12:14" x14ac:dyDescent="0.25">
      <c r="L71686" s="9"/>
      <c r="M71686" s="9"/>
      <c r="N71686" s="9"/>
    </row>
    <row r="71687" spans="12:14" x14ac:dyDescent="0.25">
      <c r="L71687" s="9"/>
      <c r="M71687" s="9"/>
      <c r="N71687" s="9"/>
    </row>
    <row r="71688" spans="12:14" x14ac:dyDescent="0.25">
      <c r="L71688" s="9"/>
      <c r="M71688" s="9"/>
      <c r="N71688" s="9"/>
    </row>
    <row r="71689" spans="12:14" x14ac:dyDescent="0.25">
      <c r="L71689" s="9"/>
      <c r="M71689" s="9"/>
      <c r="N71689" s="9"/>
    </row>
    <row r="71690" spans="12:14" x14ac:dyDescent="0.25">
      <c r="L71690" s="9"/>
      <c r="M71690" s="9"/>
      <c r="N71690" s="9"/>
    </row>
    <row r="71691" spans="12:14" x14ac:dyDescent="0.25">
      <c r="L71691" s="9"/>
      <c r="M71691" s="9"/>
      <c r="N71691" s="9"/>
    </row>
    <row r="71692" spans="12:14" x14ac:dyDescent="0.25">
      <c r="L71692" s="9"/>
      <c r="M71692" s="9"/>
      <c r="N71692" s="9"/>
    </row>
    <row r="71693" spans="12:14" x14ac:dyDescent="0.25">
      <c r="L71693" s="9"/>
      <c r="M71693" s="9"/>
      <c r="N71693" s="9"/>
    </row>
    <row r="71694" spans="12:14" x14ac:dyDescent="0.25">
      <c r="L71694" s="9"/>
      <c r="M71694" s="9"/>
      <c r="N71694" s="9"/>
    </row>
    <row r="71695" spans="12:14" x14ac:dyDescent="0.25">
      <c r="L71695" s="9"/>
      <c r="M71695" s="9"/>
      <c r="N71695" s="9"/>
    </row>
    <row r="71696" spans="12:14" x14ac:dyDescent="0.25">
      <c r="L71696" s="9"/>
      <c r="M71696" s="9"/>
      <c r="N71696" s="9"/>
    </row>
    <row r="71697" spans="12:14" x14ac:dyDescent="0.25">
      <c r="L71697" s="9"/>
      <c r="M71697" s="9"/>
      <c r="N71697" s="9"/>
    </row>
    <row r="71698" spans="12:14" x14ac:dyDescent="0.25">
      <c r="L71698" s="9"/>
      <c r="M71698" s="9"/>
      <c r="N71698" s="9"/>
    </row>
    <row r="71699" spans="12:14" x14ac:dyDescent="0.25">
      <c r="L71699" s="9"/>
      <c r="M71699" s="9"/>
      <c r="N71699" s="9"/>
    </row>
    <row r="71700" spans="12:14" x14ac:dyDescent="0.25">
      <c r="L71700" s="9"/>
      <c r="M71700" s="9"/>
      <c r="N71700" s="9"/>
    </row>
    <row r="71701" spans="12:14" x14ac:dyDescent="0.25">
      <c r="L71701" s="9"/>
      <c r="M71701" s="9"/>
      <c r="N71701" s="9"/>
    </row>
    <row r="71702" spans="12:14" x14ac:dyDescent="0.25">
      <c r="L71702" s="9"/>
      <c r="M71702" s="9"/>
      <c r="N71702" s="9"/>
    </row>
    <row r="71703" spans="12:14" x14ac:dyDescent="0.25">
      <c r="L71703" s="9"/>
      <c r="M71703" s="9"/>
      <c r="N71703" s="9"/>
    </row>
    <row r="71704" spans="12:14" x14ac:dyDescent="0.25">
      <c r="L71704" s="9"/>
      <c r="M71704" s="9"/>
      <c r="N71704" s="9"/>
    </row>
    <row r="71705" spans="12:14" x14ac:dyDescent="0.25">
      <c r="L71705" s="9"/>
      <c r="M71705" s="9"/>
      <c r="N71705" s="9"/>
    </row>
    <row r="71706" spans="12:14" x14ac:dyDescent="0.25">
      <c r="L71706" s="9"/>
      <c r="M71706" s="9"/>
      <c r="N71706" s="9"/>
    </row>
    <row r="71707" spans="12:14" x14ac:dyDescent="0.25">
      <c r="L71707" s="9"/>
      <c r="M71707" s="9"/>
      <c r="N71707" s="9"/>
    </row>
    <row r="71708" spans="12:14" x14ac:dyDescent="0.25">
      <c r="L71708" s="9"/>
      <c r="M71708" s="9"/>
      <c r="N71708" s="9"/>
    </row>
    <row r="71709" spans="12:14" x14ac:dyDescent="0.25">
      <c r="L71709" s="9"/>
      <c r="M71709" s="9"/>
      <c r="N71709" s="9"/>
    </row>
    <row r="71710" spans="12:14" x14ac:dyDescent="0.25">
      <c r="L71710" s="9"/>
      <c r="M71710" s="9"/>
      <c r="N71710" s="9"/>
    </row>
    <row r="71711" spans="12:14" x14ac:dyDescent="0.25">
      <c r="L71711" s="9"/>
      <c r="M71711" s="9"/>
      <c r="N71711" s="9"/>
    </row>
    <row r="71712" spans="12:14" x14ac:dyDescent="0.25">
      <c r="L71712" s="9"/>
      <c r="M71712" s="9"/>
      <c r="N71712" s="9"/>
    </row>
    <row r="71713" spans="12:14" x14ac:dyDescent="0.25">
      <c r="L71713" s="9"/>
      <c r="M71713" s="9"/>
      <c r="N71713" s="9"/>
    </row>
    <row r="71714" spans="12:14" x14ac:dyDescent="0.25">
      <c r="L71714" s="9"/>
      <c r="M71714" s="9"/>
      <c r="N71714" s="9"/>
    </row>
    <row r="71715" spans="12:14" x14ac:dyDescent="0.25">
      <c r="L71715" s="9"/>
      <c r="M71715" s="9"/>
      <c r="N71715" s="9"/>
    </row>
    <row r="71716" spans="12:14" x14ac:dyDescent="0.25">
      <c r="L71716" s="9"/>
      <c r="M71716" s="9"/>
      <c r="N71716" s="9"/>
    </row>
    <row r="71717" spans="12:14" x14ac:dyDescent="0.25">
      <c r="L71717" s="9"/>
      <c r="M71717" s="9"/>
      <c r="N71717" s="9"/>
    </row>
    <row r="71718" spans="12:14" x14ac:dyDescent="0.25">
      <c r="L71718" s="9"/>
      <c r="M71718" s="9"/>
      <c r="N71718" s="9"/>
    </row>
    <row r="71719" spans="12:14" x14ac:dyDescent="0.25">
      <c r="L71719" s="9"/>
      <c r="M71719" s="9"/>
      <c r="N71719" s="9"/>
    </row>
    <row r="71720" spans="12:14" x14ac:dyDescent="0.25">
      <c r="L71720" s="9"/>
      <c r="M71720" s="9"/>
      <c r="N71720" s="9"/>
    </row>
    <row r="71721" spans="12:14" x14ac:dyDescent="0.25">
      <c r="L71721" s="9"/>
      <c r="M71721" s="9"/>
      <c r="N71721" s="9"/>
    </row>
    <row r="71722" spans="12:14" x14ac:dyDescent="0.25">
      <c r="L71722" s="9"/>
      <c r="M71722" s="9"/>
      <c r="N71722" s="9"/>
    </row>
    <row r="71723" spans="12:14" x14ac:dyDescent="0.25">
      <c r="L71723" s="9"/>
      <c r="M71723" s="9"/>
      <c r="N71723" s="9"/>
    </row>
    <row r="71724" spans="12:14" x14ac:dyDescent="0.25">
      <c r="L71724" s="9"/>
      <c r="M71724" s="9"/>
      <c r="N71724" s="9"/>
    </row>
    <row r="71725" spans="12:14" x14ac:dyDescent="0.25">
      <c r="L71725" s="9"/>
      <c r="M71725" s="9"/>
      <c r="N71725" s="9"/>
    </row>
    <row r="71726" spans="12:14" x14ac:dyDescent="0.25">
      <c r="L71726" s="9"/>
      <c r="M71726" s="9"/>
      <c r="N71726" s="9"/>
    </row>
    <row r="71727" spans="12:14" x14ac:dyDescent="0.25">
      <c r="L71727" s="9"/>
      <c r="M71727" s="9"/>
      <c r="N71727" s="9"/>
    </row>
    <row r="71728" spans="12:14" x14ac:dyDescent="0.25">
      <c r="L71728" s="9"/>
      <c r="M71728" s="9"/>
      <c r="N71728" s="9"/>
    </row>
    <row r="71729" spans="12:14" x14ac:dyDescent="0.25">
      <c r="L71729" s="9"/>
      <c r="M71729" s="9"/>
      <c r="N71729" s="9"/>
    </row>
    <row r="71730" spans="12:14" x14ac:dyDescent="0.25">
      <c r="L71730" s="9"/>
      <c r="M71730" s="9"/>
      <c r="N71730" s="9"/>
    </row>
    <row r="71731" spans="12:14" x14ac:dyDescent="0.25">
      <c r="L71731" s="9"/>
      <c r="M71731" s="9"/>
      <c r="N71731" s="9"/>
    </row>
    <row r="71732" spans="12:14" x14ac:dyDescent="0.25">
      <c r="L71732" s="9"/>
      <c r="M71732" s="9"/>
      <c r="N71732" s="9"/>
    </row>
    <row r="71733" spans="12:14" x14ac:dyDescent="0.25">
      <c r="L71733" s="9"/>
      <c r="M71733" s="9"/>
      <c r="N71733" s="9"/>
    </row>
    <row r="71734" spans="12:14" x14ac:dyDescent="0.25">
      <c r="L71734" s="9"/>
      <c r="M71734" s="9"/>
      <c r="N71734" s="9"/>
    </row>
    <row r="71735" spans="12:14" x14ac:dyDescent="0.25">
      <c r="L71735" s="9"/>
      <c r="M71735" s="9"/>
      <c r="N71735" s="9"/>
    </row>
    <row r="71736" spans="12:14" x14ac:dyDescent="0.25">
      <c r="L71736" s="9"/>
      <c r="M71736" s="9"/>
      <c r="N71736" s="9"/>
    </row>
    <row r="71737" spans="12:14" x14ac:dyDescent="0.25">
      <c r="L71737" s="9"/>
      <c r="M71737" s="9"/>
      <c r="N71737" s="9"/>
    </row>
    <row r="71738" spans="12:14" x14ac:dyDescent="0.25">
      <c r="L71738" s="9"/>
      <c r="M71738" s="9"/>
      <c r="N71738" s="9"/>
    </row>
    <row r="71739" spans="12:14" x14ac:dyDescent="0.25">
      <c r="L71739" s="9"/>
      <c r="M71739" s="9"/>
      <c r="N71739" s="9"/>
    </row>
    <row r="71740" spans="12:14" x14ac:dyDescent="0.25">
      <c r="L71740" s="9"/>
      <c r="M71740" s="9"/>
      <c r="N71740" s="9"/>
    </row>
    <row r="71741" spans="12:14" x14ac:dyDescent="0.25">
      <c r="L71741" s="9"/>
      <c r="M71741" s="9"/>
      <c r="N71741" s="9"/>
    </row>
    <row r="71742" spans="12:14" x14ac:dyDescent="0.25">
      <c r="L71742" s="9"/>
      <c r="M71742" s="9"/>
      <c r="N71742" s="9"/>
    </row>
    <row r="71743" spans="12:14" x14ac:dyDescent="0.25">
      <c r="L71743" s="9"/>
      <c r="M71743" s="9"/>
      <c r="N71743" s="9"/>
    </row>
    <row r="71744" spans="12:14" x14ac:dyDescent="0.25">
      <c r="L71744" s="9"/>
      <c r="M71744" s="9"/>
      <c r="N71744" s="9"/>
    </row>
    <row r="71745" spans="12:14" x14ac:dyDescent="0.25">
      <c r="L71745" s="9"/>
      <c r="M71745" s="9"/>
      <c r="N71745" s="9"/>
    </row>
    <row r="71746" spans="12:14" x14ac:dyDescent="0.25">
      <c r="L71746" s="9"/>
      <c r="M71746" s="9"/>
      <c r="N71746" s="9"/>
    </row>
    <row r="71747" spans="12:14" x14ac:dyDescent="0.25">
      <c r="L71747" s="9"/>
      <c r="M71747" s="9"/>
      <c r="N71747" s="9"/>
    </row>
    <row r="71748" spans="12:14" x14ac:dyDescent="0.25">
      <c r="L71748" s="9"/>
      <c r="M71748" s="9"/>
      <c r="N71748" s="9"/>
    </row>
    <row r="71749" spans="12:14" x14ac:dyDescent="0.25">
      <c r="L71749" s="9"/>
      <c r="M71749" s="9"/>
      <c r="N71749" s="9"/>
    </row>
    <row r="71750" spans="12:14" x14ac:dyDescent="0.25">
      <c r="L71750" s="9"/>
      <c r="M71750" s="9"/>
      <c r="N71750" s="9"/>
    </row>
    <row r="71751" spans="12:14" x14ac:dyDescent="0.25">
      <c r="L71751" s="9"/>
      <c r="M71751" s="9"/>
      <c r="N71751" s="9"/>
    </row>
    <row r="71752" spans="12:14" x14ac:dyDescent="0.25">
      <c r="L71752" s="9"/>
      <c r="M71752" s="9"/>
      <c r="N71752" s="9"/>
    </row>
    <row r="71753" spans="12:14" x14ac:dyDescent="0.25">
      <c r="L71753" s="9"/>
      <c r="M71753" s="9"/>
      <c r="N71753" s="9"/>
    </row>
    <row r="71754" spans="12:14" x14ac:dyDescent="0.25">
      <c r="L71754" s="9"/>
      <c r="M71754" s="9"/>
      <c r="N71754" s="9"/>
    </row>
    <row r="71755" spans="12:14" x14ac:dyDescent="0.25">
      <c r="L71755" s="9"/>
      <c r="M71755" s="9"/>
      <c r="N71755" s="9"/>
    </row>
    <row r="71756" spans="12:14" x14ac:dyDescent="0.25">
      <c r="L71756" s="9"/>
      <c r="M71756" s="9"/>
      <c r="N71756" s="9"/>
    </row>
    <row r="71757" spans="12:14" x14ac:dyDescent="0.25">
      <c r="L71757" s="9"/>
      <c r="M71757" s="9"/>
      <c r="N71757" s="9"/>
    </row>
    <row r="71758" spans="12:14" x14ac:dyDescent="0.25">
      <c r="L71758" s="9"/>
      <c r="M71758" s="9"/>
      <c r="N71758" s="9"/>
    </row>
    <row r="71759" spans="12:14" x14ac:dyDescent="0.25">
      <c r="L71759" s="9"/>
      <c r="M71759" s="9"/>
      <c r="N71759" s="9"/>
    </row>
    <row r="71760" spans="12:14" x14ac:dyDescent="0.25">
      <c r="L71760" s="9"/>
      <c r="M71760" s="9"/>
      <c r="N71760" s="9"/>
    </row>
    <row r="71761" spans="12:14" x14ac:dyDescent="0.25">
      <c r="L71761" s="9"/>
      <c r="M71761" s="9"/>
      <c r="N71761" s="9"/>
    </row>
    <row r="71762" spans="12:14" x14ac:dyDescent="0.25">
      <c r="L71762" s="9"/>
      <c r="M71762" s="9"/>
      <c r="N71762" s="9"/>
    </row>
    <row r="71763" spans="12:14" x14ac:dyDescent="0.25">
      <c r="L71763" s="9"/>
      <c r="M71763" s="9"/>
      <c r="N71763" s="9"/>
    </row>
    <row r="71764" spans="12:14" x14ac:dyDescent="0.25">
      <c r="L71764" s="9"/>
      <c r="M71764" s="9"/>
      <c r="N71764" s="9"/>
    </row>
    <row r="71765" spans="12:14" x14ac:dyDescent="0.25">
      <c r="L71765" s="9"/>
      <c r="M71765" s="9"/>
      <c r="N71765" s="9"/>
    </row>
    <row r="71766" spans="12:14" x14ac:dyDescent="0.25">
      <c r="L71766" s="9"/>
      <c r="M71766" s="9"/>
      <c r="N71766" s="9"/>
    </row>
    <row r="71767" spans="12:14" x14ac:dyDescent="0.25">
      <c r="L71767" s="9"/>
      <c r="M71767" s="9"/>
      <c r="N71767" s="9"/>
    </row>
    <row r="71768" spans="12:14" x14ac:dyDescent="0.25">
      <c r="L71768" s="9"/>
      <c r="M71768" s="9"/>
      <c r="N71768" s="9"/>
    </row>
    <row r="71769" spans="12:14" x14ac:dyDescent="0.25">
      <c r="L71769" s="9"/>
      <c r="M71769" s="9"/>
      <c r="N71769" s="9"/>
    </row>
    <row r="71770" spans="12:14" x14ac:dyDescent="0.25">
      <c r="L71770" s="9"/>
      <c r="M71770" s="9"/>
      <c r="N71770" s="9"/>
    </row>
    <row r="71771" spans="12:14" x14ac:dyDescent="0.25">
      <c r="L71771" s="9"/>
      <c r="M71771" s="9"/>
      <c r="N71771" s="9"/>
    </row>
    <row r="71772" spans="12:14" x14ac:dyDescent="0.25">
      <c r="L71772" s="9"/>
      <c r="M71772" s="9"/>
      <c r="N71772" s="9"/>
    </row>
    <row r="71773" spans="12:14" x14ac:dyDescent="0.25">
      <c r="L71773" s="9"/>
      <c r="M71773" s="9"/>
      <c r="N71773" s="9"/>
    </row>
    <row r="71774" spans="12:14" x14ac:dyDescent="0.25">
      <c r="L71774" s="9"/>
      <c r="M71774" s="9"/>
      <c r="N71774" s="9"/>
    </row>
    <row r="71775" spans="12:14" x14ac:dyDescent="0.25">
      <c r="L71775" s="9"/>
      <c r="M71775" s="9"/>
      <c r="N71775" s="9"/>
    </row>
    <row r="71776" spans="12:14" x14ac:dyDescent="0.25">
      <c r="L71776" s="9"/>
      <c r="M71776" s="9"/>
      <c r="N71776" s="9"/>
    </row>
    <row r="71777" spans="12:14" x14ac:dyDescent="0.25">
      <c r="L71777" s="9"/>
      <c r="M71777" s="9"/>
      <c r="N71777" s="9"/>
    </row>
    <row r="71778" spans="12:14" x14ac:dyDescent="0.25">
      <c r="L71778" s="9"/>
      <c r="M71778" s="9"/>
      <c r="N71778" s="9"/>
    </row>
    <row r="71779" spans="12:14" x14ac:dyDescent="0.25">
      <c r="L71779" s="9"/>
      <c r="M71779" s="9"/>
      <c r="N71779" s="9"/>
    </row>
    <row r="71780" spans="12:14" x14ac:dyDescent="0.25">
      <c r="L71780" s="9"/>
      <c r="M71780" s="9"/>
      <c r="N71780" s="9"/>
    </row>
    <row r="71781" spans="12:14" x14ac:dyDescent="0.25">
      <c r="L71781" s="9"/>
      <c r="M71781" s="9"/>
      <c r="N71781" s="9"/>
    </row>
    <row r="71782" spans="12:14" x14ac:dyDescent="0.25">
      <c r="L71782" s="9"/>
      <c r="M71782" s="9"/>
      <c r="N71782" s="9"/>
    </row>
    <row r="71783" spans="12:14" x14ac:dyDescent="0.25">
      <c r="L71783" s="9"/>
      <c r="M71783" s="9"/>
      <c r="N71783" s="9"/>
    </row>
    <row r="71784" spans="12:14" x14ac:dyDescent="0.25">
      <c r="L71784" s="9"/>
      <c r="M71784" s="9"/>
      <c r="N71784" s="9"/>
    </row>
    <row r="71785" spans="12:14" x14ac:dyDescent="0.25">
      <c r="L71785" s="9"/>
      <c r="M71785" s="9"/>
      <c r="N71785" s="9"/>
    </row>
    <row r="71786" spans="12:14" x14ac:dyDescent="0.25">
      <c r="L71786" s="9"/>
      <c r="M71786" s="9"/>
      <c r="N71786" s="9"/>
    </row>
    <row r="71787" spans="12:14" x14ac:dyDescent="0.25">
      <c r="L71787" s="9"/>
      <c r="M71787" s="9"/>
      <c r="N71787" s="9"/>
    </row>
    <row r="71788" spans="12:14" x14ac:dyDescent="0.25">
      <c r="L71788" s="9"/>
      <c r="M71788" s="9"/>
      <c r="N71788" s="9"/>
    </row>
    <row r="71789" spans="12:14" x14ac:dyDescent="0.25">
      <c r="L71789" s="9"/>
      <c r="M71789" s="9"/>
      <c r="N71789" s="9"/>
    </row>
    <row r="71790" spans="12:14" x14ac:dyDescent="0.25">
      <c r="L71790" s="9"/>
      <c r="M71790" s="9"/>
      <c r="N71790" s="9"/>
    </row>
    <row r="71791" spans="12:14" x14ac:dyDescent="0.25">
      <c r="L71791" s="9"/>
      <c r="M71791" s="9"/>
      <c r="N71791" s="9"/>
    </row>
    <row r="71792" spans="12:14" x14ac:dyDescent="0.25">
      <c r="L71792" s="9"/>
      <c r="M71792" s="9"/>
      <c r="N71792" s="9"/>
    </row>
    <row r="71793" spans="12:14" x14ac:dyDescent="0.25">
      <c r="L71793" s="9"/>
      <c r="M71793" s="9"/>
      <c r="N71793" s="9"/>
    </row>
    <row r="71794" spans="12:14" x14ac:dyDescent="0.25">
      <c r="L71794" s="9"/>
      <c r="M71794" s="9"/>
      <c r="N71794" s="9"/>
    </row>
    <row r="71795" spans="12:14" x14ac:dyDescent="0.25">
      <c r="L71795" s="9"/>
      <c r="M71795" s="9"/>
      <c r="N71795" s="9"/>
    </row>
    <row r="71796" spans="12:14" x14ac:dyDescent="0.25">
      <c r="L71796" s="9"/>
      <c r="M71796" s="9"/>
      <c r="N71796" s="9"/>
    </row>
    <row r="71797" spans="12:14" x14ac:dyDescent="0.25">
      <c r="L71797" s="9"/>
      <c r="M71797" s="9"/>
      <c r="N71797" s="9"/>
    </row>
    <row r="71798" spans="12:14" x14ac:dyDescent="0.25">
      <c r="L71798" s="9"/>
      <c r="M71798" s="9"/>
      <c r="N71798" s="9"/>
    </row>
    <row r="71799" spans="12:14" x14ac:dyDescent="0.25">
      <c r="L71799" s="9"/>
      <c r="M71799" s="9"/>
      <c r="N71799" s="9"/>
    </row>
    <row r="71800" spans="12:14" x14ac:dyDescent="0.25">
      <c r="L71800" s="9"/>
      <c r="M71800" s="9"/>
      <c r="N71800" s="9"/>
    </row>
    <row r="71801" spans="12:14" x14ac:dyDescent="0.25">
      <c r="L71801" s="9"/>
      <c r="M71801" s="9"/>
      <c r="N71801" s="9"/>
    </row>
    <row r="71802" spans="12:14" x14ac:dyDescent="0.25">
      <c r="L71802" s="9"/>
      <c r="M71802" s="9"/>
      <c r="N71802" s="9"/>
    </row>
    <row r="71803" spans="12:14" x14ac:dyDescent="0.25">
      <c r="L71803" s="9"/>
      <c r="M71803" s="9"/>
      <c r="N71803" s="9"/>
    </row>
    <row r="71804" spans="12:14" x14ac:dyDescent="0.25">
      <c r="L71804" s="9"/>
      <c r="M71804" s="9"/>
      <c r="N71804" s="9"/>
    </row>
    <row r="71805" spans="12:14" x14ac:dyDescent="0.25">
      <c r="L71805" s="9"/>
      <c r="M71805" s="9"/>
      <c r="N71805" s="9"/>
    </row>
    <row r="71806" spans="12:14" x14ac:dyDescent="0.25">
      <c r="L71806" s="9"/>
      <c r="M71806" s="9"/>
      <c r="N71806" s="9"/>
    </row>
    <row r="71807" spans="12:14" x14ac:dyDescent="0.25">
      <c r="L71807" s="9"/>
      <c r="M71807" s="9"/>
      <c r="N71807" s="9"/>
    </row>
    <row r="71808" spans="12:14" x14ac:dyDescent="0.25">
      <c r="L71808" s="9"/>
      <c r="M71808" s="9"/>
      <c r="N71808" s="9"/>
    </row>
    <row r="71809" spans="12:14" x14ac:dyDescent="0.25">
      <c r="L71809" s="9"/>
      <c r="M71809" s="9"/>
      <c r="N71809" s="9"/>
    </row>
    <row r="71810" spans="12:14" x14ac:dyDescent="0.25">
      <c r="L71810" s="9"/>
      <c r="M71810" s="9"/>
      <c r="N71810" s="9"/>
    </row>
    <row r="71811" spans="12:14" x14ac:dyDescent="0.25">
      <c r="L71811" s="9"/>
      <c r="M71811" s="9"/>
      <c r="N71811" s="9"/>
    </row>
    <row r="71812" spans="12:14" x14ac:dyDescent="0.25">
      <c r="L71812" s="9"/>
      <c r="M71812" s="9"/>
      <c r="N71812" s="9"/>
    </row>
    <row r="71813" spans="12:14" x14ac:dyDescent="0.25">
      <c r="L71813" s="9"/>
      <c r="M71813" s="9"/>
      <c r="N71813" s="9"/>
    </row>
    <row r="71814" spans="12:14" x14ac:dyDescent="0.25">
      <c r="L71814" s="9"/>
      <c r="M71814" s="9"/>
      <c r="N71814" s="9"/>
    </row>
    <row r="71815" spans="12:14" x14ac:dyDescent="0.25">
      <c r="L71815" s="9"/>
      <c r="M71815" s="9"/>
      <c r="N71815" s="9"/>
    </row>
    <row r="71816" spans="12:14" x14ac:dyDescent="0.25">
      <c r="L71816" s="9"/>
      <c r="M71816" s="9"/>
      <c r="N71816" s="9"/>
    </row>
    <row r="71817" spans="12:14" x14ac:dyDescent="0.25">
      <c r="L71817" s="9"/>
      <c r="M71817" s="9"/>
      <c r="N71817" s="9"/>
    </row>
    <row r="71818" spans="12:14" x14ac:dyDescent="0.25">
      <c r="L71818" s="9"/>
      <c r="M71818" s="9"/>
      <c r="N71818" s="9"/>
    </row>
    <row r="71819" spans="12:14" x14ac:dyDescent="0.25">
      <c r="L71819" s="9"/>
      <c r="M71819" s="9"/>
      <c r="N71819" s="9"/>
    </row>
    <row r="71820" spans="12:14" x14ac:dyDescent="0.25">
      <c r="L71820" s="9"/>
      <c r="M71820" s="9"/>
      <c r="N71820" s="9"/>
    </row>
    <row r="71821" spans="12:14" x14ac:dyDescent="0.25">
      <c r="L71821" s="9"/>
      <c r="M71821" s="9"/>
      <c r="N71821" s="9"/>
    </row>
    <row r="71822" spans="12:14" x14ac:dyDescent="0.25">
      <c r="L71822" s="9"/>
      <c r="M71822" s="9"/>
      <c r="N71822" s="9"/>
    </row>
    <row r="71823" spans="12:14" x14ac:dyDescent="0.25">
      <c r="L71823" s="9"/>
      <c r="M71823" s="9"/>
      <c r="N71823" s="9"/>
    </row>
    <row r="71824" spans="12:14" x14ac:dyDescent="0.25">
      <c r="L71824" s="9"/>
      <c r="M71824" s="9"/>
      <c r="N71824" s="9"/>
    </row>
    <row r="71825" spans="12:14" x14ac:dyDescent="0.25">
      <c r="L71825" s="9"/>
      <c r="M71825" s="9"/>
      <c r="N71825" s="9"/>
    </row>
    <row r="71826" spans="12:14" x14ac:dyDescent="0.25">
      <c r="L71826" s="9"/>
      <c r="M71826" s="9"/>
      <c r="N71826" s="9"/>
    </row>
    <row r="71827" spans="12:14" x14ac:dyDescent="0.25">
      <c r="L71827" s="9"/>
      <c r="M71827" s="9"/>
      <c r="N71827" s="9"/>
    </row>
    <row r="71828" spans="12:14" x14ac:dyDescent="0.25">
      <c r="L71828" s="9"/>
      <c r="M71828" s="9"/>
      <c r="N71828" s="9"/>
    </row>
    <row r="71829" spans="12:14" x14ac:dyDescent="0.25">
      <c r="L71829" s="9"/>
      <c r="M71829" s="9"/>
      <c r="N71829" s="9"/>
    </row>
    <row r="71830" spans="12:14" x14ac:dyDescent="0.25">
      <c r="L71830" s="9"/>
      <c r="M71830" s="9"/>
      <c r="N71830" s="9"/>
    </row>
    <row r="71831" spans="12:14" x14ac:dyDescent="0.25">
      <c r="L71831" s="9"/>
      <c r="M71831" s="9"/>
      <c r="N71831" s="9"/>
    </row>
    <row r="71832" spans="12:14" x14ac:dyDescent="0.25">
      <c r="L71832" s="9"/>
      <c r="M71832" s="9"/>
      <c r="N71832" s="9"/>
    </row>
    <row r="71833" spans="12:14" x14ac:dyDescent="0.25">
      <c r="L71833" s="9"/>
      <c r="M71833" s="9"/>
      <c r="N71833" s="9"/>
    </row>
    <row r="71834" spans="12:14" x14ac:dyDescent="0.25">
      <c r="L71834" s="9"/>
      <c r="M71834" s="9"/>
      <c r="N71834" s="9"/>
    </row>
    <row r="71835" spans="12:14" x14ac:dyDescent="0.25">
      <c r="L71835" s="9"/>
      <c r="M71835" s="9"/>
      <c r="N71835" s="9"/>
    </row>
    <row r="71836" spans="12:14" x14ac:dyDescent="0.25">
      <c r="L71836" s="9"/>
      <c r="M71836" s="9"/>
      <c r="N71836" s="9"/>
    </row>
    <row r="71837" spans="12:14" x14ac:dyDescent="0.25">
      <c r="L71837" s="9"/>
      <c r="M71837" s="9"/>
      <c r="N71837" s="9"/>
    </row>
    <row r="71838" spans="12:14" x14ac:dyDescent="0.25">
      <c r="L71838" s="9"/>
      <c r="M71838" s="9"/>
      <c r="N71838" s="9"/>
    </row>
    <row r="71839" spans="12:14" x14ac:dyDescent="0.25">
      <c r="L71839" s="9"/>
      <c r="M71839" s="9"/>
      <c r="N71839" s="9"/>
    </row>
    <row r="71840" spans="12:14" x14ac:dyDescent="0.25">
      <c r="L71840" s="9"/>
      <c r="M71840" s="9"/>
      <c r="N71840" s="9"/>
    </row>
    <row r="71841" spans="12:14" x14ac:dyDescent="0.25">
      <c r="L71841" s="9"/>
      <c r="M71841" s="9"/>
      <c r="N71841" s="9"/>
    </row>
    <row r="71842" spans="12:14" x14ac:dyDescent="0.25">
      <c r="L71842" s="9"/>
      <c r="M71842" s="9"/>
      <c r="N71842" s="9"/>
    </row>
    <row r="71843" spans="12:14" x14ac:dyDescent="0.25">
      <c r="L71843" s="9"/>
      <c r="M71843" s="9"/>
      <c r="N71843" s="9"/>
    </row>
    <row r="71844" spans="12:14" x14ac:dyDescent="0.25">
      <c r="L71844" s="9"/>
      <c r="M71844" s="9"/>
      <c r="N71844" s="9"/>
    </row>
    <row r="71845" spans="12:14" x14ac:dyDescent="0.25">
      <c r="L71845" s="9"/>
      <c r="M71845" s="9"/>
      <c r="N71845" s="9"/>
    </row>
    <row r="71846" spans="12:14" x14ac:dyDescent="0.25">
      <c r="L71846" s="9"/>
      <c r="M71846" s="9"/>
      <c r="N71846" s="9"/>
    </row>
    <row r="71847" spans="12:14" x14ac:dyDescent="0.25">
      <c r="L71847" s="9"/>
      <c r="M71847" s="9"/>
      <c r="N71847" s="9"/>
    </row>
    <row r="71848" spans="12:14" x14ac:dyDescent="0.25">
      <c r="L71848" s="9"/>
      <c r="M71848" s="9"/>
      <c r="N71848" s="9"/>
    </row>
    <row r="71849" spans="12:14" x14ac:dyDescent="0.25">
      <c r="L71849" s="9"/>
      <c r="M71849" s="9"/>
      <c r="N71849" s="9"/>
    </row>
    <row r="71850" spans="12:14" x14ac:dyDescent="0.25">
      <c r="L71850" s="9"/>
      <c r="M71850" s="9"/>
      <c r="N71850" s="9"/>
    </row>
    <row r="71851" spans="12:14" x14ac:dyDescent="0.25">
      <c r="L71851" s="9"/>
      <c r="M71851" s="9"/>
      <c r="N71851" s="9"/>
    </row>
    <row r="71852" spans="12:14" x14ac:dyDescent="0.25">
      <c r="L71852" s="9"/>
      <c r="M71852" s="9"/>
      <c r="N71852" s="9"/>
    </row>
    <row r="71853" spans="12:14" x14ac:dyDescent="0.25">
      <c r="L71853" s="9"/>
      <c r="M71853" s="9"/>
      <c r="N71853" s="9"/>
    </row>
    <row r="71854" spans="12:14" x14ac:dyDescent="0.25">
      <c r="L71854" s="9"/>
      <c r="M71854" s="9"/>
      <c r="N71854" s="9"/>
    </row>
    <row r="71855" spans="12:14" x14ac:dyDescent="0.25">
      <c r="L71855" s="9"/>
      <c r="M71855" s="9"/>
      <c r="N71855" s="9"/>
    </row>
    <row r="71856" spans="12:14" x14ac:dyDescent="0.25">
      <c r="L71856" s="9"/>
      <c r="M71856" s="9"/>
      <c r="N71856" s="9"/>
    </row>
    <row r="71857" spans="12:14" x14ac:dyDescent="0.25">
      <c r="L71857" s="9"/>
      <c r="M71857" s="9"/>
      <c r="N71857" s="9"/>
    </row>
    <row r="71858" spans="12:14" x14ac:dyDescent="0.25">
      <c r="L71858" s="9"/>
      <c r="M71858" s="9"/>
      <c r="N71858" s="9"/>
    </row>
    <row r="71859" spans="12:14" x14ac:dyDescent="0.25">
      <c r="L71859" s="9"/>
      <c r="M71859" s="9"/>
      <c r="N71859" s="9"/>
    </row>
    <row r="71860" spans="12:14" x14ac:dyDescent="0.25">
      <c r="L71860" s="9"/>
      <c r="M71860" s="9"/>
      <c r="N71860" s="9"/>
    </row>
    <row r="71861" spans="12:14" x14ac:dyDescent="0.25">
      <c r="L71861" s="9"/>
      <c r="M71861" s="9"/>
      <c r="N71861" s="9"/>
    </row>
    <row r="71862" spans="12:14" x14ac:dyDescent="0.25">
      <c r="L71862" s="9"/>
      <c r="M71862" s="9"/>
      <c r="N71862" s="9"/>
    </row>
    <row r="71863" spans="12:14" x14ac:dyDescent="0.25">
      <c r="L71863" s="9"/>
      <c r="M71863" s="9"/>
      <c r="N71863" s="9"/>
    </row>
    <row r="71864" spans="12:14" x14ac:dyDescent="0.25">
      <c r="L71864" s="9"/>
      <c r="M71864" s="9"/>
      <c r="N71864" s="9"/>
    </row>
    <row r="71865" spans="12:14" x14ac:dyDescent="0.25">
      <c r="L71865" s="9"/>
      <c r="M71865" s="9"/>
      <c r="N71865" s="9"/>
    </row>
    <row r="71866" spans="12:14" x14ac:dyDescent="0.25">
      <c r="L71866" s="9"/>
      <c r="M71866" s="9"/>
      <c r="N71866" s="9"/>
    </row>
    <row r="71867" spans="12:14" x14ac:dyDescent="0.25">
      <c r="L71867" s="9"/>
      <c r="M71867" s="9"/>
      <c r="N71867" s="9"/>
    </row>
    <row r="71868" spans="12:14" x14ac:dyDescent="0.25">
      <c r="L71868" s="9"/>
      <c r="M71868" s="9"/>
      <c r="N71868" s="9"/>
    </row>
    <row r="71869" spans="12:14" x14ac:dyDescent="0.25">
      <c r="L71869" s="9"/>
      <c r="M71869" s="9"/>
      <c r="N71869" s="9"/>
    </row>
    <row r="71870" spans="12:14" x14ac:dyDescent="0.25">
      <c r="L71870" s="9"/>
      <c r="M71870" s="9"/>
      <c r="N71870" s="9"/>
    </row>
    <row r="71871" spans="12:14" x14ac:dyDescent="0.25">
      <c r="L71871" s="9"/>
      <c r="M71871" s="9"/>
      <c r="N71871" s="9"/>
    </row>
    <row r="71872" spans="12:14" x14ac:dyDescent="0.25">
      <c r="L71872" s="9"/>
      <c r="M71872" s="9"/>
      <c r="N71872" s="9"/>
    </row>
    <row r="71873" spans="12:14" x14ac:dyDescent="0.25">
      <c r="L71873" s="9"/>
      <c r="M71873" s="9"/>
      <c r="N71873" s="9"/>
    </row>
    <row r="71874" spans="12:14" x14ac:dyDescent="0.25">
      <c r="L71874" s="9"/>
      <c r="M71874" s="9"/>
      <c r="N71874" s="9"/>
    </row>
    <row r="71875" spans="12:14" x14ac:dyDescent="0.25">
      <c r="L71875" s="9"/>
      <c r="M71875" s="9"/>
      <c r="N71875" s="9"/>
    </row>
    <row r="71876" spans="12:14" x14ac:dyDescent="0.25">
      <c r="L71876" s="9"/>
      <c r="M71876" s="9"/>
      <c r="N71876" s="9"/>
    </row>
    <row r="71877" spans="12:14" x14ac:dyDescent="0.25">
      <c r="L71877" s="9"/>
      <c r="M71877" s="9"/>
      <c r="N71877" s="9"/>
    </row>
    <row r="71878" spans="12:14" x14ac:dyDescent="0.25">
      <c r="L71878" s="9"/>
      <c r="M71878" s="9"/>
      <c r="N71878" s="9"/>
    </row>
    <row r="71879" spans="12:14" x14ac:dyDescent="0.25">
      <c r="L71879" s="9"/>
      <c r="M71879" s="9"/>
      <c r="N71879" s="9"/>
    </row>
    <row r="71880" spans="12:14" x14ac:dyDescent="0.25">
      <c r="L71880" s="9"/>
      <c r="M71880" s="9"/>
      <c r="N71880" s="9"/>
    </row>
    <row r="71881" spans="12:14" x14ac:dyDescent="0.25">
      <c r="L71881" s="9"/>
      <c r="M71881" s="9"/>
      <c r="N71881" s="9"/>
    </row>
    <row r="71882" spans="12:14" x14ac:dyDescent="0.25">
      <c r="L71882" s="9"/>
      <c r="M71882" s="9"/>
      <c r="N71882" s="9"/>
    </row>
    <row r="71883" spans="12:14" x14ac:dyDescent="0.25">
      <c r="L71883" s="9"/>
      <c r="M71883" s="9"/>
      <c r="N71883" s="9"/>
    </row>
    <row r="71884" spans="12:14" x14ac:dyDescent="0.25">
      <c r="L71884" s="9"/>
      <c r="M71884" s="9"/>
      <c r="N71884" s="9"/>
    </row>
    <row r="71885" spans="12:14" x14ac:dyDescent="0.25">
      <c r="L71885" s="9"/>
      <c r="M71885" s="9"/>
      <c r="N71885" s="9"/>
    </row>
    <row r="71886" spans="12:14" x14ac:dyDescent="0.25">
      <c r="L71886" s="9"/>
      <c r="M71886" s="9"/>
      <c r="N71886" s="9"/>
    </row>
    <row r="71887" spans="12:14" x14ac:dyDescent="0.25">
      <c r="L71887" s="9"/>
      <c r="M71887" s="9"/>
      <c r="N71887" s="9"/>
    </row>
    <row r="71888" spans="12:14" x14ac:dyDescent="0.25">
      <c r="L71888" s="9"/>
      <c r="M71888" s="9"/>
      <c r="N71888" s="9"/>
    </row>
    <row r="71889" spans="12:14" x14ac:dyDescent="0.25">
      <c r="L71889" s="9"/>
      <c r="M71889" s="9"/>
      <c r="N71889" s="9"/>
    </row>
    <row r="71890" spans="12:14" x14ac:dyDescent="0.25">
      <c r="L71890" s="9"/>
      <c r="M71890" s="9"/>
      <c r="N71890" s="9"/>
    </row>
    <row r="71891" spans="12:14" x14ac:dyDescent="0.25">
      <c r="L71891" s="9"/>
      <c r="M71891" s="9"/>
      <c r="N71891" s="9"/>
    </row>
    <row r="71892" spans="12:14" x14ac:dyDescent="0.25">
      <c r="L71892" s="9"/>
      <c r="M71892" s="9"/>
      <c r="N71892" s="9"/>
    </row>
    <row r="71893" spans="12:14" x14ac:dyDescent="0.25">
      <c r="L71893" s="9"/>
      <c r="M71893" s="9"/>
      <c r="N71893" s="9"/>
    </row>
    <row r="71894" spans="12:14" x14ac:dyDescent="0.25">
      <c r="L71894" s="9"/>
      <c r="M71894" s="9"/>
      <c r="N71894" s="9"/>
    </row>
    <row r="71895" spans="12:14" x14ac:dyDescent="0.25">
      <c r="L71895" s="9"/>
      <c r="M71895" s="9"/>
      <c r="N71895" s="9"/>
    </row>
    <row r="71896" spans="12:14" x14ac:dyDescent="0.25">
      <c r="L71896" s="9"/>
      <c r="M71896" s="9"/>
      <c r="N71896" s="9"/>
    </row>
    <row r="71897" spans="12:14" x14ac:dyDescent="0.25">
      <c r="L71897" s="9"/>
      <c r="M71897" s="9"/>
      <c r="N71897" s="9"/>
    </row>
    <row r="71898" spans="12:14" x14ac:dyDescent="0.25">
      <c r="L71898" s="9"/>
      <c r="M71898" s="9"/>
      <c r="N71898" s="9"/>
    </row>
    <row r="71899" spans="12:14" x14ac:dyDescent="0.25">
      <c r="L71899" s="9"/>
      <c r="M71899" s="9"/>
      <c r="N71899" s="9"/>
    </row>
    <row r="71900" spans="12:14" x14ac:dyDescent="0.25">
      <c r="L71900" s="9"/>
      <c r="M71900" s="9"/>
      <c r="N71900" s="9"/>
    </row>
    <row r="71901" spans="12:14" x14ac:dyDescent="0.25">
      <c r="L71901" s="9"/>
      <c r="M71901" s="9"/>
      <c r="N71901" s="9"/>
    </row>
    <row r="71902" spans="12:14" x14ac:dyDescent="0.25">
      <c r="L71902" s="9"/>
      <c r="M71902" s="9"/>
      <c r="N71902" s="9"/>
    </row>
    <row r="71903" spans="12:14" x14ac:dyDescent="0.25">
      <c r="L71903" s="9"/>
      <c r="M71903" s="9"/>
      <c r="N71903" s="9"/>
    </row>
    <row r="71904" spans="12:14" x14ac:dyDescent="0.25">
      <c r="L71904" s="9"/>
      <c r="M71904" s="9"/>
      <c r="N71904" s="9"/>
    </row>
    <row r="71905" spans="12:14" x14ac:dyDescent="0.25">
      <c r="L71905" s="9"/>
      <c r="M71905" s="9"/>
      <c r="N71905" s="9"/>
    </row>
    <row r="71906" spans="12:14" x14ac:dyDescent="0.25">
      <c r="L71906" s="9"/>
      <c r="M71906" s="9"/>
      <c r="N71906" s="9"/>
    </row>
    <row r="71907" spans="12:14" x14ac:dyDescent="0.25">
      <c r="L71907" s="9"/>
      <c r="M71907" s="9"/>
      <c r="N71907" s="9"/>
    </row>
    <row r="71908" spans="12:14" x14ac:dyDescent="0.25">
      <c r="L71908" s="9"/>
      <c r="M71908" s="9"/>
      <c r="N71908" s="9"/>
    </row>
    <row r="71909" spans="12:14" x14ac:dyDescent="0.25">
      <c r="L71909" s="9"/>
      <c r="M71909" s="9"/>
      <c r="N71909" s="9"/>
    </row>
    <row r="71910" spans="12:14" x14ac:dyDescent="0.25">
      <c r="L71910" s="9"/>
      <c r="M71910" s="9"/>
      <c r="N71910" s="9"/>
    </row>
    <row r="71911" spans="12:14" x14ac:dyDescent="0.25">
      <c r="L71911" s="9"/>
      <c r="M71911" s="9"/>
      <c r="N71911" s="9"/>
    </row>
    <row r="71912" spans="12:14" x14ac:dyDescent="0.25">
      <c r="L71912" s="9"/>
      <c r="M71912" s="9"/>
      <c r="N71912" s="9"/>
    </row>
    <row r="71913" spans="12:14" x14ac:dyDescent="0.25">
      <c r="L71913" s="9"/>
      <c r="M71913" s="9"/>
      <c r="N71913" s="9"/>
    </row>
    <row r="71914" spans="12:14" x14ac:dyDescent="0.25">
      <c r="L71914" s="9"/>
      <c r="M71914" s="9"/>
      <c r="N71914" s="9"/>
    </row>
    <row r="71915" spans="12:14" x14ac:dyDescent="0.25">
      <c r="L71915" s="9"/>
      <c r="M71915" s="9"/>
      <c r="N71915" s="9"/>
    </row>
    <row r="71916" spans="12:14" x14ac:dyDescent="0.25">
      <c r="L71916" s="9"/>
      <c r="M71916" s="9"/>
      <c r="N71916" s="9"/>
    </row>
    <row r="71917" spans="12:14" x14ac:dyDescent="0.25">
      <c r="L71917" s="9"/>
      <c r="M71917" s="9"/>
      <c r="N71917" s="9"/>
    </row>
    <row r="71918" spans="12:14" x14ac:dyDescent="0.25">
      <c r="L71918" s="9"/>
      <c r="M71918" s="9"/>
      <c r="N71918" s="9"/>
    </row>
    <row r="71919" spans="12:14" x14ac:dyDescent="0.25">
      <c r="L71919" s="9"/>
      <c r="M71919" s="9"/>
      <c r="N71919" s="9"/>
    </row>
    <row r="71920" spans="12:14" x14ac:dyDescent="0.25">
      <c r="L71920" s="9"/>
      <c r="M71920" s="9"/>
      <c r="N71920" s="9"/>
    </row>
    <row r="71921" spans="12:14" x14ac:dyDescent="0.25">
      <c r="L71921" s="9"/>
      <c r="M71921" s="9"/>
      <c r="N71921" s="9"/>
    </row>
    <row r="71922" spans="12:14" x14ac:dyDescent="0.25">
      <c r="L71922" s="9"/>
      <c r="M71922" s="9"/>
      <c r="N71922" s="9"/>
    </row>
    <row r="71923" spans="12:14" x14ac:dyDescent="0.25">
      <c r="L71923" s="9"/>
      <c r="M71923" s="9"/>
      <c r="N71923" s="9"/>
    </row>
    <row r="71924" spans="12:14" x14ac:dyDescent="0.25">
      <c r="L71924" s="9"/>
      <c r="M71924" s="9"/>
      <c r="N71924" s="9"/>
    </row>
    <row r="71925" spans="12:14" x14ac:dyDescent="0.25">
      <c r="L71925" s="9"/>
      <c r="M71925" s="9"/>
      <c r="N71925" s="9"/>
    </row>
    <row r="71926" spans="12:14" x14ac:dyDescent="0.25">
      <c r="L71926" s="9"/>
      <c r="M71926" s="9"/>
      <c r="N71926" s="9"/>
    </row>
    <row r="71927" spans="12:14" x14ac:dyDescent="0.25">
      <c r="L71927" s="9"/>
      <c r="M71927" s="9"/>
      <c r="N71927" s="9"/>
    </row>
    <row r="71928" spans="12:14" x14ac:dyDescent="0.25">
      <c r="L71928" s="9"/>
      <c r="M71928" s="9"/>
      <c r="N71928" s="9"/>
    </row>
    <row r="71929" spans="12:14" x14ac:dyDescent="0.25">
      <c r="L71929" s="9"/>
      <c r="M71929" s="9"/>
      <c r="N71929" s="9"/>
    </row>
    <row r="71930" spans="12:14" x14ac:dyDescent="0.25">
      <c r="L71930" s="9"/>
      <c r="M71930" s="9"/>
      <c r="N71930" s="9"/>
    </row>
    <row r="71931" spans="12:14" x14ac:dyDescent="0.25">
      <c r="L71931" s="9"/>
      <c r="M71931" s="9"/>
      <c r="N71931" s="9"/>
    </row>
    <row r="71932" spans="12:14" x14ac:dyDescent="0.25">
      <c r="L71932" s="9"/>
      <c r="M71932" s="9"/>
      <c r="N71932" s="9"/>
    </row>
    <row r="71933" spans="12:14" x14ac:dyDescent="0.25">
      <c r="L71933" s="9"/>
      <c r="M71933" s="9"/>
      <c r="N71933" s="9"/>
    </row>
    <row r="71934" spans="12:14" x14ac:dyDescent="0.25">
      <c r="L71934" s="9"/>
      <c r="M71934" s="9"/>
      <c r="N71934" s="9"/>
    </row>
    <row r="71935" spans="12:14" x14ac:dyDescent="0.25">
      <c r="L71935" s="9"/>
      <c r="M71935" s="9"/>
      <c r="N71935" s="9"/>
    </row>
    <row r="71936" spans="12:14" x14ac:dyDescent="0.25">
      <c r="L71936" s="9"/>
      <c r="M71936" s="9"/>
      <c r="N71936" s="9"/>
    </row>
    <row r="71937" spans="12:14" x14ac:dyDescent="0.25">
      <c r="L71937" s="9"/>
      <c r="M71937" s="9"/>
      <c r="N71937" s="9"/>
    </row>
    <row r="71938" spans="12:14" x14ac:dyDescent="0.25">
      <c r="L71938" s="9"/>
      <c r="M71938" s="9"/>
      <c r="N71938" s="9"/>
    </row>
    <row r="71939" spans="12:14" x14ac:dyDescent="0.25">
      <c r="L71939" s="9"/>
      <c r="M71939" s="9"/>
      <c r="N71939" s="9"/>
    </row>
    <row r="71940" spans="12:14" x14ac:dyDescent="0.25">
      <c r="L71940" s="9"/>
      <c r="M71940" s="9"/>
      <c r="N71940" s="9"/>
    </row>
    <row r="71941" spans="12:14" x14ac:dyDescent="0.25">
      <c r="L71941" s="9"/>
      <c r="M71941" s="9"/>
      <c r="N71941" s="9"/>
    </row>
    <row r="71942" spans="12:14" x14ac:dyDescent="0.25">
      <c r="L71942" s="9"/>
      <c r="M71942" s="9"/>
      <c r="N71942" s="9"/>
    </row>
    <row r="71943" spans="12:14" x14ac:dyDescent="0.25">
      <c r="L71943" s="9"/>
      <c r="M71943" s="9"/>
      <c r="N71943" s="9"/>
    </row>
    <row r="71944" spans="12:14" x14ac:dyDescent="0.25">
      <c r="L71944" s="9"/>
      <c r="M71944" s="9"/>
      <c r="N71944" s="9"/>
    </row>
    <row r="71945" spans="12:14" x14ac:dyDescent="0.25">
      <c r="L71945" s="9"/>
      <c r="M71945" s="9"/>
      <c r="N71945" s="9"/>
    </row>
    <row r="71946" spans="12:14" x14ac:dyDescent="0.25">
      <c r="L71946" s="9"/>
      <c r="M71946" s="9"/>
      <c r="N71946" s="9"/>
    </row>
    <row r="71947" spans="12:14" x14ac:dyDescent="0.25">
      <c r="L71947" s="9"/>
      <c r="M71947" s="9"/>
      <c r="N71947" s="9"/>
    </row>
    <row r="71948" spans="12:14" x14ac:dyDescent="0.25">
      <c r="L71948" s="9"/>
      <c r="M71948" s="9"/>
      <c r="N71948" s="9"/>
    </row>
    <row r="71949" spans="12:14" x14ac:dyDescent="0.25">
      <c r="L71949" s="9"/>
      <c r="M71949" s="9"/>
      <c r="N71949" s="9"/>
    </row>
    <row r="71950" spans="12:14" x14ac:dyDescent="0.25">
      <c r="L71950" s="9"/>
      <c r="M71950" s="9"/>
      <c r="N71950" s="9"/>
    </row>
    <row r="71951" spans="12:14" x14ac:dyDescent="0.25">
      <c r="L71951" s="9"/>
      <c r="M71951" s="9"/>
      <c r="N71951" s="9"/>
    </row>
    <row r="71952" spans="12:14" x14ac:dyDescent="0.25">
      <c r="L71952" s="9"/>
      <c r="M71952" s="9"/>
      <c r="N71952" s="9"/>
    </row>
    <row r="71953" spans="12:14" x14ac:dyDescent="0.25">
      <c r="L71953" s="9"/>
      <c r="M71953" s="9"/>
      <c r="N71953" s="9"/>
    </row>
    <row r="71954" spans="12:14" x14ac:dyDescent="0.25">
      <c r="L71954" s="9"/>
      <c r="M71954" s="9"/>
      <c r="N71954" s="9"/>
    </row>
    <row r="71955" spans="12:14" x14ac:dyDescent="0.25">
      <c r="L71955" s="9"/>
      <c r="M71955" s="9"/>
      <c r="N71955" s="9"/>
    </row>
    <row r="71956" spans="12:14" x14ac:dyDescent="0.25">
      <c r="L71956" s="9"/>
      <c r="M71956" s="9"/>
      <c r="N71956" s="9"/>
    </row>
    <row r="71957" spans="12:14" x14ac:dyDescent="0.25">
      <c r="L71957" s="9"/>
      <c r="M71957" s="9"/>
      <c r="N71957" s="9"/>
    </row>
    <row r="71958" spans="12:14" x14ac:dyDescent="0.25">
      <c r="L71958" s="9"/>
      <c r="M71958" s="9"/>
      <c r="N71958" s="9"/>
    </row>
    <row r="71959" spans="12:14" x14ac:dyDescent="0.25">
      <c r="L71959" s="9"/>
      <c r="M71959" s="9"/>
      <c r="N71959" s="9"/>
    </row>
    <row r="71960" spans="12:14" x14ac:dyDescent="0.25">
      <c r="L71960" s="9"/>
      <c r="M71960" s="9"/>
      <c r="N71960" s="9"/>
    </row>
    <row r="71961" spans="12:14" x14ac:dyDescent="0.25">
      <c r="L71961" s="9"/>
      <c r="M71961" s="9"/>
      <c r="N71961" s="9"/>
    </row>
    <row r="71962" spans="12:14" x14ac:dyDescent="0.25">
      <c r="L71962" s="9"/>
      <c r="M71962" s="9"/>
      <c r="N71962" s="9"/>
    </row>
    <row r="71963" spans="12:14" x14ac:dyDescent="0.25">
      <c r="L71963" s="9"/>
      <c r="M71963" s="9"/>
      <c r="N71963" s="9"/>
    </row>
    <row r="71964" spans="12:14" x14ac:dyDescent="0.25">
      <c r="L71964" s="9"/>
      <c r="M71964" s="9"/>
      <c r="N71964" s="9"/>
    </row>
    <row r="71965" spans="12:14" x14ac:dyDescent="0.25">
      <c r="L71965" s="9"/>
      <c r="M71965" s="9"/>
      <c r="N71965" s="9"/>
    </row>
    <row r="71966" spans="12:14" x14ac:dyDescent="0.25">
      <c r="L71966" s="9"/>
      <c r="M71966" s="9"/>
      <c r="N71966" s="9"/>
    </row>
    <row r="71967" spans="12:14" x14ac:dyDescent="0.25">
      <c r="L71967" s="9"/>
      <c r="M71967" s="9"/>
      <c r="N71967" s="9"/>
    </row>
    <row r="71968" spans="12:14" x14ac:dyDescent="0.25">
      <c r="L71968" s="9"/>
      <c r="M71968" s="9"/>
      <c r="N71968" s="9"/>
    </row>
    <row r="71969" spans="12:14" x14ac:dyDescent="0.25">
      <c r="L71969" s="9"/>
      <c r="M71969" s="9"/>
      <c r="N71969" s="9"/>
    </row>
    <row r="71970" spans="12:14" x14ac:dyDescent="0.25">
      <c r="L71970" s="9"/>
      <c r="M71970" s="9"/>
      <c r="N71970" s="9"/>
    </row>
    <row r="71971" spans="12:14" x14ac:dyDescent="0.25">
      <c r="L71971" s="9"/>
      <c r="M71971" s="9"/>
      <c r="N71971" s="9"/>
    </row>
    <row r="71972" spans="12:14" x14ac:dyDescent="0.25">
      <c r="L71972" s="9"/>
      <c r="M71972" s="9"/>
      <c r="N71972" s="9"/>
    </row>
    <row r="71973" spans="12:14" x14ac:dyDescent="0.25">
      <c r="L71973" s="9"/>
      <c r="M71973" s="9"/>
      <c r="N71973" s="9"/>
    </row>
    <row r="71974" spans="12:14" x14ac:dyDescent="0.25">
      <c r="L71974" s="9"/>
      <c r="M71974" s="9"/>
      <c r="N71974" s="9"/>
    </row>
    <row r="71975" spans="12:14" x14ac:dyDescent="0.25">
      <c r="L71975" s="9"/>
      <c r="M71975" s="9"/>
      <c r="N71975" s="9"/>
    </row>
    <row r="71976" spans="12:14" x14ac:dyDescent="0.25">
      <c r="L71976" s="9"/>
      <c r="M71976" s="9"/>
      <c r="N71976" s="9"/>
    </row>
    <row r="71977" spans="12:14" x14ac:dyDescent="0.25">
      <c r="L71977" s="9"/>
      <c r="M71977" s="9"/>
      <c r="N71977" s="9"/>
    </row>
    <row r="71978" spans="12:14" x14ac:dyDescent="0.25">
      <c r="L71978" s="9"/>
      <c r="M71978" s="9"/>
      <c r="N71978" s="9"/>
    </row>
    <row r="71979" spans="12:14" x14ac:dyDescent="0.25">
      <c r="L71979" s="9"/>
      <c r="M71979" s="9"/>
      <c r="N71979" s="9"/>
    </row>
    <row r="71980" spans="12:14" x14ac:dyDescent="0.25">
      <c r="L71980" s="9"/>
      <c r="M71980" s="9"/>
      <c r="N71980" s="9"/>
    </row>
    <row r="71981" spans="12:14" x14ac:dyDescent="0.25">
      <c r="L71981" s="9"/>
      <c r="M71981" s="9"/>
      <c r="N71981" s="9"/>
    </row>
    <row r="71982" spans="12:14" x14ac:dyDescent="0.25">
      <c r="L71982" s="9"/>
      <c r="M71982" s="9"/>
      <c r="N71982" s="9"/>
    </row>
    <row r="71983" spans="12:14" x14ac:dyDescent="0.25">
      <c r="L71983" s="9"/>
      <c r="M71983" s="9"/>
      <c r="N71983" s="9"/>
    </row>
    <row r="71984" spans="12:14" x14ac:dyDescent="0.25">
      <c r="L71984" s="9"/>
      <c r="M71984" s="9"/>
      <c r="N71984" s="9"/>
    </row>
    <row r="71985" spans="12:14" x14ac:dyDescent="0.25">
      <c r="L71985" s="9"/>
      <c r="M71985" s="9"/>
      <c r="N71985" s="9"/>
    </row>
    <row r="71986" spans="12:14" x14ac:dyDescent="0.25">
      <c r="L71986" s="9"/>
      <c r="M71986" s="9"/>
      <c r="N71986" s="9"/>
    </row>
    <row r="71987" spans="12:14" x14ac:dyDescent="0.25">
      <c r="L71987" s="9"/>
      <c r="M71987" s="9"/>
      <c r="N71987" s="9"/>
    </row>
    <row r="71988" spans="12:14" x14ac:dyDescent="0.25">
      <c r="L71988" s="9"/>
      <c r="M71988" s="9"/>
      <c r="N71988" s="9"/>
    </row>
    <row r="71989" spans="12:14" x14ac:dyDescent="0.25">
      <c r="L71989" s="9"/>
      <c r="M71989" s="9"/>
      <c r="N71989" s="9"/>
    </row>
    <row r="71990" spans="12:14" x14ac:dyDescent="0.25">
      <c r="L71990" s="9"/>
      <c r="M71990" s="9"/>
      <c r="N71990" s="9"/>
    </row>
    <row r="71991" spans="12:14" x14ac:dyDescent="0.25">
      <c r="L71991" s="9"/>
      <c r="M71991" s="9"/>
      <c r="N71991" s="9"/>
    </row>
    <row r="71992" spans="12:14" x14ac:dyDescent="0.25">
      <c r="L71992" s="9"/>
      <c r="M71992" s="9"/>
      <c r="N71992" s="9"/>
    </row>
    <row r="71993" spans="12:14" x14ac:dyDescent="0.25">
      <c r="L71993" s="9"/>
      <c r="M71993" s="9"/>
      <c r="N71993" s="9"/>
    </row>
    <row r="71994" spans="12:14" x14ac:dyDescent="0.25">
      <c r="L71994" s="9"/>
      <c r="M71994" s="9"/>
      <c r="N71994" s="9"/>
    </row>
    <row r="71995" spans="12:14" x14ac:dyDescent="0.25">
      <c r="L71995" s="9"/>
      <c r="M71995" s="9"/>
      <c r="N71995" s="9"/>
    </row>
    <row r="71996" spans="12:14" x14ac:dyDescent="0.25">
      <c r="L71996" s="9"/>
      <c r="M71996" s="9"/>
      <c r="N71996" s="9"/>
    </row>
    <row r="71997" spans="12:14" x14ac:dyDescent="0.25">
      <c r="L71997" s="9"/>
      <c r="M71997" s="9"/>
      <c r="N71997" s="9"/>
    </row>
    <row r="71998" spans="12:14" x14ac:dyDescent="0.25">
      <c r="L71998" s="9"/>
      <c r="M71998" s="9"/>
      <c r="N71998" s="9"/>
    </row>
    <row r="71999" spans="12:14" x14ac:dyDescent="0.25">
      <c r="L71999" s="9"/>
      <c r="M71999" s="9"/>
      <c r="N71999" s="9"/>
    </row>
    <row r="72000" spans="12:14" x14ac:dyDescent="0.25">
      <c r="L72000" s="9"/>
      <c r="M72000" s="9"/>
      <c r="N72000" s="9"/>
    </row>
    <row r="72001" spans="12:14" x14ac:dyDescent="0.25">
      <c r="L72001" s="9"/>
      <c r="M72001" s="9"/>
      <c r="N72001" s="9"/>
    </row>
    <row r="72002" spans="12:14" x14ac:dyDescent="0.25">
      <c r="L72002" s="9"/>
      <c r="M72002" s="9"/>
      <c r="N72002" s="9"/>
    </row>
    <row r="72003" spans="12:14" x14ac:dyDescent="0.25">
      <c r="L72003" s="9"/>
      <c r="M72003" s="9"/>
      <c r="N72003" s="9"/>
    </row>
    <row r="72004" spans="12:14" x14ac:dyDescent="0.25">
      <c r="L72004" s="9"/>
      <c r="M72004" s="9"/>
      <c r="N72004" s="9"/>
    </row>
    <row r="72005" spans="12:14" x14ac:dyDescent="0.25">
      <c r="L72005" s="9"/>
      <c r="M72005" s="9"/>
      <c r="N72005" s="9"/>
    </row>
    <row r="72006" spans="12:14" x14ac:dyDescent="0.25">
      <c r="L72006" s="9"/>
      <c r="M72006" s="9"/>
      <c r="N72006" s="9"/>
    </row>
    <row r="72007" spans="12:14" x14ac:dyDescent="0.25">
      <c r="L72007" s="9"/>
      <c r="M72007" s="9"/>
      <c r="N72007" s="9"/>
    </row>
    <row r="72008" spans="12:14" x14ac:dyDescent="0.25">
      <c r="L72008" s="9"/>
      <c r="M72008" s="9"/>
      <c r="N72008" s="9"/>
    </row>
    <row r="72009" spans="12:14" x14ac:dyDescent="0.25">
      <c r="L72009" s="9"/>
      <c r="M72009" s="9"/>
      <c r="N72009" s="9"/>
    </row>
    <row r="72010" spans="12:14" x14ac:dyDescent="0.25">
      <c r="L72010" s="9"/>
      <c r="M72010" s="9"/>
      <c r="N72010" s="9"/>
    </row>
    <row r="72011" spans="12:14" x14ac:dyDescent="0.25">
      <c r="L72011" s="9"/>
      <c r="M72011" s="9"/>
      <c r="N72011" s="9"/>
    </row>
    <row r="72012" spans="12:14" x14ac:dyDescent="0.25">
      <c r="L72012" s="9"/>
      <c r="M72012" s="9"/>
      <c r="N72012" s="9"/>
    </row>
    <row r="72013" spans="12:14" x14ac:dyDescent="0.25">
      <c r="L72013" s="9"/>
      <c r="M72013" s="9"/>
      <c r="N72013" s="9"/>
    </row>
    <row r="72014" spans="12:14" x14ac:dyDescent="0.25">
      <c r="L72014" s="9"/>
      <c r="M72014" s="9"/>
      <c r="N72014" s="9"/>
    </row>
    <row r="72015" spans="12:14" x14ac:dyDescent="0.25">
      <c r="L72015" s="9"/>
      <c r="M72015" s="9"/>
      <c r="N72015" s="9"/>
    </row>
    <row r="72016" spans="12:14" x14ac:dyDescent="0.25">
      <c r="L72016" s="9"/>
      <c r="M72016" s="9"/>
      <c r="N72016" s="9"/>
    </row>
    <row r="72017" spans="12:14" x14ac:dyDescent="0.25">
      <c r="L72017" s="9"/>
      <c r="M72017" s="9"/>
      <c r="N72017" s="9"/>
    </row>
    <row r="72018" spans="12:14" x14ac:dyDescent="0.25">
      <c r="L72018" s="9"/>
      <c r="M72018" s="9"/>
      <c r="N72018" s="9"/>
    </row>
    <row r="72019" spans="12:14" x14ac:dyDescent="0.25">
      <c r="L72019" s="9"/>
      <c r="M72019" s="9"/>
      <c r="N72019" s="9"/>
    </row>
    <row r="72020" spans="12:14" x14ac:dyDescent="0.25">
      <c r="L72020" s="9"/>
      <c r="M72020" s="9"/>
      <c r="N72020" s="9"/>
    </row>
    <row r="72021" spans="12:14" x14ac:dyDescent="0.25">
      <c r="L72021" s="9"/>
      <c r="M72021" s="9"/>
      <c r="N72021" s="9"/>
    </row>
    <row r="72022" spans="12:14" x14ac:dyDescent="0.25">
      <c r="L72022" s="9"/>
      <c r="M72022" s="9"/>
      <c r="N72022" s="9"/>
    </row>
    <row r="72023" spans="12:14" x14ac:dyDescent="0.25">
      <c r="L72023" s="9"/>
      <c r="M72023" s="9"/>
      <c r="N72023" s="9"/>
    </row>
    <row r="72024" spans="12:14" x14ac:dyDescent="0.25">
      <c r="L72024" s="9"/>
      <c r="M72024" s="9"/>
      <c r="N72024" s="9"/>
    </row>
    <row r="72025" spans="12:14" x14ac:dyDescent="0.25">
      <c r="L72025" s="9"/>
      <c r="M72025" s="9"/>
      <c r="N72025" s="9"/>
    </row>
    <row r="72026" spans="12:14" x14ac:dyDescent="0.25">
      <c r="L72026" s="9"/>
      <c r="M72026" s="9"/>
      <c r="N72026" s="9"/>
    </row>
    <row r="72027" spans="12:14" x14ac:dyDescent="0.25">
      <c r="L72027" s="9"/>
      <c r="M72027" s="9"/>
      <c r="N72027" s="9"/>
    </row>
    <row r="72028" spans="12:14" x14ac:dyDescent="0.25">
      <c r="L72028" s="9"/>
      <c r="M72028" s="9"/>
      <c r="N72028" s="9"/>
    </row>
    <row r="72029" spans="12:14" x14ac:dyDescent="0.25">
      <c r="L72029" s="9"/>
      <c r="M72029" s="9"/>
      <c r="N72029" s="9"/>
    </row>
    <row r="72030" spans="12:14" x14ac:dyDescent="0.25">
      <c r="L72030" s="9"/>
      <c r="M72030" s="9"/>
      <c r="N72030" s="9"/>
    </row>
    <row r="72031" spans="12:14" x14ac:dyDescent="0.25">
      <c r="L72031" s="9"/>
      <c r="M72031" s="9"/>
      <c r="N72031" s="9"/>
    </row>
    <row r="72032" spans="12:14" x14ac:dyDescent="0.25">
      <c r="L72032" s="9"/>
      <c r="M72032" s="9"/>
      <c r="N72032" s="9"/>
    </row>
    <row r="72033" spans="12:14" x14ac:dyDescent="0.25">
      <c r="L72033" s="9"/>
      <c r="M72033" s="9"/>
      <c r="N72033" s="9"/>
    </row>
    <row r="72034" spans="12:14" x14ac:dyDescent="0.25">
      <c r="L72034" s="9"/>
      <c r="M72034" s="9"/>
      <c r="N72034" s="9"/>
    </row>
    <row r="72035" spans="12:14" x14ac:dyDescent="0.25">
      <c r="L72035" s="9"/>
      <c r="M72035" s="9"/>
      <c r="N72035" s="9"/>
    </row>
    <row r="72036" spans="12:14" x14ac:dyDescent="0.25">
      <c r="L72036" s="9"/>
      <c r="M72036" s="9"/>
      <c r="N72036" s="9"/>
    </row>
    <row r="72037" spans="12:14" x14ac:dyDescent="0.25">
      <c r="L72037" s="9"/>
      <c r="M72037" s="9"/>
      <c r="N72037" s="9"/>
    </row>
    <row r="72038" spans="12:14" x14ac:dyDescent="0.25">
      <c r="L72038" s="9"/>
      <c r="M72038" s="9"/>
      <c r="N72038" s="9"/>
    </row>
    <row r="72039" spans="12:14" x14ac:dyDescent="0.25">
      <c r="L72039" s="9"/>
      <c r="M72039" s="9"/>
      <c r="N72039" s="9"/>
    </row>
    <row r="72040" spans="12:14" x14ac:dyDescent="0.25">
      <c r="L72040" s="9"/>
      <c r="M72040" s="9"/>
      <c r="N72040" s="9"/>
    </row>
    <row r="72041" spans="12:14" x14ac:dyDescent="0.25">
      <c r="L72041" s="9"/>
      <c r="M72041" s="9"/>
      <c r="N72041" s="9"/>
    </row>
    <row r="72042" spans="12:14" x14ac:dyDescent="0.25">
      <c r="L72042" s="9"/>
      <c r="M72042" s="9"/>
      <c r="N72042" s="9"/>
    </row>
    <row r="72043" spans="12:14" x14ac:dyDescent="0.25">
      <c r="L72043" s="9"/>
      <c r="M72043" s="9"/>
      <c r="N72043" s="9"/>
    </row>
    <row r="72044" spans="12:14" x14ac:dyDescent="0.25">
      <c r="L72044" s="9"/>
      <c r="M72044" s="9"/>
      <c r="N72044" s="9"/>
    </row>
    <row r="72045" spans="12:14" x14ac:dyDescent="0.25">
      <c r="L72045" s="9"/>
      <c r="M72045" s="9"/>
      <c r="N72045" s="9"/>
    </row>
    <row r="72046" spans="12:14" x14ac:dyDescent="0.25">
      <c r="L72046" s="9"/>
      <c r="M72046" s="9"/>
      <c r="N72046" s="9"/>
    </row>
    <row r="72047" spans="12:14" x14ac:dyDescent="0.25">
      <c r="L72047" s="9"/>
      <c r="M72047" s="9"/>
      <c r="N72047" s="9"/>
    </row>
    <row r="72048" spans="12:14" x14ac:dyDescent="0.25">
      <c r="L72048" s="9"/>
      <c r="M72048" s="9"/>
      <c r="N72048" s="9"/>
    </row>
    <row r="72049" spans="12:14" x14ac:dyDescent="0.25">
      <c r="L72049" s="9"/>
      <c r="M72049" s="9"/>
      <c r="N72049" s="9"/>
    </row>
    <row r="72050" spans="12:14" x14ac:dyDescent="0.25">
      <c r="L72050" s="9"/>
      <c r="M72050" s="9"/>
      <c r="N72050" s="9"/>
    </row>
    <row r="72051" spans="12:14" x14ac:dyDescent="0.25">
      <c r="L72051" s="9"/>
      <c r="M72051" s="9"/>
      <c r="N72051" s="9"/>
    </row>
    <row r="72052" spans="12:14" x14ac:dyDescent="0.25">
      <c r="L72052" s="9"/>
      <c r="M72052" s="9"/>
      <c r="N72052" s="9"/>
    </row>
    <row r="72053" spans="12:14" x14ac:dyDescent="0.25">
      <c r="L72053" s="9"/>
      <c r="M72053" s="9"/>
      <c r="N72053" s="9"/>
    </row>
    <row r="72054" spans="12:14" x14ac:dyDescent="0.25">
      <c r="L72054" s="9"/>
      <c r="M72054" s="9"/>
      <c r="N72054" s="9"/>
    </row>
    <row r="72055" spans="12:14" x14ac:dyDescent="0.25">
      <c r="L72055" s="9"/>
      <c r="M72055" s="9"/>
      <c r="N72055" s="9"/>
    </row>
    <row r="72056" spans="12:14" x14ac:dyDescent="0.25">
      <c r="L72056" s="9"/>
      <c r="M72056" s="9"/>
      <c r="N72056" s="9"/>
    </row>
    <row r="72057" spans="12:14" x14ac:dyDescent="0.25">
      <c r="L72057" s="9"/>
      <c r="M72057" s="9"/>
      <c r="N72057" s="9"/>
    </row>
    <row r="72058" spans="12:14" x14ac:dyDescent="0.25">
      <c r="L72058" s="9"/>
      <c r="M72058" s="9"/>
      <c r="N72058" s="9"/>
    </row>
    <row r="72059" spans="12:14" x14ac:dyDescent="0.25">
      <c r="L72059" s="9"/>
      <c r="M72059" s="9"/>
      <c r="N72059" s="9"/>
    </row>
    <row r="72060" spans="12:14" x14ac:dyDescent="0.25">
      <c r="L72060" s="9"/>
      <c r="M72060" s="9"/>
      <c r="N72060" s="9"/>
    </row>
    <row r="72061" spans="12:14" x14ac:dyDescent="0.25">
      <c r="L72061" s="9"/>
      <c r="M72061" s="9"/>
      <c r="N72061" s="9"/>
    </row>
    <row r="72062" spans="12:14" x14ac:dyDescent="0.25">
      <c r="L72062" s="9"/>
      <c r="M72062" s="9"/>
      <c r="N72062" s="9"/>
    </row>
    <row r="72063" spans="12:14" x14ac:dyDescent="0.25">
      <c r="L72063" s="9"/>
      <c r="M72063" s="9"/>
      <c r="N72063" s="9"/>
    </row>
    <row r="72064" spans="12:14" x14ac:dyDescent="0.25">
      <c r="L72064" s="9"/>
      <c r="M72064" s="9"/>
      <c r="N72064" s="9"/>
    </row>
    <row r="72065" spans="12:14" x14ac:dyDescent="0.25">
      <c r="L72065" s="9"/>
      <c r="M72065" s="9"/>
      <c r="N72065" s="9"/>
    </row>
    <row r="72066" spans="12:14" x14ac:dyDescent="0.25">
      <c r="L72066" s="9"/>
      <c r="M72066" s="9"/>
      <c r="N72066" s="9"/>
    </row>
    <row r="72067" spans="12:14" x14ac:dyDescent="0.25">
      <c r="L72067" s="9"/>
      <c r="M72067" s="9"/>
      <c r="N72067" s="9"/>
    </row>
    <row r="72068" spans="12:14" x14ac:dyDescent="0.25">
      <c r="L72068" s="9"/>
      <c r="M72068" s="9"/>
      <c r="N72068" s="9"/>
    </row>
    <row r="72069" spans="12:14" x14ac:dyDescent="0.25">
      <c r="L72069" s="9"/>
      <c r="M72069" s="9"/>
      <c r="N72069" s="9"/>
    </row>
    <row r="72070" spans="12:14" x14ac:dyDescent="0.25">
      <c r="L72070" s="9"/>
      <c r="M72070" s="9"/>
      <c r="N72070" s="9"/>
    </row>
    <row r="72071" spans="12:14" x14ac:dyDescent="0.25">
      <c r="L72071" s="9"/>
      <c r="M72071" s="9"/>
      <c r="N72071" s="9"/>
    </row>
    <row r="72072" spans="12:14" x14ac:dyDescent="0.25">
      <c r="L72072" s="9"/>
      <c r="M72072" s="9"/>
      <c r="N72072" s="9"/>
    </row>
    <row r="72073" spans="12:14" x14ac:dyDescent="0.25">
      <c r="L72073" s="9"/>
      <c r="M72073" s="9"/>
      <c r="N72073" s="9"/>
    </row>
    <row r="72074" spans="12:14" x14ac:dyDescent="0.25">
      <c r="L72074" s="9"/>
      <c r="M72074" s="9"/>
      <c r="N72074" s="9"/>
    </row>
    <row r="72075" spans="12:14" x14ac:dyDescent="0.25">
      <c r="L72075" s="9"/>
      <c r="M72075" s="9"/>
      <c r="N72075" s="9"/>
    </row>
    <row r="72076" spans="12:14" x14ac:dyDescent="0.25">
      <c r="L72076" s="9"/>
      <c r="M72076" s="9"/>
      <c r="N72076" s="9"/>
    </row>
    <row r="72077" spans="12:14" x14ac:dyDescent="0.25">
      <c r="L72077" s="9"/>
      <c r="M72077" s="9"/>
      <c r="N72077" s="9"/>
    </row>
    <row r="72078" spans="12:14" x14ac:dyDescent="0.25">
      <c r="L72078" s="9"/>
      <c r="M72078" s="9"/>
      <c r="N72078" s="9"/>
    </row>
    <row r="72079" spans="12:14" x14ac:dyDescent="0.25">
      <c r="L72079" s="9"/>
      <c r="M72079" s="9"/>
      <c r="N72079" s="9"/>
    </row>
    <row r="72080" spans="12:14" x14ac:dyDescent="0.25">
      <c r="L72080" s="9"/>
      <c r="M72080" s="9"/>
      <c r="N72080" s="9"/>
    </row>
    <row r="72081" spans="12:14" x14ac:dyDescent="0.25">
      <c r="L72081" s="9"/>
      <c r="M72081" s="9"/>
      <c r="N72081" s="9"/>
    </row>
    <row r="72082" spans="12:14" x14ac:dyDescent="0.25">
      <c r="L72082" s="9"/>
      <c r="M72082" s="9"/>
      <c r="N72082" s="9"/>
    </row>
    <row r="72083" spans="12:14" x14ac:dyDescent="0.25">
      <c r="L72083" s="9"/>
      <c r="M72083" s="9"/>
      <c r="N72083" s="9"/>
    </row>
    <row r="72084" spans="12:14" x14ac:dyDescent="0.25">
      <c r="L72084" s="9"/>
      <c r="M72084" s="9"/>
      <c r="N72084" s="9"/>
    </row>
    <row r="72085" spans="12:14" x14ac:dyDescent="0.25">
      <c r="L72085" s="9"/>
      <c r="M72085" s="9"/>
      <c r="N72085" s="9"/>
    </row>
    <row r="72086" spans="12:14" x14ac:dyDescent="0.25">
      <c r="L72086" s="9"/>
      <c r="M72086" s="9"/>
      <c r="N72086" s="9"/>
    </row>
    <row r="72087" spans="12:14" x14ac:dyDescent="0.25">
      <c r="L72087" s="9"/>
      <c r="M72087" s="9"/>
      <c r="N72087" s="9"/>
    </row>
    <row r="72088" spans="12:14" x14ac:dyDescent="0.25">
      <c r="L72088" s="9"/>
      <c r="M72088" s="9"/>
      <c r="N72088" s="9"/>
    </row>
    <row r="72089" spans="12:14" x14ac:dyDescent="0.25">
      <c r="L72089" s="9"/>
      <c r="M72089" s="9"/>
      <c r="N72089" s="9"/>
    </row>
    <row r="72090" spans="12:14" x14ac:dyDescent="0.25">
      <c r="L72090" s="9"/>
      <c r="M72090" s="9"/>
      <c r="N72090" s="9"/>
    </row>
    <row r="72091" spans="12:14" x14ac:dyDescent="0.25">
      <c r="L72091" s="9"/>
      <c r="M72091" s="9"/>
      <c r="N72091" s="9"/>
    </row>
    <row r="72092" spans="12:14" x14ac:dyDescent="0.25">
      <c r="L72092" s="9"/>
      <c r="M72092" s="9"/>
      <c r="N72092" s="9"/>
    </row>
    <row r="72093" spans="12:14" x14ac:dyDescent="0.25">
      <c r="L72093" s="9"/>
      <c r="M72093" s="9"/>
      <c r="N72093" s="9"/>
    </row>
    <row r="72094" spans="12:14" x14ac:dyDescent="0.25">
      <c r="L72094" s="9"/>
      <c r="M72094" s="9"/>
      <c r="N72094" s="9"/>
    </row>
    <row r="72095" spans="12:14" x14ac:dyDescent="0.25">
      <c r="L72095" s="9"/>
      <c r="M72095" s="9"/>
      <c r="N72095" s="9"/>
    </row>
    <row r="72096" spans="12:14" x14ac:dyDescent="0.25">
      <c r="L72096" s="9"/>
      <c r="M72096" s="9"/>
      <c r="N72096" s="9"/>
    </row>
    <row r="72097" spans="12:14" x14ac:dyDescent="0.25">
      <c r="L72097" s="9"/>
      <c r="M72097" s="9"/>
      <c r="N72097" s="9"/>
    </row>
    <row r="72098" spans="12:14" x14ac:dyDescent="0.25">
      <c r="L72098" s="9"/>
      <c r="M72098" s="9"/>
      <c r="N72098" s="9"/>
    </row>
    <row r="72099" spans="12:14" x14ac:dyDescent="0.25">
      <c r="L72099" s="9"/>
      <c r="M72099" s="9"/>
      <c r="N72099" s="9"/>
    </row>
    <row r="72100" spans="12:14" x14ac:dyDescent="0.25">
      <c r="L72100" s="9"/>
      <c r="M72100" s="9"/>
      <c r="N72100" s="9"/>
    </row>
    <row r="72101" spans="12:14" x14ac:dyDescent="0.25">
      <c r="L72101" s="9"/>
      <c r="M72101" s="9"/>
      <c r="N72101" s="9"/>
    </row>
    <row r="72102" spans="12:14" x14ac:dyDescent="0.25">
      <c r="L72102" s="9"/>
      <c r="M72102" s="9"/>
      <c r="N72102" s="9"/>
    </row>
    <row r="72103" spans="12:14" x14ac:dyDescent="0.25">
      <c r="L72103" s="9"/>
      <c r="M72103" s="9"/>
      <c r="N72103" s="9"/>
    </row>
    <row r="72104" spans="12:14" x14ac:dyDescent="0.25">
      <c r="L72104" s="9"/>
      <c r="M72104" s="9"/>
      <c r="N72104" s="9"/>
    </row>
    <row r="72105" spans="12:14" x14ac:dyDescent="0.25">
      <c r="L72105" s="9"/>
      <c r="M72105" s="9"/>
      <c r="N72105" s="9"/>
    </row>
    <row r="72106" spans="12:14" x14ac:dyDescent="0.25">
      <c r="L72106" s="9"/>
      <c r="M72106" s="9"/>
      <c r="N72106" s="9"/>
    </row>
    <row r="72107" spans="12:14" x14ac:dyDescent="0.25">
      <c r="L72107" s="9"/>
      <c r="M72107" s="9"/>
      <c r="N72107" s="9"/>
    </row>
    <row r="72108" spans="12:14" x14ac:dyDescent="0.25">
      <c r="L72108" s="9"/>
      <c r="M72108" s="9"/>
      <c r="N72108" s="9"/>
    </row>
    <row r="72109" spans="12:14" x14ac:dyDescent="0.25">
      <c r="L72109" s="9"/>
      <c r="M72109" s="9"/>
      <c r="N72109" s="9"/>
    </row>
    <row r="72110" spans="12:14" x14ac:dyDescent="0.25">
      <c r="L72110" s="9"/>
      <c r="M72110" s="9"/>
      <c r="N72110" s="9"/>
    </row>
    <row r="72111" spans="12:14" x14ac:dyDescent="0.25">
      <c r="L72111" s="9"/>
      <c r="M72111" s="9"/>
      <c r="N72111" s="9"/>
    </row>
    <row r="72112" spans="12:14" x14ac:dyDescent="0.25">
      <c r="L72112" s="9"/>
      <c r="M72112" s="9"/>
      <c r="N72112" s="9"/>
    </row>
    <row r="72113" spans="12:14" x14ac:dyDescent="0.25">
      <c r="L72113" s="9"/>
      <c r="M72113" s="9"/>
      <c r="N72113" s="9"/>
    </row>
    <row r="72114" spans="12:14" x14ac:dyDescent="0.25">
      <c r="L72114" s="9"/>
      <c r="M72114" s="9"/>
      <c r="N72114" s="9"/>
    </row>
    <row r="72115" spans="12:14" x14ac:dyDescent="0.25">
      <c r="L72115" s="9"/>
      <c r="M72115" s="9"/>
      <c r="N72115" s="9"/>
    </row>
    <row r="72116" spans="12:14" x14ac:dyDescent="0.25">
      <c r="L72116" s="9"/>
      <c r="M72116" s="9"/>
      <c r="N72116" s="9"/>
    </row>
    <row r="72117" spans="12:14" x14ac:dyDescent="0.25">
      <c r="L72117" s="9"/>
      <c r="M72117" s="9"/>
      <c r="N72117" s="9"/>
    </row>
    <row r="72118" spans="12:14" x14ac:dyDescent="0.25">
      <c r="L72118" s="9"/>
      <c r="M72118" s="9"/>
      <c r="N72118" s="9"/>
    </row>
    <row r="72119" spans="12:14" x14ac:dyDescent="0.25">
      <c r="L72119" s="9"/>
      <c r="M72119" s="9"/>
      <c r="N72119" s="9"/>
    </row>
    <row r="72120" spans="12:14" x14ac:dyDescent="0.25">
      <c r="L72120" s="9"/>
      <c r="M72120" s="9"/>
      <c r="N72120" s="9"/>
    </row>
    <row r="72121" spans="12:14" x14ac:dyDescent="0.25">
      <c r="L72121" s="9"/>
      <c r="M72121" s="9"/>
      <c r="N72121" s="9"/>
    </row>
    <row r="72122" spans="12:14" x14ac:dyDescent="0.25">
      <c r="L72122" s="9"/>
      <c r="M72122" s="9"/>
      <c r="N72122" s="9"/>
    </row>
    <row r="72123" spans="12:14" x14ac:dyDescent="0.25">
      <c r="L72123" s="9"/>
      <c r="M72123" s="9"/>
      <c r="N72123" s="9"/>
    </row>
    <row r="72124" spans="12:14" x14ac:dyDescent="0.25">
      <c r="L72124" s="9"/>
      <c r="M72124" s="9"/>
      <c r="N72124" s="9"/>
    </row>
    <row r="72125" spans="12:14" x14ac:dyDescent="0.25">
      <c r="L72125" s="9"/>
      <c r="M72125" s="9"/>
      <c r="N72125" s="9"/>
    </row>
    <row r="72126" spans="12:14" x14ac:dyDescent="0.25">
      <c r="L72126" s="9"/>
      <c r="M72126" s="9"/>
      <c r="N72126" s="9"/>
    </row>
    <row r="72127" spans="12:14" x14ac:dyDescent="0.25">
      <c r="L72127" s="9"/>
      <c r="M72127" s="9"/>
      <c r="N72127" s="9"/>
    </row>
    <row r="72128" spans="12:14" x14ac:dyDescent="0.25">
      <c r="L72128" s="9"/>
      <c r="M72128" s="9"/>
      <c r="N72128" s="9"/>
    </row>
    <row r="72129" spans="12:14" x14ac:dyDescent="0.25">
      <c r="L72129" s="9"/>
      <c r="M72129" s="9"/>
      <c r="N72129" s="9"/>
    </row>
    <row r="72130" spans="12:14" x14ac:dyDescent="0.25">
      <c r="L72130" s="9"/>
      <c r="M72130" s="9"/>
      <c r="N72130" s="9"/>
    </row>
    <row r="72131" spans="12:14" x14ac:dyDescent="0.25">
      <c r="L72131" s="9"/>
      <c r="M72131" s="9"/>
      <c r="N72131" s="9"/>
    </row>
    <row r="72132" spans="12:14" x14ac:dyDescent="0.25">
      <c r="L72132" s="9"/>
      <c r="M72132" s="9"/>
      <c r="N72132" s="9"/>
    </row>
    <row r="72133" spans="12:14" x14ac:dyDescent="0.25">
      <c r="L72133" s="9"/>
      <c r="M72133" s="9"/>
      <c r="N72133" s="9"/>
    </row>
    <row r="72134" spans="12:14" x14ac:dyDescent="0.25">
      <c r="L72134" s="9"/>
      <c r="M72134" s="9"/>
      <c r="N72134" s="9"/>
    </row>
    <row r="72135" spans="12:14" x14ac:dyDescent="0.25">
      <c r="L72135" s="9"/>
      <c r="M72135" s="9"/>
      <c r="N72135" s="9"/>
    </row>
    <row r="72136" spans="12:14" x14ac:dyDescent="0.25">
      <c r="L72136" s="9"/>
      <c r="M72136" s="9"/>
      <c r="N72136" s="9"/>
    </row>
    <row r="72137" spans="12:14" x14ac:dyDescent="0.25">
      <c r="L72137" s="9"/>
      <c r="M72137" s="9"/>
      <c r="N72137" s="9"/>
    </row>
    <row r="72138" spans="12:14" x14ac:dyDescent="0.25">
      <c r="L72138" s="9"/>
      <c r="M72138" s="9"/>
      <c r="N72138" s="9"/>
    </row>
    <row r="72139" spans="12:14" x14ac:dyDescent="0.25">
      <c r="L72139" s="9"/>
      <c r="M72139" s="9"/>
      <c r="N72139" s="9"/>
    </row>
    <row r="72140" spans="12:14" x14ac:dyDescent="0.25">
      <c r="L72140" s="9"/>
      <c r="M72140" s="9"/>
      <c r="N72140" s="9"/>
    </row>
    <row r="72141" spans="12:14" x14ac:dyDescent="0.25">
      <c r="L72141" s="9"/>
      <c r="M72141" s="9"/>
      <c r="N72141" s="9"/>
    </row>
    <row r="72142" spans="12:14" x14ac:dyDescent="0.25">
      <c r="L72142" s="9"/>
      <c r="M72142" s="9"/>
      <c r="N72142" s="9"/>
    </row>
    <row r="72143" spans="12:14" x14ac:dyDescent="0.25">
      <c r="L72143" s="9"/>
      <c r="M72143" s="9"/>
      <c r="N72143" s="9"/>
    </row>
    <row r="72144" spans="12:14" x14ac:dyDescent="0.25">
      <c r="L72144" s="9"/>
      <c r="M72144" s="9"/>
      <c r="N72144" s="9"/>
    </row>
    <row r="72145" spans="12:14" x14ac:dyDescent="0.25">
      <c r="L72145" s="9"/>
      <c r="M72145" s="9"/>
      <c r="N72145" s="9"/>
    </row>
    <row r="72146" spans="12:14" x14ac:dyDescent="0.25">
      <c r="L72146" s="9"/>
      <c r="M72146" s="9"/>
      <c r="N72146" s="9"/>
    </row>
    <row r="72147" spans="12:14" x14ac:dyDescent="0.25">
      <c r="L72147" s="9"/>
      <c r="M72147" s="9"/>
      <c r="N72147" s="9"/>
    </row>
    <row r="72148" spans="12:14" x14ac:dyDescent="0.25">
      <c r="L72148" s="9"/>
      <c r="M72148" s="9"/>
      <c r="N72148" s="9"/>
    </row>
    <row r="72149" spans="12:14" x14ac:dyDescent="0.25">
      <c r="L72149" s="9"/>
      <c r="M72149" s="9"/>
      <c r="N72149" s="9"/>
    </row>
    <row r="72150" spans="12:14" x14ac:dyDescent="0.25">
      <c r="L72150" s="9"/>
      <c r="M72150" s="9"/>
      <c r="N72150" s="9"/>
    </row>
    <row r="72151" spans="12:14" x14ac:dyDescent="0.25">
      <c r="L72151" s="9"/>
      <c r="M72151" s="9"/>
      <c r="N72151" s="9"/>
    </row>
    <row r="72152" spans="12:14" x14ac:dyDescent="0.25">
      <c r="L72152" s="9"/>
      <c r="M72152" s="9"/>
      <c r="N72152" s="9"/>
    </row>
    <row r="72153" spans="12:14" x14ac:dyDescent="0.25">
      <c r="L72153" s="9"/>
      <c r="M72153" s="9"/>
      <c r="N72153" s="9"/>
    </row>
    <row r="72154" spans="12:14" x14ac:dyDescent="0.25">
      <c r="L72154" s="9"/>
      <c r="M72154" s="9"/>
      <c r="N72154" s="9"/>
    </row>
    <row r="72155" spans="12:14" x14ac:dyDescent="0.25">
      <c r="L72155" s="9"/>
      <c r="M72155" s="9"/>
      <c r="N72155" s="9"/>
    </row>
    <row r="72156" spans="12:14" x14ac:dyDescent="0.25">
      <c r="L72156" s="9"/>
      <c r="M72156" s="9"/>
      <c r="N72156" s="9"/>
    </row>
    <row r="72157" spans="12:14" x14ac:dyDescent="0.25">
      <c r="L72157" s="9"/>
      <c r="M72157" s="9"/>
      <c r="N72157" s="9"/>
    </row>
    <row r="72158" spans="12:14" x14ac:dyDescent="0.25">
      <c r="L72158" s="9"/>
      <c r="M72158" s="9"/>
      <c r="N72158" s="9"/>
    </row>
    <row r="72159" spans="12:14" x14ac:dyDescent="0.25">
      <c r="L72159" s="9"/>
      <c r="M72159" s="9"/>
      <c r="N72159" s="9"/>
    </row>
    <row r="72160" spans="12:14" x14ac:dyDescent="0.25">
      <c r="L72160" s="9"/>
      <c r="M72160" s="9"/>
      <c r="N72160" s="9"/>
    </row>
    <row r="72161" spans="12:14" x14ac:dyDescent="0.25">
      <c r="L72161" s="9"/>
      <c r="M72161" s="9"/>
      <c r="N72161" s="9"/>
    </row>
    <row r="72162" spans="12:14" x14ac:dyDescent="0.25">
      <c r="L72162" s="9"/>
      <c r="M72162" s="9"/>
      <c r="N72162" s="9"/>
    </row>
    <row r="72163" spans="12:14" x14ac:dyDescent="0.25">
      <c r="L72163" s="9"/>
      <c r="M72163" s="9"/>
      <c r="N72163" s="9"/>
    </row>
    <row r="72164" spans="12:14" x14ac:dyDescent="0.25">
      <c r="L72164" s="9"/>
      <c r="M72164" s="9"/>
      <c r="N72164" s="9"/>
    </row>
    <row r="72165" spans="12:14" x14ac:dyDescent="0.25">
      <c r="L72165" s="9"/>
      <c r="M72165" s="9"/>
      <c r="N72165" s="9"/>
    </row>
    <row r="72166" spans="12:14" x14ac:dyDescent="0.25">
      <c r="L72166" s="9"/>
      <c r="M72166" s="9"/>
      <c r="N72166" s="9"/>
    </row>
    <row r="72167" spans="12:14" x14ac:dyDescent="0.25">
      <c r="L72167" s="9"/>
      <c r="M72167" s="9"/>
      <c r="N72167" s="9"/>
    </row>
    <row r="72168" spans="12:14" x14ac:dyDescent="0.25">
      <c r="L72168" s="9"/>
      <c r="M72168" s="9"/>
      <c r="N72168" s="9"/>
    </row>
    <row r="72169" spans="12:14" x14ac:dyDescent="0.25">
      <c r="L72169" s="9"/>
      <c r="M72169" s="9"/>
      <c r="N72169" s="9"/>
    </row>
    <row r="72170" spans="12:14" x14ac:dyDescent="0.25">
      <c r="L72170" s="9"/>
      <c r="M72170" s="9"/>
      <c r="N72170" s="9"/>
    </row>
    <row r="72171" spans="12:14" x14ac:dyDescent="0.25">
      <c r="L72171" s="9"/>
      <c r="M72171" s="9"/>
      <c r="N72171" s="9"/>
    </row>
    <row r="72172" spans="12:14" x14ac:dyDescent="0.25">
      <c r="L72172" s="9"/>
      <c r="M72172" s="9"/>
      <c r="N72172" s="9"/>
    </row>
    <row r="72173" spans="12:14" x14ac:dyDescent="0.25">
      <c r="L72173" s="9"/>
      <c r="M72173" s="9"/>
      <c r="N72173" s="9"/>
    </row>
    <row r="72174" spans="12:14" x14ac:dyDescent="0.25">
      <c r="L72174" s="9"/>
      <c r="M72174" s="9"/>
      <c r="N72174" s="9"/>
    </row>
    <row r="72175" spans="12:14" x14ac:dyDescent="0.25">
      <c r="L72175" s="9"/>
      <c r="M72175" s="9"/>
      <c r="N72175" s="9"/>
    </row>
    <row r="72176" spans="12:14" x14ac:dyDescent="0.25">
      <c r="L72176" s="9"/>
      <c r="M72176" s="9"/>
      <c r="N72176" s="9"/>
    </row>
    <row r="72177" spans="12:14" x14ac:dyDescent="0.25">
      <c r="L72177" s="9"/>
      <c r="M72177" s="9"/>
      <c r="N72177" s="9"/>
    </row>
    <row r="72178" spans="12:14" x14ac:dyDescent="0.25">
      <c r="L72178" s="9"/>
      <c r="M72178" s="9"/>
      <c r="N72178" s="9"/>
    </row>
    <row r="72179" spans="12:14" x14ac:dyDescent="0.25">
      <c r="L72179" s="9"/>
      <c r="M72179" s="9"/>
      <c r="N72179" s="9"/>
    </row>
    <row r="72180" spans="12:14" x14ac:dyDescent="0.25">
      <c r="L72180" s="9"/>
      <c r="M72180" s="9"/>
      <c r="N72180" s="9"/>
    </row>
    <row r="72181" spans="12:14" x14ac:dyDescent="0.25">
      <c r="L72181" s="9"/>
      <c r="M72181" s="9"/>
      <c r="N72181" s="9"/>
    </row>
    <row r="72182" spans="12:14" x14ac:dyDescent="0.25">
      <c r="L72182" s="9"/>
      <c r="M72182" s="9"/>
      <c r="N72182" s="9"/>
    </row>
    <row r="72183" spans="12:14" x14ac:dyDescent="0.25">
      <c r="L72183" s="9"/>
      <c r="M72183" s="9"/>
      <c r="N72183" s="9"/>
    </row>
    <row r="72184" spans="12:14" x14ac:dyDescent="0.25">
      <c r="L72184" s="9"/>
      <c r="M72184" s="9"/>
      <c r="N72184" s="9"/>
    </row>
    <row r="72185" spans="12:14" x14ac:dyDescent="0.25">
      <c r="L72185" s="9"/>
      <c r="M72185" s="9"/>
      <c r="N72185" s="9"/>
    </row>
    <row r="72186" spans="12:14" x14ac:dyDescent="0.25">
      <c r="L72186" s="9"/>
      <c r="M72186" s="9"/>
      <c r="N72186" s="9"/>
    </row>
    <row r="72187" spans="12:14" x14ac:dyDescent="0.25">
      <c r="L72187" s="9"/>
      <c r="M72187" s="9"/>
      <c r="N72187" s="9"/>
    </row>
    <row r="72188" spans="12:14" x14ac:dyDescent="0.25">
      <c r="L72188" s="9"/>
      <c r="M72188" s="9"/>
      <c r="N72188" s="9"/>
    </row>
    <row r="72189" spans="12:14" x14ac:dyDescent="0.25">
      <c r="L72189" s="9"/>
      <c r="M72189" s="9"/>
      <c r="N72189" s="9"/>
    </row>
    <row r="72190" spans="12:14" x14ac:dyDescent="0.25">
      <c r="L72190" s="9"/>
      <c r="M72190" s="9"/>
      <c r="N72190" s="9"/>
    </row>
    <row r="72191" spans="12:14" x14ac:dyDescent="0.25">
      <c r="L72191" s="9"/>
      <c r="M72191" s="9"/>
      <c r="N72191" s="9"/>
    </row>
    <row r="72192" spans="12:14" x14ac:dyDescent="0.25">
      <c r="L72192" s="9"/>
      <c r="M72192" s="9"/>
      <c r="N72192" s="9"/>
    </row>
    <row r="72193" spans="12:14" x14ac:dyDescent="0.25">
      <c r="L72193" s="9"/>
      <c r="M72193" s="9"/>
      <c r="N72193" s="9"/>
    </row>
    <row r="72194" spans="12:14" x14ac:dyDescent="0.25">
      <c r="L72194" s="9"/>
      <c r="M72194" s="9"/>
      <c r="N72194" s="9"/>
    </row>
    <row r="72195" spans="12:14" x14ac:dyDescent="0.25">
      <c r="L72195" s="9"/>
      <c r="M72195" s="9"/>
      <c r="N72195" s="9"/>
    </row>
    <row r="72196" spans="12:14" x14ac:dyDescent="0.25">
      <c r="L72196" s="9"/>
      <c r="M72196" s="9"/>
      <c r="N72196" s="9"/>
    </row>
    <row r="72197" spans="12:14" x14ac:dyDescent="0.25">
      <c r="L72197" s="9"/>
      <c r="M72197" s="9"/>
      <c r="N72197" s="9"/>
    </row>
    <row r="72198" spans="12:14" x14ac:dyDescent="0.25">
      <c r="L72198" s="9"/>
      <c r="M72198" s="9"/>
      <c r="N72198" s="9"/>
    </row>
    <row r="72199" spans="12:14" x14ac:dyDescent="0.25">
      <c r="L72199" s="9"/>
      <c r="M72199" s="9"/>
      <c r="N72199" s="9"/>
    </row>
    <row r="72200" spans="12:14" x14ac:dyDescent="0.25">
      <c r="L72200" s="9"/>
      <c r="M72200" s="9"/>
      <c r="N72200" s="9"/>
    </row>
    <row r="72201" spans="12:14" x14ac:dyDescent="0.25">
      <c r="L72201" s="9"/>
      <c r="M72201" s="9"/>
      <c r="N72201" s="9"/>
    </row>
    <row r="72202" spans="12:14" x14ac:dyDescent="0.25">
      <c r="L72202" s="9"/>
      <c r="M72202" s="9"/>
      <c r="N72202" s="9"/>
    </row>
    <row r="72203" spans="12:14" x14ac:dyDescent="0.25">
      <c r="L72203" s="9"/>
      <c r="M72203" s="9"/>
      <c r="N72203" s="9"/>
    </row>
    <row r="72204" spans="12:14" x14ac:dyDescent="0.25">
      <c r="L72204" s="9"/>
      <c r="M72204" s="9"/>
      <c r="N72204" s="9"/>
    </row>
    <row r="72205" spans="12:14" x14ac:dyDescent="0.25">
      <c r="L72205" s="9"/>
      <c r="M72205" s="9"/>
      <c r="N72205" s="9"/>
    </row>
    <row r="72206" spans="12:14" x14ac:dyDescent="0.25">
      <c r="L72206" s="9"/>
      <c r="M72206" s="9"/>
      <c r="N72206" s="9"/>
    </row>
    <row r="72207" spans="12:14" x14ac:dyDescent="0.25">
      <c r="L72207" s="9"/>
      <c r="M72207" s="9"/>
      <c r="N72207" s="9"/>
    </row>
    <row r="72208" spans="12:14" x14ac:dyDescent="0.25">
      <c r="L72208" s="9"/>
      <c r="M72208" s="9"/>
      <c r="N72208" s="9"/>
    </row>
    <row r="72209" spans="12:14" x14ac:dyDescent="0.25">
      <c r="L72209" s="9"/>
      <c r="M72209" s="9"/>
      <c r="N72209" s="9"/>
    </row>
    <row r="72210" spans="12:14" x14ac:dyDescent="0.25">
      <c r="L72210" s="9"/>
      <c r="M72210" s="9"/>
      <c r="N72210" s="9"/>
    </row>
    <row r="72211" spans="12:14" x14ac:dyDescent="0.25">
      <c r="L72211" s="9"/>
      <c r="M72211" s="9"/>
      <c r="N72211" s="9"/>
    </row>
    <row r="72212" spans="12:14" x14ac:dyDescent="0.25">
      <c r="L72212" s="9"/>
      <c r="M72212" s="9"/>
      <c r="N72212" s="9"/>
    </row>
    <row r="72213" spans="12:14" x14ac:dyDescent="0.25">
      <c r="L72213" s="9"/>
      <c r="M72213" s="9"/>
      <c r="N72213" s="9"/>
    </row>
    <row r="72214" spans="12:14" x14ac:dyDescent="0.25">
      <c r="L72214" s="9"/>
      <c r="M72214" s="9"/>
      <c r="N72214" s="9"/>
    </row>
    <row r="72215" spans="12:14" x14ac:dyDescent="0.25">
      <c r="L72215" s="9"/>
      <c r="M72215" s="9"/>
      <c r="N72215" s="9"/>
    </row>
    <row r="72216" spans="12:14" x14ac:dyDescent="0.25">
      <c r="L72216" s="9"/>
      <c r="M72216" s="9"/>
      <c r="N72216" s="9"/>
    </row>
    <row r="72217" spans="12:14" x14ac:dyDescent="0.25">
      <c r="L72217" s="9"/>
      <c r="M72217" s="9"/>
      <c r="N72217" s="9"/>
    </row>
    <row r="72218" spans="12:14" x14ac:dyDescent="0.25">
      <c r="L72218" s="9"/>
      <c r="M72218" s="9"/>
      <c r="N72218" s="9"/>
    </row>
    <row r="72219" spans="12:14" x14ac:dyDescent="0.25">
      <c r="L72219" s="9"/>
      <c r="M72219" s="9"/>
      <c r="N72219" s="9"/>
    </row>
    <row r="72220" spans="12:14" x14ac:dyDescent="0.25">
      <c r="L72220" s="9"/>
      <c r="M72220" s="9"/>
      <c r="N72220" s="9"/>
    </row>
    <row r="72221" spans="12:14" x14ac:dyDescent="0.25">
      <c r="L72221" s="9"/>
      <c r="M72221" s="9"/>
      <c r="N72221" s="9"/>
    </row>
    <row r="72222" spans="12:14" x14ac:dyDescent="0.25">
      <c r="L72222" s="9"/>
      <c r="M72222" s="9"/>
      <c r="N72222" s="9"/>
    </row>
    <row r="72223" spans="12:14" x14ac:dyDescent="0.25">
      <c r="L72223" s="9"/>
      <c r="M72223" s="9"/>
      <c r="N72223" s="9"/>
    </row>
    <row r="72224" spans="12:14" x14ac:dyDescent="0.25">
      <c r="L72224" s="9"/>
      <c r="M72224" s="9"/>
      <c r="N72224" s="9"/>
    </row>
    <row r="72225" spans="12:14" x14ac:dyDescent="0.25">
      <c r="L72225" s="9"/>
      <c r="M72225" s="9"/>
      <c r="N72225" s="9"/>
    </row>
    <row r="72226" spans="12:14" x14ac:dyDescent="0.25">
      <c r="L72226" s="9"/>
      <c r="M72226" s="9"/>
      <c r="N72226" s="9"/>
    </row>
    <row r="72227" spans="12:14" x14ac:dyDescent="0.25">
      <c r="L72227" s="9"/>
      <c r="M72227" s="9"/>
      <c r="N72227" s="9"/>
    </row>
    <row r="72228" spans="12:14" x14ac:dyDescent="0.25">
      <c r="L72228" s="9"/>
      <c r="M72228" s="9"/>
      <c r="N72228" s="9"/>
    </row>
    <row r="72229" spans="12:14" x14ac:dyDescent="0.25">
      <c r="L72229" s="9"/>
      <c r="M72229" s="9"/>
      <c r="N72229" s="9"/>
    </row>
    <row r="72230" spans="12:14" x14ac:dyDescent="0.25">
      <c r="L72230" s="9"/>
      <c r="M72230" s="9"/>
      <c r="N72230" s="9"/>
    </row>
    <row r="72231" spans="12:14" x14ac:dyDescent="0.25">
      <c r="L72231" s="9"/>
      <c r="M72231" s="9"/>
      <c r="N72231" s="9"/>
    </row>
    <row r="72232" spans="12:14" x14ac:dyDescent="0.25">
      <c r="L72232" s="9"/>
      <c r="M72232" s="9"/>
      <c r="N72232" s="9"/>
    </row>
    <row r="72233" spans="12:14" x14ac:dyDescent="0.25">
      <c r="L72233" s="9"/>
      <c r="M72233" s="9"/>
      <c r="N72233" s="9"/>
    </row>
    <row r="72234" spans="12:14" x14ac:dyDescent="0.25">
      <c r="L72234" s="9"/>
      <c r="M72234" s="9"/>
      <c r="N72234" s="9"/>
    </row>
    <row r="72235" spans="12:14" x14ac:dyDescent="0.25">
      <c r="L72235" s="9"/>
      <c r="M72235" s="9"/>
      <c r="N72235" s="9"/>
    </row>
    <row r="72236" spans="12:14" x14ac:dyDescent="0.25">
      <c r="L72236" s="9"/>
      <c r="M72236" s="9"/>
      <c r="N72236" s="9"/>
    </row>
    <row r="72237" spans="12:14" x14ac:dyDescent="0.25">
      <c r="L72237" s="9"/>
      <c r="M72237" s="9"/>
      <c r="N72237" s="9"/>
    </row>
    <row r="72238" spans="12:14" x14ac:dyDescent="0.25">
      <c r="L72238" s="9"/>
      <c r="M72238" s="9"/>
      <c r="N72238" s="9"/>
    </row>
    <row r="72239" spans="12:14" x14ac:dyDescent="0.25">
      <c r="L72239" s="9"/>
      <c r="M72239" s="9"/>
      <c r="N72239" s="9"/>
    </row>
    <row r="72240" spans="12:14" x14ac:dyDescent="0.25">
      <c r="L72240" s="9"/>
      <c r="M72240" s="9"/>
      <c r="N72240" s="9"/>
    </row>
    <row r="72241" spans="12:14" x14ac:dyDescent="0.25">
      <c r="L72241" s="9"/>
      <c r="M72241" s="9"/>
      <c r="N72241" s="9"/>
    </row>
    <row r="72242" spans="12:14" x14ac:dyDescent="0.25">
      <c r="L72242" s="9"/>
      <c r="M72242" s="9"/>
      <c r="N72242" s="9"/>
    </row>
    <row r="72243" spans="12:14" x14ac:dyDescent="0.25">
      <c r="L72243" s="9"/>
      <c r="M72243" s="9"/>
      <c r="N72243" s="9"/>
    </row>
    <row r="72244" spans="12:14" x14ac:dyDescent="0.25">
      <c r="L72244" s="9"/>
      <c r="M72244" s="9"/>
      <c r="N72244" s="9"/>
    </row>
    <row r="72245" spans="12:14" x14ac:dyDescent="0.25">
      <c r="L72245" s="9"/>
      <c r="M72245" s="9"/>
      <c r="N72245" s="9"/>
    </row>
    <row r="72246" spans="12:14" x14ac:dyDescent="0.25">
      <c r="L72246" s="9"/>
      <c r="M72246" s="9"/>
      <c r="N72246" s="9"/>
    </row>
    <row r="72247" spans="12:14" x14ac:dyDescent="0.25">
      <c r="L72247" s="9"/>
      <c r="M72247" s="9"/>
      <c r="N72247" s="9"/>
    </row>
    <row r="72248" spans="12:14" x14ac:dyDescent="0.25">
      <c r="L72248" s="9"/>
      <c r="M72248" s="9"/>
      <c r="N72248" s="9"/>
    </row>
    <row r="72249" spans="12:14" x14ac:dyDescent="0.25">
      <c r="L72249" s="9"/>
      <c r="M72249" s="9"/>
      <c r="N72249" s="9"/>
    </row>
    <row r="72250" spans="12:14" x14ac:dyDescent="0.25">
      <c r="L72250" s="9"/>
      <c r="M72250" s="9"/>
      <c r="N72250" s="9"/>
    </row>
    <row r="72251" spans="12:14" x14ac:dyDescent="0.25">
      <c r="L72251" s="9"/>
      <c r="M72251" s="9"/>
      <c r="N72251" s="9"/>
    </row>
    <row r="72252" spans="12:14" x14ac:dyDescent="0.25">
      <c r="L72252" s="9"/>
      <c r="M72252" s="9"/>
      <c r="N72252" s="9"/>
    </row>
    <row r="72253" spans="12:14" x14ac:dyDescent="0.25">
      <c r="L72253" s="9"/>
      <c r="M72253" s="9"/>
      <c r="N72253" s="9"/>
    </row>
    <row r="72254" spans="12:14" x14ac:dyDescent="0.25">
      <c r="L72254" s="9"/>
      <c r="M72254" s="9"/>
      <c r="N72254" s="9"/>
    </row>
    <row r="72255" spans="12:14" x14ac:dyDescent="0.25">
      <c r="L72255" s="9"/>
      <c r="M72255" s="9"/>
      <c r="N72255" s="9"/>
    </row>
    <row r="72256" spans="12:14" x14ac:dyDescent="0.25">
      <c r="L72256" s="9"/>
      <c r="M72256" s="9"/>
      <c r="N72256" s="9"/>
    </row>
    <row r="72257" spans="12:14" x14ac:dyDescent="0.25">
      <c r="L72257" s="9"/>
      <c r="M72257" s="9"/>
      <c r="N72257" s="9"/>
    </row>
    <row r="72258" spans="12:14" x14ac:dyDescent="0.25">
      <c r="L72258" s="9"/>
      <c r="M72258" s="9"/>
      <c r="N72258" s="9"/>
    </row>
    <row r="72259" spans="12:14" x14ac:dyDescent="0.25">
      <c r="L72259" s="9"/>
      <c r="M72259" s="9"/>
      <c r="N72259" s="9"/>
    </row>
    <row r="72260" spans="12:14" x14ac:dyDescent="0.25">
      <c r="L72260" s="9"/>
      <c r="M72260" s="9"/>
      <c r="N72260" s="9"/>
    </row>
    <row r="72261" spans="12:14" x14ac:dyDescent="0.25">
      <c r="L72261" s="9"/>
      <c r="M72261" s="9"/>
      <c r="N72261" s="9"/>
    </row>
    <row r="72262" spans="12:14" x14ac:dyDescent="0.25">
      <c r="L72262" s="9"/>
      <c r="M72262" s="9"/>
      <c r="N72262" s="9"/>
    </row>
    <row r="72263" spans="12:14" x14ac:dyDescent="0.25">
      <c r="L72263" s="9"/>
      <c r="M72263" s="9"/>
      <c r="N72263" s="9"/>
    </row>
    <row r="72264" spans="12:14" x14ac:dyDescent="0.25">
      <c r="L72264" s="9"/>
      <c r="M72264" s="9"/>
      <c r="N72264" s="9"/>
    </row>
    <row r="72265" spans="12:14" x14ac:dyDescent="0.25">
      <c r="L72265" s="9"/>
      <c r="M72265" s="9"/>
      <c r="N72265" s="9"/>
    </row>
    <row r="72266" spans="12:14" x14ac:dyDescent="0.25">
      <c r="L72266" s="9"/>
      <c r="M72266" s="9"/>
      <c r="N72266" s="9"/>
    </row>
    <row r="72267" spans="12:14" x14ac:dyDescent="0.25">
      <c r="L72267" s="9"/>
      <c r="M72267" s="9"/>
      <c r="N72267" s="9"/>
    </row>
    <row r="72268" spans="12:14" x14ac:dyDescent="0.25">
      <c r="L72268" s="9"/>
      <c r="M72268" s="9"/>
      <c r="N72268" s="9"/>
    </row>
    <row r="72269" spans="12:14" x14ac:dyDescent="0.25">
      <c r="L72269" s="9"/>
      <c r="M72269" s="9"/>
      <c r="N72269" s="9"/>
    </row>
    <row r="72270" spans="12:14" x14ac:dyDescent="0.25">
      <c r="L72270" s="9"/>
      <c r="M72270" s="9"/>
      <c r="N72270" s="9"/>
    </row>
    <row r="72271" spans="12:14" x14ac:dyDescent="0.25">
      <c r="L72271" s="9"/>
      <c r="M72271" s="9"/>
      <c r="N72271" s="9"/>
    </row>
    <row r="72272" spans="12:14" x14ac:dyDescent="0.25">
      <c r="L72272" s="9"/>
      <c r="M72272" s="9"/>
      <c r="N72272" s="9"/>
    </row>
    <row r="72273" spans="12:14" x14ac:dyDescent="0.25">
      <c r="L72273" s="9"/>
      <c r="M72273" s="9"/>
      <c r="N72273" s="9"/>
    </row>
    <row r="72274" spans="12:14" x14ac:dyDescent="0.25">
      <c r="L72274" s="9"/>
      <c r="M72274" s="9"/>
      <c r="N72274" s="9"/>
    </row>
    <row r="72275" spans="12:14" x14ac:dyDescent="0.25">
      <c r="L72275" s="9"/>
      <c r="M72275" s="9"/>
      <c r="N72275" s="9"/>
    </row>
    <row r="72276" spans="12:14" x14ac:dyDescent="0.25">
      <c r="L72276" s="9"/>
      <c r="M72276" s="9"/>
      <c r="N72276" s="9"/>
    </row>
    <row r="72277" spans="12:14" x14ac:dyDescent="0.25">
      <c r="L72277" s="9"/>
      <c r="M72277" s="9"/>
      <c r="N72277" s="9"/>
    </row>
    <row r="72278" spans="12:14" x14ac:dyDescent="0.25">
      <c r="L72278" s="9"/>
      <c r="M72278" s="9"/>
      <c r="N72278" s="9"/>
    </row>
    <row r="72279" spans="12:14" x14ac:dyDescent="0.25">
      <c r="L72279" s="9"/>
      <c r="M72279" s="9"/>
      <c r="N72279" s="9"/>
    </row>
    <row r="72280" spans="12:14" x14ac:dyDescent="0.25">
      <c r="L72280" s="9"/>
      <c r="M72280" s="9"/>
      <c r="N72280" s="9"/>
    </row>
    <row r="72281" spans="12:14" x14ac:dyDescent="0.25">
      <c r="L72281" s="9"/>
      <c r="M72281" s="9"/>
      <c r="N72281" s="9"/>
    </row>
    <row r="72282" spans="12:14" x14ac:dyDescent="0.25">
      <c r="L72282" s="9"/>
      <c r="M72282" s="9"/>
      <c r="N72282" s="9"/>
    </row>
    <row r="72283" spans="12:14" x14ac:dyDescent="0.25">
      <c r="L72283" s="9"/>
      <c r="M72283" s="9"/>
      <c r="N72283" s="9"/>
    </row>
    <row r="72284" spans="12:14" x14ac:dyDescent="0.25">
      <c r="L72284" s="9"/>
      <c r="M72284" s="9"/>
      <c r="N72284" s="9"/>
    </row>
    <row r="72285" spans="12:14" x14ac:dyDescent="0.25">
      <c r="L72285" s="9"/>
      <c r="M72285" s="9"/>
      <c r="N72285" s="9"/>
    </row>
    <row r="72286" spans="12:14" x14ac:dyDescent="0.25">
      <c r="L72286" s="9"/>
      <c r="M72286" s="9"/>
      <c r="N72286" s="9"/>
    </row>
    <row r="72287" spans="12:14" x14ac:dyDescent="0.25">
      <c r="L72287" s="9"/>
      <c r="M72287" s="9"/>
      <c r="N72287" s="9"/>
    </row>
    <row r="72288" spans="12:14" x14ac:dyDescent="0.25">
      <c r="L72288" s="9"/>
      <c r="M72288" s="9"/>
      <c r="N72288" s="9"/>
    </row>
    <row r="72289" spans="12:14" x14ac:dyDescent="0.25">
      <c r="L72289" s="9"/>
      <c r="M72289" s="9"/>
      <c r="N72289" s="9"/>
    </row>
    <row r="72290" spans="12:14" x14ac:dyDescent="0.25">
      <c r="L72290" s="9"/>
      <c r="M72290" s="9"/>
      <c r="N72290" s="9"/>
    </row>
    <row r="72291" spans="12:14" x14ac:dyDescent="0.25">
      <c r="L72291" s="9"/>
      <c r="M72291" s="9"/>
      <c r="N72291" s="9"/>
    </row>
    <row r="72292" spans="12:14" x14ac:dyDescent="0.25">
      <c r="L72292" s="9"/>
      <c r="M72292" s="9"/>
      <c r="N72292" s="9"/>
    </row>
    <row r="72293" spans="12:14" x14ac:dyDescent="0.25">
      <c r="L72293" s="9"/>
      <c r="M72293" s="9"/>
      <c r="N72293" s="9"/>
    </row>
    <row r="72294" spans="12:14" x14ac:dyDescent="0.25">
      <c r="L72294" s="9"/>
      <c r="M72294" s="9"/>
      <c r="N72294" s="9"/>
    </row>
    <row r="72295" spans="12:14" x14ac:dyDescent="0.25">
      <c r="L72295" s="9"/>
      <c r="M72295" s="9"/>
      <c r="N72295" s="9"/>
    </row>
    <row r="72296" spans="12:14" x14ac:dyDescent="0.25">
      <c r="L72296" s="9"/>
      <c r="M72296" s="9"/>
      <c r="N72296" s="9"/>
    </row>
    <row r="72297" spans="12:14" x14ac:dyDescent="0.25">
      <c r="L72297" s="9"/>
      <c r="M72297" s="9"/>
      <c r="N72297" s="9"/>
    </row>
    <row r="72298" spans="12:14" x14ac:dyDescent="0.25">
      <c r="L72298" s="9"/>
      <c r="M72298" s="9"/>
      <c r="N72298" s="9"/>
    </row>
    <row r="72299" spans="12:14" x14ac:dyDescent="0.25">
      <c r="L72299" s="9"/>
      <c r="M72299" s="9"/>
      <c r="N72299" s="9"/>
    </row>
    <row r="72300" spans="12:14" x14ac:dyDescent="0.25">
      <c r="L72300" s="9"/>
      <c r="M72300" s="9"/>
      <c r="N72300" s="9"/>
    </row>
    <row r="72301" spans="12:14" x14ac:dyDescent="0.25">
      <c r="L72301" s="9"/>
      <c r="M72301" s="9"/>
      <c r="N72301" s="9"/>
    </row>
    <row r="72302" spans="12:14" x14ac:dyDescent="0.25">
      <c r="L72302" s="9"/>
      <c r="M72302" s="9"/>
      <c r="N72302" s="9"/>
    </row>
    <row r="72303" spans="12:14" x14ac:dyDescent="0.25">
      <c r="L72303" s="9"/>
      <c r="M72303" s="9"/>
      <c r="N72303" s="9"/>
    </row>
    <row r="72304" spans="12:14" x14ac:dyDescent="0.25">
      <c r="L72304" s="9"/>
      <c r="M72304" s="9"/>
      <c r="N72304" s="9"/>
    </row>
    <row r="72305" spans="12:14" x14ac:dyDescent="0.25">
      <c r="L72305" s="9"/>
      <c r="M72305" s="9"/>
      <c r="N72305" s="9"/>
    </row>
    <row r="72306" spans="12:14" x14ac:dyDescent="0.25">
      <c r="L72306" s="9"/>
      <c r="M72306" s="9"/>
      <c r="N72306" s="9"/>
    </row>
    <row r="72307" spans="12:14" x14ac:dyDescent="0.25">
      <c r="L72307" s="9"/>
      <c r="M72307" s="9"/>
      <c r="N72307" s="9"/>
    </row>
    <row r="72308" spans="12:14" x14ac:dyDescent="0.25">
      <c r="L72308" s="9"/>
      <c r="M72308" s="9"/>
      <c r="N72308" s="9"/>
    </row>
    <row r="72309" spans="12:14" x14ac:dyDescent="0.25">
      <c r="L72309" s="9"/>
      <c r="M72309" s="9"/>
      <c r="N72309" s="9"/>
    </row>
    <row r="72310" spans="12:14" x14ac:dyDescent="0.25">
      <c r="L72310" s="9"/>
      <c r="M72310" s="9"/>
      <c r="N72310" s="9"/>
    </row>
    <row r="72311" spans="12:14" x14ac:dyDescent="0.25">
      <c r="L72311" s="9"/>
      <c r="M72311" s="9"/>
      <c r="N72311" s="9"/>
    </row>
    <row r="72312" spans="12:14" x14ac:dyDescent="0.25">
      <c r="L72312" s="9"/>
      <c r="M72312" s="9"/>
      <c r="N72312" s="9"/>
    </row>
    <row r="72313" spans="12:14" x14ac:dyDescent="0.25">
      <c r="L72313" s="9"/>
      <c r="M72313" s="9"/>
      <c r="N72313" s="9"/>
    </row>
    <row r="72314" spans="12:14" x14ac:dyDescent="0.25">
      <c r="L72314" s="9"/>
      <c r="M72314" s="9"/>
      <c r="N72314" s="9"/>
    </row>
    <row r="72315" spans="12:14" x14ac:dyDescent="0.25">
      <c r="L72315" s="9"/>
      <c r="M72315" s="9"/>
      <c r="N72315" s="9"/>
    </row>
    <row r="72316" spans="12:14" x14ac:dyDescent="0.25">
      <c r="L72316" s="9"/>
      <c r="M72316" s="9"/>
      <c r="N72316" s="9"/>
    </row>
    <row r="72317" spans="12:14" x14ac:dyDescent="0.25">
      <c r="L72317" s="9"/>
      <c r="M72317" s="9"/>
      <c r="N72317" s="9"/>
    </row>
    <row r="72318" spans="12:14" x14ac:dyDescent="0.25">
      <c r="L72318" s="9"/>
      <c r="M72318" s="9"/>
      <c r="N72318" s="9"/>
    </row>
    <row r="72319" spans="12:14" x14ac:dyDescent="0.25">
      <c r="L72319" s="9"/>
      <c r="M72319" s="9"/>
      <c r="N72319" s="9"/>
    </row>
    <row r="72320" spans="12:14" x14ac:dyDescent="0.25">
      <c r="L72320" s="9"/>
      <c r="M72320" s="9"/>
      <c r="N72320" s="9"/>
    </row>
    <row r="72321" spans="12:14" x14ac:dyDescent="0.25">
      <c r="L72321" s="9"/>
      <c r="M72321" s="9"/>
      <c r="N72321" s="9"/>
    </row>
    <row r="72322" spans="12:14" x14ac:dyDescent="0.25">
      <c r="L72322" s="9"/>
      <c r="M72322" s="9"/>
      <c r="N72322" s="9"/>
    </row>
    <row r="72323" spans="12:14" x14ac:dyDescent="0.25">
      <c r="L72323" s="9"/>
      <c r="M72323" s="9"/>
      <c r="N72323" s="9"/>
    </row>
    <row r="72324" spans="12:14" x14ac:dyDescent="0.25">
      <c r="L72324" s="9"/>
      <c r="M72324" s="9"/>
      <c r="N72324" s="9"/>
    </row>
    <row r="72325" spans="12:14" x14ac:dyDescent="0.25">
      <c r="L72325" s="9"/>
      <c r="M72325" s="9"/>
      <c r="N72325" s="9"/>
    </row>
    <row r="72326" spans="12:14" x14ac:dyDescent="0.25">
      <c r="L72326" s="9"/>
      <c r="M72326" s="9"/>
      <c r="N72326" s="9"/>
    </row>
    <row r="72327" spans="12:14" x14ac:dyDescent="0.25">
      <c r="L72327" s="9"/>
      <c r="M72327" s="9"/>
      <c r="N72327" s="9"/>
    </row>
    <row r="72328" spans="12:14" x14ac:dyDescent="0.25">
      <c r="L72328" s="9"/>
      <c r="M72328" s="9"/>
      <c r="N72328" s="9"/>
    </row>
    <row r="72329" spans="12:14" x14ac:dyDescent="0.25">
      <c r="L72329" s="9"/>
      <c r="M72329" s="9"/>
      <c r="N72329" s="9"/>
    </row>
    <row r="72330" spans="12:14" x14ac:dyDescent="0.25">
      <c r="L72330" s="9"/>
      <c r="M72330" s="9"/>
      <c r="N72330" s="9"/>
    </row>
    <row r="72331" spans="12:14" x14ac:dyDescent="0.25">
      <c r="L72331" s="9"/>
      <c r="M72331" s="9"/>
      <c r="N72331" s="9"/>
    </row>
    <row r="72332" spans="12:14" x14ac:dyDescent="0.25">
      <c r="L72332" s="9"/>
      <c r="M72332" s="9"/>
      <c r="N72332" s="9"/>
    </row>
    <row r="72333" spans="12:14" x14ac:dyDescent="0.25">
      <c r="L72333" s="9"/>
      <c r="M72333" s="9"/>
      <c r="N72333" s="9"/>
    </row>
    <row r="72334" spans="12:14" x14ac:dyDescent="0.25">
      <c r="L72334" s="9"/>
      <c r="M72334" s="9"/>
      <c r="N72334" s="9"/>
    </row>
    <row r="72335" spans="12:14" x14ac:dyDescent="0.25">
      <c r="L72335" s="9"/>
      <c r="M72335" s="9"/>
      <c r="N72335" s="9"/>
    </row>
    <row r="72336" spans="12:14" x14ac:dyDescent="0.25">
      <c r="L72336" s="9"/>
      <c r="M72336" s="9"/>
      <c r="N72336" s="9"/>
    </row>
    <row r="72337" spans="12:14" x14ac:dyDescent="0.25">
      <c r="L72337" s="9"/>
      <c r="M72337" s="9"/>
      <c r="N72337" s="9"/>
    </row>
    <row r="72338" spans="12:14" x14ac:dyDescent="0.25">
      <c r="L72338" s="9"/>
      <c r="M72338" s="9"/>
      <c r="N72338" s="9"/>
    </row>
    <row r="72339" spans="12:14" x14ac:dyDescent="0.25">
      <c r="L72339" s="9"/>
      <c r="M72339" s="9"/>
      <c r="N72339" s="9"/>
    </row>
    <row r="72340" spans="12:14" x14ac:dyDescent="0.25">
      <c r="L72340" s="9"/>
      <c r="M72340" s="9"/>
      <c r="N72340" s="9"/>
    </row>
    <row r="72341" spans="12:14" x14ac:dyDescent="0.25">
      <c r="L72341" s="9"/>
      <c r="M72341" s="9"/>
      <c r="N72341" s="9"/>
    </row>
    <row r="72342" spans="12:14" x14ac:dyDescent="0.25">
      <c r="L72342" s="9"/>
      <c r="M72342" s="9"/>
      <c r="N72342" s="9"/>
    </row>
    <row r="72343" spans="12:14" x14ac:dyDescent="0.25">
      <c r="L72343" s="9"/>
      <c r="M72343" s="9"/>
      <c r="N72343" s="9"/>
    </row>
    <row r="72344" spans="12:14" x14ac:dyDescent="0.25">
      <c r="L72344" s="9"/>
      <c r="M72344" s="9"/>
      <c r="N72344" s="9"/>
    </row>
    <row r="72345" spans="12:14" x14ac:dyDescent="0.25">
      <c r="L72345" s="9"/>
      <c r="M72345" s="9"/>
      <c r="N72345" s="9"/>
    </row>
    <row r="72346" spans="12:14" x14ac:dyDescent="0.25">
      <c r="L72346" s="9"/>
      <c r="M72346" s="9"/>
      <c r="N72346" s="9"/>
    </row>
    <row r="72347" spans="12:14" x14ac:dyDescent="0.25">
      <c r="L72347" s="9"/>
      <c r="M72347" s="9"/>
      <c r="N72347" s="9"/>
    </row>
    <row r="72348" spans="12:14" x14ac:dyDescent="0.25">
      <c r="L72348" s="9"/>
      <c r="M72348" s="9"/>
      <c r="N72348" s="9"/>
    </row>
    <row r="72349" spans="12:14" x14ac:dyDescent="0.25">
      <c r="L72349" s="9"/>
      <c r="M72349" s="9"/>
      <c r="N72349" s="9"/>
    </row>
    <row r="72350" spans="12:14" x14ac:dyDescent="0.25">
      <c r="L72350" s="9"/>
      <c r="M72350" s="9"/>
      <c r="N72350" s="9"/>
    </row>
    <row r="72351" spans="12:14" x14ac:dyDescent="0.25">
      <c r="L72351" s="9"/>
      <c r="M72351" s="9"/>
      <c r="N72351" s="9"/>
    </row>
    <row r="72352" spans="12:14" x14ac:dyDescent="0.25">
      <c r="L72352" s="9"/>
      <c r="M72352" s="9"/>
      <c r="N72352" s="9"/>
    </row>
    <row r="72353" spans="12:14" x14ac:dyDescent="0.25">
      <c r="L72353" s="9"/>
      <c r="M72353" s="9"/>
      <c r="N72353" s="9"/>
    </row>
    <row r="72354" spans="12:14" x14ac:dyDescent="0.25">
      <c r="L72354" s="9"/>
      <c r="M72354" s="9"/>
      <c r="N72354" s="9"/>
    </row>
    <row r="72355" spans="12:14" x14ac:dyDescent="0.25">
      <c r="L72355" s="9"/>
      <c r="M72355" s="9"/>
      <c r="N72355" s="9"/>
    </row>
    <row r="72356" spans="12:14" x14ac:dyDescent="0.25">
      <c r="L72356" s="9"/>
      <c r="M72356" s="9"/>
      <c r="N72356" s="9"/>
    </row>
    <row r="72357" spans="12:14" x14ac:dyDescent="0.25">
      <c r="L72357" s="9"/>
      <c r="M72357" s="9"/>
      <c r="N72357" s="9"/>
    </row>
    <row r="72358" spans="12:14" x14ac:dyDescent="0.25">
      <c r="L72358" s="9"/>
      <c r="M72358" s="9"/>
      <c r="N72358" s="9"/>
    </row>
    <row r="72359" spans="12:14" x14ac:dyDescent="0.25">
      <c r="L72359" s="9"/>
      <c r="M72359" s="9"/>
      <c r="N72359" s="9"/>
    </row>
    <row r="72360" spans="12:14" x14ac:dyDescent="0.25">
      <c r="L72360" s="9"/>
      <c r="M72360" s="9"/>
      <c r="N72360" s="9"/>
    </row>
    <row r="72361" spans="12:14" x14ac:dyDescent="0.25">
      <c r="L72361" s="9"/>
      <c r="M72361" s="9"/>
      <c r="N72361" s="9"/>
    </row>
    <row r="72362" spans="12:14" x14ac:dyDescent="0.25">
      <c r="L72362" s="9"/>
      <c r="M72362" s="9"/>
      <c r="N72362" s="9"/>
    </row>
    <row r="72363" spans="12:14" x14ac:dyDescent="0.25">
      <c r="L72363" s="9"/>
      <c r="M72363" s="9"/>
      <c r="N72363" s="9"/>
    </row>
    <row r="72364" spans="12:14" x14ac:dyDescent="0.25">
      <c r="L72364" s="9"/>
      <c r="M72364" s="9"/>
      <c r="N72364" s="9"/>
    </row>
    <row r="72365" spans="12:14" x14ac:dyDescent="0.25">
      <c r="L72365" s="9"/>
      <c r="M72365" s="9"/>
      <c r="N72365" s="9"/>
    </row>
    <row r="72366" spans="12:14" x14ac:dyDescent="0.25">
      <c r="L72366" s="9"/>
      <c r="M72366" s="9"/>
      <c r="N72366" s="9"/>
    </row>
    <row r="72367" spans="12:14" x14ac:dyDescent="0.25">
      <c r="L72367" s="9"/>
      <c r="M72367" s="9"/>
      <c r="N72367" s="9"/>
    </row>
    <row r="72368" spans="12:14" x14ac:dyDescent="0.25">
      <c r="L72368" s="9"/>
      <c r="M72368" s="9"/>
      <c r="N72368" s="9"/>
    </row>
    <row r="72369" spans="12:14" x14ac:dyDescent="0.25">
      <c r="L72369" s="9"/>
      <c r="M72369" s="9"/>
      <c r="N72369" s="9"/>
    </row>
    <row r="72370" spans="12:14" x14ac:dyDescent="0.25">
      <c r="L72370" s="9"/>
      <c r="M72370" s="9"/>
      <c r="N72370" s="9"/>
    </row>
    <row r="72371" spans="12:14" x14ac:dyDescent="0.25">
      <c r="L72371" s="9"/>
      <c r="M72371" s="9"/>
      <c r="N72371" s="9"/>
    </row>
    <row r="72372" spans="12:14" x14ac:dyDescent="0.25">
      <c r="L72372" s="9"/>
      <c r="M72372" s="9"/>
      <c r="N72372" s="9"/>
    </row>
    <row r="72373" spans="12:14" x14ac:dyDescent="0.25">
      <c r="L72373" s="9"/>
      <c r="M72373" s="9"/>
      <c r="N72373" s="9"/>
    </row>
    <row r="72374" spans="12:14" x14ac:dyDescent="0.25">
      <c r="L72374" s="9"/>
      <c r="M72374" s="9"/>
      <c r="N72374" s="9"/>
    </row>
    <row r="72375" spans="12:14" x14ac:dyDescent="0.25">
      <c r="L72375" s="9"/>
      <c r="M72375" s="9"/>
      <c r="N72375" s="9"/>
    </row>
    <row r="72376" spans="12:14" x14ac:dyDescent="0.25">
      <c r="L72376" s="9"/>
      <c r="M72376" s="9"/>
      <c r="N72376" s="9"/>
    </row>
    <row r="72377" spans="12:14" x14ac:dyDescent="0.25">
      <c r="L72377" s="9"/>
      <c r="M72377" s="9"/>
      <c r="N72377" s="9"/>
    </row>
    <row r="72378" spans="12:14" x14ac:dyDescent="0.25">
      <c r="L72378" s="9"/>
      <c r="M72378" s="9"/>
      <c r="N72378" s="9"/>
    </row>
    <row r="72379" spans="12:14" x14ac:dyDescent="0.25">
      <c r="L72379" s="9"/>
      <c r="M72379" s="9"/>
      <c r="N72379" s="9"/>
    </row>
    <row r="72380" spans="12:14" x14ac:dyDescent="0.25">
      <c r="L72380" s="9"/>
      <c r="M72380" s="9"/>
      <c r="N72380" s="9"/>
    </row>
    <row r="72381" spans="12:14" x14ac:dyDescent="0.25">
      <c r="L72381" s="9"/>
      <c r="M72381" s="9"/>
      <c r="N72381" s="9"/>
    </row>
    <row r="72382" spans="12:14" x14ac:dyDescent="0.25">
      <c r="L72382" s="9"/>
      <c r="M72382" s="9"/>
      <c r="N72382" s="9"/>
    </row>
    <row r="72383" spans="12:14" x14ac:dyDescent="0.25">
      <c r="L72383" s="9"/>
      <c r="M72383" s="9"/>
      <c r="N72383" s="9"/>
    </row>
    <row r="72384" spans="12:14" x14ac:dyDescent="0.25">
      <c r="L72384" s="9"/>
      <c r="M72384" s="9"/>
      <c r="N72384" s="9"/>
    </row>
    <row r="72385" spans="12:14" x14ac:dyDescent="0.25">
      <c r="L72385" s="9"/>
      <c r="M72385" s="9"/>
      <c r="N72385" s="9"/>
    </row>
    <row r="72386" spans="12:14" x14ac:dyDescent="0.25">
      <c r="L72386" s="9"/>
      <c r="M72386" s="9"/>
      <c r="N72386" s="9"/>
    </row>
    <row r="72387" spans="12:14" x14ac:dyDescent="0.25">
      <c r="L72387" s="9"/>
      <c r="M72387" s="9"/>
      <c r="N72387" s="9"/>
    </row>
    <row r="72388" spans="12:14" x14ac:dyDescent="0.25">
      <c r="L72388" s="9"/>
      <c r="M72388" s="9"/>
      <c r="N72388" s="9"/>
    </row>
    <row r="72389" spans="12:14" x14ac:dyDescent="0.25">
      <c r="L72389" s="9"/>
      <c r="M72389" s="9"/>
      <c r="N72389" s="9"/>
    </row>
    <row r="72390" spans="12:14" x14ac:dyDescent="0.25">
      <c r="L72390" s="9"/>
      <c r="M72390" s="9"/>
      <c r="N72390" s="9"/>
    </row>
    <row r="72391" spans="12:14" x14ac:dyDescent="0.25">
      <c r="L72391" s="9"/>
      <c r="M72391" s="9"/>
      <c r="N72391" s="9"/>
    </row>
    <row r="72392" spans="12:14" x14ac:dyDescent="0.25">
      <c r="L72392" s="9"/>
      <c r="M72392" s="9"/>
      <c r="N72392" s="9"/>
    </row>
    <row r="72393" spans="12:14" x14ac:dyDescent="0.25">
      <c r="L72393" s="9"/>
      <c r="M72393" s="9"/>
      <c r="N72393" s="9"/>
    </row>
    <row r="72394" spans="12:14" x14ac:dyDescent="0.25">
      <c r="L72394" s="9"/>
      <c r="M72394" s="9"/>
      <c r="N72394" s="9"/>
    </row>
    <row r="72395" spans="12:14" x14ac:dyDescent="0.25">
      <c r="L72395" s="9"/>
      <c r="M72395" s="9"/>
      <c r="N72395" s="9"/>
    </row>
    <row r="72396" spans="12:14" x14ac:dyDescent="0.25">
      <c r="L72396" s="9"/>
      <c r="M72396" s="9"/>
      <c r="N72396" s="9"/>
    </row>
    <row r="72397" spans="12:14" x14ac:dyDescent="0.25">
      <c r="L72397" s="9"/>
      <c r="M72397" s="9"/>
      <c r="N72397" s="9"/>
    </row>
    <row r="72398" spans="12:14" x14ac:dyDescent="0.25">
      <c r="L72398" s="9"/>
      <c r="M72398" s="9"/>
      <c r="N72398" s="9"/>
    </row>
    <row r="72399" spans="12:14" x14ac:dyDescent="0.25">
      <c r="L72399" s="9"/>
      <c r="M72399" s="9"/>
      <c r="N72399" s="9"/>
    </row>
    <row r="72400" spans="12:14" x14ac:dyDescent="0.25">
      <c r="L72400" s="9"/>
      <c r="M72400" s="9"/>
      <c r="N72400" s="9"/>
    </row>
    <row r="72401" spans="12:14" x14ac:dyDescent="0.25">
      <c r="L72401" s="9"/>
      <c r="M72401" s="9"/>
      <c r="N72401" s="9"/>
    </row>
    <row r="72402" spans="12:14" x14ac:dyDescent="0.25">
      <c r="L72402" s="9"/>
      <c r="M72402" s="9"/>
      <c r="N72402" s="9"/>
    </row>
    <row r="72403" spans="12:14" x14ac:dyDescent="0.25">
      <c r="L72403" s="9"/>
      <c r="M72403" s="9"/>
      <c r="N72403" s="9"/>
    </row>
    <row r="72404" spans="12:14" x14ac:dyDescent="0.25">
      <c r="L72404" s="9"/>
      <c r="M72404" s="9"/>
      <c r="N72404" s="9"/>
    </row>
    <row r="72405" spans="12:14" x14ac:dyDescent="0.25">
      <c r="L72405" s="9"/>
      <c r="M72405" s="9"/>
      <c r="N72405" s="9"/>
    </row>
    <row r="72406" spans="12:14" x14ac:dyDescent="0.25">
      <c r="L72406" s="9"/>
      <c r="M72406" s="9"/>
      <c r="N72406" s="9"/>
    </row>
    <row r="72407" spans="12:14" x14ac:dyDescent="0.25">
      <c r="L72407" s="9"/>
      <c r="M72407" s="9"/>
      <c r="N72407" s="9"/>
    </row>
    <row r="72408" spans="12:14" x14ac:dyDescent="0.25">
      <c r="L72408" s="9"/>
      <c r="M72408" s="9"/>
      <c r="N72408" s="9"/>
    </row>
    <row r="72409" spans="12:14" x14ac:dyDescent="0.25">
      <c r="L72409" s="9"/>
      <c r="M72409" s="9"/>
      <c r="N72409" s="9"/>
    </row>
    <row r="72410" spans="12:14" x14ac:dyDescent="0.25">
      <c r="L72410" s="9"/>
      <c r="M72410" s="9"/>
      <c r="N72410" s="9"/>
    </row>
    <row r="72411" spans="12:14" x14ac:dyDescent="0.25">
      <c r="L72411" s="9"/>
      <c r="M72411" s="9"/>
      <c r="N72411" s="9"/>
    </row>
    <row r="72412" spans="12:14" x14ac:dyDescent="0.25">
      <c r="L72412" s="9"/>
      <c r="M72412" s="9"/>
      <c r="N72412" s="9"/>
    </row>
    <row r="72413" spans="12:14" x14ac:dyDescent="0.25">
      <c r="L72413" s="9"/>
      <c r="M72413" s="9"/>
      <c r="N72413" s="9"/>
    </row>
    <row r="72414" spans="12:14" x14ac:dyDescent="0.25">
      <c r="L72414" s="9"/>
      <c r="M72414" s="9"/>
      <c r="N72414" s="9"/>
    </row>
    <row r="72415" spans="12:14" x14ac:dyDescent="0.25">
      <c r="L72415" s="9"/>
      <c r="M72415" s="9"/>
      <c r="N72415" s="9"/>
    </row>
    <row r="72416" spans="12:14" x14ac:dyDescent="0.25">
      <c r="L72416" s="9"/>
      <c r="M72416" s="9"/>
      <c r="N72416" s="9"/>
    </row>
    <row r="72417" spans="12:14" x14ac:dyDescent="0.25">
      <c r="L72417" s="9"/>
      <c r="M72417" s="9"/>
      <c r="N72417" s="9"/>
    </row>
    <row r="72418" spans="12:14" x14ac:dyDescent="0.25">
      <c r="L72418" s="9"/>
      <c r="M72418" s="9"/>
      <c r="N72418" s="9"/>
    </row>
    <row r="72419" spans="12:14" x14ac:dyDescent="0.25">
      <c r="L72419" s="9"/>
      <c r="M72419" s="9"/>
      <c r="N72419" s="9"/>
    </row>
    <row r="72420" spans="12:14" x14ac:dyDescent="0.25">
      <c r="L72420" s="9"/>
      <c r="M72420" s="9"/>
      <c r="N72420" s="9"/>
    </row>
    <row r="72421" spans="12:14" x14ac:dyDescent="0.25">
      <c r="L72421" s="9"/>
      <c r="M72421" s="9"/>
      <c r="N72421" s="9"/>
    </row>
    <row r="72422" spans="12:14" x14ac:dyDescent="0.25">
      <c r="L72422" s="9"/>
      <c r="M72422" s="9"/>
      <c r="N72422" s="9"/>
    </row>
    <row r="72423" spans="12:14" x14ac:dyDescent="0.25">
      <c r="L72423" s="9"/>
      <c r="M72423" s="9"/>
      <c r="N72423" s="9"/>
    </row>
    <row r="72424" spans="12:14" x14ac:dyDescent="0.25">
      <c r="L72424" s="9"/>
      <c r="M72424" s="9"/>
      <c r="N72424" s="9"/>
    </row>
    <row r="72425" spans="12:14" x14ac:dyDescent="0.25">
      <c r="L72425" s="9"/>
      <c r="M72425" s="9"/>
      <c r="N72425" s="9"/>
    </row>
    <row r="72426" spans="12:14" x14ac:dyDescent="0.25">
      <c r="L72426" s="9"/>
      <c r="M72426" s="9"/>
      <c r="N72426" s="9"/>
    </row>
    <row r="72427" spans="12:14" x14ac:dyDescent="0.25">
      <c r="L72427" s="9"/>
      <c r="M72427" s="9"/>
      <c r="N72427" s="9"/>
    </row>
    <row r="72428" spans="12:14" x14ac:dyDescent="0.25">
      <c r="L72428" s="9"/>
      <c r="M72428" s="9"/>
      <c r="N72428" s="9"/>
    </row>
    <row r="72429" spans="12:14" x14ac:dyDescent="0.25">
      <c r="L72429" s="9"/>
      <c r="M72429" s="9"/>
      <c r="N72429" s="9"/>
    </row>
    <row r="72430" spans="12:14" x14ac:dyDescent="0.25">
      <c r="L72430" s="9"/>
      <c r="M72430" s="9"/>
      <c r="N72430" s="9"/>
    </row>
    <row r="72431" spans="12:14" x14ac:dyDescent="0.25">
      <c r="L72431" s="9"/>
      <c r="M72431" s="9"/>
      <c r="N72431" s="9"/>
    </row>
    <row r="72432" spans="12:14" x14ac:dyDescent="0.25">
      <c r="L72432" s="9"/>
      <c r="M72432" s="9"/>
      <c r="N72432" s="9"/>
    </row>
    <row r="72433" spans="12:14" x14ac:dyDescent="0.25">
      <c r="L72433" s="9"/>
      <c r="M72433" s="9"/>
      <c r="N72433" s="9"/>
    </row>
    <row r="72434" spans="12:14" x14ac:dyDescent="0.25">
      <c r="L72434" s="9"/>
      <c r="M72434" s="9"/>
      <c r="N72434" s="9"/>
    </row>
    <row r="72435" spans="12:14" x14ac:dyDescent="0.25">
      <c r="L72435" s="9"/>
      <c r="M72435" s="9"/>
      <c r="N72435" s="9"/>
    </row>
    <row r="72436" spans="12:14" x14ac:dyDescent="0.25">
      <c r="L72436" s="9"/>
      <c r="M72436" s="9"/>
      <c r="N72436" s="9"/>
    </row>
    <row r="72437" spans="12:14" x14ac:dyDescent="0.25">
      <c r="L72437" s="9"/>
      <c r="M72437" s="9"/>
      <c r="N72437" s="9"/>
    </row>
    <row r="72438" spans="12:14" x14ac:dyDescent="0.25">
      <c r="L72438" s="9"/>
      <c r="M72438" s="9"/>
      <c r="N72438" s="9"/>
    </row>
    <row r="72439" spans="12:14" x14ac:dyDescent="0.25">
      <c r="L72439" s="9"/>
      <c r="M72439" s="9"/>
      <c r="N72439" s="9"/>
    </row>
    <row r="72440" spans="12:14" x14ac:dyDescent="0.25">
      <c r="L72440" s="9"/>
      <c r="M72440" s="9"/>
      <c r="N72440" s="9"/>
    </row>
    <row r="72441" spans="12:14" x14ac:dyDescent="0.25">
      <c r="L72441" s="9"/>
      <c r="M72441" s="9"/>
      <c r="N72441" s="9"/>
    </row>
    <row r="72442" spans="12:14" x14ac:dyDescent="0.25">
      <c r="L72442" s="9"/>
      <c r="M72442" s="9"/>
      <c r="N72442" s="9"/>
    </row>
    <row r="72443" spans="12:14" x14ac:dyDescent="0.25">
      <c r="L72443" s="9"/>
      <c r="M72443" s="9"/>
      <c r="N72443" s="9"/>
    </row>
    <row r="72444" spans="12:14" x14ac:dyDescent="0.25">
      <c r="L72444" s="9"/>
      <c r="M72444" s="9"/>
      <c r="N72444" s="9"/>
    </row>
    <row r="72445" spans="12:14" x14ac:dyDescent="0.25">
      <c r="L72445" s="9"/>
      <c r="M72445" s="9"/>
      <c r="N72445" s="9"/>
    </row>
    <row r="72446" spans="12:14" x14ac:dyDescent="0.25">
      <c r="L72446" s="9"/>
      <c r="M72446" s="9"/>
      <c r="N72446" s="9"/>
    </row>
    <row r="72447" spans="12:14" x14ac:dyDescent="0.25">
      <c r="L72447" s="9"/>
      <c r="M72447" s="9"/>
      <c r="N72447" s="9"/>
    </row>
    <row r="72448" spans="12:14" x14ac:dyDescent="0.25">
      <c r="L72448" s="9"/>
      <c r="M72448" s="9"/>
      <c r="N72448" s="9"/>
    </row>
    <row r="72449" spans="12:14" x14ac:dyDescent="0.25">
      <c r="L72449" s="9"/>
      <c r="M72449" s="9"/>
      <c r="N72449" s="9"/>
    </row>
    <row r="72450" spans="12:14" x14ac:dyDescent="0.25">
      <c r="L72450" s="9"/>
      <c r="M72450" s="9"/>
      <c r="N72450" s="9"/>
    </row>
    <row r="72451" spans="12:14" x14ac:dyDescent="0.25">
      <c r="L72451" s="9"/>
      <c r="M72451" s="9"/>
      <c r="N72451" s="9"/>
    </row>
    <row r="72452" spans="12:14" x14ac:dyDescent="0.25">
      <c r="L72452" s="9"/>
      <c r="M72452" s="9"/>
      <c r="N72452" s="9"/>
    </row>
    <row r="72453" spans="12:14" x14ac:dyDescent="0.25">
      <c r="L72453" s="9"/>
      <c r="M72453" s="9"/>
      <c r="N72453" s="9"/>
    </row>
    <row r="72454" spans="12:14" x14ac:dyDescent="0.25">
      <c r="L72454" s="9"/>
      <c r="M72454" s="9"/>
      <c r="N72454" s="9"/>
    </row>
    <row r="72455" spans="12:14" x14ac:dyDescent="0.25">
      <c r="L72455" s="9"/>
      <c r="M72455" s="9"/>
      <c r="N72455" s="9"/>
    </row>
    <row r="72456" spans="12:14" x14ac:dyDescent="0.25">
      <c r="L72456" s="9"/>
      <c r="M72456" s="9"/>
      <c r="N72456" s="9"/>
    </row>
    <row r="72457" spans="12:14" x14ac:dyDescent="0.25">
      <c r="L72457" s="9"/>
      <c r="M72457" s="9"/>
      <c r="N72457" s="9"/>
    </row>
    <row r="72458" spans="12:14" x14ac:dyDescent="0.25">
      <c r="L72458" s="9"/>
      <c r="M72458" s="9"/>
      <c r="N72458" s="9"/>
    </row>
    <row r="72459" spans="12:14" x14ac:dyDescent="0.25">
      <c r="L72459" s="9"/>
      <c r="M72459" s="9"/>
      <c r="N72459" s="9"/>
    </row>
    <row r="72460" spans="12:14" x14ac:dyDescent="0.25">
      <c r="L72460" s="9"/>
      <c r="M72460" s="9"/>
      <c r="N72460" s="9"/>
    </row>
    <row r="72461" spans="12:14" x14ac:dyDescent="0.25">
      <c r="L72461" s="9"/>
      <c r="M72461" s="9"/>
      <c r="N72461" s="9"/>
    </row>
    <row r="72462" spans="12:14" x14ac:dyDescent="0.25">
      <c r="L72462" s="9"/>
      <c r="M72462" s="9"/>
      <c r="N72462" s="9"/>
    </row>
    <row r="72463" spans="12:14" x14ac:dyDescent="0.25">
      <c r="L72463" s="9"/>
      <c r="M72463" s="9"/>
      <c r="N72463" s="9"/>
    </row>
    <row r="72464" spans="12:14" x14ac:dyDescent="0.25">
      <c r="L72464" s="9"/>
      <c r="M72464" s="9"/>
      <c r="N72464" s="9"/>
    </row>
    <row r="72465" spans="12:14" x14ac:dyDescent="0.25">
      <c r="L72465" s="9"/>
      <c r="M72465" s="9"/>
      <c r="N72465" s="9"/>
    </row>
    <row r="72466" spans="12:14" x14ac:dyDescent="0.25">
      <c r="L72466" s="9"/>
      <c r="M72466" s="9"/>
      <c r="N72466" s="9"/>
    </row>
    <row r="72467" spans="12:14" x14ac:dyDescent="0.25">
      <c r="L72467" s="9"/>
      <c r="M72467" s="9"/>
      <c r="N72467" s="9"/>
    </row>
    <row r="72468" spans="12:14" x14ac:dyDescent="0.25">
      <c r="L72468" s="9"/>
      <c r="M72468" s="9"/>
      <c r="N72468" s="9"/>
    </row>
    <row r="72469" spans="12:14" x14ac:dyDescent="0.25">
      <c r="L72469" s="9"/>
      <c r="M72469" s="9"/>
      <c r="N72469" s="9"/>
    </row>
    <row r="72470" spans="12:14" x14ac:dyDescent="0.25">
      <c r="L72470" s="9"/>
      <c r="M72470" s="9"/>
      <c r="N72470" s="9"/>
    </row>
    <row r="72471" spans="12:14" x14ac:dyDescent="0.25">
      <c r="L72471" s="9"/>
      <c r="M72471" s="9"/>
      <c r="N72471" s="9"/>
    </row>
    <row r="72472" spans="12:14" x14ac:dyDescent="0.25">
      <c r="L72472" s="9"/>
      <c r="M72472" s="9"/>
      <c r="N72472" s="9"/>
    </row>
    <row r="72473" spans="12:14" x14ac:dyDescent="0.25">
      <c r="L72473" s="9"/>
      <c r="M72473" s="9"/>
      <c r="N72473" s="9"/>
    </row>
    <row r="72474" spans="12:14" x14ac:dyDescent="0.25">
      <c r="L72474" s="9"/>
      <c r="M72474" s="9"/>
      <c r="N72474" s="9"/>
    </row>
    <row r="72475" spans="12:14" x14ac:dyDescent="0.25">
      <c r="L72475" s="9"/>
      <c r="M72475" s="9"/>
      <c r="N72475" s="9"/>
    </row>
    <row r="72476" spans="12:14" x14ac:dyDescent="0.25">
      <c r="L72476" s="9"/>
      <c r="M72476" s="9"/>
      <c r="N72476" s="9"/>
    </row>
    <row r="72477" spans="12:14" x14ac:dyDescent="0.25">
      <c r="L72477" s="9"/>
      <c r="M72477" s="9"/>
      <c r="N72477" s="9"/>
    </row>
    <row r="72478" spans="12:14" x14ac:dyDescent="0.25">
      <c r="L72478" s="9"/>
      <c r="M72478" s="9"/>
      <c r="N72478" s="9"/>
    </row>
    <row r="72479" spans="12:14" x14ac:dyDescent="0.25">
      <c r="L72479" s="9"/>
      <c r="M72479" s="9"/>
      <c r="N72479" s="9"/>
    </row>
    <row r="72480" spans="12:14" x14ac:dyDescent="0.25">
      <c r="L72480" s="9"/>
      <c r="M72480" s="9"/>
      <c r="N72480" s="9"/>
    </row>
    <row r="72481" spans="12:14" x14ac:dyDescent="0.25">
      <c r="L72481" s="9"/>
      <c r="M72481" s="9"/>
      <c r="N72481" s="9"/>
    </row>
    <row r="72482" spans="12:14" x14ac:dyDescent="0.25">
      <c r="L72482" s="9"/>
      <c r="M72482" s="9"/>
      <c r="N72482" s="9"/>
    </row>
    <row r="72483" spans="12:14" x14ac:dyDescent="0.25">
      <c r="L72483" s="9"/>
      <c r="M72483" s="9"/>
      <c r="N72483" s="9"/>
    </row>
    <row r="72484" spans="12:14" x14ac:dyDescent="0.25">
      <c r="L72484" s="9"/>
      <c r="M72484" s="9"/>
      <c r="N72484" s="9"/>
    </row>
    <row r="72485" spans="12:14" x14ac:dyDescent="0.25">
      <c r="L72485" s="9"/>
      <c r="M72485" s="9"/>
      <c r="N72485" s="9"/>
    </row>
    <row r="72486" spans="12:14" x14ac:dyDescent="0.25">
      <c r="L72486" s="9"/>
      <c r="M72486" s="9"/>
      <c r="N72486" s="9"/>
    </row>
    <row r="72487" spans="12:14" x14ac:dyDescent="0.25">
      <c r="L72487" s="9"/>
      <c r="M72487" s="9"/>
      <c r="N72487" s="9"/>
    </row>
    <row r="72488" spans="12:14" x14ac:dyDescent="0.25">
      <c r="L72488" s="9"/>
      <c r="M72488" s="9"/>
      <c r="N72488" s="9"/>
    </row>
    <row r="72489" spans="12:14" x14ac:dyDescent="0.25">
      <c r="L72489" s="9"/>
      <c r="M72489" s="9"/>
      <c r="N72489" s="9"/>
    </row>
    <row r="72490" spans="12:14" x14ac:dyDescent="0.25">
      <c r="L72490" s="9"/>
      <c r="M72490" s="9"/>
      <c r="N72490" s="9"/>
    </row>
    <row r="72491" spans="12:14" x14ac:dyDescent="0.25">
      <c r="L72491" s="9"/>
      <c r="M72491" s="9"/>
      <c r="N72491" s="9"/>
    </row>
    <row r="72492" spans="12:14" x14ac:dyDescent="0.25">
      <c r="L72492" s="9"/>
      <c r="M72492" s="9"/>
      <c r="N72492" s="9"/>
    </row>
    <row r="72493" spans="12:14" x14ac:dyDescent="0.25">
      <c r="L72493" s="9"/>
      <c r="M72493" s="9"/>
      <c r="N72493" s="9"/>
    </row>
    <row r="72494" spans="12:14" x14ac:dyDescent="0.25">
      <c r="L72494" s="9"/>
      <c r="M72494" s="9"/>
      <c r="N72494" s="9"/>
    </row>
    <row r="72495" spans="12:14" x14ac:dyDescent="0.25">
      <c r="L72495" s="9"/>
      <c r="M72495" s="9"/>
      <c r="N72495" s="9"/>
    </row>
    <row r="72496" spans="12:14" x14ac:dyDescent="0.25">
      <c r="L72496" s="9"/>
      <c r="M72496" s="9"/>
      <c r="N72496" s="9"/>
    </row>
    <row r="72497" spans="12:14" x14ac:dyDescent="0.25">
      <c r="L72497" s="9"/>
      <c r="M72497" s="9"/>
      <c r="N72497" s="9"/>
    </row>
    <row r="72498" spans="12:14" x14ac:dyDescent="0.25">
      <c r="L72498" s="9"/>
      <c r="M72498" s="9"/>
      <c r="N72498" s="9"/>
    </row>
    <row r="72499" spans="12:14" x14ac:dyDescent="0.25">
      <c r="L72499" s="9"/>
      <c r="M72499" s="9"/>
      <c r="N72499" s="9"/>
    </row>
    <row r="72500" spans="12:14" x14ac:dyDescent="0.25">
      <c r="L72500" s="9"/>
      <c r="M72500" s="9"/>
      <c r="N72500" s="9"/>
    </row>
    <row r="72501" spans="12:14" x14ac:dyDescent="0.25">
      <c r="L72501" s="9"/>
      <c r="M72501" s="9"/>
      <c r="N72501" s="9"/>
    </row>
    <row r="72502" spans="12:14" x14ac:dyDescent="0.25">
      <c r="L72502" s="9"/>
      <c r="M72502" s="9"/>
      <c r="N72502" s="9"/>
    </row>
    <row r="72503" spans="12:14" x14ac:dyDescent="0.25">
      <c r="L72503" s="9"/>
      <c r="M72503" s="9"/>
      <c r="N72503" s="9"/>
    </row>
    <row r="72504" spans="12:14" x14ac:dyDescent="0.25">
      <c r="L72504" s="9"/>
      <c r="M72504" s="9"/>
      <c r="N72504" s="9"/>
    </row>
    <row r="72505" spans="12:14" x14ac:dyDescent="0.25">
      <c r="L72505" s="9"/>
      <c r="M72505" s="9"/>
      <c r="N72505" s="9"/>
    </row>
    <row r="72506" spans="12:14" x14ac:dyDescent="0.25">
      <c r="L72506" s="9"/>
      <c r="M72506" s="9"/>
      <c r="N72506" s="9"/>
    </row>
    <row r="72507" spans="12:14" x14ac:dyDescent="0.25">
      <c r="L72507" s="9"/>
      <c r="M72507" s="9"/>
      <c r="N72507" s="9"/>
    </row>
    <row r="72508" spans="12:14" x14ac:dyDescent="0.25">
      <c r="L72508" s="9"/>
      <c r="M72508" s="9"/>
      <c r="N72508" s="9"/>
    </row>
    <row r="72509" spans="12:14" x14ac:dyDescent="0.25">
      <c r="L72509" s="9"/>
      <c r="M72509" s="9"/>
      <c r="N72509" s="9"/>
    </row>
    <row r="72510" spans="12:14" x14ac:dyDescent="0.25">
      <c r="L72510" s="9"/>
      <c r="M72510" s="9"/>
      <c r="N72510" s="9"/>
    </row>
    <row r="72511" spans="12:14" x14ac:dyDescent="0.25">
      <c r="L72511" s="9"/>
      <c r="M72511" s="9"/>
      <c r="N72511" s="9"/>
    </row>
    <row r="72512" spans="12:14" x14ac:dyDescent="0.25">
      <c r="L72512" s="9"/>
      <c r="M72512" s="9"/>
      <c r="N72512" s="9"/>
    </row>
    <row r="72513" spans="12:14" x14ac:dyDescent="0.25">
      <c r="L72513" s="9"/>
      <c r="M72513" s="9"/>
      <c r="N72513" s="9"/>
    </row>
    <row r="72514" spans="12:14" x14ac:dyDescent="0.25">
      <c r="L72514" s="9"/>
      <c r="M72514" s="9"/>
      <c r="N72514" s="9"/>
    </row>
    <row r="72515" spans="12:14" x14ac:dyDescent="0.25">
      <c r="L72515" s="9"/>
      <c r="M72515" s="9"/>
      <c r="N72515" s="9"/>
    </row>
    <row r="72516" spans="12:14" x14ac:dyDescent="0.25">
      <c r="L72516" s="9"/>
      <c r="M72516" s="9"/>
      <c r="N72516" s="9"/>
    </row>
    <row r="72517" spans="12:14" x14ac:dyDescent="0.25">
      <c r="L72517" s="9"/>
      <c r="M72517" s="9"/>
      <c r="N72517" s="9"/>
    </row>
    <row r="72518" spans="12:14" x14ac:dyDescent="0.25">
      <c r="L72518" s="9"/>
      <c r="M72518" s="9"/>
      <c r="N72518" s="9"/>
    </row>
    <row r="72519" spans="12:14" x14ac:dyDescent="0.25">
      <c r="L72519" s="9"/>
      <c r="M72519" s="9"/>
      <c r="N72519" s="9"/>
    </row>
    <row r="72520" spans="12:14" x14ac:dyDescent="0.25">
      <c r="L72520" s="9"/>
      <c r="M72520" s="9"/>
      <c r="N72520" s="9"/>
    </row>
    <row r="72521" spans="12:14" x14ac:dyDescent="0.25">
      <c r="L72521" s="9"/>
      <c r="M72521" s="9"/>
      <c r="N72521" s="9"/>
    </row>
    <row r="72522" spans="12:14" x14ac:dyDescent="0.25">
      <c r="L72522" s="9"/>
      <c r="M72522" s="9"/>
      <c r="N72522" s="9"/>
    </row>
    <row r="72523" spans="12:14" x14ac:dyDescent="0.25">
      <c r="L72523" s="9"/>
      <c r="M72523" s="9"/>
      <c r="N72523" s="9"/>
    </row>
    <row r="72524" spans="12:14" x14ac:dyDescent="0.25">
      <c r="L72524" s="9"/>
      <c r="M72524" s="9"/>
      <c r="N72524" s="9"/>
    </row>
    <row r="72525" spans="12:14" x14ac:dyDescent="0.25">
      <c r="L72525" s="9"/>
      <c r="M72525" s="9"/>
      <c r="N72525" s="9"/>
    </row>
    <row r="72526" spans="12:14" x14ac:dyDescent="0.25">
      <c r="L72526" s="9"/>
      <c r="M72526" s="9"/>
      <c r="N72526" s="9"/>
    </row>
    <row r="72527" spans="12:14" x14ac:dyDescent="0.25">
      <c r="L72527" s="9"/>
      <c r="M72527" s="9"/>
      <c r="N72527" s="9"/>
    </row>
    <row r="72528" spans="12:14" x14ac:dyDescent="0.25">
      <c r="L72528" s="9"/>
      <c r="M72528" s="9"/>
      <c r="N72528" s="9"/>
    </row>
    <row r="72529" spans="12:14" x14ac:dyDescent="0.25">
      <c r="L72529" s="9"/>
      <c r="M72529" s="9"/>
      <c r="N72529" s="9"/>
    </row>
    <row r="72530" spans="12:14" x14ac:dyDescent="0.25">
      <c r="L72530" s="9"/>
      <c r="M72530" s="9"/>
      <c r="N72530" s="9"/>
    </row>
    <row r="72531" spans="12:14" x14ac:dyDescent="0.25">
      <c r="L72531" s="9"/>
      <c r="M72531" s="9"/>
      <c r="N72531" s="9"/>
    </row>
    <row r="72532" spans="12:14" x14ac:dyDescent="0.25">
      <c r="L72532" s="9"/>
      <c r="M72532" s="9"/>
      <c r="N72532" s="9"/>
    </row>
    <row r="72533" spans="12:14" x14ac:dyDescent="0.25">
      <c r="L72533" s="9"/>
      <c r="M72533" s="9"/>
      <c r="N72533" s="9"/>
    </row>
    <row r="72534" spans="12:14" x14ac:dyDescent="0.25">
      <c r="L72534" s="9"/>
      <c r="M72534" s="9"/>
      <c r="N72534" s="9"/>
    </row>
    <row r="72535" spans="12:14" x14ac:dyDescent="0.25">
      <c r="L72535" s="9"/>
      <c r="M72535" s="9"/>
      <c r="N72535" s="9"/>
    </row>
    <row r="72536" spans="12:14" x14ac:dyDescent="0.25">
      <c r="L72536" s="9"/>
      <c r="M72536" s="9"/>
      <c r="N72536" s="9"/>
    </row>
    <row r="72537" spans="12:14" x14ac:dyDescent="0.25">
      <c r="L72537" s="9"/>
      <c r="M72537" s="9"/>
      <c r="N72537" s="9"/>
    </row>
    <row r="72538" spans="12:14" x14ac:dyDescent="0.25">
      <c r="L72538" s="9"/>
      <c r="M72538" s="9"/>
      <c r="N72538" s="9"/>
    </row>
    <row r="72539" spans="12:14" x14ac:dyDescent="0.25">
      <c r="L72539" s="9"/>
      <c r="M72539" s="9"/>
      <c r="N72539" s="9"/>
    </row>
    <row r="72540" spans="12:14" x14ac:dyDescent="0.25">
      <c r="L72540" s="9"/>
      <c r="M72540" s="9"/>
      <c r="N72540" s="9"/>
    </row>
    <row r="72541" spans="12:14" x14ac:dyDescent="0.25">
      <c r="L72541" s="9"/>
      <c r="M72541" s="9"/>
      <c r="N72541" s="9"/>
    </row>
    <row r="72542" spans="12:14" x14ac:dyDescent="0.25">
      <c r="L72542" s="9"/>
      <c r="M72542" s="9"/>
      <c r="N72542" s="9"/>
    </row>
    <row r="72543" spans="12:14" x14ac:dyDescent="0.25">
      <c r="L72543" s="9"/>
      <c r="M72543" s="9"/>
      <c r="N72543" s="9"/>
    </row>
    <row r="72544" spans="12:14" x14ac:dyDescent="0.25">
      <c r="L72544" s="9"/>
      <c r="M72544" s="9"/>
      <c r="N72544" s="9"/>
    </row>
    <row r="72545" spans="12:14" x14ac:dyDescent="0.25">
      <c r="L72545" s="9"/>
      <c r="M72545" s="9"/>
      <c r="N72545" s="9"/>
    </row>
    <row r="72546" spans="12:14" x14ac:dyDescent="0.25">
      <c r="L72546" s="9"/>
      <c r="M72546" s="9"/>
      <c r="N72546" s="9"/>
    </row>
    <row r="72547" spans="12:14" x14ac:dyDescent="0.25">
      <c r="L72547" s="9"/>
      <c r="M72547" s="9"/>
      <c r="N72547" s="9"/>
    </row>
    <row r="72548" spans="12:14" x14ac:dyDescent="0.25">
      <c r="L72548" s="9"/>
      <c r="M72548" s="9"/>
      <c r="N72548" s="9"/>
    </row>
    <row r="72549" spans="12:14" x14ac:dyDescent="0.25">
      <c r="L72549" s="9"/>
      <c r="M72549" s="9"/>
      <c r="N72549" s="9"/>
    </row>
    <row r="72550" spans="12:14" x14ac:dyDescent="0.25">
      <c r="L72550" s="9"/>
      <c r="M72550" s="9"/>
      <c r="N72550" s="9"/>
    </row>
    <row r="72551" spans="12:14" x14ac:dyDescent="0.25">
      <c r="L72551" s="9"/>
      <c r="M72551" s="9"/>
      <c r="N72551" s="9"/>
    </row>
    <row r="72552" spans="12:14" x14ac:dyDescent="0.25">
      <c r="L72552" s="9"/>
      <c r="M72552" s="9"/>
      <c r="N72552" s="9"/>
    </row>
    <row r="72553" spans="12:14" x14ac:dyDescent="0.25">
      <c r="L72553" s="9"/>
      <c r="M72553" s="9"/>
      <c r="N72553" s="9"/>
    </row>
    <row r="72554" spans="12:14" x14ac:dyDescent="0.25">
      <c r="L72554" s="9"/>
      <c r="M72554" s="9"/>
      <c r="N72554" s="9"/>
    </row>
    <row r="72555" spans="12:14" x14ac:dyDescent="0.25">
      <c r="L72555" s="9"/>
      <c r="M72555" s="9"/>
      <c r="N72555" s="9"/>
    </row>
    <row r="72556" spans="12:14" x14ac:dyDescent="0.25">
      <c r="L72556" s="9"/>
      <c r="M72556" s="9"/>
      <c r="N72556" s="9"/>
    </row>
    <row r="72557" spans="12:14" x14ac:dyDescent="0.25">
      <c r="L72557" s="9"/>
      <c r="M72557" s="9"/>
      <c r="N72557" s="9"/>
    </row>
    <row r="72558" spans="12:14" x14ac:dyDescent="0.25">
      <c r="L72558" s="9"/>
      <c r="M72558" s="9"/>
      <c r="N72558" s="9"/>
    </row>
    <row r="72559" spans="12:14" x14ac:dyDescent="0.25">
      <c r="L72559" s="9"/>
      <c r="M72559" s="9"/>
      <c r="N72559" s="9"/>
    </row>
    <row r="72560" spans="12:14" x14ac:dyDescent="0.25">
      <c r="L72560" s="9"/>
      <c r="M72560" s="9"/>
      <c r="N72560" s="9"/>
    </row>
    <row r="72561" spans="12:14" x14ac:dyDescent="0.25">
      <c r="L72561" s="9"/>
      <c r="M72561" s="9"/>
      <c r="N72561" s="9"/>
    </row>
    <row r="72562" spans="12:14" x14ac:dyDescent="0.25">
      <c r="L72562" s="9"/>
      <c r="M72562" s="9"/>
      <c r="N72562" s="9"/>
    </row>
    <row r="72563" spans="12:14" x14ac:dyDescent="0.25">
      <c r="L72563" s="9"/>
      <c r="M72563" s="9"/>
      <c r="N72563" s="9"/>
    </row>
    <row r="72564" spans="12:14" x14ac:dyDescent="0.25">
      <c r="L72564" s="9"/>
      <c r="M72564" s="9"/>
      <c r="N72564" s="9"/>
    </row>
    <row r="72565" spans="12:14" x14ac:dyDescent="0.25">
      <c r="L72565" s="9"/>
      <c r="M72565" s="9"/>
      <c r="N72565" s="9"/>
    </row>
    <row r="72566" spans="12:14" x14ac:dyDescent="0.25">
      <c r="L72566" s="9"/>
      <c r="M72566" s="9"/>
      <c r="N72566" s="9"/>
    </row>
    <row r="72567" spans="12:14" x14ac:dyDescent="0.25">
      <c r="L72567" s="9"/>
      <c r="M72567" s="9"/>
      <c r="N72567" s="9"/>
    </row>
    <row r="72568" spans="12:14" x14ac:dyDescent="0.25">
      <c r="L72568" s="9"/>
      <c r="M72568" s="9"/>
      <c r="N72568" s="9"/>
    </row>
    <row r="72569" spans="12:14" x14ac:dyDescent="0.25">
      <c r="L72569" s="9"/>
      <c r="M72569" s="9"/>
      <c r="N72569" s="9"/>
    </row>
    <row r="72570" spans="12:14" x14ac:dyDescent="0.25">
      <c r="L72570" s="9"/>
      <c r="M72570" s="9"/>
      <c r="N72570" s="9"/>
    </row>
    <row r="72571" spans="12:14" x14ac:dyDescent="0.25">
      <c r="L72571" s="9"/>
      <c r="M72571" s="9"/>
      <c r="N72571" s="9"/>
    </row>
    <row r="72572" spans="12:14" x14ac:dyDescent="0.25">
      <c r="L72572" s="9"/>
      <c r="M72572" s="9"/>
      <c r="N72572" s="9"/>
    </row>
    <row r="72573" spans="12:14" x14ac:dyDescent="0.25">
      <c r="L72573" s="9"/>
      <c r="M72573" s="9"/>
      <c r="N72573" s="9"/>
    </row>
    <row r="72574" spans="12:14" x14ac:dyDescent="0.25">
      <c r="L72574" s="9"/>
      <c r="M72574" s="9"/>
      <c r="N72574" s="9"/>
    </row>
    <row r="72575" spans="12:14" x14ac:dyDescent="0.25">
      <c r="L72575" s="9"/>
      <c r="M72575" s="9"/>
      <c r="N72575" s="9"/>
    </row>
    <row r="72576" spans="12:14" x14ac:dyDescent="0.25">
      <c r="L72576" s="9"/>
      <c r="M72576" s="9"/>
      <c r="N72576" s="9"/>
    </row>
    <row r="72577" spans="12:14" x14ac:dyDescent="0.25">
      <c r="L72577" s="9"/>
      <c r="M72577" s="9"/>
      <c r="N72577" s="9"/>
    </row>
    <row r="72578" spans="12:14" x14ac:dyDescent="0.25">
      <c r="L72578" s="9"/>
      <c r="M72578" s="9"/>
      <c r="N72578" s="9"/>
    </row>
    <row r="72579" spans="12:14" x14ac:dyDescent="0.25">
      <c r="L72579" s="9"/>
      <c r="M72579" s="9"/>
      <c r="N72579" s="9"/>
    </row>
    <row r="72580" spans="12:14" x14ac:dyDescent="0.25">
      <c r="L72580" s="9"/>
      <c r="M72580" s="9"/>
      <c r="N72580" s="9"/>
    </row>
    <row r="72581" spans="12:14" x14ac:dyDescent="0.25">
      <c r="L72581" s="9"/>
      <c r="M72581" s="9"/>
      <c r="N72581" s="9"/>
    </row>
    <row r="72582" spans="12:14" x14ac:dyDescent="0.25">
      <c r="L72582" s="9"/>
      <c r="M72582" s="9"/>
      <c r="N72582" s="9"/>
    </row>
    <row r="72583" spans="12:14" x14ac:dyDescent="0.25">
      <c r="L72583" s="9"/>
      <c r="M72583" s="9"/>
      <c r="N72583" s="9"/>
    </row>
    <row r="72584" spans="12:14" x14ac:dyDescent="0.25">
      <c r="L72584" s="9"/>
      <c r="M72584" s="9"/>
      <c r="N72584" s="9"/>
    </row>
    <row r="72585" spans="12:14" x14ac:dyDescent="0.25">
      <c r="L72585" s="9"/>
      <c r="M72585" s="9"/>
      <c r="N72585" s="9"/>
    </row>
    <row r="72586" spans="12:14" x14ac:dyDescent="0.25">
      <c r="L72586" s="9"/>
      <c r="M72586" s="9"/>
      <c r="N72586" s="9"/>
    </row>
    <row r="72587" spans="12:14" x14ac:dyDescent="0.25">
      <c r="L72587" s="9"/>
      <c r="M72587" s="9"/>
      <c r="N72587" s="9"/>
    </row>
    <row r="72588" spans="12:14" x14ac:dyDescent="0.25">
      <c r="L72588" s="9"/>
      <c r="M72588" s="9"/>
      <c r="N72588" s="9"/>
    </row>
    <row r="72589" spans="12:14" x14ac:dyDescent="0.25">
      <c r="L72589" s="9"/>
      <c r="M72589" s="9"/>
      <c r="N72589" s="9"/>
    </row>
    <row r="72590" spans="12:14" x14ac:dyDescent="0.25">
      <c r="L72590" s="9"/>
      <c r="M72590" s="9"/>
      <c r="N72590" s="9"/>
    </row>
    <row r="72591" spans="12:14" x14ac:dyDescent="0.25">
      <c r="L72591" s="9"/>
      <c r="M72591" s="9"/>
      <c r="N72591" s="9"/>
    </row>
    <row r="72592" spans="12:14" x14ac:dyDescent="0.25">
      <c r="L72592" s="9"/>
      <c r="M72592" s="9"/>
      <c r="N72592" s="9"/>
    </row>
    <row r="72593" spans="12:14" x14ac:dyDescent="0.25">
      <c r="L72593" s="9"/>
      <c r="M72593" s="9"/>
      <c r="N72593" s="9"/>
    </row>
    <row r="72594" spans="12:14" x14ac:dyDescent="0.25">
      <c r="L72594" s="9"/>
      <c r="M72594" s="9"/>
      <c r="N72594" s="9"/>
    </row>
    <row r="72595" spans="12:14" x14ac:dyDescent="0.25">
      <c r="L72595" s="9"/>
      <c r="M72595" s="9"/>
      <c r="N72595" s="9"/>
    </row>
    <row r="72596" spans="12:14" x14ac:dyDescent="0.25">
      <c r="L72596" s="9"/>
      <c r="M72596" s="9"/>
      <c r="N72596" s="9"/>
    </row>
    <row r="72597" spans="12:14" x14ac:dyDescent="0.25">
      <c r="L72597" s="9"/>
      <c r="M72597" s="9"/>
      <c r="N72597" s="9"/>
    </row>
    <row r="72598" spans="12:14" x14ac:dyDescent="0.25">
      <c r="L72598" s="9"/>
      <c r="M72598" s="9"/>
      <c r="N72598" s="9"/>
    </row>
    <row r="72599" spans="12:14" x14ac:dyDescent="0.25">
      <c r="L72599" s="9"/>
      <c r="M72599" s="9"/>
      <c r="N72599" s="9"/>
    </row>
    <row r="72600" spans="12:14" x14ac:dyDescent="0.25">
      <c r="L72600" s="9"/>
      <c r="M72600" s="9"/>
      <c r="N72600" s="9"/>
    </row>
    <row r="72601" spans="12:14" x14ac:dyDescent="0.25">
      <c r="L72601" s="9"/>
      <c r="M72601" s="9"/>
      <c r="N72601" s="9"/>
    </row>
    <row r="72602" spans="12:14" x14ac:dyDescent="0.25">
      <c r="L72602" s="9"/>
      <c r="M72602" s="9"/>
      <c r="N72602" s="9"/>
    </row>
    <row r="72603" spans="12:14" x14ac:dyDescent="0.25">
      <c r="L72603" s="9"/>
      <c r="M72603" s="9"/>
      <c r="N72603" s="9"/>
    </row>
    <row r="72604" spans="12:14" x14ac:dyDescent="0.25">
      <c r="L72604" s="9"/>
      <c r="M72604" s="9"/>
      <c r="N72604" s="9"/>
    </row>
    <row r="72605" spans="12:14" x14ac:dyDescent="0.25">
      <c r="L72605" s="9"/>
      <c r="M72605" s="9"/>
      <c r="N72605" s="9"/>
    </row>
    <row r="72606" spans="12:14" x14ac:dyDescent="0.25">
      <c r="L72606" s="9"/>
      <c r="M72606" s="9"/>
      <c r="N72606" s="9"/>
    </row>
    <row r="72607" spans="12:14" x14ac:dyDescent="0.25">
      <c r="L72607" s="9"/>
      <c r="M72607" s="9"/>
      <c r="N72607" s="9"/>
    </row>
    <row r="72608" spans="12:14" x14ac:dyDescent="0.25">
      <c r="L72608" s="9"/>
      <c r="M72608" s="9"/>
      <c r="N72608" s="9"/>
    </row>
    <row r="72609" spans="12:14" x14ac:dyDescent="0.25">
      <c r="L72609" s="9"/>
      <c r="M72609" s="9"/>
      <c r="N72609" s="9"/>
    </row>
    <row r="72610" spans="12:14" x14ac:dyDescent="0.25">
      <c r="L72610" s="9"/>
      <c r="M72610" s="9"/>
      <c r="N72610" s="9"/>
    </row>
    <row r="72611" spans="12:14" x14ac:dyDescent="0.25">
      <c r="L72611" s="9"/>
      <c r="M72611" s="9"/>
      <c r="N72611" s="9"/>
    </row>
    <row r="72612" spans="12:14" x14ac:dyDescent="0.25">
      <c r="L72612" s="9"/>
      <c r="M72612" s="9"/>
      <c r="N72612" s="9"/>
    </row>
    <row r="72613" spans="12:14" x14ac:dyDescent="0.25">
      <c r="L72613" s="9"/>
      <c r="M72613" s="9"/>
      <c r="N72613" s="9"/>
    </row>
    <row r="72614" spans="12:14" x14ac:dyDescent="0.25">
      <c r="L72614" s="9"/>
      <c r="M72614" s="9"/>
      <c r="N72614" s="9"/>
    </row>
    <row r="72615" spans="12:14" x14ac:dyDescent="0.25">
      <c r="L72615" s="9"/>
      <c r="M72615" s="9"/>
      <c r="N72615" s="9"/>
    </row>
    <row r="72616" spans="12:14" x14ac:dyDescent="0.25">
      <c r="L72616" s="9"/>
      <c r="M72616" s="9"/>
      <c r="N72616" s="9"/>
    </row>
    <row r="72617" spans="12:14" x14ac:dyDescent="0.25">
      <c r="L72617" s="9"/>
      <c r="M72617" s="9"/>
      <c r="N72617" s="9"/>
    </row>
    <row r="72618" spans="12:14" x14ac:dyDescent="0.25">
      <c r="L72618" s="9"/>
      <c r="M72618" s="9"/>
      <c r="N72618" s="9"/>
    </row>
    <row r="72619" spans="12:14" x14ac:dyDescent="0.25">
      <c r="L72619" s="9"/>
      <c r="M72619" s="9"/>
      <c r="N72619" s="9"/>
    </row>
    <row r="72620" spans="12:14" x14ac:dyDescent="0.25">
      <c r="L72620" s="9"/>
      <c r="M72620" s="9"/>
      <c r="N72620" s="9"/>
    </row>
    <row r="72621" spans="12:14" x14ac:dyDescent="0.25">
      <c r="L72621" s="9"/>
      <c r="M72621" s="9"/>
      <c r="N72621" s="9"/>
    </row>
    <row r="72622" spans="12:14" x14ac:dyDescent="0.25">
      <c r="L72622" s="9"/>
      <c r="M72622" s="9"/>
      <c r="N72622" s="9"/>
    </row>
    <row r="72623" spans="12:14" x14ac:dyDescent="0.25">
      <c r="L72623" s="9"/>
      <c r="M72623" s="9"/>
      <c r="N72623" s="9"/>
    </row>
    <row r="72624" spans="12:14" x14ac:dyDescent="0.25">
      <c r="L72624" s="9"/>
      <c r="M72624" s="9"/>
      <c r="N72624" s="9"/>
    </row>
    <row r="72625" spans="12:14" x14ac:dyDescent="0.25">
      <c r="L72625" s="9"/>
      <c r="M72625" s="9"/>
      <c r="N72625" s="9"/>
    </row>
    <row r="72626" spans="12:14" x14ac:dyDescent="0.25">
      <c r="L72626" s="9"/>
      <c r="M72626" s="9"/>
      <c r="N72626" s="9"/>
    </row>
    <row r="72627" spans="12:14" x14ac:dyDescent="0.25">
      <c r="L72627" s="9"/>
      <c r="M72627" s="9"/>
      <c r="N72627" s="9"/>
    </row>
    <row r="72628" spans="12:14" x14ac:dyDescent="0.25">
      <c r="L72628" s="9"/>
      <c r="M72628" s="9"/>
      <c r="N72628" s="9"/>
    </row>
    <row r="72629" spans="12:14" x14ac:dyDescent="0.25">
      <c r="L72629" s="9"/>
      <c r="M72629" s="9"/>
      <c r="N72629" s="9"/>
    </row>
    <row r="72630" spans="12:14" x14ac:dyDescent="0.25">
      <c r="L72630" s="9"/>
      <c r="M72630" s="9"/>
      <c r="N72630" s="9"/>
    </row>
    <row r="72631" spans="12:14" x14ac:dyDescent="0.25">
      <c r="L72631" s="9"/>
      <c r="M72631" s="9"/>
      <c r="N72631" s="9"/>
    </row>
    <row r="72632" spans="12:14" x14ac:dyDescent="0.25">
      <c r="L72632" s="9"/>
      <c r="M72632" s="9"/>
      <c r="N72632" s="9"/>
    </row>
    <row r="72633" spans="12:14" x14ac:dyDescent="0.25">
      <c r="L72633" s="9"/>
      <c r="M72633" s="9"/>
      <c r="N72633" s="9"/>
    </row>
    <row r="72634" spans="12:14" x14ac:dyDescent="0.25">
      <c r="L72634" s="9"/>
      <c r="M72634" s="9"/>
      <c r="N72634" s="9"/>
    </row>
    <row r="72635" spans="12:14" x14ac:dyDescent="0.25">
      <c r="L72635" s="9"/>
      <c r="M72635" s="9"/>
      <c r="N72635" s="9"/>
    </row>
    <row r="72636" spans="12:14" x14ac:dyDescent="0.25">
      <c r="L72636" s="9"/>
      <c r="M72636" s="9"/>
      <c r="N72636" s="9"/>
    </row>
    <row r="72637" spans="12:14" x14ac:dyDescent="0.25">
      <c r="L72637" s="9"/>
      <c r="M72637" s="9"/>
      <c r="N72637" s="9"/>
    </row>
    <row r="72638" spans="12:14" x14ac:dyDescent="0.25">
      <c r="L72638" s="9"/>
      <c r="M72638" s="9"/>
      <c r="N72638" s="9"/>
    </row>
    <row r="72639" spans="12:14" x14ac:dyDescent="0.25">
      <c r="L72639" s="9"/>
      <c r="M72639" s="9"/>
      <c r="N72639" s="9"/>
    </row>
    <row r="72640" spans="12:14" x14ac:dyDescent="0.25">
      <c r="L72640" s="9"/>
      <c r="M72640" s="9"/>
      <c r="N72640" s="9"/>
    </row>
    <row r="72641" spans="12:14" x14ac:dyDescent="0.25">
      <c r="L72641" s="9"/>
      <c r="M72641" s="9"/>
      <c r="N72641" s="9"/>
    </row>
    <row r="72642" spans="12:14" x14ac:dyDescent="0.25">
      <c r="L72642" s="9"/>
      <c r="M72642" s="9"/>
      <c r="N72642" s="9"/>
    </row>
    <row r="72643" spans="12:14" x14ac:dyDescent="0.25">
      <c r="L72643" s="9"/>
      <c r="M72643" s="9"/>
      <c r="N72643" s="9"/>
    </row>
    <row r="72644" spans="12:14" x14ac:dyDescent="0.25">
      <c r="L72644" s="9"/>
      <c r="M72644" s="9"/>
      <c r="N72644" s="9"/>
    </row>
    <row r="72645" spans="12:14" x14ac:dyDescent="0.25">
      <c r="L72645" s="9"/>
      <c r="M72645" s="9"/>
      <c r="N72645" s="9"/>
    </row>
    <row r="72646" spans="12:14" x14ac:dyDescent="0.25">
      <c r="L72646" s="9"/>
      <c r="M72646" s="9"/>
      <c r="N72646" s="9"/>
    </row>
    <row r="72647" spans="12:14" x14ac:dyDescent="0.25">
      <c r="L72647" s="9"/>
      <c r="M72647" s="9"/>
      <c r="N72647" s="9"/>
    </row>
    <row r="72648" spans="12:14" x14ac:dyDescent="0.25">
      <c r="L72648" s="9"/>
      <c r="M72648" s="9"/>
      <c r="N72648" s="9"/>
    </row>
    <row r="72649" spans="12:14" x14ac:dyDescent="0.25">
      <c r="L72649" s="9"/>
      <c r="M72649" s="9"/>
      <c r="N72649" s="9"/>
    </row>
    <row r="72650" spans="12:14" x14ac:dyDescent="0.25">
      <c r="L72650" s="9"/>
      <c r="M72650" s="9"/>
      <c r="N72650" s="9"/>
    </row>
    <row r="72651" spans="12:14" x14ac:dyDescent="0.25">
      <c r="L72651" s="9"/>
      <c r="M72651" s="9"/>
      <c r="N72651" s="9"/>
    </row>
    <row r="72652" spans="12:14" x14ac:dyDescent="0.25">
      <c r="L72652" s="9"/>
      <c r="M72652" s="9"/>
      <c r="N72652" s="9"/>
    </row>
    <row r="72653" spans="12:14" x14ac:dyDescent="0.25">
      <c r="L72653" s="9"/>
      <c r="M72653" s="9"/>
      <c r="N72653" s="9"/>
    </row>
    <row r="72654" spans="12:14" x14ac:dyDescent="0.25">
      <c r="L72654" s="9"/>
      <c r="M72654" s="9"/>
      <c r="N72654" s="9"/>
    </row>
    <row r="72655" spans="12:14" x14ac:dyDescent="0.25">
      <c r="L72655" s="9"/>
      <c r="M72655" s="9"/>
      <c r="N72655" s="9"/>
    </row>
    <row r="72656" spans="12:14" x14ac:dyDescent="0.25">
      <c r="L72656" s="9"/>
      <c r="M72656" s="9"/>
      <c r="N72656" s="9"/>
    </row>
    <row r="72657" spans="12:14" x14ac:dyDescent="0.25">
      <c r="L72657" s="9"/>
      <c r="M72657" s="9"/>
      <c r="N72657" s="9"/>
    </row>
    <row r="72658" spans="12:14" x14ac:dyDescent="0.25">
      <c r="L72658" s="9"/>
      <c r="M72658" s="9"/>
      <c r="N72658" s="9"/>
    </row>
    <row r="72659" spans="12:14" x14ac:dyDescent="0.25">
      <c r="L72659" s="9"/>
      <c r="M72659" s="9"/>
      <c r="N72659" s="9"/>
    </row>
    <row r="72660" spans="12:14" x14ac:dyDescent="0.25">
      <c r="L72660" s="9"/>
      <c r="M72660" s="9"/>
      <c r="N72660" s="9"/>
    </row>
    <row r="72661" spans="12:14" x14ac:dyDescent="0.25">
      <c r="L72661" s="9"/>
      <c r="M72661" s="9"/>
      <c r="N72661" s="9"/>
    </row>
    <row r="72662" spans="12:14" x14ac:dyDescent="0.25">
      <c r="L72662" s="9"/>
      <c r="M72662" s="9"/>
      <c r="N72662" s="9"/>
    </row>
    <row r="72663" spans="12:14" x14ac:dyDescent="0.25">
      <c r="L72663" s="9"/>
      <c r="M72663" s="9"/>
      <c r="N72663" s="9"/>
    </row>
    <row r="72664" spans="12:14" x14ac:dyDescent="0.25">
      <c r="L72664" s="9"/>
      <c r="M72664" s="9"/>
      <c r="N72664" s="9"/>
    </row>
    <row r="72665" spans="12:14" x14ac:dyDescent="0.25">
      <c r="L72665" s="9"/>
      <c r="M72665" s="9"/>
      <c r="N72665" s="9"/>
    </row>
    <row r="72666" spans="12:14" x14ac:dyDescent="0.25">
      <c r="L72666" s="9"/>
      <c r="M72666" s="9"/>
      <c r="N72666" s="9"/>
    </row>
    <row r="72667" spans="12:14" x14ac:dyDescent="0.25">
      <c r="L72667" s="9"/>
      <c r="M72667" s="9"/>
      <c r="N72667" s="9"/>
    </row>
    <row r="72668" spans="12:14" x14ac:dyDescent="0.25">
      <c r="L72668" s="9"/>
      <c r="M72668" s="9"/>
      <c r="N72668" s="9"/>
    </row>
    <row r="72669" spans="12:14" x14ac:dyDescent="0.25">
      <c r="L72669" s="9"/>
      <c r="M72669" s="9"/>
      <c r="N72669" s="9"/>
    </row>
    <row r="72670" spans="12:14" x14ac:dyDescent="0.25">
      <c r="L72670" s="9"/>
      <c r="M72670" s="9"/>
      <c r="N72670" s="9"/>
    </row>
    <row r="72671" spans="12:14" x14ac:dyDescent="0.25">
      <c r="L72671" s="9"/>
      <c r="M72671" s="9"/>
      <c r="N72671" s="9"/>
    </row>
    <row r="72672" spans="12:14" x14ac:dyDescent="0.25">
      <c r="L72672" s="9"/>
      <c r="M72672" s="9"/>
      <c r="N72672" s="9"/>
    </row>
    <row r="72673" spans="12:14" x14ac:dyDescent="0.25">
      <c r="L72673" s="9"/>
      <c r="M72673" s="9"/>
      <c r="N72673" s="9"/>
    </row>
    <row r="72674" spans="12:14" x14ac:dyDescent="0.25">
      <c r="L72674" s="9"/>
      <c r="M72674" s="9"/>
      <c r="N72674" s="9"/>
    </row>
    <row r="72675" spans="12:14" x14ac:dyDescent="0.25">
      <c r="L72675" s="9"/>
      <c r="M72675" s="9"/>
      <c r="N72675" s="9"/>
    </row>
    <row r="72676" spans="12:14" x14ac:dyDescent="0.25">
      <c r="L72676" s="9"/>
      <c r="M72676" s="9"/>
      <c r="N72676" s="9"/>
    </row>
    <row r="72677" spans="12:14" x14ac:dyDescent="0.25">
      <c r="L72677" s="9"/>
      <c r="M72677" s="9"/>
      <c r="N72677" s="9"/>
    </row>
    <row r="72678" spans="12:14" x14ac:dyDescent="0.25">
      <c r="L72678" s="9"/>
      <c r="M72678" s="9"/>
      <c r="N72678" s="9"/>
    </row>
    <row r="72679" spans="12:14" x14ac:dyDescent="0.25">
      <c r="L72679" s="9"/>
      <c r="M72679" s="9"/>
      <c r="N72679" s="9"/>
    </row>
    <row r="72680" spans="12:14" x14ac:dyDescent="0.25">
      <c r="L72680" s="9"/>
      <c r="M72680" s="9"/>
      <c r="N72680" s="9"/>
    </row>
    <row r="72681" spans="12:14" x14ac:dyDescent="0.25">
      <c r="L72681" s="9"/>
      <c r="M72681" s="9"/>
      <c r="N72681" s="9"/>
    </row>
    <row r="72682" spans="12:14" x14ac:dyDescent="0.25">
      <c r="L72682" s="9"/>
      <c r="M72682" s="9"/>
      <c r="N72682" s="9"/>
    </row>
    <row r="72683" spans="12:14" x14ac:dyDescent="0.25">
      <c r="L72683" s="9"/>
      <c r="M72683" s="9"/>
      <c r="N72683" s="9"/>
    </row>
    <row r="72684" spans="12:14" x14ac:dyDescent="0.25">
      <c r="L72684" s="9"/>
      <c r="M72684" s="9"/>
      <c r="N72684" s="9"/>
    </row>
    <row r="72685" spans="12:14" x14ac:dyDescent="0.25">
      <c r="L72685" s="9"/>
      <c r="M72685" s="9"/>
      <c r="N72685" s="9"/>
    </row>
    <row r="72686" spans="12:14" x14ac:dyDescent="0.25">
      <c r="L72686" s="9"/>
      <c r="M72686" s="9"/>
      <c r="N72686" s="9"/>
    </row>
    <row r="72687" spans="12:14" x14ac:dyDescent="0.25">
      <c r="L72687" s="9"/>
      <c r="M72687" s="9"/>
      <c r="N72687" s="9"/>
    </row>
    <row r="72688" spans="12:14" x14ac:dyDescent="0.25">
      <c r="L72688" s="9"/>
      <c r="M72688" s="9"/>
      <c r="N72688" s="9"/>
    </row>
    <row r="72689" spans="12:14" x14ac:dyDescent="0.25">
      <c r="L72689" s="9"/>
      <c r="M72689" s="9"/>
      <c r="N72689" s="9"/>
    </row>
    <row r="72690" spans="12:14" x14ac:dyDescent="0.25">
      <c r="L72690" s="9"/>
      <c r="M72690" s="9"/>
      <c r="N72690" s="9"/>
    </row>
    <row r="72691" spans="12:14" x14ac:dyDescent="0.25">
      <c r="L72691" s="9"/>
      <c r="M72691" s="9"/>
      <c r="N72691" s="9"/>
    </row>
    <row r="72692" spans="12:14" x14ac:dyDescent="0.25">
      <c r="L72692" s="9"/>
      <c r="M72692" s="9"/>
      <c r="N72692" s="9"/>
    </row>
    <row r="72693" spans="12:14" x14ac:dyDescent="0.25">
      <c r="L72693" s="9"/>
      <c r="M72693" s="9"/>
      <c r="N72693" s="9"/>
    </row>
    <row r="72694" spans="12:14" x14ac:dyDescent="0.25">
      <c r="L72694" s="9"/>
      <c r="M72694" s="9"/>
      <c r="N72694" s="9"/>
    </row>
    <row r="72695" spans="12:14" x14ac:dyDescent="0.25">
      <c r="L72695" s="9"/>
      <c r="M72695" s="9"/>
      <c r="N72695" s="9"/>
    </row>
    <row r="72696" spans="12:14" x14ac:dyDescent="0.25">
      <c r="L72696" s="9"/>
      <c r="M72696" s="9"/>
      <c r="N72696" s="9"/>
    </row>
    <row r="72697" spans="12:14" x14ac:dyDescent="0.25">
      <c r="L72697" s="9"/>
      <c r="M72697" s="9"/>
      <c r="N72697" s="9"/>
    </row>
    <row r="72698" spans="12:14" x14ac:dyDescent="0.25">
      <c r="L72698" s="9"/>
      <c r="M72698" s="9"/>
      <c r="N72698" s="9"/>
    </row>
    <row r="72699" spans="12:14" x14ac:dyDescent="0.25">
      <c r="L72699" s="9"/>
      <c r="M72699" s="9"/>
      <c r="N72699" s="9"/>
    </row>
    <row r="72700" spans="12:14" x14ac:dyDescent="0.25">
      <c r="L72700" s="9"/>
      <c r="M72700" s="9"/>
      <c r="N72700" s="9"/>
    </row>
    <row r="72701" spans="12:14" x14ac:dyDescent="0.25">
      <c r="L72701" s="9"/>
      <c r="M72701" s="9"/>
      <c r="N72701" s="9"/>
    </row>
    <row r="72702" spans="12:14" x14ac:dyDescent="0.25">
      <c r="L72702" s="9"/>
      <c r="M72702" s="9"/>
      <c r="N72702" s="9"/>
    </row>
    <row r="72703" spans="12:14" x14ac:dyDescent="0.25">
      <c r="L72703" s="9"/>
      <c r="M72703" s="9"/>
      <c r="N72703" s="9"/>
    </row>
    <row r="72704" spans="12:14" x14ac:dyDescent="0.25">
      <c r="L72704" s="9"/>
      <c r="M72704" s="9"/>
      <c r="N72704" s="9"/>
    </row>
    <row r="72705" spans="12:14" x14ac:dyDescent="0.25">
      <c r="L72705" s="9"/>
      <c r="M72705" s="9"/>
      <c r="N72705" s="9"/>
    </row>
    <row r="72706" spans="12:14" x14ac:dyDescent="0.25">
      <c r="L72706" s="9"/>
      <c r="M72706" s="9"/>
      <c r="N72706" s="9"/>
    </row>
    <row r="72707" spans="12:14" x14ac:dyDescent="0.25">
      <c r="L72707" s="9"/>
      <c r="M72707" s="9"/>
      <c r="N72707" s="9"/>
    </row>
    <row r="72708" spans="12:14" x14ac:dyDescent="0.25">
      <c r="L72708" s="9"/>
      <c r="M72708" s="9"/>
      <c r="N72708" s="9"/>
    </row>
    <row r="72709" spans="12:14" x14ac:dyDescent="0.25">
      <c r="L72709" s="9"/>
      <c r="M72709" s="9"/>
      <c r="N72709" s="9"/>
    </row>
    <row r="72710" spans="12:14" x14ac:dyDescent="0.25">
      <c r="L72710" s="9"/>
      <c r="M72710" s="9"/>
      <c r="N72710" s="9"/>
    </row>
    <row r="72711" spans="12:14" x14ac:dyDescent="0.25">
      <c r="L72711" s="9"/>
      <c r="M72711" s="9"/>
      <c r="N72711" s="9"/>
    </row>
    <row r="72712" spans="12:14" x14ac:dyDescent="0.25">
      <c r="L72712" s="9"/>
      <c r="M72712" s="9"/>
      <c r="N72712" s="9"/>
    </row>
    <row r="72713" spans="12:14" x14ac:dyDescent="0.25">
      <c r="L72713" s="9"/>
      <c r="M72713" s="9"/>
      <c r="N72713" s="9"/>
    </row>
    <row r="72714" spans="12:14" x14ac:dyDescent="0.25">
      <c r="L72714" s="9"/>
      <c r="M72714" s="9"/>
      <c r="N72714" s="9"/>
    </row>
    <row r="72715" spans="12:14" x14ac:dyDescent="0.25">
      <c r="L72715" s="9"/>
      <c r="M72715" s="9"/>
      <c r="N72715" s="9"/>
    </row>
    <row r="72716" spans="12:14" x14ac:dyDescent="0.25">
      <c r="L72716" s="9"/>
      <c r="M72716" s="9"/>
      <c r="N72716" s="9"/>
    </row>
    <row r="72717" spans="12:14" x14ac:dyDescent="0.25">
      <c r="L72717" s="9"/>
      <c r="M72717" s="9"/>
      <c r="N72717" s="9"/>
    </row>
    <row r="72718" spans="12:14" x14ac:dyDescent="0.25">
      <c r="L72718" s="9"/>
      <c r="M72718" s="9"/>
      <c r="N72718" s="9"/>
    </row>
    <row r="72719" spans="12:14" x14ac:dyDescent="0.25">
      <c r="L72719" s="9"/>
      <c r="M72719" s="9"/>
      <c r="N72719" s="9"/>
    </row>
    <row r="72720" spans="12:14" x14ac:dyDescent="0.25">
      <c r="L72720" s="9"/>
      <c r="M72720" s="9"/>
      <c r="N72720" s="9"/>
    </row>
    <row r="72721" spans="12:14" x14ac:dyDescent="0.25">
      <c r="L72721" s="9"/>
      <c r="M72721" s="9"/>
      <c r="N72721" s="9"/>
    </row>
    <row r="72722" spans="12:14" x14ac:dyDescent="0.25">
      <c r="L72722" s="9"/>
      <c r="M72722" s="9"/>
      <c r="N72722" s="9"/>
    </row>
    <row r="72723" spans="12:14" x14ac:dyDescent="0.25">
      <c r="L72723" s="9"/>
      <c r="M72723" s="9"/>
      <c r="N72723" s="9"/>
    </row>
    <row r="72724" spans="12:14" x14ac:dyDescent="0.25">
      <c r="L72724" s="9"/>
      <c r="M72724" s="9"/>
      <c r="N72724" s="9"/>
    </row>
    <row r="72725" spans="12:14" x14ac:dyDescent="0.25">
      <c r="L72725" s="9"/>
      <c r="M72725" s="9"/>
      <c r="N72725" s="9"/>
    </row>
    <row r="72726" spans="12:14" x14ac:dyDescent="0.25">
      <c r="L72726" s="9"/>
      <c r="M72726" s="9"/>
      <c r="N72726" s="9"/>
    </row>
    <row r="72727" spans="12:14" x14ac:dyDescent="0.25">
      <c r="L72727" s="9"/>
      <c r="M72727" s="9"/>
      <c r="N72727" s="9"/>
    </row>
    <row r="72728" spans="12:14" x14ac:dyDescent="0.25">
      <c r="L72728" s="9"/>
      <c r="M72728" s="9"/>
      <c r="N72728" s="9"/>
    </row>
    <row r="72729" spans="12:14" x14ac:dyDescent="0.25">
      <c r="L72729" s="9"/>
      <c r="M72729" s="9"/>
      <c r="N72729" s="9"/>
    </row>
    <row r="72730" spans="12:14" x14ac:dyDescent="0.25">
      <c r="L72730" s="9"/>
      <c r="M72730" s="9"/>
      <c r="N72730" s="9"/>
    </row>
    <row r="72731" spans="12:14" x14ac:dyDescent="0.25">
      <c r="L72731" s="9"/>
      <c r="M72731" s="9"/>
      <c r="N72731" s="9"/>
    </row>
    <row r="72732" spans="12:14" x14ac:dyDescent="0.25">
      <c r="L72732" s="9"/>
      <c r="M72732" s="9"/>
      <c r="N72732" s="9"/>
    </row>
    <row r="72733" spans="12:14" x14ac:dyDescent="0.25">
      <c r="L72733" s="9"/>
      <c r="M72733" s="9"/>
      <c r="N72733" s="9"/>
    </row>
    <row r="72734" spans="12:14" x14ac:dyDescent="0.25">
      <c r="L72734" s="9"/>
      <c r="M72734" s="9"/>
      <c r="N72734" s="9"/>
    </row>
    <row r="72735" spans="12:14" x14ac:dyDescent="0.25">
      <c r="L72735" s="9"/>
      <c r="M72735" s="9"/>
      <c r="N72735" s="9"/>
    </row>
    <row r="72736" spans="12:14" x14ac:dyDescent="0.25">
      <c r="L72736" s="9"/>
      <c r="M72736" s="9"/>
      <c r="N72736" s="9"/>
    </row>
    <row r="72737" spans="12:14" x14ac:dyDescent="0.25">
      <c r="L72737" s="9"/>
      <c r="M72737" s="9"/>
      <c r="N72737" s="9"/>
    </row>
    <row r="72738" spans="12:14" x14ac:dyDescent="0.25">
      <c r="L72738" s="9"/>
      <c r="M72738" s="9"/>
      <c r="N72738" s="9"/>
    </row>
    <row r="72739" spans="12:14" x14ac:dyDescent="0.25">
      <c r="L72739" s="9"/>
      <c r="M72739" s="9"/>
      <c r="N72739" s="9"/>
    </row>
    <row r="72740" spans="12:14" x14ac:dyDescent="0.25">
      <c r="L72740" s="9"/>
      <c r="M72740" s="9"/>
      <c r="N72740" s="9"/>
    </row>
    <row r="72741" spans="12:14" x14ac:dyDescent="0.25">
      <c r="L72741" s="9"/>
      <c r="M72741" s="9"/>
      <c r="N72741" s="9"/>
    </row>
    <row r="72742" spans="12:14" x14ac:dyDescent="0.25">
      <c r="L72742" s="9"/>
      <c r="M72742" s="9"/>
      <c r="N72742" s="9"/>
    </row>
    <row r="72743" spans="12:14" x14ac:dyDescent="0.25">
      <c r="L72743" s="9"/>
      <c r="M72743" s="9"/>
      <c r="N72743" s="9"/>
    </row>
    <row r="72744" spans="12:14" x14ac:dyDescent="0.25">
      <c r="L72744" s="9"/>
      <c r="M72744" s="9"/>
      <c r="N72744" s="9"/>
    </row>
    <row r="72745" spans="12:14" x14ac:dyDescent="0.25">
      <c r="L72745" s="9"/>
      <c r="M72745" s="9"/>
      <c r="N72745" s="9"/>
    </row>
    <row r="72746" spans="12:14" x14ac:dyDescent="0.25">
      <c r="L72746" s="9"/>
      <c r="M72746" s="9"/>
      <c r="N72746" s="9"/>
    </row>
    <row r="72747" spans="12:14" x14ac:dyDescent="0.25">
      <c r="L72747" s="9"/>
      <c r="M72747" s="9"/>
      <c r="N72747" s="9"/>
    </row>
    <row r="72748" spans="12:14" x14ac:dyDescent="0.25">
      <c r="L72748" s="9"/>
      <c r="M72748" s="9"/>
      <c r="N72748" s="9"/>
    </row>
    <row r="72749" spans="12:14" x14ac:dyDescent="0.25">
      <c r="L72749" s="9"/>
      <c r="M72749" s="9"/>
      <c r="N72749" s="9"/>
    </row>
    <row r="72750" spans="12:14" x14ac:dyDescent="0.25">
      <c r="L72750" s="9"/>
      <c r="M72750" s="9"/>
      <c r="N72750" s="9"/>
    </row>
    <row r="72751" spans="12:14" x14ac:dyDescent="0.25">
      <c r="L72751" s="9"/>
      <c r="M72751" s="9"/>
      <c r="N72751" s="9"/>
    </row>
    <row r="72752" spans="12:14" x14ac:dyDescent="0.25">
      <c r="L72752" s="9"/>
      <c r="M72752" s="9"/>
      <c r="N72752" s="9"/>
    </row>
    <row r="72753" spans="12:14" x14ac:dyDescent="0.25">
      <c r="L72753" s="9"/>
      <c r="M72753" s="9"/>
      <c r="N72753" s="9"/>
    </row>
    <row r="72754" spans="12:14" x14ac:dyDescent="0.25">
      <c r="L72754" s="9"/>
      <c r="M72754" s="9"/>
      <c r="N72754" s="9"/>
    </row>
    <row r="72755" spans="12:14" x14ac:dyDescent="0.25">
      <c r="L72755" s="9"/>
      <c r="M72755" s="9"/>
      <c r="N72755" s="9"/>
    </row>
    <row r="72756" spans="12:14" x14ac:dyDescent="0.25">
      <c r="L72756" s="9"/>
      <c r="M72756" s="9"/>
      <c r="N72756" s="9"/>
    </row>
    <row r="72757" spans="12:14" x14ac:dyDescent="0.25">
      <c r="L72757" s="9"/>
      <c r="M72757" s="9"/>
      <c r="N72757" s="9"/>
    </row>
    <row r="72758" spans="12:14" x14ac:dyDescent="0.25">
      <c r="L72758" s="9"/>
      <c r="M72758" s="9"/>
      <c r="N72758" s="9"/>
    </row>
    <row r="72759" spans="12:14" x14ac:dyDescent="0.25">
      <c r="L72759" s="9"/>
      <c r="M72759" s="9"/>
      <c r="N72759" s="9"/>
    </row>
    <row r="72760" spans="12:14" x14ac:dyDescent="0.25">
      <c r="L72760" s="9"/>
      <c r="M72760" s="9"/>
      <c r="N72760" s="9"/>
    </row>
    <row r="72761" spans="12:14" x14ac:dyDescent="0.25">
      <c r="L72761" s="9"/>
      <c r="M72761" s="9"/>
      <c r="N72761" s="9"/>
    </row>
    <row r="72762" spans="12:14" x14ac:dyDescent="0.25">
      <c r="L72762" s="9"/>
      <c r="M72762" s="9"/>
      <c r="N72762" s="9"/>
    </row>
    <row r="72763" spans="12:14" x14ac:dyDescent="0.25">
      <c r="L72763" s="9"/>
      <c r="M72763" s="9"/>
      <c r="N72763" s="9"/>
    </row>
    <row r="72764" spans="12:14" x14ac:dyDescent="0.25">
      <c r="L72764" s="9"/>
      <c r="M72764" s="9"/>
      <c r="N72764" s="9"/>
    </row>
    <row r="72765" spans="12:14" x14ac:dyDescent="0.25">
      <c r="L72765" s="9"/>
      <c r="M72765" s="9"/>
      <c r="N72765" s="9"/>
    </row>
    <row r="72766" spans="12:14" x14ac:dyDescent="0.25">
      <c r="L72766" s="9"/>
      <c r="M72766" s="9"/>
      <c r="N72766" s="9"/>
    </row>
    <row r="72767" spans="12:14" x14ac:dyDescent="0.25">
      <c r="L72767" s="9"/>
      <c r="M72767" s="9"/>
      <c r="N72767" s="9"/>
    </row>
    <row r="72768" spans="12:14" x14ac:dyDescent="0.25">
      <c r="L72768" s="9"/>
      <c r="M72768" s="9"/>
      <c r="N72768" s="9"/>
    </row>
    <row r="72769" spans="12:14" x14ac:dyDescent="0.25">
      <c r="L72769" s="9"/>
      <c r="M72769" s="9"/>
      <c r="N72769" s="9"/>
    </row>
    <row r="72770" spans="12:14" x14ac:dyDescent="0.25">
      <c r="L72770" s="9"/>
      <c r="M72770" s="9"/>
      <c r="N72770" s="9"/>
    </row>
    <row r="72771" spans="12:14" x14ac:dyDescent="0.25">
      <c r="L72771" s="9"/>
      <c r="M72771" s="9"/>
      <c r="N72771" s="9"/>
    </row>
    <row r="72772" spans="12:14" x14ac:dyDescent="0.25">
      <c r="L72772" s="9"/>
      <c r="M72772" s="9"/>
      <c r="N72772" s="9"/>
    </row>
    <row r="72773" spans="12:14" x14ac:dyDescent="0.25">
      <c r="L72773" s="9"/>
      <c r="M72773" s="9"/>
      <c r="N72773" s="9"/>
    </row>
    <row r="72774" spans="12:14" x14ac:dyDescent="0.25">
      <c r="L72774" s="9"/>
      <c r="M72774" s="9"/>
      <c r="N72774" s="9"/>
    </row>
    <row r="72775" spans="12:14" x14ac:dyDescent="0.25">
      <c r="L72775" s="9"/>
      <c r="M72775" s="9"/>
      <c r="N72775" s="9"/>
    </row>
    <row r="72776" spans="12:14" x14ac:dyDescent="0.25">
      <c r="L72776" s="9"/>
      <c r="M72776" s="9"/>
      <c r="N72776" s="9"/>
    </row>
    <row r="72777" spans="12:14" x14ac:dyDescent="0.25">
      <c r="L72777" s="9"/>
      <c r="M72777" s="9"/>
      <c r="N72777" s="9"/>
    </row>
    <row r="72778" spans="12:14" x14ac:dyDescent="0.25">
      <c r="L72778" s="9"/>
      <c r="M72778" s="9"/>
      <c r="N72778" s="9"/>
    </row>
    <row r="72779" spans="12:14" x14ac:dyDescent="0.25">
      <c r="L72779" s="9"/>
      <c r="M72779" s="9"/>
      <c r="N72779" s="9"/>
    </row>
    <row r="72780" spans="12:14" x14ac:dyDescent="0.25">
      <c r="L72780" s="9"/>
      <c r="M72780" s="9"/>
      <c r="N72780" s="9"/>
    </row>
    <row r="72781" spans="12:14" x14ac:dyDescent="0.25">
      <c r="L72781" s="9"/>
      <c r="M72781" s="9"/>
      <c r="N72781" s="9"/>
    </row>
    <row r="72782" spans="12:14" x14ac:dyDescent="0.25">
      <c r="L72782" s="9"/>
      <c r="M72782" s="9"/>
      <c r="N72782" s="9"/>
    </row>
    <row r="72783" spans="12:14" x14ac:dyDescent="0.25">
      <c r="L72783" s="9"/>
      <c r="M72783" s="9"/>
      <c r="N72783" s="9"/>
    </row>
    <row r="72784" spans="12:14" x14ac:dyDescent="0.25">
      <c r="L72784" s="9"/>
      <c r="M72784" s="9"/>
      <c r="N72784" s="9"/>
    </row>
    <row r="72785" spans="12:14" x14ac:dyDescent="0.25">
      <c r="L72785" s="9"/>
      <c r="M72785" s="9"/>
      <c r="N72785" s="9"/>
    </row>
    <row r="72786" spans="12:14" x14ac:dyDescent="0.25">
      <c r="L72786" s="9"/>
      <c r="M72786" s="9"/>
      <c r="N72786" s="9"/>
    </row>
    <row r="72787" spans="12:14" x14ac:dyDescent="0.25">
      <c r="L72787" s="9"/>
      <c r="M72787" s="9"/>
      <c r="N72787" s="9"/>
    </row>
    <row r="72788" spans="12:14" x14ac:dyDescent="0.25">
      <c r="L72788" s="9"/>
      <c r="M72788" s="9"/>
      <c r="N72788" s="9"/>
    </row>
    <row r="72789" spans="12:14" x14ac:dyDescent="0.25">
      <c r="L72789" s="9"/>
      <c r="M72789" s="9"/>
      <c r="N72789" s="9"/>
    </row>
    <row r="72790" spans="12:14" x14ac:dyDescent="0.25">
      <c r="L72790" s="9"/>
      <c r="M72790" s="9"/>
      <c r="N72790" s="9"/>
    </row>
    <row r="72791" spans="12:14" x14ac:dyDescent="0.25">
      <c r="L72791" s="9"/>
      <c r="M72791" s="9"/>
      <c r="N72791" s="9"/>
    </row>
    <row r="72792" spans="12:14" x14ac:dyDescent="0.25">
      <c r="L72792" s="9"/>
      <c r="M72792" s="9"/>
      <c r="N72792" s="9"/>
    </row>
    <row r="72793" spans="12:14" x14ac:dyDescent="0.25">
      <c r="L72793" s="9"/>
      <c r="M72793" s="9"/>
      <c r="N72793" s="9"/>
    </row>
    <row r="72794" spans="12:14" x14ac:dyDescent="0.25">
      <c r="L72794" s="9"/>
      <c r="M72794" s="9"/>
      <c r="N72794" s="9"/>
    </row>
    <row r="72795" spans="12:14" x14ac:dyDescent="0.25">
      <c r="L72795" s="9"/>
      <c r="M72795" s="9"/>
      <c r="N72795" s="9"/>
    </row>
    <row r="72796" spans="12:14" x14ac:dyDescent="0.25">
      <c r="L72796" s="9"/>
      <c r="M72796" s="9"/>
      <c r="N72796" s="9"/>
    </row>
    <row r="72797" spans="12:14" x14ac:dyDescent="0.25">
      <c r="L72797" s="9"/>
      <c r="M72797" s="9"/>
      <c r="N72797" s="9"/>
    </row>
    <row r="72798" spans="12:14" x14ac:dyDescent="0.25">
      <c r="L72798" s="9"/>
      <c r="M72798" s="9"/>
      <c r="N72798" s="9"/>
    </row>
    <row r="72799" spans="12:14" x14ac:dyDescent="0.25">
      <c r="L72799" s="9"/>
      <c r="M72799" s="9"/>
      <c r="N72799" s="9"/>
    </row>
    <row r="72800" spans="12:14" x14ac:dyDescent="0.25">
      <c r="L72800" s="9"/>
      <c r="M72800" s="9"/>
      <c r="N72800" s="9"/>
    </row>
    <row r="72801" spans="12:14" x14ac:dyDescent="0.25">
      <c r="L72801" s="9"/>
      <c r="M72801" s="9"/>
      <c r="N72801" s="9"/>
    </row>
    <row r="72802" spans="12:14" x14ac:dyDescent="0.25">
      <c r="L72802" s="9"/>
      <c r="M72802" s="9"/>
      <c r="N72802" s="9"/>
    </row>
    <row r="72803" spans="12:14" x14ac:dyDescent="0.25">
      <c r="L72803" s="9"/>
      <c r="M72803" s="9"/>
      <c r="N72803" s="9"/>
    </row>
    <row r="72804" spans="12:14" x14ac:dyDescent="0.25">
      <c r="L72804" s="9"/>
      <c r="M72804" s="9"/>
      <c r="N72804" s="9"/>
    </row>
    <row r="72805" spans="12:14" x14ac:dyDescent="0.25">
      <c r="L72805" s="9"/>
      <c r="M72805" s="9"/>
      <c r="N72805" s="9"/>
    </row>
    <row r="72806" spans="12:14" x14ac:dyDescent="0.25">
      <c r="L72806" s="9"/>
      <c r="M72806" s="9"/>
      <c r="N72806" s="9"/>
    </row>
    <row r="72807" spans="12:14" x14ac:dyDescent="0.25">
      <c r="L72807" s="9"/>
      <c r="M72807" s="9"/>
      <c r="N72807" s="9"/>
    </row>
    <row r="72808" spans="12:14" x14ac:dyDescent="0.25">
      <c r="L72808" s="9"/>
      <c r="M72808" s="9"/>
      <c r="N72808" s="9"/>
    </row>
    <row r="72809" spans="12:14" x14ac:dyDescent="0.25">
      <c r="L72809" s="9"/>
      <c r="M72809" s="9"/>
      <c r="N72809" s="9"/>
    </row>
    <row r="72810" spans="12:14" x14ac:dyDescent="0.25">
      <c r="L72810" s="9"/>
      <c r="M72810" s="9"/>
      <c r="N72810" s="9"/>
    </row>
    <row r="72811" spans="12:14" x14ac:dyDescent="0.25">
      <c r="L72811" s="9"/>
      <c r="M72811" s="9"/>
      <c r="N72811" s="9"/>
    </row>
    <row r="72812" spans="12:14" x14ac:dyDescent="0.25">
      <c r="L72812" s="9"/>
      <c r="M72812" s="9"/>
      <c r="N72812" s="9"/>
    </row>
    <row r="72813" spans="12:14" x14ac:dyDescent="0.25">
      <c r="L72813" s="9"/>
      <c r="M72813" s="9"/>
      <c r="N72813" s="9"/>
    </row>
    <row r="72814" spans="12:14" x14ac:dyDescent="0.25">
      <c r="L72814" s="9"/>
      <c r="M72814" s="9"/>
      <c r="N72814" s="9"/>
    </row>
    <row r="72815" spans="12:14" x14ac:dyDescent="0.25">
      <c r="L72815" s="9"/>
      <c r="M72815" s="9"/>
      <c r="N72815" s="9"/>
    </row>
    <row r="72816" spans="12:14" x14ac:dyDescent="0.25">
      <c r="L72816" s="9"/>
      <c r="M72816" s="9"/>
      <c r="N72816" s="9"/>
    </row>
    <row r="72817" spans="12:14" x14ac:dyDescent="0.25">
      <c r="L72817" s="9"/>
      <c r="M72817" s="9"/>
      <c r="N72817" s="9"/>
    </row>
    <row r="72818" spans="12:14" x14ac:dyDescent="0.25">
      <c r="L72818" s="9"/>
      <c r="M72818" s="9"/>
      <c r="N72818" s="9"/>
    </row>
    <row r="72819" spans="12:14" x14ac:dyDescent="0.25">
      <c r="L72819" s="9"/>
      <c r="M72819" s="9"/>
      <c r="N72819" s="9"/>
    </row>
    <row r="72820" spans="12:14" x14ac:dyDescent="0.25">
      <c r="L72820" s="9"/>
      <c r="M72820" s="9"/>
      <c r="N72820" s="9"/>
    </row>
    <row r="72821" spans="12:14" x14ac:dyDescent="0.25">
      <c r="L72821" s="9"/>
      <c r="M72821" s="9"/>
      <c r="N72821" s="9"/>
    </row>
    <row r="72822" spans="12:14" x14ac:dyDescent="0.25">
      <c r="L72822" s="9"/>
      <c r="M72822" s="9"/>
      <c r="N72822" s="9"/>
    </row>
    <row r="72823" spans="12:14" x14ac:dyDescent="0.25">
      <c r="L72823" s="9"/>
      <c r="M72823" s="9"/>
      <c r="N72823" s="9"/>
    </row>
    <row r="72824" spans="12:14" x14ac:dyDescent="0.25">
      <c r="L72824" s="9"/>
      <c r="M72824" s="9"/>
      <c r="N72824" s="9"/>
    </row>
    <row r="72825" spans="12:14" x14ac:dyDescent="0.25">
      <c r="L72825" s="9"/>
      <c r="M72825" s="9"/>
      <c r="N72825" s="9"/>
    </row>
    <row r="72826" spans="12:14" x14ac:dyDescent="0.25">
      <c r="L72826" s="9"/>
      <c r="M72826" s="9"/>
      <c r="N72826" s="9"/>
    </row>
    <row r="72827" spans="12:14" x14ac:dyDescent="0.25">
      <c r="L72827" s="9"/>
      <c r="M72827" s="9"/>
      <c r="N72827" s="9"/>
    </row>
    <row r="72828" spans="12:14" x14ac:dyDescent="0.25">
      <c r="L72828" s="9"/>
      <c r="M72828" s="9"/>
      <c r="N72828" s="9"/>
    </row>
    <row r="72829" spans="12:14" x14ac:dyDescent="0.25">
      <c r="L72829" s="9"/>
      <c r="M72829" s="9"/>
      <c r="N72829" s="9"/>
    </row>
    <row r="72830" spans="12:14" x14ac:dyDescent="0.25">
      <c r="L72830" s="9"/>
      <c r="M72830" s="9"/>
      <c r="N72830" s="9"/>
    </row>
    <row r="72831" spans="12:14" x14ac:dyDescent="0.25">
      <c r="L72831" s="9"/>
      <c r="M72831" s="9"/>
      <c r="N72831" s="9"/>
    </row>
    <row r="72832" spans="12:14" x14ac:dyDescent="0.25">
      <c r="L72832" s="9"/>
      <c r="M72832" s="9"/>
      <c r="N72832" s="9"/>
    </row>
    <row r="72833" spans="12:14" x14ac:dyDescent="0.25">
      <c r="L72833" s="9"/>
      <c r="M72833" s="9"/>
      <c r="N72833" s="9"/>
    </row>
    <row r="72834" spans="12:14" x14ac:dyDescent="0.25">
      <c r="L72834" s="9"/>
      <c r="M72834" s="9"/>
      <c r="N72834" s="9"/>
    </row>
    <row r="72835" spans="12:14" x14ac:dyDescent="0.25">
      <c r="L72835" s="9"/>
      <c r="M72835" s="9"/>
      <c r="N72835" s="9"/>
    </row>
    <row r="72836" spans="12:14" x14ac:dyDescent="0.25">
      <c r="L72836" s="9"/>
      <c r="M72836" s="9"/>
      <c r="N72836" s="9"/>
    </row>
    <row r="72837" spans="12:14" x14ac:dyDescent="0.25">
      <c r="L72837" s="9"/>
      <c r="M72837" s="9"/>
      <c r="N72837" s="9"/>
    </row>
    <row r="72838" spans="12:14" x14ac:dyDescent="0.25">
      <c r="L72838" s="9"/>
      <c r="M72838" s="9"/>
      <c r="N72838" s="9"/>
    </row>
    <row r="72839" spans="12:14" x14ac:dyDescent="0.25">
      <c r="L72839" s="9"/>
      <c r="M72839" s="9"/>
      <c r="N72839" s="9"/>
    </row>
    <row r="72840" spans="12:14" x14ac:dyDescent="0.25">
      <c r="L72840" s="9"/>
      <c r="M72840" s="9"/>
      <c r="N72840" s="9"/>
    </row>
    <row r="72841" spans="12:14" x14ac:dyDescent="0.25">
      <c r="L72841" s="9"/>
      <c r="M72841" s="9"/>
      <c r="N72841" s="9"/>
    </row>
    <row r="72842" spans="12:14" x14ac:dyDescent="0.25">
      <c r="L72842" s="9"/>
      <c r="M72842" s="9"/>
      <c r="N72842" s="9"/>
    </row>
    <row r="72843" spans="12:14" x14ac:dyDescent="0.25">
      <c r="L72843" s="9"/>
      <c r="M72843" s="9"/>
      <c r="N72843" s="9"/>
    </row>
    <row r="72844" spans="12:14" x14ac:dyDescent="0.25">
      <c r="L72844" s="9"/>
      <c r="M72844" s="9"/>
      <c r="N72844" s="9"/>
    </row>
    <row r="72845" spans="12:14" x14ac:dyDescent="0.25">
      <c r="L72845" s="9"/>
      <c r="M72845" s="9"/>
      <c r="N72845" s="9"/>
    </row>
    <row r="72846" spans="12:14" x14ac:dyDescent="0.25">
      <c r="L72846" s="9"/>
      <c r="M72846" s="9"/>
      <c r="N72846" s="9"/>
    </row>
    <row r="72847" spans="12:14" x14ac:dyDescent="0.25">
      <c r="L72847" s="9"/>
      <c r="M72847" s="9"/>
      <c r="N72847" s="9"/>
    </row>
    <row r="72848" spans="12:14" x14ac:dyDescent="0.25">
      <c r="L72848" s="9"/>
      <c r="M72848" s="9"/>
      <c r="N72848" s="9"/>
    </row>
    <row r="72849" spans="12:14" x14ac:dyDescent="0.25">
      <c r="L72849" s="9"/>
      <c r="M72849" s="9"/>
      <c r="N72849" s="9"/>
    </row>
    <row r="72850" spans="12:14" x14ac:dyDescent="0.25">
      <c r="L72850" s="9"/>
      <c r="M72850" s="9"/>
      <c r="N72850" s="9"/>
    </row>
    <row r="72851" spans="12:14" x14ac:dyDescent="0.25">
      <c r="L72851" s="9"/>
      <c r="M72851" s="9"/>
      <c r="N72851" s="9"/>
    </row>
    <row r="72852" spans="12:14" x14ac:dyDescent="0.25">
      <c r="L72852" s="9"/>
      <c r="M72852" s="9"/>
      <c r="N72852" s="9"/>
    </row>
    <row r="72853" spans="12:14" x14ac:dyDescent="0.25">
      <c r="L72853" s="9"/>
      <c r="M72853" s="9"/>
      <c r="N72853" s="9"/>
    </row>
    <row r="72854" spans="12:14" x14ac:dyDescent="0.25">
      <c r="L72854" s="9"/>
      <c r="M72854" s="9"/>
      <c r="N72854" s="9"/>
    </row>
    <row r="72855" spans="12:14" x14ac:dyDescent="0.25">
      <c r="L72855" s="9"/>
      <c r="M72855" s="9"/>
      <c r="N72855" s="9"/>
    </row>
    <row r="72856" spans="12:14" x14ac:dyDescent="0.25">
      <c r="L72856" s="9"/>
      <c r="M72856" s="9"/>
      <c r="N72856" s="9"/>
    </row>
    <row r="72857" spans="12:14" x14ac:dyDescent="0.25">
      <c r="L72857" s="9"/>
      <c r="M72857" s="9"/>
      <c r="N72857" s="9"/>
    </row>
    <row r="72858" spans="12:14" x14ac:dyDescent="0.25">
      <c r="L72858" s="9"/>
      <c r="M72858" s="9"/>
      <c r="N72858" s="9"/>
    </row>
    <row r="72859" spans="12:14" x14ac:dyDescent="0.25">
      <c r="L72859" s="9"/>
      <c r="M72859" s="9"/>
      <c r="N72859" s="9"/>
    </row>
    <row r="72860" spans="12:14" x14ac:dyDescent="0.25">
      <c r="L72860" s="9"/>
      <c r="M72860" s="9"/>
      <c r="N72860" s="9"/>
    </row>
    <row r="72861" spans="12:14" x14ac:dyDescent="0.25">
      <c r="L72861" s="9"/>
      <c r="M72861" s="9"/>
      <c r="N72861" s="9"/>
    </row>
    <row r="72862" spans="12:14" x14ac:dyDescent="0.25">
      <c r="L72862" s="9"/>
      <c r="M72862" s="9"/>
      <c r="N72862" s="9"/>
    </row>
    <row r="72863" spans="12:14" x14ac:dyDescent="0.25">
      <c r="L72863" s="9"/>
      <c r="M72863" s="9"/>
      <c r="N72863" s="9"/>
    </row>
    <row r="72864" spans="12:14" x14ac:dyDescent="0.25">
      <c r="L72864" s="9"/>
      <c r="M72864" s="9"/>
      <c r="N72864" s="9"/>
    </row>
    <row r="72865" spans="12:14" x14ac:dyDescent="0.25">
      <c r="L72865" s="9"/>
      <c r="M72865" s="9"/>
      <c r="N72865" s="9"/>
    </row>
    <row r="72866" spans="12:14" x14ac:dyDescent="0.25">
      <c r="L72866" s="9"/>
      <c r="M72866" s="9"/>
      <c r="N72866" s="9"/>
    </row>
    <row r="72867" spans="12:14" x14ac:dyDescent="0.25">
      <c r="L72867" s="9"/>
      <c r="M72867" s="9"/>
      <c r="N72867" s="9"/>
    </row>
    <row r="72868" spans="12:14" x14ac:dyDescent="0.25">
      <c r="L72868" s="9"/>
      <c r="M72868" s="9"/>
      <c r="N72868" s="9"/>
    </row>
    <row r="72869" spans="12:14" x14ac:dyDescent="0.25">
      <c r="L72869" s="9"/>
      <c r="M72869" s="9"/>
      <c r="N72869" s="9"/>
    </row>
    <row r="72870" spans="12:14" x14ac:dyDescent="0.25">
      <c r="L72870" s="9"/>
      <c r="M72870" s="9"/>
      <c r="N72870" s="9"/>
    </row>
    <row r="72871" spans="12:14" x14ac:dyDescent="0.25">
      <c r="L72871" s="9"/>
      <c r="M72871" s="9"/>
      <c r="N72871" s="9"/>
    </row>
    <row r="72872" spans="12:14" x14ac:dyDescent="0.25">
      <c r="L72872" s="9"/>
      <c r="M72872" s="9"/>
      <c r="N72872" s="9"/>
    </row>
    <row r="72873" spans="12:14" x14ac:dyDescent="0.25">
      <c r="L72873" s="9"/>
      <c r="M72873" s="9"/>
      <c r="N72873" s="9"/>
    </row>
    <row r="72874" spans="12:14" x14ac:dyDescent="0.25">
      <c r="L72874" s="9"/>
      <c r="M72874" s="9"/>
      <c r="N72874" s="9"/>
    </row>
    <row r="72875" spans="12:14" x14ac:dyDescent="0.25">
      <c r="L72875" s="9"/>
      <c r="M72875" s="9"/>
      <c r="N72875" s="9"/>
    </row>
    <row r="72876" spans="12:14" x14ac:dyDescent="0.25">
      <c r="L72876" s="9"/>
      <c r="M72876" s="9"/>
      <c r="N72876" s="9"/>
    </row>
    <row r="72877" spans="12:14" x14ac:dyDescent="0.25">
      <c r="L72877" s="9"/>
      <c r="M72877" s="9"/>
      <c r="N72877" s="9"/>
    </row>
    <row r="72878" spans="12:14" x14ac:dyDescent="0.25">
      <c r="L72878" s="9"/>
      <c r="M72878" s="9"/>
      <c r="N72878" s="9"/>
    </row>
    <row r="72879" spans="12:14" x14ac:dyDescent="0.25">
      <c r="L72879" s="9"/>
      <c r="M72879" s="9"/>
      <c r="N72879" s="9"/>
    </row>
    <row r="72880" spans="12:14" x14ac:dyDescent="0.25">
      <c r="L72880" s="9"/>
      <c r="M72880" s="9"/>
      <c r="N72880" s="9"/>
    </row>
    <row r="72881" spans="12:14" x14ac:dyDescent="0.25">
      <c r="L72881" s="9"/>
      <c r="M72881" s="9"/>
      <c r="N72881" s="9"/>
    </row>
    <row r="72882" spans="12:14" x14ac:dyDescent="0.25">
      <c r="L72882" s="9"/>
      <c r="M72882" s="9"/>
      <c r="N72882" s="9"/>
    </row>
    <row r="72883" spans="12:14" x14ac:dyDescent="0.25">
      <c r="L72883" s="9"/>
      <c r="M72883" s="9"/>
      <c r="N72883" s="9"/>
    </row>
    <row r="72884" spans="12:14" x14ac:dyDescent="0.25">
      <c r="L72884" s="9"/>
      <c r="M72884" s="9"/>
      <c r="N72884" s="9"/>
    </row>
    <row r="72885" spans="12:14" x14ac:dyDescent="0.25">
      <c r="L72885" s="9"/>
      <c r="M72885" s="9"/>
      <c r="N72885" s="9"/>
    </row>
    <row r="72886" spans="12:14" x14ac:dyDescent="0.25">
      <c r="L72886" s="9"/>
      <c r="M72886" s="9"/>
      <c r="N72886" s="9"/>
    </row>
    <row r="72887" spans="12:14" x14ac:dyDescent="0.25">
      <c r="L72887" s="9"/>
      <c r="M72887" s="9"/>
      <c r="N72887" s="9"/>
    </row>
    <row r="72888" spans="12:14" x14ac:dyDescent="0.25">
      <c r="L72888" s="9"/>
      <c r="M72888" s="9"/>
      <c r="N72888" s="9"/>
    </row>
    <row r="72889" spans="12:14" x14ac:dyDescent="0.25">
      <c r="L72889" s="9"/>
      <c r="M72889" s="9"/>
      <c r="N72889" s="9"/>
    </row>
    <row r="72890" spans="12:14" x14ac:dyDescent="0.25">
      <c r="L72890" s="9"/>
      <c r="M72890" s="9"/>
      <c r="N72890" s="9"/>
    </row>
    <row r="72891" spans="12:14" x14ac:dyDescent="0.25">
      <c r="L72891" s="9"/>
      <c r="M72891" s="9"/>
      <c r="N72891" s="9"/>
    </row>
    <row r="72892" spans="12:14" x14ac:dyDescent="0.25">
      <c r="L72892" s="9"/>
      <c r="M72892" s="9"/>
      <c r="N72892" s="9"/>
    </row>
    <row r="72893" spans="12:14" x14ac:dyDescent="0.25">
      <c r="L72893" s="9"/>
      <c r="M72893" s="9"/>
      <c r="N72893" s="9"/>
    </row>
    <row r="72894" spans="12:14" x14ac:dyDescent="0.25">
      <c r="L72894" s="9"/>
      <c r="M72894" s="9"/>
      <c r="N72894" s="9"/>
    </row>
    <row r="72895" spans="12:14" x14ac:dyDescent="0.25">
      <c r="L72895" s="9"/>
      <c r="M72895" s="9"/>
      <c r="N72895" s="9"/>
    </row>
    <row r="72896" spans="12:14" x14ac:dyDescent="0.25">
      <c r="L72896" s="9"/>
      <c r="M72896" s="9"/>
      <c r="N72896" s="9"/>
    </row>
    <row r="72897" spans="12:14" x14ac:dyDescent="0.25">
      <c r="L72897" s="9"/>
      <c r="M72897" s="9"/>
      <c r="N72897" s="9"/>
    </row>
    <row r="72898" spans="12:14" x14ac:dyDescent="0.25">
      <c r="L72898" s="9"/>
      <c r="M72898" s="9"/>
      <c r="N72898" s="9"/>
    </row>
    <row r="72899" spans="12:14" x14ac:dyDescent="0.25">
      <c r="L72899" s="9"/>
      <c r="M72899" s="9"/>
      <c r="N72899" s="9"/>
    </row>
    <row r="72900" spans="12:14" x14ac:dyDescent="0.25">
      <c r="L72900" s="9"/>
      <c r="M72900" s="9"/>
      <c r="N72900" s="9"/>
    </row>
    <row r="72901" spans="12:14" x14ac:dyDescent="0.25">
      <c r="L72901" s="9"/>
      <c r="M72901" s="9"/>
      <c r="N72901" s="9"/>
    </row>
    <row r="72902" spans="12:14" x14ac:dyDescent="0.25">
      <c r="L72902" s="9"/>
      <c r="M72902" s="9"/>
      <c r="N72902" s="9"/>
    </row>
    <row r="72903" spans="12:14" x14ac:dyDescent="0.25">
      <c r="L72903" s="9"/>
      <c r="M72903" s="9"/>
      <c r="N72903" s="9"/>
    </row>
    <row r="72904" spans="12:14" x14ac:dyDescent="0.25">
      <c r="L72904" s="9"/>
      <c r="M72904" s="9"/>
      <c r="N72904" s="9"/>
    </row>
    <row r="72905" spans="12:14" x14ac:dyDescent="0.25">
      <c r="L72905" s="9"/>
      <c r="M72905" s="9"/>
      <c r="N72905" s="9"/>
    </row>
    <row r="72906" spans="12:14" x14ac:dyDescent="0.25">
      <c r="L72906" s="9"/>
      <c r="M72906" s="9"/>
      <c r="N72906" s="9"/>
    </row>
    <row r="72907" spans="12:14" x14ac:dyDescent="0.25">
      <c r="L72907" s="9"/>
      <c r="M72907" s="9"/>
      <c r="N72907" s="9"/>
    </row>
    <row r="72908" spans="12:14" x14ac:dyDescent="0.25">
      <c r="L72908" s="9"/>
      <c r="M72908" s="9"/>
      <c r="N72908" s="9"/>
    </row>
    <row r="72909" spans="12:14" x14ac:dyDescent="0.25">
      <c r="L72909" s="9"/>
      <c r="M72909" s="9"/>
      <c r="N72909" s="9"/>
    </row>
    <row r="72910" spans="12:14" x14ac:dyDescent="0.25">
      <c r="L72910" s="9"/>
      <c r="M72910" s="9"/>
      <c r="N72910" s="9"/>
    </row>
    <row r="72911" spans="12:14" x14ac:dyDescent="0.25">
      <c r="L72911" s="9"/>
      <c r="M72911" s="9"/>
      <c r="N72911" s="9"/>
    </row>
    <row r="72912" spans="12:14" x14ac:dyDescent="0.25">
      <c r="L72912" s="9"/>
      <c r="M72912" s="9"/>
      <c r="N72912" s="9"/>
    </row>
    <row r="72913" spans="12:14" x14ac:dyDescent="0.25">
      <c r="L72913" s="9"/>
      <c r="M72913" s="9"/>
      <c r="N72913" s="9"/>
    </row>
    <row r="72914" spans="12:14" x14ac:dyDescent="0.25">
      <c r="L72914" s="9"/>
      <c r="M72914" s="9"/>
      <c r="N72914" s="9"/>
    </row>
    <row r="72915" spans="12:14" x14ac:dyDescent="0.25">
      <c r="L72915" s="9"/>
      <c r="M72915" s="9"/>
      <c r="N72915" s="9"/>
    </row>
    <row r="72916" spans="12:14" x14ac:dyDescent="0.25">
      <c r="L72916" s="9"/>
      <c r="M72916" s="9"/>
      <c r="N72916" s="9"/>
    </row>
    <row r="72917" spans="12:14" x14ac:dyDescent="0.25">
      <c r="L72917" s="9"/>
      <c r="M72917" s="9"/>
      <c r="N72917" s="9"/>
    </row>
    <row r="72918" spans="12:14" x14ac:dyDescent="0.25">
      <c r="L72918" s="9"/>
      <c r="M72918" s="9"/>
      <c r="N72918" s="9"/>
    </row>
    <row r="72919" spans="12:14" x14ac:dyDescent="0.25">
      <c r="L72919" s="9"/>
      <c r="M72919" s="9"/>
      <c r="N72919" s="9"/>
    </row>
    <row r="72920" spans="12:14" x14ac:dyDescent="0.25">
      <c r="L72920" s="9"/>
      <c r="M72920" s="9"/>
      <c r="N72920" s="9"/>
    </row>
    <row r="72921" spans="12:14" x14ac:dyDescent="0.25">
      <c r="L72921" s="9"/>
      <c r="M72921" s="9"/>
      <c r="N72921" s="9"/>
    </row>
    <row r="72922" spans="12:14" x14ac:dyDescent="0.25">
      <c r="L72922" s="9"/>
      <c r="M72922" s="9"/>
      <c r="N72922" s="9"/>
    </row>
    <row r="72923" spans="12:14" x14ac:dyDescent="0.25">
      <c r="L72923" s="9"/>
      <c r="M72923" s="9"/>
      <c r="N72923" s="9"/>
    </row>
    <row r="72924" spans="12:14" x14ac:dyDescent="0.25">
      <c r="L72924" s="9"/>
      <c r="M72924" s="9"/>
      <c r="N72924" s="9"/>
    </row>
    <row r="72925" spans="12:14" x14ac:dyDescent="0.25">
      <c r="L72925" s="9"/>
      <c r="M72925" s="9"/>
      <c r="N72925" s="9"/>
    </row>
    <row r="72926" spans="12:14" x14ac:dyDescent="0.25">
      <c r="L72926" s="9"/>
      <c r="M72926" s="9"/>
      <c r="N72926" s="9"/>
    </row>
    <row r="72927" spans="12:14" x14ac:dyDescent="0.25">
      <c r="L72927" s="9"/>
      <c r="M72927" s="9"/>
      <c r="N72927" s="9"/>
    </row>
    <row r="72928" spans="12:14" x14ac:dyDescent="0.25">
      <c r="L72928" s="9"/>
      <c r="M72928" s="9"/>
      <c r="N72928" s="9"/>
    </row>
    <row r="72929" spans="12:14" x14ac:dyDescent="0.25">
      <c r="L72929" s="9"/>
      <c r="M72929" s="9"/>
      <c r="N72929" s="9"/>
    </row>
    <row r="72930" spans="12:14" x14ac:dyDescent="0.25">
      <c r="L72930" s="9"/>
      <c r="M72930" s="9"/>
      <c r="N72930" s="9"/>
    </row>
    <row r="72931" spans="12:14" x14ac:dyDescent="0.25">
      <c r="L72931" s="9"/>
      <c r="M72931" s="9"/>
      <c r="N72931" s="9"/>
    </row>
    <row r="72932" spans="12:14" x14ac:dyDescent="0.25">
      <c r="L72932" s="9"/>
      <c r="M72932" s="9"/>
      <c r="N72932" s="9"/>
    </row>
    <row r="72933" spans="12:14" x14ac:dyDescent="0.25">
      <c r="L72933" s="9"/>
      <c r="M72933" s="9"/>
      <c r="N72933" s="9"/>
    </row>
    <row r="72934" spans="12:14" x14ac:dyDescent="0.25">
      <c r="L72934" s="9"/>
      <c r="M72934" s="9"/>
      <c r="N72934" s="9"/>
    </row>
    <row r="72935" spans="12:14" x14ac:dyDescent="0.25">
      <c r="L72935" s="9"/>
      <c r="M72935" s="9"/>
      <c r="N72935" s="9"/>
    </row>
    <row r="72936" spans="12:14" x14ac:dyDescent="0.25">
      <c r="L72936" s="9"/>
      <c r="M72936" s="9"/>
      <c r="N72936" s="9"/>
    </row>
    <row r="72937" spans="12:14" x14ac:dyDescent="0.25">
      <c r="L72937" s="9"/>
      <c r="M72937" s="9"/>
      <c r="N72937" s="9"/>
    </row>
    <row r="72938" spans="12:14" x14ac:dyDescent="0.25">
      <c r="L72938" s="9"/>
      <c r="M72938" s="9"/>
      <c r="N72938" s="9"/>
    </row>
    <row r="72939" spans="12:14" x14ac:dyDescent="0.25">
      <c r="L72939" s="9"/>
      <c r="M72939" s="9"/>
      <c r="N72939" s="9"/>
    </row>
    <row r="72940" spans="12:14" x14ac:dyDescent="0.25">
      <c r="L72940" s="9"/>
      <c r="M72940" s="9"/>
      <c r="N72940" s="9"/>
    </row>
    <row r="72941" spans="12:14" x14ac:dyDescent="0.25">
      <c r="L72941" s="9"/>
      <c r="M72941" s="9"/>
      <c r="N72941" s="9"/>
    </row>
    <row r="72942" spans="12:14" x14ac:dyDescent="0.25">
      <c r="L72942" s="9"/>
      <c r="M72942" s="9"/>
      <c r="N72942" s="9"/>
    </row>
    <row r="72943" spans="12:14" x14ac:dyDescent="0.25">
      <c r="L72943" s="9"/>
      <c r="M72943" s="9"/>
      <c r="N72943" s="9"/>
    </row>
    <row r="72944" spans="12:14" x14ac:dyDescent="0.25">
      <c r="L72944" s="9"/>
      <c r="M72944" s="9"/>
      <c r="N72944" s="9"/>
    </row>
    <row r="72945" spans="12:14" x14ac:dyDescent="0.25">
      <c r="L72945" s="9"/>
      <c r="M72945" s="9"/>
      <c r="N72945" s="9"/>
    </row>
    <row r="72946" spans="12:14" x14ac:dyDescent="0.25">
      <c r="L72946" s="9"/>
      <c r="M72946" s="9"/>
      <c r="N72946" s="9"/>
    </row>
    <row r="72947" spans="12:14" x14ac:dyDescent="0.25">
      <c r="L72947" s="9"/>
      <c r="M72947" s="9"/>
      <c r="N72947" s="9"/>
    </row>
    <row r="72948" spans="12:14" x14ac:dyDescent="0.25">
      <c r="L72948" s="9"/>
      <c r="M72948" s="9"/>
      <c r="N72948" s="9"/>
    </row>
    <row r="72949" spans="12:14" x14ac:dyDescent="0.25">
      <c r="L72949" s="9"/>
      <c r="M72949" s="9"/>
      <c r="N72949" s="9"/>
    </row>
    <row r="72950" spans="12:14" x14ac:dyDescent="0.25">
      <c r="L72950" s="9"/>
      <c r="M72950" s="9"/>
      <c r="N72950" s="9"/>
    </row>
    <row r="72951" spans="12:14" x14ac:dyDescent="0.25">
      <c r="L72951" s="9"/>
      <c r="M72951" s="9"/>
      <c r="N72951" s="9"/>
    </row>
    <row r="72952" spans="12:14" x14ac:dyDescent="0.25">
      <c r="L72952" s="9"/>
      <c r="M72952" s="9"/>
      <c r="N72952" s="9"/>
    </row>
    <row r="72953" spans="12:14" x14ac:dyDescent="0.25">
      <c r="L72953" s="9"/>
      <c r="M72953" s="9"/>
      <c r="N72953" s="9"/>
    </row>
    <row r="72954" spans="12:14" x14ac:dyDescent="0.25">
      <c r="L72954" s="9"/>
      <c r="M72954" s="9"/>
      <c r="N72954" s="9"/>
    </row>
    <row r="72955" spans="12:14" x14ac:dyDescent="0.25">
      <c r="L72955" s="9"/>
      <c r="M72955" s="9"/>
      <c r="N72955" s="9"/>
    </row>
    <row r="72956" spans="12:14" x14ac:dyDescent="0.25">
      <c r="L72956" s="9"/>
      <c r="M72956" s="9"/>
      <c r="N72956" s="9"/>
    </row>
    <row r="72957" spans="12:14" x14ac:dyDescent="0.25">
      <c r="L72957" s="9"/>
      <c r="M72957" s="9"/>
      <c r="N72957" s="9"/>
    </row>
    <row r="72958" spans="12:14" x14ac:dyDescent="0.25">
      <c r="L72958" s="9"/>
      <c r="M72958" s="9"/>
      <c r="N72958" s="9"/>
    </row>
    <row r="72959" spans="12:14" x14ac:dyDescent="0.25">
      <c r="L72959" s="9"/>
      <c r="M72959" s="9"/>
      <c r="N72959" s="9"/>
    </row>
    <row r="72960" spans="12:14" x14ac:dyDescent="0.25">
      <c r="L72960" s="9"/>
      <c r="M72960" s="9"/>
      <c r="N72960" s="9"/>
    </row>
    <row r="72961" spans="12:14" x14ac:dyDescent="0.25">
      <c r="L72961" s="9"/>
      <c r="M72961" s="9"/>
      <c r="N72961" s="9"/>
    </row>
    <row r="72962" spans="12:14" x14ac:dyDescent="0.25">
      <c r="L72962" s="9"/>
      <c r="M72962" s="9"/>
      <c r="N72962" s="9"/>
    </row>
    <row r="72963" spans="12:14" x14ac:dyDescent="0.25">
      <c r="L72963" s="9"/>
      <c r="M72963" s="9"/>
      <c r="N72963" s="9"/>
    </row>
    <row r="72964" spans="12:14" x14ac:dyDescent="0.25">
      <c r="L72964" s="9"/>
      <c r="M72964" s="9"/>
      <c r="N72964" s="9"/>
    </row>
    <row r="72965" spans="12:14" x14ac:dyDescent="0.25">
      <c r="L72965" s="9"/>
      <c r="M72965" s="9"/>
      <c r="N72965" s="9"/>
    </row>
    <row r="72966" spans="12:14" x14ac:dyDescent="0.25">
      <c r="L72966" s="9"/>
      <c r="M72966" s="9"/>
      <c r="N72966" s="9"/>
    </row>
    <row r="72967" spans="12:14" x14ac:dyDescent="0.25">
      <c r="L72967" s="9"/>
      <c r="M72967" s="9"/>
      <c r="N72967" s="9"/>
    </row>
    <row r="72968" spans="12:14" x14ac:dyDescent="0.25">
      <c r="L72968" s="9"/>
      <c r="M72968" s="9"/>
      <c r="N72968" s="9"/>
    </row>
    <row r="72969" spans="12:14" x14ac:dyDescent="0.25">
      <c r="L72969" s="9"/>
      <c r="M72969" s="9"/>
      <c r="N72969" s="9"/>
    </row>
    <row r="72970" spans="12:14" x14ac:dyDescent="0.25">
      <c r="L72970" s="9"/>
      <c r="M72970" s="9"/>
      <c r="N72970" s="9"/>
    </row>
    <row r="72971" spans="12:14" x14ac:dyDescent="0.25">
      <c r="L72971" s="9"/>
      <c r="M72971" s="9"/>
      <c r="N72971" s="9"/>
    </row>
    <row r="72972" spans="12:14" x14ac:dyDescent="0.25">
      <c r="L72972" s="9"/>
      <c r="M72972" s="9"/>
      <c r="N72972" s="9"/>
    </row>
    <row r="72973" spans="12:14" x14ac:dyDescent="0.25">
      <c r="L72973" s="9"/>
      <c r="M72973" s="9"/>
      <c r="N72973" s="9"/>
    </row>
    <row r="72974" spans="12:14" x14ac:dyDescent="0.25">
      <c r="L72974" s="9"/>
      <c r="M72974" s="9"/>
      <c r="N72974" s="9"/>
    </row>
    <row r="72975" spans="12:14" x14ac:dyDescent="0.25">
      <c r="L72975" s="9"/>
      <c r="M72975" s="9"/>
      <c r="N72975" s="9"/>
    </row>
    <row r="72976" spans="12:14" x14ac:dyDescent="0.25">
      <c r="L72976" s="9"/>
      <c r="M72976" s="9"/>
      <c r="N72976" s="9"/>
    </row>
    <row r="72977" spans="12:14" x14ac:dyDescent="0.25">
      <c r="L72977" s="9"/>
      <c r="M72977" s="9"/>
      <c r="N72977" s="9"/>
    </row>
    <row r="72978" spans="12:14" x14ac:dyDescent="0.25">
      <c r="L72978" s="9"/>
      <c r="M72978" s="9"/>
      <c r="N72978" s="9"/>
    </row>
    <row r="72979" spans="12:14" x14ac:dyDescent="0.25">
      <c r="L72979" s="9"/>
      <c r="M72979" s="9"/>
      <c r="N72979" s="9"/>
    </row>
    <row r="72980" spans="12:14" x14ac:dyDescent="0.25">
      <c r="L72980" s="9"/>
      <c r="M72980" s="9"/>
      <c r="N72980" s="9"/>
    </row>
    <row r="72981" spans="12:14" x14ac:dyDescent="0.25">
      <c r="L72981" s="9"/>
      <c r="M72981" s="9"/>
      <c r="N72981" s="9"/>
    </row>
    <row r="72982" spans="12:14" x14ac:dyDescent="0.25">
      <c r="L72982" s="9"/>
      <c r="M72982" s="9"/>
      <c r="N72982" s="9"/>
    </row>
    <row r="72983" spans="12:14" x14ac:dyDescent="0.25">
      <c r="L72983" s="9"/>
      <c r="M72983" s="9"/>
      <c r="N72983" s="9"/>
    </row>
    <row r="72984" spans="12:14" x14ac:dyDescent="0.25">
      <c r="L72984" s="9"/>
      <c r="M72984" s="9"/>
      <c r="N72984" s="9"/>
    </row>
    <row r="72985" spans="12:14" x14ac:dyDescent="0.25">
      <c r="L72985" s="9"/>
      <c r="M72985" s="9"/>
      <c r="N72985" s="9"/>
    </row>
    <row r="72986" spans="12:14" x14ac:dyDescent="0.25">
      <c r="L72986" s="9"/>
      <c r="M72986" s="9"/>
      <c r="N72986" s="9"/>
    </row>
    <row r="72987" spans="12:14" x14ac:dyDescent="0.25">
      <c r="L72987" s="9"/>
      <c r="M72987" s="9"/>
      <c r="N72987" s="9"/>
    </row>
    <row r="72988" spans="12:14" x14ac:dyDescent="0.25">
      <c r="L72988" s="9"/>
      <c r="M72988" s="9"/>
      <c r="N72988" s="9"/>
    </row>
    <row r="72989" spans="12:14" x14ac:dyDescent="0.25">
      <c r="L72989" s="9"/>
      <c r="M72989" s="9"/>
      <c r="N72989" s="9"/>
    </row>
    <row r="72990" spans="12:14" x14ac:dyDescent="0.25">
      <c r="L72990" s="9"/>
      <c r="M72990" s="9"/>
      <c r="N72990" s="9"/>
    </row>
    <row r="72991" spans="12:14" x14ac:dyDescent="0.25">
      <c r="L72991" s="9"/>
      <c r="M72991" s="9"/>
      <c r="N72991" s="9"/>
    </row>
    <row r="72992" spans="12:14" x14ac:dyDescent="0.25">
      <c r="L72992" s="9"/>
      <c r="M72992" s="9"/>
      <c r="N72992" s="9"/>
    </row>
    <row r="72993" spans="12:14" x14ac:dyDescent="0.25">
      <c r="L72993" s="9"/>
      <c r="M72993" s="9"/>
      <c r="N72993" s="9"/>
    </row>
    <row r="72994" spans="12:14" x14ac:dyDescent="0.25">
      <c r="L72994" s="9"/>
      <c r="M72994" s="9"/>
      <c r="N72994" s="9"/>
    </row>
    <row r="72995" spans="12:14" x14ac:dyDescent="0.25">
      <c r="L72995" s="9"/>
      <c r="M72995" s="9"/>
      <c r="N72995" s="9"/>
    </row>
    <row r="72996" spans="12:14" x14ac:dyDescent="0.25">
      <c r="L72996" s="9"/>
      <c r="M72996" s="9"/>
      <c r="N72996" s="9"/>
    </row>
    <row r="72997" spans="12:14" x14ac:dyDescent="0.25">
      <c r="L72997" s="9"/>
      <c r="M72997" s="9"/>
      <c r="N72997" s="9"/>
    </row>
    <row r="72998" spans="12:14" x14ac:dyDescent="0.25">
      <c r="L72998" s="9"/>
      <c r="M72998" s="9"/>
      <c r="N72998" s="9"/>
    </row>
    <row r="72999" spans="12:14" x14ac:dyDescent="0.25">
      <c r="L72999" s="9"/>
      <c r="M72999" s="9"/>
      <c r="N72999" s="9"/>
    </row>
    <row r="73000" spans="12:14" x14ac:dyDescent="0.25">
      <c r="L73000" s="9"/>
      <c r="M73000" s="9"/>
      <c r="N73000" s="9"/>
    </row>
    <row r="73001" spans="12:14" x14ac:dyDescent="0.25">
      <c r="L73001" s="9"/>
      <c r="M73001" s="9"/>
      <c r="N73001" s="9"/>
    </row>
    <row r="73002" spans="12:14" x14ac:dyDescent="0.25">
      <c r="L73002" s="9"/>
      <c r="M73002" s="9"/>
      <c r="N73002" s="9"/>
    </row>
    <row r="73003" spans="12:14" x14ac:dyDescent="0.25">
      <c r="L73003" s="9"/>
      <c r="M73003" s="9"/>
      <c r="N73003" s="9"/>
    </row>
    <row r="73004" spans="12:14" x14ac:dyDescent="0.25">
      <c r="L73004" s="9"/>
      <c r="M73004" s="9"/>
      <c r="N73004" s="9"/>
    </row>
    <row r="73005" spans="12:14" x14ac:dyDescent="0.25">
      <c r="L73005" s="9"/>
      <c r="M73005" s="9"/>
      <c r="N73005" s="9"/>
    </row>
    <row r="73006" spans="12:14" x14ac:dyDescent="0.25">
      <c r="L73006" s="9"/>
      <c r="M73006" s="9"/>
      <c r="N73006" s="9"/>
    </row>
    <row r="73007" spans="12:14" x14ac:dyDescent="0.25">
      <c r="L73007" s="9"/>
      <c r="M73007" s="9"/>
      <c r="N73007" s="9"/>
    </row>
    <row r="73008" spans="12:14" x14ac:dyDescent="0.25">
      <c r="L73008" s="9"/>
      <c r="M73008" s="9"/>
      <c r="N73008" s="9"/>
    </row>
    <row r="73009" spans="12:14" x14ac:dyDescent="0.25">
      <c r="L73009" s="9"/>
      <c r="M73009" s="9"/>
      <c r="N73009" s="9"/>
    </row>
    <row r="73010" spans="12:14" x14ac:dyDescent="0.25">
      <c r="L73010" s="9"/>
      <c r="M73010" s="9"/>
      <c r="N73010" s="9"/>
    </row>
    <row r="73011" spans="12:14" x14ac:dyDescent="0.25">
      <c r="L73011" s="9"/>
      <c r="M73011" s="9"/>
      <c r="N73011" s="9"/>
    </row>
    <row r="73012" spans="12:14" x14ac:dyDescent="0.25">
      <c r="L73012" s="9"/>
      <c r="M73012" s="9"/>
      <c r="N73012" s="9"/>
    </row>
    <row r="73013" spans="12:14" x14ac:dyDescent="0.25">
      <c r="L73013" s="9"/>
      <c r="M73013" s="9"/>
      <c r="N73013" s="9"/>
    </row>
    <row r="73014" spans="12:14" x14ac:dyDescent="0.25">
      <c r="L73014" s="9"/>
      <c r="M73014" s="9"/>
      <c r="N73014" s="9"/>
    </row>
    <row r="73015" spans="12:14" x14ac:dyDescent="0.25">
      <c r="L73015" s="9"/>
      <c r="M73015" s="9"/>
      <c r="N73015" s="9"/>
    </row>
    <row r="73016" spans="12:14" x14ac:dyDescent="0.25">
      <c r="L73016" s="9"/>
      <c r="M73016" s="9"/>
      <c r="N73016" s="9"/>
    </row>
    <row r="73017" spans="12:14" x14ac:dyDescent="0.25">
      <c r="L73017" s="9"/>
      <c r="M73017" s="9"/>
      <c r="N73017" s="9"/>
    </row>
    <row r="73018" spans="12:14" x14ac:dyDescent="0.25">
      <c r="L73018" s="9"/>
      <c r="M73018" s="9"/>
      <c r="N73018" s="9"/>
    </row>
    <row r="73019" spans="12:14" x14ac:dyDescent="0.25">
      <c r="L73019" s="9"/>
      <c r="M73019" s="9"/>
      <c r="N73019" s="9"/>
    </row>
    <row r="73020" spans="12:14" x14ac:dyDescent="0.25">
      <c r="L73020" s="9"/>
      <c r="M73020" s="9"/>
      <c r="N73020" s="9"/>
    </row>
    <row r="73021" spans="12:14" x14ac:dyDescent="0.25">
      <c r="L73021" s="9"/>
      <c r="M73021" s="9"/>
      <c r="N73021" s="9"/>
    </row>
    <row r="73022" spans="12:14" x14ac:dyDescent="0.25">
      <c r="L73022" s="9"/>
      <c r="M73022" s="9"/>
      <c r="N73022" s="9"/>
    </row>
    <row r="73023" spans="12:14" x14ac:dyDescent="0.25">
      <c r="L73023" s="9"/>
      <c r="M73023" s="9"/>
      <c r="N73023" s="9"/>
    </row>
    <row r="73024" spans="12:14" x14ac:dyDescent="0.25">
      <c r="L73024" s="9"/>
      <c r="M73024" s="9"/>
      <c r="N73024" s="9"/>
    </row>
    <row r="73025" spans="12:14" x14ac:dyDescent="0.25">
      <c r="L73025" s="9"/>
      <c r="M73025" s="9"/>
      <c r="N73025" s="9"/>
    </row>
    <row r="73026" spans="12:14" x14ac:dyDescent="0.25">
      <c r="L73026" s="9"/>
      <c r="M73026" s="9"/>
      <c r="N73026" s="9"/>
    </row>
    <row r="73027" spans="12:14" x14ac:dyDescent="0.25">
      <c r="L73027" s="9"/>
      <c r="M73027" s="9"/>
      <c r="N73027" s="9"/>
    </row>
    <row r="73028" spans="12:14" x14ac:dyDescent="0.25">
      <c r="L73028" s="9"/>
      <c r="M73028" s="9"/>
      <c r="N73028" s="9"/>
    </row>
    <row r="73029" spans="12:14" x14ac:dyDescent="0.25">
      <c r="L73029" s="9"/>
      <c r="M73029" s="9"/>
      <c r="N73029" s="9"/>
    </row>
    <row r="73030" spans="12:14" x14ac:dyDescent="0.25">
      <c r="L73030" s="9"/>
      <c r="M73030" s="9"/>
      <c r="N73030" s="9"/>
    </row>
    <row r="73031" spans="12:14" x14ac:dyDescent="0.25">
      <c r="L73031" s="9"/>
      <c r="M73031" s="9"/>
      <c r="N73031" s="9"/>
    </row>
    <row r="73032" spans="12:14" x14ac:dyDescent="0.25">
      <c r="L73032" s="9"/>
      <c r="M73032" s="9"/>
      <c r="N73032" s="9"/>
    </row>
    <row r="73033" spans="12:14" x14ac:dyDescent="0.25">
      <c r="L73033" s="9"/>
      <c r="M73033" s="9"/>
      <c r="N73033" s="9"/>
    </row>
    <row r="73034" spans="12:14" x14ac:dyDescent="0.25">
      <c r="L73034" s="9"/>
      <c r="M73034" s="9"/>
      <c r="N73034" s="9"/>
    </row>
    <row r="73035" spans="12:14" x14ac:dyDescent="0.25">
      <c r="L73035" s="9"/>
      <c r="M73035" s="9"/>
      <c r="N73035" s="9"/>
    </row>
    <row r="73036" spans="12:14" x14ac:dyDescent="0.25">
      <c r="L73036" s="9"/>
      <c r="M73036" s="9"/>
      <c r="N73036" s="9"/>
    </row>
    <row r="73037" spans="12:14" x14ac:dyDescent="0.25">
      <c r="L73037" s="9"/>
      <c r="M73037" s="9"/>
      <c r="N73037" s="9"/>
    </row>
    <row r="73038" spans="12:14" x14ac:dyDescent="0.25">
      <c r="L73038" s="9"/>
      <c r="M73038" s="9"/>
      <c r="N73038" s="9"/>
    </row>
    <row r="73039" spans="12:14" x14ac:dyDescent="0.25">
      <c r="L73039" s="9"/>
      <c r="M73039" s="9"/>
      <c r="N73039" s="9"/>
    </row>
    <row r="73040" spans="12:14" x14ac:dyDescent="0.25">
      <c r="L73040" s="9"/>
      <c r="M73040" s="9"/>
      <c r="N73040" s="9"/>
    </row>
    <row r="73041" spans="12:14" x14ac:dyDescent="0.25">
      <c r="L73041" s="9"/>
      <c r="M73041" s="9"/>
      <c r="N73041" s="9"/>
    </row>
    <row r="73042" spans="12:14" x14ac:dyDescent="0.25">
      <c r="L73042" s="9"/>
      <c r="M73042" s="9"/>
      <c r="N73042" s="9"/>
    </row>
    <row r="73043" spans="12:14" x14ac:dyDescent="0.25">
      <c r="L73043" s="9"/>
      <c r="M73043" s="9"/>
      <c r="N73043" s="9"/>
    </row>
    <row r="73044" spans="12:14" x14ac:dyDescent="0.25">
      <c r="L73044" s="9"/>
      <c r="M73044" s="9"/>
      <c r="N73044" s="9"/>
    </row>
    <row r="73045" spans="12:14" x14ac:dyDescent="0.25">
      <c r="L73045" s="9"/>
      <c r="M73045" s="9"/>
      <c r="N73045" s="9"/>
    </row>
    <row r="73046" spans="12:14" x14ac:dyDescent="0.25">
      <c r="L73046" s="9"/>
      <c r="M73046" s="9"/>
      <c r="N73046" s="9"/>
    </row>
    <row r="73047" spans="12:14" x14ac:dyDescent="0.25">
      <c r="L73047" s="9"/>
      <c r="M73047" s="9"/>
      <c r="N73047" s="9"/>
    </row>
    <row r="73048" spans="12:14" x14ac:dyDescent="0.25">
      <c r="L73048" s="9"/>
      <c r="M73048" s="9"/>
      <c r="N73048" s="9"/>
    </row>
    <row r="73049" spans="12:14" x14ac:dyDescent="0.25">
      <c r="L73049" s="9"/>
      <c r="M73049" s="9"/>
      <c r="N73049" s="9"/>
    </row>
    <row r="73050" spans="12:14" x14ac:dyDescent="0.25">
      <c r="L73050" s="9"/>
      <c r="M73050" s="9"/>
      <c r="N73050" s="9"/>
    </row>
    <row r="73051" spans="12:14" x14ac:dyDescent="0.25">
      <c r="L73051" s="9"/>
      <c r="M73051" s="9"/>
      <c r="N73051" s="9"/>
    </row>
    <row r="73052" spans="12:14" x14ac:dyDescent="0.25">
      <c r="L73052" s="9"/>
      <c r="M73052" s="9"/>
      <c r="N73052" s="9"/>
    </row>
    <row r="73053" spans="12:14" x14ac:dyDescent="0.25">
      <c r="L73053" s="9"/>
      <c r="M73053" s="9"/>
      <c r="N73053" s="9"/>
    </row>
    <row r="73054" spans="12:14" x14ac:dyDescent="0.25">
      <c r="L73054" s="9"/>
      <c r="M73054" s="9"/>
      <c r="N73054" s="9"/>
    </row>
    <row r="73055" spans="12:14" x14ac:dyDescent="0.25">
      <c r="L73055" s="9"/>
      <c r="M73055" s="9"/>
      <c r="N73055" s="9"/>
    </row>
    <row r="73056" spans="12:14" x14ac:dyDescent="0.25">
      <c r="L73056" s="9"/>
      <c r="M73056" s="9"/>
      <c r="N73056" s="9"/>
    </row>
    <row r="73057" spans="12:14" x14ac:dyDescent="0.25">
      <c r="L73057" s="9"/>
      <c r="M73057" s="9"/>
      <c r="N73057" s="9"/>
    </row>
    <row r="73058" spans="12:14" x14ac:dyDescent="0.25">
      <c r="L73058" s="9"/>
      <c r="M73058" s="9"/>
      <c r="N73058" s="9"/>
    </row>
    <row r="73059" spans="12:14" x14ac:dyDescent="0.25">
      <c r="L73059" s="9"/>
      <c r="M73059" s="9"/>
      <c r="N73059" s="9"/>
    </row>
    <row r="73060" spans="12:14" x14ac:dyDescent="0.25">
      <c r="L73060" s="9"/>
      <c r="M73060" s="9"/>
      <c r="N73060" s="9"/>
    </row>
    <row r="73061" spans="12:14" x14ac:dyDescent="0.25">
      <c r="L73061" s="9"/>
      <c r="M73061" s="9"/>
      <c r="N73061" s="9"/>
    </row>
    <row r="73062" spans="12:14" x14ac:dyDescent="0.25">
      <c r="L73062" s="9"/>
      <c r="M73062" s="9"/>
      <c r="N73062" s="9"/>
    </row>
    <row r="73063" spans="12:14" x14ac:dyDescent="0.25">
      <c r="L73063" s="9"/>
      <c r="M73063" s="9"/>
      <c r="N73063" s="9"/>
    </row>
    <row r="73064" spans="12:14" x14ac:dyDescent="0.25">
      <c r="L73064" s="9"/>
      <c r="M73064" s="9"/>
      <c r="N73064" s="9"/>
    </row>
    <row r="73065" spans="12:14" x14ac:dyDescent="0.25">
      <c r="L73065" s="9"/>
      <c r="M73065" s="9"/>
      <c r="N73065" s="9"/>
    </row>
    <row r="73066" spans="12:14" x14ac:dyDescent="0.25">
      <c r="L73066" s="9"/>
      <c r="M73066" s="9"/>
      <c r="N73066" s="9"/>
    </row>
    <row r="73067" spans="12:14" x14ac:dyDescent="0.25">
      <c r="L73067" s="9"/>
      <c r="M73067" s="9"/>
      <c r="N73067" s="9"/>
    </row>
    <row r="73068" spans="12:14" x14ac:dyDescent="0.25">
      <c r="L73068" s="9"/>
      <c r="M73068" s="9"/>
      <c r="N73068" s="9"/>
    </row>
    <row r="73069" spans="12:14" x14ac:dyDescent="0.25">
      <c r="L73069" s="9"/>
      <c r="M73069" s="9"/>
      <c r="N73069" s="9"/>
    </row>
    <row r="73070" spans="12:14" x14ac:dyDescent="0.25">
      <c r="L73070" s="9"/>
      <c r="M73070" s="9"/>
      <c r="N73070" s="9"/>
    </row>
    <row r="73071" spans="12:14" x14ac:dyDescent="0.25">
      <c r="L73071" s="9"/>
      <c r="M73071" s="9"/>
      <c r="N73071" s="9"/>
    </row>
    <row r="73072" spans="12:14" x14ac:dyDescent="0.25">
      <c r="L73072" s="9"/>
      <c r="M73072" s="9"/>
      <c r="N73072" s="9"/>
    </row>
    <row r="73073" spans="12:14" x14ac:dyDescent="0.25">
      <c r="L73073" s="9"/>
      <c r="M73073" s="9"/>
      <c r="N73073" s="9"/>
    </row>
    <row r="73074" spans="12:14" x14ac:dyDescent="0.25">
      <c r="L73074" s="9"/>
      <c r="M73074" s="9"/>
      <c r="N73074" s="9"/>
    </row>
    <row r="73075" spans="12:14" x14ac:dyDescent="0.25">
      <c r="L73075" s="9"/>
      <c r="M73075" s="9"/>
      <c r="N73075" s="9"/>
    </row>
    <row r="73076" spans="12:14" x14ac:dyDescent="0.25">
      <c r="L73076" s="9"/>
      <c r="M73076" s="9"/>
      <c r="N73076" s="9"/>
    </row>
    <row r="73077" spans="12:14" x14ac:dyDescent="0.25">
      <c r="L73077" s="9"/>
      <c r="M73077" s="9"/>
      <c r="N73077" s="9"/>
    </row>
    <row r="73078" spans="12:14" x14ac:dyDescent="0.25">
      <c r="L73078" s="9"/>
      <c r="M73078" s="9"/>
      <c r="N73078" s="9"/>
    </row>
    <row r="73079" spans="12:14" x14ac:dyDescent="0.25">
      <c r="L73079" s="9"/>
      <c r="M73079" s="9"/>
      <c r="N73079" s="9"/>
    </row>
    <row r="73080" spans="12:14" x14ac:dyDescent="0.25">
      <c r="L73080" s="9"/>
      <c r="M73080" s="9"/>
      <c r="N73080" s="9"/>
    </row>
    <row r="73081" spans="12:14" x14ac:dyDescent="0.25">
      <c r="L73081" s="9"/>
      <c r="M73081" s="9"/>
      <c r="N73081" s="9"/>
    </row>
    <row r="73082" spans="12:14" x14ac:dyDescent="0.25">
      <c r="L73082" s="9"/>
      <c r="M73082" s="9"/>
      <c r="N73082" s="9"/>
    </row>
    <row r="73083" spans="12:14" x14ac:dyDescent="0.25">
      <c r="L73083" s="9"/>
      <c r="M73083" s="9"/>
      <c r="N73083" s="9"/>
    </row>
    <row r="73084" spans="12:14" x14ac:dyDescent="0.25">
      <c r="L73084" s="9"/>
      <c r="M73084" s="9"/>
      <c r="N73084" s="9"/>
    </row>
    <row r="73085" spans="12:14" x14ac:dyDescent="0.25">
      <c r="L73085" s="9"/>
      <c r="M73085" s="9"/>
      <c r="N73085" s="9"/>
    </row>
    <row r="73086" spans="12:14" x14ac:dyDescent="0.25">
      <c r="L73086" s="9"/>
      <c r="M73086" s="9"/>
      <c r="N73086" s="9"/>
    </row>
    <row r="73087" spans="12:14" x14ac:dyDescent="0.25">
      <c r="L73087" s="9"/>
      <c r="M73087" s="9"/>
      <c r="N73087" s="9"/>
    </row>
    <row r="73088" spans="12:14" x14ac:dyDescent="0.25">
      <c r="L73088" s="9"/>
      <c r="M73088" s="9"/>
      <c r="N73088" s="9"/>
    </row>
    <row r="73089" spans="12:14" x14ac:dyDescent="0.25">
      <c r="L73089" s="9"/>
      <c r="M73089" s="9"/>
      <c r="N73089" s="9"/>
    </row>
    <row r="73090" spans="12:14" x14ac:dyDescent="0.25">
      <c r="L73090" s="9"/>
      <c r="M73090" s="9"/>
      <c r="N73090" s="9"/>
    </row>
    <row r="73091" spans="12:14" x14ac:dyDescent="0.25">
      <c r="L73091" s="9"/>
      <c r="M73091" s="9"/>
      <c r="N73091" s="9"/>
    </row>
    <row r="73092" spans="12:14" x14ac:dyDescent="0.25">
      <c r="L73092" s="9"/>
      <c r="M73092" s="9"/>
      <c r="N73092" s="9"/>
    </row>
    <row r="73093" spans="12:14" x14ac:dyDescent="0.25">
      <c r="L73093" s="9"/>
      <c r="M73093" s="9"/>
      <c r="N73093" s="9"/>
    </row>
    <row r="73094" spans="12:14" x14ac:dyDescent="0.25">
      <c r="L73094" s="9"/>
      <c r="M73094" s="9"/>
      <c r="N73094" s="9"/>
    </row>
    <row r="73095" spans="12:14" x14ac:dyDescent="0.25">
      <c r="L73095" s="9"/>
      <c r="M73095" s="9"/>
      <c r="N73095" s="9"/>
    </row>
    <row r="73096" spans="12:14" x14ac:dyDescent="0.25">
      <c r="L73096" s="9"/>
      <c r="M73096" s="9"/>
      <c r="N73096" s="9"/>
    </row>
    <row r="73097" spans="12:14" x14ac:dyDescent="0.25">
      <c r="L73097" s="9"/>
      <c r="M73097" s="9"/>
      <c r="N73097" s="9"/>
    </row>
    <row r="73098" spans="12:14" x14ac:dyDescent="0.25">
      <c r="L73098" s="9"/>
      <c r="M73098" s="9"/>
      <c r="N73098" s="9"/>
    </row>
    <row r="73099" spans="12:14" x14ac:dyDescent="0.25">
      <c r="L73099" s="9"/>
      <c r="M73099" s="9"/>
      <c r="N73099" s="9"/>
    </row>
    <row r="73100" spans="12:14" x14ac:dyDescent="0.25">
      <c r="L73100" s="9"/>
      <c r="M73100" s="9"/>
      <c r="N73100" s="9"/>
    </row>
    <row r="73101" spans="12:14" x14ac:dyDescent="0.25">
      <c r="L73101" s="9"/>
      <c r="M73101" s="9"/>
      <c r="N73101" s="9"/>
    </row>
    <row r="73102" spans="12:14" x14ac:dyDescent="0.25">
      <c r="L73102" s="9"/>
      <c r="M73102" s="9"/>
      <c r="N73102" s="9"/>
    </row>
    <row r="73103" spans="12:14" x14ac:dyDescent="0.25">
      <c r="L73103" s="9"/>
      <c r="M73103" s="9"/>
      <c r="N73103" s="9"/>
    </row>
    <row r="73104" spans="12:14" x14ac:dyDescent="0.25">
      <c r="L73104" s="9"/>
      <c r="M73104" s="9"/>
      <c r="N73104" s="9"/>
    </row>
    <row r="73105" spans="12:14" x14ac:dyDescent="0.25">
      <c r="L73105" s="9"/>
      <c r="M73105" s="9"/>
      <c r="N73105" s="9"/>
    </row>
    <row r="73106" spans="12:14" x14ac:dyDescent="0.25">
      <c r="L73106" s="9"/>
      <c r="M73106" s="9"/>
      <c r="N73106" s="9"/>
    </row>
    <row r="73107" spans="12:14" x14ac:dyDescent="0.25">
      <c r="L73107" s="9"/>
      <c r="M73107" s="9"/>
      <c r="N73107" s="9"/>
    </row>
    <row r="73108" spans="12:14" x14ac:dyDescent="0.25">
      <c r="L73108" s="9"/>
      <c r="M73108" s="9"/>
      <c r="N73108" s="9"/>
    </row>
    <row r="73109" spans="12:14" x14ac:dyDescent="0.25">
      <c r="L73109" s="9"/>
      <c r="M73109" s="9"/>
      <c r="N73109" s="9"/>
    </row>
    <row r="73110" spans="12:14" x14ac:dyDescent="0.25">
      <c r="L73110" s="9"/>
      <c r="M73110" s="9"/>
      <c r="N73110" s="9"/>
    </row>
    <row r="73111" spans="12:14" x14ac:dyDescent="0.25">
      <c r="L73111" s="9"/>
      <c r="M73111" s="9"/>
      <c r="N73111" s="9"/>
    </row>
    <row r="73112" spans="12:14" x14ac:dyDescent="0.25">
      <c r="L73112" s="9"/>
      <c r="M73112" s="9"/>
      <c r="N73112" s="9"/>
    </row>
    <row r="73113" spans="12:14" x14ac:dyDescent="0.25">
      <c r="L73113" s="9"/>
      <c r="M73113" s="9"/>
      <c r="N73113" s="9"/>
    </row>
    <row r="73114" spans="12:14" x14ac:dyDescent="0.25">
      <c r="L73114" s="9"/>
      <c r="M73114" s="9"/>
      <c r="N73114" s="9"/>
    </row>
    <row r="73115" spans="12:14" x14ac:dyDescent="0.25">
      <c r="L73115" s="9"/>
      <c r="M73115" s="9"/>
      <c r="N73115" s="9"/>
    </row>
    <row r="73116" spans="12:14" x14ac:dyDescent="0.25">
      <c r="L73116" s="9"/>
      <c r="M73116" s="9"/>
      <c r="N73116" s="9"/>
    </row>
    <row r="73117" spans="12:14" x14ac:dyDescent="0.25">
      <c r="L73117" s="9"/>
      <c r="M73117" s="9"/>
      <c r="N73117" s="9"/>
    </row>
    <row r="73118" spans="12:14" x14ac:dyDescent="0.25">
      <c r="L73118" s="9"/>
      <c r="M73118" s="9"/>
      <c r="N73118" s="9"/>
    </row>
    <row r="73119" spans="12:14" x14ac:dyDescent="0.25">
      <c r="L73119" s="9"/>
      <c r="M73119" s="9"/>
      <c r="N73119" s="9"/>
    </row>
    <row r="73120" spans="12:14" x14ac:dyDescent="0.25">
      <c r="L73120" s="9"/>
      <c r="M73120" s="9"/>
      <c r="N73120" s="9"/>
    </row>
    <row r="73121" spans="12:14" x14ac:dyDescent="0.25">
      <c r="L73121" s="9"/>
      <c r="M73121" s="9"/>
      <c r="N73121" s="9"/>
    </row>
    <row r="73122" spans="12:14" x14ac:dyDescent="0.25">
      <c r="L73122" s="9"/>
      <c r="M73122" s="9"/>
      <c r="N73122" s="9"/>
    </row>
    <row r="73123" spans="12:14" x14ac:dyDescent="0.25">
      <c r="L73123" s="9"/>
      <c r="M73123" s="9"/>
      <c r="N73123" s="9"/>
    </row>
    <row r="73124" spans="12:14" x14ac:dyDescent="0.25">
      <c r="L73124" s="9"/>
      <c r="M73124" s="9"/>
      <c r="N73124" s="9"/>
    </row>
    <row r="73125" spans="12:14" x14ac:dyDescent="0.25">
      <c r="L73125" s="9"/>
      <c r="M73125" s="9"/>
      <c r="N73125" s="9"/>
    </row>
    <row r="73126" spans="12:14" x14ac:dyDescent="0.25">
      <c r="L73126" s="9"/>
      <c r="M73126" s="9"/>
      <c r="N73126" s="9"/>
    </row>
    <row r="73127" spans="12:14" x14ac:dyDescent="0.25">
      <c r="L73127" s="9"/>
      <c r="M73127" s="9"/>
      <c r="N73127" s="9"/>
    </row>
    <row r="73128" spans="12:14" x14ac:dyDescent="0.25">
      <c r="L73128" s="9"/>
      <c r="M73128" s="9"/>
      <c r="N73128" s="9"/>
    </row>
    <row r="73129" spans="12:14" x14ac:dyDescent="0.25">
      <c r="L73129" s="9"/>
      <c r="M73129" s="9"/>
      <c r="N73129" s="9"/>
    </row>
    <row r="73130" spans="12:14" x14ac:dyDescent="0.25">
      <c r="L73130" s="9"/>
      <c r="M73130" s="9"/>
      <c r="N73130" s="9"/>
    </row>
    <row r="73131" spans="12:14" x14ac:dyDescent="0.25">
      <c r="L73131" s="9"/>
      <c r="M73131" s="9"/>
      <c r="N73131" s="9"/>
    </row>
    <row r="73132" spans="12:14" x14ac:dyDescent="0.25">
      <c r="L73132" s="9"/>
      <c r="M73132" s="9"/>
      <c r="N73132" s="9"/>
    </row>
    <row r="73133" spans="12:14" x14ac:dyDescent="0.25">
      <c r="L73133" s="9"/>
      <c r="M73133" s="9"/>
      <c r="N73133" s="9"/>
    </row>
    <row r="73134" spans="12:14" x14ac:dyDescent="0.25">
      <c r="L73134" s="9"/>
      <c r="M73134" s="9"/>
      <c r="N73134" s="9"/>
    </row>
    <row r="73135" spans="12:14" x14ac:dyDescent="0.25">
      <c r="L73135" s="9"/>
      <c r="M73135" s="9"/>
      <c r="N73135" s="9"/>
    </row>
    <row r="73136" spans="12:14" x14ac:dyDescent="0.25">
      <c r="L73136" s="9"/>
      <c r="M73136" s="9"/>
      <c r="N73136" s="9"/>
    </row>
    <row r="73137" spans="12:14" x14ac:dyDescent="0.25">
      <c r="L73137" s="9"/>
      <c r="M73137" s="9"/>
      <c r="N73137" s="9"/>
    </row>
    <row r="73138" spans="12:14" x14ac:dyDescent="0.25">
      <c r="L73138" s="9"/>
      <c r="M73138" s="9"/>
      <c r="N73138" s="9"/>
    </row>
    <row r="73139" spans="12:14" x14ac:dyDescent="0.25">
      <c r="L73139" s="9"/>
      <c r="M73139" s="9"/>
      <c r="N73139" s="9"/>
    </row>
    <row r="73140" spans="12:14" x14ac:dyDescent="0.25">
      <c r="L73140" s="9"/>
      <c r="M73140" s="9"/>
      <c r="N73140" s="9"/>
    </row>
    <row r="73141" spans="12:14" x14ac:dyDescent="0.25">
      <c r="L73141" s="9"/>
      <c r="M73141" s="9"/>
      <c r="N73141" s="9"/>
    </row>
    <row r="73142" spans="12:14" x14ac:dyDescent="0.25">
      <c r="L73142" s="9"/>
      <c r="M73142" s="9"/>
      <c r="N73142" s="9"/>
    </row>
    <row r="73143" spans="12:14" x14ac:dyDescent="0.25">
      <c r="L73143" s="9"/>
      <c r="M73143" s="9"/>
      <c r="N73143" s="9"/>
    </row>
    <row r="73144" spans="12:14" x14ac:dyDescent="0.25">
      <c r="L73144" s="9"/>
      <c r="M73144" s="9"/>
      <c r="N73144" s="9"/>
    </row>
    <row r="73145" spans="12:14" x14ac:dyDescent="0.25">
      <c r="L73145" s="9"/>
      <c r="M73145" s="9"/>
      <c r="N73145" s="9"/>
    </row>
    <row r="73146" spans="12:14" x14ac:dyDescent="0.25">
      <c r="L73146" s="9"/>
      <c r="M73146" s="9"/>
      <c r="N73146" s="9"/>
    </row>
    <row r="73147" spans="12:14" x14ac:dyDescent="0.25">
      <c r="L73147" s="9"/>
      <c r="M73147" s="9"/>
      <c r="N73147" s="9"/>
    </row>
    <row r="73148" spans="12:14" x14ac:dyDescent="0.25">
      <c r="L73148" s="9"/>
      <c r="M73148" s="9"/>
      <c r="N73148" s="9"/>
    </row>
    <row r="73149" spans="12:14" x14ac:dyDescent="0.25">
      <c r="L73149" s="9"/>
      <c r="M73149" s="9"/>
      <c r="N73149" s="9"/>
    </row>
    <row r="73150" spans="12:14" x14ac:dyDescent="0.25">
      <c r="L73150" s="9"/>
      <c r="M73150" s="9"/>
      <c r="N73150" s="9"/>
    </row>
    <row r="73151" spans="12:14" x14ac:dyDescent="0.25">
      <c r="L73151" s="9"/>
      <c r="M73151" s="9"/>
      <c r="N73151" s="9"/>
    </row>
    <row r="73152" spans="12:14" x14ac:dyDescent="0.25">
      <c r="L73152" s="9"/>
      <c r="M73152" s="9"/>
      <c r="N73152" s="9"/>
    </row>
    <row r="73153" spans="12:14" x14ac:dyDescent="0.25">
      <c r="L73153" s="9"/>
      <c r="M73153" s="9"/>
      <c r="N73153" s="9"/>
    </row>
    <row r="73154" spans="12:14" x14ac:dyDescent="0.25">
      <c r="L73154" s="9"/>
      <c r="M73154" s="9"/>
      <c r="N73154" s="9"/>
    </row>
    <row r="73155" spans="12:14" x14ac:dyDescent="0.25">
      <c r="L73155" s="9"/>
      <c r="M73155" s="9"/>
      <c r="N73155" s="9"/>
    </row>
    <row r="73156" spans="12:14" x14ac:dyDescent="0.25">
      <c r="L73156" s="9"/>
      <c r="M73156" s="9"/>
      <c r="N73156" s="9"/>
    </row>
    <row r="73157" spans="12:14" x14ac:dyDescent="0.25">
      <c r="L73157" s="9"/>
      <c r="M73157" s="9"/>
      <c r="N73157" s="9"/>
    </row>
    <row r="73158" spans="12:14" x14ac:dyDescent="0.25">
      <c r="L73158" s="9"/>
      <c r="M73158" s="9"/>
      <c r="N73158" s="9"/>
    </row>
    <row r="73159" spans="12:14" x14ac:dyDescent="0.25">
      <c r="L73159" s="9"/>
      <c r="M73159" s="9"/>
      <c r="N73159" s="9"/>
    </row>
    <row r="73160" spans="12:14" x14ac:dyDescent="0.25">
      <c r="L73160" s="9"/>
      <c r="M73160" s="9"/>
      <c r="N73160" s="9"/>
    </row>
    <row r="73161" spans="12:14" x14ac:dyDescent="0.25">
      <c r="L73161" s="9"/>
      <c r="M73161" s="9"/>
      <c r="N73161" s="9"/>
    </row>
    <row r="73162" spans="12:14" x14ac:dyDescent="0.25">
      <c r="L73162" s="9"/>
      <c r="M73162" s="9"/>
      <c r="N73162" s="9"/>
    </row>
    <row r="73163" spans="12:14" x14ac:dyDescent="0.25">
      <c r="L73163" s="9"/>
      <c r="M73163" s="9"/>
      <c r="N73163" s="9"/>
    </row>
    <row r="73164" spans="12:14" x14ac:dyDescent="0.25">
      <c r="L73164" s="9"/>
      <c r="M73164" s="9"/>
      <c r="N73164" s="9"/>
    </row>
    <row r="73165" spans="12:14" x14ac:dyDescent="0.25">
      <c r="L73165" s="9"/>
      <c r="M73165" s="9"/>
      <c r="N73165" s="9"/>
    </row>
    <row r="73166" spans="12:14" x14ac:dyDescent="0.25">
      <c r="L73166" s="9"/>
      <c r="M73166" s="9"/>
      <c r="N73166" s="9"/>
    </row>
    <row r="73167" spans="12:14" x14ac:dyDescent="0.25">
      <c r="L73167" s="9"/>
      <c r="M73167" s="9"/>
      <c r="N73167" s="9"/>
    </row>
    <row r="73168" spans="12:14" x14ac:dyDescent="0.25">
      <c r="L73168" s="9"/>
      <c r="M73168" s="9"/>
      <c r="N73168" s="9"/>
    </row>
    <row r="73169" spans="12:14" x14ac:dyDescent="0.25">
      <c r="L73169" s="9"/>
      <c r="M73169" s="9"/>
      <c r="N73169" s="9"/>
    </row>
    <row r="73170" spans="12:14" x14ac:dyDescent="0.25">
      <c r="L73170" s="9"/>
      <c r="M73170" s="9"/>
      <c r="N73170" s="9"/>
    </row>
    <row r="73171" spans="12:14" x14ac:dyDescent="0.25">
      <c r="L73171" s="9"/>
      <c r="M73171" s="9"/>
      <c r="N73171" s="9"/>
    </row>
    <row r="73172" spans="12:14" x14ac:dyDescent="0.25">
      <c r="L73172" s="9"/>
      <c r="M73172" s="9"/>
      <c r="N73172" s="9"/>
    </row>
    <row r="73173" spans="12:14" x14ac:dyDescent="0.25">
      <c r="L73173" s="9"/>
      <c r="M73173" s="9"/>
      <c r="N73173" s="9"/>
    </row>
    <row r="73174" spans="12:14" x14ac:dyDescent="0.25">
      <c r="L73174" s="9"/>
      <c r="M73174" s="9"/>
      <c r="N73174" s="9"/>
    </row>
    <row r="73175" spans="12:14" x14ac:dyDescent="0.25">
      <c r="L73175" s="9"/>
      <c r="M73175" s="9"/>
      <c r="N73175" s="9"/>
    </row>
    <row r="73176" spans="12:14" x14ac:dyDescent="0.25">
      <c r="L73176" s="9"/>
      <c r="M73176" s="9"/>
      <c r="N73176" s="9"/>
    </row>
    <row r="73177" spans="12:14" x14ac:dyDescent="0.25">
      <c r="L73177" s="9"/>
      <c r="M73177" s="9"/>
      <c r="N73177" s="9"/>
    </row>
    <row r="73178" spans="12:14" x14ac:dyDescent="0.25">
      <c r="L73178" s="9"/>
      <c r="M73178" s="9"/>
      <c r="N73178" s="9"/>
    </row>
    <row r="73179" spans="12:14" x14ac:dyDescent="0.25">
      <c r="L73179" s="9"/>
      <c r="M73179" s="9"/>
      <c r="N73179" s="9"/>
    </row>
    <row r="73180" spans="12:14" x14ac:dyDescent="0.25">
      <c r="L73180" s="9"/>
      <c r="M73180" s="9"/>
      <c r="N73180" s="9"/>
    </row>
    <row r="73181" spans="12:14" x14ac:dyDescent="0.25">
      <c r="L73181" s="9"/>
      <c r="M73181" s="9"/>
      <c r="N73181" s="9"/>
    </row>
    <row r="73182" spans="12:14" x14ac:dyDescent="0.25">
      <c r="L73182" s="9"/>
      <c r="M73182" s="9"/>
      <c r="N73182" s="9"/>
    </row>
    <row r="73183" spans="12:14" x14ac:dyDescent="0.25">
      <c r="L73183" s="9"/>
      <c r="M73183" s="9"/>
      <c r="N73183" s="9"/>
    </row>
    <row r="73184" spans="12:14" x14ac:dyDescent="0.25">
      <c r="L73184" s="9"/>
      <c r="M73184" s="9"/>
      <c r="N73184" s="9"/>
    </row>
    <row r="73185" spans="12:14" x14ac:dyDescent="0.25">
      <c r="L73185" s="9"/>
      <c r="M73185" s="9"/>
      <c r="N73185" s="9"/>
    </row>
    <row r="73186" spans="12:14" x14ac:dyDescent="0.25">
      <c r="L73186" s="9"/>
      <c r="M73186" s="9"/>
      <c r="N73186" s="9"/>
    </row>
    <row r="73187" spans="12:14" x14ac:dyDescent="0.25">
      <c r="L73187" s="9"/>
      <c r="M73187" s="9"/>
      <c r="N73187" s="9"/>
    </row>
    <row r="73188" spans="12:14" x14ac:dyDescent="0.25">
      <c r="L73188" s="9"/>
      <c r="M73188" s="9"/>
      <c r="N73188" s="9"/>
    </row>
    <row r="73189" spans="12:14" x14ac:dyDescent="0.25">
      <c r="L73189" s="9"/>
      <c r="M73189" s="9"/>
      <c r="N73189" s="9"/>
    </row>
    <row r="73190" spans="12:14" x14ac:dyDescent="0.25">
      <c r="L73190" s="9"/>
      <c r="M73190" s="9"/>
      <c r="N73190" s="9"/>
    </row>
    <row r="73191" spans="12:14" x14ac:dyDescent="0.25">
      <c r="L73191" s="9"/>
      <c r="M73191" s="9"/>
      <c r="N73191" s="9"/>
    </row>
    <row r="73192" spans="12:14" x14ac:dyDescent="0.25">
      <c r="L73192" s="9"/>
      <c r="M73192" s="9"/>
      <c r="N73192" s="9"/>
    </row>
    <row r="73193" spans="12:14" x14ac:dyDescent="0.25">
      <c r="L73193" s="9"/>
      <c r="M73193" s="9"/>
      <c r="N73193" s="9"/>
    </row>
    <row r="73194" spans="12:14" x14ac:dyDescent="0.25">
      <c r="L73194" s="9"/>
      <c r="M73194" s="9"/>
      <c r="N73194" s="9"/>
    </row>
    <row r="73195" spans="12:14" x14ac:dyDescent="0.25">
      <c r="L73195" s="9"/>
      <c r="M73195" s="9"/>
      <c r="N73195" s="9"/>
    </row>
    <row r="73196" spans="12:14" x14ac:dyDescent="0.25">
      <c r="L73196" s="9"/>
      <c r="M73196" s="9"/>
      <c r="N73196" s="9"/>
    </row>
    <row r="73197" spans="12:14" x14ac:dyDescent="0.25">
      <c r="L73197" s="9"/>
      <c r="M73197" s="9"/>
      <c r="N73197" s="9"/>
    </row>
    <row r="73198" spans="12:14" x14ac:dyDescent="0.25">
      <c r="L73198" s="9"/>
      <c r="M73198" s="9"/>
      <c r="N73198" s="9"/>
    </row>
    <row r="73199" spans="12:14" x14ac:dyDescent="0.25">
      <c r="L73199" s="9"/>
      <c r="M73199" s="9"/>
      <c r="N73199" s="9"/>
    </row>
    <row r="73200" spans="12:14" x14ac:dyDescent="0.25">
      <c r="L73200" s="9"/>
      <c r="M73200" s="9"/>
      <c r="N73200" s="9"/>
    </row>
    <row r="73201" spans="12:14" x14ac:dyDescent="0.25">
      <c r="L73201" s="9"/>
      <c r="M73201" s="9"/>
      <c r="N73201" s="9"/>
    </row>
    <row r="73202" spans="12:14" x14ac:dyDescent="0.25">
      <c r="L73202" s="9"/>
      <c r="M73202" s="9"/>
      <c r="N73202" s="9"/>
    </row>
    <row r="73203" spans="12:14" x14ac:dyDescent="0.25">
      <c r="L73203" s="9"/>
      <c r="M73203" s="9"/>
      <c r="N73203" s="9"/>
    </row>
    <row r="73204" spans="12:14" x14ac:dyDescent="0.25">
      <c r="L73204" s="9"/>
      <c r="M73204" s="9"/>
      <c r="N73204" s="9"/>
    </row>
    <row r="73205" spans="12:14" x14ac:dyDescent="0.25">
      <c r="L73205" s="9"/>
      <c r="M73205" s="9"/>
      <c r="N73205" s="9"/>
    </row>
    <row r="73206" spans="12:14" x14ac:dyDescent="0.25">
      <c r="L73206" s="9"/>
      <c r="M73206" s="9"/>
      <c r="N73206" s="9"/>
    </row>
    <row r="73207" spans="12:14" x14ac:dyDescent="0.25">
      <c r="L73207" s="9"/>
      <c r="M73207" s="9"/>
      <c r="N73207" s="9"/>
    </row>
    <row r="73208" spans="12:14" x14ac:dyDescent="0.25">
      <c r="L73208" s="9"/>
      <c r="M73208" s="9"/>
      <c r="N73208" s="9"/>
    </row>
    <row r="73209" spans="12:14" x14ac:dyDescent="0.25">
      <c r="L73209" s="9"/>
      <c r="M73209" s="9"/>
      <c r="N73209" s="9"/>
    </row>
    <row r="73210" spans="12:14" x14ac:dyDescent="0.25">
      <c r="L73210" s="9"/>
      <c r="M73210" s="9"/>
      <c r="N73210" s="9"/>
    </row>
    <row r="73211" spans="12:14" x14ac:dyDescent="0.25">
      <c r="L73211" s="9"/>
      <c r="M73211" s="9"/>
      <c r="N73211" s="9"/>
    </row>
    <row r="73212" spans="12:14" x14ac:dyDescent="0.25">
      <c r="L73212" s="9"/>
      <c r="M73212" s="9"/>
      <c r="N73212" s="9"/>
    </row>
    <row r="73213" spans="12:14" x14ac:dyDescent="0.25">
      <c r="L73213" s="9"/>
      <c r="M73213" s="9"/>
      <c r="N73213" s="9"/>
    </row>
    <row r="73214" spans="12:14" x14ac:dyDescent="0.25">
      <c r="L73214" s="9"/>
      <c r="M73214" s="9"/>
      <c r="N73214" s="9"/>
    </row>
    <row r="73215" spans="12:14" x14ac:dyDescent="0.25">
      <c r="L73215" s="9"/>
      <c r="M73215" s="9"/>
      <c r="N73215" s="9"/>
    </row>
    <row r="73216" spans="12:14" x14ac:dyDescent="0.25">
      <c r="L73216" s="9"/>
      <c r="M73216" s="9"/>
      <c r="N73216" s="9"/>
    </row>
    <row r="73217" spans="12:14" x14ac:dyDescent="0.25">
      <c r="L73217" s="9"/>
      <c r="M73217" s="9"/>
      <c r="N73217" s="9"/>
    </row>
    <row r="73218" spans="12:14" x14ac:dyDescent="0.25">
      <c r="L73218" s="9"/>
      <c r="M73218" s="9"/>
      <c r="N73218" s="9"/>
    </row>
    <row r="73219" spans="12:14" x14ac:dyDescent="0.25">
      <c r="L73219" s="9"/>
      <c r="M73219" s="9"/>
      <c r="N73219" s="9"/>
    </row>
    <row r="73220" spans="12:14" x14ac:dyDescent="0.25">
      <c r="L73220" s="9"/>
      <c r="M73220" s="9"/>
      <c r="N73220" s="9"/>
    </row>
    <row r="73221" spans="12:14" x14ac:dyDescent="0.25">
      <c r="L73221" s="9"/>
      <c r="M73221" s="9"/>
      <c r="N73221" s="9"/>
    </row>
    <row r="73222" spans="12:14" x14ac:dyDescent="0.25">
      <c r="L73222" s="9"/>
      <c r="M73222" s="9"/>
      <c r="N73222" s="9"/>
    </row>
    <row r="73223" spans="12:14" x14ac:dyDescent="0.25">
      <c r="L73223" s="9"/>
      <c r="M73223" s="9"/>
      <c r="N73223" s="9"/>
    </row>
    <row r="73224" spans="12:14" x14ac:dyDescent="0.25">
      <c r="L73224" s="9"/>
      <c r="M73224" s="9"/>
      <c r="N73224" s="9"/>
    </row>
    <row r="73225" spans="12:14" x14ac:dyDescent="0.25">
      <c r="L73225" s="9"/>
      <c r="M73225" s="9"/>
      <c r="N73225" s="9"/>
    </row>
    <row r="73226" spans="12:14" x14ac:dyDescent="0.25">
      <c r="L73226" s="9"/>
      <c r="M73226" s="9"/>
      <c r="N73226" s="9"/>
    </row>
    <row r="73227" spans="12:14" x14ac:dyDescent="0.25">
      <c r="L73227" s="9"/>
      <c r="M73227" s="9"/>
      <c r="N73227" s="9"/>
    </row>
    <row r="73228" spans="12:14" x14ac:dyDescent="0.25">
      <c r="L73228" s="9"/>
      <c r="M73228" s="9"/>
      <c r="N73228" s="9"/>
    </row>
    <row r="73229" spans="12:14" x14ac:dyDescent="0.25">
      <c r="L73229" s="9"/>
      <c r="M73229" s="9"/>
      <c r="N73229" s="9"/>
    </row>
    <row r="73230" spans="12:14" x14ac:dyDescent="0.25">
      <c r="L73230" s="9"/>
      <c r="M73230" s="9"/>
      <c r="N73230" s="9"/>
    </row>
    <row r="73231" spans="12:14" x14ac:dyDescent="0.25">
      <c r="L73231" s="9"/>
      <c r="M73231" s="9"/>
      <c r="N73231" s="9"/>
    </row>
    <row r="73232" spans="12:14" x14ac:dyDescent="0.25">
      <c r="L73232" s="9"/>
      <c r="M73232" s="9"/>
      <c r="N73232" s="9"/>
    </row>
    <row r="73233" spans="12:14" x14ac:dyDescent="0.25">
      <c r="L73233" s="9"/>
      <c r="M73233" s="9"/>
      <c r="N73233" s="9"/>
    </row>
    <row r="73234" spans="12:14" x14ac:dyDescent="0.25">
      <c r="L73234" s="9"/>
      <c r="M73234" s="9"/>
      <c r="N73234" s="9"/>
    </row>
    <row r="73235" spans="12:14" x14ac:dyDescent="0.25">
      <c r="L73235" s="9"/>
      <c r="M73235" s="9"/>
      <c r="N73235" s="9"/>
    </row>
    <row r="73236" spans="12:14" x14ac:dyDescent="0.25">
      <c r="L73236" s="9"/>
      <c r="M73236" s="9"/>
      <c r="N73236" s="9"/>
    </row>
    <row r="73237" spans="12:14" x14ac:dyDescent="0.25">
      <c r="L73237" s="9"/>
      <c r="M73237" s="9"/>
      <c r="N73237" s="9"/>
    </row>
    <row r="73238" spans="12:14" x14ac:dyDescent="0.25">
      <c r="L73238" s="9"/>
      <c r="M73238" s="9"/>
      <c r="N73238" s="9"/>
    </row>
    <row r="73239" spans="12:14" x14ac:dyDescent="0.25">
      <c r="L73239" s="9"/>
      <c r="M73239" s="9"/>
      <c r="N73239" s="9"/>
    </row>
    <row r="73240" spans="12:14" x14ac:dyDescent="0.25">
      <c r="L73240" s="9"/>
      <c r="M73240" s="9"/>
      <c r="N73240" s="9"/>
    </row>
    <row r="73241" spans="12:14" x14ac:dyDescent="0.25">
      <c r="L73241" s="9"/>
      <c r="M73241" s="9"/>
      <c r="N73241" s="9"/>
    </row>
    <row r="73242" spans="12:14" x14ac:dyDescent="0.25">
      <c r="L73242" s="9"/>
      <c r="M73242" s="9"/>
      <c r="N73242" s="9"/>
    </row>
    <row r="73243" spans="12:14" x14ac:dyDescent="0.25">
      <c r="L73243" s="9"/>
      <c r="M73243" s="9"/>
      <c r="N73243" s="9"/>
    </row>
    <row r="73244" spans="12:14" x14ac:dyDescent="0.25">
      <c r="L73244" s="9"/>
      <c r="M73244" s="9"/>
      <c r="N73244" s="9"/>
    </row>
    <row r="73245" spans="12:14" x14ac:dyDescent="0.25">
      <c r="L73245" s="9"/>
      <c r="M73245" s="9"/>
      <c r="N73245" s="9"/>
    </row>
    <row r="73246" spans="12:14" x14ac:dyDescent="0.25">
      <c r="L73246" s="9"/>
      <c r="M73246" s="9"/>
      <c r="N73246" s="9"/>
    </row>
    <row r="73247" spans="12:14" x14ac:dyDescent="0.25">
      <c r="L73247" s="9"/>
      <c r="M73247" s="9"/>
      <c r="N73247" s="9"/>
    </row>
    <row r="73248" spans="12:14" x14ac:dyDescent="0.25">
      <c r="L73248" s="9"/>
      <c r="M73248" s="9"/>
      <c r="N73248" s="9"/>
    </row>
    <row r="73249" spans="12:14" x14ac:dyDescent="0.25">
      <c r="L73249" s="9"/>
      <c r="M73249" s="9"/>
      <c r="N73249" s="9"/>
    </row>
    <row r="73250" spans="12:14" x14ac:dyDescent="0.25">
      <c r="L73250" s="9"/>
      <c r="M73250" s="9"/>
      <c r="N73250" s="9"/>
    </row>
    <row r="73251" spans="12:14" x14ac:dyDescent="0.25">
      <c r="L73251" s="9"/>
      <c r="M73251" s="9"/>
      <c r="N73251" s="9"/>
    </row>
    <row r="73252" spans="12:14" x14ac:dyDescent="0.25">
      <c r="L73252" s="9"/>
      <c r="M73252" s="9"/>
      <c r="N73252" s="9"/>
    </row>
    <row r="73253" spans="12:14" x14ac:dyDescent="0.25">
      <c r="L73253" s="9"/>
      <c r="M73253" s="9"/>
      <c r="N73253" s="9"/>
    </row>
    <row r="73254" spans="12:14" x14ac:dyDescent="0.25">
      <c r="L73254" s="9"/>
      <c r="M73254" s="9"/>
      <c r="N73254" s="9"/>
    </row>
    <row r="73255" spans="12:14" x14ac:dyDescent="0.25">
      <c r="L73255" s="9"/>
      <c r="M73255" s="9"/>
      <c r="N73255" s="9"/>
    </row>
    <row r="73256" spans="12:14" x14ac:dyDescent="0.25">
      <c r="L73256" s="9"/>
      <c r="M73256" s="9"/>
      <c r="N73256" s="9"/>
    </row>
    <row r="73257" spans="12:14" x14ac:dyDescent="0.25">
      <c r="L73257" s="9"/>
      <c r="M73257" s="9"/>
      <c r="N73257" s="9"/>
    </row>
    <row r="73258" spans="12:14" x14ac:dyDescent="0.25">
      <c r="L73258" s="9"/>
      <c r="M73258" s="9"/>
      <c r="N73258" s="9"/>
    </row>
    <row r="73259" spans="12:14" x14ac:dyDescent="0.25">
      <c r="L73259" s="9"/>
      <c r="M73259" s="9"/>
      <c r="N73259" s="9"/>
    </row>
    <row r="73260" spans="12:14" x14ac:dyDescent="0.25">
      <c r="L73260" s="9"/>
      <c r="M73260" s="9"/>
      <c r="N73260" s="9"/>
    </row>
    <row r="73261" spans="12:14" x14ac:dyDescent="0.25">
      <c r="L73261" s="9"/>
      <c r="M73261" s="9"/>
      <c r="N73261" s="9"/>
    </row>
    <row r="73262" spans="12:14" x14ac:dyDescent="0.25">
      <c r="L73262" s="9"/>
      <c r="M73262" s="9"/>
      <c r="N73262" s="9"/>
    </row>
    <row r="73263" spans="12:14" x14ac:dyDescent="0.25">
      <c r="L73263" s="9"/>
      <c r="M73263" s="9"/>
      <c r="N73263" s="9"/>
    </row>
    <row r="73264" spans="12:14" x14ac:dyDescent="0.25">
      <c r="L73264" s="9"/>
      <c r="M73264" s="9"/>
      <c r="N73264" s="9"/>
    </row>
    <row r="73265" spans="12:14" x14ac:dyDescent="0.25">
      <c r="L73265" s="9"/>
      <c r="M73265" s="9"/>
      <c r="N73265" s="9"/>
    </row>
    <row r="73266" spans="12:14" x14ac:dyDescent="0.25">
      <c r="L73266" s="9"/>
      <c r="M73266" s="9"/>
      <c r="N73266" s="9"/>
    </row>
    <row r="73267" spans="12:14" x14ac:dyDescent="0.25">
      <c r="L73267" s="9"/>
      <c r="M73267" s="9"/>
      <c r="N73267" s="9"/>
    </row>
    <row r="73268" spans="12:14" x14ac:dyDescent="0.25">
      <c r="L73268" s="9"/>
      <c r="M73268" s="9"/>
      <c r="N73268" s="9"/>
    </row>
    <row r="73269" spans="12:14" x14ac:dyDescent="0.25">
      <c r="L73269" s="9"/>
      <c r="M73269" s="9"/>
      <c r="N73269" s="9"/>
    </row>
    <row r="73270" spans="12:14" x14ac:dyDescent="0.25">
      <c r="L73270" s="9"/>
      <c r="M73270" s="9"/>
      <c r="N73270" s="9"/>
    </row>
    <row r="73271" spans="12:14" x14ac:dyDescent="0.25">
      <c r="L73271" s="9"/>
      <c r="M73271" s="9"/>
      <c r="N73271" s="9"/>
    </row>
    <row r="73272" spans="12:14" x14ac:dyDescent="0.25">
      <c r="L73272" s="9"/>
      <c r="M73272" s="9"/>
      <c r="N73272" s="9"/>
    </row>
    <row r="73273" spans="12:14" x14ac:dyDescent="0.25">
      <c r="L73273" s="9"/>
      <c r="M73273" s="9"/>
      <c r="N73273" s="9"/>
    </row>
    <row r="73274" spans="12:14" x14ac:dyDescent="0.25">
      <c r="L73274" s="9"/>
      <c r="M73274" s="9"/>
      <c r="N73274" s="9"/>
    </row>
    <row r="73275" spans="12:14" x14ac:dyDescent="0.25">
      <c r="L73275" s="9"/>
      <c r="M73275" s="9"/>
      <c r="N73275" s="9"/>
    </row>
    <row r="73276" spans="12:14" x14ac:dyDescent="0.25">
      <c r="L73276" s="9"/>
      <c r="M73276" s="9"/>
      <c r="N73276" s="9"/>
    </row>
    <row r="73277" spans="12:14" x14ac:dyDescent="0.25">
      <c r="L73277" s="9"/>
      <c r="M73277" s="9"/>
      <c r="N73277" s="9"/>
    </row>
    <row r="73278" spans="12:14" x14ac:dyDescent="0.25">
      <c r="L73278" s="9"/>
      <c r="M73278" s="9"/>
      <c r="N73278" s="9"/>
    </row>
    <row r="73279" spans="12:14" x14ac:dyDescent="0.25">
      <c r="L73279" s="9"/>
      <c r="M73279" s="9"/>
      <c r="N73279" s="9"/>
    </row>
    <row r="73280" spans="12:14" x14ac:dyDescent="0.25">
      <c r="L73280" s="9"/>
      <c r="M73280" s="9"/>
      <c r="N73280" s="9"/>
    </row>
    <row r="73281" spans="12:14" x14ac:dyDescent="0.25">
      <c r="L73281" s="9"/>
      <c r="M73281" s="9"/>
      <c r="N73281" s="9"/>
    </row>
    <row r="73282" spans="12:14" x14ac:dyDescent="0.25">
      <c r="L73282" s="9"/>
      <c r="M73282" s="9"/>
      <c r="N73282" s="9"/>
    </row>
    <row r="73283" spans="12:14" x14ac:dyDescent="0.25">
      <c r="L73283" s="9"/>
      <c r="M73283" s="9"/>
      <c r="N73283" s="9"/>
    </row>
    <row r="73284" spans="12:14" x14ac:dyDescent="0.25">
      <c r="L73284" s="9"/>
      <c r="M73284" s="9"/>
      <c r="N73284" s="9"/>
    </row>
    <row r="73285" spans="12:14" x14ac:dyDescent="0.25">
      <c r="L73285" s="9"/>
      <c r="M73285" s="9"/>
      <c r="N73285" s="9"/>
    </row>
    <row r="73286" spans="12:14" x14ac:dyDescent="0.25">
      <c r="L73286" s="9"/>
      <c r="M73286" s="9"/>
      <c r="N73286" s="9"/>
    </row>
    <row r="73287" spans="12:14" x14ac:dyDescent="0.25">
      <c r="L73287" s="9"/>
      <c r="M73287" s="9"/>
      <c r="N73287" s="9"/>
    </row>
    <row r="73288" spans="12:14" x14ac:dyDescent="0.25">
      <c r="L73288" s="9"/>
      <c r="M73288" s="9"/>
      <c r="N73288" s="9"/>
    </row>
    <row r="73289" spans="12:14" x14ac:dyDescent="0.25">
      <c r="L73289" s="9"/>
      <c r="M73289" s="9"/>
      <c r="N73289" s="9"/>
    </row>
    <row r="73290" spans="12:14" x14ac:dyDescent="0.25">
      <c r="L73290" s="9"/>
      <c r="M73290" s="9"/>
      <c r="N73290" s="9"/>
    </row>
    <row r="73291" spans="12:14" x14ac:dyDescent="0.25">
      <c r="L73291" s="9"/>
      <c r="M73291" s="9"/>
      <c r="N73291" s="9"/>
    </row>
    <row r="73292" spans="12:14" x14ac:dyDescent="0.25">
      <c r="L73292" s="9"/>
      <c r="M73292" s="9"/>
      <c r="N73292" s="9"/>
    </row>
    <row r="73293" spans="12:14" x14ac:dyDescent="0.25">
      <c r="L73293" s="9"/>
      <c r="M73293" s="9"/>
      <c r="N73293" s="9"/>
    </row>
    <row r="73294" spans="12:14" x14ac:dyDescent="0.25">
      <c r="L73294" s="9"/>
      <c r="M73294" s="9"/>
      <c r="N73294" s="9"/>
    </row>
    <row r="73295" spans="12:14" x14ac:dyDescent="0.25">
      <c r="L73295" s="9"/>
      <c r="M73295" s="9"/>
      <c r="N73295" s="9"/>
    </row>
    <row r="73296" spans="12:14" x14ac:dyDescent="0.25">
      <c r="L73296" s="9"/>
      <c r="M73296" s="9"/>
      <c r="N73296" s="9"/>
    </row>
    <row r="73297" spans="12:14" x14ac:dyDescent="0.25">
      <c r="L73297" s="9"/>
      <c r="M73297" s="9"/>
      <c r="N73297" s="9"/>
    </row>
    <row r="73298" spans="12:14" x14ac:dyDescent="0.25">
      <c r="L73298" s="9"/>
      <c r="M73298" s="9"/>
      <c r="N73298" s="9"/>
    </row>
    <row r="73299" spans="12:14" x14ac:dyDescent="0.25">
      <c r="L73299" s="9"/>
      <c r="M73299" s="9"/>
      <c r="N73299" s="9"/>
    </row>
    <row r="73300" spans="12:14" x14ac:dyDescent="0.25">
      <c r="L73300" s="9"/>
      <c r="M73300" s="9"/>
      <c r="N73300" s="9"/>
    </row>
    <row r="73301" spans="12:14" x14ac:dyDescent="0.25">
      <c r="L73301" s="9"/>
      <c r="M73301" s="9"/>
      <c r="N73301" s="9"/>
    </row>
    <row r="73302" spans="12:14" x14ac:dyDescent="0.25">
      <c r="L73302" s="9"/>
      <c r="M73302" s="9"/>
      <c r="N73302" s="9"/>
    </row>
    <row r="73303" spans="12:14" x14ac:dyDescent="0.25">
      <c r="L73303" s="9"/>
      <c r="M73303" s="9"/>
      <c r="N73303" s="9"/>
    </row>
    <row r="73304" spans="12:14" x14ac:dyDescent="0.25">
      <c r="L73304" s="9"/>
      <c r="M73304" s="9"/>
      <c r="N73304" s="9"/>
    </row>
    <row r="73305" spans="12:14" x14ac:dyDescent="0.25">
      <c r="L73305" s="9"/>
      <c r="M73305" s="9"/>
      <c r="N73305" s="9"/>
    </row>
    <row r="73306" spans="12:14" x14ac:dyDescent="0.25">
      <c r="L73306" s="9"/>
      <c r="M73306" s="9"/>
      <c r="N73306" s="9"/>
    </row>
    <row r="73307" spans="12:14" x14ac:dyDescent="0.25">
      <c r="L73307" s="9"/>
      <c r="M73307" s="9"/>
      <c r="N73307" s="9"/>
    </row>
    <row r="73308" spans="12:14" x14ac:dyDescent="0.25">
      <c r="L73308" s="9"/>
      <c r="M73308" s="9"/>
      <c r="N73308" s="9"/>
    </row>
    <row r="73309" spans="12:14" x14ac:dyDescent="0.25">
      <c r="L73309" s="9"/>
      <c r="M73309" s="9"/>
      <c r="N73309" s="9"/>
    </row>
    <row r="73310" spans="12:14" x14ac:dyDescent="0.25">
      <c r="L73310" s="9"/>
      <c r="M73310" s="9"/>
      <c r="N73310" s="9"/>
    </row>
    <row r="73311" spans="12:14" x14ac:dyDescent="0.25">
      <c r="L73311" s="9"/>
      <c r="M73311" s="9"/>
      <c r="N73311" s="9"/>
    </row>
    <row r="73312" spans="12:14" x14ac:dyDescent="0.25">
      <c r="L73312" s="9"/>
      <c r="M73312" s="9"/>
      <c r="N73312" s="9"/>
    </row>
    <row r="73313" spans="12:14" x14ac:dyDescent="0.25">
      <c r="L73313" s="9"/>
      <c r="M73313" s="9"/>
      <c r="N73313" s="9"/>
    </row>
    <row r="73314" spans="12:14" x14ac:dyDescent="0.25">
      <c r="L73314" s="9"/>
      <c r="M73314" s="9"/>
      <c r="N73314" s="9"/>
    </row>
    <row r="73315" spans="12:14" x14ac:dyDescent="0.25">
      <c r="L73315" s="9"/>
      <c r="M73315" s="9"/>
      <c r="N73315" s="9"/>
    </row>
    <row r="73316" spans="12:14" x14ac:dyDescent="0.25">
      <c r="L73316" s="9"/>
      <c r="M73316" s="9"/>
      <c r="N73316" s="9"/>
    </row>
    <row r="73317" spans="12:14" x14ac:dyDescent="0.25">
      <c r="L73317" s="9"/>
      <c r="M73317" s="9"/>
      <c r="N73317" s="9"/>
    </row>
    <row r="73318" spans="12:14" x14ac:dyDescent="0.25">
      <c r="L73318" s="9"/>
      <c r="M73318" s="9"/>
      <c r="N73318" s="9"/>
    </row>
    <row r="73319" spans="12:14" x14ac:dyDescent="0.25">
      <c r="L73319" s="9"/>
      <c r="M73319" s="9"/>
      <c r="N73319" s="9"/>
    </row>
    <row r="73320" spans="12:14" x14ac:dyDescent="0.25">
      <c r="L73320" s="9"/>
      <c r="M73320" s="9"/>
      <c r="N73320" s="9"/>
    </row>
    <row r="73321" spans="12:14" x14ac:dyDescent="0.25">
      <c r="L73321" s="9"/>
      <c r="M73321" s="9"/>
      <c r="N73321" s="9"/>
    </row>
    <row r="73322" spans="12:14" x14ac:dyDescent="0.25">
      <c r="L73322" s="9"/>
      <c r="M73322" s="9"/>
      <c r="N73322" s="9"/>
    </row>
    <row r="73323" spans="12:14" x14ac:dyDescent="0.25">
      <c r="L73323" s="9"/>
      <c r="M73323" s="9"/>
      <c r="N73323" s="9"/>
    </row>
    <row r="73324" spans="12:14" x14ac:dyDescent="0.25">
      <c r="L73324" s="9"/>
      <c r="M73324" s="9"/>
      <c r="N73324" s="9"/>
    </row>
    <row r="73325" spans="12:14" x14ac:dyDescent="0.25">
      <c r="L73325" s="9"/>
      <c r="M73325" s="9"/>
      <c r="N73325" s="9"/>
    </row>
    <row r="73326" spans="12:14" x14ac:dyDescent="0.25">
      <c r="L73326" s="9"/>
      <c r="M73326" s="9"/>
      <c r="N73326" s="9"/>
    </row>
    <row r="73327" spans="12:14" x14ac:dyDescent="0.25">
      <c r="L73327" s="9"/>
      <c r="M73327" s="9"/>
      <c r="N73327" s="9"/>
    </row>
    <row r="73328" spans="12:14" x14ac:dyDescent="0.25">
      <c r="L73328" s="9"/>
      <c r="M73328" s="9"/>
      <c r="N73328" s="9"/>
    </row>
    <row r="73329" spans="12:14" x14ac:dyDescent="0.25">
      <c r="L73329" s="9"/>
      <c r="M73329" s="9"/>
      <c r="N73329" s="9"/>
    </row>
    <row r="73330" spans="12:14" x14ac:dyDescent="0.25">
      <c r="L73330" s="9"/>
      <c r="M73330" s="9"/>
      <c r="N73330" s="9"/>
    </row>
    <row r="73331" spans="12:14" x14ac:dyDescent="0.25">
      <c r="L73331" s="9"/>
      <c r="M73331" s="9"/>
      <c r="N73331" s="9"/>
    </row>
    <row r="73332" spans="12:14" x14ac:dyDescent="0.25">
      <c r="L73332" s="9"/>
      <c r="M73332" s="9"/>
      <c r="N73332" s="9"/>
    </row>
    <row r="73333" spans="12:14" x14ac:dyDescent="0.25">
      <c r="L73333" s="9"/>
      <c r="M73333" s="9"/>
      <c r="N73333" s="9"/>
    </row>
    <row r="73334" spans="12:14" x14ac:dyDescent="0.25">
      <c r="L73334" s="9"/>
      <c r="M73334" s="9"/>
      <c r="N73334" s="9"/>
    </row>
    <row r="73335" spans="12:14" x14ac:dyDescent="0.25">
      <c r="L73335" s="9"/>
      <c r="M73335" s="9"/>
      <c r="N73335" s="9"/>
    </row>
    <row r="73336" spans="12:14" x14ac:dyDescent="0.25">
      <c r="L73336" s="9"/>
      <c r="M73336" s="9"/>
      <c r="N73336" s="9"/>
    </row>
    <row r="73337" spans="12:14" x14ac:dyDescent="0.25">
      <c r="L73337" s="9"/>
      <c r="M73337" s="9"/>
      <c r="N73337" s="9"/>
    </row>
    <row r="73338" spans="12:14" x14ac:dyDescent="0.25">
      <c r="L73338" s="9"/>
      <c r="M73338" s="9"/>
      <c r="N73338" s="9"/>
    </row>
    <row r="73339" spans="12:14" x14ac:dyDescent="0.25">
      <c r="L73339" s="9"/>
      <c r="M73339" s="9"/>
      <c r="N73339" s="9"/>
    </row>
    <row r="73340" spans="12:14" x14ac:dyDescent="0.25">
      <c r="L73340" s="9"/>
      <c r="M73340" s="9"/>
      <c r="N73340" s="9"/>
    </row>
    <row r="73341" spans="12:14" x14ac:dyDescent="0.25">
      <c r="L73341" s="9"/>
      <c r="M73341" s="9"/>
      <c r="N73341" s="9"/>
    </row>
    <row r="73342" spans="12:14" x14ac:dyDescent="0.25">
      <c r="L73342" s="9"/>
      <c r="M73342" s="9"/>
      <c r="N73342" s="9"/>
    </row>
    <row r="73343" spans="12:14" x14ac:dyDescent="0.25">
      <c r="L73343" s="9"/>
      <c r="M73343" s="9"/>
      <c r="N73343" s="9"/>
    </row>
    <row r="73344" spans="12:14" x14ac:dyDescent="0.25">
      <c r="L73344" s="9"/>
      <c r="M73344" s="9"/>
      <c r="N73344" s="9"/>
    </row>
    <row r="73345" spans="12:14" x14ac:dyDescent="0.25">
      <c r="L73345" s="9"/>
      <c r="M73345" s="9"/>
      <c r="N73345" s="9"/>
    </row>
    <row r="73346" spans="12:14" x14ac:dyDescent="0.25">
      <c r="L73346" s="9"/>
      <c r="M73346" s="9"/>
      <c r="N73346" s="9"/>
    </row>
    <row r="73347" spans="12:14" x14ac:dyDescent="0.25">
      <c r="L73347" s="9"/>
      <c r="M73347" s="9"/>
      <c r="N73347" s="9"/>
    </row>
    <row r="73348" spans="12:14" x14ac:dyDescent="0.25">
      <c r="L73348" s="9"/>
      <c r="M73348" s="9"/>
      <c r="N73348" s="9"/>
    </row>
    <row r="73349" spans="12:14" x14ac:dyDescent="0.25">
      <c r="L73349" s="9"/>
      <c r="M73349" s="9"/>
      <c r="N73349" s="9"/>
    </row>
    <row r="73350" spans="12:14" x14ac:dyDescent="0.25">
      <c r="L73350" s="9"/>
      <c r="M73350" s="9"/>
      <c r="N73350" s="9"/>
    </row>
    <row r="73351" spans="12:14" x14ac:dyDescent="0.25">
      <c r="L73351" s="9"/>
      <c r="M73351" s="9"/>
      <c r="N73351" s="9"/>
    </row>
    <row r="73352" spans="12:14" x14ac:dyDescent="0.25">
      <c r="L73352" s="9"/>
      <c r="M73352" s="9"/>
      <c r="N73352" s="9"/>
    </row>
    <row r="73353" spans="12:14" x14ac:dyDescent="0.25">
      <c r="L73353" s="9"/>
      <c r="M73353" s="9"/>
      <c r="N73353" s="9"/>
    </row>
    <row r="73354" spans="12:14" x14ac:dyDescent="0.25">
      <c r="L73354" s="9"/>
      <c r="M73354" s="9"/>
      <c r="N73354" s="9"/>
    </row>
    <row r="73355" spans="12:14" x14ac:dyDescent="0.25">
      <c r="L73355" s="9"/>
      <c r="M73355" s="9"/>
      <c r="N73355" s="9"/>
    </row>
    <row r="73356" spans="12:14" x14ac:dyDescent="0.25">
      <c r="L73356" s="9"/>
      <c r="M73356" s="9"/>
      <c r="N73356" s="9"/>
    </row>
    <row r="73357" spans="12:14" x14ac:dyDescent="0.25">
      <c r="L73357" s="9"/>
      <c r="M73357" s="9"/>
      <c r="N73357" s="9"/>
    </row>
    <row r="73358" spans="12:14" x14ac:dyDescent="0.25">
      <c r="L73358" s="9"/>
      <c r="M73358" s="9"/>
      <c r="N73358" s="9"/>
    </row>
    <row r="73359" spans="12:14" x14ac:dyDescent="0.25">
      <c r="L73359" s="9"/>
      <c r="M73359" s="9"/>
      <c r="N73359" s="9"/>
    </row>
    <row r="73360" spans="12:14" x14ac:dyDescent="0.25">
      <c r="L73360" s="9"/>
      <c r="M73360" s="9"/>
      <c r="N73360" s="9"/>
    </row>
    <row r="73361" spans="12:14" x14ac:dyDescent="0.25">
      <c r="L73361" s="9"/>
      <c r="M73361" s="9"/>
      <c r="N73361" s="9"/>
    </row>
    <row r="73362" spans="12:14" x14ac:dyDescent="0.25">
      <c r="L73362" s="9"/>
      <c r="M73362" s="9"/>
      <c r="N73362" s="9"/>
    </row>
    <row r="73363" spans="12:14" x14ac:dyDescent="0.25">
      <c r="L73363" s="9"/>
      <c r="M73363" s="9"/>
      <c r="N73363" s="9"/>
    </row>
    <row r="73364" spans="12:14" x14ac:dyDescent="0.25">
      <c r="L73364" s="9"/>
      <c r="M73364" s="9"/>
      <c r="N73364" s="9"/>
    </row>
    <row r="73365" spans="12:14" x14ac:dyDescent="0.25">
      <c r="L73365" s="9"/>
      <c r="M73365" s="9"/>
      <c r="N73365" s="9"/>
    </row>
    <row r="73366" spans="12:14" x14ac:dyDescent="0.25">
      <c r="L73366" s="9"/>
      <c r="M73366" s="9"/>
      <c r="N73366" s="9"/>
    </row>
    <row r="73367" spans="12:14" x14ac:dyDescent="0.25">
      <c r="L73367" s="9"/>
      <c r="M73367" s="9"/>
      <c r="N73367" s="9"/>
    </row>
    <row r="73368" spans="12:14" x14ac:dyDescent="0.25">
      <c r="L73368" s="9"/>
      <c r="M73368" s="9"/>
      <c r="N73368" s="9"/>
    </row>
    <row r="73369" spans="12:14" x14ac:dyDescent="0.25">
      <c r="L73369" s="9"/>
      <c r="M73369" s="9"/>
      <c r="N73369" s="9"/>
    </row>
    <row r="73370" spans="12:14" x14ac:dyDescent="0.25">
      <c r="L73370" s="9"/>
      <c r="M73370" s="9"/>
      <c r="N73370" s="9"/>
    </row>
    <row r="73371" spans="12:14" x14ac:dyDescent="0.25">
      <c r="L73371" s="9"/>
      <c r="M73371" s="9"/>
      <c r="N73371" s="9"/>
    </row>
    <row r="73372" spans="12:14" x14ac:dyDescent="0.25">
      <c r="L73372" s="9"/>
      <c r="M73372" s="9"/>
      <c r="N73372" s="9"/>
    </row>
    <row r="73373" spans="12:14" x14ac:dyDescent="0.25">
      <c r="L73373" s="9"/>
      <c r="M73373" s="9"/>
      <c r="N73373" s="9"/>
    </row>
    <row r="73374" spans="12:14" x14ac:dyDescent="0.25">
      <c r="L73374" s="9"/>
      <c r="M73374" s="9"/>
      <c r="N73374" s="9"/>
    </row>
    <row r="73375" spans="12:14" x14ac:dyDescent="0.25">
      <c r="L73375" s="9"/>
      <c r="M73375" s="9"/>
      <c r="N73375" s="9"/>
    </row>
    <row r="73376" spans="12:14" x14ac:dyDescent="0.25">
      <c r="L73376" s="9"/>
      <c r="M73376" s="9"/>
      <c r="N73376" s="9"/>
    </row>
    <row r="73377" spans="12:14" x14ac:dyDescent="0.25">
      <c r="L73377" s="9"/>
      <c r="M73377" s="9"/>
      <c r="N73377" s="9"/>
    </row>
    <row r="73378" spans="12:14" x14ac:dyDescent="0.25">
      <c r="L73378" s="9"/>
      <c r="M73378" s="9"/>
      <c r="N73378" s="9"/>
    </row>
    <row r="73379" spans="12:14" x14ac:dyDescent="0.25">
      <c r="L73379" s="9"/>
      <c r="M73379" s="9"/>
      <c r="N73379" s="9"/>
    </row>
    <row r="73380" spans="12:14" x14ac:dyDescent="0.25">
      <c r="L73380" s="9"/>
      <c r="M73380" s="9"/>
      <c r="N73380" s="9"/>
    </row>
    <row r="73381" spans="12:14" x14ac:dyDescent="0.25">
      <c r="L73381" s="9"/>
      <c r="M73381" s="9"/>
      <c r="N73381" s="9"/>
    </row>
    <row r="73382" spans="12:14" x14ac:dyDescent="0.25">
      <c r="L73382" s="9"/>
      <c r="M73382" s="9"/>
      <c r="N73382" s="9"/>
    </row>
    <row r="73383" spans="12:14" x14ac:dyDescent="0.25">
      <c r="L73383" s="9"/>
      <c r="M73383" s="9"/>
      <c r="N73383" s="9"/>
    </row>
    <row r="73384" spans="12:14" x14ac:dyDescent="0.25">
      <c r="L73384" s="9"/>
      <c r="M73384" s="9"/>
      <c r="N73384" s="9"/>
    </row>
    <row r="73385" spans="12:14" x14ac:dyDescent="0.25">
      <c r="L73385" s="9"/>
      <c r="M73385" s="9"/>
      <c r="N73385" s="9"/>
    </row>
    <row r="73386" spans="12:14" x14ac:dyDescent="0.25">
      <c r="L73386" s="9"/>
      <c r="M73386" s="9"/>
      <c r="N73386" s="9"/>
    </row>
    <row r="73387" spans="12:14" x14ac:dyDescent="0.25">
      <c r="L73387" s="9"/>
      <c r="M73387" s="9"/>
      <c r="N73387" s="9"/>
    </row>
    <row r="73388" spans="12:14" x14ac:dyDescent="0.25">
      <c r="L73388" s="9"/>
      <c r="M73388" s="9"/>
      <c r="N73388" s="9"/>
    </row>
    <row r="73389" spans="12:14" x14ac:dyDescent="0.25">
      <c r="L73389" s="9"/>
      <c r="M73389" s="9"/>
      <c r="N73389" s="9"/>
    </row>
    <row r="73390" spans="12:14" x14ac:dyDescent="0.25">
      <c r="L73390" s="9"/>
      <c r="M73390" s="9"/>
      <c r="N73390" s="9"/>
    </row>
    <row r="73391" spans="12:14" x14ac:dyDescent="0.25">
      <c r="L73391" s="9"/>
      <c r="M73391" s="9"/>
      <c r="N73391" s="9"/>
    </row>
    <row r="73392" spans="12:14" x14ac:dyDescent="0.25">
      <c r="L73392" s="9"/>
      <c r="M73392" s="9"/>
      <c r="N73392" s="9"/>
    </row>
    <row r="73393" spans="12:14" x14ac:dyDescent="0.25">
      <c r="L73393" s="9"/>
      <c r="M73393" s="9"/>
      <c r="N73393" s="9"/>
    </row>
    <row r="73394" spans="12:14" x14ac:dyDescent="0.25">
      <c r="L73394" s="9"/>
      <c r="M73394" s="9"/>
      <c r="N73394" s="9"/>
    </row>
    <row r="73395" spans="12:14" x14ac:dyDescent="0.25">
      <c r="L73395" s="9"/>
      <c r="M73395" s="9"/>
      <c r="N73395" s="9"/>
    </row>
    <row r="73396" spans="12:14" x14ac:dyDescent="0.25">
      <c r="L73396" s="9"/>
      <c r="M73396" s="9"/>
      <c r="N73396" s="9"/>
    </row>
    <row r="73397" spans="12:14" x14ac:dyDescent="0.25">
      <c r="L73397" s="9"/>
      <c r="M73397" s="9"/>
      <c r="N73397" s="9"/>
    </row>
    <row r="73398" spans="12:14" x14ac:dyDescent="0.25">
      <c r="L73398" s="9"/>
      <c r="M73398" s="9"/>
      <c r="N73398" s="9"/>
    </row>
    <row r="73399" spans="12:14" x14ac:dyDescent="0.25">
      <c r="L73399" s="9"/>
      <c r="M73399" s="9"/>
      <c r="N73399" s="9"/>
    </row>
    <row r="73400" spans="12:14" x14ac:dyDescent="0.25">
      <c r="L73400" s="9"/>
      <c r="M73400" s="9"/>
      <c r="N73400" s="9"/>
    </row>
    <row r="73401" spans="12:14" x14ac:dyDescent="0.25">
      <c r="L73401" s="9"/>
      <c r="M73401" s="9"/>
      <c r="N73401" s="9"/>
    </row>
    <row r="73402" spans="12:14" x14ac:dyDescent="0.25">
      <c r="L73402" s="9"/>
      <c r="M73402" s="9"/>
      <c r="N73402" s="9"/>
    </row>
    <row r="73403" spans="12:14" x14ac:dyDescent="0.25">
      <c r="L73403" s="9"/>
      <c r="M73403" s="9"/>
      <c r="N73403" s="9"/>
    </row>
    <row r="73404" spans="12:14" x14ac:dyDescent="0.25">
      <c r="L73404" s="9"/>
      <c r="M73404" s="9"/>
      <c r="N73404" s="9"/>
    </row>
    <row r="73405" spans="12:14" x14ac:dyDescent="0.25">
      <c r="L73405" s="9"/>
      <c r="M73405" s="9"/>
      <c r="N73405" s="9"/>
    </row>
    <row r="73406" spans="12:14" x14ac:dyDescent="0.25">
      <c r="L73406" s="9"/>
      <c r="M73406" s="9"/>
      <c r="N73406" s="9"/>
    </row>
    <row r="73407" spans="12:14" x14ac:dyDescent="0.25">
      <c r="L73407" s="9"/>
      <c r="M73407" s="9"/>
      <c r="N73407" s="9"/>
    </row>
    <row r="73408" spans="12:14" x14ac:dyDescent="0.25">
      <c r="L73408" s="9"/>
      <c r="M73408" s="9"/>
      <c r="N73408" s="9"/>
    </row>
    <row r="73409" spans="12:14" x14ac:dyDescent="0.25">
      <c r="L73409" s="9"/>
      <c r="M73409" s="9"/>
      <c r="N73409" s="9"/>
    </row>
    <row r="73410" spans="12:14" x14ac:dyDescent="0.25">
      <c r="L73410" s="9"/>
      <c r="M73410" s="9"/>
      <c r="N73410" s="9"/>
    </row>
    <row r="73411" spans="12:14" x14ac:dyDescent="0.25">
      <c r="L73411" s="9"/>
      <c r="M73411" s="9"/>
      <c r="N73411" s="9"/>
    </row>
    <row r="73412" spans="12:14" x14ac:dyDescent="0.25">
      <c r="L73412" s="9"/>
      <c r="M73412" s="9"/>
      <c r="N73412" s="9"/>
    </row>
    <row r="73413" spans="12:14" x14ac:dyDescent="0.25">
      <c r="L73413" s="9"/>
      <c r="M73413" s="9"/>
      <c r="N73413" s="9"/>
    </row>
    <row r="73414" spans="12:14" x14ac:dyDescent="0.25">
      <c r="L73414" s="9"/>
      <c r="M73414" s="9"/>
      <c r="N73414" s="9"/>
    </row>
    <row r="73415" spans="12:14" x14ac:dyDescent="0.25">
      <c r="L73415" s="9"/>
      <c r="M73415" s="9"/>
      <c r="N73415" s="9"/>
    </row>
    <row r="73416" spans="12:14" x14ac:dyDescent="0.25">
      <c r="L73416" s="9"/>
      <c r="M73416" s="9"/>
      <c r="N73416" s="9"/>
    </row>
    <row r="73417" spans="12:14" x14ac:dyDescent="0.25">
      <c r="L73417" s="9"/>
      <c r="M73417" s="9"/>
      <c r="N73417" s="9"/>
    </row>
    <row r="73418" spans="12:14" x14ac:dyDescent="0.25">
      <c r="L73418" s="9"/>
      <c r="M73418" s="9"/>
      <c r="N73418" s="9"/>
    </row>
    <row r="73419" spans="12:14" x14ac:dyDescent="0.25">
      <c r="L73419" s="9"/>
      <c r="M73419" s="9"/>
      <c r="N73419" s="9"/>
    </row>
    <row r="73420" spans="12:14" x14ac:dyDescent="0.25">
      <c r="L73420" s="9"/>
      <c r="M73420" s="9"/>
      <c r="N73420" s="9"/>
    </row>
    <row r="73421" spans="12:14" x14ac:dyDescent="0.25">
      <c r="L73421" s="9"/>
      <c r="M73421" s="9"/>
      <c r="N73421" s="9"/>
    </row>
    <row r="73422" spans="12:14" x14ac:dyDescent="0.25">
      <c r="L73422" s="9"/>
      <c r="M73422" s="9"/>
      <c r="N73422" s="9"/>
    </row>
    <row r="73423" spans="12:14" x14ac:dyDescent="0.25">
      <c r="L73423" s="9"/>
      <c r="M73423" s="9"/>
      <c r="N73423" s="9"/>
    </row>
    <row r="73424" spans="12:14" x14ac:dyDescent="0.25">
      <c r="L73424" s="9"/>
      <c r="M73424" s="9"/>
      <c r="N73424" s="9"/>
    </row>
    <row r="73425" spans="12:14" x14ac:dyDescent="0.25">
      <c r="L73425" s="9"/>
      <c r="M73425" s="9"/>
      <c r="N73425" s="9"/>
    </row>
    <row r="73426" spans="12:14" x14ac:dyDescent="0.25">
      <c r="L73426" s="9"/>
      <c r="M73426" s="9"/>
      <c r="N73426" s="9"/>
    </row>
    <row r="73427" spans="12:14" x14ac:dyDescent="0.25">
      <c r="L73427" s="9"/>
      <c r="M73427" s="9"/>
      <c r="N73427" s="9"/>
    </row>
    <row r="73428" spans="12:14" x14ac:dyDescent="0.25">
      <c r="L73428" s="9"/>
      <c r="M73428" s="9"/>
      <c r="N73428" s="9"/>
    </row>
    <row r="73429" spans="12:14" x14ac:dyDescent="0.25">
      <c r="L73429" s="9"/>
      <c r="M73429" s="9"/>
      <c r="N73429" s="9"/>
    </row>
    <row r="73430" spans="12:14" x14ac:dyDescent="0.25">
      <c r="L73430" s="9"/>
      <c r="M73430" s="9"/>
      <c r="N73430" s="9"/>
    </row>
    <row r="73431" spans="12:14" x14ac:dyDescent="0.25">
      <c r="L73431" s="9"/>
      <c r="M73431" s="9"/>
      <c r="N73431" s="9"/>
    </row>
    <row r="73432" spans="12:14" x14ac:dyDescent="0.25">
      <c r="L73432" s="9"/>
      <c r="M73432" s="9"/>
      <c r="N73432" s="9"/>
    </row>
    <row r="73433" spans="12:14" x14ac:dyDescent="0.25">
      <c r="L73433" s="9"/>
      <c r="M73433" s="9"/>
      <c r="N73433" s="9"/>
    </row>
    <row r="73434" spans="12:14" x14ac:dyDescent="0.25">
      <c r="L73434" s="9"/>
      <c r="M73434" s="9"/>
      <c r="N73434" s="9"/>
    </row>
    <row r="73435" spans="12:14" x14ac:dyDescent="0.25">
      <c r="L73435" s="9"/>
      <c r="M73435" s="9"/>
      <c r="N73435" s="9"/>
    </row>
    <row r="73436" spans="12:14" x14ac:dyDescent="0.25">
      <c r="L73436" s="9"/>
      <c r="M73436" s="9"/>
      <c r="N73436" s="9"/>
    </row>
    <row r="73437" spans="12:14" x14ac:dyDescent="0.25">
      <c r="L73437" s="9"/>
      <c r="M73437" s="9"/>
      <c r="N73437" s="9"/>
    </row>
    <row r="73438" spans="12:14" x14ac:dyDescent="0.25">
      <c r="L73438" s="9"/>
      <c r="M73438" s="9"/>
      <c r="N73438" s="9"/>
    </row>
    <row r="73439" spans="12:14" x14ac:dyDescent="0.25">
      <c r="L73439" s="9"/>
      <c r="M73439" s="9"/>
      <c r="N73439" s="9"/>
    </row>
    <row r="73440" spans="12:14" x14ac:dyDescent="0.25">
      <c r="L73440" s="9"/>
      <c r="M73440" s="9"/>
      <c r="N73440" s="9"/>
    </row>
    <row r="73441" spans="12:14" x14ac:dyDescent="0.25">
      <c r="L73441" s="9"/>
      <c r="M73441" s="9"/>
      <c r="N73441" s="9"/>
    </row>
    <row r="73442" spans="12:14" x14ac:dyDescent="0.25">
      <c r="L73442" s="9"/>
      <c r="M73442" s="9"/>
      <c r="N73442" s="9"/>
    </row>
    <row r="73443" spans="12:14" x14ac:dyDescent="0.25">
      <c r="L73443" s="9"/>
      <c r="M73443" s="9"/>
      <c r="N73443" s="9"/>
    </row>
    <row r="73444" spans="12:14" x14ac:dyDescent="0.25">
      <c r="L73444" s="9"/>
      <c r="M73444" s="9"/>
      <c r="N73444" s="9"/>
    </row>
    <row r="73445" spans="12:14" x14ac:dyDescent="0.25">
      <c r="L73445" s="9"/>
      <c r="M73445" s="9"/>
      <c r="N73445" s="9"/>
    </row>
    <row r="73446" spans="12:14" x14ac:dyDescent="0.25">
      <c r="L73446" s="9"/>
      <c r="M73446" s="9"/>
      <c r="N73446" s="9"/>
    </row>
    <row r="73447" spans="12:14" x14ac:dyDescent="0.25">
      <c r="L73447" s="9"/>
      <c r="M73447" s="9"/>
      <c r="N73447" s="9"/>
    </row>
    <row r="73448" spans="12:14" x14ac:dyDescent="0.25">
      <c r="L73448" s="9"/>
      <c r="M73448" s="9"/>
      <c r="N73448" s="9"/>
    </row>
    <row r="73449" spans="12:14" x14ac:dyDescent="0.25">
      <c r="L73449" s="9"/>
      <c r="M73449" s="9"/>
      <c r="N73449" s="9"/>
    </row>
    <row r="73450" spans="12:14" x14ac:dyDescent="0.25">
      <c r="L73450" s="9"/>
      <c r="M73450" s="9"/>
      <c r="N73450" s="9"/>
    </row>
    <row r="73451" spans="12:14" x14ac:dyDescent="0.25">
      <c r="L73451" s="9"/>
      <c r="M73451" s="9"/>
      <c r="N73451" s="9"/>
    </row>
    <row r="73452" spans="12:14" x14ac:dyDescent="0.25">
      <c r="L73452" s="9"/>
      <c r="M73452" s="9"/>
      <c r="N73452" s="9"/>
    </row>
    <row r="73453" spans="12:14" x14ac:dyDescent="0.25">
      <c r="L73453" s="9"/>
      <c r="M73453" s="9"/>
      <c r="N73453" s="9"/>
    </row>
    <row r="73454" spans="12:14" x14ac:dyDescent="0.25">
      <c r="L73454" s="9"/>
      <c r="M73454" s="9"/>
      <c r="N73454" s="9"/>
    </row>
    <row r="73455" spans="12:14" x14ac:dyDescent="0.25">
      <c r="L73455" s="9"/>
      <c r="M73455" s="9"/>
      <c r="N73455" s="9"/>
    </row>
    <row r="73456" spans="12:14" x14ac:dyDescent="0.25">
      <c r="L73456" s="9"/>
      <c r="M73456" s="9"/>
      <c r="N73456" s="9"/>
    </row>
    <row r="73457" spans="12:14" x14ac:dyDescent="0.25">
      <c r="L73457" s="9"/>
      <c r="M73457" s="9"/>
      <c r="N73457" s="9"/>
    </row>
    <row r="73458" spans="12:14" x14ac:dyDescent="0.25">
      <c r="L73458" s="9"/>
      <c r="M73458" s="9"/>
      <c r="N73458" s="9"/>
    </row>
    <row r="73459" spans="12:14" x14ac:dyDescent="0.25">
      <c r="L73459" s="9"/>
      <c r="M73459" s="9"/>
      <c r="N73459" s="9"/>
    </row>
    <row r="73460" spans="12:14" x14ac:dyDescent="0.25">
      <c r="L73460" s="9"/>
      <c r="M73460" s="9"/>
      <c r="N73460" s="9"/>
    </row>
    <row r="73461" spans="12:14" x14ac:dyDescent="0.25">
      <c r="L73461" s="9"/>
      <c r="M73461" s="9"/>
      <c r="N73461" s="9"/>
    </row>
    <row r="73462" spans="12:14" x14ac:dyDescent="0.25">
      <c r="L73462" s="9"/>
      <c r="M73462" s="9"/>
      <c r="N73462" s="9"/>
    </row>
    <row r="73463" spans="12:14" x14ac:dyDescent="0.25">
      <c r="L73463" s="9"/>
      <c r="M73463" s="9"/>
      <c r="N73463" s="9"/>
    </row>
    <row r="73464" spans="12:14" x14ac:dyDescent="0.25">
      <c r="L73464" s="9"/>
      <c r="M73464" s="9"/>
      <c r="N73464" s="9"/>
    </row>
    <row r="73465" spans="12:14" x14ac:dyDescent="0.25">
      <c r="L73465" s="9"/>
      <c r="M73465" s="9"/>
      <c r="N73465" s="9"/>
    </row>
    <row r="73466" spans="12:14" x14ac:dyDescent="0.25">
      <c r="L73466" s="9"/>
      <c r="M73466" s="9"/>
      <c r="N73466" s="9"/>
    </row>
    <row r="73467" spans="12:14" x14ac:dyDescent="0.25">
      <c r="L73467" s="9"/>
      <c r="M73467" s="9"/>
      <c r="N73467" s="9"/>
    </row>
    <row r="73468" spans="12:14" x14ac:dyDescent="0.25">
      <c r="L73468" s="9"/>
      <c r="M73468" s="9"/>
      <c r="N73468" s="9"/>
    </row>
    <row r="73469" spans="12:14" x14ac:dyDescent="0.25">
      <c r="L73469" s="9"/>
      <c r="M73469" s="9"/>
      <c r="N73469" s="9"/>
    </row>
    <row r="73470" spans="12:14" x14ac:dyDescent="0.25">
      <c r="L73470" s="9"/>
      <c r="M73470" s="9"/>
      <c r="N73470" s="9"/>
    </row>
    <row r="73471" spans="12:14" x14ac:dyDescent="0.25">
      <c r="L73471" s="9"/>
      <c r="M73471" s="9"/>
      <c r="N73471" s="9"/>
    </row>
    <row r="73472" spans="12:14" x14ac:dyDescent="0.25">
      <c r="L73472" s="9"/>
      <c r="M73472" s="9"/>
      <c r="N73472" s="9"/>
    </row>
    <row r="73473" spans="12:14" x14ac:dyDescent="0.25">
      <c r="L73473" s="9"/>
      <c r="M73473" s="9"/>
      <c r="N73473" s="9"/>
    </row>
    <row r="73474" spans="12:14" x14ac:dyDescent="0.25">
      <c r="L73474" s="9"/>
      <c r="M73474" s="9"/>
      <c r="N73474" s="9"/>
    </row>
    <row r="73475" spans="12:14" x14ac:dyDescent="0.25">
      <c r="L73475" s="9"/>
      <c r="M73475" s="9"/>
      <c r="N73475" s="9"/>
    </row>
    <row r="73476" spans="12:14" x14ac:dyDescent="0.25">
      <c r="L73476" s="9"/>
      <c r="M73476" s="9"/>
      <c r="N73476" s="9"/>
    </row>
    <row r="73477" spans="12:14" x14ac:dyDescent="0.25">
      <c r="L73477" s="9"/>
      <c r="M73477" s="9"/>
      <c r="N73477" s="9"/>
    </row>
    <row r="73478" spans="12:14" x14ac:dyDescent="0.25">
      <c r="L73478" s="9"/>
      <c r="M73478" s="9"/>
      <c r="N73478" s="9"/>
    </row>
    <row r="73479" spans="12:14" x14ac:dyDescent="0.25">
      <c r="L73479" s="9"/>
      <c r="M73479" s="9"/>
      <c r="N73479" s="9"/>
    </row>
    <row r="73480" spans="12:14" x14ac:dyDescent="0.25">
      <c r="L73480" s="9"/>
      <c r="M73480" s="9"/>
      <c r="N73480" s="9"/>
    </row>
    <row r="73481" spans="12:14" x14ac:dyDescent="0.25">
      <c r="L73481" s="9"/>
      <c r="M73481" s="9"/>
      <c r="N73481" s="9"/>
    </row>
    <row r="73482" spans="12:14" x14ac:dyDescent="0.25">
      <c r="L73482" s="9"/>
      <c r="M73482" s="9"/>
      <c r="N73482" s="9"/>
    </row>
    <row r="73483" spans="12:14" x14ac:dyDescent="0.25">
      <c r="L73483" s="9"/>
      <c r="M73483" s="9"/>
      <c r="N73483" s="9"/>
    </row>
    <row r="73484" spans="12:14" x14ac:dyDescent="0.25">
      <c r="L73484" s="9"/>
      <c r="M73484" s="9"/>
      <c r="N73484" s="9"/>
    </row>
    <row r="73485" spans="12:14" x14ac:dyDescent="0.25">
      <c r="L73485" s="9"/>
      <c r="M73485" s="9"/>
      <c r="N73485" s="9"/>
    </row>
    <row r="73486" spans="12:14" x14ac:dyDescent="0.25">
      <c r="L73486" s="9"/>
      <c r="M73486" s="9"/>
      <c r="N73486" s="9"/>
    </row>
    <row r="73487" spans="12:14" x14ac:dyDescent="0.25">
      <c r="L73487" s="9"/>
      <c r="M73487" s="9"/>
      <c r="N73487" s="9"/>
    </row>
    <row r="73488" spans="12:14" x14ac:dyDescent="0.25">
      <c r="L73488" s="9"/>
      <c r="M73488" s="9"/>
      <c r="N73488" s="9"/>
    </row>
    <row r="73489" spans="12:14" x14ac:dyDescent="0.25">
      <c r="L73489" s="9"/>
      <c r="M73489" s="9"/>
      <c r="N73489" s="9"/>
    </row>
    <row r="73490" spans="12:14" x14ac:dyDescent="0.25">
      <c r="L73490" s="9"/>
      <c r="M73490" s="9"/>
      <c r="N73490" s="9"/>
    </row>
    <row r="73491" spans="12:14" x14ac:dyDescent="0.25">
      <c r="L73491" s="9"/>
      <c r="M73491" s="9"/>
      <c r="N73491" s="9"/>
    </row>
    <row r="73492" spans="12:14" x14ac:dyDescent="0.25">
      <c r="L73492" s="9"/>
      <c r="M73492" s="9"/>
      <c r="N73492" s="9"/>
    </row>
    <row r="73493" spans="12:14" x14ac:dyDescent="0.25">
      <c r="L73493" s="9"/>
      <c r="M73493" s="9"/>
      <c r="N73493" s="9"/>
    </row>
    <row r="73494" spans="12:14" x14ac:dyDescent="0.25">
      <c r="L73494" s="9"/>
      <c r="M73494" s="9"/>
      <c r="N73494" s="9"/>
    </row>
    <row r="73495" spans="12:14" x14ac:dyDescent="0.25">
      <c r="L73495" s="9"/>
      <c r="M73495" s="9"/>
      <c r="N73495" s="9"/>
    </row>
    <row r="73496" spans="12:14" x14ac:dyDescent="0.25">
      <c r="L73496" s="9"/>
      <c r="M73496" s="9"/>
      <c r="N73496" s="9"/>
    </row>
    <row r="73497" spans="12:14" x14ac:dyDescent="0.25">
      <c r="L73497" s="9"/>
      <c r="M73497" s="9"/>
      <c r="N73497" s="9"/>
    </row>
    <row r="73498" spans="12:14" x14ac:dyDescent="0.25">
      <c r="L73498" s="9"/>
      <c r="M73498" s="9"/>
      <c r="N73498" s="9"/>
    </row>
    <row r="73499" spans="12:14" x14ac:dyDescent="0.25">
      <c r="L73499" s="9"/>
      <c r="M73499" s="9"/>
      <c r="N73499" s="9"/>
    </row>
    <row r="73500" spans="12:14" x14ac:dyDescent="0.25">
      <c r="L73500" s="9"/>
      <c r="M73500" s="9"/>
      <c r="N73500" s="9"/>
    </row>
    <row r="73501" spans="12:14" x14ac:dyDescent="0.25">
      <c r="L73501" s="9"/>
      <c r="M73501" s="9"/>
      <c r="N73501" s="9"/>
    </row>
    <row r="73502" spans="12:14" x14ac:dyDescent="0.25">
      <c r="L73502" s="9"/>
      <c r="M73502" s="9"/>
      <c r="N73502" s="9"/>
    </row>
    <row r="73503" spans="12:14" x14ac:dyDescent="0.25">
      <c r="L73503" s="9"/>
      <c r="M73503" s="9"/>
      <c r="N73503" s="9"/>
    </row>
    <row r="73504" spans="12:14" x14ac:dyDescent="0.25">
      <c r="L73504" s="9"/>
      <c r="M73504" s="9"/>
      <c r="N73504" s="9"/>
    </row>
    <row r="73505" spans="12:14" x14ac:dyDescent="0.25">
      <c r="L73505" s="9"/>
      <c r="M73505" s="9"/>
      <c r="N73505" s="9"/>
    </row>
    <row r="73506" spans="12:14" x14ac:dyDescent="0.25">
      <c r="L73506" s="9"/>
      <c r="M73506" s="9"/>
      <c r="N73506" s="9"/>
    </row>
    <row r="73507" spans="12:14" x14ac:dyDescent="0.25">
      <c r="L73507" s="9"/>
      <c r="M73507" s="9"/>
      <c r="N73507" s="9"/>
    </row>
    <row r="73508" spans="12:14" x14ac:dyDescent="0.25">
      <c r="L73508" s="9"/>
      <c r="M73508" s="9"/>
      <c r="N73508" s="9"/>
    </row>
    <row r="73509" spans="12:14" x14ac:dyDescent="0.25">
      <c r="L73509" s="9"/>
      <c r="M73509" s="9"/>
      <c r="N73509" s="9"/>
    </row>
    <row r="73510" spans="12:14" x14ac:dyDescent="0.25">
      <c r="L73510" s="9"/>
      <c r="M73510" s="9"/>
      <c r="N73510" s="9"/>
    </row>
    <row r="73511" spans="12:14" x14ac:dyDescent="0.25">
      <c r="L73511" s="9"/>
      <c r="M73511" s="9"/>
      <c r="N73511" s="9"/>
    </row>
    <row r="73512" spans="12:14" x14ac:dyDescent="0.25">
      <c r="L73512" s="9"/>
      <c r="M73512" s="9"/>
      <c r="N73512" s="9"/>
    </row>
    <row r="73513" spans="12:14" x14ac:dyDescent="0.25">
      <c r="L73513" s="9"/>
      <c r="M73513" s="9"/>
      <c r="N73513" s="9"/>
    </row>
    <row r="73514" spans="12:14" x14ac:dyDescent="0.25">
      <c r="L73514" s="9"/>
      <c r="M73514" s="9"/>
      <c r="N73514" s="9"/>
    </row>
    <row r="73515" spans="12:14" x14ac:dyDescent="0.25">
      <c r="L73515" s="9"/>
      <c r="M73515" s="9"/>
      <c r="N73515" s="9"/>
    </row>
    <row r="73516" spans="12:14" x14ac:dyDescent="0.25">
      <c r="L73516" s="9"/>
      <c r="M73516" s="9"/>
      <c r="N73516" s="9"/>
    </row>
    <row r="73517" spans="12:14" x14ac:dyDescent="0.25">
      <c r="L73517" s="9"/>
      <c r="M73517" s="9"/>
      <c r="N73517" s="9"/>
    </row>
    <row r="73518" spans="12:14" x14ac:dyDescent="0.25">
      <c r="L73518" s="9"/>
      <c r="M73518" s="9"/>
      <c r="N73518" s="9"/>
    </row>
    <row r="73519" spans="12:14" x14ac:dyDescent="0.25">
      <c r="L73519" s="9"/>
      <c r="M73519" s="9"/>
      <c r="N73519" s="9"/>
    </row>
    <row r="73520" spans="12:14" x14ac:dyDescent="0.25">
      <c r="L73520" s="9"/>
      <c r="M73520" s="9"/>
      <c r="N73520" s="9"/>
    </row>
    <row r="73521" spans="12:14" x14ac:dyDescent="0.25">
      <c r="L73521" s="9"/>
      <c r="M73521" s="9"/>
      <c r="N73521" s="9"/>
    </row>
    <row r="73522" spans="12:14" x14ac:dyDescent="0.25">
      <c r="L73522" s="9"/>
      <c r="M73522" s="9"/>
      <c r="N73522" s="9"/>
    </row>
    <row r="73523" spans="12:14" x14ac:dyDescent="0.25">
      <c r="L73523" s="9"/>
      <c r="M73523" s="9"/>
      <c r="N73523" s="9"/>
    </row>
    <row r="73524" spans="12:14" x14ac:dyDescent="0.25">
      <c r="L73524" s="9"/>
      <c r="M73524" s="9"/>
      <c r="N73524" s="9"/>
    </row>
    <row r="73525" spans="12:14" x14ac:dyDescent="0.25">
      <c r="L73525" s="9"/>
      <c r="M73525" s="9"/>
      <c r="N73525" s="9"/>
    </row>
    <row r="73526" spans="12:14" x14ac:dyDescent="0.25">
      <c r="L73526" s="9"/>
      <c r="M73526" s="9"/>
      <c r="N73526" s="9"/>
    </row>
    <row r="73527" spans="12:14" x14ac:dyDescent="0.25">
      <c r="L73527" s="9"/>
      <c r="M73527" s="9"/>
      <c r="N73527" s="9"/>
    </row>
    <row r="73528" spans="12:14" x14ac:dyDescent="0.25">
      <c r="L73528" s="9"/>
      <c r="M73528" s="9"/>
      <c r="N73528" s="9"/>
    </row>
    <row r="73529" spans="12:14" x14ac:dyDescent="0.25">
      <c r="L73529" s="9"/>
      <c r="M73529" s="9"/>
      <c r="N73529" s="9"/>
    </row>
    <row r="73530" spans="12:14" x14ac:dyDescent="0.25">
      <c r="L73530" s="9"/>
      <c r="M73530" s="9"/>
      <c r="N73530" s="9"/>
    </row>
    <row r="73531" spans="12:14" x14ac:dyDescent="0.25">
      <c r="L73531" s="9"/>
      <c r="M73531" s="9"/>
      <c r="N73531" s="9"/>
    </row>
    <row r="73532" spans="12:14" x14ac:dyDescent="0.25">
      <c r="L73532" s="9"/>
      <c r="M73532" s="9"/>
      <c r="N73532" s="9"/>
    </row>
    <row r="73533" spans="12:14" x14ac:dyDescent="0.25">
      <c r="L73533" s="9"/>
      <c r="M73533" s="9"/>
      <c r="N73533" s="9"/>
    </row>
    <row r="73534" spans="12:14" x14ac:dyDescent="0.25">
      <c r="L73534" s="9"/>
      <c r="M73534" s="9"/>
      <c r="N73534" s="9"/>
    </row>
    <row r="73535" spans="12:14" x14ac:dyDescent="0.25">
      <c r="L73535" s="9"/>
      <c r="M73535" s="9"/>
      <c r="N73535" s="9"/>
    </row>
    <row r="73536" spans="12:14" x14ac:dyDescent="0.25">
      <c r="L73536" s="9"/>
      <c r="M73536" s="9"/>
      <c r="N73536" s="9"/>
    </row>
    <row r="73537" spans="12:14" x14ac:dyDescent="0.25">
      <c r="L73537" s="9"/>
      <c r="M73537" s="9"/>
      <c r="N73537" s="9"/>
    </row>
    <row r="73538" spans="12:14" x14ac:dyDescent="0.25">
      <c r="L73538" s="9"/>
      <c r="M73538" s="9"/>
      <c r="N73538" s="9"/>
    </row>
    <row r="73539" spans="12:14" x14ac:dyDescent="0.25">
      <c r="L73539" s="9"/>
      <c r="M73539" s="9"/>
      <c r="N73539" s="9"/>
    </row>
    <row r="73540" spans="12:14" x14ac:dyDescent="0.25">
      <c r="L73540" s="9"/>
      <c r="M73540" s="9"/>
      <c r="N73540" s="9"/>
    </row>
    <row r="73541" spans="12:14" x14ac:dyDescent="0.25">
      <c r="L73541" s="9"/>
      <c r="M73541" s="9"/>
      <c r="N73541" s="9"/>
    </row>
    <row r="73542" spans="12:14" x14ac:dyDescent="0.25">
      <c r="L73542" s="9"/>
      <c r="M73542" s="9"/>
      <c r="N73542" s="9"/>
    </row>
    <row r="73543" spans="12:14" x14ac:dyDescent="0.25">
      <c r="L73543" s="9"/>
      <c r="M73543" s="9"/>
      <c r="N73543" s="9"/>
    </row>
    <row r="73544" spans="12:14" x14ac:dyDescent="0.25">
      <c r="L73544" s="9"/>
      <c r="M73544" s="9"/>
      <c r="N73544" s="9"/>
    </row>
    <row r="73545" spans="12:14" x14ac:dyDescent="0.25">
      <c r="L73545" s="9"/>
      <c r="M73545" s="9"/>
      <c r="N73545" s="9"/>
    </row>
    <row r="73546" spans="12:14" x14ac:dyDescent="0.25">
      <c r="L73546" s="9"/>
      <c r="M73546" s="9"/>
      <c r="N73546" s="9"/>
    </row>
    <row r="73547" spans="12:14" x14ac:dyDescent="0.25">
      <c r="L73547" s="9"/>
      <c r="M73547" s="9"/>
      <c r="N73547" s="9"/>
    </row>
    <row r="73548" spans="12:14" x14ac:dyDescent="0.25">
      <c r="L73548" s="9"/>
      <c r="M73548" s="9"/>
      <c r="N73548" s="9"/>
    </row>
    <row r="73549" spans="12:14" x14ac:dyDescent="0.25">
      <c r="L73549" s="9"/>
      <c r="M73549" s="9"/>
      <c r="N73549" s="9"/>
    </row>
    <row r="73550" spans="12:14" x14ac:dyDescent="0.25">
      <c r="L73550" s="9"/>
      <c r="M73550" s="9"/>
      <c r="N73550" s="9"/>
    </row>
    <row r="73551" spans="12:14" x14ac:dyDescent="0.25">
      <c r="L73551" s="9"/>
      <c r="M73551" s="9"/>
      <c r="N73551" s="9"/>
    </row>
    <row r="73552" spans="12:14" x14ac:dyDescent="0.25">
      <c r="L73552" s="9"/>
      <c r="M73552" s="9"/>
      <c r="N73552" s="9"/>
    </row>
    <row r="73553" spans="12:14" x14ac:dyDescent="0.25">
      <c r="L73553" s="9"/>
      <c r="M73553" s="9"/>
      <c r="N73553" s="9"/>
    </row>
    <row r="73554" spans="12:14" x14ac:dyDescent="0.25">
      <c r="L73554" s="9"/>
      <c r="M73554" s="9"/>
      <c r="N73554" s="9"/>
    </row>
    <row r="73555" spans="12:14" x14ac:dyDescent="0.25">
      <c r="L73555" s="9"/>
      <c r="M73555" s="9"/>
      <c r="N73555" s="9"/>
    </row>
    <row r="73556" spans="12:14" x14ac:dyDescent="0.25">
      <c r="L73556" s="9"/>
      <c r="M73556" s="9"/>
      <c r="N73556" s="9"/>
    </row>
    <row r="73557" spans="12:14" x14ac:dyDescent="0.25">
      <c r="L73557" s="9"/>
      <c r="M73557" s="9"/>
      <c r="N73557" s="9"/>
    </row>
    <row r="73558" spans="12:14" x14ac:dyDescent="0.25">
      <c r="L73558" s="9"/>
      <c r="M73558" s="9"/>
      <c r="N73558" s="9"/>
    </row>
    <row r="73559" spans="12:14" x14ac:dyDescent="0.25">
      <c r="L73559" s="9"/>
      <c r="M73559" s="9"/>
      <c r="N73559" s="9"/>
    </row>
    <row r="73560" spans="12:14" x14ac:dyDescent="0.25">
      <c r="L73560" s="9"/>
      <c r="M73560" s="9"/>
      <c r="N73560" s="9"/>
    </row>
    <row r="73561" spans="12:14" x14ac:dyDescent="0.25">
      <c r="L73561" s="9"/>
      <c r="M73561" s="9"/>
      <c r="N73561" s="9"/>
    </row>
    <row r="73562" spans="12:14" x14ac:dyDescent="0.25">
      <c r="L73562" s="9"/>
      <c r="M73562" s="9"/>
      <c r="N73562" s="9"/>
    </row>
    <row r="73563" spans="12:14" x14ac:dyDescent="0.25">
      <c r="L73563" s="9"/>
      <c r="M73563" s="9"/>
      <c r="N73563" s="9"/>
    </row>
    <row r="73564" spans="12:14" x14ac:dyDescent="0.25">
      <c r="L73564" s="9"/>
      <c r="M73564" s="9"/>
      <c r="N73564" s="9"/>
    </row>
    <row r="73565" spans="12:14" x14ac:dyDescent="0.25">
      <c r="L73565" s="9"/>
      <c r="M73565" s="9"/>
      <c r="N73565" s="9"/>
    </row>
    <row r="73566" spans="12:14" x14ac:dyDescent="0.25">
      <c r="L73566" s="9"/>
      <c r="M73566" s="9"/>
      <c r="N73566" s="9"/>
    </row>
    <row r="73567" spans="12:14" x14ac:dyDescent="0.25">
      <c r="L73567" s="9"/>
      <c r="M73567" s="9"/>
      <c r="N73567" s="9"/>
    </row>
    <row r="73568" spans="12:14" x14ac:dyDescent="0.25">
      <c r="L73568" s="9"/>
      <c r="M73568" s="9"/>
      <c r="N73568" s="9"/>
    </row>
    <row r="73569" spans="12:14" x14ac:dyDescent="0.25">
      <c r="L73569" s="9"/>
      <c r="M73569" s="9"/>
      <c r="N73569" s="9"/>
    </row>
    <row r="73570" spans="12:14" x14ac:dyDescent="0.25">
      <c r="L73570" s="9"/>
      <c r="M73570" s="9"/>
      <c r="N73570" s="9"/>
    </row>
    <row r="73571" spans="12:14" x14ac:dyDescent="0.25">
      <c r="L73571" s="9"/>
      <c r="M73571" s="9"/>
      <c r="N73571" s="9"/>
    </row>
    <row r="73572" spans="12:14" x14ac:dyDescent="0.25">
      <c r="L73572" s="9"/>
      <c r="M73572" s="9"/>
      <c r="N73572" s="9"/>
    </row>
    <row r="73573" spans="12:14" x14ac:dyDescent="0.25">
      <c r="L73573" s="9"/>
      <c r="M73573" s="9"/>
      <c r="N73573" s="9"/>
    </row>
    <row r="73574" spans="12:14" x14ac:dyDescent="0.25">
      <c r="L73574" s="9"/>
      <c r="M73574" s="9"/>
      <c r="N73574" s="9"/>
    </row>
    <row r="73575" spans="12:14" x14ac:dyDescent="0.25">
      <c r="L73575" s="9"/>
      <c r="M73575" s="9"/>
      <c r="N73575" s="9"/>
    </row>
    <row r="73576" spans="12:14" x14ac:dyDescent="0.25">
      <c r="L73576" s="9"/>
      <c r="M73576" s="9"/>
      <c r="N73576" s="9"/>
    </row>
    <row r="73577" spans="12:14" x14ac:dyDescent="0.25">
      <c r="L73577" s="9"/>
      <c r="M73577" s="9"/>
      <c r="N73577" s="9"/>
    </row>
    <row r="73578" spans="12:14" x14ac:dyDescent="0.25">
      <c r="L73578" s="9"/>
      <c r="M73578" s="9"/>
      <c r="N73578" s="9"/>
    </row>
    <row r="73579" spans="12:14" x14ac:dyDescent="0.25">
      <c r="L73579" s="9"/>
      <c r="M73579" s="9"/>
      <c r="N73579" s="9"/>
    </row>
    <row r="73580" spans="12:14" x14ac:dyDescent="0.25">
      <c r="L73580" s="9"/>
      <c r="M73580" s="9"/>
      <c r="N73580" s="9"/>
    </row>
    <row r="73581" spans="12:14" x14ac:dyDescent="0.25">
      <c r="L73581" s="9"/>
      <c r="M73581" s="9"/>
      <c r="N73581" s="9"/>
    </row>
    <row r="73582" spans="12:14" x14ac:dyDescent="0.25">
      <c r="L73582" s="9"/>
      <c r="M73582" s="9"/>
      <c r="N73582" s="9"/>
    </row>
    <row r="73583" spans="12:14" x14ac:dyDescent="0.25">
      <c r="L73583" s="9"/>
      <c r="M73583" s="9"/>
      <c r="N73583" s="9"/>
    </row>
    <row r="73584" spans="12:14" x14ac:dyDescent="0.25">
      <c r="L73584" s="9"/>
      <c r="M73584" s="9"/>
      <c r="N73584" s="9"/>
    </row>
    <row r="73585" spans="12:14" x14ac:dyDescent="0.25">
      <c r="L73585" s="9"/>
      <c r="M73585" s="9"/>
      <c r="N73585" s="9"/>
    </row>
    <row r="73586" spans="12:14" x14ac:dyDescent="0.25">
      <c r="L73586" s="9"/>
      <c r="M73586" s="9"/>
      <c r="N73586" s="9"/>
    </row>
    <row r="73587" spans="12:14" x14ac:dyDescent="0.25">
      <c r="L73587" s="9"/>
      <c r="M73587" s="9"/>
      <c r="N73587" s="9"/>
    </row>
    <row r="73588" spans="12:14" x14ac:dyDescent="0.25">
      <c r="L73588" s="9"/>
      <c r="M73588" s="9"/>
      <c r="N73588" s="9"/>
    </row>
    <row r="73589" spans="12:14" x14ac:dyDescent="0.25">
      <c r="L73589" s="9"/>
      <c r="M73589" s="9"/>
      <c r="N73589" s="9"/>
    </row>
    <row r="73590" spans="12:14" x14ac:dyDescent="0.25">
      <c r="L73590" s="9"/>
      <c r="M73590" s="9"/>
      <c r="N73590" s="9"/>
    </row>
    <row r="73591" spans="12:14" x14ac:dyDescent="0.25">
      <c r="L73591" s="9"/>
      <c r="M73591" s="9"/>
      <c r="N73591" s="9"/>
    </row>
    <row r="73592" spans="12:14" x14ac:dyDescent="0.25">
      <c r="L73592" s="9"/>
      <c r="M73592" s="9"/>
      <c r="N73592" s="9"/>
    </row>
    <row r="73593" spans="12:14" x14ac:dyDescent="0.25">
      <c r="L73593" s="9"/>
      <c r="M73593" s="9"/>
      <c r="N73593" s="9"/>
    </row>
    <row r="73594" spans="12:14" x14ac:dyDescent="0.25">
      <c r="L73594" s="9"/>
      <c r="M73594" s="9"/>
      <c r="N73594" s="9"/>
    </row>
    <row r="73595" spans="12:14" x14ac:dyDescent="0.25">
      <c r="L73595" s="9"/>
      <c r="M73595" s="9"/>
      <c r="N73595" s="9"/>
    </row>
    <row r="73596" spans="12:14" x14ac:dyDescent="0.25">
      <c r="L73596" s="9"/>
      <c r="M73596" s="9"/>
      <c r="N73596" s="9"/>
    </row>
    <row r="73597" spans="12:14" x14ac:dyDescent="0.25">
      <c r="L73597" s="9"/>
      <c r="M73597" s="9"/>
      <c r="N73597" s="9"/>
    </row>
    <row r="73598" spans="12:14" x14ac:dyDescent="0.25">
      <c r="L73598" s="9"/>
      <c r="M73598" s="9"/>
      <c r="N73598" s="9"/>
    </row>
    <row r="73599" spans="12:14" x14ac:dyDescent="0.25">
      <c r="L73599" s="9"/>
      <c r="M73599" s="9"/>
      <c r="N73599" s="9"/>
    </row>
    <row r="73600" spans="12:14" x14ac:dyDescent="0.25">
      <c r="L73600" s="9"/>
      <c r="M73600" s="9"/>
      <c r="N73600" s="9"/>
    </row>
    <row r="73601" spans="12:14" x14ac:dyDescent="0.25">
      <c r="L73601" s="9"/>
      <c r="M73601" s="9"/>
      <c r="N73601" s="9"/>
    </row>
    <row r="73602" spans="12:14" x14ac:dyDescent="0.25">
      <c r="L73602" s="9"/>
      <c r="M73602" s="9"/>
      <c r="N73602" s="9"/>
    </row>
    <row r="73603" spans="12:14" x14ac:dyDescent="0.25">
      <c r="L73603" s="9"/>
      <c r="M73603" s="9"/>
      <c r="N73603" s="9"/>
    </row>
    <row r="73604" spans="12:14" x14ac:dyDescent="0.25">
      <c r="L73604" s="9"/>
      <c r="M73604" s="9"/>
      <c r="N73604" s="9"/>
    </row>
    <row r="73605" spans="12:14" x14ac:dyDescent="0.25">
      <c r="L73605" s="9"/>
      <c r="M73605" s="9"/>
      <c r="N73605" s="9"/>
    </row>
    <row r="73606" spans="12:14" x14ac:dyDescent="0.25">
      <c r="L73606" s="9"/>
      <c r="M73606" s="9"/>
      <c r="N73606" s="9"/>
    </row>
    <row r="73607" spans="12:14" x14ac:dyDescent="0.25">
      <c r="L73607" s="9"/>
      <c r="M73607" s="9"/>
      <c r="N73607" s="9"/>
    </row>
    <row r="73608" spans="12:14" x14ac:dyDescent="0.25">
      <c r="L73608" s="9"/>
      <c r="M73608" s="9"/>
      <c r="N73608" s="9"/>
    </row>
    <row r="73609" spans="12:14" x14ac:dyDescent="0.25">
      <c r="L73609" s="9"/>
      <c r="M73609" s="9"/>
      <c r="N73609" s="9"/>
    </row>
    <row r="73610" spans="12:14" x14ac:dyDescent="0.25">
      <c r="L73610" s="9"/>
      <c r="M73610" s="9"/>
      <c r="N73610" s="9"/>
    </row>
    <row r="73611" spans="12:14" x14ac:dyDescent="0.25">
      <c r="L73611" s="9"/>
      <c r="M73611" s="9"/>
      <c r="N73611" s="9"/>
    </row>
    <row r="73612" spans="12:14" x14ac:dyDescent="0.25">
      <c r="L73612" s="9"/>
      <c r="M73612" s="9"/>
      <c r="N73612" s="9"/>
    </row>
    <row r="73613" spans="12:14" x14ac:dyDescent="0.25">
      <c r="L73613" s="9"/>
      <c r="M73613" s="9"/>
      <c r="N73613" s="9"/>
    </row>
    <row r="73614" spans="12:14" x14ac:dyDescent="0.25">
      <c r="L73614" s="9"/>
      <c r="M73614" s="9"/>
      <c r="N73614" s="9"/>
    </row>
    <row r="73615" spans="12:14" x14ac:dyDescent="0.25">
      <c r="L73615" s="9"/>
      <c r="M73615" s="9"/>
      <c r="N73615" s="9"/>
    </row>
    <row r="73616" spans="12:14" x14ac:dyDescent="0.25">
      <c r="L73616" s="9"/>
      <c r="M73616" s="9"/>
      <c r="N73616" s="9"/>
    </row>
    <row r="73617" spans="12:14" x14ac:dyDescent="0.25">
      <c r="L73617" s="9"/>
      <c r="M73617" s="9"/>
      <c r="N73617" s="9"/>
    </row>
    <row r="73618" spans="12:14" x14ac:dyDescent="0.25">
      <c r="L73618" s="9"/>
      <c r="M73618" s="9"/>
      <c r="N73618" s="9"/>
    </row>
    <row r="73619" spans="12:14" x14ac:dyDescent="0.25">
      <c r="L73619" s="9"/>
      <c r="M73619" s="9"/>
      <c r="N73619" s="9"/>
    </row>
    <row r="73620" spans="12:14" x14ac:dyDescent="0.25">
      <c r="L73620" s="9"/>
      <c r="M73620" s="9"/>
      <c r="N73620" s="9"/>
    </row>
    <row r="73621" spans="12:14" x14ac:dyDescent="0.25">
      <c r="L73621" s="9"/>
      <c r="M73621" s="9"/>
      <c r="N73621" s="9"/>
    </row>
    <row r="73622" spans="12:14" x14ac:dyDescent="0.25">
      <c r="L73622" s="9"/>
      <c r="M73622" s="9"/>
      <c r="N73622" s="9"/>
    </row>
    <row r="73623" spans="12:14" x14ac:dyDescent="0.25">
      <c r="L73623" s="9"/>
      <c r="M73623" s="9"/>
      <c r="N73623" s="9"/>
    </row>
    <row r="73624" spans="12:14" x14ac:dyDescent="0.25">
      <c r="L73624" s="9"/>
      <c r="M73624" s="9"/>
      <c r="N73624" s="9"/>
    </row>
    <row r="73625" spans="12:14" x14ac:dyDescent="0.25">
      <c r="L73625" s="9"/>
      <c r="M73625" s="9"/>
      <c r="N73625" s="9"/>
    </row>
    <row r="73626" spans="12:14" x14ac:dyDescent="0.25">
      <c r="L73626" s="9"/>
      <c r="M73626" s="9"/>
      <c r="N73626" s="9"/>
    </row>
    <row r="73627" spans="12:14" x14ac:dyDescent="0.25">
      <c r="L73627" s="9"/>
      <c r="M73627" s="9"/>
      <c r="N73627" s="9"/>
    </row>
    <row r="73628" spans="12:14" x14ac:dyDescent="0.25">
      <c r="L73628" s="9"/>
      <c r="M73628" s="9"/>
      <c r="N73628" s="9"/>
    </row>
    <row r="73629" spans="12:14" x14ac:dyDescent="0.25">
      <c r="L73629" s="9"/>
      <c r="M73629" s="9"/>
      <c r="N73629" s="9"/>
    </row>
    <row r="73630" spans="12:14" x14ac:dyDescent="0.25">
      <c r="L73630" s="9"/>
      <c r="M73630" s="9"/>
      <c r="N73630" s="9"/>
    </row>
    <row r="73631" spans="12:14" x14ac:dyDescent="0.25">
      <c r="L73631" s="9"/>
      <c r="M73631" s="9"/>
      <c r="N73631" s="9"/>
    </row>
    <row r="73632" spans="12:14" x14ac:dyDescent="0.25">
      <c r="L73632" s="9"/>
      <c r="M73632" s="9"/>
      <c r="N73632" s="9"/>
    </row>
    <row r="73633" spans="12:14" x14ac:dyDescent="0.25">
      <c r="L73633" s="9"/>
      <c r="M73633" s="9"/>
      <c r="N73633" s="9"/>
    </row>
    <row r="73634" spans="12:14" x14ac:dyDescent="0.25">
      <c r="L73634" s="9"/>
      <c r="M73634" s="9"/>
      <c r="N73634" s="9"/>
    </row>
    <row r="73635" spans="12:14" x14ac:dyDescent="0.25">
      <c r="L73635" s="9"/>
      <c r="M73635" s="9"/>
      <c r="N73635" s="9"/>
    </row>
    <row r="73636" spans="12:14" x14ac:dyDescent="0.25">
      <c r="L73636" s="9"/>
      <c r="M73636" s="9"/>
      <c r="N73636" s="9"/>
    </row>
    <row r="73637" spans="12:14" x14ac:dyDescent="0.25">
      <c r="L73637" s="9"/>
      <c r="M73637" s="9"/>
      <c r="N73637" s="9"/>
    </row>
    <row r="73638" spans="12:14" x14ac:dyDescent="0.25">
      <c r="L73638" s="9"/>
      <c r="M73638" s="9"/>
      <c r="N73638" s="9"/>
    </row>
    <row r="73639" spans="12:14" x14ac:dyDescent="0.25">
      <c r="L73639" s="9"/>
      <c r="M73639" s="9"/>
      <c r="N73639" s="9"/>
    </row>
    <row r="73640" spans="12:14" x14ac:dyDescent="0.25">
      <c r="L73640" s="9"/>
      <c r="M73640" s="9"/>
      <c r="N73640" s="9"/>
    </row>
    <row r="73641" spans="12:14" x14ac:dyDescent="0.25">
      <c r="L73641" s="9"/>
      <c r="M73641" s="9"/>
      <c r="N73641" s="9"/>
    </row>
    <row r="73642" spans="12:14" x14ac:dyDescent="0.25">
      <c r="L73642" s="9"/>
      <c r="M73642" s="9"/>
      <c r="N73642" s="9"/>
    </row>
    <row r="73643" spans="12:14" x14ac:dyDescent="0.25">
      <c r="L73643" s="9"/>
      <c r="M73643" s="9"/>
      <c r="N73643" s="9"/>
    </row>
    <row r="73644" spans="12:14" x14ac:dyDescent="0.25">
      <c r="L73644" s="9"/>
      <c r="M73644" s="9"/>
      <c r="N73644" s="9"/>
    </row>
    <row r="73645" spans="12:14" x14ac:dyDescent="0.25">
      <c r="L73645" s="9"/>
      <c r="M73645" s="9"/>
      <c r="N73645" s="9"/>
    </row>
    <row r="73646" spans="12:14" x14ac:dyDescent="0.25">
      <c r="L73646" s="9"/>
      <c r="M73646" s="9"/>
      <c r="N73646" s="9"/>
    </row>
    <row r="73647" spans="12:14" x14ac:dyDescent="0.25">
      <c r="L73647" s="9"/>
      <c r="M73647" s="9"/>
      <c r="N73647" s="9"/>
    </row>
    <row r="73648" spans="12:14" x14ac:dyDescent="0.25">
      <c r="L73648" s="9"/>
      <c r="M73648" s="9"/>
      <c r="N73648" s="9"/>
    </row>
    <row r="73649" spans="12:14" x14ac:dyDescent="0.25">
      <c r="L73649" s="9"/>
      <c r="M73649" s="9"/>
      <c r="N73649" s="9"/>
    </row>
    <row r="73650" spans="12:14" x14ac:dyDescent="0.25">
      <c r="L73650" s="9"/>
      <c r="M73650" s="9"/>
      <c r="N73650" s="9"/>
    </row>
    <row r="73651" spans="12:14" x14ac:dyDescent="0.25">
      <c r="L73651" s="9"/>
      <c r="M73651" s="9"/>
      <c r="N73651" s="9"/>
    </row>
    <row r="73652" spans="12:14" x14ac:dyDescent="0.25">
      <c r="L73652" s="9"/>
      <c r="M73652" s="9"/>
      <c r="N73652" s="9"/>
    </row>
    <row r="73653" spans="12:14" x14ac:dyDescent="0.25">
      <c r="L73653" s="9"/>
      <c r="M73653" s="9"/>
      <c r="N73653" s="9"/>
    </row>
    <row r="73654" spans="12:14" x14ac:dyDescent="0.25">
      <c r="L73654" s="9"/>
      <c r="M73654" s="9"/>
      <c r="N73654" s="9"/>
    </row>
    <row r="73655" spans="12:14" x14ac:dyDescent="0.25">
      <c r="L73655" s="9"/>
      <c r="M73655" s="9"/>
      <c r="N73655" s="9"/>
    </row>
    <row r="73656" spans="12:14" x14ac:dyDescent="0.25">
      <c r="L73656" s="9"/>
      <c r="M73656" s="9"/>
      <c r="N73656" s="9"/>
    </row>
    <row r="73657" spans="12:14" x14ac:dyDescent="0.25">
      <c r="L73657" s="9"/>
      <c r="M73657" s="9"/>
      <c r="N73657" s="9"/>
    </row>
    <row r="73658" spans="12:14" x14ac:dyDescent="0.25">
      <c r="L73658" s="9"/>
      <c r="M73658" s="9"/>
      <c r="N73658" s="9"/>
    </row>
    <row r="73659" spans="12:14" x14ac:dyDescent="0.25">
      <c r="L73659" s="9"/>
      <c r="M73659" s="9"/>
      <c r="N73659" s="9"/>
    </row>
    <row r="73660" spans="12:14" x14ac:dyDescent="0.25">
      <c r="L73660" s="9"/>
      <c r="M73660" s="9"/>
      <c r="N73660" s="9"/>
    </row>
    <row r="73661" spans="12:14" x14ac:dyDescent="0.25">
      <c r="L73661" s="9"/>
      <c r="M73661" s="9"/>
      <c r="N73661" s="9"/>
    </row>
    <row r="73662" spans="12:14" x14ac:dyDescent="0.25">
      <c r="L73662" s="9"/>
      <c r="M73662" s="9"/>
      <c r="N73662" s="9"/>
    </row>
    <row r="73663" spans="12:14" x14ac:dyDescent="0.25">
      <c r="L73663" s="9"/>
      <c r="M73663" s="9"/>
      <c r="N73663" s="9"/>
    </row>
    <row r="73664" spans="12:14" x14ac:dyDescent="0.25">
      <c r="L73664" s="9"/>
      <c r="M73664" s="9"/>
      <c r="N73664" s="9"/>
    </row>
    <row r="73665" spans="12:14" x14ac:dyDescent="0.25">
      <c r="L73665" s="9"/>
      <c r="M73665" s="9"/>
      <c r="N73665" s="9"/>
    </row>
    <row r="73666" spans="12:14" x14ac:dyDescent="0.25">
      <c r="L73666" s="9"/>
      <c r="M73666" s="9"/>
      <c r="N73666" s="9"/>
    </row>
    <row r="73667" spans="12:14" x14ac:dyDescent="0.25">
      <c r="L73667" s="9"/>
      <c r="M73667" s="9"/>
      <c r="N73667" s="9"/>
    </row>
    <row r="73668" spans="12:14" x14ac:dyDescent="0.25">
      <c r="L73668" s="9"/>
      <c r="M73668" s="9"/>
      <c r="N73668" s="9"/>
    </row>
    <row r="73669" spans="12:14" x14ac:dyDescent="0.25">
      <c r="L73669" s="9"/>
      <c r="M73669" s="9"/>
      <c r="N73669" s="9"/>
    </row>
    <row r="73670" spans="12:14" x14ac:dyDescent="0.25">
      <c r="L73670" s="9"/>
      <c r="M73670" s="9"/>
      <c r="N73670" s="9"/>
    </row>
    <row r="73671" spans="12:14" x14ac:dyDescent="0.25">
      <c r="L73671" s="9"/>
      <c r="M73671" s="9"/>
      <c r="N73671" s="9"/>
    </row>
    <row r="73672" spans="12:14" x14ac:dyDescent="0.25">
      <c r="L73672" s="9"/>
      <c r="M73672" s="9"/>
      <c r="N73672" s="9"/>
    </row>
    <row r="73673" spans="12:14" x14ac:dyDescent="0.25">
      <c r="L73673" s="9"/>
      <c r="M73673" s="9"/>
      <c r="N73673" s="9"/>
    </row>
    <row r="73674" spans="12:14" x14ac:dyDescent="0.25">
      <c r="L73674" s="9"/>
      <c r="M73674" s="9"/>
      <c r="N73674" s="9"/>
    </row>
    <row r="73675" spans="12:14" x14ac:dyDescent="0.25">
      <c r="L73675" s="9"/>
      <c r="M73675" s="9"/>
      <c r="N73675" s="9"/>
    </row>
    <row r="73676" spans="12:14" x14ac:dyDescent="0.25">
      <c r="L73676" s="9"/>
      <c r="M73676" s="9"/>
      <c r="N73676" s="9"/>
    </row>
    <row r="73677" spans="12:14" x14ac:dyDescent="0.25">
      <c r="L73677" s="9"/>
      <c r="M73677" s="9"/>
      <c r="N73677" s="9"/>
    </row>
    <row r="73678" spans="12:14" x14ac:dyDescent="0.25">
      <c r="L73678" s="9"/>
      <c r="M73678" s="9"/>
      <c r="N73678" s="9"/>
    </row>
    <row r="73679" spans="12:14" x14ac:dyDescent="0.25">
      <c r="L73679" s="9"/>
      <c r="M73679" s="9"/>
      <c r="N73679" s="9"/>
    </row>
    <row r="73680" spans="12:14" x14ac:dyDescent="0.25">
      <c r="L73680" s="9"/>
      <c r="M73680" s="9"/>
      <c r="N73680" s="9"/>
    </row>
    <row r="73681" spans="12:14" x14ac:dyDescent="0.25">
      <c r="L73681" s="9"/>
      <c r="M73681" s="9"/>
      <c r="N73681" s="9"/>
    </row>
    <row r="73682" spans="12:14" x14ac:dyDescent="0.25">
      <c r="L73682" s="9"/>
      <c r="M73682" s="9"/>
      <c r="N73682" s="9"/>
    </row>
    <row r="73683" spans="12:14" x14ac:dyDescent="0.25">
      <c r="L73683" s="9"/>
      <c r="M73683" s="9"/>
      <c r="N73683" s="9"/>
    </row>
    <row r="73684" spans="12:14" x14ac:dyDescent="0.25">
      <c r="L73684" s="9"/>
      <c r="M73684" s="9"/>
      <c r="N73684" s="9"/>
    </row>
    <row r="73685" spans="12:14" x14ac:dyDescent="0.25">
      <c r="L73685" s="9"/>
      <c r="M73685" s="9"/>
      <c r="N73685" s="9"/>
    </row>
    <row r="73686" spans="12:14" x14ac:dyDescent="0.25">
      <c r="L73686" s="9"/>
      <c r="M73686" s="9"/>
      <c r="N73686" s="9"/>
    </row>
    <row r="73687" spans="12:14" x14ac:dyDescent="0.25">
      <c r="L73687" s="9"/>
      <c r="M73687" s="9"/>
      <c r="N73687" s="9"/>
    </row>
    <row r="73688" spans="12:14" x14ac:dyDescent="0.25">
      <c r="L73688" s="9"/>
      <c r="M73688" s="9"/>
      <c r="N73688" s="9"/>
    </row>
    <row r="73689" spans="12:14" x14ac:dyDescent="0.25">
      <c r="L73689" s="9"/>
      <c r="M73689" s="9"/>
      <c r="N73689" s="9"/>
    </row>
    <row r="73690" spans="12:14" x14ac:dyDescent="0.25">
      <c r="L73690" s="9"/>
      <c r="M73690" s="9"/>
      <c r="N73690" s="9"/>
    </row>
    <row r="73691" spans="12:14" x14ac:dyDescent="0.25">
      <c r="L73691" s="9"/>
      <c r="M73691" s="9"/>
      <c r="N73691" s="9"/>
    </row>
    <row r="73692" spans="12:14" x14ac:dyDescent="0.25">
      <c r="L73692" s="9"/>
      <c r="M73692" s="9"/>
      <c r="N73692" s="9"/>
    </row>
    <row r="73693" spans="12:14" x14ac:dyDescent="0.25">
      <c r="L73693" s="9"/>
      <c r="M73693" s="9"/>
      <c r="N73693" s="9"/>
    </row>
    <row r="73694" spans="12:14" x14ac:dyDescent="0.25">
      <c r="L73694" s="9"/>
      <c r="M73694" s="9"/>
      <c r="N73694" s="9"/>
    </row>
    <row r="73695" spans="12:14" x14ac:dyDescent="0.25">
      <c r="L73695" s="9"/>
      <c r="M73695" s="9"/>
      <c r="N73695" s="9"/>
    </row>
    <row r="73696" spans="12:14" x14ac:dyDescent="0.25">
      <c r="L73696" s="9"/>
      <c r="M73696" s="9"/>
      <c r="N73696" s="9"/>
    </row>
    <row r="73697" spans="12:14" x14ac:dyDescent="0.25">
      <c r="L73697" s="9"/>
      <c r="M73697" s="9"/>
      <c r="N73697" s="9"/>
    </row>
    <row r="73698" spans="12:14" x14ac:dyDescent="0.25">
      <c r="L73698" s="9"/>
      <c r="M73698" s="9"/>
      <c r="N73698" s="9"/>
    </row>
    <row r="73699" spans="12:14" x14ac:dyDescent="0.25">
      <c r="L73699" s="9"/>
      <c r="M73699" s="9"/>
      <c r="N73699" s="9"/>
    </row>
    <row r="73700" spans="12:14" x14ac:dyDescent="0.25">
      <c r="L73700" s="9"/>
      <c r="M73700" s="9"/>
      <c r="N73700" s="9"/>
    </row>
    <row r="73701" spans="12:14" x14ac:dyDescent="0.25">
      <c r="L73701" s="9"/>
      <c r="M73701" s="9"/>
      <c r="N73701" s="9"/>
    </row>
    <row r="73702" spans="12:14" x14ac:dyDescent="0.25">
      <c r="L73702" s="9"/>
      <c r="M73702" s="9"/>
      <c r="N73702" s="9"/>
    </row>
    <row r="73703" spans="12:14" x14ac:dyDescent="0.25">
      <c r="L73703" s="9"/>
      <c r="M73703" s="9"/>
      <c r="N73703" s="9"/>
    </row>
    <row r="73704" spans="12:14" x14ac:dyDescent="0.25">
      <c r="L73704" s="9"/>
      <c r="M73704" s="9"/>
      <c r="N73704" s="9"/>
    </row>
    <row r="73705" spans="12:14" x14ac:dyDescent="0.25">
      <c r="L73705" s="9"/>
      <c r="M73705" s="9"/>
      <c r="N73705" s="9"/>
    </row>
    <row r="73706" spans="12:14" x14ac:dyDescent="0.25">
      <c r="L73706" s="9"/>
      <c r="M73706" s="9"/>
      <c r="N73706" s="9"/>
    </row>
    <row r="73707" spans="12:14" x14ac:dyDescent="0.25">
      <c r="L73707" s="9"/>
      <c r="M73707" s="9"/>
      <c r="N73707" s="9"/>
    </row>
    <row r="73708" spans="12:14" x14ac:dyDescent="0.25">
      <c r="L73708" s="9"/>
      <c r="M73708" s="9"/>
      <c r="N73708" s="9"/>
    </row>
    <row r="73709" spans="12:14" x14ac:dyDescent="0.25">
      <c r="L73709" s="9"/>
      <c r="M73709" s="9"/>
      <c r="N73709" s="9"/>
    </row>
    <row r="73710" spans="12:14" x14ac:dyDescent="0.25">
      <c r="L73710" s="9"/>
      <c r="M73710" s="9"/>
      <c r="N73710" s="9"/>
    </row>
    <row r="73711" spans="12:14" x14ac:dyDescent="0.25">
      <c r="L73711" s="9"/>
      <c r="M73711" s="9"/>
      <c r="N73711" s="9"/>
    </row>
    <row r="73712" spans="12:14" x14ac:dyDescent="0.25">
      <c r="L73712" s="9"/>
      <c r="M73712" s="9"/>
      <c r="N73712" s="9"/>
    </row>
    <row r="73713" spans="12:14" x14ac:dyDescent="0.25">
      <c r="L73713" s="9"/>
      <c r="M73713" s="9"/>
      <c r="N73713" s="9"/>
    </row>
    <row r="73714" spans="12:14" x14ac:dyDescent="0.25">
      <c r="L73714" s="9"/>
      <c r="M73714" s="9"/>
      <c r="N73714" s="9"/>
    </row>
    <row r="73715" spans="12:14" x14ac:dyDescent="0.25">
      <c r="L73715" s="9"/>
      <c r="M73715" s="9"/>
      <c r="N73715" s="9"/>
    </row>
    <row r="73716" spans="12:14" x14ac:dyDescent="0.25">
      <c r="L73716" s="9"/>
      <c r="M73716" s="9"/>
      <c r="N73716" s="9"/>
    </row>
    <row r="73717" spans="12:14" x14ac:dyDescent="0.25">
      <c r="L73717" s="9"/>
      <c r="M73717" s="9"/>
      <c r="N73717" s="9"/>
    </row>
    <row r="73718" spans="12:14" x14ac:dyDescent="0.25">
      <c r="L73718" s="9"/>
      <c r="M73718" s="9"/>
      <c r="N73718" s="9"/>
    </row>
    <row r="73719" spans="12:14" x14ac:dyDescent="0.25">
      <c r="L73719" s="9"/>
      <c r="M73719" s="9"/>
      <c r="N73719" s="9"/>
    </row>
    <row r="73720" spans="12:14" x14ac:dyDescent="0.25">
      <c r="L73720" s="9"/>
      <c r="M73720" s="9"/>
      <c r="N73720" s="9"/>
    </row>
    <row r="73721" spans="12:14" x14ac:dyDescent="0.25">
      <c r="L73721" s="9"/>
      <c r="M73721" s="9"/>
      <c r="N73721" s="9"/>
    </row>
    <row r="73722" spans="12:14" x14ac:dyDescent="0.25">
      <c r="L73722" s="9"/>
      <c r="M73722" s="9"/>
      <c r="N73722" s="9"/>
    </row>
    <row r="73723" spans="12:14" x14ac:dyDescent="0.25">
      <c r="L73723" s="9"/>
      <c r="M73723" s="9"/>
      <c r="N73723" s="9"/>
    </row>
    <row r="73724" spans="12:14" x14ac:dyDescent="0.25">
      <c r="L73724" s="9"/>
      <c r="M73724" s="9"/>
      <c r="N73724" s="9"/>
    </row>
    <row r="73725" spans="12:14" x14ac:dyDescent="0.25">
      <c r="L73725" s="9"/>
      <c r="M73725" s="9"/>
      <c r="N73725" s="9"/>
    </row>
    <row r="73726" spans="12:14" x14ac:dyDescent="0.25">
      <c r="L73726" s="9"/>
      <c r="M73726" s="9"/>
      <c r="N73726" s="9"/>
    </row>
    <row r="73727" spans="12:14" x14ac:dyDescent="0.25">
      <c r="L73727" s="9"/>
      <c r="M73727" s="9"/>
      <c r="N73727" s="9"/>
    </row>
    <row r="73728" spans="12:14" x14ac:dyDescent="0.25">
      <c r="L73728" s="9"/>
      <c r="M73728" s="9"/>
      <c r="N73728" s="9"/>
    </row>
    <row r="73729" spans="12:14" x14ac:dyDescent="0.25">
      <c r="L73729" s="9"/>
      <c r="M73729" s="9"/>
      <c r="N73729" s="9"/>
    </row>
    <row r="73730" spans="12:14" x14ac:dyDescent="0.25">
      <c r="L73730" s="9"/>
      <c r="M73730" s="9"/>
      <c r="N73730" s="9"/>
    </row>
    <row r="73731" spans="12:14" x14ac:dyDescent="0.25">
      <c r="L73731" s="9"/>
      <c r="M73731" s="9"/>
      <c r="N73731" s="9"/>
    </row>
    <row r="73732" spans="12:14" x14ac:dyDescent="0.25">
      <c r="L73732" s="9"/>
      <c r="M73732" s="9"/>
      <c r="N73732" s="9"/>
    </row>
    <row r="73733" spans="12:14" x14ac:dyDescent="0.25">
      <c r="L73733" s="9"/>
      <c r="M73733" s="9"/>
      <c r="N73733" s="9"/>
    </row>
    <row r="73734" spans="12:14" x14ac:dyDescent="0.25">
      <c r="L73734" s="9"/>
      <c r="M73734" s="9"/>
      <c r="N73734" s="9"/>
    </row>
    <row r="73735" spans="12:14" x14ac:dyDescent="0.25">
      <c r="L73735" s="9"/>
      <c r="M73735" s="9"/>
      <c r="N73735" s="9"/>
    </row>
    <row r="73736" spans="12:14" x14ac:dyDescent="0.25">
      <c r="L73736" s="9"/>
      <c r="M73736" s="9"/>
      <c r="N73736" s="9"/>
    </row>
    <row r="73737" spans="12:14" x14ac:dyDescent="0.25">
      <c r="L73737" s="9"/>
      <c r="M73737" s="9"/>
      <c r="N73737" s="9"/>
    </row>
    <row r="73738" spans="12:14" x14ac:dyDescent="0.25">
      <c r="L73738" s="9"/>
      <c r="M73738" s="9"/>
      <c r="N73738" s="9"/>
    </row>
    <row r="73739" spans="12:14" x14ac:dyDescent="0.25">
      <c r="L73739" s="9"/>
      <c r="M73739" s="9"/>
      <c r="N73739" s="9"/>
    </row>
    <row r="73740" spans="12:14" x14ac:dyDescent="0.25">
      <c r="L73740" s="9"/>
      <c r="M73740" s="9"/>
      <c r="N73740" s="9"/>
    </row>
    <row r="73741" spans="12:14" x14ac:dyDescent="0.25">
      <c r="L73741" s="9"/>
      <c r="M73741" s="9"/>
      <c r="N73741" s="9"/>
    </row>
    <row r="73742" spans="12:14" x14ac:dyDescent="0.25">
      <c r="L73742" s="9"/>
      <c r="M73742" s="9"/>
      <c r="N73742" s="9"/>
    </row>
    <row r="73743" spans="12:14" x14ac:dyDescent="0.25">
      <c r="L73743" s="9"/>
      <c r="M73743" s="9"/>
      <c r="N73743" s="9"/>
    </row>
    <row r="73744" spans="12:14" x14ac:dyDescent="0.25">
      <c r="L73744" s="9"/>
      <c r="M73744" s="9"/>
      <c r="N73744" s="9"/>
    </row>
    <row r="73745" spans="12:14" x14ac:dyDescent="0.25">
      <c r="L73745" s="9"/>
      <c r="M73745" s="9"/>
      <c r="N73745" s="9"/>
    </row>
    <row r="73746" spans="12:14" x14ac:dyDescent="0.25">
      <c r="L73746" s="9"/>
      <c r="M73746" s="9"/>
      <c r="N73746" s="9"/>
    </row>
    <row r="73747" spans="12:14" x14ac:dyDescent="0.25">
      <c r="L73747" s="9"/>
      <c r="M73747" s="9"/>
      <c r="N73747" s="9"/>
    </row>
    <row r="73748" spans="12:14" x14ac:dyDescent="0.25">
      <c r="L73748" s="9"/>
      <c r="M73748" s="9"/>
      <c r="N73748" s="9"/>
    </row>
    <row r="73749" spans="12:14" x14ac:dyDescent="0.25">
      <c r="L73749" s="9"/>
      <c r="M73749" s="9"/>
      <c r="N73749" s="9"/>
    </row>
    <row r="73750" spans="12:14" x14ac:dyDescent="0.25">
      <c r="L73750" s="9"/>
      <c r="M73750" s="9"/>
      <c r="N73750" s="9"/>
    </row>
    <row r="73751" spans="12:14" x14ac:dyDescent="0.25">
      <c r="L73751" s="9"/>
      <c r="M73751" s="9"/>
      <c r="N73751" s="9"/>
    </row>
    <row r="73752" spans="12:14" x14ac:dyDescent="0.25">
      <c r="L73752" s="9"/>
      <c r="M73752" s="9"/>
      <c r="N73752" s="9"/>
    </row>
    <row r="73753" spans="12:14" x14ac:dyDescent="0.25">
      <c r="L73753" s="9"/>
      <c r="M73753" s="9"/>
      <c r="N73753" s="9"/>
    </row>
    <row r="73754" spans="12:14" x14ac:dyDescent="0.25">
      <c r="L73754" s="9"/>
      <c r="M73754" s="9"/>
      <c r="N73754" s="9"/>
    </row>
    <row r="73755" spans="12:14" x14ac:dyDescent="0.25">
      <c r="L73755" s="9"/>
      <c r="M73755" s="9"/>
      <c r="N73755" s="9"/>
    </row>
    <row r="73756" spans="12:14" x14ac:dyDescent="0.25">
      <c r="L73756" s="9"/>
      <c r="M73756" s="9"/>
      <c r="N73756" s="9"/>
    </row>
    <row r="73757" spans="12:14" x14ac:dyDescent="0.25">
      <c r="L73757" s="9"/>
      <c r="M73757" s="9"/>
      <c r="N73757" s="9"/>
    </row>
    <row r="73758" spans="12:14" x14ac:dyDescent="0.25">
      <c r="L73758" s="9"/>
      <c r="M73758" s="9"/>
      <c r="N73758" s="9"/>
    </row>
    <row r="73759" spans="12:14" x14ac:dyDescent="0.25">
      <c r="L73759" s="9"/>
      <c r="M73759" s="9"/>
      <c r="N73759" s="9"/>
    </row>
    <row r="73760" spans="12:14" x14ac:dyDescent="0.25">
      <c r="L73760" s="9"/>
      <c r="M73760" s="9"/>
      <c r="N73760" s="9"/>
    </row>
    <row r="73761" spans="12:14" x14ac:dyDescent="0.25">
      <c r="L73761" s="9"/>
      <c r="M73761" s="9"/>
      <c r="N73761" s="9"/>
    </row>
    <row r="73762" spans="12:14" x14ac:dyDescent="0.25">
      <c r="L73762" s="9"/>
      <c r="M73762" s="9"/>
      <c r="N73762" s="9"/>
    </row>
    <row r="73763" spans="12:14" x14ac:dyDescent="0.25">
      <c r="L73763" s="9"/>
      <c r="M73763" s="9"/>
      <c r="N73763" s="9"/>
    </row>
    <row r="73764" spans="12:14" x14ac:dyDescent="0.25">
      <c r="L73764" s="9"/>
      <c r="M73764" s="9"/>
      <c r="N73764" s="9"/>
    </row>
    <row r="73765" spans="12:14" x14ac:dyDescent="0.25">
      <c r="L73765" s="9"/>
      <c r="M73765" s="9"/>
      <c r="N73765" s="9"/>
    </row>
    <row r="73766" spans="12:14" x14ac:dyDescent="0.25">
      <c r="L73766" s="9"/>
      <c r="M73766" s="9"/>
      <c r="N73766" s="9"/>
    </row>
    <row r="73767" spans="12:14" x14ac:dyDescent="0.25">
      <c r="L73767" s="9"/>
      <c r="M73767" s="9"/>
      <c r="N73767" s="9"/>
    </row>
    <row r="73768" spans="12:14" x14ac:dyDescent="0.25">
      <c r="L73768" s="9"/>
      <c r="M73768" s="9"/>
      <c r="N73768" s="9"/>
    </row>
    <row r="73769" spans="12:14" x14ac:dyDescent="0.25">
      <c r="L73769" s="9"/>
      <c r="M73769" s="9"/>
      <c r="N73769" s="9"/>
    </row>
    <row r="73770" spans="12:14" x14ac:dyDescent="0.25">
      <c r="L73770" s="9"/>
      <c r="M73770" s="9"/>
      <c r="N73770" s="9"/>
    </row>
    <row r="73771" spans="12:14" x14ac:dyDescent="0.25">
      <c r="L73771" s="9"/>
      <c r="M73771" s="9"/>
      <c r="N73771" s="9"/>
    </row>
    <row r="73772" spans="12:14" x14ac:dyDescent="0.25">
      <c r="L73772" s="9"/>
      <c r="M73772" s="9"/>
      <c r="N73772" s="9"/>
    </row>
    <row r="73773" spans="12:14" x14ac:dyDescent="0.25">
      <c r="L73773" s="9"/>
      <c r="M73773" s="9"/>
      <c r="N73773" s="9"/>
    </row>
    <row r="73774" spans="12:14" x14ac:dyDescent="0.25">
      <c r="L73774" s="9"/>
      <c r="M73774" s="9"/>
      <c r="N73774" s="9"/>
    </row>
    <row r="73775" spans="12:14" x14ac:dyDescent="0.25">
      <c r="L73775" s="9"/>
      <c r="M73775" s="9"/>
      <c r="N73775" s="9"/>
    </row>
    <row r="73776" spans="12:14" x14ac:dyDescent="0.25">
      <c r="L73776" s="9"/>
      <c r="M73776" s="9"/>
      <c r="N73776" s="9"/>
    </row>
    <row r="73777" spans="12:14" x14ac:dyDescent="0.25">
      <c r="L73777" s="9"/>
      <c r="M73777" s="9"/>
      <c r="N73777" s="9"/>
    </row>
    <row r="73778" spans="12:14" x14ac:dyDescent="0.25">
      <c r="L73778" s="9"/>
      <c r="M73778" s="9"/>
      <c r="N73778" s="9"/>
    </row>
    <row r="73779" spans="12:14" x14ac:dyDescent="0.25">
      <c r="L73779" s="9"/>
      <c r="M73779" s="9"/>
      <c r="N73779" s="9"/>
    </row>
    <row r="73780" spans="12:14" x14ac:dyDescent="0.25">
      <c r="L73780" s="9"/>
      <c r="M73780" s="9"/>
      <c r="N73780" s="9"/>
    </row>
    <row r="73781" spans="12:14" x14ac:dyDescent="0.25">
      <c r="L73781" s="9"/>
      <c r="M73781" s="9"/>
      <c r="N73781" s="9"/>
    </row>
    <row r="73782" spans="12:14" x14ac:dyDescent="0.25">
      <c r="L73782" s="9"/>
      <c r="M73782" s="9"/>
      <c r="N73782" s="9"/>
    </row>
    <row r="73783" spans="12:14" x14ac:dyDescent="0.25">
      <c r="L73783" s="9"/>
      <c r="M73783" s="9"/>
      <c r="N73783" s="9"/>
    </row>
    <row r="73784" spans="12:14" x14ac:dyDescent="0.25">
      <c r="L73784" s="9"/>
      <c r="M73784" s="9"/>
      <c r="N73784" s="9"/>
    </row>
    <row r="73785" spans="12:14" x14ac:dyDescent="0.25">
      <c r="L73785" s="9"/>
      <c r="M73785" s="9"/>
      <c r="N73785" s="9"/>
    </row>
    <row r="73786" spans="12:14" x14ac:dyDescent="0.25">
      <c r="L73786" s="9"/>
      <c r="M73786" s="9"/>
      <c r="N73786" s="9"/>
    </row>
    <row r="73787" spans="12:14" x14ac:dyDescent="0.25">
      <c r="L73787" s="9"/>
      <c r="M73787" s="9"/>
      <c r="N73787" s="9"/>
    </row>
    <row r="73788" spans="12:14" x14ac:dyDescent="0.25">
      <c r="L73788" s="9"/>
      <c r="M73788" s="9"/>
      <c r="N73788" s="9"/>
    </row>
    <row r="73789" spans="12:14" x14ac:dyDescent="0.25">
      <c r="L73789" s="9"/>
      <c r="M73789" s="9"/>
      <c r="N73789" s="9"/>
    </row>
    <row r="73790" spans="12:14" x14ac:dyDescent="0.25">
      <c r="L73790" s="9"/>
      <c r="M73790" s="9"/>
      <c r="N73790" s="9"/>
    </row>
    <row r="73791" spans="12:14" x14ac:dyDescent="0.25">
      <c r="L73791" s="9"/>
      <c r="M73791" s="9"/>
      <c r="N73791" s="9"/>
    </row>
    <row r="73792" spans="12:14" x14ac:dyDescent="0.25">
      <c r="L73792" s="9"/>
      <c r="M73792" s="9"/>
      <c r="N73792" s="9"/>
    </row>
    <row r="73793" spans="12:14" x14ac:dyDescent="0.25">
      <c r="L73793" s="9"/>
      <c r="M73793" s="9"/>
      <c r="N73793" s="9"/>
    </row>
    <row r="73794" spans="12:14" x14ac:dyDescent="0.25">
      <c r="L73794" s="9"/>
      <c r="M73794" s="9"/>
      <c r="N73794" s="9"/>
    </row>
    <row r="73795" spans="12:14" x14ac:dyDescent="0.25">
      <c r="L73795" s="9"/>
      <c r="M73795" s="9"/>
      <c r="N73795" s="9"/>
    </row>
    <row r="73796" spans="12:14" x14ac:dyDescent="0.25">
      <c r="L73796" s="9"/>
      <c r="M73796" s="9"/>
      <c r="N73796" s="9"/>
    </row>
    <row r="73797" spans="12:14" x14ac:dyDescent="0.25">
      <c r="L73797" s="9"/>
      <c r="M73797" s="9"/>
      <c r="N73797" s="9"/>
    </row>
    <row r="73798" spans="12:14" x14ac:dyDescent="0.25">
      <c r="L73798" s="9"/>
      <c r="M73798" s="9"/>
      <c r="N73798" s="9"/>
    </row>
    <row r="73799" spans="12:14" x14ac:dyDescent="0.25">
      <c r="L73799" s="9"/>
      <c r="M73799" s="9"/>
      <c r="N73799" s="9"/>
    </row>
    <row r="73800" spans="12:14" x14ac:dyDescent="0.25">
      <c r="L73800" s="9"/>
      <c r="M73800" s="9"/>
      <c r="N73800" s="9"/>
    </row>
    <row r="73801" spans="12:14" x14ac:dyDescent="0.25">
      <c r="L73801" s="9"/>
      <c r="M73801" s="9"/>
      <c r="N73801" s="9"/>
    </row>
    <row r="73802" spans="12:14" x14ac:dyDescent="0.25">
      <c r="L73802" s="9"/>
      <c r="M73802" s="9"/>
      <c r="N73802" s="9"/>
    </row>
    <row r="73803" spans="12:14" x14ac:dyDescent="0.25">
      <c r="L73803" s="9"/>
      <c r="M73803" s="9"/>
      <c r="N73803" s="9"/>
    </row>
    <row r="73804" spans="12:14" x14ac:dyDescent="0.25">
      <c r="L73804" s="9"/>
      <c r="M73804" s="9"/>
      <c r="N73804" s="9"/>
    </row>
    <row r="73805" spans="12:14" x14ac:dyDescent="0.25">
      <c r="L73805" s="9"/>
      <c r="M73805" s="9"/>
      <c r="N73805" s="9"/>
    </row>
    <row r="73806" spans="12:14" x14ac:dyDescent="0.25">
      <c r="L73806" s="9"/>
      <c r="M73806" s="9"/>
      <c r="N73806" s="9"/>
    </row>
    <row r="73807" spans="12:14" x14ac:dyDescent="0.25">
      <c r="L73807" s="9"/>
      <c r="M73807" s="9"/>
      <c r="N73807" s="9"/>
    </row>
    <row r="73808" spans="12:14" x14ac:dyDescent="0.25">
      <c r="L73808" s="9"/>
      <c r="M73808" s="9"/>
      <c r="N73808" s="9"/>
    </row>
    <row r="73809" spans="12:14" x14ac:dyDescent="0.25">
      <c r="L73809" s="9"/>
      <c r="M73809" s="9"/>
      <c r="N73809" s="9"/>
    </row>
    <row r="73810" spans="12:14" x14ac:dyDescent="0.25">
      <c r="L73810" s="9"/>
      <c r="M73810" s="9"/>
      <c r="N73810" s="9"/>
    </row>
    <row r="73811" spans="12:14" x14ac:dyDescent="0.25">
      <c r="L73811" s="9"/>
      <c r="M73811" s="9"/>
      <c r="N73811" s="9"/>
    </row>
    <row r="73812" spans="12:14" x14ac:dyDescent="0.25">
      <c r="L73812" s="9"/>
      <c r="M73812" s="9"/>
      <c r="N73812" s="9"/>
    </row>
    <row r="73813" spans="12:14" x14ac:dyDescent="0.25">
      <c r="L73813" s="9"/>
      <c r="M73813" s="9"/>
      <c r="N73813" s="9"/>
    </row>
    <row r="73814" spans="12:14" x14ac:dyDescent="0.25">
      <c r="L73814" s="9"/>
      <c r="M73814" s="9"/>
      <c r="N73814" s="9"/>
    </row>
    <row r="73815" spans="12:14" x14ac:dyDescent="0.25">
      <c r="L73815" s="9"/>
      <c r="M73815" s="9"/>
      <c r="N73815" s="9"/>
    </row>
    <row r="73816" spans="12:14" x14ac:dyDescent="0.25">
      <c r="L73816" s="9"/>
      <c r="M73816" s="9"/>
      <c r="N73816" s="9"/>
    </row>
    <row r="73817" spans="12:14" x14ac:dyDescent="0.25">
      <c r="L73817" s="9"/>
      <c r="M73817" s="9"/>
      <c r="N73817" s="9"/>
    </row>
    <row r="73818" spans="12:14" x14ac:dyDescent="0.25">
      <c r="L73818" s="9"/>
      <c r="M73818" s="9"/>
      <c r="N73818" s="9"/>
    </row>
    <row r="73819" spans="12:14" x14ac:dyDescent="0.25">
      <c r="L73819" s="9"/>
      <c r="M73819" s="9"/>
      <c r="N73819" s="9"/>
    </row>
    <row r="73820" spans="12:14" x14ac:dyDescent="0.25">
      <c r="L73820" s="9"/>
      <c r="M73820" s="9"/>
      <c r="N73820" s="9"/>
    </row>
    <row r="73821" spans="12:14" x14ac:dyDescent="0.25">
      <c r="L73821" s="9"/>
      <c r="M73821" s="9"/>
      <c r="N73821" s="9"/>
    </row>
    <row r="73822" spans="12:14" x14ac:dyDescent="0.25">
      <c r="L73822" s="9"/>
      <c r="M73822" s="9"/>
      <c r="N73822" s="9"/>
    </row>
    <row r="73823" spans="12:14" x14ac:dyDescent="0.25">
      <c r="L73823" s="9"/>
      <c r="M73823" s="9"/>
      <c r="N73823" s="9"/>
    </row>
    <row r="73824" spans="12:14" x14ac:dyDescent="0.25">
      <c r="L73824" s="9"/>
      <c r="M73824" s="9"/>
      <c r="N73824" s="9"/>
    </row>
    <row r="73825" spans="12:14" x14ac:dyDescent="0.25">
      <c r="L73825" s="9"/>
      <c r="M73825" s="9"/>
      <c r="N73825" s="9"/>
    </row>
    <row r="73826" spans="12:14" x14ac:dyDescent="0.25">
      <c r="L73826" s="9"/>
      <c r="M73826" s="9"/>
      <c r="N73826" s="9"/>
    </row>
    <row r="73827" spans="12:14" x14ac:dyDescent="0.25">
      <c r="L73827" s="9"/>
      <c r="M73827" s="9"/>
      <c r="N73827" s="9"/>
    </row>
    <row r="73828" spans="12:14" x14ac:dyDescent="0.25">
      <c r="L73828" s="9"/>
      <c r="M73828" s="9"/>
      <c r="N73828" s="9"/>
    </row>
    <row r="73829" spans="12:14" x14ac:dyDescent="0.25">
      <c r="L73829" s="9"/>
      <c r="M73829" s="9"/>
      <c r="N73829" s="9"/>
    </row>
    <row r="73830" spans="12:14" x14ac:dyDescent="0.25">
      <c r="L73830" s="9"/>
      <c r="M73830" s="9"/>
      <c r="N73830" s="9"/>
    </row>
    <row r="73831" spans="12:14" x14ac:dyDescent="0.25">
      <c r="L73831" s="9"/>
      <c r="M73831" s="9"/>
      <c r="N73831" s="9"/>
    </row>
    <row r="73832" spans="12:14" x14ac:dyDescent="0.25">
      <c r="L73832" s="9"/>
      <c r="M73832" s="9"/>
      <c r="N73832" s="9"/>
    </row>
    <row r="73833" spans="12:14" x14ac:dyDescent="0.25">
      <c r="L73833" s="9"/>
      <c r="M73833" s="9"/>
      <c r="N73833" s="9"/>
    </row>
    <row r="73834" spans="12:14" x14ac:dyDescent="0.25">
      <c r="L73834" s="9"/>
      <c r="M73834" s="9"/>
      <c r="N73834" s="9"/>
    </row>
    <row r="73835" spans="12:14" x14ac:dyDescent="0.25">
      <c r="L73835" s="9"/>
      <c r="M73835" s="9"/>
      <c r="N73835" s="9"/>
    </row>
    <row r="73836" spans="12:14" x14ac:dyDescent="0.25">
      <c r="L73836" s="9"/>
      <c r="M73836" s="9"/>
      <c r="N73836" s="9"/>
    </row>
    <row r="73837" spans="12:14" x14ac:dyDescent="0.25">
      <c r="L73837" s="9"/>
      <c r="M73837" s="9"/>
      <c r="N73837" s="9"/>
    </row>
    <row r="73838" spans="12:14" x14ac:dyDescent="0.25">
      <c r="L73838" s="9"/>
      <c r="M73838" s="9"/>
      <c r="N73838" s="9"/>
    </row>
    <row r="73839" spans="12:14" x14ac:dyDescent="0.25">
      <c r="L73839" s="9"/>
      <c r="M73839" s="9"/>
      <c r="N73839" s="9"/>
    </row>
    <row r="73840" spans="12:14" x14ac:dyDescent="0.25">
      <c r="L73840" s="9"/>
      <c r="M73840" s="9"/>
      <c r="N73840" s="9"/>
    </row>
    <row r="73841" spans="12:14" x14ac:dyDescent="0.25">
      <c r="L73841" s="9"/>
      <c r="M73841" s="9"/>
      <c r="N73841" s="9"/>
    </row>
    <row r="73842" spans="12:14" x14ac:dyDescent="0.25">
      <c r="L73842" s="9"/>
      <c r="M73842" s="9"/>
      <c r="N73842" s="9"/>
    </row>
    <row r="73843" spans="12:14" x14ac:dyDescent="0.25">
      <c r="L73843" s="9"/>
      <c r="M73843" s="9"/>
      <c r="N73843" s="9"/>
    </row>
    <row r="73844" spans="12:14" x14ac:dyDescent="0.25">
      <c r="L73844" s="9"/>
      <c r="M73844" s="9"/>
      <c r="N73844" s="9"/>
    </row>
    <row r="73845" spans="12:14" x14ac:dyDescent="0.25">
      <c r="L73845" s="9"/>
      <c r="M73845" s="9"/>
      <c r="N73845" s="9"/>
    </row>
    <row r="73846" spans="12:14" x14ac:dyDescent="0.25">
      <c r="L73846" s="9"/>
      <c r="M73846" s="9"/>
      <c r="N73846" s="9"/>
    </row>
    <row r="73847" spans="12:14" x14ac:dyDescent="0.25">
      <c r="L73847" s="9"/>
      <c r="M73847" s="9"/>
      <c r="N73847" s="9"/>
    </row>
    <row r="73848" spans="12:14" x14ac:dyDescent="0.25">
      <c r="L73848" s="9"/>
      <c r="M73848" s="9"/>
      <c r="N73848" s="9"/>
    </row>
    <row r="73849" spans="12:14" x14ac:dyDescent="0.25">
      <c r="L73849" s="9"/>
      <c r="M73849" s="9"/>
      <c r="N73849" s="9"/>
    </row>
    <row r="73850" spans="12:14" x14ac:dyDescent="0.25">
      <c r="L73850" s="9"/>
      <c r="M73850" s="9"/>
      <c r="N73850" s="9"/>
    </row>
    <row r="73851" spans="12:14" x14ac:dyDescent="0.25">
      <c r="L73851" s="9"/>
      <c r="M73851" s="9"/>
      <c r="N73851" s="9"/>
    </row>
    <row r="73852" spans="12:14" x14ac:dyDescent="0.25">
      <c r="L73852" s="9"/>
      <c r="M73852" s="9"/>
      <c r="N73852" s="9"/>
    </row>
    <row r="73853" spans="12:14" x14ac:dyDescent="0.25">
      <c r="L73853" s="9"/>
      <c r="M73853" s="9"/>
      <c r="N73853" s="9"/>
    </row>
    <row r="73854" spans="12:14" x14ac:dyDescent="0.25">
      <c r="L73854" s="9"/>
      <c r="M73854" s="9"/>
      <c r="N73854" s="9"/>
    </row>
    <row r="73855" spans="12:14" x14ac:dyDescent="0.25">
      <c r="L73855" s="9"/>
      <c r="M73855" s="9"/>
      <c r="N73855" s="9"/>
    </row>
    <row r="73856" spans="12:14" x14ac:dyDescent="0.25">
      <c r="L73856" s="9"/>
      <c r="M73856" s="9"/>
      <c r="N73856" s="9"/>
    </row>
    <row r="73857" spans="12:14" x14ac:dyDescent="0.25">
      <c r="L73857" s="9"/>
      <c r="M73857" s="9"/>
      <c r="N73857" s="9"/>
    </row>
    <row r="73858" spans="12:14" x14ac:dyDescent="0.25">
      <c r="L73858" s="9"/>
      <c r="M73858" s="9"/>
      <c r="N73858" s="9"/>
    </row>
    <row r="73859" spans="12:14" x14ac:dyDescent="0.25">
      <c r="L73859" s="9"/>
      <c r="M73859" s="9"/>
      <c r="N73859" s="9"/>
    </row>
    <row r="73860" spans="12:14" x14ac:dyDescent="0.25">
      <c r="L73860" s="9"/>
      <c r="M73860" s="9"/>
      <c r="N73860" s="9"/>
    </row>
    <row r="73861" spans="12:14" x14ac:dyDescent="0.25">
      <c r="L73861" s="9"/>
      <c r="M73861" s="9"/>
      <c r="N73861" s="9"/>
    </row>
    <row r="73862" spans="12:14" x14ac:dyDescent="0.25">
      <c r="L73862" s="9"/>
      <c r="M73862" s="9"/>
      <c r="N73862" s="9"/>
    </row>
    <row r="73863" spans="12:14" x14ac:dyDescent="0.25">
      <c r="L73863" s="9"/>
      <c r="M73863" s="9"/>
      <c r="N73863" s="9"/>
    </row>
    <row r="73864" spans="12:14" x14ac:dyDescent="0.25">
      <c r="L73864" s="9"/>
      <c r="M73864" s="9"/>
      <c r="N73864" s="9"/>
    </row>
    <row r="73865" spans="12:14" x14ac:dyDescent="0.25">
      <c r="L73865" s="9"/>
      <c r="M73865" s="9"/>
      <c r="N73865" s="9"/>
    </row>
    <row r="73866" spans="12:14" x14ac:dyDescent="0.25">
      <c r="L73866" s="9"/>
      <c r="M73866" s="9"/>
      <c r="N73866" s="9"/>
    </row>
    <row r="73867" spans="12:14" x14ac:dyDescent="0.25">
      <c r="L73867" s="9"/>
      <c r="M73867" s="9"/>
      <c r="N73867" s="9"/>
    </row>
    <row r="73868" spans="12:14" x14ac:dyDescent="0.25">
      <c r="L73868" s="9"/>
      <c r="M73868" s="9"/>
      <c r="N73868" s="9"/>
    </row>
    <row r="73869" spans="12:14" x14ac:dyDescent="0.25">
      <c r="L73869" s="9"/>
      <c r="M73869" s="9"/>
      <c r="N73869" s="9"/>
    </row>
    <row r="73870" spans="12:14" x14ac:dyDescent="0.25">
      <c r="L73870" s="9"/>
      <c r="M73870" s="9"/>
      <c r="N73870" s="9"/>
    </row>
    <row r="73871" spans="12:14" x14ac:dyDescent="0.25">
      <c r="L73871" s="9"/>
      <c r="M73871" s="9"/>
      <c r="N73871" s="9"/>
    </row>
    <row r="73872" spans="12:14" x14ac:dyDescent="0.25">
      <c r="L73872" s="9"/>
      <c r="M73872" s="9"/>
      <c r="N73872" s="9"/>
    </row>
    <row r="73873" spans="12:14" x14ac:dyDescent="0.25">
      <c r="L73873" s="9"/>
      <c r="M73873" s="9"/>
      <c r="N73873" s="9"/>
    </row>
    <row r="73874" spans="12:14" x14ac:dyDescent="0.25">
      <c r="L73874" s="9"/>
      <c r="M73874" s="9"/>
      <c r="N73874" s="9"/>
    </row>
    <row r="73875" spans="12:14" x14ac:dyDescent="0.25">
      <c r="L73875" s="9"/>
      <c r="M73875" s="9"/>
      <c r="N73875" s="9"/>
    </row>
    <row r="73876" spans="12:14" x14ac:dyDescent="0.25">
      <c r="L73876" s="9"/>
      <c r="M73876" s="9"/>
      <c r="N73876" s="9"/>
    </row>
    <row r="73877" spans="12:14" x14ac:dyDescent="0.25">
      <c r="L73877" s="9"/>
      <c r="M73877" s="9"/>
      <c r="N73877" s="9"/>
    </row>
    <row r="73878" spans="12:14" x14ac:dyDescent="0.25">
      <c r="L73878" s="9"/>
      <c r="M73878" s="9"/>
      <c r="N73878" s="9"/>
    </row>
    <row r="73879" spans="12:14" x14ac:dyDescent="0.25">
      <c r="L73879" s="9"/>
      <c r="M73879" s="9"/>
      <c r="N73879" s="9"/>
    </row>
    <row r="73880" spans="12:14" x14ac:dyDescent="0.25">
      <c r="L73880" s="9"/>
      <c r="M73880" s="9"/>
      <c r="N73880" s="9"/>
    </row>
    <row r="73881" spans="12:14" x14ac:dyDescent="0.25">
      <c r="L73881" s="9"/>
      <c r="M73881" s="9"/>
      <c r="N73881" s="9"/>
    </row>
    <row r="73882" spans="12:14" x14ac:dyDescent="0.25">
      <c r="L73882" s="9"/>
      <c r="M73882" s="9"/>
      <c r="N73882" s="9"/>
    </row>
    <row r="73883" spans="12:14" x14ac:dyDescent="0.25">
      <c r="L73883" s="9"/>
      <c r="M73883" s="9"/>
      <c r="N73883" s="9"/>
    </row>
    <row r="73884" spans="12:14" x14ac:dyDescent="0.25">
      <c r="L73884" s="9"/>
      <c r="M73884" s="9"/>
      <c r="N73884" s="9"/>
    </row>
    <row r="73885" spans="12:14" x14ac:dyDescent="0.25">
      <c r="L73885" s="9"/>
      <c r="M73885" s="9"/>
      <c r="N73885" s="9"/>
    </row>
    <row r="73886" spans="12:14" x14ac:dyDescent="0.25">
      <c r="L73886" s="9"/>
      <c r="M73886" s="9"/>
      <c r="N73886" s="9"/>
    </row>
    <row r="73887" spans="12:14" x14ac:dyDescent="0.25">
      <c r="L73887" s="9"/>
      <c r="M73887" s="9"/>
      <c r="N73887" s="9"/>
    </row>
    <row r="73888" spans="12:14" x14ac:dyDescent="0.25">
      <c r="L73888" s="9"/>
      <c r="M73888" s="9"/>
      <c r="N73888" s="9"/>
    </row>
    <row r="73889" spans="12:14" x14ac:dyDescent="0.25">
      <c r="L73889" s="9"/>
      <c r="M73889" s="9"/>
      <c r="N73889" s="9"/>
    </row>
    <row r="73890" spans="12:14" x14ac:dyDescent="0.25">
      <c r="L73890" s="9"/>
      <c r="M73890" s="9"/>
      <c r="N73890" s="9"/>
    </row>
    <row r="73891" spans="12:14" x14ac:dyDescent="0.25">
      <c r="L73891" s="9"/>
      <c r="M73891" s="9"/>
      <c r="N73891" s="9"/>
    </row>
    <row r="73892" spans="12:14" x14ac:dyDescent="0.25">
      <c r="L73892" s="9"/>
      <c r="M73892" s="9"/>
      <c r="N73892" s="9"/>
    </row>
    <row r="73893" spans="12:14" x14ac:dyDescent="0.25">
      <c r="L73893" s="9"/>
      <c r="M73893" s="9"/>
      <c r="N73893" s="9"/>
    </row>
    <row r="73894" spans="12:14" x14ac:dyDescent="0.25">
      <c r="L73894" s="9"/>
      <c r="M73894" s="9"/>
      <c r="N73894" s="9"/>
    </row>
    <row r="73895" spans="12:14" x14ac:dyDescent="0.25">
      <c r="L73895" s="9"/>
      <c r="M73895" s="9"/>
      <c r="N73895" s="9"/>
    </row>
    <row r="73896" spans="12:14" x14ac:dyDescent="0.25">
      <c r="L73896" s="9"/>
      <c r="M73896" s="9"/>
      <c r="N73896" s="9"/>
    </row>
    <row r="73897" spans="12:14" x14ac:dyDescent="0.25">
      <c r="L73897" s="9"/>
      <c r="M73897" s="9"/>
      <c r="N73897" s="9"/>
    </row>
    <row r="73898" spans="12:14" x14ac:dyDescent="0.25">
      <c r="L73898" s="9"/>
      <c r="M73898" s="9"/>
      <c r="N73898" s="9"/>
    </row>
    <row r="73899" spans="12:14" x14ac:dyDescent="0.25">
      <c r="L73899" s="9"/>
      <c r="M73899" s="9"/>
      <c r="N73899" s="9"/>
    </row>
    <row r="73900" spans="12:14" x14ac:dyDescent="0.25">
      <c r="L73900" s="9"/>
      <c r="M73900" s="9"/>
      <c r="N73900" s="9"/>
    </row>
    <row r="73901" spans="12:14" x14ac:dyDescent="0.25">
      <c r="L73901" s="9"/>
      <c r="M73901" s="9"/>
      <c r="N73901" s="9"/>
    </row>
    <row r="73902" spans="12:14" x14ac:dyDescent="0.25">
      <c r="L73902" s="9"/>
      <c r="M73902" s="9"/>
      <c r="N73902" s="9"/>
    </row>
    <row r="73903" spans="12:14" x14ac:dyDescent="0.25">
      <c r="L73903" s="9"/>
      <c r="M73903" s="9"/>
      <c r="N73903" s="9"/>
    </row>
    <row r="73904" spans="12:14" x14ac:dyDescent="0.25">
      <c r="L73904" s="9"/>
      <c r="M73904" s="9"/>
      <c r="N73904" s="9"/>
    </row>
    <row r="73905" spans="12:14" x14ac:dyDescent="0.25">
      <c r="L73905" s="9"/>
      <c r="M73905" s="9"/>
      <c r="N73905" s="9"/>
    </row>
    <row r="73906" spans="12:14" x14ac:dyDescent="0.25">
      <c r="L73906" s="9"/>
      <c r="M73906" s="9"/>
      <c r="N73906" s="9"/>
    </row>
    <row r="73907" spans="12:14" x14ac:dyDescent="0.25">
      <c r="L73907" s="9"/>
      <c r="M73907" s="9"/>
      <c r="N73907" s="9"/>
    </row>
    <row r="73908" spans="12:14" x14ac:dyDescent="0.25">
      <c r="L73908" s="9"/>
      <c r="M73908" s="9"/>
      <c r="N73908" s="9"/>
    </row>
    <row r="73909" spans="12:14" x14ac:dyDescent="0.25">
      <c r="L73909" s="9"/>
      <c r="M73909" s="9"/>
      <c r="N73909" s="9"/>
    </row>
    <row r="73910" spans="12:14" x14ac:dyDescent="0.25">
      <c r="L73910" s="9"/>
      <c r="M73910" s="9"/>
      <c r="N73910" s="9"/>
    </row>
    <row r="73911" spans="12:14" x14ac:dyDescent="0.25">
      <c r="L73911" s="9"/>
      <c r="M73911" s="9"/>
      <c r="N73911" s="9"/>
    </row>
    <row r="73912" spans="12:14" x14ac:dyDescent="0.25">
      <c r="L73912" s="9"/>
      <c r="M73912" s="9"/>
      <c r="N73912" s="9"/>
    </row>
    <row r="73913" spans="12:14" x14ac:dyDescent="0.25">
      <c r="L73913" s="9"/>
      <c r="M73913" s="9"/>
      <c r="N73913" s="9"/>
    </row>
    <row r="73914" spans="12:14" x14ac:dyDescent="0.25">
      <c r="L73914" s="9"/>
      <c r="M73914" s="9"/>
      <c r="N73914" s="9"/>
    </row>
    <row r="73915" spans="12:14" x14ac:dyDescent="0.25">
      <c r="L73915" s="9"/>
      <c r="M73915" s="9"/>
      <c r="N73915" s="9"/>
    </row>
    <row r="73916" spans="12:14" x14ac:dyDescent="0.25">
      <c r="L73916" s="9"/>
      <c r="M73916" s="9"/>
      <c r="N73916" s="9"/>
    </row>
    <row r="73917" spans="12:14" x14ac:dyDescent="0.25">
      <c r="L73917" s="9"/>
      <c r="M73917" s="9"/>
      <c r="N73917" s="9"/>
    </row>
    <row r="73918" spans="12:14" x14ac:dyDescent="0.25">
      <c r="L73918" s="9"/>
      <c r="M73918" s="9"/>
      <c r="N73918" s="9"/>
    </row>
    <row r="73919" spans="12:14" x14ac:dyDescent="0.25">
      <c r="L73919" s="9"/>
      <c r="M73919" s="9"/>
      <c r="N73919" s="9"/>
    </row>
    <row r="73920" spans="12:14" x14ac:dyDescent="0.25">
      <c r="L73920" s="9"/>
      <c r="M73920" s="9"/>
      <c r="N73920" s="9"/>
    </row>
    <row r="73921" spans="12:14" x14ac:dyDescent="0.25">
      <c r="L73921" s="9"/>
      <c r="M73921" s="9"/>
      <c r="N73921" s="9"/>
    </row>
    <row r="73922" spans="12:14" x14ac:dyDescent="0.25">
      <c r="L73922" s="9"/>
      <c r="M73922" s="9"/>
      <c r="N73922" s="9"/>
    </row>
    <row r="73923" spans="12:14" x14ac:dyDescent="0.25">
      <c r="L73923" s="9"/>
      <c r="M73923" s="9"/>
      <c r="N73923" s="9"/>
    </row>
    <row r="73924" spans="12:14" x14ac:dyDescent="0.25">
      <c r="L73924" s="9"/>
      <c r="M73924" s="9"/>
      <c r="N73924" s="9"/>
    </row>
    <row r="73925" spans="12:14" x14ac:dyDescent="0.25">
      <c r="L73925" s="9"/>
      <c r="M73925" s="9"/>
      <c r="N73925" s="9"/>
    </row>
    <row r="73926" spans="12:14" x14ac:dyDescent="0.25">
      <c r="L73926" s="9"/>
      <c r="M73926" s="9"/>
      <c r="N73926" s="9"/>
    </row>
    <row r="73927" spans="12:14" x14ac:dyDescent="0.25">
      <c r="L73927" s="9"/>
      <c r="M73927" s="9"/>
      <c r="N73927" s="9"/>
    </row>
    <row r="73928" spans="12:14" x14ac:dyDescent="0.25">
      <c r="L73928" s="9"/>
      <c r="M73928" s="9"/>
      <c r="N73928" s="9"/>
    </row>
    <row r="73929" spans="12:14" x14ac:dyDescent="0.25">
      <c r="L73929" s="9"/>
      <c r="M73929" s="9"/>
      <c r="N73929" s="9"/>
    </row>
    <row r="73930" spans="12:14" x14ac:dyDescent="0.25">
      <c r="L73930" s="9"/>
      <c r="M73930" s="9"/>
      <c r="N73930" s="9"/>
    </row>
    <row r="73931" spans="12:14" x14ac:dyDescent="0.25">
      <c r="L73931" s="9"/>
      <c r="M73931" s="9"/>
      <c r="N73931" s="9"/>
    </row>
    <row r="73932" spans="12:14" x14ac:dyDescent="0.25">
      <c r="L73932" s="9"/>
      <c r="M73932" s="9"/>
      <c r="N73932" s="9"/>
    </row>
    <row r="73933" spans="12:14" x14ac:dyDescent="0.25">
      <c r="L73933" s="9"/>
      <c r="M73933" s="9"/>
      <c r="N73933" s="9"/>
    </row>
    <row r="73934" spans="12:14" x14ac:dyDescent="0.25">
      <c r="L73934" s="9"/>
      <c r="M73934" s="9"/>
      <c r="N73934" s="9"/>
    </row>
    <row r="73935" spans="12:14" x14ac:dyDescent="0.25">
      <c r="L73935" s="9"/>
      <c r="M73935" s="9"/>
      <c r="N73935" s="9"/>
    </row>
    <row r="73936" spans="12:14" x14ac:dyDescent="0.25">
      <c r="L73936" s="9"/>
      <c r="M73936" s="9"/>
      <c r="N73936" s="9"/>
    </row>
    <row r="73937" spans="12:14" x14ac:dyDescent="0.25">
      <c r="L73937" s="9"/>
      <c r="M73937" s="9"/>
      <c r="N73937" s="9"/>
    </row>
    <row r="73938" spans="12:14" x14ac:dyDescent="0.25">
      <c r="L73938" s="9"/>
      <c r="M73938" s="9"/>
      <c r="N73938" s="9"/>
    </row>
    <row r="73939" spans="12:14" x14ac:dyDescent="0.25">
      <c r="L73939" s="9"/>
      <c r="M73939" s="9"/>
      <c r="N73939" s="9"/>
    </row>
    <row r="73940" spans="12:14" x14ac:dyDescent="0.25">
      <c r="L73940" s="9"/>
      <c r="M73940" s="9"/>
      <c r="N73940" s="9"/>
    </row>
    <row r="73941" spans="12:14" x14ac:dyDescent="0.25">
      <c r="L73941" s="9"/>
      <c r="M73941" s="9"/>
      <c r="N73941" s="9"/>
    </row>
    <row r="73942" spans="12:14" x14ac:dyDescent="0.25">
      <c r="L73942" s="9"/>
      <c r="M73942" s="9"/>
      <c r="N73942" s="9"/>
    </row>
    <row r="73943" spans="12:14" x14ac:dyDescent="0.25">
      <c r="L73943" s="9"/>
      <c r="M73943" s="9"/>
      <c r="N73943" s="9"/>
    </row>
    <row r="73944" spans="12:14" x14ac:dyDescent="0.25">
      <c r="L73944" s="9"/>
      <c r="M73944" s="9"/>
      <c r="N73944" s="9"/>
    </row>
    <row r="73945" spans="12:14" x14ac:dyDescent="0.25">
      <c r="L73945" s="9"/>
      <c r="M73945" s="9"/>
      <c r="N73945" s="9"/>
    </row>
    <row r="73946" spans="12:14" x14ac:dyDescent="0.25">
      <c r="L73946" s="9"/>
      <c r="M73946" s="9"/>
      <c r="N73946" s="9"/>
    </row>
    <row r="73947" spans="12:14" x14ac:dyDescent="0.25">
      <c r="L73947" s="9"/>
      <c r="M73947" s="9"/>
      <c r="N73947" s="9"/>
    </row>
    <row r="73948" spans="12:14" x14ac:dyDescent="0.25">
      <c r="L73948" s="9"/>
      <c r="M73948" s="9"/>
      <c r="N73948" s="9"/>
    </row>
    <row r="73949" spans="12:14" x14ac:dyDescent="0.25">
      <c r="L73949" s="9"/>
      <c r="M73949" s="9"/>
      <c r="N73949" s="9"/>
    </row>
    <row r="73950" spans="12:14" x14ac:dyDescent="0.25">
      <c r="L73950" s="9"/>
      <c r="M73950" s="9"/>
      <c r="N73950" s="9"/>
    </row>
    <row r="73951" spans="12:14" x14ac:dyDescent="0.25">
      <c r="L73951" s="9"/>
      <c r="M73951" s="9"/>
      <c r="N73951" s="9"/>
    </row>
    <row r="73952" spans="12:14" x14ac:dyDescent="0.25">
      <c r="L73952" s="9"/>
      <c r="M73952" s="9"/>
      <c r="N73952" s="9"/>
    </row>
    <row r="73953" spans="12:14" x14ac:dyDescent="0.25">
      <c r="L73953" s="9"/>
      <c r="M73953" s="9"/>
      <c r="N73953" s="9"/>
    </row>
    <row r="73954" spans="12:14" x14ac:dyDescent="0.25">
      <c r="L73954" s="9"/>
      <c r="M73954" s="9"/>
      <c r="N73954" s="9"/>
    </row>
    <row r="73955" spans="12:14" x14ac:dyDescent="0.25">
      <c r="L73955" s="9"/>
      <c r="M73955" s="9"/>
      <c r="N73955" s="9"/>
    </row>
    <row r="73956" spans="12:14" x14ac:dyDescent="0.25">
      <c r="L73956" s="9"/>
      <c r="M73956" s="9"/>
      <c r="N73956" s="9"/>
    </row>
    <row r="73957" spans="12:14" x14ac:dyDescent="0.25">
      <c r="L73957" s="9"/>
      <c r="M73957" s="9"/>
      <c r="N73957" s="9"/>
    </row>
    <row r="73958" spans="12:14" x14ac:dyDescent="0.25">
      <c r="L73958" s="9"/>
      <c r="M73958" s="9"/>
      <c r="N73958" s="9"/>
    </row>
    <row r="73959" spans="12:14" x14ac:dyDescent="0.25">
      <c r="L73959" s="9"/>
      <c r="M73959" s="9"/>
      <c r="N73959" s="9"/>
    </row>
    <row r="73960" spans="12:14" x14ac:dyDescent="0.25">
      <c r="L73960" s="9"/>
      <c r="M73960" s="9"/>
      <c r="N73960" s="9"/>
    </row>
    <row r="73961" spans="12:14" x14ac:dyDescent="0.25">
      <c r="L73961" s="9"/>
      <c r="M73961" s="9"/>
      <c r="N73961" s="9"/>
    </row>
    <row r="73962" spans="12:14" x14ac:dyDescent="0.25">
      <c r="L73962" s="9"/>
      <c r="M73962" s="9"/>
      <c r="N73962" s="9"/>
    </row>
    <row r="73963" spans="12:14" x14ac:dyDescent="0.25">
      <c r="L73963" s="9"/>
      <c r="M73963" s="9"/>
      <c r="N73963" s="9"/>
    </row>
    <row r="73964" spans="12:14" x14ac:dyDescent="0.25">
      <c r="L73964" s="9"/>
      <c r="M73964" s="9"/>
      <c r="N73964" s="9"/>
    </row>
    <row r="73965" spans="12:14" x14ac:dyDescent="0.25">
      <c r="L73965" s="9"/>
      <c r="M73965" s="9"/>
      <c r="N73965" s="9"/>
    </row>
    <row r="73966" spans="12:14" x14ac:dyDescent="0.25">
      <c r="L73966" s="9"/>
      <c r="M73966" s="9"/>
      <c r="N73966" s="9"/>
    </row>
    <row r="73967" spans="12:14" x14ac:dyDescent="0.25">
      <c r="L73967" s="9"/>
      <c r="M73967" s="9"/>
      <c r="N73967" s="9"/>
    </row>
    <row r="73968" spans="12:14" x14ac:dyDescent="0.25">
      <c r="L73968" s="9"/>
      <c r="M73968" s="9"/>
      <c r="N73968" s="9"/>
    </row>
    <row r="73969" spans="12:14" x14ac:dyDescent="0.25">
      <c r="L73969" s="9"/>
      <c r="M73969" s="9"/>
      <c r="N73969" s="9"/>
    </row>
    <row r="73970" spans="12:14" x14ac:dyDescent="0.25">
      <c r="L73970" s="9"/>
      <c r="M73970" s="9"/>
      <c r="N73970" s="9"/>
    </row>
    <row r="73971" spans="12:14" x14ac:dyDescent="0.25">
      <c r="L73971" s="9"/>
      <c r="M73971" s="9"/>
      <c r="N73971" s="9"/>
    </row>
    <row r="73972" spans="12:14" x14ac:dyDescent="0.25">
      <c r="L73972" s="9"/>
      <c r="M73972" s="9"/>
      <c r="N73972" s="9"/>
    </row>
    <row r="73973" spans="12:14" x14ac:dyDescent="0.25">
      <c r="L73973" s="9"/>
      <c r="M73973" s="9"/>
      <c r="N73973" s="9"/>
    </row>
    <row r="73974" spans="12:14" x14ac:dyDescent="0.25">
      <c r="L73974" s="9"/>
      <c r="M73974" s="9"/>
      <c r="N73974" s="9"/>
    </row>
    <row r="73975" spans="12:14" x14ac:dyDescent="0.25">
      <c r="L73975" s="9"/>
      <c r="M73975" s="9"/>
      <c r="N73975" s="9"/>
    </row>
    <row r="73976" spans="12:14" x14ac:dyDescent="0.25">
      <c r="L73976" s="9"/>
      <c r="M73976" s="9"/>
      <c r="N73976" s="9"/>
    </row>
    <row r="73977" spans="12:14" x14ac:dyDescent="0.25">
      <c r="L73977" s="9"/>
      <c r="M73977" s="9"/>
      <c r="N73977" s="9"/>
    </row>
    <row r="73978" spans="12:14" x14ac:dyDescent="0.25">
      <c r="L73978" s="9"/>
      <c r="M73978" s="9"/>
      <c r="N73978" s="9"/>
    </row>
    <row r="73979" spans="12:14" x14ac:dyDescent="0.25">
      <c r="L73979" s="9"/>
      <c r="M73979" s="9"/>
      <c r="N73979" s="9"/>
    </row>
    <row r="73980" spans="12:14" x14ac:dyDescent="0.25">
      <c r="L73980" s="9"/>
      <c r="M73980" s="9"/>
      <c r="N73980" s="9"/>
    </row>
    <row r="73981" spans="12:14" x14ac:dyDescent="0.25">
      <c r="L73981" s="9"/>
      <c r="M73981" s="9"/>
      <c r="N73981" s="9"/>
    </row>
    <row r="73982" spans="12:14" x14ac:dyDescent="0.25">
      <c r="L73982" s="9"/>
      <c r="M73982" s="9"/>
      <c r="N73982" s="9"/>
    </row>
    <row r="73983" spans="12:14" x14ac:dyDescent="0.25">
      <c r="L73983" s="9"/>
      <c r="M73983" s="9"/>
      <c r="N73983" s="9"/>
    </row>
    <row r="73984" spans="12:14" x14ac:dyDescent="0.25">
      <c r="L73984" s="9"/>
      <c r="M73984" s="9"/>
      <c r="N73984" s="9"/>
    </row>
    <row r="73985" spans="12:14" x14ac:dyDescent="0.25">
      <c r="L73985" s="9"/>
      <c r="M73985" s="9"/>
      <c r="N73985" s="9"/>
    </row>
    <row r="73986" spans="12:14" x14ac:dyDescent="0.25">
      <c r="L73986" s="9"/>
      <c r="M73986" s="9"/>
      <c r="N73986" s="9"/>
    </row>
    <row r="73987" spans="12:14" x14ac:dyDescent="0.25">
      <c r="L73987" s="9"/>
      <c r="M73987" s="9"/>
      <c r="N73987" s="9"/>
    </row>
    <row r="73988" spans="12:14" x14ac:dyDescent="0.25">
      <c r="L73988" s="9"/>
      <c r="M73988" s="9"/>
      <c r="N73988" s="9"/>
    </row>
    <row r="73989" spans="12:14" x14ac:dyDescent="0.25">
      <c r="L73989" s="9"/>
      <c r="M73989" s="9"/>
      <c r="N73989" s="9"/>
    </row>
    <row r="73990" spans="12:14" x14ac:dyDescent="0.25">
      <c r="L73990" s="9"/>
      <c r="M73990" s="9"/>
      <c r="N73990" s="9"/>
    </row>
    <row r="73991" spans="12:14" x14ac:dyDescent="0.25">
      <c r="L73991" s="9"/>
      <c r="M73991" s="9"/>
      <c r="N73991" s="9"/>
    </row>
    <row r="73992" spans="12:14" x14ac:dyDescent="0.25">
      <c r="L73992" s="9"/>
      <c r="M73992" s="9"/>
      <c r="N73992" s="9"/>
    </row>
    <row r="73993" spans="12:14" x14ac:dyDescent="0.25">
      <c r="L73993" s="9"/>
      <c r="M73993" s="9"/>
      <c r="N73993" s="9"/>
    </row>
    <row r="73994" spans="12:14" x14ac:dyDescent="0.25">
      <c r="L73994" s="9"/>
      <c r="M73994" s="9"/>
      <c r="N73994" s="9"/>
    </row>
    <row r="73995" spans="12:14" x14ac:dyDescent="0.25">
      <c r="L73995" s="9"/>
      <c r="M73995" s="9"/>
      <c r="N73995" s="9"/>
    </row>
    <row r="73996" spans="12:14" x14ac:dyDescent="0.25">
      <c r="L73996" s="9"/>
      <c r="M73996" s="9"/>
      <c r="N73996" s="9"/>
    </row>
    <row r="73997" spans="12:14" x14ac:dyDescent="0.25">
      <c r="L73997" s="9"/>
      <c r="M73997" s="9"/>
      <c r="N73997" s="9"/>
    </row>
    <row r="73998" spans="12:14" x14ac:dyDescent="0.25">
      <c r="L73998" s="9"/>
      <c r="M73998" s="9"/>
      <c r="N73998" s="9"/>
    </row>
    <row r="73999" spans="12:14" x14ac:dyDescent="0.25">
      <c r="L73999" s="9"/>
      <c r="M73999" s="9"/>
      <c r="N73999" s="9"/>
    </row>
    <row r="74000" spans="12:14" x14ac:dyDescent="0.25">
      <c r="L74000" s="9"/>
      <c r="M74000" s="9"/>
      <c r="N74000" s="9"/>
    </row>
    <row r="74001" spans="12:14" x14ac:dyDescent="0.25">
      <c r="L74001" s="9"/>
      <c r="M74001" s="9"/>
      <c r="N74001" s="9"/>
    </row>
    <row r="74002" spans="12:14" x14ac:dyDescent="0.25">
      <c r="L74002" s="9"/>
      <c r="M74002" s="9"/>
      <c r="N74002" s="9"/>
    </row>
    <row r="74003" spans="12:14" x14ac:dyDescent="0.25">
      <c r="L74003" s="9"/>
      <c r="M74003" s="9"/>
      <c r="N74003" s="9"/>
    </row>
    <row r="74004" spans="12:14" x14ac:dyDescent="0.25">
      <c r="L74004" s="9"/>
      <c r="M74004" s="9"/>
      <c r="N74004" s="9"/>
    </row>
    <row r="74005" spans="12:14" x14ac:dyDescent="0.25">
      <c r="L74005" s="9"/>
      <c r="M74005" s="9"/>
      <c r="N74005" s="9"/>
    </row>
    <row r="74006" spans="12:14" x14ac:dyDescent="0.25">
      <c r="L74006" s="9"/>
      <c r="M74006" s="9"/>
      <c r="N74006" s="9"/>
    </row>
    <row r="74007" spans="12:14" x14ac:dyDescent="0.25">
      <c r="L74007" s="9"/>
      <c r="M74007" s="9"/>
      <c r="N74007" s="9"/>
    </row>
    <row r="74008" spans="12:14" x14ac:dyDescent="0.25">
      <c r="L74008" s="9"/>
      <c r="M74008" s="9"/>
      <c r="N74008" s="9"/>
    </row>
    <row r="74009" spans="12:14" x14ac:dyDescent="0.25">
      <c r="L74009" s="9"/>
      <c r="M74009" s="9"/>
      <c r="N74009" s="9"/>
    </row>
    <row r="74010" spans="12:14" x14ac:dyDescent="0.25">
      <c r="L74010" s="9"/>
      <c r="M74010" s="9"/>
      <c r="N74010" s="9"/>
    </row>
    <row r="74011" spans="12:14" x14ac:dyDescent="0.25">
      <c r="L74011" s="9"/>
      <c r="M74011" s="9"/>
      <c r="N74011" s="9"/>
    </row>
    <row r="74012" spans="12:14" x14ac:dyDescent="0.25">
      <c r="L74012" s="9"/>
      <c r="M74012" s="9"/>
      <c r="N74012" s="9"/>
    </row>
    <row r="74013" spans="12:14" x14ac:dyDescent="0.25">
      <c r="L74013" s="9"/>
      <c r="M74013" s="9"/>
      <c r="N74013" s="9"/>
    </row>
    <row r="74014" spans="12:14" x14ac:dyDescent="0.25">
      <c r="L74014" s="9"/>
      <c r="M74014" s="9"/>
      <c r="N74014" s="9"/>
    </row>
    <row r="74015" spans="12:14" x14ac:dyDescent="0.25">
      <c r="L74015" s="9"/>
      <c r="M74015" s="9"/>
      <c r="N74015" s="9"/>
    </row>
    <row r="74016" spans="12:14" x14ac:dyDescent="0.25">
      <c r="L74016" s="9"/>
      <c r="M74016" s="9"/>
      <c r="N74016" s="9"/>
    </row>
    <row r="74017" spans="12:14" x14ac:dyDescent="0.25">
      <c r="L74017" s="9"/>
      <c r="M74017" s="9"/>
      <c r="N74017" s="9"/>
    </row>
    <row r="74018" spans="12:14" x14ac:dyDescent="0.25">
      <c r="L74018" s="9"/>
      <c r="M74018" s="9"/>
      <c r="N74018" s="9"/>
    </row>
    <row r="74019" spans="12:14" x14ac:dyDescent="0.25">
      <c r="L74019" s="9"/>
      <c r="M74019" s="9"/>
      <c r="N74019" s="9"/>
    </row>
    <row r="74020" spans="12:14" x14ac:dyDescent="0.25">
      <c r="L74020" s="9"/>
      <c r="M74020" s="9"/>
      <c r="N74020" s="9"/>
    </row>
    <row r="74021" spans="12:14" x14ac:dyDescent="0.25">
      <c r="L74021" s="9"/>
      <c r="M74021" s="9"/>
      <c r="N74021" s="9"/>
    </row>
    <row r="74022" spans="12:14" x14ac:dyDescent="0.25">
      <c r="L74022" s="9"/>
      <c r="M74022" s="9"/>
      <c r="N74022" s="9"/>
    </row>
    <row r="74023" spans="12:14" x14ac:dyDescent="0.25">
      <c r="L74023" s="9"/>
      <c r="M74023" s="9"/>
      <c r="N74023" s="9"/>
    </row>
    <row r="74024" spans="12:14" x14ac:dyDescent="0.25">
      <c r="L74024" s="9"/>
      <c r="M74024" s="9"/>
      <c r="N74024" s="9"/>
    </row>
    <row r="74025" spans="12:14" x14ac:dyDescent="0.25">
      <c r="L74025" s="9"/>
      <c r="M74025" s="9"/>
      <c r="N74025" s="9"/>
    </row>
    <row r="74026" spans="12:14" x14ac:dyDescent="0.25">
      <c r="L74026" s="9"/>
      <c r="M74026" s="9"/>
      <c r="N74026" s="9"/>
    </row>
    <row r="74027" spans="12:14" x14ac:dyDescent="0.25">
      <c r="L74027" s="9"/>
      <c r="M74027" s="9"/>
      <c r="N74027" s="9"/>
    </row>
    <row r="74028" spans="12:14" x14ac:dyDescent="0.25">
      <c r="L74028" s="9"/>
      <c r="M74028" s="9"/>
      <c r="N74028" s="9"/>
    </row>
    <row r="74029" spans="12:14" x14ac:dyDescent="0.25">
      <c r="L74029" s="9"/>
      <c r="M74029" s="9"/>
      <c r="N74029" s="9"/>
    </row>
    <row r="74030" spans="12:14" x14ac:dyDescent="0.25">
      <c r="L74030" s="9"/>
      <c r="M74030" s="9"/>
      <c r="N74030" s="9"/>
    </row>
    <row r="74031" spans="12:14" x14ac:dyDescent="0.25">
      <c r="L74031" s="9"/>
      <c r="M74031" s="9"/>
      <c r="N74031" s="9"/>
    </row>
    <row r="74032" spans="12:14" x14ac:dyDescent="0.25">
      <c r="L74032" s="9"/>
      <c r="M74032" s="9"/>
      <c r="N74032" s="9"/>
    </row>
    <row r="74033" spans="12:14" x14ac:dyDescent="0.25">
      <c r="L74033" s="9"/>
      <c r="M74033" s="9"/>
      <c r="N74033" s="9"/>
    </row>
    <row r="74034" spans="12:14" x14ac:dyDescent="0.25">
      <c r="L74034" s="9"/>
      <c r="M74034" s="9"/>
      <c r="N74034" s="9"/>
    </row>
    <row r="74035" spans="12:14" x14ac:dyDescent="0.25">
      <c r="L74035" s="9"/>
      <c r="M74035" s="9"/>
      <c r="N74035" s="9"/>
    </row>
    <row r="74036" spans="12:14" x14ac:dyDescent="0.25">
      <c r="L74036" s="9"/>
      <c r="M74036" s="9"/>
      <c r="N74036" s="9"/>
    </row>
    <row r="74037" spans="12:14" x14ac:dyDescent="0.25">
      <c r="L74037" s="9"/>
      <c r="M74037" s="9"/>
      <c r="N74037" s="9"/>
    </row>
    <row r="74038" spans="12:14" x14ac:dyDescent="0.25">
      <c r="L74038" s="9"/>
      <c r="M74038" s="9"/>
      <c r="N74038" s="9"/>
    </row>
    <row r="74039" spans="12:14" x14ac:dyDescent="0.25">
      <c r="L74039" s="9"/>
      <c r="M74039" s="9"/>
      <c r="N74039" s="9"/>
    </row>
    <row r="74040" spans="12:14" x14ac:dyDescent="0.25">
      <c r="L74040" s="9"/>
      <c r="M74040" s="9"/>
      <c r="N74040" s="9"/>
    </row>
    <row r="74041" spans="12:14" x14ac:dyDescent="0.25">
      <c r="L74041" s="9"/>
      <c r="M74041" s="9"/>
      <c r="N74041" s="9"/>
    </row>
    <row r="74042" spans="12:14" x14ac:dyDescent="0.25">
      <c r="L74042" s="9"/>
      <c r="M74042" s="9"/>
      <c r="N74042" s="9"/>
    </row>
    <row r="74043" spans="12:14" x14ac:dyDescent="0.25">
      <c r="L74043" s="9"/>
      <c r="M74043" s="9"/>
      <c r="N74043" s="9"/>
    </row>
    <row r="74044" spans="12:14" x14ac:dyDescent="0.25">
      <c r="L74044" s="9"/>
      <c r="M74044" s="9"/>
      <c r="N74044" s="9"/>
    </row>
    <row r="74045" spans="12:14" x14ac:dyDescent="0.25">
      <c r="L74045" s="9"/>
      <c r="M74045" s="9"/>
      <c r="N74045" s="9"/>
    </row>
    <row r="74046" spans="12:14" x14ac:dyDescent="0.25">
      <c r="L74046" s="9"/>
      <c r="M74046" s="9"/>
      <c r="N74046" s="9"/>
    </row>
    <row r="74047" spans="12:14" x14ac:dyDescent="0.25">
      <c r="L74047" s="9"/>
      <c r="M74047" s="9"/>
      <c r="N74047" s="9"/>
    </row>
    <row r="74048" spans="12:14" x14ac:dyDescent="0.25">
      <c r="L74048" s="9"/>
      <c r="M74048" s="9"/>
      <c r="N74048" s="9"/>
    </row>
    <row r="74049" spans="12:14" x14ac:dyDescent="0.25">
      <c r="L74049" s="9"/>
      <c r="M74049" s="9"/>
      <c r="N74049" s="9"/>
    </row>
    <row r="74050" spans="12:14" x14ac:dyDescent="0.25">
      <c r="L74050" s="9"/>
      <c r="M74050" s="9"/>
      <c r="N74050" s="9"/>
    </row>
    <row r="74051" spans="12:14" x14ac:dyDescent="0.25">
      <c r="L74051" s="9"/>
      <c r="M74051" s="9"/>
      <c r="N74051" s="9"/>
    </row>
    <row r="74052" spans="12:14" x14ac:dyDescent="0.25">
      <c r="L74052" s="9"/>
      <c r="M74052" s="9"/>
      <c r="N74052" s="9"/>
    </row>
    <row r="74053" spans="12:14" x14ac:dyDescent="0.25">
      <c r="L74053" s="9"/>
      <c r="M74053" s="9"/>
      <c r="N74053" s="9"/>
    </row>
    <row r="74054" spans="12:14" x14ac:dyDescent="0.25">
      <c r="L74054" s="9"/>
      <c r="M74054" s="9"/>
      <c r="N74054" s="9"/>
    </row>
    <row r="74055" spans="12:14" x14ac:dyDescent="0.25">
      <c r="L74055" s="9"/>
      <c r="M74055" s="9"/>
      <c r="N74055" s="9"/>
    </row>
    <row r="74056" spans="12:14" x14ac:dyDescent="0.25">
      <c r="L74056" s="9"/>
      <c r="M74056" s="9"/>
      <c r="N74056" s="9"/>
    </row>
    <row r="74057" spans="12:14" x14ac:dyDescent="0.25">
      <c r="L74057" s="9"/>
      <c r="M74057" s="9"/>
      <c r="N74057" s="9"/>
    </row>
    <row r="74058" spans="12:14" x14ac:dyDescent="0.25">
      <c r="L74058" s="9"/>
      <c r="M74058" s="9"/>
      <c r="N74058" s="9"/>
    </row>
    <row r="74059" spans="12:14" x14ac:dyDescent="0.25">
      <c r="L74059" s="9"/>
      <c r="M74059" s="9"/>
      <c r="N74059" s="9"/>
    </row>
    <row r="74060" spans="12:14" x14ac:dyDescent="0.25">
      <c r="L74060" s="9"/>
      <c r="M74060" s="9"/>
      <c r="N74060" s="9"/>
    </row>
    <row r="74061" spans="12:14" x14ac:dyDescent="0.25">
      <c r="L74061" s="9"/>
      <c r="M74061" s="9"/>
      <c r="N74061" s="9"/>
    </row>
    <row r="74062" spans="12:14" x14ac:dyDescent="0.25">
      <c r="L74062" s="9"/>
      <c r="M74062" s="9"/>
      <c r="N74062" s="9"/>
    </row>
    <row r="74063" spans="12:14" x14ac:dyDescent="0.25">
      <c r="L74063" s="9"/>
      <c r="M74063" s="9"/>
      <c r="N74063" s="9"/>
    </row>
    <row r="74064" spans="12:14" x14ac:dyDescent="0.25">
      <c r="L74064" s="9"/>
      <c r="M74064" s="9"/>
      <c r="N74064" s="9"/>
    </row>
    <row r="74065" spans="12:14" x14ac:dyDescent="0.25">
      <c r="L74065" s="9"/>
      <c r="M74065" s="9"/>
      <c r="N74065" s="9"/>
    </row>
    <row r="74066" spans="12:14" x14ac:dyDescent="0.25">
      <c r="L74066" s="9"/>
      <c r="M74066" s="9"/>
      <c r="N74066" s="9"/>
    </row>
    <row r="74067" spans="12:14" x14ac:dyDescent="0.25">
      <c r="L74067" s="9"/>
      <c r="M74067" s="9"/>
      <c r="N74067" s="9"/>
    </row>
    <row r="74068" spans="12:14" x14ac:dyDescent="0.25">
      <c r="L74068" s="9"/>
      <c r="M74068" s="9"/>
      <c r="N74068" s="9"/>
    </row>
    <row r="74069" spans="12:14" x14ac:dyDescent="0.25">
      <c r="L74069" s="9"/>
      <c r="M74069" s="9"/>
      <c r="N74069" s="9"/>
    </row>
    <row r="74070" spans="12:14" x14ac:dyDescent="0.25">
      <c r="L74070" s="9"/>
      <c r="M74070" s="9"/>
      <c r="N74070" s="9"/>
    </row>
    <row r="74071" spans="12:14" x14ac:dyDescent="0.25">
      <c r="L74071" s="9"/>
      <c r="M74071" s="9"/>
      <c r="N74071" s="9"/>
    </row>
    <row r="74072" spans="12:14" x14ac:dyDescent="0.25">
      <c r="L74072" s="9"/>
      <c r="M74072" s="9"/>
      <c r="N74072" s="9"/>
    </row>
    <row r="74073" spans="12:14" x14ac:dyDescent="0.25">
      <c r="L74073" s="9"/>
      <c r="M74073" s="9"/>
      <c r="N74073" s="9"/>
    </row>
    <row r="74074" spans="12:14" x14ac:dyDescent="0.25">
      <c r="L74074" s="9"/>
      <c r="M74074" s="9"/>
      <c r="N74074" s="9"/>
    </row>
    <row r="74075" spans="12:14" x14ac:dyDescent="0.25">
      <c r="L74075" s="9"/>
      <c r="M74075" s="9"/>
      <c r="N74075" s="9"/>
    </row>
    <row r="74076" spans="12:14" x14ac:dyDescent="0.25">
      <c r="L74076" s="9"/>
      <c r="M74076" s="9"/>
      <c r="N74076" s="9"/>
    </row>
    <row r="74077" spans="12:14" x14ac:dyDescent="0.25">
      <c r="L74077" s="9"/>
      <c r="M74077" s="9"/>
      <c r="N74077" s="9"/>
    </row>
    <row r="74078" spans="12:14" x14ac:dyDescent="0.25">
      <c r="L74078" s="9"/>
      <c r="M74078" s="9"/>
      <c r="N74078" s="9"/>
    </row>
    <row r="74079" spans="12:14" x14ac:dyDescent="0.25">
      <c r="L74079" s="9"/>
      <c r="M74079" s="9"/>
      <c r="N74079" s="9"/>
    </row>
    <row r="74080" spans="12:14" x14ac:dyDescent="0.25">
      <c r="L74080" s="9"/>
      <c r="M74080" s="9"/>
      <c r="N74080" s="9"/>
    </row>
    <row r="74081" spans="12:14" x14ac:dyDescent="0.25">
      <c r="L74081" s="9"/>
      <c r="M74081" s="9"/>
      <c r="N74081" s="9"/>
    </row>
    <row r="74082" spans="12:14" x14ac:dyDescent="0.25">
      <c r="L74082" s="9"/>
      <c r="M74082" s="9"/>
      <c r="N74082" s="9"/>
    </row>
    <row r="74083" spans="12:14" x14ac:dyDescent="0.25">
      <c r="L74083" s="9"/>
      <c r="M74083" s="9"/>
      <c r="N74083" s="9"/>
    </row>
    <row r="74084" spans="12:14" x14ac:dyDescent="0.25">
      <c r="L74084" s="9"/>
      <c r="M74084" s="9"/>
      <c r="N74084" s="9"/>
    </row>
    <row r="74085" spans="12:14" x14ac:dyDescent="0.25">
      <c r="L74085" s="9"/>
      <c r="M74085" s="9"/>
      <c r="N74085" s="9"/>
    </row>
    <row r="74086" spans="12:14" x14ac:dyDescent="0.25">
      <c r="L74086" s="9"/>
      <c r="M74086" s="9"/>
      <c r="N74086" s="9"/>
    </row>
    <row r="74087" spans="12:14" x14ac:dyDescent="0.25">
      <c r="L74087" s="9"/>
      <c r="M74087" s="9"/>
      <c r="N74087" s="9"/>
    </row>
    <row r="74088" spans="12:14" x14ac:dyDescent="0.25">
      <c r="L74088" s="9"/>
      <c r="M74088" s="9"/>
      <c r="N74088" s="9"/>
    </row>
    <row r="74089" spans="12:14" x14ac:dyDescent="0.25">
      <c r="L74089" s="9"/>
      <c r="M74089" s="9"/>
      <c r="N74089" s="9"/>
    </row>
    <row r="74090" spans="12:14" x14ac:dyDescent="0.25">
      <c r="L74090" s="9"/>
      <c r="M74090" s="9"/>
      <c r="N74090" s="9"/>
    </row>
    <row r="74091" spans="12:14" x14ac:dyDescent="0.25">
      <c r="L74091" s="9"/>
      <c r="M74091" s="9"/>
      <c r="N74091" s="9"/>
    </row>
    <row r="74092" spans="12:14" x14ac:dyDescent="0.25">
      <c r="L74092" s="9"/>
      <c r="M74092" s="9"/>
      <c r="N74092" s="9"/>
    </row>
    <row r="74093" spans="12:14" x14ac:dyDescent="0.25">
      <c r="L74093" s="9"/>
      <c r="M74093" s="9"/>
      <c r="N74093" s="9"/>
    </row>
    <row r="74094" spans="12:14" x14ac:dyDescent="0.25">
      <c r="L74094" s="9"/>
      <c r="M74094" s="9"/>
      <c r="N74094" s="9"/>
    </row>
    <row r="74095" spans="12:14" x14ac:dyDescent="0.25">
      <c r="L74095" s="9"/>
      <c r="M74095" s="9"/>
      <c r="N74095" s="9"/>
    </row>
    <row r="74096" spans="12:14" x14ac:dyDescent="0.25">
      <c r="L74096" s="9"/>
      <c r="M74096" s="9"/>
      <c r="N74096" s="9"/>
    </row>
    <row r="74097" spans="12:14" x14ac:dyDescent="0.25">
      <c r="L74097" s="9"/>
      <c r="M74097" s="9"/>
      <c r="N74097" s="9"/>
    </row>
    <row r="74098" spans="12:14" x14ac:dyDescent="0.25">
      <c r="L74098" s="9"/>
      <c r="M74098" s="9"/>
      <c r="N74098" s="9"/>
    </row>
    <row r="74099" spans="12:14" x14ac:dyDescent="0.25">
      <c r="L74099" s="9"/>
      <c r="M74099" s="9"/>
      <c r="N74099" s="9"/>
    </row>
    <row r="74100" spans="12:14" x14ac:dyDescent="0.25">
      <c r="L74100" s="9"/>
      <c r="M74100" s="9"/>
      <c r="N74100" s="9"/>
    </row>
    <row r="74101" spans="12:14" x14ac:dyDescent="0.25">
      <c r="L74101" s="9"/>
      <c r="M74101" s="9"/>
      <c r="N74101" s="9"/>
    </row>
    <row r="74102" spans="12:14" x14ac:dyDescent="0.25">
      <c r="L74102" s="9"/>
      <c r="M74102" s="9"/>
      <c r="N74102" s="9"/>
    </row>
    <row r="74103" spans="12:14" x14ac:dyDescent="0.25">
      <c r="L74103" s="9"/>
      <c r="M74103" s="9"/>
      <c r="N74103" s="9"/>
    </row>
    <row r="74104" spans="12:14" x14ac:dyDescent="0.25">
      <c r="L74104" s="9"/>
      <c r="M74104" s="9"/>
      <c r="N74104" s="9"/>
    </row>
    <row r="74105" spans="12:14" x14ac:dyDescent="0.25">
      <c r="L74105" s="9"/>
      <c r="M74105" s="9"/>
      <c r="N74105" s="9"/>
    </row>
    <row r="74106" spans="12:14" x14ac:dyDescent="0.25">
      <c r="L74106" s="9"/>
      <c r="M74106" s="9"/>
      <c r="N74106" s="9"/>
    </row>
    <row r="74107" spans="12:14" x14ac:dyDescent="0.25">
      <c r="L74107" s="9"/>
      <c r="M74107" s="9"/>
      <c r="N74107" s="9"/>
    </row>
    <row r="74108" spans="12:14" x14ac:dyDescent="0.25">
      <c r="L74108" s="9"/>
      <c r="M74108" s="9"/>
      <c r="N74108" s="9"/>
    </row>
    <row r="74109" spans="12:14" x14ac:dyDescent="0.25">
      <c r="L74109" s="9"/>
      <c r="M74109" s="9"/>
      <c r="N74109" s="9"/>
    </row>
    <row r="74110" spans="12:14" x14ac:dyDescent="0.25">
      <c r="L74110" s="9"/>
      <c r="M74110" s="9"/>
      <c r="N74110" s="9"/>
    </row>
    <row r="74111" spans="12:14" x14ac:dyDescent="0.25">
      <c r="L74111" s="9"/>
      <c r="M74111" s="9"/>
      <c r="N74111" s="9"/>
    </row>
    <row r="74112" spans="12:14" x14ac:dyDescent="0.25">
      <c r="L74112" s="9"/>
      <c r="M74112" s="9"/>
      <c r="N74112" s="9"/>
    </row>
    <row r="74113" spans="12:14" x14ac:dyDescent="0.25">
      <c r="L74113" s="9"/>
      <c r="M74113" s="9"/>
      <c r="N74113" s="9"/>
    </row>
    <row r="74114" spans="12:14" x14ac:dyDescent="0.25">
      <c r="L74114" s="9"/>
      <c r="M74114" s="9"/>
      <c r="N74114" s="9"/>
    </row>
    <row r="74115" spans="12:14" x14ac:dyDescent="0.25">
      <c r="L74115" s="9"/>
      <c r="M74115" s="9"/>
      <c r="N74115" s="9"/>
    </row>
    <row r="74116" spans="12:14" x14ac:dyDescent="0.25">
      <c r="L74116" s="9"/>
      <c r="M74116" s="9"/>
      <c r="N74116" s="9"/>
    </row>
    <row r="74117" spans="12:14" x14ac:dyDescent="0.25">
      <c r="L74117" s="9"/>
      <c r="M74117" s="9"/>
      <c r="N74117" s="9"/>
    </row>
    <row r="74118" spans="12:14" x14ac:dyDescent="0.25">
      <c r="L74118" s="9"/>
      <c r="M74118" s="9"/>
      <c r="N74118" s="9"/>
    </row>
    <row r="74119" spans="12:14" x14ac:dyDescent="0.25">
      <c r="L74119" s="9"/>
      <c r="M74119" s="9"/>
      <c r="N74119" s="9"/>
    </row>
    <row r="74120" spans="12:14" x14ac:dyDescent="0.25">
      <c r="L74120" s="9"/>
      <c r="M74120" s="9"/>
      <c r="N74120" s="9"/>
    </row>
    <row r="74121" spans="12:14" x14ac:dyDescent="0.25">
      <c r="L74121" s="9"/>
      <c r="M74121" s="9"/>
      <c r="N74121" s="9"/>
    </row>
    <row r="74122" spans="12:14" x14ac:dyDescent="0.25">
      <c r="L74122" s="9"/>
      <c r="M74122" s="9"/>
      <c r="N74122" s="9"/>
    </row>
    <row r="74123" spans="12:14" x14ac:dyDescent="0.25">
      <c r="L74123" s="9"/>
      <c r="M74123" s="9"/>
      <c r="N74123" s="9"/>
    </row>
    <row r="74124" spans="12:14" x14ac:dyDescent="0.25">
      <c r="L74124" s="9"/>
      <c r="M74124" s="9"/>
      <c r="N74124" s="9"/>
    </row>
    <row r="74125" spans="12:14" x14ac:dyDescent="0.25">
      <c r="L74125" s="9"/>
      <c r="M74125" s="9"/>
      <c r="N74125" s="9"/>
    </row>
    <row r="74126" spans="12:14" x14ac:dyDescent="0.25">
      <c r="L74126" s="9"/>
      <c r="M74126" s="9"/>
      <c r="N74126" s="9"/>
    </row>
    <row r="74127" spans="12:14" x14ac:dyDescent="0.25">
      <c r="L74127" s="9"/>
      <c r="M74127" s="9"/>
      <c r="N74127" s="9"/>
    </row>
    <row r="74128" spans="12:14" x14ac:dyDescent="0.25">
      <c r="L74128" s="9"/>
      <c r="M74128" s="9"/>
      <c r="N74128" s="9"/>
    </row>
    <row r="74129" spans="12:14" x14ac:dyDescent="0.25">
      <c r="L74129" s="9"/>
      <c r="M74129" s="9"/>
      <c r="N74129" s="9"/>
    </row>
    <row r="74130" spans="12:14" x14ac:dyDescent="0.25">
      <c r="L74130" s="9"/>
      <c r="M74130" s="9"/>
      <c r="N74130" s="9"/>
    </row>
    <row r="74131" spans="12:14" x14ac:dyDescent="0.25">
      <c r="L74131" s="9"/>
      <c r="M74131" s="9"/>
      <c r="N74131" s="9"/>
    </row>
    <row r="74132" spans="12:14" x14ac:dyDescent="0.25">
      <c r="L74132" s="9"/>
      <c r="M74132" s="9"/>
      <c r="N74132" s="9"/>
    </row>
    <row r="74133" spans="12:14" x14ac:dyDescent="0.25">
      <c r="L74133" s="9"/>
      <c r="M74133" s="9"/>
      <c r="N74133" s="9"/>
    </row>
    <row r="74134" spans="12:14" x14ac:dyDescent="0.25">
      <c r="L74134" s="9"/>
      <c r="M74134" s="9"/>
      <c r="N74134" s="9"/>
    </row>
    <row r="74135" spans="12:14" x14ac:dyDescent="0.25">
      <c r="L74135" s="9"/>
      <c r="M74135" s="9"/>
      <c r="N74135" s="9"/>
    </row>
    <row r="74136" spans="12:14" x14ac:dyDescent="0.25">
      <c r="L74136" s="9"/>
      <c r="M74136" s="9"/>
      <c r="N74136" s="9"/>
    </row>
    <row r="74137" spans="12:14" x14ac:dyDescent="0.25">
      <c r="L74137" s="9"/>
      <c r="M74137" s="9"/>
      <c r="N74137" s="9"/>
    </row>
    <row r="74138" spans="12:14" x14ac:dyDescent="0.25">
      <c r="L74138" s="9"/>
      <c r="M74138" s="9"/>
      <c r="N74138" s="9"/>
    </row>
    <row r="74139" spans="12:14" x14ac:dyDescent="0.25">
      <c r="L74139" s="9"/>
      <c r="M74139" s="9"/>
      <c r="N74139" s="9"/>
    </row>
    <row r="74140" spans="12:14" x14ac:dyDescent="0.25">
      <c r="L74140" s="9"/>
      <c r="M74140" s="9"/>
      <c r="N74140" s="9"/>
    </row>
    <row r="74141" spans="12:14" x14ac:dyDescent="0.25">
      <c r="L74141" s="9"/>
      <c r="M74141" s="9"/>
      <c r="N74141" s="9"/>
    </row>
    <row r="74142" spans="12:14" x14ac:dyDescent="0.25">
      <c r="L74142" s="9"/>
      <c r="M74142" s="9"/>
      <c r="N74142" s="9"/>
    </row>
    <row r="74143" spans="12:14" x14ac:dyDescent="0.25">
      <c r="L74143" s="9"/>
      <c r="M74143" s="9"/>
      <c r="N74143" s="9"/>
    </row>
    <row r="74144" spans="12:14" x14ac:dyDescent="0.25">
      <c r="L74144" s="9"/>
      <c r="M74144" s="9"/>
      <c r="N74144" s="9"/>
    </row>
    <row r="74145" spans="12:14" x14ac:dyDescent="0.25">
      <c r="L74145" s="9"/>
      <c r="M74145" s="9"/>
      <c r="N74145" s="9"/>
    </row>
    <row r="74146" spans="12:14" x14ac:dyDescent="0.25">
      <c r="L74146" s="9"/>
      <c r="M74146" s="9"/>
      <c r="N74146" s="9"/>
    </row>
    <row r="74147" spans="12:14" x14ac:dyDescent="0.25">
      <c r="L74147" s="9"/>
      <c r="M74147" s="9"/>
      <c r="N74147" s="9"/>
    </row>
    <row r="74148" spans="12:14" x14ac:dyDescent="0.25">
      <c r="L74148" s="9"/>
      <c r="M74148" s="9"/>
      <c r="N74148" s="9"/>
    </row>
    <row r="74149" spans="12:14" x14ac:dyDescent="0.25">
      <c r="L74149" s="9"/>
      <c r="M74149" s="9"/>
      <c r="N74149" s="9"/>
    </row>
    <row r="74150" spans="12:14" x14ac:dyDescent="0.25">
      <c r="L74150" s="9"/>
      <c r="M74150" s="9"/>
      <c r="N74150" s="9"/>
    </row>
    <row r="74151" spans="12:14" x14ac:dyDescent="0.25">
      <c r="L74151" s="9"/>
      <c r="M74151" s="9"/>
      <c r="N74151" s="9"/>
    </row>
    <row r="74152" spans="12:14" x14ac:dyDescent="0.25">
      <c r="L74152" s="9"/>
      <c r="M74152" s="9"/>
      <c r="N74152" s="9"/>
    </row>
    <row r="74153" spans="12:14" x14ac:dyDescent="0.25">
      <c r="L74153" s="9"/>
      <c r="M74153" s="9"/>
      <c r="N74153" s="9"/>
    </row>
    <row r="74154" spans="12:14" x14ac:dyDescent="0.25">
      <c r="L74154" s="9"/>
      <c r="M74154" s="9"/>
      <c r="N74154" s="9"/>
    </row>
    <row r="74155" spans="12:14" x14ac:dyDescent="0.25">
      <c r="L74155" s="9"/>
      <c r="M74155" s="9"/>
      <c r="N74155" s="9"/>
    </row>
    <row r="74156" spans="12:14" x14ac:dyDescent="0.25">
      <c r="L74156" s="9"/>
      <c r="M74156" s="9"/>
      <c r="N74156" s="9"/>
    </row>
    <row r="74157" spans="12:14" x14ac:dyDescent="0.25">
      <c r="L74157" s="9"/>
      <c r="M74157" s="9"/>
      <c r="N74157" s="9"/>
    </row>
    <row r="74158" spans="12:14" x14ac:dyDescent="0.25">
      <c r="L74158" s="9"/>
      <c r="M74158" s="9"/>
      <c r="N74158" s="9"/>
    </row>
    <row r="74159" spans="12:14" x14ac:dyDescent="0.25">
      <c r="L74159" s="9"/>
      <c r="M74159" s="9"/>
      <c r="N74159" s="9"/>
    </row>
    <row r="74160" spans="12:14" x14ac:dyDescent="0.25">
      <c r="L74160" s="9"/>
      <c r="M74160" s="9"/>
      <c r="N74160" s="9"/>
    </row>
    <row r="74161" spans="12:14" x14ac:dyDescent="0.25">
      <c r="L74161" s="9"/>
      <c r="M74161" s="9"/>
      <c r="N74161" s="9"/>
    </row>
    <row r="74162" spans="12:14" x14ac:dyDescent="0.25">
      <c r="L74162" s="9"/>
      <c r="M74162" s="9"/>
      <c r="N74162" s="9"/>
    </row>
    <row r="74163" spans="12:14" x14ac:dyDescent="0.25">
      <c r="L74163" s="9"/>
      <c r="M74163" s="9"/>
      <c r="N74163" s="9"/>
    </row>
    <row r="74164" spans="12:14" x14ac:dyDescent="0.25">
      <c r="L74164" s="9"/>
      <c r="M74164" s="9"/>
      <c r="N74164" s="9"/>
    </row>
    <row r="74165" spans="12:14" x14ac:dyDescent="0.25">
      <c r="L74165" s="9"/>
      <c r="M74165" s="9"/>
      <c r="N74165" s="9"/>
    </row>
    <row r="74166" spans="12:14" x14ac:dyDescent="0.25">
      <c r="L74166" s="9"/>
      <c r="M74166" s="9"/>
      <c r="N74166" s="9"/>
    </row>
    <row r="74167" spans="12:14" x14ac:dyDescent="0.25">
      <c r="L74167" s="9"/>
      <c r="M74167" s="9"/>
      <c r="N74167" s="9"/>
    </row>
    <row r="74168" spans="12:14" x14ac:dyDescent="0.25">
      <c r="L74168" s="9"/>
      <c r="M74168" s="9"/>
      <c r="N74168" s="9"/>
    </row>
    <row r="74169" spans="12:14" x14ac:dyDescent="0.25">
      <c r="L74169" s="9"/>
      <c r="M74169" s="9"/>
      <c r="N74169" s="9"/>
    </row>
    <row r="74170" spans="12:14" x14ac:dyDescent="0.25">
      <c r="L74170" s="9"/>
      <c r="M74170" s="9"/>
      <c r="N74170" s="9"/>
    </row>
    <row r="74171" spans="12:14" x14ac:dyDescent="0.25">
      <c r="L74171" s="9"/>
      <c r="M74171" s="9"/>
      <c r="N74171" s="9"/>
    </row>
    <row r="74172" spans="12:14" x14ac:dyDescent="0.25">
      <c r="L74172" s="9"/>
      <c r="M74172" s="9"/>
      <c r="N74172" s="9"/>
    </row>
    <row r="74173" spans="12:14" x14ac:dyDescent="0.25">
      <c r="L74173" s="9"/>
      <c r="M74173" s="9"/>
      <c r="N74173" s="9"/>
    </row>
    <row r="74174" spans="12:14" x14ac:dyDescent="0.25">
      <c r="L74174" s="9"/>
      <c r="M74174" s="9"/>
      <c r="N74174" s="9"/>
    </row>
    <row r="74175" spans="12:14" x14ac:dyDescent="0.25">
      <c r="L74175" s="9"/>
      <c r="M74175" s="9"/>
      <c r="N74175" s="9"/>
    </row>
    <row r="74176" spans="12:14" x14ac:dyDescent="0.25">
      <c r="L74176" s="9"/>
      <c r="M74176" s="9"/>
      <c r="N74176" s="9"/>
    </row>
    <row r="74177" spans="12:14" x14ac:dyDescent="0.25">
      <c r="L74177" s="9"/>
      <c r="M74177" s="9"/>
      <c r="N74177" s="9"/>
    </row>
    <row r="74178" spans="12:14" x14ac:dyDescent="0.25">
      <c r="L74178" s="9"/>
      <c r="M74178" s="9"/>
      <c r="N74178" s="9"/>
    </row>
    <row r="74179" spans="12:14" x14ac:dyDescent="0.25">
      <c r="L74179" s="9"/>
      <c r="M74179" s="9"/>
      <c r="N74179" s="9"/>
    </row>
    <row r="74180" spans="12:14" x14ac:dyDescent="0.25">
      <c r="L74180" s="9"/>
      <c r="M74180" s="9"/>
      <c r="N74180" s="9"/>
    </row>
    <row r="74181" spans="12:14" x14ac:dyDescent="0.25">
      <c r="L74181" s="9"/>
      <c r="M74181" s="9"/>
      <c r="N74181" s="9"/>
    </row>
    <row r="74182" spans="12:14" x14ac:dyDescent="0.25">
      <c r="L74182" s="9"/>
      <c r="M74182" s="9"/>
      <c r="N74182" s="9"/>
    </row>
    <row r="74183" spans="12:14" x14ac:dyDescent="0.25">
      <c r="L74183" s="9"/>
      <c r="M74183" s="9"/>
      <c r="N74183" s="9"/>
    </row>
    <row r="74184" spans="12:14" x14ac:dyDescent="0.25">
      <c r="L74184" s="9"/>
      <c r="M74184" s="9"/>
      <c r="N74184" s="9"/>
    </row>
    <row r="74185" spans="12:14" x14ac:dyDescent="0.25">
      <c r="L74185" s="9"/>
      <c r="M74185" s="9"/>
      <c r="N74185" s="9"/>
    </row>
    <row r="74186" spans="12:14" x14ac:dyDescent="0.25">
      <c r="L74186" s="9"/>
      <c r="M74186" s="9"/>
      <c r="N74186" s="9"/>
    </row>
    <row r="74187" spans="12:14" x14ac:dyDescent="0.25">
      <c r="L74187" s="9"/>
      <c r="M74187" s="9"/>
      <c r="N74187" s="9"/>
    </row>
    <row r="74188" spans="12:14" x14ac:dyDescent="0.25">
      <c r="L74188" s="9"/>
      <c r="M74188" s="9"/>
      <c r="N74188" s="9"/>
    </row>
    <row r="74189" spans="12:14" x14ac:dyDescent="0.25">
      <c r="L74189" s="9"/>
      <c r="M74189" s="9"/>
      <c r="N74189" s="9"/>
    </row>
    <row r="74190" spans="12:14" x14ac:dyDescent="0.25">
      <c r="L74190" s="9"/>
      <c r="M74190" s="9"/>
      <c r="N74190" s="9"/>
    </row>
    <row r="74191" spans="12:14" x14ac:dyDescent="0.25">
      <c r="L74191" s="9"/>
      <c r="M74191" s="9"/>
      <c r="N74191" s="9"/>
    </row>
    <row r="74192" spans="12:14" x14ac:dyDescent="0.25">
      <c r="L74192" s="9"/>
      <c r="M74192" s="9"/>
      <c r="N74192" s="9"/>
    </row>
    <row r="74193" spans="12:14" x14ac:dyDescent="0.25">
      <c r="L74193" s="9"/>
      <c r="M74193" s="9"/>
      <c r="N74193" s="9"/>
    </row>
    <row r="74194" spans="12:14" x14ac:dyDescent="0.25">
      <c r="L74194" s="9"/>
      <c r="M74194" s="9"/>
      <c r="N74194" s="9"/>
    </row>
    <row r="74195" spans="12:14" x14ac:dyDescent="0.25">
      <c r="L74195" s="9"/>
      <c r="M74195" s="9"/>
      <c r="N74195" s="9"/>
    </row>
    <row r="74196" spans="12:14" x14ac:dyDescent="0.25">
      <c r="L74196" s="9"/>
      <c r="M74196" s="9"/>
      <c r="N74196" s="9"/>
    </row>
    <row r="74197" spans="12:14" x14ac:dyDescent="0.25">
      <c r="L74197" s="9"/>
      <c r="M74197" s="9"/>
      <c r="N74197" s="9"/>
    </row>
    <row r="74198" spans="12:14" x14ac:dyDescent="0.25">
      <c r="L74198" s="9"/>
      <c r="M74198" s="9"/>
      <c r="N74198" s="9"/>
    </row>
    <row r="74199" spans="12:14" x14ac:dyDescent="0.25">
      <c r="L74199" s="9"/>
      <c r="M74199" s="9"/>
      <c r="N74199" s="9"/>
    </row>
    <row r="74200" spans="12:14" x14ac:dyDescent="0.25">
      <c r="L74200" s="9"/>
      <c r="M74200" s="9"/>
      <c r="N74200" s="9"/>
    </row>
    <row r="74201" spans="12:14" x14ac:dyDescent="0.25">
      <c r="L74201" s="9"/>
      <c r="M74201" s="9"/>
      <c r="N74201" s="9"/>
    </row>
    <row r="74202" spans="12:14" x14ac:dyDescent="0.25">
      <c r="L74202" s="9"/>
      <c r="M74202" s="9"/>
      <c r="N74202" s="9"/>
    </row>
    <row r="74203" spans="12:14" x14ac:dyDescent="0.25">
      <c r="L74203" s="9"/>
      <c r="M74203" s="9"/>
      <c r="N74203" s="9"/>
    </row>
    <row r="74204" spans="12:14" x14ac:dyDescent="0.25">
      <c r="L74204" s="9"/>
      <c r="M74204" s="9"/>
      <c r="N74204" s="9"/>
    </row>
    <row r="74205" spans="12:14" x14ac:dyDescent="0.25">
      <c r="L74205" s="9"/>
      <c r="M74205" s="9"/>
      <c r="N74205" s="9"/>
    </row>
    <row r="74206" spans="12:14" x14ac:dyDescent="0.25">
      <c r="L74206" s="9"/>
      <c r="M74206" s="9"/>
      <c r="N74206" s="9"/>
    </row>
    <row r="74207" spans="12:14" x14ac:dyDescent="0.25">
      <c r="L74207" s="9"/>
      <c r="M74207" s="9"/>
      <c r="N74207" s="9"/>
    </row>
    <row r="74208" spans="12:14" x14ac:dyDescent="0.25">
      <c r="L74208" s="9"/>
      <c r="M74208" s="9"/>
      <c r="N74208" s="9"/>
    </row>
    <row r="74209" spans="12:14" x14ac:dyDescent="0.25">
      <c r="L74209" s="9"/>
      <c r="M74209" s="9"/>
      <c r="N74209" s="9"/>
    </row>
    <row r="74210" spans="12:14" x14ac:dyDescent="0.25">
      <c r="L74210" s="9"/>
      <c r="M74210" s="9"/>
      <c r="N74210" s="9"/>
    </row>
    <row r="74211" spans="12:14" x14ac:dyDescent="0.25">
      <c r="L74211" s="9"/>
      <c r="M74211" s="9"/>
      <c r="N74211" s="9"/>
    </row>
    <row r="74212" spans="12:14" x14ac:dyDescent="0.25">
      <c r="L74212" s="9"/>
      <c r="M74212" s="9"/>
      <c r="N74212" s="9"/>
    </row>
    <row r="74213" spans="12:14" x14ac:dyDescent="0.25">
      <c r="L74213" s="9"/>
      <c r="M74213" s="9"/>
      <c r="N74213" s="9"/>
    </row>
    <row r="74214" spans="12:14" x14ac:dyDescent="0.25">
      <c r="L74214" s="9"/>
      <c r="M74214" s="9"/>
      <c r="N74214" s="9"/>
    </row>
    <row r="74215" spans="12:14" x14ac:dyDescent="0.25">
      <c r="L74215" s="9"/>
      <c r="M74215" s="9"/>
      <c r="N74215" s="9"/>
    </row>
    <row r="74216" spans="12:14" x14ac:dyDescent="0.25">
      <c r="L74216" s="9"/>
      <c r="M74216" s="9"/>
      <c r="N74216" s="9"/>
    </row>
    <row r="74217" spans="12:14" x14ac:dyDescent="0.25">
      <c r="L74217" s="9"/>
      <c r="M74217" s="9"/>
      <c r="N74217" s="9"/>
    </row>
    <row r="74218" spans="12:14" x14ac:dyDescent="0.25">
      <c r="L74218" s="9"/>
      <c r="M74218" s="9"/>
      <c r="N74218" s="9"/>
    </row>
    <row r="74219" spans="12:14" x14ac:dyDescent="0.25">
      <c r="L74219" s="9"/>
      <c r="M74219" s="9"/>
      <c r="N74219" s="9"/>
    </row>
    <row r="74220" spans="12:14" x14ac:dyDescent="0.25">
      <c r="L74220" s="9"/>
      <c r="M74220" s="9"/>
      <c r="N74220" s="9"/>
    </row>
    <row r="74221" spans="12:14" x14ac:dyDescent="0.25">
      <c r="L74221" s="9"/>
      <c r="M74221" s="9"/>
      <c r="N74221" s="9"/>
    </row>
    <row r="74222" spans="12:14" x14ac:dyDescent="0.25">
      <c r="L74222" s="9"/>
      <c r="M74222" s="9"/>
      <c r="N74222" s="9"/>
    </row>
    <row r="74223" spans="12:14" x14ac:dyDescent="0.25">
      <c r="L74223" s="9"/>
      <c r="M74223" s="9"/>
      <c r="N74223" s="9"/>
    </row>
    <row r="74224" spans="12:14" x14ac:dyDescent="0.25">
      <c r="L74224" s="9"/>
      <c r="M74224" s="9"/>
      <c r="N74224" s="9"/>
    </row>
    <row r="74225" spans="12:14" x14ac:dyDescent="0.25">
      <c r="L74225" s="9"/>
      <c r="M74225" s="9"/>
      <c r="N74225" s="9"/>
    </row>
    <row r="74226" spans="12:14" x14ac:dyDescent="0.25">
      <c r="L74226" s="9"/>
      <c r="M74226" s="9"/>
      <c r="N74226" s="9"/>
    </row>
    <row r="74227" spans="12:14" x14ac:dyDescent="0.25">
      <c r="L74227" s="9"/>
      <c r="M74227" s="9"/>
      <c r="N74227" s="9"/>
    </row>
    <row r="74228" spans="12:14" x14ac:dyDescent="0.25">
      <c r="L74228" s="9"/>
      <c r="M74228" s="9"/>
      <c r="N74228" s="9"/>
    </row>
    <row r="74229" spans="12:14" x14ac:dyDescent="0.25">
      <c r="L74229" s="9"/>
      <c r="M74229" s="9"/>
      <c r="N74229" s="9"/>
    </row>
    <row r="74230" spans="12:14" x14ac:dyDescent="0.25">
      <c r="L74230" s="9"/>
      <c r="M74230" s="9"/>
      <c r="N74230" s="9"/>
    </row>
    <row r="74231" spans="12:14" x14ac:dyDescent="0.25">
      <c r="L74231" s="9"/>
      <c r="M74231" s="9"/>
      <c r="N74231" s="9"/>
    </row>
    <row r="74232" spans="12:14" x14ac:dyDescent="0.25">
      <c r="L74232" s="9"/>
      <c r="M74232" s="9"/>
      <c r="N74232" s="9"/>
    </row>
    <row r="74233" spans="12:14" x14ac:dyDescent="0.25">
      <c r="L74233" s="9"/>
      <c r="M74233" s="9"/>
      <c r="N74233" s="9"/>
    </row>
    <row r="74234" spans="12:14" x14ac:dyDescent="0.25">
      <c r="L74234" s="9"/>
      <c r="M74234" s="9"/>
      <c r="N74234" s="9"/>
    </row>
    <row r="74235" spans="12:14" x14ac:dyDescent="0.25">
      <c r="L74235" s="9"/>
      <c r="M74235" s="9"/>
      <c r="N74235" s="9"/>
    </row>
    <row r="74236" spans="12:14" x14ac:dyDescent="0.25">
      <c r="L74236" s="9"/>
      <c r="M74236" s="9"/>
      <c r="N74236" s="9"/>
    </row>
    <row r="74237" spans="12:14" x14ac:dyDescent="0.25">
      <c r="L74237" s="9"/>
      <c r="M74237" s="9"/>
      <c r="N74237" s="9"/>
    </row>
    <row r="74238" spans="12:14" x14ac:dyDescent="0.25">
      <c r="L74238" s="9"/>
      <c r="M74238" s="9"/>
      <c r="N74238" s="9"/>
    </row>
    <row r="74239" spans="12:14" x14ac:dyDescent="0.25">
      <c r="L74239" s="9"/>
      <c r="M74239" s="9"/>
      <c r="N74239" s="9"/>
    </row>
    <row r="74240" spans="12:14" x14ac:dyDescent="0.25">
      <c r="L74240" s="9"/>
      <c r="M74240" s="9"/>
      <c r="N74240" s="9"/>
    </row>
    <row r="74241" spans="12:14" x14ac:dyDescent="0.25">
      <c r="L74241" s="9"/>
      <c r="M74241" s="9"/>
      <c r="N74241" s="9"/>
    </row>
    <row r="74242" spans="12:14" x14ac:dyDescent="0.25">
      <c r="L74242" s="9"/>
      <c r="M74242" s="9"/>
      <c r="N74242" s="9"/>
    </row>
    <row r="74243" spans="12:14" x14ac:dyDescent="0.25">
      <c r="L74243" s="9"/>
      <c r="M74243" s="9"/>
      <c r="N74243" s="9"/>
    </row>
    <row r="74244" spans="12:14" x14ac:dyDescent="0.25">
      <c r="L74244" s="9"/>
      <c r="M74244" s="9"/>
      <c r="N74244" s="9"/>
    </row>
    <row r="74245" spans="12:14" x14ac:dyDescent="0.25">
      <c r="L74245" s="9"/>
      <c r="M74245" s="9"/>
      <c r="N74245" s="9"/>
    </row>
    <row r="74246" spans="12:14" x14ac:dyDescent="0.25">
      <c r="L74246" s="9"/>
      <c r="M74246" s="9"/>
      <c r="N74246" s="9"/>
    </row>
    <row r="74247" spans="12:14" x14ac:dyDescent="0.25">
      <c r="L74247" s="9"/>
      <c r="M74247" s="9"/>
      <c r="N74247" s="9"/>
    </row>
    <row r="74248" spans="12:14" x14ac:dyDescent="0.25">
      <c r="L74248" s="9"/>
      <c r="M74248" s="9"/>
      <c r="N74248" s="9"/>
    </row>
    <row r="74249" spans="12:14" x14ac:dyDescent="0.25">
      <c r="L74249" s="9"/>
      <c r="M74249" s="9"/>
      <c r="N74249" s="9"/>
    </row>
    <row r="74250" spans="12:14" x14ac:dyDescent="0.25">
      <c r="L74250" s="9"/>
      <c r="M74250" s="9"/>
      <c r="N74250" s="9"/>
    </row>
    <row r="74251" spans="12:14" x14ac:dyDescent="0.25">
      <c r="L74251" s="9"/>
      <c r="M74251" s="9"/>
      <c r="N74251" s="9"/>
    </row>
    <row r="74252" spans="12:14" x14ac:dyDescent="0.25">
      <c r="L74252" s="9"/>
      <c r="M74252" s="9"/>
      <c r="N74252" s="9"/>
    </row>
    <row r="74253" spans="12:14" x14ac:dyDescent="0.25">
      <c r="L74253" s="9"/>
      <c r="M74253" s="9"/>
      <c r="N74253" s="9"/>
    </row>
    <row r="74254" spans="12:14" x14ac:dyDescent="0.25">
      <c r="L74254" s="9"/>
      <c r="M74254" s="9"/>
      <c r="N74254" s="9"/>
    </row>
    <row r="74255" spans="12:14" x14ac:dyDescent="0.25">
      <c r="L74255" s="9"/>
      <c r="M74255" s="9"/>
      <c r="N74255" s="9"/>
    </row>
    <row r="74256" spans="12:14" x14ac:dyDescent="0.25">
      <c r="L74256" s="9"/>
      <c r="M74256" s="9"/>
      <c r="N74256" s="9"/>
    </row>
    <row r="74257" spans="12:14" x14ac:dyDescent="0.25">
      <c r="L74257" s="9"/>
      <c r="M74257" s="9"/>
      <c r="N74257" s="9"/>
    </row>
    <row r="74258" spans="12:14" x14ac:dyDescent="0.25">
      <c r="L74258" s="9"/>
      <c r="M74258" s="9"/>
      <c r="N74258" s="9"/>
    </row>
    <row r="74259" spans="12:14" x14ac:dyDescent="0.25">
      <c r="L74259" s="9"/>
      <c r="M74259" s="9"/>
      <c r="N74259" s="9"/>
    </row>
    <row r="74260" spans="12:14" x14ac:dyDescent="0.25">
      <c r="L74260" s="9"/>
      <c r="M74260" s="9"/>
      <c r="N74260" s="9"/>
    </row>
    <row r="74261" spans="12:14" x14ac:dyDescent="0.25">
      <c r="L74261" s="9"/>
      <c r="M74261" s="9"/>
      <c r="N74261" s="9"/>
    </row>
    <row r="74262" spans="12:14" x14ac:dyDescent="0.25">
      <c r="L74262" s="9"/>
      <c r="M74262" s="9"/>
      <c r="N74262" s="9"/>
    </row>
    <row r="74263" spans="12:14" x14ac:dyDescent="0.25">
      <c r="L74263" s="9"/>
      <c r="M74263" s="9"/>
      <c r="N74263" s="9"/>
    </row>
    <row r="74264" spans="12:14" x14ac:dyDescent="0.25">
      <c r="L74264" s="9"/>
      <c r="M74264" s="9"/>
      <c r="N74264" s="9"/>
    </row>
    <row r="74265" spans="12:14" x14ac:dyDescent="0.25">
      <c r="L74265" s="9"/>
      <c r="M74265" s="9"/>
      <c r="N74265" s="9"/>
    </row>
    <row r="74266" spans="12:14" x14ac:dyDescent="0.25">
      <c r="L74266" s="9"/>
      <c r="M74266" s="9"/>
      <c r="N74266" s="9"/>
    </row>
    <row r="74267" spans="12:14" x14ac:dyDescent="0.25">
      <c r="L74267" s="9"/>
      <c r="M74267" s="9"/>
      <c r="N74267" s="9"/>
    </row>
    <row r="74268" spans="12:14" x14ac:dyDescent="0.25">
      <c r="L74268" s="9"/>
      <c r="M74268" s="9"/>
      <c r="N74268" s="9"/>
    </row>
    <row r="74269" spans="12:14" x14ac:dyDescent="0.25">
      <c r="L74269" s="9"/>
      <c r="M74269" s="9"/>
      <c r="N74269" s="9"/>
    </row>
    <row r="74270" spans="12:14" x14ac:dyDescent="0.25">
      <c r="L74270" s="9"/>
      <c r="M74270" s="9"/>
      <c r="N74270" s="9"/>
    </row>
    <row r="74271" spans="12:14" x14ac:dyDescent="0.25">
      <c r="L74271" s="9"/>
      <c r="M74271" s="9"/>
      <c r="N74271" s="9"/>
    </row>
    <row r="74272" spans="12:14" x14ac:dyDescent="0.25">
      <c r="L74272" s="9"/>
      <c r="M74272" s="9"/>
      <c r="N74272" s="9"/>
    </row>
    <row r="74273" spans="12:14" x14ac:dyDescent="0.25">
      <c r="L74273" s="9"/>
      <c r="M74273" s="9"/>
      <c r="N74273" s="9"/>
    </row>
    <row r="74274" spans="12:14" x14ac:dyDescent="0.25">
      <c r="L74274" s="9"/>
      <c r="M74274" s="9"/>
      <c r="N74274" s="9"/>
    </row>
    <row r="74275" spans="12:14" x14ac:dyDescent="0.25">
      <c r="L74275" s="9"/>
      <c r="M74275" s="9"/>
      <c r="N74275" s="9"/>
    </row>
    <row r="74276" spans="12:14" x14ac:dyDescent="0.25">
      <c r="L74276" s="9"/>
      <c r="M74276" s="9"/>
      <c r="N74276" s="9"/>
    </row>
    <row r="74277" spans="12:14" x14ac:dyDescent="0.25">
      <c r="L74277" s="9"/>
      <c r="M74277" s="9"/>
      <c r="N74277" s="9"/>
    </row>
    <row r="74278" spans="12:14" x14ac:dyDescent="0.25">
      <c r="L74278" s="9"/>
      <c r="M74278" s="9"/>
      <c r="N74278" s="9"/>
    </row>
    <row r="74279" spans="12:14" x14ac:dyDescent="0.25">
      <c r="L74279" s="9"/>
      <c r="M74279" s="9"/>
      <c r="N74279" s="9"/>
    </row>
    <row r="74280" spans="12:14" x14ac:dyDescent="0.25">
      <c r="L74280" s="9"/>
      <c r="M74280" s="9"/>
      <c r="N74280" s="9"/>
    </row>
    <row r="74281" spans="12:14" x14ac:dyDescent="0.25">
      <c r="L74281" s="9"/>
      <c r="M74281" s="9"/>
      <c r="N74281" s="9"/>
    </row>
    <row r="74282" spans="12:14" x14ac:dyDescent="0.25">
      <c r="L74282" s="9"/>
      <c r="M74282" s="9"/>
      <c r="N74282" s="9"/>
    </row>
    <row r="74283" spans="12:14" x14ac:dyDescent="0.25">
      <c r="L74283" s="9"/>
      <c r="M74283" s="9"/>
      <c r="N74283" s="9"/>
    </row>
    <row r="74284" spans="12:14" x14ac:dyDescent="0.25">
      <c r="L74284" s="9"/>
      <c r="M74284" s="9"/>
      <c r="N74284" s="9"/>
    </row>
    <row r="74285" spans="12:14" x14ac:dyDescent="0.25">
      <c r="L74285" s="9"/>
      <c r="M74285" s="9"/>
      <c r="N74285" s="9"/>
    </row>
    <row r="74286" spans="12:14" x14ac:dyDescent="0.25">
      <c r="L74286" s="9"/>
      <c r="M74286" s="9"/>
      <c r="N74286" s="9"/>
    </row>
    <row r="74287" spans="12:14" x14ac:dyDescent="0.25">
      <c r="L74287" s="9"/>
      <c r="M74287" s="9"/>
      <c r="N74287" s="9"/>
    </row>
    <row r="74288" spans="12:14" x14ac:dyDescent="0.25">
      <c r="L74288" s="9"/>
      <c r="M74288" s="9"/>
      <c r="N74288" s="9"/>
    </row>
    <row r="74289" spans="12:14" x14ac:dyDescent="0.25">
      <c r="L74289" s="9"/>
      <c r="M74289" s="9"/>
      <c r="N74289" s="9"/>
    </row>
    <row r="74290" spans="12:14" x14ac:dyDescent="0.25">
      <c r="L74290" s="9"/>
      <c r="M74290" s="9"/>
      <c r="N74290" s="9"/>
    </row>
    <row r="74291" spans="12:14" x14ac:dyDescent="0.25">
      <c r="L74291" s="9"/>
      <c r="M74291" s="9"/>
      <c r="N74291" s="9"/>
    </row>
    <row r="74292" spans="12:14" x14ac:dyDescent="0.25">
      <c r="L74292" s="9"/>
      <c r="M74292" s="9"/>
      <c r="N74292" s="9"/>
    </row>
    <row r="74293" spans="12:14" x14ac:dyDescent="0.25">
      <c r="L74293" s="9"/>
      <c r="M74293" s="9"/>
      <c r="N74293" s="9"/>
    </row>
    <row r="74294" spans="12:14" x14ac:dyDescent="0.25">
      <c r="L74294" s="9"/>
      <c r="M74294" s="9"/>
      <c r="N74294" s="9"/>
    </row>
    <row r="74295" spans="12:14" x14ac:dyDescent="0.25">
      <c r="L74295" s="9"/>
      <c r="M74295" s="9"/>
      <c r="N74295" s="9"/>
    </row>
    <row r="74296" spans="12:14" x14ac:dyDescent="0.25">
      <c r="L74296" s="9"/>
      <c r="M74296" s="9"/>
      <c r="N74296" s="9"/>
    </row>
    <row r="74297" spans="12:14" x14ac:dyDescent="0.25">
      <c r="L74297" s="9"/>
      <c r="M74297" s="9"/>
      <c r="N74297" s="9"/>
    </row>
    <row r="74298" spans="12:14" x14ac:dyDescent="0.25">
      <c r="L74298" s="9"/>
      <c r="M74298" s="9"/>
      <c r="N74298" s="9"/>
    </row>
    <row r="74299" spans="12:14" x14ac:dyDescent="0.25">
      <c r="L74299" s="9"/>
      <c r="M74299" s="9"/>
      <c r="N74299" s="9"/>
    </row>
    <row r="74300" spans="12:14" x14ac:dyDescent="0.25">
      <c r="L74300" s="9"/>
      <c r="M74300" s="9"/>
      <c r="N74300" s="9"/>
    </row>
    <row r="74301" spans="12:14" x14ac:dyDescent="0.25">
      <c r="L74301" s="9"/>
      <c r="M74301" s="9"/>
      <c r="N74301" s="9"/>
    </row>
    <row r="74302" spans="12:14" x14ac:dyDescent="0.25">
      <c r="L74302" s="9"/>
      <c r="M74302" s="9"/>
      <c r="N74302" s="9"/>
    </row>
    <row r="74303" spans="12:14" x14ac:dyDescent="0.25">
      <c r="L74303" s="9"/>
      <c r="M74303" s="9"/>
      <c r="N74303" s="9"/>
    </row>
    <row r="74304" spans="12:14" x14ac:dyDescent="0.25">
      <c r="L74304" s="9"/>
      <c r="M74304" s="9"/>
      <c r="N74304" s="9"/>
    </row>
    <row r="74305" spans="12:14" x14ac:dyDescent="0.25">
      <c r="L74305" s="9"/>
      <c r="M74305" s="9"/>
      <c r="N74305" s="9"/>
    </row>
    <row r="74306" spans="12:14" x14ac:dyDescent="0.25">
      <c r="L74306" s="9"/>
      <c r="M74306" s="9"/>
      <c r="N74306" s="9"/>
    </row>
    <row r="74307" spans="12:14" x14ac:dyDescent="0.25">
      <c r="L74307" s="9"/>
      <c r="M74307" s="9"/>
      <c r="N74307" s="9"/>
    </row>
    <row r="74308" spans="12:14" x14ac:dyDescent="0.25">
      <c r="L74308" s="9"/>
      <c r="M74308" s="9"/>
      <c r="N74308" s="9"/>
    </row>
    <row r="74309" spans="12:14" x14ac:dyDescent="0.25">
      <c r="L74309" s="9"/>
      <c r="M74309" s="9"/>
      <c r="N74309" s="9"/>
    </row>
    <row r="74310" spans="12:14" x14ac:dyDescent="0.25">
      <c r="L74310" s="9"/>
      <c r="M74310" s="9"/>
      <c r="N74310" s="9"/>
    </row>
    <row r="74311" spans="12:14" x14ac:dyDescent="0.25">
      <c r="L74311" s="9"/>
      <c r="M74311" s="9"/>
      <c r="N74311" s="9"/>
    </row>
    <row r="74312" spans="12:14" x14ac:dyDescent="0.25">
      <c r="L74312" s="9"/>
      <c r="M74312" s="9"/>
      <c r="N74312" s="9"/>
    </row>
    <row r="74313" spans="12:14" x14ac:dyDescent="0.25">
      <c r="L74313" s="9"/>
      <c r="M74313" s="9"/>
      <c r="N74313" s="9"/>
    </row>
    <row r="74314" spans="12:14" x14ac:dyDescent="0.25">
      <c r="L74314" s="9"/>
      <c r="M74314" s="9"/>
      <c r="N74314" s="9"/>
    </row>
    <row r="74315" spans="12:14" x14ac:dyDescent="0.25">
      <c r="L74315" s="9"/>
      <c r="M74315" s="9"/>
      <c r="N74315" s="9"/>
    </row>
    <row r="74316" spans="12:14" x14ac:dyDescent="0.25">
      <c r="L74316" s="9"/>
      <c r="M74316" s="9"/>
      <c r="N74316" s="9"/>
    </row>
    <row r="74317" spans="12:14" x14ac:dyDescent="0.25">
      <c r="L74317" s="9"/>
      <c r="M74317" s="9"/>
      <c r="N74317" s="9"/>
    </row>
    <row r="74318" spans="12:14" x14ac:dyDescent="0.25">
      <c r="L74318" s="9"/>
      <c r="M74318" s="9"/>
      <c r="N74318" s="9"/>
    </row>
    <row r="74319" spans="12:14" x14ac:dyDescent="0.25">
      <c r="L74319" s="9"/>
      <c r="M74319" s="9"/>
      <c r="N74319" s="9"/>
    </row>
    <row r="74320" spans="12:14" x14ac:dyDescent="0.25">
      <c r="L74320" s="9"/>
      <c r="M74320" s="9"/>
      <c r="N74320" s="9"/>
    </row>
    <row r="74321" spans="12:14" x14ac:dyDescent="0.25">
      <c r="L74321" s="9"/>
      <c r="M74321" s="9"/>
      <c r="N74321" s="9"/>
    </row>
    <row r="74322" spans="12:14" x14ac:dyDescent="0.25">
      <c r="L74322" s="9"/>
      <c r="M74322" s="9"/>
      <c r="N74322" s="9"/>
    </row>
    <row r="74323" spans="12:14" x14ac:dyDescent="0.25">
      <c r="L74323" s="9"/>
      <c r="M74323" s="9"/>
      <c r="N74323" s="9"/>
    </row>
    <row r="74324" spans="12:14" x14ac:dyDescent="0.25">
      <c r="L74324" s="9"/>
      <c r="M74324" s="9"/>
      <c r="N74324" s="9"/>
    </row>
    <row r="74325" spans="12:14" x14ac:dyDescent="0.25">
      <c r="L74325" s="9"/>
      <c r="M74325" s="9"/>
      <c r="N74325" s="9"/>
    </row>
    <row r="74326" spans="12:14" x14ac:dyDescent="0.25">
      <c r="L74326" s="9"/>
      <c r="M74326" s="9"/>
      <c r="N74326" s="9"/>
    </row>
    <row r="74327" spans="12:14" x14ac:dyDescent="0.25">
      <c r="L74327" s="9"/>
      <c r="M74327" s="9"/>
      <c r="N74327" s="9"/>
    </row>
    <row r="74328" spans="12:14" x14ac:dyDescent="0.25">
      <c r="L74328" s="9"/>
      <c r="M74328" s="9"/>
      <c r="N74328" s="9"/>
    </row>
    <row r="74329" spans="12:14" x14ac:dyDescent="0.25">
      <c r="L74329" s="9"/>
      <c r="M74329" s="9"/>
      <c r="N74329" s="9"/>
    </row>
    <row r="74330" spans="12:14" x14ac:dyDescent="0.25">
      <c r="L74330" s="9"/>
      <c r="M74330" s="9"/>
      <c r="N74330" s="9"/>
    </row>
    <row r="74331" spans="12:14" x14ac:dyDescent="0.25">
      <c r="L74331" s="9"/>
      <c r="M74331" s="9"/>
      <c r="N74331" s="9"/>
    </row>
    <row r="74332" spans="12:14" x14ac:dyDescent="0.25">
      <c r="L74332" s="9"/>
      <c r="M74332" s="9"/>
      <c r="N74332" s="9"/>
    </row>
    <row r="74333" spans="12:14" x14ac:dyDescent="0.25">
      <c r="L74333" s="9"/>
      <c r="M74333" s="9"/>
      <c r="N74333" s="9"/>
    </row>
    <row r="74334" spans="12:14" x14ac:dyDescent="0.25">
      <c r="L74334" s="9"/>
      <c r="M74334" s="9"/>
      <c r="N74334" s="9"/>
    </row>
    <row r="74335" spans="12:14" x14ac:dyDescent="0.25">
      <c r="L74335" s="9"/>
      <c r="M74335" s="9"/>
      <c r="N74335" s="9"/>
    </row>
    <row r="74336" spans="12:14" x14ac:dyDescent="0.25">
      <c r="L74336" s="9"/>
      <c r="M74336" s="9"/>
      <c r="N74336" s="9"/>
    </row>
    <row r="74337" spans="12:14" x14ac:dyDescent="0.25">
      <c r="L74337" s="9"/>
      <c r="M74337" s="9"/>
      <c r="N74337" s="9"/>
    </row>
    <row r="74338" spans="12:14" x14ac:dyDescent="0.25">
      <c r="L74338" s="9"/>
      <c r="M74338" s="9"/>
      <c r="N74338" s="9"/>
    </row>
    <row r="74339" spans="12:14" x14ac:dyDescent="0.25">
      <c r="L74339" s="9"/>
      <c r="M74339" s="9"/>
      <c r="N74339" s="9"/>
    </row>
    <row r="74340" spans="12:14" x14ac:dyDescent="0.25">
      <c r="L74340" s="9"/>
      <c r="M74340" s="9"/>
      <c r="N74340" s="9"/>
    </row>
    <row r="74341" spans="12:14" x14ac:dyDescent="0.25">
      <c r="L74341" s="9"/>
      <c r="M74341" s="9"/>
      <c r="N74341" s="9"/>
    </row>
    <row r="74342" spans="12:14" x14ac:dyDescent="0.25">
      <c r="L74342" s="9"/>
      <c r="M74342" s="9"/>
      <c r="N74342" s="9"/>
    </row>
    <row r="74343" spans="12:14" x14ac:dyDescent="0.25">
      <c r="L74343" s="9"/>
      <c r="M74343" s="9"/>
      <c r="N74343" s="9"/>
    </row>
    <row r="74344" spans="12:14" x14ac:dyDescent="0.25">
      <c r="L74344" s="9"/>
      <c r="M74344" s="9"/>
      <c r="N74344" s="9"/>
    </row>
    <row r="74345" spans="12:14" x14ac:dyDescent="0.25">
      <c r="L74345" s="9"/>
      <c r="M74345" s="9"/>
      <c r="N74345" s="9"/>
    </row>
    <row r="74346" spans="12:14" x14ac:dyDescent="0.25">
      <c r="L74346" s="9"/>
      <c r="M74346" s="9"/>
      <c r="N74346" s="9"/>
    </row>
    <row r="74347" spans="12:14" x14ac:dyDescent="0.25">
      <c r="L74347" s="9"/>
      <c r="M74347" s="9"/>
      <c r="N74347" s="9"/>
    </row>
    <row r="74348" spans="12:14" x14ac:dyDescent="0.25">
      <c r="L74348" s="9"/>
      <c r="M74348" s="9"/>
      <c r="N74348" s="9"/>
    </row>
    <row r="74349" spans="12:14" x14ac:dyDescent="0.25">
      <c r="L74349" s="9"/>
      <c r="M74349" s="9"/>
      <c r="N74349" s="9"/>
    </row>
    <row r="74350" spans="12:14" x14ac:dyDescent="0.25">
      <c r="L74350" s="9"/>
      <c r="M74350" s="9"/>
      <c r="N74350" s="9"/>
    </row>
    <row r="74351" spans="12:14" x14ac:dyDescent="0.25">
      <c r="L74351" s="9"/>
      <c r="M74351" s="9"/>
      <c r="N74351" s="9"/>
    </row>
    <row r="74352" spans="12:14" x14ac:dyDescent="0.25">
      <c r="L74352" s="9"/>
      <c r="M74352" s="9"/>
      <c r="N74352" s="9"/>
    </row>
    <row r="74353" spans="12:14" x14ac:dyDescent="0.25">
      <c r="L74353" s="9"/>
      <c r="M74353" s="9"/>
      <c r="N74353" s="9"/>
    </row>
    <row r="74354" spans="12:14" x14ac:dyDescent="0.25">
      <c r="L74354" s="9"/>
      <c r="M74354" s="9"/>
      <c r="N74354" s="9"/>
    </row>
    <row r="74355" spans="12:14" x14ac:dyDescent="0.25">
      <c r="L74355" s="9"/>
      <c r="M74355" s="9"/>
      <c r="N74355" s="9"/>
    </row>
    <row r="74356" spans="12:14" x14ac:dyDescent="0.25">
      <c r="L74356" s="9"/>
      <c r="M74356" s="9"/>
      <c r="N74356" s="9"/>
    </row>
    <row r="74357" spans="12:14" x14ac:dyDescent="0.25">
      <c r="L74357" s="9"/>
      <c r="M74357" s="9"/>
      <c r="N74357" s="9"/>
    </row>
    <row r="74358" spans="12:14" x14ac:dyDescent="0.25">
      <c r="L74358" s="9"/>
      <c r="M74358" s="9"/>
      <c r="N74358" s="9"/>
    </row>
    <row r="74359" spans="12:14" x14ac:dyDescent="0.25">
      <c r="L74359" s="9"/>
      <c r="M74359" s="9"/>
      <c r="N74359" s="9"/>
    </row>
    <row r="74360" spans="12:14" x14ac:dyDescent="0.25">
      <c r="L74360" s="9"/>
      <c r="M74360" s="9"/>
      <c r="N74360" s="9"/>
    </row>
    <row r="74361" spans="12:14" x14ac:dyDescent="0.25">
      <c r="L74361" s="9"/>
      <c r="M74361" s="9"/>
      <c r="N74361" s="9"/>
    </row>
    <row r="74362" spans="12:14" x14ac:dyDescent="0.25">
      <c r="L74362" s="9"/>
      <c r="M74362" s="9"/>
      <c r="N74362" s="9"/>
    </row>
    <row r="74363" spans="12:14" x14ac:dyDescent="0.25">
      <c r="L74363" s="9"/>
      <c r="M74363" s="9"/>
      <c r="N74363" s="9"/>
    </row>
    <row r="74364" spans="12:14" x14ac:dyDescent="0.25">
      <c r="L74364" s="9"/>
      <c r="M74364" s="9"/>
      <c r="N74364" s="9"/>
    </row>
    <row r="74365" spans="12:14" x14ac:dyDescent="0.25">
      <c r="L74365" s="9"/>
      <c r="M74365" s="9"/>
      <c r="N74365" s="9"/>
    </row>
    <row r="74366" spans="12:14" x14ac:dyDescent="0.25">
      <c r="L74366" s="9"/>
      <c r="M74366" s="9"/>
      <c r="N74366" s="9"/>
    </row>
    <row r="74367" spans="12:14" x14ac:dyDescent="0.25">
      <c r="L74367" s="9"/>
      <c r="M74367" s="9"/>
      <c r="N74367" s="9"/>
    </row>
    <row r="74368" spans="12:14" x14ac:dyDescent="0.25">
      <c r="L74368" s="9"/>
      <c r="M74368" s="9"/>
      <c r="N74368" s="9"/>
    </row>
    <row r="74369" spans="12:14" x14ac:dyDescent="0.25">
      <c r="L74369" s="9"/>
      <c r="M74369" s="9"/>
      <c r="N74369" s="9"/>
    </row>
    <row r="74370" spans="12:14" x14ac:dyDescent="0.25">
      <c r="L74370" s="9"/>
      <c r="M74370" s="9"/>
      <c r="N74370" s="9"/>
    </row>
    <row r="74371" spans="12:14" x14ac:dyDescent="0.25">
      <c r="L74371" s="9"/>
      <c r="M74371" s="9"/>
      <c r="N74371" s="9"/>
    </row>
    <row r="74372" spans="12:14" x14ac:dyDescent="0.25">
      <c r="L74372" s="9"/>
      <c r="M74372" s="9"/>
      <c r="N74372" s="9"/>
    </row>
    <row r="74373" spans="12:14" x14ac:dyDescent="0.25">
      <c r="L74373" s="9"/>
      <c r="M74373" s="9"/>
      <c r="N74373" s="9"/>
    </row>
    <row r="74374" spans="12:14" x14ac:dyDescent="0.25">
      <c r="L74374" s="9"/>
      <c r="M74374" s="9"/>
      <c r="N74374" s="9"/>
    </row>
    <row r="74375" spans="12:14" x14ac:dyDescent="0.25">
      <c r="L74375" s="9"/>
      <c r="M74375" s="9"/>
      <c r="N74375" s="9"/>
    </row>
    <row r="74376" spans="12:14" x14ac:dyDescent="0.25">
      <c r="L74376" s="9"/>
      <c r="M74376" s="9"/>
      <c r="N74376" s="9"/>
    </row>
    <row r="74377" spans="12:14" x14ac:dyDescent="0.25">
      <c r="L74377" s="9"/>
      <c r="M74377" s="9"/>
      <c r="N74377" s="9"/>
    </row>
    <row r="74378" spans="12:14" x14ac:dyDescent="0.25">
      <c r="L74378" s="9"/>
      <c r="M74378" s="9"/>
      <c r="N74378" s="9"/>
    </row>
    <row r="74379" spans="12:14" x14ac:dyDescent="0.25">
      <c r="L74379" s="9"/>
      <c r="M74379" s="9"/>
      <c r="N74379" s="9"/>
    </row>
    <row r="74380" spans="12:14" x14ac:dyDescent="0.25">
      <c r="L74380" s="9"/>
      <c r="M74380" s="9"/>
      <c r="N74380" s="9"/>
    </row>
    <row r="74381" spans="12:14" x14ac:dyDescent="0.25">
      <c r="L74381" s="9"/>
      <c r="M74381" s="9"/>
      <c r="N74381" s="9"/>
    </row>
    <row r="74382" spans="12:14" x14ac:dyDescent="0.25">
      <c r="L74382" s="9"/>
      <c r="M74382" s="9"/>
      <c r="N74382" s="9"/>
    </row>
    <row r="74383" spans="12:14" x14ac:dyDescent="0.25">
      <c r="L74383" s="9"/>
      <c r="M74383" s="9"/>
      <c r="N74383" s="9"/>
    </row>
    <row r="74384" spans="12:14" x14ac:dyDescent="0.25">
      <c r="L74384" s="9"/>
      <c r="M74384" s="9"/>
      <c r="N74384" s="9"/>
    </row>
    <row r="74385" spans="12:14" x14ac:dyDescent="0.25">
      <c r="L74385" s="9"/>
      <c r="M74385" s="9"/>
      <c r="N74385" s="9"/>
    </row>
    <row r="74386" spans="12:14" x14ac:dyDescent="0.25">
      <c r="L74386" s="9"/>
      <c r="M74386" s="9"/>
      <c r="N74386" s="9"/>
    </row>
    <row r="74387" spans="12:14" x14ac:dyDescent="0.25">
      <c r="L74387" s="9"/>
      <c r="M74387" s="9"/>
      <c r="N74387" s="9"/>
    </row>
    <row r="74388" spans="12:14" x14ac:dyDescent="0.25">
      <c r="L74388" s="9"/>
      <c r="M74388" s="9"/>
      <c r="N74388" s="9"/>
    </row>
    <row r="74389" spans="12:14" x14ac:dyDescent="0.25">
      <c r="L74389" s="9"/>
      <c r="M74389" s="9"/>
      <c r="N74389" s="9"/>
    </row>
    <row r="74390" spans="12:14" x14ac:dyDescent="0.25">
      <c r="L74390" s="9"/>
      <c r="M74390" s="9"/>
      <c r="N74390" s="9"/>
    </row>
    <row r="74391" spans="12:14" x14ac:dyDescent="0.25">
      <c r="L74391" s="9"/>
      <c r="M74391" s="9"/>
      <c r="N74391" s="9"/>
    </row>
    <row r="74392" spans="12:14" x14ac:dyDescent="0.25">
      <c r="L74392" s="9"/>
      <c r="M74392" s="9"/>
      <c r="N74392" s="9"/>
    </row>
    <row r="74393" spans="12:14" x14ac:dyDescent="0.25">
      <c r="L74393" s="9"/>
      <c r="M74393" s="9"/>
      <c r="N74393" s="9"/>
    </row>
    <row r="74394" spans="12:14" x14ac:dyDescent="0.25">
      <c r="L74394" s="9"/>
      <c r="M74394" s="9"/>
      <c r="N74394" s="9"/>
    </row>
    <row r="74395" spans="12:14" x14ac:dyDescent="0.25">
      <c r="L74395" s="9"/>
      <c r="M74395" s="9"/>
      <c r="N74395" s="9"/>
    </row>
    <row r="74396" spans="12:14" x14ac:dyDescent="0.25">
      <c r="L74396" s="9"/>
      <c r="M74396" s="9"/>
      <c r="N74396" s="9"/>
    </row>
    <row r="74397" spans="12:14" x14ac:dyDescent="0.25">
      <c r="L74397" s="9"/>
      <c r="M74397" s="9"/>
      <c r="N74397" s="9"/>
    </row>
    <row r="74398" spans="12:14" x14ac:dyDescent="0.25">
      <c r="L74398" s="9"/>
      <c r="M74398" s="9"/>
      <c r="N74398" s="9"/>
    </row>
    <row r="74399" spans="12:14" x14ac:dyDescent="0.25">
      <c r="L74399" s="9"/>
      <c r="M74399" s="9"/>
      <c r="N74399" s="9"/>
    </row>
    <row r="74400" spans="12:14" x14ac:dyDescent="0.25">
      <c r="L74400" s="9"/>
      <c r="M74400" s="9"/>
      <c r="N74400" s="9"/>
    </row>
    <row r="74401" spans="12:14" x14ac:dyDescent="0.25">
      <c r="L74401" s="9"/>
      <c r="M74401" s="9"/>
      <c r="N74401" s="9"/>
    </row>
    <row r="74402" spans="12:14" x14ac:dyDescent="0.25">
      <c r="L74402" s="9"/>
      <c r="M74402" s="9"/>
      <c r="N74402" s="9"/>
    </row>
    <row r="74403" spans="12:14" x14ac:dyDescent="0.25">
      <c r="L74403" s="9"/>
      <c r="M74403" s="9"/>
      <c r="N74403" s="9"/>
    </row>
    <row r="74404" spans="12:14" x14ac:dyDescent="0.25">
      <c r="L74404" s="9"/>
      <c r="M74404" s="9"/>
      <c r="N74404" s="9"/>
    </row>
    <row r="74405" spans="12:14" x14ac:dyDescent="0.25">
      <c r="L74405" s="9"/>
      <c r="M74405" s="9"/>
      <c r="N74405" s="9"/>
    </row>
    <row r="74406" spans="12:14" x14ac:dyDescent="0.25">
      <c r="L74406" s="9"/>
      <c r="M74406" s="9"/>
      <c r="N74406" s="9"/>
    </row>
    <row r="74407" spans="12:14" x14ac:dyDescent="0.25">
      <c r="L74407" s="9"/>
      <c r="M74407" s="9"/>
      <c r="N74407" s="9"/>
    </row>
    <row r="74408" spans="12:14" x14ac:dyDescent="0.25">
      <c r="L74408" s="9"/>
      <c r="M74408" s="9"/>
      <c r="N74408" s="9"/>
    </row>
    <row r="74409" spans="12:14" x14ac:dyDescent="0.25">
      <c r="L74409" s="9"/>
      <c r="M74409" s="9"/>
      <c r="N74409" s="9"/>
    </row>
    <row r="74410" spans="12:14" x14ac:dyDescent="0.25">
      <c r="L74410" s="9"/>
      <c r="M74410" s="9"/>
      <c r="N74410" s="9"/>
    </row>
    <row r="74411" spans="12:14" x14ac:dyDescent="0.25">
      <c r="L74411" s="9"/>
      <c r="M74411" s="9"/>
      <c r="N74411" s="9"/>
    </row>
    <row r="74412" spans="12:14" x14ac:dyDescent="0.25">
      <c r="L74412" s="9"/>
      <c r="M74412" s="9"/>
      <c r="N74412" s="9"/>
    </row>
    <row r="74413" spans="12:14" x14ac:dyDescent="0.25">
      <c r="L74413" s="9"/>
      <c r="M74413" s="9"/>
      <c r="N74413" s="9"/>
    </row>
    <row r="74414" spans="12:14" x14ac:dyDescent="0.25">
      <c r="L74414" s="9"/>
      <c r="M74414" s="9"/>
      <c r="N74414" s="9"/>
    </row>
    <row r="74415" spans="12:14" x14ac:dyDescent="0.25">
      <c r="L74415" s="9"/>
      <c r="M74415" s="9"/>
      <c r="N74415" s="9"/>
    </row>
    <row r="74416" spans="12:14" x14ac:dyDescent="0.25">
      <c r="L74416" s="9"/>
      <c r="M74416" s="9"/>
      <c r="N74416" s="9"/>
    </row>
    <row r="74417" spans="12:14" x14ac:dyDescent="0.25">
      <c r="L74417" s="9"/>
      <c r="M74417" s="9"/>
      <c r="N74417" s="9"/>
    </row>
    <row r="74418" spans="12:14" x14ac:dyDescent="0.25">
      <c r="L74418" s="9"/>
      <c r="M74418" s="9"/>
      <c r="N74418" s="9"/>
    </row>
    <row r="74419" spans="12:14" x14ac:dyDescent="0.25">
      <c r="L74419" s="9"/>
      <c r="M74419" s="9"/>
      <c r="N74419" s="9"/>
    </row>
    <row r="74420" spans="12:14" x14ac:dyDescent="0.25">
      <c r="L74420" s="9"/>
      <c r="M74420" s="9"/>
      <c r="N74420" s="9"/>
    </row>
    <row r="74421" spans="12:14" x14ac:dyDescent="0.25">
      <c r="L74421" s="9"/>
      <c r="M74421" s="9"/>
      <c r="N74421" s="9"/>
    </row>
    <row r="74422" spans="12:14" x14ac:dyDescent="0.25">
      <c r="L74422" s="9"/>
      <c r="M74422" s="9"/>
      <c r="N74422" s="9"/>
    </row>
    <row r="74423" spans="12:14" x14ac:dyDescent="0.25">
      <c r="L74423" s="9"/>
      <c r="M74423" s="9"/>
      <c r="N74423" s="9"/>
    </row>
    <row r="74424" spans="12:14" x14ac:dyDescent="0.25">
      <c r="L74424" s="9"/>
      <c r="M74424" s="9"/>
      <c r="N74424" s="9"/>
    </row>
    <row r="74425" spans="12:14" x14ac:dyDescent="0.25">
      <c r="L74425" s="9"/>
      <c r="M74425" s="9"/>
      <c r="N74425" s="9"/>
    </row>
    <row r="74426" spans="12:14" x14ac:dyDescent="0.25">
      <c r="L74426" s="9"/>
      <c r="M74426" s="9"/>
      <c r="N74426" s="9"/>
    </row>
    <row r="74427" spans="12:14" x14ac:dyDescent="0.25">
      <c r="L74427" s="9"/>
      <c r="M74427" s="9"/>
      <c r="N74427" s="9"/>
    </row>
    <row r="74428" spans="12:14" x14ac:dyDescent="0.25">
      <c r="L74428" s="9"/>
      <c r="M74428" s="9"/>
      <c r="N74428" s="9"/>
    </row>
    <row r="74429" spans="12:14" x14ac:dyDescent="0.25">
      <c r="L74429" s="9"/>
      <c r="M74429" s="9"/>
      <c r="N74429" s="9"/>
    </row>
    <row r="74430" spans="12:14" x14ac:dyDescent="0.25">
      <c r="L74430" s="9"/>
      <c r="M74430" s="9"/>
      <c r="N74430" s="9"/>
    </row>
    <row r="74431" spans="12:14" x14ac:dyDescent="0.25">
      <c r="L74431" s="9"/>
      <c r="M74431" s="9"/>
      <c r="N74431" s="9"/>
    </row>
    <row r="74432" spans="12:14" x14ac:dyDescent="0.25">
      <c r="L74432" s="9"/>
      <c r="M74432" s="9"/>
      <c r="N74432" s="9"/>
    </row>
    <row r="74433" spans="12:14" x14ac:dyDescent="0.25">
      <c r="L74433" s="9"/>
      <c r="M74433" s="9"/>
      <c r="N74433" s="9"/>
    </row>
    <row r="74434" spans="12:14" x14ac:dyDescent="0.25">
      <c r="L74434" s="9"/>
      <c r="M74434" s="9"/>
      <c r="N74434" s="9"/>
    </row>
    <row r="74435" spans="12:14" x14ac:dyDescent="0.25">
      <c r="L74435" s="9"/>
      <c r="M74435" s="9"/>
      <c r="N74435" s="9"/>
    </row>
    <row r="74436" spans="12:14" x14ac:dyDescent="0.25">
      <c r="L74436" s="9"/>
      <c r="M74436" s="9"/>
      <c r="N74436" s="9"/>
    </row>
    <row r="74437" spans="12:14" x14ac:dyDescent="0.25">
      <c r="L74437" s="9"/>
      <c r="M74437" s="9"/>
      <c r="N74437" s="9"/>
    </row>
    <row r="74438" spans="12:14" x14ac:dyDescent="0.25">
      <c r="L74438" s="9"/>
      <c r="M74438" s="9"/>
      <c r="N74438" s="9"/>
    </row>
    <row r="74439" spans="12:14" x14ac:dyDescent="0.25">
      <c r="L74439" s="9"/>
      <c r="M74439" s="9"/>
      <c r="N74439" s="9"/>
    </row>
    <row r="74440" spans="12:14" x14ac:dyDescent="0.25">
      <c r="L74440" s="9"/>
      <c r="M74440" s="9"/>
      <c r="N74440" s="9"/>
    </row>
    <row r="74441" spans="12:14" x14ac:dyDescent="0.25">
      <c r="L74441" s="9"/>
      <c r="M74441" s="9"/>
      <c r="N74441" s="9"/>
    </row>
    <row r="74442" spans="12:14" x14ac:dyDescent="0.25">
      <c r="L74442" s="9"/>
      <c r="M74442" s="9"/>
      <c r="N74442" s="9"/>
    </row>
    <row r="74443" spans="12:14" x14ac:dyDescent="0.25">
      <c r="L74443" s="9"/>
      <c r="M74443" s="9"/>
      <c r="N74443" s="9"/>
    </row>
    <row r="74444" spans="12:14" x14ac:dyDescent="0.25">
      <c r="L74444" s="9"/>
      <c r="M74444" s="9"/>
      <c r="N74444" s="9"/>
    </row>
    <row r="74445" spans="12:14" x14ac:dyDescent="0.25">
      <c r="L74445" s="9"/>
      <c r="M74445" s="9"/>
      <c r="N74445" s="9"/>
    </row>
    <row r="74446" spans="12:14" x14ac:dyDescent="0.25">
      <c r="L74446" s="9"/>
      <c r="M74446" s="9"/>
      <c r="N74446" s="9"/>
    </row>
    <row r="74447" spans="12:14" x14ac:dyDescent="0.25">
      <c r="L74447" s="9"/>
      <c r="M74447" s="9"/>
      <c r="N74447" s="9"/>
    </row>
    <row r="74448" spans="12:14" x14ac:dyDescent="0.25">
      <c r="L74448" s="9"/>
      <c r="M74448" s="9"/>
      <c r="N74448" s="9"/>
    </row>
    <row r="74449" spans="12:14" x14ac:dyDescent="0.25">
      <c r="L74449" s="9"/>
      <c r="M74449" s="9"/>
      <c r="N74449" s="9"/>
    </row>
    <row r="74450" spans="12:14" x14ac:dyDescent="0.25">
      <c r="L74450" s="9"/>
      <c r="M74450" s="9"/>
      <c r="N74450" s="9"/>
    </row>
    <row r="74451" spans="12:14" x14ac:dyDescent="0.25">
      <c r="L74451" s="9"/>
      <c r="M74451" s="9"/>
      <c r="N74451" s="9"/>
    </row>
    <row r="74452" spans="12:14" x14ac:dyDescent="0.25">
      <c r="L74452" s="9"/>
      <c r="M74452" s="9"/>
      <c r="N74452" s="9"/>
    </row>
    <row r="74453" spans="12:14" x14ac:dyDescent="0.25">
      <c r="L74453" s="9"/>
      <c r="M74453" s="9"/>
      <c r="N74453" s="9"/>
    </row>
    <row r="74454" spans="12:14" x14ac:dyDescent="0.25">
      <c r="L74454" s="9"/>
      <c r="M74454" s="9"/>
      <c r="N74454" s="9"/>
    </row>
    <row r="74455" spans="12:14" x14ac:dyDescent="0.25">
      <c r="L74455" s="9"/>
      <c r="M74455" s="9"/>
      <c r="N74455" s="9"/>
    </row>
    <row r="74456" spans="12:14" x14ac:dyDescent="0.25">
      <c r="L74456" s="9"/>
      <c r="M74456" s="9"/>
      <c r="N74456" s="9"/>
    </row>
    <row r="74457" spans="12:14" x14ac:dyDescent="0.25">
      <c r="L74457" s="9"/>
      <c r="M74457" s="9"/>
      <c r="N74457" s="9"/>
    </row>
    <row r="74458" spans="12:14" x14ac:dyDescent="0.25">
      <c r="L74458" s="9"/>
      <c r="M74458" s="9"/>
      <c r="N74458" s="9"/>
    </row>
    <row r="74459" spans="12:14" x14ac:dyDescent="0.25">
      <c r="L74459" s="9"/>
      <c r="M74459" s="9"/>
      <c r="N74459" s="9"/>
    </row>
    <row r="74460" spans="12:14" x14ac:dyDescent="0.25">
      <c r="L74460" s="9"/>
      <c r="M74460" s="9"/>
      <c r="N74460" s="9"/>
    </row>
    <row r="74461" spans="12:14" x14ac:dyDescent="0.25">
      <c r="L74461" s="9"/>
      <c r="M74461" s="9"/>
      <c r="N74461" s="9"/>
    </row>
    <row r="74462" spans="12:14" x14ac:dyDescent="0.25">
      <c r="L74462" s="9"/>
      <c r="M74462" s="9"/>
      <c r="N74462" s="9"/>
    </row>
    <row r="74463" spans="12:14" x14ac:dyDescent="0.25">
      <c r="L74463" s="9"/>
      <c r="M74463" s="9"/>
      <c r="N74463" s="9"/>
    </row>
    <row r="74464" spans="12:14" x14ac:dyDescent="0.25">
      <c r="L74464" s="9"/>
      <c r="M74464" s="9"/>
      <c r="N74464" s="9"/>
    </row>
    <row r="74465" spans="12:14" x14ac:dyDescent="0.25">
      <c r="L74465" s="9"/>
      <c r="M74465" s="9"/>
      <c r="N74465" s="9"/>
    </row>
    <row r="74466" spans="12:14" x14ac:dyDescent="0.25">
      <c r="L74466" s="9"/>
      <c r="M74466" s="9"/>
      <c r="N74466" s="9"/>
    </row>
    <row r="74467" spans="12:14" x14ac:dyDescent="0.25">
      <c r="L74467" s="9"/>
      <c r="M74467" s="9"/>
      <c r="N74467" s="9"/>
    </row>
    <row r="74468" spans="12:14" x14ac:dyDescent="0.25">
      <c r="L74468" s="9"/>
      <c r="M74468" s="9"/>
      <c r="N74468" s="9"/>
    </row>
    <row r="74469" spans="12:14" x14ac:dyDescent="0.25">
      <c r="L74469" s="9"/>
      <c r="M74469" s="9"/>
      <c r="N74469" s="9"/>
    </row>
    <row r="74470" spans="12:14" x14ac:dyDescent="0.25">
      <c r="L74470" s="9"/>
      <c r="M74470" s="9"/>
      <c r="N74470" s="9"/>
    </row>
    <row r="74471" spans="12:14" x14ac:dyDescent="0.25">
      <c r="L74471" s="9"/>
      <c r="M74471" s="9"/>
      <c r="N74471" s="9"/>
    </row>
    <row r="74472" spans="12:14" x14ac:dyDescent="0.25">
      <c r="L74472" s="9"/>
      <c r="M74472" s="9"/>
      <c r="N74472" s="9"/>
    </row>
    <row r="74473" spans="12:14" x14ac:dyDescent="0.25">
      <c r="L74473" s="9"/>
      <c r="M74473" s="9"/>
      <c r="N74473" s="9"/>
    </row>
    <row r="74474" spans="12:14" x14ac:dyDescent="0.25">
      <c r="L74474" s="9"/>
      <c r="M74474" s="9"/>
      <c r="N74474" s="9"/>
    </row>
    <row r="74475" spans="12:14" x14ac:dyDescent="0.25">
      <c r="L74475" s="9"/>
      <c r="M74475" s="9"/>
      <c r="N74475" s="9"/>
    </row>
    <row r="74476" spans="12:14" x14ac:dyDescent="0.25">
      <c r="L74476" s="9"/>
      <c r="M74476" s="9"/>
      <c r="N74476" s="9"/>
    </row>
    <row r="74477" spans="12:14" x14ac:dyDescent="0.25">
      <c r="L74477" s="9"/>
      <c r="M74477" s="9"/>
      <c r="N74477" s="9"/>
    </row>
    <row r="74478" spans="12:14" x14ac:dyDescent="0.25">
      <c r="L74478" s="9"/>
      <c r="M74478" s="9"/>
      <c r="N74478" s="9"/>
    </row>
    <row r="74479" spans="12:14" x14ac:dyDescent="0.25">
      <c r="L74479" s="9"/>
      <c r="M74479" s="9"/>
      <c r="N74479" s="9"/>
    </row>
    <row r="74480" spans="12:14" x14ac:dyDescent="0.25">
      <c r="L74480" s="9"/>
      <c r="M74480" s="9"/>
      <c r="N74480" s="9"/>
    </row>
    <row r="74481" spans="12:14" x14ac:dyDescent="0.25">
      <c r="L74481" s="9"/>
      <c r="M74481" s="9"/>
      <c r="N74481" s="9"/>
    </row>
    <row r="74482" spans="12:14" x14ac:dyDescent="0.25">
      <c r="L74482" s="9"/>
      <c r="M74482" s="9"/>
      <c r="N74482" s="9"/>
    </row>
    <row r="74483" spans="12:14" x14ac:dyDescent="0.25">
      <c r="L74483" s="9"/>
      <c r="M74483" s="9"/>
      <c r="N74483" s="9"/>
    </row>
    <row r="74484" spans="12:14" x14ac:dyDescent="0.25">
      <c r="L74484" s="9"/>
      <c r="M74484" s="9"/>
      <c r="N74484" s="9"/>
    </row>
    <row r="74485" spans="12:14" x14ac:dyDescent="0.25">
      <c r="L74485" s="9"/>
      <c r="M74485" s="9"/>
      <c r="N74485" s="9"/>
    </row>
    <row r="74486" spans="12:14" x14ac:dyDescent="0.25">
      <c r="L74486" s="9"/>
      <c r="M74486" s="9"/>
      <c r="N74486" s="9"/>
    </row>
    <row r="74487" spans="12:14" x14ac:dyDescent="0.25">
      <c r="L74487" s="9"/>
      <c r="M74487" s="9"/>
      <c r="N74487" s="9"/>
    </row>
    <row r="74488" spans="12:14" x14ac:dyDescent="0.25">
      <c r="L74488" s="9"/>
      <c r="M74488" s="9"/>
      <c r="N74488" s="9"/>
    </row>
    <row r="74489" spans="12:14" x14ac:dyDescent="0.25">
      <c r="L74489" s="9"/>
      <c r="M74489" s="9"/>
      <c r="N74489" s="9"/>
    </row>
    <row r="74490" spans="12:14" x14ac:dyDescent="0.25">
      <c r="L74490" s="9"/>
      <c r="M74490" s="9"/>
      <c r="N74490" s="9"/>
    </row>
    <row r="74491" spans="12:14" x14ac:dyDescent="0.25">
      <c r="L74491" s="9"/>
      <c r="M74491" s="9"/>
      <c r="N74491" s="9"/>
    </row>
    <row r="74492" spans="12:14" x14ac:dyDescent="0.25">
      <c r="L74492" s="9"/>
      <c r="M74492" s="9"/>
      <c r="N74492" s="9"/>
    </row>
    <row r="74493" spans="12:14" x14ac:dyDescent="0.25">
      <c r="L74493" s="9"/>
      <c r="M74493" s="9"/>
      <c r="N74493" s="9"/>
    </row>
    <row r="74494" spans="12:14" x14ac:dyDescent="0.25">
      <c r="L74494" s="9"/>
      <c r="M74494" s="9"/>
      <c r="N74494" s="9"/>
    </row>
    <row r="74495" spans="12:14" x14ac:dyDescent="0.25">
      <c r="L74495" s="9"/>
      <c r="M74495" s="9"/>
      <c r="N74495" s="9"/>
    </row>
    <row r="74496" spans="12:14" x14ac:dyDescent="0.25">
      <c r="L74496" s="9"/>
      <c r="M74496" s="9"/>
      <c r="N74496" s="9"/>
    </row>
    <row r="74497" spans="12:14" x14ac:dyDescent="0.25">
      <c r="L74497" s="9"/>
      <c r="M74497" s="9"/>
      <c r="N74497" s="9"/>
    </row>
    <row r="74498" spans="12:14" x14ac:dyDescent="0.25">
      <c r="L74498" s="9"/>
      <c r="M74498" s="9"/>
      <c r="N74498" s="9"/>
    </row>
    <row r="74499" spans="12:14" x14ac:dyDescent="0.25">
      <c r="L74499" s="9"/>
      <c r="M74499" s="9"/>
      <c r="N74499" s="9"/>
    </row>
    <row r="74500" spans="12:14" x14ac:dyDescent="0.25">
      <c r="L74500" s="9"/>
      <c r="M74500" s="9"/>
      <c r="N74500" s="9"/>
    </row>
    <row r="74501" spans="12:14" x14ac:dyDescent="0.25">
      <c r="L74501" s="9"/>
      <c r="M74501" s="9"/>
      <c r="N74501" s="9"/>
    </row>
    <row r="74502" spans="12:14" x14ac:dyDescent="0.25">
      <c r="L74502" s="9"/>
      <c r="M74502" s="9"/>
      <c r="N74502" s="9"/>
    </row>
    <row r="74503" spans="12:14" x14ac:dyDescent="0.25">
      <c r="L74503" s="9"/>
      <c r="M74503" s="9"/>
      <c r="N74503" s="9"/>
    </row>
    <row r="74504" spans="12:14" x14ac:dyDescent="0.25">
      <c r="L74504" s="9"/>
      <c r="M74504" s="9"/>
      <c r="N74504" s="9"/>
    </row>
    <row r="74505" spans="12:14" x14ac:dyDescent="0.25">
      <c r="L74505" s="9"/>
      <c r="M74505" s="9"/>
      <c r="N74505" s="9"/>
    </row>
    <row r="74506" spans="12:14" x14ac:dyDescent="0.25">
      <c r="L74506" s="9"/>
      <c r="M74506" s="9"/>
      <c r="N74506" s="9"/>
    </row>
    <row r="74507" spans="12:14" x14ac:dyDescent="0.25">
      <c r="L74507" s="9"/>
      <c r="M74507" s="9"/>
      <c r="N74507" s="9"/>
    </row>
    <row r="74508" spans="12:14" x14ac:dyDescent="0.25">
      <c r="L74508" s="9"/>
      <c r="M74508" s="9"/>
      <c r="N74508" s="9"/>
    </row>
    <row r="74509" spans="12:14" x14ac:dyDescent="0.25">
      <c r="L74509" s="9"/>
      <c r="M74509" s="9"/>
      <c r="N74509" s="9"/>
    </row>
    <row r="74510" spans="12:14" x14ac:dyDescent="0.25">
      <c r="L74510" s="9"/>
      <c r="M74510" s="9"/>
      <c r="N74510" s="9"/>
    </row>
    <row r="74511" spans="12:14" x14ac:dyDescent="0.25">
      <c r="L74511" s="9"/>
      <c r="M74511" s="9"/>
      <c r="N74511" s="9"/>
    </row>
    <row r="74512" spans="12:14" x14ac:dyDescent="0.25">
      <c r="L74512" s="9"/>
      <c r="M74512" s="9"/>
      <c r="N74512" s="9"/>
    </row>
    <row r="74513" spans="12:14" x14ac:dyDescent="0.25">
      <c r="L74513" s="9"/>
      <c r="M74513" s="9"/>
      <c r="N74513" s="9"/>
    </row>
    <row r="74514" spans="12:14" x14ac:dyDescent="0.25">
      <c r="L74514" s="9"/>
      <c r="M74514" s="9"/>
      <c r="N74514" s="9"/>
    </row>
    <row r="74515" spans="12:14" x14ac:dyDescent="0.25">
      <c r="L74515" s="9"/>
      <c r="M74515" s="9"/>
      <c r="N74515" s="9"/>
    </row>
    <row r="74516" spans="12:14" x14ac:dyDescent="0.25">
      <c r="L74516" s="9"/>
      <c r="M74516" s="9"/>
      <c r="N74516" s="9"/>
    </row>
    <row r="74517" spans="12:14" x14ac:dyDescent="0.25">
      <c r="L74517" s="9"/>
      <c r="M74517" s="9"/>
      <c r="N74517" s="9"/>
    </row>
    <row r="74518" spans="12:14" x14ac:dyDescent="0.25">
      <c r="L74518" s="9"/>
      <c r="M74518" s="9"/>
      <c r="N74518" s="9"/>
    </row>
    <row r="74519" spans="12:14" x14ac:dyDescent="0.25">
      <c r="L74519" s="9"/>
      <c r="M74519" s="9"/>
      <c r="N74519" s="9"/>
    </row>
    <row r="74520" spans="12:14" x14ac:dyDescent="0.25">
      <c r="L74520" s="9"/>
      <c r="M74520" s="9"/>
      <c r="N74520" s="9"/>
    </row>
    <row r="74521" spans="12:14" x14ac:dyDescent="0.25">
      <c r="L74521" s="9"/>
      <c r="M74521" s="9"/>
      <c r="N74521" s="9"/>
    </row>
    <row r="74522" spans="12:14" x14ac:dyDescent="0.25">
      <c r="L74522" s="9"/>
      <c r="M74522" s="9"/>
      <c r="N74522" s="9"/>
    </row>
    <row r="74523" spans="12:14" x14ac:dyDescent="0.25">
      <c r="L74523" s="9"/>
      <c r="M74523" s="9"/>
      <c r="N74523" s="9"/>
    </row>
    <row r="74524" spans="12:14" x14ac:dyDescent="0.25">
      <c r="L74524" s="9"/>
      <c r="M74524" s="9"/>
      <c r="N74524" s="9"/>
    </row>
    <row r="74525" spans="12:14" x14ac:dyDescent="0.25">
      <c r="L74525" s="9"/>
      <c r="M74525" s="9"/>
      <c r="N74525" s="9"/>
    </row>
    <row r="74526" spans="12:14" x14ac:dyDescent="0.25">
      <c r="L74526" s="9"/>
      <c r="M74526" s="9"/>
      <c r="N74526" s="9"/>
    </row>
    <row r="74527" spans="12:14" x14ac:dyDescent="0.25">
      <c r="L74527" s="9"/>
      <c r="M74527" s="9"/>
      <c r="N74527" s="9"/>
    </row>
    <row r="74528" spans="12:14" x14ac:dyDescent="0.25">
      <c r="L74528" s="9"/>
      <c r="M74528" s="9"/>
      <c r="N74528" s="9"/>
    </row>
    <row r="74529" spans="12:14" x14ac:dyDescent="0.25">
      <c r="L74529" s="9"/>
      <c r="M74529" s="9"/>
      <c r="N74529" s="9"/>
    </row>
    <row r="74530" spans="12:14" x14ac:dyDescent="0.25">
      <c r="L74530" s="9"/>
      <c r="M74530" s="9"/>
      <c r="N74530" s="9"/>
    </row>
    <row r="74531" spans="12:14" x14ac:dyDescent="0.25">
      <c r="L74531" s="9"/>
      <c r="M74531" s="9"/>
      <c r="N74531" s="9"/>
    </row>
    <row r="74532" spans="12:14" x14ac:dyDescent="0.25">
      <c r="L74532" s="9"/>
      <c r="M74532" s="9"/>
      <c r="N74532" s="9"/>
    </row>
    <row r="74533" spans="12:14" x14ac:dyDescent="0.25">
      <c r="L74533" s="9"/>
      <c r="M74533" s="9"/>
      <c r="N74533" s="9"/>
    </row>
    <row r="74534" spans="12:14" x14ac:dyDescent="0.25">
      <c r="L74534" s="9"/>
      <c r="M74534" s="9"/>
      <c r="N74534" s="9"/>
    </row>
    <row r="74535" spans="12:14" x14ac:dyDescent="0.25">
      <c r="L74535" s="9"/>
      <c r="M74535" s="9"/>
      <c r="N74535" s="9"/>
    </row>
    <row r="74536" spans="12:14" x14ac:dyDescent="0.25">
      <c r="L74536" s="9"/>
      <c r="M74536" s="9"/>
      <c r="N74536" s="9"/>
    </row>
    <row r="74537" spans="12:14" x14ac:dyDescent="0.25">
      <c r="L74537" s="9"/>
      <c r="M74537" s="9"/>
      <c r="N74537" s="9"/>
    </row>
    <row r="74538" spans="12:14" x14ac:dyDescent="0.25">
      <c r="L74538" s="9"/>
      <c r="M74538" s="9"/>
      <c r="N74538" s="9"/>
    </row>
    <row r="74539" spans="12:14" x14ac:dyDescent="0.25">
      <c r="L74539" s="9"/>
      <c r="M74539" s="9"/>
      <c r="N74539" s="9"/>
    </row>
    <row r="74540" spans="12:14" x14ac:dyDescent="0.25">
      <c r="L74540" s="9"/>
      <c r="M74540" s="9"/>
      <c r="N74540" s="9"/>
    </row>
    <row r="74541" spans="12:14" x14ac:dyDescent="0.25">
      <c r="L74541" s="9"/>
      <c r="M74541" s="9"/>
      <c r="N74541" s="9"/>
    </row>
    <row r="74542" spans="12:14" x14ac:dyDescent="0.25">
      <c r="L74542" s="9"/>
      <c r="M74542" s="9"/>
      <c r="N74542" s="9"/>
    </row>
    <row r="74543" spans="12:14" x14ac:dyDescent="0.25">
      <c r="L74543" s="9"/>
      <c r="M74543" s="9"/>
      <c r="N74543" s="9"/>
    </row>
    <row r="74544" spans="12:14" x14ac:dyDescent="0.25">
      <c r="L74544" s="9"/>
      <c r="M74544" s="9"/>
      <c r="N74544" s="9"/>
    </row>
    <row r="74545" spans="12:14" x14ac:dyDescent="0.25">
      <c r="L74545" s="9"/>
      <c r="M74545" s="9"/>
      <c r="N74545" s="9"/>
    </row>
    <row r="74546" spans="12:14" x14ac:dyDescent="0.25">
      <c r="L74546" s="9"/>
      <c r="M74546" s="9"/>
      <c r="N74546" s="9"/>
    </row>
    <row r="74547" spans="12:14" x14ac:dyDescent="0.25">
      <c r="L74547" s="9"/>
      <c r="M74547" s="9"/>
      <c r="N74547" s="9"/>
    </row>
    <row r="74548" spans="12:14" x14ac:dyDescent="0.25">
      <c r="L74548" s="9"/>
      <c r="M74548" s="9"/>
      <c r="N74548" s="9"/>
    </row>
    <row r="74549" spans="12:14" x14ac:dyDescent="0.25">
      <c r="L74549" s="9"/>
      <c r="M74549" s="9"/>
      <c r="N74549" s="9"/>
    </row>
    <row r="74550" spans="12:14" x14ac:dyDescent="0.25">
      <c r="L74550" s="9"/>
      <c r="M74550" s="9"/>
      <c r="N74550" s="9"/>
    </row>
    <row r="74551" spans="12:14" x14ac:dyDescent="0.25">
      <c r="L74551" s="9"/>
      <c r="M74551" s="9"/>
      <c r="N74551" s="9"/>
    </row>
    <row r="74552" spans="12:14" x14ac:dyDescent="0.25">
      <c r="L74552" s="9"/>
      <c r="M74552" s="9"/>
      <c r="N74552" s="9"/>
    </row>
    <row r="74553" spans="12:14" x14ac:dyDescent="0.25">
      <c r="L74553" s="9"/>
      <c r="M74553" s="9"/>
      <c r="N74553" s="9"/>
    </row>
    <row r="74554" spans="12:14" x14ac:dyDescent="0.25">
      <c r="L74554" s="9"/>
      <c r="M74554" s="9"/>
      <c r="N74554" s="9"/>
    </row>
    <row r="74555" spans="12:14" x14ac:dyDescent="0.25">
      <c r="L74555" s="9"/>
      <c r="M74555" s="9"/>
      <c r="N74555" s="9"/>
    </row>
    <row r="74556" spans="12:14" x14ac:dyDescent="0.25">
      <c r="L74556" s="9"/>
      <c r="M74556" s="9"/>
      <c r="N74556" s="9"/>
    </row>
    <row r="74557" spans="12:14" x14ac:dyDescent="0.25">
      <c r="L74557" s="9"/>
      <c r="M74557" s="9"/>
      <c r="N74557" s="9"/>
    </row>
    <row r="74558" spans="12:14" x14ac:dyDescent="0.25">
      <c r="L74558" s="9"/>
      <c r="M74558" s="9"/>
      <c r="N74558" s="9"/>
    </row>
    <row r="74559" spans="12:14" x14ac:dyDescent="0.25">
      <c r="L74559" s="9"/>
      <c r="M74559" s="9"/>
      <c r="N74559" s="9"/>
    </row>
    <row r="74560" spans="12:14" x14ac:dyDescent="0.25">
      <c r="L74560" s="9"/>
      <c r="M74560" s="9"/>
      <c r="N74560" s="9"/>
    </row>
    <row r="74561" spans="12:14" x14ac:dyDescent="0.25">
      <c r="L74561" s="9"/>
      <c r="M74561" s="9"/>
      <c r="N74561" s="9"/>
    </row>
    <row r="74562" spans="12:14" x14ac:dyDescent="0.25">
      <c r="L74562" s="9"/>
      <c r="M74562" s="9"/>
      <c r="N74562" s="9"/>
    </row>
    <row r="74563" spans="12:14" x14ac:dyDescent="0.25">
      <c r="L74563" s="9"/>
      <c r="M74563" s="9"/>
      <c r="N74563" s="9"/>
    </row>
    <row r="74564" spans="12:14" x14ac:dyDescent="0.25">
      <c r="L74564" s="9"/>
      <c r="M74564" s="9"/>
      <c r="N74564" s="9"/>
    </row>
    <row r="74565" spans="12:14" x14ac:dyDescent="0.25">
      <c r="L74565" s="9"/>
      <c r="M74565" s="9"/>
      <c r="N74565" s="9"/>
    </row>
    <row r="74566" spans="12:14" x14ac:dyDescent="0.25">
      <c r="L74566" s="9"/>
      <c r="M74566" s="9"/>
      <c r="N74566" s="9"/>
    </row>
    <row r="74567" spans="12:14" x14ac:dyDescent="0.25">
      <c r="L74567" s="9"/>
      <c r="M74567" s="9"/>
      <c r="N74567" s="9"/>
    </row>
    <row r="74568" spans="12:14" x14ac:dyDescent="0.25">
      <c r="L74568" s="9"/>
      <c r="M74568" s="9"/>
      <c r="N74568" s="9"/>
    </row>
    <row r="74569" spans="12:14" x14ac:dyDescent="0.25">
      <c r="L74569" s="9"/>
      <c r="M74569" s="9"/>
      <c r="N74569" s="9"/>
    </row>
    <row r="74570" spans="12:14" x14ac:dyDescent="0.25">
      <c r="L74570" s="9"/>
      <c r="M74570" s="9"/>
      <c r="N74570" s="9"/>
    </row>
    <row r="74571" spans="12:14" x14ac:dyDescent="0.25">
      <c r="L74571" s="9"/>
      <c r="M74571" s="9"/>
      <c r="N74571" s="9"/>
    </row>
    <row r="74572" spans="12:14" x14ac:dyDescent="0.25">
      <c r="L74572" s="9"/>
      <c r="M74572" s="9"/>
      <c r="N74572" s="9"/>
    </row>
    <row r="74573" spans="12:14" x14ac:dyDescent="0.25">
      <c r="L74573" s="9"/>
      <c r="M74573" s="9"/>
      <c r="N74573" s="9"/>
    </row>
    <row r="74574" spans="12:14" x14ac:dyDescent="0.25">
      <c r="L74574" s="9"/>
      <c r="M74574" s="9"/>
      <c r="N74574" s="9"/>
    </row>
    <row r="74575" spans="12:14" x14ac:dyDescent="0.25">
      <c r="L74575" s="9"/>
      <c r="M74575" s="9"/>
      <c r="N74575" s="9"/>
    </row>
    <row r="74576" spans="12:14" x14ac:dyDescent="0.25">
      <c r="L74576" s="9"/>
      <c r="M74576" s="9"/>
      <c r="N74576" s="9"/>
    </row>
    <row r="74577" spans="12:14" x14ac:dyDescent="0.25">
      <c r="L74577" s="9"/>
      <c r="M74577" s="9"/>
      <c r="N74577" s="9"/>
    </row>
    <row r="74578" spans="12:14" x14ac:dyDescent="0.25">
      <c r="L74578" s="9"/>
      <c r="M74578" s="9"/>
      <c r="N74578" s="9"/>
    </row>
    <row r="74579" spans="12:14" x14ac:dyDescent="0.25">
      <c r="L74579" s="9"/>
      <c r="M74579" s="9"/>
      <c r="N74579" s="9"/>
    </row>
    <row r="74580" spans="12:14" x14ac:dyDescent="0.25">
      <c r="L74580" s="9"/>
      <c r="M74580" s="9"/>
      <c r="N74580" s="9"/>
    </row>
    <row r="74581" spans="12:14" x14ac:dyDescent="0.25">
      <c r="L74581" s="9"/>
      <c r="M74581" s="9"/>
      <c r="N74581" s="9"/>
    </row>
    <row r="74582" spans="12:14" x14ac:dyDescent="0.25">
      <c r="L74582" s="9"/>
      <c r="M74582" s="9"/>
      <c r="N74582" s="9"/>
    </row>
    <row r="74583" spans="12:14" x14ac:dyDescent="0.25">
      <c r="L74583" s="9"/>
      <c r="M74583" s="9"/>
      <c r="N74583" s="9"/>
    </row>
    <row r="74584" spans="12:14" x14ac:dyDescent="0.25">
      <c r="L74584" s="9"/>
      <c r="M74584" s="9"/>
      <c r="N74584" s="9"/>
    </row>
    <row r="74585" spans="12:14" x14ac:dyDescent="0.25">
      <c r="L74585" s="9"/>
      <c r="M74585" s="9"/>
      <c r="N74585" s="9"/>
    </row>
    <row r="74586" spans="12:14" x14ac:dyDescent="0.25">
      <c r="L74586" s="9"/>
      <c r="M74586" s="9"/>
      <c r="N74586" s="9"/>
    </row>
    <row r="74587" spans="12:14" x14ac:dyDescent="0.25">
      <c r="L74587" s="9"/>
      <c r="M74587" s="9"/>
      <c r="N74587" s="9"/>
    </row>
    <row r="74588" spans="12:14" x14ac:dyDescent="0.25">
      <c r="L74588" s="9"/>
      <c r="M74588" s="9"/>
      <c r="N74588" s="9"/>
    </row>
    <row r="74589" spans="12:14" x14ac:dyDescent="0.25">
      <c r="L74589" s="9"/>
      <c r="M74589" s="9"/>
      <c r="N74589" s="9"/>
    </row>
    <row r="74590" spans="12:14" x14ac:dyDescent="0.25">
      <c r="L74590" s="9"/>
      <c r="M74590" s="9"/>
      <c r="N74590" s="9"/>
    </row>
    <row r="74591" spans="12:14" x14ac:dyDescent="0.25">
      <c r="L74591" s="9"/>
      <c r="M74591" s="9"/>
      <c r="N74591" s="9"/>
    </row>
    <row r="74592" spans="12:14" x14ac:dyDescent="0.25">
      <c r="L74592" s="9"/>
      <c r="M74592" s="9"/>
      <c r="N74592" s="9"/>
    </row>
    <row r="74593" spans="12:14" x14ac:dyDescent="0.25">
      <c r="L74593" s="9"/>
      <c r="M74593" s="9"/>
      <c r="N74593" s="9"/>
    </row>
    <row r="74594" spans="12:14" x14ac:dyDescent="0.25">
      <c r="L74594" s="9"/>
      <c r="M74594" s="9"/>
      <c r="N74594" s="9"/>
    </row>
    <row r="74595" spans="12:14" x14ac:dyDescent="0.25">
      <c r="L74595" s="9"/>
      <c r="M74595" s="9"/>
      <c r="N74595" s="9"/>
    </row>
    <row r="74596" spans="12:14" x14ac:dyDescent="0.25">
      <c r="L74596" s="9"/>
      <c r="M74596" s="9"/>
      <c r="N74596" s="9"/>
    </row>
    <row r="74597" spans="12:14" x14ac:dyDescent="0.25">
      <c r="L74597" s="9"/>
      <c r="M74597" s="9"/>
      <c r="N74597" s="9"/>
    </row>
    <row r="74598" spans="12:14" x14ac:dyDescent="0.25">
      <c r="L74598" s="9"/>
      <c r="M74598" s="9"/>
      <c r="N74598" s="9"/>
    </row>
    <row r="74599" spans="12:14" x14ac:dyDescent="0.25">
      <c r="L74599" s="9"/>
      <c r="M74599" s="9"/>
      <c r="N74599" s="9"/>
    </row>
    <row r="74600" spans="12:14" x14ac:dyDescent="0.25">
      <c r="L74600" s="9"/>
      <c r="M74600" s="9"/>
      <c r="N74600" s="9"/>
    </row>
    <row r="74601" spans="12:14" x14ac:dyDescent="0.25">
      <c r="L74601" s="9"/>
      <c r="M74601" s="9"/>
      <c r="N74601" s="9"/>
    </row>
    <row r="74602" spans="12:14" x14ac:dyDescent="0.25">
      <c r="L74602" s="9"/>
      <c r="M74602" s="9"/>
      <c r="N74602" s="9"/>
    </row>
    <row r="74603" spans="12:14" x14ac:dyDescent="0.25">
      <c r="L74603" s="9"/>
      <c r="M74603" s="9"/>
      <c r="N74603" s="9"/>
    </row>
    <row r="74604" spans="12:14" x14ac:dyDescent="0.25">
      <c r="L74604" s="9"/>
      <c r="M74604" s="9"/>
      <c r="N74604" s="9"/>
    </row>
    <row r="74605" spans="12:14" x14ac:dyDescent="0.25">
      <c r="L74605" s="9"/>
      <c r="M74605" s="9"/>
      <c r="N74605" s="9"/>
    </row>
    <row r="74606" spans="12:14" x14ac:dyDescent="0.25">
      <c r="L74606" s="9"/>
      <c r="M74606" s="9"/>
      <c r="N74606" s="9"/>
    </row>
    <row r="74607" spans="12:14" x14ac:dyDescent="0.25">
      <c r="L74607" s="9"/>
      <c r="M74607" s="9"/>
      <c r="N74607" s="9"/>
    </row>
    <row r="74608" spans="12:14" x14ac:dyDescent="0.25">
      <c r="L74608" s="9"/>
      <c r="M74608" s="9"/>
      <c r="N74608" s="9"/>
    </row>
    <row r="74609" spans="12:14" x14ac:dyDescent="0.25">
      <c r="L74609" s="9"/>
      <c r="M74609" s="9"/>
      <c r="N74609" s="9"/>
    </row>
    <row r="74610" spans="12:14" x14ac:dyDescent="0.25">
      <c r="L74610" s="9"/>
      <c r="M74610" s="9"/>
      <c r="N74610" s="9"/>
    </row>
    <row r="74611" spans="12:14" x14ac:dyDescent="0.25">
      <c r="L74611" s="9"/>
      <c r="M74611" s="9"/>
      <c r="N74611" s="9"/>
    </row>
    <row r="74612" spans="12:14" x14ac:dyDescent="0.25">
      <c r="L74612" s="9"/>
      <c r="M74612" s="9"/>
      <c r="N74612" s="9"/>
    </row>
    <row r="74613" spans="12:14" x14ac:dyDescent="0.25">
      <c r="L74613" s="9"/>
      <c r="M74613" s="9"/>
      <c r="N74613" s="9"/>
    </row>
    <row r="74614" spans="12:14" x14ac:dyDescent="0.25">
      <c r="L74614" s="9"/>
      <c r="M74614" s="9"/>
      <c r="N74614" s="9"/>
    </row>
    <row r="74615" spans="12:14" x14ac:dyDescent="0.25">
      <c r="L74615" s="9"/>
      <c r="M74615" s="9"/>
      <c r="N74615" s="9"/>
    </row>
    <row r="74616" spans="12:14" x14ac:dyDescent="0.25">
      <c r="L74616" s="9"/>
      <c r="M74616" s="9"/>
      <c r="N74616" s="9"/>
    </row>
    <row r="74617" spans="12:14" x14ac:dyDescent="0.25">
      <c r="L74617" s="9"/>
      <c r="M74617" s="9"/>
      <c r="N74617" s="9"/>
    </row>
    <row r="74618" spans="12:14" x14ac:dyDescent="0.25">
      <c r="L74618" s="9"/>
      <c r="M74618" s="9"/>
      <c r="N74618" s="9"/>
    </row>
    <row r="74619" spans="12:14" x14ac:dyDescent="0.25">
      <c r="L74619" s="9"/>
      <c r="M74619" s="9"/>
      <c r="N74619" s="9"/>
    </row>
    <row r="74620" spans="12:14" x14ac:dyDescent="0.25">
      <c r="L74620" s="9"/>
      <c r="M74620" s="9"/>
      <c r="N74620" s="9"/>
    </row>
    <row r="74621" spans="12:14" x14ac:dyDescent="0.25">
      <c r="L74621" s="9"/>
      <c r="M74621" s="9"/>
      <c r="N74621" s="9"/>
    </row>
    <row r="74622" spans="12:14" x14ac:dyDescent="0.25">
      <c r="L74622" s="9"/>
      <c r="M74622" s="9"/>
      <c r="N74622" s="9"/>
    </row>
    <row r="74623" spans="12:14" x14ac:dyDescent="0.25">
      <c r="L74623" s="9"/>
      <c r="M74623" s="9"/>
      <c r="N74623" s="9"/>
    </row>
    <row r="74624" spans="12:14" x14ac:dyDescent="0.25">
      <c r="L74624" s="9"/>
      <c r="M74624" s="9"/>
      <c r="N74624" s="9"/>
    </row>
    <row r="74625" spans="12:14" x14ac:dyDescent="0.25">
      <c r="L74625" s="9"/>
      <c r="M74625" s="9"/>
      <c r="N74625" s="9"/>
    </row>
    <row r="74626" spans="12:14" x14ac:dyDescent="0.25">
      <c r="L74626" s="9"/>
      <c r="M74626" s="9"/>
      <c r="N74626" s="9"/>
    </row>
    <row r="74627" spans="12:14" x14ac:dyDescent="0.25">
      <c r="L74627" s="9"/>
      <c r="M74627" s="9"/>
      <c r="N74627" s="9"/>
    </row>
    <row r="74628" spans="12:14" x14ac:dyDescent="0.25">
      <c r="L74628" s="9"/>
      <c r="M74628" s="9"/>
      <c r="N74628" s="9"/>
    </row>
    <row r="74629" spans="12:14" x14ac:dyDescent="0.25">
      <c r="L74629" s="9"/>
      <c r="M74629" s="9"/>
      <c r="N74629" s="9"/>
    </row>
    <row r="74630" spans="12:14" x14ac:dyDescent="0.25">
      <c r="L74630" s="9"/>
      <c r="M74630" s="9"/>
      <c r="N74630" s="9"/>
    </row>
    <row r="74631" spans="12:14" x14ac:dyDescent="0.25">
      <c r="L74631" s="9"/>
      <c r="M74631" s="9"/>
      <c r="N74631" s="9"/>
    </row>
    <row r="74632" spans="12:14" x14ac:dyDescent="0.25">
      <c r="L74632" s="9"/>
      <c r="M74632" s="9"/>
      <c r="N74632" s="9"/>
    </row>
    <row r="74633" spans="12:14" x14ac:dyDescent="0.25">
      <c r="L74633" s="9"/>
      <c r="M74633" s="9"/>
      <c r="N74633" s="9"/>
    </row>
    <row r="74634" spans="12:14" x14ac:dyDescent="0.25">
      <c r="L74634" s="9"/>
      <c r="M74634" s="9"/>
      <c r="N74634" s="9"/>
    </row>
    <row r="74635" spans="12:14" x14ac:dyDescent="0.25">
      <c r="L74635" s="9"/>
      <c r="M74635" s="9"/>
      <c r="N74635" s="9"/>
    </row>
    <row r="74636" spans="12:14" x14ac:dyDescent="0.25">
      <c r="L74636" s="9"/>
      <c r="M74636" s="9"/>
      <c r="N74636" s="9"/>
    </row>
    <row r="74637" spans="12:14" x14ac:dyDescent="0.25">
      <c r="L74637" s="9"/>
      <c r="M74637" s="9"/>
      <c r="N74637" s="9"/>
    </row>
    <row r="74638" spans="12:14" x14ac:dyDescent="0.25">
      <c r="L74638" s="9"/>
      <c r="M74638" s="9"/>
      <c r="N74638" s="9"/>
    </row>
    <row r="74639" spans="12:14" x14ac:dyDescent="0.25">
      <c r="L74639" s="9"/>
      <c r="M74639" s="9"/>
      <c r="N74639" s="9"/>
    </row>
    <row r="74640" spans="12:14" x14ac:dyDescent="0.25">
      <c r="L74640" s="9"/>
      <c r="M74640" s="9"/>
      <c r="N74640" s="9"/>
    </row>
    <row r="74641" spans="12:14" x14ac:dyDescent="0.25">
      <c r="L74641" s="9"/>
      <c r="M74641" s="9"/>
      <c r="N74641" s="9"/>
    </row>
    <row r="74642" spans="12:14" x14ac:dyDescent="0.25">
      <c r="L74642" s="9"/>
      <c r="M74642" s="9"/>
      <c r="N74642" s="9"/>
    </row>
    <row r="74643" spans="12:14" x14ac:dyDescent="0.25">
      <c r="L74643" s="9"/>
      <c r="M74643" s="9"/>
      <c r="N74643" s="9"/>
    </row>
    <row r="74644" spans="12:14" x14ac:dyDescent="0.25">
      <c r="L74644" s="9"/>
      <c r="M74644" s="9"/>
      <c r="N74644" s="9"/>
    </row>
    <row r="74645" spans="12:14" x14ac:dyDescent="0.25">
      <c r="L74645" s="9"/>
      <c r="M74645" s="9"/>
      <c r="N74645" s="9"/>
    </row>
    <row r="74646" spans="12:14" x14ac:dyDescent="0.25">
      <c r="L74646" s="9"/>
      <c r="M74646" s="9"/>
      <c r="N74646" s="9"/>
    </row>
    <row r="74647" spans="12:14" x14ac:dyDescent="0.25">
      <c r="L74647" s="9"/>
      <c r="M74647" s="9"/>
      <c r="N74647" s="9"/>
    </row>
    <row r="74648" spans="12:14" x14ac:dyDescent="0.25">
      <c r="L74648" s="9"/>
      <c r="M74648" s="9"/>
      <c r="N74648" s="9"/>
    </row>
    <row r="74649" spans="12:14" x14ac:dyDescent="0.25">
      <c r="L74649" s="9"/>
      <c r="M74649" s="9"/>
      <c r="N74649" s="9"/>
    </row>
    <row r="74650" spans="12:14" x14ac:dyDescent="0.25">
      <c r="L74650" s="9"/>
      <c r="M74650" s="9"/>
      <c r="N74650" s="9"/>
    </row>
    <row r="74651" spans="12:14" x14ac:dyDescent="0.25">
      <c r="L74651" s="9"/>
      <c r="M74651" s="9"/>
      <c r="N74651" s="9"/>
    </row>
    <row r="74652" spans="12:14" x14ac:dyDescent="0.25">
      <c r="L74652" s="9"/>
      <c r="M74652" s="9"/>
      <c r="N74652" s="9"/>
    </row>
    <row r="74653" spans="12:14" x14ac:dyDescent="0.25">
      <c r="L74653" s="9"/>
      <c r="M74653" s="9"/>
      <c r="N74653" s="9"/>
    </row>
    <row r="74654" spans="12:14" x14ac:dyDescent="0.25">
      <c r="L74654" s="9"/>
      <c r="M74654" s="9"/>
      <c r="N74654" s="9"/>
    </row>
    <row r="74655" spans="12:14" x14ac:dyDescent="0.25">
      <c r="L74655" s="9"/>
      <c r="M74655" s="9"/>
      <c r="N74655" s="9"/>
    </row>
    <row r="74656" spans="12:14" x14ac:dyDescent="0.25">
      <c r="L74656" s="9"/>
      <c r="M74656" s="9"/>
      <c r="N74656" s="9"/>
    </row>
    <row r="74657" spans="12:14" x14ac:dyDescent="0.25">
      <c r="L74657" s="9"/>
      <c r="M74657" s="9"/>
      <c r="N74657" s="9"/>
    </row>
    <row r="74658" spans="12:14" x14ac:dyDescent="0.25">
      <c r="L74658" s="9"/>
      <c r="M74658" s="9"/>
      <c r="N74658" s="9"/>
    </row>
    <row r="74659" spans="12:14" x14ac:dyDescent="0.25">
      <c r="L74659" s="9"/>
      <c r="M74659" s="9"/>
      <c r="N74659" s="9"/>
    </row>
    <row r="74660" spans="12:14" x14ac:dyDescent="0.25">
      <c r="L74660" s="9"/>
      <c r="M74660" s="9"/>
      <c r="N74660" s="9"/>
    </row>
    <row r="74661" spans="12:14" x14ac:dyDescent="0.25">
      <c r="L74661" s="9"/>
      <c r="M74661" s="9"/>
      <c r="N74661" s="9"/>
    </row>
    <row r="74662" spans="12:14" x14ac:dyDescent="0.25">
      <c r="L74662" s="9"/>
      <c r="M74662" s="9"/>
      <c r="N74662" s="9"/>
    </row>
    <row r="74663" spans="12:14" x14ac:dyDescent="0.25">
      <c r="L74663" s="9"/>
      <c r="M74663" s="9"/>
      <c r="N74663" s="9"/>
    </row>
    <row r="74664" spans="12:14" x14ac:dyDescent="0.25">
      <c r="L74664" s="9"/>
      <c r="M74664" s="9"/>
      <c r="N74664" s="9"/>
    </row>
    <row r="74665" spans="12:14" x14ac:dyDescent="0.25">
      <c r="L74665" s="9"/>
      <c r="M74665" s="9"/>
      <c r="N74665" s="9"/>
    </row>
    <row r="74666" spans="12:14" x14ac:dyDescent="0.25">
      <c r="L74666" s="9"/>
      <c r="M74666" s="9"/>
      <c r="N74666" s="9"/>
    </row>
    <row r="74667" spans="12:14" x14ac:dyDescent="0.25">
      <c r="L74667" s="9"/>
      <c r="M74667" s="9"/>
      <c r="N74667" s="9"/>
    </row>
    <row r="74668" spans="12:14" x14ac:dyDescent="0.25">
      <c r="L74668" s="9"/>
      <c r="M74668" s="9"/>
      <c r="N74668" s="9"/>
    </row>
    <row r="74669" spans="12:14" x14ac:dyDescent="0.25">
      <c r="L74669" s="9"/>
      <c r="M74669" s="9"/>
      <c r="N74669" s="9"/>
    </row>
    <row r="74670" spans="12:14" x14ac:dyDescent="0.25">
      <c r="L74670" s="9"/>
      <c r="M74670" s="9"/>
      <c r="N74670" s="9"/>
    </row>
    <row r="74671" spans="12:14" x14ac:dyDescent="0.25">
      <c r="L74671" s="9"/>
      <c r="M74671" s="9"/>
      <c r="N74671" s="9"/>
    </row>
    <row r="74672" spans="12:14" x14ac:dyDescent="0.25">
      <c r="L74672" s="9"/>
      <c r="M74672" s="9"/>
      <c r="N74672" s="9"/>
    </row>
    <row r="74673" spans="12:14" x14ac:dyDescent="0.25">
      <c r="L74673" s="9"/>
      <c r="M74673" s="9"/>
      <c r="N74673" s="9"/>
    </row>
    <row r="74674" spans="12:14" x14ac:dyDescent="0.25">
      <c r="L74674" s="9"/>
      <c r="M74674" s="9"/>
      <c r="N74674" s="9"/>
    </row>
    <row r="74675" spans="12:14" x14ac:dyDescent="0.25">
      <c r="L74675" s="9"/>
      <c r="M74675" s="9"/>
      <c r="N74675" s="9"/>
    </row>
    <row r="74676" spans="12:14" x14ac:dyDescent="0.25">
      <c r="L74676" s="9"/>
      <c r="M74676" s="9"/>
      <c r="N74676" s="9"/>
    </row>
    <row r="74677" spans="12:14" x14ac:dyDescent="0.25">
      <c r="L74677" s="9"/>
      <c r="M74677" s="9"/>
      <c r="N74677" s="9"/>
    </row>
    <row r="74678" spans="12:14" x14ac:dyDescent="0.25">
      <c r="L74678" s="9"/>
      <c r="M74678" s="9"/>
      <c r="N74678" s="9"/>
    </row>
    <row r="74679" spans="12:14" x14ac:dyDescent="0.25">
      <c r="L74679" s="9"/>
      <c r="M74679" s="9"/>
      <c r="N74679" s="9"/>
    </row>
    <row r="74680" spans="12:14" x14ac:dyDescent="0.25">
      <c r="L74680" s="9"/>
      <c r="M74680" s="9"/>
      <c r="N74680" s="9"/>
    </row>
    <row r="74681" spans="12:14" x14ac:dyDescent="0.25">
      <c r="L74681" s="9"/>
      <c r="M74681" s="9"/>
      <c r="N74681" s="9"/>
    </row>
    <row r="74682" spans="12:14" x14ac:dyDescent="0.25">
      <c r="L74682" s="9"/>
      <c r="M74682" s="9"/>
      <c r="N74682" s="9"/>
    </row>
    <row r="74683" spans="12:14" x14ac:dyDescent="0.25">
      <c r="L74683" s="9"/>
      <c r="M74683" s="9"/>
      <c r="N74683" s="9"/>
    </row>
    <row r="74684" spans="12:14" x14ac:dyDescent="0.25">
      <c r="L74684" s="9"/>
      <c r="M74684" s="9"/>
      <c r="N74684" s="9"/>
    </row>
    <row r="74685" spans="12:14" x14ac:dyDescent="0.25">
      <c r="L74685" s="9"/>
      <c r="M74685" s="9"/>
      <c r="N74685" s="9"/>
    </row>
    <row r="74686" spans="12:14" x14ac:dyDescent="0.25">
      <c r="L74686" s="9"/>
      <c r="M74686" s="9"/>
      <c r="N74686" s="9"/>
    </row>
    <row r="74687" spans="12:14" x14ac:dyDescent="0.25">
      <c r="L74687" s="9"/>
      <c r="M74687" s="9"/>
      <c r="N74687" s="9"/>
    </row>
    <row r="74688" spans="12:14" x14ac:dyDescent="0.25">
      <c r="L74688" s="9"/>
      <c r="M74688" s="9"/>
      <c r="N74688" s="9"/>
    </row>
    <row r="74689" spans="12:14" x14ac:dyDescent="0.25">
      <c r="L74689" s="9"/>
      <c r="M74689" s="9"/>
      <c r="N74689" s="9"/>
    </row>
    <row r="74690" spans="12:14" x14ac:dyDescent="0.25">
      <c r="L74690" s="9"/>
      <c r="M74690" s="9"/>
      <c r="N74690" s="9"/>
    </row>
    <row r="74691" spans="12:14" x14ac:dyDescent="0.25">
      <c r="L74691" s="9"/>
      <c r="M74691" s="9"/>
      <c r="N74691" s="9"/>
    </row>
    <row r="74692" spans="12:14" x14ac:dyDescent="0.25">
      <c r="L74692" s="9"/>
      <c r="M74692" s="9"/>
      <c r="N74692" s="9"/>
    </row>
    <row r="74693" spans="12:14" x14ac:dyDescent="0.25">
      <c r="L74693" s="9"/>
      <c r="M74693" s="9"/>
      <c r="N74693" s="9"/>
    </row>
    <row r="74694" spans="12:14" x14ac:dyDescent="0.25">
      <c r="L74694" s="9"/>
      <c r="M74694" s="9"/>
      <c r="N74694" s="9"/>
    </row>
    <row r="74695" spans="12:14" x14ac:dyDescent="0.25">
      <c r="L74695" s="9"/>
      <c r="M74695" s="9"/>
      <c r="N74695" s="9"/>
    </row>
    <row r="74696" spans="12:14" x14ac:dyDescent="0.25">
      <c r="L74696" s="9"/>
      <c r="M74696" s="9"/>
      <c r="N74696" s="9"/>
    </row>
    <row r="74697" spans="12:14" x14ac:dyDescent="0.25">
      <c r="L74697" s="9"/>
      <c r="M74697" s="9"/>
      <c r="N74697" s="9"/>
    </row>
    <row r="74698" spans="12:14" x14ac:dyDescent="0.25">
      <c r="L74698" s="9"/>
      <c r="M74698" s="9"/>
      <c r="N74698" s="9"/>
    </row>
    <row r="74699" spans="12:14" x14ac:dyDescent="0.25">
      <c r="L74699" s="9"/>
      <c r="M74699" s="9"/>
      <c r="N74699" s="9"/>
    </row>
    <row r="74700" spans="12:14" x14ac:dyDescent="0.25">
      <c r="L74700" s="9"/>
      <c r="M74700" s="9"/>
      <c r="N74700" s="9"/>
    </row>
    <row r="74701" spans="12:14" x14ac:dyDescent="0.25">
      <c r="L74701" s="9"/>
      <c r="M74701" s="9"/>
      <c r="N74701" s="9"/>
    </row>
    <row r="74702" spans="12:14" x14ac:dyDescent="0.25">
      <c r="L74702" s="9"/>
      <c r="M74702" s="9"/>
      <c r="N74702" s="9"/>
    </row>
    <row r="74703" spans="12:14" x14ac:dyDescent="0.25">
      <c r="L74703" s="9"/>
      <c r="M74703" s="9"/>
      <c r="N74703" s="9"/>
    </row>
    <row r="74704" spans="12:14" x14ac:dyDescent="0.25">
      <c r="L74704" s="9"/>
      <c r="M74704" s="9"/>
      <c r="N74704" s="9"/>
    </row>
    <row r="74705" spans="12:14" x14ac:dyDescent="0.25">
      <c r="L74705" s="9"/>
      <c r="M74705" s="9"/>
      <c r="N74705" s="9"/>
    </row>
    <row r="74706" spans="12:14" x14ac:dyDescent="0.25">
      <c r="L74706" s="9"/>
      <c r="M74706" s="9"/>
      <c r="N74706" s="9"/>
    </row>
    <row r="74707" spans="12:14" x14ac:dyDescent="0.25">
      <c r="L74707" s="9"/>
      <c r="M74707" s="9"/>
      <c r="N74707" s="9"/>
    </row>
    <row r="74708" spans="12:14" x14ac:dyDescent="0.25">
      <c r="L74708" s="9"/>
      <c r="M74708" s="9"/>
      <c r="N74708" s="9"/>
    </row>
    <row r="74709" spans="12:14" x14ac:dyDescent="0.25">
      <c r="L74709" s="9"/>
      <c r="M74709" s="9"/>
      <c r="N74709" s="9"/>
    </row>
    <row r="74710" spans="12:14" x14ac:dyDescent="0.25">
      <c r="L74710" s="9"/>
      <c r="M74710" s="9"/>
      <c r="N74710" s="9"/>
    </row>
    <row r="74711" spans="12:14" x14ac:dyDescent="0.25">
      <c r="L74711" s="9"/>
      <c r="M74711" s="9"/>
      <c r="N74711" s="9"/>
    </row>
    <row r="74712" spans="12:14" x14ac:dyDescent="0.25">
      <c r="L74712" s="9"/>
      <c r="M74712" s="9"/>
      <c r="N74712" s="9"/>
    </row>
    <row r="74713" spans="12:14" x14ac:dyDescent="0.25">
      <c r="L74713" s="9"/>
      <c r="M74713" s="9"/>
      <c r="N74713" s="9"/>
    </row>
    <row r="74714" spans="12:14" x14ac:dyDescent="0.25">
      <c r="L74714" s="9"/>
      <c r="M74714" s="9"/>
      <c r="N74714" s="9"/>
    </row>
    <row r="74715" spans="12:14" x14ac:dyDescent="0.25">
      <c r="L74715" s="9"/>
      <c r="M74715" s="9"/>
      <c r="N74715" s="9"/>
    </row>
    <row r="74716" spans="12:14" x14ac:dyDescent="0.25">
      <c r="L74716" s="9"/>
      <c r="M74716" s="9"/>
      <c r="N74716" s="9"/>
    </row>
    <row r="74717" spans="12:14" x14ac:dyDescent="0.25">
      <c r="L74717" s="9"/>
      <c r="M74717" s="9"/>
      <c r="N74717" s="9"/>
    </row>
    <row r="74718" spans="12:14" x14ac:dyDescent="0.25">
      <c r="L74718" s="9"/>
      <c r="M74718" s="9"/>
      <c r="N74718" s="9"/>
    </row>
    <row r="74719" spans="12:14" x14ac:dyDescent="0.25">
      <c r="L74719" s="9"/>
      <c r="M74719" s="9"/>
      <c r="N74719" s="9"/>
    </row>
    <row r="74720" spans="12:14" x14ac:dyDescent="0.25">
      <c r="L74720" s="9"/>
      <c r="M74720" s="9"/>
      <c r="N74720" s="9"/>
    </row>
    <row r="74721" spans="12:14" x14ac:dyDescent="0.25">
      <c r="L74721" s="9"/>
      <c r="M74721" s="9"/>
      <c r="N74721" s="9"/>
    </row>
    <row r="74722" spans="12:14" x14ac:dyDescent="0.25">
      <c r="L74722" s="9"/>
      <c r="M74722" s="9"/>
      <c r="N74722" s="9"/>
    </row>
    <row r="74723" spans="12:14" x14ac:dyDescent="0.25">
      <c r="L74723" s="9"/>
      <c r="M74723" s="9"/>
      <c r="N74723" s="9"/>
    </row>
    <row r="74724" spans="12:14" x14ac:dyDescent="0.25">
      <c r="L74724" s="9"/>
      <c r="M74724" s="9"/>
      <c r="N74724" s="9"/>
    </row>
    <row r="74725" spans="12:14" x14ac:dyDescent="0.25">
      <c r="L74725" s="9"/>
      <c r="M74725" s="9"/>
      <c r="N74725" s="9"/>
    </row>
    <row r="74726" spans="12:14" x14ac:dyDescent="0.25">
      <c r="L74726" s="9"/>
      <c r="M74726" s="9"/>
      <c r="N74726" s="9"/>
    </row>
    <row r="74727" spans="12:14" x14ac:dyDescent="0.25">
      <c r="L74727" s="9"/>
      <c r="M74727" s="9"/>
      <c r="N74727" s="9"/>
    </row>
    <row r="74728" spans="12:14" x14ac:dyDescent="0.25">
      <c r="L74728" s="9"/>
      <c r="M74728" s="9"/>
      <c r="N74728" s="9"/>
    </row>
    <row r="74729" spans="12:14" x14ac:dyDescent="0.25">
      <c r="L74729" s="9"/>
      <c r="M74729" s="9"/>
      <c r="N74729" s="9"/>
    </row>
    <row r="74730" spans="12:14" x14ac:dyDescent="0.25">
      <c r="L74730" s="9"/>
      <c r="M74730" s="9"/>
      <c r="N74730" s="9"/>
    </row>
    <row r="74731" spans="12:14" x14ac:dyDescent="0.25">
      <c r="L74731" s="9"/>
      <c r="M74731" s="9"/>
      <c r="N74731" s="9"/>
    </row>
    <row r="74732" spans="12:14" x14ac:dyDescent="0.25">
      <c r="L74732" s="9"/>
      <c r="M74732" s="9"/>
      <c r="N74732" s="9"/>
    </row>
    <row r="74733" spans="12:14" x14ac:dyDescent="0.25">
      <c r="L74733" s="9"/>
      <c r="M74733" s="9"/>
      <c r="N74733" s="9"/>
    </row>
    <row r="74734" spans="12:14" x14ac:dyDescent="0.25">
      <c r="L74734" s="9"/>
      <c r="M74734" s="9"/>
      <c r="N74734" s="9"/>
    </row>
    <row r="74735" spans="12:14" x14ac:dyDescent="0.25">
      <c r="L74735" s="9"/>
      <c r="M74735" s="9"/>
      <c r="N74735" s="9"/>
    </row>
    <row r="74736" spans="12:14" x14ac:dyDescent="0.25">
      <c r="L74736" s="9"/>
      <c r="M74736" s="9"/>
      <c r="N74736" s="9"/>
    </row>
    <row r="74737" spans="12:14" x14ac:dyDescent="0.25">
      <c r="L74737" s="9"/>
      <c r="M74737" s="9"/>
      <c r="N74737" s="9"/>
    </row>
    <row r="74738" spans="12:14" x14ac:dyDescent="0.25">
      <c r="L74738" s="9"/>
      <c r="M74738" s="9"/>
      <c r="N74738" s="9"/>
    </row>
    <row r="74739" spans="12:14" x14ac:dyDescent="0.25">
      <c r="L74739" s="9"/>
      <c r="M74739" s="9"/>
      <c r="N74739" s="9"/>
    </row>
    <row r="74740" spans="12:14" x14ac:dyDescent="0.25">
      <c r="L74740" s="9"/>
      <c r="M74740" s="9"/>
      <c r="N74740" s="9"/>
    </row>
    <row r="74741" spans="12:14" x14ac:dyDescent="0.25">
      <c r="L74741" s="9"/>
      <c r="M74741" s="9"/>
      <c r="N74741" s="9"/>
    </row>
    <row r="74742" spans="12:14" x14ac:dyDescent="0.25">
      <c r="L74742" s="9"/>
      <c r="M74742" s="9"/>
      <c r="N74742" s="9"/>
    </row>
    <row r="74743" spans="12:14" x14ac:dyDescent="0.25">
      <c r="L74743" s="9"/>
      <c r="M74743" s="9"/>
      <c r="N74743" s="9"/>
    </row>
    <row r="74744" spans="12:14" x14ac:dyDescent="0.25">
      <c r="L74744" s="9"/>
      <c r="M74744" s="9"/>
      <c r="N74744" s="9"/>
    </row>
    <row r="74745" spans="12:14" x14ac:dyDescent="0.25">
      <c r="L74745" s="9"/>
      <c r="M74745" s="9"/>
      <c r="N74745" s="9"/>
    </row>
    <row r="74746" spans="12:14" x14ac:dyDescent="0.25">
      <c r="L74746" s="9"/>
      <c r="M74746" s="9"/>
      <c r="N74746" s="9"/>
    </row>
    <row r="74747" spans="12:14" x14ac:dyDescent="0.25">
      <c r="L74747" s="9"/>
      <c r="M74747" s="9"/>
      <c r="N74747" s="9"/>
    </row>
    <row r="74748" spans="12:14" x14ac:dyDescent="0.25">
      <c r="L74748" s="9"/>
      <c r="M74748" s="9"/>
      <c r="N74748" s="9"/>
    </row>
    <row r="74749" spans="12:14" x14ac:dyDescent="0.25">
      <c r="L74749" s="9"/>
      <c r="M74749" s="9"/>
      <c r="N74749" s="9"/>
    </row>
    <row r="74750" spans="12:14" x14ac:dyDescent="0.25">
      <c r="L74750" s="9"/>
      <c r="M74750" s="9"/>
      <c r="N74750" s="9"/>
    </row>
    <row r="74751" spans="12:14" x14ac:dyDescent="0.25">
      <c r="L74751" s="9"/>
      <c r="M74751" s="9"/>
      <c r="N74751" s="9"/>
    </row>
    <row r="74752" spans="12:14" x14ac:dyDescent="0.25">
      <c r="L74752" s="9"/>
      <c r="M74752" s="9"/>
      <c r="N74752" s="9"/>
    </row>
    <row r="74753" spans="12:14" x14ac:dyDescent="0.25">
      <c r="L74753" s="9"/>
      <c r="M74753" s="9"/>
      <c r="N74753" s="9"/>
    </row>
    <row r="74754" spans="12:14" x14ac:dyDescent="0.25">
      <c r="L74754" s="9"/>
      <c r="M74754" s="9"/>
      <c r="N74754" s="9"/>
    </row>
    <row r="74755" spans="12:14" x14ac:dyDescent="0.25">
      <c r="L74755" s="9"/>
      <c r="M74755" s="9"/>
      <c r="N74755" s="9"/>
    </row>
    <row r="74756" spans="12:14" x14ac:dyDescent="0.25">
      <c r="L74756" s="9"/>
      <c r="M74756" s="9"/>
      <c r="N74756" s="9"/>
    </row>
    <row r="74757" spans="12:14" x14ac:dyDescent="0.25">
      <c r="L74757" s="9"/>
      <c r="M74757" s="9"/>
      <c r="N74757" s="9"/>
    </row>
    <row r="74758" spans="12:14" x14ac:dyDescent="0.25">
      <c r="L74758" s="9"/>
      <c r="M74758" s="9"/>
      <c r="N74758" s="9"/>
    </row>
    <row r="74759" spans="12:14" x14ac:dyDescent="0.25">
      <c r="L74759" s="9"/>
      <c r="M74759" s="9"/>
      <c r="N74759" s="9"/>
    </row>
    <row r="74760" spans="12:14" x14ac:dyDescent="0.25">
      <c r="L74760" s="9"/>
      <c r="M74760" s="9"/>
      <c r="N74760" s="9"/>
    </row>
    <row r="74761" spans="12:14" x14ac:dyDescent="0.25">
      <c r="L74761" s="9"/>
      <c r="M74761" s="9"/>
      <c r="N74761" s="9"/>
    </row>
    <row r="74762" spans="12:14" x14ac:dyDescent="0.25">
      <c r="L74762" s="9"/>
      <c r="M74762" s="9"/>
      <c r="N74762" s="9"/>
    </row>
    <row r="74763" spans="12:14" x14ac:dyDescent="0.25">
      <c r="L74763" s="9"/>
      <c r="M74763" s="9"/>
      <c r="N74763" s="9"/>
    </row>
    <row r="74764" spans="12:14" x14ac:dyDescent="0.25">
      <c r="L74764" s="9"/>
      <c r="M74764" s="9"/>
      <c r="N74764" s="9"/>
    </row>
    <row r="74765" spans="12:14" x14ac:dyDescent="0.25">
      <c r="L74765" s="9"/>
      <c r="M74765" s="9"/>
      <c r="N74765" s="9"/>
    </row>
    <row r="74766" spans="12:14" x14ac:dyDescent="0.25">
      <c r="L74766" s="9"/>
      <c r="M74766" s="9"/>
      <c r="N74766" s="9"/>
    </row>
    <row r="74767" spans="12:14" x14ac:dyDescent="0.25">
      <c r="L74767" s="9"/>
      <c r="M74767" s="9"/>
      <c r="N74767" s="9"/>
    </row>
    <row r="74768" spans="12:14" x14ac:dyDescent="0.25">
      <c r="L74768" s="9"/>
      <c r="M74768" s="9"/>
      <c r="N74768" s="9"/>
    </row>
    <row r="74769" spans="12:14" x14ac:dyDescent="0.25">
      <c r="L74769" s="9"/>
      <c r="M74769" s="9"/>
      <c r="N74769" s="9"/>
    </row>
    <row r="74770" spans="12:14" x14ac:dyDescent="0.25">
      <c r="L74770" s="9"/>
      <c r="M74770" s="9"/>
      <c r="N74770" s="9"/>
    </row>
    <row r="74771" spans="12:14" x14ac:dyDescent="0.25">
      <c r="L74771" s="9"/>
      <c r="M74771" s="9"/>
      <c r="N74771" s="9"/>
    </row>
    <row r="74772" spans="12:14" x14ac:dyDescent="0.25">
      <c r="L74772" s="9"/>
      <c r="M74772" s="9"/>
      <c r="N74772" s="9"/>
    </row>
    <row r="74773" spans="12:14" x14ac:dyDescent="0.25">
      <c r="L74773" s="9"/>
      <c r="M74773" s="9"/>
      <c r="N74773" s="9"/>
    </row>
    <row r="74774" spans="12:14" x14ac:dyDescent="0.25">
      <c r="L74774" s="9"/>
      <c r="M74774" s="9"/>
      <c r="N74774" s="9"/>
    </row>
    <row r="74775" spans="12:14" x14ac:dyDescent="0.25">
      <c r="L74775" s="9"/>
      <c r="M74775" s="9"/>
      <c r="N74775" s="9"/>
    </row>
    <row r="74776" spans="12:14" x14ac:dyDescent="0.25">
      <c r="L74776" s="9"/>
      <c r="M74776" s="9"/>
      <c r="N74776" s="9"/>
    </row>
    <row r="74777" spans="12:14" x14ac:dyDescent="0.25">
      <c r="L74777" s="9"/>
      <c r="M74777" s="9"/>
      <c r="N74777" s="9"/>
    </row>
    <row r="74778" spans="12:14" x14ac:dyDescent="0.25">
      <c r="L74778" s="9"/>
      <c r="M74778" s="9"/>
      <c r="N74778" s="9"/>
    </row>
    <row r="74779" spans="12:14" x14ac:dyDescent="0.25">
      <c r="L74779" s="9"/>
      <c r="M74779" s="9"/>
      <c r="N74779" s="9"/>
    </row>
    <row r="74780" spans="12:14" x14ac:dyDescent="0.25">
      <c r="L74780" s="9"/>
      <c r="M74780" s="9"/>
      <c r="N74780" s="9"/>
    </row>
    <row r="74781" spans="12:14" x14ac:dyDescent="0.25">
      <c r="L74781" s="9"/>
      <c r="M74781" s="9"/>
      <c r="N74781" s="9"/>
    </row>
    <row r="74782" spans="12:14" x14ac:dyDescent="0.25">
      <c r="L74782" s="9"/>
      <c r="M74782" s="9"/>
      <c r="N74782" s="9"/>
    </row>
    <row r="74783" spans="12:14" x14ac:dyDescent="0.25">
      <c r="L74783" s="9"/>
      <c r="M74783" s="9"/>
      <c r="N74783" s="9"/>
    </row>
    <row r="74784" spans="12:14" x14ac:dyDescent="0.25">
      <c r="L74784" s="9"/>
      <c r="M74784" s="9"/>
      <c r="N74784" s="9"/>
    </row>
    <row r="74785" spans="12:14" x14ac:dyDescent="0.25">
      <c r="L74785" s="9"/>
      <c r="M74785" s="9"/>
      <c r="N74785" s="9"/>
    </row>
    <row r="74786" spans="12:14" x14ac:dyDescent="0.25">
      <c r="L74786" s="9"/>
      <c r="M74786" s="9"/>
      <c r="N74786" s="9"/>
    </row>
    <row r="74787" spans="12:14" x14ac:dyDescent="0.25">
      <c r="L74787" s="9"/>
      <c r="M74787" s="9"/>
      <c r="N74787" s="9"/>
    </row>
    <row r="74788" spans="12:14" x14ac:dyDescent="0.25">
      <c r="L74788" s="9"/>
      <c r="M74788" s="9"/>
      <c r="N74788" s="9"/>
    </row>
    <row r="74789" spans="12:14" x14ac:dyDescent="0.25">
      <c r="L74789" s="9"/>
      <c r="M74789" s="9"/>
      <c r="N74789" s="9"/>
    </row>
    <row r="74790" spans="12:14" x14ac:dyDescent="0.25">
      <c r="L74790" s="9"/>
      <c r="M74790" s="9"/>
      <c r="N74790" s="9"/>
    </row>
    <row r="74791" spans="12:14" x14ac:dyDescent="0.25">
      <c r="L74791" s="9"/>
      <c r="M74791" s="9"/>
      <c r="N74791" s="9"/>
    </row>
    <row r="74792" spans="12:14" x14ac:dyDescent="0.25">
      <c r="L74792" s="9"/>
      <c r="M74792" s="9"/>
      <c r="N74792" s="9"/>
    </row>
    <row r="74793" spans="12:14" x14ac:dyDescent="0.25">
      <c r="L74793" s="9"/>
      <c r="M74793" s="9"/>
      <c r="N74793" s="9"/>
    </row>
    <row r="74794" spans="12:14" x14ac:dyDescent="0.25">
      <c r="L74794" s="9"/>
      <c r="M74794" s="9"/>
      <c r="N74794" s="9"/>
    </row>
    <row r="74795" spans="12:14" x14ac:dyDescent="0.25">
      <c r="L74795" s="9"/>
      <c r="M74795" s="9"/>
      <c r="N74795" s="9"/>
    </row>
    <row r="74796" spans="12:14" x14ac:dyDescent="0.25">
      <c r="L74796" s="9"/>
      <c r="M74796" s="9"/>
      <c r="N74796" s="9"/>
    </row>
    <row r="74797" spans="12:14" x14ac:dyDescent="0.25">
      <c r="L74797" s="9"/>
      <c r="M74797" s="9"/>
      <c r="N74797" s="9"/>
    </row>
    <row r="74798" spans="12:14" x14ac:dyDescent="0.25">
      <c r="L74798" s="9"/>
      <c r="M74798" s="9"/>
      <c r="N74798" s="9"/>
    </row>
    <row r="74799" spans="12:14" x14ac:dyDescent="0.25">
      <c r="L74799" s="9"/>
      <c r="M74799" s="9"/>
      <c r="N74799" s="9"/>
    </row>
    <row r="74800" spans="12:14" x14ac:dyDescent="0.25">
      <c r="L74800" s="9"/>
      <c r="M74800" s="9"/>
      <c r="N74800" s="9"/>
    </row>
    <row r="74801" spans="12:14" x14ac:dyDescent="0.25">
      <c r="L74801" s="9"/>
      <c r="M74801" s="9"/>
      <c r="N74801" s="9"/>
    </row>
    <row r="74802" spans="12:14" x14ac:dyDescent="0.25">
      <c r="L74802" s="9"/>
      <c r="M74802" s="9"/>
      <c r="N74802" s="9"/>
    </row>
    <row r="74803" spans="12:14" x14ac:dyDescent="0.25">
      <c r="L74803" s="9"/>
      <c r="M74803" s="9"/>
      <c r="N74803" s="9"/>
    </row>
    <row r="74804" spans="12:14" x14ac:dyDescent="0.25">
      <c r="L74804" s="9"/>
      <c r="M74804" s="9"/>
      <c r="N74804" s="9"/>
    </row>
    <row r="74805" spans="12:14" x14ac:dyDescent="0.25">
      <c r="L74805" s="9"/>
      <c r="M74805" s="9"/>
      <c r="N74805" s="9"/>
    </row>
    <row r="74806" spans="12:14" x14ac:dyDescent="0.25">
      <c r="L74806" s="9"/>
      <c r="M74806" s="9"/>
      <c r="N74806" s="9"/>
    </row>
    <row r="74807" spans="12:14" x14ac:dyDescent="0.25">
      <c r="L74807" s="9"/>
      <c r="M74807" s="9"/>
      <c r="N74807" s="9"/>
    </row>
    <row r="74808" spans="12:14" x14ac:dyDescent="0.25">
      <c r="L74808" s="9"/>
      <c r="M74808" s="9"/>
      <c r="N74808" s="9"/>
    </row>
    <row r="74809" spans="12:14" x14ac:dyDescent="0.25">
      <c r="L74809" s="9"/>
      <c r="M74809" s="9"/>
      <c r="N74809" s="9"/>
    </row>
    <row r="74810" spans="12:14" x14ac:dyDescent="0.25">
      <c r="L74810" s="9"/>
      <c r="M74810" s="9"/>
      <c r="N74810" s="9"/>
    </row>
    <row r="74811" spans="12:14" x14ac:dyDescent="0.25">
      <c r="L74811" s="9"/>
      <c r="M74811" s="9"/>
      <c r="N74811" s="9"/>
    </row>
    <row r="74812" spans="12:14" x14ac:dyDescent="0.25">
      <c r="L74812" s="9"/>
      <c r="M74812" s="9"/>
      <c r="N74812" s="9"/>
    </row>
    <row r="74813" spans="12:14" x14ac:dyDescent="0.25">
      <c r="L74813" s="9"/>
      <c r="M74813" s="9"/>
      <c r="N74813" s="9"/>
    </row>
    <row r="74814" spans="12:14" x14ac:dyDescent="0.25">
      <c r="L74814" s="9"/>
      <c r="M74814" s="9"/>
      <c r="N74814" s="9"/>
    </row>
    <row r="74815" spans="12:14" x14ac:dyDescent="0.25">
      <c r="L74815" s="9"/>
      <c r="M74815" s="9"/>
      <c r="N74815" s="9"/>
    </row>
    <row r="74816" spans="12:14" x14ac:dyDescent="0.25">
      <c r="L74816" s="9"/>
      <c r="M74816" s="9"/>
      <c r="N74816" s="9"/>
    </row>
    <row r="74817" spans="12:14" x14ac:dyDescent="0.25">
      <c r="L74817" s="9"/>
      <c r="M74817" s="9"/>
      <c r="N74817" s="9"/>
    </row>
    <row r="74818" spans="12:14" x14ac:dyDescent="0.25">
      <c r="L74818" s="9"/>
      <c r="M74818" s="9"/>
      <c r="N74818" s="9"/>
    </row>
    <row r="74819" spans="12:14" x14ac:dyDescent="0.25">
      <c r="L74819" s="9"/>
      <c r="M74819" s="9"/>
      <c r="N74819" s="9"/>
    </row>
    <row r="74820" spans="12:14" x14ac:dyDescent="0.25">
      <c r="L74820" s="9"/>
      <c r="M74820" s="9"/>
      <c r="N74820" s="9"/>
    </row>
    <row r="74821" spans="12:14" x14ac:dyDescent="0.25">
      <c r="L74821" s="9"/>
      <c r="M74821" s="9"/>
      <c r="N74821" s="9"/>
    </row>
    <row r="74822" spans="12:14" x14ac:dyDescent="0.25">
      <c r="L74822" s="9"/>
      <c r="M74822" s="9"/>
      <c r="N74822" s="9"/>
    </row>
    <row r="74823" spans="12:14" x14ac:dyDescent="0.25">
      <c r="L74823" s="9"/>
      <c r="M74823" s="9"/>
      <c r="N74823" s="9"/>
    </row>
    <row r="74824" spans="12:14" x14ac:dyDescent="0.25">
      <c r="L74824" s="9"/>
      <c r="M74824" s="9"/>
      <c r="N74824" s="9"/>
    </row>
    <row r="74825" spans="12:14" x14ac:dyDescent="0.25">
      <c r="L74825" s="9"/>
      <c r="M74825" s="9"/>
      <c r="N74825" s="9"/>
    </row>
    <row r="74826" spans="12:14" x14ac:dyDescent="0.25">
      <c r="L74826" s="9"/>
      <c r="M74826" s="9"/>
      <c r="N74826" s="9"/>
    </row>
    <row r="74827" spans="12:14" x14ac:dyDescent="0.25">
      <c r="L74827" s="9"/>
      <c r="M74827" s="9"/>
      <c r="N74827" s="9"/>
    </row>
    <row r="74828" spans="12:14" x14ac:dyDescent="0.25">
      <c r="L74828" s="9"/>
      <c r="M74828" s="9"/>
      <c r="N74828" s="9"/>
    </row>
    <row r="74829" spans="12:14" x14ac:dyDescent="0.25">
      <c r="L74829" s="9"/>
      <c r="M74829" s="9"/>
      <c r="N74829" s="9"/>
    </row>
    <row r="74830" spans="12:14" x14ac:dyDescent="0.25">
      <c r="L74830" s="9"/>
      <c r="M74830" s="9"/>
      <c r="N74830" s="9"/>
    </row>
    <row r="74831" spans="12:14" x14ac:dyDescent="0.25">
      <c r="L74831" s="9"/>
      <c r="M74831" s="9"/>
      <c r="N74831" s="9"/>
    </row>
    <row r="74832" spans="12:14" x14ac:dyDescent="0.25">
      <c r="L74832" s="9"/>
      <c r="M74832" s="9"/>
      <c r="N74832" s="9"/>
    </row>
    <row r="74833" spans="12:14" x14ac:dyDescent="0.25">
      <c r="L74833" s="9"/>
      <c r="M74833" s="9"/>
      <c r="N74833" s="9"/>
    </row>
    <row r="74834" spans="12:14" x14ac:dyDescent="0.25">
      <c r="L74834" s="9"/>
      <c r="M74834" s="9"/>
      <c r="N74834" s="9"/>
    </row>
    <row r="74835" spans="12:14" x14ac:dyDescent="0.25">
      <c r="L74835" s="9"/>
      <c r="M74835" s="9"/>
      <c r="N74835" s="9"/>
    </row>
    <row r="74836" spans="12:14" x14ac:dyDescent="0.25">
      <c r="L74836" s="9"/>
      <c r="M74836" s="9"/>
      <c r="N74836" s="9"/>
    </row>
    <row r="74837" spans="12:14" x14ac:dyDescent="0.25">
      <c r="L74837" s="9"/>
      <c r="M74837" s="9"/>
      <c r="N74837" s="9"/>
    </row>
    <row r="74838" spans="12:14" x14ac:dyDescent="0.25">
      <c r="L74838" s="9"/>
      <c r="M74838" s="9"/>
      <c r="N74838" s="9"/>
    </row>
    <row r="74839" spans="12:14" x14ac:dyDescent="0.25">
      <c r="L74839" s="9"/>
      <c r="M74839" s="9"/>
      <c r="N74839" s="9"/>
    </row>
    <row r="74840" spans="12:14" x14ac:dyDescent="0.25">
      <c r="L74840" s="9"/>
      <c r="M74840" s="9"/>
      <c r="N74840" s="9"/>
    </row>
    <row r="74841" spans="12:14" x14ac:dyDescent="0.25">
      <c r="L74841" s="9"/>
      <c r="M74841" s="9"/>
      <c r="N74841" s="9"/>
    </row>
    <row r="74842" spans="12:14" x14ac:dyDescent="0.25">
      <c r="L74842" s="9"/>
      <c r="M74842" s="9"/>
      <c r="N74842" s="9"/>
    </row>
    <row r="74843" spans="12:14" x14ac:dyDescent="0.25">
      <c r="L74843" s="9"/>
      <c r="M74843" s="9"/>
      <c r="N74843" s="9"/>
    </row>
    <row r="74844" spans="12:14" x14ac:dyDescent="0.25">
      <c r="L74844" s="9"/>
      <c r="M74844" s="9"/>
      <c r="N74844" s="9"/>
    </row>
    <row r="74845" spans="12:14" x14ac:dyDescent="0.25">
      <c r="L74845" s="9"/>
      <c r="M74845" s="9"/>
      <c r="N74845" s="9"/>
    </row>
    <row r="74846" spans="12:14" x14ac:dyDescent="0.25">
      <c r="L74846" s="9"/>
      <c r="M74846" s="9"/>
      <c r="N74846" s="9"/>
    </row>
    <row r="74847" spans="12:14" x14ac:dyDescent="0.25">
      <c r="L74847" s="9"/>
      <c r="M74847" s="9"/>
      <c r="N74847" s="9"/>
    </row>
    <row r="74848" spans="12:14" x14ac:dyDescent="0.25">
      <c r="L74848" s="9"/>
      <c r="M74848" s="9"/>
      <c r="N74848" s="9"/>
    </row>
    <row r="74849" spans="12:14" x14ac:dyDescent="0.25">
      <c r="L74849" s="9"/>
      <c r="M74849" s="9"/>
      <c r="N74849" s="9"/>
    </row>
    <row r="74850" spans="12:14" x14ac:dyDescent="0.25">
      <c r="L74850" s="9"/>
      <c r="M74850" s="9"/>
      <c r="N74850" s="9"/>
    </row>
    <row r="74851" spans="12:14" x14ac:dyDescent="0.25">
      <c r="L74851" s="9"/>
      <c r="M74851" s="9"/>
      <c r="N74851" s="9"/>
    </row>
    <row r="74852" spans="12:14" x14ac:dyDescent="0.25">
      <c r="L74852" s="9"/>
      <c r="M74852" s="9"/>
      <c r="N74852" s="9"/>
    </row>
    <row r="74853" spans="12:14" x14ac:dyDescent="0.25">
      <c r="L74853" s="9"/>
      <c r="M74853" s="9"/>
      <c r="N74853" s="9"/>
    </row>
    <row r="74854" spans="12:14" x14ac:dyDescent="0.25">
      <c r="L74854" s="9"/>
      <c r="M74854" s="9"/>
      <c r="N74854" s="9"/>
    </row>
    <row r="74855" spans="12:14" x14ac:dyDescent="0.25">
      <c r="L74855" s="9"/>
      <c r="M74855" s="9"/>
      <c r="N74855" s="9"/>
    </row>
    <row r="74856" spans="12:14" x14ac:dyDescent="0.25">
      <c r="L74856" s="9"/>
      <c r="M74856" s="9"/>
      <c r="N74856" s="9"/>
    </row>
    <row r="74857" spans="12:14" x14ac:dyDescent="0.25">
      <c r="L74857" s="9"/>
      <c r="M74857" s="9"/>
      <c r="N74857" s="9"/>
    </row>
    <row r="74858" spans="12:14" x14ac:dyDescent="0.25">
      <c r="L74858" s="9"/>
      <c r="M74858" s="9"/>
      <c r="N74858" s="9"/>
    </row>
    <row r="74859" spans="12:14" x14ac:dyDescent="0.25">
      <c r="L74859" s="9"/>
      <c r="M74859" s="9"/>
      <c r="N74859" s="9"/>
    </row>
    <row r="74860" spans="12:14" x14ac:dyDescent="0.25">
      <c r="L74860" s="9"/>
      <c r="M74860" s="9"/>
      <c r="N74860" s="9"/>
    </row>
    <row r="74861" spans="12:14" x14ac:dyDescent="0.25">
      <c r="L74861" s="9"/>
      <c r="M74861" s="9"/>
      <c r="N74861" s="9"/>
    </row>
    <row r="74862" spans="12:14" x14ac:dyDescent="0.25">
      <c r="L74862" s="9"/>
      <c r="M74862" s="9"/>
      <c r="N74862" s="9"/>
    </row>
    <row r="74863" spans="12:14" x14ac:dyDescent="0.25">
      <c r="L74863" s="9"/>
      <c r="M74863" s="9"/>
      <c r="N74863" s="9"/>
    </row>
    <row r="74864" spans="12:14" x14ac:dyDescent="0.25">
      <c r="L74864" s="9"/>
      <c r="M74864" s="9"/>
      <c r="N74864" s="9"/>
    </row>
    <row r="74865" spans="12:14" x14ac:dyDescent="0.25">
      <c r="L74865" s="9"/>
      <c r="M74865" s="9"/>
      <c r="N74865" s="9"/>
    </row>
    <row r="74866" spans="12:14" x14ac:dyDescent="0.25">
      <c r="L74866" s="9"/>
      <c r="M74866" s="9"/>
      <c r="N74866" s="9"/>
    </row>
    <row r="74867" spans="12:14" x14ac:dyDescent="0.25">
      <c r="L74867" s="9"/>
      <c r="M74867" s="9"/>
      <c r="N74867" s="9"/>
    </row>
    <row r="74868" spans="12:14" x14ac:dyDescent="0.25">
      <c r="L74868" s="9"/>
      <c r="M74868" s="9"/>
      <c r="N74868" s="9"/>
    </row>
    <row r="74869" spans="12:14" x14ac:dyDescent="0.25">
      <c r="L74869" s="9"/>
      <c r="M74869" s="9"/>
      <c r="N74869" s="9"/>
    </row>
    <row r="74870" spans="12:14" x14ac:dyDescent="0.25">
      <c r="L74870" s="9"/>
      <c r="M74870" s="9"/>
      <c r="N74870" s="9"/>
    </row>
    <row r="74871" spans="12:14" x14ac:dyDescent="0.25">
      <c r="L74871" s="9"/>
      <c r="M74871" s="9"/>
      <c r="N74871" s="9"/>
    </row>
    <row r="74872" spans="12:14" x14ac:dyDescent="0.25">
      <c r="L74872" s="9"/>
      <c r="M74872" s="9"/>
      <c r="N74872" s="9"/>
    </row>
    <row r="74873" spans="12:14" x14ac:dyDescent="0.25">
      <c r="L74873" s="9"/>
      <c r="M74873" s="9"/>
      <c r="N74873" s="9"/>
    </row>
    <row r="74874" spans="12:14" x14ac:dyDescent="0.25">
      <c r="L74874" s="9"/>
      <c r="M74874" s="9"/>
      <c r="N74874" s="9"/>
    </row>
    <row r="74875" spans="12:14" x14ac:dyDescent="0.25">
      <c r="L74875" s="9"/>
      <c r="M74875" s="9"/>
      <c r="N74875" s="9"/>
    </row>
    <row r="74876" spans="12:14" x14ac:dyDescent="0.25">
      <c r="L74876" s="9"/>
      <c r="M74876" s="9"/>
      <c r="N74876" s="9"/>
    </row>
    <row r="74877" spans="12:14" x14ac:dyDescent="0.25">
      <c r="L74877" s="9"/>
      <c r="M74877" s="9"/>
      <c r="N74877" s="9"/>
    </row>
    <row r="74878" spans="12:14" x14ac:dyDescent="0.25">
      <c r="L74878" s="9"/>
      <c r="M74878" s="9"/>
      <c r="N74878" s="9"/>
    </row>
    <row r="74879" spans="12:14" x14ac:dyDescent="0.25">
      <c r="L74879" s="9"/>
      <c r="M74879" s="9"/>
      <c r="N74879" s="9"/>
    </row>
    <row r="74880" spans="12:14" x14ac:dyDescent="0.25">
      <c r="L74880" s="9"/>
      <c r="M74880" s="9"/>
      <c r="N74880" s="9"/>
    </row>
    <row r="74881" spans="12:14" x14ac:dyDescent="0.25">
      <c r="L74881" s="9"/>
      <c r="M74881" s="9"/>
      <c r="N74881" s="9"/>
    </row>
    <row r="74882" spans="12:14" x14ac:dyDescent="0.25">
      <c r="L74882" s="9"/>
      <c r="M74882" s="9"/>
      <c r="N74882" s="9"/>
    </row>
    <row r="74883" spans="12:14" x14ac:dyDescent="0.25">
      <c r="L74883" s="9"/>
      <c r="M74883" s="9"/>
      <c r="N74883" s="9"/>
    </row>
    <row r="74884" spans="12:14" x14ac:dyDescent="0.25">
      <c r="L74884" s="9"/>
      <c r="M74884" s="9"/>
      <c r="N74884" s="9"/>
    </row>
    <row r="74885" spans="12:14" x14ac:dyDescent="0.25">
      <c r="L74885" s="9"/>
      <c r="M74885" s="9"/>
      <c r="N74885" s="9"/>
    </row>
    <row r="74886" spans="12:14" x14ac:dyDescent="0.25">
      <c r="L74886" s="9"/>
      <c r="M74886" s="9"/>
      <c r="N74886" s="9"/>
    </row>
    <row r="74887" spans="12:14" x14ac:dyDescent="0.25">
      <c r="L74887" s="9"/>
      <c r="M74887" s="9"/>
      <c r="N74887" s="9"/>
    </row>
    <row r="74888" spans="12:14" x14ac:dyDescent="0.25">
      <c r="L74888" s="9"/>
      <c r="M74888" s="9"/>
      <c r="N74888" s="9"/>
    </row>
    <row r="74889" spans="12:14" x14ac:dyDescent="0.25">
      <c r="L74889" s="9"/>
      <c r="M74889" s="9"/>
      <c r="N74889" s="9"/>
    </row>
    <row r="74890" spans="12:14" x14ac:dyDescent="0.25">
      <c r="L74890" s="9"/>
      <c r="M74890" s="9"/>
      <c r="N74890" s="9"/>
    </row>
    <row r="74891" spans="12:14" x14ac:dyDescent="0.25">
      <c r="L74891" s="9"/>
      <c r="M74891" s="9"/>
      <c r="N74891" s="9"/>
    </row>
    <row r="74892" spans="12:14" x14ac:dyDescent="0.25">
      <c r="L74892" s="9"/>
      <c r="M74892" s="9"/>
      <c r="N74892" s="9"/>
    </row>
    <row r="74893" spans="12:14" x14ac:dyDescent="0.25">
      <c r="L74893" s="9"/>
      <c r="M74893" s="9"/>
      <c r="N74893" s="9"/>
    </row>
    <row r="74894" spans="12:14" x14ac:dyDescent="0.25">
      <c r="L74894" s="9"/>
      <c r="M74894" s="9"/>
      <c r="N74894" s="9"/>
    </row>
    <row r="74895" spans="12:14" x14ac:dyDescent="0.25">
      <c r="L74895" s="9"/>
      <c r="M74895" s="9"/>
      <c r="N74895" s="9"/>
    </row>
    <row r="74896" spans="12:14" x14ac:dyDescent="0.25">
      <c r="L74896" s="9"/>
      <c r="M74896" s="9"/>
      <c r="N74896" s="9"/>
    </row>
    <row r="74897" spans="12:14" x14ac:dyDescent="0.25">
      <c r="L74897" s="9"/>
      <c r="M74897" s="9"/>
      <c r="N74897" s="9"/>
    </row>
    <row r="74898" spans="12:14" x14ac:dyDescent="0.25">
      <c r="L74898" s="9"/>
      <c r="M74898" s="9"/>
      <c r="N74898" s="9"/>
    </row>
    <row r="74899" spans="12:14" x14ac:dyDescent="0.25">
      <c r="L74899" s="9"/>
      <c r="M74899" s="9"/>
      <c r="N74899" s="9"/>
    </row>
    <row r="74900" spans="12:14" x14ac:dyDescent="0.25">
      <c r="L74900" s="9"/>
      <c r="M74900" s="9"/>
      <c r="N74900" s="9"/>
    </row>
    <row r="74901" spans="12:14" x14ac:dyDescent="0.25">
      <c r="L74901" s="9"/>
      <c r="M74901" s="9"/>
      <c r="N74901" s="9"/>
    </row>
    <row r="74902" spans="12:14" x14ac:dyDescent="0.25">
      <c r="L74902" s="9"/>
      <c r="M74902" s="9"/>
      <c r="N74902" s="9"/>
    </row>
    <row r="74903" spans="12:14" x14ac:dyDescent="0.25">
      <c r="L74903" s="9"/>
      <c r="M74903" s="9"/>
      <c r="N74903" s="9"/>
    </row>
    <row r="74904" spans="12:14" x14ac:dyDescent="0.25">
      <c r="L74904" s="9"/>
      <c r="M74904" s="9"/>
      <c r="N74904" s="9"/>
    </row>
    <row r="74905" spans="12:14" x14ac:dyDescent="0.25">
      <c r="L74905" s="9"/>
      <c r="M74905" s="9"/>
      <c r="N74905" s="9"/>
    </row>
    <row r="74906" spans="12:14" x14ac:dyDescent="0.25">
      <c r="L74906" s="9"/>
      <c r="M74906" s="9"/>
      <c r="N74906" s="9"/>
    </row>
    <row r="74907" spans="12:14" x14ac:dyDescent="0.25">
      <c r="L74907" s="9"/>
      <c r="M74907" s="9"/>
      <c r="N74907" s="9"/>
    </row>
    <row r="74908" spans="12:14" x14ac:dyDescent="0.25">
      <c r="L74908" s="9"/>
      <c r="M74908" s="9"/>
      <c r="N74908" s="9"/>
    </row>
    <row r="74909" spans="12:14" x14ac:dyDescent="0.25">
      <c r="L74909" s="9"/>
      <c r="M74909" s="9"/>
      <c r="N74909" s="9"/>
    </row>
    <row r="74910" spans="12:14" x14ac:dyDescent="0.25">
      <c r="L74910" s="9"/>
      <c r="M74910" s="9"/>
      <c r="N74910" s="9"/>
    </row>
    <row r="74911" spans="12:14" x14ac:dyDescent="0.25">
      <c r="L74911" s="9"/>
      <c r="M74911" s="9"/>
      <c r="N74911" s="9"/>
    </row>
    <row r="74912" spans="12:14" x14ac:dyDescent="0.25">
      <c r="L74912" s="9"/>
      <c r="M74912" s="9"/>
      <c r="N74912" s="9"/>
    </row>
    <row r="74913" spans="12:14" x14ac:dyDescent="0.25">
      <c r="L74913" s="9"/>
      <c r="M74913" s="9"/>
      <c r="N74913" s="9"/>
    </row>
    <row r="74914" spans="12:14" x14ac:dyDescent="0.25">
      <c r="L74914" s="9"/>
      <c r="M74914" s="9"/>
      <c r="N74914" s="9"/>
    </row>
    <row r="74915" spans="12:14" x14ac:dyDescent="0.25">
      <c r="L74915" s="9"/>
      <c r="M74915" s="9"/>
      <c r="N74915" s="9"/>
    </row>
    <row r="74916" spans="12:14" x14ac:dyDescent="0.25">
      <c r="L74916" s="9"/>
      <c r="M74916" s="9"/>
      <c r="N74916" s="9"/>
    </row>
    <row r="74917" spans="12:14" x14ac:dyDescent="0.25">
      <c r="L74917" s="9"/>
      <c r="M74917" s="9"/>
      <c r="N74917" s="9"/>
    </row>
    <row r="74918" spans="12:14" x14ac:dyDescent="0.25">
      <c r="L74918" s="9"/>
      <c r="M74918" s="9"/>
      <c r="N74918" s="9"/>
    </row>
    <row r="74919" spans="12:14" x14ac:dyDescent="0.25">
      <c r="L74919" s="9"/>
      <c r="M74919" s="9"/>
      <c r="N74919" s="9"/>
    </row>
    <row r="74920" spans="12:14" x14ac:dyDescent="0.25">
      <c r="L74920" s="9"/>
      <c r="M74920" s="9"/>
      <c r="N74920" s="9"/>
    </row>
    <row r="74921" spans="12:14" x14ac:dyDescent="0.25">
      <c r="L74921" s="9"/>
      <c r="M74921" s="9"/>
      <c r="N74921" s="9"/>
    </row>
    <row r="74922" spans="12:14" x14ac:dyDescent="0.25">
      <c r="L74922" s="9"/>
      <c r="M74922" s="9"/>
      <c r="N74922" s="9"/>
    </row>
    <row r="74923" spans="12:14" x14ac:dyDescent="0.25">
      <c r="L74923" s="9"/>
      <c r="M74923" s="9"/>
      <c r="N74923" s="9"/>
    </row>
    <row r="74924" spans="12:14" x14ac:dyDescent="0.25">
      <c r="L74924" s="9"/>
      <c r="M74924" s="9"/>
      <c r="N74924" s="9"/>
    </row>
    <row r="74925" spans="12:14" x14ac:dyDescent="0.25">
      <c r="L74925" s="9"/>
      <c r="M74925" s="9"/>
      <c r="N74925" s="9"/>
    </row>
    <row r="74926" spans="12:14" x14ac:dyDescent="0.25">
      <c r="L74926" s="9"/>
      <c r="M74926" s="9"/>
      <c r="N74926" s="9"/>
    </row>
    <row r="74927" spans="12:14" x14ac:dyDescent="0.25">
      <c r="L74927" s="9"/>
      <c r="M74927" s="9"/>
      <c r="N74927" s="9"/>
    </row>
    <row r="74928" spans="12:14" x14ac:dyDescent="0.25">
      <c r="L74928" s="9"/>
      <c r="M74928" s="9"/>
      <c r="N74928" s="9"/>
    </row>
    <row r="74929" spans="12:14" x14ac:dyDescent="0.25">
      <c r="L74929" s="9"/>
      <c r="M74929" s="9"/>
      <c r="N74929" s="9"/>
    </row>
    <row r="74930" spans="12:14" x14ac:dyDescent="0.25">
      <c r="L74930" s="9"/>
      <c r="M74930" s="9"/>
      <c r="N74930" s="9"/>
    </row>
    <row r="74931" spans="12:14" x14ac:dyDescent="0.25">
      <c r="L74931" s="9"/>
      <c r="M74931" s="9"/>
      <c r="N74931" s="9"/>
    </row>
    <row r="74932" spans="12:14" x14ac:dyDescent="0.25">
      <c r="L74932" s="9"/>
      <c r="M74932" s="9"/>
      <c r="N74932" s="9"/>
    </row>
    <row r="74933" spans="12:14" x14ac:dyDescent="0.25">
      <c r="L74933" s="9"/>
      <c r="M74933" s="9"/>
      <c r="N74933" s="9"/>
    </row>
    <row r="74934" spans="12:14" x14ac:dyDescent="0.25">
      <c r="L74934" s="9"/>
      <c r="M74934" s="9"/>
      <c r="N74934" s="9"/>
    </row>
    <row r="74935" spans="12:14" x14ac:dyDescent="0.25">
      <c r="L74935" s="9"/>
      <c r="M74935" s="9"/>
      <c r="N74935" s="9"/>
    </row>
    <row r="74936" spans="12:14" x14ac:dyDescent="0.25">
      <c r="L74936" s="9"/>
      <c r="M74936" s="9"/>
      <c r="N74936" s="9"/>
    </row>
    <row r="74937" spans="12:14" x14ac:dyDescent="0.25">
      <c r="L74937" s="9"/>
      <c r="M74937" s="9"/>
      <c r="N74937" s="9"/>
    </row>
    <row r="74938" spans="12:14" x14ac:dyDescent="0.25">
      <c r="L74938" s="9"/>
      <c r="M74938" s="9"/>
      <c r="N74938" s="9"/>
    </row>
    <row r="74939" spans="12:14" x14ac:dyDescent="0.25">
      <c r="L74939" s="9"/>
      <c r="M74939" s="9"/>
      <c r="N74939" s="9"/>
    </row>
    <row r="74940" spans="12:14" x14ac:dyDescent="0.25">
      <c r="L74940" s="9"/>
      <c r="M74940" s="9"/>
      <c r="N74940" s="9"/>
    </row>
    <row r="74941" spans="12:14" x14ac:dyDescent="0.25">
      <c r="L74941" s="9"/>
      <c r="M74941" s="9"/>
      <c r="N74941" s="9"/>
    </row>
    <row r="74942" spans="12:14" x14ac:dyDescent="0.25">
      <c r="L74942" s="9"/>
      <c r="M74942" s="9"/>
      <c r="N74942" s="9"/>
    </row>
    <row r="74943" spans="12:14" x14ac:dyDescent="0.25">
      <c r="L74943" s="9"/>
      <c r="M74943" s="9"/>
      <c r="N74943" s="9"/>
    </row>
    <row r="74944" spans="12:14" x14ac:dyDescent="0.25">
      <c r="L74944" s="9"/>
      <c r="M74944" s="9"/>
      <c r="N74944" s="9"/>
    </row>
    <row r="74945" spans="12:14" x14ac:dyDescent="0.25">
      <c r="L74945" s="9"/>
      <c r="M74945" s="9"/>
      <c r="N74945" s="9"/>
    </row>
    <row r="74946" spans="12:14" x14ac:dyDescent="0.25">
      <c r="L74946" s="9"/>
      <c r="M74946" s="9"/>
      <c r="N74946" s="9"/>
    </row>
    <row r="74947" spans="12:14" x14ac:dyDescent="0.25">
      <c r="L74947" s="9"/>
      <c r="M74947" s="9"/>
      <c r="N74947" s="9"/>
    </row>
    <row r="74948" spans="12:14" x14ac:dyDescent="0.25">
      <c r="L74948" s="9"/>
      <c r="M74948" s="9"/>
      <c r="N74948" s="9"/>
    </row>
    <row r="74949" spans="12:14" x14ac:dyDescent="0.25">
      <c r="L74949" s="9"/>
      <c r="M74949" s="9"/>
      <c r="N74949" s="9"/>
    </row>
    <row r="74950" spans="12:14" x14ac:dyDescent="0.25">
      <c r="L74950" s="9"/>
      <c r="M74950" s="9"/>
      <c r="N74950" s="9"/>
    </row>
    <row r="74951" spans="12:14" x14ac:dyDescent="0.25">
      <c r="L74951" s="9"/>
      <c r="M74951" s="9"/>
      <c r="N74951" s="9"/>
    </row>
    <row r="74952" spans="12:14" x14ac:dyDescent="0.25">
      <c r="L74952" s="9"/>
      <c r="M74952" s="9"/>
      <c r="N74952" s="9"/>
    </row>
    <row r="74953" spans="12:14" x14ac:dyDescent="0.25">
      <c r="L74953" s="9"/>
      <c r="M74953" s="9"/>
      <c r="N74953" s="9"/>
    </row>
    <row r="74954" spans="12:14" x14ac:dyDescent="0.25">
      <c r="L74954" s="9"/>
      <c r="M74954" s="9"/>
      <c r="N74954" s="9"/>
    </row>
    <row r="74955" spans="12:14" x14ac:dyDescent="0.25">
      <c r="L74955" s="9"/>
      <c r="M74955" s="9"/>
      <c r="N74955" s="9"/>
    </row>
    <row r="74956" spans="12:14" x14ac:dyDescent="0.25">
      <c r="L74956" s="9"/>
      <c r="M74956" s="9"/>
      <c r="N74956" s="9"/>
    </row>
    <row r="74957" spans="12:14" x14ac:dyDescent="0.25">
      <c r="L74957" s="9"/>
      <c r="M74957" s="9"/>
      <c r="N74957" s="9"/>
    </row>
    <row r="74958" spans="12:14" x14ac:dyDescent="0.25">
      <c r="L74958" s="9"/>
      <c r="M74958" s="9"/>
      <c r="N74958" s="9"/>
    </row>
    <row r="74959" spans="12:14" x14ac:dyDescent="0.25">
      <c r="L74959" s="9"/>
      <c r="M74959" s="9"/>
      <c r="N74959" s="9"/>
    </row>
    <row r="74960" spans="12:14" x14ac:dyDescent="0.25">
      <c r="L74960" s="9"/>
      <c r="M74960" s="9"/>
      <c r="N74960" s="9"/>
    </row>
    <row r="74961" spans="12:14" x14ac:dyDescent="0.25">
      <c r="L74961" s="9"/>
      <c r="M74961" s="9"/>
      <c r="N74961" s="9"/>
    </row>
    <row r="74962" spans="12:14" x14ac:dyDescent="0.25">
      <c r="L74962" s="9"/>
      <c r="M74962" s="9"/>
      <c r="N74962" s="9"/>
    </row>
    <row r="74963" spans="12:14" x14ac:dyDescent="0.25">
      <c r="L74963" s="9"/>
      <c r="M74963" s="9"/>
      <c r="N74963" s="9"/>
    </row>
    <row r="74964" spans="12:14" x14ac:dyDescent="0.25">
      <c r="L74964" s="9"/>
      <c r="M74964" s="9"/>
      <c r="N74964" s="9"/>
    </row>
    <row r="74965" spans="12:14" x14ac:dyDescent="0.25">
      <c r="L74965" s="9"/>
      <c r="M74965" s="9"/>
      <c r="N74965" s="9"/>
    </row>
    <row r="74966" spans="12:14" x14ac:dyDescent="0.25">
      <c r="L74966" s="9"/>
      <c r="M74966" s="9"/>
      <c r="N74966" s="9"/>
    </row>
    <row r="74967" spans="12:14" x14ac:dyDescent="0.25">
      <c r="L74967" s="9"/>
      <c r="M74967" s="9"/>
      <c r="N74967" s="9"/>
    </row>
    <row r="74968" spans="12:14" x14ac:dyDescent="0.25">
      <c r="L74968" s="9"/>
      <c r="M74968" s="9"/>
      <c r="N74968" s="9"/>
    </row>
    <row r="74969" spans="12:14" x14ac:dyDescent="0.25">
      <c r="L74969" s="9"/>
      <c r="M74969" s="9"/>
      <c r="N74969" s="9"/>
    </row>
    <row r="74970" spans="12:14" x14ac:dyDescent="0.25">
      <c r="L74970" s="9"/>
      <c r="M74970" s="9"/>
      <c r="N74970" s="9"/>
    </row>
    <row r="74971" spans="12:14" x14ac:dyDescent="0.25">
      <c r="L74971" s="9"/>
      <c r="M74971" s="9"/>
      <c r="N74971" s="9"/>
    </row>
    <row r="74972" spans="12:14" x14ac:dyDescent="0.25">
      <c r="L74972" s="9"/>
      <c r="M74972" s="9"/>
      <c r="N74972" s="9"/>
    </row>
    <row r="74973" spans="12:14" x14ac:dyDescent="0.25">
      <c r="L74973" s="9"/>
      <c r="M74973" s="9"/>
      <c r="N74973" s="9"/>
    </row>
    <row r="74974" spans="12:14" x14ac:dyDescent="0.25">
      <c r="L74974" s="9"/>
      <c r="M74974" s="9"/>
      <c r="N74974" s="9"/>
    </row>
    <row r="74975" spans="12:14" x14ac:dyDescent="0.25">
      <c r="L74975" s="9"/>
      <c r="M74975" s="9"/>
      <c r="N74975" s="9"/>
    </row>
    <row r="74976" spans="12:14" x14ac:dyDescent="0.25">
      <c r="L74976" s="9"/>
      <c r="M74976" s="9"/>
      <c r="N74976" s="9"/>
    </row>
    <row r="74977" spans="12:14" x14ac:dyDescent="0.25">
      <c r="L74977" s="9"/>
      <c r="M74977" s="9"/>
      <c r="N74977" s="9"/>
    </row>
    <row r="74978" spans="12:14" x14ac:dyDescent="0.25">
      <c r="L74978" s="9"/>
      <c r="M74978" s="9"/>
      <c r="N74978" s="9"/>
    </row>
    <row r="74979" spans="12:14" x14ac:dyDescent="0.25">
      <c r="L74979" s="9"/>
      <c r="M74979" s="9"/>
      <c r="N74979" s="9"/>
    </row>
    <row r="74980" spans="12:14" x14ac:dyDescent="0.25">
      <c r="L74980" s="9"/>
      <c r="M74980" s="9"/>
      <c r="N74980" s="9"/>
    </row>
    <row r="74981" spans="12:14" x14ac:dyDescent="0.25">
      <c r="L74981" s="9"/>
      <c r="M74981" s="9"/>
      <c r="N74981" s="9"/>
    </row>
    <row r="74982" spans="12:14" x14ac:dyDescent="0.25">
      <c r="L74982" s="9"/>
      <c r="M74982" s="9"/>
      <c r="N74982" s="9"/>
    </row>
    <row r="74983" spans="12:14" x14ac:dyDescent="0.25">
      <c r="L74983" s="9"/>
      <c r="M74983" s="9"/>
      <c r="N74983" s="9"/>
    </row>
    <row r="74984" spans="12:14" x14ac:dyDescent="0.25">
      <c r="L74984" s="9"/>
      <c r="M74984" s="9"/>
      <c r="N74984" s="9"/>
    </row>
    <row r="74985" spans="12:14" x14ac:dyDescent="0.25">
      <c r="L74985" s="9"/>
      <c r="M74985" s="9"/>
      <c r="N74985" s="9"/>
    </row>
    <row r="74986" spans="12:14" x14ac:dyDescent="0.25">
      <c r="L74986" s="9"/>
      <c r="M74986" s="9"/>
      <c r="N74986" s="9"/>
    </row>
    <row r="74987" spans="12:14" x14ac:dyDescent="0.25">
      <c r="L74987" s="9"/>
      <c r="M74987" s="9"/>
      <c r="N74987" s="9"/>
    </row>
    <row r="74988" spans="12:14" x14ac:dyDescent="0.25">
      <c r="L74988" s="9"/>
      <c r="M74988" s="9"/>
      <c r="N74988" s="9"/>
    </row>
    <row r="74989" spans="12:14" x14ac:dyDescent="0.25">
      <c r="L74989" s="9"/>
      <c r="M74989" s="9"/>
      <c r="N74989" s="9"/>
    </row>
    <row r="74990" spans="12:14" x14ac:dyDescent="0.25">
      <c r="L74990" s="9"/>
      <c r="M74990" s="9"/>
      <c r="N74990" s="9"/>
    </row>
    <row r="74991" spans="12:14" x14ac:dyDescent="0.25">
      <c r="L74991" s="9"/>
      <c r="M74991" s="9"/>
      <c r="N74991" s="9"/>
    </row>
    <row r="74992" spans="12:14" x14ac:dyDescent="0.25">
      <c r="L74992" s="9"/>
      <c r="M74992" s="9"/>
      <c r="N74992" s="9"/>
    </row>
    <row r="74993" spans="12:14" x14ac:dyDescent="0.25">
      <c r="L74993" s="9"/>
      <c r="M74993" s="9"/>
      <c r="N74993" s="9"/>
    </row>
    <row r="74994" spans="12:14" x14ac:dyDescent="0.25">
      <c r="L74994" s="9"/>
      <c r="M74994" s="9"/>
      <c r="N74994" s="9"/>
    </row>
    <row r="74995" spans="12:14" x14ac:dyDescent="0.25">
      <c r="L74995" s="9"/>
      <c r="M74995" s="9"/>
      <c r="N74995" s="9"/>
    </row>
    <row r="74996" spans="12:14" x14ac:dyDescent="0.25">
      <c r="L74996" s="9"/>
      <c r="M74996" s="9"/>
      <c r="N74996" s="9"/>
    </row>
    <row r="74997" spans="12:14" x14ac:dyDescent="0.25">
      <c r="L74997" s="9"/>
      <c r="M74997" s="9"/>
      <c r="N74997" s="9"/>
    </row>
    <row r="74998" spans="12:14" x14ac:dyDescent="0.25">
      <c r="L74998" s="9"/>
      <c r="M74998" s="9"/>
      <c r="N74998" s="9"/>
    </row>
    <row r="74999" spans="12:14" x14ac:dyDescent="0.25">
      <c r="L74999" s="9"/>
      <c r="M74999" s="9"/>
      <c r="N74999" s="9"/>
    </row>
    <row r="75000" spans="12:14" x14ac:dyDescent="0.25">
      <c r="L75000" s="9"/>
      <c r="M75000" s="9"/>
      <c r="N75000" s="9"/>
    </row>
    <row r="75001" spans="12:14" x14ac:dyDescent="0.25">
      <c r="L75001" s="9"/>
      <c r="M75001" s="9"/>
      <c r="N75001" s="9"/>
    </row>
    <row r="75002" spans="12:14" x14ac:dyDescent="0.25">
      <c r="L75002" s="9"/>
      <c r="M75002" s="9"/>
      <c r="N75002" s="9"/>
    </row>
    <row r="75003" spans="12:14" x14ac:dyDescent="0.25">
      <c r="L75003" s="9"/>
      <c r="M75003" s="9"/>
      <c r="N75003" s="9"/>
    </row>
    <row r="75004" spans="12:14" x14ac:dyDescent="0.25">
      <c r="L75004" s="9"/>
      <c r="M75004" s="9"/>
      <c r="N75004" s="9"/>
    </row>
    <row r="75005" spans="12:14" x14ac:dyDescent="0.25">
      <c r="L75005" s="9"/>
      <c r="M75005" s="9"/>
      <c r="N75005" s="9"/>
    </row>
    <row r="75006" spans="12:14" x14ac:dyDescent="0.25">
      <c r="L75006" s="9"/>
      <c r="M75006" s="9"/>
      <c r="N75006" s="9"/>
    </row>
    <row r="75007" spans="12:14" x14ac:dyDescent="0.25">
      <c r="L75007" s="9"/>
      <c r="M75007" s="9"/>
      <c r="N75007" s="9"/>
    </row>
    <row r="75008" spans="12:14" x14ac:dyDescent="0.25">
      <c r="L75008" s="9"/>
      <c r="M75008" s="9"/>
      <c r="N75008" s="9"/>
    </row>
    <row r="75009" spans="12:14" x14ac:dyDescent="0.25">
      <c r="L75009" s="9"/>
      <c r="M75009" s="9"/>
      <c r="N75009" s="9"/>
    </row>
    <row r="75010" spans="12:14" x14ac:dyDescent="0.25">
      <c r="L75010" s="9"/>
      <c r="M75010" s="9"/>
      <c r="N75010" s="9"/>
    </row>
    <row r="75011" spans="12:14" x14ac:dyDescent="0.25">
      <c r="L75011" s="9"/>
      <c r="M75011" s="9"/>
      <c r="N75011" s="9"/>
    </row>
    <row r="75012" spans="12:14" x14ac:dyDescent="0.25">
      <c r="L75012" s="9"/>
      <c r="M75012" s="9"/>
      <c r="N75012" s="9"/>
    </row>
    <row r="75013" spans="12:14" x14ac:dyDescent="0.25">
      <c r="L75013" s="9"/>
      <c r="M75013" s="9"/>
      <c r="N75013" s="9"/>
    </row>
    <row r="75014" spans="12:14" x14ac:dyDescent="0.25">
      <c r="L75014" s="9"/>
      <c r="M75014" s="9"/>
      <c r="N75014" s="9"/>
    </row>
    <row r="75015" spans="12:14" x14ac:dyDescent="0.25">
      <c r="L75015" s="9"/>
      <c r="M75015" s="9"/>
      <c r="N75015" s="9"/>
    </row>
    <row r="75016" spans="12:14" x14ac:dyDescent="0.25">
      <c r="L75016" s="9"/>
      <c r="M75016" s="9"/>
      <c r="N75016" s="9"/>
    </row>
    <row r="75017" spans="12:14" x14ac:dyDescent="0.25">
      <c r="L75017" s="9"/>
      <c r="M75017" s="9"/>
      <c r="N75017" s="9"/>
    </row>
    <row r="75018" spans="12:14" x14ac:dyDescent="0.25">
      <c r="L75018" s="9"/>
      <c r="M75018" s="9"/>
      <c r="N75018" s="9"/>
    </row>
    <row r="75019" spans="12:14" x14ac:dyDescent="0.25">
      <c r="L75019" s="9"/>
      <c r="M75019" s="9"/>
      <c r="N75019" s="9"/>
    </row>
    <row r="75020" spans="12:14" x14ac:dyDescent="0.25">
      <c r="L75020" s="9"/>
      <c r="M75020" s="9"/>
      <c r="N75020" s="9"/>
    </row>
    <row r="75021" spans="12:14" x14ac:dyDescent="0.25">
      <c r="L75021" s="9"/>
      <c r="M75021" s="9"/>
      <c r="N75021" s="9"/>
    </row>
    <row r="75022" spans="12:14" x14ac:dyDescent="0.25">
      <c r="L75022" s="9"/>
      <c r="M75022" s="9"/>
      <c r="N75022" s="9"/>
    </row>
    <row r="75023" spans="12:14" x14ac:dyDescent="0.25">
      <c r="L75023" s="9"/>
      <c r="M75023" s="9"/>
      <c r="N75023" s="9"/>
    </row>
    <row r="75024" spans="12:14" x14ac:dyDescent="0.25">
      <c r="L75024" s="9"/>
      <c r="M75024" s="9"/>
      <c r="N75024" s="9"/>
    </row>
    <row r="75025" spans="12:14" x14ac:dyDescent="0.25">
      <c r="L75025" s="9"/>
      <c r="M75025" s="9"/>
      <c r="N75025" s="9"/>
    </row>
    <row r="75026" spans="12:14" x14ac:dyDescent="0.25">
      <c r="L75026" s="9"/>
      <c r="M75026" s="9"/>
      <c r="N75026" s="9"/>
    </row>
    <row r="75027" spans="12:14" x14ac:dyDescent="0.25">
      <c r="L75027" s="9"/>
      <c r="M75027" s="9"/>
      <c r="N75027" s="9"/>
    </row>
    <row r="75028" spans="12:14" x14ac:dyDescent="0.25">
      <c r="L75028" s="9"/>
      <c r="M75028" s="9"/>
      <c r="N75028" s="9"/>
    </row>
    <row r="75029" spans="12:14" x14ac:dyDescent="0.25">
      <c r="L75029" s="9"/>
      <c r="M75029" s="9"/>
      <c r="N75029" s="9"/>
    </row>
    <row r="75030" spans="12:14" x14ac:dyDescent="0.25">
      <c r="L75030" s="9"/>
      <c r="M75030" s="9"/>
      <c r="N75030" s="9"/>
    </row>
    <row r="75031" spans="12:14" x14ac:dyDescent="0.25">
      <c r="L75031" s="9"/>
      <c r="M75031" s="9"/>
      <c r="N75031" s="9"/>
    </row>
    <row r="75032" spans="12:14" x14ac:dyDescent="0.25">
      <c r="L75032" s="9"/>
      <c r="M75032" s="9"/>
      <c r="N75032" s="9"/>
    </row>
    <row r="75033" spans="12:14" x14ac:dyDescent="0.25">
      <c r="L75033" s="9"/>
      <c r="M75033" s="9"/>
      <c r="N75033" s="9"/>
    </row>
    <row r="75034" spans="12:14" x14ac:dyDescent="0.25">
      <c r="L75034" s="9"/>
      <c r="M75034" s="9"/>
      <c r="N75034" s="9"/>
    </row>
    <row r="75035" spans="12:14" x14ac:dyDescent="0.25">
      <c r="L75035" s="9"/>
      <c r="M75035" s="9"/>
      <c r="N75035" s="9"/>
    </row>
    <row r="75036" spans="12:14" x14ac:dyDescent="0.25">
      <c r="L75036" s="9"/>
      <c r="M75036" s="9"/>
      <c r="N75036" s="9"/>
    </row>
    <row r="75037" spans="12:14" x14ac:dyDescent="0.25">
      <c r="L75037" s="9"/>
      <c r="M75037" s="9"/>
      <c r="N75037" s="9"/>
    </row>
    <row r="75038" spans="12:14" x14ac:dyDescent="0.25">
      <c r="L75038" s="9"/>
      <c r="M75038" s="9"/>
      <c r="N75038" s="9"/>
    </row>
    <row r="75039" spans="12:14" x14ac:dyDescent="0.25">
      <c r="L75039" s="9"/>
      <c r="M75039" s="9"/>
      <c r="N75039" s="9"/>
    </row>
    <row r="75040" spans="12:14" x14ac:dyDescent="0.25">
      <c r="L75040" s="9"/>
      <c r="M75040" s="9"/>
      <c r="N75040" s="9"/>
    </row>
    <row r="75041" spans="12:14" x14ac:dyDescent="0.25">
      <c r="L75041" s="9"/>
      <c r="M75041" s="9"/>
      <c r="N75041" s="9"/>
    </row>
    <row r="75042" spans="12:14" x14ac:dyDescent="0.25">
      <c r="L75042" s="9"/>
      <c r="M75042" s="9"/>
      <c r="N75042" s="9"/>
    </row>
    <row r="75043" spans="12:14" x14ac:dyDescent="0.25">
      <c r="L75043" s="9"/>
      <c r="M75043" s="9"/>
      <c r="N75043" s="9"/>
    </row>
    <row r="75044" spans="12:14" x14ac:dyDescent="0.25">
      <c r="L75044" s="9"/>
      <c r="M75044" s="9"/>
      <c r="N75044" s="9"/>
    </row>
    <row r="75045" spans="12:14" x14ac:dyDescent="0.25">
      <c r="L75045" s="9"/>
      <c r="M75045" s="9"/>
      <c r="N75045" s="9"/>
    </row>
    <row r="75046" spans="12:14" x14ac:dyDescent="0.25">
      <c r="L75046" s="9"/>
      <c r="M75046" s="9"/>
      <c r="N75046" s="9"/>
    </row>
    <row r="75047" spans="12:14" x14ac:dyDescent="0.25">
      <c r="L75047" s="9"/>
      <c r="M75047" s="9"/>
      <c r="N75047" s="9"/>
    </row>
    <row r="75048" spans="12:14" x14ac:dyDescent="0.25">
      <c r="L75048" s="9"/>
      <c r="M75048" s="9"/>
      <c r="N75048" s="9"/>
    </row>
    <row r="75049" spans="12:14" x14ac:dyDescent="0.25">
      <c r="L75049" s="9"/>
      <c r="M75049" s="9"/>
      <c r="N75049" s="9"/>
    </row>
    <row r="75050" spans="12:14" x14ac:dyDescent="0.25">
      <c r="L75050" s="9"/>
      <c r="M75050" s="9"/>
      <c r="N75050" s="9"/>
    </row>
    <row r="75051" spans="12:14" x14ac:dyDescent="0.25">
      <c r="L75051" s="9"/>
      <c r="M75051" s="9"/>
      <c r="N75051" s="9"/>
    </row>
    <row r="75052" spans="12:14" x14ac:dyDescent="0.25">
      <c r="L75052" s="9"/>
      <c r="M75052" s="9"/>
      <c r="N75052" s="9"/>
    </row>
    <row r="75053" spans="12:14" x14ac:dyDescent="0.25">
      <c r="L75053" s="9"/>
      <c r="M75053" s="9"/>
      <c r="N75053" s="9"/>
    </row>
    <row r="75054" spans="12:14" x14ac:dyDescent="0.25">
      <c r="L75054" s="9"/>
      <c r="M75054" s="9"/>
      <c r="N75054" s="9"/>
    </row>
    <row r="75055" spans="12:14" x14ac:dyDescent="0.25">
      <c r="L75055" s="9"/>
      <c r="M75055" s="9"/>
      <c r="N75055" s="9"/>
    </row>
    <row r="75056" spans="12:14" x14ac:dyDescent="0.25">
      <c r="L75056" s="9"/>
      <c r="M75056" s="9"/>
      <c r="N75056" s="9"/>
    </row>
    <row r="75057" spans="12:14" x14ac:dyDescent="0.25">
      <c r="L75057" s="9"/>
      <c r="M75057" s="9"/>
      <c r="N75057" s="9"/>
    </row>
    <row r="75058" spans="12:14" x14ac:dyDescent="0.25">
      <c r="L75058" s="9"/>
      <c r="M75058" s="9"/>
      <c r="N75058" s="9"/>
    </row>
    <row r="75059" spans="12:14" x14ac:dyDescent="0.25">
      <c r="L75059" s="9"/>
      <c r="M75059" s="9"/>
      <c r="N75059" s="9"/>
    </row>
    <row r="75060" spans="12:14" x14ac:dyDescent="0.25">
      <c r="L75060" s="9"/>
      <c r="M75060" s="9"/>
      <c r="N75060" s="9"/>
    </row>
    <row r="75061" spans="12:14" x14ac:dyDescent="0.25">
      <c r="L75061" s="9"/>
      <c r="M75061" s="9"/>
      <c r="N75061" s="9"/>
    </row>
    <row r="75062" spans="12:14" x14ac:dyDescent="0.25">
      <c r="L75062" s="9"/>
      <c r="M75062" s="9"/>
      <c r="N75062" s="9"/>
    </row>
    <row r="75063" spans="12:14" x14ac:dyDescent="0.25">
      <c r="L75063" s="9"/>
      <c r="M75063" s="9"/>
      <c r="N75063" s="9"/>
    </row>
    <row r="75064" spans="12:14" x14ac:dyDescent="0.25">
      <c r="L75064" s="9"/>
      <c r="M75064" s="9"/>
      <c r="N75064" s="9"/>
    </row>
    <row r="75065" spans="12:14" x14ac:dyDescent="0.25">
      <c r="L75065" s="9"/>
      <c r="M75065" s="9"/>
      <c r="N75065" s="9"/>
    </row>
    <row r="75066" spans="12:14" x14ac:dyDescent="0.25">
      <c r="L75066" s="9"/>
      <c r="M75066" s="9"/>
      <c r="N75066" s="9"/>
    </row>
    <row r="75067" spans="12:14" x14ac:dyDescent="0.25">
      <c r="L75067" s="9"/>
      <c r="M75067" s="9"/>
      <c r="N75067" s="9"/>
    </row>
    <row r="75068" spans="12:14" x14ac:dyDescent="0.25">
      <c r="L75068" s="9"/>
      <c r="M75068" s="9"/>
      <c r="N75068" s="9"/>
    </row>
    <row r="75069" spans="12:14" x14ac:dyDescent="0.25">
      <c r="L75069" s="9"/>
      <c r="M75069" s="9"/>
      <c r="N75069" s="9"/>
    </row>
    <row r="75070" spans="12:14" x14ac:dyDescent="0.25">
      <c r="L75070" s="9"/>
      <c r="M75070" s="9"/>
      <c r="N75070" s="9"/>
    </row>
    <row r="75071" spans="12:14" x14ac:dyDescent="0.25">
      <c r="L75071" s="9"/>
      <c r="M75071" s="9"/>
      <c r="N75071" s="9"/>
    </row>
    <row r="75072" spans="12:14" x14ac:dyDescent="0.25">
      <c r="L75072" s="9"/>
      <c r="M75072" s="9"/>
      <c r="N75072" s="9"/>
    </row>
    <row r="75073" spans="12:14" x14ac:dyDescent="0.25">
      <c r="L75073" s="9"/>
      <c r="M75073" s="9"/>
      <c r="N75073" s="9"/>
    </row>
    <row r="75074" spans="12:14" x14ac:dyDescent="0.25">
      <c r="L75074" s="9"/>
      <c r="M75074" s="9"/>
      <c r="N75074" s="9"/>
    </row>
    <row r="75075" spans="12:14" x14ac:dyDescent="0.25">
      <c r="L75075" s="9"/>
      <c r="M75075" s="9"/>
      <c r="N75075" s="9"/>
    </row>
    <row r="75076" spans="12:14" x14ac:dyDescent="0.25">
      <c r="L75076" s="9"/>
      <c r="M75076" s="9"/>
      <c r="N75076" s="9"/>
    </row>
    <row r="75077" spans="12:14" x14ac:dyDescent="0.25">
      <c r="L75077" s="9"/>
      <c r="M75077" s="9"/>
      <c r="N75077" s="9"/>
    </row>
    <row r="75078" spans="12:14" x14ac:dyDescent="0.25">
      <c r="L75078" s="9"/>
      <c r="M75078" s="9"/>
      <c r="N75078" s="9"/>
    </row>
    <row r="75079" spans="12:14" x14ac:dyDescent="0.25">
      <c r="L75079" s="9"/>
      <c r="M75079" s="9"/>
      <c r="N75079" s="9"/>
    </row>
    <row r="75080" spans="12:14" x14ac:dyDescent="0.25">
      <c r="L75080" s="9"/>
      <c r="M75080" s="9"/>
      <c r="N75080" s="9"/>
    </row>
    <row r="75081" spans="12:14" x14ac:dyDescent="0.25">
      <c r="L75081" s="9"/>
      <c r="M75081" s="9"/>
      <c r="N75081" s="9"/>
    </row>
    <row r="75082" spans="12:14" x14ac:dyDescent="0.25">
      <c r="L75082" s="9"/>
      <c r="M75082" s="9"/>
      <c r="N75082" s="9"/>
    </row>
    <row r="75083" spans="12:14" x14ac:dyDescent="0.25">
      <c r="L75083" s="9"/>
      <c r="M75083" s="9"/>
      <c r="N75083" s="9"/>
    </row>
    <row r="75084" spans="12:14" x14ac:dyDescent="0.25">
      <c r="L75084" s="9"/>
      <c r="M75084" s="9"/>
      <c r="N75084" s="9"/>
    </row>
    <row r="75085" spans="12:14" x14ac:dyDescent="0.25">
      <c r="L75085" s="9"/>
      <c r="M75085" s="9"/>
      <c r="N75085" s="9"/>
    </row>
    <row r="75086" spans="12:14" x14ac:dyDescent="0.25">
      <c r="L75086" s="9"/>
      <c r="M75086" s="9"/>
      <c r="N75086" s="9"/>
    </row>
    <row r="75087" spans="12:14" x14ac:dyDescent="0.25">
      <c r="L75087" s="9"/>
      <c r="M75087" s="9"/>
      <c r="N75087" s="9"/>
    </row>
    <row r="75088" spans="12:14" x14ac:dyDescent="0.25">
      <c r="L75088" s="9"/>
      <c r="M75088" s="9"/>
      <c r="N75088" s="9"/>
    </row>
    <row r="75089" spans="12:14" x14ac:dyDescent="0.25">
      <c r="L75089" s="9"/>
      <c r="M75089" s="9"/>
      <c r="N75089" s="9"/>
    </row>
    <row r="75090" spans="12:14" x14ac:dyDescent="0.25">
      <c r="L75090" s="9"/>
      <c r="M75090" s="9"/>
      <c r="N75090" s="9"/>
    </row>
    <row r="75091" spans="12:14" x14ac:dyDescent="0.25">
      <c r="L75091" s="9"/>
      <c r="M75091" s="9"/>
      <c r="N75091" s="9"/>
    </row>
    <row r="75092" spans="12:14" x14ac:dyDescent="0.25">
      <c r="L75092" s="9"/>
      <c r="M75092" s="9"/>
      <c r="N75092" s="9"/>
    </row>
    <row r="75093" spans="12:14" x14ac:dyDescent="0.25">
      <c r="L75093" s="9"/>
      <c r="M75093" s="9"/>
      <c r="N75093" s="9"/>
    </row>
    <row r="75094" spans="12:14" x14ac:dyDescent="0.25">
      <c r="L75094" s="9"/>
      <c r="M75094" s="9"/>
      <c r="N75094" s="9"/>
    </row>
    <row r="75095" spans="12:14" x14ac:dyDescent="0.25">
      <c r="L75095" s="9"/>
      <c r="M75095" s="9"/>
      <c r="N75095" s="9"/>
    </row>
    <row r="75096" spans="12:14" x14ac:dyDescent="0.25">
      <c r="L75096" s="9"/>
      <c r="M75096" s="9"/>
      <c r="N75096" s="9"/>
    </row>
    <row r="75097" spans="12:14" x14ac:dyDescent="0.25">
      <c r="L75097" s="9"/>
      <c r="M75097" s="9"/>
      <c r="N75097" s="9"/>
    </row>
    <row r="75098" spans="12:14" x14ac:dyDescent="0.25">
      <c r="L75098" s="9"/>
      <c r="M75098" s="9"/>
      <c r="N75098" s="9"/>
    </row>
    <row r="75099" spans="12:14" x14ac:dyDescent="0.25">
      <c r="L75099" s="9"/>
      <c r="M75099" s="9"/>
      <c r="N75099" s="9"/>
    </row>
    <row r="75100" spans="12:14" x14ac:dyDescent="0.25">
      <c r="L75100" s="9"/>
      <c r="M75100" s="9"/>
      <c r="N75100" s="9"/>
    </row>
    <row r="75101" spans="12:14" x14ac:dyDescent="0.25">
      <c r="L75101" s="9"/>
      <c r="M75101" s="9"/>
      <c r="N75101" s="9"/>
    </row>
    <row r="75102" spans="12:14" x14ac:dyDescent="0.25">
      <c r="L75102" s="9"/>
      <c r="M75102" s="9"/>
      <c r="N75102" s="9"/>
    </row>
    <row r="75103" spans="12:14" x14ac:dyDescent="0.25">
      <c r="L75103" s="9"/>
      <c r="M75103" s="9"/>
      <c r="N75103" s="9"/>
    </row>
    <row r="75104" spans="12:14" x14ac:dyDescent="0.25">
      <c r="L75104" s="9"/>
      <c r="M75104" s="9"/>
      <c r="N75104" s="9"/>
    </row>
    <row r="75105" spans="12:14" x14ac:dyDescent="0.25">
      <c r="L75105" s="9"/>
      <c r="M75105" s="9"/>
      <c r="N75105" s="9"/>
    </row>
    <row r="75106" spans="12:14" x14ac:dyDescent="0.25">
      <c r="L75106" s="9"/>
      <c r="M75106" s="9"/>
      <c r="N75106" s="9"/>
    </row>
    <row r="75107" spans="12:14" x14ac:dyDescent="0.25">
      <c r="L75107" s="9"/>
      <c r="M75107" s="9"/>
      <c r="N75107" s="9"/>
    </row>
    <row r="75108" spans="12:14" x14ac:dyDescent="0.25">
      <c r="L75108" s="9"/>
      <c r="M75108" s="9"/>
      <c r="N75108" s="9"/>
    </row>
    <row r="75109" spans="12:14" x14ac:dyDescent="0.25">
      <c r="L75109" s="9"/>
      <c r="M75109" s="9"/>
      <c r="N75109" s="9"/>
    </row>
    <row r="75110" spans="12:14" x14ac:dyDescent="0.25">
      <c r="L75110" s="9"/>
      <c r="M75110" s="9"/>
      <c r="N75110" s="9"/>
    </row>
    <row r="75111" spans="12:14" x14ac:dyDescent="0.25">
      <c r="L75111" s="9"/>
      <c r="M75111" s="9"/>
      <c r="N75111" s="9"/>
    </row>
    <row r="75112" spans="12:14" x14ac:dyDescent="0.25">
      <c r="L75112" s="9"/>
      <c r="M75112" s="9"/>
      <c r="N75112" s="9"/>
    </row>
    <row r="75113" spans="12:14" x14ac:dyDescent="0.25">
      <c r="L75113" s="9"/>
      <c r="M75113" s="9"/>
      <c r="N75113" s="9"/>
    </row>
    <row r="75114" spans="12:14" x14ac:dyDescent="0.25">
      <c r="L75114" s="9"/>
      <c r="M75114" s="9"/>
      <c r="N75114" s="9"/>
    </row>
    <row r="75115" spans="12:14" x14ac:dyDescent="0.25">
      <c r="L75115" s="9"/>
      <c r="M75115" s="9"/>
      <c r="N75115" s="9"/>
    </row>
    <row r="75116" spans="12:14" x14ac:dyDescent="0.25">
      <c r="L75116" s="9"/>
      <c r="M75116" s="9"/>
      <c r="N75116" s="9"/>
    </row>
    <row r="75117" spans="12:14" x14ac:dyDescent="0.25">
      <c r="L75117" s="9"/>
      <c r="M75117" s="9"/>
      <c r="N75117" s="9"/>
    </row>
    <row r="75118" spans="12:14" x14ac:dyDescent="0.25">
      <c r="L75118" s="9"/>
      <c r="M75118" s="9"/>
      <c r="N75118" s="9"/>
    </row>
    <row r="75119" spans="12:14" x14ac:dyDescent="0.25">
      <c r="L75119" s="9"/>
      <c r="M75119" s="9"/>
      <c r="N75119" s="9"/>
    </row>
    <row r="75120" spans="12:14" x14ac:dyDescent="0.25">
      <c r="L75120" s="9"/>
      <c r="M75120" s="9"/>
      <c r="N75120" s="9"/>
    </row>
    <row r="75121" spans="12:14" x14ac:dyDescent="0.25">
      <c r="L75121" s="9"/>
      <c r="M75121" s="9"/>
      <c r="N75121" s="9"/>
    </row>
    <row r="75122" spans="12:14" x14ac:dyDescent="0.25">
      <c r="L75122" s="9"/>
      <c r="M75122" s="9"/>
      <c r="N75122" s="9"/>
    </row>
    <row r="75123" spans="12:14" x14ac:dyDescent="0.25">
      <c r="L75123" s="9"/>
      <c r="M75123" s="9"/>
      <c r="N75123" s="9"/>
    </row>
    <row r="75124" spans="12:14" x14ac:dyDescent="0.25">
      <c r="L75124" s="9"/>
      <c r="M75124" s="9"/>
      <c r="N75124" s="9"/>
    </row>
    <row r="75125" spans="12:14" x14ac:dyDescent="0.25">
      <c r="L75125" s="9"/>
      <c r="M75125" s="9"/>
      <c r="N75125" s="9"/>
    </row>
    <row r="75126" spans="12:14" x14ac:dyDescent="0.25">
      <c r="L75126" s="9"/>
      <c r="M75126" s="9"/>
      <c r="N75126" s="9"/>
    </row>
    <row r="75127" spans="12:14" x14ac:dyDescent="0.25">
      <c r="L75127" s="9"/>
      <c r="M75127" s="9"/>
      <c r="N75127" s="9"/>
    </row>
    <row r="75128" spans="12:14" x14ac:dyDescent="0.25">
      <c r="L75128" s="9"/>
      <c r="M75128" s="9"/>
      <c r="N75128" s="9"/>
    </row>
    <row r="75129" spans="12:14" x14ac:dyDescent="0.25">
      <c r="L75129" s="9"/>
      <c r="M75129" s="9"/>
      <c r="N75129" s="9"/>
    </row>
    <row r="75130" spans="12:14" x14ac:dyDescent="0.25">
      <c r="L75130" s="9"/>
      <c r="M75130" s="9"/>
      <c r="N75130" s="9"/>
    </row>
    <row r="75131" spans="12:14" x14ac:dyDescent="0.25">
      <c r="L75131" s="9"/>
      <c r="M75131" s="9"/>
      <c r="N75131" s="9"/>
    </row>
    <row r="75132" spans="12:14" x14ac:dyDescent="0.25">
      <c r="L75132" s="9"/>
      <c r="M75132" s="9"/>
      <c r="N75132" s="9"/>
    </row>
    <row r="75133" spans="12:14" x14ac:dyDescent="0.25">
      <c r="L75133" s="9"/>
      <c r="M75133" s="9"/>
      <c r="N75133" s="9"/>
    </row>
    <row r="75134" spans="12:14" x14ac:dyDescent="0.25">
      <c r="L75134" s="9"/>
      <c r="M75134" s="9"/>
      <c r="N75134" s="9"/>
    </row>
    <row r="75135" spans="12:14" x14ac:dyDescent="0.25">
      <c r="L75135" s="9"/>
      <c r="M75135" s="9"/>
      <c r="N75135" s="9"/>
    </row>
    <row r="75136" spans="12:14" x14ac:dyDescent="0.25">
      <c r="L75136" s="9"/>
      <c r="M75136" s="9"/>
      <c r="N75136" s="9"/>
    </row>
    <row r="75137" spans="12:14" x14ac:dyDescent="0.25">
      <c r="L75137" s="9"/>
      <c r="M75137" s="9"/>
      <c r="N75137" s="9"/>
    </row>
    <row r="75138" spans="12:14" x14ac:dyDescent="0.25">
      <c r="L75138" s="9"/>
      <c r="M75138" s="9"/>
      <c r="N75138" s="9"/>
    </row>
    <row r="75139" spans="12:14" x14ac:dyDescent="0.25">
      <c r="L75139" s="9"/>
      <c r="M75139" s="9"/>
      <c r="N75139" s="9"/>
    </row>
    <row r="75140" spans="12:14" x14ac:dyDescent="0.25">
      <c r="L75140" s="9"/>
      <c r="M75140" s="9"/>
      <c r="N75140" s="9"/>
    </row>
    <row r="75141" spans="12:14" x14ac:dyDescent="0.25">
      <c r="L75141" s="9"/>
      <c r="M75141" s="9"/>
      <c r="N75141" s="9"/>
    </row>
    <row r="75142" spans="12:14" x14ac:dyDescent="0.25">
      <c r="L75142" s="9"/>
      <c r="M75142" s="9"/>
      <c r="N75142" s="9"/>
    </row>
    <row r="75143" spans="12:14" x14ac:dyDescent="0.25">
      <c r="L75143" s="9"/>
      <c r="M75143" s="9"/>
      <c r="N75143" s="9"/>
    </row>
    <row r="75144" spans="12:14" x14ac:dyDescent="0.25">
      <c r="L75144" s="9"/>
      <c r="M75144" s="9"/>
      <c r="N75144" s="9"/>
    </row>
    <row r="75145" spans="12:14" x14ac:dyDescent="0.25">
      <c r="L75145" s="9"/>
      <c r="M75145" s="9"/>
      <c r="N75145" s="9"/>
    </row>
    <row r="75146" spans="12:14" x14ac:dyDescent="0.25">
      <c r="L75146" s="9"/>
      <c r="M75146" s="9"/>
      <c r="N75146" s="9"/>
    </row>
    <row r="75147" spans="12:14" x14ac:dyDescent="0.25">
      <c r="L75147" s="9"/>
      <c r="M75147" s="9"/>
      <c r="N75147" s="9"/>
    </row>
    <row r="75148" spans="12:14" x14ac:dyDescent="0.25">
      <c r="L75148" s="9"/>
      <c r="M75148" s="9"/>
      <c r="N75148" s="9"/>
    </row>
    <row r="75149" spans="12:14" x14ac:dyDescent="0.25">
      <c r="L75149" s="9"/>
      <c r="M75149" s="9"/>
      <c r="N75149" s="9"/>
    </row>
    <row r="75150" spans="12:14" x14ac:dyDescent="0.25">
      <c r="L75150" s="9"/>
      <c r="M75150" s="9"/>
      <c r="N75150" s="9"/>
    </row>
    <row r="75151" spans="12:14" x14ac:dyDescent="0.25">
      <c r="L75151" s="9"/>
      <c r="M75151" s="9"/>
      <c r="N75151" s="9"/>
    </row>
    <row r="75152" spans="12:14" x14ac:dyDescent="0.25">
      <c r="L75152" s="9"/>
      <c r="M75152" s="9"/>
      <c r="N75152" s="9"/>
    </row>
    <row r="75153" spans="12:14" x14ac:dyDescent="0.25">
      <c r="L75153" s="9"/>
      <c r="M75153" s="9"/>
      <c r="N75153" s="9"/>
    </row>
    <row r="75154" spans="12:14" x14ac:dyDescent="0.25">
      <c r="L75154" s="9"/>
      <c r="M75154" s="9"/>
      <c r="N75154" s="9"/>
    </row>
    <row r="75155" spans="12:14" x14ac:dyDescent="0.25">
      <c r="L75155" s="9"/>
      <c r="M75155" s="9"/>
      <c r="N75155" s="9"/>
    </row>
    <row r="75156" spans="12:14" x14ac:dyDescent="0.25">
      <c r="L75156" s="9"/>
      <c r="M75156" s="9"/>
      <c r="N75156" s="9"/>
    </row>
    <row r="75157" spans="12:14" x14ac:dyDescent="0.25">
      <c r="L75157" s="9"/>
      <c r="M75157" s="9"/>
      <c r="N75157" s="9"/>
    </row>
    <row r="75158" spans="12:14" x14ac:dyDescent="0.25">
      <c r="L75158" s="9"/>
      <c r="M75158" s="9"/>
      <c r="N75158" s="9"/>
    </row>
    <row r="75159" spans="12:14" x14ac:dyDescent="0.25">
      <c r="L75159" s="9"/>
      <c r="M75159" s="9"/>
      <c r="N75159" s="9"/>
    </row>
    <row r="75160" spans="12:14" x14ac:dyDescent="0.25">
      <c r="L75160" s="9"/>
      <c r="M75160" s="9"/>
      <c r="N75160" s="9"/>
    </row>
    <row r="75161" spans="12:14" x14ac:dyDescent="0.25">
      <c r="L75161" s="9"/>
      <c r="M75161" s="9"/>
      <c r="N75161" s="9"/>
    </row>
    <row r="75162" spans="12:14" x14ac:dyDescent="0.25">
      <c r="L75162" s="9"/>
      <c r="M75162" s="9"/>
      <c r="N75162" s="9"/>
    </row>
    <row r="75163" spans="12:14" x14ac:dyDescent="0.25">
      <c r="L75163" s="9"/>
      <c r="M75163" s="9"/>
      <c r="N75163" s="9"/>
    </row>
    <row r="75164" spans="12:14" x14ac:dyDescent="0.25">
      <c r="L75164" s="9"/>
      <c r="M75164" s="9"/>
      <c r="N75164" s="9"/>
    </row>
    <row r="75165" spans="12:14" x14ac:dyDescent="0.25">
      <c r="L75165" s="9"/>
      <c r="M75165" s="9"/>
      <c r="N75165" s="9"/>
    </row>
    <row r="75166" spans="12:14" x14ac:dyDescent="0.25">
      <c r="L75166" s="9"/>
      <c r="M75166" s="9"/>
      <c r="N75166" s="9"/>
    </row>
    <row r="75167" spans="12:14" x14ac:dyDescent="0.25">
      <c r="L75167" s="9"/>
      <c r="M75167" s="9"/>
      <c r="N75167" s="9"/>
    </row>
    <row r="75168" spans="12:14" x14ac:dyDescent="0.25">
      <c r="L75168" s="9"/>
      <c r="M75168" s="9"/>
      <c r="N75168" s="9"/>
    </row>
    <row r="75169" spans="12:14" x14ac:dyDescent="0.25">
      <c r="L75169" s="9"/>
      <c r="M75169" s="9"/>
      <c r="N75169" s="9"/>
    </row>
    <row r="75170" spans="12:14" x14ac:dyDescent="0.25">
      <c r="L75170" s="9"/>
      <c r="M75170" s="9"/>
      <c r="N75170" s="9"/>
    </row>
    <row r="75171" spans="12:14" x14ac:dyDescent="0.25">
      <c r="L75171" s="9"/>
      <c r="M75171" s="9"/>
      <c r="N75171" s="9"/>
    </row>
    <row r="75172" spans="12:14" x14ac:dyDescent="0.25">
      <c r="L75172" s="9"/>
      <c r="M75172" s="9"/>
      <c r="N75172" s="9"/>
    </row>
    <row r="75173" spans="12:14" x14ac:dyDescent="0.25">
      <c r="L75173" s="9"/>
      <c r="M75173" s="9"/>
      <c r="N75173" s="9"/>
    </row>
    <row r="75174" spans="12:14" x14ac:dyDescent="0.25">
      <c r="L75174" s="9"/>
      <c r="M75174" s="9"/>
      <c r="N75174" s="9"/>
    </row>
    <row r="75175" spans="12:14" x14ac:dyDescent="0.25">
      <c r="L75175" s="9"/>
      <c r="M75175" s="9"/>
      <c r="N75175" s="9"/>
    </row>
    <row r="75176" spans="12:14" x14ac:dyDescent="0.25">
      <c r="L75176" s="9"/>
      <c r="M75176" s="9"/>
      <c r="N75176" s="9"/>
    </row>
    <row r="75177" spans="12:14" x14ac:dyDescent="0.25">
      <c r="L75177" s="9"/>
      <c r="M75177" s="9"/>
      <c r="N75177" s="9"/>
    </row>
    <row r="75178" spans="12:14" x14ac:dyDescent="0.25">
      <c r="L75178" s="9"/>
      <c r="M75178" s="9"/>
      <c r="N75178" s="9"/>
    </row>
    <row r="75179" spans="12:14" x14ac:dyDescent="0.25">
      <c r="L75179" s="9"/>
      <c r="M75179" s="9"/>
      <c r="N75179" s="9"/>
    </row>
    <row r="75180" spans="12:14" x14ac:dyDescent="0.25">
      <c r="L75180" s="9"/>
      <c r="M75180" s="9"/>
      <c r="N75180" s="9"/>
    </row>
    <row r="75181" spans="12:14" x14ac:dyDescent="0.25">
      <c r="L75181" s="9"/>
      <c r="M75181" s="9"/>
      <c r="N75181" s="9"/>
    </row>
    <row r="75182" spans="12:14" x14ac:dyDescent="0.25">
      <c r="L75182" s="9"/>
      <c r="M75182" s="9"/>
      <c r="N75182" s="9"/>
    </row>
    <row r="75183" spans="12:14" x14ac:dyDescent="0.25">
      <c r="L75183" s="9"/>
      <c r="M75183" s="9"/>
      <c r="N75183" s="9"/>
    </row>
    <row r="75184" spans="12:14" x14ac:dyDescent="0.25">
      <c r="L75184" s="9"/>
      <c r="M75184" s="9"/>
      <c r="N75184" s="9"/>
    </row>
    <row r="75185" spans="12:14" x14ac:dyDescent="0.25">
      <c r="L75185" s="9"/>
      <c r="M75185" s="9"/>
      <c r="N75185" s="9"/>
    </row>
    <row r="75186" spans="12:14" x14ac:dyDescent="0.25">
      <c r="L75186" s="9"/>
      <c r="M75186" s="9"/>
      <c r="N75186" s="9"/>
    </row>
    <row r="75187" spans="12:14" x14ac:dyDescent="0.25">
      <c r="L75187" s="9"/>
      <c r="M75187" s="9"/>
      <c r="N75187" s="9"/>
    </row>
    <row r="75188" spans="12:14" x14ac:dyDescent="0.25">
      <c r="L75188" s="9"/>
      <c r="M75188" s="9"/>
      <c r="N75188" s="9"/>
    </row>
    <row r="75189" spans="12:14" x14ac:dyDescent="0.25">
      <c r="L75189" s="9"/>
      <c r="M75189" s="9"/>
      <c r="N75189" s="9"/>
    </row>
    <row r="75190" spans="12:14" x14ac:dyDescent="0.25">
      <c r="L75190" s="9"/>
      <c r="M75190" s="9"/>
      <c r="N75190" s="9"/>
    </row>
    <row r="75191" spans="12:14" x14ac:dyDescent="0.25">
      <c r="L75191" s="9"/>
      <c r="M75191" s="9"/>
      <c r="N75191" s="9"/>
    </row>
    <row r="75192" spans="12:14" x14ac:dyDescent="0.25">
      <c r="L75192" s="9"/>
      <c r="M75192" s="9"/>
      <c r="N75192" s="9"/>
    </row>
    <row r="75193" spans="12:14" x14ac:dyDescent="0.25">
      <c r="L75193" s="9"/>
      <c r="M75193" s="9"/>
      <c r="N75193" s="9"/>
    </row>
    <row r="75194" spans="12:14" x14ac:dyDescent="0.25">
      <c r="L75194" s="9"/>
      <c r="M75194" s="9"/>
      <c r="N75194" s="9"/>
    </row>
    <row r="75195" spans="12:14" x14ac:dyDescent="0.25">
      <c r="L75195" s="9"/>
      <c r="M75195" s="9"/>
      <c r="N75195" s="9"/>
    </row>
    <row r="75196" spans="12:14" x14ac:dyDescent="0.25">
      <c r="L75196" s="9"/>
      <c r="M75196" s="9"/>
      <c r="N75196" s="9"/>
    </row>
    <row r="75197" spans="12:14" x14ac:dyDescent="0.25">
      <c r="L75197" s="9"/>
      <c r="M75197" s="9"/>
      <c r="N75197" s="9"/>
    </row>
    <row r="75198" spans="12:14" x14ac:dyDescent="0.25">
      <c r="L75198" s="9"/>
      <c r="M75198" s="9"/>
      <c r="N75198" s="9"/>
    </row>
    <row r="75199" spans="12:14" x14ac:dyDescent="0.25">
      <c r="L75199" s="9"/>
      <c r="M75199" s="9"/>
      <c r="N75199" s="9"/>
    </row>
    <row r="75200" spans="12:14" x14ac:dyDescent="0.25">
      <c r="L75200" s="9"/>
      <c r="M75200" s="9"/>
      <c r="N75200" s="9"/>
    </row>
    <row r="75201" spans="12:14" x14ac:dyDescent="0.25">
      <c r="L75201" s="9"/>
      <c r="M75201" s="9"/>
      <c r="N75201" s="9"/>
    </row>
    <row r="75202" spans="12:14" x14ac:dyDescent="0.25">
      <c r="L75202" s="9"/>
      <c r="M75202" s="9"/>
      <c r="N75202" s="9"/>
    </row>
    <row r="75203" spans="12:14" x14ac:dyDescent="0.25">
      <c r="L75203" s="9"/>
      <c r="M75203" s="9"/>
      <c r="N75203" s="9"/>
    </row>
    <row r="75204" spans="12:14" x14ac:dyDescent="0.25">
      <c r="L75204" s="9"/>
      <c r="M75204" s="9"/>
      <c r="N75204" s="9"/>
    </row>
    <row r="75205" spans="12:14" x14ac:dyDescent="0.25">
      <c r="L75205" s="9"/>
      <c r="M75205" s="9"/>
      <c r="N75205" s="9"/>
    </row>
    <row r="75206" spans="12:14" x14ac:dyDescent="0.25">
      <c r="L75206" s="9"/>
      <c r="M75206" s="9"/>
      <c r="N75206" s="9"/>
    </row>
    <row r="75207" spans="12:14" x14ac:dyDescent="0.25">
      <c r="L75207" s="9"/>
      <c r="M75207" s="9"/>
      <c r="N75207" s="9"/>
    </row>
    <row r="75208" spans="12:14" x14ac:dyDescent="0.25">
      <c r="L75208" s="9"/>
      <c r="M75208" s="9"/>
      <c r="N75208" s="9"/>
    </row>
    <row r="75209" spans="12:14" x14ac:dyDescent="0.25">
      <c r="L75209" s="9"/>
      <c r="M75209" s="9"/>
      <c r="N75209" s="9"/>
    </row>
    <row r="75210" spans="12:14" x14ac:dyDescent="0.25">
      <c r="L75210" s="9"/>
      <c r="M75210" s="9"/>
      <c r="N75210" s="9"/>
    </row>
    <row r="75211" spans="12:14" x14ac:dyDescent="0.25">
      <c r="L75211" s="9"/>
      <c r="M75211" s="9"/>
      <c r="N75211" s="9"/>
    </row>
    <row r="75212" spans="12:14" x14ac:dyDescent="0.25">
      <c r="L75212" s="9"/>
      <c r="M75212" s="9"/>
      <c r="N75212" s="9"/>
    </row>
    <row r="75213" spans="12:14" x14ac:dyDescent="0.25">
      <c r="L75213" s="9"/>
      <c r="M75213" s="9"/>
      <c r="N75213" s="9"/>
    </row>
    <row r="75214" spans="12:14" x14ac:dyDescent="0.25">
      <c r="L75214" s="9"/>
      <c r="M75214" s="9"/>
      <c r="N75214" s="9"/>
    </row>
    <row r="75215" spans="12:14" x14ac:dyDescent="0.25">
      <c r="L75215" s="9"/>
      <c r="M75215" s="9"/>
      <c r="N75215" s="9"/>
    </row>
    <row r="75216" spans="12:14" x14ac:dyDescent="0.25">
      <c r="L75216" s="9"/>
      <c r="M75216" s="9"/>
      <c r="N75216" s="9"/>
    </row>
    <row r="75217" spans="12:14" x14ac:dyDescent="0.25">
      <c r="L75217" s="9"/>
      <c r="M75217" s="9"/>
      <c r="N75217" s="9"/>
    </row>
    <row r="75218" spans="12:14" x14ac:dyDescent="0.25">
      <c r="L75218" s="9"/>
      <c r="M75218" s="9"/>
      <c r="N75218" s="9"/>
    </row>
    <row r="75219" spans="12:14" x14ac:dyDescent="0.25">
      <c r="L75219" s="9"/>
      <c r="M75219" s="9"/>
      <c r="N75219" s="9"/>
    </row>
    <row r="75220" spans="12:14" x14ac:dyDescent="0.25">
      <c r="L75220" s="9"/>
      <c r="M75220" s="9"/>
      <c r="N75220" s="9"/>
    </row>
    <row r="75221" spans="12:14" x14ac:dyDescent="0.25">
      <c r="L75221" s="9"/>
      <c r="M75221" s="9"/>
      <c r="N75221" s="9"/>
    </row>
    <row r="75222" spans="12:14" x14ac:dyDescent="0.25">
      <c r="L75222" s="9"/>
      <c r="M75222" s="9"/>
      <c r="N75222" s="9"/>
    </row>
    <row r="75223" spans="12:14" x14ac:dyDescent="0.25">
      <c r="L75223" s="9"/>
      <c r="M75223" s="9"/>
      <c r="N75223" s="9"/>
    </row>
    <row r="75224" spans="12:14" x14ac:dyDescent="0.25">
      <c r="L75224" s="9"/>
      <c r="M75224" s="9"/>
      <c r="N75224" s="9"/>
    </row>
    <row r="75225" spans="12:14" x14ac:dyDescent="0.25">
      <c r="L75225" s="9"/>
      <c r="M75225" s="9"/>
      <c r="N75225" s="9"/>
    </row>
    <row r="75226" spans="12:14" x14ac:dyDescent="0.25">
      <c r="L75226" s="9"/>
      <c r="M75226" s="9"/>
      <c r="N75226" s="9"/>
    </row>
    <row r="75227" spans="12:14" x14ac:dyDescent="0.25">
      <c r="L75227" s="9"/>
      <c r="M75227" s="9"/>
      <c r="N75227" s="9"/>
    </row>
    <row r="75228" spans="12:14" x14ac:dyDescent="0.25">
      <c r="L75228" s="9"/>
      <c r="M75228" s="9"/>
      <c r="N75228" s="9"/>
    </row>
    <row r="75229" spans="12:14" x14ac:dyDescent="0.25">
      <c r="L75229" s="9"/>
      <c r="M75229" s="9"/>
      <c r="N75229" s="9"/>
    </row>
    <row r="75230" spans="12:14" x14ac:dyDescent="0.25">
      <c r="L75230" s="9"/>
      <c r="M75230" s="9"/>
      <c r="N75230" s="9"/>
    </row>
    <row r="75231" spans="12:14" x14ac:dyDescent="0.25">
      <c r="L75231" s="9"/>
      <c r="M75231" s="9"/>
      <c r="N75231" s="9"/>
    </row>
    <row r="75232" spans="12:14" x14ac:dyDescent="0.25">
      <c r="L75232" s="9"/>
      <c r="M75232" s="9"/>
      <c r="N75232" s="9"/>
    </row>
    <row r="75233" spans="12:14" x14ac:dyDescent="0.25">
      <c r="L75233" s="9"/>
      <c r="M75233" s="9"/>
      <c r="N75233" s="9"/>
    </row>
    <row r="75234" spans="12:14" x14ac:dyDescent="0.25">
      <c r="L75234" s="9"/>
      <c r="M75234" s="9"/>
      <c r="N75234" s="9"/>
    </row>
    <row r="75235" spans="12:14" x14ac:dyDescent="0.25">
      <c r="L75235" s="9"/>
      <c r="M75235" s="9"/>
      <c r="N75235" s="9"/>
    </row>
    <row r="75236" spans="12:14" x14ac:dyDescent="0.25">
      <c r="L75236" s="9"/>
      <c r="M75236" s="9"/>
      <c r="N75236" s="9"/>
    </row>
    <row r="75237" spans="12:14" x14ac:dyDescent="0.25">
      <c r="L75237" s="9"/>
      <c r="M75237" s="9"/>
      <c r="N75237" s="9"/>
    </row>
    <row r="75238" spans="12:14" x14ac:dyDescent="0.25">
      <c r="L75238" s="9"/>
      <c r="M75238" s="9"/>
      <c r="N75238" s="9"/>
    </row>
    <row r="75239" spans="12:14" x14ac:dyDescent="0.25">
      <c r="L75239" s="9"/>
      <c r="M75239" s="9"/>
      <c r="N75239" s="9"/>
    </row>
    <row r="75240" spans="12:14" x14ac:dyDescent="0.25">
      <c r="L75240" s="9"/>
      <c r="M75240" s="9"/>
      <c r="N75240" s="9"/>
    </row>
    <row r="75241" spans="12:14" x14ac:dyDescent="0.25">
      <c r="L75241" s="9"/>
      <c r="M75241" s="9"/>
      <c r="N75241" s="9"/>
    </row>
    <row r="75242" spans="12:14" x14ac:dyDescent="0.25">
      <c r="L75242" s="9"/>
      <c r="M75242" s="9"/>
      <c r="N75242" s="9"/>
    </row>
    <row r="75243" spans="12:14" x14ac:dyDescent="0.25">
      <c r="L75243" s="9"/>
      <c r="M75243" s="9"/>
      <c r="N75243" s="9"/>
    </row>
    <row r="75244" spans="12:14" x14ac:dyDescent="0.25">
      <c r="L75244" s="9"/>
      <c r="M75244" s="9"/>
      <c r="N75244" s="9"/>
    </row>
    <row r="75245" spans="12:14" x14ac:dyDescent="0.25">
      <c r="L75245" s="9"/>
      <c r="M75245" s="9"/>
      <c r="N75245" s="9"/>
    </row>
    <row r="75246" spans="12:14" x14ac:dyDescent="0.25">
      <c r="L75246" s="9"/>
      <c r="M75246" s="9"/>
      <c r="N75246" s="9"/>
    </row>
    <row r="75247" spans="12:14" x14ac:dyDescent="0.25">
      <c r="L75247" s="9"/>
      <c r="M75247" s="9"/>
      <c r="N75247" s="9"/>
    </row>
    <row r="75248" spans="12:14" x14ac:dyDescent="0.25">
      <c r="L75248" s="9"/>
      <c r="M75248" s="9"/>
      <c r="N75248" s="9"/>
    </row>
    <row r="75249" spans="12:14" x14ac:dyDescent="0.25">
      <c r="L75249" s="9"/>
      <c r="M75249" s="9"/>
      <c r="N75249" s="9"/>
    </row>
    <row r="75250" spans="12:14" x14ac:dyDescent="0.25">
      <c r="L75250" s="9"/>
      <c r="M75250" s="9"/>
      <c r="N75250" s="9"/>
    </row>
    <row r="75251" spans="12:14" x14ac:dyDescent="0.25">
      <c r="L75251" s="9"/>
      <c r="M75251" s="9"/>
      <c r="N75251" s="9"/>
    </row>
    <row r="75252" spans="12:14" x14ac:dyDescent="0.25">
      <c r="L75252" s="9"/>
      <c r="M75252" s="9"/>
      <c r="N75252" s="9"/>
    </row>
    <row r="75253" spans="12:14" x14ac:dyDescent="0.25">
      <c r="L75253" s="9"/>
      <c r="M75253" s="9"/>
      <c r="N75253" s="9"/>
    </row>
    <row r="75254" spans="12:14" x14ac:dyDescent="0.25">
      <c r="L75254" s="9"/>
      <c r="M75254" s="9"/>
      <c r="N75254" s="9"/>
    </row>
    <row r="75255" spans="12:14" x14ac:dyDescent="0.25">
      <c r="L75255" s="9"/>
      <c r="M75255" s="9"/>
      <c r="N75255" s="9"/>
    </row>
    <row r="75256" spans="12:14" x14ac:dyDescent="0.25">
      <c r="L75256" s="9"/>
      <c r="M75256" s="9"/>
      <c r="N75256" s="9"/>
    </row>
    <row r="75257" spans="12:14" x14ac:dyDescent="0.25">
      <c r="L75257" s="9"/>
      <c r="M75257" s="9"/>
      <c r="N75257" s="9"/>
    </row>
    <row r="75258" spans="12:14" x14ac:dyDescent="0.25">
      <c r="L75258" s="9"/>
      <c r="M75258" s="9"/>
      <c r="N75258" s="9"/>
    </row>
    <row r="75259" spans="12:14" x14ac:dyDescent="0.25">
      <c r="L75259" s="9"/>
      <c r="M75259" s="9"/>
      <c r="N75259" s="9"/>
    </row>
    <row r="75260" spans="12:14" x14ac:dyDescent="0.25">
      <c r="L75260" s="9"/>
      <c r="M75260" s="9"/>
      <c r="N75260" s="9"/>
    </row>
    <row r="75261" spans="12:14" x14ac:dyDescent="0.25">
      <c r="L75261" s="9"/>
      <c r="M75261" s="9"/>
      <c r="N75261" s="9"/>
    </row>
    <row r="75262" spans="12:14" x14ac:dyDescent="0.25">
      <c r="L75262" s="9"/>
      <c r="M75262" s="9"/>
      <c r="N75262" s="9"/>
    </row>
    <row r="75263" spans="12:14" x14ac:dyDescent="0.25">
      <c r="L75263" s="9"/>
      <c r="M75263" s="9"/>
      <c r="N75263" s="9"/>
    </row>
    <row r="75264" spans="12:14" x14ac:dyDescent="0.25">
      <c r="L75264" s="9"/>
      <c r="M75264" s="9"/>
      <c r="N75264" s="9"/>
    </row>
    <row r="75265" spans="12:14" x14ac:dyDescent="0.25">
      <c r="L75265" s="9"/>
      <c r="M75265" s="9"/>
      <c r="N75265" s="9"/>
    </row>
    <row r="75266" spans="12:14" x14ac:dyDescent="0.25">
      <c r="L75266" s="9"/>
      <c r="M75266" s="9"/>
      <c r="N75266" s="9"/>
    </row>
    <row r="75267" spans="12:14" x14ac:dyDescent="0.25">
      <c r="L75267" s="9"/>
      <c r="M75267" s="9"/>
      <c r="N75267" s="9"/>
    </row>
    <row r="75268" spans="12:14" x14ac:dyDescent="0.25">
      <c r="L75268" s="9"/>
      <c r="M75268" s="9"/>
      <c r="N75268" s="9"/>
    </row>
    <row r="75269" spans="12:14" x14ac:dyDescent="0.25">
      <c r="L75269" s="9"/>
      <c r="M75269" s="9"/>
      <c r="N75269" s="9"/>
    </row>
    <row r="75270" spans="12:14" x14ac:dyDescent="0.25">
      <c r="L75270" s="9"/>
      <c r="M75270" s="9"/>
      <c r="N75270" s="9"/>
    </row>
    <row r="75271" spans="12:14" x14ac:dyDescent="0.25">
      <c r="L75271" s="9"/>
      <c r="M75271" s="9"/>
      <c r="N75271" s="9"/>
    </row>
    <row r="75272" spans="12:14" x14ac:dyDescent="0.25">
      <c r="L75272" s="9"/>
      <c r="M75272" s="9"/>
      <c r="N75272" s="9"/>
    </row>
    <row r="75273" spans="12:14" x14ac:dyDescent="0.25">
      <c r="L75273" s="9"/>
      <c r="M75273" s="9"/>
      <c r="N75273" s="9"/>
    </row>
    <row r="75274" spans="12:14" x14ac:dyDescent="0.25">
      <c r="L75274" s="9"/>
      <c r="M75274" s="9"/>
      <c r="N75274" s="9"/>
    </row>
    <row r="75275" spans="12:14" x14ac:dyDescent="0.25">
      <c r="L75275" s="9"/>
      <c r="M75275" s="9"/>
      <c r="N75275" s="9"/>
    </row>
    <row r="75276" spans="12:14" x14ac:dyDescent="0.25">
      <c r="L75276" s="9"/>
      <c r="M75276" s="9"/>
      <c r="N75276" s="9"/>
    </row>
    <row r="75277" spans="12:14" x14ac:dyDescent="0.25">
      <c r="L75277" s="9"/>
      <c r="M75277" s="9"/>
      <c r="N75277" s="9"/>
    </row>
    <row r="75278" spans="12:14" x14ac:dyDescent="0.25">
      <c r="L75278" s="9"/>
      <c r="M75278" s="9"/>
      <c r="N75278" s="9"/>
    </row>
    <row r="75279" spans="12:14" x14ac:dyDescent="0.25">
      <c r="L75279" s="9"/>
      <c r="M75279" s="9"/>
      <c r="N75279" s="9"/>
    </row>
    <row r="75280" spans="12:14" x14ac:dyDescent="0.25">
      <c r="L75280" s="9"/>
      <c r="M75280" s="9"/>
      <c r="N75280" s="9"/>
    </row>
    <row r="75281" spans="12:14" x14ac:dyDescent="0.25">
      <c r="L75281" s="9"/>
      <c r="M75281" s="9"/>
      <c r="N75281" s="9"/>
    </row>
    <row r="75282" spans="12:14" x14ac:dyDescent="0.25">
      <c r="L75282" s="9"/>
      <c r="M75282" s="9"/>
      <c r="N75282" s="9"/>
    </row>
    <row r="75283" spans="12:14" x14ac:dyDescent="0.25">
      <c r="L75283" s="9"/>
      <c r="M75283" s="9"/>
      <c r="N75283" s="9"/>
    </row>
    <row r="75284" spans="12:14" x14ac:dyDescent="0.25">
      <c r="L75284" s="9"/>
      <c r="M75284" s="9"/>
      <c r="N75284" s="9"/>
    </row>
    <row r="75285" spans="12:14" x14ac:dyDescent="0.25">
      <c r="L75285" s="9"/>
      <c r="M75285" s="9"/>
      <c r="N75285" s="9"/>
    </row>
    <row r="75286" spans="12:14" x14ac:dyDescent="0.25">
      <c r="L75286" s="9"/>
      <c r="M75286" s="9"/>
      <c r="N75286" s="9"/>
    </row>
    <row r="75287" spans="12:14" x14ac:dyDescent="0.25">
      <c r="L75287" s="9"/>
      <c r="M75287" s="9"/>
      <c r="N75287" s="9"/>
    </row>
    <row r="75288" spans="12:14" x14ac:dyDescent="0.25">
      <c r="L75288" s="9"/>
      <c r="M75288" s="9"/>
      <c r="N75288" s="9"/>
    </row>
    <row r="75289" spans="12:14" x14ac:dyDescent="0.25">
      <c r="L75289" s="9"/>
      <c r="M75289" s="9"/>
      <c r="N75289" s="9"/>
    </row>
    <row r="75290" spans="12:14" x14ac:dyDescent="0.25">
      <c r="L75290" s="9"/>
      <c r="M75290" s="9"/>
      <c r="N75290" s="9"/>
    </row>
    <row r="75291" spans="12:14" x14ac:dyDescent="0.25">
      <c r="L75291" s="9"/>
      <c r="M75291" s="9"/>
      <c r="N75291" s="9"/>
    </row>
    <row r="75292" spans="12:14" x14ac:dyDescent="0.25">
      <c r="L75292" s="9"/>
      <c r="M75292" s="9"/>
      <c r="N75292" s="9"/>
    </row>
    <row r="75293" spans="12:14" x14ac:dyDescent="0.25">
      <c r="L75293" s="9"/>
      <c r="M75293" s="9"/>
      <c r="N75293" s="9"/>
    </row>
    <row r="75294" spans="12:14" x14ac:dyDescent="0.25">
      <c r="L75294" s="9"/>
      <c r="M75294" s="9"/>
      <c r="N75294" s="9"/>
    </row>
    <row r="75295" spans="12:14" x14ac:dyDescent="0.25">
      <c r="L75295" s="9"/>
      <c r="M75295" s="9"/>
      <c r="N75295" s="9"/>
    </row>
    <row r="75296" spans="12:14" x14ac:dyDescent="0.25">
      <c r="L75296" s="9"/>
      <c r="M75296" s="9"/>
      <c r="N75296" s="9"/>
    </row>
    <row r="75297" spans="12:14" x14ac:dyDescent="0.25">
      <c r="L75297" s="9"/>
      <c r="M75297" s="9"/>
      <c r="N75297" s="9"/>
    </row>
    <row r="75298" spans="12:14" x14ac:dyDescent="0.25">
      <c r="L75298" s="9"/>
      <c r="M75298" s="9"/>
      <c r="N75298" s="9"/>
    </row>
    <row r="75299" spans="12:14" x14ac:dyDescent="0.25">
      <c r="L75299" s="9"/>
      <c r="M75299" s="9"/>
      <c r="N75299" s="9"/>
    </row>
    <row r="75300" spans="12:14" x14ac:dyDescent="0.25">
      <c r="L75300" s="9"/>
      <c r="M75300" s="9"/>
      <c r="N75300" s="9"/>
    </row>
    <row r="75301" spans="12:14" x14ac:dyDescent="0.25">
      <c r="L75301" s="9"/>
      <c r="M75301" s="9"/>
      <c r="N75301" s="9"/>
    </row>
    <row r="75302" spans="12:14" x14ac:dyDescent="0.25">
      <c r="L75302" s="9"/>
      <c r="M75302" s="9"/>
      <c r="N75302" s="9"/>
    </row>
    <row r="75303" spans="12:14" x14ac:dyDescent="0.25">
      <c r="L75303" s="9"/>
      <c r="M75303" s="9"/>
      <c r="N75303" s="9"/>
    </row>
    <row r="75304" spans="12:14" x14ac:dyDescent="0.25">
      <c r="L75304" s="9"/>
      <c r="M75304" s="9"/>
      <c r="N75304" s="9"/>
    </row>
    <row r="75305" spans="12:14" x14ac:dyDescent="0.25">
      <c r="L75305" s="9"/>
      <c r="M75305" s="9"/>
      <c r="N75305" s="9"/>
    </row>
    <row r="75306" spans="12:14" x14ac:dyDescent="0.25">
      <c r="L75306" s="9"/>
      <c r="M75306" s="9"/>
      <c r="N75306" s="9"/>
    </row>
    <row r="75307" spans="12:14" x14ac:dyDescent="0.25">
      <c r="L75307" s="9"/>
      <c r="M75307" s="9"/>
      <c r="N75307" s="9"/>
    </row>
    <row r="75308" spans="12:14" x14ac:dyDescent="0.25">
      <c r="L75308" s="9"/>
      <c r="M75308" s="9"/>
      <c r="N75308" s="9"/>
    </row>
    <row r="75309" spans="12:14" x14ac:dyDescent="0.25">
      <c r="L75309" s="9"/>
      <c r="M75309" s="9"/>
      <c r="N75309" s="9"/>
    </row>
    <row r="75310" spans="12:14" x14ac:dyDescent="0.25">
      <c r="L75310" s="9"/>
      <c r="M75310" s="9"/>
      <c r="N75310" s="9"/>
    </row>
    <row r="75311" spans="12:14" x14ac:dyDescent="0.25">
      <c r="L75311" s="9"/>
      <c r="M75311" s="9"/>
      <c r="N75311" s="9"/>
    </row>
    <row r="75312" spans="12:14" x14ac:dyDescent="0.25">
      <c r="L75312" s="9"/>
      <c r="M75312" s="9"/>
      <c r="N75312" s="9"/>
    </row>
    <row r="75313" spans="12:14" x14ac:dyDescent="0.25">
      <c r="L75313" s="9"/>
      <c r="M75313" s="9"/>
      <c r="N75313" s="9"/>
    </row>
    <row r="75314" spans="12:14" x14ac:dyDescent="0.25">
      <c r="L75314" s="9"/>
      <c r="M75314" s="9"/>
      <c r="N75314" s="9"/>
    </row>
    <row r="75315" spans="12:14" x14ac:dyDescent="0.25">
      <c r="L75315" s="9"/>
      <c r="M75315" s="9"/>
      <c r="N75315" s="9"/>
    </row>
    <row r="75316" spans="12:14" x14ac:dyDescent="0.25">
      <c r="L75316" s="9"/>
      <c r="M75316" s="9"/>
      <c r="N75316" s="9"/>
    </row>
    <row r="75317" spans="12:14" x14ac:dyDescent="0.25">
      <c r="L75317" s="9"/>
      <c r="M75317" s="9"/>
      <c r="N75317" s="9"/>
    </row>
    <row r="75318" spans="12:14" x14ac:dyDescent="0.25">
      <c r="L75318" s="9"/>
      <c r="M75318" s="9"/>
      <c r="N75318" s="9"/>
    </row>
    <row r="75319" spans="12:14" x14ac:dyDescent="0.25">
      <c r="L75319" s="9"/>
      <c r="M75319" s="9"/>
      <c r="N75319" s="9"/>
    </row>
    <row r="75320" spans="12:14" x14ac:dyDescent="0.25">
      <c r="L75320" s="9"/>
      <c r="M75320" s="9"/>
      <c r="N75320" s="9"/>
    </row>
    <row r="75321" spans="12:14" x14ac:dyDescent="0.25">
      <c r="L75321" s="9"/>
      <c r="M75321" s="9"/>
      <c r="N75321" s="9"/>
    </row>
    <row r="75322" spans="12:14" x14ac:dyDescent="0.25">
      <c r="L75322" s="9"/>
      <c r="M75322" s="9"/>
      <c r="N75322" s="9"/>
    </row>
    <row r="75323" spans="12:14" x14ac:dyDescent="0.25">
      <c r="L75323" s="9"/>
      <c r="M75323" s="9"/>
      <c r="N75323" s="9"/>
    </row>
    <row r="75324" spans="12:14" x14ac:dyDescent="0.25">
      <c r="L75324" s="9"/>
      <c r="M75324" s="9"/>
      <c r="N75324" s="9"/>
    </row>
    <row r="75325" spans="12:14" x14ac:dyDescent="0.25">
      <c r="L75325" s="9"/>
      <c r="M75325" s="9"/>
      <c r="N75325" s="9"/>
    </row>
    <row r="75326" spans="12:14" x14ac:dyDescent="0.25">
      <c r="L75326" s="9"/>
      <c r="M75326" s="9"/>
      <c r="N75326" s="9"/>
    </row>
    <row r="75327" spans="12:14" x14ac:dyDescent="0.25">
      <c r="L75327" s="9"/>
      <c r="M75327" s="9"/>
      <c r="N75327" s="9"/>
    </row>
    <row r="75328" spans="12:14" x14ac:dyDescent="0.25">
      <c r="L75328" s="9"/>
      <c r="M75328" s="9"/>
      <c r="N75328" s="9"/>
    </row>
    <row r="75329" spans="12:14" x14ac:dyDescent="0.25">
      <c r="L75329" s="9"/>
      <c r="M75329" s="9"/>
      <c r="N75329" s="9"/>
    </row>
    <row r="75330" spans="12:14" x14ac:dyDescent="0.25">
      <c r="L75330" s="9"/>
      <c r="M75330" s="9"/>
      <c r="N75330" s="9"/>
    </row>
    <row r="75331" spans="12:14" x14ac:dyDescent="0.25">
      <c r="L75331" s="9"/>
      <c r="M75331" s="9"/>
      <c r="N75331" s="9"/>
    </row>
    <row r="75332" spans="12:14" x14ac:dyDescent="0.25">
      <c r="L75332" s="9"/>
      <c r="M75332" s="9"/>
      <c r="N75332" s="9"/>
    </row>
    <row r="75333" spans="12:14" x14ac:dyDescent="0.25">
      <c r="L75333" s="9"/>
      <c r="M75333" s="9"/>
      <c r="N75333" s="9"/>
    </row>
    <row r="75334" spans="12:14" x14ac:dyDescent="0.25">
      <c r="L75334" s="9"/>
      <c r="M75334" s="9"/>
      <c r="N75334" s="9"/>
    </row>
    <row r="75335" spans="12:14" x14ac:dyDescent="0.25">
      <c r="L75335" s="9"/>
      <c r="M75335" s="9"/>
      <c r="N75335" s="9"/>
    </row>
    <row r="75336" spans="12:14" x14ac:dyDescent="0.25">
      <c r="L75336" s="9"/>
      <c r="M75336" s="9"/>
      <c r="N75336" s="9"/>
    </row>
    <row r="75337" spans="12:14" x14ac:dyDescent="0.25">
      <c r="L75337" s="9"/>
      <c r="M75337" s="9"/>
      <c r="N75337" s="9"/>
    </row>
    <row r="75338" spans="12:14" x14ac:dyDescent="0.25">
      <c r="L75338" s="9"/>
      <c r="M75338" s="9"/>
      <c r="N75338" s="9"/>
    </row>
    <row r="75339" spans="12:14" x14ac:dyDescent="0.25">
      <c r="L75339" s="9"/>
      <c r="M75339" s="9"/>
      <c r="N75339" s="9"/>
    </row>
    <row r="75340" spans="12:14" x14ac:dyDescent="0.25">
      <c r="L75340" s="9"/>
      <c r="M75340" s="9"/>
      <c r="N75340" s="9"/>
    </row>
    <row r="75341" spans="12:14" x14ac:dyDescent="0.25">
      <c r="L75341" s="9"/>
      <c r="M75341" s="9"/>
      <c r="N75341" s="9"/>
    </row>
    <row r="75342" spans="12:14" x14ac:dyDescent="0.25">
      <c r="L75342" s="9"/>
      <c r="M75342" s="9"/>
      <c r="N75342" s="9"/>
    </row>
    <row r="75343" spans="12:14" x14ac:dyDescent="0.25">
      <c r="L75343" s="9"/>
      <c r="M75343" s="9"/>
      <c r="N75343" s="9"/>
    </row>
    <row r="75344" spans="12:14" x14ac:dyDescent="0.25">
      <c r="L75344" s="9"/>
      <c r="M75344" s="9"/>
      <c r="N75344" s="9"/>
    </row>
    <row r="75345" spans="12:14" x14ac:dyDescent="0.25">
      <c r="L75345" s="9"/>
      <c r="M75345" s="9"/>
      <c r="N75345" s="9"/>
    </row>
    <row r="75346" spans="12:14" x14ac:dyDescent="0.25">
      <c r="L75346" s="9"/>
      <c r="M75346" s="9"/>
      <c r="N75346" s="9"/>
    </row>
    <row r="75347" spans="12:14" x14ac:dyDescent="0.25">
      <c r="L75347" s="9"/>
      <c r="M75347" s="9"/>
      <c r="N75347" s="9"/>
    </row>
    <row r="75348" spans="12:14" x14ac:dyDescent="0.25">
      <c r="L75348" s="9"/>
      <c r="M75348" s="9"/>
      <c r="N75348" s="9"/>
    </row>
    <row r="75349" spans="12:14" x14ac:dyDescent="0.25">
      <c r="L75349" s="9"/>
      <c r="M75349" s="9"/>
      <c r="N75349" s="9"/>
    </row>
    <row r="75350" spans="12:14" x14ac:dyDescent="0.25">
      <c r="L75350" s="9"/>
      <c r="M75350" s="9"/>
      <c r="N75350" s="9"/>
    </row>
    <row r="75351" spans="12:14" x14ac:dyDescent="0.25">
      <c r="L75351" s="9"/>
      <c r="M75351" s="9"/>
      <c r="N75351" s="9"/>
    </row>
    <row r="75352" spans="12:14" x14ac:dyDescent="0.25">
      <c r="L75352" s="9"/>
      <c r="M75352" s="9"/>
      <c r="N75352" s="9"/>
    </row>
    <row r="75353" spans="12:14" x14ac:dyDescent="0.25">
      <c r="L75353" s="9"/>
      <c r="M75353" s="9"/>
      <c r="N75353" s="9"/>
    </row>
    <row r="75354" spans="12:14" x14ac:dyDescent="0.25">
      <c r="L75354" s="9"/>
      <c r="M75354" s="9"/>
      <c r="N75354" s="9"/>
    </row>
    <row r="75355" spans="12:14" x14ac:dyDescent="0.25">
      <c r="L75355" s="9"/>
      <c r="M75355" s="9"/>
      <c r="N75355" s="9"/>
    </row>
    <row r="75356" spans="12:14" x14ac:dyDescent="0.25">
      <c r="L75356" s="9"/>
      <c r="M75356" s="9"/>
      <c r="N75356" s="9"/>
    </row>
    <row r="75357" spans="12:14" x14ac:dyDescent="0.25">
      <c r="L75357" s="9"/>
      <c r="M75357" s="9"/>
      <c r="N75357" s="9"/>
    </row>
    <row r="75358" spans="12:14" x14ac:dyDescent="0.25">
      <c r="L75358" s="9"/>
      <c r="M75358" s="9"/>
      <c r="N75358" s="9"/>
    </row>
    <row r="75359" spans="12:14" x14ac:dyDescent="0.25">
      <c r="L75359" s="9"/>
      <c r="M75359" s="9"/>
      <c r="N75359" s="9"/>
    </row>
    <row r="75360" spans="12:14" x14ac:dyDescent="0.25">
      <c r="L75360" s="9"/>
      <c r="M75360" s="9"/>
      <c r="N75360" s="9"/>
    </row>
    <row r="75361" spans="12:14" x14ac:dyDescent="0.25">
      <c r="L75361" s="9"/>
      <c r="M75361" s="9"/>
      <c r="N75361" s="9"/>
    </row>
    <row r="75362" spans="12:14" x14ac:dyDescent="0.25">
      <c r="L75362" s="9"/>
      <c r="M75362" s="9"/>
      <c r="N75362" s="9"/>
    </row>
    <row r="75363" spans="12:14" x14ac:dyDescent="0.25">
      <c r="L75363" s="9"/>
      <c r="M75363" s="9"/>
      <c r="N75363" s="9"/>
    </row>
    <row r="75364" spans="12:14" x14ac:dyDescent="0.25">
      <c r="L75364" s="9"/>
      <c r="M75364" s="9"/>
      <c r="N75364" s="9"/>
    </row>
    <row r="75365" spans="12:14" x14ac:dyDescent="0.25">
      <c r="L75365" s="9"/>
      <c r="M75365" s="9"/>
      <c r="N75365" s="9"/>
    </row>
    <row r="75366" spans="12:14" x14ac:dyDescent="0.25">
      <c r="L75366" s="9"/>
      <c r="M75366" s="9"/>
      <c r="N75366" s="9"/>
    </row>
    <row r="75367" spans="12:14" x14ac:dyDescent="0.25">
      <c r="L75367" s="9"/>
      <c r="M75367" s="9"/>
      <c r="N75367" s="9"/>
    </row>
    <row r="75368" spans="12:14" x14ac:dyDescent="0.25">
      <c r="L75368" s="9"/>
      <c r="M75368" s="9"/>
      <c r="N75368" s="9"/>
    </row>
    <row r="75369" spans="12:14" x14ac:dyDescent="0.25">
      <c r="L75369" s="9"/>
      <c r="M75369" s="9"/>
      <c r="N75369" s="9"/>
    </row>
    <row r="75370" spans="12:14" x14ac:dyDescent="0.25">
      <c r="L75370" s="9"/>
      <c r="M75370" s="9"/>
      <c r="N75370" s="9"/>
    </row>
    <row r="75371" spans="12:14" x14ac:dyDescent="0.25">
      <c r="L75371" s="9"/>
      <c r="M75371" s="9"/>
      <c r="N75371" s="9"/>
    </row>
    <row r="75372" spans="12:14" x14ac:dyDescent="0.25">
      <c r="L75372" s="9"/>
      <c r="M75372" s="9"/>
      <c r="N75372" s="9"/>
    </row>
    <row r="75373" spans="12:14" x14ac:dyDescent="0.25">
      <c r="L75373" s="9"/>
      <c r="M75373" s="9"/>
      <c r="N75373" s="9"/>
    </row>
    <row r="75374" spans="12:14" x14ac:dyDescent="0.25">
      <c r="L75374" s="9"/>
      <c r="M75374" s="9"/>
      <c r="N75374" s="9"/>
    </row>
    <row r="75375" spans="12:14" x14ac:dyDescent="0.25">
      <c r="L75375" s="9"/>
      <c r="M75375" s="9"/>
      <c r="N75375" s="9"/>
    </row>
    <row r="75376" spans="12:14" x14ac:dyDescent="0.25">
      <c r="L75376" s="9"/>
      <c r="M75376" s="9"/>
      <c r="N75376" s="9"/>
    </row>
    <row r="75377" spans="12:14" x14ac:dyDescent="0.25">
      <c r="L75377" s="9"/>
      <c r="M75377" s="9"/>
      <c r="N75377" s="9"/>
    </row>
    <row r="75378" spans="12:14" x14ac:dyDescent="0.25">
      <c r="L75378" s="9"/>
      <c r="M75378" s="9"/>
      <c r="N75378" s="9"/>
    </row>
    <row r="75379" spans="12:14" x14ac:dyDescent="0.25">
      <c r="L75379" s="9"/>
      <c r="M75379" s="9"/>
      <c r="N75379" s="9"/>
    </row>
    <row r="75380" spans="12:14" x14ac:dyDescent="0.25">
      <c r="L75380" s="9"/>
      <c r="M75380" s="9"/>
      <c r="N75380" s="9"/>
    </row>
    <row r="75381" spans="12:14" x14ac:dyDescent="0.25">
      <c r="L75381" s="9"/>
      <c r="M75381" s="9"/>
      <c r="N75381" s="9"/>
    </row>
    <row r="75382" spans="12:14" x14ac:dyDescent="0.25">
      <c r="L75382" s="9"/>
      <c r="M75382" s="9"/>
      <c r="N75382" s="9"/>
    </row>
    <row r="75383" spans="12:14" x14ac:dyDescent="0.25">
      <c r="L75383" s="9"/>
      <c r="M75383" s="9"/>
      <c r="N75383" s="9"/>
    </row>
    <row r="75384" spans="12:14" x14ac:dyDescent="0.25">
      <c r="L75384" s="9"/>
      <c r="M75384" s="9"/>
      <c r="N75384" s="9"/>
    </row>
    <row r="75385" spans="12:14" x14ac:dyDescent="0.25">
      <c r="L75385" s="9"/>
      <c r="M75385" s="9"/>
      <c r="N75385" s="9"/>
    </row>
    <row r="75386" spans="12:14" x14ac:dyDescent="0.25">
      <c r="L75386" s="9"/>
      <c r="M75386" s="9"/>
      <c r="N75386" s="9"/>
    </row>
    <row r="75387" spans="12:14" x14ac:dyDescent="0.25">
      <c r="L75387" s="9"/>
      <c r="M75387" s="9"/>
      <c r="N75387" s="9"/>
    </row>
    <row r="75388" spans="12:14" x14ac:dyDescent="0.25">
      <c r="L75388" s="9"/>
      <c r="M75388" s="9"/>
      <c r="N75388" s="9"/>
    </row>
    <row r="75389" spans="12:14" x14ac:dyDescent="0.25">
      <c r="L75389" s="9"/>
      <c r="M75389" s="9"/>
      <c r="N75389" s="9"/>
    </row>
    <row r="75390" spans="12:14" x14ac:dyDescent="0.25">
      <c r="L75390" s="9"/>
      <c r="M75390" s="9"/>
      <c r="N75390" s="9"/>
    </row>
    <row r="75391" spans="12:14" x14ac:dyDescent="0.25">
      <c r="L75391" s="9"/>
      <c r="M75391" s="9"/>
      <c r="N75391" s="9"/>
    </row>
    <row r="75392" spans="12:14" x14ac:dyDescent="0.25">
      <c r="L75392" s="9"/>
      <c r="M75392" s="9"/>
      <c r="N75392" s="9"/>
    </row>
    <row r="75393" spans="12:14" x14ac:dyDescent="0.25">
      <c r="L75393" s="9"/>
      <c r="M75393" s="9"/>
      <c r="N75393" s="9"/>
    </row>
    <row r="75394" spans="12:14" x14ac:dyDescent="0.25">
      <c r="L75394" s="9"/>
      <c r="M75394" s="9"/>
      <c r="N75394" s="9"/>
    </row>
    <row r="75395" spans="12:14" x14ac:dyDescent="0.25">
      <c r="L75395" s="9"/>
      <c r="M75395" s="9"/>
      <c r="N75395" s="9"/>
    </row>
    <row r="75396" spans="12:14" x14ac:dyDescent="0.25">
      <c r="L75396" s="9"/>
      <c r="M75396" s="9"/>
      <c r="N75396" s="9"/>
    </row>
    <row r="75397" spans="12:14" x14ac:dyDescent="0.25">
      <c r="L75397" s="9"/>
      <c r="M75397" s="9"/>
      <c r="N75397" s="9"/>
    </row>
    <row r="75398" spans="12:14" x14ac:dyDescent="0.25">
      <c r="L75398" s="9"/>
      <c r="M75398" s="9"/>
      <c r="N75398" s="9"/>
    </row>
    <row r="75399" spans="12:14" x14ac:dyDescent="0.25">
      <c r="L75399" s="9"/>
      <c r="M75399" s="9"/>
      <c r="N75399" s="9"/>
    </row>
    <row r="75400" spans="12:14" x14ac:dyDescent="0.25">
      <c r="L75400" s="9"/>
      <c r="M75400" s="9"/>
      <c r="N75400" s="9"/>
    </row>
    <row r="75401" spans="12:14" x14ac:dyDescent="0.25">
      <c r="L75401" s="9"/>
      <c r="M75401" s="9"/>
      <c r="N75401" s="9"/>
    </row>
    <row r="75402" spans="12:14" x14ac:dyDescent="0.25">
      <c r="L75402" s="9"/>
      <c r="M75402" s="9"/>
      <c r="N75402" s="9"/>
    </row>
    <row r="75403" spans="12:14" x14ac:dyDescent="0.25">
      <c r="L75403" s="9"/>
      <c r="M75403" s="9"/>
      <c r="N75403" s="9"/>
    </row>
    <row r="75404" spans="12:14" x14ac:dyDescent="0.25">
      <c r="L75404" s="9"/>
      <c r="M75404" s="9"/>
      <c r="N75404" s="9"/>
    </row>
    <row r="75405" spans="12:14" x14ac:dyDescent="0.25">
      <c r="L75405" s="9"/>
      <c r="M75405" s="9"/>
      <c r="N75405" s="9"/>
    </row>
    <row r="75406" spans="12:14" x14ac:dyDescent="0.25">
      <c r="L75406" s="9"/>
      <c r="M75406" s="9"/>
      <c r="N75406" s="9"/>
    </row>
    <row r="75407" spans="12:14" x14ac:dyDescent="0.25">
      <c r="L75407" s="9"/>
      <c r="M75407" s="9"/>
      <c r="N75407" s="9"/>
    </row>
    <row r="75408" spans="12:14" x14ac:dyDescent="0.25">
      <c r="L75408" s="9"/>
      <c r="M75408" s="9"/>
      <c r="N75408" s="9"/>
    </row>
    <row r="75409" spans="12:14" x14ac:dyDescent="0.25">
      <c r="L75409" s="9"/>
      <c r="M75409" s="9"/>
      <c r="N75409" s="9"/>
    </row>
    <row r="75410" spans="12:14" x14ac:dyDescent="0.25">
      <c r="L75410" s="9"/>
      <c r="M75410" s="9"/>
      <c r="N75410" s="9"/>
    </row>
    <row r="75411" spans="12:14" x14ac:dyDescent="0.25">
      <c r="L75411" s="9"/>
      <c r="M75411" s="9"/>
      <c r="N75411" s="9"/>
    </row>
    <row r="75412" spans="12:14" x14ac:dyDescent="0.25">
      <c r="L75412" s="9"/>
      <c r="M75412" s="9"/>
      <c r="N75412" s="9"/>
    </row>
    <row r="75413" spans="12:14" x14ac:dyDescent="0.25">
      <c r="L75413" s="9"/>
      <c r="M75413" s="9"/>
      <c r="N75413" s="9"/>
    </row>
    <row r="75414" spans="12:14" x14ac:dyDescent="0.25">
      <c r="L75414" s="9"/>
      <c r="M75414" s="9"/>
      <c r="N75414" s="9"/>
    </row>
    <row r="75415" spans="12:14" x14ac:dyDescent="0.25">
      <c r="L75415" s="9"/>
      <c r="M75415" s="9"/>
      <c r="N75415" s="9"/>
    </row>
    <row r="75416" spans="12:14" x14ac:dyDescent="0.25">
      <c r="L75416" s="9"/>
      <c r="M75416" s="9"/>
      <c r="N75416" s="9"/>
    </row>
    <row r="75417" spans="12:14" x14ac:dyDescent="0.25">
      <c r="L75417" s="9"/>
      <c r="M75417" s="9"/>
      <c r="N75417" s="9"/>
    </row>
    <row r="75418" spans="12:14" x14ac:dyDescent="0.25">
      <c r="L75418" s="9"/>
      <c r="M75418" s="9"/>
      <c r="N75418" s="9"/>
    </row>
    <row r="75419" spans="12:14" x14ac:dyDescent="0.25">
      <c r="L75419" s="9"/>
      <c r="M75419" s="9"/>
      <c r="N75419" s="9"/>
    </row>
    <row r="75420" spans="12:14" x14ac:dyDescent="0.25">
      <c r="L75420" s="9"/>
      <c r="M75420" s="9"/>
      <c r="N75420" s="9"/>
    </row>
    <row r="75421" spans="12:14" x14ac:dyDescent="0.25">
      <c r="L75421" s="9"/>
      <c r="M75421" s="9"/>
      <c r="N75421" s="9"/>
    </row>
    <row r="75422" spans="12:14" x14ac:dyDescent="0.25">
      <c r="L75422" s="9"/>
      <c r="M75422" s="9"/>
      <c r="N75422" s="9"/>
    </row>
    <row r="75423" spans="12:14" x14ac:dyDescent="0.25">
      <c r="L75423" s="9"/>
      <c r="M75423" s="9"/>
      <c r="N75423" s="9"/>
    </row>
    <row r="75424" spans="12:14" x14ac:dyDescent="0.25">
      <c r="L75424" s="9"/>
      <c r="M75424" s="9"/>
      <c r="N75424" s="9"/>
    </row>
    <row r="75425" spans="12:14" x14ac:dyDescent="0.25">
      <c r="L75425" s="9"/>
      <c r="M75425" s="9"/>
      <c r="N75425" s="9"/>
    </row>
    <row r="75426" spans="12:14" x14ac:dyDescent="0.25">
      <c r="L75426" s="9"/>
      <c r="M75426" s="9"/>
      <c r="N75426" s="9"/>
    </row>
    <row r="75427" spans="12:14" x14ac:dyDescent="0.25">
      <c r="L75427" s="9"/>
      <c r="M75427" s="9"/>
      <c r="N75427" s="9"/>
    </row>
    <row r="75428" spans="12:14" x14ac:dyDescent="0.25">
      <c r="L75428" s="9"/>
      <c r="M75428" s="9"/>
      <c r="N75428" s="9"/>
    </row>
    <row r="75429" spans="12:14" x14ac:dyDescent="0.25">
      <c r="L75429" s="9"/>
      <c r="M75429" s="9"/>
      <c r="N75429" s="9"/>
    </row>
    <row r="75430" spans="12:14" x14ac:dyDescent="0.25">
      <c r="L75430" s="9"/>
      <c r="M75430" s="9"/>
      <c r="N75430" s="9"/>
    </row>
    <row r="75431" spans="12:14" x14ac:dyDescent="0.25">
      <c r="L75431" s="9"/>
      <c r="M75431" s="9"/>
      <c r="N75431" s="9"/>
    </row>
    <row r="75432" spans="12:14" x14ac:dyDescent="0.25">
      <c r="L75432" s="9"/>
      <c r="M75432" s="9"/>
      <c r="N75432" s="9"/>
    </row>
    <row r="75433" spans="12:14" x14ac:dyDescent="0.25">
      <c r="L75433" s="9"/>
      <c r="M75433" s="9"/>
      <c r="N75433" s="9"/>
    </row>
    <row r="75434" spans="12:14" x14ac:dyDescent="0.25">
      <c r="L75434" s="9"/>
      <c r="M75434" s="9"/>
      <c r="N75434" s="9"/>
    </row>
    <row r="75435" spans="12:14" x14ac:dyDescent="0.25">
      <c r="L75435" s="9"/>
      <c r="M75435" s="9"/>
      <c r="N75435" s="9"/>
    </row>
    <row r="75436" spans="12:14" x14ac:dyDescent="0.25">
      <c r="L75436" s="9"/>
      <c r="M75436" s="9"/>
      <c r="N75436" s="9"/>
    </row>
    <row r="75437" spans="12:14" x14ac:dyDescent="0.25">
      <c r="L75437" s="9"/>
      <c r="M75437" s="9"/>
      <c r="N75437" s="9"/>
    </row>
    <row r="75438" spans="12:14" x14ac:dyDescent="0.25">
      <c r="L75438" s="9"/>
      <c r="M75438" s="9"/>
      <c r="N75438" s="9"/>
    </row>
    <row r="75439" spans="12:14" x14ac:dyDescent="0.25">
      <c r="L75439" s="9"/>
      <c r="M75439" s="9"/>
      <c r="N75439" s="9"/>
    </row>
    <row r="75440" spans="12:14" x14ac:dyDescent="0.25">
      <c r="L75440" s="9"/>
      <c r="M75440" s="9"/>
      <c r="N75440" s="9"/>
    </row>
    <row r="75441" spans="12:14" x14ac:dyDescent="0.25">
      <c r="L75441" s="9"/>
      <c r="M75441" s="9"/>
      <c r="N75441" s="9"/>
    </row>
    <row r="75442" spans="12:14" x14ac:dyDescent="0.25">
      <c r="L75442" s="9"/>
      <c r="M75442" s="9"/>
      <c r="N75442" s="9"/>
    </row>
    <row r="75443" spans="12:14" x14ac:dyDescent="0.25">
      <c r="L75443" s="9"/>
      <c r="M75443" s="9"/>
      <c r="N75443" s="9"/>
    </row>
    <row r="75444" spans="12:14" x14ac:dyDescent="0.25">
      <c r="L75444" s="9"/>
      <c r="M75444" s="9"/>
      <c r="N75444" s="9"/>
    </row>
    <row r="75445" spans="12:14" x14ac:dyDescent="0.25">
      <c r="L75445" s="9"/>
      <c r="M75445" s="9"/>
      <c r="N75445" s="9"/>
    </row>
    <row r="75446" spans="12:14" x14ac:dyDescent="0.25">
      <c r="L75446" s="9"/>
      <c r="M75446" s="9"/>
      <c r="N75446" s="9"/>
    </row>
    <row r="75447" spans="12:14" x14ac:dyDescent="0.25">
      <c r="L75447" s="9"/>
      <c r="M75447" s="9"/>
      <c r="N75447" s="9"/>
    </row>
    <row r="75448" spans="12:14" x14ac:dyDescent="0.25">
      <c r="L75448" s="9"/>
      <c r="M75448" s="9"/>
      <c r="N75448" s="9"/>
    </row>
    <row r="75449" spans="12:14" x14ac:dyDescent="0.25">
      <c r="L75449" s="9"/>
      <c r="M75449" s="9"/>
      <c r="N75449" s="9"/>
    </row>
    <row r="75450" spans="12:14" x14ac:dyDescent="0.25">
      <c r="L75450" s="9"/>
      <c r="M75450" s="9"/>
      <c r="N75450" s="9"/>
    </row>
    <row r="75451" spans="12:14" x14ac:dyDescent="0.25">
      <c r="L75451" s="9"/>
      <c r="M75451" s="9"/>
      <c r="N75451" s="9"/>
    </row>
    <row r="75452" spans="12:14" x14ac:dyDescent="0.25">
      <c r="L75452" s="9"/>
      <c r="M75452" s="9"/>
      <c r="N75452" s="9"/>
    </row>
    <row r="75453" spans="12:14" x14ac:dyDescent="0.25">
      <c r="L75453" s="9"/>
      <c r="M75453" s="9"/>
      <c r="N75453" s="9"/>
    </row>
    <row r="75454" spans="12:14" x14ac:dyDescent="0.25">
      <c r="L75454" s="9"/>
      <c r="M75454" s="9"/>
      <c r="N75454" s="9"/>
    </row>
    <row r="75455" spans="12:14" x14ac:dyDescent="0.25">
      <c r="L75455" s="9"/>
      <c r="M75455" s="9"/>
      <c r="N75455" s="9"/>
    </row>
    <row r="75456" spans="12:14" x14ac:dyDescent="0.25">
      <c r="L75456" s="9"/>
      <c r="M75456" s="9"/>
      <c r="N75456" s="9"/>
    </row>
    <row r="75457" spans="12:14" x14ac:dyDescent="0.25">
      <c r="L75457" s="9"/>
      <c r="M75457" s="9"/>
      <c r="N75457" s="9"/>
    </row>
    <row r="75458" spans="12:14" x14ac:dyDescent="0.25">
      <c r="L75458" s="9"/>
      <c r="M75458" s="9"/>
      <c r="N75458" s="9"/>
    </row>
    <row r="75459" spans="12:14" x14ac:dyDescent="0.25">
      <c r="L75459" s="9"/>
      <c r="M75459" s="9"/>
      <c r="N75459" s="9"/>
    </row>
    <row r="75460" spans="12:14" x14ac:dyDescent="0.25">
      <c r="L75460" s="9"/>
      <c r="M75460" s="9"/>
      <c r="N75460" s="9"/>
    </row>
    <row r="75461" spans="12:14" x14ac:dyDescent="0.25">
      <c r="L75461" s="9"/>
      <c r="M75461" s="9"/>
      <c r="N75461" s="9"/>
    </row>
    <row r="75462" spans="12:14" x14ac:dyDescent="0.25">
      <c r="L75462" s="9"/>
      <c r="M75462" s="9"/>
      <c r="N75462" s="9"/>
    </row>
    <row r="75463" spans="12:14" x14ac:dyDescent="0.25">
      <c r="L75463" s="9"/>
      <c r="M75463" s="9"/>
      <c r="N75463" s="9"/>
    </row>
    <row r="75464" spans="12:14" x14ac:dyDescent="0.25">
      <c r="L75464" s="9"/>
      <c r="M75464" s="9"/>
      <c r="N75464" s="9"/>
    </row>
    <row r="75465" spans="12:14" x14ac:dyDescent="0.25">
      <c r="L75465" s="9"/>
      <c r="M75465" s="9"/>
      <c r="N75465" s="9"/>
    </row>
    <row r="75466" spans="12:14" x14ac:dyDescent="0.25">
      <c r="L75466" s="9"/>
      <c r="M75466" s="9"/>
      <c r="N75466" s="9"/>
    </row>
    <row r="75467" spans="12:14" x14ac:dyDescent="0.25">
      <c r="L75467" s="9"/>
      <c r="M75467" s="9"/>
      <c r="N75467" s="9"/>
    </row>
    <row r="75468" spans="12:14" x14ac:dyDescent="0.25">
      <c r="L75468" s="9"/>
      <c r="M75468" s="9"/>
      <c r="N75468" s="9"/>
    </row>
    <row r="75469" spans="12:14" x14ac:dyDescent="0.25">
      <c r="L75469" s="9"/>
      <c r="M75469" s="9"/>
      <c r="N75469" s="9"/>
    </row>
    <row r="75470" spans="12:14" x14ac:dyDescent="0.25">
      <c r="L75470" s="9"/>
      <c r="M75470" s="9"/>
      <c r="N75470" s="9"/>
    </row>
    <row r="75471" spans="12:14" x14ac:dyDescent="0.25">
      <c r="L75471" s="9"/>
      <c r="M75471" s="9"/>
      <c r="N75471" s="9"/>
    </row>
    <row r="75472" spans="12:14" x14ac:dyDescent="0.25">
      <c r="L75472" s="9"/>
      <c r="M75472" s="9"/>
      <c r="N75472" s="9"/>
    </row>
    <row r="75473" spans="12:14" x14ac:dyDescent="0.25">
      <c r="L75473" s="9"/>
      <c r="M75473" s="9"/>
      <c r="N75473" s="9"/>
    </row>
    <row r="75474" spans="12:14" x14ac:dyDescent="0.25">
      <c r="L75474" s="9"/>
      <c r="M75474" s="9"/>
      <c r="N75474" s="9"/>
    </row>
    <row r="75475" spans="12:14" x14ac:dyDescent="0.25">
      <c r="L75475" s="9"/>
      <c r="M75475" s="9"/>
      <c r="N75475" s="9"/>
    </row>
    <row r="75476" spans="12:14" x14ac:dyDescent="0.25">
      <c r="L75476" s="9"/>
      <c r="M75476" s="9"/>
      <c r="N75476" s="9"/>
    </row>
    <row r="75477" spans="12:14" x14ac:dyDescent="0.25">
      <c r="L75477" s="9"/>
      <c r="M75477" s="9"/>
      <c r="N75477" s="9"/>
    </row>
    <row r="75478" spans="12:14" x14ac:dyDescent="0.25">
      <c r="L75478" s="9"/>
      <c r="M75478" s="9"/>
      <c r="N75478" s="9"/>
    </row>
    <row r="75479" spans="12:14" x14ac:dyDescent="0.25">
      <c r="L75479" s="9"/>
      <c r="M75479" s="9"/>
      <c r="N75479" s="9"/>
    </row>
    <row r="75480" spans="12:14" x14ac:dyDescent="0.25">
      <c r="L75480" s="9"/>
      <c r="M75480" s="9"/>
      <c r="N75480" s="9"/>
    </row>
    <row r="75481" spans="12:14" x14ac:dyDescent="0.25">
      <c r="L75481" s="9"/>
      <c r="M75481" s="9"/>
      <c r="N75481" s="9"/>
    </row>
    <row r="75482" spans="12:14" x14ac:dyDescent="0.25">
      <c r="L75482" s="9"/>
      <c r="M75482" s="9"/>
      <c r="N75482" s="9"/>
    </row>
    <row r="75483" spans="12:14" x14ac:dyDescent="0.25">
      <c r="L75483" s="9"/>
      <c r="M75483" s="9"/>
      <c r="N75483" s="9"/>
    </row>
    <row r="75484" spans="12:14" x14ac:dyDescent="0.25">
      <c r="L75484" s="9"/>
      <c r="M75484" s="9"/>
      <c r="N75484" s="9"/>
    </row>
    <row r="75485" spans="12:14" x14ac:dyDescent="0.25">
      <c r="L75485" s="9"/>
      <c r="M75485" s="9"/>
      <c r="N75485" s="9"/>
    </row>
    <row r="75486" spans="12:14" x14ac:dyDescent="0.25">
      <c r="L75486" s="9"/>
      <c r="M75486" s="9"/>
      <c r="N75486" s="9"/>
    </row>
    <row r="75487" spans="12:14" x14ac:dyDescent="0.25">
      <c r="L75487" s="9"/>
      <c r="M75487" s="9"/>
      <c r="N75487" s="9"/>
    </row>
    <row r="75488" spans="12:14" x14ac:dyDescent="0.25">
      <c r="L75488" s="9"/>
      <c r="M75488" s="9"/>
      <c r="N75488" s="9"/>
    </row>
    <row r="75489" spans="12:14" x14ac:dyDescent="0.25">
      <c r="L75489" s="9"/>
      <c r="M75489" s="9"/>
      <c r="N75489" s="9"/>
    </row>
    <row r="75490" spans="12:14" x14ac:dyDescent="0.25">
      <c r="L75490" s="9"/>
      <c r="M75490" s="9"/>
      <c r="N75490" s="9"/>
    </row>
    <row r="75491" spans="12:14" x14ac:dyDescent="0.25">
      <c r="L75491" s="9"/>
      <c r="M75491" s="9"/>
      <c r="N75491" s="9"/>
    </row>
    <row r="75492" spans="12:14" x14ac:dyDescent="0.25">
      <c r="L75492" s="9"/>
      <c r="M75492" s="9"/>
      <c r="N75492" s="9"/>
    </row>
    <row r="75493" spans="12:14" x14ac:dyDescent="0.25">
      <c r="L75493" s="9"/>
      <c r="M75493" s="9"/>
      <c r="N75493" s="9"/>
    </row>
    <row r="75494" spans="12:14" x14ac:dyDescent="0.25">
      <c r="L75494" s="9"/>
      <c r="M75494" s="9"/>
      <c r="N75494" s="9"/>
    </row>
    <row r="75495" spans="12:14" x14ac:dyDescent="0.25">
      <c r="L75495" s="9"/>
      <c r="M75495" s="9"/>
      <c r="N75495" s="9"/>
    </row>
    <row r="75496" spans="12:14" x14ac:dyDescent="0.25">
      <c r="L75496" s="9"/>
      <c r="M75496" s="9"/>
      <c r="N75496" s="9"/>
    </row>
    <row r="75497" spans="12:14" x14ac:dyDescent="0.25">
      <c r="L75497" s="9"/>
      <c r="M75497" s="9"/>
      <c r="N75497" s="9"/>
    </row>
    <row r="75498" spans="12:14" x14ac:dyDescent="0.25">
      <c r="L75498" s="9"/>
      <c r="M75498" s="9"/>
      <c r="N75498" s="9"/>
    </row>
    <row r="75499" spans="12:14" x14ac:dyDescent="0.25">
      <c r="L75499" s="9"/>
      <c r="M75499" s="9"/>
      <c r="N75499" s="9"/>
    </row>
    <row r="75500" spans="12:14" x14ac:dyDescent="0.25">
      <c r="L75500" s="9"/>
      <c r="M75500" s="9"/>
      <c r="N75500" s="9"/>
    </row>
    <row r="75501" spans="12:14" x14ac:dyDescent="0.25">
      <c r="L75501" s="9"/>
      <c r="M75501" s="9"/>
      <c r="N75501" s="9"/>
    </row>
    <row r="75502" spans="12:14" x14ac:dyDescent="0.25">
      <c r="L75502" s="9"/>
      <c r="M75502" s="9"/>
      <c r="N75502" s="9"/>
    </row>
    <row r="75503" spans="12:14" x14ac:dyDescent="0.25">
      <c r="L75503" s="9"/>
      <c r="M75503" s="9"/>
      <c r="N75503" s="9"/>
    </row>
    <row r="75504" spans="12:14" x14ac:dyDescent="0.25">
      <c r="L75504" s="9"/>
      <c r="M75504" s="9"/>
      <c r="N75504" s="9"/>
    </row>
    <row r="75505" spans="12:14" x14ac:dyDescent="0.25">
      <c r="L75505" s="9"/>
      <c r="M75505" s="9"/>
      <c r="N75505" s="9"/>
    </row>
    <row r="75506" spans="12:14" x14ac:dyDescent="0.25">
      <c r="L75506" s="9"/>
      <c r="M75506" s="9"/>
      <c r="N75506" s="9"/>
    </row>
    <row r="75507" spans="12:14" x14ac:dyDescent="0.25">
      <c r="L75507" s="9"/>
      <c r="M75507" s="9"/>
      <c r="N75507" s="9"/>
    </row>
    <row r="75508" spans="12:14" x14ac:dyDescent="0.25">
      <c r="L75508" s="9"/>
      <c r="M75508" s="9"/>
      <c r="N75508" s="9"/>
    </row>
    <row r="75509" spans="12:14" x14ac:dyDescent="0.25">
      <c r="L75509" s="9"/>
      <c r="M75509" s="9"/>
      <c r="N75509" s="9"/>
    </row>
    <row r="75510" spans="12:14" x14ac:dyDescent="0.25">
      <c r="L75510" s="9"/>
      <c r="M75510" s="9"/>
      <c r="N75510" s="9"/>
    </row>
    <row r="75511" spans="12:14" x14ac:dyDescent="0.25">
      <c r="L75511" s="9"/>
      <c r="M75511" s="9"/>
      <c r="N75511" s="9"/>
    </row>
    <row r="75512" spans="12:14" x14ac:dyDescent="0.25">
      <c r="L75512" s="9"/>
      <c r="M75512" s="9"/>
      <c r="N75512" s="9"/>
    </row>
    <row r="75513" spans="12:14" x14ac:dyDescent="0.25">
      <c r="L75513" s="9"/>
      <c r="M75513" s="9"/>
      <c r="N75513" s="9"/>
    </row>
    <row r="75514" spans="12:14" x14ac:dyDescent="0.25">
      <c r="L75514" s="9"/>
      <c r="M75514" s="9"/>
      <c r="N75514" s="9"/>
    </row>
    <row r="75515" spans="12:14" x14ac:dyDescent="0.25">
      <c r="L75515" s="9"/>
      <c r="M75515" s="9"/>
      <c r="N75515" s="9"/>
    </row>
    <row r="75516" spans="12:14" x14ac:dyDescent="0.25">
      <c r="L75516" s="9"/>
      <c r="M75516" s="9"/>
      <c r="N75516" s="9"/>
    </row>
    <row r="75517" spans="12:14" x14ac:dyDescent="0.25">
      <c r="L75517" s="9"/>
      <c r="M75517" s="9"/>
      <c r="N75517" s="9"/>
    </row>
    <row r="75518" spans="12:14" x14ac:dyDescent="0.25">
      <c r="L75518" s="9"/>
      <c r="M75518" s="9"/>
      <c r="N75518" s="9"/>
    </row>
    <row r="75519" spans="12:14" x14ac:dyDescent="0.25">
      <c r="L75519" s="9"/>
      <c r="M75519" s="9"/>
      <c r="N75519" s="9"/>
    </row>
    <row r="75520" spans="12:14" x14ac:dyDescent="0.25">
      <c r="L75520" s="9"/>
      <c r="M75520" s="9"/>
      <c r="N75520" s="9"/>
    </row>
    <row r="75521" spans="12:14" x14ac:dyDescent="0.25">
      <c r="L75521" s="9"/>
      <c r="M75521" s="9"/>
      <c r="N75521" s="9"/>
    </row>
    <row r="75522" spans="12:14" x14ac:dyDescent="0.25">
      <c r="L75522" s="9"/>
      <c r="M75522" s="9"/>
      <c r="N75522" s="9"/>
    </row>
    <row r="75523" spans="12:14" x14ac:dyDescent="0.25">
      <c r="L75523" s="9"/>
      <c r="M75523" s="9"/>
      <c r="N75523" s="9"/>
    </row>
    <row r="75524" spans="12:14" x14ac:dyDescent="0.25">
      <c r="L75524" s="9"/>
      <c r="M75524" s="9"/>
      <c r="N75524" s="9"/>
    </row>
    <row r="75525" spans="12:14" x14ac:dyDescent="0.25">
      <c r="L75525" s="9"/>
      <c r="M75525" s="9"/>
      <c r="N75525" s="9"/>
    </row>
    <row r="75526" spans="12:14" x14ac:dyDescent="0.25">
      <c r="L75526" s="9"/>
      <c r="M75526" s="9"/>
      <c r="N75526" s="9"/>
    </row>
    <row r="75527" spans="12:14" x14ac:dyDescent="0.25">
      <c r="L75527" s="9"/>
      <c r="M75527" s="9"/>
      <c r="N75527" s="9"/>
    </row>
    <row r="75528" spans="12:14" x14ac:dyDescent="0.25">
      <c r="L75528" s="9"/>
      <c r="M75528" s="9"/>
      <c r="N75528" s="9"/>
    </row>
    <row r="75529" spans="12:14" x14ac:dyDescent="0.25">
      <c r="L75529" s="9"/>
      <c r="M75529" s="9"/>
      <c r="N75529" s="9"/>
    </row>
    <row r="75530" spans="12:14" x14ac:dyDescent="0.25">
      <c r="L75530" s="9"/>
      <c r="M75530" s="9"/>
      <c r="N75530" s="9"/>
    </row>
    <row r="75531" spans="12:14" x14ac:dyDescent="0.25">
      <c r="L75531" s="9"/>
      <c r="M75531" s="9"/>
      <c r="N75531" s="9"/>
    </row>
    <row r="75532" spans="12:14" x14ac:dyDescent="0.25">
      <c r="L75532" s="9"/>
      <c r="M75532" s="9"/>
      <c r="N75532" s="9"/>
    </row>
    <row r="75533" spans="12:14" x14ac:dyDescent="0.25">
      <c r="L75533" s="9"/>
      <c r="M75533" s="9"/>
      <c r="N75533" s="9"/>
    </row>
    <row r="75534" spans="12:14" x14ac:dyDescent="0.25">
      <c r="L75534" s="9"/>
      <c r="M75534" s="9"/>
      <c r="N75534" s="9"/>
    </row>
    <row r="75535" spans="12:14" x14ac:dyDescent="0.25">
      <c r="L75535" s="9"/>
      <c r="M75535" s="9"/>
      <c r="N75535" s="9"/>
    </row>
    <row r="75536" spans="12:14" x14ac:dyDescent="0.25">
      <c r="L75536" s="9"/>
      <c r="M75536" s="9"/>
      <c r="N75536" s="9"/>
    </row>
    <row r="75537" spans="12:14" x14ac:dyDescent="0.25">
      <c r="L75537" s="9"/>
      <c r="M75537" s="9"/>
      <c r="N75537" s="9"/>
    </row>
    <row r="75538" spans="12:14" x14ac:dyDescent="0.25">
      <c r="L75538" s="9"/>
      <c r="M75538" s="9"/>
      <c r="N75538" s="9"/>
    </row>
    <row r="75539" spans="12:14" x14ac:dyDescent="0.25">
      <c r="L75539" s="9"/>
      <c r="M75539" s="9"/>
      <c r="N75539" s="9"/>
    </row>
    <row r="75540" spans="12:14" x14ac:dyDescent="0.25">
      <c r="L75540" s="9"/>
      <c r="M75540" s="9"/>
      <c r="N75540" s="9"/>
    </row>
    <row r="75541" spans="12:14" x14ac:dyDescent="0.25">
      <c r="L75541" s="9"/>
      <c r="M75541" s="9"/>
      <c r="N75541" s="9"/>
    </row>
    <row r="75542" spans="12:14" x14ac:dyDescent="0.25">
      <c r="L75542" s="9"/>
      <c r="M75542" s="9"/>
      <c r="N75542" s="9"/>
    </row>
    <row r="75543" spans="12:14" x14ac:dyDescent="0.25">
      <c r="L75543" s="9"/>
      <c r="M75543" s="9"/>
      <c r="N75543" s="9"/>
    </row>
    <row r="75544" spans="12:14" x14ac:dyDescent="0.25">
      <c r="L75544" s="9"/>
      <c r="M75544" s="9"/>
      <c r="N75544" s="9"/>
    </row>
    <row r="75545" spans="12:14" x14ac:dyDescent="0.25">
      <c r="L75545" s="9"/>
      <c r="M75545" s="9"/>
      <c r="N75545" s="9"/>
    </row>
    <row r="75546" spans="12:14" x14ac:dyDescent="0.25">
      <c r="L75546" s="9"/>
      <c r="M75546" s="9"/>
      <c r="N75546" s="9"/>
    </row>
    <row r="75547" spans="12:14" x14ac:dyDescent="0.25">
      <c r="L75547" s="9"/>
      <c r="M75547" s="9"/>
      <c r="N75547" s="9"/>
    </row>
    <row r="75548" spans="12:14" x14ac:dyDescent="0.25">
      <c r="L75548" s="9"/>
      <c r="M75548" s="9"/>
      <c r="N75548" s="9"/>
    </row>
    <row r="75549" spans="12:14" x14ac:dyDescent="0.25">
      <c r="L75549" s="9"/>
      <c r="M75549" s="9"/>
      <c r="N75549" s="9"/>
    </row>
    <row r="75550" spans="12:14" x14ac:dyDescent="0.25">
      <c r="L75550" s="9"/>
      <c r="M75550" s="9"/>
      <c r="N75550" s="9"/>
    </row>
    <row r="75551" spans="12:14" x14ac:dyDescent="0.25">
      <c r="L75551" s="9"/>
      <c r="M75551" s="9"/>
      <c r="N75551" s="9"/>
    </row>
    <row r="75552" spans="12:14" x14ac:dyDescent="0.25">
      <c r="L75552" s="9"/>
      <c r="M75552" s="9"/>
      <c r="N75552" s="9"/>
    </row>
    <row r="75553" spans="12:14" x14ac:dyDescent="0.25">
      <c r="L75553" s="9"/>
      <c r="M75553" s="9"/>
      <c r="N75553" s="9"/>
    </row>
    <row r="75554" spans="12:14" x14ac:dyDescent="0.25">
      <c r="L75554" s="9"/>
      <c r="M75554" s="9"/>
      <c r="N75554" s="9"/>
    </row>
    <row r="75555" spans="12:14" x14ac:dyDescent="0.25">
      <c r="L75555" s="9"/>
      <c r="M75555" s="9"/>
      <c r="N75555" s="9"/>
    </row>
    <row r="75556" spans="12:14" x14ac:dyDescent="0.25">
      <c r="L75556" s="9"/>
      <c r="M75556" s="9"/>
      <c r="N75556" s="9"/>
    </row>
    <row r="75557" spans="12:14" x14ac:dyDescent="0.25">
      <c r="L75557" s="9"/>
      <c r="M75557" s="9"/>
      <c r="N75557" s="9"/>
    </row>
    <row r="75558" spans="12:14" x14ac:dyDescent="0.25">
      <c r="L75558" s="9"/>
      <c r="M75558" s="9"/>
      <c r="N75558" s="9"/>
    </row>
    <row r="75559" spans="12:14" x14ac:dyDescent="0.25">
      <c r="L75559" s="9"/>
      <c r="M75559" s="9"/>
      <c r="N75559" s="9"/>
    </row>
    <row r="75560" spans="12:14" x14ac:dyDescent="0.25">
      <c r="L75560" s="9"/>
      <c r="M75560" s="9"/>
      <c r="N75560" s="9"/>
    </row>
    <row r="75561" spans="12:14" x14ac:dyDescent="0.25">
      <c r="L75561" s="9"/>
      <c r="M75561" s="9"/>
      <c r="N75561" s="9"/>
    </row>
    <row r="75562" spans="12:14" x14ac:dyDescent="0.25">
      <c r="L75562" s="9"/>
      <c r="M75562" s="9"/>
      <c r="N75562" s="9"/>
    </row>
    <row r="75563" spans="12:14" x14ac:dyDescent="0.25">
      <c r="L75563" s="9"/>
      <c r="M75563" s="9"/>
      <c r="N75563" s="9"/>
    </row>
    <row r="75564" spans="12:14" x14ac:dyDescent="0.25">
      <c r="L75564" s="9"/>
      <c r="M75564" s="9"/>
      <c r="N75564" s="9"/>
    </row>
    <row r="75565" spans="12:14" x14ac:dyDescent="0.25">
      <c r="L75565" s="9"/>
      <c r="M75565" s="9"/>
      <c r="N75565" s="9"/>
    </row>
    <row r="75566" spans="12:14" x14ac:dyDescent="0.25">
      <c r="L75566" s="9"/>
      <c r="M75566" s="9"/>
      <c r="N75566" s="9"/>
    </row>
    <row r="75567" spans="12:14" x14ac:dyDescent="0.25">
      <c r="L75567" s="9"/>
      <c r="M75567" s="9"/>
      <c r="N75567" s="9"/>
    </row>
    <row r="75568" spans="12:14" x14ac:dyDescent="0.25">
      <c r="L75568" s="9"/>
      <c r="M75568" s="9"/>
      <c r="N75568" s="9"/>
    </row>
    <row r="75569" spans="12:14" x14ac:dyDescent="0.25">
      <c r="L75569" s="9"/>
      <c r="M75569" s="9"/>
      <c r="N75569" s="9"/>
    </row>
    <row r="75570" spans="12:14" x14ac:dyDescent="0.25">
      <c r="L75570" s="9"/>
      <c r="M75570" s="9"/>
      <c r="N75570" s="9"/>
    </row>
    <row r="75571" spans="12:14" x14ac:dyDescent="0.25">
      <c r="L75571" s="9"/>
      <c r="M75571" s="9"/>
      <c r="N75571" s="9"/>
    </row>
    <row r="75572" spans="12:14" x14ac:dyDescent="0.25">
      <c r="L75572" s="9"/>
      <c r="M75572" s="9"/>
      <c r="N75572" s="9"/>
    </row>
    <row r="75573" spans="12:14" x14ac:dyDescent="0.25">
      <c r="L75573" s="9"/>
      <c r="M75573" s="9"/>
      <c r="N75573" s="9"/>
    </row>
    <row r="75574" spans="12:14" x14ac:dyDescent="0.25">
      <c r="L75574" s="9"/>
      <c r="M75574" s="9"/>
      <c r="N75574" s="9"/>
    </row>
    <row r="75575" spans="12:14" x14ac:dyDescent="0.25">
      <c r="L75575" s="9"/>
      <c r="M75575" s="9"/>
      <c r="N75575" s="9"/>
    </row>
    <row r="75576" spans="12:14" x14ac:dyDescent="0.25">
      <c r="L75576" s="9"/>
      <c r="M75576" s="9"/>
      <c r="N75576" s="9"/>
    </row>
    <row r="75577" spans="12:14" x14ac:dyDescent="0.25">
      <c r="L75577" s="9"/>
      <c r="M75577" s="9"/>
      <c r="N75577" s="9"/>
    </row>
    <row r="75578" spans="12:14" x14ac:dyDescent="0.25">
      <c r="L75578" s="9"/>
      <c r="M75578" s="9"/>
      <c r="N75578" s="9"/>
    </row>
    <row r="75579" spans="12:14" x14ac:dyDescent="0.25">
      <c r="L75579" s="9"/>
      <c r="M75579" s="9"/>
      <c r="N75579" s="9"/>
    </row>
    <row r="75580" spans="12:14" x14ac:dyDescent="0.25">
      <c r="L75580" s="9"/>
      <c r="M75580" s="9"/>
      <c r="N75580" s="9"/>
    </row>
    <row r="75581" spans="12:14" x14ac:dyDescent="0.25">
      <c r="L75581" s="9"/>
      <c r="M75581" s="9"/>
      <c r="N75581" s="9"/>
    </row>
    <row r="75582" spans="12:14" x14ac:dyDescent="0.25">
      <c r="L75582" s="9"/>
      <c r="M75582" s="9"/>
      <c r="N75582" s="9"/>
    </row>
    <row r="75583" spans="12:14" x14ac:dyDescent="0.25">
      <c r="L75583" s="9"/>
      <c r="M75583" s="9"/>
      <c r="N75583" s="9"/>
    </row>
    <row r="75584" spans="12:14" x14ac:dyDescent="0.25">
      <c r="L75584" s="9"/>
      <c r="M75584" s="9"/>
      <c r="N75584" s="9"/>
    </row>
    <row r="75585" spans="12:14" x14ac:dyDescent="0.25">
      <c r="L75585" s="9"/>
      <c r="M75585" s="9"/>
      <c r="N75585" s="9"/>
    </row>
    <row r="75586" spans="12:14" x14ac:dyDescent="0.25">
      <c r="L75586" s="9"/>
      <c r="M75586" s="9"/>
      <c r="N75586" s="9"/>
    </row>
    <row r="75587" spans="12:14" x14ac:dyDescent="0.25">
      <c r="L75587" s="9"/>
      <c r="M75587" s="9"/>
      <c r="N75587" s="9"/>
    </row>
    <row r="75588" spans="12:14" x14ac:dyDescent="0.25">
      <c r="L75588" s="9"/>
      <c r="M75588" s="9"/>
      <c r="N75588" s="9"/>
    </row>
    <row r="75589" spans="12:14" x14ac:dyDescent="0.25">
      <c r="L75589" s="9"/>
      <c r="M75589" s="9"/>
      <c r="N75589" s="9"/>
    </row>
    <row r="75590" spans="12:14" x14ac:dyDescent="0.25">
      <c r="L75590" s="9"/>
      <c r="M75590" s="9"/>
      <c r="N75590" s="9"/>
    </row>
    <row r="75591" spans="12:14" x14ac:dyDescent="0.25">
      <c r="L75591" s="9"/>
      <c r="M75591" s="9"/>
      <c r="N75591" s="9"/>
    </row>
    <row r="75592" spans="12:14" x14ac:dyDescent="0.25">
      <c r="L75592" s="9"/>
      <c r="M75592" s="9"/>
      <c r="N75592" s="9"/>
    </row>
    <row r="75593" spans="12:14" x14ac:dyDescent="0.25">
      <c r="L75593" s="9"/>
      <c r="M75593" s="9"/>
      <c r="N75593" s="9"/>
    </row>
    <row r="75594" spans="12:14" x14ac:dyDescent="0.25">
      <c r="L75594" s="9"/>
      <c r="M75594" s="9"/>
      <c r="N75594" s="9"/>
    </row>
    <row r="75595" spans="12:14" x14ac:dyDescent="0.25">
      <c r="L75595" s="9"/>
      <c r="M75595" s="9"/>
      <c r="N75595" s="9"/>
    </row>
    <row r="75596" spans="12:14" x14ac:dyDescent="0.25">
      <c r="L75596" s="9"/>
      <c r="M75596" s="9"/>
      <c r="N75596" s="9"/>
    </row>
    <row r="75597" spans="12:14" x14ac:dyDescent="0.25">
      <c r="L75597" s="9"/>
      <c r="M75597" s="9"/>
      <c r="N75597" s="9"/>
    </row>
    <row r="75598" spans="12:14" x14ac:dyDescent="0.25">
      <c r="L75598" s="9"/>
      <c r="M75598" s="9"/>
      <c r="N75598" s="9"/>
    </row>
    <row r="75599" spans="12:14" x14ac:dyDescent="0.25">
      <c r="L75599" s="9"/>
      <c r="M75599" s="9"/>
      <c r="N75599" s="9"/>
    </row>
    <row r="75600" spans="12:14" x14ac:dyDescent="0.25">
      <c r="L75600" s="9"/>
      <c r="M75600" s="9"/>
      <c r="N75600" s="9"/>
    </row>
    <row r="75601" spans="12:14" x14ac:dyDescent="0.25">
      <c r="L75601" s="9"/>
      <c r="M75601" s="9"/>
      <c r="N75601" s="9"/>
    </row>
    <row r="75602" spans="12:14" x14ac:dyDescent="0.25">
      <c r="L75602" s="9"/>
      <c r="M75602" s="9"/>
      <c r="N75602" s="9"/>
    </row>
    <row r="75603" spans="12:14" x14ac:dyDescent="0.25">
      <c r="L75603" s="9"/>
      <c r="M75603" s="9"/>
      <c r="N75603" s="9"/>
    </row>
    <row r="75604" spans="12:14" x14ac:dyDescent="0.25">
      <c r="L75604" s="9"/>
      <c r="M75604" s="9"/>
      <c r="N75604" s="9"/>
    </row>
    <row r="75605" spans="12:14" x14ac:dyDescent="0.25">
      <c r="L75605" s="9"/>
      <c r="M75605" s="9"/>
      <c r="N75605" s="9"/>
    </row>
    <row r="75606" spans="12:14" x14ac:dyDescent="0.25">
      <c r="L75606" s="9"/>
      <c r="M75606" s="9"/>
      <c r="N75606" s="9"/>
    </row>
    <row r="75607" spans="12:14" x14ac:dyDescent="0.25">
      <c r="L75607" s="9"/>
      <c r="M75607" s="9"/>
      <c r="N75607" s="9"/>
    </row>
    <row r="75608" spans="12:14" x14ac:dyDescent="0.25">
      <c r="L75608" s="9"/>
      <c r="M75608" s="9"/>
      <c r="N75608" s="9"/>
    </row>
    <row r="75609" spans="12:14" x14ac:dyDescent="0.25">
      <c r="L75609" s="9"/>
      <c r="M75609" s="9"/>
      <c r="N75609" s="9"/>
    </row>
    <row r="75610" spans="12:14" x14ac:dyDescent="0.25">
      <c r="L75610" s="9"/>
      <c r="M75610" s="9"/>
      <c r="N75610" s="9"/>
    </row>
    <row r="75611" spans="12:14" x14ac:dyDescent="0.25">
      <c r="L75611" s="9"/>
      <c r="M75611" s="9"/>
      <c r="N75611" s="9"/>
    </row>
    <row r="75612" spans="12:14" x14ac:dyDescent="0.25">
      <c r="L75612" s="9"/>
      <c r="M75612" s="9"/>
      <c r="N75612" s="9"/>
    </row>
    <row r="75613" spans="12:14" x14ac:dyDescent="0.25">
      <c r="L75613" s="9"/>
      <c r="M75613" s="9"/>
      <c r="N75613" s="9"/>
    </row>
    <row r="75614" spans="12:14" x14ac:dyDescent="0.25">
      <c r="L75614" s="9"/>
      <c r="M75614" s="9"/>
      <c r="N75614" s="9"/>
    </row>
    <row r="75615" spans="12:14" x14ac:dyDescent="0.25">
      <c r="L75615" s="9"/>
      <c r="M75615" s="9"/>
      <c r="N75615" s="9"/>
    </row>
    <row r="75616" spans="12:14" x14ac:dyDescent="0.25">
      <c r="L75616" s="9"/>
      <c r="M75616" s="9"/>
      <c r="N75616" s="9"/>
    </row>
    <row r="75617" spans="12:14" x14ac:dyDescent="0.25">
      <c r="L75617" s="9"/>
      <c r="M75617" s="9"/>
      <c r="N75617" s="9"/>
    </row>
    <row r="75618" spans="12:14" x14ac:dyDescent="0.25">
      <c r="L75618" s="9"/>
      <c r="M75618" s="9"/>
      <c r="N75618" s="9"/>
    </row>
    <row r="75619" spans="12:14" x14ac:dyDescent="0.25">
      <c r="L75619" s="9"/>
      <c r="M75619" s="9"/>
      <c r="N75619" s="9"/>
    </row>
    <row r="75620" spans="12:14" x14ac:dyDescent="0.25">
      <c r="L75620" s="9"/>
      <c r="M75620" s="9"/>
      <c r="N75620" s="9"/>
    </row>
    <row r="75621" spans="12:14" x14ac:dyDescent="0.25">
      <c r="L75621" s="9"/>
      <c r="M75621" s="9"/>
      <c r="N75621" s="9"/>
    </row>
    <row r="75622" spans="12:14" x14ac:dyDescent="0.25">
      <c r="L75622" s="9"/>
      <c r="M75622" s="9"/>
      <c r="N75622" s="9"/>
    </row>
    <row r="75623" spans="12:14" x14ac:dyDescent="0.25">
      <c r="L75623" s="9"/>
      <c r="M75623" s="9"/>
      <c r="N75623" s="9"/>
    </row>
    <row r="75624" spans="12:14" x14ac:dyDescent="0.25">
      <c r="L75624" s="9"/>
      <c r="M75624" s="9"/>
      <c r="N75624" s="9"/>
    </row>
    <row r="75625" spans="12:14" x14ac:dyDescent="0.25">
      <c r="L75625" s="9"/>
      <c r="M75625" s="9"/>
      <c r="N75625" s="9"/>
    </row>
    <row r="75626" spans="12:14" x14ac:dyDescent="0.25">
      <c r="L75626" s="9"/>
      <c r="M75626" s="9"/>
      <c r="N75626" s="9"/>
    </row>
    <row r="75627" spans="12:14" x14ac:dyDescent="0.25">
      <c r="L75627" s="9"/>
      <c r="M75627" s="9"/>
      <c r="N75627" s="9"/>
    </row>
    <row r="75628" spans="12:14" x14ac:dyDescent="0.25">
      <c r="L75628" s="9"/>
      <c r="M75628" s="9"/>
      <c r="N75628" s="9"/>
    </row>
    <row r="75629" spans="12:14" x14ac:dyDescent="0.25">
      <c r="L75629" s="9"/>
      <c r="M75629" s="9"/>
      <c r="N75629" s="9"/>
    </row>
    <row r="75630" spans="12:14" x14ac:dyDescent="0.25">
      <c r="L75630" s="9"/>
      <c r="M75630" s="9"/>
      <c r="N75630" s="9"/>
    </row>
    <row r="75631" spans="12:14" x14ac:dyDescent="0.25">
      <c r="L75631" s="9"/>
      <c r="M75631" s="9"/>
      <c r="N75631" s="9"/>
    </row>
    <row r="75632" spans="12:14" x14ac:dyDescent="0.25">
      <c r="L75632" s="9"/>
      <c r="M75632" s="9"/>
      <c r="N75632" s="9"/>
    </row>
    <row r="75633" spans="12:14" x14ac:dyDescent="0.25">
      <c r="L75633" s="9"/>
      <c r="M75633" s="9"/>
      <c r="N75633" s="9"/>
    </row>
    <row r="75634" spans="12:14" x14ac:dyDescent="0.25">
      <c r="L75634" s="9"/>
      <c r="M75634" s="9"/>
      <c r="N75634" s="9"/>
    </row>
    <row r="75635" spans="12:14" x14ac:dyDescent="0.25">
      <c r="L75635" s="9"/>
      <c r="M75635" s="9"/>
      <c r="N75635" s="9"/>
    </row>
    <row r="75636" spans="12:14" x14ac:dyDescent="0.25">
      <c r="L75636" s="9"/>
      <c r="M75636" s="9"/>
      <c r="N75636" s="9"/>
    </row>
    <row r="75637" spans="12:14" x14ac:dyDescent="0.25">
      <c r="L75637" s="9"/>
      <c r="M75637" s="9"/>
      <c r="N75637" s="9"/>
    </row>
    <row r="75638" spans="12:14" x14ac:dyDescent="0.25">
      <c r="L75638" s="9"/>
      <c r="M75638" s="9"/>
      <c r="N75638" s="9"/>
    </row>
    <row r="75639" spans="12:14" x14ac:dyDescent="0.25">
      <c r="L75639" s="9"/>
      <c r="M75639" s="9"/>
      <c r="N75639" s="9"/>
    </row>
    <row r="75640" spans="12:14" x14ac:dyDescent="0.25">
      <c r="L75640" s="9"/>
      <c r="M75640" s="9"/>
      <c r="N75640" s="9"/>
    </row>
    <row r="75641" spans="12:14" x14ac:dyDescent="0.25">
      <c r="L75641" s="9"/>
      <c r="M75641" s="9"/>
      <c r="N75641" s="9"/>
    </row>
    <row r="75642" spans="12:14" x14ac:dyDescent="0.25">
      <c r="L75642" s="9"/>
      <c r="M75642" s="9"/>
      <c r="N75642" s="9"/>
    </row>
    <row r="75643" spans="12:14" x14ac:dyDescent="0.25">
      <c r="L75643" s="9"/>
      <c r="M75643" s="9"/>
      <c r="N75643" s="9"/>
    </row>
    <row r="75644" spans="12:14" x14ac:dyDescent="0.25">
      <c r="L75644" s="9"/>
      <c r="M75644" s="9"/>
      <c r="N75644" s="9"/>
    </row>
    <row r="75645" spans="12:14" x14ac:dyDescent="0.25">
      <c r="L75645" s="9"/>
      <c r="M75645" s="9"/>
      <c r="N75645" s="9"/>
    </row>
    <row r="75646" spans="12:14" x14ac:dyDescent="0.25">
      <c r="L75646" s="9"/>
      <c r="M75646" s="9"/>
      <c r="N75646" s="9"/>
    </row>
    <row r="75647" spans="12:14" x14ac:dyDescent="0.25">
      <c r="L75647" s="9"/>
      <c r="M75647" s="9"/>
      <c r="N75647" s="9"/>
    </row>
    <row r="75648" spans="12:14" x14ac:dyDescent="0.25">
      <c r="L75648" s="9"/>
      <c r="M75648" s="9"/>
      <c r="N75648" s="9"/>
    </row>
    <row r="75649" spans="12:14" x14ac:dyDescent="0.25">
      <c r="L75649" s="9"/>
      <c r="M75649" s="9"/>
      <c r="N75649" s="9"/>
    </row>
    <row r="75650" spans="12:14" x14ac:dyDescent="0.25">
      <c r="L75650" s="9"/>
      <c r="M75650" s="9"/>
      <c r="N75650" s="9"/>
    </row>
    <row r="75651" spans="12:14" x14ac:dyDescent="0.25">
      <c r="L75651" s="9"/>
      <c r="M75651" s="9"/>
      <c r="N75651" s="9"/>
    </row>
    <row r="75652" spans="12:14" x14ac:dyDescent="0.25">
      <c r="L75652" s="9"/>
      <c r="M75652" s="9"/>
      <c r="N75652" s="9"/>
    </row>
    <row r="75653" spans="12:14" x14ac:dyDescent="0.25">
      <c r="L75653" s="9"/>
      <c r="M75653" s="9"/>
      <c r="N75653" s="9"/>
    </row>
    <row r="75654" spans="12:14" x14ac:dyDescent="0.25">
      <c r="L75654" s="9"/>
      <c r="M75654" s="9"/>
      <c r="N75654" s="9"/>
    </row>
    <row r="75655" spans="12:14" x14ac:dyDescent="0.25">
      <c r="L75655" s="9"/>
      <c r="M75655" s="9"/>
      <c r="N75655" s="9"/>
    </row>
    <row r="75656" spans="12:14" x14ac:dyDescent="0.25">
      <c r="L75656" s="9"/>
      <c r="M75656" s="9"/>
      <c r="N75656" s="9"/>
    </row>
    <row r="75657" spans="12:14" x14ac:dyDescent="0.25">
      <c r="L75657" s="9"/>
      <c r="M75657" s="9"/>
      <c r="N75657" s="9"/>
    </row>
    <row r="75658" spans="12:14" x14ac:dyDescent="0.25">
      <c r="L75658" s="9"/>
      <c r="M75658" s="9"/>
      <c r="N75658" s="9"/>
    </row>
    <row r="75659" spans="12:14" x14ac:dyDescent="0.25">
      <c r="L75659" s="9"/>
      <c r="M75659" s="9"/>
      <c r="N75659" s="9"/>
    </row>
    <row r="75660" spans="12:14" x14ac:dyDescent="0.25">
      <c r="L75660" s="9"/>
      <c r="M75660" s="9"/>
      <c r="N75660" s="9"/>
    </row>
    <row r="75661" spans="12:14" x14ac:dyDescent="0.25">
      <c r="L75661" s="9"/>
      <c r="M75661" s="9"/>
      <c r="N75661" s="9"/>
    </row>
    <row r="75662" spans="12:14" x14ac:dyDescent="0.25">
      <c r="L75662" s="9"/>
      <c r="M75662" s="9"/>
      <c r="N75662" s="9"/>
    </row>
    <row r="75663" spans="12:14" x14ac:dyDescent="0.25">
      <c r="L75663" s="9"/>
      <c r="M75663" s="9"/>
      <c r="N75663" s="9"/>
    </row>
    <row r="75664" spans="12:14" x14ac:dyDescent="0.25">
      <c r="L75664" s="9"/>
      <c r="M75664" s="9"/>
      <c r="N75664" s="9"/>
    </row>
    <row r="75665" spans="12:14" x14ac:dyDescent="0.25">
      <c r="L75665" s="9"/>
      <c r="M75665" s="9"/>
      <c r="N75665" s="9"/>
    </row>
    <row r="75666" spans="12:14" x14ac:dyDescent="0.25">
      <c r="L75666" s="9"/>
      <c r="M75666" s="9"/>
      <c r="N75666" s="9"/>
    </row>
    <row r="75667" spans="12:14" x14ac:dyDescent="0.25">
      <c r="L75667" s="9"/>
      <c r="M75667" s="9"/>
      <c r="N75667" s="9"/>
    </row>
    <row r="75668" spans="12:14" x14ac:dyDescent="0.25">
      <c r="L75668" s="9"/>
      <c r="M75668" s="9"/>
      <c r="N75668" s="9"/>
    </row>
    <row r="75669" spans="12:14" x14ac:dyDescent="0.25">
      <c r="L75669" s="9"/>
      <c r="M75669" s="9"/>
      <c r="N75669" s="9"/>
    </row>
    <row r="75670" spans="12:14" x14ac:dyDescent="0.25">
      <c r="L75670" s="9"/>
      <c r="M75670" s="9"/>
      <c r="N75670" s="9"/>
    </row>
    <row r="75671" spans="12:14" x14ac:dyDescent="0.25">
      <c r="L75671" s="9"/>
      <c r="M75671" s="9"/>
      <c r="N75671" s="9"/>
    </row>
    <row r="75672" spans="12:14" x14ac:dyDescent="0.25">
      <c r="L75672" s="9"/>
      <c r="M75672" s="9"/>
      <c r="N75672" s="9"/>
    </row>
    <row r="75673" spans="12:14" x14ac:dyDescent="0.25">
      <c r="L75673" s="9"/>
      <c r="M75673" s="9"/>
      <c r="N75673" s="9"/>
    </row>
    <row r="75674" spans="12:14" x14ac:dyDescent="0.25">
      <c r="L75674" s="9"/>
      <c r="M75674" s="9"/>
      <c r="N75674" s="9"/>
    </row>
    <row r="75675" spans="12:14" x14ac:dyDescent="0.25">
      <c r="L75675" s="9"/>
      <c r="M75675" s="9"/>
      <c r="N75675" s="9"/>
    </row>
    <row r="75676" spans="12:14" x14ac:dyDescent="0.25">
      <c r="L75676" s="9"/>
      <c r="M75676" s="9"/>
      <c r="N75676" s="9"/>
    </row>
    <row r="75677" spans="12:14" x14ac:dyDescent="0.25">
      <c r="L75677" s="9"/>
      <c r="M75677" s="9"/>
      <c r="N75677" s="9"/>
    </row>
    <row r="75678" spans="12:14" x14ac:dyDescent="0.25">
      <c r="L75678" s="9"/>
      <c r="M75678" s="9"/>
      <c r="N75678" s="9"/>
    </row>
    <row r="75679" spans="12:14" x14ac:dyDescent="0.25">
      <c r="L75679" s="9"/>
      <c r="M75679" s="9"/>
      <c r="N75679" s="9"/>
    </row>
    <row r="75680" spans="12:14" x14ac:dyDescent="0.25">
      <c r="L75680" s="9"/>
      <c r="M75680" s="9"/>
      <c r="N75680" s="9"/>
    </row>
    <row r="75681" spans="12:14" x14ac:dyDescent="0.25">
      <c r="L75681" s="9"/>
      <c r="M75681" s="9"/>
      <c r="N75681" s="9"/>
    </row>
    <row r="75682" spans="12:14" x14ac:dyDescent="0.25">
      <c r="L75682" s="9"/>
      <c r="M75682" s="9"/>
      <c r="N75682" s="9"/>
    </row>
    <row r="75683" spans="12:14" x14ac:dyDescent="0.25">
      <c r="L75683" s="9"/>
      <c r="M75683" s="9"/>
      <c r="N75683" s="9"/>
    </row>
    <row r="75684" spans="12:14" x14ac:dyDescent="0.25">
      <c r="L75684" s="9"/>
      <c r="M75684" s="9"/>
      <c r="N75684" s="9"/>
    </row>
    <row r="75685" spans="12:14" x14ac:dyDescent="0.25">
      <c r="L75685" s="9"/>
      <c r="M75685" s="9"/>
      <c r="N75685" s="9"/>
    </row>
    <row r="75686" spans="12:14" x14ac:dyDescent="0.25">
      <c r="L75686" s="9"/>
      <c r="M75686" s="9"/>
      <c r="N75686" s="9"/>
    </row>
    <row r="75687" spans="12:14" x14ac:dyDescent="0.25">
      <c r="L75687" s="9"/>
      <c r="M75687" s="9"/>
      <c r="N75687" s="9"/>
    </row>
    <row r="75688" spans="12:14" x14ac:dyDescent="0.25">
      <c r="L75688" s="9"/>
      <c r="M75688" s="9"/>
      <c r="N75688" s="9"/>
    </row>
    <row r="75689" spans="12:14" x14ac:dyDescent="0.25">
      <c r="L75689" s="9"/>
      <c r="M75689" s="9"/>
      <c r="N75689" s="9"/>
    </row>
    <row r="75690" spans="12:14" x14ac:dyDescent="0.25">
      <c r="L75690" s="9"/>
      <c r="M75690" s="9"/>
      <c r="N75690" s="9"/>
    </row>
    <row r="75691" spans="12:14" x14ac:dyDescent="0.25">
      <c r="L75691" s="9"/>
      <c r="M75691" s="9"/>
      <c r="N75691" s="9"/>
    </row>
    <row r="75692" spans="12:14" x14ac:dyDescent="0.25">
      <c r="L75692" s="9"/>
      <c r="M75692" s="9"/>
      <c r="N75692" s="9"/>
    </row>
    <row r="75693" spans="12:14" x14ac:dyDescent="0.25">
      <c r="L75693" s="9"/>
      <c r="M75693" s="9"/>
      <c r="N75693" s="9"/>
    </row>
    <row r="75694" spans="12:14" x14ac:dyDescent="0.25">
      <c r="L75694" s="9"/>
      <c r="M75694" s="9"/>
      <c r="N75694" s="9"/>
    </row>
    <row r="75695" spans="12:14" x14ac:dyDescent="0.25">
      <c r="L75695" s="9"/>
      <c r="M75695" s="9"/>
      <c r="N75695" s="9"/>
    </row>
    <row r="75696" spans="12:14" x14ac:dyDescent="0.25">
      <c r="L75696" s="9"/>
      <c r="M75696" s="9"/>
      <c r="N75696" s="9"/>
    </row>
    <row r="75697" spans="12:14" x14ac:dyDescent="0.25">
      <c r="L75697" s="9"/>
      <c r="M75697" s="9"/>
      <c r="N75697" s="9"/>
    </row>
    <row r="75698" spans="12:14" x14ac:dyDescent="0.25">
      <c r="L75698" s="9"/>
      <c r="M75698" s="9"/>
      <c r="N75698" s="9"/>
    </row>
    <row r="75699" spans="12:14" x14ac:dyDescent="0.25">
      <c r="L75699" s="9"/>
      <c r="M75699" s="9"/>
      <c r="N75699" s="9"/>
    </row>
    <row r="75700" spans="12:14" x14ac:dyDescent="0.25">
      <c r="L75700" s="9"/>
      <c r="M75700" s="9"/>
      <c r="N75700" s="9"/>
    </row>
    <row r="75701" spans="12:14" x14ac:dyDescent="0.25">
      <c r="L75701" s="9"/>
      <c r="M75701" s="9"/>
      <c r="N75701" s="9"/>
    </row>
    <row r="75702" spans="12:14" x14ac:dyDescent="0.25">
      <c r="L75702" s="9"/>
      <c r="M75702" s="9"/>
      <c r="N75702" s="9"/>
    </row>
    <row r="75703" spans="12:14" x14ac:dyDescent="0.25">
      <c r="L75703" s="9"/>
      <c r="M75703" s="9"/>
      <c r="N75703" s="9"/>
    </row>
    <row r="75704" spans="12:14" x14ac:dyDescent="0.25">
      <c r="L75704" s="9"/>
      <c r="M75704" s="9"/>
      <c r="N75704" s="9"/>
    </row>
    <row r="75705" spans="12:14" x14ac:dyDescent="0.25">
      <c r="L75705" s="9"/>
      <c r="M75705" s="9"/>
      <c r="N75705" s="9"/>
    </row>
    <row r="75706" spans="12:14" x14ac:dyDescent="0.25">
      <c r="L75706" s="9"/>
      <c r="M75706" s="9"/>
      <c r="N75706" s="9"/>
    </row>
    <row r="75707" spans="12:14" x14ac:dyDescent="0.25">
      <c r="L75707" s="9"/>
      <c r="M75707" s="9"/>
      <c r="N75707" s="9"/>
    </row>
    <row r="75708" spans="12:14" x14ac:dyDescent="0.25">
      <c r="L75708" s="9"/>
      <c r="M75708" s="9"/>
      <c r="N75708" s="9"/>
    </row>
    <row r="75709" spans="12:14" x14ac:dyDescent="0.25">
      <c r="L75709" s="9"/>
      <c r="M75709" s="9"/>
      <c r="N75709" s="9"/>
    </row>
    <row r="75710" spans="12:14" x14ac:dyDescent="0.25">
      <c r="L75710" s="9"/>
      <c r="M75710" s="9"/>
      <c r="N75710" s="9"/>
    </row>
    <row r="75711" spans="12:14" x14ac:dyDescent="0.25">
      <c r="L75711" s="9"/>
      <c r="M75711" s="9"/>
      <c r="N75711" s="9"/>
    </row>
    <row r="75712" spans="12:14" x14ac:dyDescent="0.25">
      <c r="L75712" s="9"/>
      <c r="M75712" s="9"/>
      <c r="N75712" s="9"/>
    </row>
    <row r="75713" spans="12:14" x14ac:dyDescent="0.25">
      <c r="L75713" s="9"/>
      <c r="M75713" s="9"/>
      <c r="N75713" s="9"/>
    </row>
    <row r="75714" spans="12:14" x14ac:dyDescent="0.25">
      <c r="L75714" s="9"/>
      <c r="M75714" s="9"/>
      <c r="N75714" s="9"/>
    </row>
    <row r="75715" spans="12:14" x14ac:dyDescent="0.25">
      <c r="L75715" s="9"/>
      <c r="M75715" s="9"/>
      <c r="N75715" s="9"/>
    </row>
    <row r="75716" spans="12:14" x14ac:dyDescent="0.25">
      <c r="L75716" s="9"/>
      <c r="M75716" s="9"/>
      <c r="N75716" s="9"/>
    </row>
    <row r="75717" spans="12:14" x14ac:dyDescent="0.25">
      <c r="L75717" s="9"/>
      <c r="M75717" s="9"/>
      <c r="N75717" s="9"/>
    </row>
    <row r="75718" spans="12:14" x14ac:dyDescent="0.25">
      <c r="L75718" s="9"/>
      <c r="M75718" s="9"/>
      <c r="N75718" s="9"/>
    </row>
    <row r="75719" spans="12:14" x14ac:dyDescent="0.25">
      <c r="L75719" s="9"/>
      <c r="M75719" s="9"/>
      <c r="N75719" s="9"/>
    </row>
    <row r="75720" spans="12:14" x14ac:dyDescent="0.25">
      <c r="L75720" s="9"/>
      <c r="M75720" s="9"/>
      <c r="N75720" s="9"/>
    </row>
    <row r="75721" spans="12:14" x14ac:dyDescent="0.25">
      <c r="L75721" s="9"/>
      <c r="M75721" s="9"/>
      <c r="N75721" s="9"/>
    </row>
    <row r="75722" spans="12:14" x14ac:dyDescent="0.25">
      <c r="L75722" s="9"/>
      <c r="M75722" s="9"/>
      <c r="N75722" s="9"/>
    </row>
    <row r="75723" spans="12:14" x14ac:dyDescent="0.25">
      <c r="L75723" s="9"/>
      <c r="M75723" s="9"/>
      <c r="N75723" s="9"/>
    </row>
    <row r="75724" spans="12:14" x14ac:dyDescent="0.25">
      <c r="L75724" s="9"/>
      <c r="M75724" s="9"/>
      <c r="N75724" s="9"/>
    </row>
    <row r="75725" spans="12:14" x14ac:dyDescent="0.25">
      <c r="L75725" s="9"/>
      <c r="M75725" s="9"/>
      <c r="N75725" s="9"/>
    </row>
    <row r="75726" spans="12:14" x14ac:dyDescent="0.25">
      <c r="L75726" s="9"/>
      <c r="M75726" s="9"/>
      <c r="N75726" s="9"/>
    </row>
    <row r="75727" spans="12:14" x14ac:dyDescent="0.25">
      <c r="L75727" s="9"/>
      <c r="M75727" s="9"/>
      <c r="N75727" s="9"/>
    </row>
    <row r="75728" spans="12:14" x14ac:dyDescent="0.25">
      <c r="L75728" s="9"/>
      <c r="M75728" s="9"/>
      <c r="N75728" s="9"/>
    </row>
    <row r="75729" spans="12:14" x14ac:dyDescent="0.25">
      <c r="L75729" s="9"/>
      <c r="M75729" s="9"/>
      <c r="N75729" s="9"/>
    </row>
    <row r="75730" spans="12:14" x14ac:dyDescent="0.25">
      <c r="L75730" s="9"/>
      <c r="M75730" s="9"/>
      <c r="N75730" s="9"/>
    </row>
    <row r="75731" spans="12:14" x14ac:dyDescent="0.25">
      <c r="L75731" s="9"/>
      <c r="M75731" s="9"/>
      <c r="N75731" s="9"/>
    </row>
    <row r="75732" spans="12:14" x14ac:dyDescent="0.25">
      <c r="L75732" s="9"/>
      <c r="M75732" s="9"/>
      <c r="N75732" s="9"/>
    </row>
    <row r="75733" spans="12:14" x14ac:dyDescent="0.25">
      <c r="L75733" s="9"/>
      <c r="M75733" s="9"/>
      <c r="N75733" s="9"/>
    </row>
    <row r="75734" spans="12:14" x14ac:dyDescent="0.25">
      <c r="L75734" s="9"/>
      <c r="M75734" s="9"/>
      <c r="N75734" s="9"/>
    </row>
    <row r="75735" spans="12:14" x14ac:dyDescent="0.25">
      <c r="L75735" s="9"/>
      <c r="M75735" s="9"/>
      <c r="N75735" s="9"/>
    </row>
    <row r="75736" spans="12:14" x14ac:dyDescent="0.25">
      <c r="L75736" s="9"/>
      <c r="M75736" s="9"/>
      <c r="N75736" s="9"/>
    </row>
    <row r="75737" spans="12:14" x14ac:dyDescent="0.25">
      <c r="L75737" s="9"/>
      <c r="M75737" s="9"/>
      <c r="N75737" s="9"/>
    </row>
    <row r="75738" spans="12:14" x14ac:dyDescent="0.25">
      <c r="L75738" s="9"/>
      <c r="M75738" s="9"/>
      <c r="N75738" s="9"/>
    </row>
    <row r="75739" spans="12:14" x14ac:dyDescent="0.25">
      <c r="L75739" s="9"/>
      <c r="M75739" s="9"/>
      <c r="N75739" s="9"/>
    </row>
    <row r="75740" spans="12:14" x14ac:dyDescent="0.25">
      <c r="L75740" s="9"/>
      <c r="M75740" s="9"/>
      <c r="N75740" s="9"/>
    </row>
    <row r="75741" spans="12:14" x14ac:dyDescent="0.25">
      <c r="L75741" s="9"/>
      <c r="M75741" s="9"/>
      <c r="N75741" s="9"/>
    </row>
    <row r="75742" spans="12:14" x14ac:dyDescent="0.25">
      <c r="L75742" s="9"/>
      <c r="M75742" s="9"/>
      <c r="N75742" s="9"/>
    </row>
    <row r="75743" spans="12:14" x14ac:dyDescent="0.25">
      <c r="L75743" s="9"/>
      <c r="M75743" s="9"/>
      <c r="N75743" s="9"/>
    </row>
    <row r="75744" spans="12:14" x14ac:dyDescent="0.25">
      <c r="L75744" s="9"/>
      <c r="M75744" s="9"/>
      <c r="N75744" s="9"/>
    </row>
    <row r="75745" spans="12:14" x14ac:dyDescent="0.25">
      <c r="L75745" s="9"/>
      <c r="M75745" s="9"/>
      <c r="N75745" s="9"/>
    </row>
    <row r="75746" spans="12:14" x14ac:dyDescent="0.25">
      <c r="L75746" s="9"/>
      <c r="M75746" s="9"/>
      <c r="N75746" s="9"/>
    </row>
    <row r="75747" spans="12:14" x14ac:dyDescent="0.25">
      <c r="L75747" s="9"/>
      <c r="M75747" s="9"/>
      <c r="N75747" s="9"/>
    </row>
    <row r="75748" spans="12:14" x14ac:dyDescent="0.25">
      <c r="L75748" s="9"/>
      <c r="M75748" s="9"/>
      <c r="N75748" s="9"/>
    </row>
    <row r="75749" spans="12:14" x14ac:dyDescent="0.25">
      <c r="L75749" s="9"/>
      <c r="M75749" s="9"/>
      <c r="N75749" s="9"/>
    </row>
    <row r="75750" spans="12:14" x14ac:dyDescent="0.25">
      <c r="L75750" s="9"/>
      <c r="M75750" s="9"/>
      <c r="N75750" s="9"/>
    </row>
    <row r="75751" spans="12:14" x14ac:dyDescent="0.25">
      <c r="L75751" s="9"/>
      <c r="M75751" s="9"/>
      <c r="N75751" s="9"/>
    </row>
    <row r="75752" spans="12:14" x14ac:dyDescent="0.25">
      <c r="L75752" s="9"/>
      <c r="M75752" s="9"/>
      <c r="N75752" s="9"/>
    </row>
    <row r="75753" spans="12:14" x14ac:dyDescent="0.25">
      <c r="L75753" s="9"/>
      <c r="M75753" s="9"/>
      <c r="N75753" s="9"/>
    </row>
    <row r="75754" spans="12:14" x14ac:dyDescent="0.25">
      <c r="L75754" s="9"/>
      <c r="M75754" s="9"/>
      <c r="N75754" s="9"/>
    </row>
    <row r="75755" spans="12:14" x14ac:dyDescent="0.25">
      <c r="L75755" s="9"/>
      <c r="M75755" s="9"/>
      <c r="N75755" s="9"/>
    </row>
    <row r="75756" spans="12:14" x14ac:dyDescent="0.25">
      <c r="L75756" s="9"/>
      <c r="M75756" s="9"/>
      <c r="N75756" s="9"/>
    </row>
    <row r="75757" spans="12:14" x14ac:dyDescent="0.25">
      <c r="L75757" s="9"/>
      <c r="M75757" s="9"/>
      <c r="N75757" s="9"/>
    </row>
    <row r="75758" spans="12:14" x14ac:dyDescent="0.25">
      <c r="L75758" s="9"/>
      <c r="M75758" s="9"/>
      <c r="N75758" s="9"/>
    </row>
    <row r="75759" spans="12:14" x14ac:dyDescent="0.25">
      <c r="L75759" s="9"/>
      <c r="M75759" s="9"/>
      <c r="N75759" s="9"/>
    </row>
    <row r="75760" spans="12:14" x14ac:dyDescent="0.25">
      <c r="L75760" s="9"/>
      <c r="M75760" s="9"/>
      <c r="N75760" s="9"/>
    </row>
    <row r="75761" spans="12:14" x14ac:dyDescent="0.25">
      <c r="L75761" s="9"/>
      <c r="M75761" s="9"/>
      <c r="N75761" s="9"/>
    </row>
    <row r="75762" spans="12:14" x14ac:dyDescent="0.25">
      <c r="L75762" s="9"/>
      <c r="M75762" s="9"/>
      <c r="N75762" s="9"/>
    </row>
    <row r="75763" spans="12:14" x14ac:dyDescent="0.25">
      <c r="L75763" s="9"/>
      <c r="M75763" s="9"/>
      <c r="N75763" s="9"/>
    </row>
    <row r="75764" spans="12:14" x14ac:dyDescent="0.25">
      <c r="L75764" s="9"/>
      <c r="M75764" s="9"/>
      <c r="N75764" s="9"/>
    </row>
    <row r="75765" spans="12:14" x14ac:dyDescent="0.25">
      <c r="L75765" s="9"/>
      <c r="M75765" s="9"/>
      <c r="N75765" s="9"/>
    </row>
    <row r="75766" spans="12:14" x14ac:dyDescent="0.25">
      <c r="L75766" s="9"/>
      <c r="M75766" s="9"/>
      <c r="N75766" s="9"/>
    </row>
    <row r="75767" spans="12:14" x14ac:dyDescent="0.25">
      <c r="L75767" s="9"/>
      <c r="M75767" s="9"/>
      <c r="N75767" s="9"/>
    </row>
    <row r="75768" spans="12:14" x14ac:dyDescent="0.25">
      <c r="L75768" s="9"/>
      <c r="M75768" s="9"/>
      <c r="N75768" s="9"/>
    </row>
    <row r="75769" spans="12:14" x14ac:dyDescent="0.25">
      <c r="L75769" s="9"/>
      <c r="M75769" s="9"/>
      <c r="N75769" s="9"/>
    </row>
    <row r="75770" spans="12:14" x14ac:dyDescent="0.25">
      <c r="L75770" s="9"/>
      <c r="M75770" s="9"/>
      <c r="N75770" s="9"/>
    </row>
    <row r="75771" spans="12:14" x14ac:dyDescent="0.25">
      <c r="L75771" s="9"/>
      <c r="M75771" s="9"/>
      <c r="N75771" s="9"/>
    </row>
    <row r="75772" spans="12:14" x14ac:dyDescent="0.25">
      <c r="L75772" s="9"/>
      <c r="M75772" s="9"/>
      <c r="N75772" s="9"/>
    </row>
    <row r="75773" spans="12:14" x14ac:dyDescent="0.25">
      <c r="L75773" s="9"/>
      <c r="M75773" s="9"/>
      <c r="N75773" s="9"/>
    </row>
    <row r="75774" spans="12:14" x14ac:dyDescent="0.25">
      <c r="L75774" s="9"/>
      <c r="M75774" s="9"/>
      <c r="N75774" s="9"/>
    </row>
    <row r="75775" spans="12:14" x14ac:dyDescent="0.25">
      <c r="L75775" s="9"/>
      <c r="M75775" s="9"/>
      <c r="N75775" s="9"/>
    </row>
    <row r="75776" spans="12:14" x14ac:dyDescent="0.25">
      <c r="L75776" s="9"/>
      <c r="M75776" s="9"/>
      <c r="N75776" s="9"/>
    </row>
    <row r="75777" spans="12:14" x14ac:dyDescent="0.25">
      <c r="L75777" s="9"/>
      <c r="M75777" s="9"/>
      <c r="N75777" s="9"/>
    </row>
    <row r="75778" spans="12:14" x14ac:dyDescent="0.25">
      <c r="L75778" s="9"/>
      <c r="M75778" s="9"/>
      <c r="N75778" s="9"/>
    </row>
    <row r="75779" spans="12:14" x14ac:dyDescent="0.25">
      <c r="L75779" s="9"/>
      <c r="M75779" s="9"/>
      <c r="N75779" s="9"/>
    </row>
    <row r="75780" spans="12:14" x14ac:dyDescent="0.25">
      <c r="L75780" s="9"/>
      <c r="M75780" s="9"/>
      <c r="N75780" s="9"/>
    </row>
    <row r="75781" spans="12:14" x14ac:dyDescent="0.25">
      <c r="L75781" s="9"/>
      <c r="M75781" s="9"/>
      <c r="N75781" s="9"/>
    </row>
    <row r="75782" spans="12:14" x14ac:dyDescent="0.25">
      <c r="L75782" s="9"/>
      <c r="M75782" s="9"/>
      <c r="N75782" s="9"/>
    </row>
    <row r="75783" spans="12:14" x14ac:dyDescent="0.25">
      <c r="L75783" s="9"/>
      <c r="M75783" s="9"/>
      <c r="N75783" s="9"/>
    </row>
    <row r="75784" spans="12:14" x14ac:dyDescent="0.25">
      <c r="L75784" s="9"/>
      <c r="M75784" s="9"/>
      <c r="N75784" s="9"/>
    </row>
    <row r="75785" spans="12:14" x14ac:dyDescent="0.25">
      <c r="L75785" s="9"/>
      <c r="M75785" s="9"/>
      <c r="N75785" s="9"/>
    </row>
    <row r="75786" spans="12:14" x14ac:dyDescent="0.25">
      <c r="L75786" s="9"/>
      <c r="M75786" s="9"/>
      <c r="N75786" s="9"/>
    </row>
    <row r="75787" spans="12:14" x14ac:dyDescent="0.25">
      <c r="L75787" s="9"/>
      <c r="M75787" s="9"/>
      <c r="N75787" s="9"/>
    </row>
    <row r="75788" spans="12:14" x14ac:dyDescent="0.25">
      <c r="L75788" s="9"/>
      <c r="M75788" s="9"/>
      <c r="N75788" s="9"/>
    </row>
    <row r="75789" spans="12:14" x14ac:dyDescent="0.25">
      <c r="L75789" s="9"/>
      <c r="M75789" s="9"/>
      <c r="N75789" s="9"/>
    </row>
    <row r="75790" spans="12:14" x14ac:dyDescent="0.25">
      <c r="L75790" s="9"/>
      <c r="M75790" s="9"/>
      <c r="N75790" s="9"/>
    </row>
    <row r="75791" spans="12:14" x14ac:dyDescent="0.25">
      <c r="L75791" s="9"/>
      <c r="M75791" s="9"/>
      <c r="N75791" s="9"/>
    </row>
    <row r="75792" spans="12:14" x14ac:dyDescent="0.25">
      <c r="L75792" s="9"/>
      <c r="M75792" s="9"/>
      <c r="N75792" s="9"/>
    </row>
    <row r="75793" spans="12:14" x14ac:dyDescent="0.25">
      <c r="L75793" s="9"/>
      <c r="M75793" s="9"/>
      <c r="N75793" s="9"/>
    </row>
    <row r="75794" spans="12:14" x14ac:dyDescent="0.25">
      <c r="L75794" s="9"/>
      <c r="M75794" s="9"/>
      <c r="N75794" s="9"/>
    </row>
    <row r="75795" spans="12:14" x14ac:dyDescent="0.25">
      <c r="L75795" s="9"/>
      <c r="M75795" s="9"/>
      <c r="N75795" s="9"/>
    </row>
    <row r="75796" spans="12:14" x14ac:dyDescent="0.25">
      <c r="L75796" s="9"/>
      <c r="M75796" s="9"/>
      <c r="N75796" s="9"/>
    </row>
    <row r="75797" spans="12:14" x14ac:dyDescent="0.25">
      <c r="L75797" s="9"/>
      <c r="M75797" s="9"/>
      <c r="N75797" s="9"/>
    </row>
    <row r="75798" spans="12:14" x14ac:dyDescent="0.25">
      <c r="L75798" s="9"/>
      <c r="M75798" s="9"/>
      <c r="N75798" s="9"/>
    </row>
    <row r="75799" spans="12:14" x14ac:dyDescent="0.25">
      <c r="L75799" s="9"/>
      <c r="M75799" s="9"/>
      <c r="N75799" s="9"/>
    </row>
    <row r="75800" spans="12:14" x14ac:dyDescent="0.25">
      <c r="L75800" s="9"/>
      <c r="M75800" s="9"/>
      <c r="N75800" s="9"/>
    </row>
    <row r="75801" spans="12:14" x14ac:dyDescent="0.25">
      <c r="L75801" s="9"/>
      <c r="M75801" s="9"/>
      <c r="N75801" s="9"/>
    </row>
    <row r="75802" spans="12:14" x14ac:dyDescent="0.25">
      <c r="L75802" s="9"/>
      <c r="M75802" s="9"/>
      <c r="N75802" s="9"/>
    </row>
    <row r="75803" spans="12:14" x14ac:dyDescent="0.25">
      <c r="L75803" s="9"/>
      <c r="M75803" s="9"/>
      <c r="N75803" s="9"/>
    </row>
    <row r="75804" spans="12:14" x14ac:dyDescent="0.25">
      <c r="L75804" s="9"/>
      <c r="M75804" s="9"/>
      <c r="N75804" s="9"/>
    </row>
    <row r="75805" spans="12:14" x14ac:dyDescent="0.25">
      <c r="L75805" s="9"/>
      <c r="M75805" s="9"/>
      <c r="N75805" s="9"/>
    </row>
    <row r="75806" spans="12:14" x14ac:dyDescent="0.25">
      <c r="L75806" s="9"/>
      <c r="M75806" s="9"/>
      <c r="N75806" s="9"/>
    </row>
    <row r="75807" spans="12:14" x14ac:dyDescent="0.25">
      <c r="L75807" s="9"/>
      <c r="M75807" s="9"/>
      <c r="N75807" s="9"/>
    </row>
    <row r="75808" spans="12:14" x14ac:dyDescent="0.25">
      <c r="L75808" s="9"/>
      <c r="M75808" s="9"/>
      <c r="N75808" s="9"/>
    </row>
    <row r="75809" spans="12:14" x14ac:dyDescent="0.25">
      <c r="L75809" s="9"/>
      <c r="M75809" s="9"/>
      <c r="N75809" s="9"/>
    </row>
    <row r="75810" spans="12:14" x14ac:dyDescent="0.25">
      <c r="L75810" s="9"/>
      <c r="M75810" s="9"/>
      <c r="N75810" s="9"/>
    </row>
    <row r="75811" spans="12:14" x14ac:dyDescent="0.25">
      <c r="L75811" s="9"/>
      <c r="M75811" s="9"/>
      <c r="N75811" s="9"/>
    </row>
    <row r="75812" spans="12:14" x14ac:dyDescent="0.25">
      <c r="L75812" s="9"/>
      <c r="M75812" s="9"/>
      <c r="N75812" s="9"/>
    </row>
    <row r="75813" spans="12:14" x14ac:dyDescent="0.25">
      <c r="L75813" s="9"/>
      <c r="M75813" s="9"/>
      <c r="N75813" s="9"/>
    </row>
    <row r="75814" spans="12:14" x14ac:dyDescent="0.25">
      <c r="L75814" s="9"/>
      <c r="M75814" s="9"/>
      <c r="N75814" s="9"/>
    </row>
    <row r="75815" spans="12:14" x14ac:dyDescent="0.25">
      <c r="L75815" s="9"/>
      <c r="M75815" s="9"/>
      <c r="N75815" s="9"/>
    </row>
    <row r="75816" spans="12:14" x14ac:dyDescent="0.25">
      <c r="L75816" s="9"/>
      <c r="M75816" s="9"/>
      <c r="N75816" s="9"/>
    </row>
    <row r="75817" spans="12:14" x14ac:dyDescent="0.25">
      <c r="L75817" s="9"/>
      <c r="M75817" s="9"/>
      <c r="N75817" s="9"/>
    </row>
    <row r="75818" spans="12:14" x14ac:dyDescent="0.25">
      <c r="L75818" s="9"/>
      <c r="M75818" s="9"/>
      <c r="N75818" s="9"/>
    </row>
    <row r="75819" spans="12:14" x14ac:dyDescent="0.25">
      <c r="L75819" s="9"/>
      <c r="M75819" s="9"/>
      <c r="N75819" s="9"/>
    </row>
    <row r="75820" spans="12:14" x14ac:dyDescent="0.25">
      <c r="L75820" s="9"/>
      <c r="M75820" s="9"/>
      <c r="N75820" s="9"/>
    </row>
    <row r="75821" spans="12:14" x14ac:dyDescent="0.25">
      <c r="L75821" s="9"/>
      <c r="M75821" s="9"/>
      <c r="N75821" s="9"/>
    </row>
    <row r="75822" spans="12:14" x14ac:dyDescent="0.25">
      <c r="L75822" s="9"/>
      <c r="M75822" s="9"/>
      <c r="N75822" s="9"/>
    </row>
    <row r="75823" spans="12:14" x14ac:dyDescent="0.25">
      <c r="L75823" s="9"/>
      <c r="M75823" s="9"/>
      <c r="N75823" s="9"/>
    </row>
    <row r="75824" spans="12:14" x14ac:dyDescent="0.25">
      <c r="L75824" s="9"/>
      <c r="M75824" s="9"/>
      <c r="N75824" s="9"/>
    </row>
    <row r="75825" spans="12:14" x14ac:dyDescent="0.25">
      <c r="L75825" s="9"/>
      <c r="M75825" s="9"/>
      <c r="N75825" s="9"/>
    </row>
    <row r="75826" spans="12:14" x14ac:dyDescent="0.25">
      <c r="L75826" s="9"/>
      <c r="M75826" s="9"/>
      <c r="N75826" s="9"/>
    </row>
    <row r="75827" spans="12:14" x14ac:dyDescent="0.25">
      <c r="L75827" s="9"/>
      <c r="M75827" s="9"/>
      <c r="N75827" s="9"/>
    </row>
    <row r="75828" spans="12:14" x14ac:dyDescent="0.25">
      <c r="L75828" s="9"/>
      <c r="M75828" s="9"/>
      <c r="N75828" s="9"/>
    </row>
    <row r="75829" spans="12:14" x14ac:dyDescent="0.25">
      <c r="L75829" s="9"/>
      <c r="M75829" s="9"/>
      <c r="N75829" s="9"/>
    </row>
    <row r="75830" spans="12:14" x14ac:dyDescent="0.25">
      <c r="L75830" s="9"/>
      <c r="M75830" s="9"/>
      <c r="N75830" s="9"/>
    </row>
    <row r="75831" spans="12:14" x14ac:dyDescent="0.25">
      <c r="L75831" s="9"/>
      <c r="M75831" s="9"/>
      <c r="N75831" s="9"/>
    </row>
    <row r="75832" spans="12:14" x14ac:dyDescent="0.25">
      <c r="L75832" s="9"/>
      <c r="M75832" s="9"/>
      <c r="N75832" s="9"/>
    </row>
    <row r="75833" spans="12:14" x14ac:dyDescent="0.25">
      <c r="L75833" s="9"/>
      <c r="M75833" s="9"/>
      <c r="N75833" s="9"/>
    </row>
    <row r="75834" spans="12:14" x14ac:dyDescent="0.25">
      <c r="L75834" s="9"/>
      <c r="M75834" s="9"/>
      <c r="N75834" s="9"/>
    </row>
    <row r="75835" spans="12:14" x14ac:dyDescent="0.25">
      <c r="L75835" s="9"/>
      <c r="M75835" s="9"/>
      <c r="N75835" s="9"/>
    </row>
    <row r="75836" spans="12:14" x14ac:dyDescent="0.25">
      <c r="L75836" s="9"/>
      <c r="M75836" s="9"/>
      <c r="N75836" s="9"/>
    </row>
    <row r="75837" spans="12:14" x14ac:dyDescent="0.25">
      <c r="L75837" s="9"/>
      <c r="M75837" s="9"/>
      <c r="N75837" s="9"/>
    </row>
    <row r="75838" spans="12:14" x14ac:dyDescent="0.25">
      <c r="L75838" s="9"/>
      <c r="M75838" s="9"/>
      <c r="N75838" s="9"/>
    </row>
    <row r="75839" spans="12:14" x14ac:dyDescent="0.25">
      <c r="L75839" s="9"/>
      <c r="M75839" s="9"/>
      <c r="N75839" s="9"/>
    </row>
    <row r="75840" spans="12:14" x14ac:dyDescent="0.25">
      <c r="L75840" s="9"/>
      <c r="M75840" s="9"/>
      <c r="N75840" s="9"/>
    </row>
    <row r="75841" spans="12:14" x14ac:dyDescent="0.25">
      <c r="L75841" s="9"/>
      <c r="M75841" s="9"/>
      <c r="N75841" s="9"/>
    </row>
    <row r="75842" spans="12:14" x14ac:dyDescent="0.25">
      <c r="L75842" s="9"/>
      <c r="M75842" s="9"/>
      <c r="N75842" s="9"/>
    </row>
    <row r="75843" spans="12:14" x14ac:dyDescent="0.25">
      <c r="L75843" s="9"/>
      <c r="M75843" s="9"/>
      <c r="N75843" s="9"/>
    </row>
    <row r="75844" spans="12:14" x14ac:dyDescent="0.25">
      <c r="L75844" s="9"/>
      <c r="M75844" s="9"/>
      <c r="N75844" s="9"/>
    </row>
    <row r="75845" spans="12:14" x14ac:dyDescent="0.25">
      <c r="L75845" s="9"/>
      <c r="M75845" s="9"/>
      <c r="N75845" s="9"/>
    </row>
    <row r="75846" spans="12:14" x14ac:dyDescent="0.25">
      <c r="L75846" s="9"/>
      <c r="M75846" s="9"/>
      <c r="N75846" s="9"/>
    </row>
    <row r="75847" spans="12:14" x14ac:dyDescent="0.25">
      <c r="L75847" s="9"/>
      <c r="M75847" s="9"/>
      <c r="N75847" s="9"/>
    </row>
    <row r="75848" spans="12:14" x14ac:dyDescent="0.25">
      <c r="L75848" s="9"/>
      <c r="M75848" s="9"/>
      <c r="N75848" s="9"/>
    </row>
    <row r="75849" spans="12:14" x14ac:dyDescent="0.25">
      <c r="L75849" s="9"/>
      <c r="M75849" s="9"/>
      <c r="N75849" s="9"/>
    </row>
    <row r="75850" spans="12:14" x14ac:dyDescent="0.25">
      <c r="L75850" s="9"/>
      <c r="M75850" s="9"/>
      <c r="N75850" s="9"/>
    </row>
    <row r="75851" spans="12:14" x14ac:dyDescent="0.25">
      <c r="L75851" s="9"/>
      <c r="M75851" s="9"/>
      <c r="N75851" s="9"/>
    </row>
    <row r="75852" spans="12:14" x14ac:dyDescent="0.25">
      <c r="L75852" s="9"/>
      <c r="M75852" s="9"/>
      <c r="N75852" s="9"/>
    </row>
    <row r="75853" spans="12:14" x14ac:dyDescent="0.25">
      <c r="L75853" s="9"/>
      <c r="M75853" s="9"/>
      <c r="N75853" s="9"/>
    </row>
    <row r="75854" spans="12:14" x14ac:dyDescent="0.25">
      <c r="L75854" s="9"/>
      <c r="M75854" s="9"/>
      <c r="N75854" s="9"/>
    </row>
    <row r="75855" spans="12:14" x14ac:dyDescent="0.25">
      <c r="L75855" s="9"/>
      <c r="M75855" s="9"/>
      <c r="N75855" s="9"/>
    </row>
    <row r="75856" spans="12:14" x14ac:dyDescent="0.25">
      <c r="L75856" s="9"/>
      <c r="M75856" s="9"/>
      <c r="N75856" s="9"/>
    </row>
    <row r="75857" spans="12:14" x14ac:dyDescent="0.25">
      <c r="L75857" s="9"/>
      <c r="M75857" s="9"/>
      <c r="N75857" s="9"/>
    </row>
    <row r="75858" spans="12:14" x14ac:dyDescent="0.25">
      <c r="L75858" s="9"/>
      <c r="M75858" s="9"/>
      <c r="N75858" s="9"/>
    </row>
    <row r="75859" spans="12:14" x14ac:dyDescent="0.25">
      <c r="L75859" s="9"/>
      <c r="M75859" s="9"/>
      <c r="N75859" s="9"/>
    </row>
    <row r="75860" spans="12:14" x14ac:dyDescent="0.25">
      <c r="L75860" s="9"/>
      <c r="M75860" s="9"/>
      <c r="N75860" s="9"/>
    </row>
    <row r="75861" spans="12:14" x14ac:dyDescent="0.25">
      <c r="L75861" s="9"/>
      <c r="M75861" s="9"/>
      <c r="N75861" s="9"/>
    </row>
    <row r="75862" spans="12:14" x14ac:dyDescent="0.25">
      <c r="L75862" s="9"/>
      <c r="M75862" s="9"/>
      <c r="N75862" s="9"/>
    </row>
    <row r="75863" spans="12:14" x14ac:dyDescent="0.25">
      <c r="L75863" s="9"/>
      <c r="M75863" s="9"/>
      <c r="N75863" s="9"/>
    </row>
    <row r="75864" spans="12:14" x14ac:dyDescent="0.25">
      <c r="L75864" s="9"/>
      <c r="M75864" s="9"/>
      <c r="N75864" s="9"/>
    </row>
    <row r="75865" spans="12:14" x14ac:dyDescent="0.25">
      <c r="L75865" s="9"/>
      <c r="M75865" s="9"/>
      <c r="N75865" s="9"/>
    </row>
    <row r="75866" spans="12:14" x14ac:dyDescent="0.25">
      <c r="L75866" s="9"/>
      <c r="M75866" s="9"/>
      <c r="N75866" s="9"/>
    </row>
    <row r="75867" spans="12:14" x14ac:dyDescent="0.25">
      <c r="L75867" s="9"/>
      <c r="M75867" s="9"/>
      <c r="N75867" s="9"/>
    </row>
    <row r="75868" spans="12:14" x14ac:dyDescent="0.25">
      <c r="L75868" s="9"/>
      <c r="M75868" s="9"/>
      <c r="N75868" s="9"/>
    </row>
    <row r="75869" spans="12:14" x14ac:dyDescent="0.25">
      <c r="L75869" s="9"/>
      <c r="M75869" s="9"/>
      <c r="N75869" s="9"/>
    </row>
    <row r="75870" spans="12:14" x14ac:dyDescent="0.25">
      <c r="L75870" s="9"/>
      <c r="M75870" s="9"/>
      <c r="N75870" s="9"/>
    </row>
    <row r="75871" spans="12:14" x14ac:dyDescent="0.25">
      <c r="L75871" s="9"/>
      <c r="M75871" s="9"/>
      <c r="N75871" s="9"/>
    </row>
    <row r="75872" spans="12:14" x14ac:dyDescent="0.25">
      <c r="L75872" s="9"/>
      <c r="M75872" s="9"/>
      <c r="N75872" s="9"/>
    </row>
    <row r="75873" spans="12:14" x14ac:dyDescent="0.25">
      <c r="L75873" s="9"/>
      <c r="M75873" s="9"/>
      <c r="N75873" s="9"/>
    </row>
    <row r="75874" spans="12:14" x14ac:dyDescent="0.25">
      <c r="L75874" s="9"/>
      <c r="M75874" s="9"/>
      <c r="N75874" s="9"/>
    </row>
    <row r="75875" spans="12:14" x14ac:dyDescent="0.25">
      <c r="L75875" s="9"/>
      <c r="M75875" s="9"/>
      <c r="N75875" s="9"/>
    </row>
    <row r="75876" spans="12:14" x14ac:dyDescent="0.25">
      <c r="L75876" s="9"/>
      <c r="M75876" s="9"/>
      <c r="N75876" s="9"/>
    </row>
    <row r="75877" spans="12:14" x14ac:dyDescent="0.25">
      <c r="L75877" s="9"/>
      <c r="M75877" s="9"/>
      <c r="N75877" s="9"/>
    </row>
    <row r="75878" spans="12:14" x14ac:dyDescent="0.25">
      <c r="L75878" s="9"/>
      <c r="M75878" s="9"/>
      <c r="N75878" s="9"/>
    </row>
    <row r="75879" spans="12:14" x14ac:dyDescent="0.25">
      <c r="L75879" s="9"/>
      <c r="M75879" s="9"/>
      <c r="N75879" s="9"/>
    </row>
    <row r="75880" spans="12:14" x14ac:dyDescent="0.25">
      <c r="L75880" s="9"/>
      <c r="M75880" s="9"/>
      <c r="N75880" s="9"/>
    </row>
    <row r="75881" spans="12:14" x14ac:dyDescent="0.25">
      <c r="L75881" s="9"/>
      <c r="M75881" s="9"/>
      <c r="N75881" s="9"/>
    </row>
    <row r="75882" spans="12:14" x14ac:dyDescent="0.25">
      <c r="L75882" s="9"/>
      <c r="M75882" s="9"/>
      <c r="N75882" s="9"/>
    </row>
    <row r="75883" spans="12:14" x14ac:dyDescent="0.25">
      <c r="L75883" s="9"/>
      <c r="M75883" s="9"/>
      <c r="N75883" s="9"/>
    </row>
    <row r="75884" spans="12:14" x14ac:dyDescent="0.25">
      <c r="L75884" s="9"/>
      <c r="M75884" s="9"/>
      <c r="N75884" s="9"/>
    </row>
    <row r="75885" spans="12:14" x14ac:dyDescent="0.25">
      <c r="L75885" s="9"/>
      <c r="M75885" s="9"/>
      <c r="N75885" s="9"/>
    </row>
    <row r="75886" spans="12:14" x14ac:dyDescent="0.25">
      <c r="L75886" s="9"/>
      <c r="M75886" s="9"/>
      <c r="N75886" s="9"/>
    </row>
    <row r="75887" spans="12:14" x14ac:dyDescent="0.25">
      <c r="L75887" s="9"/>
      <c r="M75887" s="9"/>
      <c r="N75887" s="9"/>
    </row>
    <row r="75888" spans="12:14" x14ac:dyDescent="0.25">
      <c r="L75888" s="9"/>
      <c r="M75888" s="9"/>
      <c r="N75888" s="9"/>
    </row>
    <row r="75889" spans="12:14" x14ac:dyDescent="0.25">
      <c r="L75889" s="9"/>
      <c r="M75889" s="9"/>
      <c r="N75889" s="9"/>
    </row>
    <row r="75890" spans="12:14" x14ac:dyDescent="0.25">
      <c r="L75890" s="9"/>
      <c r="M75890" s="9"/>
      <c r="N75890" s="9"/>
    </row>
    <row r="75891" spans="12:14" x14ac:dyDescent="0.25">
      <c r="L75891" s="9"/>
      <c r="M75891" s="9"/>
      <c r="N75891" s="9"/>
    </row>
    <row r="75892" spans="12:14" x14ac:dyDescent="0.25">
      <c r="L75892" s="9"/>
      <c r="M75892" s="9"/>
      <c r="N75892" s="9"/>
    </row>
    <row r="75893" spans="12:14" x14ac:dyDescent="0.25">
      <c r="L75893" s="9"/>
      <c r="M75893" s="9"/>
      <c r="N75893" s="9"/>
    </row>
    <row r="75894" spans="12:14" x14ac:dyDescent="0.25">
      <c r="L75894" s="9"/>
      <c r="M75894" s="9"/>
      <c r="N75894" s="9"/>
    </row>
    <row r="75895" spans="12:14" x14ac:dyDescent="0.25">
      <c r="L75895" s="9"/>
      <c r="M75895" s="9"/>
      <c r="N75895" s="9"/>
    </row>
    <row r="75896" spans="12:14" x14ac:dyDescent="0.25">
      <c r="L75896" s="9"/>
      <c r="M75896" s="9"/>
      <c r="N75896" s="9"/>
    </row>
    <row r="75897" spans="12:14" x14ac:dyDescent="0.25">
      <c r="L75897" s="9"/>
      <c r="M75897" s="9"/>
      <c r="N75897" s="9"/>
    </row>
    <row r="75898" spans="12:14" x14ac:dyDescent="0.25">
      <c r="L75898" s="9"/>
      <c r="M75898" s="9"/>
      <c r="N75898" s="9"/>
    </row>
    <row r="75899" spans="12:14" x14ac:dyDescent="0.25">
      <c r="L75899" s="9"/>
      <c r="M75899" s="9"/>
      <c r="N75899" s="9"/>
    </row>
    <row r="75900" spans="12:14" x14ac:dyDescent="0.25">
      <c r="L75900" s="9"/>
      <c r="M75900" s="9"/>
      <c r="N75900" s="9"/>
    </row>
    <row r="75901" spans="12:14" x14ac:dyDescent="0.25">
      <c r="L75901" s="9"/>
      <c r="M75901" s="9"/>
      <c r="N75901" s="9"/>
    </row>
    <row r="75902" spans="12:14" x14ac:dyDescent="0.25">
      <c r="L75902" s="9"/>
      <c r="M75902" s="9"/>
      <c r="N75902" s="9"/>
    </row>
    <row r="75903" spans="12:14" x14ac:dyDescent="0.25">
      <c r="L75903" s="9"/>
      <c r="M75903" s="9"/>
      <c r="N75903" s="9"/>
    </row>
    <row r="75904" spans="12:14" x14ac:dyDescent="0.25">
      <c r="L75904" s="9"/>
      <c r="M75904" s="9"/>
      <c r="N75904" s="9"/>
    </row>
    <row r="75905" spans="12:14" x14ac:dyDescent="0.25">
      <c r="L75905" s="9"/>
      <c r="M75905" s="9"/>
      <c r="N75905" s="9"/>
    </row>
    <row r="75906" spans="12:14" x14ac:dyDescent="0.25">
      <c r="L75906" s="9"/>
      <c r="M75906" s="9"/>
      <c r="N75906" s="9"/>
    </row>
    <row r="75907" spans="12:14" x14ac:dyDescent="0.25">
      <c r="L75907" s="9"/>
      <c r="M75907" s="9"/>
      <c r="N75907" s="9"/>
    </row>
    <row r="75908" spans="12:14" x14ac:dyDescent="0.25">
      <c r="L75908" s="9"/>
      <c r="M75908" s="9"/>
      <c r="N75908" s="9"/>
    </row>
    <row r="75909" spans="12:14" x14ac:dyDescent="0.25">
      <c r="L75909" s="9"/>
      <c r="M75909" s="9"/>
      <c r="N75909" s="9"/>
    </row>
    <row r="75910" spans="12:14" x14ac:dyDescent="0.25">
      <c r="L75910" s="9"/>
      <c r="M75910" s="9"/>
      <c r="N75910" s="9"/>
    </row>
    <row r="75911" spans="12:14" x14ac:dyDescent="0.25">
      <c r="L75911" s="9"/>
      <c r="M75911" s="9"/>
      <c r="N75911" s="9"/>
    </row>
    <row r="75912" spans="12:14" x14ac:dyDescent="0.25">
      <c r="L75912" s="9"/>
      <c r="M75912" s="9"/>
      <c r="N75912" s="9"/>
    </row>
    <row r="75913" spans="12:14" x14ac:dyDescent="0.25">
      <c r="L75913" s="9"/>
      <c r="M75913" s="9"/>
      <c r="N75913" s="9"/>
    </row>
    <row r="75914" spans="12:14" x14ac:dyDescent="0.25">
      <c r="L75914" s="9"/>
      <c r="M75914" s="9"/>
      <c r="N75914" s="9"/>
    </row>
    <row r="75915" spans="12:14" x14ac:dyDescent="0.25">
      <c r="L75915" s="9"/>
      <c r="M75915" s="9"/>
      <c r="N75915" s="9"/>
    </row>
    <row r="75916" spans="12:14" x14ac:dyDescent="0.25">
      <c r="L75916" s="9"/>
      <c r="M75916" s="9"/>
      <c r="N75916" s="9"/>
    </row>
    <row r="75917" spans="12:14" x14ac:dyDescent="0.25">
      <c r="L75917" s="9"/>
      <c r="M75917" s="9"/>
      <c r="N75917" s="9"/>
    </row>
    <row r="75918" spans="12:14" x14ac:dyDescent="0.25">
      <c r="L75918" s="9"/>
      <c r="M75918" s="9"/>
      <c r="N75918" s="9"/>
    </row>
    <row r="75919" spans="12:14" x14ac:dyDescent="0.25">
      <c r="L75919" s="9"/>
      <c r="M75919" s="9"/>
      <c r="N75919" s="9"/>
    </row>
    <row r="75920" spans="12:14" x14ac:dyDescent="0.25">
      <c r="L75920" s="9"/>
      <c r="M75920" s="9"/>
      <c r="N75920" s="9"/>
    </row>
    <row r="75921" spans="12:14" x14ac:dyDescent="0.25">
      <c r="L75921" s="9"/>
      <c r="M75921" s="9"/>
      <c r="N75921" s="9"/>
    </row>
    <row r="75922" spans="12:14" x14ac:dyDescent="0.25">
      <c r="L75922" s="9"/>
      <c r="M75922" s="9"/>
      <c r="N75922" s="9"/>
    </row>
    <row r="75923" spans="12:14" x14ac:dyDescent="0.25">
      <c r="L75923" s="9"/>
      <c r="M75923" s="9"/>
      <c r="N75923" s="9"/>
    </row>
    <row r="75924" spans="12:14" x14ac:dyDescent="0.25">
      <c r="L75924" s="9"/>
      <c r="M75924" s="9"/>
      <c r="N75924" s="9"/>
    </row>
    <row r="75925" spans="12:14" x14ac:dyDescent="0.25">
      <c r="L75925" s="9"/>
      <c r="M75925" s="9"/>
      <c r="N75925" s="9"/>
    </row>
    <row r="75926" spans="12:14" x14ac:dyDescent="0.25">
      <c r="L75926" s="9"/>
      <c r="M75926" s="9"/>
      <c r="N75926" s="9"/>
    </row>
    <row r="75927" spans="12:14" x14ac:dyDescent="0.25">
      <c r="L75927" s="9"/>
      <c r="M75927" s="9"/>
      <c r="N75927" s="9"/>
    </row>
    <row r="75928" spans="12:14" x14ac:dyDescent="0.25">
      <c r="L75928" s="9"/>
      <c r="M75928" s="9"/>
      <c r="N75928" s="9"/>
    </row>
    <row r="75929" spans="12:14" x14ac:dyDescent="0.25">
      <c r="L75929" s="9"/>
      <c r="M75929" s="9"/>
      <c r="N75929" s="9"/>
    </row>
    <row r="75930" spans="12:14" x14ac:dyDescent="0.25">
      <c r="L75930" s="9"/>
      <c r="M75930" s="9"/>
      <c r="N75930" s="9"/>
    </row>
    <row r="75931" spans="12:14" x14ac:dyDescent="0.25">
      <c r="L75931" s="9"/>
      <c r="M75931" s="9"/>
      <c r="N75931" s="9"/>
    </row>
    <row r="75932" spans="12:14" x14ac:dyDescent="0.25">
      <c r="L75932" s="9"/>
      <c r="M75932" s="9"/>
      <c r="N75932" s="9"/>
    </row>
    <row r="75933" spans="12:14" x14ac:dyDescent="0.25">
      <c r="L75933" s="9"/>
      <c r="M75933" s="9"/>
      <c r="N75933" s="9"/>
    </row>
    <row r="75934" spans="12:14" x14ac:dyDescent="0.25">
      <c r="L75934" s="9"/>
      <c r="M75934" s="9"/>
      <c r="N75934" s="9"/>
    </row>
    <row r="75935" spans="12:14" x14ac:dyDescent="0.25">
      <c r="L75935" s="9"/>
      <c r="M75935" s="9"/>
      <c r="N75935" s="9"/>
    </row>
    <row r="75936" spans="12:14" x14ac:dyDescent="0.25">
      <c r="L75936" s="9"/>
      <c r="M75936" s="9"/>
      <c r="N75936" s="9"/>
    </row>
    <row r="75937" spans="12:14" x14ac:dyDescent="0.25">
      <c r="L75937" s="9"/>
      <c r="M75937" s="9"/>
      <c r="N75937" s="9"/>
    </row>
    <row r="75938" spans="12:14" x14ac:dyDescent="0.25">
      <c r="L75938" s="9"/>
      <c r="M75938" s="9"/>
      <c r="N75938" s="9"/>
    </row>
    <row r="75939" spans="12:14" x14ac:dyDescent="0.25">
      <c r="L75939" s="9"/>
      <c r="M75939" s="9"/>
      <c r="N75939" s="9"/>
    </row>
    <row r="75940" spans="12:14" x14ac:dyDescent="0.25">
      <c r="L75940" s="9"/>
      <c r="M75940" s="9"/>
      <c r="N75940" s="9"/>
    </row>
    <row r="75941" spans="12:14" x14ac:dyDescent="0.25">
      <c r="L75941" s="9"/>
      <c r="M75941" s="9"/>
      <c r="N75941" s="9"/>
    </row>
    <row r="75942" spans="12:14" x14ac:dyDescent="0.25">
      <c r="L75942" s="9"/>
      <c r="M75942" s="9"/>
      <c r="N75942" s="9"/>
    </row>
    <row r="75943" spans="12:14" x14ac:dyDescent="0.25">
      <c r="L75943" s="9"/>
      <c r="M75943" s="9"/>
      <c r="N75943" s="9"/>
    </row>
    <row r="75944" spans="12:14" x14ac:dyDescent="0.25">
      <c r="L75944" s="9"/>
      <c r="M75944" s="9"/>
      <c r="N75944" s="9"/>
    </row>
    <row r="75945" spans="12:14" x14ac:dyDescent="0.25">
      <c r="L75945" s="9"/>
      <c r="M75945" s="9"/>
      <c r="N75945" s="9"/>
    </row>
    <row r="75946" spans="12:14" x14ac:dyDescent="0.25">
      <c r="L75946" s="9"/>
      <c r="M75946" s="9"/>
      <c r="N75946" s="9"/>
    </row>
    <row r="75947" spans="12:14" x14ac:dyDescent="0.25">
      <c r="L75947" s="9"/>
      <c r="M75947" s="9"/>
      <c r="N75947" s="9"/>
    </row>
    <row r="75948" spans="12:14" x14ac:dyDescent="0.25">
      <c r="L75948" s="9"/>
      <c r="M75948" s="9"/>
      <c r="N75948" s="9"/>
    </row>
    <row r="75949" spans="12:14" x14ac:dyDescent="0.25">
      <c r="L75949" s="9"/>
      <c r="M75949" s="9"/>
      <c r="N75949" s="9"/>
    </row>
    <row r="75950" spans="12:14" x14ac:dyDescent="0.25">
      <c r="L75950" s="9"/>
      <c r="M75950" s="9"/>
      <c r="N75950" s="9"/>
    </row>
    <row r="75951" spans="12:14" x14ac:dyDescent="0.25">
      <c r="L75951" s="9"/>
      <c r="M75951" s="9"/>
      <c r="N75951" s="9"/>
    </row>
    <row r="75952" spans="12:14" x14ac:dyDescent="0.25">
      <c r="L75952" s="9"/>
      <c r="M75952" s="9"/>
      <c r="N75952" s="9"/>
    </row>
    <row r="75953" spans="12:14" x14ac:dyDescent="0.25">
      <c r="L75953" s="9"/>
      <c r="M75953" s="9"/>
      <c r="N75953" s="9"/>
    </row>
    <row r="75954" spans="12:14" x14ac:dyDescent="0.25">
      <c r="L75954" s="9"/>
      <c r="M75954" s="9"/>
      <c r="N75954" s="9"/>
    </row>
    <row r="75955" spans="12:14" x14ac:dyDescent="0.25">
      <c r="L75955" s="9"/>
      <c r="M75955" s="9"/>
      <c r="N75955" s="9"/>
    </row>
    <row r="75956" spans="12:14" x14ac:dyDescent="0.25">
      <c r="L75956" s="9"/>
      <c r="M75956" s="9"/>
      <c r="N75956" s="9"/>
    </row>
    <row r="75957" spans="12:14" x14ac:dyDescent="0.25">
      <c r="L75957" s="9"/>
      <c r="M75957" s="9"/>
      <c r="N75957" s="9"/>
    </row>
    <row r="75958" spans="12:14" x14ac:dyDescent="0.25">
      <c r="L75958" s="9"/>
      <c r="M75958" s="9"/>
      <c r="N75958" s="9"/>
    </row>
    <row r="75959" spans="12:14" x14ac:dyDescent="0.25">
      <c r="L75959" s="9"/>
      <c r="M75959" s="9"/>
      <c r="N75959" s="9"/>
    </row>
    <row r="75960" spans="12:14" x14ac:dyDescent="0.25">
      <c r="L75960" s="9"/>
      <c r="M75960" s="9"/>
      <c r="N75960" s="9"/>
    </row>
    <row r="75961" spans="12:14" x14ac:dyDescent="0.25">
      <c r="L75961" s="9"/>
      <c r="M75961" s="9"/>
      <c r="N75961" s="9"/>
    </row>
    <row r="75962" spans="12:14" x14ac:dyDescent="0.25">
      <c r="L75962" s="9"/>
      <c r="M75962" s="9"/>
      <c r="N75962" s="9"/>
    </row>
    <row r="75963" spans="12:14" x14ac:dyDescent="0.25">
      <c r="L75963" s="9"/>
      <c r="M75963" s="9"/>
      <c r="N75963" s="9"/>
    </row>
    <row r="75964" spans="12:14" x14ac:dyDescent="0.25">
      <c r="L75964" s="9"/>
      <c r="M75964" s="9"/>
      <c r="N75964" s="9"/>
    </row>
    <row r="75965" spans="12:14" x14ac:dyDescent="0.25">
      <c r="L75965" s="9"/>
      <c r="M75965" s="9"/>
      <c r="N75965" s="9"/>
    </row>
    <row r="75966" spans="12:14" x14ac:dyDescent="0.25">
      <c r="L75966" s="9"/>
      <c r="M75966" s="9"/>
      <c r="N75966" s="9"/>
    </row>
    <row r="75967" spans="12:14" x14ac:dyDescent="0.25">
      <c r="L75967" s="9"/>
      <c r="M75967" s="9"/>
      <c r="N75967" s="9"/>
    </row>
    <row r="75968" spans="12:14" x14ac:dyDescent="0.25">
      <c r="L75968" s="9"/>
      <c r="M75968" s="9"/>
      <c r="N75968" s="9"/>
    </row>
    <row r="75969" spans="12:14" x14ac:dyDescent="0.25">
      <c r="L75969" s="9"/>
      <c r="M75969" s="9"/>
      <c r="N75969" s="9"/>
    </row>
    <row r="75970" spans="12:14" x14ac:dyDescent="0.25">
      <c r="L75970" s="9"/>
      <c r="M75970" s="9"/>
      <c r="N75970" s="9"/>
    </row>
    <row r="75971" spans="12:14" x14ac:dyDescent="0.25">
      <c r="L75971" s="9"/>
      <c r="M75971" s="9"/>
      <c r="N75971" s="9"/>
    </row>
    <row r="75972" spans="12:14" x14ac:dyDescent="0.25">
      <c r="L75972" s="9"/>
      <c r="M75972" s="9"/>
      <c r="N75972" s="9"/>
    </row>
    <row r="75973" spans="12:14" x14ac:dyDescent="0.25">
      <c r="L75973" s="9"/>
      <c r="M75973" s="9"/>
      <c r="N75973" s="9"/>
    </row>
    <row r="75974" spans="12:14" x14ac:dyDescent="0.25">
      <c r="L75974" s="9"/>
      <c r="M75974" s="9"/>
      <c r="N75974" s="9"/>
    </row>
    <row r="75975" spans="12:14" x14ac:dyDescent="0.25">
      <c r="L75975" s="9"/>
      <c r="M75975" s="9"/>
      <c r="N75975" s="9"/>
    </row>
    <row r="75976" spans="12:14" x14ac:dyDescent="0.25">
      <c r="L75976" s="9"/>
      <c r="M75976" s="9"/>
      <c r="N75976" s="9"/>
    </row>
    <row r="75977" spans="12:14" x14ac:dyDescent="0.25">
      <c r="L75977" s="9"/>
      <c r="M75977" s="9"/>
      <c r="N75977" s="9"/>
    </row>
    <row r="75978" spans="12:14" x14ac:dyDescent="0.25">
      <c r="L75978" s="9"/>
      <c r="M75978" s="9"/>
      <c r="N75978" s="9"/>
    </row>
    <row r="75979" spans="12:14" x14ac:dyDescent="0.25">
      <c r="L75979" s="9"/>
      <c r="M75979" s="9"/>
      <c r="N75979" s="9"/>
    </row>
    <row r="75980" spans="12:14" x14ac:dyDescent="0.25">
      <c r="L75980" s="9"/>
      <c r="M75980" s="9"/>
      <c r="N75980" s="9"/>
    </row>
    <row r="75981" spans="12:14" x14ac:dyDescent="0.25">
      <c r="L75981" s="9"/>
      <c r="M75981" s="9"/>
      <c r="N75981" s="9"/>
    </row>
    <row r="75982" spans="12:14" x14ac:dyDescent="0.25">
      <c r="L75982" s="9"/>
      <c r="M75982" s="9"/>
      <c r="N75982" s="9"/>
    </row>
    <row r="75983" spans="12:14" x14ac:dyDescent="0.25">
      <c r="L75983" s="9"/>
      <c r="M75983" s="9"/>
      <c r="N75983" s="9"/>
    </row>
    <row r="75984" spans="12:14" x14ac:dyDescent="0.25">
      <c r="L75984" s="9"/>
      <c r="M75984" s="9"/>
      <c r="N75984" s="9"/>
    </row>
    <row r="75985" spans="12:14" x14ac:dyDescent="0.25">
      <c r="L75985" s="9"/>
      <c r="M75985" s="9"/>
      <c r="N75985" s="9"/>
    </row>
    <row r="75986" spans="12:14" x14ac:dyDescent="0.25">
      <c r="L75986" s="9"/>
      <c r="M75986" s="9"/>
      <c r="N75986" s="9"/>
    </row>
    <row r="75987" spans="12:14" x14ac:dyDescent="0.25">
      <c r="L75987" s="9"/>
      <c r="M75987" s="9"/>
      <c r="N75987" s="9"/>
    </row>
    <row r="75988" spans="12:14" x14ac:dyDescent="0.25">
      <c r="L75988" s="9"/>
      <c r="M75988" s="9"/>
      <c r="N75988" s="9"/>
    </row>
    <row r="75989" spans="12:14" x14ac:dyDescent="0.25">
      <c r="L75989" s="9"/>
      <c r="M75989" s="9"/>
      <c r="N75989" s="9"/>
    </row>
    <row r="75990" spans="12:14" x14ac:dyDescent="0.25">
      <c r="L75990" s="9"/>
      <c r="M75990" s="9"/>
      <c r="N75990" s="9"/>
    </row>
    <row r="75991" spans="12:14" x14ac:dyDescent="0.25">
      <c r="L75991" s="9"/>
      <c r="M75991" s="9"/>
      <c r="N75991" s="9"/>
    </row>
    <row r="75992" spans="12:14" x14ac:dyDescent="0.25">
      <c r="L75992" s="9"/>
      <c r="M75992" s="9"/>
      <c r="N75992" s="9"/>
    </row>
    <row r="75993" spans="12:14" x14ac:dyDescent="0.25">
      <c r="L75993" s="9"/>
      <c r="M75993" s="9"/>
      <c r="N75993" s="9"/>
    </row>
    <row r="75994" spans="12:14" x14ac:dyDescent="0.25">
      <c r="L75994" s="9"/>
      <c r="M75994" s="9"/>
      <c r="N75994" s="9"/>
    </row>
    <row r="75995" spans="12:14" x14ac:dyDescent="0.25">
      <c r="L75995" s="9"/>
      <c r="M75995" s="9"/>
      <c r="N75995" s="9"/>
    </row>
    <row r="75996" spans="12:14" x14ac:dyDescent="0.25">
      <c r="L75996" s="9"/>
      <c r="M75996" s="9"/>
      <c r="N75996" s="9"/>
    </row>
    <row r="75997" spans="12:14" x14ac:dyDescent="0.25">
      <c r="L75997" s="9"/>
      <c r="M75997" s="9"/>
      <c r="N75997" s="9"/>
    </row>
    <row r="75998" spans="12:14" x14ac:dyDescent="0.25">
      <c r="L75998" s="9"/>
      <c r="M75998" s="9"/>
      <c r="N75998" s="9"/>
    </row>
    <row r="75999" spans="12:14" x14ac:dyDescent="0.25">
      <c r="L75999" s="9"/>
      <c r="M75999" s="9"/>
      <c r="N75999" s="9"/>
    </row>
    <row r="76000" spans="12:14" x14ac:dyDescent="0.25">
      <c r="L76000" s="9"/>
      <c r="M76000" s="9"/>
      <c r="N76000" s="9"/>
    </row>
    <row r="76001" spans="12:14" x14ac:dyDescent="0.25">
      <c r="L76001" s="9"/>
      <c r="M76001" s="9"/>
      <c r="N76001" s="9"/>
    </row>
    <row r="76002" spans="12:14" x14ac:dyDescent="0.25">
      <c r="L76002" s="9"/>
      <c r="M76002" s="9"/>
      <c r="N76002" s="9"/>
    </row>
    <row r="76003" spans="12:14" x14ac:dyDescent="0.25">
      <c r="L76003" s="9"/>
      <c r="M76003" s="9"/>
      <c r="N76003" s="9"/>
    </row>
    <row r="76004" spans="12:14" x14ac:dyDescent="0.25">
      <c r="L76004" s="9"/>
      <c r="M76004" s="9"/>
      <c r="N76004" s="9"/>
    </row>
    <row r="76005" spans="12:14" x14ac:dyDescent="0.25">
      <c r="L76005" s="9"/>
      <c r="M76005" s="9"/>
      <c r="N76005" s="9"/>
    </row>
    <row r="76006" spans="12:14" x14ac:dyDescent="0.25">
      <c r="L76006" s="9"/>
      <c r="M76006" s="9"/>
      <c r="N76006" s="9"/>
    </row>
    <row r="76007" spans="12:14" x14ac:dyDescent="0.25">
      <c r="L76007" s="9"/>
      <c r="M76007" s="9"/>
      <c r="N76007" s="9"/>
    </row>
    <row r="76008" spans="12:14" x14ac:dyDescent="0.25">
      <c r="L76008" s="9"/>
      <c r="M76008" s="9"/>
      <c r="N76008" s="9"/>
    </row>
    <row r="76009" spans="12:14" x14ac:dyDescent="0.25">
      <c r="L76009" s="9"/>
      <c r="M76009" s="9"/>
      <c r="N76009" s="9"/>
    </row>
    <row r="76010" spans="12:14" x14ac:dyDescent="0.25">
      <c r="L76010" s="9"/>
      <c r="M76010" s="9"/>
      <c r="N76010" s="9"/>
    </row>
    <row r="76011" spans="12:14" x14ac:dyDescent="0.25">
      <c r="L76011" s="9"/>
      <c r="M76011" s="9"/>
      <c r="N76011" s="9"/>
    </row>
    <row r="76012" spans="12:14" x14ac:dyDescent="0.25">
      <c r="L76012" s="9"/>
      <c r="M76012" s="9"/>
      <c r="N76012" s="9"/>
    </row>
    <row r="76013" spans="12:14" x14ac:dyDescent="0.25">
      <c r="L76013" s="9"/>
      <c r="M76013" s="9"/>
      <c r="N76013" s="9"/>
    </row>
    <row r="76014" spans="12:14" x14ac:dyDescent="0.25">
      <c r="L76014" s="9"/>
      <c r="M76014" s="9"/>
      <c r="N76014" s="9"/>
    </row>
    <row r="76015" spans="12:14" x14ac:dyDescent="0.25">
      <c r="L76015" s="9"/>
      <c r="M76015" s="9"/>
      <c r="N76015" s="9"/>
    </row>
    <row r="76016" spans="12:14" x14ac:dyDescent="0.25">
      <c r="L76016" s="9"/>
      <c r="M76016" s="9"/>
      <c r="N76016" s="9"/>
    </row>
    <row r="76017" spans="12:14" x14ac:dyDescent="0.25">
      <c r="L76017" s="9"/>
      <c r="M76017" s="9"/>
      <c r="N76017" s="9"/>
    </row>
    <row r="76018" spans="12:14" x14ac:dyDescent="0.25">
      <c r="L76018" s="9"/>
      <c r="M76018" s="9"/>
      <c r="N76018" s="9"/>
    </row>
    <row r="76019" spans="12:14" x14ac:dyDescent="0.25">
      <c r="L76019" s="9"/>
      <c r="M76019" s="9"/>
      <c r="N76019" s="9"/>
    </row>
    <row r="76020" spans="12:14" x14ac:dyDescent="0.25">
      <c r="L76020" s="9"/>
      <c r="M76020" s="9"/>
      <c r="N76020" s="9"/>
    </row>
    <row r="76021" spans="12:14" x14ac:dyDescent="0.25">
      <c r="L76021" s="9"/>
      <c r="M76021" s="9"/>
      <c r="N76021" s="9"/>
    </row>
    <row r="76022" spans="12:14" x14ac:dyDescent="0.25">
      <c r="L76022" s="9"/>
      <c r="M76022" s="9"/>
      <c r="N76022" s="9"/>
    </row>
    <row r="76023" spans="12:14" x14ac:dyDescent="0.25">
      <c r="L76023" s="9"/>
      <c r="M76023" s="9"/>
      <c r="N76023" s="9"/>
    </row>
    <row r="76024" spans="12:14" x14ac:dyDescent="0.25">
      <c r="L76024" s="9"/>
      <c r="M76024" s="9"/>
      <c r="N76024" s="9"/>
    </row>
    <row r="76025" spans="12:14" x14ac:dyDescent="0.25">
      <c r="L76025" s="9"/>
      <c r="M76025" s="9"/>
      <c r="N76025" s="9"/>
    </row>
    <row r="76026" spans="12:14" x14ac:dyDescent="0.25">
      <c r="L76026" s="9"/>
      <c r="M76026" s="9"/>
      <c r="N76026" s="9"/>
    </row>
    <row r="76027" spans="12:14" x14ac:dyDescent="0.25">
      <c r="L76027" s="9"/>
      <c r="M76027" s="9"/>
      <c r="N76027" s="9"/>
    </row>
    <row r="76028" spans="12:14" x14ac:dyDescent="0.25">
      <c r="L76028" s="9"/>
      <c r="M76028" s="9"/>
      <c r="N76028" s="9"/>
    </row>
    <row r="76029" spans="12:14" x14ac:dyDescent="0.25">
      <c r="L76029" s="9"/>
      <c r="M76029" s="9"/>
      <c r="N76029" s="9"/>
    </row>
    <row r="76030" spans="12:14" x14ac:dyDescent="0.25">
      <c r="L76030" s="9"/>
      <c r="M76030" s="9"/>
      <c r="N76030" s="9"/>
    </row>
    <row r="76031" spans="12:14" x14ac:dyDescent="0.25">
      <c r="L76031" s="9"/>
      <c r="M76031" s="9"/>
      <c r="N76031" s="9"/>
    </row>
    <row r="76032" spans="12:14" x14ac:dyDescent="0.25">
      <c r="L76032" s="9"/>
      <c r="M76032" s="9"/>
      <c r="N76032" s="9"/>
    </row>
    <row r="76033" spans="12:14" x14ac:dyDescent="0.25">
      <c r="L76033" s="9"/>
      <c r="M76033" s="9"/>
      <c r="N76033" s="9"/>
    </row>
    <row r="76034" spans="12:14" x14ac:dyDescent="0.25">
      <c r="L76034" s="9"/>
      <c r="M76034" s="9"/>
      <c r="N76034" s="9"/>
    </row>
    <row r="76035" spans="12:14" x14ac:dyDescent="0.25">
      <c r="L76035" s="9"/>
      <c r="M76035" s="9"/>
      <c r="N76035" s="9"/>
    </row>
    <row r="76036" spans="12:14" x14ac:dyDescent="0.25">
      <c r="L76036" s="9"/>
      <c r="M76036" s="9"/>
      <c r="N76036" s="9"/>
    </row>
    <row r="76037" spans="12:14" x14ac:dyDescent="0.25">
      <c r="L76037" s="9"/>
      <c r="M76037" s="9"/>
      <c r="N76037" s="9"/>
    </row>
    <row r="76038" spans="12:14" x14ac:dyDescent="0.25">
      <c r="L76038" s="9"/>
      <c r="M76038" s="9"/>
      <c r="N76038" s="9"/>
    </row>
    <row r="76039" spans="12:14" x14ac:dyDescent="0.25">
      <c r="L76039" s="9"/>
      <c r="M76039" s="9"/>
      <c r="N76039" s="9"/>
    </row>
    <row r="76040" spans="12:14" x14ac:dyDescent="0.25">
      <c r="L76040" s="9"/>
      <c r="M76040" s="9"/>
      <c r="N76040" s="9"/>
    </row>
    <row r="76041" spans="12:14" x14ac:dyDescent="0.25">
      <c r="L76041" s="9"/>
      <c r="M76041" s="9"/>
      <c r="N76041" s="9"/>
    </row>
    <row r="76042" spans="12:14" x14ac:dyDescent="0.25">
      <c r="L76042" s="9"/>
      <c r="M76042" s="9"/>
      <c r="N76042" s="9"/>
    </row>
    <row r="76043" spans="12:14" x14ac:dyDescent="0.25">
      <c r="L76043" s="9"/>
      <c r="M76043" s="9"/>
      <c r="N76043" s="9"/>
    </row>
    <row r="76044" spans="12:14" x14ac:dyDescent="0.25">
      <c r="L76044" s="9"/>
      <c r="M76044" s="9"/>
      <c r="N76044" s="9"/>
    </row>
    <row r="76045" spans="12:14" x14ac:dyDescent="0.25">
      <c r="L76045" s="9"/>
      <c r="M76045" s="9"/>
      <c r="N76045" s="9"/>
    </row>
    <row r="76046" spans="12:14" x14ac:dyDescent="0.25">
      <c r="L76046" s="9"/>
      <c r="M76046" s="9"/>
      <c r="N76046" s="9"/>
    </row>
    <row r="76047" spans="12:14" x14ac:dyDescent="0.25">
      <c r="L76047" s="9"/>
      <c r="M76047" s="9"/>
      <c r="N76047" s="9"/>
    </row>
    <row r="76048" spans="12:14" x14ac:dyDescent="0.25">
      <c r="L76048" s="9"/>
      <c r="M76048" s="9"/>
      <c r="N76048" s="9"/>
    </row>
    <row r="76049" spans="12:14" x14ac:dyDescent="0.25">
      <c r="L76049" s="9"/>
      <c r="M76049" s="9"/>
      <c r="N76049" s="9"/>
    </row>
    <row r="76050" spans="12:14" x14ac:dyDescent="0.25">
      <c r="L76050" s="9"/>
      <c r="M76050" s="9"/>
      <c r="N76050" s="9"/>
    </row>
    <row r="76051" spans="12:14" x14ac:dyDescent="0.25">
      <c r="L76051" s="9"/>
      <c r="M76051" s="9"/>
      <c r="N76051" s="9"/>
    </row>
    <row r="76052" spans="12:14" x14ac:dyDescent="0.25">
      <c r="L76052" s="9"/>
      <c r="M76052" s="9"/>
      <c r="N76052" s="9"/>
    </row>
    <row r="76053" spans="12:14" x14ac:dyDescent="0.25">
      <c r="L76053" s="9"/>
      <c r="M76053" s="9"/>
      <c r="N76053" s="9"/>
    </row>
    <row r="76054" spans="12:14" x14ac:dyDescent="0.25">
      <c r="L76054" s="9"/>
      <c r="M76054" s="9"/>
      <c r="N76054" s="9"/>
    </row>
    <row r="76055" spans="12:14" x14ac:dyDescent="0.25">
      <c r="L76055" s="9"/>
      <c r="M76055" s="9"/>
      <c r="N76055" s="9"/>
    </row>
    <row r="76056" spans="12:14" x14ac:dyDescent="0.25">
      <c r="L76056" s="9"/>
      <c r="M76056" s="9"/>
      <c r="N76056" s="9"/>
    </row>
    <row r="76057" spans="12:14" x14ac:dyDescent="0.25">
      <c r="L76057" s="9"/>
      <c r="M76057" s="9"/>
      <c r="N76057" s="9"/>
    </row>
    <row r="76058" spans="12:14" x14ac:dyDescent="0.25">
      <c r="L76058" s="9"/>
      <c r="M76058" s="9"/>
      <c r="N76058" s="9"/>
    </row>
    <row r="76059" spans="12:14" x14ac:dyDescent="0.25">
      <c r="L76059" s="9"/>
      <c r="M76059" s="9"/>
      <c r="N76059" s="9"/>
    </row>
    <row r="76060" spans="12:14" x14ac:dyDescent="0.25">
      <c r="L76060" s="9"/>
      <c r="M76060" s="9"/>
      <c r="N76060" s="9"/>
    </row>
    <row r="76061" spans="12:14" x14ac:dyDescent="0.25">
      <c r="L76061" s="9"/>
      <c r="M76061" s="9"/>
      <c r="N76061" s="9"/>
    </row>
    <row r="76062" spans="12:14" x14ac:dyDescent="0.25">
      <c r="L76062" s="9"/>
      <c r="M76062" s="9"/>
      <c r="N76062" s="9"/>
    </row>
    <row r="76063" spans="12:14" x14ac:dyDescent="0.25">
      <c r="L76063" s="9"/>
      <c r="M76063" s="9"/>
      <c r="N76063" s="9"/>
    </row>
    <row r="76064" spans="12:14" x14ac:dyDescent="0.25">
      <c r="L76064" s="9"/>
      <c r="M76064" s="9"/>
      <c r="N76064" s="9"/>
    </row>
    <row r="76065" spans="12:14" x14ac:dyDescent="0.25">
      <c r="L76065" s="9"/>
      <c r="M76065" s="9"/>
      <c r="N76065" s="9"/>
    </row>
    <row r="76066" spans="12:14" x14ac:dyDescent="0.25">
      <c r="L76066" s="9"/>
      <c r="M76066" s="9"/>
      <c r="N76066" s="9"/>
    </row>
    <row r="76067" spans="12:14" x14ac:dyDescent="0.25">
      <c r="L76067" s="9"/>
      <c r="M76067" s="9"/>
      <c r="N76067" s="9"/>
    </row>
    <row r="76068" spans="12:14" x14ac:dyDescent="0.25">
      <c r="L76068" s="9"/>
      <c r="M76068" s="9"/>
      <c r="N76068" s="9"/>
    </row>
    <row r="76069" spans="12:14" x14ac:dyDescent="0.25">
      <c r="L76069" s="9"/>
      <c r="M76069" s="9"/>
      <c r="N76069" s="9"/>
    </row>
    <row r="76070" spans="12:14" x14ac:dyDescent="0.25">
      <c r="L76070" s="9"/>
      <c r="M76070" s="9"/>
      <c r="N76070" s="9"/>
    </row>
    <row r="76071" spans="12:14" x14ac:dyDescent="0.25">
      <c r="L76071" s="9"/>
      <c r="M76071" s="9"/>
      <c r="N76071" s="9"/>
    </row>
    <row r="76072" spans="12:14" x14ac:dyDescent="0.25">
      <c r="L76072" s="9"/>
      <c r="M76072" s="9"/>
      <c r="N76072" s="9"/>
    </row>
    <row r="76073" spans="12:14" x14ac:dyDescent="0.25">
      <c r="L76073" s="9"/>
      <c r="M76073" s="9"/>
      <c r="N76073" s="9"/>
    </row>
    <row r="76074" spans="12:14" x14ac:dyDescent="0.25">
      <c r="L76074" s="9"/>
      <c r="M76074" s="9"/>
      <c r="N76074" s="9"/>
    </row>
    <row r="76075" spans="12:14" x14ac:dyDescent="0.25">
      <c r="L76075" s="9"/>
      <c r="M76075" s="9"/>
      <c r="N76075" s="9"/>
    </row>
    <row r="76076" spans="12:14" x14ac:dyDescent="0.25">
      <c r="L76076" s="9"/>
      <c r="M76076" s="9"/>
      <c r="N76076" s="9"/>
    </row>
    <row r="76077" spans="12:14" x14ac:dyDescent="0.25">
      <c r="L76077" s="9"/>
      <c r="M76077" s="9"/>
      <c r="N76077" s="9"/>
    </row>
    <row r="76078" spans="12:14" x14ac:dyDescent="0.25">
      <c r="L76078" s="9"/>
      <c r="M76078" s="9"/>
      <c r="N76078" s="9"/>
    </row>
    <row r="76079" spans="12:14" x14ac:dyDescent="0.25">
      <c r="L76079" s="9"/>
      <c r="M76079" s="9"/>
      <c r="N76079" s="9"/>
    </row>
    <row r="76080" spans="12:14" x14ac:dyDescent="0.25">
      <c r="L76080" s="9"/>
      <c r="M76080" s="9"/>
      <c r="N76080" s="9"/>
    </row>
    <row r="76081" spans="12:14" x14ac:dyDescent="0.25">
      <c r="L76081" s="9"/>
      <c r="M76081" s="9"/>
      <c r="N76081" s="9"/>
    </row>
    <row r="76082" spans="12:14" x14ac:dyDescent="0.25">
      <c r="L76082" s="9"/>
      <c r="M76082" s="9"/>
      <c r="N76082" s="9"/>
    </row>
    <row r="76083" spans="12:14" x14ac:dyDescent="0.25">
      <c r="L76083" s="9"/>
      <c r="M76083" s="9"/>
      <c r="N76083" s="9"/>
    </row>
    <row r="76084" spans="12:14" x14ac:dyDescent="0.25">
      <c r="L76084" s="9"/>
      <c r="M76084" s="9"/>
      <c r="N76084" s="9"/>
    </row>
    <row r="76085" spans="12:14" x14ac:dyDescent="0.25">
      <c r="L76085" s="9"/>
      <c r="M76085" s="9"/>
      <c r="N76085" s="9"/>
    </row>
    <row r="76086" spans="12:14" x14ac:dyDescent="0.25">
      <c r="L76086" s="9"/>
      <c r="M76086" s="9"/>
      <c r="N76086" s="9"/>
    </row>
    <row r="76087" spans="12:14" x14ac:dyDescent="0.25">
      <c r="L76087" s="9"/>
      <c r="M76087" s="9"/>
      <c r="N76087" s="9"/>
    </row>
    <row r="76088" spans="12:14" x14ac:dyDescent="0.25">
      <c r="L76088" s="9"/>
      <c r="M76088" s="9"/>
      <c r="N76088" s="9"/>
    </row>
    <row r="76089" spans="12:14" x14ac:dyDescent="0.25">
      <c r="L76089" s="9"/>
      <c r="M76089" s="9"/>
      <c r="N76089" s="9"/>
    </row>
    <row r="76090" spans="12:14" x14ac:dyDescent="0.25">
      <c r="L76090" s="9"/>
      <c r="M76090" s="9"/>
      <c r="N76090" s="9"/>
    </row>
    <row r="76091" spans="12:14" x14ac:dyDescent="0.25">
      <c r="L76091" s="9"/>
      <c r="M76091" s="9"/>
      <c r="N76091" s="9"/>
    </row>
    <row r="76092" spans="12:14" x14ac:dyDescent="0.25">
      <c r="L76092" s="9"/>
      <c r="M76092" s="9"/>
      <c r="N76092" s="9"/>
    </row>
    <row r="76093" spans="12:14" x14ac:dyDescent="0.25">
      <c r="L76093" s="9"/>
      <c r="M76093" s="9"/>
      <c r="N76093" s="9"/>
    </row>
    <row r="76094" spans="12:14" x14ac:dyDescent="0.25">
      <c r="L76094" s="9"/>
      <c r="M76094" s="9"/>
      <c r="N76094" s="9"/>
    </row>
    <row r="76095" spans="12:14" x14ac:dyDescent="0.25">
      <c r="L76095" s="9"/>
      <c r="M76095" s="9"/>
      <c r="N76095" s="9"/>
    </row>
    <row r="76096" spans="12:14" x14ac:dyDescent="0.25">
      <c r="L76096" s="9"/>
      <c r="M76096" s="9"/>
      <c r="N76096" s="9"/>
    </row>
    <row r="76097" spans="12:14" x14ac:dyDescent="0.25">
      <c r="L76097" s="9"/>
      <c r="M76097" s="9"/>
      <c r="N76097" s="9"/>
    </row>
    <row r="76098" spans="12:14" x14ac:dyDescent="0.25">
      <c r="L76098" s="9"/>
      <c r="M76098" s="9"/>
      <c r="N76098" s="9"/>
    </row>
    <row r="76099" spans="12:14" x14ac:dyDescent="0.25">
      <c r="L76099" s="9"/>
      <c r="M76099" s="9"/>
      <c r="N76099" s="9"/>
    </row>
    <row r="76100" spans="12:14" x14ac:dyDescent="0.25">
      <c r="L76100" s="9"/>
      <c r="M76100" s="9"/>
      <c r="N76100" s="9"/>
    </row>
    <row r="76101" spans="12:14" x14ac:dyDescent="0.25">
      <c r="L76101" s="9"/>
      <c r="M76101" s="9"/>
      <c r="N76101" s="9"/>
    </row>
    <row r="76102" spans="12:14" x14ac:dyDescent="0.25">
      <c r="L76102" s="9"/>
      <c r="M76102" s="9"/>
      <c r="N76102" s="9"/>
    </row>
    <row r="76103" spans="12:14" x14ac:dyDescent="0.25">
      <c r="L76103" s="9"/>
      <c r="M76103" s="9"/>
      <c r="N76103" s="9"/>
    </row>
    <row r="76104" spans="12:14" x14ac:dyDescent="0.25">
      <c r="L76104" s="9"/>
      <c r="M76104" s="9"/>
      <c r="N76104" s="9"/>
    </row>
    <row r="76105" spans="12:14" x14ac:dyDescent="0.25">
      <c r="L76105" s="9"/>
      <c r="M76105" s="9"/>
      <c r="N76105" s="9"/>
    </row>
    <row r="76106" spans="12:14" x14ac:dyDescent="0.25">
      <c r="L76106" s="9"/>
      <c r="M76106" s="9"/>
      <c r="N76106" s="9"/>
    </row>
    <row r="76107" spans="12:14" x14ac:dyDescent="0.25">
      <c r="L76107" s="9"/>
      <c r="M76107" s="9"/>
      <c r="N76107" s="9"/>
    </row>
    <row r="76108" spans="12:14" x14ac:dyDescent="0.25">
      <c r="L76108" s="9"/>
      <c r="M76108" s="9"/>
      <c r="N76108" s="9"/>
    </row>
    <row r="76109" spans="12:14" x14ac:dyDescent="0.25">
      <c r="L76109" s="9"/>
      <c r="M76109" s="9"/>
      <c r="N76109" s="9"/>
    </row>
    <row r="76110" spans="12:14" x14ac:dyDescent="0.25">
      <c r="L76110" s="9"/>
      <c r="M76110" s="9"/>
      <c r="N76110" s="9"/>
    </row>
    <row r="76111" spans="12:14" x14ac:dyDescent="0.25">
      <c r="L76111" s="9"/>
      <c r="M76111" s="9"/>
      <c r="N76111" s="9"/>
    </row>
    <row r="76112" spans="12:14" x14ac:dyDescent="0.25">
      <c r="L76112" s="9"/>
      <c r="M76112" s="9"/>
      <c r="N76112" s="9"/>
    </row>
    <row r="76113" spans="12:14" x14ac:dyDescent="0.25">
      <c r="L76113" s="9"/>
      <c r="M76113" s="9"/>
      <c r="N76113" s="9"/>
    </row>
    <row r="76114" spans="12:14" x14ac:dyDescent="0.25">
      <c r="L76114" s="9"/>
      <c r="M76114" s="9"/>
      <c r="N76114" s="9"/>
    </row>
    <row r="76115" spans="12:14" x14ac:dyDescent="0.25">
      <c r="L76115" s="9"/>
      <c r="M76115" s="9"/>
      <c r="N76115" s="9"/>
    </row>
    <row r="76116" spans="12:14" x14ac:dyDescent="0.25">
      <c r="L76116" s="9"/>
      <c r="M76116" s="9"/>
      <c r="N76116" s="9"/>
    </row>
    <row r="76117" spans="12:14" x14ac:dyDescent="0.25">
      <c r="L76117" s="9"/>
      <c r="M76117" s="9"/>
      <c r="N76117" s="9"/>
    </row>
    <row r="76118" spans="12:14" x14ac:dyDescent="0.25">
      <c r="L76118" s="9"/>
      <c r="M76118" s="9"/>
      <c r="N76118" s="9"/>
    </row>
    <row r="76119" spans="12:14" x14ac:dyDescent="0.25">
      <c r="L76119" s="9"/>
      <c r="M76119" s="9"/>
      <c r="N76119" s="9"/>
    </row>
    <row r="76120" spans="12:14" x14ac:dyDescent="0.25">
      <c r="L76120" s="9"/>
      <c r="M76120" s="9"/>
      <c r="N76120" s="9"/>
    </row>
    <row r="76121" spans="12:14" x14ac:dyDescent="0.25">
      <c r="L76121" s="9"/>
      <c r="M76121" s="9"/>
      <c r="N76121" s="9"/>
    </row>
    <row r="76122" spans="12:14" x14ac:dyDescent="0.25">
      <c r="L76122" s="9"/>
      <c r="M76122" s="9"/>
      <c r="N76122" s="9"/>
    </row>
    <row r="76123" spans="12:14" x14ac:dyDescent="0.25">
      <c r="L76123" s="9"/>
      <c r="M76123" s="9"/>
      <c r="N76123" s="9"/>
    </row>
    <row r="76124" spans="12:14" x14ac:dyDescent="0.25">
      <c r="L76124" s="9"/>
      <c r="M76124" s="9"/>
      <c r="N76124" s="9"/>
    </row>
    <row r="76125" spans="12:14" x14ac:dyDescent="0.25">
      <c r="L76125" s="9"/>
      <c r="M76125" s="9"/>
      <c r="N76125" s="9"/>
    </row>
    <row r="76126" spans="12:14" x14ac:dyDescent="0.25">
      <c r="L76126" s="9"/>
      <c r="M76126" s="9"/>
      <c r="N76126" s="9"/>
    </row>
    <row r="76127" spans="12:14" x14ac:dyDescent="0.25">
      <c r="L76127" s="9"/>
      <c r="M76127" s="9"/>
      <c r="N76127" s="9"/>
    </row>
    <row r="76128" spans="12:14" x14ac:dyDescent="0.25">
      <c r="L76128" s="9"/>
      <c r="M76128" s="9"/>
      <c r="N76128" s="9"/>
    </row>
    <row r="76129" spans="12:14" x14ac:dyDescent="0.25">
      <c r="L76129" s="9"/>
      <c r="M76129" s="9"/>
      <c r="N76129" s="9"/>
    </row>
    <row r="76130" spans="12:14" x14ac:dyDescent="0.25">
      <c r="L76130" s="9"/>
      <c r="M76130" s="9"/>
      <c r="N76130" s="9"/>
    </row>
    <row r="76131" spans="12:14" x14ac:dyDescent="0.25">
      <c r="L76131" s="9"/>
      <c r="M76131" s="9"/>
      <c r="N76131" s="9"/>
    </row>
    <row r="76132" spans="12:14" x14ac:dyDescent="0.25">
      <c r="L76132" s="9"/>
      <c r="M76132" s="9"/>
      <c r="N76132" s="9"/>
    </row>
    <row r="76133" spans="12:14" x14ac:dyDescent="0.25">
      <c r="L76133" s="9"/>
      <c r="M76133" s="9"/>
      <c r="N76133" s="9"/>
    </row>
    <row r="76134" spans="12:14" x14ac:dyDescent="0.25">
      <c r="L76134" s="9"/>
      <c r="M76134" s="9"/>
      <c r="N76134" s="9"/>
    </row>
    <row r="76135" spans="12:14" x14ac:dyDescent="0.25">
      <c r="L76135" s="9"/>
      <c r="M76135" s="9"/>
      <c r="N76135" s="9"/>
    </row>
    <row r="76136" spans="12:14" x14ac:dyDescent="0.25">
      <c r="L76136" s="9"/>
      <c r="M76136" s="9"/>
      <c r="N76136" s="9"/>
    </row>
    <row r="76137" spans="12:14" x14ac:dyDescent="0.25">
      <c r="L76137" s="9"/>
      <c r="M76137" s="9"/>
      <c r="N76137" s="9"/>
    </row>
    <row r="76138" spans="12:14" x14ac:dyDescent="0.25">
      <c r="L76138" s="9"/>
      <c r="M76138" s="9"/>
      <c r="N76138" s="9"/>
    </row>
    <row r="76139" spans="12:14" x14ac:dyDescent="0.25">
      <c r="L76139" s="9"/>
      <c r="M76139" s="9"/>
      <c r="N76139" s="9"/>
    </row>
    <row r="76140" spans="12:14" x14ac:dyDescent="0.25">
      <c r="L76140" s="9"/>
      <c r="M76140" s="9"/>
      <c r="N76140" s="9"/>
    </row>
    <row r="76141" spans="12:14" x14ac:dyDescent="0.25">
      <c r="L76141" s="9"/>
      <c r="M76141" s="9"/>
      <c r="N76141" s="9"/>
    </row>
    <row r="76142" spans="12:14" x14ac:dyDescent="0.25">
      <c r="L76142" s="9"/>
      <c r="M76142" s="9"/>
      <c r="N76142" s="9"/>
    </row>
    <row r="76143" spans="12:14" x14ac:dyDescent="0.25">
      <c r="L76143" s="9"/>
      <c r="M76143" s="9"/>
      <c r="N76143" s="9"/>
    </row>
    <row r="76144" spans="12:14" x14ac:dyDescent="0.25">
      <c r="L76144" s="9"/>
      <c r="M76144" s="9"/>
      <c r="N76144" s="9"/>
    </row>
    <row r="76145" spans="12:14" x14ac:dyDescent="0.25">
      <c r="L76145" s="9"/>
      <c r="M76145" s="9"/>
      <c r="N76145" s="9"/>
    </row>
    <row r="76146" spans="12:14" x14ac:dyDescent="0.25">
      <c r="L76146" s="9"/>
      <c r="M76146" s="9"/>
      <c r="N76146" s="9"/>
    </row>
    <row r="76147" spans="12:14" x14ac:dyDescent="0.25">
      <c r="L76147" s="9"/>
      <c r="M76147" s="9"/>
      <c r="N76147" s="9"/>
    </row>
    <row r="76148" spans="12:14" x14ac:dyDescent="0.25">
      <c r="L76148" s="9"/>
      <c r="M76148" s="9"/>
      <c r="N76148" s="9"/>
    </row>
    <row r="76149" spans="12:14" x14ac:dyDescent="0.25">
      <c r="L76149" s="9"/>
      <c r="M76149" s="9"/>
      <c r="N76149" s="9"/>
    </row>
    <row r="76150" spans="12:14" x14ac:dyDescent="0.25">
      <c r="L76150" s="9"/>
      <c r="M76150" s="9"/>
      <c r="N76150" s="9"/>
    </row>
    <row r="76151" spans="12:14" x14ac:dyDescent="0.25">
      <c r="L76151" s="9"/>
      <c r="M76151" s="9"/>
      <c r="N76151" s="9"/>
    </row>
    <row r="76152" spans="12:14" x14ac:dyDescent="0.25">
      <c r="L76152" s="9"/>
      <c r="M76152" s="9"/>
      <c r="N76152" s="9"/>
    </row>
    <row r="76153" spans="12:14" x14ac:dyDescent="0.25">
      <c r="L76153" s="9"/>
      <c r="M76153" s="9"/>
      <c r="N76153" s="9"/>
    </row>
    <row r="76154" spans="12:14" x14ac:dyDescent="0.25">
      <c r="L76154" s="9"/>
      <c r="M76154" s="9"/>
      <c r="N76154" s="9"/>
    </row>
    <row r="76155" spans="12:14" x14ac:dyDescent="0.25">
      <c r="L76155" s="9"/>
      <c r="M76155" s="9"/>
      <c r="N76155" s="9"/>
    </row>
    <row r="76156" spans="12:14" x14ac:dyDescent="0.25">
      <c r="L76156" s="9"/>
      <c r="M76156" s="9"/>
      <c r="N76156" s="9"/>
    </row>
    <row r="76157" spans="12:14" x14ac:dyDescent="0.25">
      <c r="L76157" s="9"/>
      <c r="M76157" s="9"/>
      <c r="N76157" s="9"/>
    </row>
    <row r="76158" spans="12:14" x14ac:dyDescent="0.25">
      <c r="L76158" s="9"/>
      <c r="M76158" s="9"/>
      <c r="N76158" s="9"/>
    </row>
    <row r="76159" spans="12:14" x14ac:dyDescent="0.25">
      <c r="L76159" s="9"/>
      <c r="M76159" s="9"/>
      <c r="N76159" s="9"/>
    </row>
    <row r="76160" spans="12:14" x14ac:dyDescent="0.25">
      <c r="L76160" s="9"/>
      <c r="M76160" s="9"/>
      <c r="N76160" s="9"/>
    </row>
    <row r="76161" spans="12:14" x14ac:dyDescent="0.25">
      <c r="L76161" s="9"/>
      <c r="M76161" s="9"/>
      <c r="N76161" s="9"/>
    </row>
    <row r="76162" spans="12:14" x14ac:dyDescent="0.25">
      <c r="L76162" s="9"/>
      <c r="M76162" s="9"/>
      <c r="N76162" s="9"/>
    </row>
    <row r="76163" spans="12:14" x14ac:dyDescent="0.25">
      <c r="L76163" s="9"/>
      <c r="M76163" s="9"/>
      <c r="N76163" s="9"/>
    </row>
    <row r="76164" spans="12:14" x14ac:dyDescent="0.25">
      <c r="L76164" s="9"/>
      <c r="M76164" s="9"/>
      <c r="N76164" s="9"/>
    </row>
    <row r="76165" spans="12:14" x14ac:dyDescent="0.25">
      <c r="L76165" s="9"/>
      <c r="M76165" s="9"/>
      <c r="N76165" s="9"/>
    </row>
    <row r="76166" spans="12:14" x14ac:dyDescent="0.25">
      <c r="L76166" s="9"/>
      <c r="M76166" s="9"/>
      <c r="N76166" s="9"/>
    </row>
    <row r="76167" spans="12:14" x14ac:dyDescent="0.25">
      <c r="L76167" s="9"/>
      <c r="M76167" s="9"/>
      <c r="N76167" s="9"/>
    </row>
    <row r="76168" spans="12:14" x14ac:dyDescent="0.25">
      <c r="L76168" s="9"/>
      <c r="M76168" s="9"/>
      <c r="N76168" s="9"/>
    </row>
    <row r="76169" spans="12:14" x14ac:dyDescent="0.25">
      <c r="L76169" s="9"/>
      <c r="M76169" s="9"/>
      <c r="N76169" s="9"/>
    </row>
    <row r="76170" spans="12:14" x14ac:dyDescent="0.25">
      <c r="L76170" s="9"/>
      <c r="M76170" s="9"/>
      <c r="N76170" s="9"/>
    </row>
    <row r="76171" spans="12:14" x14ac:dyDescent="0.25">
      <c r="L76171" s="9"/>
      <c r="M76171" s="9"/>
      <c r="N76171" s="9"/>
    </row>
    <row r="76172" spans="12:14" x14ac:dyDescent="0.25">
      <c r="L76172" s="9"/>
      <c r="M76172" s="9"/>
      <c r="N76172" s="9"/>
    </row>
    <row r="76173" spans="12:14" x14ac:dyDescent="0.25">
      <c r="L76173" s="9"/>
      <c r="M76173" s="9"/>
      <c r="N76173" s="9"/>
    </row>
    <row r="76174" spans="12:14" x14ac:dyDescent="0.25">
      <c r="L76174" s="9"/>
      <c r="M76174" s="9"/>
      <c r="N76174" s="9"/>
    </row>
    <row r="76175" spans="12:14" x14ac:dyDescent="0.25">
      <c r="L76175" s="9"/>
      <c r="M76175" s="9"/>
      <c r="N76175" s="9"/>
    </row>
    <row r="76176" spans="12:14" x14ac:dyDescent="0.25">
      <c r="L76176" s="9"/>
      <c r="M76176" s="9"/>
      <c r="N76176" s="9"/>
    </row>
    <row r="76177" spans="12:14" x14ac:dyDescent="0.25">
      <c r="L76177" s="9"/>
      <c r="M76177" s="9"/>
      <c r="N76177" s="9"/>
    </row>
    <row r="76178" spans="12:14" x14ac:dyDescent="0.25">
      <c r="L76178" s="9"/>
      <c r="M76178" s="9"/>
      <c r="N76178" s="9"/>
    </row>
    <row r="76179" spans="12:14" x14ac:dyDescent="0.25">
      <c r="L76179" s="9"/>
      <c r="M76179" s="9"/>
      <c r="N76179" s="9"/>
    </row>
    <row r="76180" spans="12:14" x14ac:dyDescent="0.25">
      <c r="L76180" s="9"/>
      <c r="M76180" s="9"/>
      <c r="N76180" s="9"/>
    </row>
    <row r="76181" spans="12:14" x14ac:dyDescent="0.25">
      <c r="L76181" s="9"/>
      <c r="M76181" s="9"/>
      <c r="N76181" s="9"/>
    </row>
    <row r="76182" spans="12:14" x14ac:dyDescent="0.25">
      <c r="L76182" s="9"/>
      <c r="M76182" s="9"/>
      <c r="N76182" s="9"/>
    </row>
    <row r="76183" spans="12:14" x14ac:dyDescent="0.25">
      <c r="L76183" s="9"/>
      <c r="M76183" s="9"/>
      <c r="N76183" s="9"/>
    </row>
    <row r="76184" spans="12:14" x14ac:dyDescent="0.25">
      <c r="L76184" s="9"/>
      <c r="M76184" s="9"/>
      <c r="N76184" s="9"/>
    </row>
    <row r="76185" spans="12:14" x14ac:dyDescent="0.25">
      <c r="L76185" s="9"/>
      <c r="M76185" s="9"/>
      <c r="N76185" s="9"/>
    </row>
    <row r="76186" spans="12:14" x14ac:dyDescent="0.25">
      <c r="L76186" s="9"/>
      <c r="M76186" s="9"/>
      <c r="N76186" s="9"/>
    </row>
    <row r="76187" spans="12:14" x14ac:dyDescent="0.25">
      <c r="L76187" s="9"/>
      <c r="M76187" s="9"/>
      <c r="N76187" s="9"/>
    </row>
    <row r="76188" spans="12:14" x14ac:dyDescent="0.25">
      <c r="L76188" s="9"/>
      <c r="M76188" s="9"/>
      <c r="N76188" s="9"/>
    </row>
    <row r="76189" spans="12:14" x14ac:dyDescent="0.25">
      <c r="L76189" s="9"/>
      <c r="M76189" s="9"/>
      <c r="N76189" s="9"/>
    </row>
    <row r="76190" spans="12:14" x14ac:dyDescent="0.25">
      <c r="L76190" s="9"/>
      <c r="M76190" s="9"/>
      <c r="N76190" s="9"/>
    </row>
    <row r="76191" spans="12:14" x14ac:dyDescent="0.25">
      <c r="L76191" s="9"/>
      <c r="M76191" s="9"/>
      <c r="N76191" s="9"/>
    </row>
    <row r="76192" spans="12:14" x14ac:dyDescent="0.25">
      <c r="L76192" s="9"/>
      <c r="M76192" s="9"/>
      <c r="N76192" s="9"/>
    </row>
    <row r="76193" spans="12:14" x14ac:dyDescent="0.25">
      <c r="L76193" s="9"/>
      <c r="M76193" s="9"/>
      <c r="N76193" s="9"/>
    </row>
    <row r="76194" spans="12:14" x14ac:dyDescent="0.25">
      <c r="L76194" s="9"/>
      <c r="M76194" s="9"/>
      <c r="N76194" s="9"/>
    </row>
    <row r="76195" spans="12:14" x14ac:dyDescent="0.25">
      <c r="L76195" s="9"/>
      <c r="M76195" s="9"/>
      <c r="N76195" s="9"/>
    </row>
    <row r="76196" spans="12:14" x14ac:dyDescent="0.25">
      <c r="L76196" s="9"/>
      <c r="M76196" s="9"/>
      <c r="N76196" s="9"/>
    </row>
    <row r="76197" spans="12:14" x14ac:dyDescent="0.25">
      <c r="L76197" s="9"/>
      <c r="M76197" s="9"/>
      <c r="N76197" s="9"/>
    </row>
    <row r="76198" spans="12:14" x14ac:dyDescent="0.25">
      <c r="L76198" s="9"/>
      <c r="M76198" s="9"/>
      <c r="N76198" s="9"/>
    </row>
    <row r="76199" spans="12:14" x14ac:dyDescent="0.25">
      <c r="L76199" s="9"/>
      <c r="M76199" s="9"/>
      <c r="N76199" s="9"/>
    </row>
    <row r="76200" spans="12:14" x14ac:dyDescent="0.25">
      <c r="L76200" s="9"/>
      <c r="M76200" s="9"/>
      <c r="N76200" s="9"/>
    </row>
    <row r="76201" spans="12:14" x14ac:dyDescent="0.25">
      <c r="L76201" s="9"/>
      <c r="M76201" s="9"/>
      <c r="N76201" s="9"/>
    </row>
    <row r="76202" spans="12:14" x14ac:dyDescent="0.25">
      <c r="L76202" s="9"/>
      <c r="M76202" s="9"/>
      <c r="N76202" s="9"/>
    </row>
    <row r="76203" spans="12:14" x14ac:dyDescent="0.25">
      <c r="L76203" s="9"/>
      <c r="M76203" s="9"/>
      <c r="N76203" s="9"/>
    </row>
    <row r="76204" spans="12:14" x14ac:dyDescent="0.25">
      <c r="L76204" s="9"/>
      <c r="M76204" s="9"/>
      <c r="N76204" s="9"/>
    </row>
    <row r="76205" spans="12:14" x14ac:dyDescent="0.25">
      <c r="L76205" s="9"/>
      <c r="M76205" s="9"/>
      <c r="N76205" s="9"/>
    </row>
    <row r="76206" spans="12:14" x14ac:dyDescent="0.25">
      <c r="L76206" s="9"/>
      <c r="M76206" s="9"/>
      <c r="N76206" s="9"/>
    </row>
    <row r="76207" spans="12:14" x14ac:dyDescent="0.25">
      <c r="L76207" s="9"/>
      <c r="M76207" s="9"/>
      <c r="N76207" s="9"/>
    </row>
    <row r="76208" spans="12:14" x14ac:dyDescent="0.25">
      <c r="L76208" s="9"/>
      <c r="M76208" s="9"/>
      <c r="N76208" s="9"/>
    </row>
    <row r="76209" spans="12:14" x14ac:dyDescent="0.25">
      <c r="L76209" s="9"/>
      <c r="M76209" s="9"/>
      <c r="N76209" s="9"/>
    </row>
    <row r="76210" spans="12:14" x14ac:dyDescent="0.25">
      <c r="L76210" s="9"/>
      <c r="M76210" s="9"/>
      <c r="N76210" s="9"/>
    </row>
    <row r="76211" spans="12:14" x14ac:dyDescent="0.25">
      <c r="L76211" s="9"/>
      <c r="M76211" s="9"/>
      <c r="N76211" s="9"/>
    </row>
    <row r="76212" spans="12:14" x14ac:dyDescent="0.25">
      <c r="L76212" s="9"/>
      <c r="M76212" s="9"/>
      <c r="N76212" s="9"/>
    </row>
    <row r="76213" spans="12:14" x14ac:dyDescent="0.25">
      <c r="L76213" s="9"/>
      <c r="M76213" s="9"/>
      <c r="N76213" s="9"/>
    </row>
    <row r="76214" spans="12:14" x14ac:dyDescent="0.25">
      <c r="L76214" s="9"/>
      <c r="M76214" s="9"/>
      <c r="N76214" s="9"/>
    </row>
    <row r="76215" spans="12:14" x14ac:dyDescent="0.25">
      <c r="L76215" s="9"/>
      <c r="M76215" s="9"/>
      <c r="N76215" s="9"/>
    </row>
    <row r="76216" spans="12:14" x14ac:dyDescent="0.25">
      <c r="L76216" s="9"/>
      <c r="M76216" s="9"/>
      <c r="N76216" s="9"/>
    </row>
    <row r="76217" spans="12:14" x14ac:dyDescent="0.25">
      <c r="L76217" s="9"/>
      <c r="M76217" s="9"/>
      <c r="N76217" s="9"/>
    </row>
    <row r="76218" spans="12:14" x14ac:dyDescent="0.25">
      <c r="L76218" s="9"/>
      <c r="M76218" s="9"/>
      <c r="N76218" s="9"/>
    </row>
    <row r="76219" spans="12:14" x14ac:dyDescent="0.25">
      <c r="L76219" s="9"/>
      <c r="M76219" s="9"/>
      <c r="N76219" s="9"/>
    </row>
    <row r="76220" spans="12:14" x14ac:dyDescent="0.25">
      <c r="L76220" s="9"/>
      <c r="M76220" s="9"/>
      <c r="N76220" s="9"/>
    </row>
    <row r="76221" spans="12:14" x14ac:dyDescent="0.25">
      <c r="L76221" s="9"/>
      <c r="M76221" s="9"/>
      <c r="N76221" s="9"/>
    </row>
    <row r="76222" spans="12:14" x14ac:dyDescent="0.25">
      <c r="L76222" s="9"/>
      <c r="M76222" s="9"/>
      <c r="N76222" s="9"/>
    </row>
    <row r="76223" spans="12:14" x14ac:dyDescent="0.25">
      <c r="L76223" s="9"/>
      <c r="M76223" s="9"/>
      <c r="N76223" s="9"/>
    </row>
    <row r="76224" spans="12:14" x14ac:dyDescent="0.25">
      <c r="L76224" s="9"/>
      <c r="M76224" s="9"/>
      <c r="N76224" s="9"/>
    </row>
    <row r="76225" spans="12:14" x14ac:dyDescent="0.25">
      <c r="L76225" s="9"/>
      <c r="M76225" s="9"/>
      <c r="N76225" s="9"/>
    </row>
    <row r="76226" spans="12:14" x14ac:dyDescent="0.25">
      <c r="L76226" s="9"/>
      <c r="M76226" s="9"/>
      <c r="N76226" s="9"/>
    </row>
    <row r="76227" spans="12:14" x14ac:dyDescent="0.25">
      <c r="L76227" s="9"/>
      <c r="M76227" s="9"/>
      <c r="N76227" s="9"/>
    </row>
    <row r="76228" spans="12:14" x14ac:dyDescent="0.25">
      <c r="L76228" s="9"/>
      <c r="M76228" s="9"/>
      <c r="N76228" s="9"/>
    </row>
    <row r="76229" spans="12:14" x14ac:dyDescent="0.25">
      <c r="L76229" s="9"/>
      <c r="M76229" s="9"/>
      <c r="N76229" s="9"/>
    </row>
    <row r="76230" spans="12:14" x14ac:dyDescent="0.25">
      <c r="L76230" s="9"/>
      <c r="M76230" s="9"/>
      <c r="N76230" s="9"/>
    </row>
    <row r="76231" spans="12:14" x14ac:dyDescent="0.25">
      <c r="L76231" s="9"/>
      <c r="M76231" s="9"/>
      <c r="N76231" s="9"/>
    </row>
    <row r="76232" spans="12:14" x14ac:dyDescent="0.25">
      <c r="L76232" s="9"/>
      <c r="M76232" s="9"/>
      <c r="N76232" s="9"/>
    </row>
    <row r="76233" spans="12:14" x14ac:dyDescent="0.25">
      <c r="L76233" s="9"/>
      <c r="M76233" s="9"/>
      <c r="N76233" s="9"/>
    </row>
    <row r="76234" spans="12:14" x14ac:dyDescent="0.25">
      <c r="L76234" s="9"/>
      <c r="M76234" s="9"/>
      <c r="N76234" s="9"/>
    </row>
    <row r="76235" spans="12:14" x14ac:dyDescent="0.25">
      <c r="L76235" s="9"/>
      <c r="M76235" s="9"/>
      <c r="N76235" s="9"/>
    </row>
    <row r="76236" spans="12:14" x14ac:dyDescent="0.25">
      <c r="L76236" s="9"/>
      <c r="M76236" s="9"/>
      <c r="N76236" s="9"/>
    </row>
    <row r="76237" spans="12:14" x14ac:dyDescent="0.25">
      <c r="L76237" s="9"/>
      <c r="M76237" s="9"/>
      <c r="N76237" s="9"/>
    </row>
    <row r="76238" spans="12:14" x14ac:dyDescent="0.25">
      <c r="L76238" s="9"/>
      <c r="M76238" s="9"/>
      <c r="N76238" s="9"/>
    </row>
    <row r="76239" spans="12:14" x14ac:dyDescent="0.25">
      <c r="L76239" s="9"/>
      <c r="M76239" s="9"/>
      <c r="N76239" s="9"/>
    </row>
    <row r="76240" spans="12:14" x14ac:dyDescent="0.25">
      <c r="L76240" s="9"/>
      <c r="M76240" s="9"/>
      <c r="N76240" s="9"/>
    </row>
    <row r="76241" spans="12:14" x14ac:dyDescent="0.25">
      <c r="L76241" s="9"/>
      <c r="M76241" s="9"/>
      <c r="N76241" s="9"/>
    </row>
    <row r="76242" spans="12:14" x14ac:dyDescent="0.25">
      <c r="L76242" s="9"/>
      <c r="M76242" s="9"/>
      <c r="N76242" s="9"/>
    </row>
    <row r="76243" spans="12:14" x14ac:dyDescent="0.25">
      <c r="L76243" s="9"/>
      <c r="M76243" s="9"/>
      <c r="N76243" s="9"/>
    </row>
    <row r="76244" spans="12:14" x14ac:dyDescent="0.25">
      <c r="L76244" s="9"/>
      <c r="M76244" s="9"/>
      <c r="N76244" s="9"/>
    </row>
    <row r="76245" spans="12:14" x14ac:dyDescent="0.25">
      <c r="L76245" s="9"/>
      <c r="M76245" s="9"/>
      <c r="N76245" s="9"/>
    </row>
    <row r="76246" spans="12:14" x14ac:dyDescent="0.25">
      <c r="L76246" s="9"/>
      <c r="M76246" s="9"/>
      <c r="N76246" s="9"/>
    </row>
    <row r="76247" spans="12:14" x14ac:dyDescent="0.25">
      <c r="L76247" s="9"/>
      <c r="M76247" s="9"/>
      <c r="N76247" s="9"/>
    </row>
    <row r="76248" spans="12:14" x14ac:dyDescent="0.25">
      <c r="L76248" s="9"/>
      <c r="M76248" s="9"/>
      <c r="N76248" s="9"/>
    </row>
    <row r="76249" spans="12:14" x14ac:dyDescent="0.25">
      <c r="L76249" s="9"/>
      <c r="M76249" s="9"/>
      <c r="N76249" s="9"/>
    </row>
    <row r="76250" spans="12:14" x14ac:dyDescent="0.25">
      <c r="L76250" s="9"/>
      <c r="M76250" s="9"/>
      <c r="N76250" s="9"/>
    </row>
    <row r="76251" spans="12:14" x14ac:dyDescent="0.25">
      <c r="L76251" s="9"/>
      <c r="M76251" s="9"/>
      <c r="N76251" s="9"/>
    </row>
    <row r="76252" spans="12:14" x14ac:dyDescent="0.25">
      <c r="L76252" s="9"/>
      <c r="M76252" s="9"/>
      <c r="N76252" s="9"/>
    </row>
    <row r="76253" spans="12:14" x14ac:dyDescent="0.25">
      <c r="L76253" s="9"/>
      <c r="M76253" s="9"/>
      <c r="N76253" s="9"/>
    </row>
    <row r="76254" spans="12:14" x14ac:dyDescent="0.25">
      <c r="L76254" s="9"/>
      <c r="M76254" s="9"/>
      <c r="N76254" s="9"/>
    </row>
    <row r="76255" spans="12:14" x14ac:dyDescent="0.25">
      <c r="L76255" s="9"/>
      <c r="M76255" s="9"/>
      <c r="N76255" s="9"/>
    </row>
    <row r="76256" spans="12:14" x14ac:dyDescent="0.25">
      <c r="L76256" s="9"/>
      <c r="M76256" s="9"/>
      <c r="N76256" s="9"/>
    </row>
    <row r="76257" spans="12:14" x14ac:dyDescent="0.25">
      <c r="L76257" s="9"/>
      <c r="M76257" s="9"/>
      <c r="N76257" s="9"/>
    </row>
    <row r="76258" spans="12:14" x14ac:dyDescent="0.25">
      <c r="L76258" s="9"/>
      <c r="M76258" s="9"/>
      <c r="N76258" s="9"/>
    </row>
    <row r="76259" spans="12:14" x14ac:dyDescent="0.25">
      <c r="L76259" s="9"/>
      <c r="M76259" s="9"/>
      <c r="N76259" s="9"/>
    </row>
    <row r="76260" spans="12:14" x14ac:dyDescent="0.25">
      <c r="L76260" s="9"/>
      <c r="M76260" s="9"/>
      <c r="N76260" s="9"/>
    </row>
    <row r="76261" spans="12:14" x14ac:dyDescent="0.25">
      <c r="L76261" s="9"/>
      <c r="M76261" s="9"/>
      <c r="N76261" s="9"/>
    </row>
    <row r="76262" spans="12:14" x14ac:dyDescent="0.25">
      <c r="L76262" s="9"/>
      <c r="M76262" s="9"/>
      <c r="N76262" s="9"/>
    </row>
    <row r="76263" spans="12:14" x14ac:dyDescent="0.25">
      <c r="L76263" s="9"/>
      <c r="M76263" s="9"/>
      <c r="N76263" s="9"/>
    </row>
    <row r="76264" spans="12:14" x14ac:dyDescent="0.25">
      <c r="L76264" s="9"/>
      <c r="M76264" s="9"/>
      <c r="N76264" s="9"/>
    </row>
    <row r="76265" spans="12:14" x14ac:dyDescent="0.25">
      <c r="L76265" s="9"/>
      <c r="M76265" s="9"/>
      <c r="N76265" s="9"/>
    </row>
    <row r="76266" spans="12:14" x14ac:dyDescent="0.25">
      <c r="L76266" s="9"/>
      <c r="M76266" s="9"/>
      <c r="N76266" s="9"/>
    </row>
    <row r="76267" spans="12:14" x14ac:dyDescent="0.25">
      <c r="L76267" s="9"/>
      <c r="M76267" s="9"/>
      <c r="N76267" s="9"/>
    </row>
    <row r="76268" spans="12:14" x14ac:dyDescent="0.25">
      <c r="L76268" s="9"/>
      <c r="M76268" s="9"/>
      <c r="N76268" s="9"/>
    </row>
    <row r="76269" spans="12:14" x14ac:dyDescent="0.25">
      <c r="L76269" s="9"/>
      <c r="M76269" s="9"/>
      <c r="N76269" s="9"/>
    </row>
    <row r="76270" spans="12:14" x14ac:dyDescent="0.25">
      <c r="L76270" s="9"/>
      <c r="M76270" s="9"/>
      <c r="N76270" s="9"/>
    </row>
    <row r="76271" spans="12:14" x14ac:dyDescent="0.25">
      <c r="L76271" s="9"/>
      <c r="M76271" s="9"/>
      <c r="N76271" s="9"/>
    </row>
    <row r="76272" spans="12:14" x14ac:dyDescent="0.25">
      <c r="L76272" s="9"/>
      <c r="M76272" s="9"/>
      <c r="N76272" s="9"/>
    </row>
    <row r="76273" spans="12:14" x14ac:dyDescent="0.25">
      <c r="L76273" s="9"/>
      <c r="M76273" s="9"/>
      <c r="N76273" s="9"/>
    </row>
    <row r="76274" spans="12:14" x14ac:dyDescent="0.25">
      <c r="L76274" s="9"/>
      <c r="M76274" s="9"/>
      <c r="N76274" s="9"/>
    </row>
    <row r="76275" spans="12:14" x14ac:dyDescent="0.25">
      <c r="L76275" s="9"/>
      <c r="M76275" s="9"/>
      <c r="N76275" s="9"/>
    </row>
    <row r="76276" spans="12:14" x14ac:dyDescent="0.25">
      <c r="L76276" s="9"/>
      <c r="M76276" s="9"/>
      <c r="N76276" s="9"/>
    </row>
    <row r="76277" spans="12:14" x14ac:dyDescent="0.25">
      <c r="L76277" s="9"/>
      <c r="M76277" s="9"/>
      <c r="N76277" s="9"/>
    </row>
    <row r="76278" spans="12:14" x14ac:dyDescent="0.25">
      <c r="L76278" s="9"/>
      <c r="M76278" s="9"/>
      <c r="N76278" s="9"/>
    </row>
    <row r="76279" spans="12:14" x14ac:dyDescent="0.25">
      <c r="L76279" s="9"/>
      <c r="M76279" s="9"/>
      <c r="N76279" s="9"/>
    </row>
    <row r="76280" spans="12:14" x14ac:dyDescent="0.25">
      <c r="L76280" s="9"/>
      <c r="M76280" s="9"/>
      <c r="N76280" s="9"/>
    </row>
    <row r="76281" spans="12:14" x14ac:dyDescent="0.25">
      <c r="L76281" s="9"/>
      <c r="M76281" s="9"/>
      <c r="N76281" s="9"/>
    </row>
    <row r="76282" spans="12:14" x14ac:dyDescent="0.25">
      <c r="L76282" s="9"/>
      <c r="M76282" s="9"/>
      <c r="N76282" s="9"/>
    </row>
    <row r="76283" spans="12:14" x14ac:dyDescent="0.25">
      <c r="L76283" s="9"/>
      <c r="M76283" s="9"/>
      <c r="N76283" s="9"/>
    </row>
    <row r="76284" spans="12:14" x14ac:dyDescent="0.25">
      <c r="L76284" s="9"/>
      <c r="M76284" s="9"/>
      <c r="N76284" s="9"/>
    </row>
    <row r="76285" spans="12:14" x14ac:dyDescent="0.25">
      <c r="L76285" s="9"/>
      <c r="M76285" s="9"/>
      <c r="N76285" s="9"/>
    </row>
    <row r="76286" spans="12:14" x14ac:dyDescent="0.25">
      <c r="L76286" s="9"/>
      <c r="M76286" s="9"/>
      <c r="N76286" s="9"/>
    </row>
    <row r="76287" spans="12:14" x14ac:dyDescent="0.25">
      <c r="L76287" s="9"/>
      <c r="M76287" s="9"/>
      <c r="N76287" s="9"/>
    </row>
    <row r="76288" spans="12:14" x14ac:dyDescent="0.25">
      <c r="L76288" s="9"/>
      <c r="M76288" s="9"/>
      <c r="N76288" s="9"/>
    </row>
    <row r="76289" spans="12:14" x14ac:dyDescent="0.25">
      <c r="L76289" s="9"/>
      <c r="M76289" s="9"/>
      <c r="N76289" s="9"/>
    </row>
    <row r="76290" spans="12:14" x14ac:dyDescent="0.25">
      <c r="L76290" s="9"/>
      <c r="M76290" s="9"/>
      <c r="N76290" s="9"/>
    </row>
    <row r="76291" spans="12:14" x14ac:dyDescent="0.25">
      <c r="L76291" s="9"/>
      <c r="M76291" s="9"/>
      <c r="N76291" s="9"/>
    </row>
    <row r="76292" spans="12:14" x14ac:dyDescent="0.25">
      <c r="L76292" s="9"/>
      <c r="M76292" s="9"/>
      <c r="N76292" s="9"/>
    </row>
    <row r="76293" spans="12:14" x14ac:dyDescent="0.25">
      <c r="L76293" s="9"/>
      <c r="M76293" s="9"/>
      <c r="N76293" s="9"/>
    </row>
    <row r="76294" spans="12:14" x14ac:dyDescent="0.25">
      <c r="L76294" s="9"/>
      <c r="M76294" s="9"/>
      <c r="N76294" s="9"/>
    </row>
    <row r="76295" spans="12:14" x14ac:dyDescent="0.25">
      <c r="L76295" s="9"/>
      <c r="M76295" s="9"/>
      <c r="N76295" s="9"/>
    </row>
    <row r="76296" spans="12:14" x14ac:dyDescent="0.25">
      <c r="L76296" s="9"/>
      <c r="M76296" s="9"/>
      <c r="N76296" s="9"/>
    </row>
    <row r="76297" spans="12:14" x14ac:dyDescent="0.25">
      <c r="L76297" s="9"/>
      <c r="M76297" s="9"/>
      <c r="N76297" s="9"/>
    </row>
    <row r="76298" spans="12:14" x14ac:dyDescent="0.25">
      <c r="L76298" s="9"/>
      <c r="M76298" s="9"/>
      <c r="N76298" s="9"/>
    </row>
    <row r="76299" spans="12:14" x14ac:dyDescent="0.25">
      <c r="L76299" s="9"/>
      <c r="M76299" s="9"/>
      <c r="N76299" s="9"/>
    </row>
    <row r="76300" spans="12:14" x14ac:dyDescent="0.25">
      <c r="L76300" s="9"/>
      <c r="M76300" s="9"/>
      <c r="N76300" s="9"/>
    </row>
    <row r="76301" spans="12:14" x14ac:dyDescent="0.25">
      <c r="L76301" s="9"/>
      <c r="M76301" s="9"/>
      <c r="N76301" s="9"/>
    </row>
    <row r="76302" spans="12:14" x14ac:dyDescent="0.25">
      <c r="L76302" s="9"/>
      <c r="M76302" s="9"/>
      <c r="N76302" s="9"/>
    </row>
    <row r="76303" spans="12:14" x14ac:dyDescent="0.25">
      <c r="L76303" s="9"/>
      <c r="M76303" s="9"/>
      <c r="N76303" s="9"/>
    </row>
    <row r="76304" spans="12:14" x14ac:dyDescent="0.25">
      <c r="L76304" s="9"/>
      <c r="M76304" s="9"/>
      <c r="N76304" s="9"/>
    </row>
    <row r="76305" spans="12:14" x14ac:dyDescent="0.25">
      <c r="L76305" s="9"/>
      <c r="M76305" s="9"/>
      <c r="N76305" s="9"/>
    </row>
    <row r="76306" spans="12:14" x14ac:dyDescent="0.25">
      <c r="L76306" s="9"/>
      <c r="M76306" s="9"/>
      <c r="N76306" s="9"/>
    </row>
    <row r="76307" spans="12:14" x14ac:dyDescent="0.25">
      <c r="L76307" s="9"/>
      <c r="M76307" s="9"/>
      <c r="N76307" s="9"/>
    </row>
    <row r="76308" spans="12:14" x14ac:dyDescent="0.25">
      <c r="L76308" s="9"/>
      <c r="M76308" s="9"/>
      <c r="N76308" s="9"/>
    </row>
    <row r="76309" spans="12:14" x14ac:dyDescent="0.25">
      <c r="L76309" s="9"/>
      <c r="M76309" s="9"/>
      <c r="N76309" s="9"/>
    </row>
    <row r="76310" spans="12:14" x14ac:dyDescent="0.25">
      <c r="L76310" s="9"/>
      <c r="M76310" s="9"/>
      <c r="N76310" s="9"/>
    </row>
    <row r="76311" spans="12:14" x14ac:dyDescent="0.25">
      <c r="L76311" s="9"/>
      <c r="M76311" s="9"/>
      <c r="N76311" s="9"/>
    </row>
    <row r="76312" spans="12:14" x14ac:dyDescent="0.25">
      <c r="L76312" s="9"/>
      <c r="M76312" s="9"/>
      <c r="N76312" s="9"/>
    </row>
    <row r="76313" spans="12:14" x14ac:dyDescent="0.25">
      <c r="L76313" s="9"/>
      <c r="M76313" s="9"/>
      <c r="N76313" s="9"/>
    </row>
    <row r="76314" spans="12:14" x14ac:dyDescent="0.25">
      <c r="L76314" s="9"/>
      <c r="M76314" s="9"/>
      <c r="N76314" s="9"/>
    </row>
    <row r="76315" spans="12:14" x14ac:dyDescent="0.25">
      <c r="L76315" s="9"/>
      <c r="M76315" s="9"/>
      <c r="N76315" s="9"/>
    </row>
    <row r="76316" spans="12:14" x14ac:dyDescent="0.25">
      <c r="L76316" s="9"/>
      <c r="M76316" s="9"/>
      <c r="N76316" s="9"/>
    </row>
    <row r="76317" spans="12:14" x14ac:dyDescent="0.25">
      <c r="L76317" s="9"/>
      <c r="M76317" s="9"/>
      <c r="N76317" s="9"/>
    </row>
    <row r="76318" spans="12:14" x14ac:dyDescent="0.25">
      <c r="L76318" s="9"/>
      <c r="M76318" s="9"/>
      <c r="N76318" s="9"/>
    </row>
    <row r="76319" spans="12:14" x14ac:dyDescent="0.25">
      <c r="L76319" s="9"/>
      <c r="M76319" s="9"/>
      <c r="N76319" s="9"/>
    </row>
    <row r="76320" spans="12:14" x14ac:dyDescent="0.25">
      <c r="L76320" s="9"/>
      <c r="M76320" s="9"/>
      <c r="N76320" s="9"/>
    </row>
    <row r="76321" spans="12:14" x14ac:dyDescent="0.25">
      <c r="L76321" s="9"/>
      <c r="M76321" s="9"/>
      <c r="N76321" s="9"/>
    </row>
    <row r="76322" spans="12:14" x14ac:dyDescent="0.25">
      <c r="L76322" s="9"/>
      <c r="M76322" s="9"/>
      <c r="N76322" s="9"/>
    </row>
    <row r="76323" spans="12:14" x14ac:dyDescent="0.25">
      <c r="L76323" s="9"/>
      <c r="M76323" s="9"/>
      <c r="N76323" s="9"/>
    </row>
    <row r="76324" spans="12:14" x14ac:dyDescent="0.25">
      <c r="L76324" s="9"/>
      <c r="M76324" s="9"/>
      <c r="N76324" s="9"/>
    </row>
    <row r="76325" spans="12:14" x14ac:dyDescent="0.25">
      <c r="L76325" s="9"/>
      <c r="M76325" s="9"/>
      <c r="N76325" s="9"/>
    </row>
    <row r="76326" spans="12:14" x14ac:dyDescent="0.25">
      <c r="L76326" s="9"/>
      <c r="M76326" s="9"/>
      <c r="N76326" s="9"/>
    </row>
    <row r="76327" spans="12:14" x14ac:dyDescent="0.25">
      <c r="L76327" s="9"/>
      <c r="M76327" s="9"/>
      <c r="N76327" s="9"/>
    </row>
    <row r="76328" spans="12:14" x14ac:dyDescent="0.25">
      <c r="L76328" s="9"/>
      <c r="M76328" s="9"/>
      <c r="N76328" s="9"/>
    </row>
    <row r="76329" spans="12:14" x14ac:dyDescent="0.25">
      <c r="L76329" s="9"/>
      <c r="M76329" s="9"/>
      <c r="N76329" s="9"/>
    </row>
    <row r="76330" spans="12:14" x14ac:dyDescent="0.25">
      <c r="L76330" s="9"/>
      <c r="M76330" s="9"/>
      <c r="N76330" s="9"/>
    </row>
    <row r="76331" spans="12:14" x14ac:dyDescent="0.25">
      <c r="L76331" s="9"/>
      <c r="M76331" s="9"/>
      <c r="N76331" s="9"/>
    </row>
    <row r="76332" spans="12:14" x14ac:dyDescent="0.25">
      <c r="L76332" s="9"/>
      <c r="M76332" s="9"/>
      <c r="N76332" s="9"/>
    </row>
    <row r="76333" spans="12:14" x14ac:dyDescent="0.25">
      <c r="L76333" s="9"/>
      <c r="M76333" s="9"/>
      <c r="N76333" s="9"/>
    </row>
    <row r="76334" spans="12:14" x14ac:dyDescent="0.25">
      <c r="L76334" s="9"/>
      <c r="M76334" s="9"/>
      <c r="N76334" s="9"/>
    </row>
    <row r="76335" spans="12:14" x14ac:dyDescent="0.25">
      <c r="L76335" s="9"/>
      <c r="M76335" s="9"/>
      <c r="N76335" s="9"/>
    </row>
    <row r="76336" spans="12:14" x14ac:dyDescent="0.25">
      <c r="L76336" s="9"/>
      <c r="M76336" s="9"/>
      <c r="N76336" s="9"/>
    </row>
    <row r="76337" spans="12:14" x14ac:dyDescent="0.25">
      <c r="L76337" s="9"/>
      <c r="M76337" s="9"/>
      <c r="N76337" s="9"/>
    </row>
    <row r="76338" spans="12:14" x14ac:dyDescent="0.25">
      <c r="L76338" s="9"/>
      <c r="M76338" s="9"/>
      <c r="N76338" s="9"/>
    </row>
    <row r="76339" spans="12:14" x14ac:dyDescent="0.25">
      <c r="L76339" s="9"/>
      <c r="M76339" s="9"/>
      <c r="N76339" s="9"/>
    </row>
    <row r="76340" spans="12:14" x14ac:dyDescent="0.25">
      <c r="L76340" s="9"/>
      <c r="M76340" s="9"/>
      <c r="N76340" s="9"/>
    </row>
    <row r="76341" spans="12:14" x14ac:dyDescent="0.25">
      <c r="L76341" s="9"/>
      <c r="M76341" s="9"/>
      <c r="N76341" s="9"/>
    </row>
    <row r="76342" spans="12:14" x14ac:dyDescent="0.25">
      <c r="L76342" s="9"/>
      <c r="M76342" s="9"/>
      <c r="N76342" s="9"/>
    </row>
    <row r="76343" spans="12:14" x14ac:dyDescent="0.25">
      <c r="L76343" s="9"/>
      <c r="M76343" s="9"/>
      <c r="N76343" s="9"/>
    </row>
    <row r="76344" spans="12:14" x14ac:dyDescent="0.25">
      <c r="L76344" s="9"/>
      <c r="M76344" s="9"/>
      <c r="N76344" s="9"/>
    </row>
    <row r="76345" spans="12:14" x14ac:dyDescent="0.25">
      <c r="L76345" s="9"/>
      <c r="M76345" s="9"/>
      <c r="N76345" s="9"/>
    </row>
    <row r="76346" spans="12:14" x14ac:dyDescent="0.25">
      <c r="L76346" s="9"/>
      <c r="M76346" s="9"/>
      <c r="N76346" s="9"/>
    </row>
    <row r="76347" spans="12:14" x14ac:dyDescent="0.25">
      <c r="L76347" s="9"/>
      <c r="M76347" s="9"/>
      <c r="N76347" s="9"/>
    </row>
    <row r="76348" spans="12:14" x14ac:dyDescent="0.25">
      <c r="L76348" s="9"/>
      <c r="M76348" s="9"/>
      <c r="N76348" s="9"/>
    </row>
    <row r="76349" spans="12:14" x14ac:dyDescent="0.25">
      <c r="L76349" s="9"/>
      <c r="M76349" s="9"/>
      <c r="N76349" s="9"/>
    </row>
    <row r="76350" spans="12:14" x14ac:dyDescent="0.25">
      <c r="L76350" s="9"/>
      <c r="M76350" s="9"/>
      <c r="N76350" s="9"/>
    </row>
    <row r="76351" spans="12:14" x14ac:dyDescent="0.25">
      <c r="L76351" s="9"/>
      <c r="M76351" s="9"/>
      <c r="N76351" s="9"/>
    </row>
    <row r="76352" spans="12:14" x14ac:dyDescent="0.25">
      <c r="L76352" s="9"/>
      <c r="M76352" s="9"/>
      <c r="N76352" s="9"/>
    </row>
    <row r="76353" spans="12:14" x14ac:dyDescent="0.25">
      <c r="L76353" s="9"/>
      <c r="M76353" s="9"/>
      <c r="N76353" s="9"/>
    </row>
    <row r="76354" spans="12:14" x14ac:dyDescent="0.25">
      <c r="L76354" s="9"/>
      <c r="M76354" s="9"/>
      <c r="N76354" s="9"/>
    </row>
    <row r="76355" spans="12:14" x14ac:dyDescent="0.25">
      <c r="L76355" s="9"/>
      <c r="M76355" s="9"/>
      <c r="N76355" s="9"/>
    </row>
    <row r="76356" spans="12:14" x14ac:dyDescent="0.25">
      <c r="L76356" s="9"/>
      <c r="M76356" s="9"/>
      <c r="N76356" s="9"/>
    </row>
    <row r="76357" spans="12:14" x14ac:dyDescent="0.25">
      <c r="L76357" s="9"/>
      <c r="M76357" s="9"/>
      <c r="N76357" s="9"/>
    </row>
    <row r="76358" spans="12:14" x14ac:dyDescent="0.25">
      <c r="L76358" s="9"/>
      <c r="M76358" s="9"/>
      <c r="N76358" s="9"/>
    </row>
    <row r="76359" spans="12:14" x14ac:dyDescent="0.25">
      <c r="L76359" s="9"/>
      <c r="M76359" s="9"/>
      <c r="N76359" s="9"/>
    </row>
    <row r="76360" spans="12:14" x14ac:dyDescent="0.25">
      <c r="L76360" s="9"/>
      <c r="M76360" s="9"/>
      <c r="N76360" s="9"/>
    </row>
    <row r="76361" spans="12:14" x14ac:dyDescent="0.25">
      <c r="L76361" s="9"/>
      <c r="M76361" s="9"/>
      <c r="N76361" s="9"/>
    </row>
    <row r="76362" spans="12:14" x14ac:dyDescent="0.25">
      <c r="L76362" s="9"/>
      <c r="M76362" s="9"/>
      <c r="N76362" s="9"/>
    </row>
    <row r="76363" spans="12:14" x14ac:dyDescent="0.25">
      <c r="L76363" s="9"/>
      <c r="M76363" s="9"/>
      <c r="N76363" s="9"/>
    </row>
    <row r="76364" spans="12:14" x14ac:dyDescent="0.25">
      <c r="L76364" s="9"/>
      <c r="M76364" s="9"/>
      <c r="N76364" s="9"/>
    </row>
    <row r="76365" spans="12:14" x14ac:dyDescent="0.25">
      <c r="L76365" s="9"/>
      <c r="M76365" s="9"/>
      <c r="N76365" s="9"/>
    </row>
    <row r="76366" spans="12:14" x14ac:dyDescent="0.25">
      <c r="L76366" s="9"/>
      <c r="M76366" s="9"/>
      <c r="N76366" s="9"/>
    </row>
    <row r="76367" spans="12:14" x14ac:dyDescent="0.25">
      <c r="L76367" s="9"/>
      <c r="M76367" s="9"/>
      <c r="N76367" s="9"/>
    </row>
    <row r="76368" spans="12:14" x14ac:dyDescent="0.25">
      <c r="L76368" s="9"/>
      <c r="M76368" s="9"/>
      <c r="N76368" s="9"/>
    </row>
    <row r="76369" spans="12:14" x14ac:dyDescent="0.25">
      <c r="L76369" s="9"/>
      <c r="M76369" s="9"/>
      <c r="N76369" s="9"/>
    </row>
    <row r="76370" spans="12:14" x14ac:dyDescent="0.25">
      <c r="L76370" s="9"/>
      <c r="M76370" s="9"/>
      <c r="N76370" s="9"/>
    </row>
    <row r="76371" spans="12:14" x14ac:dyDescent="0.25">
      <c r="L76371" s="9"/>
      <c r="M76371" s="9"/>
      <c r="N76371" s="9"/>
    </row>
    <row r="76372" spans="12:14" x14ac:dyDescent="0.25">
      <c r="L76372" s="9"/>
      <c r="M76372" s="9"/>
      <c r="N76372" s="9"/>
    </row>
    <row r="76373" spans="12:14" x14ac:dyDescent="0.25">
      <c r="L76373" s="9"/>
      <c r="M76373" s="9"/>
      <c r="N76373" s="9"/>
    </row>
    <row r="76374" spans="12:14" x14ac:dyDescent="0.25">
      <c r="L76374" s="9"/>
      <c r="M76374" s="9"/>
      <c r="N76374" s="9"/>
    </row>
    <row r="76375" spans="12:14" x14ac:dyDescent="0.25">
      <c r="L76375" s="9"/>
      <c r="M76375" s="9"/>
      <c r="N76375" s="9"/>
    </row>
    <row r="76376" spans="12:14" x14ac:dyDescent="0.25">
      <c r="L76376" s="9"/>
      <c r="M76376" s="9"/>
      <c r="N76376" s="9"/>
    </row>
    <row r="76377" spans="12:14" x14ac:dyDescent="0.25">
      <c r="L76377" s="9"/>
      <c r="M76377" s="9"/>
      <c r="N76377" s="9"/>
    </row>
    <row r="76378" spans="12:14" x14ac:dyDescent="0.25">
      <c r="L76378" s="9"/>
      <c r="M76378" s="9"/>
      <c r="N76378" s="9"/>
    </row>
    <row r="76379" spans="12:14" x14ac:dyDescent="0.25">
      <c r="L76379" s="9"/>
      <c r="M76379" s="9"/>
      <c r="N76379" s="9"/>
    </row>
    <row r="76380" spans="12:14" x14ac:dyDescent="0.25">
      <c r="L76380" s="9"/>
      <c r="M76380" s="9"/>
      <c r="N76380" s="9"/>
    </row>
    <row r="76381" spans="12:14" x14ac:dyDescent="0.25">
      <c r="L76381" s="9"/>
      <c r="M76381" s="9"/>
      <c r="N76381" s="9"/>
    </row>
    <row r="76382" spans="12:14" x14ac:dyDescent="0.25">
      <c r="L76382" s="9"/>
      <c r="M76382" s="9"/>
      <c r="N76382" s="9"/>
    </row>
    <row r="76383" spans="12:14" x14ac:dyDescent="0.25">
      <c r="L76383" s="9"/>
      <c r="M76383" s="9"/>
      <c r="N76383" s="9"/>
    </row>
    <row r="76384" spans="12:14" x14ac:dyDescent="0.25">
      <c r="L76384" s="9"/>
      <c r="M76384" s="9"/>
      <c r="N76384" s="9"/>
    </row>
    <row r="76385" spans="12:14" x14ac:dyDescent="0.25">
      <c r="L76385" s="9"/>
      <c r="M76385" s="9"/>
      <c r="N76385" s="9"/>
    </row>
    <row r="76386" spans="12:14" x14ac:dyDescent="0.25">
      <c r="L76386" s="9"/>
      <c r="M76386" s="9"/>
      <c r="N76386" s="9"/>
    </row>
    <row r="76387" spans="12:14" x14ac:dyDescent="0.25">
      <c r="L76387" s="9"/>
      <c r="M76387" s="9"/>
      <c r="N76387" s="9"/>
    </row>
    <row r="76388" spans="12:14" x14ac:dyDescent="0.25">
      <c r="L76388" s="9"/>
      <c r="M76388" s="9"/>
      <c r="N76388" s="9"/>
    </row>
    <row r="76389" spans="12:14" x14ac:dyDescent="0.25">
      <c r="L76389" s="9"/>
      <c r="M76389" s="9"/>
      <c r="N76389" s="9"/>
    </row>
    <row r="76390" spans="12:14" x14ac:dyDescent="0.25">
      <c r="L76390" s="9"/>
      <c r="M76390" s="9"/>
      <c r="N76390" s="9"/>
    </row>
    <row r="76391" spans="12:14" x14ac:dyDescent="0.25">
      <c r="L76391" s="9"/>
      <c r="M76391" s="9"/>
      <c r="N76391" s="9"/>
    </row>
    <row r="76392" spans="12:14" x14ac:dyDescent="0.25">
      <c r="L76392" s="9"/>
      <c r="M76392" s="9"/>
      <c r="N76392" s="9"/>
    </row>
    <row r="76393" spans="12:14" x14ac:dyDescent="0.25">
      <c r="L76393" s="9"/>
      <c r="M76393" s="9"/>
      <c r="N76393" s="9"/>
    </row>
    <row r="76394" spans="12:14" x14ac:dyDescent="0.25">
      <c r="L76394" s="9"/>
      <c r="M76394" s="9"/>
      <c r="N76394" s="9"/>
    </row>
    <row r="76395" spans="12:14" x14ac:dyDescent="0.25">
      <c r="L76395" s="9"/>
      <c r="M76395" s="9"/>
      <c r="N76395" s="9"/>
    </row>
    <row r="76396" spans="12:14" x14ac:dyDescent="0.25">
      <c r="L76396" s="9"/>
      <c r="M76396" s="9"/>
      <c r="N76396" s="9"/>
    </row>
    <row r="76397" spans="12:14" x14ac:dyDescent="0.25">
      <c r="L76397" s="9"/>
      <c r="M76397" s="9"/>
      <c r="N76397" s="9"/>
    </row>
    <row r="76398" spans="12:14" x14ac:dyDescent="0.25">
      <c r="L76398" s="9"/>
      <c r="M76398" s="9"/>
      <c r="N76398" s="9"/>
    </row>
    <row r="76399" spans="12:14" x14ac:dyDescent="0.25">
      <c r="L76399" s="9"/>
      <c r="M76399" s="9"/>
      <c r="N76399" s="9"/>
    </row>
    <row r="76400" spans="12:14" x14ac:dyDescent="0.25">
      <c r="L76400" s="9"/>
      <c r="M76400" s="9"/>
      <c r="N76400" s="9"/>
    </row>
    <row r="76401" spans="12:14" x14ac:dyDescent="0.25">
      <c r="L76401" s="9"/>
      <c r="M76401" s="9"/>
      <c r="N76401" s="9"/>
    </row>
    <row r="76402" spans="12:14" x14ac:dyDescent="0.25">
      <c r="L76402" s="9"/>
      <c r="M76402" s="9"/>
      <c r="N76402" s="9"/>
    </row>
    <row r="76403" spans="12:14" x14ac:dyDescent="0.25">
      <c r="L76403" s="9"/>
      <c r="M76403" s="9"/>
      <c r="N76403" s="9"/>
    </row>
    <row r="76404" spans="12:14" x14ac:dyDescent="0.25">
      <c r="L76404" s="9"/>
      <c r="M76404" s="9"/>
      <c r="N76404" s="9"/>
    </row>
    <row r="76405" spans="12:14" x14ac:dyDescent="0.25">
      <c r="L76405" s="9"/>
      <c r="M76405" s="9"/>
      <c r="N76405" s="9"/>
    </row>
    <row r="76406" spans="12:14" x14ac:dyDescent="0.25">
      <c r="L76406" s="9"/>
      <c r="M76406" s="9"/>
      <c r="N76406" s="9"/>
    </row>
    <row r="76407" spans="12:14" x14ac:dyDescent="0.25">
      <c r="L76407" s="9"/>
      <c r="M76407" s="9"/>
      <c r="N76407" s="9"/>
    </row>
    <row r="76408" spans="12:14" x14ac:dyDescent="0.25">
      <c r="L76408" s="9"/>
      <c r="M76408" s="9"/>
      <c r="N76408" s="9"/>
    </row>
    <row r="76409" spans="12:14" x14ac:dyDescent="0.25">
      <c r="L76409" s="9"/>
      <c r="M76409" s="9"/>
      <c r="N76409" s="9"/>
    </row>
    <row r="76410" spans="12:14" x14ac:dyDescent="0.25">
      <c r="L76410" s="9"/>
      <c r="M76410" s="9"/>
      <c r="N76410" s="9"/>
    </row>
    <row r="76411" spans="12:14" x14ac:dyDescent="0.25">
      <c r="L76411" s="9"/>
      <c r="M76411" s="9"/>
      <c r="N76411" s="9"/>
    </row>
    <row r="76412" spans="12:14" x14ac:dyDescent="0.25">
      <c r="L76412" s="9"/>
      <c r="M76412" s="9"/>
      <c r="N76412" s="9"/>
    </row>
    <row r="76413" spans="12:14" x14ac:dyDescent="0.25">
      <c r="L76413" s="9"/>
      <c r="M76413" s="9"/>
      <c r="N76413" s="9"/>
    </row>
    <row r="76414" spans="12:14" x14ac:dyDescent="0.25">
      <c r="L76414" s="9"/>
      <c r="M76414" s="9"/>
      <c r="N76414" s="9"/>
    </row>
    <row r="76415" spans="12:14" x14ac:dyDescent="0.25">
      <c r="L76415" s="9"/>
      <c r="M76415" s="9"/>
      <c r="N76415" s="9"/>
    </row>
    <row r="76416" spans="12:14" x14ac:dyDescent="0.25">
      <c r="L76416" s="9"/>
      <c r="M76416" s="9"/>
      <c r="N76416" s="9"/>
    </row>
    <row r="76417" spans="12:14" x14ac:dyDescent="0.25">
      <c r="L76417" s="9"/>
      <c r="M76417" s="9"/>
      <c r="N76417" s="9"/>
    </row>
    <row r="76418" spans="12:14" x14ac:dyDescent="0.25">
      <c r="L76418" s="9"/>
      <c r="M76418" s="9"/>
      <c r="N76418" s="9"/>
    </row>
    <row r="76419" spans="12:14" x14ac:dyDescent="0.25">
      <c r="L76419" s="9"/>
      <c r="M76419" s="9"/>
      <c r="N76419" s="9"/>
    </row>
    <row r="76420" spans="12:14" x14ac:dyDescent="0.25">
      <c r="L76420" s="9"/>
      <c r="M76420" s="9"/>
      <c r="N76420" s="9"/>
    </row>
    <row r="76421" spans="12:14" x14ac:dyDescent="0.25">
      <c r="L76421" s="9"/>
      <c r="M76421" s="9"/>
      <c r="N76421" s="9"/>
    </row>
    <row r="76422" spans="12:14" x14ac:dyDescent="0.25">
      <c r="L76422" s="9"/>
      <c r="M76422" s="9"/>
      <c r="N76422" s="9"/>
    </row>
    <row r="76423" spans="12:14" x14ac:dyDescent="0.25">
      <c r="L76423" s="9"/>
      <c r="M76423" s="9"/>
      <c r="N76423" s="9"/>
    </row>
    <row r="76424" spans="12:14" x14ac:dyDescent="0.25">
      <c r="L76424" s="9"/>
      <c r="M76424" s="9"/>
      <c r="N76424" s="9"/>
    </row>
    <row r="76425" spans="12:14" x14ac:dyDescent="0.25">
      <c r="L76425" s="9"/>
      <c r="M76425" s="9"/>
      <c r="N76425" s="9"/>
    </row>
    <row r="76426" spans="12:14" x14ac:dyDescent="0.25">
      <c r="L76426" s="9"/>
      <c r="M76426" s="9"/>
      <c r="N76426" s="9"/>
    </row>
    <row r="76427" spans="12:14" x14ac:dyDescent="0.25">
      <c r="L76427" s="9"/>
      <c r="M76427" s="9"/>
      <c r="N76427" s="9"/>
    </row>
    <row r="76428" spans="12:14" x14ac:dyDescent="0.25">
      <c r="L76428" s="9"/>
      <c r="M76428" s="9"/>
      <c r="N76428" s="9"/>
    </row>
    <row r="76429" spans="12:14" x14ac:dyDescent="0.25">
      <c r="L76429" s="9"/>
      <c r="M76429" s="9"/>
      <c r="N76429" s="9"/>
    </row>
    <row r="76430" spans="12:14" x14ac:dyDescent="0.25">
      <c r="L76430" s="9"/>
      <c r="M76430" s="9"/>
      <c r="N76430" s="9"/>
    </row>
    <row r="76431" spans="12:14" x14ac:dyDescent="0.25">
      <c r="L76431" s="9"/>
      <c r="M76431" s="9"/>
      <c r="N76431" s="9"/>
    </row>
    <row r="76432" spans="12:14" x14ac:dyDescent="0.25">
      <c r="L76432" s="9"/>
      <c r="M76432" s="9"/>
      <c r="N76432" s="9"/>
    </row>
    <row r="76433" spans="12:14" x14ac:dyDescent="0.25">
      <c r="L76433" s="9"/>
      <c r="M76433" s="9"/>
      <c r="N76433" s="9"/>
    </row>
    <row r="76434" spans="12:14" x14ac:dyDescent="0.25">
      <c r="L76434" s="9"/>
      <c r="M76434" s="9"/>
      <c r="N76434" s="9"/>
    </row>
    <row r="76435" spans="12:14" x14ac:dyDescent="0.25">
      <c r="L76435" s="9"/>
      <c r="M76435" s="9"/>
      <c r="N76435" s="9"/>
    </row>
    <row r="76436" spans="12:14" x14ac:dyDescent="0.25">
      <c r="L76436" s="9"/>
      <c r="M76436" s="9"/>
      <c r="N76436" s="9"/>
    </row>
    <row r="76437" spans="12:14" x14ac:dyDescent="0.25">
      <c r="L76437" s="9"/>
      <c r="M76437" s="9"/>
      <c r="N76437" s="9"/>
    </row>
    <row r="76438" spans="12:14" x14ac:dyDescent="0.25">
      <c r="L76438" s="9"/>
      <c r="M76438" s="9"/>
      <c r="N76438" s="9"/>
    </row>
    <row r="76439" spans="12:14" x14ac:dyDescent="0.25">
      <c r="L76439" s="9"/>
      <c r="M76439" s="9"/>
      <c r="N76439" s="9"/>
    </row>
    <row r="76440" spans="12:14" x14ac:dyDescent="0.25">
      <c r="L76440" s="9"/>
      <c r="M76440" s="9"/>
      <c r="N76440" s="9"/>
    </row>
    <row r="76441" spans="12:14" x14ac:dyDescent="0.25">
      <c r="L76441" s="9"/>
      <c r="M76441" s="9"/>
      <c r="N76441" s="9"/>
    </row>
    <row r="76442" spans="12:14" x14ac:dyDescent="0.25">
      <c r="L76442" s="9"/>
      <c r="M76442" s="9"/>
      <c r="N76442" s="9"/>
    </row>
    <row r="76443" spans="12:14" x14ac:dyDescent="0.25">
      <c r="L76443" s="9"/>
      <c r="M76443" s="9"/>
      <c r="N76443" s="9"/>
    </row>
    <row r="76444" spans="12:14" x14ac:dyDescent="0.25">
      <c r="L76444" s="9"/>
      <c r="M76444" s="9"/>
      <c r="N76444" s="9"/>
    </row>
    <row r="76445" spans="12:14" x14ac:dyDescent="0.25">
      <c r="L76445" s="9"/>
      <c r="M76445" s="9"/>
      <c r="N76445" s="9"/>
    </row>
    <row r="76446" spans="12:14" x14ac:dyDescent="0.25">
      <c r="L76446" s="9"/>
      <c r="M76446" s="9"/>
      <c r="N76446" s="9"/>
    </row>
    <row r="76447" spans="12:14" x14ac:dyDescent="0.25">
      <c r="L76447" s="9"/>
      <c r="M76447" s="9"/>
      <c r="N76447" s="9"/>
    </row>
    <row r="76448" spans="12:14" x14ac:dyDescent="0.25">
      <c r="L76448" s="9"/>
      <c r="M76448" s="9"/>
      <c r="N76448" s="9"/>
    </row>
    <row r="76449" spans="12:14" x14ac:dyDescent="0.25">
      <c r="L76449" s="9"/>
      <c r="M76449" s="9"/>
      <c r="N76449" s="9"/>
    </row>
    <row r="76450" spans="12:14" x14ac:dyDescent="0.25">
      <c r="L76450" s="9"/>
      <c r="M76450" s="9"/>
      <c r="N76450" s="9"/>
    </row>
    <row r="76451" spans="12:14" x14ac:dyDescent="0.25">
      <c r="L76451" s="9"/>
      <c r="M76451" s="9"/>
      <c r="N76451" s="9"/>
    </row>
    <row r="76452" spans="12:14" x14ac:dyDescent="0.25">
      <c r="L76452" s="9"/>
      <c r="M76452" s="9"/>
      <c r="N76452" s="9"/>
    </row>
    <row r="76453" spans="12:14" x14ac:dyDescent="0.25">
      <c r="L76453" s="9"/>
      <c r="M76453" s="9"/>
      <c r="N76453" s="9"/>
    </row>
    <row r="76454" spans="12:14" x14ac:dyDescent="0.25">
      <c r="L76454" s="9"/>
      <c r="M76454" s="9"/>
      <c r="N76454" s="9"/>
    </row>
    <row r="76455" spans="12:14" x14ac:dyDescent="0.25">
      <c r="L76455" s="9"/>
      <c r="M76455" s="9"/>
      <c r="N76455" s="9"/>
    </row>
    <row r="76456" spans="12:14" x14ac:dyDescent="0.25">
      <c r="L76456" s="9"/>
      <c r="M76456" s="9"/>
      <c r="N76456" s="9"/>
    </row>
    <row r="76457" spans="12:14" x14ac:dyDescent="0.25">
      <c r="L76457" s="9"/>
      <c r="M76457" s="9"/>
      <c r="N76457" s="9"/>
    </row>
    <row r="76458" spans="12:14" x14ac:dyDescent="0.25">
      <c r="L76458" s="9"/>
      <c r="M76458" s="9"/>
      <c r="N76458" s="9"/>
    </row>
    <row r="76459" spans="12:14" x14ac:dyDescent="0.25">
      <c r="L76459" s="9"/>
      <c r="M76459" s="9"/>
      <c r="N76459" s="9"/>
    </row>
    <row r="76460" spans="12:14" x14ac:dyDescent="0.25">
      <c r="L76460" s="9"/>
      <c r="M76460" s="9"/>
      <c r="N76460" s="9"/>
    </row>
    <row r="76461" spans="12:14" x14ac:dyDescent="0.25">
      <c r="L76461" s="9"/>
      <c r="M76461" s="9"/>
      <c r="N76461" s="9"/>
    </row>
    <row r="76462" spans="12:14" x14ac:dyDescent="0.25">
      <c r="L76462" s="9"/>
      <c r="M76462" s="9"/>
      <c r="N76462" s="9"/>
    </row>
    <row r="76463" spans="12:14" x14ac:dyDescent="0.25">
      <c r="L76463" s="9"/>
      <c r="M76463" s="9"/>
      <c r="N76463" s="9"/>
    </row>
    <row r="76464" spans="12:14" x14ac:dyDescent="0.25">
      <c r="L76464" s="9"/>
      <c r="M76464" s="9"/>
      <c r="N76464" s="9"/>
    </row>
    <row r="76465" spans="12:14" x14ac:dyDescent="0.25">
      <c r="L76465" s="9"/>
      <c r="M76465" s="9"/>
      <c r="N76465" s="9"/>
    </row>
    <row r="76466" spans="12:14" x14ac:dyDescent="0.25">
      <c r="L76466" s="9"/>
      <c r="M76466" s="9"/>
      <c r="N76466" s="9"/>
    </row>
    <row r="76467" spans="12:14" x14ac:dyDescent="0.25">
      <c r="L76467" s="9"/>
      <c r="M76467" s="9"/>
      <c r="N76467" s="9"/>
    </row>
    <row r="76468" spans="12:14" x14ac:dyDescent="0.25">
      <c r="L76468" s="9"/>
      <c r="M76468" s="9"/>
      <c r="N76468" s="9"/>
    </row>
    <row r="76469" spans="12:14" x14ac:dyDescent="0.25">
      <c r="L76469" s="9"/>
      <c r="M76469" s="9"/>
      <c r="N76469" s="9"/>
    </row>
    <row r="76470" spans="12:14" x14ac:dyDescent="0.25">
      <c r="L76470" s="9"/>
      <c r="M76470" s="9"/>
      <c r="N76470" s="9"/>
    </row>
    <row r="76471" spans="12:14" x14ac:dyDescent="0.25">
      <c r="L76471" s="9"/>
      <c r="M76471" s="9"/>
      <c r="N76471" s="9"/>
    </row>
    <row r="76472" spans="12:14" x14ac:dyDescent="0.25">
      <c r="L76472" s="9"/>
      <c r="M76472" s="9"/>
      <c r="N76472" s="9"/>
    </row>
    <row r="76473" spans="12:14" x14ac:dyDescent="0.25">
      <c r="L76473" s="9"/>
      <c r="M76473" s="9"/>
      <c r="N76473" s="9"/>
    </row>
    <row r="76474" spans="12:14" x14ac:dyDescent="0.25">
      <c r="L76474" s="9"/>
      <c r="M76474" s="9"/>
      <c r="N76474" s="9"/>
    </row>
    <row r="76475" spans="12:14" x14ac:dyDescent="0.25">
      <c r="L76475" s="9"/>
      <c r="M76475" s="9"/>
      <c r="N76475" s="9"/>
    </row>
    <row r="76476" spans="12:14" x14ac:dyDescent="0.25">
      <c r="L76476" s="9"/>
      <c r="M76476" s="9"/>
      <c r="N76476" s="9"/>
    </row>
    <row r="76477" spans="12:14" x14ac:dyDescent="0.25">
      <c r="L76477" s="9"/>
      <c r="M76477" s="9"/>
      <c r="N76477" s="9"/>
    </row>
    <row r="76478" spans="12:14" x14ac:dyDescent="0.25">
      <c r="L76478" s="9"/>
      <c r="M76478" s="9"/>
      <c r="N76478" s="9"/>
    </row>
    <row r="76479" spans="12:14" x14ac:dyDescent="0.25">
      <c r="L76479" s="9"/>
      <c r="M76479" s="9"/>
      <c r="N76479" s="9"/>
    </row>
    <row r="76480" spans="12:14" x14ac:dyDescent="0.25">
      <c r="L76480" s="9"/>
      <c r="M76480" s="9"/>
      <c r="N76480" s="9"/>
    </row>
    <row r="76481" spans="12:14" x14ac:dyDescent="0.25">
      <c r="L76481" s="9"/>
      <c r="M76481" s="9"/>
      <c r="N76481" s="9"/>
    </row>
    <row r="76482" spans="12:14" x14ac:dyDescent="0.25">
      <c r="L76482" s="9"/>
      <c r="M76482" s="9"/>
      <c r="N76482" s="9"/>
    </row>
    <row r="76483" spans="12:14" x14ac:dyDescent="0.25">
      <c r="L76483" s="9"/>
      <c r="M76483" s="9"/>
      <c r="N76483" s="9"/>
    </row>
    <row r="76484" spans="12:14" x14ac:dyDescent="0.25">
      <c r="L76484" s="9"/>
      <c r="M76484" s="9"/>
      <c r="N76484" s="9"/>
    </row>
    <row r="76485" spans="12:14" x14ac:dyDescent="0.25">
      <c r="L76485" s="9"/>
      <c r="M76485" s="9"/>
      <c r="N76485" s="9"/>
    </row>
    <row r="76486" spans="12:14" x14ac:dyDescent="0.25">
      <c r="L76486" s="9"/>
      <c r="M76486" s="9"/>
      <c r="N76486" s="9"/>
    </row>
    <row r="76487" spans="12:14" x14ac:dyDescent="0.25">
      <c r="L76487" s="9"/>
      <c r="M76487" s="9"/>
      <c r="N76487" s="9"/>
    </row>
    <row r="76488" spans="12:14" x14ac:dyDescent="0.25">
      <c r="L76488" s="9"/>
      <c r="M76488" s="9"/>
      <c r="N76488" s="9"/>
    </row>
    <row r="76489" spans="12:14" x14ac:dyDescent="0.25">
      <c r="L76489" s="9"/>
      <c r="M76489" s="9"/>
      <c r="N76489" s="9"/>
    </row>
    <row r="76490" spans="12:14" x14ac:dyDescent="0.25">
      <c r="L76490" s="9"/>
      <c r="M76490" s="9"/>
      <c r="N76490" s="9"/>
    </row>
    <row r="76491" spans="12:14" x14ac:dyDescent="0.25">
      <c r="L76491" s="9"/>
      <c r="M76491" s="9"/>
      <c r="N76491" s="9"/>
    </row>
    <row r="76492" spans="12:14" x14ac:dyDescent="0.25">
      <c r="L76492" s="9"/>
      <c r="M76492" s="9"/>
      <c r="N76492" s="9"/>
    </row>
    <row r="76493" spans="12:14" x14ac:dyDescent="0.25">
      <c r="L76493" s="9"/>
      <c r="M76493" s="9"/>
      <c r="N76493" s="9"/>
    </row>
    <row r="76494" spans="12:14" x14ac:dyDescent="0.25">
      <c r="L76494" s="9"/>
      <c r="M76494" s="9"/>
      <c r="N76494" s="9"/>
    </row>
    <row r="76495" spans="12:14" x14ac:dyDescent="0.25">
      <c r="L76495" s="9"/>
      <c r="M76495" s="9"/>
      <c r="N76495" s="9"/>
    </row>
    <row r="76496" spans="12:14" x14ac:dyDescent="0.25">
      <c r="L76496" s="9"/>
      <c r="M76496" s="9"/>
      <c r="N76496" s="9"/>
    </row>
    <row r="76497" spans="12:14" x14ac:dyDescent="0.25">
      <c r="L76497" s="9"/>
      <c r="M76497" s="9"/>
      <c r="N76497" s="9"/>
    </row>
    <row r="76498" spans="12:14" x14ac:dyDescent="0.25">
      <c r="L76498" s="9"/>
      <c r="M76498" s="9"/>
      <c r="N76498" s="9"/>
    </row>
    <row r="76499" spans="12:14" x14ac:dyDescent="0.25">
      <c r="L76499" s="9"/>
      <c r="M76499" s="9"/>
      <c r="N76499" s="9"/>
    </row>
    <row r="76500" spans="12:14" x14ac:dyDescent="0.25">
      <c r="L76500" s="9"/>
      <c r="M76500" s="9"/>
      <c r="N76500" s="9"/>
    </row>
    <row r="76501" spans="12:14" x14ac:dyDescent="0.25">
      <c r="L76501" s="9"/>
      <c r="M76501" s="9"/>
      <c r="N76501" s="9"/>
    </row>
    <row r="76502" spans="12:14" x14ac:dyDescent="0.25">
      <c r="L76502" s="9"/>
      <c r="M76502" s="9"/>
      <c r="N76502" s="9"/>
    </row>
    <row r="76503" spans="12:14" x14ac:dyDescent="0.25">
      <c r="L76503" s="9"/>
      <c r="M76503" s="9"/>
      <c r="N76503" s="9"/>
    </row>
    <row r="76504" spans="12:14" x14ac:dyDescent="0.25">
      <c r="L76504" s="9"/>
      <c r="M76504" s="9"/>
      <c r="N76504" s="9"/>
    </row>
    <row r="76505" spans="12:14" x14ac:dyDescent="0.25">
      <c r="L76505" s="9"/>
      <c r="M76505" s="9"/>
      <c r="N76505" s="9"/>
    </row>
    <row r="76506" spans="12:14" x14ac:dyDescent="0.25">
      <c r="L76506" s="9"/>
      <c r="M76506" s="9"/>
      <c r="N76506" s="9"/>
    </row>
    <row r="76507" spans="12:14" x14ac:dyDescent="0.25">
      <c r="L76507" s="9"/>
      <c r="M76507" s="9"/>
      <c r="N76507" s="9"/>
    </row>
    <row r="76508" spans="12:14" x14ac:dyDescent="0.25">
      <c r="L76508" s="9"/>
      <c r="M76508" s="9"/>
      <c r="N76508" s="9"/>
    </row>
    <row r="76509" spans="12:14" x14ac:dyDescent="0.25">
      <c r="L76509" s="9"/>
      <c r="M76509" s="9"/>
      <c r="N76509" s="9"/>
    </row>
    <row r="76510" spans="12:14" x14ac:dyDescent="0.25">
      <c r="L76510" s="9"/>
      <c r="M76510" s="9"/>
      <c r="N76510" s="9"/>
    </row>
    <row r="76511" spans="12:14" x14ac:dyDescent="0.25">
      <c r="L76511" s="9"/>
      <c r="M76511" s="9"/>
      <c r="N76511" s="9"/>
    </row>
    <row r="76512" spans="12:14" x14ac:dyDescent="0.25">
      <c r="L76512" s="9"/>
      <c r="M76512" s="9"/>
      <c r="N76512" s="9"/>
    </row>
    <row r="76513" spans="12:14" x14ac:dyDescent="0.25">
      <c r="L76513" s="9"/>
      <c r="M76513" s="9"/>
      <c r="N76513" s="9"/>
    </row>
    <row r="76514" spans="12:14" x14ac:dyDescent="0.25">
      <c r="L76514" s="9"/>
      <c r="M76514" s="9"/>
      <c r="N76514" s="9"/>
    </row>
    <row r="76515" spans="12:14" x14ac:dyDescent="0.25">
      <c r="L76515" s="9"/>
      <c r="M76515" s="9"/>
      <c r="N76515" s="9"/>
    </row>
    <row r="76516" spans="12:14" x14ac:dyDescent="0.25">
      <c r="L76516" s="9"/>
      <c r="M76516" s="9"/>
      <c r="N76516" s="9"/>
    </row>
    <row r="76517" spans="12:14" x14ac:dyDescent="0.25">
      <c r="L76517" s="9"/>
      <c r="M76517" s="9"/>
      <c r="N76517" s="9"/>
    </row>
    <row r="76518" spans="12:14" x14ac:dyDescent="0.25">
      <c r="L76518" s="9"/>
      <c r="M76518" s="9"/>
      <c r="N76518" s="9"/>
    </row>
    <row r="76519" spans="12:14" x14ac:dyDescent="0.25">
      <c r="L76519" s="9"/>
      <c r="M76519" s="9"/>
      <c r="N76519" s="9"/>
    </row>
    <row r="76520" spans="12:14" x14ac:dyDescent="0.25">
      <c r="L76520" s="9"/>
      <c r="M76520" s="9"/>
      <c r="N76520" s="9"/>
    </row>
    <row r="76521" spans="12:14" x14ac:dyDescent="0.25">
      <c r="L76521" s="9"/>
      <c r="M76521" s="9"/>
      <c r="N76521" s="9"/>
    </row>
    <row r="76522" spans="12:14" x14ac:dyDescent="0.25">
      <c r="L76522" s="9"/>
      <c r="M76522" s="9"/>
      <c r="N76522" s="9"/>
    </row>
    <row r="76523" spans="12:14" x14ac:dyDescent="0.25">
      <c r="L76523" s="9"/>
      <c r="M76523" s="9"/>
      <c r="N76523" s="9"/>
    </row>
    <row r="76524" spans="12:14" x14ac:dyDescent="0.25">
      <c r="L76524" s="9"/>
      <c r="M76524" s="9"/>
      <c r="N76524" s="9"/>
    </row>
    <row r="76525" spans="12:14" x14ac:dyDescent="0.25">
      <c r="L76525" s="9"/>
      <c r="M76525" s="9"/>
      <c r="N76525" s="9"/>
    </row>
    <row r="76526" spans="12:14" x14ac:dyDescent="0.25">
      <c r="L76526" s="9"/>
      <c r="M76526" s="9"/>
      <c r="N76526" s="9"/>
    </row>
    <row r="76527" spans="12:14" x14ac:dyDescent="0.25">
      <c r="L76527" s="9"/>
      <c r="M76527" s="9"/>
      <c r="N76527" s="9"/>
    </row>
    <row r="76528" spans="12:14" x14ac:dyDescent="0.25">
      <c r="L76528" s="9"/>
      <c r="M76528" s="9"/>
      <c r="N76528" s="9"/>
    </row>
    <row r="76529" spans="12:14" x14ac:dyDescent="0.25">
      <c r="L76529" s="9"/>
      <c r="M76529" s="9"/>
      <c r="N76529" s="9"/>
    </row>
    <row r="76530" spans="12:14" x14ac:dyDescent="0.25">
      <c r="L76530" s="9"/>
      <c r="M76530" s="9"/>
      <c r="N76530" s="9"/>
    </row>
    <row r="76531" spans="12:14" x14ac:dyDescent="0.25">
      <c r="L76531" s="9"/>
      <c r="M76531" s="9"/>
      <c r="N76531" s="9"/>
    </row>
    <row r="76532" spans="12:14" x14ac:dyDescent="0.25">
      <c r="L76532" s="9"/>
      <c r="M76532" s="9"/>
      <c r="N76532" s="9"/>
    </row>
    <row r="76533" spans="12:14" x14ac:dyDescent="0.25">
      <c r="L76533" s="9"/>
      <c r="M76533" s="9"/>
      <c r="N76533" s="9"/>
    </row>
    <row r="76534" spans="12:14" x14ac:dyDescent="0.25">
      <c r="L76534" s="9"/>
      <c r="M76534" s="9"/>
      <c r="N76534" s="9"/>
    </row>
    <row r="76535" spans="12:14" x14ac:dyDescent="0.25">
      <c r="L76535" s="9"/>
      <c r="M76535" s="9"/>
      <c r="N76535" s="9"/>
    </row>
    <row r="76536" spans="12:14" x14ac:dyDescent="0.25">
      <c r="L76536" s="9"/>
      <c r="M76536" s="9"/>
      <c r="N76536" s="9"/>
    </row>
    <row r="76537" spans="12:14" x14ac:dyDescent="0.25">
      <c r="L76537" s="9"/>
      <c r="M76537" s="9"/>
      <c r="N76537" s="9"/>
    </row>
    <row r="76538" spans="12:14" x14ac:dyDescent="0.25">
      <c r="L76538" s="9"/>
      <c r="M76538" s="9"/>
      <c r="N76538" s="9"/>
    </row>
    <row r="76539" spans="12:14" x14ac:dyDescent="0.25">
      <c r="L76539" s="9"/>
      <c r="M76539" s="9"/>
      <c r="N76539" s="9"/>
    </row>
    <row r="76540" spans="12:14" x14ac:dyDescent="0.25">
      <c r="L76540" s="9"/>
      <c r="M76540" s="9"/>
      <c r="N76540" s="9"/>
    </row>
    <row r="76541" spans="12:14" x14ac:dyDescent="0.25">
      <c r="L76541" s="9"/>
      <c r="M76541" s="9"/>
      <c r="N76541" s="9"/>
    </row>
    <row r="76542" spans="12:14" x14ac:dyDescent="0.25">
      <c r="L76542" s="9"/>
      <c r="M76542" s="9"/>
      <c r="N76542" s="9"/>
    </row>
    <row r="76543" spans="12:14" x14ac:dyDescent="0.25">
      <c r="L76543" s="9"/>
      <c r="M76543" s="9"/>
      <c r="N76543" s="9"/>
    </row>
    <row r="76544" spans="12:14" x14ac:dyDescent="0.25">
      <c r="L76544" s="9"/>
      <c r="M76544" s="9"/>
      <c r="N76544" s="9"/>
    </row>
    <row r="76545" spans="12:14" x14ac:dyDescent="0.25">
      <c r="L76545" s="9"/>
      <c r="M76545" s="9"/>
      <c r="N76545" s="9"/>
    </row>
    <row r="76546" spans="12:14" x14ac:dyDescent="0.25">
      <c r="L76546" s="9"/>
      <c r="M76546" s="9"/>
      <c r="N76546" s="9"/>
    </row>
    <row r="76547" spans="12:14" x14ac:dyDescent="0.25">
      <c r="L76547" s="9"/>
      <c r="M76547" s="9"/>
      <c r="N76547" s="9"/>
    </row>
    <row r="76548" spans="12:14" x14ac:dyDescent="0.25">
      <c r="L76548" s="9"/>
      <c r="M76548" s="9"/>
      <c r="N76548" s="9"/>
    </row>
    <row r="76549" spans="12:14" x14ac:dyDescent="0.25">
      <c r="L76549" s="9"/>
      <c r="M76549" s="9"/>
      <c r="N76549" s="9"/>
    </row>
    <row r="76550" spans="12:14" x14ac:dyDescent="0.25">
      <c r="L76550" s="9"/>
      <c r="M76550" s="9"/>
      <c r="N76550" s="9"/>
    </row>
    <row r="76551" spans="12:14" x14ac:dyDescent="0.25">
      <c r="L76551" s="9"/>
      <c r="M76551" s="9"/>
      <c r="N76551" s="9"/>
    </row>
    <row r="76552" spans="12:14" x14ac:dyDescent="0.25">
      <c r="L76552" s="9"/>
      <c r="M76552" s="9"/>
      <c r="N76552" s="9"/>
    </row>
    <row r="76553" spans="12:14" x14ac:dyDescent="0.25">
      <c r="L76553" s="9"/>
      <c r="M76553" s="9"/>
      <c r="N76553" s="9"/>
    </row>
    <row r="76554" spans="12:14" x14ac:dyDescent="0.25">
      <c r="L76554" s="9"/>
      <c r="M76554" s="9"/>
      <c r="N76554" s="9"/>
    </row>
    <row r="76555" spans="12:14" x14ac:dyDescent="0.25">
      <c r="L76555" s="9"/>
      <c r="M76555" s="9"/>
      <c r="N76555" s="9"/>
    </row>
    <row r="76556" spans="12:14" x14ac:dyDescent="0.25">
      <c r="L76556" s="9"/>
      <c r="M76556" s="9"/>
      <c r="N76556" s="9"/>
    </row>
    <row r="76557" spans="12:14" x14ac:dyDescent="0.25">
      <c r="L76557" s="9"/>
      <c r="M76557" s="9"/>
      <c r="N76557" s="9"/>
    </row>
    <row r="76558" spans="12:14" x14ac:dyDescent="0.25">
      <c r="L76558" s="9"/>
      <c r="M76558" s="9"/>
      <c r="N76558" s="9"/>
    </row>
    <row r="76559" spans="12:14" x14ac:dyDescent="0.25">
      <c r="L76559" s="9"/>
      <c r="M76559" s="9"/>
      <c r="N76559" s="9"/>
    </row>
    <row r="76560" spans="12:14" x14ac:dyDescent="0.25">
      <c r="L76560" s="9"/>
      <c r="M76560" s="9"/>
      <c r="N76560" s="9"/>
    </row>
    <row r="76561" spans="12:14" x14ac:dyDescent="0.25">
      <c r="L76561" s="9"/>
      <c r="M76561" s="9"/>
      <c r="N76561" s="9"/>
    </row>
    <row r="76562" spans="12:14" x14ac:dyDescent="0.25">
      <c r="L76562" s="9"/>
      <c r="M76562" s="9"/>
      <c r="N76562" s="9"/>
    </row>
    <row r="76563" spans="12:14" x14ac:dyDescent="0.25">
      <c r="L76563" s="9"/>
      <c r="M76563" s="9"/>
      <c r="N76563" s="9"/>
    </row>
    <row r="76564" spans="12:14" x14ac:dyDescent="0.25">
      <c r="L76564" s="9"/>
      <c r="M76564" s="9"/>
      <c r="N76564" s="9"/>
    </row>
    <row r="76565" spans="12:14" x14ac:dyDescent="0.25">
      <c r="L76565" s="9"/>
      <c r="M76565" s="9"/>
      <c r="N76565" s="9"/>
    </row>
    <row r="76566" spans="12:14" x14ac:dyDescent="0.25">
      <c r="L76566" s="9"/>
      <c r="M76566" s="9"/>
      <c r="N76566" s="9"/>
    </row>
    <row r="76567" spans="12:14" x14ac:dyDescent="0.25">
      <c r="L76567" s="9"/>
      <c r="M76567" s="9"/>
      <c r="N76567" s="9"/>
    </row>
    <row r="76568" spans="12:14" x14ac:dyDescent="0.25">
      <c r="L76568" s="9"/>
      <c r="M76568" s="9"/>
      <c r="N76568" s="9"/>
    </row>
    <row r="76569" spans="12:14" x14ac:dyDescent="0.25">
      <c r="L76569" s="9"/>
      <c r="M76569" s="9"/>
      <c r="N76569" s="9"/>
    </row>
    <row r="76570" spans="12:14" x14ac:dyDescent="0.25">
      <c r="L76570" s="9"/>
      <c r="M76570" s="9"/>
      <c r="N76570" s="9"/>
    </row>
    <row r="76571" spans="12:14" x14ac:dyDescent="0.25">
      <c r="L76571" s="9"/>
      <c r="M76571" s="9"/>
      <c r="N76571" s="9"/>
    </row>
    <row r="76572" spans="12:14" x14ac:dyDescent="0.25">
      <c r="L76572" s="9"/>
      <c r="M76572" s="9"/>
      <c r="N76572" s="9"/>
    </row>
    <row r="76573" spans="12:14" x14ac:dyDescent="0.25">
      <c r="L76573" s="9"/>
      <c r="M76573" s="9"/>
      <c r="N76573" s="9"/>
    </row>
    <row r="76574" spans="12:14" x14ac:dyDescent="0.25">
      <c r="L76574" s="9"/>
      <c r="M76574" s="9"/>
      <c r="N76574" s="9"/>
    </row>
    <row r="76575" spans="12:14" x14ac:dyDescent="0.25">
      <c r="L76575" s="9"/>
      <c r="M76575" s="9"/>
      <c r="N76575" s="9"/>
    </row>
    <row r="76576" spans="12:14" x14ac:dyDescent="0.25">
      <c r="L76576" s="9"/>
      <c r="M76576" s="9"/>
      <c r="N76576" s="9"/>
    </row>
    <row r="76577" spans="12:14" x14ac:dyDescent="0.25">
      <c r="L76577" s="9"/>
      <c r="M76577" s="9"/>
      <c r="N76577" s="9"/>
    </row>
    <row r="76578" spans="12:14" x14ac:dyDescent="0.25">
      <c r="L76578" s="9"/>
      <c r="M76578" s="9"/>
      <c r="N76578" s="9"/>
    </row>
    <row r="76579" spans="12:14" x14ac:dyDescent="0.25">
      <c r="L76579" s="9"/>
      <c r="M76579" s="9"/>
      <c r="N76579" s="9"/>
    </row>
    <row r="76580" spans="12:14" x14ac:dyDescent="0.25">
      <c r="L76580" s="9"/>
      <c r="M76580" s="9"/>
      <c r="N76580" s="9"/>
    </row>
    <row r="76581" spans="12:14" x14ac:dyDescent="0.25">
      <c r="L76581" s="9"/>
      <c r="M76581" s="9"/>
      <c r="N76581" s="9"/>
    </row>
    <row r="76582" spans="12:14" x14ac:dyDescent="0.25">
      <c r="L76582" s="9"/>
      <c r="M76582" s="9"/>
      <c r="N76582" s="9"/>
    </row>
    <row r="76583" spans="12:14" x14ac:dyDescent="0.25">
      <c r="L76583" s="9"/>
      <c r="M76583" s="9"/>
      <c r="N76583" s="9"/>
    </row>
    <row r="76584" spans="12:14" x14ac:dyDescent="0.25">
      <c r="L76584" s="9"/>
      <c r="M76584" s="9"/>
      <c r="N76584" s="9"/>
    </row>
    <row r="76585" spans="12:14" x14ac:dyDescent="0.25">
      <c r="L76585" s="9"/>
      <c r="M76585" s="9"/>
      <c r="N76585" s="9"/>
    </row>
    <row r="76586" spans="12:14" x14ac:dyDescent="0.25">
      <c r="L76586" s="9"/>
      <c r="M76586" s="9"/>
      <c r="N76586" s="9"/>
    </row>
    <row r="76587" spans="12:14" x14ac:dyDescent="0.25">
      <c r="L76587" s="9"/>
      <c r="M76587" s="9"/>
      <c r="N76587" s="9"/>
    </row>
    <row r="76588" spans="12:14" x14ac:dyDescent="0.25">
      <c r="L76588" s="9"/>
      <c r="M76588" s="9"/>
      <c r="N76588" s="9"/>
    </row>
    <row r="76589" spans="12:14" x14ac:dyDescent="0.25">
      <c r="L76589" s="9"/>
      <c r="M76589" s="9"/>
      <c r="N76589" s="9"/>
    </row>
    <row r="76590" spans="12:14" x14ac:dyDescent="0.25">
      <c r="L76590" s="9"/>
      <c r="M76590" s="9"/>
      <c r="N76590" s="9"/>
    </row>
    <row r="76591" spans="12:14" x14ac:dyDescent="0.25">
      <c r="L76591" s="9"/>
      <c r="M76591" s="9"/>
      <c r="N76591" s="9"/>
    </row>
    <row r="76592" spans="12:14" x14ac:dyDescent="0.25">
      <c r="L76592" s="9"/>
      <c r="M76592" s="9"/>
      <c r="N76592" s="9"/>
    </row>
    <row r="76593" spans="12:14" x14ac:dyDescent="0.25">
      <c r="L76593" s="9"/>
      <c r="M76593" s="9"/>
      <c r="N76593" s="9"/>
    </row>
    <row r="76594" spans="12:14" x14ac:dyDescent="0.25">
      <c r="L76594" s="9"/>
      <c r="M76594" s="9"/>
      <c r="N76594" s="9"/>
    </row>
    <row r="76595" spans="12:14" x14ac:dyDescent="0.25">
      <c r="L76595" s="9"/>
      <c r="M76595" s="9"/>
      <c r="N76595" s="9"/>
    </row>
    <row r="76596" spans="12:14" x14ac:dyDescent="0.25">
      <c r="L76596" s="9"/>
      <c r="M76596" s="9"/>
      <c r="N76596" s="9"/>
    </row>
    <row r="76597" spans="12:14" x14ac:dyDescent="0.25">
      <c r="L76597" s="9"/>
      <c r="M76597" s="9"/>
      <c r="N76597" s="9"/>
    </row>
    <row r="76598" spans="12:14" x14ac:dyDescent="0.25">
      <c r="L76598" s="9"/>
      <c r="M76598" s="9"/>
      <c r="N76598" s="9"/>
    </row>
    <row r="76599" spans="12:14" x14ac:dyDescent="0.25">
      <c r="L76599" s="9"/>
      <c r="M76599" s="9"/>
      <c r="N76599" s="9"/>
    </row>
    <row r="76600" spans="12:14" x14ac:dyDescent="0.25">
      <c r="L76600" s="9"/>
      <c r="M76600" s="9"/>
      <c r="N76600" s="9"/>
    </row>
    <row r="76601" spans="12:14" x14ac:dyDescent="0.25">
      <c r="L76601" s="9"/>
      <c r="M76601" s="9"/>
      <c r="N76601" s="9"/>
    </row>
    <row r="76602" spans="12:14" x14ac:dyDescent="0.25">
      <c r="L76602" s="9"/>
      <c r="M76602" s="9"/>
      <c r="N76602" s="9"/>
    </row>
    <row r="76603" spans="12:14" x14ac:dyDescent="0.25">
      <c r="L76603" s="9"/>
      <c r="M76603" s="9"/>
      <c r="N76603" s="9"/>
    </row>
    <row r="76604" spans="12:14" x14ac:dyDescent="0.25">
      <c r="L76604" s="9"/>
      <c r="M76604" s="9"/>
      <c r="N76604" s="9"/>
    </row>
    <row r="76605" spans="12:14" x14ac:dyDescent="0.25">
      <c r="L76605" s="9"/>
      <c r="M76605" s="9"/>
      <c r="N76605" s="9"/>
    </row>
    <row r="76606" spans="12:14" x14ac:dyDescent="0.25">
      <c r="L76606" s="9"/>
      <c r="M76606" s="9"/>
      <c r="N76606" s="9"/>
    </row>
    <row r="76607" spans="12:14" x14ac:dyDescent="0.25">
      <c r="L76607" s="9"/>
      <c r="M76607" s="9"/>
      <c r="N76607" s="9"/>
    </row>
    <row r="76608" spans="12:14" x14ac:dyDescent="0.25">
      <c r="L76608" s="9"/>
      <c r="M76608" s="9"/>
      <c r="N76608" s="9"/>
    </row>
    <row r="76609" spans="12:14" x14ac:dyDescent="0.25">
      <c r="L76609" s="9"/>
      <c r="M76609" s="9"/>
      <c r="N76609" s="9"/>
    </row>
    <row r="76610" spans="12:14" x14ac:dyDescent="0.25">
      <c r="L76610" s="9"/>
      <c r="M76610" s="9"/>
      <c r="N76610" s="9"/>
    </row>
    <row r="76611" spans="12:14" x14ac:dyDescent="0.25">
      <c r="L76611" s="9"/>
      <c r="M76611" s="9"/>
      <c r="N76611" s="9"/>
    </row>
    <row r="76612" spans="12:14" x14ac:dyDescent="0.25">
      <c r="L76612" s="9"/>
      <c r="M76612" s="9"/>
      <c r="N76612" s="9"/>
    </row>
    <row r="76613" spans="12:14" x14ac:dyDescent="0.25">
      <c r="L76613" s="9"/>
      <c r="M76613" s="9"/>
      <c r="N76613" s="9"/>
    </row>
    <row r="76614" spans="12:14" x14ac:dyDescent="0.25">
      <c r="L76614" s="9"/>
      <c r="M76614" s="9"/>
      <c r="N76614" s="9"/>
    </row>
    <row r="76615" spans="12:14" x14ac:dyDescent="0.25">
      <c r="L76615" s="9"/>
      <c r="M76615" s="9"/>
      <c r="N76615" s="9"/>
    </row>
    <row r="76616" spans="12:14" x14ac:dyDescent="0.25">
      <c r="L76616" s="9"/>
      <c r="M76616" s="9"/>
      <c r="N76616" s="9"/>
    </row>
    <row r="76617" spans="12:14" x14ac:dyDescent="0.25">
      <c r="L76617" s="9"/>
      <c r="M76617" s="9"/>
      <c r="N76617" s="9"/>
    </row>
    <row r="76618" spans="12:14" x14ac:dyDescent="0.25">
      <c r="L76618" s="9"/>
      <c r="M76618" s="9"/>
      <c r="N76618" s="9"/>
    </row>
    <row r="76619" spans="12:14" x14ac:dyDescent="0.25">
      <c r="L76619" s="9"/>
      <c r="M76619" s="9"/>
      <c r="N76619" s="9"/>
    </row>
    <row r="76620" spans="12:14" x14ac:dyDescent="0.25">
      <c r="L76620" s="9"/>
      <c r="M76620" s="9"/>
      <c r="N76620" s="9"/>
    </row>
    <row r="76621" spans="12:14" x14ac:dyDescent="0.25">
      <c r="L76621" s="9"/>
      <c r="M76621" s="9"/>
      <c r="N76621" s="9"/>
    </row>
    <row r="76622" spans="12:14" x14ac:dyDescent="0.25">
      <c r="L76622" s="9"/>
      <c r="M76622" s="9"/>
      <c r="N76622" s="9"/>
    </row>
    <row r="76623" spans="12:14" x14ac:dyDescent="0.25">
      <c r="L76623" s="9"/>
      <c r="M76623" s="9"/>
      <c r="N76623" s="9"/>
    </row>
    <row r="76624" spans="12:14" x14ac:dyDescent="0.25">
      <c r="L76624" s="9"/>
      <c r="M76624" s="9"/>
      <c r="N76624" s="9"/>
    </row>
    <row r="76625" spans="12:14" x14ac:dyDescent="0.25">
      <c r="L76625" s="9"/>
      <c r="M76625" s="9"/>
      <c r="N76625" s="9"/>
    </row>
    <row r="76626" spans="12:14" x14ac:dyDescent="0.25">
      <c r="L76626" s="9"/>
      <c r="M76626" s="9"/>
      <c r="N76626" s="9"/>
    </row>
    <row r="76627" spans="12:14" x14ac:dyDescent="0.25">
      <c r="L76627" s="9"/>
      <c r="M76627" s="9"/>
      <c r="N76627" s="9"/>
    </row>
    <row r="76628" spans="12:14" x14ac:dyDescent="0.25">
      <c r="L76628" s="9"/>
      <c r="M76628" s="9"/>
      <c r="N76628" s="9"/>
    </row>
    <row r="76629" spans="12:14" x14ac:dyDescent="0.25">
      <c r="L76629" s="9"/>
      <c r="M76629" s="9"/>
      <c r="N76629" s="9"/>
    </row>
    <row r="76630" spans="12:14" x14ac:dyDescent="0.25">
      <c r="L76630" s="9"/>
      <c r="M76630" s="9"/>
      <c r="N76630" s="9"/>
    </row>
    <row r="76631" spans="12:14" x14ac:dyDescent="0.25">
      <c r="L76631" s="9"/>
      <c r="M76631" s="9"/>
      <c r="N76631" s="9"/>
    </row>
    <row r="76632" spans="12:14" x14ac:dyDescent="0.25">
      <c r="L76632" s="9"/>
      <c r="M76632" s="9"/>
      <c r="N76632" s="9"/>
    </row>
    <row r="76633" spans="12:14" x14ac:dyDescent="0.25">
      <c r="L76633" s="9"/>
      <c r="M76633" s="9"/>
      <c r="N76633" s="9"/>
    </row>
    <row r="76634" spans="12:14" x14ac:dyDescent="0.25">
      <c r="L76634" s="9"/>
      <c r="M76634" s="9"/>
      <c r="N76634" s="9"/>
    </row>
    <row r="76635" spans="12:14" x14ac:dyDescent="0.25">
      <c r="L76635" s="9"/>
      <c r="M76635" s="9"/>
      <c r="N76635" s="9"/>
    </row>
    <row r="76636" spans="12:14" x14ac:dyDescent="0.25">
      <c r="L76636" s="9"/>
      <c r="M76636" s="9"/>
      <c r="N76636" s="9"/>
    </row>
    <row r="76637" spans="12:14" x14ac:dyDescent="0.25">
      <c r="L76637" s="9"/>
      <c r="M76637" s="9"/>
      <c r="N76637" s="9"/>
    </row>
    <row r="76638" spans="12:14" x14ac:dyDescent="0.25">
      <c r="L76638" s="9"/>
      <c r="M76638" s="9"/>
      <c r="N76638" s="9"/>
    </row>
    <row r="76639" spans="12:14" x14ac:dyDescent="0.25">
      <c r="L76639" s="9"/>
      <c r="M76639" s="9"/>
      <c r="N76639" s="9"/>
    </row>
    <row r="76640" spans="12:14" x14ac:dyDescent="0.25">
      <c r="L76640" s="9"/>
      <c r="M76640" s="9"/>
      <c r="N76640" s="9"/>
    </row>
    <row r="76641" spans="12:14" x14ac:dyDescent="0.25">
      <c r="L76641" s="9"/>
      <c r="M76641" s="9"/>
      <c r="N76641" s="9"/>
    </row>
    <row r="76642" spans="12:14" x14ac:dyDescent="0.25">
      <c r="L76642" s="9"/>
      <c r="M76642" s="9"/>
      <c r="N76642" s="9"/>
    </row>
    <row r="76643" spans="12:14" x14ac:dyDescent="0.25">
      <c r="L76643" s="9"/>
      <c r="M76643" s="9"/>
      <c r="N76643" s="9"/>
    </row>
    <row r="76644" spans="12:14" x14ac:dyDescent="0.25">
      <c r="L76644" s="9"/>
      <c r="M76644" s="9"/>
      <c r="N76644" s="9"/>
    </row>
    <row r="76645" spans="12:14" x14ac:dyDescent="0.25">
      <c r="L76645" s="9"/>
      <c r="M76645" s="9"/>
      <c r="N76645" s="9"/>
    </row>
    <row r="76646" spans="12:14" x14ac:dyDescent="0.25">
      <c r="L76646" s="9"/>
      <c r="M76646" s="9"/>
      <c r="N76646" s="9"/>
    </row>
    <row r="76647" spans="12:14" x14ac:dyDescent="0.25">
      <c r="L76647" s="9"/>
      <c r="M76647" s="9"/>
      <c r="N76647" s="9"/>
    </row>
    <row r="76648" spans="12:14" x14ac:dyDescent="0.25">
      <c r="L76648" s="9"/>
      <c r="M76648" s="9"/>
      <c r="N76648" s="9"/>
    </row>
    <row r="76649" spans="12:14" x14ac:dyDescent="0.25">
      <c r="L76649" s="9"/>
      <c r="M76649" s="9"/>
      <c r="N76649" s="9"/>
    </row>
    <row r="76650" spans="12:14" x14ac:dyDescent="0.25">
      <c r="L76650" s="9"/>
      <c r="M76650" s="9"/>
      <c r="N76650" s="9"/>
    </row>
    <row r="76651" spans="12:14" x14ac:dyDescent="0.25">
      <c r="L76651" s="9"/>
      <c r="M76651" s="9"/>
      <c r="N76651" s="9"/>
    </row>
    <row r="76652" spans="12:14" x14ac:dyDescent="0.25">
      <c r="L76652" s="9"/>
      <c r="M76652" s="9"/>
      <c r="N76652" s="9"/>
    </row>
    <row r="76653" spans="12:14" x14ac:dyDescent="0.25">
      <c r="L76653" s="9"/>
      <c r="M76653" s="9"/>
      <c r="N76653" s="9"/>
    </row>
    <row r="76654" spans="12:14" x14ac:dyDescent="0.25">
      <c r="L76654" s="9"/>
      <c r="M76654" s="9"/>
      <c r="N76654" s="9"/>
    </row>
    <row r="76655" spans="12:14" x14ac:dyDescent="0.25">
      <c r="L76655" s="9"/>
      <c r="M76655" s="9"/>
      <c r="N76655" s="9"/>
    </row>
    <row r="76656" spans="12:14" x14ac:dyDescent="0.25">
      <c r="L76656" s="9"/>
      <c r="M76656" s="9"/>
      <c r="N76656" s="9"/>
    </row>
    <row r="76657" spans="12:14" x14ac:dyDescent="0.25">
      <c r="L76657" s="9"/>
      <c r="M76657" s="9"/>
      <c r="N76657" s="9"/>
    </row>
    <row r="76658" spans="12:14" x14ac:dyDescent="0.25">
      <c r="L76658" s="9"/>
      <c r="M76658" s="9"/>
      <c r="N76658" s="9"/>
    </row>
    <row r="76659" spans="12:14" x14ac:dyDescent="0.25">
      <c r="L76659" s="9"/>
      <c r="M76659" s="9"/>
      <c r="N76659" s="9"/>
    </row>
    <row r="76660" spans="12:14" x14ac:dyDescent="0.25">
      <c r="L76660" s="9"/>
      <c r="M76660" s="9"/>
      <c r="N76660" s="9"/>
    </row>
    <row r="76661" spans="12:14" x14ac:dyDescent="0.25">
      <c r="L76661" s="9"/>
      <c r="M76661" s="9"/>
      <c r="N76661" s="9"/>
    </row>
    <row r="76662" spans="12:14" x14ac:dyDescent="0.25">
      <c r="L76662" s="9"/>
      <c r="M76662" s="9"/>
      <c r="N76662" s="9"/>
    </row>
    <row r="76663" spans="12:14" x14ac:dyDescent="0.25">
      <c r="L76663" s="9"/>
      <c r="M76663" s="9"/>
      <c r="N76663" s="9"/>
    </row>
    <row r="76664" spans="12:14" x14ac:dyDescent="0.25">
      <c r="L76664" s="9"/>
      <c r="M76664" s="9"/>
      <c r="N76664" s="9"/>
    </row>
    <row r="76665" spans="12:14" x14ac:dyDescent="0.25">
      <c r="L76665" s="9"/>
      <c r="M76665" s="9"/>
      <c r="N76665" s="9"/>
    </row>
    <row r="76666" spans="12:14" x14ac:dyDescent="0.25">
      <c r="L76666" s="9"/>
      <c r="M76666" s="9"/>
      <c r="N76666" s="9"/>
    </row>
    <row r="76667" spans="12:14" x14ac:dyDescent="0.25">
      <c r="L76667" s="9"/>
      <c r="M76667" s="9"/>
      <c r="N76667" s="9"/>
    </row>
    <row r="76668" spans="12:14" x14ac:dyDescent="0.25">
      <c r="L76668" s="9"/>
      <c r="M76668" s="9"/>
      <c r="N76668" s="9"/>
    </row>
    <row r="76669" spans="12:14" x14ac:dyDescent="0.25">
      <c r="L76669" s="9"/>
      <c r="M76669" s="9"/>
      <c r="N76669" s="9"/>
    </row>
    <row r="76670" spans="12:14" x14ac:dyDescent="0.25">
      <c r="L76670" s="9"/>
      <c r="M76670" s="9"/>
      <c r="N76670" s="9"/>
    </row>
    <row r="76671" spans="12:14" x14ac:dyDescent="0.25">
      <c r="L76671" s="9"/>
      <c r="M76671" s="9"/>
      <c r="N76671" s="9"/>
    </row>
    <row r="76672" spans="12:14" x14ac:dyDescent="0.25">
      <c r="L76672" s="9"/>
      <c r="M76672" s="9"/>
      <c r="N76672" s="9"/>
    </row>
    <row r="76673" spans="12:14" x14ac:dyDescent="0.25">
      <c r="L76673" s="9"/>
      <c r="M76673" s="9"/>
      <c r="N76673" s="9"/>
    </row>
    <row r="76674" spans="12:14" x14ac:dyDescent="0.25">
      <c r="L76674" s="9"/>
      <c r="M76674" s="9"/>
      <c r="N76674" s="9"/>
    </row>
    <row r="76675" spans="12:14" x14ac:dyDescent="0.25">
      <c r="L76675" s="9"/>
      <c r="M76675" s="9"/>
      <c r="N76675" s="9"/>
    </row>
    <row r="76676" spans="12:14" x14ac:dyDescent="0.25">
      <c r="L76676" s="9"/>
      <c r="M76676" s="9"/>
      <c r="N76676" s="9"/>
    </row>
    <row r="76677" spans="12:14" x14ac:dyDescent="0.25">
      <c r="L76677" s="9"/>
      <c r="M76677" s="9"/>
      <c r="N76677" s="9"/>
    </row>
    <row r="76678" spans="12:14" x14ac:dyDescent="0.25">
      <c r="L76678" s="9"/>
      <c r="M76678" s="9"/>
      <c r="N76678" s="9"/>
    </row>
    <row r="76679" spans="12:14" x14ac:dyDescent="0.25">
      <c r="L76679" s="9"/>
      <c r="M76679" s="9"/>
      <c r="N76679" s="9"/>
    </row>
    <row r="76680" spans="12:14" x14ac:dyDescent="0.25">
      <c r="L76680" s="9"/>
      <c r="M76680" s="9"/>
      <c r="N76680" s="9"/>
    </row>
    <row r="76681" spans="12:14" x14ac:dyDescent="0.25">
      <c r="L76681" s="9"/>
      <c r="M76681" s="9"/>
      <c r="N76681" s="9"/>
    </row>
    <row r="76682" spans="12:14" x14ac:dyDescent="0.25">
      <c r="L76682" s="9"/>
      <c r="M76682" s="9"/>
      <c r="N76682" s="9"/>
    </row>
    <row r="76683" spans="12:14" x14ac:dyDescent="0.25">
      <c r="L76683" s="9"/>
      <c r="M76683" s="9"/>
      <c r="N76683" s="9"/>
    </row>
    <row r="76684" spans="12:14" x14ac:dyDescent="0.25">
      <c r="L76684" s="9"/>
      <c r="M76684" s="9"/>
      <c r="N76684" s="9"/>
    </row>
    <row r="76685" spans="12:14" x14ac:dyDescent="0.25">
      <c r="L76685" s="9"/>
      <c r="M76685" s="9"/>
      <c r="N76685" s="9"/>
    </row>
    <row r="76686" spans="12:14" x14ac:dyDescent="0.25">
      <c r="L76686" s="9"/>
      <c r="M76686" s="9"/>
      <c r="N76686" s="9"/>
    </row>
    <row r="76687" spans="12:14" x14ac:dyDescent="0.25">
      <c r="L76687" s="9"/>
      <c r="M76687" s="9"/>
      <c r="N76687" s="9"/>
    </row>
    <row r="76688" spans="12:14" x14ac:dyDescent="0.25">
      <c r="L76688" s="9"/>
      <c r="M76688" s="9"/>
      <c r="N76688" s="9"/>
    </row>
    <row r="76689" spans="12:14" x14ac:dyDescent="0.25">
      <c r="L76689" s="9"/>
      <c r="M76689" s="9"/>
      <c r="N76689" s="9"/>
    </row>
    <row r="76690" spans="12:14" x14ac:dyDescent="0.25">
      <c r="L76690" s="9"/>
      <c r="M76690" s="9"/>
      <c r="N76690" s="9"/>
    </row>
    <row r="76691" spans="12:14" x14ac:dyDescent="0.25">
      <c r="L76691" s="9"/>
      <c r="M76691" s="9"/>
      <c r="N76691" s="9"/>
    </row>
    <row r="76692" spans="12:14" x14ac:dyDescent="0.25">
      <c r="L76692" s="9"/>
      <c r="M76692" s="9"/>
      <c r="N76692" s="9"/>
    </row>
    <row r="76693" spans="12:14" x14ac:dyDescent="0.25">
      <c r="L76693" s="9"/>
      <c r="M76693" s="9"/>
      <c r="N76693" s="9"/>
    </row>
    <row r="76694" spans="12:14" x14ac:dyDescent="0.25">
      <c r="L76694" s="9"/>
      <c r="M76694" s="9"/>
      <c r="N76694" s="9"/>
    </row>
    <row r="76695" spans="12:14" x14ac:dyDescent="0.25">
      <c r="L76695" s="9"/>
      <c r="M76695" s="9"/>
      <c r="N76695" s="9"/>
    </row>
    <row r="76696" spans="12:14" x14ac:dyDescent="0.25">
      <c r="L76696" s="9"/>
      <c r="M76696" s="9"/>
      <c r="N76696" s="9"/>
    </row>
    <row r="76697" spans="12:14" x14ac:dyDescent="0.25">
      <c r="L76697" s="9"/>
      <c r="M76697" s="9"/>
      <c r="N76697" s="9"/>
    </row>
    <row r="76698" spans="12:14" x14ac:dyDescent="0.25">
      <c r="L76698" s="9"/>
      <c r="M76698" s="9"/>
      <c r="N76698" s="9"/>
    </row>
    <row r="76699" spans="12:14" x14ac:dyDescent="0.25">
      <c r="L76699" s="9"/>
      <c r="M76699" s="9"/>
      <c r="N76699" s="9"/>
    </row>
    <row r="76700" spans="12:14" x14ac:dyDescent="0.25">
      <c r="L76700" s="9"/>
      <c r="M76700" s="9"/>
      <c r="N76700" s="9"/>
    </row>
    <row r="76701" spans="12:14" x14ac:dyDescent="0.25">
      <c r="L76701" s="9"/>
      <c r="M76701" s="9"/>
      <c r="N76701" s="9"/>
    </row>
    <row r="76702" spans="12:14" x14ac:dyDescent="0.25">
      <c r="L76702" s="9"/>
      <c r="M76702" s="9"/>
      <c r="N76702" s="9"/>
    </row>
    <row r="76703" spans="12:14" x14ac:dyDescent="0.25">
      <c r="L76703" s="9"/>
      <c r="M76703" s="9"/>
      <c r="N76703" s="9"/>
    </row>
    <row r="76704" spans="12:14" x14ac:dyDescent="0.25">
      <c r="L76704" s="9"/>
      <c r="M76704" s="9"/>
      <c r="N76704" s="9"/>
    </row>
    <row r="76705" spans="12:14" x14ac:dyDescent="0.25">
      <c r="L76705" s="9"/>
      <c r="M76705" s="9"/>
      <c r="N76705" s="9"/>
    </row>
    <row r="76706" spans="12:14" x14ac:dyDescent="0.25">
      <c r="L76706" s="9"/>
      <c r="M76706" s="9"/>
      <c r="N76706" s="9"/>
    </row>
    <row r="76707" spans="12:14" x14ac:dyDescent="0.25">
      <c r="L76707" s="9"/>
      <c r="M76707" s="9"/>
      <c r="N76707" s="9"/>
    </row>
    <row r="76708" spans="12:14" x14ac:dyDescent="0.25">
      <c r="L76708" s="9"/>
      <c r="M76708" s="9"/>
      <c r="N76708" s="9"/>
    </row>
    <row r="76709" spans="12:14" x14ac:dyDescent="0.25">
      <c r="L76709" s="9"/>
      <c r="M76709" s="9"/>
      <c r="N76709" s="9"/>
    </row>
    <row r="76710" spans="12:14" x14ac:dyDescent="0.25">
      <c r="L76710" s="9"/>
      <c r="M76710" s="9"/>
      <c r="N76710" s="9"/>
    </row>
    <row r="76711" spans="12:14" x14ac:dyDescent="0.25">
      <c r="L76711" s="9"/>
      <c r="M76711" s="9"/>
      <c r="N76711" s="9"/>
    </row>
    <row r="76712" spans="12:14" x14ac:dyDescent="0.25">
      <c r="L76712" s="9"/>
      <c r="M76712" s="9"/>
      <c r="N76712" s="9"/>
    </row>
    <row r="76713" spans="12:14" x14ac:dyDescent="0.25">
      <c r="L76713" s="9"/>
      <c r="M76713" s="9"/>
      <c r="N76713" s="9"/>
    </row>
    <row r="76714" spans="12:14" x14ac:dyDescent="0.25">
      <c r="L76714" s="9"/>
      <c r="M76714" s="9"/>
      <c r="N76714" s="9"/>
    </row>
    <row r="76715" spans="12:14" x14ac:dyDescent="0.25">
      <c r="L76715" s="9"/>
      <c r="M76715" s="9"/>
      <c r="N76715" s="9"/>
    </row>
    <row r="76716" spans="12:14" x14ac:dyDescent="0.25">
      <c r="L76716" s="9"/>
      <c r="M76716" s="9"/>
      <c r="N76716" s="9"/>
    </row>
    <row r="76717" spans="12:14" x14ac:dyDescent="0.25">
      <c r="L76717" s="9"/>
      <c r="M76717" s="9"/>
      <c r="N76717" s="9"/>
    </row>
    <row r="76718" spans="12:14" x14ac:dyDescent="0.25">
      <c r="L76718" s="9"/>
      <c r="M76718" s="9"/>
      <c r="N76718" s="9"/>
    </row>
    <row r="76719" spans="12:14" x14ac:dyDescent="0.25">
      <c r="L76719" s="9"/>
      <c r="M76719" s="9"/>
      <c r="N76719" s="9"/>
    </row>
    <row r="76720" spans="12:14" x14ac:dyDescent="0.25">
      <c r="L76720" s="9"/>
      <c r="M76720" s="9"/>
      <c r="N76720" s="9"/>
    </row>
    <row r="76721" spans="12:14" x14ac:dyDescent="0.25">
      <c r="L76721" s="9"/>
      <c r="M76721" s="9"/>
      <c r="N76721" s="9"/>
    </row>
    <row r="76722" spans="12:14" x14ac:dyDescent="0.25">
      <c r="L76722" s="9"/>
      <c r="M76722" s="9"/>
      <c r="N76722" s="9"/>
    </row>
    <row r="76723" spans="12:14" x14ac:dyDescent="0.25">
      <c r="L76723" s="9"/>
      <c r="M76723" s="9"/>
      <c r="N76723" s="9"/>
    </row>
    <row r="76724" spans="12:14" x14ac:dyDescent="0.25">
      <c r="L76724" s="9"/>
      <c r="M76724" s="9"/>
      <c r="N76724" s="9"/>
    </row>
    <row r="76725" spans="12:14" x14ac:dyDescent="0.25">
      <c r="L76725" s="9"/>
      <c r="M76725" s="9"/>
      <c r="N76725" s="9"/>
    </row>
    <row r="76726" spans="12:14" x14ac:dyDescent="0.25">
      <c r="L76726" s="9"/>
      <c r="M76726" s="9"/>
      <c r="N76726" s="9"/>
    </row>
    <row r="76727" spans="12:14" x14ac:dyDescent="0.25">
      <c r="L76727" s="9"/>
      <c r="M76727" s="9"/>
      <c r="N76727" s="9"/>
    </row>
    <row r="76728" spans="12:14" x14ac:dyDescent="0.25">
      <c r="L76728" s="9"/>
      <c r="M76728" s="9"/>
      <c r="N76728" s="9"/>
    </row>
    <row r="76729" spans="12:14" x14ac:dyDescent="0.25">
      <c r="L76729" s="9"/>
      <c r="M76729" s="9"/>
      <c r="N76729" s="9"/>
    </row>
    <row r="76730" spans="12:14" x14ac:dyDescent="0.25">
      <c r="L76730" s="9"/>
      <c r="M76730" s="9"/>
      <c r="N76730" s="9"/>
    </row>
    <row r="76731" spans="12:14" x14ac:dyDescent="0.25">
      <c r="L76731" s="9"/>
      <c r="M76731" s="9"/>
      <c r="N76731" s="9"/>
    </row>
    <row r="76732" spans="12:14" x14ac:dyDescent="0.25">
      <c r="L76732" s="9"/>
      <c r="M76732" s="9"/>
      <c r="N76732" s="9"/>
    </row>
    <row r="76733" spans="12:14" x14ac:dyDescent="0.25">
      <c r="L76733" s="9"/>
      <c r="M76733" s="9"/>
      <c r="N76733" s="9"/>
    </row>
    <row r="76734" spans="12:14" x14ac:dyDescent="0.25">
      <c r="L76734" s="9"/>
      <c r="M76734" s="9"/>
      <c r="N76734" s="9"/>
    </row>
    <row r="76735" spans="12:14" x14ac:dyDescent="0.25">
      <c r="L76735" s="9"/>
      <c r="M76735" s="9"/>
      <c r="N76735" s="9"/>
    </row>
    <row r="76736" spans="12:14" x14ac:dyDescent="0.25">
      <c r="L76736" s="9"/>
      <c r="M76736" s="9"/>
      <c r="N76736" s="9"/>
    </row>
    <row r="76737" spans="12:14" x14ac:dyDescent="0.25">
      <c r="L76737" s="9"/>
      <c r="M76737" s="9"/>
      <c r="N76737" s="9"/>
    </row>
    <row r="76738" spans="12:14" x14ac:dyDescent="0.25">
      <c r="L76738" s="9"/>
      <c r="M76738" s="9"/>
      <c r="N76738" s="9"/>
    </row>
    <row r="76739" spans="12:14" x14ac:dyDescent="0.25">
      <c r="L76739" s="9"/>
      <c r="M76739" s="9"/>
      <c r="N76739" s="9"/>
    </row>
    <row r="76740" spans="12:14" x14ac:dyDescent="0.25">
      <c r="L76740" s="9"/>
      <c r="M76740" s="9"/>
      <c r="N76740" s="9"/>
    </row>
    <row r="76741" spans="12:14" x14ac:dyDescent="0.25">
      <c r="L76741" s="9"/>
      <c r="M76741" s="9"/>
      <c r="N76741" s="9"/>
    </row>
    <row r="76742" spans="12:14" x14ac:dyDescent="0.25">
      <c r="L76742" s="9"/>
      <c r="M76742" s="9"/>
      <c r="N76742" s="9"/>
    </row>
    <row r="76743" spans="12:14" x14ac:dyDescent="0.25">
      <c r="L76743" s="9"/>
      <c r="M76743" s="9"/>
      <c r="N76743" s="9"/>
    </row>
    <row r="76744" spans="12:14" x14ac:dyDescent="0.25">
      <c r="L76744" s="9"/>
      <c r="M76744" s="9"/>
      <c r="N76744" s="9"/>
    </row>
    <row r="76745" spans="12:14" x14ac:dyDescent="0.25">
      <c r="L76745" s="9"/>
      <c r="M76745" s="9"/>
      <c r="N76745" s="9"/>
    </row>
    <row r="76746" spans="12:14" x14ac:dyDescent="0.25">
      <c r="L76746" s="9"/>
      <c r="M76746" s="9"/>
      <c r="N76746" s="9"/>
    </row>
    <row r="76747" spans="12:14" x14ac:dyDescent="0.25">
      <c r="L76747" s="9"/>
      <c r="M76747" s="9"/>
      <c r="N76747" s="9"/>
    </row>
    <row r="76748" spans="12:14" x14ac:dyDescent="0.25">
      <c r="L76748" s="9"/>
      <c r="M76748" s="9"/>
      <c r="N76748" s="9"/>
    </row>
    <row r="76749" spans="12:14" x14ac:dyDescent="0.25">
      <c r="L76749" s="9"/>
      <c r="M76749" s="9"/>
      <c r="N76749" s="9"/>
    </row>
    <row r="76750" spans="12:14" x14ac:dyDescent="0.25">
      <c r="L76750" s="9"/>
      <c r="M76750" s="9"/>
      <c r="N76750" s="9"/>
    </row>
    <row r="76751" spans="12:14" x14ac:dyDescent="0.25">
      <c r="L76751" s="9"/>
      <c r="M76751" s="9"/>
      <c r="N76751" s="9"/>
    </row>
    <row r="76752" spans="12:14" x14ac:dyDescent="0.25">
      <c r="L76752" s="9"/>
      <c r="M76752" s="9"/>
      <c r="N76752" s="9"/>
    </row>
    <row r="76753" spans="12:14" x14ac:dyDescent="0.25">
      <c r="L76753" s="9"/>
      <c r="M76753" s="9"/>
      <c r="N76753" s="9"/>
    </row>
    <row r="76754" spans="12:14" x14ac:dyDescent="0.25">
      <c r="L76754" s="9"/>
      <c r="M76754" s="9"/>
      <c r="N76754" s="9"/>
    </row>
    <row r="76755" spans="12:14" x14ac:dyDescent="0.25">
      <c r="L76755" s="9"/>
      <c r="M76755" s="9"/>
      <c r="N76755" s="9"/>
    </row>
    <row r="76756" spans="12:14" x14ac:dyDescent="0.25">
      <c r="L76756" s="9"/>
      <c r="M76756" s="9"/>
      <c r="N76756" s="9"/>
    </row>
    <row r="76757" spans="12:14" x14ac:dyDescent="0.25">
      <c r="L76757" s="9"/>
      <c r="M76757" s="9"/>
      <c r="N76757" s="9"/>
    </row>
    <row r="76758" spans="12:14" x14ac:dyDescent="0.25">
      <c r="L76758" s="9"/>
      <c r="M76758" s="9"/>
      <c r="N76758" s="9"/>
    </row>
    <row r="76759" spans="12:14" x14ac:dyDescent="0.25">
      <c r="L76759" s="9"/>
      <c r="M76759" s="9"/>
      <c r="N76759" s="9"/>
    </row>
    <row r="76760" spans="12:14" x14ac:dyDescent="0.25">
      <c r="L76760" s="9"/>
      <c r="M76760" s="9"/>
      <c r="N76760" s="9"/>
    </row>
    <row r="76761" spans="12:14" x14ac:dyDescent="0.25">
      <c r="L76761" s="9"/>
      <c r="M76761" s="9"/>
      <c r="N76761" s="9"/>
    </row>
    <row r="76762" spans="12:14" x14ac:dyDescent="0.25">
      <c r="L76762" s="9"/>
      <c r="M76762" s="9"/>
      <c r="N76762" s="9"/>
    </row>
    <row r="76763" spans="12:14" x14ac:dyDescent="0.25">
      <c r="L76763" s="9"/>
      <c r="M76763" s="9"/>
      <c r="N76763" s="9"/>
    </row>
    <row r="76764" spans="12:14" x14ac:dyDescent="0.25">
      <c r="L76764" s="9"/>
      <c r="M76764" s="9"/>
      <c r="N76764" s="9"/>
    </row>
    <row r="76765" spans="12:14" x14ac:dyDescent="0.25">
      <c r="L76765" s="9"/>
      <c r="M76765" s="9"/>
      <c r="N76765" s="9"/>
    </row>
    <row r="76766" spans="12:14" x14ac:dyDescent="0.25">
      <c r="L76766" s="9"/>
      <c r="M76766" s="9"/>
      <c r="N76766" s="9"/>
    </row>
    <row r="76767" spans="12:14" x14ac:dyDescent="0.25">
      <c r="L76767" s="9"/>
      <c r="M76767" s="9"/>
      <c r="N76767" s="9"/>
    </row>
    <row r="76768" spans="12:14" x14ac:dyDescent="0.25">
      <c r="L76768" s="9"/>
      <c r="M76768" s="9"/>
      <c r="N76768" s="9"/>
    </row>
    <row r="76769" spans="12:14" x14ac:dyDescent="0.25">
      <c r="L76769" s="9"/>
      <c r="M76769" s="9"/>
      <c r="N76769" s="9"/>
    </row>
    <row r="76770" spans="12:14" x14ac:dyDescent="0.25">
      <c r="L76770" s="9"/>
      <c r="M76770" s="9"/>
      <c r="N76770" s="9"/>
    </row>
    <row r="76771" spans="12:14" x14ac:dyDescent="0.25">
      <c r="L76771" s="9"/>
      <c r="M76771" s="9"/>
      <c r="N76771" s="9"/>
    </row>
    <row r="76772" spans="12:14" x14ac:dyDescent="0.25">
      <c r="L76772" s="9"/>
      <c r="M76772" s="9"/>
      <c r="N76772" s="9"/>
    </row>
    <row r="76773" spans="12:14" x14ac:dyDescent="0.25">
      <c r="L76773" s="9"/>
      <c r="M76773" s="9"/>
      <c r="N76773" s="9"/>
    </row>
    <row r="76774" spans="12:14" x14ac:dyDescent="0.25">
      <c r="L76774" s="9"/>
      <c r="M76774" s="9"/>
      <c r="N76774" s="9"/>
    </row>
    <row r="76775" spans="12:14" x14ac:dyDescent="0.25">
      <c r="L76775" s="9"/>
      <c r="M76775" s="9"/>
      <c r="N76775" s="9"/>
    </row>
    <row r="76776" spans="12:14" x14ac:dyDescent="0.25">
      <c r="L76776" s="9"/>
      <c r="M76776" s="9"/>
      <c r="N76776" s="9"/>
    </row>
    <row r="76777" spans="12:14" x14ac:dyDescent="0.25">
      <c r="L76777" s="9"/>
      <c r="M76777" s="9"/>
      <c r="N76777" s="9"/>
    </row>
    <row r="76778" spans="12:14" x14ac:dyDescent="0.25">
      <c r="L76778" s="9"/>
      <c r="M76778" s="9"/>
      <c r="N76778" s="9"/>
    </row>
    <row r="76779" spans="12:14" x14ac:dyDescent="0.25">
      <c r="L76779" s="9"/>
      <c r="M76779" s="9"/>
      <c r="N76779" s="9"/>
    </row>
    <row r="76780" spans="12:14" x14ac:dyDescent="0.25">
      <c r="L76780" s="9"/>
      <c r="M76780" s="9"/>
      <c r="N76780" s="9"/>
    </row>
    <row r="76781" spans="12:14" x14ac:dyDescent="0.25">
      <c r="L76781" s="9"/>
      <c r="M76781" s="9"/>
      <c r="N76781" s="9"/>
    </row>
    <row r="76782" spans="12:14" x14ac:dyDescent="0.25">
      <c r="L76782" s="9"/>
      <c r="M76782" s="9"/>
      <c r="N76782" s="9"/>
    </row>
    <row r="76783" spans="12:14" x14ac:dyDescent="0.25">
      <c r="L76783" s="9"/>
      <c r="M76783" s="9"/>
      <c r="N76783" s="9"/>
    </row>
    <row r="76784" spans="12:14" x14ac:dyDescent="0.25">
      <c r="L76784" s="9"/>
      <c r="M76784" s="9"/>
      <c r="N76784" s="9"/>
    </row>
    <row r="76785" spans="12:14" x14ac:dyDescent="0.25">
      <c r="L76785" s="9"/>
      <c r="M76785" s="9"/>
      <c r="N76785" s="9"/>
    </row>
    <row r="76786" spans="12:14" x14ac:dyDescent="0.25">
      <c r="L76786" s="9"/>
      <c r="M76786" s="9"/>
      <c r="N76786" s="9"/>
    </row>
    <row r="76787" spans="12:14" x14ac:dyDescent="0.25">
      <c r="L76787" s="9"/>
      <c r="M76787" s="9"/>
      <c r="N76787" s="9"/>
    </row>
    <row r="76788" spans="12:14" x14ac:dyDescent="0.25">
      <c r="L76788" s="9"/>
      <c r="M76788" s="9"/>
      <c r="N76788" s="9"/>
    </row>
    <row r="76789" spans="12:14" x14ac:dyDescent="0.25">
      <c r="L76789" s="9"/>
      <c r="M76789" s="9"/>
      <c r="N76789" s="9"/>
    </row>
    <row r="76790" spans="12:14" x14ac:dyDescent="0.25">
      <c r="L76790" s="9"/>
      <c r="M76790" s="9"/>
      <c r="N76790" s="9"/>
    </row>
    <row r="76791" spans="12:14" x14ac:dyDescent="0.25">
      <c r="L76791" s="9"/>
      <c r="M76791" s="9"/>
      <c r="N76791" s="9"/>
    </row>
    <row r="76792" spans="12:14" x14ac:dyDescent="0.25">
      <c r="L76792" s="9"/>
      <c r="M76792" s="9"/>
      <c r="N76792" s="9"/>
    </row>
    <row r="76793" spans="12:14" x14ac:dyDescent="0.25">
      <c r="L76793" s="9"/>
      <c r="M76793" s="9"/>
      <c r="N76793" s="9"/>
    </row>
    <row r="76794" spans="12:14" x14ac:dyDescent="0.25">
      <c r="L76794" s="9"/>
      <c r="M76794" s="9"/>
      <c r="N76794" s="9"/>
    </row>
    <row r="76795" spans="12:14" x14ac:dyDescent="0.25">
      <c r="L76795" s="9"/>
      <c r="M76795" s="9"/>
      <c r="N76795" s="9"/>
    </row>
    <row r="76796" spans="12:14" x14ac:dyDescent="0.25">
      <c r="L76796" s="9"/>
      <c r="M76796" s="9"/>
      <c r="N76796" s="9"/>
    </row>
    <row r="76797" spans="12:14" x14ac:dyDescent="0.25">
      <c r="L76797" s="9"/>
      <c r="M76797" s="9"/>
      <c r="N76797" s="9"/>
    </row>
    <row r="76798" spans="12:14" x14ac:dyDescent="0.25">
      <c r="L76798" s="9"/>
      <c r="M76798" s="9"/>
      <c r="N76798" s="9"/>
    </row>
    <row r="76799" spans="12:14" x14ac:dyDescent="0.25">
      <c r="L76799" s="9"/>
      <c r="M76799" s="9"/>
      <c r="N76799" s="9"/>
    </row>
    <row r="76800" spans="12:14" x14ac:dyDescent="0.25">
      <c r="L76800" s="9"/>
      <c r="M76800" s="9"/>
      <c r="N76800" s="9"/>
    </row>
    <row r="76801" spans="12:14" x14ac:dyDescent="0.25">
      <c r="L76801" s="9"/>
      <c r="M76801" s="9"/>
      <c r="N76801" s="9"/>
    </row>
    <row r="76802" spans="12:14" x14ac:dyDescent="0.25">
      <c r="L76802" s="9"/>
      <c r="M76802" s="9"/>
      <c r="N76802" s="9"/>
    </row>
    <row r="76803" spans="12:14" x14ac:dyDescent="0.25">
      <c r="L76803" s="9"/>
      <c r="M76803" s="9"/>
      <c r="N76803" s="9"/>
    </row>
    <row r="76804" spans="12:14" x14ac:dyDescent="0.25">
      <c r="L76804" s="9"/>
      <c r="M76804" s="9"/>
      <c r="N76804" s="9"/>
    </row>
    <row r="76805" spans="12:14" x14ac:dyDescent="0.25">
      <c r="L76805" s="9"/>
      <c r="M76805" s="9"/>
      <c r="N76805" s="9"/>
    </row>
    <row r="76806" spans="12:14" x14ac:dyDescent="0.25">
      <c r="L76806" s="9"/>
      <c r="M76806" s="9"/>
      <c r="N76806" s="9"/>
    </row>
    <row r="76807" spans="12:14" x14ac:dyDescent="0.25">
      <c r="L76807" s="9"/>
      <c r="M76807" s="9"/>
      <c r="N76807" s="9"/>
    </row>
    <row r="76808" spans="12:14" x14ac:dyDescent="0.25">
      <c r="L76808" s="9"/>
      <c r="M76808" s="9"/>
      <c r="N76808" s="9"/>
    </row>
    <row r="76809" spans="12:14" x14ac:dyDescent="0.25">
      <c r="L76809" s="9"/>
      <c r="M76809" s="9"/>
      <c r="N76809" s="9"/>
    </row>
    <row r="76810" spans="12:14" x14ac:dyDescent="0.25">
      <c r="L76810" s="9"/>
      <c r="M76810" s="9"/>
      <c r="N76810" s="9"/>
    </row>
    <row r="76811" spans="12:14" x14ac:dyDescent="0.25">
      <c r="L76811" s="9"/>
      <c r="M76811" s="9"/>
      <c r="N76811" s="9"/>
    </row>
    <row r="76812" spans="12:14" x14ac:dyDescent="0.25">
      <c r="L76812" s="9"/>
      <c r="M76812" s="9"/>
      <c r="N76812" s="9"/>
    </row>
    <row r="76813" spans="12:14" x14ac:dyDescent="0.25">
      <c r="L76813" s="9"/>
      <c r="M76813" s="9"/>
      <c r="N76813" s="9"/>
    </row>
    <row r="76814" spans="12:14" x14ac:dyDescent="0.25">
      <c r="L76814" s="9"/>
      <c r="M76814" s="9"/>
      <c r="N76814" s="9"/>
    </row>
    <row r="76815" spans="12:14" x14ac:dyDescent="0.25">
      <c r="L76815" s="9"/>
      <c r="M76815" s="9"/>
      <c r="N76815" s="9"/>
    </row>
    <row r="76816" spans="12:14" x14ac:dyDescent="0.25">
      <c r="L76816" s="9"/>
      <c r="M76816" s="9"/>
      <c r="N76816" s="9"/>
    </row>
    <row r="76817" spans="12:14" x14ac:dyDescent="0.25">
      <c r="L76817" s="9"/>
      <c r="M76817" s="9"/>
      <c r="N76817" s="9"/>
    </row>
    <row r="76818" spans="12:14" x14ac:dyDescent="0.25">
      <c r="L76818" s="9"/>
      <c r="M76818" s="9"/>
      <c r="N76818" s="9"/>
    </row>
    <row r="76819" spans="12:14" x14ac:dyDescent="0.25">
      <c r="L76819" s="9"/>
      <c r="M76819" s="9"/>
      <c r="N76819" s="9"/>
    </row>
    <row r="76820" spans="12:14" x14ac:dyDescent="0.25">
      <c r="L76820" s="9"/>
      <c r="M76820" s="9"/>
      <c r="N76820" s="9"/>
    </row>
    <row r="76821" spans="12:14" x14ac:dyDescent="0.25">
      <c r="L76821" s="9"/>
      <c r="M76821" s="9"/>
      <c r="N76821" s="9"/>
    </row>
    <row r="76822" spans="12:14" x14ac:dyDescent="0.25">
      <c r="L76822" s="9"/>
      <c r="M76822" s="9"/>
      <c r="N76822" s="9"/>
    </row>
    <row r="76823" spans="12:14" x14ac:dyDescent="0.25">
      <c r="L76823" s="9"/>
      <c r="M76823" s="9"/>
      <c r="N76823" s="9"/>
    </row>
    <row r="76824" spans="12:14" x14ac:dyDescent="0.25">
      <c r="L76824" s="9"/>
      <c r="M76824" s="9"/>
      <c r="N76824" s="9"/>
    </row>
    <row r="76825" spans="12:14" x14ac:dyDescent="0.25">
      <c r="L76825" s="9"/>
      <c r="M76825" s="9"/>
      <c r="N76825" s="9"/>
    </row>
    <row r="76826" spans="12:14" x14ac:dyDescent="0.25">
      <c r="L76826" s="9"/>
      <c r="M76826" s="9"/>
      <c r="N76826" s="9"/>
    </row>
    <row r="76827" spans="12:14" x14ac:dyDescent="0.25">
      <c r="L76827" s="9"/>
      <c r="M76827" s="9"/>
      <c r="N76827" s="9"/>
    </row>
    <row r="76828" spans="12:14" x14ac:dyDescent="0.25">
      <c r="L76828" s="9"/>
      <c r="M76828" s="9"/>
      <c r="N76828" s="9"/>
    </row>
    <row r="76829" spans="12:14" x14ac:dyDescent="0.25">
      <c r="L76829" s="9"/>
      <c r="M76829" s="9"/>
      <c r="N76829" s="9"/>
    </row>
    <row r="76830" spans="12:14" x14ac:dyDescent="0.25">
      <c r="L76830" s="9"/>
      <c r="M76830" s="9"/>
      <c r="N76830" s="9"/>
    </row>
    <row r="76831" spans="12:14" x14ac:dyDescent="0.25">
      <c r="L76831" s="9"/>
      <c r="M76831" s="9"/>
      <c r="N76831" s="9"/>
    </row>
    <row r="76832" spans="12:14" x14ac:dyDescent="0.25">
      <c r="L76832" s="9"/>
      <c r="M76832" s="9"/>
      <c r="N76832" s="9"/>
    </row>
    <row r="76833" spans="12:14" x14ac:dyDescent="0.25">
      <c r="L76833" s="9"/>
      <c r="M76833" s="9"/>
      <c r="N76833" s="9"/>
    </row>
    <row r="76834" spans="12:14" x14ac:dyDescent="0.25">
      <c r="L76834" s="9"/>
      <c r="M76834" s="9"/>
      <c r="N76834" s="9"/>
    </row>
    <row r="76835" spans="12:14" x14ac:dyDescent="0.25">
      <c r="L76835" s="9"/>
      <c r="M76835" s="9"/>
      <c r="N76835" s="9"/>
    </row>
    <row r="76836" spans="12:14" x14ac:dyDescent="0.25">
      <c r="L76836" s="9"/>
      <c r="M76836" s="9"/>
      <c r="N76836" s="9"/>
    </row>
    <row r="76837" spans="12:14" x14ac:dyDescent="0.25">
      <c r="L76837" s="9"/>
      <c r="M76837" s="9"/>
      <c r="N76837" s="9"/>
    </row>
    <row r="76838" spans="12:14" x14ac:dyDescent="0.25">
      <c r="L76838" s="9"/>
      <c r="M76838" s="9"/>
      <c r="N76838" s="9"/>
    </row>
    <row r="76839" spans="12:14" x14ac:dyDescent="0.25">
      <c r="L76839" s="9"/>
      <c r="M76839" s="9"/>
      <c r="N76839" s="9"/>
    </row>
    <row r="76840" spans="12:14" x14ac:dyDescent="0.25">
      <c r="L76840" s="9"/>
      <c r="M76840" s="9"/>
      <c r="N76840" s="9"/>
    </row>
    <row r="76841" spans="12:14" x14ac:dyDescent="0.25">
      <c r="L76841" s="9"/>
      <c r="M76841" s="9"/>
      <c r="N76841" s="9"/>
    </row>
    <row r="76842" spans="12:14" x14ac:dyDescent="0.25">
      <c r="L76842" s="9"/>
      <c r="M76842" s="9"/>
      <c r="N76842" s="9"/>
    </row>
    <row r="76843" spans="12:14" x14ac:dyDescent="0.25">
      <c r="L76843" s="9"/>
      <c r="M76843" s="9"/>
      <c r="N76843" s="9"/>
    </row>
    <row r="76844" spans="12:14" x14ac:dyDescent="0.25">
      <c r="L76844" s="9"/>
      <c r="M76844" s="9"/>
      <c r="N76844" s="9"/>
    </row>
    <row r="76845" spans="12:14" x14ac:dyDescent="0.25">
      <c r="L76845" s="9"/>
      <c r="M76845" s="9"/>
      <c r="N76845" s="9"/>
    </row>
    <row r="76846" spans="12:14" x14ac:dyDescent="0.25">
      <c r="L76846" s="9"/>
      <c r="M76846" s="9"/>
      <c r="N76846" s="9"/>
    </row>
    <row r="76847" spans="12:14" x14ac:dyDescent="0.25">
      <c r="L76847" s="9"/>
      <c r="M76847" s="9"/>
      <c r="N76847" s="9"/>
    </row>
    <row r="76848" spans="12:14" x14ac:dyDescent="0.25">
      <c r="L76848" s="9"/>
      <c r="M76848" s="9"/>
      <c r="N76848" s="9"/>
    </row>
    <row r="76849" spans="12:14" x14ac:dyDescent="0.25">
      <c r="L76849" s="9"/>
      <c r="M76849" s="9"/>
      <c r="N76849" s="9"/>
    </row>
    <row r="76850" spans="12:14" x14ac:dyDescent="0.25">
      <c r="L76850" s="9"/>
      <c r="M76850" s="9"/>
      <c r="N76850" s="9"/>
    </row>
    <row r="76851" spans="12:14" x14ac:dyDescent="0.25">
      <c r="L76851" s="9"/>
      <c r="M76851" s="9"/>
      <c r="N76851" s="9"/>
    </row>
    <row r="76852" spans="12:14" x14ac:dyDescent="0.25">
      <c r="L76852" s="9"/>
      <c r="M76852" s="9"/>
      <c r="N76852" s="9"/>
    </row>
    <row r="76853" spans="12:14" x14ac:dyDescent="0.25">
      <c r="L76853" s="9"/>
      <c r="M76853" s="9"/>
      <c r="N76853" s="9"/>
    </row>
    <row r="76854" spans="12:14" x14ac:dyDescent="0.25">
      <c r="L76854" s="9"/>
      <c r="M76854" s="9"/>
      <c r="N76854" s="9"/>
    </row>
    <row r="76855" spans="12:14" x14ac:dyDescent="0.25">
      <c r="L76855" s="9"/>
      <c r="M76855" s="9"/>
      <c r="N76855" s="9"/>
    </row>
    <row r="76856" spans="12:14" x14ac:dyDescent="0.25">
      <c r="L76856" s="9"/>
      <c r="M76856" s="9"/>
      <c r="N76856" s="9"/>
    </row>
    <row r="76857" spans="12:14" x14ac:dyDescent="0.25">
      <c r="L76857" s="9"/>
      <c r="M76857" s="9"/>
      <c r="N76857" s="9"/>
    </row>
    <row r="76858" spans="12:14" x14ac:dyDescent="0.25">
      <c r="L76858" s="9"/>
      <c r="M76858" s="9"/>
      <c r="N76858" s="9"/>
    </row>
    <row r="76859" spans="12:14" x14ac:dyDescent="0.25">
      <c r="L76859" s="9"/>
      <c r="M76859" s="9"/>
      <c r="N76859" s="9"/>
    </row>
    <row r="76860" spans="12:14" x14ac:dyDescent="0.25">
      <c r="L76860" s="9"/>
      <c r="M76860" s="9"/>
      <c r="N76860" s="9"/>
    </row>
    <row r="76861" spans="12:14" x14ac:dyDescent="0.25">
      <c r="L76861" s="9"/>
      <c r="M76861" s="9"/>
      <c r="N76861" s="9"/>
    </row>
    <row r="76862" spans="12:14" x14ac:dyDescent="0.25">
      <c r="L76862" s="9"/>
      <c r="M76862" s="9"/>
      <c r="N76862" s="9"/>
    </row>
    <row r="76863" spans="12:14" x14ac:dyDescent="0.25">
      <c r="L76863" s="9"/>
      <c r="M76863" s="9"/>
      <c r="N76863" s="9"/>
    </row>
    <row r="76864" spans="12:14" x14ac:dyDescent="0.25">
      <c r="L76864" s="9"/>
      <c r="M76864" s="9"/>
      <c r="N76864" s="9"/>
    </row>
    <row r="76865" spans="12:14" x14ac:dyDescent="0.25">
      <c r="L76865" s="9"/>
      <c r="M76865" s="9"/>
      <c r="N76865" s="9"/>
    </row>
    <row r="76866" spans="12:14" x14ac:dyDescent="0.25">
      <c r="L76866" s="9"/>
      <c r="M76866" s="9"/>
      <c r="N76866" s="9"/>
    </row>
    <row r="76867" spans="12:14" x14ac:dyDescent="0.25">
      <c r="L76867" s="9"/>
      <c r="M76867" s="9"/>
      <c r="N76867" s="9"/>
    </row>
    <row r="76868" spans="12:14" x14ac:dyDescent="0.25">
      <c r="L76868" s="9"/>
      <c r="M76868" s="9"/>
      <c r="N76868" s="9"/>
    </row>
    <row r="76869" spans="12:14" x14ac:dyDescent="0.25">
      <c r="L76869" s="9"/>
      <c r="M76869" s="9"/>
      <c r="N76869" s="9"/>
    </row>
    <row r="76870" spans="12:14" x14ac:dyDescent="0.25">
      <c r="L76870" s="9"/>
      <c r="M76870" s="9"/>
      <c r="N76870" s="9"/>
    </row>
    <row r="76871" spans="12:14" x14ac:dyDescent="0.25">
      <c r="L76871" s="9"/>
      <c r="M76871" s="9"/>
      <c r="N76871" s="9"/>
    </row>
    <row r="76872" spans="12:14" x14ac:dyDescent="0.25">
      <c r="L76872" s="9"/>
      <c r="M76872" s="9"/>
      <c r="N76872" s="9"/>
    </row>
    <row r="76873" spans="12:14" x14ac:dyDescent="0.25">
      <c r="L76873" s="9"/>
      <c r="M76873" s="9"/>
      <c r="N76873" s="9"/>
    </row>
    <row r="76874" spans="12:14" x14ac:dyDescent="0.25">
      <c r="L76874" s="9"/>
      <c r="M76874" s="9"/>
      <c r="N76874" s="9"/>
    </row>
    <row r="76875" spans="12:14" x14ac:dyDescent="0.25">
      <c r="L76875" s="9"/>
      <c r="M76875" s="9"/>
      <c r="N76875" s="9"/>
    </row>
    <row r="76876" spans="12:14" x14ac:dyDescent="0.25">
      <c r="L76876" s="9"/>
      <c r="M76876" s="9"/>
      <c r="N76876" s="9"/>
    </row>
    <row r="76877" spans="12:14" x14ac:dyDescent="0.25">
      <c r="L76877" s="9"/>
      <c r="M76877" s="9"/>
      <c r="N76877" s="9"/>
    </row>
    <row r="76878" spans="12:14" x14ac:dyDescent="0.25">
      <c r="L76878" s="9"/>
      <c r="M76878" s="9"/>
      <c r="N76878" s="9"/>
    </row>
    <row r="76879" spans="12:14" x14ac:dyDescent="0.25">
      <c r="L76879" s="9"/>
      <c r="M76879" s="9"/>
      <c r="N76879" s="9"/>
    </row>
    <row r="76880" spans="12:14" x14ac:dyDescent="0.25">
      <c r="L76880" s="9"/>
      <c r="M76880" s="9"/>
      <c r="N76880" s="9"/>
    </row>
    <row r="76881" spans="12:14" x14ac:dyDescent="0.25">
      <c r="L76881" s="9"/>
      <c r="M76881" s="9"/>
      <c r="N76881" s="9"/>
    </row>
    <row r="76882" spans="12:14" x14ac:dyDescent="0.25">
      <c r="L76882" s="9"/>
      <c r="M76882" s="9"/>
      <c r="N76882" s="9"/>
    </row>
    <row r="76883" spans="12:14" x14ac:dyDescent="0.25">
      <c r="L76883" s="9"/>
      <c r="M76883" s="9"/>
      <c r="N76883" s="9"/>
    </row>
    <row r="76884" spans="12:14" x14ac:dyDescent="0.25">
      <c r="L76884" s="9"/>
      <c r="M76884" s="9"/>
      <c r="N76884" s="9"/>
    </row>
    <row r="76885" spans="12:14" x14ac:dyDescent="0.25">
      <c r="L76885" s="9"/>
      <c r="M76885" s="9"/>
      <c r="N76885" s="9"/>
    </row>
    <row r="76886" spans="12:14" x14ac:dyDescent="0.25">
      <c r="L76886" s="9"/>
      <c r="M76886" s="9"/>
      <c r="N76886" s="9"/>
    </row>
    <row r="76887" spans="12:14" x14ac:dyDescent="0.25">
      <c r="L76887" s="9"/>
      <c r="M76887" s="9"/>
      <c r="N76887" s="9"/>
    </row>
    <row r="76888" spans="12:14" x14ac:dyDescent="0.25">
      <c r="L76888" s="9"/>
      <c r="M76888" s="9"/>
      <c r="N76888" s="9"/>
    </row>
    <row r="76889" spans="12:14" x14ac:dyDescent="0.25">
      <c r="L76889" s="9"/>
      <c r="M76889" s="9"/>
      <c r="N76889" s="9"/>
    </row>
    <row r="76890" spans="12:14" x14ac:dyDescent="0.25">
      <c r="L76890" s="9"/>
      <c r="M76890" s="9"/>
      <c r="N76890" s="9"/>
    </row>
    <row r="76891" spans="12:14" x14ac:dyDescent="0.25">
      <c r="L76891" s="9"/>
      <c r="M76891" s="9"/>
      <c r="N76891" s="9"/>
    </row>
    <row r="76892" spans="12:14" x14ac:dyDescent="0.25">
      <c r="L76892" s="9"/>
      <c r="M76892" s="9"/>
      <c r="N76892" s="9"/>
    </row>
    <row r="76893" spans="12:14" x14ac:dyDescent="0.25">
      <c r="L76893" s="9"/>
      <c r="M76893" s="9"/>
      <c r="N76893" s="9"/>
    </row>
    <row r="76894" spans="12:14" x14ac:dyDescent="0.25">
      <c r="L76894" s="9"/>
      <c r="M76894" s="9"/>
      <c r="N76894" s="9"/>
    </row>
    <row r="76895" spans="12:14" x14ac:dyDescent="0.25">
      <c r="L76895" s="9"/>
      <c r="M76895" s="9"/>
      <c r="N76895" s="9"/>
    </row>
    <row r="76896" spans="12:14" x14ac:dyDescent="0.25">
      <c r="L76896" s="9"/>
      <c r="M76896" s="9"/>
      <c r="N76896" s="9"/>
    </row>
    <row r="76897" spans="12:14" x14ac:dyDescent="0.25">
      <c r="L76897" s="9"/>
      <c r="M76897" s="9"/>
      <c r="N76897" s="9"/>
    </row>
    <row r="76898" spans="12:14" x14ac:dyDescent="0.25">
      <c r="L76898" s="9"/>
      <c r="M76898" s="9"/>
      <c r="N76898" s="9"/>
    </row>
    <row r="76899" spans="12:14" x14ac:dyDescent="0.25">
      <c r="L76899" s="9"/>
      <c r="M76899" s="9"/>
      <c r="N76899" s="9"/>
    </row>
    <row r="76900" spans="12:14" x14ac:dyDescent="0.25">
      <c r="L76900" s="9"/>
      <c r="M76900" s="9"/>
      <c r="N76900" s="9"/>
    </row>
    <row r="76901" spans="12:14" x14ac:dyDescent="0.25">
      <c r="L76901" s="9"/>
      <c r="M76901" s="9"/>
      <c r="N76901" s="9"/>
    </row>
    <row r="76902" spans="12:14" x14ac:dyDescent="0.25">
      <c r="L76902" s="9"/>
      <c r="M76902" s="9"/>
      <c r="N76902" s="9"/>
    </row>
    <row r="76903" spans="12:14" x14ac:dyDescent="0.25">
      <c r="L76903" s="9"/>
      <c r="M76903" s="9"/>
      <c r="N76903" s="9"/>
    </row>
    <row r="76904" spans="12:14" x14ac:dyDescent="0.25">
      <c r="L76904" s="9"/>
      <c r="M76904" s="9"/>
      <c r="N76904" s="9"/>
    </row>
    <row r="76905" spans="12:14" x14ac:dyDescent="0.25">
      <c r="L76905" s="9"/>
      <c r="M76905" s="9"/>
      <c r="N76905" s="9"/>
    </row>
    <row r="76906" spans="12:14" x14ac:dyDescent="0.25">
      <c r="L76906" s="9"/>
      <c r="M76906" s="9"/>
      <c r="N76906" s="9"/>
    </row>
    <row r="76907" spans="12:14" x14ac:dyDescent="0.25">
      <c r="L76907" s="9"/>
      <c r="M76907" s="9"/>
      <c r="N76907" s="9"/>
    </row>
    <row r="76908" spans="12:14" x14ac:dyDescent="0.25">
      <c r="L76908" s="9"/>
      <c r="M76908" s="9"/>
      <c r="N76908" s="9"/>
    </row>
    <row r="76909" spans="12:14" x14ac:dyDescent="0.25">
      <c r="L76909" s="9"/>
      <c r="M76909" s="9"/>
      <c r="N76909" s="9"/>
    </row>
    <row r="76910" spans="12:14" x14ac:dyDescent="0.25">
      <c r="L76910" s="9"/>
      <c r="M76910" s="9"/>
      <c r="N76910" s="9"/>
    </row>
    <row r="76911" spans="12:14" x14ac:dyDescent="0.25">
      <c r="L76911" s="9"/>
      <c r="M76911" s="9"/>
      <c r="N76911" s="9"/>
    </row>
    <row r="76912" spans="12:14" x14ac:dyDescent="0.25">
      <c r="L76912" s="9"/>
      <c r="M76912" s="9"/>
      <c r="N76912" s="9"/>
    </row>
    <row r="76913" spans="12:14" x14ac:dyDescent="0.25">
      <c r="L76913" s="9"/>
      <c r="M76913" s="9"/>
      <c r="N76913" s="9"/>
    </row>
    <row r="76914" spans="12:14" x14ac:dyDescent="0.25">
      <c r="L76914" s="9"/>
      <c r="M76914" s="9"/>
      <c r="N76914" s="9"/>
    </row>
    <row r="76915" spans="12:14" x14ac:dyDescent="0.25">
      <c r="L76915" s="9"/>
      <c r="M76915" s="9"/>
      <c r="N76915" s="9"/>
    </row>
    <row r="76916" spans="12:14" x14ac:dyDescent="0.25">
      <c r="L76916" s="9"/>
      <c r="M76916" s="9"/>
      <c r="N76916" s="9"/>
    </row>
    <row r="76917" spans="12:14" x14ac:dyDescent="0.25">
      <c r="L76917" s="9"/>
      <c r="M76917" s="9"/>
      <c r="N76917" s="9"/>
    </row>
    <row r="76918" spans="12:14" x14ac:dyDescent="0.25">
      <c r="L76918" s="9"/>
      <c r="M76918" s="9"/>
      <c r="N76918" s="9"/>
    </row>
    <row r="76919" spans="12:14" x14ac:dyDescent="0.25">
      <c r="L76919" s="9"/>
      <c r="M76919" s="9"/>
      <c r="N76919" s="9"/>
    </row>
    <row r="76920" spans="12:14" x14ac:dyDescent="0.25">
      <c r="L76920" s="9"/>
      <c r="M76920" s="9"/>
      <c r="N76920" s="9"/>
    </row>
    <row r="76921" spans="12:14" x14ac:dyDescent="0.25">
      <c r="L76921" s="9"/>
      <c r="M76921" s="9"/>
      <c r="N76921" s="9"/>
    </row>
    <row r="76922" spans="12:14" x14ac:dyDescent="0.25">
      <c r="L76922" s="9"/>
      <c r="M76922" s="9"/>
      <c r="N76922" s="9"/>
    </row>
    <row r="76923" spans="12:14" x14ac:dyDescent="0.25">
      <c r="L76923" s="9"/>
      <c r="M76923" s="9"/>
      <c r="N76923" s="9"/>
    </row>
    <row r="76924" spans="12:14" x14ac:dyDescent="0.25">
      <c r="L76924" s="9"/>
      <c r="M76924" s="9"/>
      <c r="N76924" s="9"/>
    </row>
    <row r="76925" spans="12:14" x14ac:dyDescent="0.25">
      <c r="L76925" s="9"/>
      <c r="M76925" s="9"/>
      <c r="N76925" s="9"/>
    </row>
    <row r="76926" spans="12:14" x14ac:dyDescent="0.25">
      <c r="L76926" s="9"/>
      <c r="M76926" s="9"/>
      <c r="N76926" s="9"/>
    </row>
    <row r="76927" spans="12:14" x14ac:dyDescent="0.25">
      <c r="L76927" s="9"/>
      <c r="M76927" s="9"/>
      <c r="N76927" s="9"/>
    </row>
    <row r="76928" spans="12:14" x14ac:dyDescent="0.25">
      <c r="L76928" s="9"/>
      <c r="M76928" s="9"/>
      <c r="N76928" s="9"/>
    </row>
    <row r="76929" spans="12:14" x14ac:dyDescent="0.25">
      <c r="L76929" s="9"/>
      <c r="M76929" s="9"/>
      <c r="N76929" s="9"/>
    </row>
    <row r="76930" spans="12:14" x14ac:dyDescent="0.25">
      <c r="L76930" s="9"/>
      <c r="M76930" s="9"/>
      <c r="N76930" s="9"/>
    </row>
    <row r="76931" spans="12:14" x14ac:dyDescent="0.25">
      <c r="L76931" s="9"/>
      <c r="M76931" s="9"/>
      <c r="N76931" s="9"/>
    </row>
    <row r="76932" spans="12:14" x14ac:dyDescent="0.25">
      <c r="L76932" s="9"/>
      <c r="M76932" s="9"/>
      <c r="N76932" s="9"/>
    </row>
    <row r="76933" spans="12:14" x14ac:dyDescent="0.25">
      <c r="L76933" s="9"/>
      <c r="M76933" s="9"/>
      <c r="N76933" s="9"/>
    </row>
    <row r="76934" spans="12:14" x14ac:dyDescent="0.25">
      <c r="L76934" s="9"/>
      <c r="M76934" s="9"/>
      <c r="N76934" s="9"/>
    </row>
    <row r="76935" spans="12:14" x14ac:dyDescent="0.25">
      <c r="L76935" s="9"/>
      <c r="M76935" s="9"/>
      <c r="N76935" s="9"/>
    </row>
    <row r="76936" spans="12:14" x14ac:dyDescent="0.25">
      <c r="L76936" s="9"/>
      <c r="M76936" s="9"/>
      <c r="N76936" s="9"/>
    </row>
    <row r="76937" spans="12:14" x14ac:dyDescent="0.25">
      <c r="L76937" s="9"/>
      <c r="M76937" s="9"/>
      <c r="N76937" s="9"/>
    </row>
    <row r="76938" spans="12:14" x14ac:dyDescent="0.25">
      <c r="L76938" s="9"/>
      <c r="M76938" s="9"/>
      <c r="N76938" s="9"/>
    </row>
    <row r="76939" spans="12:14" x14ac:dyDescent="0.25">
      <c r="L76939" s="9"/>
      <c r="M76939" s="9"/>
      <c r="N76939" s="9"/>
    </row>
    <row r="76940" spans="12:14" x14ac:dyDescent="0.25">
      <c r="L76940" s="9"/>
      <c r="M76940" s="9"/>
      <c r="N76940" s="9"/>
    </row>
    <row r="76941" spans="12:14" x14ac:dyDescent="0.25">
      <c r="L76941" s="9"/>
      <c r="M76941" s="9"/>
      <c r="N76941" s="9"/>
    </row>
    <row r="76942" spans="12:14" x14ac:dyDescent="0.25">
      <c r="L76942" s="9"/>
      <c r="M76942" s="9"/>
      <c r="N76942" s="9"/>
    </row>
    <row r="76943" spans="12:14" x14ac:dyDescent="0.25">
      <c r="L76943" s="9"/>
      <c r="M76943" s="9"/>
      <c r="N76943" s="9"/>
    </row>
    <row r="76944" spans="12:14" x14ac:dyDescent="0.25">
      <c r="L76944" s="9"/>
      <c r="M76944" s="9"/>
      <c r="N76944" s="9"/>
    </row>
    <row r="76945" spans="12:14" x14ac:dyDescent="0.25">
      <c r="L76945" s="9"/>
      <c r="M76945" s="9"/>
      <c r="N76945" s="9"/>
    </row>
    <row r="76946" spans="12:14" x14ac:dyDescent="0.25">
      <c r="L76946" s="9"/>
      <c r="M76946" s="9"/>
      <c r="N76946" s="9"/>
    </row>
    <row r="76947" spans="12:14" x14ac:dyDescent="0.25">
      <c r="L76947" s="9"/>
      <c r="M76947" s="9"/>
      <c r="N76947" s="9"/>
    </row>
    <row r="76948" spans="12:14" x14ac:dyDescent="0.25">
      <c r="L76948" s="9"/>
      <c r="M76948" s="9"/>
      <c r="N76948" s="9"/>
    </row>
    <row r="76949" spans="12:14" x14ac:dyDescent="0.25">
      <c r="L76949" s="9"/>
      <c r="M76949" s="9"/>
      <c r="N76949" s="9"/>
    </row>
    <row r="76950" spans="12:14" x14ac:dyDescent="0.25">
      <c r="L76950" s="9"/>
      <c r="M76950" s="9"/>
      <c r="N76950" s="9"/>
    </row>
    <row r="76951" spans="12:14" x14ac:dyDescent="0.25">
      <c r="L76951" s="9"/>
      <c r="M76951" s="9"/>
      <c r="N76951" s="9"/>
    </row>
    <row r="76952" spans="12:14" x14ac:dyDescent="0.25">
      <c r="L76952" s="9"/>
      <c r="M76952" s="9"/>
      <c r="N76952" s="9"/>
    </row>
    <row r="76953" spans="12:14" x14ac:dyDescent="0.25">
      <c r="L76953" s="9"/>
      <c r="M76953" s="9"/>
      <c r="N76953" s="9"/>
    </row>
    <row r="76954" spans="12:14" x14ac:dyDescent="0.25">
      <c r="L76954" s="9"/>
      <c r="M76954" s="9"/>
      <c r="N76954" s="9"/>
    </row>
    <row r="76955" spans="12:14" x14ac:dyDescent="0.25">
      <c r="L76955" s="9"/>
      <c r="M76955" s="9"/>
      <c r="N76955" s="9"/>
    </row>
    <row r="76956" spans="12:14" x14ac:dyDescent="0.25">
      <c r="L76956" s="9"/>
      <c r="M76956" s="9"/>
      <c r="N76956" s="9"/>
    </row>
    <row r="76957" spans="12:14" x14ac:dyDescent="0.25">
      <c r="L76957" s="9"/>
      <c r="M76957" s="9"/>
      <c r="N76957" s="9"/>
    </row>
    <row r="76958" spans="12:14" x14ac:dyDescent="0.25">
      <c r="L76958" s="9"/>
      <c r="M76958" s="9"/>
      <c r="N76958" s="9"/>
    </row>
    <row r="76959" spans="12:14" x14ac:dyDescent="0.25">
      <c r="L76959" s="9"/>
      <c r="M76959" s="9"/>
      <c r="N76959" s="9"/>
    </row>
    <row r="76960" spans="12:14" x14ac:dyDescent="0.25">
      <c r="L76960" s="9"/>
      <c r="M76960" s="9"/>
      <c r="N76960" s="9"/>
    </row>
    <row r="76961" spans="12:14" x14ac:dyDescent="0.25">
      <c r="L76961" s="9"/>
      <c r="M76961" s="9"/>
      <c r="N76961" s="9"/>
    </row>
    <row r="76962" spans="12:14" x14ac:dyDescent="0.25">
      <c r="L76962" s="9"/>
      <c r="M76962" s="9"/>
      <c r="N76962" s="9"/>
    </row>
    <row r="76963" spans="12:14" x14ac:dyDescent="0.25">
      <c r="L76963" s="9"/>
      <c r="M76963" s="9"/>
      <c r="N76963" s="9"/>
    </row>
    <row r="76964" spans="12:14" x14ac:dyDescent="0.25">
      <c r="L76964" s="9"/>
      <c r="M76964" s="9"/>
      <c r="N76964" s="9"/>
    </row>
    <row r="76965" spans="12:14" x14ac:dyDescent="0.25">
      <c r="L76965" s="9"/>
      <c r="M76965" s="9"/>
      <c r="N76965" s="9"/>
    </row>
    <row r="76966" spans="12:14" x14ac:dyDescent="0.25">
      <c r="L76966" s="9"/>
      <c r="M76966" s="9"/>
      <c r="N76966" s="9"/>
    </row>
    <row r="76967" spans="12:14" x14ac:dyDescent="0.25">
      <c r="L76967" s="9"/>
      <c r="M76967" s="9"/>
      <c r="N76967" s="9"/>
    </row>
    <row r="76968" spans="12:14" x14ac:dyDescent="0.25">
      <c r="L76968" s="9"/>
      <c r="M76968" s="9"/>
      <c r="N76968" s="9"/>
    </row>
    <row r="76969" spans="12:14" x14ac:dyDescent="0.25">
      <c r="L76969" s="9"/>
      <c r="M76969" s="9"/>
      <c r="N76969" s="9"/>
    </row>
    <row r="76970" spans="12:14" x14ac:dyDescent="0.25">
      <c r="L76970" s="9"/>
      <c r="M76970" s="9"/>
      <c r="N76970" s="9"/>
    </row>
    <row r="76971" spans="12:14" x14ac:dyDescent="0.25">
      <c r="L76971" s="9"/>
      <c r="M76971" s="9"/>
      <c r="N76971" s="9"/>
    </row>
    <row r="76972" spans="12:14" x14ac:dyDescent="0.25">
      <c r="L76972" s="9"/>
      <c r="M76972" s="9"/>
      <c r="N76972" s="9"/>
    </row>
    <row r="76973" spans="12:14" x14ac:dyDescent="0.25">
      <c r="L76973" s="9"/>
      <c r="M76973" s="9"/>
      <c r="N76973" s="9"/>
    </row>
    <row r="76974" spans="12:14" x14ac:dyDescent="0.25">
      <c r="L76974" s="9"/>
      <c r="M76974" s="9"/>
      <c r="N76974" s="9"/>
    </row>
    <row r="76975" spans="12:14" x14ac:dyDescent="0.25">
      <c r="L76975" s="9"/>
      <c r="M76975" s="9"/>
      <c r="N76975" s="9"/>
    </row>
    <row r="76976" spans="12:14" x14ac:dyDescent="0.25">
      <c r="L76976" s="9"/>
      <c r="M76976" s="9"/>
      <c r="N76976" s="9"/>
    </row>
    <row r="76977" spans="12:14" x14ac:dyDescent="0.25">
      <c r="L76977" s="9"/>
      <c r="M76977" s="9"/>
      <c r="N76977" s="9"/>
    </row>
    <row r="76978" spans="12:14" x14ac:dyDescent="0.25">
      <c r="L76978" s="9"/>
      <c r="M76978" s="9"/>
      <c r="N76978" s="9"/>
    </row>
    <row r="76979" spans="12:14" x14ac:dyDescent="0.25">
      <c r="L76979" s="9"/>
      <c r="M76979" s="9"/>
      <c r="N76979" s="9"/>
    </row>
    <row r="76980" spans="12:14" x14ac:dyDescent="0.25">
      <c r="L76980" s="9"/>
      <c r="M76980" s="9"/>
      <c r="N76980" s="9"/>
    </row>
    <row r="76981" spans="12:14" x14ac:dyDescent="0.25">
      <c r="L76981" s="9"/>
      <c r="M76981" s="9"/>
      <c r="N76981" s="9"/>
    </row>
    <row r="76982" spans="12:14" x14ac:dyDescent="0.25">
      <c r="L76982" s="9"/>
      <c r="M76982" s="9"/>
      <c r="N76982" s="9"/>
    </row>
    <row r="76983" spans="12:14" x14ac:dyDescent="0.25">
      <c r="L76983" s="9"/>
      <c r="M76983" s="9"/>
      <c r="N76983" s="9"/>
    </row>
    <row r="76984" spans="12:14" x14ac:dyDescent="0.25">
      <c r="L76984" s="9"/>
      <c r="M76984" s="9"/>
      <c r="N76984" s="9"/>
    </row>
    <row r="76985" spans="12:14" x14ac:dyDescent="0.25">
      <c r="L76985" s="9"/>
      <c r="M76985" s="9"/>
      <c r="N76985" s="9"/>
    </row>
    <row r="76986" spans="12:14" x14ac:dyDescent="0.25">
      <c r="L76986" s="9"/>
      <c r="M76986" s="9"/>
      <c r="N76986" s="9"/>
    </row>
    <row r="76987" spans="12:14" x14ac:dyDescent="0.25">
      <c r="L76987" s="9"/>
      <c r="M76987" s="9"/>
      <c r="N76987" s="9"/>
    </row>
    <row r="76988" spans="12:14" x14ac:dyDescent="0.25">
      <c r="L76988" s="9"/>
      <c r="M76988" s="9"/>
      <c r="N76988" s="9"/>
    </row>
    <row r="76989" spans="12:14" x14ac:dyDescent="0.25">
      <c r="L76989" s="9"/>
      <c r="M76989" s="9"/>
      <c r="N76989" s="9"/>
    </row>
    <row r="76990" spans="12:14" x14ac:dyDescent="0.25">
      <c r="L76990" s="9"/>
      <c r="M76990" s="9"/>
      <c r="N76990" s="9"/>
    </row>
    <row r="76991" spans="12:14" x14ac:dyDescent="0.25">
      <c r="L76991" s="9"/>
      <c r="M76991" s="9"/>
      <c r="N76991" s="9"/>
    </row>
    <row r="76992" spans="12:14" x14ac:dyDescent="0.25">
      <c r="L76992" s="9"/>
      <c r="M76992" s="9"/>
      <c r="N76992" s="9"/>
    </row>
    <row r="76993" spans="12:14" x14ac:dyDescent="0.25">
      <c r="L76993" s="9"/>
      <c r="M76993" s="9"/>
      <c r="N76993" s="9"/>
    </row>
    <row r="76994" spans="12:14" x14ac:dyDescent="0.25">
      <c r="L76994" s="9"/>
      <c r="M76994" s="9"/>
      <c r="N76994" s="9"/>
    </row>
    <row r="76995" spans="12:14" x14ac:dyDescent="0.25">
      <c r="L76995" s="9"/>
      <c r="M76995" s="9"/>
      <c r="N76995" s="9"/>
    </row>
    <row r="76996" spans="12:14" x14ac:dyDescent="0.25">
      <c r="L76996" s="9"/>
      <c r="M76996" s="9"/>
      <c r="N76996" s="9"/>
    </row>
    <row r="76997" spans="12:14" x14ac:dyDescent="0.25">
      <c r="L76997" s="9"/>
      <c r="M76997" s="9"/>
      <c r="N76997" s="9"/>
    </row>
    <row r="76998" spans="12:14" x14ac:dyDescent="0.25">
      <c r="L76998" s="9"/>
      <c r="M76998" s="9"/>
      <c r="N76998" s="9"/>
    </row>
    <row r="76999" spans="12:14" x14ac:dyDescent="0.25">
      <c r="L76999" s="9"/>
      <c r="M76999" s="9"/>
      <c r="N76999" s="9"/>
    </row>
    <row r="77000" spans="12:14" x14ac:dyDescent="0.25">
      <c r="L77000" s="9"/>
      <c r="M77000" s="9"/>
      <c r="N77000" s="9"/>
    </row>
    <row r="77001" spans="12:14" x14ac:dyDescent="0.25">
      <c r="L77001" s="9"/>
      <c r="M77001" s="9"/>
      <c r="N77001" s="9"/>
    </row>
    <row r="77002" spans="12:14" x14ac:dyDescent="0.25">
      <c r="L77002" s="9"/>
      <c r="M77002" s="9"/>
      <c r="N77002" s="9"/>
    </row>
    <row r="77003" spans="12:14" x14ac:dyDescent="0.25">
      <c r="L77003" s="9"/>
      <c r="M77003" s="9"/>
      <c r="N77003" s="9"/>
    </row>
    <row r="77004" spans="12:14" x14ac:dyDescent="0.25">
      <c r="L77004" s="9"/>
      <c r="M77004" s="9"/>
      <c r="N77004" s="9"/>
    </row>
    <row r="77005" spans="12:14" x14ac:dyDescent="0.25">
      <c r="L77005" s="9"/>
      <c r="M77005" s="9"/>
      <c r="N77005" s="9"/>
    </row>
    <row r="77006" spans="12:14" x14ac:dyDescent="0.25">
      <c r="L77006" s="9"/>
      <c r="M77006" s="9"/>
      <c r="N77006" s="9"/>
    </row>
    <row r="77007" spans="12:14" x14ac:dyDescent="0.25">
      <c r="L77007" s="9"/>
      <c r="M77007" s="9"/>
      <c r="N77007" s="9"/>
    </row>
    <row r="77008" spans="12:14" x14ac:dyDescent="0.25">
      <c r="L77008" s="9"/>
      <c r="M77008" s="9"/>
      <c r="N77008" s="9"/>
    </row>
    <row r="77009" spans="12:14" x14ac:dyDescent="0.25">
      <c r="L77009" s="9"/>
      <c r="M77009" s="9"/>
      <c r="N77009" s="9"/>
    </row>
    <row r="77010" spans="12:14" x14ac:dyDescent="0.25">
      <c r="L77010" s="9"/>
      <c r="M77010" s="9"/>
      <c r="N77010" s="9"/>
    </row>
    <row r="77011" spans="12:14" x14ac:dyDescent="0.25">
      <c r="L77011" s="9"/>
      <c r="M77011" s="9"/>
      <c r="N77011" s="9"/>
    </row>
    <row r="77012" spans="12:14" x14ac:dyDescent="0.25">
      <c r="L77012" s="9"/>
      <c r="M77012" s="9"/>
      <c r="N77012" s="9"/>
    </row>
    <row r="77013" spans="12:14" x14ac:dyDescent="0.25">
      <c r="L77013" s="9"/>
      <c r="M77013" s="9"/>
      <c r="N77013" s="9"/>
    </row>
    <row r="77014" spans="12:14" x14ac:dyDescent="0.25">
      <c r="L77014" s="9"/>
      <c r="M77014" s="9"/>
      <c r="N77014" s="9"/>
    </row>
    <row r="77015" spans="12:14" x14ac:dyDescent="0.25">
      <c r="L77015" s="9"/>
      <c r="M77015" s="9"/>
      <c r="N77015" s="9"/>
    </row>
    <row r="77016" spans="12:14" x14ac:dyDescent="0.25">
      <c r="L77016" s="9"/>
      <c r="M77016" s="9"/>
      <c r="N77016" s="9"/>
    </row>
    <row r="77017" spans="12:14" x14ac:dyDescent="0.25">
      <c r="L77017" s="9"/>
      <c r="M77017" s="9"/>
      <c r="N77017" s="9"/>
    </row>
    <row r="77018" spans="12:14" x14ac:dyDescent="0.25">
      <c r="L77018" s="9"/>
      <c r="M77018" s="9"/>
      <c r="N77018" s="9"/>
    </row>
    <row r="77019" spans="12:14" x14ac:dyDescent="0.25">
      <c r="L77019" s="9"/>
      <c r="M77019" s="9"/>
      <c r="N77019" s="9"/>
    </row>
    <row r="77020" spans="12:14" x14ac:dyDescent="0.25">
      <c r="L77020" s="9"/>
      <c r="M77020" s="9"/>
      <c r="N77020" s="9"/>
    </row>
    <row r="77021" spans="12:14" x14ac:dyDescent="0.25">
      <c r="L77021" s="9"/>
      <c r="M77021" s="9"/>
      <c r="N77021" s="9"/>
    </row>
    <row r="77022" spans="12:14" x14ac:dyDescent="0.25">
      <c r="L77022" s="9"/>
      <c r="M77022" s="9"/>
      <c r="N77022" s="9"/>
    </row>
    <row r="77023" spans="12:14" x14ac:dyDescent="0.25">
      <c r="L77023" s="9"/>
      <c r="M77023" s="9"/>
      <c r="N77023" s="9"/>
    </row>
    <row r="77024" spans="12:14" x14ac:dyDescent="0.25">
      <c r="L77024" s="9"/>
      <c r="M77024" s="9"/>
      <c r="N77024" s="9"/>
    </row>
    <row r="77025" spans="12:14" x14ac:dyDescent="0.25">
      <c r="L77025" s="9"/>
      <c r="M77025" s="9"/>
      <c r="N77025" s="9"/>
    </row>
    <row r="77026" spans="12:14" x14ac:dyDescent="0.25">
      <c r="L77026" s="9"/>
      <c r="M77026" s="9"/>
      <c r="N77026" s="9"/>
    </row>
    <row r="77027" spans="12:14" x14ac:dyDescent="0.25">
      <c r="L77027" s="9"/>
      <c r="M77027" s="9"/>
      <c r="N77027" s="9"/>
    </row>
    <row r="77028" spans="12:14" x14ac:dyDescent="0.25">
      <c r="L77028" s="9"/>
      <c r="M77028" s="9"/>
      <c r="N77028" s="9"/>
    </row>
    <row r="77029" spans="12:14" x14ac:dyDescent="0.25">
      <c r="L77029" s="9"/>
      <c r="M77029" s="9"/>
      <c r="N77029" s="9"/>
    </row>
    <row r="77030" spans="12:14" x14ac:dyDescent="0.25">
      <c r="L77030" s="9"/>
      <c r="M77030" s="9"/>
      <c r="N77030" s="9"/>
    </row>
    <row r="77031" spans="12:14" x14ac:dyDescent="0.25">
      <c r="L77031" s="9"/>
      <c r="M77031" s="9"/>
      <c r="N77031" s="9"/>
    </row>
    <row r="77032" spans="12:14" x14ac:dyDescent="0.25">
      <c r="L77032" s="9"/>
      <c r="M77032" s="9"/>
      <c r="N77032" s="9"/>
    </row>
    <row r="77033" spans="12:14" x14ac:dyDescent="0.25">
      <c r="L77033" s="9"/>
      <c r="M77033" s="9"/>
      <c r="N77033" s="9"/>
    </row>
    <row r="77034" spans="12:14" x14ac:dyDescent="0.25">
      <c r="L77034" s="9"/>
      <c r="M77034" s="9"/>
      <c r="N77034" s="9"/>
    </row>
    <row r="77035" spans="12:14" x14ac:dyDescent="0.25">
      <c r="L77035" s="9"/>
      <c r="M77035" s="9"/>
      <c r="N77035" s="9"/>
    </row>
    <row r="77036" spans="12:14" x14ac:dyDescent="0.25">
      <c r="L77036" s="9"/>
      <c r="M77036" s="9"/>
      <c r="N77036" s="9"/>
    </row>
    <row r="77037" spans="12:14" x14ac:dyDescent="0.25">
      <c r="L77037" s="9"/>
      <c r="M77037" s="9"/>
      <c r="N77037" s="9"/>
    </row>
    <row r="77038" spans="12:14" x14ac:dyDescent="0.25">
      <c r="L77038" s="9"/>
      <c r="M77038" s="9"/>
      <c r="N77038" s="9"/>
    </row>
    <row r="77039" spans="12:14" x14ac:dyDescent="0.25">
      <c r="L77039" s="9"/>
      <c r="M77039" s="9"/>
      <c r="N77039" s="9"/>
    </row>
    <row r="77040" spans="12:14" x14ac:dyDescent="0.25">
      <c r="L77040" s="9"/>
      <c r="M77040" s="9"/>
      <c r="N77040" s="9"/>
    </row>
    <row r="77041" spans="12:14" x14ac:dyDescent="0.25">
      <c r="L77041" s="9"/>
      <c r="M77041" s="9"/>
      <c r="N77041" s="9"/>
    </row>
    <row r="77042" spans="12:14" x14ac:dyDescent="0.25">
      <c r="L77042" s="9"/>
      <c r="M77042" s="9"/>
      <c r="N77042" s="9"/>
    </row>
    <row r="77043" spans="12:14" x14ac:dyDescent="0.25">
      <c r="L77043" s="9"/>
      <c r="M77043" s="9"/>
      <c r="N77043" s="9"/>
    </row>
    <row r="77044" spans="12:14" x14ac:dyDescent="0.25">
      <c r="L77044" s="9"/>
      <c r="M77044" s="9"/>
      <c r="N77044" s="9"/>
    </row>
    <row r="77045" spans="12:14" x14ac:dyDescent="0.25">
      <c r="L77045" s="9"/>
      <c r="M77045" s="9"/>
      <c r="N77045" s="9"/>
    </row>
    <row r="77046" spans="12:14" x14ac:dyDescent="0.25">
      <c r="L77046" s="9"/>
      <c r="M77046" s="9"/>
      <c r="N77046" s="9"/>
    </row>
    <row r="77047" spans="12:14" x14ac:dyDescent="0.25">
      <c r="L77047" s="9"/>
      <c r="M77047" s="9"/>
      <c r="N77047" s="9"/>
    </row>
    <row r="77048" spans="12:14" x14ac:dyDescent="0.25">
      <c r="L77048" s="9"/>
      <c r="M77048" s="9"/>
      <c r="N77048" s="9"/>
    </row>
    <row r="77049" spans="12:14" x14ac:dyDescent="0.25">
      <c r="L77049" s="9"/>
      <c r="M77049" s="9"/>
      <c r="N77049" s="9"/>
    </row>
    <row r="77050" spans="12:14" x14ac:dyDescent="0.25">
      <c r="L77050" s="9"/>
      <c r="M77050" s="9"/>
      <c r="N77050" s="9"/>
    </row>
    <row r="77051" spans="12:14" x14ac:dyDescent="0.25">
      <c r="L77051" s="9"/>
      <c r="M77051" s="9"/>
      <c r="N77051" s="9"/>
    </row>
    <row r="77052" spans="12:14" x14ac:dyDescent="0.25">
      <c r="L77052" s="9"/>
      <c r="M77052" s="9"/>
      <c r="N77052" s="9"/>
    </row>
    <row r="77053" spans="12:14" x14ac:dyDescent="0.25">
      <c r="L77053" s="9"/>
      <c r="M77053" s="9"/>
      <c r="N77053" s="9"/>
    </row>
    <row r="77054" spans="12:14" x14ac:dyDescent="0.25">
      <c r="L77054" s="9"/>
      <c r="M77054" s="9"/>
      <c r="N77054" s="9"/>
    </row>
    <row r="77055" spans="12:14" x14ac:dyDescent="0.25">
      <c r="L77055" s="9"/>
      <c r="M77055" s="9"/>
      <c r="N77055" s="9"/>
    </row>
    <row r="77056" spans="12:14" x14ac:dyDescent="0.25">
      <c r="L77056" s="9"/>
      <c r="M77056" s="9"/>
      <c r="N77056" s="9"/>
    </row>
    <row r="77057" spans="12:14" x14ac:dyDescent="0.25">
      <c r="L77057" s="9"/>
      <c r="M77057" s="9"/>
      <c r="N77057" s="9"/>
    </row>
    <row r="77058" spans="12:14" x14ac:dyDescent="0.25">
      <c r="L77058" s="9"/>
      <c r="M77058" s="9"/>
      <c r="N77058" s="9"/>
    </row>
    <row r="77059" spans="12:14" x14ac:dyDescent="0.25">
      <c r="L77059" s="9"/>
      <c r="M77059" s="9"/>
      <c r="N77059" s="9"/>
    </row>
    <row r="77060" spans="12:14" x14ac:dyDescent="0.25">
      <c r="L77060" s="9"/>
      <c r="M77060" s="9"/>
      <c r="N77060" s="9"/>
    </row>
    <row r="77061" spans="12:14" x14ac:dyDescent="0.25">
      <c r="L77061" s="9"/>
      <c r="M77061" s="9"/>
      <c r="N77061" s="9"/>
    </row>
    <row r="77062" spans="12:14" x14ac:dyDescent="0.25">
      <c r="L77062" s="9"/>
      <c r="M77062" s="9"/>
      <c r="N77062" s="9"/>
    </row>
    <row r="77063" spans="12:14" x14ac:dyDescent="0.25">
      <c r="L77063" s="9"/>
      <c r="M77063" s="9"/>
      <c r="N77063" s="9"/>
    </row>
    <row r="77064" spans="12:14" x14ac:dyDescent="0.25">
      <c r="L77064" s="9"/>
      <c r="M77064" s="9"/>
      <c r="N77064" s="9"/>
    </row>
    <row r="77065" spans="12:14" x14ac:dyDescent="0.25">
      <c r="L77065" s="9"/>
      <c r="M77065" s="9"/>
      <c r="N77065" s="9"/>
    </row>
    <row r="77066" spans="12:14" x14ac:dyDescent="0.25">
      <c r="L77066" s="9"/>
      <c r="M77066" s="9"/>
      <c r="N77066" s="9"/>
    </row>
    <row r="77067" spans="12:14" x14ac:dyDescent="0.25">
      <c r="L77067" s="9"/>
      <c r="M77067" s="9"/>
      <c r="N77067" s="9"/>
    </row>
    <row r="77068" spans="12:14" x14ac:dyDescent="0.25">
      <c r="L77068" s="9"/>
      <c r="M77068" s="9"/>
      <c r="N77068" s="9"/>
    </row>
    <row r="77069" spans="12:14" x14ac:dyDescent="0.25">
      <c r="L77069" s="9"/>
      <c r="M77069" s="9"/>
      <c r="N77069" s="9"/>
    </row>
    <row r="77070" spans="12:14" x14ac:dyDescent="0.25">
      <c r="L77070" s="9"/>
      <c r="M77070" s="9"/>
      <c r="N77070" s="9"/>
    </row>
    <row r="77071" spans="12:14" x14ac:dyDescent="0.25">
      <c r="L77071" s="9"/>
      <c r="M77071" s="9"/>
      <c r="N77071" s="9"/>
    </row>
    <row r="77072" spans="12:14" x14ac:dyDescent="0.25">
      <c r="L77072" s="9"/>
      <c r="M77072" s="9"/>
      <c r="N77072" s="9"/>
    </row>
    <row r="77073" spans="12:14" x14ac:dyDescent="0.25">
      <c r="L77073" s="9"/>
      <c r="M77073" s="9"/>
      <c r="N77073" s="9"/>
    </row>
    <row r="77074" spans="12:14" x14ac:dyDescent="0.25">
      <c r="L77074" s="9"/>
      <c r="M77074" s="9"/>
      <c r="N77074" s="9"/>
    </row>
    <row r="77075" spans="12:14" x14ac:dyDescent="0.25">
      <c r="L77075" s="9"/>
      <c r="M77075" s="9"/>
      <c r="N77075" s="9"/>
    </row>
    <row r="77076" spans="12:14" x14ac:dyDescent="0.25">
      <c r="L77076" s="9"/>
      <c r="M77076" s="9"/>
      <c r="N77076" s="9"/>
    </row>
    <row r="77077" spans="12:14" x14ac:dyDescent="0.25">
      <c r="L77077" s="9"/>
      <c r="M77077" s="9"/>
      <c r="N77077" s="9"/>
    </row>
    <row r="77078" spans="12:14" x14ac:dyDescent="0.25">
      <c r="L77078" s="9"/>
      <c r="M77078" s="9"/>
      <c r="N77078" s="9"/>
    </row>
    <row r="77079" spans="12:14" x14ac:dyDescent="0.25">
      <c r="L77079" s="9"/>
      <c r="M77079" s="9"/>
      <c r="N77079" s="9"/>
    </row>
    <row r="77080" spans="12:14" x14ac:dyDescent="0.25">
      <c r="L77080" s="9"/>
      <c r="M77080" s="9"/>
      <c r="N77080" s="9"/>
    </row>
    <row r="77081" spans="12:14" x14ac:dyDescent="0.25">
      <c r="L77081" s="9"/>
      <c r="M77081" s="9"/>
      <c r="N77081" s="9"/>
    </row>
    <row r="77082" spans="12:14" x14ac:dyDescent="0.25">
      <c r="L77082" s="9"/>
      <c r="M77082" s="9"/>
      <c r="N77082" s="9"/>
    </row>
    <row r="77083" spans="12:14" x14ac:dyDescent="0.25">
      <c r="L77083" s="9"/>
      <c r="M77083" s="9"/>
      <c r="N77083" s="9"/>
    </row>
    <row r="77084" spans="12:14" x14ac:dyDescent="0.25">
      <c r="L77084" s="9"/>
      <c r="M77084" s="9"/>
      <c r="N77084" s="9"/>
    </row>
    <row r="77085" spans="12:14" x14ac:dyDescent="0.25">
      <c r="L77085" s="9"/>
      <c r="M77085" s="9"/>
      <c r="N77085" s="9"/>
    </row>
    <row r="77086" spans="12:14" x14ac:dyDescent="0.25">
      <c r="L77086" s="9"/>
      <c r="M77086" s="9"/>
      <c r="N77086" s="9"/>
    </row>
    <row r="77087" spans="12:14" x14ac:dyDescent="0.25">
      <c r="L77087" s="9"/>
      <c r="M77087" s="9"/>
      <c r="N77087" s="9"/>
    </row>
    <row r="77088" spans="12:14" x14ac:dyDescent="0.25">
      <c r="L77088" s="9"/>
      <c r="M77088" s="9"/>
      <c r="N77088" s="9"/>
    </row>
    <row r="77089" spans="12:14" x14ac:dyDescent="0.25">
      <c r="L77089" s="9"/>
      <c r="M77089" s="9"/>
      <c r="N77089" s="9"/>
    </row>
    <row r="77090" spans="12:14" x14ac:dyDescent="0.25">
      <c r="L77090" s="9"/>
      <c r="M77090" s="9"/>
      <c r="N77090" s="9"/>
    </row>
    <row r="77091" spans="12:14" x14ac:dyDescent="0.25">
      <c r="L77091" s="9"/>
      <c r="M77091" s="9"/>
      <c r="N77091" s="9"/>
    </row>
    <row r="77092" spans="12:14" x14ac:dyDescent="0.25">
      <c r="L77092" s="9"/>
      <c r="M77092" s="9"/>
      <c r="N77092" s="9"/>
    </row>
    <row r="77093" spans="12:14" x14ac:dyDescent="0.25">
      <c r="L77093" s="9"/>
      <c r="M77093" s="9"/>
      <c r="N77093" s="9"/>
    </row>
    <row r="77094" spans="12:14" x14ac:dyDescent="0.25">
      <c r="L77094" s="9"/>
      <c r="M77094" s="9"/>
      <c r="N77094" s="9"/>
    </row>
    <row r="77095" spans="12:14" x14ac:dyDescent="0.25">
      <c r="L77095" s="9"/>
      <c r="M77095" s="9"/>
      <c r="N77095" s="9"/>
    </row>
    <row r="77096" spans="12:14" x14ac:dyDescent="0.25">
      <c r="L77096" s="9"/>
      <c r="M77096" s="9"/>
      <c r="N77096" s="9"/>
    </row>
    <row r="77097" spans="12:14" x14ac:dyDescent="0.25">
      <c r="L77097" s="9"/>
      <c r="M77097" s="9"/>
      <c r="N77097" s="9"/>
    </row>
    <row r="77098" spans="12:14" x14ac:dyDescent="0.25">
      <c r="L77098" s="9"/>
      <c r="M77098" s="9"/>
      <c r="N77098" s="9"/>
    </row>
    <row r="77099" spans="12:14" x14ac:dyDescent="0.25">
      <c r="L77099" s="9"/>
      <c r="M77099" s="9"/>
      <c r="N77099" s="9"/>
    </row>
    <row r="77100" spans="12:14" x14ac:dyDescent="0.25">
      <c r="L77100" s="9"/>
      <c r="M77100" s="9"/>
      <c r="N77100" s="9"/>
    </row>
    <row r="77101" spans="12:14" x14ac:dyDescent="0.25">
      <c r="L77101" s="9"/>
      <c r="M77101" s="9"/>
      <c r="N77101" s="9"/>
    </row>
    <row r="77102" spans="12:14" x14ac:dyDescent="0.25">
      <c r="L77102" s="9"/>
      <c r="M77102" s="9"/>
      <c r="N77102" s="9"/>
    </row>
    <row r="77103" spans="12:14" x14ac:dyDescent="0.25">
      <c r="L77103" s="9"/>
      <c r="M77103" s="9"/>
      <c r="N77103" s="9"/>
    </row>
    <row r="77104" spans="12:14" x14ac:dyDescent="0.25">
      <c r="L77104" s="9"/>
      <c r="M77104" s="9"/>
      <c r="N77104" s="9"/>
    </row>
    <row r="77105" spans="12:14" x14ac:dyDescent="0.25">
      <c r="L77105" s="9"/>
      <c r="M77105" s="9"/>
      <c r="N77105" s="9"/>
    </row>
    <row r="77106" spans="12:14" x14ac:dyDescent="0.25">
      <c r="L77106" s="9"/>
      <c r="M77106" s="9"/>
      <c r="N77106" s="9"/>
    </row>
    <row r="77107" spans="12:14" x14ac:dyDescent="0.25">
      <c r="L77107" s="9"/>
      <c r="M77107" s="9"/>
      <c r="N77107" s="9"/>
    </row>
    <row r="77108" spans="12:14" x14ac:dyDescent="0.25">
      <c r="L77108" s="9"/>
      <c r="M77108" s="9"/>
      <c r="N77108" s="9"/>
    </row>
    <row r="77109" spans="12:14" x14ac:dyDescent="0.25">
      <c r="L77109" s="9"/>
      <c r="M77109" s="9"/>
      <c r="N77109" s="9"/>
    </row>
    <row r="77110" spans="12:14" x14ac:dyDescent="0.25">
      <c r="L77110" s="9"/>
      <c r="M77110" s="9"/>
      <c r="N77110" s="9"/>
    </row>
    <row r="77111" spans="12:14" x14ac:dyDescent="0.25">
      <c r="L77111" s="9"/>
      <c r="M77111" s="9"/>
      <c r="N77111" s="9"/>
    </row>
    <row r="77112" spans="12:14" x14ac:dyDescent="0.25">
      <c r="L77112" s="9"/>
      <c r="M77112" s="9"/>
      <c r="N77112" s="9"/>
    </row>
    <row r="77113" spans="12:14" x14ac:dyDescent="0.25">
      <c r="L77113" s="9"/>
      <c r="M77113" s="9"/>
      <c r="N77113" s="9"/>
    </row>
    <row r="77114" spans="12:14" x14ac:dyDescent="0.25">
      <c r="L77114" s="9"/>
      <c r="M77114" s="9"/>
      <c r="N77114" s="9"/>
    </row>
    <row r="77115" spans="12:14" x14ac:dyDescent="0.25">
      <c r="L77115" s="9"/>
      <c r="M77115" s="9"/>
      <c r="N77115" s="9"/>
    </row>
    <row r="77116" spans="12:14" x14ac:dyDescent="0.25">
      <c r="L77116" s="9"/>
      <c r="M77116" s="9"/>
      <c r="N77116" s="9"/>
    </row>
    <row r="77117" spans="12:14" x14ac:dyDescent="0.25">
      <c r="L77117" s="9"/>
      <c r="M77117" s="9"/>
      <c r="N77117" s="9"/>
    </row>
    <row r="77118" spans="12:14" x14ac:dyDescent="0.25">
      <c r="L77118" s="9"/>
      <c r="M77118" s="9"/>
      <c r="N77118" s="9"/>
    </row>
    <row r="77119" spans="12:14" x14ac:dyDescent="0.25">
      <c r="L77119" s="9"/>
      <c r="M77119" s="9"/>
      <c r="N77119" s="9"/>
    </row>
    <row r="77120" spans="12:14" x14ac:dyDescent="0.25">
      <c r="L77120" s="9"/>
      <c r="M77120" s="9"/>
      <c r="N77120" s="9"/>
    </row>
    <row r="77121" spans="12:14" x14ac:dyDescent="0.25">
      <c r="L77121" s="9"/>
      <c r="M77121" s="9"/>
      <c r="N77121" s="9"/>
    </row>
    <row r="77122" spans="12:14" x14ac:dyDescent="0.25">
      <c r="L77122" s="9"/>
      <c r="M77122" s="9"/>
      <c r="N77122" s="9"/>
    </row>
    <row r="77123" spans="12:14" x14ac:dyDescent="0.25">
      <c r="L77123" s="9"/>
      <c r="M77123" s="9"/>
      <c r="N77123" s="9"/>
    </row>
    <row r="77124" spans="12:14" x14ac:dyDescent="0.25">
      <c r="L77124" s="9"/>
      <c r="M77124" s="9"/>
      <c r="N77124" s="9"/>
    </row>
    <row r="77125" spans="12:14" x14ac:dyDescent="0.25">
      <c r="L77125" s="9"/>
      <c r="M77125" s="9"/>
      <c r="N77125" s="9"/>
    </row>
    <row r="77126" spans="12:14" x14ac:dyDescent="0.25">
      <c r="L77126" s="9"/>
      <c r="M77126" s="9"/>
      <c r="N77126" s="9"/>
    </row>
    <row r="77127" spans="12:14" x14ac:dyDescent="0.25">
      <c r="L77127" s="9"/>
      <c r="M77127" s="9"/>
      <c r="N77127" s="9"/>
    </row>
    <row r="77128" spans="12:14" x14ac:dyDescent="0.25">
      <c r="L77128" s="9"/>
      <c r="M77128" s="9"/>
      <c r="N77128" s="9"/>
    </row>
    <row r="77129" spans="12:14" x14ac:dyDescent="0.25">
      <c r="L77129" s="9"/>
      <c r="M77129" s="9"/>
      <c r="N77129" s="9"/>
    </row>
    <row r="77130" spans="12:14" x14ac:dyDescent="0.25">
      <c r="L77130" s="9"/>
      <c r="M77130" s="9"/>
      <c r="N77130" s="9"/>
    </row>
    <row r="77131" spans="12:14" x14ac:dyDescent="0.25">
      <c r="L77131" s="9"/>
      <c r="M77131" s="9"/>
      <c r="N77131" s="9"/>
    </row>
    <row r="77132" spans="12:14" x14ac:dyDescent="0.25">
      <c r="L77132" s="9"/>
      <c r="M77132" s="9"/>
      <c r="N77132" s="9"/>
    </row>
    <row r="77133" spans="12:14" x14ac:dyDescent="0.25">
      <c r="L77133" s="9"/>
      <c r="M77133" s="9"/>
      <c r="N77133" s="9"/>
    </row>
    <row r="77134" spans="12:14" x14ac:dyDescent="0.25">
      <c r="L77134" s="9"/>
      <c r="M77134" s="9"/>
      <c r="N77134" s="9"/>
    </row>
    <row r="77135" spans="12:14" x14ac:dyDescent="0.25">
      <c r="L77135" s="9"/>
      <c r="M77135" s="9"/>
      <c r="N77135" s="9"/>
    </row>
    <row r="77136" spans="12:14" x14ac:dyDescent="0.25">
      <c r="L77136" s="9"/>
      <c r="M77136" s="9"/>
      <c r="N77136" s="9"/>
    </row>
    <row r="77137" spans="12:14" x14ac:dyDescent="0.25">
      <c r="L77137" s="9"/>
      <c r="M77137" s="9"/>
      <c r="N77137" s="9"/>
    </row>
    <row r="77138" spans="12:14" x14ac:dyDescent="0.25">
      <c r="L77138" s="9"/>
      <c r="M77138" s="9"/>
      <c r="N77138" s="9"/>
    </row>
    <row r="77139" spans="12:14" x14ac:dyDescent="0.25">
      <c r="L77139" s="9"/>
      <c r="M77139" s="9"/>
      <c r="N77139" s="9"/>
    </row>
    <row r="77140" spans="12:14" x14ac:dyDescent="0.25">
      <c r="L77140" s="9"/>
      <c r="M77140" s="9"/>
      <c r="N77140" s="9"/>
    </row>
    <row r="77141" spans="12:14" x14ac:dyDescent="0.25">
      <c r="L77141" s="9"/>
      <c r="M77141" s="9"/>
      <c r="N77141" s="9"/>
    </row>
    <row r="77142" spans="12:14" x14ac:dyDescent="0.25">
      <c r="L77142" s="9"/>
      <c r="M77142" s="9"/>
      <c r="N77142" s="9"/>
    </row>
    <row r="77143" spans="12:14" x14ac:dyDescent="0.25">
      <c r="L77143" s="9"/>
      <c r="M77143" s="9"/>
      <c r="N77143" s="9"/>
    </row>
    <row r="77144" spans="12:14" x14ac:dyDescent="0.25">
      <c r="L77144" s="9"/>
      <c r="M77144" s="9"/>
      <c r="N77144" s="9"/>
    </row>
    <row r="77145" spans="12:14" x14ac:dyDescent="0.25">
      <c r="L77145" s="9"/>
      <c r="M77145" s="9"/>
      <c r="N77145" s="9"/>
    </row>
    <row r="77146" spans="12:14" x14ac:dyDescent="0.25">
      <c r="L77146" s="9"/>
      <c r="M77146" s="9"/>
      <c r="N77146" s="9"/>
    </row>
    <row r="77147" spans="12:14" x14ac:dyDescent="0.25">
      <c r="L77147" s="9"/>
      <c r="M77147" s="9"/>
      <c r="N77147" s="9"/>
    </row>
    <row r="77148" spans="12:14" x14ac:dyDescent="0.25">
      <c r="L77148" s="9"/>
      <c r="M77148" s="9"/>
      <c r="N77148" s="9"/>
    </row>
    <row r="77149" spans="12:14" x14ac:dyDescent="0.25">
      <c r="L77149" s="9"/>
      <c r="M77149" s="9"/>
      <c r="N77149" s="9"/>
    </row>
    <row r="77150" spans="12:14" x14ac:dyDescent="0.25">
      <c r="L77150" s="9"/>
      <c r="M77150" s="9"/>
      <c r="N77150" s="9"/>
    </row>
    <row r="77151" spans="12:14" x14ac:dyDescent="0.25">
      <c r="L77151" s="9"/>
      <c r="M77151" s="9"/>
      <c r="N77151" s="9"/>
    </row>
    <row r="77152" spans="12:14" x14ac:dyDescent="0.25">
      <c r="L77152" s="9"/>
      <c r="M77152" s="9"/>
      <c r="N77152" s="9"/>
    </row>
    <row r="77153" spans="12:14" x14ac:dyDescent="0.25">
      <c r="L77153" s="9"/>
      <c r="M77153" s="9"/>
      <c r="N77153" s="9"/>
    </row>
    <row r="77154" spans="12:14" x14ac:dyDescent="0.25">
      <c r="L77154" s="9"/>
      <c r="M77154" s="9"/>
      <c r="N77154" s="9"/>
    </row>
    <row r="77155" spans="12:14" x14ac:dyDescent="0.25">
      <c r="L77155" s="9"/>
      <c r="M77155" s="9"/>
      <c r="N77155" s="9"/>
    </row>
    <row r="77156" spans="12:14" x14ac:dyDescent="0.25">
      <c r="L77156" s="9"/>
      <c r="M77156" s="9"/>
      <c r="N77156" s="9"/>
    </row>
    <row r="77157" spans="12:14" x14ac:dyDescent="0.25">
      <c r="L77157" s="9"/>
      <c r="M77157" s="9"/>
      <c r="N77157" s="9"/>
    </row>
    <row r="77158" spans="12:14" x14ac:dyDescent="0.25">
      <c r="L77158" s="9"/>
      <c r="M77158" s="9"/>
      <c r="N77158" s="9"/>
    </row>
    <row r="77159" spans="12:14" x14ac:dyDescent="0.25">
      <c r="L77159" s="9"/>
      <c r="M77159" s="9"/>
      <c r="N77159" s="9"/>
    </row>
    <row r="77160" spans="12:14" x14ac:dyDescent="0.25">
      <c r="L77160" s="9"/>
      <c r="M77160" s="9"/>
      <c r="N77160" s="9"/>
    </row>
    <row r="77161" spans="12:14" x14ac:dyDescent="0.25">
      <c r="L77161" s="9"/>
      <c r="M77161" s="9"/>
      <c r="N77161" s="9"/>
    </row>
    <row r="77162" spans="12:14" x14ac:dyDescent="0.25">
      <c r="L77162" s="9"/>
      <c r="M77162" s="9"/>
      <c r="N77162" s="9"/>
    </row>
    <row r="77163" spans="12:14" x14ac:dyDescent="0.25">
      <c r="L77163" s="9"/>
      <c r="M77163" s="9"/>
      <c r="N77163" s="9"/>
    </row>
    <row r="77164" spans="12:14" x14ac:dyDescent="0.25">
      <c r="L77164" s="9"/>
      <c r="M77164" s="9"/>
      <c r="N77164" s="9"/>
    </row>
    <row r="77165" spans="12:14" x14ac:dyDescent="0.25">
      <c r="L77165" s="9"/>
      <c r="M77165" s="9"/>
      <c r="N77165" s="9"/>
    </row>
    <row r="77166" spans="12:14" x14ac:dyDescent="0.25">
      <c r="L77166" s="9"/>
      <c r="M77166" s="9"/>
      <c r="N77166" s="9"/>
    </row>
    <row r="77167" spans="12:14" x14ac:dyDescent="0.25">
      <c r="L77167" s="9"/>
      <c r="M77167" s="9"/>
      <c r="N77167" s="9"/>
    </row>
    <row r="77168" spans="12:14" x14ac:dyDescent="0.25">
      <c r="L77168" s="9"/>
      <c r="M77168" s="9"/>
      <c r="N77168" s="9"/>
    </row>
    <row r="77169" spans="12:14" x14ac:dyDescent="0.25">
      <c r="L77169" s="9"/>
      <c r="M77169" s="9"/>
      <c r="N77169" s="9"/>
    </row>
    <row r="77170" spans="12:14" x14ac:dyDescent="0.25">
      <c r="L77170" s="9"/>
      <c r="M77170" s="9"/>
      <c r="N77170" s="9"/>
    </row>
    <row r="77171" spans="12:14" x14ac:dyDescent="0.25">
      <c r="L77171" s="9"/>
      <c r="M77171" s="9"/>
      <c r="N77171" s="9"/>
    </row>
    <row r="77172" spans="12:14" x14ac:dyDescent="0.25">
      <c r="L77172" s="9"/>
      <c r="M77172" s="9"/>
      <c r="N77172" s="9"/>
    </row>
    <row r="77173" spans="12:14" x14ac:dyDescent="0.25">
      <c r="L77173" s="9"/>
      <c r="M77173" s="9"/>
      <c r="N77173" s="9"/>
    </row>
    <row r="77174" spans="12:14" x14ac:dyDescent="0.25">
      <c r="L77174" s="9"/>
      <c r="M77174" s="9"/>
      <c r="N77174" s="9"/>
    </row>
    <row r="77175" spans="12:14" x14ac:dyDescent="0.25">
      <c r="L77175" s="9"/>
      <c r="M77175" s="9"/>
      <c r="N77175" s="9"/>
    </row>
    <row r="77176" spans="12:14" x14ac:dyDescent="0.25">
      <c r="L77176" s="9"/>
      <c r="M77176" s="9"/>
      <c r="N77176" s="9"/>
    </row>
    <row r="77177" spans="12:14" x14ac:dyDescent="0.25">
      <c r="L77177" s="9"/>
      <c r="M77177" s="9"/>
      <c r="N77177" s="9"/>
    </row>
    <row r="77178" spans="12:14" x14ac:dyDescent="0.25">
      <c r="L77178" s="9"/>
      <c r="M77178" s="9"/>
      <c r="N77178" s="9"/>
    </row>
    <row r="77179" spans="12:14" x14ac:dyDescent="0.25">
      <c r="L77179" s="9"/>
      <c r="M77179" s="9"/>
      <c r="N77179" s="9"/>
    </row>
    <row r="77180" spans="12:14" x14ac:dyDescent="0.25">
      <c r="L77180" s="9"/>
      <c r="M77180" s="9"/>
      <c r="N77180" s="9"/>
    </row>
    <row r="77181" spans="12:14" x14ac:dyDescent="0.25">
      <c r="L77181" s="9"/>
      <c r="M77181" s="9"/>
      <c r="N77181" s="9"/>
    </row>
    <row r="77182" spans="12:14" x14ac:dyDescent="0.25">
      <c r="L77182" s="9"/>
      <c r="M77182" s="9"/>
      <c r="N77182" s="9"/>
    </row>
    <row r="77183" spans="12:14" x14ac:dyDescent="0.25">
      <c r="L77183" s="9"/>
      <c r="M77183" s="9"/>
      <c r="N77183" s="9"/>
    </row>
    <row r="77184" spans="12:14" x14ac:dyDescent="0.25">
      <c r="L77184" s="9"/>
      <c r="M77184" s="9"/>
      <c r="N77184" s="9"/>
    </row>
    <row r="77185" spans="12:14" x14ac:dyDescent="0.25">
      <c r="L77185" s="9"/>
      <c r="M77185" s="9"/>
      <c r="N77185" s="9"/>
    </row>
    <row r="77186" spans="12:14" x14ac:dyDescent="0.25">
      <c r="L77186" s="9"/>
      <c r="M77186" s="9"/>
      <c r="N77186" s="9"/>
    </row>
    <row r="77187" spans="12:14" x14ac:dyDescent="0.25">
      <c r="L77187" s="9"/>
      <c r="M77187" s="9"/>
      <c r="N77187" s="9"/>
    </row>
    <row r="77188" spans="12:14" x14ac:dyDescent="0.25">
      <c r="L77188" s="9"/>
      <c r="M77188" s="9"/>
      <c r="N77188" s="9"/>
    </row>
    <row r="77189" spans="12:14" x14ac:dyDescent="0.25">
      <c r="L77189" s="9"/>
      <c r="M77189" s="9"/>
      <c r="N77189" s="9"/>
    </row>
    <row r="77190" spans="12:14" x14ac:dyDescent="0.25">
      <c r="L77190" s="9"/>
      <c r="M77190" s="9"/>
      <c r="N77190" s="9"/>
    </row>
    <row r="77191" spans="12:14" x14ac:dyDescent="0.25">
      <c r="L77191" s="9"/>
      <c r="M77191" s="9"/>
      <c r="N77191" s="9"/>
    </row>
    <row r="77192" spans="12:14" x14ac:dyDescent="0.25">
      <c r="L77192" s="9"/>
      <c r="M77192" s="9"/>
      <c r="N77192" s="9"/>
    </row>
    <row r="77193" spans="12:14" x14ac:dyDescent="0.25">
      <c r="L77193" s="9"/>
      <c r="M77193" s="9"/>
      <c r="N77193" s="9"/>
    </row>
    <row r="77194" spans="12:14" x14ac:dyDescent="0.25">
      <c r="L77194" s="9"/>
      <c r="M77194" s="9"/>
      <c r="N77194" s="9"/>
    </row>
    <row r="77195" spans="12:14" x14ac:dyDescent="0.25">
      <c r="L77195" s="9"/>
      <c r="M77195" s="9"/>
      <c r="N77195" s="9"/>
    </row>
    <row r="77196" spans="12:14" x14ac:dyDescent="0.25">
      <c r="L77196" s="9"/>
      <c r="M77196" s="9"/>
      <c r="N77196" s="9"/>
    </row>
    <row r="77197" spans="12:14" x14ac:dyDescent="0.25">
      <c r="L77197" s="9"/>
      <c r="M77197" s="9"/>
      <c r="N77197" s="9"/>
    </row>
    <row r="77198" spans="12:14" x14ac:dyDescent="0.25">
      <c r="L77198" s="9"/>
      <c r="M77198" s="9"/>
      <c r="N77198" s="9"/>
    </row>
    <row r="77199" spans="12:14" x14ac:dyDescent="0.25">
      <c r="L77199" s="9"/>
      <c r="M77199" s="9"/>
      <c r="N77199" s="9"/>
    </row>
    <row r="77200" spans="12:14" x14ac:dyDescent="0.25">
      <c r="L77200" s="9"/>
      <c r="M77200" s="9"/>
      <c r="N77200" s="9"/>
    </row>
    <row r="77201" spans="12:14" x14ac:dyDescent="0.25">
      <c r="L77201" s="9"/>
      <c r="M77201" s="9"/>
      <c r="N77201" s="9"/>
    </row>
    <row r="77202" spans="12:14" x14ac:dyDescent="0.25">
      <c r="L77202" s="9"/>
      <c r="M77202" s="9"/>
      <c r="N77202" s="9"/>
    </row>
    <row r="77203" spans="12:14" x14ac:dyDescent="0.25">
      <c r="L77203" s="9"/>
      <c r="M77203" s="9"/>
      <c r="N77203" s="9"/>
    </row>
    <row r="77204" spans="12:14" x14ac:dyDescent="0.25">
      <c r="L77204" s="9"/>
      <c r="M77204" s="9"/>
      <c r="N77204" s="9"/>
    </row>
    <row r="77205" spans="12:14" x14ac:dyDescent="0.25">
      <c r="L77205" s="9"/>
      <c r="M77205" s="9"/>
      <c r="N77205" s="9"/>
    </row>
    <row r="77206" spans="12:14" x14ac:dyDescent="0.25">
      <c r="L77206" s="9"/>
      <c r="M77206" s="9"/>
      <c r="N77206" s="9"/>
    </row>
    <row r="77207" spans="12:14" x14ac:dyDescent="0.25">
      <c r="L77207" s="9"/>
      <c r="M77207" s="9"/>
      <c r="N77207" s="9"/>
    </row>
    <row r="77208" spans="12:14" x14ac:dyDescent="0.25">
      <c r="L77208" s="9"/>
      <c r="M77208" s="9"/>
      <c r="N77208" s="9"/>
    </row>
    <row r="77209" spans="12:14" x14ac:dyDescent="0.25">
      <c r="L77209" s="9"/>
      <c r="M77209" s="9"/>
      <c r="N77209" s="9"/>
    </row>
    <row r="77210" spans="12:14" x14ac:dyDescent="0.25">
      <c r="L77210" s="9"/>
      <c r="M77210" s="9"/>
      <c r="N77210" s="9"/>
    </row>
    <row r="77211" spans="12:14" x14ac:dyDescent="0.25">
      <c r="L77211" s="9"/>
      <c r="M77211" s="9"/>
      <c r="N77211" s="9"/>
    </row>
    <row r="77212" spans="12:14" x14ac:dyDescent="0.25">
      <c r="L77212" s="9"/>
      <c r="M77212" s="9"/>
      <c r="N77212" s="9"/>
    </row>
    <row r="77213" spans="12:14" x14ac:dyDescent="0.25">
      <c r="L77213" s="9"/>
      <c r="M77213" s="9"/>
      <c r="N77213" s="9"/>
    </row>
    <row r="77214" spans="12:14" x14ac:dyDescent="0.25">
      <c r="L77214" s="9"/>
      <c r="M77214" s="9"/>
      <c r="N77214" s="9"/>
    </row>
    <row r="77215" spans="12:14" x14ac:dyDescent="0.25">
      <c r="L77215" s="9"/>
      <c r="M77215" s="9"/>
      <c r="N77215" s="9"/>
    </row>
    <row r="77216" spans="12:14" x14ac:dyDescent="0.25">
      <c r="L77216" s="9"/>
      <c r="M77216" s="9"/>
      <c r="N77216" s="9"/>
    </row>
    <row r="77217" spans="12:14" x14ac:dyDescent="0.25">
      <c r="L77217" s="9"/>
      <c r="M77217" s="9"/>
      <c r="N77217" s="9"/>
    </row>
    <row r="77218" spans="12:14" x14ac:dyDescent="0.25">
      <c r="L77218" s="9"/>
      <c r="M77218" s="9"/>
      <c r="N77218" s="9"/>
    </row>
    <row r="77219" spans="12:14" x14ac:dyDescent="0.25">
      <c r="L77219" s="9"/>
      <c r="M77219" s="9"/>
      <c r="N77219" s="9"/>
    </row>
    <row r="77220" spans="12:14" x14ac:dyDescent="0.25">
      <c r="L77220" s="9"/>
      <c r="M77220" s="9"/>
      <c r="N77220" s="9"/>
    </row>
    <row r="77221" spans="12:14" x14ac:dyDescent="0.25">
      <c r="L77221" s="9"/>
      <c r="M77221" s="9"/>
      <c r="N77221" s="9"/>
    </row>
    <row r="77222" spans="12:14" x14ac:dyDescent="0.25">
      <c r="L77222" s="9"/>
      <c r="M77222" s="9"/>
      <c r="N77222" s="9"/>
    </row>
    <row r="77223" spans="12:14" x14ac:dyDescent="0.25">
      <c r="L77223" s="9"/>
      <c r="M77223" s="9"/>
      <c r="N77223" s="9"/>
    </row>
    <row r="77224" spans="12:14" x14ac:dyDescent="0.25">
      <c r="L77224" s="9"/>
      <c r="M77224" s="9"/>
      <c r="N77224" s="9"/>
    </row>
    <row r="77225" spans="12:14" x14ac:dyDescent="0.25">
      <c r="L77225" s="9"/>
      <c r="M77225" s="9"/>
      <c r="N77225" s="9"/>
    </row>
    <row r="77226" spans="12:14" x14ac:dyDescent="0.25">
      <c r="L77226" s="9"/>
      <c r="M77226" s="9"/>
      <c r="N77226" s="9"/>
    </row>
    <row r="77227" spans="12:14" x14ac:dyDescent="0.25">
      <c r="L77227" s="9"/>
      <c r="M77227" s="9"/>
      <c r="N77227" s="9"/>
    </row>
    <row r="77228" spans="12:14" x14ac:dyDescent="0.25">
      <c r="L77228" s="9"/>
      <c r="M77228" s="9"/>
      <c r="N77228" s="9"/>
    </row>
    <row r="77229" spans="12:14" x14ac:dyDescent="0.25">
      <c r="L77229" s="9"/>
      <c r="M77229" s="9"/>
      <c r="N77229" s="9"/>
    </row>
    <row r="77230" spans="12:14" x14ac:dyDescent="0.25">
      <c r="L77230" s="9"/>
      <c r="M77230" s="9"/>
      <c r="N77230" s="9"/>
    </row>
    <row r="77231" spans="12:14" x14ac:dyDescent="0.25">
      <c r="L77231" s="9"/>
      <c r="M77231" s="9"/>
      <c r="N77231" s="9"/>
    </row>
    <row r="77232" spans="12:14" x14ac:dyDescent="0.25">
      <c r="L77232" s="9"/>
      <c r="M77232" s="9"/>
      <c r="N77232" s="9"/>
    </row>
    <row r="77233" spans="12:14" x14ac:dyDescent="0.25">
      <c r="L77233" s="9"/>
      <c r="M77233" s="9"/>
      <c r="N77233" s="9"/>
    </row>
    <row r="77234" spans="12:14" x14ac:dyDescent="0.25">
      <c r="L77234" s="9"/>
      <c r="M77234" s="9"/>
      <c r="N77234" s="9"/>
    </row>
    <row r="77235" spans="12:14" x14ac:dyDescent="0.25">
      <c r="L77235" s="9"/>
      <c r="M77235" s="9"/>
      <c r="N77235" s="9"/>
    </row>
    <row r="77236" spans="12:14" x14ac:dyDescent="0.25">
      <c r="L77236" s="9"/>
      <c r="M77236" s="9"/>
      <c r="N77236" s="9"/>
    </row>
    <row r="77237" spans="12:14" x14ac:dyDescent="0.25">
      <c r="L77237" s="9"/>
      <c r="M77237" s="9"/>
      <c r="N77237" s="9"/>
    </row>
    <row r="77238" spans="12:14" x14ac:dyDescent="0.25">
      <c r="L77238" s="9"/>
      <c r="M77238" s="9"/>
      <c r="N77238" s="9"/>
    </row>
    <row r="77239" spans="12:14" x14ac:dyDescent="0.25">
      <c r="L77239" s="9"/>
      <c r="M77239" s="9"/>
      <c r="N77239" s="9"/>
    </row>
    <row r="77240" spans="12:14" x14ac:dyDescent="0.25">
      <c r="L77240" s="9"/>
      <c r="M77240" s="9"/>
      <c r="N77240" s="9"/>
    </row>
    <row r="77241" spans="12:14" x14ac:dyDescent="0.25">
      <c r="L77241" s="9"/>
      <c r="M77241" s="9"/>
      <c r="N77241" s="9"/>
    </row>
    <row r="77242" spans="12:14" x14ac:dyDescent="0.25">
      <c r="L77242" s="9"/>
      <c r="M77242" s="9"/>
      <c r="N77242" s="9"/>
    </row>
    <row r="77243" spans="12:14" x14ac:dyDescent="0.25">
      <c r="L77243" s="9"/>
      <c r="M77243" s="9"/>
      <c r="N77243" s="9"/>
    </row>
    <row r="77244" spans="12:14" x14ac:dyDescent="0.25">
      <c r="L77244" s="9"/>
      <c r="M77244" s="9"/>
      <c r="N77244" s="9"/>
    </row>
    <row r="77245" spans="12:14" x14ac:dyDescent="0.25">
      <c r="L77245" s="9"/>
      <c r="M77245" s="9"/>
      <c r="N77245" s="9"/>
    </row>
    <row r="77246" spans="12:14" x14ac:dyDescent="0.25">
      <c r="L77246" s="9"/>
      <c r="M77246" s="9"/>
      <c r="N77246" s="9"/>
    </row>
    <row r="77247" spans="12:14" x14ac:dyDescent="0.25">
      <c r="L77247" s="9"/>
      <c r="M77247" s="9"/>
      <c r="N77247" s="9"/>
    </row>
    <row r="77248" spans="12:14" x14ac:dyDescent="0.25">
      <c r="L77248" s="9"/>
      <c r="M77248" s="9"/>
      <c r="N77248" s="9"/>
    </row>
    <row r="77249" spans="12:14" x14ac:dyDescent="0.25">
      <c r="L77249" s="9"/>
      <c r="M77249" s="9"/>
      <c r="N77249" s="9"/>
    </row>
    <row r="77250" spans="12:14" x14ac:dyDescent="0.25">
      <c r="L77250" s="9"/>
      <c r="M77250" s="9"/>
      <c r="N77250" s="9"/>
    </row>
    <row r="77251" spans="12:14" x14ac:dyDescent="0.25">
      <c r="L77251" s="9"/>
      <c r="M77251" s="9"/>
      <c r="N77251" s="9"/>
    </row>
    <row r="77252" spans="12:14" x14ac:dyDescent="0.25">
      <c r="L77252" s="9"/>
      <c r="M77252" s="9"/>
      <c r="N77252" s="9"/>
    </row>
    <row r="77253" spans="12:14" x14ac:dyDescent="0.25">
      <c r="L77253" s="9"/>
      <c r="M77253" s="9"/>
      <c r="N77253" s="9"/>
    </row>
    <row r="77254" spans="12:14" x14ac:dyDescent="0.25">
      <c r="L77254" s="9"/>
      <c r="M77254" s="9"/>
      <c r="N77254" s="9"/>
    </row>
    <row r="77255" spans="12:14" x14ac:dyDescent="0.25">
      <c r="L77255" s="9"/>
      <c r="M77255" s="9"/>
      <c r="N77255" s="9"/>
    </row>
    <row r="77256" spans="12:14" x14ac:dyDescent="0.25">
      <c r="L77256" s="9"/>
      <c r="M77256" s="9"/>
      <c r="N77256" s="9"/>
    </row>
    <row r="77257" spans="12:14" x14ac:dyDescent="0.25">
      <c r="L77257" s="9"/>
      <c r="M77257" s="9"/>
      <c r="N77257" s="9"/>
    </row>
    <row r="77258" spans="12:14" x14ac:dyDescent="0.25">
      <c r="L77258" s="9"/>
      <c r="M77258" s="9"/>
      <c r="N77258" s="9"/>
    </row>
    <row r="77259" spans="12:14" x14ac:dyDescent="0.25">
      <c r="L77259" s="9"/>
      <c r="M77259" s="9"/>
      <c r="N77259" s="9"/>
    </row>
    <row r="77260" spans="12:14" x14ac:dyDescent="0.25">
      <c r="L77260" s="9"/>
      <c r="M77260" s="9"/>
      <c r="N77260" s="9"/>
    </row>
    <row r="77261" spans="12:14" x14ac:dyDescent="0.25">
      <c r="L77261" s="9"/>
      <c r="M77261" s="9"/>
      <c r="N77261" s="9"/>
    </row>
    <row r="77262" spans="12:14" x14ac:dyDescent="0.25">
      <c r="L77262" s="9"/>
      <c r="M77262" s="9"/>
      <c r="N77262" s="9"/>
    </row>
    <row r="77263" spans="12:14" x14ac:dyDescent="0.25">
      <c r="L77263" s="9"/>
      <c r="M77263" s="9"/>
      <c r="N77263" s="9"/>
    </row>
    <row r="77264" spans="12:14" x14ac:dyDescent="0.25">
      <c r="L77264" s="9"/>
      <c r="M77264" s="9"/>
      <c r="N77264" s="9"/>
    </row>
    <row r="77265" spans="12:14" x14ac:dyDescent="0.25">
      <c r="L77265" s="9"/>
      <c r="M77265" s="9"/>
      <c r="N77265" s="9"/>
    </row>
    <row r="77266" spans="12:14" x14ac:dyDescent="0.25">
      <c r="L77266" s="9"/>
      <c r="M77266" s="9"/>
      <c r="N77266" s="9"/>
    </row>
    <row r="77267" spans="12:14" x14ac:dyDescent="0.25">
      <c r="L77267" s="9"/>
      <c r="M77267" s="9"/>
      <c r="N77267" s="9"/>
    </row>
    <row r="77268" spans="12:14" x14ac:dyDescent="0.25">
      <c r="L77268" s="9"/>
      <c r="M77268" s="9"/>
      <c r="N77268" s="9"/>
    </row>
    <row r="77269" spans="12:14" x14ac:dyDescent="0.25">
      <c r="L77269" s="9"/>
      <c r="M77269" s="9"/>
      <c r="N77269" s="9"/>
    </row>
    <row r="77270" spans="12:14" x14ac:dyDescent="0.25">
      <c r="L77270" s="9"/>
      <c r="M77270" s="9"/>
      <c r="N77270" s="9"/>
    </row>
    <row r="77271" spans="12:14" x14ac:dyDescent="0.25">
      <c r="L77271" s="9"/>
      <c r="M77271" s="9"/>
      <c r="N77271" s="9"/>
    </row>
    <row r="77272" spans="12:14" x14ac:dyDescent="0.25">
      <c r="L77272" s="9"/>
      <c r="M77272" s="9"/>
      <c r="N77272" s="9"/>
    </row>
    <row r="77273" spans="12:14" x14ac:dyDescent="0.25">
      <c r="L77273" s="9"/>
      <c r="M77273" s="9"/>
      <c r="N77273" s="9"/>
    </row>
    <row r="77274" spans="12:14" x14ac:dyDescent="0.25">
      <c r="L77274" s="9"/>
      <c r="M77274" s="9"/>
      <c r="N77274" s="9"/>
    </row>
    <row r="77275" spans="12:14" x14ac:dyDescent="0.25">
      <c r="L77275" s="9"/>
      <c r="M77275" s="9"/>
      <c r="N77275" s="9"/>
    </row>
    <row r="77276" spans="12:14" x14ac:dyDescent="0.25">
      <c r="L77276" s="9"/>
      <c r="M77276" s="9"/>
      <c r="N77276" s="9"/>
    </row>
    <row r="77277" spans="12:14" x14ac:dyDescent="0.25">
      <c r="L77277" s="9"/>
      <c r="M77277" s="9"/>
      <c r="N77277" s="9"/>
    </row>
    <row r="77278" spans="12:14" x14ac:dyDescent="0.25">
      <c r="L77278" s="9"/>
      <c r="M77278" s="9"/>
      <c r="N77278" s="9"/>
    </row>
    <row r="77279" spans="12:14" x14ac:dyDescent="0.25">
      <c r="L77279" s="9"/>
      <c r="M77279" s="9"/>
      <c r="N77279" s="9"/>
    </row>
    <row r="77280" spans="12:14" x14ac:dyDescent="0.25">
      <c r="L77280" s="9"/>
      <c r="M77280" s="9"/>
      <c r="N77280" s="9"/>
    </row>
    <row r="77281" spans="12:14" x14ac:dyDescent="0.25">
      <c r="L77281" s="9"/>
      <c r="M77281" s="9"/>
      <c r="N77281" s="9"/>
    </row>
    <row r="77282" spans="12:14" x14ac:dyDescent="0.25">
      <c r="L77282" s="9"/>
      <c r="M77282" s="9"/>
      <c r="N77282" s="9"/>
    </row>
    <row r="77283" spans="12:14" x14ac:dyDescent="0.25">
      <c r="L77283" s="9"/>
      <c r="M77283" s="9"/>
      <c r="N77283" s="9"/>
    </row>
    <row r="77284" spans="12:14" x14ac:dyDescent="0.25">
      <c r="L77284" s="9"/>
      <c r="M77284" s="9"/>
      <c r="N77284" s="9"/>
    </row>
    <row r="77285" spans="12:14" x14ac:dyDescent="0.25">
      <c r="L77285" s="9"/>
      <c r="M77285" s="9"/>
      <c r="N77285" s="9"/>
    </row>
    <row r="77286" spans="12:14" x14ac:dyDescent="0.25">
      <c r="L77286" s="9"/>
      <c r="M77286" s="9"/>
      <c r="N77286" s="9"/>
    </row>
    <row r="77287" spans="12:14" x14ac:dyDescent="0.25">
      <c r="L77287" s="9"/>
      <c r="M77287" s="9"/>
      <c r="N77287" s="9"/>
    </row>
    <row r="77288" spans="12:14" x14ac:dyDescent="0.25">
      <c r="L77288" s="9"/>
      <c r="M77288" s="9"/>
      <c r="N77288" s="9"/>
    </row>
    <row r="77289" spans="12:14" x14ac:dyDescent="0.25">
      <c r="L77289" s="9"/>
      <c r="M77289" s="9"/>
      <c r="N77289" s="9"/>
    </row>
    <row r="77290" spans="12:14" x14ac:dyDescent="0.25">
      <c r="L77290" s="9"/>
      <c r="M77290" s="9"/>
      <c r="N77290" s="9"/>
    </row>
    <row r="77291" spans="12:14" x14ac:dyDescent="0.25">
      <c r="L77291" s="9"/>
      <c r="M77291" s="9"/>
      <c r="N77291" s="9"/>
    </row>
    <row r="77292" spans="12:14" x14ac:dyDescent="0.25">
      <c r="L77292" s="9"/>
      <c r="M77292" s="9"/>
      <c r="N77292" s="9"/>
    </row>
    <row r="77293" spans="12:14" x14ac:dyDescent="0.25">
      <c r="L77293" s="9"/>
      <c r="M77293" s="9"/>
      <c r="N77293" s="9"/>
    </row>
    <row r="77294" spans="12:14" x14ac:dyDescent="0.25">
      <c r="L77294" s="9"/>
      <c r="M77294" s="9"/>
      <c r="N77294" s="9"/>
    </row>
    <row r="77295" spans="12:14" x14ac:dyDescent="0.25">
      <c r="L77295" s="9"/>
      <c r="M77295" s="9"/>
      <c r="N77295" s="9"/>
    </row>
    <row r="77296" spans="12:14" x14ac:dyDescent="0.25">
      <c r="L77296" s="9"/>
      <c r="M77296" s="9"/>
      <c r="N77296" s="9"/>
    </row>
    <row r="77297" spans="12:14" x14ac:dyDescent="0.25">
      <c r="L77297" s="9"/>
      <c r="M77297" s="9"/>
      <c r="N77297" s="9"/>
    </row>
    <row r="77298" spans="12:14" x14ac:dyDescent="0.25">
      <c r="L77298" s="9"/>
      <c r="M77298" s="9"/>
      <c r="N77298" s="9"/>
    </row>
    <row r="77299" spans="12:14" x14ac:dyDescent="0.25">
      <c r="L77299" s="9"/>
      <c r="M77299" s="9"/>
      <c r="N77299" s="9"/>
    </row>
    <row r="77300" spans="12:14" x14ac:dyDescent="0.25">
      <c r="L77300" s="9"/>
      <c r="M77300" s="9"/>
      <c r="N77300" s="9"/>
    </row>
    <row r="77301" spans="12:14" x14ac:dyDescent="0.25">
      <c r="L77301" s="9"/>
      <c r="M77301" s="9"/>
      <c r="N77301" s="9"/>
    </row>
    <row r="77302" spans="12:14" x14ac:dyDescent="0.25">
      <c r="L77302" s="9"/>
      <c r="M77302" s="9"/>
      <c r="N77302" s="9"/>
    </row>
    <row r="77303" spans="12:14" x14ac:dyDescent="0.25">
      <c r="L77303" s="9"/>
      <c r="M77303" s="9"/>
      <c r="N77303" s="9"/>
    </row>
    <row r="77304" spans="12:14" x14ac:dyDescent="0.25">
      <c r="L77304" s="9"/>
      <c r="M77304" s="9"/>
      <c r="N77304" s="9"/>
    </row>
    <row r="77305" spans="12:14" x14ac:dyDescent="0.25">
      <c r="L77305" s="9"/>
      <c r="M77305" s="9"/>
      <c r="N77305" s="9"/>
    </row>
    <row r="77306" spans="12:14" x14ac:dyDescent="0.25">
      <c r="L77306" s="9"/>
      <c r="M77306" s="9"/>
      <c r="N77306" s="9"/>
    </row>
    <row r="77307" spans="12:14" x14ac:dyDescent="0.25">
      <c r="L77307" s="9"/>
      <c r="M77307" s="9"/>
      <c r="N77307" s="9"/>
    </row>
    <row r="77308" spans="12:14" x14ac:dyDescent="0.25">
      <c r="L77308" s="9"/>
      <c r="M77308" s="9"/>
      <c r="N77308" s="9"/>
    </row>
    <row r="77309" spans="12:14" x14ac:dyDescent="0.25">
      <c r="L77309" s="9"/>
      <c r="M77309" s="9"/>
      <c r="N77309" s="9"/>
    </row>
    <row r="77310" spans="12:14" x14ac:dyDescent="0.25">
      <c r="L77310" s="9"/>
      <c r="M77310" s="9"/>
      <c r="N77310" s="9"/>
    </row>
    <row r="77311" spans="12:14" x14ac:dyDescent="0.25">
      <c r="L77311" s="9"/>
      <c r="M77311" s="9"/>
      <c r="N77311" s="9"/>
    </row>
    <row r="77312" spans="12:14" x14ac:dyDescent="0.25">
      <c r="L77312" s="9"/>
      <c r="M77312" s="9"/>
      <c r="N77312" s="9"/>
    </row>
    <row r="77313" spans="12:14" x14ac:dyDescent="0.25">
      <c r="L77313" s="9"/>
      <c r="M77313" s="9"/>
      <c r="N77313" s="9"/>
    </row>
    <row r="77314" spans="12:14" x14ac:dyDescent="0.25">
      <c r="L77314" s="9"/>
      <c r="M77314" s="9"/>
      <c r="N77314" s="9"/>
    </row>
    <row r="77315" spans="12:14" x14ac:dyDescent="0.25">
      <c r="L77315" s="9"/>
      <c r="M77315" s="9"/>
      <c r="N77315" s="9"/>
    </row>
    <row r="77316" spans="12:14" x14ac:dyDescent="0.25">
      <c r="L77316" s="9"/>
      <c r="M77316" s="9"/>
      <c r="N77316" s="9"/>
    </row>
    <row r="77317" spans="12:14" x14ac:dyDescent="0.25">
      <c r="L77317" s="9"/>
      <c r="M77317" s="9"/>
      <c r="N77317" s="9"/>
    </row>
    <row r="77318" spans="12:14" x14ac:dyDescent="0.25">
      <c r="L77318" s="9"/>
      <c r="M77318" s="9"/>
      <c r="N77318" s="9"/>
    </row>
    <row r="77319" spans="12:14" x14ac:dyDescent="0.25">
      <c r="L77319" s="9"/>
      <c r="M77319" s="9"/>
      <c r="N77319" s="9"/>
    </row>
    <row r="77320" spans="12:14" x14ac:dyDescent="0.25">
      <c r="L77320" s="9"/>
      <c r="M77320" s="9"/>
      <c r="N77320" s="9"/>
    </row>
    <row r="77321" spans="12:14" x14ac:dyDescent="0.25">
      <c r="L77321" s="9"/>
      <c r="M77321" s="9"/>
      <c r="N77321" s="9"/>
    </row>
    <row r="77322" spans="12:14" x14ac:dyDescent="0.25">
      <c r="L77322" s="9"/>
      <c r="M77322" s="9"/>
      <c r="N77322" s="9"/>
    </row>
    <row r="77323" spans="12:14" x14ac:dyDescent="0.25">
      <c r="L77323" s="9"/>
      <c r="M77323" s="9"/>
      <c r="N77323" s="9"/>
    </row>
    <row r="77324" spans="12:14" x14ac:dyDescent="0.25">
      <c r="L77324" s="9"/>
      <c r="M77324" s="9"/>
      <c r="N77324" s="9"/>
    </row>
    <row r="77325" spans="12:14" x14ac:dyDescent="0.25">
      <c r="L77325" s="9"/>
      <c r="M77325" s="9"/>
      <c r="N77325" s="9"/>
    </row>
    <row r="77326" spans="12:14" x14ac:dyDescent="0.25">
      <c r="L77326" s="9"/>
      <c r="M77326" s="9"/>
      <c r="N77326" s="9"/>
    </row>
    <row r="77327" spans="12:14" x14ac:dyDescent="0.25">
      <c r="L77327" s="9"/>
      <c r="M77327" s="9"/>
      <c r="N77327" s="9"/>
    </row>
    <row r="77328" spans="12:14" x14ac:dyDescent="0.25">
      <c r="L77328" s="9"/>
      <c r="M77328" s="9"/>
      <c r="N77328" s="9"/>
    </row>
    <row r="77329" spans="12:14" x14ac:dyDescent="0.25">
      <c r="L77329" s="9"/>
      <c r="M77329" s="9"/>
      <c r="N77329" s="9"/>
    </row>
    <row r="77330" spans="12:14" x14ac:dyDescent="0.25">
      <c r="L77330" s="9"/>
      <c r="M77330" s="9"/>
      <c r="N77330" s="9"/>
    </row>
    <row r="77331" spans="12:14" x14ac:dyDescent="0.25">
      <c r="L77331" s="9"/>
      <c r="M77331" s="9"/>
      <c r="N77331" s="9"/>
    </row>
    <row r="77332" spans="12:14" x14ac:dyDescent="0.25">
      <c r="L77332" s="9"/>
      <c r="M77332" s="9"/>
      <c r="N77332" s="9"/>
    </row>
    <row r="77333" spans="12:14" x14ac:dyDescent="0.25">
      <c r="L77333" s="9"/>
      <c r="M77333" s="9"/>
      <c r="N77333" s="9"/>
    </row>
    <row r="77334" spans="12:14" x14ac:dyDescent="0.25">
      <c r="L77334" s="9"/>
      <c r="M77334" s="9"/>
      <c r="N77334" s="9"/>
    </row>
    <row r="77335" spans="12:14" x14ac:dyDescent="0.25">
      <c r="L77335" s="9"/>
      <c r="M77335" s="9"/>
      <c r="N77335" s="9"/>
    </row>
    <row r="77336" spans="12:14" x14ac:dyDescent="0.25">
      <c r="L77336" s="9"/>
      <c r="M77336" s="9"/>
      <c r="N77336" s="9"/>
    </row>
    <row r="77337" spans="12:14" x14ac:dyDescent="0.25">
      <c r="L77337" s="9"/>
      <c r="M77337" s="9"/>
      <c r="N77337" s="9"/>
    </row>
    <row r="77338" spans="12:14" x14ac:dyDescent="0.25">
      <c r="L77338" s="9"/>
      <c r="M77338" s="9"/>
      <c r="N77338" s="9"/>
    </row>
    <row r="77339" spans="12:14" x14ac:dyDescent="0.25">
      <c r="L77339" s="9"/>
      <c r="M77339" s="9"/>
      <c r="N77339" s="9"/>
    </row>
    <row r="77340" spans="12:14" x14ac:dyDescent="0.25">
      <c r="L77340" s="9"/>
      <c r="M77340" s="9"/>
      <c r="N77340" s="9"/>
    </row>
    <row r="77341" spans="12:14" x14ac:dyDescent="0.25">
      <c r="L77341" s="9"/>
      <c r="M77341" s="9"/>
      <c r="N77341" s="9"/>
    </row>
    <row r="77342" spans="12:14" x14ac:dyDescent="0.25">
      <c r="L77342" s="9"/>
      <c r="M77342" s="9"/>
      <c r="N77342" s="9"/>
    </row>
    <row r="77343" spans="12:14" x14ac:dyDescent="0.25">
      <c r="L77343" s="9"/>
      <c r="M77343" s="9"/>
      <c r="N77343" s="9"/>
    </row>
    <row r="77344" spans="12:14" x14ac:dyDescent="0.25">
      <c r="L77344" s="9"/>
      <c r="M77344" s="9"/>
      <c r="N77344" s="9"/>
    </row>
    <row r="77345" spans="12:14" x14ac:dyDescent="0.25">
      <c r="L77345" s="9"/>
      <c r="M77345" s="9"/>
      <c r="N77345" s="9"/>
    </row>
    <row r="77346" spans="12:14" x14ac:dyDescent="0.25">
      <c r="L77346" s="9"/>
      <c r="M77346" s="9"/>
      <c r="N77346" s="9"/>
    </row>
    <row r="77347" spans="12:14" x14ac:dyDescent="0.25">
      <c r="L77347" s="9"/>
      <c r="M77347" s="9"/>
      <c r="N77347" s="9"/>
    </row>
    <row r="77348" spans="12:14" x14ac:dyDescent="0.25">
      <c r="L77348" s="9"/>
      <c r="M77348" s="9"/>
      <c r="N77348" s="9"/>
    </row>
    <row r="77349" spans="12:14" x14ac:dyDescent="0.25">
      <c r="L77349" s="9"/>
      <c r="M77349" s="9"/>
      <c r="N77349" s="9"/>
    </row>
    <row r="77350" spans="12:14" x14ac:dyDescent="0.25">
      <c r="L77350" s="9"/>
      <c r="M77350" s="9"/>
      <c r="N77350" s="9"/>
    </row>
    <row r="77351" spans="12:14" x14ac:dyDescent="0.25">
      <c r="L77351" s="9"/>
      <c r="M77351" s="9"/>
      <c r="N77351" s="9"/>
    </row>
    <row r="77352" spans="12:14" x14ac:dyDescent="0.25">
      <c r="L77352" s="9"/>
      <c r="M77352" s="9"/>
      <c r="N77352" s="9"/>
    </row>
    <row r="77353" spans="12:14" x14ac:dyDescent="0.25">
      <c r="L77353" s="9"/>
      <c r="M77353" s="9"/>
      <c r="N77353" s="9"/>
    </row>
    <row r="77354" spans="12:14" x14ac:dyDescent="0.25">
      <c r="L77354" s="9"/>
      <c r="M77354" s="9"/>
      <c r="N77354" s="9"/>
    </row>
    <row r="77355" spans="12:14" x14ac:dyDescent="0.25">
      <c r="L77355" s="9"/>
      <c r="M77355" s="9"/>
      <c r="N77355" s="9"/>
    </row>
    <row r="77356" spans="12:14" x14ac:dyDescent="0.25">
      <c r="L77356" s="9"/>
      <c r="M77356" s="9"/>
      <c r="N77356" s="9"/>
    </row>
    <row r="77357" spans="12:14" x14ac:dyDescent="0.25">
      <c r="L77357" s="9"/>
      <c r="M77357" s="9"/>
      <c r="N77357" s="9"/>
    </row>
    <row r="77358" spans="12:14" x14ac:dyDescent="0.25">
      <c r="L77358" s="9"/>
      <c r="M77358" s="9"/>
      <c r="N77358" s="9"/>
    </row>
    <row r="77359" spans="12:14" x14ac:dyDescent="0.25">
      <c r="L77359" s="9"/>
      <c r="M77359" s="9"/>
      <c r="N77359" s="9"/>
    </row>
    <row r="77360" spans="12:14" x14ac:dyDescent="0.25">
      <c r="L77360" s="9"/>
      <c r="M77360" s="9"/>
      <c r="N77360" s="9"/>
    </row>
    <row r="77361" spans="12:14" x14ac:dyDescent="0.25">
      <c r="L77361" s="9"/>
      <c r="M77361" s="9"/>
      <c r="N77361" s="9"/>
    </row>
    <row r="77362" spans="12:14" x14ac:dyDescent="0.25">
      <c r="L77362" s="9"/>
      <c r="M77362" s="9"/>
      <c r="N77362" s="9"/>
    </row>
    <row r="77363" spans="12:14" x14ac:dyDescent="0.25">
      <c r="L77363" s="9"/>
      <c r="M77363" s="9"/>
      <c r="N77363" s="9"/>
    </row>
    <row r="77364" spans="12:14" x14ac:dyDescent="0.25">
      <c r="L77364" s="9"/>
      <c r="M77364" s="9"/>
      <c r="N77364" s="9"/>
    </row>
    <row r="77365" spans="12:14" x14ac:dyDescent="0.25">
      <c r="L77365" s="9"/>
      <c r="M77365" s="9"/>
      <c r="N77365" s="9"/>
    </row>
    <row r="77366" spans="12:14" x14ac:dyDescent="0.25">
      <c r="L77366" s="9"/>
      <c r="M77366" s="9"/>
      <c r="N77366" s="9"/>
    </row>
    <row r="77367" spans="12:14" x14ac:dyDescent="0.25">
      <c r="L77367" s="9"/>
      <c r="M77367" s="9"/>
      <c r="N77367" s="9"/>
    </row>
    <row r="77368" spans="12:14" x14ac:dyDescent="0.25">
      <c r="L77368" s="9"/>
      <c r="M77368" s="9"/>
      <c r="N77368" s="9"/>
    </row>
    <row r="77369" spans="12:14" x14ac:dyDescent="0.25">
      <c r="L77369" s="9"/>
      <c r="M77369" s="9"/>
      <c r="N77369" s="9"/>
    </row>
    <row r="77370" spans="12:14" x14ac:dyDescent="0.25">
      <c r="L77370" s="9"/>
      <c r="M77370" s="9"/>
      <c r="N77370" s="9"/>
    </row>
    <row r="77371" spans="12:14" x14ac:dyDescent="0.25">
      <c r="L77371" s="9"/>
      <c r="M77371" s="9"/>
      <c r="N77371" s="9"/>
    </row>
    <row r="77372" spans="12:14" x14ac:dyDescent="0.25">
      <c r="L77372" s="9"/>
      <c r="M77372" s="9"/>
      <c r="N77372" s="9"/>
    </row>
    <row r="77373" spans="12:14" x14ac:dyDescent="0.25">
      <c r="L77373" s="9"/>
      <c r="M77373" s="9"/>
      <c r="N77373" s="9"/>
    </row>
    <row r="77374" spans="12:14" x14ac:dyDescent="0.25">
      <c r="L77374" s="9"/>
      <c r="M77374" s="9"/>
      <c r="N77374" s="9"/>
    </row>
    <row r="77375" spans="12:14" x14ac:dyDescent="0.25">
      <c r="L77375" s="9"/>
      <c r="M77375" s="9"/>
      <c r="N77375" s="9"/>
    </row>
    <row r="77376" spans="12:14" x14ac:dyDescent="0.25">
      <c r="L77376" s="9"/>
      <c r="M77376" s="9"/>
      <c r="N77376" s="9"/>
    </row>
    <row r="77377" spans="12:14" x14ac:dyDescent="0.25">
      <c r="L77377" s="9"/>
      <c r="M77377" s="9"/>
      <c r="N77377" s="9"/>
    </row>
    <row r="77378" spans="12:14" x14ac:dyDescent="0.25">
      <c r="L77378" s="9"/>
      <c r="M77378" s="9"/>
      <c r="N77378" s="9"/>
    </row>
    <row r="77379" spans="12:14" x14ac:dyDescent="0.25">
      <c r="L77379" s="9"/>
      <c r="M77379" s="9"/>
      <c r="N77379" s="9"/>
    </row>
    <row r="77380" spans="12:14" x14ac:dyDescent="0.25">
      <c r="L77380" s="9"/>
      <c r="M77380" s="9"/>
      <c r="N77380" s="9"/>
    </row>
    <row r="77381" spans="12:14" x14ac:dyDescent="0.25">
      <c r="L77381" s="9"/>
      <c r="M77381" s="9"/>
      <c r="N77381" s="9"/>
    </row>
    <row r="77382" spans="12:14" x14ac:dyDescent="0.25">
      <c r="L77382" s="9"/>
      <c r="M77382" s="9"/>
      <c r="N77382" s="9"/>
    </row>
    <row r="77383" spans="12:14" x14ac:dyDescent="0.25">
      <c r="L77383" s="9"/>
      <c r="M77383" s="9"/>
      <c r="N77383" s="9"/>
    </row>
    <row r="77384" spans="12:14" x14ac:dyDescent="0.25">
      <c r="L77384" s="9"/>
      <c r="M77384" s="9"/>
      <c r="N77384" s="9"/>
    </row>
    <row r="77385" spans="12:14" x14ac:dyDescent="0.25">
      <c r="L77385" s="9"/>
      <c r="M77385" s="9"/>
      <c r="N77385" s="9"/>
    </row>
    <row r="77386" spans="12:14" x14ac:dyDescent="0.25">
      <c r="L77386" s="9"/>
      <c r="M77386" s="9"/>
      <c r="N77386" s="9"/>
    </row>
    <row r="77387" spans="12:14" x14ac:dyDescent="0.25">
      <c r="L77387" s="9"/>
      <c r="M77387" s="9"/>
      <c r="N77387" s="9"/>
    </row>
    <row r="77388" spans="12:14" x14ac:dyDescent="0.25">
      <c r="L77388" s="9"/>
      <c r="M77388" s="9"/>
      <c r="N77388" s="9"/>
    </row>
    <row r="77389" spans="12:14" x14ac:dyDescent="0.25">
      <c r="L77389" s="9"/>
      <c r="M77389" s="9"/>
      <c r="N77389" s="9"/>
    </row>
    <row r="77390" spans="12:14" x14ac:dyDescent="0.25">
      <c r="L77390" s="9"/>
      <c r="M77390" s="9"/>
      <c r="N77390" s="9"/>
    </row>
    <row r="77391" spans="12:14" x14ac:dyDescent="0.25">
      <c r="L77391" s="9"/>
      <c r="M77391" s="9"/>
      <c r="N77391" s="9"/>
    </row>
    <row r="77392" spans="12:14" x14ac:dyDescent="0.25">
      <c r="L77392" s="9"/>
      <c r="M77392" s="9"/>
      <c r="N77392" s="9"/>
    </row>
    <row r="77393" spans="12:14" x14ac:dyDescent="0.25">
      <c r="L77393" s="9"/>
      <c r="M77393" s="9"/>
      <c r="N77393" s="9"/>
    </row>
    <row r="77394" spans="12:14" x14ac:dyDescent="0.25">
      <c r="L77394" s="9"/>
      <c r="M77394" s="9"/>
      <c r="N77394" s="9"/>
    </row>
    <row r="77395" spans="12:14" x14ac:dyDescent="0.25">
      <c r="L77395" s="9"/>
      <c r="M77395" s="9"/>
      <c r="N77395" s="9"/>
    </row>
    <row r="77396" spans="12:14" x14ac:dyDescent="0.25">
      <c r="L77396" s="9"/>
      <c r="M77396" s="9"/>
      <c r="N77396" s="9"/>
    </row>
    <row r="77397" spans="12:14" x14ac:dyDescent="0.25">
      <c r="L77397" s="9"/>
      <c r="M77397" s="9"/>
      <c r="N77397" s="9"/>
    </row>
    <row r="77398" spans="12:14" x14ac:dyDescent="0.25">
      <c r="L77398" s="9"/>
      <c r="M77398" s="9"/>
      <c r="N77398" s="9"/>
    </row>
    <row r="77399" spans="12:14" x14ac:dyDescent="0.25">
      <c r="L77399" s="9"/>
      <c r="M77399" s="9"/>
      <c r="N77399" s="9"/>
    </row>
    <row r="77400" spans="12:14" x14ac:dyDescent="0.25">
      <c r="L77400" s="9"/>
      <c r="M77400" s="9"/>
      <c r="N77400" s="9"/>
    </row>
    <row r="77401" spans="12:14" x14ac:dyDescent="0.25">
      <c r="L77401" s="9"/>
      <c r="M77401" s="9"/>
      <c r="N77401" s="9"/>
    </row>
    <row r="77402" spans="12:14" x14ac:dyDescent="0.25">
      <c r="L77402" s="9"/>
      <c r="M77402" s="9"/>
      <c r="N77402" s="9"/>
    </row>
    <row r="77403" spans="12:14" x14ac:dyDescent="0.25">
      <c r="L77403" s="9"/>
      <c r="M77403" s="9"/>
      <c r="N77403" s="9"/>
    </row>
    <row r="77404" spans="12:14" x14ac:dyDescent="0.25">
      <c r="L77404" s="9"/>
      <c r="M77404" s="9"/>
      <c r="N77404" s="9"/>
    </row>
    <row r="77405" spans="12:14" x14ac:dyDescent="0.25">
      <c r="L77405" s="9"/>
      <c r="M77405" s="9"/>
      <c r="N77405" s="9"/>
    </row>
    <row r="77406" spans="12:14" x14ac:dyDescent="0.25">
      <c r="L77406" s="9"/>
      <c r="M77406" s="9"/>
      <c r="N77406" s="9"/>
    </row>
    <row r="77407" spans="12:14" x14ac:dyDescent="0.25">
      <c r="L77407" s="9"/>
      <c r="M77407" s="9"/>
      <c r="N77407" s="9"/>
    </row>
    <row r="77408" spans="12:14" x14ac:dyDescent="0.25">
      <c r="L77408" s="9"/>
      <c r="M77408" s="9"/>
      <c r="N77408" s="9"/>
    </row>
    <row r="77409" spans="12:14" x14ac:dyDescent="0.25">
      <c r="L77409" s="9"/>
      <c r="M77409" s="9"/>
      <c r="N77409" s="9"/>
    </row>
    <row r="77410" spans="12:14" x14ac:dyDescent="0.25">
      <c r="L77410" s="9"/>
      <c r="M77410" s="9"/>
      <c r="N77410" s="9"/>
    </row>
    <row r="77411" spans="12:14" x14ac:dyDescent="0.25">
      <c r="L77411" s="9"/>
      <c r="M77411" s="9"/>
      <c r="N77411" s="9"/>
    </row>
    <row r="77412" spans="12:14" x14ac:dyDescent="0.25">
      <c r="L77412" s="9"/>
      <c r="M77412" s="9"/>
      <c r="N77412" s="9"/>
    </row>
    <row r="77413" spans="12:14" x14ac:dyDescent="0.25">
      <c r="L77413" s="9"/>
      <c r="M77413" s="9"/>
      <c r="N77413" s="9"/>
    </row>
    <row r="77414" spans="12:14" x14ac:dyDescent="0.25">
      <c r="L77414" s="9"/>
      <c r="M77414" s="9"/>
      <c r="N77414" s="9"/>
    </row>
    <row r="77415" spans="12:14" x14ac:dyDescent="0.25">
      <c r="L77415" s="9"/>
      <c r="M77415" s="9"/>
      <c r="N77415" s="9"/>
    </row>
    <row r="77416" spans="12:14" x14ac:dyDescent="0.25">
      <c r="L77416" s="9"/>
      <c r="M77416" s="9"/>
      <c r="N77416" s="9"/>
    </row>
    <row r="77417" spans="12:14" x14ac:dyDescent="0.25">
      <c r="L77417" s="9"/>
      <c r="M77417" s="9"/>
      <c r="N77417" s="9"/>
    </row>
    <row r="77418" spans="12:14" x14ac:dyDescent="0.25">
      <c r="L77418" s="9"/>
      <c r="M77418" s="9"/>
      <c r="N77418" s="9"/>
    </row>
    <row r="77419" spans="12:14" x14ac:dyDescent="0.25">
      <c r="L77419" s="9"/>
      <c r="M77419" s="9"/>
      <c r="N77419" s="9"/>
    </row>
    <row r="77420" spans="12:14" x14ac:dyDescent="0.25">
      <c r="L77420" s="9"/>
      <c r="M77420" s="9"/>
      <c r="N77420" s="9"/>
    </row>
    <row r="77421" spans="12:14" x14ac:dyDescent="0.25">
      <c r="L77421" s="9"/>
      <c r="M77421" s="9"/>
      <c r="N77421" s="9"/>
    </row>
    <row r="77422" spans="12:14" x14ac:dyDescent="0.25">
      <c r="L77422" s="9"/>
      <c r="M77422" s="9"/>
      <c r="N77422" s="9"/>
    </row>
    <row r="77423" spans="12:14" x14ac:dyDescent="0.25">
      <c r="L77423" s="9"/>
      <c r="M77423" s="9"/>
      <c r="N77423" s="9"/>
    </row>
    <row r="77424" spans="12:14" x14ac:dyDescent="0.25">
      <c r="L77424" s="9"/>
      <c r="M77424" s="9"/>
      <c r="N77424" s="9"/>
    </row>
    <row r="77425" spans="12:14" x14ac:dyDescent="0.25">
      <c r="L77425" s="9"/>
      <c r="M77425" s="9"/>
      <c r="N77425" s="9"/>
    </row>
    <row r="77426" spans="12:14" x14ac:dyDescent="0.25">
      <c r="L77426" s="9"/>
      <c r="M77426" s="9"/>
      <c r="N77426" s="9"/>
    </row>
    <row r="77427" spans="12:14" x14ac:dyDescent="0.25">
      <c r="L77427" s="9"/>
      <c r="M77427" s="9"/>
      <c r="N77427" s="9"/>
    </row>
    <row r="77428" spans="12:14" x14ac:dyDescent="0.25">
      <c r="L77428" s="9"/>
      <c r="M77428" s="9"/>
      <c r="N77428" s="9"/>
    </row>
    <row r="77429" spans="12:14" x14ac:dyDescent="0.25">
      <c r="L77429" s="9"/>
      <c r="M77429" s="9"/>
      <c r="N77429" s="9"/>
    </row>
    <row r="77430" spans="12:14" x14ac:dyDescent="0.25">
      <c r="L77430" s="9"/>
      <c r="M77430" s="9"/>
      <c r="N77430" s="9"/>
    </row>
    <row r="77431" spans="12:14" x14ac:dyDescent="0.25">
      <c r="L77431" s="9"/>
      <c r="M77431" s="9"/>
      <c r="N77431" s="9"/>
    </row>
    <row r="77432" spans="12:14" x14ac:dyDescent="0.25">
      <c r="L77432" s="9"/>
      <c r="M77432" s="9"/>
      <c r="N77432" s="9"/>
    </row>
    <row r="77433" spans="12:14" x14ac:dyDescent="0.25">
      <c r="L77433" s="9"/>
      <c r="M77433" s="9"/>
      <c r="N77433" s="9"/>
    </row>
    <row r="77434" spans="12:14" x14ac:dyDescent="0.25">
      <c r="L77434" s="9"/>
      <c r="M77434" s="9"/>
      <c r="N77434" s="9"/>
    </row>
    <row r="77435" spans="12:14" x14ac:dyDescent="0.25">
      <c r="L77435" s="9"/>
      <c r="M77435" s="9"/>
      <c r="N77435" s="9"/>
    </row>
    <row r="77436" spans="12:14" x14ac:dyDescent="0.25">
      <c r="L77436" s="9"/>
      <c r="M77436" s="9"/>
      <c r="N77436" s="9"/>
    </row>
    <row r="77437" spans="12:14" x14ac:dyDescent="0.25">
      <c r="L77437" s="9"/>
      <c r="M77437" s="9"/>
      <c r="N77437" s="9"/>
    </row>
    <row r="77438" spans="12:14" x14ac:dyDescent="0.25">
      <c r="L77438" s="9"/>
      <c r="M77438" s="9"/>
      <c r="N77438" s="9"/>
    </row>
    <row r="77439" spans="12:14" x14ac:dyDescent="0.25">
      <c r="L77439" s="9"/>
      <c r="M77439" s="9"/>
      <c r="N77439" s="9"/>
    </row>
    <row r="77440" spans="12:14" x14ac:dyDescent="0.25">
      <c r="L77440" s="9"/>
      <c r="M77440" s="9"/>
      <c r="N77440" s="9"/>
    </row>
    <row r="77441" spans="12:14" x14ac:dyDescent="0.25">
      <c r="L77441" s="9"/>
      <c r="M77441" s="9"/>
      <c r="N77441" s="9"/>
    </row>
    <row r="77442" spans="12:14" x14ac:dyDescent="0.25">
      <c r="L77442" s="9"/>
      <c r="M77442" s="9"/>
      <c r="N77442" s="9"/>
    </row>
    <row r="77443" spans="12:14" x14ac:dyDescent="0.25">
      <c r="L77443" s="9"/>
      <c r="M77443" s="9"/>
      <c r="N77443" s="9"/>
    </row>
    <row r="77444" spans="12:14" x14ac:dyDescent="0.25">
      <c r="L77444" s="9"/>
      <c r="M77444" s="9"/>
      <c r="N77444" s="9"/>
    </row>
    <row r="77445" spans="12:14" x14ac:dyDescent="0.25">
      <c r="L77445" s="9"/>
      <c r="M77445" s="9"/>
      <c r="N77445" s="9"/>
    </row>
    <row r="77446" spans="12:14" x14ac:dyDescent="0.25">
      <c r="L77446" s="9"/>
      <c r="M77446" s="9"/>
      <c r="N77446" s="9"/>
    </row>
    <row r="77447" spans="12:14" x14ac:dyDescent="0.25">
      <c r="L77447" s="9"/>
      <c r="M77447" s="9"/>
      <c r="N77447" s="9"/>
    </row>
    <row r="77448" spans="12:14" x14ac:dyDescent="0.25">
      <c r="L77448" s="9"/>
      <c r="M77448" s="9"/>
      <c r="N77448" s="9"/>
    </row>
    <row r="77449" spans="12:14" x14ac:dyDescent="0.25">
      <c r="L77449" s="9"/>
      <c r="M77449" s="9"/>
      <c r="N77449" s="9"/>
    </row>
    <row r="77450" spans="12:14" x14ac:dyDescent="0.25">
      <c r="L77450" s="9"/>
      <c r="M77450" s="9"/>
      <c r="N77450" s="9"/>
    </row>
    <row r="77451" spans="12:14" x14ac:dyDescent="0.25">
      <c r="L77451" s="9"/>
      <c r="M77451" s="9"/>
      <c r="N77451" s="9"/>
    </row>
    <row r="77452" spans="12:14" x14ac:dyDescent="0.25">
      <c r="L77452" s="9"/>
      <c r="M77452" s="9"/>
      <c r="N77452" s="9"/>
    </row>
    <row r="77453" spans="12:14" x14ac:dyDescent="0.25">
      <c r="L77453" s="9"/>
      <c r="M77453" s="9"/>
      <c r="N77453" s="9"/>
    </row>
    <row r="77454" spans="12:14" x14ac:dyDescent="0.25">
      <c r="L77454" s="9"/>
      <c r="M77454" s="9"/>
      <c r="N77454" s="9"/>
    </row>
    <row r="77455" spans="12:14" x14ac:dyDescent="0.25">
      <c r="L77455" s="9"/>
      <c r="M77455" s="9"/>
      <c r="N77455" s="9"/>
    </row>
    <row r="77456" spans="12:14" x14ac:dyDescent="0.25">
      <c r="L77456" s="9"/>
      <c r="M77456" s="9"/>
      <c r="N77456" s="9"/>
    </row>
    <row r="77457" spans="12:14" x14ac:dyDescent="0.25">
      <c r="L77457" s="9"/>
      <c r="M77457" s="9"/>
      <c r="N77457" s="9"/>
    </row>
    <row r="77458" spans="12:14" x14ac:dyDescent="0.25">
      <c r="L77458" s="9"/>
      <c r="M77458" s="9"/>
      <c r="N77458" s="9"/>
    </row>
    <row r="77459" spans="12:14" x14ac:dyDescent="0.25">
      <c r="L77459" s="9"/>
      <c r="M77459" s="9"/>
      <c r="N77459" s="9"/>
    </row>
    <row r="77460" spans="12:14" x14ac:dyDescent="0.25">
      <c r="L77460" s="9"/>
      <c r="M77460" s="9"/>
      <c r="N77460" s="9"/>
    </row>
    <row r="77461" spans="12:14" x14ac:dyDescent="0.25">
      <c r="L77461" s="9"/>
      <c r="M77461" s="9"/>
      <c r="N77461" s="9"/>
    </row>
    <row r="77462" spans="12:14" x14ac:dyDescent="0.25">
      <c r="L77462" s="9"/>
      <c r="M77462" s="9"/>
      <c r="N77462" s="9"/>
    </row>
    <row r="77463" spans="12:14" x14ac:dyDescent="0.25">
      <c r="L77463" s="9"/>
      <c r="M77463" s="9"/>
      <c r="N77463" s="9"/>
    </row>
    <row r="77464" spans="12:14" x14ac:dyDescent="0.25">
      <c r="L77464" s="9"/>
      <c r="M77464" s="9"/>
      <c r="N77464" s="9"/>
    </row>
    <row r="77465" spans="12:14" x14ac:dyDescent="0.25">
      <c r="L77465" s="9"/>
      <c r="M77465" s="9"/>
      <c r="N77465" s="9"/>
    </row>
    <row r="77466" spans="12:14" x14ac:dyDescent="0.25">
      <c r="L77466" s="9"/>
      <c r="M77466" s="9"/>
      <c r="N77466" s="9"/>
    </row>
    <row r="77467" spans="12:14" x14ac:dyDescent="0.25">
      <c r="L77467" s="9"/>
      <c r="M77467" s="9"/>
      <c r="N77467" s="9"/>
    </row>
    <row r="77468" spans="12:14" x14ac:dyDescent="0.25">
      <c r="L77468" s="9"/>
      <c r="M77468" s="9"/>
      <c r="N77468" s="9"/>
    </row>
    <row r="77469" spans="12:14" x14ac:dyDescent="0.25">
      <c r="L77469" s="9"/>
      <c r="M77469" s="9"/>
      <c r="N77469" s="9"/>
    </row>
    <row r="77470" spans="12:14" x14ac:dyDescent="0.25">
      <c r="L77470" s="9"/>
      <c r="M77470" s="9"/>
      <c r="N77470" s="9"/>
    </row>
    <row r="77471" spans="12:14" x14ac:dyDescent="0.25">
      <c r="L77471" s="9"/>
      <c r="M77471" s="9"/>
      <c r="N77471" s="9"/>
    </row>
    <row r="77472" spans="12:14" x14ac:dyDescent="0.25">
      <c r="L77472" s="9"/>
      <c r="M77472" s="9"/>
      <c r="N77472" s="9"/>
    </row>
    <row r="77473" spans="12:14" x14ac:dyDescent="0.25">
      <c r="L77473" s="9"/>
      <c r="M77473" s="9"/>
      <c r="N77473" s="9"/>
    </row>
    <row r="77474" spans="12:14" x14ac:dyDescent="0.25">
      <c r="L77474" s="9"/>
      <c r="M77474" s="9"/>
      <c r="N77474" s="9"/>
    </row>
    <row r="77475" spans="12:14" x14ac:dyDescent="0.25">
      <c r="L77475" s="9"/>
      <c r="M77475" s="9"/>
      <c r="N77475" s="9"/>
    </row>
    <row r="77476" spans="12:14" x14ac:dyDescent="0.25">
      <c r="L77476" s="9"/>
      <c r="M77476" s="9"/>
      <c r="N77476" s="9"/>
    </row>
    <row r="77477" spans="12:14" x14ac:dyDescent="0.25">
      <c r="L77477" s="9"/>
      <c r="M77477" s="9"/>
      <c r="N77477" s="9"/>
    </row>
    <row r="77478" spans="12:14" x14ac:dyDescent="0.25">
      <c r="L77478" s="9"/>
      <c r="M77478" s="9"/>
      <c r="N77478" s="9"/>
    </row>
    <row r="77479" spans="12:14" x14ac:dyDescent="0.25">
      <c r="L77479" s="9"/>
      <c r="M77479" s="9"/>
      <c r="N77479" s="9"/>
    </row>
    <row r="77480" spans="12:14" x14ac:dyDescent="0.25">
      <c r="L77480" s="9"/>
      <c r="M77480" s="9"/>
      <c r="N77480" s="9"/>
    </row>
    <row r="77481" spans="12:14" x14ac:dyDescent="0.25">
      <c r="L77481" s="9"/>
      <c r="M77481" s="9"/>
      <c r="N77481" s="9"/>
    </row>
    <row r="77482" spans="12:14" x14ac:dyDescent="0.25">
      <c r="L77482" s="9"/>
      <c r="M77482" s="9"/>
      <c r="N77482" s="9"/>
    </row>
    <row r="77483" spans="12:14" x14ac:dyDescent="0.25">
      <c r="L77483" s="9"/>
      <c r="M77483" s="9"/>
      <c r="N77483" s="9"/>
    </row>
    <row r="77484" spans="12:14" x14ac:dyDescent="0.25">
      <c r="L77484" s="9"/>
      <c r="M77484" s="9"/>
      <c r="N77484" s="9"/>
    </row>
    <row r="77485" spans="12:14" x14ac:dyDescent="0.25">
      <c r="L77485" s="9"/>
      <c r="M77485" s="9"/>
      <c r="N77485" s="9"/>
    </row>
    <row r="77486" spans="12:14" x14ac:dyDescent="0.25">
      <c r="L77486" s="9"/>
      <c r="M77486" s="9"/>
      <c r="N77486" s="9"/>
    </row>
    <row r="77487" spans="12:14" x14ac:dyDescent="0.25">
      <c r="L77487" s="9"/>
      <c r="M77487" s="9"/>
      <c r="N77487" s="9"/>
    </row>
    <row r="77488" spans="12:14" x14ac:dyDescent="0.25">
      <c r="L77488" s="9"/>
      <c r="M77488" s="9"/>
      <c r="N77488" s="9"/>
    </row>
    <row r="77489" spans="12:14" x14ac:dyDescent="0.25">
      <c r="L77489" s="9"/>
      <c r="M77489" s="9"/>
      <c r="N77489" s="9"/>
    </row>
    <row r="77490" spans="12:14" x14ac:dyDescent="0.25">
      <c r="L77490" s="9"/>
      <c r="M77490" s="9"/>
      <c r="N77490" s="9"/>
    </row>
    <row r="77491" spans="12:14" x14ac:dyDescent="0.25">
      <c r="L77491" s="9"/>
      <c r="M77491" s="9"/>
      <c r="N77491" s="9"/>
    </row>
    <row r="77492" spans="12:14" x14ac:dyDescent="0.25">
      <c r="L77492" s="9"/>
      <c r="M77492" s="9"/>
      <c r="N77492" s="9"/>
    </row>
    <row r="77493" spans="12:14" x14ac:dyDescent="0.25">
      <c r="L77493" s="9"/>
      <c r="M77493" s="9"/>
      <c r="N77493" s="9"/>
    </row>
    <row r="77494" spans="12:14" x14ac:dyDescent="0.25">
      <c r="L77494" s="9"/>
      <c r="M77494" s="9"/>
      <c r="N77494" s="9"/>
    </row>
    <row r="77495" spans="12:14" x14ac:dyDescent="0.25">
      <c r="L77495" s="9"/>
      <c r="M77495" s="9"/>
      <c r="N77495" s="9"/>
    </row>
    <row r="77496" spans="12:14" x14ac:dyDescent="0.25">
      <c r="L77496" s="9"/>
      <c r="M77496" s="9"/>
      <c r="N77496" s="9"/>
    </row>
    <row r="77497" spans="12:14" x14ac:dyDescent="0.25">
      <c r="L77497" s="9"/>
      <c r="M77497" s="9"/>
      <c r="N77497" s="9"/>
    </row>
    <row r="77498" spans="12:14" x14ac:dyDescent="0.25">
      <c r="L77498" s="9"/>
      <c r="M77498" s="9"/>
      <c r="N77498" s="9"/>
    </row>
    <row r="77499" spans="12:14" x14ac:dyDescent="0.25">
      <c r="L77499" s="9"/>
      <c r="M77499" s="9"/>
      <c r="N77499" s="9"/>
    </row>
    <row r="77500" spans="12:14" x14ac:dyDescent="0.25">
      <c r="L77500" s="9"/>
      <c r="M77500" s="9"/>
      <c r="N77500" s="9"/>
    </row>
    <row r="77501" spans="12:14" x14ac:dyDescent="0.25">
      <c r="L77501" s="9"/>
      <c r="M77501" s="9"/>
      <c r="N77501" s="9"/>
    </row>
    <row r="77502" spans="12:14" x14ac:dyDescent="0.25">
      <c r="L77502" s="9"/>
      <c r="M77502" s="9"/>
      <c r="N77502" s="9"/>
    </row>
    <row r="77503" spans="12:14" x14ac:dyDescent="0.25">
      <c r="L77503" s="9"/>
      <c r="M77503" s="9"/>
      <c r="N77503" s="9"/>
    </row>
    <row r="77504" spans="12:14" x14ac:dyDescent="0.25">
      <c r="L77504" s="9"/>
      <c r="M77504" s="9"/>
      <c r="N77504" s="9"/>
    </row>
    <row r="77505" spans="12:14" x14ac:dyDescent="0.25">
      <c r="L77505" s="9"/>
      <c r="M77505" s="9"/>
      <c r="N77505" s="9"/>
    </row>
    <row r="77506" spans="12:14" x14ac:dyDescent="0.25">
      <c r="L77506" s="9"/>
      <c r="M77506" s="9"/>
      <c r="N77506" s="9"/>
    </row>
    <row r="77507" spans="12:14" x14ac:dyDescent="0.25">
      <c r="L77507" s="9"/>
      <c r="M77507" s="9"/>
      <c r="N77507" s="9"/>
    </row>
    <row r="77508" spans="12:14" x14ac:dyDescent="0.25">
      <c r="L77508" s="9"/>
      <c r="M77508" s="9"/>
      <c r="N77508" s="9"/>
    </row>
    <row r="77509" spans="12:14" x14ac:dyDescent="0.25">
      <c r="L77509" s="9"/>
      <c r="M77509" s="9"/>
      <c r="N77509" s="9"/>
    </row>
    <row r="77510" spans="12:14" x14ac:dyDescent="0.25">
      <c r="L77510" s="9"/>
      <c r="M77510" s="9"/>
      <c r="N77510" s="9"/>
    </row>
    <row r="77511" spans="12:14" x14ac:dyDescent="0.25">
      <c r="L77511" s="9"/>
      <c r="M77511" s="9"/>
      <c r="N77511" s="9"/>
    </row>
    <row r="77512" spans="12:14" x14ac:dyDescent="0.25">
      <c r="L77512" s="9"/>
      <c r="M77512" s="9"/>
      <c r="N77512" s="9"/>
    </row>
    <row r="77513" spans="12:14" x14ac:dyDescent="0.25">
      <c r="L77513" s="9"/>
      <c r="M77513" s="9"/>
      <c r="N77513" s="9"/>
    </row>
    <row r="77514" spans="12:14" x14ac:dyDescent="0.25">
      <c r="L77514" s="9"/>
      <c r="M77514" s="9"/>
      <c r="N77514" s="9"/>
    </row>
    <row r="77515" spans="12:14" x14ac:dyDescent="0.25">
      <c r="L77515" s="9"/>
      <c r="M77515" s="9"/>
      <c r="N77515" s="9"/>
    </row>
    <row r="77516" spans="12:14" x14ac:dyDescent="0.25">
      <c r="L77516" s="9"/>
      <c r="M77516" s="9"/>
      <c r="N77516" s="9"/>
    </row>
    <row r="77517" spans="12:14" x14ac:dyDescent="0.25">
      <c r="L77517" s="9"/>
      <c r="M77517" s="9"/>
      <c r="N77517" s="9"/>
    </row>
    <row r="77518" spans="12:14" x14ac:dyDescent="0.25">
      <c r="L77518" s="9"/>
      <c r="M77518" s="9"/>
      <c r="N77518" s="9"/>
    </row>
    <row r="77519" spans="12:14" x14ac:dyDescent="0.25">
      <c r="L77519" s="9"/>
      <c r="M77519" s="9"/>
      <c r="N77519" s="9"/>
    </row>
    <row r="77520" spans="12:14" x14ac:dyDescent="0.25">
      <c r="L77520" s="9"/>
      <c r="M77520" s="9"/>
      <c r="N77520" s="9"/>
    </row>
    <row r="77521" spans="12:14" x14ac:dyDescent="0.25">
      <c r="L77521" s="9"/>
      <c r="M77521" s="9"/>
      <c r="N77521" s="9"/>
    </row>
    <row r="77522" spans="12:14" x14ac:dyDescent="0.25">
      <c r="L77522" s="9"/>
      <c r="M77522" s="9"/>
      <c r="N77522" s="9"/>
    </row>
    <row r="77523" spans="12:14" x14ac:dyDescent="0.25">
      <c r="L77523" s="9"/>
      <c r="M77523" s="9"/>
      <c r="N77523" s="9"/>
    </row>
    <row r="77524" spans="12:14" x14ac:dyDescent="0.25">
      <c r="L77524" s="9"/>
      <c r="M77524" s="9"/>
      <c r="N77524" s="9"/>
    </row>
    <row r="77525" spans="12:14" x14ac:dyDescent="0.25">
      <c r="L77525" s="9"/>
      <c r="M77525" s="9"/>
      <c r="N77525" s="9"/>
    </row>
    <row r="77526" spans="12:14" x14ac:dyDescent="0.25">
      <c r="L77526" s="9"/>
      <c r="M77526" s="9"/>
      <c r="N77526" s="9"/>
    </row>
    <row r="77527" spans="12:14" x14ac:dyDescent="0.25">
      <c r="L77527" s="9"/>
      <c r="M77527" s="9"/>
      <c r="N77527" s="9"/>
    </row>
    <row r="77528" spans="12:14" x14ac:dyDescent="0.25">
      <c r="L77528" s="9"/>
      <c r="M77528" s="9"/>
      <c r="N77528" s="9"/>
    </row>
    <row r="77529" spans="12:14" x14ac:dyDescent="0.25">
      <c r="L77529" s="9"/>
      <c r="M77529" s="9"/>
      <c r="N77529" s="9"/>
    </row>
    <row r="77530" spans="12:14" x14ac:dyDescent="0.25">
      <c r="L77530" s="9"/>
      <c r="M77530" s="9"/>
      <c r="N77530" s="9"/>
    </row>
    <row r="77531" spans="12:14" x14ac:dyDescent="0.25">
      <c r="L77531" s="9"/>
      <c r="M77531" s="9"/>
      <c r="N77531" s="9"/>
    </row>
    <row r="77532" spans="12:14" x14ac:dyDescent="0.25">
      <c r="L77532" s="9"/>
      <c r="M77532" s="9"/>
      <c r="N77532" s="9"/>
    </row>
    <row r="77533" spans="12:14" x14ac:dyDescent="0.25">
      <c r="L77533" s="9"/>
      <c r="M77533" s="9"/>
      <c r="N77533" s="9"/>
    </row>
    <row r="77534" spans="12:14" x14ac:dyDescent="0.25">
      <c r="L77534" s="9"/>
      <c r="M77534" s="9"/>
      <c r="N77534" s="9"/>
    </row>
    <row r="77535" spans="12:14" x14ac:dyDescent="0.25">
      <c r="L77535" s="9"/>
      <c r="M77535" s="9"/>
      <c r="N77535" s="9"/>
    </row>
    <row r="77536" spans="12:14" x14ac:dyDescent="0.25">
      <c r="L77536" s="9"/>
      <c r="M77536" s="9"/>
      <c r="N77536" s="9"/>
    </row>
    <row r="77537" spans="12:14" x14ac:dyDescent="0.25">
      <c r="L77537" s="9"/>
      <c r="M77537" s="9"/>
      <c r="N77537" s="9"/>
    </row>
    <row r="77538" spans="12:14" x14ac:dyDescent="0.25">
      <c r="L77538" s="9"/>
      <c r="M77538" s="9"/>
      <c r="N77538" s="9"/>
    </row>
    <row r="77539" spans="12:14" x14ac:dyDescent="0.25">
      <c r="L77539" s="9"/>
      <c r="M77539" s="9"/>
      <c r="N77539" s="9"/>
    </row>
    <row r="77540" spans="12:14" x14ac:dyDescent="0.25">
      <c r="L77540" s="9"/>
      <c r="M77540" s="9"/>
      <c r="N77540" s="9"/>
    </row>
    <row r="77541" spans="12:14" x14ac:dyDescent="0.25">
      <c r="L77541" s="9"/>
      <c r="M77541" s="9"/>
      <c r="N77541" s="9"/>
    </row>
    <row r="77542" spans="12:14" x14ac:dyDescent="0.25">
      <c r="L77542" s="9"/>
      <c r="M77542" s="9"/>
      <c r="N77542" s="9"/>
    </row>
    <row r="77543" spans="12:14" x14ac:dyDescent="0.25">
      <c r="L77543" s="9"/>
      <c r="M77543" s="9"/>
      <c r="N77543" s="9"/>
    </row>
    <row r="77544" spans="12:14" x14ac:dyDescent="0.25">
      <c r="L77544" s="9"/>
      <c r="M77544" s="9"/>
      <c r="N77544" s="9"/>
    </row>
    <row r="77545" spans="12:14" x14ac:dyDescent="0.25">
      <c r="L77545" s="9"/>
      <c r="M77545" s="9"/>
      <c r="N77545" s="9"/>
    </row>
    <row r="77546" spans="12:14" x14ac:dyDescent="0.25">
      <c r="L77546" s="9"/>
      <c r="M77546" s="9"/>
      <c r="N77546" s="9"/>
    </row>
    <row r="77547" spans="12:14" x14ac:dyDescent="0.25">
      <c r="L77547" s="9"/>
      <c r="M77547" s="9"/>
      <c r="N77547" s="9"/>
    </row>
    <row r="77548" spans="12:14" x14ac:dyDescent="0.25">
      <c r="L77548" s="9"/>
      <c r="M77548" s="9"/>
      <c r="N77548" s="9"/>
    </row>
    <row r="77549" spans="12:14" x14ac:dyDescent="0.25">
      <c r="L77549" s="9"/>
      <c r="M77549" s="9"/>
      <c r="N77549" s="9"/>
    </row>
    <row r="77550" spans="12:14" x14ac:dyDescent="0.25">
      <c r="L77550" s="9"/>
      <c r="M77550" s="9"/>
      <c r="N77550" s="9"/>
    </row>
    <row r="77551" spans="12:14" x14ac:dyDescent="0.25">
      <c r="L77551" s="9"/>
      <c r="M77551" s="9"/>
      <c r="N77551" s="9"/>
    </row>
    <row r="77552" spans="12:14" x14ac:dyDescent="0.25">
      <c r="L77552" s="9"/>
      <c r="M77552" s="9"/>
      <c r="N77552" s="9"/>
    </row>
    <row r="77553" spans="12:14" x14ac:dyDescent="0.25">
      <c r="L77553" s="9"/>
      <c r="M77553" s="9"/>
      <c r="N77553" s="9"/>
    </row>
    <row r="77554" spans="12:14" x14ac:dyDescent="0.25">
      <c r="L77554" s="9"/>
      <c r="M77554" s="9"/>
      <c r="N77554" s="9"/>
    </row>
    <row r="77555" spans="12:14" x14ac:dyDescent="0.25">
      <c r="L77555" s="9"/>
      <c r="M77555" s="9"/>
      <c r="N77555" s="9"/>
    </row>
    <row r="77556" spans="12:14" x14ac:dyDescent="0.25">
      <c r="L77556" s="9"/>
      <c r="M77556" s="9"/>
      <c r="N77556" s="9"/>
    </row>
    <row r="77557" spans="12:14" x14ac:dyDescent="0.25">
      <c r="L77557" s="9"/>
      <c r="M77557" s="9"/>
      <c r="N77557" s="9"/>
    </row>
    <row r="77558" spans="12:14" x14ac:dyDescent="0.25">
      <c r="L77558" s="9"/>
      <c r="M77558" s="9"/>
      <c r="N77558" s="9"/>
    </row>
    <row r="77559" spans="12:14" x14ac:dyDescent="0.25">
      <c r="L77559" s="9"/>
      <c r="M77559" s="9"/>
      <c r="N77559" s="9"/>
    </row>
    <row r="77560" spans="12:14" x14ac:dyDescent="0.25">
      <c r="L77560" s="9"/>
      <c r="M77560" s="9"/>
      <c r="N77560" s="9"/>
    </row>
    <row r="77561" spans="12:14" x14ac:dyDescent="0.25">
      <c r="L77561" s="9"/>
      <c r="M77561" s="9"/>
      <c r="N77561" s="9"/>
    </row>
    <row r="77562" spans="12:14" x14ac:dyDescent="0.25">
      <c r="L77562" s="9"/>
      <c r="M77562" s="9"/>
      <c r="N77562" s="9"/>
    </row>
    <row r="77563" spans="12:14" x14ac:dyDescent="0.25">
      <c r="L77563" s="9"/>
      <c r="M77563" s="9"/>
      <c r="N77563" s="9"/>
    </row>
    <row r="77564" spans="12:14" x14ac:dyDescent="0.25">
      <c r="L77564" s="9"/>
      <c r="M77564" s="9"/>
      <c r="N77564" s="9"/>
    </row>
    <row r="77565" spans="12:14" x14ac:dyDescent="0.25">
      <c r="L77565" s="9"/>
      <c r="M77565" s="9"/>
      <c r="N77565" s="9"/>
    </row>
    <row r="77566" spans="12:14" x14ac:dyDescent="0.25">
      <c r="L77566" s="9"/>
      <c r="M77566" s="9"/>
      <c r="N77566" s="9"/>
    </row>
    <row r="77567" spans="12:14" x14ac:dyDescent="0.25">
      <c r="L77567" s="9"/>
      <c r="M77567" s="9"/>
      <c r="N77567" s="9"/>
    </row>
    <row r="77568" spans="12:14" x14ac:dyDescent="0.25">
      <c r="L77568" s="9"/>
      <c r="M77568" s="9"/>
      <c r="N77568" s="9"/>
    </row>
    <row r="77569" spans="12:14" x14ac:dyDescent="0.25">
      <c r="L77569" s="9"/>
      <c r="M77569" s="9"/>
      <c r="N77569" s="9"/>
    </row>
    <row r="77570" spans="12:14" x14ac:dyDescent="0.25">
      <c r="L77570" s="9"/>
      <c r="M77570" s="9"/>
      <c r="N77570" s="9"/>
    </row>
    <row r="77571" spans="12:14" x14ac:dyDescent="0.25">
      <c r="L77571" s="9"/>
      <c r="M77571" s="9"/>
      <c r="N77571" s="9"/>
    </row>
    <row r="77572" spans="12:14" x14ac:dyDescent="0.25">
      <c r="L77572" s="9"/>
      <c r="M77572" s="9"/>
      <c r="N77572" s="9"/>
    </row>
    <row r="77573" spans="12:14" x14ac:dyDescent="0.25">
      <c r="L77573" s="9"/>
      <c r="M77573" s="9"/>
      <c r="N77573" s="9"/>
    </row>
    <row r="77574" spans="12:14" x14ac:dyDescent="0.25">
      <c r="L77574" s="9"/>
      <c r="M77574" s="9"/>
      <c r="N77574" s="9"/>
    </row>
    <row r="77575" spans="12:14" x14ac:dyDescent="0.25">
      <c r="L77575" s="9"/>
      <c r="M77575" s="9"/>
      <c r="N77575" s="9"/>
    </row>
    <row r="77576" spans="12:14" x14ac:dyDescent="0.25">
      <c r="L77576" s="9"/>
      <c r="M77576" s="9"/>
      <c r="N77576" s="9"/>
    </row>
    <row r="77577" spans="12:14" x14ac:dyDescent="0.25">
      <c r="L77577" s="9"/>
      <c r="M77577" s="9"/>
      <c r="N77577" s="9"/>
    </row>
    <row r="77578" spans="12:14" x14ac:dyDescent="0.25">
      <c r="L77578" s="9"/>
      <c r="M77578" s="9"/>
      <c r="N77578" s="9"/>
    </row>
    <row r="77579" spans="12:14" x14ac:dyDescent="0.25">
      <c r="L77579" s="9"/>
      <c r="M77579" s="9"/>
      <c r="N77579" s="9"/>
    </row>
    <row r="77580" spans="12:14" x14ac:dyDescent="0.25">
      <c r="L77580" s="9"/>
      <c r="M77580" s="9"/>
      <c r="N77580" s="9"/>
    </row>
    <row r="77581" spans="12:14" x14ac:dyDescent="0.25">
      <c r="L77581" s="9"/>
      <c r="M77581" s="9"/>
      <c r="N77581" s="9"/>
    </row>
    <row r="77582" spans="12:14" x14ac:dyDescent="0.25">
      <c r="L77582" s="9"/>
      <c r="M77582" s="9"/>
      <c r="N77582" s="9"/>
    </row>
    <row r="77583" spans="12:14" x14ac:dyDescent="0.25">
      <c r="L77583" s="9"/>
      <c r="M77583" s="9"/>
      <c r="N77583" s="9"/>
    </row>
    <row r="77584" spans="12:14" x14ac:dyDescent="0.25">
      <c r="L77584" s="9"/>
      <c r="M77584" s="9"/>
      <c r="N77584" s="9"/>
    </row>
    <row r="77585" spans="12:14" x14ac:dyDescent="0.25">
      <c r="L77585" s="9"/>
      <c r="M77585" s="9"/>
      <c r="N77585" s="9"/>
    </row>
    <row r="77586" spans="12:14" x14ac:dyDescent="0.25">
      <c r="L77586" s="9"/>
      <c r="M77586" s="9"/>
      <c r="N77586" s="9"/>
    </row>
    <row r="77587" spans="12:14" x14ac:dyDescent="0.25">
      <c r="L77587" s="9"/>
      <c r="M77587" s="9"/>
      <c r="N77587" s="9"/>
    </row>
    <row r="77588" spans="12:14" x14ac:dyDescent="0.25">
      <c r="L77588" s="9"/>
      <c r="M77588" s="9"/>
      <c r="N77588" s="9"/>
    </row>
    <row r="77589" spans="12:14" x14ac:dyDescent="0.25">
      <c r="L77589" s="9"/>
      <c r="M77589" s="9"/>
      <c r="N77589" s="9"/>
    </row>
    <row r="77590" spans="12:14" x14ac:dyDescent="0.25">
      <c r="L77590" s="9"/>
      <c r="M77590" s="9"/>
      <c r="N77590" s="9"/>
    </row>
    <row r="77591" spans="12:14" x14ac:dyDescent="0.25">
      <c r="L77591" s="9"/>
      <c r="M77591" s="9"/>
      <c r="N77591" s="9"/>
    </row>
    <row r="77592" spans="12:14" x14ac:dyDescent="0.25">
      <c r="L77592" s="9"/>
      <c r="M77592" s="9"/>
      <c r="N77592" s="9"/>
    </row>
    <row r="77593" spans="12:14" x14ac:dyDescent="0.25">
      <c r="L77593" s="9"/>
      <c r="M77593" s="9"/>
      <c r="N77593" s="9"/>
    </row>
    <row r="77594" spans="12:14" x14ac:dyDescent="0.25">
      <c r="L77594" s="9"/>
      <c r="M77594" s="9"/>
      <c r="N77594" s="9"/>
    </row>
    <row r="77595" spans="12:14" x14ac:dyDescent="0.25">
      <c r="L77595" s="9"/>
      <c r="M77595" s="9"/>
      <c r="N77595" s="9"/>
    </row>
    <row r="77596" spans="12:14" x14ac:dyDescent="0.25">
      <c r="L77596" s="9"/>
      <c r="M77596" s="9"/>
      <c r="N77596" s="9"/>
    </row>
    <row r="77597" spans="12:14" x14ac:dyDescent="0.25">
      <c r="L77597" s="9"/>
      <c r="M77597" s="9"/>
      <c r="N77597" s="9"/>
    </row>
    <row r="77598" spans="12:14" x14ac:dyDescent="0.25">
      <c r="L77598" s="9"/>
      <c r="M77598" s="9"/>
      <c r="N77598" s="9"/>
    </row>
    <row r="77599" spans="12:14" x14ac:dyDescent="0.25">
      <c r="L77599" s="9"/>
      <c r="M77599" s="9"/>
      <c r="N77599" s="9"/>
    </row>
    <row r="77600" spans="12:14" x14ac:dyDescent="0.25">
      <c r="L77600" s="9"/>
      <c r="M77600" s="9"/>
      <c r="N77600" s="9"/>
    </row>
    <row r="77601" spans="12:14" x14ac:dyDescent="0.25">
      <c r="L77601" s="9"/>
      <c r="M77601" s="9"/>
      <c r="N77601" s="9"/>
    </row>
    <row r="77602" spans="12:14" x14ac:dyDescent="0.25">
      <c r="L77602" s="9"/>
      <c r="M77602" s="9"/>
      <c r="N77602" s="9"/>
    </row>
    <row r="77603" spans="12:14" x14ac:dyDescent="0.25">
      <c r="L77603" s="9"/>
      <c r="M77603" s="9"/>
      <c r="N77603" s="9"/>
    </row>
    <row r="77604" spans="12:14" x14ac:dyDescent="0.25">
      <c r="L77604" s="9"/>
      <c r="M77604" s="9"/>
      <c r="N77604" s="9"/>
    </row>
    <row r="77605" spans="12:14" x14ac:dyDescent="0.25">
      <c r="L77605" s="9"/>
      <c r="M77605" s="9"/>
      <c r="N77605" s="9"/>
    </row>
    <row r="77606" spans="12:14" x14ac:dyDescent="0.25">
      <c r="L77606" s="9"/>
      <c r="M77606" s="9"/>
      <c r="N77606" s="9"/>
    </row>
    <row r="77607" spans="12:14" x14ac:dyDescent="0.25">
      <c r="L77607" s="9"/>
      <c r="M77607" s="9"/>
      <c r="N77607" s="9"/>
    </row>
    <row r="77608" spans="12:14" x14ac:dyDescent="0.25">
      <c r="L77608" s="9"/>
      <c r="M77608" s="9"/>
      <c r="N77608" s="9"/>
    </row>
    <row r="77609" spans="12:14" x14ac:dyDescent="0.25">
      <c r="L77609" s="9"/>
      <c r="M77609" s="9"/>
      <c r="N77609" s="9"/>
    </row>
    <row r="77610" spans="12:14" x14ac:dyDescent="0.25">
      <c r="L77610" s="9"/>
      <c r="M77610" s="9"/>
      <c r="N77610" s="9"/>
    </row>
    <row r="77611" spans="12:14" x14ac:dyDescent="0.25">
      <c r="L77611" s="9"/>
      <c r="M77611" s="9"/>
      <c r="N77611" s="9"/>
    </row>
    <row r="77612" spans="12:14" x14ac:dyDescent="0.25">
      <c r="L77612" s="9"/>
      <c r="M77612" s="9"/>
      <c r="N77612" s="9"/>
    </row>
    <row r="77613" spans="12:14" x14ac:dyDescent="0.25">
      <c r="L77613" s="9"/>
      <c r="M77613" s="9"/>
      <c r="N77613" s="9"/>
    </row>
    <row r="77614" spans="12:14" x14ac:dyDescent="0.25">
      <c r="L77614" s="9"/>
      <c r="M77614" s="9"/>
      <c r="N77614" s="9"/>
    </row>
    <row r="77615" spans="12:14" x14ac:dyDescent="0.25">
      <c r="L77615" s="9"/>
      <c r="M77615" s="9"/>
      <c r="N77615" s="9"/>
    </row>
    <row r="77616" spans="12:14" x14ac:dyDescent="0.25">
      <c r="L77616" s="9"/>
      <c r="M77616" s="9"/>
      <c r="N77616" s="9"/>
    </row>
    <row r="77617" spans="12:14" x14ac:dyDescent="0.25">
      <c r="L77617" s="9"/>
      <c r="M77617" s="9"/>
      <c r="N77617" s="9"/>
    </row>
    <row r="77618" spans="12:14" x14ac:dyDescent="0.25">
      <c r="L77618" s="9"/>
      <c r="M77618" s="9"/>
      <c r="N77618" s="9"/>
    </row>
    <row r="77619" spans="12:14" x14ac:dyDescent="0.25">
      <c r="L77619" s="9"/>
      <c r="M77619" s="9"/>
      <c r="N77619" s="9"/>
    </row>
    <row r="77620" spans="12:14" x14ac:dyDescent="0.25">
      <c r="L77620" s="9"/>
      <c r="M77620" s="9"/>
      <c r="N77620" s="9"/>
    </row>
    <row r="77621" spans="12:14" x14ac:dyDescent="0.25">
      <c r="L77621" s="9"/>
      <c r="M77621" s="9"/>
      <c r="N77621" s="9"/>
    </row>
    <row r="77622" spans="12:14" x14ac:dyDescent="0.25">
      <c r="L77622" s="9"/>
      <c r="M77622" s="9"/>
      <c r="N77622" s="9"/>
    </row>
    <row r="77623" spans="12:14" x14ac:dyDescent="0.25">
      <c r="L77623" s="9"/>
      <c r="M77623" s="9"/>
      <c r="N77623" s="9"/>
    </row>
    <row r="77624" spans="12:14" x14ac:dyDescent="0.25">
      <c r="L77624" s="9"/>
      <c r="M77624" s="9"/>
      <c r="N77624" s="9"/>
    </row>
    <row r="77625" spans="12:14" x14ac:dyDescent="0.25">
      <c r="L77625" s="9"/>
      <c r="M77625" s="9"/>
      <c r="N77625" s="9"/>
    </row>
    <row r="77626" spans="12:14" x14ac:dyDescent="0.25">
      <c r="L77626" s="9"/>
      <c r="M77626" s="9"/>
      <c r="N77626" s="9"/>
    </row>
    <row r="77627" spans="12:14" x14ac:dyDescent="0.25">
      <c r="L77627" s="9"/>
      <c r="M77627" s="9"/>
      <c r="N77627" s="9"/>
    </row>
    <row r="77628" spans="12:14" x14ac:dyDescent="0.25">
      <c r="L77628" s="9"/>
      <c r="M77628" s="9"/>
      <c r="N77628" s="9"/>
    </row>
    <row r="77629" spans="12:14" x14ac:dyDescent="0.25">
      <c r="L77629" s="9"/>
      <c r="M77629" s="9"/>
      <c r="N77629" s="9"/>
    </row>
    <row r="77630" spans="12:14" x14ac:dyDescent="0.25">
      <c r="L77630" s="9"/>
      <c r="M77630" s="9"/>
      <c r="N77630" s="9"/>
    </row>
    <row r="77631" spans="12:14" x14ac:dyDescent="0.25">
      <c r="L77631" s="9"/>
      <c r="M77631" s="9"/>
      <c r="N77631" s="9"/>
    </row>
    <row r="77632" spans="12:14" x14ac:dyDescent="0.25">
      <c r="L77632" s="9"/>
      <c r="M77632" s="9"/>
      <c r="N77632" s="9"/>
    </row>
    <row r="77633" spans="12:14" x14ac:dyDescent="0.25">
      <c r="L77633" s="9"/>
      <c r="M77633" s="9"/>
      <c r="N77633" s="9"/>
    </row>
    <row r="77634" spans="12:14" x14ac:dyDescent="0.25">
      <c r="L77634" s="9"/>
      <c r="M77634" s="9"/>
      <c r="N77634" s="9"/>
    </row>
    <row r="77635" spans="12:14" x14ac:dyDescent="0.25">
      <c r="L77635" s="9"/>
      <c r="M77635" s="9"/>
      <c r="N77635" s="9"/>
    </row>
    <row r="77636" spans="12:14" x14ac:dyDescent="0.25">
      <c r="L77636" s="9"/>
      <c r="M77636" s="9"/>
      <c r="N77636" s="9"/>
    </row>
    <row r="77637" spans="12:14" x14ac:dyDescent="0.25">
      <c r="L77637" s="9"/>
      <c r="M77637" s="9"/>
      <c r="N77637" s="9"/>
    </row>
    <row r="77638" spans="12:14" x14ac:dyDescent="0.25">
      <c r="L77638" s="9"/>
      <c r="M77638" s="9"/>
      <c r="N77638" s="9"/>
    </row>
    <row r="77639" spans="12:14" x14ac:dyDescent="0.25">
      <c r="L77639" s="9"/>
      <c r="M77639" s="9"/>
      <c r="N77639" s="9"/>
    </row>
    <row r="77640" spans="12:14" x14ac:dyDescent="0.25">
      <c r="L77640" s="9"/>
      <c r="M77640" s="9"/>
      <c r="N77640" s="9"/>
    </row>
    <row r="77641" spans="12:14" x14ac:dyDescent="0.25">
      <c r="L77641" s="9"/>
      <c r="M77641" s="9"/>
      <c r="N77641" s="9"/>
    </row>
    <row r="77642" spans="12:14" x14ac:dyDescent="0.25">
      <c r="L77642" s="9"/>
      <c r="M77642" s="9"/>
      <c r="N77642" s="9"/>
    </row>
    <row r="77643" spans="12:14" x14ac:dyDescent="0.25">
      <c r="L77643" s="9"/>
      <c r="M77643" s="9"/>
      <c r="N77643" s="9"/>
    </row>
    <row r="77644" spans="12:14" x14ac:dyDescent="0.25">
      <c r="L77644" s="9"/>
      <c r="M77644" s="9"/>
      <c r="N77644" s="9"/>
    </row>
    <row r="77645" spans="12:14" x14ac:dyDescent="0.25">
      <c r="L77645" s="9"/>
      <c r="M77645" s="9"/>
      <c r="N77645" s="9"/>
    </row>
    <row r="77646" spans="12:14" x14ac:dyDescent="0.25">
      <c r="L77646" s="9"/>
      <c r="M77646" s="9"/>
      <c r="N77646" s="9"/>
    </row>
    <row r="77647" spans="12:14" x14ac:dyDescent="0.25">
      <c r="L77647" s="9"/>
      <c r="M77647" s="9"/>
      <c r="N77647" s="9"/>
    </row>
    <row r="77648" spans="12:14" x14ac:dyDescent="0.25">
      <c r="L77648" s="9"/>
      <c r="M77648" s="9"/>
      <c r="N77648" s="9"/>
    </row>
    <row r="77649" spans="12:14" x14ac:dyDescent="0.25">
      <c r="L77649" s="9"/>
      <c r="M77649" s="9"/>
      <c r="N77649" s="9"/>
    </row>
    <row r="77650" spans="12:14" x14ac:dyDescent="0.25">
      <c r="L77650" s="9"/>
      <c r="M77650" s="9"/>
      <c r="N77650" s="9"/>
    </row>
    <row r="77651" spans="12:14" x14ac:dyDescent="0.25">
      <c r="L77651" s="9"/>
      <c r="M77651" s="9"/>
      <c r="N77651" s="9"/>
    </row>
    <row r="77652" spans="12:14" x14ac:dyDescent="0.25">
      <c r="L77652" s="9"/>
      <c r="M77652" s="9"/>
      <c r="N77652" s="9"/>
    </row>
    <row r="77653" spans="12:14" x14ac:dyDescent="0.25">
      <c r="L77653" s="9"/>
      <c r="M77653" s="9"/>
      <c r="N77653" s="9"/>
    </row>
    <row r="77654" spans="12:14" x14ac:dyDescent="0.25">
      <c r="L77654" s="9"/>
      <c r="M77654" s="9"/>
      <c r="N77654" s="9"/>
    </row>
    <row r="77655" spans="12:14" x14ac:dyDescent="0.25">
      <c r="L77655" s="9"/>
      <c r="M77655" s="9"/>
      <c r="N77655" s="9"/>
    </row>
    <row r="77656" spans="12:14" x14ac:dyDescent="0.25">
      <c r="L77656" s="9"/>
      <c r="M77656" s="9"/>
      <c r="N77656" s="9"/>
    </row>
    <row r="77657" spans="12:14" x14ac:dyDescent="0.25">
      <c r="L77657" s="9"/>
      <c r="M77657" s="9"/>
      <c r="N77657" s="9"/>
    </row>
    <row r="77658" spans="12:14" x14ac:dyDescent="0.25">
      <c r="L77658" s="9"/>
      <c r="M77658" s="9"/>
      <c r="N77658" s="9"/>
    </row>
    <row r="77659" spans="12:14" x14ac:dyDescent="0.25">
      <c r="L77659" s="9"/>
      <c r="M77659" s="9"/>
      <c r="N77659" s="9"/>
    </row>
    <row r="77660" spans="12:14" x14ac:dyDescent="0.25">
      <c r="L77660" s="9"/>
      <c r="M77660" s="9"/>
      <c r="N77660" s="9"/>
    </row>
    <row r="77661" spans="12:14" x14ac:dyDescent="0.25">
      <c r="L77661" s="9"/>
      <c r="M77661" s="9"/>
      <c r="N77661" s="9"/>
    </row>
    <row r="77662" spans="12:14" x14ac:dyDescent="0.25">
      <c r="L77662" s="9"/>
      <c r="M77662" s="9"/>
      <c r="N77662" s="9"/>
    </row>
    <row r="77663" spans="12:14" x14ac:dyDescent="0.25">
      <c r="L77663" s="9"/>
      <c r="M77663" s="9"/>
      <c r="N77663" s="9"/>
    </row>
    <row r="77664" spans="12:14" x14ac:dyDescent="0.25">
      <c r="L77664" s="9"/>
      <c r="M77664" s="9"/>
      <c r="N77664" s="9"/>
    </row>
    <row r="77665" spans="12:14" x14ac:dyDescent="0.25">
      <c r="L77665" s="9"/>
      <c r="M77665" s="9"/>
      <c r="N77665" s="9"/>
    </row>
    <row r="77666" spans="12:14" x14ac:dyDescent="0.25">
      <c r="L77666" s="9"/>
      <c r="M77666" s="9"/>
      <c r="N77666" s="9"/>
    </row>
    <row r="77667" spans="12:14" x14ac:dyDescent="0.25">
      <c r="L77667" s="9"/>
      <c r="M77667" s="9"/>
      <c r="N77667" s="9"/>
    </row>
    <row r="77668" spans="12:14" x14ac:dyDescent="0.25">
      <c r="L77668" s="9"/>
      <c r="M77668" s="9"/>
      <c r="N77668" s="9"/>
    </row>
    <row r="77669" spans="12:14" x14ac:dyDescent="0.25">
      <c r="L77669" s="9"/>
      <c r="M77669" s="9"/>
      <c r="N77669" s="9"/>
    </row>
    <row r="77670" spans="12:14" x14ac:dyDescent="0.25">
      <c r="L77670" s="9"/>
      <c r="M77670" s="9"/>
      <c r="N77670" s="9"/>
    </row>
    <row r="77671" spans="12:14" x14ac:dyDescent="0.25">
      <c r="L77671" s="9"/>
      <c r="M77671" s="9"/>
      <c r="N77671" s="9"/>
    </row>
    <row r="77672" spans="12:14" x14ac:dyDescent="0.25">
      <c r="L77672" s="9"/>
      <c r="M77672" s="9"/>
      <c r="N77672" s="9"/>
    </row>
    <row r="77673" spans="12:14" x14ac:dyDescent="0.25">
      <c r="L77673" s="9"/>
      <c r="M77673" s="9"/>
      <c r="N77673" s="9"/>
    </row>
    <row r="77674" spans="12:14" x14ac:dyDescent="0.25">
      <c r="L77674" s="9"/>
      <c r="M77674" s="9"/>
      <c r="N77674" s="9"/>
    </row>
    <row r="77675" spans="12:14" x14ac:dyDescent="0.25">
      <c r="L77675" s="9"/>
      <c r="M77675" s="9"/>
      <c r="N77675" s="9"/>
    </row>
    <row r="77676" spans="12:14" x14ac:dyDescent="0.25">
      <c r="L77676" s="9"/>
      <c r="M77676" s="9"/>
      <c r="N77676" s="9"/>
    </row>
    <row r="77677" spans="12:14" x14ac:dyDescent="0.25">
      <c r="L77677" s="9"/>
      <c r="M77677" s="9"/>
      <c r="N77677" s="9"/>
    </row>
    <row r="77678" spans="12:14" x14ac:dyDescent="0.25">
      <c r="L77678" s="9"/>
      <c r="M77678" s="9"/>
      <c r="N77678" s="9"/>
    </row>
    <row r="77679" spans="12:14" x14ac:dyDescent="0.25">
      <c r="L77679" s="9"/>
      <c r="M77679" s="9"/>
      <c r="N77679" s="9"/>
    </row>
    <row r="77680" spans="12:14" x14ac:dyDescent="0.25">
      <c r="L77680" s="9"/>
      <c r="M77680" s="9"/>
      <c r="N77680" s="9"/>
    </row>
    <row r="77681" spans="12:14" x14ac:dyDescent="0.25">
      <c r="L77681" s="9"/>
      <c r="M77681" s="9"/>
      <c r="N77681" s="9"/>
    </row>
    <row r="77682" spans="12:14" x14ac:dyDescent="0.25">
      <c r="L77682" s="9"/>
      <c r="M77682" s="9"/>
      <c r="N77682" s="9"/>
    </row>
    <row r="77683" spans="12:14" x14ac:dyDescent="0.25">
      <c r="L77683" s="9"/>
      <c r="M77683" s="9"/>
      <c r="N77683" s="9"/>
    </row>
    <row r="77684" spans="12:14" x14ac:dyDescent="0.25">
      <c r="L77684" s="9"/>
      <c r="M77684" s="9"/>
      <c r="N77684" s="9"/>
    </row>
    <row r="77685" spans="12:14" x14ac:dyDescent="0.25">
      <c r="L77685" s="9"/>
      <c r="M77685" s="9"/>
      <c r="N77685" s="9"/>
    </row>
    <row r="77686" spans="12:14" x14ac:dyDescent="0.25">
      <c r="L77686" s="9"/>
      <c r="M77686" s="9"/>
      <c r="N77686" s="9"/>
    </row>
    <row r="77687" spans="12:14" x14ac:dyDescent="0.25">
      <c r="L77687" s="9"/>
      <c r="M77687" s="9"/>
      <c r="N77687" s="9"/>
    </row>
    <row r="77688" spans="12:14" x14ac:dyDescent="0.25">
      <c r="L77688" s="9"/>
      <c r="M77688" s="9"/>
      <c r="N77688" s="9"/>
    </row>
    <row r="77689" spans="12:14" x14ac:dyDescent="0.25">
      <c r="L77689" s="9"/>
      <c r="M77689" s="9"/>
      <c r="N77689" s="9"/>
    </row>
    <row r="77690" spans="12:14" x14ac:dyDescent="0.25">
      <c r="L77690" s="9"/>
      <c r="M77690" s="9"/>
      <c r="N77690" s="9"/>
    </row>
    <row r="77691" spans="12:14" x14ac:dyDescent="0.25">
      <c r="L77691" s="9"/>
      <c r="M77691" s="9"/>
      <c r="N77691" s="9"/>
    </row>
    <row r="77692" spans="12:14" x14ac:dyDescent="0.25">
      <c r="L77692" s="9"/>
      <c r="M77692" s="9"/>
      <c r="N77692" s="9"/>
    </row>
    <row r="77693" spans="12:14" x14ac:dyDescent="0.25">
      <c r="L77693" s="9"/>
      <c r="M77693" s="9"/>
      <c r="N77693" s="9"/>
    </row>
    <row r="77694" spans="12:14" x14ac:dyDescent="0.25">
      <c r="L77694" s="9"/>
      <c r="M77694" s="9"/>
      <c r="N77694" s="9"/>
    </row>
    <row r="77695" spans="12:14" x14ac:dyDescent="0.25">
      <c r="L77695" s="9"/>
      <c r="M77695" s="9"/>
      <c r="N77695" s="9"/>
    </row>
    <row r="77696" spans="12:14" x14ac:dyDescent="0.25">
      <c r="L77696" s="9"/>
      <c r="M77696" s="9"/>
      <c r="N77696" s="9"/>
    </row>
    <row r="77697" spans="12:14" x14ac:dyDescent="0.25">
      <c r="L77697" s="9"/>
      <c r="M77697" s="9"/>
      <c r="N77697" s="9"/>
    </row>
    <row r="77698" spans="12:14" x14ac:dyDescent="0.25">
      <c r="L77698" s="9"/>
      <c r="M77698" s="9"/>
      <c r="N77698" s="9"/>
    </row>
    <row r="77699" spans="12:14" x14ac:dyDescent="0.25">
      <c r="L77699" s="9"/>
      <c r="M77699" s="9"/>
      <c r="N77699" s="9"/>
    </row>
    <row r="77700" spans="12:14" x14ac:dyDescent="0.25">
      <c r="L77700" s="9"/>
      <c r="M77700" s="9"/>
      <c r="N77700" s="9"/>
    </row>
    <row r="77701" spans="12:14" x14ac:dyDescent="0.25">
      <c r="L77701" s="9"/>
      <c r="M77701" s="9"/>
      <c r="N77701" s="9"/>
    </row>
    <row r="77702" spans="12:14" x14ac:dyDescent="0.25">
      <c r="L77702" s="9"/>
      <c r="M77702" s="9"/>
      <c r="N77702" s="9"/>
    </row>
    <row r="77703" spans="12:14" x14ac:dyDescent="0.25">
      <c r="L77703" s="9"/>
      <c r="M77703" s="9"/>
      <c r="N77703" s="9"/>
    </row>
    <row r="77704" spans="12:14" x14ac:dyDescent="0.25">
      <c r="L77704" s="9"/>
      <c r="M77704" s="9"/>
      <c r="N77704" s="9"/>
    </row>
    <row r="77705" spans="12:14" x14ac:dyDescent="0.25">
      <c r="L77705" s="9"/>
      <c r="M77705" s="9"/>
      <c r="N77705" s="9"/>
    </row>
    <row r="77706" spans="12:14" x14ac:dyDescent="0.25">
      <c r="L77706" s="9"/>
      <c r="M77706" s="9"/>
      <c r="N77706" s="9"/>
    </row>
    <row r="77707" spans="12:14" x14ac:dyDescent="0.25">
      <c r="L77707" s="9"/>
      <c r="M77707" s="9"/>
      <c r="N77707" s="9"/>
    </row>
    <row r="77708" spans="12:14" x14ac:dyDescent="0.25">
      <c r="L77708" s="9"/>
      <c r="M77708" s="9"/>
      <c r="N77708" s="9"/>
    </row>
    <row r="77709" spans="12:14" x14ac:dyDescent="0.25">
      <c r="L77709" s="9"/>
      <c r="M77709" s="9"/>
      <c r="N77709" s="9"/>
    </row>
    <row r="77710" spans="12:14" x14ac:dyDescent="0.25">
      <c r="L77710" s="9"/>
      <c r="M77710" s="9"/>
      <c r="N77710" s="9"/>
    </row>
    <row r="77711" spans="12:14" x14ac:dyDescent="0.25">
      <c r="L77711" s="9"/>
      <c r="M77711" s="9"/>
      <c r="N77711" s="9"/>
    </row>
    <row r="77712" spans="12:14" x14ac:dyDescent="0.25">
      <c r="L77712" s="9"/>
      <c r="M77712" s="9"/>
      <c r="N77712" s="9"/>
    </row>
    <row r="77713" spans="12:14" x14ac:dyDescent="0.25">
      <c r="L77713" s="9"/>
      <c r="M77713" s="9"/>
      <c r="N77713" s="9"/>
    </row>
    <row r="77714" spans="12:14" x14ac:dyDescent="0.25">
      <c r="L77714" s="9"/>
      <c r="M77714" s="9"/>
      <c r="N77714" s="9"/>
    </row>
    <row r="77715" spans="12:14" x14ac:dyDescent="0.25">
      <c r="L77715" s="9"/>
      <c r="M77715" s="9"/>
      <c r="N77715" s="9"/>
    </row>
    <row r="77716" spans="12:14" x14ac:dyDescent="0.25">
      <c r="L77716" s="9"/>
      <c r="M77716" s="9"/>
      <c r="N77716" s="9"/>
    </row>
    <row r="77717" spans="12:14" x14ac:dyDescent="0.25">
      <c r="L77717" s="9"/>
      <c r="M77717" s="9"/>
      <c r="N77717" s="9"/>
    </row>
    <row r="77718" spans="12:14" x14ac:dyDescent="0.25">
      <c r="L77718" s="9"/>
      <c r="M77718" s="9"/>
      <c r="N77718" s="9"/>
    </row>
    <row r="77719" spans="12:14" x14ac:dyDescent="0.25">
      <c r="L77719" s="9"/>
      <c r="M77719" s="9"/>
      <c r="N77719" s="9"/>
    </row>
    <row r="77720" spans="12:14" x14ac:dyDescent="0.25">
      <c r="L77720" s="9"/>
      <c r="M77720" s="9"/>
      <c r="N77720" s="9"/>
    </row>
    <row r="77721" spans="12:14" x14ac:dyDescent="0.25">
      <c r="L77721" s="9"/>
      <c r="M77721" s="9"/>
      <c r="N77721" s="9"/>
    </row>
    <row r="77722" spans="12:14" x14ac:dyDescent="0.25">
      <c r="L77722" s="9"/>
      <c r="M77722" s="9"/>
      <c r="N77722" s="9"/>
    </row>
    <row r="77723" spans="12:14" x14ac:dyDescent="0.25">
      <c r="L77723" s="9"/>
      <c r="M77723" s="9"/>
      <c r="N77723" s="9"/>
    </row>
    <row r="77724" spans="12:14" x14ac:dyDescent="0.25">
      <c r="L77724" s="9"/>
      <c r="M77724" s="9"/>
      <c r="N77724" s="9"/>
    </row>
    <row r="77725" spans="12:14" x14ac:dyDescent="0.25">
      <c r="L77725" s="9"/>
      <c r="M77725" s="9"/>
      <c r="N77725" s="9"/>
    </row>
    <row r="77726" spans="12:14" x14ac:dyDescent="0.25">
      <c r="L77726" s="9"/>
      <c r="M77726" s="9"/>
      <c r="N77726" s="9"/>
    </row>
    <row r="77727" spans="12:14" x14ac:dyDescent="0.25">
      <c r="L77727" s="9"/>
      <c r="M77727" s="9"/>
      <c r="N77727" s="9"/>
    </row>
    <row r="77728" spans="12:14" x14ac:dyDescent="0.25">
      <c r="L77728" s="9"/>
      <c r="M77728" s="9"/>
      <c r="N77728" s="9"/>
    </row>
    <row r="77729" spans="12:14" x14ac:dyDescent="0.25">
      <c r="L77729" s="9"/>
      <c r="M77729" s="9"/>
      <c r="N77729" s="9"/>
    </row>
    <row r="77730" spans="12:14" x14ac:dyDescent="0.25">
      <c r="L77730" s="9"/>
      <c r="M77730" s="9"/>
      <c r="N77730" s="9"/>
    </row>
    <row r="77731" spans="12:14" x14ac:dyDescent="0.25">
      <c r="L77731" s="9"/>
      <c r="M77731" s="9"/>
      <c r="N77731" s="9"/>
    </row>
    <row r="77732" spans="12:14" x14ac:dyDescent="0.25">
      <c r="L77732" s="9"/>
      <c r="M77732" s="9"/>
      <c r="N77732" s="9"/>
    </row>
    <row r="77733" spans="12:14" x14ac:dyDescent="0.25">
      <c r="L77733" s="9"/>
      <c r="M77733" s="9"/>
      <c r="N77733" s="9"/>
    </row>
    <row r="77734" spans="12:14" x14ac:dyDescent="0.25">
      <c r="L77734" s="9"/>
      <c r="M77734" s="9"/>
      <c r="N77734" s="9"/>
    </row>
    <row r="77735" spans="12:14" x14ac:dyDescent="0.25">
      <c r="L77735" s="9"/>
      <c r="M77735" s="9"/>
      <c r="N77735" s="9"/>
    </row>
    <row r="77736" spans="12:14" x14ac:dyDescent="0.25">
      <c r="L77736" s="9"/>
      <c r="M77736" s="9"/>
      <c r="N77736" s="9"/>
    </row>
    <row r="77737" spans="12:14" x14ac:dyDescent="0.25">
      <c r="L77737" s="9"/>
      <c r="M77737" s="9"/>
      <c r="N77737" s="9"/>
    </row>
    <row r="77738" spans="12:14" x14ac:dyDescent="0.25">
      <c r="L77738" s="9"/>
      <c r="M77738" s="9"/>
      <c r="N77738" s="9"/>
    </row>
    <row r="77739" spans="12:14" x14ac:dyDescent="0.25">
      <c r="L77739" s="9"/>
      <c r="M77739" s="9"/>
      <c r="N77739" s="9"/>
    </row>
    <row r="77740" spans="12:14" x14ac:dyDescent="0.25">
      <c r="L77740" s="9"/>
      <c r="M77740" s="9"/>
      <c r="N77740" s="9"/>
    </row>
    <row r="77741" spans="12:14" x14ac:dyDescent="0.25">
      <c r="L77741" s="9"/>
      <c r="M77741" s="9"/>
      <c r="N77741" s="9"/>
    </row>
    <row r="77742" spans="12:14" x14ac:dyDescent="0.25">
      <c r="L77742" s="9"/>
      <c r="M77742" s="9"/>
      <c r="N77742" s="9"/>
    </row>
    <row r="77743" spans="12:14" x14ac:dyDescent="0.25">
      <c r="L77743" s="9"/>
      <c r="M77743" s="9"/>
      <c r="N77743" s="9"/>
    </row>
    <row r="77744" spans="12:14" x14ac:dyDescent="0.25">
      <c r="L77744" s="9"/>
      <c r="M77744" s="9"/>
      <c r="N77744" s="9"/>
    </row>
    <row r="77745" spans="12:14" x14ac:dyDescent="0.25">
      <c r="L77745" s="9"/>
      <c r="M77745" s="9"/>
      <c r="N77745" s="9"/>
    </row>
    <row r="77746" spans="12:14" x14ac:dyDescent="0.25">
      <c r="L77746" s="9"/>
      <c r="M77746" s="9"/>
      <c r="N77746" s="9"/>
    </row>
    <row r="77747" spans="12:14" x14ac:dyDescent="0.25">
      <c r="L77747" s="9"/>
      <c r="M77747" s="9"/>
      <c r="N77747" s="9"/>
    </row>
    <row r="77748" spans="12:14" x14ac:dyDescent="0.25">
      <c r="L77748" s="9"/>
      <c r="M77748" s="9"/>
      <c r="N77748" s="9"/>
    </row>
    <row r="77749" spans="12:14" x14ac:dyDescent="0.25">
      <c r="L77749" s="9"/>
      <c r="M77749" s="9"/>
      <c r="N77749" s="9"/>
    </row>
    <row r="77750" spans="12:14" x14ac:dyDescent="0.25">
      <c r="L77750" s="9"/>
      <c r="M77750" s="9"/>
      <c r="N77750" s="9"/>
    </row>
    <row r="77751" spans="12:14" x14ac:dyDescent="0.25">
      <c r="L77751" s="9"/>
      <c r="M77751" s="9"/>
      <c r="N77751" s="9"/>
    </row>
    <row r="77752" spans="12:14" x14ac:dyDescent="0.25">
      <c r="L77752" s="9"/>
      <c r="M77752" s="9"/>
      <c r="N77752" s="9"/>
    </row>
    <row r="77753" spans="12:14" x14ac:dyDescent="0.25">
      <c r="L77753" s="9"/>
      <c r="M77753" s="9"/>
      <c r="N77753" s="9"/>
    </row>
    <row r="77754" spans="12:14" x14ac:dyDescent="0.25">
      <c r="L77754" s="9"/>
      <c r="M77754" s="9"/>
      <c r="N77754" s="9"/>
    </row>
    <row r="77755" spans="12:14" x14ac:dyDescent="0.25">
      <c r="L77755" s="9"/>
      <c r="M77755" s="9"/>
      <c r="N77755" s="9"/>
    </row>
    <row r="77756" spans="12:14" x14ac:dyDescent="0.25">
      <c r="L77756" s="9"/>
      <c r="M77756" s="9"/>
      <c r="N77756" s="9"/>
    </row>
    <row r="77757" spans="12:14" x14ac:dyDescent="0.25">
      <c r="L77757" s="9"/>
      <c r="M77757" s="9"/>
      <c r="N77757" s="9"/>
    </row>
    <row r="77758" spans="12:14" x14ac:dyDescent="0.25">
      <c r="L77758" s="9"/>
      <c r="M77758" s="9"/>
      <c r="N77758" s="9"/>
    </row>
    <row r="77759" spans="12:14" x14ac:dyDescent="0.25">
      <c r="L77759" s="9"/>
      <c r="M77759" s="9"/>
      <c r="N77759" s="9"/>
    </row>
    <row r="77760" spans="12:14" x14ac:dyDescent="0.25">
      <c r="L77760" s="9"/>
      <c r="M77760" s="9"/>
      <c r="N77760" s="9"/>
    </row>
    <row r="77761" spans="12:14" x14ac:dyDescent="0.25">
      <c r="L77761" s="9"/>
      <c r="M77761" s="9"/>
      <c r="N77761" s="9"/>
    </row>
    <row r="77762" spans="12:14" x14ac:dyDescent="0.25">
      <c r="L77762" s="9"/>
      <c r="M77762" s="9"/>
      <c r="N77762" s="9"/>
    </row>
    <row r="77763" spans="12:14" x14ac:dyDescent="0.25">
      <c r="L77763" s="9"/>
      <c r="M77763" s="9"/>
      <c r="N77763" s="9"/>
    </row>
    <row r="77764" spans="12:14" x14ac:dyDescent="0.25">
      <c r="L77764" s="9"/>
      <c r="M77764" s="9"/>
      <c r="N77764" s="9"/>
    </row>
    <row r="77765" spans="12:14" x14ac:dyDescent="0.25">
      <c r="L77765" s="9"/>
      <c r="M77765" s="9"/>
      <c r="N77765" s="9"/>
    </row>
    <row r="77766" spans="12:14" x14ac:dyDescent="0.25">
      <c r="L77766" s="9"/>
      <c r="M77766" s="9"/>
      <c r="N77766" s="9"/>
    </row>
    <row r="77767" spans="12:14" x14ac:dyDescent="0.25">
      <c r="L77767" s="9"/>
      <c r="M77767" s="9"/>
      <c r="N77767" s="9"/>
    </row>
    <row r="77768" spans="12:14" x14ac:dyDescent="0.25">
      <c r="L77768" s="9"/>
      <c r="M77768" s="9"/>
      <c r="N77768" s="9"/>
    </row>
    <row r="77769" spans="12:14" x14ac:dyDescent="0.25">
      <c r="L77769" s="9"/>
      <c r="M77769" s="9"/>
      <c r="N77769" s="9"/>
    </row>
    <row r="77770" spans="12:14" x14ac:dyDescent="0.25">
      <c r="L77770" s="9"/>
      <c r="M77770" s="9"/>
      <c r="N77770" s="9"/>
    </row>
    <row r="77771" spans="12:14" x14ac:dyDescent="0.25">
      <c r="L77771" s="9"/>
      <c r="M77771" s="9"/>
      <c r="N77771" s="9"/>
    </row>
    <row r="77772" spans="12:14" x14ac:dyDescent="0.25">
      <c r="L77772" s="9"/>
      <c r="M77772" s="9"/>
      <c r="N77772" s="9"/>
    </row>
    <row r="77773" spans="12:14" x14ac:dyDescent="0.25">
      <c r="L77773" s="9"/>
      <c r="M77773" s="9"/>
      <c r="N77773" s="9"/>
    </row>
    <row r="77774" spans="12:14" x14ac:dyDescent="0.25">
      <c r="L77774" s="9"/>
      <c r="M77774" s="9"/>
      <c r="N77774" s="9"/>
    </row>
    <row r="77775" spans="12:14" x14ac:dyDescent="0.25">
      <c r="L77775" s="9"/>
      <c r="M77775" s="9"/>
      <c r="N77775" s="9"/>
    </row>
    <row r="77776" spans="12:14" x14ac:dyDescent="0.25">
      <c r="L77776" s="9"/>
      <c r="M77776" s="9"/>
      <c r="N77776" s="9"/>
    </row>
    <row r="77777" spans="12:14" x14ac:dyDescent="0.25">
      <c r="L77777" s="9"/>
      <c r="M77777" s="9"/>
      <c r="N77777" s="9"/>
    </row>
    <row r="77778" spans="12:14" x14ac:dyDescent="0.25">
      <c r="L77778" s="9"/>
      <c r="M77778" s="9"/>
      <c r="N77778" s="9"/>
    </row>
    <row r="77779" spans="12:14" x14ac:dyDescent="0.25">
      <c r="L77779" s="9"/>
      <c r="M77779" s="9"/>
      <c r="N77779" s="9"/>
    </row>
    <row r="77780" spans="12:14" x14ac:dyDescent="0.25">
      <c r="L77780" s="9"/>
      <c r="M77780" s="9"/>
      <c r="N77780" s="9"/>
    </row>
    <row r="77781" spans="12:14" x14ac:dyDescent="0.25">
      <c r="L77781" s="9"/>
      <c r="M77781" s="9"/>
      <c r="N77781" s="9"/>
    </row>
    <row r="77782" spans="12:14" x14ac:dyDescent="0.25">
      <c r="L77782" s="9"/>
      <c r="M77782" s="9"/>
      <c r="N77782" s="9"/>
    </row>
    <row r="77783" spans="12:14" x14ac:dyDescent="0.25">
      <c r="L77783" s="9"/>
      <c r="M77783" s="9"/>
      <c r="N77783" s="9"/>
    </row>
    <row r="77784" spans="12:14" x14ac:dyDescent="0.25">
      <c r="L77784" s="9"/>
      <c r="M77784" s="9"/>
      <c r="N77784" s="9"/>
    </row>
    <row r="77785" spans="12:14" x14ac:dyDescent="0.25">
      <c r="L77785" s="9"/>
      <c r="M77785" s="9"/>
      <c r="N77785" s="9"/>
    </row>
    <row r="77786" spans="12:14" x14ac:dyDescent="0.25">
      <c r="L77786" s="9"/>
      <c r="M77786" s="9"/>
      <c r="N77786" s="9"/>
    </row>
    <row r="77787" spans="12:14" x14ac:dyDescent="0.25">
      <c r="L77787" s="9"/>
      <c r="M77787" s="9"/>
      <c r="N77787" s="9"/>
    </row>
    <row r="77788" spans="12:14" x14ac:dyDescent="0.25">
      <c r="L77788" s="9"/>
      <c r="M77788" s="9"/>
      <c r="N77788" s="9"/>
    </row>
    <row r="77789" spans="12:14" x14ac:dyDescent="0.25">
      <c r="L77789" s="9"/>
      <c r="M77789" s="9"/>
      <c r="N77789" s="9"/>
    </row>
    <row r="77790" spans="12:14" x14ac:dyDescent="0.25">
      <c r="L77790" s="9"/>
      <c r="M77790" s="9"/>
      <c r="N77790" s="9"/>
    </row>
    <row r="77791" spans="12:14" x14ac:dyDescent="0.25">
      <c r="L77791" s="9"/>
      <c r="M77791" s="9"/>
      <c r="N77791" s="9"/>
    </row>
    <row r="77792" spans="12:14" x14ac:dyDescent="0.25">
      <c r="L77792" s="9"/>
      <c r="M77792" s="9"/>
      <c r="N77792" s="9"/>
    </row>
    <row r="77793" spans="12:14" x14ac:dyDescent="0.25">
      <c r="L77793" s="9"/>
      <c r="M77793" s="9"/>
      <c r="N77793" s="9"/>
    </row>
    <row r="77794" spans="12:14" x14ac:dyDescent="0.25">
      <c r="L77794" s="9"/>
      <c r="M77794" s="9"/>
      <c r="N77794" s="9"/>
    </row>
    <row r="77795" spans="12:14" x14ac:dyDescent="0.25">
      <c r="L77795" s="9"/>
      <c r="M77795" s="9"/>
      <c r="N77795" s="9"/>
    </row>
    <row r="77796" spans="12:14" x14ac:dyDescent="0.25">
      <c r="L77796" s="9"/>
      <c r="M77796" s="9"/>
      <c r="N77796" s="9"/>
    </row>
    <row r="77797" spans="12:14" x14ac:dyDescent="0.25">
      <c r="L77797" s="9"/>
      <c r="M77797" s="9"/>
      <c r="N77797" s="9"/>
    </row>
    <row r="77798" spans="12:14" x14ac:dyDescent="0.25">
      <c r="L77798" s="9"/>
      <c r="M77798" s="9"/>
      <c r="N77798" s="9"/>
    </row>
    <row r="77799" spans="12:14" x14ac:dyDescent="0.25">
      <c r="L77799" s="9"/>
      <c r="M77799" s="9"/>
      <c r="N77799" s="9"/>
    </row>
    <row r="77800" spans="12:14" x14ac:dyDescent="0.25">
      <c r="L77800" s="9"/>
      <c r="M77800" s="9"/>
      <c r="N77800" s="9"/>
    </row>
    <row r="77801" spans="12:14" x14ac:dyDescent="0.25">
      <c r="L77801" s="9"/>
      <c r="M77801" s="9"/>
      <c r="N77801" s="9"/>
    </row>
    <row r="77802" spans="12:14" x14ac:dyDescent="0.25">
      <c r="L77802" s="9"/>
      <c r="M77802" s="9"/>
      <c r="N77802" s="9"/>
    </row>
    <row r="77803" spans="12:14" x14ac:dyDescent="0.25">
      <c r="L77803" s="9"/>
      <c r="M77803" s="9"/>
      <c r="N77803" s="9"/>
    </row>
    <row r="77804" spans="12:14" x14ac:dyDescent="0.25">
      <c r="L77804" s="9"/>
      <c r="M77804" s="9"/>
      <c r="N77804" s="9"/>
    </row>
    <row r="77805" spans="12:14" x14ac:dyDescent="0.25">
      <c r="L77805" s="9"/>
      <c r="M77805" s="9"/>
      <c r="N77805" s="9"/>
    </row>
    <row r="77806" spans="12:14" x14ac:dyDescent="0.25">
      <c r="L77806" s="9"/>
      <c r="M77806" s="9"/>
      <c r="N77806" s="9"/>
    </row>
    <row r="77807" spans="12:14" x14ac:dyDescent="0.25">
      <c r="L77807" s="9"/>
      <c r="M77807" s="9"/>
      <c r="N77807" s="9"/>
    </row>
    <row r="77808" spans="12:14" x14ac:dyDescent="0.25">
      <c r="L77808" s="9"/>
      <c r="M77808" s="9"/>
      <c r="N77808" s="9"/>
    </row>
    <row r="77809" spans="12:14" x14ac:dyDescent="0.25">
      <c r="L77809" s="9"/>
      <c r="M77809" s="9"/>
      <c r="N77809" s="9"/>
    </row>
    <row r="77810" spans="12:14" x14ac:dyDescent="0.25">
      <c r="L77810" s="9"/>
      <c r="M77810" s="9"/>
      <c r="N77810" s="9"/>
    </row>
    <row r="77811" spans="12:14" x14ac:dyDescent="0.25">
      <c r="L77811" s="9"/>
      <c r="M77811" s="9"/>
      <c r="N77811" s="9"/>
    </row>
    <row r="77812" spans="12:14" x14ac:dyDescent="0.25">
      <c r="L77812" s="9"/>
      <c r="M77812" s="9"/>
      <c r="N77812" s="9"/>
    </row>
    <row r="77813" spans="12:14" x14ac:dyDescent="0.25">
      <c r="L77813" s="9"/>
      <c r="M77813" s="9"/>
      <c r="N77813" s="9"/>
    </row>
    <row r="77814" spans="12:14" x14ac:dyDescent="0.25">
      <c r="L77814" s="9"/>
      <c r="M77814" s="9"/>
      <c r="N77814" s="9"/>
    </row>
    <row r="77815" spans="12:14" x14ac:dyDescent="0.25">
      <c r="L77815" s="9"/>
      <c r="M77815" s="9"/>
      <c r="N77815" s="9"/>
    </row>
    <row r="77816" spans="12:14" x14ac:dyDescent="0.25">
      <c r="L77816" s="9"/>
      <c r="M77816" s="9"/>
      <c r="N77816" s="9"/>
    </row>
    <row r="77817" spans="12:14" x14ac:dyDescent="0.25">
      <c r="L77817" s="9"/>
      <c r="M77817" s="9"/>
      <c r="N77817" s="9"/>
    </row>
    <row r="77818" spans="12:14" x14ac:dyDescent="0.25">
      <c r="L77818" s="9"/>
      <c r="M77818" s="9"/>
      <c r="N77818" s="9"/>
    </row>
    <row r="77819" spans="12:14" x14ac:dyDescent="0.25">
      <c r="L77819" s="9"/>
      <c r="M77819" s="9"/>
      <c r="N77819" s="9"/>
    </row>
    <row r="77820" spans="12:14" x14ac:dyDescent="0.25">
      <c r="L77820" s="9"/>
      <c r="M77820" s="9"/>
      <c r="N77820" s="9"/>
    </row>
    <row r="77821" spans="12:14" x14ac:dyDescent="0.25">
      <c r="L77821" s="9"/>
      <c r="M77821" s="9"/>
      <c r="N77821" s="9"/>
    </row>
    <row r="77822" spans="12:14" x14ac:dyDescent="0.25">
      <c r="L77822" s="9"/>
      <c r="M77822" s="9"/>
      <c r="N77822" s="9"/>
    </row>
    <row r="77823" spans="12:14" x14ac:dyDescent="0.25">
      <c r="L77823" s="9"/>
      <c r="M77823" s="9"/>
      <c r="N77823" s="9"/>
    </row>
    <row r="77824" spans="12:14" x14ac:dyDescent="0.25">
      <c r="L77824" s="9"/>
      <c r="M77824" s="9"/>
      <c r="N77824" s="9"/>
    </row>
    <row r="77825" spans="12:14" x14ac:dyDescent="0.25">
      <c r="L77825" s="9"/>
      <c r="M77825" s="9"/>
      <c r="N77825" s="9"/>
    </row>
    <row r="77826" spans="12:14" x14ac:dyDescent="0.25">
      <c r="L77826" s="9"/>
      <c r="M77826" s="9"/>
      <c r="N77826" s="9"/>
    </row>
    <row r="77827" spans="12:14" x14ac:dyDescent="0.25">
      <c r="L77827" s="9"/>
      <c r="M77827" s="9"/>
      <c r="N77827" s="9"/>
    </row>
    <row r="77828" spans="12:14" x14ac:dyDescent="0.25">
      <c r="L77828" s="9"/>
      <c r="M77828" s="9"/>
      <c r="N77828" s="9"/>
    </row>
    <row r="77829" spans="12:14" x14ac:dyDescent="0.25">
      <c r="L77829" s="9"/>
      <c r="M77829" s="9"/>
      <c r="N77829" s="9"/>
    </row>
    <row r="77830" spans="12:14" x14ac:dyDescent="0.25">
      <c r="L77830" s="9"/>
      <c r="M77830" s="9"/>
      <c r="N77830" s="9"/>
    </row>
    <row r="77831" spans="12:14" x14ac:dyDescent="0.25">
      <c r="L77831" s="9"/>
      <c r="M77831" s="9"/>
      <c r="N77831" s="9"/>
    </row>
    <row r="77832" spans="12:14" x14ac:dyDescent="0.25">
      <c r="L77832" s="9"/>
      <c r="M77832" s="9"/>
      <c r="N77832" s="9"/>
    </row>
    <row r="77833" spans="12:14" x14ac:dyDescent="0.25">
      <c r="L77833" s="9"/>
      <c r="M77833" s="9"/>
      <c r="N77833" s="9"/>
    </row>
    <row r="77834" spans="12:14" x14ac:dyDescent="0.25">
      <c r="L77834" s="9"/>
      <c r="M77834" s="9"/>
      <c r="N77834" s="9"/>
    </row>
    <row r="77835" spans="12:14" x14ac:dyDescent="0.25">
      <c r="L77835" s="9"/>
      <c r="M77835" s="9"/>
      <c r="N77835" s="9"/>
    </row>
    <row r="77836" spans="12:14" x14ac:dyDescent="0.25">
      <c r="L77836" s="9"/>
      <c r="M77836" s="9"/>
      <c r="N77836" s="9"/>
    </row>
    <row r="77837" spans="12:14" x14ac:dyDescent="0.25">
      <c r="L77837" s="9"/>
      <c r="M77837" s="9"/>
      <c r="N77837" s="9"/>
    </row>
    <row r="77838" spans="12:14" x14ac:dyDescent="0.25">
      <c r="L77838" s="9"/>
      <c r="M77838" s="9"/>
      <c r="N77838" s="9"/>
    </row>
    <row r="77839" spans="12:14" x14ac:dyDescent="0.25">
      <c r="L77839" s="9"/>
      <c r="M77839" s="9"/>
      <c r="N77839" s="9"/>
    </row>
    <row r="77840" spans="12:14" x14ac:dyDescent="0.25">
      <c r="L77840" s="9"/>
      <c r="M77840" s="9"/>
      <c r="N77840" s="9"/>
    </row>
    <row r="77841" spans="12:14" x14ac:dyDescent="0.25">
      <c r="L77841" s="9"/>
      <c r="M77841" s="9"/>
      <c r="N77841" s="9"/>
    </row>
    <row r="77842" spans="12:14" x14ac:dyDescent="0.25">
      <c r="L77842" s="9"/>
      <c r="M77842" s="9"/>
      <c r="N77842" s="9"/>
    </row>
    <row r="77843" spans="12:14" x14ac:dyDescent="0.25">
      <c r="L77843" s="9"/>
      <c r="M77843" s="9"/>
      <c r="N77843" s="9"/>
    </row>
    <row r="77844" spans="12:14" x14ac:dyDescent="0.25">
      <c r="L77844" s="9"/>
      <c r="M77844" s="9"/>
      <c r="N77844" s="9"/>
    </row>
    <row r="77845" spans="12:14" x14ac:dyDescent="0.25">
      <c r="L77845" s="9"/>
      <c r="M77845" s="9"/>
      <c r="N77845" s="9"/>
    </row>
    <row r="77846" spans="12:14" x14ac:dyDescent="0.25">
      <c r="L77846" s="9"/>
      <c r="M77846" s="9"/>
      <c r="N77846" s="9"/>
    </row>
    <row r="77847" spans="12:14" x14ac:dyDescent="0.25">
      <c r="L77847" s="9"/>
      <c r="M77847" s="9"/>
      <c r="N77847" s="9"/>
    </row>
    <row r="77848" spans="12:14" x14ac:dyDescent="0.25">
      <c r="L77848" s="9"/>
      <c r="M77848" s="9"/>
      <c r="N77848" s="9"/>
    </row>
    <row r="77849" spans="12:14" x14ac:dyDescent="0.25">
      <c r="L77849" s="9"/>
      <c r="M77849" s="9"/>
      <c r="N77849" s="9"/>
    </row>
    <row r="77850" spans="12:14" x14ac:dyDescent="0.25">
      <c r="L77850" s="9"/>
      <c r="M77850" s="9"/>
      <c r="N77850" s="9"/>
    </row>
    <row r="77851" spans="12:14" x14ac:dyDescent="0.25">
      <c r="L77851" s="9"/>
      <c r="M77851" s="9"/>
      <c r="N77851" s="9"/>
    </row>
    <row r="77852" spans="12:14" x14ac:dyDescent="0.25">
      <c r="L77852" s="9"/>
      <c r="M77852" s="9"/>
      <c r="N77852" s="9"/>
    </row>
    <row r="77853" spans="12:14" x14ac:dyDescent="0.25">
      <c r="L77853" s="9"/>
      <c r="M77853" s="9"/>
      <c r="N77853" s="9"/>
    </row>
    <row r="77854" spans="12:14" x14ac:dyDescent="0.25">
      <c r="L77854" s="9"/>
      <c r="M77854" s="9"/>
      <c r="N77854" s="9"/>
    </row>
    <row r="77855" spans="12:14" x14ac:dyDescent="0.25">
      <c r="L77855" s="9"/>
      <c r="M77855" s="9"/>
      <c r="N77855" s="9"/>
    </row>
    <row r="77856" spans="12:14" x14ac:dyDescent="0.25">
      <c r="L77856" s="9"/>
      <c r="M77856" s="9"/>
      <c r="N77856" s="9"/>
    </row>
    <row r="77857" spans="12:14" x14ac:dyDescent="0.25">
      <c r="L77857" s="9"/>
      <c r="M77857" s="9"/>
      <c r="N77857" s="9"/>
    </row>
    <row r="77858" spans="12:14" x14ac:dyDescent="0.25">
      <c r="L77858" s="9"/>
      <c r="M77858" s="9"/>
      <c r="N77858" s="9"/>
    </row>
    <row r="77859" spans="12:14" x14ac:dyDescent="0.25">
      <c r="L77859" s="9"/>
      <c r="M77859" s="9"/>
      <c r="N77859" s="9"/>
    </row>
    <row r="77860" spans="12:14" x14ac:dyDescent="0.25">
      <c r="L77860" s="9"/>
      <c r="M77860" s="9"/>
      <c r="N77860" s="9"/>
    </row>
    <row r="77861" spans="12:14" x14ac:dyDescent="0.25">
      <c r="L77861" s="9"/>
      <c r="M77861" s="9"/>
      <c r="N77861" s="9"/>
    </row>
    <row r="77862" spans="12:14" x14ac:dyDescent="0.25">
      <c r="L77862" s="9"/>
      <c r="M77862" s="9"/>
      <c r="N77862" s="9"/>
    </row>
    <row r="77863" spans="12:14" x14ac:dyDescent="0.25">
      <c r="L77863" s="9"/>
      <c r="M77863" s="9"/>
      <c r="N77863" s="9"/>
    </row>
    <row r="77864" spans="12:14" x14ac:dyDescent="0.25">
      <c r="L77864" s="9"/>
      <c r="M77864" s="9"/>
      <c r="N77864" s="9"/>
    </row>
    <row r="77865" spans="12:14" x14ac:dyDescent="0.25">
      <c r="L77865" s="9"/>
      <c r="M77865" s="9"/>
      <c r="N77865" s="9"/>
    </row>
    <row r="77866" spans="12:14" x14ac:dyDescent="0.25">
      <c r="L77866" s="9"/>
      <c r="M77866" s="9"/>
      <c r="N77866" s="9"/>
    </row>
    <row r="77867" spans="12:14" x14ac:dyDescent="0.25">
      <c r="L77867" s="9"/>
      <c r="M77867" s="9"/>
      <c r="N77867" s="9"/>
    </row>
    <row r="77868" spans="12:14" x14ac:dyDescent="0.25">
      <c r="L77868" s="9"/>
      <c r="M77868" s="9"/>
      <c r="N77868" s="9"/>
    </row>
    <row r="77869" spans="12:14" x14ac:dyDescent="0.25">
      <c r="L77869" s="9"/>
      <c r="M77869" s="9"/>
      <c r="N77869" s="9"/>
    </row>
    <row r="77870" spans="12:14" x14ac:dyDescent="0.25">
      <c r="L77870" s="9"/>
      <c r="M77870" s="9"/>
      <c r="N77870" s="9"/>
    </row>
    <row r="77871" spans="12:14" x14ac:dyDescent="0.25">
      <c r="L77871" s="9"/>
      <c r="M77871" s="9"/>
      <c r="N77871" s="9"/>
    </row>
    <row r="77872" spans="12:14" x14ac:dyDescent="0.25">
      <c r="L77872" s="9"/>
      <c r="M77872" s="9"/>
      <c r="N77872" s="9"/>
    </row>
    <row r="77873" spans="12:14" x14ac:dyDescent="0.25">
      <c r="L77873" s="9"/>
      <c r="M77873" s="9"/>
      <c r="N77873" s="9"/>
    </row>
    <row r="77874" spans="12:14" x14ac:dyDescent="0.25">
      <c r="L77874" s="9"/>
      <c r="M77874" s="9"/>
      <c r="N77874" s="9"/>
    </row>
    <row r="77875" spans="12:14" x14ac:dyDescent="0.25">
      <c r="L77875" s="9"/>
      <c r="M77875" s="9"/>
      <c r="N77875" s="9"/>
    </row>
    <row r="77876" spans="12:14" x14ac:dyDescent="0.25">
      <c r="L77876" s="9"/>
      <c r="M77876" s="9"/>
      <c r="N77876" s="9"/>
    </row>
    <row r="77877" spans="12:14" x14ac:dyDescent="0.25">
      <c r="L77877" s="9"/>
      <c r="M77877" s="9"/>
      <c r="N77877" s="9"/>
    </row>
    <row r="77878" spans="12:14" x14ac:dyDescent="0.25">
      <c r="L77878" s="9"/>
      <c r="M77878" s="9"/>
      <c r="N77878" s="9"/>
    </row>
    <row r="77879" spans="12:14" x14ac:dyDescent="0.25">
      <c r="L77879" s="9"/>
      <c r="M77879" s="9"/>
      <c r="N77879" s="9"/>
    </row>
    <row r="77880" spans="12:14" x14ac:dyDescent="0.25">
      <c r="L77880" s="9"/>
      <c r="M77880" s="9"/>
      <c r="N77880" s="9"/>
    </row>
    <row r="77881" spans="12:14" x14ac:dyDescent="0.25">
      <c r="L77881" s="9"/>
      <c r="M77881" s="9"/>
      <c r="N77881" s="9"/>
    </row>
    <row r="77882" spans="12:14" x14ac:dyDescent="0.25">
      <c r="L77882" s="9"/>
      <c r="M77882" s="9"/>
      <c r="N77882" s="9"/>
    </row>
    <row r="77883" spans="12:14" x14ac:dyDescent="0.25">
      <c r="L77883" s="9"/>
      <c r="M77883" s="9"/>
      <c r="N77883" s="9"/>
    </row>
    <row r="77884" spans="12:14" x14ac:dyDescent="0.25">
      <c r="L77884" s="9"/>
      <c r="M77884" s="9"/>
      <c r="N77884" s="9"/>
    </row>
    <row r="77885" spans="12:14" x14ac:dyDescent="0.25">
      <c r="L77885" s="9"/>
      <c r="M77885" s="9"/>
      <c r="N77885" s="9"/>
    </row>
    <row r="77886" spans="12:14" x14ac:dyDescent="0.25">
      <c r="L77886" s="9"/>
      <c r="M77886" s="9"/>
      <c r="N77886" s="9"/>
    </row>
    <row r="77887" spans="12:14" x14ac:dyDescent="0.25">
      <c r="L77887" s="9"/>
      <c r="M77887" s="9"/>
      <c r="N77887" s="9"/>
    </row>
    <row r="77888" spans="12:14" x14ac:dyDescent="0.25">
      <c r="L77888" s="9"/>
      <c r="M77888" s="9"/>
      <c r="N77888" s="9"/>
    </row>
    <row r="77889" spans="12:14" x14ac:dyDescent="0.25">
      <c r="L77889" s="9"/>
      <c r="M77889" s="9"/>
      <c r="N77889" s="9"/>
    </row>
    <row r="77890" spans="12:14" x14ac:dyDescent="0.25">
      <c r="L77890" s="9"/>
      <c r="M77890" s="9"/>
      <c r="N77890" s="9"/>
    </row>
    <row r="77891" spans="12:14" x14ac:dyDescent="0.25">
      <c r="L77891" s="9"/>
      <c r="M77891" s="9"/>
      <c r="N77891" s="9"/>
    </row>
    <row r="77892" spans="12:14" x14ac:dyDescent="0.25">
      <c r="L77892" s="9"/>
      <c r="M77892" s="9"/>
      <c r="N77892" s="9"/>
    </row>
    <row r="77893" spans="12:14" x14ac:dyDescent="0.25">
      <c r="L77893" s="9"/>
      <c r="M77893" s="9"/>
      <c r="N77893" s="9"/>
    </row>
    <row r="77894" spans="12:14" x14ac:dyDescent="0.25">
      <c r="L77894" s="9"/>
      <c r="M77894" s="9"/>
      <c r="N77894" s="9"/>
    </row>
    <row r="77895" spans="12:14" x14ac:dyDescent="0.25">
      <c r="L77895" s="9"/>
      <c r="M77895" s="9"/>
      <c r="N77895" s="9"/>
    </row>
    <row r="77896" spans="12:14" x14ac:dyDescent="0.25">
      <c r="L77896" s="9"/>
      <c r="M77896" s="9"/>
      <c r="N77896" s="9"/>
    </row>
    <row r="77897" spans="12:14" x14ac:dyDescent="0.25">
      <c r="L77897" s="9"/>
      <c r="M77897" s="9"/>
      <c r="N77897" s="9"/>
    </row>
    <row r="77898" spans="12:14" x14ac:dyDescent="0.25">
      <c r="L77898" s="9"/>
      <c r="M77898" s="9"/>
      <c r="N77898" s="9"/>
    </row>
    <row r="77899" spans="12:14" x14ac:dyDescent="0.25">
      <c r="L77899" s="9"/>
      <c r="M77899" s="9"/>
      <c r="N77899" s="9"/>
    </row>
    <row r="77900" spans="12:14" x14ac:dyDescent="0.25">
      <c r="L77900" s="9"/>
      <c r="M77900" s="9"/>
      <c r="N77900" s="9"/>
    </row>
    <row r="77901" spans="12:14" x14ac:dyDescent="0.25">
      <c r="L77901" s="9"/>
      <c r="M77901" s="9"/>
      <c r="N77901" s="9"/>
    </row>
    <row r="77902" spans="12:14" x14ac:dyDescent="0.25">
      <c r="L77902" s="9"/>
      <c r="M77902" s="9"/>
      <c r="N77902" s="9"/>
    </row>
    <row r="77903" spans="12:14" x14ac:dyDescent="0.25">
      <c r="L77903" s="9"/>
      <c r="M77903" s="9"/>
      <c r="N77903" s="9"/>
    </row>
    <row r="77904" spans="12:14" x14ac:dyDescent="0.25">
      <c r="L77904" s="9"/>
      <c r="M77904" s="9"/>
      <c r="N77904" s="9"/>
    </row>
    <row r="77905" spans="12:14" x14ac:dyDescent="0.25">
      <c r="L77905" s="9"/>
      <c r="M77905" s="9"/>
      <c r="N77905" s="9"/>
    </row>
    <row r="77906" spans="12:14" x14ac:dyDescent="0.25">
      <c r="L77906" s="9"/>
      <c r="M77906" s="9"/>
      <c r="N77906" s="9"/>
    </row>
    <row r="77907" spans="12:14" x14ac:dyDescent="0.25">
      <c r="L77907" s="9"/>
      <c r="M77907" s="9"/>
      <c r="N77907" s="9"/>
    </row>
    <row r="77908" spans="12:14" x14ac:dyDescent="0.25">
      <c r="L77908" s="9"/>
      <c r="M77908" s="9"/>
      <c r="N77908" s="9"/>
    </row>
    <row r="77909" spans="12:14" x14ac:dyDescent="0.25">
      <c r="L77909" s="9"/>
      <c r="M77909" s="9"/>
      <c r="N77909" s="9"/>
    </row>
    <row r="77910" spans="12:14" x14ac:dyDescent="0.25">
      <c r="L77910" s="9"/>
      <c r="M77910" s="9"/>
      <c r="N77910" s="9"/>
    </row>
    <row r="77911" spans="12:14" x14ac:dyDescent="0.25">
      <c r="L77911" s="9"/>
      <c r="M77911" s="9"/>
      <c r="N77911" s="9"/>
    </row>
    <row r="77912" spans="12:14" x14ac:dyDescent="0.25">
      <c r="L77912" s="9"/>
      <c r="M77912" s="9"/>
      <c r="N77912" s="9"/>
    </row>
    <row r="77913" spans="12:14" x14ac:dyDescent="0.25">
      <c r="L77913" s="9"/>
      <c r="M77913" s="9"/>
      <c r="N77913" s="9"/>
    </row>
    <row r="77914" spans="12:14" x14ac:dyDescent="0.25">
      <c r="L77914" s="9"/>
      <c r="M77914" s="9"/>
      <c r="N77914" s="9"/>
    </row>
    <row r="77915" spans="12:14" x14ac:dyDescent="0.25">
      <c r="L77915" s="9"/>
      <c r="M77915" s="9"/>
      <c r="N77915" s="9"/>
    </row>
    <row r="77916" spans="12:14" x14ac:dyDescent="0.25">
      <c r="L77916" s="9"/>
      <c r="M77916" s="9"/>
      <c r="N77916" s="9"/>
    </row>
    <row r="77917" spans="12:14" x14ac:dyDescent="0.25">
      <c r="L77917" s="9"/>
      <c r="M77917" s="9"/>
      <c r="N77917" s="9"/>
    </row>
    <row r="77918" spans="12:14" x14ac:dyDescent="0.25">
      <c r="L77918" s="9"/>
      <c r="M77918" s="9"/>
      <c r="N77918" s="9"/>
    </row>
    <row r="77919" spans="12:14" x14ac:dyDescent="0.25">
      <c r="L77919" s="9"/>
      <c r="M77919" s="9"/>
      <c r="N77919" s="9"/>
    </row>
    <row r="77920" spans="12:14" x14ac:dyDescent="0.25">
      <c r="L77920" s="9"/>
      <c r="M77920" s="9"/>
      <c r="N77920" s="9"/>
    </row>
    <row r="77921" spans="12:14" x14ac:dyDescent="0.25">
      <c r="L77921" s="9"/>
      <c r="M77921" s="9"/>
      <c r="N77921" s="9"/>
    </row>
    <row r="77922" spans="12:14" x14ac:dyDescent="0.25">
      <c r="L77922" s="9"/>
      <c r="M77922" s="9"/>
      <c r="N77922" s="9"/>
    </row>
    <row r="77923" spans="12:14" x14ac:dyDescent="0.25">
      <c r="L77923" s="9"/>
      <c r="M77923" s="9"/>
      <c r="N77923" s="9"/>
    </row>
    <row r="77924" spans="12:14" x14ac:dyDescent="0.25">
      <c r="L77924" s="9"/>
      <c r="M77924" s="9"/>
      <c r="N77924" s="9"/>
    </row>
    <row r="77925" spans="12:14" x14ac:dyDescent="0.25">
      <c r="L77925" s="9"/>
      <c r="M77925" s="9"/>
      <c r="N77925" s="9"/>
    </row>
    <row r="77926" spans="12:14" x14ac:dyDescent="0.25">
      <c r="L77926" s="9"/>
      <c r="M77926" s="9"/>
      <c r="N77926" s="9"/>
    </row>
    <row r="77927" spans="12:14" x14ac:dyDescent="0.25">
      <c r="L77927" s="9"/>
      <c r="M77927" s="9"/>
      <c r="N77927" s="9"/>
    </row>
    <row r="77928" spans="12:14" x14ac:dyDescent="0.25">
      <c r="L77928" s="9"/>
      <c r="M77928" s="9"/>
      <c r="N77928" s="9"/>
    </row>
    <row r="77929" spans="12:14" x14ac:dyDescent="0.25">
      <c r="L77929" s="9"/>
      <c r="M77929" s="9"/>
      <c r="N77929" s="9"/>
    </row>
    <row r="77930" spans="12:14" x14ac:dyDescent="0.25">
      <c r="L77930" s="9"/>
      <c r="M77930" s="9"/>
      <c r="N77930" s="9"/>
    </row>
    <row r="77931" spans="12:14" x14ac:dyDescent="0.25">
      <c r="L77931" s="9"/>
      <c r="M77931" s="9"/>
      <c r="N77931" s="9"/>
    </row>
    <row r="77932" spans="12:14" x14ac:dyDescent="0.25">
      <c r="L77932" s="9"/>
      <c r="M77932" s="9"/>
      <c r="N77932" s="9"/>
    </row>
    <row r="77933" spans="12:14" x14ac:dyDescent="0.25">
      <c r="L77933" s="9"/>
      <c r="M77933" s="9"/>
      <c r="N77933" s="9"/>
    </row>
    <row r="77934" spans="12:14" x14ac:dyDescent="0.25">
      <c r="L77934" s="9"/>
      <c r="M77934" s="9"/>
      <c r="N77934" s="9"/>
    </row>
    <row r="77935" spans="12:14" x14ac:dyDescent="0.25">
      <c r="L77935" s="9"/>
      <c r="M77935" s="9"/>
      <c r="N77935" s="9"/>
    </row>
    <row r="77936" spans="12:14" x14ac:dyDescent="0.25">
      <c r="L77936" s="9"/>
      <c r="M77936" s="9"/>
      <c r="N77936" s="9"/>
    </row>
    <row r="77937" spans="12:14" x14ac:dyDescent="0.25">
      <c r="L77937" s="9"/>
      <c r="M77937" s="9"/>
      <c r="N77937" s="9"/>
    </row>
    <row r="77938" spans="12:14" x14ac:dyDescent="0.25">
      <c r="L77938" s="9"/>
      <c r="M77938" s="9"/>
      <c r="N77938" s="9"/>
    </row>
    <row r="77939" spans="12:14" x14ac:dyDescent="0.25">
      <c r="L77939" s="9"/>
      <c r="M77939" s="9"/>
      <c r="N77939" s="9"/>
    </row>
    <row r="77940" spans="12:14" x14ac:dyDescent="0.25">
      <c r="L77940" s="9"/>
      <c r="M77940" s="9"/>
      <c r="N77940" s="9"/>
    </row>
    <row r="77941" spans="12:14" x14ac:dyDescent="0.25">
      <c r="L77941" s="9"/>
      <c r="M77941" s="9"/>
      <c r="N77941" s="9"/>
    </row>
    <row r="77942" spans="12:14" x14ac:dyDescent="0.25">
      <c r="L77942" s="9"/>
      <c r="M77942" s="9"/>
      <c r="N77942" s="9"/>
    </row>
    <row r="77943" spans="12:14" x14ac:dyDescent="0.25">
      <c r="L77943" s="9"/>
      <c r="M77943" s="9"/>
      <c r="N77943" s="9"/>
    </row>
    <row r="77944" spans="12:14" x14ac:dyDescent="0.25">
      <c r="L77944" s="9"/>
      <c r="M77944" s="9"/>
      <c r="N77944" s="9"/>
    </row>
    <row r="77945" spans="12:14" x14ac:dyDescent="0.25">
      <c r="L77945" s="9"/>
      <c r="M77945" s="9"/>
      <c r="N77945" s="9"/>
    </row>
    <row r="77946" spans="12:14" x14ac:dyDescent="0.25">
      <c r="L77946" s="9"/>
      <c r="M77946" s="9"/>
      <c r="N77946" s="9"/>
    </row>
    <row r="77947" spans="12:14" x14ac:dyDescent="0.25">
      <c r="L77947" s="9"/>
      <c r="M77947" s="9"/>
      <c r="N77947" s="9"/>
    </row>
    <row r="77948" spans="12:14" x14ac:dyDescent="0.25">
      <c r="L77948" s="9"/>
      <c r="M77948" s="9"/>
      <c r="N77948" s="9"/>
    </row>
    <row r="77949" spans="12:14" x14ac:dyDescent="0.25">
      <c r="L77949" s="9"/>
      <c r="M77949" s="9"/>
      <c r="N77949" s="9"/>
    </row>
    <row r="77950" spans="12:14" x14ac:dyDescent="0.25">
      <c r="L77950" s="9"/>
      <c r="M77950" s="9"/>
      <c r="N77950" s="9"/>
    </row>
    <row r="77951" spans="12:14" x14ac:dyDescent="0.25">
      <c r="L77951" s="9"/>
      <c r="M77951" s="9"/>
      <c r="N77951" s="9"/>
    </row>
    <row r="77952" spans="12:14" x14ac:dyDescent="0.25">
      <c r="L77952" s="9"/>
      <c r="M77952" s="9"/>
      <c r="N77952" s="9"/>
    </row>
    <row r="77953" spans="12:14" x14ac:dyDescent="0.25">
      <c r="L77953" s="9"/>
      <c r="M77953" s="9"/>
      <c r="N77953" s="9"/>
    </row>
    <row r="77954" spans="12:14" x14ac:dyDescent="0.25">
      <c r="L77954" s="9"/>
      <c r="M77954" s="9"/>
      <c r="N77954" s="9"/>
    </row>
    <row r="77955" spans="12:14" x14ac:dyDescent="0.25">
      <c r="L77955" s="9"/>
      <c r="M77955" s="9"/>
      <c r="N77955" s="9"/>
    </row>
    <row r="77956" spans="12:14" x14ac:dyDescent="0.25">
      <c r="L77956" s="9"/>
      <c r="M77956" s="9"/>
      <c r="N77956" s="9"/>
    </row>
    <row r="77957" spans="12:14" x14ac:dyDescent="0.25">
      <c r="L77957" s="9"/>
      <c r="M77957" s="9"/>
      <c r="N77957" s="9"/>
    </row>
    <row r="77958" spans="12:14" x14ac:dyDescent="0.25">
      <c r="L77958" s="9"/>
      <c r="M77958" s="9"/>
      <c r="N77958" s="9"/>
    </row>
    <row r="77959" spans="12:14" x14ac:dyDescent="0.25">
      <c r="L77959" s="9"/>
      <c r="M77959" s="9"/>
      <c r="N77959" s="9"/>
    </row>
    <row r="77960" spans="12:14" x14ac:dyDescent="0.25">
      <c r="L77960" s="9"/>
      <c r="M77960" s="9"/>
      <c r="N77960" s="9"/>
    </row>
    <row r="77961" spans="12:14" x14ac:dyDescent="0.25">
      <c r="L77961" s="9"/>
      <c r="M77961" s="9"/>
      <c r="N77961" s="9"/>
    </row>
    <row r="77962" spans="12:14" x14ac:dyDescent="0.25">
      <c r="L77962" s="9"/>
      <c r="M77962" s="9"/>
      <c r="N77962" s="9"/>
    </row>
    <row r="77963" spans="12:14" x14ac:dyDescent="0.25">
      <c r="L77963" s="9"/>
      <c r="M77963" s="9"/>
      <c r="N77963" s="9"/>
    </row>
    <row r="77964" spans="12:14" x14ac:dyDescent="0.25">
      <c r="L77964" s="9"/>
      <c r="M77964" s="9"/>
      <c r="N77964" s="9"/>
    </row>
    <row r="77965" spans="12:14" x14ac:dyDescent="0.25">
      <c r="L77965" s="9"/>
      <c r="M77965" s="9"/>
      <c r="N77965" s="9"/>
    </row>
    <row r="77966" spans="12:14" x14ac:dyDescent="0.25">
      <c r="L77966" s="9"/>
      <c r="M77966" s="9"/>
      <c r="N77966" s="9"/>
    </row>
    <row r="77967" spans="12:14" x14ac:dyDescent="0.25">
      <c r="L77967" s="9"/>
      <c r="M77967" s="9"/>
      <c r="N77967" s="9"/>
    </row>
    <row r="77968" spans="12:14" x14ac:dyDescent="0.25">
      <c r="L77968" s="9"/>
      <c r="M77968" s="9"/>
      <c r="N77968" s="9"/>
    </row>
    <row r="77969" spans="12:14" x14ac:dyDescent="0.25">
      <c r="L77969" s="9"/>
      <c r="M77969" s="9"/>
      <c r="N77969" s="9"/>
    </row>
    <row r="77970" spans="12:14" x14ac:dyDescent="0.25">
      <c r="L77970" s="9"/>
      <c r="M77970" s="9"/>
      <c r="N77970" s="9"/>
    </row>
    <row r="77971" spans="12:14" x14ac:dyDescent="0.25">
      <c r="L77971" s="9"/>
      <c r="M77971" s="9"/>
      <c r="N77971" s="9"/>
    </row>
    <row r="77972" spans="12:14" x14ac:dyDescent="0.25">
      <c r="L77972" s="9"/>
      <c r="M77972" s="9"/>
      <c r="N77972" s="9"/>
    </row>
    <row r="77973" spans="12:14" x14ac:dyDescent="0.25">
      <c r="L77973" s="9"/>
      <c r="M77973" s="9"/>
      <c r="N77973" s="9"/>
    </row>
    <row r="77974" spans="12:14" x14ac:dyDescent="0.25">
      <c r="L77974" s="9"/>
      <c r="M77974" s="9"/>
      <c r="N77974" s="9"/>
    </row>
    <row r="77975" spans="12:14" x14ac:dyDescent="0.25">
      <c r="L77975" s="9"/>
      <c r="M77975" s="9"/>
      <c r="N77975" s="9"/>
    </row>
    <row r="77976" spans="12:14" x14ac:dyDescent="0.25">
      <c r="L77976" s="9"/>
      <c r="M77976" s="9"/>
      <c r="N77976" s="9"/>
    </row>
    <row r="77977" spans="12:14" x14ac:dyDescent="0.25">
      <c r="L77977" s="9"/>
      <c r="M77977" s="9"/>
      <c r="N77977" s="9"/>
    </row>
    <row r="77978" spans="12:14" x14ac:dyDescent="0.25">
      <c r="L77978" s="9"/>
      <c r="M77978" s="9"/>
      <c r="N77978" s="9"/>
    </row>
    <row r="77979" spans="12:14" x14ac:dyDescent="0.25">
      <c r="L77979" s="9"/>
      <c r="M77979" s="9"/>
      <c r="N77979" s="9"/>
    </row>
    <row r="77980" spans="12:14" x14ac:dyDescent="0.25">
      <c r="L77980" s="9"/>
      <c r="M77980" s="9"/>
      <c r="N77980" s="9"/>
    </row>
    <row r="77981" spans="12:14" x14ac:dyDescent="0.25">
      <c r="L77981" s="9"/>
      <c r="M77981" s="9"/>
      <c r="N77981" s="9"/>
    </row>
    <row r="77982" spans="12:14" x14ac:dyDescent="0.25">
      <c r="L77982" s="9"/>
      <c r="M77982" s="9"/>
      <c r="N77982" s="9"/>
    </row>
    <row r="77983" spans="12:14" x14ac:dyDescent="0.25">
      <c r="L77983" s="9"/>
      <c r="M77983" s="9"/>
      <c r="N77983" s="9"/>
    </row>
    <row r="77984" spans="12:14" x14ac:dyDescent="0.25">
      <c r="L77984" s="9"/>
      <c r="M77984" s="9"/>
      <c r="N77984" s="9"/>
    </row>
    <row r="77985" spans="12:14" x14ac:dyDescent="0.25">
      <c r="L77985" s="9"/>
      <c r="M77985" s="9"/>
      <c r="N77985" s="9"/>
    </row>
    <row r="77986" spans="12:14" x14ac:dyDescent="0.25">
      <c r="L77986" s="9"/>
      <c r="M77986" s="9"/>
      <c r="N77986" s="9"/>
    </row>
    <row r="77987" spans="12:14" x14ac:dyDescent="0.25">
      <c r="L77987" s="9"/>
      <c r="M77987" s="9"/>
      <c r="N77987" s="9"/>
    </row>
    <row r="77988" spans="12:14" x14ac:dyDescent="0.25">
      <c r="L77988" s="9"/>
      <c r="M77988" s="9"/>
      <c r="N77988" s="9"/>
    </row>
    <row r="77989" spans="12:14" x14ac:dyDescent="0.25">
      <c r="L77989" s="9"/>
      <c r="M77989" s="9"/>
      <c r="N77989" s="9"/>
    </row>
    <row r="77990" spans="12:14" x14ac:dyDescent="0.25">
      <c r="L77990" s="9"/>
      <c r="M77990" s="9"/>
      <c r="N77990" s="9"/>
    </row>
    <row r="77991" spans="12:14" x14ac:dyDescent="0.25">
      <c r="L77991" s="9"/>
      <c r="M77991" s="9"/>
      <c r="N77991" s="9"/>
    </row>
    <row r="77992" spans="12:14" x14ac:dyDescent="0.25">
      <c r="L77992" s="9"/>
      <c r="M77992" s="9"/>
      <c r="N77992" s="9"/>
    </row>
    <row r="77993" spans="12:14" x14ac:dyDescent="0.25">
      <c r="L77993" s="9"/>
      <c r="M77993" s="9"/>
      <c r="N77993" s="9"/>
    </row>
    <row r="77994" spans="12:14" x14ac:dyDescent="0.25">
      <c r="L77994" s="9"/>
      <c r="M77994" s="9"/>
      <c r="N77994" s="9"/>
    </row>
    <row r="77995" spans="12:14" x14ac:dyDescent="0.25">
      <c r="L77995" s="9"/>
      <c r="M77995" s="9"/>
      <c r="N77995" s="9"/>
    </row>
    <row r="77996" spans="12:14" x14ac:dyDescent="0.25">
      <c r="L77996" s="9"/>
      <c r="M77996" s="9"/>
      <c r="N77996" s="9"/>
    </row>
    <row r="77997" spans="12:14" x14ac:dyDescent="0.25">
      <c r="L77997" s="9"/>
      <c r="M77997" s="9"/>
      <c r="N77997" s="9"/>
    </row>
    <row r="77998" spans="12:14" x14ac:dyDescent="0.25">
      <c r="L77998" s="9"/>
      <c r="M77998" s="9"/>
      <c r="N77998" s="9"/>
    </row>
    <row r="77999" spans="12:14" x14ac:dyDescent="0.25">
      <c r="L77999" s="9"/>
      <c r="M77999" s="9"/>
      <c r="N77999" s="9"/>
    </row>
    <row r="78000" spans="12:14" x14ac:dyDescent="0.25">
      <c r="L78000" s="9"/>
      <c r="M78000" s="9"/>
      <c r="N78000" s="9"/>
    </row>
    <row r="78001" spans="12:14" x14ac:dyDescent="0.25">
      <c r="L78001" s="9"/>
      <c r="M78001" s="9"/>
      <c r="N78001" s="9"/>
    </row>
    <row r="78002" spans="12:14" x14ac:dyDescent="0.25">
      <c r="L78002" s="9"/>
      <c r="M78002" s="9"/>
      <c r="N78002" s="9"/>
    </row>
    <row r="78003" spans="12:14" x14ac:dyDescent="0.25">
      <c r="L78003" s="9"/>
      <c r="M78003" s="9"/>
      <c r="N78003" s="9"/>
    </row>
    <row r="78004" spans="12:14" x14ac:dyDescent="0.25">
      <c r="L78004" s="9"/>
      <c r="M78004" s="9"/>
      <c r="N78004" s="9"/>
    </row>
    <row r="78005" spans="12:14" x14ac:dyDescent="0.25">
      <c r="L78005" s="9"/>
      <c r="M78005" s="9"/>
      <c r="N78005" s="9"/>
    </row>
    <row r="78006" spans="12:14" x14ac:dyDescent="0.25">
      <c r="L78006" s="9"/>
      <c r="M78006" s="9"/>
      <c r="N78006" s="9"/>
    </row>
    <row r="78007" spans="12:14" x14ac:dyDescent="0.25">
      <c r="L78007" s="9"/>
      <c r="M78007" s="9"/>
      <c r="N78007" s="9"/>
    </row>
    <row r="78008" spans="12:14" x14ac:dyDescent="0.25">
      <c r="L78008" s="9"/>
      <c r="M78008" s="9"/>
      <c r="N78008" s="9"/>
    </row>
    <row r="78009" spans="12:14" x14ac:dyDescent="0.25">
      <c r="L78009" s="9"/>
      <c r="M78009" s="9"/>
      <c r="N78009" s="9"/>
    </row>
    <row r="78010" spans="12:14" x14ac:dyDescent="0.25">
      <c r="L78010" s="9"/>
      <c r="M78010" s="9"/>
      <c r="N78010" s="9"/>
    </row>
    <row r="78011" spans="12:14" x14ac:dyDescent="0.25">
      <c r="L78011" s="9"/>
      <c r="M78011" s="9"/>
      <c r="N78011" s="9"/>
    </row>
    <row r="78012" spans="12:14" x14ac:dyDescent="0.25">
      <c r="L78012" s="9"/>
      <c r="M78012" s="9"/>
      <c r="N78012" s="9"/>
    </row>
    <row r="78013" spans="12:14" x14ac:dyDescent="0.25">
      <c r="L78013" s="9"/>
      <c r="M78013" s="9"/>
      <c r="N78013" s="9"/>
    </row>
    <row r="78014" spans="12:14" x14ac:dyDescent="0.25">
      <c r="L78014" s="9"/>
      <c r="M78014" s="9"/>
      <c r="N78014" s="9"/>
    </row>
    <row r="78015" spans="12:14" x14ac:dyDescent="0.25">
      <c r="L78015" s="9"/>
      <c r="M78015" s="9"/>
      <c r="N78015" s="9"/>
    </row>
    <row r="78016" spans="12:14" x14ac:dyDescent="0.25">
      <c r="L78016" s="9"/>
      <c r="M78016" s="9"/>
      <c r="N78016" s="9"/>
    </row>
    <row r="78017" spans="12:14" x14ac:dyDescent="0.25">
      <c r="L78017" s="9"/>
      <c r="M78017" s="9"/>
      <c r="N78017" s="9"/>
    </row>
    <row r="78018" spans="12:14" x14ac:dyDescent="0.25">
      <c r="L78018" s="9"/>
      <c r="M78018" s="9"/>
      <c r="N78018" s="9"/>
    </row>
    <row r="78019" spans="12:14" x14ac:dyDescent="0.25">
      <c r="L78019" s="9"/>
      <c r="M78019" s="9"/>
      <c r="N78019" s="9"/>
    </row>
    <row r="78020" spans="12:14" x14ac:dyDescent="0.25">
      <c r="L78020" s="9"/>
      <c r="M78020" s="9"/>
      <c r="N78020" s="9"/>
    </row>
    <row r="78021" spans="12:14" x14ac:dyDescent="0.25">
      <c r="L78021" s="9"/>
      <c r="M78021" s="9"/>
      <c r="N78021" s="9"/>
    </row>
    <row r="78022" spans="12:14" x14ac:dyDescent="0.25">
      <c r="L78022" s="9"/>
      <c r="M78022" s="9"/>
      <c r="N78022" s="9"/>
    </row>
    <row r="78023" spans="12:14" x14ac:dyDescent="0.25">
      <c r="L78023" s="9"/>
      <c r="M78023" s="9"/>
      <c r="N78023" s="9"/>
    </row>
    <row r="78024" spans="12:14" x14ac:dyDescent="0.25">
      <c r="L78024" s="9"/>
      <c r="M78024" s="9"/>
      <c r="N78024" s="9"/>
    </row>
    <row r="78025" spans="12:14" x14ac:dyDescent="0.25">
      <c r="L78025" s="9"/>
      <c r="M78025" s="9"/>
      <c r="N78025" s="9"/>
    </row>
    <row r="78026" spans="12:14" x14ac:dyDescent="0.25">
      <c r="L78026" s="9"/>
      <c r="M78026" s="9"/>
      <c r="N78026" s="9"/>
    </row>
    <row r="78027" spans="12:14" x14ac:dyDescent="0.25">
      <c r="L78027" s="9"/>
      <c r="M78027" s="9"/>
      <c r="N78027" s="9"/>
    </row>
    <row r="78028" spans="12:14" x14ac:dyDescent="0.25">
      <c r="L78028" s="9"/>
      <c r="M78028" s="9"/>
      <c r="N78028" s="9"/>
    </row>
    <row r="78029" spans="12:14" x14ac:dyDescent="0.25">
      <c r="L78029" s="9"/>
      <c r="M78029" s="9"/>
      <c r="N78029" s="9"/>
    </row>
    <row r="78030" spans="12:14" x14ac:dyDescent="0.25">
      <c r="L78030" s="9"/>
      <c r="M78030" s="9"/>
      <c r="N78030" s="9"/>
    </row>
    <row r="78031" spans="12:14" x14ac:dyDescent="0.25">
      <c r="L78031" s="9"/>
      <c r="M78031" s="9"/>
      <c r="N78031" s="9"/>
    </row>
    <row r="78032" spans="12:14" x14ac:dyDescent="0.25">
      <c r="L78032" s="9"/>
      <c r="M78032" s="9"/>
      <c r="N78032" s="9"/>
    </row>
    <row r="78033" spans="12:14" x14ac:dyDescent="0.25">
      <c r="L78033" s="9"/>
      <c r="M78033" s="9"/>
      <c r="N78033" s="9"/>
    </row>
    <row r="78034" spans="12:14" x14ac:dyDescent="0.25">
      <c r="L78034" s="9"/>
      <c r="M78034" s="9"/>
      <c r="N78034" s="9"/>
    </row>
    <row r="78035" spans="12:14" x14ac:dyDescent="0.25">
      <c r="L78035" s="9"/>
      <c r="M78035" s="9"/>
      <c r="N78035" s="9"/>
    </row>
    <row r="78036" spans="12:14" x14ac:dyDescent="0.25">
      <c r="L78036" s="9"/>
      <c r="M78036" s="9"/>
      <c r="N78036" s="9"/>
    </row>
    <row r="78037" spans="12:14" x14ac:dyDescent="0.25">
      <c r="L78037" s="9"/>
      <c r="M78037" s="9"/>
      <c r="N78037" s="9"/>
    </row>
    <row r="78038" spans="12:14" x14ac:dyDescent="0.25">
      <c r="L78038" s="9"/>
      <c r="M78038" s="9"/>
      <c r="N78038" s="9"/>
    </row>
    <row r="78039" spans="12:14" x14ac:dyDescent="0.25">
      <c r="L78039" s="9"/>
      <c r="M78039" s="9"/>
      <c r="N78039" s="9"/>
    </row>
    <row r="78040" spans="12:14" x14ac:dyDescent="0.25">
      <c r="L78040" s="9"/>
      <c r="M78040" s="9"/>
      <c r="N78040" s="9"/>
    </row>
    <row r="78041" spans="12:14" x14ac:dyDescent="0.25">
      <c r="L78041" s="9"/>
      <c r="M78041" s="9"/>
      <c r="N78041" s="9"/>
    </row>
    <row r="78042" spans="12:14" x14ac:dyDescent="0.25">
      <c r="L78042" s="9"/>
      <c r="M78042" s="9"/>
      <c r="N78042" s="9"/>
    </row>
    <row r="78043" spans="12:14" x14ac:dyDescent="0.25">
      <c r="L78043" s="9"/>
      <c r="M78043" s="9"/>
      <c r="N78043" s="9"/>
    </row>
    <row r="78044" spans="12:14" x14ac:dyDescent="0.25">
      <c r="L78044" s="9"/>
      <c r="M78044" s="9"/>
      <c r="N78044" s="9"/>
    </row>
    <row r="78045" spans="12:14" x14ac:dyDescent="0.25">
      <c r="L78045" s="9"/>
      <c r="M78045" s="9"/>
      <c r="N78045" s="9"/>
    </row>
    <row r="78046" spans="12:14" x14ac:dyDescent="0.25">
      <c r="L78046" s="9"/>
      <c r="M78046" s="9"/>
      <c r="N78046" s="9"/>
    </row>
    <row r="78047" spans="12:14" x14ac:dyDescent="0.25">
      <c r="L78047" s="9"/>
      <c r="M78047" s="9"/>
      <c r="N78047" s="9"/>
    </row>
    <row r="78048" spans="12:14" x14ac:dyDescent="0.25">
      <c r="L78048" s="9"/>
      <c r="M78048" s="9"/>
      <c r="N78048" s="9"/>
    </row>
    <row r="78049" spans="12:14" x14ac:dyDescent="0.25">
      <c r="L78049" s="9"/>
      <c r="M78049" s="9"/>
      <c r="N78049" s="9"/>
    </row>
    <row r="78050" spans="12:14" x14ac:dyDescent="0.25">
      <c r="L78050" s="9"/>
      <c r="M78050" s="9"/>
      <c r="N78050" s="9"/>
    </row>
    <row r="78051" spans="12:14" x14ac:dyDescent="0.25">
      <c r="L78051" s="9"/>
      <c r="M78051" s="9"/>
      <c r="N78051" s="9"/>
    </row>
    <row r="78052" spans="12:14" x14ac:dyDescent="0.25">
      <c r="L78052" s="9"/>
      <c r="M78052" s="9"/>
      <c r="N78052" s="9"/>
    </row>
    <row r="78053" spans="12:14" x14ac:dyDescent="0.25">
      <c r="L78053" s="9"/>
      <c r="M78053" s="9"/>
      <c r="N78053" s="9"/>
    </row>
    <row r="78054" spans="12:14" x14ac:dyDescent="0.25">
      <c r="L78054" s="9"/>
      <c r="M78054" s="9"/>
      <c r="N78054" s="9"/>
    </row>
    <row r="78055" spans="12:14" x14ac:dyDescent="0.25">
      <c r="L78055" s="9"/>
      <c r="M78055" s="9"/>
      <c r="N78055" s="9"/>
    </row>
    <row r="78056" spans="12:14" x14ac:dyDescent="0.25">
      <c r="L78056" s="9"/>
      <c r="M78056" s="9"/>
      <c r="N78056" s="9"/>
    </row>
    <row r="78057" spans="12:14" x14ac:dyDescent="0.25">
      <c r="L78057" s="9"/>
      <c r="M78057" s="9"/>
      <c r="N78057" s="9"/>
    </row>
    <row r="78058" spans="12:14" x14ac:dyDescent="0.25">
      <c r="L78058" s="9"/>
      <c r="M78058" s="9"/>
      <c r="N78058" s="9"/>
    </row>
    <row r="78059" spans="12:14" x14ac:dyDescent="0.25">
      <c r="L78059" s="9"/>
      <c r="M78059" s="9"/>
      <c r="N78059" s="9"/>
    </row>
    <row r="78060" spans="12:14" x14ac:dyDescent="0.25">
      <c r="L78060" s="9"/>
      <c r="M78060" s="9"/>
      <c r="N78060" s="9"/>
    </row>
    <row r="78061" spans="12:14" x14ac:dyDescent="0.25">
      <c r="L78061" s="9"/>
      <c r="M78061" s="9"/>
      <c r="N78061" s="9"/>
    </row>
    <row r="78062" spans="12:14" x14ac:dyDescent="0.25">
      <c r="L78062" s="9"/>
      <c r="M78062" s="9"/>
      <c r="N78062" s="9"/>
    </row>
    <row r="78063" spans="12:14" x14ac:dyDescent="0.25">
      <c r="L78063" s="9"/>
      <c r="M78063" s="9"/>
      <c r="N78063" s="9"/>
    </row>
    <row r="78064" spans="12:14" x14ac:dyDescent="0.25">
      <c r="L78064" s="9"/>
      <c r="M78064" s="9"/>
      <c r="N78064" s="9"/>
    </row>
    <row r="78065" spans="12:14" x14ac:dyDescent="0.25">
      <c r="L78065" s="9"/>
      <c r="M78065" s="9"/>
      <c r="N78065" s="9"/>
    </row>
    <row r="78066" spans="12:14" x14ac:dyDescent="0.25">
      <c r="L78066" s="9"/>
      <c r="M78066" s="9"/>
      <c r="N78066" s="9"/>
    </row>
    <row r="78067" spans="12:14" x14ac:dyDescent="0.25">
      <c r="L78067" s="9"/>
      <c r="M78067" s="9"/>
      <c r="N78067" s="9"/>
    </row>
    <row r="78068" spans="12:14" x14ac:dyDescent="0.25">
      <c r="L78068" s="9"/>
      <c r="M78068" s="9"/>
      <c r="N78068" s="9"/>
    </row>
    <row r="78069" spans="12:14" x14ac:dyDescent="0.25">
      <c r="L78069" s="9"/>
      <c r="M78069" s="9"/>
      <c r="N78069" s="9"/>
    </row>
    <row r="78070" spans="12:14" x14ac:dyDescent="0.25">
      <c r="L78070" s="9"/>
      <c r="M78070" s="9"/>
      <c r="N78070" s="9"/>
    </row>
    <row r="78071" spans="12:14" x14ac:dyDescent="0.25">
      <c r="L78071" s="9"/>
      <c r="M78071" s="9"/>
      <c r="N78071" s="9"/>
    </row>
    <row r="78072" spans="12:14" x14ac:dyDescent="0.25">
      <c r="L78072" s="9"/>
      <c r="M78072" s="9"/>
      <c r="N78072" s="9"/>
    </row>
    <row r="78073" spans="12:14" x14ac:dyDescent="0.25">
      <c r="L78073" s="9"/>
      <c r="M78073" s="9"/>
      <c r="N78073" s="9"/>
    </row>
    <row r="78074" spans="12:14" x14ac:dyDescent="0.25">
      <c r="L78074" s="9"/>
      <c r="M78074" s="9"/>
      <c r="N78074" s="9"/>
    </row>
    <row r="78075" spans="12:14" x14ac:dyDescent="0.25">
      <c r="L78075" s="9"/>
      <c r="M78075" s="9"/>
      <c r="N78075" s="9"/>
    </row>
    <row r="78076" spans="12:14" x14ac:dyDescent="0.25">
      <c r="L78076" s="9"/>
      <c r="M78076" s="9"/>
      <c r="N78076" s="9"/>
    </row>
    <row r="78077" spans="12:14" x14ac:dyDescent="0.25">
      <c r="L78077" s="9"/>
      <c r="M78077" s="9"/>
      <c r="N78077" s="9"/>
    </row>
    <row r="78078" spans="12:14" x14ac:dyDescent="0.25">
      <c r="L78078" s="9"/>
      <c r="M78078" s="9"/>
      <c r="N78078" s="9"/>
    </row>
    <row r="78079" spans="12:14" x14ac:dyDescent="0.25">
      <c r="L78079" s="9"/>
      <c r="M78079" s="9"/>
      <c r="N78079" s="9"/>
    </row>
    <row r="78080" spans="12:14" x14ac:dyDescent="0.25">
      <c r="L78080" s="9"/>
      <c r="M78080" s="9"/>
      <c r="N78080" s="9"/>
    </row>
    <row r="78081" spans="12:14" x14ac:dyDescent="0.25">
      <c r="L78081" s="9"/>
      <c r="M78081" s="9"/>
      <c r="N78081" s="9"/>
    </row>
    <row r="78082" spans="12:14" x14ac:dyDescent="0.25">
      <c r="L78082" s="9"/>
      <c r="M78082" s="9"/>
      <c r="N78082" s="9"/>
    </row>
    <row r="78083" spans="12:14" x14ac:dyDescent="0.25">
      <c r="L78083" s="9"/>
      <c r="M78083" s="9"/>
      <c r="N78083" s="9"/>
    </row>
    <row r="78084" spans="12:14" x14ac:dyDescent="0.25">
      <c r="L78084" s="9"/>
      <c r="M78084" s="9"/>
      <c r="N78084" s="9"/>
    </row>
    <row r="78085" spans="12:14" x14ac:dyDescent="0.25">
      <c r="L78085" s="9"/>
      <c r="M78085" s="9"/>
      <c r="N78085" s="9"/>
    </row>
    <row r="78086" spans="12:14" x14ac:dyDescent="0.25">
      <c r="L78086" s="9"/>
      <c r="M78086" s="9"/>
      <c r="N78086" s="9"/>
    </row>
    <row r="78087" spans="12:14" x14ac:dyDescent="0.25">
      <c r="L78087" s="9"/>
      <c r="M78087" s="9"/>
      <c r="N78087" s="9"/>
    </row>
    <row r="78088" spans="12:14" x14ac:dyDescent="0.25">
      <c r="L78088" s="9"/>
      <c r="M78088" s="9"/>
      <c r="N78088" s="9"/>
    </row>
    <row r="78089" spans="12:14" x14ac:dyDescent="0.25">
      <c r="L78089" s="9"/>
      <c r="M78089" s="9"/>
      <c r="N78089" s="9"/>
    </row>
    <row r="78090" spans="12:14" x14ac:dyDescent="0.25">
      <c r="L78090" s="9"/>
      <c r="M78090" s="9"/>
      <c r="N78090" s="9"/>
    </row>
    <row r="78091" spans="12:14" x14ac:dyDescent="0.25">
      <c r="L78091" s="9"/>
      <c r="M78091" s="9"/>
      <c r="N78091" s="9"/>
    </row>
    <row r="78092" spans="12:14" x14ac:dyDescent="0.25">
      <c r="L78092" s="9"/>
      <c r="M78092" s="9"/>
      <c r="N78092" s="9"/>
    </row>
    <row r="78093" spans="12:14" x14ac:dyDescent="0.25">
      <c r="L78093" s="9"/>
      <c r="M78093" s="9"/>
      <c r="N78093" s="9"/>
    </row>
    <row r="78094" spans="12:14" x14ac:dyDescent="0.25">
      <c r="L78094" s="9"/>
      <c r="M78094" s="9"/>
      <c r="N78094" s="9"/>
    </row>
    <row r="78095" spans="12:14" x14ac:dyDescent="0.25">
      <c r="L78095" s="9"/>
      <c r="M78095" s="9"/>
      <c r="N78095" s="9"/>
    </row>
    <row r="78096" spans="12:14" x14ac:dyDescent="0.25">
      <c r="L78096" s="9"/>
      <c r="M78096" s="9"/>
      <c r="N78096" s="9"/>
    </row>
    <row r="78097" spans="12:14" x14ac:dyDescent="0.25">
      <c r="L78097" s="9"/>
      <c r="M78097" s="9"/>
      <c r="N78097" s="9"/>
    </row>
    <row r="78098" spans="12:14" x14ac:dyDescent="0.25">
      <c r="L78098" s="9"/>
      <c r="M78098" s="9"/>
      <c r="N78098" s="9"/>
    </row>
    <row r="78099" spans="12:14" x14ac:dyDescent="0.25">
      <c r="L78099" s="9"/>
      <c r="M78099" s="9"/>
      <c r="N78099" s="9"/>
    </row>
    <row r="78100" spans="12:14" x14ac:dyDescent="0.25">
      <c r="L78100" s="9"/>
      <c r="M78100" s="9"/>
      <c r="N78100" s="9"/>
    </row>
    <row r="78101" spans="12:14" x14ac:dyDescent="0.25">
      <c r="L78101" s="9"/>
      <c r="M78101" s="9"/>
      <c r="N78101" s="9"/>
    </row>
    <row r="78102" spans="12:14" x14ac:dyDescent="0.25">
      <c r="L78102" s="9"/>
      <c r="M78102" s="9"/>
      <c r="N78102" s="9"/>
    </row>
    <row r="78103" spans="12:14" x14ac:dyDescent="0.25">
      <c r="L78103" s="9"/>
      <c r="M78103" s="9"/>
      <c r="N78103" s="9"/>
    </row>
    <row r="78104" spans="12:14" x14ac:dyDescent="0.25">
      <c r="L78104" s="9"/>
      <c r="M78104" s="9"/>
      <c r="N78104" s="9"/>
    </row>
    <row r="78105" spans="12:14" x14ac:dyDescent="0.25">
      <c r="L78105" s="9"/>
      <c r="M78105" s="9"/>
      <c r="N78105" s="9"/>
    </row>
    <row r="78106" spans="12:14" x14ac:dyDescent="0.25">
      <c r="L78106" s="9"/>
      <c r="M78106" s="9"/>
      <c r="N78106" s="9"/>
    </row>
    <row r="78107" spans="12:14" x14ac:dyDescent="0.25">
      <c r="L78107" s="9"/>
      <c r="M78107" s="9"/>
      <c r="N78107" s="9"/>
    </row>
    <row r="78108" spans="12:14" x14ac:dyDescent="0.25">
      <c r="L78108" s="9"/>
      <c r="M78108" s="9"/>
      <c r="N78108" s="9"/>
    </row>
    <row r="78109" spans="12:14" x14ac:dyDescent="0.25">
      <c r="L78109" s="9"/>
      <c r="M78109" s="9"/>
      <c r="N78109" s="9"/>
    </row>
    <row r="78110" spans="12:14" x14ac:dyDescent="0.25">
      <c r="L78110" s="9"/>
      <c r="M78110" s="9"/>
      <c r="N78110" s="9"/>
    </row>
    <row r="78111" spans="12:14" x14ac:dyDescent="0.25">
      <c r="L78111" s="9"/>
      <c r="M78111" s="9"/>
      <c r="N78111" s="9"/>
    </row>
    <row r="78112" spans="12:14" x14ac:dyDescent="0.25">
      <c r="L78112" s="9"/>
      <c r="M78112" s="9"/>
      <c r="N78112" s="9"/>
    </row>
    <row r="78113" spans="12:14" x14ac:dyDescent="0.25">
      <c r="L78113" s="9"/>
      <c r="M78113" s="9"/>
      <c r="N78113" s="9"/>
    </row>
    <row r="78114" spans="12:14" x14ac:dyDescent="0.25">
      <c r="L78114" s="9"/>
      <c r="M78114" s="9"/>
      <c r="N78114" s="9"/>
    </row>
    <row r="78115" spans="12:14" x14ac:dyDescent="0.25">
      <c r="L78115" s="9"/>
      <c r="M78115" s="9"/>
      <c r="N78115" s="9"/>
    </row>
    <row r="78116" spans="12:14" x14ac:dyDescent="0.25">
      <c r="L78116" s="9"/>
      <c r="M78116" s="9"/>
      <c r="N78116" s="9"/>
    </row>
    <row r="78117" spans="12:14" x14ac:dyDescent="0.25">
      <c r="L78117" s="9"/>
      <c r="M78117" s="9"/>
      <c r="N78117" s="9"/>
    </row>
    <row r="78118" spans="12:14" x14ac:dyDescent="0.25">
      <c r="L78118" s="9"/>
      <c r="M78118" s="9"/>
      <c r="N78118" s="9"/>
    </row>
    <row r="78119" spans="12:14" x14ac:dyDescent="0.25">
      <c r="L78119" s="9"/>
      <c r="M78119" s="9"/>
      <c r="N78119" s="9"/>
    </row>
    <row r="78120" spans="12:14" x14ac:dyDescent="0.25">
      <c r="L78120" s="9"/>
      <c r="M78120" s="9"/>
      <c r="N78120" s="9"/>
    </row>
    <row r="78121" spans="12:14" x14ac:dyDescent="0.25">
      <c r="L78121" s="9"/>
      <c r="M78121" s="9"/>
      <c r="N78121" s="9"/>
    </row>
    <row r="78122" spans="12:14" x14ac:dyDescent="0.25">
      <c r="L78122" s="9"/>
      <c r="M78122" s="9"/>
      <c r="N78122" s="9"/>
    </row>
    <row r="78123" spans="12:14" x14ac:dyDescent="0.25">
      <c r="L78123" s="9"/>
      <c r="M78123" s="9"/>
      <c r="N78123" s="9"/>
    </row>
    <row r="78124" spans="12:14" x14ac:dyDescent="0.25">
      <c r="L78124" s="9"/>
      <c r="M78124" s="9"/>
      <c r="N78124" s="9"/>
    </row>
    <row r="78125" spans="12:14" x14ac:dyDescent="0.25">
      <c r="L78125" s="9"/>
      <c r="M78125" s="9"/>
      <c r="N78125" s="9"/>
    </row>
    <row r="78126" spans="12:14" x14ac:dyDescent="0.25">
      <c r="L78126" s="9"/>
      <c r="M78126" s="9"/>
      <c r="N78126" s="9"/>
    </row>
    <row r="78127" spans="12:14" x14ac:dyDescent="0.25">
      <c r="L78127" s="9"/>
      <c r="M78127" s="9"/>
      <c r="N78127" s="9"/>
    </row>
    <row r="78128" spans="12:14" x14ac:dyDescent="0.25">
      <c r="L78128" s="9"/>
      <c r="M78128" s="9"/>
      <c r="N78128" s="9"/>
    </row>
    <row r="78129" spans="12:14" x14ac:dyDescent="0.25">
      <c r="L78129" s="9"/>
      <c r="M78129" s="9"/>
      <c r="N78129" s="9"/>
    </row>
    <row r="78130" spans="12:14" x14ac:dyDescent="0.25">
      <c r="L78130" s="9"/>
      <c r="M78130" s="9"/>
      <c r="N78130" s="9"/>
    </row>
    <row r="78131" spans="12:14" x14ac:dyDescent="0.25">
      <c r="L78131" s="9"/>
      <c r="M78131" s="9"/>
      <c r="N78131" s="9"/>
    </row>
    <row r="78132" spans="12:14" x14ac:dyDescent="0.25">
      <c r="L78132" s="9"/>
      <c r="M78132" s="9"/>
      <c r="N78132" s="9"/>
    </row>
    <row r="78133" spans="12:14" x14ac:dyDescent="0.25">
      <c r="L78133" s="9"/>
      <c r="M78133" s="9"/>
      <c r="N78133" s="9"/>
    </row>
    <row r="78134" spans="12:14" x14ac:dyDescent="0.25">
      <c r="L78134" s="9"/>
      <c r="M78134" s="9"/>
      <c r="N78134" s="9"/>
    </row>
    <row r="78135" spans="12:14" x14ac:dyDescent="0.25">
      <c r="L78135" s="9"/>
      <c r="M78135" s="9"/>
      <c r="N78135" s="9"/>
    </row>
    <row r="78136" spans="12:14" x14ac:dyDescent="0.25">
      <c r="L78136" s="9"/>
      <c r="M78136" s="9"/>
      <c r="N78136" s="9"/>
    </row>
    <row r="78137" spans="12:14" x14ac:dyDescent="0.25">
      <c r="L78137" s="9"/>
      <c r="M78137" s="9"/>
      <c r="N78137" s="9"/>
    </row>
    <row r="78138" spans="12:14" x14ac:dyDescent="0.25">
      <c r="L78138" s="9"/>
      <c r="M78138" s="9"/>
      <c r="N78138" s="9"/>
    </row>
    <row r="78139" spans="12:14" x14ac:dyDescent="0.25">
      <c r="L78139" s="9"/>
      <c r="M78139" s="9"/>
      <c r="N78139" s="9"/>
    </row>
    <row r="78140" spans="12:14" x14ac:dyDescent="0.25">
      <c r="L78140" s="9"/>
      <c r="M78140" s="9"/>
      <c r="N78140" s="9"/>
    </row>
    <row r="78141" spans="12:14" x14ac:dyDescent="0.25">
      <c r="L78141" s="9"/>
      <c r="M78141" s="9"/>
      <c r="N78141" s="9"/>
    </row>
    <row r="78142" spans="12:14" x14ac:dyDescent="0.25">
      <c r="L78142" s="9"/>
      <c r="M78142" s="9"/>
      <c r="N78142" s="9"/>
    </row>
    <row r="78143" spans="12:14" x14ac:dyDescent="0.25">
      <c r="L78143" s="9"/>
      <c r="M78143" s="9"/>
      <c r="N78143" s="9"/>
    </row>
    <row r="78144" spans="12:14" x14ac:dyDescent="0.25">
      <c r="L78144" s="9"/>
      <c r="M78144" s="9"/>
      <c r="N78144" s="9"/>
    </row>
    <row r="78145" spans="12:14" x14ac:dyDescent="0.25">
      <c r="L78145" s="9"/>
      <c r="M78145" s="9"/>
      <c r="N78145" s="9"/>
    </row>
    <row r="78146" spans="12:14" x14ac:dyDescent="0.25">
      <c r="L78146" s="9"/>
      <c r="M78146" s="9"/>
      <c r="N78146" s="9"/>
    </row>
    <row r="78147" spans="12:14" x14ac:dyDescent="0.25">
      <c r="L78147" s="9"/>
      <c r="M78147" s="9"/>
      <c r="N78147" s="9"/>
    </row>
    <row r="78148" spans="12:14" x14ac:dyDescent="0.25">
      <c r="L78148" s="9"/>
      <c r="M78148" s="9"/>
      <c r="N78148" s="9"/>
    </row>
    <row r="78149" spans="12:14" x14ac:dyDescent="0.25">
      <c r="L78149" s="9"/>
      <c r="M78149" s="9"/>
      <c r="N78149" s="9"/>
    </row>
    <row r="78150" spans="12:14" x14ac:dyDescent="0.25">
      <c r="L78150" s="9"/>
      <c r="M78150" s="9"/>
      <c r="N78150" s="9"/>
    </row>
    <row r="78151" spans="12:14" x14ac:dyDescent="0.25">
      <c r="L78151" s="9"/>
      <c r="M78151" s="9"/>
      <c r="N78151" s="9"/>
    </row>
    <row r="78152" spans="12:14" x14ac:dyDescent="0.25">
      <c r="L78152" s="9"/>
      <c r="M78152" s="9"/>
      <c r="N78152" s="9"/>
    </row>
    <row r="78153" spans="12:14" x14ac:dyDescent="0.25">
      <c r="L78153" s="9"/>
      <c r="M78153" s="9"/>
      <c r="N78153" s="9"/>
    </row>
    <row r="78154" spans="12:14" x14ac:dyDescent="0.25">
      <c r="L78154" s="9"/>
      <c r="M78154" s="9"/>
      <c r="N78154" s="9"/>
    </row>
    <row r="78155" spans="12:14" x14ac:dyDescent="0.25">
      <c r="L78155" s="9"/>
      <c r="M78155" s="9"/>
      <c r="N78155" s="9"/>
    </row>
    <row r="78156" spans="12:14" x14ac:dyDescent="0.25">
      <c r="L78156" s="9"/>
      <c r="M78156" s="9"/>
      <c r="N78156" s="9"/>
    </row>
    <row r="78157" spans="12:14" x14ac:dyDescent="0.25">
      <c r="L78157" s="9"/>
      <c r="M78157" s="9"/>
      <c r="N78157" s="9"/>
    </row>
    <row r="78158" spans="12:14" x14ac:dyDescent="0.25">
      <c r="L78158" s="9"/>
      <c r="M78158" s="9"/>
      <c r="N78158" s="9"/>
    </row>
    <row r="78159" spans="12:14" x14ac:dyDescent="0.25">
      <c r="L78159" s="9"/>
      <c r="M78159" s="9"/>
      <c r="N78159" s="9"/>
    </row>
    <row r="78160" spans="12:14" x14ac:dyDescent="0.25">
      <c r="L78160" s="9"/>
      <c r="M78160" s="9"/>
      <c r="N78160" s="9"/>
    </row>
    <row r="78161" spans="12:14" x14ac:dyDescent="0.25">
      <c r="L78161" s="9"/>
      <c r="M78161" s="9"/>
      <c r="N78161" s="9"/>
    </row>
    <row r="78162" spans="12:14" x14ac:dyDescent="0.25">
      <c r="L78162" s="9"/>
      <c r="M78162" s="9"/>
      <c r="N78162" s="9"/>
    </row>
    <row r="78163" spans="12:14" x14ac:dyDescent="0.25">
      <c r="L78163" s="9"/>
      <c r="M78163" s="9"/>
      <c r="N78163" s="9"/>
    </row>
    <row r="78164" spans="12:14" x14ac:dyDescent="0.25">
      <c r="L78164" s="9"/>
      <c r="M78164" s="9"/>
      <c r="N78164" s="9"/>
    </row>
    <row r="78165" spans="12:14" x14ac:dyDescent="0.25">
      <c r="L78165" s="9"/>
      <c r="M78165" s="9"/>
      <c r="N78165" s="9"/>
    </row>
    <row r="78166" spans="12:14" x14ac:dyDescent="0.25">
      <c r="L78166" s="9"/>
      <c r="M78166" s="9"/>
      <c r="N78166" s="9"/>
    </row>
    <row r="78167" spans="12:14" x14ac:dyDescent="0.25">
      <c r="L78167" s="9"/>
      <c r="M78167" s="9"/>
      <c r="N78167" s="9"/>
    </row>
    <row r="78168" spans="12:14" x14ac:dyDescent="0.25">
      <c r="L78168" s="9"/>
      <c r="M78168" s="9"/>
      <c r="N78168" s="9"/>
    </row>
    <row r="78169" spans="12:14" x14ac:dyDescent="0.25">
      <c r="L78169" s="9"/>
      <c r="M78169" s="9"/>
      <c r="N78169" s="9"/>
    </row>
    <row r="78170" spans="12:14" x14ac:dyDescent="0.25">
      <c r="L78170" s="9"/>
      <c r="M78170" s="9"/>
      <c r="N78170" s="9"/>
    </row>
    <row r="78171" spans="12:14" x14ac:dyDescent="0.25">
      <c r="L78171" s="9"/>
      <c r="M78171" s="9"/>
      <c r="N78171" s="9"/>
    </row>
    <row r="78172" spans="12:14" x14ac:dyDescent="0.25">
      <c r="L78172" s="9"/>
      <c r="M78172" s="9"/>
      <c r="N78172" s="9"/>
    </row>
    <row r="78173" spans="12:14" x14ac:dyDescent="0.25">
      <c r="L78173" s="9"/>
      <c r="M78173" s="9"/>
      <c r="N78173" s="9"/>
    </row>
    <row r="78174" spans="12:14" x14ac:dyDescent="0.25">
      <c r="L78174" s="9"/>
      <c r="M78174" s="9"/>
      <c r="N78174" s="9"/>
    </row>
    <row r="78175" spans="12:14" x14ac:dyDescent="0.25">
      <c r="L78175" s="9"/>
      <c r="M78175" s="9"/>
      <c r="N78175" s="9"/>
    </row>
    <row r="78176" spans="12:14" x14ac:dyDescent="0.25">
      <c r="L78176" s="9"/>
      <c r="M78176" s="9"/>
      <c r="N78176" s="9"/>
    </row>
    <row r="78177" spans="12:14" x14ac:dyDescent="0.25">
      <c r="L78177" s="9"/>
      <c r="M78177" s="9"/>
      <c r="N78177" s="9"/>
    </row>
    <row r="78178" spans="12:14" x14ac:dyDescent="0.25">
      <c r="L78178" s="9"/>
      <c r="M78178" s="9"/>
      <c r="N78178" s="9"/>
    </row>
    <row r="78179" spans="12:14" x14ac:dyDescent="0.25">
      <c r="L78179" s="9"/>
      <c r="M78179" s="9"/>
      <c r="N78179" s="9"/>
    </row>
    <row r="78180" spans="12:14" x14ac:dyDescent="0.25">
      <c r="L78180" s="9"/>
      <c r="M78180" s="9"/>
      <c r="N78180" s="9"/>
    </row>
    <row r="78181" spans="12:14" x14ac:dyDescent="0.25">
      <c r="L78181" s="9"/>
      <c r="M78181" s="9"/>
      <c r="N78181" s="9"/>
    </row>
    <row r="78182" spans="12:14" x14ac:dyDescent="0.25">
      <c r="L78182" s="9"/>
      <c r="M78182" s="9"/>
      <c r="N78182" s="9"/>
    </row>
    <row r="78183" spans="12:14" x14ac:dyDescent="0.25">
      <c r="L78183" s="9"/>
      <c r="M78183" s="9"/>
      <c r="N78183" s="9"/>
    </row>
    <row r="78184" spans="12:14" x14ac:dyDescent="0.25">
      <c r="L78184" s="9"/>
      <c r="M78184" s="9"/>
      <c r="N78184" s="9"/>
    </row>
    <row r="78185" spans="12:14" x14ac:dyDescent="0.25">
      <c r="L78185" s="9"/>
      <c r="M78185" s="9"/>
      <c r="N78185" s="9"/>
    </row>
    <row r="78186" spans="12:14" x14ac:dyDescent="0.25">
      <c r="L78186" s="9"/>
      <c r="M78186" s="9"/>
      <c r="N78186" s="9"/>
    </row>
    <row r="78187" spans="12:14" x14ac:dyDescent="0.25">
      <c r="L78187" s="9"/>
      <c r="M78187" s="9"/>
      <c r="N78187" s="9"/>
    </row>
    <row r="78188" spans="12:14" x14ac:dyDescent="0.25">
      <c r="L78188" s="9"/>
      <c r="M78188" s="9"/>
      <c r="N78188" s="9"/>
    </row>
    <row r="78189" spans="12:14" x14ac:dyDescent="0.25">
      <c r="L78189" s="9"/>
      <c r="M78189" s="9"/>
      <c r="N78189" s="9"/>
    </row>
    <row r="78190" spans="12:14" x14ac:dyDescent="0.25">
      <c r="L78190" s="9"/>
      <c r="M78190" s="9"/>
      <c r="N78190" s="9"/>
    </row>
    <row r="78191" spans="12:14" x14ac:dyDescent="0.25">
      <c r="L78191" s="9"/>
      <c r="M78191" s="9"/>
      <c r="N78191" s="9"/>
    </row>
    <row r="78192" spans="12:14" x14ac:dyDescent="0.25">
      <c r="L78192" s="9"/>
      <c r="M78192" s="9"/>
      <c r="N78192" s="9"/>
    </row>
    <row r="78193" spans="12:14" x14ac:dyDescent="0.25">
      <c r="L78193" s="9"/>
      <c r="M78193" s="9"/>
      <c r="N78193" s="9"/>
    </row>
    <row r="78194" spans="12:14" x14ac:dyDescent="0.25">
      <c r="L78194" s="9"/>
      <c r="M78194" s="9"/>
      <c r="N78194" s="9"/>
    </row>
    <row r="78195" spans="12:14" x14ac:dyDescent="0.25">
      <c r="L78195" s="9"/>
      <c r="M78195" s="9"/>
      <c r="N78195" s="9"/>
    </row>
    <row r="78196" spans="12:14" x14ac:dyDescent="0.25">
      <c r="L78196" s="9"/>
      <c r="M78196" s="9"/>
      <c r="N78196" s="9"/>
    </row>
    <row r="78197" spans="12:14" x14ac:dyDescent="0.25">
      <c r="L78197" s="9"/>
      <c r="M78197" s="9"/>
      <c r="N78197" s="9"/>
    </row>
    <row r="78198" spans="12:14" x14ac:dyDescent="0.25">
      <c r="L78198" s="9"/>
      <c r="M78198" s="9"/>
      <c r="N78198" s="9"/>
    </row>
    <row r="78199" spans="12:14" x14ac:dyDescent="0.25">
      <c r="L78199" s="9"/>
      <c r="M78199" s="9"/>
      <c r="N78199" s="9"/>
    </row>
    <row r="78200" spans="12:14" x14ac:dyDescent="0.25">
      <c r="L78200" s="9"/>
      <c r="M78200" s="9"/>
      <c r="N78200" s="9"/>
    </row>
    <row r="78201" spans="12:14" x14ac:dyDescent="0.25">
      <c r="L78201" s="9"/>
      <c r="M78201" s="9"/>
      <c r="N78201" s="9"/>
    </row>
    <row r="78202" spans="12:14" x14ac:dyDescent="0.25">
      <c r="L78202" s="9"/>
      <c r="M78202" s="9"/>
      <c r="N78202" s="9"/>
    </row>
    <row r="78203" spans="12:14" x14ac:dyDescent="0.25">
      <c r="L78203" s="9"/>
      <c r="M78203" s="9"/>
      <c r="N78203" s="9"/>
    </row>
    <row r="78204" spans="12:14" x14ac:dyDescent="0.25">
      <c r="L78204" s="9"/>
      <c r="M78204" s="9"/>
      <c r="N78204" s="9"/>
    </row>
    <row r="78205" spans="12:14" x14ac:dyDescent="0.25">
      <c r="L78205" s="9"/>
      <c r="M78205" s="9"/>
      <c r="N78205" s="9"/>
    </row>
    <row r="78206" spans="12:14" x14ac:dyDescent="0.25">
      <c r="L78206" s="9"/>
      <c r="M78206" s="9"/>
      <c r="N78206" s="9"/>
    </row>
    <row r="78207" spans="12:14" x14ac:dyDescent="0.25">
      <c r="L78207" s="9"/>
      <c r="M78207" s="9"/>
      <c r="N78207" s="9"/>
    </row>
    <row r="78208" spans="12:14" x14ac:dyDescent="0.25">
      <c r="L78208" s="9"/>
      <c r="M78208" s="9"/>
      <c r="N78208" s="9"/>
    </row>
    <row r="78209" spans="12:14" x14ac:dyDescent="0.25">
      <c r="L78209" s="9"/>
      <c r="M78209" s="9"/>
      <c r="N78209" s="9"/>
    </row>
    <row r="78210" spans="12:14" x14ac:dyDescent="0.25">
      <c r="L78210" s="9"/>
      <c r="M78210" s="9"/>
      <c r="N78210" s="9"/>
    </row>
    <row r="78211" spans="12:14" x14ac:dyDescent="0.25">
      <c r="L78211" s="9"/>
      <c r="M78211" s="9"/>
      <c r="N78211" s="9"/>
    </row>
    <row r="78212" spans="12:14" x14ac:dyDescent="0.25">
      <c r="L78212" s="9"/>
      <c r="M78212" s="9"/>
      <c r="N78212" s="9"/>
    </row>
    <row r="78213" spans="12:14" x14ac:dyDescent="0.25">
      <c r="L78213" s="9"/>
      <c r="M78213" s="9"/>
      <c r="N78213" s="9"/>
    </row>
    <row r="78214" spans="12:14" x14ac:dyDescent="0.25">
      <c r="L78214" s="9"/>
      <c r="M78214" s="9"/>
      <c r="N78214" s="9"/>
    </row>
    <row r="78215" spans="12:14" x14ac:dyDescent="0.25">
      <c r="L78215" s="9"/>
      <c r="M78215" s="9"/>
      <c r="N78215" s="9"/>
    </row>
    <row r="78216" spans="12:14" x14ac:dyDescent="0.25">
      <c r="L78216" s="9"/>
      <c r="M78216" s="9"/>
      <c r="N78216" s="9"/>
    </row>
    <row r="78217" spans="12:14" x14ac:dyDescent="0.25">
      <c r="L78217" s="9"/>
      <c r="M78217" s="9"/>
      <c r="N78217" s="9"/>
    </row>
    <row r="78218" spans="12:14" x14ac:dyDescent="0.25">
      <c r="L78218" s="9"/>
      <c r="M78218" s="9"/>
      <c r="N78218" s="9"/>
    </row>
    <row r="78219" spans="12:14" x14ac:dyDescent="0.25">
      <c r="L78219" s="9"/>
      <c r="M78219" s="9"/>
      <c r="N78219" s="9"/>
    </row>
    <row r="78220" spans="12:14" x14ac:dyDescent="0.25">
      <c r="L78220" s="9"/>
      <c r="M78220" s="9"/>
      <c r="N78220" s="9"/>
    </row>
    <row r="78221" spans="12:14" x14ac:dyDescent="0.25">
      <c r="L78221" s="9"/>
      <c r="M78221" s="9"/>
      <c r="N78221" s="9"/>
    </row>
    <row r="78222" spans="12:14" x14ac:dyDescent="0.25">
      <c r="L78222" s="9"/>
      <c r="M78222" s="9"/>
      <c r="N78222" s="9"/>
    </row>
    <row r="78223" spans="12:14" x14ac:dyDescent="0.25">
      <c r="L78223" s="9"/>
      <c r="M78223" s="9"/>
      <c r="N78223" s="9"/>
    </row>
    <row r="78224" spans="12:14" x14ac:dyDescent="0.25">
      <c r="L78224" s="9"/>
      <c r="M78224" s="9"/>
      <c r="N78224" s="9"/>
    </row>
    <row r="78225" spans="12:14" x14ac:dyDescent="0.25">
      <c r="L78225" s="9"/>
      <c r="M78225" s="9"/>
      <c r="N78225" s="9"/>
    </row>
    <row r="78226" spans="12:14" x14ac:dyDescent="0.25">
      <c r="L78226" s="9"/>
      <c r="M78226" s="9"/>
      <c r="N78226" s="9"/>
    </row>
    <row r="78227" spans="12:14" x14ac:dyDescent="0.25">
      <c r="L78227" s="9"/>
      <c r="M78227" s="9"/>
      <c r="N78227" s="9"/>
    </row>
    <row r="78228" spans="12:14" x14ac:dyDescent="0.25">
      <c r="L78228" s="9"/>
      <c r="M78228" s="9"/>
      <c r="N78228" s="9"/>
    </row>
    <row r="78229" spans="12:14" x14ac:dyDescent="0.25">
      <c r="L78229" s="9"/>
      <c r="M78229" s="9"/>
      <c r="N78229" s="9"/>
    </row>
    <row r="78230" spans="12:14" x14ac:dyDescent="0.25">
      <c r="L78230" s="9"/>
      <c r="M78230" s="9"/>
      <c r="N78230" s="9"/>
    </row>
    <row r="78231" spans="12:14" x14ac:dyDescent="0.25">
      <c r="L78231" s="9"/>
      <c r="M78231" s="9"/>
      <c r="N78231" s="9"/>
    </row>
    <row r="78232" spans="12:14" x14ac:dyDescent="0.25">
      <c r="L78232" s="9"/>
      <c r="M78232" s="9"/>
      <c r="N78232" s="9"/>
    </row>
    <row r="78233" spans="12:14" x14ac:dyDescent="0.25">
      <c r="L78233" s="9"/>
      <c r="M78233" s="9"/>
      <c r="N78233" s="9"/>
    </row>
    <row r="78234" spans="12:14" x14ac:dyDescent="0.25">
      <c r="L78234" s="9"/>
      <c r="M78234" s="9"/>
      <c r="N78234" s="9"/>
    </row>
    <row r="78235" spans="12:14" x14ac:dyDescent="0.25">
      <c r="L78235" s="9"/>
      <c r="M78235" s="9"/>
      <c r="N78235" s="9"/>
    </row>
    <row r="78236" spans="12:14" x14ac:dyDescent="0.25">
      <c r="L78236" s="9"/>
      <c r="M78236" s="9"/>
      <c r="N78236" s="9"/>
    </row>
    <row r="78237" spans="12:14" x14ac:dyDescent="0.25">
      <c r="L78237" s="9"/>
      <c r="M78237" s="9"/>
      <c r="N78237" s="9"/>
    </row>
    <row r="78238" spans="12:14" x14ac:dyDescent="0.25">
      <c r="L78238" s="9"/>
      <c r="M78238" s="9"/>
      <c r="N78238" s="9"/>
    </row>
    <row r="78239" spans="12:14" x14ac:dyDescent="0.25">
      <c r="L78239" s="9"/>
      <c r="M78239" s="9"/>
      <c r="N78239" s="9"/>
    </row>
    <row r="78240" spans="12:14" x14ac:dyDescent="0.25">
      <c r="L78240" s="9"/>
      <c r="M78240" s="9"/>
      <c r="N78240" s="9"/>
    </row>
    <row r="78241" spans="12:14" x14ac:dyDescent="0.25">
      <c r="L78241" s="9"/>
      <c r="M78241" s="9"/>
      <c r="N78241" s="9"/>
    </row>
    <row r="78242" spans="12:14" x14ac:dyDescent="0.25">
      <c r="L78242" s="9"/>
      <c r="M78242" s="9"/>
      <c r="N78242" s="9"/>
    </row>
    <row r="78243" spans="12:14" x14ac:dyDescent="0.25">
      <c r="L78243" s="9"/>
      <c r="M78243" s="9"/>
      <c r="N78243" s="9"/>
    </row>
    <row r="78244" spans="12:14" x14ac:dyDescent="0.25">
      <c r="L78244" s="9"/>
      <c r="M78244" s="9"/>
      <c r="N78244" s="9"/>
    </row>
    <row r="78245" spans="12:14" x14ac:dyDescent="0.25">
      <c r="L78245" s="9"/>
      <c r="M78245" s="9"/>
      <c r="N78245" s="9"/>
    </row>
    <row r="78246" spans="12:14" x14ac:dyDescent="0.25">
      <c r="L78246" s="9"/>
      <c r="M78246" s="9"/>
      <c r="N78246" s="9"/>
    </row>
    <row r="78247" spans="12:14" x14ac:dyDescent="0.25">
      <c r="L78247" s="9"/>
      <c r="M78247" s="9"/>
      <c r="N78247" s="9"/>
    </row>
    <row r="78248" spans="12:14" x14ac:dyDescent="0.25">
      <c r="L78248" s="9"/>
      <c r="M78248" s="9"/>
      <c r="N78248" s="9"/>
    </row>
    <row r="78249" spans="12:14" x14ac:dyDescent="0.25">
      <c r="L78249" s="9"/>
      <c r="M78249" s="9"/>
      <c r="N78249" s="9"/>
    </row>
    <row r="78250" spans="12:14" x14ac:dyDescent="0.25">
      <c r="L78250" s="9"/>
      <c r="M78250" s="9"/>
      <c r="N78250" s="9"/>
    </row>
    <row r="78251" spans="12:14" x14ac:dyDescent="0.25">
      <c r="L78251" s="9"/>
      <c r="M78251" s="9"/>
      <c r="N78251" s="9"/>
    </row>
    <row r="78252" spans="12:14" x14ac:dyDescent="0.25">
      <c r="L78252" s="9"/>
      <c r="M78252" s="9"/>
      <c r="N78252" s="9"/>
    </row>
    <row r="78253" spans="12:14" x14ac:dyDescent="0.25">
      <c r="L78253" s="9"/>
      <c r="M78253" s="9"/>
      <c r="N78253" s="9"/>
    </row>
    <row r="78254" spans="12:14" x14ac:dyDescent="0.25">
      <c r="L78254" s="9"/>
      <c r="M78254" s="9"/>
      <c r="N78254" s="9"/>
    </row>
    <row r="78255" spans="12:14" x14ac:dyDescent="0.25">
      <c r="L78255" s="9"/>
      <c r="M78255" s="9"/>
      <c r="N78255" s="9"/>
    </row>
    <row r="78256" spans="12:14" x14ac:dyDescent="0.25">
      <c r="L78256" s="9"/>
      <c r="M78256" s="9"/>
      <c r="N78256" s="9"/>
    </row>
    <row r="78257" spans="12:14" x14ac:dyDescent="0.25">
      <c r="L78257" s="9"/>
      <c r="M78257" s="9"/>
      <c r="N78257" s="9"/>
    </row>
    <row r="78258" spans="12:14" x14ac:dyDescent="0.25">
      <c r="L78258" s="9"/>
      <c r="M78258" s="9"/>
      <c r="N78258" s="9"/>
    </row>
    <row r="78259" spans="12:14" x14ac:dyDescent="0.25">
      <c r="L78259" s="9"/>
      <c r="M78259" s="9"/>
      <c r="N78259" s="9"/>
    </row>
    <row r="78260" spans="12:14" x14ac:dyDescent="0.25">
      <c r="L78260" s="9"/>
      <c r="M78260" s="9"/>
      <c r="N78260" s="9"/>
    </row>
    <row r="78261" spans="12:14" x14ac:dyDescent="0.25">
      <c r="L78261" s="9"/>
      <c r="M78261" s="9"/>
      <c r="N78261" s="9"/>
    </row>
    <row r="78262" spans="12:14" x14ac:dyDescent="0.25">
      <c r="L78262" s="9"/>
      <c r="M78262" s="9"/>
      <c r="N78262" s="9"/>
    </row>
    <row r="78263" spans="12:14" x14ac:dyDescent="0.25">
      <c r="L78263" s="9"/>
      <c r="M78263" s="9"/>
      <c r="N78263" s="9"/>
    </row>
    <row r="78264" spans="12:14" x14ac:dyDescent="0.25">
      <c r="L78264" s="9"/>
      <c r="M78264" s="9"/>
      <c r="N78264" s="9"/>
    </row>
    <row r="78265" spans="12:14" x14ac:dyDescent="0.25">
      <c r="L78265" s="9"/>
      <c r="M78265" s="9"/>
      <c r="N78265" s="9"/>
    </row>
    <row r="78266" spans="12:14" x14ac:dyDescent="0.25">
      <c r="L78266" s="9"/>
      <c r="M78266" s="9"/>
      <c r="N78266" s="9"/>
    </row>
    <row r="78267" spans="12:14" x14ac:dyDescent="0.25">
      <c r="L78267" s="9"/>
      <c r="M78267" s="9"/>
      <c r="N78267" s="9"/>
    </row>
    <row r="78268" spans="12:14" x14ac:dyDescent="0.25">
      <c r="L78268" s="9"/>
      <c r="M78268" s="9"/>
      <c r="N78268" s="9"/>
    </row>
    <row r="78269" spans="12:14" x14ac:dyDescent="0.25">
      <c r="L78269" s="9"/>
      <c r="M78269" s="9"/>
      <c r="N78269" s="9"/>
    </row>
    <row r="78270" spans="12:14" x14ac:dyDescent="0.25">
      <c r="L78270" s="9"/>
      <c r="M78270" s="9"/>
      <c r="N78270" s="9"/>
    </row>
    <row r="78271" spans="12:14" x14ac:dyDescent="0.25">
      <c r="L78271" s="9"/>
      <c r="M78271" s="9"/>
      <c r="N78271" s="9"/>
    </row>
    <row r="78272" spans="12:14" x14ac:dyDescent="0.25">
      <c r="L78272" s="9"/>
      <c r="M78272" s="9"/>
      <c r="N78272" s="9"/>
    </row>
    <row r="78273" spans="12:14" x14ac:dyDescent="0.25">
      <c r="L78273" s="9"/>
      <c r="M78273" s="9"/>
      <c r="N78273" s="9"/>
    </row>
    <row r="78274" spans="12:14" x14ac:dyDescent="0.25">
      <c r="L78274" s="9"/>
      <c r="M78274" s="9"/>
      <c r="N78274" s="9"/>
    </row>
    <row r="78275" spans="12:14" x14ac:dyDescent="0.25">
      <c r="L78275" s="9"/>
      <c r="M78275" s="9"/>
      <c r="N78275" s="9"/>
    </row>
    <row r="78276" spans="12:14" x14ac:dyDescent="0.25">
      <c r="L78276" s="9"/>
      <c r="M78276" s="9"/>
      <c r="N78276" s="9"/>
    </row>
    <row r="78277" spans="12:14" x14ac:dyDescent="0.25">
      <c r="L78277" s="9"/>
      <c r="M78277" s="9"/>
      <c r="N78277" s="9"/>
    </row>
    <row r="78278" spans="12:14" x14ac:dyDescent="0.25">
      <c r="L78278" s="9"/>
      <c r="M78278" s="9"/>
      <c r="N78278" s="9"/>
    </row>
    <row r="78279" spans="12:14" x14ac:dyDescent="0.25">
      <c r="L78279" s="9"/>
      <c r="M78279" s="9"/>
      <c r="N78279" s="9"/>
    </row>
    <row r="78280" spans="12:14" x14ac:dyDescent="0.25">
      <c r="L78280" s="9"/>
      <c r="M78280" s="9"/>
      <c r="N78280" s="9"/>
    </row>
    <row r="78281" spans="12:14" x14ac:dyDescent="0.25">
      <c r="L78281" s="9"/>
      <c r="M78281" s="9"/>
      <c r="N78281" s="9"/>
    </row>
    <row r="78282" spans="12:14" x14ac:dyDescent="0.25">
      <c r="L78282" s="9"/>
      <c r="M78282" s="9"/>
      <c r="N78282" s="9"/>
    </row>
    <row r="78283" spans="12:14" x14ac:dyDescent="0.25">
      <c r="L78283" s="9"/>
      <c r="M78283" s="9"/>
      <c r="N78283" s="9"/>
    </row>
    <row r="78284" spans="12:14" x14ac:dyDescent="0.25">
      <c r="L78284" s="9"/>
      <c r="M78284" s="9"/>
      <c r="N78284" s="9"/>
    </row>
    <row r="78285" spans="12:14" x14ac:dyDescent="0.25">
      <c r="L78285" s="9"/>
      <c r="M78285" s="9"/>
      <c r="N78285" s="9"/>
    </row>
    <row r="78286" spans="12:14" x14ac:dyDescent="0.25">
      <c r="L78286" s="9"/>
      <c r="M78286" s="9"/>
      <c r="N78286" s="9"/>
    </row>
    <row r="78287" spans="12:14" x14ac:dyDescent="0.25">
      <c r="L78287" s="9"/>
      <c r="M78287" s="9"/>
      <c r="N78287" s="9"/>
    </row>
    <row r="78288" spans="12:14" x14ac:dyDescent="0.25">
      <c r="L78288" s="9"/>
      <c r="M78288" s="9"/>
      <c r="N78288" s="9"/>
    </row>
    <row r="78289" spans="12:14" x14ac:dyDescent="0.25">
      <c r="L78289" s="9"/>
      <c r="M78289" s="9"/>
      <c r="N78289" s="9"/>
    </row>
    <row r="78290" spans="12:14" x14ac:dyDescent="0.25">
      <c r="L78290" s="9"/>
      <c r="M78290" s="9"/>
      <c r="N78290" s="9"/>
    </row>
    <row r="78291" spans="12:14" x14ac:dyDescent="0.25">
      <c r="L78291" s="9"/>
      <c r="M78291" s="9"/>
      <c r="N78291" s="9"/>
    </row>
    <row r="78292" spans="12:14" x14ac:dyDescent="0.25">
      <c r="L78292" s="9"/>
      <c r="M78292" s="9"/>
      <c r="N78292" s="9"/>
    </row>
    <row r="78293" spans="12:14" x14ac:dyDescent="0.25">
      <c r="L78293" s="9"/>
      <c r="M78293" s="9"/>
      <c r="N78293" s="9"/>
    </row>
    <row r="78294" spans="12:14" x14ac:dyDescent="0.25">
      <c r="L78294" s="9"/>
      <c r="M78294" s="9"/>
      <c r="N78294" s="9"/>
    </row>
    <row r="78295" spans="12:14" x14ac:dyDescent="0.25">
      <c r="L78295" s="9"/>
      <c r="M78295" s="9"/>
      <c r="N78295" s="9"/>
    </row>
    <row r="78296" spans="12:14" x14ac:dyDescent="0.25">
      <c r="L78296" s="9"/>
      <c r="M78296" s="9"/>
      <c r="N78296" s="9"/>
    </row>
    <row r="78297" spans="12:14" x14ac:dyDescent="0.25">
      <c r="L78297" s="9"/>
      <c r="M78297" s="9"/>
      <c r="N78297" s="9"/>
    </row>
    <row r="78298" spans="12:14" x14ac:dyDescent="0.25">
      <c r="L78298" s="9"/>
      <c r="M78298" s="9"/>
      <c r="N78298" s="9"/>
    </row>
    <row r="78299" spans="12:14" x14ac:dyDescent="0.25">
      <c r="L78299" s="9"/>
      <c r="M78299" s="9"/>
      <c r="N78299" s="9"/>
    </row>
    <row r="78300" spans="12:14" x14ac:dyDescent="0.25">
      <c r="L78300" s="9"/>
      <c r="M78300" s="9"/>
      <c r="N78300" s="9"/>
    </row>
    <row r="78301" spans="12:14" x14ac:dyDescent="0.25">
      <c r="L78301" s="9"/>
      <c r="M78301" s="9"/>
      <c r="N78301" s="9"/>
    </row>
    <row r="78302" spans="12:14" x14ac:dyDescent="0.25">
      <c r="L78302" s="9"/>
      <c r="M78302" s="9"/>
      <c r="N78302" s="9"/>
    </row>
    <row r="78303" spans="12:14" x14ac:dyDescent="0.25">
      <c r="L78303" s="9"/>
      <c r="M78303" s="9"/>
      <c r="N78303" s="9"/>
    </row>
    <row r="78304" spans="12:14" x14ac:dyDescent="0.25">
      <c r="L78304" s="9"/>
      <c r="M78304" s="9"/>
      <c r="N78304" s="9"/>
    </row>
    <row r="78305" spans="12:14" x14ac:dyDescent="0.25">
      <c r="L78305" s="9"/>
      <c r="M78305" s="9"/>
      <c r="N78305" s="9"/>
    </row>
    <row r="78306" spans="12:14" x14ac:dyDescent="0.25">
      <c r="L78306" s="9"/>
      <c r="M78306" s="9"/>
      <c r="N78306" s="9"/>
    </row>
    <row r="78307" spans="12:14" x14ac:dyDescent="0.25">
      <c r="L78307" s="9"/>
      <c r="M78307" s="9"/>
      <c r="N78307" s="9"/>
    </row>
    <row r="78308" spans="12:14" x14ac:dyDescent="0.25">
      <c r="L78308" s="9"/>
      <c r="M78308" s="9"/>
      <c r="N78308" s="9"/>
    </row>
    <row r="78309" spans="12:14" x14ac:dyDescent="0.25">
      <c r="L78309" s="9"/>
      <c r="M78309" s="9"/>
      <c r="N78309" s="9"/>
    </row>
    <row r="78310" spans="12:14" x14ac:dyDescent="0.25">
      <c r="L78310" s="9"/>
      <c r="M78310" s="9"/>
      <c r="N78310" s="9"/>
    </row>
    <row r="78311" spans="12:14" x14ac:dyDescent="0.25">
      <c r="L78311" s="9"/>
      <c r="M78311" s="9"/>
      <c r="N78311" s="9"/>
    </row>
    <row r="78312" spans="12:14" x14ac:dyDescent="0.25">
      <c r="L78312" s="9"/>
      <c r="M78312" s="9"/>
      <c r="N78312" s="9"/>
    </row>
    <row r="78313" spans="12:14" x14ac:dyDescent="0.25">
      <c r="L78313" s="9"/>
      <c r="M78313" s="9"/>
      <c r="N78313" s="9"/>
    </row>
    <row r="78314" spans="12:14" x14ac:dyDescent="0.25">
      <c r="L78314" s="9"/>
      <c r="M78314" s="9"/>
      <c r="N78314" s="9"/>
    </row>
    <row r="78315" spans="12:14" x14ac:dyDescent="0.25">
      <c r="L78315" s="9"/>
      <c r="M78315" s="9"/>
      <c r="N78315" s="9"/>
    </row>
    <row r="78316" spans="12:14" x14ac:dyDescent="0.25">
      <c r="L78316" s="9"/>
      <c r="M78316" s="9"/>
      <c r="N78316" s="9"/>
    </row>
    <row r="78317" spans="12:14" x14ac:dyDescent="0.25">
      <c r="L78317" s="9"/>
      <c r="M78317" s="9"/>
      <c r="N78317" s="9"/>
    </row>
    <row r="78318" spans="12:14" x14ac:dyDescent="0.25">
      <c r="L78318" s="9"/>
      <c r="M78318" s="9"/>
      <c r="N78318" s="9"/>
    </row>
    <row r="78319" spans="12:14" x14ac:dyDescent="0.25">
      <c r="L78319" s="9"/>
      <c r="M78319" s="9"/>
      <c r="N78319" s="9"/>
    </row>
    <row r="78320" spans="12:14" x14ac:dyDescent="0.25">
      <c r="L78320" s="9"/>
      <c r="M78320" s="9"/>
      <c r="N78320" s="9"/>
    </row>
    <row r="78321" spans="12:14" x14ac:dyDescent="0.25">
      <c r="L78321" s="9"/>
      <c r="M78321" s="9"/>
      <c r="N78321" s="9"/>
    </row>
    <row r="78322" spans="12:14" x14ac:dyDescent="0.25">
      <c r="L78322" s="9"/>
      <c r="M78322" s="9"/>
      <c r="N78322" s="9"/>
    </row>
    <row r="78323" spans="12:14" x14ac:dyDescent="0.25">
      <c r="L78323" s="9"/>
      <c r="M78323" s="9"/>
      <c r="N78323" s="9"/>
    </row>
    <row r="78324" spans="12:14" x14ac:dyDescent="0.25">
      <c r="L78324" s="9"/>
      <c r="M78324" s="9"/>
      <c r="N78324" s="9"/>
    </row>
    <row r="78325" spans="12:14" x14ac:dyDescent="0.25">
      <c r="L78325" s="9"/>
      <c r="M78325" s="9"/>
      <c r="N78325" s="9"/>
    </row>
    <row r="78326" spans="12:14" x14ac:dyDescent="0.25">
      <c r="L78326" s="9"/>
      <c r="M78326" s="9"/>
      <c r="N78326" s="9"/>
    </row>
    <row r="78327" spans="12:14" x14ac:dyDescent="0.25">
      <c r="L78327" s="9"/>
      <c r="M78327" s="9"/>
      <c r="N78327" s="9"/>
    </row>
    <row r="78328" spans="12:14" x14ac:dyDescent="0.25">
      <c r="L78328" s="9"/>
      <c r="M78328" s="9"/>
      <c r="N78328" s="9"/>
    </row>
    <row r="78329" spans="12:14" x14ac:dyDescent="0.25">
      <c r="L78329" s="9"/>
      <c r="M78329" s="9"/>
      <c r="N78329" s="9"/>
    </row>
    <row r="78330" spans="12:14" x14ac:dyDescent="0.25">
      <c r="L78330" s="9"/>
      <c r="M78330" s="9"/>
      <c r="N78330" s="9"/>
    </row>
    <row r="78331" spans="12:14" x14ac:dyDescent="0.25">
      <c r="L78331" s="9"/>
      <c r="M78331" s="9"/>
      <c r="N78331" s="9"/>
    </row>
    <row r="78332" spans="12:14" x14ac:dyDescent="0.25">
      <c r="L78332" s="9"/>
      <c r="M78332" s="9"/>
      <c r="N78332" s="9"/>
    </row>
    <row r="78333" spans="12:14" x14ac:dyDescent="0.25">
      <c r="L78333" s="9"/>
      <c r="M78333" s="9"/>
      <c r="N78333" s="9"/>
    </row>
    <row r="78334" spans="12:14" x14ac:dyDescent="0.25">
      <c r="L78334" s="9"/>
      <c r="M78334" s="9"/>
      <c r="N78334" s="9"/>
    </row>
    <row r="78335" spans="12:14" x14ac:dyDescent="0.25">
      <c r="L78335" s="9"/>
      <c r="M78335" s="9"/>
      <c r="N78335" s="9"/>
    </row>
    <row r="78336" spans="12:14" x14ac:dyDescent="0.25">
      <c r="L78336" s="9"/>
      <c r="M78336" s="9"/>
      <c r="N78336" s="9"/>
    </row>
    <row r="78337" spans="12:14" x14ac:dyDescent="0.25">
      <c r="L78337" s="9"/>
      <c r="M78337" s="9"/>
      <c r="N78337" s="9"/>
    </row>
    <row r="78338" spans="12:14" x14ac:dyDescent="0.25">
      <c r="L78338" s="9"/>
      <c r="M78338" s="9"/>
      <c r="N78338" s="9"/>
    </row>
    <row r="78339" spans="12:14" x14ac:dyDescent="0.25">
      <c r="L78339" s="9"/>
      <c r="M78339" s="9"/>
      <c r="N78339" s="9"/>
    </row>
    <row r="78340" spans="12:14" x14ac:dyDescent="0.25">
      <c r="L78340" s="9"/>
      <c r="M78340" s="9"/>
      <c r="N78340" s="9"/>
    </row>
    <row r="78341" spans="12:14" x14ac:dyDescent="0.25">
      <c r="L78341" s="9"/>
      <c r="M78341" s="9"/>
      <c r="N78341" s="9"/>
    </row>
    <row r="78342" spans="12:14" x14ac:dyDescent="0.25">
      <c r="L78342" s="9"/>
      <c r="M78342" s="9"/>
      <c r="N78342" s="9"/>
    </row>
    <row r="78343" spans="12:14" x14ac:dyDescent="0.25">
      <c r="L78343" s="9"/>
      <c r="M78343" s="9"/>
      <c r="N78343" s="9"/>
    </row>
    <row r="78344" spans="12:14" x14ac:dyDescent="0.25">
      <c r="L78344" s="9"/>
      <c r="M78344" s="9"/>
      <c r="N78344" s="9"/>
    </row>
    <row r="78345" spans="12:14" x14ac:dyDescent="0.25">
      <c r="L78345" s="9"/>
      <c r="M78345" s="9"/>
      <c r="N78345" s="9"/>
    </row>
    <row r="78346" spans="12:14" x14ac:dyDescent="0.25">
      <c r="L78346" s="9"/>
      <c r="M78346" s="9"/>
      <c r="N78346" s="9"/>
    </row>
    <row r="78347" spans="12:14" x14ac:dyDescent="0.25">
      <c r="L78347" s="9"/>
      <c r="M78347" s="9"/>
      <c r="N78347" s="9"/>
    </row>
    <row r="78348" spans="12:14" x14ac:dyDescent="0.25">
      <c r="L78348" s="9"/>
      <c r="M78348" s="9"/>
      <c r="N78348" s="9"/>
    </row>
    <row r="78349" spans="12:14" x14ac:dyDescent="0.25">
      <c r="L78349" s="9"/>
      <c r="M78349" s="9"/>
      <c r="N78349" s="9"/>
    </row>
    <row r="78350" spans="12:14" x14ac:dyDescent="0.25">
      <c r="L78350" s="9"/>
      <c r="M78350" s="9"/>
      <c r="N78350" s="9"/>
    </row>
    <row r="78351" spans="12:14" x14ac:dyDescent="0.25">
      <c r="L78351" s="9"/>
      <c r="M78351" s="9"/>
      <c r="N78351" s="9"/>
    </row>
    <row r="78352" spans="12:14" x14ac:dyDescent="0.25">
      <c r="L78352" s="9"/>
      <c r="M78352" s="9"/>
      <c r="N78352" s="9"/>
    </row>
    <row r="78353" spans="12:14" x14ac:dyDescent="0.25">
      <c r="L78353" s="9"/>
      <c r="M78353" s="9"/>
      <c r="N78353" s="9"/>
    </row>
    <row r="78354" spans="12:14" x14ac:dyDescent="0.25">
      <c r="L78354" s="9"/>
      <c r="M78354" s="9"/>
      <c r="N78354" s="9"/>
    </row>
    <row r="78355" spans="12:14" x14ac:dyDescent="0.25">
      <c r="L78355" s="9"/>
      <c r="M78355" s="9"/>
      <c r="N78355" s="9"/>
    </row>
    <row r="78356" spans="12:14" x14ac:dyDescent="0.25">
      <c r="L78356" s="9"/>
      <c r="M78356" s="9"/>
      <c r="N78356" s="9"/>
    </row>
    <row r="78357" spans="12:14" x14ac:dyDescent="0.25">
      <c r="L78357" s="9"/>
      <c r="M78357" s="9"/>
      <c r="N78357" s="9"/>
    </row>
    <row r="78358" spans="12:14" x14ac:dyDescent="0.25">
      <c r="L78358" s="9"/>
      <c r="M78358" s="9"/>
      <c r="N78358" s="9"/>
    </row>
    <row r="78359" spans="12:14" x14ac:dyDescent="0.25">
      <c r="L78359" s="9"/>
      <c r="M78359" s="9"/>
      <c r="N78359" s="9"/>
    </row>
    <row r="78360" spans="12:14" x14ac:dyDescent="0.25">
      <c r="L78360" s="9"/>
      <c r="M78360" s="9"/>
      <c r="N78360" s="9"/>
    </row>
    <row r="78361" spans="12:14" x14ac:dyDescent="0.25">
      <c r="L78361" s="9"/>
      <c r="M78361" s="9"/>
      <c r="N78361" s="9"/>
    </row>
    <row r="78362" spans="12:14" x14ac:dyDescent="0.25">
      <c r="L78362" s="9"/>
      <c r="M78362" s="9"/>
      <c r="N78362" s="9"/>
    </row>
    <row r="78363" spans="12:14" x14ac:dyDescent="0.25">
      <c r="L78363" s="9"/>
      <c r="M78363" s="9"/>
      <c r="N78363" s="9"/>
    </row>
    <row r="78364" spans="12:14" x14ac:dyDescent="0.25">
      <c r="L78364" s="9"/>
      <c r="M78364" s="9"/>
      <c r="N78364" s="9"/>
    </row>
    <row r="78365" spans="12:14" x14ac:dyDescent="0.25">
      <c r="L78365" s="9"/>
      <c r="M78365" s="9"/>
      <c r="N78365" s="9"/>
    </row>
    <row r="78366" spans="12:14" x14ac:dyDescent="0.25">
      <c r="L78366" s="9"/>
      <c r="M78366" s="9"/>
      <c r="N78366" s="9"/>
    </row>
    <row r="78367" spans="12:14" x14ac:dyDescent="0.25">
      <c r="L78367" s="9"/>
      <c r="M78367" s="9"/>
      <c r="N78367" s="9"/>
    </row>
    <row r="78368" spans="12:14" x14ac:dyDescent="0.25">
      <c r="L78368" s="9"/>
      <c r="M78368" s="9"/>
      <c r="N78368" s="9"/>
    </row>
    <row r="78369" spans="12:14" x14ac:dyDescent="0.25">
      <c r="L78369" s="9"/>
      <c r="M78369" s="9"/>
      <c r="N78369" s="9"/>
    </row>
    <row r="78370" spans="12:14" x14ac:dyDescent="0.25">
      <c r="L78370" s="9"/>
      <c r="M78370" s="9"/>
      <c r="N78370" s="9"/>
    </row>
    <row r="78371" spans="12:14" x14ac:dyDescent="0.25">
      <c r="L78371" s="9"/>
      <c r="M78371" s="9"/>
      <c r="N78371" s="9"/>
    </row>
    <row r="78372" spans="12:14" x14ac:dyDescent="0.25">
      <c r="L78372" s="9"/>
      <c r="M78372" s="9"/>
      <c r="N78372" s="9"/>
    </row>
    <row r="78373" spans="12:14" x14ac:dyDescent="0.25">
      <c r="L78373" s="9"/>
      <c r="M78373" s="9"/>
      <c r="N78373" s="9"/>
    </row>
    <row r="78374" spans="12:14" x14ac:dyDescent="0.25">
      <c r="L78374" s="9"/>
      <c r="M78374" s="9"/>
      <c r="N78374" s="9"/>
    </row>
    <row r="78375" spans="12:14" x14ac:dyDescent="0.25">
      <c r="L78375" s="9"/>
      <c r="M78375" s="9"/>
      <c r="N78375" s="9"/>
    </row>
    <row r="78376" spans="12:14" x14ac:dyDescent="0.25">
      <c r="L78376" s="9"/>
      <c r="M78376" s="9"/>
      <c r="N78376" s="9"/>
    </row>
    <row r="78377" spans="12:14" x14ac:dyDescent="0.25">
      <c r="L78377" s="9"/>
      <c r="M78377" s="9"/>
      <c r="N78377" s="9"/>
    </row>
    <row r="78378" spans="12:14" x14ac:dyDescent="0.25">
      <c r="L78378" s="9"/>
      <c r="M78378" s="9"/>
      <c r="N78378" s="9"/>
    </row>
    <row r="78379" spans="12:14" x14ac:dyDescent="0.25">
      <c r="L78379" s="9"/>
      <c r="M78379" s="9"/>
      <c r="N78379" s="9"/>
    </row>
    <row r="78380" spans="12:14" x14ac:dyDescent="0.25">
      <c r="L78380" s="9"/>
      <c r="M78380" s="9"/>
      <c r="N78380" s="9"/>
    </row>
    <row r="78381" spans="12:14" x14ac:dyDescent="0.25">
      <c r="L78381" s="9"/>
      <c r="M78381" s="9"/>
      <c r="N78381" s="9"/>
    </row>
    <row r="78382" spans="12:14" x14ac:dyDescent="0.25">
      <c r="L78382" s="9"/>
      <c r="M78382" s="9"/>
      <c r="N78382" s="9"/>
    </row>
    <row r="78383" spans="12:14" x14ac:dyDescent="0.25">
      <c r="L78383" s="9"/>
      <c r="M78383" s="9"/>
      <c r="N78383" s="9"/>
    </row>
    <row r="78384" spans="12:14" x14ac:dyDescent="0.25">
      <c r="L78384" s="9"/>
      <c r="M78384" s="9"/>
      <c r="N78384" s="9"/>
    </row>
    <row r="78385" spans="12:14" x14ac:dyDescent="0.25">
      <c r="L78385" s="9"/>
      <c r="M78385" s="9"/>
      <c r="N78385" s="9"/>
    </row>
    <row r="78386" spans="12:14" x14ac:dyDescent="0.25">
      <c r="L78386" s="9"/>
      <c r="M78386" s="9"/>
      <c r="N78386" s="9"/>
    </row>
    <row r="78387" spans="12:14" x14ac:dyDescent="0.25">
      <c r="L78387" s="9"/>
      <c r="M78387" s="9"/>
      <c r="N78387" s="9"/>
    </row>
    <row r="78388" spans="12:14" x14ac:dyDescent="0.25">
      <c r="L78388" s="9"/>
      <c r="M78388" s="9"/>
      <c r="N78388" s="9"/>
    </row>
    <row r="78389" spans="12:14" x14ac:dyDescent="0.25">
      <c r="L78389" s="9"/>
      <c r="M78389" s="9"/>
      <c r="N78389" s="9"/>
    </row>
    <row r="78390" spans="12:14" x14ac:dyDescent="0.25">
      <c r="L78390" s="9"/>
      <c r="M78390" s="9"/>
      <c r="N78390" s="9"/>
    </row>
    <row r="78391" spans="12:14" x14ac:dyDescent="0.25">
      <c r="L78391" s="9"/>
      <c r="M78391" s="9"/>
      <c r="N78391" s="9"/>
    </row>
    <row r="78392" spans="12:14" x14ac:dyDescent="0.25">
      <c r="L78392" s="9"/>
      <c r="M78392" s="9"/>
      <c r="N78392" s="9"/>
    </row>
    <row r="78393" spans="12:14" x14ac:dyDescent="0.25">
      <c r="L78393" s="9"/>
      <c r="M78393" s="9"/>
      <c r="N78393" s="9"/>
    </row>
    <row r="78394" spans="12:14" x14ac:dyDescent="0.25">
      <c r="L78394" s="9"/>
      <c r="M78394" s="9"/>
      <c r="N78394" s="9"/>
    </row>
    <row r="78395" spans="12:14" x14ac:dyDescent="0.25">
      <c r="L78395" s="9"/>
      <c r="M78395" s="9"/>
      <c r="N78395" s="9"/>
    </row>
    <row r="78396" spans="12:14" x14ac:dyDescent="0.25">
      <c r="L78396" s="9"/>
      <c r="M78396" s="9"/>
      <c r="N78396" s="9"/>
    </row>
    <row r="78397" spans="12:14" x14ac:dyDescent="0.25">
      <c r="L78397" s="9"/>
      <c r="M78397" s="9"/>
      <c r="N78397" s="9"/>
    </row>
    <row r="78398" spans="12:14" x14ac:dyDescent="0.25">
      <c r="L78398" s="9"/>
      <c r="M78398" s="9"/>
      <c r="N78398" s="9"/>
    </row>
    <row r="78399" spans="12:14" x14ac:dyDescent="0.25">
      <c r="L78399" s="9"/>
      <c r="M78399" s="9"/>
      <c r="N78399" s="9"/>
    </row>
    <row r="78400" spans="12:14" x14ac:dyDescent="0.25">
      <c r="L78400" s="9"/>
      <c r="M78400" s="9"/>
      <c r="N78400" s="9"/>
    </row>
    <row r="78401" spans="12:14" x14ac:dyDescent="0.25">
      <c r="L78401" s="9"/>
      <c r="M78401" s="9"/>
      <c r="N78401" s="9"/>
    </row>
    <row r="78402" spans="12:14" x14ac:dyDescent="0.25">
      <c r="L78402" s="9"/>
      <c r="M78402" s="9"/>
      <c r="N78402" s="9"/>
    </row>
    <row r="78403" spans="12:14" x14ac:dyDescent="0.25">
      <c r="L78403" s="9"/>
      <c r="M78403" s="9"/>
      <c r="N78403" s="9"/>
    </row>
    <row r="78404" spans="12:14" x14ac:dyDescent="0.25">
      <c r="L78404" s="9"/>
      <c r="M78404" s="9"/>
      <c r="N78404" s="9"/>
    </row>
    <row r="78405" spans="12:14" x14ac:dyDescent="0.25">
      <c r="L78405" s="9"/>
      <c r="M78405" s="9"/>
      <c r="N78405" s="9"/>
    </row>
    <row r="78406" spans="12:14" x14ac:dyDescent="0.25">
      <c r="L78406" s="9"/>
      <c r="M78406" s="9"/>
      <c r="N78406" s="9"/>
    </row>
    <row r="78407" spans="12:14" x14ac:dyDescent="0.25">
      <c r="L78407" s="9"/>
      <c r="M78407" s="9"/>
      <c r="N78407" s="9"/>
    </row>
    <row r="78408" spans="12:14" x14ac:dyDescent="0.25">
      <c r="L78408" s="9"/>
      <c r="M78408" s="9"/>
      <c r="N78408" s="9"/>
    </row>
    <row r="78409" spans="12:14" x14ac:dyDescent="0.25">
      <c r="L78409" s="9"/>
      <c r="M78409" s="9"/>
      <c r="N78409" s="9"/>
    </row>
    <row r="78410" spans="12:14" x14ac:dyDescent="0.25">
      <c r="L78410" s="9"/>
      <c r="M78410" s="9"/>
      <c r="N78410" s="9"/>
    </row>
    <row r="78411" spans="12:14" x14ac:dyDescent="0.25">
      <c r="L78411" s="9"/>
      <c r="M78411" s="9"/>
      <c r="N78411" s="9"/>
    </row>
    <row r="78412" spans="12:14" x14ac:dyDescent="0.25">
      <c r="L78412" s="9"/>
      <c r="M78412" s="9"/>
      <c r="N78412" s="9"/>
    </row>
    <row r="78413" spans="12:14" x14ac:dyDescent="0.25">
      <c r="L78413" s="9"/>
      <c r="M78413" s="9"/>
      <c r="N78413" s="9"/>
    </row>
    <row r="78414" spans="12:14" x14ac:dyDescent="0.25">
      <c r="L78414" s="9"/>
      <c r="M78414" s="9"/>
      <c r="N78414" s="9"/>
    </row>
    <row r="78415" spans="12:14" x14ac:dyDescent="0.25">
      <c r="L78415" s="9"/>
      <c r="M78415" s="9"/>
      <c r="N78415" s="9"/>
    </row>
    <row r="78416" spans="12:14" x14ac:dyDescent="0.25">
      <c r="L78416" s="9"/>
      <c r="M78416" s="9"/>
      <c r="N78416" s="9"/>
    </row>
    <row r="78417" spans="12:14" x14ac:dyDescent="0.25">
      <c r="L78417" s="9"/>
      <c r="M78417" s="9"/>
      <c r="N78417" s="9"/>
    </row>
    <row r="78418" spans="12:14" x14ac:dyDescent="0.25">
      <c r="L78418" s="9"/>
      <c r="M78418" s="9"/>
      <c r="N78418" s="9"/>
    </row>
    <row r="78419" spans="12:14" x14ac:dyDescent="0.25">
      <c r="L78419" s="9"/>
      <c r="M78419" s="9"/>
      <c r="N78419" s="9"/>
    </row>
    <row r="78420" spans="12:14" x14ac:dyDescent="0.25">
      <c r="L78420" s="9"/>
      <c r="M78420" s="9"/>
      <c r="N78420" s="9"/>
    </row>
    <row r="78421" spans="12:14" x14ac:dyDescent="0.25">
      <c r="L78421" s="9"/>
      <c r="M78421" s="9"/>
      <c r="N78421" s="9"/>
    </row>
    <row r="78422" spans="12:14" x14ac:dyDescent="0.25">
      <c r="L78422" s="9"/>
      <c r="M78422" s="9"/>
      <c r="N78422" s="9"/>
    </row>
    <row r="78423" spans="12:14" x14ac:dyDescent="0.25">
      <c r="L78423" s="9"/>
      <c r="M78423" s="9"/>
      <c r="N78423" s="9"/>
    </row>
    <row r="78424" spans="12:14" x14ac:dyDescent="0.25">
      <c r="L78424" s="9"/>
      <c r="M78424" s="9"/>
      <c r="N78424" s="9"/>
    </row>
    <row r="78425" spans="12:14" x14ac:dyDescent="0.25">
      <c r="L78425" s="9"/>
      <c r="M78425" s="9"/>
      <c r="N78425" s="9"/>
    </row>
    <row r="78426" spans="12:14" x14ac:dyDescent="0.25">
      <c r="L78426" s="9"/>
      <c r="M78426" s="9"/>
      <c r="N78426" s="9"/>
    </row>
    <row r="78427" spans="12:14" x14ac:dyDescent="0.25">
      <c r="L78427" s="9"/>
      <c r="M78427" s="9"/>
      <c r="N78427" s="9"/>
    </row>
    <row r="78428" spans="12:14" x14ac:dyDescent="0.25">
      <c r="L78428" s="9"/>
      <c r="M78428" s="9"/>
      <c r="N78428" s="9"/>
    </row>
    <row r="78429" spans="12:14" x14ac:dyDescent="0.25">
      <c r="L78429" s="9"/>
      <c r="M78429" s="9"/>
      <c r="N78429" s="9"/>
    </row>
    <row r="78430" spans="12:14" x14ac:dyDescent="0.25">
      <c r="L78430" s="9"/>
      <c r="M78430" s="9"/>
      <c r="N78430" s="9"/>
    </row>
    <row r="78431" spans="12:14" x14ac:dyDescent="0.25">
      <c r="L78431" s="9"/>
      <c r="M78431" s="9"/>
      <c r="N78431" s="9"/>
    </row>
    <row r="78432" spans="12:14" x14ac:dyDescent="0.25">
      <c r="L78432" s="9"/>
      <c r="M78432" s="9"/>
      <c r="N78432" s="9"/>
    </row>
    <row r="78433" spans="12:14" x14ac:dyDescent="0.25">
      <c r="L78433" s="9"/>
      <c r="M78433" s="9"/>
      <c r="N78433" s="9"/>
    </row>
    <row r="78434" spans="12:14" x14ac:dyDescent="0.25">
      <c r="L78434" s="9"/>
      <c r="M78434" s="9"/>
      <c r="N78434" s="9"/>
    </row>
    <row r="78435" spans="12:14" x14ac:dyDescent="0.25">
      <c r="L78435" s="9"/>
      <c r="M78435" s="9"/>
      <c r="N78435" s="9"/>
    </row>
    <row r="78436" spans="12:14" x14ac:dyDescent="0.25">
      <c r="L78436" s="9"/>
      <c r="M78436" s="9"/>
      <c r="N78436" s="9"/>
    </row>
    <row r="78437" spans="12:14" x14ac:dyDescent="0.25">
      <c r="L78437" s="9"/>
      <c r="M78437" s="9"/>
      <c r="N78437" s="9"/>
    </row>
    <row r="78438" spans="12:14" x14ac:dyDescent="0.25">
      <c r="L78438" s="9"/>
      <c r="M78438" s="9"/>
      <c r="N78438" s="9"/>
    </row>
    <row r="78439" spans="12:14" x14ac:dyDescent="0.25">
      <c r="L78439" s="9"/>
      <c r="M78439" s="9"/>
      <c r="N78439" s="9"/>
    </row>
    <row r="78440" spans="12:14" x14ac:dyDescent="0.25">
      <c r="L78440" s="9"/>
      <c r="M78440" s="9"/>
      <c r="N78440" s="9"/>
    </row>
    <row r="78441" spans="12:14" x14ac:dyDescent="0.25">
      <c r="L78441" s="9"/>
      <c r="M78441" s="9"/>
      <c r="N78441" s="9"/>
    </row>
    <row r="78442" spans="12:14" x14ac:dyDescent="0.25">
      <c r="L78442" s="9"/>
      <c r="M78442" s="9"/>
      <c r="N78442" s="9"/>
    </row>
    <row r="78443" spans="12:14" x14ac:dyDescent="0.25">
      <c r="L78443" s="9"/>
      <c r="M78443" s="9"/>
      <c r="N78443" s="9"/>
    </row>
    <row r="78444" spans="12:14" x14ac:dyDescent="0.25">
      <c r="L78444" s="9"/>
      <c r="M78444" s="9"/>
      <c r="N78444" s="9"/>
    </row>
    <row r="78445" spans="12:14" x14ac:dyDescent="0.25">
      <c r="L78445" s="9"/>
      <c r="M78445" s="9"/>
      <c r="N78445" s="9"/>
    </row>
    <row r="78446" spans="12:14" x14ac:dyDescent="0.25">
      <c r="L78446" s="9"/>
      <c r="M78446" s="9"/>
      <c r="N78446" s="9"/>
    </row>
    <row r="78447" spans="12:14" x14ac:dyDescent="0.25">
      <c r="L78447" s="9"/>
      <c r="M78447" s="9"/>
      <c r="N78447" s="9"/>
    </row>
    <row r="78448" spans="12:14" x14ac:dyDescent="0.25">
      <c r="L78448" s="9"/>
      <c r="M78448" s="9"/>
      <c r="N78448" s="9"/>
    </row>
    <row r="78449" spans="12:14" x14ac:dyDescent="0.25">
      <c r="L78449" s="9"/>
      <c r="M78449" s="9"/>
      <c r="N78449" s="9"/>
    </row>
    <row r="78450" spans="12:14" x14ac:dyDescent="0.25">
      <c r="L78450" s="9"/>
      <c r="M78450" s="9"/>
      <c r="N78450" s="9"/>
    </row>
    <row r="78451" spans="12:14" x14ac:dyDescent="0.25">
      <c r="L78451" s="9"/>
      <c r="M78451" s="9"/>
      <c r="N78451" s="9"/>
    </row>
    <row r="78452" spans="12:14" x14ac:dyDescent="0.25">
      <c r="L78452" s="9"/>
      <c r="M78452" s="9"/>
      <c r="N78452" s="9"/>
    </row>
    <row r="78453" spans="12:14" x14ac:dyDescent="0.25">
      <c r="L78453" s="9"/>
      <c r="M78453" s="9"/>
      <c r="N78453" s="9"/>
    </row>
    <row r="78454" spans="12:14" x14ac:dyDescent="0.25">
      <c r="L78454" s="9"/>
      <c r="M78454" s="9"/>
      <c r="N78454" s="9"/>
    </row>
    <row r="78455" spans="12:14" x14ac:dyDescent="0.25">
      <c r="L78455" s="9"/>
      <c r="M78455" s="9"/>
      <c r="N78455" s="9"/>
    </row>
    <row r="78456" spans="12:14" x14ac:dyDescent="0.25">
      <c r="L78456" s="9"/>
      <c r="M78456" s="9"/>
      <c r="N78456" s="9"/>
    </row>
    <row r="78457" spans="12:14" x14ac:dyDescent="0.25">
      <c r="L78457" s="9"/>
      <c r="M78457" s="9"/>
      <c r="N78457" s="9"/>
    </row>
    <row r="78458" spans="12:14" x14ac:dyDescent="0.25">
      <c r="L78458" s="9"/>
      <c r="M78458" s="9"/>
      <c r="N78458" s="9"/>
    </row>
    <row r="78459" spans="12:14" x14ac:dyDescent="0.25">
      <c r="L78459" s="9"/>
      <c r="M78459" s="9"/>
      <c r="N78459" s="9"/>
    </row>
    <row r="78460" spans="12:14" x14ac:dyDescent="0.25">
      <c r="L78460" s="9"/>
      <c r="M78460" s="9"/>
      <c r="N78460" s="9"/>
    </row>
    <row r="78461" spans="12:14" x14ac:dyDescent="0.25">
      <c r="L78461" s="9"/>
      <c r="M78461" s="9"/>
      <c r="N78461" s="9"/>
    </row>
    <row r="78462" spans="12:14" x14ac:dyDescent="0.25">
      <c r="L78462" s="9"/>
      <c r="M78462" s="9"/>
      <c r="N78462" s="9"/>
    </row>
    <row r="78463" spans="12:14" x14ac:dyDescent="0.25">
      <c r="L78463" s="9"/>
      <c r="M78463" s="9"/>
      <c r="N78463" s="9"/>
    </row>
    <row r="78464" spans="12:14" x14ac:dyDescent="0.25">
      <c r="L78464" s="9"/>
      <c r="M78464" s="9"/>
      <c r="N78464" s="9"/>
    </row>
    <row r="78465" spans="12:14" x14ac:dyDescent="0.25">
      <c r="L78465" s="9"/>
      <c r="M78465" s="9"/>
      <c r="N78465" s="9"/>
    </row>
    <row r="78466" spans="12:14" x14ac:dyDescent="0.25">
      <c r="L78466" s="9"/>
      <c r="M78466" s="9"/>
      <c r="N78466" s="9"/>
    </row>
    <row r="78467" spans="12:14" x14ac:dyDescent="0.25">
      <c r="L78467" s="9"/>
      <c r="M78467" s="9"/>
      <c r="N78467" s="9"/>
    </row>
    <row r="78468" spans="12:14" x14ac:dyDescent="0.25">
      <c r="L78468" s="9"/>
      <c r="M78468" s="9"/>
      <c r="N78468" s="9"/>
    </row>
    <row r="78469" spans="12:14" x14ac:dyDescent="0.25">
      <c r="L78469" s="9"/>
      <c r="M78469" s="9"/>
      <c r="N78469" s="9"/>
    </row>
    <row r="78470" spans="12:14" x14ac:dyDescent="0.25">
      <c r="L78470" s="9"/>
      <c r="M78470" s="9"/>
      <c r="N78470" s="9"/>
    </row>
    <row r="78471" spans="12:14" x14ac:dyDescent="0.25">
      <c r="L78471" s="9"/>
      <c r="M78471" s="9"/>
      <c r="N78471" s="9"/>
    </row>
    <row r="78472" spans="12:14" x14ac:dyDescent="0.25">
      <c r="L78472" s="9"/>
      <c r="M78472" s="9"/>
      <c r="N78472" s="9"/>
    </row>
    <row r="78473" spans="12:14" x14ac:dyDescent="0.25">
      <c r="L78473" s="9"/>
      <c r="M78473" s="9"/>
      <c r="N78473" s="9"/>
    </row>
    <row r="78474" spans="12:14" x14ac:dyDescent="0.25">
      <c r="L78474" s="9"/>
      <c r="M78474" s="9"/>
      <c r="N78474" s="9"/>
    </row>
    <row r="78475" spans="12:14" x14ac:dyDescent="0.25">
      <c r="L78475" s="9"/>
      <c r="M78475" s="9"/>
      <c r="N78475" s="9"/>
    </row>
    <row r="78476" spans="12:14" x14ac:dyDescent="0.25">
      <c r="L78476" s="9"/>
      <c r="M78476" s="9"/>
      <c r="N78476" s="9"/>
    </row>
    <row r="78477" spans="12:14" x14ac:dyDescent="0.25">
      <c r="L78477" s="9"/>
      <c r="M78477" s="9"/>
      <c r="N78477" s="9"/>
    </row>
    <row r="78478" spans="12:14" x14ac:dyDescent="0.25">
      <c r="L78478" s="9"/>
      <c r="M78478" s="9"/>
      <c r="N78478" s="9"/>
    </row>
    <row r="78479" spans="12:14" x14ac:dyDescent="0.25">
      <c r="L78479" s="9"/>
      <c r="M78479" s="9"/>
      <c r="N78479" s="9"/>
    </row>
    <row r="78480" spans="12:14" x14ac:dyDescent="0.25">
      <c r="L78480" s="9"/>
      <c r="M78480" s="9"/>
      <c r="N78480" s="9"/>
    </row>
    <row r="78481" spans="12:14" x14ac:dyDescent="0.25">
      <c r="L78481" s="9"/>
      <c r="M78481" s="9"/>
      <c r="N78481" s="9"/>
    </row>
    <row r="78482" spans="12:14" x14ac:dyDescent="0.25">
      <c r="L78482" s="9"/>
      <c r="M78482" s="9"/>
      <c r="N78482" s="9"/>
    </row>
    <row r="78483" spans="12:14" x14ac:dyDescent="0.25">
      <c r="L78483" s="9"/>
      <c r="M78483" s="9"/>
      <c r="N78483" s="9"/>
    </row>
    <row r="78484" spans="12:14" x14ac:dyDescent="0.25">
      <c r="L78484" s="9"/>
      <c r="M78484" s="9"/>
      <c r="N78484" s="9"/>
    </row>
    <row r="78485" spans="12:14" x14ac:dyDescent="0.25">
      <c r="L78485" s="9"/>
      <c r="M78485" s="9"/>
      <c r="N78485" s="9"/>
    </row>
    <row r="78486" spans="12:14" x14ac:dyDescent="0.25">
      <c r="L78486" s="9"/>
      <c r="M78486" s="9"/>
      <c r="N78486" s="9"/>
    </row>
    <row r="78487" spans="12:14" x14ac:dyDescent="0.25">
      <c r="L78487" s="9"/>
      <c r="M78487" s="9"/>
      <c r="N78487" s="9"/>
    </row>
    <row r="78488" spans="12:14" x14ac:dyDescent="0.25">
      <c r="L78488" s="9"/>
      <c r="M78488" s="9"/>
      <c r="N78488" s="9"/>
    </row>
    <row r="78489" spans="12:14" x14ac:dyDescent="0.25">
      <c r="L78489" s="9"/>
      <c r="M78489" s="9"/>
      <c r="N78489" s="9"/>
    </row>
    <row r="78490" spans="12:14" x14ac:dyDescent="0.25">
      <c r="L78490" s="9"/>
      <c r="M78490" s="9"/>
      <c r="N78490" s="9"/>
    </row>
    <row r="78491" spans="12:14" x14ac:dyDescent="0.25">
      <c r="L78491" s="9"/>
      <c r="M78491" s="9"/>
      <c r="N78491" s="9"/>
    </row>
    <row r="78492" spans="12:14" x14ac:dyDescent="0.25">
      <c r="L78492" s="9"/>
      <c r="M78492" s="9"/>
      <c r="N78492" s="9"/>
    </row>
    <row r="78493" spans="12:14" x14ac:dyDescent="0.25">
      <c r="L78493" s="9"/>
      <c r="M78493" s="9"/>
      <c r="N78493" s="9"/>
    </row>
    <row r="78494" spans="12:14" x14ac:dyDescent="0.25">
      <c r="L78494" s="9"/>
      <c r="M78494" s="9"/>
      <c r="N78494" s="9"/>
    </row>
    <row r="78495" spans="12:14" x14ac:dyDescent="0.25">
      <c r="L78495" s="9"/>
      <c r="M78495" s="9"/>
      <c r="N78495" s="9"/>
    </row>
    <row r="78496" spans="12:14" x14ac:dyDescent="0.25">
      <c r="L78496" s="9"/>
      <c r="M78496" s="9"/>
      <c r="N78496" s="9"/>
    </row>
    <row r="78497" spans="12:14" x14ac:dyDescent="0.25">
      <c r="L78497" s="9"/>
      <c r="M78497" s="9"/>
      <c r="N78497" s="9"/>
    </row>
    <row r="78498" spans="12:14" x14ac:dyDescent="0.25">
      <c r="L78498" s="9"/>
      <c r="M78498" s="9"/>
      <c r="N78498" s="9"/>
    </row>
    <row r="78499" spans="12:14" x14ac:dyDescent="0.25">
      <c r="L78499" s="9"/>
      <c r="M78499" s="9"/>
      <c r="N78499" s="9"/>
    </row>
    <row r="78500" spans="12:14" x14ac:dyDescent="0.25">
      <c r="L78500" s="9"/>
      <c r="M78500" s="9"/>
      <c r="N78500" s="9"/>
    </row>
    <row r="78501" spans="12:14" x14ac:dyDescent="0.25">
      <c r="L78501" s="9"/>
      <c r="M78501" s="9"/>
      <c r="N78501" s="9"/>
    </row>
    <row r="78502" spans="12:14" x14ac:dyDescent="0.25">
      <c r="L78502" s="9"/>
      <c r="M78502" s="9"/>
      <c r="N78502" s="9"/>
    </row>
    <row r="78503" spans="12:14" x14ac:dyDescent="0.25">
      <c r="L78503" s="9"/>
      <c r="M78503" s="9"/>
      <c r="N78503" s="9"/>
    </row>
    <row r="78504" spans="12:14" x14ac:dyDescent="0.25">
      <c r="L78504" s="9"/>
      <c r="M78504" s="9"/>
      <c r="N78504" s="9"/>
    </row>
    <row r="78505" spans="12:14" x14ac:dyDescent="0.25">
      <c r="L78505" s="9"/>
      <c r="M78505" s="9"/>
      <c r="N78505" s="9"/>
    </row>
    <row r="78506" spans="12:14" x14ac:dyDescent="0.25">
      <c r="L78506" s="9"/>
      <c r="M78506" s="9"/>
      <c r="N78506" s="9"/>
    </row>
    <row r="78507" spans="12:14" x14ac:dyDescent="0.25">
      <c r="L78507" s="9"/>
      <c r="M78507" s="9"/>
      <c r="N78507" s="9"/>
    </row>
    <row r="78508" spans="12:14" x14ac:dyDescent="0.25">
      <c r="L78508" s="9"/>
      <c r="M78508" s="9"/>
      <c r="N78508" s="9"/>
    </row>
    <row r="78509" spans="12:14" x14ac:dyDescent="0.25">
      <c r="L78509" s="9"/>
      <c r="M78509" s="9"/>
      <c r="N78509" s="9"/>
    </row>
    <row r="78510" spans="12:14" x14ac:dyDescent="0.25">
      <c r="L78510" s="9"/>
      <c r="M78510" s="9"/>
      <c r="N78510" s="9"/>
    </row>
    <row r="78511" spans="12:14" x14ac:dyDescent="0.25">
      <c r="L78511" s="9"/>
      <c r="M78511" s="9"/>
      <c r="N78511" s="9"/>
    </row>
    <row r="78512" spans="12:14" x14ac:dyDescent="0.25">
      <c r="L78512" s="9"/>
      <c r="M78512" s="9"/>
      <c r="N78512" s="9"/>
    </row>
    <row r="78513" spans="12:14" x14ac:dyDescent="0.25">
      <c r="L78513" s="9"/>
      <c r="M78513" s="9"/>
      <c r="N78513" s="9"/>
    </row>
    <row r="78514" spans="12:14" x14ac:dyDescent="0.25">
      <c r="L78514" s="9"/>
      <c r="M78514" s="9"/>
      <c r="N78514" s="9"/>
    </row>
    <row r="78515" spans="12:14" x14ac:dyDescent="0.25">
      <c r="L78515" s="9"/>
      <c r="M78515" s="9"/>
      <c r="N78515" s="9"/>
    </row>
    <row r="78516" spans="12:14" x14ac:dyDescent="0.25">
      <c r="L78516" s="9"/>
      <c r="M78516" s="9"/>
      <c r="N78516" s="9"/>
    </row>
    <row r="78517" spans="12:14" x14ac:dyDescent="0.25">
      <c r="L78517" s="9"/>
      <c r="M78517" s="9"/>
      <c r="N78517" s="9"/>
    </row>
    <row r="78518" spans="12:14" x14ac:dyDescent="0.25">
      <c r="L78518" s="9"/>
      <c r="M78518" s="9"/>
      <c r="N78518" s="9"/>
    </row>
    <row r="78519" spans="12:14" x14ac:dyDescent="0.25">
      <c r="L78519" s="9"/>
      <c r="M78519" s="9"/>
      <c r="N78519" s="9"/>
    </row>
    <row r="78520" spans="12:14" x14ac:dyDescent="0.25">
      <c r="L78520" s="9"/>
      <c r="M78520" s="9"/>
      <c r="N78520" s="9"/>
    </row>
    <row r="78521" spans="12:14" x14ac:dyDescent="0.25">
      <c r="L78521" s="9"/>
      <c r="M78521" s="9"/>
      <c r="N78521" s="9"/>
    </row>
    <row r="78522" spans="12:14" x14ac:dyDescent="0.25">
      <c r="L78522" s="9"/>
      <c r="M78522" s="9"/>
      <c r="N78522" s="9"/>
    </row>
    <row r="78523" spans="12:14" x14ac:dyDescent="0.25">
      <c r="L78523" s="9"/>
      <c r="M78523" s="9"/>
      <c r="N78523" s="9"/>
    </row>
    <row r="78524" spans="12:14" x14ac:dyDescent="0.25">
      <c r="L78524" s="9"/>
      <c r="M78524" s="9"/>
      <c r="N78524" s="9"/>
    </row>
    <row r="78525" spans="12:14" x14ac:dyDescent="0.25">
      <c r="L78525" s="9"/>
      <c r="M78525" s="9"/>
      <c r="N78525" s="9"/>
    </row>
    <row r="78526" spans="12:14" x14ac:dyDescent="0.25">
      <c r="L78526" s="9"/>
      <c r="M78526" s="9"/>
      <c r="N78526" s="9"/>
    </row>
    <row r="78527" spans="12:14" x14ac:dyDescent="0.25">
      <c r="L78527" s="9"/>
      <c r="M78527" s="9"/>
      <c r="N78527" s="9"/>
    </row>
    <row r="78528" spans="12:14" x14ac:dyDescent="0.25">
      <c r="L78528" s="9"/>
      <c r="M78528" s="9"/>
      <c r="N78528" s="9"/>
    </row>
    <row r="78529" spans="12:14" x14ac:dyDescent="0.25">
      <c r="L78529" s="9"/>
      <c r="M78529" s="9"/>
      <c r="N78529" s="9"/>
    </row>
    <row r="78530" spans="12:14" x14ac:dyDescent="0.25">
      <c r="L78530" s="9"/>
      <c r="M78530" s="9"/>
      <c r="N78530" s="9"/>
    </row>
    <row r="78531" spans="12:14" x14ac:dyDescent="0.25">
      <c r="L78531" s="9"/>
      <c r="M78531" s="9"/>
      <c r="N78531" s="9"/>
    </row>
    <row r="78532" spans="12:14" x14ac:dyDescent="0.25">
      <c r="L78532" s="9"/>
      <c r="M78532" s="9"/>
      <c r="N78532" s="9"/>
    </row>
    <row r="78533" spans="12:14" x14ac:dyDescent="0.25">
      <c r="L78533" s="9"/>
      <c r="M78533" s="9"/>
      <c r="N78533" s="9"/>
    </row>
    <row r="78534" spans="12:14" x14ac:dyDescent="0.25">
      <c r="L78534" s="9"/>
      <c r="M78534" s="9"/>
      <c r="N78534" s="9"/>
    </row>
    <row r="78535" spans="12:14" x14ac:dyDescent="0.25">
      <c r="L78535" s="9"/>
      <c r="M78535" s="9"/>
      <c r="N78535" s="9"/>
    </row>
    <row r="78536" spans="12:14" x14ac:dyDescent="0.25">
      <c r="L78536" s="9"/>
      <c r="M78536" s="9"/>
      <c r="N78536" s="9"/>
    </row>
    <row r="78537" spans="12:14" x14ac:dyDescent="0.25">
      <c r="L78537" s="9"/>
      <c r="M78537" s="9"/>
      <c r="N78537" s="9"/>
    </row>
    <row r="78538" spans="12:14" x14ac:dyDescent="0.25">
      <c r="L78538" s="9"/>
      <c r="M78538" s="9"/>
      <c r="N78538" s="9"/>
    </row>
    <row r="78539" spans="12:14" x14ac:dyDescent="0.25">
      <c r="L78539" s="9"/>
      <c r="M78539" s="9"/>
      <c r="N78539" s="9"/>
    </row>
    <row r="78540" spans="12:14" x14ac:dyDescent="0.25">
      <c r="L78540" s="9"/>
      <c r="M78540" s="9"/>
      <c r="N78540" s="9"/>
    </row>
    <row r="78541" spans="12:14" x14ac:dyDescent="0.25">
      <c r="L78541" s="9"/>
      <c r="M78541" s="9"/>
      <c r="N78541" s="9"/>
    </row>
    <row r="78542" spans="12:14" x14ac:dyDescent="0.25">
      <c r="L78542" s="9"/>
      <c r="M78542" s="9"/>
      <c r="N78542" s="9"/>
    </row>
    <row r="78543" spans="12:14" x14ac:dyDescent="0.25">
      <c r="L78543" s="9"/>
      <c r="M78543" s="9"/>
      <c r="N78543" s="9"/>
    </row>
    <row r="78544" spans="12:14" x14ac:dyDescent="0.25">
      <c r="L78544" s="9"/>
      <c r="M78544" s="9"/>
      <c r="N78544" s="9"/>
    </row>
    <row r="78545" spans="12:14" x14ac:dyDescent="0.25">
      <c r="L78545" s="9"/>
      <c r="M78545" s="9"/>
      <c r="N78545" s="9"/>
    </row>
    <row r="78546" spans="12:14" x14ac:dyDescent="0.25">
      <c r="L78546" s="9"/>
      <c r="M78546" s="9"/>
      <c r="N78546" s="9"/>
    </row>
    <row r="78547" spans="12:14" x14ac:dyDescent="0.25">
      <c r="L78547" s="9"/>
      <c r="M78547" s="9"/>
      <c r="N78547" s="9"/>
    </row>
    <row r="78548" spans="12:14" x14ac:dyDescent="0.25">
      <c r="L78548" s="9"/>
      <c r="M78548" s="9"/>
      <c r="N78548" s="9"/>
    </row>
    <row r="78549" spans="12:14" x14ac:dyDescent="0.25">
      <c r="L78549" s="9"/>
      <c r="M78549" s="9"/>
      <c r="N78549" s="9"/>
    </row>
    <row r="78550" spans="12:14" x14ac:dyDescent="0.25">
      <c r="L78550" s="9"/>
      <c r="M78550" s="9"/>
      <c r="N78550" s="9"/>
    </row>
    <row r="78551" spans="12:14" x14ac:dyDescent="0.25">
      <c r="L78551" s="9"/>
      <c r="M78551" s="9"/>
      <c r="N78551" s="9"/>
    </row>
    <row r="78552" spans="12:14" x14ac:dyDescent="0.25">
      <c r="L78552" s="9"/>
      <c r="M78552" s="9"/>
      <c r="N78552" s="9"/>
    </row>
    <row r="78553" spans="12:14" x14ac:dyDescent="0.25">
      <c r="L78553" s="9"/>
      <c r="M78553" s="9"/>
      <c r="N78553" s="9"/>
    </row>
    <row r="78554" spans="12:14" x14ac:dyDescent="0.25">
      <c r="L78554" s="9"/>
      <c r="M78554" s="9"/>
      <c r="N78554" s="9"/>
    </row>
    <row r="78555" spans="12:14" x14ac:dyDescent="0.25">
      <c r="L78555" s="9"/>
      <c r="M78555" s="9"/>
      <c r="N78555" s="9"/>
    </row>
    <row r="78556" spans="12:14" x14ac:dyDescent="0.25">
      <c r="L78556" s="9"/>
      <c r="M78556" s="9"/>
      <c r="N78556" s="9"/>
    </row>
    <row r="78557" spans="12:14" x14ac:dyDescent="0.25">
      <c r="L78557" s="9"/>
      <c r="M78557" s="9"/>
      <c r="N78557" s="9"/>
    </row>
    <row r="78558" spans="12:14" x14ac:dyDescent="0.25">
      <c r="L78558" s="9"/>
      <c r="M78558" s="9"/>
      <c r="N78558" s="9"/>
    </row>
    <row r="78559" spans="12:14" x14ac:dyDescent="0.25">
      <c r="L78559" s="9"/>
      <c r="M78559" s="9"/>
      <c r="N78559" s="9"/>
    </row>
    <row r="78560" spans="12:14" x14ac:dyDescent="0.25">
      <c r="L78560" s="9"/>
      <c r="M78560" s="9"/>
      <c r="N78560" s="9"/>
    </row>
    <row r="78561" spans="12:14" x14ac:dyDescent="0.25">
      <c r="L78561" s="9"/>
      <c r="M78561" s="9"/>
      <c r="N78561" s="9"/>
    </row>
    <row r="78562" spans="12:14" x14ac:dyDescent="0.25">
      <c r="L78562" s="9"/>
      <c r="M78562" s="9"/>
      <c r="N78562" s="9"/>
    </row>
    <row r="78563" spans="12:14" x14ac:dyDescent="0.25">
      <c r="L78563" s="9"/>
      <c r="M78563" s="9"/>
      <c r="N78563" s="9"/>
    </row>
    <row r="78564" spans="12:14" x14ac:dyDescent="0.25">
      <c r="L78564" s="9"/>
      <c r="M78564" s="9"/>
      <c r="N78564" s="9"/>
    </row>
    <row r="78565" spans="12:14" x14ac:dyDescent="0.25">
      <c r="L78565" s="9"/>
      <c r="M78565" s="9"/>
      <c r="N78565" s="9"/>
    </row>
    <row r="78566" spans="12:14" x14ac:dyDescent="0.25">
      <c r="L78566" s="9"/>
      <c r="M78566" s="9"/>
      <c r="N78566" s="9"/>
    </row>
    <row r="78567" spans="12:14" x14ac:dyDescent="0.25">
      <c r="L78567" s="9"/>
      <c r="M78567" s="9"/>
      <c r="N78567" s="9"/>
    </row>
    <row r="78568" spans="12:14" x14ac:dyDescent="0.25">
      <c r="L78568" s="9"/>
      <c r="M78568" s="9"/>
      <c r="N78568" s="9"/>
    </row>
    <row r="78569" spans="12:14" x14ac:dyDescent="0.25">
      <c r="L78569" s="9"/>
      <c r="M78569" s="9"/>
      <c r="N78569" s="9"/>
    </row>
    <row r="78570" spans="12:14" x14ac:dyDescent="0.25">
      <c r="L78570" s="9"/>
      <c r="M78570" s="9"/>
      <c r="N78570" s="9"/>
    </row>
    <row r="78571" spans="12:14" x14ac:dyDescent="0.25">
      <c r="L78571" s="9"/>
      <c r="M78571" s="9"/>
      <c r="N78571" s="9"/>
    </row>
    <row r="78572" spans="12:14" x14ac:dyDescent="0.25">
      <c r="L78572" s="9"/>
      <c r="M78572" s="9"/>
      <c r="N78572" s="9"/>
    </row>
    <row r="78573" spans="12:14" x14ac:dyDescent="0.25">
      <c r="L78573" s="9"/>
      <c r="M78573" s="9"/>
      <c r="N78573" s="9"/>
    </row>
    <row r="78574" spans="12:14" x14ac:dyDescent="0.25">
      <c r="L78574" s="9"/>
      <c r="M78574" s="9"/>
      <c r="N78574" s="9"/>
    </row>
    <row r="78575" spans="12:14" x14ac:dyDescent="0.25">
      <c r="L78575" s="9"/>
      <c r="M78575" s="9"/>
      <c r="N78575" s="9"/>
    </row>
    <row r="78576" spans="12:14" x14ac:dyDescent="0.25">
      <c r="L78576" s="9"/>
      <c r="M78576" s="9"/>
      <c r="N78576" s="9"/>
    </row>
    <row r="78577" spans="12:14" x14ac:dyDescent="0.25">
      <c r="L78577" s="9"/>
      <c r="M78577" s="9"/>
      <c r="N78577" s="9"/>
    </row>
    <row r="78578" spans="12:14" x14ac:dyDescent="0.25">
      <c r="L78578" s="9"/>
      <c r="M78578" s="9"/>
      <c r="N78578" s="9"/>
    </row>
    <row r="78579" spans="12:14" x14ac:dyDescent="0.25">
      <c r="L78579" s="9"/>
      <c r="M78579" s="9"/>
      <c r="N78579" s="9"/>
    </row>
    <row r="78580" spans="12:14" x14ac:dyDescent="0.25">
      <c r="L78580" s="9"/>
      <c r="M78580" s="9"/>
      <c r="N78580" s="9"/>
    </row>
    <row r="78581" spans="12:14" x14ac:dyDescent="0.25">
      <c r="L78581" s="9"/>
      <c r="M78581" s="9"/>
      <c r="N78581" s="9"/>
    </row>
    <row r="78582" spans="12:14" x14ac:dyDescent="0.25">
      <c r="L78582" s="9"/>
      <c r="M78582" s="9"/>
      <c r="N78582" s="9"/>
    </row>
    <row r="78583" spans="12:14" x14ac:dyDescent="0.25">
      <c r="L78583" s="9"/>
      <c r="M78583" s="9"/>
      <c r="N78583" s="9"/>
    </row>
    <row r="78584" spans="12:14" x14ac:dyDescent="0.25">
      <c r="L78584" s="9"/>
      <c r="M78584" s="9"/>
      <c r="N78584" s="9"/>
    </row>
    <row r="78585" spans="12:14" x14ac:dyDescent="0.25">
      <c r="L78585" s="9"/>
      <c r="M78585" s="9"/>
      <c r="N78585" s="9"/>
    </row>
    <row r="78586" spans="12:14" x14ac:dyDescent="0.25">
      <c r="L78586" s="9"/>
      <c r="M78586" s="9"/>
      <c r="N78586" s="9"/>
    </row>
    <row r="78587" spans="12:14" x14ac:dyDescent="0.25">
      <c r="L78587" s="9"/>
      <c r="M78587" s="9"/>
      <c r="N78587" s="9"/>
    </row>
    <row r="78588" spans="12:14" x14ac:dyDescent="0.25">
      <c r="L78588" s="9"/>
      <c r="M78588" s="9"/>
      <c r="N78588" s="9"/>
    </row>
    <row r="78589" spans="12:14" x14ac:dyDescent="0.25">
      <c r="L78589" s="9"/>
      <c r="M78589" s="9"/>
      <c r="N78589" s="9"/>
    </row>
    <row r="78590" spans="12:14" x14ac:dyDescent="0.25">
      <c r="L78590" s="9"/>
      <c r="M78590" s="9"/>
      <c r="N78590" s="9"/>
    </row>
    <row r="78591" spans="12:14" x14ac:dyDescent="0.25">
      <c r="L78591" s="9"/>
      <c r="M78591" s="9"/>
      <c r="N78591" s="9"/>
    </row>
    <row r="78592" spans="12:14" x14ac:dyDescent="0.25">
      <c r="L78592" s="9"/>
      <c r="M78592" s="9"/>
      <c r="N78592" s="9"/>
    </row>
    <row r="78593" spans="12:14" x14ac:dyDescent="0.25">
      <c r="L78593" s="9"/>
      <c r="M78593" s="9"/>
      <c r="N78593" s="9"/>
    </row>
    <row r="78594" spans="12:14" x14ac:dyDescent="0.25">
      <c r="L78594" s="9"/>
      <c r="M78594" s="9"/>
      <c r="N78594" s="9"/>
    </row>
    <row r="78595" spans="12:14" x14ac:dyDescent="0.25">
      <c r="L78595" s="9"/>
      <c r="M78595" s="9"/>
      <c r="N78595" s="9"/>
    </row>
    <row r="78596" spans="12:14" x14ac:dyDescent="0.25">
      <c r="L78596" s="9"/>
      <c r="M78596" s="9"/>
      <c r="N78596" s="9"/>
    </row>
    <row r="78597" spans="12:14" x14ac:dyDescent="0.25">
      <c r="L78597" s="9"/>
      <c r="M78597" s="9"/>
      <c r="N78597" s="9"/>
    </row>
    <row r="78598" spans="12:14" x14ac:dyDescent="0.25">
      <c r="L78598" s="9"/>
      <c r="M78598" s="9"/>
      <c r="N78598" s="9"/>
    </row>
    <row r="78599" spans="12:14" x14ac:dyDescent="0.25">
      <c r="L78599" s="9"/>
      <c r="M78599" s="9"/>
      <c r="N78599" s="9"/>
    </row>
    <row r="78600" spans="12:14" x14ac:dyDescent="0.25">
      <c r="L78600" s="9"/>
      <c r="M78600" s="9"/>
      <c r="N78600" s="9"/>
    </row>
    <row r="78601" spans="12:14" x14ac:dyDescent="0.25">
      <c r="L78601" s="9"/>
      <c r="M78601" s="9"/>
      <c r="N78601" s="9"/>
    </row>
    <row r="78602" spans="12:14" x14ac:dyDescent="0.25">
      <c r="L78602" s="9"/>
      <c r="M78602" s="9"/>
      <c r="N78602" s="9"/>
    </row>
    <row r="78603" spans="12:14" x14ac:dyDescent="0.25">
      <c r="L78603" s="9"/>
      <c r="M78603" s="9"/>
      <c r="N78603" s="9"/>
    </row>
    <row r="78604" spans="12:14" x14ac:dyDescent="0.25">
      <c r="L78604" s="9"/>
      <c r="M78604" s="9"/>
      <c r="N78604" s="9"/>
    </row>
    <row r="78605" spans="12:14" x14ac:dyDescent="0.25">
      <c r="L78605" s="9"/>
      <c r="M78605" s="9"/>
      <c r="N78605" s="9"/>
    </row>
    <row r="78606" spans="12:14" x14ac:dyDescent="0.25">
      <c r="L78606" s="9"/>
      <c r="M78606" s="9"/>
      <c r="N78606" s="9"/>
    </row>
    <row r="78607" spans="12:14" x14ac:dyDescent="0.25">
      <c r="L78607" s="9"/>
      <c r="M78607" s="9"/>
      <c r="N78607" s="9"/>
    </row>
    <row r="78608" spans="12:14" x14ac:dyDescent="0.25">
      <c r="L78608" s="9"/>
      <c r="M78608" s="9"/>
      <c r="N78608" s="9"/>
    </row>
    <row r="78609" spans="12:14" x14ac:dyDescent="0.25">
      <c r="L78609" s="9"/>
      <c r="M78609" s="9"/>
      <c r="N78609" s="9"/>
    </row>
    <row r="78610" spans="12:14" x14ac:dyDescent="0.25">
      <c r="L78610" s="9"/>
      <c r="M78610" s="9"/>
      <c r="N78610" s="9"/>
    </row>
    <row r="78611" spans="12:14" x14ac:dyDescent="0.25">
      <c r="L78611" s="9"/>
      <c r="M78611" s="9"/>
      <c r="N78611" s="9"/>
    </row>
    <row r="78612" spans="12:14" x14ac:dyDescent="0.25">
      <c r="L78612" s="9"/>
      <c r="M78612" s="9"/>
      <c r="N78612" s="9"/>
    </row>
    <row r="78613" spans="12:14" x14ac:dyDescent="0.25">
      <c r="L78613" s="9"/>
      <c r="M78613" s="9"/>
      <c r="N78613" s="9"/>
    </row>
    <row r="78614" spans="12:14" x14ac:dyDescent="0.25">
      <c r="L78614" s="9"/>
      <c r="M78614" s="9"/>
      <c r="N78614" s="9"/>
    </row>
    <row r="78615" spans="12:14" x14ac:dyDescent="0.25">
      <c r="L78615" s="9"/>
      <c r="M78615" s="9"/>
      <c r="N78615" s="9"/>
    </row>
    <row r="78616" spans="12:14" x14ac:dyDescent="0.25">
      <c r="L78616" s="9"/>
      <c r="M78616" s="9"/>
      <c r="N78616" s="9"/>
    </row>
    <row r="78617" spans="12:14" x14ac:dyDescent="0.25">
      <c r="L78617" s="9"/>
      <c r="M78617" s="9"/>
      <c r="N78617" s="9"/>
    </row>
    <row r="78618" spans="12:14" x14ac:dyDescent="0.25">
      <c r="L78618" s="9"/>
      <c r="M78618" s="9"/>
      <c r="N78618" s="9"/>
    </row>
    <row r="78619" spans="12:14" x14ac:dyDescent="0.25">
      <c r="L78619" s="9"/>
      <c r="M78619" s="9"/>
      <c r="N78619" s="9"/>
    </row>
    <row r="78620" spans="12:14" x14ac:dyDescent="0.25">
      <c r="L78620" s="9"/>
      <c r="M78620" s="9"/>
      <c r="N78620" s="9"/>
    </row>
    <row r="78621" spans="12:14" x14ac:dyDescent="0.25">
      <c r="L78621" s="9"/>
      <c r="M78621" s="9"/>
      <c r="N78621" s="9"/>
    </row>
    <row r="78622" spans="12:14" x14ac:dyDescent="0.25">
      <c r="L78622" s="9"/>
      <c r="M78622" s="9"/>
      <c r="N78622" s="9"/>
    </row>
    <row r="78623" spans="12:14" x14ac:dyDescent="0.25">
      <c r="L78623" s="9"/>
      <c r="M78623" s="9"/>
      <c r="N78623" s="9"/>
    </row>
    <row r="78624" spans="12:14" x14ac:dyDescent="0.25">
      <c r="L78624" s="9"/>
      <c r="M78624" s="9"/>
      <c r="N78624" s="9"/>
    </row>
    <row r="78625" spans="12:14" x14ac:dyDescent="0.25">
      <c r="L78625" s="9"/>
      <c r="M78625" s="9"/>
      <c r="N78625" s="9"/>
    </row>
    <row r="78626" spans="12:14" x14ac:dyDescent="0.25">
      <c r="L78626" s="9"/>
      <c r="M78626" s="9"/>
      <c r="N78626" s="9"/>
    </row>
    <row r="78627" spans="12:14" x14ac:dyDescent="0.25">
      <c r="L78627" s="9"/>
      <c r="M78627" s="9"/>
      <c r="N78627" s="9"/>
    </row>
    <row r="78628" spans="12:14" x14ac:dyDescent="0.25">
      <c r="L78628" s="9"/>
      <c r="M78628" s="9"/>
      <c r="N78628" s="9"/>
    </row>
    <row r="78629" spans="12:14" x14ac:dyDescent="0.25">
      <c r="L78629" s="9"/>
      <c r="M78629" s="9"/>
      <c r="N78629" s="9"/>
    </row>
    <row r="78630" spans="12:14" x14ac:dyDescent="0.25">
      <c r="L78630" s="9"/>
      <c r="M78630" s="9"/>
      <c r="N78630" s="9"/>
    </row>
    <row r="78631" spans="12:14" x14ac:dyDescent="0.25">
      <c r="L78631" s="9"/>
      <c r="M78631" s="9"/>
      <c r="N78631" s="9"/>
    </row>
    <row r="78632" spans="12:14" x14ac:dyDescent="0.25">
      <c r="L78632" s="9"/>
      <c r="M78632" s="9"/>
      <c r="N78632" s="9"/>
    </row>
    <row r="78633" spans="12:14" x14ac:dyDescent="0.25">
      <c r="L78633" s="9"/>
      <c r="M78633" s="9"/>
      <c r="N78633" s="9"/>
    </row>
    <row r="78634" spans="12:14" x14ac:dyDescent="0.25">
      <c r="L78634" s="9"/>
      <c r="M78634" s="9"/>
      <c r="N78634" s="9"/>
    </row>
    <row r="78635" spans="12:14" x14ac:dyDescent="0.25">
      <c r="L78635" s="9"/>
      <c r="M78635" s="9"/>
      <c r="N78635" s="9"/>
    </row>
    <row r="78636" spans="12:14" x14ac:dyDescent="0.25">
      <c r="L78636" s="9"/>
      <c r="M78636" s="9"/>
      <c r="N78636" s="9"/>
    </row>
    <row r="78637" spans="12:14" x14ac:dyDescent="0.25">
      <c r="L78637" s="9"/>
      <c r="M78637" s="9"/>
      <c r="N78637" s="9"/>
    </row>
    <row r="78638" spans="12:14" x14ac:dyDescent="0.25">
      <c r="L78638" s="9"/>
      <c r="M78638" s="9"/>
      <c r="N78638" s="9"/>
    </row>
    <row r="78639" spans="12:14" x14ac:dyDescent="0.25">
      <c r="L78639" s="9"/>
      <c r="M78639" s="9"/>
      <c r="N78639" s="9"/>
    </row>
    <row r="78640" spans="12:14" x14ac:dyDescent="0.25">
      <c r="L78640" s="9"/>
      <c r="M78640" s="9"/>
      <c r="N78640" s="9"/>
    </row>
    <row r="78641" spans="12:14" x14ac:dyDescent="0.25">
      <c r="L78641" s="9"/>
      <c r="M78641" s="9"/>
      <c r="N78641" s="9"/>
    </row>
    <row r="78642" spans="12:14" x14ac:dyDescent="0.25">
      <c r="L78642" s="9"/>
      <c r="M78642" s="9"/>
      <c r="N78642" s="9"/>
    </row>
    <row r="78643" spans="12:14" x14ac:dyDescent="0.25">
      <c r="L78643" s="9"/>
      <c r="M78643" s="9"/>
      <c r="N78643" s="9"/>
    </row>
    <row r="78644" spans="12:14" x14ac:dyDescent="0.25">
      <c r="L78644" s="9"/>
      <c r="M78644" s="9"/>
      <c r="N78644" s="9"/>
    </row>
    <row r="78645" spans="12:14" x14ac:dyDescent="0.25">
      <c r="L78645" s="9"/>
      <c r="M78645" s="9"/>
      <c r="N78645" s="9"/>
    </row>
    <row r="78646" spans="12:14" x14ac:dyDescent="0.25">
      <c r="L78646" s="9"/>
      <c r="M78646" s="9"/>
      <c r="N78646" s="9"/>
    </row>
    <row r="78647" spans="12:14" x14ac:dyDescent="0.25">
      <c r="L78647" s="9"/>
      <c r="M78647" s="9"/>
      <c r="N78647" s="9"/>
    </row>
    <row r="78648" spans="12:14" x14ac:dyDescent="0.25">
      <c r="L78648" s="9"/>
      <c r="M78648" s="9"/>
      <c r="N78648" s="9"/>
    </row>
    <row r="78649" spans="12:14" x14ac:dyDescent="0.25">
      <c r="L78649" s="9"/>
      <c r="M78649" s="9"/>
      <c r="N78649" s="9"/>
    </row>
    <row r="78650" spans="12:14" x14ac:dyDescent="0.25">
      <c r="L78650" s="9"/>
      <c r="M78650" s="9"/>
      <c r="N78650" s="9"/>
    </row>
    <row r="78651" spans="12:14" x14ac:dyDescent="0.25">
      <c r="L78651" s="9"/>
      <c r="M78651" s="9"/>
      <c r="N78651" s="9"/>
    </row>
    <row r="78652" spans="12:14" x14ac:dyDescent="0.25">
      <c r="L78652" s="9"/>
      <c r="M78652" s="9"/>
      <c r="N78652" s="9"/>
    </row>
    <row r="78653" spans="12:14" x14ac:dyDescent="0.25">
      <c r="L78653" s="9"/>
      <c r="M78653" s="9"/>
      <c r="N78653" s="9"/>
    </row>
    <row r="78654" spans="12:14" x14ac:dyDescent="0.25">
      <c r="L78654" s="9"/>
      <c r="M78654" s="9"/>
      <c r="N78654" s="9"/>
    </row>
    <row r="78655" spans="12:14" x14ac:dyDescent="0.25">
      <c r="L78655" s="9"/>
      <c r="M78655" s="9"/>
      <c r="N78655" s="9"/>
    </row>
    <row r="78656" spans="12:14" x14ac:dyDescent="0.25">
      <c r="L78656" s="9"/>
      <c r="M78656" s="9"/>
      <c r="N78656" s="9"/>
    </row>
    <row r="78657" spans="12:14" x14ac:dyDescent="0.25">
      <c r="L78657" s="9"/>
      <c r="M78657" s="9"/>
      <c r="N78657" s="9"/>
    </row>
    <row r="78658" spans="12:14" x14ac:dyDescent="0.25">
      <c r="L78658" s="9"/>
      <c r="M78658" s="9"/>
      <c r="N78658" s="9"/>
    </row>
    <row r="78659" spans="12:14" x14ac:dyDescent="0.25">
      <c r="L78659" s="9"/>
      <c r="M78659" s="9"/>
      <c r="N78659" s="9"/>
    </row>
    <row r="78660" spans="12:14" x14ac:dyDescent="0.25">
      <c r="L78660" s="9"/>
      <c r="M78660" s="9"/>
      <c r="N78660" s="9"/>
    </row>
    <row r="78661" spans="12:14" x14ac:dyDescent="0.25">
      <c r="L78661" s="9"/>
      <c r="M78661" s="9"/>
      <c r="N78661" s="9"/>
    </row>
    <row r="78662" spans="12:14" x14ac:dyDescent="0.25">
      <c r="L78662" s="9"/>
      <c r="M78662" s="9"/>
      <c r="N78662" s="9"/>
    </row>
    <row r="78663" spans="12:14" x14ac:dyDescent="0.25">
      <c r="L78663" s="9"/>
      <c r="M78663" s="9"/>
      <c r="N78663" s="9"/>
    </row>
    <row r="78664" spans="12:14" x14ac:dyDescent="0.25">
      <c r="L78664" s="9"/>
      <c r="M78664" s="9"/>
      <c r="N78664" s="9"/>
    </row>
    <row r="78665" spans="12:14" x14ac:dyDescent="0.25">
      <c r="L78665" s="9"/>
      <c r="M78665" s="9"/>
      <c r="N78665" s="9"/>
    </row>
    <row r="78666" spans="12:14" x14ac:dyDescent="0.25">
      <c r="L78666" s="9"/>
      <c r="M78666" s="9"/>
      <c r="N78666" s="9"/>
    </row>
    <row r="78667" spans="12:14" x14ac:dyDescent="0.25">
      <c r="L78667" s="9"/>
      <c r="M78667" s="9"/>
      <c r="N78667" s="9"/>
    </row>
    <row r="78668" spans="12:14" x14ac:dyDescent="0.25">
      <c r="L78668" s="9"/>
      <c r="M78668" s="9"/>
      <c r="N78668" s="9"/>
    </row>
    <row r="78669" spans="12:14" x14ac:dyDescent="0.25">
      <c r="L78669" s="9"/>
      <c r="M78669" s="9"/>
      <c r="N78669" s="9"/>
    </row>
    <row r="78670" spans="12:14" x14ac:dyDescent="0.25">
      <c r="L78670" s="9"/>
      <c r="M78670" s="9"/>
      <c r="N78670" s="9"/>
    </row>
    <row r="78671" spans="12:14" x14ac:dyDescent="0.25">
      <c r="L78671" s="9"/>
      <c r="M78671" s="9"/>
      <c r="N78671" s="9"/>
    </row>
    <row r="78672" spans="12:14" x14ac:dyDescent="0.25">
      <c r="L78672" s="9"/>
      <c r="M78672" s="9"/>
      <c r="N78672" s="9"/>
    </row>
    <row r="78673" spans="12:14" x14ac:dyDescent="0.25">
      <c r="L78673" s="9"/>
      <c r="M78673" s="9"/>
      <c r="N78673" s="9"/>
    </row>
    <row r="78674" spans="12:14" x14ac:dyDescent="0.25">
      <c r="L78674" s="9"/>
      <c r="M78674" s="9"/>
      <c r="N78674" s="9"/>
    </row>
    <row r="78675" spans="12:14" x14ac:dyDescent="0.25">
      <c r="L78675" s="9"/>
      <c r="M78675" s="9"/>
      <c r="N78675" s="9"/>
    </row>
    <row r="78676" spans="12:14" x14ac:dyDescent="0.25">
      <c r="L78676" s="9"/>
      <c r="M78676" s="9"/>
      <c r="N78676" s="9"/>
    </row>
    <row r="78677" spans="12:14" x14ac:dyDescent="0.25">
      <c r="L78677" s="9"/>
      <c r="M78677" s="9"/>
      <c r="N78677" s="9"/>
    </row>
    <row r="78678" spans="12:14" x14ac:dyDescent="0.25">
      <c r="L78678" s="9"/>
      <c r="M78678" s="9"/>
      <c r="N78678" s="9"/>
    </row>
    <row r="78679" spans="12:14" x14ac:dyDescent="0.25">
      <c r="L78679" s="9"/>
      <c r="M78679" s="9"/>
      <c r="N78679" s="9"/>
    </row>
    <row r="78680" spans="12:14" x14ac:dyDescent="0.25">
      <c r="L78680" s="9"/>
      <c r="M78680" s="9"/>
      <c r="N78680" s="9"/>
    </row>
    <row r="78681" spans="12:14" x14ac:dyDescent="0.25">
      <c r="L78681" s="9"/>
      <c r="M78681" s="9"/>
      <c r="N78681" s="9"/>
    </row>
    <row r="78682" spans="12:14" x14ac:dyDescent="0.25">
      <c r="L78682" s="9"/>
      <c r="M78682" s="9"/>
      <c r="N78682" s="9"/>
    </row>
    <row r="78683" spans="12:14" x14ac:dyDescent="0.25">
      <c r="L78683" s="9"/>
      <c r="M78683" s="9"/>
      <c r="N78683" s="9"/>
    </row>
    <row r="78684" spans="12:14" x14ac:dyDescent="0.25">
      <c r="L78684" s="9"/>
      <c r="M78684" s="9"/>
      <c r="N78684" s="9"/>
    </row>
    <row r="78685" spans="12:14" x14ac:dyDescent="0.25">
      <c r="L78685" s="9"/>
      <c r="M78685" s="9"/>
      <c r="N78685" s="9"/>
    </row>
    <row r="78686" spans="12:14" x14ac:dyDescent="0.25">
      <c r="L78686" s="9"/>
      <c r="M78686" s="9"/>
      <c r="N78686" s="9"/>
    </row>
    <row r="78687" spans="12:14" x14ac:dyDescent="0.25">
      <c r="L78687" s="9"/>
      <c r="M78687" s="9"/>
      <c r="N78687" s="9"/>
    </row>
    <row r="78688" spans="12:14" x14ac:dyDescent="0.25">
      <c r="L78688" s="9"/>
      <c r="M78688" s="9"/>
      <c r="N78688" s="9"/>
    </row>
    <row r="78689" spans="12:14" x14ac:dyDescent="0.25">
      <c r="L78689" s="9"/>
      <c r="M78689" s="9"/>
      <c r="N78689" s="9"/>
    </row>
    <row r="78690" spans="12:14" x14ac:dyDescent="0.25">
      <c r="L78690" s="9"/>
      <c r="M78690" s="9"/>
      <c r="N78690" s="9"/>
    </row>
    <row r="78691" spans="12:14" x14ac:dyDescent="0.25">
      <c r="L78691" s="9"/>
      <c r="M78691" s="9"/>
      <c r="N78691" s="9"/>
    </row>
    <row r="78692" spans="12:14" x14ac:dyDescent="0.25">
      <c r="L78692" s="9"/>
      <c r="M78692" s="9"/>
      <c r="N78692" s="9"/>
    </row>
    <row r="78693" spans="12:14" x14ac:dyDescent="0.25">
      <c r="L78693" s="9"/>
      <c r="M78693" s="9"/>
      <c r="N78693" s="9"/>
    </row>
    <row r="78694" spans="12:14" x14ac:dyDescent="0.25">
      <c r="L78694" s="9"/>
      <c r="M78694" s="9"/>
      <c r="N78694" s="9"/>
    </row>
    <row r="78695" spans="12:14" x14ac:dyDescent="0.25">
      <c r="L78695" s="9"/>
      <c r="M78695" s="9"/>
      <c r="N78695" s="9"/>
    </row>
    <row r="78696" spans="12:14" x14ac:dyDescent="0.25">
      <c r="L78696" s="9"/>
      <c r="M78696" s="9"/>
      <c r="N78696" s="9"/>
    </row>
    <row r="78697" spans="12:14" x14ac:dyDescent="0.25">
      <c r="L78697" s="9"/>
      <c r="M78697" s="9"/>
      <c r="N78697" s="9"/>
    </row>
    <row r="78698" spans="12:14" x14ac:dyDescent="0.25">
      <c r="L78698" s="9"/>
      <c r="M78698" s="9"/>
      <c r="N78698" s="9"/>
    </row>
    <row r="78699" spans="12:14" x14ac:dyDescent="0.25">
      <c r="L78699" s="9"/>
      <c r="M78699" s="9"/>
      <c r="N78699" s="9"/>
    </row>
    <row r="78700" spans="12:14" x14ac:dyDescent="0.25">
      <c r="L78700" s="9"/>
      <c r="M78700" s="9"/>
      <c r="N78700" s="9"/>
    </row>
    <row r="78701" spans="12:14" x14ac:dyDescent="0.25">
      <c r="L78701" s="9"/>
      <c r="M78701" s="9"/>
      <c r="N78701" s="9"/>
    </row>
    <row r="78702" spans="12:14" x14ac:dyDescent="0.25">
      <c r="L78702" s="9"/>
      <c r="M78702" s="9"/>
      <c r="N78702" s="9"/>
    </row>
    <row r="78703" spans="12:14" x14ac:dyDescent="0.25">
      <c r="L78703" s="9"/>
      <c r="M78703" s="9"/>
      <c r="N78703" s="9"/>
    </row>
    <row r="78704" spans="12:14" x14ac:dyDescent="0.25">
      <c r="L78704" s="9"/>
      <c r="M78704" s="9"/>
      <c r="N78704" s="9"/>
    </row>
    <row r="78705" spans="12:14" x14ac:dyDescent="0.25">
      <c r="L78705" s="9"/>
      <c r="M78705" s="9"/>
      <c r="N78705" s="9"/>
    </row>
    <row r="78706" spans="12:14" x14ac:dyDescent="0.25">
      <c r="L78706" s="9"/>
      <c r="M78706" s="9"/>
      <c r="N78706" s="9"/>
    </row>
    <row r="78707" spans="12:14" x14ac:dyDescent="0.25">
      <c r="L78707" s="9"/>
      <c r="M78707" s="9"/>
      <c r="N78707" s="9"/>
    </row>
    <row r="78708" spans="12:14" x14ac:dyDescent="0.25">
      <c r="L78708" s="9"/>
      <c r="M78708" s="9"/>
      <c r="N78708" s="9"/>
    </row>
    <row r="78709" spans="12:14" x14ac:dyDescent="0.25">
      <c r="L78709" s="9"/>
      <c r="M78709" s="9"/>
      <c r="N78709" s="9"/>
    </row>
    <row r="78710" spans="12:14" x14ac:dyDescent="0.25">
      <c r="L78710" s="9"/>
      <c r="M78710" s="9"/>
      <c r="N78710" s="9"/>
    </row>
    <row r="78711" spans="12:14" x14ac:dyDescent="0.25">
      <c r="L78711" s="9"/>
      <c r="M78711" s="9"/>
      <c r="N78711" s="9"/>
    </row>
    <row r="78712" spans="12:14" x14ac:dyDescent="0.25">
      <c r="L78712" s="9"/>
      <c r="M78712" s="9"/>
      <c r="N78712" s="9"/>
    </row>
    <row r="78713" spans="12:14" x14ac:dyDescent="0.25">
      <c r="L78713" s="9"/>
      <c r="M78713" s="9"/>
      <c r="N78713" s="9"/>
    </row>
    <row r="78714" spans="12:14" x14ac:dyDescent="0.25">
      <c r="L78714" s="9"/>
      <c r="M78714" s="9"/>
      <c r="N78714" s="9"/>
    </row>
    <row r="78715" spans="12:14" x14ac:dyDescent="0.25">
      <c r="L78715" s="9"/>
      <c r="M78715" s="9"/>
      <c r="N78715" s="9"/>
    </row>
    <row r="78716" spans="12:14" x14ac:dyDescent="0.25">
      <c r="L78716" s="9"/>
      <c r="M78716" s="9"/>
      <c r="N78716" s="9"/>
    </row>
    <row r="78717" spans="12:14" x14ac:dyDescent="0.25">
      <c r="L78717" s="9"/>
      <c r="M78717" s="9"/>
      <c r="N78717" s="9"/>
    </row>
    <row r="78718" spans="12:14" x14ac:dyDescent="0.25">
      <c r="L78718" s="9"/>
      <c r="M78718" s="9"/>
      <c r="N78718" s="9"/>
    </row>
    <row r="78719" spans="12:14" x14ac:dyDescent="0.25">
      <c r="L78719" s="9"/>
      <c r="M78719" s="9"/>
      <c r="N78719" s="9"/>
    </row>
    <row r="78720" spans="12:14" x14ac:dyDescent="0.25">
      <c r="L78720" s="9"/>
      <c r="M78720" s="9"/>
      <c r="N78720" s="9"/>
    </row>
    <row r="78721" spans="12:14" x14ac:dyDescent="0.25">
      <c r="L78721" s="9"/>
      <c r="M78721" s="9"/>
      <c r="N78721" s="9"/>
    </row>
    <row r="78722" spans="12:14" x14ac:dyDescent="0.25">
      <c r="L78722" s="9"/>
      <c r="M78722" s="9"/>
      <c r="N78722" s="9"/>
    </row>
    <row r="78723" spans="12:14" x14ac:dyDescent="0.25">
      <c r="L78723" s="9"/>
      <c r="M78723" s="9"/>
      <c r="N78723" s="9"/>
    </row>
    <row r="78724" spans="12:14" x14ac:dyDescent="0.25">
      <c r="L78724" s="9"/>
      <c r="M78724" s="9"/>
      <c r="N78724" s="9"/>
    </row>
    <row r="78725" spans="12:14" x14ac:dyDescent="0.25">
      <c r="L78725" s="9"/>
      <c r="M78725" s="9"/>
      <c r="N78725" s="9"/>
    </row>
    <row r="78726" spans="12:14" x14ac:dyDescent="0.25">
      <c r="L78726" s="9"/>
      <c r="M78726" s="9"/>
      <c r="N78726" s="9"/>
    </row>
    <row r="78727" spans="12:14" x14ac:dyDescent="0.25">
      <c r="L78727" s="9"/>
      <c r="M78727" s="9"/>
      <c r="N78727" s="9"/>
    </row>
    <row r="78728" spans="12:14" x14ac:dyDescent="0.25">
      <c r="L78728" s="9"/>
      <c r="M78728" s="9"/>
      <c r="N78728" s="9"/>
    </row>
    <row r="78729" spans="12:14" x14ac:dyDescent="0.25">
      <c r="L78729" s="9"/>
      <c r="M78729" s="9"/>
      <c r="N78729" s="9"/>
    </row>
    <row r="78730" spans="12:14" x14ac:dyDescent="0.25">
      <c r="L78730" s="9"/>
      <c r="M78730" s="9"/>
      <c r="N78730" s="9"/>
    </row>
    <row r="78731" spans="12:14" x14ac:dyDescent="0.25">
      <c r="L78731" s="9"/>
      <c r="M78731" s="9"/>
      <c r="N78731" s="9"/>
    </row>
    <row r="78732" spans="12:14" x14ac:dyDescent="0.25">
      <c r="L78732" s="9"/>
      <c r="M78732" s="9"/>
      <c r="N78732" s="9"/>
    </row>
    <row r="78733" spans="12:14" x14ac:dyDescent="0.25">
      <c r="L78733" s="9"/>
      <c r="M78733" s="9"/>
      <c r="N78733" s="9"/>
    </row>
    <row r="78734" spans="12:14" x14ac:dyDescent="0.25">
      <c r="L78734" s="9"/>
      <c r="M78734" s="9"/>
      <c r="N78734" s="9"/>
    </row>
    <row r="78735" spans="12:14" x14ac:dyDescent="0.25">
      <c r="L78735" s="9"/>
      <c r="M78735" s="9"/>
      <c r="N78735" s="9"/>
    </row>
    <row r="78736" spans="12:14" x14ac:dyDescent="0.25">
      <c r="L78736" s="9"/>
      <c r="M78736" s="9"/>
      <c r="N78736" s="9"/>
    </row>
    <row r="78737" spans="12:14" x14ac:dyDescent="0.25">
      <c r="L78737" s="9"/>
      <c r="M78737" s="9"/>
      <c r="N78737" s="9"/>
    </row>
    <row r="78738" spans="12:14" x14ac:dyDescent="0.25">
      <c r="L78738" s="9"/>
      <c r="M78738" s="9"/>
      <c r="N78738" s="9"/>
    </row>
    <row r="78739" spans="12:14" x14ac:dyDescent="0.25">
      <c r="L78739" s="9"/>
      <c r="M78739" s="9"/>
      <c r="N78739" s="9"/>
    </row>
    <row r="78740" spans="12:14" x14ac:dyDescent="0.25">
      <c r="L78740" s="9"/>
      <c r="M78740" s="9"/>
      <c r="N78740" s="9"/>
    </row>
    <row r="78741" spans="12:14" x14ac:dyDescent="0.25">
      <c r="L78741" s="9"/>
      <c r="M78741" s="9"/>
      <c r="N78741" s="9"/>
    </row>
    <row r="78742" spans="12:14" x14ac:dyDescent="0.25">
      <c r="L78742" s="9"/>
      <c r="M78742" s="9"/>
      <c r="N78742" s="9"/>
    </row>
    <row r="78743" spans="12:14" x14ac:dyDescent="0.25">
      <c r="L78743" s="9"/>
      <c r="M78743" s="9"/>
      <c r="N78743" s="9"/>
    </row>
    <row r="78744" spans="12:14" x14ac:dyDescent="0.25">
      <c r="L78744" s="9"/>
      <c r="M78744" s="9"/>
      <c r="N78744" s="9"/>
    </row>
    <row r="78745" spans="12:14" x14ac:dyDescent="0.25">
      <c r="L78745" s="9"/>
      <c r="M78745" s="9"/>
      <c r="N78745" s="9"/>
    </row>
    <row r="78746" spans="12:14" x14ac:dyDescent="0.25">
      <c r="L78746" s="9"/>
      <c r="M78746" s="9"/>
      <c r="N78746" s="9"/>
    </row>
    <row r="78747" spans="12:14" x14ac:dyDescent="0.25">
      <c r="L78747" s="9"/>
      <c r="M78747" s="9"/>
      <c r="N78747" s="9"/>
    </row>
    <row r="78748" spans="12:14" x14ac:dyDescent="0.25">
      <c r="L78748" s="9"/>
      <c r="M78748" s="9"/>
      <c r="N78748" s="9"/>
    </row>
    <row r="78749" spans="12:14" x14ac:dyDescent="0.25">
      <c r="L78749" s="9"/>
      <c r="M78749" s="9"/>
      <c r="N78749" s="9"/>
    </row>
    <row r="78750" spans="12:14" x14ac:dyDescent="0.25">
      <c r="L78750" s="9"/>
      <c r="M78750" s="9"/>
      <c r="N78750" s="9"/>
    </row>
    <row r="78751" spans="12:14" x14ac:dyDescent="0.25">
      <c r="L78751" s="9"/>
      <c r="M78751" s="9"/>
      <c r="N78751" s="9"/>
    </row>
    <row r="78752" spans="12:14" x14ac:dyDescent="0.25">
      <c r="L78752" s="9"/>
      <c r="M78752" s="9"/>
      <c r="N78752" s="9"/>
    </row>
    <row r="78753" spans="12:14" x14ac:dyDescent="0.25">
      <c r="L78753" s="9"/>
      <c r="M78753" s="9"/>
      <c r="N78753" s="9"/>
    </row>
    <row r="78754" spans="12:14" x14ac:dyDescent="0.25">
      <c r="L78754" s="9"/>
      <c r="M78754" s="9"/>
      <c r="N78754" s="9"/>
    </row>
    <row r="78755" spans="12:14" x14ac:dyDescent="0.25">
      <c r="L78755" s="9"/>
      <c r="M78755" s="9"/>
      <c r="N78755" s="9"/>
    </row>
    <row r="78756" spans="12:14" x14ac:dyDescent="0.25">
      <c r="L78756" s="9"/>
      <c r="M78756" s="9"/>
      <c r="N78756" s="9"/>
    </row>
    <row r="78757" spans="12:14" x14ac:dyDescent="0.25">
      <c r="L78757" s="9"/>
      <c r="M78757" s="9"/>
      <c r="N78757" s="9"/>
    </row>
    <row r="78758" spans="12:14" x14ac:dyDescent="0.25">
      <c r="L78758" s="9"/>
      <c r="M78758" s="9"/>
      <c r="N78758" s="9"/>
    </row>
    <row r="78759" spans="12:14" x14ac:dyDescent="0.25">
      <c r="L78759" s="9"/>
      <c r="M78759" s="9"/>
      <c r="N78759" s="9"/>
    </row>
    <row r="78760" spans="12:14" x14ac:dyDescent="0.25">
      <c r="L78760" s="9"/>
      <c r="M78760" s="9"/>
      <c r="N78760" s="9"/>
    </row>
    <row r="78761" spans="12:14" x14ac:dyDescent="0.25">
      <c r="L78761" s="9"/>
      <c r="M78761" s="9"/>
      <c r="N78761" s="9"/>
    </row>
    <row r="78762" spans="12:14" x14ac:dyDescent="0.25">
      <c r="L78762" s="9"/>
      <c r="M78762" s="9"/>
      <c r="N78762" s="9"/>
    </row>
    <row r="78763" spans="12:14" x14ac:dyDescent="0.25">
      <c r="L78763" s="9"/>
      <c r="M78763" s="9"/>
      <c r="N78763" s="9"/>
    </row>
    <row r="78764" spans="12:14" x14ac:dyDescent="0.25">
      <c r="L78764" s="9"/>
      <c r="M78764" s="9"/>
      <c r="N78764" s="9"/>
    </row>
    <row r="78765" spans="12:14" x14ac:dyDescent="0.25">
      <c r="L78765" s="9"/>
      <c r="M78765" s="9"/>
      <c r="N78765" s="9"/>
    </row>
    <row r="78766" spans="12:14" x14ac:dyDescent="0.25">
      <c r="L78766" s="9"/>
      <c r="M78766" s="9"/>
      <c r="N78766" s="9"/>
    </row>
    <row r="78767" spans="12:14" x14ac:dyDescent="0.25">
      <c r="L78767" s="9"/>
      <c r="M78767" s="9"/>
      <c r="N78767" s="9"/>
    </row>
    <row r="78768" spans="12:14" x14ac:dyDescent="0.25">
      <c r="L78768" s="9"/>
      <c r="M78768" s="9"/>
      <c r="N78768" s="9"/>
    </row>
    <row r="78769" spans="12:14" x14ac:dyDescent="0.25">
      <c r="L78769" s="9"/>
      <c r="M78769" s="9"/>
      <c r="N78769" s="9"/>
    </row>
    <row r="78770" spans="12:14" x14ac:dyDescent="0.25">
      <c r="L78770" s="9"/>
      <c r="M78770" s="9"/>
      <c r="N78770" s="9"/>
    </row>
    <row r="78771" spans="12:14" x14ac:dyDescent="0.25">
      <c r="L78771" s="9"/>
      <c r="M78771" s="9"/>
      <c r="N78771" s="9"/>
    </row>
    <row r="78772" spans="12:14" x14ac:dyDescent="0.25">
      <c r="L78772" s="9"/>
      <c r="M78772" s="9"/>
      <c r="N78772" s="9"/>
    </row>
    <row r="78773" spans="12:14" x14ac:dyDescent="0.25">
      <c r="L78773" s="9"/>
      <c r="M78773" s="9"/>
      <c r="N78773" s="9"/>
    </row>
    <row r="78774" spans="12:14" x14ac:dyDescent="0.25">
      <c r="L78774" s="9"/>
      <c r="M78774" s="9"/>
      <c r="N78774" s="9"/>
    </row>
    <row r="78775" spans="12:14" x14ac:dyDescent="0.25">
      <c r="L78775" s="9"/>
      <c r="M78775" s="9"/>
      <c r="N78775" s="9"/>
    </row>
    <row r="78776" spans="12:14" x14ac:dyDescent="0.25">
      <c r="L78776" s="9"/>
      <c r="M78776" s="9"/>
      <c r="N78776" s="9"/>
    </row>
    <row r="78777" spans="12:14" x14ac:dyDescent="0.25">
      <c r="L78777" s="9"/>
      <c r="M78777" s="9"/>
      <c r="N78777" s="9"/>
    </row>
    <row r="78778" spans="12:14" x14ac:dyDescent="0.25">
      <c r="L78778" s="9"/>
      <c r="M78778" s="9"/>
      <c r="N78778" s="9"/>
    </row>
    <row r="78779" spans="12:14" x14ac:dyDescent="0.25">
      <c r="L78779" s="9"/>
      <c r="M78779" s="9"/>
      <c r="N78779" s="9"/>
    </row>
    <row r="78780" spans="12:14" x14ac:dyDescent="0.25">
      <c r="L78780" s="9"/>
      <c r="M78780" s="9"/>
      <c r="N78780" s="9"/>
    </row>
    <row r="78781" spans="12:14" x14ac:dyDescent="0.25">
      <c r="L78781" s="9"/>
      <c r="M78781" s="9"/>
      <c r="N78781" s="9"/>
    </row>
    <row r="78782" spans="12:14" x14ac:dyDescent="0.25">
      <c r="L78782" s="9"/>
      <c r="M78782" s="9"/>
      <c r="N78782" s="9"/>
    </row>
    <row r="78783" spans="12:14" x14ac:dyDescent="0.25">
      <c r="L78783" s="9"/>
      <c r="M78783" s="9"/>
      <c r="N78783" s="9"/>
    </row>
    <row r="78784" spans="12:14" x14ac:dyDescent="0.25">
      <c r="L78784" s="9"/>
      <c r="M78784" s="9"/>
      <c r="N78784" s="9"/>
    </row>
    <row r="78785" spans="12:14" x14ac:dyDescent="0.25">
      <c r="L78785" s="9"/>
      <c r="M78785" s="9"/>
      <c r="N78785" s="9"/>
    </row>
    <row r="78786" spans="12:14" x14ac:dyDescent="0.25">
      <c r="L78786" s="9"/>
      <c r="M78786" s="9"/>
      <c r="N78786" s="9"/>
    </row>
    <row r="78787" spans="12:14" x14ac:dyDescent="0.25">
      <c r="L78787" s="9"/>
      <c r="M78787" s="9"/>
      <c r="N78787" s="9"/>
    </row>
    <row r="78788" spans="12:14" x14ac:dyDescent="0.25">
      <c r="L78788" s="9"/>
      <c r="M78788" s="9"/>
      <c r="N78788" s="9"/>
    </row>
    <row r="78789" spans="12:14" x14ac:dyDescent="0.25">
      <c r="L78789" s="9"/>
      <c r="M78789" s="9"/>
      <c r="N78789" s="9"/>
    </row>
    <row r="78790" spans="12:14" x14ac:dyDescent="0.25">
      <c r="L78790" s="9"/>
      <c r="M78790" s="9"/>
      <c r="N78790" s="9"/>
    </row>
    <row r="78791" spans="12:14" x14ac:dyDescent="0.25">
      <c r="L78791" s="9"/>
      <c r="M78791" s="9"/>
      <c r="N78791" s="9"/>
    </row>
    <row r="78792" spans="12:14" x14ac:dyDescent="0.25">
      <c r="L78792" s="9"/>
      <c r="M78792" s="9"/>
      <c r="N78792" s="9"/>
    </row>
    <row r="78793" spans="12:14" x14ac:dyDescent="0.25">
      <c r="L78793" s="9"/>
      <c r="M78793" s="9"/>
      <c r="N78793" s="9"/>
    </row>
    <row r="78794" spans="12:14" x14ac:dyDescent="0.25">
      <c r="L78794" s="9"/>
      <c r="M78794" s="9"/>
      <c r="N78794" s="9"/>
    </row>
    <row r="78795" spans="12:14" x14ac:dyDescent="0.25">
      <c r="L78795" s="9"/>
      <c r="M78795" s="9"/>
      <c r="N78795" s="9"/>
    </row>
    <row r="78796" spans="12:14" x14ac:dyDescent="0.25">
      <c r="L78796" s="9"/>
      <c r="M78796" s="9"/>
      <c r="N78796" s="9"/>
    </row>
    <row r="78797" spans="12:14" x14ac:dyDescent="0.25">
      <c r="L78797" s="9"/>
      <c r="M78797" s="9"/>
      <c r="N78797" s="9"/>
    </row>
    <row r="78798" spans="12:14" x14ac:dyDescent="0.25">
      <c r="L78798" s="9"/>
      <c r="M78798" s="9"/>
      <c r="N78798" s="9"/>
    </row>
    <row r="78799" spans="12:14" x14ac:dyDescent="0.25">
      <c r="L78799" s="9"/>
      <c r="M78799" s="9"/>
      <c r="N78799" s="9"/>
    </row>
    <row r="78800" spans="12:14" x14ac:dyDescent="0.25">
      <c r="L78800" s="9"/>
      <c r="M78800" s="9"/>
      <c r="N78800" s="9"/>
    </row>
    <row r="78801" spans="12:14" x14ac:dyDescent="0.25">
      <c r="L78801" s="9"/>
      <c r="M78801" s="9"/>
      <c r="N78801" s="9"/>
    </row>
    <row r="78802" spans="12:14" x14ac:dyDescent="0.25">
      <c r="L78802" s="9"/>
      <c r="M78802" s="9"/>
      <c r="N78802" s="9"/>
    </row>
    <row r="78803" spans="12:14" x14ac:dyDescent="0.25">
      <c r="L78803" s="9"/>
      <c r="M78803" s="9"/>
      <c r="N78803" s="9"/>
    </row>
    <row r="78804" spans="12:14" x14ac:dyDescent="0.25">
      <c r="L78804" s="9"/>
      <c r="M78804" s="9"/>
      <c r="N78804" s="9"/>
    </row>
    <row r="78805" spans="12:14" x14ac:dyDescent="0.25">
      <c r="L78805" s="9"/>
      <c r="M78805" s="9"/>
      <c r="N78805" s="9"/>
    </row>
    <row r="78806" spans="12:14" x14ac:dyDescent="0.25">
      <c r="L78806" s="9"/>
      <c r="M78806" s="9"/>
      <c r="N78806" s="9"/>
    </row>
    <row r="78807" spans="12:14" x14ac:dyDescent="0.25">
      <c r="L78807" s="9"/>
      <c r="M78807" s="9"/>
      <c r="N78807" s="9"/>
    </row>
    <row r="78808" spans="12:14" x14ac:dyDescent="0.25">
      <c r="L78808" s="9"/>
      <c r="M78808" s="9"/>
      <c r="N78808" s="9"/>
    </row>
    <row r="78809" spans="12:14" x14ac:dyDescent="0.25">
      <c r="L78809" s="9"/>
      <c r="M78809" s="9"/>
      <c r="N78809" s="9"/>
    </row>
    <row r="78810" spans="12:14" x14ac:dyDescent="0.25">
      <c r="L78810" s="9"/>
      <c r="M78810" s="9"/>
      <c r="N78810" s="9"/>
    </row>
    <row r="78811" spans="12:14" x14ac:dyDescent="0.25">
      <c r="L78811" s="9"/>
      <c r="M78811" s="9"/>
      <c r="N78811" s="9"/>
    </row>
    <row r="78812" spans="12:14" x14ac:dyDescent="0.25">
      <c r="L78812" s="9"/>
      <c r="M78812" s="9"/>
      <c r="N78812" s="9"/>
    </row>
    <row r="78813" spans="12:14" x14ac:dyDescent="0.25">
      <c r="L78813" s="9"/>
      <c r="M78813" s="9"/>
      <c r="N78813" s="9"/>
    </row>
    <row r="78814" spans="12:14" x14ac:dyDescent="0.25">
      <c r="L78814" s="9"/>
      <c r="M78814" s="9"/>
      <c r="N78814" s="9"/>
    </row>
    <row r="78815" spans="12:14" x14ac:dyDescent="0.25">
      <c r="L78815" s="9"/>
      <c r="M78815" s="9"/>
      <c r="N78815" s="9"/>
    </row>
    <row r="78816" spans="12:14" x14ac:dyDescent="0.25">
      <c r="L78816" s="9"/>
      <c r="M78816" s="9"/>
      <c r="N78816" s="9"/>
    </row>
    <row r="78817" spans="12:14" x14ac:dyDescent="0.25">
      <c r="L78817" s="9"/>
      <c r="M78817" s="9"/>
      <c r="N78817" s="9"/>
    </row>
    <row r="78818" spans="12:14" x14ac:dyDescent="0.25">
      <c r="L78818" s="9"/>
      <c r="M78818" s="9"/>
      <c r="N78818" s="9"/>
    </row>
    <row r="78819" spans="12:14" x14ac:dyDescent="0.25">
      <c r="L78819" s="9"/>
      <c r="M78819" s="9"/>
      <c r="N78819" s="9"/>
    </row>
    <row r="78820" spans="12:14" x14ac:dyDescent="0.25">
      <c r="L78820" s="9"/>
      <c r="M78820" s="9"/>
      <c r="N78820" s="9"/>
    </row>
    <row r="78821" spans="12:14" x14ac:dyDescent="0.25">
      <c r="L78821" s="9"/>
      <c r="M78821" s="9"/>
      <c r="N78821" s="9"/>
    </row>
    <row r="78822" spans="12:14" x14ac:dyDescent="0.25">
      <c r="L78822" s="9"/>
      <c r="M78822" s="9"/>
      <c r="N78822" s="9"/>
    </row>
    <row r="78823" spans="12:14" x14ac:dyDescent="0.25">
      <c r="L78823" s="9"/>
      <c r="M78823" s="9"/>
      <c r="N78823" s="9"/>
    </row>
    <row r="78824" spans="12:14" x14ac:dyDescent="0.25">
      <c r="L78824" s="9"/>
      <c r="M78824" s="9"/>
      <c r="N78824" s="9"/>
    </row>
    <row r="78825" spans="12:14" x14ac:dyDescent="0.25">
      <c r="L78825" s="9"/>
      <c r="M78825" s="9"/>
      <c r="N78825" s="9"/>
    </row>
    <row r="78826" spans="12:14" x14ac:dyDescent="0.25">
      <c r="L78826" s="9"/>
      <c r="M78826" s="9"/>
      <c r="N78826" s="9"/>
    </row>
    <row r="78827" spans="12:14" x14ac:dyDescent="0.25">
      <c r="L78827" s="9"/>
      <c r="M78827" s="9"/>
      <c r="N78827" s="9"/>
    </row>
    <row r="78828" spans="12:14" x14ac:dyDescent="0.25">
      <c r="L78828" s="9"/>
      <c r="M78828" s="9"/>
      <c r="N78828" s="9"/>
    </row>
    <row r="78829" spans="12:14" x14ac:dyDescent="0.25">
      <c r="L78829" s="9"/>
      <c r="M78829" s="9"/>
      <c r="N78829" s="9"/>
    </row>
    <row r="78830" spans="12:14" x14ac:dyDescent="0.25">
      <c r="L78830" s="9"/>
      <c r="M78830" s="9"/>
      <c r="N78830" s="9"/>
    </row>
    <row r="78831" spans="12:14" x14ac:dyDescent="0.25">
      <c r="L78831" s="9"/>
      <c r="M78831" s="9"/>
      <c r="N78831" s="9"/>
    </row>
    <row r="78832" spans="12:14" x14ac:dyDescent="0.25">
      <c r="L78832" s="9"/>
      <c r="M78832" s="9"/>
      <c r="N78832" s="9"/>
    </row>
    <row r="78833" spans="12:14" x14ac:dyDescent="0.25">
      <c r="L78833" s="9"/>
      <c r="M78833" s="9"/>
      <c r="N78833" s="9"/>
    </row>
    <row r="78834" spans="12:14" x14ac:dyDescent="0.25">
      <c r="L78834" s="9"/>
      <c r="M78834" s="9"/>
      <c r="N78834" s="9"/>
    </row>
    <row r="78835" spans="12:14" x14ac:dyDescent="0.25">
      <c r="L78835" s="9"/>
      <c r="M78835" s="9"/>
      <c r="N78835" s="9"/>
    </row>
    <row r="78836" spans="12:14" x14ac:dyDescent="0.25">
      <c r="L78836" s="9"/>
      <c r="M78836" s="9"/>
      <c r="N78836" s="9"/>
    </row>
    <row r="78837" spans="12:14" x14ac:dyDescent="0.25">
      <c r="L78837" s="9"/>
      <c r="M78837" s="9"/>
      <c r="N78837" s="9"/>
    </row>
    <row r="78838" spans="12:14" x14ac:dyDescent="0.25">
      <c r="L78838" s="9"/>
      <c r="M78838" s="9"/>
      <c r="N78838" s="9"/>
    </row>
    <row r="78839" spans="12:14" x14ac:dyDescent="0.25">
      <c r="L78839" s="9"/>
      <c r="M78839" s="9"/>
      <c r="N78839" s="9"/>
    </row>
    <row r="78840" spans="12:14" x14ac:dyDescent="0.25">
      <c r="L78840" s="9"/>
      <c r="M78840" s="9"/>
      <c r="N78840" s="9"/>
    </row>
    <row r="78841" spans="12:14" x14ac:dyDescent="0.25">
      <c r="L78841" s="9"/>
      <c r="M78841" s="9"/>
      <c r="N78841" s="9"/>
    </row>
    <row r="78842" spans="12:14" x14ac:dyDescent="0.25">
      <c r="L78842" s="9"/>
      <c r="M78842" s="9"/>
      <c r="N78842" s="9"/>
    </row>
    <row r="78843" spans="12:14" x14ac:dyDescent="0.25">
      <c r="L78843" s="9"/>
      <c r="M78843" s="9"/>
      <c r="N78843" s="9"/>
    </row>
    <row r="78844" spans="12:14" x14ac:dyDescent="0.25">
      <c r="L78844" s="9"/>
      <c r="M78844" s="9"/>
      <c r="N78844" s="9"/>
    </row>
    <row r="78845" spans="12:14" x14ac:dyDescent="0.25">
      <c r="L78845" s="9"/>
      <c r="M78845" s="9"/>
      <c r="N78845" s="9"/>
    </row>
    <row r="78846" spans="12:14" x14ac:dyDescent="0.25">
      <c r="L78846" s="9"/>
      <c r="M78846" s="9"/>
      <c r="N78846" s="9"/>
    </row>
    <row r="78847" spans="12:14" x14ac:dyDescent="0.25">
      <c r="L78847" s="9"/>
      <c r="M78847" s="9"/>
      <c r="N78847" s="9"/>
    </row>
    <row r="78848" spans="12:14" x14ac:dyDescent="0.25">
      <c r="L78848" s="9"/>
      <c r="M78848" s="9"/>
      <c r="N78848" s="9"/>
    </row>
    <row r="78849" spans="12:14" x14ac:dyDescent="0.25">
      <c r="L78849" s="9"/>
      <c r="M78849" s="9"/>
      <c r="N78849" s="9"/>
    </row>
    <row r="78850" spans="12:14" x14ac:dyDescent="0.25">
      <c r="L78850" s="9"/>
      <c r="M78850" s="9"/>
      <c r="N78850" s="9"/>
    </row>
    <row r="78851" spans="12:14" x14ac:dyDescent="0.25">
      <c r="L78851" s="9"/>
      <c r="M78851" s="9"/>
      <c r="N78851" s="9"/>
    </row>
    <row r="78852" spans="12:14" x14ac:dyDescent="0.25">
      <c r="L78852" s="9"/>
      <c r="M78852" s="9"/>
      <c r="N78852" s="9"/>
    </row>
    <row r="78853" spans="12:14" x14ac:dyDescent="0.25">
      <c r="L78853" s="9"/>
      <c r="M78853" s="9"/>
      <c r="N78853" s="9"/>
    </row>
    <row r="78854" spans="12:14" x14ac:dyDescent="0.25">
      <c r="L78854" s="9"/>
      <c r="M78854" s="9"/>
      <c r="N78854" s="9"/>
    </row>
    <row r="78855" spans="12:14" x14ac:dyDescent="0.25">
      <c r="L78855" s="9"/>
      <c r="M78855" s="9"/>
      <c r="N78855" s="9"/>
    </row>
    <row r="78856" spans="12:14" x14ac:dyDescent="0.25">
      <c r="L78856" s="9"/>
      <c r="M78856" s="9"/>
      <c r="N78856" s="9"/>
    </row>
    <row r="78857" spans="12:14" x14ac:dyDescent="0.25">
      <c r="L78857" s="9"/>
      <c r="M78857" s="9"/>
      <c r="N78857" s="9"/>
    </row>
    <row r="78858" spans="12:14" x14ac:dyDescent="0.25">
      <c r="L78858" s="9"/>
      <c r="M78858" s="9"/>
      <c r="N78858" s="9"/>
    </row>
    <row r="78859" spans="12:14" x14ac:dyDescent="0.25">
      <c r="L78859" s="9"/>
      <c r="M78859" s="9"/>
      <c r="N78859" s="9"/>
    </row>
    <row r="78860" spans="12:14" x14ac:dyDescent="0.25">
      <c r="L78860" s="9"/>
      <c r="M78860" s="9"/>
      <c r="N78860" s="9"/>
    </row>
    <row r="78861" spans="12:14" x14ac:dyDescent="0.25">
      <c r="L78861" s="9"/>
      <c r="M78861" s="9"/>
      <c r="N78861" s="9"/>
    </row>
    <row r="78862" spans="12:14" x14ac:dyDescent="0.25">
      <c r="L78862" s="9"/>
      <c r="M78862" s="9"/>
      <c r="N78862" s="9"/>
    </row>
    <row r="78863" spans="12:14" x14ac:dyDescent="0.25">
      <c r="L78863" s="9"/>
      <c r="M78863" s="9"/>
      <c r="N78863" s="9"/>
    </row>
    <row r="78864" spans="12:14" x14ac:dyDescent="0.25">
      <c r="L78864" s="9"/>
      <c r="M78864" s="9"/>
      <c r="N78864" s="9"/>
    </row>
    <row r="78865" spans="12:14" x14ac:dyDescent="0.25">
      <c r="L78865" s="9"/>
      <c r="M78865" s="9"/>
      <c r="N78865" s="9"/>
    </row>
    <row r="78866" spans="12:14" x14ac:dyDescent="0.25">
      <c r="L78866" s="9"/>
      <c r="M78866" s="9"/>
      <c r="N78866" s="9"/>
    </row>
    <row r="78867" spans="12:14" x14ac:dyDescent="0.25">
      <c r="L78867" s="9"/>
      <c r="M78867" s="9"/>
      <c r="N78867" s="9"/>
    </row>
    <row r="78868" spans="12:14" x14ac:dyDescent="0.25">
      <c r="L78868" s="9"/>
      <c r="M78868" s="9"/>
      <c r="N78868" s="9"/>
    </row>
    <row r="78869" spans="12:14" x14ac:dyDescent="0.25">
      <c r="L78869" s="9"/>
      <c r="M78869" s="9"/>
      <c r="N78869" s="9"/>
    </row>
    <row r="78870" spans="12:14" x14ac:dyDescent="0.25">
      <c r="L78870" s="9"/>
      <c r="M78870" s="9"/>
      <c r="N78870" s="9"/>
    </row>
    <row r="78871" spans="12:14" x14ac:dyDescent="0.25">
      <c r="L78871" s="9"/>
      <c r="M78871" s="9"/>
      <c r="N78871" s="9"/>
    </row>
    <row r="78872" spans="12:14" x14ac:dyDescent="0.25">
      <c r="L78872" s="9"/>
      <c r="M78872" s="9"/>
      <c r="N78872" s="9"/>
    </row>
    <row r="78873" spans="12:14" x14ac:dyDescent="0.25">
      <c r="L78873" s="9"/>
      <c r="M78873" s="9"/>
      <c r="N78873" s="9"/>
    </row>
    <row r="78874" spans="12:14" x14ac:dyDescent="0.25">
      <c r="L78874" s="9"/>
      <c r="M78874" s="9"/>
      <c r="N78874" s="9"/>
    </row>
    <row r="78875" spans="12:14" x14ac:dyDescent="0.25">
      <c r="L78875" s="9"/>
      <c r="M78875" s="9"/>
      <c r="N78875" s="9"/>
    </row>
    <row r="78876" spans="12:14" x14ac:dyDescent="0.25">
      <c r="L78876" s="9"/>
      <c r="M78876" s="9"/>
      <c r="N78876" s="9"/>
    </row>
    <row r="78877" spans="12:14" x14ac:dyDescent="0.25">
      <c r="L78877" s="9"/>
      <c r="M78877" s="9"/>
      <c r="N78877" s="9"/>
    </row>
    <row r="78878" spans="12:14" x14ac:dyDescent="0.25">
      <c r="L78878" s="9"/>
      <c r="M78878" s="9"/>
      <c r="N78878" s="9"/>
    </row>
    <row r="78879" spans="12:14" x14ac:dyDescent="0.25">
      <c r="L78879" s="9"/>
      <c r="M78879" s="9"/>
      <c r="N78879" s="9"/>
    </row>
    <row r="78880" spans="12:14" x14ac:dyDescent="0.25">
      <c r="L78880" s="9"/>
      <c r="M78880" s="9"/>
      <c r="N78880" s="9"/>
    </row>
    <row r="78881" spans="12:14" x14ac:dyDescent="0.25">
      <c r="L78881" s="9"/>
      <c r="M78881" s="9"/>
      <c r="N78881" s="9"/>
    </row>
    <row r="78882" spans="12:14" x14ac:dyDescent="0.25">
      <c r="L78882" s="9"/>
      <c r="M78882" s="9"/>
      <c r="N78882" s="9"/>
    </row>
    <row r="78883" spans="12:14" x14ac:dyDescent="0.25">
      <c r="L78883" s="9"/>
      <c r="M78883" s="9"/>
      <c r="N78883" s="9"/>
    </row>
    <row r="78884" spans="12:14" x14ac:dyDescent="0.25">
      <c r="L78884" s="9"/>
      <c r="M78884" s="9"/>
      <c r="N78884" s="9"/>
    </row>
    <row r="78885" spans="12:14" x14ac:dyDescent="0.25">
      <c r="L78885" s="9"/>
      <c r="M78885" s="9"/>
      <c r="N78885" s="9"/>
    </row>
    <row r="78886" spans="12:14" x14ac:dyDescent="0.25">
      <c r="L78886" s="9"/>
      <c r="M78886" s="9"/>
      <c r="N78886" s="9"/>
    </row>
    <row r="78887" spans="12:14" x14ac:dyDescent="0.25">
      <c r="L78887" s="9"/>
      <c r="M78887" s="9"/>
      <c r="N78887" s="9"/>
    </row>
    <row r="78888" spans="12:14" x14ac:dyDescent="0.25">
      <c r="L78888" s="9"/>
      <c r="M78888" s="9"/>
      <c r="N78888" s="9"/>
    </row>
    <row r="78889" spans="12:14" x14ac:dyDescent="0.25">
      <c r="L78889" s="9"/>
      <c r="M78889" s="9"/>
      <c r="N78889" s="9"/>
    </row>
    <row r="78890" spans="12:14" x14ac:dyDescent="0.25">
      <c r="L78890" s="9"/>
      <c r="M78890" s="9"/>
      <c r="N78890" s="9"/>
    </row>
    <row r="78891" spans="12:14" x14ac:dyDescent="0.25">
      <c r="L78891" s="9"/>
      <c r="M78891" s="9"/>
      <c r="N78891" s="9"/>
    </row>
    <row r="78892" spans="12:14" x14ac:dyDescent="0.25">
      <c r="L78892" s="9"/>
      <c r="M78892" s="9"/>
      <c r="N78892" s="9"/>
    </row>
    <row r="78893" spans="12:14" x14ac:dyDescent="0.25">
      <c r="L78893" s="9"/>
      <c r="M78893" s="9"/>
      <c r="N78893" s="9"/>
    </row>
    <row r="78894" spans="12:14" x14ac:dyDescent="0.25">
      <c r="L78894" s="9"/>
      <c r="M78894" s="9"/>
      <c r="N78894" s="9"/>
    </row>
    <row r="78895" spans="12:14" x14ac:dyDescent="0.25">
      <c r="L78895" s="9"/>
      <c r="M78895" s="9"/>
      <c r="N78895" s="9"/>
    </row>
    <row r="78896" spans="12:14" x14ac:dyDescent="0.25">
      <c r="L78896" s="9"/>
      <c r="M78896" s="9"/>
      <c r="N78896" s="9"/>
    </row>
    <row r="78897" spans="12:14" x14ac:dyDescent="0.25">
      <c r="L78897" s="9"/>
      <c r="M78897" s="9"/>
      <c r="N78897" s="9"/>
    </row>
    <row r="78898" spans="12:14" x14ac:dyDescent="0.25">
      <c r="L78898" s="9"/>
      <c r="M78898" s="9"/>
      <c r="N78898" s="9"/>
    </row>
    <row r="78899" spans="12:14" x14ac:dyDescent="0.25">
      <c r="L78899" s="9"/>
      <c r="M78899" s="9"/>
      <c r="N78899" s="9"/>
    </row>
    <row r="78900" spans="12:14" x14ac:dyDescent="0.25">
      <c r="L78900" s="9"/>
      <c r="M78900" s="9"/>
      <c r="N78900" s="9"/>
    </row>
    <row r="78901" spans="12:14" x14ac:dyDescent="0.25">
      <c r="L78901" s="9"/>
      <c r="M78901" s="9"/>
      <c r="N78901" s="9"/>
    </row>
    <row r="78902" spans="12:14" x14ac:dyDescent="0.25">
      <c r="L78902" s="9"/>
      <c r="M78902" s="9"/>
      <c r="N78902" s="9"/>
    </row>
    <row r="78903" spans="12:14" x14ac:dyDescent="0.25">
      <c r="L78903" s="9"/>
      <c r="M78903" s="9"/>
      <c r="N78903" s="9"/>
    </row>
    <row r="78904" spans="12:14" x14ac:dyDescent="0.25">
      <c r="L78904" s="9"/>
      <c r="M78904" s="9"/>
      <c r="N78904" s="9"/>
    </row>
    <row r="78905" spans="12:14" x14ac:dyDescent="0.25">
      <c r="L78905" s="9"/>
      <c r="M78905" s="9"/>
      <c r="N78905" s="9"/>
    </row>
    <row r="78906" spans="12:14" x14ac:dyDescent="0.25">
      <c r="L78906" s="9"/>
      <c r="M78906" s="9"/>
      <c r="N78906" s="9"/>
    </row>
    <row r="78907" spans="12:14" x14ac:dyDescent="0.25">
      <c r="L78907" s="9"/>
      <c r="M78907" s="9"/>
      <c r="N78907" s="9"/>
    </row>
    <row r="78908" spans="12:14" x14ac:dyDescent="0.25">
      <c r="L78908" s="9"/>
      <c r="M78908" s="9"/>
      <c r="N78908" s="9"/>
    </row>
    <row r="78909" spans="12:14" x14ac:dyDescent="0.25">
      <c r="L78909" s="9"/>
      <c r="M78909" s="9"/>
      <c r="N78909" s="9"/>
    </row>
    <row r="78910" spans="12:14" x14ac:dyDescent="0.25">
      <c r="L78910" s="9"/>
      <c r="M78910" s="9"/>
      <c r="N78910" s="9"/>
    </row>
    <row r="78911" spans="12:14" x14ac:dyDescent="0.25">
      <c r="L78911" s="9"/>
      <c r="M78911" s="9"/>
      <c r="N78911" s="9"/>
    </row>
    <row r="78912" spans="12:14" x14ac:dyDescent="0.25">
      <c r="L78912" s="9"/>
      <c r="M78912" s="9"/>
      <c r="N78912" s="9"/>
    </row>
    <row r="78913" spans="12:14" x14ac:dyDescent="0.25">
      <c r="L78913" s="9"/>
      <c r="M78913" s="9"/>
      <c r="N78913" s="9"/>
    </row>
    <row r="78914" spans="12:14" x14ac:dyDescent="0.25">
      <c r="L78914" s="9"/>
      <c r="M78914" s="9"/>
      <c r="N78914" s="9"/>
    </row>
    <row r="78915" spans="12:14" x14ac:dyDescent="0.25">
      <c r="L78915" s="9"/>
      <c r="M78915" s="9"/>
      <c r="N78915" s="9"/>
    </row>
    <row r="78916" spans="12:14" x14ac:dyDescent="0.25">
      <c r="L78916" s="9"/>
      <c r="M78916" s="9"/>
      <c r="N78916" s="9"/>
    </row>
    <row r="78917" spans="12:14" x14ac:dyDescent="0.25">
      <c r="L78917" s="9"/>
      <c r="M78917" s="9"/>
      <c r="N78917" s="9"/>
    </row>
    <row r="78918" spans="12:14" x14ac:dyDescent="0.25">
      <c r="L78918" s="9"/>
      <c r="M78918" s="9"/>
      <c r="N78918" s="9"/>
    </row>
    <row r="78919" spans="12:14" x14ac:dyDescent="0.25">
      <c r="L78919" s="9"/>
      <c r="M78919" s="9"/>
      <c r="N78919" s="9"/>
    </row>
    <row r="78920" spans="12:14" x14ac:dyDescent="0.25">
      <c r="L78920" s="9"/>
      <c r="M78920" s="9"/>
      <c r="N78920" s="9"/>
    </row>
    <row r="78921" spans="12:14" x14ac:dyDescent="0.25">
      <c r="L78921" s="9"/>
      <c r="M78921" s="9"/>
      <c r="N78921" s="9"/>
    </row>
    <row r="78922" spans="12:14" x14ac:dyDescent="0.25">
      <c r="L78922" s="9"/>
      <c r="M78922" s="9"/>
      <c r="N78922" s="9"/>
    </row>
    <row r="78923" spans="12:14" x14ac:dyDescent="0.25">
      <c r="L78923" s="9"/>
      <c r="M78923" s="9"/>
      <c r="N78923" s="9"/>
    </row>
    <row r="78924" spans="12:14" x14ac:dyDescent="0.25">
      <c r="L78924" s="9"/>
      <c r="M78924" s="9"/>
      <c r="N78924" s="9"/>
    </row>
    <row r="78925" spans="12:14" x14ac:dyDescent="0.25">
      <c r="L78925" s="9"/>
      <c r="M78925" s="9"/>
      <c r="N78925" s="9"/>
    </row>
    <row r="78926" spans="12:14" x14ac:dyDescent="0.25">
      <c r="L78926" s="9"/>
      <c r="M78926" s="9"/>
      <c r="N78926" s="9"/>
    </row>
    <row r="78927" spans="12:14" x14ac:dyDescent="0.25">
      <c r="L78927" s="9"/>
      <c r="M78927" s="9"/>
      <c r="N78927" s="9"/>
    </row>
    <row r="78928" spans="12:14" x14ac:dyDescent="0.25">
      <c r="L78928" s="9"/>
      <c r="M78928" s="9"/>
      <c r="N78928" s="9"/>
    </row>
    <row r="78929" spans="12:14" x14ac:dyDescent="0.25">
      <c r="L78929" s="9"/>
      <c r="M78929" s="9"/>
      <c r="N78929" s="9"/>
    </row>
    <row r="78930" spans="12:14" x14ac:dyDescent="0.25">
      <c r="L78930" s="9"/>
      <c r="M78930" s="9"/>
      <c r="N78930" s="9"/>
    </row>
    <row r="78931" spans="12:14" x14ac:dyDescent="0.25">
      <c r="L78931" s="9"/>
      <c r="M78931" s="9"/>
      <c r="N78931" s="9"/>
    </row>
    <row r="78932" spans="12:14" x14ac:dyDescent="0.25">
      <c r="L78932" s="9"/>
      <c r="M78932" s="9"/>
      <c r="N78932" s="9"/>
    </row>
    <row r="78933" spans="12:14" x14ac:dyDescent="0.25">
      <c r="L78933" s="9"/>
      <c r="M78933" s="9"/>
      <c r="N78933" s="9"/>
    </row>
    <row r="78934" spans="12:14" x14ac:dyDescent="0.25">
      <c r="L78934" s="9"/>
      <c r="M78934" s="9"/>
      <c r="N78934" s="9"/>
    </row>
    <row r="78935" spans="12:14" x14ac:dyDescent="0.25">
      <c r="L78935" s="9"/>
      <c r="M78935" s="9"/>
      <c r="N78935" s="9"/>
    </row>
    <row r="78936" spans="12:14" x14ac:dyDescent="0.25">
      <c r="L78936" s="9"/>
      <c r="M78936" s="9"/>
      <c r="N78936" s="9"/>
    </row>
    <row r="78937" spans="12:14" x14ac:dyDescent="0.25">
      <c r="L78937" s="9"/>
      <c r="M78937" s="9"/>
      <c r="N78937" s="9"/>
    </row>
    <row r="78938" spans="12:14" x14ac:dyDescent="0.25">
      <c r="L78938" s="9"/>
      <c r="M78938" s="9"/>
      <c r="N78938" s="9"/>
    </row>
    <row r="78939" spans="12:14" x14ac:dyDescent="0.25">
      <c r="L78939" s="9"/>
      <c r="M78939" s="9"/>
      <c r="N78939" s="9"/>
    </row>
    <row r="78940" spans="12:14" x14ac:dyDescent="0.25">
      <c r="L78940" s="9"/>
      <c r="M78940" s="9"/>
      <c r="N78940" s="9"/>
    </row>
    <row r="78941" spans="12:14" x14ac:dyDescent="0.25">
      <c r="L78941" s="9"/>
      <c r="M78941" s="9"/>
      <c r="N78941" s="9"/>
    </row>
    <row r="78942" spans="12:14" x14ac:dyDescent="0.25">
      <c r="L78942" s="9"/>
      <c r="M78942" s="9"/>
      <c r="N78942" s="9"/>
    </row>
    <row r="78943" spans="12:14" x14ac:dyDescent="0.25">
      <c r="L78943" s="9"/>
      <c r="M78943" s="9"/>
      <c r="N78943" s="9"/>
    </row>
    <row r="78944" spans="12:14" x14ac:dyDescent="0.25">
      <c r="L78944" s="9"/>
      <c r="M78944" s="9"/>
      <c r="N78944" s="9"/>
    </row>
    <row r="78945" spans="12:14" x14ac:dyDescent="0.25">
      <c r="L78945" s="9"/>
      <c r="M78945" s="9"/>
      <c r="N78945" s="9"/>
    </row>
    <row r="78946" spans="12:14" x14ac:dyDescent="0.25">
      <c r="L78946" s="9"/>
      <c r="M78946" s="9"/>
      <c r="N78946" s="9"/>
    </row>
    <row r="78947" spans="12:14" x14ac:dyDescent="0.25">
      <c r="L78947" s="9"/>
      <c r="M78947" s="9"/>
      <c r="N78947" s="9"/>
    </row>
    <row r="78948" spans="12:14" x14ac:dyDescent="0.25">
      <c r="L78948" s="9"/>
      <c r="M78948" s="9"/>
      <c r="N78948" s="9"/>
    </row>
    <row r="78949" spans="12:14" x14ac:dyDescent="0.25">
      <c r="L78949" s="9"/>
      <c r="M78949" s="9"/>
      <c r="N78949" s="9"/>
    </row>
    <row r="78950" spans="12:14" x14ac:dyDescent="0.25">
      <c r="L78950" s="9"/>
      <c r="M78950" s="9"/>
      <c r="N78950" s="9"/>
    </row>
    <row r="78951" spans="12:14" x14ac:dyDescent="0.25">
      <c r="L78951" s="9"/>
      <c r="M78951" s="9"/>
      <c r="N78951" s="9"/>
    </row>
    <row r="78952" spans="12:14" x14ac:dyDescent="0.25">
      <c r="L78952" s="9"/>
      <c r="M78952" s="9"/>
      <c r="N78952" s="9"/>
    </row>
    <row r="78953" spans="12:14" x14ac:dyDescent="0.25">
      <c r="L78953" s="9"/>
      <c r="M78953" s="9"/>
      <c r="N78953" s="9"/>
    </row>
    <row r="78954" spans="12:14" x14ac:dyDescent="0.25">
      <c r="L78954" s="9"/>
      <c r="M78954" s="9"/>
      <c r="N78954" s="9"/>
    </row>
    <row r="78955" spans="12:14" x14ac:dyDescent="0.25">
      <c r="L78955" s="9"/>
      <c r="M78955" s="9"/>
      <c r="N78955" s="9"/>
    </row>
    <row r="78956" spans="12:14" x14ac:dyDescent="0.25">
      <c r="L78956" s="9"/>
      <c r="M78956" s="9"/>
      <c r="N78956" s="9"/>
    </row>
    <row r="78957" spans="12:14" x14ac:dyDescent="0.25">
      <c r="L78957" s="9"/>
      <c r="M78957" s="9"/>
      <c r="N78957" s="9"/>
    </row>
    <row r="78958" spans="12:14" x14ac:dyDescent="0.25">
      <c r="L78958" s="9"/>
      <c r="M78958" s="9"/>
      <c r="N78958" s="9"/>
    </row>
    <row r="78959" spans="12:14" x14ac:dyDescent="0.25">
      <c r="L78959" s="9"/>
      <c r="M78959" s="9"/>
      <c r="N78959" s="9"/>
    </row>
    <row r="78960" spans="12:14" x14ac:dyDescent="0.25">
      <c r="L78960" s="9"/>
      <c r="M78960" s="9"/>
      <c r="N78960" s="9"/>
    </row>
    <row r="78961" spans="12:14" x14ac:dyDescent="0.25">
      <c r="L78961" s="9"/>
      <c r="M78961" s="9"/>
      <c r="N78961" s="9"/>
    </row>
    <row r="78962" spans="12:14" x14ac:dyDescent="0.25">
      <c r="L78962" s="9"/>
      <c r="M78962" s="9"/>
      <c r="N78962" s="9"/>
    </row>
    <row r="78963" spans="12:14" x14ac:dyDescent="0.25">
      <c r="L78963" s="9"/>
      <c r="M78963" s="9"/>
      <c r="N78963" s="9"/>
    </row>
    <row r="78964" spans="12:14" x14ac:dyDescent="0.25">
      <c r="L78964" s="9"/>
      <c r="M78964" s="9"/>
      <c r="N78964" s="9"/>
    </row>
    <row r="78965" spans="12:14" x14ac:dyDescent="0.25">
      <c r="L78965" s="9"/>
      <c r="M78965" s="9"/>
      <c r="N78965" s="9"/>
    </row>
    <row r="78966" spans="12:14" x14ac:dyDescent="0.25">
      <c r="L78966" s="9"/>
      <c r="M78966" s="9"/>
      <c r="N78966" s="9"/>
    </row>
    <row r="78967" spans="12:14" x14ac:dyDescent="0.25">
      <c r="L78967" s="9"/>
      <c r="M78967" s="9"/>
      <c r="N78967" s="9"/>
    </row>
    <row r="78968" spans="12:14" x14ac:dyDescent="0.25">
      <c r="L78968" s="9"/>
      <c r="M78968" s="9"/>
      <c r="N78968" s="9"/>
    </row>
    <row r="78969" spans="12:14" x14ac:dyDescent="0.25">
      <c r="L78969" s="9"/>
      <c r="M78969" s="9"/>
      <c r="N78969" s="9"/>
    </row>
    <row r="78970" spans="12:14" x14ac:dyDescent="0.25">
      <c r="L78970" s="9"/>
      <c r="M78970" s="9"/>
      <c r="N78970" s="9"/>
    </row>
    <row r="78971" spans="12:14" x14ac:dyDescent="0.25">
      <c r="L78971" s="9"/>
      <c r="M78971" s="9"/>
      <c r="N78971" s="9"/>
    </row>
    <row r="78972" spans="12:14" x14ac:dyDescent="0.25">
      <c r="L78972" s="9"/>
      <c r="M78972" s="9"/>
      <c r="N78972" s="9"/>
    </row>
    <row r="78973" spans="12:14" x14ac:dyDescent="0.25">
      <c r="L78973" s="9"/>
      <c r="M78973" s="9"/>
      <c r="N78973" s="9"/>
    </row>
    <row r="78974" spans="12:14" x14ac:dyDescent="0.25">
      <c r="L78974" s="9"/>
      <c r="M78974" s="9"/>
      <c r="N78974" s="9"/>
    </row>
    <row r="78975" spans="12:14" x14ac:dyDescent="0.25">
      <c r="L78975" s="9"/>
      <c r="M78975" s="9"/>
      <c r="N78975" s="9"/>
    </row>
    <row r="78976" spans="12:14" x14ac:dyDescent="0.25">
      <c r="L78976" s="9"/>
      <c r="M78976" s="9"/>
      <c r="N78976" s="9"/>
    </row>
    <row r="78977" spans="12:14" x14ac:dyDescent="0.25">
      <c r="L78977" s="9"/>
      <c r="M78977" s="9"/>
      <c r="N78977" s="9"/>
    </row>
    <row r="78978" spans="12:14" x14ac:dyDescent="0.25">
      <c r="L78978" s="9"/>
      <c r="M78978" s="9"/>
      <c r="N78978" s="9"/>
    </row>
    <row r="78979" spans="12:14" x14ac:dyDescent="0.25">
      <c r="L78979" s="9"/>
      <c r="M78979" s="9"/>
      <c r="N78979" s="9"/>
    </row>
    <row r="78980" spans="12:14" x14ac:dyDescent="0.25">
      <c r="L78980" s="9"/>
      <c r="M78980" s="9"/>
      <c r="N78980" s="9"/>
    </row>
    <row r="78981" spans="12:14" x14ac:dyDescent="0.25">
      <c r="L78981" s="9"/>
      <c r="M78981" s="9"/>
      <c r="N78981" s="9"/>
    </row>
    <row r="78982" spans="12:14" x14ac:dyDescent="0.25">
      <c r="L78982" s="9"/>
      <c r="M78982" s="9"/>
      <c r="N78982" s="9"/>
    </row>
    <row r="78983" spans="12:14" x14ac:dyDescent="0.25">
      <c r="L78983" s="9"/>
      <c r="M78983" s="9"/>
      <c r="N78983" s="9"/>
    </row>
    <row r="78984" spans="12:14" x14ac:dyDescent="0.25">
      <c r="L78984" s="9"/>
      <c r="M78984" s="9"/>
      <c r="N78984" s="9"/>
    </row>
    <row r="78985" spans="12:14" x14ac:dyDescent="0.25">
      <c r="L78985" s="9"/>
      <c r="M78985" s="9"/>
      <c r="N78985" s="9"/>
    </row>
    <row r="78986" spans="12:14" x14ac:dyDescent="0.25">
      <c r="L78986" s="9"/>
      <c r="M78986" s="9"/>
      <c r="N78986" s="9"/>
    </row>
    <row r="78987" spans="12:14" x14ac:dyDescent="0.25">
      <c r="L78987" s="9"/>
      <c r="M78987" s="9"/>
      <c r="N78987" s="9"/>
    </row>
    <row r="78988" spans="12:14" x14ac:dyDescent="0.25">
      <c r="L78988" s="9"/>
      <c r="M78988" s="9"/>
      <c r="N78988" s="9"/>
    </row>
    <row r="78989" spans="12:14" x14ac:dyDescent="0.25">
      <c r="L78989" s="9"/>
      <c r="M78989" s="9"/>
      <c r="N78989" s="9"/>
    </row>
    <row r="78990" spans="12:14" x14ac:dyDescent="0.25">
      <c r="L78990" s="9"/>
      <c r="M78990" s="9"/>
      <c r="N78990" s="9"/>
    </row>
    <row r="78991" spans="12:14" x14ac:dyDescent="0.25">
      <c r="L78991" s="9"/>
      <c r="M78991" s="9"/>
      <c r="N78991" s="9"/>
    </row>
    <row r="78992" spans="12:14" x14ac:dyDescent="0.25">
      <c r="L78992" s="9"/>
      <c r="M78992" s="9"/>
      <c r="N78992" s="9"/>
    </row>
    <row r="78993" spans="12:14" x14ac:dyDescent="0.25">
      <c r="L78993" s="9"/>
      <c r="M78993" s="9"/>
      <c r="N78993" s="9"/>
    </row>
    <row r="78994" spans="12:14" x14ac:dyDescent="0.25">
      <c r="L78994" s="9"/>
      <c r="M78994" s="9"/>
      <c r="N78994" s="9"/>
    </row>
    <row r="78995" spans="12:14" x14ac:dyDescent="0.25">
      <c r="L78995" s="9"/>
      <c r="M78995" s="9"/>
      <c r="N78995" s="9"/>
    </row>
    <row r="78996" spans="12:14" x14ac:dyDescent="0.25">
      <c r="L78996" s="9"/>
      <c r="M78996" s="9"/>
      <c r="N78996" s="9"/>
    </row>
    <row r="78997" spans="12:14" x14ac:dyDescent="0.25">
      <c r="L78997" s="9"/>
      <c r="M78997" s="9"/>
      <c r="N78997" s="9"/>
    </row>
    <row r="78998" spans="12:14" x14ac:dyDescent="0.25">
      <c r="L78998" s="9"/>
      <c r="M78998" s="9"/>
      <c r="N78998" s="9"/>
    </row>
    <row r="78999" spans="12:14" x14ac:dyDescent="0.25">
      <c r="L78999" s="9"/>
      <c r="M78999" s="9"/>
      <c r="N78999" s="9"/>
    </row>
    <row r="79000" spans="12:14" x14ac:dyDescent="0.25">
      <c r="L79000" s="9"/>
      <c r="M79000" s="9"/>
      <c r="N79000" s="9"/>
    </row>
    <row r="79001" spans="12:14" x14ac:dyDescent="0.25">
      <c r="L79001" s="9"/>
      <c r="M79001" s="9"/>
      <c r="N79001" s="9"/>
    </row>
    <row r="79002" spans="12:14" x14ac:dyDescent="0.25">
      <c r="L79002" s="9"/>
      <c r="M79002" s="9"/>
      <c r="N79002" s="9"/>
    </row>
    <row r="79003" spans="12:14" x14ac:dyDescent="0.25">
      <c r="L79003" s="9"/>
      <c r="M79003" s="9"/>
      <c r="N79003" s="9"/>
    </row>
    <row r="79004" spans="12:14" x14ac:dyDescent="0.25">
      <c r="L79004" s="9"/>
      <c r="M79004" s="9"/>
      <c r="N79004" s="9"/>
    </row>
    <row r="79005" spans="12:14" x14ac:dyDescent="0.25">
      <c r="L79005" s="9"/>
      <c r="M79005" s="9"/>
      <c r="N79005" s="9"/>
    </row>
    <row r="79006" spans="12:14" x14ac:dyDescent="0.25">
      <c r="L79006" s="9"/>
      <c r="M79006" s="9"/>
      <c r="N79006" s="9"/>
    </row>
    <row r="79007" spans="12:14" x14ac:dyDescent="0.25">
      <c r="L79007" s="9"/>
      <c r="M79007" s="9"/>
      <c r="N79007" s="9"/>
    </row>
    <row r="79008" spans="12:14" x14ac:dyDescent="0.25">
      <c r="L79008" s="9"/>
      <c r="M79008" s="9"/>
      <c r="N79008" s="9"/>
    </row>
    <row r="79009" spans="12:14" x14ac:dyDescent="0.25">
      <c r="L79009" s="9"/>
      <c r="M79009" s="9"/>
      <c r="N79009" s="9"/>
    </row>
    <row r="79010" spans="12:14" x14ac:dyDescent="0.25">
      <c r="L79010" s="9"/>
      <c r="M79010" s="9"/>
      <c r="N79010" s="9"/>
    </row>
    <row r="79011" spans="12:14" x14ac:dyDescent="0.25">
      <c r="L79011" s="9"/>
      <c r="M79011" s="9"/>
      <c r="N79011" s="9"/>
    </row>
    <row r="79012" spans="12:14" x14ac:dyDescent="0.25">
      <c r="L79012" s="9"/>
      <c r="M79012" s="9"/>
      <c r="N79012" s="9"/>
    </row>
    <row r="79013" spans="12:14" x14ac:dyDescent="0.25">
      <c r="L79013" s="9"/>
      <c r="M79013" s="9"/>
      <c r="N79013" s="9"/>
    </row>
    <row r="79014" spans="12:14" x14ac:dyDescent="0.25">
      <c r="L79014" s="9"/>
      <c r="M79014" s="9"/>
      <c r="N79014" s="9"/>
    </row>
    <row r="79015" spans="12:14" x14ac:dyDescent="0.25">
      <c r="L79015" s="9"/>
      <c r="M79015" s="9"/>
      <c r="N79015" s="9"/>
    </row>
    <row r="79016" spans="12:14" x14ac:dyDescent="0.25">
      <c r="L79016" s="9"/>
      <c r="M79016" s="9"/>
      <c r="N79016" s="9"/>
    </row>
    <row r="79017" spans="12:14" x14ac:dyDescent="0.25">
      <c r="L79017" s="9"/>
      <c r="M79017" s="9"/>
      <c r="N79017" s="9"/>
    </row>
    <row r="79018" spans="12:14" x14ac:dyDescent="0.25">
      <c r="L79018" s="9"/>
      <c r="M79018" s="9"/>
      <c r="N79018" s="9"/>
    </row>
    <row r="79019" spans="12:14" x14ac:dyDescent="0.25">
      <c r="L79019" s="9"/>
      <c r="M79019" s="9"/>
      <c r="N79019" s="9"/>
    </row>
    <row r="79020" spans="12:14" x14ac:dyDescent="0.25">
      <c r="L79020" s="9"/>
      <c r="M79020" s="9"/>
      <c r="N79020" s="9"/>
    </row>
    <row r="79021" spans="12:14" x14ac:dyDescent="0.25">
      <c r="L79021" s="9"/>
      <c r="M79021" s="9"/>
      <c r="N79021" s="9"/>
    </row>
    <row r="79022" spans="12:14" x14ac:dyDescent="0.25">
      <c r="L79022" s="9"/>
      <c r="M79022" s="9"/>
      <c r="N79022" s="9"/>
    </row>
    <row r="79023" spans="12:14" x14ac:dyDescent="0.25">
      <c r="L79023" s="9"/>
      <c r="M79023" s="9"/>
      <c r="N79023" s="9"/>
    </row>
    <row r="79024" spans="12:14" x14ac:dyDescent="0.25">
      <c r="L79024" s="9"/>
      <c r="M79024" s="9"/>
      <c r="N79024" s="9"/>
    </row>
    <row r="79025" spans="12:14" x14ac:dyDescent="0.25">
      <c r="L79025" s="9"/>
      <c r="M79025" s="9"/>
      <c r="N79025" s="9"/>
    </row>
    <row r="79026" spans="12:14" x14ac:dyDescent="0.25">
      <c r="L79026" s="9"/>
      <c r="M79026" s="9"/>
      <c r="N79026" s="9"/>
    </row>
    <row r="79027" spans="12:14" x14ac:dyDescent="0.25">
      <c r="L79027" s="9"/>
      <c r="M79027" s="9"/>
      <c r="N79027" s="9"/>
    </row>
    <row r="79028" spans="12:14" x14ac:dyDescent="0.25">
      <c r="L79028" s="9"/>
      <c r="M79028" s="9"/>
      <c r="N79028" s="9"/>
    </row>
    <row r="79029" spans="12:14" x14ac:dyDescent="0.25">
      <c r="L79029" s="9"/>
      <c r="M79029" s="9"/>
      <c r="N79029" s="9"/>
    </row>
    <row r="79030" spans="12:14" x14ac:dyDescent="0.25">
      <c r="L79030" s="9"/>
      <c r="M79030" s="9"/>
      <c r="N79030" s="9"/>
    </row>
    <row r="79031" spans="12:14" x14ac:dyDescent="0.25">
      <c r="L79031" s="9"/>
      <c r="M79031" s="9"/>
      <c r="N79031" s="9"/>
    </row>
    <row r="79032" spans="12:14" x14ac:dyDescent="0.25">
      <c r="L79032" s="9"/>
      <c r="M79032" s="9"/>
      <c r="N79032" s="9"/>
    </row>
    <row r="79033" spans="12:14" x14ac:dyDescent="0.25">
      <c r="L79033" s="9"/>
      <c r="M79033" s="9"/>
      <c r="N79033" s="9"/>
    </row>
    <row r="79034" spans="12:14" x14ac:dyDescent="0.25">
      <c r="L79034" s="9"/>
      <c r="M79034" s="9"/>
      <c r="N79034" s="9"/>
    </row>
    <row r="79035" spans="12:14" x14ac:dyDescent="0.25">
      <c r="L79035" s="9"/>
      <c r="M79035" s="9"/>
      <c r="N79035" s="9"/>
    </row>
    <row r="79036" spans="12:14" x14ac:dyDescent="0.25">
      <c r="L79036" s="9"/>
      <c r="M79036" s="9"/>
      <c r="N79036" s="9"/>
    </row>
    <row r="79037" spans="12:14" x14ac:dyDescent="0.25">
      <c r="L79037" s="9"/>
      <c r="M79037" s="9"/>
      <c r="N79037" s="9"/>
    </row>
    <row r="79038" spans="12:14" x14ac:dyDescent="0.25">
      <c r="L79038" s="9"/>
      <c r="M79038" s="9"/>
      <c r="N79038" s="9"/>
    </row>
    <row r="79039" spans="12:14" x14ac:dyDescent="0.25">
      <c r="L79039" s="9"/>
      <c r="M79039" s="9"/>
      <c r="N79039" s="9"/>
    </row>
    <row r="79040" spans="12:14" x14ac:dyDescent="0.25">
      <c r="L79040" s="9"/>
      <c r="M79040" s="9"/>
      <c r="N79040" s="9"/>
    </row>
    <row r="79041" spans="12:14" x14ac:dyDescent="0.25">
      <c r="L79041" s="9"/>
      <c r="M79041" s="9"/>
      <c r="N79041" s="9"/>
    </row>
    <row r="79042" spans="12:14" x14ac:dyDescent="0.25">
      <c r="L79042" s="9"/>
      <c r="M79042" s="9"/>
      <c r="N79042" s="9"/>
    </row>
    <row r="79043" spans="12:14" x14ac:dyDescent="0.25">
      <c r="L79043" s="9"/>
      <c r="M79043" s="9"/>
      <c r="N79043" s="9"/>
    </row>
    <row r="79044" spans="12:14" x14ac:dyDescent="0.25">
      <c r="L79044" s="9"/>
      <c r="M79044" s="9"/>
      <c r="N79044" s="9"/>
    </row>
    <row r="79045" spans="12:14" x14ac:dyDescent="0.25">
      <c r="L79045" s="9"/>
      <c r="M79045" s="9"/>
      <c r="N79045" s="9"/>
    </row>
    <row r="79046" spans="12:14" x14ac:dyDescent="0.25">
      <c r="L79046" s="9"/>
      <c r="M79046" s="9"/>
      <c r="N79046" s="9"/>
    </row>
    <row r="79047" spans="12:14" x14ac:dyDescent="0.25">
      <c r="L79047" s="9"/>
      <c r="M79047" s="9"/>
      <c r="N79047" s="9"/>
    </row>
    <row r="79048" spans="12:14" x14ac:dyDescent="0.25">
      <c r="L79048" s="9"/>
      <c r="M79048" s="9"/>
      <c r="N79048" s="9"/>
    </row>
    <row r="79049" spans="12:14" x14ac:dyDescent="0.25">
      <c r="L79049" s="9"/>
      <c r="M79049" s="9"/>
      <c r="N79049" s="9"/>
    </row>
    <row r="79050" spans="12:14" x14ac:dyDescent="0.25">
      <c r="L79050" s="9"/>
      <c r="M79050" s="9"/>
      <c r="N79050" s="9"/>
    </row>
    <row r="79051" spans="12:14" x14ac:dyDescent="0.25">
      <c r="L79051" s="9"/>
      <c r="M79051" s="9"/>
      <c r="N79051" s="9"/>
    </row>
    <row r="79052" spans="12:14" x14ac:dyDescent="0.25">
      <c r="L79052" s="9"/>
      <c r="M79052" s="9"/>
      <c r="N79052" s="9"/>
    </row>
    <row r="79053" spans="12:14" x14ac:dyDescent="0.25">
      <c r="L79053" s="9"/>
      <c r="M79053" s="9"/>
      <c r="N79053" s="9"/>
    </row>
    <row r="79054" spans="12:14" x14ac:dyDescent="0.25">
      <c r="L79054" s="9"/>
      <c r="M79054" s="9"/>
      <c r="N79054" s="9"/>
    </row>
    <row r="79055" spans="12:14" x14ac:dyDescent="0.25">
      <c r="L79055" s="9"/>
      <c r="M79055" s="9"/>
      <c r="N79055" s="9"/>
    </row>
    <row r="79056" spans="12:14" x14ac:dyDescent="0.25">
      <c r="L79056" s="9"/>
      <c r="M79056" s="9"/>
      <c r="N79056" s="9"/>
    </row>
    <row r="79057" spans="12:14" x14ac:dyDescent="0.25">
      <c r="L79057" s="9"/>
      <c r="M79057" s="9"/>
      <c r="N79057" s="9"/>
    </row>
    <row r="79058" spans="12:14" x14ac:dyDescent="0.25">
      <c r="L79058" s="9"/>
      <c r="M79058" s="9"/>
      <c r="N79058" s="9"/>
    </row>
    <row r="79059" spans="12:14" x14ac:dyDescent="0.25">
      <c r="L79059" s="9"/>
      <c r="M79059" s="9"/>
      <c r="N79059" s="9"/>
    </row>
    <row r="79060" spans="12:14" x14ac:dyDescent="0.25">
      <c r="L79060" s="9"/>
      <c r="M79060" s="9"/>
      <c r="N79060" s="9"/>
    </row>
    <row r="79061" spans="12:14" x14ac:dyDescent="0.25">
      <c r="L79061" s="9"/>
      <c r="M79061" s="9"/>
      <c r="N79061" s="9"/>
    </row>
    <row r="79062" spans="12:14" x14ac:dyDescent="0.25">
      <c r="L79062" s="9"/>
      <c r="M79062" s="9"/>
      <c r="N79062" s="9"/>
    </row>
    <row r="79063" spans="12:14" x14ac:dyDescent="0.25">
      <c r="L79063" s="9"/>
      <c r="M79063" s="9"/>
      <c r="N79063" s="9"/>
    </row>
    <row r="79064" spans="12:14" x14ac:dyDescent="0.25">
      <c r="L79064" s="9"/>
      <c r="M79064" s="9"/>
      <c r="N79064" s="9"/>
    </row>
    <row r="79065" spans="12:14" x14ac:dyDescent="0.25">
      <c r="L79065" s="9"/>
      <c r="M79065" s="9"/>
      <c r="N79065" s="9"/>
    </row>
    <row r="79066" spans="12:14" x14ac:dyDescent="0.25">
      <c r="L79066" s="9"/>
      <c r="M79066" s="9"/>
      <c r="N79066" s="9"/>
    </row>
    <row r="79067" spans="12:14" x14ac:dyDescent="0.25">
      <c r="L79067" s="9"/>
      <c r="M79067" s="9"/>
      <c r="N79067" s="9"/>
    </row>
    <row r="79068" spans="12:14" x14ac:dyDescent="0.25">
      <c r="L79068" s="9"/>
      <c r="M79068" s="9"/>
      <c r="N79068" s="9"/>
    </row>
    <row r="79069" spans="12:14" x14ac:dyDescent="0.25">
      <c r="L79069" s="9"/>
      <c r="M79069" s="9"/>
      <c r="N79069" s="9"/>
    </row>
    <row r="79070" spans="12:14" x14ac:dyDescent="0.25">
      <c r="L79070" s="9"/>
      <c r="M79070" s="9"/>
      <c r="N79070" s="9"/>
    </row>
    <row r="79071" spans="12:14" x14ac:dyDescent="0.25">
      <c r="L79071" s="9"/>
      <c r="M79071" s="9"/>
      <c r="N79071" s="9"/>
    </row>
    <row r="79072" spans="12:14" x14ac:dyDescent="0.25">
      <c r="L79072" s="9"/>
      <c r="M79072" s="9"/>
      <c r="N79072" s="9"/>
    </row>
    <row r="79073" spans="12:14" x14ac:dyDescent="0.25">
      <c r="L79073" s="9"/>
      <c r="M79073" s="9"/>
      <c r="N79073" s="9"/>
    </row>
    <row r="79074" spans="12:14" x14ac:dyDescent="0.25">
      <c r="L79074" s="9"/>
      <c r="M79074" s="9"/>
      <c r="N79074" s="9"/>
    </row>
    <row r="79075" spans="12:14" x14ac:dyDescent="0.25">
      <c r="L79075" s="9"/>
      <c r="M79075" s="9"/>
      <c r="N79075" s="9"/>
    </row>
    <row r="79076" spans="12:14" x14ac:dyDescent="0.25">
      <c r="L79076" s="9"/>
      <c r="M79076" s="9"/>
      <c r="N79076" s="9"/>
    </row>
    <row r="79077" spans="12:14" x14ac:dyDescent="0.25">
      <c r="L79077" s="9"/>
      <c r="M79077" s="9"/>
      <c r="N79077" s="9"/>
    </row>
    <row r="79078" spans="12:14" x14ac:dyDescent="0.25">
      <c r="L79078" s="9"/>
      <c r="M79078" s="9"/>
      <c r="N79078" s="9"/>
    </row>
    <row r="79079" spans="12:14" x14ac:dyDescent="0.25">
      <c r="L79079" s="9"/>
      <c r="M79079" s="9"/>
      <c r="N79079" s="9"/>
    </row>
    <row r="79080" spans="12:14" x14ac:dyDescent="0.25">
      <c r="L79080" s="9"/>
      <c r="M79080" s="9"/>
      <c r="N79080" s="9"/>
    </row>
    <row r="79081" spans="12:14" x14ac:dyDescent="0.25">
      <c r="L79081" s="9"/>
      <c r="M79081" s="9"/>
      <c r="N79081" s="9"/>
    </row>
    <row r="79082" spans="12:14" x14ac:dyDescent="0.25">
      <c r="L79082" s="9"/>
      <c r="M79082" s="9"/>
      <c r="N79082" s="9"/>
    </row>
    <row r="79083" spans="12:14" x14ac:dyDescent="0.25">
      <c r="L79083" s="9"/>
      <c r="M79083" s="9"/>
      <c r="N79083" s="9"/>
    </row>
    <row r="79084" spans="12:14" x14ac:dyDescent="0.25">
      <c r="L79084" s="9"/>
      <c r="M79084" s="9"/>
      <c r="N79084" s="9"/>
    </row>
    <row r="79085" spans="12:14" x14ac:dyDescent="0.25">
      <c r="L79085" s="9"/>
      <c r="M79085" s="9"/>
      <c r="N79085" s="9"/>
    </row>
    <row r="79086" spans="12:14" x14ac:dyDescent="0.25">
      <c r="L79086" s="9"/>
      <c r="M79086" s="9"/>
      <c r="N79086" s="9"/>
    </row>
    <row r="79087" spans="12:14" x14ac:dyDescent="0.25">
      <c r="L79087" s="9"/>
      <c r="M79087" s="9"/>
      <c r="N79087" s="9"/>
    </row>
    <row r="79088" spans="12:14" x14ac:dyDescent="0.25">
      <c r="L79088" s="9"/>
      <c r="M79088" s="9"/>
      <c r="N79088" s="9"/>
    </row>
    <row r="79089" spans="12:14" x14ac:dyDescent="0.25">
      <c r="L79089" s="9"/>
      <c r="M79089" s="9"/>
      <c r="N79089" s="9"/>
    </row>
    <row r="79090" spans="12:14" x14ac:dyDescent="0.25">
      <c r="L79090" s="9"/>
      <c r="M79090" s="9"/>
      <c r="N79090" s="9"/>
    </row>
    <row r="79091" spans="12:14" x14ac:dyDescent="0.25">
      <c r="L79091" s="9"/>
      <c r="M79091" s="9"/>
      <c r="N79091" s="9"/>
    </row>
    <row r="79092" spans="12:14" x14ac:dyDescent="0.25">
      <c r="L79092" s="9"/>
      <c r="M79092" s="9"/>
      <c r="N79092" s="9"/>
    </row>
    <row r="79093" spans="12:14" x14ac:dyDescent="0.25">
      <c r="L79093" s="9"/>
      <c r="M79093" s="9"/>
      <c r="N79093" s="9"/>
    </row>
    <row r="79094" spans="12:14" x14ac:dyDescent="0.25">
      <c r="L79094" s="9"/>
      <c r="M79094" s="9"/>
      <c r="N79094" s="9"/>
    </row>
    <row r="79095" spans="12:14" x14ac:dyDescent="0.25">
      <c r="L79095" s="9"/>
      <c r="M79095" s="9"/>
      <c r="N79095" s="9"/>
    </row>
    <row r="79096" spans="12:14" x14ac:dyDescent="0.25">
      <c r="L79096" s="9"/>
      <c r="M79096" s="9"/>
      <c r="N79096" s="9"/>
    </row>
    <row r="79097" spans="12:14" x14ac:dyDescent="0.25">
      <c r="L79097" s="9"/>
      <c r="M79097" s="9"/>
      <c r="N79097" s="9"/>
    </row>
    <row r="79098" spans="12:14" x14ac:dyDescent="0.25">
      <c r="L79098" s="9"/>
      <c r="M79098" s="9"/>
      <c r="N79098" s="9"/>
    </row>
    <row r="79099" spans="12:14" x14ac:dyDescent="0.25">
      <c r="L79099" s="9"/>
      <c r="M79099" s="9"/>
      <c r="N79099" s="9"/>
    </row>
    <row r="79100" spans="12:14" x14ac:dyDescent="0.25">
      <c r="L79100" s="9"/>
      <c r="M79100" s="9"/>
      <c r="N79100" s="9"/>
    </row>
    <row r="79101" spans="12:14" x14ac:dyDescent="0.25">
      <c r="L79101" s="9"/>
      <c r="M79101" s="9"/>
      <c r="N79101" s="9"/>
    </row>
    <row r="79102" spans="12:14" x14ac:dyDescent="0.25">
      <c r="L79102" s="9"/>
      <c r="M79102" s="9"/>
      <c r="N79102" s="9"/>
    </row>
    <row r="79103" spans="12:14" x14ac:dyDescent="0.25">
      <c r="L79103" s="9"/>
      <c r="M79103" s="9"/>
      <c r="N79103" s="9"/>
    </row>
    <row r="79104" spans="12:14" x14ac:dyDescent="0.25">
      <c r="L79104" s="9"/>
      <c r="M79104" s="9"/>
      <c r="N79104" s="9"/>
    </row>
    <row r="79105" spans="12:14" x14ac:dyDescent="0.25">
      <c r="L79105" s="9"/>
      <c r="M79105" s="9"/>
      <c r="N79105" s="9"/>
    </row>
    <row r="79106" spans="12:14" x14ac:dyDescent="0.25">
      <c r="L79106" s="9"/>
      <c r="M79106" s="9"/>
      <c r="N79106" s="9"/>
    </row>
    <row r="79107" spans="12:14" x14ac:dyDescent="0.25">
      <c r="L79107" s="9"/>
      <c r="M79107" s="9"/>
      <c r="N79107" s="9"/>
    </row>
    <row r="79108" spans="12:14" x14ac:dyDescent="0.25">
      <c r="L79108" s="9"/>
      <c r="M79108" s="9"/>
      <c r="N79108" s="9"/>
    </row>
    <row r="79109" spans="12:14" x14ac:dyDescent="0.25">
      <c r="L79109" s="9"/>
      <c r="M79109" s="9"/>
      <c r="N79109" s="9"/>
    </row>
    <row r="79110" spans="12:14" x14ac:dyDescent="0.25">
      <c r="L79110" s="9"/>
      <c r="M79110" s="9"/>
      <c r="N79110" s="9"/>
    </row>
    <row r="79111" spans="12:14" x14ac:dyDescent="0.25">
      <c r="L79111" s="9"/>
      <c r="M79111" s="9"/>
      <c r="N79111" s="9"/>
    </row>
    <row r="79112" spans="12:14" x14ac:dyDescent="0.25">
      <c r="L79112" s="9"/>
      <c r="M79112" s="9"/>
      <c r="N79112" s="9"/>
    </row>
    <row r="79113" spans="12:14" x14ac:dyDescent="0.25">
      <c r="L79113" s="9"/>
      <c r="M79113" s="9"/>
      <c r="N79113" s="9"/>
    </row>
    <row r="79114" spans="12:14" x14ac:dyDescent="0.25">
      <c r="L79114" s="9"/>
      <c r="M79114" s="9"/>
      <c r="N79114" s="9"/>
    </row>
    <row r="79115" spans="12:14" x14ac:dyDescent="0.25">
      <c r="L79115" s="9"/>
      <c r="M79115" s="9"/>
      <c r="N79115" s="9"/>
    </row>
    <row r="79116" spans="12:14" x14ac:dyDescent="0.25">
      <c r="L79116" s="9"/>
      <c r="M79116" s="9"/>
      <c r="N79116" s="9"/>
    </row>
    <row r="79117" spans="12:14" x14ac:dyDescent="0.25">
      <c r="L79117" s="9"/>
      <c r="M79117" s="9"/>
      <c r="N79117" s="9"/>
    </row>
    <row r="79118" spans="12:14" x14ac:dyDescent="0.25">
      <c r="L79118" s="9"/>
      <c r="M79118" s="9"/>
      <c r="N79118" s="9"/>
    </row>
    <row r="79119" spans="12:14" x14ac:dyDescent="0.25">
      <c r="L79119" s="9"/>
      <c r="M79119" s="9"/>
      <c r="N79119" s="9"/>
    </row>
    <row r="79120" spans="12:14" x14ac:dyDescent="0.25">
      <c r="L79120" s="9"/>
      <c r="M79120" s="9"/>
      <c r="N79120" s="9"/>
    </row>
    <row r="79121" spans="12:14" x14ac:dyDescent="0.25">
      <c r="L79121" s="9"/>
      <c r="M79121" s="9"/>
      <c r="N79121" s="9"/>
    </row>
    <row r="79122" spans="12:14" x14ac:dyDescent="0.25">
      <c r="L79122" s="9"/>
      <c r="M79122" s="9"/>
      <c r="N79122" s="9"/>
    </row>
    <row r="79123" spans="12:14" x14ac:dyDescent="0.25">
      <c r="L79123" s="9"/>
      <c r="M79123" s="9"/>
      <c r="N79123" s="9"/>
    </row>
    <row r="79124" spans="12:14" x14ac:dyDescent="0.25">
      <c r="L79124" s="9"/>
      <c r="M79124" s="9"/>
      <c r="N79124" s="9"/>
    </row>
    <row r="79125" spans="12:14" x14ac:dyDescent="0.25">
      <c r="L79125" s="9"/>
      <c r="M79125" s="9"/>
      <c r="N79125" s="9"/>
    </row>
    <row r="79126" spans="12:14" x14ac:dyDescent="0.25">
      <c r="L79126" s="9"/>
      <c r="M79126" s="9"/>
      <c r="N79126" s="9"/>
    </row>
    <row r="79127" spans="12:14" x14ac:dyDescent="0.25">
      <c r="L79127" s="9"/>
      <c r="M79127" s="9"/>
      <c r="N79127" s="9"/>
    </row>
    <row r="79128" spans="12:14" x14ac:dyDescent="0.25">
      <c r="L79128" s="9"/>
      <c r="M79128" s="9"/>
      <c r="N79128" s="9"/>
    </row>
    <row r="79129" spans="12:14" x14ac:dyDescent="0.25">
      <c r="L79129" s="9"/>
      <c r="M79129" s="9"/>
      <c r="N79129" s="9"/>
    </row>
    <row r="79130" spans="12:14" x14ac:dyDescent="0.25">
      <c r="L79130" s="9"/>
      <c r="M79130" s="9"/>
      <c r="N79130" s="9"/>
    </row>
    <row r="79131" spans="12:14" x14ac:dyDescent="0.25">
      <c r="L79131" s="9"/>
      <c r="M79131" s="9"/>
      <c r="N79131" s="9"/>
    </row>
    <row r="79132" spans="12:14" x14ac:dyDescent="0.25">
      <c r="L79132" s="9"/>
      <c r="M79132" s="9"/>
      <c r="N79132" s="9"/>
    </row>
    <row r="79133" spans="12:14" x14ac:dyDescent="0.25">
      <c r="L79133" s="9"/>
      <c r="M79133" s="9"/>
      <c r="N79133" s="9"/>
    </row>
    <row r="79134" spans="12:14" x14ac:dyDescent="0.25">
      <c r="L79134" s="9"/>
      <c r="M79134" s="9"/>
      <c r="N79134" s="9"/>
    </row>
    <row r="79135" spans="12:14" x14ac:dyDescent="0.25">
      <c r="L79135" s="9"/>
      <c r="M79135" s="9"/>
      <c r="N79135" s="9"/>
    </row>
    <row r="79136" spans="12:14" x14ac:dyDescent="0.25">
      <c r="L79136" s="9"/>
      <c r="M79136" s="9"/>
      <c r="N79136" s="9"/>
    </row>
    <row r="79137" spans="12:14" x14ac:dyDescent="0.25">
      <c r="L79137" s="9"/>
      <c r="M79137" s="9"/>
      <c r="N79137" s="9"/>
    </row>
    <row r="79138" spans="12:14" x14ac:dyDescent="0.25">
      <c r="L79138" s="9"/>
      <c r="M79138" s="9"/>
      <c r="N79138" s="9"/>
    </row>
    <row r="79139" spans="12:14" x14ac:dyDescent="0.25">
      <c r="L79139" s="9"/>
      <c r="M79139" s="9"/>
      <c r="N79139" s="9"/>
    </row>
    <row r="79140" spans="12:14" x14ac:dyDescent="0.25">
      <c r="L79140" s="9"/>
      <c r="M79140" s="9"/>
      <c r="N79140" s="9"/>
    </row>
    <row r="79141" spans="12:14" x14ac:dyDescent="0.25">
      <c r="L79141" s="9"/>
      <c r="M79141" s="9"/>
      <c r="N79141" s="9"/>
    </row>
    <row r="79142" spans="12:14" x14ac:dyDescent="0.25">
      <c r="L79142" s="9"/>
      <c r="M79142" s="9"/>
      <c r="N79142" s="9"/>
    </row>
    <row r="79143" spans="12:14" x14ac:dyDescent="0.25">
      <c r="L79143" s="9"/>
      <c r="M79143" s="9"/>
      <c r="N79143" s="9"/>
    </row>
    <row r="79144" spans="12:14" x14ac:dyDescent="0.25">
      <c r="L79144" s="9"/>
      <c r="M79144" s="9"/>
      <c r="N79144" s="9"/>
    </row>
    <row r="79145" spans="12:14" x14ac:dyDescent="0.25">
      <c r="L79145" s="9"/>
      <c r="M79145" s="9"/>
      <c r="N79145" s="9"/>
    </row>
    <row r="79146" spans="12:14" x14ac:dyDescent="0.25">
      <c r="L79146" s="9"/>
      <c r="M79146" s="9"/>
      <c r="N79146" s="9"/>
    </row>
    <row r="79147" spans="12:14" x14ac:dyDescent="0.25">
      <c r="L79147" s="9"/>
      <c r="M79147" s="9"/>
      <c r="N79147" s="9"/>
    </row>
    <row r="79148" spans="12:14" x14ac:dyDescent="0.25">
      <c r="L79148" s="9"/>
      <c r="M79148" s="9"/>
      <c r="N79148" s="9"/>
    </row>
    <row r="79149" spans="12:14" x14ac:dyDescent="0.25">
      <c r="L79149" s="9"/>
      <c r="M79149" s="9"/>
      <c r="N79149" s="9"/>
    </row>
    <row r="79150" spans="12:14" x14ac:dyDescent="0.25">
      <c r="L79150" s="9"/>
      <c r="M79150" s="9"/>
      <c r="N79150" s="9"/>
    </row>
    <row r="79151" spans="12:14" x14ac:dyDescent="0.25">
      <c r="L79151" s="9"/>
      <c r="M79151" s="9"/>
      <c r="N79151" s="9"/>
    </row>
    <row r="79152" spans="12:14" x14ac:dyDescent="0.25">
      <c r="L79152" s="9"/>
      <c r="M79152" s="9"/>
      <c r="N79152" s="9"/>
    </row>
    <row r="79153" spans="12:14" x14ac:dyDescent="0.25">
      <c r="L79153" s="9"/>
      <c r="M79153" s="9"/>
      <c r="N79153" s="9"/>
    </row>
    <row r="79154" spans="12:14" x14ac:dyDescent="0.25">
      <c r="L79154" s="9"/>
      <c r="M79154" s="9"/>
      <c r="N79154" s="9"/>
    </row>
    <row r="79155" spans="12:14" x14ac:dyDescent="0.25">
      <c r="L79155" s="9"/>
      <c r="M79155" s="9"/>
      <c r="N79155" s="9"/>
    </row>
    <row r="79156" spans="12:14" x14ac:dyDescent="0.25">
      <c r="L79156" s="9"/>
      <c r="M79156" s="9"/>
      <c r="N79156" s="9"/>
    </row>
    <row r="79157" spans="12:14" x14ac:dyDescent="0.25">
      <c r="L79157" s="9"/>
      <c r="M79157" s="9"/>
      <c r="N79157" s="9"/>
    </row>
    <row r="79158" spans="12:14" x14ac:dyDescent="0.25">
      <c r="L79158" s="9"/>
      <c r="M79158" s="9"/>
      <c r="N79158" s="9"/>
    </row>
    <row r="79159" spans="12:14" x14ac:dyDescent="0.25">
      <c r="L79159" s="9"/>
      <c r="M79159" s="9"/>
      <c r="N79159" s="9"/>
    </row>
    <row r="79160" spans="12:14" x14ac:dyDescent="0.25">
      <c r="L79160" s="9"/>
      <c r="M79160" s="9"/>
      <c r="N79160" s="9"/>
    </row>
    <row r="79161" spans="12:14" x14ac:dyDescent="0.25">
      <c r="L79161" s="9"/>
      <c r="M79161" s="9"/>
      <c r="N79161" s="9"/>
    </row>
    <row r="79162" spans="12:14" x14ac:dyDescent="0.25">
      <c r="L79162" s="9"/>
      <c r="M79162" s="9"/>
      <c r="N79162" s="9"/>
    </row>
    <row r="79163" spans="12:14" x14ac:dyDescent="0.25">
      <c r="L79163" s="9"/>
      <c r="M79163" s="9"/>
      <c r="N79163" s="9"/>
    </row>
    <row r="79164" spans="12:14" x14ac:dyDescent="0.25">
      <c r="L79164" s="9"/>
      <c r="M79164" s="9"/>
      <c r="N79164" s="9"/>
    </row>
    <row r="79165" spans="12:14" x14ac:dyDescent="0.25">
      <c r="L79165" s="9"/>
      <c r="M79165" s="9"/>
      <c r="N79165" s="9"/>
    </row>
    <row r="79166" spans="12:14" x14ac:dyDescent="0.25">
      <c r="L79166" s="9"/>
      <c r="M79166" s="9"/>
      <c r="N79166" s="9"/>
    </row>
    <row r="79167" spans="12:14" x14ac:dyDescent="0.25">
      <c r="L79167" s="9"/>
      <c r="M79167" s="9"/>
      <c r="N79167" s="9"/>
    </row>
    <row r="79168" spans="12:14" x14ac:dyDescent="0.25">
      <c r="L79168" s="9"/>
      <c r="M79168" s="9"/>
      <c r="N79168" s="9"/>
    </row>
    <row r="79169" spans="12:14" x14ac:dyDescent="0.25">
      <c r="L79169" s="9"/>
      <c r="M79169" s="9"/>
      <c r="N79169" s="9"/>
    </row>
    <row r="79170" spans="12:14" x14ac:dyDescent="0.25">
      <c r="L79170" s="9"/>
      <c r="M79170" s="9"/>
      <c r="N79170" s="9"/>
    </row>
    <row r="79171" spans="12:14" x14ac:dyDescent="0.25">
      <c r="L79171" s="9"/>
      <c r="M79171" s="9"/>
      <c r="N79171" s="9"/>
    </row>
    <row r="79172" spans="12:14" x14ac:dyDescent="0.25">
      <c r="L79172" s="9"/>
      <c r="M79172" s="9"/>
      <c r="N79172" s="9"/>
    </row>
    <row r="79173" spans="12:14" x14ac:dyDescent="0.25">
      <c r="L79173" s="9"/>
      <c r="M79173" s="9"/>
      <c r="N79173" s="9"/>
    </row>
    <row r="79174" spans="12:14" x14ac:dyDescent="0.25">
      <c r="L79174" s="9"/>
      <c r="M79174" s="9"/>
      <c r="N79174" s="9"/>
    </row>
    <row r="79175" spans="12:14" x14ac:dyDescent="0.25">
      <c r="L79175" s="9"/>
      <c r="M79175" s="9"/>
      <c r="N79175" s="9"/>
    </row>
    <row r="79176" spans="12:14" x14ac:dyDescent="0.25">
      <c r="L79176" s="9"/>
      <c r="M79176" s="9"/>
      <c r="N79176" s="9"/>
    </row>
    <row r="79177" spans="12:14" x14ac:dyDescent="0.25">
      <c r="L79177" s="9"/>
      <c r="M79177" s="9"/>
      <c r="N79177" s="9"/>
    </row>
    <row r="79178" spans="12:14" x14ac:dyDescent="0.25">
      <c r="L79178" s="9"/>
      <c r="M79178" s="9"/>
      <c r="N79178" s="9"/>
    </row>
    <row r="79179" spans="12:14" x14ac:dyDescent="0.25">
      <c r="L79179" s="9"/>
      <c r="M79179" s="9"/>
      <c r="N79179" s="9"/>
    </row>
    <row r="79180" spans="12:14" x14ac:dyDescent="0.25">
      <c r="L79180" s="9"/>
      <c r="M79180" s="9"/>
      <c r="N79180" s="9"/>
    </row>
    <row r="79181" spans="12:14" x14ac:dyDescent="0.25">
      <c r="L79181" s="9"/>
      <c r="M79181" s="9"/>
      <c r="N79181" s="9"/>
    </row>
    <row r="79182" spans="12:14" x14ac:dyDescent="0.25">
      <c r="L79182" s="9"/>
      <c r="M79182" s="9"/>
      <c r="N79182" s="9"/>
    </row>
    <row r="79183" spans="12:14" x14ac:dyDescent="0.25">
      <c r="L79183" s="9"/>
      <c r="M79183" s="9"/>
      <c r="N79183" s="9"/>
    </row>
    <row r="79184" spans="12:14" x14ac:dyDescent="0.25">
      <c r="L79184" s="9"/>
      <c r="M79184" s="9"/>
      <c r="N79184" s="9"/>
    </row>
    <row r="79185" spans="12:14" x14ac:dyDescent="0.25">
      <c r="L79185" s="9"/>
      <c r="M79185" s="9"/>
      <c r="N79185" s="9"/>
    </row>
    <row r="79186" spans="12:14" x14ac:dyDescent="0.25">
      <c r="L79186" s="9"/>
      <c r="M79186" s="9"/>
      <c r="N79186" s="9"/>
    </row>
    <row r="79187" spans="12:14" x14ac:dyDescent="0.25">
      <c r="L79187" s="9"/>
      <c r="M79187" s="9"/>
      <c r="N79187" s="9"/>
    </row>
    <row r="79188" spans="12:14" x14ac:dyDescent="0.25">
      <c r="L79188" s="9"/>
      <c r="M79188" s="9"/>
      <c r="N79188" s="9"/>
    </row>
    <row r="79189" spans="12:14" x14ac:dyDescent="0.25">
      <c r="L79189" s="9"/>
      <c r="M79189" s="9"/>
      <c r="N79189" s="9"/>
    </row>
    <row r="79190" spans="12:14" x14ac:dyDescent="0.25">
      <c r="L79190" s="9"/>
      <c r="M79190" s="9"/>
      <c r="N79190" s="9"/>
    </row>
    <row r="79191" spans="12:14" x14ac:dyDescent="0.25">
      <c r="L79191" s="9"/>
      <c r="M79191" s="9"/>
      <c r="N79191" s="9"/>
    </row>
    <row r="79192" spans="12:14" x14ac:dyDescent="0.25">
      <c r="L79192" s="9"/>
      <c r="M79192" s="9"/>
      <c r="N79192" s="9"/>
    </row>
    <row r="79193" spans="12:14" x14ac:dyDescent="0.25">
      <c r="L79193" s="9"/>
      <c r="M79193" s="9"/>
      <c r="N79193" s="9"/>
    </row>
    <row r="79194" spans="12:14" x14ac:dyDescent="0.25">
      <c r="L79194" s="9"/>
      <c r="M79194" s="9"/>
      <c r="N79194" s="9"/>
    </row>
    <row r="79195" spans="12:14" x14ac:dyDescent="0.25">
      <c r="L79195" s="9"/>
      <c r="M79195" s="9"/>
      <c r="N79195" s="9"/>
    </row>
    <row r="79196" spans="12:14" x14ac:dyDescent="0.25">
      <c r="L79196" s="9"/>
      <c r="M79196" s="9"/>
      <c r="N79196" s="9"/>
    </row>
    <row r="79197" spans="12:14" x14ac:dyDescent="0.25">
      <c r="L79197" s="9"/>
      <c r="M79197" s="9"/>
      <c r="N79197" s="9"/>
    </row>
    <row r="79198" spans="12:14" x14ac:dyDescent="0.25">
      <c r="L79198" s="9"/>
      <c r="M79198" s="9"/>
      <c r="N79198" s="9"/>
    </row>
    <row r="79199" spans="12:14" x14ac:dyDescent="0.25">
      <c r="L79199" s="9"/>
      <c r="M79199" s="9"/>
      <c r="N79199" s="9"/>
    </row>
    <row r="79200" spans="12:14" x14ac:dyDescent="0.25">
      <c r="L79200" s="9"/>
      <c r="M79200" s="9"/>
      <c r="N79200" s="9"/>
    </row>
    <row r="79201" spans="12:14" x14ac:dyDescent="0.25">
      <c r="L79201" s="9"/>
      <c r="M79201" s="9"/>
      <c r="N79201" s="9"/>
    </row>
    <row r="79202" spans="12:14" x14ac:dyDescent="0.25">
      <c r="L79202" s="9"/>
      <c r="M79202" s="9"/>
      <c r="N79202" s="9"/>
    </row>
    <row r="79203" spans="12:14" x14ac:dyDescent="0.25">
      <c r="L79203" s="9"/>
      <c r="M79203" s="9"/>
      <c r="N79203" s="9"/>
    </row>
    <row r="79204" spans="12:14" x14ac:dyDescent="0.25">
      <c r="L79204" s="9"/>
      <c r="M79204" s="9"/>
      <c r="N79204" s="9"/>
    </row>
    <row r="79205" spans="12:14" x14ac:dyDescent="0.25">
      <c r="L79205" s="9"/>
      <c r="M79205" s="9"/>
      <c r="N79205" s="9"/>
    </row>
    <row r="79206" spans="12:14" x14ac:dyDescent="0.25">
      <c r="L79206" s="9"/>
      <c r="M79206" s="9"/>
      <c r="N79206" s="9"/>
    </row>
    <row r="79207" spans="12:14" x14ac:dyDescent="0.25">
      <c r="L79207" s="9"/>
      <c r="M79207" s="9"/>
      <c r="N79207" s="9"/>
    </row>
    <row r="79208" spans="12:14" x14ac:dyDescent="0.25">
      <c r="L79208" s="9"/>
      <c r="M79208" s="9"/>
      <c r="N79208" s="9"/>
    </row>
    <row r="79209" spans="12:14" x14ac:dyDescent="0.25">
      <c r="L79209" s="9"/>
      <c r="M79209" s="9"/>
      <c r="N79209" s="9"/>
    </row>
    <row r="79210" spans="12:14" x14ac:dyDescent="0.25">
      <c r="L79210" s="9"/>
      <c r="M79210" s="9"/>
      <c r="N79210" s="9"/>
    </row>
    <row r="79211" spans="12:14" x14ac:dyDescent="0.25">
      <c r="L79211" s="9"/>
      <c r="M79211" s="9"/>
      <c r="N79211" s="9"/>
    </row>
    <row r="79212" spans="12:14" x14ac:dyDescent="0.25">
      <c r="L79212" s="9"/>
      <c r="M79212" s="9"/>
      <c r="N79212" s="9"/>
    </row>
    <row r="79213" spans="12:14" x14ac:dyDescent="0.25">
      <c r="L79213" s="9"/>
      <c r="M79213" s="9"/>
      <c r="N79213" s="9"/>
    </row>
    <row r="79214" spans="12:14" x14ac:dyDescent="0.25">
      <c r="L79214" s="9"/>
      <c r="M79214" s="9"/>
      <c r="N79214" s="9"/>
    </row>
    <row r="79215" spans="12:14" x14ac:dyDescent="0.25">
      <c r="L79215" s="9"/>
      <c r="M79215" s="9"/>
      <c r="N79215" s="9"/>
    </row>
    <row r="79216" spans="12:14" x14ac:dyDescent="0.25">
      <c r="L79216" s="9"/>
      <c r="M79216" s="9"/>
      <c r="N79216" s="9"/>
    </row>
    <row r="79217" spans="12:14" x14ac:dyDescent="0.25">
      <c r="L79217" s="9"/>
      <c r="M79217" s="9"/>
      <c r="N79217" s="9"/>
    </row>
    <row r="79218" spans="12:14" x14ac:dyDescent="0.25">
      <c r="L79218" s="9"/>
      <c r="M79218" s="9"/>
      <c r="N79218" s="9"/>
    </row>
    <row r="79219" spans="12:14" x14ac:dyDescent="0.25">
      <c r="L79219" s="9"/>
      <c r="M79219" s="9"/>
      <c r="N79219" s="9"/>
    </row>
    <row r="79220" spans="12:14" x14ac:dyDescent="0.25">
      <c r="L79220" s="9"/>
      <c r="M79220" s="9"/>
      <c r="N79220" s="9"/>
    </row>
    <row r="79221" spans="12:14" x14ac:dyDescent="0.25">
      <c r="L79221" s="9"/>
      <c r="M79221" s="9"/>
      <c r="N79221" s="9"/>
    </row>
    <row r="79222" spans="12:14" x14ac:dyDescent="0.25">
      <c r="L79222" s="9"/>
      <c r="M79222" s="9"/>
      <c r="N79222" s="9"/>
    </row>
    <row r="79223" spans="12:14" x14ac:dyDescent="0.25">
      <c r="L79223" s="9"/>
      <c r="M79223" s="9"/>
      <c r="N79223" s="9"/>
    </row>
    <row r="79224" spans="12:14" x14ac:dyDescent="0.25">
      <c r="L79224" s="9"/>
      <c r="M79224" s="9"/>
      <c r="N79224" s="9"/>
    </row>
    <row r="79225" spans="12:14" x14ac:dyDescent="0.25">
      <c r="L79225" s="9"/>
      <c r="M79225" s="9"/>
      <c r="N79225" s="9"/>
    </row>
    <row r="79226" spans="12:14" x14ac:dyDescent="0.25">
      <c r="L79226" s="9"/>
      <c r="M79226" s="9"/>
      <c r="N79226" s="9"/>
    </row>
    <row r="79227" spans="12:14" x14ac:dyDescent="0.25">
      <c r="L79227" s="9"/>
      <c r="M79227" s="9"/>
      <c r="N79227" s="9"/>
    </row>
    <row r="79228" spans="12:14" x14ac:dyDescent="0.25">
      <c r="L79228" s="9"/>
      <c r="M79228" s="9"/>
      <c r="N79228" s="9"/>
    </row>
    <row r="79229" spans="12:14" x14ac:dyDescent="0.25">
      <c r="L79229" s="9"/>
      <c r="M79229" s="9"/>
      <c r="N79229" s="9"/>
    </row>
    <row r="79230" spans="12:14" x14ac:dyDescent="0.25">
      <c r="L79230" s="9"/>
      <c r="M79230" s="9"/>
      <c r="N79230" s="9"/>
    </row>
    <row r="79231" spans="12:14" x14ac:dyDescent="0.25">
      <c r="L79231" s="9"/>
      <c r="M79231" s="9"/>
      <c r="N79231" s="9"/>
    </row>
    <row r="79232" spans="12:14" x14ac:dyDescent="0.25">
      <c r="L79232" s="9"/>
      <c r="M79232" s="9"/>
      <c r="N79232" s="9"/>
    </row>
    <row r="79233" spans="12:14" x14ac:dyDescent="0.25">
      <c r="L79233" s="9"/>
      <c r="M79233" s="9"/>
      <c r="N79233" s="9"/>
    </row>
    <row r="79234" spans="12:14" x14ac:dyDescent="0.25">
      <c r="L79234" s="9"/>
      <c r="M79234" s="9"/>
      <c r="N79234" s="9"/>
    </row>
    <row r="79235" spans="12:14" x14ac:dyDescent="0.25">
      <c r="L79235" s="9"/>
      <c r="M79235" s="9"/>
      <c r="N79235" s="9"/>
    </row>
    <row r="79236" spans="12:14" x14ac:dyDescent="0.25">
      <c r="L79236" s="9"/>
      <c r="M79236" s="9"/>
      <c r="N79236" s="9"/>
    </row>
    <row r="79237" spans="12:14" x14ac:dyDescent="0.25">
      <c r="L79237" s="9"/>
      <c r="M79237" s="9"/>
      <c r="N79237" s="9"/>
    </row>
    <row r="79238" spans="12:14" x14ac:dyDescent="0.25">
      <c r="L79238" s="9"/>
      <c r="M79238" s="9"/>
      <c r="N79238" s="9"/>
    </row>
    <row r="79239" spans="12:14" x14ac:dyDescent="0.25">
      <c r="L79239" s="9"/>
      <c r="M79239" s="9"/>
      <c r="N79239" s="9"/>
    </row>
    <row r="79240" spans="12:14" x14ac:dyDescent="0.25">
      <c r="L79240" s="9"/>
      <c r="M79240" s="9"/>
      <c r="N79240" s="9"/>
    </row>
    <row r="79241" spans="12:14" x14ac:dyDescent="0.25">
      <c r="L79241" s="9"/>
      <c r="M79241" s="9"/>
      <c r="N79241" s="9"/>
    </row>
    <row r="79242" spans="12:14" x14ac:dyDescent="0.25">
      <c r="L79242" s="9"/>
      <c r="M79242" s="9"/>
      <c r="N79242" s="9"/>
    </row>
    <row r="79243" spans="12:14" x14ac:dyDescent="0.25">
      <c r="L79243" s="9"/>
      <c r="M79243" s="9"/>
      <c r="N79243" s="9"/>
    </row>
    <row r="79244" spans="12:14" x14ac:dyDescent="0.25">
      <c r="L79244" s="9"/>
      <c r="M79244" s="9"/>
      <c r="N79244" s="9"/>
    </row>
    <row r="79245" spans="12:14" x14ac:dyDescent="0.25">
      <c r="L79245" s="9"/>
      <c r="M79245" s="9"/>
      <c r="N79245" s="9"/>
    </row>
    <row r="79246" spans="12:14" x14ac:dyDescent="0.25">
      <c r="L79246" s="9"/>
      <c r="M79246" s="9"/>
      <c r="N79246" s="9"/>
    </row>
    <row r="79247" spans="12:14" x14ac:dyDescent="0.25">
      <c r="L79247" s="9"/>
      <c r="M79247" s="9"/>
      <c r="N79247" s="9"/>
    </row>
    <row r="79248" spans="12:14" x14ac:dyDescent="0.25">
      <c r="L79248" s="9"/>
      <c r="M79248" s="9"/>
      <c r="N79248" s="9"/>
    </row>
    <row r="79249" spans="12:14" x14ac:dyDescent="0.25">
      <c r="L79249" s="9"/>
      <c r="M79249" s="9"/>
      <c r="N79249" s="9"/>
    </row>
    <row r="79250" spans="12:14" x14ac:dyDescent="0.25">
      <c r="L79250" s="9"/>
      <c r="M79250" s="9"/>
      <c r="N79250" s="9"/>
    </row>
    <row r="79251" spans="12:14" x14ac:dyDescent="0.25">
      <c r="L79251" s="9"/>
      <c r="M79251" s="9"/>
      <c r="N79251" s="9"/>
    </row>
    <row r="79252" spans="12:14" x14ac:dyDescent="0.25">
      <c r="L79252" s="9"/>
      <c r="M79252" s="9"/>
      <c r="N79252" s="9"/>
    </row>
    <row r="79253" spans="12:14" x14ac:dyDescent="0.25">
      <c r="L79253" s="9"/>
      <c r="M79253" s="9"/>
      <c r="N79253" s="9"/>
    </row>
    <row r="79254" spans="12:14" x14ac:dyDescent="0.25">
      <c r="L79254" s="9"/>
      <c r="M79254" s="9"/>
      <c r="N79254" s="9"/>
    </row>
    <row r="79255" spans="12:14" x14ac:dyDescent="0.25">
      <c r="L79255" s="9"/>
      <c r="M79255" s="9"/>
      <c r="N79255" s="9"/>
    </row>
    <row r="79256" spans="12:14" x14ac:dyDescent="0.25">
      <c r="L79256" s="9"/>
      <c r="M79256" s="9"/>
      <c r="N79256" s="9"/>
    </row>
    <row r="79257" spans="12:14" x14ac:dyDescent="0.25">
      <c r="L79257" s="9"/>
      <c r="M79257" s="9"/>
      <c r="N79257" s="9"/>
    </row>
    <row r="79258" spans="12:14" x14ac:dyDescent="0.25">
      <c r="L79258" s="9"/>
      <c r="M79258" s="9"/>
      <c r="N79258" s="9"/>
    </row>
    <row r="79259" spans="12:14" x14ac:dyDescent="0.25">
      <c r="L79259" s="9"/>
      <c r="M79259" s="9"/>
      <c r="N79259" s="9"/>
    </row>
    <row r="79260" spans="12:14" x14ac:dyDescent="0.25">
      <c r="L79260" s="9"/>
      <c r="M79260" s="9"/>
      <c r="N79260" s="9"/>
    </row>
    <row r="79261" spans="12:14" x14ac:dyDescent="0.25">
      <c r="L79261" s="9"/>
      <c r="M79261" s="9"/>
      <c r="N79261" s="9"/>
    </row>
    <row r="79262" spans="12:14" x14ac:dyDescent="0.25">
      <c r="L79262" s="9"/>
      <c r="M79262" s="9"/>
      <c r="N79262" s="9"/>
    </row>
    <row r="79263" spans="12:14" x14ac:dyDescent="0.25">
      <c r="L79263" s="9"/>
      <c r="M79263" s="9"/>
      <c r="N79263" s="9"/>
    </row>
    <row r="79264" spans="12:14" x14ac:dyDescent="0.25">
      <c r="L79264" s="9"/>
      <c r="M79264" s="9"/>
      <c r="N79264" s="9"/>
    </row>
    <row r="79265" spans="12:14" x14ac:dyDescent="0.25">
      <c r="L79265" s="9"/>
      <c r="M79265" s="9"/>
      <c r="N79265" s="9"/>
    </row>
    <row r="79266" spans="12:14" x14ac:dyDescent="0.25">
      <c r="L79266" s="9"/>
      <c r="M79266" s="9"/>
      <c r="N79266" s="9"/>
    </row>
    <row r="79267" spans="12:14" x14ac:dyDescent="0.25">
      <c r="L79267" s="9"/>
      <c r="M79267" s="9"/>
      <c r="N79267" s="9"/>
    </row>
    <row r="79268" spans="12:14" x14ac:dyDescent="0.25">
      <c r="L79268" s="9"/>
      <c r="M79268" s="9"/>
      <c r="N79268" s="9"/>
    </row>
    <row r="79269" spans="12:14" x14ac:dyDescent="0.25">
      <c r="L79269" s="9"/>
      <c r="M79269" s="9"/>
      <c r="N79269" s="9"/>
    </row>
    <row r="79270" spans="12:14" x14ac:dyDescent="0.25">
      <c r="L79270" s="9"/>
      <c r="M79270" s="9"/>
      <c r="N79270" s="9"/>
    </row>
    <row r="79271" spans="12:14" x14ac:dyDescent="0.25">
      <c r="L79271" s="9"/>
      <c r="M79271" s="9"/>
      <c r="N79271" s="9"/>
    </row>
    <row r="79272" spans="12:14" x14ac:dyDescent="0.25">
      <c r="L79272" s="9"/>
      <c r="M79272" s="9"/>
      <c r="N79272" s="9"/>
    </row>
    <row r="79273" spans="12:14" x14ac:dyDescent="0.25">
      <c r="L79273" s="9"/>
      <c r="M79273" s="9"/>
      <c r="N79273" s="9"/>
    </row>
    <row r="79274" spans="12:14" x14ac:dyDescent="0.25">
      <c r="L79274" s="9"/>
      <c r="M79274" s="9"/>
      <c r="N79274" s="9"/>
    </row>
    <row r="79275" spans="12:14" x14ac:dyDescent="0.25">
      <c r="L79275" s="9"/>
      <c r="M79275" s="9"/>
      <c r="N79275" s="9"/>
    </row>
    <row r="79276" spans="12:14" x14ac:dyDescent="0.25">
      <c r="L79276" s="9"/>
      <c r="M79276" s="9"/>
      <c r="N79276" s="9"/>
    </row>
    <row r="79277" spans="12:14" x14ac:dyDescent="0.25">
      <c r="L79277" s="9"/>
      <c r="M79277" s="9"/>
      <c r="N79277" s="9"/>
    </row>
    <row r="79278" spans="12:14" x14ac:dyDescent="0.25">
      <c r="L79278" s="9"/>
      <c r="M79278" s="9"/>
      <c r="N79278" s="9"/>
    </row>
    <row r="79279" spans="12:14" x14ac:dyDescent="0.25">
      <c r="L79279" s="9"/>
      <c r="M79279" s="9"/>
      <c r="N79279" s="9"/>
    </row>
    <row r="79280" spans="12:14" x14ac:dyDescent="0.25">
      <c r="L79280" s="9"/>
      <c r="M79280" s="9"/>
      <c r="N79280" s="9"/>
    </row>
    <row r="79281" spans="12:14" x14ac:dyDescent="0.25">
      <c r="L79281" s="9"/>
      <c r="M79281" s="9"/>
      <c r="N79281" s="9"/>
    </row>
    <row r="79282" spans="12:14" x14ac:dyDescent="0.25">
      <c r="L79282" s="9"/>
      <c r="M79282" s="9"/>
      <c r="N79282" s="9"/>
    </row>
    <row r="79283" spans="12:14" x14ac:dyDescent="0.25">
      <c r="L79283" s="9"/>
      <c r="M79283" s="9"/>
      <c r="N79283" s="9"/>
    </row>
    <row r="79284" spans="12:14" x14ac:dyDescent="0.25">
      <c r="L79284" s="9"/>
      <c r="M79284" s="9"/>
      <c r="N79284" s="9"/>
    </row>
    <row r="79285" spans="12:14" x14ac:dyDescent="0.25">
      <c r="L79285" s="9"/>
      <c r="M79285" s="9"/>
      <c r="N79285" s="9"/>
    </row>
    <row r="79286" spans="12:14" x14ac:dyDescent="0.25">
      <c r="L79286" s="9"/>
      <c r="M79286" s="9"/>
      <c r="N79286" s="9"/>
    </row>
    <row r="79287" spans="12:14" x14ac:dyDescent="0.25">
      <c r="L79287" s="9"/>
      <c r="M79287" s="9"/>
      <c r="N79287" s="9"/>
    </row>
    <row r="79288" spans="12:14" x14ac:dyDescent="0.25">
      <c r="L79288" s="9"/>
      <c r="M79288" s="9"/>
      <c r="N79288" s="9"/>
    </row>
    <row r="79289" spans="12:14" x14ac:dyDescent="0.25">
      <c r="L79289" s="9"/>
      <c r="M79289" s="9"/>
      <c r="N79289" s="9"/>
    </row>
    <row r="79290" spans="12:14" x14ac:dyDescent="0.25">
      <c r="L79290" s="9"/>
      <c r="M79290" s="9"/>
      <c r="N79290" s="9"/>
    </row>
    <row r="79291" spans="12:14" x14ac:dyDescent="0.25">
      <c r="L79291" s="9"/>
      <c r="M79291" s="9"/>
      <c r="N79291" s="9"/>
    </row>
    <row r="79292" spans="12:14" x14ac:dyDescent="0.25">
      <c r="L79292" s="9"/>
      <c r="M79292" s="9"/>
      <c r="N79292" s="9"/>
    </row>
    <row r="79293" spans="12:14" x14ac:dyDescent="0.25">
      <c r="L79293" s="9"/>
      <c r="M79293" s="9"/>
      <c r="N79293" s="9"/>
    </row>
    <row r="79294" spans="12:14" x14ac:dyDescent="0.25">
      <c r="L79294" s="9"/>
      <c r="M79294" s="9"/>
      <c r="N79294" s="9"/>
    </row>
    <row r="79295" spans="12:14" x14ac:dyDescent="0.25">
      <c r="L79295" s="9"/>
      <c r="M79295" s="9"/>
      <c r="N79295" s="9"/>
    </row>
    <row r="79296" spans="12:14" x14ac:dyDescent="0.25">
      <c r="L79296" s="9"/>
      <c r="M79296" s="9"/>
      <c r="N79296" s="9"/>
    </row>
    <row r="79297" spans="12:14" x14ac:dyDescent="0.25">
      <c r="L79297" s="9"/>
      <c r="M79297" s="9"/>
      <c r="N79297" s="9"/>
    </row>
    <row r="79298" spans="12:14" x14ac:dyDescent="0.25">
      <c r="L79298" s="9"/>
      <c r="M79298" s="9"/>
      <c r="N79298" s="9"/>
    </row>
    <row r="79299" spans="12:14" x14ac:dyDescent="0.25">
      <c r="L79299" s="9"/>
      <c r="M79299" s="9"/>
      <c r="N79299" s="9"/>
    </row>
    <row r="79300" spans="12:14" x14ac:dyDescent="0.25">
      <c r="L79300" s="9"/>
      <c r="M79300" s="9"/>
      <c r="N79300" s="9"/>
    </row>
    <row r="79301" spans="12:14" x14ac:dyDescent="0.25">
      <c r="L79301" s="9"/>
      <c r="M79301" s="9"/>
      <c r="N79301" s="9"/>
    </row>
    <row r="79302" spans="12:14" x14ac:dyDescent="0.25">
      <c r="L79302" s="9"/>
      <c r="M79302" s="9"/>
      <c r="N79302" s="9"/>
    </row>
    <row r="79303" spans="12:14" x14ac:dyDescent="0.25">
      <c r="L79303" s="9"/>
      <c r="M79303" s="9"/>
      <c r="N79303" s="9"/>
    </row>
    <row r="79304" spans="12:14" x14ac:dyDescent="0.25">
      <c r="L79304" s="9"/>
      <c r="M79304" s="9"/>
      <c r="N79304" s="9"/>
    </row>
    <row r="79305" spans="12:14" x14ac:dyDescent="0.25">
      <c r="L79305" s="9"/>
      <c r="M79305" s="9"/>
      <c r="N79305" s="9"/>
    </row>
    <row r="79306" spans="12:14" x14ac:dyDescent="0.25">
      <c r="L79306" s="9"/>
      <c r="M79306" s="9"/>
      <c r="N79306" s="9"/>
    </row>
    <row r="79307" spans="12:14" x14ac:dyDescent="0.25">
      <c r="L79307" s="9"/>
      <c r="M79307" s="9"/>
      <c r="N79307" s="9"/>
    </row>
    <row r="79308" spans="12:14" x14ac:dyDescent="0.25">
      <c r="L79308" s="9"/>
      <c r="M79308" s="9"/>
      <c r="N79308" s="9"/>
    </row>
    <row r="79309" spans="12:14" x14ac:dyDescent="0.25">
      <c r="L79309" s="9"/>
      <c r="M79309" s="9"/>
      <c r="N79309" s="9"/>
    </row>
    <row r="79310" spans="12:14" x14ac:dyDescent="0.25">
      <c r="L79310" s="9"/>
      <c r="M79310" s="9"/>
      <c r="N79310" s="9"/>
    </row>
    <row r="79311" spans="12:14" x14ac:dyDescent="0.25">
      <c r="L79311" s="9"/>
      <c r="M79311" s="9"/>
      <c r="N79311" s="9"/>
    </row>
    <row r="79312" spans="12:14" x14ac:dyDescent="0.25">
      <c r="L79312" s="9"/>
      <c r="M79312" s="9"/>
      <c r="N79312" s="9"/>
    </row>
    <row r="79313" spans="12:14" x14ac:dyDescent="0.25">
      <c r="L79313" s="9"/>
      <c r="M79313" s="9"/>
      <c r="N79313" s="9"/>
    </row>
    <row r="79314" spans="12:14" x14ac:dyDescent="0.25">
      <c r="L79314" s="9"/>
      <c r="M79314" s="9"/>
      <c r="N79314" s="9"/>
    </row>
    <row r="79315" spans="12:14" x14ac:dyDescent="0.25">
      <c r="L79315" s="9"/>
      <c r="M79315" s="9"/>
      <c r="N79315" s="9"/>
    </row>
    <row r="79316" spans="12:14" x14ac:dyDescent="0.25">
      <c r="L79316" s="9"/>
      <c r="M79316" s="9"/>
      <c r="N79316" s="9"/>
    </row>
    <row r="79317" spans="12:14" x14ac:dyDescent="0.25">
      <c r="L79317" s="9"/>
      <c r="M79317" s="9"/>
      <c r="N79317" s="9"/>
    </row>
    <row r="79318" spans="12:14" x14ac:dyDescent="0.25">
      <c r="L79318" s="9"/>
      <c r="M79318" s="9"/>
      <c r="N79318" s="9"/>
    </row>
    <row r="79319" spans="12:14" x14ac:dyDescent="0.25">
      <c r="L79319" s="9"/>
      <c r="M79319" s="9"/>
      <c r="N79319" s="9"/>
    </row>
    <row r="79320" spans="12:14" x14ac:dyDescent="0.25">
      <c r="L79320" s="9"/>
      <c r="M79320" s="9"/>
      <c r="N79320" s="9"/>
    </row>
    <row r="79321" spans="12:14" x14ac:dyDescent="0.25">
      <c r="L79321" s="9"/>
      <c r="M79321" s="9"/>
      <c r="N79321" s="9"/>
    </row>
    <row r="79322" spans="12:14" x14ac:dyDescent="0.25">
      <c r="L79322" s="9"/>
      <c r="M79322" s="9"/>
      <c r="N79322" s="9"/>
    </row>
    <row r="79323" spans="12:14" x14ac:dyDescent="0.25">
      <c r="L79323" s="9"/>
      <c r="M79323" s="9"/>
      <c r="N79323" s="9"/>
    </row>
    <row r="79324" spans="12:14" x14ac:dyDescent="0.25">
      <c r="L79324" s="9"/>
      <c r="M79324" s="9"/>
      <c r="N79324" s="9"/>
    </row>
    <row r="79325" spans="12:14" x14ac:dyDescent="0.25">
      <c r="L79325" s="9"/>
      <c r="M79325" s="9"/>
      <c r="N79325" s="9"/>
    </row>
    <row r="79326" spans="12:14" x14ac:dyDescent="0.25">
      <c r="L79326" s="9"/>
      <c r="M79326" s="9"/>
      <c r="N79326" s="9"/>
    </row>
    <row r="79327" spans="12:14" x14ac:dyDescent="0.25">
      <c r="L79327" s="9"/>
      <c r="M79327" s="9"/>
      <c r="N79327" s="9"/>
    </row>
    <row r="79328" spans="12:14" x14ac:dyDescent="0.25">
      <c r="L79328" s="9"/>
      <c r="M79328" s="9"/>
      <c r="N79328" s="9"/>
    </row>
    <row r="79329" spans="12:14" x14ac:dyDescent="0.25">
      <c r="L79329" s="9"/>
      <c r="M79329" s="9"/>
      <c r="N79329" s="9"/>
    </row>
    <row r="79330" spans="12:14" x14ac:dyDescent="0.25">
      <c r="L79330" s="9"/>
      <c r="M79330" s="9"/>
      <c r="N79330" s="9"/>
    </row>
    <row r="79331" spans="12:14" x14ac:dyDescent="0.25">
      <c r="L79331" s="9"/>
      <c r="M79331" s="9"/>
      <c r="N79331" s="9"/>
    </row>
    <row r="79332" spans="12:14" x14ac:dyDescent="0.25">
      <c r="L79332" s="9"/>
      <c r="M79332" s="9"/>
      <c r="N79332" s="9"/>
    </row>
    <row r="79333" spans="12:14" x14ac:dyDescent="0.25">
      <c r="L79333" s="9"/>
      <c r="M79333" s="9"/>
      <c r="N79333" s="9"/>
    </row>
    <row r="79334" spans="12:14" x14ac:dyDescent="0.25">
      <c r="L79334" s="9"/>
      <c r="M79334" s="9"/>
      <c r="N79334" s="9"/>
    </row>
    <row r="79335" spans="12:14" x14ac:dyDescent="0.25">
      <c r="L79335" s="9"/>
      <c r="M79335" s="9"/>
      <c r="N79335" s="9"/>
    </row>
    <row r="79336" spans="12:14" x14ac:dyDescent="0.25">
      <c r="L79336" s="9"/>
      <c r="M79336" s="9"/>
      <c r="N79336" s="9"/>
    </row>
    <row r="79337" spans="12:14" x14ac:dyDescent="0.25">
      <c r="L79337" s="9"/>
      <c r="M79337" s="9"/>
      <c r="N79337" s="9"/>
    </row>
    <row r="79338" spans="12:14" x14ac:dyDescent="0.25">
      <c r="L79338" s="9"/>
      <c r="M79338" s="9"/>
      <c r="N79338" s="9"/>
    </row>
    <row r="79339" spans="12:14" x14ac:dyDescent="0.25">
      <c r="L79339" s="9"/>
      <c r="M79339" s="9"/>
      <c r="N79339" s="9"/>
    </row>
    <row r="79340" spans="12:14" x14ac:dyDescent="0.25">
      <c r="L79340" s="9"/>
      <c r="M79340" s="9"/>
      <c r="N79340" s="9"/>
    </row>
    <row r="79341" spans="12:14" x14ac:dyDescent="0.25">
      <c r="L79341" s="9"/>
      <c r="M79341" s="9"/>
      <c r="N79341" s="9"/>
    </row>
    <row r="79342" spans="12:14" x14ac:dyDescent="0.25">
      <c r="L79342" s="9"/>
      <c r="M79342" s="9"/>
      <c r="N79342" s="9"/>
    </row>
    <row r="79343" spans="12:14" x14ac:dyDescent="0.25">
      <c r="L79343" s="9"/>
      <c r="M79343" s="9"/>
      <c r="N79343" s="9"/>
    </row>
    <row r="79344" spans="12:14" x14ac:dyDescent="0.25">
      <c r="L79344" s="9"/>
      <c r="M79344" s="9"/>
      <c r="N79344" s="9"/>
    </row>
    <row r="79345" spans="12:14" x14ac:dyDescent="0.25">
      <c r="L79345" s="9"/>
      <c r="M79345" s="9"/>
      <c r="N79345" s="9"/>
    </row>
    <row r="79346" spans="12:14" x14ac:dyDescent="0.25">
      <c r="L79346" s="9"/>
      <c r="M79346" s="9"/>
      <c r="N79346" s="9"/>
    </row>
    <row r="79347" spans="12:14" x14ac:dyDescent="0.25">
      <c r="L79347" s="9"/>
      <c r="M79347" s="9"/>
      <c r="N79347" s="9"/>
    </row>
    <row r="79348" spans="12:14" x14ac:dyDescent="0.25">
      <c r="L79348" s="9"/>
      <c r="M79348" s="9"/>
      <c r="N79348" s="9"/>
    </row>
    <row r="79349" spans="12:14" x14ac:dyDescent="0.25">
      <c r="L79349" s="9"/>
      <c r="M79349" s="9"/>
      <c r="N79349" s="9"/>
    </row>
    <row r="79350" spans="12:14" x14ac:dyDescent="0.25">
      <c r="L79350" s="9"/>
      <c r="M79350" s="9"/>
      <c r="N79350" s="9"/>
    </row>
    <row r="79351" spans="12:14" x14ac:dyDescent="0.25">
      <c r="L79351" s="9"/>
      <c r="M79351" s="9"/>
      <c r="N79351" s="9"/>
    </row>
    <row r="79352" spans="12:14" x14ac:dyDescent="0.25">
      <c r="L79352" s="9"/>
      <c r="M79352" s="9"/>
      <c r="N79352" s="9"/>
    </row>
    <row r="79353" spans="12:14" x14ac:dyDescent="0.25">
      <c r="L79353" s="9"/>
      <c r="M79353" s="9"/>
      <c r="N79353" s="9"/>
    </row>
    <row r="79354" spans="12:14" x14ac:dyDescent="0.25">
      <c r="L79354" s="9"/>
      <c r="M79354" s="9"/>
      <c r="N79354" s="9"/>
    </row>
    <row r="79355" spans="12:14" x14ac:dyDescent="0.25">
      <c r="L79355" s="9"/>
      <c r="M79355" s="9"/>
      <c r="N79355" s="9"/>
    </row>
    <row r="79356" spans="12:14" x14ac:dyDescent="0.25">
      <c r="L79356" s="9"/>
      <c r="M79356" s="9"/>
      <c r="N79356" s="9"/>
    </row>
    <row r="79357" spans="12:14" x14ac:dyDescent="0.25">
      <c r="L79357" s="9"/>
      <c r="M79357" s="9"/>
      <c r="N79357" s="9"/>
    </row>
    <row r="79358" spans="12:14" x14ac:dyDescent="0.25">
      <c r="L79358" s="9"/>
      <c r="M79358" s="9"/>
      <c r="N79358" s="9"/>
    </row>
    <row r="79359" spans="12:14" x14ac:dyDescent="0.25">
      <c r="L79359" s="9"/>
      <c r="M79359" s="9"/>
      <c r="N79359" s="9"/>
    </row>
    <row r="79360" spans="12:14" x14ac:dyDescent="0.25">
      <c r="L79360" s="9"/>
      <c r="M79360" s="9"/>
      <c r="N79360" s="9"/>
    </row>
    <row r="79361" spans="12:14" x14ac:dyDescent="0.25">
      <c r="L79361" s="9"/>
      <c r="M79361" s="9"/>
      <c r="N79361" s="9"/>
    </row>
    <row r="79362" spans="12:14" x14ac:dyDescent="0.25">
      <c r="L79362" s="9"/>
      <c r="M79362" s="9"/>
      <c r="N79362" s="9"/>
    </row>
    <row r="79363" spans="12:14" x14ac:dyDescent="0.25">
      <c r="L79363" s="9"/>
      <c r="M79363" s="9"/>
      <c r="N79363" s="9"/>
    </row>
    <row r="79364" spans="12:14" x14ac:dyDescent="0.25">
      <c r="L79364" s="9"/>
      <c r="M79364" s="9"/>
      <c r="N79364" s="9"/>
    </row>
    <row r="79365" spans="12:14" x14ac:dyDescent="0.25">
      <c r="L79365" s="9"/>
      <c r="M79365" s="9"/>
      <c r="N79365" s="9"/>
    </row>
    <row r="79366" spans="12:14" x14ac:dyDescent="0.25">
      <c r="L79366" s="9"/>
      <c r="M79366" s="9"/>
      <c r="N79366" s="9"/>
    </row>
    <row r="79367" spans="12:14" x14ac:dyDescent="0.25">
      <c r="L79367" s="9"/>
      <c r="M79367" s="9"/>
      <c r="N79367" s="9"/>
    </row>
    <row r="79368" spans="12:14" x14ac:dyDescent="0.25">
      <c r="L79368" s="9"/>
      <c r="M79368" s="9"/>
      <c r="N79368" s="9"/>
    </row>
    <row r="79369" spans="12:14" x14ac:dyDescent="0.25">
      <c r="L79369" s="9"/>
      <c r="M79369" s="9"/>
      <c r="N79369" s="9"/>
    </row>
    <row r="79370" spans="12:14" x14ac:dyDescent="0.25">
      <c r="L79370" s="9"/>
      <c r="M79370" s="9"/>
      <c r="N79370" s="9"/>
    </row>
    <row r="79371" spans="12:14" x14ac:dyDescent="0.25">
      <c r="L79371" s="9"/>
      <c r="M79371" s="9"/>
      <c r="N79371" s="9"/>
    </row>
    <row r="79372" spans="12:14" x14ac:dyDescent="0.25">
      <c r="L79372" s="9"/>
      <c r="M79372" s="9"/>
      <c r="N79372" s="9"/>
    </row>
    <row r="79373" spans="12:14" x14ac:dyDescent="0.25">
      <c r="L79373" s="9"/>
      <c r="M79373" s="9"/>
      <c r="N79373" s="9"/>
    </row>
    <row r="79374" spans="12:14" x14ac:dyDescent="0.25">
      <c r="L79374" s="9"/>
      <c r="M79374" s="9"/>
      <c r="N79374" s="9"/>
    </row>
    <row r="79375" spans="12:14" x14ac:dyDescent="0.25">
      <c r="L79375" s="9"/>
      <c r="M79375" s="9"/>
      <c r="N79375" s="9"/>
    </row>
    <row r="79376" spans="12:14" x14ac:dyDescent="0.25">
      <c r="L79376" s="9"/>
      <c r="M79376" s="9"/>
      <c r="N79376" s="9"/>
    </row>
    <row r="79377" spans="12:14" x14ac:dyDescent="0.25">
      <c r="L79377" s="9"/>
      <c r="M79377" s="9"/>
      <c r="N79377" s="9"/>
    </row>
    <row r="79378" spans="12:14" x14ac:dyDescent="0.25">
      <c r="L79378" s="9"/>
      <c r="M79378" s="9"/>
      <c r="N79378" s="9"/>
    </row>
    <row r="79379" spans="12:14" x14ac:dyDescent="0.25">
      <c r="L79379" s="9"/>
      <c r="M79379" s="9"/>
      <c r="N79379" s="9"/>
    </row>
    <row r="79380" spans="12:14" x14ac:dyDescent="0.25">
      <c r="L79380" s="9"/>
      <c r="M79380" s="9"/>
      <c r="N79380" s="9"/>
    </row>
    <row r="79381" spans="12:14" x14ac:dyDescent="0.25">
      <c r="L79381" s="9"/>
      <c r="M79381" s="9"/>
      <c r="N79381" s="9"/>
    </row>
    <row r="79382" spans="12:14" x14ac:dyDescent="0.25">
      <c r="L79382" s="9"/>
      <c r="M79382" s="9"/>
      <c r="N79382" s="9"/>
    </row>
    <row r="79383" spans="12:14" x14ac:dyDescent="0.25">
      <c r="L79383" s="9"/>
      <c r="M79383" s="9"/>
      <c r="N79383" s="9"/>
    </row>
    <row r="79384" spans="12:14" x14ac:dyDescent="0.25">
      <c r="L79384" s="9"/>
      <c r="M79384" s="9"/>
      <c r="N79384" s="9"/>
    </row>
    <row r="79385" spans="12:14" x14ac:dyDescent="0.25">
      <c r="L79385" s="9"/>
      <c r="M79385" s="9"/>
      <c r="N79385" s="9"/>
    </row>
    <row r="79386" spans="12:14" x14ac:dyDescent="0.25">
      <c r="L79386" s="9"/>
      <c r="M79386" s="9"/>
      <c r="N79386" s="9"/>
    </row>
    <row r="79387" spans="12:14" x14ac:dyDescent="0.25">
      <c r="L79387" s="9"/>
      <c r="M79387" s="9"/>
      <c r="N79387" s="9"/>
    </row>
    <row r="79388" spans="12:14" x14ac:dyDescent="0.25">
      <c r="L79388" s="9"/>
      <c r="M79388" s="9"/>
      <c r="N79388" s="9"/>
    </row>
    <row r="79389" spans="12:14" x14ac:dyDescent="0.25">
      <c r="L79389" s="9"/>
      <c r="M79389" s="9"/>
      <c r="N79389" s="9"/>
    </row>
    <row r="79390" spans="12:14" x14ac:dyDescent="0.25">
      <c r="L79390" s="9"/>
      <c r="M79390" s="9"/>
      <c r="N79390" s="9"/>
    </row>
    <row r="79391" spans="12:14" x14ac:dyDescent="0.25">
      <c r="L79391" s="9"/>
      <c r="M79391" s="9"/>
      <c r="N79391" s="9"/>
    </row>
    <row r="79392" spans="12:14" x14ac:dyDescent="0.25">
      <c r="L79392" s="9"/>
      <c r="M79392" s="9"/>
      <c r="N79392" s="9"/>
    </row>
    <row r="79393" spans="12:14" x14ac:dyDescent="0.25">
      <c r="L79393" s="9"/>
      <c r="M79393" s="9"/>
      <c r="N79393" s="9"/>
    </row>
    <row r="79394" spans="12:14" x14ac:dyDescent="0.25">
      <c r="L79394" s="9"/>
      <c r="M79394" s="9"/>
      <c r="N79394" s="9"/>
    </row>
    <row r="79395" spans="12:14" x14ac:dyDescent="0.25">
      <c r="L79395" s="9"/>
      <c r="M79395" s="9"/>
      <c r="N79395" s="9"/>
    </row>
    <row r="79396" spans="12:14" x14ac:dyDescent="0.25">
      <c r="L79396" s="9"/>
      <c r="M79396" s="9"/>
      <c r="N79396" s="9"/>
    </row>
    <row r="79397" spans="12:14" x14ac:dyDescent="0.25">
      <c r="L79397" s="9"/>
      <c r="M79397" s="9"/>
      <c r="N79397" s="9"/>
    </row>
    <row r="79398" spans="12:14" x14ac:dyDescent="0.25">
      <c r="L79398" s="9"/>
      <c r="M79398" s="9"/>
      <c r="N79398" s="9"/>
    </row>
    <row r="79399" spans="12:14" x14ac:dyDescent="0.25">
      <c r="L79399" s="9"/>
      <c r="M79399" s="9"/>
      <c r="N79399" s="9"/>
    </row>
    <row r="79400" spans="12:14" x14ac:dyDescent="0.25">
      <c r="L79400" s="9"/>
      <c r="M79400" s="9"/>
      <c r="N79400" s="9"/>
    </row>
    <row r="79401" spans="12:14" x14ac:dyDescent="0.25">
      <c r="L79401" s="9"/>
      <c r="M79401" s="9"/>
      <c r="N79401" s="9"/>
    </row>
    <row r="79402" spans="12:14" x14ac:dyDescent="0.25">
      <c r="L79402" s="9"/>
      <c r="M79402" s="9"/>
      <c r="N79402" s="9"/>
    </row>
    <row r="79403" spans="12:14" x14ac:dyDescent="0.25">
      <c r="L79403" s="9"/>
      <c r="M79403" s="9"/>
      <c r="N79403" s="9"/>
    </row>
    <row r="79404" spans="12:14" x14ac:dyDescent="0.25">
      <c r="L79404" s="9"/>
      <c r="M79404" s="9"/>
      <c r="N79404" s="9"/>
    </row>
    <row r="79405" spans="12:14" x14ac:dyDescent="0.25">
      <c r="L79405" s="9"/>
      <c r="M79405" s="9"/>
      <c r="N79405" s="9"/>
    </row>
    <row r="79406" spans="12:14" x14ac:dyDescent="0.25">
      <c r="L79406" s="9"/>
      <c r="M79406" s="9"/>
      <c r="N79406" s="9"/>
    </row>
    <row r="79407" spans="12:14" x14ac:dyDescent="0.25">
      <c r="L79407" s="9"/>
      <c r="M79407" s="9"/>
      <c r="N79407" s="9"/>
    </row>
    <row r="79408" spans="12:14" x14ac:dyDescent="0.25">
      <c r="L79408" s="9"/>
      <c r="M79408" s="9"/>
      <c r="N79408" s="9"/>
    </row>
    <row r="79409" spans="12:14" x14ac:dyDescent="0.25">
      <c r="L79409" s="9"/>
      <c r="M79409" s="9"/>
      <c r="N79409" s="9"/>
    </row>
    <row r="79410" spans="12:14" x14ac:dyDescent="0.25">
      <c r="L79410" s="9"/>
      <c r="M79410" s="9"/>
      <c r="N79410" s="9"/>
    </row>
    <row r="79411" spans="12:14" x14ac:dyDescent="0.25">
      <c r="L79411" s="9"/>
      <c r="M79411" s="9"/>
      <c r="N79411" s="9"/>
    </row>
    <row r="79412" spans="12:14" x14ac:dyDescent="0.25">
      <c r="L79412" s="9"/>
      <c r="M79412" s="9"/>
      <c r="N79412" s="9"/>
    </row>
    <row r="79413" spans="12:14" x14ac:dyDescent="0.25">
      <c r="L79413" s="9"/>
      <c r="M79413" s="9"/>
      <c r="N79413" s="9"/>
    </row>
    <row r="79414" spans="12:14" x14ac:dyDescent="0.25">
      <c r="L79414" s="9"/>
      <c r="M79414" s="9"/>
      <c r="N79414" s="9"/>
    </row>
    <row r="79415" spans="12:14" x14ac:dyDescent="0.25">
      <c r="L79415" s="9"/>
      <c r="M79415" s="9"/>
      <c r="N79415" s="9"/>
    </row>
    <row r="79416" spans="12:14" x14ac:dyDescent="0.25">
      <c r="L79416" s="9"/>
      <c r="M79416" s="9"/>
      <c r="N79416" s="9"/>
    </row>
    <row r="79417" spans="12:14" x14ac:dyDescent="0.25">
      <c r="L79417" s="9"/>
      <c r="M79417" s="9"/>
      <c r="N79417" s="9"/>
    </row>
    <row r="79418" spans="12:14" x14ac:dyDescent="0.25">
      <c r="L79418" s="9"/>
      <c r="M79418" s="9"/>
      <c r="N79418" s="9"/>
    </row>
    <row r="79419" spans="12:14" x14ac:dyDescent="0.25">
      <c r="L79419" s="9"/>
      <c r="M79419" s="9"/>
      <c r="N79419" s="9"/>
    </row>
    <row r="79420" spans="12:14" x14ac:dyDescent="0.25">
      <c r="L79420" s="9"/>
      <c r="M79420" s="9"/>
      <c r="N79420" s="9"/>
    </row>
    <row r="79421" spans="12:14" x14ac:dyDescent="0.25">
      <c r="L79421" s="9"/>
      <c r="M79421" s="9"/>
      <c r="N79421" s="9"/>
    </row>
    <row r="79422" spans="12:14" x14ac:dyDescent="0.25">
      <c r="L79422" s="9"/>
      <c r="M79422" s="9"/>
      <c r="N79422" s="9"/>
    </row>
    <row r="79423" spans="12:14" x14ac:dyDescent="0.25">
      <c r="L79423" s="9"/>
      <c r="M79423" s="9"/>
      <c r="N79423" s="9"/>
    </row>
    <row r="79424" spans="12:14" x14ac:dyDescent="0.25">
      <c r="L79424" s="9"/>
      <c r="M79424" s="9"/>
      <c r="N79424" s="9"/>
    </row>
    <row r="79425" spans="12:14" x14ac:dyDescent="0.25">
      <c r="L79425" s="9"/>
      <c r="M79425" s="9"/>
      <c r="N79425" s="9"/>
    </row>
    <row r="79426" spans="12:14" x14ac:dyDescent="0.25">
      <c r="L79426" s="9"/>
      <c r="M79426" s="9"/>
      <c r="N79426" s="9"/>
    </row>
    <row r="79427" spans="12:14" x14ac:dyDescent="0.25">
      <c r="L79427" s="9"/>
      <c r="M79427" s="9"/>
      <c r="N79427" s="9"/>
    </row>
    <row r="79428" spans="12:14" x14ac:dyDescent="0.25">
      <c r="L79428" s="9"/>
      <c r="M79428" s="9"/>
      <c r="N79428" s="9"/>
    </row>
    <row r="79429" spans="12:14" x14ac:dyDescent="0.25">
      <c r="L79429" s="9"/>
      <c r="M79429" s="9"/>
      <c r="N79429" s="9"/>
    </row>
    <row r="79430" spans="12:14" x14ac:dyDescent="0.25">
      <c r="L79430" s="9"/>
      <c r="M79430" s="9"/>
      <c r="N79430" s="9"/>
    </row>
    <row r="79431" spans="12:14" x14ac:dyDescent="0.25">
      <c r="L79431" s="9"/>
      <c r="M79431" s="9"/>
      <c r="N79431" s="9"/>
    </row>
    <row r="79432" spans="12:14" x14ac:dyDescent="0.25">
      <c r="L79432" s="9"/>
      <c r="M79432" s="9"/>
      <c r="N79432" s="9"/>
    </row>
    <row r="79433" spans="12:14" x14ac:dyDescent="0.25">
      <c r="L79433" s="9"/>
      <c r="M79433" s="9"/>
      <c r="N79433" s="9"/>
    </row>
    <row r="79434" spans="12:14" x14ac:dyDescent="0.25">
      <c r="L79434" s="9"/>
      <c r="M79434" s="9"/>
      <c r="N79434" s="9"/>
    </row>
    <row r="79435" spans="12:14" x14ac:dyDescent="0.25">
      <c r="L79435" s="9"/>
      <c r="M79435" s="9"/>
      <c r="N79435" s="9"/>
    </row>
    <row r="79436" spans="12:14" x14ac:dyDescent="0.25">
      <c r="L79436" s="9"/>
      <c r="M79436" s="9"/>
      <c r="N79436" s="9"/>
    </row>
    <row r="79437" spans="12:14" x14ac:dyDescent="0.25">
      <c r="L79437" s="9"/>
      <c r="M79437" s="9"/>
      <c r="N79437" s="9"/>
    </row>
    <row r="79438" spans="12:14" x14ac:dyDescent="0.25">
      <c r="L79438" s="9"/>
      <c r="M79438" s="9"/>
      <c r="N79438" s="9"/>
    </row>
    <row r="79439" spans="12:14" x14ac:dyDescent="0.25">
      <c r="L79439" s="9"/>
      <c r="M79439" s="9"/>
      <c r="N79439" s="9"/>
    </row>
    <row r="79440" spans="12:14" x14ac:dyDescent="0.25">
      <c r="L79440" s="9"/>
      <c r="M79440" s="9"/>
      <c r="N79440" s="9"/>
    </row>
    <row r="79441" spans="12:14" x14ac:dyDescent="0.25">
      <c r="L79441" s="9"/>
      <c r="M79441" s="9"/>
      <c r="N79441" s="9"/>
    </row>
    <row r="79442" spans="12:14" x14ac:dyDescent="0.25">
      <c r="L79442" s="9"/>
      <c r="M79442" s="9"/>
      <c r="N79442" s="9"/>
    </row>
    <row r="79443" spans="12:14" x14ac:dyDescent="0.25">
      <c r="L79443" s="9"/>
      <c r="M79443" s="9"/>
      <c r="N79443" s="9"/>
    </row>
    <row r="79444" spans="12:14" x14ac:dyDescent="0.25">
      <c r="L79444" s="9"/>
      <c r="M79444" s="9"/>
      <c r="N79444" s="9"/>
    </row>
    <row r="79445" spans="12:14" x14ac:dyDescent="0.25">
      <c r="L79445" s="9"/>
      <c r="M79445" s="9"/>
      <c r="N79445" s="9"/>
    </row>
    <row r="79446" spans="12:14" x14ac:dyDescent="0.25">
      <c r="L79446" s="9"/>
      <c r="M79446" s="9"/>
      <c r="N79446" s="9"/>
    </row>
    <row r="79447" spans="12:14" x14ac:dyDescent="0.25">
      <c r="L79447" s="9"/>
      <c r="M79447" s="9"/>
      <c r="N79447" s="9"/>
    </row>
    <row r="79448" spans="12:14" x14ac:dyDescent="0.25">
      <c r="L79448" s="9"/>
      <c r="M79448" s="9"/>
      <c r="N79448" s="9"/>
    </row>
    <row r="79449" spans="12:14" x14ac:dyDescent="0.25">
      <c r="L79449" s="9"/>
      <c r="M79449" s="9"/>
      <c r="N79449" s="9"/>
    </row>
    <row r="79450" spans="12:14" x14ac:dyDescent="0.25">
      <c r="L79450" s="9"/>
      <c r="M79450" s="9"/>
      <c r="N79450" s="9"/>
    </row>
    <row r="79451" spans="12:14" x14ac:dyDescent="0.25">
      <c r="L79451" s="9"/>
      <c r="M79451" s="9"/>
      <c r="N79451" s="9"/>
    </row>
    <row r="79452" spans="12:14" x14ac:dyDescent="0.25">
      <c r="L79452" s="9"/>
      <c r="M79452" s="9"/>
      <c r="N79452" s="9"/>
    </row>
    <row r="79453" spans="12:14" x14ac:dyDescent="0.25">
      <c r="L79453" s="9"/>
      <c r="M79453" s="9"/>
      <c r="N79453" s="9"/>
    </row>
    <row r="79454" spans="12:14" x14ac:dyDescent="0.25">
      <c r="L79454" s="9"/>
      <c r="M79454" s="9"/>
      <c r="N79454" s="9"/>
    </row>
    <row r="79455" spans="12:14" x14ac:dyDescent="0.25">
      <c r="L79455" s="9"/>
      <c r="M79455" s="9"/>
      <c r="N79455" s="9"/>
    </row>
    <row r="79456" spans="12:14" x14ac:dyDescent="0.25">
      <c r="L79456" s="9"/>
      <c r="M79456" s="9"/>
      <c r="N79456" s="9"/>
    </row>
    <row r="79457" spans="12:14" x14ac:dyDescent="0.25">
      <c r="L79457" s="9"/>
      <c r="M79457" s="9"/>
      <c r="N79457" s="9"/>
    </row>
    <row r="79458" spans="12:14" x14ac:dyDescent="0.25">
      <c r="L79458" s="9"/>
      <c r="M79458" s="9"/>
      <c r="N79458" s="9"/>
    </row>
    <row r="79459" spans="12:14" x14ac:dyDescent="0.25">
      <c r="L79459" s="9"/>
      <c r="M79459" s="9"/>
      <c r="N79459" s="9"/>
    </row>
    <row r="79460" spans="12:14" x14ac:dyDescent="0.25">
      <c r="L79460" s="9"/>
      <c r="M79460" s="9"/>
      <c r="N79460" s="9"/>
    </row>
    <row r="79461" spans="12:14" x14ac:dyDescent="0.25">
      <c r="L79461" s="9"/>
      <c r="M79461" s="9"/>
      <c r="N79461" s="9"/>
    </row>
    <row r="79462" spans="12:14" x14ac:dyDescent="0.25">
      <c r="L79462" s="9"/>
      <c r="M79462" s="9"/>
      <c r="N79462" s="9"/>
    </row>
    <row r="79463" spans="12:14" x14ac:dyDescent="0.25">
      <c r="L79463" s="9"/>
      <c r="M79463" s="9"/>
      <c r="N79463" s="9"/>
    </row>
    <row r="79464" spans="12:14" x14ac:dyDescent="0.25">
      <c r="L79464" s="9"/>
      <c r="M79464" s="9"/>
      <c r="N79464" s="9"/>
    </row>
    <row r="79465" spans="12:14" x14ac:dyDescent="0.25">
      <c r="L79465" s="9"/>
      <c r="M79465" s="9"/>
      <c r="N79465" s="9"/>
    </row>
    <row r="79466" spans="12:14" x14ac:dyDescent="0.25">
      <c r="L79466" s="9"/>
      <c r="M79466" s="9"/>
      <c r="N79466" s="9"/>
    </row>
    <row r="79467" spans="12:14" x14ac:dyDescent="0.25">
      <c r="L79467" s="9"/>
      <c r="M79467" s="9"/>
      <c r="N79467" s="9"/>
    </row>
    <row r="79468" spans="12:14" x14ac:dyDescent="0.25">
      <c r="L79468" s="9"/>
      <c r="M79468" s="9"/>
      <c r="N79468" s="9"/>
    </row>
    <row r="79469" spans="12:14" x14ac:dyDescent="0.25">
      <c r="L79469" s="9"/>
      <c r="M79469" s="9"/>
      <c r="N79469" s="9"/>
    </row>
    <row r="79470" spans="12:14" x14ac:dyDescent="0.25">
      <c r="L79470" s="9"/>
      <c r="M79470" s="9"/>
      <c r="N79470" s="9"/>
    </row>
    <row r="79471" spans="12:14" x14ac:dyDescent="0.25">
      <c r="L79471" s="9"/>
      <c r="M79471" s="9"/>
      <c r="N79471" s="9"/>
    </row>
    <row r="79472" spans="12:14" x14ac:dyDescent="0.25">
      <c r="L79472" s="9"/>
      <c r="M79472" s="9"/>
      <c r="N79472" s="9"/>
    </row>
    <row r="79473" spans="12:14" x14ac:dyDescent="0.25">
      <c r="L79473" s="9"/>
      <c r="M79473" s="9"/>
      <c r="N79473" s="9"/>
    </row>
    <row r="79474" spans="12:14" x14ac:dyDescent="0.25">
      <c r="L79474" s="9"/>
      <c r="M79474" s="9"/>
      <c r="N79474" s="9"/>
    </row>
    <row r="79475" spans="12:14" x14ac:dyDescent="0.25">
      <c r="L79475" s="9"/>
      <c r="M79475" s="9"/>
      <c r="N79475" s="9"/>
    </row>
    <row r="79476" spans="12:14" x14ac:dyDescent="0.25">
      <c r="L79476" s="9"/>
      <c r="M79476" s="9"/>
      <c r="N79476" s="9"/>
    </row>
    <row r="79477" spans="12:14" x14ac:dyDescent="0.25">
      <c r="L79477" s="9"/>
      <c r="M79477" s="9"/>
      <c r="N79477" s="9"/>
    </row>
    <row r="79478" spans="12:14" x14ac:dyDescent="0.25">
      <c r="L79478" s="9"/>
      <c r="M79478" s="9"/>
      <c r="N79478" s="9"/>
    </row>
    <row r="79479" spans="12:14" x14ac:dyDescent="0.25">
      <c r="L79479" s="9"/>
      <c r="M79479" s="9"/>
      <c r="N79479" s="9"/>
    </row>
    <row r="79480" spans="12:14" x14ac:dyDescent="0.25">
      <c r="L79480" s="9"/>
      <c r="M79480" s="9"/>
      <c r="N79480" s="9"/>
    </row>
    <row r="79481" spans="12:14" x14ac:dyDescent="0.25">
      <c r="L79481" s="9"/>
      <c r="M79481" s="9"/>
      <c r="N79481" s="9"/>
    </row>
    <row r="79482" spans="12:14" x14ac:dyDescent="0.25">
      <c r="L79482" s="9"/>
      <c r="M79482" s="9"/>
      <c r="N79482" s="9"/>
    </row>
    <row r="79483" spans="12:14" x14ac:dyDescent="0.25">
      <c r="L79483" s="9"/>
      <c r="M79483" s="9"/>
      <c r="N79483" s="9"/>
    </row>
    <row r="79484" spans="12:14" x14ac:dyDescent="0.25">
      <c r="L79484" s="9"/>
      <c r="M79484" s="9"/>
      <c r="N79484" s="9"/>
    </row>
    <row r="79485" spans="12:14" x14ac:dyDescent="0.25">
      <c r="L79485" s="9"/>
      <c r="M79485" s="9"/>
      <c r="N79485" s="9"/>
    </row>
    <row r="79486" spans="12:14" x14ac:dyDescent="0.25">
      <c r="L79486" s="9"/>
      <c r="M79486" s="9"/>
      <c r="N79486" s="9"/>
    </row>
    <row r="79487" spans="12:14" x14ac:dyDescent="0.25">
      <c r="L79487" s="9"/>
      <c r="M79487" s="9"/>
      <c r="N79487" s="9"/>
    </row>
    <row r="79488" spans="12:14" x14ac:dyDescent="0.25">
      <c r="L79488" s="9"/>
      <c r="M79488" s="9"/>
      <c r="N79488" s="9"/>
    </row>
    <row r="79489" spans="12:14" x14ac:dyDescent="0.25">
      <c r="L79489" s="9"/>
      <c r="M79489" s="9"/>
      <c r="N79489" s="9"/>
    </row>
    <row r="79490" spans="12:14" x14ac:dyDescent="0.25">
      <c r="L79490" s="9"/>
      <c r="M79490" s="9"/>
      <c r="N79490" s="9"/>
    </row>
    <row r="79491" spans="12:14" x14ac:dyDescent="0.25">
      <c r="L79491" s="9"/>
      <c r="M79491" s="9"/>
      <c r="N79491" s="9"/>
    </row>
    <row r="79492" spans="12:14" x14ac:dyDescent="0.25">
      <c r="L79492" s="9"/>
      <c r="M79492" s="9"/>
      <c r="N79492" s="9"/>
    </row>
    <row r="79493" spans="12:14" x14ac:dyDescent="0.25">
      <c r="L79493" s="9"/>
      <c r="M79493" s="9"/>
      <c r="N79493" s="9"/>
    </row>
    <row r="79494" spans="12:14" x14ac:dyDescent="0.25">
      <c r="L79494" s="9"/>
      <c r="M79494" s="9"/>
      <c r="N79494" s="9"/>
    </row>
    <row r="79495" spans="12:14" x14ac:dyDescent="0.25">
      <c r="L79495" s="9"/>
      <c r="M79495" s="9"/>
      <c r="N79495" s="9"/>
    </row>
    <row r="79496" spans="12:14" x14ac:dyDescent="0.25">
      <c r="L79496" s="9"/>
      <c r="M79496" s="9"/>
      <c r="N79496" s="9"/>
    </row>
    <row r="79497" spans="12:14" x14ac:dyDescent="0.25">
      <c r="L79497" s="9"/>
      <c r="M79497" s="9"/>
      <c r="N79497" s="9"/>
    </row>
    <row r="79498" spans="12:14" x14ac:dyDescent="0.25">
      <c r="L79498" s="9"/>
      <c r="M79498" s="9"/>
      <c r="N79498" s="9"/>
    </row>
    <row r="79499" spans="12:14" x14ac:dyDescent="0.25">
      <c r="L79499" s="9"/>
      <c r="M79499" s="9"/>
      <c r="N79499" s="9"/>
    </row>
    <row r="79500" spans="12:14" x14ac:dyDescent="0.25">
      <c r="L79500" s="9"/>
      <c r="M79500" s="9"/>
      <c r="N79500" s="9"/>
    </row>
    <row r="79501" spans="12:14" x14ac:dyDescent="0.25">
      <c r="L79501" s="9"/>
      <c r="M79501" s="9"/>
      <c r="N79501" s="9"/>
    </row>
    <row r="79502" spans="12:14" x14ac:dyDescent="0.25">
      <c r="L79502" s="9"/>
      <c r="M79502" s="9"/>
      <c r="N79502" s="9"/>
    </row>
    <row r="79503" spans="12:14" x14ac:dyDescent="0.25">
      <c r="L79503" s="9"/>
      <c r="M79503" s="9"/>
      <c r="N79503" s="9"/>
    </row>
    <row r="79504" spans="12:14" x14ac:dyDescent="0.25">
      <c r="L79504" s="9"/>
      <c r="M79504" s="9"/>
      <c r="N79504" s="9"/>
    </row>
    <row r="79505" spans="12:14" x14ac:dyDescent="0.25">
      <c r="L79505" s="9"/>
      <c r="M79505" s="9"/>
      <c r="N79505" s="9"/>
    </row>
    <row r="79506" spans="12:14" x14ac:dyDescent="0.25">
      <c r="L79506" s="9"/>
      <c r="M79506" s="9"/>
      <c r="N79506" s="9"/>
    </row>
    <row r="79507" spans="12:14" x14ac:dyDescent="0.25">
      <c r="L79507" s="9"/>
      <c r="M79507" s="9"/>
      <c r="N79507" s="9"/>
    </row>
    <row r="79508" spans="12:14" x14ac:dyDescent="0.25">
      <c r="L79508" s="9"/>
      <c r="M79508" s="9"/>
      <c r="N79508" s="9"/>
    </row>
    <row r="79509" spans="12:14" x14ac:dyDescent="0.25">
      <c r="L79509" s="9"/>
      <c r="M79509" s="9"/>
      <c r="N79509" s="9"/>
    </row>
    <row r="79510" spans="12:14" x14ac:dyDescent="0.25">
      <c r="L79510" s="9"/>
      <c r="M79510" s="9"/>
      <c r="N79510" s="9"/>
    </row>
    <row r="79511" spans="12:14" x14ac:dyDescent="0.25">
      <c r="L79511" s="9"/>
      <c r="M79511" s="9"/>
      <c r="N79511" s="9"/>
    </row>
    <row r="79512" spans="12:14" x14ac:dyDescent="0.25">
      <c r="L79512" s="9"/>
      <c r="M79512" s="9"/>
      <c r="N79512" s="9"/>
    </row>
    <row r="79513" spans="12:14" x14ac:dyDescent="0.25">
      <c r="L79513" s="9"/>
      <c r="M79513" s="9"/>
      <c r="N79513" s="9"/>
    </row>
    <row r="79514" spans="12:14" x14ac:dyDescent="0.25">
      <c r="L79514" s="9"/>
      <c r="M79514" s="9"/>
      <c r="N79514" s="9"/>
    </row>
    <row r="79515" spans="12:14" x14ac:dyDescent="0.25">
      <c r="L79515" s="9"/>
      <c r="M79515" s="9"/>
      <c r="N79515" s="9"/>
    </row>
    <row r="79516" spans="12:14" x14ac:dyDescent="0.25">
      <c r="L79516" s="9"/>
      <c r="M79516" s="9"/>
      <c r="N79516" s="9"/>
    </row>
    <row r="79517" spans="12:14" x14ac:dyDescent="0.25">
      <c r="L79517" s="9"/>
      <c r="M79517" s="9"/>
      <c r="N79517" s="9"/>
    </row>
    <row r="79518" spans="12:14" x14ac:dyDescent="0.25">
      <c r="L79518" s="9"/>
      <c r="M79518" s="9"/>
      <c r="N79518" s="9"/>
    </row>
    <row r="79519" spans="12:14" x14ac:dyDescent="0.25">
      <c r="L79519" s="9"/>
      <c r="M79519" s="9"/>
      <c r="N79519" s="9"/>
    </row>
    <row r="79520" spans="12:14" x14ac:dyDescent="0.25">
      <c r="L79520" s="9"/>
      <c r="M79520" s="9"/>
      <c r="N79520" s="9"/>
    </row>
    <row r="79521" spans="12:14" x14ac:dyDescent="0.25">
      <c r="L79521" s="9"/>
      <c r="M79521" s="9"/>
      <c r="N79521" s="9"/>
    </row>
    <row r="79522" spans="12:14" x14ac:dyDescent="0.25">
      <c r="L79522" s="9"/>
      <c r="M79522" s="9"/>
      <c r="N79522" s="9"/>
    </row>
    <row r="79523" spans="12:14" x14ac:dyDescent="0.25">
      <c r="L79523" s="9"/>
      <c r="M79523" s="9"/>
      <c r="N79523" s="9"/>
    </row>
    <row r="79524" spans="12:14" x14ac:dyDescent="0.25">
      <c r="L79524" s="9"/>
      <c r="M79524" s="9"/>
      <c r="N79524" s="9"/>
    </row>
    <row r="79525" spans="12:14" x14ac:dyDescent="0.25">
      <c r="L79525" s="9"/>
      <c r="M79525" s="9"/>
      <c r="N79525" s="9"/>
    </row>
    <row r="79526" spans="12:14" x14ac:dyDescent="0.25">
      <c r="L79526" s="9"/>
      <c r="M79526" s="9"/>
      <c r="N79526" s="9"/>
    </row>
    <row r="79527" spans="12:14" x14ac:dyDescent="0.25">
      <c r="L79527" s="9"/>
      <c r="M79527" s="9"/>
      <c r="N79527" s="9"/>
    </row>
    <row r="79528" spans="12:14" x14ac:dyDescent="0.25">
      <c r="L79528" s="9"/>
      <c r="M79528" s="9"/>
      <c r="N79528" s="9"/>
    </row>
    <row r="79529" spans="12:14" x14ac:dyDescent="0.25">
      <c r="L79529" s="9"/>
      <c r="M79529" s="9"/>
      <c r="N79529" s="9"/>
    </row>
    <row r="79530" spans="12:14" x14ac:dyDescent="0.25">
      <c r="L79530" s="9"/>
      <c r="M79530" s="9"/>
      <c r="N79530" s="9"/>
    </row>
    <row r="79531" spans="12:14" x14ac:dyDescent="0.25">
      <c r="L79531" s="9"/>
      <c r="M79531" s="9"/>
      <c r="N79531" s="9"/>
    </row>
    <row r="79532" spans="12:14" x14ac:dyDescent="0.25">
      <c r="L79532" s="9"/>
      <c r="M79532" s="9"/>
      <c r="N79532" s="9"/>
    </row>
    <row r="79533" spans="12:14" x14ac:dyDescent="0.25">
      <c r="L79533" s="9"/>
      <c r="M79533" s="9"/>
      <c r="N79533" s="9"/>
    </row>
    <row r="79534" spans="12:14" x14ac:dyDescent="0.25">
      <c r="L79534" s="9"/>
      <c r="M79534" s="9"/>
      <c r="N79534" s="9"/>
    </row>
    <row r="79535" spans="12:14" x14ac:dyDescent="0.25">
      <c r="L79535" s="9"/>
      <c r="M79535" s="9"/>
      <c r="N79535" s="9"/>
    </row>
    <row r="79536" spans="12:14" x14ac:dyDescent="0.25">
      <c r="L79536" s="9"/>
      <c r="M79536" s="9"/>
      <c r="N79536" s="9"/>
    </row>
    <row r="79537" spans="12:14" x14ac:dyDescent="0.25">
      <c r="L79537" s="9"/>
      <c r="M79537" s="9"/>
      <c r="N79537" s="9"/>
    </row>
    <row r="79538" spans="12:14" x14ac:dyDescent="0.25">
      <c r="L79538" s="9"/>
      <c r="M79538" s="9"/>
      <c r="N79538" s="9"/>
    </row>
    <row r="79539" spans="12:14" x14ac:dyDescent="0.25">
      <c r="L79539" s="9"/>
      <c r="M79539" s="9"/>
      <c r="N79539" s="9"/>
    </row>
    <row r="79540" spans="12:14" x14ac:dyDescent="0.25">
      <c r="L79540" s="9"/>
      <c r="M79540" s="9"/>
      <c r="N79540" s="9"/>
    </row>
    <row r="79541" spans="12:14" x14ac:dyDescent="0.25">
      <c r="L79541" s="9"/>
      <c r="M79541" s="9"/>
      <c r="N79541" s="9"/>
    </row>
    <row r="79542" spans="12:14" x14ac:dyDescent="0.25">
      <c r="L79542" s="9"/>
      <c r="M79542" s="9"/>
      <c r="N79542" s="9"/>
    </row>
    <row r="79543" spans="12:14" x14ac:dyDescent="0.25">
      <c r="L79543" s="9"/>
      <c r="M79543" s="9"/>
      <c r="N79543" s="9"/>
    </row>
    <row r="79544" spans="12:14" x14ac:dyDescent="0.25">
      <c r="L79544" s="9"/>
      <c r="M79544" s="9"/>
      <c r="N79544" s="9"/>
    </row>
    <row r="79545" spans="12:14" x14ac:dyDescent="0.25">
      <c r="L79545" s="9"/>
      <c r="M79545" s="9"/>
      <c r="N79545" s="9"/>
    </row>
    <row r="79546" spans="12:14" x14ac:dyDescent="0.25">
      <c r="L79546" s="9"/>
      <c r="M79546" s="9"/>
      <c r="N79546" s="9"/>
    </row>
    <row r="79547" spans="12:14" x14ac:dyDescent="0.25">
      <c r="L79547" s="9"/>
      <c r="M79547" s="9"/>
      <c r="N79547" s="9"/>
    </row>
    <row r="79548" spans="12:14" x14ac:dyDescent="0.25">
      <c r="L79548" s="9"/>
      <c r="M79548" s="9"/>
      <c r="N79548" s="9"/>
    </row>
    <row r="79549" spans="12:14" x14ac:dyDescent="0.25">
      <c r="L79549" s="9"/>
      <c r="M79549" s="9"/>
      <c r="N79549" s="9"/>
    </row>
    <row r="79550" spans="12:14" x14ac:dyDescent="0.25">
      <c r="L79550" s="9"/>
      <c r="M79550" s="9"/>
      <c r="N79550" s="9"/>
    </row>
    <row r="79551" spans="12:14" x14ac:dyDescent="0.25">
      <c r="L79551" s="9"/>
      <c r="M79551" s="9"/>
      <c r="N79551" s="9"/>
    </row>
    <row r="79552" spans="12:14" x14ac:dyDescent="0.25">
      <c r="L79552" s="9"/>
      <c r="M79552" s="9"/>
      <c r="N79552" s="9"/>
    </row>
    <row r="79553" spans="12:14" x14ac:dyDescent="0.25">
      <c r="L79553" s="9"/>
      <c r="M79553" s="9"/>
      <c r="N79553" s="9"/>
    </row>
    <row r="79554" spans="12:14" x14ac:dyDescent="0.25">
      <c r="L79554" s="9"/>
      <c r="M79554" s="9"/>
      <c r="N79554" s="9"/>
    </row>
    <row r="79555" spans="12:14" x14ac:dyDescent="0.25">
      <c r="L79555" s="9"/>
      <c r="M79555" s="9"/>
      <c r="N79555" s="9"/>
    </row>
    <row r="79556" spans="12:14" x14ac:dyDescent="0.25">
      <c r="L79556" s="9"/>
      <c r="M79556" s="9"/>
      <c r="N79556" s="9"/>
    </row>
    <row r="79557" spans="12:14" x14ac:dyDescent="0.25">
      <c r="L79557" s="9"/>
      <c r="M79557" s="9"/>
      <c r="N79557" s="9"/>
    </row>
    <row r="79558" spans="12:14" x14ac:dyDescent="0.25">
      <c r="L79558" s="9"/>
      <c r="M79558" s="9"/>
      <c r="N79558" s="9"/>
    </row>
    <row r="79559" spans="12:14" x14ac:dyDescent="0.25">
      <c r="L79559" s="9"/>
      <c r="M79559" s="9"/>
      <c r="N79559" s="9"/>
    </row>
    <row r="79560" spans="12:14" x14ac:dyDescent="0.25">
      <c r="L79560" s="9"/>
      <c r="M79560" s="9"/>
      <c r="N79560" s="9"/>
    </row>
    <row r="79561" spans="12:14" x14ac:dyDescent="0.25">
      <c r="L79561" s="9"/>
      <c r="M79561" s="9"/>
      <c r="N79561" s="9"/>
    </row>
    <row r="79562" spans="12:14" x14ac:dyDescent="0.25">
      <c r="L79562" s="9"/>
      <c r="M79562" s="9"/>
      <c r="N79562" s="9"/>
    </row>
    <row r="79563" spans="12:14" x14ac:dyDescent="0.25">
      <c r="L79563" s="9"/>
      <c r="M79563" s="9"/>
      <c r="N79563" s="9"/>
    </row>
    <row r="79564" spans="12:14" x14ac:dyDescent="0.25">
      <c r="L79564" s="9"/>
      <c r="M79564" s="9"/>
      <c r="N79564" s="9"/>
    </row>
    <row r="79565" spans="12:14" x14ac:dyDescent="0.25">
      <c r="L79565" s="9"/>
      <c r="M79565" s="9"/>
      <c r="N79565" s="9"/>
    </row>
    <row r="79566" spans="12:14" x14ac:dyDescent="0.25">
      <c r="L79566" s="9"/>
      <c r="M79566" s="9"/>
      <c r="N79566" s="9"/>
    </row>
    <row r="79567" spans="12:14" x14ac:dyDescent="0.25">
      <c r="L79567" s="9"/>
      <c r="M79567" s="9"/>
      <c r="N79567" s="9"/>
    </row>
    <row r="79568" spans="12:14" x14ac:dyDescent="0.25">
      <c r="L79568" s="9"/>
      <c r="M79568" s="9"/>
      <c r="N79568" s="9"/>
    </row>
    <row r="79569" spans="12:14" x14ac:dyDescent="0.25">
      <c r="L79569" s="9"/>
      <c r="M79569" s="9"/>
      <c r="N79569" s="9"/>
    </row>
    <row r="79570" spans="12:14" x14ac:dyDescent="0.25">
      <c r="L79570" s="9"/>
      <c r="M79570" s="9"/>
      <c r="N79570" s="9"/>
    </row>
    <row r="79571" spans="12:14" x14ac:dyDescent="0.25">
      <c r="L79571" s="9"/>
      <c r="M79571" s="9"/>
      <c r="N79571" s="9"/>
    </row>
    <row r="79572" spans="12:14" x14ac:dyDescent="0.25">
      <c r="L79572" s="9"/>
      <c r="M79572" s="9"/>
      <c r="N79572" s="9"/>
    </row>
    <row r="79573" spans="12:14" x14ac:dyDescent="0.25">
      <c r="L79573" s="9"/>
      <c r="M79573" s="9"/>
      <c r="N79573" s="9"/>
    </row>
    <row r="79574" spans="12:14" x14ac:dyDescent="0.25">
      <c r="L79574" s="9"/>
      <c r="M79574" s="9"/>
      <c r="N79574" s="9"/>
    </row>
    <row r="79575" spans="12:14" x14ac:dyDescent="0.25">
      <c r="L79575" s="9"/>
      <c r="M79575" s="9"/>
      <c r="N79575" s="9"/>
    </row>
    <row r="79576" spans="12:14" x14ac:dyDescent="0.25">
      <c r="L79576" s="9"/>
      <c r="M79576" s="9"/>
      <c r="N79576" s="9"/>
    </row>
    <row r="79577" spans="12:14" x14ac:dyDescent="0.25">
      <c r="L79577" s="9"/>
      <c r="M79577" s="9"/>
      <c r="N79577" s="9"/>
    </row>
    <row r="79578" spans="12:14" x14ac:dyDescent="0.25">
      <c r="L79578" s="9"/>
      <c r="M79578" s="9"/>
      <c r="N79578" s="9"/>
    </row>
    <row r="79579" spans="12:14" x14ac:dyDescent="0.25">
      <c r="L79579" s="9"/>
      <c r="M79579" s="9"/>
      <c r="N79579" s="9"/>
    </row>
    <row r="79580" spans="12:14" x14ac:dyDescent="0.25">
      <c r="L79580" s="9"/>
      <c r="M79580" s="9"/>
      <c r="N79580" s="9"/>
    </row>
    <row r="79581" spans="12:14" x14ac:dyDescent="0.25">
      <c r="L79581" s="9"/>
      <c r="M79581" s="9"/>
      <c r="N79581" s="9"/>
    </row>
    <row r="79582" spans="12:14" x14ac:dyDescent="0.25">
      <c r="L79582" s="9"/>
      <c r="M79582" s="9"/>
      <c r="N79582" s="9"/>
    </row>
    <row r="79583" spans="12:14" x14ac:dyDescent="0.25">
      <c r="L79583" s="9"/>
      <c r="M79583" s="9"/>
      <c r="N79583" s="9"/>
    </row>
    <row r="79584" spans="12:14" x14ac:dyDescent="0.25">
      <c r="L79584" s="9"/>
      <c r="M79584" s="9"/>
      <c r="N79584" s="9"/>
    </row>
    <row r="79585" spans="12:14" x14ac:dyDescent="0.25">
      <c r="L79585" s="9"/>
      <c r="M79585" s="9"/>
      <c r="N79585" s="9"/>
    </row>
    <row r="79586" spans="12:14" x14ac:dyDescent="0.25">
      <c r="L79586" s="9"/>
      <c r="M79586" s="9"/>
      <c r="N79586" s="9"/>
    </row>
    <row r="79587" spans="12:14" x14ac:dyDescent="0.25">
      <c r="L79587" s="9"/>
      <c r="M79587" s="9"/>
      <c r="N79587" s="9"/>
    </row>
    <row r="79588" spans="12:14" x14ac:dyDescent="0.25">
      <c r="L79588" s="9"/>
      <c r="M79588" s="9"/>
      <c r="N79588" s="9"/>
    </row>
    <row r="79589" spans="12:14" x14ac:dyDescent="0.25">
      <c r="L79589" s="9"/>
      <c r="M79589" s="9"/>
      <c r="N79589" s="9"/>
    </row>
    <row r="79590" spans="12:14" x14ac:dyDescent="0.25">
      <c r="L79590" s="9"/>
      <c r="M79590" s="9"/>
      <c r="N79590" s="9"/>
    </row>
    <row r="79591" spans="12:14" x14ac:dyDescent="0.25">
      <c r="L79591" s="9"/>
      <c r="M79591" s="9"/>
      <c r="N79591" s="9"/>
    </row>
    <row r="79592" spans="12:14" x14ac:dyDescent="0.25">
      <c r="L79592" s="9"/>
      <c r="M79592" s="9"/>
      <c r="N79592" s="9"/>
    </row>
    <row r="79593" spans="12:14" x14ac:dyDescent="0.25">
      <c r="L79593" s="9"/>
      <c r="M79593" s="9"/>
      <c r="N79593" s="9"/>
    </row>
    <row r="79594" spans="12:14" x14ac:dyDescent="0.25">
      <c r="L79594" s="9"/>
      <c r="M79594" s="9"/>
      <c r="N79594" s="9"/>
    </row>
    <row r="79595" spans="12:14" x14ac:dyDescent="0.25">
      <c r="L79595" s="9"/>
      <c r="M79595" s="9"/>
      <c r="N79595" s="9"/>
    </row>
    <row r="79596" spans="12:14" x14ac:dyDescent="0.25">
      <c r="L79596" s="9"/>
      <c r="M79596" s="9"/>
      <c r="N79596" s="9"/>
    </row>
    <row r="79597" spans="12:14" x14ac:dyDescent="0.25">
      <c r="L79597" s="9"/>
      <c r="M79597" s="9"/>
      <c r="N79597" s="9"/>
    </row>
    <row r="79598" spans="12:14" x14ac:dyDescent="0.25">
      <c r="L79598" s="9"/>
      <c r="M79598" s="9"/>
      <c r="N79598" s="9"/>
    </row>
    <row r="79599" spans="12:14" x14ac:dyDescent="0.25">
      <c r="L79599" s="9"/>
      <c r="M79599" s="9"/>
      <c r="N79599" s="9"/>
    </row>
    <row r="79600" spans="12:14" x14ac:dyDescent="0.25">
      <c r="L79600" s="9"/>
      <c r="M79600" s="9"/>
      <c r="N79600" s="9"/>
    </row>
    <row r="79601" spans="12:14" x14ac:dyDescent="0.25">
      <c r="L79601" s="9"/>
      <c r="M79601" s="9"/>
      <c r="N79601" s="9"/>
    </row>
    <row r="79602" spans="12:14" x14ac:dyDescent="0.25">
      <c r="L79602" s="9"/>
      <c r="M79602" s="9"/>
      <c r="N79602" s="9"/>
    </row>
    <row r="79603" spans="12:14" x14ac:dyDescent="0.25">
      <c r="L79603" s="9"/>
      <c r="M79603" s="9"/>
      <c r="N79603" s="9"/>
    </row>
    <row r="79604" spans="12:14" x14ac:dyDescent="0.25">
      <c r="L79604" s="9"/>
      <c r="M79604" s="9"/>
      <c r="N79604" s="9"/>
    </row>
    <row r="79605" spans="12:14" x14ac:dyDescent="0.25">
      <c r="L79605" s="9"/>
      <c r="M79605" s="9"/>
      <c r="N79605" s="9"/>
    </row>
    <row r="79606" spans="12:14" x14ac:dyDescent="0.25">
      <c r="L79606" s="9"/>
      <c r="M79606" s="9"/>
      <c r="N79606" s="9"/>
    </row>
    <row r="79607" spans="12:14" x14ac:dyDescent="0.25">
      <c r="L79607" s="9"/>
      <c r="M79607" s="9"/>
      <c r="N79607" s="9"/>
    </row>
    <row r="79608" spans="12:14" x14ac:dyDescent="0.25">
      <c r="L79608" s="9"/>
      <c r="M79608" s="9"/>
      <c r="N79608" s="9"/>
    </row>
    <row r="79609" spans="12:14" x14ac:dyDescent="0.25">
      <c r="L79609" s="9"/>
      <c r="M79609" s="9"/>
      <c r="N79609" s="9"/>
    </row>
    <row r="79610" spans="12:14" x14ac:dyDescent="0.25">
      <c r="L79610" s="9"/>
      <c r="M79610" s="9"/>
      <c r="N79610" s="9"/>
    </row>
    <row r="79611" spans="12:14" x14ac:dyDescent="0.25">
      <c r="L79611" s="9"/>
      <c r="M79611" s="9"/>
      <c r="N79611" s="9"/>
    </row>
    <row r="79612" spans="12:14" x14ac:dyDescent="0.25">
      <c r="L79612" s="9"/>
      <c r="M79612" s="9"/>
      <c r="N79612" s="9"/>
    </row>
    <row r="79613" spans="12:14" x14ac:dyDescent="0.25">
      <c r="L79613" s="9"/>
      <c r="M79613" s="9"/>
      <c r="N79613" s="9"/>
    </row>
    <row r="79614" spans="12:14" x14ac:dyDescent="0.25">
      <c r="L79614" s="9"/>
      <c r="M79614" s="9"/>
      <c r="N79614" s="9"/>
    </row>
    <row r="79615" spans="12:14" x14ac:dyDescent="0.25">
      <c r="L79615" s="9"/>
      <c r="M79615" s="9"/>
      <c r="N79615" s="9"/>
    </row>
    <row r="79616" spans="12:14" x14ac:dyDescent="0.25">
      <c r="L79616" s="9"/>
      <c r="M79616" s="9"/>
      <c r="N79616" s="9"/>
    </row>
    <row r="79617" spans="12:14" x14ac:dyDescent="0.25">
      <c r="L79617" s="9"/>
      <c r="M79617" s="9"/>
      <c r="N79617" s="9"/>
    </row>
    <row r="79618" spans="12:14" x14ac:dyDescent="0.25">
      <c r="L79618" s="9"/>
      <c r="M79618" s="9"/>
      <c r="N79618" s="9"/>
    </row>
    <row r="79619" spans="12:14" x14ac:dyDescent="0.25">
      <c r="L79619" s="9"/>
      <c r="M79619" s="9"/>
      <c r="N79619" s="9"/>
    </row>
    <row r="79620" spans="12:14" x14ac:dyDescent="0.25">
      <c r="L79620" s="9"/>
      <c r="M79620" s="9"/>
      <c r="N79620" s="9"/>
    </row>
    <row r="79621" spans="12:14" x14ac:dyDescent="0.25">
      <c r="L79621" s="9"/>
      <c r="M79621" s="9"/>
      <c r="N79621" s="9"/>
    </row>
    <row r="79622" spans="12:14" x14ac:dyDescent="0.25">
      <c r="L79622" s="9"/>
      <c r="M79622" s="9"/>
      <c r="N79622" s="9"/>
    </row>
    <row r="79623" spans="12:14" x14ac:dyDescent="0.25">
      <c r="L79623" s="9"/>
      <c r="M79623" s="9"/>
      <c r="N79623" s="9"/>
    </row>
    <row r="79624" spans="12:14" x14ac:dyDescent="0.25">
      <c r="L79624" s="9"/>
      <c r="M79624" s="9"/>
      <c r="N79624" s="9"/>
    </row>
    <row r="79625" spans="12:14" x14ac:dyDescent="0.25">
      <c r="L79625" s="9"/>
      <c r="M79625" s="9"/>
      <c r="N79625" s="9"/>
    </row>
    <row r="79626" spans="12:14" x14ac:dyDescent="0.25">
      <c r="L79626" s="9"/>
      <c r="M79626" s="9"/>
      <c r="N79626" s="9"/>
    </row>
    <row r="79627" spans="12:14" x14ac:dyDescent="0.25">
      <c r="L79627" s="9"/>
      <c r="M79627" s="9"/>
      <c r="N79627" s="9"/>
    </row>
    <row r="79628" spans="12:14" x14ac:dyDescent="0.25">
      <c r="L79628" s="9"/>
      <c r="M79628" s="9"/>
      <c r="N79628" s="9"/>
    </row>
    <row r="79629" spans="12:14" x14ac:dyDescent="0.25">
      <c r="L79629" s="9"/>
      <c r="M79629" s="9"/>
      <c r="N79629" s="9"/>
    </row>
    <row r="79630" spans="12:14" x14ac:dyDescent="0.25">
      <c r="L79630" s="9"/>
      <c r="M79630" s="9"/>
      <c r="N79630" s="9"/>
    </row>
    <row r="79631" spans="12:14" x14ac:dyDescent="0.25">
      <c r="L79631" s="9"/>
      <c r="M79631" s="9"/>
      <c r="N79631" s="9"/>
    </row>
    <row r="79632" spans="12:14" x14ac:dyDescent="0.25">
      <c r="L79632" s="9"/>
      <c r="M79632" s="9"/>
      <c r="N79632" s="9"/>
    </row>
    <row r="79633" spans="12:14" x14ac:dyDescent="0.25">
      <c r="L79633" s="9"/>
      <c r="M79633" s="9"/>
      <c r="N79633" s="9"/>
    </row>
    <row r="79634" spans="12:14" x14ac:dyDescent="0.25">
      <c r="L79634" s="9"/>
      <c r="M79634" s="9"/>
      <c r="N79634" s="9"/>
    </row>
    <row r="79635" spans="12:14" x14ac:dyDescent="0.25">
      <c r="L79635" s="9"/>
      <c r="M79635" s="9"/>
      <c r="N79635" s="9"/>
    </row>
    <row r="79636" spans="12:14" x14ac:dyDescent="0.25">
      <c r="L79636" s="9"/>
      <c r="M79636" s="9"/>
      <c r="N79636" s="9"/>
    </row>
    <row r="79637" spans="12:14" x14ac:dyDescent="0.25">
      <c r="L79637" s="9"/>
      <c r="M79637" s="9"/>
      <c r="N79637" s="9"/>
    </row>
    <row r="79638" spans="12:14" x14ac:dyDescent="0.25">
      <c r="L79638" s="9"/>
      <c r="M79638" s="9"/>
      <c r="N79638" s="9"/>
    </row>
    <row r="79639" spans="12:14" x14ac:dyDescent="0.25">
      <c r="L79639" s="9"/>
      <c r="M79639" s="9"/>
      <c r="N79639" s="9"/>
    </row>
    <row r="79640" spans="12:14" x14ac:dyDescent="0.25">
      <c r="L79640" s="9"/>
      <c r="M79640" s="9"/>
      <c r="N79640" s="9"/>
    </row>
    <row r="79641" spans="12:14" x14ac:dyDescent="0.25">
      <c r="L79641" s="9"/>
      <c r="M79641" s="9"/>
      <c r="N79641" s="9"/>
    </row>
    <row r="79642" spans="12:14" x14ac:dyDescent="0.25">
      <c r="L79642" s="9"/>
      <c r="M79642" s="9"/>
      <c r="N79642" s="9"/>
    </row>
    <row r="79643" spans="12:14" x14ac:dyDescent="0.25">
      <c r="L79643" s="9"/>
      <c r="M79643" s="9"/>
      <c r="N79643" s="9"/>
    </row>
    <row r="79644" spans="12:14" x14ac:dyDescent="0.25">
      <c r="L79644" s="9"/>
      <c r="M79644" s="9"/>
      <c r="N79644" s="9"/>
    </row>
    <row r="79645" spans="12:14" x14ac:dyDescent="0.25">
      <c r="L79645" s="9"/>
      <c r="M79645" s="9"/>
      <c r="N79645" s="9"/>
    </row>
    <row r="79646" spans="12:14" x14ac:dyDescent="0.25">
      <c r="L79646" s="9"/>
      <c r="M79646" s="9"/>
      <c r="N79646" s="9"/>
    </row>
    <row r="79647" spans="12:14" x14ac:dyDescent="0.25">
      <c r="L79647" s="9"/>
      <c r="M79647" s="9"/>
      <c r="N79647" s="9"/>
    </row>
    <row r="79648" spans="12:14" x14ac:dyDescent="0.25">
      <c r="L79648" s="9"/>
      <c r="M79648" s="9"/>
      <c r="N79648" s="9"/>
    </row>
    <row r="79649" spans="12:14" x14ac:dyDescent="0.25">
      <c r="L79649" s="9"/>
      <c r="M79649" s="9"/>
      <c r="N79649" s="9"/>
    </row>
    <row r="79650" spans="12:14" x14ac:dyDescent="0.25">
      <c r="L79650" s="9"/>
      <c r="M79650" s="9"/>
      <c r="N79650" s="9"/>
    </row>
    <row r="79651" spans="12:14" x14ac:dyDescent="0.25">
      <c r="L79651" s="9"/>
      <c r="M79651" s="9"/>
      <c r="N79651" s="9"/>
    </row>
    <row r="79652" spans="12:14" x14ac:dyDescent="0.25">
      <c r="L79652" s="9"/>
      <c r="M79652" s="9"/>
      <c r="N79652" s="9"/>
    </row>
    <row r="79653" spans="12:14" x14ac:dyDescent="0.25">
      <c r="L79653" s="9"/>
      <c r="M79653" s="9"/>
      <c r="N79653" s="9"/>
    </row>
    <row r="79654" spans="12:14" x14ac:dyDescent="0.25">
      <c r="L79654" s="9"/>
      <c r="M79654" s="9"/>
      <c r="N79654" s="9"/>
    </row>
    <row r="79655" spans="12:14" x14ac:dyDescent="0.25">
      <c r="L79655" s="9"/>
      <c r="M79655" s="9"/>
      <c r="N79655" s="9"/>
    </row>
    <row r="79656" spans="12:14" x14ac:dyDescent="0.25">
      <c r="L79656" s="9"/>
      <c r="M79656" s="9"/>
      <c r="N79656" s="9"/>
    </row>
    <row r="79657" spans="12:14" x14ac:dyDescent="0.25">
      <c r="L79657" s="9"/>
      <c r="M79657" s="9"/>
      <c r="N79657" s="9"/>
    </row>
    <row r="79658" spans="12:14" x14ac:dyDescent="0.25">
      <c r="L79658" s="9"/>
      <c r="M79658" s="9"/>
      <c r="N79658" s="9"/>
    </row>
    <row r="79659" spans="12:14" x14ac:dyDescent="0.25">
      <c r="L79659" s="9"/>
      <c r="M79659" s="9"/>
      <c r="N79659" s="9"/>
    </row>
    <row r="79660" spans="12:14" x14ac:dyDescent="0.25">
      <c r="L79660" s="9"/>
      <c r="M79660" s="9"/>
      <c r="N79660" s="9"/>
    </row>
    <row r="79661" spans="12:14" x14ac:dyDescent="0.25">
      <c r="L79661" s="9"/>
      <c r="M79661" s="9"/>
      <c r="N79661" s="9"/>
    </row>
    <row r="79662" spans="12:14" x14ac:dyDescent="0.25">
      <c r="L79662" s="9"/>
      <c r="M79662" s="9"/>
      <c r="N79662" s="9"/>
    </row>
    <row r="79663" spans="12:14" x14ac:dyDescent="0.25">
      <c r="L79663" s="9"/>
      <c r="M79663" s="9"/>
      <c r="N79663" s="9"/>
    </row>
    <row r="79664" spans="12:14" x14ac:dyDescent="0.25">
      <c r="L79664" s="9"/>
      <c r="M79664" s="9"/>
      <c r="N79664" s="9"/>
    </row>
    <row r="79665" spans="12:14" x14ac:dyDescent="0.25">
      <c r="L79665" s="9"/>
      <c r="M79665" s="9"/>
      <c r="N79665" s="9"/>
    </row>
    <row r="79666" spans="12:14" x14ac:dyDescent="0.25">
      <c r="L79666" s="9"/>
      <c r="M79666" s="9"/>
      <c r="N79666" s="9"/>
    </row>
    <row r="79667" spans="12:14" x14ac:dyDescent="0.25">
      <c r="L79667" s="9"/>
      <c r="M79667" s="9"/>
      <c r="N79667" s="9"/>
    </row>
    <row r="79668" spans="12:14" x14ac:dyDescent="0.25">
      <c r="L79668" s="9"/>
      <c r="M79668" s="9"/>
      <c r="N79668" s="9"/>
    </row>
    <row r="79669" spans="12:14" x14ac:dyDescent="0.25">
      <c r="L79669" s="9"/>
      <c r="M79669" s="9"/>
      <c r="N79669" s="9"/>
    </row>
    <row r="79670" spans="12:14" x14ac:dyDescent="0.25">
      <c r="L79670" s="9"/>
      <c r="M79670" s="9"/>
      <c r="N79670" s="9"/>
    </row>
    <row r="79671" spans="12:14" x14ac:dyDescent="0.25">
      <c r="L79671" s="9"/>
      <c r="M79671" s="9"/>
      <c r="N79671" s="9"/>
    </row>
    <row r="79672" spans="12:14" x14ac:dyDescent="0.25">
      <c r="L79672" s="9"/>
      <c r="M79672" s="9"/>
      <c r="N79672" s="9"/>
    </row>
    <row r="79673" spans="12:14" x14ac:dyDescent="0.25">
      <c r="L79673" s="9"/>
      <c r="M79673" s="9"/>
      <c r="N79673" s="9"/>
    </row>
    <row r="79674" spans="12:14" x14ac:dyDescent="0.25">
      <c r="L79674" s="9"/>
      <c r="M79674" s="9"/>
      <c r="N79674" s="9"/>
    </row>
    <row r="79675" spans="12:14" x14ac:dyDescent="0.25">
      <c r="L79675" s="9"/>
      <c r="M79675" s="9"/>
      <c r="N79675" s="9"/>
    </row>
    <row r="79676" spans="12:14" x14ac:dyDescent="0.25">
      <c r="L79676" s="9"/>
      <c r="M79676" s="9"/>
      <c r="N79676" s="9"/>
    </row>
    <row r="79677" spans="12:14" x14ac:dyDescent="0.25">
      <c r="L79677" s="9"/>
      <c r="M79677" s="9"/>
      <c r="N79677" s="9"/>
    </row>
    <row r="79678" spans="12:14" x14ac:dyDescent="0.25">
      <c r="L79678" s="9"/>
      <c r="M79678" s="9"/>
      <c r="N79678" s="9"/>
    </row>
    <row r="79679" spans="12:14" x14ac:dyDescent="0.25">
      <c r="L79679" s="9"/>
      <c r="M79679" s="9"/>
      <c r="N79679" s="9"/>
    </row>
    <row r="79680" spans="12:14" x14ac:dyDescent="0.25">
      <c r="L79680" s="9"/>
      <c r="M79680" s="9"/>
      <c r="N79680" s="9"/>
    </row>
    <row r="79681" spans="12:14" x14ac:dyDescent="0.25">
      <c r="L79681" s="9"/>
      <c r="M79681" s="9"/>
      <c r="N79681" s="9"/>
    </row>
    <row r="79682" spans="12:14" x14ac:dyDescent="0.25">
      <c r="L79682" s="9"/>
      <c r="M79682" s="9"/>
      <c r="N79682" s="9"/>
    </row>
    <row r="79683" spans="12:14" x14ac:dyDescent="0.25">
      <c r="L79683" s="9"/>
      <c r="M79683" s="9"/>
      <c r="N79683" s="9"/>
    </row>
    <row r="79684" spans="12:14" x14ac:dyDescent="0.25">
      <c r="L79684" s="9"/>
      <c r="M79684" s="9"/>
      <c r="N79684" s="9"/>
    </row>
    <row r="79685" spans="12:14" x14ac:dyDescent="0.25">
      <c r="L79685" s="9"/>
      <c r="M79685" s="9"/>
      <c r="N79685" s="9"/>
    </row>
    <row r="79686" spans="12:14" x14ac:dyDescent="0.25">
      <c r="L79686" s="9"/>
      <c r="M79686" s="9"/>
      <c r="N79686" s="9"/>
    </row>
    <row r="79687" spans="12:14" x14ac:dyDescent="0.25">
      <c r="L79687" s="9"/>
      <c r="M79687" s="9"/>
      <c r="N79687" s="9"/>
    </row>
    <row r="79688" spans="12:14" x14ac:dyDescent="0.25">
      <c r="L79688" s="9"/>
      <c r="M79688" s="9"/>
      <c r="N79688" s="9"/>
    </row>
    <row r="79689" spans="12:14" x14ac:dyDescent="0.25">
      <c r="L79689" s="9"/>
      <c r="M79689" s="9"/>
      <c r="N79689" s="9"/>
    </row>
    <row r="79690" spans="12:14" x14ac:dyDescent="0.25">
      <c r="L79690" s="9"/>
      <c r="M79690" s="9"/>
      <c r="N79690" s="9"/>
    </row>
    <row r="79691" spans="12:14" x14ac:dyDescent="0.25">
      <c r="L79691" s="9"/>
      <c r="M79691" s="9"/>
      <c r="N79691" s="9"/>
    </row>
    <row r="79692" spans="12:14" x14ac:dyDescent="0.25">
      <c r="L79692" s="9"/>
      <c r="M79692" s="9"/>
      <c r="N79692" s="9"/>
    </row>
    <row r="79693" spans="12:14" x14ac:dyDescent="0.25">
      <c r="L79693" s="9"/>
      <c r="M79693" s="9"/>
      <c r="N79693" s="9"/>
    </row>
    <row r="79694" spans="12:14" x14ac:dyDescent="0.25">
      <c r="L79694" s="9"/>
      <c r="M79694" s="9"/>
      <c r="N79694" s="9"/>
    </row>
    <row r="79695" spans="12:14" x14ac:dyDescent="0.25">
      <c r="L79695" s="9"/>
      <c r="M79695" s="9"/>
      <c r="N79695" s="9"/>
    </row>
    <row r="79696" spans="12:14" x14ac:dyDescent="0.25">
      <c r="L79696" s="9"/>
      <c r="M79696" s="9"/>
      <c r="N79696" s="9"/>
    </row>
    <row r="79697" spans="12:14" x14ac:dyDescent="0.25">
      <c r="L79697" s="9"/>
      <c r="M79697" s="9"/>
      <c r="N79697" s="9"/>
    </row>
    <row r="79698" spans="12:14" x14ac:dyDescent="0.25">
      <c r="L79698" s="9"/>
      <c r="M79698" s="9"/>
      <c r="N79698" s="9"/>
    </row>
    <row r="79699" spans="12:14" x14ac:dyDescent="0.25">
      <c r="L79699" s="9"/>
      <c r="M79699" s="9"/>
      <c r="N79699" s="9"/>
    </row>
    <row r="79700" spans="12:14" x14ac:dyDescent="0.25">
      <c r="L79700" s="9"/>
      <c r="M79700" s="9"/>
      <c r="N79700" s="9"/>
    </row>
    <row r="79701" spans="12:14" x14ac:dyDescent="0.25">
      <c r="L79701" s="9"/>
      <c r="M79701" s="9"/>
      <c r="N79701" s="9"/>
    </row>
    <row r="79702" spans="12:14" x14ac:dyDescent="0.25">
      <c r="L79702" s="9"/>
      <c r="M79702" s="9"/>
      <c r="N79702" s="9"/>
    </row>
    <row r="79703" spans="12:14" x14ac:dyDescent="0.25">
      <c r="L79703" s="9"/>
      <c r="M79703" s="9"/>
      <c r="N79703" s="9"/>
    </row>
    <row r="79704" spans="12:14" x14ac:dyDescent="0.25">
      <c r="L79704" s="9"/>
      <c r="M79704" s="9"/>
      <c r="N79704" s="9"/>
    </row>
    <row r="79705" spans="12:14" x14ac:dyDescent="0.25">
      <c r="L79705" s="9"/>
      <c r="M79705" s="9"/>
      <c r="N79705" s="9"/>
    </row>
    <row r="79706" spans="12:14" x14ac:dyDescent="0.25">
      <c r="L79706" s="9"/>
      <c r="M79706" s="9"/>
      <c r="N79706" s="9"/>
    </row>
    <row r="79707" spans="12:14" x14ac:dyDescent="0.25">
      <c r="L79707" s="9"/>
      <c r="M79707" s="9"/>
      <c r="N79707" s="9"/>
    </row>
    <row r="79708" spans="12:14" x14ac:dyDescent="0.25">
      <c r="L79708" s="9"/>
      <c r="M79708" s="9"/>
      <c r="N79708" s="9"/>
    </row>
    <row r="79709" spans="12:14" x14ac:dyDescent="0.25">
      <c r="L79709" s="9"/>
      <c r="M79709" s="9"/>
      <c r="N79709" s="9"/>
    </row>
    <row r="79710" spans="12:14" x14ac:dyDescent="0.25">
      <c r="L79710" s="9"/>
      <c r="M79710" s="9"/>
      <c r="N79710" s="9"/>
    </row>
    <row r="79711" spans="12:14" x14ac:dyDescent="0.25">
      <c r="L79711" s="9"/>
      <c r="M79711" s="9"/>
      <c r="N79711" s="9"/>
    </row>
    <row r="79712" spans="12:14" x14ac:dyDescent="0.25">
      <c r="L79712" s="9"/>
      <c r="M79712" s="9"/>
      <c r="N79712" s="9"/>
    </row>
    <row r="79713" spans="12:14" x14ac:dyDescent="0.25">
      <c r="L79713" s="9"/>
      <c r="M79713" s="9"/>
      <c r="N79713" s="9"/>
    </row>
    <row r="79714" spans="12:14" x14ac:dyDescent="0.25">
      <c r="L79714" s="9"/>
      <c r="M79714" s="9"/>
      <c r="N79714" s="9"/>
    </row>
    <row r="79715" spans="12:14" x14ac:dyDescent="0.25">
      <c r="L79715" s="9"/>
      <c r="M79715" s="9"/>
      <c r="N79715" s="9"/>
    </row>
    <row r="79716" spans="12:14" x14ac:dyDescent="0.25">
      <c r="L79716" s="9"/>
      <c r="M79716" s="9"/>
      <c r="N79716" s="9"/>
    </row>
    <row r="79717" spans="12:14" x14ac:dyDescent="0.25">
      <c r="L79717" s="9"/>
      <c r="M79717" s="9"/>
      <c r="N79717" s="9"/>
    </row>
    <row r="79718" spans="12:14" x14ac:dyDescent="0.25">
      <c r="L79718" s="9"/>
      <c r="M79718" s="9"/>
      <c r="N79718" s="9"/>
    </row>
    <row r="79719" spans="12:14" x14ac:dyDescent="0.25">
      <c r="L79719" s="9"/>
      <c r="M79719" s="9"/>
      <c r="N79719" s="9"/>
    </row>
    <row r="79720" spans="12:14" x14ac:dyDescent="0.25">
      <c r="L79720" s="9"/>
      <c r="M79720" s="9"/>
      <c r="N79720" s="9"/>
    </row>
    <row r="79721" spans="12:14" x14ac:dyDescent="0.25">
      <c r="L79721" s="9"/>
      <c r="M79721" s="9"/>
      <c r="N79721" s="9"/>
    </row>
    <row r="79722" spans="12:14" x14ac:dyDescent="0.25">
      <c r="L79722" s="9"/>
      <c r="M79722" s="9"/>
      <c r="N79722" s="9"/>
    </row>
    <row r="79723" spans="12:14" x14ac:dyDescent="0.25">
      <c r="L79723" s="9"/>
      <c r="M79723" s="9"/>
      <c r="N79723" s="9"/>
    </row>
    <row r="79724" spans="12:14" x14ac:dyDescent="0.25">
      <c r="L79724" s="9"/>
      <c r="M79724" s="9"/>
      <c r="N79724" s="9"/>
    </row>
    <row r="79725" spans="12:14" x14ac:dyDescent="0.25">
      <c r="L79725" s="9"/>
      <c r="M79725" s="9"/>
      <c r="N79725" s="9"/>
    </row>
    <row r="79726" spans="12:14" x14ac:dyDescent="0.25">
      <c r="L79726" s="9"/>
      <c r="M79726" s="9"/>
      <c r="N79726" s="9"/>
    </row>
    <row r="79727" spans="12:14" x14ac:dyDescent="0.25">
      <c r="L79727" s="9"/>
      <c r="M79727" s="9"/>
      <c r="N79727" s="9"/>
    </row>
    <row r="79728" spans="12:14" x14ac:dyDescent="0.25">
      <c r="L79728" s="9"/>
      <c r="M79728" s="9"/>
      <c r="N79728" s="9"/>
    </row>
    <row r="79729" spans="12:14" x14ac:dyDescent="0.25">
      <c r="L79729" s="9"/>
      <c r="M79729" s="9"/>
      <c r="N79729" s="9"/>
    </row>
    <row r="79730" spans="12:14" x14ac:dyDescent="0.25">
      <c r="L79730" s="9"/>
      <c r="M79730" s="9"/>
      <c r="N79730" s="9"/>
    </row>
    <row r="79731" spans="12:14" x14ac:dyDescent="0.25">
      <c r="L79731" s="9"/>
      <c r="M79731" s="9"/>
      <c r="N79731" s="9"/>
    </row>
    <row r="79732" spans="12:14" x14ac:dyDescent="0.25">
      <c r="L79732" s="9"/>
      <c r="M79732" s="9"/>
      <c r="N79732" s="9"/>
    </row>
    <row r="79733" spans="12:14" x14ac:dyDescent="0.25">
      <c r="L79733" s="9"/>
      <c r="M79733" s="9"/>
      <c r="N79733" s="9"/>
    </row>
    <row r="79734" spans="12:14" x14ac:dyDescent="0.25">
      <c r="L79734" s="9"/>
      <c r="M79734" s="9"/>
      <c r="N79734" s="9"/>
    </row>
    <row r="79735" spans="12:14" x14ac:dyDescent="0.25">
      <c r="L79735" s="9"/>
      <c r="M79735" s="9"/>
      <c r="N79735" s="9"/>
    </row>
    <row r="79736" spans="12:14" x14ac:dyDescent="0.25">
      <c r="L79736" s="9"/>
      <c r="M79736" s="9"/>
      <c r="N79736" s="9"/>
    </row>
    <row r="79737" spans="12:14" x14ac:dyDescent="0.25">
      <c r="L79737" s="9"/>
      <c r="M79737" s="9"/>
      <c r="N79737" s="9"/>
    </row>
    <row r="79738" spans="12:14" x14ac:dyDescent="0.25">
      <c r="L79738" s="9"/>
      <c r="M79738" s="9"/>
      <c r="N79738" s="9"/>
    </row>
    <row r="79739" spans="12:14" x14ac:dyDescent="0.25">
      <c r="L79739" s="9"/>
      <c r="M79739" s="9"/>
      <c r="N79739" s="9"/>
    </row>
    <row r="79740" spans="12:14" x14ac:dyDescent="0.25">
      <c r="L79740" s="9"/>
      <c r="M79740" s="9"/>
      <c r="N79740" s="9"/>
    </row>
    <row r="79741" spans="12:14" x14ac:dyDescent="0.25">
      <c r="L79741" s="9"/>
      <c r="M79741" s="9"/>
      <c r="N79741" s="9"/>
    </row>
    <row r="79742" spans="12:14" x14ac:dyDescent="0.25">
      <c r="L79742" s="9"/>
      <c r="M79742" s="9"/>
      <c r="N79742" s="9"/>
    </row>
    <row r="79743" spans="12:14" x14ac:dyDescent="0.25">
      <c r="L79743" s="9"/>
      <c r="M79743" s="9"/>
      <c r="N79743" s="9"/>
    </row>
    <row r="79744" spans="12:14" x14ac:dyDescent="0.25">
      <c r="L79744" s="9"/>
      <c r="M79744" s="9"/>
      <c r="N79744" s="9"/>
    </row>
    <row r="79745" spans="12:14" x14ac:dyDescent="0.25">
      <c r="L79745" s="9"/>
      <c r="M79745" s="9"/>
      <c r="N79745" s="9"/>
    </row>
    <row r="79746" spans="12:14" x14ac:dyDescent="0.25">
      <c r="L79746" s="9"/>
      <c r="M79746" s="9"/>
      <c r="N79746" s="9"/>
    </row>
    <row r="79747" spans="12:14" x14ac:dyDescent="0.25">
      <c r="L79747" s="9"/>
      <c r="M79747" s="9"/>
      <c r="N79747" s="9"/>
    </row>
    <row r="79748" spans="12:14" x14ac:dyDescent="0.25">
      <c r="L79748" s="9"/>
      <c r="M79748" s="9"/>
      <c r="N79748" s="9"/>
    </row>
    <row r="79749" spans="12:14" x14ac:dyDescent="0.25">
      <c r="L79749" s="9"/>
      <c r="M79749" s="9"/>
      <c r="N79749" s="9"/>
    </row>
    <row r="79750" spans="12:14" x14ac:dyDescent="0.25">
      <c r="L79750" s="9"/>
      <c r="M79750" s="9"/>
      <c r="N79750" s="9"/>
    </row>
    <row r="79751" spans="12:14" x14ac:dyDescent="0.25">
      <c r="L79751" s="9"/>
      <c r="M79751" s="9"/>
      <c r="N79751" s="9"/>
    </row>
    <row r="79752" spans="12:14" x14ac:dyDescent="0.25">
      <c r="L79752" s="9"/>
      <c r="M79752" s="9"/>
      <c r="N79752" s="9"/>
    </row>
    <row r="79753" spans="12:14" x14ac:dyDescent="0.25">
      <c r="L79753" s="9"/>
      <c r="M79753" s="9"/>
      <c r="N79753" s="9"/>
    </row>
    <row r="79754" spans="12:14" x14ac:dyDescent="0.25">
      <c r="L79754" s="9"/>
      <c r="M79754" s="9"/>
      <c r="N79754" s="9"/>
    </row>
    <row r="79755" spans="12:14" x14ac:dyDescent="0.25">
      <c r="L79755" s="9"/>
      <c r="M79755" s="9"/>
      <c r="N79755" s="9"/>
    </row>
    <row r="79756" spans="12:14" x14ac:dyDescent="0.25">
      <c r="L79756" s="9"/>
      <c r="M79756" s="9"/>
      <c r="N79756" s="9"/>
    </row>
    <row r="79757" spans="12:14" x14ac:dyDescent="0.25">
      <c r="L79757" s="9"/>
      <c r="M79757" s="9"/>
      <c r="N79757" s="9"/>
    </row>
    <row r="79758" spans="12:14" x14ac:dyDescent="0.25">
      <c r="L79758" s="9"/>
      <c r="M79758" s="9"/>
      <c r="N79758" s="9"/>
    </row>
    <row r="79759" spans="12:14" x14ac:dyDescent="0.25">
      <c r="L79759" s="9"/>
      <c r="M79759" s="9"/>
      <c r="N79759" s="9"/>
    </row>
    <row r="79760" spans="12:14" x14ac:dyDescent="0.25">
      <c r="L79760" s="9"/>
      <c r="M79760" s="9"/>
      <c r="N79760" s="9"/>
    </row>
    <row r="79761" spans="12:14" x14ac:dyDescent="0.25">
      <c r="L79761" s="9"/>
      <c r="M79761" s="9"/>
      <c r="N79761" s="9"/>
    </row>
    <row r="79762" spans="12:14" x14ac:dyDescent="0.25">
      <c r="L79762" s="9"/>
      <c r="M79762" s="9"/>
      <c r="N79762" s="9"/>
    </row>
    <row r="79763" spans="12:14" x14ac:dyDescent="0.25">
      <c r="L79763" s="9"/>
      <c r="M79763" s="9"/>
      <c r="N79763" s="9"/>
    </row>
    <row r="79764" spans="12:14" x14ac:dyDescent="0.25">
      <c r="L79764" s="9"/>
      <c r="M79764" s="9"/>
      <c r="N79764" s="9"/>
    </row>
    <row r="79765" spans="12:14" x14ac:dyDescent="0.25">
      <c r="L79765" s="9"/>
      <c r="M79765" s="9"/>
      <c r="N79765" s="9"/>
    </row>
    <row r="79766" spans="12:14" x14ac:dyDescent="0.25">
      <c r="L79766" s="9"/>
      <c r="M79766" s="9"/>
      <c r="N79766" s="9"/>
    </row>
    <row r="79767" spans="12:14" x14ac:dyDescent="0.25">
      <c r="L79767" s="9"/>
      <c r="M79767" s="9"/>
      <c r="N79767" s="9"/>
    </row>
    <row r="79768" spans="12:14" x14ac:dyDescent="0.25">
      <c r="L79768" s="9"/>
      <c r="M79768" s="9"/>
      <c r="N79768" s="9"/>
    </row>
    <row r="79769" spans="12:14" x14ac:dyDescent="0.25">
      <c r="L79769" s="9"/>
      <c r="M79769" s="9"/>
      <c r="N79769" s="9"/>
    </row>
    <row r="79770" spans="12:14" x14ac:dyDescent="0.25">
      <c r="L79770" s="9"/>
      <c r="M79770" s="9"/>
      <c r="N79770" s="9"/>
    </row>
    <row r="79771" spans="12:14" x14ac:dyDescent="0.25">
      <c r="L79771" s="9"/>
      <c r="M79771" s="9"/>
      <c r="N79771" s="9"/>
    </row>
    <row r="79772" spans="12:14" x14ac:dyDescent="0.25">
      <c r="L79772" s="9"/>
      <c r="M79772" s="9"/>
      <c r="N79772" s="9"/>
    </row>
    <row r="79773" spans="12:14" x14ac:dyDescent="0.25">
      <c r="L79773" s="9"/>
      <c r="M79773" s="9"/>
      <c r="N79773" s="9"/>
    </row>
    <row r="79774" spans="12:14" x14ac:dyDescent="0.25">
      <c r="L79774" s="9"/>
      <c r="M79774" s="9"/>
      <c r="N79774" s="9"/>
    </row>
    <row r="79775" spans="12:14" x14ac:dyDescent="0.25">
      <c r="L79775" s="9"/>
      <c r="M79775" s="9"/>
      <c r="N79775" s="9"/>
    </row>
    <row r="79776" spans="12:14" x14ac:dyDescent="0.25">
      <c r="L79776" s="9"/>
      <c r="M79776" s="9"/>
      <c r="N79776" s="9"/>
    </row>
    <row r="79777" spans="12:14" x14ac:dyDescent="0.25">
      <c r="L79777" s="9"/>
      <c r="M79777" s="9"/>
      <c r="N79777" s="9"/>
    </row>
    <row r="79778" spans="12:14" x14ac:dyDescent="0.25">
      <c r="L79778" s="9"/>
      <c r="M79778" s="9"/>
      <c r="N79778" s="9"/>
    </row>
    <row r="79779" spans="12:14" x14ac:dyDescent="0.25">
      <c r="L79779" s="9"/>
      <c r="M79779" s="9"/>
      <c r="N79779" s="9"/>
    </row>
    <row r="79780" spans="12:14" x14ac:dyDescent="0.25">
      <c r="L79780" s="9"/>
      <c r="M79780" s="9"/>
      <c r="N79780" s="9"/>
    </row>
    <row r="79781" spans="12:14" x14ac:dyDescent="0.25">
      <c r="L79781" s="9"/>
      <c r="M79781" s="9"/>
      <c r="N79781" s="9"/>
    </row>
    <row r="79782" spans="12:14" x14ac:dyDescent="0.25">
      <c r="L79782" s="9"/>
      <c r="M79782" s="9"/>
      <c r="N79782" s="9"/>
    </row>
    <row r="79783" spans="12:14" x14ac:dyDescent="0.25">
      <c r="L79783" s="9"/>
      <c r="M79783" s="9"/>
      <c r="N79783" s="9"/>
    </row>
    <row r="79784" spans="12:14" x14ac:dyDescent="0.25">
      <c r="L79784" s="9"/>
      <c r="M79784" s="9"/>
      <c r="N79784" s="9"/>
    </row>
    <row r="79785" spans="12:14" x14ac:dyDescent="0.25">
      <c r="L79785" s="9"/>
      <c r="M79785" s="9"/>
      <c r="N79785" s="9"/>
    </row>
    <row r="79786" spans="12:14" x14ac:dyDescent="0.25">
      <c r="L79786" s="9"/>
      <c r="M79786" s="9"/>
      <c r="N79786" s="9"/>
    </row>
    <row r="79787" spans="12:14" x14ac:dyDescent="0.25">
      <c r="L79787" s="9"/>
      <c r="M79787" s="9"/>
      <c r="N79787" s="9"/>
    </row>
    <row r="79788" spans="12:14" x14ac:dyDescent="0.25">
      <c r="L79788" s="9"/>
      <c r="M79788" s="9"/>
      <c r="N79788" s="9"/>
    </row>
    <row r="79789" spans="12:14" x14ac:dyDescent="0.25">
      <c r="L79789" s="9"/>
      <c r="M79789" s="9"/>
      <c r="N79789" s="9"/>
    </row>
    <row r="79790" spans="12:14" x14ac:dyDescent="0.25">
      <c r="L79790" s="9"/>
      <c r="M79790" s="9"/>
      <c r="N79790" s="9"/>
    </row>
    <row r="79791" spans="12:14" x14ac:dyDescent="0.25">
      <c r="L79791" s="9"/>
      <c r="M79791" s="9"/>
      <c r="N79791" s="9"/>
    </row>
    <row r="79792" spans="12:14" x14ac:dyDescent="0.25">
      <c r="L79792" s="9"/>
      <c r="M79792" s="9"/>
      <c r="N79792" s="9"/>
    </row>
    <row r="79793" spans="12:14" x14ac:dyDescent="0.25">
      <c r="L79793" s="9"/>
      <c r="M79793" s="9"/>
      <c r="N79793" s="9"/>
    </row>
    <row r="79794" spans="12:14" x14ac:dyDescent="0.25">
      <c r="L79794" s="9"/>
      <c r="M79794" s="9"/>
      <c r="N79794" s="9"/>
    </row>
    <row r="79795" spans="12:14" x14ac:dyDescent="0.25">
      <c r="L79795" s="9"/>
      <c r="M79795" s="9"/>
      <c r="N79795" s="9"/>
    </row>
    <row r="79796" spans="12:14" x14ac:dyDescent="0.25">
      <c r="L79796" s="9"/>
      <c r="M79796" s="9"/>
      <c r="N79796" s="9"/>
    </row>
    <row r="79797" spans="12:14" x14ac:dyDescent="0.25">
      <c r="L79797" s="9"/>
      <c r="M79797" s="9"/>
      <c r="N79797" s="9"/>
    </row>
    <row r="79798" spans="12:14" x14ac:dyDescent="0.25">
      <c r="L79798" s="9"/>
      <c r="M79798" s="9"/>
      <c r="N79798" s="9"/>
    </row>
    <row r="79799" spans="12:14" x14ac:dyDescent="0.25">
      <c r="L79799" s="9"/>
      <c r="M79799" s="9"/>
      <c r="N79799" s="9"/>
    </row>
    <row r="79800" spans="12:14" x14ac:dyDescent="0.25">
      <c r="L79800" s="9"/>
      <c r="M79800" s="9"/>
      <c r="N79800" s="9"/>
    </row>
    <row r="79801" spans="12:14" x14ac:dyDescent="0.25">
      <c r="L79801" s="9"/>
      <c r="M79801" s="9"/>
      <c r="N79801" s="9"/>
    </row>
    <row r="79802" spans="12:14" x14ac:dyDescent="0.25">
      <c r="L79802" s="9"/>
      <c r="M79802" s="9"/>
      <c r="N79802" s="9"/>
    </row>
    <row r="79803" spans="12:14" x14ac:dyDescent="0.25">
      <c r="L79803" s="9"/>
      <c r="M79803" s="9"/>
      <c r="N79803" s="9"/>
    </row>
    <row r="79804" spans="12:14" x14ac:dyDescent="0.25">
      <c r="L79804" s="9"/>
      <c r="M79804" s="9"/>
      <c r="N79804" s="9"/>
    </row>
    <row r="79805" spans="12:14" x14ac:dyDescent="0.25">
      <c r="L79805" s="9"/>
      <c r="M79805" s="9"/>
      <c r="N79805" s="9"/>
    </row>
    <row r="79806" spans="12:14" x14ac:dyDescent="0.25">
      <c r="L79806" s="9"/>
      <c r="M79806" s="9"/>
      <c r="N79806" s="9"/>
    </row>
    <row r="79807" spans="12:14" x14ac:dyDescent="0.25">
      <c r="L79807" s="9"/>
      <c r="M79807" s="9"/>
      <c r="N79807" s="9"/>
    </row>
    <row r="79808" spans="12:14" x14ac:dyDescent="0.25">
      <c r="L79808" s="9"/>
      <c r="M79808" s="9"/>
      <c r="N79808" s="9"/>
    </row>
    <row r="79809" spans="12:14" x14ac:dyDescent="0.25">
      <c r="L79809" s="9"/>
      <c r="M79809" s="9"/>
      <c r="N79809" s="9"/>
    </row>
    <row r="79810" spans="12:14" x14ac:dyDescent="0.25">
      <c r="L79810" s="9"/>
      <c r="M79810" s="9"/>
      <c r="N79810" s="9"/>
    </row>
    <row r="79811" spans="12:14" x14ac:dyDescent="0.25">
      <c r="L79811" s="9"/>
      <c r="M79811" s="9"/>
      <c r="N79811" s="9"/>
    </row>
    <row r="79812" spans="12:14" x14ac:dyDescent="0.25">
      <c r="L79812" s="9"/>
      <c r="M79812" s="9"/>
      <c r="N79812" s="9"/>
    </row>
    <row r="79813" spans="12:14" x14ac:dyDescent="0.25">
      <c r="L79813" s="9"/>
      <c r="M79813" s="9"/>
      <c r="N79813" s="9"/>
    </row>
    <row r="79814" spans="12:14" x14ac:dyDescent="0.25">
      <c r="L79814" s="9"/>
      <c r="M79814" s="9"/>
      <c r="N79814" s="9"/>
    </row>
    <row r="79815" spans="12:14" x14ac:dyDescent="0.25">
      <c r="L79815" s="9"/>
      <c r="M79815" s="9"/>
      <c r="N79815" s="9"/>
    </row>
    <row r="79816" spans="12:14" x14ac:dyDescent="0.25">
      <c r="L79816" s="9"/>
      <c r="M79816" s="9"/>
      <c r="N79816" s="9"/>
    </row>
    <row r="79817" spans="12:14" x14ac:dyDescent="0.25">
      <c r="L79817" s="9"/>
      <c r="M79817" s="9"/>
      <c r="N79817" s="9"/>
    </row>
    <row r="79818" spans="12:14" x14ac:dyDescent="0.25">
      <c r="L79818" s="9"/>
      <c r="M79818" s="9"/>
      <c r="N79818" s="9"/>
    </row>
    <row r="79819" spans="12:14" x14ac:dyDescent="0.25">
      <c r="L79819" s="9"/>
      <c r="M79819" s="9"/>
      <c r="N79819" s="9"/>
    </row>
    <row r="79820" spans="12:14" x14ac:dyDescent="0.25">
      <c r="L79820" s="9"/>
      <c r="M79820" s="9"/>
      <c r="N79820" s="9"/>
    </row>
    <row r="79821" spans="12:14" x14ac:dyDescent="0.25">
      <c r="L79821" s="9"/>
      <c r="M79821" s="9"/>
      <c r="N79821" s="9"/>
    </row>
    <row r="79822" spans="12:14" x14ac:dyDescent="0.25">
      <c r="L79822" s="9"/>
      <c r="M79822" s="9"/>
      <c r="N79822" s="9"/>
    </row>
    <row r="79823" spans="12:14" x14ac:dyDescent="0.25">
      <c r="L79823" s="9"/>
      <c r="M79823" s="9"/>
      <c r="N79823" s="9"/>
    </row>
    <row r="79824" spans="12:14" x14ac:dyDescent="0.25">
      <c r="L79824" s="9"/>
      <c r="M79824" s="9"/>
      <c r="N79824" s="9"/>
    </row>
    <row r="79825" spans="12:14" x14ac:dyDescent="0.25">
      <c r="L79825" s="9"/>
      <c r="M79825" s="9"/>
      <c r="N79825" s="9"/>
    </row>
    <row r="79826" spans="12:14" x14ac:dyDescent="0.25">
      <c r="L79826" s="9"/>
      <c r="M79826" s="9"/>
      <c r="N79826" s="9"/>
    </row>
    <row r="79827" spans="12:14" x14ac:dyDescent="0.25">
      <c r="L79827" s="9"/>
      <c r="M79827" s="9"/>
      <c r="N79827" s="9"/>
    </row>
    <row r="79828" spans="12:14" x14ac:dyDescent="0.25">
      <c r="L79828" s="9"/>
      <c r="M79828" s="9"/>
      <c r="N79828" s="9"/>
    </row>
    <row r="79829" spans="12:14" x14ac:dyDescent="0.25">
      <c r="L79829" s="9"/>
      <c r="M79829" s="9"/>
      <c r="N79829" s="9"/>
    </row>
    <row r="79830" spans="12:14" x14ac:dyDescent="0.25">
      <c r="L79830" s="9"/>
      <c r="M79830" s="9"/>
      <c r="N79830" s="9"/>
    </row>
    <row r="79831" spans="12:14" x14ac:dyDescent="0.25">
      <c r="L79831" s="9"/>
      <c r="M79831" s="9"/>
      <c r="N79831" s="9"/>
    </row>
    <row r="79832" spans="12:14" x14ac:dyDescent="0.25">
      <c r="L79832" s="9"/>
      <c r="M79832" s="9"/>
      <c r="N79832" s="9"/>
    </row>
    <row r="79833" spans="12:14" x14ac:dyDescent="0.25">
      <c r="L79833" s="9"/>
      <c r="M79833" s="9"/>
      <c r="N79833" s="9"/>
    </row>
    <row r="79834" spans="12:14" x14ac:dyDescent="0.25">
      <c r="L79834" s="9"/>
      <c r="M79834" s="9"/>
      <c r="N79834" s="9"/>
    </row>
    <row r="79835" spans="12:14" x14ac:dyDescent="0.25">
      <c r="L79835" s="9"/>
      <c r="M79835" s="9"/>
      <c r="N79835" s="9"/>
    </row>
    <row r="79836" spans="12:14" x14ac:dyDescent="0.25">
      <c r="L79836" s="9"/>
      <c r="M79836" s="9"/>
      <c r="N79836" s="9"/>
    </row>
    <row r="79837" spans="12:14" x14ac:dyDescent="0.25">
      <c r="L79837" s="9"/>
      <c r="M79837" s="9"/>
      <c r="N79837" s="9"/>
    </row>
    <row r="79838" spans="12:14" x14ac:dyDescent="0.25">
      <c r="L79838" s="9"/>
      <c r="M79838" s="9"/>
      <c r="N79838" s="9"/>
    </row>
    <row r="79839" spans="12:14" x14ac:dyDescent="0.25">
      <c r="L79839" s="9"/>
      <c r="M79839" s="9"/>
      <c r="N79839" s="9"/>
    </row>
    <row r="79840" spans="12:14" x14ac:dyDescent="0.25">
      <c r="L79840" s="9"/>
      <c r="M79840" s="9"/>
      <c r="N79840" s="9"/>
    </row>
    <row r="79841" spans="12:14" x14ac:dyDescent="0.25">
      <c r="L79841" s="9"/>
      <c r="M79841" s="9"/>
      <c r="N79841" s="9"/>
    </row>
    <row r="79842" spans="12:14" x14ac:dyDescent="0.25">
      <c r="L79842" s="9"/>
      <c r="M79842" s="9"/>
      <c r="N79842" s="9"/>
    </row>
    <row r="79843" spans="12:14" x14ac:dyDescent="0.25">
      <c r="L79843" s="9"/>
      <c r="M79843" s="9"/>
      <c r="N79843" s="9"/>
    </row>
    <row r="79844" spans="12:14" x14ac:dyDescent="0.25">
      <c r="L79844" s="9"/>
      <c r="M79844" s="9"/>
      <c r="N79844" s="9"/>
    </row>
    <row r="79845" spans="12:14" x14ac:dyDescent="0.25">
      <c r="L79845" s="9"/>
      <c r="M79845" s="9"/>
      <c r="N79845" s="9"/>
    </row>
    <row r="79846" spans="12:14" x14ac:dyDescent="0.25">
      <c r="L79846" s="9"/>
      <c r="M79846" s="9"/>
      <c r="N79846" s="9"/>
    </row>
    <row r="79847" spans="12:14" x14ac:dyDescent="0.25">
      <c r="L79847" s="9"/>
      <c r="M79847" s="9"/>
      <c r="N79847" s="9"/>
    </row>
    <row r="79848" spans="12:14" x14ac:dyDescent="0.25">
      <c r="L79848" s="9"/>
      <c r="M79848" s="9"/>
      <c r="N79848" s="9"/>
    </row>
    <row r="79849" spans="12:14" x14ac:dyDescent="0.25">
      <c r="L79849" s="9"/>
      <c r="M79849" s="9"/>
      <c r="N79849" s="9"/>
    </row>
    <row r="79850" spans="12:14" x14ac:dyDescent="0.25">
      <c r="L79850" s="9"/>
      <c r="M79850" s="9"/>
      <c r="N79850" s="9"/>
    </row>
    <row r="79851" spans="12:14" x14ac:dyDescent="0.25">
      <c r="L79851" s="9"/>
      <c r="M79851" s="9"/>
      <c r="N79851" s="9"/>
    </row>
    <row r="79852" spans="12:14" x14ac:dyDescent="0.25">
      <c r="L79852" s="9"/>
      <c r="M79852" s="9"/>
      <c r="N79852" s="9"/>
    </row>
    <row r="79853" spans="12:14" x14ac:dyDescent="0.25">
      <c r="L79853" s="9"/>
      <c r="M79853" s="9"/>
      <c r="N79853" s="9"/>
    </row>
    <row r="79854" spans="12:14" x14ac:dyDescent="0.25">
      <c r="L79854" s="9"/>
      <c r="M79854" s="9"/>
      <c r="N79854" s="9"/>
    </row>
    <row r="79855" spans="12:14" x14ac:dyDescent="0.25">
      <c r="L79855" s="9"/>
      <c r="M79855" s="9"/>
      <c r="N79855" s="9"/>
    </row>
    <row r="79856" spans="12:14" x14ac:dyDescent="0.25">
      <c r="L79856" s="9"/>
      <c r="M79856" s="9"/>
      <c r="N79856" s="9"/>
    </row>
    <row r="79857" spans="12:14" x14ac:dyDescent="0.25">
      <c r="L79857" s="9"/>
      <c r="M79857" s="9"/>
      <c r="N79857" s="9"/>
    </row>
    <row r="79858" spans="12:14" x14ac:dyDescent="0.25">
      <c r="L79858" s="9"/>
      <c r="M79858" s="9"/>
      <c r="N79858" s="9"/>
    </row>
    <row r="79859" spans="12:14" x14ac:dyDescent="0.25">
      <c r="L79859" s="9"/>
      <c r="M79859" s="9"/>
      <c r="N79859" s="9"/>
    </row>
    <row r="79860" spans="12:14" x14ac:dyDescent="0.25">
      <c r="L79860" s="9"/>
      <c r="M79860" s="9"/>
      <c r="N79860" s="9"/>
    </row>
    <row r="79861" spans="12:14" x14ac:dyDescent="0.25">
      <c r="L79861" s="9"/>
      <c r="M79861" s="9"/>
      <c r="N79861" s="9"/>
    </row>
    <row r="79862" spans="12:14" x14ac:dyDescent="0.25">
      <c r="L79862" s="9"/>
      <c r="M79862" s="9"/>
      <c r="N79862" s="9"/>
    </row>
    <row r="79863" spans="12:14" x14ac:dyDescent="0.25">
      <c r="L79863" s="9"/>
      <c r="M79863" s="9"/>
      <c r="N79863" s="9"/>
    </row>
    <row r="79864" spans="12:14" x14ac:dyDescent="0.25">
      <c r="L79864" s="9"/>
      <c r="M79864" s="9"/>
      <c r="N79864" s="9"/>
    </row>
    <row r="79865" spans="12:14" x14ac:dyDescent="0.25">
      <c r="L79865" s="9"/>
      <c r="M79865" s="9"/>
      <c r="N79865" s="9"/>
    </row>
    <row r="79866" spans="12:14" x14ac:dyDescent="0.25">
      <c r="L79866" s="9"/>
      <c r="M79866" s="9"/>
      <c r="N79866" s="9"/>
    </row>
    <row r="79867" spans="12:14" x14ac:dyDescent="0.25">
      <c r="L79867" s="9"/>
      <c r="M79867" s="9"/>
      <c r="N79867" s="9"/>
    </row>
    <row r="79868" spans="12:14" x14ac:dyDescent="0.25">
      <c r="L79868" s="9"/>
      <c r="M79868" s="9"/>
      <c r="N79868" s="9"/>
    </row>
    <row r="79869" spans="12:14" x14ac:dyDescent="0.25">
      <c r="L79869" s="9"/>
      <c r="M79869" s="9"/>
      <c r="N79869" s="9"/>
    </row>
    <row r="79870" spans="12:14" x14ac:dyDescent="0.25">
      <c r="L79870" s="9"/>
      <c r="M79870" s="9"/>
      <c r="N79870" s="9"/>
    </row>
    <row r="79871" spans="12:14" x14ac:dyDescent="0.25">
      <c r="L79871" s="9"/>
      <c r="M79871" s="9"/>
      <c r="N79871" s="9"/>
    </row>
    <row r="79872" spans="12:14" x14ac:dyDescent="0.25">
      <c r="L79872" s="9"/>
      <c r="M79872" s="9"/>
      <c r="N79872" s="9"/>
    </row>
    <row r="79873" spans="12:14" x14ac:dyDescent="0.25">
      <c r="L79873" s="9"/>
      <c r="M79873" s="9"/>
      <c r="N79873" s="9"/>
    </row>
    <row r="79874" spans="12:14" x14ac:dyDescent="0.25">
      <c r="L79874" s="9"/>
      <c r="M79874" s="9"/>
      <c r="N79874" s="9"/>
    </row>
    <row r="79875" spans="12:14" x14ac:dyDescent="0.25">
      <c r="L79875" s="9"/>
      <c r="M79875" s="9"/>
      <c r="N79875" s="9"/>
    </row>
    <row r="79876" spans="12:14" x14ac:dyDescent="0.25">
      <c r="L79876" s="9"/>
      <c r="M79876" s="9"/>
      <c r="N79876" s="9"/>
    </row>
    <row r="79877" spans="12:14" x14ac:dyDescent="0.25">
      <c r="L79877" s="9"/>
      <c r="M79877" s="9"/>
      <c r="N79877" s="9"/>
    </row>
    <row r="79878" spans="12:14" x14ac:dyDescent="0.25">
      <c r="L79878" s="9"/>
      <c r="M79878" s="9"/>
      <c r="N79878" s="9"/>
    </row>
    <row r="79879" spans="12:14" x14ac:dyDescent="0.25">
      <c r="L79879" s="9"/>
      <c r="M79879" s="9"/>
      <c r="N79879" s="9"/>
    </row>
    <row r="79880" spans="12:14" x14ac:dyDescent="0.25">
      <c r="L79880" s="9"/>
      <c r="M79880" s="9"/>
      <c r="N79880" s="9"/>
    </row>
    <row r="79881" spans="12:14" x14ac:dyDescent="0.25">
      <c r="L79881" s="9"/>
      <c r="M79881" s="9"/>
      <c r="N79881" s="9"/>
    </row>
    <row r="79882" spans="12:14" x14ac:dyDescent="0.25">
      <c r="L79882" s="9"/>
      <c r="M79882" s="9"/>
      <c r="N79882" s="9"/>
    </row>
    <row r="79883" spans="12:14" x14ac:dyDescent="0.25">
      <c r="L79883" s="9"/>
      <c r="M79883" s="9"/>
      <c r="N79883" s="9"/>
    </row>
    <row r="79884" spans="12:14" x14ac:dyDescent="0.25">
      <c r="L79884" s="9"/>
      <c r="M79884" s="9"/>
      <c r="N79884" s="9"/>
    </row>
    <row r="79885" spans="12:14" x14ac:dyDescent="0.25">
      <c r="L79885" s="9"/>
      <c r="M79885" s="9"/>
      <c r="N79885" s="9"/>
    </row>
    <row r="79886" spans="12:14" x14ac:dyDescent="0.25">
      <c r="L79886" s="9"/>
      <c r="M79886" s="9"/>
      <c r="N79886" s="9"/>
    </row>
    <row r="79887" spans="12:14" x14ac:dyDescent="0.25">
      <c r="L79887" s="9"/>
      <c r="M79887" s="9"/>
      <c r="N79887" s="9"/>
    </row>
    <row r="79888" spans="12:14" x14ac:dyDescent="0.25">
      <c r="L79888" s="9"/>
      <c r="M79888" s="9"/>
      <c r="N79888" s="9"/>
    </row>
    <row r="79889" spans="12:14" x14ac:dyDescent="0.25">
      <c r="L79889" s="9"/>
      <c r="M79889" s="9"/>
      <c r="N79889" s="9"/>
    </row>
    <row r="79890" spans="12:14" x14ac:dyDescent="0.25">
      <c r="L79890" s="9"/>
      <c r="M79890" s="9"/>
      <c r="N79890" s="9"/>
    </row>
    <row r="79891" spans="12:14" x14ac:dyDescent="0.25">
      <c r="L79891" s="9"/>
      <c r="M79891" s="9"/>
      <c r="N79891" s="9"/>
    </row>
    <row r="79892" spans="12:14" x14ac:dyDescent="0.25">
      <c r="L79892" s="9"/>
      <c r="M79892" s="9"/>
      <c r="N79892" s="9"/>
    </row>
    <row r="79893" spans="12:14" x14ac:dyDescent="0.25">
      <c r="L79893" s="9"/>
      <c r="M79893" s="9"/>
      <c r="N79893" s="9"/>
    </row>
    <row r="79894" spans="12:14" x14ac:dyDescent="0.25">
      <c r="L79894" s="9"/>
      <c r="M79894" s="9"/>
      <c r="N79894" s="9"/>
    </row>
    <row r="79895" spans="12:14" x14ac:dyDescent="0.25">
      <c r="L79895" s="9"/>
      <c r="M79895" s="9"/>
      <c r="N79895" s="9"/>
    </row>
    <row r="79896" spans="12:14" x14ac:dyDescent="0.25">
      <c r="L79896" s="9"/>
      <c r="M79896" s="9"/>
      <c r="N79896" s="9"/>
    </row>
    <row r="79897" spans="12:14" x14ac:dyDescent="0.25">
      <c r="L79897" s="9"/>
      <c r="M79897" s="9"/>
      <c r="N79897" s="9"/>
    </row>
    <row r="79898" spans="12:14" x14ac:dyDescent="0.25">
      <c r="L79898" s="9"/>
      <c r="M79898" s="9"/>
      <c r="N79898" s="9"/>
    </row>
    <row r="79899" spans="12:14" x14ac:dyDescent="0.25">
      <c r="L79899" s="9"/>
      <c r="M79899" s="9"/>
      <c r="N79899" s="9"/>
    </row>
    <row r="79900" spans="12:14" x14ac:dyDescent="0.25">
      <c r="L79900" s="9"/>
      <c r="M79900" s="9"/>
      <c r="N79900" s="9"/>
    </row>
    <row r="79901" spans="12:14" x14ac:dyDescent="0.25">
      <c r="L79901" s="9"/>
      <c r="M79901" s="9"/>
      <c r="N79901" s="9"/>
    </row>
    <row r="79902" spans="12:14" x14ac:dyDescent="0.25">
      <c r="L79902" s="9"/>
      <c r="M79902" s="9"/>
      <c r="N79902" s="9"/>
    </row>
    <row r="79903" spans="12:14" x14ac:dyDescent="0.25">
      <c r="L79903" s="9"/>
      <c r="M79903" s="9"/>
      <c r="N79903" s="9"/>
    </row>
    <row r="79904" spans="12:14" x14ac:dyDescent="0.25">
      <c r="L79904" s="9"/>
      <c r="M79904" s="9"/>
      <c r="N79904" s="9"/>
    </row>
    <row r="79905" spans="12:14" x14ac:dyDescent="0.25">
      <c r="L79905" s="9"/>
      <c r="M79905" s="9"/>
      <c r="N79905" s="9"/>
    </row>
    <row r="79906" spans="12:14" x14ac:dyDescent="0.25">
      <c r="L79906" s="9"/>
      <c r="M79906" s="9"/>
      <c r="N79906" s="9"/>
    </row>
    <row r="79907" spans="12:14" x14ac:dyDescent="0.25">
      <c r="L79907" s="9"/>
      <c r="M79907" s="9"/>
      <c r="N79907" s="9"/>
    </row>
    <row r="79908" spans="12:14" x14ac:dyDescent="0.25">
      <c r="L79908" s="9"/>
      <c r="M79908" s="9"/>
      <c r="N79908" s="9"/>
    </row>
    <row r="79909" spans="12:14" x14ac:dyDescent="0.25">
      <c r="L79909" s="9"/>
      <c r="M79909" s="9"/>
      <c r="N79909" s="9"/>
    </row>
    <row r="79910" spans="12:14" x14ac:dyDescent="0.25">
      <c r="L79910" s="9"/>
      <c r="M79910" s="9"/>
      <c r="N79910" s="9"/>
    </row>
    <row r="79911" spans="12:14" x14ac:dyDescent="0.25">
      <c r="L79911" s="9"/>
      <c r="M79911" s="9"/>
      <c r="N79911" s="9"/>
    </row>
    <row r="79912" spans="12:14" x14ac:dyDescent="0.25">
      <c r="L79912" s="9"/>
      <c r="M79912" s="9"/>
      <c r="N79912" s="9"/>
    </row>
    <row r="79913" spans="12:14" x14ac:dyDescent="0.25">
      <c r="L79913" s="9"/>
      <c r="M79913" s="9"/>
      <c r="N79913" s="9"/>
    </row>
    <row r="79914" spans="12:14" x14ac:dyDescent="0.25">
      <c r="L79914" s="9"/>
      <c r="M79914" s="9"/>
      <c r="N79914" s="9"/>
    </row>
    <row r="79915" spans="12:14" x14ac:dyDescent="0.25">
      <c r="L79915" s="9"/>
      <c r="M79915" s="9"/>
      <c r="N79915" s="9"/>
    </row>
    <row r="79916" spans="12:14" x14ac:dyDescent="0.25">
      <c r="L79916" s="9"/>
      <c r="M79916" s="9"/>
      <c r="N79916" s="9"/>
    </row>
    <row r="79917" spans="12:14" x14ac:dyDescent="0.25">
      <c r="L79917" s="9"/>
      <c r="M79917" s="9"/>
      <c r="N79917" s="9"/>
    </row>
    <row r="79918" spans="12:14" x14ac:dyDescent="0.25">
      <c r="L79918" s="9"/>
      <c r="M79918" s="9"/>
      <c r="N79918" s="9"/>
    </row>
    <row r="79919" spans="12:14" x14ac:dyDescent="0.25">
      <c r="L79919" s="9"/>
      <c r="M79919" s="9"/>
      <c r="N79919" s="9"/>
    </row>
    <row r="79920" spans="12:14" x14ac:dyDescent="0.25">
      <c r="L79920" s="9"/>
      <c r="M79920" s="9"/>
      <c r="N79920" s="9"/>
    </row>
    <row r="79921" spans="12:14" x14ac:dyDescent="0.25">
      <c r="L79921" s="9"/>
      <c r="M79921" s="9"/>
      <c r="N79921" s="9"/>
    </row>
    <row r="79922" spans="12:14" x14ac:dyDescent="0.25">
      <c r="L79922" s="9"/>
      <c r="M79922" s="9"/>
      <c r="N79922" s="9"/>
    </row>
    <row r="79923" spans="12:14" x14ac:dyDescent="0.25">
      <c r="L79923" s="9"/>
      <c r="M79923" s="9"/>
      <c r="N79923" s="9"/>
    </row>
    <row r="79924" spans="12:14" x14ac:dyDescent="0.25">
      <c r="L79924" s="9"/>
      <c r="M79924" s="9"/>
      <c r="N79924" s="9"/>
    </row>
    <row r="79925" spans="12:14" x14ac:dyDescent="0.25">
      <c r="L79925" s="9"/>
      <c r="M79925" s="9"/>
      <c r="N79925" s="9"/>
    </row>
    <row r="79926" spans="12:14" x14ac:dyDescent="0.25">
      <c r="L79926" s="9"/>
      <c r="M79926" s="9"/>
      <c r="N79926" s="9"/>
    </row>
    <row r="79927" spans="12:14" x14ac:dyDescent="0.25">
      <c r="L79927" s="9"/>
      <c r="M79927" s="9"/>
      <c r="N79927" s="9"/>
    </row>
    <row r="79928" spans="12:14" x14ac:dyDescent="0.25">
      <c r="L79928" s="9"/>
      <c r="M79928" s="9"/>
      <c r="N79928" s="9"/>
    </row>
    <row r="79929" spans="12:14" x14ac:dyDescent="0.25">
      <c r="L79929" s="9"/>
      <c r="M79929" s="9"/>
      <c r="N79929" s="9"/>
    </row>
    <row r="79930" spans="12:14" x14ac:dyDescent="0.25">
      <c r="L79930" s="9"/>
      <c r="M79930" s="9"/>
      <c r="N79930" s="9"/>
    </row>
    <row r="79931" spans="12:14" x14ac:dyDescent="0.25">
      <c r="L79931" s="9"/>
      <c r="M79931" s="9"/>
      <c r="N79931" s="9"/>
    </row>
    <row r="79932" spans="12:14" x14ac:dyDescent="0.25">
      <c r="L79932" s="9"/>
      <c r="M79932" s="9"/>
      <c r="N79932" s="9"/>
    </row>
    <row r="79933" spans="12:14" x14ac:dyDescent="0.25">
      <c r="L79933" s="9"/>
      <c r="M79933" s="9"/>
      <c r="N79933" s="9"/>
    </row>
    <row r="79934" spans="12:14" x14ac:dyDescent="0.25">
      <c r="L79934" s="9"/>
      <c r="M79934" s="9"/>
      <c r="N79934" s="9"/>
    </row>
    <row r="79935" spans="12:14" x14ac:dyDescent="0.25">
      <c r="L79935" s="9"/>
      <c r="M79935" s="9"/>
      <c r="N79935" s="9"/>
    </row>
    <row r="79936" spans="12:14" x14ac:dyDescent="0.25">
      <c r="L79936" s="9"/>
      <c r="M79936" s="9"/>
      <c r="N79936" s="9"/>
    </row>
    <row r="79937" spans="12:14" x14ac:dyDescent="0.25">
      <c r="L79937" s="9"/>
      <c r="M79937" s="9"/>
      <c r="N79937" s="9"/>
    </row>
    <row r="79938" spans="12:14" x14ac:dyDescent="0.25">
      <c r="L79938" s="9"/>
      <c r="M79938" s="9"/>
      <c r="N79938" s="9"/>
    </row>
    <row r="79939" spans="12:14" x14ac:dyDescent="0.25">
      <c r="L79939" s="9"/>
      <c r="M79939" s="9"/>
      <c r="N79939" s="9"/>
    </row>
    <row r="79940" spans="12:14" x14ac:dyDescent="0.25">
      <c r="L79940" s="9"/>
      <c r="M79940" s="9"/>
      <c r="N79940" s="9"/>
    </row>
    <row r="79941" spans="12:14" x14ac:dyDescent="0.25">
      <c r="L79941" s="9"/>
      <c r="M79941" s="9"/>
      <c r="N79941" s="9"/>
    </row>
    <row r="79942" spans="12:14" x14ac:dyDescent="0.25">
      <c r="L79942" s="9"/>
      <c r="M79942" s="9"/>
      <c r="N79942" s="9"/>
    </row>
    <row r="79943" spans="12:14" x14ac:dyDescent="0.25">
      <c r="L79943" s="9"/>
      <c r="M79943" s="9"/>
      <c r="N79943" s="9"/>
    </row>
    <row r="79944" spans="12:14" x14ac:dyDescent="0.25">
      <c r="L79944" s="9"/>
      <c r="M79944" s="9"/>
      <c r="N79944" s="9"/>
    </row>
    <row r="79945" spans="12:14" x14ac:dyDescent="0.25">
      <c r="L79945" s="9"/>
      <c r="M79945" s="9"/>
      <c r="N79945" s="9"/>
    </row>
    <row r="79946" spans="12:14" x14ac:dyDescent="0.25">
      <c r="L79946" s="9"/>
      <c r="M79946" s="9"/>
      <c r="N79946" s="9"/>
    </row>
    <row r="79947" spans="12:14" x14ac:dyDescent="0.25">
      <c r="L79947" s="9"/>
      <c r="M79947" s="9"/>
      <c r="N79947" s="9"/>
    </row>
    <row r="79948" spans="12:14" x14ac:dyDescent="0.25">
      <c r="L79948" s="9"/>
      <c r="M79948" s="9"/>
      <c r="N79948" s="9"/>
    </row>
    <row r="79949" spans="12:14" x14ac:dyDescent="0.25">
      <c r="L79949" s="9"/>
      <c r="M79949" s="9"/>
      <c r="N79949" s="9"/>
    </row>
    <row r="79950" spans="12:14" x14ac:dyDescent="0.25">
      <c r="L79950" s="9"/>
      <c r="M79950" s="9"/>
      <c r="N79950" s="9"/>
    </row>
    <row r="79951" spans="12:14" x14ac:dyDescent="0.25">
      <c r="L79951" s="9"/>
      <c r="M79951" s="9"/>
      <c r="N79951" s="9"/>
    </row>
    <row r="79952" spans="12:14" x14ac:dyDescent="0.25">
      <c r="L79952" s="9"/>
      <c r="M79952" s="9"/>
      <c r="N79952" s="9"/>
    </row>
    <row r="79953" spans="12:14" x14ac:dyDescent="0.25">
      <c r="L79953" s="9"/>
      <c r="M79953" s="9"/>
      <c r="N79953" s="9"/>
    </row>
    <row r="79954" spans="12:14" x14ac:dyDescent="0.25">
      <c r="L79954" s="9"/>
      <c r="M79954" s="9"/>
      <c r="N79954" s="9"/>
    </row>
    <row r="79955" spans="12:14" x14ac:dyDescent="0.25">
      <c r="L79955" s="9"/>
      <c r="M79955" s="9"/>
      <c r="N79955" s="9"/>
    </row>
    <row r="79956" spans="12:14" x14ac:dyDescent="0.25">
      <c r="L79956" s="9"/>
      <c r="M79956" s="9"/>
      <c r="N79956" s="9"/>
    </row>
    <row r="79957" spans="12:14" x14ac:dyDescent="0.25">
      <c r="L79957" s="9"/>
      <c r="M79957" s="9"/>
      <c r="N79957" s="9"/>
    </row>
    <row r="79958" spans="12:14" x14ac:dyDescent="0.25">
      <c r="L79958" s="9"/>
      <c r="M79958" s="9"/>
      <c r="N79958" s="9"/>
    </row>
    <row r="79959" spans="12:14" x14ac:dyDescent="0.25">
      <c r="L79959" s="9"/>
      <c r="M79959" s="9"/>
      <c r="N79959" s="9"/>
    </row>
    <row r="79960" spans="12:14" x14ac:dyDescent="0.25">
      <c r="L79960" s="9"/>
      <c r="M79960" s="9"/>
      <c r="N79960" s="9"/>
    </row>
    <row r="79961" spans="12:14" x14ac:dyDescent="0.25">
      <c r="L79961" s="9"/>
      <c r="M79961" s="9"/>
      <c r="N79961" s="9"/>
    </row>
    <row r="79962" spans="12:14" x14ac:dyDescent="0.25">
      <c r="L79962" s="9"/>
      <c r="M79962" s="9"/>
      <c r="N79962" s="9"/>
    </row>
    <row r="79963" spans="12:14" x14ac:dyDescent="0.25">
      <c r="L79963" s="9"/>
      <c r="M79963" s="9"/>
      <c r="N79963" s="9"/>
    </row>
    <row r="79964" spans="12:14" x14ac:dyDescent="0.25">
      <c r="L79964" s="9"/>
      <c r="M79964" s="9"/>
      <c r="N79964" s="9"/>
    </row>
    <row r="79965" spans="12:14" x14ac:dyDescent="0.25">
      <c r="L79965" s="9"/>
      <c r="M79965" s="9"/>
      <c r="N79965" s="9"/>
    </row>
    <row r="79966" spans="12:14" x14ac:dyDescent="0.25">
      <c r="L79966" s="9"/>
      <c r="M79966" s="9"/>
      <c r="N79966" s="9"/>
    </row>
    <row r="79967" spans="12:14" x14ac:dyDescent="0.25">
      <c r="L79967" s="9"/>
      <c r="M79967" s="9"/>
      <c r="N79967" s="9"/>
    </row>
    <row r="79968" spans="12:14" x14ac:dyDescent="0.25">
      <c r="L79968" s="9"/>
      <c r="M79968" s="9"/>
      <c r="N79968" s="9"/>
    </row>
    <row r="79969" spans="12:14" x14ac:dyDescent="0.25">
      <c r="L79969" s="9"/>
      <c r="M79969" s="9"/>
      <c r="N79969" s="9"/>
    </row>
    <row r="79970" spans="12:14" x14ac:dyDescent="0.25">
      <c r="L79970" s="9"/>
      <c r="M79970" s="9"/>
      <c r="N79970" s="9"/>
    </row>
    <row r="79971" spans="12:14" x14ac:dyDescent="0.25">
      <c r="L79971" s="9"/>
      <c r="M79971" s="9"/>
      <c r="N79971" s="9"/>
    </row>
    <row r="79972" spans="12:14" x14ac:dyDescent="0.25">
      <c r="L79972" s="9"/>
      <c r="M79972" s="9"/>
      <c r="N79972" s="9"/>
    </row>
    <row r="79973" spans="12:14" x14ac:dyDescent="0.25">
      <c r="L79973" s="9"/>
      <c r="M79973" s="9"/>
      <c r="N79973" s="9"/>
    </row>
    <row r="79974" spans="12:14" x14ac:dyDescent="0.25">
      <c r="L79974" s="9"/>
      <c r="M79974" s="9"/>
      <c r="N79974" s="9"/>
    </row>
    <row r="79975" spans="12:14" x14ac:dyDescent="0.25">
      <c r="L79975" s="9"/>
      <c r="M79975" s="9"/>
      <c r="N79975" s="9"/>
    </row>
    <row r="79976" spans="12:14" x14ac:dyDescent="0.25">
      <c r="L79976" s="9"/>
      <c r="M79976" s="9"/>
      <c r="N79976" s="9"/>
    </row>
    <row r="79977" spans="12:14" x14ac:dyDescent="0.25">
      <c r="L79977" s="9"/>
      <c r="M79977" s="9"/>
      <c r="N79977" s="9"/>
    </row>
    <row r="79978" spans="12:14" x14ac:dyDescent="0.25">
      <c r="L79978" s="9"/>
      <c r="M79978" s="9"/>
      <c r="N79978" s="9"/>
    </row>
    <row r="79979" spans="12:14" x14ac:dyDescent="0.25">
      <c r="L79979" s="9"/>
      <c r="M79979" s="9"/>
      <c r="N79979" s="9"/>
    </row>
    <row r="79980" spans="12:14" x14ac:dyDescent="0.25">
      <c r="L79980" s="9"/>
      <c r="M79980" s="9"/>
      <c r="N79980" s="9"/>
    </row>
    <row r="79981" spans="12:14" x14ac:dyDescent="0.25">
      <c r="L79981" s="9"/>
      <c r="M79981" s="9"/>
      <c r="N79981" s="9"/>
    </row>
    <row r="79982" spans="12:14" x14ac:dyDescent="0.25">
      <c r="L79982" s="9"/>
      <c r="M79982" s="9"/>
      <c r="N79982" s="9"/>
    </row>
    <row r="79983" spans="12:14" x14ac:dyDescent="0.25">
      <c r="L79983" s="9"/>
      <c r="M79983" s="9"/>
      <c r="N79983" s="9"/>
    </row>
    <row r="79984" spans="12:14" x14ac:dyDescent="0.25">
      <c r="L79984" s="9"/>
      <c r="M79984" s="9"/>
      <c r="N79984" s="9"/>
    </row>
    <row r="79985" spans="12:14" x14ac:dyDescent="0.25">
      <c r="L79985" s="9"/>
      <c r="M79985" s="9"/>
      <c r="N79985" s="9"/>
    </row>
    <row r="79986" spans="12:14" x14ac:dyDescent="0.25">
      <c r="L79986" s="9"/>
      <c r="M79986" s="9"/>
      <c r="N79986" s="9"/>
    </row>
    <row r="79987" spans="12:14" x14ac:dyDescent="0.25">
      <c r="L79987" s="9"/>
      <c r="M79987" s="9"/>
      <c r="N79987" s="9"/>
    </row>
    <row r="79988" spans="12:14" x14ac:dyDescent="0.25">
      <c r="L79988" s="9"/>
      <c r="M79988" s="9"/>
      <c r="N79988" s="9"/>
    </row>
    <row r="79989" spans="12:14" x14ac:dyDescent="0.25">
      <c r="L79989" s="9"/>
      <c r="M79989" s="9"/>
      <c r="N79989" s="9"/>
    </row>
    <row r="79990" spans="12:14" x14ac:dyDescent="0.25">
      <c r="L79990" s="9"/>
      <c r="M79990" s="9"/>
      <c r="N79990" s="9"/>
    </row>
    <row r="79991" spans="12:14" x14ac:dyDescent="0.25">
      <c r="L79991" s="9"/>
      <c r="M79991" s="9"/>
      <c r="N79991" s="9"/>
    </row>
    <row r="79992" spans="12:14" x14ac:dyDescent="0.25">
      <c r="L79992" s="9"/>
      <c r="M79992" s="9"/>
      <c r="N79992" s="9"/>
    </row>
    <row r="79993" spans="12:14" x14ac:dyDescent="0.25">
      <c r="L79993" s="9"/>
      <c r="M79993" s="9"/>
      <c r="N79993" s="9"/>
    </row>
    <row r="79994" spans="12:14" x14ac:dyDescent="0.25">
      <c r="L79994" s="9"/>
      <c r="M79994" s="9"/>
      <c r="N79994" s="9"/>
    </row>
    <row r="79995" spans="12:14" x14ac:dyDescent="0.25">
      <c r="L79995" s="9"/>
      <c r="M79995" s="9"/>
      <c r="N79995" s="9"/>
    </row>
    <row r="79996" spans="12:14" x14ac:dyDescent="0.25">
      <c r="L79996" s="9"/>
      <c r="M79996" s="9"/>
      <c r="N79996" s="9"/>
    </row>
    <row r="79997" spans="12:14" x14ac:dyDescent="0.25">
      <c r="L79997" s="9"/>
      <c r="M79997" s="9"/>
      <c r="N79997" s="9"/>
    </row>
    <row r="79998" spans="12:14" x14ac:dyDescent="0.25">
      <c r="L79998" s="9"/>
      <c r="M79998" s="9"/>
      <c r="N79998" s="9"/>
    </row>
    <row r="79999" spans="12:14" x14ac:dyDescent="0.25">
      <c r="L79999" s="9"/>
      <c r="M79999" s="9"/>
      <c r="N79999" s="9"/>
    </row>
    <row r="80000" spans="12:14" x14ac:dyDescent="0.25">
      <c r="L80000" s="9"/>
      <c r="M80000" s="9"/>
      <c r="N80000" s="9"/>
    </row>
    <row r="80001" spans="12:14" x14ac:dyDescent="0.25">
      <c r="L80001" s="9"/>
      <c r="M80001" s="9"/>
      <c r="N80001" s="9"/>
    </row>
    <row r="80002" spans="12:14" x14ac:dyDescent="0.25">
      <c r="L80002" s="9"/>
      <c r="M80002" s="9"/>
      <c r="N80002" s="9"/>
    </row>
    <row r="80003" spans="12:14" x14ac:dyDescent="0.25">
      <c r="L80003" s="9"/>
      <c r="M80003" s="9"/>
      <c r="N80003" s="9"/>
    </row>
    <row r="80004" spans="12:14" x14ac:dyDescent="0.25">
      <c r="L80004" s="9"/>
      <c r="M80004" s="9"/>
      <c r="N80004" s="9"/>
    </row>
    <row r="80005" spans="12:14" x14ac:dyDescent="0.25">
      <c r="L80005" s="9"/>
      <c r="M80005" s="9"/>
      <c r="N80005" s="9"/>
    </row>
    <row r="80006" spans="12:14" x14ac:dyDescent="0.25">
      <c r="L80006" s="9"/>
      <c r="M80006" s="9"/>
      <c r="N80006" s="9"/>
    </row>
    <row r="80007" spans="12:14" x14ac:dyDescent="0.25">
      <c r="L80007" s="9"/>
      <c r="M80007" s="9"/>
      <c r="N80007" s="9"/>
    </row>
    <row r="80008" spans="12:14" x14ac:dyDescent="0.25">
      <c r="L80008" s="9"/>
      <c r="M80008" s="9"/>
      <c r="N80008" s="9"/>
    </row>
    <row r="80009" spans="12:14" x14ac:dyDescent="0.25">
      <c r="L80009" s="9"/>
      <c r="M80009" s="9"/>
      <c r="N80009" s="9"/>
    </row>
    <row r="80010" spans="12:14" x14ac:dyDescent="0.25">
      <c r="L80010" s="9"/>
      <c r="M80010" s="9"/>
      <c r="N80010" s="9"/>
    </row>
    <row r="80011" spans="12:14" x14ac:dyDescent="0.25">
      <c r="L80011" s="9"/>
      <c r="M80011" s="9"/>
      <c r="N80011" s="9"/>
    </row>
    <row r="80012" spans="12:14" x14ac:dyDescent="0.25">
      <c r="L80012" s="9"/>
      <c r="M80012" s="9"/>
      <c r="N80012" s="9"/>
    </row>
    <row r="80013" spans="12:14" x14ac:dyDescent="0.25">
      <c r="L80013" s="9"/>
      <c r="M80013" s="9"/>
      <c r="N80013" s="9"/>
    </row>
    <row r="80014" spans="12:14" x14ac:dyDescent="0.25">
      <c r="L80014" s="9"/>
      <c r="M80014" s="9"/>
      <c r="N80014" s="9"/>
    </row>
    <row r="80015" spans="12:14" x14ac:dyDescent="0.25">
      <c r="L80015" s="9"/>
      <c r="M80015" s="9"/>
      <c r="N80015" s="9"/>
    </row>
    <row r="80016" spans="12:14" x14ac:dyDescent="0.25">
      <c r="L80016" s="9"/>
      <c r="M80016" s="9"/>
      <c r="N80016" s="9"/>
    </row>
    <row r="80017" spans="12:14" x14ac:dyDescent="0.25">
      <c r="L80017" s="9"/>
      <c r="M80017" s="9"/>
      <c r="N80017" s="9"/>
    </row>
    <row r="80018" spans="12:14" x14ac:dyDescent="0.25">
      <c r="L80018" s="9"/>
      <c r="M80018" s="9"/>
      <c r="N80018" s="9"/>
    </row>
    <row r="80019" spans="12:14" x14ac:dyDescent="0.25">
      <c r="L80019" s="9"/>
      <c r="M80019" s="9"/>
      <c r="N80019" s="9"/>
    </row>
    <row r="80020" spans="12:14" x14ac:dyDescent="0.25">
      <c r="L80020" s="9"/>
      <c r="M80020" s="9"/>
      <c r="N80020" s="9"/>
    </row>
    <row r="80021" spans="12:14" x14ac:dyDescent="0.25">
      <c r="L80021" s="9"/>
      <c r="M80021" s="9"/>
      <c r="N80021" s="9"/>
    </row>
    <row r="80022" spans="12:14" x14ac:dyDescent="0.25">
      <c r="L80022" s="9"/>
      <c r="M80022" s="9"/>
      <c r="N80022" s="9"/>
    </row>
    <row r="80023" spans="12:14" x14ac:dyDescent="0.25">
      <c r="L80023" s="9"/>
      <c r="M80023" s="9"/>
      <c r="N80023" s="9"/>
    </row>
    <row r="80024" spans="12:14" x14ac:dyDescent="0.25">
      <c r="L80024" s="9"/>
      <c r="M80024" s="9"/>
      <c r="N80024" s="9"/>
    </row>
    <row r="80025" spans="12:14" x14ac:dyDescent="0.25">
      <c r="L80025" s="9"/>
      <c r="M80025" s="9"/>
      <c r="N80025" s="9"/>
    </row>
    <row r="80026" spans="12:14" x14ac:dyDescent="0.25">
      <c r="L80026" s="9"/>
      <c r="M80026" s="9"/>
      <c r="N80026" s="9"/>
    </row>
    <row r="80027" spans="12:14" x14ac:dyDescent="0.25">
      <c r="L80027" s="9"/>
      <c r="M80027" s="9"/>
      <c r="N80027" s="9"/>
    </row>
    <row r="80028" spans="12:14" x14ac:dyDescent="0.25">
      <c r="L80028" s="9"/>
      <c r="M80028" s="9"/>
      <c r="N80028" s="9"/>
    </row>
    <row r="80029" spans="12:14" x14ac:dyDescent="0.25">
      <c r="L80029" s="9"/>
      <c r="M80029" s="9"/>
      <c r="N80029" s="9"/>
    </row>
    <row r="80030" spans="12:14" x14ac:dyDescent="0.25">
      <c r="L80030" s="9"/>
      <c r="M80030" s="9"/>
      <c r="N80030" s="9"/>
    </row>
    <row r="80031" spans="12:14" x14ac:dyDescent="0.25">
      <c r="L80031" s="9"/>
      <c r="M80031" s="9"/>
      <c r="N80031" s="9"/>
    </row>
    <row r="80032" spans="12:14" x14ac:dyDescent="0.25">
      <c r="L80032" s="9"/>
      <c r="M80032" s="9"/>
      <c r="N80032" s="9"/>
    </row>
    <row r="80033" spans="12:14" x14ac:dyDescent="0.25">
      <c r="L80033" s="9"/>
      <c r="M80033" s="9"/>
      <c r="N80033" s="9"/>
    </row>
    <row r="80034" spans="12:14" x14ac:dyDescent="0.25">
      <c r="L80034" s="9"/>
      <c r="M80034" s="9"/>
      <c r="N80034" s="9"/>
    </row>
    <row r="80035" spans="12:14" x14ac:dyDescent="0.25">
      <c r="L80035" s="9"/>
      <c r="M80035" s="9"/>
      <c r="N80035" s="9"/>
    </row>
    <row r="80036" spans="12:14" x14ac:dyDescent="0.25">
      <c r="L80036" s="9"/>
      <c r="M80036" s="9"/>
      <c r="N80036" s="9"/>
    </row>
    <row r="80037" spans="12:14" x14ac:dyDescent="0.25">
      <c r="L80037" s="9"/>
      <c r="M80037" s="9"/>
      <c r="N80037" s="9"/>
    </row>
    <row r="80038" spans="12:14" x14ac:dyDescent="0.25">
      <c r="L80038" s="9"/>
      <c r="M80038" s="9"/>
      <c r="N80038" s="9"/>
    </row>
    <row r="80039" spans="12:14" x14ac:dyDescent="0.25">
      <c r="L80039" s="9"/>
      <c r="M80039" s="9"/>
      <c r="N80039" s="9"/>
    </row>
    <row r="80040" spans="12:14" x14ac:dyDescent="0.25">
      <c r="L80040" s="9"/>
      <c r="M80040" s="9"/>
      <c r="N80040" s="9"/>
    </row>
    <row r="80041" spans="12:14" x14ac:dyDescent="0.25">
      <c r="L80041" s="9"/>
      <c r="M80041" s="9"/>
      <c r="N80041" s="9"/>
    </row>
    <row r="80042" spans="12:14" x14ac:dyDescent="0.25">
      <c r="L80042" s="9"/>
      <c r="M80042" s="9"/>
      <c r="N80042" s="9"/>
    </row>
    <row r="80043" spans="12:14" x14ac:dyDescent="0.25">
      <c r="L80043" s="9"/>
      <c r="M80043" s="9"/>
      <c r="N80043" s="9"/>
    </row>
    <row r="80044" spans="12:14" x14ac:dyDescent="0.25">
      <c r="L80044" s="9"/>
      <c r="M80044" s="9"/>
      <c r="N80044" s="9"/>
    </row>
    <row r="80045" spans="12:14" x14ac:dyDescent="0.25">
      <c r="L80045" s="9"/>
      <c r="M80045" s="9"/>
      <c r="N80045" s="9"/>
    </row>
    <row r="80046" spans="12:14" x14ac:dyDescent="0.25">
      <c r="L80046" s="9"/>
      <c r="M80046" s="9"/>
      <c r="N80046" s="9"/>
    </row>
    <row r="80047" spans="12:14" x14ac:dyDescent="0.25">
      <c r="L80047" s="9"/>
      <c r="M80047" s="9"/>
      <c r="N80047" s="9"/>
    </row>
    <row r="80048" spans="12:14" x14ac:dyDescent="0.25">
      <c r="L80048" s="9"/>
      <c r="M80048" s="9"/>
      <c r="N80048" s="9"/>
    </row>
    <row r="80049" spans="12:14" x14ac:dyDescent="0.25">
      <c r="L80049" s="9"/>
      <c r="M80049" s="9"/>
      <c r="N80049" s="9"/>
    </row>
    <row r="80050" spans="12:14" x14ac:dyDescent="0.25">
      <c r="L80050" s="9"/>
      <c r="M80050" s="9"/>
      <c r="N80050" s="9"/>
    </row>
    <row r="80051" spans="12:14" x14ac:dyDescent="0.25">
      <c r="L80051" s="9"/>
      <c r="M80051" s="9"/>
      <c r="N80051" s="9"/>
    </row>
    <row r="80052" spans="12:14" x14ac:dyDescent="0.25">
      <c r="L80052" s="9"/>
      <c r="M80052" s="9"/>
      <c r="N80052" s="9"/>
    </row>
    <row r="80053" spans="12:14" x14ac:dyDescent="0.25">
      <c r="L80053" s="9"/>
      <c r="M80053" s="9"/>
      <c r="N80053" s="9"/>
    </row>
    <row r="80054" spans="12:14" x14ac:dyDescent="0.25">
      <c r="L80054" s="9"/>
      <c r="M80054" s="9"/>
      <c r="N80054" s="9"/>
    </row>
    <row r="80055" spans="12:14" x14ac:dyDescent="0.25">
      <c r="L80055" s="9"/>
      <c r="M80055" s="9"/>
      <c r="N80055" s="9"/>
    </row>
    <row r="80056" spans="12:14" x14ac:dyDescent="0.25">
      <c r="L80056" s="9"/>
      <c r="M80056" s="9"/>
      <c r="N80056" s="9"/>
    </row>
    <row r="80057" spans="12:14" x14ac:dyDescent="0.25">
      <c r="L80057" s="9"/>
      <c r="M80057" s="9"/>
      <c r="N80057" s="9"/>
    </row>
    <row r="80058" spans="12:14" x14ac:dyDescent="0.25">
      <c r="L80058" s="9"/>
      <c r="M80058" s="9"/>
      <c r="N80058" s="9"/>
    </row>
    <row r="80059" spans="12:14" x14ac:dyDescent="0.25">
      <c r="L80059" s="9"/>
      <c r="M80059" s="9"/>
      <c r="N80059" s="9"/>
    </row>
    <row r="80060" spans="12:14" x14ac:dyDescent="0.25">
      <c r="L80060" s="9"/>
      <c r="M80060" s="9"/>
      <c r="N80060" s="9"/>
    </row>
    <row r="80061" spans="12:14" x14ac:dyDescent="0.25">
      <c r="L80061" s="9"/>
      <c r="M80061" s="9"/>
      <c r="N80061" s="9"/>
    </row>
    <row r="80062" spans="12:14" x14ac:dyDescent="0.25">
      <c r="L80062" s="9"/>
      <c r="M80062" s="9"/>
      <c r="N80062" s="9"/>
    </row>
    <row r="80063" spans="12:14" x14ac:dyDescent="0.25">
      <c r="L80063" s="9"/>
      <c r="M80063" s="9"/>
      <c r="N80063" s="9"/>
    </row>
    <row r="80064" spans="12:14" x14ac:dyDescent="0.25">
      <c r="L80064" s="9"/>
      <c r="M80064" s="9"/>
      <c r="N80064" s="9"/>
    </row>
    <row r="80065" spans="12:14" x14ac:dyDescent="0.25">
      <c r="L80065" s="9"/>
      <c r="M80065" s="9"/>
      <c r="N80065" s="9"/>
    </row>
    <row r="80066" spans="12:14" x14ac:dyDescent="0.25">
      <c r="L80066" s="9"/>
      <c r="M80066" s="9"/>
      <c r="N80066" s="9"/>
    </row>
    <row r="80067" spans="12:14" x14ac:dyDescent="0.25">
      <c r="L80067" s="9"/>
      <c r="M80067" s="9"/>
      <c r="N80067" s="9"/>
    </row>
    <row r="80068" spans="12:14" x14ac:dyDescent="0.25">
      <c r="L80068" s="9"/>
      <c r="M80068" s="9"/>
      <c r="N80068" s="9"/>
    </row>
    <row r="80069" spans="12:14" x14ac:dyDescent="0.25">
      <c r="L80069" s="9"/>
      <c r="M80069" s="9"/>
      <c r="N80069" s="9"/>
    </row>
    <row r="80070" spans="12:14" x14ac:dyDescent="0.25">
      <c r="L80070" s="9"/>
      <c r="M80070" s="9"/>
      <c r="N80070" s="9"/>
    </row>
    <row r="80071" spans="12:14" x14ac:dyDescent="0.25">
      <c r="L80071" s="9"/>
      <c r="M80071" s="9"/>
      <c r="N80071" s="9"/>
    </row>
    <row r="80072" spans="12:14" x14ac:dyDescent="0.25">
      <c r="L80072" s="9"/>
      <c r="M80072" s="9"/>
      <c r="N80072" s="9"/>
    </row>
    <row r="80073" spans="12:14" x14ac:dyDescent="0.25">
      <c r="L80073" s="9"/>
      <c r="M80073" s="9"/>
      <c r="N80073" s="9"/>
    </row>
    <row r="80074" spans="12:14" x14ac:dyDescent="0.25">
      <c r="L80074" s="9"/>
      <c r="M80074" s="9"/>
      <c r="N80074" s="9"/>
    </row>
    <row r="80075" spans="12:14" x14ac:dyDescent="0.25">
      <c r="L80075" s="9"/>
      <c r="M80075" s="9"/>
      <c r="N80075" s="9"/>
    </row>
    <row r="80076" spans="12:14" x14ac:dyDescent="0.25">
      <c r="L80076" s="9"/>
      <c r="M80076" s="9"/>
      <c r="N80076" s="9"/>
    </row>
    <row r="80077" spans="12:14" x14ac:dyDescent="0.25">
      <c r="L80077" s="9"/>
      <c r="M80077" s="9"/>
      <c r="N80077" s="9"/>
    </row>
    <row r="80078" spans="12:14" x14ac:dyDescent="0.25">
      <c r="L80078" s="9"/>
      <c r="M80078" s="9"/>
      <c r="N80078" s="9"/>
    </row>
    <row r="80079" spans="12:14" x14ac:dyDescent="0.25">
      <c r="L80079" s="9"/>
      <c r="M80079" s="9"/>
      <c r="N80079" s="9"/>
    </row>
    <row r="80080" spans="12:14" x14ac:dyDescent="0.25">
      <c r="L80080" s="9"/>
      <c r="M80080" s="9"/>
      <c r="N80080" s="9"/>
    </row>
    <row r="80081" spans="12:14" x14ac:dyDescent="0.25">
      <c r="L80081" s="9"/>
      <c r="M80081" s="9"/>
      <c r="N80081" s="9"/>
    </row>
    <row r="80082" spans="12:14" x14ac:dyDescent="0.25">
      <c r="L80082" s="9"/>
      <c r="M80082" s="9"/>
      <c r="N80082" s="9"/>
    </row>
    <row r="80083" spans="12:14" x14ac:dyDescent="0.25">
      <c r="L80083" s="9"/>
      <c r="M80083" s="9"/>
      <c r="N80083" s="9"/>
    </row>
    <row r="80084" spans="12:14" x14ac:dyDescent="0.25">
      <c r="L80084" s="9"/>
      <c r="M80084" s="9"/>
      <c r="N80084" s="9"/>
    </row>
    <row r="80085" spans="12:14" x14ac:dyDescent="0.25">
      <c r="L80085" s="9"/>
      <c r="M80085" s="9"/>
      <c r="N80085" s="9"/>
    </row>
    <row r="80086" spans="12:14" x14ac:dyDescent="0.25">
      <c r="L80086" s="9"/>
      <c r="M80086" s="9"/>
      <c r="N80086" s="9"/>
    </row>
    <row r="80087" spans="12:14" x14ac:dyDescent="0.25">
      <c r="L80087" s="9"/>
      <c r="M80087" s="9"/>
      <c r="N80087" s="9"/>
    </row>
    <row r="80088" spans="12:14" x14ac:dyDescent="0.25">
      <c r="L80088" s="9"/>
      <c r="M80088" s="9"/>
      <c r="N80088" s="9"/>
    </row>
    <row r="80089" spans="12:14" x14ac:dyDescent="0.25">
      <c r="L80089" s="9"/>
      <c r="M80089" s="9"/>
      <c r="N80089" s="9"/>
    </row>
    <row r="80090" spans="12:14" x14ac:dyDescent="0.25">
      <c r="L80090" s="9"/>
      <c r="M80090" s="9"/>
      <c r="N80090" s="9"/>
    </row>
    <row r="80091" spans="12:14" x14ac:dyDescent="0.25">
      <c r="L80091" s="9"/>
      <c r="M80091" s="9"/>
      <c r="N80091" s="9"/>
    </row>
    <row r="80092" spans="12:14" x14ac:dyDescent="0.25">
      <c r="L80092" s="9"/>
      <c r="M80092" s="9"/>
      <c r="N80092" s="9"/>
    </row>
    <row r="80093" spans="12:14" x14ac:dyDescent="0.25">
      <c r="L80093" s="9"/>
      <c r="M80093" s="9"/>
      <c r="N80093" s="9"/>
    </row>
    <row r="80094" spans="12:14" x14ac:dyDescent="0.25">
      <c r="L80094" s="9"/>
      <c r="M80094" s="9"/>
      <c r="N80094" s="9"/>
    </row>
    <row r="80095" spans="12:14" x14ac:dyDescent="0.25">
      <c r="L80095" s="9"/>
      <c r="M80095" s="9"/>
      <c r="N80095" s="9"/>
    </row>
    <row r="80096" spans="12:14" x14ac:dyDescent="0.25">
      <c r="L80096" s="9"/>
      <c r="M80096" s="9"/>
      <c r="N80096" s="9"/>
    </row>
    <row r="80097" spans="12:14" x14ac:dyDescent="0.25">
      <c r="L80097" s="9"/>
      <c r="M80097" s="9"/>
      <c r="N80097" s="9"/>
    </row>
    <row r="80098" spans="12:14" x14ac:dyDescent="0.25">
      <c r="L80098" s="9"/>
      <c r="M80098" s="9"/>
      <c r="N80098" s="9"/>
    </row>
    <row r="80099" spans="12:14" x14ac:dyDescent="0.25">
      <c r="L80099" s="9"/>
      <c r="M80099" s="9"/>
      <c r="N80099" s="9"/>
    </row>
    <row r="80100" spans="12:14" x14ac:dyDescent="0.25">
      <c r="L80100" s="9"/>
      <c r="M80100" s="9"/>
      <c r="N80100" s="9"/>
    </row>
    <row r="80101" spans="12:14" x14ac:dyDescent="0.25">
      <c r="L80101" s="9"/>
      <c r="M80101" s="9"/>
      <c r="N80101" s="9"/>
    </row>
    <row r="80102" spans="12:14" x14ac:dyDescent="0.25">
      <c r="L80102" s="9"/>
      <c r="M80102" s="9"/>
      <c r="N80102" s="9"/>
    </row>
    <row r="80103" spans="12:14" x14ac:dyDescent="0.25">
      <c r="L80103" s="9"/>
      <c r="M80103" s="9"/>
      <c r="N80103" s="9"/>
    </row>
    <row r="80104" spans="12:14" x14ac:dyDescent="0.25">
      <c r="L80104" s="9"/>
      <c r="M80104" s="9"/>
      <c r="N80104" s="9"/>
    </row>
    <row r="80105" spans="12:14" x14ac:dyDescent="0.25">
      <c r="L80105" s="9"/>
      <c r="M80105" s="9"/>
      <c r="N80105" s="9"/>
    </row>
    <row r="80106" spans="12:14" x14ac:dyDescent="0.25">
      <c r="L80106" s="9"/>
      <c r="M80106" s="9"/>
      <c r="N80106" s="9"/>
    </row>
    <row r="80107" spans="12:14" x14ac:dyDescent="0.25">
      <c r="L80107" s="9"/>
      <c r="M80107" s="9"/>
      <c r="N80107" s="9"/>
    </row>
    <row r="80108" spans="12:14" x14ac:dyDescent="0.25">
      <c r="L80108" s="9"/>
      <c r="M80108" s="9"/>
      <c r="N80108" s="9"/>
    </row>
    <row r="80109" spans="12:14" x14ac:dyDescent="0.25">
      <c r="L80109" s="9"/>
      <c r="M80109" s="9"/>
      <c r="N80109" s="9"/>
    </row>
    <row r="80110" spans="12:14" x14ac:dyDescent="0.25">
      <c r="L80110" s="9"/>
      <c r="M80110" s="9"/>
      <c r="N80110" s="9"/>
    </row>
    <row r="80111" spans="12:14" x14ac:dyDescent="0.25">
      <c r="L80111" s="9"/>
      <c r="M80111" s="9"/>
      <c r="N80111" s="9"/>
    </row>
    <row r="80112" spans="12:14" x14ac:dyDescent="0.25">
      <c r="L80112" s="9"/>
      <c r="M80112" s="9"/>
      <c r="N80112" s="9"/>
    </row>
    <row r="80113" spans="12:14" x14ac:dyDescent="0.25">
      <c r="L80113" s="9"/>
      <c r="M80113" s="9"/>
      <c r="N80113" s="9"/>
    </row>
    <row r="80114" spans="12:14" x14ac:dyDescent="0.25">
      <c r="L80114" s="9"/>
      <c r="M80114" s="9"/>
      <c r="N80114" s="9"/>
    </row>
    <row r="80115" spans="12:14" x14ac:dyDescent="0.25">
      <c r="L80115" s="9"/>
      <c r="M80115" s="9"/>
      <c r="N80115" s="9"/>
    </row>
    <row r="80116" spans="12:14" x14ac:dyDescent="0.25">
      <c r="L80116" s="9"/>
      <c r="M80116" s="9"/>
      <c r="N80116" s="9"/>
    </row>
    <row r="80117" spans="12:14" x14ac:dyDescent="0.25">
      <c r="L80117" s="9"/>
      <c r="M80117" s="9"/>
      <c r="N80117" s="9"/>
    </row>
    <row r="80118" spans="12:14" x14ac:dyDescent="0.25">
      <c r="L80118" s="9"/>
      <c r="M80118" s="9"/>
      <c r="N80118" s="9"/>
    </row>
    <row r="80119" spans="12:14" x14ac:dyDescent="0.25">
      <c r="L80119" s="9"/>
      <c r="M80119" s="9"/>
      <c r="N80119" s="9"/>
    </row>
    <row r="80120" spans="12:14" x14ac:dyDescent="0.25">
      <c r="L80120" s="9"/>
      <c r="M80120" s="9"/>
      <c r="N80120" s="9"/>
    </row>
    <row r="80121" spans="12:14" x14ac:dyDescent="0.25">
      <c r="L80121" s="9"/>
      <c r="M80121" s="9"/>
      <c r="N80121" s="9"/>
    </row>
    <row r="80122" spans="12:14" x14ac:dyDescent="0.25">
      <c r="L80122" s="9"/>
      <c r="M80122" s="9"/>
      <c r="N80122" s="9"/>
    </row>
    <row r="80123" spans="12:14" x14ac:dyDescent="0.25">
      <c r="L80123" s="9"/>
      <c r="M80123" s="9"/>
      <c r="N80123" s="9"/>
    </row>
    <row r="80124" spans="12:14" x14ac:dyDescent="0.25">
      <c r="L80124" s="9"/>
      <c r="M80124" s="9"/>
      <c r="N80124" s="9"/>
    </row>
    <row r="80125" spans="12:14" x14ac:dyDescent="0.25">
      <c r="L80125" s="9"/>
      <c r="M80125" s="9"/>
      <c r="N80125" s="9"/>
    </row>
    <row r="80126" spans="12:14" x14ac:dyDescent="0.25">
      <c r="L80126" s="9"/>
      <c r="M80126" s="9"/>
      <c r="N80126" s="9"/>
    </row>
    <row r="80127" spans="12:14" x14ac:dyDescent="0.25">
      <c r="L80127" s="9"/>
      <c r="M80127" s="9"/>
      <c r="N80127" s="9"/>
    </row>
    <row r="80128" spans="12:14" x14ac:dyDescent="0.25">
      <c r="L80128" s="9"/>
      <c r="M80128" s="9"/>
      <c r="N80128" s="9"/>
    </row>
    <row r="80129" spans="12:14" x14ac:dyDescent="0.25">
      <c r="L80129" s="9"/>
      <c r="M80129" s="9"/>
      <c r="N80129" s="9"/>
    </row>
    <row r="80130" spans="12:14" x14ac:dyDescent="0.25">
      <c r="L80130" s="9"/>
      <c r="M80130" s="9"/>
      <c r="N80130" s="9"/>
    </row>
    <row r="80131" spans="12:14" x14ac:dyDescent="0.25">
      <c r="L80131" s="9"/>
      <c r="M80131" s="9"/>
      <c r="N80131" s="9"/>
    </row>
    <row r="80132" spans="12:14" x14ac:dyDescent="0.25">
      <c r="L80132" s="9"/>
      <c r="M80132" s="9"/>
      <c r="N80132" s="9"/>
    </row>
    <row r="80133" spans="12:14" x14ac:dyDescent="0.25">
      <c r="L80133" s="9"/>
      <c r="M80133" s="9"/>
      <c r="N80133" s="9"/>
    </row>
    <row r="80134" spans="12:14" x14ac:dyDescent="0.25">
      <c r="L80134" s="9"/>
      <c r="M80134" s="9"/>
      <c r="N80134" s="9"/>
    </row>
    <row r="80135" spans="12:14" x14ac:dyDescent="0.25">
      <c r="L80135" s="9"/>
      <c r="M80135" s="9"/>
      <c r="N80135" s="9"/>
    </row>
    <row r="80136" spans="12:14" x14ac:dyDescent="0.25">
      <c r="L80136" s="9"/>
      <c r="M80136" s="9"/>
      <c r="N80136" s="9"/>
    </row>
    <row r="80137" spans="12:14" x14ac:dyDescent="0.25">
      <c r="L80137" s="9"/>
      <c r="M80137" s="9"/>
      <c r="N80137" s="9"/>
    </row>
    <row r="80138" spans="12:14" x14ac:dyDescent="0.25">
      <c r="L80138" s="9"/>
      <c r="M80138" s="9"/>
      <c r="N80138" s="9"/>
    </row>
    <row r="80139" spans="12:14" x14ac:dyDescent="0.25">
      <c r="L80139" s="9"/>
      <c r="M80139" s="9"/>
      <c r="N80139" s="9"/>
    </row>
    <row r="80140" spans="12:14" x14ac:dyDescent="0.25">
      <c r="L80140" s="9"/>
      <c r="M80140" s="9"/>
      <c r="N80140" s="9"/>
    </row>
    <row r="80141" spans="12:14" x14ac:dyDescent="0.25">
      <c r="L80141" s="9"/>
      <c r="M80141" s="9"/>
      <c r="N80141" s="9"/>
    </row>
    <row r="80142" spans="12:14" x14ac:dyDescent="0.25">
      <c r="L80142" s="9"/>
      <c r="M80142" s="9"/>
      <c r="N80142" s="9"/>
    </row>
    <row r="80143" spans="12:14" x14ac:dyDescent="0.25">
      <c r="L80143" s="9"/>
      <c r="M80143" s="9"/>
      <c r="N80143" s="9"/>
    </row>
    <row r="80144" spans="12:14" x14ac:dyDescent="0.25">
      <c r="L80144" s="9"/>
      <c r="M80144" s="9"/>
      <c r="N80144" s="9"/>
    </row>
    <row r="80145" spans="12:14" x14ac:dyDescent="0.25">
      <c r="L80145" s="9"/>
      <c r="M80145" s="9"/>
      <c r="N80145" s="9"/>
    </row>
    <row r="80146" spans="12:14" x14ac:dyDescent="0.25">
      <c r="L80146" s="9"/>
      <c r="M80146" s="9"/>
      <c r="N80146" s="9"/>
    </row>
    <row r="80147" spans="12:14" x14ac:dyDescent="0.25">
      <c r="L80147" s="9"/>
      <c r="M80147" s="9"/>
      <c r="N80147" s="9"/>
    </row>
    <row r="80148" spans="12:14" x14ac:dyDescent="0.25">
      <c r="L80148" s="9"/>
      <c r="M80148" s="9"/>
      <c r="N80148" s="9"/>
    </row>
    <row r="80149" spans="12:14" x14ac:dyDescent="0.25">
      <c r="L80149" s="9"/>
      <c r="M80149" s="9"/>
      <c r="N80149" s="9"/>
    </row>
    <row r="80150" spans="12:14" x14ac:dyDescent="0.25">
      <c r="L80150" s="9"/>
      <c r="M80150" s="9"/>
      <c r="N80150" s="9"/>
    </row>
    <row r="80151" spans="12:14" x14ac:dyDescent="0.25">
      <c r="L80151" s="9"/>
      <c r="M80151" s="9"/>
      <c r="N80151" s="9"/>
    </row>
    <row r="80152" spans="12:14" x14ac:dyDescent="0.25">
      <c r="L80152" s="9"/>
      <c r="M80152" s="9"/>
      <c r="N80152" s="9"/>
    </row>
    <row r="80153" spans="12:14" x14ac:dyDescent="0.25">
      <c r="L80153" s="9"/>
      <c r="M80153" s="9"/>
      <c r="N80153" s="9"/>
    </row>
    <row r="80154" spans="12:14" x14ac:dyDescent="0.25">
      <c r="L80154" s="9"/>
      <c r="M80154" s="9"/>
      <c r="N80154" s="9"/>
    </row>
    <row r="80155" spans="12:14" x14ac:dyDescent="0.25">
      <c r="L80155" s="9"/>
      <c r="M80155" s="9"/>
      <c r="N80155" s="9"/>
    </row>
    <row r="80156" spans="12:14" x14ac:dyDescent="0.25">
      <c r="L80156" s="9"/>
      <c r="M80156" s="9"/>
      <c r="N80156" s="9"/>
    </row>
    <row r="80157" spans="12:14" x14ac:dyDescent="0.25">
      <c r="L80157" s="9"/>
      <c r="M80157" s="9"/>
      <c r="N80157" s="9"/>
    </row>
    <row r="80158" spans="12:14" x14ac:dyDescent="0.25">
      <c r="L80158" s="9"/>
      <c r="M80158" s="9"/>
      <c r="N80158" s="9"/>
    </row>
    <row r="80159" spans="12:14" x14ac:dyDescent="0.25">
      <c r="L80159" s="9"/>
      <c r="M80159" s="9"/>
      <c r="N80159" s="9"/>
    </row>
    <row r="80160" spans="12:14" x14ac:dyDescent="0.25">
      <c r="L80160" s="9"/>
      <c r="M80160" s="9"/>
      <c r="N80160" s="9"/>
    </row>
    <row r="80161" spans="12:14" x14ac:dyDescent="0.25">
      <c r="L80161" s="9"/>
      <c r="M80161" s="9"/>
      <c r="N80161" s="9"/>
    </row>
    <row r="80162" spans="12:14" x14ac:dyDescent="0.25">
      <c r="L80162" s="9"/>
      <c r="M80162" s="9"/>
      <c r="N80162" s="9"/>
    </row>
    <row r="80163" spans="12:14" x14ac:dyDescent="0.25">
      <c r="L80163" s="9"/>
      <c r="M80163" s="9"/>
      <c r="N80163" s="9"/>
    </row>
    <row r="80164" spans="12:14" x14ac:dyDescent="0.25">
      <c r="L80164" s="9"/>
      <c r="M80164" s="9"/>
      <c r="N80164" s="9"/>
    </row>
    <row r="80165" spans="12:14" x14ac:dyDescent="0.25">
      <c r="L80165" s="9"/>
      <c r="M80165" s="9"/>
      <c r="N80165" s="9"/>
    </row>
    <row r="80166" spans="12:14" x14ac:dyDescent="0.25">
      <c r="L80166" s="9"/>
      <c r="M80166" s="9"/>
      <c r="N80166" s="9"/>
    </row>
    <row r="80167" spans="12:14" x14ac:dyDescent="0.25">
      <c r="L80167" s="9"/>
      <c r="M80167" s="9"/>
      <c r="N80167" s="9"/>
    </row>
    <row r="80168" spans="12:14" x14ac:dyDescent="0.25">
      <c r="L80168" s="9"/>
      <c r="M80168" s="9"/>
      <c r="N80168" s="9"/>
    </row>
    <row r="80169" spans="12:14" x14ac:dyDescent="0.25">
      <c r="L80169" s="9"/>
      <c r="M80169" s="9"/>
      <c r="N80169" s="9"/>
    </row>
    <row r="80170" spans="12:14" x14ac:dyDescent="0.25">
      <c r="L80170" s="9"/>
      <c r="M80170" s="9"/>
      <c r="N80170" s="9"/>
    </row>
    <row r="80171" spans="12:14" x14ac:dyDescent="0.25">
      <c r="L80171" s="9"/>
      <c r="M80171" s="9"/>
      <c r="N80171" s="9"/>
    </row>
    <row r="80172" spans="12:14" x14ac:dyDescent="0.25">
      <c r="L80172" s="9"/>
      <c r="M80172" s="9"/>
      <c r="N80172" s="9"/>
    </row>
    <row r="80173" spans="12:14" x14ac:dyDescent="0.25">
      <c r="L80173" s="9"/>
      <c r="M80173" s="9"/>
      <c r="N80173" s="9"/>
    </row>
    <row r="80174" spans="12:14" x14ac:dyDescent="0.25">
      <c r="L80174" s="9"/>
      <c r="M80174" s="9"/>
      <c r="N80174" s="9"/>
    </row>
    <row r="80175" spans="12:14" x14ac:dyDescent="0.25">
      <c r="L80175" s="9"/>
      <c r="M80175" s="9"/>
      <c r="N80175" s="9"/>
    </row>
    <row r="80176" spans="12:14" x14ac:dyDescent="0.25">
      <c r="L80176" s="9"/>
      <c r="M80176" s="9"/>
      <c r="N80176" s="9"/>
    </row>
    <row r="80177" spans="12:14" x14ac:dyDescent="0.25">
      <c r="L80177" s="9"/>
      <c r="M80177" s="9"/>
      <c r="N80177" s="9"/>
    </row>
    <row r="80178" spans="12:14" x14ac:dyDescent="0.25">
      <c r="L80178" s="9"/>
      <c r="M80178" s="9"/>
      <c r="N80178" s="9"/>
    </row>
    <row r="80179" spans="12:14" x14ac:dyDescent="0.25">
      <c r="L80179" s="9"/>
      <c r="M80179" s="9"/>
      <c r="N80179" s="9"/>
    </row>
    <row r="80180" spans="12:14" x14ac:dyDescent="0.25">
      <c r="L80180" s="9"/>
      <c r="M80180" s="9"/>
      <c r="N80180" s="9"/>
    </row>
    <row r="80181" spans="12:14" x14ac:dyDescent="0.25">
      <c r="L80181" s="9"/>
      <c r="M80181" s="9"/>
      <c r="N80181" s="9"/>
    </row>
    <row r="80182" spans="12:14" x14ac:dyDescent="0.25">
      <c r="L80182" s="9"/>
      <c r="M80182" s="9"/>
      <c r="N80182" s="9"/>
    </row>
    <row r="80183" spans="12:14" x14ac:dyDescent="0.25">
      <c r="L80183" s="9"/>
      <c r="M80183" s="9"/>
      <c r="N80183" s="9"/>
    </row>
    <row r="80184" spans="12:14" x14ac:dyDescent="0.25">
      <c r="L80184" s="9"/>
      <c r="M80184" s="9"/>
      <c r="N80184" s="9"/>
    </row>
    <row r="80185" spans="12:14" x14ac:dyDescent="0.25">
      <c r="L80185" s="9"/>
      <c r="M80185" s="9"/>
      <c r="N80185" s="9"/>
    </row>
    <row r="80186" spans="12:14" x14ac:dyDescent="0.25">
      <c r="L80186" s="9"/>
      <c r="M80186" s="9"/>
      <c r="N80186" s="9"/>
    </row>
    <row r="80187" spans="12:14" x14ac:dyDescent="0.25">
      <c r="L80187" s="9"/>
      <c r="M80187" s="9"/>
      <c r="N80187" s="9"/>
    </row>
    <row r="80188" spans="12:14" x14ac:dyDescent="0.25">
      <c r="L80188" s="9"/>
      <c r="M80188" s="9"/>
      <c r="N80188" s="9"/>
    </row>
    <row r="80189" spans="12:14" x14ac:dyDescent="0.25">
      <c r="L80189" s="9"/>
      <c r="M80189" s="9"/>
      <c r="N80189" s="9"/>
    </row>
    <row r="80190" spans="12:14" x14ac:dyDescent="0.25">
      <c r="L80190" s="9"/>
      <c r="M80190" s="9"/>
      <c r="N80190" s="9"/>
    </row>
    <row r="80191" spans="12:14" x14ac:dyDescent="0.25">
      <c r="L80191" s="9"/>
      <c r="M80191" s="9"/>
      <c r="N80191" s="9"/>
    </row>
    <row r="80192" spans="12:14" x14ac:dyDescent="0.25">
      <c r="L80192" s="9"/>
      <c r="M80192" s="9"/>
      <c r="N80192" s="9"/>
    </row>
    <row r="80193" spans="12:14" x14ac:dyDescent="0.25">
      <c r="L80193" s="9"/>
      <c r="M80193" s="9"/>
      <c r="N80193" s="9"/>
    </row>
    <row r="80194" spans="12:14" x14ac:dyDescent="0.25">
      <c r="L80194" s="9"/>
      <c r="M80194" s="9"/>
      <c r="N80194" s="9"/>
    </row>
    <row r="80195" spans="12:14" x14ac:dyDescent="0.25">
      <c r="L80195" s="9"/>
      <c r="M80195" s="9"/>
      <c r="N80195" s="9"/>
    </row>
    <row r="80196" spans="12:14" x14ac:dyDescent="0.25">
      <c r="L80196" s="9"/>
      <c r="M80196" s="9"/>
      <c r="N80196" s="9"/>
    </row>
    <row r="80197" spans="12:14" x14ac:dyDescent="0.25">
      <c r="L80197" s="9"/>
      <c r="M80197" s="9"/>
      <c r="N80197" s="9"/>
    </row>
    <row r="80198" spans="12:14" x14ac:dyDescent="0.25">
      <c r="L80198" s="9"/>
      <c r="M80198" s="9"/>
      <c r="N80198" s="9"/>
    </row>
    <row r="80199" spans="12:14" x14ac:dyDescent="0.25">
      <c r="L80199" s="9"/>
      <c r="M80199" s="9"/>
      <c r="N80199" s="9"/>
    </row>
    <row r="80200" spans="12:14" x14ac:dyDescent="0.25">
      <c r="L80200" s="9"/>
      <c r="M80200" s="9"/>
      <c r="N80200" s="9"/>
    </row>
    <row r="80201" spans="12:14" x14ac:dyDescent="0.25">
      <c r="L80201" s="9"/>
      <c r="M80201" s="9"/>
      <c r="N80201" s="9"/>
    </row>
    <row r="80202" spans="12:14" x14ac:dyDescent="0.25">
      <c r="L80202" s="9"/>
      <c r="M80202" s="9"/>
      <c r="N80202" s="9"/>
    </row>
    <row r="80203" spans="12:14" x14ac:dyDescent="0.25">
      <c r="L80203" s="9"/>
      <c r="M80203" s="9"/>
      <c r="N80203" s="9"/>
    </row>
    <row r="80204" spans="12:14" x14ac:dyDescent="0.25">
      <c r="L80204" s="9"/>
      <c r="M80204" s="9"/>
      <c r="N80204" s="9"/>
    </row>
    <row r="80205" spans="12:14" x14ac:dyDescent="0.25">
      <c r="L80205" s="9"/>
      <c r="M80205" s="9"/>
      <c r="N80205" s="9"/>
    </row>
    <row r="80206" spans="12:14" x14ac:dyDescent="0.25">
      <c r="L80206" s="9"/>
      <c r="M80206" s="9"/>
      <c r="N80206" s="9"/>
    </row>
    <row r="80207" spans="12:14" x14ac:dyDescent="0.25">
      <c r="L80207" s="9"/>
      <c r="M80207" s="9"/>
      <c r="N80207" s="9"/>
    </row>
    <row r="80208" spans="12:14" x14ac:dyDescent="0.25">
      <c r="L80208" s="9"/>
      <c r="M80208" s="9"/>
      <c r="N80208" s="9"/>
    </row>
    <row r="80209" spans="12:14" x14ac:dyDescent="0.25">
      <c r="L80209" s="9"/>
      <c r="M80209" s="9"/>
      <c r="N80209" s="9"/>
    </row>
    <row r="80210" spans="12:14" x14ac:dyDescent="0.25">
      <c r="L80210" s="9"/>
      <c r="M80210" s="9"/>
      <c r="N80210" s="9"/>
    </row>
    <row r="80211" spans="12:14" x14ac:dyDescent="0.25">
      <c r="L80211" s="9"/>
      <c r="M80211" s="9"/>
      <c r="N80211" s="9"/>
    </row>
    <row r="80212" spans="12:14" x14ac:dyDescent="0.25">
      <c r="L80212" s="9"/>
      <c r="M80212" s="9"/>
      <c r="N80212" s="9"/>
    </row>
    <row r="80213" spans="12:14" x14ac:dyDescent="0.25">
      <c r="L80213" s="9"/>
      <c r="M80213" s="9"/>
      <c r="N80213" s="9"/>
    </row>
    <row r="80214" spans="12:14" x14ac:dyDescent="0.25">
      <c r="L80214" s="9"/>
      <c r="M80214" s="9"/>
      <c r="N80214" s="9"/>
    </row>
    <row r="80215" spans="12:14" x14ac:dyDescent="0.25">
      <c r="L80215" s="9"/>
      <c r="M80215" s="9"/>
      <c r="N80215" s="9"/>
    </row>
    <row r="80216" spans="12:14" x14ac:dyDescent="0.25">
      <c r="L80216" s="9"/>
      <c r="M80216" s="9"/>
      <c r="N80216" s="9"/>
    </row>
    <row r="80217" spans="12:14" x14ac:dyDescent="0.25">
      <c r="L80217" s="9"/>
      <c r="M80217" s="9"/>
      <c r="N80217" s="9"/>
    </row>
    <row r="80218" spans="12:14" x14ac:dyDescent="0.25">
      <c r="L80218" s="9"/>
      <c r="M80218" s="9"/>
      <c r="N80218" s="9"/>
    </row>
    <row r="80219" spans="12:14" x14ac:dyDescent="0.25">
      <c r="L80219" s="9"/>
      <c r="M80219" s="9"/>
      <c r="N80219" s="9"/>
    </row>
    <row r="80220" spans="12:14" x14ac:dyDescent="0.25">
      <c r="L80220" s="9"/>
      <c r="M80220" s="9"/>
      <c r="N80220" s="9"/>
    </row>
    <row r="80221" spans="12:14" x14ac:dyDescent="0.25">
      <c r="L80221" s="9"/>
      <c r="M80221" s="9"/>
      <c r="N80221" s="9"/>
    </row>
    <row r="80222" spans="12:14" x14ac:dyDescent="0.25">
      <c r="L80222" s="9"/>
      <c r="M80222" s="9"/>
      <c r="N80222" s="9"/>
    </row>
    <row r="80223" spans="12:14" x14ac:dyDescent="0.25">
      <c r="L80223" s="9"/>
      <c r="M80223" s="9"/>
      <c r="N80223" s="9"/>
    </row>
    <row r="80224" spans="12:14" x14ac:dyDescent="0.25">
      <c r="L80224" s="9"/>
      <c r="M80224" s="9"/>
      <c r="N80224" s="9"/>
    </row>
    <row r="80225" spans="12:14" x14ac:dyDescent="0.25">
      <c r="L80225" s="9"/>
      <c r="M80225" s="9"/>
      <c r="N80225" s="9"/>
    </row>
    <row r="80226" spans="12:14" x14ac:dyDescent="0.25">
      <c r="L80226" s="9"/>
      <c r="M80226" s="9"/>
      <c r="N80226" s="9"/>
    </row>
    <row r="80227" spans="12:14" x14ac:dyDescent="0.25">
      <c r="L80227" s="9"/>
      <c r="M80227" s="9"/>
      <c r="N80227" s="9"/>
    </row>
    <row r="80228" spans="12:14" x14ac:dyDescent="0.25">
      <c r="L80228" s="9"/>
      <c r="M80228" s="9"/>
      <c r="N80228" s="9"/>
    </row>
    <row r="80229" spans="12:14" x14ac:dyDescent="0.25">
      <c r="L80229" s="9"/>
      <c r="M80229" s="9"/>
      <c r="N80229" s="9"/>
    </row>
    <row r="80230" spans="12:14" x14ac:dyDescent="0.25">
      <c r="L80230" s="9"/>
      <c r="M80230" s="9"/>
      <c r="N80230" s="9"/>
    </row>
    <row r="80231" spans="12:14" x14ac:dyDescent="0.25">
      <c r="L80231" s="9"/>
      <c r="M80231" s="9"/>
      <c r="N80231" s="9"/>
    </row>
    <row r="80232" spans="12:14" x14ac:dyDescent="0.25">
      <c r="L80232" s="9"/>
      <c r="M80232" s="9"/>
      <c r="N80232" s="9"/>
    </row>
    <row r="80233" spans="12:14" x14ac:dyDescent="0.25">
      <c r="L80233" s="9"/>
      <c r="M80233" s="9"/>
      <c r="N80233" s="9"/>
    </row>
    <row r="80234" spans="12:14" x14ac:dyDescent="0.25">
      <c r="L80234" s="9"/>
      <c r="M80234" s="9"/>
      <c r="N80234" s="9"/>
    </row>
    <row r="80235" spans="12:14" x14ac:dyDescent="0.25">
      <c r="L80235" s="9"/>
      <c r="M80235" s="9"/>
      <c r="N80235" s="9"/>
    </row>
    <row r="80236" spans="12:14" x14ac:dyDescent="0.25">
      <c r="L80236" s="9"/>
      <c r="M80236" s="9"/>
      <c r="N80236" s="9"/>
    </row>
    <row r="80237" spans="12:14" x14ac:dyDescent="0.25">
      <c r="L80237" s="9"/>
      <c r="M80237" s="9"/>
      <c r="N80237" s="9"/>
    </row>
    <row r="80238" spans="12:14" x14ac:dyDescent="0.25">
      <c r="L80238" s="9"/>
      <c r="M80238" s="9"/>
      <c r="N80238" s="9"/>
    </row>
    <row r="80239" spans="12:14" x14ac:dyDescent="0.25">
      <c r="L80239" s="9"/>
      <c r="M80239" s="9"/>
      <c r="N80239" s="9"/>
    </row>
    <row r="80240" spans="12:14" x14ac:dyDescent="0.25">
      <c r="L80240" s="9"/>
      <c r="M80240" s="9"/>
      <c r="N80240" s="9"/>
    </row>
    <row r="80241" spans="12:14" x14ac:dyDescent="0.25">
      <c r="L80241" s="9"/>
      <c r="M80241" s="9"/>
      <c r="N80241" s="9"/>
    </row>
    <row r="80242" spans="12:14" x14ac:dyDescent="0.25">
      <c r="L80242" s="9"/>
      <c r="M80242" s="9"/>
      <c r="N80242" s="9"/>
    </row>
    <row r="80243" spans="12:14" x14ac:dyDescent="0.25">
      <c r="L80243" s="9"/>
      <c r="M80243" s="9"/>
      <c r="N80243" s="9"/>
    </row>
    <row r="80244" spans="12:14" x14ac:dyDescent="0.25">
      <c r="L80244" s="9"/>
      <c r="M80244" s="9"/>
      <c r="N80244" s="9"/>
    </row>
    <row r="80245" spans="12:14" x14ac:dyDescent="0.25">
      <c r="L80245" s="9"/>
      <c r="M80245" s="9"/>
      <c r="N80245" s="9"/>
    </row>
    <row r="80246" spans="12:14" x14ac:dyDescent="0.25">
      <c r="L80246" s="9"/>
      <c r="M80246" s="9"/>
      <c r="N80246" s="9"/>
    </row>
    <row r="80247" spans="12:14" x14ac:dyDescent="0.25">
      <c r="L80247" s="9"/>
      <c r="M80247" s="9"/>
      <c r="N80247" s="9"/>
    </row>
    <row r="80248" spans="12:14" x14ac:dyDescent="0.25">
      <c r="L80248" s="9"/>
      <c r="M80248" s="9"/>
      <c r="N80248" s="9"/>
    </row>
    <row r="80249" spans="12:14" x14ac:dyDescent="0.25">
      <c r="L80249" s="9"/>
      <c r="M80249" s="9"/>
      <c r="N80249" s="9"/>
    </row>
    <row r="80250" spans="12:14" x14ac:dyDescent="0.25">
      <c r="L80250" s="9"/>
      <c r="M80250" s="9"/>
      <c r="N80250" s="9"/>
    </row>
    <row r="80251" spans="12:14" x14ac:dyDescent="0.25">
      <c r="L80251" s="9"/>
      <c r="M80251" s="9"/>
      <c r="N80251" s="9"/>
    </row>
    <row r="80252" spans="12:14" x14ac:dyDescent="0.25">
      <c r="L80252" s="9"/>
      <c r="M80252" s="9"/>
      <c r="N80252" s="9"/>
    </row>
    <row r="80253" spans="12:14" x14ac:dyDescent="0.25">
      <c r="L80253" s="9"/>
      <c r="M80253" s="9"/>
      <c r="N80253" s="9"/>
    </row>
    <row r="80254" spans="12:14" x14ac:dyDescent="0.25">
      <c r="L80254" s="9"/>
      <c r="M80254" s="9"/>
      <c r="N80254" s="9"/>
    </row>
    <row r="80255" spans="12:14" x14ac:dyDescent="0.25">
      <c r="L80255" s="9"/>
      <c r="M80255" s="9"/>
      <c r="N80255" s="9"/>
    </row>
    <row r="80256" spans="12:14" x14ac:dyDescent="0.25">
      <c r="L80256" s="9"/>
      <c r="M80256" s="9"/>
      <c r="N80256" s="9"/>
    </row>
    <row r="80257" spans="12:14" x14ac:dyDescent="0.25">
      <c r="L80257" s="9"/>
      <c r="M80257" s="9"/>
      <c r="N80257" s="9"/>
    </row>
    <row r="80258" spans="12:14" x14ac:dyDescent="0.25">
      <c r="L80258" s="9"/>
      <c r="M80258" s="9"/>
      <c r="N80258" s="9"/>
    </row>
    <row r="80259" spans="12:14" x14ac:dyDescent="0.25">
      <c r="L80259" s="9"/>
      <c r="M80259" s="9"/>
      <c r="N80259" s="9"/>
    </row>
    <row r="80260" spans="12:14" x14ac:dyDescent="0.25">
      <c r="L80260" s="9"/>
      <c r="M80260" s="9"/>
      <c r="N80260" s="9"/>
    </row>
    <row r="80261" spans="12:14" x14ac:dyDescent="0.25">
      <c r="L80261" s="9"/>
      <c r="M80261" s="9"/>
      <c r="N80261" s="9"/>
    </row>
    <row r="80262" spans="12:14" x14ac:dyDescent="0.25">
      <c r="L80262" s="9"/>
      <c r="M80262" s="9"/>
      <c r="N80262" s="9"/>
    </row>
    <row r="80263" spans="12:14" x14ac:dyDescent="0.25">
      <c r="L80263" s="9"/>
      <c r="M80263" s="9"/>
      <c r="N80263" s="9"/>
    </row>
    <row r="80264" spans="12:14" x14ac:dyDescent="0.25">
      <c r="L80264" s="9"/>
      <c r="M80264" s="9"/>
      <c r="N80264" s="9"/>
    </row>
    <row r="80265" spans="12:14" x14ac:dyDescent="0.25">
      <c r="L80265" s="9"/>
      <c r="M80265" s="9"/>
      <c r="N80265" s="9"/>
    </row>
    <row r="80266" spans="12:14" x14ac:dyDescent="0.25">
      <c r="L80266" s="9"/>
      <c r="M80266" s="9"/>
      <c r="N80266" s="9"/>
    </row>
    <row r="80267" spans="12:14" x14ac:dyDescent="0.25">
      <c r="L80267" s="9"/>
      <c r="M80267" s="9"/>
      <c r="N80267" s="9"/>
    </row>
    <row r="80268" spans="12:14" x14ac:dyDescent="0.25">
      <c r="L80268" s="9"/>
      <c r="M80268" s="9"/>
      <c r="N80268" s="9"/>
    </row>
    <row r="80269" spans="12:14" x14ac:dyDescent="0.25">
      <c r="L80269" s="9"/>
      <c r="M80269" s="9"/>
      <c r="N80269" s="9"/>
    </row>
    <row r="80270" spans="12:14" x14ac:dyDescent="0.25">
      <c r="L80270" s="9"/>
      <c r="M80270" s="9"/>
      <c r="N80270" s="9"/>
    </row>
    <row r="80271" spans="12:14" x14ac:dyDescent="0.25">
      <c r="L80271" s="9"/>
      <c r="M80271" s="9"/>
      <c r="N80271" s="9"/>
    </row>
    <row r="80272" spans="12:14" x14ac:dyDescent="0.25">
      <c r="L80272" s="9"/>
      <c r="M80272" s="9"/>
      <c r="N80272" s="9"/>
    </row>
    <row r="80273" spans="12:14" x14ac:dyDescent="0.25">
      <c r="L80273" s="9"/>
      <c r="M80273" s="9"/>
      <c r="N80273" s="9"/>
    </row>
    <row r="80274" spans="12:14" x14ac:dyDescent="0.25">
      <c r="L80274" s="9"/>
      <c r="M80274" s="9"/>
      <c r="N80274" s="9"/>
    </row>
    <row r="80275" spans="12:14" x14ac:dyDescent="0.25">
      <c r="L80275" s="9"/>
      <c r="M80275" s="9"/>
      <c r="N80275" s="9"/>
    </row>
    <row r="80276" spans="12:14" x14ac:dyDescent="0.25">
      <c r="L80276" s="9"/>
      <c r="M80276" s="9"/>
      <c r="N80276" s="9"/>
    </row>
    <row r="80277" spans="12:14" x14ac:dyDescent="0.25">
      <c r="L80277" s="9"/>
      <c r="M80277" s="9"/>
      <c r="N80277" s="9"/>
    </row>
    <row r="80278" spans="12:14" x14ac:dyDescent="0.25">
      <c r="L80278" s="9"/>
      <c r="M80278" s="9"/>
      <c r="N80278" s="9"/>
    </row>
    <row r="80279" spans="12:14" x14ac:dyDescent="0.25">
      <c r="L80279" s="9"/>
      <c r="M80279" s="9"/>
      <c r="N80279" s="9"/>
    </row>
    <row r="80280" spans="12:14" x14ac:dyDescent="0.25">
      <c r="L80280" s="9"/>
      <c r="M80280" s="9"/>
      <c r="N80280" s="9"/>
    </row>
    <row r="80281" spans="12:14" x14ac:dyDescent="0.25">
      <c r="L80281" s="9"/>
      <c r="M80281" s="9"/>
      <c r="N80281" s="9"/>
    </row>
    <row r="80282" spans="12:14" x14ac:dyDescent="0.25">
      <c r="L80282" s="9"/>
      <c r="M80282" s="9"/>
      <c r="N80282" s="9"/>
    </row>
    <row r="80283" spans="12:14" x14ac:dyDescent="0.25">
      <c r="L80283" s="9"/>
      <c r="M80283" s="9"/>
      <c r="N80283" s="9"/>
    </row>
    <row r="80284" spans="12:14" x14ac:dyDescent="0.25">
      <c r="L80284" s="9"/>
      <c r="M80284" s="9"/>
      <c r="N80284" s="9"/>
    </row>
    <row r="80285" spans="12:14" x14ac:dyDescent="0.25">
      <c r="L80285" s="9"/>
      <c r="M80285" s="9"/>
      <c r="N80285" s="9"/>
    </row>
    <row r="80286" spans="12:14" x14ac:dyDescent="0.25">
      <c r="L80286" s="9"/>
      <c r="M80286" s="9"/>
      <c r="N80286" s="9"/>
    </row>
    <row r="80287" spans="12:14" x14ac:dyDescent="0.25">
      <c r="L80287" s="9"/>
      <c r="M80287" s="9"/>
      <c r="N80287" s="9"/>
    </row>
    <row r="80288" spans="12:14" x14ac:dyDescent="0.25">
      <c r="L80288" s="9"/>
      <c r="M80288" s="9"/>
      <c r="N80288" s="9"/>
    </row>
    <row r="80289" spans="12:14" x14ac:dyDescent="0.25">
      <c r="L80289" s="9"/>
      <c r="M80289" s="9"/>
      <c r="N80289" s="9"/>
    </row>
    <row r="80290" spans="12:14" x14ac:dyDescent="0.25">
      <c r="L80290" s="9"/>
      <c r="M80290" s="9"/>
      <c r="N80290" s="9"/>
    </row>
    <row r="80291" spans="12:14" x14ac:dyDescent="0.25">
      <c r="L80291" s="9"/>
      <c r="M80291" s="9"/>
      <c r="N80291" s="9"/>
    </row>
    <row r="80292" spans="12:14" x14ac:dyDescent="0.25">
      <c r="L80292" s="9"/>
      <c r="M80292" s="9"/>
      <c r="N80292" s="9"/>
    </row>
    <row r="80293" spans="12:14" x14ac:dyDescent="0.25">
      <c r="L80293" s="9"/>
      <c r="M80293" s="9"/>
      <c r="N80293" s="9"/>
    </row>
    <row r="80294" spans="12:14" x14ac:dyDescent="0.25">
      <c r="L80294" s="9"/>
      <c r="M80294" s="9"/>
      <c r="N80294" s="9"/>
    </row>
    <row r="80295" spans="12:14" x14ac:dyDescent="0.25">
      <c r="L80295" s="9"/>
      <c r="M80295" s="9"/>
      <c r="N80295" s="9"/>
    </row>
    <row r="80296" spans="12:14" x14ac:dyDescent="0.25">
      <c r="L80296" s="9"/>
      <c r="M80296" s="9"/>
      <c r="N80296" s="9"/>
    </row>
    <row r="80297" spans="12:14" x14ac:dyDescent="0.25">
      <c r="L80297" s="9"/>
      <c r="M80297" s="9"/>
      <c r="N80297" s="9"/>
    </row>
    <row r="80298" spans="12:14" x14ac:dyDescent="0.25">
      <c r="L80298" s="9"/>
      <c r="M80298" s="9"/>
      <c r="N80298" s="9"/>
    </row>
    <row r="80299" spans="12:14" x14ac:dyDescent="0.25">
      <c r="L80299" s="9"/>
      <c r="M80299" s="9"/>
      <c r="N80299" s="9"/>
    </row>
    <row r="80300" spans="12:14" x14ac:dyDescent="0.25">
      <c r="L80300" s="9"/>
      <c r="M80300" s="9"/>
      <c r="N80300" s="9"/>
    </row>
    <row r="80301" spans="12:14" x14ac:dyDescent="0.25">
      <c r="L80301" s="9"/>
      <c r="M80301" s="9"/>
      <c r="N80301" s="9"/>
    </row>
    <row r="80302" spans="12:14" x14ac:dyDescent="0.25">
      <c r="L80302" s="9"/>
      <c r="M80302" s="9"/>
      <c r="N80302" s="9"/>
    </row>
    <row r="80303" spans="12:14" x14ac:dyDescent="0.25">
      <c r="L80303" s="9"/>
      <c r="M80303" s="9"/>
      <c r="N80303" s="9"/>
    </row>
    <row r="80304" spans="12:14" x14ac:dyDescent="0.25">
      <c r="L80304" s="9"/>
      <c r="M80304" s="9"/>
      <c r="N80304" s="9"/>
    </row>
    <row r="80305" spans="12:14" x14ac:dyDescent="0.25">
      <c r="L80305" s="9"/>
      <c r="M80305" s="9"/>
      <c r="N80305" s="9"/>
    </row>
    <row r="80306" spans="12:14" x14ac:dyDescent="0.25">
      <c r="L80306" s="9"/>
      <c r="M80306" s="9"/>
      <c r="N80306" s="9"/>
    </row>
    <row r="80307" spans="12:14" x14ac:dyDescent="0.25">
      <c r="L80307" s="9"/>
      <c r="M80307" s="9"/>
      <c r="N80307" s="9"/>
    </row>
    <row r="80308" spans="12:14" x14ac:dyDescent="0.25">
      <c r="L80308" s="9"/>
      <c r="M80308" s="9"/>
      <c r="N80308" s="9"/>
    </row>
    <row r="80309" spans="12:14" x14ac:dyDescent="0.25">
      <c r="L80309" s="9"/>
      <c r="M80309" s="9"/>
      <c r="N80309" s="9"/>
    </row>
    <row r="80310" spans="12:14" x14ac:dyDescent="0.25">
      <c r="L80310" s="9"/>
      <c r="M80310" s="9"/>
      <c r="N80310" s="9"/>
    </row>
    <row r="80311" spans="12:14" x14ac:dyDescent="0.25">
      <c r="L80311" s="9"/>
      <c r="M80311" s="9"/>
      <c r="N80311" s="9"/>
    </row>
    <row r="80312" spans="12:14" x14ac:dyDescent="0.25">
      <c r="L80312" s="9"/>
      <c r="M80312" s="9"/>
      <c r="N80312" s="9"/>
    </row>
    <row r="80313" spans="12:14" x14ac:dyDescent="0.25">
      <c r="L80313" s="9"/>
      <c r="M80313" s="9"/>
      <c r="N80313" s="9"/>
    </row>
    <row r="80314" spans="12:14" x14ac:dyDescent="0.25">
      <c r="L80314" s="9"/>
      <c r="M80314" s="9"/>
      <c r="N80314" s="9"/>
    </row>
    <row r="80315" spans="12:14" x14ac:dyDescent="0.25">
      <c r="L80315" s="9"/>
      <c r="M80315" s="9"/>
      <c r="N80315" s="9"/>
    </row>
    <row r="80316" spans="12:14" x14ac:dyDescent="0.25">
      <c r="L80316" s="9"/>
      <c r="M80316" s="9"/>
      <c r="N80316" s="9"/>
    </row>
    <row r="80317" spans="12:14" x14ac:dyDescent="0.25">
      <c r="L80317" s="9"/>
      <c r="M80317" s="9"/>
      <c r="N80317" s="9"/>
    </row>
    <row r="80318" spans="12:14" x14ac:dyDescent="0.25">
      <c r="L80318" s="9"/>
      <c r="M80318" s="9"/>
      <c r="N80318" s="9"/>
    </row>
    <row r="80319" spans="12:14" x14ac:dyDescent="0.25">
      <c r="L80319" s="9"/>
      <c r="M80319" s="9"/>
      <c r="N80319" s="9"/>
    </row>
    <row r="80320" spans="12:14" x14ac:dyDescent="0.25">
      <c r="L80320" s="9"/>
      <c r="M80320" s="9"/>
      <c r="N80320" s="9"/>
    </row>
    <row r="80321" spans="12:14" x14ac:dyDescent="0.25">
      <c r="L80321" s="9"/>
      <c r="M80321" s="9"/>
      <c r="N80321" s="9"/>
    </row>
    <row r="80322" spans="12:14" x14ac:dyDescent="0.25">
      <c r="L80322" s="9"/>
      <c r="M80322" s="9"/>
      <c r="N80322" s="9"/>
    </row>
    <row r="80323" spans="12:14" x14ac:dyDescent="0.25">
      <c r="L80323" s="9"/>
      <c r="M80323" s="9"/>
      <c r="N80323" s="9"/>
    </row>
    <row r="80324" spans="12:14" x14ac:dyDescent="0.25">
      <c r="L80324" s="9"/>
      <c r="M80324" s="9"/>
      <c r="N80324" s="9"/>
    </row>
    <row r="80325" spans="12:14" x14ac:dyDescent="0.25">
      <c r="L80325" s="9"/>
      <c r="M80325" s="9"/>
      <c r="N80325" s="9"/>
    </row>
    <row r="80326" spans="12:14" x14ac:dyDescent="0.25">
      <c r="L80326" s="9"/>
      <c r="M80326" s="9"/>
      <c r="N80326" s="9"/>
    </row>
    <row r="80327" spans="12:14" x14ac:dyDescent="0.25">
      <c r="L80327" s="9"/>
      <c r="M80327" s="9"/>
      <c r="N80327" s="9"/>
    </row>
    <row r="80328" spans="12:14" x14ac:dyDescent="0.25">
      <c r="L80328" s="9"/>
      <c r="M80328" s="9"/>
      <c r="N80328" s="9"/>
    </row>
    <row r="80329" spans="12:14" x14ac:dyDescent="0.25">
      <c r="L80329" s="9"/>
      <c r="M80329" s="9"/>
      <c r="N80329" s="9"/>
    </row>
    <row r="80330" spans="12:14" x14ac:dyDescent="0.25">
      <c r="L80330" s="9"/>
      <c r="M80330" s="9"/>
      <c r="N80330" s="9"/>
    </row>
    <row r="80331" spans="12:14" x14ac:dyDescent="0.25">
      <c r="L80331" s="9"/>
      <c r="M80331" s="9"/>
      <c r="N80331" s="9"/>
    </row>
    <row r="80332" spans="12:14" x14ac:dyDescent="0.25">
      <c r="L80332" s="9"/>
      <c r="M80332" s="9"/>
      <c r="N80332" s="9"/>
    </row>
    <row r="80333" spans="12:14" x14ac:dyDescent="0.25">
      <c r="L80333" s="9"/>
      <c r="M80333" s="9"/>
      <c r="N80333" s="9"/>
    </row>
    <row r="80334" spans="12:14" x14ac:dyDescent="0.25">
      <c r="L80334" s="9"/>
      <c r="M80334" s="9"/>
      <c r="N80334" s="9"/>
    </row>
    <row r="80335" spans="12:14" x14ac:dyDescent="0.25">
      <c r="L80335" s="9"/>
      <c r="M80335" s="9"/>
      <c r="N80335" s="9"/>
    </row>
    <row r="80336" spans="12:14" x14ac:dyDescent="0.25">
      <c r="L80336" s="9"/>
      <c r="M80336" s="9"/>
      <c r="N80336" s="9"/>
    </row>
    <row r="80337" spans="12:14" x14ac:dyDescent="0.25">
      <c r="L80337" s="9"/>
      <c r="M80337" s="9"/>
      <c r="N80337" s="9"/>
    </row>
    <row r="80338" spans="12:14" x14ac:dyDescent="0.25">
      <c r="L80338" s="9"/>
      <c r="M80338" s="9"/>
      <c r="N80338" s="9"/>
    </row>
    <row r="80339" spans="12:14" x14ac:dyDescent="0.25">
      <c r="L80339" s="9"/>
      <c r="M80339" s="9"/>
      <c r="N80339" s="9"/>
    </row>
    <row r="80340" spans="12:14" x14ac:dyDescent="0.25">
      <c r="L80340" s="9"/>
      <c r="M80340" s="9"/>
      <c r="N80340" s="9"/>
    </row>
    <row r="80341" spans="12:14" x14ac:dyDescent="0.25">
      <c r="L80341" s="9"/>
      <c r="M80341" s="9"/>
      <c r="N80341" s="9"/>
    </row>
    <row r="80342" spans="12:14" x14ac:dyDescent="0.25">
      <c r="L80342" s="9"/>
      <c r="M80342" s="9"/>
      <c r="N80342" s="9"/>
    </row>
    <row r="80343" spans="12:14" x14ac:dyDescent="0.25">
      <c r="L80343" s="9"/>
      <c r="M80343" s="9"/>
      <c r="N80343" s="9"/>
    </row>
    <row r="80344" spans="12:14" x14ac:dyDescent="0.25">
      <c r="L80344" s="9"/>
      <c r="M80344" s="9"/>
      <c r="N80344" s="9"/>
    </row>
    <row r="80345" spans="12:14" x14ac:dyDescent="0.25">
      <c r="L80345" s="9"/>
      <c r="M80345" s="9"/>
      <c r="N80345" s="9"/>
    </row>
    <row r="80346" spans="12:14" x14ac:dyDescent="0.25">
      <c r="L80346" s="9"/>
      <c r="M80346" s="9"/>
      <c r="N80346" s="9"/>
    </row>
    <row r="80347" spans="12:14" x14ac:dyDescent="0.25">
      <c r="L80347" s="9"/>
      <c r="M80347" s="9"/>
      <c r="N80347" s="9"/>
    </row>
    <row r="80348" spans="12:14" x14ac:dyDescent="0.25">
      <c r="L80348" s="9"/>
      <c r="M80348" s="9"/>
      <c r="N80348" s="9"/>
    </row>
    <row r="80349" spans="12:14" x14ac:dyDescent="0.25">
      <c r="L80349" s="9"/>
      <c r="M80349" s="9"/>
      <c r="N80349" s="9"/>
    </row>
    <row r="80350" spans="12:14" x14ac:dyDescent="0.25">
      <c r="L80350" s="9"/>
      <c r="M80350" s="9"/>
      <c r="N80350" s="9"/>
    </row>
    <row r="80351" spans="12:14" x14ac:dyDescent="0.25">
      <c r="L80351" s="9"/>
      <c r="M80351" s="9"/>
      <c r="N80351" s="9"/>
    </row>
    <row r="80352" spans="12:14" x14ac:dyDescent="0.25">
      <c r="L80352" s="9"/>
      <c r="M80352" s="9"/>
      <c r="N80352" s="9"/>
    </row>
    <row r="80353" spans="12:14" x14ac:dyDescent="0.25">
      <c r="L80353" s="9"/>
      <c r="M80353" s="9"/>
      <c r="N80353" s="9"/>
    </row>
    <row r="80354" spans="12:14" x14ac:dyDescent="0.25">
      <c r="L80354" s="9"/>
      <c r="M80354" s="9"/>
      <c r="N80354" s="9"/>
    </row>
    <row r="80355" spans="12:14" x14ac:dyDescent="0.25">
      <c r="L80355" s="9"/>
      <c r="M80355" s="9"/>
      <c r="N80355" s="9"/>
    </row>
    <row r="80356" spans="12:14" x14ac:dyDescent="0.25">
      <c r="L80356" s="9"/>
      <c r="M80356" s="9"/>
      <c r="N80356" s="9"/>
    </row>
    <row r="80357" spans="12:14" x14ac:dyDescent="0.25">
      <c r="L80357" s="9"/>
      <c r="M80357" s="9"/>
      <c r="N80357" s="9"/>
    </row>
    <row r="80358" spans="12:14" x14ac:dyDescent="0.25">
      <c r="L80358" s="9"/>
      <c r="M80358" s="9"/>
      <c r="N80358" s="9"/>
    </row>
    <row r="80359" spans="12:14" x14ac:dyDescent="0.25">
      <c r="L80359" s="9"/>
      <c r="M80359" s="9"/>
      <c r="N80359" s="9"/>
    </row>
    <row r="80360" spans="12:14" x14ac:dyDescent="0.25">
      <c r="L80360" s="9"/>
      <c r="M80360" s="9"/>
      <c r="N80360" s="9"/>
    </row>
    <row r="80361" spans="12:14" x14ac:dyDescent="0.25">
      <c r="L80361" s="9"/>
      <c r="M80361" s="9"/>
      <c r="N80361" s="9"/>
    </row>
    <row r="80362" spans="12:14" x14ac:dyDescent="0.25">
      <c r="L80362" s="9"/>
      <c r="M80362" s="9"/>
      <c r="N80362" s="9"/>
    </row>
    <row r="80363" spans="12:14" x14ac:dyDescent="0.25">
      <c r="L80363" s="9"/>
      <c r="M80363" s="9"/>
      <c r="N80363" s="9"/>
    </row>
    <row r="80364" spans="12:14" x14ac:dyDescent="0.25">
      <c r="L80364" s="9"/>
      <c r="M80364" s="9"/>
      <c r="N80364" s="9"/>
    </row>
    <row r="80365" spans="12:14" x14ac:dyDescent="0.25">
      <c r="L80365" s="9"/>
      <c r="M80365" s="9"/>
      <c r="N80365" s="9"/>
    </row>
    <row r="80366" spans="12:14" x14ac:dyDescent="0.25">
      <c r="L80366" s="9"/>
      <c r="M80366" s="9"/>
      <c r="N80366" s="9"/>
    </row>
    <row r="80367" spans="12:14" x14ac:dyDescent="0.25">
      <c r="L80367" s="9"/>
      <c r="M80367" s="9"/>
      <c r="N80367" s="9"/>
    </row>
    <row r="80368" spans="12:14" x14ac:dyDescent="0.25">
      <c r="L80368" s="9"/>
      <c r="M80368" s="9"/>
      <c r="N80368" s="9"/>
    </row>
    <row r="80369" spans="12:14" x14ac:dyDescent="0.25">
      <c r="L80369" s="9"/>
      <c r="M80369" s="9"/>
      <c r="N80369" s="9"/>
    </row>
    <row r="80370" spans="12:14" x14ac:dyDescent="0.25">
      <c r="L80370" s="9"/>
      <c r="M80370" s="9"/>
      <c r="N80370" s="9"/>
    </row>
    <row r="80371" spans="12:14" x14ac:dyDescent="0.25">
      <c r="L80371" s="9"/>
      <c r="M80371" s="9"/>
      <c r="N80371" s="9"/>
    </row>
    <row r="80372" spans="12:14" x14ac:dyDescent="0.25">
      <c r="L80372" s="9"/>
      <c r="M80372" s="9"/>
      <c r="N80372" s="9"/>
    </row>
    <row r="80373" spans="12:14" x14ac:dyDescent="0.25">
      <c r="L80373" s="9"/>
      <c r="M80373" s="9"/>
      <c r="N80373" s="9"/>
    </row>
    <row r="80374" spans="12:14" x14ac:dyDescent="0.25">
      <c r="L80374" s="9"/>
      <c r="M80374" s="9"/>
      <c r="N80374" s="9"/>
    </row>
    <row r="80375" spans="12:14" x14ac:dyDescent="0.25">
      <c r="L80375" s="9"/>
      <c r="M80375" s="9"/>
      <c r="N80375" s="9"/>
    </row>
    <row r="80376" spans="12:14" x14ac:dyDescent="0.25">
      <c r="L80376" s="9"/>
      <c r="M80376" s="9"/>
      <c r="N80376" s="9"/>
    </row>
    <row r="80377" spans="12:14" x14ac:dyDescent="0.25">
      <c r="L80377" s="9"/>
      <c r="M80377" s="9"/>
      <c r="N80377" s="9"/>
    </row>
    <row r="80378" spans="12:14" x14ac:dyDescent="0.25">
      <c r="L80378" s="9"/>
      <c r="M80378" s="9"/>
      <c r="N80378" s="9"/>
    </row>
    <row r="80379" spans="12:14" x14ac:dyDescent="0.25">
      <c r="L80379" s="9"/>
      <c r="M80379" s="9"/>
      <c r="N80379" s="9"/>
    </row>
    <row r="80380" spans="12:14" x14ac:dyDescent="0.25">
      <c r="L80380" s="9"/>
      <c r="M80380" s="9"/>
      <c r="N80380" s="9"/>
    </row>
    <row r="80381" spans="12:14" x14ac:dyDescent="0.25">
      <c r="L80381" s="9"/>
      <c r="M80381" s="9"/>
      <c r="N80381" s="9"/>
    </row>
    <row r="80382" spans="12:14" x14ac:dyDescent="0.25">
      <c r="L80382" s="9"/>
      <c r="M80382" s="9"/>
      <c r="N80382" s="9"/>
    </row>
    <row r="80383" spans="12:14" x14ac:dyDescent="0.25">
      <c r="L80383" s="9"/>
      <c r="M80383" s="9"/>
      <c r="N80383" s="9"/>
    </row>
    <row r="80384" spans="12:14" x14ac:dyDescent="0.25">
      <c r="L80384" s="9"/>
      <c r="M80384" s="9"/>
      <c r="N80384" s="9"/>
    </row>
    <row r="80385" spans="12:14" x14ac:dyDescent="0.25">
      <c r="L80385" s="9"/>
      <c r="M80385" s="9"/>
      <c r="N80385" s="9"/>
    </row>
    <row r="80386" spans="12:14" x14ac:dyDescent="0.25">
      <c r="L80386" s="9"/>
      <c r="M80386" s="9"/>
      <c r="N80386" s="9"/>
    </row>
    <row r="80387" spans="12:14" x14ac:dyDescent="0.25">
      <c r="L80387" s="9"/>
      <c r="M80387" s="9"/>
      <c r="N80387" s="9"/>
    </row>
    <row r="80388" spans="12:14" x14ac:dyDescent="0.25">
      <c r="L80388" s="9"/>
      <c r="M80388" s="9"/>
      <c r="N80388" s="9"/>
    </row>
    <row r="80389" spans="12:14" x14ac:dyDescent="0.25">
      <c r="L80389" s="9"/>
      <c r="M80389" s="9"/>
      <c r="N80389" s="9"/>
    </row>
    <row r="80390" spans="12:14" x14ac:dyDescent="0.25">
      <c r="L80390" s="9"/>
      <c r="M80390" s="9"/>
      <c r="N80390" s="9"/>
    </row>
    <row r="80391" spans="12:14" x14ac:dyDescent="0.25">
      <c r="L80391" s="9"/>
      <c r="M80391" s="9"/>
      <c r="N80391" s="9"/>
    </row>
    <row r="80392" spans="12:14" x14ac:dyDescent="0.25">
      <c r="L80392" s="9"/>
      <c r="M80392" s="9"/>
      <c r="N80392" s="9"/>
    </row>
    <row r="80393" spans="12:14" x14ac:dyDescent="0.25">
      <c r="L80393" s="9"/>
      <c r="M80393" s="9"/>
      <c r="N80393" s="9"/>
    </row>
    <row r="80394" spans="12:14" x14ac:dyDescent="0.25">
      <c r="L80394" s="9"/>
      <c r="M80394" s="9"/>
      <c r="N80394" s="9"/>
    </row>
    <row r="80395" spans="12:14" x14ac:dyDescent="0.25">
      <c r="L80395" s="9"/>
      <c r="M80395" s="9"/>
      <c r="N80395" s="9"/>
    </row>
    <row r="80396" spans="12:14" x14ac:dyDescent="0.25">
      <c r="L80396" s="9"/>
      <c r="M80396" s="9"/>
      <c r="N80396" s="9"/>
    </row>
    <row r="80397" spans="12:14" x14ac:dyDescent="0.25">
      <c r="L80397" s="9"/>
      <c r="M80397" s="9"/>
      <c r="N80397" s="9"/>
    </row>
    <row r="80398" spans="12:14" x14ac:dyDescent="0.25">
      <c r="L80398" s="9"/>
      <c r="M80398" s="9"/>
      <c r="N80398" s="9"/>
    </row>
    <row r="80399" spans="12:14" x14ac:dyDescent="0.25">
      <c r="L80399" s="9"/>
      <c r="M80399" s="9"/>
      <c r="N80399" s="9"/>
    </row>
    <row r="80400" spans="12:14" x14ac:dyDescent="0.25">
      <c r="L80400" s="9"/>
      <c r="M80400" s="9"/>
      <c r="N80400" s="9"/>
    </row>
    <row r="80401" spans="12:14" x14ac:dyDescent="0.25">
      <c r="L80401" s="9"/>
      <c r="M80401" s="9"/>
      <c r="N80401" s="9"/>
    </row>
    <row r="80402" spans="12:14" x14ac:dyDescent="0.25">
      <c r="L80402" s="9"/>
      <c r="M80402" s="9"/>
      <c r="N80402" s="9"/>
    </row>
    <row r="80403" spans="12:14" x14ac:dyDescent="0.25">
      <c r="L80403" s="9"/>
      <c r="M80403" s="9"/>
      <c r="N80403" s="9"/>
    </row>
    <row r="80404" spans="12:14" x14ac:dyDescent="0.25">
      <c r="L80404" s="9"/>
      <c r="M80404" s="9"/>
      <c r="N80404" s="9"/>
    </row>
    <row r="80405" spans="12:14" x14ac:dyDescent="0.25">
      <c r="L80405" s="9"/>
      <c r="M80405" s="9"/>
      <c r="N80405" s="9"/>
    </row>
    <row r="80406" spans="12:14" x14ac:dyDescent="0.25">
      <c r="L80406" s="9"/>
      <c r="M80406" s="9"/>
      <c r="N80406" s="9"/>
    </row>
    <row r="80407" spans="12:14" x14ac:dyDescent="0.25">
      <c r="L80407" s="9"/>
      <c r="M80407" s="9"/>
      <c r="N80407" s="9"/>
    </row>
    <row r="80408" spans="12:14" x14ac:dyDescent="0.25">
      <c r="L80408" s="9"/>
      <c r="M80408" s="9"/>
      <c r="N80408" s="9"/>
    </row>
    <row r="80409" spans="12:14" x14ac:dyDescent="0.25">
      <c r="L80409" s="9"/>
      <c r="M80409" s="9"/>
      <c r="N80409" s="9"/>
    </row>
    <row r="80410" spans="12:14" x14ac:dyDescent="0.25">
      <c r="L80410" s="9"/>
      <c r="M80410" s="9"/>
      <c r="N80410" s="9"/>
    </row>
    <row r="80411" spans="12:14" x14ac:dyDescent="0.25">
      <c r="L80411" s="9"/>
      <c r="M80411" s="9"/>
      <c r="N80411" s="9"/>
    </row>
    <row r="80412" spans="12:14" x14ac:dyDescent="0.25">
      <c r="L80412" s="9"/>
      <c r="M80412" s="9"/>
      <c r="N80412" s="9"/>
    </row>
    <row r="80413" spans="12:14" x14ac:dyDescent="0.25">
      <c r="L80413" s="9"/>
      <c r="M80413" s="9"/>
      <c r="N80413" s="9"/>
    </row>
    <row r="80414" spans="12:14" x14ac:dyDescent="0.25">
      <c r="L80414" s="9"/>
      <c r="M80414" s="9"/>
      <c r="N80414" s="9"/>
    </row>
    <row r="80415" spans="12:14" x14ac:dyDescent="0.25">
      <c r="L80415" s="9"/>
      <c r="M80415" s="9"/>
      <c r="N80415" s="9"/>
    </row>
    <row r="80416" spans="12:14" x14ac:dyDescent="0.25">
      <c r="L80416" s="9"/>
      <c r="M80416" s="9"/>
      <c r="N80416" s="9"/>
    </row>
    <row r="80417" spans="12:14" x14ac:dyDescent="0.25">
      <c r="L80417" s="9"/>
      <c r="M80417" s="9"/>
      <c r="N80417" s="9"/>
    </row>
    <row r="80418" spans="12:14" x14ac:dyDescent="0.25">
      <c r="L80418" s="9"/>
      <c r="M80418" s="9"/>
      <c r="N80418" s="9"/>
    </row>
    <row r="80419" spans="12:14" x14ac:dyDescent="0.25">
      <c r="L80419" s="9"/>
      <c r="M80419" s="9"/>
      <c r="N80419" s="9"/>
    </row>
    <row r="80420" spans="12:14" x14ac:dyDescent="0.25">
      <c r="L80420" s="9"/>
      <c r="M80420" s="9"/>
      <c r="N80420" s="9"/>
    </row>
    <row r="80421" spans="12:14" x14ac:dyDescent="0.25">
      <c r="L80421" s="9"/>
      <c r="M80421" s="9"/>
      <c r="N80421" s="9"/>
    </row>
    <row r="80422" spans="12:14" x14ac:dyDescent="0.25">
      <c r="L80422" s="9"/>
      <c r="M80422" s="9"/>
      <c r="N80422" s="9"/>
    </row>
    <row r="80423" spans="12:14" x14ac:dyDescent="0.25">
      <c r="L80423" s="9"/>
      <c r="M80423" s="9"/>
      <c r="N80423" s="9"/>
    </row>
    <row r="80424" spans="12:14" x14ac:dyDescent="0.25">
      <c r="L80424" s="9"/>
      <c r="M80424" s="9"/>
      <c r="N80424" s="9"/>
    </row>
    <row r="80425" spans="12:14" x14ac:dyDescent="0.25">
      <c r="L80425" s="9"/>
      <c r="M80425" s="9"/>
      <c r="N80425" s="9"/>
    </row>
    <row r="80426" spans="12:14" x14ac:dyDescent="0.25">
      <c r="L80426" s="9"/>
      <c r="M80426" s="9"/>
      <c r="N80426" s="9"/>
    </row>
    <row r="80427" spans="12:14" x14ac:dyDescent="0.25">
      <c r="L80427" s="9"/>
      <c r="M80427" s="9"/>
      <c r="N80427" s="9"/>
    </row>
    <row r="80428" spans="12:14" x14ac:dyDescent="0.25">
      <c r="L80428" s="9"/>
      <c r="M80428" s="9"/>
      <c r="N80428" s="9"/>
    </row>
    <row r="80429" spans="12:14" x14ac:dyDescent="0.25">
      <c r="L80429" s="9"/>
      <c r="M80429" s="9"/>
      <c r="N80429" s="9"/>
    </row>
    <row r="80430" spans="12:14" x14ac:dyDescent="0.25">
      <c r="L80430" s="9"/>
      <c r="M80430" s="9"/>
      <c r="N80430" s="9"/>
    </row>
    <row r="80431" spans="12:14" x14ac:dyDescent="0.25">
      <c r="L80431" s="9"/>
      <c r="M80431" s="9"/>
      <c r="N80431" s="9"/>
    </row>
    <row r="80432" spans="12:14" x14ac:dyDescent="0.25">
      <c r="L80432" s="9"/>
      <c r="M80432" s="9"/>
      <c r="N80432" s="9"/>
    </row>
    <row r="80433" spans="12:14" x14ac:dyDescent="0.25">
      <c r="L80433" s="9"/>
      <c r="M80433" s="9"/>
      <c r="N80433" s="9"/>
    </row>
    <row r="80434" spans="12:14" x14ac:dyDescent="0.25">
      <c r="L80434" s="9"/>
      <c r="M80434" s="9"/>
      <c r="N80434" s="9"/>
    </row>
    <row r="80435" spans="12:14" x14ac:dyDescent="0.25">
      <c r="L80435" s="9"/>
      <c r="M80435" s="9"/>
      <c r="N80435" s="9"/>
    </row>
    <row r="80436" spans="12:14" x14ac:dyDescent="0.25">
      <c r="L80436" s="9"/>
      <c r="M80436" s="9"/>
      <c r="N80436" s="9"/>
    </row>
    <row r="80437" spans="12:14" x14ac:dyDescent="0.25">
      <c r="L80437" s="9"/>
      <c r="M80437" s="9"/>
      <c r="N80437" s="9"/>
    </row>
    <row r="80438" spans="12:14" x14ac:dyDescent="0.25">
      <c r="L80438" s="9"/>
      <c r="M80438" s="9"/>
      <c r="N80438" s="9"/>
    </row>
    <row r="80439" spans="12:14" x14ac:dyDescent="0.25">
      <c r="L80439" s="9"/>
      <c r="M80439" s="9"/>
      <c r="N80439" s="9"/>
    </row>
    <row r="80440" spans="12:14" x14ac:dyDescent="0.25">
      <c r="L80440" s="9"/>
      <c r="M80440" s="9"/>
      <c r="N80440" s="9"/>
    </row>
    <row r="80441" spans="12:14" x14ac:dyDescent="0.25">
      <c r="L80441" s="9"/>
      <c r="M80441" s="9"/>
      <c r="N80441" s="9"/>
    </row>
    <row r="80442" spans="12:14" x14ac:dyDescent="0.25">
      <c r="L80442" s="9"/>
      <c r="M80442" s="9"/>
      <c r="N80442" s="9"/>
    </row>
    <row r="80443" spans="12:14" x14ac:dyDescent="0.25">
      <c r="L80443" s="9"/>
      <c r="M80443" s="9"/>
      <c r="N80443" s="9"/>
    </row>
    <row r="80444" spans="12:14" x14ac:dyDescent="0.25">
      <c r="L80444" s="9"/>
      <c r="M80444" s="9"/>
      <c r="N80444" s="9"/>
    </row>
    <row r="80445" spans="12:14" x14ac:dyDescent="0.25">
      <c r="L80445" s="9"/>
      <c r="M80445" s="9"/>
      <c r="N80445" s="9"/>
    </row>
    <row r="80446" spans="12:14" x14ac:dyDescent="0.25">
      <c r="L80446" s="9"/>
      <c r="M80446" s="9"/>
      <c r="N80446" s="9"/>
    </row>
    <row r="80447" spans="12:14" x14ac:dyDescent="0.25">
      <c r="L80447" s="9"/>
      <c r="M80447" s="9"/>
      <c r="N80447" s="9"/>
    </row>
    <row r="80448" spans="12:14" x14ac:dyDescent="0.25">
      <c r="L80448" s="9"/>
      <c r="M80448" s="9"/>
      <c r="N80448" s="9"/>
    </row>
    <row r="80449" spans="12:14" x14ac:dyDescent="0.25">
      <c r="L80449" s="9"/>
      <c r="M80449" s="9"/>
      <c r="N80449" s="9"/>
    </row>
    <row r="80450" spans="12:14" x14ac:dyDescent="0.25">
      <c r="L80450" s="9"/>
      <c r="M80450" s="9"/>
      <c r="N80450" s="9"/>
    </row>
    <row r="80451" spans="12:14" x14ac:dyDescent="0.25">
      <c r="L80451" s="9"/>
      <c r="M80451" s="9"/>
      <c r="N80451" s="9"/>
    </row>
    <row r="80452" spans="12:14" x14ac:dyDescent="0.25">
      <c r="L80452" s="9"/>
      <c r="M80452" s="9"/>
      <c r="N80452" s="9"/>
    </row>
    <row r="80453" spans="12:14" x14ac:dyDescent="0.25">
      <c r="L80453" s="9"/>
      <c r="M80453" s="9"/>
      <c r="N80453" s="9"/>
    </row>
    <row r="80454" spans="12:14" x14ac:dyDescent="0.25">
      <c r="L80454" s="9"/>
      <c r="M80454" s="9"/>
      <c r="N80454" s="9"/>
    </row>
    <row r="80455" spans="12:14" x14ac:dyDescent="0.25">
      <c r="L80455" s="9"/>
      <c r="M80455" s="9"/>
      <c r="N80455" s="9"/>
    </row>
    <row r="80456" spans="12:14" x14ac:dyDescent="0.25">
      <c r="L80456" s="9"/>
      <c r="M80456" s="9"/>
      <c r="N80456" s="9"/>
    </row>
    <row r="80457" spans="12:14" x14ac:dyDescent="0.25">
      <c r="L80457" s="9"/>
      <c r="M80457" s="9"/>
      <c r="N80457" s="9"/>
    </row>
    <row r="80458" spans="12:14" x14ac:dyDescent="0.25">
      <c r="L80458" s="9"/>
      <c r="M80458" s="9"/>
      <c r="N80458" s="9"/>
    </row>
    <row r="80459" spans="12:14" x14ac:dyDescent="0.25">
      <c r="L80459" s="9"/>
      <c r="M80459" s="9"/>
      <c r="N80459" s="9"/>
    </row>
    <row r="80460" spans="12:14" x14ac:dyDescent="0.25">
      <c r="L80460" s="9"/>
      <c r="M80460" s="9"/>
      <c r="N80460" s="9"/>
    </row>
    <row r="80461" spans="12:14" x14ac:dyDescent="0.25">
      <c r="L80461" s="9"/>
      <c r="M80461" s="9"/>
      <c r="N80461" s="9"/>
    </row>
    <row r="80462" spans="12:14" x14ac:dyDescent="0.25">
      <c r="L80462" s="9"/>
      <c r="M80462" s="9"/>
      <c r="N80462" s="9"/>
    </row>
    <row r="80463" spans="12:14" x14ac:dyDescent="0.25">
      <c r="L80463" s="9"/>
      <c r="M80463" s="9"/>
      <c r="N80463" s="9"/>
    </row>
    <row r="80464" spans="12:14" x14ac:dyDescent="0.25">
      <c r="L80464" s="9"/>
      <c r="M80464" s="9"/>
      <c r="N80464" s="9"/>
    </row>
    <row r="80465" spans="12:14" x14ac:dyDescent="0.25">
      <c r="L80465" s="9"/>
      <c r="M80465" s="9"/>
      <c r="N80465" s="9"/>
    </row>
    <row r="80466" spans="12:14" x14ac:dyDescent="0.25">
      <c r="L80466" s="9"/>
      <c r="M80466" s="9"/>
      <c r="N80466" s="9"/>
    </row>
    <row r="80467" spans="12:14" x14ac:dyDescent="0.25">
      <c r="L80467" s="9"/>
      <c r="M80467" s="9"/>
      <c r="N80467" s="9"/>
    </row>
    <row r="80468" spans="12:14" x14ac:dyDescent="0.25">
      <c r="L80468" s="9"/>
      <c r="M80468" s="9"/>
      <c r="N80468" s="9"/>
    </row>
    <row r="80469" spans="12:14" x14ac:dyDescent="0.25">
      <c r="L80469" s="9"/>
      <c r="M80469" s="9"/>
      <c r="N80469" s="9"/>
    </row>
    <row r="80470" spans="12:14" x14ac:dyDescent="0.25">
      <c r="L80470" s="9"/>
      <c r="M80470" s="9"/>
      <c r="N80470" s="9"/>
    </row>
    <row r="80471" spans="12:14" x14ac:dyDescent="0.25">
      <c r="L80471" s="9"/>
      <c r="M80471" s="9"/>
      <c r="N80471" s="9"/>
    </row>
    <row r="80472" spans="12:14" x14ac:dyDescent="0.25">
      <c r="L80472" s="9"/>
      <c r="M80472" s="9"/>
      <c r="N80472" s="9"/>
    </row>
    <row r="80473" spans="12:14" x14ac:dyDescent="0.25">
      <c r="L80473" s="9"/>
      <c r="M80473" s="9"/>
      <c r="N80473" s="9"/>
    </row>
    <row r="80474" spans="12:14" x14ac:dyDescent="0.25">
      <c r="L80474" s="9"/>
      <c r="M80474" s="9"/>
      <c r="N80474" s="9"/>
    </row>
    <row r="80475" spans="12:14" x14ac:dyDescent="0.25">
      <c r="L80475" s="9"/>
      <c r="M80475" s="9"/>
      <c r="N80475" s="9"/>
    </row>
    <row r="80476" spans="12:14" x14ac:dyDescent="0.25">
      <c r="L80476" s="9"/>
      <c r="M80476" s="9"/>
      <c r="N80476" s="9"/>
    </row>
    <row r="80477" spans="12:14" x14ac:dyDescent="0.25">
      <c r="L80477" s="9"/>
      <c r="M80477" s="9"/>
      <c r="N80477" s="9"/>
    </row>
    <row r="80478" spans="12:14" x14ac:dyDescent="0.25">
      <c r="L80478" s="9"/>
      <c r="M80478" s="9"/>
      <c r="N80478" s="9"/>
    </row>
    <row r="80479" spans="12:14" x14ac:dyDescent="0.25">
      <c r="L80479" s="9"/>
      <c r="M80479" s="9"/>
      <c r="N80479" s="9"/>
    </row>
    <row r="80480" spans="12:14" x14ac:dyDescent="0.25">
      <c r="L80480" s="9"/>
      <c r="M80480" s="9"/>
      <c r="N80480" s="9"/>
    </row>
    <row r="80481" spans="12:14" x14ac:dyDescent="0.25">
      <c r="L80481" s="9"/>
      <c r="M80481" s="9"/>
      <c r="N80481" s="9"/>
    </row>
    <row r="80482" spans="12:14" x14ac:dyDescent="0.25">
      <c r="L80482" s="9"/>
      <c r="M80482" s="9"/>
      <c r="N80482" s="9"/>
    </row>
    <row r="80483" spans="12:14" x14ac:dyDescent="0.25">
      <c r="L80483" s="9"/>
      <c r="M80483" s="9"/>
      <c r="N80483" s="9"/>
    </row>
    <row r="80484" spans="12:14" x14ac:dyDescent="0.25">
      <c r="L80484" s="9"/>
      <c r="M80484" s="9"/>
      <c r="N80484" s="9"/>
    </row>
    <row r="80485" spans="12:14" x14ac:dyDescent="0.25">
      <c r="L80485" s="9"/>
      <c r="M80485" s="9"/>
      <c r="N80485" s="9"/>
    </row>
    <row r="80486" spans="12:14" x14ac:dyDescent="0.25">
      <c r="L80486" s="9"/>
      <c r="M80486" s="9"/>
      <c r="N80486" s="9"/>
    </row>
    <row r="80487" spans="12:14" x14ac:dyDescent="0.25">
      <c r="L80487" s="9"/>
      <c r="M80487" s="9"/>
      <c r="N80487" s="9"/>
    </row>
    <row r="80488" spans="12:14" x14ac:dyDescent="0.25">
      <c r="L80488" s="9"/>
      <c r="M80488" s="9"/>
      <c r="N80488" s="9"/>
    </row>
    <row r="80489" spans="12:14" x14ac:dyDescent="0.25">
      <c r="L80489" s="9"/>
      <c r="M80489" s="9"/>
      <c r="N80489" s="9"/>
    </row>
    <row r="80490" spans="12:14" x14ac:dyDescent="0.25">
      <c r="L80490" s="9"/>
      <c r="M80490" s="9"/>
      <c r="N80490" s="9"/>
    </row>
    <row r="80491" spans="12:14" x14ac:dyDescent="0.25">
      <c r="L80491" s="9"/>
      <c r="M80491" s="9"/>
      <c r="N80491" s="9"/>
    </row>
    <row r="80492" spans="12:14" x14ac:dyDescent="0.25">
      <c r="L80492" s="9"/>
      <c r="M80492" s="9"/>
      <c r="N80492" s="9"/>
    </row>
    <row r="80493" spans="12:14" x14ac:dyDescent="0.25">
      <c r="L80493" s="9"/>
      <c r="M80493" s="9"/>
      <c r="N80493" s="9"/>
    </row>
    <row r="80494" spans="12:14" x14ac:dyDescent="0.25">
      <c r="L80494" s="9"/>
      <c r="M80494" s="9"/>
      <c r="N80494" s="9"/>
    </row>
    <row r="80495" spans="12:14" x14ac:dyDescent="0.25">
      <c r="L80495" s="9"/>
      <c r="M80495" s="9"/>
      <c r="N80495" s="9"/>
    </row>
    <row r="80496" spans="12:14" x14ac:dyDescent="0.25">
      <c r="L80496" s="9"/>
      <c r="M80496" s="9"/>
      <c r="N80496" s="9"/>
    </row>
    <row r="80497" spans="12:14" x14ac:dyDescent="0.25">
      <c r="L80497" s="9"/>
      <c r="M80497" s="9"/>
      <c r="N80497" s="9"/>
    </row>
    <row r="80498" spans="12:14" x14ac:dyDescent="0.25">
      <c r="L80498" s="9"/>
      <c r="M80498" s="9"/>
      <c r="N80498" s="9"/>
    </row>
    <row r="80499" spans="12:14" x14ac:dyDescent="0.25">
      <c r="L80499" s="9"/>
      <c r="M80499" s="9"/>
      <c r="N80499" s="9"/>
    </row>
    <row r="80500" spans="12:14" x14ac:dyDescent="0.25">
      <c r="L80500" s="9"/>
      <c r="M80500" s="9"/>
      <c r="N80500" s="9"/>
    </row>
    <row r="80501" spans="12:14" x14ac:dyDescent="0.25">
      <c r="L80501" s="9"/>
      <c r="M80501" s="9"/>
      <c r="N80501" s="9"/>
    </row>
    <row r="80502" spans="12:14" x14ac:dyDescent="0.25">
      <c r="L80502" s="9"/>
      <c r="M80502" s="9"/>
      <c r="N80502" s="9"/>
    </row>
    <row r="80503" spans="12:14" x14ac:dyDescent="0.25">
      <c r="L80503" s="9"/>
      <c r="M80503" s="9"/>
      <c r="N80503" s="9"/>
    </row>
    <row r="80504" spans="12:14" x14ac:dyDescent="0.25">
      <c r="L80504" s="9"/>
      <c r="M80504" s="9"/>
      <c r="N80504" s="9"/>
    </row>
    <row r="80505" spans="12:14" x14ac:dyDescent="0.25">
      <c r="L80505" s="9"/>
      <c r="M80505" s="9"/>
      <c r="N80505" s="9"/>
    </row>
    <row r="80506" spans="12:14" x14ac:dyDescent="0.25">
      <c r="L80506" s="9"/>
      <c r="M80506" s="9"/>
      <c r="N80506" s="9"/>
    </row>
    <row r="80507" spans="12:14" x14ac:dyDescent="0.25">
      <c r="L80507" s="9"/>
      <c r="M80507" s="9"/>
      <c r="N80507" s="9"/>
    </row>
    <row r="80508" spans="12:14" x14ac:dyDescent="0.25">
      <c r="L80508" s="9"/>
      <c r="M80508" s="9"/>
      <c r="N80508" s="9"/>
    </row>
    <row r="80509" spans="12:14" x14ac:dyDescent="0.25">
      <c r="L80509" s="9"/>
      <c r="M80509" s="9"/>
      <c r="N80509" s="9"/>
    </row>
    <row r="80510" spans="12:14" x14ac:dyDescent="0.25">
      <c r="L80510" s="9"/>
      <c r="M80510" s="9"/>
      <c r="N80510" s="9"/>
    </row>
    <row r="80511" spans="12:14" x14ac:dyDescent="0.25">
      <c r="L80511" s="9"/>
      <c r="M80511" s="9"/>
      <c r="N80511" s="9"/>
    </row>
    <row r="80512" spans="12:14" x14ac:dyDescent="0.25">
      <c r="L80512" s="9"/>
      <c r="M80512" s="9"/>
      <c r="N80512" s="9"/>
    </row>
    <row r="80513" spans="12:14" x14ac:dyDescent="0.25">
      <c r="L80513" s="9"/>
      <c r="M80513" s="9"/>
      <c r="N80513" s="9"/>
    </row>
    <row r="80514" spans="12:14" x14ac:dyDescent="0.25">
      <c r="L80514" s="9"/>
      <c r="M80514" s="9"/>
      <c r="N80514" s="9"/>
    </row>
    <row r="80515" spans="12:14" x14ac:dyDescent="0.25">
      <c r="L80515" s="9"/>
      <c r="M80515" s="9"/>
      <c r="N80515" s="9"/>
    </row>
    <row r="80516" spans="12:14" x14ac:dyDescent="0.25">
      <c r="L80516" s="9"/>
      <c r="M80516" s="9"/>
      <c r="N80516" s="9"/>
    </row>
    <row r="80517" spans="12:14" x14ac:dyDescent="0.25">
      <c r="L80517" s="9"/>
      <c r="M80517" s="9"/>
      <c r="N80517" s="9"/>
    </row>
    <row r="80518" spans="12:14" x14ac:dyDescent="0.25">
      <c r="L80518" s="9"/>
      <c r="M80518" s="9"/>
      <c r="N80518" s="9"/>
    </row>
    <row r="80519" spans="12:14" x14ac:dyDescent="0.25">
      <c r="L80519" s="9"/>
      <c r="M80519" s="9"/>
      <c r="N80519" s="9"/>
    </row>
    <row r="80520" spans="12:14" x14ac:dyDescent="0.25">
      <c r="L80520" s="9"/>
      <c r="M80520" s="9"/>
      <c r="N80520" s="9"/>
    </row>
    <row r="80521" spans="12:14" x14ac:dyDescent="0.25">
      <c r="L80521" s="9"/>
      <c r="M80521" s="9"/>
      <c r="N80521" s="9"/>
    </row>
    <row r="80522" spans="12:14" x14ac:dyDescent="0.25">
      <c r="L80522" s="9"/>
      <c r="M80522" s="9"/>
      <c r="N80522" s="9"/>
    </row>
    <row r="80523" spans="12:14" x14ac:dyDescent="0.25">
      <c r="L80523" s="9"/>
      <c r="M80523" s="9"/>
      <c r="N80523" s="9"/>
    </row>
    <row r="80524" spans="12:14" x14ac:dyDescent="0.25">
      <c r="L80524" s="9"/>
      <c r="M80524" s="9"/>
      <c r="N80524" s="9"/>
    </row>
    <row r="80525" spans="12:14" x14ac:dyDescent="0.25">
      <c r="L80525" s="9"/>
      <c r="M80525" s="9"/>
      <c r="N80525" s="9"/>
    </row>
    <row r="80526" spans="12:14" x14ac:dyDescent="0.25">
      <c r="L80526" s="9"/>
      <c r="M80526" s="9"/>
      <c r="N80526" s="9"/>
    </row>
    <row r="80527" spans="12:14" x14ac:dyDescent="0.25">
      <c r="L80527" s="9"/>
      <c r="M80527" s="9"/>
      <c r="N80527" s="9"/>
    </row>
    <row r="80528" spans="12:14" x14ac:dyDescent="0.25">
      <c r="L80528" s="9"/>
      <c r="M80528" s="9"/>
      <c r="N80528" s="9"/>
    </row>
    <row r="80529" spans="12:14" x14ac:dyDescent="0.25">
      <c r="L80529" s="9"/>
      <c r="M80529" s="9"/>
      <c r="N80529" s="9"/>
    </row>
    <row r="80530" spans="12:14" x14ac:dyDescent="0.25">
      <c r="L80530" s="9"/>
      <c r="M80530" s="9"/>
      <c r="N80530" s="9"/>
    </row>
    <row r="80531" spans="12:14" x14ac:dyDescent="0.25">
      <c r="L80531" s="9"/>
      <c r="M80531" s="9"/>
      <c r="N80531" s="9"/>
    </row>
    <row r="80532" spans="12:14" x14ac:dyDescent="0.25">
      <c r="L80532" s="9"/>
      <c r="M80532" s="9"/>
      <c r="N80532" s="9"/>
    </row>
    <row r="80533" spans="12:14" x14ac:dyDescent="0.25">
      <c r="L80533" s="9"/>
      <c r="M80533" s="9"/>
      <c r="N80533" s="9"/>
    </row>
    <row r="80534" spans="12:14" x14ac:dyDescent="0.25">
      <c r="L80534" s="9"/>
      <c r="M80534" s="9"/>
      <c r="N80534" s="9"/>
    </row>
    <row r="80535" spans="12:14" x14ac:dyDescent="0.25">
      <c r="L80535" s="9"/>
      <c r="M80535" s="9"/>
      <c r="N80535" s="9"/>
    </row>
    <row r="80536" spans="12:14" x14ac:dyDescent="0.25">
      <c r="L80536" s="9"/>
      <c r="M80536" s="9"/>
      <c r="N80536" s="9"/>
    </row>
    <row r="80537" spans="12:14" x14ac:dyDescent="0.25">
      <c r="L80537" s="9"/>
      <c r="M80537" s="9"/>
      <c r="N80537" s="9"/>
    </row>
    <row r="80538" spans="12:14" x14ac:dyDescent="0.25">
      <c r="L80538" s="9"/>
      <c r="M80538" s="9"/>
      <c r="N80538" s="9"/>
    </row>
    <row r="80539" spans="12:14" x14ac:dyDescent="0.25">
      <c r="L80539" s="9"/>
      <c r="M80539" s="9"/>
      <c r="N80539" s="9"/>
    </row>
    <row r="80540" spans="12:14" x14ac:dyDescent="0.25">
      <c r="L80540" s="9"/>
      <c r="M80540" s="9"/>
      <c r="N80540" s="9"/>
    </row>
    <row r="80541" spans="12:14" x14ac:dyDescent="0.25">
      <c r="L80541" s="9"/>
      <c r="M80541" s="9"/>
      <c r="N80541" s="9"/>
    </row>
    <row r="80542" spans="12:14" x14ac:dyDescent="0.25">
      <c r="L80542" s="9"/>
      <c r="M80542" s="9"/>
      <c r="N80542" s="9"/>
    </row>
    <row r="80543" spans="12:14" x14ac:dyDescent="0.25">
      <c r="L80543" s="9"/>
      <c r="M80543" s="9"/>
      <c r="N80543" s="9"/>
    </row>
    <row r="80544" spans="12:14" x14ac:dyDescent="0.25">
      <c r="L80544" s="9"/>
      <c r="M80544" s="9"/>
      <c r="N80544" s="9"/>
    </row>
    <row r="80545" spans="12:14" x14ac:dyDescent="0.25">
      <c r="L80545" s="9"/>
      <c r="M80545" s="9"/>
      <c r="N80545" s="9"/>
    </row>
    <row r="80546" spans="12:14" x14ac:dyDescent="0.25">
      <c r="L80546" s="9"/>
      <c r="M80546" s="9"/>
      <c r="N80546" s="9"/>
    </row>
    <row r="80547" spans="12:14" x14ac:dyDescent="0.25">
      <c r="L80547" s="9"/>
      <c r="M80547" s="9"/>
      <c r="N80547" s="9"/>
    </row>
    <row r="80548" spans="12:14" x14ac:dyDescent="0.25">
      <c r="L80548" s="9"/>
      <c r="M80548" s="9"/>
      <c r="N80548" s="9"/>
    </row>
    <row r="80549" spans="12:14" x14ac:dyDescent="0.25">
      <c r="L80549" s="9"/>
      <c r="M80549" s="9"/>
      <c r="N80549" s="9"/>
    </row>
    <row r="80550" spans="12:14" x14ac:dyDescent="0.25">
      <c r="L80550" s="9"/>
      <c r="M80550" s="9"/>
      <c r="N80550" s="9"/>
    </row>
    <row r="80551" spans="12:14" x14ac:dyDescent="0.25">
      <c r="L80551" s="9"/>
      <c r="M80551" s="9"/>
      <c r="N80551" s="9"/>
    </row>
    <row r="80552" spans="12:14" x14ac:dyDescent="0.25">
      <c r="L80552" s="9"/>
      <c r="M80552" s="9"/>
      <c r="N80552" s="9"/>
    </row>
    <row r="80553" spans="12:14" x14ac:dyDescent="0.25">
      <c r="L80553" s="9"/>
      <c r="M80553" s="9"/>
      <c r="N80553" s="9"/>
    </row>
    <row r="80554" spans="12:14" x14ac:dyDescent="0.25">
      <c r="L80554" s="9"/>
      <c r="M80554" s="9"/>
      <c r="N80554" s="9"/>
    </row>
    <row r="80555" spans="12:14" x14ac:dyDescent="0.25">
      <c r="L80555" s="9"/>
      <c r="M80555" s="9"/>
      <c r="N80555" s="9"/>
    </row>
    <row r="80556" spans="12:14" x14ac:dyDescent="0.25">
      <c r="L80556" s="9"/>
      <c r="M80556" s="9"/>
      <c r="N80556" s="9"/>
    </row>
    <row r="80557" spans="12:14" x14ac:dyDescent="0.25">
      <c r="L80557" s="9"/>
      <c r="M80557" s="9"/>
      <c r="N80557" s="9"/>
    </row>
    <row r="80558" spans="12:14" x14ac:dyDescent="0.25">
      <c r="L80558" s="9"/>
      <c r="M80558" s="9"/>
      <c r="N80558" s="9"/>
    </row>
    <row r="80559" spans="12:14" x14ac:dyDescent="0.25">
      <c r="L80559" s="9"/>
      <c r="M80559" s="9"/>
      <c r="N80559" s="9"/>
    </row>
    <row r="80560" spans="12:14" x14ac:dyDescent="0.25">
      <c r="L80560" s="9"/>
      <c r="M80560" s="9"/>
      <c r="N80560" s="9"/>
    </row>
    <row r="80561" spans="12:14" x14ac:dyDescent="0.25">
      <c r="L80561" s="9"/>
      <c r="M80561" s="9"/>
      <c r="N80561" s="9"/>
    </row>
    <row r="80562" spans="12:14" x14ac:dyDescent="0.25">
      <c r="L80562" s="9"/>
      <c r="M80562" s="9"/>
      <c r="N80562" s="9"/>
    </row>
    <row r="80563" spans="12:14" x14ac:dyDescent="0.25">
      <c r="L80563" s="9"/>
      <c r="M80563" s="9"/>
      <c r="N80563" s="9"/>
    </row>
    <row r="80564" spans="12:14" x14ac:dyDescent="0.25">
      <c r="L80564" s="9"/>
      <c r="M80564" s="9"/>
      <c r="N80564" s="9"/>
    </row>
    <row r="80565" spans="12:14" x14ac:dyDescent="0.25">
      <c r="L80565" s="9"/>
      <c r="M80565" s="9"/>
      <c r="N80565" s="9"/>
    </row>
    <row r="80566" spans="12:14" x14ac:dyDescent="0.25">
      <c r="L80566" s="9"/>
      <c r="M80566" s="9"/>
      <c r="N80566" s="9"/>
    </row>
    <row r="80567" spans="12:14" x14ac:dyDescent="0.25">
      <c r="L80567" s="9"/>
      <c r="M80567" s="9"/>
      <c r="N80567" s="9"/>
    </row>
    <row r="80568" spans="12:14" x14ac:dyDescent="0.25">
      <c r="L80568" s="9"/>
      <c r="M80568" s="9"/>
      <c r="N80568" s="9"/>
    </row>
    <row r="80569" spans="12:14" x14ac:dyDescent="0.25">
      <c r="L80569" s="9"/>
      <c r="M80569" s="9"/>
      <c r="N80569" s="9"/>
    </row>
    <row r="80570" spans="12:14" x14ac:dyDescent="0.25">
      <c r="L80570" s="9"/>
      <c r="M80570" s="9"/>
      <c r="N80570" s="9"/>
    </row>
    <row r="80571" spans="12:14" x14ac:dyDescent="0.25">
      <c r="L80571" s="9"/>
      <c r="M80571" s="9"/>
      <c r="N80571" s="9"/>
    </row>
    <row r="80572" spans="12:14" x14ac:dyDescent="0.25">
      <c r="L80572" s="9"/>
      <c r="M80572" s="9"/>
      <c r="N80572" s="9"/>
    </row>
    <row r="80573" spans="12:14" x14ac:dyDescent="0.25">
      <c r="L80573" s="9"/>
      <c r="M80573" s="9"/>
      <c r="N80573" s="9"/>
    </row>
    <row r="80574" spans="12:14" x14ac:dyDescent="0.25">
      <c r="L80574" s="9"/>
      <c r="M80574" s="9"/>
      <c r="N80574" s="9"/>
    </row>
    <row r="80575" spans="12:14" x14ac:dyDescent="0.25">
      <c r="L80575" s="9"/>
      <c r="M80575" s="9"/>
      <c r="N80575" s="9"/>
    </row>
    <row r="80576" spans="12:14" x14ac:dyDescent="0.25">
      <c r="L80576" s="9"/>
      <c r="M80576" s="9"/>
      <c r="N80576" s="9"/>
    </row>
    <row r="80577" spans="12:14" x14ac:dyDescent="0.25">
      <c r="L80577" s="9"/>
      <c r="M80577" s="9"/>
      <c r="N80577" s="9"/>
    </row>
    <row r="80578" spans="12:14" x14ac:dyDescent="0.25">
      <c r="L80578" s="9"/>
      <c r="M80578" s="9"/>
      <c r="N80578" s="9"/>
    </row>
    <row r="80579" spans="12:14" x14ac:dyDescent="0.25">
      <c r="L80579" s="9"/>
      <c r="M80579" s="9"/>
      <c r="N80579" s="9"/>
    </row>
    <row r="80580" spans="12:14" x14ac:dyDescent="0.25">
      <c r="L80580" s="9"/>
      <c r="M80580" s="9"/>
      <c r="N80580" s="9"/>
    </row>
    <row r="80581" spans="12:14" x14ac:dyDescent="0.25">
      <c r="L80581" s="9"/>
      <c r="M80581" s="9"/>
      <c r="N80581" s="9"/>
    </row>
    <row r="80582" spans="12:14" x14ac:dyDescent="0.25">
      <c r="L80582" s="9"/>
      <c r="M80582" s="9"/>
      <c r="N80582" s="9"/>
    </row>
    <row r="80583" spans="12:14" x14ac:dyDescent="0.25">
      <c r="L80583" s="9"/>
      <c r="M80583" s="9"/>
      <c r="N80583" s="9"/>
    </row>
    <row r="80584" spans="12:14" x14ac:dyDescent="0.25">
      <c r="L80584" s="9"/>
      <c r="M80584" s="9"/>
      <c r="N80584" s="9"/>
    </row>
    <row r="80585" spans="12:14" x14ac:dyDescent="0.25">
      <c r="L80585" s="9"/>
      <c r="M80585" s="9"/>
      <c r="N80585" s="9"/>
    </row>
    <row r="80586" spans="12:14" x14ac:dyDescent="0.25">
      <c r="L80586" s="9"/>
      <c r="M80586" s="9"/>
      <c r="N80586" s="9"/>
    </row>
    <row r="80587" spans="12:14" x14ac:dyDescent="0.25">
      <c r="L80587" s="9"/>
      <c r="M80587" s="9"/>
      <c r="N80587" s="9"/>
    </row>
    <row r="80588" spans="12:14" x14ac:dyDescent="0.25">
      <c r="L80588" s="9"/>
      <c r="M80588" s="9"/>
      <c r="N80588" s="9"/>
    </row>
    <row r="80589" spans="12:14" x14ac:dyDescent="0.25">
      <c r="L80589" s="9"/>
      <c r="M80589" s="9"/>
      <c r="N80589" s="9"/>
    </row>
    <row r="80590" spans="12:14" x14ac:dyDescent="0.25">
      <c r="L80590" s="9"/>
      <c r="M80590" s="9"/>
      <c r="N80590" s="9"/>
    </row>
    <row r="80591" spans="12:14" x14ac:dyDescent="0.25">
      <c r="L80591" s="9"/>
      <c r="M80591" s="9"/>
      <c r="N80591" s="9"/>
    </row>
    <row r="80592" spans="12:14" x14ac:dyDescent="0.25">
      <c r="L80592" s="9"/>
      <c r="M80592" s="9"/>
      <c r="N80592" s="9"/>
    </row>
    <row r="80593" spans="12:14" x14ac:dyDescent="0.25">
      <c r="L80593" s="9"/>
      <c r="M80593" s="9"/>
      <c r="N80593" s="9"/>
    </row>
    <row r="80594" spans="12:14" x14ac:dyDescent="0.25">
      <c r="L80594" s="9"/>
      <c r="M80594" s="9"/>
      <c r="N80594" s="9"/>
    </row>
    <row r="80595" spans="12:14" x14ac:dyDescent="0.25">
      <c r="L80595" s="9"/>
      <c r="M80595" s="9"/>
      <c r="N80595" s="9"/>
    </row>
    <row r="80596" spans="12:14" x14ac:dyDescent="0.25">
      <c r="L80596" s="9"/>
      <c r="M80596" s="9"/>
      <c r="N80596" s="9"/>
    </row>
    <row r="80597" spans="12:14" x14ac:dyDescent="0.25">
      <c r="L80597" s="9"/>
      <c r="M80597" s="9"/>
      <c r="N80597" s="9"/>
    </row>
    <row r="80598" spans="12:14" x14ac:dyDescent="0.25">
      <c r="L80598" s="9"/>
      <c r="M80598" s="9"/>
      <c r="N80598" s="9"/>
    </row>
    <row r="80599" spans="12:14" x14ac:dyDescent="0.25">
      <c r="L80599" s="9"/>
      <c r="M80599" s="9"/>
      <c r="N80599" s="9"/>
    </row>
    <row r="80600" spans="12:14" x14ac:dyDescent="0.25">
      <c r="L80600" s="9"/>
      <c r="M80600" s="9"/>
      <c r="N80600" s="9"/>
    </row>
    <row r="80601" spans="12:14" x14ac:dyDescent="0.25">
      <c r="L80601" s="9"/>
      <c r="M80601" s="9"/>
      <c r="N80601" s="9"/>
    </row>
    <row r="80602" spans="12:14" x14ac:dyDescent="0.25">
      <c r="L80602" s="9"/>
      <c r="M80602" s="9"/>
      <c r="N80602" s="9"/>
    </row>
    <row r="80603" spans="12:14" x14ac:dyDescent="0.25">
      <c r="L80603" s="9"/>
      <c r="M80603" s="9"/>
      <c r="N80603" s="9"/>
    </row>
    <row r="80604" spans="12:14" x14ac:dyDescent="0.25">
      <c r="L80604" s="9"/>
      <c r="M80604" s="9"/>
      <c r="N80604" s="9"/>
    </row>
    <row r="80605" spans="12:14" x14ac:dyDescent="0.25">
      <c r="L80605" s="9"/>
      <c r="M80605" s="9"/>
      <c r="N80605" s="9"/>
    </row>
    <row r="80606" spans="12:14" x14ac:dyDescent="0.25">
      <c r="L80606" s="9"/>
      <c r="M80606" s="9"/>
      <c r="N80606" s="9"/>
    </row>
    <row r="80607" spans="12:14" x14ac:dyDescent="0.25">
      <c r="L80607" s="9"/>
      <c r="M80607" s="9"/>
      <c r="N80607" s="9"/>
    </row>
    <row r="80608" spans="12:14" x14ac:dyDescent="0.25">
      <c r="L80608" s="9"/>
      <c r="M80608" s="9"/>
      <c r="N80608" s="9"/>
    </row>
    <row r="80609" spans="12:14" x14ac:dyDescent="0.25">
      <c r="L80609" s="9"/>
      <c r="M80609" s="9"/>
      <c r="N80609" s="9"/>
    </row>
    <row r="80610" spans="12:14" x14ac:dyDescent="0.25">
      <c r="L80610" s="9"/>
      <c r="M80610" s="9"/>
      <c r="N80610" s="9"/>
    </row>
    <row r="80611" spans="12:14" x14ac:dyDescent="0.25">
      <c r="L80611" s="9"/>
      <c r="M80611" s="9"/>
      <c r="N80611" s="9"/>
    </row>
    <row r="80612" spans="12:14" x14ac:dyDescent="0.25">
      <c r="L80612" s="9"/>
      <c r="M80612" s="9"/>
      <c r="N80612" s="9"/>
    </row>
    <row r="80613" spans="12:14" x14ac:dyDescent="0.25">
      <c r="L80613" s="9"/>
      <c r="M80613" s="9"/>
      <c r="N80613" s="9"/>
    </row>
    <row r="80614" spans="12:14" x14ac:dyDescent="0.25">
      <c r="L80614" s="9"/>
      <c r="M80614" s="9"/>
      <c r="N80614" s="9"/>
    </row>
    <row r="80615" spans="12:14" x14ac:dyDescent="0.25">
      <c r="L80615" s="9"/>
      <c r="M80615" s="9"/>
      <c r="N80615" s="9"/>
    </row>
    <row r="80616" spans="12:14" x14ac:dyDescent="0.25">
      <c r="L80616" s="9"/>
      <c r="M80616" s="9"/>
      <c r="N80616" s="9"/>
    </row>
    <row r="80617" spans="12:14" x14ac:dyDescent="0.25">
      <c r="L80617" s="9"/>
      <c r="M80617" s="9"/>
      <c r="N80617" s="9"/>
    </row>
    <row r="80618" spans="12:14" x14ac:dyDescent="0.25">
      <c r="L80618" s="9"/>
      <c r="M80618" s="9"/>
      <c r="N80618" s="9"/>
    </row>
    <row r="80619" spans="12:14" x14ac:dyDescent="0.25">
      <c r="L80619" s="9"/>
      <c r="M80619" s="9"/>
      <c r="N80619" s="9"/>
    </row>
    <row r="80620" spans="12:14" x14ac:dyDescent="0.25">
      <c r="L80620" s="9"/>
      <c r="M80620" s="9"/>
      <c r="N80620" s="9"/>
    </row>
    <row r="80621" spans="12:14" x14ac:dyDescent="0.25">
      <c r="L80621" s="9"/>
      <c r="M80621" s="9"/>
      <c r="N80621" s="9"/>
    </row>
    <row r="80622" spans="12:14" x14ac:dyDescent="0.25">
      <c r="L80622" s="9"/>
      <c r="M80622" s="9"/>
      <c r="N80622" s="9"/>
    </row>
    <row r="80623" spans="12:14" x14ac:dyDescent="0.25">
      <c r="L80623" s="9"/>
      <c r="M80623" s="9"/>
      <c r="N80623" s="9"/>
    </row>
    <row r="80624" spans="12:14" x14ac:dyDescent="0.25">
      <c r="L80624" s="9"/>
      <c r="M80624" s="9"/>
      <c r="N80624" s="9"/>
    </row>
    <row r="80625" spans="12:14" x14ac:dyDescent="0.25">
      <c r="L80625" s="9"/>
      <c r="M80625" s="9"/>
      <c r="N80625" s="9"/>
    </row>
    <row r="80626" spans="12:14" x14ac:dyDescent="0.25">
      <c r="L80626" s="9"/>
      <c r="M80626" s="9"/>
      <c r="N80626" s="9"/>
    </row>
    <row r="80627" spans="12:14" x14ac:dyDescent="0.25">
      <c r="L80627" s="9"/>
      <c r="M80627" s="9"/>
      <c r="N80627" s="9"/>
    </row>
    <row r="80628" spans="12:14" x14ac:dyDescent="0.25">
      <c r="L80628" s="9"/>
      <c r="M80628" s="9"/>
      <c r="N80628" s="9"/>
    </row>
    <row r="80629" spans="12:14" x14ac:dyDescent="0.25">
      <c r="L80629" s="9"/>
      <c r="M80629" s="9"/>
      <c r="N80629" s="9"/>
    </row>
    <row r="80630" spans="12:14" x14ac:dyDescent="0.25">
      <c r="L80630" s="9"/>
      <c r="M80630" s="9"/>
      <c r="N80630" s="9"/>
    </row>
    <row r="80631" spans="12:14" x14ac:dyDescent="0.25">
      <c r="L80631" s="9"/>
      <c r="M80631" s="9"/>
      <c r="N80631" s="9"/>
    </row>
    <row r="80632" spans="12:14" x14ac:dyDescent="0.25">
      <c r="L80632" s="9"/>
      <c r="M80632" s="9"/>
      <c r="N80632" s="9"/>
    </row>
    <row r="80633" spans="12:14" x14ac:dyDescent="0.25">
      <c r="L80633" s="9"/>
      <c r="M80633" s="9"/>
      <c r="N80633" s="9"/>
    </row>
    <row r="80634" spans="12:14" x14ac:dyDescent="0.25">
      <c r="L80634" s="9"/>
      <c r="M80634" s="9"/>
      <c r="N80634" s="9"/>
    </row>
    <row r="80635" spans="12:14" x14ac:dyDescent="0.25">
      <c r="L80635" s="9"/>
      <c r="M80635" s="9"/>
      <c r="N80635" s="9"/>
    </row>
    <row r="80636" spans="12:14" x14ac:dyDescent="0.25">
      <c r="L80636" s="9"/>
      <c r="M80636" s="9"/>
      <c r="N80636" s="9"/>
    </row>
    <row r="80637" spans="12:14" x14ac:dyDescent="0.25">
      <c r="L80637" s="9"/>
      <c r="M80637" s="9"/>
      <c r="N80637" s="9"/>
    </row>
    <row r="80638" spans="12:14" x14ac:dyDescent="0.25">
      <c r="L80638" s="9"/>
      <c r="M80638" s="9"/>
      <c r="N80638" s="9"/>
    </row>
    <row r="80639" spans="12:14" x14ac:dyDescent="0.25">
      <c r="L80639" s="9"/>
      <c r="M80639" s="9"/>
      <c r="N80639" s="9"/>
    </row>
    <row r="80640" spans="12:14" x14ac:dyDescent="0.25">
      <c r="L80640" s="9"/>
      <c r="M80640" s="9"/>
      <c r="N80640" s="9"/>
    </row>
    <row r="80641" spans="12:14" x14ac:dyDescent="0.25">
      <c r="L80641" s="9"/>
      <c r="M80641" s="9"/>
      <c r="N80641" s="9"/>
    </row>
    <row r="80642" spans="12:14" x14ac:dyDescent="0.25">
      <c r="L80642" s="9"/>
      <c r="M80642" s="9"/>
      <c r="N80642" s="9"/>
    </row>
    <row r="80643" spans="12:14" x14ac:dyDescent="0.25">
      <c r="L80643" s="9"/>
      <c r="M80643" s="9"/>
      <c r="N80643" s="9"/>
    </row>
    <row r="80644" spans="12:14" x14ac:dyDescent="0.25">
      <c r="L80644" s="9"/>
      <c r="M80644" s="9"/>
      <c r="N80644" s="9"/>
    </row>
    <row r="80645" spans="12:14" x14ac:dyDescent="0.25">
      <c r="L80645" s="9"/>
      <c r="M80645" s="9"/>
      <c r="N80645" s="9"/>
    </row>
    <row r="80646" spans="12:14" x14ac:dyDescent="0.25">
      <c r="L80646" s="9"/>
      <c r="M80646" s="9"/>
      <c r="N80646" s="9"/>
    </row>
    <row r="80647" spans="12:14" x14ac:dyDescent="0.25">
      <c r="L80647" s="9"/>
      <c r="M80647" s="9"/>
      <c r="N80647" s="9"/>
    </row>
    <row r="80648" spans="12:14" x14ac:dyDescent="0.25">
      <c r="L80648" s="9"/>
      <c r="M80648" s="9"/>
      <c r="N80648" s="9"/>
    </row>
    <row r="80649" spans="12:14" x14ac:dyDescent="0.25">
      <c r="L80649" s="9"/>
      <c r="M80649" s="9"/>
      <c r="N80649" s="9"/>
    </row>
    <row r="80650" spans="12:14" x14ac:dyDescent="0.25">
      <c r="L80650" s="9"/>
      <c r="M80650" s="9"/>
      <c r="N80650" s="9"/>
    </row>
    <row r="80651" spans="12:14" x14ac:dyDescent="0.25">
      <c r="L80651" s="9"/>
      <c r="M80651" s="9"/>
      <c r="N80651" s="9"/>
    </row>
    <row r="80652" spans="12:14" x14ac:dyDescent="0.25">
      <c r="L80652" s="9"/>
      <c r="M80652" s="9"/>
      <c r="N80652" s="9"/>
    </row>
    <row r="80653" spans="12:14" x14ac:dyDescent="0.25">
      <c r="L80653" s="9"/>
      <c r="M80653" s="9"/>
      <c r="N80653" s="9"/>
    </row>
    <row r="80654" spans="12:14" x14ac:dyDescent="0.25">
      <c r="L80654" s="9"/>
      <c r="M80654" s="9"/>
      <c r="N80654" s="9"/>
    </row>
    <row r="80655" spans="12:14" x14ac:dyDescent="0.25">
      <c r="L80655" s="9"/>
      <c r="M80655" s="9"/>
      <c r="N80655" s="9"/>
    </row>
    <row r="80656" spans="12:14" x14ac:dyDescent="0.25">
      <c r="L80656" s="9"/>
      <c r="M80656" s="9"/>
      <c r="N80656" s="9"/>
    </row>
    <row r="80657" spans="12:14" x14ac:dyDescent="0.25">
      <c r="L80657" s="9"/>
      <c r="M80657" s="9"/>
      <c r="N80657" s="9"/>
    </row>
    <row r="80658" spans="12:14" x14ac:dyDescent="0.25">
      <c r="L80658" s="9"/>
      <c r="M80658" s="9"/>
      <c r="N80658" s="9"/>
    </row>
    <row r="80659" spans="12:14" x14ac:dyDescent="0.25">
      <c r="L80659" s="9"/>
      <c r="M80659" s="9"/>
      <c r="N80659" s="9"/>
    </row>
    <row r="80660" spans="12:14" x14ac:dyDescent="0.25">
      <c r="L80660" s="9"/>
      <c r="M80660" s="9"/>
      <c r="N80660" s="9"/>
    </row>
    <row r="80661" spans="12:14" x14ac:dyDescent="0.25">
      <c r="L80661" s="9"/>
      <c r="M80661" s="9"/>
      <c r="N80661" s="9"/>
    </row>
    <row r="80662" spans="12:14" x14ac:dyDescent="0.25">
      <c r="L80662" s="9"/>
      <c r="M80662" s="9"/>
      <c r="N80662" s="9"/>
    </row>
    <row r="80663" spans="12:14" x14ac:dyDescent="0.25">
      <c r="L80663" s="9"/>
      <c r="M80663" s="9"/>
      <c r="N80663" s="9"/>
    </row>
    <row r="80664" spans="12:14" x14ac:dyDescent="0.25">
      <c r="L80664" s="9"/>
      <c r="M80664" s="9"/>
      <c r="N80664" s="9"/>
    </row>
    <row r="80665" spans="12:14" x14ac:dyDescent="0.25">
      <c r="L80665" s="9"/>
      <c r="M80665" s="9"/>
      <c r="N80665" s="9"/>
    </row>
    <row r="80666" spans="12:14" x14ac:dyDescent="0.25">
      <c r="L80666" s="9"/>
      <c r="M80666" s="9"/>
      <c r="N80666" s="9"/>
    </row>
    <row r="80667" spans="12:14" x14ac:dyDescent="0.25">
      <c r="L80667" s="9"/>
      <c r="M80667" s="9"/>
      <c r="N80667" s="9"/>
    </row>
    <row r="80668" spans="12:14" x14ac:dyDescent="0.25">
      <c r="L80668" s="9"/>
      <c r="M80668" s="9"/>
      <c r="N80668" s="9"/>
    </row>
    <row r="80669" spans="12:14" x14ac:dyDescent="0.25">
      <c r="L80669" s="9"/>
      <c r="M80669" s="9"/>
      <c r="N80669" s="9"/>
    </row>
    <row r="80670" spans="12:14" x14ac:dyDescent="0.25">
      <c r="L80670" s="9"/>
      <c r="M80670" s="9"/>
      <c r="N80670" s="9"/>
    </row>
    <row r="80671" spans="12:14" x14ac:dyDescent="0.25">
      <c r="L80671" s="9"/>
      <c r="M80671" s="9"/>
      <c r="N80671" s="9"/>
    </row>
    <row r="80672" spans="12:14" x14ac:dyDescent="0.25">
      <c r="L80672" s="9"/>
      <c r="M80672" s="9"/>
      <c r="N80672" s="9"/>
    </row>
    <row r="80673" spans="12:14" x14ac:dyDescent="0.25">
      <c r="L80673" s="9"/>
      <c r="M80673" s="9"/>
      <c r="N80673" s="9"/>
    </row>
    <row r="80674" spans="12:14" x14ac:dyDescent="0.25">
      <c r="L80674" s="9"/>
      <c r="M80674" s="9"/>
      <c r="N80674" s="9"/>
    </row>
    <row r="80675" spans="12:14" x14ac:dyDescent="0.25">
      <c r="L80675" s="9"/>
      <c r="M80675" s="9"/>
      <c r="N80675" s="9"/>
    </row>
    <row r="80676" spans="12:14" x14ac:dyDescent="0.25">
      <c r="L80676" s="9"/>
      <c r="M80676" s="9"/>
      <c r="N80676" s="9"/>
    </row>
    <row r="80677" spans="12:14" x14ac:dyDescent="0.25">
      <c r="L80677" s="9"/>
      <c r="M80677" s="9"/>
      <c r="N80677" s="9"/>
    </row>
    <row r="80678" spans="12:14" x14ac:dyDescent="0.25">
      <c r="L80678" s="9"/>
      <c r="M80678" s="9"/>
      <c r="N80678" s="9"/>
    </row>
    <row r="80679" spans="12:14" x14ac:dyDescent="0.25">
      <c r="L80679" s="9"/>
      <c r="M80679" s="9"/>
      <c r="N80679" s="9"/>
    </row>
    <row r="80680" spans="12:14" x14ac:dyDescent="0.25">
      <c r="L80680" s="9"/>
      <c r="M80680" s="9"/>
      <c r="N80680" s="9"/>
    </row>
    <row r="80681" spans="12:14" x14ac:dyDescent="0.25">
      <c r="L80681" s="9"/>
      <c r="M80681" s="9"/>
      <c r="N80681" s="9"/>
    </row>
    <row r="80682" spans="12:14" x14ac:dyDescent="0.25">
      <c r="L80682" s="9"/>
      <c r="M80682" s="9"/>
      <c r="N80682" s="9"/>
    </row>
    <row r="80683" spans="12:14" x14ac:dyDescent="0.25">
      <c r="L80683" s="9"/>
      <c r="M80683" s="9"/>
      <c r="N80683" s="9"/>
    </row>
    <row r="80684" spans="12:14" x14ac:dyDescent="0.25">
      <c r="L80684" s="9"/>
      <c r="M80684" s="9"/>
      <c r="N80684" s="9"/>
    </row>
    <row r="80685" spans="12:14" x14ac:dyDescent="0.25">
      <c r="L80685" s="9"/>
      <c r="M80685" s="9"/>
      <c r="N80685" s="9"/>
    </row>
    <row r="80686" spans="12:14" x14ac:dyDescent="0.25">
      <c r="L80686" s="9"/>
      <c r="M80686" s="9"/>
      <c r="N80686" s="9"/>
    </row>
    <row r="80687" spans="12:14" x14ac:dyDescent="0.25">
      <c r="L80687" s="9"/>
      <c r="M80687" s="9"/>
      <c r="N80687" s="9"/>
    </row>
    <row r="80688" spans="12:14" x14ac:dyDescent="0.25">
      <c r="L80688" s="9"/>
      <c r="M80688" s="9"/>
      <c r="N80688" s="9"/>
    </row>
    <row r="80689" spans="12:14" x14ac:dyDescent="0.25">
      <c r="L80689" s="9"/>
      <c r="M80689" s="9"/>
      <c r="N80689" s="9"/>
    </row>
    <row r="80690" spans="12:14" x14ac:dyDescent="0.25">
      <c r="L80690" s="9"/>
      <c r="M80690" s="9"/>
      <c r="N80690" s="9"/>
    </row>
    <row r="80691" spans="12:14" x14ac:dyDescent="0.25">
      <c r="L80691" s="9"/>
      <c r="M80691" s="9"/>
      <c r="N80691" s="9"/>
    </row>
    <row r="80692" spans="12:14" x14ac:dyDescent="0.25">
      <c r="L80692" s="9"/>
      <c r="M80692" s="9"/>
      <c r="N80692" s="9"/>
    </row>
    <row r="80693" spans="12:14" x14ac:dyDescent="0.25">
      <c r="L80693" s="9"/>
      <c r="M80693" s="9"/>
      <c r="N80693" s="9"/>
    </row>
    <row r="80694" spans="12:14" x14ac:dyDescent="0.25">
      <c r="L80694" s="9"/>
      <c r="M80694" s="9"/>
      <c r="N80694" s="9"/>
    </row>
    <row r="80695" spans="12:14" x14ac:dyDescent="0.25">
      <c r="L80695" s="9"/>
      <c r="M80695" s="9"/>
      <c r="N80695" s="9"/>
    </row>
    <row r="80696" spans="12:14" x14ac:dyDescent="0.25">
      <c r="L80696" s="9"/>
      <c r="M80696" s="9"/>
      <c r="N80696" s="9"/>
    </row>
    <row r="80697" spans="12:14" x14ac:dyDescent="0.25">
      <c r="L80697" s="9"/>
      <c r="M80697" s="9"/>
      <c r="N80697" s="9"/>
    </row>
    <row r="80698" spans="12:14" x14ac:dyDescent="0.25">
      <c r="L80698" s="9"/>
      <c r="M80698" s="9"/>
      <c r="N80698" s="9"/>
    </row>
    <row r="80699" spans="12:14" x14ac:dyDescent="0.25">
      <c r="L80699" s="9"/>
      <c r="M80699" s="9"/>
      <c r="N80699" s="9"/>
    </row>
    <row r="80700" spans="12:14" x14ac:dyDescent="0.25">
      <c r="L80700" s="9"/>
      <c r="M80700" s="9"/>
      <c r="N80700" s="9"/>
    </row>
    <row r="80701" spans="12:14" x14ac:dyDescent="0.25">
      <c r="L80701" s="9"/>
      <c r="M80701" s="9"/>
      <c r="N80701" s="9"/>
    </row>
    <row r="80702" spans="12:14" x14ac:dyDescent="0.25">
      <c r="L80702" s="9"/>
      <c r="M80702" s="9"/>
      <c r="N80702" s="9"/>
    </row>
    <row r="80703" spans="12:14" x14ac:dyDescent="0.25">
      <c r="L80703" s="9"/>
      <c r="M80703" s="9"/>
      <c r="N80703" s="9"/>
    </row>
    <row r="80704" spans="12:14" x14ac:dyDescent="0.25">
      <c r="L80704" s="9"/>
      <c r="M80704" s="9"/>
      <c r="N80704" s="9"/>
    </row>
    <row r="80705" spans="12:14" x14ac:dyDescent="0.25">
      <c r="L80705" s="9"/>
      <c r="M80705" s="9"/>
      <c r="N80705" s="9"/>
    </row>
    <row r="80706" spans="12:14" x14ac:dyDescent="0.25">
      <c r="L80706" s="9"/>
      <c r="M80706" s="9"/>
      <c r="N80706" s="9"/>
    </row>
    <row r="80707" spans="12:14" x14ac:dyDescent="0.25">
      <c r="L80707" s="9"/>
      <c r="M80707" s="9"/>
      <c r="N80707" s="9"/>
    </row>
    <row r="80708" spans="12:14" x14ac:dyDescent="0.25">
      <c r="L80708" s="9"/>
      <c r="M80708" s="9"/>
      <c r="N80708" s="9"/>
    </row>
    <row r="80709" spans="12:14" x14ac:dyDescent="0.25">
      <c r="L80709" s="9"/>
      <c r="M80709" s="9"/>
      <c r="N80709" s="9"/>
    </row>
    <row r="80710" spans="12:14" x14ac:dyDescent="0.25">
      <c r="L80710" s="9"/>
      <c r="M80710" s="9"/>
      <c r="N80710" s="9"/>
    </row>
    <row r="80711" spans="12:14" x14ac:dyDescent="0.25">
      <c r="L80711" s="9"/>
      <c r="M80711" s="9"/>
      <c r="N80711" s="9"/>
    </row>
    <row r="80712" spans="12:14" x14ac:dyDescent="0.25">
      <c r="L80712" s="9"/>
      <c r="M80712" s="9"/>
      <c r="N80712" s="9"/>
    </row>
    <row r="80713" spans="12:14" x14ac:dyDescent="0.25">
      <c r="L80713" s="9"/>
      <c r="M80713" s="9"/>
      <c r="N80713" s="9"/>
    </row>
    <row r="80714" spans="12:14" x14ac:dyDescent="0.25">
      <c r="L80714" s="9"/>
      <c r="M80714" s="9"/>
      <c r="N80714" s="9"/>
    </row>
    <row r="80715" spans="12:14" x14ac:dyDescent="0.25">
      <c r="L80715" s="9"/>
      <c r="M80715" s="9"/>
      <c r="N80715" s="9"/>
    </row>
    <row r="80716" spans="12:14" x14ac:dyDescent="0.25">
      <c r="L80716" s="9"/>
      <c r="M80716" s="9"/>
      <c r="N80716" s="9"/>
    </row>
    <row r="80717" spans="12:14" x14ac:dyDescent="0.25">
      <c r="L80717" s="9"/>
      <c r="M80717" s="9"/>
      <c r="N80717" s="9"/>
    </row>
    <row r="80718" spans="12:14" x14ac:dyDescent="0.25">
      <c r="L80718" s="9"/>
      <c r="M80718" s="9"/>
      <c r="N80718" s="9"/>
    </row>
    <row r="80719" spans="12:14" x14ac:dyDescent="0.25">
      <c r="L80719" s="9"/>
      <c r="M80719" s="9"/>
      <c r="N80719" s="9"/>
    </row>
    <row r="80720" spans="12:14" x14ac:dyDescent="0.25">
      <c r="L80720" s="9"/>
      <c r="M80720" s="9"/>
      <c r="N80720" s="9"/>
    </row>
    <row r="80721" spans="12:14" x14ac:dyDescent="0.25">
      <c r="L80721" s="9"/>
      <c r="M80721" s="9"/>
      <c r="N80721" s="9"/>
    </row>
    <row r="80722" spans="12:14" x14ac:dyDescent="0.25">
      <c r="L80722" s="9"/>
      <c r="M80722" s="9"/>
      <c r="N80722" s="9"/>
    </row>
    <row r="80723" spans="12:14" x14ac:dyDescent="0.25">
      <c r="L80723" s="9"/>
      <c r="M80723" s="9"/>
      <c r="N80723" s="9"/>
    </row>
    <row r="80724" spans="12:14" x14ac:dyDescent="0.25">
      <c r="L80724" s="9"/>
      <c r="M80724" s="9"/>
      <c r="N80724" s="9"/>
    </row>
    <row r="80725" spans="12:14" x14ac:dyDescent="0.25">
      <c r="L80725" s="9"/>
      <c r="M80725" s="9"/>
      <c r="N80725" s="9"/>
    </row>
    <row r="80726" spans="12:14" x14ac:dyDescent="0.25">
      <c r="L80726" s="9"/>
      <c r="M80726" s="9"/>
      <c r="N80726" s="9"/>
    </row>
    <row r="80727" spans="12:14" x14ac:dyDescent="0.25">
      <c r="L80727" s="9"/>
      <c r="M80727" s="9"/>
      <c r="N80727" s="9"/>
    </row>
    <row r="80728" spans="12:14" x14ac:dyDescent="0.25">
      <c r="L80728" s="9"/>
      <c r="M80728" s="9"/>
      <c r="N80728" s="9"/>
    </row>
    <row r="80729" spans="12:14" x14ac:dyDescent="0.25">
      <c r="L80729" s="9"/>
      <c r="M80729" s="9"/>
      <c r="N80729" s="9"/>
    </row>
    <row r="80730" spans="12:14" x14ac:dyDescent="0.25">
      <c r="L80730" s="9"/>
      <c r="M80730" s="9"/>
      <c r="N80730" s="9"/>
    </row>
    <row r="80731" spans="12:14" x14ac:dyDescent="0.25">
      <c r="L80731" s="9"/>
      <c r="M80731" s="9"/>
      <c r="N80731" s="9"/>
    </row>
    <row r="80732" spans="12:14" x14ac:dyDescent="0.25">
      <c r="L80732" s="9"/>
      <c r="M80732" s="9"/>
      <c r="N80732" s="9"/>
    </row>
    <row r="80733" spans="12:14" x14ac:dyDescent="0.25">
      <c r="L80733" s="9"/>
      <c r="M80733" s="9"/>
      <c r="N80733" s="9"/>
    </row>
    <row r="80734" spans="12:14" x14ac:dyDescent="0.25">
      <c r="L80734" s="9"/>
      <c r="M80734" s="9"/>
      <c r="N80734" s="9"/>
    </row>
    <row r="80735" spans="12:14" x14ac:dyDescent="0.25">
      <c r="L80735" s="9"/>
      <c r="M80735" s="9"/>
      <c r="N80735" s="9"/>
    </row>
    <row r="80736" spans="12:14" x14ac:dyDescent="0.25">
      <c r="L80736" s="9"/>
      <c r="M80736" s="9"/>
      <c r="N80736" s="9"/>
    </row>
    <row r="80737" spans="12:14" x14ac:dyDescent="0.25">
      <c r="L80737" s="9"/>
      <c r="M80737" s="9"/>
      <c r="N80737" s="9"/>
    </row>
    <row r="80738" spans="12:14" x14ac:dyDescent="0.25">
      <c r="L80738" s="9"/>
      <c r="M80738" s="9"/>
      <c r="N80738" s="9"/>
    </row>
    <row r="80739" spans="12:14" x14ac:dyDescent="0.25">
      <c r="L80739" s="9"/>
      <c r="M80739" s="9"/>
      <c r="N80739" s="9"/>
    </row>
    <row r="80740" spans="12:14" x14ac:dyDescent="0.25">
      <c r="L80740" s="9"/>
      <c r="M80740" s="9"/>
      <c r="N80740" s="9"/>
    </row>
    <row r="80741" spans="12:14" x14ac:dyDescent="0.25">
      <c r="L80741" s="9"/>
      <c r="M80741" s="9"/>
      <c r="N80741" s="9"/>
    </row>
    <row r="80742" spans="12:14" x14ac:dyDescent="0.25">
      <c r="L80742" s="9"/>
      <c r="M80742" s="9"/>
      <c r="N80742" s="9"/>
    </row>
    <row r="80743" spans="12:14" x14ac:dyDescent="0.25">
      <c r="L80743" s="9"/>
      <c r="M80743" s="9"/>
      <c r="N80743" s="9"/>
    </row>
    <row r="80744" spans="12:14" x14ac:dyDescent="0.25">
      <c r="L80744" s="9"/>
      <c r="M80744" s="9"/>
      <c r="N80744" s="9"/>
    </row>
    <row r="80745" spans="12:14" x14ac:dyDescent="0.25">
      <c r="L80745" s="9"/>
      <c r="M80745" s="9"/>
      <c r="N80745" s="9"/>
    </row>
    <row r="80746" spans="12:14" x14ac:dyDescent="0.25">
      <c r="L80746" s="9"/>
      <c r="M80746" s="9"/>
      <c r="N80746" s="9"/>
    </row>
    <row r="80747" spans="12:14" x14ac:dyDescent="0.25">
      <c r="L80747" s="9"/>
      <c r="M80747" s="9"/>
      <c r="N80747" s="9"/>
    </row>
    <row r="80748" spans="12:14" x14ac:dyDescent="0.25">
      <c r="L80748" s="9"/>
      <c r="M80748" s="9"/>
      <c r="N80748" s="9"/>
    </row>
    <row r="80749" spans="12:14" x14ac:dyDescent="0.25">
      <c r="L80749" s="9"/>
      <c r="M80749" s="9"/>
      <c r="N80749" s="9"/>
    </row>
    <row r="80750" spans="12:14" x14ac:dyDescent="0.25">
      <c r="L80750" s="9"/>
      <c r="M80750" s="9"/>
      <c r="N80750" s="9"/>
    </row>
    <row r="80751" spans="12:14" x14ac:dyDescent="0.25">
      <c r="L80751" s="9"/>
      <c r="M80751" s="9"/>
      <c r="N80751" s="9"/>
    </row>
    <row r="80752" spans="12:14" x14ac:dyDescent="0.25">
      <c r="L80752" s="9"/>
      <c r="M80752" s="9"/>
      <c r="N80752" s="9"/>
    </row>
    <row r="80753" spans="12:14" x14ac:dyDescent="0.25">
      <c r="L80753" s="9"/>
      <c r="M80753" s="9"/>
      <c r="N80753" s="9"/>
    </row>
    <row r="80754" spans="12:14" x14ac:dyDescent="0.25">
      <c r="L80754" s="9"/>
      <c r="M80754" s="9"/>
      <c r="N80754" s="9"/>
    </row>
    <row r="80755" spans="12:14" x14ac:dyDescent="0.25">
      <c r="L80755" s="9"/>
      <c r="M80755" s="9"/>
      <c r="N80755" s="9"/>
    </row>
    <row r="80756" spans="12:14" x14ac:dyDescent="0.25">
      <c r="L80756" s="9"/>
      <c r="M80756" s="9"/>
      <c r="N80756" s="9"/>
    </row>
    <row r="80757" spans="12:14" x14ac:dyDescent="0.25">
      <c r="L80757" s="9"/>
      <c r="M80757" s="9"/>
      <c r="N80757" s="9"/>
    </row>
    <row r="80758" spans="12:14" x14ac:dyDescent="0.25">
      <c r="L80758" s="9"/>
      <c r="M80758" s="9"/>
      <c r="N80758" s="9"/>
    </row>
    <row r="80759" spans="12:14" x14ac:dyDescent="0.25">
      <c r="L80759" s="9"/>
      <c r="M80759" s="9"/>
      <c r="N80759" s="9"/>
    </row>
    <row r="80760" spans="12:14" x14ac:dyDescent="0.25">
      <c r="L80760" s="9"/>
      <c r="M80760" s="9"/>
      <c r="N80760" s="9"/>
    </row>
    <row r="80761" spans="12:14" x14ac:dyDescent="0.25">
      <c r="L80761" s="9"/>
      <c r="M80761" s="9"/>
      <c r="N80761" s="9"/>
    </row>
    <row r="80762" spans="12:14" x14ac:dyDescent="0.25">
      <c r="L80762" s="9"/>
      <c r="M80762" s="9"/>
      <c r="N80762" s="9"/>
    </row>
    <row r="80763" spans="12:14" x14ac:dyDescent="0.25">
      <c r="L80763" s="9"/>
      <c r="M80763" s="9"/>
      <c r="N80763" s="9"/>
    </row>
    <row r="80764" spans="12:14" x14ac:dyDescent="0.25">
      <c r="L80764" s="9"/>
      <c r="M80764" s="9"/>
      <c r="N80764" s="9"/>
    </row>
    <row r="80765" spans="12:14" x14ac:dyDescent="0.25">
      <c r="L80765" s="9"/>
      <c r="M80765" s="9"/>
      <c r="N80765" s="9"/>
    </row>
    <row r="80766" spans="12:14" x14ac:dyDescent="0.25">
      <c r="L80766" s="9"/>
      <c r="M80766" s="9"/>
      <c r="N80766" s="9"/>
    </row>
    <row r="80767" spans="12:14" x14ac:dyDescent="0.25">
      <c r="L80767" s="9"/>
      <c r="M80767" s="9"/>
      <c r="N80767" s="9"/>
    </row>
    <row r="80768" spans="12:14" x14ac:dyDescent="0.25">
      <c r="L80768" s="9"/>
      <c r="M80768" s="9"/>
      <c r="N80768" s="9"/>
    </row>
    <row r="80769" spans="12:14" x14ac:dyDescent="0.25">
      <c r="L80769" s="9"/>
      <c r="M80769" s="9"/>
      <c r="N80769" s="9"/>
    </row>
    <row r="80770" spans="12:14" x14ac:dyDescent="0.25">
      <c r="L80770" s="9"/>
      <c r="M80770" s="9"/>
      <c r="N80770" s="9"/>
    </row>
    <row r="80771" spans="12:14" x14ac:dyDescent="0.25">
      <c r="L80771" s="9"/>
      <c r="M80771" s="9"/>
      <c r="N80771" s="9"/>
    </row>
    <row r="80772" spans="12:14" x14ac:dyDescent="0.25">
      <c r="L80772" s="9"/>
      <c r="M80772" s="9"/>
      <c r="N80772" s="9"/>
    </row>
    <row r="80773" spans="12:14" x14ac:dyDescent="0.25">
      <c r="L80773" s="9"/>
      <c r="M80773" s="9"/>
      <c r="N80773" s="9"/>
    </row>
    <row r="80774" spans="12:14" x14ac:dyDescent="0.25">
      <c r="L80774" s="9"/>
      <c r="M80774" s="9"/>
      <c r="N80774" s="9"/>
    </row>
    <row r="80775" spans="12:14" x14ac:dyDescent="0.25">
      <c r="L80775" s="9"/>
      <c r="M80775" s="9"/>
      <c r="N80775" s="9"/>
    </row>
    <row r="80776" spans="12:14" x14ac:dyDescent="0.25">
      <c r="L80776" s="9"/>
      <c r="M80776" s="9"/>
      <c r="N80776" s="9"/>
    </row>
    <row r="80777" spans="12:14" x14ac:dyDescent="0.25">
      <c r="L80777" s="9"/>
      <c r="M80777" s="9"/>
      <c r="N80777" s="9"/>
    </row>
    <row r="80778" spans="12:14" x14ac:dyDescent="0.25">
      <c r="L80778" s="9"/>
      <c r="M80778" s="9"/>
      <c r="N80778" s="9"/>
    </row>
    <row r="80779" spans="12:14" x14ac:dyDescent="0.25">
      <c r="L80779" s="9"/>
      <c r="M80779" s="9"/>
      <c r="N80779" s="9"/>
    </row>
    <row r="80780" spans="12:14" x14ac:dyDescent="0.25">
      <c r="L80780" s="9"/>
      <c r="M80780" s="9"/>
      <c r="N80780" s="9"/>
    </row>
    <row r="80781" spans="12:14" x14ac:dyDescent="0.25">
      <c r="L80781" s="9"/>
      <c r="M80781" s="9"/>
      <c r="N80781" s="9"/>
    </row>
    <row r="80782" spans="12:14" x14ac:dyDescent="0.25">
      <c r="L80782" s="9"/>
      <c r="M80782" s="9"/>
      <c r="N80782" s="9"/>
    </row>
    <row r="80783" spans="12:14" x14ac:dyDescent="0.25">
      <c r="L80783" s="9"/>
      <c r="M80783" s="9"/>
      <c r="N80783" s="9"/>
    </row>
    <row r="80784" spans="12:14" x14ac:dyDescent="0.25">
      <c r="L80784" s="9"/>
      <c r="M80784" s="9"/>
      <c r="N80784" s="9"/>
    </row>
    <row r="80785" spans="12:14" x14ac:dyDescent="0.25">
      <c r="L80785" s="9"/>
      <c r="M80785" s="9"/>
      <c r="N80785" s="9"/>
    </row>
    <row r="80786" spans="12:14" x14ac:dyDescent="0.25">
      <c r="L80786" s="9"/>
      <c r="M80786" s="9"/>
      <c r="N80786" s="9"/>
    </row>
    <row r="80787" spans="12:14" x14ac:dyDescent="0.25">
      <c r="L80787" s="9"/>
      <c r="M80787" s="9"/>
      <c r="N80787" s="9"/>
    </row>
    <row r="80788" spans="12:14" x14ac:dyDescent="0.25">
      <c r="L80788" s="9"/>
      <c r="M80788" s="9"/>
      <c r="N80788" s="9"/>
    </row>
    <row r="80789" spans="12:14" x14ac:dyDescent="0.25">
      <c r="L80789" s="9"/>
      <c r="M80789" s="9"/>
      <c r="N80789" s="9"/>
    </row>
    <row r="80790" spans="12:14" x14ac:dyDescent="0.25">
      <c r="L80790" s="9"/>
      <c r="M80790" s="9"/>
      <c r="N80790" s="9"/>
    </row>
    <row r="80791" spans="12:14" x14ac:dyDescent="0.25">
      <c r="L80791" s="9"/>
      <c r="M80791" s="9"/>
      <c r="N80791" s="9"/>
    </row>
    <row r="80792" spans="12:14" x14ac:dyDescent="0.25">
      <c r="L80792" s="9"/>
      <c r="M80792" s="9"/>
      <c r="N80792" s="9"/>
    </row>
    <row r="80793" spans="12:14" x14ac:dyDescent="0.25">
      <c r="L80793" s="9"/>
      <c r="M80793" s="9"/>
      <c r="N80793" s="9"/>
    </row>
    <row r="80794" spans="12:14" x14ac:dyDescent="0.25">
      <c r="L80794" s="9"/>
      <c r="M80794" s="9"/>
      <c r="N80794" s="9"/>
    </row>
    <row r="80795" spans="12:14" x14ac:dyDescent="0.25">
      <c r="L80795" s="9"/>
      <c r="M80795" s="9"/>
      <c r="N80795" s="9"/>
    </row>
    <row r="80796" spans="12:14" x14ac:dyDescent="0.25">
      <c r="L80796" s="9"/>
      <c r="M80796" s="9"/>
      <c r="N80796" s="9"/>
    </row>
    <row r="80797" spans="12:14" x14ac:dyDescent="0.25">
      <c r="L80797" s="9"/>
      <c r="M80797" s="9"/>
      <c r="N80797" s="9"/>
    </row>
    <row r="80798" spans="12:14" x14ac:dyDescent="0.25">
      <c r="L80798" s="9"/>
      <c r="M80798" s="9"/>
      <c r="N80798" s="9"/>
    </row>
    <row r="80799" spans="12:14" x14ac:dyDescent="0.25">
      <c r="L80799" s="9"/>
      <c r="M80799" s="9"/>
      <c r="N80799" s="9"/>
    </row>
    <row r="80800" spans="12:14" x14ac:dyDescent="0.25">
      <c r="L80800" s="9"/>
      <c r="M80800" s="9"/>
      <c r="N80800" s="9"/>
    </row>
    <row r="80801" spans="12:14" x14ac:dyDescent="0.25">
      <c r="L80801" s="9"/>
      <c r="M80801" s="9"/>
      <c r="N80801" s="9"/>
    </row>
    <row r="80802" spans="12:14" x14ac:dyDescent="0.25">
      <c r="L80802" s="9"/>
      <c r="M80802" s="9"/>
      <c r="N80802" s="9"/>
    </row>
    <row r="80803" spans="12:14" x14ac:dyDescent="0.25">
      <c r="L80803" s="9"/>
      <c r="M80803" s="9"/>
      <c r="N80803" s="9"/>
    </row>
    <row r="80804" spans="12:14" x14ac:dyDescent="0.25">
      <c r="L80804" s="9"/>
      <c r="M80804" s="9"/>
      <c r="N80804" s="9"/>
    </row>
    <row r="80805" spans="12:14" x14ac:dyDescent="0.25">
      <c r="L80805" s="9"/>
      <c r="M80805" s="9"/>
      <c r="N80805" s="9"/>
    </row>
    <row r="80806" spans="12:14" x14ac:dyDescent="0.25">
      <c r="L80806" s="9"/>
      <c r="M80806" s="9"/>
      <c r="N80806" s="9"/>
    </row>
    <row r="80807" spans="12:14" x14ac:dyDescent="0.25">
      <c r="L80807" s="9"/>
      <c r="M80807" s="9"/>
      <c r="N80807" s="9"/>
    </row>
    <row r="80808" spans="12:14" x14ac:dyDescent="0.25">
      <c r="L80808" s="9"/>
      <c r="M80808" s="9"/>
      <c r="N80808" s="9"/>
    </row>
    <row r="80809" spans="12:14" x14ac:dyDescent="0.25">
      <c r="L80809" s="9"/>
      <c r="M80809" s="9"/>
      <c r="N80809" s="9"/>
    </row>
    <row r="80810" spans="12:14" x14ac:dyDescent="0.25">
      <c r="L80810" s="9"/>
      <c r="M80810" s="9"/>
      <c r="N80810" s="9"/>
    </row>
    <row r="80811" spans="12:14" x14ac:dyDescent="0.25">
      <c r="L80811" s="9"/>
      <c r="M80811" s="9"/>
      <c r="N80811" s="9"/>
    </row>
    <row r="80812" spans="12:14" x14ac:dyDescent="0.25">
      <c r="L80812" s="9"/>
      <c r="M80812" s="9"/>
      <c r="N80812" s="9"/>
    </row>
    <row r="80813" spans="12:14" x14ac:dyDescent="0.25">
      <c r="L80813" s="9"/>
      <c r="M80813" s="9"/>
      <c r="N80813" s="9"/>
    </row>
    <row r="80814" spans="12:14" x14ac:dyDescent="0.25">
      <c r="L80814" s="9"/>
      <c r="M80814" s="9"/>
      <c r="N80814" s="9"/>
    </row>
    <row r="80815" spans="12:14" x14ac:dyDescent="0.25">
      <c r="L80815" s="9"/>
      <c r="M80815" s="9"/>
      <c r="N80815" s="9"/>
    </row>
    <row r="80816" spans="12:14" x14ac:dyDescent="0.25">
      <c r="L80816" s="9"/>
      <c r="M80816" s="9"/>
      <c r="N80816" s="9"/>
    </row>
    <row r="80817" spans="12:14" x14ac:dyDescent="0.25">
      <c r="L80817" s="9"/>
      <c r="M80817" s="9"/>
      <c r="N80817" s="9"/>
    </row>
    <row r="80818" spans="12:14" x14ac:dyDescent="0.25">
      <c r="L80818" s="9"/>
      <c r="M80818" s="9"/>
      <c r="N80818" s="9"/>
    </row>
    <row r="80819" spans="12:14" x14ac:dyDescent="0.25">
      <c r="L80819" s="9"/>
      <c r="M80819" s="9"/>
      <c r="N80819" s="9"/>
    </row>
    <row r="80820" spans="12:14" x14ac:dyDescent="0.25">
      <c r="L80820" s="9"/>
      <c r="M80820" s="9"/>
      <c r="N80820" s="9"/>
    </row>
    <row r="80821" spans="12:14" x14ac:dyDescent="0.25">
      <c r="L80821" s="9"/>
      <c r="M80821" s="9"/>
      <c r="N80821" s="9"/>
    </row>
    <row r="80822" spans="12:14" x14ac:dyDescent="0.25">
      <c r="L80822" s="9"/>
      <c r="M80822" s="9"/>
      <c r="N80822" s="9"/>
    </row>
    <row r="80823" spans="12:14" x14ac:dyDescent="0.25">
      <c r="L80823" s="9"/>
      <c r="M80823" s="9"/>
      <c r="N80823" s="9"/>
    </row>
    <row r="80824" spans="12:14" x14ac:dyDescent="0.25">
      <c r="L80824" s="9"/>
      <c r="M80824" s="9"/>
      <c r="N80824" s="9"/>
    </row>
    <row r="80825" spans="12:14" x14ac:dyDescent="0.25">
      <c r="L80825" s="9"/>
      <c r="M80825" s="9"/>
      <c r="N80825" s="9"/>
    </row>
    <row r="80826" spans="12:14" x14ac:dyDescent="0.25">
      <c r="L80826" s="9"/>
      <c r="M80826" s="9"/>
      <c r="N80826" s="9"/>
    </row>
    <row r="80827" spans="12:14" x14ac:dyDescent="0.25">
      <c r="L80827" s="9"/>
      <c r="M80827" s="9"/>
      <c r="N80827" s="9"/>
    </row>
    <row r="80828" spans="12:14" x14ac:dyDescent="0.25">
      <c r="L80828" s="9"/>
      <c r="M80828" s="9"/>
      <c r="N80828" s="9"/>
    </row>
    <row r="80829" spans="12:14" x14ac:dyDescent="0.25">
      <c r="L80829" s="9"/>
      <c r="M80829" s="9"/>
      <c r="N80829" s="9"/>
    </row>
    <row r="80830" spans="12:14" x14ac:dyDescent="0.25">
      <c r="L80830" s="9"/>
      <c r="M80830" s="9"/>
      <c r="N80830" s="9"/>
    </row>
    <row r="80831" spans="12:14" x14ac:dyDescent="0.25">
      <c r="L80831" s="9"/>
      <c r="M80831" s="9"/>
      <c r="N80831" s="9"/>
    </row>
    <row r="80832" spans="12:14" x14ac:dyDescent="0.25">
      <c r="L80832" s="9"/>
      <c r="M80832" s="9"/>
      <c r="N80832" s="9"/>
    </row>
    <row r="80833" spans="12:14" x14ac:dyDescent="0.25">
      <c r="L80833" s="9"/>
      <c r="M80833" s="9"/>
      <c r="N80833" s="9"/>
    </row>
    <row r="80834" spans="12:14" x14ac:dyDescent="0.25">
      <c r="L80834" s="9"/>
      <c r="M80834" s="9"/>
      <c r="N80834" s="9"/>
    </row>
    <row r="80835" spans="12:14" x14ac:dyDescent="0.25">
      <c r="L80835" s="9"/>
      <c r="M80835" s="9"/>
      <c r="N80835" s="9"/>
    </row>
    <row r="80836" spans="12:14" x14ac:dyDescent="0.25">
      <c r="L80836" s="9"/>
      <c r="M80836" s="9"/>
      <c r="N80836" s="9"/>
    </row>
    <row r="80837" spans="12:14" x14ac:dyDescent="0.25">
      <c r="L80837" s="9"/>
      <c r="M80837" s="9"/>
      <c r="N80837" s="9"/>
    </row>
    <row r="80838" spans="12:14" x14ac:dyDescent="0.25">
      <c r="L80838" s="9"/>
      <c r="M80838" s="9"/>
      <c r="N80838" s="9"/>
    </row>
    <row r="80839" spans="12:14" x14ac:dyDescent="0.25">
      <c r="L80839" s="9"/>
      <c r="M80839" s="9"/>
      <c r="N80839" s="9"/>
    </row>
    <row r="80840" spans="12:14" x14ac:dyDescent="0.25">
      <c r="L80840" s="9"/>
      <c r="M80840" s="9"/>
      <c r="N80840" s="9"/>
    </row>
    <row r="80841" spans="12:14" x14ac:dyDescent="0.25">
      <c r="L80841" s="9"/>
      <c r="M80841" s="9"/>
      <c r="N80841" s="9"/>
    </row>
    <row r="80842" spans="12:14" x14ac:dyDescent="0.25">
      <c r="L80842" s="9"/>
      <c r="M80842" s="9"/>
      <c r="N80842" s="9"/>
    </row>
    <row r="80843" spans="12:14" x14ac:dyDescent="0.25">
      <c r="L80843" s="9"/>
      <c r="M80843" s="9"/>
      <c r="N80843" s="9"/>
    </row>
    <row r="80844" spans="12:14" x14ac:dyDescent="0.25">
      <c r="L80844" s="9"/>
      <c r="M80844" s="9"/>
      <c r="N80844" s="9"/>
    </row>
    <row r="80845" spans="12:14" x14ac:dyDescent="0.25">
      <c r="L80845" s="9"/>
      <c r="M80845" s="9"/>
      <c r="N80845" s="9"/>
    </row>
    <row r="80846" spans="12:14" x14ac:dyDescent="0.25">
      <c r="L80846" s="9"/>
      <c r="M80846" s="9"/>
      <c r="N80846" s="9"/>
    </row>
    <row r="80847" spans="12:14" x14ac:dyDescent="0.25">
      <c r="L80847" s="9"/>
      <c r="M80847" s="9"/>
      <c r="N80847" s="9"/>
    </row>
    <row r="80848" spans="12:14" x14ac:dyDescent="0.25">
      <c r="L80848" s="9"/>
      <c r="M80848" s="9"/>
      <c r="N80848" s="9"/>
    </row>
    <row r="80849" spans="12:14" x14ac:dyDescent="0.25">
      <c r="L80849" s="9"/>
      <c r="M80849" s="9"/>
      <c r="N80849" s="9"/>
    </row>
    <row r="80850" spans="12:14" x14ac:dyDescent="0.25">
      <c r="L80850" s="9"/>
      <c r="M80850" s="9"/>
      <c r="N80850" s="9"/>
    </row>
    <row r="80851" spans="12:14" x14ac:dyDescent="0.25">
      <c r="L80851" s="9"/>
      <c r="M80851" s="9"/>
      <c r="N80851" s="9"/>
    </row>
    <row r="80852" spans="12:14" x14ac:dyDescent="0.25">
      <c r="L80852" s="9"/>
      <c r="M80852" s="9"/>
      <c r="N80852" s="9"/>
    </row>
    <row r="80853" spans="12:14" x14ac:dyDescent="0.25">
      <c r="L80853" s="9"/>
      <c r="M80853" s="9"/>
      <c r="N80853" s="9"/>
    </row>
    <row r="80854" spans="12:14" x14ac:dyDescent="0.25">
      <c r="L80854" s="9"/>
      <c r="M80854" s="9"/>
      <c r="N80854" s="9"/>
    </row>
    <row r="80855" spans="12:14" x14ac:dyDescent="0.25">
      <c r="L80855" s="9"/>
      <c r="M80855" s="9"/>
      <c r="N80855" s="9"/>
    </row>
    <row r="80856" spans="12:14" x14ac:dyDescent="0.25">
      <c r="L80856" s="9"/>
      <c r="M80856" s="9"/>
      <c r="N80856" s="9"/>
    </row>
    <row r="80857" spans="12:14" x14ac:dyDescent="0.25">
      <c r="L80857" s="9"/>
      <c r="M80857" s="9"/>
      <c r="N80857" s="9"/>
    </row>
    <row r="80858" spans="12:14" x14ac:dyDescent="0.25">
      <c r="L80858" s="9"/>
      <c r="M80858" s="9"/>
      <c r="N80858" s="9"/>
    </row>
    <row r="80859" spans="12:14" x14ac:dyDescent="0.25">
      <c r="L80859" s="9"/>
      <c r="M80859" s="9"/>
      <c r="N80859" s="9"/>
    </row>
    <row r="80860" spans="12:14" x14ac:dyDescent="0.25">
      <c r="L80860" s="9"/>
      <c r="M80860" s="9"/>
      <c r="N80860" s="9"/>
    </row>
    <row r="80861" spans="12:14" x14ac:dyDescent="0.25">
      <c r="L80861" s="9"/>
      <c r="M80861" s="9"/>
      <c r="N80861" s="9"/>
    </row>
    <row r="80862" spans="12:14" x14ac:dyDescent="0.25">
      <c r="L80862" s="9"/>
      <c r="M80862" s="9"/>
      <c r="N80862" s="9"/>
    </row>
    <row r="80863" spans="12:14" x14ac:dyDescent="0.25">
      <c r="L80863" s="9"/>
      <c r="M80863" s="9"/>
      <c r="N80863" s="9"/>
    </row>
    <row r="80864" spans="12:14" x14ac:dyDescent="0.25">
      <c r="L80864" s="9"/>
      <c r="M80864" s="9"/>
      <c r="N80864" s="9"/>
    </row>
    <row r="80865" spans="12:14" x14ac:dyDescent="0.25">
      <c r="L80865" s="9"/>
      <c r="M80865" s="9"/>
      <c r="N80865" s="9"/>
    </row>
    <row r="80866" spans="12:14" x14ac:dyDescent="0.25">
      <c r="L80866" s="9"/>
      <c r="M80866" s="9"/>
      <c r="N80866" s="9"/>
    </row>
    <row r="80867" spans="12:14" x14ac:dyDescent="0.25">
      <c r="L80867" s="9"/>
      <c r="M80867" s="9"/>
      <c r="N80867" s="9"/>
    </row>
    <row r="80868" spans="12:14" x14ac:dyDescent="0.25">
      <c r="L80868" s="9"/>
      <c r="M80868" s="9"/>
      <c r="N80868" s="9"/>
    </row>
    <row r="80869" spans="12:14" x14ac:dyDescent="0.25">
      <c r="L80869" s="9"/>
      <c r="M80869" s="9"/>
      <c r="N80869" s="9"/>
    </row>
    <row r="80870" spans="12:14" x14ac:dyDescent="0.25">
      <c r="L80870" s="9"/>
      <c r="M80870" s="9"/>
      <c r="N80870" s="9"/>
    </row>
    <row r="80871" spans="12:14" x14ac:dyDescent="0.25">
      <c r="L80871" s="9"/>
      <c r="M80871" s="9"/>
      <c r="N80871" s="9"/>
    </row>
    <row r="80872" spans="12:14" x14ac:dyDescent="0.25">
      <c r="L80872" s="9"/>
      <c r="M80872" s="9"/>
      <c r="N80872" s="9"/>
    </row>
    <row r="80873" spans="12:14" x14ac:dyDescent="0.25">
      <c r="L80873" s="9"/>
      <c r="M80873" s="9"/>
      <c r="N80873" s="9"/>
    </row>
    <row r="80874" spans="12:14" x14ac:dyDescent="0.25">
      <c r="L80874" s="9"/>
      <c r="M80874" s="9"/>
      <c r="N80874" s="9"/>
    </row>
    <row r="80875" spans="12:14" x14ac:dyDescent="0.25">
      <c r="L80875" s="9"/>
      <c r="M80875" s="9"/>
      <c r="N80875" s="9"/>
    </row>
    <row r="80876" spans="12:14" x14ac:dyDescent="0.25">
      <c r="L80876" s="9"/>
      <c r="M80876" s="9"/>
      <c r="N80876" s="9"/>
    </row>
    <row r="80877" spans="12:14" x14ac:dyDescent="0.25">
      <c r="L80877" s="9"/>
      <c r="M80877" s="9"/>
      <c r="N80877" s="9"/>
    </row>
    <row r="80878" spans="12:14" x14ac:dyDescent="0.25">
      <c r="L80878" s="9"/>
      <c r="M80878" s="9"/>
      <c r="N80878" s="9"/>
    </row>
    <row r="80879" spans="12:14" x14ac:dyDescent="0.25">
      <c r="L80879" s="9"/>
      <c r="M80879" s="9"/>
      <c r="N80879" s="9"/>
    </row>
    <row r="80880" spans="12:14" x14ac:dyDescent="0.25">
      <c r="L80880" s="9"/>
      <c r="M80880" s="9"/>
      <c r="N80880" s="9"/>
    </row>
    <row r="80881" spans="12:14" x14ac:dyDescent="0.25">
      <c r="L80881" s="9"/>
      <c r="M80881" s="9"/>
      <c r="N80881" s="9"/>
    </row>
    <row r="80882" spans="12:14" x14ac:dyDescent="0.25">
      <c r="L80882" s="9"/>
      <c r="M80882" s="9"/>
      <c r="N80882" s="9"/>
    </row>
    <row r="80883" spans="12:14" x14ac:dyDescent="0.25">
      <c r="L80883" s="9"/>
      <c r="M80883" s="9"/>
      <c r="N80883" s="9"/>
    </row>
    <row r="80884" spans="12:14" x14ac:dyDescent="0.25">
      <c r="L80884" s="9"/>
      <c r="M80884" s="9"/>
      <c r="N80884" s="9"/>
    </row>
    <row r="80885" spans="12:14" x14ac:dyDescent="0.25">
      <c r="L80885" s="9"/>
      <c r="M80885" s="9"/>
      <c r="N80885" s="9"/>
    </row>
    <row r="80886" spans="12:14" x14ac:dyDescent="0.25">
      <c r="L80886" s="9"/>
      <c r="M80886" s="9"/>
      <c r="N80886" s="9"/>
    </row>
    <row r="80887" spans="12:14" x14ac:dyDescent="0.25">
      <c r="L80887" s="9"/>
      <c r="M80887" s="9"/>
      <c r="N80887" s="9"/>
    </row>
    <row r="80888" spans="12:14" x14ac:dyDescent="0.25">
      <c r="L80888" s="9"/>
      <c r="M80888" s="9"/>
      <c r="N80888" s="9"/>
    </row>
    <row r="80889" spans="12:14" x14ac:dyDescent="0.25">
      <c r="L80889" s="9"/>
      <c r="M80889" s="9"/>
      <c r="N80889" s="9"/>
    </row>
    <row r="80890" spans="12:14" x14ac:dyDescent="0.25">
      <c r="L80890" s="9"/>
      <c r="M80890" s="9"/>
      <c r="N80890" s="9"/>
    </row>
    <row r="80891" spans="12:14" x14ac:dyDescent="0.25">
      <c r="L80891" s="9"/>
      <c r="M80891" s="9"/>
      <c r="N80891" s="9"/>
    </row>
    <row r="80892" spans="12:14" x14ac:dyDescent="0.25">
      <c r="L80892" s="9"/>
      <c r="M80892" s="9"/>
      <c r="N80892" s="9"/>
    </row>
    <row r="80893" spans="12:14" x14ac:dyDescent="0.25">
      <c r="L80893" s="9"/>
      <c r="M80893" s="9"/>
      <c r="N80893" s="9"/>
    </row>
    <row r="80894" spans="12:14" x14ac:dyDescent="0.25">
      <c r="L80894" s="9"/>
      <c r="M80894" s="9"/>
      <c r="N80894" s="9"/>
    </row>
    <row r="80895" spans="12:14" x14ac:dyDescent="0.25">
      <c r="L80895" s="9"/>
      <c r="M80895" s="9"/>
      <c r="N80895" s="9"/>
    </row>
    <row r="80896" spans="12:14" x14ac:dyDescent="0.25">
      <c r="L80896" s="9"/>
      <c r="M80896" s="9"/>
      <c r="N80896" s="9"/>
    </row>
    <row r="80897" spans="12:14" x14ac:dyDescent="0.25">
      <c r="L80897" s="9"/>
      <c r="M80897" s="9"/>
      <c r="N80897" s="9"/>
    </row>
    <row r="80898" spans="12:14" x14ac:dyDescent="0.25">
      <c r="L80898" s="9"/>
      <c r="M80898" s="9"/>
      <c r="N80898" s="9"/>
    </row>
    <row r="80899" spans="12:14" x14ac:dyDescent="0.25">
      <c r="L80899" s="9"/>
      <c r="M80899" s="9"/>
      <c r="N80899" s="9"/>
    </row>
    <row r="80900" spans="12:14" x14ac:dyDescent="0.25">
      <c r="L80900" s="9"/>
      <c r="M80900" s="9"/>
      <c r="N80900" s="9"/>
    </row>
    <row r="80901" spans="12:14" x14ac:dyDescent="0.25">
      <c r="L80901" s="9"/>
      <c r="M80901" s="9"/>
      <c r="N80901" s="9"/>
    </row>
    <row r="80902" spans="12:14" x14ac:dyDescent="0.25">
      <c r="L80902" s="9"/>
      <c r="M80902" s="9"/>
      <c r="N80902" s="9"/>
    </row>
    <row r="80903" spans="12:14" x14ac:dyDescent="0.25">
      <c r="L80903" s="9"/>
      <c r="M80903" s="9"/>
      <c r="N80903" s="9"/>
    </row>
    <row r="80904" spans="12:14" x14ac:dyDescent="0.25">
      <c r="L80904" s="9"/>
      <c r="M80904" s="9"/>
      <c r="N80904" s="9"/>
    </row>
    <row r="80905" spans="12:14" x14ac:dyDescent="0.25">
      <c r="L80905" s="9"/>
      <c r="M80905" s="9"/>
      <c r="N80905" s="9"/>
    </row>
    <row r="80906" spans="12:14" x14ac:dyDescent="0.25">
      <c r="L80906" s="9"/>
      <c r="M80906" s="9"/>
      <c r="N80906" s="9"/>
    </row>
    <row r="80907" spans="12:14" x14ac:dyDescent="0.25">
      <c r="L80907" s="9"/>
      <c r="M80907" s="9"/>
      <c r="N80907" s="9"/>
    </row>
    <row r="80908" spans="12:14" x14ac:dyDescent="0.25">
      <c r="L80908" s="9"/>
      <c r="M80908" s="9"/>
      <c r="N80908" s="9"/>
    </row>
    <row r="80909" spans="12:14" x14ac:dyDescent="0.25">
      <c r="L80909" s="9"/>
      <c r="M80909" s="9"/>
      <c r="N80909" s="9"/>
    </row>
    <row r="80910" spans="12:14" x14ac:dyDescent="0.25">
      <c r="L80910" s="9"/>
      <c r="M80910" s="9"/>
      <c r="N80910" s="9"/>
    </row>
    <row r="80911" spans="12:14" x14ac:dyDescent="0.25">
      <c r="L80911" s="9"/>
      <c r="M80911" s="9"/>
      <c r="N80911" s="9"/>
    </row>
    <row r="80912" spans="12:14" x14ac:dyDescent="0.25">
      <c r="L80912" s="9"/>
      <c r="M80912" s="9"/>
      <c r="N80912" s="9"/>
    </row>
    <row r="80913" spans="12:14" x14ac:dyDescent="0.25">
      <c r="L80913" s="9"/>
      <c r="M80913" s="9"/>
      <c r="N80913" s="9"/>
    </row>
    <row r="80914" spans="12:14" x14ac:dyDescent="0.25">
      <c r="L80914" s="9"/>
      <c r="M80914" s="9"/>
      <c r="N80914" s="9"/>
    </row>
    <row r="80915" spans="12:14" x14ac:dyDescent="0.25">
      <c r="L80915" s="9"/>
      <c r="M80915" s="9"/>
      <c r="N80915" s="9"/>
    </row>
    <row r="80916" spans="12:14" x14ac:dyDescent="0.25">
      <c r="L80916" s="9"/>
      <c r="M80916" s="9"/>
      <c r="N80916" s="9"/>
    </row>
    <row r="80917" spans="12:14" x14ac:dyDescent="0.25">
      <c r="L80917" s="9"/>
      <c r="M80917" s="9"/>
      <c r="N80917" s="9"/>
    </row>
    <row r="80918" spans="12:14" x14ac:dyDescent="0.25">
      <c r="L80918" s="9"/>
      <c r="M80918" s="9"/>
      <c r="N80918" s="9"/>
    </row>
    <row r="80919" spans="12:14" x14ac:dyDescent="0.25">
      <c r="L80919" s="9"/>
      <c r="M80919" s="9"/>
      <c r="N80919" s="9"/>
    </row>
    <row r="80920" spans="12:14" x14ac:dyDescent="0.25">
      <c r="L80920" s="9"/>
      <c r="M80920" s="9"/>
      <c r="N80920" s="9"/>
    </row>
    <row r="80921" spans="12:14" x14ac:dyDescent="0.25">
      <c r="L80921" s="9"/>
      <c r="M80921" s="9"/>
      <c r="N80921" s="9"/>
    </row>
    <row r="80922" spans="12:14" x14ac:dyDescent="0.25">
      <c r="L80922" s="9"/>
      <c r="M80922" s="9"/>
      <c r="N80922" s="9"/>
    </row>
    <row r="80923" spans="12:14" x14ac:dyDescent="0.25">
      <c r="L80923" s="9"/>
      <c r="M80923" s="9"/>
      <c r="N80923" s="9"/>
    </row>
    <row r="80924" spans="12:14" x14ac:dyDescent="0.25">
      <c r="L80924" s="9"/>
      <c r="M80924" s="9"/>
      <c r="N80924" s="9"/>
    </row>
    <row r="80925" spans="12:14" x14ac:dyDescent="0.25">
      <c r="L80925" s="9"/>
      <c r="M80925" s="9"/>
      <c r="N80925" s="9"/>
    </row>
    <row r="80926" spans="12:14" x14ac:dyDescent="0.25">
      <c r="L80926" s="9"/>
      <c r="M80926" s="9"/>
      <c r="N80926" s="9"/>
    </row>
    <row r="80927" spans="12:14" x14ac:dyDescent="0.25">
      <c r="L80927" s="9"/>
      <c r="M80927" s="9"/>
      <c r="N80927" s="9"/>
    </row>
    <row r="80928" spans="12:14" x14ac:dyDescent="0.25">
      <c r="L80928" s="9"/>
      <c r="M80928" s="9"/>
      <c r="N80928" s="9"/>
    </row>
    <row r="80929" spans="12:14" x14ac:dyDescent="0.25">
      <c r="L80929" s="9"/>
      <c r="M80929" s="9"/>
      <c r="N80929" s="9"/>
    </row>
    <row r="80930" spans="12:14" x14ac:dyDescent="0.25">
      <c r="L80930" s="9"/>
      <c r="M80930" s="9"/>
      <c r="N80930" s="9"/>
    </row>
    <row r="80931" spans="12:14" x14ac:dyDescent="0.25">
      <c r="L80931" s="9"/>
      <c r="M80931" s="9"/>
      <c r="N80931" s="9"/>
    </row>
    <row r="80932" spans="12:14" x14ac:dyDescent="0.25">
      <c r="L80932" s="9"/>
      <c r="M80932" s="9"/>
      <c r="N80932" s="9"/>
    </row>
    <row r="80933" spans="12:14" x14ac:dyDescent="0.25">
      <c r="L80933" s="9"/>
      <c r="M80933" s="9"/>
      <c r="N80933" s="9"/>
    </row>
    <row r="80934" spans="12:14" x14ac:dyDescent="0.25">
      <c r="L80934" s="9"/>
      <c r="M80934" s="9"/>
      <c r="N80934" s="9"/>
    </row>
    <row r="80935" spans="12:14" x14ac:dyDescent="0.25">
      <c r="L80935" s="9"/>
      <c r="M80935" s="9"/>
      <c r="N80935" s="9"/>
    </row>
    <row r="80936" spans="12:14" x14ac:dyDescent="0.25">
      <c r="L80936" s="9"/>
      <c r="M80936" s="9"/>
      <c r="N80936" s="9"/>
    </row>
    <row r="80937" spans="12:14" x14ac:dyDescent="0.25">
      <c r="L80937" s="9"/>
      <c r="M80937" s="9"/>
      <c r="N80937" s="9"/>
    </row>
    <row r="80938" spans="12:14" x14ac:dyDescent="0.25">
      <c r="L80938" s="9"/>
      <c r="M80938" s="9"/>
      <c r="N80938" s="9"/>
    </row>
    <row r="80939" spans="12:14" x14ac:dyDescent="0.25">
      <c r="L80939" s="9"/>
      <c r="M80939" s="9"/>
      <c r="N80939" s="9"/>
    </row>
    <row r="80940" spans="12:14" x14ac:dyDescent="0.25">
      <c r="L80940" s="9"/>
      <c r="M80940" s="9"/>
      <c r="N80940" s="9"/>
    </row>
    <row r="80941" spans="12:14" x14ac:dyDescent="0.25">
      <c r="L80941" s="9"/>
      <c r="M80941" s="9"/>
      <c r="N80941" s="9"/>
    </row>
    <row r="80942" spans="12:14" x14ac:dyDescent="0.25">
      <c r="L80942" s="9"/>
      <c r="M80942" s="9"/>
      <c r="N80942" s="9"/>
    </row>
    <row r="80943" spans="12:14" x14ac:dyDescent="0.25">
      <c r="L80943" s="9"/>
      <c r="M80943" s="9"/>
      <c r="N80943" s="9"/>
    </row>
    <row r="80944" spans="12:14" x14ac:dyDescent="0.25">
      <c r="L80944" s="9"/>
      <c r="M80944" s="9"/>
      <c r="N80944" s="9"/>
    </row>
    <row r="80945" spans="12:14" x14ac:dyDescent="0.25">
      <c r="L80945" s="9"/>
      <c r="M80945" s="9"/>
      <c r="N80945" s="9"/>
    </row>
    <row r="80946" spans="12:14" x14ac:dyDescent="0.25">
      <c r="L80946" s="9"/>
      <c r="M80946" s="9"/>
      <c r="N80946" s="9"/>
    </row>
    <row r="80947" spans="12:14" x14ac:dyDescent="0.25">
      <c r="L80947" s="9"/>
      <c r="M80947" s="9"/>
      <c r="N80947" s="9"/>
    </row>
    <row r="80948" spans="12:14" x14ac:dyDescent="0.25">
      <c r="L80948" s="9"/>
      <c r="M80948" s="9"/>
      <c r="N80948" s="9"/>
    </row>
    <row r="80949" spans="12:14" x14ac:dyDescent="0.25">
      <c r="L80949" s="9"/>
      <c r="M80949" s="9"/>
      <c r="N80949" s="9"/>
    </row>
    <row r="80950" spans="12:14" x14ac:dyDescent="0.25">
      <c r="L80950" s="9"/>
      <c r="M80950" s="9"/>
      <c r="N80950" s="9"/>
    </row>
    <row r="80951" spans="12:14" x14ac:dyDescent="0.25">
      <c r="L80951" s="9"/>
      <c r="M80951" s="9"/>
      <c r="N80951" s="9"/>
    </row>
    <row r="80952" spans="12:14" x14ac:dyDescent="0.25">
      <c r="L80952" s="9"/>
      <c r="M80952" s="9"/>
      <c r="N80952" s="9"/>
    </row>
    <row r="80953" spans="12:14" x14ac:dyDescent="0.25">
      <c r="L80953" s="9"/>
      <c r="M80953" s="9"/>
      <c r="N80953" s="9"/>
    </row>
    <row r="80954" spans="12:14" x14ac:dyDescent="0.25">
      <c r="L80954" s="9"/>
      <c r="M80954" s="9"/>
      <c r="N80954" s="9"/>
    </row>
    <row r="80955" spans="12:14" x14ac:dyDescent="0.25">
      <c r="L80955" s="9"/>
      <c r="M80955" s="9"/>
      <c r="N80955" s="9"/>
    </row>
    <row r="80956" spans="12:14" x14ac:dyDescent="0.25">
      <c r="L80956" s="9"/>
      <c r="M80956" s="9"/>
      <c r="N80956" s="9"/>
    </row>
    <row r="80957" spans="12:14" x14ac:dyDescent="0.25">
      <c r="L80957" s="9"/>
      <c r="M80957" s="9"/>
      <c r="N80957" s="9"/>
    </row>
    <row r="80958" spans="12:14" x14ac:dyDescent="0.25">
      <c r="L80958" s="9"/>
      <c r="M80958" s="9"/>
      <c r="N80958" s="9"/>
    </row>
    <row r="80959" spans="12:14" x14ac:dyDescent="0.25">
      <c r="L80959" s="9"/>
      <c r="M80959" s="9"/>
      <c r="N80959" s="9"/>
    </row>
    <row r="80960" spans="12:14" x14ac:dyDescent="0.25">
      <c r="L80960" s="9"/>
      <c r="M80960" s="9"/>
      <c r="N80960" s="9"/>
    </row>
    <row r="80961" spans="12:14" x14ac:dyDescent="0.25">
      <c r="L80961" s="9"/>
      <c r="M80961" s="9"/>
      <c r="N80961" s="9"/>
    </row>
    <row r="80962" spans="12:14" x14ac:dyDescent="0.25">
      <c r="L80962" s="9"/>
      <c r="M80962" s="9"/>
      <c r="N80962" s="9"/>
    </row>
    <row r="80963" spans="12:14" x14ac:dyDescent="0.25">
      <c r="L80963" s="9"/>
      <c r="M80963" s="9"/>
      <c r="N80963" s="9"/>
    </row>
    <row r="80964" spans="12:14" x14ac:dyDescent="0.25">
      <c r="L80964" s="9"/>
      <c r="M80964" s="9"/>
      <c r="N80964" s="9"/>
    </row>
    <row r="80965" spans="12:14" x14ac:dyDescent="0.25">
      <c r="L80965" s="9"/>
      <c r="M80965" s="9"/>
      <c r="N80965" s="9"/>
    </row>
    <row r="80966" spans="12:14" x14ac:dyDescent="0.25">
      <c r="L80966" s="9"/>
      <c r="M80966" s="9"/>
      <c r="N80966" s="9"/>
    </row>
    <row r="80967" spans="12:14" x14ac:dyDescent="0.25">
      <c r="L80967" s="9"/>
      <c r="M80967" s="9"/>
      <c r="N80967" s="9"/>
    </row>
    <row r="80968" spans="12:14" x14ac:dyDescent="0.25">
      <c r="L80968" s="9"/>
      <c r="M80968" s="9"/>
      <c r="N80968" s="9"/>
    </row>
    <row r="80969" spans="12:14" x14ac:dyDescent="0.25">
      <c r="L80969" s="9"/>
      <c r="M80969" s="9"/>
      <c r="N80969" s="9"/>
    </row>
    <row r="80970" spans="12:14" x14ac:dyDescent="0.25">
      <c r="L80970" s="9"/>
      <c r="M80970" s="9"/>
      <c r="N80970" s="9"/>
    </row>
    <row r="80971" spans="12:14" x14ac:dyDescent="0.25">
      <c r="L80971" s="9"/>
      <c r="M80971" s="9"/>
      <c r="N80971" s="9"/>
    </row>
    <row r="80972" spans="12:14" x14ac:dyDescent="0.25">
      <c r="L80972" s="9"/>
      <c r="M80972" s="9"/>
      <c r="N80972" s="9"/>
    </row>
    <row r="80973" spans="12:14" x14ac:dyDescent="0.25">
      <c r="L80973" s="9"/>
      <c r="M80973" s="9"/>
      <c r="N80973" s="9"/>
    </row>
    <row r="80974" spans="12:14" x14ac:dyDescent="0.25">
      <c r="L80974" s="9"/>
      <c r="M80974" s="9"/>
      <c r="N80974" s="9"/>
    </row>
    <row r="80975" spans="12:14" x14ac:dyDescent="0.25">
      <c r="L80975" s="9"/>
      <c r="M80975" s="9"/>
      <c r="N80975" s="9"/>
    </row>
    <row r="80976" spans="12:14" x14ac:dyDescent="0.25">
      <c r="L80976" s="9"/>
      <c r="M80976" s="9"/>
      <c r="N80976" s="9"/>
    </row>
    <row r="80977" spans="12:14" x14ac:dyDescent="0.25">
      <c r="L80977" s="9"/>
      <c r="M80977" s="9"/>
      <c r="N80977" s="9"/>
    </row>
    <row r="80978" spans="12:14" x14ac:dyDescent="0.25">
      <c r="L80978" s="9"/>
      <c r="M80978" s="9"/>
      <c r="N80978" s="9"/>
    </row>
    <row r="80979" spans="12:14" x14ac:dyDescent="0.25">
      <c r="L80979" s="9"/>
      <c r="M80979" s="9"/>
      <c r="N80979" s="9"/>
    </row>
    <row r="80980" spans="12:14" x14ac:dyDescent="0.25">
      <c r="L80980" s="9"/>
      <c r="M80980" s="9"/>
      <c r="N80980" s="9"/>
    </row>
    <row r="80981" spans="12:14" x14ac:dyDescent="0.25">
      <c r="L80981" s="9"/>
      <c r="M80981" s="9"/>
      <c r="N80981" s="9"/>
    </row>
    <row r="80982" spans="12:14" x14ac:dyDescent="0.25">
      <c r="L80982" s="9"/>
      <c r="M80982" s="9"/>
      <c r="N80982" s="9"/>
    </row>
    <row r="80983" spans="12:14" x14ac:dyDescent="0.25">
      <c r="L80983" s="9"/>
      <c r="M80983" s="9"/>
      <c r="N80983" s="9"/>
    </row>
    <row r="80984" spans="12:14" x14ac:dyDescent="0.25">
      <c r="L80984" s="9"/>
      <c r="M80984" s="9"/>
      <c r="N80984" s="9"/>
    </row>
    <row r="80985" spans="12:14" x14ac:dyDescent="0.25">
      <c r="L80985" s="9"/>
      <c r="M80985" s="9"/>
      <c r="N80985" s="9"/>
    </row>
    <row r="80986" spans="12:14" x14ac:dyDescent="0.25">
      <c r="L80986" s="9"/>
      <c r="M80986" s="9"/>
      <c r="N80986" s="9"/>
    </row>
    <row r="80987" spans="12:14" x14ac:dyDescent="0.25">
      <c r="L80987" s="9"/>
      <c r="M80987" s="9"/>
      <c r="N80987" s="9"/>
    </row>
    <row r="80988" spans="12:14" x14ac:dyDescent="0.25">
      <c r="L80988" s="9"/>
      <c r="M80988" s="9"/>
      <c r="N80988" s="9"/>
    </row>
    <row r="80989" spans="12:14" x14ac:dyDescent="0.25">
      <c r="L80989" s="9"/>
      <c r="M80989" s="9"/>
      <c r="N80989" s="9"/>
    </row>
    <row r="80990" spans="12:14" x14ac:dyDescent="0.25">
      <c r="L80990" s="9"/>
      <c r="M80990" s="9"/>
      <c r="N80990" s="9"/>
    </row>
    <row r="80991" spans="12:14" x14ac:dyDescent="0.25">
      <c r="L80991" s="9"/>
      <c r="M80991" s="9"/>
      <c r="N80991" s="9"/>
    </row>
    <row r="80992" spans="12:14" x14ac:dyDescent="0.25">
      <c r="L80992" s="9"/>
      <c r="M80992" s="9"/>
      <c r="N80992" s="9"/>
    </row>
    <row r="80993" spans="12:14" x14ac:dyDescent="0.25">
      <c r="L80993" s="9"/>
      <c r="M80993" s="9"/>
      <c r="N80993" s="9"/>
    </row>
    <row r="80994" spans="12:14" x14ac:dyDescent="0.25">
      <c r="L80994" s="9"/>
      <c r="M80994" s="9"/>
      <c r="N80994" s="9"/>
    </row>
    <row r="80995" spans="12:14" x14ac:dyDescent="0.25">
      <c r="L80995" s="9"/>
      <c r="M80995" s="9"/>
      <c r="N80995" s="9"/>
    </row>
    <row r="80996" spans="12:14" x14ac:dyDescent="0.25">
      <c r="L80996" s="9"/>
      <c r="M80996" s="9"/>
      <c r="N80996" s="9"/>
    </row>
    <row r="80997" spans="12:14" x14ac:dyDescent="0.25">
      <c r="L80997" s="9"/>
      <c r="M80997" s="9"/>
      <c r="N80997" s="9"/>
    </row>
    <row r="80998" spans="12:14" x14ac:dyDescent="0.25">
      <c r="L80998" s="9"/>
      <c r="M80998" s="9"/>
      <c r="N80998" s="9"/>
    </row>
    <row r="80999" spans="12:14" x14ac:dyDescent="0.25">
      <c r="L80999" s="9"/>
      <c r="M80999" s="9"/>
      <c r="N80999" s="9"/>
    </row>
    <row r="81000" spans="12:14" x14ac:dyDescent="0.25">
      <c r="L81000" s="9"/>
      <c r="M81000" s="9"/>
      <c r="N81000" s="9"/>
    </row>
    <row r="81001" spans="12:14" x14ac:dyDescent="0.25">
      <c r="L81001" s="9"/>
      <c r="M81001" s="9"/>
      <c r="N81001" s="9"/>
    </row>
    <row r="81002" spans="12:14" x14ac:dyDescent="0.25">
      <c r="L81002" s="9"/>
      <c r="M81002" s="9"/>
      <c r="N81002" s="9"/>
    </row>
    <row r="81003" spans="12:14" x14ac:dyDescent="0.25">
      <c r="L81003" s="9"/>
      <c r="M81003" s="9"/>
      <c r="N81003" s="9"/>
    </row>
    <row r="81004" spans="12:14" x14ac:dyDescent="0.25">
      <c r="L81004" s="9"/>
      <c r="M81004" s="9"/>
      <c r="N81004" s="9"/>
    </row>
    <row r="81005" spans="12:14" x14ac:dyDescent="0.25">
      <c r="L81005" s="9"/>
      <c r="M81005" s="9"/>
      <c r="N81005" s="9"/>
    </row>
    <row r="81006" spans="12:14" x14ac:dyDescent="0.25">
      <c r="L81006" s="9"/>
      <c r="M81006" s="9"/>
      <c r="N81006" s="9"/>
    </row>
    <row r="81007" spans="12:14" x14ac:dyDescent="0.25">
      <c r="L81007" s="9"/>
      <c r="M81007" s="9"/>
      <c r="N81007" s="9"/>
    </row>
    <row r="81008" spans="12:14" x14ac:dyDescent="0.25">
      <c r="L81008" s="9"/>
      <c r="M81008" s="9"/>
      <c r="N81008" s="9"/>
    </row>
    <row r="81009" spans="12:14" x14ac:dyDescent="0.25">
      <c r="L81009" s="9"/>
      <c r="M81009" s="9"/>
      <c r="N81009" s="9"/>
    </row>
    <row r="81010" spans="12:14" x14ac:dyDescent="0.25">
      <c r="L81010" s="9"/>
      <c r="M81010" s="9"/>
      <c r="N81010" s="9"/>
    </row>
    <row r="81011" spans="12:14" x14ac:dyDescent="0.25">
      <c r="L81011" s="9"/>
      <c r="M81011" s="9"/>
      <c r="N81011" s="9"/>
    </row>
    <row r="81012" spans="12:14" x14ac:dyDescent="0.25">
      <c r="L81012" s="9"/>
      <c r="M81012" s="9"/>
      <c r="N81012" s="9"/>
    </row>
    <row r="81013" spans="12:14" x14ac:dyDescent="0.25">
      <c r="L81013" s="9"/>
      <c r="M81013" s="9"/>
      <c r="N81013" s="9"/>
    </row>
    <row r="81014" spans="12:14" x14ac:dyDescent="0.25">
      <c r="L81014" s="9"/>
      <c r="M81014" s="9"/>
      <c r="N81014" s="9"/>
    </row>
    <row r="81015" spans="12:14" x14ac:dyDescent="0.25">
      <c r="L81015" s="9"/>
      <c r="M81015" s="9"/>
      <c r="N81015" s="9"/>
    </row>
    <row r="81016" spans="12:14" x14ac:dyDescent="0.25">
      <c r="L81016" s="9"/>
      <c r="M81016" s="9"/>
      <c r="N81016" s="9"/>
    </row>
    <row r="81017" spans="12:14" x14ac:dyDescent="0.25">
      <c r="L81017" s="9"/>
      <c r="M81017" s="9"/>
      <c r="N81017" s="9"/>
    </row>
    <row r="81018" spans="12:14" x14ac:dyDescent="0.25">
      <c r="L81018" s="9"/>
      <c r="M81018" s="9"/>
      <c r="N81018" s="9"/>
    </row>
    <row r="81019" spans="12:14" x14ac:dyDescent="0.25">
      <c r="L81019" s="9"/>
      <c r="M81019" s="9"/>
      <c r="N81019" s="9"/>
    </row>
    <row r="81020" spans="12:14" x14ac:dyDescent="0.25">
      <c r="L81020" s="9"/>
      <c r="M81020" s="9"/>
      <c r="N81020" s="9"/>
    </row>
    <row r="81021" spans="12:14" x14ac:dyDescent="0.25">
      <c r="L81021" s="9"/>
      <c r="M81021" s="9"/>
      <c r="N81021" s="9"/>
    </row>
    <row r="81022" spans="12:14" x14ac:dyDescent="0.25">
      <c r="L81022" s="9"/>
      <c r="M81022" s="9"/>
      <c r="N81022" s="9"/>
    </row>
    <row r="81023" spans="12:14" x14ac:dyDescent="0.25">
      <c r="L81023" s="9"/>
      <c r="M81023" s="9"/>
      <c r="N81023" s="9"/>
    </row>
    <row r="81024" spans="12:14" x14ac:dyDescent="0.25">
      <c r="L81024" s="9"/>
      <c r="M81024" s="9"/>
      <c r="N81024" s="9"/>
    </row>
    <row r="81025" spans="12:14" x14ac:dyDescent="0.25">
      <c r="L81025" s="9"/>
      <c r="M81025" s="9"/>
      <c r="N81025" s="9"/>
    </row>
    <row r="81026" spans="12:14" x14ac:dyDescent="0.25">
      <c r="L81026" s="9"/>
      <c r="M81026" s="9"/>
      <c r="N81026" s="9"/>
    </row>
    <row r="81027" spans="12:14" x14ac:dyDescent="0.25">
      <c r="L81027" s="9"/>
      <c r="M81027" s="9"/>
      <c r="N81027" s="9"/>
    </row>
    <row r="81028" spans="12:14" x14ac:dyDescent="0.25">
      <c r="L81028" s="9"/>
      <c r="M81028" s="9"/>
      <c r="N81028" s="9"/>
    </row>
    <row r="81029" spans="12:14" x14ac:dyDescent="0.25">
      <c r="L81029" s="9"/>
      <c r="M81029" s="9"/>
      <c r="N81029" s="9"/>
    </row>
    <row r="81030" spans="12:14" x14ac:dyDescent="0.25">
      <c r="L81030" s="9"/>
      <c r="M81030" s="9"/>
      <c r="N81030" s="9"/>
    </row>
    <row r="81031" spans="12:14" x14ac:dyDescent="0.25">
      <c r="L81031" s="9"/>
      <c r="M81031" s="9"/>
      <c r="N81031" s="9"/>
    </row>
    <row r="81032" spans="12:14" x14ac:dyDescent="0.25">
      <c r="L81032" s="9"/>
      <c r="M81032" s="9"/>
      <c r="N81032" s="9"/>
    </row>
    <row r="81033" spans="12:14" x14ac:dyDescent="0.25">
      <c r="L81033" s="9"/>
      <c r="M81033" s="9"/>
      <c r="N81033" s="9"/>
    </row>
    <row r="81034" spans="12:14" x14ac:dyDescent="0.25">
      <c r="L81034" s="9"/>
      <c r="M81034" s="9"/>
      <c r="N81034" s="9"/>
    </row>
    <row r="81035" spans="12:14" x14ac:dyDescent="0.25">
      <c r="L81035" s="9"/>
      <c r="M81035" s="9"/>
      <c r="N81035" s="9"/>
    </row>
    <row r="81036" spans="12:14" x14ac:dyDescent="0.25">
      <c r="L81036" s="9"/>
      <c r="M81036" s="9"/>
      <c r="N81036" s="9"/>
    </row>
    <row r="81037" spans="12:14" x14ac:dyDescent="0.25">
      <c r="L81037" s="9"/>
      <c r="M81037" s="9"/>
      <c r="N81037" s="9"/>
    </row>
    <row r="81038" spans="12:14" x14ac:dyDescent="0.25">
      <c r="L81038" s="9"/>
      <c r="M81038" s="9"/>
      <c r="N81038" s="9"/>
    </row>
    <row r="81039" spans="12:14" x14ac:dyDescent="0.25">
      <c r="L81039" s="9"/>
      <c r="M81039" s="9"/>
      <c r="N81039" s="9"/>
    </row>
    <row r="81040" spans="12:14" x14ac:dyDescent="0.25">
      <c r="L81040" s="9"/>
      <c r="M81040" s="9"/>
      <c r="N81040" s="9"/>
    </row>
    <row r="81041" spans="12:14" x14ac:dyDescent="0.25">
      <c r="L81041" s="9"/>
      <c r="M81041" s="9"/>
      <c r="N81041" s="9"/>
    </row>
    <row r="81042" spans="12:14" x14ac:dyDescent="0.25">
      <c r="L81042" s="9"/>
      <c r="M81042" s="9"/>
      <c r="N81042" s="9"/>
    </row>
    <row r="81043" spans="12:14" x14ac:dyDescent="0.25">
      <c r="L81043" s="9"/>
      <c r="M81043" s="9"/>
      <c r="N81043" s="9"/>
    </row>
    <row r="81044" spans="12:14" x14ac:dyDescent="0.25">
      <c r="L81044" s="9"/>
      <c r="M81044" s="9"/>
      <c r="N81044" s="9"/>
    </row>
    <row r="81045" spans="12:14" x14ac:dyDescent="0.25">
      <c r="L81045" s="9"/>
      <c r="M81045" s="9"/>
      <c r="N81045" s="9"/>
    </row>
    <row r="81046" spans="12:14" x14ac:dyDescent="0.25">
      <c r="L81046" s="9"/>
      <c r="M81046" s="9"/>
      <c r="N81046" s="9"/>
    </row>
    <row r="81047" spans="12:14" x14ac:dyDescent="0.25">
      <c r="L81047" s="9"/>
      <c r="M81047" s="9"/>
      <c r="N81047" s="9"/>
    </row>
    <row r="81048" spans="12:14" x14ac:dyDescent="0.25">
      <c r="L81048" s="9"/>
      <c r="M81048" s="9"/>
      <c r="N81048" s="9"/>
    </row>
    <row r="81049" spans="12:14" x14ac:dyDescent="0.25">
      <c r="L81049" s="9"/>
      <c r="M81049" s="9"/>
      <c r="N81049" s="9"/>
    </row>
    <row r="81050" spans="12:14" x14ac:dyDescent="0.25">
      <c r="L81050" s="9"/>
      <c r="M81050" s="9"/>
      <c r="N81050" s="9"/>
    </row>
    <row r="81051" spans="12:14" x14ac:dyDescent="0.25">
      <c r="L81051" s="9"/>
      <c r="M81051" s="9"/>
      <c r="N81051" s="9"/>
    </row>
    <row r="81052" spans="12:14" x14ac:dyDescent="0.25">
      <c r="L81052" s="9"/>
      <c r="M81052" s="9"/>
      <c r="N81052" s="9"/>
    </row>
    <row r="81053" spans="12:14" x14ac:dyDescent="0.25">
      <c r="L81053" s="9"/>
      <c r="M81053" s="9"/>
      <c r="N81053" s="9"/>
    </row>
    <row r="81054" spans="12:14" x14ac:dyDescent="0.25">
      <c r="L81054" s="9"/>
      <c r="M81054" s="9"/>
      <c r="N81054" s="9"/>
    </row>
    <row r="81055" spans="12:14" x14ac:dyDescent="0.25">
      <c r="L81055" s="9"/>
      <c r="M81055" s="9"/>
      <c r="N81055" s="9"/>
    </row>
    <row r="81056" spans="12:14" x14ac:dyDescent="0.25">
      <c r="L81056" s="9"/>
      <c r="M81056" s="9"/>
      <c r="N81056" s="9"/>
    </row>
    <row r="81057" spans="12:14" x14ac:dyDescent="0.25">
      <c r="L81057" s="9"/>
      <c r="M81057" s="9"/>
      <c r="N81057" s="9"/>
    </row>
    <row r="81058" spans="12:14" x14ac:dyDescent="0.25">
      <c r="L81058" s="9"/>
      <c r="M81058" s="9"/>
      <c r="N81058" s="9"/>
    </row>
    <row r="81059" spans="12:14" x14ac:dyDescent="0.25">
      <c r="L81059" s="9"/>
      <c r="M81059" s="9"/>
      <c r="N81059" s="9"/>
    </row>
    <row r="81060" spans="12:14" x14ac:dyDescent="0.25">
      <c r="L81060" s="9"/>
      <c r="M81060" s="9"/>
      <c r="N81060" s="9"/>
    </row>
    <row r="81061" spans="12:14" x14ac:dyDescent="0.25">
      <c r="L81061" s="9"/>
      <c r="M81061" s="9"/>
      <c r="N81061" s="9"/>
    </row>
    <row r="81062" spans="12:14" x14ac:dyDescent="0.25">
      <c r="L81062" s="9"/>
      <c r="M81062" s="9"/>
      <c r="N81062" s="9"/>
    </row>
    <row r="81063" spans="12:14" x14ac:dyDescent="0.25">
      <c r="L81063" s="9"/>
      <c r="M81063" s="9"/>
      <c r="N81063" s="9"/>
    </row>
    <row r="81064" spans="12:14" x14ac:dyDescent="0.25">
      <c r="L81064" s="9"/>
      <c r="M81064" s="9"/>
      <c r="N81064" s="9"/>
    </row>
    <row r="81065" spans="12:14" x14ac:dyDescent="0.25">
      <c r="L81065" s="9"/>
      <c r="M81065" s="9"/>
      <c r="N81065" s="9"/>
    </row>
    <row r="81066" spans="12:14" x14ac:dyDescent="0.25">
      <c r="L81066" s="9"/>
      <c r="M81066" s="9"/>
      <c r="N81066" s="9"/>
    </row>
    <row r="81067" spans="12:14" x14ac:dyDescent="0.25">
      <c r="L81067" s="9"/>
      <c r="M81067" s="9"/>
      <c r="N81067" s="9"/>
    </row>
    <row r="81068" spans="12:14" x14ac:dyDescent="0.25">
      <c r="L81068" s="9"/>
      <c r="M81068" s="9"/>
      <c r="N81068" s="9"/>
    </row>
    <row r="81069" spans="12:14" x14ac:dyDescent="0.25">
      <c r="L81069" s="9"/>
      <c r="M81069" s="9"/>
      <c r="N81069" s="9"/>
    </row>
    <row r="81070" spans="12:14" x14ac:dyDescent="0.25">
      <c r="L81070" s="9"/>
      <c r="M81070" s="9"/>
      <c r="N81070" s="9"/>
    </row>
    <row r="81071" spans="12:14" x14ac:dyDescent="0.25">
      <c r="L81071" s="9"/>
      <c r="M81071" s="9"/>
      <c r="N81071" s="9"/>
    </row>
    <row r="81072" spans="12:14" x14ac:dyDescent="0.25">
      <c r="L81072" s="9"/>
      <c r="M81072" s="9"/>
      <c r="N81072" s="9"/>
    </row>
    <row r="81073" spans="12:14" x14ac:dyDescent="0.25">
      <c r="L81073" s="9"/>
      <c r="M81073" s="9"/>
      <c r="N81073" s="9"/>
    </row>
    <row r="81074" spans="12:14" x14ac:dyDescent="0.25">
      <c r="L81074" s="9"/>
      <c r="M81074" s="9"/>
      <c r="N81074" s="9"/>
    </row>
    <row r="81075" spans="12:14" x14ac:dyDescent="0.25">
      <c r="L81075" s="9"/>
      <c r="M81075" s="9"/>
      <c r="N81075" s="9"/>
    </row>
    <row r="81076" spans="12:14" x14ac:dyDescent="0.25">
      <c r="L81076" s="9"/>
      <c r="M81076" s="9"/>
      <c r="N81076" s="9"/>
    </row>
    <row r="81077" spans="12:14" x14ac:dyDescent="0.25">
      <c r="L81077" s="9"/>
      <c r="M81077" s="9"/>
      <c r="N81077" s="9"/>
    </row>
    <row r="81078" spans="12:14" x14ac:dyDescent="0.25">
      <c r="L81078" s="9"/>
      <c r="M81078" s="9"/>
      <c r="N81078" s="9"/>
    </row>
    <row r="81079" spans="12:14" x14ac:dyDescent="0.25">
      <c r="L81079" s="9"/>
      <c r="M81079" s="9"/>
      <c r="N81079" s="9"/>
    </row>
    <row r="81080" spans="12:14" x14ac:dyDescent="0.25">
      <c r="L81080" s="9"/>
      <c r="M81080" s="9"/>
      <c r="N81080" s="9"/>
    </row>
    <row r="81081" spans="12:14" x14ac:dyDescent="0.25">
      <c r="L81081" s="9"/>
      <c r="M81081" s="9"/>
      <c r="N81081" s="9"/>
    </row>
    <row r="81082" spans="12:14" x14ac:dyDescent="0.25">
      <c r="L81082" s="9"/>
      <c r="M81082" s="9"/>
      <c r="N81082" s="9"/>
    </row>
    <row r="81083" spans="12:14" x14ac:dyDescent="0.25">
      <c r="L81083" s="9"/>
      <c r="M81083" s="9"/>
      <c r="N81083" s="9"/>
    </row>
    <row r="81084" spans="12:14" x14ac:dyDescent="0.25">
      <c r="L81084" s="9"/>
      <c r="M81084" s="9"/>
      <c r="N81084" s="9"/>
    </row>
    <row r="81085" spans="12:14" x14ac:dyDescent="0.25">
      <c r="L81085" s="9"/>
      <c r="M81085" s="9"/>
      <c r="N81085" s="9"/>
    </row>
    <row r="81086" spans="12:14" x14ac:dyDescent="0.25">
      <c r="L81086" s="9"/>
      <c r="M81086" s="9"/>
      <c r="N81086" s="9"/>
    </row>
    <row r="81087" spans="12:14" x14ac:dyDescent="0.25">
      <c r="L81087" s="9"/>
      <c r="M81087" s="9"/>
      <c r="N81087" s="9"/>
    </row>
    <row r="81088" spans="12:14" x14ac:dyDescent="0.25">
      <c r="L81088" s="9"/>
      <c r="M81088" s="9"/>
      <c r="N81088" s="9"/>
    </row>
    <row r="81089" spans="12:14" x14ac:dyDescent="0.25">
      <c r="L81089" s="9"/>
      <c r="M81089" s="9"/>
      <c r="N81089" s="9"/>
    </row>
    <row r="81090" spans="12:14" x14ac:dyDescent="0.25">
      <c r="L81090" s="9"/>
      <c r="M81090" s="9"/>
      <c r="N81090" s="9"/>
    </row>
    <row r="81091" spans="12:14" x14ac:dyDescent="0.25">
      <c r="L81091" s="9"/>
      <c r="M81091" s="9"/>
      <c r="N81091" s="9"/>
    </row>
    <row r="81092" spans="12:14" x14ac:dyDescent="0.25">
      <c r="L81092" s="9"/>
      <c r="M81092" s="9"/>
      <c r="N81092" s="9"/>
    </row>
    <row r="81093" spans="12:14" x14ac:dyDescent="0.25">
      <c r="L81093" s="9"/>
      <c r="M81093" s="9"/>
      <c r="N81093" s="9"/>
    </row>
    <row r="81094" spans="12:14" x14ac:dyDescent="0.25">
      <c r="L81094" s="9"/>
      <c r="M81094" s="9"/>
      <c r="N81094" s="9"/>
    </row>
    <row r="81095" spans="12:14" x14ac:dyDescent="0.25">
      <c r="L81095" s="9"/>
      <c r="M81095" s="9"/>
      <c r="N81095" s="9"/>
    </row>
    <row r="81096" spans="12:14" x14ac:dyDescent="0.25">
      <c r="L81096" s="9"/>
      <c r="M81096" s="9"/>
      <c r="N81096" s="9"/>
    </row>
    <row r="81097" spans="12:14" x14ac:dyDescent="0.25">
      <c r="L81097" s="9"/>
      <c r="M81097" s="9"/>
      <c r="N81097" s="9"/>
    </row>
    <row r="81098" spans="12:14" x14ac:dyDescent="0.25">
      <c r="L81098" s="9"/>
      <c r="M81098" s="9"/>
      <c r="N81098" s="9"/>
    </row>
    <row r="81099" spans="12:14" x14ac:dyDescent="0.25">
      <c r="L81099" s="9"/>
      <c r="M81099" s="9"/>
      <c r="N81099" s="9"/>
    </row>
    <row r="81100" spans="12:14" x14ac:dyDescent="0.25">
      <c r="L81100" s="9"/>
      <c r="M81100" s="9"/>
      <c r="N81100" s="9"/>
    </row>
    <row r="81101" spans="12:14" x14ac:dyDescent="0.25">
      <c r="L81101" s="9"/>
      <c r="M81101" s="9"/>
      <c r="N81101" s="9"/>
    </row>
    <row r="81102" spans="12:14" x14ac:dyDescent="0.25">
      <c r="L81102" s="9"/>
      <c r="M81102" s="9"/>
      <c r="N81102" s="9"/>
    </row>
    <row r="81103" spans="12:14" x14ac:dyDescent="0.25">
      <c r="L81103" s="9"/>
      <c r="M81103" s="9"/>
      <c r="N81103" s="9"/>
    </row>
    <row r="81104" spans="12:14" x14ac:dyDescent="0.25">
      <c r="L81104" s="9"/>
      <c r="M81104" s="9"/>
      <c r="N81104" s="9"/>
    </row>
    <row r="81105" spans="12:14" x14ac:dyDescent="0.25">
      <c r="L81105" s="9"/>
      <c r="M81105" s="9"/>
      <c r="N81105" s="9"/>
    </row>
    <row r="81106" spans="12:14" x14ac:dyDescent="0.25">
      <c r="L81106" s="9"/>
      <c r="M81106" s="9"/>
      <c r="N81106" s="9"/>
    </row>
    <row r="81107" spans="12:14" x14ac:dyDescent="0.25">
      <c r="L81107" s="9"/>
      <c r="M81107" s="9"/>
      <c r="N81107" s="9"/>
    </row>
    <row r="81108" spans="12:14" x14ac:dyDescent="0.25">
      <c r="L81108" s="9"/>
      <c r="M81108" s="9"/>
      <c r="N81108" s="9"/>
    </row>
    <row r="81109" spans="12:14" x14ac:dyDescent="0.25">
      <c r="L81109" s="9"/>
      <c r="M81109" s="9"/>
      <c r="N81109" s="9"/>
    </row>
    <row r="81110" spans="12:14" x14ac:dyDescent="0.25">
      <c r="L81110" s="9"/>
      <c r="M81110" s="9"/>
      <c r="N81110" s="9"/>
    </row>
    <row r="81111" spans="12:14" x14ac:dyDescent="0.25">
      <c r="L81111" s="9"/>
      <c r="M81111" s="9"/>
      <c r="N81111" s="9"/>
    </row>
    <row r="81112" spans="12:14" x14ac:dyDescent="0.25">
      <c r="L81112" s="9"/>
      <c r="M81112" s="9"/>
      <c r="N81112" s="9"/>
    </row>
    <row r="81113" spans="12:14" x14ac:dyDescent="0.25">
      <c r="L81113" s="9"/>
      <c r="M81113" s="9"/>
      <c r="N81113" s="9"/>
    </row>
    <row r="81114" spans="12:14" x14ac:dyDescent="0.25">
      <c r="L81114" s="9"/>
      <c r="M81114" s="9"/>
      <c r="N81114" s="9"/>
    </row>
    <row r="81115" spans="12:14" x14ac:dyDescent="0.25">
      <c r="L81115" s="9"/>
      <c r="M81115" s="9"/>
      <c r="N81115" s="9"/>
    </row>
    <row r="81116" spans="12:14" x14ac:dyDescent="0.25">
      <c r="L81116" s="9"/>
      <c r="M81116" s="9"/>
      <c r="N81116" s="9"/>
    </row>
    <row r="81117" spans="12:14" x14ac:dyDescent="0.25">
      <c r="L81117" s="9"/>
      <c r="M81117" s="9"/>
      <c r="N81117" s="9"/>
    </row>
    <row r="81118" spans="12:14" x14ac:dyDescent="0.25">
      <c r="L81118" s="9"/>
      <c r="M81118" s="9"/>
      <c r="N81118" s="9"/>
    </row>
    <row r="81119" spans="12:14" x14ac:dyDescent="0.25">
      <c r="L81119" s="9"/>
      <c r="M81119" s="9"/>
      <c r="N81119" s="9"/>
    </row>
    <row r="81120" spans="12:14" x14ac:dyDescent="0.25">
      <c r="L81120" s="9"/>
      <c r="M81120" s="9"/>
      <c r="N81120" s="9"/>
    </row>
    <row r="81121" spans="12:14" x14ac:dyDescent="0.25">
      <c r="L81121" s="9"/>
      <c r="M81121" s="9"/>
      <c r="N81121" s="9"/>
    </row>
    <row r="81122" spans="12:14" x14ac:dyDescent="0.25">
      <c r="L81122" s="9"/>
      <c r="M81122" s="9"/>
      <c r="N81122" s="9"/>
    </row>
    <row r="81123" spans="12:14" x14ac:dyDescent="0.25">
      <c r="L81123" s="9"/>
      <c r="M81123" s="9"/>
      <c r="N81123" s="9"/>
    </row>
    <row r="81124" spans="12:14" x14ac:dyDescent="0.25">
      <c r="L81124" s="9"/>
      <c r="M81124" s="9"/>
      <c r="N81124" s="9"/>
    </row>
    <row r="81125" spans="12:14" x14ac:dyDescent="0.25">
      <c r="L81125" s="9"/>
      <c r="M81125" s="9"/>
      <c r="N81125" s="9"/>
    </row>
    <row r="81126" spans="12:14" x14ac:dyDescent="0.25">
      <c r="L81126" s="9"/>
      <c r="M81126" s="9"/>
      <c r="N81126" s="9"/>
    </row>
    <row r="81127" spans="12:14" x14ac:dyDescent="0.25">
      <c r="L81127" s="9"/>
      <c r="M81127" s="9"/>
      <c r="N81127" s="9"/>
    </row>
    <row r="81128" spans="12:14" x14ac:dyDescent="0.25">
      <c r="L81128" s="9"/>
      <c r="M81128" s="9"/>
      <c r="N81128" s="9"/>
    </row>
    <row r="81129" spans="12:14" x14ac:dyDescent="0.25">
      <c r="L81129" s="9"/>
      <c r="M81129" s="9"/>
      <c r="N81129" s="9"/>
    </row>
    <row r="81130" spans="12:14" x14ac:dyDescent="0.25">
      <c r="L81130" s="9"/>
      <c r="M81130" s="9"/>
      <c r="N81130" s="9"/>
    </row>
    <row r="81131" spans="12:14" x14ac:dyDescent="0.25">
      <c r="L81131" s="9"/>
      <c r="M81131" s="9"/>
      <c r="N81131" s="9"/>
    </row>
    <row r="81132" spans="12:14" x14ac:dyDescent="0.25">
      <c r="L81132" s="9"/>
      <c r="M81132" s="9"/>
      <c r="N81132" s="9"/>
    </row>
    <row r="81133" spans="12:14" x14ac:dyDescent="0.25">
      <c r="L81133" s="9"/>
      <c r="M81133" s="9"/>
      <c r="N81133" s="9"/>
    </row>
    <row r="81134" spans="12:14" x14ac:dyDescent="0.25">
      <c r="L81134" s="9"/>
      <c r="M81134" s="9"/>
      <c r="N81134" s="9"/>
    </row>
    <row r="81135" spans="12:14" x14ac:dyDescent="0.25">
      <c r="L81135" s="9"/>
      <c r="M81135" s="9"/>
      <c r="N81135" s="9"/>
    </row>
    <row r="81136" spans="12:14" x14ac:dyDescent="0.25">
      <c r="L81136" s="9"/>
      <c r="M81136" s="9"/>
      <c r="N81136" s="9"/>
    </row>
    <row r="81137" spans="12:14" x14ac:dyDescent="0.25">
      <c r="L81137" s="9"/>
      <c r="M81137" s="9"/>
      <c r="N81137" s="9"/>
    </row>
    <row r="81138" spans="12:14" x14ac:dyDescent="0.25">
      <c r="L81138" s="9"/>
      <c r="M81138" s="9"/>
      <c r="N81138" s="9"/>
    </row>
    <row r="81139" spans="12:14" x14ac:dyDescent="0.25">
      <c r="L81139" s="9"/>
      <c r="M81139" s="9"/>
      <c r="N81139" s="9"/>
    </row>
    <row r="81140" spans="12:14" x14ac:dyDescent="0.25">
      <c r="L81140" s="9"/>
      <c r="M81140" s="9"/>
      <c r="N81140" s="9"/>
    </row>
    <row r="81141" spans="12:14" x14ac:dyDescent="0.25">
      <c r="L81141" s="9"/>
      <c r="M81141" s="9"/>
      <c r="N81141" s="9"/>
    </row>
    <row r="81142" spans="12:14" x14ac:dyDescent="0.25">
      <c r="L81142" s="9"/>
      <c r="M81142" s="9"/>
      <c r="N81142" s="9"/>
    </row>
    <row r="81143" spans="12:14" x14ac:dyDescent="0.25">
      <c r="L81143" s="9"/>
      <c r="M81143" s="9"/>
      <c r="N81143" s="9"/>
    </row>
    <row r="81144" spans="12:14" x14ac:dyDescent="0.25">
      <c r="L81144" s="9"/>
      <c r="M81144" s="9"/>
      <c r="N81144" s="9"/>
    </row>
    <row r="81145" spans="12:14" x14ac:dyDescent="0.25">
      <c r="L81145" s="9"/>
      <c r="M81145" s="9"/>
      <c r="N81145" s="9"/>
    </row>
    <row r="81146" spans="12:14" x14ac:dyDescent="0.25">
      <c r="L81146" s="9"/>
      <c r="M81146" s="9"/>
      <c r="N81146" s="9"/>
    </row>
    <row r="81147" spans="12:14" x14ac:dyDescent="0.25">
      <c r="L81147" s="9"/>
      <c r="M81147" s="9"/>
      <c r="N81147" s="9"/>
    </row>
    <row r="81148" spans="12:14" x14ac:dyDescent="0.25">
      <c r="L81148" s="9"/>
      <c r="M81148" s="9"/>
      <c r="N81148" s="9"/>
    </row>
    <row r="81149" spans="12:14" x14ac:dyDescent="0.25">
      <c r="L81149" s="9"/>
      <c r="M81149" s="9"/>
      <c r="N81149" s="9"/>
    </row>
    <row r="81150" spans="12:14" x14ac:dyDescent="0.25">
      <c r="L81150" s="9"/>
      <c r="M81150" s="9"/>
      <c r="N81150" s="9"/>
    </row>
    <row r="81151" spans="12:14" x14ac:dyDescent="0.25">
      <c r="L81151" s="9"/>
      <c r="M81151" s="9"/>
      <c r="N81151" s="9"/>
    </row>
    <row r="81152" spans="12:14" x14ac:dyDescent="0.25">
      <c r="L81152" s="9"/>
      <c r="M81152" s="9"/>
      <c r="N81152" s="9"/>
    </row>
    <row r="81153" spans="12:14" x14ac:dyDescent="0.25">
      <c r="L81153" s="9"/>
      <c r="M81153" s="9"/>
      <c r="N81153" s="9"/>
    </row>
    <row r="81154" spans="12:14" x14ac:dyDescent="0.25">
      <c r="L81154" s="9"/>
      <c r="M81154" s="9"/>
      <c r="N81154" s="9"/>
    </row>
    <row r="81155" spans="12:14" x14ac:dyDescent="0.25">
      <c r="L81155" s="9"/>
      <c r="M81155" s="9"/>
      <c r="N81155" s="9"/>
    </row>
    <row r="81156" spans="12:14" x14ac:dyDescent="0.25">
      <c r="L81156" s="9"/>
      <c r="M81156" s="9"/>
      <c r="N81156" s="9"/>
    </row>
    <row r="81157" spans="12:14" x14ac:dyDescent="0.25">
      <c r="L81157" s="9"/>
      <c r="M81157" s="9"/>
      <c r="N81157" s="9"/>
    </row>
    <row r="81158" spans="12:14" x14ac:dyDescent="0.25">
      <c r="L81158" s="9"/>
      <c r="M81158" s="9"/>
      <c r="N81158" s="9"/>
    </row>
    <row r="81159" spans="12:14" x14ac:dyDescent="0.25">
      <c r="L81159" s="9"/>
      <c r="M81159" s="9"/>
      <c r="N81159" s="9"/>
    </row>
    <row r="81160" spans="12:14" x14ac:dyDescent="0.25">
      <c r="L81160" s="9"/>
      <c r="M81160" s="9"/>
      <c r="N81160" s="9"/>
    </row>
    <row r="81161" spans="12:14" x14ac:dyDescent="0.25">
      <c r="L81161" s="9"/>
      <c r="M81161" s="9"/>
      <c r="N81161" s="9"/>
    </row>
    <row r="81162" spans="12:14" x14ac:dyDescent="0.25">
      <c r="L81162" s="9"/>
      <c r="M81162" s="9"/>
      <c r="N81162" s="9"/>
    </row>
    <row r="81163" spans="12:14" x14ac:dyDescent="0.25">
      <c r="L81163" s="9"/>
      <c r="M81163" s="9"/>
      <c r="N81163" s="9"/>
    </row>
    <row r="81164" spans="12:14" x14ac:dyDescent="0.25">
      <c r="L81164" s="9"/>
      <c r="M81164" s="9"/>
      <c r="N81164" s="9"/>
    </row>
    <row r="81165" spans="12:14" x14ac:dyDescent="0.25">
      <c r="L81165" s="9"/>
      <c r="M81165" s="9"/>
      <c r="N81165" s="9"/>
    </row>
    <row r="81166" spans="12:14" x14ac:dyDescent="0.25">
      <c r="L81166" s="9"/>
      <c r="M81166" s="9"/>
      <c r="N81166" s="9"/>
    </row>
    <row r="81167" spans="12:14" x14ac:dyDescent="0.25">
      <c r="L81167" s="9"/>
      <c r="M81167" s="9"/>
      <c r="N81167" s="9"/>
    </row>
    <row r="81168" spans="12:14" x14ac:dyDescent="0.25">
      <c r="L81168" s="9"/>
      <c r="M81168" s="9"/>
      <c r="N81168" s="9"/>
    </row>
    <row r="81169" spans="12:14" x14ac:dyDescent="0.25">
      <c r="L81169" s="9"/>
      <c r="M81169" s="9"/>
      <c r="N81169" s="9"/>
    </row>
    <row r="81170" spans="12:14" x14ac:dyDescent="0.25">
      <c r="L81170" s="9"/>
      <c r="M81170" s="9"/>
      <c r="N81170" s="9"/>
    </row>
    <row r="81171" spans="12:14" x14ac:dyDescent="0.25">
      <c r="L81171" s="9"/>
      <c r="M81171" s="9"/>
      <c r="N81171" s="9"/>
    </row>
    <row r="81172" spans="12:14" x14ac:dyDescent="0.25">
      <c r="L81172" s="9"/>
      <c r="M81172" s="9"/>
      <c r="N81172" s="9"/>
    </row>
    <row r="81173" spans="12:14" x14ac:dyDescent="0.25">
      <c r="L81173" s="9"/>
      <c r="M81173" s="9"/>
      <c r="N81173" s="9"/>
    </row>
    <row r="81174" spans="12:14" x14ac:dyDescent="0.25">
      <c r="L81174" s="9"/>
      <c r="M81174" s="9"/>
      <c r="N81174" s="9"/>
    </row>
    <row r="81175" spans="12:14" x14ac:dyDescent="0.25">
      <c r="L81175" s="9"/>
      <c r="M81175" s="9"/>
      <c r="N81175" s="9"/>
    </row>
    <row r="81176" spans="12:14" x14ac:dyDescent="0.25">
      <c r="L81176" s="9"/>
      <c r="M81176" s="9"/>
      <c r="N81176" s="9"/>
    </row>
    <row r="81177" spans="12:14" x14ac:dyDescent="0.25">
      <c r="L81177" s="9"/>
      <c r="M81177" s="9"/>
      <c r="N81177" s="9"/>
    </row>
    <row r="81178" spans="12:14" x14ac:dyDescent="0.25">
      <c r="L81178" s="9"/>
      <c r="M81178" s="9"/>
      <c r="N81178" s="9"/>
    </row>
    <row r="81179" spans="12:14" x14ac:dyDescent="0.25">
      <c r="L81179" s="9"/>
      <c r="M81179" s="9"/>
      <c r="N81179" s="9"/>
    </row>
    <row r="81180" spans="12:14" x14ac:dyDescent="0.25">
      <c r="L81180" s="9"/>
      <c r="M81180" s="9"/>
      <c r="N81180" s="9"/>
    </row>
    <row r="81181" spans="12:14" x14ac:dyDescent="0.25">
      <c r="L81181" s="9"/>
      <c r="M81181" s="9"/>
      <c r="N81181" s="9"/>
    </row>
    <row r="81182" spans="12:14" x14ac:dyDescent="0.25">
      <c r="L81182" s="9"/>
      <c r="M81182" s="9"/>
      <c r="N81182" s="9"/>
    </row>
    <row r="81183" spans="12:14" x14ac:dyDescent="0.25">
      <c r="L81183" s="9"/>
      <c r="M81183" s="9"/>
      <c r="N81183" s="9"/>
    </row>
    <row r="81184" spans="12:14" x14ac:dyDescent="0.25">
      <c r="L81184" s="9"/>
      <c r="M81184" s="9"/>
      <c r="N81184" s="9"/>
    </row>
    <row r="81185" spans="12:14" x14ac:dyDescent="0.25">
      <c r="L81185" s="9"/>
      <c r="M81185" s="9"/>
      <c r="N81185" s="9"/>
    </row>
    <row r="81186" spans="12:14" x14ac:dyDescent="0.25">
      <c r="L81186" s="9"/>
      <c r="M81186" s="9"/>
      <c r="N81186" s="9"/>
    </row>
    <row r="81187" spans="12:14" x14ac:dyDescent="0.25">
      <c r="L81187" s="9"/>
      <c r="M81187" s="9"/>
      <c r="N81187" s="9"/>
    </row>
    <row r="81188" spans="12:14" x14ac:dyDescent="0.25">
      <c r="L81188" s="9"/>
      <c r="M81188" s="9"/>
      <c r="N81188" s="9"/>
    </row>
    <row r="81189" spans="12:14" x14ac:dyDescent="0.25">
      <c r="L81189" s="9"/>
      <c r="M81189" s="9"/>
      <c r="N81189" s="9"/>
    </row>
    <row r="81190" spans="12:14" x14ac:dyDescent="0.25">
      <c r="L81190" s="9"/>
      <c r="M81190" s="9"/>
      <c r="N81190" s="9"/>
    </row>
    <row r="81191" spans="12:14" x14ac:dyDescent="0.25">
      <c r="L81191" s="9"/>
      <c r="M81191" s="9"/>
      <c r="N81191" s="9"/>
    </row>
    <row r="81192" spans="12:14" x14ac:dyDescent="0.25">
      <c r="L81192" s="9"/>
      <c r="M81192" s="9"/>
      <c r="N81192" s="9"/>
    </row>
    <row r="81193" spans="12:14" x14ac:dyDescent="0.25">
      <c r="L81193" s="9"/>
      <c r="M81193" s="9"/>
      <c r="N81193" s="9"/>
    </row>
    <row r="81194" spans="12:14" x14ac:dyDescent="0.25">
      <c r="L81194" s="9"/>
      <c r="M81194" s="9"/>
      <c r="N81194" s="9"/>
    </row>
    <row r="81195" spans="12:14" x14ac:dyDescent="0.25">
      <c r="L81195" s="9"/>
      <c r="M81195" s="9"/>
      <c r="N81195" s="9"/>
    </row>
    <row r="81196" spans="12:14" x14ac:dyDescent="0.25">
      <c r="L81196" s="9"/>
      <c r="M81196" s="9"/>
      <c r="N81196" s="9"/>
    </row>
    <row r="81197" spans="12:14" x14ac:dyDescent="0.25">
      <c r="L81197" s="9"/>
      <c r="M81197" s="9"/>
      <c r="N81197" s="9"/>
    </row>
    <row r="81198" spans="12:14" x14ac:dyDescent="0.25">
      <c r="L81198" s="9"/>
      <c r="M81198" s="9"/>
      <c r="N81198" s="9"/>
    </row>
    <row r="81199" spans="12:14" x14ac:dyDescent="0.25">
      <c r="L81199" s="9"/>
      <c r="M81199" s="9"/>
      <c r="N81199" s="9"/>
    </row>
    <row r="81200" spans="12:14" x14ac:dyDescent="0.25">
      <c r="L81200" s="9"/>
      <c r="M81200" s="9"/>
      <c r="N81200" s="9"/>
    </row>
    <row r="81201" spans="12:14" x14ac:dyDescent="0.25">
      <c r="L81201" s="9"/>
      <c r="M81201" s="9"/>
      <c r="N81201" s="9"/>
    </row>
    <row r="81202" spans="12:14" x14ac:dyDescent="0.25">
      <c r="L81202" s="9"/>
      <c r="M81202" s="9"/>
      <c r="N81202" s="9"/>
    </row>
    <row r="81203" spans="12:14" x14ac:dyDescent="0.25">
      <c r="L81203" s="9"/>
      <c r="M81203" s="9"/>
      <c r="N81203" s="9"/>
    </row>
    <row r="81204" spans="12:14" x14ac:dyDescent="0.25">
      <c r="L81204" s="9"/>
      <c r="M81204" s="9"/>
      <c r="N81204" s="9"/>
    </row>
    <row r="81205" spans="12:14" x14ac:dyDescent="0.25">
      <c r="L81205" s="9"/>
      <c r="M81205" s="9"/>
      <c r="N81205" s="9"/>
    </row>
    <row r="81206" spans="12:14" x14ac:dyDescent="0.25">
      <c r="L81206" s="9"/>
      <c r="M81206" s="9"/>
      <c r="N81206" s="9"/>
    </row>
    <row r="81207" spans="12:14" x14ac:dyDescent="0.25">
      <c r="L81207" s="9"/>
      <c r="M81207" s="9"/>
      <c r="N81207" s="9"/>
    </row>
    <row r="81208" spans="12:14" x14ac:dyDescent="0.25">
      <c r="L81208" s="9"/>
      <c r="M81208" s="9"/>
      <c r="N81208" s="9"/>
    </row>
    <row r="81209" spans="12:14" x14ac:dyDescent="0.25">
      <c r="L81209" s="9"/>
      <c r="M81209" s="9"/>
      <c r="N81209" s="9"/>
    </row>
    <row r="81210" spans="12:14" x14ac:dyDescent="0.25">
      <c r="L81210" s="9"/>
      <c r="M81210" s="9"/>
      <c r="N81210" s="9"/>
    </row>
    <row r="81211" spans="12:14" x14ac:dyDescent="0.25">
      <c r="L81211" s="9"/>
      <c r="M81211" s="9"/>
      <c r="N81211" s="9"/>
    </row>
    <row r="81212" spans="12:14" x14ac:dyDescent="0.25">
      <c r="L81212" s="9"/>
      <c r="M81212" s="9"/>
      <c r="N81212" s="9"/>
    </row>
    <row r="81213" spans="12:14" x14ac:dyDescent="0.25">
      <c r="L81213" s="9"/>
      <c r="M81213" s="9"/>
      <c r="N81213" s="9"/>
    </row>
    <row r="81214" spans="12:14" x14ac:dyDescent="0.25">
      <c r="L81214" s="9"/>
      <c r="M81214" s="9"/>
      <c r="N81214" s="9"/>
    </row>
    <row r="81215" spans="12:14" x14ac:dyDescent="0.25">
      <c r="L81215" s="9"/>
      <c r="M81215" s="9"/>
      <c r="N81215" s="9"/>
    </row>
    <row r="81216" spans="12:14" x14ac:dyDescent="0.25">
      <c r="L81216" s="9"/>
      <c r="M81216" s="9"/>
      <c r="N81216" s="9"/>
    </row>
    <row r="81217" spans="12:14" x14ac:dyDescent="0.25">
      <c r="L81217" s="9"/>
      <c r="M81217" s="9"/>
      <c r="N81217" s="9"/>
    </row>
    <row r="81218" spans="12:14" x14ac:dyDescent="0.25">
      <c r="L81218" s="9"/>
      <c r="M81218" s="9"/>
      <c r="N81218" s="9"/>
    </row>
    <row r="81219" spans="12:14" x14ac:dyDescent="0.25">
      <c r="L81219" s="9"/>
      <c r="M81219" s="9"/>
      <c r="N81219" s="9"/>
    </row>
    <row r="81220" spans="12:14" x14ac:dyDescent="0.25">
      <c r="L81220" s="9"/>
      <c r="M81220" s="9"/>
      <c r="N81220" s="9"/>
    </row>
    <row r="81221" spans="12:14" x14ac:dyDescent="0.25">
      <c r="L81221" s="9"/>
      <c r="M81221" s="9"/>
      <c r="N81221" s="9"/>
    </row>
    <row r="81222" spans="12:14" x14ac:dyDescent="0.25">
      <c r="L81222" s="9"/>
      <c r="M81222" s="9"/>
      <c r="N81222" s="9"/>
    </row>
    <row r="81223" spans="12:14" x14ac:dyDescent="0.25">
      <c r="L81223" s="9"/>
      <c r="M81223" s="9"/>
      <c r="N81223" s="9"/>
    </row>
    <row r="81224" spans="12:14" x14ac:dyDescent="0.25">
      <c r="L81224" s="9"/>
      <c r="M81224" s="9"/>
      <c r="N81224" s="9"/>
    </row>
    <row r="81225" spans="12:14" x14ac:dyDescent="0.25">
      <c r="L81225" s="9"/>
      <c r="M81225" s="9"/>
      <c r="N81225" s="9"/>
    </row>
    <row r="81226" spans="12:14" x14ac:dyDescent="0.25">
      <c r="L81226" s="9"/>
      <c r="M81226" s="9"/>
      <c r="N81226" s="9"/>
    </row>
    <row r="81227" spans="12:14" x14ac:dyDescent="0.25">
      <c r="L81227" s="9"/>
      <c r="M81227" s="9"/>
      <c r="N81227" s="9"/>
    </row>
    <row r="81228" spans="12:14" x14ac:dyDescent="0.25">
      <c r="L81228" s="9"/>
      <c r="M81228" s="9"/>
      <c r="N81228" s="9"/>
    </row>
    <row r="81229" spans="12:14" x14ac:dyDescent="0.25">
      <c r="L81229" s="9"/>
      <c r="M81229" s="9"/>
      <c r="N81229" s="9"/>
    </row>
    <row r="81230" spans="12:14" x14ac:dyDescent="0.25">
      <c r="L81230" s="9"/>
      <c r="M81230" s="9"/>
      <c r="N81230" s="9"/>
    </row>
    <row r="81231" spans="12:14" x14ac:dyDescent="0.25">
      <c r="L81231" s="9"/>
      <c r="M81231" s="9"/>
      <c r="N81231" s="9"/>
    </row>
    <row r="81232" spans="12:14" x14ac:dyDescent="0.25">
      <c r="L81232" s="9"/>
      <c r="M81232" s="9"/>
      <c r="N81232" s="9"/>
    </row>
    <row r="81233" spans="12:14" x14ac:dyDescent="0.25">
      <c r="L81233" s="9"/>
      <c r="M81233" s="9"/>
      <c r="N81233" s="9"/>
    </row>
    <row r="81234" spans="12:14" x14ac:dyDescent="0.25">
      <c r="L81234" s="9"/>
      <c r="M81234" s="9"/>
      <c r="N81234" s="9"/>
    </row>
    <row r="81235" spans="12:14" x14ac:dyDescent="0.25">
      <c r="L81235" s="9"/>
      <c r="M81235" s="9"/>
      <c r="N81235" s="9"/>
    </row>
    <row r="81236" spans="12:14" x14ac:dyDescent="0.25">
      <c r="L81236" s="9"/>
      <c r="M81236" s="9"/>
      <c r="N81236" s="9"/>
    </row>
    <row r="81237" spans="12:14" x14ac:dyDescent="0.25">
      <c r="L81237" s="9"/>
      <c r="M81237" s="9"/>
      <c r="N81237" s="9"/>
    </row>
    <row r="81238" spans="12:14" x14ac:dyDescent="0.25">
      <c r="L81238" s="9"/>
      <c r="M81238" s="9"/>
      <c r="N81238" s="9"/>
    </row>
    <row r="81239" spans="12:14" x14ac:dyDescent="0.25">
      <c r="L81239" s="9"/>
      <c r="M81239" s="9"/>
      <c r="N81239" s="9"/>
    </row>
    <row r="81240" spans="12:14" x14ac:dyDescent="0.25">
      <c r="L81240" s="9"/>
      <c r="M81240" s="9"/>
      <c r="N81240" s="9"/>
    </row>
    <row r="81241" spans="12:14" x14ac:dyDescent="0.25">
      <c r="L81241" s="9"/>
      <c r="M81241" s="9"/>
      <c r="N81241" s="9"/>
    </row>
    <row r="81242" spans="12:14" x14ac:dyDescent="0.25">
      <c r="L81242" s="9"/>
      <c r="M81242" s="9"/>
      <c r="N81242" s="9"/>
    </row>
    <row r="81243" spans="12:14" x14ac:dyDescent="0.25">
      <c r="L81243" s="9"/>
      <c r="M81243" s="9"/>
      <c r="N81243" s="9"/>
    </row>
    <row r="81244" spans="12:14" x14ac:dyDescent="0.25">
      <c r="L81244" s="9"/>
      <c r="M81244" s="9"/>
      <c r="N81244" s="9"/>
    </row>
    <row r="81245" spans="12:14" x14ac:dyDescent="0.25">
      <c r="L81245" s="9"/>
      <c r="M81245" s="9"/>
      <c r="N81245" s="9"/>
    </row>
    <row r="81246" spans="12:14" x14ac:dyDescent="0.25">
      <c r="L81246" s="9"/>
      <c r="M81246" s="9"/>
      <c r="N81246" s="9"/>
    </row>
    <row r="81247" spans="12:14" x14ac:dyDescent="0.25">
      <c r="L81247" s="9"/>
      <c r="M81247" s="9"/>
      <c r="N81247" s="9"/>
    </row>
    <row r="81248" spans="12:14" x14ac:dyDescent="0.25">
      <c r="L81248" s="9"/>
      <c r="M81248" s="9"/>
      <c r="N81248" s="9"/>
    </row>
    <row r="81249" spans="12:14" x14ac:dyDescent="0.25">
      <c r="L81249" s="9"/>
      <c r="M81249" s="9"/>
      <c r="N81249" s="9"/>
    </row>
    <row r="81250" spans="12:14" x14ac:dyDescent="0.25">
      <c r="L81250" s="9"/>
      <c r="M81250" s="9"/>
      <c r="N81250" s="9"/>
    </row>
    <row r="81251" spans="12:14" x14ac:dyDescent="0.25">
      <c r="L81251" s="9"/>
      <c r="M81251" s="9"/>
      <c r="N81251" s="9"/>
    </row>
    <row r="81252" spans="12:14" x14ac:dyDescent="0.25">
      <c r="L81252" s="9"/>
      <c r="M81252" s="9"/>
      <c r="N81252" s="9"/>
    </row>
    <row r="81253" spans="12:14" x14ac:dyDescent="0.25">
      <c r="L81253" s="9"/>
      <c r="M81253" s="9"/>
      <c r="N81253" s="9"/>
    </row>
    <row r="81254" spans="12:14" x14ac:dyDescent="0.25">
      <c r="L81254" s="9"/>
      <c r="M81254" s="9"/>
      <c r="N81254" s="9"/>
    </row>
    <row r="81255" spans="12:14" x14ac:dyDescent="0.25">
      <c r="L81255" s="9"/>
      <c r="M81255" s="9"/>
      <c r="N81255" s="9"/>
    </row>
    <row r="81256" spans="12:14" x14ac:dyDescent="0.25">
      <c r="L81256" s="9"/>
      <c r="M81256" s="9"/>
      <c r="N81256" s="9"/>
    </row>
    <row r="81257" spans="12:14" x14ac:dyDescent="0.25">
      <c r="L81257" s="9"/>
      <c r="M81257" s="9"/>
      <c r="N81257" s="9"/>
    </row>
    <row r="81258" spans="12:14" x14ac:dyDescent="0.25">
      <c r="L81258" s="9"/>
      <c r="M81258" s="9"/>
      <c r="N81258" s="9"/>
    </row>
    <row r="81259" spans="12:14" x14ac:dyDescent="0.25">
      <c r="L81259" s="9"/>
      <c r="M81259" s="9"/>
      <c r="N81259" s="9"/>
    </row>
    <row r="81260" spans="12:14" x14ac:dyDescent="0.25">
      <c r="L81260" s="9"/>
      <c r="M81260" s="9"/>
      <c r="N81260" s="9"/>
    </row>
    <row r="81261" spans="12:14" x14ac:dyDescent="0.25">
      <c r="L81261" s="9"/>
      <c r="M81261" s="9"/>
      <c r="N81261" s="9"/>
    </row>
    <row r="81262" spans="12:14" x14ac:dyDescent="0.25">
      <c r="L81262" s="9"/>
      <c r="M81262" s="9"/>
      <c r="N81262" s="9"/>
    </row>
    <row r="81263" spans="12:14" x14ac:dyDescent="0.25">
      <c r="L81263" s="9"/>
      <c r="M81263" s="9"/>
      <c r="N81263" s="9"/>
    </row>
    <row r="81264" spans="12:14" x14ac:dyDescent="0.25">
      <c r="L81264" s="9"/>
      <c r="M81264" s="9"/>
      <c r="N81264" s="9"/>
    </row>
    <row r="81265" spans="12:14" x14ac:dyDescent="0.25">
      <c r="L81265" s="9"/>
      <c r="M81265" s="9"/>
      <c r="N81265" s="9"/>
    </row>
    <row r="81266" spans="12:14" x14ac:dyDescent="0.25">
      <c r="L81266" s="9"/>
      <c r="M81266" s="9"/>
      <c r="N81266" s="9"/>
    </row>
    <row r="81267" spans="12:14" x14ac:dyDescent="0.25">
      <c r="L81267" s="9"/>
      <c r="M81267" s="9"/>
      <c r="N81267" s="9"/>
    </row>
    <row r="81268" spans="12:14" x14ac:dyDescent="0.25">
      <c r="L81268" s="9"/>
      <c r="M81268" s="9"/>
      <c r="N81268" s="9"/>
    </row>
    <row r="81269" spans="12:14" x14ac:dyDescent="0.25">
      <c r="L81269" s="9"/>
      <c r="M81269" s="9"/>
      <c r="N81269" s="9"/>
    </row>
    <row r="81270" spans="12:14" x14ac:dyDescent="0.25">
      <c r="L81270" s="9"/>
      <c r="M81270" s="9"/>
      <c r="N81270" s="9"/>
    </row>
    <row r="81271" spans="12:14" x14ac:dyDescent="0.25">
      <c r="L81271" s="9"/>
      <c r="M81271" s="9"/>
      <c r="N81271" s="9"/>
    </row>
    <row r="81272" spans="12:14" x14ac:dyDescent="0.25">
      <c r="L81272" s="9"/>
      <c r="M81272" s="9"/>
      <c r="N81272" s="9"/>
    </row>
    <row r="81273" spans="12:14" x14ac:dyDescent="0.25">
      <c r="L81273" s="9"/>
      <c r="M81273" s="9"/>
      <c r="N81273" s="9"/>
    </row>
    <row r="81274" spans="12:14" x14ac:dyDescent="0.25">
      <c r="L81274" s="9"/>
      <c r="M81274" s="9"/>
      <c r="N81274" s="9"/>
    </row>
    <row r="81275" spans="12:14" x14ac:dyDescent="0.25">
      <c r="L81275" s="9"/>
      <c r="M81275" s="9"/>
      <c r="N81275" s="9"/>
    </row>
    <row r="81276" spans="12:14" x14ac:dyDescent="0.25">
      <c r="L81276" s="9"/>
      <c r="M81276" s="9"/>
      <c r="N81276" s="9"/>
    </row>
    <row r="81277" spans="12:14" x14ac:dyDescent="0.25">
      <c r="L81277" s="9"/>
      <c r="M81277" s="9"/>
      <c r="N81277" s="9"/>
    </row>
    <row r="81278" spans="12:14" x14ac:dyDescent="0.25">
      <c r="L81278" s="9"/>
      <c r="M81278" s="9"/>
      <c r="N81278" s="9"/>
    </row>
    <row r="81279" spans="12:14" x14ac:dyDescent="0.25">
      <c r="L81279" s="9"/>
      <c r="M81279" s="9"/>
      <c r="N81279" s="9"/>
    </row>
    <row r="81280" spans="12:14" x14ac:dyDescent="0.25">
      <c r="L81280" s="9"/>
      <c r="M81280" s="9"/>
      <c r="N81280" s="9"/>
    </row>
    <row r="81281" spans="12:14" x14ac:dyDescent="0.25">
      <c r="L81281" s="9"/>
      <c r="M81281" s="9"/>
      <c r="N81281" s="9"/>
    </row>
    <row r="81282" spans="12:14" x14ac:dyDescent="0.25">
      <c r="L81282" s="9"/>
      <c r="M81282" s="9"/>
      <c r="N81282" s="9"/>
    </row>
    <row r="81283" spans="12:14" x14ac:dyDescent="0.25">
      <c r="L81283" s="9"/>
      <c r="M81283" s="9"/>
      <c r="N81283" s="9"/>
    </row>
    <row r="81284" spans="12:14" x14ac:dyDescent="0.25">
      <c r="L81284" s="9"/>
      <c r="M81284" s="9"/>
      <c r="N81284" s="9"/>
    </row>
    <row r="81285" spans="12:14" x14ac:dyDescent="0.25">
      <c r="L81285" s="9"/>
      <c r="M81285" s="9"/>
      <c r="N81285" s="9"/>
    </row>
    <row r="81286" spans="12:14" x14ac:dyDescent="0.25">
      <c r="L81286" s="9"/>
      <c r="M81286" s="9"/>
      <c r="N81286" s="9"/>
    </row>
    <row r="81287" spans="12:14" x14ac:dyDescent="0.25">
      <c r="L81287" s="9"/>
      <c r="M81287" s="9"/>
      <c r="N81287" s="9"/>
    </row>
    <row r="81288" spans="12:14" x14ac:dyDescent="0.25">
      <c r="L81288" s="9"/>
      <c r="M81288" s="9"/>
      <c r="N81288" s="9"/>
    </row>
    <row r="81289" spans="12:14" x14ac:dyDescent="0.25">
      <c r="L81289" s="9"/>
      <c r="M81289" s="9"/>
      <c r="N81289" s="9"/>
    </row>
    <row r="81290" spans="12:14" x14ac:dyDescent="0.25">
      <c r="L81290" s="9"/>
      <c r="M81290" s="9"/>
      <c r="N81290" s="9"/>
    </row>
    <row r="81291" spans="12:14" x14ac:dyDescent="0.25">
      <c r="L81291" s="9"/>
      <c r="M81291" s="9"/>
      <c r="N81291" s="9"/>
    </row>
    <row r="81292" spans="12:14" x14ac:dyDescent="0.25">
      <c r="L81292" s="9"/>
      <c r="M81292" s="9"/>
      <c r="N81292" s="9"/>
    </row>
    <row r="81293" spans="12:14" x14ac:dyDescent="0.25">
      <c r="L81293" s="9"/>
      <c r="M81293" s="9"/>
      <c r="N81293" s="9"/>
    </row>
    <row r="81294" spans="12:14" x14ac:dyDescent="0.25">
      <c r="L81294" s="9"/>
      <c r="M81294" s="9"/>
      <c r="N81294" s="9"/>
    </row>
    <row r="81295" spans="12:14" x14ac:dyDescent="0.25">
      <c r="L81295" s="9"/>
      <c r="M81295" s="9"/>
      <c r="N81295" s="9"/>
    </row>
    <row r="81296" spans="12:14" x14ac:dyDescent="0.25">
      <c r="L81296" s="9"/>
      <c r="M81296" s="9"/>
      <c r="N81296" s="9"/>
    </row>
    <row r="81297" spans="12:14" x14ac:dyDescent="0.25">
      <c r="L81297" s="9"/>
      <c r="M81297" s="9"/>
      <c r="N81297" s="9"/>
    </row>
    <row r="81298" spans="12:14" x14ac:dyDescent="0.25">
      <c r="L81298" s="9"/>
      <c r="M81298" s="9"/>
      <c r="N81298" s="9"/>
    </row>
    <row r="81299" spans="12:14" x14ac:dyDescent="0.25">
      <c r="L81299" s="9"/>
      <c r="M81299" s="9"/>
      <c r="N81299" s="9"/>
    </row>
    <row r="81300" spans="12:14" x14ac:dyDescent="0.25">
      <c r="L81300" s="9"/>
      <c r="M81300" s="9"/>
      <c r="N81300" s="9"/>
    </row>
    <row r="81301" spans="12:14" x14ac:dyDescent="0.25">
      <c r="L81301" s="9"/>
      <c r="M81301" s="9"/>
      <c r="N81301" s="9"/>
    </row>
    <row r="81302" spans="12:14" x14ac:dyDescent="0.25">
      <c r="L81302" s="9"/>
      <c r="M81302" s="9"/>
      <c r="N81302" s="9"/>
    </row>
    <row r="81303" spans="12:14" x14ac:dyDescent="0.25">
      <c r="L81303" s="9"/>
      <c r="M81303" s="9"/>
      <c r="N81303" s="9"/>
    </row>
    <row r="81304" spans="12:14" x14ac:dyDescent="0.25">
      <c r="L81304" s="9"/>
      <c r="M81304" s="9"/>
      <c r="N81304" s="9"/>
    </row>
    <row r="81305" spans="12:14" x14ac:dyDescent="0.25">
      <c r="L81305" s="9"/>
      <c r="M81305" s="9"/>
      <c r="N81305" s="9"/>
    </row>
    <row r="81306" spans="12:14" x14ac:dyDescent="0.25">
      <c r="L81306" s="9"/>
      <c r="M81306" s="9"/>
      <c r="N81306" s="9"/>
    </row>
    <row r="81307" spans="12:14" x14ac:dyDescent="0.25">
      <c r="L81307" s="9"/>
      <c r="M81307" s="9"/>
      <c r="N81307" s="9"/>
    </row>
    <row r="81308" spans="12:14" x14ac:dyDescent="0.25">
      <c r="L81308" s="9"/>
      <c r="M81308" s="9"/>
      <c r="N81308" s="9"/>
    </row>
    <row r="81309" spans="12:14" x14ac:dyDescent="0.25">
      <c r="L81309" s="9"/>
      <c r="M81309" s="9"/>
      <c r="N81309" s="9"/>
    </row>
    <row r="81310" spans="12:14" x14ac:dyDescent="0.25">
      <c r="L81310" s="9"/>
      <c r="M81310" s="9"/>
      <c r="N81310" s="9"/>
    </row>
    <row r="81311" spans="12:14" x14ac:dyDescent="0.25">
      <c r="L81311" s="9"/>
      <c r="M81311" s="9"/>
      <c r="N81311" s="9"/>
    </row>
    <row r="81312" spans="12:14" x14ac:dyDescent="0.25">
      <c r="L81312" s="9"/>
      <c r="M81312" s="9"/>
      <c r="N81312" s="9"/>
    </row>
    <row r="81313" spans="12:14" x14ac:dyDescent="0.25">
      <c r="L81313" s="9"/>
      <c r="M81313" s="9"/>
      <c r="N81313" s="9"/>
    </row>
    <row r="81314" spans="12:14" x14ac:dyDescent="0.25">
      <c r="L81314" s="9"/>
      <c r="M81314" s="9"/>
      <c r="N81314" s="9"/>
    </row>
    <row r="81315" spans="12:14" x14ac:dyDescent="0.25">
      <c r="L81315" s="9"/>
      <c r="M81315" s="9"/>
      <c r="N81315" s="9"/>
    </row>
    <row r="81316" spans="12:14" x14ac:dyDescent="0.25">
      <c r="L81316" s="9"/>
      <c r="M81316" s="9"/>
      <c r="N81316" s="9"/>
    </row>
    <row r="81317" spans="12:14" x14ac:dyDescent="0.25">
      <c r="L81317" s="9"/>
      <c r="M81317" s="9"/>
      <c r="N81317" s="9"/>
    </row>
    <row r="81318" spans="12:14" x14ac:dyDescent="0.25">
      <c r="L81318" s="9"/>
      <c r="M81318" s="9"/>
      <c r="N81318" s="9"/>
    </row>
    <row r="81319" spans="12:14" x14ac:dyDescent="0.25">
      <c r="L81319" s="9"/>
      <c r="M81319" s="9"/>
      <c r="N81319" s="9"/>
    </row>
    <row r="81320" spans="12:14" x14ac:dyDescent="0.25">
      <c r="L81320" s="9"/>
      <c r="M81320" s="9"/>
      <c r="N81320" s="9"/>
    </row>
    <row r="81321" spans="12:14" x14ac:dyDescent="0.25">
      <c r="L81321" s="9"/>
      <c r="M81321" s="9"/>
      <c r="N81321" s="9"/>
    </row>
    <row r="81322" spans="12:14" x14ac:dyDescent="0.25">
      <c r="L81322" s="9"/>
      <c r="M81322" s="9"/>
      <c r="N81322" s="9"/>
    </row>
    <row r="81323" spans="12:14" x14ac:dyDescent="0.25">
      <c r="L81323" s="9"/>
      <c r="M81323" s="9"/>
      <c r="N81323" s="9"/>
    </row>
    <row r="81324" spans="12:14" x14ac:dyDescent="0.25">
      <c r="L81324" s="9"/>
      <c r="M81324" s="9"/>
      <c r="N81324" s="9"/>
    </row>
    <row r="81325" spans="12:14" x14ac:dyDescent="0.25">
      <c r="L81325" s="9"/>
      <c r="M81325" s="9"/>
      <c r="N81325" s="9"/>
    </row>
    <row r="81326" spans="12:14" x14ac:dyDescent="0.25">
      <c r="L81326" s="9"/>
      <c r="M81326" s="9"/>
      <c r="N81326" s="9"/>
    </row>
    <row r="81327" spans="12:14" x14ac:dyDescent="0.25">
      <c r="L81327" s="9"/>
      <c r="M81327" s="9"/>
      <c r="N81327" s="9"/>
    </row>
    <row r="81328" spans="12:14" x14ac:dyDescent="0.25">
      <c r="L81328" s="9"/>
      <c r="M81328" s="9"/>
      <c r="N81328" s="9"/>
    </row>
    <row r="81329" spans="12:14" x14ac:dyDescent="0.25">
      <c r="L81329" s="9"/>
      <c r="M81329" s="9"/>
      <c r="N81329" s="9"/>
    </row>
    <row r="81330" spans="12:14" x14ac:dyDescent="0.25">
      <c r="L81330" s="9"/>
      <c r="M81330" s="9"/>
      <c r="N81330" s="9"/>
    </row>
    <row r="81331" spans="12:14" x14ac:dyDescent="0.25">
      <c r="L81331" s="9"/>
      <c r="M81331" s="9"/>
      <c r="N81331" s="9"/>
    </row>
    <row r="81332" spans="12:14" x14ac:dyDescent="0.25">
      <c r="L81332" s="9"/>
      <c r="M81332" s="9"/>
      <c r="N81332" s="9"/>
    </row>
    <row r="81333" spans="12:14" x14ac:dyDescent="0.25">
      <c r="L81333" s="9"/>
      <c r="M81333" s="9"/>
      <c r="N81333" s="9"/>
    </row>
    <row r="81334" spans="12:14" x14ac:dyDescent="0.25">
      <c r="L81334" s="9"/>
      <c r="M81334" s="9"/>
      <c r="N81334" s="9"/>
    </row>
    <row r="81335" spans="12:14" x14ac:dyDescent="0.25">
      <c r="L81335" s="9"/>
      <c r="M81335" s="9"/>
      <c r="N81335" s="9"/>
    </row>
    <row r="81336" spans="12:14" x14ac:dyDescent="0.25">
      <c r="L81336" s="9"/>
      <c r="M81336" s="9"/>
      <c r="N81336" s="9"/>
    </row>
    <row r="81337" spans="12:14" x14ac:dyDescent="0.25">
      <c r="L81337" s="9"/>
      <c r="M81337" s="9"/>
      <c r="N81337" s="9"/>
    </row>
    <row r="81338" spans="12:14" x14ac:dyDescent="0.25">
      <c r="L81338" s="9"/>
      <c r="M81338" s="9"/>
      <c r="N81338" s="9"/>
    </row>
    <row r="81339" spans="12:14" x14ac:dyDescent="0.25">
      <c r="L81339" s="9"/>
      <c r="M81339" s="9"/>
      <c r="N81339" s="9"/>
    </row>
    <row r="81340" spans="12:14" x14ac:dyDescent="0.25">
      <c r="L81340" s="9"/>
      <c r="M81340" s="9"/>
      <c r="N81340" s="9"/>
    </row>
    <row r="81341" spans="12:14" x14ac:dyDescent="0.25">
      <c r="L81341" s="9"/>
      <c r="M81341" s="9"/>
      <c r="N81341" s="9"/>
    </row>
    <row r="81342" spans="12:14" x14ac:dyDescent="0.25">
      <c r="L81342" s="9"/>
      <c r="M81342" s="9"/>
      <c r="N81342" s="9"/>
    </row>
    <row r="81343" spans="12:14" x14ac:dyDescent="0.25">
      <c r="L81343" s="9"/>
      <c r="M81343" s="9"/>
      <c r="N81343" s="9"/>
    </row>
    <row r="81344" spans="12:14" x14ac:dyDescent="0.25">
      <c r="L81344" s="9"/>
      <c r="M81344" s="9"/>
      <c r="N81344" s="9"/>
    </row>
    <row r="81345" spans="12:14" x14ac:dyDescent="0.25">
      <c r="L81345" s="9"/>
      <c r="M81345" s="9"/>
      <c r="N81345" s="9"/>
    </row>
    <row r="81346" spans="12:14" x14ac:dyDescent="0.25">
      <c r="L81346" s="9"/>
      <c r="M81346" s="9"/>
      <c r="N81346" s="9"/>
    </row>
    <row r="81347" spans="12:14" x14ac:dyDescent="0.25">
      <c r="L81347" s="9"/>
      <c r="M81347" s="9"/>
      <c r="N81347" s="9"/>
    </row>
    <row r="81348" spans="12:14" x14ac:dyDescent="0.25">
      <c r="L81348" s="9"/>
      <c r="M81348" s="9"/>
      <c r="N81348" s="9"/>
    </row>
    <row r="81349" spans="12:14" x14ac:dyDescent="0.25">
      <c r="L81349" s="9"/>
      <c r="M81349" s="9"/>
      <c r="N81349" s="9"/>
    </row>
    <row r="81350" spans="12:14" x14ac:dyDescent="0.25">
      <c r="L81350" s="9"/>
      <c r="M81350" s="9"/>
      <c r="N81350" s="9"/>
    </row>
    <row r="81351" spans="12:14" x14ac:dyDescent="0.25">
      <c r="L81351" s="9"/>
      <c r="M81351" s="9"/>
      <c r="N81351" s="9"/>
    </row>
    <row r="81352" spans="12:14" x14ac:dyDescent="0.25">
      <c r="L81352" s="9"/>
      <c r="M81352" s="9"/>
      <c r="N81352" s="9"/>
    </row>
    <row r="81353" spans="12:14" x14ac:dyDescent="0.25">
      <c r="L81353" s="9"/>
      <c r="M81353" s="9"/>
      <c r="N81353" s="9"/>
    </row>
    <row r="81354" spans="12:14" x14ac:dyDescent="0.25">
      <c r="L81354" s="9"/>
      <c r="M81354" s="9"/>
      <c r="N81354" s="9"/>
    </row>
    <row r="81355" spans="12:14" x14ac:dyDescent="0.25">
      <c r="L81355" s="9"/>
      <c r="M81355" s="9"/>
      <c r="N81355" s="9"/>
    </row>
    <row r="81356" spans="12:14" x14ac:dyDescent="0.25">
      <c r="L81356" s="9"/>
      <c r="M81356" s="9"/>
      <c r="N81356" s="9"/>
    </row>
    <row r="81357" spans="12:14" x14ac:dyDescent="0.25">
      <c r="L81357" s="9"/>
      <c r="M81357" s="9"/>
      <c r="N81357" s="9"/>
    </row>
    <row r="81358" spans="12:14" x14ac:dyDescent="0.25">
      <c r="L81358" s="9"/>
      <c r="M81358" s="9"/>
      <c r="N81358" s="9"/>
    </row>
    <row r="81359" spans="12:14" x14ac:dyDescent="0.25">
      <c r="L81359" s="9"/>
      <c r="M81359" s="9"/>
      <c r="N81359" s="9"/>
    </row>
    <row r="81360" spans="12:14" x14ac:dyDescent="0.25">
      <c r="L81360" s="9"/>
      <c r="M81360" s="9"/>
      <c r="N81360" s="9"/>
    </row>
    <row r="81361" spans="12:14" x14ac:dyDescent="0.25">
      <c r="L81361" s="9"/>
      <c r="M81361" s="9"/>
      <c r="N81361" s="9"/>
    </row>
    <row r="81362" spans="12:14" x14ac:dyDescent="0.25">
      <c r="L81362" s="9"/>
      <c r="M81362" s="9"/>
      <c r="N81362" s="9"/>
    </row>
    <row r="81363" spans="12:14" x14ac:dyDescent="0.25">
      <c r="L81363" s="9"/>
      <c r="M81363" s="9"/>
      <c r="N81363" s="9"/>
    </row>
    <row r="81364" spans="12:14" x14ac:dyDescent="0.25">
      <c r="L81364" s="9"/>
      <c r="M81364" s="9"/>
      <c r="N81364" s="9"/>
    </row>
    <row r="81365" spans="12:14" x14ac:dyDescent="0.25">
      <c r="L81365" s="9"/>
      <c r="M81365" s="9"/>
      <c r="N81365" s="9"/>
    </row>
    <row r="81366" spans="12:14" x14ac:dyDescent="0.25">
      <c r="L81366" s="9"/>
      <c r="M81366" s="9"/>
      <c r="N81366" s="9"/>
    </row>
    <row r="81367" spans="12:14" x14ac:dyDescent="0.25">
      <c r="L81367" s="9"/>
      <c r="M81367" s="9"/>
      <c r="N81367" s="9"/>
    </row>
    <row r="81368" spans="12:14" x14ac:dyDescent="0.25">
      <c r="L81368" s="9"/>
      <c r="M81368" s="9"/>
      <c r="N81368" s="9"/>
    </row>
    <row r="81369" spans="12:14" x14ac:dyDescent="0.25">
      <c r="L81369" s="9"/>
      <c r="M81369" s="9"/>
      <c r="N81369" s="9"/>
    </row>
    <row r="81370" spans="12:14" x14ac:dyDescent="0.25">
      <c r="L81370" s="9"/>
      <c r="M81370" s="9"/>
      <c r="N81370" s="9"/>
    </row>
    <row r="81371" spans="12:14" x14ac:dyDescent="0.25">
      <c r="L81371" s="9"/>
      <c r="M81371" s="9"/>
      <c r="N81371" s="9"/>
    </row>
    <row r="81372" spans="12:14" x14ac:dyDescent="0.25">
      <c r="L81372" s="9"/>
      <c r="M81372" s="9"/>
      <c r="N81372" s="9"/>
    </row>
    <row r="81373" spans="12:14" x14ac:dyDescent="0.25">
      <c r="L81373" s="9"/>
      <c r="M81373" s="9"/>
      <c r="N81373" s="9"/>
    </row>
    <row r="81374" spans="12:14" x14ac:dyDescent="0.25">
      <c r="L81374" s="9"/>
      <c r="M81374" s="9"/>
      <c r="N81374" s="9"/>
    </row>
    <row r="81375" spans="12:14" x14ac:dyDescent="0.25">
      <c r="L81375" s="9"/>
      <c r="M81375" s="9"/>
      <c r="N81375" s="9"/>
    </row>
    <row r="81376" spans="12:14" x14ac:dyDescent="0.25">
      <c r="L81376" s="9"/>
      <c r="M81376" s="9"/>
      <c r="N81376" s="9"/>
    </row>
    <row r="81377" spans="12:14" x14ac:dyDescent="0.25">
      <c r="L81377" s="9"/>
      <c r="M81377" s="9"/>
      <c r="N81377" s="9"/>
    </row>
    <row r="81378" spans="12:14" x14ac:dyDescent="0.25">
      <c r="L81378" s="9"/>
      <c r="M81378" s="9"/>
      <c r="N81378" s="9"/>
    </row>
    <row r="81379" spans="12:14" x14ac:dyDescent="0.25">
      <c r="L81379" s="9"/>
      <c r="M81379" s="9"/>
      <c r="N81379" s="9"/>
    </row>
    <row r="81380" spans="12:14" x14ac:dyDescent="0.25">
      <c r="L81380" s="9"/>
      <c r="M81380" s="9"/>
      <c r="N81380" s="9"/>
    </row>
    <row r="81381" spans="12:14" x14ac:dyDescent="0.25">
      <c r="L81381" s="9"/>
      <c r="M81381" s="9"/>
      <c r="N81381" s="9"/>
    </row>
    <row r="81382" spans="12:14" x14ac:dyDescent="0.25">
      <c r="L81382" s="9"/>
      <c r="M81382" s="9"/>
      <c r="N81382" s="9"/>
    </row>
    <row r="81383" spans="12:14" x14ac:dyDescent="0.25">
      <c r="L81383" s="9"/>
      <c r="M81383" s="9"/>
      <c r="N81383" s="9"/>
    </row>
    <row r="81384" spans="12:14" x14ac:dyDescent="0.25">
      <c r="L81384" s="9"/>
      <c r="M81384" s="9"/>
      <c r="N81384" s="9"/>
    </row>
    <row r="81385" spans="12:14" x14ac:dyDescent="0.25">
      <c r="L81385" s="9"/>
      <c r="M81385" s="9"/>
      <c r="N81385" s="9"/>
    </row>
    <row r="81386" spans="12:14" x14ac:dyDescent="0.25">
      <c r="L81386" s="9"/>
      <c r="M81386" s="9"/>
      <c r="N81386" s="9"/>
    </row>
    <row r="81387" spans="12:14" x14ac:dyDescent="0.25">
      <c r="L81387" s="9"/>
      <c r="M81387" s="9"/>
      <c r="N81387" s="9"/>
    </row>
    <row r="81388" spans="12:14" x14ac:dyDescent="0.25">
      <c r="L81388" s="9"/>
      <c r="M81388" s="9"/>
      <c r="N81388" s="9"/>
    </row>
    <row r="81389" spans="12:14" x14ac:dyDescent="0.25">
      <c r="L81389" s="9"/>
      <c r="M81389" s="9"/>
      <c r="N81389" s="9"/>
    </row>
    <row r="81390" spans="12:14" x14ac:dyDescent="0.25">
      <c r="L81390" s="9"/>
      <c r="M81390" s="9"/>
      <c r="N81390" s="9"/>
    </row>
    <row r="81391" spans="12:14" x14ac:dyDescent="0.25">
      <c r="L81391" s="9"/>
      <c r="M81391" s="9"/>
      <c r="N81391" s="9"/>
    </row>
    <row r="81392" spans="12:14" x14ac:dyDescent="0.25">
      <c r="L81392" s="9"/>
      <c r="M81392" s="9"/>
      <c r="N81392" s="9"/>
    </row>
    <row r="81393" spans="12:14" x14ac:dyDescent="0.25">
      <c r="L81393" s="9"/>
      <c r="M81393" s="9"/>
      <c r="N81393" s="9"/>
    </row>
    <row r="81394" spans="12:14" x14ac:dyDescent="0.25">
      <c r="L81394" s="9"/>
      <c r="M81394" s="9"/>
      <c r="N81394" s="9"/>
    </row>
    <row r="81395" spans="12:14" x14ac:dyDescent="0.25">
      <c r="L81395" s="9"/>
      <c r="M81395" s="9"/>
      <c r="N81395" s="9"/>
    </row>
    <row r="81396" spans="12:14" x14ac:dyDescent="0.25">
      <c r="L81396" s="9"/>
      <c r="M81396" s="9"/>
      <c r="N81396" s="9"/>
    </row>
    <row r="81397" spans="12:14" x14ac:dyDescent="0.25">
      <c r="L81397" s="9"/>
      <c r="M81397" s="9"/>
      <c r="N81397" s="9"/>
    </row>
    <row r="81398" spans="12:14" x14ac:dyDescent="0.25">
      <c r="L81398" s="9"/>
      <c r="M81398" s="9"/>
      <c r="N81398" s="9"/>
    </row>
    <row r="81399" spans="12:14" x14ac:dyDescent="0.25">
      <c r="L81399" s="9"/>
      <c r="M81399" s="9"/>
      <c r="N81399" s="9"/>
    </row>
    <row r="81400" spans="12:14" x14ac:dyDescent="0.25">
      <c r="L81400" s="9"/>
      <c r="M81400" s="9"/>
      <c r="N81400" s="9"/>
    </row>
    <row r="81401" spans="12:14" x14ac:dyDescent="0.25">
      <c r="L81401" s="9"/>
      <c r="M81401" s="9"/>
      <c r="N81401" s="9"/>
    </row>
    <row r="81402" spans="12:14" x14ac:dyDescent="0.25">
      <c r="L81402" s="9"/>
      <c r="M81402" s="9"/>
      <c r="N81402" s="9"/>
    </row>
    <row r="81403" spans="12:14" x14ac:dyDescent="0.25">
      <c r="L81403" s="9"/>
      <c r="M81403" s="9"/>
      <c r="N81403" s="9"/>
    </row>
    <row r="81404" spans="12:14" x14ac:dyDescent="0.25">
      <c r="L81404" s="9"/>
      <c r="M81404" s="9"/>
      <c r="N81404" s="9"/>
    </row>
    <row r="81405" spans="12:14" x14ac:dyDescent="0.25">
      <c r="L81405" s="9"/>
      <c r="M81405" s="9"/>
      <c r="N81405" s="9"/>
    </row>
    <row r="81406" spans="12:14" x14ac:dyDescent="0.25">
      <c r="L81406" s="9"/>
      <c r="M81406" s="9"/>
      <c r="N81406" s="9"/>
    </row>
    <row r="81407" spans="12:14" x14ac:dyDescent="0.25">
      <c r="L81407" s="9"/>
      <c r="M81407" s="9"/>
      <c r="N81407" s="9"/>
    </row>
    <row r="81408" spans="12:14" x14ac:dyDescent="0.25">
      <c r="L81408" s="9"/>
      <c r="M81408" s="9"/>
      <c r="N81408" s="9"/>
    </row>
    <row r="81409" spans="12:14" x14ac:dyDescent="0.25">
      <c r="L81409" s="9"/>
      <c r="M81409" s="9"/>
      <c r="N81409" s="9"/>
    </row>
    <row r="81410" spans="12:14" x14ac:dyDescent="0.25">
      <c r="L81410" s="9"/>
      <c r="M81410" s="9"/>
      <c r="N81410" s="9"/>
    </row>
    <row r="81411" spans="12:14" x14ac:dyDescent="0.25">
      <c r="L81411" s="9"/>
      <c r="M81411" s="9"/>
      <c r="N81411" s="9"/>
    </row>
    <row r="81412" spans="12:14" x14ac:dyDescent="0.25">
      <c r="L81412" s="9"/>
      <c r="M81412" s="9"/>
      <c r="N81412" s="9"/>
    </row>
    <row r="81413" spans="12:14" x14ac:dyDescent="0.25">
      <c r="L81413" s="9"/>
      <c r="M81413" s="9"/>
      <c r="N81413" s="9"/>
    </row>
    <row r="81414" spans="12:14" x14ac:dyDescent="0.25">
      <c r="L81414" s="9"/>
      <c r="M81414" s="9"/>
      <c r="N81414" s="9"/>
    </row>
    <row r="81415" spans="12:14" x14ac:dyDescent="0.25">
      <c r="L81415" s="9"/>
      <c r="M81415" s="9"/>
      <c r="N81415" s="9"/>
    </row>
    <row r="81416" spans="12:14" x14ac:dyDescent="0.25">
      <c r="L81416" s="9"/>
      <c r="M81416" s="9"/>
      <c r="N81416" s="9"/>
    </row>
    <row r="81417" spans="12:14" x14ac:dyDescent="0.25">
      <c r="L81417" s="9"/>
      <c r="M81417" s="9"/>
      <c r="N81417" s="9"/>
    </row>
    <row r="81418" spans="12:14" x14ac:dyDescent="0.25">
      <c r="L81418" s="9"/>
      <c r="M81418" s="9"/>
      <c r="N81418" s="9"/>
    </row>
    <row r="81419" spans="12:14" x14ac:dyDescent="0.25">
      <c r="L81419" s="9"/>
      <c r="M81419" s="9"/>
      <c r="N81419" s="9"/>
    </row>
    <row r="81420" spans="12:14" x14ac:dyDescent="0.25">
      <c r="L81420" s="9"/>
      <c r="M81420" s="9"/>
      <c r="N81420" s="9"/>
    </row>
    <row r="81421" spans="12:14" x14ac:dyDescent="0.25">
      <c r="L81421" s="9"/>
      <c r="M81421" s="9"/>
      <c r="N81421" s="9"/>
    </row>
    <row r="81422" spans="12:14" x14ac:dyDescent="0.25">
      <c r="L81422" s="9"/>
      <c r="M81422" s="9"/>
      <c r="N81422" s="9"/>
    </row>
    <row r="81423" spans="12:14" x14ac:dyDescent="0.25">
      <c r="L81423" s="9"/>
      <c r="M81423" s="9"/>
      <c r="N81423" s="9"/>
    </row>
    <row r="81424" spans="12:14" x14ac:dyDescent="0.25">
      <c r="L81424" s="9"/>
      <c r="M81424" s="9"/>
      <c r="N81424" s="9"/>
    </row>
    <row r="81425" spans="12:14" x14ac:dyDescent="0.25">
      <c r="L81425" s="9"/>
      <c r="M81425" s="9"/>
      <c r="N81425" s="9"/>
    </row>
    <row r="81426" spans="12:14" x14ac:dyDescent="0.25">
      <c r="L81426" s="9"/>
      <c r="M81426" s="9"/>
      <c r="N81426" s="9"/>
    </row>
    <row r="81427" spans="12:14" x14ac:dyDescent="0.25">
      <c r="L81427" s="9"/>
      <c r="M81427" s="9"/>
      <c r="N81427" s="9"/>
    </row>
    <row r="81428" spans="12:14" x14ac:dyDescent="0.25">
      <c r="L81428" s="9"/>
      <c r="M81428" s="9"/>
      <c r="N81428" s="9"/>
    </row>
    <row r="81429" spans="12:14" x14ac:dyDescent="0.25">
      <c r="L81429" s="9"/>
      <c r="M81429" s="9"/>
      <c r="N81429" s="9"/>
    </row>
    <row r="81430" spans="12:14" x14ac:dyDescent="0.25">
      <c r="L81430" s="9"/>
      <c r="M81430" s="9"/>
      <c r="N81430" s="9"/>
    </row>
    <row r="81431" spans="12:14" x14ac:dyDescent="0.25">
      <c r="L81431" s="9"/>
      <c r="M81431" s="9"/>
      <c r="N81431" s="9"/>
    </row>
    <row r="81432" spans="12:14" x14ac:dyDescent="0.25">
      <c r="L81432" s="9"/>
      <c r="M81432" s="9"/>
      <c r="N81432" s="9"/>
    </row>
    <row r="81433" spans="12:14" x14ac:dyDescent="0.25">
      <c r="L81433" s="9"/>
      <c r="M81433" s="9"/>
      <c r="N81433" s="9"/>
    </row>
    <row r="81434" spans="12:14" x14ac:dyDescent="0.25">
      <c r="L81434" s="9"/>
      <c r="M81434" s="9"/>
      <c r="N81434" s="9"/>
    </row>
    <row r="81435" spans="12:14" x14ac:dyDescent="0.25">
      <c r="L81435" s="9"/>
      <c r="M81435" s="9"/>
      <c r="N81435" s="9"/>
    </row>
    <row r="81436" spans="12:14" x14ac:dyDescent="0.25">
      <c r="L81436" s="9"/>
      <c r="M81436" s="9"/>
      <c r="N81436" s="9"/>
    </row>
    <row r="81437" spans="12:14" x14ac:dyDescent="0.25">
      <c r="L81437" s="9"/>
      <c r="M81437" s="9"/>
      <c r="N81437" s="9"/>
    </row>
    <row r="81438" spans="12:14" x14ac:dyDescent="0.25">
      <c r="L81438" s="9"/>
      <c r="M81438" s="9"/>
      <c r="N81438" s="9"/>
    </row>
    <row r="81439" spans="12:14" x14ac:dyDescent="0.25">
      <c r="L81439" s="9"/>
      <c r="M81439" s="9"/>
      <c r="N81439" s="9"/>
    </row>
    <row r="81440" spans="12:14" x14ac:dyDescent="0.25">
      <c r="L81440" s="9"/>
      <c r="M81440" s="9"/>
      <c r="N81440" s="9"/>
    </row>
    <row r="81441" spans="12:14" x14ac:dyDescent="0.25">
      <c r="L81441" s="9"/>
      <c r="M81441" s="9"/>
      <c r="N81441" s="9"/>
    </row>
    <row r="81442" spans="12:14" x14ac:dyDescent="0.25">
      <c r="L81442" s="9"/>
      <c r="M81442" s="9"/>
      <c r="N81442" s="9"/>
    </row>
    <row r="81443" spans="12:14" x14ac:dyDescent="0.25">
      <c r="L81443" s="9"/>
      <c r="M81443" s="9"/>
      <c r="N81443" s="9"/>
    </row>
    <row r="81444" spans="12:14" x14ac:dyDescent="0.25">
      <c r="L81444" s="9"/>
      <c r="M81444" s="9"/>
      <c r="N81444" s="9"/>
    </row>
    <row r="81445" spans="12:14" x14ac:dyDescent="0.25">
      <c r="L81445" s="9"/>
      <c r="M81445" s="9"/>
      <c r="N81445" s="9"/>
    </row>
    <row r="81446" spans="12:14" x14ac:dyDescent="0.25">
      <c r="L81446" s="9"/>
      <c r="M81446" s="9"/>
      <c r="N81446" s="9"/>
    </row>
    <row r="81447" spans="12:14" x14ac:dyDescent="0.25">
      <c r="L81447" s="9"/>
      <c r="M81447" s="9"/>
      <c r="N81447" s="9"/>
    </row>
    <row r="81448" spans="12:14" x14ac:dyDescent="0.25">
      <c r="L81448" s="9"/>
      <c r="M81448" s="9"/>
      <c r="N81448" s="9"/>
    </row>
    <row r="81449" spans="12:14" x14ac:dyDescent="0.25">
      <c r="L81449" s="9"/>
      <c r="M81449" s="9"/>
      <c r="N81449" s="9"/>
    </row>
    <row r="81450" spans="12:14" x14ac:dyDescent="0.25">
      <c r="L81450" s="9"/>
      <c r="M81450" s="9"/>
      <c r="N81450" s="9"/>
    </row>
    <row r="81451" spans="12:14" x14ac:dyDescent="0.25">
      <c r="L81451" s="9"/>
      <c r="M81451" s="9"/>
      <c r="N81451" s="9"/>
    </row>
    <row r="81452" spans="12:14" x14ac:dyDescent="0.25">
      <c r="L81452" s="9"/>
      <c r="M81452" s="9"/>
      <c r="N81452" s="9"/>
    </row>
    <row r="81453" spans="12:14" x14ac:dyDescent="0.25">
      <c r="L81453" s="9"/>
      <c r="M81453" s="9"/>
      <c r="N81453" s="9"/>
    </row>
    <row r="81454" spans="12:14" x14ac:dyDescent="0.25">
      <c r="L81454" s="9"/>
      <c r="M81454" s="9"/>
      <c r="N81454" s="9"/>
    </row>
    <row r="81455" spans="12:14" x14ac:dyDescent="0.25">
      <c r="L81455" s="9"/>
      <c r="M81455" s="9"/>
      <c r="N81455" s="9"/>
    </row>
    <row r="81456" spans="12:14" x14ac:dyDescent="0.25">
      <c r="L81456" s="9"/>
      <c r="M81456" s="9"/>
      <c r="N81456" s="9"/>
    </row>
    <row r="81457" spans="12:14" x14ac:dyDescent="0.25">
      <c r="L81457" s="9"/>
      <c r="M81457" s="9"/>
      <c r="N81457" s="9"/>
    </row>
    <row r="81458" spans="12:14" x14ac:dyDescent="0.25">
      <c r="L81458" s="9"/>
      <c r="M81458" s="9"/>
      <c r="N81458" s="9"/>
    </row>
    <row r="81459" spans="12:14" x14ac:dyDescent="0.25">
      <c r="L81459" s="9"/>
      <c r="M81459" s="9"/>
      <c r="N81459" s="9"/>
    </row>
    <row r="81460" spans="12:14" x14ac:dyDescent="0.25">
      <c r="L81460" s="9"/>
      <c r="M81460" s="9"/>
      <c r="N81460" s="9"/>
    </row>
    <row r="81461" spans="12:14" x14ac:dyDescent="0.25">
      <c r="L81461" s="9"/>
      <c r="M81461" s="9"/>
      <c r="N81461" s="9"/>
    </row>
    <row r="81462" spans="12:14" x14ac:dyDescent="0.25">
      <c r="L81462" s="9"/>
      <c r="M81462" s="9"/>
      <c r="N81462" s="9"/>
    </row>
    <row r="81463" spans="12:14" x14ac:dyDescent="0.25">
      <c r="L81463" s="9"/>
      <c r="M81463" s="9"/>
      <c r="N81463" s="9"/>
    </row>
    <row r="81464" spans="12:14" x14ac:dyDescent="0.25">
      <c r="L81464" s="9"/>
      <c r="M81464" s="9"/>
      <c r="N81464" s="9"/>
    </row>
    <row r="81465" spans="12:14" x14ac:dyDescent="0.25">
      <c r="L81465" s="9"/>
      <c r="M81465" s="9"/>
      <c r="N81465" s="9"/>
    </row>
    <row r="81466" spans="12:14" x14ac:dyDescent="0.25">
      <c r="L81466" s="9"/>
      <c r="M81466" s="9"/>
      <c r="N81466" s="9"/>
    </row>
    <row r="81467" spans="12:14" x14ac:dyDescent="0.25">
      <c r="L81467" s="9"/>
      <c r="M81467" s="9"/>
      <c r="N81467" s="9"/>
    </row>
    <row r="81468" spans="12:14" x14ac:dyDescent="0.25">
      <c r="L81468" s="9"/>
      <c r="M81468" s="9"/>
      <c r="N81468" s="9"/>
    </row>
    <row r="81469" spans="12:14" x14ac:dyDescent="0.25">
      <c r="L81469" s="9"/>
      <c r="M81469" s="9"/>
      <c r="N81469" s="9"/>
    </row>
    <row r="81470" spans="12:14" x14ac:dyDescent="0.25">
      <c r="L81470" s="9"/>
      <c r="M81470" s="9"/>
      <c r="N81470" s="9"/>
    </row>
    <row r="81471" spans="12:14" x14ac:dyDescent="0.25">
      <c r="L81471" s="9"/>
      <c r="M81471" s="9"/>
      <c r="N81471" s="9"/>
    </row>
    <row r="81472" spans="12:14" x14ac:dyDescent="0.25">
      <c r="L81472" s="9"/>
      <c r="M81472" s="9"/>
      <c r="N81472" s="9"/>
    </row>
    <row r="81473" spans="12:14" x14ac:dyDescent="0.25">
      <c r="L81473" s="9"/>
      <c r="M81473" s="9"/>
      <c r="N81473" s="9"/>
    </row>
    <row r="81474" spans="12:14" x14ac:dyDescent="0.25">
      <c r="L81474" s="9"/>
      <c r="M81474" s="9"/>
      <c r="N81474" s="9"/>
    </row>
    <row r="81475" spans="12:14" x14ac:dyDescent="0.25">
      <c r="L81475" s="9"/>
      <c r="M81475" s="9"/>
      <c r="N81475" s="9"/>
    </row>
    <row r="81476" spans="12:14" x14ac:dyDescent="0.25">
      <c r="L81476" s="9"/>
      <c r="M81476" s="9"/>
      <c r="N81476" s="9"/>
    </row>
    <row r="81477" spans="12:14" x14ac:dyDescent="0.25">
      <c r="L81477" s="9"/>
      <c r="M81477" s="9"/>
      <c r="N81477" s="9"/>
    </row>
    <row r="81478" spans="12:14" x14ac:dyDescent="0.25">
      <c r="L81478" s="9"/>
      <c r="M81478" s="9"/>
      <c r="N81478" s="9"/>
    </row>
    <row r="81479" spans="12:14" x14ac:dyDescent="0.25">
      <c r="L81479" s="9"/>
      <c r="M81479" s="9"/>
      <c r="N81479" s="9"/>
    </row>
    <row r="81480" spans="12:14" x14ac:dyDescent="0.25">
      <c r="L81480" s="9"/>
      <c r="M81480" s="9"/>
      <c r="N81480" s="9"/>
    </row>
    <row r="81481" spans="12:14" x14ac:dyDescent="0.25">
      <c r="L81481" s="9"/>
      <c r="M81481" s="9"/>
      <c r="N81481" s="9"/>
    </row>
    <row r="81482" spans="12:14" x14ac:dyDescent="0.25">
      <c r="L81482" s="9"/>
      <c r="M81482" s="9"/>
      <c r="N81482" s="9"/>
    </row>
    <row r="81483" spans="12:14" x14ac:dyDescent="0.25">
      <c r="L81483" s="9"/>
      <c r="M81483" s="9"/>
      <c r="N81483" s="9"/>
    </row>
    <row r="81484" spans="12:14" x14ac:dyDescent="0.25">
      <c r="L81484" s="9"/>
      <c r="M81484" s="9"/>
      <c r="N81484" s="9"/>
    </row>
    <row r="81485" spans="12:14" x14ac:dyDescent="0.25">
      <c r="L81485" s="9"/>
      <c r="M81485" s="9"/>
      <c r="N81485" s="9"/>
    </row>
    <row r="81486" spans="12:14" x14ac:dyDescent="0.25">
      <c r="L81486" s="9"/>
      <c r="M81486" s="9"/>
      <c r="N81486" s="9"/>
    </row>
    <row r="81487" spans="12:14" x14ac:dyDescent="0.25">
      <c r="L81487" s="9"/>
      <c r="M81487" s="9"/>
      <c r="N81487" s="9"/>
    </row>
    <row r="81488" spans="12:14" x14ac:dyDescent="0.25">
      <c r="L81488" s="9"/>
      <c r="M81488" s="9"/>
      <c r="N81488" s="9"/>
    </row>
    <row r="81489" spans="12:14" x14ac:dyDescent="0.25">
      <c r="L81489" s="9"/>
      <c r="M81489" s="9"/>
      <c r="N81489" s="9"/>
    </row>
    <row r="81490" spans="12:14" x14ac:dyDescent="0.25">
      <c r="L81490" s="9"/>
      <c r="M81490" s="9"/>
      <c r="N81490" s="9"/>
    </row>
    <row r="81491" spans="12:14" x14ac:dyDescent="0.25">
      <c r="L81491" s="9"/>
      <c r="M81491" s="9"/>
      <c r="N81491" s="9"/>
    </row>
    <row r="81492" spans="12:14" x14ac:dyDescent="0.25">
      <c r="L81492" s="9"/>
      <c r="M81492" s="9"/>
      <c r="N81492" s="9"/>
    </row>
    <row r="81493" spans="12:14" x14ac:dyDescent="0.25">
      <c r="L81493" s="9"/>
      <c r="M81493" s="9"/>
      <c r="N81493" s="9"/>
    </row>
    <row r="81494" spans="12:14" x14ac:dyDescent="0.25">
      <c r="L81494" s="9"/>
      <c r="M81494" s="9"/>
      <c r="N81494" s="9"/>
    </row>
    <row r="81495" spans="12:14" x14ac:dyDescent="0.25">
      <c r="L81495" s="9"/>
      <c r="M81495" s="9"/>
      <c r="N81495" s="9"/>
    </row>
    <row r="81496" spans="12:14" x14ac:dyDescent="0.25">
      <c r="L81496" s="9"/>
      <c r="M81496" s="9"/>
      <c r="N81496" s="9"/>
    </row>
    <row r="81497" spans="12:14" x14ac:dyDescent="0.25">
      <c r="L81497" s="9"/>
      <c r="M81497" s="9"/>
      <c r="N81497" s="9"/>
    </row>
    <row r="81498" spans="12:14" x14ac:dyDescent="0.25">
      <c r="L81498" s="9"/>
      <c r="M81498" s="9"/>
      <c r="N81498" s="9"/>
    </row>
    <row r="81499" spans="12:14" x14ac:dyDescent="0.25">
      <c r="L81499" s="9"/>
      <c r="M81499" s="9"/>
      <c r="N81499" s="9"/>
    </row>
    <row r="81500" spans="12:14" x14ac:dyDescent="0.25">
      <c r="L81500" s="9"/>
      <c r="M81500" s="9"/>
      <c r="N81500" s="9"/>
    </row>
    <row r="81501" spans="12:14" x14ac:dyDescent="0.25">
      <c r="L81501" s="9"/>
      <c r="M81501" s="9"/>
      <c r="N81501" s="9"/>
    </row>
    <row r="81502" spans="12:14" x14ac:dyDescent="0.25">
      <c r="L81502" s="9"/>
      <c r="M81502" s="9"/>
      <c r="N81502" s="9"/>
    </row>
    <row r="81503" spans="12:14" x14ac:dyDescent="0.25">
      <c r="L81503" s="9"/>
      <c r="M81503" s="9"/>
      <c r="N81503" s="9"/>
    </row>
    <row r="81504" spans="12:14" x14ac:dyDescent="0.25">
      <c r="L81504" s="9"/>
      <c r="M81504" s="9"/>
      <c r="N81504" s="9"/>
    </row>
    <row r="81505" spans="12:14" x14ac:dyDescent="0.25">
      <c r="L81505" s="9"/>
      <c r="M81505" s="9"/>
      <c r="N81505" s="9"/>
    </row>
    <row r="81506" spans="12:14" x14ac:dyDescent="0.25">
      <c r="L81506" s="9"/>
      <c r="M81506" s="9"/>
      <c r="N81506" s="9"/>
    </row>
    <row r="81507" spans="12:14" x14ac:dyDescent="0.25">
      <c r="L81507" s="9"/>
      <c r="M81507" s="9"/>
      <c r="N81507" s="9"/>
    </row>
    <row r="81508" spans="12:14" x14ac:dyDescent="0.25">
      <c r="L81508" s="9"/>
      <c r="M81508" s="9"/>
      <c r="N81508" s="9"/>
    </row>
    <row r="81509" spans="12:14" x14ac:dyDescent="0.25">
      <c r="L81509" s="9"/>
      <c r="M81509" s="9"/>
      <c r="N81509" s="9"/>
    </row>
    <row r="81510" spans="12:14" x14ac:dyDescent="0.25">
      <c r="L81510" s="9"/>
      <c r="M81510" s="9"/>
      <c r="N81510" s="9"/>
    </row>
    <row r="81511" spans="12:14" x14ac:dyDescent="0.25">
      <c r="L81511" s="9"/>
      <c r="M81511" s="9"/>
      <c r="N81511" s="9"/>
    </row>
    <row r="81512" spans="12:14" x14ac:dyDescent="0.25">
      <c r="L81512" s="9"/>
      <c r="M81512" s="9"/>
      <c r="N81512" s="9"/>
    </row>
    <row r="81513" spans="12:14" x14ac:dyDescent="0.25">
      <c r="L81513" s="9"/>
      <c r="M81513" s="9"/>
      <c r="N81513" s="9"/>
    </row>
    <row r="81514" spans="12:14" x14ac:dyDescent="0.25">
      <c r="L81514" s="9"/>
      <c r="M81514" s="9"/>
      <c r="N81514" s="9"/>
    </row>
    <row r="81515" spans="12:14" x14ac:dyDescent="0.25">
      <c r="L81515" s="9"/>
      <c r="M81515" s="9"/>
      <c r="N81515" s="9"/>
    </row>
    <row r="81516" spans="12:14" x14ac:dyDescent="0.25">
      <c r="L81516" s="9"/>
      <c r="M81516" s="9"/>
      <c r="N81516" s="9"/>
    </row>
    <row r="81517" spans="12:14" x14ac:dyDescent="0.25">
      <c r="L81517" s="9"/>
      <c r="M81517" s="9"/>
      <c r="N81517" s="9"/>
    </row>
    <row r="81518" spans="12:14" x14ac:dyDescent="0.25">
      <c r="L81518" s="9"/>
      <c r="M81518" s="9"/>
      <c r="N81518" s="9"/>
    </row>
    <row r="81519" spans="12:14" x14ac:dyDescent="0.25">
      <c r="L81519" s="9"/>
      <c r="M81519" s="9"/>
      <c r="N81519" s="9"/>
    </row>
    <row r="81520" spans="12:14" x14ac:dyDescent="0.25">
      <c r="L81520" s="9"/>
      <c r="M81520" s="9"/>
      <c r="N81520" s="9"/>
    </row>
    <row r="81521" spans="12:14" x14ac:dyDescent="0.25">
      <c r="L81521" s="9"/>
      <c r="M81521" s="9"/>
      <c r="N81521" s="9"/>
    </row>
    <row r="81522" spans="12:14" x14ac:dyDescent="0.25">
      <c r="L81522" s="9"/>
      <c r="M81522" s="9"/>
      <c r="N81522" s="9"/>
    </row>
    <row r="81523" spans="12:14" x14ac:dyDescent="0.25">
      <c r="L81523" s="9"/>
      <c r="M81523" s="9"/>
      <c r="N81523" s="9"/>
    </row>
    <row r="81524" spans="12:14" x14ac:dyDescent="0.25">
      <c r="L81524" s="9"/>
      <c r="M81524" s="9"/>
      <c r="N81524" s="9"/>
    </row>
    <row r="81525" spans="12:14" x14ac:dyDescent="0.25">
      <c r="L81525" s="9"/>
      <c r="M81525" s="9"/>
      <c r="N81525" s="9"/>
    </row>
    <row r="81526" spans="12:14" x14ac:dyDescent="0.25">
      <c r="L81526" s="9"/>
      <c r="M81526" s="9"/>
      <c r="N81526" s="9"/>
    </row>
    <row r="81527" spans="12:14" x14ac:dyDescent="0.25">
      <c r="L81527" s="9"/>
      <c r="M81527" s="9"/>
      <c r="N81527" s="9"/>
    </row>
    <row r="81528" spans="12:14" x14ac:dyDescent="0.25">
      <c r="L81528" s="9"/>
      <c r="M81528" s="9"/>
      <c r="N81528" s="9"/>
    </row>
    <row r="81529" spans="12:14" x14ac:dyDescent="0.25">
      <c r="L81529" s="9"/>
      <c r="M81529" s="9"/>
      <c r="N81529" s="9"/>
    </row>
    <row r="81530" spans="12:14" x14ac:dyDescent="0.25">
      <c r="L81530" s="9"/>
      <c r="M81530" s="9"/>
      <c r="N81530" s="9"/>
    </row>
    <row r="81531" spans="12:14" x14ac:dyDescent="0.25">
      <c r="L81531" s="9"/>
      <c r="M81531" s="9"/>
      <c r="N81531" s="9"/>
    </row>
    <row r="81532" spans="12:14" x14ac:dyDescent="0.25">
      <c r="L81532" s="9"/>
      <c r="M81532" s="9"/>
      <c r="N81532" s="9"/>
    </row>
    <row r="81533" spans="12:14" x14ac:dyDescent="0.25">
      <c r="L81533" s="9"/>
      <c r="M81533" s="9"/>
      <c r="N81533" s="9"/>
    </row>
    <row r="81534" spans="12:14" x14ac:dyDescent="0.25">
      <c r="L81534" s="9"/>
      <c r="M81534" s="9"/>
      <c r="N81534" s="9"/>
    </row>
    <row r="81535" spans="12:14" x14ac:dyDescent="0.25">
      <c r="L81535" s="9"/>
      <c r="M81535" s="9"/>
      <c r="N81535" s="9"/>
    </row>
    <row r="81536" spans="12:14" x14ac:dyDescent="0.25">
      <c r="L81536" s="9"/>
      <c r="M81536" s="9"/>
      <c r="N81536" s="9"/>
    </row>
    <row r="81537" spans="12:14" x14ac:dyDescent="0.25">
      <c r="L81537" s="9"/>
      <c r="M81537" s="9"/>
      <c r="N81537" s="9"/>
    </row>
    <row r="81538" spans="12:14" x14ac:dyDescent="0.25">
      <c r="L81538" s="9"/>
      <c r="M81538" s="9"/>
      <c r="N81538" s="9"/>
    </row>
    <row r="81539" spans="12:14" x14ac:dyDescent="0.25">
      <c r="L81539" s="9"/>
      <c r="M81539" s="9"/>
      <c r="N81539" s="9"/>
    </row>
    <row r="81540" spans="12:14" x14ac:dyDescent="0.25">
      <c r="L81540" s="9"/>
      <c r="M81540" s="9"/>
      <c r="N81540" s="9"/>
    </row>
    <row r="81541" spans="12:14" x14ac:dyDescent="0.25">
      <c r="L81541" s="9"/>
      <c r="M81541" s="9"/>
      <c r="N81541" s="9"/>
    </row>
    <row r="81542" spans="12:14" x14ac:dyDescent="0.25">
      <c r="L81542" s="9"/>
      <c r="M81542" s="9"/>
      <c r="N81542" s="9"/>
    </row>
    <row r="81543" spans="12:14" x14ac:dyDescent="0.25">
      <c r="L81543" s="9"/>
      <c r="M81543" s="9"/>
      <c r="N81543" s="9"/>
    </row>
    <row r="81544" spans="12:14" x14ac:dyDescent="0.25">
      <c r="L81544" s="9"/>
      <c r="M81544" s="9"/>
      <c r="N81544" s="9"/>
    </row>
    <row r="81545" spans="12:14" x14ac:dyDescent="0.25">
      <c r="L81545" s="9"/>
      <c r="M81545" s="9"/>
      <c r="N81545" s="9"/>
    </row>
    <row r="81546" spans="12:14" x14ac:dyDescent="0.25">
      <c r="L81546" s="9"/>
      <c r="M81546" s="9"/>
      <c r="N81546" s="9"/>
    </row>
    <row r="81547" spans="12:14" x14ac:dyDescent="0.25">
      <c r="L81547" s="9"/>
      <c r="M81547" s="9"/>
      <c r="N81547" s="9"/>
    </row>
    <row r="81548" spans="12:14" x14ac:dyDescent="0.25">
      <c r="L81548" s="9"/>
      <c r="M81548" s="9"/>
      <c r="N81548" s="9"/>
    </row>
    <row r="81549" spans="12:14" x14ac:dyDescent="0.25">
      <c r="L81549" s="9"/>
      <c r="M81549" s="9"/>
      <c r="N81549" s="9"/>
    </row>
    <row r="81550" spans="12:14" x14ac:dyDescent="0.25">
      <c r="L81550" s="9"/>
      <c r="M81550" s="9"/>
      <c r="N81550" s="9"/>
    </row>
    <row r="81551" spans="12:14" x14ac:dyDescent="0.25">
      <c r="L81551" s="9"/>
      <c r="M81551" s="9"/>
      <c r="N81551" s="9"/>
    </row>
    <row r="81552" spans="12:14" x14ac:dyDescent="0.25">
      <c r="L81552" s="9"/>
      <c r="M81552" s="9"/>
      <c r="N81552" s="9"/>
    </row>
    <row r="81553" spans="12:14" x14ac:dyDescent="0.25">
      <c r="L81553" s="9"/>
      <c r="M81553" s="9"/>
      <c r="N81553" s="9"/>
    </row>
    <row r="81554" spans="12:14" x14ac:dyDescent="0.25">
      <c r="L81554" s="9"/>
      <c r="M81554" s="9"/>
      <c r="N81554" s="9"/>
    </row>
    <row r="81555" spans="12:14" x14ac:dyDescent="0.25">
      <c r="L81555" s="9"/>
      <c r="M81555" s="9"/>
      <c r="N81555" s="9"/>
    </row>
    <row r="81556" spans="12:14" x14ac:dyDescent="0.25">
      <c r="L81556" s="9"/>
      <c r="M81556" s="9"/>
      <c r="N81556" s="9"/>
    </row>
    <row r="81557" spans="12:14" x14ac:dyDescent="0.25">
      <c r="L81557" s="9"/>
      <c r="M81557" s="9"/>
      <c r="N81557" s="9"/>
    </row>
    <row r="81558" spans="12:14" x14ac:dyDescent="0.25">
      <c r="L81558" s="9"/>
      <c r="M81558" s="9"/>
      <c r="N81558" s="9"/>
    </row>
    <row r="81559" spans="12:14" x14ac:dyDescent="0.25">
      <c r="L81559" s="9"/>
      <c r="M81559" s="9"/>
      <c r="N81559" s="9"/>
    </row>
    <row r="81560" spans="12:14" x14ac:dyDescent="0.25">
      <c r="L81560" s="9"/>
      <c r="M81560" s="9"/>
      <c r="N81560" s="9"/>
    </row>
    <row r="81561" spans="12:14" x14ac:dyDescent="0.25">
      <c r="L81561" s="9"/>
      <c r="M81561" s="9"/>
      <c r="N81561" s="9"/>
    </row>
    <row r="81562" spans="12:14" x14ac:dyDescent="0.25">
      <c r="L81562" s="9"/>
      <c r="M81562" s="9"/>
      <c r="N81562" s="9"/>
    </row>
    <row r="81563" spans="12:14" x14ac:dyDescent="0.25">
      <c r="L81563" s="9"/>
      <c r="M81563" s="9"/>
      <c r="N81563" s="9"/>
    </row>
    <row r="81564" spans="12:14" x14ac:dyDescent="0.25">
      <c r="L81564" s="9"/>
      <c r="M81564" s="9"/>
      <c r="N81564" s="9"/>
    </row>
    <row r="81565" spans="12:14" x14ac:dyDescent="0.25">
      <c r="L81565" s="9"/>
      <c r="M81565" s="9"/>
      <c r="N81565" s="9"/>
    </row>
    <row r="81566" spans="12:14" x14ac:dyDescent="0.25">
      <c r="L81566" s="9"/>
      <c r="M81566" s="9"/>
      <c r="N81566" s="9"/>
    </row>
    <row r="81567" spans="12:14" x14ac:dyDescent="0.25">
      <c r="L81567" s="9"/>
      <c r="M81567" s="9"/>
      <c r="N81567" s="9"/>
    </row>
    <row r="81568" spans="12:14" x14ac:dyDescent="0.25">
      <c r="L81568" s="9"/>
      <c r="M81568" s="9"/>
      <c r="N81568" s="9"/>
    </row>
    <row r="81569" spans="12:14" x14ac:dyDescent="0.25">
      <c r="L81569" s="9"/>
      <c r="M81569" s="9"/>
      <c r="N81569" s="9"/>
    </row>
    <row r="81570" spans="12:14" x14ac:dyDescent="0.25">
      <c r="L81570" s="9"/>
      <c r="M81570" s="9"/>
      <c r="N81570" s="9"/>
    </row>
    <row r="81571" spans="12:14" x14ac:dyDescent="0.25">
      <c r="L81571" s="9"/>
      <c r="M81571" s="9"/>
      <c r="N81571" s="9"/>
    </row>
    <row r="81572" spans="12:14" x14ac:dyDescent="0.25">
      <c r="L81572" s="9"/>
      <c r="M81572" s="9"/>
      <c r="N81572" s="9"/>
    </row>
    <row r="81573" spans="12:14" x14ac:dyDescent="0.25">
      <c r="L81573" s="9"/>
      <c r="M81573" s="9"/>
      <c r="N81573" s="9"/>
    </row>
    <row r="81574" spans="12:14" x14ac:dyDescent="0.25">
      <c r="L81574" s="9"/>
      <c r="M81574" s="9"/>
      <c r="N81574" s="9"/>
    </row>
    <row r="81575" spans="12:14" x14ac:dyDescent="0.25">
      <c r="L81575" s="9"/>
      <c r="M81575" s="9"/>
      <c r="N81575" s="9"/>
    </row>
    <row r="81576" spans="12:14" x14ac:dyDescent="0.25">
      <c r="L81576" s="9"/>
      <c r="M81576" s="9"/>
      <c r="N81576" s="9"/>
    </row>
    <row r="81577" spans="12:14" x14ac:dyDescent="0.25">
      <c r="L81577" s="9"/>
      <c r="M81577" s="9"/>
      <c r="N81577" s="9"/>
    </row>
    <row r="81578" spans="12:14" x14ac:dyDescent="0.25">
      <c r="L81578" s="9"/>
      <c r="M81578" s="9"/>
      <c r="N81578" s="9"/>
    </row>
    <row r="81579" spans="12:14" x14ac:dyDescent="0.25">
      <c r="L81579" s="9"/>
      <c r="M81579" s="9"/>
      <c r="N81579" s="9"/>
    </row>
    <row r="81580" spans="12:14" x14ac:dyDescent="0.25">
      <c r="L81580" s="9"/>
      <c r="M81580" s="9"/>
      <c r="N81580" s="9"/>
    </row>
    <row r="81581" spans="12:14" x14ac:dyDescent="0.25">
      <c r="L81581" s="9"/>
      <c r="M81581" s="9"/>
      <c r="N81581" s="9"/>
    </row>
    <row r="81582" spans="12:14" x14ac:dyDescent="0.25">
      <c r="L81582" s="9"/>
      <c r="M81582" s="9"/>
      <c r="N81582" s="9"/>
    </row>
    <row r="81583" spans="12:14" x14ac:dyDescent="0.25">
      <c r="L81583" s="9"/>
      <c r="M81583" s="9"/>
      <c r="N81583" s="9"/>
    </row>
    <row r="81584" spans="12:14" x14ac:dyDescent="0.25">
      <c r="L81584" s="9"/>
      <c r="M81584" s="9"/>
      <c r="N81584" s="9"/>
    </row>
    <row r="81585" spans="12:14" x14ac:dyDescent="0.25">
      <c r="L81585" s="9"/>
      <c r="M81585" s="9"/>
      <c r="N81585" s="9"/>
    </row>
    <row r="81586" spans="12:14" x14ac:dyDescent="0.25">
      <c r="L81586" s="9"/>
      <c r="M81586" s="9"/>
      <c r="N81586" s="9"/>
    </row>
    <row r="81587" spans="12:14" x14ac:dyDescent="0.25">
      <c r="L81587" s="9"/>
      <c r="M81587" s="9"/>
      <c r="N81587" s="9"/>
    </row>
    <row r="81588" spans="12:14" x14ac:dyDescent="0.25">
      <c r="L81588" s="9"/>
      <c r="M81588" s="9"/>
      <c r="N81588" s="9"/>
    </row>
    <row r="81589" spans="12:14" x14ac:dyDescent="0.25">
      <c r="L81589" s="9"/>
      <c r="M81589" s="9"/>
      <c r="N81589" s="9"/>
    </row>
    <row r="81590" spans="12:14" x14ac:dyDescent="0.25">
      <c r="L81590" s="9"/>
      <c r="M81590" s="9"/>
      <c r="N81590" s="9"/>
    </row>
    <row r="81591" spans="12:14" x14ac:dyDescent="0.25">
      <c r="L81591" s="9"/>
      <c r="M81591" s="9"/>
      <c r="N81591" s="9"/>
    </row>
    <row r="81592" spans="12:14" x14ac:dyDescent="0.25">
      <c r="L81592" s="9"/>
      <c r="M81592" s="9"/>
      <c r="N81592" s="9"/>
    </row>
    <row r="81593" spans="12:14" x14ac:dyDescent="0.25">
      <c r="L81593" s="9"/>
      <c r="M81593" s="9"/>
      <c r="N81593" s="9"/>
    </row>
    <row r="81594" spans="12:14" x14ac:dyDescent="0.25">
      <c r="L81594" s="9"/>
      <c r="M81594" s="9"/>
      <c r="N81594" s="9"/>
    </row>
    <row r="81595" spans="12:14" x14ac:dyDescent="0.25">
      <c r="L81595" s="9"/>
      <c r="M81595" s="9"/>
      <c r="N81595" s="9"/>
    </row>
    <row r="81596" spans="12:14" x14ac:dyDescent="0.25">
      <c r="L81596" s="9"/>
      <c r="M81596" s="9"/>
      <c r="N81596" s="9"/>
    </row>
    <row r="81597" spans="12:14" x14ac:dyDescent="0.25">
      <c r="L81597" s="9"/>
      <c r="M81597" s="9"/>
      <c r="N81597" s="9"/>
    </row>
    <row r="81598" spans="12:14" x14ac:dyDescent="0.25">
      <c r="L81598" s="9"/>
      <c r="M81598" s="9"/>
      <c r="N81598" s="9"/>
    </row>
    <row r="81599" spans="12:14" x14ac:dyDescent="0.25">
      <c r="L81599" s="9"/>
      <c r="M81599" s="9"/>
      <c r="N81599" s="9"/>
    </row>
    <row r="81600" spans="12:14" x14ac:dyDescent="0.25">
      <c r="L81600" s="9"/>
      <c r="M81600" s="9"/>
      <c r="N81600" s="9"/>
    </row>
    <row r="81601" spans="12:14" x14ac:dyDescent="0.25">
      <c r="L81601" s="9"/>
      <c r="M81601" s="9"/>
      <c r="N81601" s="9"/>
    </row>
    <row r="81602" spans="12:14" x14ac:dyDescent="0.25">
      <c r="L81602" s="9"/>
      <c r="M81602" s="9"/>
      <c r="N81602" s="9"/>
    </row>
    <row r="81603" spans="12:14" x14ac:dyDescent="0.25">
      <c r="L81603" s="9"/>
      <c r="M81603" s="9"/>
      <c r="N81603" s="9"/>
    </row>
    <row r="81604" spans="12:14" x14ac:dyDescent="0.25">
      <c r="L81604" s="9"/>
      <c r="M81604" s="9"/>
      <c r="N81604" s="9"/>
    </row>
    <row r="81605" spans="12:14" x14ac:dyDescent="0.25">
      <c r="L81605" s="9"/>
      <c r="M81605" s="9"/>
      <c r="N81605" s="9"/>
    </row>
    <row r="81606" spans="12:14" x14ac:dyDescent="0.25">
      <c r="L81606" s="9"/>
      <c r="M81606" s="9"/>
      <c r="N81606" s="9"/>
    </row>
    <row r="81607" spans="12:14" x14ac:dyDescent="0.25">
      <c r="L81607" s="9"/>
      <c r="M81607" s="9"/>
      <c r="N81607" s="9"/>
    </row>
    <row r="81608" spans="12:14" x14ac:dyDescent="0.25">
      <c r="L81608" s="9"/>
      <c r="M81608" s="9"/>
      <c r="N81608" s="9"/>
    </row>
    <row r="81609" spans="12:14" x14ac:dyDescent="0.25">
      <c r="L81609" s="9"/>
      <c r="M81609" s="9"/>
      <c r="N81609" s="9"/>
    </row>
    <row r="81610" spans="12:14" x14ac:dyDescent="0.25">
      <c r="L81610" s="9"/>
      <c r="M81610" s="9"/>
      <c r="N81610" s="9"/>
    </row>
    <row r="81611" spans="12:14" x14ac:dyDescent="0.25">
      <c r="L81611" s="9"/>
      <c r="M81611" s="9"/>
      <c r="N81611" s="9"/>
    </row>
    <row r="81612" spans="12:14" x14ac:dyDescent="0.25">
      <c r="L81612" s="9"/>
      <c r="M81612" s="9"/>
      <c r="N81612" s="9"/>
    </row>
    <row r="81613" spans="12:14" x14ac:dyDescent="0.25">
      <c r="L81613" s="9"/>
      <c r="M81613" s="9"/>
      <c r="N81613" s="9"/>
    </row>
    <row r="81614" spans="12:14" x14ac:dyDescent="0.25">
      <c r="L81614" s="9"/>
      <c r="M81614" s="9"/>
      <c r="N81614" s="9"/>
    </row>
    <row r="81615" spans="12:14" x14ac:dyDescent="0.25">
      <c r="L81615" s="9"/>
      <c r="M81615" s="9"/>
      <c r="N81615" s="9"/>
    </row>
    <row r="81616" spans="12:14" x14ac:dyDescent="0.25">
      <c r="L81616" s="9"/>
      <c r="M81616" s="9"/>
      <c r="N81616" s="9"/>
    </row>
    <row r="81617" spans="12:14" x14ac:dyDescent="0.25">
      <c r="L81617" s="9"/>
      <c r="M81617" s="9"/>
      <c r="N81617" s="9"/>
    </row>
    <row r="81618" spans="12:14" x14ac:dyDescent="0.25">
      <c r="L81618" s="9"/>
      <c r="M81618" s="9"/>
      <c r="N81618" s="9"/>
    </row>
    <row r="81619" spans="12:14" x14ac:dyDescent="0.25">
      <c r="L81619" s="9"/>
      <c r="M81619" s="9"/>
      <c r="N81619" s="9"/>
    </row>
    <row r="81620" spans="12:14" x14ac:dyDescent="0.25">
      <c r="L81620" s="9"/>
      <c r="M81620" s="9"/>
      <c r="N81620" s="9"/>
    </row>
    <row r="81621" spans="12:14" x14ac:dyDescent="0.25">
      <c r="L81621" s="9"/>
      <c r="M81621" s="9"/>
      <c r="N81621" s="9"/>
    </row>
    <row r="81622" spans="12:14" x14ac:dyDescent="0.25">
      <c r="L81622" s="9"/>
      <c r="M81622" s="9"/>
      <c r="N81622" s="9"/>
    </row>
    <row r="81623" spans="12:14" x14ac:dyDescent="0.25">
      <c r="L81623" s="9"/>
      <c r="M81623" s="9"/>
      <c r="N81623" s="9"/>
    </row>
    <row r="81624" spans="12:14" x14ac:dyDescent="0.25">
      <c r="L81624" s="9"/>
      <c r="M81624" s="9"/>
      <c r="N81624" s="9"/>
    </row>
    <row r="81625" spans="12:14" x14ac:dyDescent="0.25">
      <c r="L81625" s="9"/>
      <c r="M81625" s="9"/>
      <c r="N81625" s="9"/>
    </row>
    <row r="81626" spans="12:14" x14ac:dyDescent="0.25">
      <c r="L81626" s="9"/>
      <c r="M81626" s="9"/>
      <c r="N81626" s="9"/>
    </row>
    <row r="81627" spans="12:14" x14ac:dyDescent="0.25">
      <c r="L81627" s="9"/>
      <c r="M81627" s="9"/>
      <c r="N81627" s="9"/>
    </row>
    <row r="81628" spans="12:14" x14ac:dyDescent="0.25">
      <c r="L81628" s="9"/>
      <c r="M81628" s="9"/>
      <c r="N81628" s="9"/>
    </row>
    <row r="81629" spans="12:14" x14ac:dyDescent="0.25">
      <c r="L81629" s="9"/>
      <c r="M81629" s="9"/>
      <c r="N81629" s="9"/>
    </row>
    <row r="81630" spans="12:14" x14ac:dyDescent="0.25">
      <c r="L81630" s="9"/>
      <c r="M81630" s="9"/>
      <c r="N81630" s="9"/>
    </row>
    <row r="81631" spans="12:14" x14ac:dyDescent="0.25">
      <c r="L81631" s="9"/>
      <c r="M81631" s="9"/>
      <c r="N81631" s="9"/>
    </row>
    <row r="81632" spans="12:14" x14ac:dyDescent="0.25">
      <c r="L81632" s="9"/>
      <c r="M81632" s="9"/>
      <c r="N81632" s="9"/>
    </row>
    <row r="81633" spans="12:14" x14ac:dyDescent="0.25">
      <c r="L81633" s="9"/>
      <c r="M81633" s="9"/>
      <c r="N81633" s="9"/>
    </row>
    <row r="81634" spans="12:14" x14ac:dyDescent="0.25">
      <c r="L81634" s="9"/>
      <c r="M81634" s="9"/>
      <c r="N81634" s="9"/>
    </row>
    <row r="81635" spans="12:14" x14ac:dyDescent="0.25">
      <c r="L81635" s="9"/>
      <c r="M81635" s="9"/>
      <c r="N81635" s="9"/>
    </row>
    <row r="81636" spans="12:14" x14ac:dyDescent="0.25">
      <c r="L81636" s="9"/>
      <c r="M81636" s="9"/>
      <c r="N81636" s="9"/>
    </row>
    <row r="81637" spans="12:14" x14ac:dyDescent="0.25">
      <c r="L81637" s="9"/>
      <c r="M81637" s="9"/>
      <c r="N81637" s="9"/>
    </row>
    <row r="81638" spans="12:14" x14ac:dyDescent="0.25">
      <c r="L81638" s="9"/>
      <c r="M81638" s="9"/>
      <c r="N81638" s="9"/>
    </row>
    <row r="81639" spans="12:14" x14ac:dyDescent="0.25">
      <c r="L81639" s="9"/>
      <c r="M81639" s="9"/>
      <c r="N81639" s="9"/>
    </row>
    <row r="81640" spans="12:14" x14ac:dyDescent="0.25">
      <c r="L81640" s="9"/>
      <c r="M81640" s="9"/>
      <c r="N81640" s="9"/>
    </row>
    <row r="81641" spans="12:14" x14ac:dyDescent="0.25">
      <c r="L81641" s="9"/>
      <c r="M81641" s="9"/>
      <c r="N81641" s="9"/>
    </row>
    <row r="81642" spans="12:14" x14ac:dyDescent="0.25">
      <c r="L81642" s="9"/>
      <c r="M81642" s="9"/>
      <c r="N81642" s="9"/>
    </row>
    <row r="81643" spans="12:14" x14ac:dyDescent="0.25">
      <c r="L81643" s="9"/>
      <c r="M81643" s="9"/>
      <c r="N81643" s="9"/>
    </row>
    <row r="81644" spans="12:14" x14ac:dyDescent="0.25">
      <c r="L81644" s="9"/>
      <c r="M81644" s="9"/>
      <c r="N81644" s="9"/>
    </row>
    <row r="81645" spans="12:14" x14ac:dyDescent="0.25">
      <c r="L81645" s="9"/>
      <c r="M81645" s="9"/>
      <c r="N81645" s="9"/>
    </row>
    <row r="81646" spans="12:14" x14ac:dyDescent="0.25">
      <c r="L81646" s="9"/>
      <c r="M81646" s="9"/>
      <c r="N81646" s="9"/>
    </row>
    <row r="81647" spans="12:14" x14ac:dyDescent="0.25">
      <c r="L81647" s="9"/>
      <c r="M81647" s="9"/>
      <c r="N81647" s="9"/>
    </row>
    <row r="81648" spans="12:14" x14ac:dyDescent="0.25">
      <c r="L81648" s="9"/>
      <c r="M81648" s="9"/>
      <c r="N81648" s="9"/>
    </row>
    <row r="81649" spans="12:14" x14ac:dyDescent="0.25">
      <c r="L81649" s="9"/>
      <c r="M81649" s="9"/>
      <c r="N81649" s="9"/>
    </row>
    <row r="81650" spans="12:14" x14ac:dyDescent="0.25">
      <c r="L81650" s="9"/>
      <c r="M81650" s="9"/>
      <c r="N81650" s="9"/>
    </row>
    <row r="81651" spans="12:14" x14ac:dyDescent="0.25">
      <c r="L81651" s="9"/>
      <c r="M81651" s="9"/>
      <c r="N81651" s="9"/>
    </row>
    <row r="81652" spans="12:14" x14ac:dyDescent="0.25">
      <c r="L81652" s="9"/>
      <c r="M81652" s="9"/>
      <c r="N81652" s="9"/>
    </row>
    <row r="81653" spans="12:14" x14ac:dyDescent="0.25">
      <c r="L81653" s="9"/>
      <c r="M81653" s="9"/>
      <c r="N81653" s="9"/>
    </row>
    <row r="81654" spans="12:14" x14ac:dyDescent="0.25">
      <c r="L81654" s="9"/>
      <c r="M81654" s="9"/>
      <c r="N81654" s="9"/>
    </row>
    <row r="81655" spans="12:14" x14ac:dyDescent="0.25">
      <c r="L81655" s="9"/>
      <c r="M81655" s="9"/>
      <c r="N81655" s="9"/>
    </row>
    <row r="81656" spans="12:14" x14ac:dyDescent="0.25">
      <c r="L81656" s="9"/>
      <c r="M81656" s="9"/>
      <c r="N81656" s="9"/>
    </row>
    <row r="81657" spans="12:14" x14ac:dyDescent="0.25">
      <c r="L81657" s="9"/>
      <c r="M81657" s="9"/>
      <c r="N81657" s="9"/>
    </row>
    <row r="81658" spans="12:14" x14ac:dyDescent="0.25">
      <c r="L81658" s="9"/>
      <c r="M81658" s="9"/>
      <c r="N81658" s="9"/>
    </row>
    <row r="81659" spans="12:14" x14ac:dyDescent="0.25">
      <c r="L81659" s="9"/>
      <c r="M81659" s="9"/>
      <c r="N81659" s="9"/>
    </row>
    <row r="81660" spans="12:14" x14ac:dyDescent="0.25">
      <c r="L81660" s="9"/>
      <c r="M81660" s="9"/>
      <c r="N81660" s="9"/>
    </row>
    <row r="81661" spans="12:14" x14ac:dyDescent="0.25">
      <c r="L81661" s="9"/>
      <c r="M81661" s="9"/>
      <c r="N81661" s="9"/>
    </row>
    <row r="81662" spans="12:14" x14ac:dyDescent="0.25">
      <c r="L81662" s="9"/>
      <c r="M81662" s="9"/>
      <c r="N81662" s="9"/>
    </row>
    <row r="81663" spans="12:14" x14ac:dyDescent="0.25">
      <c r="L81663" s="9"/>
      <c r="M81663" s="9"/>
      <c r="N81663" s="9"/>
    </row>
    <row r="81664" spans="12:14" x14ac:dyDescent="0.25">
      <c r="L81664" s="9"/>
      <c r="M81664" s="9"/>
      <c r="N81664" s="9"/>
    </row>
    <row r="81665" spans="12:14" x14ac:dyDescent="0.25">
      <c r="L81665" s="9"/>
      <c r="M81665" s="9"/>
      <c r="N81665" s="9"/>
    </row>
    <row r="81666" spans="12:14" x14ac:dyDescent="0.25">
      <c r="L81666" s="9"/>
      <c r="M81666" s="9"/>
      <c r="N81666" s="9"/>
    </row>
    <row r="81667" spans="12:14" x14ac:dyDescent="0.25">
      <c r="L81667" s="9"/>
      <c r="M81667" s="9"/>
      <c r="N81667" s="9"/>
    </row>
    <row r="81668" spans="12:14" x14ac:dyDescent="0.25">
      <c r="L81668" s="9"/>
      <c r="M81668" s="9"/>
      <c r="N81668" s="9"/>
    </row>
    <row r="81669" spans="12:14" x14ac:dyDescent="0.25">
      <c r="L81669" s="9"/>
      <c r="M81669" s="9"/>
      <c r="N81669" s="9"/>
    </row>
    <row r="81670" spans="12:14" x14ac:dyDescent="0.25">
      <c r="L81670" s="9"/>
      <c r="M81670" s="9"/>
      <c r="N81670" s="9"/>
    </row>
    <row r="81671" spans="12:14" x14ac:dyDescent="0.25">
      <c r="L81671" s="9"/>
      <c r="M81671" s="9"/>
      <c r="N81671" s="9"/>
    </row>
    <row r="81672" spans="12:14" x14ac:dyDescent="0.25">
      <c r="L81672" s="9"/>
      <c r="M81672" s="9"/>
      <c r="N81672" s="9"/>
    </row>
    <row r="81673" spans="12:14" x14ac:dyDescent="0.25">
      <c r="L81673" s="9"/>
      <c r="M81673" s="9"/>
      <c r="N81673" s="9"/>
    </row>
    <row r="81674" spans="12:14" x14ac:dyDescent="0.25">
      <c r="L81674" s="9"/>
      <c r="M81674" s="9"/>
      <c r="N81674" s="9"/>
    </row>
    <row r="81675" spans="12:14" x14ac:dyDescent="0.25">
      <c r="L81675" s="9"/>
      <c r="M81675" s="9"/>
      <c r="N81675" s="9"/>
    </row>
    <row r="81676" spans="12:14" x14ac:dyDescent="0.25">
      <c r="L81676" s="9"/>
      <c r="M81676" s="9"/>
      <c r="N81676" s="9"/>
    </row>
    <row r="81677" spans="12:14" x14ac:dyDescent="0.25">
      <c r="L81677" s="9"/>
      <c r="M81677" s="9"/>
      <c r="N81677" s="9"/>
    </row>
    <row r="81678" spans="12:14" x14ac:dyDescent="0.25">
      <c r="L81678" s="9"/>
      <c r="M81678" s="9"/>
      <c r="N81678" s="9"/>
    </row>
    <row r="81679" spans="12:14" x14ac:dyDescent="0.25">
      <c r="L81679" s="9"/>
      <c r="M81679" s="9"/>
      <c r="N81679" s="9"/>
    </row>
    <row r="81680" spans="12:14" x14ac:dyDescent="0.25">
      <c r="L81680" s="9"/>
      <c r="M81680" s="9"/>
      <c r="N81680" s="9"/>
    </row>
    <row r="81681" spans="12:14" x14ac:dyDescent="0.25">
      <c r="L81681" s="9"/>
      <c r="M81681" s="9"/>
      <c r="N81681" s="9"/>
    </row>
    <row r="81682" spans="12:14" x14ac:dyDescent="0.25">
      <c r="L81682" s="9"/>
      <c r="M81682" s="9"/>
      <c r="N81682" s="9"/>
    </row>
    <row r="81683" spans="12:14" x14ac:dyDescent="0.25">
      <c r="L81683" s="9"/>
      <c r="M81683" s="9"/>
      <c r="N81683" s="9"/>
    </row>
    <row r="81684" spans="12:14" x14ac:dyDescent="0.25">
      <c r="L81684" s="9"/>
      <c r="M81684" s="9"/>
      <c r="N81684" s="9"/>
    </row>
    <row r="81685" spans="12:14" x14ac:dyDescent="0.25">
      <c r="L81685" s="9"/>
      <c r="M81685" s="9"/>
      <c r="N81685" s="9"/>
    </row>
    <row r="81686" spans="12:14" x14ac:dyDescent="0.25">
      <c r="L81686" s="9"/>
      <c r="M81686" s="9"/>
      <c r="N81686" s="9"/>
    </row>
    <row r="81687" spans="12:14" x14ac:dyDescent="0.25">
      <c r="L81687" s="9"/>
      <c r="M81687" s="9"/>
      <c r="N81687" s="9"/>
    </row>
    <row r="81688" spans="12:14" x14ac:dyDescent="0.25">
      <c r="L81688" s="9"/>
      <c r="M81688" s="9"/>
      <c r="N81688" s="9"/>
    </row>
    <row r="81689" spans="12:14" x14ac:dyDescent="0.25">
      <c r="L81689" s="9"/>
      <c r="M81689" s="9"/>
      <c r="N81689" s="9"/>
    </row>
    <row r="81690" spans="12:14" x14ac:dyDescent="0.25">
      <c r="L81690" s="9"/>
      <c r="M81690" s="9"/>
      <c r="N81690" s="9"/>
    </row>
    <row r="81691" spans="12:14" x14ac:dyDescent="0.25">
      <c r="L81691" s="9"/>
      <c r="M81691" s="9"/>
      <c r="N81691" s="9"/>
    </row>
    <row r="81692" spans="12:14" x14ac:dyDescent="0.25">
      <c r="L81692" s="9"/>
      <c r="M81692" s="9"/>
      <c r="N81692" s="9"/>
    </row>
    <row r="81693" spans="12:14" x14ac:dyDescent="0.25">
      <c r="L81693" s="9"/>
      <c r="M81693" s="9"/>
      <c r="N81693" s="9"/>
    </row>
    <row r="81694" spans="12:14" x14ac:dyDescent="0.25">
      <c r="L81694" s="9"/>
      <c r="M81694" s="9"/>
      <c r="N81694" s="9"/>
    </row>
    <row r="81695" spans="12:14" x14ac:dyDescent="0.25">
      <c r="L81695" s="9"/>
      <c r="M81695" s="9"/>
      <c r="N81695" s="9"/>
    </row>
    <row r="81696" spans="12:14" x14ac:dyDescent="0.25">
      <c r="L81696" s="9"/>
      <c r="M81696" s="9"/>
      <c r="N81696" s="9"/>
    </row>
    <row r="81697" spans="12:14" x14ac:dyDescent="0.25">
      <c r="L81697" s="9"/>
      <c r="M81697" s="9"/>
      <c r="N81697" s="9"/>
    </row>
    <row r="81698" spans="12:14" x14ac:dyDescent="0.25">
      <c r="L81698" s="9"/>
      <c r="M81698" s="9"/>
      <c r="N81698" s="9"/>
    </row>
    <row r="81699" spans="12:14" x14ac:dyDescent="0.25">
      <c r="L81699" s="9"/>
      <c r="M81699" s="9"/>
      <c r="N81699" s="9"/>
    </row>
    <row r="81700" spans="12:14" x14ac:dyDescent="0.25">
      <c r="L81700" s="9"/>
      <c r="M81700" s="9"/>
      <c r="N81700" s="9"/>
    </row>
    <row r="81701" spans="12:14" x14ac:dyDescent="0.25">
      <c r="L81701" s="9"/>
      <c r="M81701" s="9"/>
      <c r="N81701" s="9"/>
    </row>
    <row r="81702" spans="12:14" x14ac:dyDescent="0.25">
      <c r="L81702" s="9"/>
      <c r="M81702" s="9"/>
      <c r="N81702" s="9"/>
    </row>
    <row r="81703" spans="12:14" x14ac:dyDescent="0.25">
      <c r="L81703" s="9"/>
      <c r="M81703" s="9"/>
      <c r="N81703" s="9"/>
    </row>
    <row r="81704" spans="12:14" x14ac:dyDescent="0.25">
      <c r="L81704" s="9"/>
      <c r="M81704" s="9"/>
      <c r="N81704" s="9"/>
    </row>
    <row r="81705" spans="12:14" x14ac:dyDescent="0.25">
      <c r="L81705" s="9"/>
      <c r="M81705" s="9"/>
      <c r="N81705" s="9"/>
    </row>
    <row r="81706" spans="12:14" x14ac:dyDescent="0.25">
      <c r="L81706" s="9"/>
      <c r="M81706" s="9"/>
      <c r="N81706" s="9"/>
    </row>
    <row r="81707" spans="12:14" x14ac:dyDescent="0.25">
      <c r="L81707" s="9"/>
      <c r="M81707" s="9"/>
      <c r="N81707" s="9"/>
    </row>
    <row r="81708" spans="12:14" x14ac:dyDescent="0.25">
      <c r="L81708" s="9"/>
      <c r="M81708" s="9"/>
      <c r="N81708" s="9"/>
    </row>
    <row r="81709" spans="12:14" x14ac:dyDescent="0.25">
      <c r="L81709" s="9"/>
      <c r="M81709" s="9"/>
      <c r="N81709" s="9"/>
    </row>
    <row r="81710" spans="12:14" x14ac:dyDescent="0.25">
      <c r="L81710" s="9"/>
      <c r="M81710" s="9"/>
      <c r="N81710" s="9"/>
    </row>
    <row r="81711" spans="12:14" x14ac:dyDescent="0.25">
      <c r="L81711" s="9"/>
      <c r="M81711" s="9"/>
      <c r="N81711" s="9"/>
    </row>
    <row r="81712" spans="12:14" x14ac:dyDescent="0.25">
      <c r="L81712" s="9"/>
      <c r="M81712" s="9"/>
      <c r="N81712" s="9"/>
    </row>
    <row r="81713" spans="12:14" x14ac:dyDescent="0.25">
      <c r="L81713" s="9"/>
      <c r="M81713" s="9"/>
      <c r="N81713" s="9"/>
    </row>
    <row r="81714" spans="12:14" x14ac:dyDescent="0.25">
      <c r="L81714" s="9"/>
      <c r="M81714" s="9"/>
      <c r="N81714" s="9"/>
    </row>
    <row r="81715" spans="12:14" x14ac:dyDescent="0.25">
      <c r="L81715" s="9"/>
      <c r="M81715" s="9"/>
      <c r="N81715" s="9"/>
    </row>
    <row r="81716" spans="12:14" x14ac:dyDescent="0.25">
      <c r="L81716" s="9"/>
      <c r="M81716" s="9"/>
      <c r="N81716" s="9"/>
    </row>
    <row r="81717" spans="12:14" x14ac:dyDescent="0.25">
      <c r="L81717" s="9"/>
      <c r="M81717" s="9"/>
      <c r="N81717" s="9"/>
    </row>
    <row r="81718" spans="12:14" x14ac:dyDescent="0.25">
      <c r="L81718" s="9"/>
      <c r="M81718" s="9"/>
      <c r="N81718" s="9"/>
    </row>
    <row r="81719" spans="12:14" x14ac:dyDescent="0.25">
      <c r="L81719" s="9"/>
      <c r="M81719" s="9"/>
      <c r="N81719" s="9"/>
    </row>
    <row r="81720" spans="12:14" x14ac:dyDescent="0.25">
      <c r="L81720" s="9"/>
      <c r="M81720" s="9"/>
      <c r="N81720" s="9"/>
    </row>
    <row r="81721" spans="12:14" x14ac:dyDescent="0.25">
      <c r="L81721" s="9"/>
      <c r="M81721" s="9"/>
      <c r="N81721" s="9"/>
    </row>
    <row r="81722" spans="12:14" x14ac:dyDescent="0.25">
      <c r="L81722" s="9"/>
      <c r="M81722" s="9"/>
      <c r="N81722" s="9"/>
    </row>
    <row r="81723" spans="12:14" x14ac:dyDescent="0.25">
      <c r="L81723" s="9"/>
      <c r="M81723" s="9"/>
      <c r="N81723" s="9"/>
    </row>
    <row r="81724" spans="12:14" x14ac:dyDescent="0.25">
      <c r="L81724" s="9"/>
      <c r="M81724" s="9"/>
      <c r="N81724" s="9"/>
    </row>
    <row r="81725" spans="12:14" x14ac:dyDescent="0.25">
      <c r="L81725" s="9"/>
      <c r="M81725" s="9"/>
      <c r="N81725" s="9"/>
    </row>
    <row r="81726" spans="12:14" x14ac:dyDescent="0.25">
      <c r="L81726" s="9"/>
      <c r="M81726" s="9"/>
      <c r="N81726" s="9"/>
    </row>
    <row r="81727" spans="12:14" x14ac:dyDescent="0.25">
      <c r="L81727" s="9"/>
      <c r="M81727" s="9"/>
      <c r="N81727" s="9"/>
    </row>
    <row r="81728" spans="12:14" x14ac:dyDescent="0.25">
      <c r="L81728" s="9"/>
      <c r="M81728" s="9"/>
      <c r="N81728" s="9"/>
    </row>
    <row r="81729" spans="12:14" x14ac:dyDescent="0.25">
      <c r="L81729" s="9"/>
      <c r="M81729" s="9"/>
      <c r="N81729" s="9"/>
    </row>
    <row r="81730" spans="12:14" x14ac:dyDescent="0.25">
      <c r="L81730" s="9"/>
      <c r="M81730" s="9"/>
      <c r="N81730" s="9"/>
    </row>
    <row r="81731" spans="12:14" x14ac:dyDescent="0.25">
      <c r="L81731" s="9"/>
      <c r="M81731" s="9"/>
      <c r="N81731" s="9"/>
    </row>
    <row r="81732" spans="12:14" x14ac:dyDescent="0.25">
      <c r="L81732" s="9"/>
      <c r="M81732" s="9"/>
      <c r="N81732" s="9"/>
    </row>
    <row r="81733" spans="12:14" x14ac:dyDescent="0.25">
      <c r="L81733" s="9"/>
      <c r="M81733" s="9"/>
      <c r="N81733" s="9"/>
    </row>
    <row r="81734" spans="12:14" x14ac:dyDescent="0.25">
      <c r="L81734" s="9"/>
      <c r="M81734" s="9"/>
      <c r="N81734" s="9"/>
    </row>
    <row r="81735" spans="12:14" x14ac:dyDescent="0.25">
      <c r="L81735" s="9"/>
      <c r="M81735" s="9"/>
      <c r="N81735" s="9"/>
    </row>
    <row r="81736" spans="12:14" x14ac:dyDescent="0.25">
      <c r="L81736" s="9"/>
      <c r="M81736" s="9"/>
      <c r="N81736" s="9"/>
    </row>
    <row r="81737" spans="12:14" x14ac:dyDescent="0.25">
      <c r="L81737" s="9"/>
      <c r="M81737" s="9"/>
      <c r="N81737" s="9"/>
    </row>
    <row r="81738" spans="12:14" x14ac:dyDescent="0.25">
      <c r="L81738" s="9"/>
      <c r="M81738" s="9"/>
      <c r="N81738" s="9"/>
    </row>
    <row r="81739" spans="12:14" x14ac:dyDescent="0.25">
      <c r="L81739" s="9"/>
      <c r="M81739" s="9"/>
      <c r="N81739" s="9"/>
    </row>
    <row r="81740" spans="12:14" x14ac:dyDescent="0.25">
      <c r="L81740" s="9"/>
      <c r="M81740" s="9"/>
      <c r="N81740" s="9"/>
    </row>
    <row r="81741" spans="12:14" x14ac:dyDescent="0.25">
      <c r="L81741" s="9"/>
      <c r="M81741" s="9"/>
      <c r="N81741" s="9"/>
    </row>
    <row r="81742" spans="12:14" x14ac:dyDescent="0.25">
      <c r="L81742" s="9"/>
      <c r="M81742" s="9"/>
      <c r="N81742" s="9"/>
    </row>
    <row r="81743" spans="12:14" x14ac:dyDescent="0.25">
      <c r="L81743" s="9"/>
      <c r="M81743" s="9"/>
      <c r="N81743" s="9"/>
    </row>
    <row r="81744" spans="12:14" x14ac:dyDescent="0.25">
      <c r="L81744" s="9"/>
      <c r="M81744" s="9"/>
      <c r="N81744" s="9"/>
    </row>
    <row r="81745" spans="12:14" x14ac:dyDescent="0.25">
      <c r="L81745" s="9"/>
      <c r="M81745" s="9"/>
      <c r="N81745" s="9"/>
    </row>
    <row r="81746" spans="12:14" x14ac:dyDescent="0.25">
      <c r="L81746" s="9"/>
      <c r="M81746" s="9"/>
      <c r="N81746" s="9"/>
    </row>
    <row r="81747" spans="12:14" x14ac:dyDescent="0.25">
      <c r="L81747" s="9"/>
      <c r="M81747" s="9"/>
      <c r="N81747" s="9"/>
    </row>
    <row r="81748" spans="12:14" x14ac:dyDescent="0.25">
      <c r="L81748" s="9"/>
      <c r="M81748" s="9"/>
      <c r="N81748" s="9"/>
    </row>
    <row r="81749" spans="12:14" x14ac:dyDescent="0.25">
      <c r="L81749" s="9"/>
      <c r="M81749" s="9"/>
      <c r="N81749" s="9"/>
    </row>
    <row r="81750" spans="12:14" x14ac:dyDescent="0.25">
      <c r="L81750" s="9"/>
      <c r="M81750" s="9"/>
      <c r="N81750" s="9"/>
    </row>
    <row r="81751" spans="12:14" x14ac:dyDescent="0.25">
      <c r="L81751" s="9"/>
      <c r="M81751" s="9"/>
      <c r="N81751" s="9"/>
    </row>
    <row r="81752" spans="12:14" x14ac:dyDescent="0.25">
      <c r="L81752" s="9"/>
      <c r="M81752" s="9"/>
      <c r="N81752" s="9"/>
    </row>
    <row r="81753" spans="12:14" x14ac:dyDescent="0.25">
      <c r="L81753" s="9"/>
      <c r="M81753" s="9"/>
      <c r="N81753" s="9"/>
    </row>
    <row r="81754" spans="12:14" x14ac:dyDescent="0.25">
      <c r="L81754" s="9"/>
      <c r="M81754" s="9"/>
      <c r="N81754" s="9"/>
    </row>
    <row r="81755" spans="12:14" x14ac:dyDescent="0.25">
      <c r="L81755" s="9"/>
      <c r="M81755" s="9"/>
      <c r="N81755" s="9"/>
    </row>
    <row r="81756" spans="12:14" x14ac:dyDescent="0.25">
      <c r="L81756" s="9"/>
      <c r="M81756" s="9"/>
      <c r="N81756" s="9"/>
    </row>
    <row r="81757" spans="12:14" x14ac:dyDescent="0.25">
      <c r="L81757" s="9"/>
      <c r="M81757" s="9"/>
      <c r="N81757" s="9"/>
    </row>
    <row r="81758" spans="12:14" x14ac:dyDescent="0.25">
      <c r="L81758" s="9"/>
      <c r="M81758" s="9"/>
      <c r="N81758" s="9"/>
    </row>
    <row r="81759" spans="12:14" x14ac:dyDescent="0.25">
      <c r="L81759" s="9"/>
      <c r="M81759" s="9"/>
      <c r="N81759" s="9"/>
    </row>
    <row r="81760" spans="12:14" x14ac:dyDescent="0.25">
      <c r="L81760" s="9"/>
      <c r="M81760" s="9"/>
      <c r="N81760" s="9"/>
    </row>
    <row r="81761" spans="12:14" x14ac:dyDescent="0.25">
      <c r="L81761" s="9"/>
      <c r="M81761" s="9"/>
      <c r="N81761" s="9"/>
    </row>
    <row r="81762" spans="12:14" x14ac:dyDescent="0.25">
      <c r="L81762" s="9"/>
      <c r="M81762" s="9"/>
      <c r="N81762" s="9"/>
    </row>
    <row r="81763" spans="12:14" x14ac:dyDescent="0.25">
      <c r="L81763" s="9"/>
      <c r="M81763" s="9"/>
      <c r="N81763" s="9"/>
    </row>
    <row r="81764" spans="12:14" x14ac:dyDescent="0.25">
      <c r="L81764" s="9"/>
      <c r="M81764" s="9"/>
      <c r="N81764" s="9"/>
    </row>
    <row r="81765" spans="12:14" x14ac:dyDescent="0.25">
      <c r="L81765" s="9"/>
      <c r="M81765" s="9"/>
      <c r="N81765" s="9"/>
    </row>
    <row r="81766" spans="12:14" x14ac:dyDescent="0.25">
      <c r="L81766" s="9"/>
      <c r="M81766" s="9"/>
      <c r="N81766" s="9"/>
    </row>
    <row r="81767" spans="12:14" x14ac:dyDescent="0.25">
      <c r="L81767" s="9"/>
      <c r="M81767" s="9"/>
      <c r="N81767" s="9"/>
    </row>
    <row r="81768" spans="12:14" x14ac:dyDescent="0.25">
      <c r="L81768" s="9"/>
      <c r="M81768" s="9"/>
      <c r="N81768" s="9"/>
    </row>
    <row r="81769" spans="12:14" x14ac:dyDescent="0.25">
      <c r="L81769" s="9"/>
      <c r="M81769" s="9"/>
      <c r="N81769" s="9"/>
    </row>
    <row r="81770" spans="12:14" x14ac:dyDescent="0.25">
      <c r="L81770" s="9"/>
      <c r="M81770" s="9"/>
      <c r="N81770" s="9"/>
    </row>
    <row r="81771" spans="12:14" x14ac:dyDescent="0.25">
      <c r="L81771" s="9"/>
      <c r="M81771" s="9"/>
      <c r="N81771" s="9"/>
    </row>
    <row r="81772" spans="12:14" x14ac:dyDescent="0.25">
      <c r="L81772" s="9"/>
      <c r="M81772" s="9"/>
      <c r="N81772" s="9"/>
    </row>
    <row r="81773" spans="12:14" x14ac:dyDescent="0.25">
      <c r="L81773" s="9"/>
      <c r="M81773" s="9"/>
      <c r="N81773" s="9"/>
    </row>
    <row r="81774" spans="12:14" x14ac:dyDescent="0.25">
      <c r="L81774" s="9"/>
      <c r="M81774" s="9"/>
      <c r="N81774" s="9"/>
    </row>
    <row r="81775" spans="12:14" x14ac:dyDescent="0.25">
      <c r="L81775" s="9"/>
      <c r="M81775" s="9"/>
      <c r="N81775" s="9"/>
    </row>
    <row r="81776" spans="12:14" x14ac:dyDescent="0.25">
      <c r="L81776" s="9"/>
      <c r="M81776" s="9"/>
      <c r="N81776" s="9"/>
    </row>
    <row r="81777" spans="12:14" x14ac:dyDescent="0.25">
      <c r="L81777" s="9"/>
      <c r="M81777" s="9"/>
      <c r="N81777" s="9"/>
    </row>
    <row r="81778" spans="12:14" x14ac:dyDescent="0.25">
      <c r="L81778" s="9"/>
      <c r="M81778" s="9"/>
      <c r="N81778" s="9"/>
    </row>
    <row r="81779" spans="12:14" x14ac:dyDescent="0.25">
      <c r="L81779" s="9"/>
      <c r="M81779" s="9"/>
      <c r="N81779" s="9"/>
    </row>
    <row r="81780" spans="12:14" x14ac:dyDescent="0.25">
      <c r="L81780" s="9"/>
      <c r="M81780" s="9"/>
      <c r="N81780" s="9"/>
    </row>
    <row r="81781" spans="12:14" x14ac:dyDescent="0.25">
      <c r="L81781" s="9"/>
      <c r="M81781" s="9"/>
      <c r="N81781" s="9"/>
    </row>
    <row r="81782" spans="12:14" x14ac:dyDescent="0.25">
      <c r="L81782" s="9"/>
      <c r="M81782" s="9"/>
      <c r="N81782" s="9"/>
    </row>
    <row r="81783" spans="12:14" x14ac:dyDescent="0.25">
      <c r="L81783" s="9"/>
      <c r="M81783" s="9"/>
      <c r="N81783" s="9"/>
    </row>
    <row r="81784" spans="12:14" x14ac:dyDescent="0.25">
      <c r="L81784" s="9"/>
      <c r="M81784" s="9"/>
      <c r="N81784" s="9"/>
    </row>
    <row r="81785" spans="12:14" x14ac:dyDescent="0.25">
      <c r="L81785" s="9"/>
      <c r="M81785" s="9"/>
      <c r="N81785" s="9"/>
    </row>
    <row r="81786" spans="12:14" x14ac:dyDescent="0.25">
      <c r="L81786" s="9"/>
      <c r="M81786" s="9"/>
      <c r="N81786" s="9"/>
    </row>
    <row r="81787" spans="12:14" x14ac:dyDescent="0.25">
      <c r="L81787" s="9"/>
      <c r="M81787" s="9"/>
      <c r="N81787" s="9"/>
    </row>
    <row r="81788" spans="12:14" x14ac:dyDescent="0.25">
      <c r="L81788" s="9"/>
      <c r="M81788" s="9"/>
      <c r="N81788" s="9"/>
    </row>
    <row r="81789" spans="12:14" x14ac:dyDescent="0.25">
      <c r="L81789" s="9"/>
      <c r="M81789" s="9"/>
      <c r="N81789" s="9"/>
    </row>
    <row r="81790" spans="12:14" x14ac:dyDescent="0.25">
      <c r="L81790" s="9"/>
      <c r="M81790" s="9"/>
      <c r="N81790" s="9"/>
    </row>
    <row r="81791" spans="12:14" x14ac:dyDescent="0.25">
      <c r="L81791" s="9"/>
      <c r="M81791" s="9"/>
      <c r="N81791" s="9"/>
    </row>
    <row r="81792" spans="12:14" x14ac:dyDescent="0.25">
      <c r="L81792" s="9"/>
      <c r="M81792" s="9"/>
      <c r="N81792" s="9"/>
    </row>
    <row r="81793" spans="12:14" x14ac:dyDescent="0.25">
      <c r="L81793" s="9"/>
      <c r="M81793" s="9"/>
      <c r="N81793" s="9"/>
    </row>
    <row r="81794" spans="12:14" x14ac:dyDescent="0.25">
      <c r="L81794" s="9"/>
      <c r="M81794" s="9"/>
      <c r="N81794" s="9"/>
    </row>
    <row r="81795" spans="12:14" x14ac:dyDescent="0.25">
      <c r="L81795" s="9"/>
      <c r="M81795" s="9"/>
      <c r="N81795" s="9"/>
    </row>
    <row r="81796" spans="12:14" x14ac:dyDescent="0.25">
      <c r="L81796" s="9"/>
      <c r="M81796" s="9"/>
      <c r="N81796" s="9"/>
    </row>
    <row r="81797" spans="12:14" x14ac:dyDescent="0.25">
      <c r="L81797" s="9"/>
      <c r="M81797" s="9"/>
      <c r="N81797" s="9"/>
    </row>
    <row r="81798" spans="12:14" x14ac:dyDescent="0.25">
      <c r="L81798" s="9"/>
      <c r="M81798" s="9"/>
      <c r="N81798" s="9"/>
    </row>
    <row r="81799" spans="12:14" x14ac:dyDescent="0.25">
      <c r="L81799" s="9"/>
      <c r="M81799" s="9"/>
      <c r="N81799" s="9"/>
    </row>
    <row r="81800" spans="12:14" x14ac:dyDescent="0.25">
      <c r="L81800" s="9"/>
      <c r="M81800" s="9"/>
      <c r="N81800" s="9"/>
    </row>
    <row r="81801" spans="12:14" x14ac:dyDescent="0.25">
      <c r="L81801" s="9"/>
      <c r="M81801" s="9"/>
      <c r="N81801" s="9"/>
    </row>
    <row r="81802" spans="12:14" x14ac:dyDescent="0.25">
      <c r="L81802" s="9"/>
      <c r="M81802" s="9"/>
      <c r="N81802" s="9"/>
    </row>
    <row r="81803" spans="12:14" x14ac:dyDescent="0.25">
      <c r="L81803" s="9"/>
      <c r="M81803" s="9"/>
      <c r="N81803" s="9"/>
    </row>
    <row r="81804" spans="12:14" x14ac:dyDescent="0.25">
      <c r="L81804" s="9"/>
      <c r="M81804" s="9"/>
      <c r="N81804" s="9"/>
    </row>
    <row r="81805" spans="12:14" x14ac:dyDescent="0.25">
      <c r="L81805" s="9"/>
      <c r="M81805" s="9"/>
      <c r="N81805" s="9"/>
    </row>
    <row r="81806" spans="12:14" x14ac:dyDescent="0.25">
      <c r="L81806" s="9"/>
      <c r="M81806" s="9"/>
      <c r="N81806" s="9"/>
    </row>
    <row r="81807" spans="12:14" x14ac:dyDescent="0.25">
      <c r="L81807" s="9"/>
      <c r="M81807" s="9"/>
      <c r="N81807" s="9"/>
    </row>
    <row r="81808" spans="12:14" x14ac:dyDescent="0.25">
      <c r="L81808" s="9"/>
      <c r="M81808" s="9"/>
      <c r="N81808" s="9"/>
    </row>
    <row r="81809" spans="12:14" x14ac:dyDescent="0.25">
      <c r="L81809" s="9"/>
      <c r="M81809" s="9"/>
      <c r="N81809" s="9"/>
    </row>
    <row r="81810" spans="12:14" x14ac:dyDescent="0.25">
      <c r="L81810" s="9"/>
      <c r="M81810" s="9"/>
      <c r="N81810" s="9"/>
    </row>
    <row r="81811" spans="12:14" x14ac:dyDescent="0.25">
      <c r="L81811" s="9"/>
      <c r="M81811" s="9"/>
      <c r="N81811" s="9"/>
    </row>
    <row r="81812" spans="12:14" x14ac:dyDescent="0.25">
      <c r="L81812" s="9"/>
      <c r="M81812" s="9"/>
      <c r="N81812" s="9"/>
    </row>
    <row r="81813" spans="12:14" x14ac:dyDescent="0.25">
      <c r="L81813" s="9"/>
      <c r="M81813" s="9"/>
      <c r="N81813" s="9"/>
    </row>
    <row r="81814" spans="12:14" x14ac:dyDescent="0.25">
      <c r="L81814" s="9"/>
      <c r="M81814" s="9"/>
      <c r="N81814" s="9"/>
    </row>
    <row r="81815" spans="12:14" x14ac:dyDescent="0.25">
      <c r="L81815" s="9"/>
      <c r="M81815" s="9"/>
      <c r="N81815" s="9"/>
    </row>
    <row r="81816" spans="12:14" x14ac:dyDescent="0.25">
      <c r="L81816" s="9"/>
      <c r="M81816" s="9"/>
      <c r="N81816" s="9"/>
    </row>
    <row r="81817" spans="12:14" x14ac:dyDescent="0.25">
      <c r="L81817" s="9"/>
      <c r="M81817" s="9"/>
      <c r="N81817" s="9"/>
    </row>
    <row r="81818" spans="12:14" x14ac:dyDescent="0.25">
      <c r="L81818" s="9"/>
      <c r="M81818" s="9"/>
      <c r="N81818" s="9"/>
    </row>
    <row r="81819" spans="12:14" x14ac:dyDescent="0.25">
      <c r="L81819" s="9"/>
      <c r="M81819" s="9"/>
      <c r="N81819" s="9"/>
    </row>
    <row r="81820" spans="12:14" x14ac:dyDescent="0.25">
      <c r="L81820" s="9"/>
      <c r="M81820" s="9"/>
      <c r="N81820" s="9"/>
    </row>
    <row r="81821" spans="12:14" x14ac:dyDescent="0.25">
      <c r="L81821" s="9"/>
      <c r="M81821" s="9"/>
      <c r="N81821" s="9"/>
    </row>
    <row r="81822" spans="12:14" x14ac:dyDescent="0.25">
      <c r="L81822" s="9"/>
      <c r="M81822" s="9"/>
      <c r="N81822" s="9"/>
    </row>
    <row r="81823" spans="12:14" x14ac:dyDescent="0.25">
      <c r="L81823" s="9"/>
      <c r="M81823" s="9"/>
      <c r="N81823" s="9"/>
    </row>
    <row r="81824" spans="12:14" x14ac:dyDescent="0.25">
      <c r="L81824" s="9"/>
      <c r="M81824" s="9"/>
      <c r="N81824" s="9"/>
    </row>
    <row r="81825" spans="12:14" x14ac:dyDescent="0.25">
      <c r="L81825" s="9"/>
      <c r="M81825" s="9"/>
      <c r="N81825" s="9"/>
    </row>
    <row r="81826" spans="12:14" x14ac:dyDescent="0.25">
      <c r="L81826" s="9"/>
      <c r="M81826" s="9"/>
      <c r="N81826" s="9"/>
    </row>
    <row r="81827" spans="12:14" x14ac:dyDescent="0.25">
      <c r="L81827" s="9"/>
      <c r="M81827" s="9"/>
      <c r="N81827" s="9"/>
    </row>
    <row r="81828" spans="12:14" x14ac:dyDescent="0.25">
      <c r="L81828" s="9"/>
      <c r="M81828" s="9"/>
      <c r="N81828" s="9"/>
    </row>
    <row r="81829" spans="12:14" x14ac:dyDescent="0.25">
      <c r="L81829" s="9"/>
      <c r="M81829" s="9"/>
      <c r="N81829" s="9"/>
    </row>
    <row r="81830" spans="12:14" x14ac:dyDescent="0.25">
      <c r="L81830" s="9"/>
      <c r="M81830" s="9"/>
      <c r="N81830" s="9"/>
    </row>
    <row r="81831" spans="12:14" x14ac:dyDescent="0.25">
      <c r="L81831" s="9"/>
      <c r="M81831" s="9"/>
      <c r="N81831" s="9"/>
    </row>
    <row r="81832" spans="12:14" x14ac:dyDescent="0.25">
      <c r="L81832" s="9"/>
      <c r="M81832" s="9"/>
      <c r="N81832" s="9"/>
    </row>
    <row r="81833" spans="12:14" x14ac:dyDescent="0.25">
      <c r="L81833" s="9"/>
      <c r="M81833" s="9"/>
      <c r="N81833" s="9"/>
    </row>
    <row r="81834" spans="12:14" x14ac:dyDescent="0.25">
      <c r="L81834" s="9"/>
      <c r="M81834" s="9"/>
      <c r="N81834" s="9"/>
    </row>
    <row r="81835" spans="12:14" x14ac:dyDescent="0.25">
      <c r="L81835" s="9"/>
      <c r="M81835" s="9"/>
      <c r="N81835" s="9"/>
    </row>
    <row r="81836" spans="12:14" x14ac:dyDescent="0.25">
      <c r="L81836" s="9"/>
      <c r="M81836" s="9"/>
      <c r="N81836" s="9"/>
    </row>
    <row r="81837" spans="12:14" x14ac:dyDescent="0.25">
      <c r="L81837" s="9"/>
      <c r="M81837" s="9"/>
      <c r="N81837" s="9"/>
    </row>
    <row r="81838" spans="12:14" x14ac:dyDescent="0.25">
      <c r="L81838" s="9"/>
      <c r="M81838" s="9"/>
      <c r="N81838" s="9"/>
    </row>
    <row r="81839" spans="12:14" x14ac:dyDescent="0.25">
      <c r="L81839" s="9"/>
      <c r="M81839" s="9"/>
      <c r="N81839" s="9"/>
    </row>
    <row r="81840" spans="12:14" x14ac:dyDescent="0.25">
      <c r="L81840" s="9"/>
      <c r="M81840" s="9"/>
      <c r="N81840" s="9"/>
    </row>
    <row r="81841" spans="12:14" x14ac:dyDescent="0.25">
      <c r="L81841" s="9"/>
      <c r="M81841" s="9"/>
      <c r="N81841" s="9"/>
    </row>
    <row r="81842" spans="12:14" x14ac:dyDescent="0.25">
      <c r="L81842" s="9"/>
      <c r="M81842" s="9"/>
      <c r="N81842" s="9"/>
    </row>
    <row r="81843" spans="12:14" x14ac:dyDescent="0.25">
      <c r="L81843" s="9"/>
      <c r="M81843" s="9"/>
      <c r="N81843" s="9"/>
    </row>
    <row r="81844" spans="12:14" x14ac:dyDescent="0.25">
      <c r="L81844" s="9"/>
      <c r="M81844" s="9"/>
      <c r="N81844" s="9"/>
    </row>
    <row r="81845" spans="12:14" x14ac:dyDescent="0.25">
      <c r="L81845" s="9"/>
      <c r="M81845" s="9"/>
      <c r="N81845" s="9"/>
    </row>
    <row r="81846" spans="12:14" x14ac:dyDescent="0.25">
      <c r="L81846" s="9"/>
      <c r="M81846" s="9"/>
      <c r="N81846" s="9"/>
    </row>
    <row r="81847" spans="12:14" x14ac:dyDescent="0.25">
      <c r="L81847" s="9"/>
      <c r="M81847" s="9"/>
      <c r="N81847" s="9"/>
    </row>
    <row r="81848" spans="12:14" x14ac:dyDescent="0.25">
      <c r="L81848" s="9"/>
      <c r="M81848" s="9"/>
      <c r="N81848" s="9"/>
    </row>
    <row r="81849" spans="12:14" x14ac:dyDescent="0.25">
      <c r="L81849" s="9"/>
      <c r="M81849" s="9"/>
      <c r="N81849" s="9"/>
    </row>
    <row r="81850" spans="12:14" x14ac:dyDescent="0.25">
      <c r="L81850" s="9"/>
      <c r="M81850" s="9"/>
      <c r="N81850" s="9"/>
    </row>
    <row r="81851" spans="12:14" x14ac:dyDescent="0.25">
      <c r="L81851" s="9"/>
      <c r="M81851" s="9"/>
      <c r="N81851" s="9"/>
    </row>
    <row r="81852" spans="12:14" x14ac:dyDescent="0.25">
      <c r="L81852" s="9"/>
      <c r="M81852" s="9"/>
      <c r="N81852" s="9"/>
    </row>
    <row r="81853" spans="12:14" x14ac:dyDescent="0.25">
      <c r="L81853" s="9"/>
      <c r="M81853" s="9"/>
      <c r="N81853" s="9"/>
    </row>
    <row r="81854" spans="12:14" x14ac:dyDescent="0.25">
      <c r="L81854" s="9"/>
      <c r="M81854" s="9"/>
      <c r="N81854" s="9"/>
    </row>
    <row r="81855" spans="12:14" x14ac:dyDescent="0.25">
      <c r="L81855" s="9"/>
      <c r="M81855" s="9"/>
      <c r="N81855" s="9"/>
    </row>
    <row r="81856" spans="12:14" x14ac:dyDescent="0.25">
      <c r="L81856" s="9"/>
      <c r="M81856" s="9"/>
      <c r="N81856" s="9"/>
    </row>
    <row r="81857" spans="12:14" x14ac:dyDescent="0.25">
      <c r="L81857" s="9"/>
      <c r="M81857" s="9"/>
      <c r="N81857" s="9"/>
    </row>
    <row r="81858" spans="12:14" x14ac:dyDescent="0.25">
      <c r="L81858" s="9"/>
      <c r="M81858" s="9"/>
      <c r="N81858" s="9"/>
    </row>
    <row r="81859" spans="12:14" x14ac:dyDescent="0.25">
      <c r="L81859" s="9"/>
      <c r="M81859" s="9"/>
      <c r="N81859" s="9"/>
    </row>
    <row r="81860" spans="12:14" x14ac:dyDescent="0.25">
      <c r="L81860" s="9"/>
      <c r="M81860" s="9"/>
      <c r="N81860" s="9"/>
    </row>
    <row r="81861" spans="12:14" x14ac:dyDescent="0.25">
      <c r="L81861" s="9"/>
      <c r="M81861" s="9"/>
      <c r="N81861" s="9"/>
    </row>
    <row r="81862" spans="12:14" x14ac:dyDescent="0.25">
      <c r="L81862" s="9"/>
      <c r="M81862" s="9"/>
      <c r="N81862" s="9"/>
    </row>
    <row r="81863" spans="12:14" x14ac:dyDescent="0.25">
      <c r="L81863" s="9"/>
      <c r="M81863" s="9"/>
      <c r="N81863" s="9"/>
    </row>
    <row r="81864" spans="12:14" x14ac:dyDescent="0.25">
      <c r="L81864" s="9"/>
      <c r="M81864" s="9"/>
      <c r="N81864" s="9"/>
    </row>
    <row r="81865" spans="12:14" x14ac:dyDescent="0.25">
      <c r="L81865" s="9"/>
      <c r="M81865" s="9"/>
      <c r="N81865" s="9"/>
    </row>
    <row r="81866" spans="12:14" x14ac:dyDescent="0.25">
      <c r="L81866" s="9"/>
      <c r="M81866" s="9"/>
      <c r="N81866" s="9"/>
    </row>
    <row r="81867" spans="12:14" x14ac:dyDescent="0.25">
      <c r="L81867" s="9"/>
      <c r="M81867" s="9"/>
      <c r="N81867" s="9"/>
    </row>
    <row r="81868" spans="12:14" x14ac:dyDescent="0.25">
      <c r="L81868" s="9"/>
      <c r="M81868" s="9"/>
      <c r="N81868" s="9"/>
    </row>
    <row r="81869" spans="12:14" x14ac:dyDescent="0.25">
      <c r="L81869" s="9"/>
      <c r="M81869" s="9"/>
      <c r="N81869" s="9"/>
    </row>
    <row r="81870" spans="12:14" x14ac:dyDescent="0.25">
      <c r="L81870" s="9"/>
      <c r="M81870" s="9"/>
      <c r="N81870" s="9"/>
    </row>
    <row r="81871" spans="12:14" x14ac:dyDescent="0.25">
      <c r="L81871" s="9"/>
      <c r="M81871" s="9"/>
      <c r="N81871" s="9"/>
    </row>
    <row r="81872" spans="12:14" x14ac:dyDescent="0.25">
      <c r="L81872" s="9"/>
      <c r="M81872" s="9"/>
      <c r="N81872" s="9"/>
    </row>
    <row r="81873" spans="12:14" x14ac:dyDescent="0.25">
      <c r="L81873" s="9"/>
      <c r="M81873" s="9"/>
      <c r="N81873" s="9"/>
    </row>
    <row r="81874" spans="12:14" x14ac:dyDescent="0.25">
      <c r="L81874" s="9"/>
      <c r="M81874" s="9"/>
      <c r="N81874" s="9"/>
    </row>
    <row r="81875" spans="12:14" x14ac:dyDescent="0.25">
      <c r="L81875" s="9"/>
      <c r="M81875" s="9"/>
      <c r="N81875" s="9"/>
    </row>
    <row r="81876" spans="12:14" x14ac:dyDescent="0.25">
      <c r="L81876" s="9"/>
      <c r="M81876" s="9"/>
      <c r="N81876" s="9"/>
    </row>
    <row r="81877" spans="12:14" x14ac:dyDescent="0.25">
      <c r="L81877" s="9"/>
      <c r="M81877" s="9"/>
      <c r="N81877" s="9"/>
    </row>
    <row r="81878" spans="12:14" x14ac:dyDescent="0.25">
      <c r="L81878" s="9"/>
      <c r="M81878" s="9"/>
      <c r="N81878" s="9"/>
    </row>
    <row r="81879" spans="12:14" x14ac:dyDescent="0.25">
      <c r="L81879" s="9"/>
      <c r="M81879" s="9"/>
      <c r="N81879" s="9"/>
    </row>
    <row r="81880" spans="12:14" x14ac:dyDescent="0.25">
      <c r="L81880" s="9"/>
      <c r="M81880" s="9"/>
      <c r="N81880" s="9"/>
    </row>
    <row r="81881" spans="12:14" x14ac:dyDescent="0.25">
      <c r="L81881" s="9"/>
      <c r="M81881" s="9"/>
      <c r="N81881" s="9"/>
    </row>
    <row r="81882" spans="12:14" x14ac:dyDescent="0.25">
      <c r="L81882" s="9"/>
      <c r="M81882" s="9"/>
      <c r="N81882" s="9"/>
    </row>
    <row r="81883" spans="12:14" x14ac:dyDescent="0.25">
      <c r="L81883" s="9"/>
      <c r="M81883" s="9"/>
      <c r="N81883" s="9"/>
    </row>
    <row r="81884" spans="12:14" x14ac:dyDescent="0.25">
      <c r="L81884" s="9"/>
      <c r="M81884" s="9"/>
      <c r="N81884" s="9"/>
    </row>
    <row r="81885" spans="12:14" x14ac:dyDescent="0.25">
      <c r="L81885" s="9"/>
      <c r="M81885" s="9"/>
      <c r="N81885" s="9"/>
    </row>
    <row r="81886" spans="12:14" x14ac:dyDescent="0.25">
      <c r="L81886" s="9"/>
      <c r="M81886" s="9"/>
      <c r="N81886" s="9"/>
    </row>
    <row r="81887" spans="12:14" x14ac:dyDescent="0.25">
      <c r="L81887" s="9"/>
      <c r="M81887" s="9"/>
      <c r="N81887" s="9"/>
    </row>
    <row r="81888" spans="12:14" x14ac:dyDescent="0.25">
      <c r="L81888" s="9"/>
      <c r="M81888" s="9"/>
      <c r="N81888" s="9"/>
    </row>
    <row r="81889" spans="12:14" x14ac:dyDescent="0.25">
      <c r="L81889" s="9"/>
      <c r="M81889" s="9"/>
      <c r="N81889" s="9"/>
    </row>
    <row r="81890" spans="12:14" x14ac:dyDescent="0.25">
      <c r="L81890" s="9"/>
      <c r="M81890" s="9"/>
      <c r="N81890" s="9"/>
    </row>
    <row r="81891" spans="12:14" x14ac:dyDescent="0.25">
      <c r="L81891" s="9"/>
      <c r="M81891" s="9"/>
      <c r="N81891" s="9"/>
    </row>
    <row r="81892" spans="12:14" x14ac:dyDescent="0.25">
      <c r="L81892" s="9"/>
      <c r="M81892" s="9"/>
      <c r="N81892" s="9"/>
    </row>
    <row r="81893" spans="12:14" x14ac:dyDescent="0.25">
      <c r="L81893" s="9"/>
      <c r="M81893" s="9"/>
      <c r="N81893" s="9"/>
    </row>
    <row r="81894" spans="12:14" x14ac:dyDescent="0.25">
      <c r="L81894" s="9"/>
      <c r="M81894" s="9"/>
      <c r="N81894" s="9"/>
    </row>
    <row r="81895" spans="12:14" x14ac:dyDescent="0.25">
      <c r="L81895" s="9"/>
      <c r="M81895" s="9"/>
      <c r="N81895" s="9"/>
    </row>
    <row r="81896" spans="12:14" x14ac:dyDescent="0.25">
      <c r="L81896" s="9"/>
      <c r="M81896" s="9"/>
      <c r="N81896" s="9"/>
    </row>
    <row r="81897" spans="12:14" x14ac:dyDescent="0.25">
      <c r="L81897" s="9"/>
      <c r="M81897" s="9"/>
      <c r="N81897" s="9"/>
    </row>
    <row r="81898" spans="12:14" x14ac:dyDescent="0.25">
      <c r="L81898" s="9"/>
      <c r="M81898" s="9"/>
      <c r="N81898" s="9"/>
    </row>
    <row r="81899" spans="12:14" x14ac:dyDescent="0.25">
      <c r="L81899" s="9"/>
      <c r="M81899" s="9"/>
      <c r="N81899" s="9"/>
    </row>
    <row r="81900" spans="12:14" x14ac:dyDescent="0.25">
      <c r="L81900" s="9"/>
      <c r="M81900" s="9"/>
      <c r="N81900" s="9"/>
    </row>
    <row r="81901" spans="12:14" x14ac:dyDescent="0.25">
      <c r="L81901" s="9"/>
      <c r="M81901" s="9"/>
      <c r="N81901" s="9"/>
    </row>
    <row r="81902" spans="12:14" x14ac:dyDescent="0.25">
      <c r="L81902" s="9"/>
      <c r="M81902" s="9"/>
      <c r="N81902" s="9"/>
    </row>
    <row r="81903" spans="12:14" x14ac:dyDescent="0.25">
      <c r="L81903" s="9"/>
      <c r="M81903" s="9"/>
      <c r="N81903" s="9"/>
    </row>
    <row r="81904" spans="12:14" x14ac:dyDescent="0.25">
      <c r="L81904" s="9"/>
      <c r="M81904" s="9"/>
      <c r="N81904" s="9"/>
    </row>
    <row r="81905" spans="12:14" x14ac:dyDescent="0.25">
      <c r="L81905" s="9"/>
      <c r="M81905" s="9"/>
      <c r="N81905" s="9"/>
    </row>
    <row r="81906" spans="12:14" x14ac:dyDescent="0.25">
      <c r="L81906" s="9"/>
      <c r="M81906" s="9"/>
      <c r="N81906" s="9"/>
    </row>
    <row r="81907" spans="12:14" x14ac:dyDescent="0.25">
      <c r="L81907" s="9"/>
      <c r="M81907" s="9"/>
      <c r="N81907" s="9"/>
    </row>
    <row r="81908" spans="12:14" x14ac:dyDescent="0.25">
      <c r="L81908" s="9"/>
      <c r="M81908" s="9"/>
      <c r="N81908" s="9"/>
    </row>
    <row r="81909" spans="12:14" x14ac:dyDescent="0.25">
      <c r="L81909" s="9"/>
      <c r="M81909" s="9"/>
      <c r="N81909" s="9"/>
    </row>
    <row r="81910" spans="12:14" x14ac:dyDescent="0.25">
      <c r="L81910" s="9"/>
      <c r="M81910" s="9"/>
      <c r="N81910" s="9"/>
    </row>
    <row r="81911" spans="12:14" x14ac:dyDescent="0.25">
      <c r="L81911" s="9"/>
      <c r="M81911" s="9"/>
      <c r="N81911" s="9"/>
    </row>
    <row r="81912" spans="12:14" x14ac:dyDescent="0.25">
      <c r="L81912" s="9"/>
      <c r="M81912" s="9"/>
      <c r="N81912" s="9"/>
    </row>
    <row r="81913" spans="12:14" x14ac:dyDescent="0.25">
      <c r="L81913" s="9"/>
      <c r="M81913" s="9"/>
      <c r="N81913" s="9"/>
    </row>
    <row r="81914" spans="12:14" x14ac:dyDescent="0.25">
      <c r="L81914" s="9"/>
      <c r="M81914" s="9"/>
      <c r="N81914" s="9"/>
    </row>
    <row r="81915" spans="12:14" x14ac:dyDescent="0.25">
      <c r="L81915" s="9"/>
      <c r="M81915" s="9"/>
      <c r="N81915" s="9"/>
    </row>
    <row r="81916" spans="12:14" x14ac:dyDescent="0.25">
      <c r="L81916" s="9"/>
      <c r="M81916" s="9"/>
      <c r="N81916" s="9"/>
    </row>
    <row r="81917" spans="12:14" x14ac:dyDescent="0.25">
      <c r="L81917" s="9"/>
      <c r="M81917" s="9"/>
      <c r="N81917" s="9"/>
    </row>
    <row r="81918" spans="12:14" x14ac:dyDescent="0.25">
      <c r="L81918" s="9"/>
      <c r="M81918" s="9"/>
      <c r="N81918" s="9"/>
    </row>
    <row r="81919" spans="12:14" x14ac:dyDescent="0.25">
      <c r="L81919" s="9"/>
      <c r="M81919" s="9"/>
      <c r="N81919" s="9"/>
    </row>
    <row r="81920" spans="12:14" x14ac:dyDescent="0.25">
      <c r="L81920" s="9"/>
      <c r="M81920" s="9"/>
      <c r="N81920" s="9"/>
    </row>
    <row r="81921" spans="12:14" x14ac:dyDescent="0.25">
      <c r="L81921" s="9"/>
      <c r="M81921" s="9"/>
      <c r="N81921" s="9"/>
    </row>
    <row r="81922" spans="12:14" x14ac:dyDescent="0.25">
      <c r="L81922" s="9"/>
      <c r="M81922" s="9"/>
      <c r="N81922" s="9"/>
    </row>
    <row r="81923" spans="12:14" x14ac:dyDescent="0.25">
      <c r="L81923" s="9"/>
      <c r="M81923" s="9"/>
      <c r="N81923" s="9"/>
    </row>
    <row r="81924" spans="12:14" x14ac:dyDescent="0.25">
      <c r="L81924" s="9"/>
      <c r="M81924" s="9"/>
      <c r="N81924" s="9"/>
    </row>
    <row r="81925" spans="12:14" x14ac:dyDescent="0.25">
      <c r="L81925" s="9"/>
      <c r="M81925" s="9"/>
      <c r="N81925" s="9"/>
    </row>
    <row r="81926" spans="12:14" x14ac:dyDescent="0.25">
      <c r="L81926" s="9"/>
      <c r="M81926" s="9"/>
      <c r="N81926" s="9"/>
    </row>
    <row r="81927" spans="12:14" x14ac:dyDescent="0.25">
      <c r="L81927" s="9"/>
      <c r="M81927" s="9"/>
      <c r="N81927" s="9"/>
    </row>
    <row r="81928" spans="12:14" x14ac:dyDescent="0.25">
      <c r="L81928" s="9"/>
      <c r="M81928" s="9"/>
      <c r="N81928" s="9"/>
    </row>
    <row r="81929" spans="12:14" x14ac:dyDescent="0.25">
      <c r="L81929" s="9"/>
      <c r="M81929" s="9"/>
      <c r="N81929" s="9"/>
    </row>
    <row r="81930" spans="12:14" x14ac:dyDescent="0.25">
      <c r="L81930" s="9"/>
      <c r="M81930" s="9"/>
      <c r="N81930" s="9"/>
    </row>
    <row r="81931" spans="12:14" x14ac:dyDescent="0.25">
      <c r="L81931" s="9"/>
      <c r="M81931" s="9"/>
      <c r="N81931" s="9"/>
    </row>
    <row r="81932" spans="12:14" x14ac:dyDescent="0.25">
      <c r="L81932" s="9"/>
      <c r="M81932" s="9"/>
      <c r="N81932" s="9"/>
    </row>
    <row r="81933" spans="12:14" x14ac:dyDescent="0.25">
      <c r="L81933" s="9"/>
      <c r="M81933" s="9"/>
      <c r="N81933" s="9"/>
    </row>
    <row r="81934" spans="12:14" x14ac:dyDescent="0.25">
      <c r="L81934" s="9"/>
      <c r="M81934" s="9"/>
      <c r="N81934" s="9"/>
    </row>
    <row r="81935" spans="12:14" x14ac:dyDescent="0.25">
      <c r="L81935" s="9"/>
      <c r="M81935" s="9"/>
      <c r="N81935" s="9"/>
    </row>
    <row r="81936" spans="12:14" x14ac:dyDescent="0.25">
      <c r="L81936" s="9"/>
      <c r="M81936" s="9"/>
      <c r="N81936" s="9"/>
    </row>
    <row r="81937" spans="12:14" x14ac:dyDescent="0.25">
      <c r="L81937" s="9"/>
      <c r="M81937" s="9"/>
      <c r="N81937" s="9"/>
    </row>
    <row r="81938" spans="12:14" x14ac:dyDescent="0.25">
      <c r="L81938" s="9"/>
      <c r="M81938" s="9"/>
      <c r="N81938" s="9"/>
    </row>
    <row r="81939" spans="12:14" x14ac:dyDescent="0.25">
      <c r="L81939" s="9"/>
      <c r="M81939" s="9"/>
      <c r="N81939" s="9"/>
    </row>
    <row r="81940" spans="12:14" x14ac:dyDescent="0.25">
      <c r="L81940" s="9"/>
      <c r="M81940" s="9"/>
      <c r="N81940" s="9"/>
    </row>
    <row r="81941" spans="12:14" x14ac:dyDescent="0.25">
      <c r="L81941" s="9"/>
      <c r="M81941" s="9"/>
      <c r="N81941" s="9"/>
    </row>
    <row r="81942" spans="12:14" x14ac:dyDescent="0.25">
      <c r="L81942" s="9"/>
      <c r="M81942" s="9"/>
      <c r="N81942" s="9"/>
    </row>
    <row r="81943" spans="12:14" x14ac:dyDescent="0.25">
      <c r="L81943" s="9"/>
      <c r="M81943" s="9"/>
      <c r="N81943" s="9"/>
    </row>
    <row r="81944" spans="12:14" x14ac:dyDescent="0.25">
      <c r="L81944" s="9"/>
      <c r="M81944" s="9"/>
      <c r="N81944" s="9"/>
    </row>
    <row r="81945" spans="12:14" x14ac:dyDescent="0.25">
      <c r="L81945" s="9"/>
      <c r="M81945" s="9"/>
      <c r="N81945" s="9"/>
    </row>
    <row r="81946" spans="12:14" x14ac:dyDescent="0.25">
      <c r="L81946" s="9"/>
      <c r="M81946" s="9"/>
      <c r="N81946" s="9"/>
    </row>
    <row r="81947" spans="12:14" x14ac:dyDescent="0.25">
      <c r="L81947" s="9"/>
      <c r="M81947" s="9"/>
      <c r="N81947" s="9"/>
    </row>
    <row r="81948" spans="12:14" x14ac:dyDescent="0.25">
      <c r="L81948" s="9"/>
      <c r="M81948" s="9"/>
      <c r="N81948" s="9"/>
    </row>
    <row r="81949" spans="12:14" x14ac:dyDescent="0.25">
      <c r="L81949" s="9"/>
      <c r="M81949" s="9"/>
      <c r="N81949" s="9"/>
    </row>
    <row r="81950" spans="12:14" x14ac:dyDescent="0.25">
      <c r="L81950" s="9"/>
      <c r="M81950" s="9"/>
      <c r="N81950" s="9"/>
    </row>
    <row r="81951" spans="12:14" x14ac:dyDescent="0.25">
      <c r="L81951" s="9"/>
      <c r="M81951" s="9"/>
      <c r="N81951" s="9"/>
    </row>
    <row r="81952" spans="12:14" x14ac:dyDescent="0.25">
      <c r="L81952" s="9"/>
      <c r="M81952" s="9"/>
      <c r="N81952" s="9"/>
    </row>
    <row r="81953" spans="12:14" x14ac:dyDescent="0.25">
      <c r="L81953" s="9"/>
      <c r="M81953" s="9"/>
      <c r="N81953" s="9"/>
    </row>
    <row r="81954" spans="12:14" x14ac:dyDescent="0.25">
      <c r="L81954" s="9"/>
      <c r="M81954" s="9"/>
      <c r="N81954" s="9"/>
    </row>
    <row r="81955" spans="12:14" x14ac:dyDescent="0.25">
      <c r="L81955" s="9"/>
      <c r="M81955" s="9"/>
      <c r="N81955" s="9"/>
    </row>
    <row r="81956" spans="12:14" x14ac:dyDescent="0.25">
      <c r="L81956" s="9"/>
      <c r="M81956" s="9"/>
      <c r="N81956" s="9"/>
    </row>
    <row r="81957" spans="12:14" x14ac:dyDescent="0.25">
      <c r="L81957" s="9"/>
      <c r="M81957" s="9"/>
      <c r="N81957" s="9"/>
    </row>
    <row r="81958" spans="12:14" x14ac:dyDescent="0.25">
      <c r="L81958" s="9"/>
      <c r="M81958" s="9"/>
      <c r="N81958" s="9"/>
    </row>
    <row r="81959" spans="12:14" x14ac:dyDescent="0.25">
      <c r="L81959" s="9"/>
      <c r="M81959" s="9"/>
      <c r="N81959" s="9"/>
    </row>
    <row r="81960" spans="12:14" x14ac:dyDescent="0.25">
      <c r="L81960" s="9"/>
      <c r="M81960" s="9"/>
      <c r="N81960" s="9"/>
    </row>
    <row r="81961" spans="12:14" x14ac:dyDescent="0.25">
      <c r="L81961" s="9"/>
      <c r="M81961" s="9"/>
      <c r="N81961" s="9"/>
    </row>
    <row r="81962" spans="12:14" x14ac:dyDescent="0.25">
      <c r="L81962" s="9"/>
      <c r="M81962" s="9"/>
      <c r="N81962" s="9"/>
    </row>
    <row r="81963" spans="12:14" x14ac:dyDescent="0.25">
      <c r="L81963" s="9"/>
      <c r="M81963" s="9"/>
      <c r="N81963" s="9"/>
    </row>
    <row r="81964" spans="12:14" x14ac:dyDescent="0.25">
      <c r="L81964" s="9"/>
      <c r="M81964" s="9"/>
      <c r="N81964" s="9"/>
    </row>
    <row r="81965" spans="12:14" x14ac:dyDescent="0.25">
      <c r="L81965" s="9"/>
      <c r="M81965" s="9"/>
      <c r="N81965" s="9"/>
    </row>
    <row r="81966" spans="12:14" x14ac:dyDescent="0.25">
      <c r="L81966" s="9"/>
      <c r="M81966" s="9"/>
      <c r="N81966" s="9"/>
    </row>
    <row r="81967" spans="12:14" x14ac:dyDescent="0.25">
      <c r="L81967" s="9"/>
      <c r="M81967" s="9"/>
      <c r="N81967" s="9"/>
    </row>
    <row r="81968" spans="12:14" x14ac:dyDescent="0.25">
      <c r="L81968" s="9"/>
      <c r="M81968" s="9"/>
      <c r="N81968" s="9"/>
    </row>
    <row r="81969" spans="12:14" x14ac:dyDescent="0.25">
      <c r="L81969" s="9"/>
      <c r="M81969" s="9"/>
      <c r="N81969" s="9"/>
    </row>
    <row r="81970" spans="12:14" x14ac:dyDescent="0.25">
      <c r="L81970" s="9"/>
      <c r="M81970" s="9"/>
      <c r="N81970" s="9"/>
    </row>
    <row r="81971" spans="12:14" x14ac:dyDescent="0.25">
      <c r="L81971" s="9"/>
      <c r="M81971" s="9"/>
      <c r="N81971" s="9"/>
    </row>
    <row r="81972" spans="12:14" x14ac:dyDescent="0.25">
      <c r="L81972" s="9"/>
      <c r="M81972" s="9"/>
      <c r="N81972" s="9"/>
    </row>
    <row r="81973" spans="12:14" x14ac:dyDescent="0.25">
      <c r="L81973" s="9"/>
      <c r="M81973" s="9"/>
      <c r="N81973" s="9"/>
    </row>
    <row r="81974" spans="12:14" x14ac:dyDescent="0.25">
      <c r="L81974" s="9"/>
      <c r="M81974" s="9"/>
      <c r="N81974" s="9"/>
    </row>
    <row r="81975" spans="12:14" x14ac:dyDescent="0.25">
      <c r="L81975" s="9"/>
      <c r="M81975" s="9"/>
      <c r="N81975" s="9"/>
    </row>
    <row r="81976" spans="12:14" x14ac:dyDescent="0.25">
      <c r="L81976" s="9"/>
      <c r="M81976" s="9"/>
      <c r="N81976" s="9"/>
    </row>
    <row r="81977" spans="12:14" x14ac:dyDescent="0.25">
      <c r="L81977" s="9"/>
      <c r="M81977" s="9"/>
      <c r="N81977" s="9"/>
    </row>
    <row r="81978" spans="12:14" x14ac:dyDescent="0.25">
      <c r="L81978" s="9"/>
      <c r="M81978" s="9"/>
      <c r="N81978" s="9"/>
    </row>
    <row r="81979" spans="12:14" x14ac:dyDescent="0.25">
      <c r="L81979" s="9"/>
      <c r="M81979" s="9"/>
      <c r="N81979" s="9"/>
    </row>
    <row r="81980" spans="12:14" x14ac:dyDescent="0.25">
      <c r="L81980" s="9"/>
      <c r="M81980" s="9"/>
      <c r="N81980" s="9"/>
    </row>
    <row r="81981" spans="12:14" x14ac:dyDescent="0.25">
      <c r="L81981" s="9"/>
      <c r="M81981" s="9"/>
      <c r="N81981" s="9"/>
    </row>
    <row r="81982" spans="12:14" x14ac:dyDescent="0.25">
      <c r="L81982" s="9"/>
      <c r="M81982" s="9"/>
      <c r="N81982" s="9"/>
    </row>
    <row r="81983" spans="12:14" x14ac:dyDescent="0.25">
      <c r="L81983" s="9"/>
      <c r="M81983" s="9"/>
      <c r="N81983" s="9"/>
    </row>
    <row r="81984" spans="12:14" x14ac:dyDescent="0.25">
      <c r="L81984" s="9"/>
      <c r="M81984" s="9"/>
      <c r="N81984" s="9"/>
    </row>
    <row r="81985" spans="12:14" x14ac:dyDescent="0.25">
      <c r="L81985" s="9"/>
      <c r="M81985" s="9"/>
      <c r="N81985" s="9"/>
    </row>
    <row r="81986" spans="12:14" x14ac:dyDescent="0.25">
      <c r="L81986" s="9"/>
      <c r="M81986" s="9"/>
      <c r="N81986" s="9"/>
    </row>
    <row r="81987" spans="12:14" x14ac:dyDescent="0.25">
      <c r="L81987" s="9"/>
      <c r="M81987" s="9"/>
      <c r="N81987" s="9"/>
    </row>
    <row r="81988" spans="12:14" x14ac:dyDescent="0.25">
      <c r="L81988" s="9"/>
      <c r="M81988" s="9"/>
      <c r="N81988" s="9"/>
    </row>
    <row r="81989" spans="12:14" x14ac:dyDescent="0.25">
      <c r="L81989" s="9"/>
      <c r="M81989" s="9"/>
      <c r="N81989" s="9"/>
    </row>
    <row r="81990" spans="12:14" x14ac:dyDescent="0.25">
      <c r="L81990" s="9"/>
      <c r="M81990" s="9"/>
      <c r="N81990" s="9"/>
    </row>
    <row r="81991" spans="12:14" x14ac:dyDescent="0.25">
      <c r="L81991" s="9"/>
      <c r="M81991" s="9"/>
      <c r="N81991" s="9"/>
    </row>
    <row r="81992" spans="12:14" x14ac:dyDescent="0.25">
      <c r="L81992" s="9"/>
      <c r="M81992" s="9"/>
      <c r="N81992" s="9"/>
    </row>
    <row r="81993" spans="12:14" x14ac:dyDescent="0.25">
      <c r="L81993" s="9"/>
      <c r="M81993" s="9"/>
      <c r="N81993" s="9"/>
    </row>
    <row r="81994" spans="12:14" x14ac:dyDescent="0.25">
      <c r="L81994" s="9"/>
      <c r="M81994" s="9"/>
      <c r="N81994" s="9"/>
    </row>
    <row r="81995" spans="12:14" x14ac:dyDescent="0.25">
      <c r="L81995" s="9"/>
      <c r="M81995" s="9"/>
      <c r="N81995" s="9"/>
    </row>
    <row r="81996" spans="12:14" x14ac:dyDescent="0.25">
      <c r="L81996" s="9"/>
      <c r="M81996" s="9"/>
      <c r="N81996" s="9"/>
    </row>
    <row r="81997" spans="12:14" x14ac:dyDescent="0.25">
      <c r="L81997" s="9"/>
      <c r="M81997" s="9"/>
      <c r="N81997" s="9"/>
    </row>
    <row r="81998" spans="12:14" x14ac:dyDescent="0.25">
      <c r="L81998" s="9"/>
      <c r="M81998" s="9"/>
      <c r="N81998" s="9"/>
    </row>
    <row r="81999" spans="12:14" x14ac:dyDescent="0.25">
      <c r="L81999" s="9"/>
      <c r="M81999" s="9"/>
      <c r="N81999" s="9"/>
    </row>
    <row r="82000" spans="12:14" x14ac:dyDescent="0.25">
      <c r="L82000" s="9"/>
      <c r="M82000" s="9"/>
      <c r="N82000" s="9"/>
    </row>
    <row r="82001" spans="12:14" x14ac:dyDescent="0.25">
      <c r="L82001" s="9"/>
      <c r="M82001" s="9"/>
      <c r="N82001" s="9"/>
    </row>
    <row r="82002" spans="12:14" x14ac:dyDescent="0.25">
      <c r="L82002" s="9"/>
      <c r="M82002" s="9"/>
      <c r="N82002" s="9"/>
    </row>
    <row r="82003" spans="12:14" x14ac:dyDescent="0.25">
      <c r="L82003" s="9"/>
      <c r="M82003" s="9"/>
      <c r="N82003" s="9"/>
    </row>
    <row r="82004" spans="12:14" x14ac:dyDescent="0.25">
      <c r="L82004" s="9"/>
      <c r="M82004" s="9"/>
      <c r="N82004" s="9"/>
    </row>
    <row r="82005" spans="12:14" x14ac:dyDescent="0.25">
      <c r="L82005" s="9"/>
      <c r="M82005" s="9"/>
      <c r="N82005" s="9"/>
    </row>
    <row r="82006" spans="12:14" x14ac:dyDescent="0.25">
      <c r="L82006" s="9"/>
      <c r="M82006" s="9"/>
      <c r="N82006" s="9"/>
    </row>
    <row r="82007" spans="12:14" x14ac:dyDescent="0.25">
      <c r="L82007" s="9"/>
      <c r="M82007" s="9"/>
      <c r="N82007" s="9"/>
    </row>
    <row r="82008" spans="12:14" x14ac:dyDescent="0.25">
      <c r="L82008" s="9"/>
      <c r="M82008" s="9"/>
      <c r="N82008" s="9"/>
    </row>
    <row r="82009" spans="12:14" x14ac:dyDescent="0.25">
      <c r="L82009" s="9"/>
      <c r="M82009" s="9"/>
      <c r="N82009" s="9"/>
    </row>
    <row r="82010" spans="12:14" x14ac:dyDescent="0.25">
      <c r="L82010" s="9"/>
      <c r="M82010" s="9"/>
      <c r="N82010" s="9"/>
    </row>
    <row r="82011" spans="12:14" x14ac:dyDescent="0.25">
      <c r="L82011" s="9"/>
      <c r="M82011" s="9"/>
      <c r="N82011" s="9"/>
    </row>
    <row r="82012" spans="12:14" x14ac:dyDescent="0.25">
      <c r="L82012" s="9"/>
      <c r="M82012" s="9"/>
      <c r="N82012" s="9"/>
    </row>
    <row r="82013" spans="12:14" x14ac:dyDescent="0.25">
      <c r="L82013" s="9"/>
      <c r="M82013" s="9"/>
      <c r="N82013" s="9"/>
    </row>
    <row r="82014" spans="12:14" x14ac:dyDescent="0.25">
      <c r="L82014" s="9"/>
      <c r="M82014" s="9"/>
      <c r="N82014" s="9"/>
    </row>
    <row r="82015" spans="12:14" x14ac:dyDescent="0.25">
      <c r="L82015" s="9"/>
      <c r="M82015" s="9"/>
      <c r="N82015" s="9"/>
    </row>
    <row r="82016" spans="12:14" x14ac:dyDescent="0.25">
      <c r="L82016" s="9"/>
      <c r="M82016" s="9"/>
      <c r="N82016" s="9"/>
    </row>
    <row r="82017" spans="12:14" x14ac:dyDescent="0.25">
      <c r="L82017" s="9"/>
      <c r="M82017" s="9"/>
      <c r="N82017" s="9"/>
    </row>
    <row r="82018" spans="12:14" x14ac:dyDescent="0.25">
      <c r="L82018" s="9"/>
      <c r="M82018" s="9"/>
      <c r="N82018" s="9"/>
    </row>
    <row r="82019" spans="12:14" x14ac:dyDescent="0.25">
      <c r="L82019" s="9"/>
      <c r="M82019" s="9"/>
      <c r="N82019" s="9"/>
    </row>
    <row r="82020" spans="12:14" x14ac:dyDescent="0.25">
      <c r="L82020" s="9"/>
      <c r="M82020" s="9"/>
      <c r="N82020" s="9"/>
    </row>
    <row r="82021" spans="12:14" x14ac:dyDescent="0.25">
      <c r="L82021" s="9"/>
      <c r="M82021" s="9"/>
      <c r="N82021" s="9"/>
    </row>
    <row r="82022" spans="12:14" x14ac:dyDescent="0.25">
      <c r="L82022" s="9"/>
      <c r="M82022" s="9"/>
      <c r="N82022" s="9"/>
    </row>
    <row r="82023" spans="12:14" x14ac:dyDescent="0.25">
      <c r="L82023" s="9"/>
      <c r="M82023" s="9"/>
      <c r="N82023" s="9"/>
    </row>
    <row r="82024" spans="12:14" x14ac:dyDescent="0.25">
      <c r="L82024" s="9"/>
      <c r="M82024" s="9"/>
      <c r="N82024" s="9"/>
    </row>
    <row r="82025" spans="12:14" x14ac:dyDescent="0.25">
      <c r="L82025" s="9"/>
      <c r="M82025" s="9"/>
      <c r="N82025" s="9"/>
    </row>
    <row r="82026" spans="12:14" x14ac:dyDescent="0.25">
      <c r="L82026" s="9"/>
      <c r="M82026" s="9"/>
      <c r="N82026" s="9"/>
    </row>
    <row r="82027" spans="12:14" x14ac:dyDescent="0.25">
      <c r="L82027" s="9"/>
      <c r="M82027" s="9"/>
      <c r="N82027" s="9"/>
    </row>
    <row r="82028" spans="12:14" x14ac:dyDescent="0.25">
      <c r="L82028" s="9"/>
      <c r="M82028" s="9"/>
      <c r="N82028" s="9"/>
    </row>
    <row r="82029" spans="12:14" x14ac:dyDescent="0.25">
      <c r="L82029" s="9"/>
      <c r="M82029" s="9"/>
      <c r="N82029" s="9"/>
    </row>
    <row r="82030" spans="12:14" x14ac:dyDescent="0.25">
      <c r="L82030" s="9"/>
      <c r="M82030" s="9"/>
      <c r="N82030" s="9"/>
    </row>
    <row r="82031" spans="12:14" x14ac:dyDescent="0.25">
      <c r="L82031" s="9"/>
      <c r="M82031" s="9"/>
      <c r="N82031" s="9"/>
    </row>
    <row r="82032" spans="12:14" x14ac:dyDescent="0.25">
      <c r="L82032" s="9"/>
      <c r="M82032" s="9"/>
      <c r="N82032" s="9"/>
    </row>
    <row r="82033" spans="12:14" x14ac:dyDescent="0.25">
      <c r="L82033" s="9"/>
      <c r="M82033" s="9"/>
      <c r="N82033" s="9"/>
    </row>
    <row r="82034" spans="12:14" x14ac:dyDescent="0.25">
      <c r="L82034" s="9"/>
      <c r="M82034" s="9"/>
      <c r="N82034" s="9"/>
    </row>
    <row r="82035" spans="12:14" x14ac:dyDescent="0.25">
      <c r="L82035" s="9"/>
      <c r="M82035" s="9"/>
      <c r="N82035" s="9"/>
    </row>
    <row r="82036" spans="12:14" x14ac:dyDescent="0.25">
      <c r="L82036" s="9"/>
      <c r="M82036" s="9"/>
      <c r="N82036" s="9"/>
    </row>
    <row r="82037" spans="12:14" x14ac:dyDescent="0.25">
      <c r="L82037" s="9"/>
      <c r="M82037" s="9"/>
      <c r="N82037" s="9"/>
    </row>
    <row r="82038" spans="12:14" x14ac:dyDescent="0.25">
      <c r="L82038" s="9"/>
      <c r="M82038" s="9"/>
      <c r="N82038" s="9"/>
    </row>
    <row r="82039" spans="12:14" x14ac:dyDescent="0.25">
      <c r="L82039" s="9"/>
      <c r="M82039" s="9"/>
      <c r="N82039" s="9"/>
    </row>
    <row r="82040" spans="12:14" x14ac:dyDescent="0.25">
      <c r="L82040" s="9"/>
      <c r="M82040" s="9"/>
      <c r="N82040" s="9"/>
    </row>
    <row r="82041" spans="12:14" x14ac:dyDescent="0.25">
      <c r="L82041" s="9"/>
      <c r="M82041" s="9"/>
      <c r="N82041" s="9"/>
    </row>
    <row r="82042" spans="12:14" x14ac:dyDescent="0.25">
      <c r="L82042" s="9"/>
      <c r="M82042" s="9"/>
      <c r="N82042" s="9"/>
    </row>
    <row r="82043" spans="12:14" x14ac:dyDescent="0.25">
      <c r="L82043" s="9"/>
      <c r="M82043" s="9"/>
      <c r="N82043" s="9"/>
    </row>
    <row r="82044" spans="12:14" x14ac:dyDescent="0.25">
      <c r="L82044" s="9"/>
      <c r="M82044" s="9"/>
      <c r="N82044" s="9"/>
    </row>
    <row r="82045" spans="12:14" x14ac:dyDescent="0.25">
      <c r="L82045" s="9"/>
      <c r="M82045" s="9"/>
      <c r="N82045" s="9"/>
    </row>
    <row r="82046" spans="12:14" x14ac:dyDescent="0.25">
      <c r="L82046" s="9"/>
      <c r="M82046" s="9"/>
      <c r="N82046" s="9"/>
    </row>
    <row r="82047" spans="12:14" x14ac:dyDescent="0.25">
      <c r="L82047" s="9"/>
      <c r="M82047" s="9"/>
      <c r="N82047" s="9"/>
    </row>
    <row r="82048" spans="12:14" x14ac:dyDescent="0.25">
      <c r="L82048" s="9"/>
      <c r="M82048" s="9"/>
      <c r="N82048" s="9"/>
    </row>
    <row r="82049" spans="12:14" x14ac:dyDescent="0.25">
      <c r="L82049" s="9"/>
      <c r="M82049" s="9"/>
      <c r="N82049" s="9"/>
    </row>
    <row r="82050" spans="12:14" x14ac:dyDescent="0.25">
      <c r="L82050" s="9"/>
      <c r="M82050" s="9"/>
      <c r="N82050" s="9"/>
    </row>
    <row r="82051" spans="12:14" x14ac:dyDescent="0.25">
      <c r="L82051" s="9"/>
      <c r="M82051" s="9"/>
      <c r="N82051" s="9"/>
    </row>
    <row r="82052" spans="12:14" x14ac:dyDescent="0.25">
      <c r="L82052" s="9"/>
      <c r="M82052" s="9"/>
      <c r="N82052" s="9"/>
    </row>
    <row r="82053" spans="12:14" x14ac:dyDescent="0.25">
      <c r="L82053" s="9"/>
      <c r="M82053" s="9"/>
      <c r="N82053" s="9"/>
    </row>
    <row r="82054" spans="12:14" x14ac:dyDescent="0.25">
      <c r="L82054" s="9"/>
      <c r="M82054" s="9"/>
      <c r="N82054" s="9"/>
    </row>
    <row r="82055" spans="12:14" x14ac:dyDescent="0.25">
      <c r="L82055" s="9"/>
      <c r="M82055" s="9"/>
      <c r="N82055" s="9"/>
    </row>
    <row r="82056" spans="12:14" x14ac:dyDescent="0.25">
      <c r="L82056" s="9"/>
      <c r="M82056" s="9"/>
      <c r="N82056" s="9"/>
    </row>
    <row r="82057" spans="12:14" x14ac:dyDescent="0.25">
      <c r="L82057" s="9"/>
      <c r="M82057" s="9"/>
      <c r="N82057" s="9"/>
    </row>
    <row r="82058" spans="12:14" x14ac:dyDescent="0.25">
      <c r="L82058" s="9"/>
      <c r="M82058" s="9"/>
      <c r="N82058" s="9"/>
    </row>
    <row r="82059" spans="12:14" x14ac:dyDescent="0.25">
      <c r="L82059" s="9"/>
      <c r="M82059" s="9"/>
      <c r="N82059" s="9"/>
    </row>
    <row r="82060" spans="12:14" x14ac:dyDescent="0.25">
      <c r="L82060" s="9"/>
      <c r="M82060" s="9"/>
      <c r="N82060" s="9"/>
    </row>
    <row r="82061" spans="12:14" x14ac:dyDescent="0.25">
      <c r="L82061" s="9"/>
      <c r="M82061" s="9"/>
      <c r="N82061" s="9"/>
    </row>
    <row r="82062" spans="12:14" x14ac:dyDescent="0.25">
      <c r="L82062" s="9"/>
      <c r="M82062" s="9"/>
      <c r="N82062" s="9"/>
    </row>
    <row r="82063" spans="12:14" x14ac:dyDescent="0.25">
      <c r="L82063" s="9"/>
      <c r="M82063" s="9"/>
      <c r="N82063" s="9"/>
    </row>
    <row r="82064" spans="12:14" x14ac:dyDescent="0.25">
      <c r="L82064" s="9"/>
      <c r="M82064" s="9"/>
      <c r="N82064" s="9"/>
    </row>
    <row r="82065" spans="12:14" x14ac:dyDescent="0.25">
      <c r="L82065" s="9"/>
      <c r="M82065" s="9"/>
      <c r="N82065" s="9"/>
    </row>
    <row r="82066" spans="12:14" x14ac:dyDescent="0.25">
      <c r="L82066" s="9"/>
      <c r="M82066" s="9"/>
      <c r="N82066" s="9"/>
    </row>
    <row r="82067" spans="12:14" x14ac:dyDescent="0.25">
      <c r="L82067" s="9"/>
      <c r="M82067" s="9"/>
      <c r="N82067" s="9"/>
    </row>
    <row r="82068" spans="12:14" x14ac:dyDescent="0.25">
      <c r="L82068" s="9"/>
      <c r="M82068" s="9"/>
      <c r="N82068" s="9"/>
    </row>
    <row r="82069" spans="12:14" x14ac:dyDescent="0.25">
      <c r="L82069" s="9"/>
      <c r="M82069" s="9"/>
      <c r="N82069" s="9"/>
    </row>
    <row r="82070" spans="12:14" x14ac:dyDescent="0.25">
      <c r="L82070" s="9"/>
      <c r="M82070" s="9"/>
      <c r="N82070" s="9"/>
    </row>
    <row r="82071" spans="12:14" x14ac:dyDescent="0.25">
      <c r="L82071" s="9"/>
      <c r="M82071" s="9"/>
      <c r="N82071" s="9"/>
    </row>
    <row r="82072" spans="12:14" x14ac:dyDescent="0.25">
      <c r="L82072" s="9"/>
      <c r="M82072" s="9"/>
      <c r="N82072" s="9"/>
    </row>
    <row r="82073" spans="12:14" x14ac:dyDescent="0.25">
      <c r="L82073" s="9"/>
      <c r="M82073" s="9"/>
      <c r="N82073" s="9"/>
    </row>
    <row r="82074" spans="12:14" x14ac:dyDescent="0.25">
      <c r="L82074" s="9"/>
      <c r="M82074" s="9"/>
      <c r="N82074" s="9"/>
    </row>
    <row r="82075" spans="12:14" x14ac:dyDescent="0.25">
      <c r="L82075" s="9"/>
      <c r="M82075" s="9"/>
      <c r="N82075" s="9"/>
    </row>
    <row r="82076" spans="12:14" x14ac:dyDescent="0.25">
      <c r="L82076" s="9"/>
      <c r="M82076" s="9"/>
      <c r="N82076" s="9"/>
    </row>
    <row r="82077" spans="12:14" x14ac:dyDescent="0.25">
      <c r="L82077" s="9"/>
      <c r="M82077" s="9"/>
      <c r="N82077" s="9"/>
    </row>
    <row r="82078" spans="12:14" x14ac:dyDescent="0.25">
      <c r="L82078" s="9"/>
      <c r="M82078" s="9"/>
      <c r="N82078" s="9"/>
    </row>
    <row r="82079" spans="12:14" x14ac:dyDescent="0.25">
      <c r="L82079" s="9"/>
      <c r="M82079" s="9"/>
      <c r="N82079" s="9"/>
    </row>
    <row r="82080" spans="12:14" x14ac:dyDescent="0.25">
      <c r="L82080" s="9"/>
      <c r="M82080" s="9"/>
      <c r="N82080" s="9"/>
    </row>
    <row r="82081" spans="12:14" x14ac:dyDescent="0.25">
      <c r="L82081" s="9"/>
      <c r="M82081" s="9"/>
      <c r="N82081" s="9"/>
    </row>
    <row r="82082" spans="12:14" x14ac:dyDescent="0.25">
      <c r="L82082" s="9"/>
      <c r="M82082" s="9"/>
      <c r="N82082" s="9"/>
    </row>
    <row r="82083" spans="12:14" x14ac:dyDescent="0.25">
      <c r="L82083" s="9"/>
      <c r="M82083" s="9"/>
      <c r="N82083" s="9"/>
    </row>
    <row r="82084" spans="12:14" x14ac:dyDescent="0.25">
      <c r="L82084" s="9"/>
      <c r="M82084" s="9"/>
      <c r="N82084" s="9"/>
    </row>
    <row r="82085" spans="12:14" x14ac:dyDescent="0.25">
      <c r="L82085" s="9"/>
      <c r="M82085" s="9"/>
      <c r="N82085" s="9"/>
    </row>
    <row r="82086" spans="12:14" x14ac:dyDescent="0.25">
      <c r="L82086" s="9"/>
      <c r="M82086" s="9"/>
      <c r="N82086" s="9"/>
    </row>
    <row r="82087" spans="12:14" x14ac:dyDescent="0.25">
      <c r="L82087" s="9"/>
      <c r="M82087" s="9"/>
      <c r="N82087" s="9"/>
    </row>
    <row r="82088" spans="12:14" x14ac:dyDescent="0.25">
      <c r="L82088" s="9"/>
      <c r="M82088" s="9"/>
      <c r="N82088" s="9"/>
    </row>
    <row r="82089" spans="12:14" x14ac:dyDescent="0.25">
      <c r="L82089" s="9"/>
      <c r="M82089" s="9"/>
      <c r="N82089" s="9"/>
    </row>
    <row r="82090" spans="12:14" x14ac:dyDescent="0.25">
      <c r="L82090" s="9"/>
      <c r="M82090" s="9"/>
      <c r="N82090" s="9"/>
    </row>
    <row r="82091" spans="12:14" x14ac:dyDescent="0.25">
      <c r="L82091" s="9"/>
      <c r="M82091" s="9"/>
      <c r="N82091" s="9"/>
    </row>
    <row r="82092" spans="12:14" x14ac:dyDescent="0.25">
      <c r="L82092" s="9"/>
      <c r="M82092" s="9"/>
      <c r="N82092" s="9"/>
    </row>
    <row r="82093" spans="12:14" x14ac:dyDescent="0.25">
      <c r="L82093" s="9"/>
      <c r="M82093" s="9"/>
      <c r="N82093" s="9"/>
    </row>
    <row r="82094" spans="12:14" x14ac:dyDescent="0.25">
      <c r="L82094" s="9"/>
      <c r="M82094" s="9"/>
      <c r="N82094" s="9"/>
    </row>
    <row r="82095" spans="12:14" x14ac:dyDescent="0.25">
      <c r="L82095" s="9"/>
      <c r="M82095" s="9"/>
      <c r="N82095" s="9"/>
    </row>
    <row r="82096" spans="12:14" x14ac:dyDescent="0.25">
      <c r="L82096" s="9"/>
      <c r="M82096" s="9"/>
      <c r="N82096" s="9"/>
    </row>
    <row r="82097" spans="12:14" x14ac:dyDescent="0.25">
      <c r="L82097" s="9"/>
      <c r="M82097" s="9"/>
      <c r="N82097" s="9"/>
    </row>
    <row r="82098" spans="12:14" x14ac:dyDescent="0.25">
      <c r="L82098" s="9"/>
      <c r="M82098" s="9"/>
      <c r="N82098" s="9"/>
    </row>
    <row r="82099" spans="12:14" x14ac:dyDescent="0.25">
      <c r="L82099" s="9"/>
      <c r="M82099" s="9"/>
      <c r="N82099" s="9"/>
    </row>
    <row r="82100" spans="12:14" x14ac:dyDescent="0.25">
      <c r="L82100" s="9"/>
      <c r="M82100" s="9"/>
      <c r="N82100" s="9"/>
    </row>
    <row r="82101" spans="12:14" x14ac:dyDescent="0.25">
      <c r="L82101" s="9"/>
      <c r="M82101" s="9"/>
      <c r="N82101" s="9"/>
    </row>
    <row r="82102" spans="12:14" x14ac:dyDescent="0.25">
      <c r="L82102" s="9"/>
      <c r="M82102" s="9"/>
      <c r="N82102" s="9"/>
    </row>
    <row r="82103" spans="12:14" x14ac:dyDescent="0.25">
      <c r="L82103" s="9"/>
      <c r="M82103" s="9"/>
      <c r="N82103" s="9"/>
    </row>
    <row r="82104" spans="12:14" x14ac:dyDescent="0.25">
      <c r="L82104" s="9"/>
      <c r="M82104" s="9"/>
      <c r="N82104" s="9"/>
    </row>
    <row r="82105" spans="12:14" x14ac:dyDescent="0.25">
      <c r="L82105" s="9"/>
      <c r="M82105" s="9"/>
      <c r="N82105" s="9"/>
    </row>
    <row r="82106" spans="12:14" x14ac:dyDescent="0.25">
      <c r="L82106" s="9"/>
      <c r="M82106" s="9"/>
      <c r="N82106" s="9"/>
    </row>
    <row r="82107" spans="12:14" x14ac:dyDescent="0.25">
      <c r="L82107" s="9"/>
      <c r="M82107" s="9"/>
      <c r="N82107" s="9"/>
    </row>
    <row r="82108" spans="12:14" x14ac:dyDescent="0.25">
      <c r="L82108" s="9"/>
      <c r="M82108" s="9"/>
      <c r="N82108" s="9"/>
    </row>
    <row r="82109" spans="12:14" x14ac:dyDescent="0.25">
      <c r="L82109" s="9"/>
      <c r="M82109" s="9"/>
      <c r="N82109" s="9"/>
    </row>
    <row r="82110" spans="12:14" x14ac:dyDescent="0.25">
      <c r="L82110" s="9"/>
      <c r="M82110" s="9"/>
      <c r="N82110" s="9"/>
    </row>
    <row r="82111" spans="12:14" x14ac:dyDescent="0.25">
      <c r="L82111" s="9"/>
      <c r="M82111" s="9"/>
      <c r="N82111" s="9"/>
    </row>
    <row r="82112" spans="12:14" x14ac:dyDescent="0.25">
      <c r="L82112" s="9"/>
      <c r="M82112" s="9"/>
      <c r="N82112" s="9"/>
    </row>
    <row r="82113" spans="12:14" x14ac:dyDescent="0.25">
      <c r="L82113" s="9"/>
      <c r="M82113" s="9"/>
      <c r="N82113" s="9"/>
    </row>
    <row r="82114" spans="12:14" x14ac:dyDescent="0.25">
      <c r="L82114" s="9"/>
      <c r="M82114" s="9"/>
      <c r="N82114" s="9"/>
    </row>
    <row r="82115" spans="12:14" x14ac:dyDescent="0.25">
      <c r="L82115" s="9"/>
      <c r="M82115" s="9"/>
      <c r="N82115" s="9"/>
    </row>
    <row r="82116" spans="12:14" x14ac:dyDescent="0.25">
      <c r="L82116" s="9"/>
      <c r="M82116" s="9"/>
      <c r="N82116" s="9"/>
    </row>
    <row r="82117" spans="12:14" x14ac:dyDescent="0.25">
      <c r="L82117" s="9"/>
      <c r="M82117" s="9"/>
      <c r="N82117" s="9"/>
    </row>
    <row r="82118" spans="12:14" x14ac:dyDescent="0.25">
      <c r="L82118" s="9"/>
      <c r="M82118" s="9"/>
      <c r="N82118" s="9"/>
    </row>
    <row r="82119" spans="12:14" x14ac:dyDescent="0.25">
      <c r="L82119" s="9"/>
      <c r="M82119" s="9"/>
      <c r="N82119" s="9"/>
    </row>
    <row r="82120" spans="12:14" x14ac:dyDescent="0.25">
      <c r="L82120" s="9"/>
      <c r="M82120" s="9"/>
      <c r="N82120" s="9"/>
    </row>
    <row r="82121" spans="12:14" x14ac:dyDescent="0.25">
      <c r="L82121" s="9"/>
      <c r="M82121" s="9"/>
      <c r="N82121" s="9"/>
    </row>
    <row r="82122" spans="12:14" x14ac:dyDescent="0.25">
      <c r="L82122" s="9"/>
      <c r="M82122" s="9"/>
      <c r="N82122" s="9"/>
    </row>
    <row r="82123" spans="12:14" x14ac:dyDescent="0.25">
      <c r="L82123" s="9"/>
      <c r="M82123" s="9"/>
      <c r="N82123" s="9"/>
    </row>
    <row r="82124" spans="12:14" x14ac:dyDescent="0.25">
      <c r="L82124" s="9"/>
      <c r="M82124" s="9"/>
      <c r="N82124" s="9"/>
    </row>
    <row r="82125" spans="12:14" x14ac:dyDescent="0.25">
      <c r="L82125" s="9"/>
      <c r="M82125" s="9"/>
      <c r="N82125" s="9"/>
    </row>
    <row r="82126" spans="12:14" x14ac:dyDescent="0.25">
      <c r="L82126" s="9"/>
      <c r="M82126" s="9"/>
      <c r="N82126" s="9"/>
    </row>
    <row r="82127" spans="12:14" x14ac:dyDescent="0.25">
      <c r="L82127" s="9"/>
      <c r="M82127" s="9"/>
      <c r="N82127" s="9"/>
    </row>
    <row r="82128" spans="12:14" x14ac:dyDescent="0.25">
      <c r="L82128" s="9"/>
      <c r="M82128" s="9"/>
      <c r="N82128" s="9"/>
    </row>
    <row r="82129" spans="12:14" x14ac:dyDescent="0.25">
      <c r="L82129" s="9"/>
      <c r="M82129" s="9"/>
      <c r="N82129" s="9"/>
    </row>
    <row r="82130" spans="12:14" x14ac:dyDescent="0.25">
      <c r="L82130" s="9"/>
      <c r="M82130" s="9"/>
      <c r="N82130" s="9"/>
    </row>
    <row r="82131" spans="12:14" x14ac:dyDescent="0.25">
      <c r="L82131" s="9"/>
      <c r="M82131" s="9"/>
      <c r="N82131" s="9"/>
    </row>
    <row r="82132" spans="12:14" x14ac:dyDescent="0.25">
      <c r="L82132" s="9"/>
      <c r="M82132" s="9"/>
      <c r="N82132" s="9"/>
    </row>
    <row r="82133" spans="12:14" x14ac:dyDescent="0.25">
      <c r="L82133" s="9"/>
      <c r="M82133" s="9"/>
      <c r="N82133" s="9"/>
    </row>
    <row r="82134" spans="12:14" x14ac:dyDescent="0.25">
      <c r="L82134" s="9"/>
      <c r="M82134" s="9"/>
      <c r="N82134" s="9"/>
    </row>
    <row r="82135" spans="12:14" x14ac:dyDescent="0.25">
      <c r="L82135" s="9"/>
      <c r="M82135" s="9"/>
      <c r="N82135" s="9"/>
    </row>
    <row r="82136" spans="12:14" x14ac:dyDescent="0.25">
      <c r="L82136" s="9"/>
      <c r="M82136" s="9"/>
      <c r="N82136" s="9"/>
    </row>
    <row r="82137" spans="12:14" x14ac:dyDescent="0.25">
      <c r="L82137" s="9"/>
      <c r="M82137" s="9"/>
      <c r="N82137" s="9"/>
    </row>
    <row r="82138" spans="12:14" x14ac:dyDescent="0.25">
      <c r="L82138" s="9"/>
      <c r="M82138" s="9"/>
      <c r="N82138" s="9"/>
    </row>
    <row r="82139" spans="12:14" x14ac:dyDescent="0.25">
      <c r="L82139" s="9"/>
      <c r="M82139" s="9"/>
      <c r="N82139" s="9"/>
    </row>
    <row r="82140" spans="12:14" x14ac:dyDescent="0.25">
      <c r="L82140" s="9"/>
      <c r="M82140" s="9"/>
      <c r="N82140" s="9"/>
    </row>
    <row r="82141" spans="12:14" x14ac:dyDescent="0.25">
      <c r="L82141" s="9"/>
      <c r="M82141" s="9"/>
      <c r="N82141" s="9"/>
    </row>
    <row r="82142" spans="12:14" x14ac:dyDescent="0.25">
      <c r="L82142" s="9"/>
      <c r="M82142" s="9"/>
      <c r="N82142" s="9"/>
    </row>
    <row r="82143" spans="12:14" x14ac:dyDescent="0.25">
      <c r="L82143" s="9"/>
      <c r="M82143" s="9"/>
      <c r="N82143" s="9"/>
    </row>
    <row r="82144" spans="12:14" x14ac:dyDescent="0.25">
      <c r="L82144" s="9"/>
      <c r="M82144" s="9"/>
      <c r="N82144" s="9"/>
    </row>
    <row r="82145" spans="12:14" x14ac:dyDescent="0.25">
      <c r="L82145" s="9"/>
      <c r="M82145" s="9"/>
      <c r="N82145" s="9"/>
    </row>
    <row r="82146" spans="12:14" x14ac:dyDescent="0.25">
      <c r="L82146" s="9"/>
      <c r="M82146" s="9"/>
      <c r="N82146" s="9"/>
    </row>
    <row r="82147" spans="12:14" x14ac:dyDescent="0.25">
      <c r="L82147" s="9"/>
      <c r="M82147" s="9"/>
      <c r="N82147" s="9"/>
    </row>
    <row r="82148" spans="12:14" x14ac:dyDescent="0.25">
      <c r="L82148" s="9"/>
      <c r="M82148" s="9"/>
      <c r="N82148" s="9"/>
    </row>
    <row r="82149" spans="12:14" x14ac:dyDescent="0.25">
      <c r="L82149" s="9"/>
      <c r="M82149" s="9"/>
      <c r="N82149" s="9"/>
    </row>
    <row r="82150" spans="12:14" x14ac:dyDescent="0.25">
      <c r="L82150" s="9"/>
      <c r="M82150" s="9"/>
      <c r="N82150" s="9"/>
    </row>
    <row r="82151" spans="12:14" x14ac:dyDescent="0.25">
      <c r="L82151" s="9"/>
      <c r="M82151" s="9"/>
      <c r="N82151" s="9"/>
    </row>
    <row r="82152" spans="12:14" x14ac:dyDescent="0.25">
      <c r="L82152" s="9"/>
      <c r="M82152" s="9"/>
      <c r="N82152" s="9"/>
    </row>
    <row r="82153" spans="12:14" x14ac:dyDescent="0.25">
      <c r="L82153" s="9"/>
      <c r="M82153" s="9"/>
      <c r="N82153" s="9"/>
    </row>
    <row r="82154" spans="12:14" x14ac:dyDescent="0.25">
      <c r="L82154" s="9"/>
      <c r="M82154" s="9"/>
      <c r="N82154" s="9"/>
    </row>
    <row r="82155" spans="12:14" x14ac:dyDescent="0.25">
      <c r="L82155" s="9"/>
      <c r="M82155" s="9"/>
      <c r="N82155" s="9"/>
    </row>
    <row r="82156" spans="12:14" x14ac:dyDescent="0.25">
      <c r="L82156" s="9"/>
      <c r="M82156" s="9"/>
      <c r="N82156" s="9"/>
    </row>
    <row r="82157" spans="12:14" x14ac:dyDescent="0.25">
      <c r="L82157" s="9"/>
      <c r="M82157" s="9"/>
      <c r="N82157" s="9"/>
    </row>
    <row r="82158" spans="12:14" x14ac:dyDescent="0.25">
      <c r="L82158" s="9"/>
      <c r="M82158" s="9"/>
      <c r="N82158" s="9"/>
    </row>
    <row r="82159" spans="12:14" x14ac:dyDescent="0.25">
      <c r="L82159" s="9"/>
      <c r="M82159" s="9"/>
      <c r="N82159" s="9"/>
    </row>
    <row r="82160" spans="12:14" x14ac:dyDescent="0.25">
      <c r="L82160" s="9"/>
      <c r="M82160" s="9"/>
      <c r="N82160" s="9"/>
    </row>
    <row r="82161" spans="12:14" x14ac:dyDescent="0.25">
      <c r="L82161" s="9"/>
      <c r="M82161" s="9"/>
      <c r="N82161" s="9"/>
    </row>
    <row r="82162" spans="12:14" x14ac:dyDescent="0.25">
      <c r="L82162" s="9"/>
      <c r="M82162" s="9"/>
      <c r="N82162" s="9"/>
    </row>
    <row r="82163" spans="12:14" x14ac:dyDescent="0.25">
      <c r="L82163" s="9"/>
      <c r="M82163" s="9"/>
      <c r="N82163" s="9"/>
    </row>
    <row r="82164" spans="12:14" x14ac:dyDescent="0.25">
      <c r="L82164" s="9"/>
      <c r="M82164" s="9"/>
      <c r="N82164" s="9"/>
    </row>
    <row r="82165" spans="12:14" x14ac:dyDescent="0.25">
      <c r="L82165" s="9"/>
      <c r="M82165" s="9"/>
      <c r="N82165" s="9"/>
    </row>
    <row r="82166" spans="12:14" x14ac:dyDescent="0.25">
      <c r="L82166" s="9"/>
      <c r="M82166" s="9"/>
      <c r="N82166" s="9"/>
    </row>
    <row r="82167" spans="12:14" x14ac:dyDescent="0.25">
      <c r="L82167" s="9"/>
      <c r="M82167" s="9"/>
      <c r="N82167" s="9"/>
    </row>
    <row r="82168" spans="12:14" x14ac:dyDescent="0.25">
      <c r="L82168" s="9"/>
      <c r="M82168" s="9"/>
      <c r="N82168" s="9"/>
    </row>
    <row r="82169" spans="12:14" x14ac:dyDescent="0.25">
      <c r="L82169" s="9"/>
      <c r="M82169" s="9"/>
      <c r="N82169" s="9"/>
    </row>
    <row r="82170" spans="12:14" x14ac:dyDescent="0.25">
      <c r="L82170" s="9"/>
      <c r="M82170" s="9"/>
      <c r="N82170" s="9"/>
    </row>
    <row r="82171" spans="12:14" x14ac:dyDescent="0.25">
      <c r="L82171" s="9"/>
      <c r="M82171" s="9"/>
      <c r="N82171" s="9"/>
    </row>
    <row r="82172" spans="12:14" x14ac:dyDescent="0.25">
      <c r="L82172" s="9"/>
      <c r="M82172" s="9"/>
      <c r="N82172" s="9"/>
    </row>
    <row r="82173" spans="12:14" x14ac:dyDescent="0.25">
      <c r="L82173" s="9"/>
      <c r="M82173" s="9"/>
      <c r="N82173" s="9"/>
    </row>
    <row r="82174" spans="12:14" x14ac:dyDescent="0.25">
      <c r="L82174" s="9"/>
      <c r="M82174" s="9"/>
      <c r="N82174" s="9"/>
    </row>
    <row r="82175" spans="12:14" x14ac:dyDescent="0.25">
      <c r="L82175" s="9"/>
      <c r="M82175" s="9"/>
      <c r="N82175" s="9"/>
    </row>
    <row r="82176" spans="12:14" x14ac:dyDescent="0.25">
      <c r="L82176" s="9"/>
      <c r="M82176" s="9"/>
      <c r="N82176" s="9"/>
    </row>
    <row r="82177" spans="12:14" x14ac:dyDescent="0.25">
      <c r="L82177" s="9"/>
      <c r="M82177" s="9"/>
      <c r="N82177" s="9"/>
    </row>
    <row r="82178" spans="12:14" x14ac:dyDescent="0.25">
      <c r="L82178" s="9"/>
      <c r="M82178" s="9"/>
      <c r="N82178" s="9"/>
    </row>
    <row r="82179" spans="12:14" x14ac:dyDescent="0.25">
      <c r="L82179" s="9"/>
      <c r="M82179" s="9"/>
      <c r="N82179" s="9"/>
    </row>
    <row r="82180" spans="12:14" x14ac:dyDescent="0.25">
      <c r="L82180" s="9"/>
      <c r="M82180" s="9"/>
      <c r="N82180" s="9"/>
    </row>
    <row r="82181" spans="12:14" x14ac:dyDescent="0.25">
      <c r="L82181" s="9"/>
      <c r="M82181" s="9"/>
      <c r="N82181" s="9"/>
    </row>
    <row r="82182" spans="12:14" x14ac:dyDescent="0.25">
      <c r="L82182" s="9"/>
      <c r="M82182" s="9"/>
      <c r="N82182" s="9"/>
    </row>
    <row r="82183" spans="12:14" x14ac:dyDescent="0.25">
      <c r="L82183" s="9"/>
      <c r="M82183" s="9"/>
      <c r="N82183" s="9"/>
    </row>
    <row r="82184" spans="12:14" x14ac:dyDescent="0.25">
      <c r="L82184" s="9"/>
      <c r="M82184" s="9"/>
      <c r="N82184" s="9"/>
    </row>
    <row r="82185" spans="12:14" x14ac:dyDescent="0.25">
      <c r="L82185" s="9"/>
      <c r="M82185" s="9"/>
      <c r="N82185" s="9"/>
    </row>
    <row r="82186" spans="12:14" x14ac:dyDescent="0.25">
      <c r="L82186" s="9"/>
      <c r="M82186" s="9"/>
      <c r="N82186" s="9"/>
    </row>
    <row r="82187" spans="12:14" x14ac:dyDescent="0.25">
      <c r="L82187" s="9"/>
      <c r="M82187" s="9"/>
      <c r="N82187" s="9"/>
    </row>
    <row r="82188" spans="12:14" x14ac:dyDescent="0.25">
      <c r="L82188" s="9"/>
      <c r="M82188" s="9"/>
      <c r="N82188" s="9"/>
    </row>
    <row r="82189" spans="12:14" x14ac:dyDescent="0.25">
      <c r="L82189" s="9"/>
      <c r="M82189" s="9"/>
      <c r="N82189" s="9"/>
    </row>
    <row r="82190" spans="12:14" x14ac:dyDescent="0.25">
      <c r="L82190" s="9"/>
      <c r="M82190" s="9"/>
      <c r="N82190" s="9"/>
    </row>
    <row r="82191" spans="12:14" x14ac:dyDescent="0.25">
      <c r="L82191" s="9"/>
      <c r="M82191" s="9"/>
      <c r="N82191" s="9"/>
    </row>
    <row r="82192" spans="12:14" x14ac:dyDescent="0.25">
      <c r="L82192" s="9"/>
      <c r="M82192" s="9"/>
      <c r="N82192" s="9"/>
    </row>
    <row r="82193" spans="12:14" x14ac:dyDescent="0.25">
      <c r="L82193" s="9"/>
      <c r="M82193" s="9"/>
      <c r="N82193" s="9"/>
    </row>
    <row r="82194" spans="12:14" x14ac:dyDescent="0.25">
      <c r="L82194" s="9"/>
      <c r="M82194" s="9"/>
      <c r="N82194" s="9"/>
    </row>
    <row r="82195" spans="12:14" x14ac:dyDescent="0.25">
      <c r="L82195" s="9"/>
      <c r="M82195" s="9"/>
      <c r="N82195" s="9"/>
    </row>
    <row r="82196" spans="12:14" x14ac:dyDescent="0.25">
      <c r="L82196" s="9"/>
      <c r="M82196" s="9"/>
      <c r="N82196" s="9"/>
    </row>
    <row r="82197" spans="12:14" x14ac:dyDescent="0.25">
      <c r="L82197" s="9"/>
      <c r="M82197" s="9"/>
      <c r="N82197" s="9"/>
    </row>
    <row r="82198" spans="12:14" x14ac:dyDescent="0.25">
      <c r="L82198" s="9"/>
      <c r="M82198" s="9"/>
      <c r="N82198" s="9"/>
    </row>
    <row r="82199" spans="12:14" x14ac:dyDescent="0.25">
      <c r="L82199" s="9"/>
      <c r="M82199" s="9"/>
      <c r="N82199" s="9"/>
    </row>
    <row r="82200" spans="12:14" x14ac:dyDescent="0.25">
      <c r="L82200" s="9"/>
      <c r="M82200" s="9"/>
      <c r="N82200" s="9"/>
    </row>
    <row r="82201" spans="12:14" x14ac:dyDescent="0.25">
      <c r="L82201" s="9"/>
      <c r="M82201" s="9"/>
      <c r="N82201" s="9"/>
    </row>
    <row r="82202" spans="12:14" x14ac:dyDescent="0.25">
      <c r="L82202" s="9"/>
      <c r="M82202" s="9"/>
      <c r="N82202" s="9"/>
    </row>
    <row r="82203" spans="12:14" x14ac:dyDescent="0.25">
      <c r="L82203" s="9"/>
      <c r="M82203" s="9"/>
      <c r="N82203" s="9"/>
    </row>
    <row r="82204" spans="12:14" x14ac:dyDescent="0.25">
      <c r="L82204" s="9"/>
      <c r="M82204" s="9"/>
      <c r="N82204" s="9"/>
    </row>
    <row r="82205" spans="12:14" x14ac:dyDescent="0.25">
      <c r="L82205" s="9"/>
      <c r="M82205" s="9"/>
      <c r="N82205" s="9"/>
    </row>
    <row r="82206" spans="12:14" x14ac:dyDescent="0.25">
      <c r="L82206" s="9"/>
      <c r="M82206" s="9"/>
      <c r="N82206" s="9"/>
    </row>
    <row r="82207" spans="12:14" x14ac:dyDescent="0.25">
      <c r="L82207" s="9"/>
      <c r="M82207" s="9"/>
      <c r="N82207" s="9"/>
    </row>
    <row r="82208" spans="12:14" x14ac:dyDescent="0.25">
      <c r="L82208" s="9"/>
      <c r="M82208" s="9"/>
      <c r="N82208" s="9"/>
    </row>
    <row r="82209" spans="12:14" x14ac:dyDescent="0.25">
      <c r="L82209" s="9"/>
      <c r="M82209" s="9"/>
      <c r="N82209" s="9"/>
    </row>
    <row r="82210" spans="12:14" x14ac:dyDescent="0.25">
      <c r="L82210" s="9"/>
      <c r="M82210" s="9"/>
      <c r="N82210" s="9"/>
    </row>
    <row r="82211" spans="12:14" x14ac:dyDescent="0.25">
      <c r="L82211" s="9"/>
      <c r="M82211" s="9"/>
      <c r="N82211" s="9"/>
    </row>
    <row r="82212" spans="12:14" x14ac:dyDescent="0.25">
      <c r="L82212" s="9"/>
      <c r="M82212" s="9"/>
      <c r="N82212" s="9"/>
    </row>
    <row r="82213" spans="12:14" x14ac:dyDescent="0.25">
      <c r="L82213" s="9"/>
      <c r="M82213" s="9"/>
      <c r="N82213" s="9"/>
    </row>
    <row r="82214" spans="12:14" x14ac:dyDescent="0.25">
      <c r="L82214" s="9"/>
      <c r="M82214" s="9"/>
      <c r="N82214" s="9"/>
    </row>
    <row r="82215" spans="12:14" x14ac:dyDescent="0.25">
      <c r="L82215" s="9"/>
      <c r="M82215" s="9"/>
      <c r="N82215" s="9"/>
    </row>
    <row r="82216" spans="12:14" x14ac:dyDescent="0.25">
      <c r="L82216" s="9"/>
      <c r="M82216" s="9"/>
      <c r="N82216" s="9"/>
    </row>
    <row r="82217" spans="12:14" x14ac:dyDescent="0.25">
      <c r="L82217" s="9"/>
      <c r="M82217" s="9"/>
      <c r="N82217" s="9"/>
    </row>
    <row r="82218" spans="12:14" x14ac:dyDescent="0.25">
      <c r="L82218" s="9"/>
      <c r="M82218" s="9"/>
      <c r="N82218" s="9"/>
    </row>
    <row r="82219" spans="12:14" x14ac:dyDescent="0.25">
      <c r="L82219" s="9"/>
      <c r="M82219" s="9"/>
      <c r="N82219" s="9"/>
    </row>
    <row r="82220" spans="12:14" x14ac:dyDescent="0.25">
      <c r="L82220" s="9"/>
      <c r="M82220" s="9"/>
      <c r="N82220" s="9"/>
    </row>
    <row r="82221" spans="12:14" x14ac:dyDescent="0.25">
      <c r="L82221" s="9"/>
      <c r="M82221" s="9"/>
      <c r="N82221" s="9"/>
    </row>
    <row r="82222" spans="12:14" x14ac:dyDescent="0.25">
      <c r="L82222" s="9"/>
      <c r="M82222" s="9"/>
      <c r="N82222" s="9"/>
    </row>
    <row r="82223" spans="12:14" x14ac:dyDescent="0.25">
      <c r="L82223" s="9"/>
      <c r="M82223" s="9"/>
      <c r="N82223" s="9"/>
    </row>
    <row r="82224" spans="12:14" x14ac:dyDescent="0.25">
      <c r="L82224" s="9"/>
      <c r="M82224" s="9"/>
      <c r="N82224" s="9"/>
    </row>
    <row r="82225" spans="12:14" x14ac:dyDescent="0.25">
      <c r="L82225" s="9"/>
      <c r="M82225" s="9"/>
      <c r="N82225" s="9"/>
    </row>
    <row r="82226" spans="12:14" x14ac:dyDescent="0.25">
      <c r="L82226" s="9"/>
      <c r="M82226" s="9"/>
      <c r="N82226" s="9"/>
    </row>
    <row r="82227" spans="12:14" x14ac:dyDescent="0.25">
      <c r="L82227" s="9"/>
      <c r="M82227" s="9"/>
      <c r="N82227" s="9"/>
    </row>
    <row r="82228" spans="12:14" x14ac:dyDescent="0.25">
      <c r="L82228" s="9"/>
      <c r="M82228" s="9"/>
      <c r="N82228" s="9"/>
    </row>
    <row r="82229" spans="12:14" x14ac:dyDescent="0.25">
      <c r="L82229" s="9"/>
      <c r="M82229" s="9"/>
      <c r="N82229" s="9"/>
    </row>
    <row r="82230" spans="12:14" x14ac:dyDescent="0.25">
      <c r="L82230" s="9"/>
      <c r="M82230" s="9"/>
      <c r="N82230" s="9"/>
    </row>
    <row r="82231" spans="12:14" x14ac:dyDescent="0.25">
      <c r="L82231" s="9"/>
      <c r="M82231" s="9"/>
      <c r="N82231" s="9"/>
    </row>
    <row r="82232" spans="12:14" x14ac:dyDescent="0.25">
      <c r="L82232" s="9"/>
      <c r="M82232" s="9"/>
      <c r="N82232" s="9"/>
    </row>
    <row r="82233" spans="12:14" x14ac:dyDescent="0.25">
      <c r="L82233" s="9"/>
      <c r="M82233" s="9"/>
      <c r="N82233" s="9"/>
    </row>
    <row r="82234" spans="12:14" x14ac:dyDescent="0.25">
      <c r="L82234" s="9"/>
      <c r="M82234" s="9"/>
      <c r="N82234" s="9"/>
    </row>
    <row r="82235" spans="12:14" x14ac:dyDescent="0.25">
      <c r="L82235" s="9"/>
      <c r="M82235" s="9"/>
      <c r="N82235" s="9"/>
    </row>
    <row r="82236" spans="12:14" x14ac:dyDescent="0.25">
      <c r="L82236" s="9"/>
      <c r="M82236" s="9"/>
      <c r="N82236" s="9"/>
    </row>
    <row r="82237" spans="12:14" x14ac:dyDescent="0.25">
      <c r="L82237" s="9"/>
      <c r="M82237" s="9"/>
      <c r="N82237" s="9"/>
    </row>
    <row r="82238" spans="12:14" x14ac:dyDescent="0.25">
      <c r="L82238" s="9"/>
      <c r="M82238" s="9"/>
      <c r="N82238" s="9"/>
    </row>
    <row r="82239" spans="12:14" x14ac:dyDescent="0.25">
      <c r="L82239" s="9"/>
      <c r="M82239" s="9"/>
      <c r="N82239" s="9"/>
    </row>
    <row r="82240" spans="12:14" x14ac:dyDescent="0.25">
      <c r="L82240" s="9"/>
      <c r="M82240" s="9"/>
      <c r="N82240" s="9"/>
    </row>
    <row r="82241" spans="12:14" x14ac:dyDescent="0.25">
      <c r="L82241" s="9"/>
      <c r="M82241" s="9"/>
      <c r="N82241" s="9"/>
    </row>
    <row r="82242" spans="12:14" x14ac:dyDescent="0.25">
      <c r="L82242" s="9"/>
      <c r="M82242" s="9"/>
      <c r="N82242" s="9"/>
    </row>
    <row r="82243" spans="12:14" x14ac:dyDescent="0.25">
      <c r="L82243" s="9"/>
      <c r="M82243" s="9"/>
      <c r="N82243" s="9"/>
    </row>
    <row r="82244" spans="12:14" x14ac:dyDescent="0.25">
      <c r="L82244" s="9"/>
      <c r="M82244" s="9"/>
      <c r="N82244" s="9"/>
    </row>
    <row r="82245" spans="12:14" x14ac:dyDescent="0.25">
      <c r="L82245" s="9"/>
      <c r="M82245" s="9"/>
      <c r="N82245" s="9"/>
    </row>
    <row r="82246" spans="12:14" x14ac:dyDescent="0.25">
      <c r="L82246" s="9"/>
      <c r="M82246" s="9"/>
      <c r="N82246" s="9"/>
    </row>
    <row r="82247" spans="12:14" x14ac:dyDescent="0.25">
      <c r="L82247" s="9"/>
      <c r="M82247" s="9"/>
      <c r="N82247" s="9"/>
    </row>
    <row r="82248" spans="12:14" x14ac:dyDescent="0.25">
      <c r="L82248" s="9"/>
      <c r="M82248" s="9"/>
      <c r="N82248" s="9"/>
    </row>
    <row r="82249" spans="12:14" x14ac:dyDescent="0.25">
      <c r="L82249" s="9"/>
      <c r="M82249" s="9"/>
      <c r="N82249" s="9"/>
    </row>
    <row r="82250" spans="12:14" x14ac:dyDescent="0.25">
      <c r="L82250" s="9"/>
      <c r="M82250" s="9"/>
      <c r="N82250" s="9"/>
    </row>
    <row r="82251" spans="12:14" x14ac:dyDescent="0.25">
      <c r="L82251" s="9"/>
      <c r="M82251" s="9"/>
      <c r="N82251" s="9"/>
    </row>
    <row r="82252" spans="12:14" x14ac:dyDescent="0.25">
      <c r="L82252" s="9"/>
      <c r="M82252" s="9"/>
      <c r="N82252" s="9"/>
    </row>
    <row r="82253" spans="12:14" x14ac:dyDescent="0.25">
      <c r="L82253" s="9"/>
      <c r="M82253" s="9"/>
      <c r="N82253" s="9"/>
    </row>
    <row r="82254" spans="12:14" x14ac:dyDescent="0.25">
      <c r="L82254" s="9"/>
      <c r="M82254" s="9"/>
      <c r="N82254" s="9"/>
    </row>
    <row r="82255" spans="12:14" x14ac:dyDescent="0.25">
      <c r="L82255" s="9"/>
      <c r="M82255" s="9"/>
      <c r="N82255" s="9"/>
    </row>
    <row r="82256" spans="12:14" x14ac:dyDescent="0.25">
      <c r="L82256" s="9"/>
      <c r="M82256" s="9"/>
      <c r="N82256" s="9"/>
    </row>
    <row r="82257" spans="12:14" x14ac:dyDescent="0.25">
      <c r="L82257" s="9"/>
      <c r="M82257" s="9"/>
      <c r="N82257" s="9"/>
    </row>
    <row r="82258" spans="12:14" x14ac:dyDescent="0.25">
      <c r="L82258" s="9"/>
      <c r="M82258" s="9"/>
      <c r="N82258" s="9"/>
    </row>
    <row r="82259" spans="12:14" x14ac:dyDescent="0.25">
      <c r="L82259" s="9"/>
      <c r="M82259" s="9"/>
      <c r="N82259" s="9"/>
    </row>
    <row r="82260" spans="12:14" x14ac:dyDescent="0.25">
      <c r="L82260" s="9"/>
      <c r="M82260" s="9"/>
      <c r="N82260" s="9"/>
    </row>
    <row r="82261" spans="12:14" x14ac:dyDescent="0.25">
      <c r="L82261" s="9"/>
      <c r="M82261" s="9"/>
      <c r="N82261" s="9"/>
    </row>
    <row r="82262" spans="12:14" x14ac:dyDescent="0.25">
      <c r="L82262" s="9"/>
      <c r="M82262" s="9"/>
      <c r="N82262" s="9"/>
    </row>
    <row r="82263" spans="12:14" x14ac:dyDescent="0.25">
      <c r="L82263" s="9"/>
      <c r="M82263" s="9"/>
      <c r="N82263" s="9"/>
    </row>
    <row r="82264" spans="12:14" x14ac:dyDescent="0.25">
      <c r="L82264" s="9"/>
      <c r="M82264" s="9"/>
      <c r="N82264" s="9"/>
    </row>
    <row r="82265" spans="12:14" x14ac:dyDescent="0.25">
      <c r="L82265" s="9"/>
      <c r="M82265" s="9"/>
      <c r="N82265" s="9"/>
    </row>
    <row r="82266" spans="12:14" x14ac:dyDescent="0.25">
      <c r="L82266" s="9"/>
      <c r="M82266" s="9"/>
      <c r="N82266" s="9"/>
    </row>
    <row r="82267" spans="12:14" x14ac:dyDescent="0.25">
      <c r="L82267" s="9"/>
      <c r="M82267" s="9"/>
      <c r="N82267" s="9"/>
    </row>
    <row r="82268" spans="12:14" x14ac:dyDescent="0.25">
      <c r="L82268" s="9"/>
      <c r="M82268" s="9"/>
      <c r="N82268" s="9"/>
    </row>
    <row r="82269" spans="12:14" x14ac:dyDescent="0.25">
      <c r="L82269" s="9"/>
      <c r="M82269" s="9"/>
      <c r="N82269" s="9"/>
    </row>
    <row r="82270" spans="12:14" x14ac:dyDescent="0.25">
      <c r="L82270" s="9"/>
      <c r="M82270" s="9"/>
      <c r="N82270" s="9"/>
    </row>
    <row r="82271" spans="12:14" x14ac:dyDescent="0.25">
      <c r="L82271" s="9"/>
      <c r="M82271" s="9"/>
      <c r="N82271" s="9"/>
    </row>
    <row r="82272" spans="12:14" x14ac:dyDescent="0.25">
      <c r="L82272" s="9"/>
      <c r="M82272" s="9"/>
      <c r="N82272" s="9"/>
    </row>
    <row r="82273" spans="12:14" x14ac:dyDescent="0.25">
      <c r="L82273" s="9"/>
      <c r="M82273" s="9"/>
      <c r="N82273" s="9"/>
    </row>
    <row r="82274" spans="12:14" x14ac:dyDescent="0.25">
      <c r="L82274" s="9"/>
      <c r="M82274" s="9"/>
      <c r="N82274" s="9"/>
    </row>
    <row r="82275" spans="12:14" x14ac:dyDescent="0.25">
      <c r="L82275" s="9"/>
      <c r="M82275" s="9"/>
      <c r="N82275" s="9"/>
    </row>
    <row r="82276" spans="12:14" x14ac:dyDescent="0.25">
      <c r="L82276" s="9"/>
      <c r="M82276" s="9"/>
      <c r="N82276" s="9"/>
    </row>
    <row r="82277" spans="12:14" x14ac:dyDescent="0.25">
      <c r="L82277" s="9"/>
      <c r="M82277" s="9"/>
      <c r="N82277" s="9"/>
    </row>
    <row r="82278" spans="12:14" x14ac:dyDescent="0.25">
      <c r="L82278" s="9"/>
      <c r="M82278" s="9"/>
      <c r="N82278" s="9"/>
    </row>
    <row r="82279" spans="12:14" x14ac:dyDescent="0.25">
      <c r="L82279" s="9"/>
      <c r="M82279" s="9"/>
      <c r="N82279" s="9"/>
    </row>
    <row r="82280" spans="12:14" x14ac:dyDescent="0.25">
      <c r="L82280" s="9"/>
      <c r="M82280" s="9"/>
      <c r="N82280" s="9"/>
    </row>
    <row r="82281" spans="12:14" x14ac:dyDescent="0.25">
      <c r="L82281" s="9"/>
      <c r="M82281" s="9"/>
      <c r="N82281" s="9"/>
    </row>
    <row r="82282" spans="12:14" x14ac:dyDescent="0.25">
      <c r="L82282" s="9"/>
      <c r="M82282" s="9"/>
      <c r="N82282" s="9"/>
    </row>
    <row r="82283" spans="12:14" x14ac:dyDescent="0.25">
      <c r="L82283" s="9"/>
      <c r="M82283" s="9"/>
      <c r="N82283" s="9"/>
    </row>
    <row r="82284" spans="12:14" x14ac:dyDescent="0.25">
      <c r="L82284" s="9"/>
      <c r="M82284" s="9"/>
      <c r="N82284" s="9"/>
    </row>
    <row r="82285" spans="12:14" x14ac:dyDescent="0.25">
      <c r="L82285" s="9"/>
      <c r="M82285" s="9"/>
      <c r="N82285" s="9"/>
    </row>
    <row r="82286" spans="12:14" x14ac:dyDescent="0.25">
      <c r="L82286" s="9"/>
      <c r="M82286" s="9"/>
      <c r="N82286" s="9"/>
    </row>
    <row r="82287" spans="12:14" x14ac:dyDescent="0.25">
      <c r="L82287" s="9"/>
      <c r="M82287" s="9"/>
      <c r="N82287" s="9"/>
    </row>
    <row r="82288" spans="12:14" x14ac:dyDescent="0.25">
      <c r="L82288" s="9"/>
      <c r="M82288" s="9"/>
      <c r="N82288" s="9"/>
    </row>
    <row r="82289" spans="12:14" x14ac:dyDescent="0.25">
      <c r="L82289" s="9"/>
      <c r="M82289" s="9"/>
      <c r="N82289" s="9"/>
    </row>
    <row r="82290" spans="12:14" x14ac:dyDescent="0.25">
      <c r="L82290" s="9"/>
      <c r="M82290" s="9"/>
      <c r="N82290" s="9"/>
    </row>
    <row r="82291" spans="12:14" x14ac:dyDescent="0.25">
      <c r="L82291" s="9"/>
      <c r="M82291" s="9"/>
      <c r="N82291" s="9"/>
    </row>
    <row r="82292" spans="12:14" x14ac:dyDescent="0.25">
      <c r="L82292" s="9"/>
      <c r="M82292" s="9"/>
      <c r="N82292" s="9"/>
    </row>
    <row r="82293" spans="12:14" x14ac:dyDescent="0.25">
      <c r="L82293" s="9"/>
      <c r="M82293" s="9"/>
      <c r="N82293" s="9"/>
    </row>
    <row r="82294" spans="12:14" x14ac:dyDescent="0.25">
      <c r="L82294" s="9"/>
      <c r="M82294" s="9"/>
      <c r="N82294" s="9"/>
    </row>
    <row r="82295" spans="12:14" x14ac:dyDescent="0.25">
      <c r="L82295" s="9"/>
      <c r="M82295" s="9"/>
      <c r="N82295" s="9"/>
    </row>
    <row r="82296" spans="12:14" x14ac:dyDescent="0.25">
      <c r="L82296" s="9"/>
      <c r="M82296" s="9"/>
      <c r="N82296" s="9"/>
    </row>
    <row r="82297" spans="12:14" x14ac:dyDescent="0.25">
      <c r="L82297" s="9"/>
      <c r="M82297" s="9"/>
      <c r="N82297" s="9"/>
    </row>
    <row r="82298" spans="12:14" x14ac:dyDescent="0.25">
      <c r="L82298" s="9"/>
      <c r="M82298" s="9"/>
      <c r="N82298" s="9"/>
    </row>
    <row r="82299" spans="12:14" x14ac:dyDescent="0.25">
      <c r="L82299" s="9"/>
      <c r="M82299" s="9"/>
      <c r="N82299" s="9"/>
    </row>
    <row r="82300" spans="12:14" x14ac:dyDescent="0.25">
      <c r="L82300" s="9"/>
      <c r="M82300" s="9"/>
      <c r="N82300" s="9"/>
    </row>
    <row r="82301" spans="12:14" x14ac:dyDescent="0.25">
      <c r="L82301" s="9"/>
      <c r="M82301" s="9"/>
      <c r="N82301" s="9"/>
    </row>
    <row r="82302" spans="12:14" x14ac:dyDescent="0.25">
      <c r="L82302" s="9"/>
      <c r="M82302" s="9"/>
      <c r="N82302" s="9"/>
    </row>
    <row r="82303" spans="12:14" x14ac:dyDescent="0.25">
      <c r="L82303" s="9"/>
      <c r="M82303" s="9"/>
      <c r="N82303" s="9"/>
    </row>
    <row r="82304" spans="12:14" x14ac:dyDescent="0.25">
      <c r="L82304" s="9"/>
      <c r="M82304" s="9"/>
      <c r="N82304" s="9"/>
    </row>
    <row r="82305" spans="12:14" x14ac:dyDescent="0.25">
      <c r="L82305" s="9"/>
      <c r="M82305" s="9"/>
      <c r="N82305" s="9"/>
    </row>
    <row r="82306" spans="12:14" x14ac:dyDescent="0.25">
      <c r="L82306" s="9"/>
      <c r="M82306" s="9"/>
      <c r="N82306" s="9"/>
    </row>
    <row r="82307" spans="12:14" x14ac:dyDescent="0.25">
      <c r="L82307" s="9"/>
      <c r="M82307" s="9"/>
      <c r="N82307" s="9"/>
    </row>
    <row r="82308" spans="12:14" x14ac:dyDescent="0.25">
      <c r="L82308" s="9"/>
      <c r="M82308" s="9"/>
      <c r="N82308" s="9"/>
    </row>
    <row r="82309" spans="12:14" x14ac:dyDescent="0.25">
      <c r="L82309" s="9"/>
      <c r="M82309" s="9"/>
      <c r="N82309" s="9"/>
    </row>
    <row r="82310" spans="12:14" x14ac:dyDescent="0.25">
      <c r="L82310" s="9"/>
      <c r="M82310" s="9"/>
      <c r="N82310" s="9"/>
    </row>
    <row r="82311" spans="12:14" x14ac:dyDescent="0.25">
      <c r="L82311" s="9"/>
      <c r="M82311" s="9"/>
      <c r="N82311" s="9"/>
    </row>
    <row r="82312" spans="12:14" x14ac:dyDescent="0.25">
      <c r="L82312" s="9"/>
      <c r="M82312" s="9"/>
      <c r="N82312" s="9"/>
    </row>
    <row r="82313" spans="12:14" x14ac:dyDescent="0.25">
      <c r="L82313" s="9"/>
      <c r="M82313" s="9"/>
      <c r="N82313" s="9"/>
    </row>
    <row r="82314" spans="12:14" x14ac:dyDescent="0.25">
      <c r="L82314" s="9"/>
      <c r="M82314" s="9"/>
      <c r="N82314" s="9"/>
    </row>
    <row r="82315" spans="12:14" x14ac:dyDescent="0.25">
      <c r="L82315" s="9"/>
      <c r="M82315" s="9"/>
      <c r="N82315" s="9"/>
    </row>
    <row r="82316" spans="12:14" x14ac:dyDescent="0.25">
      <c r="L82316" s="9"/>
      <c r="M82316" s="9"/>
      <c r="N82316" s="9"/>
    </row>
    <row r="82317" spans="12:14" x14ac:dyDescent="0.25">
      <c r="L82317" s="9"/>
      <c r="M82317" s="9"/>
      <c r="N82317" s="9"/>
    </row>
    <row r="82318" spans="12:14" x14ac:dyDescent="0.25">
      <c r="L82318" s="9"/>
      <c r="M82318" s="9"/>
      <c r="N82318" s="9"/>
    </row>
    <row r="82319" spans="12:14" x14ac:dyDescent="0.25">
      <c r="L82319" s="9"/>
      <c r="M82319" s="9"/>
      <c r="N82319" s="9"/>
    </row>
    <row r="82320" spans="12:14" x14ac:dyDescent="0.25">
      <c r="L82320" s="9"/>
      <c r="M82320" s="9"/>
      <c r="N82320" s="9"/>
    </row>
    <row r="82321" spans="12:14" x14ac:dyDescent="0.25">
      <c r="L82321" s="9"/>
      <c r="M82321" s="9"/>
      <c r="N82321" s="9"/>
    </row>
    <row r="82322" spans="12:14" x14ac:dyDescent="0.25">
      <c r="L82322" s="9"/>
      <c r="M82322" s="9"/>
      <c r="N82322" s="9"/>
    </row>
    <row r="82323" spans="12:14" x14ac:dyDescent="0.25">
      <c r="L82323" s="9"/>
      <c r="M82323" s="9"/>
      <c r="N82323" s="9"/>
    </row>
    <row r="82324" spans="12:14" x14ac:dyDescent="0.25">
      <c r="L82324" s="9"/>
      <c r="M82324" s="9"/>
      <c r="N82324" s="9"/>
    </row>
    <row r="82325" spans="12:14" x14ac:dyDescent="0.25">
      <c r="L82325" s="9"/>
      <c r="M82325" s="9"/>
      <c r="N82325" s="9"/>
    </row>
    <row r="82326" spans="12:14" x14ac:dyDescent="0.25">
      <c r="L82326" s="9"/>
      <c r="M82326" s="9"/>
      <c r="N82326" s="9"/>
    </row>
    <row r="82327" spans="12:14" x14ac:dyDescent="0.25">
      <c r="L82327" s="9"/>
      <c r="M82327" s="9"/>
      <c r="N82327" s="9"/>
    </row>
    <row r="82328" spans="12:14" x14ac:dyDescent="0.25">
      <c r="L82328" s="9"/>
      <c r="M82328" s="9"/>
      <c r="N82328" s="9"/>
    </row>
    <row r="82329" spans="12:14" x14ac:dyDescent="0.25">
      <c r="L82329" s="9"/>
      <c r="M82329" s="9"/>
      <c r="N82329" s="9"/>
    </row>
    <row r="82330" spans="12:14" x14ac:dyDescent="0.25">
      <c r="L82330" s="9"/>
      <c r="M82330" s="9"/>
      <c r="N82330" s="9"/>
    </row>
    <row r="82331" spans="12:14" x14ac:dyDescent="0.25">
      <c r="L82331" s="9"/>
      <c r="M82331" s="9"/>
      <c r="N82331" s="9"/>
    </row>
    <row r="82332" spans="12:14" x14ac:dyDescent="0.25">
      <c r="L82332" s="9"/>
      <c r="M82332" s="9"/>
      <c r="N82332" s="9"/>
    </row>
    <row r="82333" spans="12:14" x14ac:dyDescent="0.25">
      <c r="L82333" s="9"/>
      <c r="M82333" s="9"/>
      <c r="N82333" s="9"/>
    </row>
    <row r="82334" spans="12:14" x14ac:dyDescent="0.25">
      <c r="L82334" s="9"/>
      <c r="M82334" s="9"/>
      <c r="N82334" s="9"/>
    </row>
    <row r="82335" spans="12:14" x14ac:dyDescent="0.25">
      <c r="L82335" s="9"/>
      <c r="M82335" s="9"/>
      <c r="N82335" s="9"/>
    </row>
    <row r="82336" spans="12:14" x14ac:dyDescent="0.25">
      <c r="L82336" s="9"/>
      <c r="M82336" s="9"/>
      <c r="N82336" s="9"/>
    </row>
    <row r="82337" spans="12:14" x14ac:dyDescent="0.25">
      <c r="L82337" s="9"/>
      <c r="M82337" s="9"/>
      <c r="N82337" s="9"/>
    </row>
    <row r="82338" spans="12:14" x14ac:dyDescent="0.25">
      <c r="L82338" s="9"/>
      <c r="M82338" s="9"/>
      <c r="N82338" s="9"/>
    </row>
    <row r="82339" spans="12:14" x14ac:dyDescent="0.25">
      <c r="L82339" s="9"/>
      <c r="M82339" s="9"/>
      <c r="N82339" s="9"/>
    </row>
    <row r="82340" spans="12:14" x14ac:dyDescent="0.25">
      <c r="L82340" s="9"/>
      <c r="M82340" s="9"/>
      <c r="N82340" s="9"/>
    </row>
    <row r="82341" spans="12:14" x14ac:dyDescent="0.25">
      <c r="L82341" s="9"/>
      <c r="M82341" s="9"/>
      <c r="N82341" s="9"/>
    </row>
    <row r="82342" spans="12:14" x14ac:dyDescent="0.25">
      <c r="L82342" s="9"/>
      <c r="M82342" s="9"/>
      <c r="N82342" s="9"/>
    </row>
    <row r="82343" spans="12:14" x14ac:dyDescent="0.25">
      <c r="L82343" s="9"/>
      <c r="M82343" s="9"/>
      <c r="N82343" s="9"/>
    </row>
    <row r="82344" spans="12:14" x14ac:dyDescent="0.25">
      <c r="L82344" s="9"/>
      <c r="M82344" s="9"/>
      <c r="N82344" s="9"/>
    </row>
    <row r="82345" spans="12:14" x14ac:dyDescent="0.25">
      <c r="L82345" s="9"/>
      <c r="M82345" s="9"/>
      <c r="N82345" s="9"/>
    </row>
    <row r="82346" spans="12:14" x14ac:dyDescent="0.25">
      <c r="L82346" s="9"/>
      <c r="M82346" s="9"/>
      <c r="N82346" s="9"/>
    </row>
    <row r="82347" spans="12:14" x14ac:dyDescent="0.25">
      <c r="L82347" s="9"/>
      <c r="M82347" s="9"/>
      <c r="N82347" s="9"/>
    </row>
    <row r="82348" spans="12:14" x14ac:dyDescent="0.25">
      <c r="L82348" s="9"/>
      <c r="M82348" s="9"/>
      <c r="N82348" s="9"/>
    </row>
    <row r="82349" spans="12:14" x14ac:dyDescent="0.25">
      <c r="L82349" s="9"/>
      <c r="M82349" s="9"/>
      <c r="N82349" s="9"/>
    </row>
    <row r="82350" spans="12:14" x14ac:dyDescent="0.25">
      <c r="L82350" s="9"/>
      <c r="M82350" s="9"/>
      <c r="N82350" s="9"/>
    </row>
    <row r="82351" spans="12:14" x14ac:dyDescent="0.25">
      <c r="L82351" s="9"/>
      <c r="M82351" s="9"/>
      <c r="N82351" s="9"/>
    </row>
    <row r="82352" spans="12:14" x14ac:dyDescent="0.25">
      <c r="L82352" s="9"/>
      <c r="M82352" s="9"/>
      <c r="N82352" s="9"/>
    </row>
    <row r="82353" spans="12:14" x14ac:dyDescent="0.25">
      <c r="L82353" s="9"/>
      <c r="M82353" s="9"/>
      <c r="N82353" s="9"/>
    </row>
    <row r="82354" spans="12:14" x14ac:dyDescent="0.25">
      <c r="L82354" s="9"/>
      <c r="M82354" s="9"/>
      <c r="N82354" s="9"/>
    </row>
    <row r="82355" spans="12:14" x14ac:dyDescent="0.25">
      <c r="L82355" s="9"/>
      <c r="M82355" s="9"/>
      <c r="N82355" s="9"/>
    </row>
    <row r="82356" spans="12:14" x14ac:dyDescent="0.25">
      <c r="L82356" s="9"/>
      <c r="M82356" s="9"/>
      <c r="N82356" s="9"/>
    </row>
    <row r="82357" spans="12:14" x14ac:dyDescent="0.25">
      <c r="L82357" s="9"/>
      <c r="M82357" s="9"/>
      <c r="N82357" s="9"/>
    </row>
    <row r="82358" spans="12:14" x14ac:dyDescent="0.25">
      <c r="L82358" s="9"/>
      <c r="M82358" s="9"/>
      <c r="N82358" s="9"/>
    </row>
    <row r="82359" spans="12:14" x14ac:dyDescent="0.25">
      <c r="L82359" s="9"/>
      <c r="M82359" s="9"/>
      <c r="N82359" s="9"/>
    </row>
    <row r="82360" spans="12:14" x14ac:dyDescent="0.25">
      <c r="L82360" s="9"/>
      <c r="M82360" s="9"/>
      <c r="N82360" s="9"/>
    </row>
    <row r="82361" spans="12:14" x14ac:dyDescent="0.25">
      <c r="L82361" s="9"/>
      <c r="M82361" s="9"/>
      <c r="N82361" s="9"/>
    </row>
    <row r="82362" spans="12:14" x14ac:dyDescent="0.25">
      <c r="L82362" s="9"/>
      <c r="M82362" s="9"/>
      <c r="N82362" s="9"/>
    </row>
    <row r="82363" spans="12:14" x14ac:dyDescent="0.25">
      <c r="L82363" s="9"/>
      <c r="M82363" s="9"/>
      <c r="N82363" s="9"/>
    </row>
    <row r="82364" spans="12:14" x14ac:dyDescent="0.25">
      <c r="L82364" s="9"/>
      <c r="M82364" s="9"/>
      <c r="N82364" s="9"/>
    </row>
    <row r="82365" spans="12:14" x14ac:dyDescent="0.25">
      <c r="L82365" s="9"/>
      <c r="M82365" s="9"/>
      <c r="N82365" s="9"/>
    </row>
    <row r="82366" spans="12:14" x14ac:dyDescent="0.25">
      <c r="L82366" s="9"/>
      <c r="M82366" s="9"/>
      <c r="N82366" s="9"/>
    </row>
    <row r="82367" spans="12:14" x14ac:dyDescent="0.25">
      <c r="L82367" s="9"/>
      <c r="M82367" s="9"/>
      <c r="N82367" s="9"/>
    </row>
    <row r="82368" spans="12:14" x14ac:dyDescent="0.25">
      <c r="L82368" s="9"/>
      <c r="M82368" s="9"/>
      <c r="N82368" s="9"/>
    </row>
    <row r="82369" spans="12:14" x14ac:dyDescent="0.25">
      <c r="L82369" s="9"/>
      <c r="M82369" s="9"/>
      <c r="N82369" s="9"/>
    </row>
    <row r="82370" spans="12:14" x14ac:dyDescent="0.25">
      <c r="L82370" s="9"/>
      <c r="M82370" s="9"/>
      <c r="N82370" s="9"/>
    </row>
    <row r="82371" spans="12:14" x14ac:dyDescent="0.25">
      <c r="L82371" s="9"/>
      <c r="M82371" s="9"/>
      <c r="N82371" s="9"/>
    </row>
    <row r="82372" spans="12:14" x14ac:dyDescent="0.25">
      <c r="L82372" s="9"/>
      <c r="M82372" s="9"/>
      <c r="N82372" s="9"/>
    </row>
    <row r="82373" spans="12:14" x14ac:dyDescent="0.25">
      <c r="L82373" s="9"/>
      <c r="M82373" s="9"/>
      <c r="N82373" s="9"/>
    </row>
    <row r="82374" spans="12:14" x14ac:dyDescent="0.25">
      <c r="L82374" s="9"/>
      <c r="M82374" s="9"/>
      <c r="N82374" s="9"/>
    </row>
    <row r="82375" spans="12:14" x14ac:dyDescent="0.25">
      <c r="L82375" s="9"/>
      <c r="M82375" s="9"/>
      <c r="N82375" s="9"/>
    </row>
    <row r="82376" spans="12:14" x14ac:dyDescent="0.25">
      <c r="L82376" s="9"/>
      <c r="M82376" s="9"/>
      <c r="N82376" s="9"/>
    </row>
    <row r="82377" spans="12:14" x14ac:dyDescent="0.25">
      <c r="L82377" s="9"/>
      <c r="M82377" s="9"/>
      <c r="N82377" s="9"/>
    </row>
    <row r="82378" spans="12:14" x14ac:dyDescent="0.25">
      <c r="L82378" s="9"/>
      <c r="M82378" s="9"/>
      <c r="N82378" s="9"/>
    </row>
    <row r="82379" spans="12:14" x14ac:dyDescent="0.25">
      <c r="L82379" s="9"/>
      <c r="M82379" s="9"/>
      <c r="N82379" s="9"/>
    </row>
    <row r="82380" spans="12:14" x14ac:dyDescent="0.25">
      <c r="L82380" s="9"/>
      <c r="M82380" s="9"/>
      <c r="N82380" s="9"/>
    </row>
    <row r="82381" spans="12:14" x14ac:dyDescent="0.25">
      <c r="L82381" s="9"/>
      <c r="M82381" s="9"/>
      <c r="N82381" s="9"/>
    </row>
    <row r="82382" spans="12:14" x14ac:dyDescent="0.25">
      <c r="L82382" s="9"/>
      <c r="M82382" s="9"/>
      <c r="N82382" s="9"/>
    </row>
    <row r="82383" spans="12:14" x14ac:dyDescent="0.25">
      <c r="L82383" s="9"/>
      <c r="M82383" s="9"/>
      <c r="N82383" s="9"/>
    </row>
    <row r="82384" spans="12:14" x14ac:dyDescent="0.25">
      <c r="L82384" s="9"/>
      <c r="M82384" s="9"/>
      <c r="N82384" s="9"/>
    </row>
    <row r="82385" spans="12:14" x14ac:dyDescent="0.25">
      <c r="L82385" s="9"/>
      <c r="M82385" s="9"/>
      <c r="N82385" s="9"/>
    </row>
    <row r="82386" spans="12:14" x14ac:dyDescent="0.25">
      <c r="L82386" s="9"/>
      <c r="M82386" s="9"/>
      <c r="N82386" s="9"/>
    </row>
    <row r="82387" spans="12:14" x14ac:dyDescent="0.25">
      <c r="L82387" s="9"/>
      <c r="M82387" s="9"/>
      <c r="N82387" s="9"/>
    </row>
    <row r="82388" spans="12:14" x14ac:dyDescent="0.25">
      <c r="L82388" s="9"/>
      <c r="M82388" s="9"/>
      <c r="N82388" s="9"/>
    </row>
    <row r="82389" spans="12:14" x14ac:dyDescent="0.25">
      <c r="L82389" s="9"/>
      <c r="M82389" s="9"/>
      <c r="N82389" s="9"/>
    </row>
    <row r="82390" spans="12:14" x14ac:dyDescent="0.25">
      <c r="L82390" s="9"/>
      <c r="M82390" s="9"/>
      <c r="N82390" s="9"/>
    </row>
    <row r="82391" spans="12:14" x14ac:dyDescent="0.25">
      <c r="L82391" s="9"/>
      <c r="M82391" s="9"/>
      <c r="N82391" s="9"/>
    </row>
    <row r="82392" spans="12:14" x14ac:dyDescent="0.25">
      <c r="L82392" s="9"/>
      <c r="M82392" s="9"/>
      <c r="N82392" s="9"/>
    </row>
    <row r="82393" spans="12:14" x14ac:dyDescent="0.25">
      <c r="L82393" s="9"/>
      <c r="M82393" s="9"/>
      <c r="N82393" s="9"/>
    </row>
    <row r="82394" spans="12:14" x14ac:dyDescent="0.25">
      <c r="L82394" s="9"/>
      <c r="M82394" s="9"/>
      <c r="N82394" s="9"/>
    </row>
    <row r="82395" spans="12:14" x14ac:dyDescent="0.25">
      <c r="L82395" s="9"/>
      <c r="M82395" s="9"/>
      <c r="N82395" s="9"/>
    </row>
    <row r="82396" spans="12:14" x14ac:dyDescent="0.25">
      <c r="L82396" s="9"/>
      <c r="M82396" s="9"/>
      <c r="N82396" s="9"/>
    </row>
    <row r="82397" spans="12:14" x14ac:dyDescent="0.25">
      <c r="L82397" s="9"/>
      <c r="M82397" s="9"/>
      <c r="N82397" s="9"/>
    </row>
    <row r="82398" spans="12:14" x14ac:dyDescent="0.25">
      <c r="L82398" s="9"/>
      <c r="M82398" s="9"/>
      <c r="N82398" s="9"/>
    </row>
    <row r="82399" spans="12:14" x14ac:dyDescent="0.25">
      <c r="L82399" s="9"/>
      <c r="M82399" s="9"/>
      <c r="N82399" s="9"/>
    </row>
    <row r="82400" spans="12:14" x14ac:dyDescent="0.25">
      <c r="L82400" s="9"/>
      <c r="M82400" s="9"/>
      <c r="N82400" s="9"/>
    </row>
    <row r="82401" spans="12:14" x14ac:dyDescent="0.25">
      <c r="L82401" s="9"/>
      <c r="M82401" s="9"/>
      <c r="N82401" s="9"/>
    </row>
    <row r="82402" spans="12:14" x14ac:dyDescent="0.25">
      <c r="L82402" s="9"/>
      <c r="M82402" s="9"/>
      <c r="N82402" s="9"/>
    </row>
    <row r="82403" spans="12:14" x14ac:dyDescent="0.25">
      <c r="L82403" s="9"/>
      <c r="M82403" s="9"/>
      <c r="N82403" s="9"/>
    </row>
    <row r="82404" spans="12:14" x14ac:dyDescent="0.25">
      <c r="L82404" s="9"/>
      <c r="M82404" s="9"/>
      <c r="N82404" s="9"/>
    </row>
    <row r="82405" spans="12:14" x14ac:dyDescent="0.25">
      <c r="L82405" s="9"/>
      <c r="M82405" s="9"/>
      <c r="N82405" s="9"/>
    </row>
    <row r="82406" spans="12:14" x14ac:dyDescent="0.25">
      <c r="L82406" s="9"/>
      <c r="M82406" s="9"/>
      <c r="N82406" s="9"/>
    </row>
    <row r="82407" spans="12:14" x14ac:dyDescent="0.25">
      <c r="L82407" s="9"/>
      <c r="M82407" s="9"/>
      <c r="N82407" s="9"/>
    </row>
    <row r="82408" spans="12:14" x14ac:dyDescent="0.25">
      <c r="L82408" s="9"/>
      <c r="M82408" s="9"/>
      <c r="N82408" s="9"/>
    </row>
    <row r="82409" spans="12:14" x14ac:dyDescent="0.25">
      <c r="L82409" s="9"/>
      <c r="M82409" s="9"/>
      <c r="N82409" s="9"/>
    </row>
    <row r="82410" spans="12:14" x14ac:dyDescent="0.25">
      <c r="L82410" s="9"/>
      <c r="M82410" s="9"/>
      <c r="N82410" s="9"/>
    </row>
    <row r="82411" spans="12:14" x14ac:dyDescent="0.25">
      <c r="L82411" s="9"/>
      <c r="M82411" s="9"/>
      <c r="N82411" s="9"/>
    </row>
    <row r="82412" spans="12:14" x14ac:dyDescent="0.25">
      <c r="L82412" s="9"/>
      <c r="M82412" s="9"/>
      <c r="N82412" s="9"/>
    </row>
    <row r="82413" spans="12:14" x14ac:dyDescent="0.25">
      <c r="L82413" s="9"/>
      <c r="M82413" s="9"/>
      <c r="N82413" s="9"/>
    </row>
    <row r="82414" spans="12:14" x14ac:dyDescent="0.25">
      <c r="L82414" s="9"/>
      <c r="M82414" s="9"/>
      <c r="N82414" s="9"/>
    </row>
    <row r="82415" spans="12:14" x14ac:dyDescent="0.25">
      <c r="L82415" s="9"/>
      <c r="M82415" s="9"/>
      <c r="N82415" s="9"/>
    </row>
    <row r="82416" spans="12:14" x14ac:dyDescent="0.25">
      <c r="L82416" s="9"/>
      <c r="M82416" s="9"/>
      <c r="N82416" s="9"/>
    </row>
    <row r="82417" spans="12:14" x14ac:dyDescent="0.25">
      <c r="L82417" s="9"/>
      <c r="M82417" s="9"/>
      <c r="N82417" s="9"/>
    </row>
    <row r="82418" spans="12:14" x14ac:dyDescent="0.25">
      <c r="L82418" s="9"/>
      <c r="M82418" s="9"/>
      <c r="N82418" s="9"/>
    </row>
    <row r="82419" spans="12:14" x14ac:dyDescent="0.25">
      <c r="L82419" s="9"/>
      <c r="M82419" s="9"/>
      <c r="N82419" s="9"/>
    </row>
    <row r="82420" spans="12:14" x14ac:dyDescent="0.25">
      <c r="L82420" s="9"/>
      <c r="M82420" s="9"/>
      <c r="N82420" s="9"/>
    </row>
    <row r="82421" spans="12:14" x14ac:dyDescent="0.25">
      <c r="L82421" s="9"/>
      <c r="M82421" s="9"/>
      <c r="N82421" s="9"/>
    </row>
    <row r="82422" spans="12:14" x14ac:dyDescent="0.25">
      <c r="L82422" s="9"/>
      <c r="M82422" s="9"/>
      <c r="N82422" s="9"/>
    </row>
    <row r="82423" spans="12:14" x14ac:dyDescent="0.25">
      <c r="L82423" s="9"/>
      <c r="M82423" s="9"/>
      <c r="N82423" s="9"/>
    </row>
    <row r="82424" spans="12:14" x14ac:dyDescent="0.25">
      <c r="L82424" s="9"/>
      <c r="M82424" s="9"/>
      <c r="N82424" s="9"/>
    </row>
    <row r="82425" spans="12:14" x14ac:dyDescent="0.25">
      <c r="L82425" s="9"/>
      <c r="M82425" s="9"/>
      <c r="N82425" s="9"/>
    </row>
    <row r="82426" spans="12:14" x14ac:dyDescent="0.25">
      <c r="L82426" s="9"/>
      <c r="M82426" s="9"/>
      <c r="N82426" s="9"/>
    </row>
    <row r="82427" spans="12:14" x14ac:dyDescent="0.25">
      <c r="L82427" s="9"/>
      <c r="M82427" s="9"/>
      <c r="N82427" s="9"/>
    </row>
    <row r="82428" spans="12:14" x14ac:dyDescent="0.25">
      <c r="L82428" s="9"/>
      <c r="M82428" s="9"/>
      <c r="N82428" s="9"/>
    </row>
    <row r="82429" spans="12:14" x14ac:dyDescent="0.25">
      <c r="L82429" s="9"/>
      <c r="M82429" s="9"/>
      <c r="N82429" s="9"/>
    </row>
    <row r="82430" spans="12:14" x14ac:dyDescent="0.25">
      <c r="L82430" s="9"/>
      <c r="M82430" s="9"/>
      <c r="N82430" s="9"/>
    </row>
    <row r="82431" spans="12:14" x14ac:dyDescent="0.25">
      <c r="L82431" s="9"/>
      <c r="M82431" s="9"/>
      <c r="N82431" s="9"/>
    </row>
    <row r="82432" spans="12:14" x14ac:dyDescent="0.25">
      <c r="L82432" s="9"/>
      <c r="M82432" s="9"/>
      <c r="N82432" s="9"/>
    </row>
    <row r="82433" spans="12:14" x14ac:dyDescent="0.25">
      <c r="L82433" s="9"/>
      <c r="M82433" s="9"/>
      <c r="N82433" s="9"/>
    </row>
    <row r="82434" spans="12:14" x14ac:dyDescent="0.25">
      <c r="L82434" s="9"/>
      <c r="M82434" s="9"/>
      <c r="N82434" s="9"/>
    </row>
    <row r="82435" spans="12:14" x14ac:dyDescent="0.25">
      <c r="L82435" s="9"/>
      <c r="M82435" s="9"/>
      <c r="N82435" s="9"/>
    </row>
    <row r="82436" spans="12:14" x14ac:dyDescent="0.25">
      <c r="L82436" s="9"/>
      <c r="M82436" s="9"/>
      <c r="N82436" s="9"/>
    </row>
    <row r="82437" spans="12:14" x14ac:dyDescent="0.25">
      <c r="L82437" s="9"/>
      <c r="M82437" s="9"/>
      <c r="N82437" s="9"/>
    </row>
    <row r="82438" spans="12:14" x14ac:dyDescent="0.25">
      <c r="L82438" s="9"/>
      <c r="M82438" s="9"/>
      <c r="N82438" s="9"/>
    </row>
    <row r="82439" spans="12:14" x14ac:dyDescent="0.25">
      <c r="L82439" s="9"/>
      <c r="M82439" s="9"/>
      <c r="N82439" s="9"/>
    </row>
    <row r="82440" spans="12:14" x14ac:dyDescent="0.25">
      <c r="L82440" s="9"/>
      <c r="M82440" s="9"/>
      <c r="N82440" s="9"/>
    </row>
    <row r="82441" spans="12:14" x14ac:dyDescent="0.25">
      <c r="L82441" s="9"/>
      <c r="M82441" s="9"/>
      <c r="N82441" s="9"/>
    </row>
    <row r="82442" spans="12:14" x14ac:dyDescent="0.25">
      <c r="L82442" s="9"/>
      <c r="M82442" s="9"/>
      <c r="N82442" s="9"/>
    </row>
    <row r="82443" spans="12:14" x14ac:dyDescent="0.25">
      <c r="L82443" s="9"/>
      <c r="M82443" s="9"/>
      <c r="N82443" s="9"/>
    </row>
    <row r="82444" spans="12:14" x14ac:dyDescent="0.25">
      <c r="L82444" s="9"/>
      <c r="M82444" s="9"/>
      <c r="N82444" s="9"/>
    </row>
    <row r="82445" spans="12:14" x14ac:dyDescent="0.25">
      <c r="L82445" s="9"/>
      <c r="M82445" s="9"/>
      <c r="N82445" s="9"/>
    </row>
    <row r="82446" spans="12:14" x14ac:dyDescent="0.25">
      <c r="L82446" s="9"/>
      <c r="M82446" s="9"/>
      <c r="N82446" s="9"/>
    </row>
    <row r="82447" spans="12:14" x14ac:dyDescent="0.25">
      <c r="L82447" s="9"/>
      <c r="M82447" s="9"/>
      <c r="N82447" s="9"/>
    </row>
    <row r="82448" spans="12:14" x14ac:dyDescent="0.25">
      <c r="L82448" s="9"/>
      <c r="M82448" s="9"/>
      <c r="N82448" s="9"/>
    </row>
    <row r="82449" spans="12:14" x14ac:dyDescent="0.25">
      <c r="L82449" s="9"/>
      <c r="M82449" s="9"/>
      <c r="N82449" s="9"/>
    </row>
    <row r="82450" spans="12:14" x14ac:dyDescent="0.25">
      <c r="L82450" s="9"/>
      <c r="M82450" s="9"/>
      <c r="N82450" s="9"/>
    </row>
    <row r="82451" spans="12:14" x14ac:dyDescent="0.25">
      <c r="L82451" s="9"/>
      <c r="M82451" s="9"/>
      <c r="N82451" s="9"/>
    </row>
    <row r="82452" spans="12:14" x14ac:dyDescent="0.25">
      <c r="L82452" s="9"/>
      <c r="M82452" s="9"/>
      <c r="N82452" s="9"/>
    </row>
    <row r="82453" spans="12:14" x14ac:dyDescent="0.25">
      <c r="L82453" s="9"/>
      <c r="M82453" s="9"/>
      <c r="N82453" s="9"/>
    </row>
    <row r="82454" spans="12:14" x14ac:dyDescent="0.25">
      <c r="L82454" s="9"/>
      <c r="M82454" s="9"/>
      <c r="N82454" s="9"/>
    </row>
    <row r="82455" spans="12:14" x14ac:dyDescent="0.25">
      <c r="L82455" s="9"/>
      <c r="M82455" s="9"/>
      <c r="N82455" s="9"/>
    </row>
    <row r="82456" spans="12:14" x14ac:dyDescent="0.25">
      <c r="L82456" s="9"/>
      <c r="M82456" s="9"/>
      <c r="N82456" s="9"/>
    </row>
    <row r="82457" spans="12:14" x14ac:dyDescent="0.25">
      <c r="L82457" s="9"/>
      <c r="M82457" s="9"/>
      <c r="N82457" s="9"/>
    </row>
    <row r="82458" spans="12:14" x14ac:dyDescent="0.25">
      <c r="L82458" s="9"/>
      <c r="M82458" s="9"/>
      <c r="N82458" s="9"/>
    </row>
    <row r="82459" spans="12:14" x14ac:dyDescent="0.25">
      <c r="L82459" s="9"/>
      <c r="M82459" s="9"/>
      <c r="N82459" s="9"/>
    </row>
    <row r="82460" spans="12:14" x14ac:dyDescent="0.25">
      <c r="L82460" s="9"/>
      <c r="M82460" s="9"/>
      <c r="N82460" s="9"/>
    </row>
    <row r="82461" spans="12:14" x14ac:dyDescent="0.25">
      <c r="L82461" s="9"/>
      <c r="M82461" s="9"/>
      <c r="N82461" s="9"/>
    </row>
    <row r="82462" spans="12:14" x14ac:dyDescent="0.25">
      <c r="L82462" s="9"/>
      <c r="M82462" s="9"/>
      <c r="N82462" s="9"/>
    </row>
    <row r="82463" spans="12:14" x14ac:dyDescent="0.25">
      <c r="L82463" s="9"/>
      <c r="M82463" s="9"/>
      <c r="N82463" s="9"/>
    </row>
    <row r="82464" spans="12:14" x14ac:dyDescent="0.25">
      <c r="L82464" s="9"/>
      <c r="M82464" s="9"/>
      <c r="N82464" s="9"/>
    </row>
    <row r="82465" spans="12:14" x14ac:dyDescent="0.25">
      <c r="L82465" s="9"/>
      <c r="M82465" s="9"/>
      <c r="N82465" s="9"/>
    </row>
    <row r="82466" spans="12:14" x14ac:dyDescent="0.25">
      <c r="L82466" s="9"/>
      <c r="M82466" s="9"/>
      <c r="N82466" s="9"/>
    </row>
    <row r="82467" spans="12:14" x14ac:dyDescent="0.25">
      <c r="L82467" s="9"/>
      <c r="M82467" s="9"/>
      <c r="N82467" s="9"/>
    </row>
    <row r="82468" spans="12:14" x14ac:dyDescent="0.25">
      <c r="L82468" s="9"/>
      <c r="M82468" s="9"/>
      <c r="N82468" s="9"/>
    </row>
    <row r="82469" spans="12:14" x14ac:dyDescent="0.25">
      <c r="L82469" s="9"/>
      <c r="M82469" s="9"/>
      <c r="N82469" s="9"/>
    </row>
    <row r="82470" spans="12:14" x14ac:dyDescent="0.25">
      <c r="L82470" s="9"/>
      <c r="M82470" s="9"/>
      <c r="N82470" s="9"/>
    </row>
    <row r="82471" spans="12:14" x14ac:dyDescent="0.25">
      <c r="L82471" s="9"/>
      <c r="M82471" s="9"/>
      <c r="N82471" s="9"/>
    </row>
    <row r="82472" spans="12:14" x14ac:dyDescent="0.25">
      <c r="L82472" s="9"/>
      <c r="M82472" s="9"/>
      <c r="N82472" s="9"/>
    </row>
    <row r="82473" spans="12:14" x14ac:dyDescent="0.25">
      <c r="L82473" s="9"/>
      <c r="M82473" s="9"/>
      <c r="N82473" s="9"/>
    </row>
    <row r="82474" spans="12:14" x14ac:dyDescent="0.25">
      <c r="L82474" s="9"/>
      <c r="M82474" s="9"/>
      <c r="N82474" s="9"/>
    </row>
    <row r="82475" spans="12:14" x14ac:dyDescent="0.25">
      <c r="L82475" s="9"/>
      <c r="M82475" s="9"/>
      <c r="N82475" s="9"/>
    </row>
    <row r="82476" spans="12:14" x14ac:dyDescent="0.25">
      <c r="L82476" s="9"/>
      <c r="M82476" s="9"/>
      <c r="N82476" s="9"/>
    </row>
    <row r="82477" spans="12:14" x14ac:dyDescent="0.25">
      <c r="L82477" s="9"/>
      <c r="M82477" s="9"/>
      <c r="N82477" s="9"/>
    </row>
    <row r="82478" spans="12:14" x14ac:dyDescent="0.25">
      <c r="L82478" s="9"/>
      <c r="M82478" s="9"/>
      <c r="N82478" s="9"/>
    </row>
    <row r="82479" spans="12:14" x14ac:dyDescent="0.25">
      <c r="L82479" s="9"/>
      <c r="M82479" s="9"/>
      <c r="N82479" s="9"/>
    </row>
    <row r="82480" spans="12:14" x14ac:dyDescent="0.25">
      <c r="L82480" s="9"/>
      <c r="M82480" s="9"/>
      <c r="N82480" s="9"/>
    </row>
    <row r="82481" spans="12:14" x14ac:dyDescent="0.25">
      <c r="L82481" s="9"/>
      <c r="M82481" s="9"/>
      <c r="N82481" s="9"/>
    </row>
    <row r="82482" spans="12:14" x14ac:dyDescent="0.25">
      <c r="L82482" s="9"/>
      <c r="M82482" s="9"/>
      <c r="N82482" s="9"/>
    </row>
    <row r="82483" spans="12:14" x14ac:dyDescent="0.25">
      <c r="L82483" s="9"/>
      <c r="M82483" s="9"/>
      <c r="N82483" s="9"/>
    </row>
    <row r="82484" spans="12:14" x14ac:dyDescent="0.25">
      <c r="L82484" s="9"/>
      <c r="M82484" s="9"/>
      <c r="N82484" s="9"/>
    </row>
    <row r="82485" spans="12:14" x14ac:dyDescent="0.25">
      <c r="L82485" s="9"/>
      <c r="M82485" s="9"/>
      <c r="N82485" s="9"/>
    </row>
    <row r="82486" spans="12:14" x14ac:dyDescent="0.25">
      <c r="L82486" s="9"/>
      <c r="M82486" s="9"/>
      <c r="N82486" s="9"/>
    </row>
    <row r="82487" spans="12:14" x14ac:dyDescent="0.25">
      <c r="L82487" s="9"/>
      <c r="M82487" s="9"/>
      <c r="N82487" s="9"/>
    </row>
    <row r="82488" spans="12:14" x14ac:dyDescent="0.25">
      <c r="L82488" s="9"/>
      <c r="M82488" s="9"/>
      <c r="N82488" s="9"/>
    </row>
    <row r="82489" spans="12:14" x14ac:dyDescent="0.25">
      <c r="L82489" s="9"/>
      <c r="M82489" s="9"/>
      <c r="N82489" s="9"/>
    </row>
    <row r="82490" spans="12:14" x14ac:dyDescent="0.25">
      <c r="L82490" s="9"/>
      <c r="M82490" s="9"/>
      <c r="N82490" s="9"/>
    </row>
    <row r="82491" spans="12:14" x14ac:dyDescent="0.25">
      <c r="L82491" s="9"/>
      <c r="M82491" s="9"/>
      <c r="N82491" s="9"/>
    </row>
    <row r="82492" spans="12:14" x14ac:dyDescent="0.25">
      <c r="L82492" s="9"/>
      <c r="M82492" s="9"/>
      <c r="N82492" s="9"/>
    </row>
    <row r="82493" spans="12:14" x14ac:dyDescent="0.25">
      <c r="L82493" s="9"/>
      <c r="M82493" s="9"/>
      <c r="N82493" s="9"/>
    </row>
    <row r="82494" spans="12:14" x14ac:dyDescent="0.25">
      <c r="L82494" s="9"/>
      <c r="M82494" s="9"/>
      <c r="N82494" s="9"/>
    </row>
    <row r="82495" spans="12:14" x14ac:dyDescent="0.25">
      <c r="L82495" s="9"/>
      <c r="M82495" s="9"/>
      <c r="N82495" s="9"/>
    </row>
    <row r="82496" spans="12:14" x14ac:dyDescent="0.25">
      <c r="L82496" s="9"/>
      <c r="M82496" s="9"/>
      <c r="N82496" s="9"/>
    </row>
    <row r="82497" spans="12:14" x14ac:dyDescent="0.25">
      <c r="L82497" s="9"/>
      <c r="M82497" s="9"/>
      <c r="N82497" s="9"/>
    </row>
    <row r="82498" spans="12:14" x14ac:dyDescent="0.25">
      <c r="L82498" s="9"/>
      <c r="M82498" s="9"/>
      <c r="N82498" s="9"/>
    </row>
    <row r="82499" spans="12:14" x14ac:dyDescent="0.25">
      <c r="L82499" s="9"/>
      <c r="M82499" s="9"/>
      <c r="N82499" s="9"/>
    </row>
    <row r="82500" spans="12:14" x14ac:dyDescent="0.25">
      <c r="L82500" s="9"/>
      <c r="M82500" s="9"/>
      <c r="N82500" s="9"/>
    </row>
    <row r="82501" spans="12:14" x14ac:dyDescent="0.25">
      <c r="L82501" s="9"/>
      <c r="M82501" s="9"/>
      <c r="N82501" s="9"/>
    </row>
    <row r="82502" spans="12:14" x14ac:dyDescent="0.25">
      <c r="L82502" s="9"/>
      <c r="M82502" s="9"/>
      <c r="N82502" s="9"/>
    </row>
    <row r="82503" spans="12:14" x14ac:dyDescent="0.25">
      <c r="L82503" s="9"/>
      <c r="M82503" s="9"/>
      <c r="N82503" s="9"/>
    </row>
    <row r="82504" spans="12:14" x14ac:dyDescent="0.25">
      <c r="L82504" s="9"/>
      <c r="M82504" s="9"/>
      <c r="N82504" s="9"/>
    </row>
    <row r="82505" spans="12:14" x14ac:dyDescent="0.25">
      <c r="L82505" s="9"/>
      <c r="M82505" s="9"/>
      <c r="N82505" s="9"/>
    </row>
    <row r="82506" spans="12:14" x14ac:dyDescent="0.25">
      <c r="L82506" s="9"/>
      <c r="M82506" s="9"/>
      <c r="N82506" s="9"/>
    </row>
    <row r="82507" spans="12:14" x14ac:dyDescent="0.25">
      <c r="L82507" s="9"/>
      <c r="M82507" s="9"/>
      <c r="N82507" s="9"/>
    </row>
    <row r="82508" spans="12:14" x14ac:dyDescent="0.25">
      <c r="L82508" s="9"/>
      <c r="M82508" s="9"/>
      <c r="N82508" s="9"/>
    </row>
    <row r="82509" spans="12:14" x14ac:dyDescent="0.25">
      <c r="L82509" s="9"/>
      <c r="M82509" s="9"/>
      <c r="N82509" s="9"/>
    </row>
    <row r="82510" spans="12:14" x14ac:dyDescent="0.25">
      <c r="L82510" s="9"/>
      <c r="M82510" s="9"/>
      <c r="N82510" s="9"/>
    </row>
    <row r="82511" spans="12:14" x14ac:dyDescent="0.25">
      <c r="L82511" s="9"/>
      <c r="M82511" s="9"/>
      <c r="N82511" s="9"/>
    </row>
    <row r="82512" spans="12:14" x14ac:dyDescent="0.25">
      <c r="L82512" s="9"/>
      <c r="M82512" s="9"/>
      <c r="N82512" s="9"/>
    </row>
    <row r="82513" spans="12:14" x14ac:dyDescent="0.25">
      <c r="L82513" s="9"/>
      <c r="M82513" s="9"/>
      <c r="N82513" s="9"/>
    </row>
    <row r="82514" spans="12:14" x14ac:dyDescent="0.25">
      <c r="L82514" s="9"/>
      <c r="M82514" s="9"/>
      <c r="N82514" s="9"/>
    </row>
    <row r="82515" spans="12:14" x14ac:dyDescent="0.25">
      <c r="L82515" s="9"/>
      <c r="M82515" s="9"/>
      <c r="N82515" s="9"/>
    </row>
    <row r="82516" spans="12:14" x14ac:dyDescent="0.25">
      <c r="L82516" s="9"/>
      <c r="M82516" s="9"/>
      <c r="N82516" s="9"/>
    </row>
    <row r="82517" spans="12:14" x14ac:dyDescent="0.25">
      <c r="L82517" s="9"/>
      <c r="M82517" s="9"/>
      <c r="N82517" s="9"/>
    </row>
    <row r="82518" spans="12:14" x14ac:dyDescent="0.25">
      <c r="L82518" s="9"/>
      <c r="M82518" s="9"/>
      <c r="N82518" s="9"/>
    </row>
    <row r="82519" spans="12:14" x14ac:dyDescent="0.25">
      <c r="L82519" s="9"/>
      <c r="M82519" s="9"/>
      <c r="N82519" s="9"/>
    </row>
    <row r="82520" spans="12:14" x14ac:dyDescent="0.25">
      <c r="L82520" s="9"/>
      <c r="M82520" s="9"/>
      <c r="N82520" s="9"/>
    </row>
    <row r="82521" spans="12:14" x14ac:dyDescent="0.25">
      <c r="L82521" s="9"/>
      <c r="M82521" s="9"/>
      <c r="N82521" s="9"/>
    </row>
    <row r="82522" spans="12:14" x14ac:dyDescent="0.25">
      <c r="L82522" s="9"/>
      <c r="M82522" s="9"/>
      <c r="N82522" s="9"/>
    </row>
    <row r="82523" spans="12:14" x14ac:dyDescent="0.25">
      <c r="L82523" s="9"/>
      <c r="M82523" s="9"/>
      <c r="N82523" s="9"/>
    </row>
    <row r="82524" spans="12:14" x14ac:dyDescent="0.25">
      <c r="L82524" s="9"/>
      <c r="M82524" s="9"/>
      <c r="N82524" s="9"/>
    </row>
    <row r="82525" spans="12:14" x14ac:dyDescent="0.25">
      <c r="L82525" s="9"/>
      <c r="M82525" s="9"/>
      <c r="N82525" s="9"/>
    </row>
    <row r="82526" spans="12:14" x14ac:dyDescent="0.25">
      <c r="L82526" s="9"/>
      <c r="M82526" s="9"/>
      <c r="N82526" s="9"/>
    </row>
    <row r="82527" spans="12:14" x14ac:dyDescent="0.25">
      <c r="L82527" s="9"/>
      <c r="M82527" s="9"/>
      <c r="N82527" s="9"/>
    </row>
    <row r="82528" spans="12:14" x14ac:dyDescent="0.25">
      <c r="L82528" s="9"/>
      <c r="M82528" s="9"/>
      <c r="N82528" s="9"/>
    </row>
    <row r="82529" spans="12:14" x14ac:dyDescent="0.25">
      <c r="L82529" s="9"/>
      <c r="M82529" s="9"/>
      <c r="N82529" s="9"/>
    </row>
    <row r="82530" spans="12:14" x14ac:dyDescent="0.25">
      <c r="L82530" s="9"/>
      <c r="M82530" s="9"/>
      <c r="N82530" s="9"/>
    </row>
    <row r="82531" spans="12:14" x14ac:dyDescent="0.25">
      <c r="L82531" s="9"/>
      <c r="M82531" s="9"/>
      <c r="N82531" s="9"/>
    </row>
    <row r="82532" spans="12:14" x14ac:dyDescent="0.25">
      <c r="L82532" s="9"/>
      <c r="M82532" s="9"/>
      <c r="N82532" s="9"/>
    </row>
    <row r="82533" spans="12:14" x14ac:dyDescent="0.25">
      <c r="L82533" s="9"/>
      <c r="M82533" s="9"/>
      <c r="N82533" s="9"/>
    </row>
    <row r="82534" spans="12:14" x14ac:dyDescent="0.25">
      <c r="L82534" s="9"/>
      <c r="M82534" s="9"/>
      <c r="N82534" s="9"/>
    </row>
    <row r="82535" spans="12:14" x14ac:dyDescent="0.25">
      <c r="L82535" s="9"/>
      <c r="M82535" s="9"/>
      <c r="N82535" s="9"/>
    </row>
    <row r="82536" spans="12:14" x14ac:dyDescent="0.25">
      <c r="L82536" s="9"/>
      <c r="M82536" s="9"/>
      <c r="N82536" s="9"/>
    </row>
    <row r="82537" spans="12:14" x14ac:dyDescent="0.25">
      <c r="L82537" s="9"/>
      <c r="M82537" s="9"/>
      <c r="N82537" s="9"/>
    </row>
    <row r="82538" spans="12:14" x14ac:dyDescent="0.25">
      <c r="L82538" s="9"/>
      <c r="M82538" s="9"/>
      <c r="N82538" s="9"/>
    </row>
    <row r="82539" spans="12:14" x14ac:dyDescent="0.25">
      <c r="L82539" s="9"/>
      <c r="M82539" s="9"/>
      <c r="N82539" s="9"/>
    </row>
    <row r="82540" spans="12:14" x14ac:dyDescent="0.25">
      <c r="L82540" s="9"/>
      <c r="M82540" s="9"/>
      <c r="N82540" s="9"/>
    </row>
    <row r="82541" spans="12:14" x14ac:dyDescent="0.25">
      <c r="L82541" s="9"/>
      <c r="M82541" s="9"/>
      <c r="N82541" s="9"/>
    </row>
    <row r="82542" spans="12:14" x14ac:dyDescent="0.25">
      <c r="L82542" s="9"/>
      <c r="M82542" s="9"/>
      <c r="N82542" s="9"/>
    </row>
    <row r="82543" spans="12:14" x14ac:dyDescent="0.25">
      <c r="L82543" s="9"/>
      <c r="M82543" s="9"/>
      <c r="N82543" s="9"/>
    </row>
    <row r="82544" spans="12:14" x14ac:dyDescent="0.25">
      <c r="L82544" s="9"/>
      <c r="M82544" s="9"/>
      <c r="N82544" s="9"/>
    </row>
    <row r="82545" spans="12:14" x14ac:dyDescent="0.25">
      <c r="L82545" s="9"/>
      <c r="M82545" s="9"/>
      <c r="N82545" s="9"/>
    </row>
    <row r="82546" spans="12:14" x14ac:dyDescent="0.25">
      <c r="L82546" s="9"/>
      <c r="M82546" s="9"/>
      <c r="N82546" s="9"/>
    </row>
    <row r="82547" spans="12:14" x14ac:dyDescent="0.25">
      <c r="L82547" s="9"/>
      <c r="M82547" s="9"/>
      <c r="N82547" s="9"/>
    </row>
    <row r="82548" spans="12:14" x14ac:dyDescent="0.25">
      <c r="L82548" s="9"/>
      <c r="M82548" s="9"/>
      <c r="N82548" s="9"/>
    </row>
    <row r="82549" spans="12:14" x14ac:dyDescent="0.25">
      <c r="L82549" s="9"/>
      <c r="M82549" s="9"/>
      <c r="N82549" s="9"/>
    </row>
    <row r="82550" spans="12:14" x14ac:dyDescent="0.25">
      <c r="L82550" s="9"/>
      <c r="M82550" s="9"/>
      <c r="N82550" s="9"/>
    </row>
    <row r="82551" spans="12:14" x14ac:dyDescent="0.25">
      <c r="L82551" s="9"/>
      <c r="M82551" s="9"/>
      <c r="N82551" s="9"/>
    </row>
    <row r="82552" spans="12:14" x14ac:dyDescent="0.25">
      <c r="L82552" s="9"/>
      <c r="M82552" s="9"/>
      <c r="N82552" s="9"/>
    </row>
    <row r="82553" spans="12:14" x14ac:dyDescent="0.25">
      <c r="L82553" s="9"/>
      <c r="M82553" s="9"/>
      <c r="N82553" s="9"/>
    </row>
    <row r="82554" spans="12:14" x14ac:dyDescent="0.25">
      <c r="L82554" s="9"/>
      <c r="M82554" s="9"/>
      <c r="N82554" s="9"/>
    </row>
    <row r="82555" spans="12:14" x14ac:dyDescent="0.25">
      <c r="L82555" s="9"/>
      <c r="M82555" s="9"/>
      <c r="N82555" s="9"/>
    </row>
    <row r="82556" spans="12:14" x14ac:dyDescent="0.25">
      <c r="L82556" s="9"/>
      <c r="M82556" s="9"/>
      <c r="N82556" s="9"/>
    </row>
    <row r="82557" spans="12:14" x14ac:dyDescent="0.25">
      <c r="L82557" s="9"/>
      <c r="M82557" s="9"/>
      <c r="N82557" s="9"/>
    </row>
    <row r="82558" spans="12:14" x14ac:dyDescent="0.25">
      <c r="L82558" s="9"/>
      <c r="M82558" s="9"/>
      <c r="N82558" s="9"/>
    </row>
    <row r="82559" spans="12:14" x14ac:dyDescent="0.25">
      <c r="L82559" s="9"/>
      <c r="M82559" s="9"/>
      <c r="N82559" s="9"/>
    </row>
    <row r="82560" spans="12:14" x14ac:dyDescent="0.25">
      <c r="L82560" s="9"/>
      <c r="M82560" s="9"/>
      <c r="N82560" s="9"/>
    </row>
    <row r="82561" spans="12:14" x14ac:dyDescent="0.25">
      <c r="L82561" s="9"/>
      <c r="M82561" s="9"/>
      <c r="N82561" s="9"/>
    </row>
    <row r="82562" spans="12:14" x14ac:dyDescent="0.25">
      <c r="L82562" s="9"/>
      <c r="M82562" s="9"/>
      <c r="N82562" s="9"/>
    </row>
    <row r="82563" spans="12:14" x14ac:dyDescent="0.25">
      <c r="L82563" s="9"/>
      <c r="M82563" s="9"/>
      <c r="N82563" s="9"/>
    </row>
    <row r="82564" spans="12:14" x14ac:dyDescent="0.25">
      <c r="L82564" s="9"/>
      <c r="M82564" s="9"/>
      <c r="N82564" s="9"/>
    </row>
    <row r="82565" spans="12:14" x14ac:dyDescent="0.25">
      <c r="L82565" s="9"/>
      <c r="M82565" s="9"/>
      <c r="N82565" s="9"/>
    </row>
    <row r="82566" spans="12:14" x14ac:dyDescent="0.25">
      <c r="L82566" s="9"/>
      <c r="M82566" s="9"/>
      <c r="N82566" s="9"/>
    </row>
    <row r="82567" spans="12:14" x14ac:dyDescent="0.25">
      <c r="L82567" s="9"/>
      <c r="M82567" s="9"/>
      <c r="N82567" s="9"/>
    </row>
    <row r="82568" spans="12:14" x14ac:dyDescent="0.25">
      <c r="L82568" s="9"/>
      <c r="M82568" s="9"/>
      <c r="N82568" s="9"/>
    </row>
    <row r="82569" spans="12:14" x14ac:dyDescent="0.25">
      <c r="L82569" s="9"/>
      <c r="M82569" s="9"/>
      <c r="N82569" s="9"/>
    </row>
    <row r="82570" spans="12:14" x14ac:dyDescent="0.25">
      <c r="L82570" s="9"/>
      <c r="M82570" s="9"/>
      <c r="N82570" s="9"/>
    </row>
    <row r="82571" spans="12:14" x14ac:dyDescent="0.25">
      <c r="L82571" s="9"/>
      <c r="M82571" s="9"/>
      <c r="N82571" s="9"/>
    </row>
    <row r="82572" spans="12:14" x14ac:dyDescent="0.25">
      <c r="L82572" s="9"/>
      <c r="M82572" s="9"/>
      <c r="N82572" s="9"/>
    </row>
    <row r="82573" spans="12:14" x14ac:dyDescent="0.25">
      <c r="L82573" s="9"/>
      <c r="M82573" s="9"/>
      <c r="N82573" s="9"/>
    </row>
    <row r="82574" spans="12:14" x14ac:dyDescent="0.25">
      <c r="L82574" s="9"/>
      <c r="M82574" s="9"/>
      <c r="N82574" s="9"/>
    </row>
    <row r="82575" spans="12:14" x14ac:dyDescent="0.25">
      <c r="L82575" s="9"/>
      <c r="M82575" s="9"/>
      <c r="N82575" s="9"/>
    </row>
    <row r="82576" spans="12:14" x14ac:dyDescent="0.25">
      <c r="L82576" s="9"/>
      <c r="M82576" s="9"/>
      <c r="N82576" s="9"/>
    </row>
    <row r="82577" spans="12:14" x14ac:dyDescent="0.25">
      <c r="L82577" s="9"/>
      <c r="M82577" s="9"/>
      <c r="N82577" s="9"/>
    </row>
    <row r="82578" spans="12:14" x14ac:dyDescent="0.25">
      <c r="L82578" s="9"/>
      <c r="M82578" s="9"/>
      <c r="N82578" s="9"/>
    </row>
    <row r="82579" spans="12:14" x14ac:dyDescent="0.25">
      <c r="L82579" s="9"/>
      <c r="M82579" s="9"/>
      <c r="N82579" s="9"/>
    </row>
    <row r="82580" spans="12:14" x14ac:dyDescent="0.25">
      <c r="L82580" s="9"/>
      <c r="M82580" s="9"/>
      <c r="N82580" s="9"/>
    </row>
    <row r="82581" spans="12:14" x14ac:dyDescent="0.25">
      <c r="L82581" s="9"/>
      <c r="M82581" s="9"/>
      <c r="N82581" s="9"/>
    </row>
    <row r="82582" spans="12:14" x14ac:dyDescent="0.25">
      <c r="L82582" s="9"/>
      <c r="M82582" s="9"/>
      <c r="N82582" s="9"/>
    </row>
    <row r="82583" spans="12:14" x14ac:dyDescent="0.25">
      <c r="L82583" s="9"/>
      <c r="M82583" s="9"/>
      <c r="N82583" s="9"/>
    </row>
    <row r="82584" spans="12:14" x14ac:dyDescent="0.25">
      <c r="L82584" s="9"/>
      <c r="M82584" s="9"/>
      <c r="N82584" s="9"/>
    </row>
    <row r="82585" spans="12:14" x14ac:dyDescent="0.25">
      <c r="L82585" s="9"/>
      <c r="M82585" s="9"/>
      <c r="N82585" s="9"/>
    </row>
    <row r="82586" spans="12:14" x14ac:dyDescent="0.25">
      <c r="L82586" s="9"/>
      <c r="M82586" s="9"/>
      <c r="N82586" s="9"/>
    </row>
    <row r="82587" spans="12:14" x14ac:dyDescent="0.25">
      <c r="L82587" s="9"/>
      <c r="M82587" s="9"/>
      <c r="N82587" s="9"/>
    </row>
    <row r="82588" spans="12:14" x14ac:dyDescent="0.25">
      <c r="L82588" s="9"/>
      <c r="M82588" s="9"/>
      <c r="N82588" s="9"/>
    </row>
    <row r="82589" spans="12:14" x14ac:dyDescent="0.25">
      <c r="L82589" s="9"/>
      <c r="M82589" s="9"/>
      <c r="N82589" s="9"/>
    </row>
    <row r="82590" spans="12:14" x14ac:dyDescent="0.25">
      <c r="L82590" s="9"/>
      <c r="M82590" s="9"/>
      <c r="N82590" s="9"/>
    </row>
    <row r="82591" spans="12:14" x14ac:dyDescent="0.25">
      <c r="L82591" s="9"/>
      <c r="M82591" s="9"/>
      <c r="N82591" s="9"/>
    </row>
    <row r="82592" spans="12:14" x14ac:dyDescent="0.25">
      <c r="L82592" s="9"/>
      <c r="M82592" s="9"/>
      <c r="N82592" s="9"/>
    </row>
    <row r="82593" spans="12:14" x14ac:dyDescent="0.25">
      <c r="L82593" s="9"/>
      <c r="M82593" s="9"/>
      <c r="N82593" s="9"/>
    </row>
    <row r="82594" spans="12:14" x14ac:dyDescent="0.25">
      <c r="L82594" s="9"/>
      <c r="M82594" s="9"/>
      <c r="N82594" s="9"/>
    </row>
    <row r="82595" spans="12:14" x14ac:dyDescent="0.25">
      <c r="L82595" s="9"/>
      <c r="M82595" s="9"/>
      <c r="N82595" s="9"/>
    </row>
    <row r="82596" spans="12:14" x14ac:dyDescent="0.25">
      <c r="L82596" s="9"/>
      <c r="M82596" s="9"/>
      <c r="N82596" s="9"/>
    </row>
    <row r="82597" spans="12:14" x14ac:dyDescent="0.25">
      <c r="L82597" s="9"/>
      <c r="M82597" s="9"/>
      <c r="N82597" s="9"/>
    </row>
    <row r="82598" spans="12:14" x14ac:dyDescent="0.25">
      <c r="L82598" s="9"/>
      <c r="M82598" s="9"/>
      <c r="N82598" s="9"/>
    </row>
    <row r="82599" spans="12:14" x14ac:dyDescent="0.25">
      <c r="L82599" s="9"/>
      <c r="M82599" s="9"/>
      <c r="N82599" s="9"/>
    </row>
    <row r="82600" spans="12:14" x14ac:dyDescent="0.25">
      <c r="L82600" s="9"/>
      <c r="M82600" s="9"/>
      <c r="N82600" s="9"/>
    </row>
    <row r="82601" spans="12:14" x14ac:dyDescent="0.25">
      <c r="L82601" s="9"/>
      <c r="M82601" s="9"/>
      <c r="N82601" s="9"/>
    </row>
    <row r="82602" spans="12:14" x14ac:dyDescent="0.25">
      <c r="L82602" s="9"/>
      <c r="M82602" s="9"/>
      <c r="N82602" s="9"/>
    </row>
    <row r="82603" spans="12:14" x14ac:dyDescent="0.25">
      <c r="L82603" s="9"/>
      <c r="M82603" s="9"/>
      <c r="N82603" s="9"/>
    </row>
    <row r="82604" spans="12:14" x14ac:dyDescent="0.25">
      <c r="L82604" s="9"/>
      <c r="M82604" s="9"/>
      <c r="N82604" s="9"/>
    </row>
    <row r="82605" spans="12:14" x14ac:dyDescent="0.25">
      <c r="L82605" s="9"/>
      <c r="M82605" s="9"/>
      <c r="N82605" s="9"/>
    </row>
    <row r="82606" spans="12:14" x14ac:dyDescent="0.25">
      <c r="L82606" s="9"/>
      <c r="M82606" s="9"/>
      <c r="N82606" s="9"/>
    </row>
    <row r="82607" spans="12:14" x14ac:dyDescent="0.25">
      <c r="L82607" s="9"/>
      <c r="M82607" s="9"/>
      <c r="N82607" s="9"/>
    </row>
    <row r="82608" spans="12:14" x14ac:dyDescent="0.25">
      <c r="L82608" s="9"/>
      <c r="M82608" s="9"/>
      <c r="N82608" s="9"/>
    </row>
    <row r="82609" spans="12:14" x14ac:dyDescent="0.25">
      <c r="L82609" s="9"/>
      <c r="M82609" s="9"/>
      <c r="N82609" s="9"/>
    </row>
    <row r="82610" spans="12:14" x14ac:dyDescent="0.25">
      <c r="L82610" s="9"/>
      <c r="M82610" s="9"/>
      <c r="N82610" s="9"/>
    </row>
    <row r="82611" spans="12:14" x14ac:dyDescent="0.25">
      <c r="L82611" s="9"/>
      <c r="M82611" s="9"/>
      <c r="N82611" s="9"/>
    </row>
    <row r="82612" spans="12:14" x14ac:dyDescent="0.25">
      <c r="L82612" s="9"/>
      <c r="M82612" s="9"/>
      <c r="N82612" s="9"/>
    </row>
    <row r="82613" spans="12:14" x14ac:dyDescent="0.25">
      <c r="L82613" s="9"/>
      <c r="M82613" s="9"/>
      <c r="N82613" s="9"/>
    </row>
    <row r="82614" spans="12:14" x14ac:dyDescent="0.25">
      <c r="L82614" s="9"/>
      <c r="M82614" s="9"/>
      <c r="N82614" s="9"/>
    </row>
    <row r="82615" spans="12:14" x14ac:dyDescent="0.25">
      <c r="L82615" s="9"/>
      <c r="M82615" s="9"/>
      <c r="N82615" s="9"/>
    </row>
    <row r="82616" spans="12:14" x14ac:dyDescent="0.25">
      <c r="L82616" s="9"/>
      <c r="M82616" s="9"/>
      <c r="N82616" s="9"/>
    </row>
    <row r="82617" spans="12:14" x14ac:dyDescent="0.25">
      <c r="L82617" s="9"/>
      <c r="M82617" s="9"/>
      <c r="N82617" s="9"/>
    </row>
    <row r="82618" spans="12:14" x14ac:dyDescent="0.25">
      <c r="L82618" s="9"/>
      <c r="M82618" s="9"/>
      <c r="N82618" s="9"/>
    </row>
    <row r="82619" spans="12:14" x14ac:dyDescent="0.25">
      <c r="L82619" s="9"/>
      <c r="M82619" s="9"/>
      <c r="N82619" s="9"/>
    </row>
    <row r="82620" spans="12:14" x14ac:dyDescent="0.25">
      <c r="L82620" s="9"/>
      <c r="M82620" s="9"/>
      <c r="N82620" s="9"/>
    </row>
    <row r="82621" spans="12:14" x14ac:dyDescent="0.25">
      <c r="L82621" s="9"/>
      <c r="M82621" s="9"/>
      <c r="N82621" s="9"/>
    </row>
    <row r="82622" spans="12:14" x14ac:dyDescent="0.25">
      <c r="L82622" s="9"/>
      <c r="M82622" s="9"/>
      <c r="N82622" s="9"/>
    </row>
    <row r="82623" spans="12:14" x14ac:dyDescent="0.25">
      <c r="L82623" s="9"/>
      <c r="M82623" s="9"/>
      <c r="N82623" s="9"/>
    </row>
    <row r="82624" spans="12:14" x14ac:dyDescent="0.25">
      <c r="L82624" s="9"/>
      <c r="M82624" s="9"/>
      <c r="N82624" s="9"/>
    </row>
    <row r="82625" spans="12:14" x14ac:dyDescent="0.25">
      <c r="L82625" s="9"/>
      <c r="M82625" s="9"/>
      <c r="N82625" s="9"/>
    </row>
    <row r="82626" spans="12:14" x14ac:dyDescent="0.25">
      <c r="L82626" s="9"/>
      <c r="M82626" s="9"/>
      <c r="N82626" s="9"/>
    </row>
    <row r="82627" spans="12:14" x14ac:dyDescent="0.25">
      <c r="L82627" s="9"/>
      <c r="M82627" s="9"/>
      <c r="N82627" s="9"/>
    </row>
    <row r="82628" spans="12:14" x14ac:dyDescent="0.25">
      <c r="L82628" s="9"/>
      <c r="M82628" s="9"/>
      <c r="N82628" s="9"/>
    </row>
    <row r="82629" spans="12:14" x14ac:dyDescent="0.25">
      <c r="L82629" s="9"/>
      <c r="M82629" s="9"/>
      <c r="N82629" s="9"/>
    </row>
    <row r="82630" spans="12:14" x14ac:dyDescent="0.25">
      <c r="L82630" s="9"/>
      <c r="M82630" s="9"/>
      <c r="N82630" s="9"/>
    </row>
    <row r="82631" spans="12:14" x14ac:dyDescent="0.25">
      <c r="L82631" s="9"/>
      <c r="M82631" s="9"/>
      <c r="N82631" s="9"/>
    </row>
    <row r="82632" spans="12:14" x14ac:dyDescent="0.25">
      <c r="L82632" s="9"/>
      <c r="M82632" s="9"/>
      <c r="N82632" s="9"/>
    </row>
    <row r="82633" spans="12:14" x14ac:dyDescent="0.25">
      <c r="L82633" s="9"/>
      <c r="M82633" s="9"/>
      <c r="N82633" s="9"/>
    </row>
    <row r="82634" spans="12:14" x14ac:dyDescent="0.25">
      <c r="L82634" s="9"/>
      <c r="M82634" s="9"/>
      <c r="N82634" s="9"/>
    </row>
    <row r="82635" spans="12:14" x14ac:dyDescent="0.25">
      <c r="L82635" s="9"/>
      <c r="M82635" s="9"/>
      <c r="N82635" s="9"/>
    </row>
    <row r="82636" spans="12:14" x14ac:dyDescent="0.25">
      <c r="L82636" s="9"/>
      <c r="M82636" s="9"/>
      <c r="N82636" s="9"/>
    </row>
    <row r="82637" spans="12:14" x14ac:dyDescent="0.25">
      <c r="L82637" s="9"/>
      <c r="M82637" s="9"/>
      <c r="N82637" s="9"/>
    </row>
    <row r="82638" spans="12:14" x14ac:dyDescent="0.25">
      <c r="L82638" s="9"/>
      <c r="M82638" s="9"/>
      <c r="N82638" s="9"/>
    </row>
    <row r="82639" spans="12:14" x14ac:dyDescent="0.25">
      <c r="L82639" s="9"/>
      <c r="M82639" s="9"/>
      <c r="N82639" s="9"/>
    </row>
    <row r="82640" spans="12:14" x14ac:dyDescent="0.25">
      <c r="L82640" s="9"/>
      <c r="M82640" s="9"/>
      <c r="N82640" s="9"/>
    </row>
    <row r="82641" spans="12:14" x14ac:dyDescent="0.25">
      <c r="L82641" s="9"/>
      <c r="M82641" s="9"/>
      <c r="N82641" s="9"/>
    </row>
    <row r="82642" spans="12:14" x14ac:dyDescent="0.25">
      <c r="L82642" s="9"/>
      <c r="M82642" s="9"/>
      <c r="N82642" s="9"/>
    </row>
    <row r="82643" spans="12:14" x14ac:dyDescent="0.25">
      <c r="L82643" s="9"/>
      <c r="M82643" s="9"/>
      <c r="N82643" s="9"/>
    </row>
    <row r="82644" spans="12:14" x14ac:dyDescent="0.25">
      <c r="L82644" s="9"/>
      <c r="M82644" s="9"/>
      <c r="N82644" s="9"/>
    </row>
    <row r="82645" spans="12:14" x14ac:dyDescent="0.25">
      <c r="L82645" s="9"/>
      <c r="M82645" s="9"/>
      <c r="N82645" s="9"/>
    </row>
    <row r="82646" spans="12:14" x14ac:dyDescent="0.25">
      <c r="L82646" s="9"/>
      <c r="M82646" s="9"/>
      <c r="N82646" s="9"/>
    </row>
    <row r="82647" spans="12:14" x14ac:dyDescent="0.25">
      <c r="L82647" s="9"/>
      <c r="M82647" s="9"/>
      <c r="N82647" s="9"/>
    </row>
    <row r="82648" spans="12:14" x14ac:dyDescent="0.25">
      <c r="L82648" s="9"/>
      <c r="M82648" s="9"/>
      <c r="N82648" s="9"/>
    </row>
    <row r="82649" spans="12:14" x14ac:dyDescent="0.25">
      <c r="L82649" s="9"/>
      <c r="M82649" s="9"/>
      <c r="N82649" s="9"/>
    </row>
    <row r="82650" spans="12:14" x14ac:dyDescent="0.25">
      <c r="L82650" s="9"/>
      <c r="M82650" s="9"/>
      <c r="N82650" s="9"/>
    </row>
    <row r="82651" spans="12:14" x14ac:dyDescent="0.25">
      <c r="L82651" s="9"/>
      <c r="M82651" s="9"/>
      <c r="N82651" s="9"/>
    </row>
    <row r="82652" spans="12:14" x14ac:dyDescent="0.25">
      <c r="L82652" s="9"/>
      <c r="M82652" s="9"/>
      <c r="N82652" s="9"/>
    </row>
    <row r="82653" spans="12:14" x14ac:dyDescent="0.25">
      <c r="L82653" s="9"/>
      <c r="M82653" s="9"/>
      <c r="N82653" s="9"/>
    </row>
    <row r="82654" spans="12:14" x14ac:dyDescent="0.25">
      <c r="L82654" s="9"/>
      <c r="M82654" s="9"/>
      <c r="N82654" s="9"/>
    </row>
    <row r="82655" spans="12:14" x14ac:dyDescent="0.25">
      <c r="L82655" s="9"/>
      <c r="M82655" s="9"/>
      <c r="N82655" s="9"/>
    </row>
    <row r="82656" spans="12:14" x14ac:dyDescent="0.25">
      <c r="L82656" s="9"/>
      <c r="M82656" s="9"/>
      <c r="N82656" s="9"/>
    </row>
    <row r="82657" spans="12:14" x14ac:dyDescent="0.25">
      <c r="L82657" s="9"/>
      <c r="M82657" s="9"/>
      <c r="N82657" s="9"/>
    </row>
    <row r="82658" spans="12:14" x14ac:dyDescent="0.25">
      <c r="L82658" s="9"/>
      <c r="M82658" s="9"/>
      <c r="N82658" s="9"/>
    </row>
    <row r="82659" spans="12:14" x14ac:dyDescent="0.25">
      <c r="L82659" s="9"/>
      <c r="M82659" s="9"/>
      <c r="N82659" s="9"/>
    </row>
    <row r="82660" spans="12:14" x14ac:dyDescent="0.25">
      <c r="L82660" s="9"/>
      <c r="M82660" s="9"/>
      <c r="N82660" s="9"/>
    </row>
    <row r="82661" spans="12:14" x14ac:dyDescent="0.25">
      <c r="L82661" s="9"/>
      <c r="M82661" s="9"/>
      <c r="N82661" s="9"/>
    </row>
    <row r="82662" spans="12:14" x14ac:dyDescent="0.25">
      <c r="L82662" s="9"/>
      <c r="M82662" s="9"/>
      <c r="N82662" s="9"/>
    </row>
    <row r="82663" spans="12:14" x14ac:dyDescent="0.25">
      <c r="L82663" s="9"/>
      <c r="M82663" s="9"/>
      <c r="N82663" s="9"/>
    </row>
    <row r="82664" spans="12:14" x14ac:dyDescent="0.25">
      <c r="L82664" s="9"/>
      <c r="M82664" s="9"/>
      <c r="N82664" s="9"/>
    </row>
    <row r="82665" spans="12:14" x14ac:dyDescent="0.25">
      <c r="L82665" s="9"/>
      <c r="M82665" s="9"/>
      <c r="N82665" s="9"/>
    </row>
    <row r="82666" spans="12:14" x14ac:dyDescent="0.25">
      <c r="L82666" s="9"/>
      <c r="M82666" s="9"/>
      <c r="N82666" s="9"/>
    </row>
    <row r="82667" spans="12:14" x14ac:dyDescent="0.25">
      <c r="L82667" s="9"/>
      <c r="M82667" s="9"/>
      <c r="N82667" s="9"/>
    </row>
    <row r="82668" spans="12:14" x14ac:dyDescent="0.25">
      <c r="L82668" s="9"/>
      <c r="M82668" s="9"/>
      <c r="N82668" s="9"/>
    </row>
    <row r="82669" spans="12:14" x14ac:dyDescent="0.25">
      <c r="L82669" s="9"/>
      <c r="M82669" s="9"/>
      <c r="N82669" s="9"/>
    </row>
    <row r="82670" spans="12:14" x14ac:dyDescent="0.25">
      <c r="L82670" s="9"/>
      <c r="M82670" s="9"/>
      <c r="N82670" s="9"/>
    </row>
    <row r="82671" spans="12:14" x14ac:dyDescent="0.25">
      <c r="L82671" s="9"/>
      <c r="M82671" s="9"/>
      <c r="N82671" s="9"/>
    </row>
    <row r="82672" spans="12:14" x14ac:dyDescent="0.25">
      <c r="L82672" s="9"/>
      <c r="M82672" s="9"/>
      <c r="N82672" s="9"/>
    </row>
    <row r="82673" spans="12:14" x14ac:dyDescent="0.25">
      <c r="L82673" s="9"/>
      <c r="M82673" s="9"/>
      <c r="N82673" s="9"/>
    </row>
    <row r="82674" spans="12:14" x14ac:dyDescent="0.25">
      <c r="L82674" s="9"/>
      <c r="M82674" s="9"/>
      <c r="N82674" s="9"/>
    </row>
    <row r="82675" spans="12:14" x14ac:dyDescent="0.25">
      <c r="L82675" s="9"/>
      <c r="M82675" s="9"/>
      <c r="N82675" s="9"/>
    </row>
    <row r="82676" spans="12:14" x14ac:dyDescent="0.25">
      <c r="L82676" s="9"/>
      <c r="M82676" s="9"/>
      <c r="N82676" s="9"/>
    </row>
    <row r="82677" spans="12:14" x14ac:dyDescent="0.25">
      <c r="L82677" s="9"/>
      <c r="M82677" s="9"/>
      <c r="N82677" s="9"/>
    </row>
    <row r="82678" spans="12:14" x14ac:dyDescent="0.25">
      <c r="L82678" s="9"/>
      <c r="M82678" s="9"/>
      <c r="N82678" s="9"/>
    </row>
    <row r="82679" spans="12:14" x14ac:dyDescent="0.25">
      <c r="L82679" s="9"/>
      <c r="M82679" s="9"/>
      <c r="N82679" s="9"/>
    </row>
    <row r="82680" spans="12:14" x14ac:dyDescent="0.25">
      <c r="L82680" s="9"/>
      <c r="M82680" s="9"/>
      <c r="N82680" s="9"/>
    </row>
    <row r="82681" spans="12:14" x14ac:dyDescent="0.25">
      <c r="L82681" s="9"/>
      <c r="M82681" s="9"/>
      <c r="N82681" s="9"/>
    </row>
    <row r="82682" spans="12:14" x14ac:dyDescent="0.25">
      <c r="L82682" s="9"/>
      <c r="M82682" s="9"/>
      <c r="N82682" s="9"/>
    </row>
    <row r="82683" spans="12:14" x14ac:dyDescent="0.25">
      <c r="L82683" s="9"/>
      <c r="M82683" s="9"/>
      <c r="N82683" s="9"/>
    </row>
    <row r="82684" spans="12:14" x14ac:dyDescent="0.25">
      <c r="L82684" s="9"/>
      <c r="M82684" s="9"/>
      <c r="N82684" s="9"/>
    </row>
    <row r="82685" spans="12:14" x14ac:dyDescent="0.25">
      <c r="L82685" s="9"/>
      <c r="M82685" s="9"/>
      <c r="N82685" s="9"/>
    </row>
    <row r="82686" spans="12:14" x14ac:dyDescent="0.25">
      <c r="L82686" s="9"/>
      <c r="M82686" s="9"/>
      <c r="N82686" s="9"/>
    </row>
    <row r="82687" spans="12:14" x14ac:dyDescent="0.25">
      <c r="L82687" s="9"/>
      <c r="M82687" s="9"/>
      <c r="N82687" s="9"/>
    </row>
    <row r="82688" spans="12:14" x14ac:dyDescent="0.25">
      <c r="L82688" s="9"/>
      <c r="M82688" s="9"/>
      <c r="N82688" s="9"/>
    </row>
    <row r="82689" spans="12:14" x14ac:dyDescent="0.25">
      <c r="L82689" s="9"/>
      <c r="M82689" s="9"/>
      <c r="N82689" s="9"/>
    </row>
    <row r="82690" spans="12:14" x14ac:dyDescent="0.25">
      <c r="L82690" s="9"/>
      <c r="M82690" s="9"/>
      <c r="N82690" s="9"/>
    </row>
    <row r="82691" spans="12:14" x14ac:dyDescent="0.25">
      <c r="L82691" s="9"/>
      <c r="M82691" s="9"/>
      <c r="N82691" s="9"/>
    </row>
    <row r="82692" spans="12:14" x14ac:dyDescent="0.25">
      <c r="L82692" s="9"/>
      <c r="M82692" s="9"/>
      <c r="N82692" s="9"/>
    </row>
    <row r="82693" spans="12:14" x14ac:dyDescent="0.25">
      <c r="L82693" s="9"/>
      <c r="M82693" s="9"/>
      <c r="N82693" s="9"/>
    </row>
    <row r="82694" spans="12:14" x14ac:dyDescent="0.25">
      <c r="L82694" s="9"/>
      <c r="M82694" s="9"/>
      <c r="N82694" s="9"/>
    </row>
    <row r="82695" spans="12:14" x14ac:dyDescent="0.25">
      <c r="L82695" s="9"/>
      <c r="M82695" s="9"/>
      <c r="N82695" s="9"/>
    </row>
    <row r="82696" spans="12:14" x14ac:dyDescent="0.25">
      <c r="L82696" s="9"/>
      <c r="M82696" s="9"/>
      <c r="N82696" s="9"/>
    </row>
    <row r="82697" spans="12:14" x14ac:dyDescent="0.25">
      <c r="L82697" s="9"/>
      <c r="M82697" s="9"/>
      <c r="N82697" s="9"/>
    </row>
    <row r="82698" spans="12:14" x14ac:dyDescent="0.25">
      <c r="L82698" s="9"/>
      <c r="M82698" s="9"/>
      <c r="N82698" s="9"/>
    </row>
    <row r="82699" spans="12:14" x14ac:dyDescent="0.25">
      <c r="L82699" s="9"/>
      <c r="M82699" s="9"/>
      <c r="N82699" s="9"/>
    </row>
    <row r="82700" spans="12:14" x14ac:dyDescent="0.25">
      <c r="L82700" s="9"/>
      <c r="M82700" s="9"/>
      <c r="N82700" s="9"/>
    </row>
    <row r="82701" spans="12:14" x14ac:dyDescent="0.25">
      <c r="L82701" s="9"/>
      <c r="M82701" s="9"/>
      <c r="N82701" s="9"/>
    </row>
    <row r="82702" spans="12:14" x14ac:dyDescent="0.25">
      <c r="L82702" s="9"/>
      <c r="M82702" s="9"/>
      <c r="N82702" s="9"/>
    </row>
    <row r="82703" spans="12:14" x14ac:dyDescent="0.25">
      <c r="L82703" s="9"/>
      <c r="M82703" s="9"/>
      <c r="N82703" s="9"/>
    </row>
    <row r="82704" spans="12:14" x14ac:dyDescent="0.25">
      <c r="L82704" s="9"/>
      <c r="M82704" s="9"/>
      <c r="N82704" s="9"/>
    </row>
    <row r="82705" spans="12:14" x14ac:dyDescent="0.25">
      <c r="L82705" s="9"/>
      <c r="M82705" s="9"/>
      <c r="N82705" s="9"/>
    </row>
    <row r="82706" spans="12:14" x14ac:dyDescent="0.25">
      <c r="L82706" s="9"/>
      <c r="M82706" s="9"/>
      <c r="N82706" s="9"/>
    </row>
    <row r="82707" spans="12:14" x14ac:dyDescent="0.25">
      <c r="L82707" s="9"/>
      <c r="M82707" s="9"/>
      <c r="N82707" s="9"/>
    </row>
    <row r="82708" spans="12:14" x14ac:dyDescent="0.25">
      <c r="L82708" s="9"/>
      <c r="M82708" s="9"/>
      <c r="N82708" s="9"/>
    </row>
    <row r="82709" spans="12:14" x14ac:dyDescent="0.25">
      <c r="L82709" s="9"/>
      <c r="M82709" s="9"/>
      <c r="N82709" s="9"/>
    </row>
    <row r="82710" spans="12:14" x14ac:dyDescent="0.25">
      <c r="L82710" s="9"/>
      <c r="M82710" s="9"/>
      <c r="N82710" s="9"/>
    </row>
    <row r="82711" spans="12:14" x14ac:dyDescent="0.25">
      <c r="L82711" s="9"/>
      <c r="M82711" s="9"/>
      <c r="N82711" s="9"/>
    </row>
    <row r="82712" spans="12:14" x14ac:dyDescent="0.25">
      <c r="L82712" s="9"/>
      <c r="M82712" s="9"/>
      <c r="N82712" s="9"/>
    </row>
    <row r="82713" spans="12:14" x14ac:dyDescent="0.25">
      <c r="L82713" s="9"/>
      <c r="M82713" s="9"/>
      <c r="N82713" s="9"/>
    </row>
    <row r="82714" spans="12:14" x14ac:dyDescent="0.25">
      <c r="L82714" s="9"/>
      <c r="M82714" s="9"/>
      <c r="N82714" s="9"/>
    </row>
    <row r="82715" spans="12:14" x14ac:dyDescent="0.25">
      <c r="L82715" s="9"/>
      <c r="M82715" s="9"/>
      <c r="N82715" s="9"/>
    </row>
    <row r="82716" spans="12:14" x14ac:dyDescent="0.25">
      <c r="L82716" s="9"/>
      <c r="M82716" s="9"/>
      <c r="N82716" s="9"/>
    </row>
    <row r="82717" spans="12:14" x14ac:dyDescent="0.25">
      <c r="L82717" s="9"/>
      <c r="M82717" s="9"/>
      <c r="N82717" s="9"/>
    </row>
    <row r="82718" spans="12:14" x14ac:dyDescent="0.25">
      <c r="L82718" s="9"/>
      <c r="M82718" s="9"/>
      <c r="N82718" s="9"/>
    </row>
    <row r="82719" spans="12:14" x14ac:dyDescent="0.25">
      <c r="L82719" s="9"/>
      <c r="M82719" s="9"/>
      <c r="N82719" s="9"/>
    </row>
    <row r="82720" spans="12:14" x14ac:dyDescent="0.25">
      <c r="L82720" s="9"/>
      <c r="M82720" s="9"/>
      <c r="N82720" s="9"/>
    </row>
    <row r="82721" spans="12:14" x14ac:dyDescent="0.25">
      <c r="L82721" s="9"/>
      <c r="M82721" s="9"/>
      <c r="N82721" s="9"/>
    </row>
    <row r="82722" spans="12:14" x14ac:dyDescent="0.25">
      <c r="L82722" s="9"/>
      <c r="M82722" s="9"/>
      <c r="N82722" s="9"/>
    </row>
    <row r="82723" spans="12:14" x14ac:dyDescent="0.25">
      <c r="L82723" s="9"/>
      <c r="M82723" s="9"/>
      <c r="N82723" s="9"/>
    </row>
    <row r="82724" spans="12:14" x14ac:dyDescent="0.25">
      <c r="L82724" s="9"/>
      <c r="M82724" s="9"/>
      <c r="N82724" s="9"/>
    </row>
    <row r="82725" spans="12:14" x14ac:dyDescent="0.25">
      <c r="L82725" s="9"/>
      <c r="M82725" s="9"/>
      <c r="N82725" s="9"/>
    </row>
    <row r="82726" spans="12:14" x14ac:dyDescent="0.25">
      <c r="L82726" s="9"/>
      <c r="M82726" s="9"/>
      <c r="N82726" s="9"/>
    </row>
    <row r="82727" spans="12:14" x14ac:dyDescent="0.25">
      <c r="L82727" s="9"/>
      <c r="M82727" s="9"/>
      <c r="N82727" s="9"/>
    </row>
    <row r="82728" spans="12:14" x14ac:dyDescent="0.25">
      <c r="L82728" s="9"/>
      <c r="M82728" s="9"/>
      <c r="N82728" s="9"/>
    </row>
    <row r="82729" spans="12:14" x14ac:dyDescent="0.25">
      <c r="L82729" s="9"/>
      <c r="M82729" s="9"/>
      <c r="N82729" s="9"/>
    </row>
    <row r="82730" spans="12:14" x14ac:dyDescent="0.25">
      <c r="L82730" s="9"/>
      <c r="M82730" s="9"/>
      <c r="N82730" s="9"/>
    </row>
    <row r="82731" spans="12:14" x14ac:dyDescent="0.25">
      <c r="L82731" s="9"/>
      <c r="M82731" s="9"/>
      <c r="N82731" s="9"/>
    </row>
    <row r="82732" spans="12:14" x14ac:dyDescent="0.25">
      <c r="L82732" s="9"/>
      <c r="M82732" s="9"/>
      <c r="N82732" s="9"/>
    </row>
    <row r="82733" spans="12:14" x14ac:dyDescent="0.25">
      <c r="L82733" s="9"/>
      <c r="M82733" s="9"/>
      <c r="N82733" s="9"/>
    </row>
    <row r="82734" spans="12:14" x14ac:dyDescent="0.25">
      <c r="L82734" s="9"/>
      <c r="M82734" s="9"/>
      <c r="N82734" s="9"/>
    </row>
    <row r="82735" spans="12:14" x14ac:dyDescent="0.25">
      <c r="L82735" s="9"/>
      <c r="M82735" s="9"/>
      <c r="N82735" s="9"/>
    </row>
    <row r="82736" spans="12:14" x14ac:dyDescent="0.25">
      <c r="L82736" s="9"/>
      <c r="M82736" s="9"/>
      <c r="N82736" s="9"/>
    </row>
    <row r="82737" spans="12:14" x14ac:dyDescent="0.25">
      <c r="L82737" s="9"/>
      <c r="M82737" s="9"/>
      <c r="N82737" s="9"/>
    </row>
    <row r="82738" spans="12:14" x14ac:dyDescent="0.25">
      <c r="L82738" s="9"/>
      <c r="M82738" s="9"/>
      <c r="N82738" s="9"/>
    </row>
    <row r="82739" spans="12:14" x14ac:dyDescent="0.25">
      <c r="L82739" s="9"/>
      <c r="M82739" s="9"/>
      <c r="N82739" s="9"/>
    </row>
    <row r="82740" spans="12:14" x14ac:dyDescent="0.25">
      <c r="L82740" s="9"/>
      <c r="M82740" s="9"/>
      <c r="N82740" s="9"/>
    </row>
    <row r="82741" spans="12:14" x14ac:dyDescent="0.25">
      <c r="L82741" s="9"/>
      <c r="M82741" s="9"/>
      <c r="N82741" s="9"/>
    </row>
    <row r="82742" spans="12:14" x14ac:dyDescent="0.25">
      <c r="L82742" s="9"/>
      <c r="M82742" s="9"/>
      <c r="N82742" s="9"/>
    </row>
    <row r="82743" spans="12:14" x14ac:dyDescent="0.25">
      <c r="L82743" s="9"/>
      <c r="M82743" s="9"/>
      <c r="N82743" s="9"/>
    </row>
    <row r="82744" spans="12:14" x14ac:dyDescent="0.25">
      <c r="L82744" s="9"/>
      <c r="M82744" s="9"/>
      <c r="N82744" s="9"/>
    </row>
    <row r="82745" spans="12:14" x14ac:dyDescent="0.25">
      <c r="L82745" s="9"/>
      <c r="M82745" s="9"/>
      <c r="N82745" s="9"/>
    </row>
    <row r="82746" spans="12:14" x14ac:dyDescent="0.25">
      <c r="L82746" s="9"/>
      <c r="M82746" s="9"/>
      <c r="N82746" s="9"/>
    </row>
    <row r="82747" spans="12:14" x14ac:dyDescent="0.25">
      <c r="L82747" s="9"/>
      <c r="M82747" s="9"/>
      <c r="N82747" s="9"/>
    </row>
    <row r="82748" spans="12:14" x14ac:dyDescent="0.25">
      <c r="L82748" s="9"/>
      <c r="M82748" s="9"/>
      <c r="N82748" s="9"/>
    </row>
    <row r="82749" spans="12:14" x14ac:dyDescent="0.25">
      <c r="L82749" s="9"/>
      <c r="M82749" s="9"/>
      <c r="N82749" s="9"/>
    </row>
    <row r="82750" spans="12:14" x14ac:dyDescent="0.25">
      <c r="L82750" s="9"/>
      <c r="M82750" s="9"/>
      <c r="N82750" s="9"/>
    </row>
    <row r="82751" spans="12:14" x14ac:dyDescent="0.25">
      <c r="L82751" s="9"/>
      <c r="M82751" s="9"/>
      <c r="N82751" s="9"/>
    </row>
    <row r="82752" spans="12:14" x14ac:dyDescent="0.25">
      <c r="L82752" s="9"/>
      <c r="M82752" s="9"/>
      <c r="N82752" s="9"/>
    </row>
    <row r="82753" spans="12:14" x14ac:dyDescent="0.25">
      <c r="L82753" s="9"/>
      <c r="M82753" s="9"/>
      <c r="N82753" s="9"/>
    </row>
    <row r="82754" spans="12:14" x14ac:dyDescent="0.25">
      <c r="L82754" s="9"/>
      <c r="M82754" s="9"/>
      <c r="N82754" s="9"/>
    </row>
    <row r="82755" spans="12:14" x14ac:dyDescent="0.25">
      <c r="L82755" s="9"/>
      <c r="M82755" s="9"/>
      <c r="N82755" s="9"/>
    </row>
    <row r="82756" spans="12:14" x14ac:dyDescent="0.25">
      <c r="L82756" s="9"/>
      <c r="M82756" s="9"/>
      <c r="N82756" s="9"/>
    </row>
    <row r="82757" spans="12:14" x14ac:dyDescent="0.25">
      <c r="L82757" s="9"/>
      <c r="M82757" s="9"/>
      <c r="N82757" s="9"/>
    </row>
    <row r="82758" spans="12:14" x14ac:dyDescent="0.25">
      <c r="L82758" s="9"/>
      <c r="M82758" s="9"/>
      <c r="N82758" s="9"/>
    </row>
    <row r="82759" spans="12:14" x14ac:dyDescent="0.25">
      <c r="L82759" s="9"/>
      <c r="M82759" s="9"/>
      <c r="N82759" s="9"/>
    </row>
    <row r="82760" spans="12:14" x14ac:dyDescent="0.25">
      <c r="L82760" s="9"/>
      <c r="M82760" s="9"/>
      <c r="N82760" s="9"/>
    </row>
    <row r="82761" spans="12:14" x14ac:dyDescent="0.25">
      <c r="L82761" s="9"/>
      <c r="M82761" s="9"/>
      <c r="N82761" s="9"/>
    </row>
    <row r="82762" spans="12:14" x14ac:dyDescent="0.25">
      <c r="L82762" s="9"/>
      <c r="M82762" s="9"/>
      <c r="N82762" s="9"/>
    </row>
    <row r="82763" spans="12:14" x14ac:dyDescent="0.25">
      <c r="L82763" s="9"/>
      <c r="M82763" s="9"/>
      <c r="N82763" s="9"/>
    </row>
    <row r="82764" spans="12:14" x14ac:dyDescent="0.25">
      <c r="L82764" s="9"/>
      <c r="M82764" s="9"/>
      <c r="N82764" s="9"/>
    </row>
    <row r="82765" spans="12:14" x14ac:dyDescent="0.25">
      <c r="L82765" s="9"/>
      <c r="M82765" s="9"/>
      <c r="N82765" s="9"/>
    </row>
    <row r="82766" spans="12:14" x14ac:dyDescent="0.25">
      <c r="L82766" s="9"/>
      <c r="M82766" s="9"/>
      <c r="N82766" s="9"/>
    </row>
    <row r="82767" spans="12:14" x14ac:dyDescent="0.25">
      <c r="L82767" s="9"/>
      <c r="M82767" s="9"/>
      <c r="N82767" s="9"/>
    </row>
    <row r="82768" spans="12:14" x14ac:dyDescent="0.25">
      <c r="L82768" s="9"/>
      <c r="M82768" s="9"/>
      <c r="N82768" s="9"/>
    </row>
    <row r="82769" spans="12:14" x14ac:dyDescent="0.25">
      <c r="L82769" s="9"/>
      <c r="M82769" s="9"/>
      <c r="N82769" s="9"/>
    </row>
    <row r="82770" spans="12:14" x14ac:dyDescent="0.25">
      <c r="L82770" s="9"/>
      <c r="M82770" s="9"/>
      <c r="N82770" s="9"/>
    </row>
    <row r="82771" spans="12:14" x14ac:dyDescent="0.25">
      <c r="L82771" s="9"/>
      <c r="M82771" s="9"/>
      <c r="N82771" s="9"/>
    </row>
    <row r="82772" spans="12:14" x14ac:dyDescent="0.25">
      <c r="L82772" s="9"/>
      <c r="M82772" s="9"/>
      <c r="N82772" s="9"/>
    </row>
    <row r="82773" spans="12:14" x14ac:dyDescent="0.25">
      <c r="L82773" s="9"/>
      <c r="M82773" s="9"/>
      <c r="N82773" s="9"/>
    </row>
    <row r="82774" spans="12:14" x14ac:dyDescent="0.25">
      <c r="L82774" s="9"/>
      <c r="M82774" s="9"/>
      <c r="N82774" s="9"/>
    </row>
    <row r="82775" spans="12:14" x14ac:dyDescent="0.25">
      <c r="L82775" s="9"/>
      <c r="M82775" s="9"/>
      <c r="N82775" s="9"/>
    </row>
    <row r="82776" spans="12:14" x14ac:dyDescent="0.25">
      <c r="L82776" s="9"/>
      <c r="M82776" s="9"/>
      <c r="N82776" s="9"/>
    </row>
    <row r="82777" spans="12:14" x14ac:dyDescent="0.25">
      <c r="L82777" s="9"/>
      <c r="M82777" s="9"/>
      <c r="N82777" s="9"/>
    </row>
    <row r="82778" spans="12:14" x14ac:dyDescent="0.25">
      <c r="L82778" s="9"/>
      <c r="M82778" s="9"/>
      <c r="N82778" s="9"/>
    </row>
    <row r="82779" spans="12:14" x14ac:dyDescent="0.25">
      <c r="L82779" s="9"/>
      <c r="M82779" s="9"/>
      <c r="N82779" s="9"/>
    </row>
    <row r="82780" spans="12:14" x14ac:dyDescent="0.25">
      <c r="L82780" s="9"/>
      <c r="M82780" s="9"/>
      <c r="N82780" s="9"/>
    </row>
    <row r="82781" spans="12:14" x14ac:dyDescent="0.25">
      <c r="L82781" s="9"/>
      <c r="M82781" s="9"/>
      <c r="N82781" s="9"/>
    </row>
    <row r="82782" spans="12:14" x14ac:dyDescent="0.25">
      <c r="L82782" s="9"/>
      <c r="M82782" s="9"/>
      <c r="N82782" s="9"/>
    </row>
    <row r="82783" spans="12:14" x14ac:dyDescent="0.25">
      <c r="L82783" s="9"/>
      <c r="M82783" s="9"/>
      <c r="N82783" s="9"/>
    </row>
    <row r="82784" spans="12:14" x14ac:dyDescent="0.25">
      <c r="L82784" s="9"/>
      <c r="M82784" s="9"/>
      <c r="N82784" s="9"/>
    </row>
    <row r="82785" spans="12:14" x14ac:dyDescent="0.25">
      <c r="L82785" s="9"/>
      <c r="M82785" s="9"/>
      <c r="N82785" s="9"/>
    </row>
    <row r="82786" spans="12:14" x14ac:dyDescent="0.25">
      <c r="L82786" s="9"/>
      <c r="M82786" s="9"/>
      <c r="N82786" s="9"/>
    </row>
    <row r="82787" spans="12:14" x14ac:dyDescent="0.25">
      <c r="L82787" s="9"/>
      <c r="M82787" s="9"/>
      <c r="N82787" s="9"/>
    </row>
    <row r="82788" spans="12:14" x14ac:dyDescent="0.25">
      <c r="L82788" s="9"/>
      <c r="M82788" s="9"/>
      <c r="N82788" s="9"/>
    </row>
    <row r="82789" spans="12:14" x14ac:dyDescent="0.25">
      <c r="L82789" s="9"/>
      <c r="M82789" s="9"/>
      <c r="N82789" s="9"/>
    </row>
    <row r="82790" spans="12:14" x14ac:dyDescent="0.25">
      <c r="L82790" s="9"/>
      <c r="M82790" s="9"/>
      <c r="N82790" s="9"/>
    </row>
    <row r="82791" spans="12:14" x14ac:dyDescent="0.25">
      <c r="L82791" s="9"/>
      <c r="M82791" s="9"/>
      <c r="N82791" s="9"/>
    </row>
    <row r="82792" spans="12:14" x14ac:dyDescent="0.25">
      <c r="L82792" s="9"/>
      <c r="M82792" s="9"/>
      <c r="N82792" s="9"/>
    </row>
    <row r="82793" spans="12:14" x14ac:dyDescent="0.25">
      <c r="L82793" s="9"/>
      <c r="M82793" s="9"/>
      <c r="N82793" s="9"/>
    </row>
    <row r="82794" spans="12:14" x14ac:dyDescent="0.25">
      <c r="L82794" s="9"/>
      <c r="M82794" s="9"/>
      <c r="N82794" s="9"/>
    </row>
    <row r="82795" spans="12:14" x14ac:dyDescent="0.25">
      <c r="L82795" s="9"/>
      <c r="M82795" s="9"/>
      <c r="N82795" s="9"/>
    </row>
    <row r="82796" spans="12:14" x14ac:dyDescent="0.25">
      <c r="L82796" s="9"/>
      <c r="M82796" s="9"/>
      <c r="N82796" s="9"/>
    </row>
    <row r="82797" spans="12:14" x14ac:dyDescent="0.25">
      <c r="L82797" s="9"/>
      <c r="M82797" s="9"/>
      <c r="N82797" s="9"/>
    </row>
    <row r="82798" spans="12:14" x14ac:dyDescent="0.25">
      <c r="L82798" s="9"/>
      <c r="M82798" s="9"/>
      <c r="N82798" s="9"/>
    </row>
    <row r="82799" spans="12:14" x14ac:dyDescent="0.25">
      <c r="L82799" s="9"/>
      <c r="M82799" s="9"/>
      <c r="N82799" s="9"/>
    </row>
    <row r="82800" spans="12:14" x14ac:dyDescent="0.25">
      <c r="L82800" s="9"/>
      <c r="M82800" s="9"/>
      <c r="N82800" s="9"/>
    </row>
    <row r="82801" spans="12:14" x14ac:dyDescent="0.25">
      <c r="L82801" s="9"/>
      <c r="M82801" s="9"/>
      <c r="N82801" s="9"/>
    </row>
    <row r="82802" spans="12:14" x14ac:dyDescent="0.25">
      <c r="L82802" s="9"/>
      <c r="M82802" s="9"/>
      <c r="N82802" s="9"/>
    </row>
    <row r="82803" spans="12:14" x14ac:dyDescent="0.25">
      <c r="L82803" s="9"/>
      <c r="M82803" s="9"/>
      <c r="N82803" s="9"/>
    </row>
    <row r="82804" spans="12:14" x14ac:dyDescent="0.25">
      <c r="L82804" s="9"/>
      <c r="M82804" s="9"/>
      <c r="N82804" s="9"/>
    </row>
    <row r="82805" spans="12:14" x14ac:dyDescent="0.25">
      <c r="L82805" s="9"/>
      <c r="M82805" s="9"/>
      <c r="N82805" s="9"/>
    </row>
    <row r="82806" spans="12:14" x14ac:dyDescent="0.25">
      <c r="L82806" s="9"/>
      <c r="M82806" s="9"/>
      <c r="N82806" s="9"/>
    </row>
    <row r="82807" spans="12:14" x14ac:dyDescent="0.25">
      <c r="L82807" s="9"/>
      <c r="M82807" s="9"/>
      <c r="N82807" s="9"/>
    </row>
    <row r="82808" spans="12:14" x14ac:dyDescent="0.25">
      <c r="L82808" s="9"/>
      <c r="M82808" s="9"/>
      <c r="N82808" s="9"/>
    </row>
    <row r="82809" spans="12:14" x14ac:dyDescent="0.25">
      <c r="L82809" s="9"/>
      <c r="M82809" s="9"/>
      <c r="N82809" s="9"/>
    </row>
    <row r="82810" spans="12:14" x14ac:dyDescent="0.25">
      <c r="L82810" s="9"/>
      <c r="M82810" s="9"/>
      <c r="N82810" s="9"/>
    </row>
    <row r="82811" spans="12:14" x14ac:dyDescent="0.25">
      <c r="L82811" s="9"/>
      <c r="M82811" s="9"/>
      <c r="N82811" s="9"/>
    </row>
    <row r="82812" spans="12:14" x14ac:dyDescent="0.25">
      <c r="L82812" s="9"/>
      <c r="M82812" s="9"/>
      <c r="N82812" s="9"/>
    </row>
    <row r="82813" spans="12:14" x14ac:dyDescent="0.25">
      <c r="L82813" s="9"/>
      <c r="M82813" s="9"/>
      <c r="N82813" s="9"/>
    </row>
    <row r="82814" spans="12:14" x14ac:dyDescent="0.25">
      <c r="L82814" s="9"/>
      <c r="M82814" s="9"/>
      <c r="N82814" s="9"/>
    </row>
    <row r="82815" spans="12:14" x14ac:dyDescent="0.25">
      <c r="L82815" s="9"/>
      <c r="M82815" s="9"/>
      <c r="N82815" s="9"/>
    </row>
    <row r="82816" spans="12:14" x14ac:dyDescent="0.25">
      <c r="L82816" s="9"/>
      <c r="M82816" s="9"/>
      <c r="N82816" s="9"/>
    </row>
    <row r="82817" spans="12:14" x14ac:dyDescent="0.25">
      <c r="L82817" s="9"/>
      <c r="M82817" s="9"/>
      <c r="N82817" s="9"/>
    </row>
    <row r="82818" spans="12:14" x14ac:dyDescent="0.25">
      <c r="L82818" s="9"/>
      <c r="M82818" s="9"/>
      <c r="N82818" s="9"/>
    </row>
    <row r="82819" spans="12:14" x14ac:dyDescent="0.25">
      <c r="L82819" s="9"/>
      <c r="M82819" s="9"/>
      <c r="N82819" s="9"/>
    </row>
    <row r="82820" spans="12:14" x14ac:dyDescent="0.25">
      <c r="L82820" s="9"/>
      <c r="M82820" s="9"/>
      <c r="N82820" s="9"/>
    </row>
    <row r="82821" spans="12:14" x14ac:dyDescent="0.25">
      <c r="L82821" s="9"/>
      <c r="M82821" s="9"/>
      <c r="N82821" s="9"/>
    </row>
    <row r="82822" spans="12:14" x14ac:dyDescent="0.25">
      <c r="L82822" s="9"/>
      <c r="M82822" s="9"/>
      <c r="N82822" s="9"/>
    </row>
    <row r="82823" spans="12:14" x14ac:dyDescent="0.25">
      <c r="L82823" s="9"/>
      <c r="M82823" s="9"/>
      <c r="N82823" s="9"/>
    </row>
    <row r="82824" spans="12:14" x14ac:dyDescent="0.25">
      <c r="L82824" s="9"/>
      <c r="M82824" s="9"/>
      <c r="N82824" s="9"/>
    </row>
    <row r="82825" spans="12:14" x14ac:dyDescent="0.25">
      <c r="L82825" s="9"/>
      <c r="M82825" s="9"/>
      <c r="N82825" s="9"/>
    </row>
    <row r="82826" spans="12:14" x14ac:dyDescent="0.25">
      <c r="L82826" s="9"/>
      <c r="M82826" s="9"/>
      <c r="N82826" s="9"/>
    </row>
    <row r="82827" spans="12:14" x14ac:dyDescent="0.25">
      <c r="L82827" s="9"/>
      <c r="M82827" s="9"/>
      <c r="N82827" s="9"/>
    </row>
    <row r="82828" spans="12:14" x14ac:dyDescent="0.25">
      <c r="L82828" s="9"/>
      <c r="M82828" s="9"/>
      <c r="N82828" s="9"/>
    </row>
    <row r="82829" spans="12:14" x14ac:dyDescent="0.25">
      <c r="L82829" s="9"/>
      <c r="M82829" s="9"/>
      <c r="N82829" s="9"/>
    </row>
    <row r="82830" spans="12:14" x14ac:dyDescent="0.25">
      <c r="L82830" s="9"/>
      <c r="M82830" s="9"/>
      <c r="N82830" s="9"/>
    </row>
    <row r="82831" spans="12:14" x14ac:dyDescent="0.25">
      <c r="L82831" s="9"/>
      <c r="M82831" s="9"/>
      <c r="N82831" s="9"/>
    </row>
    <row r="82832" spans="12:14" x14ac:dyDescent="0.25">
      <c r="L82832" s="9"/>
      <c r="M82832" s="9"/>
      <c r="N82832" s="9"/>
    </row>
    <row r="82833" spans="12:14" x14ac:dyDescent="0.25">
      <c r="L82833" s="9"/>
      <c r="M82833" s="9"/>
      <c r="N82833" s="9"/>
    </row>
    <row r="82834" spans="12:14" x14ac:dyDescent="0.25">
      <c r="L82834" s="9"/>
      <c r="M82834" s="9"/>
      <c r="N82834" s="9"/>
    </row>
    <row r="82835" spans="12:14" x14ac:dyDescent="0.25">
      <c r="L82835" s="9"/>
      <c r="M82835" s="9"/>
      <c r="N82835" s="9"/>
    </row>
    <row r="82836" spans="12:14" x14ac:dyDescent="0.25">
      <c r="L82836" s="9"/>
      <c r="M82836" s="9"/>
      <c r="N82836" s="9"/>
    </row>
    <row r="82837" spans="12:14" x14ac:dyDescent="0.25">
      <c r="L82837" s="9"/>
      <c r="M82837" s="9"/>
      <c r="N82837" s="9"/>
    </row>
    <row r="82838" spans="12:14" x14ac:dyDescent="0.25">
      <c r="L82838" s="9"/>
      <c r="M82838" s="9"/>
      <c r="N82838" s="9"/>
    </row>
    <row r="82839" spans="12:14" x14ac:dyDescent="0.25">
      <c r="L82839" s="9"/>
      <c r="M82839" s="9"/>
      <c r="N82839" s="9"/>
    </row>
    <row r="82840" spans="12:14" x14ac:dyDescent="0.25">
      <c r="L82840" s="9"/>
      <c r="M82840" s="9"/>
      <c r="N82840" s="9"/>
    </row>
    <row r="82841" spans="12:14" x14ac:dyDescent="0.25">
      <c r="L82841" s="9"/>
      <c r="M82841" s="9"/>
      <c r="N82841" s="9"/>
    </row>
    <row r="82842" spans="12:14" x14ac:dyDescent="0.25">
      <c r="L82842" s="9"/>
      <c r="M82842" s="9"/>
      <c r="N82842" s="9"/>
    </row>
    <row r="82843" spans="12:14" x14ac:dyDescent="0.25">
      <c r="L82843" s="9"/>
      <c r="M82843" s="9"/>
      <c r="N82843" s="9"/>
    </row>
    <row r="82844" spans="12:14" x14ac:dyDescent="0.25">
      <c r="L82844" s="9"/>
      <c r="M82844" s="9"/>
      <c r="N82844" s="9"/>
    </row>
    <row r="82845" spans="12:14" x14ac:dyDescent="0.25">
      <c r="L82845" s="9"/>
      <c r="M82845" s="9"/>
      <c r="N82845" s="9"/>
    </row>
    <row r="82846" spans="12:14" x14ac:dyDescent="0.25">
      <c r="L82846" s="9"/>
      <c r="M82846" s="9"/>
      <c r="N82846" s="9"/>
    </row>
    <row r="82847" spans="12:14" x14ac:dyDescent="0.25">
      <c r="L82847" s="9"/>
      <c r="M82847" s="9"/>
      <c r="N82847" s="9"/>
    </row>
    <row r="82848" spans="12:14" x14ac:dyDescent="0.25">
      <c r="L82848" s="9"/>
      <c r="M82848" s="9"/>
      <c r="N82848" s="9"/>
    </row>
    <row r="82849" spans="12:14" x14ac:dyDescent="0.25">
      <c r="L82849" s="9"/>
      <c r="M82849" s="9"/>
      <c r="N82849" s="9"/>
    </row>
    <row r="82850" spans="12:14" x14ac:dyDescent="0.25">
      <c r="L82850" s="9"/>
      <c r="M82850" s="9"/>
      <c r="N82850" s="9"/>
    </row>
    <row r="82851" spans="12:14" x14ac:dyDescent="0.25">
      <c r="L82851" s="9"/>
      <c r="M82851" s="9"/>
      <c r="N82851" s="9"/>
    </row>
    <row r="82852" spans="12:14" x14ac:dyDescent="0.25">
      <c r="L82852" s="9"/>
      <c r="M82852" s="9"/>
      <c r="N82852" s="9"/>
    </row>
    <row r="82853" spans="12:14" x14ac:dyDescent="0.25">
      <c r="L82853" s="9"/>
      <c r="M82853" s="9"/>
      <c r="N82853" s="9"/>
    </row>
    <row r="82854" spans="12:14" x14ac:dyDescent="0.25">
      <c r="L82854" s="9"/>
      <c r="M82854" s="9"/>
      <c r="N82854" s="9"/>
    </row>
    <row r="82855" spans="12:14" x14ac:dyDescent="0.25">
      <c r="L82855" s="9"/>
      <c r="M82855" s="9"/>
      <c r="N82855" s="9"/>
    </row>
    <row r="82856" spans="12:14" x14ac:dyDescent="0.25">
      <c r="L82856" s="9"/>
      <c r="M82856" s="9"/>
      <c r="N82856" s="9"/>
    </row>
    <row r="82857" spans="12:14" x14ac:dyDescent="0.25">
      <c r="L82857" s="9"/>
      <c r="M82857" s="9"/>
      <c r="N82857" s="9"/>
    </row>
    <row r="82858" spans="12:14" x14ac:dyDescent="0.25">
      <c r="L82858" s="9"/>
      <c r="M82858" s="9"/>
      <c r="N82858" s="9"/>
    </row>
    <row r="82859" spans="12:14" x14ac:dyDescent="0.25">
      <c r="L82859" s="9"/>
      <c r="M82859" s="9"/>
      <c r="N82859" s="9"/>
    </row>
    <row r="82860" spans="12:14" x14ac:dyDescent="0.25">
      <c r="L82860" s="9"/>
      <c r="M82860" s="9"/>
      <c r="N82860" s="9"/>
    </row>
    <row r="82861" spans="12:14" x14ac:dyDescent="0.25">
      <c r="L82861" s="9"/>
      <c r="M82861" s="9"/>
      <c r="N82861" s="9"/>
    </row>
    <row r="82862" spans="12:14" x14ac:dyDescent="0.25">
      <c r="L82862" s="9"/>
      <c r="M82862" s="9"/>
      <c r="N82862" s="9"/>
    </row>
    <row r="82863" spans="12:14" x14ac:dyDescent="0.25">
      <c r="L82863" s="9"/>
      <c r="M82863" s="9"/>
      <c r="N82863" s="9"/>
    </row>
    <row r="82864" spans="12:14" x14ac:dyDescent="0.25">
      <c r="L82864" s="9"/>
      <c r="M82864" s="9"/>
      <c r="N82864" s="9"/>
    </row>
    <row r="82865" spans="12:14" x14ac:dyDescent="0.25">
      <c r="L82865" s="9"/>
      <c r="M82865" s="9"/>
      <c r="N82865" s="9"/>
    </row>
    <row r="82866" spans="12:14" x14ac:dyDescent="0.25">
      <c r="L82866" s="9"/>
      <c r="M82866" s="9"/>
      <c r="N82866" s="9"/>
    </row>
    <row r="82867" spans="12:14" x14ac:dyDescent="0.25">
      <c r="L82867" s="9"/>
      <c r="M82867" s="9"/>
      <c r="N82867" s="9"/>
    </row>
    <row r="82868" spans="12:14" x14ac:dyDescent="0.25">
      <c r="L82868" s="9"/>
      <c r="M82868" s="9"/>
      <c r="N82868" s="9"/>
    </row>
    <row r="82869" spans="12:14" x14ac:dyDescent="0.25">
      <c r="L82869" s="9"/>
      <c r="M82869" s="9"/>
      <c r="N82869" s="9"/>
    </row>
    <row r="82870" spans="12:14" x14ac:dyDescent="0.25">
      <c r="L82870" s="9"/>
      <c r="M82870" s="9"/>
      <c r="N82870" s="9"/>
    </row>
    <row r="82871" spans="12:14" x14ac:dyDescent="0.25">
      <c r="L82871" s="9"/>
      <c r="M82871" s="9"/>
      <c r="N82871" s="9"/>
    </row>
    <row r="82872" spans="12:14" x14ac:dyDescent="0.25">
      <c r="L82872" s="9"/>
      <c r="M82872" s="9"/>
      <c r="N82872" s="9"/>
    </row>
    <row r="82873" spans="12:14" x14ac:dyDescent="0.25">
      <c r="L82873" s="9"/>
      <c r="M82873" s="9"/>
      <c r="N82873" s="9"/>
    </row>
    <row r="82874" spans="12:14" x14ac:dyDescent="0.25">
      <c r="L82874" s="9"/>
      <c r="M82874" s="9"/>
      <c r="N82874" s="9"/>
    </row>
    <row r="82875" spans="12:14" x14ac:dyDescent="0.25">
      <c r="L82875" s="9"/>
      <c r="M82875" s="9"/>
      <c r="N82875" s="9"/>
    </row>
    <row r="82876" spans="12:14" x14ac:dyDescent="0.25">
      <c r="L82876" s="9"/>
      <c r="M82876" s="9"/>
      <c r="N82876" s="9"/>
    </row>
    <row r="82877" spans="12:14" x14ac:dyDescent="0.25">
      <c r="L82877" s="9"/>
      <c r="M82877" s="9"/>
      <c r="N82877" s="9"/>
    </row>
    <row r="82878" spans="12:14" x14ac:dyDescent="0.25">
      <c r="L82878" s="9"/>
      <c r="M82878" s="9"/>
      <c r="N82878" s="9"/>
    </row>
    <row r="82879" spans="12:14" x14ac:dyDescent="0.25">
      <c r="L82879" s="9"/>
      <c r="M82879" s="9"/>
      <c r="N82879" s="9"/>
    </row>
    <row r="82880" spans="12:14" x14ac:dyDescent="0.25">
      <c r="L82880" s="9"/>
      <c r="M82880" s="9"/>
      <c r="N82880" s="9"/>
    </row>
    <row r="82881" spans="12:14" x14ac:dyDescent="0.25">
      <c r="L82881" s="9"/>
      <c r="M82881" s="9"/>
      <c r="N82881" s="9"/>
    </row>
    <row r="82882" spans="12:14" x14ac:dyDescent="0.25">
      <c r="L82882" s="9"/>
      <c r="M82882" s="9"/>
      <c r="N82882" s="9"/>
    </row>
    <row r="82883" spans="12:14" x14ac:dyDescent="0.25">
      <c r="L82883" s="9"/>
      <c r="M82883" s="9"/>
      <c r="N82883" s="9"/>
    </row>
    <row r="82884" spans="12:14" x14ac:dyDescent="0.25">
      <c r="L82884" s="9"/>
      <c r="M82884" s="9"/>
      <c r="N82884" s="9"/>
    </row>
    <row r="82885" spans="12:14" x14ac:dyDescent="0.25">
      <c r="L82885" s="9"/>
      <c r="M82885" s="9"/>
      <c r="N82885" s="9"/>
    </row>
    <row r="82886" spans="12:14" x14ac:dyDescent="0.25">
      <c r="L82886" s="9"/>
      <c r="M82886" s="9"/>
      <c r="N82886" s="9"/>
    </row>
    <row r="82887" spans="12:14" x14ac:dyDescent="0.25">
      <c r="L82887" s="9"/>
      <c r="M82887" s="9"/>
      <c r="N82887" s="9"/>
    </row>
    <row r="82888" spans="12:14" x14ac:dyDescent="0.25">
      <c r="L82888" s="9"/>
      <c r="M82888" s="9"/>
      <c r="N82888" s="9"/>
    </row>
    <row r="82889" spans="12:14" x14ac:dyDescent="0.25">
      <c r="L82889" s="9"/>
      <c r="M82889" s="9"/>
      <c r="N82889" s="9"/>
    </row>
    <row r="82890" spans="12:14" x14ac:dyDescent="0.25">
      <c r="L82890" s="9"/>
      <c r="M82890" s="9"/>
      <c r="N82890" s="9"/>
    </row>
    <row r="82891" spans="12:14" x14ac:dyDescent="0.25">
      <c r="L82891" s="9"/>
      <c r="M82891" s="9"/>
      <c r="N82891" s="9"/>
    </row>
    <row r="82892" spans="12:14" x14ac:dyDescent="0.25">
      <c r="L82892" s="9"/>
      <c r="M82892" s="9"/>
      <c r="N82892" s="9"/>
    </row>
    <row r="82893" spans="12:14" x14ac:dyDescent="0.25">
      <c r="L82893" s="9"/>
      <c r="M82893" s="9"/>
      <c r="N82893" s="9"/>
    </row>
    <row r="82894" spans="12:14" x14ac:dyDescent="0.25">
      <c r="L82894" s="9"/>
      <c r="M82894" s="9"/>
      <c r="N82894" s="9"/>
    </row>
    <row r="82895" spans="12:14" x14ac:dyDescent="0.25">
      <c r="L82895" s="9"/>
      <c r="M82895" s="9"/>
      <c r="N82895" s="9"/>
    </row>
    <row r="82896" spans="12:14" x14ac:dyDescent="0.25">
      <c r="L82896" s="9"/>
      <c r="M82896" s="9"/>
      <c r="N82896" s="9"/>
    </row>
    <row r="82897" spans="12:14" x14ac:dyDescent="0.25">
      <c r="L82897" s="9"/>
      <c r="M82897" s="9"/>
      <c r="N82897" s="9"/>
    </row>
    <row r="82898" spans="12:14" x14ac:dyDescent="0.25">
      <c r="L82898" s="9"/>
      <c r="M82898" s="9"/>
      <c r="N82898" s="9"/>
    </row>
    <row r="82899" spans="12:14" x14ac:dyDescent="0.25">
      <c r="L82899" s="9"/>
      <c r="M82899" s="9"/>
      <c r="N82899" s="9"/>
    </row>
    <row r="82900" spans="12:14" x14ac:dyDescent="0.25">
      <c r="L82900" s="9"/>
      <c r="M82900" s="9"/>
      <c r="N82900" s="9"/>
    </row>
    <row r="82901" spans="12:14" x14ac:dyDescent="0.25">
      <c r="L82901" s="9"/>
      <c r="M82901" s="9"/>
      <c r="N82901" s="9"/>
    </row>
    <row r="82902" spans="12:14" x14ac:dyDescent="0.25">
      <c r="L82902" s="9"/>
      <c r="M82902" s="9"/>
      <c r="N82902" s="9"/>
    </row>
    <row r="82903" spans="12:14" x14ac:dyDescent="0.25">
      <c r="L82903" s="9"/>
      <c r="M82903" s="9"/>
      <c r="N82903" s="9"/>
    </row>
    <row r="82904" spans="12:14" x14ac:dyDescent="0.25">
      <c r="L82904" s="9"/>
      <c r="M82904" s="9"/>
      <c r="N82904" s="9"/>
    </row>
    <row r="82905" spans="12:14" x14ac:dyDescent="0.25">
      <c r="L82905" s="9"/>
      <c r="M82905" s="9"/>
      <c r="N82905" s="9"/>
    </row>
    <row r="82906" spans="12:14" x14ac:dyDescent="0.25">
      <c r="L82906" s="9"/>
      <c r="M82906" s="9"/>
      <c r="N82906" s="9"/>
    </row>
    <row r="82907" spans="12:14" x14ac:dyDescent="0.25">
      <c r="L82907" s="9"/>
      <c r="M82907" s="9"/>
      <c r="N82907" s="9"/>
    </row>
    <row r="82908" spans="12:14" x14ac:dyDescent="0.25">
      <c r="L82908" s="9"/>
      <c r="M82908" s="9"/>
      <c r="N82908" s="9"/>
    </row>
    <row r="82909" spans="12:14" x14ac:dyDescent="0.25">
      <c r="L82909" s="9"/>
      <c r="M82909" s="9"/>
      <c r="N82909" s="9"/>
    </row>
    <row r="82910" spans="12:14" x14ac:dyDescent="0.25">
      <c r="L82910" s="9"/>
      <c r="M82910" s="9"/>
      <c r="N82910" s="9"/>
    </row>
    <row r="82911" spans="12:14" x14ac:dyDescent="0.25">
      <c r="L82911" s="9"/>
      <c r="M82911" s="9"/>
      <c r="N82911" s="9"/>
    </row>
    <row r="82912" spans="12:14" x14ac:dyDescent="0.25">
      <c r="L82912" s="9"/>
      <c r="M82912" s="9"/>
      <c r="N82912" s="9"/>
    </row>
    <row r="82913" spans="12:14" x14ac:dyDescent="0.25">
      <c r="L82913" s="9"/>
      <c r="M82913" s="9"/>
      <c r="N82913" s="9"/>
    </row>
    <row r="82914" spans="12:14" x14ac:dyDescent="0.25">
      <c r="L82914" s="9"/>
      <c r="M82914" s="9"/>
      <c r="N82914" s="9"/>
    </row>
    <row r="82915" spans="12:14" x14ac:dyDescent="0.25">
      <c r="L82915" s="9"/>
      <c r="M82915" s="9"/>
      <c r="N82915" s="9"/>
    </row>
    <row r="82916" spans="12:14" x14ac:dyDescent="0.25">
      <c r="L82916" s="9"/>
      <c r="M82916" s="9"/>
      <c r="N82916" s="9"/>
    </row>
    <row r="82917" spans="12:14" x14ac:dyDescent="0.25">
      <c r="L82917" s="9"/>
      <c r="M82917" s="9"/>
      <c r="N82917" s="9"/>
    </row>
    <row r="82918" spans="12:14" x14ac:dyDescent="0.25">
      <c r="L82918" s="9"/>
      <c r="M82918" s="9"/>
      <c r="N82918" s="9"/>
    </row>
    <row r="82919" spans="12:14" x14ac:dyDescent="0.25">
      <c r="L82919" s="9"/>
      <c r="M82919" s="9"/>
      <c r="N82919" s="9"/>
    </row>
    <row r="82920" spans="12:14" x14ac:dyDescent="0.25">
      <c r="L82920" s="9"/>
      <c r="M82920" s="9"/>
      <c r="N82920" s="9"/>
    </row>
    <row r="82921" spans="12:14" x14ac:dyDescent="0.25">
      <c r="L82921" s="9"/>
      <c r="M82921" s="9"/>
      <c r="N82921" s="9"/>
    </row>
    <row r="82922" spans="12:14" x14ac:dyDescent="0.25">
      <c r="L82922" s="9"/>
      <c r="M82922" s="9"/>
      <c r="N82922" s="9"/>
    </row>
    <row r="82923" spans="12:14" x14ac:dyDescent="0.25">
      <c r="L82923" s="9"/>
      <c r="M82923" s="9"/>
      <c r="N82923" s="9"/>
    </row>
    <row r="82924" spans="12:14" x14ac:dyDescent="0.25">
      <c r="L82924" s="9"/>
      <c r="M82924" s="9"/>
      <c r="N82924" s="9"/>
    </row>
    <row r="82925" spans="12:14" x14ac:dyDescent="0.25">
      <c r="L82925" s="9"/>
      <c r="M82925" s="9"/>
      <c r="N82925" s="9"/>
    </row>
    <row r="82926" spans="12:14" x14ac:dyDescent="0.25">
      <c r="L82926" s="9"/>
      <c r="M82926" s="9"/>
      <c r="N82926" s="9"/>
    </row>
    <row r="82927" spans="12:14" x14ac:dyDescent="0.25">
      <c r="L82927" s="9"/>
      <c r="M82927" s="9"/>
      <c r="N82927" s="9"/>
    </row>
    <row r="82928" spans="12:14" x14ac:dyDescent="0.25">
      <c r="L82928" s="9"/>
      <c r="M82928" s="9"/>
      <c r="N82928" s="9"/>
    </row>
    <row r="82929" spans="12:14" x14ac:dyDescent="0.25">
      <c r="L82929" s="9"/>
      <c r="M82929" s="9"/>
      <c r="N82929" s="9"/>
    </row>
    <row r="82930" spans="12:14" x14ac:dyDescent="0.25">
      <c r="L82930" s="9"/>
      <c r="M82930" s="9"/>
      <c r="N82930" s="9"/>
    </row>
    <row r="82931" spans="12:14" x14ac:dyDescent="0.25">
      <c r="L82931" s="9"/>
      <c r="M82931" s="9"/>
      <c r="N82931" s="9"/>
    </row>
    <row r="82932" spans="12:14" x14ac:dyDescent="0.25">
      <c r="L82932" s="9"/>
      <c r="M82932" s="9"/>
      <c r="N82932" s="9"/>
    </row>
    <row r="82933" spans="12:14" x14ac:dyDescent="0.25">
      <c r="L82933" s="9"/>
      <c r="M82933" s="9"/>
      <c r="N82933" s="9"/>
    </row>
    <row r="82934" spans="12:14" x14ac:dyDescent="0.25">
      <c r="L82934" s="9"/>
      <c r="M82934" s="9"/>
      <c r="N82934" s="9"/>
    </row>
    <row r="82935" spans="12:14" x14ac:dyDescent="0.25">
      <c r="L82935" s="9"/>
      <c r="M82935" s="9"/>
      <c r="N82935" s="9"/>
    </row>
    <row r="82936" spans="12:14" x14ac:dyDescent="0.25">
      <c r="L82936" s="9"/>
      <c r="M82936" s="9"/>
      <c r="N82936" s="9"/>
    </row>
    <row r="82937" spans="12:14" x14ac:dyDescent="0.25">
      <c r="L82937" s="9"/>
      <c r="M82937" s="9"/>
      <c r="N82937" s="9"/>
    </row>
    <row r="82938" spans="12:14" x14ac:dyDescent="0.25">
      <c r="L82938" s="9"/>
      <c r="M82938" s="9"/>
      <c r="N82938" s="9"/>
    </row>
    <row r="82939" spans="12:14" x14ac:dyDescent="0.25">
      <c r="L82939" s="9"/>
      <c r="M82939" s="9"/>
      <c r="N82939" s="9"/>
    </row>
    <row r="82940" spans="12:14" x14ac:dyDescent="0.25">
      <c r="L82940" s="9"/>
      <c r="M82940" s="9"/>
      <c r="N82940" s="9"/>
    </row>
    <row r="82941" spans="12:14" x14ac:dyDescent="0.25">
      <c r="L82941" s="9"/>
      <c r="M82941" s="9"/>
      <c r="N82941" s="9"/>
    </row>
    <row r="82942" spans="12:14" x14ac:dyDescent="0.25">
      <c r="L82942" s="9"/>
      <c r="M82942" s="9"/>
      <c r="N82942" s="9"/>
    </row>
    <row r="82943" spans="12:14" x14ac:dyDescent="0.25">
      <c r="L82943" s="9"/>
      <c r="M82943" s="9"/>
      <c r="N82943" s="9"/>
    </row>
    <row r="82944" spans="12:14" x14ac:dyDescent="0.25">
      <c r="L82944" s="9"/>
      <c r="M82944" s="9"/>
      <c r="N82944" s="9"/>
    </row>
    <row r="82945" spans="12:14" x14ac:dyDescent="0.25">
      <c r="L82945" s="9"/>
      <c r="M82945" s="9"/>
      <c r="N82945" s="9"/>
    </row>
    <row r="82946" spans="12:14" x14ac:dyDescent="0.25">
      <c r="L82946" s="9"/>
      <c r="M82946" s="9"/>
      <c r="N82946" s="9"/>
    </row>
    <row r="82947" spans="12:14" x14ac:dyDescent="0.25">
      <c r="L82947" s="9"/>
      <c r="M82947" s="9"/>
      <c r="N82947" s="9"/>
    </row>
    <row r="82948" spans="12:14" x14ac:dyDescent="0.25">
      <c r="L82948" s="9"/>
      <c r="M82948" s="9"/>
      <c r="N82948" s="9"/>
    </row>
    <row r="82949" spans="12:14" x14ac:dyDescent="0.25">
      <c r="L82949" s="9"/>
      <c r="M82949" s="9"/>
      <c r="N82949" s="9"/>
    </row>
    <row r="82950" spans="12:14" x14ac:dyDescent="0.25">
      <c r="L82950" s="9"/>
      <c r="M82950" s="9"/>
      <c r="N82950" s="9"/>
    </row>
    <row r="82951" spans="12:14" x14ac:dyDescent="0.25">
      <c r="L82951" s="9"/>
      <c r="M82951" s="9"/>
      <c r="N82951" s="9"/>
    </row>
    <row r="82952" spans="12:14" x14ac:dyDescent="0.25">
      <c r="L82952" s="9"/>
      <c r="M82952" s="9"/>
      <c r="N82952" s="9"/>
    </row>
    <row r="82953" spans="12:14" x14ac:dyDescent="0.25">
      <c r="L82953" s="9"/>
      <c r="M82953" s="9"/>
      <c r="N82953" s="9"/>
    </row>
    <row r="82954" spans="12:14" x14ac:dyDescent="0.25">
      <c r="L82954" s="9"/>
      <c r="M82954" s="9"/>
      <c r="N82954" s="9"/>
    </row>
    <row r="82955" spans="12:14" x14ac:dyDescent="0.25">
      <c r="L82955" s="9"/>
      <c r="M82955" s="9"/>
      <c r="N82955" s="9"/>
    </row>
    <row r="82956" spans="12:14" x14ac:dyDescent="0.25">
      <c r="L82956" s="9"/>
      <c r="M82956" s="9"/>
      <c r="N82956" s="9"/>
    </row>
    <row r="82957" spans="12:14" x14ac:dyDescent="0.25">
      <c r="L82957" s="9"/>
      <c r="M82957" s="9"/>
      <c r="N82957" s="9"/>
    </row>
    <row r="82958" spans="12:14" x14ac:dyDescent="0.25">
      <c r="L82958" s="9"/>
      <c r="M82958" s="9"/>
      <c r="N82958" s="9"/>
    </row>
    <row r="82959" spans="12:14" x14ac:dyDescent="0.25">
      <c r="L82959" s="9"/>
      <c r="M82959" s="9"/>
      <c r="N82959" s="9"/>
    </row>
    <row r="82960" spans="12:14" x14ac:dyDescent="0.25">
      <c r="L82960" s="9"/>
      <c r="M82960" s="9"/>
      <c r="N82960" s="9"/>
    </row>
    <row r="82961" spans="12:14" x14ac:dyDescent="0.25">
      <c r="L82961" s="9"/>
      <c r="M82961" s="9"/>
      <c r="N82961" s="9"/>
    </row>
    <row r="82962" spans="12:14" x14ac:dyDescent="0.25">
      <c r="L82962" s="9"/>
      <c r="M82962" s="9"/>
      <c r="N82962" s="9"/>
    </row>
    <row r="82963" spans="12:14" x14ac:dyDescent="0.25">
      <c r="L82963" s="9"/>
      <c r="M82963" s="9"/>
      <c r="N82963" s="9"/>
    </row>
    <row r="82964" spans="12:14" x14ac:dyDescent="0.25">
      <c r="L82964" s="9"/>
      <c r="M82964" s="9"/>
      <c r="N82964" s="9"/>
    </row>
    <row r="82965" spans="12:14" x14ac:dyDescent="0.25">
      <c r="L82965" s="9"/>
      <c r="M82965" s="9"/>
      <c r="N82965" s="9"/>
    </row>
    <row r="82966" spans="12:14" x14ac:dyDescent="0.25">
      <c r="L82966" s="9"/>
      <c r="M82966" s="9"/>
      <c r="N82966" s="9"/>
    </row>
    <row r="82967" spans="12:14" x14ac:dyDescent="0.25">
      <c r="L82967" s="9"/>
      <c r="M82967" s="9"/>
      <c r="N82967" s="9"/>
    </row>
    <row r="82968" spans="12:14" x14ac:dyDescent="0.25">
      <c r="L82968" s="9"/>
      <c r="M82968" s="9"/>
      <c r="N82968" s="9"/>
    </row>
    <row r="82969" spans="12:14" x14ac:dyDescent="0.25">
      <c r="L82969" s="9"/>
      <c r="M82969" s="9"/>
      <c r="N82969" s="9"/>
    </row>
    <row r="82970" spans="12:14" x14ac:dyDescent="0.25">
      <c r="L82970" s="9"/>
      <c r="M82970" s="9"/>
      <c r="N82970" s="9"/>
    </row>
    <row r="82971" spans="12:14" x14ac:dyDescent="0.25">
      <c r="L82971" s="9"/>
      <c r="M82971" s="9"/>
      <c r="N82971" s="9"/>
    </row>
    <row r="82972" spans="12:14" x14ac:dyDescent="0.25">
      <c r="L82972" s="9"/>
      <c r="M82972" s="9"/>
      <c r="N82972" s="9"/>
    </row>
    <row r="82973" spans="12:14" x14ac:dyDescent="0.25">
      <c r="L82973" s="9"/>
      <c r="M82973" s="9"/>
      <c r="N82973" s="9"/>
    </row>
    <row r="82974" spans="12:14" x14ac:dyDescent="0.25">
      <c r="L82974" s="9"/>
      <c r="M82974" s="9"/>
      <c r="N82974" s="9"/>
    </row>
    <row r="82975" spans="12:14" x14ac:dyDescent="0.25">
      <c r="L82975" s="9"/>
      <c r="M82975" s="9"/>
      <c r="N82975" s="9"/>
    </row>
    <row r="82976" spans="12:14" x14ac:dyDescent="0.25">
      <c r="L82976" s="9"/>
      <c r="M82976" s="9"/>
      <c r="N82976" s="9"/>
    </row>
    <row r="82977" spans="12:14" x14ac:dyDescent="0.25">
      <c r="L82977" s="9"/>
      <c r="M82977" s="9"/>
      <c r="N82977" s="9"/>
    </row>
    <row r="82978" spans="12:14" x14ac:dyDescent="0.25">
      <c r="L82978" s="9"/>
      <c r="M82978" s="9"/>
      <c r="N82978" s="9"/>
    </row>
    <row r="82979" spans="12:14" x14ac:dyDescent="0.25">
      <c r="L82979" s="9"/>
      <c r="M82979" s="9"/>
      <c r="N82979" s="9"/>
    </row>
    <row r="82980" spans="12:14" x14ac:dyDescent="0.25">
      <c r="L82980" s="9"/>
      <c r="M82980" s="9"/>
      <c r="N82980" s="9"/>
    </row>
    <row r="82981" spans="12:14" x14ac:dyDescent="0.25">
      <c r="L82981" s="9"/>
      <c r="M82981" s="9"/>
      <c r="N82981" s="9"/>
    </row>
    <row r="82982" spans="12:14" x14ac:dyDescent="0.25">
      <c r="L82982" s="9"/>
      <c r="M82982" s="9"/>
      <c r="N82982" s="9"/>
    </row>
    <row r="82983" spans="12:14" x14ac:dyDescent="0.25">
      <c r="L82983" s="9"/>
      <c r="M82983" s="9"/>
      <c r="N82983" s="9"/>
    </row>
    <row r="82984" spans="12:14" x14ac:dyDescent="0.25">
      <c r="L82984" s="9"/>
      <c r="M82984" s="9"/>
      <c r="N82984" s="9"/>
    </row>
    <row r="82985" spans="12:14" x14ac:dyDescent="0.25">
      <c r="L82985" s="9"/>
      <c r="M82985" s="9"/>
      <c r="N82985" s="9"/>
    </row>
    <row r="82986" spans="12:14" x14ac:dyDescent="0.25">
      <c r="L82986" s="9"/>
      <c r="M82986" s="9"/>
      <c r="N82986" s="9"/>
    </row>
    <row r="82987" spans="12:14" x14ac:dyDescent="0.25">
      <c r="L82987" s="9"/>
      <c r="M82987" s="9"/>
      <c r="N82987" s="9"/>
    </row>
    <row r="82988" spans="12:14" x14ac:dyDescent="0.25">
      <c r="L82988" s="9"/>
      <c r="M82988" s="9"/>
      <c r="N82988" s="9"/>
    </row>
    <row r="82989" spans="12:14" x14ac:dyDescent="0.25">
      <c r="L82989" s="9"/>
      <c r="M82989" s="9"/>
      <c r="N82989" s="9"/>
    </row>
    <row r="82990" spans="12:14" x14ac:dyDescent="0.25">
      <c r="L82990" s="9"/>
      <c r="M82990" s="9"/>
      <c r="N82990" s="9"/>
    </row>
    <row r="82991" spans="12:14" x14ac:dyDescent="0.25">
      <c r="L82991" s="9"/>
      <c r="M82991" s="9"/>
      <c r="N82991" s="9"/>
    </row>
    <row r="82992" spans="12:14" x14ac:dyDescent="0.25">
      <c r="L82992" s="9"/>
      <c r="M82992" s="9"/>
      <c r="N82992" s="9"/>
    </row>
    <row r="82993" spans="12:14" x14ac:dyDescent="0.25">
      <c r="L82993" s="9"/>
      <c r="M82993" s="9"/>
      <c r="N82993" s="9"/>
    </row>
    <row r="82994" spans="12:14" x14ac:dyDescent="0.25">
      <c r="L82994" s="9"/>
      <c r="M82994" s="9"/>
      <c r="N82994" s="9"/>
    </row>
    <row r="82995" spans="12:14" x14ac:dyDescent="0.25">
      <c r="L82995" s="9"/>
      <c r="M82995" s="9"/>
      <c r="N82995" s="9"/>
    </row>
    <row r="82996" spans="12:14" x14ac:dyDescent="0.25">
      <c r="L82996" s="9"/>
      <c r="M82996" s="9"/>
      <c r="N82996" s="9"/>
    </row>
    <row r="82997" spans="12:14" x14ac:dyDescent="0.25">
      <c r="L82997" s="9"/>
      <c r="M82997" s="9"/>
      <c r="N82997" s="9"/>
    </row>
    <row r="82998" spans="12:14" x14ac:dyDescent="0.25">
      <c r="L82998" s="9"/>
      <c r="M82998" s="9"/>
      <c r="N82998" s="9"/>
    </row>
    <row r="82999" spans="12:14" x14ac:dyDescent="0.25">
      <c r="L82999" s="9"/>
      <c r="M82999" s="9"/>
      <c r="N82999" s="9"/>
    </row>
    <row r="83000" spans="12:14" x14ac:dyDescent="0.25">
      <c r="L83000" s="9"/>
      <c r="M83000" s="9"/>
      <c r="N83000" s="9"/>
    </row>
    <row r="83001" spans="12:14" x14ac:dyDescent="0.25">
      <c r="L83001" s="9"/>
      <c r="M83001" s="9"/>
      <c r="N83001" s="9"/>
    </row>
    <row r="83002" spans="12:14" x14ac:dyDescent="0.25">
      <c r="L83002" s="9"/>
      <c r="M83002" s="9"/>
      <c r="N83002" s="9"/>
    </row>
    <row r="83003" spans="12:14" x14ac:dyDescent="0.25">
      <c r="L83003" s="9"/>
      <c r="M83003" s="9"/>
      <c r="N83003" s="9"/>
    </row>
    <row r="83004" spans="12:14" x14ac:dyDescent="0.25">
      <c r="L83004" s="9"/>
      <c r="M83004" s="9"/>
      <c r="N83004" s="9"/>
    </row>
    <row r="83005" spans="12:14" x14ac:dyDescent="0.25">
      <c r="L83005" s="9"/>
      <c r="M83005" s="9"/>
      <c r="N83005" s="9"/>
    </row>
    <row r="83006" spans="12:14" x14ac:dyDescent="0.25">
      <c r="L83006" s="9"/>
      <c r="M83006" s="9"/>
      <c r="N83006" s="9"/>
    </row>
    <row r="83007" spans="12:14" x14ac:dyDescent="0.25">
      <c r="L83007" s="9"/>
      <c r="M83007" s="9"/>
      <c r="N83007" s="9"/>
    </row>
    <row r="83008" spans="12:14" x14ac:dyDescent="0.25">
      <c r="L83008" s="9"/>
      <c r="M83008" s="9"/>
      <c r="N83008" s="9"/>
    </row>
    <row r="83009" spans="12:14" x14ac:dyDescent="0.25">
      <c r="L83009" s="9"/>
      <c r="M83009" s="9"/>
      <c r="N83009" s="9"/>
    </row>
    <row r="83010" spans="12:14" x14ac:dyDescent="0.25">
      <c r="L83010" s="9"/>
      <c r="M83010" s="9"/>
      <c r="N83010" s="9"/>
    </row>
    <row r="83011" spans="12:14" x14ac:dyDescent="0.25">
      <c r="L83011" s="9"/>
      <c r="M83011" s="9"/>
      <c r="N83011" s="9"/>
    </row>
    <row r="83012" spans="12:14" x14ac:dyDescent="0.25">
      <c r="L83012" s="9"/>
      <c r="M83012" s="9"/>
      <c r="N83012" s="9"/>
    </row>
    <row r="83013" spans="12:14" x14ac:dyDescent="0.25">
      <c r="L83013" s="9"/>
      <c r="M83013" s="9"/>
      <c r="N83013" s="9"/>
    </row>
    <row r="83014" spans="12:14" x14ac:dyDescent="0.25">
      <c r="L83014" s="9"/>
      <c r="M83014" s="9"/>
      <c r="N83014" s="9"/>
    </row>
    <row r="83015" spans="12:14" x14ac:dyDescent="0.25">
      <c r="L83015" s="9"/>
      <c r="M83015" s="9"/>
      <c r="N83015" s="9"/>
    </row>
    <row r="83016" spans="12:14" x14ac:dyDescent="0.25">
      <c r="L83016" s="9"/>
      <c r="M83016" s="9"/>
      <c r="N83016" s="9"/>
    </row>
    <row r="83017" spans="12:14" x14ac:dyDescent="0.25">
      <c r="L83017" s="9"/>
      <c r="M83017" s="9"/>
      <c r="N83017" s="9"/>
    </row>
    <row r="83018" spans="12:14" x14ac:dyDescent="0.25">
      <c r="L83018" s="9"/>
      <c r="M83018" s="9"/>
      <c r="N83018" s="9"/>
    </row>
    <row r="83019" spans="12:14" x14ac:dyDescent="0.25">
      <c r="L83019" s="9"/>
      <c r="M83019" s="9"/>
      <c r="N83019" s="9"/>
    </row>
    <row r="83020" spans="12:14" x14ac:dyDescent="0.25">
      <c r="L83020" s="9"/>
      <c r="M83020" s="9"/>
      <c r="N83020" s="9"/>
    </row>
    <row r="83021" spans="12:14" x14ac:dyDescent="0.25">
      <c r="L83021" s="9"/>
      <c r="M83021" s="9"/>
      <c r="N83021" s="9"/>
    </row>
    <row r="83022" spans="12:14" x14ac:dyDescent="0.25">
      <c r="L83022" s="9"/>
      <c r="M83022" s="9"/>
      <c r="N83022" s="9"/>
    </row>
    <row r="83023" spans="12:14" x14ac:dyDescent="0.25">
      <c r="L83023" s="9"/>
      <c r="M83023" s="9"/>
      <c r="N83023" s="9"/>
    </row>
    <row r="83024" spans="12:14" x14ac:dyDescent="0.25">
      <c r="L83024" s="9"/>
      <c r="M83024" s="9"/>
      <c r="N83024" s="9"/>
    </row>
    <row r="83025" spans="12:14" x14ac:dyDescent="0.25">
      <c r="L83025" s="9"/>
      <c r="M83025" s="9"/>
      <c r="N83025" s="9"/>
    </row>
    <row r="83026" spans="12:14" x14ac:dyDescent="0.25">
      <c r="L83026" s="9"/>
      <c r="M83026" s="9"/>
      <c r="N83026" s="9"/>
    </row>
    <row r="83027" spans="12:14" x14ac:dyDescent="0.25">
      <c r="L83027" s="9"/>
      <c r="M83027" s="9"/>
      <c r="N83027" s="9"/>
    </row>
    <row r="83028" spans="12:14" x14ac:dyDescent="0.25">
      <c r="L83028" s="9"/>
      <c r="M83028" s="9"/>
      <c r="N83028" s="9"/>
    </row>
    <row r="83029" spans="12:14" x14ac:dyDescent="0.25">
      <c r="L83029" s="9"/>
      <c r="M83029" s="9"/>
      <c r="N83029" s="9"/>
    </row>
    <row r="83030" spans="12:14" x14ac:dyDescent="0.25">
      <c r="L83030" s="9"/>
      <c r="M83030" s="9"/>
      <c r="N83030" s="9"/>
    </row>
    <row r="83031" spans="12:14" x14ac:dyDescent="0.25">
      <c r="L83031" s="9"/>
      <c r="M83031" s="9"/>
      <c r="N83031" s="9"/>
    </row>
    <row r="83032" spans="12:14" x14ac:dyDescent="0.25">
      <c r="L83032" s="9"/>
      <c r="M83032" s="9"/>
      <c r="N83032" s="9"/>
    </row>
    <row r="83033" spans="12:14" x14ac:dyDescent="0.25">
      <c r="L83033" s="9"/>
      <c r="M83033" s="9"/>
      <c r="N83033" s="9"/>
    </row>
    <row r="83034" spans="12:14" x14ac:dyDescent="0.25">
      <c r="L83034" s="9"/>
      <c r="M83034" s="9"/>
      <c r="N83034" s="9"/>
    </row>
    <row r="83035" spans="12:14" x14ac:dyDescent="0.25">
      <c r="L83035" s="9"/>
      <c r="M83035" s="9"/>
      <c r="N83035" s="9"/>
    </row>
    <row r="83036" spans="12:14" x14ac:dyDescent="0.25">
      <c r="L83036" s="9"/>
      <c r="M83036" s="9"/>
      <c r="N83036" s="9"/>
    </row>
    <row r="83037" spans="12:14" x14ac:dyDescent="0.25">
      <c r="L83037" s="9"/>
      <c r="M83037" s="9"/>
      <c r="N83037" s="9"/>
    </row>
    <row r="83038" spans="12:14" x14ac:dyDescent="0.25">
      <c r="L83038" s="9"/>
      <c r="M83038" s="9"/>
      <c r="N83038" s="9"/>
    </row>
    <row r="83039" spans="12:14" x14ac:dyDescent="0.25">
      <c r="L83039" s="9"/>
      <c r="M83039" s="9"/>
      <c r="N83039" s="9"/>
    </row>
    <row r="83040" spans="12:14" x14ac:dyDescent="0.25">
      <c r="L83040" s="9"/>
      <c r="M83040" s="9"/>
      <c r="N83040" s="9"/>
    </row>
    <row r="83041" spans="12:14" x14ac:dyDescent="0.25">
      <c r="L83041" s="9"/>
      <c r="M83041" s="9"/>
      <c r="N83041" s="9"/>
    </row>
    <row r="83042" spans="12:14" x14ac:dyDescent="0.25">
      <c r="L83042" s="9"/>
      <c r="M83042" s="9"/>
      <c r="N83042" s="9"/>
    </row>
    <row r="83043" spans="12:14" x14ac:dyDescent="0.25">
      <c r="L83043" s="9"/>
      <c r="M83043" s="9"/>
      <c r="N83043" s="9"/>
    </row>
    <row r="83044" spans="12:14" x14ac:dyDescent="0.25">
      <c r="L83044" s="9"/>
      <c r="M83044" s="9"/>
      <c r="N83044" s="9"/>
    </row>
    <row r="83045" spans="12:14" x14ac:dyDescent="0.25">
      <c r="L83045" s="9"/>
      <c r="M83045" s="9"/>
      <c r="N83045" s="9"/>
    </row>
    <row r="83046" spans="12:14" x14ac:dyDescent="0.25">
      <c r="L83046" s="9"/>
      <c r="M83046" s="9"/>
      <c r="N83046" s="9"/>
    </row>
    <row r="83047" spans="12:14" x14ac:dyDescent="0.25">
      <c r="L83047" s="9"/>
      <c r="M83047" s="9"/>
      <c r="N83047" s="9"/>
    </row>
    <row r="83048" spans="12:14" x14ac:dyDescent="0.25">
      <c r="L83048" s="9"/>
      <c r="M83048" s="9"/>
      <c r="N83048" s="9"/>
    </row>
    <row r="83049" spans="12:14" x14ac:dyDescent="0.25">
      <c r="L83049" s="9"/>
      <c r="M83049" s="9"/>
      <c r="N83049" s="9"/>
    </row>
    <row r="83050" spans="12:14" x14ac:dyDescent="0.25">
      <c r="L83050" s="9"/>
      <c r="M83050" s="9"/>
      <c r="N83050" s="9"/>
    </row>
    <row r="83051" spans="12:14" x14ac:dyDescent="0.25">
      <c r="L83051" s="9"/>
      <c r="M83051" s="9"/>
      <c r="N83051" s="9"/>
    </row>
    <row r="83052" spans="12:14" x14ac:dyDescent="0.25">
      <c r="L83052" s="9"/>
      <c r="M83052" s="9"/>
      <c r="N83052" s="9"/>
    </row>
    <row r="83053" spans="12:14" x14ac:dyDescent="0.25">
      <c r="L83053" s="9"/>
      <c r="M83053" s="9"/>
      <c r="N83053" s="9"/>
    </row>
    <row r="83054" spans="12:14" x14ac:dyDescent="0.25">
      <c r="L83054" s="9"/>
      <c r="M83054" s="9"/>
      <c r="N83054" s="9"/>
    </row>
    <row r="83055" spans="12:14" x14ac:dyDescent="0.25">
      <c r="L83055" s="9"/>
      <c r="M83055" s="9"/>
      <c r="N83055" s="9"/>
    </row>
    <row r="83056" spans="12:14" x14ac:dyDescent="0.25">
      <c r="L83056" s="9"/>
      <c r="M83056" s="9"/>
      <c r="N83056" s="9"/>
    </row>
    <row r="83057" spans="12:14" x14ac:dyDescent="0.25">
      <c r="L83057" s="9"/>
      <c r="M83057" s="9"/>
      <c r="N83057" s="9"/>
    </row>
    <row r="83058" spans="12:14" x14ac:dyDescent="0.25">
      <c r="L83058" s="9"/>
      <c r="M83058" s="9"/>
      <c r="N83058" s="9"/>
    </row>
    <row r="83059" spans="12:14" x14ac:dyDescent="0.25">
      <c r="L83059" s="9"/>
      <c r="M83059" s="9"/>
      <c r="N83059" s="9"/>
    </row>
    <row r="83060" spans="12:14" x14ac:dyDescent="0.25">
      <c r="L83060" s="9"/>
      <c r="M83060" s="9"/>
      <c r="N83060" s="9"/>
    </row>
    <row r="83061" spans="12:14" x14ac:dyDescent="0.25">
      <c r="L83061" s="9"/>
      <c r="M83061" s="9"/>
      <c r="N83061" s="9"/>
    </row>
    <row r="83062" spans="12:14" x14ac:dyDescent="0.25">
      <c r="L83062" s="9"/>
      <c r="M83062" s="9"/>
      <c r="N83062" s="9"/>
    </row>
    <row r="83063" spans="12:14" x14ac:dyDescent="0.25">
      <c r="L83063" s="9"/>
      <c r="M83063" s="9"/>
      <c r="N83063" s="9"/>
    </row>
    <row r="83064" spans="12:14" x14ac:dyDescent="0.25">
      <c r="L83064" s="9"/>
      <c r="M83064" s="9"/>
      <c r="N83064" s="9"/>
    </row>
    <row r="83065" spans="12:14" x14ac:dyDescent="0.25">
      <c r="L83065" s="9"/>
      <c r="M83065" s="9"/>
      <c r="N83065" s="9"/>
    </row>
    <row r="83066" spans="12:14" x14ac:dyDescent="0.25">
      <c r="L83066" s="9"/>
      <c r="M83066" s="9"/>
      <c r="N83066" s="9"/>
    </row>
    <row r="83067" spans="12:14" x14ac:dyDescent="0.25">
      <c r="L83067" s="9"/>
      <c r="M83067" s="9"/>
      <c r="N83067" s="9"/>
    </row>
    <row r="83068" spans="12:14" x14ac:dyDescent="0.25">
      <c r="L83068" s="9"/>
      <c r="M83068" s="9"/>
      <c r="N83068" s="9"/>
    </row>
    <row r="83069" spans="12:14" x14ac:dyDescent="0.25">
      <c r="L83069" s="9"/>
      <c r="M83069" s="9"/>
      <c r="N83069" s="9"/>
    </row>
    <row r="83070" spans="12:14" x14ac:dyDescent="0.25">
      <c r="L83070" s="9"/>
      <c r="M83070" s="9"/>
      <c r="N83070" s="9"/>
    </row>
    <row r="83071" spans="12:14" x14ac:dyDescent="0.25">
      <c r="L83071" s="9"/>
      <c r="M83071" s="9"/>
      <c r="N83071" s="9"/>
    </row>
    <row r="83072" spans="12:14" x14ac:dyDescent="0.25">
      <c r="L83072" s="9"/>
      <c r="M83072" s="9"/>
      <c r="N83072" s="9"/>
    </row>
    <row r="83073" spans="12:14" x14ac:dyDescent="0.25">
      <c r="L83073" s="9"/>
      <c r="M83073" s="9"/>
      <c r="N83073" s="9"/>
    </row>
    <row r="83074" spans="12:14" x14ac:dyDescent="0.25">
      <c r="L83074" s="9"/>
      <c r="M83074" s="9"/>
      <c r="N83074" s="9"/>
    </row>
    <row r="83075" spans="12:14" x14ac:dyDescent="0.25">
      <c r="L83075" s="9"/>
      <c r="M83075" s="9"/>
      <c r="N83075" s="9"/>
    </row>
    <row r="83076" spans="12:14" x14ac:dyDescent="0.25">
      <c r="L83076" s="9"/>
      <c r="M83076" s="9"/>
      <c r="N83076" s="9"/>
    </row>
    <row r="83077" spans="12:14" x14ac:dyDescent="0.25">
      <c r="L83077" s="9"/>
      <c r="M83077" s="9"/>
      <c r="N83077" s="9"/>
    </row>
    <row r="83078" spans="12:14" x14ac:dyDescent="0.25">
      <c r="L83078" s="9"/>
      <c r="M83078" s="9"/>
      <c r="N83078" s="9"/>
    </row>
    <row r="83079" spans="12:14" x14ac:dyDescent="0.25">
      <c r="L83079" s="9"/>
      <c r="M83079" s="9"/>
      <c r="N83079" s="9"/>
    </row>
    <row r="83080" spans="12:14" x14ac:dyDescent="0.25">
      <c r="L83080" s="9"/>
      <c r="M83080" s="9"/>
      <c r="N83080" s="9"/>
    </row>
    <row r="83081" spans="12:14" x14ac:dyDescent="0.25">
      <c r="L83081" s="9"/>
      <c r="M83081" s="9"/>
      <c r="N83081" s="9"/>
    </row>
    <row r="83082" spans="12:14" x14ac:dyDescent="0.25">
      <c r="L83082" s="9"/>
      <c r="M83082" s="9"/>
      <c r="N83082" s="9"/>
    </row>
    <row r="83083" spans="12:14" x14ac:dyDescent="0.25">
      <c r="L83083" s="9"/>
      <c r="M83083" s="9"/>
      <c r="N83083" s="9"/>
    </row>
    <row r="83084" spans="12:14" x14ac:dyDescent="0.25">
      <c r="L83084" s="9"/>
      <c r="M83084" s="9"/>
      <c r="N83084" s="9"/>
    </row>
    <row r="83085" spans="12:14" x14ac:dyDescent="0.25">
      <c r="L83085" s="9"/>
      <c r="M83085" s="9"/>
      <c r="N83085" s="9"/>
    </row>
    <row r="83086" spans="12:14" x14ac:dyDescent="0.25">
      <c r="L83086" s="9"/>
      <c r="M83086" s="9"/>
      <c r="N83086" s="9"/>
    </row>
    <row r="83087" spans="12:14" x14ac:dyDescent="0.25">
      <c r="L83087" s="9"/>
      <c r="M83087" s="9"/>
      <c r="N83087" s="9"/>
    </row>
    <row r="83088" spans="12:14" x14ac:dyDescent="0.25">
      <c r="L83088" s="9"/>
      <c r="M83088" s="9"/>
      <c r="N83088" s="9"/>
    </row>
    <row r="83089" spans="12:14" x14ac:dyDescent="0.25">
      <c r="L83089" s="9"/>
      <c r="M83089" s="9"/>
      <c r="N83089" s="9"/>
    </row>
    <row r="83090" spans="12:14" x14ac:dyDescent="0.25">
      <c r="L83090" s="9"/>
      <c r="M83090" s="9"/>
      <c r="N83090" s="9"/>
    </row>
    <row r="83091" spans="12:14" x14ac:dyDescent="0.25">
      <c r="L83091" s="9"/>
      <c r="M83091" s="9"/>
      <c r="N83091" s="9"/>
    </row>
    <row r="83092" spans="12:14" x14ac:dyDescent="0.25">
      <c r="L83092" s="9"/>
      <c r="M83092" s="9"/>
      <c r="N83092" s="9"/>
    </row>
    <row r="83093" spans="12:14" x14ac:dyDescent="0.25">
      <c r="L83093" s="9"/>
      <c r="M83093" s="9"/>
      <c r="N83093" s="9"/>
    </row>
    <row r="83094" spans="12:14" x14ac:dyDescent="0.25">
      <c r="L83094" s="9"/>
      <c r="M83094" s="9"/>
      <c r="N83094" s="9"/>
    </row>
    <row r="83095" spans="12:14" x14ac:dyDescent="0.25">
      <c r="L83095" s="9"/>
      <c r="M83095" s="9"/>
      <c r="N83095" s="9"/>
    </row>
    <row r="83096" spans="12:14" x14ac:dyDescent="0.25">
      <c r="L83096" s="9"/>
      <c r="M83096" s="9"/>
      <c r="N83096" s="9"/>
    </row>
    <row r="83097" spans="12:14" x14ac:dyDescent="0.25">
      <c r="L83097" s="9"/>
      <c r="M83097" s="9"/>
      <c r="N83097" s="9"/>
    </row>
    <row r="83098" spans="12:14" x14ac:dyDescent="0.25">
      <c r="L83098" s="9"/>
      <c r="M83098" s="9"/>
      <c r="N83098" s="9"/>
    </row>
    <row r="83099" spans="12:14" x14ac:dyDescent="0.25">
      <c r="L83099" s="9"/>
      <c r="M83099" s="9"/>
      <c r="N83099" s="9"/>
    </row>
    <row r="83100" spans="12:14" x14ac:dyDescent="0.25">
      <c r="L83100" s="9"/>
      <c r="M83100" s="9"/>
      <c r="N83100" s="9"/>
    </row>
    <row r="83101" spans="12:14" x14ac:dyDescent="0.25">
      <c r="L83101" s="9"/>
      <c r="M83101" s="9"/>
      <c r="N83101" s="9"/>
    </row>
    <row r="83102" spans="12:14" x14ac:dyDescent="0.25">
      <c r="L83102" s="9"/>
      <c r="M83102" s="9"/>
      <c r="N83102" s="9"/>
    </row>
    <row r="83103" spans="12:14" x14ac:dyDescent="0.25">
      <c r="L83103" s="9"/>
      <c r="M83103" s="9"/>
      <c r="N83103" s="9"/>
    </row>
    <row r="83104" spans="12:14" x14ac:dyDescent="0.25">
      <c r="L83104" s="9"/>
      <c r="M83104" s="9"/>
      <c r="N83104" s="9"/>
    </row>
    <row r="83105" spans="12:14" x14ac:dyDescent="0.25">
      <c r="L83105" s="9"/>
      <c r="M83105" s="9"/>
      <c r="N83105" s="9"/>
    </row>
    <row r="83106" spans="12:14" x14ac:dyDescent="0.25">
      <c r="L83106" s="9"/>
      <c r="M83106" s="9"/>
      <c r="N83106" s="9"/>
    </row>
    <row r="83107" spans="12:14" x14ac:dyDescent="0.25">
      <c r="L83107" s="9"/>
      <c r="M83107" s="9"/>
      <c r="N83107" s="9"/>
    </row>
    <row r="83108" spans="12:14" x14ac:dyDescent="0.25">
      <c r="L83108" s="9"/>
      <c r="M83108" s="9"/>
      <c r="N83108" s="9"/>
    </row>
    <row r="83109" spans="12:14" x14ac:dyDescent="0.25">
      <c r="L83109" s="9"/>
      <c r="M83109" s="9"/>
      <c r="N83109" s="9"/>
    </row>
    <row r="83110" spans="12:14" x14ac:dyDescent="0.25">
      <c r="L83110" s="9"/>
      <c r="M83110" s="9"/>
      <c r="N83110" s="9"/>
    </row>
    <row r="83111" spans="12:14" x14ac:dyDescent="0.25">
      <c r="L83111" s="9"/>
      <c r="M83111" s="9"/>
      <c r="N83111" s="9"/>
    </row>
    <row r="83112" spans="12:14" x14ac:dyDescent="0.25">
      <c r="L83112" s="9"/>
      <c r="M83112" s="9"/>
      <c r="N83112" s="9"/>
    </row>
    <row r="83113" spans="12:14" x14ac:dyDescent="0.25">
      <c r="L83113" s="9"/>
      <c r="M83113" s="9"/>
      <c r="N83113" s="9"/>
    </row>
    <row r="83114" spans="12:14" x14ac:dyDescent="0.25">
      <c r="L83114" s="9"/>
      <c r="M83114" s="9"/>
      <c r="N83114" s="9"/>
    </row>
    <row r="83115" spans="12:14" x14ac:dyDescent="0.25">
      <c r="L83115" s="9"/>
      <c r="M83115" s="9"/>
      <c r="N83115" s="9"/>
    </row>
    <row r="83116" spans="12:14" x14ac:dyDescent="0.25">
      <c r="L83116" s="9"/>
      <c r="M83116" s="9"/>
      <c r="N83116" s="9"/>
    </row>
    <row r="83117" spans="12:14" x14ac:dyDescent="0.25">
      <c r="L83117" s="9"/>
      <c r="M83117" s="9"/>
      <c r="N83117" s="9"/>
    </row>
    <row r="83118" spans="12:14" x14ac:dyDescent="0.25">
      <c r="L83118" s="9"/>
      <c r="M83118" s="9"/>
      <c r="N83118" s="9"/>
    </row>
    <row r="83119" spans="12:14" x14ac:dyDescent="0.25">
      <c r="L83119" s="9"/>
      <c r="M83119" s="9"/>
      <c r="N83119" s="9"/>
    </row>
    <row r="83120" spans="12:14" x14ac:dyDescent="0.25">
      <c r="L83120" s="9"/>
      <c r="M83120" s="9"/>
      <c r="N83120" s="9"/>
    </row>
    <row r="83121" spans="12:14" x14ac:dyDescent="0.25">
      <c r="L83121" s="9"/>
      <c r="M83121" s="9"/>
      <c r="N83121" s="9"/>
    </row>
    <row r="83122" spans="12:14" x14ac:dyDescent="0.25">
      <c r="L83122" s="9"/>
      <c r="M83122" s="9"/>
      <c r="N83122" s="9"/>
    </row>
    <row r="83123" spans="12:14" x14ac:dyDescent="0.25">
      <c r="L83123" s="9"/>
      <c r="M83123" s="9"/>
      <c r="N83123" s="9"/>
    </row>
    <row r="83124" spans="12:14" x14ac:dyDescent="0.25">
      <c r="L83124" s="9"/>
      <c r="M83124" s="9"/>
      <c r="N83124" s="9"/>
    </row>
    <row r="83125" spans="12:14" x14ac:dyDescent="0.25">
      <c r="L83125" s="9"/>
      <c r="M83125" s="9"/>
      <c r="N83125" s="9"/>
    </row>
    <row r="83126" spans="12:14" x14ac:dyDescent="0.25">
      <c r="L83126" s="9"/>
      <c r="M83126" s="9"/>
      <c r="N83126" s="9"/>
    </row>
    <row r="83127" spans="12:14" x14ac:dyDescent="0.25">
      <c r="L83127" s="9"/>
      <c r="M83127" s="9"/>
      <c r="N83127" s="9"/>
    </row>
    <row r="83128" spans="12:14" x14ac:dyDescent="0.25">
      <c r="L83128" s="9"/>
      <c r="M83128" s="9"/>
      <c r="N83128" s="9"/>
    </row>
    <row r="83129" spans="12:14" x14ac:dyDescent="0.25">
      <c r="L83129" s="9"/>
      <c r="M83129" s="9"/>
      <c r="N83129" s="9"/>
    </row>
    <row r="83130" spans="12:14" x14ac:dyDescent="0.25">
      <c r="L83130" s="9"/>
      <c r="M83130" s="9"/>
      <c r="N83130" s="9"/>
    </row>
    <row r="83131" spans="12:14" x14ac:dyDescent="0.25">
      <c r="L83131" s="9"/>
      <c r="M83131" s="9"/>
      <c r="N83131" s="9"/>
    </row>
    <row r="83132" spans="12:14" x14ac:dyDescent="0.25">
      <c r="L83132" s="9"/>
      <c r="M83132" s="9"/>
      <c r="N83132" s="9"/>
    </row>
    <row r="83133" spans="12:14" x14ac:dyDescent="0.25">
      <c r="L83133" s="9"/>
      <c r="M83133" s="9"/>
      <c r="N83133" s="9"/>
    </row>
    <row r="83134" spans="12:14" x14ac:dyDescent="0.25">
      <c r="L83134" s="9"/>
      <c r="M83134" s="9"/>
      <c r="N83134" s="9"/>
    </row>
    <row r="83135" spans="12:14" x14ac:dyDescent="0.25">
      <c r="L83135" s="9"/>
      <c r="M83135" s="9"/>
      <c r="N83135" s="9"/>
    </row>
    <row r="83136" spans="12:14" x14ac:dyDescent="0.25">
      <c r="L83136" s="9"/>
      <c r="M83136" s="9"/>
      <c r="N83136" s="9"/>
    </row>
    <row r="83137" spans="12:14" x14ac:dyDescent="0.25">
      <c r="L83137" s="9"/>
      <c r="M83137" s="9"/>
      <c r="N83137" s="9"/>
    </row>
    <row r="83138" spans="12:14" x14ac:dyDescent="0.25">
      <c r="L83138" s="9"/>
      <c r="M83138" s="9"/>
      <c r="N83138" s="9"/>
    </row>
    <row r="83139" spans="12:14" x14ac:dyDescent="0.25">
      <c r="L83139" s="9"/>
      <c r="M83139" s="9"/>
      <c r="N83139" s="9"/>
    </row>
    <row r="83140" spans="12:14" x14ac:dyDescent="0.25">
      <c r="L83140" s="9"/>
      <c r="M83140" s="9"/>
      <c r="N83140" s="9"/>
    </row>
    <row r="83141" spans="12:14" x14ac:dyDescent="0.25">
      <c r="L83141" s="9"/>
      <c r="M83141" s="9"/>
      <c r="N83141" s="9"/>
    </row>
    <row r="83142" spans="12:14" x14ac:dyDescent="0.25">
      <c r="L83142" s="9"/>
      <c r="M83142" s="9"/>
      <c r="N83142" s="9"/>
    </row>
    <row r="83143" spans="12:14" x14ac:dyDescent="0.25">
      <c r="L83143" s="9"/>
      <c r="M83143" s="9"/>
      <c r="N83143" s="9"/>
    </row>
    <row r="83144" spans="12:14" x14ac:dyDescent="0.25">
      <c r="L83144" s="9"/>
      <c r="M83144" s="9"/>
      <c r="N83144" s="9"/>
    </row>
    <row r="83145" spans="12:14" x14ac:dyDescent="0.25">
      <c r="L83145" s="9"/>
      <c r="M83145" s="9"/>
      <c r="N83145" s="9"/>
    </row>
    <row r="83146" spans="12:14" x14ac:dyDescent="0.25">
      <c r="L83146" s="9"/>
      <c r="M83146" s="9"/>
      <c r="N83146" s="9"/>
    </row>
    <row r="83147" spans="12:14" x14ac:dyDescent="0.25">
      <c r="L83147" s="9"/>
      <c r="M83147" s="9"/>
      <c r="N83147" s="9"/>
    </row>
    <row r="83148" spans="12:14" x14ac:dyDescent="0.25">
      <c r="L83148" s="9"/>
      <c r="M83148" s="9"/>
      <c r="N83148" s="9"/>
    </row>
    <row r="83149" spans="12:14" x14ac:dyDescent="0.25">
      <c r="L83149" s="9"/>
      <c r="M83149" s="9"/>
      <c r="N83149" s="9"/>
    </row>
    <row r="83150" spans="12:14" x14ac:dyDescent="0.25">
      <c r="L83150" s="9"/>
      <c r="M83150" s="9"/>
      <c r="N83150" s="9"/>
    </row>
    <row r="83151" spans="12:14" x14ac:dyDescent="0.25">
      <c r="L83151" s="9"/>
      <c r="M83151" s="9"/>
      <c r="N83151" s="9"/>
    </row>
    <row r="83152" spans="12:14" x14ac:dyDescent="0.25">
      <c r="L83152" s="9"/>
      <c r="M83152" s="9"/>
      <c r="N83152" s="9"/>
    </row>
    <row r="83153" spans="12:14" x14ac:dyDescent="0.25">
      <c r="L83153" s="9"/>
      <c r="M83153" s="9"/>
      <c r="N83153" s="9"/>
    </row>
    <row r="83154" spans="12:14" x14ac:dyDescent="0.25">
      <c r="L83154" s="9"/>
      <c r="M83154" s="9"/>
      <c r="N83154" s="9"/>
    </row>
    <row r="83155" spans="12:14" x14ac:dyDescent="0.25">
      <c r="L83155" s="9"/>
      <c r="M83155" s="9"/>
      <c r="N83155" s="9"/>
    </row>
    <row r="83156" spans="12:14" x14ac:dyDescent="0.25">
      <c r="L83156" s="9"/>
      <c r="M83156" s="9"/>
      <c r="N83156" s="9"/>
    </row>
    <row r="83157" spans="12:14" x14ac:dyDescent="0.25">
      <c r="L83157" s="9"/>
      <c r="M83157" s="9"/>
      <c r="N83157" s="9"/>
    </row>
    <row r="83158" spans="12:14" x14ac:dyDescent="0.25">
      <c r="L83158" s="9"/>
      <c r="M83158" s="9"/>
      <c r="N83158" s="9"/>
    </row>
    <row r="83159" spans="12:14" x14ac:dyDescent="0.25">
      <c r="L83159" s="9"/>
      <c r="M83159" s="9"/>
      <c r="N83159" s="9"/>
    </row>
    <row r="83160" spans="12:14" x14ac:dyDescent="0.25">
      <c r="L83160" s="9"/>
      <c r="M83160" s="9"/>
      <c r="N83160" s="9"/>
    </row>
    <row r="83161" spans="12:14" x14ac:dyDescent="0.25">
      <c r="L83161" s="9"/>
      <c r="M83161" s="9"/>
      <c r="N83161" s="9"/>
    </row>
    <row r="83162" spans="12:14" x14ac:dyDescent="0.25">
      <c r="L83162" s="9"/>
      <c r="M83162" s="9"/>
      <c r="N83162" s="9"/>
    </row>
    <row r="83163" spans="12:14" x14ac:dyDescent="0.25">
      <c r="L83163" s="9"/>
      <c r="M83163" s="9"/>
      <c r="N83163" s="9"/>
    </row>
    <row r="83164" spans="12:14" x14ac:dyDescent="0.25">
      <c r="L83164" s="9"/>
      <c r="M83164" s="9"/>
      <c r="N83164" s="9"/>
    </row>
    <row r="83165" spans="12:14" x14ac:dyDescent="0.25">
      <c r="L83165" s="9"/>
      <c r="M83165" s="9"/>
      <c r="N83165" s="9"/>
    </row>
    <row r="83166" spans="12:14" x14ac:dyDescent="0.25">
      <c r="L83166" s="9"/>
      <c r="M83166" s="9"/>
      <c r="N83166" s="9"/>
    </row>
    <row r="83167" spans="12:14" x14ac:dyDescent="0.25">
      <c r="L83167" s="9"/>
      <c r="M83167" s="9"/>
      <c r="N83167" s="9"/>
    </row>
    <row r="83168" spans="12:14" x14ac:dyDescent="0.25">
      <c r="L83168" s="9"/>
      <c r="M83168" s="9"/>
      <c r="N83168" s="9"/>
    </row>
    <row r="83169" spans="12:14" x14ac:dyDescent="0.25">
      <c r="L83169" s="9"/>
      <c r="M83169" s="9"/>
      <c r="N83169" s="9"/>
    </row>
    <row r="83170" spans="12:14" x14ac:dyDescent="0.25">
      <c r="L83170" s="9"/>
      <c r="M83170" s="9"/>
      <c r="N83170" s="9"/>
    </row>
    <row r="83171" spans="12:14" x14ac:dyDescent="0.25">
      <c r="L83171" s="9"/>
      <c r="M83171" s="9"/>
      <c r="N83171" s="9"/>
    </row>
    <row r="83172" spans="12:14" x14ac:dyDescent="0.25">
      <c r="L83172" s="9"/>
      <c r="M83172" s="9"/>
      <c r="N83172" s="9"/>
    </row>
    <row r="83173" spans="12:14" x14ac:dyDescent="0.25">
      <c r="L83173" s="9"/>
      <c r="M83173" s="9"/>
      <c r="N83173" s="9"/>
    </row>
    <row r="83174" spans="12:14" x14ac:dyDescent="0.25">
      <c r="L83174" s="9"/>
      <c r="M83174" s="9"/>
      <c r="N83174" s="9"/>
    </row>
    <row r="83175" spans="12:14" x14ac:dyDescent="0.25">
      <c r="L83175" s="9"/>
      <c r="M83175" s="9"/>
      <c r="N83175" s="9"/>
    </row>
    <row r="83176" spans="12:14" x14ac:dyDescent="0.25">
      <c r="L83176" s="9"/>
      <c r="M83176" s="9"/>
      <c r="N83176" s="9"/>
    </row>
    <row r="83177" spans="12:14" x14ac:dyDescent="0.25">
      <c r="L83177" s="9"/>
      <c r="M83177" s="9"/>
      <c r="N83177" s="9"/>
    </row>
    <row r="83178" spans="12:14" x14ac:dyDescent="0.25">
      <c r="L83178" s="9"/>
      <c r="M83178" s="9"/>
      <c r="N83178" s="9"/>
    </row>
    <row r="83179" spans="12:14" x14ac:dyDescent="0.25">
      <c r="L83179" s="9"/>
      <c r="M83179" s="9"/>
      <c r="N83179" s="9"/>
    </row>
    <row r="83180" spans="12:14" x14ac:dyDescent="0.25">
      <c r="L83180" s="9"/>
      <c r="M83180" s="9"/>
      <c r="N83180" s="9"/>
    </row>
    <row r="83181" spans="12:14" x14ac:dyDescent="0.25">
      <c r="L83181" s="9"/>
      <c r="M83181" s="9"/>
      <c r="N83181" s="9"/>
    </row>
    <row r="83182" spans="12:14" x14ac:dyDescent="0.25">
      <c r="L83182" s="9"/>
      <c r="M83182" s="9"/>
      <c r="N83182" s="9"/>
    </row>
    <row r="83183" spans="12:14" x14ac:dyDescent="0.25">
      <c r="L83183" s="9"/>
      <c r="M83183" s="9"/>
      <c r="N83183" s="9"/>
    </row>
    <row r="83184" spans="12:14" x14ac:dyDescent="0.25">
      <c r="L83184" s="9"/>
      <c r="M83184" s="9"/>
      <c r="N83184" s="9"/>
    </row>
    <row r="83185" spans="12:14" x14ac:dyDescent="0.25">
      <c r="L83185" s="9"/>
      <c r="M83185" s="9"/>
      <c r="N83185" s="9"/>
    </row>
    <row r="83186" spans="12:14" x14ac:dyDescent="0.25">
      <c r="L83186" s="9"/>
      <c r="M83186" s="9"/>
      <c r="N83186" s="9"/>
    </row>
    <row r="83187" spans="12:14" x14ac:dyDescent="0.25">
      <c r="L83187" s="9"/>
      <c r="M83187" s="9"/>
      <c r="N83187" s="9"/>
    </row>
    <row r="83188" spans="12:14" x14ac:dyDescent="0.25">
      <c r="L83188" s="9"/>
      <c r="M83188" s="9"/>
      <c r="N83188" s="9"/>
    </row>
    <row r="83189" spans="12:14" x14ac:dyDescent="0.25">
      <c r="L83189" s="9"/>
      <c r="M83189" s="9"/>
      <c r="N83189" s="9"/>
    </row>
    <row r="83190" spans="12:14" x14ac:dyDescent="0.25">
      <c r="L83190" s="9"/>
      <c r="M83190" s="9"/>
      <c r="N83190" s="9"/>
    </row>
    <row r="83191" spans="12:14" x14ac:dyDescent="0.25">
      <c r="L83191" s="9"/>
      <c r="M83191" s="9"/>
      <c r="N83191" s="9"/>
    </row>
    <row r="83192" spans="12:14" x14ac:dyDescent="0.25">
      <c r="L83192" s="9"/>
      <c r="M83192" s="9"/>
      <c r="N83192" s="9"/>
    </row>
    <row r="83193" spans="12:14" x14ac:dyDescent="0.25">
      <c r="L83193" s="9"/>
      <c r="M83193" s="9"/>
      <c r="N83193" s="9"/>
    </row>
    <row r="83194" spans="12:14" x14ac:dyDescent="0.25">
      <c r="L83194" s="9"/>
      <c r="M83194" s="9"/>
      <c r="N83194" s="9"/>
    </row>
    <row r="83195" spans="12:14" x14ac:dyDescent="0.25">
      <c r="L83195" s="9"/>
      <c r="M83195" s="9"/>
      <c r="N83195" s="9"/>
    </row>
    <row r="83196" spans="12:14" x14ac:dyDescent="0.25">
      <c r="L83196" s="9"/>
      <c r="M83196" s="9"/>
      <c r="N83196" s="9"/>
    </row>
    <row r="83197" spans="12:14" x14ac:dyDescent="0.25">
      <c r="L83197" s="9"/>
      <c r="M83197" s="9"/>
      <c r="N83197" s="9"/>
    </row>
    <row r="83198" spans="12:14" x14ac:dyDescent="0.25">
      <c r="L83198" s="9"/>
      <c r="M83198" s="9"/>
      <c r="N83198" s="9"/>
    </row>
    <row r="83199" spans="12:14" x14ac:dyDescent="0.25">
      <c r="L83199" s="9"/>
      <c r="M83199" s="9"/>
      <c r="N83199" s="9"/>
    </row>
    <row r="83200" spans="12:14" x14ac:dyDescent="0.25">
      <c r="L83200" s="9"/>
      <c r="M83200" s="9"/>
      <c r="N83200" s="9"/>
    </row>
    <row r="83201" spans="12:14" x14ac:dyDescent="0.25">
      <c r="L83201" s="9"/>
      <c r="M83201" s="9"/>
      <c r="N83201" s="9"/>
    </row>
    <row r="83202" spans="12:14" x14ac:dyDescent="0.25">
      <c r="L83202" s="9"/>
      <c r="M83202" s="9"/>
      <c r="N83202" s="9"/>
    </row>
    <row r="83203" spans="12:14" x14ac:dyDescent="0.25">
      <c r="L83203" s="9"/>
      <c r="M83203" s="9"/>
      <c r="N83203" s="9"/>
    </row>
    <row r="83204" spans="12:14" x14ac:dyDescent="0.25">
      <c r="L83204" s="9"/>
      <c r="M83204" s="9"/>
      <c r="N83204" s="9"/>
    </row>
    <row r="83205" spans="12:14" x14ac:dyDescent="0.25">
      <c r="L83205" s="9"/>
      <c r="M83205" s="9"/>
      <c r="N83205" s="9"/>
    </row>
    <row r="83206" spans="12:14" x14ac:dyDescent="0.25">
      <c r="L83206" s="9"/>
      <c r="M83206" s="9"/>
      <c r="N83206" s="9"/>
    </row>
    <row r="83207" spans="12:14" x14ac:dyDescent="0.25">
      <c r="L83207" s="9"/>
      <c r="M83207" s="9"/>
      <c r="N83207" s="9"/>
    </row>
    <row r="83208" spans="12:14" x14ac:dyDescent="0.25">
      <c r="L83208" s="9"/>
      <c r="M83208" s="9"/>
      <c r="N83208" s="9"/>
    </row>
    <row r="83209" spans="12:14" x14ac:dyDescent="0.25">
      <c r="L83209" s="9"/>
      <c r="M83209" s="9"/>
      <c r="N83209" s="9"/>
    </row>
    <row r="83210" spans="12:14" x14ac:dyDescent="0.25">
      <c r="L83210" s="9"/>
      <c r="M83210" s="9"/>
      <c r="N83210" s="9"/>
    </row>
    <row r="83211" spans="12:14" x14ac:dyDescent="0.25">
      <c r="L83211" s="9"/>
      <c r="M83211" s="9"/>
      <c r="N83211" s="9"/>
    </row>
    <row r="83212" spans="12:14" x14ac:dyDescent="0.25">
      <c r="L83212" s="9"/>
      <c r="M83212" s="9"/>
      <c r="N83212" s="9"/>
    </row>
    <row r="83213" spans="12:14" x14ac:dyDescent="0.25">
      <c r="L83213" s="9"/>
      <c r="M83213" s="9"/>
      <c r="N83213" s="9"/>
    </row>
    <row r="83214" spans="12:14" x14ac:dyDescent="0.25">
      <c r="L83214" s="9"/>
      <c r="M83214" s="9"/>
      <c r="N83214" s="9"/>
    </row>
    <row r="83215" spans="12:14" x14ac:dyDescent="0.25">
      <c r="L83215" s="9"/>
      <c r="M83215" s="9"/>
      <c r="N83215" s="9"/>
    </row>
    <row r="83216" spans="12:14" x14ac:dyDescent="0.25">
      <c r="L83216" s="9"/>
      <c r="M83216" s="9"/>
      <c r="N83216" s="9"/>
    </row>
    <row r="83217" spans="12:14" x14ac:dyDescent="0.25">
      <c r="L83217" s="9"/>
      <c r="M83217" s="9"/>
      <c r="N83217" s="9"/>
    </row>
    <row r="83218" spans="12:14" x14ac:dyDescent="0.25">
      <c r="L83218" s="9"/>
      <c r="M83218" s="9"/>
      <c r="N83218" s="9"/>
    </row>
    <row r="83219" spans="12:14" x14ac:dyDescent="0.25">
      <c r="L83219" s="9"/>
      <c r="M83219" s="9"/>
      <c r="N83219" s="9"/>
    </row>
    <row r="83220" spans="12:14" x14ac:dyDescent="0.25">
      <c r="L83220" s="9"/>
      <c r="M83220" s="9"/>
      <c r="N83220" s="9"/>
    </row>
    <row r="83221" spans="12:14" x14ac:dyDescent="0.25">
      <c r="L83221" s="9"/>
      <c r="M83221" s="9"/>
      <c r="N83221" s="9"/>
    </row>
    <row r="83222" spans="12:14" x14ac:dyDescent="0.25">
      <c r="L83222" s="9"/>
      <c r="M83222" s="9"/>
      <c r="N83222" s="9"/>
    </row>
    <row r="83223" spans="12:14" x14ac:dyDescent="0.25">
      <c r="L83223" s="9"/>
      <c r="M83223" s="9"/>
      <c r="N83223" s="9"/>
    </row>
    <row r="83224" spans="12:14" x14ac:dyDescent="0.25">
      <c r="L83224" s="9"/>
      <c r="M83224" s="9"/>
      <c r="N83224" s="9"/>
    </row>
    <row r="83225" spans="12:14" x14ac:dyDescent="0.25">
      <c r="L83225" s="9"/>
      <c r="M83225" s="9"/>
      <c r="N83225" s="9"/>
    </row>
    <row r="83226" spans="12:14" x14ac:dyDescent="0.25">
      <c r="L83226" s="9"/>
      <c r="M83226" s="9"/>
      <c r="N83226" s="9"/>
    </row>
    <row r="83227" spans="12:14" x14ac:dyDescent="0.25">
      <c r="L83227" s="9"/>
      <c r="M83227" s="9"/>
      <c r="N83227" s="9"/>
    </row>
    <row r="83228" spans="12:14" x14ac:dyDescent="0.25">
      <c r="L83228" s="9"/>
      <c r="M83228" s="9"/>
      <c r="N83228" s="9"/>
    </row>
    <row r="83229" spans="12:14" x14ac:dyDescent="0.25">
      <c r="L83229" s="9"/>
      <c r="M83229" s="9"/>
      <c r="N83229" s="9"/>
    </row>
    <row r="83230" spans="12:14" x14ac:dyDescent="0.25">
      <c r="L83230" s="9"/>
      <c r="M83230" s="9"/>
      <c r="N83230" s="9"/>
    </row>
    <row r="83231" spans="12:14" x14ac:dyDescent="0.25">
      <c r="L83231" s="9"/>
      <c r="M83231" s="9"/>
      <c r="N83231" s="9"/>
    </row>
    <row r="83232" spans="12:14" x14ac:dyDescent="0.25">
      <c r="L83232" s="9"/>
      <c r="M83232" s="9"/>
      <c r="N83232" s="9"/>
    </row>
    <row r="83233" spans="12:14" x14ac:dyDescent="0.25">
      <c r="L83233" s="9"/>
      <c r="M83233" s="9"/>
      <c r="N83233" s="9"/>
    </row>
    <row r="83234" spans="12:14" x14ac:dyDescent="0.25">
      <c r="L83234" s="9"/>
      <c r="M83234" s="9"/>
      <c r="N83234" s="9"/>
    </row>
    <row r="83235" spans="12:14" x14ac:dyDescent="0.25">
      <c r="L83235" s="9"/>
      <c r="M83235" s="9"/>
      <c r="N83235" s="9"/>
    </row>
    <row r="83236" spans="12:14" x14ac:dyDescent="0.25">
      <c r="L83236" s="9"/>
      <c r="M83236" s="9"/>
      <c r="N83236" s="9"/>
    </row>
    <row r="83237" spans="12:14" x14ac:dyDescent="0.25">
      <c r="L83237" s="9"/>
      <c r="M83237" s="9"/>
      <c r="N83237" s="9"/>
    </row>
    <row r="83238" spans="12:14" x14ac:dyDescent="0.25">
      <c r="L83238" s="9"/>
      <c r="M83238" s="9"/>
      <c r="N83238" s="9"/>
    </row>
    <row r="83239" spans="12:14" x14ac:dyDescent="0.25">
      <c r="L83239" s="9"/>
      <c r="M83239" s="9"/>
      <c r="N83239" s="9"/>
    </row>
    <row r="83240" spans="12:14" x14ac:dyDescent="0.25">
      <c r="L83240" s="9"/>
      <c r="M83240" s="9"/>
      <c r="N83240" s="9"/>
    </row>
    <row r="83241" spans="12:14" x14ac:dyDescent="0.25">
      <c r="L83241" s="9"/>
      <c r="M83241" s="9"/>
      <c r="N83241" s="9"/>
    </row>
    <row r="83242" spans="12:14" x14ac:dyDescent="0.25">
      <c r="L83242" s="9"/>
      <c r="M83242" s="9"/>
      <c r="N83242" s="9"/>
    </row>
    <row r="83243" spans="12:14" x14ac:dyDescent="0.25">
      <c r="L83243" s="9"/>
      <c r="M83243" s="9"/>
      <c r="N83243" s="9"/>
    </row>
    <row r="83244" spans="12:14" x14ac:dyDescent="0.25">
      <c r="L83244" s="9"/>
      <c r="M83244" s="9"/>
      <c r="N83244" s="9"/>
    </row>
    <row r="83245" spans="12:14" x14ac:dyDescent="0.25">
      <c r="L83245" s="9"/>
      <c r="M83245" s="9"/>
      <c r="N83245" s="9"/>
    </row>
    <row r="83246" spans="12:14" x14ac:dyDescent="0.25">
      <c r="L83246" s="9"/>
      <c r="M83246" s="9"/>
      <c r="N83246" s="9"/>
    </row>
    <row r="83247" spans="12:14" x14ac:dyDescent="0.25">
      <c r="L83247" s="9"/>
      <c r="M83247" s="9"/>
      <c r="N83247" s="9"/>
    </row>
    <row r="83248" spans="12:14" x14ac:dyDescent="0.25">
      <c r="L83248" s="9"/>
      <c r="M83248" s="9"/>
      <c r="N83248" s="9"/>
    </row>
    <row r="83249" spans="12:14" x14ac:dyDescent="0.25">
      <c r="L83249" s="9"/>
      <c r="M83249" s="9"/>
      <c r="N83249" s="9"/>
    </row>
    <row r="83250" spans="12:14" x14ac:dyDescent="0.25">
      <c r="L83250" s="9"/>
      <c r="M83250" s="9"/>
      <c r="N83250" s="9"/>
    </row>
    <row r="83251" spans="12:14" x14ac:dyDescent="0.25">
      <c r="L83251" s="9"/>
      <c r="M83251" s="9"/>
      <c r="N83251" s="9"/>
    </row>
    <row r="83252" spans="12:14" x14ac:dyDescent="0.25">
      <c r="L83252" s="9"/>
      <c r="M83252" s="9"/>
      <c r="N83252" s="9"/>
    </row>
    <row r="83253" spans="12:14" x14ac:dyDescent="0.25">
      <c r="L83253" s="9"/>
      <c r="M83253" s="9"/>
      <c r="N83253" s="9"/>
    </row>
    <row r="83254" spans="12:14" x14ac:dyDescent="0.25">
      <c r="L83254" s="9"/>
      <c r="M83254" s="9"/>
      <c r="N83254" s="9"/>
    </row>
    <row r="83255" spans="12:14" x14ac:dyDescent="0.25">
      <c r="L83255" s="9"/>
      <c r="M83255" s="9"/>
      <c r="N83255" s="9"/>
    </row>
    <row r="83256" spans="12:14" x14ac:dyDescent="0.25">
      <c r="L83256" s="9"/>
      <c r="M83256" s="9"/>
      <c r="N83256" s="9"/>
    </row>
    <row r="83257" spans="12:14" x14ac:dyDescent="0.25">
      <c r="L83257" s="9"/>
      <c r="M83257" s="9"/>
      <c r="N83257" s="9"/>
    </row>
    <row r="83258" spans="12:14" x14ac:dyDescent="0.25">
      <c r="L83258" s="9"/>
      <c r="M83258" s="9"/>
      <c r="N83258" s="9"/>
    </row>
    <row r="83259" spans="12:14" x14ac:dyDescent="0.25">
      <c r="L83259" s="9"/>
      <c r="M83259" s="9"/>
      <c r="N83259" s="9"/>
    </row>
    <row r="83260" spans="12:14" x14ac:dyDescent="0.25">
      <c r="L83260" s="9"/>
      <c r="M83260" s="9"/>
      <c r="N83260" s="9"/>
    </row>
    <row r="83261" spans="12:14" x14ac:dyDescent="0.25">
      <c r="L83261" s="9"/>
      <c r="M83261" s="9"/>
      <c r="N83261" s="9"/>
    </row>
    <row r="83262" spans="12:14" x14ac:dyDescent="0.25">
      <c r="L83262" s="9"/>
      <c r="M83262" s="9"/>
      <c r="N83262" s="9"/>
    </row>
    <row r="83263" spans="12:14" x14ac:dyDescent="0.25">
      <c r="L83263" s="9"/>
      <c r="M83263" s="9"/>
      <c r="N83263" s="9"/>
    </row>
    <row r="83264" spans="12:14" x14ac:dyDescent="0.25">
      <c r="L83264" s="9"/>
      <c r="M83264" s="9"/>
      <c r="N83264" s="9"/>
    </row>
    <row r="83265" spans="12:14" x14ac:dyDescent="0.25">
      <c r="L83265" s="9"/>
      <c r="M83265" s="9"/>
      <c r="N83265" s="9"/>
    </row>
    <row r="83266" spans="12:14" x14ac:dyDescent="0.25">
      <c r="L83266" s="9"/>
      <c r="M83266" s="9"/>
      <c r="N83266" s="9"/>
    </row>
    <row r="83267" spans="12:14" x14ac:dyDescent="0.25">
      <c r="L83267" s="9"/>
      <c r="M83267" s="9"/>
      <c r="N83267" s="9"/>
    </row>
    <row r="83268" spans="12:14" x14ac:dyDescent="0.25">
      <c r="L83268" s="9"/>
      <c r="M83268" s="9"/>
      <c r="N83268" s="9"/>
    </row>
    <row r="83269" spans="12:14" x14ac:dyDescent="0.25">
      <c r="L83269" s="9"/>
      <c r="M83269" s="9"/>
      <c r="N83269" s="9"/>
    </row>
    <row r="83270" spans="12:14" x14ac:dyDescent="0.25">
      <c r="L83270" s="9"/>
      <c r="M83270" s="9"/>
      <c r="N83270" s="9"/>
    </row>
    <row r="83271" spans="12:14" x14ac:dyDescent="0.25">
      <c r="L83271" s="9"/>
      <c r="M83271" s="9"/>
      <c r="N83271" s="9"/>
    </row>
    <row r="83272" spans="12:14" x14ac:dyDescent="0.25">
      <c r="L83272" s="9"/>
      <c r="M83272" s="9"/>
      <c r="N83272" s="9"/>
    </row>
    <row r="83273" spans="12:14" x14ac:dyDescent="0.25">
      <c r="L83273" s="9"/>
      <c r="M83273" s="9"/>
      <c r="N83273" s="9"/>
    </row>
    <row r="83274" spans="12:14" x14ac:dyDescent="0.25">
      <c r="L83274" s="9"/>
      <c r="M83274" s="9"/>
      <c r="N83274" s="9"/>
    </row>
    <row r="83275" spans="12:14" x14ac:dyDescent="0.25">
      <c r="L83275" s="9"/>
      <c r="M83275" s="9"/>
      <c r="N83275" s="9"/>
    </row>
    <row r="83276" spans="12:14" x14ac:dyDescent="0.25">
      <c r="L83276" s="9"/>
      <c r="M83276" s="9"/>
      <c r="N83276" s="9"/>
    </row>
    <row r="83277" spans="12:14" x14ac:dyDescent="0.25">
      <c r="L83277" s="9"/>
      <c r="M83277" s="9"/>
      <c r="N83277" s="9"/>
    </row>
    <row r="83278" spans="12:14" x14ac:dyDescent="0.25">
      <c r="L83278" s="9"/>
      <c r="M83278" s="9"/>
      <c r="N83278" s="9"/>
    </row>
    <row r="83279" spans="12:14" x14ac:dyDescent="0.25">
      <c r="L83279" s="9"/>
      <c r="M83279" s="9"/>
      <c r="N83279" s="9"/>
    </row>
    <row r="83280" spans="12:14" x14ac:dyDescent="0.25">
      <c r="L83280" s="9"/>
      <c r="M83280" s="9"/>
      <c r="N83280" s="9"/>
    </row>
    <row r="83281" spans="12:14" x14ac:dyDescent="0.25">
      <c r="L83281" s="9"/>
      <c r="M83281" s="9"/>
      <c r="N83281" s="9"/>
    </row>
    <row r="83282" spans="12:14" x14ac:dyDescent="0.25">
      <c r="L83282" s="9"/>
      <c r="M83282" s="9"/>
      <c r="N83282" s="9"/>
    </row>
    <row r="83283" spans="12:14" x14ac:dyDescent="0.25">
      <c r="L83283" s="9"/>
      <c r="M83283" s="9"/>
      <c r="N83283" s="9"/>
    </row>
    <row r="83284" spans="12:14" x14ac:dyDescent="0.25">
      <c r="L83284" s="9"/>
      <c r="M83284" s="9"/>
      <c r="N83284" s="9"/>
    </row>
    <row r="83285" spans="12:14" x14ac:dyDescent="0.25">
      <c r="L83285" s="9"/>
      <c r="M83285" s="9"/>
      <c r="N83285" s="9"/>
    </row>
    <row r="83286" spans="12:14" x14ac:dyDescent="0.25">
      <c r="L83286" s="9"/>
      <c r="M83286" s="9"/>
      <c r="N83286" s="9"/>
    </row>
    <row r="83287" spans="12:14" x14ac:dyDescent="0.25">
      <c r="L83287" s="9"/>
      <c r="M83287" s="9"/>
      <c r="N83287" s="9"/>
    </row>
    <row r="83288" spans="12:14" x14ac:dyDescent="0.25">
      <c r="L83288" s="9"/>
      <c r="M83288" s="9"/>
      <c r="N83288" s="9"/>
    </row>
    <row r="83289" spans="12:14" x14ac:dyDescent="0.25">
      <c r="L83289" s="9"/>
      <c r="M83289" s="9"/>
      <c r="N83289" s="9"/>
    </row>
    <row r="83290" spans="12:14" x14ac:dyDescent="0.25">
      <c r="L83290" s="9"/>
      <c r="M83290" s="9"/>
      <c r="N83290" s="9"/>
    </row>
    <row r="83291" spans="12:14" x14ac:dyDescent="0.25">
      <c r="L83291" s="9"/>
      <c r="M83291" s="9"/>
      <c r="N83291" s="9"/>
    </row>
    <row r="83292" spans="12:14" x14ac:dyDescent="0.25">
      <c r="L83292" s="9"/>
      <c r="M83292" s="9"/>
      <c r="N83292" s="9"/>
    </row>
    <row r="83293" spans="12:14" x14ac:dyDescent="0.25">
      <c r="L83293" s="9"/>
      <c r="M83293" s="9"/>
      <c r="N83293" s="9"/>
    </row>
    <row r="83294" spans="12:14" x14ac:dyDescent="0.25">
      <c r="L83294" s="9"/>
      <c r="M83294" s="9"/>
      <c r="N83294" s="9"/>
    </row>
    <row r="83295" spans="12:14" x14ac:dyDescent="0.25">
      <c r="L83295" s="9"/>
      <c r="M83295" s="9"/>
      <c r="N83295" s="9"/>
    </row>
    <row r="83296" spans="12:14" x14ac:dyDescent="0.25">
      <c r="L83296" s="9"/>
      <c r="M83296" s="9"/>
      <c r="N83296" s="9"/>
    </row>
    <row r="83297" spans="12:14" x14ac:dyDescent="0.25">
      <c r="L83297" s="9"/>
      <c r="M83297" s="9"/>
      <c r="N83297" s="9"/>
    </row>
    <row r="83298" spans="12:14" x14ac:dyDescent="0.25">
      <c r="L83298" s="9"/>
      <c r="M83298" s="9"/>
      <c r="N83298" s="9"/>
    </row>
    <row r="83299" spans="12:14" x14ac:dyDescent="0.25">
      <c r="L83299" s="9"/>
      <c r="M83299" s="9"/>
      <c r="N83299" s="9"/>
    </row>
    <row r="83300" spans="12:14" x14ac:dyDescent="0.25">
      <c r="L83300" s="9"/>
      <c r="M83300" s="9"/>
      <c r="N83300" s="9"/>
    </row>
    <row r="83301" spans="12:14" x14ac:dyDescent="0.25">
      <c r="L83301" s="9"/>
      <c r="M83301" s="9"/>
      <c r="N83301" s="9"/>
    </row>
    <row r="83302" spans="12:14" x14ac:dyDescent="0.25">
      <c r="L83302" s="9"/>
      <c r="M83302" s="9"/>
      <c r="N83302" s="9"/>
    </row>
    <row r="83303" spans="12:14" x14ac:dyDescent="0.25">
      <c r="L83303" s="9"/>
      <c r="M83303" s="9"/>
      <c r="N83303" s="9"/>
    </row>
    <row r="83304" spans="12:14" x14ac:dyDescent="0.25">
      <c r="L83304" s="9"/>
      <c r="M83304" s="9"/>
      <c r="N83304" s="9"/>
    </row>
    <row r="83305" spans="12:14" x14ac:dyDescent="0.25">
      <c r="L83305" s="9"/>
      <c r="M83305" s="9"/>
      <c r="N83305" s="9"/>
    </row>
    <row r="83306" spans="12:14" x14ac:dyDescent="0.25">
      <c r="L83306" s="9"/>
      <c r="M83306" s="9"/>
      <c r="N83306" s="9"/>
    </row>
    <row r="83307" spans="12:14" x14ac:dyDescent="0.25">
      <c r="L83307" s="9"/>
      <c r="M83307" s="9"/>
      <c r="N83307" s="9"/>
    </row>
    <row r="83308" spans="12:14" x14ac:dyDescent="0.25">
      <c r="L83308" s="9"/>
      <c r="M83308" s="9"/>
      <c r="N83308" s="9"/>
    </row>
    <row r="83309" spans="12:14" x14ac:dyDescent="0.25">
      <c r="L83309" s="9"/>
      <c r="M83309" s="9"/>
      <c r="N83309" s="9"/>
    </row>
    <row r="83310" spans="12:14" x14ac:dyDescent="0.25">
      <c r="L83310" s="9"/>
      <c r="M83310" s="9"/>
      <c r="N83310" s="9"/>
    </row>
    <row r="83311" spans="12:14" x14ac:dyDescent="0.25">
      <c r="L83311" s="9"/>
      <c r="M83311" s="9"/>
      <c r="N83311" s="9"/>
    </row>
    <row r="83312" spans="12:14" x14ac:dyDescent="0.25">
      <c r="L83312" s="9"/>
      <c r="M83312" s="9"/>
      <c r="N83312" s="9"/>
    </row>
    <row r="83313" spans="12:14" x14ac:dyDescent="0.25">
      <c r="L83313" s="9"/>
      <c r="M83313" s="9"/>
      <c r="N83313" s="9"/>
    </row>
    <row r="83314" spans="12:14" x14ac:dyDescent="0.25">
      <c r="L83314" s="9"/>
      <c r="M83314" s="9"/>
      <c r="N83314" s="9"/>
    </row>
    <row r="83315" spans="12:14" x14ac:dyDescent="0.25">
      <c r="L83315" s="9"/>
      <c r="M83315" s="9"/>
      <c r="N83315" s="9"/>
    </row>
    <row r="83316" spans="12:14" x14ac:dyDescent="0.25">
      <c r="L83316" s="9"/>
      <c r="M83316" s="9"/>
      <c r="N83316" s="9"/>
    </row>
    <row r="83317" spans="12:14" x14ac:dyDescent="0.25">
      <c r="L83317" s="9"/>
      <c r="M83317" s="9"/>
      <c r="N83317" s="9"/>
    </row>
    <row r="83318" spans="12:14" x14ac:dyDescent="0.25">
      <c r="L83318" s="9"/>
      <c r="M83318" s="9"/>
      <c r="N83318" s="9"/>
    </row>
    <row r="83319" spans="12:14" x14ac:dyDescent="0.25">
      <c r="L83319" s="9"/>
      <c r="M83319" s="9"/>
      <c r="N83319" s="9"/>
    </row>
    <row r="83320" spans="12:14" x14ac:dyDescent="0.25">
      <c r="L83320" s="9"/>
      <c r="M83320" s="9"/>
      <c r="N83320" s="9"/>
    </row>
    <row r="83321" spans="12:14" x14ac:dyDescent="0.25">
      <c r="L83321" s="9"/>
      <c r="M83321" s="9"/>
      <c r="N83321" s="9"/>
    </row>
    <row r="83322" spans="12:14" x14ac:dyDescent="0.25">
      <c r="L83322" s="9"/>
      <c r="M83322" s="9"/>
      <c r="N83322" s="9"/>
    </row>
    <row r="83323" spans="12:14" x14ac:dyDescent="0.25">
      <c r="L83323" s="9"/>
      <c r="M83323" s="9"/>
      <c r="N83323" s="9"/>
    </row>
    <row r="83324" spans="12:14" x14ac:dyDescent="0.25">
      <c r="L83324" s="9"/>
      <c r="M83324" s="9"/>
      <c r="N83324" s="9"/>
    </row>
    <row r="83325" spans="12:14" x14ac:dyDescent="0.25">
      <c r="L83325" s="9"/>
      <c r="M83325" s="9"/>
      <c r="N83325" s="9"/>
    </row>
    <row r="83326" spans="12:14" x14ac:dyDescent="0.25">
      <c r="L83326" s="9"/>
      <c r="M83326" s="9"/>
      <c r="N83326" s="9"/>
    </row>
    <row r="83327" spans="12:14" x14ac:dyDescent="0.25">
      <c r="L83327" s="9"/>
      <c r="M83327" s="9"/>
      <c r="N83327" s="9"/>
    </row>
    <row r="83328" spans="12:14" x14ac:dyDescent="0.25">
      <c r="L83328" s="9"/>
      <c r="M83328" s="9"/>
      <c r="N83328" s="9"/>
    </row>
    <row r="83329" spans="12:14" x14ac:dyDescent="0.25">
      <c r="L83329" s="9"/>
      <c r="M83329" s="9"/>
      <c r="N83329" s="9"/>
    </row>
    <row r="83330" spans="12:14" x14ac:dyDescent="0.25">
      <c r="L83330" s="9"/>
      <c r="M83330" s="9"/>
      <c r="N83330" s="9"/>
    </row>
    <row r="83331" spans="12:14" x14ac:dyDescent="0.25">
      <c r="L83331" s="9"/>
      <c r="M83331" s="9"/>
      <c r="N83331" s="9"/>
    </row>
    <row r="83332" spans="12:14" x14ac:dyDescent="0.25">
      <c r="L83332" s="9"/>
      <c r="M83332" s="9"/>
      <c r="N83332" s="9"/>
    </row>
    <row r="83333" spans="12:14" x14ac:dyDescent="0.25">
      <c r="L83333" s="9"/>
      <c r="M83333" s="9"/>
      <c r="N83333" s="9"/>
    </row>
    <row r="83334" spans="12:14" x14ac:dyDescent="0.25">
      <c r="L83334" s="9"/>
      <c r="M83334" s="9"/>
      <c r="N83334" s="9"/>
    </row>
    <row r="83335" spans="12:14" x14ac:dyDescent="0.25">
      <c r="L83335" s="9"/>
      <c r="M83335" s="9"/>
      <c r="N83335" s="9"/>
    </row>
    <row r="83336" spans="12:14" x14ac:dyDescent="0.25">
      <c r="L83336" s="9"/>
      <c r="M83336" s="9"/>
      <c r="N83336" s="9"/>
    </row>
    <row r="83337" spans="12:14" x14ac:dyDescent="0.25">
      <c r="L83337" s="9"/>
      <c r="M83337" s="9"/>
      <c r="N83337" s="9"/>
    </row>
    <row r="83338" spans="12:14" x14ac:dyDescent="0.25">
      <c r="L83338" s="9"/>
      <c r="M83338" s="9"/>
      <c r="N83338" s="9"/>
    </row>
    <row r="83339" spans="12:14" x14ac:dyDescent="0.25">
      <c r="L83339" s="9"/>
      <c r="M83339" s="9"/>
      <c r="N83339" s="9"/>
    </row>
    <row r="83340" spans="12:14" x14ac:dyDescent="0.25">
      <c r="L83340" s="9"/>
      <c r="M83340" s="9"/>
      <c r="N83340" s="9"/>
    </row>
    <row r="83341" spans="12:14" x14ac:dyDescent="0.25">
      <c r="L83341" s="9"/>
      <c r="M83341" s="9"/>
      <c r="N83341" s="9"/>
    </row>
    <row r="83342" spans="12:14" x14ac:dyDescent="0.25">
      <c r="L83342" s="9"/>
      <c r="M83342" s="9"/>
      <c r="N83342" s="9"/>
    </row>
    <row r="83343" spans="12:14" x14ac:dyDescent="0.25">
      <c r="L83343" s="9"/>
      <c r="M83343" s="9"/>
      <c r="N83343" s="9"/>
    </row>
    <row r="83344" spans="12:14" x14ac:dyDescent="0.25">
      <c r="L83344" s="9"/>
      <c r="M83344" s="9"/>
      <c r="N83344" s="9"/>
    </row>
    <row r="83345" spans="12:14" x14ac:dyDescent="0.25">
      <c r="L83345" s="9"/>
      <c r="M83345" s="9"/>
      <c r="N83345" s="9"/>
    </row>
    <row r="83346" spans="12:14" x14ac:dyDescent="0.25">
      <c r="L83346" s="9"/>
      <c r="M83346" s="9"/>
      <c r="N83346" s="9"/>
    </row>
    <row r="83347" spans="12:14" x14ac:dyDescent="0.25">
      <c r="L83347" s="9"/>
      <c r="M83347" s="9"/>
      <c r="N83347" s="9"/>
    </row>
    <row r="83348" spans="12:14" x14ac:dyDescent="0.25">
      <c r="L83348" s="9"/>
      <c r="M83348" s="9"/>
      <c r="N83348" s="9"/>
    </row>
    <row r="83349" spans="12:14" x14ac:dyDescent="0.25">
      <c r="L83349" s="9"/>
      <c r="M83349" s="9"/>
      <c r="N83349" s="9"/>
    </row>
    <row r="83350" spans="12:14" x14ac:dyDescent="0.25">
      <c r="L83350" s="9"/>
      <c r="M83350" s="9"/>
      <c r="N83350" s="9"/>
    </row>
    <row r="83351" spans="12:14" x14ac:dyDescent="0.25">
      <c r="L83351" s="9"/>
      <c r="M83351" s="9"/>
      <c r="N83351" s="9"/>
    </row>
    <row r="83352" spans="12:14" x14ac:dyDescent="0.25">
      <c r="L83352" s="9"/>
      <c r="M83352" s="9"/>
      <c r="N83352" s="9"/>
    </row>
    <row r="83353" spans="12:14" x14ac:dyDescent="0.25">
      <c r="L83353" s="9"/>
      <c r="M83353" s="9"/>
      <c r="N83353" s="9"/>
    </row>
    <row r="83354" spans="12:14" x14ac:dyDescent="0.25">
      <c r="L83354" s="9"/>
      <c r="M83354" s="9"/>
      <c r="N83354" s="9"/>
    </row>
    <row r="83355" spans="12:14" x14ac:dyDescent="0.25">
      <c r="L83355" s="9"/>
      <c r="M83355" s="9"/>
      <c r="N83355" s="9"/>
    </row>
    <row r="83356" spans="12:14" x14ac:dyDescent="0.25">
      <c r="L83356" s="9"/>
      <c r="M83356" s="9"/>
      <c r="N83356" s="9"/>
    </row>
    <row r="83357" spans="12:14" x14ac:dyDescent="0.25">
      <c r="L83357" s="9"/>
      <c r="M83357" s="9"/>
      <c r="N83357" s="9"/>
    </row>
    <row r="83358" spans="12:14" x14ac:dyDescent="0.25">
      <c r="L83358" s="9"/>
      <c r="M83358" s="9"/>
      <c r="N83358" s="9"/>
    </row>
    <row r="83359" spans="12:14" x14ac:dyDescent="0.25">
      <c r="L83359" s="9"/>
      <c r="M83359" s="9"/>
      <c r="N83359" s="9"/>
    </row>
    <row r="83360" spans="12:14" x14ac:dyDescent="0.25">
      <c r="L83360" s="9"/>
      <c r="M83360" s="9"/>
      <c r="N83360" s="9"/>
    </row>
    <row r="83361" spans="12:14" x14ac:dyDescent="0.25">
      <c r="L83361" s="9"/>
      <c r="M83361" s="9"/>
      <c r="N83361" s="9"/>
    </row>
    <row r="83362" spans="12:14" x14ac:dyDescent="0.25">
      <c r="L83362" s="9"/>
      <c r="M83362" s="9"/>
      <c r="N83362" s="9"/>
    </row>
    <row r="83363" spans="12:14" x14ac:dyDescent="0.25">
      <c r="L83363" s="9"/>
      <c r="M83363" s="9"/>
      <c r="N83363" s="9"/>
    </row>
    <row r="83364" spans="12:14" x14ac:dyDescent="0.25">
      <c r="L83364" s="9"/>
      <c r="M83364" s="9"/>
      <c r="N83364" s="9"/>
    </row>
    <row r="83365" spans="12:14" x14ac:dyDescent="0.25">
      <c r="L83365" s="9"/>
      <c r="M83365" s="9"/>
      <c r="N83365" s="9"/>
    </row>
    <row r="83366" spans="12:14" x14ac:dyDescent="0.25">
      <c r="L83366" s="9"/>
      <c r="M83366" s="9"/>
      <c r="N83366" s="9"/>
    </row>
    <row r="83367" spans="12:14" x14ac:dyDescent="0.25">
      <c r="L83367" s="9"/>
      <c r="M83367" s="9"/>
      <c r="N83367" s="9"/>
    </row>
    <row r="83368" spans="12:14" x14ac:dyDescent="0.25">
      <c r="L83368" s="9"/>
      <c r="M83368" s="9"/>
      <c r="N83368" s="9"/>
    </row>
    <row r="83369" spans="12:14" x14ac:dyDescent="0.25">
      <c r="L83369" s="9"/>
      <c r="M83369" s="9"/>
      <c r="N83369" s="9"/>
    </row>
    <row r="83370" spans="12:14" x14ac:dyDescent="0.25">
      <c r="L83370" s="9"/>
      <c r="M83370" s="9"/>
      <c r="N83370" s="9"/>
    </row>
    <row r="83371" spans="12:14" x14ac:dyDescent="0.25">
      <c r="L83371" s="9"/>
      <c r="M83371" s="9"/>
      <c r="N83371" s="9"/>
    </row>
    <row r="83372" spans="12:14" x14ac:dyDescent="0.25">
      <c r="L83372" s="9"/>
      <c r="M83372" s="9"/>
      <c r="N83372" s="9"/>
    </row>
    <row r="83373" spans="12:14" x14ac:dyDescent="0.25">
      <c r="L83373" s="9"/>
      <c r="M83373" s="9"/>
      <c r="N83373" s="9"/>
    </row>
    <row r="83374" spans="12:14" x14ac:dyDescent="0.25">
      <c r="L83374" s="9"/>
      <c r="M83374" s="9"/>
      <c r="N83374" s="9"/>
    </row>
    <row r="83375" spans="12:14" x14ac:dyDescent="0.25">
      <c r="L83375" s="9"/>
      <c r="M83375" s="9"/>
      <c r="N83375" s="9"/>
    </row>
    <row r="83376" spans="12:14" x14ac:dyDescent="0.25">
      <c r="L83376" s="9"/>
      <c r="M83376" s="9"/>
      <c r="N83376" s="9"/>
    </row>
    <row r="83377" spans="12:14" x14ac:dyDescent="0.25">
      <c r="L83377" s="9"/>
      <c r="M83377" s="9"/>
      <c r="N83377" s="9"/>
    </row>
    <row r="83378" spans="12:14" x14ac:dyDescent="0.25">
      <c r="L83378" s="9"/>
      <c r="M83378" s="9"/>
      <c r="N83378" s="9"/>
    </row>
    <row r="83379" spans="12:14" x14ac:dyDescent="0.25">
      <c r="L83379" s="9"/>
      <c r="M83379" s="9"/>
      <c r="N83379" s="9"/>
    </row>
    <row r="83380" spans="12:14" x14ac:dyDescent="0.25">
      <c r="L83380" s="9"/>
      <c r="M83380" s="9"/>
      <c r="N83380" s="9"/>
    </row>
    <row r="83381" spans="12:14" x14ac:dyDescent="0.25">
      <c r="L83381" s="9"/>
      <c r="M83381" s="9"/>
      <c r="N83381" s="9"/>
    </row>
    <row r="83382" spans="12:14" x14ac:dyDescent="0.25">
      <c r="L83382" s="9"/>
      <c r="M83382" s="9"/>
      <c r="N83382" s="9"/>
    </row>
    <row r="83383" spans="12:14" x14ac:dyDescent="0.25">
      <c r="L83383" s="9"/>
      <c r="M83383" s="9"/>
      <c r="N83383" s="9"/>
    </row>
    <row r="83384" spans="12:14" x14ac:dyDescent="0.25">
      <c r="L83384" s="9"/>
      <c r="M83384" s="9"/>
      <c r="N83384" s="9"/>
    </row>
    <row r="83385" spans="12:14" x14ac:dyDescent="0.25">
      <c r="L83385" s="9"/>
      <c r="M83385" s="9"/>
      <c r="N83385" s="9"/>
    </row>
    <row r="83386" spans="12:14" x14ac:dyDescent="0.25">
      <c r="L83386" s="9"/>
      <c r="M83386" s="9"/>
      <c r="N83386" s="9"/>
    </row>
    <row r="83387" spans="12:14" x14ac:dyDescent="0.25">
      <c r="L83387" s="9"/>
      <c r="M83387" s="9"/>
      <c r="N83387" s="9"/>
    </row>
    <row r="83388" spans="12:14" x14ac:dyDescent="0.25">
      <c r="L83388" s="9"/>
      <c r="M83388" s="9"/>
      <c r="N83388" s="9"/>
    </row>
    <row r="83389" spans="12:14" x14ac:dyDescent="0.25">
      <c r="L83389" s="9"/>
      <c r="M83389" s="9"/>
      <c r="N83389" s="9"/>
    </row>
    <row r="83390" spans="12:14" x14ac:dyDescent="0.25">
      <c r="L83390" s="9"/>
      <c r="M83390" s="9"/>
      <c r="N83390" s="9"/>
    </row>
    <row r="83391" spans="12:14" x14ac:dyDescent="0.25">
      <c r="L83391" s="9"/>
      <c r="M83391" s="9"/>
      <c r="N83391" s="9"/>
    </row>
    <row r="83392" spans="12:14" x14ac:dyDescent="0.25">
      <c r="L83392" s="9"/>
      <c r="M83392" s="9"/>
      <c r="N83392" s="9"/>
    </row>
    <row r="83393" spans="12:14" x14ac:dyDescent="0.25">
      <c r="L83393" s="9"/>
      <c r="M83393" s="9"/>
      <c r="N83393" s="9"/>
    </row>
    <row r="83394" spans="12:14" x14ac:dyDescent="0.25">
      <c r="L83394" s="9"/>
      <c r="M83394" s="9"/>
      <c r="N83394" s="9"/>
    </row>
    <row r="83395" spans="12:14" x14ac:dyDescent="0.25">
      <c r="L83395" s="9"/>
      <c r="M83395" s="9"/>
      <c r="N83395" s="9"/>
    </row>
    <row r="83396" spans="12:14" x14ac:dyDescent="0.25">
      <c r="L83396" s="9"/>
      <c r="M83396" s="9"/>
      <c r="N83396" s="9"/>
    </row>
    <row r="83397" spans="12:14" x14ac:dyDescent="0.25">
      <c r="L83397" s="9"/>
      <c r="M83397" s="9"/>
      <c r="N83397" s="9"/>
    </row>
    <row r="83398" spans="12:14" x14ac:dyDescent="0.25">
      <c r="L83398" s="9"/>
      <c r="M83398" s="9"/>
      <c r="N83398" s="9"/>
    </row>
    <row r="83399" spans="12:14" x14ac:dyDescent="0.25">
      <c r="L83399" s="9"/>
      <c r="M83399" s="9"/>
      <c r="N83399" s="9"/>
    </row>
    <row r="83400" spans="12:14" x14ac:dyDescent="0.25">
      <c r="L83400" s="9"/>
      <c r="M83400" s="9"/>
      <c r="N83400" s="9"/>
    </row>
    <row r="83401" spans="12:14" x14ac:dyDescent="0.25">
      <c r="L83401" s="9"/>
      <c r="M83401" s="9"/>
      <c r="N83401" s="9"/>
    </row>
    <row r="83402" spans="12:14" x14ac:dyDescent="0.25">
      <c r="L83402" s="9"/>
      <c r="M83402" s="9"/>
      <c r="N83402" s="9"/>
    </row>
    <row r="83403" spans="12:14" x14ac:dyDescent="0.25">
      <c r="L83403" s="9"/>
      <c r="M83403" s="9"/>
      <c r="N83403" s="9"/>
    </row>
    <row r="83404" spans="12:14" x14ac:dyDescent="0.25">
      <c r="L83404" s="9"/>
      <c r="M83404" s="9"/>
      <c r="N83404" s="9"/>
    </row>
    <row r="83405" spans="12:14" x14ac:dyDescent="0.25">
      <c r="L83405" s="9"/>
      <c r="M83405" s="9"/>
      <c r="N83405" s="9"/>
    </row>
    <row r="83406" spans="12:14" x14ac:dyDescent="0.25">
      <c r="L83406" s="9"/>
      <c r="M83406" s="9"/>
      <c r="N83406" s="9"/>
    </row>
    <row r="83407" spans="12:14" x14ac:dyDescent="0.25">
      <c r="L83407" s="9"/>
      <c r="M83407" s="9"/>
      <c r="N83407" s="9"/>
    </row>
    <row r="83408" spans="12:14" x14ac:dyDescent="0.25">
      <c r="L83408" s="9"/>
      <c r="M83408" s="9"/>
      <c r="N83408" s="9"/>
    </row>
    <row r="83409" spans="12:14" x14ac:dyDescent="0.25">
      <c r="L83409" s="9"/>
      <c r="M83409" s="9"/>
      <c r="N83409" s="9"/>
    </row>
    <row r="83410" spans="12:14" x14ac:dyDescent="0.25">
      <c r="L83410" s="9"/>
      <c r="M83410" s="9"/>
      <c r="N83410" s="9"/>
    </row>
    <row r="83411" spans="12:14" x14ac:dyDescent="0.25">
      <c r="L83411" s="9"/>
      <c r="M83411" s="9"/>
      <c r="N83411" s="9"/>
    </row>
    <row r="83412" spans="12:14" x14ac:dyDescent="0.25">
      <c r="L83412" s="9"/>
      <c r="M83412" s="9"/>
      <c r="N83412" s="9"/>
    </row>
    <row r="83413" spans="12:14" x14ac:dyDescent="0.25">
      <c r="L83413" s="9"/>
      <c r="M83413" s="9"/>
      <c r="N83413" s="9"/>
    </row>
    <row r="83414" spans="12:14" x14ac:dyDescent="0.25">
      <c r="L83414" s="9"/>
      <c r="M83414" s="9"/>
      <c r="N83414" s="9"/>
    </row>
    <row r="83415" spans="12:14" x14ac:dyDescent="0.25">
      <c r="L83415" s="9"/>
      <c r="M83415" s="9"/>
      <c r="N83415" s="9"/>
    </row>
    <row r="83416" spans="12:14" x14ac:dyDescent="0.25">
      <c r="L83416" s="9"/>
      <c r="M83416" s="9"/>
      <c r="N83416" s="9"/>
    </row>
    <row r="83417" spans="12:14" x14ac:dyDescent="0.25">
      <c r="L83417" s="9"/>
      <c r="M83417" s="9"/>
      <c r="N83417" s="9"/>
    </row>
    <row r="83418" spans="12:14" x14ac:dyDescent="0.25">
      <c r="L83418" s="9"/>
      <c r="M83418" s="9"/>
      <c r="N83418" s="9"/>
    </row>
    <row r="83419" spans="12:14" x14ac:dyDescent="0.25">
      <c r="L83419" s="9"/>
      <c r="M83419" s="9"/>
      <c r="N83419" s="9"/>
    </row>
    <row r="83420" spans="12:14" x14ac:dyDescent="0.25">
      <c r="L83420" s="9"/>
      <c r="M83420" s="9"/>
      <c r="N83420" s="9"/>
    </row>
    <row r="83421" spans="12:14" x14ac:dyDescent="0.25">
      <c r="L83421" s="9"/>
      <c r="M83421" s="9"/>
      <c r="N83421" s="9"/>
    </row>
    <row r="83422" spans="12:14" x14ac:dyDescent="0.25">
      <c r="L83422" s="9"/>
      <c r="M83422" s="9"/>
      <c r="N83422" s="9"/>
    </row>
    <row r="83423" spans="12:14" x14ac:dyDescent="0.25">
      <c r="L83423" s="9"/>
      <c r="M83423" s="9"/>
      <c r="N83423" s="9"/>
    </row>
    <row r="83424" spans="12:14" x14ac:dyDescent="0.25">
      <c r="L83424" s="9"/>
      <c r="M83424" s="9"/>
      <c r="N83424" s="9"/>
    </row>
    <row r="83425" spans="12:14" x14ac:dyDescent="0.25">
      <c r="L83425" s="9"/>
      <c r="M83425" s="9"/>
      <c r="N83425" s="9"/>
    </row>
    <row r="83426" spans="12:14" x14ac:dyDescent="0.25">
      <c r="L83426" s="9"/>
      <c r="M83426" s="9"/>
      <c r="N83426" s="9"/>
    </row>
    <row r="83427" spans="12:14" x14ac:dyDescent="0.25">
      <c r="L83427" s="9"/>
      <c r="M83427" s="9"/>
      <c r="N83427" s="9"/>
    </row>
    <row r="83428" spans="12:14" x14ac:dyDescent="0.25">
      <c r="L83428" s="9"/>
      <c r="M83428" s="9"/>
      <c r="N83428" s="9"/>
    </row>
    <row r="83429" spans="12:14" x14ac:dyDescent="0.25">
      <c r="L83429" s="9"/>
      <c r="M83429" s="9"/>
      <c r="N83429" s="9"/>
    </row>
    <row r="83430" spans="12:14" x14ac:dyDescent="0.25">
      <c r="L83430" s="9"/>
      <c r="M83430" s="9"/>
      <c r="N83430" s="9"/>
    </row>
    <row r="83431" spans="12:14" x14ac:dyDescent="0.25">
      <c r="L83431" s="9"/>
      <c r="M83431" s="9"/>
      <c r="N83431" s="9"/>
    </row>
    <row r="83432" spans="12:14" x14ac:dyDescent="0.25">
      <c r="L83432" s="9"/>
      <c r="M83432" s="9"/>
      <c r="N83432" s="9"/>
    </row>
    <row r="83433" spans="12:14" x14ac:dyDescent="0.25">
      <c r="L83433" s="9"/>
      <c r="M83433" s="9"/>
      <c r="N83433" s="9"/>
    </row>
    <row r="83434" spans="12:14" x14ac:dyDescent="0.25">
      <c r="L83434" s="9"/>
      <c r="M83434" s="9"/>
      <c r="N83434" s="9"/>
    </row>
    <row r="83435" spans="12:14" x14ac:dyDescent="0.25">
      <c r="L83435" s="9"/>
      <c r="M83435" s="9"/>
      <c r="N83435" s="9"/>
    </row>
    <row r="83436" spans="12:14" x14ac:dyDescent="0.25">
      <c r="L83436" s="9"/>
      <c r="M83436" s="9"/>
      <c r="N83436" s="9"/>
    </row>
    <row r="83437" spans="12:14" x14ac:dyDescent="0.25">
      <c r="L83437" s="9"/>
      <c r="M83437" s="9"/>
      <c r="N83437" s="9"/>
    </row>
    <row r="83438" spans="12:14" x14ac:dyDescent="0.25">
      <c r="L83438" s="9"/>
      <c r="M83438" s="9"/>
      <c r="N83438" s="9"/>
    </row>
    <row r="83439" spans="12:14" x14ac:dyDescent="0.25">
      <c r="L83439" s="9"/>
      <c r="M83439" s="9"/>
      <c r="N83439" s="9"/>
    </row>
    <row r="83440" spans="12:14" x14ac:dyDescent="0.25">
      <c r="L83440" s="9"/>
      <c r="M83440" s="9"/>
      <c r="N83440" s="9"/>
    </row>
    <row r="83441" spans="12:14" x14ac:dyDescent="0.25">
      <c r="L83441" s="9"/>
      <c r="M83441" s="9"/>
      <c r="N83441" s="9"/>
    </row>
    <row r="83442" spans="12:14" x14ac:dyDescent="0.25">
      <c r="L83442" s="9"/>
      <c r="M83442" s="9"/>
      <c r="N83442" s="9"/>
    </row>
    <row r="83443" spans="12:14" x14ac:dyDescent="0.25">
      <c r="L83443" s="9"/>
      <c r="M83443" s="9"/>
      <c r="N83443" s="9"/>
    </row>
    <row r="83444" spans="12:14" x14ac:dyDescent="0.25">
      <c r="L83444" s="9"/>
      <c r="M83444" s="9"/>
      <c r="N83444" s="9"/>
    </row>
    <row r="83445" spans="12:14" x14ac:dyDescent="0.25">
      <c r="L83445" s="9"/>
      <c r="M83445" s="9"/>
      <c r="N83445" s="9"/>
    </row>
    <row r="83446" spans="12:14" x14ac:dyDescent="0.25">
      <c r="L83446" s="9"/>
      <c r="M83446" s="9"/>
      <c r="N83446" s="9"/>
    </row>
    <row r="83447" spans="12:14" x14ac:dyDescent="0.25">
      <c r="L83447" s="9"/>
      <c r="M83447" s="9"/>
      <c r="N83447" s="9"/>
    </row>
    <row r="83448" spans="12:14" x14ac:dyDescent="0.25">
      <c r="L83448" s="9"/>
      <c r="M83448" s="9"/>
      <c r="N83448" s="9"/>
    </row>
    <row r="83449" spans="12:14" x14ac:dyDescent="0.25">
      <c r="L83449" s="9"/>
      <c r="M83449" s="9"/>
      <c r="N83449" s="9"/>
    </row>
    <row r="83450" spans="12:14" x14ac:dyDescent="0.25">
      <c r="L83450" s="9"/>
      <c r="M83450" s="9"/>
      <c r="N83450" s="9"/>
    </row>
    <row r="83451" spans="12:14" x14ac:dyDescent="0.25">
      <c r="L83451" s="9"/>
      <c r="M83451" s="9"/>
      <c r="N83451" s="9"/>
    </row>
    <row r="83452" spans="12:14" x14ac:dyDescent="0.25">
      <c r="L83452" s="9"/>
      <c r="M83452" s="9"/>
      <c r="N83452" s="9"/>
    </row>
    <row r="83453" spans="12:14" x14ac:dyDescent="0.25">
      <c r="L83453" s="9"/>
      <c r="M83453" s="9"/>
      <c r="N83453" s="9"/>
    </row>
    <row r="83454" spans="12:14" x14ac:dyDescent="0.25">
      <c r="L83454" s="9"/>
      <c r="M83454" s="9"/>
      <c r="N83454" s="9"/>
    </row>
    <row r="83455" spans="12:14" x14ac:dyDescent="0.25">
      <c r="L83455" s="9"/>
      <c r="M83455" s="9"/>
      <c r="N83455" s="9"/>
    </row>
    <row r="83456" spans="12:14" x14ac:dyDescent="0.25">
      <c r="L83456" s="9"/>
      <c r="M83456" s="9"/>
      <c r="N83456" s="9"/>
    </row>
    <row r="83457" spans="12:14" x14ac:dyDescent="0.25">
      <c r="L83457" s="9"/>
      <c r="M83457" s="9"/>
      <c r="N83457" s="9"/>
    </row>
    <row r="83458" spans="12:14" x14ac:dyDescent="0.25">
      <c r="L83458" s="9"/>
      <c r="M83458" s="9"/>
      <c r="N83458" s="9"/>
    </row>
    <row r="83459" spans="12:14" x14ac:dyDescent="0.25">
      <c r="L83459" s="9"/>
      <c r="M83459" s="9"/>
      <c r="N83459" s="9"/>
    </row>
    <row r="83460" spans="12:14" x14ac:dyDescent="0.25">
      <c r="L83460" s="9"/>
      <c r="M83460" s="9"/>
      <c r="N83460" s="9"/>
    </row>
    <row r="83461" spans="12:14" x14ac:dyDescent="0.25">
      <c r="L83461" s="9"/>
      <c r="M83461" s="9"/>
      <c r="N83461" s="9"/>
    </row>
    <row r="83462" spans="12:14" x14ac:dyDescent="0.25">
      <c r="L83462" s="9"/>
      <c r="M83462" s="9"/>
      <c r="N83462" s="9"/>
    </row>
    <row r="83463" spans="12:14" x14ac:dyDescent="0.25">
      <c r="L83463" s="9"/>
      <c r="M83463" s="9"/>
      <c r="N83463" s="9"/>
    </row>
    <row r="83464" spans="12:14" x14ac:dyDescent="0.25">
      <c r="L83464" s="9"/>
      <c r="M83464" s="9"/>
      <c r="N83464" s="9"/>
    </row>
    <row r="83465" spans="12:14" x14ac:dyDescent="0.25">
      <c r="L83465" s="9"/>
      <c r="M83465" s="9"/>
      <c r="N83465" s="9"/>
    </row>
    <row r="83466" spans="12:14" x14ac:dyDescent="0.25">
      <c r="L83466" s="9"/>
      <c r="M83466" s="9"/>
      <c r="N83466" s="9"/>
    </row>
    <row r="83467" spans="12:14" x14ac:dyDescent="0.25">
      <c r="L83467" s="9"/>
      <c r="M83467" s="9"/>
      <c r="N83467" s="9"/>
    </row>
    <row r="83468" spans="12:14" x14ac:dyDescent="0.25">
      <c r="L83468" s="9"/>
      <c r="M83468" s="9"/>
      <c r="N83468" s="9"/>
    </row>
    <row r="83469" spans="12:14" x14ac:dyDescent="0.25">
      <c r="L83469" s="9"/>
      <c r="M83469" s="9"/>
      <c r="N83469" s="9"/>
    </row>
    <row r="83470" spans="12:14" x14ac:dyDescent="0.25">
      <c r="L83470" s="9"/>
      <c r="M83470" s="9"/>
      <c r="N83470" s="9"/>
    </row>
    <row r="83471" spans="12:14" x14ac:dyDescent="0.25">
      <c r="L83471" s="9"/>
      <c r="M83471" s="9"/>
      <c r="N83471" s="9"/>
    </row>
    <row r="83472" spans="12:14" x14ac:dyDescent="0.25">
      <c r="L83472" s="9"/>
      <c r="M83472" s="9"/>
      <c r="N83472" s="9"/>
    </row>
    <row r="83473" spans="12:14" x14ac:dyDescent="0.25">
      <c r="L83473" s="9"/>
      <c r="M83473" s="9"/>
      <c r="N83473" s="9"/>
    </row>
    <row r="83474" spans="12:14" x14ac:dyDescent="0.25">
      <c r="L83474" s="9"/>
      <c r="M83474" s="9"/>
      <c r="N83474" s="9"/>
    </row>
    <row r="83475" spans="12:14" x14ac:dyDescent="0.25">
      <c r="L83475" s="9"/>
      <c r="M83475" s="9"/>
      <c r="N83475" s="9"/>
    </row>
    <row r="83476" spans="12:14" x14ac:dyDescent="0.25">
      <c r="L83476" s="9"/>
      <c r="M83476" s="9"/>
      <c r="N83476" s="9"/>
    </row>
    <row r="83477" spans="12:14" x14ac:dyDescent="0.25">
      <c r="L83477" s="9"/>
      <c r="M83477" s="9"/>
      <c r="N83477" s="9"/>
    </row>
    <row r="83478" spans="12:14" x14ac:dyDescent="0.25">
      <c r="L83478" s="9"/>
      <c r="M83478" s="9"/>
      <c r="N83478" s="9"/>
    </row>
    <row r="83479" spans="12:14" x14ac:dyDescent="0.25">
      <c r="L83479" s="9"/>
      <c r="M83479" s="9"/>
      <c r="N83479" s="9"/>
    </row>
    <row r="83480" spans="12:14" x14ac:dyDescent="0.25">
      <c r="L83480" s="9"/>
      <c r="M83480" s="9"/>
      <c r="N83480" s="9"/>
    </row>
    <row r="83481" spans="12:14" x14ac:dyDescent="0.25">
      <c r="L83481" s="9"/>
      <c r="M83481" s="9"/>
      <c r="N83481" s="9"/>
    </row>
    <row r="83482" spans="12:14" x14ac:dyDescent="0.25">
      <c r="L83482" s="9"/>
      <c r="M83482" s="9"/>
      <c r="N83482" s="9"/>
    </row>
    <row r="83483" spans="12:14" x14ac:dyDescent="0.25">
      <c r="L83483" s="9"/>
      <c r="M83483" s="9"/>
      <c r="N83483" s="9"/>
    </row>
    <row r="83484" spans="12:14" x14ac:dyDescent="0.25">
      <c r="L83484" s="9"/>
      <c r="M83484" s="9"/>
      <c r="N83484" s="9"/>
    </row>
    <row r="83485" spans="12:14" x14ac:dyDescent="0.25">
      <c r="L83485" s="9"/>
      <c r="M83485" s="9"/>
      <c r="N83485" s="9"/>
    </row>
    <row r="83486" spans="12:14" x14ac:dyDescent="0.25">
      <c r="L83486" s="9"/>
      <c r="M83486" s="9"/>
      <c r="N83486" s="9"/>
    </row>
    <row r="83487" spans="12:14" x14ac:dyDescent="0.25">
      <c r="L83487" s="9"/>
      <c r="M83487" s="9"/>
      <c r="N83487" s="9"/>
    </row>
    <row r="83488" spans="12:14" x14ac:dyDescent="0.25">
      <c r="L83488" s="9"/>
      <c r="M83488" s="9"/>
      <c r="N83488" s="9"/>
    </row>
    <row r="83489" spans="12:14" x14ac:dyDescent="0.25">
      <c r="L83489" s="9"/>
      <c r="M83489" s="9"/>
      <c r="N83489" s="9"/>
    </row>
    <row r="83490" spans="12:14" x14ac:dyDescent="0.25">
      <c r="L83490" s="9"/>
      <c r="M83490" s="9"/>
      <c r="N83490" s="9"/>
    </row>
    <row r="83491" spans="12:14" x14ac:dyDescent="0.25">
      <c r="L83491" s="9"/>
      <c r="M83491" s="9"/>
      <c r="N83491" s="9"/>
    </row>
    <row r="83492" spans="12:14" x14ac:dyDescent="0.25">
      <c r="L83492" s="9"/>
      <c r="M83492" s="9"/>
      <c r="N83492" s="9"/>
    </row>
    <row r="83493" spans="12:14" x14ac:dyDescent="0.25">
      <c r="L83493" s="9"/>
      <c r="M83493" s="9"/>
      <c r="N83493" s="9"/>
    </row>
    <row r="83494" spans="12:14" x14ac:dyDescent="0.25">
      <c r="L83494" s="9"/>
      <c r="M83494" s="9"/>
      <c r="N83494" s="9"/>
    </row>
    <row r="83495" spans="12:14" x14ac:dyDescent="0.25">
      <c r="L83495" s="9"/>
      <c r="M83495" s="9"/>
      <c r="N83495" s="9"/>
    </row>
    <row r="83496" spans="12:14" x14ac:dyDescent="0.25">
      <c r="L83496" s="9"/>
      <c r="M83496" s="9"/>
      <c r="N83496" s="9"/>
    </row>
    <row r="83497" spans="12:14" x14ac:dyDescent="0.25">
      <c r="L83497" s="9"/>
      <c r="M83497" s="9"/>
      <c r="N83497" s="9"/>
    </row>
    <row r="83498" spans="12:14" x14ac:dyDescent="0.25">
      <c r="L83498" s="9"/>
      <c r="M83498" s="9"/>
      <c r="N83498" s="9"/>
    </row>
    <row r="83499" spans="12:14" x14ac:dyDescent="0.25">
      <c r="L83499" s="9"/>
      <c r="M83499" s="9"/>
      <c r="N83499" s="9"/>
    </row>
    <row r="83500" spans="12:14" x14ac:dyDescent="0.25">
      <c r="L83500" s="9"/>
      <c r="M83500" s="9"/>
      <c r="N83500" s="9"/>
    </row>
    <row r="83501" spans="12:14" x14ac:dyDescent="0.25">
      <c r="L83501" s="9"/>
      <c r="M83501" s="9"/>
      <c r="N83501" s="9"/>
    </row>
    <row r="83502" spans="12:14" x14ac:dyDescent="0.25">
      <c r="L83502" s="9"/>
      <c r="M83502" s="9"/>
      <c r="N83502" s="9"/>
    </row>
    <row r="83503" spans="12:14" x14ac:dyDescent="0.25">
      <c r="L83503" s="9"/>
      <c r="M83503" s="9"/>
      <c r="N83503" s="9"/>
    </row>
    <row r="83504" spans="12:14" x14ac:dyDescent="0.25">
      <c r="L83504" s="9"/>
      <c r="M83504" s="9"/>
      <c r="N83504" s="9"/>
    </row>
    <row r="83505" spans="12:14" x14ac:dyDescent="0.25">
      <c r="L83505" s="9"/>
      <c r="M83505" s="9"/>
      <c r="N83505" s="9"/>
    </row>
    <row r="83506" spans="12:14" x14ac:dyDescent="0.25">
      <c r="L83506" s="9"/>
      <c r="M83506" s="9"/>
      <c r="N83506" s="9"/>
    </row>
    <row r="83507" spans="12:14" x14ac:dyDescent="0.25">
      <c r="L83507" s="9"/>
      <c r="M83507" s="9"/>
      <c r="N83507" s="9"/>
    </row>
    <row r="83508" spans="12:14" x14ac:dyDescent="0.25">
      <c r="L83508" s="9"/>
      <c r="M83508" s="9"/>
      <c r="N83508" s="9"/>
    </row>
    <row r="83509" spans="12:14" x14ac:dyDescent="0.25">
      <c r="L83509" s="9"/>
      <c r="M83509" s="9"/>
      <c r="N83509" s="9"/>
    </row>
    <row r="83510" spans="12:14" x14ac:dyDescent="0.25">
      <c r="L83510" s="9"/>
      <c r="M83510" s="9"/>
      <c r="N83510" s="9"/>
    </row>
    <row r="83511" spans="12:14" x14ac:dyDescent="0.25">
      <c r="L83511" s="9"/>
      <c r="M83511" s="9"/>
      <c r="N83511" s="9"/>
    </row>
    <row r="83512" spans="12:14" x14ac:dyDescent="0.25">
      <c r="L83512" s="9"/>
      <c r="M83512" s="9"/>
      <c r="N83512" s="9"/>
    </row>
    <row r="83513" spans="12:14" x14ac:dyDescent="0.25">
      <c r="L83513" s="9"/>
      <c r="M83513" s="9"/>
      <c r="N83513" s="9"/>
    </row>
    <row r="83514" spans="12:14" x14ac:dyDescent="0.25">
      <c r="L83514" s="9"/>
      <c r="M83514" s="9"/>
      <c r="N83514" s="9"/>
    </row>
    <row r="83515" spans="12:14" x14ac:dyDescent="0.25">
      <c r="L83515" s="9"/>
      <c r="M83515" s="9"/>
      <c r="N83515" s="9"/>
    </row>
    <row r="83516" spans="12:14" x14ac:dyDescent="0.25">
      <c r="L83516" s="9"/>
      <c r="M83516" s="9"/>
      <c r="N83516" s="9"/>
    </row>
    <row r="83517" spans="12:14" x14ac:dyDescent="0.25">
      <c r="L83517" s="9"/>
      <c r="M83517" s="9"/>
      <c r="N83517" s="9"/>
    </row>
    <row r="83518" spans="12:14" x14ac:dyDescent="0.25">
      <c r="L83518" s="9"/>
      <c r="M83518" s="9"/>
      <c r="N83518" s="9"/>
    </row>
    <row r="83519" spans="12:14" x14ac:dyDescent="0.25">
      <c r="L83519" s="9"/>
      <c r="M83519" s="9"/>
      <c r="N83519" s="9"/>
    </row>
    <row r="83520" spans="12:14" x14ac:dyDescent="0.25">
      <c r="L83520" s="9"/>
      <c r="M83520" s="9"/>
      <c r="N83520" s="9"/>
    </row>
    <row r="83521" spans="12:14" x14ac:dyDescent="0.25">
      <c r="L83521" s="9"/>
      <c r="M83521" s="9"/>
      <c r="N83521" s="9"/>
    </row>
    <row r="83522" spans="12:14" x14ac:dyDescent="0.25">
      <c r="L83522" s="9"/>
      <c r="M83522" s="9"/>
      <c r="N83522" s="9"/>
    </row>
    <row r="83523" spans="12:14" x14ac:dyDescent="0.25">
      <c r="L83523" s="9"/>
      <c r="M83523" s="9"/>
      <c r="N83523" s="9"/>
    </row>
    <row r="83524" spans="12:14" x14ac:dyDescent="0.25">
      <c r="L83524" s="9"/>
      <c r="M83524" s="9"/>
      <c r="N83524" s="9"/>
    </row>
    <row r="83525" spans="12:14" x14ac:dyDescent="0.25">
      <c r="L83525" s="9"/>
      <c r="M83525" s="9"/>
      <c r="N83525" s="9"/>
    </row>
    <row r="83526" spans="12:14" x14ac:dyDescent="0.25">
      <c r="L83526" s="9"/>
      <c r="M83526" s="9"/>
      <c r="N83526" s="9"/>
    </row>
    <row r="83527" spans="12:14" x14ac:dyDescent="0.25">
      <c r="L83527" s="9"/>
      <c r="M83527" s="9"/>
      <c r="N83527" s="9"/>
    </row>
    <row r="83528" spans="12:14" x14ac:dyDescent="0.25">
      <c r="L83528" s="9"/>
      <c r="M83528" s="9"/>
      <c r="N83528" s="9"/>
    </row>
    <row r="83529" spans="12:14" x14ac:dyDescent="0.25">
      <c r="L83529" s="9"/>
      <c r="M83529" s="9"/>
      <c r="N83529" s="9"/>
    </row>
    <row r="83530" spans="12:14" x14ac:dyDescent="0.25">
      <c r="L83530" s="9"/>
      <c r="M83530" s="9"/>
      <c r="N83530" s="9"/>
    </row>
    <row r="83531" spans="12:14" x14ac:dyDescent="0.25">
      <c r="L83531" s="9"/>
      <c r="M83531" s="9"/>
      <c r="N83531" s="9"/>
    </row>
    <row r="83532" spans="12:14" x14ac:dyDescent="0.25">
      <c r="L83532" s="9"/>
      <c r="M83532" s="9"/>
      <c r="N83532" s="9"/>
    </row>
    <row r="83533" spans="12:14" x14ac:dyDescent="0.25">
      <c r="L83533" s="9"/>
      <c r="M83533" s="9"/>
      <c r="N83533" s="9"/>
    </row>
    <row r="83534" spans="12:14" x14ac:dyDescent="0.25">
      <c r="L83534" s="9"/>
      <c r="M83534" s="9"/>
      <c r="N83534" s="9"/>
    </row>
    <row r="83535" spans="12:14" x14ac:dyDescent="0.25">
      <c r="L83535" s="9"/>
      <c r="M83535" s="9"/>
      <c r="N83535" s="9"/>
    </row>
    <row r="83536" spans="12:14" x14ac:dyDescent="0.25">
      <c r="L83536" s="9"/>
      <c r="M83536" s="9"/>
      <c r="N83536" s="9"/>
    </row>
    <row r="83537" spans="12:14" x14ac:dyDescent="0.25">
      <c r="L83537" s="9"/>
      <c r="M83537" s="9"/>
      <c r="N83537" s="9"/>
    </row>
    <row r="83538" spans="12:14" x14ac:dyDescent="0.25">
      <c r="L83538" s="9"/>
      <c r="M83538" s="9"/>
      <c r="N83538" s="9"/>
    </row>
    <row r="83539" spans="12:14" x14ac:dyDescent="0.25">
      <c r="L83539" s="9"/>
      <c r="M83539" s="9"/>
      <c r="N83539" s="9"/>
    </row>
    <row r="83540" spans="12:14" x14ac:dyDescent="0.25">
      <c r="L83540" s="9"/>
      <c r="M83540" s="9"/>
      <c r="N83540" s="9"/>
    </row>
    <row r="83541" spans="12:14" x14ac:dyDescent="0.25">
      <c r="L83541" s="9"/>
      <c r="M83541" s="9"/>
      <c r="N83541" s="9"/>
    </row>
    <row r="83542" spans="12:14" x14ac:dyDescent="0.25">
      <c r="L83542" s="9"/>
      <c r="M83542" s="9"/>
      <c r="N83542" s="9"/>
    </row>
    <row r="83543" spans="12:14" x14ac:dyDescent="0.25">
      <c r="L83543" s="9"/>
      <c r="M83543" s="9"/>
      <c r="N83543" s="9"/>
    </row>
    <row r="83544" spans="12:14" x14ac:dyDescent="0.25">
      <c r="L83544" s="9"/>
      <c r="M83544" s="9"/>
      <c r="N83544" s="9"/>
    </row>
    <row r="83545" spans="12:14" x14ac:dyDescent="0.25">
      <c r="L83545" s="9"/>
      <c r="M83545" s="9"/>
      <c r="N83545" s="9"/>
    </row>
    <row r="83546" spans="12:14" x14ac:dyDescent="0.25">
      <c r="L83546" s="9"/>
      <c r="M83546" s="9"/>
      <c r="N83546" s="9"/>
    </row>
    <row r="83547" spans="12:14" x14ac:dyDescent="0.25">
      <c r="L83547" s="9"/>
      <c r="M83547" s="9"/>
      <c r="N83547" s="9"/>
    </row>
    <row r="83548" spans="12:14" x14ac:dyDescent="0.25">
      <c r="L83548" s="9"/>
      <c r="M83548" s="9"/>
      <c r="N83548" s="9"/>
    </row>
    <row r="83549" spans="12:14" x14ac:dyDescent="0.25">
      <c r="L83549" s="9"/>
      <c r="M83549" s="9"/>
      <c r="N83549" s="9"/>
    </row>
    <row r="83550" spans="12:14" x14ac:dyDescent="0.25">
      <c r="L83550" s="9"/>
      <c r="M83550" s="9"/>
      <c r="N83550" s="9"/>
    </row>
    <row r="83551" spans="12:14" x14ac:dyDescent="0.25">
      <c r="L83551" s="9"/>
      <c r="M83551" s="9"/>
      <c r="N83551" s="9"/>
    </row>
    <row r="83552" spans="12:14" x14ac:dyDescent="0.25">
      <c r="L83552" s="9"/>
      <c r="M83552" s="9"/>
      <c r="N83552" s="9"/>
    </row>
    <row r="83553" spans="12:14" x14ac:dyDescent="0.25">
      <c r="L83553" s="9"/>
      <c r="M83553" s="9"/>
      <c r="N83553" s="9"/>
    </row>
    <row r="83554" spans="12:14" x14ac:dyDescent="0.25">
      <c r="L83554" s="9"/>
      <c r="M83554" s="9"/>
      <c r="N83554" s="9"/>
    </row>
    <row r="83555" spans="12:14" x14ac:dyDescent="0.25">
      <c r="L83555" s="9"/>
      <c r="M83555" s="9"/>
      <c r="N83555" s="9"/>
    </row>
    <row r="83556" spans="12:14" x14ac:dyDescent="0.25">
      <c r="L83556" s="9"/>
      <c r="M83556" s="9"/>
      <c r="N83556" s="9"/>
    </row>
    <row r="83557" spans="12:14" x14ac:dyDescent="0.25">
      <c r="L83557" s="9"/>
      <c r="M83557" s="9"/>
      <c r="N83557" s="9"/>
    </row>
    <row r="83558" spans="12:14" x14ac:dyDescent="0.25">
      <c r="L83558" s="9"/>
      <c r="M83558" s="9"/>
      <c r="N83558" s="9"/>
    </row>
    <row r="83559" spans="12:14" x14ac:dyDescent="0.25">
      <c r="L83559" s="9"/>
      <c r="M83559" s="9"/>
      <c r="N83559" s="9"/>
    </row>
    <row r="83560" spans="12:14" x14ac:dyDescent="0.25">
      <c r="L83560" s="9"/>
      <c r="M83560" s="9"/>
      <c r="N83560" s="9"/>
    </row>
    <row r="83561" spans="12:14" x14ac:dyDescent="0.25">
      <c r="L83561" s="9"/>
      <c r="M83561" s="9"/>
      <c r="N83561" s="9"/>
    </row>
    <row r="83562" spans="12:14" x14ac:dyDescent="0.25">
      <c r="L83562" s="9"/>
      <c r="M83562" s="9"/>
      <c r="N83562" s="9"/>
    </row>
    <row r="83563" spans="12:14" x14ac:dyDescent="0.25">
      <c r="L83563" s="9"/>
      <c r="M83563" s="9"/>
      <c r="N83563" s="9"/>
    </row>
    <row r="83564" spans="12:14" x14ac:dyDescent="0.25">
      <c r="L83564" s="9"/>
      <c r="M83564" s="9"/>
      <c r="N83564" s="9"/>
    </row>
    <row r="83565" spans="12:14" x14ac:dyDescent="0.25">
      <c r="L83565" s="9"/>
      <c r="M83565" s="9"/>
      <c r="N83565" s="9"/>
    </row>
    <row r="83566" spans="12:14" x14ac:dyDescent="0.25">
      <c r="L83566" s="9"/>
      <c r="M83566" s="9"/>
      <c r="N83566" s="9"/>
    </row>
    <row r="83567" spans="12:14" x14ac:dyDescent="0.25">
      <c r="L83567" s="9"/>
      <c r="M83567" s="9"/>
      <c r="N83567" s="9"/>
    </row>
    <row r="83568" spans="12:14" x14ac:dyDescent="0.25">
      <c r="L83568" s="9"/>
      <c r="M83568" s="9"/>
      <c r="N83568" s="9"/>
    </row>
    <row r="83569" spans="12:14" x14ac:dyDescent="0.25">
      <c r="L83569" s="9"/>
      <c r="M83569" s="9"/>
      <c r="N83569" s="9"/>
    </row>
    <row r="83570" spans="12:14" x14ac:dyDescent="0.25">
      <c r="L83570" s="9"/>
      <c r="M83570" s="9"/>
      <c r="N83570" s="9"/>
    </row>
    <row r="83571" spans="12:14" x14ac:dyDescent="0.25">
      <c r="L83571" s="9"/>
      <c r="M83571" s="9"/>
      <c r="N83571" s="9"/>
    </row>
    <row r="83572" spans="12:14" x14ac:dyDescent="0.25">
      <c r="L83572" s="9"/>
      <c r="M83572" s="9"/>
      <c r="N83572" s="9"/>
    </row>
    <row r="83573" spans="12:14" x14ac:dyDescent="0.25">
      <c r="L83573" s="9"/>
      <c r="M83573" s="9"/>
      <c r="N83573" s="9"/>
    </row>
    <row r="83574" spans="12:14" x14ac:dyDescent="0.25">
      <c r="L83574" s="9"/>
      <c r="M83574" s="9"/>
      <c r="N83574" s="9"/>
    </row>
    <row r="83575" spans="12:14" x14ac:dyDescent="0.25">
      <c r="L83575" s="9"/>
      <c r="M83575" s="9"/>
      <c r="N83575" s="9"/>
    </row>
    <row r="83576" spans="12:14" x14ac:dyDescent="0.25">
      <c r="L83576" s="9"/>
      <c r="M83576" s="9"/>
      <c r="N83576" s="9"/>
    </row>
    <row r="83577" spans="12:14" x14ac:dyDescent="0.25">
      <c r="L83577" s="9"/>
      <c r="M83577" s="9"/>
      <c r="N83577" s="9"/>
    </row>
    <row r="83578" spans="12:14" x14ac:dyDescent="0.25">
      <c r="L83578" s="9"/>
      <c r="M83578" s="9"/>
      <c r="N83578" s="9"/>
    </row>
    <row r="83579" spans="12:14" x14ac:dyDescent="0.25">
      <c r="L83579" s="9"/>
      <c r="M83579" s="9"/>
      <c r="N83579" s="9"/>
    </row>
    <row r="83580" spans="12:14" x14ac:dyDescent="0.25">
      <c r="L83580" s="9"/>
      <c r="M83580" s="9"/>
      <c r="N83580" s="9"/>
    </row>
    <row r="83581" spans="12:14" x14ac:dyDescent="0.25">
      <c r="L83581" s="9"/>
      <c r="M83581" s="9"/>
      <c r="N83581" s="9"/>
    </row>
    <row r="83582" spans="12:14" x14ac:dyDescent="0.25">
      <c r="L83582" s="9"/>
      <c r="M83582" s="9"/>
      <c r="N83582" s="9"/>
    </row>
    <row r="83583" spans="12:14" x14ac:dyDescent="0.25">
      <c r="L83583" s="9"/>
      <c r="M83583" s="9"/>
      <c r="N83583" s="9"/>
    </row>
    <row r="83584" spans="12:14" x14ac:dyDescent="0.25">
      <c r="L83584" s="9"/>
      <c r="M83584" s="9"/>
      <c r="N83584" s="9"/>
    </row>
    <row r="83585" spans="12:14" x14ac:dyDescent="0.25">
      <c r="L83585" s="9"/>
      <c r="M83585" s="9"/>
      <c r="N83585" s="9"/>
    </row>
    <row r="83586" spans="12:14" x14ac:dyDescent="0.25">
      <c r="L83586" s="9"/>
      <c r="M83586" s="9"/>
      <c r="N83586" s="9"/>
    </row>
    <row r="83587" spans="12:14" x14ac:dyDescent="0.25">
      <c r="L83587" s="9"/>
      <c r="M83587" s="9"/>
      <c r="N83587" s="9"/>
    </row>
    <row r="83588" spans="12:14" x14ac:dyDescent="0.25">
      <c r="L83588" s="9"/>
      <c r="M83588" s="9"/>
      <c r="N83588" s="9"/>
    </row>
    <row r="83589" spans="12:14" x14ac:dyDescent="0.25">
      <c r="L83589" s="9"/>
      <c r="M83589" s="9"/>
      <c r="N83589" s="9"/>
    </row>
    <row r="83590" spans="12:14" x14ac:dyDescent="0.25">
      <c r="L83590" s="9"/>
      <c r="M83590" s="9"/>
      <c r="N83590" s="9"/>
    </row>
    <row r="83591" spans="12:14" x14ac:dyDescent="0.25">
      <c r="L83591" s="9"/>
      <c r="M83591" s="9"/>
      <c r="N83591" s="9"/>
    </row>
    <row r="83592" spans="12:14" x14ac:dyDescent="0.25">
      <c r="L83592" s="9"/>
      <c r="M83592" s="9"/>
      <c r="N83592" s="9"/>
    </row>
    <row r="83593" spans="12:14" x14ac:dyDescent="0.25">
      <c r="L83593" s="9"/>
      <c r="M83593" s="9"/>
      <c r="N83593" s="9"/>
    </row>
    <row r="83594" spans="12:14" x14ac:dyDescent="0.25">
      <c r="L83594" s="9"/>
      <c r="M83594" s="9"/>
      <c r="N83594" s="9"/>
    </row>
    <row r="83595" spans="12:14" x14ac:dyDescent="0.25">
      <c r="L83595" s="9"/>
      <c r="M83595" s="9"/>
      <c r="N83595" s="9"/>
    </row>
    <row r="83596" spans="12:14" x14ac:dyDescent="0.25">
      <c r="L83596" s="9"/>
      <c r="M83596" s="9"/>
      <c r="N83596" s="9"/>
    </row>
    <row r="83597" spans="12:14" x14ac:dyDescent="0.25">
      <c r="L83597" s="9"/>
      <c r="M83597" s="9"/>
      <c r="N83597" s="9"/>
    </row>
    <row r="83598" spans="12:14" x14ac:dyDescent="0.25">
      <c r="L83598" s="9"/>
      <c r="M83598" s="9"/>
      <c r="N83598" s="9"/>
    </row>
    <row r="83599" spans="12:14" x14ac:dyDescent="0.25">
      <c r="L83599" s="9"/>
      <c r="M83599" s="9"/>
      <c r="N83599" s="9"/>
    </row>
    <row r="83600" spans="12:14" x14ac:dyDescent="0.25">
      <c r="L83600" s="9"/>
      <c r="M83600" s="9"/>
      <c r="N83600" s="9"/>
    </row>
    <row r="83601" spans="12:14" x14ac:dyDescent="0.25">
      <c r="L83601" s="9"/>
      <c r="M83601" s="9"/>
      <c r="N83601" s="9"/>
    </row>
    <row r="83602" spans="12:14" x14ac:dyDescent="0.25">
      <c r="L83602" s="9"/>
      <c r="M83602" s="9"/>
      <c r="N83602" s="9"/>
    </row>
    <row r="83603" spans="12:14" x14ac:dyDescent="0.25">
      <c r="L83603" s="9"/>
      <c r="M83603" s="9"/>
      <c r="N83603" s="9"/>
    </row>
    <row r="83604" spans="12:14" x14ac:dyDescent="0.25">
      <c r="L83604" s="9"/>
      <c r="M83604" s="9"/>
      <c r="N83604" s="9"/>
    </row>
    <row r="83605" spans="12:14" x14ac:dyDescent="0.25">
      <c r="L83605" s="9"/>
      <c r="M83605" s="9"/>
      <c r="N83605" s="9"/>
    </row>
    <row r="83606" spans="12:14" x14ac:dyDescent="0.25">
      <c r="L83606" s="9"/>
      <c r="M83606" s="9"/>
      <c r="N83606" s="9"/>
    </row>
    <row r="83607" spans="12:14" x14ac:dyDescent="0.25">
      <c r="L83607" s="9"/>
      <c r="M83607" s="9"/>
      <c r="N83607" s="9"/>
    </row>
    <row r="83608" spans="12:14" x14ac:dyDescent="0.25">
      <c r="L83608" s="9"/>
      <c r="M83608" s="9"/>
      <c r="N83608" s="9"/>
    </row>
    <row r="83609" spans="12:14" x14ac:dyDescent="0.25">
      <c r="L83609" s="9"/>
      <c r="M83609" s="9"/>
      <c r="N83609" s="9"/>
    </row>
    <row r="83610" spans="12:14" x14ac:dyDescent="0.25">
      <c r="L83610" s="9"/>
      <c r="M83610" s="9"/>
      <c r="N83610" s="9"/>
    </row>
    <row r="83611" spans="12:14" x14ac:dyDescent="0.25">
      <c r="L83611" s="9"/>
      <c r="M83611" s="9"/>
      <c r="N83611" s="9"/>
    </row>
    <row r="83612" spans="12:14" x14ac:dyDescent="0.25">
      <c r="L83612" s="9"/>
      <c r="M83612" s="9"/>
      <c r="N83612" s="9"/>
    </row>
    <row r="83613" spans="12:14" x14ac:dyDescent="0.25">
      <c r="L83613" s="9"/>
      <c r="M83613" s="9"/>
      <c r="N83613" s="9"/>
    </row>
    <row r="83614" spans="12:14" x14ac:dyDescent="0.25">
      <c r="L83614" s="9"/>
      <c r="M83614" s="9"/>
      <c r="N83614" s="9"/>
    </row>
    <row r="83615" spans="12:14" x14ac:dyDescent="0.25">
      <c r="L83615" s="9"/>
      <c r="M83615" s="9"/>
      <c r="N83615" s="9"/>
    </row>
    <row r="83616" spans="12:14" x14ac:dyDescent="0.25">
      <c r="L83616" s="9"/>
      <c r="M83616" s="9"/>
      <c r="N83616" s="9"/>
    </row>
    <row r="83617" spans="12:14" x14ac:dyDescent="0.25">
      <c r="L83617" s="9"/>
      <c r="M83617" s="9"/>
      <c r="N83617" s="9"/>
    </row>
    <row r="83618" spans="12:14" x14ac:dyDescent="0.25">
      <c r="L83618" s="9"/>
      <c r="M83618" s="9"/>
      <c r="N83618" s="9"/>
    </row>
    <row r="83619" spans="12:14" x14ac:dyDescent="0.25">
      <c r="L83619" s="9"/>
      <c r="M83619" s="9"/>
      <c r="N83619" s="9"/>
    </row>
    <row r="83620" spans="12:14" x14ac:dyDescent="0.25">
      <c r="L83620" s="9"/>
      <c r="M83620" s="9"/>
      <c r="N83620" s="9"/>
    </row>
    <row r="83621" spans="12:14" x14ac:dyDescent="0.25">
      <c r="L83621" s="9"/>
      <c r="M83621" s="9"/>
      <c r="N83621" s="9"/>
    </row>
    <row r="83622" spans="12:14" x14ac:dyDescent="0.25">
      <c r="L83622" s="9"/>
      <c r="M83622" s="9"/>
      <c r="N83622" s="9"/>
    </row>
    <row r="83623" spans="12:14" x14ac:dyDescent="0.25">
      <c r="L83623" s="9"/>
      <c r="M83623" s="9"/>
      <c r="N83623" s="9"/>
    </row>
    <row r="83624" spans="12:14" x14ac:dyDescent="0.25">
      <c r="L83624" s="9"/>
      <c r="M83624" s="9"/>
      <c r="N83624" s="9"/>
    </row>
    <row r="83625" spans="12:14" x14ac:dyDescent="0.25">
      <c r="L83625" s="9"/>
      <c r="M83625" s="9"/>
      <c r="N83625" s="9"/>
    </row>
    <row r="83626" spans="12:14" x14ac:dyDescent="0.25">
      <c r="L83626" s="9"/>
      <c r="M83626" s="9"/>
      <c r="N83626" s="9"/>
    </row>
    <row r="83627" spans="12:14" x14ac:dyDescent="0.25">
      <c r="L83627" s="9"/>
      <c r="M83627" s="9"/>
      <c r="N83627" s="9"/>
    </row>
    <row r="83628" spans="12:14" x14ac:dyDescent="0.25">
      <c r="L83628" s="9"/>
      <c r="M83628" s="9"/>
      <c r="N83628" s="9"/>
    </row>
    <row r="83629" spans="12:14" x14ac:dyDescent="0.25">
      <c r="L83629" s="9"/>
      <c r="M83629" s="9"/>
      <c r="N83629" s="9"/>
    </row>
    <row r="83630" spans="12:14" x14ac:dyDescent="0.25">
      <c r="L83630" s="9"/>
      <c r="M83630" s="9"/>
      <c r="N83630" s="9"/>
    </row>
    <row r="83631" spans="12:14" x14ac:dyDescent="0.25">
      <c r="L83631" s="9"/>
      <c r="M83631" s="9"/>
      <c r="N83631" s="9"/>
    </row>
    <row r="83632" spans="12:14" x14ac:dyDescent="0.25">
      <c r="L83632" s="9"/>
      <c r="M83632" s="9"/>
      <c r="N83632" s="9"/>
    </row>
    <row r="83633" spans="12:14" x14ac:dyDescent="0.25">
      <c r="L83633" s="9"/>
      <c r="M83633" s="9"/>
      <c r="N83633" s="9"/>
    </row>
    <row r="83634" spans="12:14" x14ac:dyDescent="0.25">
      <c r="L83634" s="9"/>
      <c r="M83634" s="9"/>
      <c r="N83634" s="9"/>
    </row>
    <row r="83635" spans="12:14" x14ac:dyDescent="0.25">
      <c r="L83635" s="9"/>
      <c r="M83635" s="9"/>
      <c r="N83635" s="9"/>
    </row>
    <row r="83636" spans="12:14" x14ac:dyDescent="0.25">
      <c r="L83636" s="9"/>
      <c r="M83636" s="9"/>
      <c r="N83636" s="9"/>
    </row>
    <row r="83637" spans="12:14" x14ac:dyDescent="0.25">
      <c r="L83637" s="9"/>
      <c r="M83637" s="9"/>
      <c r="N83637" s="9"/>
    </row>
    <row r="83638" spans="12:14" x14ac:dyDescent="0.25">
      <c r="L83638" s="9"/>
      <c r="M83638" s="9"/>
      <c r="N83638" s="9"/>
    </row>
    <row r="83639" spans="12:14" x14ac:dyDescent="0.25">
      <c r="L83639" s="9"/>
      <c r="M83639" s="9"/>
      <c r="N83639" s="9"/>
    </row>
    <row r="83640" spans="12:14" x14ac:dyDescent="0.25">
      <c r="L83640" s="9"/>
      <c r="M83640" s="9"/>
      <c r="N83640" s="9"/>
    </row>
    <row r="83641" spans="12:14" x14ac:dyDescent="0.25">
      <c r="L83641" s="9"/>
      <c r="M83641" s="9"/>
      <c r="N83641" s="9"/>
    </row>
    <row r="83642" spans="12:14" x14ac:dyDescent="0.25">
      <c r="L83642" s="9"/>
      <c r="M83642" s="9"/>
      <c r="N83642" s="9"/>
    </row>
    <row r="83643" spans="12:14" x14ac:dyDescent="0.25">
      <c r="L83643" s="9"/>
      <c r="M83643" s="9"/>
      <c r="N83643" s="9"/>
    </row>
    <row r="83644" spans="12:14" x14ac:dyDescent="0.25">
      <c r="L83644" s="9"/>
      <c r="M83644" s="9"/>
      <c r="N83644" s="9"/>
    </row>
    <row r="83645" spans="12:14" x14ac:dyDescent="0.25">
      <c r="L83645" s="9"/>
      <c r="M83645" s="9"/>
      <c r="N83645" s="9"/>
    </row>
    <row r="83646" spans="12:14" x14ac:dyDescent="0.25">
      <c r="L83646" s="9"/>
      <c r="M83646" s="9"/>
      <c r="N83646" s="9"/>
    </row>
    <row r="83647" spans="12:14" x14ac:dyDescent="0.25">
      <c r="L83647" s="9"/>
      <c r="M83647" s="9"/>
      <c r="N83647" s="9"/>
    </row>
    <row r="83648" spans="12:14" x14ac:dyDescent="0.25">
      <c r="L83648" s="9"/>
      <c r="M83648" s="9"/>
      <c r="N83648" s="9"/>
    </row>
    <row r="83649" spans="12:14" x14ac:dyDescent="0.25">
      <c r="L83649" s="9"/>
      <c r="M83649" s="9"/>
      <c r="N83649" s="9"/>
    </row>
    <row r="83650" spans="12:14" x14ac:dyDescent="0.25">
      <c r="L83650" s="9"/>
      <c r="M83650" s="9"/>
      <c r="N83650" s="9"/>
    </row>
    <row r="83651" spans="12:14" x14ac:dyDescent="0.25">
      <c r="L83651" s="9"/>
      <c r="M83651" s="9"/>
      <c r="N83651" s="9"/>
    </row>
    <row r="83652" spans="12:14" x14ac:dyDescent="0.25">
      <c r="L83652" s="9"/>
      <c r="M83652" s="9"/>
      <c r="N83652" s="9"/>
    </row>
    <row r="83653" spans="12:14" x14ac:dyDescent="0.25">
      <c r="L83653" s="9"/>
      <c r="M83653" s="9"/>
      <c r="N83653" s="9"/>
    </row>
    <row r="83654" spans="12:14" x14ac:dyDescent="0.25">
      <c r="L83654" s="9"/>
      <c r="M83654" s="9"/>
      <c r="N83654" s="9"/>
    </row>
    <row r="83655" spans="12:14" x14ac:dyDescent="0.25">
      <c r="L83655" s="9"/>
      <c r="M83655" s="9"/>
      <c r="N83655" s="9"/>
    </row>
    <row r="83656" spans="12:14" x14ac:dyDescent="0.25">
      <c r="L83656" s="9"/>
      <c r="M83656" s="9"/>
      <c r="N83656" s="9"/>
    </row>
    <row r="83657" spans="12:14" x14ac:dyDescent="0.25">
      <c r="L83657" s="9"/>
      <c r="M83657" s="9"/>
      <c r="N83657" s="9"/>
    </row>
    <row r="83658" spans="12:14" x14ac:dyDescent="0.25">
      <c r="L83658" s="9"/>
      <c r="M83658" s="9"/>
      <c r="N83658" s="9"/>
    </row>
    <row r="83659" spans="12:14" x14ac:dyDescent="0.25">
      <c r="L83659" s="9"/>
      <c r="M83659" s="9"/>
      <c r="N83659" s="9"/>
    </row>
    <row r="83660" spans="12:14" x14ac:dyDescent="0.25">
      <c r="L83660" s="9"/>
      <c r="M83660" s="9"/>
      <c r="N83660" s="9"/>
    </row>
    <row r="83661" spans="12:14" x14ac:dyDescent="0.25">
      <c r="L83661" s="9"/>
      <c r="M83661" s="9"/>
      <c r="N83661" s="9"/>
    </row>
    <row r="83662" spans="12:14" x14ac:dyDescent="0.25">
      <c r="L83662" s="9"/>
      <c r="M83662" s="9"/>
      <c r="N83662" s="9"/>
    </row>
    <row r="83663" spans="12:14" x14ac:dyDescent="0.25">
      <c r="L83663" s="9"/>
      <c r="M83663" s="9"/>
      <c r="N83663" s="9"/>
    </row>
    <row r="83664" spans="12:14" x14ac:dyDescent="0.25">
      <c r="L83664" s="9"/>
      <c r="M83664" s="9"/>
      <c r="N83664" s="9"/>
    </row>
    <row r="83665" spans="12:14" x14ac:dyDescent="0.25">
      <c r="L83665" s="9"/>
      <c r="M83665" s="9"/>
      <c r="N83665" s="9"/>
    </row>
    <row r="83666" spans="12:14" x14ac:dyDescent="0.25">
      <c r="L83666" s="9"/>
      <c r="M83666" s="9"/>
      <c r="N83666" s="9"/>
    </row>
    <row r="83667" spans="12:14" x14ac:dyDescent="0.25">
      <c r="L83667" s="9"/>
      <c r="M83667" s="9"/>
      <c r="N83667" s="9"/>
    </row>
    <row r="83668" spans="12:14" x14ac:dyDescent="0.25">
      <c r="L83668" s="9"/>
      <c r="M83668" s="9"/>
      <c r="N83668" s="9"/>
    </row>
    <row r="83669" spans="12:14" x14ac:dyDescent="0.25">
      <c r="L83669" s="9"/>
      <c r="M83669" s="9"/>
      <c r="N83669" s="9"/>
    </row>
    <row r="83670" spans="12:14" x14ac:dyDescent="0.25">
      <c r="L83670" s="9"/>
      <c r="M83670" s="9"/>
      <c r="N83670" s="9"/>
    </row>
    <row r="83671" spans="12:14" x14ac:dyDescent="0.25">
      <c r="L83671" s="9"/>
      <c r="M83671" s="9"/>
      <c r="N83671" s="9"/>
    </row>
    <row r="83672" spans="12:14" x14ac:dyDescent="0.25">
      <c r="L83672" s="9"/>
      <c r="M83672" s="9"/>
      <c r="N83672" s="9"/>
    </row>
    <row r="83673" spans="12:14" x14ac:dyDescent="0.25">
      <c r="L83673" s="9"/>
      <c r="M83673" s="9"/>
      <c r="N83673" s="9"/>
    </row>
    <row r="83674" spans="12:14" x14ac:dyDescent="0.25">
      <c r="L83674" s="9"/>
      <c r="M83674" s="9"/>
      <c r="N83674" s="9"/>
    </row>
    <row r="83675" spans="12:14" x14ac:dyDescent="0.25">
      <c r="L83675" s="9"/>
      <c r="M83675" s="9"/>
      <c r="N83675" s="9"/>
    </row>
    <row r="83676" spans="12:14" x14ac:dyDescent="0.25">
      <c r="L83676" s="9"/>
      <c r="M83676" s="9"/>
      <c r="N83676" s="9"/>
    </row>
    <row r="83677" spans="12:14" x14ac:dyDescent="0.25">
      <c r="L83677" s="9"/>
      <c r="M83677" s="9"/>
      <c r="N83677" s="9"/>
    </row>
    <row r="83678" spans="12:14" x14ac:dyDescent="0.25">
      <c r="L83678" s="9"/>
      <c r="M83678" s="9"/>
      <c r="N83678" s="9"/>
    </row>
    <row r="83679" spans="12:14" x14ac:dyDescent="0.25">
      <c r="L83679" s="9"/>
      <c r="M83679" s="9"/>
      <c r="N83679" s="9"/>
    </row>
    <row r="83680" spans="12:14" x14ac:dyDescent="0.25">
      <c r="L83680" s="9"/>
      <c r="M83680" s="9"/>
      <c r="N83680" s="9"/>
    </row>
    <row r="83681" spans="12:14" x14ac:dyDescent="0.25">
      <c r="L83681" s="9"/>
      <c r="M83681" s="9"/>
      <c r="N83681" s="9"/>
    </row>
    <row r="83682" spans="12:14" x14ac:dyDescent="0.25">
      <c r="L83682" s="9"/>
      <c r="M83682" s="9"/>
      <c r="N83682" s="9"/>
    </row>
    <row r="83683" spans="12:14" x14ac:dyDescent="0.25">
      <c r="L83683" s="9"/>
      <c r="M83683" s="9"/>
      <c r="N83683" s="9"/>
    </row>
    <row r="83684" spans="12:14" x14ac:dyDescent="0.25">
      <c r="L83684" s="9"/>
      <c r="M83684" s="9"/>
      <c r="N83684" s="9"/>
    </row>
    <row r="83685" spans="12:14" x14ac:dyDescent="0.25">
      <c r="L83685" s="9"/>
      <c r="M83685" s="9"/>
      <c r="N83685" s="9"/>
    </row>
    <row r="83686" spans="12:14" x14ac:dyDescent="0.25">
      <c r="L83686" s="9"/>
      <c r="M83686" s="9"/>
      <c r="N83686" s="9"/>
    </row>
    <row r="83687" spans="12:14" x14ac:dyDescent="0.25">
      <c r="L83687" s="9"/>
      <c r="M83687" s="9"/>
      <c r="N83687" s="9"/>
    </row>
    <row r="83688" spans="12:14" x14ac:dyDescent="0.25">
      <c r="L83688" s="9"/>
      <c r="M83688" s="9"/>
      <c r="N83688" s="9"/>
    </row>
    <row r="83689" spans="12:14" x14ac:dyDescent="0.25">
      <c r="L83689" s="9"/>
      <c r="M83689" s="9"/>
      <c r="N83689" s="9"/>
    </row>
    <row r="83690" spans="12:14" x14ac:dyDescent="0.25">
      <c r="L83690" s="9"/>
      <c r="M83690" s="9"/>
      <c r="N83690" s="9"/>
    </row>
    <row r="83691" spans="12:14" x14ac:dyDescent="0.25">
      <c r="L83691" s="9"/>
      <c r="M83691" s="9"/>
      <c r="N83691" s="9"/>
    </row>
    <row r="83692" spans="12:14" x14ac:dyDescent="0.25">
      <c r="L83692" s="9"/>
      <c r="M83692" s="9"/>
      <c r="N83692" s="9"/>
    </row>
    <row r="83693" spans="12:14" x14ac:dyDescent="0.25">
      <c r="L83693" s="9"/>
      <c r="M83693" s="9"/>
      <c r="N83693" s="9"/>
    </row>
    <row r="83694" spans="12:14" x14ac:dyDescent="0.25">
      <c r="L83694" s="9"/>
      <c r="M83694" s="9"/>
      <c r="N83694" s="9"/>
    </row>
    <row r="83695" spans="12:14" x14ac:dyDescent="0.25">
      <c r="L83695" s="9"/>
      <c r="M83695" s="9"/>
      <c r="N83695" s="9"/>
    </row>
    <row r="83696" spans="12:14" x14ac:dyDescent="0.25">
      <c r="L83696" s="9"/>
      <c r="M83696" s="9"/>
      <c r="N83696" s="9"/>
    </row>
    <row r="83697" spans="12:14" x14ac:dyDescent="0.25">
      <c r="L83697" s="9"/>
      <c r="M83697" s="9"/>
      <c r="N83697" s="9"/>
    </row>
    <row r="83698" spans="12:14" x14ac:dyDescent="0.25">
      <c r="L83698" s="9"/>
      <c r="M83698" s="9"/>
      <c r="N83698" s="9"/>
    </row>
    <row r="83699" spans="12:14" x14ac:dyDescent="0.25">
      <c r="L83699" s="9"/>
      <c r="M83699" s="9"/>
      <c r="N83699" s="9"/>
    </row>
    <row r="83700" spans="12:14" x14ac:dyDescent="0.25">
      <c r="L83700" s="9"/>
      <c r="M83700" s="9"/>
      <c r="N83700" s="9"/>
    </row>
    <row r="83701" spans="12:14" x14ac:dyDescent="0.25">
      <c r="L83701" s="9"/>
      <c r="M83701" s="9"/>
      <c r="N83701" s="9"/>
    </row>
    <row r="83702" spans="12:14" x14ac:dyDescent="0.25">
      <c r="L83702" s="9"/>
      <c r="M83702" s="9"/>
      <c r="N83702" s="9"/>
    </row>
    <row r="83703" spans="12:14" x14ac:dyDescent="0.25">
      <c r="L83703" s="9"/>
      <c r="M83703" s="9"/>
      <c r="N83703" s="9"/>
    </row>
    <row r="83704" spans="12:14" x14ac:dyDescent="0.25">
      <c r="L83704" s="9"/>
      <c r="M83704" s="9"/>
      <c r="N83704" s="9"/>
    </row>
    <row r="83705" spans="12:14" x14ac:dyDescent="0.25">
      <c r="L83705" s="9"/>
      <c r="M83705" s="9"/>
      <c r="N83705" s="9"/>
    </row>
    <row r="83706" spans="12:14" x14ac:dyDescent="0.25">
      <c r="L83706" s="9"/>
      <c r="M83706" s="9"/>
      <c r="N83706" s="9"/>
    </row>
    <row r="83707" spans="12:14" x14ac:dyDescent="0.25">
      <c r="L83707" s="9"/>
      <c r="M83707" s="9"/>
      <c r="N83707" s="9"/>
    </row>
    <row r="83708" spans="12:14" x14ac:dyDescent="0.25">
      <c r="L83708" s="9"/>
      <c r="M83708" s="9"/>
      <c r="N83708" s="9"/>
    </row>
    <row r="83709" spans="12:14" x14ac:dyDescent="0.25">
      <c r="L83709" s="9"/>
      <c r="M83709" s="9"/>
      <c r="N83709" s="9"/>
    </row>
    <row r="83710" spans="12:14" x14ac:dyDescent="0.25">
      <c r="L83710" s="9"/>
      <c r="M83710" s="9"/>
      <c r="N83710" s="9"/>
    </row>
    <row r="83711" spans="12:14" x14ac:dyDescent="0.25">
      <c r="L83711" s="9"/>
      <c r="M83711" s="9"/>
      <c r="N83711" s="9"/>
    </row>
    <row r="83712" spans="12:14" x14ac:dyDescent="0.25">
      <c r="L83712" s="9"/>
      <c r="M83712" s="9"/>
      <c r="N83712" s="9"/>
    </row>
    <row r="83713" spans="12:14" x14ac:dyDescent="0.25">
      <c r="L83713" s="9"/>
      <c r="M83713" s="9"/>
      <c r="N83713" s="9"/>
    </row>
    <row r="83714" spans="12:14" x14ac:dyDescent="0.25">
      <c r="L83714" s="9"/>
      <c r="M83714" s="9"/>
      <c r="N83714" s="9"/>
    </row>
    <row r="83715" spans="12:14" x14ac:dyDescent="0.25">
      <c r="L83715" s="9"/>
      <c r="M83715" s="9"/>
      <c r="N83715" s="9"/>
    </row>
    <row r="83716" spans="12:14" x14ac:dyDescent="0.25">
      <c r="L83716" s="9"/>
      <c r="M83716" s="9"/>
      <c r="N83716" s="9"/>
    </row>
    <row r="83717" spans="12:14" x14ac:dyDescent="0.25">
      <c r="L83717" s="9"/>
      <c r="M83717" s="9"/>
      <c r="N83717" s="9"/>
    </row>
    <row r="83718" spans="12:14" x14ac:dyDescent="0.25">
      <c r="L83718" s="9"/>
      <c r="M83718" s="9"/>
      <c r="N83718" s="9"/>
    </row>
    <row r="83719" spans="12:14" x14ac:dyDescent="0.25">
      <c r="L83719" s="9"/>
      <c r="M83719" s="9"/>
      <c r="N83719" s="9"/>
    </row>
    <row r="83720" spans="12:14" x14ac:dyDescent="0.25">
      <c r="L83720" s="9"/>
      <c r="M83720" s="9"/>
      <c r="N83720" s="9"/>
    </row>
    <row r="83721" spans="12:14" x14ac:dyDescent="0.25">
      <c r="L83721" s="9"/>
      <c r="M83721" s="9"/>
      <c r="N83721" s="9"/>
    </row>
    <row r="83722" spans="12:14" x14ac:dyDescent="0.25">
      <c r="L83722" s="9"/>
      <c r="M83722" s="9"/>
      <c r="N83722" s="9"/>
    </row>
    <row r="83723" spans="12:14" x14ac:dyDescent="0.25">
      <c r="L83723" s="9"/>
      <c r="M83723" s="9"/>
      <c r="N83723" s="9"/>
    </row>
    <row r="83724" spans="12:14" x14ac:dyDescent="0.25">
      <c r="L83724" s="9"/>
      <c r="M83724" s="9"/>
      <c r="N83724" s="9"/>
    </row>
    <row r="83725" spans="12:14" x14ac:dyDescent="0.25">
      <c r="L83725" s="9"/>
      <c r="M83725" s="9"/>
      <c r="N83725" s="9"/>
    </row>
    <row r="83726" spans="12:14" x14ac:dyDescent="0.25">
      <c r="L83726" s="9"/>
      <c r="M83726" s="9"/>
      <c r="N83726" s="9"/>
    </row>
    <row r="83727" spans="12:14" x14ac:dyDescent="0.25">
      <c r="L83727" s="9"/>
      <c r="M83727" s="9"/>
      <c r="N83727" s="9"/>
    </row>
    <row r="83728" spans="12:14" x14ac:dyDescent="0.25">
      <c r="L83728" s="9"/>
      <c r="M83728" s="9"/>
      <c r="N83728" s="9"/>
    </row>
    <row r="83729" spans="12:14" x14ac:dyDescent="0.25">
      <c r="L83729" s="9"/>
      <c r="M83729" s="9"/>
      <c r="N83729" s="9"/>
    </row>
    <row r="83730" spans="12:14" x14ac:dyDescent="0.25">
      <c r="L83730" s="9"/>
      <c r="M83730" s="9"/>
      <c r="N83730" s="9"/>
    </row>
    <row r="83731" spans="12:14" x14ac:dyDescent="0.25">
      <c r="L83731" s="9"/>
      <c r="M83731" s="9"/>
      <c r="N83731" s="9"/>
    </row>
    <row r="83732" spans="12:14" x14ac:dyDescent="0.25">
      <c r="L83732" s="9"/>
      <c r="M83732" s="9"/>
      <c r="N83732" s="9"/>
    </row>
    <row r="83733" spans="12:14" x14ac:dyDescent="0.25">
      <c r="L83733" s="9"/>
      <c r="M83733" s="9"/>
      <c r="N83733" s="9"/>
    </row>
    <row r="83734" spans="12:14" x14ac:dyDescent="0.25">
      <c r="L83734" s="9"/>
      <c r="M83734" s="9"/>
      <c r="N83734" s="9"/>
    </row>
    <row r="83735" spans="12:14" x14ac:dyDescent="0.25">
      <c r="L83735" s="9"/>
      <c r="M83735" s="9"/>
      <c r="N83735" s="9"/>
    </row>
    <row r="83736" spans="12:14" x14ac:dyDescent="0.25">
      <c r="L83736" s="9"/>
      <c r="M83736" s="9"/>
      <c r="N83736" s="9"/>
    </row>
    <row r="83737" spans="12:14" x14ac:dyDescent="0.25">
      <c r="L83737" s="9"/>
      <c r="M83737" s="9"/>
      <c r="N83737" s="9"/>
    </row>
    <row r="83738" spans="12:14" x14ac:dyDescent="0.25">
      <c r="L83738" s="9"/>
      <c r="M83738" s="9"/>
      <c r="N83738" s="9"/>
    </row>
    <row r="83739" spans="12:14" x14ac:dyDescent="0.25">
      <c r="L83739" s="9"/>
      <c r="M83739" s="9"/>
      <c r="N83739" s="9"/>
    </row>
    <row r="83740" spans="12:14" x14ac:dyDescent="0.25">
      <c r="L83740" s="9"/>
      <c r="M83740" s="9"/>
      <c r="N83740" s="9"/>
    </row>
    <row r="83741" spans="12:14" x14ac:dyDescent="0.25">
      <c r="L83741" s="9"/>
      <c r="M83741" s="9"/>
      <c r="N83741" s="9"/>
    </row>
    <row r="83742" spans="12:14" x14ac:dyDescent="0.25">
      <c r="L83742" s="9"/>
      <c r="M83742" s="9"/>
      <c r="N83742" s="9"/>
    </row>
    <row r="83743" spans="12:14" x14ac:dyDescent="0.25">
      <c r="L83743" s="9"/>
      <c r="M83743" s="9"/>
      <c r="N83743" s="9"/>
    </row>
    <row r="83744" spans="12:14" x14ac:dyDescent="0.25">
      <c r="L83744" s="9"/>
      <c r="M83744" s="9"/>
      <c r="N83744" s="9"/>
    </row>
    <row r="83745" spans="12:14" x14ac:dyDescent="0.25">
      <c r="L83745" s="9"/>
      <c r="M83745" s="9"/>
      <c r="N83745" s="9"/>
    </row>
    <row r="83746" spans="12:14" x14ac:dyDescent="0.25">
      <c r="L83746" s="9"/>
      <c r="M83746" s="9"/>
      <c r="N83746" s="9"/>
    </row>
    <row r="83747" spans="12:14" x14ac:dyDescent="0.25">
      <c r="L83747" s="9"/>
      <c r="M83747" s="9"/>
      <c r="N83747" s="9"/>
    </row>
    <row r="83748" spans="12:14" x14ac:dyDescent="0.25">
      <c r="L83748" s="9"/>
      <c r="M83748" s="9"/>
      <c r="N83748" s="9"/>
    </row>
    <row r="83749" spans="12:14" x14ac:dyDescent="0.25">
      <c r="L83749" s="9"/>
      <c r="M83749" s="9"/>
      <c r="N83749" s="9"/>
    </row>
    <row r="83750" spans="12:14" x14ac:dyDescent="0.25">
      <c r="L83750" s="9"/>
      <c r="M83750" s="9"/>
      <c r="N83750" s="9"/>
    </row>
    <row r="83751" spans="12:14" x14ac:dyDescent="0.25">
      <c r="L83751" s="9"/>
      <c r="M83751" s="9"/>
      <c r="N83751" s="9"/>
    </row>
    <row r="83752" spans="12:14" x14ac:dyDescent="0.25">
      <c r="L83752" s="9"/>
      <c r="M83752" s="9"/>
      <c r="N83752" s="9"/>
    </row>
    <row r="83753" spans="12:14" x14ac:dyDescent="0.25">
      <c r="L83753" s="9"/>
      <c r="M83753" s="9"/>
      <c r="N83753" s="9"/>
    </row>
    <row r="83754" spans="12:14" x14ac:dyDescent="0.25">
      <c r="L83754" s="9"/>
      <c r="M83754" s="9"/>
      <c r="N83754" s="9"/>
    </row>
    <row r="83755" spans="12:14" x14ac:dyDescent="0.25">
      <c r="L83755" s="9"/>
      <c r="M83755" s="9"/>
      <c r="N83755" s="9"/>
    </row>
    <row r="83756" spans="12:14" x14ac:dyDescent="0.25">
      <c r="L83756" s="9"/>
      <c r="M83756" s="9"/>
      <c r="N83756" s="9"/>
    </row>
    <row r="83757" spans="12:14" x14ac:dyDescent="0.25">
      <c r="L83757" s="9"/>
      <c r="M83757" s="9"/>
      <c r="N83757" s="9"/>
    </row>
    <row r="83758" spans="12:14" x14ac:dyDescent="0.25">
      <c r="L83758" s="9"/>
      <c r="M83758" s="9"/>
      <c r="N83758" s="9"/>
    </row>
    <row r="83759" spans="12:14" x14ac:dyDescent="0.25">
      <c r="L83759" s="9"/>
      <c r="M83759" s="9"/>
      <c r="N83759" s="9"/>
    </row>
    <row r="83760" spans="12:14" x14ac:dyDescent="0.25">
      <c r="L83760" s="9"/>
      <c r="M83760" s="9"/>
      <c r="N83760" s="9"/>
    </row>
    <row r="83761" spans="12:14" x14ac:dyDescent="0.25">
      <c r="L83761" s="9"/>
      <c r="M83761" s="9"/>
      <c r="N83761" s="9"/>
    </row>
    <row r="83762" spans="12:14" x14ac:dyDescent="0.25">
      <c r="L83762" s="9"/>
      <c r="M83762" s="9"/>
      <c r="N83762" s="9"/>
    </row>
    <row r="83763" spans="12:14" x14ac:dyDescent="0.25">
      <c r="L83763" s="9"/>
      <c r="M83763" s="9"/>
      <c r="N83763" s="9"/>
    </row>
    <row r="83764" spans="12:14" x14ac:dyDescent="0.25">
      <c r="L83764" s="9"/>
      <c r="M83764" s="9"/>
      <c r="N83764" s="9"/>
    </row>
    <row r="83765" spans="12:14" x14ac:dyDescent="0.25">
      <c r="L83765" s="9"/>
      <c r="M83765" s="9"/>
      <c r="N83765" s="9"/>
    </row>
    <row r="83766" spans="12:14" x14ac:dyDescent="0.25">
      <c r="L83766" s="9"/>
      <c r="M83766" s="9"/>
      <c r="N83766" s="9"/>
    </row>
    <row r="83767" spans="12:14" x14ac:dyDescent="0.25">
      <c r="L83767" s="9"/>
      <c r="M83767" s="9"/>
      <c r="N83767" s="9"/>
    </row>
    <row r="83768" spans="12:14" x14ac:dyDescent="0.25">
      <c r="L83768" s="9"/>
      <c r="M83768" s="9"/>
      <c r="N83768" s="9"/>
    </row>
    <row r="83769" spans="12:14" x14ac:dyDescent="0.25">
      <c r="L83769" s="9"/>
      <c r="M83769" s="9"/>
      <c r="N83769" s="9"/>
    </row>
    <row r="83770" spans="12:14" x14ac:dyDescent="0.25">
      <c r="L83770" s="9"/>
      <c r="M83770" s="9"/>
      <c r="N83770" s="9"/>
    </row>
    <row r="83771" spans="12:14" x14ac:dyDescent="0.25">
      <c r="L83771" s="9"/>
      <c r="M83771" s="9"/>
      <c r="N83771" s="9"/>
    </row>
    <row r="83772" spans="12:14" x14ac:dyDescent="0.25">
      <c r="L83772" s="9"/>
      <c r="M83772" s="9"/>
      <c r="N83772" s="9"/>
    </row>
    <row r="83773" spans="12:14" x14ac:dyDescent="0.25">
      <c r="L83773" s="9"/>
      <c r="M83773" s="9"/>
      <c r="N83773" s="9"/>
    </row>
    <row r="83774" spans="12:14" x14ac:dyDescent="0.25">
      <c r="L83774" s="9"/>
      <c r="M83774" s="9"/>
      <c r="N83774" s="9"/>
    </row>
    <row r="83775" spans="12:14" x14ac:dyDescent="0.25">
      <c r="L83775" s="9"/>
      <c r="M83775" s="9"/>
      <c r="N83775" s="9"/>
    </row>
    <row r="83776" spans="12:14" x14ac:dyDescent="0.25">
      <c r="L83776" s="9"/>
      <c r="M83776" s="9"/>
      <c r="N83776" s="9"/>
    </row>
    <row r="83777" spans="12:14" x14ac:dyDescent="0.25">
      <c r="L83777" s="9"/>
      <c r="M83777" s="9"/>
      <c r="N83777" s="9"/>
    </row>
    <row r="83778" spans="12:14" x14ac:dyDescent="0.25">
      <c r="L83778" s="9"/>
      <c r="M83778" s="9"/>
      <c r="N83778" s="9"/>
    </row>
    <row r="83779" spans="12:14" x14ac:dyDescent="0.25">
      <c r="L83779" s="9"/>
      <c r="M83779" s="9"/>
      <c r="N83779" s="9"/>
    </row>
    <row r="83780" spans="12:14" x14ac:dyDescent="0.25">
      <c r="L83780" s="9"/>
      <c r="M83780" s="9"/>
      <c r="N83780" s="9"/>
    </row>
    <row r="83781" spans="12:14" x14ac:dyDescent="0.25">
      <c r="L83781" s="9"/>
      <c r="M83781" s="9"/>
      <c r="N83781" s="9"/>
    </row>
    <row r="83782" spans="12:14" x14ac:dyDescent="0.25">
      <c r="L83782" s="9"/>
      <c r="M83782" s="9"/>
      <c r="N83782" s="9"/>
    </row>
    <row r="83783" spans="12:14" x14ac:dyDescent="0.25">
      <c r="L83783" s="9"/>
      <c r="M83783" s="9"/>
      <c r="N83783" s="9"/>
    </row>
    <row r="83784" spans="12:14" x14ac:dyDescent="0.25">
      <c r="L83784" s="9"/>
      <c r="M83784" s="9"/>
      <c r="N83784" s="9"/>
    </row>
    <row r="83785" spans="12:14" x14ac:dyDescent="0.25">
      <c r="L83785" s="9"/>
      <c r="M83785" s="9"/>
      <c r="N83785" s="9"/>
    </row>
    <row r="83786" spans="12:14" x14ac:dyDescent="0.25">
      <c r="L83786" s="9"/>
      <c r="M83786" s="9"/>
      <c r="N83786" s="9"/>
    </row>
    <row r="83787" spans="12:14" x14ac:dyDescent="0.25">
      <c r="L83787" s="9"/>
      <c r="M83787" s="9"/>
      <c r="N83787" s="9"/>
    </row>
    <row r="83788" spans="12:14" x14ac:dyDescent="0.25">
      <c r="L83788" s="9"/>
      <c r="M83788" s="9"/>
      <c r="N83788" s="9"/>
    </row>
    <row r="83789" spans="12:14" x14ac:dyDescent="0.25">
      <c r="L83789" s="9"/>
      <c r="M83789" s="9"/>
      <c r="N83789" s="9"/>
    </row>
    <row r="83790" spans="12:14" x14ac:dyDescent="0.25">
      <c r="L83790" s="9"/>
      <c r="M83790" s="9"/>
      <c r="N83790" s="9"/>
    </row>
    <row r="83791" spans="12:14" x14ac:dyDescent="0.25">
      <c r="L83791" s="9"/>
      <c r="M83791" s="9"/>
      <c r="N83791" s="9"/>
    </row>
    <row r="83792" spans="12:14" x14ac:dyDescent="0.25">
      <c r="L83792" s="9"/>
      <c r="M83792" s="9"/>
      <c r="N83792" s="9"/>
    </row>
    <row r="83793" spans="12:14" x14ac:dyDescent="0.25">
      <c r="L83793" s="9"/>
      <c r="M83793" s="9"/>
      <c r="N83793" s="9"/>
    </row>
    <row r="83794" spans="12:14" x14ac:dyDescent="0.25">
      <c r="L83794" s="9"/>
      <c r="M83794" s="9"/>
      <c r="N83794" s="9"/>
    </row>
    <row r="83795" spans="12:14" x14ac:dyDescent="0.25">
      <c r="L83795" s="9"/>
      <c r="M83795" s="9"/>
      <c r="N83795" s="9"/>
    </row>
    <row r="83796" spans="12:14" x14ac:dyDescent="0.25">
      <c r="L83796" s="9"/>
      <c r="M83796" s="9"/>
      <c r="N83796" s="9"/>
    </row>
    <row r="83797" spans="12:14" x14ac:dyDescent="0.25">
      <c r="L83797" s="9"/>
      <c r="M83797" s="9"/>
      <c r="N83797" s="9"/>
    </row>
    <row r="83798" spans="12:14" x14ac:dyDescent="0.25">
      <c r="L83798" s="9"/>
      <c r="M83798" s="9"/>
      <c r="N83798" s="9"/>
    </row>
    <row r="83799" spans="12:14" x14ac:dyDescent="0.25">
      <c r="L83799" s="9"/>
      <c r="M83799" s="9"/>
      <c r="N83799" s="9"/>
    </row>
    <row r="83800" spans="12:14" x14ac:dyDescent="0.25">
      <c r="L83800" s="9"/>
      <c r="M83800" s="9"/>
      <c r="N83800" s="9"/>
    </row>
    <row r="83801" spans="12:14" x14ac:dyDescent="0.25">
      <c r="L83801" s="9"/>
      <c r="M83801" s="9"/>
      <c r="N83801" s="9"/>
    </row>
    <row r="83802" spans="12:14" x14ac:dyDescent="0.25">
      <c r="L83802" s="9"/>
      <c r="M83802" s="9"/>
      <c r="N83802" s="9"/>
    </row>
    <row r="83803" spans="12:14" x14ac:dyDescent="0.25">
      <c r="L83803" s="9"/>
      <c r="M83803" s="9"/>
      <c r="N83803" s="9"/>
    </row>
    <row r="83804" spans="12:14" x14ac:dyDescent="0.25">
      <c r="L83804" s="9"/>
      <c r="M83804" s="9"/>
      <c r="N83804" s="9"/>
    </row>
    <row r="83805" spans="12:14" x14ac:dyDescent="0.25">
      <c r="L83805" s="9"/>
      <c r="M83805" s="9"/>
      <c r="N83805" s="9"/>
    </row>
    <row r="83806" spans="12:14" x14ac:dyDescent="0.25">
      <c r="L83806" s="9"/>
      <c r="M83806" s="9"/>
      <c r="N83806" s="9"/>
    </row>
    <row r="83807" spans="12:14" x14ac:dyDescent="0.25">
      <c r="L83807" s="9"/>
      <c r="M83807" s="9"/>
      <c r="N83807" s="9"/>
    </row>
    <row r="83808" spans="12:14" x14ac:dyDescent="0.25">
      <c r="L83808" s="9"/>
      <c r="M83808" s="9"/>
      <c r="N83808" s="9"/>
    </row>
    <row r="83809" spans="12:14" x14ac:dyDescent="0.25">
      <c r="L83809" s="9"/>
      <c r="M83809" s="9"/>
      <c r="N83809" s="9"/>
    </row>
    <row r="83810" spans="12:14" x14ac:dyDescent="0.25">
      <c r="L83810" s="9"/>
      <c r="M83810" s="9"/>
      <c r="N83810" s="9"/>
    </row>
    <row r="83811" spans="12:14" x14ac:dyDescent="0.25">
      <c r="L83811" s="9"/>
      <c r="M83811" s="9"/>
      <c r="N83811" s="9"/>
    </row>
    <row r="83812" spans="12:14" x14ac:dyDescent="0.25">
      <c r="L83812" s="9"/>
      <c r="M83812" s="9"/>
      <c r="N83812" s="9"/>
    </row>
    <row r="83813" spans="12:14" x14ac:dyDescent="0.25">
      <c r="L83813" s="9"/>
      <c r="M83813" s="9"/>
      <c r="N83813" s="9"/>
    </row>
    <row r="83814" spans="12:14" x14ac:dyDescent="0.25">
      <c r="L83814" s="9"/>
      <c r="M83814" s="9"/>
      <c r="N83814" s="9"/>
    </row>
    <row r="83815" spans="12:14" x14ac:dyDescent="0.25">
      <c r="L83815" s="9"/>
      <c r="M83815" s="9"/>
      <c r="N83815" s="9"/>
    </row>
    <row r="83816" spans="12:14" x14ac:dyDescent="0.25">
      <c r="L83816" s="9"/>
      <c r="M83816" s="9"/>
      <c r="N83816" s="9"/>
    </row>
    <row r="83817" spans="12:14" x14ac:dyDescent="0.25">
      <c r="L83817" s="9"/>
      <c r="M83817" s="9"/>
      <c r="N83817" s="9"/>
    </row>
    <row r="83818" spans="12:14" x14ac:dyDescent="0.25">
      <c r="L83818" s="9"/>
      <c r="M83818" s="9"/>
      <c r="N83818" s="9"/>
    </row>
    <row r="83819" spans="12:14" x14ac:dyDescent="0.25">
      <c r="L83819" s="9"/>
      <c r="M83819" s="9"/>
      <c r="N83819" s="9"/>
    </row>
    <row r="83820" spans="12:14" x14ac:dyDescent="0.25">
      <c r="L83820" s="9"/>
      <c r="M83820" s="9"/>
      <c r="N83820" s="9"/>
    </row>
    <row r="83821" spans="12:14" x14ac:dyDescent="0.25">
      <c r="L83821" s="9"/>
      <c r="M83821" s="9"/>
      <c r="N83821" s="9"/>
    </row>
    <row r="83822" spans="12:14" x14ac:dyDescent="0.25">
      <c r="L83822" s="9"/>
      <c r="M83822" s="9"/>
      <c r="N83822" s="9"/>
    </row>
    <row r="83823" spans="12:14" x14ac:dyDescent="0.25">
      <c r="L83823" s="9"/>
      <c r="M83823" s="9"/>
      <c r="N83823" s="9"/>
    </row>
    <row r="83824" spans="12:14" x14ac:dyDescent="0.25">
      <c r="L83824" s="9"/>
      <c r="M83824" s="9"/>
      <c r="N83824" s="9"/>
    </row>
    <row r="83825" spans="12:14" x14ac:dyDescent="0.25">
      <c r="L83825" s="9"/>
      <c r="M83825" s="9"/>
      <c r="N83825" s="9"/>
    </row>
    <row r="83826" spans="12:14" x14ac:dyDescent="0.25">
      <c r="L83826" s="9"/>
      <c r="M83826" s="9"/>
      <c r="N83826" s="9"/>
    </row>
    <row r="83827" spans="12:14" x14ac:dyDescent="0.25">
      <c r="L83827" s="9"/>
      <c r="M83827" s="9"/>
      <c r="N83827" s="9"/>
    </row>
    <row r="83828" spans="12:14" x14ac:dyDescent="0.25">
      <c r="L83828" s="9"/>
      <c r="M83828" s="9"/>
      <c r="N83828" s="9"/>
    </row>
    <row r="83829" spans="12:14" x14ac:dyDescent="0.25">
      <c r="L83829" s="9"/>
      <c r="M83829" s="9"/>
      <c r="N83829" s="9"/>
    </row>
    <row r="83830" spans="12:14" x14ac:dyDescent="0.25">
      <c r="L83830" s="9"/>
      <c r="M83830" s="9"/>
      <c r="N83830" s="9"/>
    </row>
    <row r="83831" spans="12:14" x14ac:dyDescent="0.25">
      <c r="L83831" s="9"/>
      <c r="M83831" s="9"/>
      <c r="N83831" s="9"/>
    </row>
    <row r="83832" spans="12:14" x14ac:dyDescent="0.25">
      <c r="L83832" s="9"/>
      <c r="M83832" s="9"/>
      <c r="N83832" s="9"/>
    </row>
    <row r="83833" spans="12:14" x14ac:dyDescent="0.25">
      <c r="L83833" s="9"/>
      <c r="M83833" s="9"/>
      <c r="N83833" s="9"/>
    </row>
    <row r="83834" spans="12:14" x14ac:dyDescent="0.25">
      <c r="L83834" s="9"/>
      <c r="M83834" s="9"/>
      <c r="N83834" s="9"/>
    </row>
    <row r="83835" spans="12:14" x14ac:dyDescent="0.25">
      <c r="L83835" s="9"/>
      <c r="M83835" s="9"/>
      <c r="N83835" s="9"/>
    </row>
    <row r="83836" spans="12:14" x14ac:dyDescent="0.25">
      <c r="L83836" s="9"/>
      <c r="M83836" s="9"/>
      <c r="N83836" s="9"/>
    </row>
    <row r="83837" spans="12:14" x14ac:dyDescent="0.25">
      <c r="L83837" s="9"/>
      <c r="M83837" s="9"/>
      <c r="N83837" s="9"/>
    </row>
    <row r="83838" spans="12:14" x14ac:dyDescent="0.25">
      <c r="L83838" s="9"/>
      <c r="M83838" s="9"/>
      <c r="N83838" s="9"/>
    </row>
    <row r="83839" spans="12:14" x14ac:dyDescent="0.25">
      <c r="L83839" s="9"/>
      <c r="M83839" s="9"/>
      <c r="N83839" s="9"/>
    </row>
    <row r="83840" spans="12:14" x14ac:dyDescent="0.25">
      <c r="L83840" s="9"/>
      <c r="M83840" s="9"/>
      <c r="N83840" s="9"/>
    </row>
    <row r="83841" spans="12:14" x14ac:dyDescent="0.25">
      <c r="L83841" s="9"/>
      <c r="M83841" s="9"/>
      <c r="N83841" s="9"/>
    </row>
    <row r="83842" spans="12:14" x14ac:dyDescent="0.25">
      <c r="L83842" s="9"/>
      <c r="M83842" s="9"/>
      <c r="N83842" s="9"/>
    </row>
    <row r="83843" spans="12:14" x14ac:dyDescent="0.25">
      <c r="L83843" s="9"/>
      <c r="M83843" s="9"/>
      <c r="N83843" s="9"/>
    </row>
    <row r="83844" spans="12:14" x14ac:dyDescent="0.25">
      <c r="L83844" s="9"/>
      <c r="M83844" s="9"/>
      <c r="N83844" s="9"/>
    </row>
    <row r="83845" spans="12:14" x14ac:dyDescent="0.25">
      <c r="L83845" s="9"/>
      <c r="M83845" s="9"/>
      <c r="N83845" s="9"/>
    </row>
    <row r="83846" spans="12:14" x14ac:dyDescent="0.25">
      <c r="L83846" s="9"/>
      <c r="M83846" s="9"/>
      <c r="N83846" s="9"/>
    </row>
    <row r="83847" spans="12:14" x14ac:dyDescent="0.25">
      <c r="L83847" s="9"/>
      <c r="M83847" s="9"/>
      <c r="N83847" s="9"/>
    </row>
    <row r="83848" spans="12:14" x14ac:dyDescent="0.25">
      <c r="L83848" s="9"/>
      <c r="M83848" s="9"/>
      <c r="N83848" s="9"/>
    </row>
    <row r="83849" spans="12:14" x14ac:dyDescent="0.25">
      <c r="L83849" s="9"/>
      <c r="M83849" s="9"/>
      <c r="N83849" s="9"/>
    </row>
    <row r="83850" spans="12:14" x14ac:dyDescent="0.25">
      <c r="L83850" s="9"/>
      <c r="M83850" s="9"/>
      <c r="N83850" s="9"/>
    </row>
    <row r="83851" spans="12:14" x14ac:dyDescent="0.25">
      <c r="L83851" s="9"/>
      <c r="M83851" s="9"/>
      <c r="N83851" s="9"/>
    </row>
    <row r="83852" spans="12:14" x14ac:dyDescent="0.25">
      <c r="L83852" s="9"/>
      <c r="M83852" s="9"/>
      <c r="N83852" s="9"/>
    </row>
    <row r="83853" spans="12:14" x14ac:dyDescent="0.25">
      <c r="L83853" s="9"/>
      <c r="M83853" s="9"/>
      <c r="N83853" s="9"/>
    </row>
    <row r="83854" spans="12:14" x14ac:dyDescent="0.25">
      <c r="L83854" s="9"/>
      <c r="M83854" s="9"/>
      <c r="N83854" s="9"/>
    </row>
    <row r="83855" spans="12:14" x14ac:dyDescent="0.25">
      <c r="L83855" s="9"/>
      <c r="M83855" s="9"/>
      <c r="N83855" s="9"/>
    </row>
    <row r="83856" spans="12:14" x14ac:dyDescent="0.25">
      <c r="L83856" s="9"/>
      <c r="M83856" s="9"/>
      <c r="N83856" s="9"/>
    </row>
    <row r="83857" spans="12:14" x14ac:dyDescent="0.25">
      <c r="L83857" s="9"/>
      <c r="M83857" s="9"/>
      <c r="N83857" s="9"/>
    </row>
    <row r="83858" spans="12:14" x14ac:dyDescent="0.25">
      <c r="L83858" s="9"/>
      <c r="M83858" s="9"/>
      <c r="N83858" s="9"/>
    </row>
    <row r="83859" spans="12:14" x14ac:dyDescent="0.25">
      <c r="L83859" s="9"/>
      <c r="M83859" s="9"/>
      <c r="N83859" s="9"/>
    </row>
    <row r="83860" spans="12:14" x14ac:dyDescent="0.25">
      <c r="L83860" s="9"/>
      <c r="M83860" s="9"/>
      <c r="N83860" s="9"/>
    </row>
    <row r="83861" spans="12:14" x14ac:dyDescent="0.25">
      <c r="L83861" s="9"/>
      <c r="M83861" s="9"/>
      <c r="N83861" s="9"/>
    </row>
    <row r="83862" spans="12:14" x14ac:dyDescent="0.25">
      <c r="L83862" s="9"/>
      <c r="M83862" s="9"/>
      <c r="N83862" s="9"/>
    </row>
    <row r="83863" spans="12:14" x14ac:dyDescent="0.25">
      <c r="L83863" s="9"/>
      <c r="M83863" s="9"/>
      <c r="N83863" s="9"/>
    </row>
    <row r="83864" spans="12:14" x14ac:dyDescent="0.25">
      <c r="L83864" s="9"/>
      <c r="M83864" s="9"/>
      <c r="N83864" s="9"/>
    </row>
    <row r="83865" spans="12:14" x14ac:dyDescent="0.25">
      <c r="L83865" s="9"/>
      <c r="M83865" s="9"/>
      <c r="N83865" s="9"/>
    </row>
    <row r="83866" spans="12:14" x14ac:dyDescent="0.25">
      <c r="L83866" s="9"/>
      <c r="M83866" s="9"/>
      <c r="N83866" s="9"/>
    </row>
    <row r="83867" spans="12:14" x14ac:dyDescent="0.25">
      <c r="L83867" s="9"/>
      <c r="M83867" s="9"/>
      <c r="N83867" s="9"/>
    </row>
    <row r="83868" spans="12:14" x14ac:dyDescent="0.25">
      <c r="L83868" s="9"/>
      <c r="M83868" s="9"/>
      <c r="N83868" s="9"/>
    </row>
    <row r="83869" spans="12:14" x14ac:dyDescent="0.25">
      <c r="L83869" s="9"/>
      <c r="M83869" s="9"/>
      <c r="N83869" s="9"/>
    </row>
    <row r="83870" spans="12:14" x14ac:dyDescent="0.25">
      <c r="L83870" s="9"/>
      <c r="M83870" s="9"/>
      <c r="N83870" s="9"/>
    </row>
    <row r="83871" spans="12:14" x14ac:dyDescent="0.25">
      <c r="L83871" s="9"/>
      <c r="M83871" s="9"/>
      <c r="N83871" s="9"/>
    </row>
    <row r="83872" spans="12:14" x14ac:dyDescent="0.25">
      <c r="L83872" s="9"/>
      <c r="M83872" s="9"/>
      <c r="N83872" s="9"/>
    </row>
    <row r="83873" spans="12:14" x14ac:dyDescent="0.25">
      <c r="L83873" s="9"/>
      <c r="M83873" s="9"/>
      <c r="N83873" s="9"/>
    </row>
    <row r="83874" spans="12:14" x14ac:dyDescent="0.25">
      <c r="L83874" s="9"/>
      <c r="M83874" s="9"/>
      <c r="N83874" s="9"/>
    </row>
    <row r="83875" spans="12:14" x14ac:dyDescent="0.25">
      <c r="L83875" s="9"/>
      <c r="M83875" s="9"/>
      <c r="N83875" s="9"/>
    </row>
    <row r="83876" spans="12:14" x14ac:dyDescent="0.25">
      <c r="L83876" s="9"/>
      <c r="M83876" s="9"/>
      <c r="N83876" s="9"/>
    </row>
    <row r="83877" spans="12:14" x14ac:dyDescent="0.25">
      <c r="L83877" s="9"/>
      <c r="M83877" s="9"/>
      <c r="N83877" s="9"/>
    </row>
    <row r="83878" spans="12:14" x14ac:dyDescent="0.25">
      <c r="L83878" s="9"/>
      <c r="M83878" s="9"/>
      <c r="N83878" s="9"/>
    </row>
    <row r="83879" spans="12:14" x14ac:dyDescent="0.25">
      <c r="L83879" s="9"/>
      <c r="M83879" s="9"/>
      <c r="N83879" s="9"/>
    </row>
    <row r="83880" spans="12:14" x14ac:dyDescent="0.25">
      <c r="L83880" s="9"/>
      <c r="M83880" s="9"/>
      <c r="N83880" s="9"/>
    </row>
    <row r="83881" spans="12:14" x14ac:dyDescent="0.25">
      <c r="L83881" s="9"/>
      <c r="M83881" s="9"/>
      <c r="N83881" s="9"/>
    </row>
    <row r="83882" spans="12:14" x14ac:dyDescent="0.25">
      <c r="L83882" s="9"/>
      <c r="M83882" s="9"/>
      <c r="N83882" s="9"/>
    </row>
    <row r="83883" spans="12:14" x14ac:dyDescent="0.25">
      <c r="L83883" s="9"/>
      <c r="M83883" s="9"/>
      <c r="N83883" s="9"/>
    </row>
    <row r="83884" spans="12:14" x14ac:dyDescent="0.25">
      <c r="L83884" s="9"/>
      <c r="M83884" s="9"/>
      <c r="N83884" s="9"/>
    </row>
    <row r="83885" spans="12:14" x14ac:dyDescent="0.25">
      <c r="L83885" s="9"/>
      <c r="M83885" s="9"/>
      <c r="N83885" s="9"/>
    </row>
    <row r="83886" spans="12:14" x14ac:dyDescent="0.25">
      <c r="L83886" s="9"/>
      <c r="M83886" s="9"/>
      <c r="N83886" s="9"/>
    </row>
    <row r="83887" spans="12:14" x14ac:dyDescent="0.25">
      <c r="L83887" s="9"/>
      <c r="M83887" s="9"/>
      <c r="N83887" s="9"/>
    </row>
    <row r="83888" spans="12:14" x14ac:dyDescent="0.25">
      <c r="L83888" s="9"/>
      <c r="M83888" s="9"/>
      <c r="N83888" s="9"/>
    </row>
    <row r="83889" spans="12:14" x14ac:dyDescent="0.25">
      <c r="L83889" s="9"/>
      <c r="M83889" s="9"/>
      <c r="N83889" s="9"/>
    </row>
    <row r="83890" spans="12:14" x14ac:dyDescent="0.25">
      <c r="L83890" s="9"/>
      <c r="M83890" s="9"/>
      <c r="N83890" s="9"/>
    </row>
    <row r="83891" spans="12:14" x14ac:dyDescent="0.25">
      <c r="L83891" s="9"/>
      <c r="M83891" s="9"/>
      <c r="N83891" s="9"/>
    </row>
    <row r="83892" spans="12:14" x14ac:dyDescent="0.25">
      <c r="L83892" s="9"/>
      <c r="M83892" s="9"/>
      <c r="N83892" s="9"/>
    </row>
    <row r="83893" spans="12:14" x14ac:dyDescent="0.25">
      <c r="L83893" s="9"/>
      <c r="M83893" s="9"/>
      <c r="N83893" s="9"/>
    </row>
    <row r="83894" spans="12:14" x14ac:dyDescent="0.25">
      <c r="L83894" s="9"/>
      <c r="M83894" s="9"/>
      <c r="N83894" s="9"/>
    </row>
    <row r="83895" spans="12:14" x14ac:dyDescent="0.25">
      <c r="L83895" s="9"/>
      <c r="M83895" s="9"/>
      <c r="N83895" s="9"/>
    </row>
    <row r="83896" spans="12:14" x14ac:dyDescent="0.25">
      <c r="L83896" s="9"/>
      <c r="M83896" s="9"/>
      <c r="N83896" s="9"/>
    </row>
    <row r="83897" spans="12:14" x14ac:dyDescent="0.25">
      <c r="L83897" s="9"/>
      <c r="M83897" s="9"/>
      <c r="N83897" s="9"/>
    </row>
    <row r="83898" spans="12:14" x14ac:dyDescent="0.25">
      <c r="L83898" s="9"/>
      <c r="M83898" s="9"/>
      <c r="N83898" s="9"/>
    </row>
    <row r="83899" spans="12:14" x14ac:dyDescent="0.25">
      <c r="L83899" s="9"/>
      <c r="M83899" s="9"/>
      <c r="N83899" s="9"/>
    </row>
    <row r="83900" spans="12:14" x14ac:dyDescent="0.25">
      <c r="L83900" s="9"/>
      <c r="M83900" s="9"/>
      <c r="N83900" s="9"/>
    </row>
    <row r="83901" spans="12:14" x14ac:dyDescent="0.25">
      <c r="L83901" s="9"/>
      <c r="M83901" s="9"/>
      <c r="N83901" s="9"/>
    </row>
    <row r="83902" spans="12:14" x14ac:dyDescent="0.25">
      <c r="L83902" s="9"/>
      <c r="M83902" s="9"/>
      <c r="N83902" s="9"/>
    </row>
    <row r="83903" spans="12:14" x14ac:dyDescent="0.25">
      <c r="L83903" s="9"/>
      <c r="M83903" s="9"/>
      <c r="N83903" s="9"/>
    </row>
    <row r="83904" spans="12:14" x14ac:dyDescent="0.25">
      <c r="L83904" s="9"/>
      <c r="M83904" s="9"/>
      <c r="N83904" s="9"/>
    </row>
    <row r="83905" spans="12:14" x14ac:dyDescent="0.25">
      <c r="L83905" s="9"/>
      <c r="M83905" s="9"/>
      <c r="N83905" s="9"/>
    </row>
    <row r="83906" spans="12:14" x14ac:dyDescent="0.25">
      <c r="L83906" s="9"/>
      <c r="M83906" s="9"/>
      <c r="N83906" s="9"/>
    </row>
    <row r="83907" spans="12:14" x14ac:dyDescent="0.25">
      <c r="L83907" s="9"/>
      <c r="M83907" s="9"/>
      <c r="N83907" s="9"/>
    </row>
    <row r="83908" spans="12:14" x14ac:dyDescent="0.25">
      <c r="L83908" s="9"/>
      <c r="M83908" s="9"/>
      <c r="N83908" s="9"/>
    </row>
    <row r="83909" spans="12:14" x14ac:dyDescent="0.25">
      <c r="L83909" s="9"/>
      <c r="M83909" s="9"/>
      <c r="N83909" s="9"/>
    </row>
    <row r="83910" spans="12:14" x14ac:dyDescent="0.25">
      <c r="L83910" s="9"/>
      <c r="M83910" s="9"/>
      <c r="N83910" s="9"/>
    </row>
    <row r="83911" spans="12:14" x14ac:dyDescent="0.25">
      <c r="L83911" s="9"/>
      <c r="M83911" s="9"/>
      <c r="N83911" s="9"/>
    </row>
    <row r="83912" spans="12:14" x14ac:dyDescent="0.25">
      <c r="L83912" s="9"/>
      <c r="M83912" s="9"/>
      <c r="N83912" s="9"/>
    </row>
    <row r="83913" spans="12:14" x14ac:dyDescent="0.25">
      <c r="L83913" s="9"/>
      <c r="M83913" s="9"/>
      <c r="N83913" s="9"/>
    </row>
    <row r="83914" spans="12:14" x14ac:dyDescent="0.25">
      <c r="L83914" s="9"/>
      <c r="M83914" s="9"/>
      <c r="N83914" s="9"/>
    </row>
    <row r="83915" spans="12:14" x14ac:dyDescent="0.25">
      <c r="L83915" s="9"/>
      <c r="M83915" s="9"/>
      <c r="N83915" s="9"/>
    </row>
    <row r="83916" spans="12:14" x14ac:dyDescent="0.25">
      <c r="L83916" s="9"/>
      <c r="M83916" s="9"/>
      <c r="N83916" s="9"/>
    </row>
    <row r="83917" spans="12:14" x14ac:dyDescent="0.25">
      <c r="L83917" s="9"/>
      <c r="M83917" s="9"/>
      <c r="N83917" s="9"/>
    </row>
    <row r="83918" spans="12:14" x14ac:dyDescent="0.25">
      <c r="L83918" s="9"/>
      <c r="M83918" s="9"/>
      <c r="N83918" s="9"/>
    </row>
    <row r="83919" spans="12:14" x14ac:dyDescent="0.25">
      <c r="L83919" s="9"/>
      <c r="M83919" s="9"/>
      <c r="N83919" s="9"/>
    </row>
    <row r="83920" spans="12:14" x14ac:dyDescent="0.25">
      <c r="L83920" s="9"/>
      <c r="M83920" s="9"/>
      <c r="N83920" s="9"/>
    </row>
    <row r="83921" spans="12:14" x14ac:dyDescent="0.25">
      <c r="L83921" s="9"/>
      <c r="M83921" s="9"/>
      <c r="N83921" s="9"/>
    </row>
    <row r="83922" spans="12:14" x14ac:dyDescent="0.25">
      <c r="L83922" s="9"/>
      <c r="M83922" s="9"/>
      <c r="N83922" s="9"/>
    </row>
    <row r="83923" spans="12:14" x14ac:dyDescent="0.25">
      <c r="L83923" s="9"/>
      <c r="M83923" s="9"/>
      <c r="N83923" s="9"/>
    </row>
    <row r="83924" spans="12:14" x14ac:dyDescent="0.25">
      <c r="L83924" s="9"/>
      <c r="M83924" s="9"/>
      <c r="N83924" s="9"/>
    </row>
    <row r="83925" spans="12:14" x14ac:dyDescent="0.25">
      <c r="L83925" s="9"/>
      <c r="M83925" s="9"/>
      <c r="N83925" s="9"/>
    </row>
    <row r="83926" spans="12:14" x14ac:dyDescent="0.25">
      <c r="L83926" s="9"/>
      <c r="M83926" s="9"/>
      <c r="N83926" s="9"/>
    </row>
    <row r="83927" spans="12:14" x14ac:dyDescent="0.25">
      <c r="L83927" s="9"/>
      <c r="M83927" s="9"/>
      <c r="N83927" s="9"/>
    </row>
    <row r="83928" spans="12:14" x14ac:dyDescent="0.25">
      <c r="L83928" s="9"/>
      <c r="M83928" s="9"/>
      <c r="N83928" s="9"/>
    </row>
    <row r="83929" spans="12:14" x14ac:dyDescent="0.25">
      <c r="L83929" s="9"/>
      <c r="M83929" s="9"/>
      <c r="N83929" s="9"/>
    </row>
    <row r="83930" spans="12:14" x14ac:dyDescent="0.25">
      <c r="L83930" s="9"/>
      <c r="M83930" s="9"/>
      <c r="N83930" s="9"/>
    </row>
    <row r="83931" spans="12:14" x14ac:dyDescent="0.25">
      <c r="L83931" s="9"/>
      <c r="M83931" s="9"/>
      <c r="N83931" s="9"/>
    </row>
    <row r="83932" spans="12:14" x14ac:dyDescent="0.25">
      <c r="L83932" s="9"/>
      <c r="M83932" s="9"/>
      <c r="N83932" s="9"/>
    </row>
    <row r="83933" spans="12:14" x14ac:dyDescent="0.25">
      <c r="L83933" s="9"/>
      <c r="M83933" s="9"/>
      <c r="N83933" s="9"/>
    </row>
    <row r="83934" spans="12:14" x14ac:dyDescent="0.25">
      <c r="L83934" s="9"/>
      <c r="M83934" s="9"/>
      <c r="N83934" s="9"/>
    </row>
    <row r="83935" spans="12:14" x14ac:dyDescent="0.25">
      <c r="L83935" s="9"/>
      <c r="M83935" s="9"/>
      <c r="N83935" s="9"/>
    </row>
    <row r="83936" spans="12:14" x14ac:dyDescent="0.25">
      <c r="L83936" s="9"/>
      <c r="M83936" s="9"/>
      <c r="N83936" s="9"/>
    </row>
    <row r="83937" spans="12:14" x14ac:dyDescent="0.25">
      <c r="L83937" s="9"/>
      <c r="M83937" s="9"/>
      <c r="N83937" s="9"/>
    </row>
    <row r="83938" spans="12:14" x14ac:dyDescent="0.25">
      <c r="L83938" s="9"/>
      <c r="M83938" s="9"/>
      <c r="N83938" s="9"/>
    </row>
    <row r="83939" spans="12:14" x14ac:dyDescent="0.25">
      <c r="L83939" s="9"/>
      <c r="M83939" s="9"/>
      <c r="N83939" s="9"/>
    </row>
    <row r="83940" spans="12:14" x14ac:dyDescent="0.25">
      <c r="L83940" s="9"/>
      <c r="M83940" s="9"/>
      <c r="N83940" s="9"/>
    </row>
    <row r="83941" spans="12:14" x14ac:dyDescent="0.25">
      <c r="L83941" s="9"/>
      <c r="M83941" s="9"/>
      <c r="N83941" s="9"/>
    </row>
    <row r="83942" spans="12:14" x14ac:dyDescent="0.25">
      <c r="L83942" s="9"/>
      <c r="M83942" s="9"/>
      <c r="N83942" s="9"/>
    </row>
    <row r="83943" spans="12:14" x14ac:dyDescent="0.25">
      <c r="L83943" s="9"/>
      <c r="M83943" s="9"/>
      <c r="N83943" s="9"/>
    </row>
    <row r="83944" spans="12:14" x14ac:dyDescent="0.25">
      <c r="L83944" s="9"/>
      <c r="M83944" s="9"/>
      <c r="N83944" s="9"/>
    </row>
    <row r="83945" spans="12:14" x14ac:dyDescent="0.25">
      <c r="L83945" s="9"/>
      <c r="M83945" s="9"/>
      <c r="N83945" s="9"/>
    </row>
    <row r="83946" spans="12:14" x14ac:dyDescent="0.25">
      <c r="L83946" s="9"/>
      <c r="M83946" s="9"/>
      <c r="N83946" s="9"/>
    </row>
    <row r="83947" spans="12:14" x14ac:dyDescent="0.25">
      <c r="L83947" s="9"/>
      <c r="M83947" s="9"/>
      <c r="N83947" s="9"/>
    </row>
    <row r="83948" spans="12:14" x14ac:dyDescent="0.25">
      <c r="L83948" s="9"/>
      <c r="M83948" s="9"/>
      <c r="N83948" s="9"/>
    </row>
    <row r="83949" spans="12:14" x14ac:dyDescent="0.25">
      <c r="L83949" s="9"/>
      <c r="M83949" s="9"/>
      <c r="N83949" s="9"/>
    </row>
    <row r="83950" spans="12:14" x14ac:dyDescent="0.25">
      <c r="L83950" s="9"/>
      <c r="M83950" s="9"/>
      <c r="N83950" s="9"/>
    </row>
    <row r="83951" spans="12:14" x14ac:dyDescent="0.25">
      <c r="L83951" s="9"/>
      <c r="M83951" s="9"/>
      <c r="N83951" s="9"/>
    </row>
    <row r="83952" spans="12:14" x14ac:dyDescent="0.25">
      <c r="L83952" s="9"/>
      <c r="M83952" s="9"/>
      <c r="N83952" s="9"/>
    </row>
    <row r="83953" spans="12:14" x14ac:dyDescent="0.25">
      <c r="L83953" s="9"/>
      <c r="M83953" s="9"/>
      <c r="N83953" s="9"/>
    </row>
    <row r="83954" spans="12:14" x14ac:dyDescent="0.25">
      <c r="L83954" s="9"/>
      <c r="M83954" s="9"/>
      <c r="N83954" s="9"/>
    </row>
    <row r="83955" spans="12:14" x14ac:dyDescent="0.25">
      <c r="L83955" s="9"/>
      <c r="M83955" s="9"/>
      <c r="N83955" s="9"/>
    </row>
    <row r="83956" spans="12:14" x14ac:dyDescent="0.25">
      <c r="L83956" s="9"/>
      <c r="M83956" s="9"/>
      <c r="N83956" s="9"/>
    </row>
    <row r="83957" spans="12:14" x14ac:dyDescent="0.25">
      <c r="L83957" s="9"/>
      <c r="M83957" s="9"/>
      <c r="N83957" s="9"/>
    </row>
    <row r="83958" spans="12:14" x14ac:dyDescent="0.25">
      <c r="L83958" s="9"/>
      <c r="M83958" s="9"/>
      <c r="N83958" s="9"/>
    </row>
    <row r="83959" spans="12:14" x14ac:dyDescent="0.25">
      <c r="L83959" s="9"/>
      <c r="M83959" s="9"/>
      <c r="N83959" s="9"/>
    </row>
    <row r="83960" spans="12:14" x14ac:dyDescent="0.25">
      <c r="L83960" s="9"/>
      <c r="M83960" s="9"/>
      <c r="N83960" s="9"/>
    </row>
    <row r="83961" spans="12:14" x14ac:dyDescent="0.25">
      <c r="L83961" s="9"/>
      <c r="M83961" s="9"/>
      <c r="N83961" s="9"/>
    </row>
    <row r="83962" spans="12:14" x14ac:dyDescent="0.25">
      <c r="L83962" s="9"/>
      <c r="M83962" s="9"/>
      <c r="N83962" s="9"/>
    </row>
    <row r="83963" spans="12:14" x14ac:dyDescent="0.25">
      <c r="L83963" s="9"/>
      <c r="M83963" s="9"/>
      <c r="N83963" s="9"/>
    </row>
    <row r="83964" spans="12:14" x14ac:dyDescent="0.25">
      <c r="L83964" s="9"/>
      <c r="M83964" s="9"/>
      <c r="N83964" s="9"/>
    </row>
    <row r="83965" spans="12:14" x14ac:dyDescent="0.25">
      <c r="L83965" s="9"/>
      <c r="M83965" s="9"/>
      <c r="N83965" s="9"/>
    </row>
    <row r="83966" spans="12:14" x14ac:dyDescent="0.25">
      <c r="L83966" s="9"/>
      <c r="M83966" s="9"/>
      <c r="N83966" s="9"/>
    </row>
    <row r="83967" spans="12:14" x14ac:dyDescent="0.25">
      <c r="L83967" s="9"/>
      <c r="M83967" s="9"/>
      <c r="N83967" s="9"/>
    </row>
    <row r="83968" spans="12:14" x14ac:dyDescent="0.25">
      <c r="L83968" s="9"/>
      <c r="M83968" s="9"/>
      <c r="N83968" s="9"/>
    </row>
    <row r="83969" spans="12:14" x14ac:dyDescent="0.25">
      <c r="L83969" s="9"/>
      <c r="M83969" s="9"/>
      <c r="N83969" s="9"/>
    </row>
    <row r="83970" spans="12:14" x14ac:dyDescent="0.25">
      <c r="L83970" s="9"/>
      <c r="M83970" s="9"/>
      <c r="N83970" s="9"/>
    </row>
    <row r="83971" spans="12:14" x14ac:dyDescent="0.25">
      <c r="L83971" s="9"/>
      <c r="M83971" s="9"/>
      <c r="N83971" s="9"/>
    </row>
    <row r="83972" spans="12:14" x14ac:dyDescent="0.25">
      <c r="L83972" s="9"/>
      <c r="M83972" s="9"/>
      <c r="N83972" s="9"/>
    </row>
    <row r="83973" spans="12:14" x14ac:dyDescent="0.25">
      <c r="L83973" s="9"/>
      <c r="M83973" s="9"/>
      <c r="N83973" s="9"/>
    </row>
    <row r="83974" spans="12:14" x14ac:dyDescent="0.25">
      <c r="L83974" s="9"/>
      <c r="M83974" s="9"/>
      <c r="N83974" s="9"/>
    </row>
    <row r="83975" spans="12:14" x14ac:dyDescent="0.25">
      <c r="L83975" s="9"/>
      <c r="M83975" s="9"/>
      <c r="N83975" s="9"/>
    </row>
    <row r="83976" spans="12:14" x14ac:dyDescent="0.25">
      <c r="L83976" s="9"/>
      <c r="M83976" s="9"/>
      <c r="N83976" s="9"/>
    </row>
    <row r="83977" spans="12:14" x14ac:dyDescent="0.25">
      <c r="L83977" s="9"/>
      <c r="M83977" s="9"/>
      <c r="N83977" s="9"/>
    </row>
    <row r="83978" spans="12:14" x14ac:dyDescent="0.25">
      <c r="L83978" s="9"/>
      <c r="M83978" s="9"/>
      <c r="N83978" s="9"/>
    </row>
    <row r="83979" spans="12:14" x14ac:dyDescent="0.25">
      <c r="L83979" s="9"/>
      <c r="M83979" s="9"/>
      <c r="N83979" s="9"/>
    </row>
    <row r="83980" spans="12:14" x14ac:dyDescent="0.25">
      <c r="L83980" s="9"/>
      <c r="M83980" s="9"/>
      <c r="N83980" s="9"/>
    </row>
    <row r="83981" spans="12:14" x14ac:dyDescent="0.25">
      <c r="L83981" s="9"/>
      <c r="M83981" s="9"/>
      <c r="N83981" s="9"/>
    </row>
    <row r="83982" spans="12:14" x14ac:dyDescent="0.25">
      <c r="L83982" s="9"/>
      <c r="M83982" s="9"/>
      <c r="N83982" s="9"/>
    </row>
    <row r="83983" spans="12:14" x14ac:dyDescent="0.25">
      <c r="L83983" s="9"/>
      <c r="M83983" s="9"/>
      <c r="N83983" s="9"/>
    </row>
    <row r="83984" spans="12:14" x14ac:dyDescent="0.25">
      <c r="L83984" s="9"/>
      <c r="M83984" s="9"/>
      <c r="N83984" s="9"/>
    </row>
    <row r="83985" spans="12:14" x14ac:dyDescent="0.25">
      <c r="L83985" s="9"/>
      <c r="M83985" s="9"/>
      <c r="N83985" s="9"/>
    </row>
    <row r="83986" spans="12:14" x14ac:dyDescent="0.25">
      <c r="L83986" s="9"/>
      <c r="M83986" s="9"/>
      <c r="N83986" s="9"/>
    </row>
    <row r="83987" spans="12:14" x14ac:dyDescent="0.25">
      <c r="L83987" s="9"/>
      <c r="M83987" s="9"/>
      <c r="N83987" s="9"/>
    </row>
    <row r="83988" spans="12:14" x14ac:dyDescent="0.25">
      <c r="L83988" s="9"/>
      <c r="M83988" s="9"/>
      <c r="N83988" s="9"/>
    </row>
    <row r="83989" spans="12:14" x14ac:dyDescent="0.25">
      <c r="L83989" s="9"/>
      <c r="M83989" s="9"/>
      <c r="N83989" s="9"/>
    </row>
    <row r="83990" spans="12:14" x14ac:dyDescent="0.25">
      <c r="L83990" s="9"/>
      <c r="M83990" s="9"/>
      <c r="N83990" s="9"/>
    </row>
    <row r="83991" spans="12:14" x14ac:dyDescent="0.25">
      <c r="L83991" s="9"/>
      <c r="M83991" s="9"/>
      <c r="N83991" s="9"/>
    </row>
    <row r="83992" spans="12:14" x14ac:dyDescent="0.25">
      <c r="L83992" s="9"/>
      <c r="M83992" s="9"/>
      <c r="N83992" s="9"/>
    </row>
    <row r="83993" spans="12:14" x14ac:dyDescent="0.25">
      <c r="L83993" s="9"/>
      <c r="M83993" s="9"/>
      <c r="N83993" s="9"/>
    </row>
    <row r="83994" spans="12:14" x14ac:dyDescent="0.25">
      <c r="L83994" s="9"/>
      <c r="M83994" s="9"/>
      <c r="N83994" s="9"/>
    </row>
    <row r="83995" spans="12:14" x14ac:dyDescent="0.25">
      <c r="L83995" s="9"/>
      <c r="M83995" s="9"/>
      <c r="N83995" s="9"/>
    </row>
    <row r="83996" spans="12:14" x14ac:dyDescent="0.25">
      <c r="L83996" s="9"/>
      <c r="M83996" s="9"/>
      <c r="N83996" s="9"/>
    </row>
    <row r="83997" spans="12:14" x14ac:dyDescent="0.25">
      <c r="L83997" s="9"/>
      <c r="M83997" s="9"/>
      <c r="N83997" s="9"/>
    </row>
    <row r="83998" spans="12:14" x14ac:dyDescent="0.25">
      <c r="L83998" s="9"/>
      <c r="M83998" s="9"/>
      <c r="N83998" s="9"/>
    </row>
    <row r="83999" spans="12:14" x14ac:dyDescent="0.25">
      <c r="L83999" s="9"/>
      <c r="M83999" s="9"/>
      <c r="N83999" s="9"/>
    </row>
    <row r="84000" spans="12:14" x14ac:dyDescent="0.25">
      <c r="L84000" s="9"/>
      <c r="M84000" s="9"/>
      <c r="N84000" s="9"/>
    </row>
    <row r="84001" spans="12:14" x14ac:dyDescent="0.25">
      <c r="L84001" s="9"/>
      <c r="M84001" s="9"/>
      <c r="N84001" s="9"/>
    </row>
    <row r="84002" spans="12:14" x14ac:dyDescent="0.25">
      <c r="L84002" s="9"/>
      <c r="M84002" s="9"/>
      <c r="N84002" s="9"/>
    </row>
    <row r="84003" spans="12:14" x14ac:dyDescent="0.25">
      <c r="L84003" s="9"/>
      <c r="M84003" s="9"/>
      <c r="N84003" s="9"/>
    </row>
    <row r="84004" spans="12:14" x14ac:dyDescent="0.25">
      <c r="L84004" s="9"/>
      <c r="M84004" s="9"/>
      <c r="N84004" s="9"/>
    </row>
    <row r="84005" spans="12:14" x14ac:dyDescent="0.25">
      <c r="L84005" s="9"/>
      <c r="M84005" s="9"/>
      <c r="N84005" s="9"/>
    </row>
    <row r="84006" spans="12:14" x14ac:dyDescent="0.25">
      <c r="L84006" s="9"/>
      <c r="M84006" s="9"/>
      <c r="N84006" s="9"/>
    </row>
    <row r="84007" spans="12:14" x14ac:dyDescent="0.25">
      <c r="L84007" s="9"/>
      <c r="M84007" s="9"/>
      <c r="N84007" s="9"/>
    </row>
    <row r="84008" spans="12:14" x14ac:dyDescent="0.25">
      <c r="L84008" s="9"/>
      <c r="M84008" s="9"/>
      <c r="N84008" s="9"/>
    </row>
    <row r="84009" spans="12:14" x14ac:dyDescent="0.25">
      <c r="L84009" s="9"/>
      <c r="M84009" s="9"/>
      <c r="N84009" s="9"/>
    </row>
    <row r="84010" spans="12:14" x14ac:dyDescent="0.25">
      <c r="L84010" s="9"/>
      <c r="M84010" s="9"/>
      <c r="N84010" s="9"/>
    </row>
    <row r="84011" spans="12:14" x14ac:dyDescent="0.25">
      <c r="L84011" s="9"/>
      <c r="M84011" s="9"/>
      <c r="N84011" s="9"/>
    </row>
    <row r="84012" spans="12:14" x14ac:dyDescent="0.25">
      <c r="L84012" s="9"/>
      <c r="M84012" s="9"/>
      <c r="N84012" s="9"/>
    </row>
    <row r="84013" spans="12:14" x14ac:dyDescent="0.25">
      <c r="L84013" s="9"/>
      <c r="M84013" s="9"/>
      <c r="N84013" s="9"/>
    </row>
    <row r="84014" spans="12:14" x14ac:dyDescent="0.25">
      <c r="L84014" s="9"/>
      <c r="M84014" s="9"/>
      <c r="N84014" s="9"/>
    </row>
    <row r="84015" spans="12:14" x14ac:dyDescent="0.25">
      <c r="L84015" s="9"/>
      <c r="M84015" s="9"/>
      <c r="N84015" s="9"/>
    </row>
    <row r="84016" spans="12:14" x14ac:dyDescent="0.25">
      <c r="L84016" s="9"/>
      <c r="M84016" s="9"/>
      <c r="N84016" s="9"/>
    </row>
    <row r="84017" spans="12:14" x14ac:dyDescent="0.25">
      <c r="L84017" s="9"/>
      <c r="M84017" s="9"/>
      <c r="N84017" s="9"/>
    </row>
    <row r="84018" spans="12:14" x14ac:dyDescent="0.25">
      <c r="L84018" s="9"/>
      <c r="M84018" s="9"/>
      <c r="N84018" s="9"/>
    </row>
    <row r="84019" spans="12:14" x14ac:dyDescent="0.25">
      <c r="L84019" s="9"/>
      <c r="M84019" s="9"/>
      <c r="N84019" s="9"/>
    </row>
    <row r="84020" spans="12:14" x14ac:dyDescent="0.25">
      <c r="L84020" s="9"/>
      <c r="M84020" s="9"/>
      <c r="N84020" s="9"/>
    </row>
    <row r="84021" spans="12:14" x14ac:dyDescent="0.25">
      <c r="L84021" s="9"/>
      <c r="M84021" s="9"/>
      <c r="N84021" s="9"/>
    </row>
    <row r="84022" spans="12:14" x14ac:dyDescent="0.25">
      <c r="L84022" s="9"/>
      <c r="M84022" s="9"/>
      <c r="N84022" s="9"/>
    </row>
    <row r="84023" spans="12:14" x14ac:dyDescent="0.25">
      <c r="L84023" s="9"/>
      <c r="M84023" s="9"/>
      <c r="N84023" s="9"/>
    </row>
    <row r="84024" spans="12:14" x14ac:dyDescent="0.25">
      <c r="L84024" s="9"/>
      <c r="M84024" s="9"/>
      <c r="N84024" s="9"/>
    </row>
    <row r="84025" spans="12:14" x14ac:dyDescent="0.25">
      <c r="L84025" s="9"/>
      <c r="M84025" s="9"/>
      <c r="N84025" s="9"/>
    </row>
    <row r="84026" spans="12:14" x14ac:dyDescent="0.25">
      <c r="L84026" s="9"/>
      <c r="M84026" s="9"/>
      <c r="N84026" s="9"/>
    </row>
    <row r="84027" spans="12:14" x14ac:dyDescent="0.25">
      <c r="L84027" s="9"/>
      <c r="M84027" s="9"/>
      <c r="N84027" s="9"/>
    </row>
    <row r="84028" spans="12:14" x14ac:dyDescent="0.25">
      <c r="L84028" s="9"/>
      <c r="M84028" s="9"/>
      <c r="N84028" s="9"/>
    </row>
    <row r="84029" spans="12:14" x14ac:dyDescent="0.25">
      <c r="L84029" s="9"/>
      <c r="M84029" s="9"/>
      <c r="N84029" s="9"/>
    </row>
    <row r="84030" spans="12:14" x14ac:dyDescent="0.25">
      <c r="L84030" s="9"/>
      <c r="M84030" s="9"/>
      <c r="N84030" s="9"/>
    </row>
    <row r="84031" spans="12:14" x14ac:dyDescent="0.25">
      <c r="L84031" s="9"/>
      <c r="M84031" s="9"/>
      <c r="N84031" s="9"/>
    </row>
    <row r="84032" spans="12:14" x14ac:dyDescent="0.25">
      <c r="L84032" s="9"/>
      <c r="M84032" s="9"/>
      <c r="N84032" s="9"/>
    </row>
    <row r="84033" spans="12:14" x14ac:dyDescent="0.25">
      <c r="L84033" s="9"/>
      <c r="M84033" s="9"/>
      <c r="N84033" s="9"/>
    </row>
    <row r="84034" spans="12:14" x14ac:dyDescent="0.25">
      <c r="L84034" s="9"/>
      <c r="M84034" s="9"/>
      <c r="N84034" s="9"/>
    </row>
    <row r="84035" spans="12:14" x14ac:dyDescent="0.25">
      <c r="L84035" s="9"/>
      <c r="M84035" s="9"/>
      <c r="N84035" s="9"/>
    </row>
    <row r="84036" spans="12:14" x14ac:dyDescent="0.25">
      <c r="L84036" s="9"/>
      <c r="M84036" s="9"/>
      <c r="N84036" s="9"/>
    </row>
    <row r="84037" spans="12:14" x14ac:dyDescent="0.25">
      <c r="L84037" s="9"/>
      <c r="M84037" s="9"/>
      <c r="N84037" s="9"/>
    </row>
    <row r="84038" spans="12:14" x14ac:dyDescent="0.25">
      <c r="L84038" s="9"/>
      <c r="M84038" s="9"/>
      <c r="N84038" s="9"/>
    </row>
    <row r="84039" spans="12:14" x14ac:dyDescent="0.25">
      <c r="L84039" s="9"/>
      <c r="M84039" s="9"/>
      <c r="N84039" s="9"/>
    </row>
    <row r="84040" spans="12:14" x14ac:dyDescent="0.25">
      <c r="L84040" s="9"/>
      <c r="M84040" s="9"/>
      <c r="N84040" s="9"/>
    </row>
    <row r="84041" spans="12:14" x14ac:dyDescent="0.25">
      <c r="L84041" s="9"/>
      <c r="M84041" s="9"/>
      <c r="N84041" s="9"/>
    </row>
    <row r="84042" spans="12:14" x14ac:dyDescent="0.25">
      <c r="L84042" s="9"/>
      <c r="M84042" s="9"/>
      <c r="N84042" s="9"/>
    </row>
    <row r="84043" spans="12:14" x14ac:dyDescent="0.25">
      <c r="L84043" s="9"/>
      <c r="M84043" s="9"/>
      <c r="N84043" s="9"/>
    </row>
    <row r="84044" spans="12:14" x14ac:dyDescent="0.25">
      <c r="L84044" s="9"/>
      <c r="M84044" s="9"/>
      <c r="N84044" s="9"/>
    </row>
    <row r="84045" spans="12:14" x14ac:dyDescent="0.25">
      <c r="L84045" s="9"/>
      <c r="M84045" s="9"/>
      <c r="N84045" s="9"/>
    </row>
    <row r="84046" spans="12:14" x14ac:dyDescent="0.25">
      <c r="L84046" s="9"/>
      <c r="M84046" s="9"/>
      <c r="N84046" s="9"/>
    </row>
    <row r="84047" spans="12:14" x14ac:dyDescent="0.25">
      <c r="L84047" s="9"/>
      <c r="M84047" s="9"/>
      <c r="N84047" s="9"/>
    </row>
    <row r="84048" spans="12:14" x14ac:dyDescent="0.25">
      <c r="L84048" s="9"/>
      <c r="M84048" s="9"/>
      <c r="N84048" s="9"/>
    </row>
    <row r="84049" spans="12:14" x14ac:dyDescent="0.25">
      <c r="L84049" s="9"/>
      <c r="M84049" s="9"/>
      <c r="N84049" s="9"/>
    </row>
    <row r="84050" spans="12:14" x14ac:dyDescent="0.25">
      <c r="L84050" s="9"/>
      <c r="M84050" s="9"/>
      <c r="N84050" s="9"/>
    </row>
    <row r="84051" spans="12:14" x14ac:dyDescent="0.25">
      <c r="L84051" s="9"/>
      <c r="M84051" s="9"/>
      <c r="N84051" s="9"/>
    </row>
    <row r="84052" spans="12:14" x14ac:dyDescent="0.25">
      <c r="L84052" s="9"/>
      <c r="M84052" s="9"/>
      <c r="N84052" s="9"/>
    </row>
    <row r="84053" spans="12:14" x14ac:dyDescent="0.25">
      <c r="L84053" s="9"/>
      <c r="M84053" s="9"/>
      <c r="N84053" s="9"/>
    </row>
    <row r="84054" spans="12:14" x14ac:dyDescent="0.25">
      <c r="L84054" s="9"/>
      <c r="M84054" s="9"/>
      <c r="N84054" s="9"/>
    </row>
    <row r="84055" spans="12:14" x14ac:dyDescent="0.25">
      <c r="L84055" s="9"/>
      <c r="M84055" s="9"/>
      <c r="N84055" s="9"/>
    </row>
    <row r="84056" spans="12:14" x14ac:dyDescent="0.25">
      <c r="L84056" s="9"/>
      <c r="M84056" s="9"/>
      <c r="N84056" s="9"/>
    </row>
    <row r="84057" spans="12:14" x14ac:dyDescent="0.25">
      <c r="L84057" s="9"/>
      <c r="M84057" s="9"/>
      <c r="N84057" s="9"/>
    </row>
    <row r="84058" spans="12:14" x14ac:dyDescent="0.25">
      <c r="L84058" s="9"/>
      <c r="M84058" s="9"/>
      <c r="N84058" s="9"/>
    </row>
    <row r="84059" spans="12:14" x14ac:dyDescent="0.25">
      <c r="L84059" s="9"/>
      <c r="M84059" s="9"/>
      <c r="N84059" s="9"/>
    </row>
    <row r="84060" spans="12:14" x14ac:dyDescent="0.25">
      <c r="L84060" s="9"/>
      <c r="M84060" s="9"/>
      <c r="N84060" s="9"/>
    </row>
    <row r="84061" spans="12:14" x14ac:dyDescent="0.25">
      <c r="L84061" s="9"/>
      <c r="M84061" s="9"/>
      <c r="N84061" s="9"/>
    </row>
    <row r="84062" spans="12:14" x14ac:dyDescent="0.25">
      <c r="L84062" s="9"/>
      <c r="M84062" s="9"/>
      <c r="N84062" s="9"/>
    </row>
    <row r="84063" spans="12:14" x14ac:dyDescent="0.25">
      <c r="L84063" s="9"/>
      <c r="M84063" s="9"/>
      <c r="N84063" s="9"/>
    </row>
    <row r="84064" spans="12:14" x14ac:dyDescent="0.25">
      <c r="L84064" s="9"/>
      <c r="M84064" s="9"/>
      <c r="N84064" s="9"/>
    </row>
    <row r="84065" spans="12:14" x14ac:dyDescent="0.25">
      <c r="L84065" s="9"/>
      <c r="M84065" s="9"/>
      <c r="N84065" s="9"/>
    </row>
    <row r="84066" spans="12:14" x14ac:dyDescent="0.25">
      <c r="L84066" s="9"/>
      <c r="M84066" s="9"/>
      <c r="N84066" s="9"/>
    </row>
    <row r="84067" spans="12:14" x14ac:dyDescent="0.25">
      <c r="L84067" s="9"/>
      <c r="M84067" s="9"/>
      <c r="N84067" s="9"/>
    </row>
    <row r="84068" spans="12:14" x14ac:dyDescent="0.25">
      <c r="L84068" s="9"/>
      <c r="M84068" s="9"/>
      <c r="N84068" s="9"/>
    </row>
    <row r="84069" spans="12:14" x14ac:dyDescent="0.25">
      <c r="L84069" s="9"/>
      <c r="M84069" s="9"/>
      <c r="N84069" s="9"/>
    </row>
    <row r="84070" spans="12:14" x14ac:dyDescent="0.25">
      <c r="L84070" s="9"/>
      <c r="M84070" s="9"/>
      <c r="N84070" s="9"/>
    </row>
    <row r="84071" spans="12:14" x14ac:dyDescent="0.25">
      <c r="L84071" s="9"/>
      <c r="M84071" s="9"/>
      <c r="N84071" s="9"/>
    </row>
    <row r="84072" spans="12:14" x14ac:dyDescent="0.25">
      <c r="L84072" s="9"/>
      <c r="M84072" s="9"/>
      <c r="N84072" s="9"/>
    </row>
    <row r="84073" spans="12:14" x14ac:dyDescent="0.25">
      <c r="L84073" s="9"/>
      <c r="M84073" s="9"/>
      <c r="N84073" s="9"/>
    </row>
    <row r="84074" spans="12:14" x14ac:dyDescent="0.25">
      <c r="L84074" s="9"/>
      <c r="M84074" s="9"/>
      <c r="N84074" s="9"/>
    </row>
    <row r="84075" spans="12:14" x14ac:dyDescent="0.25">
      <c r="L84075" s="9"/>
      <c r="M84075" s="9"/>
      <c r="N84075" s="9"/>
    </row>
    <row r="84076" spans="12:14" x14ac:dyDescent="0.25">
      <c r="L84076" s="9"/>
      <c r="M84076" s="9"/>
      <c r="N84076" s="9"/>
    </row>
    <row r="84077" spans="12:14" x14ac:dyDescent="0.25">
      <c r="L84077" s="9"/>
      <c r="M84077" s="9"/>
      <c r="N84077" s="9"/>
    </row>
    <row r="84078" spans="12:14" x14ac:dyDescent="0.25">
      <c r="L84078" s="9"/>
      <c r="M84078" s="9"/>
      <c r="N84078" s="9"/>
    </row>
    <row r="84079" spans="12:14" x14ac:dyDescent="0.25">
      <c r="L84079" s="9"/>
      <c r="M84079" s="9"/>
      <c r="N84079" s="9"/>
    </row>
    <row r="84080" spans="12:14" x14ac:dyDescent="0.25">
      <c r="L84080" s="9"/>
      <c r="M84080" s="9"/>
      <c r="N84080" s="9"/>
    </row>
    <row r="84081" spans="12:14" x14ac:dyDescent="0.25">
      <c r="L84081" s="9"/>
      <c r="M84081" s="9"/>
      <c r="N84081" s="9"/>
    </row>
    <row r="84082" spans="12:14" x14ac:dyDescent="0.25">
      <c r="L84082" s="9"/>
      <c r="M84082" s="9"/>
      <c r="N84082" s="9"/>
    </row>
    <row r="84083" spans="12:14" x14ac:dyDescent="0.25">
      <c r="L84083" s="9"/>
      <c r="M84083" s="9"/>
      <c r="N84083" s="9"/>
    </row>
    <row r="84084" spans="12:14" x14ac:dyDescent="0.25">
      <c r="L84084" s="9"/>
      <c r="M84084" s="9"/>
      <c r="N84084" s="9"/>
    </row>
    <row r="84085" spans="12:14" x14ac:dyDescent="0.25">
      <c r="L84085" s="9"/>
      <c r="M84085" s="9"/>
      <c r="N84085" s="9"/>
    </row>
    <row r="84086" spans="12:14" x14ac:dyDescent="0.25">
      <c r="L84086" s="9"/>
      <c r="M84086" s="9"/>
      <c r="N84086" s="9"/>
    </row>
    <row r="84087" spans="12:14" x14ac:dyDescent="0.25">
      <c r="L84087" s="9"/>
      <c r="M84087" s="9"/>
      <c r="N84087" s="9"/>
    </row>
    <row r="84088" spans="12:14" x14ac:dyDescent="0.25">
      <c r="L84088" s="9"/>
      <c r="M84088" s="9"/>
      <c r="N84088" s="9"/>
    </row>
    <row r="84089" spans="12:14" x14ac:dyDescent="0.25">
      <c r="L84089" s="9"/>
      <c r="M84089" s="9"/>
      <c r="N84089" s="9"/>
    </row>
    <row r="84090" spans="12:14" x14ac:dyDescent="0.25">
      <c r="L84090" s="9"/>
      <c r="M84090" s="9"/>
      <c r="N84090" s="9"/>
    </row>
    <row r="84091" spans="12:14" x14ac:dyDescent="0.25">
      <c r="L84091" s="9"/>
      <c r="M84091" s="9"/>
      <c r="N84091" s="9"/>
    </row>
    <row r="84092" spans="12:14" x14ac:dyDescent="0.25">
      <c r="L84092" s="9"/>
      <c r="M84092" s="9"/>
      <c r="N84092" s="9"/>
    </row>
    <row r="84093" spans="12:14" x14ac:dyDescent="0.25">
      <c r="L84093" s="9"/>
      <c r="M84093" s="9"/>
      <c r="N84093" s="9"/>
    </row>
    <row r="84094" spans="12:14" x14ac:dyDescent="0.25">
      <c r="L84094" s="9"/>
      <c r="M84094" s="9"/>
      <c r="N84094" s="9"/>
    </row>
    <row r="84095" spans="12:14" x14ac:dyDescent="0.25">
      <c r="L84095" s="9"/>
      <c r="M84095" s="9"/>
      <c r="N84095" s="9"/>
    </row>
    <row r="84096" spans="12:14" x14ac:dyDescent="0.25">
      <c r="L84096" s="9"/>
      <c r="M84096" s="9"/>
      <c r="N84096" s="9"/>
    </row>
    <row r="84097" spans="12:14" x14ac:dyDescent="0.25">
      <c r="L84097" s="9"/>
      <c r="M84097" s="9"/>
      <c r="N84097" s="9"/>
    </row>
    <row r="84098" spans="12:14" x14ac:dyDescent="0.25">
      <c r="L84098" s="9"/>
      <c r="M84098" s="9"/>
      <c r="N84098" s="9"/>
    </row>
    <row r="84099" spans="12:14" x14ac:dyDescent="0.25">
      <c r="L84099" s="9"/>
      <c r="M84099" s="9"/>
      <c r="N84099" s="9"/>
    </row>
    <row r="84100" spans="12:14" x14ac:dyDescent="0.25">
      <c r="L84100" s="9"/>
      <c r="M84100" s="9"/>
      <c r="N84100" s="9"/>
    </row>
    <row r="84101" spans="12:14" x14ac:dyDescent="0.25">
      <c r="L84101" s="9"/>
      <c r="M84101" s="9"/>
      <c r="N84101" s="9"/>
    </row>
    <row r="84102" spans="12:14" x14ac:dyDescent="0.25">
      <c r="L84102" s="9"/>
      <c r="M84102" s="9"/>
      <c r="N84102" s="9"/>
    </row>
    <row r="84103" spans="12:14" x14ac:dyDescent="0.25">
      <c r="L84103" s="9"/>
      <c r="M84103" s="9"/>
      <c r="N84103" s="9"/>
    </row>
    <row r="84104" spans="12:14" x14ac:dyDescent="0.25">
      <c r="L84104" s="9"/>
      <c r="M84104" s="9"/>
      <c r="N84104" s="9"/>
    </row>
    <row r="84105" spans="12:14" x14ac:dyDescent="0.25">
      <c r="L84105" s="9"/>
      <c r="M84105" s="9"/>
      <c r="N84105" s="9"/>
    </row>
    <row r="84106" spans="12:14" x14ac:dyDescent="0.25">
      <c r="L84106" s="9"/>
      <c r="M84106" s="9"/>
      <c r="N84106" s="9"/>
    </row>
    <row r="84107" spans="12:14" x14ac:dyDescent="0.25">
      <c r="L84107" s="9"/>
      <c r="M84107" s="9"/>
      <c r="N84107" s="9"/>
    </row>
    <row r="84108" spans="12:14" x14ac:dyDescent="0.25">
      <c r="L84108" s="9"/>
      <c r="M84108" s="9"/>
      <c r="N84108" s="9"/>
    </row>
    <row r="84109" spans="12:14" x14ac:dyDescent="0.25">
      <c r="L84109" s="9"/>
      <c r="M84109" s="9"/>
      <c r="N84109" s="9"/>
    </row>
    <row r="84110" spans="12:14" x14ac:dyDescent="0.25">
      <c r="L84110" s="9"/>
      <c r="M84110" s="9"/>
      <c r="N84110" s="9"/>
    </row>
    <row r="84111" spans="12:14" x14ac:dyDescent="0.25">
      <c r="L84111" s="9"/>
      <c r="M84111" s="9"/>
      <c r="N84111" s="9"/>
    </row>
    <row r="84112" spans="12:14" x14ac:dyDescent="0.25">
      <c r="L84112" s="9"/>
      <c r="M84112" s="9"/>
      <c r="N84112" s="9"/>
    </row>
    <row r="84113" spans="12:14" x14ac:dyDescent="0.25">
      <c r="L84113" s="9"/>
      <c r="M84113" s="9"/>
      <c r="N84113" s="9"/>
    </row>
    <row r="84114" spans="12:14" x14ac:dyDescent="0.25">
      <c r="L84114" s="9"/>
      <c r="M84114" s="9"/>
      <c r="N84114" s="9"/>
    </row>
    <row r="84115" spans="12:14" x14ac:dyDescent="0.25">
      <c r="L84115" s="9"/>
      <c r="M84115" s="9"/>
      <c r="N84115" s="9"/>
    </row>
    <row r="84116" spans="12:14" x14ac:dyDescent="0.25">
      <c r="L84116" s="9"/>
      <c r="M84116" s="9"/>
      <c r="N84116" s="9"/>
    </row>
    <row r="84117" spans="12:14" x14ac:dyDescent="0.25">
      <c r="L84117" s="9"/>
      <c r="M84117" s="9"/>
      <c r="N84117" s="9"/>
    </row>
    <row r="84118" spans="12:14" x14ac:dyDescent="0.25">
      <c r="L84118" s="9"/>
      <c r="M84118" s="9"/>
      <c r="N84118" s="9"/>
    </row>
    <row r="84119" spans="12:14" x14ac:dyDescent="0.25">
      <c r="L84119" s="9"/>
      <c r="M84119" s="9"/>
      <c r="N84119" s="9"/>
    </row>
    <row r="84120" spans="12:14" x14ac:dyDescent="0.25">
      <c r="L84120" s="9"/>
      <c r="M84120" s="9"/>
      <c r="N84120" s="9"/>
    </row>
    <row r="84121" spans="12:14" x14ac:dyDescent="0.25">
      <c r="L84121" s="9"/>
      <c r="M84121" s="9"/>
      <c r="N84121" s="9"/>
    </row>
    <row r="84122" spans="12:14" x14ac:dyDescent="0.25">
      <c r="L84122" s="9"/>
      <c r="M84122" s="9"/>
      <c r="N84122" s="9"/>
    </row>
    <row r="84123" spans="12:14" x14ac:dyDescent="0.25">
      <c r="L84123" s="9"/>
      <c r="M84123" s="9"/>
      <c r="N84123" s="9"/>
    </row>
    <row r="84124" spans="12:14" x14ac:dyDescent="0.25">
      <c r="L84124" s="9"/>
      <c r="M84124" s="9"/>
      <c r="N84124" s="9"/>
    </row>
    <row r="84125" spans="12:14" x14ac:dyDescent="0.25">
      <c r="L84125" s="9"/>
      <c r="M84125" s="9"/>
      <c r="N84125" s="9"/>
    </row>
    <row r="84126" spans="12:14" x14ac:dyDescent="0.25">
      <c r="L84126" s="9"/>
      <c r="M84126" s="9"/>
      <c r="N84126" s="9"/>
    </row>
    <row r="84127" spans="12:14" x14ac:dyDescent="0.25">
      <c r="L84127" s="9"/>
      <c r="M84127" s="9"/>
      <c r="N84127" s="9"/>
    </row>
    <row r="84128" spans="12:14" x14ac:dyDescent="0.25">
      <c r="L84128" s="9"/>
      <c r="M84128" s="9"/>
      <c r="N84128" s="9"/>
    </row>
    <row r="84129" spans="12:14" x14ac:dyDescent="0.25">
      <c r="L84129" s="9"/>
      <c r="M84129" s="9"/>
      <c r="N84129" s="9"/>
    </row>
    <row r="84130" spans="12:14" x14ac:dyDescent="0.25">
      <c r="L84130" s="9"/>
      <c r="M84130" s="9"/>
      <c r="N84130" s="9"/>
    </row>
    <row r="84131" spans="12:14" x14ac:dyDescent="0.25">
      <c r="L84131" s="9"/>
      <c r="M84131" s="9"/>
      <c r="N84131" s="9"/>
    </row>
    <row r="84132" spans="12:14" x14ac:dyDescent="0.25">
      <c r="L84132" s="9"/>
      <c r="M84132" s="9"/>
      <c r="N84132" s="9"/>
    </row>
    <row r="84133" spans="12:14" x14ac:dyDescent="0.25">
      <c r="L84133" s="9"/>
      <c r="M84133" s="9"/>
      <c r="N84133" s="9"/>
    </row>
    <row r="84134" spans="12:14" x14ac:dyDescent="0.25">
      <c r="L84134" s="9"/>
      <c r="M84134" s="9"/>
      <c r="N84134" s="9"/>
    </row>
    <row r="84135" spans="12:14" x14ac:dyDescent="0.25">
      <c r="L84135" s="9"/>
      <c r="M84135" s="9"/>
      <c r="N84135" s="9"/>
    </row>
    <row r="84136" spans="12:14" x14ac:dyDescent="0.25">
      <c r="L84136" s="9"/>
      <c r="M84136" s="9"/>
      <c r="N84136" s="9"/>
    </row>
    <row r="84137" spans="12:14" x14ac:dyDescent="0.25">
      <c r="L84137" s="9"/>
      <c r="M84137" s="9"/>
      <c r="N84137" s="9"/>
    </row>
    <row r="84138" spans="12:14" x14ac:dyDescent="0.25">
      <c r="L84138" s="9"/>
      <c r="M84138" s="9"/>
      <c r="N84138" s="9"/>
    </row>
    <row r="84139" spans="12:14" x14ac:dyDescent="0.25">
      <c r="L84139" s="9"/>
      <c r="M84139" s="9"/>
      <c r="N84139" s="9"/>
    </row>
    <row r="84140" spans="12:14" x14ac:dyDescent="0.25">
      <c r="L84140" s="9"/>
      <c r="M84140" s="9"/>
      <c r="N84140" s="9"/>
    </row>
    <row r="84141" spans="12:14" x14ac:dyDescent="0.25">
      <c r="L84141" s="9"/>
      <c r="M84141" s="9"/>
      <c r="N84141" s="9"/>
    </row>
    <row r="84142" spans="12:14" x14ac:dyDescent="0.25">
      <c r="L84142" s="9"/>
      <c r="M84142" s="9"/>
      <c r="N84142" s="9"/>
    </row>
    <row r="84143" spans="12:14" x14ac:dyDescent="0.25">
      <c r="L84143" s="9"/>
      <c r="M84143" s="9"/>
      <c r="N84143" s="9"/>
    </row>
    <row r="84144" spans="12:14" x14ac:dyDescent="0.25">
      <c r="L84144" s="9"/>
      <c r="M84144" s="9"/>
      <c r="N84144" s="9"/>
    </row>
    <row r="84145" spans="12:14" x14ac:dyDescent="0.25">
      <c r="L84145" s="9"/>
      <c r="M84145" s="9"/>
      <c r="N84145" s="9"/>
    </row>
    <row r="84146" spans="12:14" x14ac:dyDescent="0.25">
      <c r="L84146" s="9"/>
      <c r="M84146" s="9"/>
      <c r="N84146" s="9"/>
    </row>
    <row r="84147" spans="12:14" x14ac:dyDescent="0.25">
      <c r="L84147" s="9"/>
      <c r="M84147" s="9"/>
      <c r="N84147" s="9"/>
    </row>
    <row r="84148" spans="12:14" x14ac:dyDescent="0.25">
      <c r="L84148" s="9"/>
      <c r="M84148" s="9"/>
      <c r="N84148" s="9"/>
    </row>
    <row r="84149" spans="12:14" x14ac:dyDescent="0.25">
      <c r="L84149" s="9"/>
      <c r="M84149" s="9"/>
      <c r="N84149" s="9"/>
    </row>
    <row r="84150" spans="12:14" x14ac:dyDescent="0.25">
      <c r="L84150" s="9"/>
      <c r="M84150" s="9"/>
      <c r="N84150" s="9"/>
    </row>
    <row r="84151" spans="12:14" x14ac:dyDescent="0.25">
      <c r="L84151" s="9"/>
      <c r="M84151" s="9"/>
      <c r="N84151" s="9"/>
    </row>
    <row r="84152" spans="12:14" x14ac:dyDescent="0.25">
      <c r="L84152" s="9"/>
      <c r="M84152" s="9"/>
      <c r="N84152" s="9"/>
    </row>
    <row r="84153" spans="12:14" x14ac:dyDescent="0.25">
      <c r="L84153" s="9"/>
      <c r="M84153" s="9"/>
      <c r="N84153" s="9"/>
    </row>
    <row r="84154" spans="12:14" x14ac:dyDescent="0.25">
      <c r="L84154" s="9"/>
      <c r="M84154" s="9"/>
      <c r="N84154" s="9"/>
    </row>
    <row r="84155" spans="12:14" x14ac:dyDescent="0.25">
      <c r="L84155" s="9"/>
      <c r="M84155" s="9"/>
      <c r="N84155" s="9"/>
    </row>
    <row r="84156" spans="12:14" x14ac:dyDescent="0.25">
      <c r="L84156" s="9"/>
      <c r="M84156" s="9"/>
      <c r="N84156" s="9"/>
    </row>
    <row r="84157" spans="12:14" x14ac:dyDescent="0.25">
      <c r="L84157" s="9"/>
      <c r="M84157" s="9"/>
      <c r="N84157" s="9"/>
    </row>
    <row r="84158" spans="12:14" x14ac:dyDescent="0.25">
      <c r="L84158" s="9"/>
      <c r="M84158" s="9"/>
      <c r="N84158" s="9"/>
    </row>
    <row r="84159" spans="12:14" x14ac:dyDescent="0.25">
      <c r="L84159" s="9"/>
      <c r="M84159" s="9"/>
      <c r="N84159" s="9"/>
    </row>
    <row r="84160" spans="12:14" x14ac:dyDescent="0.25">
      <c r="L84160" s="9"/>
      <c r="M84160" s="9"/>
      <c r="N84160" s="9"/>
    </row>
    <row r="84161" spans="12:14" x14ac:dyDescent="0.25">
      <c r="L84161" s="9"/>
      <c r="M84161" s="9"/>
      <c r="N84161" s="9"/>
    </row>
    <row r="84162" spans="12:14" x14ac:dyDescent="0.25">
      <c r="L84162" s="9"/>
      <c r="M84162" s="9"/>
      <c r="N84162" s="9"/>
    </row>
    <row r="84163" spans="12:14" x14ac:dyDescent="0.25">
      <c r="L84163" s="9"/>
      <c r="M84163" s="9"/>
      <c r="N84163" s="9"/>
    </row>
    <row r="84164" spans="12:14" x14ac:dyDescent="0.25">
      <c r="L84164" s="9"/>
      <c r="M84164" s="9"/>
      <c r="N84164" s="9"/>
    </row>
    <row r="84165" spans="12:14" x14ac:dyDescent="0.25">
      <c r="L84165" s="9"/>
      <c r="M84165" s="9"/>
      <c r="N84165" s="9"/>
    </row>
    <row r="84166" spans="12:14" x14ac:dyDescent="0.25">
      <c r="L84166" s="9"/>
      <c r="M84166" s="9"/>
      <c r="N84166" s="9"/>
    </row>
    <row r="84167" spans="12:14" x14ac:dyDescent="0.25">
      <c r="L84167" s="9"/>
      <c r="M84167" s="9"/>
      <c r="N84167" s="9"/>
    </row>
    <row r="84168" spans="12:14" x14ac:dyDescent="0.25">
      <c r="L84168" s="9"/>
      <c r="M84168" s="9"/>
      <c r="N84168" s="9"/>
    </row>
    <row r="84169" spans="12:14" x14ac:dyDescent="0.25">
      <c r="L84169" s="9"/>
      <c r="M84169" s="9"/>
      <c r="N84169" s="9"/>
    </row>
    <row r="84170" spans="12:14" x14ac:dyDescent="0.25">
      <c r="L84170" s="9"/>
      <c r="M84170" s="9"/>
      <c r="N84170" s="9"/>
    </row>
    <row r="84171" spans="12:14" x14ac:dyDescent="0.25">
      <c r="L84171" s="9"/>
      <c r="M84171" s="9"/>
      <c r="N84171" s="9"/>
    </row>
    <row r="84172" spans="12:14" x14ac:dyDescent="0.25">
      <c r="L84172" s="9"/>
      <c r="M84172" s="9"/>
      <c r="N84172" s="9"/>
    </row>
    <row r="84173" spans="12:14" x14ac:dyDescent="0.25">
      <c r="L84173" s="9"/>
      <c r="M84173" s="9"/>
      <c r="N84173" s="9"/>
    </row>
    <row r="84174" spans="12:14" x14ac:dyDescent="0.25">
      <c r="L84174" s="9"/>
      <c r="M84174" s="9"/>
      <c r="N84174" s="9"/>
    </row>
    <row r="84175" spans="12:14" x14ac:dyDescent="0.25">
      <c r="L84175" s="9"/>
      <c r="M84175" s="9"/>
      <c r="N84175" s="9"/>
    </row>
    <row r="84176" spans="12:14" x14ac:dyDescent="0.25">
      <c r="L84176" s="9"/>
      <c r="M84176" s="9"/>
      <c r="N84176" s="9"/>
    </row>
    <row r="84177" spans="12:14" x14ac:dyDescent="0.25">
      <c r="L84177" s="9"/>
      <c r="M84177" s="9"/>
      <c r="N84177" s="9"/>
    </row>
    <row r="84178" spans="12:14" x14ac:dyDescent="0.25">
      <c r="L84178" s="9"/>
      <c r="M84178" s="9"/>
      <c r="N84178" s="9"/>
    </row>
    <row r="84179" spans="12:14" x14ac:dyDescent="0.25">
      <c r="L84179" s="9"/>
      <c r="M84179" s="9"/>
      <c r="N84179" s="9"/>
    </row>
    <row r="84180" spans="12:14" x14ac:dyDescent="0.25">
      <c r="L84180" s="9"/>
      <c r="M84180" s="9"/>
      <c r="N84180" s="9"/>
    </row>
    <row r="84181" spans="12:14" x14ac:dyDescent="0.25">
      <c r="L84181" s="9"/>
      <c r="M84181" s="9"/>
      <c r="N84181" s="9"/>
    </row>
    <row r="84182" spans="12:14" x14ac:dyDescent="0.25">
      <c r="L84182" s="9"/>
      <c r="M84182" s="9"/>
      <c r="N84182" s="9"/>
    </row>
    <row r="84183" spans="12:14" x14ac:dyDescent="0.25">
      <c r="L84183" s="9"/>
      <c r="M84183" s="9"/>
      <c r="N84183" s="9"/>
    </row>
    <row r="84184" spans="12:14" x14ac:dyDescent="0.25">
      <c r="L84184" s="9"/>
      <c r="M84184" s="9"/>
      <c r="N84184" s="9"/>
    </row>
    <row r="84185" spans="12:14" x14ac:dyDescent="0.25">
      <c r="L84185" s="9"/>
      <c r="M84185" s="9"/>
      <c r="N84185" s="9"/>
    </row>
    <row r="84186" spans="12:14" x14ac:dyDescent="0.25">
      <c r="L84186" s="9"/>
      <c r="M84186" s="9"/>
      <c r="N84186" s="9"/>
    </row>
    <row r="84187" spans="12:14" x14ac:dyDescent="0.25">
      <c r="L84187" s="9"/>
      <c r="M84187" s="9"/>
      <c r="N84187" s="9"/>
    </row>
    <row r="84188" spans="12:14" x14ac:dyDescent="0.25">
      <c r="L84188" s="9"/>
      <c r="M84188" s="9"/>
      <c r="N84188" s="9"/>
    </row>
    <row r="84189" spans="12:14" x14ac:dyDescent="0.25">
      <c r="L84189" s="9"/>
      <c r="M84189" s="9"/>
      <c r="N84189" s="9"/>
    </row>
    <row r="84190" spans="12:14" x14ac:dyDescent="0.25">
      <c r="L84190" s="9"/>
      <c r="M84190" s="9"/>
      <c r="N84190" s="9"/>
    </row>
    <row r="84191" spans="12:14" x14ac:dyDescent="0.25">
      <c r="L84191" s="9"/>
      <c r="M84191" s="9"/>
      <c r="N84191" s="9"/>
    </row>
    <row r="84192" spans="12:14" x14ac:dyDescent="0.25">
      <c r="L84192" s="9"/>
      <c r="M84192" s="9"/>
      <c r="N84192" s="9"/>
    </row>
    <row r="84193" spans="12:14" x14ac:dyDescent="0.25">
      <c r="L84193" s="9"/>
      <c r="M84193" s="9"/>
      <c r="N84193" s="9"/>
    </row>
    <row r="84194" spans="12:14" x14ac:dyDescent="0.25">
      <c r="L84194" s="9"/>
      <c r="M84194" s="9"/>
      <c r="N84194" s="9"/>
    </row>
    <row r="84195" spans="12:14" x14ac:dyDescent="0.25">
      <c r="L84195" s="9"/>
      <c r="M84195" s="9"/>
      <c r="N84195" s="9"/>
    </row>
    <row r="84196" spans="12:14" x14ac:dyDescent="0.25">
      <c r="L84196" s="9"/>
      <c r="M84196" s="9"/>
      <c r="N84196" s="9"/>
    </row>
    <row r="84197" spans="12:14" x14ac:dyDescent="0.25">
      <c r="L84197" s="9"/>
      <c r="M84197" s="9"/>
      <c r="N84197" s="9"/>
    </row>
    <row r="84198" spans="12:14" x14ac:dyDescent="0.25">
      <c r="L84198" s="9"/>
      <c r="M84198" s="9"/>
      <c r="N84198" s="9"/>
    </row>
    <row r="84199" spans="12:14" x14ac:dyDescent="0.25">
      <c r="L84199" s="9"/>
      <c r="M84199" s="9"/>
      <c r="N84199" s="9"/>
    </row>
    <row r="84200" spans="12:14" x14ac:dyDescent="0.25">
      <c r="L84200" s="9"/>
      <c r="M84200" s="9"/>
      <c r="N84200" s="9"/>
    </row>
    <row r="84201" spans="12:14" x14ac:dyDescent="0.25">
      <c r="L84201" s="9"/>
      <c r="M84201" s="9"/>
      <c r="N84201" s="9"/>
    </row>
    <row r="84202" spans="12:14" x14ac:dyDescent="0.25">
      <c r="L84202" s="9"/>
      <c r="M84202" s="9"/>
      <c r="N84202" s="9"/>
    </row>
    <row r="84203" spans="12:14" x14ac:dyDescent="0.25">
      <c r="L84203" s="9"/>
      <c r="M84203" s="9"/>
      <c r="N84203" s="9"/>
    </row>
    <row r="84204" spans="12:14" x14ac:dyDescent="0.25">
      <c r="L84204" s="9"/>
      <c r="M84204" s="9"/>
      <c r="N84204" s="9"/>
    </row>
    <row r="84205" spans="12:14" x14ac:dyDescent="0.25">
      <c r="L84205" s="9"/>
      <c r="M84205" s="9"/>
      <c r="N84205" s="9"/>
    </row>
    <row r="84206" spans="12:14" x14ac:dyDescent="0.25">
      <c r="L84206" s="9"/>
      <c r="M84206" s="9"/>
      <c r="N84206" s="9"/>
    </row>
    <row r="84207" spans="12:14" x14ac:dyDescent="0.25">
      <c r="L84207" s="9"/>
      <c r="M84207" s="9"/>
      <c r="N84207" s="9"/>
    </row>
    <row r="84208" spans="12:14" x14ac:dyDescent="0.25">
      <c r="L84208" s="9"/>
      <c r="M84208" s="9"/>
      <c r="N84208" s="9"/>
    </row>
    <row r="84209" spans="12:14" x14ac:dyDescent="0.25">
      <c r="L84209" s="9"/>
      <c r="M84209" s="9"/>
      <c r="N84209" s="9"/>
    </row>
    <row r="84210" spans="12:14" x14ac:dyDescent="0.25">
      <c r="L84210" s="9"/>
      <c r="M84210" s="9"/>
      <c r="N84210" s="9"/>
    </row>
    <row r="84211" spans="12:14" x14ac:dyDescent="0.25">
      <c r="L84211" s="9"/>
      <c r="M84211" s="9"/>
      <c r="N84211" s="9"/>
    </row>
    <row r="84212" spans="12:14" x14ac:dyDescent="0.25">
      <c r="L84212" s="9"/>
      <c r="M84212" s="9"/>
      <c r="N84212" s="9"/>
    </row>
    <row r="84213" spans="12:14" x14ac:dyDescent="0.25">
      <c r="L84213" s="9"/>
      <c r="M84213" s="9"/>
      <c r="N84213" s="9"/>
    </row>
    <row r="84214" spans="12:14" x14ac:dyDescent="0.25">
      <c r="L84214" s="9"/>
      <c r="M84214" s="9"/>
      <c r="N84214" s="9"/>
    </row>
    <row r="84215" spans="12:14" x14ac:dyDescent="0.25">
      <c r="L84215" s="9"/>
      <c r="M84215" s="9"/>
      <c r="N84215" s="9"/>
    </row>
    <row r="84216" spans="12:14" x14ac:dyDescent="0.25">
      <c r="L84216" s="9"/>
      <c r="M84216" s="9"/>
      <c r="N84216" s="9"/>
    </row>
    <row r="84217" spans="12:14" x14ac:dyDescent="0.25">
      <c r="L84217" s="9"/>
      <c r="M84217" s="9"/>
      <c r="N84217" s="9"/>
    </row>
    <row r="84218" spans="12:14" x14ac:dyDescent="0.25">
      <c r="L84218" s="9"/>
      <c r="M84218" s="9"/>
      <c r="N84218" s="9"/>
    </row>
    <row r="84219" spans="12:14" x14ac:dyDescent="0.25">
      <c r="L84219" s="9"/>
      <c r="M84219" s="9"/>
      <c r="N84219" s="9"/>
    </row>
    <row r="84220" spans="12:14" x14ac:dyDescent="0.25">
      <c r="L84220" s="9"/>
      <c r="M84220" s="9"/>
      <c r="N84220" s="9"/>
    </row>
    <row r="84221" spans="12:14" x14ac:dyDescent="0.25">
      <c r="L84221" s="9"/>
      <c r="M84221" s="9"/>
      <c r="N84221" s="9"/>
    </row>
    <row r="84222" spans="12:14" x14ac:dyDescent="0.25">
      <c r="L84222" s="9"/>
      <c r="M84222" s="9"/>
      <c r="N84222" s="9"/>
    </row>
    <row r="84223" spans="12:14" x14ac:dyDescent="0.25">
      <c r="L84223" s="9"/>
      <c r="M84223" s="9"/>
      <c r="N84223" s="9"/>
    </row>
    <row r="84224" spans="12:14" x14ac:dyDescent="0.25">
      <c r="L84224" s="9"/>
      <c r="M84224" s="9"/>
      <c r="N84224" s="9"/>
    </row>
    <row r="84225" spans="12:14" x14ac:dyDescent="0.25">
      <c r="L84225" s="9"/>
      <c r="M84225" s="9"/>
      <c r="N84225" s="9"/>
    </row>
    <row r="84226" spans="12:14" x14ac:dyDescent="0.25">
      <c r="L84226" s="9"/>
      <c r="M84226" s="9"/>
      <c r="N84226" s="9"/>
    </row>
    <row r="84227" spans="12:14" x14ac:dyDescent="0.25">
      <c r="L84227" s="9"/>
      <c r="M84227" s="9"/>
      <c r="N84227" s="9"/>
    </row>
    <row r="84228" spans="12:14" x14ac:dyDescent="0.25">
      <c r="L84228" s="9"/>
      <c r="M84228" s="9"/>
      <c r="N84228" s="9"/>
    </row>
    <row r="84229" spans="12:14" x14ac:dyDescent="0.25">
      <c r="L84229" s="9"/>
      <c r="M84229" s="9"/>
      <c r="N84229" s="9"/>
    </row>
    <row r="84230" spans="12:14" x14ac:dyDescent="0.25">
      <c r="L84230" s="9"/>
      <c r="M84230" s="9"/>
      <c r="N84230" s="9"/>
    </row>
    <row r="84231" spans="12:14" x14ac:dyDescent="0.25">
      <c r="L84231" s="9"/>
      <c r="M84231" s="9"/>
      <c r="N84231" s="9"/>
    </row>
    <row r="84232" spans="12:14" x14ac:dyDescent="0.25">
      <c r="L84232" s="9"/>
      <c r="M84232" s="9"/>
      <c r="N84232" s="9"/>
    </row>
    <row r="84233" spans="12:14" x14ac:dyDescent="0.25">
      <c r="L84233" s="9"/>
      <c r="M84233" s="9"/>
      <c r="N84233" s="9"/>
    </row>
    <row r="84234" spans="12:14" x14ac:dyDescent="0.25">
      <c r="L84234" s="9"/>
      <c r="M84234" s="9"/>
      <c r="N84234" s="9"/>
    </row>
    <row r="84235" spans="12:14" x14ac:dyDescent="0.25">
      <c r="L84235" s="9"/>
      <c r="M84235" s="9"/>
      <c r="N84235" s="9"/>
    </row>
    <row r="84236" spans="12:14" x14ac:dyDescent="0.25">
      <c r="L84236" s="9"/>
      <c r="M84236" s="9"/>
      <c r="N84236" s="9"/>
    </row>
    <row r="84237" spans="12:14" x14ac:dyDescent="0.25">
      <c r="L84237" s="9"/>
      <c r="M84237" s="9"/>
      <c r="N84237" s="9"/>
    </row>
    <row r="84238" spans="12:14" x14ac:dyDescent="0.25">
      <c r="L84238" s="9"/>
      <c r="M84238" s="9"/>
      <c r="N84238" s="9"/>
    </row>
    <row r="84239" spans="12:14" x14ac:dyDescent="0.25">
      <c r="L84239" s="9"/>
      <c r="M84239" s="9"/>
      <c r="N84239" s="9"/>
    </row>
    <row r="84240" spans="12:14" x14ac:dyDescent="0.25">
      <c r="L84240" s="9"/>
      <c r="M84240" s="9"/>
      <c r="N84240" s="9"/>
    </row>
    <row r="84241" spans="12:14" x14ac:dyDescent="0.25">
      <c r="L84241" s="9"/>
      <c r="M84241" s="9"/>
      <c r="N84241" s="9"/>
    </row>
    <row r="84242" spans="12:14" x14ac:dyDescent="0.25">
      <c r="L84242" s="9"/>
      <c r="M84242" s="9"/>
      <c r="N84242" s="9"/>
    </row>
    <row r="84243" spans="12:14" x14ac:dyDescent="0.25">
      <c r="L84243" s="9"/>
      <c r="M84243" s="9"/>
      <c r="N84243" s="9"/>
    </row>
    <row r="84244" spans="12:14" x14ac:dyDescent="0.25">
      <c r="L84244" s="9"/>
      <c r="M84244" s="9"/>
      <c r="N84244" s="9"/>
    </row>
    <row r="84245" spans="12:14" x14ac:dyDescent="0.25">
      <c r="L84245" s="9"/>
      <c r="M84245" s="9"/>
      <c r="N84245" s="9"/>
    </row>
    <row r="84246" spans="12:14" x14ac:dyDescent="0.25">
      <c r="L84246" s="9"/>
      <c r="M84246" s="9"/>
      <c r="N84246" s="9"/>
    </row>
    <row r="84247" spans="12:14" x14ac:dyDescent="0.25">
      <c r="L84247" s="9"/>
      <c r="M84247" s="9"/>
      <c r="N84247" s="9"/>
    </row>
    <row r="84248" spans="12:14" x14ac:dyDescent="0.25">
      <c r="L84248" s="9"/>
      <c r="M84248" s="9"/>
      <c r="N84248" s="9"/>
    </row>
    <row r="84249" spans="12:14" x14ac:dyDescent="0.25">
      <c r="L84249" s="9"/>
      <c r="M84249" s="9"/>
      <c r="N84249" s="9"/>
    </row>
    <row r="84250" spans="12:14" x14ac:dyDescent="0.25">
      <c r="L84250" s="9"/>
      <c r="M84250" s="9"/>
      <c r="N84250" s="9"/>
    </row>
    <row r="84251" spans="12:14" x14ac:dyDescent="0.25">
      <c r="L84251" s="9"/>
      <c r="M84251" s="9"/>
      <c r="N84251" s="9"/>
    </row>
    <row r="84252" spans="12:14" x14ac:dyDescent="0.25">
      <c r="L84252" s="9"/>
      <c r="M84252" s="9"/>
      <c r="N84252" s="9"/>
    </row>
    <row r="84253" spans="12:14" x14ac:dyDescent="0.25">
      <c r="L84253" s="9"/>
      <c r="M84253" s="9"/>
      <c r="N84253" s="9"/>
    </row>
    <row r="84254" spans="12:14" x14ac:dyDescent="0.25">
      <c r="L84254" s="9"/>
      <c r="M84254" s="9"/>
      <c r="N84254" s="9"/>
    </row>
    <row r="84255" spans="12:14" x14ac:dyDescent="0.25">
      <c r="L84255" s="9"/>
      <c r="M84255" s="9"/>
      <c r="N84255" s="9"/>
    </row>
    <row r="84256" spans="12:14" x14ac:dyDescent="0.25">
      <c r="L84256" s="9"/>
      <c r="M84256" s="9"/>
      <c r="N84256" s="9"/>
    </row>
    <row r="84257" spans="12:14" x14ac:dyDescent="0.25">
      <c r="L84257" s="9"/>
      <c r="M84257" s="9"/>
      <c r="N84257" s="9"/>
    </row>
    <row r="84258" spans="12:14" x14ac:dyDescent="0.25">
      <c r="L84258" s="9"/>
      <c r="M84258" s="9"/>
      <c r="N84258" s="9"/>
    </row>
    <row r="84259" spans="12:14" x14ac:dyDescent="0.25">
      <c r="L84259" s="9"/>
      <c r="M84259" s="9"/>
      <c r="N84259" s="9"/>
    </row>
    <row r="84260" spans="12:14" x14ac:dyDescent="0.25">
      <c r="L84260" s="9"/>
      <c r="M84260" s="9"/>
      <c r="N84260" s="9"/>
    </row>
    <row r="84261" spans="12:14" x14ac:dyDescent="0.25">
      <c r="L84261" s="9"/>
      <c r="M84261" s="9"/>
      <c r="N84261" s="9"/>
    </row>
    <row r="84262" spans="12:14" x14ac:dyDescent="0.25">
      <c r="L84262" s="9"/>
      <c r="M84262" s="9"/>
      <c r="N84262" s="9"/>
    </row>
    <row r="84263" spans="12:14" x14ac:dyDescent="0.25">
      <c r="L84263" s="9"/>
      <c r="M84263" s="9"/>
      <c r="N84263" s="9"/>
    </row>
    <row r="84264" spans="12:14" x14ac:dyDescent="0.25">
      <c r="L84264" s="9"/>
      <c r="M84264" s="9"/>
      <c r="N84264" s="9"/>
    </row>
    <row r="84265" spans="12:14" x14ac:dyDescent="0.25">
      <c r="L84265" s="9"/>
      <c r="M84265" s="9"/>
      <c r="N84265" s="9"/>
    </row>
    <row r="84266" spans="12:14" x14ac:dyDescent="0.25">
      <c r="L84266" s="9"/>
      <c r="M84266" s="9"/>
      <c r="N84266" s="9"/>
    </row>
    <row r="84267" spans="12:14" x14ac:dyDescent="0.25">
      <c r="L84267" s="9"/>
      <c r="M84267" s="9"/>
      <c r="N84267" s="9"/>
    </row>
    <row r="84268" spans="12:14" x14ac:dyDescent="0.25">
      <c r="L84268" s="9"/>
      <c r="M84268" s="9"/>
      <c r="N84268" s="9"/>
    </row>
    <row r="84269" spans="12:14" x14ac:dyDescent="0.25">
      <c r="L84269" s="9"/>
      <c r="M84269" s="9"/>
      <c r="N84269" s="9"/>
    </row>
    <row r="84270" spans="12:14" x14ac:dyDescent="0.25">
      <c r="L84270" s="9"/>
      <c r="M84270" s="9"/>
      <c r="N84270" s="9"/>
    </row>
    <row r="84271" spans="12:14" x14ac:dyDescent="0.25">
      <c r="L84271" s="9"/>
      <c r="M84271" s="9"/>
      <c r="N84271" s="9"/>
    </row>
    <row r="84272" spans="12:14" x14ac:dyDescent="0.25">
      <c r="L84272" s="9"/>
      <c r="M84272" s="9"/>
      <c r="N84272" s="9"/>
    </row>
    <row r="84273" spans="12:14" x14ac:dyDescent="0.25">
      <c r="L84273" s="9"/>
      <c r="M84273" s="9"/>
      <c r="N84273" s="9"/>
    </row>
    <row r="84274" spans="12:14" x14ac:dyDescent="0.25">
      <c r="L84274" s="9"/>
      <c r="M84274" s="9"/>
      <c r="N84274" s="9"/>
    </row>
    <row r="84275" spans="12:14" x14ac:dyDescent="0.25">
      <c r="L84275" s="9"/>
      <c r="M84275" s="9"/>
      <c r="N84275" s="9"/>
    </row>
    <row r="84276" spans="12:14" x14ac:dyDescent="0.25">
      <c r="L84276" s="9"/>
      <c r="M84276" s="9"/>
      <c r="N84276" s="9"/>
    </row>
    <row r="84277" spans="12:14" x14ac:dyDescent="0.25">
      <c r="L84277" s="9"/>
      <c r="M84277" s="9"/>
      <c r="N84277" s="9"/>
    </row>
    <row r="84278" spans="12:14" x14ac:dyDescent="0.25">
      <c r="L84278" s="9"/>
      <c r="M84278" s="9"/>
      <c r="N84278" s="9"/>
    </row>
    <row r="84279" spans="12:14" x14ac:dyDescent="0.25">
      <c r="L84279" s="9"/>
      <c r="M84279" s="9"/>
      <c r="N84279" s="9"/>
    </row>
    <row r="84280" spans="12:14" x14ac:dyDescent="0.25">
      <c r="L84280" s="9"/>
      <c r="M84280" s="9"/>
      <c r="N84280" s="9"/>
    </row>
    <row r="84281" spans="12:14" x14ac:dyDescent="0.25">
      <c r="L84281" s="9"/>
      <c r="M84281" s="9"/>
      <c r="N84281" s="9"/>
    </row>
    <row r="84282" spans="12:14" x14ac:dyDescent="0.25">
      <c r="L84282" s="9"/>
      <c r="M84282" s="9"/>
      <c r="N84282" s="9"/>
    </row>
    <row r="84283" spans="12:14" x14ac:dyDescent="0.25">
      <c r="L84283" s="9"/>
      <c r="M84283" s="9"/>
      <c r="N84283" s="9"/>
    </row>
    <row r="84284" spans="12:14" x14ac:dyDescent="0.25">
      <c r="L84284" s="9"/>
      <c r="M84284" s="9"/>
      <c r="N84284" s="9"/>
    </row>
    <row r="84285" spans="12:14" x14ac:dyDescent="0.25">
      <c r="L84285" s="9"/>
      <c r="M84285" s="9"/>
      <c r="N84285" s="9"/>
    </row>
    <row r="84286" spans="12:14" x14ac:dyDescent="0.25">
      <c r="L84286" s="9"/>
      <c r="M84286" s="9"/>
      <c r="N84286" s="9"/>
    </row>
    <row r="84287" spans="12:14" x14ac:dyDescent="0.25">
      <c r="L84287" s="9"/>
      <c r="M84287" s="9"/>
      <c r="N84287" s="9"/>
    </row>
    <row r="84288" spans="12:14" x14ac:dyDescent="0.25">
      <c r="L84288" s="9"/>
      <c r="M84288" s="9"/>
      <c r="N84288" s="9"/>
    </row>
    <row r="84289" spans="12:14" x14ac:dyDescent="0.25">
      <c r="L84289" s="9"/>
      <c r="M84289" s="9"/>
      <c r="N84289" s="9"/>
    </row>
    <row r="84290" spans="12:14" x14ac:dyDescent="0.25">
      <c r="L84290" s="9"/>
      <c r="M84290" s="9"/>
      <c r="N84290" s="9"/>
    </row>
    <row r="84291" spans="12:14" x14ac:dyDescent="0.25">
      <c r="L84291" s="9"/>
      <c r="M84291" s="9"/>
      <c r="N84291" s="9"/>
    </row>
    <row r="84292" spans="12:14" x14ac:dyDescent="0.25">
      <c r="L84292" s="9"/>
      <c r="M84292" s="9"/>
      <c r="N84292" s="9"/>
    </row>
    <row r="84293" spans="12:14" x14ac:dyDescent="0.25">
      <c r="L84293" s="9"/>
      <c r="M84293" s="9"/>
      <c r="N84293" s="9"/>
    </row>
    <row r="84294" spans="12:14" x14ac:dyDescent="0.25">
      <c r="L84294" s="9"/>
      <c r="M84294" s="9"/>
      <c r="N84294" s="9"/>
    </row>
    <row r="84295" spans="12:14" x14ac:dyDescent="0.25">
      <c r="L84295" s="9"/>
      <c r="M84295" s="9"/>
      <c r="N84295" s="9"/>
    </row>
    <row r="84296" spans="12:14" x14ac:dyDescent="0.25">
      <c r="L84296" s="9"/>
      <c r="M84296" s="9"/>
      <c r="N84296" s="9"/>
    </row>
    <row r="84297" spans="12:14" x14ac:dyDescent="0.25">
      <c r="L84297" s="9"/>
      <c r="M84297" s="9"/>
      <c r="N84297" s="9"/>
    </row>
    <row r="84298" spans="12:14" x14ac:dyDescent="0.25">
      <c r="L84298" s="9"/>
      <c r="M84298" s="9"/>
      <c r="N84298" s="9"/>
    </row>
    <row r="84299" spans="12:14" x14ac:dyDescent="0.25">
      <c r="L84299" s="9"/>
      <c r="M84299" s="9"/>
      <c r="N84299" s="9"/>
    </row>
    <row r="84300" spans="12:14" x14ac:dyDescent="0.25">
      <c r="L84300" s="9"/>
      <c r="M84300" s="9"/>
      <c r="N84300" s="9"/>
    </row>
    <row r="84301" spans="12:14" x14ac:dyDescent="0.25">
      <c r="L84301" s="9"/>
      <c r="M84301" s="9"/>
      <c r="N84301" s="9"/>
    </row>
    <row r="84302" spans="12:14" x14ac:dyDescent="0.25">
      <c r="L84302" s="9"/>
      <c r="M84302" s="9"/>
      <c r="N84302" s="9"/>
    </row>
    <row r="84303" spans="12:14" x14ac:dyDescent="0.25">
      <c r="L84303" s="9"/>
      <c r="M84303" s="9"/>
      <c r="N84303" s="9"/>
    </row>
    <row r="84304" spans="12:14" x14ac:dyDescent="0.25">
      <c r="L84304" s="9"/>
      <c r="M84304" s="9"/>
      <c r="N84304" s="9"/>
    </row>
    <row r="84305" spans="12:14" x14ac:dyDescent="0.25">
      <c r="L84305" s="9"/>
      <c r="M84305" s="9"/>
      <c r="N84305" s="9"/>
    </row>
    <row r="84306" spans="12:14" x14ac:dyDescent="0.25">
      <c r="L84306" s="9"/>
      <c r="M84306" s="9"/>
      <c r="N84306" s="9"/>
    </row>
    <row r="84307" spans="12:14" x14ac:dyDescent="0.25">
      <c r="L84307" s="9"/>
      <c r="M84307" s="9"/>
      <c r="N84307" s="9"/>
    </row>
    <row r="84308" spans="12:14" x14ac:dyDescent="0.25">
      <c r="L84308" s="9"/>
      <c r="M84308" s="9"/>
      <c r="N84308" s="9"/>
    </row>
    <row r="84309" spans="12:14" x14ac:dyDescent="0.25">
      <c r="L84309" s="9"/>
      <c r="M84309" s="9"/>
      <c r="N84309" s="9"/>
    </row>
    <row r="84310" spans="12:14" x14ac:dyDescent="0.25">
      <c r="L84310" s="9"/>
      <c r="M84310" s="9"/>
      <c r="N84310" s="9"/>
    </row>
    <row r="84311" spans="12:14" x14ac:dyDescent="0.25">
      <c r="L84311" s="9"/>
      <c r="M84311" s="9"/>
      <c r="N84311" s="9"/>
    </row>
    <row r="84312" spans="12:14" x14ac:dyDescent="0.25">
      <c r="L84312" s="9"/>
      <c r="M84312" s="9"/>
      <c r="N84312" s="9"/>
    </row>
    <row r="84313" spans="12:14" x14ac:dyDescent="0.25">
      <c r="L84313" s="9"/>
      <c r="M84313" s="9"/>
      <c r="N84313" s="9"/>
    </row>
    <row r="84314" spans="12:14" x14ac:dyDescent="0.25">
      <c r="L84314" s="9"/>
      <c r="M84314" s="9"/>
      <c r="N84314" s="9"/>
    </row>
    <row r="84315" spans="12:14" x14ac:dyDescent="0.25">
      <c r="L84315" s="9"/>
      <c r="M84315" s="9"/>
      <c r="N84315" s="9"/>
    </row>
    <row r="84316" spans="12:14" x14ac:dyDescent="0.25">
      <c r="L84316" s="9"/>
      <c r="M84316" s="9"/>
      <c r="N84316" s="9"/>
    </row>
    <row r="84317" spans="12:14" x14ac:dyDescent="0.25">
      <c r="L84317" s="9"/>
      <c r="M84317" s="9"/>
      <c r="N84317" s="9"/>
    </row>
    <row r="84318" spans="12:14" x14ac:dyDescent="0.25">
      <c r="L84318" s="9"/>
      <c r="M84318" s="9"/>
      <c r="N84318" s="9"/>
    </row>
    <row r="84319" spans="12:14" x14ac:dyDescent="0.25">
      <c r="L84319" s="9"/>
      <c r="M84319" s="9"/>
      <c r="N84319" s="9"/>
    </row>
    <row r="84320" spans="12:14" x14ac:dyDescent="0.25">
      <c r="L84320" s="9"/>
      <c r="M84320" s="9"/>
      <c r="N84320" s="9"/>
    </row>
    <row r="84321" spans="12:14" x14ac:dyDescent="0.25">
      <c r="L84321" s="9"/>
      <c r="M84321" s="9"/>
      <c r="N84321" s="9"/>
    </row>
    <row r="84322" spans="12:14" x14ac:dyDescent="0.25">
      <c r="L84322" s="9"/>
      <c r="M84322" s="9"/>
      <c r="N84322" s="9"/>
    </row>
    <row r="84323" spans="12:14" x14ac:dyDescent="0.25">
      <c r="L84323" s="9"/>
      <c r="M84323" s="9"/>
      <c r="N84323" s="9"/>
    </row>
    <row r="84324" spans="12:14" x14ac:dyDescent="0.25">
      <c r="L84324" s="9"/>
      <c r="M84324" s="9"/>
      <c r="N84324" s="9"/>
    </row>
    <row r="84325" spans="12:14" x14ac:dyDescent="0.25">
      <c r="L84325" s="9"/>
      <c r="M84325" s="9"/>
      <c r="N84325" s="9"/>
    </row>
    <row r="84326" spans="12:14" x14ac:dyDescent="0.25">
      <c r="L84326" s="9"/>
      <c r="M84326" s="9"/>
      <c r="N84326" s="9"/>
    </row>
    <row r="84327" spans="12:14" x14ac:dyDescent="0.25">
      <c r="L84327" s="9"/>
      <c r="M84327" s="9"/>
      <c r="N84327" s="9"/>
    </row>
    <row r="84328" spans="12:14" x14ac:dyDescent="0.25">
      <c r="L84328" s="9"/>
      <c r="M84328" s="9"/>
      <c r="N84328" s="9"/>
    </row>
    <row r="84329" spans="12:14" x14ac:dyDescent="0.25">
      <c r="L84329" s="9"/>
      <c r="M84329" s="9"/>
      <c r="N84329" s="9"/>
    </row>
    <row r="84330" spans="12:14" x14ac:dyDescent="0.25">
      <c r="L84330" s="9"/>
      <c r="M84330" s="9"/>
      <c r="N84330" s="9"/>
    </row>
    <row r="84331" spans="12:14" x14ac:dyDescent="0.25">
      <c r="L84331" s="9"/>
      <c r="M84331" s="9"/>
      <c r="N84331" s="9"/>
    </row>
    <row r="84332" spans="12:14" x14ac:dyDescent="0.25">
      <c r="L84332" s="9"/>
      <c r="M84332" s="9"/>
      <c r="N84332" s="9"/>
    </row>
    <row r="84333" spans="12:14" x14ac:dyDescent="0.25">
      <c r="L84333" s="9"/>
      <c r="M84333" s="9"/>
      <c r="N84333" s="9"/>
    </row>
    <row r="84334" spans="12:14" x14ac:dyDescent="0.25">
      <c r="L84334" s="9"/>
      <c r="M84334" s="9"/>
      <c r="N84334" s="9"/>
    </row>
    <row r="84335" spans="12:14" x14ac:dyDescent="0.25">
      <c r="L84335" s="9"/>
      <c r="M84335" s="9"/>
      <c r="N84335" s="9"/>
    </row>
    <row r="84336" spans="12:14" x14ac:dyDescent="0.25">
      <c r="L84336" s="9"/>
      <c r="M84336" s="9"/>
      <c r="N84336" s="9"/>
    </row>
    <row r="84337" spans="12:14" x14ac:dyDescent="0.25">
      <c r="L84337" s="9"/>
      <c r="M84337" s="9"/>
      <c r="N84337" s="9"/>
    </row>
    <row r="84338" spans="12:14" x14ac:dyDescent="0.25">
      <c r="L84338" s="9"/>
      <c r="M84338" s="9"/>
      <c r="N84338" s="9"/>
    </row>
    <row r="84339" spans="12:14" x14ac:dyDescent="0.25">
      <c r="L84339" s="9"/>
      <c r="M84339" s="9"/>
      <c r="N84339" s="9"/>
    </row>
    <row r="84340" spans="12:14" x14ac:dyDescent="0.25">
      <c r="L84340" s="9"/>
      <c r="M84340" s="9"/>
      <c r="N84340" s="9"/>
    </row>
    <row r="84341" spans="12:14" x14ac:dyDescent="0.25">
      <c r="L84341" s="9"/>
      <c r="M84341" s="9"/>
      <c r="N84341" s="9"/>
    </row>
    <row r="84342" spans="12:14" x14ac:dyDescent="0.25">
      <c r="L84342" s="9"/>
      <c r="M84342" s="9"/>
      <c r="N84342" s="9"/>
    </row>
    <row r="84343" spans="12:14" x14ac:dyDescent="0.25">
      <c r="L84343" s="9"/>
      <c r="M84343" s="9"/>
      <c r="N84343" s="9"/>
    </row>
    <row r="84344" spans="12:14" x14ac:dyDescent="0.25">
      <c r="L84344" s="9"/>
      <c r="M84344" s="9"/>
      <c r="N84344" s="9"/>
    </row>
    <row r="84345" spans="12:14" x14ac:dyDescent="0.25">
      <c r="L84345" s="9"/>
      <c r="M84345" s="9"/>
      <c r="N84345" s="9"/>
    </row>
    <row r="84346" spans="12:14" x14ac:dyDescent="0.25">
      <c r="L84346" s="9"/>
      <c r="M84346" s="9"/>
      <c r="N84346" s="9"/>
    </row>
    <row r="84347" spans="12:14" x14ac:dyDescent="0.25">
      <c r="L84347" s="9"/>
      <c r="M84347" s="9"/>
      <c r="N84347" s="9"/>
    </row>
    <row r="84348" spans="12:14" x14ac:dyDescent="0.25">
      <c r="L84348" s="9"/>
      <c r="M84348" s="9"/>
      <c r="N84348" s="9"/>
    </row>
    <row r="84349" spans="12:14" x14ac:dyDescent="0.25">
      <c r="L84349" s="9"/>
      <c r="M84349" s="9"/>
      <c r="N84349" s="9"/>
    </row>
    <row r="84350" spans="12:14" x14ac:dyDescent="0.25">
      <c r="L84350" s="9"/>
      <c r="M84350" s="9"/>
      <c r="N84350" s="9"/>
    </row>
    <row r="84351" spans="12:14" x14ac:dyDescent="0.25">
      <c r="L84351" s="9"/>
      <c r="M84351" s="9"/>
      <c r="N84351" s="9"/>
    </row>
    <row r="84352" spans="12:14" x14ac:dyDescent="0.25">
      <c r="L84352" s="9"/>
      <c r="M84352" s="9"/>
      <c r="N84352" s="9"/>
    </row>
    <row r="84353" spans="12:14" x14ac:dyDescent="0.25">
      <c r="L84353" s="9"/>
      <c r="M84353" s="9"/>
      <c r="N84353" s="9"/>
    </row>
    <row r="84354" spans="12:14" x14ac:dyDescent="0.25">
      <c r="L84354" s="9"/>
      <c r="M84354" s="9"/>
      <c r="N84354" s="9"/>
    </row>
    <row r="84355" spans="12:14" x14ac:dyDescent="0.25">
      <c r="L84355" s="9"/>
      <c r="M84355" s="9"/>
      <c r="N84355" s="9"/>
    </row>
    <row r="84356" spans="12:14" x14ac:dyDescent="0.25">
      <c r="L84356" s="9"/>
      <c r="M84356" s="9"/>
      <c r="N84356" s="9"/>
    </row>
    <row r="84357" spans="12:14" x14ac:dyDescent="0.25">
      <c r="L84357" s="9"/>
      <c r="M84357" s="9"/>
      <c r="N84357" s="9"/>
    </row>
    <row r="84358" spans="12:14" x14ac:dyDescent="0.25">
      <c r="L84358" s="9"/>
      <c r="M84358" s="9"/>
      <c r="N84358" s="9"/>
    </row>
    <row r="84359" spans="12:14" x14ac:dyDescent="0.25">
      <c r="L84359" s="9"/>
      <c r="M84359" s="9"/>
      <c r="N84359" s="9"/>
    </row>
    <row r="84360" spans="12:14" x14ac:dyDescent="0.25">
      <c r="L84360" s="9"/>
      <c r="M84360" s="9"/>
      <c r="N84360" s="9"/>
    </row>
    <row r="84361" spans="12:14" x14ac:dyDescent="0.25">
      <c r="L84361" s="9"/>
      <c r="M84361" s="9"/>
      <c r="N84361" s="9"/>
    </row>
    <row r="84362" spans="12:14" x14ac:dyDescent="0.25">
      <c r="L84362" s="9"/>
      <c r="M84362" s="9"/>
      <c r="N84362" s="9"/>
    </row>
    <row r="84363" spans="12:14" x14ac:dyDescent="0.25">
      <c r="L84363" s="9"/>
      <c r="M84363" s="9"/>
      <c r="N84363" s="9"/>
    </row>
    <row r="84364" spans="12:14" x14ac:dyDescent="0.25">
      <c r="L84364" s="9"/>
      <c r="M84364" s="9"/>
      <c r="N84364" s="9"/>
    </row>
    <row r="84365" spans="12:14" x14ac:dyDescent="0.25">
      <c r="L84365" s="9"/>
      <c r="M84365" s="9"/>
      <c r="N84365" s="9"/>
    </row>
    <row r="84366" spans="12:14" x14ac:dyDescent="0.25">
      <c r="L84366" s="9"/>
      <c r="M84366" s="9"/>
      <c r="N84366" s="9"/>
    </row>
    <row r="84367" spans="12:14" x14ac:dyDescent="0.25">
      <c r="L84367" s="9"/>
      <c r="M84367" s="9"/>
      <c r="N84367" s="9"/>
    </row>
    <row r="84368" spans="12:14" x14ac:dyDescent="0.25">
      <c r="L84368" s="9"/>
      <c r="M84368" s="9"/>
      <c r="N84368" s="9"/>
    </row>
    <row r="84369" spans="12:14" x14ac:dyDescent="0.25">
      <c r="L84369" s="9"/>
      <c r="M84369" s="9"/>
      <c r="N84369" s="9"/>
    </row>
    <row r="84370" spans="12:14" x14ac:dyDescent="0.25">
      <c r="L84370" s="9"/>
      <c r="M84370" s="9"/>
      <c r="N84370" s="9"/>
    </row>
    <row r="84371" spans="12:14" x14ac:dyDescent="0.25">
      <c r="L84371" s="9"/>
      <c r="M84371" s="9"/>
      <c r="N84371" s="9"/>
    </row>
    <row r="84372" spans="12:14" x14ac:dyDescent="0.25">
      <c r="L84372" s="9"/>
      <c r="M84372" s="9"/>
      <c r="N84372" s="9"/>
    </row>
    <row r="84373" spans="12:14" x14ac:dyDescent="0.25">
      <c r="L84373" s="9"/>
      <c r="M84373" s="9"/>
      <c r="N84373" s="9"/>
    </row>
    <row r="84374" spans="12:14" x14ac:dyDescent="0.25">
      <c r="L84374" s="9"/>
      <c r="M84374" s="9"/>
      <c r="N84374" s="9"/>
    </row>
    <row r="84375" spans="12:14" x14ac:dyDescent="0.25">
      <c r="L84375" s="9"/>
      <c r="M84375" s="9"/>
      <c r="N84375" s="9"/>
    </row>
    <row r="84376" spans="12:14" x14ac:dyDescent="0.25">
      <c r="L84376" s="9"/>
      <c r="M84376" s="9"/>
      <c r="N84376" s="9"/>
    </row>
    <row r="84377" spans="12:14" x14ac:dyDescent="0.25">
      <c r="L84377" s="9"/>
      <c r="M84377" s="9"/>
      <c r="N84377" s="9"/>
    </row>
    <row r="84378" spans="12:14" x14ac:dyDescent="0.25">
      <c r="L84378" s="9"/>
      <c r="M84378" s="9"/>
      <c r="N84378" s="9"/>
    </row>
    <row r="84379" spans="12:14" x14ac:dyDescent="0.25">
      <c r="L84379" s="9"/>
      <c r="M84379" s="9"/>
      <c r="N84379" s="9"/>
    </row>
    <row r="84380" spans="12:14" x14ac:dyDescent="0.25">
      <c r="L84380" s="9"/>
      <c r="M84380" s="9"/>
      <c r="N84380" s="9"/>
    </row>
    <row r="84381" spans="12:14" x14ac:dyDescent="0.25">
      <c r="L84381" s="9"/>
      <c r="M84381" s="9"/>
      <c r="N84381" s="9"/>
    </row>
    <row r="84382" spans="12:14" x14ac:dyDescent="0.25">
      <c r="L84382" s="9"/>
      <c r="M84382" s="9"/>
      <c r="N84382" s="9"/>
    </row>
    <row r="84383" spans="12:14" x14ac:dyDescent="0.25">
      <c r="L84383" s="9"/>
      <c r="M84383" s="9"/>
      <c r="N84383" s="9"/>
    </row>
    <row r="84384" spans="12:14" x14ac:dyDescent="0.25">
      <c r="L84384" s="9"/>
      <c r="M84384" s="9"/>
      <c r="N84384" s="9"/>
    </row>
    <row r="84385" spans="12:14" x14ac:dyDescent="0.25">
      <c r="L84385" s="9"/>
      <c r="M84385" s="9"/>
      <c r="N84385" s="9"/>
    </row>
    <row r="84386" spans="12:14" x14ac:dyDescent="0.25">
      <c r="L84386" s="9"/>
      <c r="M84386" s="9"/>
      <c r="N84386" s="9"/>
    </row>
    <row r="84387" spans="12:14" x14ac:dyDescent="0.25">
      <c r="L84387" s="9"/>
      <c r="M84387" s="9"/>
      <c r="N84387" s="9"/>
    </row>
    <row r="84388" spans="12:14" x14ac:dyDescent="0.25">
      <c r="L84388" s="9"/>
      <c r="M84388" s="9"/>
      <c r="N84388" s="9"/>
    </row>
    <row r="84389" spans="12:14" x14ac:dyDescent="0.25">
      <c r="L84389" s="9"/>
      <c r="M84389" s="9"/>
      <c r="N84389" s="9"/>
    </row>
    <row r="84390" spans="12:14" x14ac:dyDescent="0.25">
      <c r="L84390" s="9"/>
      <c r="M84390" s="9"/>
      <c r="N84390" s="9"/>
    </row>
    <row r="84391" spans="12:14" x14ac:dyDescent="0.25">
      <c r="L84391" s="9"/>
      <c r="M84391" s="9"/>
      <c r="N84391" s="9"/>
    </row>
    <row r="84392" spans="12:14" x14ac:dyDescent="0.25">
      <c r="L84392" s="9"/>
      <c r="M84392" s="9"/>
      <c r="N84392" s="9"/>
    </row>
    <row r="84393" spans="12:14" x14ac:dyDescent="0.25">
      <c r="L84393" s="9"/>
      <c r="M84393" s="9"/>
      <c r="N84393" s="9"/>
    </row>
    <row r="84394" spans="12:14" x14ac:dyDescent="0.25">
      <c r="L84394" s="9"/>
      <c r="M84394" s="9"/>
      <c r="N84394" s="9"/>
    </row>
    <row r="84395" spans="12:14" x14ac:dyDescent="0.25">
      <c r="L84395" s="9"/>
      <c r="M84395" s="9"/>
      <c r="N84395" s="9"/>
    </row>
    <row r="84396" spans="12:14" x14ac:dyDescent="0.25">
      <c r="L84396" s="9"/>
      <c r="M84396" s="9"/>
      <c r="N84396" s="9"/>
    </row>
    <row r="84397" spans="12:14" x14ac:dyDescent="0.25">
      <c r="L84397" s="9"/>
      <c r="M84397" s="9"/>
      <c r="N84397" s="9"/>
    </row>
    <row r="84398" spans="12:14" x14ac:dyDescent="0.25">
      <c r="L84398" s="9"/>
      <c r="M84398" s="9"/>
      <c r="N84398" s="9"/>
    </row>
    <row r="84399" spans="12:14" x14ac:dyDescent="0.25">
      <c r="L84399" s="9"/>
      <c r="M84399" s="9"/>
      <c r="N84399" s="9"/>
    </row>
    <row r="84400" spans="12:14" x14ac:dyDescent="0.25">
      <c r="L84400" s="9"/>
      <c r="M84400" s="9"/>
      <c r="N84400" s="9"/>
    </row>
    <row r="84401" spans="12:14" x14ac:dyDescent="0.25">
      <c r="L84401" s="9"/>
      <c r="M84401" s="9"/>
      <c r="N84401" s="9"/>
    </row>
    <row r="84402" spans="12:14" x14ac:dyDescent="0.25">
      <c r="L84402" s="9"/>
      <c r="M84402" s="9"/>
      <c r="N84402" s="9"/>
    </row>
    <row r="84403" spans="12:14" x14ac:dyDescent="0.25">
      <c r="L84403" s="9"/>
      <c r="M84403" s="9"/>
      <c r="N84403" s="9"/>
    </row>
    <row r="84404" spans="12:14" x14ac:dyDescent="0.25">
      <c r="L84404" s="9"/>
      <c r="M84404" s="9"/>
      <c r="N84404" s="9"/>
    </row>
    <row r="84405" spans="12:14" x14ac:dyDescent="0.25">
      <c r="L84405" s="9"/>
      <c r="M84405" s="9"/>
      <c r="N84405" s="9"/>
    </row>
    <row r="84406" spans="12:14" x14ac:dyDescent="0.25">
      <c r="L84406" s="9"/>
      <c r="M84406" s="9"/>
      <c r="N84406" s="9"/>
    </row>
    <row r="84407" spans="12:14" x14ac:dyDescent="0.25">
      <c r="L84407" s="9"/>
      <c r="M84407" s="9"/>
      <c r="N84407" s="9"/>
    </row>
    <row r="84408" spans="12:14" x14ac:dyDescent="0.25">
      <c r="L84408" s="9"/>
      <c r="M84408" s="9"/>
      <c r="N84408" s="9"/>
    </row>
    <row r="84409" spans="12:14" x14ac:dyDescent="0.25">
      <c r="L84409" s="9"/>
      <c r="M84409" s="9"/>
      <c r="N84409" s="9"/>
    </row>
    <row r="84410" spans="12:14" x14ac:dyDescent="0.25">
      <c r="L84410" s="9"/>
      <c r="M84410" s="9"/>
      <c r="N84410" s="9"/>
    </row>
    <row r="84411" spans="12:14" x14ac:dyDescent="0.25">
      <c r="L84411" s="9"/>
      <c r="M84411" s="9"/>
      <c r="N84411" s="9"/>
    </row>
    <row r="84412" spans="12:14" x14ac:dyDescent="0.25">
      <c r="L84412" s="9"/>
      <c r="M84412" s="9"/>
      <c r="N84412" s="9"/>
    </row>
    <row r="84413" spans="12:14" x14ac:dyDescent="0.25">
      <c r="L84413" s="9"/>
      <c r="M84413" s="9"/>
      <c r="N84413" s="9"/>
    </row>
    <row r="84414" spans="12:14" x14ac:dyDescent="0.25">
      <c r="L84414" s="9"/>
      <c r="M84414" s="9"/>
      <c r="N84414" s="9"/>
    </row>
    <row r="84415" spans="12:14" x14ac:dyDescent="0.25">
      <c r="L84415" s="9"/>
      <c r="M84415" s="9"/>
      <c r="N84415" s="9"/>
    </row>
    <row r="84416" spans="12:14" x14ac:dyDescent="0.25">
      <c r="L84416" s="9"/>
      <c r="M84416" s="9"/>
      <c r="N84416" s="9"/>
    </row>
    <row r="84417" spans="12:14" x14ac:dyDescent="0.25">
      <c r="L84417" s="9"/>
      <c r="M84417" s="9"/>
      <c r="N84417" s="9"/>
    </row>
    <row r="84418" spans="12:14" x14ac:dyDescent="0.25">
      <c r="L84418" s="9"/>
      <c r="M84418" s="9"/>
      <c r="N84418" s="9"/>
    </row>
    <row r="84419" spans="12:14" x14ac:dyDescent="0.25">
      <c r="L84419" s="9"/>
      <c r="M84419" s="9"/>
      <c r="N84419" s="9"/>
    </row>
    <row r="84420" spans="12:14" x14ac:dyDescent="0.25">
      <c r="L84420" s="9"/>
      <c r="M84420" s="9"/>
      <c r="N84420" s="9"/>
    </row>
    <row r="84421" spans="12:14" x14ac:dyDescent="0.25">
      <c r="L84421" s="9"/>
      <c r="M84421" s="9"/>
      <c r="N84421" s="9"/>
    </row>
    <row r="84422" spans="12:14" x14ac:dyDescent="0.25">
      <c r="L84422" s="9"/>
      <c r="M84422" s="9"/>
      <c r="N84422" s="9"/>
    </row>
    <row r="84423" spans="12:14" x14ac:dyDescent="0.25">
      <c r="L84423" s="9"/>
      <c r="M84423" s="9"/>
      <c r="N84423" s="9"/>
    </row>
    <row r="84424" spans="12:14" x14ac:dyDescent="0.25">
      <c r="L84424" s="9"/>
      <c r="M84424" s="9"/>
      <c r="N84424" s="9"/>
    </row>
    <row r="84425" spans="12:14" x14ac:dyDescent="0.25">
      <c r="L84425" s="9"/>
      <c r="M84425" s="9"/>
      <c r="N84425" s="9"/>
    </row>
    <row r="84426" spans="12:14" x14ac:dyDescent="0.25">
      <c r="L84426" s="9"/>
      <c r="M84426" s="9"/>
      <c r="N84426" s="9"/>
    </row>
    <row r="84427" spans="12:14" x14ac:dyDescent="0.25">
      <c r="L84427" s="9"/>
      <c r="M84427" s="9"/>
      <c r="N84427" s="9"/>
    </row>
    <row r="84428" spans="12:14" x14ac:dyDescent="0.25">
      <c r="L84428" s="9"/>
      <c r="M84428" s="9"/>
      <c r="N84428" s="9"/>
    </row>
    <row r="84429" spans="12:14" x14ac:dyDescent="0.25">
      <c r="L84429" s="9"/>
      <c r="M84429" s="9"/>
      <c r="N84429" s="9"/>
    </row>
    <row r="84430" spans="12:14" x14ac:dyDescent="0.25">
      <c r="L84430" s="9"/>
      <c r="M84430" s="9"/>
      <c r="N84430" s="9"/>
    </row>
    <row r="84431" spans="12:14" x14ac:dyDescent="0.25">
      <c r="L84431" s="9"/>
      <c r="M84431" s="9"/>
      <c r="N84431" s="9"/>
    </row>
    <row r="84432" spans="12:14" x14ac:dyDescent="0.25">
      <c r="L84432" s="9"/>
      <c r="M84432" s="9"/>
      <c r="N84432" s="9"/>
    </row>
    <row r="84433" spans="12:14" x14ac:dyDescent="0.25">
      <c r="L84433" s="9"/>
      <c r="M84433" s="9"/>
      <c r="N84433" s="9"/>
    </row>
    <row r="84434" spans="12:14" x14ac:dyDescent="0.25">
      <c r="L84434" s="9"/>
      <c r="M84434" s="9"/>
      <c r="N84434" s="9"/>
    </row>
    <row r="84435" spans="12:14" x14ac:dyDescent="0.25">
      <c r="L84435" s="9"/>
      <c r="M84435" s="9"/>
      <c r="N84435" s="9"/>
    </row>
    <row r="84436" spans="12:14" x14ac:dyDescent="0.25">
      <c r="L84436" s="9"/>
      <c r="M84436" s="9"/>
      <c r="N84436" s="9"/>
    </row>
    <row r="84437" spans="12:14" x14ac:dyDescent="0.25">
      <c r="L84437" s="9"/>
      <c r="M84437" s="9"/>
      <c r="N84437" s="9"/>
    </row>
    <row r="84438" spans="12:14" x14ac:dyDescent="0.25">
      <c r="L84438" s="9"/>
      <c r="M84438" s="9"/>
      <c r="N84438" s="9"/>
    </row>
    <row r="84439" spans="12:14" x14ac:dyDescent="0.25">
      <c r="L84439" s="9"/>
      <c r="M84439" s="9"/>
      <c r="N84439" s="9"/>
    </row>
    <row r="84440" spans="12:14" x14ac:dyDescent="0.25">
      <c r="L84440" s="9"/>
      <c r="M84440" s="9"/>
      <c r="N84440" s="9"/>
    </row>
    <row r="84441" spans="12:14" x14ac:dyDescent="0.25">
      <c r="L84441" s="9"/>
      <c r="M84441" s="9"/>
      <c r="N84441" s="9"/>
    </row>
    <row r="84442" spans="12:14" x14ac:dyDescent="0.25">
      <c r="L84442" s="9"/>
      <c r="M84442" s="9"/>
      <c r="N84442" s="9"/>
    </row>
    <row r="84443" spans="12:14" x14ac:dyDescent="0.25">
      <c r="L84443" s="9"/>
      <c r="M84443" s="9"/>
      <c r="N84443" s="9"/>
    </row>
    <row r="84444" spans="12:14" x14ac:dyDescent="0.25">
      <c r="L84444" s="9"/>
      <c r="M84444" s="9"/>
      <c r="N84444" s="9"/>
    </row>
    <row r="84445" spans="12:14" x14ac:dyDescent="0.25">
      <c r="L84445" s="9"/>
      <c r="M84445" s="9"/>
      <c r="N84445" s="9"/>
    </row>
    <row r="84446" spans="12:14" x14ac:dyDescent="0.25">
      <c r="L84446" s="9"/>
      <c r="M84446" s="9"/>
      <c r="N84446" s="9"/>
    </row>
    <row r="84447" spans="12:14" x14ac:dyDescent="0.25">
      <c r="L84447" s="9"/>
      <c r="M84447" s="9"/>
      <c r="N84447" s="9"/>
    </row>
    <row r="84448" spans="12:14" x14ac:dyDescent="0.25">
      <c r="L84448" s="9"/>
      <c r="M84448" s="9"/>
      <c r="N84448" s="9"/>
    </row>
    <row r="84449" spans="12:14" x14ac:dyDescent="0.25">
      <c r="L84449" s="9"/>
      <c r="M84449" s="9"/>
      <c r="N84449" s="9"/>
    </row>
    <row r="84450" spans="12:14" x14ac:dyDescent="0.25">
      <c r="L84450" s="9"/>
      <c r="M84450" s="9"/>
      <c r="N84450" s="9"/>
    </row>
    <row r="84451" spans="12:14" x14ac:dyDescent="0.25">
      <c r="L84451" s="9"/>
      <c r="M84451" s="9"/>
      <c r="N84451" s="9"/>
    </row>
    <row r="84452" spans="12:14" x14ac:dyDescent="0.25">
      <c r="L84452" s="9"/>
      <c r="M84452" s="9"/>
      <c r="N84452" s="9"/>
    </row>
    <row r="84453" spans="12:14" x14ac:dyDescent="0.25">
      <c r="L84453" s="9"/>
      <c r="M84453" s="9"/>
      <c r="N84453" s="9"/>
    </row>
    <row r="84454" spans="12:14" x14ac:dyDescent="0.25">
      <c r="L84454" s="9"/>
      <c r="M84454" s="9"/>
      <c r="N84454" s="9"/>
    </row>
    <row r="84455" spans="12:14" x14ac:dyDescent="0.25">
      <c r="L84455" s="9"/>
      <c r="M84455" s="9"/>
      <c r="N84455" s="9"/>
    </row>
    <row r="84456" spans="12:14" x14ac:dyDescent="0.25">
      <c r="L84456" s="9"/>
      <c r="M84456" s="9"/>
      <c r="N84456" s="9"/>
    </row>
    <row r="84457" spans="12:14" x14ac:dyDescent="0.25">
      <c r="L84457" s="9"/>
      <c r="M84457" s="9"/>
      <c r="N84457" s="9"/>
    </row>
    <row r="84458" spans="12:14" x14ac:dyDescent="0.25">
      <c r="L84458" s="9"/>
      <c r="M84458" s="9"/>
      <c r="N84458" s="9"/>
    </row>
    <row r="84459" spans="12:14" x14ac:dyDescent="0.25">
      <c r="L84459" s="9"/>
      <c r="M84459" s="9"/>
      <c r="N84459" s="9"/>
    </row>
    <row r="84460" spans="12:14" x14ac:dyDescent="0.25">
      <c r="L84460" s="9"/>
      <c r="M84460" s="9"/>
      <c r="N84460" s="9"/>
    </row>
    <row r="84461" spans="12:14" x14ac:dyDescent="0.25">
      <c r="L84461" s="9"/>
      <c r="M84461" s="9"/>
      <c r="N84461" s="9"/>
    </row>
    <row r="84462" spans="12:14" x14ac:dyDescent="0.25">
      <c r="L84462" s="9"/>
      <c r="M84462" s="9"/>
      <c r="N84462" s="9"/>
    </row>
    <row r="84463" spans="12:14" x14ac:dyDescent="0.25">
      <c r="L84463" s="9"/>
      <c r="M84463" s="9"/>
      <c r="N84463" s="9"/>
    </row>
    <row r="84464" spans="12:14" x14ac:dyDescent="0.25">
      <c r="L84464" s="9"/>
      <c r="M84464" s="9"/>
      <c r="N84464" s="9"/>
    </row>
    <row r="84465" spans="12:14" x14ac:dyDescent="0.25">
      <c r="L84465" s="9"/>
      <c r="M84465" s="9"/>
      <c r="N84465" s="9"/>
    </row>
    <row r="84466" spans="12:14" x14ac:dyDescent="0.25">
      <c r="L84466" s="9"/>
      <c r="M84466" s="9"/>
      <c r="N84466" s="9"/>
    </row>
    <row r="84467" spans="12:14" x14ac:dyDescent="0.25">
      <c r="L84467" s="9"/>
      <c r="M84467" s="9"/>
      <c r="N84467" s="9"/>
    </row>
    <row r="84468" spans="12:14" x14ac:dyDescent="0.25">
      <c r="L84468" s="9"/>
      <c r="M84468" s="9"/>
      <c r="N84468" s="9"/>
    </row>
    <row r="84469" spans="12:14" x14ac:dyDescent="0.25">
      <c r="L84469" s="9"/>
      <c r="M84469" s="9"/>
      <c r="N84469" s="9"/>
    </row>
    <row r="84470" spans="12:14" x14ac:dyDescent="0.25">
      <c r="L84470" s="9"/>
      <c r="M84470" s="9"/>
      <c r="N84470" s="9"/>
    </row>
    <row r="84471" spans="12:14" x14ac:dyDescent="0.25">
      <c r="L84471" s="9"/>
      <c r="M84471" s="9"/>
      <c r="N84471" s="9"/>
    </row>
    <row r="84472" spans="12:14" x14ac:dyDescent="0.25">
      <c r="L84472" s="9"/>
      <c r="M84472" s="9"/>
      <c r="N84472" s="9"/>
    </row>
    <row r="84473" spans="12:14" x14ac:dyDescent="0.25">
      <c r="L84473" s="9"/>
      <c r="M84473" s="9"/>
      <c r="N84473" s="9"/>
    </row>
    <row r="84474" spans="12:14" x14ac:dyDescent="0.25">
      <c r="L84474" s="9"/>
      <c r="M84474" s="9"/>
      <c r="N84474" s="9"/>
    </row>
    <row r="84475" spans="12:14" x14ac:dyDescent="0.25">
      <c r="L84475" s="9"/>
      <c r="M84475" s="9"/>
      <c r="N84475" s="9"/>
    </row>
    <row r="84476" spans="12:14" x14ac:dyDescent="0.25">
      <c r="L84476" s="9"/>
      <c r="M84476" s="9"/>
      <c r="N84476" s="9"/>
    </row>
    <row r="84477" spans="12:14" x14ac:dyDescent="0.25">
      <c r="L84477" s="9"/>
      <c r="M84477" s="9"/>
      <c r="N84477" s="9"/>
    </row>
    <row r="84478" spans="12:14" x14ac:dyDescent="0.25">
      <c r="L84478" s="9"/>
      <c r="M84478" s="9"/>
      <c r="N84478" s="9"/>
    </row>
    <row r="84479" spans="12:14" x14ac:dyDescent="0.25">
      <c r="L84479" s="9"/>
      <c r="M84479" s="9"/>
      <c r="N84479" s="9"/>
    </row>
    <row r="84480" spans="12:14" x14ac:dyDescent="0.25">
      <c r="L84480" s="9"/>
      <c r="M84480" s="9"/>
      <c r="N84480" s="9"/>
    </row>
    <row r="84481" spans="12:14" x14ac:dyDescent="0.25">
      <c r="L84481" s="9"/>
      <c r="M84481" s="9"/>
      <c r="N84481" s="9"/>
    </row>
    <row r="84482" spans="12:14" x14ac:dyDescent="0.25">
      <c r="L84482" s="9"/>
      <c r="M84482" s="9"/>
      <c r="N84482" s="9"/>
    </row>
    <row r="84483" spans="12:14" x14ac:dyDescent="0.25">
      <c r="L84483" s="9"/>
      <c r="M84483" s="9"/>
      <c r="N84483" s="9"/>
    </row>
    <row r="84484" spans="12:14" x14ac:dyDescent="0.25">
      <c r="L84484" s="9"/>
      <c r="M84484" s="9"/>
      <c r="N84484" s="9"/>
    </row>
    <row r="84485" spans="12:14" x14ac:dyDescent="0.25">
      <c r="L84485" s="9"/>
      <c r="M84485" s="9"/>
      <c r="N84485" s="9"/>
    </row>
    <row r="84486" spans="12:14" x14ac:dyDescent="0.25">
      <c r="L84486" s="9"/>
      <c r="M84486" s="9"/>
      <c r="N84486" s="9"/>
    </row>
    <row r="84487" spans="12:14" x14ac:dyDescent="0.25">
      <c r="L84487" s="9"/>
      <c r="M84487" s="9"/>
      <c r="N84487" s="9"/>
    </row>
    <row r="84488" spans="12:14" x14ac:dyDescent="0.25">
      <c r="L84488" s="9"/>
      <c r="M84488" s="9"/>
      <c r="N84488" s="9"/>
    </row>
    <row r="84489" spans="12:14" x14ac:dyDescent="0.25">
      <c r="L84489" s="9"/>
      <c r="M84489" s="9"/>
      <c r="N84489" s="9"/>
    </row>
    <row r="84490" spans="12:14" x14ac:dyDescent="0.25">
      <c r="L84490" s="9"/>
      <c r="M84490" s="9"/>
      <c r="N84490" s="9"/>
    </row>
    <row r="84491" spans="12:14" x14ac:dyDescent="0.25">
      <c r="L84491" s="9"/>
      <c r="M84491" s="9"/>
      <c r="N84491" s="9"/>
    </row>
    <row r="84492" spans="12:14" x14ac:dyDescent="0.25">
      <c r="L84492" s="9"/>
      <c r="M84492" s="9"/>
      <c r="N84492" s="9"/>
    </row>
    <row r="84493" spans="12:14" x14ac:dyDescent="0.25">
      <c r="L84493" s="9"/>
      <c r="M84493" s="9"/>
      <c r="N84493" s="9"/>
    </row>
    <row r="84494" spans="12:14" x14ac:dyDescent="0.25">
      <c r="L84494" s="9"/>
      <c r="M84494" s="9"/>
      <c r="N84494" s="9"/>
    </row>
    <row r="84495" spans="12:14" x14ac:dyDescent="0.25">
      <c r="L84495" s="9"/>
      <c r="M84495" s="9"/>
      <c r="N84495" s="9"/>
    </row>
    <row r="84496" spans="12:14" x14ac:dyDescent="0.25">
      <c r="L84496" s="9"/>
      <c r="M84496" s="9"/>
      <c r="N84496" s="9"/>
    </row>
    <row r="84497" spans="12:14" x14ac:dyDescent="0.25">
      <c r="L84497" s="9"/>
      <c r="M84497" s="9"/>
      <c r="N84497" s="9"/>
    </row>
    <row r="84498" spans="12:14" x14ac:dyDescent="0.25">
      <c r="L84498" s="9"/>
      <c r="M84498" s="9"/>
      <c r="N84498" s="9"/>
    </row>
    <row r="84499" spans="12:14" x14ac:dyDescent="0.25">
      <c r="L84499" s="9"/>
      <c r="M84499" s="9"/>
      <c r="N84499" s="9"/>
    </row>
    <row r="84500" spans="12:14" x14ac:dyDescent="0.25">
      <c r="L84500" s="9"/>
      <c r="M84500" s="9"/>
      <c r="N84500" s="9"/>
    </row>
    <row r="84501" spans="12:14" x14ac:dyDescent="0.25">
      <c r="L84501" s="9"/>
      <c r="M84501" s="9"/>
      <c r="N84501" s="9"/>
    </row>
    <row r="84502" spans="12:14" x14ac:dyDescent="0.25">
      <c r="L84502" s="9"/>
      <c r="M84502" s="9"/>
      <c r="N84502" s="9"/>
    </row>
    <row r="84503" spans="12:14" x14ac:dyDescent="0.25">
      <c r="L84503" s="9"/>
      <c r="M84503" s="9"/>
      <c r="N84503" s="9"/>
    </row>
    <row r="84504" spans="12:14" x14ac:dyDescent="0.25">
      <c r="L84504" s="9"/>
      <c r="M84504" s="9"/>
      <c r="N84504" s="9"/>
    </row>
    <row r="84505" spans="12:14" x14ac:dyDescent="0.25">
      <c r="L84505" s="9"/>
      <c r="M84505" s="9"/>
      <c r="N84505" s="9"/>
    </row>
    <row r="84506" spans="12:14" x14ac:dyDescent="0.25">
      <c r="L84506" s="9"/>
      <c r="M84506" s="9"/>
      <c r="N84506" s="9"/>
    </row>
    <row r="84507" spans="12:14" x14ac:dyDescent="0.25">
      <c r="L84507" s="9"/>
      <c r="M84507" s="9"/>
      <c r="N84507" s="9"/>
    </row>
    <row r="84508" spans="12:14" x14ac:dyDescent="0.25">
      <c r="L84508" s="9"/>
      <c r="M84508" s="9"/>
      <c r="N84508" s="9"/>
    </row>
    <row r="84509" spans="12:14" x14ac:dyDescent="0.25">
      <c r="L84509" s="9"/>
      <c r="M84509" s="9"/>
      <c r="N84509" s="9"/>
    </row>
    <row r="84510" spans="12:14" x14ac:dyDescent="0.25">
      <c r="L84510" s="9"/>
      <c r="M84510" s="9"/>
      <c r="N84510" s="9"/>
    </row>
    <row r="84511" spans="12:14" x14ac:dyDescent="0.25">
      <c r="L84511" s="9"/>
      <c r="M84511" s="9"/>
      <c r="N84511" s="9"/>
    </row>
    <row r="84512" spans="12:14" x14ac:dyDescent="0.25">
      <c r="L84512" s="9"/>
      <c r="M84512" s="9"/>
      <c r="N84512" s="9"/>
    </row>
    <row r="84513" spans="12:14" x14ac:dyDescent="0.25">
      <c r="L84513" s="9"/>
      <c r="M84513" s="9"/>
      <c r="N84513" s="9"/>
    </row>
    <row r="84514" spans="12:14" x14ac:dyDescent="0.25">
      <c r="L84514" s="9"/>
      <c r="M84514" s="9"/>
      <c r="N84514" s="9"/>
    </row>
    <row r="84515" spans="12:14" x14ac:dyDescent="0.25">
      <c r="L84515" s="9"/>
      <c r="M84515" s="9"/>
      <c r="N84515" s="9"/>
    </row>
    <row r="84516" spans="12:14" x14ac:dyDescent="0.25">
      <c r="L84516" s="9"/>
      <c r="M84516" s="9"/>
      <c r="N84516" s="9"/>
    </row>
    <row r="84517" spans="12:14" x14ac:dyDescent="0.25">
      <c r="L84517" s="9"/>
      <c r="M84517" s="9"/>
      <c r="N84517" s="9"/>
    </row>
    <row r="84518" spans="12:14" x14ac:dyDescent="0.25">
      <c r="L84518" s="9"/>
      <c r="M84518" s="9"/>
      <c r="N84518" s="9"/>
    </row>
    <row r="84519" spans="12:14" x14ac:dyDescent="0.25">
      <c r="L84519" s="9"/>
      <c r="M84519" s="9"/>
      <c r="N84519" s="9"/>
    </row>
    <row r="84520" spans="12:14" x14ac:dyDescent="0.25">
      <c r="L84520" s="9"/>
      <c r="M84520" s="9"/>
      <c r="N84520" s="9"/>
    </row>
    <row r="84521" spans="12:14" x14ac:dyDescent="0.25">
      <c r="L84521" s="9"/>
      <c r="M84521" s="9"/>
      <c r="N84521" s="9"/>
    </row>
    <row r="84522" spans="12:14" x14ac:dyDescent="0.25">
      <c r="L84522" s="9"/>
      <c r="M84522" s="9"/>
      <c r="N84522" s="9"/>
    </row>
    <row r="84523" spans="12:14" x14ac:dyDescent="0.25">
      <c r="L84523" s="9"/>
      <c r="M84523" s="9"/>
      <c r="N84523" s="9"/>
    </row>
    <row r="84524" spans="12:14" x14ac:dyDescent="0.25">
      <c r="L84524" s="9"/>
      <c r="M84524" s="9"/>
      <c r="N84524" s="9"/>
    </row>
    <row r="84525" spans="12:14" x14ac:dyDescent="0.25">
      <c r="L84525" s="9"/>
      <c r="M84525" s="9"/>
      <c r="N84525" s="9"/>
    </row>
    <row r="84526" spans="12:14" x14ac:dyDescent="0.25">
      <c r="L84526" s="9"/>
      <c r="M84526" s="9"/>
      <c r="N84526" s="9"/>
    </row>
    <row r="84527" spans="12:14" x14ac:dyDescent="0.25">
      <c r="L84527" s="9"/>
      <c r="M84527" s="9"/>
      <c r="N84527" s="9"/>
    </row>
    <row r="84528" spans="12:14" x14ac:dyDescent="0.25">
      <c r="L84528" s="9"/>
      <c r="M84528" s="9"/>
      <c r="N84528" s="9"/>
    </row>
    <row r="84529" spans="12:14" x14ac:dyDescent="0.25">
      <c r="L84529" s="9"/>
      <c r="M84529" s="9"/>
      <c r="N84529" s="9"/>
    </row>
    <row r="84530" spans="12:14" x14ac:dyDescent="0.25">
      <c r="L84530" s="9"/>
      <c r="M84530" s="9"/>
      <c r="N84530" s="9"/>
    </row>
    <row r="84531" spans="12:14" x14ac:dyDescent="0.25">
      <c r="L84531" s="9"/>
      <c r="M84531" s="9"/>
      <c r="N84531" s="9"/>
    </row>
    <row r="84532" spans="12:14" x14ac:dyDescent="0.25">
      <c r="L84532" s="9"/>
      <c r="M84532" s="9"/>
      <c r="N84532" s="9"/>
    </row>
    <row r="84533" spans="12:14" x14ac:dyDescent="0.25">
      <c r="L84533" s="9"/>
      <c r="M84533" s="9"/>
      <c r="N84533" s="9"/>
    </row>
    <row r="84534" spans="12:14" x14ac:dyDescent="0.25">
      <c r="L84534" s="9"/>
      <c r="M84534" s="9"/>
      <c r="N84534" s="9"/>
    </row>
    <row r="84535" spans="12:14" x14ac:dyDescent="0.25">
      <c r="L84535" s="9"/>
      <c r="M84535" s="9"/>
      <c r="N84535" s="9"/>
    </row>
    <row r="84536" spans="12:14" x14ac:dyDescent="0.25">
      <c r="L84536" s="9"/>
      <c r="M84536" s="9"/>
      <c r="N84536" s="9"/>
    </row>
    <row r="84537" spans="12:14" x14ac:dyDescent="0.25">
      <c r="L84537" s="9"/>
      <c r="M84537" s="9"/>
      <c r="N84537" s="9"/>
    </row>
    <row r="84538" spans="12:14" x14ac:dyDescent="0.25">
      <c r="L84538" s="9"/>
      <c r="M84538" s="9"/>
      <c r="N84538" s="9"/>
    </row>
    <row r="84539" spans="12:14" x14ac:dyDescent="0.25">
      <c r="L84539" s="9"/>
      <c r="M84539" s="9"/>
      <c r="N84539" s="9"/>
    </row>
    <row r="84540" spans="12:14" x14ac:dyDescent="0.25">
      <c r="L84540" s="9"/>
      <c r="M84540" s="9"/>
      <c r="N84540" s="9"/>
    </row>
    <row r="84541" spans="12:14" x14ac:dyDescent="0.25">
      <c r="L84541" s="9"/>
      <c r="M84541" s="9"/>
      <c r="N84541" s="9"/>
    </row>
    <row r="84542" spans="12:14" x14ac:dyDescent="0.25">
      <c r="L84542" s="9"/>
      <c r="M84542" s="9"/>
      <c r="N84542" s="9"/>
    </row>
    <row r="84543" spans="12:14" x14ac:dyDescent="0.25">
      <c r="L84543" s="9"/>
      <c r="M84543" s="9"/>
      <c r="N84543" s="9"/>
    </row>
    <row r="84544" spans="12:14" x14ac:dyDescent="0.25">
      <c r="L84544" s="9"/>
      <c r="M84544" s="9"/>
      <c r="N84544" s="9"/>
    </row>
    <row r="84545" spans="12:14" x14ac:dyDescent="0.25">
      <c r="L84545" s="9"/>
      <c r="M84545" s="9"/>
      <c r="N84545" s="9"/>
    </row>
    <row r="84546" spans="12:14" x14ac:dyDescent="0.25">
      <c r="L84546" s="9"/>
      <c r="M84546" s="9"/>
      <c r="N84546" s="9"/>
    </row>
    <row r="84547" spans="12:14" x14ac:dyDescent="0.25">
      <c r="L84547" s="9"/>
      <c r="M84547" s="9"/>
      <c r="N84547" s="9"/>
    </row>
    <row r="84548" spans="12:14" x14ac:dyDescent="0.25">
      <c r="L84548" s="9"/>
      <c r="M84548" s="9"/>
      <c r="N84548" s="9"/>
    </row>
    <row r="84549" spans="12:14" x14ac:dyDescent="0.25">
      <c r="L84549" s="9"/>
      <c r="M84549" s="9"/>
      <c r="N84549" s="9"/>
    </row>
    <row r="84550" spans="12:14" x14ac:dyDescent="0.25">
      <c r="L84550" s="9"/>
      <c r="M84550" s="9"/>
      <c r="N84550" s="9"/>
    </row>
    <row r="84551" spans="12:14" x14ac:dyDescent="0.25">
      <c r="L84551" s="9"/>
      <c r="M84551" s="9"/>
      <c r="N84551" s="9"/>
    </row>
    <row r="84552" spans="12:14" x14ac:dyDescent="0.25">
      <c r="L84552" s="9"/>
      <c r="M84552" s="9"/>
      <c r="N84552" s="9"/>
    </row>
    <row r="84553" spans="12:14" x14ac:dyDescent="0.25">
      <c r="L84553" s="9"/>
      <c r="M84553" s="9"/>
      <c r="N84553" s="9"/>
    </row>
    <row r="84554" spans="12:14" x14ac:dyDescent="0.25">
      <c r="L84554" s="9"/>
      <c r="M84554" s="9"/>
      <c r="N84554" s="9"/>
    </row>
    <row r="84555" spans="12:14" x14ac:dyDescent="0.25">
      <c r="L84555" s="9"/>
      <c r="M84555" s="9"/>
      <c r="N84555" s="9"/>
    </row>
    <row r="84556" spans="12:14" x14ac:dyDescent="0.25">
      <c r="L84556" s="9"/>
      <c r="M84556" s="9"/>
      <c r="N84556" s="9"/>
    </row>
    <row r="84557" spans="12:14" x14ac:dyDescent="0.25">
      <c r="L84557" s="9"/>
      <c r="M84557" s="9"/>
      <c r="N84557" s="9"/>
    </row>
    <row r="84558" spans="12:14" x14ac:dyDescent="0.25">
      <c r="L84558" s="9"/>
      <c r="M84558" s="9"/>
      <c r="N84558" s="9"/>
    </row>
    <row r="84559" spans="12:14" x14ac:dyDescent="0.25">
      <c r="L84559" s="9"/>
      <c r="M84559" s="9"/>
      <c r="N84559" s="9"/>
    </row>
    <row r="84560" spans="12:14" x14ac:dyDescent="0.25">
      <c r="L84560" s="9"/>
      <c r="M84560" s="9"/>
      <c r="N84560" s="9"/>
    </row>
    <row r="84561" spans="12:14" x14ac:dyDescent="0.25">
      <c r="L84561" s="9"/>
      <c r="M84561" s="9"/>
      <c r="N84561" s="9"/>
    </row>
    <row r="84562" spans="12:14" x14ac:dyDescent="0.25">
      <c r="L84562" s="9"/>
      <c r="M84562" s="9"/>
      <c r="N84562" s="9"/>
    </row>
    <row r="84563" spans="12:14" x14ac:dyDescent="0.25">
      <c r="L84563" s="9"/>
      <c r="M84563" s="9"/>
      <c r="N84563" s="9"/>
    </row>
    <row r="84564" spans="12:14" x14ac:dyDescent="0.25">
      <c r="L84564" s="9"/>
      <c r="M84564" s="9"/>
      <c r="N84564" s="9"/>
    </row>
    <row r="84565" spans="12:14" x14ac:dyDescent="0.25">
      <c r="L84565" s="9"/>
      <c r="M84565" s="9"/>
      <c r="N84565" s="9"/>
    </row>
    <row r="84566" spans="12:14" x14ac:dyDescent="0.25">
      <c r="L84566" s="9"/>
      <c r="M84566" s="9"/>
      <c r="N84566" s="9"/>
    </row>
    <row r="84567" spans="12:14" x14ac:dyDescent="0.25">
      <c r="L84567" s="9"/>
      <c r="M84567" s="9"/>
      <c r="N84567" s="9"/>
    </row>
    <row r="84568" spans="12:14" x14ac:dyDescent="0.25">
      <c r="L84568" s="9"/>
      <c r="M84568" s="9"/>
      <c r="N84568" s="9"/>
    </row>
    <row r="84569" spans="12:14" x14ac:dyDescent="0.25">
      <c r="L84569" s="9"/>
      <c r="M84569" s="9"/>
      <c r="N84569" s="9"/>
    </row>
    <row r="84570" spans="12:14" x14ac:dyDescent="0.25">
      <c r="L84570" s="9"/>
      <c r="M84570" s="9"/>
      <c r="N84570" s="9"/>
    </row>
    <row r="84571" spans="12:14" x14ac:dyDescent="0.25">
      <c r="L84571" s="9"/>
      <c r="M84571" s="9"/>
      <c r="N84571" s="9"/>
    </row>
    <row r="84572" spans="12:14" x14ac:dyDescent="0.25">
      <c r="L84572" s="9"/>
      <c r="M84572" s="9"/>
      <c r="N84572" s="9"/>
    </row>
    <row r="84573" spans="12:14" x14ac:dyDescent="0.25">
      <c r="L84573" s="9"/>
      <c r="M84573" s="9"/>
      <c r="N84573" s="9"/>
    </row>
    <row r="84574" spans="12:14" x14ac:dyDescent="0.25">
      <c r="L84574" s="9"/>
      <c r="M84574" s="9"/>
      <c r="N84574" s="9"/>
    </row>
    <row r="84575" spans="12:14" x14ac:dyDescent="0.25">
      <c r="L84575" s="9"/>
      <c r="M84575" s="9"/>
      <c r="N84575" s="9"/>
    </row>
    <row r="84576" spans="12:14" x14ac:dyDescent="0.25">
      <c r="L84576" s="9"/>
      <c r="M84576" s="9"/>
      <c r="N84576" s="9"/>
    </row>
    <row r="84577" spans="12:14" x14ac:dyDescent="0.25">
      <c r="L84577" s="9"/>
      <c r="M84577" s="9"/>
      <c r="N84577" s="9"/>
    </row>
    <row r="84578" spans="12:14" x14ac:dyDescent="0.25">
      <c r="L84578" s="9"/>
      <c r="M84578" s="9"/>
      <c r="N84578" s="9"/>
    </row>
    <row r="84579" spans="12:14" x14ac:dyDescent="0.25">
      <c r="L84579" s="9"/>
      <c r="M84579" s="9"/>
      <c r="N84579" s="9"/>
    </row>
    <row r="84580" spans="12:14" x14ac:dyDescent="0.25">
      <c r="L84580" s="9"/>
      <c r="M84580" s="9"/>
      <c r="N84580" s="9"/>
    </row>
    <row r="84581" spans="12:14" x14ac:dyDescent="0.25">
      <c r="L84581" s="9"/>
      <c r="M84581" s="9"/>
      <c r="N84581" s="9"/>
    </row>
    <row r="84582" spans="12:14" x14ac:dyDescent="0.25">
      <c r="L84582" s="9"/>
      <c r="M84582" s="9"/>
      <c r="N84582" s="9"/>
    </row>
    <row r="84583" spans="12:14" x14ac:dyDescent="0.25">
      <c r="L84583" s="9"/>
      <c r="M84583" s="9"/>
      <c r="N84583" s="9"/>
    </row>
    <row r="84584" spans="12:14" x14ac:dyDescent="0.25">
      <c r="L84584" s="9"/>
      <c r="M84584" s="9"/>
      <c r="N84584" s="9"/>
    </row>
    <row r="84585" spans="12:14" x14ac:dyDescent="0.25">
      <c r="L84585" s="9"/>
      <c r="M84585" s="9"/>
      <c r="N84585" s="9"/>
    </row>
    <row r="84586" spans="12:14" x14ac:dyDescent="0.25">
      <c r="L84586" s="9"/>
      <c r="M84586" s="9"/>
      <c r="N84586" s="9"/>
    </row>
    <row r="84587" spans="12:14" x14ac:dyDescent="0.25">
      <c r="L84587" s="9"/>
      <c r="M84587" s="9"/>
      <c r="N84587" s="9"/>
    </row>
    <row r="84588" spans="12:14" x14ac:dyDescent="0.25">
      <c r="L84588" s="9"/>
      <c r="M84588" s="9"/>
      <c r="N84588" s="9"/>
    </row>
    <row r="84589" spans="12:14" x14ac:dyDescent="0.25">
      <c r="L84589" s="9"/>
      <c r="M84589" s="9"/>
      <c r="N84589" s="9"/>
    </row>
    <row r="84590" spans="12:14" x14ac:dyDescent="0.25">
      <c r="L84590" s="9"/>
      <c r="M84590" s="9"/>
      <c r="N84590" s="9"/>
    </row>
    <row r="84591" spans="12:14" x14ac:dyDescent="0.25">
      <c r="L84591" s="9"/>
      <c r="M84591" s="9"/>
      <c r="N84591" s="9"/>
    </row>
    <row r="84592" spans="12:14" x14ac:dyDescent="0.25">
      <c r="L84592" s="9"/>
      <c r="M84592" s="9"/>
      <c r="N84592" s="9"/>
    </row>
    <row r="84593" spans="12:14" x14ac:dyDescent="0.25">
      <c r="L84593" s="9"/>
      <c r="M84593" s="9"/>
      <c r="N84593" s="9"/>
    </row>
    <row r="84594" spans="12:14" x14ac:dyDescent="0.25">
      <c r="L84594" s="9"/>
      <c r="M84594" s="9"/>
      <c r="N84594" s="9"/>
    </row>
    <row r="84595" spans="12:14" x14ac:dyDescent="0.25">
      <c r="L84595" s="9"/>
      <c r="M84595" s="9"/>
      <c r="N84595" s="9"/>
    </row>
    <row r="84596" spans="12:14" x14ac:dyDescent="0.25">
      <c r="L84596" s="9"/>
      <c r="M84596" s="9"/>
      <c r="N84596" s="9"/>
    </row>
    <row r="84597" spans="12:14" x14ac:dyDescent="0.25">
      <c r="L84597" s="9"/>
      <c r="M84597" s="9"/>
      <c r="N84597" s="9"/>
    </row>
    <row r="84598" spans="12:14" x14ac:dyDescent="0.25">
      <c r="L84598" s="9"/>
      <c r="M84598" s="9"/>
      <c r="N84598" s="9"/>
    </row>
    <row r="84599" spans="12:14" x14ac:dyDescent="0.25">
      <c r="L84599" s="9"/>
      <c r="M84599" s="9"/>
      <c r="N84599" s="9"/>
    </row>
    <row r="84600" spans="12:14" x14ac:dyDescent="0.25">
      <c r="L84600" s="9"/>
      <c r="M84600" s="9"/>
      <c r="N84600" s="9"/>
    </row>
    <row r="84601" spans="12:14" x14ac:dyDescent="0.25">
      <c r="L84601" s="9"/>
      <c r="M84601" s="9"/>
      <c r="N84601" s="9"/>
    </row>
    <row r="84602" spans="12:14" x14ac:dyDescent="0.25">
      <c r="L84602" s="9"/>
      <c r="M84602" s="9"/>
      <c r="N84602" s="9"/>
    </row>
    <row r="84603" spans="12:14" x14ac:dyDescent="0.25">
      <c r="L84603" s="9"/>
      <c r="M84603" s="9"/>
      <c r="N84603" s="9"/>
    </row>
    <row r="84604" spans="12:14" x14ac:dyDescent="0.25">
      <c r="L84604" s="9"/>
      <c r="M84604" s="9"/>
      <c r="N84604" s="9"/>
    </row>
    <row r="84605" spans="12:14" x14ac:dyDescent="0.25">
      <c r="L84605" s="9"/>
      <c r="M84605" s="9"/>
      <c r="N84605" s="9"/>
    </row>
    <row r="84606" spans="12:14" x14ac:dyDescent="0.25">
      <c r="L84606" s="9"/>
      <c r="M84606" s="9"/>
      <c r="N84606" s="9"/>
    </row>
    <row r="84607" spans="12:14" x14ac:dyDescent="0.25">
      <c r="L84607" s="9"/>
      <c r="M84607" s="9"/>
      <c r="N84607" s="9"/>
    </row>
    <row r="84608" spans="12:14" x14ac:dyDescent="0.25">
      <c r="L84608" s="9"/>
      <c r="M84608" s="9"/>
      <c r="N84608" s="9"/>
    </row>
    <row r="84609" spans="12:14" x14ac:dyDescent="0.25">
      <c r="L84609" s="9"/>
      <c r="M84609" s="9"/>
      <c r="N84609" s="9"/>
    </row>
    <row r="84610" spans="12:14" x14ac:dyDescent="0.25">
      <c r="L84610" s="9"/>
      <c r="M84610" s="9"/>
      <c r="N84610" s="9"/>
    </row>
    <row r="84611" spans="12:14" x14ac:dyDescent="0.25">
      <c r="L84611" s="9"/>
      <c r="M84611" s="9"/>
      <c r="N84611" s="9"/>
    </row>
    <row r="84612" spans="12:14" x14ac:dyDescent="0.25">
      <c r="L84612" s="9"/>
      <c r="M84612" s="9"/>
      <c r="N84612" s="9"/>
    </row>
    <row r="84613" spans="12:14" x14ac:dyDescent="0.25">
      <c r="L84613" s="9"/>
      <c r="M84613" s="9"/>
      <c r="N84613" s="9"/>
    </row>
    <row r="84614" spans="12:14" x14ac:dyDescent="0.25">
      <c r="L84614" s="9"/>
      <c r="M84614" s="9"/>
      <c r="N84614" s="9"/>
    </row>
    <row r="84615" spans="12:14" x14ac:dyDescent="0.25">
      <c r="L84615" s="9"/>
      <c r="M84615" s="9"/>
      <c r="N84615" s="9"/>
    </row>
    <row r="84616" spans="12:14" x14ac:dyDescent="0.25">
      <c r="L84616" s="9"/>
      <c r="M84616" s="9"/>
      <c r="N84616" s="9"/>
    </row>
    <row r="84617" spans="12:14" x14ac:dyDescent="0.25">
      <c r="L84617" s="9"/>
      <c r="M84617" s="9"/>
      <c r="N84617" s="9"/>
    </row>
    <row r="84618" spans="12:14" x14ac:dyDescent="0.25">
      <c r="L84618" s="9"/>
      <c r="M84618" s="9"/>
      <c r="N84618" s="9"/>
    </row>
    <row r="84619" spans="12:14" x14ac:dyDescent="0.25">
      <c r="L84619" s="9"/>
      <c r="M84619" s="9"/>
      <c r="N84619" s="9"/>
    </row>
    <row r="84620" spans="12:14" x14ac:dyDescent="0.25">
      <c r="L84620" s="9"/>
      <c r="M84620" s="9"/>
      <c r="N84620" s="9"/>
    </row>
    <row r="84621" spans="12:14" x14ac:dyDescent="0.25">
      <c r="L84621" s="9"/>
      <c r="M84621" s="9"/>
      <c r="N84621" s="9"/>
    </row>
    <row r="84622" spans="12:14" x14ac:dyDescent="0.25">
      <c r="L84622" s="9"/>
      <c r="M84622" s="9"/>
      <c r="N84622" s="9"/>
    </row>
    <row r="84623" spans="12:14" x14ac:dyDescent="0.25">
      <c r="L84623" s="9"/>
      <c r="M84623" s="9"/>
      <c r="N84623" s="9"/>
    </row>
    <row r="84624" spans="12:14" x14ac:dyDescent="0.25">
      <c r="L84624" s="9"/>
      <c r="M84624" s="9"/>
      <c r="N84624" s="9"/>
    </row>
    <row r="84625" spans="12:14" x14ac:dyDescent="0.25">
      <c r="L84625" s="9"/>
      <c r="M84625" s="9"/>
      <c r="N84625" s="9"/>
    </row>
    <row r="84626" spans="12:14" x14ac:dyDescent="0.25">
      <c r="L84626" s="9"/>
      <c r="M84626" s="9"/>
      <c r="N84626" s="9"/>
    </row>
    <row r="84627" spans="12:14" x14ac:dyDescent="0.25">
      <c r="L84627" s="9"/>
      <c r="M84627" s="9"/>
      <c r="N84627" s="9"/>
    </row>
    <row r="84628" spans="12:14" x14ac:dyDescent="0.25">
      <c r="L84628" s="9"/>
      <c r="M84628" s="9"/>
      <c r="N84628" s="9"/>
    </row>
    <row r="84629" spans="12:14" x14ac:dyDescent="0.25">
      <c r="L84629" s="9"/>
      <c r="M84629" s="9"/>
      <c r="N84629" s="9"/>
    </row>
    <row r="84630" spans="12:14" x14ac:dyDescent="0.25">
      <c r="L84630" s="9"/>
      <c r="M84630" s="9"/>
      <c r="N84630" s="9"/>
    </row>
    <row r="84631" spans="12:14" x14ac:dyDescent="0.25">
      <c r="L84631" s="9"/>
      <c r="M84631" s="9"/>
      <c r="N84631" s="9"/>
    </row>
    <row r="84632" spans="12:14" x14ac:dyDescent="0.25">
      <c r="L84632" s="9"/>
      <c r="M84632" s="9"/>
      <c r="N84632" s="9"/>
    </row>
    <row r="84633" spans="12:14" x14ac:dyDescent="0.25">
      <c r="L84633" s="9"/>
      <c r="M84633" s="9"/>
      <c r="N84633" s="9"/>
    </row>
    <row r="84634" spans="12:14" x14ac:dyDescent="0.25">
      <c r="L84634" s="9"/>
      <c r="M84634" s="9"/>
      <c r="N84634" s="9"/>
    </row>
    <row r="84635" spans="12:14" x14ac:dyDescent="0.25">
      <c r="L84635" s="9"/>
      <c r="M84635" s="9"/>
      <c r="N84635" s="9"/>
    </row>
    <row r="84636" spans="12:14" x14ac:dyDescent="0.25">
      <c r="L84636" s="9"/>
      <c r="M84636" s="9"/>
      <c r="N84636" s="9"/>
    </row>
    <row r="84637" spans="12:14" x14ac:dyDescent="0.25">
      <c r="L84637" s="9"/>
      <c r="M84637" s="9"/>
      <c r="N84637" s="9"/>
    </row>
    <row r="84638" spans="12:14" x14ac:dyDescent="0.25">
      <c r="L84638" s="9"/>
      <c r="M84638" s="9"/>
      <c r="N84638" s="9"/>
    </row>
    <row r="84639" spans="12:14" x14ac:dyDescent="0.25">
      <c r="L84639" s="9"/>
      <c r="M84639" s="9"/>
      <c r="N84639" s="9"/>
    </row>
    <row r="84640" spans="12:14" x14ac:dyDescent="0.25">
      <c r="L84640" s="9"/>
      <c r="M84640" s="9"/>
      <c r="N84640" s="9"/>
    </row>
    <row r="84641" spans="12:14" x14ac:dyDescent="0.25">
      <c r="L84641" s="9"/>
      <c r="M84641" s="9"/>
      <c r="N84641" s="9"/>
    </row>
    <row r="84642" spans="12:14" x14ac:dyDescent="0.25">
      <c r="L84642" s="9"/>
      <c r="M84642" s="9"/>
      <c r="N84642" s="9"/>
    </row>
    <row r="84643" spans="12:14" x14ac:dyDescent="0.25">
      <c r="L84643" s="9"/>
      <c r="M84643" s="9"/>
      <c r="N84643" s="9"/>
    </row>
    <row r="84644" spans="12:14" x14ac:dyDescent="0.25">
      <c r="L84644" s="9"/>
      <c r="M84644" s="9"/>
      <c r="N84644" s="9"/>
    </row>
    <row r="84645" spans="12:14" x14ac:dyDescent="0.25">
      <c r="L84645" s="9"/>
      <c r="M84645" s="9"/>
      <c r="N84645" s="9"/>
    </row>
    <row r="84646" spans="12:14" x14ac:dyDescent="0.25">
      <c r="L84646" s="9"/>
      <c r="M84646" s="9"/>
      <c r="N84646" s="9"/>
    </row>
    <row r="84647" spans="12:14" x14ac:dyDescent="0.25">
      <c r="L84647" s="9"/>
      <c r="M84647" s="9"/>
      <c r="N84647" s="9"/>
    </row>
    <row r="84648" spans="12:14" x14ac:dyDescent="0.25">
      <c r="L84648" s="9"/>
      <c r="M84648" s="9"/>
      <c r="N84648" s="9"/>
    </row>
    <row r="84649" spans="12:14" x14ac:dyDescent="0.25">
      <c r="L84649" s="9"/>
      <c r="M84649" s="9"/>
      <c r="N84649" s="9"/>
    </row>
    <row r="84650" spans="12:14" x14ac:dyDescent="0.25">
      <c r="L84650" s="9"/>
      <c r="M84650" s="9"/>
      <c r="N84650" s="9"/>
    </row>
    <row r="84651" spans="12:14" x14ac:dyDescent="0.25">
      <c r="L84651" s="9"/>
      <c r="M84651" s="9"/>
      <c r="N84651" s="9"/>
    </row>
    <row r="84652" spans="12:14" x14ac:dyDescent="0.25">
      <c r="L84652" s="9"/>
      <c r="M84652" s="9"/>
      <c r="N84652" s="9"/>
    </row>
    <row r="84653" spans="12:14" x14ac:dyDescent="0.25">
      <c r="L84653" s="9"/>
      <c r="M84653" s="9"/>
      <c r="N84653" s="9"/>
    </row>
    <row r="84654" spans="12:14" x14ac:dyDescent="0.25">
      <c r="L84654" s="9"/>
      <c r="M84654" s="9"/>
      <c r="N84654" s="9"/>
    </row>
    <row r="84655" spans="12:14" x14ac:dyDescent="0.25">
      <c r="L84655" s="9"/>
      <c r="M84655" s="9"/>
      <c r="N84655" s="9"/>
    </row>
    <row r="84656" spans="12:14" x14ac:dyDescent="0.25">
      <c r="L84656" s="9"/>
      <c r="M84656" s="9"/>
      <c r="N84656" s="9"/>
    </row>
    <row r="84657" spans="12:14" x14ac:dyDescent="0.25">
      <c r="L84657" s="9"/>
      <c r="M84657" s="9"/>
      <c r="N84657" s="9"/>
    </row>
    <row r="84658" spans="12:14" x14ac:dyDescent="0.25">
      <c r="L84658" s="9"/>
      <c r="M84658" s="9"/>
      <c r="N84658" s="9"/>
    </row>
    <row r="84659" spans="12:14" x14ac:dyDescent="0.25">
      <c r="L84659" s="9"/>
      <c r="M84659" s="9"/>
      <c r="N84659" s="9"/>
    </row>
    <row r="84660" spans="12:14" x14ac:dyDescent="0.25">
      <c r="L84660" s="9"/>
      <c r="M84660" s="9"/>
      <c r="N84660" s="9"/>
    </row>
    <row r="84661" spans="12:14" x14ac:dyDescent="0.25">
      <c r="L84661" s="9"/>
      <c r="M84661" s="9"/>
      <c r="N84661" s="9"/>
    </row>
    <row r="84662" spans="12:14" x14ac:dyDescent="0.25">
      <c r="L84662" s="9"/>
      <c r="M84662" s="9"/>
      <c r="N84662" s="9"/>
    </row>
    <row r="84663" spans="12:14" x14ac:dyDescent="0.25">
      <c r="L84663" s="9"/>
      <c r="M84663" s="9"/>
      <c r="N84663" s="9"/>
    </row>
    <row r="84664" spans="12:14" x14ac:dyDescent="0.25">
      <c r="L84664" s="9"/>
      <c r="M84664" s="9"/>
      <c r="N84664" s="9"/>
    </row>
    <row r="84665" spans="12:14" x14ac:dyDescent="0.25">
      <c r="L84665" s="9"/>
      <c r="M84665" s="9"/>
      <c r="N84665" s="9"/>
    </row>
    <row r="84666" spans="12:14" x14ac:dyDescent="0.25">
      <c r="L84666" s="9"/>
      <c r="M84666" s="9"/>
      <c r="N84666" s="9"/>
    </row>
    <row r="84667" spans="12:14" x14ac:dyDescent="0.25">
      <c r="L84667" s="9"/>
      <c r="M84667" s="9"/>
      <c r="N84667" s="9"/>
    </row>
    <row r="84668" spans="12:14" x14ac:dyDescent="0.25">
      <c r="L84668" s="9"/>
      <c r="M84668" s="9"/>
      <c r="N84668" s="9"/>
    </row>
    <row r="84669" spans="12:14" x14ac:dyDescent="0.25">
      <c r="L84669" s="9"/>
      <c r="M84669" s="9"/>
      <c r="N84669" s="9"/>
    </row>
    <row r="84670" spans="12:14" x14ac:dyDescent="0.25">
      <c r="L84670" s="9"/>
      <c r="M84670" s="9"/>
      <c r="N84670" s="9"/>
    </row>
    <row r="84671" spans="12:14" x14ac:dyDescent="0.25">
      <c r="L84671" s="9"/>
      <c r="M84671" s="9"/>
      <c r="N84671" s="9"/>
    </row>
    <row r="84672" spans="12:14" x14ac:dyDescent="0.25">
      <c r="L84672" s="9"/>
      <c r="M84672" s="9"/>
      <c r="N84672" s="9"/>
    </row>
    <row r="84673" spans="12:14" x14ac:dyDescent="0.25">
      <c r="L84673" s="9"/>
      <c r="M84673" s="9"/>
      <c r="N84673" s="9"/>
    </row>
    <row r="84674" spans="12:14" x14ac:dyDescent="0.25">
      <c r="L84674" s="9"/>
      <c r="M84674" s="9"/>
      <c r="N84674" s="9"/>
    </row>
    <row r="84675" spans="12:14" x14ac:dyDescent="0.25">
      <c r="L84675" s="9"/>
      <c r="M84675" s="9"/>
      <c r="N84675" s="9"/>
    </row>
    <row r="84676" spans="12:14" x14ac:dyDescent="0.25">
      <c r="L84676" s="9"/>
      <c r="M84676" s="9"/>
      <c r="N84676" s="9"/>
    </row>
    <row r="84677" spans="12:14" x14ac:dyDescent="0.25">
      <c r="L84677" s="9"/>
      <c r="M84677" s="9"/>
      <c r="N84677" s="9"/>
    </row>
    <row r="84678" spans="12:14" x14ac:dyDescent="0.25">
      <c r="L84678" s="9"/>
      <c r="M84678" s="9"/>
      <c r="N84678" s="9"/>
    </row>
    <row r="84679" spans="12:14" x14ac:dyDescent="0.25">
      <c r="L84679" s="9"/>
      <c r="M84679" s="9"/>
      <c r="N84679" s="9"/>
    </row>
    <row r="84680" spans="12:14" x14ac:dyDescent="0.25">
      <c r="L84680" s="9"/>
      <c r="M84680" s="9"/>
      <c r="N84680" s="9"/>
    </row>
    <row r="84681" spans="12:14" x14ac:dyDescent="0.25">
      <c r="L84681" s="9"/>
      <c r="M84681" s="9"/>
      <c r="N84681" s="9"/>
    </row>
    <row r="84682" spans="12:14" x14ac:dyDescent="0.25">
      <c r="L84682" s="9"/>
      <c r="M84682" s="9"/>
      <c r="N84682" s="9"/>
    </row>
    <row r="84683" spans="12:14" x14ac:dyDescent="0.25">
      <c r="L84683" s="9"/>
      <c r="M84683" s="9"/>
      <c r="N84683" s="9"/>
    </row>
    <row r="84684" spans="12:14" x14ac:dyDescent="0.25">
      <c r="L84684" s="9"/>
      <c r="M84684" s="9"/>
      <c r="N84684" s="9"/>
    </row>
    <row r="84685" spans="12:14" x14ac:dyDescent="0.25">
      <c r="L84685" s="9"/>
      <c r="M84685" s="9"/>
      <c r="N84685" s="9"/>
    </row>
    <row r="84686" spans="12:14" x14ac:dyDescent="0.25">
      <c r="L84686" s="9"/>
      <c r="M84686" s="9"/>
      <c r="N84686" s="9"/>
    </row>
    <row r="84687" spans="12:14" x14ac:dyDescent="0.25">
      <c r="L84687" s="9"/>
      <c r="M84687" s="9"/>
      <c r="N84687" s="9"/>
    </row>
    <row r="84688" spans="12:14" x14ac:dyDescent="0.25">
      <c r="L84688" s="9"/>
      <c r="M84688" s="9"/>
      <c r="N84688" s="9"/>
    </row>
    <row r="84689" spans="12:14" x14ac:dyDescent="0.25">
      <c r="L84689" s="9"/>
      <c r="M84689" s="9"/>
      <c r="N84689" s="9"/>
    </row>
    <row r="84690" spans="12:14" x14ac:dyDescent="0.25">
      <c r="L84690" s="9"/>
      <c r="M84690" s="9"/>
      <c r="N84690" s="9"/>
    </row>
    <row r="84691" spans="12:14" x14ac:dyDescent="0.25">
      <c r="L84691" s="9"/>
      <c r="M84691" s="9"/>
      <c r="N84691" s="9"/>
    </row>
    <row r="84692" spans="12:14" x14ac:dyDescent="0.25">
      <c r="L84692" s="9"/>
      <c r="M84692" s="9"/>
      <c r="N84692" s="9"/>
    </row>
    <row r="84693" spans="12:14" x14ac:dyDescent="0.25">
      <c r="L84693" s="9"/>
      <c r="M84693" s="9"/>
      <c r="N84693" s="9"/>
    </row>
    <row r="84694" spans="12:14" x14ac:dyDescent="0.25">
      <c r="L84694" s="9"/>
      <c r="M84694" s="9"/>
      <c r="N84694" s="9"/>
    </row>
    <row r="84695" spans="12:14" x14ac:dyDescent="0.25">
      <c r="L84695" s="9"/>
      <c r="M84695" s="9"/>
      <c r="N84695" s="9"/>
    </row>
    <row r="84696" spans="12:14" x14ac:dyDescent="0.25">
      <c r="L84696" s="9"/>
      <c r="M84696" s="9"/>
      <c r="N84696" s="9"/>
    </row>
    <row r="84697" spans="12:14" x14ac:dyDescent="0.25">
      <c r="L84697" s="9"/>
      <c r="M84697" s="9"/>
      <c r="N84697" s="9"/>
    </row>
    <row r="84698" spans="12:14" x14ac:dyDescent="0.25">
      <c r="L84698" s="9"/>
      <c r="M84698" s="9"/>
      <c r="N84698" s="9"/>
    </row>
    <row r="84699" spans="12:14" x14ac:dyDescent="0.25">
      <c r="L84699" s="9"/>
      <c r="M84699" s="9"/>
      <c r="N84699" s="9"/>
    </row>
    <row r="84700" spans="12:14" x14ac:dyDescent="0.25">
      <c r="L84700" s="9"/>
      <c r="M84700" s="9"/>
      <c r="N84700" s="9"/>
    </row>
    <row r="84701" spans="12:14" x14ac:dyDescent="0.25">
      <c r="L84701" s="9"/>
      <c r="M84701" s="9"/>
      <c r="N84701" s="9"/>
    </row>
    <row r="84702" spans="12:14" x14ac:dyDescent="0.25">
      <c r="L84702" s="9"/>
      <c r="M84702" s="9"/>
      <c r="N84702" s="9"/>
    </row>
    <row r="84703" spans="12:14" x14ac:dyDescent="0.25">
      <c r="L84703" s="9"/>
      <c r="M84703" s="9"/>
      <c r="N84703" s="9"/>
    </row>
    <row r="84704" spans="12:14" x14ac:dyDescent="0.25">
      <c r="L84704" s="9"/>
      <c r="M84704" s="9"/>
      <c r="N84704" s="9"/>
    </row>
    <row r="84705" spans="12:14" x14ac:dyDescent="0.25">
      <c r="L84705" s="9"/>
      <c r="M84705" s="9"/>
      <c r="N84705" s="9"/>
    </row>
    <row r="84706" spans="12:14" x14ac:dyDescent="0.25">
      <c r="L84706" s="9"/>
      <c r="M84706" s="9"/>
      <c r="N84706" s="9"/>
    </row>
    <row r="84707" spans="12:14" x14ac:dyDescent="0.25">
      <c r="L84707" s="9"/>
      <c r="M84707" s="9"/>
      <c r="N84707" s="9"/>
    </row>
    <row r="84708" spans="12:14" x14ac:dyDescent="0.25">
      <c r="L84708" s="9"/>
      <c r="M84708" s="9"/>
      <c r="N84708" s="9"/>
    </row>
    <row r="84709" spans="12:14" x14ac:dyDescent="0.25">
      <c r="L84709" s="9"/>
      <c r="M84709" s="9"/>
      <c r="N84709" s="9"/>
    </row>
    <row r="84710" spans="12:14" x14ac:dyDescent="0.25">
      <c r="L84710" s="9"/>
      <c r="M84710" s="9"/>
      <c r="N84710" s="9"/>
    </row>
    <row r="84711" spans="12:14" x14ac:dyDescent="0.25">
      <c r="L84711" s="9"/>
      <c r="M84711" s="9"/>
      <c r="N84711" s="9"/>
    </row>
    <row r="84712" spans="12:14" x14ac:dyDescent="0.25">
      <c r="L84712" s="9"/>
      <c r="M84712" s="9"/>
      <c r="N84712" s="9"/>
    </row>
    <row r="84713" spans="12:14" x14ac:dyDescent="0.25">
      <c r="L84713" s="9"/>
      <c r="M84713" s="9"/>
      <c r="N84713" s="9"/>
    </row>
    <row r="84714" spans="12:14" x14ac:dyDescent="0.25">
      <c r="L84714" s="9"/>
      <c r="M84714" s="9"/>
      <c r="N84714" s="9"/>
    </row>
    <row r="84715" spans="12:14" x14ac:dyDescent="0.25">
      <c r="L84715" s="9"/>
      <c r="M84715" s="9"/>
      <c r="N84715" s="9"/>
    </row>
    <row r="84716" spans="12:14" x14ac:dyDescent="0.25">
      <c r="L84716" s="9"/>
      <c r="M84716" s="9"/>
      <c r="N84716" s="9"/>
    </row>
    <row r="84717" spans="12:14" x14ac:dyDescent="0.25">
      <c r="L84717" s="9"/>
      <c r="M84717" s="9"/>
      <c r="N84717" s="9"/>
    </row>
    <row r="84718" spans="12:14" x14ac:dyDescent="0.25">
      <c r="L84718" s="9"/>
      <c r="M84718" s="9"/>
      <c r="N84718" s="9"/>
    </row>
    <row r="84719" spans="12:14" x14ac:dyDescent="0.25">
      <c r="L84719" s="9"/>
      <c r="M84719" s="9"/>
      <c r="N84719" s="9"/>
    </row>
    <row r="84720" spans="12:14" x14ac:dyDescent="0.25">
      <c r="L84720" s="9"/>
      <c r="M84720" s="9"/>
      <c r="N84720" s="9"/>
    </row>
    <row r="84721" spans="12:14" x14ac:dyDescent="0.25">
      <c r="L84721" s="9"/>
      <c r="M84721" s="9"/>
      <c r="N84721" s="9"/>
    </row>
    <row r="84722" spans="12:14" x14ac:dyDescent="0.25">
      <c r="L84722" s="9"/>
      <c r="M84722" s="9"/>
      <c r="N84722" s="9"/>
    </row>
    <row r="84723" spans="12:14" x14ac:dyDescent="0.25">
      <c r="L84723" s="9"/>
      <c r="M84723" s="9"/>
      <c r="N84723" s="9"/>
    </row>
    <row r="84724" spans="12:14" x14ac:dyDescent="0.25">
      <c r="L84724" s="9"/>
      <c r="M84724" s="9"/>
      <c r="N84724" s="9"/>
    </row>
    <row r="84725" spans="12:14" x14ac:dyDescent="0.25">
      <c r="L84725" s="9"/>
      <c r="M84725" s="9"/>
      <c r="N84725" s="9"/>
    </row>
    <row r="84726" spans="12:14" x14ac:dyDescent="0.25">
      <c r="L84726" s="9"/>
      <c r="M84726" s="9"/>
      <c r="N84726" s="9"/>
    </row>
    <row r="84727" spans="12:14" x14ac:dyDescent="0.25">
      <c r="L84727" s="9"/>
      <c r="M84727" s="9"/>
      <c r="N84727" s="9"/>
    </row>
    <row r="84728" spans="12:14" x14ac:dyDescent="0.25">
      <c r="L84728" s="9"/>
      <c r="M84728" s="9"/>
      <c r="N84728" s="9"/>
    </row>
    <row r="84729" spans="12:14" x14ac:dyDescent="0.25">
      <c r="L84729" s="9"/>
      <c r="M84729" s="9"/>
      <c r="N84729" s="9"/>
    </row>
    <row r="84730" spans="12:14" x14ac:dyDescent="0.25">
      <c r="L84730" s="9"/>
      <c r="M84730" s="9"/>
      <c r="N84730" s="9"/>
    </row>
    <row r="84731" spans="12:14" x14ac:dyDescent="0.25">
      <c r="L84731" s="9"/>
      <c r="M84731" s="9"/>
      <c r="N84731" s="9"/>
    </row>
    <row r="84732" spans="12:14" x14ac:dyDescent="0.25">
      <c r="L84732" s="9"/>
      <c r="M84732" s="9"/>
      <c r="N84732" s="9"/>
    </row>
    <row r="84733" spans="12:14" x14ac:dyDescent="0.25">
      <c r="L84733" s="9"/>
      <c r="M84733" s="9"/>
      <c r="N84733" s="9"/>
    </row>
    <row r="84734" spans="12:14" x14ac:dyDescent="0.25">
      <c r="L84734" s="9"/>
      <c r="M84734" s="9"/>
      <c r="N84734" s="9"/>
    </row>
    <row r="84735" spans="12:14" x14ac:dyDescent="0.25">
      <c r="L84735" s="9"/>
      <c r="M84735" s="9"/>
      <c r="N84735" s="9"/>
    </row>
    <row r="84736" spans="12:14" x14ac:dyDescent="0.25">
      <c r="L84736" s="9"/>
      <c r="M84736" s="9"/>
      <c r="N84736" s="9"/>
    </row>
    <row r="84737" spans="12:14" x14ac:dyDescent="0.25">
      <c r="L84737" s="9"/>
      <c r="M84737" s="9"/>
      <c r="N84737" s="9"/>
    </row>
    <row r="84738" spans="12:14" x14ac:dyDescent="0.25">
      <c r="L84738" s="9"/>
      <c r="M84738" s="9"/>
      <c r="N84738" s="9"/>
    </row>
    <row r="84739" spans="12:14" x14ac:dyDescent="0.25">
      <c r="L84739" s="9"/>
      <c r="M84739" s="9"/>
      <c r="N84739" s="9"/>
    </row>
    <row r="84740" spans="12:14" x14ac:dyDescent="0.25">
      <c r="L84740" s="9"/>
      <c r="M84740" s="9"/>
      <c r="N84740" s="9"/>
    </row>
    <row r="84741" spans="12:14" x14ac:dyDescent="0.25">
      <c r="L84741" s="9"/>
      <c r="M84741" s="9"/>
      <c r="N84741" s="9"/>
    </row>
    <row r="84742" spans="12:14" x14ac:dyDescent="0.25">
      <c r="L84742" s="9"/>
      <c r="M84742" s="9"/>
      <c r="N84742" s="9"/>
    </row>
    <row r="84743" spans="12:14" x14ac:dyDescent="0.25">
      <c r="L84743" s="9"/>
      <c r="M84743" s="9"/>
      <c r="N84743" s="9"/>
    </row>
    <row r="84744" spans="12:14" x14ac:dyDescent="0.25">
      <c r="L84744" s="9"/>
      <c r="M84744" s="9"/>
      <c r="N84744" s="9"/>
    </row>
    <row r="84745" spans="12:14" x14ac:dyDescent="0.25">
      <c r="L84745" s="9"/>
      <c r="M84745" s="9"/>
      <c r="N84745" s="9"/>
    </row>
    <row r="84746" spans="12:14" x14ac:dyDescent="0.25">
      <c r="L84746" s="9"/>
      <c r="M84746" s="9"/>
      <c r="N84746" s="9"/>
    </row>
    <row r="84747" spans="12:14" x14ac:dyDescent="0.25">
      <c r="L84747" s="9"/>
      <c r="M84747" s="9"/>
      <c r="N84747" s="9"/>
    </row>
    <row r="84748" spans="12:14" x14ac:dyDescent="0.25">
      <c r="L84748" s="9"/>
      <c r="M84748" s="9"/>
      <c r="N84748" s="9"/>
    </row>
    <row r="84749" spans="12:14" x14ac:dyDescent="0.25">
      <c r="L84749" s="9"/>
      <c r="M84749" s="9"/>
      <c r="N84749" s="9"/>
    </row>
    <row r="84750" spans="12:14" x14ac:dyDescent="0.25">
      <c r="L84750" s="9"/>
      <c r="M84750" s="9"/>
      <c r="N84750" s="9"/>
    </row>
    <row r="84751" spans="12:14" x14ac:dyDescent="0.25">
      <c r="L84751" s="9"/>
      <c r="M84751" s="9"/>
      <c r="N84751" s="9"/>
    </row>
    <row r="84752" spans="12:14" x14ac:dyDescent="0.25">
      <c r="L84752" s="9"/>
      <c r="M84752" s="9"/>
      <c r="N84752" s="9"/>
    </row>
    <row r="84753" spans="12:14" x14ac:dyDescent="0.25">
      <c r="L84753" s="9"/>
      <c r="M84753" s="9"/>
      <c r="N84753" s="9"/>
    </row>
    <row r="84754" spans="12:14" x14ac:dyDescent="0.25">
      <c r="L84754" s="9"/>
      <c r="M84754" s="9"/>
      <c r="N84754" s="9"/>
    </row>
    <row r="84755" spans="12:14" x14ac:dyDescent="0.25">
      <c r="L84755" s="9"/>
      <c r="M84755" s="9"/>
      <c r="N84755" s="9"/>
    </row>
    <row r="84756" spans="12:14" x14ac:dyDescent="0.25">
      <c r="L84756" s="9"/>
      <c r="M84756" s="9"/>
      <c r="N84756" s="9"/>
    </row>
    <row r="84757" spans="12:14" x14ac:dyDescent="0.25">
      <c r="L84757" s="9"/>
      <c r="M84757" s="9"/>
      <c r="N84757" s="9"/>
    </row>
    <row r="84758" spans="12:14" x14ac:dyDescent="0.25">
      <c r="L84758" s="9"/>
      <c r="M84758" s="9"/>
      <c r="N84758" s="9"/>
    </row>
    <row r="84759" spans="12:14" x14ac:dyDescent="0.25">
      <c r="L84759" s="9"/>
      <c r="M84759" s="9"/>
      <c r="N84759" s="9"/>
    </row>
    <row r="84760" spans="12:14" x14ac:dyDescent="0.25">
      <c r="L84760" s="9"/>
      <c r="M84760" s="9"/>
      <c r="N84760" s="9"/>
    </row>
    <row r="84761" spans="12:14" x14ac:dyDescent="0.25">
      <c r="L84761" s="9"/>
      <c r="M84761" s="9"/>
      <c r="N84761" s="9"/>
    </row>
    <row r="84762" spans="12:14" x14ac:dyDescent="0.25">
      <c r="L84762" s="9"/>
      <c r="M84762" s="9"/>
      <c r="N84762" s="9"/>
    </row>
    <row r="84763" spans="12:14" x14ac:dyDescent="0.25">
      <c r="L84763" s="9"/>
      <c r="M84763" s="9"/>
      <c r="N84763" s="9"/>
    </row>
    <row r="84764" spans="12:14" x14ac:dyDescent="0.25">
      <c r="L84764" s="9"/>
      <c r="M84764" s="9"/>
      <c r="N84764" s="9"/>
    </row>
    <row r="84765" spans="12:14" x14ac:dyDescent="0.25">
      <c r="L84765" s="9"/>
      <c r="M84765" s="9"/>
      <c r="N84765" s="9"/>
    </row>
    <row r="84766" spans="12:14" x14ac:dyDescent="0.25">
      <c r="L84766" s="9"/>
      <c r="M84766" s="9"/>
      <c r="N84766" s="9"/>
    </row>
    <row r="84767" spans="12:14" x14ac:dyDescent="0.25">
      <c r="L84767" s="9"/>
      <c r="M84767" s="9"/>
      <c r="N84767" s="9"/>
    </row>
    <row r="84768" spans="12:14" x14ac:dyDescent="0.25">
      <c r="L84768" s="9"/>
      <c r="M84768" s="9"/>
      <c r="N84768" s="9"/>
    </row>
    <row r="84769" spans="12:14" x14ac:dyDescent="0.25">
      <c r="L84769" s="9"/>
      <c r="M84769" s="9"/>
      <c r="N84769" s="9"/>
    </row>
    <row r="84770" spans="12:14" x14ac:dyDescent="0.25">
      <c r="L84770" s="9"/>
      <c r="M84770" s="9"/>
      <c r="N84770" s="9"/>
    </row>
    <row r="84771" spans="12:14" x14ac:dyDescent="0.25">
      <c r="L84771" s="9"/>
      <c r="M84771" s="9"/>
      <c r="N84771" s="9"/>
    </row>
    <row r="84772" spans="12:14" x14ac:dyDescent="0.25">
      <c r="L84772" s="9"/>
      <c r="M84772" s="9"/>
      <c r="N84772" s="9"/>
    </row>
    <row r="84773" spans="12:14" x14ac:dyDescent="0.25">
      <c r="L84773" s="9"/>
      <c r="M84773" s="9"/>
      <c r="N84773" s="9"/>
    </row>
    <row r="84774" spans="12:14" x14ac:dyDescent="0.25">
      <c r="L84774" s="9"/>
      <c r="M84774" s="9"/>
      <c r="N84774" s="9"/>
    </row>
    <row r="84775" spans="12:14" x14ac:dyDescent="0.25">
      <c r="L84775" s="9"/>
      <c r="M84775" s="9"/>
      <c r="N84775" s="9"/>
    </row>
    <row r="84776" spans="12:14" x14ac:dyDescent="0.25">
      <c r="L84776" s="9"/>
      <c r="M84776" s="9"/>
      <c r="N84776" s="9"/>
    </row>
    <row r="84777" spans="12:14" x14ac:dyDescent="0.25">
      <c r="L84777" s="9"/>
      <c r="M84777" s="9"/>
      <c r="N84777" s="9"/>
    </row>
    <row r="84778" spans="12:14" x14ac:dyDescent="0.25">
      <c r="L84778" s="9"/>
      <c r="M84778" s="9"/>
      <c r="N84778" s="9"/>
    </row>
    <row r="84779" spans="12:14" x14ac:dyDescent="0.25">
      <c r="L84779" s="9"/>
      <c r="M84779" s="9"/>
      <c r="N84779" s="9"/>
    </row>
    <row r="84780" spans="12:14" x14ac:dyDescent="0.25">
      <c r="L84780" s="9"/>
      <c r="M84780" s="9"/>
      <c r="N84780" s="9"/>
    </row>
    <row r="84781" spans="12:14" x14ac:dyDescent="0.25">
      <c r="L84781" s="9"/>
      <c r="M84781" s="9"/>
      <c r="N84781" s="9"/>
    </row>
    <row r="84782" spans="12:14" x14ac:dyDescent="0.25">
      <c r="L84782" s="9"/>
      <c r="M84782" s="9"/>
      <c r="N84782" s="9"/>
    </row>
    <row r="84783" spans="12:14" x14ac:dyDescent="0.25">
      <c r="L84783" s="9"/>
      <c r="M84783" s="9"/>
      <c r="N84783" s="9"/>
    </row>
    <row r="84784" spans="12:14" x14ac:dyDescent="0.25">
      <c r="L84784" s="9"/>
      <c r="M84784" s="9"/>
      <c r="N84784" s="9"/>
    </row>
    <row r="84785" spans="12:14" x14ac:dyDescent="0.25">
      <c r="L84785" s="9"/>
      <c r="M84785" s="9"/>
      <c r="N84785" s="9"/>
    </row>
    <row r="84786" spans="12:14" x14ac:dyDescent="0.25">
      <c r="L84786" s="9"/>
      <c r="M84786" s="9"/>
      <c r="N84786" s="9"/>
    </row>
    <row r="84787" spans="12:14" x14ac:dyDescent="0.25">
      <c r="L84787" s="9"/>
      <c r="M84787" s="9"/>
      <c r="N84787" s="9"/>
    </row>
    <row r="84788" spans="12:14" x14ac:dyDescent="0.25">
      <c r="L84788" s="9"/>
      <c r="M84788" s="9"/>
      <c r="N84788" s="9"/>
    </row>
    <row r="84789" spans="12:14" x14ac:dyDescent="0.25">
      <c r="L84789" s="9"/>
      <c r="M84789" s="9"/>
      <c r="N84789" s="9"/>
    </row>
    <row r="84790" spans="12:14" x14ac:dyDescent="0.25">
      <c r="L84790" s="9"/>
      <c r="M84790" s="9"/>
      <c r="N84790" s="9"/>
    </row>
    <row r="84791" spans="12:14" x14ac:dyDescent="0.25">
      <c r="L84791" s="9"/>
      <c r="M84791" s="9"/>
      <c r="N84791" s="9"/>
    </row>
    <row r="84792" spans="12:14" x14ac:dyDescent="0.25">
      <c r="L84792" s="9"/>
      <c r="M84792" s="9"/>
      <c r="N84792" s="9"/>
    </row>
    <row r="84793" spans="12:14" x14ac:dyDescent="0.25">
      <c r="L84793" s="9"/>
      <c r="M84793" s="9"/>
      <c r="N84793" s="9"/>
    </row>
    <row r="84794" spans="12:14" x14ac:dyDescent="0.25">
      <c r="L84794" s="9"/>
      <c r="M84794" s="9"/>
      <c r="N84794" s="9"/>
    </row>
    <row r="84795" spans="12:14" x14ac:dyDescent="0.25">
      <c r="L84795" s="9"/>
      <c r="M84795" s="9"/>
      <c r="N84795" s="9"/>
    </row>
    <row r="84796" spans="12:14" x14ac:dyDescent="0.25">
      <c r="L84796" s="9"/>
      <c r="M84796" s="9"/>
      <c r="N84796" s="9"/>
    </row>
    <row r="84797" spans="12:14" x14ac:dyDescent="0.25">
      <c r="L84797" s="9"/>
      <c r="M84797" s="9"/>
      <c r="N84797" s="9"/>
    </row>
    <row r="84798" spans="12:14" x14ac:dyDescent="0.25">
      <c r="L84798" s="9"/>
      <c r="M84798" s="9"/>
      <c r="N84798" s="9"/>
    </row>
    <row r="84799" spans="12:14" x14ac:dyDescent="0.25">
      <c r="L84799" s="9"/>
      <c r="M84799" s="9"/>
      <c r="N84799" s="9"/>
    </row>
    <row r="84800" spans="12:14" x14ac:dyDescent="0.25">
      <c r="L84800" s="9"/>
      <c r="M84800" s="9"/>
      <c r="N84800" s="9"/>
    </row>
    <row r="84801" spans="12:14" x14ac:dyDescent="0.25">
      <c r="L84801" s="9"/>
      <c r="M84801" s="9"/>
      <c r="N84801" s="9"/>
    </row>
    <row r="84802" spans="12:14" x14ac:dyDescent="0.25">
      <c r="L84802" s="9"/>
      <c r="M84802" s="9"/>
      <c r="N84802" s="9"/>
    </row>
    <row r="84803" spans="12:14" x14ac:dyDescent="0.25">
      <c r="L84803" s="9"/>
      <c r="M84803" s="9"/>
      <c r="N84803" s="9"/>
    </row>
    <row r="84804" spans="12:14" x14ac:dyDescent="0.25">
      <c r="L84804" s="9"/>
      <c r="M84804" s="9"/>
      <c r="N84804" s="9"/>
    </row>
    <row r="84805" spans="12:14" x14ac:dyDescent="0.25">
      <c r="L84805" s="9"/>
      <c r="M84805" s="9"/>
      <c r="N84805" s="9"/>
    </row>
    <row r="84806" spans="12:14" x14ac:dyDescent="0.25">
      <c r="L84806" s="9"/>
      <c r="M84806" s="9"/>
      <c r="N84806" s="9"/>
    </row>
    <row r="84807" spans="12:14" x14ac:dyDescent="0.25">
      <c r="L84807" s="9"/>
      <c r="M84807" s="9"/>
      <c r="N84807" s="9"/>
    </row>
    <row r="84808" spans="12:14" x14ac:dyDescent="0.25">
      <c r="L84808" s="9"/>
      <c r="M84808" s="9"/>
      <c r="N84808" s="9"/>
    </row>
    <row r="84809" spans="12:14" x14ac:dyDescent="0.25">
      <c r="L84809" s="9"/>
      <c r="M84809" s="9"/>
      <c r="N84809" s="9"/>
    </row>
    <row r="84810" spans="12:14" x14ac:dyDescent="0.25">
      <c r="L84810" s="9"/>
      <c r="M84810" s="9"/>
      <c r="N84810" s="9"/>
    </row>
    <row r="84811" spans="12:14" x14ac:dyDescent="0.25">
      <c r="L84811" s="9"/>
      <c r="M84811" s="9"/>
      <c r="N84811" s="9"/>
    </row>
    <row r="84812" spans="12:14" x14ac:dyDescent="0.25">
      <c r="L84812" s="9"/>
      <c r="M84812" s="9"/>
      <c r="N84812" s="9"/>
    </row>
    <row r="84813" spans="12:14" x14ac:dyDescent="0.25">
      <c r="L84813" s="9"/>
      <c r="M84813" s="9"/>
      <c r="N84813" s="9"/>
    </row>
    <row r="84814" spans="12:14" x14ac:dyDescent="0.25">
      <c r="L84814" s="9"/>
      <c r="M84814" s="9"/>
      <c r="N84814" s="9"/>
    </row>
    <row r="84815" spans="12:14" x14ac:dyDescent="0.25">
      <c r="L84815" s="9"/>
      <c r="M84815" s="9"/>
      <c r="N84815" s="9"/>
    </row>
    <row r="84816" spans="12:14" x14ac:dyDescent="0.25">
      <c r="L84816" s="9"/>
      <c r="M84816" s="9"/>
      <c r="N84816" s="9"/>
    </row>
    <row r="84817" spans="12:14" x14ac:dyDescent="0.25">
      <c r="L84817" s="9"/>
      <c r="M84817" s="9"/>
      <c r="N84817" s="9"/>
    </row>
    <row r="84818" spans="12:14" x14ac:dyDescent="0.25">
      <c r="L84818" s="9"/>
      <c r="M84818" s="9"/>
      <c r="N84818" s="9"/>
    </row>
    <row r="84819" spans="12:14" x14ac:dyDescent="0.25">
      <c r="L84819" s="9"/>
      <c r="M84819" s="9"/>
      <c r="N84819" s="9"/>
    </row>
    <row r="84820" spans="12:14" x14ac:dyDescent="0.25">
      <c r="L84820" s="9"/>
      <c r="M84820" s="9"/>
      <c r="N84820" s="9"/>
    </row>
    <row r="84821" spans="12:14" x14ac:dyDescent="0.25">
      <c r="L84821" s="9"/>
      <c r="M84821" s="9"/>
      <c r="N84821" s="9"/>
    </row>
    <row r="84822" spans="12:14" x14ac:dyDescent="0.25">
      <c r="L84822" s="9"/>
      <c r="M84822" s="9"/>
      <c r="N84822" s="9"/>
    </row>
    <row r="84823" spans="12:14" x14ac:dyDescent="0.25">
      <c r="L84823" s="9"/>
      <c r="M84823" s="9"/>
      <c r="N84823" s="9"/>
    </row>
    <row r="84824" spans="12:14" x14ac:dyDescent="0.25">
      <c r="L84824" s="9"/>
      <c r="M84824" s="9"/>
      <c r="N84824" s="9"/>
    </row>
    <row r="84825" spans="12:14" x14ac:dyDescent="0.25">
      <c r="L84825" s="9"/>
      <c r="M84825" s="9"/>
      <c r="N84825" s="9"/>
    </row>
    <row r="84826" spans="12:14" x14ac:dyDescent="0.25">
      <c r="L84826" s="9"/>
      <c r="M84826" s="9"/>
      <c r="N84826" s="9"/>
    </row>
    <row r="84827" spans="12:14" x14ac:dyDescent="0.25">
      <c r="L84827" s="9"/>
      <c r="M84827" s="9"/>
      <c r="N84827" s="9"/>
    </row>
    <row r="84828" spans="12:14" x14ac:dyDescent="0.25">
      <c r="L84828" s="9"/>
      <c r="M84828" s="9"/>
      <c r="N84828" s="9"/>
    </row>
    <row r="84829" spans="12:14" x14ac:dyDescent="0.25">
      <c r="L84829" s="9"/>
      <c r="M84829" s="9"/>
      <c r="N84829" s="9"/>
    </row>
    <row r="84830" spans="12:14" x14ac:dyDescent="0.25">
      <c r="L84830" s="9"/>
      <c r="M84830" s="9"/>
      <c r="N84830" s="9"/>
    </row>
    <row r="84831" spans="12:14" x14ac:dyDescent="0.25">
      <c r="L84831" s="9"/>
      <c r="M84831" s="9"/>
      <c r="N84831" s="9"/>
    </row>
    <row r="84832" spans="12:14" x14ac:dyDescent="0.25">
      <c r="L84832" s="9"/>
      <c r="M84832" s="9"/>
      <c r="N84832" s="9"/>
    </row>
    <row r="84833" spans="12:14" x14ac:dyDescent="0.25">
      <c r="L84833" s="9"/>
      <c r="M84833" s="9"/>
      <c r="N84833" s="9"/>
    </row>
    <row r="84834" spans="12:14" x14ac:dyDescent="0.25">
      <c r="L84834" s="9"/>
      <c r="M84834" s="9"/>
      <c r="N84834" s="9"/>
    </row>
    <row r="84835" spans="12:14" x14ac:dyDescent="0.25">
      <c r="L84835" s="9"/>
      <c r="M84835" s="9"/>
      <c r="N84835" s="9"/>
    </row>
    <row r="84836" spans="12:14" x14ac:dyDescent="0.25">
      <c r="L84836" s="9"/>
      <c r="M84836" s="9"/>
      <c r="N84836" s="9"/>
    </row>
    <row r="84837" spans="12:14" x14ac:dyDescent="0.25">
      <c r="L84837" s="9"/>
      <c r="M84837" s="9"/>
      <c r="N84837" s="9"/>
    </row>
    <row r="84838" spans="12:14" x14ac:dyDescent="0.25">
      <c r="L84838" s="9"/>
      <c r="M84838" s="9"/>
      <c r="N84838" s="9"/>
    </row>
    <row r="84839" spans="12:14" x14ac:dyDescent="0.25">
      <c r="L84839" s="9"/>
      <c r="M84839" s="9"/>
      <c r="N84839" s="9"/>
    </row>
    <row r="84840" spans="12:14" x14ac:dyDescent="0.25">
      <c r="L84840" s="9"/>
      <c r="M84840" s="9"/>
      <c r="N84840" s="9"/>
    </row>
    <row r="84841" spans="12:14" x14ac:dyDescent="0.25">
      <c r="L84841" s="9"/>
      <c r="M84841" s="9"/>
      <c r="N84841" s="9"/>
    </row>
    <row r="84842" spans="12:14" x14ac:dyDescent="0.25">
      <c r="L84842" s="9"/>
      <c r="M84842" s="9"/>
      <c r="N84842" s="9"/>
    </row>
    <row r="84843" spans="12:14" x14ac:dyDescent="0.25">
      <c r="L84843" s="9"/>
      <c r="M84843" s="9"/>
      <c r="N84843" s="9"/>
    </row>
    <row r="84844" spans="12:14" x14ac:dyDescent="0.25">
      <c r="L84844" s="9"/>
      <c r="M84844" s="9"/>
      <c r="N84844" s="9"/>
    </row>
    <row r="84845" spans="12:14" x14ac:dyDescent="0.25">
      <c r="L84845" s="9"/>
      <c r="M84845" s="9"/>
      <c r="N84845" s="9"/>
    </row>
    <row r="84846" spans="12:14" x14ac:dyDescent="0.25">
      <c r="L84846" s="9"/>
      <c r="M84846" s="9"/>
      <c r="N84846" s="9"/>
    </row>
    <row r="84847" spans="12:14" x14ac:dyDescent="0.25">
      <c r="L84847" s="9"/>
      <c r="M84847" s="9"/>
      <c r="N84847" s="9"/>
    </row>
    <row r="84848" spans="12:14" x14ac:dyDescent="0.25">
      <c r="L84848" s="9"/>
      <c r="M84848" s="9"/>
      <c r="N84848" s="9"/>
    </row>
    <row r="84849" spans="12:14" x14ac:dyDescent="0.25">
      <c r="L84849" s="9"/>
      <c r="M84849" s="9"/>
      <c r="N84849" s="9"/>
    </row>
    <row r="84850" spans="12:14" x14ac:dyDescent="0.25">
      <c r="L84850" s="9"/>
      <c r="M84850" s="9"/>
      <c r="N84850" s="9"/>
    </row>
    <row r="84851" spans="12:14" x14ac:dyDescent="0.25">
      <c r="L84851" s="9"/>
      <c r="M84851" s="9"/>
      <c r="N84851" s="9"/>
    </row>
    <row r="84852" spans="12:14" x14ac:dyDescent="0.25">
      <c r="L84852" s="9"/>
      <c r="M84852" s="9"/>
      <c r="N84852" s="9"/>
    </row>
    <row r="84853" spans="12:14" x14ac:dyDescent="0.25">
      <c r="L84853" s="9"/>
      <c r="M84853" s="9"/>
      <c r="N84853" s="9"/>
    </row>
    <row r="84854" spans="12:14" x14ac:dyDescent="0.25">
      <c r="L84854" s="9"/>
      <c r="M84854" s="9"/>
      <c r="N84854" s="9"/>
    </row>
    <row r="84855" spans="12:14" x14ac:dyDescent="0.25">
      <c r="L84855" s="9"/>
      <c r="M84855" s="9"/>
      <c r="N84855" s="9"/>
    </row>
    <row r="84856" spans="12:14" x14ac:dyDescent="0.25">
      <c r="L84856" s="9"/>
      <c r="M84856" s="9"/>
      <c r="N84856" s="9"/>
    </row>
    <row r="84857" spans="12:14" x14ac:dyDescent="0.25">
      <c r="L84857" s="9"/>
      <c r="M84857" s="9"/>
      <c r="N84857" s="9"/>
    </row>
    <row r="84858" spans="12:14" x14ac:dyDescent="0.25">
      <c r="L84858" s="9"/>
      <c r="M84858" s="9"/>
      <c r="N84858" s="9"/>
    </row>
    <row r="84859" spans="12:14" x14ac:dyDescent="0.25">
      <c r="L84859" s="9"/>
      <c r="M84859" s="9"/>
      <c r="N84859" s="9"/>
    </row>
    <row r="84860" spans="12:14" x14ac:dyDescent="0.25">
      <c r="L84860" s="9"/>
      <c r="M84860" s="9"/>
      <c r="N84860" s="9"/>
    </row>
    <row r="84861" spans="12:14" x14ac:dyDescent="0.25">
      <c r="L84861" s="9"/>
      <c r="M84861" s="9"/>
      <c r="N84861" s="9"/>
    </row>
    <row r="84862" spans="12:14" x14ac:dyDescent="0.25">
      <c r="L84862" s="9"/>
      <c r="M84862" s="9"/>
      <c r="N84862" s="9"/>
    </row>
    <row r="84863" spans="12:14" x14ac:dyDescent="0.25">
      <c r="L84863" s="9"/>
      <c r="M84863" s="9"/>
      <c r="N84863" s="9"/>
    </row>
    <row r="84864" spans="12:14" x14ac:dyDescent="0.25">
      <c r="L84864" s="9"/>
      <c r="M84864" s="9"/>
      <c r="N84864" s="9"/>
    </row>
    <row r="84865" spans="12:14" x14ac:dyDescent="0.25">
      <c r="L84865" s="9"/>
      <c r="M84865" s="9"/>
      <c r="N84865" s="9"/>
    </row>
    <row r="84866" spans="12:14" x14ac:dyDescent="0.25">
      <c r="L84866" s="9"/>
      <c r="M84866" s="9"/>
      <c r="N84866" s="9"/>
    </row>
    <row r="84867" spans="12:14" x14ac:dyDescent="0.25">
      <c r="L84867" s="9"/>
      <c r="M84867" s="9"/>
      <c r="N84867" s="9"/>
    </row>
    <row r="84868" spans="12:14" x14ac:dyDescent="0.25">
      <c r="L84868" s="9"/>
      <c r="M84868" s="9"/>
      <c r="N84868" s="9"/>
    </row>
    <row r="84869" spans="12:14" x14ac:dyDescent="0.25">
      <c r="L84869" s="9"/>
      <c r="M84869" s="9"/>
      <c r="N84869" s="9"/>
    </row>
    <row r="84870" spans="12:14" x14ac:dyDescent="0.25">
      <c r="L84870" s="9"/>
      <c r="M84870" s="9"/>
      <c r="N84870" s="9"/>
    </row>
    <row r="84871" spans="12:14" x14ac:dyDescent="0.25">
      <c r="L84871" s="9"/>
      <c r="M84871" s="9"/>
      <c r="N84871" s="9"/>
    </row>
    <row r="84872" spans="12:14" x14ac:dyDescent="0.25">
      <c r="L84872" s="9"/>
      <c r="M84872" s="9"/>
      <c r="N84872" s="9"/>
    </row>
    <row r="84873" spans="12:14" x14ac:dyDescent="0.25">
      <c r="L84873" s="9"/>
      <c r="M84873" s="9"/>
      <c r="N84873" s="9"/>
    </row>
    <row r="84874" spans="12:14" x14ac:dyDescent="0.25">
      <c r="L84874" s="9"/>
      <c r="M84874" s="9"/>
      <c r="N84874" s="9"/>
    </row>
    <row r="84875" spans="12:14" x14ac:dyDescent="0.25">
      <c r="L84875" s="9"/>
      <c r="M84875" s="9"/>
      <c r="N84875" s="9"/>
    </row>
    <row r="84876" spans="12:14" x14ac:dyDescent="0.25">
      <c r="L84876" s="9"/>
      <c r="M84876" s="9"/>
      <c r="N84876" s="9"/>
    </row>
    <row r="84877" spans="12:14" x14ac:dyDescent="0.25">
      <c r="L84877" s="9"/>
      <c r="M84877" s="9"/>
      <c r="N84877" s="9"/>
    </row>
    <row r="84878" spans="12:14" x14ac:dyDescent="0.25">
      <c r="L84878" s="9"/>
      <c r="M84878" s="9"/>
      <c r="N84878" s="9"/>
    </row>
    <row r="84879" spans="12:14" x14ac:dyDescent="0.25">
      <c r="L84879" s="9"/>
      <c r="M84879" s="9"/>
      <c r="N84879" s="9"/>
    </row>
    <row r="84880" spans="12:14" x14ac:dyDescent="0.25">
      <c r="L84880" s="9"/>
      <c r="M84880" s="9"/>
      <c r="N84880" s="9"/>
    </row>
    <row r="84881" spans="12:14" x14ac:dyDescent="0.25">
      <c r="L84881" s="9"/>
      <c r="M84881" s="9"/>
      <c r="N84881" s="9"/>
    </row>
    <row r="84882" spans="12:14" x14ac:dyDescent="0.25">
      <c r="L84882" s="9"/>
      <c r="M84882" s="9"/>
      <c r="N84882" s="9"/>
    </row>
    <row r="84883" spans="12:14" x14ac:dyDescent="0.25">
      <c r="L84883" s="9"/>
      <c r="M84883" s="9"/>
      <c r="N84883" s="9"/>
    </row>
    <row r="84884" spans="12:14" x14ac:dyDescent="0.25">
      <c r="L84884" s="9"/>
      <c r="M84884" s="9"/>
      <c r="N84884" s="9"/>
    </row>
    <row r="84885" spans="12:14" x14ac:dyDescent="0.25">
      <c r="L84885" s="9"/>
      <c r="M84885" s="9"/>
      <c r="N84885" s="9"/>
    </row>
    <row r="84886" spans="12:14" x14ac:dyDescent="0.25">
      <c r="L84886" s="9"/>
      <c r="M84886" s="9"/>
      <c r="N84886" s="9"/>
    </row>
    <row r="84887" spans="12:14" x14ac:dyDescent="0.25">
      <c r="L84887" s="9"/>
      <c r="M84887" s="9"/>
      <c r="N84887" s="9"/>
    </row>
    <row r="84888" spans="12:14" x14ac:dyDescent="0.25">
      <c r="L84888" s="9"/>
      <c r="M84888" s="9"/>
      <c r="N84888" s="9"/>
    </row>
    <row r="84889" spans="12:14" x14ac:dyDescent="0.25">
      <c r="L84889" s="9"/>
      <c r="M84889" s="9"/>
      <c r="N84889" s="9"/>
    </row>
    <row r="84890" spans="12:14" x14ac:dyDescent="0.25">
      <c r="L84890" s="9"/>
      <c r="M84890" s="9"/>
      <c r="N84890" s="9"/>
    </row>
    <row r="84891" spans="12:14" x14ac:dyDescent="0.25">
      <c r="L84891" s="9"/>
      <c r="M84891" s="9"/>
      <c r="N84891" s="9"/>
    </row>
    <row r="84892" spans="12:14" x14ac:dyDescent="0.25">
      <c r="L84892" s="9"/>
      <c r="M84892" s="9"/>
      <c r="N84892" s="9"/>
    </row>
    <row r="84893" spans="12:14" x14ac:dyDescent="0.25">
      <c r="L84893" s="9"/>
      <c r="M84893" s="9"/>
      <c r="N84893" s="9"/>
    </row>
    <row r="84894" spans="12:14" x14ac:dyDescent="0.25">
      <c r="L84894" s="9"/>
      <c r="M84894" s="9"/>
      <c r="N84894" s="9"/>
    </row>
    <row r="84895" spans="12:14" x14ac:dyDescent="0.25">
      <c r="L84895" s="9"/>
      <c r="M84895" s="9"/>
      <c r="N84895" s="9"/>
    </row>
    <row r="84896" spans="12:14" x14ac:dyDescent="0.25">
      <c r="L84896" s="9"/>
      <c r="M84896" s="9"/>
      <c r="N84896" s="9"/>
    </row>
    <row r="84897" spans="12:14" x14ac:dyDescent="0.25">
      <c r="L84897" s="9"/>
      <c r="M84897" s="9"/>
      <c r="N84897" s="9"/>
    </row>
    <row r="84898" spans="12:14" x14ac:dyDescent="0.25">
      <c r="L84898" s="9"/>
      <c r="M84898" s="9"/>
      <c r="N84898" s="9"/>
    </row>
    <row r="84899" spans="12:14" x14ac:dyDescent="0.25">
      <c r="L84899" s="9"/>
      <c r="M84899" s="9"/>
      <c r="N84899" s="9"/>
    </row>
    <row r="84900" spans="12:14" x14ac:dyDescent="0.25">
      <c r="L84900" s="9"/>
      <c r="M84900" s="9"/>
      <c r="N84900" s="9"/>
    </row>
    <row r="84901" spans="12:14" x14ac:dyDescent="0.25">
      <c r="L84901" s="9"/>
      <c r="M84901" s="9"/>
      <c r="N84901" s="9"/>
    </row>
    <row r="84902" spans="12:14" x14ac:dyDescent="0.25">
      <c r="L84902" s="9"/>
      <c r="M84902" s="9"/>
      <c r="N84902" s="9"/>
    </row>
    <row r="84903" spans="12:14" x14ac:dyDescent="0.25">
      <c r="L84903" s="9"/>
      <c r="M84903" s="9"/>
      <c r="N84903" s="9"/>
    </row>
    <row r="84904" spans="12:14" x14ac:dyDescent="0.25">
      <c r="L84904" s="9"/>
      <c r="M84904" s="9"/>
      <c r="N84904" s="9"/>
    </row>
    <row r="84905" spans="12:14" x14ac:dyDescent="0.25">
      <c r="L84905" s="9"/>
      <c r="M84905" s="9"/>
      <c r="N84905" s="9"/>
    </row>
    <row r="84906" spans="12:14" x14ac:dyDescent="0.25">
      <c r="L84906" s="9"/>
      <c r="M84906" s="9"/>
      <c r="N84906" s="9"/>
    </row>
    <row r="84907" spans="12:14" x14ac:dyDescent="0.25">
      <c r="L84907" s="9"/>
      <c r="M84907" s="9"/>
      <c r="N84907" s="9"/>
    </row>
    <row r="84908" spans="12:14" x14ac:dyDescent="0.25">
      <c r="L84908" s="9"/>
      <c r="M84908" s="9"/>
      <c r="N84908" s="9"/>
    </row>
    <row r="84909" spans="12:14" x14ac:dyDescent="0.25">
      <c r="L84909" s="9"/>
      <c r="M84909" s="9"/>
      <c r="N84909" s="9"/>
    </row>
    <row r="84910" spans="12:14" x14ac:dyDescent="0.25">
      <c r="L84910" s="9"/>
      <c r="M84910" s="9"/>
      <c r="N84910" s="9"/>
    </row>
    <row r="84911" spans="12:14" x14ac:dyDescent="0.25">
      <c r="L84911" s="9"/>
      <c r="M84911" s="9"/>
      <c r="N84911" s="9"/>
    </row>
    <row r="84912" spans="12:14" x14ac:dyDescent="0.25">
      <c r="L84912" s="9"/>
      <c r="M84912" s="9"/>
      <c r="N84912" s="9"/>
    </row>
    <row r="84913" spans="12:14" x14ac:dyDescent="0.25">
      <c r="L84913" s="9"/>
      <c r="M84913" s="9"/>
      <c r="N84913" s="9"/>
    </row>
    <row r="84914" spans="12:14" x14ac:dyDescent="0.25">
      <c r="L84914" s="9"/>
      <c r="M84914" s="9"/>
      <c r="N84914" s="9"/>
    </row>
    <row r="84915" spans="12:14" x14ac:dyDescent="0.25">
      <c r="L84915" s="9"/>
      <c r="M84915" s="9"/>
      <c r="N84915" s="9"/>
    </row>
    <row r="84916" spans="12:14" x14ac:dyDescent="0.25">
      <c r="L84916" s="9"/>
      <c r="M84916" s="9"/>
      <c r="N84916" s="9"/>
    </row>
    <row r="84917" spans="12:14" x14ac:dyDescent="0.25">
      <c r="L84917" s="9"/>
      <c r="M84917" s="9"/>
      <c r="N84917" s="9"/>
    </row>
    <row r="84918" spans="12:14" x14ac:dyDescent="0.25">
      <c r="L84918" s="9"/>
      <c r="M84918" s="9"/>
      <c r="N84918" s="9"/>
    </row>
    <row r="84919" spans="12:14" x14ac:dyDescent="0.25">
      <c r="L84919" s="9"/>
      <c r="M84919" s="9"/>
      <c r="N84919" s="9"/>
    </row>
    <row r="84920" spans="12:14" x14ac:dyDescent="0.25">
      <c r="L84920" s="9"/>
      <c r="M84920" s="9"/>
      <c r="N84920" s="9"/>
    </row>
    <row r="84921" spans="12:14" x14ac:dyDescent="0.25">
      <c r="L84921" s="9"/>
      <c r="M84921" s="9"/>
      <c r="N84921" s="9"/>
    </row>
    <row r="84922" spans="12:14" x14ac:dyDescent="0.25">
      <c r="L84922" s="9"/>
      <c r="M84922" s="9"/>
      <c r="N84922" s="9"/>
    </row>
    <row r="84923" spans="12:14" x14ac:dyDescent="0.25">
      <c r="L84923" s="9"/>
      <c r="M84923" s="9"/>
      <c r="N84923" s="9"/>
    </row>
    <row r="84924" spans="12:14" x14ac:dyDescent="0.25">
      <c r="L84924" s="9"/>
      <c r="M84924" s="9"/>
      <c r="N84924" s="9"/>
    </row>
    <row r="84925" spans="12:14" x14ac:dyDescent="0.25">
      <c r="L84925" s="9"/>
      <c r="M84925" s="9"/>
      <c r="N84925" s="9"/>
    </row>
    <row r="84926" spans="12:14" x14ac:dyDescent="0.25">
      <c r="L84926" s="9"/>
      <c r="M84926" s="9"/>
      <c r="N84926" s="9"/>
    </row>
    <row r="84927" spans="12:14" x14ac:dyDescent="0.25">
      <c r="L84927" s="9"/>
      <c r="M84927" s="9"/>
      <c r="N84927" s="9"/>
    </row>
    <row r="84928" spans="12:14" x14ac:dyDescent="0.25">
      <c r="L84928" s="9"/>
      <c r="M84928" s="9"/>
      <c r="N84928" s="9"/>
    </row>
    <row r="84929" spans="12:14" x14ac:dyDescent="0.25">
      <c r="L84929" s="9"/>
      <c r="M84929" s="9"/>
      <c r="N84929" s="9"/>
    </row>
    <row r="84930" spans="12:14" x14ac:dyDescent="0.25">
      <c r="L84930" s="9"/>
      <c r="M84930" s="9"/>
      <c r="N84930" s="9"/>
    </row>
    <row r="84931" spans="12:14" x14ac:dyDescent="0.25">
      <c r="L84931" s="9"/>
      <c r="M84931" s="9"/>
      <c r="N84931" s="9"/>
    </row>
    <row r="84932" spans="12:14" x14ac:dyDescent="0.25">
      <c r="L84932" s="9"/>
      <c r="M84932" s="9"/>
      <c r="N84932" s="9"/>
    </row>
    <row r="84933" spans="12:14" x14ac:dyDescent="0.25">
      <c r="L84933" s="9"/>
      <c r="M84933" s="9"/>
      <c r="N84933" s="9"/>
    </row>
    <row r="84934" spans="12:14" x14ac:dyDescent="0.25">
      <c r="L84934" s="9"/>
      <c r="M84934" s="9"/>
      <c r="N84934" s="9"/>
    </row>
    <row r="84935" spans="12:14" x14ac:dyDescent="0.25">
      <c r="L84935" s="9"/>
      <c r="M84935" s="9"/>
      <c r="N84935" s="9"/>
    </row>
    <row r="84936" spans="12:14" x14ac:dyDescent="0.25">
      <c r="L84936" s="9"/>
      <c r="M84936" s="9"/>
      <c r="N84936" s="9"/>
    </row>
    <row r="84937" spans="12:14" x14ac:dyDescent="0.25">
      <c r="L84937" s="9"/>
      <c r="M84937" s="9"/>
      <c r="N84937" s="9"/>
    </row>
    <row r="84938" spans="12:14" x14ac:dyDescent="0.25">
      <c r="L84938" s="9"/>
      <c r="M84938" s="9"/>
      <c r="N84938" s="9"/>
    </row>
    <row r="84939" spans="12:14" x14ac:dyDescent="0.25">
      <c r="L84939" s="9"/>
      <c r="M84939" s="9"/>
      <c r="N84939" s="9"/>
    </row>
    <row r="84940" spans="12:14" x14ac:dyDescent="0.25">
      <c r="L84940" s="9"/>
      <c r="M84940" s="9"/>
      <c r="N84940" s="9"/>
    </row>
    <row r="84941" spans="12:14" x14ac:dyDescent="0.25">
      <c r="L84941" s="9"/>
      <c r="M84941" s="9"/>
      <c r="N84941" s="9"/>
    </row>
    <row r="84942" spans="12:14" x14ac:dyDescent="0.25">
      <c r="L84942" s="9"/>
      <c r="M84942" s="9"/>
      <c r="N84942" s="9"/>
    </row>
    <row r="84943" spans="12:14" x14ac:dyDescent="0.25">
      <c r="L84943" s="9"/>
      <c r="M84943" s="9"/>
      <c r="N84943" s="9"/>
    </row>
    <row r="84944" spans="12:14" x14ac:dyDescent="0.25">
      <c r="L84944" s="9"/>
      <c r="M84944" s="9"/>
      <c r="N84944" s="9"/>
    </row>
    <row r="84945" spans="12:14" x14ac:dyDescent="0.25">
      <c r="L84945" s="9"/>
      <c r="M84945" s="9"/>
      <c r="N84945" s="9"/>
    </row>
    <row r="84946" spans="12:14" x14ac:dyDescent="0.25">
      <c r="L84946" s="9"/>
      <c r="M84946" s="9"/>
      <c r="N84946" s="9"/>
    </row>
    <row r="84947" spans="12:14" x14ac:dyDescent="0.25">
      <c r="L84947" s="9"/>
      <c r="M84947" s="9"/>
      <c r="N84947" s="9"/>
    </row>
    <row r="84948" spans="12:14" x14ac:dyDescent="0.25">
      <c r="L84948" s="9"/>
      <c r="M84948" s="9"/>
      <c r="N84948" s="9"/>
    </row>
    <row r="84949" spans="12:14" x14ac:dyDescent="0.25">
      <c r="L84949" s="9"/>
      <c r="M84949" s="9"/>
      <c r="N84949" s="9"/>
    </row>
    <row r="84950" spans="12:14" x14ac:dyDescent="0.25">
      <c r="L84950" s="9"/>
      <c r="M84950" s="9"/>
      <c r="N84950" s="9"/>
    </row>
    <row r="84951" spans="12:14" x14ac:dyDescent="0.25">
      <c r="L84951" s="9"/>
      <c r="M84951" s="9"/>
      <c r="N84951" s="9"/>
    </row>
    <row r="84952" spans="12:14" x14ac:dyDescent="0.25">
      <c r="L84952" s="9"/>
      <c r="M84952" s="9"/>
      <c r="N84952" s="9"/>
    </row>
    <row r="84953" spans="12:14" x14ac:dyDescent="0.25">
      <c r="L84953" s="9"/>
      <c r="M84953" s="9"/>
      <c r="N84953" s="9"/>
    </row>
    <row r="84954" spans="12:14" x14ac:dyDescent="0.25">
      <c r="L84954" s="9"/>
      <c r="M84954" s="9"/>
      <c r="N84954" s="9"/>
    </row>
    <row r="84955" spans="12:14" x14ac:dyDescent="0.25">
      <c r="L84955" s="9"/>
      <c r="M84955" s="9"/>
      <c r="N84955" s="9"/>
    </row>
    <row r="84956" spans="12:14" x14ac:dyDescent="0.25">
      <c r="L84956" s="9"/>
      <c r="M84956" s="9"/>
      <c r="N84956" s="9"/>
    </row>
    <row r="84957" spans="12:14" x14ac:dyDescent="0.25">
      <c r="L84957" s="9"/>
      <c r="M84957" s="9"/>
      <c r="N84957" s="9"/>
    </row>
    <row r="84958" spans="12:14" x14ac:dyDescent="0.25">
      <c r="L84958" s="9"/>
      <c r="M84958" s="9"/>
      <c r="N84958" s="9"/>
    </row>
    <row r="84959" spans="12:14" x14ac:dyDescent="0.25">
      <c r="L84959" s="9"/>
      <c r="M84959" s="9"/>
      <c r="N84959" s="9"/>
    </row>
    <row r="84960" spans="12:14" x14ac:dyDescent="0.25">
      <c r="L84960" s="9"/>
      <c r="M84960" s="9"/>
      <c r="N84960" s="9"/>
    </row>
    <row r="84961" spans="12:14" x14ac:dyDescent="0.25">
      <c r="L84961" s="9"/>
      <c r="M84961" s="9"/>
      <c r="N84961" s="9"/>
    </row>
    <row r="84962" spans="12:14" x14ac:dyDescent="0.25">
      <c r="L84962" s="9"/>
      <c r="M84962" s="9"/>
      <c r="N84962" s="9"/>
    </row>
    <row r="84963" spans="12:14" x14ac:dyDescent="0.25">
      <c r="L84963" s="9"/>
      <c r="M84963" s="9"/>
      <c r="N84963" s="9"/>
    </row>
    <row r="84964" spans="12:14" x14ac:dyDescent="0.25">
      <c r="L84964" s="9"/>
      <c r="M84964" s="9"/>
      <c r="N84964" s="9"/>
    </row>
    <row r="84965" spans="12:14" x14ac:dyDescent="0.25">
      <c r="L84965" s="9"/>
      <c r="M84965" s="9"/>
      <c r="N84965" s="9"/>
    </row>
    <row r="84966" spans="12:14" x14ac:dyDescent="0.25">
      <c r="L84966" s="9"/>
      <c r="M84966" s="9"/>
      <c r="N84966" s="9"/>
    </row>
    <row r="84967" spans="12:14" x14ac:dyDescent="0.25">
      <c r="L84967" s="9"/>
      <c r="M84967" s="9"/>
      <c r="N84967" s="9"/>
    </row>
    <row r="84968" spans="12:14" x14ac:dyDescent="0.25">
      <c r="L84968" s="9"/>
      <c r="M84968" s="9"/>
      <c r="N84968" s="9"/>
    </row>
    <row r="84969" spans="12:14" x14ac:dyDescent="0.25">
      <c r="L84969" s="9"/>
      <c r="M84969" s="9"/>
      <c r="N84969" s="9"/>
    </row>
    <row r="84970" spans="12:14" x14ac:dyDescent="0.25">
      <c r="L84970" s="9"/>
      <c r="M84970" s="9"/>
      <c r="N84970" s="9"/>
    </row>
    <row r="84971" spans="12:14" x14ac:dyDescent="0.25">
      <c r="L84971" s="9"/>
      <c r="M84971" s="9"/>
      <c r="N84971" s="9"/>
    </row>
    <row r="84972" spans="12:14" x14ac:dyDescent="0.25">
      <c r="L84972" s="9"/>
      <c r="M84972" s="9"/>
      <c r="N84972" s="9"/>
    </row>
    <row r="84973" spans="12:14" x14ac:dyDescent="0.25">
      <c r="L84973" s="9"/>
      <c r="M84973" s="9"/>
      <c r="N84973" s="9"/>
    </row>
    <row r="84974" spans="12:14" x14ac:dyDescent="0.25">
      <c r="L84974" s="9"/>
      <c r="M84974" s="9"/>
      <c r="N84974" s="9"/>
    </row>
    <row r="84975" spans="12:14" x14ac:dyDescent="0.25">
      <c r="L84975" s="9"/>
      <c r="M84975" s="9"/>
      <c r="N84975" s="9"/>
    </row>
    <row r="84976" spans="12:14" x14ac:dyDescent="0.25">
      <c r="L84976" s="9"/>
      <c r="M84976" s="9"/>
      <c r="N84976" s="9"/>
    </row>
    <row r="84977" spans="12:14" x14ac:dyDescent="0.25">
      <c r="L84977" s="9"/>
      <c r="M84977" s="9"/>
      <c r="N84977" s="9"/>
    </row>
    <row r="84978" spans="12:14" x14ac:dyDescent="0.25">
      <c r="L84978" s="9"/>
      <c r="M84978" s="9"/>
      <c r="N84978" s="9"/>
    </row>
    <row r="84979" spans="12:14" x14ac:dyDescent="0.25">
      <c r="L84979" s="9"/>
      <c r="M84979" s="9"/>
      <c r="N84979" s="9"/>
    </row>
    <row r="84980" spans="12:14" x14ac:dyDescent="0.25">
      <c r="L84980" s="9"/>
      <c r="M84980" s="9"/>
      <c r="N84980" s="9"/>
    </row>
    <row r="84981" spans="12:14" x14ac:dyDescent="0.25">
      <c r="L84981" s="9"/>
      <c r="M84981" s="9"/>
      <c r="N84981" s="9"/>
    </row>
    <row r="84982" spans="12:14" x14ac:dyDescent="0.25">
      <c r="L84982" s="9"/>
      <c r="M84982" s="9"/>
      <c r="N84982" s="9"/>
    </row>
    <row r="84983" spans="12:14" x14ac:dyDescent="0.25">
      <c r="L84983" s="9"/>
      <c r="M84983" s="9"/>
      <c r="N84983" s="9"/>
    </row>
    <row r="84984" spans="12:14" x14ac:dyDescent="0.25">
      <c r="L84984" s="9"/>
      <c r="M84984" s="9"/>
      <c r="N84984" s="9"/>
    </row>
    <row r="84985" spans="12:14" x14ac:dyDescent="0.25">
      <c r="L84985" s="9"/>
      <c r="M84985" s="9"/>
      <c r="N84985" s="9"/>
    </row>
    <row r="84986" spans="12:14" x14ac:dyDescent="0.25">
      <c r="L84986" s="9"/>
      <c r="M84986" s="9"/>
      <c r="N84986" s="9"/>
    </row>
    <row r="84987" spans="12:14" x14ac:dyDescent="0.25">
      <c r="L84987" s="9"/>
      <c r="M84987" s="9"/>
      <c r="N84987" s="9"/>
    </row>
    <row r="84988" spans="12:14" x14ac:dyDescent="0.25">
      <c r="L84988" s="9"/>
      <c r="M84988" s="9"/>
      <c r="N84988" s="9"/>
    </row>
    <row r="84989" spans="12:14" x14ac:dyDescent="0.25">
      <c r="L84989" s="9"/>
      <c r="M84989" s="9"/>
      <c r="N84989" s="9"/>
    </row>
    <row r="84990" spans="12:14" x14ac:dyDescent="0.25">
      <c r="L84990" s="9"/>
      <c r="M84990" s="9"/>
      <c r="N84990" s="9"/>
    </row>
    <row r="84991" spans="12:14" x14ac:dyDescent="0.25">
      <c r="L84991" s="9"/>
      <c r="M84991" s="9"/>
      <c r="N84991" s="9"/>
    </row>
    <row r="84992" spans="12:14" x14ac:dyDescent="0.25">
      <c r="L84992" s="9"/>
      <c r="M84992" s="9"/>
      <c r="N84992" s="9"/>
    </row>
    <row r="84993" spans="12:14" x14ac:dyDescent="0.25">
      <c r="L84993" s="9"/>
      <c r="M84993" s="9"/>
      <c r="N84993" s="9"/>
    </row>
    <row r="84994" spans="12:14" x14ac:dyDescent="0.25">
      <c r="L84994" s="9"/>
      <c r="M84994" s="9"/>
      <c r="N84994" s="9"/>
    </row>
    <row r="84995" spans="12:14" x14ac:dyDescent="0.25">
      <c r="L84995" s="9"/>
      <c r="M84995" s="9"/>
      <c r="N84995" s="9"/>
    </row>
    <row r="84996" spans="12:14" x14ac:dyDescent="0.25">
      <c r="L84996" s="9"/>
      <c r="M84996" s="9"/>
      <c r="N84996" s="9"/>
    </row>
    <row r="84997" spans="12:14" x14ac:dyDescent="0.25">
      <c r="L84997" s="9"/>
      <c r="M84997" s="9"/>
      <c r="N84997" s="9"/>
    </row>
    <row r="84998" spans="12:14" x14ac:dyDescent="0.25">
      <c r="L84998" s="9"/>
      <c r="M84998" s="9"/>
      <c r="N84998" s="9"/>
    </row>
    <row r="84999" spans="12:14" x14ac:dyDescent="0.25">
      <c r="L84999" s="9"/>
      <c r="M84999" s="9"/>
      <c r="N84999" s="9"/>
    </row>
    <row r="85000" spans="12:14" x14ac:dyDescent="0.25">
      <c r="L85000" s="9"/>
      <c r="M85000" s="9"/>
      <c r="N85000" s="9"/>
    </row>
    <row r="85001" spans="12:14" x14ac:dyDescent="0.25">
      <c r="L85001" s="9"/>
      <c r="M85001" s="9"/>
      <c r="N85001" s="9"/>
    </row>
    <row r="85002" spans="12:14" x14ac:dyDescent="0.25">
      <c r="L85002" s="9"/>
      <c r="M85002" s="9"/>
      <c r="N85002" s="9"/>
    </row>
    <row r="85003" spans="12:14" x14ac:dyDescent="0.25">
      <c r="L85003" s="9"/>
      <c r="M85003" s="9"/>
      <c r="N85003" s="9"/>
    </row>
    <row r="85004" spans="12:14" x14ac:dyDescent="0.25">
      <c r="L85004" s="9"/>
      <c r="M85004" s="9"/>
      <c r="N85004" s="9"/>
    </row>
    <row r="85005" spans="12:14" x14ac:dyDescent="0.25">
      <c r="L85005" s="9"/>
      <c r="M85005" s="9"/>
      <c r="N85005" s="9"/>
    </row>
    <row r="85006" spans="12:14" x14ac:dyDescent="0.25">
      <c r="L85006" s="9"/>
      <c r="M85006" s="9"/>
      <c r="N85006" s="9"/>
    </row>
    <row r="85007" spans="12:14" x14ac:dyDescent="0.25">
      <c r="L85007" s="9"/>
      <c r="M85007" s="9"/>
      <c r="N85007" s="9"/>
    </row>
    <row r="85008" spans="12:14" x14ac:dyDescent="0.25">
      <c r="L85008" s="9"/>
      <c r="M85008" s="9"/>
      <c r="N85008" s="9"/>
    </row>
    <row r="85009" spans="12:14" x14ac:dyDescent="0.25">
      <c r="L85009" s="9"/>
      <c r="M85009" s="9"/>
      <c r="N85009" s="9"/>
    </row>
    <row r="85010" spans="12:14" x14ac:dyDescent="0.25">
      <c r="L85010" s="9"/>
      <c r="M85010" s="9"/>
      <c r="N85010" s="9"/>
    </row>
    <row r="85011" spans="12:14" x14ac:dyDescent="0.25">
      <c r="L85011" s="9"/>
      <c r="M85011" s="9"/>
      <c r="N85011" s="9"/>
    </row>
    <row r="85012" spans="12:14" x14ac:dyDescent="0.25">
      <c r="L85012" s="9"/>
      <c r="M85012" s="9"/>
      <c r="N85012" s="9"/>
    </row>
    <row r="85013" spans="12:14" x14ac:dyDescent="0.25">
      <c r="L85013" s="9"/>
      <c r="M85013" s="9"/>
      <c r="N85013" s="9"/>
    </row>
    <row r="85014" spans="12:14" x14ac:dyDescent="0.25">
      <c r="L85014" s="9"/>
      <c r="M85014" s="9"/>
      <c r="N85014" s="9"/>
    </row>
    <row r="85015" spans="12:14" x14ac:dyDescent="0.25">
      <c r="L85015" s="9"/>
      <c r="M85015" s="9"/>
      <c r="N85015" s="9"/>
    </row>
    <row r="85016" spans="12:14" x14ac:dyDescent="0.25">
      <c r="L85016" s="9"/>
      <c r="M85016" s="9"/>
      <c r="N85016" s="9"/>
    </row>
    <row r="85017" spans="12:14" x14ac:dyDescent="0.25">
      <c r="L85017" s="9"/>
      <c r="M85017" s="9"/>
      <c r="N85017" s="9"/>
    </row>
    <row r="85018" spans="12:14" x14ac:dyDescent="0.25">
      <c r="L85018" s="9"/>
      <c r="M85018" s="9"/>
      <c r="N85018" s="9"/>
    </row>
    <row r="85019" spans="12:14" x14ac:dyDescent="0.25">
      <c r="L85019" s="9"/>
      <c r="M85019" s="9"/>
      <c r="N85019" s="9"/>
    </row>
    <row r="85020" spans="12:14" x14ac:dyDescent="0.25">
      <c r="L85020" s="9"/>
      <c r="M85020" s="9"/>
      <c r="N85020" s="9"/>
    </row>
    <row r="85021" spans="12:14" x14ac:dyDescent="0.25">
      <c r="L85021" s="9"/>
      <c r="M85021" s="9"/>
      <c r="N85021" s="9"/>
    </row>
    <row r="85022" spans="12:14" x14ac:dyDescent="0.25">
      <c r="L85022" s="9"/>
      <c r="M85022" s="9"/>
      <c r="N85022" s="9"/>
    </row>
    <row r="85023" spans="12:14" x14ac:dyDescent="0.25">
      <c r="L85023" s="9"/>
      <c r="M85023" s="9"/>
      <c r="N85023" s="9"/>
    </row>
    <row r="85024" spans="12:14" x14ac:dyDescent="0.25">
      <c r="L85024" s="9"/>
      <c r="M85024" s="9"/>
      <c r="N85024" s="9"/>
    </row>
    <row r="85025" spans="12:14" x14ac:dyDescent="0.25">
      <c r="L85025" s="9"/>
      <c r="M85025" s="9"/>
      <c r="N85025" s="9"/>
    </row>
    <row r="85026" spans="12:14" x14ac:dyDescent="0.25">
      <c r="L85026" s="9"/>
      <c r="M85026" s="9"/>
      <c r="N85026" s="9"/>
    </row>
    <row r="85027" spans="12:14" x14ac:dyDescent="0.25">
      <c r="L85027" s="9"/>
      <c r="M85027" s="9"/>
      <c r="N85027" s="9"/>
    </row>
    <row r="85028" spans="12:14" x14ac:dyDescent="0.25">
      <c r="L85028" s="9"/>
      <c r="M85028" s="9"/>
      <c r="N85028" s="9"/>
    </row>
    <row r="85029" spans="12:14" x14ac:dyDescent="0.25">
      <c r="L85029" s="9"/>
      <c r="M85029" s="9"/>
      <c r="N85029" s="9"/>
    </row>
    <row r="85030" spans="12:14" x14ac:dyDescent="0.25">
      <c r="L85030" s="9"/>
      <c r="M85030" s="9"/>
      <c r="N85030" s="9"/>
    </row>
    <row r="85031" spans="12:14" x14ac:dyDescent="0.25">
      <c r="L85031" s="9"/>
      <c r="M85031" s="9"/>
      <c r="N85031" s="9"/>
    </row>
    <row r="85032" spans="12:14" x14ac:dyDescent="0.25">
      <c r="L85032" s="9"/>
      <c r="M85032" s="9"/>
      <c r="N85032" s="9"/>
    </row>
    <row r="85033" spans="12:14" x14ac:dyDescent="0.25">
      <c r="L85033" s="9"/>
      <c r="M85033" s="9"/>
      <c r="N85033" s="9"/>
    </row>
    <row r="85034" spans="12:14" x14ac:dyDescent="0.25">
      <c r="L85034" s="9"/>
      <c r="M85034" s="9"/>
      <c r="N85034" s="9"/>
    </row>
    <row r="85035" spans="12:14" x14ac:dyDescent="0.25">
      <c r="L85035" s="9"/>
      <c r="M85035" s="9"/>
      <c r="N85035" s="9"/>
    </row>
    <row r="85036" spans="12:14" x14ac:dyDescent="0.25">
      <c r="L85036" s="9"/>
      <c r="M85036" s="9"/>
      <c r="N85036" s="9"/>
    </row>
    <row r="85037" spans="12:14" x14ac:dyDescent="0.25">
      <c r="L85037" s="9"/>
      <c r="M85037" s="9"/>
      <c r="N85037" s="9"/>
    </row>
    <row r="85038" spans="12:14" x14ac:dyDescent="0.25">
      <c r="L85038" s="9"/>
      <c r="M85038" s="9"/>
      <c r="N85038" s="9"/>
    </row>
    <row r="85039" spans="12:14" x14ac:dyDescent="0.25">
      <c r="L85039" s="9"/>
      <c r="M85039" s="9"/>
      <c r="N85039" s="9"/>
    </row>
    <row r="85040" spans="12:14" x14ac:dyDescent="0.25">
      <c r="L85040" s="9"/>
      <c r="M85040" s="9"/>
      <c r="N85040" s="9"/>
    </row>
    <row r="85041" spans="12:14" x14ac:dyDescent="0.25">
      <c r="L85041" s="9"/>
      <c r="M85041" s="9"/>
      <c r="N85041" s="9"/>
    </row>
    <row r="85042" spans="12:14" x14ac:dyDescent="0.25">
      <c r="L85042" s="9"/>
      <c r="M85042" s="9"/>
      <c r="N85042" s="9"/>
    </row>
    <row r="85043" spans="12:14" x14ac:dyDescent="0.25">
      <c r="L85043" s="9"/>
      <c r="M85043" s="9"/>
      <c r="N85043" s="9"/>
    </row>
    <row r="85044" spans="12:14" x14ac:dyDescent="0.25">
      <c r="L85044" s="9"/>
      <c r="M85044" s="9"/>
      <c r="N85044" s="9"/>
    </row>
    <row r="85045" spans="12:14" x14ac:dyDescent="0.25">
      <c r="L85045" s="9"/>
      <c r="M85045" s="9"/>
      <c r="N85045" s="9"/>
    </row>
    <row r="85046" spans="12:14" x14ac:dyDescent="0.25">
      <c r="L85046" s="9"/>
      <c r="M85046" s="9"/>
      <c r="N85046" s="9"/>
    </row>
    <row r="85047" spans="12:14" x14ac:dyDescent="0.25">
      <c r="L85047" s="9"/>
      <c r="M85047" s="9"/>
      <c r="N85047" s="9"/>
    </row>
    <row r="85048" spans="12:14" x14ac:dyDescent="0.25">
      <c r="L85048" s="9"/>
      <c r="M85048" s="9"/>
      <c r="N85048" s="9"/>
    </row>
    <row r="85049" spans="12:14" x14ac:dyDescent="0.25">
      <c r="L85049" s="9"/>
      <c r="M85049" s="9"/>
      <c r="N85049" s="9"/>
    </row>
    <row r="85050" spans="12:14" x14ac:dyDescent="0.25">
      <c r="L85050" s="9"/>
      <c r="M85050" s="9"/>
      <c r="N85050" s="9"/>
    </row>
    <row r="85051" spans="12:14" x14ac:dyDescent="0.25">
      <c r="L85051" s="9"/>
      <c r="M85051" s="9"/>
      <c r="N85051" s="9"/>
    </row>
    <row r="85052" spans="12:14" x14ac:dyDescent="0.25">
      <c r="L85052" s="9"/>
      <c r="M85052" s="9"/>
      <c r="N85052" s="9"/>
    </row>
    <row r="85053" spans="12:14" x14ac:dyDescent="0.25">
      <c r="L85053" s="9"/>
      <c r="M85053" s="9"/>
      <c r="N85053" s="9"/>
    </row>
    <row r="85054" spans="12:14" x14ac:dyDescent="0.25">
      <c r="L85054" s="9"/>
      <c r="M85054" s="9"/>
      <c r="N85054" s="9"/>
    </row>
    <row r="85055" spans="12:14" x14ac:dyDescent="0.25">
      <c r="L85055" s="9"/>
      <c r="M85055" s="9"/>
      <c r="N85055" s="9"/>
    </row>
    <row r="85056" spans="12:14" x14ac:dyDescent="0.25">
      <c r="L85056" s="9"/>
      <c r="M85056" s="9"/>
      <c r="N85056" s="9"/>
    </row>
    <row r="85057" spans="12:14" x14ac:dyDescent="0.25">
      <c r="L85057" s="9"/>
      <c r="M85057" s="9"/>
      <c r="N85057" s="9"/>
    </row>
    <row r="85058" spans="12:14" x14ac:dyDescent="0.25">
      <c r="L85058" s="9"/>
      <c r="M85058" s="9"/>
      <c r="N85058" s="9"/>
    </row>
    <row r="85059" spans="12:14" x14ac:dyDescent="0.25">
      <c r="L85059" s="9"/>
      <c r="M85059" s="9"/>
      <c r="N85059" s="9"/>
    </row>
    <row r="85060" spans="12:14" x14ac:dyDescent="0.25">
      <c r="L85060" s="9"/>
      <c r="M85060" s="9"/>
      <c r="N85060" s="9"/>
    </row>
    <row r="85061" spans="12:14" x14ac:dyDescent="0.25">
      <c r="L85061" s="9"/>
      <c r="M85061" s="9"/>
      <c r="N85061" s="9"/>
    </row>
    <row r="85062" spans="12:14" x14ac:dyDescent="0.25">
      <c r="L85062" s="9"/>
      <c r="M85062" s="9"/>
      <c r="N85062" s="9"/>
    </row>
    <row r="85063" spans="12:14" x14ac:dyDescent="0.25">
      <c r="L85063" s="9"/>
      <c r="M85063" s="9"/>
      <c r="N85063" s="9"/>
    </row>
    <row r="85064" spans="12:14" x14ac:dyDescent="0.25">
      <c r="L85064" s="9"/>
      <c r="M85064" s="9"/>
      <c r="N85064" s="9"/>
    </row>
    <row r="85065" spans="12:14" x14ac:dyDescent="0.25">
      <c r="L85065" s="9"/>
      <c r="M85065" s="9"/>
      <c r="N85065" s="9"/>
    </row>
    <row r="85066" spans="12:14" x14ac:dyDescent="0.25">
      <c r="L85066" s="9"/>
      <c r="M85066" s="9"/>
      <c r="N85066" s="9"/>
    </row>
    <row r="85067" spans="12:14" x14ac:dyDescent="0.25">
      <c r="L85067" s="9"/>
      <c r="M85067" s="9"/>
      <c r="N85067" s="9"/>
    </row>
    <row r="85068" spans="12:14" x14ac:dyDescent="0.25">
      <c r="L85068" s="9"/>
      <c r="M85068" s="9"/>
      <c r="N85068" s="9"/>
    </row>
    <row r="85069" spans="12:14" x14ac:dyDescent="0.25">
      <c r="L85069" s="9"/>
      <c r="M85069" s="9"/>
      <c r="N85069" s="9"/>
    </row>
    <row r="85070" spans="12:14" x14ac:dyDescent="0.25">
      <c r="L85070" s="9"/>
      <c r="M85070" s="9"/>
      <c r="N85070" s="9"/>
    </row>
    <row r="85071" spans="12:14" x14ac:dyDescent="0.25">
      <c r="L85071" s="9"/>
      <c r="M85071" s="9"/>
      <c r="N85071" s="9"/>
    </row>
    <row r="85072" spans="12:14" x14ac:dyDescent="0.25">
      <c r="L85072" s="9"/>
      <c r="M85072" s="9"/>
      <c r="N85072" s="9"/>
    </row>
    <row r="85073" spans="12:14" x14ac:dyDescent="0.25">
      <c r="L85073" s="9"/>
      <c r="M85073" s="9"/>
      <c r="N85073" s="9"/>
    </row>
    <row r="85074" spans="12:14" x14ac:dyDescent="0.25">
      <c r="L85074" s="9"/>
      <c r="M85074" s="9"/>
      <c r="N85074" s="9"/>
    </row>
    <row r="85075" spans="12:14" x14ac:dyDescent="0.25">
      <c r="L85075" s="9"/>
      <c r="M85075" s="9"/>
      <c r="N85075" s="9"/>
    </row>
    <row r="85076" spans="12:14" x14ac:dyDescent="0.25">
      <c r="L85076" s="9"/>
      <c r="M85076" s="9"/>
      <c r="N85076" s="9"/>
    </row>
    <row r="85077" spans="12:14" x14ac:dyDescent="0.25">
      <c r="L85077" s="9"/>
      <c r="M85077" s="9"/>
      <c r="N85077" s="9"/>
    </row>
    <row r="85078" spans="12:14" x14ac:dyDescent="0.25">
      <c r="L85078" s="9"/>
      <c r="M85078" s="9"/>
      <c r="N85078" s="9"/>
    </row>
    <row r="85079" spans="12:14" x14ac:dyDescent="0.25">
      <c r="L85079" s="9"/>
      <c r="M85079" s="9"/>
      <c r="N85079" s="9"/>
    </row>
    <row r="85080" spans="12:14" x14ac:dyDescent="0.25">
      <c r="L85080" s="9"/>
      <c r="M85080" s="9"/>
      <c r="N85080" s="9"/>
    </row>
    <row r="85081" spans="12:14" x14ac:dyDescent="0.25">
      <c r="L85081" s="9"/>
      <c r="M85081" s="9"/>
      <c r="N85081" s="9"/>
    </row>
    <row r="85082" spans="12:14" x14ac:dyDescent="0.25">
      <c r="L85082" s="9"/>
      <c r="M85082" s="9"/>
      <c r="N85082" s="9"/>
    </row>
    <row r="85083" spans="12:14" x14ac:dyDescent="0.25">
      <c r="L85083" s="9"/>
      <c r="M85083" s="9"/>
      <c r="N85083" s="9"/>
    </row>
    <row r="85084" spans="12:14" x14ac:dyDescent="0.25">
      <c r="L85084" s="9"/>
      <c r="M85084" s="9"/>
      <c r="N85084" s="9"/>
    </row>
    <row r="85085" spans="12:14" x14ac:dyDescent="0.25">
      <c r="L85085" s="9"/>
      <c r="M85085" s="9"/>
      <c r="N85085" s="9"/>
    </row>
    <row r="85086" spans="12:14" x14ac:dyDescent="0.25">
      <c r="L85086" s="9"/>
      <c r="M85086" s="9"/>
      <c r="N85086" s="9"/>
    </row>
    <row r="85087" spans="12:14" x14ac:dyDescent="0.25">
      <c r="L85087" s="9"/>
      <c r="M85087" s="9"/>
      <c r="N85087" s="9"/>
    </row>
    <row r="85088" spans="12:14" x14ac:dyDescent="0.25">
      <c r="L85088" s="9"/>
      <c r="M85088" s="9"/>
      <c r="N85088" s="9"/>
    </row>
    <row r="85089" spans="12:14" x14ac:dyDescent="0.25">
      <c r="L85089" s="9"/>
      <c r="M85089" s="9"/>
      <c r="N85089" s="9"/>
    </row>
    <row r="85090" spans="12:14" x14ac:dyDescent="0.25">
      <c r="L85090" s="9"/>
      <c r="M85090" s="9"/>
      <c r="N85090" s="9"/>
    </row>
    <row r="85091" spans="12:14" x14ac:dyDescent="0.25">
      <c r="L85091" s="9"/>
      <c r="M85091" s="9"/>
      <c r="N85091" s="9"/>
    </row>
    <row r="85092" spans="12:14" x14ac:dyDescent="0.25">
      <c r="L85092" s="9"/>
      <c r="M85092" s="9"/>
      <c r="N85092" s="9"/>
    </row>
    <row r="85093" spans="12:14" x14ac:dyDescent="0.25">
      <c r="L85093" s="9"/>
      <c r="M85093" s="9"/>
      <c r="N85093" s="9"/>
    </row>
    <row r="85094" spans="12:14" x14ac:dyDescent="0.25">
      <c r="L85094" s="9"/>
      <c r="M85094" s="9"/>
      <c r="N85094" s="9"/>
    </row>
    <row r="85095" spans="12:14" x14ac:dyDescent="0.25">
      <c r="L85095" s="9"/>
      <c r="M85095" s="9"/>
      <c r="N85095" s="9"/>
    </row>
    <row r="85096" spans="12:14" x14ac:dyDescent="0.25">
      <c r="L85096" s="9"/>
      <c r="M85096" s="9"/>
      <c r="N85096" s="9"/>
    </row>
    <row r="85097" spans="12:14" x14ac:dyDescent="0.25">
      <c r="L85097" s="9"/>
      <c r="M85097" s="9"/>
      <c r="N85097" s="9"/>
    </row>
    <row r="85098" spans="12:14" x14ac:dyDescent="0.25">
      <c r="L85098" s="9"/>
      <c r="M85098" s="9"/>
      <c r="N85098" s="9"/>
    </row>
    <row r="85099" spans="12:14" x14ac:dyDescent="0.25">
      <c r="L85099" s="9"/>
      <c r="M85099" s="9"/>
      <c r="N85099" s="9"/>
    </row>
    <row r="85100" spans="12:14" x14ac:dyDescent="0.25">
      <c r="L85100" s="9"/>
      <c r="M85100" s="9"/>
      <c r="N85100" s="9"/>
    </row>
    <row r="85101" spans="12:14" x14ac:dyDescent="0.25">
      <c r="L85101" s="9"/>
      <c r="M85101" s="9"/>
      <c r="N85101" s="9"/>
    </row>
    <row r="85102" spans="12:14" x14ac:dyDescent="0.25">
      <c r="L85102" s="9"/>
      <c r="M85102" s="9"/>
      <c r="N85102" s="9"/>
    </row>
    <row r="85103" spans="12:14" x14ac:dyDescent="0.25">
      <c r="L85103" s="9"/>
      <c r="M85103" s="9"/>
      <c r="N85103" s="9"/>
    </row>
    <row r="85104" spans="12:14" x14ac:dyDescent="0.25">
      <c r="L85104" s="9"/>
      <c r="M85104" s="9"/>
      <c r="N85104" s="9"/>
    </row>
    <row r="85105" spans="12:14" x14ac:dyDescent="0.25">
      <c r="L85105" s="9"/>
      <c r="M85105" s="9"/>
      <c r="N85105" s="9"/>
    </row>
    <row r="85106" spans="12:14" x14ac:dyDescent="0.25">
      <c r="L85106" s="9"/>
      <c r="M85106" s="9"/>
      <c r="N85106" s="9"/>
    </row>
    <row r="85107" spans="12:14" x14ac:dyDescent="0.25">
      <c r="L85107" s="9"/>
      <c r="M85107" s="9"/>
      <c r="N85107" s="9"/>
    </row>
    <row r="85108" spans="12:14" x14ac:dyDescent="0.25">
      <c r="L85108" s="9"/>
      <c r="M85108" s="9"/>
      <c r="N85108" s="9"/>
    </row>
    <row r="85109" spans="12:14" x14ac:dyDescent="0.25">
      <c r="L85109" s="9"/>
      <c r="M85109" s="9"/>
      <c r="N85109" s="9"/>
    </row>
    <row r="85110" spans="12:14" x14ac:dyDescent="0.25">
      <c r="L85110" s="9"/>
      <c r="M85110" s="9"/>
      <c r="N85110" s="9"/>
    </row>
    <row r="85111" spans="12:14" x14ac:dyDescent="0.25">
      <c r="L85111" s="9"/>
      <c r="M85111" s="9"/>
      <c r="N85111" s="9"/>
    </row>
    <row r="85112" spans="12:14" x14ac:dyDescent="0.25">
      <c r="L85112" s="9"/>
      <c r="M85112" s="9"/>
      <c r="N85112" s="9"/>
    </row>
    <row r="85113" spans="12:14" x14ac:dyDescent="0.25">
      <c r="L85113" s="9"/>
      <c r="M85113" s="9"/>
      <c r="N85113" s="9"/>
    </row>
    <row r="85114" spans="12:14" x14ac:dyDescent="0.25">
      <c r="L85114" s="9"/>
      <c r="M85114" s="9"/>
      <c r="N85114" s="9"/>
    </row>
    <row r="85115" spans="12:14" x14ac:dyDescent="0.25">
      <c r="L85115" s="9"/>
      <c r="M85115" s="9"/>
      <c r="N85115" s="9"/>
    </row>
    <row r="85116" spans="12:14" x14ac:dyDescent="0.25">
      <c r="L85116" s="9"/>
      <c r="M85116" s="9"/>
      <c r="N85116" s="9"/>
    </row>
    <row r="85117" spans="12:14" x14ac:dyDescent="0.25">
      <c r="L85117" s="9"/>
      <c r="M85117" s="9"/>
      <c r="N85117" s="9"/>
    </row>
    <row r="85118" spans="12:14" x14ac:dyDescent="0.25">
      <c r="L85118" s="9"/>
      <c r="M85118" s="9"/>
      <c r="N85118" s="9"/>
    </row>
    <row r="85119" spans="12:14" x14ac:dyDescent="0.25">
      <c r="L85119" s="9"/>
      <c r="M85119" s="9"/>
      <c r="N85119" s="9"/>
    </row>
    <row r="85120" spans="12:14" x14ac:dyDescent="0.25">
      <c r="L85120" s="9"/>
      <c r="M85120" s="9"/>
      <c r="N85120" s="9"/>
    </row>
    <row r="85121" spans="12:14" x14ac:dyDescent="0.25">
      <c r="L85121" s="9"/>
      <c r="M85121" s="9"/>
      <c r="N85121" s="9"/>
    </row>
    <row r="85122" spans="12:14" x14ac:dyDescent="0.25">
      <c r="L85122" s="9"/>
      <c r="M85122" s="9"/>
      <c r="N85122" s="9"/>
    </row>
    <row r="85123" spans="12:14" x14ac:dyDescent="0.25">
      <c r="L85123" s="9"/>
      <c r="M85123" s="9"/>
      <c r="N85123" s="9"/>
    </row>
    <row r="85124" spans="12:14" x14ac:dyDescent="0.25">
      <c r="L85124" s="9"/>
      <c r="M85124" s="9"/>
      <c r="N85124" s="9"/>
    </row>
    <row r="85125" spans="12:14" x14ac:dyDescent="0.25">
      <c r="L85125" s="9"/>
      <c r="M85125" s="9"/>
      <c r="N85125" s="9"/>
    </row>
    <row r="85126" spans="12:14" x14ac:dyDescent="0.25">
      <c r="L85126" s="9"/>
      <c r="M85126" s="9"/>
      <c r="N85126" s="9"/>
    </row>
    <row r="85127" spans="12:14" x14ac:dyDescent="0.25">
      <c r="L85127" s="9"/>
      <c r="M85127" s="9"/>
      <c r="N85127" s="9"/>
    </row>
    <row r="85128" spans="12:14" x14ac:dyDescent="0.25">
      <c r="L85128" s="9"/>
      <c r="M85128" s="9"/>
      <c r="N85128" s="9"/>
    </row>
    <row r="85129" spans="12:14" x14ac:dyDescent="0.25">
      <c r="L85129" s="9"/>
      <c r="M85129" s="9"/>
      <c r="N85129" s="9"/>
    </row>
    <row r="85130" spans="12:14" x14ac:dyDescent="0.25">
      <c r="L85130" s="9"/>
      <c r="M85130" s="9"/>
      <c r="N85130" s="9"/>
    </row>
    <row r="85131" spans="12:14" x14ac:dyDescent="0.25">
      <c r="L85131" s="9"/>
      <c r="M85131" s="9"/>
      <c r="N85131" s="9"/>
    </row>
    <row r="85132" spans="12:14" x14ac:dyDescent="0.25">
      <c r="L85132" s="9"/>
      <c r="M85132" s="9"/>
      <c r="N85132" s="9"/>
    </row>
    <row r="85133" spans="12:14" x14ac:dyDescent="0.25">
      <c r="L85133" s="9"/>
      <c r="M85133" s="9"/>
      <c r="N85133" s="9"/>
    </row>
    <row r="85134" spans="12:14" x14ac:dyDescent="0.25">
      <c r="L85134" s="9"/>
      <c r="M85134" s="9"/>
      <c r="N85134" s="9"/>
    </row>
    <row r="85135" spans="12:14" x14ac:dyDescent="0.25">
      <c r="L85135" s="9"/>
      <c r="M85135" s="9"/>
      <c r="N85135" s="9"/>
    </row>
    <row r="85136" spans="12:14" x14ac:dyDescent="0.25">
      <c r="L85136" s="9"/>
      <c r="M85136" s="9"/>
      <c r="N85136" s="9"/>
    </row>
    <row r="85137" spans="12:14" x14ac:dyDescent="0.25">
      <c r="L85137" s="9"/>
      <c r="M85137" s="9"/>
      <c r="N85137" s="9"/>
    </row>
    <row r="85138" spans="12:14" x14ac:dyDescent="0.25">
      <c r="L85138" s="9"/>
      <c r="M85138" s="9"/>
      <c r="N85138" s="9"/>
    </row>
    <row r="85139" spans="12:14" x14ac:dyDescent="0.25">
      <c r="L85139" s="9"/>
      <c r="M85139" s="9"/>
      <c r="N85139" s="9"/>
    </row>
    <row r="85140" spans="12:14" x14ac:dyDescent="0.25">
      <c r="L85140" s="9"/>
      <c r="M85140" s="9"/>
      <c r="N85140" s="9"/>
    </row>
    <row r="85141" spans="12:14" x14ac:dyDescent="0.25">
      <c r="L85141" s="9"/>
      <c r="M85141" s="9"/>
      <c r="N85141" s="9"/>
    </row>
    <row r="85142" spans="12:14" x14ac:dyDescent="0.25">
      <c r="L85142" s="9"/>
      <c r="M85142" s="9"/>
      <c r="N85142" s="9"/>
    </row>
    <row r="85143" spans="12:14" x14ac:dyDescent="0.25">
      <c r="L85143" s="9"/>
      <c r="M85143" s="9"/>
      <c r="N85143" s="9"/>
    </row>
    <row r="85144" spans="12:14" x14ac:dyDescent="0.25">
      <c r="L85144" s="9"/>
      <c r="M85144" s="9"/>
      <c r="N85144" s="9"/>
    </row>
    <row r="85145" spans="12:14" x14ac:dyDescent="0.25">
      <c r="L85145" s="9"/>
      <c r="M85145" s="9"/>
      <c r="N85145" s="9"/>
    </row>
    <row r="85146" spans="12:14" x14ac:dyDescent="0.25">
      <c r="L85146" s="9"/>
      <c r="M85146" s="9"/>
      <c r="N85146" s="9"/>
    </row>
    <row r="85147" spans="12:14" x14ac:dyDescent="0.25">
      <c r="L85147" s="9"/>
      <c r="M85147" s="9"/>
      <c r="N85147" s="9"/>
    </row>
    <row r="85148" spans="12:14" x14ac:dyDescent="0.25">
      <c r="L85148" s="9"/>
      <c r="M85148" s="9"/>
      <c r="N85148" s="9"/>
    </row>
    <row r="85149" spans="12:14" x14ac:dyDescent="0.25">
      <c r="L85149" s="9"/>
      <c r="M85149" s="9"/>
      <c r="N85149" s="9"/>
    </row>
    <row r="85150" spans="12:14" x14ac:dyDescent="0.25">
      <c r="L85150" s="9"/>
      <c r="M85150" s="9"/>
      <c r="N85150" s="9"/>
    </row>
    <row r="85151" spans="12:14" x14ac:dyDescent="0.25">
      <c r="L85151" s="9"/>
      <c r="M85151" s="9"/>
      <c r="N85151" s="9"/>
    </row>
    <row r="85152" spans="12:14" x14ac:dyDescent="0.25">
      <c r="L85152" s="9"/>
      <c r="M85152" s="9"/>
      <c r="N85152" s="9"/>
    </row>
    <row r="85153" spans="12:14" x14ac:dyDescent="0.25">
      <c r="L85153" s="9"/>
      <c r="M85153" s="9"/>
      <c r="N85153" s="9"/>
    </row>
    <row r="85154" spans="12:14" x14ac:dyDescent="0.25">
      <c r="L85154" s="9"/>
      <c r="M85154" s="9"/>
      <c r="N85154" s="9"/>
    </row>
    <row r="85155" spans="12:14" x14ac:dyDescent="0.25">
      <c r="L85155" s="9"/>
      <c r="M85155" s="9"/>
      <c r="N85155" s="9"/>
    </row>
    <row r="85156" spans="12:14" x14ac:dyDescent="0.25">
      <c r="L85156" s="9"/>
      <c r="M85156" s="9"/>
      <c r="N85156" s="9"/>
    </row>
    <row r="85157" spans="12:14" x14ac:dyDescent="0.25">
      <c r="L85157" s="9"/>
      <c r="M85157" s="9"/>
      <c r="N85157" s="9"/>
    </row>
    <row r="85158" spans="12:14" x14ac:dyDescent="0.25">
      <c r="L85158" s="9"/>
      <c r="M85158" s="9"/>
      <c r="N85158" s="9"/>
    </row>
    <row r="85159" spans="12:14" x14ac:dyDescent="0.25">
      <c r="L85159" s="9"/>
      <c r="M85159" s="9"/>
      <c r="N85159" s="9"/>
    </row>
    <row r="85160" spans="12:14" x14ac:dyDescent="0.25">
      <c r="L85160" s="9"/>
      <c r="M85160" s="9"/>
      <c r="N85160" s="9"/>
    </row>
    <row r="85161" spans="12:14" x14ac:dyDescent="0.25">
      <c r="L85161" s="9"/>
      <c r="M85161" s="9"/>
      <c r="N85161" s="9"/>
    </row>
    <row r="85162" spans="12:14" x14ac:dyDescent="0.25">
      <c r="L85162" s="9"/>
      <c r="M85162" s="9"/>
      <c r="N85162" s="9"/>
    </row>
    <row r="85163" spans="12:14" x14ac:dyDescent="0.25">
      <c r="L85163" s="9"/>
      <c r="M85163" s="9"/>
      <c r="N85163" s="9"/>
    </row>
    <row r="85164" spans="12:14" x14ac:dyDescent="0.25">
      <c r="L85164" s="9"/>
      <c r="M85164" s="9"/>
      <c r="N85164" s="9"/>
    </row>
    <row r="85165" spans="12:14" x14ac:dyDescent="0.25">
      <c r="L85165" s="9"/>
      <c r="M85165" s="9"/>
      <c r="N85165" s="9"/>
    </row>
    <row r="85166" spans="12:14" x14ac:dyDescent="0.25">
      <c r="L85166" s="9"/>
      <c r="M85166" s="9"/>
      <c r="N85166" s="9"/>
    </row>
    <row r="85167" spans="12:14" x14ac:dyDescent="0.25">
      <c r="L85167" s="9"/>
      <c r="M85167" s="9"/>
      <c r="N85167" s="9"/>
    </row>
    <row r="85168" spans="12:14" x14ac:dyDescent="0.25">
      <c r="L85168" s="9"/>
      <c r="M85168" s="9"/>
      <c r="N85168" s="9"/>
    </row>
    <row r="85169" spans="12:14" x14ac:dyDescent="0.25">
      <c r="L85169" s="9"/>
      <c r="M85169" s="9"/>
      <c r="N85169" s="9"/>
    </row>
    <row r="85170" spans="12:14" x14ac:dyDescent="0.25">
      <c r="L85170" s="9"/>
      <c r="M85170" s="9"/>
      <c r="N85170" s="9"/>
    </row>
    <row r="85171" spans="12:14" x14ac:dyDescent="0.25">
      <c r="L85171" s="9"/>
      <c r="M85171" s="9"/>
      <c r="N85171" s="9"/>
    </row>
    <row r="85172" spans="12:14" x14ac:dyDescent="0.25">
      <c r="L85172" s="9"/>
      <c r="M85172" s="9"/>
      <c r="N85172" s="9"/>
    </row>
    <row r="85173" spans="12:14" x14ac:dyDescent="0.25">
      <c r="L85173" s="9"/>
      <c r="M85173" s="9"/>
      <c r="N85173" s="9"/>
    </row>
    <row r="85174" spans="12:14" x14ac:dyDescent="0.25">
      <c r="L85174" s="9"/>
      <c r="M85174" s="9"/>
      <c r="N85174" s="9"/>
    </row>
    <row r="85175" spans="12:14" x14ac:dyDescent="0.25">
      <c r="L85175" s="9"/>
      <c r="M85175" s="9"/>
      <c r="N85175" s="9"/>
    </row>
    <row r="85176" spans="12:14" x14ac:dyDescent="0.25">
      <c r="L85176" s="9"/>
      <c r="M85176" s="9"/>
      <c r="N85176" s="9"/>
    </row>
    <row r="85177" spans="12:14" x14ac:dyDescent="0.25">
      <c r="L85177" s="9"/>
      <c r="M85177" s="9"/>
      <c r="N85177" s="9"/>
    </row>
    <row r="85178" spans="12:14" x14ac:dyDescent="0.25">
      <c r="L85178" s="9"/>
      <c r="M85178" s="9"/>
      <c r="N85178" s="9"/>
    </row>
    <row r="85179" spans="12:14" x14ac:dyDescent="0.25">
      <c r="L85179" s="9"/>
      <c r="M85179" s="9"/>
      <c r="N85179" s="9"/>
    </row>
    <row r="85180" spans="12:14" x14ac:dyDescent="0.25">
      <c r="L85180" s="9"/>
      <c r="M85180" s="9"/>
      <c r="N85180" s="9"/>
    </row>
    <row r="85181" spans="12:14" x14ac:dyDescent="0.25">
      <c r="L85181" s="9"/>
      <c r="M85181" s="9"/>
      <c r="N85181" s="9"/>
    </row>
    <row r="85182" spans="12:14" x14ac:dyDescent="0.25">
      <c r="L85182" s="9"/>
      <c r="M85182" s="9"/>
      <c r="N85182" s="9"/>
    </row>
    <row r="85183" spans="12:14" x14ac:dyDescent="0.25">
      <c r="L85183" s="9"/>
      <c r="M85183" s="9"/>
      <c r="N85183" s="9"/>
    </row>
    <row r="85184" spans="12:14" x14ac:dyDescent="0.25">
      <c r="L85184" s="9"/>
      <c r="M85184" s="9"/>
      <c r="N85184" s="9"/>
    </row>
    <row r="85185" spans="12:14" x14ac:dyDescent="0.25">
      <c r="L85185" s="9"/>
      <c r="M85185" s="9"/>
      <c r="N85185" s="9"/>
    </row>
    <row r="85186" spans="12:14" x14ac:dyDescent="0.25">
      <c r="L85186" s="9"/>
      <c r="M85186" s="9"/>
      <c r="N85186" s="9"/>
    </row>
    <row r="85187" spans="12:14" x14ac:dyDescent="0.25">
      <c r="L85187" s="9"/>
      <c r="M85187" s="9"/>
      <c r="N85187" s="9"/>
    </row>
    <row r="85188" spans="12:14" x14ac:dyDescent="0.25">
      <c r="L85188" s="9"/>
      <c r="M85188" s="9"/>
      <c r="N85188" s="9"/>
    </row>
    <row r="85189" spans="12:14" x14ac:dyDescent="0.25">
      <c r="L85189" s="9"/>
      <c r="M85189" s="9"/>
      <c r="N85189" s="9"/>
    </row>
    <row r="85190" spans="12:14" x14ac:dyDescent="0.25">
      <c r="L85190" s="9"/>
      <c r="M85190" s="9"/>
      <c r="N85190" s="9"/>
    </row>
    <row r="85191" spans="12:14" x14ac:dyDescent="0.25">
      <c r="L85191" s="9"/>
      <c r="M85191" s="9"/>
      <c r="N85191" s="9"/>
    </row>
    <row r="85192" spans="12:14" x14ac:dyDescent="0.25">
      <c r="L85192" s="9"/>
      <c r="M85192" s="9"/>
      <c r="N85192" s="9"/>
    </row>
    <row r="85193" spans="12:14" x14ac:dyDescent="0.25">
      <c r="L85193" s="9"/>
      <c r="M85193" s="9"/>
      <c r="N85193" s="9"/>
    </row>
    <row r="85194" spans="12:14" x14ac:dyDescent="0.25">
      <c r="L85194" s="9"/>
      <c r="M85194" s="9"/>
      <c r="N85194" s="9"/>
    </row>
    <row r="85195" spans="12:14" x14ac:dyDescent="0.25">
      <c r="L85195" s="9"/>
      <c r="M85195" s="9"/>
      <c r="N85195" s="9"/>
    </row>
    <row r="85196" spans="12:14" x14ac:dyDescent="0.25">
      <c r="L85196" s="9"/>
      <c r="M85196" s="9"/>
      <c r="N85196" s="9"/>
    </row>
    <row r="85197" spans="12:14" x14ac:dyDescent="0.25">
      <c r="L85197" s="9"/>
      <c r="M85197" s="9"/>
      <c r="N85197" s="9"/>
    </row>
    <row r="85198" spans="12:14" x14ac:dyDescent="0.25">
      <c r="L85198" s="9"/>
      <c r="M85198" s="9"/>
      <c r="N85198" s="9"/>
    </row>
    <row r="85199" spans="12:14" x14ac:dyDescent="0.25">
      <c r="L85199" s="9"/>
      <c r="M85199" s="9"/>
      <c r="N85199" s="9"/>
    </row>
    <row r="85200" spans="12:14" x14ac:dyDescent="0.25">
      <c r="L85200" s="9"/>
      <c r="M85200" s="9"/>
      <c r="N85200" s="9"/>
    </row>
    <row r="85201" spans="12:14" x14ac:dyDescent="0.25">
      <c r="L85201" s="9"/>
      <c r="M85201" s="9"/>
      <c r="N85201" s="9"/>
    </row>
    <row r="85202" spans="12:14" x14ac:dyDescent="0.25">
      <c r="L85202" s="9"/>
      <c r="M85202" s="9"/>
      <c r="N85202" s="9"/>
    </row>
    <row r="85203" spans="12:14" x14ac:dyDescent="0.25">
      <c r="L85203" s="9"/>
      <c r="M85203" s="9"/>
      <c r="N85203" s="9"/>
    </row>
    <row r="85204" spans="12:14" x14ac:dyDescent="0.25">
      <c r="L85204" s="9"/>
      <c r="M85204" s="9"/>
      <c r="N85204" s="9"/>
    </row>
    <row r="85205" spans="12:14" x14ac:dyDescent="0.25">
      <c r="L85205" s="9"/>
      <c r="M85205" s="9"/>
      <c r="N85205" s="9"/>
    </row>
    <row r="85206" spans="12:14" x14ac:dyDescent="0.25">
      <c r="L85206" s="9"/>
      <c r="M85206" s="9"/>
      <c r="N85206" s="9"/>
    </row>
    <row r="85207" spans="12:14" x14ac:dyDescent="0.25">
      <c r="L85207" s="9"/>
      <c r="M85207" s="9"/>
      <c r="N85207" s="9"/>
    </row>
    <row r="85208" spans="12:14" x14ac:dyDescent="0.25">
      <c r="L85208" s="9"/>
      <c r="M85208" s="9"/>
      <c r="N85208" s="9"/>
    </row>
    <row r="85209" spans="12:14" x14ac:dyDescent="0.25">
      <c r="L85209" s="9"/>
      <c r="M85209" s="9"/>
      <c r="N85209" s="9"/>
    </row>
    <row r="85210" spans="12:14" x14ac:dyDescent="0.25">
      <c r="L85210" s="9"/>
      <c r="M85210" s="9"/>
      <c r="N85210" s="9"/>
    </row>
    <row r="85211" spans="12:14" x14ac:dyDescent="0.25">
      <c r="L85211" s="9"/>
      <c r="M85211" s="9"/>
      <c r="N85211" s="9"/>
    </row>
    <row r="85212" spans="12:14" x14ac:dyDescent="0.25">
      <c r="L85212" s="9"/>
      <c r="M85212" s="9"/>
      <c r="N85212" s="9"/>
    </row>
    <row r="85213" spans="12:14" x14ac:dyDescent="0.25">
      <c r="L85213" s="9"/>
      <c r="M85213" s="9"/>
      <c r="N85213" s="9"/>
    </row>
    <row r="85214" spans="12:14" x14ac:dyDescent="0.25">
      <c r="L85214" s="9"/>
      <c r="M85214" s="9"/>
      <c r="N85214" s="9"/>
    </row>
    <row r="85215" spans="12:14" x14ac:dyDescent="0.25">
      <c r="L85215" s="9"/>
      <c r="M85215" s="9"/>
      <c r="N85215" s="9"/>
    </row>
    <row r="85216" spans="12:14" x14ac:dyDescent="0.25">
      <c r="L85216" s="9"/>
      <c r="M85216" s="9"/>
      <c r="N85216" s="9"/>
    </row>
    <row r="85217" spans="12:14" x14ac:dyDescent="0.25">
      <c r="L85217" s="9"/>
      <c r="M85217" s="9"/>
      <c r="N85217" s="9"/>
    </row>
    <row r="85218" spans="12:14" x14ac:dyDescent="0.25">
      <c r="L85218" s="9"/>
      <c r="M85218" s="9"/>
      <c r="N85218" s="9"/>
    </row>
    <row r="85219" spans="12:14" x14ac:dyDescent="0.25">
      <c r="L85219" s="9"/>
      <c r="M85219" s="9"/>
      <c r="N85219" s="9"/>
    </row>
    <row r="85220" spans="12:14" x14ac:dyDescent="0.25">
      <c r="L85220" s="9"/>
      <c r="M85220" s="9"/>
      <c r="N85220" s="9"/>
    </row>
    <row r="85221" spans="12:14" x14ac:dyDescent="0.25">
      <c r="L85221" s="9"/>
      <c r="M85221" s="9"/>
      <c r="N85221" s="9"/>
    </row>
    <row r="85222" spans="12:14" x14ac:dyDescent="0.25">
      <c r="L85222" s="9"/>
      <c r="M85222" s="9"/>
      <c r="N85222" s="9"/>
    </row>
    <row r="85223" spans="12:14" x14ac:dyDescent="0.25">
      <c r="L85223" s="9"/>
      <c r="M85223" s="9"/>
      <c r="N85223" s="9"/>
    </row>
    <row r="85224" spans="12:14" x14ac:dyDescent="0.25">
      <c r="L85224" s="9"/>
      <c r="M85224" s="9"/>
      <c r="N85224" s="9"/>
    </row>
    <row r="85225" spans="12:14" x14ac:dyDescent="0.25">
      <c r="L85225" s="9"/>
      <c r="M85225" s="9"/>
      <c r="N85225" s="9"/>
    </row>
    <row r="85226" spans="12:14" x14ac:dyDescent="0.25">
      <c r="L85226" s="9"/>
      <c r="M85226" s="9"/>
      <c r="N85226" s="9"/>
    </row>
    <row r="85227" spans="12:14" x14ac:dyDescent="0.25">
      <c r="L85227" s="9"/>
      <c r="M85227" s="9"/>
      <c r="N85227" s="9"/>
    </row>
    <row r="85228" spans="12:14" x14ac:dyDescent="0.25">
      <c r="L85228" s="9"/>
      <c r="M85228" s="9"/>
      <c r="N85228" s="9"/>
    </row>
    <row r="85229" spans="12:14" x14ac:dyDescent="0.25">
      <c r="L85229" s="9"/>
      <c r="M85229" s="9"/>
      <c r="N85229" s="9"/>
    </row>
    <row r="85230" spans="12:14" x14ac:dyDescent="0.25">
      <c r="L85230" s="9"/>
      <c r="M85230" s="9"/>
      <c r="N85230" s="9"/>
    </row>
    <row r="85231" spans="12:14" x14ac:dyDescent="0.25">
      <c r="L85231" s="9"/>
      <c r="M85231" s="9"/>
      <c r="N85231" s="9"/>
    </row>
    <row r="85232" spans="12:14" x14ac:dyDescent="0.25">
      <c r="L85232" s="9"/>
      <c r="M85232" s="9"/>
      <c r="N85232" s="9"/>
    </row>
    <row r="85233" spans="12:14" x14ac:dyDescent="0.25">
      <c r="L85233" s="9"/>
      <c r="M85233" s="9"/>
      <c r="N85233" s="9"/>
    </row>
    <row r="85234" spans="12:14" x14ac:dyDescent="0.25">
      <c r="L85234" s="9"/>
      <c r="M85234" s="9"/>
      <c r="N85234" s="9"/>
    </row>
    <row r="85235" spans="12:14" x14ac:dyDescent="0.25">
      <c r="L85235" s="9"/>
      <c r="M85235" s="9"/>
      <c r="N85235" s="9"/>
    </row>
    <row r="85236" spans="12:14" x14ac:dyDescent="0.25">
      <c r="L85236" s="9"/>
      <c r="M85236" s="9"/>
      <c r="N85236" s="9"/>
    </row>
    <row r="85237" spans="12:14" x14ac:dyDescent="0.25">
      <c r="L85237" s="9"/>
      <c r="M85237" s="9"/>
      <c r="N85237" s="9"/>
    </row>
    <row r="85238" spans="12:14" x14ac:dyDescent="0.25">
      <c r="L85238" s="9"/>
      <c r="M85238" s="9"/>
      <c r="N85238" s="9"/>
    </row>
    <row r="85239" spans="12:14" x14ac:dyDescent="0.25">
      <c r="L85239" s="9"/>
      <c r="M85239" s="9"/>
      <c r="N85239" s="9"/>
    </row>
    <row r="85240" spans="12:14" x14ac:dyDescent="0.25">
      <c r="L85240" s="9"/>
      <c r="M85240" s="9"/>
      <c r="N85240" s="9"/>
    </row>
    <row r="85241" spans="12:14" x14ac:dyDescent="0.25">
      <c r="L85241" s="9"/>
      <c r="M85241" s="9"/>
      <c r="N85241" s="9"/>
    </row>
    <row r="85242" spans="12:14" x14ac:dyDescent="0.25">
      <c r="L85242" s="9"/>
      <c r="M85242" s="9"/>
      <c r="N85242" s="9"/>
    </row>
    <row r="85243" spans="12:14" x14ac:dyDescent="0.25">
      <c r="L85243" s="9"/>
      <c r="M85243" s="9"/>
      <c r="N85243" s="9"/>
    </row>
    <row r="85244" spans="12:14" x14ac:dyDescent="0.25">
      <c r="L85244" s="9"/>
      <c r="M85244" s="9"/>
      <c r="N85244" s="9"/>
    </row>
    <row r="85245" spans="12:14" x14ac:dyDescent="0.25">
      <c r="L85245" s="9"/>
      <c r="M85245" s="9"/>
      <c r="N85245" s="9"/>
    </row>
    <row r="85246" spans="12:14" x14ac:dyDescent="0.25">
      <c r="L85246" s="9"/>
      <c r="M85246" s="9"/>
      <c r="N85246" s="9"/>
    </row>
    <row r="85247" spans="12:14" x14ac:dyDescent="0.25">
      <c r="L85247" s="9"/>
      <c r="M85247" s="9"/>
      <c r="N85247" s="9"/>
    </row>
    <row r="85248" spans="12:14" x14ac:dyDescent="0.25">
      <c r="L85248" s="9"/>
      <c r="M85248" s="9"/>
      <c r="N85248" s="9"/>
    </row>
    <row r="85249" spans="12:14" x14ac:dyDescent="0.25">
      <c r="L85249" s="9"/>
      <c r="M85249" s="9"/>
      <c r="N85249" s="9"/>
    </row>
    <row r="85250" spans="12:14" x14ac:dyDescent="0.25">
      <c r="L85250" s="9"/>
      <c r="M85250" s="9"/>
      <c r="N85250" s="9"/>
    </row>
    <row r="85251" spans="12:14" x14ac:dyDescent="0.25">
      <c r="L85251" s="9"/>
      <c r="M85251" s="9"/>
      <c r="N85251" s="9"/>
    </row>
    <row r="85252" spans="12:14" x14ac:dyDescent="0.25">
      <c r="L85252" s="9"/>
      <c r="M85252" s="9"/>
      <c r="N85252" s="9"/>
    </row>
    <row r="85253" spans="12:14" x14ac:dyDescent="0.25">
      <c r="L85253" s="9"/>
      <c r="M85253" s="9"/>
      <c r="N85253" s="9"/>
    </row>
    <row r="85254" spans="12:14" x14ac:dyDescent="0.25">
      <c r="L85254" s="9"/>
      <c r="M85254" s="9"/>
      <c r="N85254" s="9"/>
    </row>
    <row r="85255" spans="12:14" x14ac:dyDescent="0.25">
      <c r="L85255" s="9"/>
      <c r="M85255" s="9"/>
      <c r="N85255" s="9"/>
    </row>
    <row r="85256" spans="12:14" x14ac:dyDescent="0.25">
      <c r="L85256" s="9"/>
      <c r="M85256" s="9"/>
      <c r="N85256" s="9"/>
    </row>
    <row r="85257" spans="12:14" x14ac:dyDescent="0.25">
      <c r="L85257" s="9"/>
      <c r="M85257" s="9"/>
      <c r="N85257" s="9"/>
    </row>
    <row r="85258" spans="12:14" x14ac:dyDescent="0.25">
      <c r="L85258" s="9"/>
      <c r="M85258" s="9"/>
      <c r="N85258" s="9"/>
    </row>
    <row r="85259" spans="12:14" x14ac:dyDescent="0.25">
      <c r="L85259" s="9"/>
      <c r="M85259" s="9"/>
      <c r="N85259" s="9"/>
    </row>
    <row r="85260" spans="12:14" x14ac:dyDescent="0.25">
      <c r="L85260" s="9"/>
      <c r="M85260" s="9"/>
      <c r="N85260" s="9"/>
    </row>
    <row r="85261" spans="12:14" x14ac:dyDescent="0.25">
      <c r="L85261" s="9"/>
      <c r="M85261" s="9"/>
      <c r="N85261" s="9"/>
    </row>
    <row r="85262" spans="12:14" x14ac:dyDescent="0.25">
      <c r="L85262" s="9"/>
      <c r="M85262" s="9"/>
      <c r="N85262" s="9"/>
    </row>
    <row r="85263" spans="12:14" x14ac:dyDescent="0.25">
      <c r="L85263" s="9"/>
      <c r="M85263" s="9"/>
      <c r="N85263" s="9"/>
    </row>
    <row r="85264" spans="12:14" x14ac:dyDescent="0.25">
      <c r="L85264" s="9"/>
      <c r="M85264" s="9"/>
      <c r="N85264" s="9"/>
    </row>
    <row r="85265" spans="12:14" x14ac:dyDescent="0.25">
      <c r="L85265" s="9"/>
      <c r="M85265" s="9"/>
      <c r="N85265" s="9"/>
    </row>
    <row r="85266" spans="12:14" x14ac:dyDescent="0.25">
      <c r="L85266" s="9"/>
      <c r="M85266" s="9"/>
      <c r="N85266" s="9"/>
    </row>
    <row r="85267" spans="12:14" x14ac:dyDescent="0.25">
      <c r="L85267" s="9"/>
      <c r="M85267" s="9"/>
      <c r="N85267" s="9"/>
    </row>
    <row r="85268" spans="12:14" x14ac:dyDescent="0.25">
      <c r="L85268" s="9"/>
      <c r="M85268" s="9"/>
      <c r="N85268" s="9"/>
    </row>
    <row r="85269" spans="12:14" x14ac:dyDescent="0.25">
      <c r="L85269" s="9"/>
      <c r="M85269" s="9"/>
      <c r="N85269" s="9"/>
    </row>
    <row r="85270" spans="12:14" x14ac:dyDescent="0.25">
      <c r="L85270" s="9"/>
      <c r="M85270" s="9"/>
      <c r="N85270" s="9"/>
    </row>
    <row r="85271" spans="12:14" x14ac:dyDescent="0.25">
      <c r="L85271" s="9"/>
      <c r="M85271" s="9"/>
      <c r="N85271" s="9"/>
    </row>
    <row r="85272" spans="12:14" x14ac:dyDescent="0.25">
      <c r="L85272" s="9"/>
      <c r="M85272" s="9"/>
      <c r="N85272" s="9"/>
    </row>
    <row r="85273" spans="12:14" x14ac:dyDescent="0.25">
      <c r="L85273" s="9"/>
      <c r="M85273" s="9"/>
      <c r="N85273" s="9"/>
    </row>
    <row r="85274" spans="12:14" x14ac:dyDescent="0.25">
      <c r="L85274" s="9"/>
      <c r="M85274" s="9"/>
      <c r="N85274" s="9"/>
    </row>
    <row r="85275" spans="12:14" x14ac:dyDescent="0.25">
      <c r="L85275" s="9"/>
      <c r="M85275" s="9"/>
      <c r="N85275" s="9"/>
    </row>
    <row r="85276" spans="12:14" x14ac:dyDescent="0.25">
      <c r="L85276" s="9"/>
      <c r="M85276" s="9"/>
      <c r="N85276" s="9"/>
    </row>
    <row r="85277" spans="12:14" x14ac:dyDescent="0.25">
      <c r="L85277" s="9"/>
      <c r="M85277" s="9"/>
      <c r="N85277" s="9"/>
    </row>
    <row r="85278" spans="12:14" x14ac:dyDescent="0.25">
      <c r="L85278" s="9"/>
      <c r="M85278" s="9"/>
      <c r="N85278" s="9"/>
    </row>
    <row r="85279" spans="12:14" x14ac:dyDescent="0.25">
      <c r="L85279" s="9"/>
      <c r="M85279" s="9"/>
      <c r="N85279" s="9"/>
    </row>
    <row r="85280" spans="12:14" x14ac:dyDescent="0.25">
      <c r="L85280" s="9"/>
      <c r="M85280" s="9"/>
      <c r="N85280" s="9"/>
    </row>
    <row r="85281" spans="12:14" x14ac:dyDescent="0.25">
      <c r="L85281" s="9"/>
      <c r="M85281" s="9"/>
      <c r="N85281" s="9"/>
    </row>
    <row r="85282" spans="12:14" x14ac:dyDescent="0.25">
      <c r="L85282" s="9"/>
      <c r="M85282" s="9"/>
      <c r="N85282" s="9"/>
    </row>
    <row r="85283" spans="12:14" x14ac:dyDescent="0.25">
      <c r="L85283" s="9"/>
      <c r="M85283" s="9"/>
      <c r="N85283" s="9"/>
    </row>
    <row r="85284" spans="12:14" x14ac:dyDescent="0.25">
      <c r="L85284" s="9"/>
      <c r="M85284" s="9"/>
      <c r="N85284" s="9"/>
    </row>
    <row r="85285" spans="12:14" x14ac:dyDescent="0.25">
      <c r="L85285" s="9"/>
      <c r="M85285" s="9"/>
      <c r="N85285" s="9"/>
    </row>
    <row r="85286" spans="12:14" x14ac:dyDescent="0.25">
      <c r="L85286" s="9"/>
      <c r="M85286" s="9"/>
      <c r="N85286" s="9"/>
    </row>
    <row r="85287" spans="12:14" x14ac:dyDescent="0.25">
      <c r="L85287" s="9"/>
      <c r="M85287" s="9"/>
      <c r="N85287" s="9"/>
    </row>
    <row r="85288" spans="12:14" x14ac:dyDescent="0.25">
      <c r="L85288" s="9"/>
      <c r="M85288" s="9"/>
      <c r="N85288" s="9"/>
    </row>
    <row r="85289" spans="12:14" x14ac:dyDescent="0.25">
      <c r="L85289" s="9"/>
      <c r="M85289" s="9"/>
      <c r="N85289" s="9"/>
    </row>
    <row r="85290" spans="12:14" x14ac:dyDescent="0.25">
      <c r="L85290" s="9"/>
      <c r="M85290" s="9"/>
      <c r="N85290" s="9"/>
    </row>
    <row r="85291" spans="12:14" x14ac:dyDescent="0.25">
      <c r="L85291" s="9"/>
      <c r="M85291" s="9"/>
      <c r="N85291" s="9"/>
    </row>
    <row r="85292" spans="12:14" x14ac:dyDescent="0.25">
      <c r="L85292" s="9"/>
      <c r="M85292" s="9"/>
      <c r="N85292" s="9"/>
    </row>
    <row r="85293" spans="12:14" x14ac:dyDescent="0.25">
      <c r="L85293" s="9"/>
      <c r="M85293" s="9"/>
      <c r="N85293" s="9"/>
    </row>
    <row r="85294" spans="12:14" x14ac:dyDescent="0.25">
      <c r="L85294" s="9"/>
      <c r="M85294" s="9"/>
      <c r="N85294" s="9"/>
    </row>
    <row r="85295" spans="12:14" x14ac:dyDescent="0.25">
      <c r="L85295" s="9"/>
      <c r="M85295" s="9"/>
      <c r="N85295" s="9"/>
    </row>
    <row r="85296" spans="12:14" x14ac:dyDescent="0.25">
      <c r="L85296" s="9"/>
      <c r="M85296" s="9"/>
      <c r="N85296" s="9"/>
    </row>
    <row r="85297" spans="12:14" x14ac:dyDescent="0.25">
      <c r="L85297" s="9"/>
      <c r="M85297" s="9"/>
      <c r="N85297" s="9"/>
    </row>
    <row r="85298" spans="12:14" x14ac:dyDescent="0.25">
      <c r="L85298" s="9"/>
      <c r="M85298" s="9"/>
      <c r="N85298" s="9"/>
    </row>
    <row r="85299" spans="12:14" x14ac:dyDescent="0.25">
      <c r="L85299" s="9"/>
      <c r="M85299" s="9"/>
      <c r="N85299" s="9"/>
    </row>
    <row r="85300" spans="12:14" x14ac:dyDescent="0.25">
      <c r="L85300" s="9"/>
      <c r="M85300" s="9"/>
      <c r="N85300" s="9"/>
    </row>
    <row r="85301" spans="12:14" x14ac:dyDescent="0.25">
      <c r="L85301" s="9"/>
      <c r="M85301" s="9"/>
      <c r="N85301" s="9"/>
    </row>
    <row r="85302" spans="12:14" x14ac:dyDescent="0.25">
      <c r="L85302" s="9"/>
      <c r="M85302" s="9"/>
      <c r="N85302" s="9"/>
    </row>
    <row r="85303" spans="12:14" x14ac:dyDescent="0.25">
      <c r="L85303" s="9"/>
      <c r="M85303" s="9"/>
      <c r="N85303" s="9"/>
    </row>
    <row r="85304" spans="12:14" x14ac:dyDescent="0.25">
      <c r="L85304" s="9"/>
      <c r="M85304" s="9"/>
      <c r="N85304" s="9"/>
    </row>
    <row r="85305" spans="12:14" x14ac:dyDescent="0.25">
      <c r="L85305" s="9"/>
      <c r="M85305" s="9"/>
      <c r="N85305" s="9"/>
    </row>
    <row r="85306" spans="12:14" x14ac:dyDescent="0.25">
      <c r="L85306" s="9"/>
      <c r="M85306" s="9"/>
      <c r="N85306" s="9"/>
    </row>
    <row r="85307" spans="12:14" x14ac:dyDescent="0.25">
      <c r="L85307" s="9"/>
      <c r="M85307" s="9"/>
      <c r="N85307" s="9"/>
    </row>
    <row r="85308" spans="12:14" x14ac:dyDescent="0.25">
      <c r="L85308" s="9"/>
      <c r="M85308" s="9"/>
      <c r="N85308" s="9"/>
    </row>
    <row r="85309" spans="12:14" x14ac:dyDescent="0.25">
      <c r="L85309" s="9"/>
      <c r="M85309" s="9"/>
      <c r="N85309" s="9"/>
    </row>
    <row r="85310" spans="12:14" x14ac:dyDescent="0.25">
      <c r="L85310" s="9"/>
      <c r="M85310" s="9"/>
      <c r="N85310" s="9"/>
    </row>
    <row r="85311" spans="12:14" x14ac:dyDescent="0.25">
      <c r="L85311" s="9"/>
      <c r="M85311" s="9"/>
      <c r="N85311" s="9"/>
    </row>
    <row r="85312" spans="12:14" x14ac:dyDescent="0.25">
      <c r="L85312" s="9"/>
      <c r="M85312" s="9"/>
      <c r="N85312" s="9"/>
    </row>
    <row r="85313" spans="12:14" x14ac:dyDescent="0.25">
      <c r="L85313" s="9"/>
      <c r="M85313" s="9"/>
      <c r="N85313" s="9"/>
    </row>
    <row r="85314" spans="12:14" x14ac:dyDescent="0.25">
      <c r="L85314" s="9"/>
      <c r="M85314" s="9"/>
      <c r="N85314" s="9"/>
    </row>
    <row r="85315" spans="12:14" x14ac:dyDescent="0.25">
      <c r="L85315" s="9"/>
      <c r="M85315" s="9"/>
      <c r="N85315" s="9"/>
    </row>
    <row r="85316" spans="12:14" x14ac:dyDescent="0.25">
      <c r="L85316" s="9"/>
      <c r="M85316" s="9"/>
      <c r="N85316" s="9"/>
    </row>
    <row r="85317" spans="12:14" x14ac:dyDescent="0.25">
      <c r="L85317" s="9"/>
      <c r="M85317" s="9"/>
      <c r="N85317" s="9"/>
    </row>
    <row r="85318" spans="12:14" x14ac:dyDescent="0.25">
      <c r="L85318" s="9"/>
      <c r="M85318" s="9"/>
      <c r="N85318" s="9"/>
    </row>
    <row r="85319" spans="12:14" x14ac:dyDescent="0.25">
      <c r="L85319" s="9"/>
      <c r="M85319" s="9"/>
      <c r="N85319" s="9"/>
    </row>
    <row r="85320" spans="12:14" x14ac:dyDescent="0.25">
      <c r="L85320" s="9"/>
      <c r="M85320" s="9"/>
      <c r="N85320" s="9"/>
    </row>
    <row r="85321" spans="12:14" x14ac:dyDescent="0.25">
      <c r="L85321" s="9"/>
      <c r="M85321" s="9"/>
      <c r="N85321" s="9"/>
    </row>
    <row r="85322" spans="12:14" x14ac:dyDescent="0.25">
      <c r="L85322" s="9"/>
      <c r="M85322" s="9"/>
      <c r="N85322" s="9"/>
    </row>
    <row r="85323" spans="12:14" x14ac:dyDescent="0.25">
      <c r="L85323" s="9"/>
      <c r="M85323" s="9"/>
      <c r="N85323" s="9"/>
    </row>
    <row r="85324" spans="12:14" x14ac:dyDescent="0.25">
      <c r="L85324" s="9"/>
      <c r="M85324" s="9"/>
      <c r="N85324" s="9"/>
    </row>
    <row r="85325" spans="12:14" x14ac:dyDescent="0.25">
      <c r="L85325" s="9"/>
      <c r="M85325" s="9"/>
      <c r="N85325" s="9"/>
    </row>
    <row r="85326" spans="12:14" x14ac:dyDescent="0.25">
      <c r="L85326" s="9"/>
      <c r="M85326" s="9"/>
      <c r="N85326" s="9"/>
    </row>
    <row r="85327" spans="12:14" x14ac:dyDescent="0.25">
      <c r="L85327" s="9"/>
      <c r="M85327" s="9"/>
      <c r="N85327" s="9"/>
    </row>
    <row r="85328" spans="12:14" x14ac:dyDescent="0.25">
      <c r="L85328" s="9"/>
      <c r="M85328" s="9"/>
      <c r="N85328" s="9"/>
    </row>
    <row r="85329" spans="12:14" x14ac:dyDescent="0.25">
      <c r="L85329" s="9"/>
      <c r="M85329" s="9"/>
      <c r="N85329" s="9"/>
    </row>
    <row r="85330" spans="12:14" x14ac:dyDescent="0.25">
      <c r="L85330" s="9"/>
      <c r="M85330" s="9"/>
      <c r="N85330" s="9"/>
    </row>
    <row r="85331" spans="12:14" x14ac:dyDescent="0.25">
      <c r="L85331" s="9"/>
      <c r="M85331" s="9"/>
      <c r="N85331" s="9"/>
    </row>
    <row r="85332" spans="12:14" x14ac:dyDescent="0.25">
      <c r="L85332" s="9"/>
      <c r="M85332" s="9"/>
      <c r="N85332" s="9"/>
    </row>
    <row r="85333" spans="12:14" x14ac:dyDescent="0.25">
      <c r="L85333" s="9"/>
      <c r="M85333" s="9"/>
      <c r="N85333" s="9"/>
    </row>
    <row r="85334" spans="12:14" x14ac:dyDescent="0.25">
      <c r="L85334" s="9"/>
      <c r="M85334" s="9"/>
      <c r="N85334" s="9"/>
    </row>
    <row r="85335" spans="12:14" x14ac:dyDescent="0.25">
      <c r="L85335" s="9"/>
      <c r="M85335" s="9"/>
      <c r="N85335" s="9"/>
    </row>
    <row r="85336" spans="12:14" x14ac:dyDescent="0.25">
      <c r="L85336" s="9"/>
      <c r="M85336" s="9"/>
      <c r="N85336" s="9"/>
    </row>
    <row r="85337" spans="12:14" x14ac:dyDescent="0.25">
      <c r="L85337" s="9"/>
      <c r="M85337" s="9"/>
      <c r="N85337" s="9"/>
    </row>
    <row r="85338" spans="12:14" x14ac:dyDescent="0.25">
      <c r="L85338" s="9"/>
      <c r="M85338" s="9"/>
      <c r="N85338" s="9"/>
    </row>
    <row r="85339" spans="12:14" x14ac:dyDescent="0.25">
      <c r="L85339" s="9"/>
      <c r="M85339" s="9"/>
      <c r="N85339" s="9"/>
    </row>
    <row r="85340" spans="12:14" x14ac:dyDescent="0.25">
      <c r="L85340" s="9"/>
      <c r="M85340" s="9"/>
      <c r="N85340" s="9"/>
    </row>
    <row r="85341" spans="12:14" x14ac:dyDescent="0.25">
      <c r="L85341" s="9"/>
      <c r="M85341" s="9"/>
      <c r="N85341" s="9"/>
    </row>
    <row r="85342" spans="12:14" x14ac:dyDescent="0.25">
      <c r="L85342" s="9"/>
      <c r="M85342" s="9"/>
      <c r="N85342" s="9"/>
    </row>
    <row r="85343" spans="12:14" x14ac:dyDescent="0.25">
      <c r="L85343" s="9"/>
      <c r="M85343" s="9"/>
      <c r="N85343" s="9"/>
    </row>
    <row r="85344" spans="12:14" x14ac:dyDescent="0.25">
      <c r="L85344" s="9"/>
      <c r="M85344" s="9"/>
      <c r="N85344" s="9"/>
    </row>
    <row r="85345" spans="12:14" x14ac:dyDescent="0.25">
      <c r="L85345" s="9"/>
      <c r="M85345" s="9"/>
      <c r="N85345" s="9"/>
    </row>
    <row r="85346" spans="12:14" x14ac:dyDescent="0.25">
      <c r="L85346" s="9"/>
      <c r="M85346" s="9"/>
      <c r="N85346" s="9"/>
    </row>
    <row r="85347" spans="12:14" x14ac:dyDescent="0.25">
      <c r="L85347" s="9"/>
      <c r="M85347" s="9"/>
      <c r="N85347" s="9"/>
    </row>
    <row r="85348" spans="12:14" x14ac:dyDescent="0.25">
      <c r="L85348" s="9"/>
      <c r="M85348" s="9"/>
      <c r="N85348" s="9"/>
    </row>
    <row r="85349" spans="12:14" x14ac:dyDescent="0.25">
      <c r="L85349" s="9"/>
      <c r="M85349" s="9"/>
      <c r="N85349" s="9"/>
    </row>
    <row r="85350" spans="12:14" x14ac:dyDescent="0.25">
      <c r="L85350" s="9"/>
      <c r="M85350" s="9"/>
      <c r="N85350" s="9"/>
    </row>
    <row r="85351" spans="12:14" x14ac:dyDescent="0.25">
      <c r="L85351" s="9"/>
      <c r="M85351" s="9"/>
      <c r="N85351" s="9"/>
    </row>
    <row r="85352" spans="12:14" x14ac:dyDescent="0.25">
      <c r="L85352" s="9"/>
      <c r="M85352" s="9"/>
      <c r="N85352" s="9"/>
    </row>
    <row r="85353" spans="12:14" x14ac:dyDescent="0.25">
      <c r="L85353" s="9"/>
      <c r="M85353" s="9"/>
      <c r="N85353" s="9"/>
    </row>
    <row r="85354" spans="12:14" x14ac:dyDescent="0.25">
      <c r="L85354" s="9"/>
      <c r="M85354" s="9"/>
      <c r="N85354" s="9"/>
    </row>
    <row r="85355" spans="12:14" x14ac:dyDescent="0.25">
      <c r="L85355" s="9"/>
      <c r="M85355" s="9"/>
      <c r="N85355" s="9"/>
    </row>
    <row r="85356" spans="12:14" x14ac:dyDescent="0.25">
      <c r="L85356" s="9"/>
      <c r="M85356" s="9"/>
      <c r="N85356" s="9"/>
    </row>
    <row r="85357" spans="12:14" x14ac:dyDescent="0.25">
      <c r="L85357" s="9"/>
      <c r="M85357" s="9"/>
      <c r="N85357" s="9"/>
    </row>
    <row r="85358" spans="12:14" x14ac:dyDescent="0.25">
      <c r="L85358" s="9"/>
      <c r="M85358" s="9"/>
      <c r="N85358" s="9"/>
    </row>
    <row r="85359" spans="12:14" x14ac:dyDescent="0.25">
      <c r="L85359" s="9"/>
      <c r="M85359" s="9"/>
      <c r="N85359" s="9"/>
    </row>
    <row r="85360" spans="12:14" x14ac:dyDescent="0.25">
      <c r="L85360" s="9"/>
      <c r="M85360" s="9"/>
      <c r="N85360" s="9"/>
    </row>
    <row r="85361" spans="12:14" x14ac:dyDescent="0.25">
      <c r="L85361" s="9"/>
      <c r="M85361" s="9"/>
      <c r="N85361" s="9"/>
    </row>
    <row r="85362" spans="12:14" x14ac:dyDescent="0.25">
      <c r="L85362" s="9"/>
      <c r="M85362" s="9"/>
      <c r="N85362" s="9"/>
    </row>
    <row r="85363" spans="12:14" x14ac:dyDescent="0.25">
      <c r="L85363" s="9"/>
      <c r="M85363" s="9"/>
      <c r="N85363" s="9"/>
    </row>
    <row r="85364" spans="12:14" x14ac:dyDescent="0.25">
      <c r="L85364" s="9"/>
      <c r="M85364" s="9"/>
      <c r="N85364" s="9"/>
    </row>
    <row r="85365" spans="12:14" x14ac:dyDescent="0.25">
      <c r="L85365" s="9"/>
      <c r="M85365" s="9"/>
      <c r="N85365" s="9"/>
    </row>
    <row r="85366" spans="12:14" x14ac:dyDescent="0.25">
      <c r="L85366" s="9"/>
      <c r="M85366" s="9"/>
      <c r="N85366" s="9"/>
    </row>
    <row r="85367" spans="12:14" x14ac:dyDescent="0.25">
      <c r="L85367" s="9"/>
      <c r="M85367" s="9"/>
      <c r="N85367" s="9"/>
    </row>
    <row r="85368" spans="12:14" x14ac:dyDescent="0.25">
      <c r="L85368" s="9"/>
      <c r="M85368" s="9"/>
      <c r="N85368" s="9"/>
    </row>
    <row r="85369" spans="12:14" x14ac:dyDescent="0.25">
      <c r="L85369" s="9"/>
      <c r="M85369" s="9"/>
      <c r="N85369" s="9"/>
    </row>
    <row r="85370" spans="12:14" x14ac:dyDescent="0.25">
      <c r="L85370" s="9"/>
      <c r="M85370" s="9"/>
      <c r="N85370" s="9"/>
    </row>
    <row r="85371" spans="12:14" x14ac:dyDescent="0.25">
      <c r="L85371" s="9"/>
      <c r="M85371" s="9"/>
      <c r="N85371" s="9"/>
    </row>
    <row r="85372" spans="12:14" x14ac:dyDescent="0.25">
      <c r="L85372" s="9"/>
      <c r="M85372" s="9"/>
      <c r="N85372" s="9"/>
    </row>
    <row r="85373" spans="12:14" x14ac:dyDescent="0.25">
      <c r="L85373" s="9"/>
      <c r="M85373" s="9"/>
      <c r="N85373" s="9"/>
    </row>
    <row r="85374" spans="12:14" x14ac:dyDescent="0.25">
      <c r="L85374" s="9"/>
      <c r="M85374" s="9"/>
      <c r="N85374" s="9"/>
    </row>
    <row r="85375" spans="12:14" x14ac:dyDescent="0.25">
      <c r="L85375" s="9"/>
      <c r="M85375" s="9"/>
      <c r="N85375" s="9"/>
    </row>
    <row r="85376" spans="12:14" x14ac:dyDescent="0.25">
      <c r="L85376" s="9"/>
      <c r="M85376" s="9"/>
      <c r="N85376" s="9"/>
    </row>
    <row r="85377" spans="12:14" x14ac:dyDescent="0.25">
      <c r="L85377" s="9"/>
      <c r="M85377" s="9"/>
      <c r="N85377" s="9"/>
    </row>
    <row r="85378" spans="12:14" x14ac:dyDescent="0.25">
      <c r="L85378" s="9"/>
      <c r="M85378" s="9"/>
      <c r="N85378" s="9"/>
    </row>
    <row r="85379" spans="12:14" x14ac:dyDescent="0.25">
      <c r="L85379" s="9"/>
      <c r="M85379" s="9"/>
      <c r="N85379" s="9"/>
    </row>
    <row r="85380" spans="12:14" x14ac:dyDescent="0.25">
      <c r="L85380" s="9"/>
      <c r="M85380" s="9"/>
      <c r="N85380" s="9"/>
    </row>
    <row r="85381" spans="12:14" x14ac:dyDescent="0.25">
      <c r="L85381" s="9"/>
      <c r="M85381" s="9"/>
      <c r="N85381" s="9"/>
    </row>
    <row r="85382" spans="12:14" x14ac:dyDescent="0.25">
      <c r="L85382" s="9"/>
      <c r="M85382" s="9"/>
      <c r="N85382" s="9"/>
    </row>
    <row r="85383" spans="12:14" x14ac:dyDescent="0.25">
      <c r="L85383" s="9"/>
      <c r="M85383" s="9"/>
      <c r="N85383" s="9"/>
    </row>
    <row r="85384" spans="12:14" x14ac:dyDescent="0.25">
      <c r="L85384" s="9"/>
      <c r="M85384" s="9"/>
      <c r="N85384" s="9"/>
    </row>
    <row r="85385" spans="12:14" x14ac:dyDescent="0.25">
      <c r="L85385" s="9"/>
      <c r="M85385" s="9"/>
      <c r="N85385" s="9"/>
    </row>
    <row r="85386" spans="12:14" x14ac:dyDescent="0.25">
      <c r="L85386" s="9"/>
      <c r="M85386" s="9"/>
      <c r="N85386" s="9"/>
    </row>
    <row r="85387" spans="12:14" x14ac:dyDescent="0.25">
      <c r="L85387" s="9"/>
      <c r="M85387" s="9"/>
      <c r="N85387" s="9"/>
    </row>
    <row r="85388" spans="12:14" x14ac:dyDescent="0.25">
      <c r="L85388" s="9"/>
      <c r="M85388" s="9"/>
      <c r="N85388" s="9"/>
    </row>
    <row r="85389" spans="12:14" x14ac:dyDescent="0.25">
      <c r="L85389" s="9"/>
      <c r="M85389" s="9"/>
      <c r="N85389" s="9"/>
    </row>
    <row r="85390" spans="12:14" x14ac:dyDescent="0.25">
      <c r="L85390" s="9"/>
      <c r="M85390" s="9"/>
      <c r="N85390" s="9"/>
    </row>
    <row r="85391" spans="12:14" x14ac:dyDescent="0.25">
      <c r="L85391" s="9"/>
      <c r="M85391" s="9"/>
      <c r="N85391" s="9"/>
    </row>
    <row r="85392" spans="12:14" x14ac:dyDescent="0.25">
      <c r="L85392" s="9"/>
      <c r="M85392" s="9"/>
      <c r="N85392" s="9"/>
    </row>
    <row r="85393" spans="12:14" x14ac:dyDescent="0.25">
      <c r="L85393" s="9"/>
      <c r="M85393" s="9"/>
      <c r="N85393" s="9"/>
    </row>
    <row r="85394" spans="12:14" x14ac:dyDescent="0.25">
      <c r="L85394" s="9"/>
      <c r="M85394" s="9"/>
      <c r="N85394" s="9"/>
    </row>
    <row r="85395" spans="12:14" x14ac:dyDescent="0.25">
      <c r="L85395" s="9"/>
      <c r="M85395" s="9"/>
      <c r="N85395" s="9"/>
    </row>
    <row r="85396" spans="12:14" x14ac:dyDescent="0.25">
      <c r="L85396" s="9"/>
      <c r="M85396" s="9"/>
      <c r="N85396" s="9"/>
    </row>
    <row r="85397" spans="12:14" x14ac:dyDescent="0.25">
      <c r="L85397" s="9"/>
      <c r="M85397" s="9"/>
      <c r="N85397" s="9"/>
    </row>
    <row r="85398" spans="12:14" x14ac:dyDescent="0.25">
      <c r="L85398" s="9"/>
      <c r="M85398" s="9"/>
      <c r="N85398" s="9"/>
    </row>
    <row r="85399" spans="12:14" x14ac:dyDescent="0.25">
      <c r="L85399" s="9"/>
      <c r="M85399" s="9"/>
      <c r="N85399" s="9"/>
    </row>
    <row r="85400" spans="12:14" x14ac:dyDescent="0.25">
      <c r="L85400" s="9"/>
      <c r="M85400" s="9"/>
      <c r="N85400" s="9"/>
    </row>
    <row r="85401" spans="12:14" x14ac:dyDescent="0.25">
      <c r="L85401" s="9"/>
      <c r="M85401" s="9"/>
      <c r="N85401" s="9"/>
    </row>
    <row r="85402" spans="12:14" x14ac:dyDescent="0.25">
      <c r="L85402" s="9"/>
      <c r="M85402" s="9"/>
      <c r="N85402" s="9"/>
    </row>
    <row r="85403" spans="12:14" x14ac:dyDescent="0.25">
      <c r="L85403" s="9"/>
      <c r="M85403" s="9"/>
      <c r="N85403" s="9"/>
    </row>
    <row r="85404" spans="12:14" x14ac:dyDescent="0.25">
      <c r="L85404" s="9"/>
      <c r="M85404" s="9"/>
      <c r="N85404" s="9"/>
    </row>
    <row r="85405" spans="12:14" x14ac:dyDescent="0.25">
      <c r="L85405" s="9"/>
      <c r="M85405" s="9"/>
      <c r="N85405" s="9"/>
    </row>
    <row r="85406" spans="12:14" x14ac:dyDescent="0.25">
      <c r="L85406" s="9"/>
      <c r="M85406" s="9"/>
      <c r="N85406" s="9"/>
    </row>
    <row r="85407" spans="12:14" x14ac:dyDescent="0.25">
      <c r="L85407" s="9"/>
      <c r="M85407" s="9"/>
      <c r="N85407" s="9"/>
    </row>
    <row r="85408" spans="12:14" x14ac:dyDescent="0.25">
      <c r="L85408" s="9"/>
      <c r="M85408" s="9"/>
      <c r="N85408" s="9"/>
    </row>
    <row r="85409" spans="12:14" x14ac:dyDescent="0.25">
      <c r="L85409" s="9"/>
      <c r="M85409" s="9"/>
      <c r="N85409" s="9"/>
    </row>
    <row r="85410" spans="12:14" x14ac:dyDescent="0.25">
      <c r="L85410" s="9"/>
      <c r="M85410" s="9"/>
      <c r="N85410" s="9"/>
    </row>
    <row r="85411" spans="12:14" x14ac:dyDescent="0.25">
      <c r="L85411" s="9"/>
      <c r="M85411" s="9"/>
      <c r="N85411" s="9"/>
    </row>
    <row r="85412" spans="12:14" x14ac:dyDescent="0.25">
      <c r="L85412" s="9"/>
      <c r="M85412" s="9"/>
      <c r="N85412" s="9"/>
    </row>
    <row r="85413" spans="12:14" x14ac:dyDescent="0.25">
      <c r="L85413" s="9"/>
      <c r="M85413" s="9"/>
      <c r="N85413" s="9"/>
    </row>
    <row r="85414" spans="12:14" x14ac:dyDescent="0.25">
      <c r="L85414" s="9"/>
      <c r="M85414" s="9"/>
      <c r="N85414" s="9"/>
    </row>
    <row r="85415" spans="12:14" x14ac:dyDescent="0.25">
      <c r="L85415" s="9"/>
      <c r="M85415" s="9"/>
      <c r="N85415" s="9"/>
    </row>
    <row r="85416" spans="12:14" x14ac:dyDescent="0.25">
      <c r="L85416" s="9"/>
      <c r="M85416" s="9"/>
      <c r="N85416" s="9"/>
    </row>
    <row r="85417" spans="12:14" x14ac:dyDescent="0.25">
      <c r="L85417" s="9"/>
      <c r="M85417" s="9"/>
      <c r="N85417" s="9"/>
    </row>
    <row r="85418" spans="12:14" x14ac:dyDescent="0.25">
      <c r="L85418" s="9"/>
      <c r="M85418" s="9"/>
      <c r="N85418" s="9"/>
    </row>
    <row r="85419" spans="12:14" x14ac:dyDescent="0.25">
      <c r="L85419" s="9"/>
      <c r="M85419" s="9"/>
      <c r="N85419" s="9"/>
    </row>
    <row r="85420" spans="12:14" x14ac:dyDescent="0.25">
      <c r="L85420" s="9"/>
      <c r="M85420" s="9"/>
      <c r="N85420" s="9"/>
    </row>
    <row r="85421" spans="12:14" x14ac:dyDescent="0.25">
      <c r="L85421" s="9"/>
      <c r="M85421" s="9"/>
      <c r="N85421" s="9"/>
    </row>
    <row r="85422" spans="12:14" x14ac:dyDescent="0.25">
      <c r="L85422" s="9"/>
      <c r="M85422" s="9"/>
      <c r="N85422" s="9"/>
    </row>
    <row r="85423" spans="12:14" x14ac:dyDescent="0.25">
      <c r="L85423" s="9"/>
      <c r="M85423" s="9"/>
      <c r="N85423" s="9"/>
    </row>
    <row r="85424" spans="12:14" x14ac:dyDescent="0.25">
      <c r="L85424" s="9"/>
      <c r="M85424" s="9"/>
      <c r="N85424" s="9"/>
    </row>
    <row r="85425" spans="12:14" x14ac:dyDescent="0.25">
      <c r="L85425" s="9"/>
      <c r="M85425" s="9"/>
      <c r="N85425" s="9"/>
    </row>
    <row r="85426" spans="12:14" x14ac:dyDescent="0.25">
      <c r="L85426" s="9"/>
      <c r="M85426" s="9"/>
      <c r="N85426" s="9"/>
    </row>
    <row r="85427" spans="12:14" x14ac:dyDescent="0.25">
      <c r="L85427" s="9"/>
      <c r="M85427" s="9"/>
      <c r="N85427" s="9"/>
    </row>
    <row r="85428" spans="12:14" x14ac:dyDescent="0.25">
      <c r="L85428" s="9"/>
      <c r="M85428" s="9"/>
      <c r="N85428" s="9"/>
    </row>
    <row r="85429" spans="12:14" x14ac:dyDescent="0.25">
      <c r="L85429" s="9"/>
      <c r="M85429" s="9"/>
      <c r="N85429" s="9"/>
    </row>
    <row r="85430" spans="12:14" x14ac:dyDescent="0.25">
      <c r="L85430" s="9"/>
      <c r="M85430" s="9"/>
      <c r="N85430" s="9"/>
    </row>
    <row r="85431" spans="12:14" x14ac:dyDescent="0.25">
      <c r="L85431" s="9"/>
      <c r="M85431" s="9"/>
      <c r="N85431" s="9"/>
    </row>
    <row r="85432" spans="12:14" x14ac:dyDescent="0.25">
      <c r="L85432" s="9"/>
      <c r="M85432" s="9"/>
      <c r="N85432" s="9"/>
    </row>
    <row r="85433" spans="12:14" x14ac:dyDescent="0.25">
      <c r="L85433" s="9"/>
      <c r="M85433" s="9"/>
      <c r="N85433" s="9"/>
    </row>
    <row r="85434" spans="12:14" x14ac:dyDescent="0.25">
      <c r="L85434" s="9"/>
      <c r="M85434" s="9"/>
      <c r="N85434" s="9"/>
    </row>
    <row r="85435" spans="12:14" x14ac:dyDescent="0.25">
      <c r="L85435" s="9"/>
      <c r="M85435" s="9"/>
      <c r="N85435" s="9"/>
    </row>
    <row r="85436" spans="12:14" x14ac:dyDescent="0.25">
      <c r="L85436" s="9"/>
      <c r="M85436" s="9"/>
      <c r="N85436" s="9"/>
    </row>
    <row r="85437" spans="12:14" x14ac:dyDescent="0.25">
      <c r="L85437" s="9"/>
      <c r="M85437" s="9"/>
      <c r="N85437" s="9"/>
    </row>
    <row r="85438" spans="12:14" x14ac:dyDescent="0.25">
      <c r="L85438" s="9"/>
      <c r="M85438" s="9"/>
      <c r="N85438" s="9"/>
    </row>
    <row r="85439" spans="12:14" x14ac:dyDescent="0.25">
      <c r="L85439" s="9"/>
      <c r="M85439" s="9"/>
      <c r="N85439" s="9"/>
    </row>
    <row r="85440" spans="12:14" x14ac:dyDescent="0.25">
      <c r="L85440" s="9"/>
      <c r="M85440" s="9"/>
      <c r="N85440" s="9"/>
    </row>
    <row r="85441" spans="12:14" x14ac:dyDescent="0.25">
      <c r="L85441" s="9"/>
      <c r="M85441" s="9"/>
      <c r="N85441" s="9"/>
    </row>
    <row r="85442" spans="12:14" x14ac:dyDescent="0.25">
      <c r="L85442" s="9"/>
      <c r="M85442" s="9"/>
      <c r="N85442" s="9"/>
    </row>
    <row r="85443" spans="12:14" x14ac:dyDescent="0.25">
      <c r="L85443" s="9"/>
      <c r="M85443" s="9"/>
      <c r="N85443" s="9"/>
    </row>
    <row r="85444" spans="12:14" x14ac:dyDescent="0.25">
      <c r="L85444" s="9"/>
      <c r="M85444" s="9"/>
      <c r="N85444" s="9"/>
    </row>
    <row r="85445" spans="12:14" x14ac:dyDescent="0.25">
      <c r="L85445" s="9"/>
      <c r="M85445" s="9"/>
      <c r="N85445" s="9"/>
    </row>
    <row r="85446" spans="12:14" x14ac:dyDescent="0.25">
      <c r="L85446" s="9"/>
      <c r="M85446" s="9"/>
      <c r="N85446" s="9"/>
    </row>
    <row r="85447" spans="12:14" x14ac:dyDescent="0.25">
      <c r="L85447" s="9"/>
      <c r="M85447" s="9"/>
      <c r="N85447" s="9"/>
    </row>
    <row r="85448" spans="12:14" x14ac:dyDescent="0.25">
      <c r="L85448" s="9"/>
      <c r="M85448" s="9"/>
      <c r="N85448" s="9"/>
    </row>
    <row r="85449" spans="12:14" x14ac:dyDescent="0.25">
      <c r="L85449" s="9"/>
      <c r="M85449" s="9"/>
      <c r="N85449" s="9"/>
    </row>
    <row r="85450" spans="12:14" x14ac:dyDescent="0.25">
      <c r="L85450" s="9"/>
      <c r="M85450" s="9"/>
      <c r="N85450" s="9"/>
    </row>
    <row r="85451" spans="12:14" x14ac:dyDescent="0.25">
      <c r="L85451" s="9"/>
      <c r="M85451" s="9"/>
      <c r="N85451" s="9"/>
    </row>
    <row r="85452" spans="12:14" x14ac:dyDescent="0.25">
      <c r="L85452" s="9"/>
      <c r="M85452" s="9"/>
      <c r="N85452" s="9"/>
    </row>
    <row r="85453" spans="12:14" x14ac:dyDescent="0.25">
      <c r="L85453" s="9"/>
      <c r="M85453" s="9"/>
      <c r="N85453" s="9"/>
    </row>
    <row r="85454" spans="12:14" x14ac:dyDescent="0.25">
      <c r="L85454" s="9"/>
      <c r="M85454" s="9"/>
      <c r="N85454" s="9"/>
    </row>
    <row r="85455" spans="12:14" x14ac:dyDescent="0.25">
      <c r="L85455" s="9"/>
      <c r="M85455" s="9"/>
      <c r="N85455" s="9"/>
    </row>
    <row r="85456" spans="12:14" x14ac:dyDescent="0.25">
      <c r="L85456" s="9"/>
      <c r="M85456" s="9"/>
      <c r="N85456" s="9"/>
    </row>
    <row r="85457" spans="12:14" x14ac:dyDescent="0.25">
      <c r="L85457" s="9"/>
      <c r="M85457" s="9"/>
      <c r="N85457" s="9"/>
    </row>
    <row r="85458" spans="12:14" x14ac:dyDescent="0.25">
      <c r="L85458" s="9"/>
      <c r="M85458" s="9"/>
      <c r="N85458" s="9"/>
    </row>
    <row r="85459" spans="12:14" x14ac:dyDescent="0.25">
      <c r="L85459" s="9"/>
      <c r="M85459" s="9"/>
      <c r="N85459" s="9"/>
    </row>
    <row r="85460" spans="12:14" x14ac:dyDescent="0.25">
      <c r="L85460" s="9"/>
      <c r="M85460" s="9"/>
      <c r="N85460" s="9"/>
    </row>
    <row r="85461" spans="12:14" x14ac:dyDescent="0.25">
      <c r="L85461" s="9"/>
      <c r="M85461" s="9"/>
      <c r="N85461" s="9"/>
    </row>
    <row r="85462" spans="12:14" x14ac:dyDescent="0.25">
      <c r="L85462" s="9"/>
      <c r="M85462" s="9"/>
      <c r="N85462" s="9"/>
    </row>
    <row r="85463" spans="12:14" x14ac:dyDescent="0.25">
      <c r="L85463" s="9"/>
      <c r="M85463" s="9"/>
      <c r="N85463" s="9"/>
    </row>
    <row r="85464" spans="12:14" x14ac:dyDescent="0.25">
      <c r="L85464" s="9"/>
      <c r="M85464" s="9"/>
      <c r="N85464" s="9"/>
    </row>
    <row r="85465" spans="12:14" x14ac:dyDescent="0.25">
      <c r="L85465" s="9"/>
      <c r="M85465" s="9"/>
      <c r="N85465" s="9"/>
    </row>
    <row r="85466" spans="12:14" x14ac:dyDescent="0.25">
      <c r="L85466" s="9"/>
      <c r="M85466" s="9"/>
      <c r="N85466" s="9"/>
    </row>
    <row r="85467" spans="12:14" x14ac:dyDescent="0.25">
      <c r="L85467" s="9"/>
      <c r="M85467" s="9"/>
      <c r="N85467" s="9"/>
    </row>
    <row r="85468" spans="12:14" x14ac:dyDescent="0.25">
      <c r="L85468" s="9"/>
      <c r="M85468" s="9"/>
      <c r="N85468" s="9"/>
    </row>
    <row r="85469" spans="12:14" x14ac:dyDescent="0.25">
      <c r="L85469" s="9"/>
      <c r="M85469" s="9"/>
      <c r="N85469" s="9"/>
    </row>
    <row r="85470" spans="12:14" x14ac:dyDescent="0.25">
      <c r="L85470" s="9"/>
      <c r="M85470" s="9"/>
      <c r="N85470" s="9"/>
    </row>
    <row r="85471" spans="12:14" x14ac:dyDescent="0.25">
      <c r="L85471" s="9"/>
      <c r="M85471" s="9"/>
      <c r="N85471" s="9"/>
    </row>
    <row r="85472" spans="12:14" x14ac:dyDescent="0.25">
      <c r="L85472" s="9"/>
      <c r="M85472" s="9"/>
      <c r="N85472" s="9"/>
    </row>
    <row r="85473" spans="12:14" x14ac:dyDescent="0.25">
      <c r="L85473" s="9"/>
      <c r="M85473" s="9"/>
      <c r="N85473" s="9"/>
    </row>
    <row r="85474" spans="12:14" x14ac:dyDescent="0.25">
      <c r="L85474" s="9"/>
      <c r="M85474" s="9"/>
      <c r="N85474" s="9"/>
    </row>
    <row r="85475" spans="12:14" x14ac:dyDescent="0.25">
      <c r="L85475" s="9"/>
      <c r="M85475" s="9"/>
      <c r="N85475" s="9"/>
    </row>
    <row r="85476" spans="12:14" x14ac:dyDescent="0.25">
      <c r="L85476" s="9"/>
      <c r="M85476" s="9"/>
      <c r="N85476" s="9"/>
    </row>
    <row r="85477" spans="12:14" x14ac:dyDescent="0.25">
      <c r="L85477" s="9"/>
      <c r="M85477" s="9"/>
      <c r="N85477" s="9"/>
    </row>
    <row r="85478" spans="12:14" x14ac:dyDescent="0.25">
      <c r="L85478" s="9"/>
      <c r="M85478" s="9"/>
      <c r="N85478" s="9"/>
    </row>
    <row r="85479" spans="12:14" x14ac:dyDescent="0.25">
      <c r="L85479" s="9"/>
      <c r="M85479" s="9"/>
      <c r="N85479" s="9"/>
    </row>
    <row r="85480" spans="12:14" x14ac:dyDescent="0.25">
      <c r="L85480" s="9"/>
      <c r="M85480" s="9"/>
      <c r="N85480" s="9"/>
    </row>
    <row r="85481" spans="12:14" x14ac:dyDescent="0.25">
      <c r="L85481" s="9"/>
      <c r="M85481" s="9"/>
      <c r="N85481" s="9"/>
    </row>
    <row r="85482" spans="12:14" x14ac:dyDescent="0.25">
      <c r="L85482" s="9"/>
      <c r="M85482" s="9"/>
      <c r="N85482" s="9"/>
    </row>
    <row r="85483" spans="12:14" x14ac:dyDescent="0.25">
      <c r="L85483" s="9"/>
      <c r="M85483" s="9"/>
      <c r="N85483" s="9"/>
    </row>
    <row r="85484" spans="12:14" x14ac:dyDescent="0.25">
      <c r="L85484" s="9"/>
      <c r="M85484" s="9"/>
      <c r="N85484" s="9"/>
    </row>
    <row r="85485" spans="12:14" x14ac:dyDescent="0.25">
      <c r="L85485" s="9"/>
      <c r="M85485" s="9"/>
      <c r="N85485" s="9"/>
    </row>
    <row r="85486" spans="12:14" x14ac:dyDescent="0.25">
      <c r="L85486" s="9"/>
      <c r="M85486" s="9"/>
      <c r="N85486" s="9"/>
    </row>
    <row r="85487" spans="12:14" x14ac:dyDescent="0.25">
      <c r="L85487" s="9"/>
      <c r="M85487" s="9"/>
      <c r="N85487" s="9"/>
    </row>
    <row r="85488" spans="12:14" x14ac:dyDescent="0.25">
      <c r="L85488" s="9"/>
      <c r="M85488" s="9"/>
      <c r="N85488" s="9"/>
    </row>
    <row r="85489" spans="12:14" x14ac:dyDescent="0.25">
      <c r="L85489" s="9"/>
      <c r="M85489" s="9"/>
      <c r="N85489" s="9"/>
    </row>
    <row r="85490" spans="12:14" x14ac:dyDescent="0.25">
      <c r="L85490" s="9"/>
      <c r="M85490" s="9"/>
      <c r="N85490" s="9"/>
    </row>
    <row r="85491" spans="12:14" x14ac:dyDescent="0.25">
      <c r="L85491" s="9"/>
      <c r="M85491" s="9"/>
      <c r="N85491" s="9"/>
    </row>
    <row r="85492" spans="12:14" x14ac:dyDescent="0.25">
      <c r="L85492" s="9"/>
      <c r="M85492" s="9"/>
      <c r="N85492" s="9"/>
    </row>
    <row r="85493" spans="12:14" x14ac:dyDescent="0.25">
      <c r="L85493" s="9"/>
      <c r="M85493" s="9"/>
      <c r="N85493" s="9"/>
    </row>
    <row r="85494" spans="12:14" x14ac:dyDescent="0.25">
      <c r="L85494" s="9"/>
      <c r="M85494" s="9"/>
      <c r="N85494" s="9"/>
    </row>
    <row r="85495" spans="12:14" x14ac:dyDescent="0.25">
      <c r="L85495" s="9"/>
      <c r="M85495" s="9"/>
      <c r="N85495" s="9"/>
    </row>
    <row r="85496" spans="12:14" x14ac:dyDescent="0.25">
      <c r="L85496" s="9"/>
      <c r="M85496" s="9"/>
      <c r="N85496" s="9"/>
    </row>
    <row r="85497" spans="12:14" x14ac:dyDescent="0.25">
      <c r="L85497" s="9"/>
      <c r="M85497" s="9"/>
      <c r="N85497" s="9"/>
    </row>
    <row r="85498" spans="12:14" x14ac:dyDescent="0.25">
      <c r="L85498" s="9"/>
      <c r="M85498" s="9"/>
      <c r="N85498" s="9"/>
    </row>
    <row r="85499" spans="12:14" x14ac:dyDescent="0.25">
      <c r="L85499" s="9"/>
      <c r="M85499" s="9"/>
      <c r="N85499" s="9"/>
    </row>
    <row r="85500" spans="12:14" x14ac:dyDescent="0.25">
      <c r="L85500" s="9"/>
      <c r="M85500" s="9"/>
      <c r="N85500" s="9"/>
    </row>
    <row r="85501" spans="12:14" x14ac:dyDescent="0.25">
      <c r="L85501" s="9"/>
      <c r="M85501" s="9"/>
      <c r="N85501" s="9"/>
    </row>
    <row r="85502" spans="12:14" x14ac:dyDescent="0.25">
      <c r="L85502" s="9"/>
      <c r="M85502" s="9"/>
      <c r="N85502" s="9"/>
    </row>
    <row r="85503" spans="12:14" x14ac:dyDescent="0.25">
      <c r="L85503" s="9"/>
      <c r="M85503" s="9"/>
      <c r="N85503" s="9"/>
    </row>
    <row r="85504" spans="12:14" x14ac:dyDescent="0.25">
      <c r="L85504" s="9"/>
      <c r="M85504" s="9"/>
      <c r="N85504" s="9"/>
    </row>
    <row r="85505" spans="12:14" x14ac:dyDescent="0.25">
      <c r="L85505" s="9"/>
      <c r="M85505" s="9"/>
      <c r="N85505" s="9"/>
    </row>
    <row r="85506" spans="12:14" x14ac:dyDescent="0.25">
      <c r="L85506" s="9"/>
      <c r="M85506" s="9"/>
      <c r="N85506" s="9"/>
    </row>
    <row r="85507" spans="12:14" x14ac:dyDescent="0.25">
      <c r="L85507" s="9"/>
      <c r="M85507" s="9"/>
      <c r="N85507" s="9"/>
    </row>
    <row r="85508" spans="12:14" x14ac:dyDescent="0.25">
      <c r="L85508" s="9"/>
      <c r="M85508" s="9"/>
      <c r="N85508" s="9"/>
    </row>
    <row r="85509" spans="12:14" x14ac:dyDescent="0.25">
      <c r="L85509" s="9"/>
      <c r="M85509" s="9"/>
      <c r="N85509" s="9"/>
    </row>
    <row r="85510" spans="12:14" x14ac:dyDescent="0.25">
      <c r="L85510" s="9"/>
      <c r="M85510" s="9"/>
      <c r="N85510" s="9"/>
    </row>
    <row r="85511" spans="12:14" x14ac:dyDescent="0.25">
      <c r="L85511" s="9"/>
      <c r="M85511" s="9"/>
      <c r="N85511" s="9"/>
    </row>
    <row r="85512" spans="12:14" x14ac:dyDescent="0.25">
      <c r="L85512" s="9"/>
      <c r="M85512" s="9"/>
      <c r="N85512" s="9"/>
    </row>
    <row r="85513" spans="12:14" x14ac:dyDescent="0.25">
      <c r="L85513" s="9"/>
      <c r="M85513" s="9"/>
      <c r="N85513" s="9"/>
    </row>
    <row r="85514" spans="12:14" x14ac:dyDescent="0.25">
      <c r="L85514" s="9"/>
      <c r="M85514" s="9"/>
      <c r="N85514" s="9"/>
    </row>
    <row r="85515" spans="12:14" x14ac:dyDescent="0.25">
      <c r="L85515" s="9"/>
      <c r="M85515" s="9"/>
      <c r="N85515" s="9"/>
    </row>
    <row r="85516" spans="12:14" x14ac:dyDescent="0.25">
      <c r="L85516" s="9"/>
      <c r="M85516" s="9"/>
      <c r="N85516" s="9"/>
    </row>
    <row r="85517" spans="12:14" x14ac:dyDescent="0.25">
      <c r="L85517" s="9"/>
      <c r="M85517" s="9"/>
      <c r="N85517" s="9"/>
    </row>
    <row r="85518" spans="12:14" x14ac:dyDescent="0.25">
      <c r="L85518" s="9"/>
      <c r="M85518" s="9"/>
      <c r="N85518" s="9"/>
    </row>
    <row r="85519" spans="12:14" x14ac:dyDescent="0.25">
      <c r="L85519" s="9"/>
      <c r="M85519" s="9"/>
      <c r="N85519" s="9"/>
    </row>
    <row r="85520" spans="12:14" x14ac:dyDescent="0.25">
      <c r="L85520" s="9"/>
      <c r="M85520" s="9"/>
      <c r="N85520" s="9"/>
    </row>
    <row r="85521" spans="12:14" x14ac:dyDescent="0.25">
      <c r="L85521" s="9"/>
      <c r="M85521" s="9"/>
      <c r="N85521" s="9"/>
    </row>
    <row r="85522" spans="12:14" x14ac:dyDescent="0.25">
      <c r="L85522" s="9"/>
      <c r="M85522" s="9"/>
      <c r="N85522" s="9"/>
    </row>
    <row r="85523" spans="12:14" x14ac:dyDescent="0.25">
      <c r="L85523" s="9"/>
      <c r="M85523" s="9"/>
      <c r="N85523" s="9"/>
    </row>
    <row r="85524" spans="12:14" x14ac:dyDescent="0.25">
      <c r="L85524" s="9"/>
      <c r="M85524" s="9"/>
      <c r="N85524" s="9"/>
    </row>
    <row r="85525" spans="12:14" x14ac:dyDescent="0.25">
      <c r="L85525" s="9"/>
      <c r="M85525" s="9"/>
      <c r="N85525" s="9"/>
    </row>
    <row r="85526" spans="12:14" x14ac:dyDescent="0.25">
      <c r="L85526" s="9"/>
      <c r="M85526" s="9"/>
      <c r="N85526" s="9"/>
    </row>
    <row r="85527" spans="12:14" x14ac:dyDescent="0.25">
      <c r="L85527" s="9"/>
      <c r="M85527" s="9"/>
      <c r="N85527" s="9"/>
    </row>
    <row r="85528" spans="12:14" x14ac:dyDescent="0.25">
      <c r="L85528" s="9"/>
      <c r="M85528" s="9"/>
      <c r="N85528" s="9"/>
    </row>
    <row r="85529" spans="12:14" x14ac:dyDescent="0.25">
      <c r="L85529" s="9"/>
      <c r="M85529" s="9"/>
      <c r="N85529" s="9"/>
    </row>
    <row r="85530" spans="12:14" x14ac:dyDescent="0.25">
      <c r="L85530" s="9"/>
      <c r="M85530" s="9"/>
      <c r="N85530" s="9"/>
    </row>
    <row r="85531" spans="12:14" x14ac:dyDescent="0.25">
      <c r="L85531" s="9"/>
      <c r="M85531" s="9"/>
      <c r="N85531" s="9"/>
    </row>
    <row r="85532" spans="12:14" x14ac:dyDescent="0.25">
      <c r="L85532" s="9"/>
      <c r="M85532" s="9"/>
      <c r="N85532" s="9"/>
    </row>
    <row r="85533" spans="12:14" x14ac:dyDescent="0.25">
      <c r="L85533" s="9"/>
      <c r="M85533" s="9"/>
      <c r="N85533" s="9"/>
    </row>
    <row r="85534" spans="12:14" x14ac:dyDescent="0.25">
      <c r="L85534" s="9"/>
      <c r="M85534" s="9"/>
      <c r="N85534" s="9"/>
    </row>
    <row r="85535" spans="12:14" x14ac:dyDescent="0.25">
      <c r="L85535" s="9"/>
      <c r="M85535" s="9"/>
      <c r="N85535" s="9"/>
    </row>
    <row r="85536" spans="12:14" x14ac:dyDescent="0.25">
      <c r="L85536" s="9"/>
      <c r="M85536" s="9"/>
      <c r="N85536" s="9"/>
    </row>
    <row r="85537" spans="12:14" x14ac:dyDescent="0.25">
      <c r="L85537" s="9"/>
      <c r="M85537" s="9"/>
      <c r="N85537" s="9"/>
    </row>
    <row r="85538" spans="12:14" x14ac:dyDescent="0.25">
      <c r="L85538" s="9"/>
      <c r="M85538" s="9"/>
      <c r="N85538" s="9"/>
    </row>
    <row r="85539" spans="12:14" x14ac:dyDescent="0.25">
      <c r="L85539" s="9"/>
      <c r="M85539" s="9"/>
      <c r="N85539" s="9"/>
    </row>
    <row r="85540" spans="12:14" x14ac:dyDescent="0.25">
      <c r="L85540" s="9"/>
      <c r="M85540" s="9"/>
      <c r="N85540" s="9"/>
    </row>
    <row r="85541" spans="12:14" x14ac:dyDescent="0.25">
      <c r="L85541" s="9"/>
      <c r="M85541" s="9"/>
      <c r="N85541" s="9"/>
    </row>
    <row r="85542" spans="12:14" x14ac:dyDescent="0.25">
      <c r="L85542" s="9"/>
      <c r="M85542" s="9"/>
      <c r="N85542" s="9"/>
    </row>
    <row r="85543" spans="12:14" x14ac:dyDescent="0.25">
      <c r="L85543" s="9"/>
      <c r="M85543" s="9"/>
      <c r="N85543" s="9"/>
    </row>
    <row r="85544" spans="12:14" x14ac:dyDescent="0.25">
      <c r="L85544" s="9"/>
      <c r="M85544" s="9"/>
      <c r="N85544" s="9"/>
    </row>
    <row r="85545" spans="12:14" x14ac:dyDescent="0.25">
      <c r="L85545" s="9"/>
      <c r="M85545" s="9"/>
      <c r="N85545" s="9"/>
    </row>
    <row r="85546" spans="12:14" x14ac:dyDescent="0.25">
      <c r="L85546" s="9"/>
      <c r="M85546" s="9"/>
      <c r="N85546" s="9"/>
    </row>
    <row r="85547" spans="12:14" x14ac:dyDescent="0.25">
      <c r="L85547" s="9"/>
      <c r="M85547" s="9"/>
      <c r="N85547" s="9"/>
    </row>
    <row r="85548" spans="12:14" x14ac:dyDescent="0.25">
      <c r="L85548" s="9"/>
      <c r="M85548" s="9"/>
      <c r="N85548" s="9"/>
    </row>
    <row r="85549" spans="12:14" x14ac:dyDescent="0.25">
      <c r="L85549" s="9"/>
      <c r="M85549" s="9"/>
      <c r="N85549" s="9"/>
    </row>
    <row r="85550" spans="12:14" x14ac:dyDescent="0.25">
      <c r="L85550" s="9"/>
      <c r="M85550" s="9"/>
      <c r="N85550" s="9"/>
    </row>
    <row r="85551" spans="12:14" x14ac:dyDescent="0.25">
      <c r="L85551" s="9"/>
      <c r="M85551" s="9"/>
      <c r="N85551" s="9"/>
    </row>
    <row r="85552" spans="12:14" x14ac:dyDescent="0.25">
      <c r="L85552" s="9"/>
      <c r="M85552" s="9"/>
      <c r="N85552" s="9"/>
    </row>
    <row r="85553" spans="12:14" x14ac:dyDescent="0.25">
      <c r="L85553" s="9"/>
      <c r="M85553" s="9"/>
      <c r="N85553" s="9"/>
    </row>
    <row r="85554" spans="12:14" x14ac:dyDescent="0.25">
      <c r="L85554" s="9"/>
      <c r="M85554" s="9"/>
      <c r="N85554" s="9"/>
    </row>
    <row r="85555" spans="12:14" x14ac:dyDescent="0.25">
      <c r="L85555" s="9"/>
      <c r="M85555" s="9"/>
      <c r="N85555" s="9"/>
    </row>
    <row r="85556" spans="12:14" x14ac:dyDescent="0.25">
      <c r="L85556" s="9"/>
      <c r="M85556" s="9"/>
      <c r="N85556" s="9"/>
    </row>
    <row r="85557" spans="12:14" x14ac:dyDescent="0.25">
      <c r="L85557" s="9"/>
      <c r="M85557" s="9"/>
      <c r="N85557" s="9"/>
    </row>
    <row r="85558" spans="12:14" x14ac:dyDescent="0.25">
      <c r="L85558" s="9"/>
      <c r="M85558" s="9"/>
      <c r="N85558" s="9"/>
    </row>
    <row r="85559" spans="12:14" x14ac:dyDescent="0.25">
      <c r="L85559" s="9"/>
      <c r="M85559" s="9"/>
      <c r="N85559" s="9"/>
    </row>
    <row r="85560" spans="12:14" x14ac:dyDescent="0.25">
      <c r="L85560" s="9"/>
      <c r="M85560" s="9"/>
      <c r="N85560" s="9"/>
    </row>
    <row r="85561" spans="12:14" x14ac:dyDescent="0.25">
      <c r="L85561" s="9"/>
      <c r="M85561" s="9"/>
      <c r="N85561" s="9"/>
    </row>
    <row r="85562" spans="12:14" x14ac:dyDescent="0.25">
      <c r="L85562" s="9"/>
      <c r="M85562" s="9"/>
      <c r="N85562" s="9"/>
    </row>
    <row r="85563" spans="12:14" x14ac:dyDescent="0.25">
      <c r="L85563" s="9"/>
      <c r="M85563" s="9"/>
      <c r="N85563" s="9"/>
    </row>
    <row r="85564" spans="12:14" x14ac:dyDescent="0.25">
      <c r="L85564" s="9"/>
      <c r="M85564" s="9"/>
      <c r="N85564" s="9"/>
    </row>
    <row r="85565" spans="12:14" x14ac:dyDescent="0.25">
      <c r="L85565" s="9"/>
      <c r="M85565" s="9"/>
      <c r="N85565" s="9"/>
    </row>
    <row r="85566" spans="12:14" x14ac:dyDescent="0.25">
      <c r="L85566" s="9"/>
      <c r="M85566" s="9"/>
      <c r="N85566" s="9"/>
    </row>
    <row r="85567" spans="12:14" x14ac:dyDescent="0.25">
      <c r="L85567" s="9"/>
      <c r="M85567" s="9"/>
      <c r="N85567" s="9"/>
    </row>
    <row r="85568" spans="12:14" x14ac:dyDescent="0.25">
      <c r="L85568" s="9"/>
      <c r="M85568" s="9"/>
      <c r="N85568" s="9"/>
    </row>
    <row r="85569" spans="12:14" x14ac:dyDescent="0.25">
      <c r="L85569" s="9"/>
      <c r="M85569" s="9"/>
      <c r="N85569" s="9"/>
    </row>
    <row r="85570" spans="12:14" x14ac:dyDescent="0.25">
      <c r="L85570" s="9"/>
      <c r="M85570" s="9"/>
      <c r="N85570" s="9"/>
    </row>
    <row r="85571" spans="12:14" x14ac:dyDescent="0.25">
      <c r="L85571" s="9"/>
      <c r="M85571" s="9"/>
      <c r="N85571" s="9"/>
    </row>
    <row r="85572" spans="12:14" x14ac:dyDescent="0.25">
      <c r="L85572" s="9"/>
      <c r="M85572" s="9"/>
      <c r="N85572" s="9"/>
    </row>
    <row r="85573" spans="12:14" x14ac:dyDescent="0.25">
      <c r="L85573" s="9"/>
      <c r="M85573" s="9"/>
      <c r="N85573" s="9"/>
    </row>
    <row r="85574" spans="12:14" x14ac:dyDescent="0.25">
      <c r="L85574" s="9"/>
      <c r="M85574" s="9"/>
      <c r="N85574" s="9"/>
    </row>
    <row r="85575" spans="12:14" x14ac:dyDescent="0.25">
      <c r="L85575" s="9"/>
      <c r="M85575" s="9"/>
      <c r="N85575" s="9"/>
    </row>
    <row r="85576" spans="12:14" x14ac:dyDescent="0.25">
      <c r="L85576" s="9"/>
      <c r="M85576" s="9"/>
      <c r="N85576" s="9"/>
    </row>
    <row r="85577" spans="12:14" x14ac:dyDescent="0.25">
      <c r="L85577" s="9"/>
      <c r="M85577" s="9"/>
      <c r="N85577" s="9"/>
    </row>
    <row r="85578" spans="12:14" x14ac:dyDescent="0.25">
      <c r="L85578" s="9"/>
      <c r="M85578" s="9"/>
      <c r="N85578" s="9"/>
    </row>
    <row r="85579" spans="12:14" x14ac:dyDescent="0.25">
      <c r="L85579" s="9"/>
      <c r="M85579" s="9"/>
      <c r="N85579" s="9"/>
    </row>
    <row r="85580" spans="12:14" x14ac:dyDescent="0.25">
      <c r="L85580" s="9"/>
      <c r="M85580" s="9"/>
      <c r="N85580" s="9"/>
    </row>
    <row r="85581" spans="12:14" x14ac:dyDescent="0.25">
      <c r="L85581" s="9"/>
      <c r="M85581" s="9"/>
      <c r="N85581" s="9"/>
    </row>
    <row r="85582" spans="12:14" x14ac:dyDescent="0.25">
      <c r="L85582" s="9"/>
      <c r="M85582" s="9"/>
      <c r="N85582" s="9"/>
    </row>
    <row r="85583" spans="12:14" x14ac:dyDescent="0.25">
      <c r="L85583" s="9"/>
      <c r="M85583" s="9"/>
      <c r="N85583" s="9"/>
    </row>
    <row r="85584" spans="12:14" x14ac:dyDescent="0.25">
      <c r="L85584" s="9"/>
      <c r="M85584" s="9"/>
      <c r="N85584" s="9"/>
    </row>
    <row r="85585" spans="12:14" x14ac:dyDescent="0.25">
      <c r="L85585" s="9"/>
      <c r="M85585" s="9"/>
      <c r="N85585" s="9"/>
    </row>
    <row r="85586" spans="12:14" x14ac:dyDescent="0.25">
      <c r="L85586" s="9"/>
      <c r="M85586" s="9"/>
      <c r="N85586" s="9"/>
    </row>
    <row r="85587" spans="12:14" x14ac:dyDescent="0.25">
      <c r="L85587" s="9"/>
      <c r="M85587" s="9"/>
      <c r="N85587" s="9"/>
    </row>
    <row r="85588" spans="12:14" x14ac:dyDescent="0.25">
      <c r="L85588" s="9"/>
      <c r="M85588" s="9"/>
      <c r="N85588" s="9"/>
    </row>
    <row r="85589" spans="12:14" x14ac:dyDescent="0.25">
      <c r="L85589" s="9"/>
      <c r="M85589" s="9"/>
      <c r="N85589" s="9"/>
    </row>
    <row r="85590" spans="12:14" x14ac:dyDescent="0.25">
      <c r="L85590" s="9"/>
      <c r="M85590" s="9"/>
      <c r="N85590" s="9"/>
    </row>
    <row r="85591" spans="12:14" x14ac:dyDescent="0.25">
      <c r="L85591" s="9"/>
      <c r="M85591" s="9"/>
      <c r="N85591" s="9"/>
    </row>
    <row r="85592" spans="12:14" x14ac:dyDescent="0.25">
      <c r="L85592" s="9"/>
      <c r="M85592" s="9"/>
      <c r="N85592" s="9"/>
    </row>
    <row r="85593" spans="12:14" x14ac:dyDescent="0.25">
      <c r="L85593" s="9"/>
      <c r="M85593" s="9"/>
      <c r="N85593" s="9"/>
    </row>
    <row r="85594" spans="12:14" x14ac:dyDescent="0.25">
      <c r="L85594" s="9"/>
      <c r="M85594" s="9"/>
      <c r="N85594" s="9"/>
    </row>
    <row r="85595" spans="12:14" x14ac:dyDescent="0.25">
      <c r="L85595" s="9"/>
      <c r="M85595" s="9"/>
      <c r="N85595" s="9"/>
    </row>
    <row r="85596" spans="12:14" x14ac:dyDescent="0.25">
      <c r="L85596" s="9"/>
      <c r="M85596" s="9"/>
      <c r="N85596" s="9"/>
    </row>
    <row r="85597" spans="12:14" x14ac:dyDescent="0.25">
      <c r="L85597" s="9"/>
      <c r="M85597" s="9"/>
      <c r="N85597" s="9"/>
    </row>
    <row r="85598" spans="12:14" x14ac:dyDescent="0.25">
      <c r="L85598" s="9"/>
      <c r="M85598" s="9"/>
      <c r="N85598" s="9"/>
    </row>
    <row r="85599" spans="12:14" x14ac:dyDescent="0.25">
      <c r="L85599" s="9"/>
      <c r="M85599" s="9"/>
      <c r="N85599" s="9"/>
    </row>
    <row r="85600" spans="12:14" x14ac:dyDescent="0.25">
      <c r="L85600" s="9"/>
      <c r="M85600" s="9"/>
      <c r="N85600" s="9"/>
    </row>
    <row r="85601" spans="12:14" x14ac:dyDescent="0.25">
      <c r="L85601" s="9"/>
      <c r="M85601" s="9"/>
      <c r="N85601" s="9"/>
    </row>
    <row r="85602" spans="12:14" x14ac:dyDescent="0.25">
      <c r="L85602" s="9"/>
      <c r="M85602" s="9"/>
      <c r="N85602" s="9"/>
    </row>
    <row r="85603" spans="12:14" x14ac:dyDescent="0.25">
      <c r="L85603" s="9"/>
      <c r="M85603" s="9"/>
      <c r="N85603" s="9"/>
    </row>
    <row r="85604" spans="12:14" x14ac:dyDescent="0.25">
      <c r="L85604" s="9"/>
      <c r="M85604" s="9"/>
      <c r="N85604" s="9"/>
    </row>
    <row r="85605" spans="12:14" x14ac:dyDescent="0.25">
      <c r="L85605" s="9"/>
      <c r="M85605" s="9"/>
      <c r="N85605" s="9"/>
    </row>
    <row r="85606" spans="12:14" x14ac:dyDescent="0.25">
      <c r="L85606" s="9"/>
      <c r="M85606" s="9"/>
      <c r="N85606" s="9"/>
    </row>
    <row r="85607" spans="12:14" x14ac:dyDescent="0.25">
      <c r="L85607" s="9"/>
      <c r="M85607" s="9"/>
      <c r="N85607" s="9"/>
    </row>
    <row r="85608" spans="12:14" x14ac:dyDescent="0.25">
      <c r="L85608" s="9"/>
      <c r="M85608" s="9"/>
      <c r="N85608" s="9"/>
    </row>
    <row r="85609" spans="12:14" x14ac:dyDescent="0.25">
      <c r="L85609" s="9"/>
      <c r="M85609" s="9"/>
      <c r="N85609" s="9"/>
    </row>
    <row r="85610" spans="12:14" x14ac:dyDescent="0.25">
      <c r="L85610" s="9"/>
      <c r="M85610" s="9"/>
      <c r="N85610" s="9"/>
    </row>
    <row r="85611" spans="12:14" x14ac:dyDescent="0.25">
      <c r="L85611" s="9"/>
      <c r="M85611" s="9"/>
      <c r="N85611" s="9"/>
    </row>
    <row r="85612" spans="12:14" x14ac:dyDescent="0.25">
      <c r="L85612" s="9"/>
      <c r="M85612" s="9"/>
      <c r="N85612" s="9"/>
    </row>
    <row r="85613" spans="12:14" x14ac:dyDescent="0.25">
      <c r="L85613" s="9"/>
      <c r="M85613" s="9"/>
      <c r="N85613" s="9"/>
    </row>
    <row r="85614" spans="12:14" x14ac:dyDescent="0.25">
      <c r="L85614" s="9"/>
      <c r="M85614" s="9"/>
      <c r="N85614" s="9"/>
    </row>
    <row r="85615" spans="12:14" x14ac:dyDescent="0.25">
      <c r="L85615" s="9"/>
      <c r="M85615" s="9"/>
      <c r="N85615" s="9"/>
    </row>
    <row r="85616" spans="12:14" x14ac:dyDescent="0.25">
      <c r="L85616" s="9"/>
      <c r="M85616" s="9"/>
      <c r="N85616" s="9"/>
    </row>
    <row r="85617" spans="12:14" x14ac:dyDescent="0.25">
      <c r="L85617" s="9"/>
      <c r="M85617" s="9"/>
      <c r="N85617" s="9"/>
    </row>
    <row r="85618" spans="12:14" x14ac:dyDescent="0.25">
      <c r="L85618" s="9"/>
      <c r="M85618" s="9"/>
      <c r="N85618" s="9"/>
    </row>
    <row r="85619" spans="12:14" x14ac:dyDescent="0.25">
      <c r="L85619" s="9"/>
      <c r="M85619" s="9"/>
      <c r="N85619" s="9"/>
    </row>
    <row r="85620" spans="12:14" x14ac:dyDescent="0.25">
      <c r="L85620" s="9"/>
      <c r="M85620" s="9"/>
      <c r="N85620" s="9"/>
    </row>
    <row r="85621" spans="12:14" x14ac:dyDescent="0.25">
      <c r="L85621" s="9"/>
      <c r="M85621" s="9"/>
      <c r="N85621" s="9"/>
    </row>
    <row r="85622" spans="12:14" x14ac:dyDescent="0.25">
      <c r="L85622" s="9"/>
      <c r="M85622" s="9"/>
      <c r="N85622" s="9"/>
    </row>
    <row r="85623" spans="12:14" x14ac:dyDescent="0.25">
      <c r="L85623" s="9"/>
      <c r="M85623" s="9"/>
      <c r="N85623" s="9"/>
    </row>
    <row r="85624" spans="12:14" x14ac:dyDescent="0.25">
      <c r="L85624" s="9"/>
      <c r="M85624" s="9"/>
      <c r="N85624" s="9"/>
    </row>
    <row r="85625" spans="12:14" x14ac:dyDescent="0.25">
      <c r="L85625" s="9"/>
      <c r="M85625" s="9"/>
      <c r="N85625" s="9"/>
    </row>
    <row r="85626" spans="12:14" x14ac:dyDescent="0.25">
      <c r="L85626" s="9"/>
      <c r="M85626" s="9"/>
      <c r="N85626" s="9"/>
    </row>
    <row r="85627" spans="12:14" x14ac:dyDescent="0.25">
      <c r="L85627" s="9"/>
      <c r="M85627" s="9"/>
      <c r="N85627" s="9"/>
    </row>
    <row r="85628" spans="12:14" x14ac:dyDescent="0.25">
      <c r="L85628" s="9"/>
      <c r="M85628" s="9"/>
      <c r="N85628" s="9"/>
    </row>
    <row r="85629" spans="12:14" x14ac:dyDescent="0.25">
      <c r="L85629" s="9"/>
      <c r="M85629" s="9"/>
      <c r="N85629" s="9"/>
    </row>
    <row r="85630" spans="12:14" x14ac:dyDescent="0.25">
      <c r="L85630" s="9"/>
      <c r="M85630" s="9"/>
      <c r="N85630" s="9"/>
    </row>
    <row r="85631" spans="12:14" x14ac:dyDescent="0.25">
      <c r="L85631" s="9"/>
      <c r="M85631" s="9"/>
      <c r="N85631" s="9"/>
    </row>
    <row r="85632" spans="12:14" x14ac:dyDescent="0.25">
      <c r="L85632" s="9"/>
      <c r="M85632" s="9"/>
      <c r="N85632" s="9"/>
    </row>
    <row r="85633" spans="12:14" x14ac:dyDescent="0.25">
      <c r="L85633" s="9"/>
      <c r="M85633" s="9"/>
      <c r="N85633" s="9"/>
    </row>
    <row r="85634" spans="12:14" x14ac:dyDescent="0.25">
      <c r="L85634" s="9"/>
      <c r="M85634" s="9"/>
      <c r="N85634" s="9"/>
    </row>
    <row r="85635" spans="12:14" x14ac:dyDescent="0.25">
      <c r="L85635" s="9"/>
      <c r="M85635" s="9"/>
      <c r="N85635" s="9"/>
    </row>
    <row r="85636" spans="12:14" x14ac:dyDescent="0.25">
      <c r="L85636" s="9"/>
      <c r="M85636" s="9"/>
      <c r="N85636" s="9"/>
    </row>
    <row r="85637" spans="12:14" x14ac:dyDescent="0.25">
      <c r="L85637" s="9"/>
      <c r="M85637" s="9"/>
      <c r="N85637" s="9"/>
    </row>
    <row r="85638" spans="12:14" x14ac:dyDescent="0.25">
      <c r="L85638" s="9"/>
      <c r="M85638" s="9"/>
      <c r="N85638" s="9"/>
    </row>
    <row r="85639" spans="12:14" x14ac:dyDescent="0.25">
      <c r="L85639" s="9"/>
      <c r="M85639" s="9"/>
      <c r="N85639" s="9"/>
    </row>
    <row r="85640" spans="12:14" x14ac:dyDescent="0.25">
      <c r="L85640" s="9"/>
      <c r="M85640" s="9"/>
      <c r="N85640" s="9"/>
    </row>
    <row r="85641" spans="12:14" x14ac:dyDescent="0.25">
      <c r="L85641" s="9"/>
      <c r="M85641" s="9"/>
      <c r="N85641" s="9"/>
    </row>
    <row r="85642" spans="12:14" x14ac:dyDescent="0.25">
      <c r="L85642" s="9"/>
      <c r="M85642" s="9"/>
      <c r="N85642" s="9"/>
    </row>
    <row r="85643" spans="12:14" x14ac:dyDescent="0.25">
      <c r="L85643" s="9"/>
      <c r="M85643" s="9"/>
      <c r="N85643" s="9"/>
    </row>
    <row r="85644" spans="12:14" x14ac:dyDescent="0.25">
      <c r="L85644" s="9"/>
      <c r="M85644" s="9"/>
      <c r="N85644" s="9"/>
    </row>
    <row r="85645" spans="12:14" x14ac:dyDescent="0.25">
      <c r="L85645" s="9"/>
      <c r="M85645" s="9"/>
      <c r="N85645" s="9"/>
    </row>
    <row r="85646" spans="12:14" x14ac:dyDescent="0.25">
      <c r="L85646" s="9"/>
      <c r="M85646" s="9"/>
      <c r="N85646" s="9"/>
    </row>
    <row r="85647" spans="12:14" x14ac:dyDescent="0.25">
      <c r="L85647" s="9"/>
      <c r="M85647" s="9"/>
      <c r="N85647" s="9"/>
    </row>
    <row r="85648" spans="12:14" x14ac:dyDescent="0.25">
      <c r="L85648" s="9"/>
      <c r="M85648" s="9"/>
      <c r="N85648" s="9"/>
    </row>
    <row r="85649" spans="12:14" x14ac:dyDescent="0.25">
      <c r="L85649" s="9"/>
      <c r="M85649" s="9"/>
      <c r="N85649" s="9"/>
    </row>
    <row r="85650" spans="12:14" x14ac:dyDescent="0.25">
      <c r="L85650" s="9"/>
      <c r="M85650" s="9"/>
      <c r="N85650" s="9"/>
    </row>
    <row r="85651" spans="12:14" x14ac:dyDescent="0.25">
      <c r="L85651" s="9"/>
      <c r="M85651" s="9"/>
      <c r="N85651" s="9"/>
    </row>
    <row r="85652" spans="12:14" x14ac:dyDescent="0.25">
      <c r="L85652" s="9"/>
      <c r="M85652" s="9"/>
      <c r="N85652" s="9"/>
    </row>
    <row r="85653" spans="12:14" x14ac:dyDescent="0.25">
      <c r="L85653" s="9"/>
      <c r="M85653" s="9"/>
      <c r="N85653" s="9"/>
    </row>
    <row r="85654" spans="12:14" x14ac:dyDescent="0.25">
      <c r="L85654" s="9"/>
      <c r="M85654" s="9"/>
      <c r="N85654" s="9"/>
    </row>
    <row r="85655" spans="12:14" x14ac:dyDescent="0.25">
      <c r="L85655" s="9"/>
      <c r="M85655" s="9"/>
      <c r="N85655" s="9"/>
    </row>
    <row r="85656" spans="12:14" x14ac:dyDescent="0.25">
      <c r="L85656" s="9"/>
      <c r="M85656" s="9"/>
      <c r="N85656" s="9"/>
    </row>
    <row r="85657" spans="12:14" x14ac:dyDescent="0.25">
      <c r="L85657" s="9"/>
      <c r="M85657" s="9"/>
      <c r="N85657" s="9"/>
    </row>
    <row r="85658" spans="12:14" x14ac:dyDescent="0.25">
      <c r="L85658" s="9"/>
      <c r="M85658" s="9"/>
      <c r="N85658" s="9"/>
    </row>
    <row r="85659" spans="12:14" x14ac:dyDescent="0.25">
      <c r="L85659" s="9"/>
      <c r="M85659" s="9"/>
      <c r="N85659" s="9"/>
    </row>
    <row r="85660" spans="12:14" x14ac:dyDescent="0.25">
      <c r="L85660" s="9"/>
      <c r="M85660" s="9"/>
      <c r="N85660" s="9"/>
    </row>
    <row r="85661" spans="12:14" x14ac:dyDescent="0.25">
      <c r="L85661" s="9"/>
      <c r="M85661" s="9"/>
      <c r="N85661" s="9"/>
    </row>
    <row r="85662" spans="12:14" x14ac:dyDescent="0.25">
      <c r="L85662" s="9"/>
      <c r="M85662" s="9"/>
      <c r="N85662" s="9"/>
    </row>
    <row r="85663" spans="12:14" x14ac:dyDescent="0.25">
      <c r="L85663" s="9"/>
      <c r="M85663" s="9"/>
      <c r="N85663" s="9"/>
    </row>
    <row r="85664" spans="12:14" x14ac:dyDescent="0.25">
      <c r="L85664" s="9"/>
      <c r="M85664" s="9"/>
      <c r="N85664" s="9"/>
    </row>
    <row r="85665" spans="12:14" x14ac:dyDescent="0.25">
      <c r="L85665" s="9"/>
      <c r="M85665" s="9"/>
      <c r="N85665" s="9"/>
    </row>
    <row r="85666" spans="12:14" x14ac:dyDescent="0.25">
      <c r="L85666" s="9"/>
      <c r="M85666" s="9"/>
      <c r="N85666" s="9"/>
    </row>
    <row r="85667" spans="12:14" x14ac:dyDescent="0.25">
      <c r="L85667" s="9"/>
      <c r="M85667" s="9"/>
      <c r="N85667" s="9"/>
    </row>
    <row r="85668" spans="12:14" x14ac:dyDescent="0.25">
      <c r="L85668" s="9"/>
      <c r="M85668" s="9"/>
      <c r="N85668" s="9"/>
    </row>
    <row r="85669" spans="12:14" x14ac:dyDescent="0.25">
      <c r="L85669" s="9"/>
      <c r="M85669" s="9"/>
      <c r="N85669" s="9"/>
    </row>
    <row r="85670" spans="12:14" x14ac:dyDescent="0.25">
      <c r="L85670" s="9"/>
      <c r="M85670" s="9"/>
      <c r="N85670" s="9"/>
    </row>
    <row r="85671" spans="12:14" x14ac:dyDescent="0.25">
      <c r="L85671" s="9"/>
      <c r="M85671" s="9"/>
      <c r="N85671" s="9"/>
    </row>
    <row r="85672" spans="12:14" x14ac:dyDescent="0.25">
      <c r="L85672" s="9"/>
      <c r="M85672" s="9"/>
      <c r="N85672" s="9"/>
    </row>
    <row r="85673" spans="12:14" x14ac:dyDescent="0.25">
      <c r="L85673" s="9"/>
      <c r="M85673" s="9"/>
      <c r="N85673" s="9"/>
    </row>
    <row r="85674" spans="12:14" x14ac:dyDescent="0.25">
      <c r="L85674" s="9"/>
      <c r="M85674" s="9"/>
      <c r="N85674" s="9"/>
    </row>
    <row r="85675" spans="12:14" x14ac:dyDescent="0.25">
      <c r="L85675" s="9"/>
      <c r="M85675" s="9"/>
      <c r="N85675" s="9"/>
    </row>
    <row r="85676" spans="12:14" x14ac:dyDescent="0.25">
      <c r="L85676" s="9"/>
      <c r="M85676" s="9"/>
      <c r="N85676" s="9"/>
    </row>
    <row r="85677" spans="12:14" x14ac:dyDescent="0.25">
      <c r="L85677" s="9"/>
      <c r="M85677" s="9"/>
      <c r="N85677" s="9"/>
    </row>
    <row r="85678" spans="12:14" x14ac:dyDescent="0.25">
      <c r="L85678" s="9"/>
      <c r="M85678" s="9"/>
      <c r="N85678" s="9"/>
    </row>
    <row r="85679" spans="12:14" x14ac:dyDescent="0.25">
      <c r="L85679" s="9"/>
      <c r="M85679" s="9"/>
      <c r="N85679" s="9"/>
    </row>
    <row r="85680" spans="12:14" x14ac:dyDescent="0.25">
      <c r="L85680" s="9"/>
      <c r="M85680" s="9"/>
      <c r="N85680" s="9"/>
    </row>
    <row r="85681" spans="12:14" x14ac:dyDescent="0.25">
      <c r="L85681" s="9"/>
      <c r="M85681" s="9"/>
      <c r="N85681" s="9"/>
    </row>
    <row r="85682" spans="12:14" x14ac:dyDescent="0.25">
      <c r="L85682" s="9"/>
      <c r="M85682" s="9"/>
      <c r="N85682" s="9"/>
    </row>
    <row r="85683" spans="12:14" x14ac:dyDescent="0.25">
      <c r="L85683" s="9"/>
      <c r="M85683" s="9"/>
      <c r="N85683" s="9"/>
    </row>
    <row r="85684" spans="12:14" x14ac:dyDescent="0.25">
      <c r="L85684" s="9"/>
      <c r="M85684" s="9"/>
      <c r="N85684" s="9"/>
    </row>
    <row r="85685" spans="12:14" x14ac:dyDescent="0.25">
      <c r="L85685" s="9"/>
      <c r="M85685" s="9"/>
      <c r="N85685" s="9"/>
    </row>
    <row r="85686" spans="12:14" x14ac:dyDescent="0.25">
      <c r="L85686" s="9"/>
      <c r="M85686" s="9"/>
      <c r="N85686" s="9"/>
    </row>
    <row r="85687" spans="12:14" x14ac:dyDescent="0.25">
      <c r="L85687" s="9"/>
      <c r="M85687" s="9"/>
      <c r="N85687" s="9"/>
    </row>
    <row r="85688" spans="12:14" x14ac:dyDescent="0.25">
      <c r="L85688" s="9"/>
      <c r="M85688" s="9"/>
      <c r="N85688" s="9"/>
    </row>
    <row r="85689" spans="12:14" x14ac:dyDescent="0.25">
      <c r="L85689" s="9"/>
      <c r="M85689" s="9"/>
      <c r="N85689" s="9"/>
    </row>
    <row r="85690" spans="12:14" x14ac:dyDescent="0.25">
      <c r="L85690" s="9"/>
      <c r="M85690" s="9"/>
      <c r="N85690" s="9"/>
    </row>
    <row r="85691" spans="12:14" x14ac:dyDescent="0.25">
      <c r="L85691" s="9"/>
      <c r="M85691" s="9"/>
      <c r="N85691" s="9"/>
    </row>
    <row r="85692" spans="12:14" x14ac:dyDescent="0.25">
      <c r="L85692" s="9"/>
      <c r="M85692" s="9"/>
      <c r="N85692" s="9"/>
    </row>
    <row r="85693" spans="12:14" x14ac:dyDescent="0.25">
      <c r="L85693" s="9"/>
      <c r="M85693" s="9"/>
      <c r="N85693" s="9"/>
    </row>
    <row r="85694" spans="12:14" x14ac:dyDescent="0.25">
      <c r="L85694" s="9"/>
      <c r="M85694" s="9"/>
      <c r="N85694" s="9"/>
    </row>
    <row r="85695" spans="12:14" x14ac:dyDescent="0.25">
      <c r="L85695" s="9"/>
      <c r="M85695" s="9"/>
      <c r="N85695" s="9"/>
    </row>
    <row r="85696" spans="12:14" x14ac:dyDescent="0.25">
      <c r="L85696" s="9"/>
      <c r="M85696" s="9"/>
      <c r="N85696" s="9"/>
    </row>
    <row r="85697" spans="12:14" x14ac:dyDescent="0.25">
      <c r="L85697" s="9"/>
      <c r="M85697" s="9"/>
      <c r="N85697" s="9"/>
    </row>
    <row r="85698" spans="12:14" x14ac:dyDescent="0.25">
      <c r="L85698" s="9"/>
      <c r="M85698" s="9"/>
      <c r="N85698" s="9"/>
    </row>
    <row r="85699" spans="12:14" x14ac:dyDescent="0.25">
      <c r="L85699" s="9"/>
      <c r="M85699" s="9"/>
      <c r="N85699" s="9"/>
    </row>
    <row r="85700" spans="12:14" x14ac:dyDescent="0.25">
      <c r="L85700" s="9"/>
      <c r="M85700" s="9"/>
      <c r="N85700" s="9"/>
    </row>
    <row r="85701" spans="12:14" x14ac:dyDescent="0.25">
      <c r="L85701" s="9"/>
      <c r="M85701" s="9"/>
      <c r="N85701" s="9"/>
    </row>
    <row r="85702" spans="12:14" x14ac:dyDescent="0.25">
      <c r="L85702" s="9"/>
      <c r="M85702" s="9"/>
      <c r="N85702" s="9"/>
    </row>
    <row r="85703" spans="12:14" x14ac:dyDescent="0.25">
      <c r="L85703" s="9"/>
      <c r="M85703" s="9"/>
      <c r="N85703" s="9"/>
    </row>
    <row r="85704" spans="12:14" x14ac:dyDescent="0.25">
      <c r="L85704" s="9"/>
      <c r="M85704" s="9"/>
      <c r="N85704" s="9"/>
    </row>
    <row r="85705" spans="12:14" x14ac:dyDescent="0.25">
      <c r="L85705" s="9"/>
      <c r="M85705" s="9"/>
      <c r="N85705" s="9"/>
    </row>
    <row r="85706" spans="12:14" x14ac:dyDescent="0.25">
      <c r="L85706" s="9"/>
      <c r="M85706" s="9"/>
      <c r="N85706" s="9"/>
    </row>
    <row r="85707" spans="12:14" x14ac:dyDescent="0.25">
      <c r="L85707" s="9"/>
      <c r="M85707" s="9"/>
      <c r="N85707" s="9"/>
    </row>
    <row r="85708" spans="12:14" x14ac:dyDescent="0.25">
      <c r="L85708" s="9"/>
      <c r="M85708" s="9"/>
      <c r="N85708" s="9"/>
    </row>
    <row r="85709" spans="12:14" x14ac:dyDescent="0.25">
      <c r="L85709" s="9"/>
      <c r="M85709" s="9"/>
      <c r="N85709" s="9"/>
    </row>
    <row r="85710" spans="12:14" x14ac:dyDescent="0.25">
      <c r="L85710" s="9"/>
      <c r="M85710" s="9"/>
      <c r="N85710" s="9"/>
    </row>
    <row r="85711" spans="12:14" x14ac:dyDescent="0.25">
      <c r="L85711" s="9"/>
      <c r="M85711" s="9"/>
      <c r="N85711" s="9"/>
    </row>
    <row r="85712" spans="12:14" x14ac:dyDescent="0.25">
      <c r="L85712" s="9"/>
      <c r="M85712" s="9"/>
      <c r="N85712" s="9"/>
    </row>
    <row r="85713" spans="12:14" x14ac:dyDescent="0.25">
      <c r="L85713" s="9"/>
      <c r="M85713" s="9"/>
      <c r="N85713" s="9"/>
    </row>
    <row r="85714" spans="12:14" x14ac:dyDescent="0.25">
      <c r="L85714" s="9"/>
      <c r="M85714" s="9"/>
      <c r="N85714" s="9"/>
    </row>
    <row r="85715" spans="12:14" x14ac:dyDescent="0.25">
      <c r="L85715" s="9"/>
      <c r="M85715" s="9"/>
      <c r="N85715" s="9"/>
    </row>
    <row r="85716" spans="12:14" x14ac:dyDescent="0.25">
      <c r="L85716" s="9"/>
      <c r="M85716" s="9"/>
      <c r="N85716" s="9"/>
    </row>
    <row r="85717" spans="12:14" x14ac:dyDescent="0.25">
      <c r="L85717" s="9"/>
      <c r="M85717" s="9"/>
      <c r="N85717" s="9"/>
    </row>
    <row r="85718" spans="12:14" x14ac:dyDescent="0.25">
      <c r="L85718" s="9"/>
      <c r="M85718" s="9"/>
      <c r="N85718" s="9"/>
    </row>
    <row r="85719" spans="12:14" x14ac:dyDescent="0.25">
      <c r="L85719" s="9"/>
      <c r="M85719" s="9"/>
      <c r="N85719" s="9"/>
    </row>
    <row r="85720" spans="12:14" x14ac:dyDescent="0.25">
      <c r="L85720" s="9"/>
      <c r="M85720" s="9"/>
      <c r="N85720" s="9"/>
    </row>
    <row r="85721" spans="12:14" x14ac:dyDescent="0.25">
      <c r="L85721" s="9"/>
      <c r="M85721" s="9"/>
      <c r="N85721" s="9"/>
    </row>
    <row r="85722" spans="12:14" x14ac:dyDescent="0.25">
      <c r="L85722" s="9"/>
      <c r="M85722" s="9"/>
      <c r="N85722" s="9"/>
    </row>
    <row r="85723" spans="12:14" x14ac:dyDescent="0.25">
      <c r="L85723" s="9"/>
      <c r="M85723" s="9"/>
      <c r="N85723" s="9"/>
    </row>
    <row r="85724" spans="12:14" x14ac:dyDescent="0.25">
      <c r="L85724" s="9"/>
      <c r="M85724" s="9"/>
      <c r="N85724" s="9"/>
    </row>
    <row r="85725" spans="12:14" x14ac:dyDescent="0.25">
      <c r="L85725" s="9"/>
      <c r="M85725" s="9"/>
      <c r="N85725" s="9"/>
    </row>
    <row r="85726" spans="12:14" x14ac:dyDescent="0.25">
      <c r="L85726" s="9"/>
      <c r="M85726" s="9"/>
      <c r="N85726" s="9"/>
    </row>
    <row r="85727" spans="12:14" x14ac:dyDescent="0.25">
      <c r="L85727" s="9"/>
      <c r="M85727" s="9"/>
      <c r="N85727" s="9"/>
    </row>
    <row r="85728" spans="12:14" x14ac:dyDescent="0.25">
      <c r="L85728" s="9"/>
      <c r="M85728" s="9"/>
      <c r="N85728" s="9"/>
    </row>
    <row r="85729" spans="12:14" x14ac:dyDescent="0.25">
      <c r="L85729" s="9"/>
      <c r="M85729" s="9"/>
      <c r="N85729" s="9"/>
    </row>
    <row r="85730" spans="12:14" x14ac:dyDescent="0.25">
      <c r="L85730" s="9"/>
      <c r="M85730" s="9"/>
      <c r="N85730" s="9"/>
    </row>
    <row r="85731" spans="12:14" x14ac:dyDescent="0.25">
      <c r="L85731" s="9"/>
      <c r="M85731" s="9"/>
      <c r="N85731" s="9"/>
    </row>
    <row r="85732" spans="12:14" x14ac:dyDescent="0.25">
      <c r="L85732" s="9"/>
      <c r="M85732" s="9"/>
      <c r="N85732" s="9"/>
    </row>
    <row r="85733" spans="12:14" x14ac:dyDescent="0.25">
      <c r="L85733" s="9"/>
      <c r="M85733" s="9"/>
      <c r="N85733" s="9"/>
    </row>
    <row r="85734" spans="12:14" x14ac:dyDescent="0.25">
      <c r="L85734" s="9"/>
      <c r="M85734" s="9"/>
      <c r="N85734" s="9"/>
    </row>
    <row r="85735" spans="12:14" x14ac:dyDescent="0.25">
      <c r="L85735" s="9"/>
      <c r="M85735" s="9"/>
      <c r="N85735" s="9"/>
    </row>
    <row r="85736" spans="12:14" x14ac:dyDescent="0.25">
      <c r="L85736" s="9"/>
      <c r="M85736" s="9"/>
      <c r="N85736" s="9"/>
    </row>
    <row r="85737" spans="12:14" x14ac:dyDescent="0.25">
      <c r="L85737" s="9"/>
      <c r="M85737" s="9"/>
      <c r="N85737" s="9"/>
    </row>
    <row r="85738" spans="12:14" x14ac:dyDescent="0.25">
      <c r="L85738" s="9"/>
      <c r="M85738" s="9"/>
      <c r="N85738" s="9"/>
    </row>
    <row r="85739" spans="12:14" x14ac:dyDescent="0.25">
      <c r="L85739" s="9"/>
      <c r="M85739" s="9"/>
      <c r="N85739" s="9"/>
    </row>
    <row r="85740" spans="12:14" x14ac:dyDescent="0.25">
      <c r="L85740" s="9"/>
      <c r="M85740" s="9"/>
      <c r="N85740" s="9"/>
    </row>
    <row r="85741" spans="12:14" x14ac:dyDescent="0.25">
      <c r="L85741" s="9"/>
      <c r="M85741" s="9"/>
      <c r="N85741" s="9"/>
    </row>
    <row r="85742" spans="12:14" x14ac:dyDescent="0.25">
      <c r="L85742" s="9"/>
      <c r="M85742" s="9"/>
      <c r="N85742" s="9"/>
    </row>
    <row r="85743" spans="12:14" x14ac:dyDescent="0.25">
      <c r="L85743" s="9"/>
      <c r="M85743" s="9"/>
      <c r="N85743" s="9"/>
    </row>
    <row r="85744" spans="12:14" x14ac:dyDescent="0.25">
      <c r="L85744" s="9"/>
      <c r="M85744" s="9"/>
      <c r="N85744" s="9"/>
    </row>
    <row r="85745" spans="12:14" x14ac:dyDescent="0.25">
      <c r="L85745" s="9"/>
      <c r="M85745" s="9"/>
      <c r="N85745" s="9"/>
    </row>
    <row r="85746" spans="12:14" x14ac:dyDescent="0.25">
      <c r="L85746" s="9"/>
      <c r="M85746" s="9"/>
      <c r="N85746" s="9"/>
    </row>
    <row r="85747" spans="12:14" x14ac:dyDescent="0.25">
      <c r="L85747" s="9"/>
      <c r="M85747" s="9"/>
      <c r="N85747" s="9"/>
    </row>
    <row r="85748" spans="12:14" x14ac:dyDescent="0.25">
      <c r="L85748" s="9"/>
      <c r="M85748" s="9"/>
      <c r="N85748" s="9"/>
    </row>
    <row r="85749" spans="12:14" x14ac:dyDescent="0.25">
      <c r="L85749" s="9"/>
      <c r="M85749" s="9"/>
      <c r="N85749" s="9"/>
    </row>
    <row r="85750" spans="12:14" x14ac:dyDescent="0.25">
      <c r="L85750" s="9"/>
      <c r="M85750" s="9"/>
      <c r="N85750" s="9"/>
    </row>
    <row r="85751" spans="12:14" x14ac:dyDescent="0.25">
      <c r="L85751" s="9"/>
      <c r="M85751" s="9"/>
      <c r="N85751" s="9"/>
    </row>
    <row r="85752" spans="12:14" x14ac:dyDescent="0.25">
      <c r="L85752" s="9"/>
      <c r="M85752" s="9"/>
      <c r="N85752" s="9"/>
    </row>
    <row r="85753" spans="12:14" x14ac:dyDescent="0.25">
      <c r="L85753" s="9"/>
      <c r="M85753" s="9"/>
      <c r="N85753" s="9"/>
    </row>
    <row r="85754" spans="12:14" x14ac:dyDescent="0.25">
      <c r="L85754" s="9"/>
      <c r="M85754" s="9"/>
      <c r="N85754" s="9"/>
    </row>
    <row r="85755" spans="12:14" x14ac:dyDescent="0.25">
      <c r="L85755" s="9"/>
      <c r="M85755" s="9"/>
      <c r="N85755" s="9"/>
    </row>
    <row r="85756" spans="12:14" x14ac:dyDescent="0.25">
      <c r="L85756" s="9"/>
      <c r="M85756" s="9"/>
      <c r="N85756" s="9"/>
    </row>
    <row r="85757" spans="12:14" x14ac:dyDescent="0.25">
      <c r="L85757" s="9"/>
      <c r="M85757" s="9"/>
      <c r="N85757" s="9"/>
    </row>
    <row r="85758" spans="12:14" x14ac:dyDescent="0.25">
      <c r="L85758" s="9"/>
      <c r="M85758" s="9"/>
      <c r="N85758" s="9"/>
    </row>
    <row r="85759" spans="12:14" x14ac:dyDescent="0.25">
      <c r="L85759" s="9"/>
      <c r="M85759" s="9"/>
      <c r="N85759" s="9"/>
    </row>
    <row r="85760" spans="12:14" x14ac:dyDescent="0.25">
      <c r="L85760" s="9"/>
      <c r="M85760" s="9"/>
      <c r="N85760" s="9"/>
    </row>
    <row r="85761" spans="12:14" x14ac:dyDescent="0.25">
      <c r="L85761" s="9"/>
      <c r="M85761" s="9"/>
      <c r="N85761" s="9"/>
    </row>
    <row r="85762" spans="12:14" x14ac:dyDescent="0.25">
      <c r="L85762" s="9"/>
      <c r="M85762" s="9"/>
      <c r="N85762" s="9"/>
    </row>
    <row r="85763" spans="12:14" x14ac:dyDescent="0.25">
      <c r="L85763" s="9"/>
      <c r="M85763" s="9"/>
      <c r="N85763" s="9"/>
    </row>
    <row r="85764" spans="12:14" x14ac:dyDescent="0.25">
      <c r="L85764" s="9"/>
      <c r="M85764" s="9"/>
      <c r="N85764" s="9"/>
    </row>
    <row r="85765" spans="12:14" x14ac:dyDescent="0.25">
      <c r="L85765" s="9"/>
      <c r="M85765" s="9"/>
      <c r="N85765" s="9"/>
    </row>
    <row r="85766" spans="12:14" x14ac:dyDescent="0.25">
      <c r="L85766" s="9"/>
      <c r="M85766" s="9"/>
      <c r="N85766" s="9"/>
    </row>
    <row r="85767" spans="12:14" x14ac:dyDescent="0.25">
      <c r="L85767" s="9"/>
      <c r="M85767" s="9"/>
      <c r="N85767" s="9"/>
    </row>
    <row r="85768" spans="12:14" x14ac:dyDescent="0.25">
      <c r="L85768" s="9"/>
      <c r="M85768" s="9"/>
      <c r="N85768" s="9"/>
    </row>
    <row r="85769" spans="12:14" x14ac:dyDescent="0.25">
      <c r="L85769" s="9"/>
      <c r="M85769" s="9"/>
      <c r="N85769" s="9"/>
    </row>
    <row r="85770" spans="12:14" x14ac:dyDescent="0.25">
      <c r="L85770" s="9"/>
      <c r="M85770" s="9"/>
      <c r="N85770" s="9"/>
    </row>
    <row r="85771" spans="12:14" x14ac:dyDescent="0.25">
      <c r="L85771" s="9"/>
      <c r="M85771" s="9"/>
      <c r="N85771" s="9"/>
    </row>
    <row r="85772" spans="12:14" x14ac:dyDescent="0.25">
      <c r="L85772" s="9"/>
      <c r="M85772" s="9"/>
      <c r="N85772" s="9"/>
    </row>
    <row r="85773" spans="12:14" x14ac:dyDescent="0.25">
      <c r="L85773" s="9"/>
      <c r="M85773" s="9"/>
      <c r="N85773" s="9"/>
    </row>
    <row r="85774" spans="12:14" x14ac:dyDescent="0.25">
      <c r="L85774" s="9"/>
      <c r="M85774" s="9"/>
      <c r="N85774" s="9"/>
    </row>
    <row r="85775" spans="12:14" x14ac:dyDescent="0.25">
      <c r="L85775" s="9"/>
      <c r="M85775" s="9"/>
      <c r="N85775" s="9"/>
    </row>
    <row r="85776" spans="12:14" x14ac:dyDescent="0.25">
      <c r="L85776" s="9"/>
      <c r="M85776" s="9"/>
      <c r="N85776" s="9"/>
    </row>
    <row r="85777" spans="12:14" x14ac:dyDescent="0.25">
      <c r="L85777" s="9"/>
      <c r="M85777" s="9"/>
      <c r="N85777" s="9"/>
    </row>
    <row r="85778" spans="12:14" x14ac:dyDescent="0.25">
      <c r="L85778" s="9"/>
      <c r="M85778" s="9"/>
      <c r="N85778" s="9"/>
    </row>
    <row r="85779" spans="12:14" x14ac:dyDescent="0.25">
      <c r="L85779" s="9"/>
      <c r="M85779" s="9"/>
      <c r="N85779" s="9"/>
    </row>
    <row r="85780" spans="12:14" x14ac:dyDescent="0.25">
      <c r="L85780" s="9"/>
      <c r="M85780" s="9"/>
      <c r="N85780" s="9"/>
    </row>
    <row r="85781" spans="12:14" x14ac:dyDescent="0.25">
      <c r="L85781" s="9"/>
      <c r="M85781" s="9"/>
      <c r="N85781" s="9"/>
    </row>
    <row r="85782" spans="12:14" x14ac:dyDescent="0.25">
      <c r="L85782" s="9"/>
      <c r="M85782" s="9"/>
      <c r="N85782" s="9"/>
    </row>
    <row r="85783" spans="12:14" x14ac:dyDescent="0.25">
      <c r="L85783" s="9"/>
      <c r="M85783" s="9"/>
      <c r="N85783" s="9"/>
    </row>
    <row r="85784" spans="12:14" x14ac:dyDescent="0.25">
      <c r="L85784" s="9"/>
      <c r="M85784" s="9"/>
      <c r="N85784" s="9"/>
    </row>
    <row r="85785" spans="12:14" x14ac:dyDescent="0.25">
      <c r="L85785" s="9"/>
      <c r="M85785" s="9"/>
      <c r="N85785" s="9"/>
    </row>
    <row r="85786" spans="12:14" x14ac:dyDescent="0.25">
      <c r="L85786" s="9"/>
      <c r="M85786" s="9"/>
      <c r="N85786" s="9"/>
    </row>
    <row r="85787" spans="12:14" x14ac:dyDescent="0.25">
      <c r="L85787" s="9"/>
      <c r="M85787" s="9"/>
      <c r="N85787" s="9"/>
    </row>
    <row r="85788" spans="12:14" x14ac:dyDescent="0.25">
      <c r="L85788" s="9"/>
      <c r="M85788" s="9"/>
      <c r="N85788" s="9"/>
    </row>
    <row r="85789" spans="12:14" x14ac:dyDescent="0.25">
      <c r="L85789" s="9"/>
      <c r="M85789" s="9"/>
      <c r="N85789" s="9"/>
    </row>
    <row r="85790" spans="12:14" x14ac:dyDescent="0.25">
      <c r="L85790" s="9"/>
      <c r="M85790" s="9"/>
      <c r="N85790" s="9"/>
    </row>
    <row r="85791" spans="12:14" x14ac:dyDescent="0.25">
      <c r="L85791" s="9"/>
      <c r="M85791" s="9"/>
      <c r="N85791" s="9"/>
    </row>
    <row r="85792" spans="12:14" x14ac:dyDescent="0.25">
      <c r="L85792" s="9"/>
      <c r="M85792" s="9"/>
      <c r="N85792" s="9"/>
    </row>
    <row r="85793" spans="12:14" x14ac:dyDescent="0.25">
      <c r="L85793" s="9"/>
      <c r="M85793" s="9"/>
      <c r="N85793" s="9"/>
    </row>
    <row r="85794" spans="12:14" x14ac:dyDescent="0.25">
      <c r="L85794" s="9"/>
      <c r="M85794" s="9"/>
      <c r="N85794" s="9"/>
    </row>
    <row r="85795" spans="12:14" x14ac:dyDescent="0.25">
      <c r="L85795" s="9"/>
      <c r="M85795" s="9"/>
      <c r="N85795" s="9"/>
    </row>
    <row r="85796" spans="12:14" x14ac:dyDescent="0.25">
      <c r="L85796" s="9"/>
      <c r="M85796" s="9"/>
      <c r="N85796" s="9"/>
    </row>
    <row r="85797" spans="12:14" x14ac:dyDescent="0.25">
      <c r="L85797" s="9"/>
      <c r="M85797" s="9"/>
      <c r="N85797" s="9"/>
    </row>
    <row r="85798" spans="12:14" x14ac:dyDescent="0.25">
      <c r="L85798" s="9"/>
      <c r="M85798" s="9"/>
      <c r="N85798" s="9"/>
    </row>
    <row r="85799" spans="12:14" x14ac:dyDescent="0.25">
      <c r="L85799" s="9"/>
      <c r="M85799" s="9"/>
      <c r="N85799" s="9"/>
    </row>
    <row r="85800" spans="12:14" x14ac:dyDescent="0.25">
      <c r="L85800" s="9"/>
      <c r="M85800" s="9"/>
      <c r="N85800" s="9"/>
    </row>
    <row r="85801" spans="12:14" x14ac:dyDescent="0.25">
      <c r="L85801" s="9"/>
      <c r="M85801" s="9"/>
      <c r="N85801" s="9"/>
    </row>
    <row r="85802" spans="12:14" x14ac:dyDescent="0.25">
      <c r="L85802" s="9"/>
      <c r="M85802" s="9"/>
      <c r="N85802" s="9"/>
    </row>
    <row r="85803" spans="12:14" x14ac:dyDescent="0.25">
      <c r="L85803" s="9"/>
      <c r="M85803" s="9"/>
      <c r="N85803" s="9"/>
    </row>
    <row r="85804" spans="12:14" x14ac:dyDescent="0.25">
      <c r="L85804" s="9"/>
      <c r="M85804" s="9"/>
      <c r="N85804" s="9"/>
    </row>
    <row r="85805" spans="12:14" x14ac:dyDescent="0.25">
      <c r="L85805" s="9"/>
      <c r="M85805" s="9"/>
      <c r="N85805" s="9"/>
    </row>
    <row r="85806" spans="12:14" x14ac:dyDescent="0.25">
      <c r="L85806" s="9"/>
      <c r="M85806" s="9"/>
      <c r="N85806" s="9"/>
    </row>
    <row r="85807" spans="12:14" x14ac:dyDescent="0.25">
      <c r="L85807" s="9"/>
      <c r="M85807" s="9"/>
      <c r="N85807" s="9"/>
    </row>
    <row r="85808" spans="12:14" x14ac:dyDescent="0.25">
      <c r="L85808" s="9"/>
      <c r="M85808" s="9"/>
      <c r="N85808" s="9"/>
    </row>
    <row r="85809" spans="12:14" x14ac:dyDescent="0.25">
      <c r="L85809" s="9"/>
      <c r="M85809" s="9"/>
      <c r="N85809" s="9"/>
    </row>
    <row r="85810" spans="12:14" x14ac:dyDescent="0.25">
      <c r="L85810" s="9"/>
      <c r="M85810" s="9"/>
      <c r="N85810" s="9"/>
    </row>
    <row r="85811" spans="12:14" x14ac:dyDescent="0.25">
      <c r="L85811" s="9"/>
      <c r="M85811" s="9"/>
      <c r="N85811" s="9"/>
    </row>
    <row r="85812" spans="12:14" x14ac:dyDescent="0.25">
      <c r="L85812" s="9"/>
      <c r="M85812" s="9"/>
      <c r="N85812" s="9"/>
    </row>
    <row r="85813" spans="12:14" x14ac:dyDescent="0.25">
      <c r="L85813" s="9"/>
      <c r="M85813" s="9"/>
      <c r="N85813" s="9"/>
    </row>
    <row r="85814" spans="12:14" x14ac:dyDescent="0.25">
      <c r="L85814" s="9"/>
      <c r="M85814" s="9"/>
      <c r="N85814" s="9"/>
    </row>
    <row r="85815" spans="12:14" x14ac:dyDescent="0.25">
      <c r="L85815" s="9"/>
      <c r="M85815" s="9"/>
      <c r="N85815" s="9"/>
    </row>
    <row r="85816" spans="12:14" x14ac:dyDescent="0.25">
      <c r="L85816" s="9"/>
      <c r="M85816" s="9"/>
      <c r="N85816" s="9"/>
    </row>
    <row r="85817" spans="12:14" x14ac:dyDescent="0.25">
      <c r="L85817" s="9"/>
      <c r="M85817" s="9"/>
      <c r="N85817" s="9"/>
    </row>
    <row r="85818" spans="12:14" x14ac:dyDescent="0.25">
      <c r="L85818" s="9"/>
      <c r="M85818" s="9"/>
      <c r="N85818" s="9"/>
    </row>
    <row r="85819" spans="12:14" x14ac:dyDescent="0.25">
      <c r="L85819" s="9"/>
      <c r="M85819" s="9"/>
      <c r="N85819" s="9"/>
    </row>
    <row r="85820" spans="12:14" x14ac:dyDescent="0.25">
      <c r="L85820" s="9"/>
      <c r="M85820" s="9"/>
      <c r="N85820" s="9"/>
    </row>
    <row r="85821" spans="12:14" x14ac:dyDescent="0.25">
      <c r="L85821" s="9"/>
      <c r="M85821" s="9"/>
      <c r="N85821" s="9"/>
    </row>
    <row r="85822" spans="12:14" x14ac:dyDescent="0.25">
      <c r="L85822" s="9"/>
      <c r="M85822" s="9"/>
      <c r="N85822" s="9"/>
    </row>
    <row r="85823" spans="12:14" x14ac:dyDescent="0.25">
      <c r="L85823" s="9"/>
      <c r="M85823" s="9"/>
      <c r="N85823" s="9"/>
    </row>
    <row r="85824" spans="12:14" x14ac:dyDescent="0.25">
      <c r="L85824" s="9"/>
      <c r="M85824" s="9"/>
      <c r="N85824" s="9"/>
    </row>
    <row r="85825" spans="12:14" x14ac:dyDescent="0.25">
      <c r="L85825" s="9"/>
      <c r="M85825" s="9"/>
      <c r="N85825" s="9"/>
    </row>
    <row r="85826" spans="12:14" x14ac:dyDescent="0.25">
      <c r="L85826" s="9"/>
      <c r="M85826" s="9"/>
      <c r="N85826" s="9"/>
    </row>
    <row r="85827" spans="12:14" x14ac:dyDescent="0.25">
      <c r="L85827" s="9"/>
      <c r="M85827" s="9"/>
      <c r="N85827" s="9"/>
    </row>
    <row r="85828" spans="12:14" x14ac:dyDescent="0.25">
      <c r="L85828" s="9"/>
      <c r="M85828" s="9"/>
      <c r="N85828" s="9"/>
    </row>
    <row r="85829" spans="12:14" x14ac:dyDescent="0.25">
      <c r="L85829" s="9"/>
      <c r="M85829" s="9"/>
      <c r="N85829" s="9"/>
    </row>
    <row r="85830" spans="12:14" x14ac:dyDescent="0.25">
      <c r="L85830" s="9"/>
      <c r="M85830" s="9"/>
      <c r="N85830" s="9"/>
    </row>
    <row r="85831" spans="12:14" x14ac:dyDescent="0.25">
      <c r="L85831" s="9"/>
      <c r="M85831" s="9"/>
      <c r="N85831" s="9"/>
    </row>
    <row r="85832" spans="12:14" x14ac:dyDescent="0.25">
      <c r="L85832" s="9"/>
      <c r="M85832" s="9"/>
      <c r="N85832" s="9"/>
    </row>
    <row r="85833" spans="12:14" x14ac:dyDescent="0.25">
      <c r="L85833" s="9"/>
      <c r="M85833" s="9"/>
      <c r="N85833" s="9"/>
    </row>
    <row r="85834" spans="12:14" x14ac:dyDescent="0.25">
      <c r="L85834" s="9"/>
      <c r="M85834" s="9"/>
      <c r="N85834" s="9"/>
    </row>
    <row r="85835" spans="12:14" x14ac:dyDescent="0.25">
      <c r="L85835" s="9"/>
      <c r="M85835" s="9"/>
      <c r="N85835" s="9"/>
    </row>
    <row r="85836" spans="12:14" x14ac:dyDescent="0.25">
      <c r="L85836" s="9"/>
      <c r="M85836" s="9"/>
      <c r="N85836" s="9"/>
    </row>
    <row r="85837" spans="12:14" x14ac:dyDescent="0.25">
      <c r="L85837" s="9"/>
      <c r="M85837" s="9"/>
      <c r="N85837" s="9"/>
    </row>
    <row r="85838" spans="12:14" x14ac:dyDescent="0.25">
      <c r="L85838" s="9"/>
      <c r="M85838" s="9"/>
      <c r="N85838" s="9"/>
    </row>
    <row r="85839" spans="12:14" x14ac:dyDescent="0.25">
      <c r="L85839" s="9"/>
      <c r="M85839" s="9"/>
      <c r="N85839" s="9"/>
    </row>
    <row r="85840" spans="12:14" x14ac:dyDescent="0.25">
      <c r="L85840" s="9"/>
      <c r="M85840" s="9"/>
      <c r="N85840" s="9"/>
    </row>
    <row r="85841" spans="12:14" x14ac:dyDescent="0.25">
      <c r="L85841" s="9"/>
      <c r="M85841" s="9"/>
      <c r="N85841" s="9"/>
    </row>
    <row r="85842" spans="12:14" x14ac:dyDescent="0.25">
      <c r="L85842" s="9"/>
      <c r="M85842" s="9"/>
      <c r="N85842" s="9"/>
    </row>
    <row r="85843" spans="12:14" x14ac:dyDescent="0.25">
      <c r="L85843" s="9"/>
      <c r="M85843" s="9"/>
      <c r="N85843" s="9"/>
    </row>
    <row r="85844" spans="12:14" x14ac:dyDescent="0.25">
      <c r="L85844" s="9"/>
      <c r="M85844" s="9"/>
      <c r="N85844" s="9"/>
    </row>
    <row r="85845" spans="12:14" x14ac:dyDescent="0.25">
      <c r="L85845" s="9"/>
      <c r="M85845" s="9"/>
      <c r="N85845" s="9"/>
    </row>
    <row r="85846" spans="12:14" x14ac:dyDescent="0.25">
      <c r="L85846" s="9"/>
      <c r="M85846" s="9"/>
      <c r="N85846" s="9"/>
    </row>
    <row r="85847" spans="12:14" x14ac:dyDescent="0.25">
      <c r="L85847" s="9"/>
      <c r="M85847" s="9"/>
      <c r="N85847" s="9"/>
    </row>
    <row r="85848" spans="12:14" x14ac:dyDescent="0.25">
      <c r="L85848" s="9"/>
      <c r="M85848" s="9"/>
      <c r="N85848" s="9"/>
    </row>
    <row r="85849" spans="12:14" x14ac:dyDescent="0.25">
      <c r="L85849" s="9"/>
      <c r="M85849" s="9"/>
      <c r="N85849" s="9"/>
    </row>
    <row r="85850" spans="12:14" x14ac:dyDescent="0.25">
      <c r="L85850" s="9"/>
      <c r="M85850" s="9"/>
      <c r="N85850" s="9"/>
    </row>
    <row r="85851" spans="12:14" x14ac:dyDescent="0.25">
      <c r="L85851" s="9"/>
      <c r="M85851" s="9"/>
      <c r="N85851" s="9"/>
    </row>
    <row r="85852" spans="12:14" x14ac:dyDescent="0.25">
      <c r="L85852" s="9"/>
      <c r="M85852" s="9"/>
      <c r="N85852" s="9"/>
    </row>
    <row r="85853" spans="12:14" x14ac:dyDescent="0.25">
      <c r="L85853" s="9"/>
      <c r="M85853" s="9"/>
      <c r="N85853" s="9"/>
    </row>
    <row r="85854" spans="12:14" x14ac:dyDescent="0.25">
      <c r="L85854" s="9"/>
      <c r="M85854" s="9"/>
      <c r="N85854" s="9"/>
    </row>
    <row r="85855" spans="12:14" x14ac:dyDescent="0.25">
      <c r="L85855" s="9"/>
      <c r="M85855" s="9"/>
      <c r="N85855" s="9"/>
    </row>
    <row r="85856" spans="12:14" x14ac:dyDescent="0.25">
      <c r="L85856" s="9"/>
      <c r="M85856" s="9"/>
      <c r="N85856" s="9"/>
    </row>
    <row r="85857" spans="12:14" x14ac:dyDescent="0.25">
      <c r="L85857" s="9"/>
      <c r="M85857" s="9"/>
      <c r="N85857" s="9"/>
    </row>
    <row r="85858" spans="12:14" x14ac:dyDescent="0.25">
      <c r="L85858" s="9"/>
      <c r="M85858" s="9"/>
      <c r="N85858" s="9"/>
    </row>
    <row r="85859" spans="12:14" x14ac:dyDescent="0.25">
      <c r="L85859" s="9"/>
      <c r="M85859" s="9"/>
      <c r="N85859" s="9"/>
    </row>
    <row r="85860" spans="12:14" x14ac:dyDescent="0.25">
      <c r="L85860" s="9"/>
      <c r="M85860" s="9"/>
      <c r="N85860" s="9"/>
    </row>
    <row r="85861" spans="12:14" x14ac:dyDescent="0.25">
      <c r="L85861" s="9"/>
      <c r="M85861" s="9"/>
      <c r="N85861" s="9"/>
    </row>
    <row r="85862" spans="12:14" x14ac:dyDescent="0.25">
      <c r="L85862" s="9"/>
      <c r="M85862" s="9"/>
      <c r="N85862" s="9"/>
    </row>
    <row r="85863" spans="12:14" x14ac:dyDescent="0.25">
      <c r="L85863" s="9"/>
      <c r="M85863" s="9"/>
      <c r="N85863" s="9"/>
    </row>
    <row r="85864" spans="12:14" x14ac:dyDescent="0.25">
      <c r="L85864" s="9"/>
      <c r="M85864" s="9"/>
      <c r="N85864" s="9"/>
    </row>
    <row r="85865" spans="12:14" x14ac:dyDescent="0.25">
      <c r="L85865" s="9"/>
      <c r="M85865" s="9"/>
      <c r="N85865" s="9"/>
    </row>
    <row r="85866" spans="12:14" x14ac:dyDescent="0.25">
      <c r="L85866" s="9"/>
      <c r="M85866" s="9"/>
      <c r="N85866" s="9"/>
    </row>
    <row r="85867" spans="12:14" x14ac:dyDescent="0.25">
      <c r="L85867" s="9"/>
      <c r="M85867" s="9"/>
      <c r="N85867" s="9"/>
    </row>
    <row r="85868" spans="12:14" x14ac:dyDescent="0.25">
      <c r="L85868" s="9"/>
      <c r="M85868" s="9"/>
      <c r="N85868" s="9"/>
    </row>
    <row r="85869" spans="12:14" x14ac:dyDescent="0.25">
      <c r="L85869" s="9"/>
      <c r="M85869" s="9"/>
      <c r="N85869" s="9"/>
    </row>
    <row r="85870" spans="12:14" x14ac:dyDescent="0.25">
      <c r="L85870" s="9"/>
      <c r="M85870" s="9"/>
      <c r="N85870" s="9"/>
    </row>
    <row r="85871" spans="12:14" x14ac:dyDescent="0.25">
      <c r="L85871" s="9"/>
      <c r="M85871" s="9"/>
      <c r="N85871" s="9"/>
    </row>
    <row r="85872" spans="12:14" x14ac:dyDescent="0.25">
      <c r="L85872" s="9"/>
      <c r="M85872" s="9"/>
      <c r="N85872" s="9"/>
    </row>
    <row r="85873" spans="12:14" x14ac:dyDescent="0.25">
      <c r="L85873" s="9"/>
      <c r="M85873" s="9"/>
      <c r="N85873" s="9"/>
    </row>
    <row r="85874" spans="12:14" x14ac:dyDescent="0.25">
      <c r="L85874" s="9"/>
      <c r="M85874" s="9"/>
      <c r="N85874" s="9"/>
    </row>
    <row r="85875" spans="12:14" x14ac:dyDescent="0.25">
      <c r="L85875" s="9"/>
      <c r="M85875" s="9"/>
      <c r="N85875" s="9"/>
    </row>
    <row r="85876" spans="12:14" x14ac:dyDescent="0.25">
      <c r="L85876" s="9"/>
      <c r="M85876" s="9"/>
      <c r="N85876" s="9"/>
    </row>
    <row r="85877" spans="12:14" x14ac:dyDescent="0.25">
      <c r="L85877" s="9"/>
      <c r="M85877" s="9"/>
      <c r="N85877" s="9"/>
    </row>
    <row r="85878" spans="12:14" x14ac:dyDescent="0.25">
      <c r="L85878" s="9"/>
      <c r="M85878" s="9"/>
      <c r="N85878" s="9"/>
    </row>
    <row r="85879" spans="12:14" x14ac:dyDescent="0.25">
      <c r="L85879" s="9"/>
      <c r="M85879" s="9"/>
      <c r="N85879" s="9"/>
    </row>
    <row r="85880" spans="12:14" x14ac:dyDescent="0.25">
      <c r="L85880" s="9"/>
      <c r="M85880" s="9"/>
      <c r="N85880" s="9"/>
    </row>
    <row r="85881" spans="12:14" x14ac:dyDescent="0.25">
      <c r="L85881" s="9"/>
      <c r="M85881" s="9"/>
      <c r="N85881" s="9"/>
    </row>
    <row r="85882" spans="12:14" x14ac:dyDescent="0.25">
      <c r="L85882" s="9"/>
      <c r="M85882" s="9"/>
      <c r="N85882" s="9"/>
    </row>
    <row r="85883" spans="12:14" x14ac:dyDescent="0.25">
      <c r="L85883" s="9"/>
      <c r="M85883" s="9"/>
      <c r="N85883" s="9"/>
    </row>
    <row r="85884" spans="12:14" x14ac:dyDescent="0.25">
      <c r="L85884" s="9"/>
      <c r="M85884" s="9"/>
      <c r="N85884" s="9"/>
    </row>
    <row r="85885" spans="12:14" x14ac:dyDescent="0.25">
      <c r="L85885" s="9"/>
      <c r="M85885" s="9"/>
      <c r="N85885" s="9"/>
    </row>
    <row r="85886" spans="12:14" x14ac:dyDescent="0.25">
      <c r="L85886" s="9"/>
      <c r="M85886" s="9"/>
      <c r="N85886" s="9"/>
    </row>
    <row r="85887" spans="12:14" x14ac:dyDescent="0.25">
      <c r="L85887" s="9"/>
      <c r="M85887" s="9"/>
      <c r="N85887" s="9"/>
    </row>
    <row r="85888" spans="12:14" x14ac:dyDescent="0.25">
      <c r="L85888" s="9"/>
      <c r="M85888" s="9"/>
      <c r="N85888" s="9"/>
    </row>
    <row r="85889" spans="12:14" x14ac:dyDescent="0.25">
      <c r="L85889" s="9"/>
      <c r="M85889" s="9"/>
      <c r="N85889" s="9"/>
    </row>
    <row r="85890" spans="12:14" x14ac:dyDescent="0.25">
      <c r="L85890" s="9"/>
      <c r="M85890" s="9"/>
      <c r="N85890" s="9"/>
    </row>
    <row r="85891" spans="12:14" x14ac:dyDescent="0.25">
      <c r="L85891" s="9"/>
      <c r="M85891" s="9"/>
      <c r="N85891" s="9"/>
    </row>
    <row r="85892" spans="12:14" x14ac:dyDescent="0.25">
      <c r="L85892" s="9"/>
      <c r="M85892" s="9"/>
      <c r="N85892" s="9"/>
    </row>
    <row r="85893" spans="12:14" x14ac:dyDescent="0.25">
      <c r="L85893" s="9"/>
      <c r="M85893" s="9"/>
      <c r="N85893" s="9"/>
    </row>
    <row r="85894" spans="12:14" x14ac:dyDescent="0.25">
      <c r="L85894" s="9"/>
      <c r="M85894" s="9"/>
      <c r="N85894" s="9"/>
    </row>
    <row r="85895" spans="12:14" x14ac:dyDescent="0.25">
      <c r="L85895" s="9"/>
      <c r="M85895" s="9"/>
      <c r="N85895" s="9"/>
    </row>
    <row r="85896" spans="12:14" x14ac:dyDescent="0.25">
      <c r="L85896" s="9"/>
      <c r="M85896" s="9"/>
      <c r="N85896" s="9"/>
    </row>
    <row r="85897" spans="12:14" x14ac:dyDescent="0.25">
      <c r="L85897" s="9"/>
      <c r="M85897" s="9"/>
      <c r="N85897" s="9"/>
    </row>
    <row r="85898" spans="12:14" x14ac:dyDescent="0.25">
      <c r="L85898" s="9"/>
      <c r="M85898" s="9"/>
      <c r="N85898" s="9"/>
    </row>
    <row r="85899" spans="12:14" x14ac:dyDescent="0.25">
      <c r="L85899" s="9"/>
      <c r="M85899" s="9"/>
      <c r="N85899" s="9"/>
    </row>
    <row r="85900" spans="12:14" x14ac:dyDescent="0.25">
      <c r="L85900" s="9"/>
      <c r="M85900" s="9"/>
      <c r="N85900" s="9"/>
    </row>
    <row r="85901" spans="12:14" x14ac:dyDescent="0.25">
      <c r="L85901" s="9"/>
      <c r="M85901" s="9"/>
      <c r="N85901" s="9"/>
    </row>
    <row r="85902" spans="12:14" x14ac:dyDescent="0.25">
      <c r="L85902" s="9"/>
      <c r="M85902" s="9"/>
      <c r="N85902" s="9"/>
    </row>
    <row r="85903" spans="12:14" x14ac:dyDescent="0.25">
      <c r="L85903" s="9"/>
      <c r="M85903" s="9"/>
      <c r="N85903" s="9"/>
    </row>
    <row r="85904" spans="12:14" x14ac:dyDescent="0.25">
      <c r="L85904" s="9"/>
      <c r="M85904" s="9"/>
      <c r="N85904" s="9"/>
    </row>
    <row r="85905" spans="12:14" x14ac:dyDescent="0.25">
      <c r="L85905" s="9"/>
      <c r="M85905" s="9"/>
      <c r="N85905" s="9"/>
    </row>
    <row r="85906" spans="12:14" x14ac:dyDescent="0.25">
      <c r="L85906" s="9"/>
      <c r="M85906" s="9"/>
      <c r="N85906" s="9"/>
    </row>
    <row r="85907" spans="12:14" x14ac:dyDescent="0.25">
      <c r="L85907" s="9"/>
      <c r="M85907" s="9"/>
      <c r="N85907" s="9"/>
    </row>
    <row r="85908" spans="12:14" x14ac:dyDescent="0.25">
      <c r="L85908" s="9"/>
      <c r="M85908" s="9"/>
      <c r="N85908" s="9"/>
    </row>
    <row r="85909" spans="12:14" x14ac:dyDescent="0.25">
      <c r="L85909" s="9"/>
      <c r="M85909" s="9"/>
      <c r="N85909" s="9"/>
    </row>
    <row r="85910" spans="12:14" x14ac:dyDescent="0.25">
      <c r="L85910" s="9"/>
      <c r="M85910" s="9"/>
      <c r="N85910" s="9"/>
    </row>
    <row r="85911" spans="12:14" x14ac:dyDescent="0.25">
      <c r="L85911" s="9"/>
      <c r="M85911" s="9"/>
      <c r="N85911" s="9"/>
    </row>
    <row r="85912" spans="12:14" x14ac:dyDescent="0.25">
      <c r="L85912" s="9"/>
      <c r="M85912" s="9"/>
      <c r="N85912" s="9"/>
    </row>
    <row r="85913" spans="12:14" x14ac:dyDescent="0.25">
      <c r="L85913" s="9"/>
      <c r="M85913" s="9"/>
      <c r="N85913" s="9"/>
    </row>
    <row r="85914" spans="12:14" x14ac:dyDescent="0.25">
      <c r="L85914" s="9"/>
      <c r="M85914" s="9"/>
      <c r="N85914" s="9"/>
    </row>
    <row r="85915" spans="12:14" x14ac:dyDescent="0.25">
      <c r="L85915" s="9"/>
      <c r="M85915" s="9"/>
      <c r="N85915" s="9"/>
    </row>
    <row r="85916" spans="12:14" x14ac:dyDescent="0.25">
      <c r="L85916" s="9"/>
      <c r="M85916" s="9"/>
      <c r="N85916" s="9"/>
    </row>
    <row r="85917" spans="12:14" x14ac:dyDescent="0.25">
      <c r="L85917" s="9"/>
      <c r="M85917" s="9"/>
      <c r="N85917" s="9"/>
    </row>
    <row r="85918" spans="12:14" x14ac:dyDescent="0.25">
      <c r="L85918" s="9"/>
      <c r="M85918" s="9"/>
      <c r="N85918" s="9"/>
    </row>
    <row r="85919" spans="12:14" x14ac:dyDescent="0.25">
      <c r="L85919" s="9"/>
      <c r="M85919" s="9"/>
      <c r="N85919" s="9"/>
    </row>
    <row r="85920" spans="12:14" x14ac:dyDescent="0.25">
      <c r="L85920" s="9"/>
      <c r="M85920" s="9"/>
      <c r="N85920" s="9"/>
    </row>
    <row r="85921" spans="12:14" x14ac:dyDescent="0.25">
      <c r="L85921" s="9"/>
      <c r="M85921" s="9"/>
      <c r="N85921" s="9"/>
    </row>
    <row r="85922" spans="12:14" x14ac:dyDescent="0.25">
      <c r="L85922" s="9"/>
      <c r="M85922" s="9"/>
      <c r="N85922" s="9"/>
    </row>
    <row r="85923" spans="12:14" x14ac:dyDescent="0.25">
      <c r="L85923" s="9"/>
      <c r="M85923" s="9"/>
      <c r="N85923" s="9"/>
    </row>
    <row r="85924" spans="12:14" x14ac:dyDescent="0.25">
      <c r="L85924" s="9"/>
      <c r="M85924" s="9"/>
      <c r="N85924" s="9"/>
    </row>
    <row r="85925" spans="12:14" x14ac:dyDescent="0.25">
      <c r="L85925" s="9"/>
      <c r="M85925" s="9"/>
      <c r="N85925" s="9"/>
    </row>
    <row r="85926" spans="12:14" x14ac:dyDescent="0.25">
      <c r="L85926" s="9"/>
      <c r="M85926" s="9"/>
      <c r="N85926" s="9"/>
    </row>
    <row r="85927" spans="12:14" x14ac:dyDescent="0.25">
      <c r="L85927" s="9"/>
      <c r="M85927" s="9"/>
      <c r="N85927" s="9"/>
    </row>
    <row r="85928" spans="12:14" x14ac:dyDescent="0.25">
      <c r="L85928" s="9"/>
      <c r="M85928" s="9"/>
      <c r="N85928" s="9"/>
    </row>
    <row r="85929" spans="12:14" x14ac:dyDescent="0.25">
      <c r="L85929" s="9"/>
      <c r="M85929" s="9"/>
      <c r="N85929" s="9"/>
    </row>
    <row r="85930" spans="12:14" x14ac:dyDescent="0.25">
      <c r="L85930" s="9"/>
      <c r="M85930" s="9"/>
      <c r="N85930" s="9"/>
    </row>
    <row r="85931" spans="12:14" x14ac:dyDescent="0.25">
      <c r="L85931" s="9"/>
      <c r="M85931" s="9"/>
      <c r="N85931" s="9"/>
    </row>
    <row r="85932" spans="12:14" x14ac:dyDescent="0.25">
      <c r="L85932" s="9"/>
      <c r="M85932" s="9"/>
      <c r="N85932" s="9"/>
    </row>
    <row r="85933" spans="12:14" x14ac:dyDescent="0.25">
      <c r="L85933" s="9"/>
      <c r="M85933" s="9"/>
      <c r="N85933" s="9"/>
    </row>
    <row r="85934" spans="12:14" x14ac:dyDescent="0.25">
      <c r="L85934" s="9"/>
      <c r="M85934" s="9"/>
      <c r="N85934" s="9"/>
    </row>
    <row r="85935" spans="12:14" x14ac:dyDescent="0.25">
      <c r="L85935" s="9"/>
      <c r="M85935" s="9"/>
      <c r="N85935" s="9"/>
    </row>
    <row r="85936" spans="12:14" x14ac:dyDescent="0.25">
      <c r="L85936" s="9"/>
      <c r="M85936" s="9"/>
      <c r="N85936" s="9"/>
    </row>
    <row r="85937" spans="12:14" x14ac:dyDescent="0.25">
      <c r="L85937" s="9"/>
      <c r="M85937" s="9"/>
      <c r="N85937" s="9"/>
    </row>
    <row r="85938" spans="12:14" x14ac:dyDescent="0.25">
      <c r="L85938" s="9"/>
      <c r="M85938" s="9"/>
      <c r="N85938" s="9"/>
    </row>
    <row r="85939" spans="12:14" x14ac:dyDescent="0.25">
      <c r="L85939" s="9"/>
      <c r="M85939" s="9"/>
      <c r="N85939" s="9"/>
    </row>
    <row r="85940" spans="12:14" x14ac:dyDescent="0.25">
      <c r="L85940" s="9"/>
      <c r="M85940" s="9"/>
      <c r="N85940" s="9"/>
    </row>
    <row r="85941" spans="12:14" x14ac:dyDescent="0.25">
      <c r="L85941" s="9"/>
      <c r="M85941" s="9"/>
      <c r="N85941" s="9"/>
    </row>
    <row r="85942" spans="12:14" x14ac:dyDescent="0.25">
      <c r="L85942" s="9"/>
      <c r="M85942" s="9"/>
      <c r="N85942" s="9"/>
    </row>
    <row r="85943" spans="12:14" x14ac:dyDescent="0.25">
      <c r="L85943" s="9"/>
      <c r="M85943" s="9"/>
      <c r="N85943" s="9"/>
    </row>
    <row r="85944" spans="12:14" x14ac:dyDescent="0.25">
      <c r="L85944" s="9"/>
      <c r="M85944" s="9"/>
      <c r="N85944" s="9"/>
    </row>
    <row r="85945" spans="12:14" x14ac:dyDescent="0.25">
      <c r="L85945" s="9"/>
      <c r="M85945" s="9"/>
      <c r="N85945" s="9"/>
    </row>
    <row r="85946" spans="12:14" x14ac:dyDescent="0.25">
      <c r="L85946" s="9"/>
      <c r="M85946" s="9"/>
      <c r="N85946" s="9"/>
    </row>
    <row r="85947" spans="12:14" x14ac:dyDescent="0.25">
      <c r="L85947" s="9"/>
      <c r="M85947" s="9"/>
      <c r="N85947" s="9"/>
    </row>
    <row r="85948" spans="12:14" x14ac:dyDescent="0.25">
      <c r="L85948" s="9"/>
      <c r="M85948" s="9"/>
      <c r="N85948" s="9"/>
    </row>
    <row r="85949" spans="12:14" x14ac:dyDescent="0.25">
      <c r="L85949" s="9"/>
      <c r="M85949" s="9"/>
      <c r="N85949" s="9"/>
    </row>
    <row r="85950" spans="12:14" x14ac:dyDescent="0.25">
      <c r="L85950" s="9"/>
      <c r="M85950" s="9"/>
      <c r="N85950" s="9"/>
    </row>
    <row r="85951" spans="12:14" x14ac:dyDescent="0.25">
      <c r="L85951" s="9"/>
      <c r="M85951" s="9"/>
      <c r="N85951" s="9"/>
    </row>
    <row r="85952" spans="12:14" x14ac:dyDescent="0.25">
      <c r="L85952" s="9"/>
      <c r="M85952" s="9"/>
      <c r="N85952" s="9"/>
    </row>
    <row r="85953" spans="12:14" x14ac:dyDescent="0.25">
      <c r="L85953" s="9"/>
      <c r="M85953" s="9"/>
      <c r="N85953" s="9"/>
    </row>
    <row r="85954" spans="12:14" x14ac:dyDescent="0.25">
      <c r="L85954" s="9"/>
      <c r="M85954" s="9"/>
      <c r="N85954" s="9"/>
    </row>
    <row r="85955" spans="12:14" x14ac:dyDescent="0.25">
      <c r="L85955" s="9"/>
      <c r="M85955" s="9"/>
      <c r="N85955" s="9"/>
    </row>
    <row r="85956" spans="12:14" x14ac:dyDescent="0.25">
      <c r="L85956" s="9"/>
      <c r="M85956" s="9"/>
      <c r="N85956" s="9"/>
    </row>
    <row r="85957" spans="12:14" x14ac:dyDescent="0.25">
      <c r="L85957" s="9"/>
      <c r="M85957" s="9"/>
      <c r="N85957" s="9"/>
    </row>
    <row r="85958" spans="12:14" x14ac:dyDescent="0.25">
      <c r="L85958" s="9"/>
      <c r="M85958" s="9"/>
      <c r="N85958" s="9"/>
    </row>
    <row r="85959" spans="12:14" x14ac:dyDescent="0.25">
      <c r="L85959" s="9"/>
      <c r="M85959" s="9"/>
      <c r="N85959" s="9"/>
    </row>
    <row r="85960" spans="12:14" x14ac:dyDescent="0.25">
      <c r="L85960" s="9"/>
      <c r="M85960" s="9"/>
      <c r="N85960" s="9"/>
    </row>
    <row r="85961" spans="12:14" x14ac:dyDescent="0.25">
      <c r="L85961" s="9"/>
      <c r="M85961" s="9"/>
      <c r="N85961" s="9"/>
    </row>
    <row r="85962" spans="12:14" x14ac:dyDescent="0.25">
      <c r="L85962" s="9"/>
      <c r="M85962" s="9"/>
      <c r="N85962" s="9"/>
    </row>
    <row r="85963" spans="12:14" x14ac:dyDescent="0.25">
      <c r="L85963" s="9"/>
      <c r="M85963" s="9"/>
      <c r="N85963" s="9"/>
    </row>
    <row r="85964" spans="12:14" x14ac:dyDescent="0.25">
      <c r="L85964" s="9"/>
      <c r="M85964" s="9"/>
      <c r="N85964" s="9"/>
    </row>
    <row r="85965" spans="12:14" x14ac:dyDescent="0.25">
      <c r="L85965" s="9"/>
      <c r="M85965" s="9"/>
      <c r="N85965" s="9"/>
    </row>
    <row r="85966" spans="12:14" x14ac:dyDescent="0.25">
      <c r="L85966" s="9"/>
      <c r="M85966" s="9"/>
      <c r="N85966" s="9"/>
    </row>
    <row r="85967" spans="12:14" x14ac:dyDescent="0.25">
      <c r="L85967" s="9"/>
      <c r="M85967" s="9"/>
      <c r="N85967" s="9"/>
    </row>
    <row r="85968" spans="12:14" x14ac:dyDescent="0.25">
      <c r="L85968" s="9"/>
      <c r="M85968" s="9"/>
      <c r="N85968" s="9"/>
    </row>
    <row r="85969" spans="12:14" x14ac:dyDescent="0.25">
      <c r="L85969" s="9"/>
      <c r="M85969" s="9"/>
      <c r="N85969" s="9"/>
    </row>
    <row r="85970" spans="12:14" x14ac:dyDescent="0.25">
      <c r="L85970" s="9"/>
      <c r="M85970" s="9"/>
      <c r="N85970" s="9"/>
    </row>
    <row r="85971" spans="12:14" x14ac:dyDescent="0.25">
      <c r="L85971" s="9"/>
      <c r="M85971" s="9"/>
      <c r="N85971" s="9"/>
    </row>
    <row r="85972" spans="12:14" x14ac:dyDescent="0.25">
      <c r="L85972" s="9"/>
      <c r="M85972" s="9"/>
      <c r="N85972" s="9"/>
    </row>
    <row r="85973" spans="12:14" x14ac:dyDescent="0.25">
      <c r="L85973" s="9"/>
      <c r="M85973" s="9"/>
      <c r="N85973" s="9"/>
    </row>
    <row r="85974" spans="12:14" x14ac:dyDescent="0.25">
      <c r="L85974" s="9"/>
      <c r="M85974" s="9"/>
      <c r="N85974" s="9"/>
    </row>
    <row r="85975" spans="12:14" x14ac:dyDescent="0.25">
      <c r="L85975" s="9"/>
      <c r="M85975" s="9"/>
      <c r="N85975" s="9"/>
    </row>
    <row r="85976" spans="12:14" x14ac:dyDescent="0.25">
      <c r="L85976" s="9"/>
      <c r="M85976" s="9"/>
      <c r="N85976" s="9"/>
    </row>
    <row r="85977" spans="12:14" x14ac:dyDescent="0.25">
      <c r="L85977" s="9"/>
      <c r="M85977" s="9"/>
      <c r="N85977" s="9"/>
    </row>
    <row r="85978" spans="12:14" x14ac:dyDescent="0.25">
      <c r="L85978" s="9"/>
      <c r="M85978" s="9"/>
      <c r="N85978" s="9"/>
    </row>
    <row r="85979" spans="12:14" x14ac:dyDescent="0.25">
      <c r="L85979" s="9"/>
      <c r="M85979" s="9"/>
      <c r="N85979" s="9"/>
    </row>
    <row r="85980" spans="12:14" x14ac:dyDescent="0.25">
      <c r="L85980" s="9"/>
      <c r="M85980" s="9"/>
      <c r="N85980" s="9"/>
    </row>
    <row r="85981" spans="12:14" x14ac:dyDescent="0.25">
      <c r="L85981" s="9"/>
      <c r="M85981" s="9"/>
      <c r="N85981" s="9"/>
    </row>
    <row r="85982" spans="12:14" x14ac:dyDescent="0.25">
      <c r="L85982" s="9"/>
      <c r="M85982" s="9"/>
      <c r="N85982" s="9"/>
    </row>
    <row r="85983" spans="12:14" x14ac:dyDescent="0.25">
      <c r="L85983" s="9"/>
      <c r="M85983" s="9"/>
      <c r="N85983" s="9"/>
    </row>
    <row r="85984" spans="12:14" x14ac:dyDescent="0.25">
      <c r="L85984" s="9"/>
      <c r="M85984" s="9"/>
      <c r="N85984" s="9"/>
    </row>
    <row r="85985" spans="12:14" x14ac:dyDescent="0.25">
      <c r="L85985" s="9"/>
      <c r="M85985" s="9"/>
      <c r="N85985" s="9"/>
    </row>
    <row r="85986" spans="12:14" x14ac:dyDescent="0.25">
      <c r="L85986" s="9"/>
      <c r="M85986" s="9"/>
      <c r="N85986" s="9"/>
    </row>
    <row r="85987" spans="12:14" x14ac:dyDescent="0.25">
      <c r="L85987" s="9"/>
      <c r="M85987" s="9"/>
      <c r="N85987" s="9"/>
    </row>
    <row r="85988" spans="12:14" x14ac:dyDescent="0.25">
      <c r="L85988" s="9"/>
      <c r="M85988" s="9"/>
      <c r="N85988" s="9"/>
    </row>
    <row r="85989" spans="12:14" x14ac:dyDescent="0.25">
      <c r="L85989" s="9"/>
      <c r="M85989" s="9"/>
      <c r="N85989" s="9"/>
    </row>
    <row r="85990" spans="12:14" x14ac:dyDescent="0.25">
      <c r="L85990" s="9"/>
      <c r="M85990" s="9"/>
      <c r="N85990" s="9"/>
    </row>
    <row r="85991" spans="12:14" x14ac:dyDescent="0.25">
      <c r="L85991" s="9"/>
      <c r="M85991" s="9"/>
      <c r="N85991" s="9"/>
    </row>
    <row r="85992" spans="12:14" x14ac:dyDescent="0.25">
      <c r="L85992" s="9"/>
      <c r="M85992" s="9"/>
      <c r="N85992" s="9"/>
    </row>
    <row r="85993" spans="12:14" x14ac:dyDescent="0.25">
      <c r="L85993" s="9"/>
      <c r="M85993" s="9"/>
      <c r="N85993" s="9"/>
    </row>
    <row r="85994" spans="12:14" x14ac:dyDescent="0.25">
      <c r="L85994" s="9"/>
      <c r="M85994" s="9"/>
      <c r="N85994" s="9"/>
    </row>
    <row r="85995" spans="12:14" x14ac:dyDescent="0.25">
      <c r="L85995" s="9"/>
      <c r="M85995" s="9"/>
      <c r="N85995" s="9"/>
    </row>
    <row r="85996" spans="12:14" x14ac:dyDescent="0.25">
      <c r="L85996" s="9"/>
      <c r="M85996" s="9"/>
      <c r="N85996" s="9"/>
    </row>
    <row r="85997" spans="12:14" x14ac:dyDescent="0.25">
      <c r="L85997" s="9"/>
      <c r="M85997" s="9"/>
      <c r="N85997" s="9"/>
    </row>
    <row r="85998" spans="12:14" x14ac:dyDescent="0.25">
      <c r="L85998" s="9"/>
      <c r="M85998" s="9"/>
      <c r="N85998" s="9"/>
    </row>
    <row r="85999" spans="12:14" x14ac:dyDescent="0.25">
      <c r="L85999" s="9"/>
      <c r="M85999" s="9"/>
      <c r="N85999" s="9"/>
    </row>
    <row r="86000" spans="12:14" x14ac:dyDescent="0.25">
      <c r="L86000" s="9"/>
      <c r="M86000" s="9"/>
      <c r="N86000" s="9"/>
    </row>
    <row r="86001" spans="12:14" x14ac:dyDescent="0.25">
      <c r="L86001" s="9"/>
      <c r="M86001" s="9"/>
      <c r="N86001" s="9"/>
    </row>
    <row r="86002" spans="12:14" x14ac:dyDescent="0.25">
      <c r="L86002" s="9"/>
      <c r="M86002" s="9"/>
      <c r="N86002" s="9"/>
    </row>
    <row r="86003" spans="12:14" x14ac:dyDescent="0.25">
      <c r="L86003" s="9"/>
      <c r="M86003" s="9"/>
      <c r="N86003" s="9"/>
    </row>
    <row r="86004" spans="12:14" x14ac:dyDescent="0.25">
      <c r="L86004" s="9"/>
      <c r="M86004" s="9"/>
      <c r="N86004" s="9"/>
    </row>
    <row r="86005" spans="12:14" x14ac:dyDescent="0.25">
      <c r="L86005" s="9"/>
      <c r="M86005" s="9"/>
      <c r="N86005" s="9"/>
    </row>
    <row r="86006" spans="12:14" x14ac:dyDescent="0.25">
      <c r="L86006" s="9"/>
      <c r="M86006" s="9"/>
      <c r="N86006" s="9"/>
    </row>
    <row r="86007" spans="12:14" x14ac:dyDescent="0.25">
      <c r="L86007" s="9"/>
      <c r="M86007" s="9"/>
      <c r="N86007" s="9"/>
    </row>
    <row r="86008" spans="12:14" x14ac:dyDescent="0.25">
      <c r="L86008" s="9"/>
      <c r="M86008" s="9"/>
      <c r="N86008" s="9"/>
    </row>
    <row r="86009" spans="12:14" x14ac:dyDescent="0.25">
      <c r="L86009" s="9"/>
      <c r="M86009" s="9"/>
      <c r="N86009" s="9"/>
    </row>
    <row r="86010" spans="12:14" x14ac:dyDescent="0.25">
      <c r="L86010" s="9"/>
      <c r="M86010" s="9"/>
      <c r="N86010" s="9"/>
    </row>
    <row r="86011" spans="12:14" x14ac:dyDescent="0.25">
      <c r="L86011" s="9"/>
      <c r="M86011" s="9"/>
      <c r="N86011" s="9"/>
    </row>
    <row r="86012" spans="12:14" x14ac:dyDescent="0.25">
      <c r="L86012" s="9"/>
      <c r="M86012" s="9"/>
      <c r="N86012" s="9"/>
    </row>
    <row r="86013" spans="12:14" x14ac:dyDescent="0.25">
      <c r="L86013" s="9"/>
      <c r="M86013" s="9"/>
      <c r="N86013" s="9"/>
    </row>
    <row r="86014" spans="12:14" x14ac:dyDescent="0.25">
      <c r="L86014" s="9"/>
      <c r="M86014" s="9"/>
      <c r="N86014" s="9"/>
    </row>
    <row r="86015" spans="12:14" x14ac:dyDescent="0.25">
      <c r="L86015" s="9"/>
      <c r="M86015" s="9"/>
      <c r="N86015" s="9"/>
    </row>
    <row r="86016" spans="12:14" x14ac:dyDescent="0.25">
      <c r="L86016" s="9"/>
      <c r="M86016" s="9"/>
      <c r="N86016" s="9"/>
    </row>
    <row r="86017" spans="12:14" x14ac:dyDescent="0.25">
      <c r="L86017" s="9"/>
      <c r="M86017" s="9"/>
      <c r="N86017" s="9"/>
    </row>
    <row r="86018" spans="12:14" x14ac:dyDescent="0.25">
      <c r="L86018" s="9"/>
      <c r="M86018" s="9"/>
      <c r="N86018" s="9"/>
    </row>
    <row r="86019" spans="12:14" x14ac:dyDescent="0.25">
      <c r="L86019" s="9"/>
      <c r="M86019" s="9"/>
      <c r="N86019" s="9"/>
    </row>
    <row r="86020" spans="12:14" x14ac:dyDescent="0.25">
      <c r="L86020" s="9"/>
      <c r="M86020" s="9"/>
      <c r="N86020" s="9"/>
    </row>
    <row r="86021" spans="12:14" x14ac:dyDescent="0.25">
      <c r="L86021" s="9"/>
      <c r="M86021" s="9"/>
      <c r="N86021" s="9"/>
    </row>
    <row r="86022" spans="12:14" x14ac:dyDescent="0.25">
      <c r="L86022" s="9"/>
      <c r="M86022" s="9"/>
      <c r="N86022" s="9"/>
    </row>
    <row r="86023" spans="12:14" x14ac:dyDescent="0.25">
      <c r="L86023" s="9"/>
      <c r="M86023" s="9"/>
      <c r="N86023" s="9"/>
    </row>
    <row r="86024" spans="12:14" x14ac:dyDescent="0.25">
      <c r="L86024" s="9"/>
      <c r="M86024" s="9"/>
      <c r="N86024" s="9"/>
    </row>
    <row r="86025" spans="12:14" x14ac:dyDescent="0.25">
      <c r="L86025" s="9"/>
      <c r="M86025" s="9"/>
      <c r="N86025" s="9"/>
    </row>
    <row r="86026" spans="12:14" x14ac:dyDescent="0.25">
      <c r="L86026" s="9"/>
      <c r="M86026" s="9"/>
      <c r="N86026" s="9"/>
    </row>
    <row r="86027" spans="12:14" x14ac:dyDescent="0.25">
      <c r="L86027" s="9"/>
      <c r="M86027" s="9"/>
      <c r="N86027" s="9"/>
    </row>
    <row r="86028" spans="12:14" x14ac:dyDescent="0.25">
      <c r="L86028" s="9"/>
      <c r="M86028" s="9"/>
      <c r="N86028" s="9"/>
    </row>
    <row r="86029" spans="12:14" x14ac:dyDescent="0.25">
      <c r="L86029" s="9"/>
      <c r="M86029" s="9"/>
      <c r="N86029" s="9"/>
    </row>
    <row r="86030" spans="12:14" x14ac:dyDescent="0.25">
      <c r="L86030" s="9"/>
      <c r="M86030" s="9"/>
      <c r="N86030" s="9"/>
    </row>
    <row r="86031" spans="12:14" x14ac:dyDescent="0.25">
      <c r="L86031" s="9"/>
      <c r="M86031" s="9"/>
      <c r="N86031" s="9"/>
    </row>
    <row r="86032" spans="12:14" x14ac:dyDescent="0.25">
      <c r="L86032" s="9"/>
      <c r="M86032" s="9"/>
      <c r="N86032" s="9"/>
    </row>
    <row r="86033" spans="12:14" x14ac:dyDescent="0.25">
      <c r="L86033" s="9"/>
      <c r="M86033" s="9"/>
      <c r="N86033" s="9"/>
    </row>
    <row r="86034" spans="12:14" x14ac:dyDescent="0.25">
      <c r="L86034" s="9"/>
      <c r="M86034" s="9"/>
      <c r="N86034" s="9"/>
    </row>
    <row r="86035" spans="12:14" x14ac:dyDescent="0.25">
      <c r="L86035" s="9"/>
      <c r="M86035" s="9"/>
      <c r="N86035" s="9"/>
    </row>
    <row r="86036" spans="12:14" x14ac:dyDescent="0.25">
      <c r="L86036" s="9"/>
      <c r="M86036" s="9"/>
      <c r="N86036" s="9"/>
    </row>
    <row r="86037" spans="12:14" x14ac:dyDescent="0.25">
      <c r="L86037" s="9"/>
      <c r="M86037" s="9"/>
      <c r="N86037" s="9"/>
    </row>
    <row r="86038" spans="12:14" x14ac:dyDescent="0.25">
      <c r="L86038" s="9"/>
      <c r="M86038" s="9"/>
      <c r="N86038" s="9"/>
    </row>
    <row r="86039" spans="12:14" x14ac:dyDescent="0.25">
      <c r="L86039" s="9"/>
      <c r="M86039" s="9"/>
      <c r="N86039" s="9"/>
    </row>
    <row r="86040" spans="12:14" x14ac:dyDescent="0.25">
      <c r="L86040" s="9"/>
      <c r="M86040" s="9"/>
      <c r="N86040" s="9"/>
    </row>
    <row r="86041" spans="12:14" x14ac:dyDescent="0.25">
      <c r="L86041" s="9"/>
      <c r="M86041" s="9"/>
      <c r="N86041" s="9"/>
    </row>
    <row r="86042" spans="12:14" x14ac:dyDescent="0.25">
      <c r="L86042" s="9"/>
      <c r="M86042" s="9"/>
      <c r="N86042" s="9"/>
    </row>
    <row r="86043" spans="12:14" x14ac:dyDescent="0.25">
      <c r="L86043" s="9"/>
      <c r="M86043" s="9"/>
      <c r="N86043" s="9"/>
    </row>
    <row r="86044" spans="12:14" x14ac:dyDescent="0.25">
      <c r="L86044" s="9"/>
      <c r="M86044" s="9"/>
      <c r="N86044" s="9"/>
    </row>
    <row r="86045" spans="12:14" x14ac:dyDescent="0.25">
      <c r="L86045" s="9"/>
      <c r="M86045" s="9"/>
      <c r="N86045" s="9"/>
    </row>
    <row r="86046" spans="12:14" x14ac:dyDescent="0.25">
      <c r="L86046" s="9"/>
      <c r="M86046" s="9"/>
      <c r="N86046" s="9"/>
    </row>
    <row r="86047" spans="12:14" x14ac:dyDescent="0.25">
      <c r="L86047" s="9"/>
      <c r="M86047" s="9"/>
      <c r="N86047" s="9"/>
    </row>
    <row r="86048" spans="12:14" x14ac:dyDescent="0.25">
      <c r="L86048" s="9"/>
      <c r="M86048" s="9"/>
      <c r="N86048" s="9"/>
    </row>
    <row r="86049" spans="12:14" x14ac:dyDescent="0.25">
      <c r="L86049" s="9"/>
      <c r="M86049" s="9"/>
      <c r="N86049" s="9"/>
    </row>
    <row r="86050" spans="12:14" x14ac:dyDescent="0.25">
      <c r="L86050" s="9"/>
      <c r="M86050" s="9"/>
      <c r="N86050" s="9"/>
    </row>
    <row r="86051" spans="12:14" x14ac:dyDescent="0.25">
      <c r="L86051" s="9"/>
      <c r="M86051" s="9"/>
      <c r="N86051" s="9"/>
    </row>
    <row r="86052" spans="12:14" x14ac:dyDescent="0.25">
      <c r="L86052" s="9"/>
      <c r="M86052" s="9"/>
      <c r="N86052" s="9"/>
    </row>
    <row r="86053" spans="12:14" x14ac:dyDescent="0.25">
      <c r="L86053" s="9"/>
      <c r="M86053" s="9"/>
      <c r="N86053" s="9"/>
    </row>
    <row r="86054" spans="12:14" x14ac:dyDescent="0.25">
      <c r="L86054" s="9"/>
      <c r="M86054" s="9"/>
      <c r="N86054" s="9"/>
    </row>
    <row r="86055" spans="12:14" x14ac:dyDescent="0.25">
      <c r="L86055" s="9"/>
      <c r="M86055" s="9"/>
      <c r="N86055" s="9"/>
    </row>
    <row r="86056" spans="12:14" x14ac:dyDescent="0.25">
      <c r="L86056" s="9"/>
      <c r="M86056" s="9"/>
      <c r="N86056" s="9"/>
    </row>
    <row r="86057" spans="12:14" x14ac:dyDescent="0.25">
      <c r="L86057" s="9"/>
      <c r="M86057" s="9"/>
      <c r="N86057" s="9"/>
    </row>
    <row r="86058" spans="12:14" x14ac:dyDescent="0.25">
      <c r="L86058" s="9"/>
      <c r="M86058" s="9"/>
      <c r="N86058" s="9"/>
    </row>
    <row r="86059" spans="12:14" x14ac:dyDescent="0.25">
      <c r="L86059" s="9"/>
      <c r="M86059" s="9"/>
      <c r="N86059" s="9"/>
    </row>
    <row r="86060" spans="12:14" x14ac:dyDescent="0.25">
      <c r="L86060" s="9"/>
      <c r="M86060" s="9"/>
      <c r="N86060" s="9"/>
    </row>
    <row r="86061" spans="12:14" x14ac:dyDescent="0.25">
      <c r="L86061" s="9"/>
      <c r="M86061" s="9"/>
      <c r="N86061" s="9"/>
    </row>
    <row r="86062" spans="12:14" x14ac:dyDescent="0.25">
      <c r="L86062" s="9"/>
      <c r="M86062" s="9"/>
      <c r="N86062" s="9"/>
    </row>
    <row r="86063" spans="12:14" x14ac:dyDescent="0.25">
      <c r="L86063" s="9"/>
      <c r="M86063" s="9"/>
      <c r="N86063" s="9"/>
    </row>
    <row r="86064" spans="12:14" x14ac:dyDescent="0.25">
      <c r="L86064" s="9"/>
      <c r="M86064" s="9"/>
      <c r="N86064" s="9"/>
    </row>
    <row r="86065" spans="12:14" x14ac:dyDescent="0.25">
      <c r="L86065" s="9"/>
      <c r="M86065" s="9"/>
      <c r="N86065" s="9"/>
    </row>
    <row r="86066" spans="12:14" x14ac:dyDescent="0.25">
      <c r="L86066" s="9"/>
      <c r="M86066" s="9"/>
      <c r="N86066" s="9"/>
    </row>
    <row r="86067" spans="12:14" x14ac:dyDescent="0.25">
      <c r="L86067" s="9"/>
      <c r="M86067" s="9"/>
      <c r="N86067" s="9"/>
    </row>
    <row r="86068" spans="12:14" x14ac:dyDescent="0.25">
      <c r="L86068" s="9"/>
      <c r="M86068" s="9"/>
      <c r="N86068" s="9"/>
    </row>
    <row r="86069" spans="12:14" x14ac:dyDescent="0.25">
      <c r="L86069" s="9"/>
      <c r="M86069" s="9"/>
      <c r="N86069" s="9"/>
    </row>
    <row r="86070" spans="12:14" x14ac:dyDescent="0.25">
      <c r="L86070" s="9"/>
      <c r="M86070" s="9"/>
      <c r="N86070" s="9"/>
    </row>
    <row r="86071" spans="12:14" x14ac:dyDescent="0.25">
      <c r="L86071" s="9"/>
      <c r="M86071" s="9"/>
      <c r="N86071" s="9"/>
    </row>
    <row r="86072" spans="12:14" x14ac:dyDescent="0.25">
      <c r="L86072" s="9"/>
      <c r="M86072" s="9"/>
      <c r="N86072" s="9"/>
    </row>
    <row r="86073" spans="12:14" x14ac:dyDescent="0.25">
      <c r="L86073" s="9"/>
      <c r="M86073" s="9"/>
      <c r="N86073" s="9"/>
    </row>
    <row r="86074" spans="12:14" x14ac:dyDescent="0.25">
      <c r="L86074" s="9"/>
      <c r="M86074" s="9"/>
      <c r="N86074" s="9"/>
    </row>
    <row r="86075" spans="12:14" x14ac:dyDescent="0.25">
      <c r="L86075" s="9"/>
      <c r="M86075" s="9"/>
      <c r="N86075" s="9"/>
    </row>
    <row r="86076" spans="12:14" x14ac:dyDescent="0.25">
      <c r="L86076" s="9"/>
      <c r="M86076" s="9"/>
      <c r="N86076" s="9"/>
    </row>
    <row r="86077" spans="12:14" x14ac:dyDescent="0.25">
      <c r="L86077" s="9"/>
      <c r="M86077" s="9"/>
      <c r="N86077" s="9"/>
    </row>
    <row r="86078" spans="12:14" x14ac:dyDescent="0.25">
      <c r="L86078" s="9"/>
      <c r="M86078" s="9"/>
      <c r="N86078" s="9"/>
    </row>
    <row r="86079" spans="12:14" x14ac:dyDescent="0.25">
      <c r="L86079" s="9"/>
      <c r="M86079" s="9"/>
      <c r="N86079" s="9"/>
    </row>
    <row r="86080" spans="12:14" x14ac:dyDescent="0.25">
      <c r="L86080" s="9"/>
      <c r="M86080" s="9"/>
      <c r="N86080" s="9"/>
    </row>
    <row r="86081" spans="12:14" x14ac:dyDescent="0.25">
      <c r="L86081" s="9"/>
      <c r="M86081" s="9"/>
      <c r="N86081" s="9"/>
    </row>
    <row r="86082" spans="12:14" x14ac:dyDescent="0.25">
      <c r="L86082" s="9"/>
      <c r="M86082" s="9"/>
      <c r="N86082" s="9"/>
    </row>
    <row r="86083" spans="12:14" x14ac:dyDescent="0.25">
      <c r="L86083" s="9"/>
      <c r="M86083" s="9"/>
      <c r="N86083" s="9"/>
    </row>
    <row r="86084" spans="12:14" x14ac:dyDescent="0.25">
      <c r="L86084" s="9"/>
      <c r="M86084" s="9"/>
      <c r="N86084" s="9"/>
    </row>
    <row r="86085" spans="12:14" x14ac:dyDescent="0.25">
      <c r="L86085" s="9"/>
      <c r="M86085" s="9"/>
      <c r="N86085" s="9"/>
    </row>
    <row r="86086" spans="12:14" x14ac:dyDescent="0.25">
      <c r="L86086" s="9"/>
      <c r="M86086" s="9"/>
      <c r="N86086" s="9"/>
    </row>
    <row r="86087" spans="12:14" x14ac:dyDescent="0.25">
      <c r="L86087" s="9"/>
      <c r="M86087" s="9"/>
      <c r="N86087" s="9"/>
    </row>
    <row r="86088" spans="12:14" x14ac:dyDescent="0.25">
      <c r="L86088" s="9"/>
      <c r="M86088" s="9"/>
      <c r="N86088" s="9"/>
    </row>
    <row r="86089" spans="12:14" x14ac:dyDescent="0.25">
      <c r="L86089" s="9"/>
      <c r="M86089" s="9"/>
      <c r="N86089" s="9"/>
    </row>
    <row r="86090" spans="12:14" x14ac:dyDescent="0.25">
      <c r="L86090" s="9"/>
      <c r="M86090" s="9"/>
      <c r="N86090" s="9"/>
    </row>
    <row r="86091" spans="12:14" x14ac:dyDescent="0.25">
      <c r="L86091" s="9"/>
      <c r="M86091" s="9"/>
      <c r="N86091" s="9"/>
    </row>
    <row r="86092" spans="12:14" x14ac:dyDescent="0.25">
      <c r="L86092" s="9"/>
      <c r="M86092" s="9"/>
      <c r="N86092" s="9"/>
    </row>
    <row r="86093" spans="12:14" x14ac:dyDescent="0.25">
      <c r="L86093" s="9"/>
      <c r="M86093" s="9"/>
      <c r="N86093" s="9"/>
    </row>
    <row r="86094" spans="12:14" x14ac:dyDescent="0.25">
      <c r="L86094" s="9"/>
      <c r="M86094" s="9"/>
      <c r="N86094" s="9"/>
    </row>
    <row r="86095" spans="12:14" x14ac:dyDescent="0.25">
      <c r="L86095" s="9"/>
      <c r="M86095" s="9"/>
      <c r="N86095" s="9"/>
    </row>
    <row r="86096" spans="12:14" x14ac:dyDescent="0.25">
      <c r="L86096" s="9"/>
      <c r="M86096" s="9"/>
      <c r="N86096" s="9"/>
    </row>
    <row r="86097" spans="12:14" x14ac:dyDescent="0.25">
      <c r="L86097" s="9"/>
      <c r="M86097" s="9"/>
      <c r="N86097" s="9"/>
    </row>
    <row r="86098" spans="12:14" x14ac:dyDescent="0.25">
      <c r="L86098" s="9"/>
      <c r="M86098" s="9"/>
      <c r="N86098" s="9"/>
    </row>
    <row r="86099" spans="12:14" x14ac:dyDescent="0.25">
      <c r="L86099" s="9"/>
      <c r="M86099" s="9"/>
      <c r="N86099" s="9"/>
    </row>
    <row r="86100" spans="12:14" x14ac:dyDescent="0.25">
      <c r="L86100" s="9"/>
      <c r="M86100" s="9"/>
      <c r="N86100" s="9"/>
    </row>
    <row r="86101" spans="12:14" x14ac:dyDescent="0.25">
      <c r="L86101" s="9"/>
      <c r="M86101" s="9"/>
      <c r="N86101" s="9"/>
    </row>
    <row r="86102" spans="12:14" x14ac:dyDescent="0.25">
      <c r="L86102" s="9"/>
      <c r="M86102" s="9"/>
      <c r="N86102" s="9"/>
    </row>
    <row r="86103" spans="12:14" x14ac:dyDescent="0.25">
      <c r="L86103" s="9"/>
      <c r="M86103" s="9"/>
      <c r="N86103" s="9"/>
    </row>
    <row r="86104" spans="12:14" x14ac:dyDescent="0.25">
      <c r="L86104" s="9"/>
      <c r="M86104" s="9"/>
      <c r="N86104" s="9"/>
    </row>
    <row r="86105" spans="12:14" x14ac:dyDescent="0.25">
      <c r="L86105" s="9"/>
      <c r="M86105" s="9"/>
      <c r="N86105" s="9"/>
    </row>
    <row r="86106" spans="12:14" x14ac:dyDescent="0.25">
      <c r="L86106" s="9"/>
      <c r="M86106" s="9"/>
      <c r="N86106" s="9"/>
    </row>
    <row r="86107" spans="12:14" x14ac:dyDescent="0.25">
      <c r="L86107" s="9"/>
      <c r="M86107" s="9"/>
      <c r="N86107" s="9"/>
    </row>
    <row r="86108" spans="12:14" x14ac:dyDescent="0.25">
      <c r="L86108" s="9"/>
      <c r="M86108" s="9"/>
      <c r="N86108" s="9"/>
    </row>
    <row r="86109" spans="12:14" x14ac:dyDescent="0.25">
      <c r="L86109" s="9"/>
      <c r="M86109" s="9"/>
      <c r="N86109" s="9"/>
    </row>
    <row r="86110" spans="12:14" x14ac:dyDescent="0.25">
      <c r="L86110" s="9"/>
      <c r="M86110" s="9"/>
      <c r="N86110" s="9"/>
    </row>
    <row r="86111" spans="12:14" x14ac:dyDescent="0.25">
      <c r="L86111" s="9"/>
      <c r="M86111" s="9"/>
      <c r="N86111" s="9"/>
    </row>
    <row r="86112" spans="12:14" x14ac:dyDescent="0.25">
      <c r="L86112" s="9"/>
      <c r="M86112" s="9"/>
      <c r="N86112" s="9"/>
    </row>
    <row r="86113" spans="12:14" x14ac:dyDescent="0.25">
      <c r="L86113" s="9"/>
      <c r="M86113" s="9"/>
      <c r="N86113" s="9"/>
    </row>
    <row r="86114" spans="12:14" x14ac:dyDescent="0.25">
      <c r="L86114" s="9"/>
      <c r="M86114" s="9"/>
      <c r="N86114" s="9"/>
    </row>
    <row r="86115" spans="12:14" x14ac:dyDescent="0.25">
      <c r="L86115" s="9"/>
      <c r="M86115" s="9"/>
      <c r="N86115" s="9"/>
    </row>
    <row r="86116" spans="12:14" x14ac:dyDescent="0.25">
      <c r="L86116" s="9"/>
      <c r="M86116" s="9"/>
      <c r="N86116" s="9"/>
    </row>
    <row r="86117" spans="12:14" x14ac:dyDescent="0.25">
      <c r="L86117" s="9"/>
      <c r="M86117" s="9"/>
      <c r="N86117" s="9"/>
    </row>
    <row r="86118" spans="12:14" x14ac:dyDescent="0.25">
      <c r="L86118" s="9"/>
      <c r="M86118" s="9"/>
      <c r="N86118" s="9"/>
    </row>
    <row r="86119" spans="12:14" x14ac:dyDescent="0.25">
      <c r="L86119" s="9"/>
      <c r="M86119" s="9"/>
      <c r="N86119" s="9"/>
    </row>
    <row r="86120" spans="12:14" x14ac:dyDescent="0.25">
      <c r="L86120" s="9"/>
      <c r="M86120" s="9"/>
      <c r="N86120" s="9"/>
    </row>
    <row r="86121" spans="12:14" x14ac:dyDescent="0.25">
      <c r="L86121" s="9"/>
      <c r="M86121" s="9"/>
      <c r="N86121" s="9"/>
    </row>
    <row r="86122" spans="12:14" x14ac:dyDescent="0.25">
      <c r="L86122" s="9"/>
      <c r="M86122" s="9"/>
      <c r="N86122" s="9"/>
    </row>
    <row r="86123" spans="12:14" x14ac:dyDescent="0.25">
      <c r="L86123" s="9"/>
      <c r="M86123" s="9"/>
      <c r="N86123" s="9"/>
    </row>
    <row r="86124" spans="12:14" x14ac:dyDescent="0.25">
      <c r="L86124" s="9"/>
      <c r="M86124" s="9"/>
      <c r="N86124" s="9"/>
    </row>
    <row r="86125" spans="12:14" x14ac:dyDescent="0.25">
      <c r="L86125" s="9"/>
      <c r="M86125" s="9"/>
      <c r="N86125" s="9"/>
    </row>
    <row r="86126" spans="12:14" x14ac:dyDescent="0.25">
      <c r="L86126" s="9"/>
      <c r="M86126" s="9"/>
      <c r="N86126" s="9"/>
    </row>
    <row r="86127" spans="12:14" x14ac:dyDescent="0.25">
      <c r="L86127" s="9"/>
      <c r="M86127" s="9"/>
      <c r="N86127" s="9"/>
    </row>
    <row r="86128" spans="12:14" x14ac:dyDescent="0.25">
      <c r="L86128" s="9"/>
      <c r="M86128" s="9"/>
      <c r="N86128" s="9"/>
    </row>
    <row r="86129" spans="12:14" x14ac:dyDescent="0.25">
      <c r="L86129" s="9"/>
      <c r="M86129" s="9"/>
      <c r="N86129" s="9"/>
    </row>
    <row r="86130" spans="12:14" x14ac:dyDescent="0.25">
      <c r="L86130" s="9"/>
      <c r="M86130" s="9"/>
      <c r="N86130" s="9"/>
    </row>
    <row r="86131" spans="12:14" x14ac:dyDescent="0.25">
      <c r="L86131" s="9"/>
      <c r="M86131" s="9"/>
      <c r="N86131" s="9"/>
    </row>
    <row r="86132" spans="12:14" x14ac:dyDescent="0.25">
      <c r="L86132" s="9"/>
      <c r="M86132" s="9"/>
      <c r="N86132" s="9"/>
    </row>
    <row r="86133" spans="12:14" x14ac:dyDescent="0.25">
      <c r="L86133" s="9"/>
      <c r="M86133" s="9"/>
      <c r="N86133" s="9"/>
    </row>
    <row r="86134" spans="12:14" x14ac:dyDescent="0.25">
      <c r="L86134" s="9"/>
      <c r="M86134" s="9"/>
      <c r="N86134" s="9"/>
    </row>
    <row r="86135" spans="12:14" x14ac:dyDescent="0.25">
      <c r="L86135" s="9"/>
      <c r="M86135" s="9"/>
      <c r="N86135" s="9"/>
    </row>
    <row r="86136" spans="12:14" x14ac:dyDescent="0.25">
      <c r="L86136" s="9"/>
      <c r="M86136" s="9"/>
      <c r="N86136" s="9"/>
    </row>
    <row r="86137" spans="12:14" x14ac:dyDescent="0.25">
      <c r="L86137" s="9"/>
      <c r="M86137" s="9"/>
      <c r="N86137" s="9"/>
    </row>
    <row r="86138" spans="12:14" x14ac:dyDescent="0.25">
      <c r="L86138" s="9"/>
      <c r="M86138" s="9"/>
      <c r="N86138" s="9"/>
    </row>
    <row r="86139" spans="12:14" x14ac:dyDescent="0.25">
      <c r="L86139" s="9"/>
      <c r="M86139" s="9"/>
      <c r="N86139" s="9"/>
    </row>
    <row r="86140" spans="12:14" x14ac:dyDescent="0.25">
      <c r="L86140" s="9"/>
      <c r="M86140" s="9"/>
      <c r="N86140" s="9"/>
    </row>
    <row r="86141" spans="12:14" x14ac:dyDescent="0.25">
      <c r="L86141" s="9"/>
      <c r="M86141" s="9"/>
      <c r="N86141" s="9"/>
    </row>
    <row r="86142" spans="12:14" x14ac:dyDescent="0.25">
      <c r="L86142" s="9"/>
      <c r="M86142" s="9"/>
      <c r="N86142" s="9"/>
    </row>
    <row r="86143" spans="12:14" x14ac:dyDescent="0.25">
      <c r="L86143" s="9"/>
      <c r="M86143" s="9"/>
      <c r="N86143" s="9"/>
    </row>
    <row r="86144" spans="12:14" x14ac:dyDescent="0.25">
      <c r="L86144" s="9"/>
      <c r="M86144" s="9"/>
      <c r="N86144" s="9"/>
    </row>
    <row r="86145" spans="12:14" x14ac:dyDescent="0.25">
      <c r="L86145" s="9"/>
      <c r="M86145" s="9"/>
      <c r="N86145" s="9"/>
    </row>
    <row r="86146" spans="12:14" x14ac:dyDescent="0.25">
      <c r="L86146" s="9"/>
      <c r="M86146" s="9"/>
      <c r="N86146" s="9"/>
    </row>
    <row r="86147" spans="12:14" x14ac:dyDescent="0.25">
      <c r="L86147" s="9"/>
      <c r="M86147" s="9"/>
      <c r="N86147" s="9"/>
    </row>
    <row r="86148" spans="12:14" x14ac:dyDescent="0.25">
      <c r="L86148" s="9"/>
      <c r="M86148" s="9"/>
      <c r="N86148" s="9"/>
    </row>
    <row r="86149" spans="12:14" x14ac:dyDescent="0.25">
      <c r="L86149" s="9"/>
      <c r="M86149" s="9"/>
      <c r="N86149" s="9"/>
    </row>
    <row r="86150" spans="12:14" x14ac:dyDescent="0.25">
      <c r="L86150" s="9"/>
      <c r="M86150" s="9"/>
      <c r="N86150" s="9"/>
    </row>
    <row r="86151" spans="12:14" x14ac:dyDescent="0.25">
      <c r="L86151" s="9"/>
      <c r="M86151" s="9"/>
      <c r="N86151" s="9"/>
    </row>
    <row r="86152" spans="12:14" x14ac:dyDescent="0.25">
      <c r="L86152" s="9"/>
      <c r="M86152" s="9"/>
      <c r="N86152" s="9"/>
    </row>
    <row r="86153" spans="12:14" x14ac:dyDescent="0.25">
      <c r="L86153" s="9"/>
      <c r="M86153" s="9"/>
      <c r="N86153" s="9"/>
    </row>
    <row r="86154" spans="12:14" x14ac:dyDescent="0.25">
      <c r="L86154" s="9"/>
      <c r="M86154" s="9"/>
      <c r="N86154" s="9"/>
    </row>
    <row r="86155" spans="12:14" x14ac:dyDescent="0.25">
      <c r="L86155" s="9"/>
      <c r="M86155" s="9"/>
      <c r="N86155" s="9"/>
    </row>
    <row r="86156" spans="12:14" x14ac:dyDescent="0.25">
      <c r="L86156" s="9"/>
      <c r="M86156" s="9"/>
      <c r="N86156" s="9"/>
    </row>
    <row r="86157" spans="12:14" x14ac:dyDescent="0.25">
      <c r="L86157" s="9"/>
      <c r="M86157" s="9"/>
      <c r="N86157" s="9"/>
    </row>
    <row r="86158" spans="12:14" x14ac:dyDescent="0.25">
      <c r="L86158" s="9"/>
      <c r="M86158" s="9"/>
      <c r="N86158" s="9"/>
    </row>
    <row r="86159" spans="12:14" x14ac:dyDescent="0.25">
      <c r="L86159" s="9"/>
      <c r="M86159" s="9"/>
      <c r="N86159" s="9"/>
    </row>
    <row r="86160" spans="12:14" x14ac:dyDescent="0.25">
      <c r="L86160" s="9"/>
      <c r="M86160" s="9"/>
      <c r="N86160" s="9"/>
    </row>
    <row r="86161" spans="12:14" x14ac:dyDescent="0.25">
      <c r="L86161" s="9"/>
      <c r="M86161" s="9"/>
      <c r="N86161" s="9"/>
    </row>
    <row r="86162" spans="12:14" x14ac:dyDescent="0.25">
      <c r="L86162" s="9"/>
      <c r="M86162" s="9"/>
      <c r="N86162" s="9"/>
    </row>
    <row r="86163" spans="12:14" x14ac:dyDescent="0.25">
      <c r="L86163" s="9"/>
      <c r="M86163" s="9"/>
      <c r="N86163" s="9"/>
    </row>
    <row r="86164" spans="12:14" x14ac:dyDescent="0.25">
      <c r="L86164" s="9"/>
      <c r="M86164" s="9"/>
      <c r="N86164" s="9"/>
    </row>
    <row r="86165" spans="12:14" x14ac:dyDescent="0.25">
      <c r="L86165" s="9"/>
      <c r="M86165" s="9"/>
      <c r="N86165" s="9"/>
    </row>
    <row r="86166" spans="12:14" x14ac:dyDescent="0.25">
      <c r="L86166" s="9"/>
      <c r="M86166" s="9"/>
      <c r="N86166" s="9"/>
    </row>
    <row r="86167" spans="12:14" x14ac:dyDescent="0.25">
      <c r="L86167" s="9"/>
      <c r="M86167" s="9"/>
      <c r="N86167" s="9"/>
    </row>
    <row r="86168" spans="12:14" x14ac:dyDescent="0.25">
      <c r="L86168" s="9"/>
      <c r="M86168" s="9"/>
      <c r="N86168" s="9"/>
    </row>
    <row r="86169" spans="12:14" x14ac:dyDescent="0.25">
      <c r="L86169" s="9"/>
      <c r="M86169" s="9"/>
      <c r="N86169" s="9"/>
    </row>
    <row r="86170" spans="12:14" x14ac:dyDescent="0.25">
      <c r="L86170" s="9"/>
      <c r="M86170" s="9"/>
      <c r="N86170" s="9"/>
    </row>
    <row r="86171" spans="12:14" x14ac:dyDescent="0.25">
      <c r="L86171" s="9"/>
      <c r="M86171" s="9"/>
      <c r="N86171" s="9"/>
    </row>
    <row r="86172" spans="12:14" x14ac:dyDescent="0.25">
      <c r="L86172" s="9"/>
      <c r="M86172" s="9"/>
      <c r="N86172" s="9"/>
    </row>
    <row r="86173" spans="12:14" x14ac:dyDescent="0.25">
      <c r="L86173" s="9"/>
      <c r="M86173" s="9"/>
      <c r="N86173" s="9"/>
    </row>
    <row r="86174" spans="12:14" x14ac:dyDescent="0.25">
      <c r="L86174" s="9"/>
      <c r="M86174" s="9"/>
      <c r="N86174" s="9"/>
    </row>
    <row r="86175" spans="12:14" x14ac:dyDescent="0.25">
      <c r="L86175" s="9"/>
      <c r="M86175" s="9"/>
      <c r="N86175" s="9"/>
    </row>
    <row r="86176" spans="12:14" x14ac:dyDescent="0.25">
      <c r="L86176" s="9"/>
      <c r="M86176" s="9"/>
      <c r="N86176" s="9"/>
    </row>
    <row r="86177" spans="12:14" x14ac:dyDescent="0.25">
      <c r="L86177" s="9"/>
      <c r="M86177" s="9"/>
      <c r="N86177" s="9"/>
    </row>
    <row r="86178" spans="12:14" x14ac:dyDescent="0.25">
      <c r="L86178" s="9"/>
      <c r="M86178" s="9"/>
      <c r="N86178" s="9"/>
    </row>
    <row r="86179" spans="12:14" x14ac:dyDescent="0.25">
      <c r="L86179" s="9"/>
      <c r="M86179" s="9"/>
      <c r="N86179" s="9"/>
    </row>
    <row r="86180" spans="12:14" x14ac:dyDescent="0.25">
      <c r="L86180" s="9"/>
      <c r="M86180" s="9"/>
      <c r="N86180" s="9"/>
    </row>
    <row r="86181" spans="12:14" x14ac:dyDescent="0.25">
      <c r="L86181" s="9"/>
      <c r="M86181" s="9"/>
      <c r="N86181" s="9"/>
    </row>
    <row r="86182" spans="12:14" x14ac:dyDescent="0.25">
      <c r="L86182" s="9"/>
      <c r="M86182" s="9"/>
      <c r="N86182" s="9"/>
    </row>
    <row r="86183" spans="12:14" x14ac:dyDescent="0.25">
      <c r="L86183" s="9"/>
      <c r="M86183" s="9"/>
      <c r="N86183" s="9"/>
    </row>
    <row r="86184" spans="12:14" x14ac:dyDescent="0.25">
      <c r="L86184" s="9"/>
      <c r="M86184" s="9"/>
      <c r="N86184" s="9"/>
    </row>
    <row r="86185" spans="12:14" x14ac:dyDescent="0.25">
      <c r="L86185" s="9"/>
      <c r="M86185" s="9"/>
      <c r="N86185" s="9"/>
    </row>
    <row r="86186" spans="12:14" x14ac:dyDescent="0.25">
      <c r="L86186" s="9"/>
      <c r="M86186" s="9"/>
      <c r="N86186" s="9"/>
    </row>
    <row r="86187" spans="12:14" x14ac:dyDescent="0.25">
      <c r="L86187" s="9"/>
      <c r="M86187" s="9"/>
      <c r="N86187" s="9"/>
    </row>
    <row r="86188" spans="12:14" x14ac:dyDescent="0.25">
      <c r="L86188" s="9"/>
      <c r="M86188" s="9"/>
      <c r="N86188" s="9"/>
    </row>
    <row r="86189" spans="12:14" x14ac:dyDescent="0.25">
      <c r="L86189" s="9"/>
      <c r="M86189" s="9"/>
      <c r="N86189" s="9"/>
    </row>
    <row r="86190" spans="12:14" x14ac:dyDescent="0.25">
      <c r="L86190" s="9"/>
      <c r="M86190" s="9"/>
      <c r="N86190" s="9"/>
    </row>
    <row r="86191" spans="12:14" x14ac:dyDescent="0.25">
      <c r="L86191" s="9"/>
      <c r="M86191" s="9"/>
      <c r="N86191" s="9"/>
    </row>
    <row r="86192" spans="12:14" x14ac:dyDescent="0.25">
      <c r="L86192" s="9"/>
      <c r="M86192" s="9"/>
      <c r="N86192" s="9"/>
    </row>
    <row r="86193" spans="12:14" x14ac:dyDescent="0.25">
      <c r="L86193" s="9"/>
      <c r="M86193" s="9"/>
      <c r="N86193" s="9"/>
    </row>
    <row r="86194" spans="12:14" x14ac:dyDescent="0.25">
      <c r="L86194" s="9"/>
      <c r="M86194" s="9"/>
      <c r="N86194" s="9"/>
    </row>
    <row r="86195" spans="12:14" x14ac:dyDescent="0.25">
      <c r="L86195" s="9"/>
      <c r="M86195" s="9"/>
      <c r="N86195" s="9"/>
    </row>
    <row r="86196" spans="12:14" x14ac:dyDescent="0.25">
      <c r="L86196" s="9"/>
      <c r="M86196" s="9"/>
      <c r="N86196" s="9"/>
    </row>
    <row r="86197" spans="12:14" x14ac:dyDescent="0.25">
      <c r="L86197" s="9"/>
      <c r="M86197" s="9"/>
      <c r="N86197" s="9"/>
    </row>
    <row r="86198" spans="12:14" x14ac:dyDescent="0.25">
      <c r="L86198" s="9"/>
      <c r="M86198" s="9"/>
      <c r="N86198" s="9"/>
    </row>
    <row r="86199" spans="12:14" x14ac:dyDescent="0.25">
      <c r="L86199" s="9"/>
      <c r="M86199" s="9"/>
      <c r="N86199" s="9"/>
    </row>
    <row r="86200" spans="12:14" x14ac:dyDescent="0.25">
      <c r="L86200" s="9"/>
      <c r="M86200" s="9"/>
      <c r="N86200" s="9"/>
    </row>
    <row r="86201" spans="12:14" x14ac:dyDescent="0.25">
      <c r="L86201" s="9"/>
      <c r="M86201" s="9"/>
      <c r="N86201" s="9"/>
    </row>
    <row r="86202" spans="12:14" x14ac:dyDescent="0.25">
      <c r="L86202" s="9"/>
      <c r="M86202" s="9"/>
      <c r="N86202" s="9"/>
    </row>
    <row r="86203" spans="12:14" x14ac:dyDescent="0.25">
      <c r="L86203" s="9"/>
      <c r="M86203" s="9"/>
      <c r="N86203" s="9"/>
    </row>
    <row r="86204" spans="12:14" x14ac:dyDescent="0.25">
      <c r="L86204" s="9"/>
      <c r="M86204" s="9"/>
      <c r="N86204" s="9"/>
    </row>
    <row r="86205" spans="12:14" x14ac:dyDescent="0.25">
      <c r="L86205" s="9"/>
      <c r="M86205" s="9"/>
      <c r="N86205" s="9"/>
    </row>
    <row r="86206" spans="12:14" x14ac:dyDescent="0.25">
      <c r="L86206" s="9"/>
      <c r="M86206" s="9"/>
      <c r="N86206" s="9"/>
    </row>
    <row r="86207" spans="12:14" x14ac:dyDescent="0.25">
      <c r="L86207" s="9"/>
      <c r="M86207" s="9"/>
      <c r="N86207" s="9"/>
    </row>
    <row r="86208" spans="12:14" x14ac:dyDescent="0.25">
      <c r="L86208" s="9"/>
      <c r="M86208" s="9"/>
      <c r="N86208" s="9"/>
    </row>
    <row r="86209" spans="12:14" x14ac:dyDescent="0.25">
      <c r="L86209" s="9"/>
      <c r="M86209" s="9"/>
      <c r="N86209" s="9"/>
    </row>
    <row r="86210" spans="12:14" x14ac:dyDescent="0.25">
      <c r="L86210" s="9"/>
      <c r="M86210" s="9"/>
      <c r="N86210" s="9"/>
    </row>
    <row r="86211" spans="12:14" x14ac:dyDescent="0.25">
      <c r="L86211" s="9"/>
      <c r="M86211" s="9"/>
      <c r="N86211" s="9"/>
    </row>
    <row r="86212" spans="12:14" x14ac:dyDescent="0.25">
      <c r="L86212" s="9"/>
      <c r="M86212" s="9"/>
      <c r="N86212" s="9"/>
    </row>
    <row r="86213" spans="12:14" x14ac:dyDescent="0.25">
      <c r="L86213" s="9"/>
      <c r="M86213" s="9"/>
      <c r="N86213" s="9"/>
    </row>
    <row r="86214" spans="12:14" x14ac:dyDescent="0.25">
      <c r="L86214" s="9"/>
      <c r="M86214" s="9"/>
      <c r="N86214" s="9"/>
    </row>
    <row r="86215" spans="12:14" x14ac:dyDescent="0.25">
      <c r="L86215" s="9"/>
      <c r="M86215" s="9"/>
      <c r="N86215" s="9"/>
    </row>
    <row r="86216" spans="12:14" x14ac:dyDescent="0.25">
      <c r="L86216" s="9"/>
      <c r="M86216" s="9"/>
      <c r="N86216" s="9"/>
    </row>
    <row r="86217" spans="12:14" x14ac:dyDescent="0.25">
      <c r="L86217" s="9"/>
      <c r="M86217" s="9"/>
      <c r="N86217" s="9"/>
    </row>
    <row r="86218" spans="12:14" x14ac:dyDescent="0.25">
      <c r="L86218" s="9"/>
      <c r="M86218" s="9"/>
      <c r="N86218" s="9"/>
    </row>
    <row r="86219" spans="12:14" x14ac:dyDescent="0.25">
      <c r="L86219" s="9"/>
      <c r="M86219" s="9"/>
      <c r="N86219" s="9"/>
    </row>
    <row r="86220" spans="12:14" x14ac:dyDescent="0.25">
      <c r="L86220" s="9"/>
      <c r="M86220" s="9"/>
      <c r="N86220" s="9"/>
    </row>
    <row r="86221" spans="12:14" x14ac:dyDescent="0.25">
      <c r="L86221" s="9"/>
      <c r="M86221" s="9"/>
      <c r="N86221" s="9"/>
    </row>
    <row r="86222" spans="12:14" x14ac:dyDescent="0.25">
      <c r="L86222" s="9"/>
      <c r="M86222" s="9"/>
      <c r="N86222" s="9"/>
    </row>
    <row r="86223" spans="12:14" x14ac:dyDescent="0.25">
      <c r="L86223" s="9"/>
      <c r="M86223" s="9"/>
      <c r="N86223" s="9"/>
    </row>
    <row r="86224" spans="12:14" x14ac:dyDescent="0.25">
      <c r="L86224" s="9"/>
      <c r="M86224" s="9"/>
      <c r="N86224" s="9"/>
    </row>
    <row r="86225" spans="12:14" x14ac:dyDescent="0.25">
      <c r="L86225" s="9"/>
      <c r="M86225" s="9"/>
      <c r="N86225" s="9"/>
    </row>
    <row r="86226" spans="12:14" x14ac:dyDescent="0.25">
      <c r="L86226" s="9"/>
      <c r="M86226" s="9"/>
      <c r="N86226" s="9"/>
    </row>
    <row r="86227" spans="12:14" x14ac:dyDescent="0.25">
      <c r="L86227" s="9"/>
      <c r="M86227" s="9"/>
      <c r="N86227" s="9"/>
    </row>
    <row r="86228" spans="12:14" x14ac:dyDescent="0.25">
      <c r="L86228" s="9"/>
      <c r="M86228" s="9"/>
      <c r="N86228" s="9"/>
    </row>
    <row r="86229" spans="12:14" x14ac:dyDescent="0.25">
      <c r="L86229" s="9"/>
      <c r="M86229" s="9"/>
      <c r="N86229" s="9"/>
    </row>
    <row r="86230" spans="12:14" x14ac:dyDescent="0.25">
      <c r="L86230" s="9"/>
      <c r="M86230" s="9"/>
      <c r="N86230" s="9"/>
    </row>
    <row r="86231" spans="12:14" x14ac:dyDescent="0.25">
      <c r="L86231" s="9"/>
      <c r="M86231" s="9"/>
      <c r="N86231" s="9"/>
    </row>
    <row r="86232" spans="12:14" x14ac:dyDescent="0.25">
      <c r="L86232" s="9"/>
      <c r="M86232" s="9"/>
      <c r="N86232" s="9"/>
    </row>
    <row r="86233" spans="12:14" x14ac:dyDescent="0.25">
      <c r="L86233" s="9"/>
      <c r="M86233" s="9"/>
      <c r="N86233" s="9"/>
    </row>
    <row r="86234" spans="12:14" x14ac:dyDescent="0.25">
      <c r="L86234" s="9"/>
      <c r="M86234" s="9"/>
      <c r="N86234" s="9"/>
    </row>
    <row r="86235" spans="12:14" x14ac:dyDescent="0.25">
      <c r="L86235" s="9"/>
      <c r="M86235" s="9"/>
      <c r="N86235" s="9"/>
    </row>
    <row r="86236" spans="12:14" x14ac:dyDescent="0.25">
      <c r="L86236" s="9"/>
      <c r="M86236" s="9"/>
      <c r="N86236" s="9"/>
    </row>
    <row r="86237" spans="12:14" x14ac:dyDescent="0.25">
      <c r="L86237" s="9"/>
      <c r="M86237" s="9"/>
      <c r="N86237" s="9"/>
    </row>
    <row r="86238" spans="12:14" x14ac:dyDescent="0.25">
      <c r="L86238" s="9"/>
      <c r="M86238" s="9"/>
      <c r="N86238" s="9"/>
    </row>
    <row r="86239" spans="12:14" x14ac:dyDescent="0.25">
      <c r="L86239" s="9"/>
      <c r="M86239" s="9"/>
      <c r="N86239" s="9"/>
    </row>
    <row r="86240" spans="12:14" x14ac:dyDescent="0.25">
      <c r="L86240" s="9"/>
      <c r="M86240" s="9"/>
      <c r="N86240" s="9"/>
    </row>
    <row r="86241" spans="12:14" x14ac:dyDescent="0.25">
      <c r="L86241" s="9"/>
      <c r="M86241" s="9"/>
      <c r="N86241" s="9"/>
    </row>
    <row r="86242" spans="12:14" x14ac:dyDescent="0.25">
      <c r="L86242" s="9"/>
      <c r="M86242" s="9"/>
      <c r="N86242" s="9"/>
    </row>
    <row r="86243" spans="12:14" x14ac:dyDescent="0.25">
      <c r="L86243" s="9"/>
      <c r="M86243" s="9"/>
      <c r="N86243" s="9"/>
    </row>
    <row r="86244" spans="12:14" x14ac:dyDescent="0.25">
      <c r="L86244" s="9"/>
      <c r="M86244" s="9"/>
      <c r="N86244" s="9"/>
    </row>
    <row r="86245" spans="12:14" x14ac:dyDescent="0.25">
      <c r="L86245" s="9"/>
      <c r="M86245" s="9"/>
      <c r="N86245" s="9"/>
    </row>
    <row r="86246" spans="12:14" x14ac:dyDescent="0.25">
      <c r="L86246" s="9"/>
      <c r="M86246" s="9"/>
      <c r="N86246" s="9"/>
    </row>
    <row r="86247" spans="12:14" x14ac:dyDescent="0.25">
      <c r="L86247" s="9"/>
      <c r="M86247" s="9"/>
      <c r="N86247" s="9"/>
    </row>
    <row r="86248" spans="12:14" x14ac:dyDescent="0.25">
      <c r="L86248" s="9"/>
      <c r="M86248" s="9"/>
      <c r="N86248" s="9"/>
    </row>
    <row r="86249" spans="12:14" x14ac:dyDescent="0.25">
      <c r="L86249" s="9"/>
      <c r="M86249" s="9"/>
      <c r="N86249" s="9"/>
    </row>
    <row r="86250" spans="12:14" x14ac:dyDescent="0.25">
      <c r="L86250" s="9"/>
      <c r="M86250" s="9"/>
      <c r="N86250" s="9"/>
    </row>
    <row r="86251" spans="12:14" x14ac:dyDescent="0.25">
      <c r="L86251" s="9"/>
      <c r="M86251" s="9"/>
      <c r="N86251" s="9"/>
    </row>
    <row r="86252" spans="12:14" x14ac:dyDescent="0.25">
      <c r="L86252" s="9"/>
      <c r="M86252" s="9"/>
      <c r="N86252" s="9"/>
    </row>
    <row r="86253" spans="12:14" x14ac:dyDescent="0.25">
      <c r="L86253" s="9"/>
      <c r="M86253" s="9"/>
      <c r="N86253" s="9"/>
    </row>
    <row r="86254" spans="12:14" x14ac:dyDescent="0.25">
      <c r="L86254" s="9"/>
      <c r="M86254" s="9"/>
      <c r="N86254" s="9"/>
    </row>
    <row r="86255" spans="12:14" x14ac:dyDescent="0.25">
      <c r="L86255" s="9"/>
      <c r="M86255" s="9"/>
      <c r="N86255" s="9"/>
    </row>
    <row r="86256" spans="12:14" x14ac:dyDescent="0.25">
      <c r="L86256" s="9"/>
      <c r="M86256" s="9"/>
      <c r="N86256" s="9"/>
    </row>
    <row r="86257" spans="12:14" x14ac:dyDescent="0.25">
      <c r="L86257" s="9"/>
      <c r="M86257" s="9"/>
      <c r="N86257" s="9"/>
    </row>
    <row r="86258" spans="12:14" x14ac:dyDescent="0.25">
      <c r="L86258" s="9"/>
      <c r="M86258" s="9"/>
      <c r="N86258" s="9"/>
    </row>
    <row r="86259" spans="12:14" x14ac:dyDescent="0.25">
      <c r="L86259" s="9"/>
      <c r="M86259" s="9"/>
      <c r="N86259" s="9"/>
    </row>
    <row r="86260" spans="12:14" x14ac:dyDescent="0.25">
      <c r="L86260" s="9"/>
      <c r="M86260" s="9"/>
      <c r="N86260" s="9"/>
    </row>
    <row r="86261" spans="12:14" x14ac:dyDescent="0.25">
      <c r="L86261" s="9"/>
      <c r="M86261" s="9"/>
      <c r="N86261" s="9"/>
    </row>
    <row r="86262" spans="12:14" x14ac:dyDescent="0.25">
      <c r="L86262" s="9"/>
      <c r="M86262" s="9"/>
      <c r="N86262" s="9"/>
    </row>
    <row r="86263" spans="12:14" x14ac:dyDescent="0.25">
      <c r="L86263" s="9"/>
      <c r="M86263" s="9"/>
      <c r="N86263" s="9"/>
    </row>
    <row r="86264" spans="12:14" x14ac:dyDescent="0.25">
      <c r="L86264" s="9"/>
      <c r="M86264" s="9"/>
      <c r="N86264" s="9"/>
    </row>
    <row r="86265" spans="12:14" x14ac:dyDescent="0.25">
      <c r="L86265" s="9"/>
      <c r="M86265" s="9"/>
      <c r="N86265" s="9"/>
    </row>
    <row r="86266" spans="12:14" x14ac:dyDescent="0.25">
      <c r="L86266" s="9"/>
      <c r="M86266" s="9"/>
      <c r="N86266" s="9"/>
    </row>
    <row r="86267" spans="12:14" x14ac:dyDescent="0.25">
      <c r="L86267" s="9"/>
      <c r="M86267" s="9"/>
      <c r="N86267" s="9"/>
    </row>
    <row r="86268" spans="12:14" x14ac:dyDescent="0.25">
      <c r="L86268" s="9"/>
      <c r="M86268" s="9"/>
      <c r="N86268" s="9"/>
    </row>
    <row r="86269" spans="12:14" x14ac:dyDescent="0.25">
      <c r="L86269" s="9"/>
      <c r="M86269" s="9"/>
      <c r="N86269" s="9"/>
    </row>
    <row r="86270" spans="12:14" x14ac:dyDescent="0.25">
      <c r="L86270" s="9"/>
      <c r="M86270" s="9"/>
      <c r="N86270" s="9"/>
    </row>
    <row r="86271" spans="12:14" x14ac:dyDescent="0.25">
      <c r="L86271" s="9"/>
      <c r="M86271" s="9"/>
      <c r="N86271" s="9"/>
    </row>
    <row r="86272" spans="12:14" x14ac:dyDescent="0.25">
      <c r="L86272" s="9"/>
      <c r="M86272" s="9"/>
      <c r="N86272" s="9"/>
    </row>
    <row r="86273" spans="12:14" x14ac:dyDescent="0.25">
      <c r="L86273" s="9"/>
      <c r="M86273" s="9"/>
      <c r="N86273" s="9"/>
    </row>
    <row r="86274" spans="12:14" x14ac:dyDescent="0.25">
      <c r="L86274" s="9"/>
      <c r="M86274" s="9"/>
      <c r="N86274" s="9"/>
    </row>
    <row r="86275" spans="12:14" x14ac:dyDescent="0.25">
      <c r="L86275" s="9"/>
      <c r="M86275" s="9"/>
      <c r="N86275" s="9"/>
    </row>
    <row r="86276" spans="12:14" x14ac:dyDescent="0.25">
      <c r="L86276" s="9"/>
      <c r="M86276" s="9"/>
      <c r="N86276" s="9"/>
    </row>
    <row r="86277" spans="12:14" x14ac:dyDescent="0.25">
      <c r="L86277" s="9"/>
      <c r="M86277" s="9"/>
      <c r="N86277" s="9"/>
    </row>
    <row r="86278" spans="12:14" x14ac:dyDescent="0.25">
      <c r="L86278" s="9"/>
      <c r="M86278" s="9"/>
      <c r="N86278" s="9"/>
    </row>
    <row r="86279" spans="12:14" x14ac:dyDescent="0.25">
      <c r="L86279" s="9"/>
      <c r="M86279" s="9"/>
      <c r="N86279" s="9"/>
    </row>
    <row r="86280" spans="12:14" x14ac:dyDescent="0.25">
      <c r="L86280" s="9"/>
      <c r="M86280" s="9"/>
      <c r="N86280" s="9"/>
    </row>
    <row r="86281" spans="12:14" x14ac:dyDescent="0.25">
      <c r="L86281" s="9"/>
      <c r="M86281" s="9"/>
      <c r="N86281" s="9"/>
    </row>
    <row r="86282" spans="12:14" x14ac:dyDescent="0.25">
      <c r="L86282" s="9"/>
      <c r="M86282" s="9"/>
      <c r="N86282" s="9"/>
    </row>
    <row r="86283" spans="12:14" x14ac:dyDescent="0.25">
      <c r="L86283" s="9"/>
      <c r="M86283" s="9"/>
      <c r="N86283" s="9"/>
    </row>
    <row r="86284" spans="12:14" x14ac:dyDescent="0.25">
      <c r="L86284" s="9"/>
      <c r="M86284" s="9"/>
      <c r="N86284" s="9"/>
    </row>
    <row r="86285" spans="12:14" x14ac:dyDescent="0.25">
      <c r="L86285" s="9"/>
      <c r="M86285" s="9"/>
      <c r="N86285" s="9"/>
    </row>
    <row r="86286" spans="12:14" x14ac:dyDescent="0.25">
      <c r="L86286" s="9"/>
      <c r="M86286" s="9"/>
      <c r="N86286" s="9"/>
    </row>
    <row r="86287" spans="12:14" x14ac:dyDescent="0.25">
      <c r="L86287" s="9"/>
      <c r="M86287" s="9"/>
      <c r="N86287" s="9"/>
    </row>
    <row r="86288" spans="12:14" x14ac:dyDescent="0.25">
      <c r="L86288" s="9"/>
      <c r="M86288" s="9"/>
      <c r="N86288" s="9"/>
    </row>
    <row r="86289" spans="12:14" x14ac:dyDescent="0.25">
      <c r="L86289" s="9"/>
      <c r="M86289" s="9"/>
      <c r="N86289" s="9"/>
    </row>
    <row r="86290" spans="12:14" x14ac:dyDescent="0.25">
      <c r="L86290" s="9"/>
      <c r="M86290" s="9"/>
      <c r="N86290" s="9"/>
    </row>
    <row r="86291" spans="12:14" x14ac:dyDescent="0.25">
      <c r="L86291" s="9"/>
      <c r="M86291" s="9"/>
      <c r="N86291" s="9"/>
    </row>
    <row r="86292" spans="12:14" x14ac:dyDescent="0.25">
      <c r="L86292" s="9"/>
      <c r="M86292" s="9"/>
      <c r="N86292" s="9"/>
    </row>
    <row r="86293" spans="12:14" x14ac:dyDescent="0.25">
      <c r="L86293" s="9"/>
      <c r="M86293" s="9"/>
      <c r="N86293" s="9"/>
    </row>
    <row r="86294" spans="12:14" x14ac:dyDescent="0.25">
      <c r="L86294" s="9"/>
      <c r="M86294" s="9"/>
      <c r="N86294" s="9"/>
    </row>
    <row r="86295" spans="12:14" x14ac:dyDescent="0.25">
      <c r="L86295" s="9"/>
      <c r="M86295" s="9"/>
      <c r="N86295" s="9"/>
    </row>
    <row r="86296" spans="12:14" x14ac:dyDescent="0.25">
      <c r="L86296" s="9"/>
      <c r="M86296" s="9"/>
      <c r="N86296" s="9"/>
    </row>
    <row r="86297" spans="12:14" x14ac:dyDescent="0.25">
      <c r="L86297" s="9"/>
      <c r="M86297" s="9"/>
      <c r="N86297" s="9"/>
    </row>
    <row r="86298" spans="12:14" x14ac:dyDescent="0.25">
      <c r="L86298" s="9"/>
      <c r="M86298" s="9"/>
      <c r="N86298" s="9"/>
    </row>
    <row r="86299" spans="12:14" x14ac:dyDescent="0.25">
      <c r="L86299" s="9"/>
      <c r="M86299" s="9"/>
      <c r="N86299" s="9"/>
    </row>
    <row r="86300" spans="12:14" x14ac:dyDescent="0.25">
      <c r="L86300" s="9"/>
      <c r="M86300" s="9"/>
      <c r="N86300" s="9"/>
    </row>
    <row r="86301" spans="12:14" x14ac:dyDescent="0.25">
      <c r="L86301" s="9"/>
      <c r="M86301" s="9"/>
      <c r="N86301" s="9"/>
    </row>
    <row r="86302" spans="12:14" x14ac:dyDescent="0.25">
      <c r="L86302" s="9"/>
      <c r="M86302" s="9"/>
      <c r="N86302" s="9"/>
    </row>
    <row r="86303" spans="12:14" x14ac:dyDescent="0.25">
      <c r="L86303" s="9"/>
      <c r="M86303" s="9"/>
      <c r="N86303" s="9"/>
    </row>
    <row r="86304" spans="12:14" x14ac:dyDescent="0.25">
      <c r="L86304" s="9"/>
      <c r="M86304" s="9"/>
      <c r="N86304" s="9"/>
    </row>
    <row r="86305" spans="12:14" x14ac:dyDescent="0.25">
      <c r="L86305" s="9"/>
      <c r="M86305" s="9"/>
      <c r="N86305" s="9"/>
    </row>
    <row r="86306" spans="12:14" x14ac:dyDescent="0.25">
      <c r="L86306" s="9"/>
      <c r="M86306" s="9"/>
      <c r="N86306" s="9"/>
    </row>
    <row r="86307" spans="12:14" x14ac:dyDescent="0.25">
      <c r="L86307" s="9"/>
      <c r="M86307" s="9"/>
      <c r="N86307" s="9"/>
    </row>
    <row r="86308" spans="12:14" x14ac:dyDescent="0.25">
      <c r="L86308" s="9"/>
      <c r="M86308" s="9"/>
      <c r="N86308" s="9"/>
    </row>
    <row r="86309" spans="12:14" x14ac:dyDescent="0.25">
      <c r="L86309" s="9"/>
      <c r="M86309" s="9"/>
      <c r="N86309" s="9"/>
    </row>
    <row r="86310" spans="12:14" x14ac:dyDescent="0.25">
      <c r="L86310" s="9"/>
      <c r="M86310" s="9"/>
      <c r="N86310" s="9"/>
    </row>
    <row r="86311" spans="12:14" x14ac:dyDescent="0.25">
      <c r="L86311" s="9"/>
      <c r="M86311" s="9"/>
      <c r="N86311" s="9"/>
    </row>
    <row r="86312" spans="12:14" x14ac:dyDescent="0.25">
      <c r="L86312" s="9"/>
      <c r="M86312" s="9"/>
      <c r="N86312" s="9"/>
    </row>
    <row r="86313" spans="12:14" x14ac:dyDescent="0.25">
      <c r="L86313" s="9"/>
      <c r="M86313" s="9"/>
      <c r="N86313" s="9"/>
    </row>
    <row r="86314" spans="12:14" x14ac:dyDescent="0.25">
      <c r="L86314" s="9"/>
      <c r="M86314" s="9"/>
      <c r="N86314" s="9"/>
    </row>
    <row r="86315" spans="12:14" x14ac:dyDescent="0.25">
      <c r="L86315" s="9"/>
      <c r="M86315" s="9"/>
      <c r="N86315" s="9"/>
    </row>
    <row r="86316" spans="12:14" x14ac:dyDescent="0.25">
      <c r="L86316" s="9"/>
      <c r="M86316" s="9"/>
      <c r="N86316" s="9"/>
    </row>
    <row r="86317" spans="12:14" x14ac:dyDescent="0.25">
      <c r="L86317" s="9"/>
      <c r="M86317" s="9"/>
      <c r="N86317" s="9"/>
    </row>
    <row r="86318" spans="12:14" x14ac:dyDescent="0.25">
      <c r="L86318" s="9"/>
      <c r="M86318" s="9"/>
      <c r="N86318" s="9"/>
    </row>
    <row r="86319" spans="12:14" x14ac:dyDescent="0.25">
      <c r="L86319" s="9"/>
      <c r="M86319" s="9"/>
      <c r="N86319" s="9"/>
    </row>
    <row r="86320" spans="12:14" x14ac:dyDescent="0.25">
      <c r="L86320" s="9"/>
      <c r="M86320" s="9"/>
      <c r="N86320" s="9"/>
    </row>
    <row r="86321" spans="12:14" x14ac:dyDescent="0.25">
      <c r="L86321" s="9"/>
      <c r="M86321" s="9"/>
      <c r="N86321" s="9"/>
    </row>
    <row r="86322" spans="12:14" x14ac:dyDescent="0.25">
      <c r="L86322" s="9"/>
      <c r="M86322" s="9"/>
      <c r="N86322" s="9"/>
    </row>
    <row r="86323" spans="12:14" x14ac:dyDescent="0.25">
      <c r="L86323" s="9"/>
      <c r="M86323" s="9"/>
      <c r="N86323" s="9"/>
    </row>
    <row r="86324" spans="12:14" x14ac:dyDescent="0.25">
      <c r="L86324" s="9"/>
      <c r="M86324" s="9"/>
      <c r="N86324" s="9"/>
    </row>
    <row r="86325" spans="12:14" x14ac:dyDescent="0.25">
      <c r="L86325" s="9"/>
      <c r="M86325" s="9"/>
      <c r="N86325" s="9"/>
    </row>
    <row r="86326" spans="12:14" x14ac:dyDescent="0.25">
      <c r="L86326" s="9"/>
      <c r="M86326" s="9"/>
      <c r="N86326" s="9"/>
    </row>
    <row r="86327" spans="12:14" x14ac:dyDescent="0.25">
      <c r="L86327" s="9"/>
      <c r="M86327" s="9"/>
      <c r="N86327" s="9"/>
    </row>
    <row r="86328" spans="12:14" x14ac:dyDescent="0.25">
      <c r="L86328" s="9"/>
      <c r="M86328" s="9"/>
      <c r="N86328" s="9"/>
    </row>
    <row r="86329" spans="12:14" x14ac:dyDescent="0.25">
      <c r="L86329" s="9"/>
      <c r="M86329" s="9"/>
      <c r="N86329" s="9"/>
    </row>
    <row r="86330" spans="12:14" x14ac:dyDescent="0.25">
      <c r="L86330" s="9"/>
      <c r="M86330" s="9"/>
      <c r="N86330" s="9"/>
    </row>
    <row r="86331" spans="12:14" x14ac:dyDescent="0.25">
      <c r="L86331" s="9"/>
      <c r="M86331" s="9"/>
      <c r="N86331" s="9"/>
    </row>
    <row r="86332" spans="12:14" x14ac:dyDescent="0.25">
      <c r="L86332" s="9"/>
      <c r="M86332" s="9"/>
      <c r="N86332" s="9"/>
    </row>
    <row r="86333" spans="12:14" x14ac:dyDescent="0.25">
      <c r="L86333" s="9"/>
      <c r="M86333" s="9"/>
      <c r="N86333" s="9"/>
    </row>
    <row r="86334" spans="12:14" x14ac:dyDescent="0.25">
      <c r="L86334" s="9"/>
      <c r="M86334" s="9"/>
      <c r="N86334" s="9"/>
    </row>
    <row r="86335" spans="12:14" x14ac:dyDescent="0.25">
      <c r="L86335" s="9"/>
      <c r="M86335" s="9"/>
      <c r="N86335" s="9"/>
    </row>
    <row r="86336" spans="12:14" x14ac:dyDescent="0.25">
      <c r="L86336" s="9"/>
      <c r="M86336" s="9"/>
      <c r="N86336" s="9"/>
    </row>
    <row r="86337" spans="12:14" x14ac:dyDescent="0.25">
      <c r="L86337" s="9"/>
      <c r="M86337" s="9"/>
      <c r="N86337" s="9"/>
    </row>
    <row r="86338" spans="12:14" x14ac:dyDescent="0.25">
      <c r="L86338" s="9"/>
      <c r="M86338" s="9"/>
      <c r="N86338" s="9"/>
    </row>
    <row r="86339" spans="12:14" x14ac:dyDescent="0.25">
      <c r="L86339" s="9"/>
      <c r="M86339" s="9"/>
      <c r="N86339" s="9"/>
    </row>
    <row r="86340" spans="12:14" x14ac:dyDescent="0.25">
      <c r="L86340" s="9"/>
      <c r="M86340" s="9"/>
      <c r="N86340" s="9"/>
    </row>
    <row r="86341" spans="12:14" x14ac:dyDescent="0.25">
      <c r="L86341" s="9"/>
      <c r="M86341" s="9"/>
      <c r="N86341" s="9"/>
    </row>
    <row r="86342" spans="12:14" x14ac:dyDescent="0.25">
      <c r="L86342" s="9"/>
      <c r="M86342" s="9"/>
      <c r="N86342" s="9"/>
    </row>
    <row r="86343" spans="12:14" x14ac:dyDescent="0.25">
      <c r="L86343" s="9"/>
      <c r="M86343" s="9"/>
      <c r="N86343" s="9"/>
    </row>
    <row r="86344" spans="12:14" x14ac:dyDescent="0.25">
      <c r="L86344" s="9"/>
      <c r="M86344" s="9"/>
      <c r="N86344" s="9"/>
    </row>
    <row r="86345" spans="12:14" x14ac:dyDescent="0.25">
      <c r="L86345" s="9"/>
      <c r="M86345" s="9"/>
      <c r="N86345" s="9"/>
    </row>
    <row r="86346" spans="12:14" x14ac:dyDescent="0.25">
      <c r="L86346" s="9"/>
      <c r="M86346" s="9"/>
      <c r="N86346" s="9"/>
    </row>
    <row r="86347" spans="12:14" x14ac:dyDescent="0.25">
      <c r="L86347" s="9"/>
      <c r="M86347" s="9"/>
      <c r="N86347" s="9"/>
    </row>
    <row r="86348" spans="12:14" x14ac:dyDescent="0.25">
      <c r="L86348" s="9"/>
      <c r="M86348" s="9"/>
      <c r="N86348" s="9"/>
    </row>
    <row r="86349" spans="12:14" x14ac:dyDescent="0.25">
      <c r="L86349" s="9"/>
      <c r="M86349" s="9"/>
      <c r="N86349" s="9"/>
    </row>
    <row r="86350" spans="12:14" x14ac:dyDescent="0.25">
      <c r="L86350" s="9"/>
      <c r="M86350" s="9"/>
      <c r="N86350" s="9"/>
    </row>
    <row r="86351" spans="12:14" x14ac:dyDescent="0.25">
      <c r="L86351" s="9"/>
      <c r="M86351" s="9"/>
      <c r="N86351" s="9"/>
    </row>
    <row r="86352" spans="12:14" x14ac:dyDescent="0.25">
      <c r="L86352" s="9"/>
      <c r="M86352" s="9"/>
      <c r="N86352" s="9"/>
    </row>
    <row r="86353" spans="12:14" x14ac:dyDescent="0.25">
      <c r="L86353" s="9"/>
      <c r="M86353" s="9"/>
      <c r="N86353" s="9"/>
    </row>
    <row r="86354" spans="12:14" x14ac:dyDescent="0.25">
      <c r="L86354" s="9"/>
      <c r="M86354" s="9"/>
      <c r="N86354" s="9"/>
    </row>
    <row r="86355" spans="12:14" x14ac:dyDescent="0.25">
      <c r="L86355" s="9"/>
      <c r="M86355" s="9"/>
      <c r="N86355" s="9"/>
    </row>
    <row r="86356" spans="12:14" x14ac:dyDescent="0.25">
      <c r="L86356" s="9"/>
      <c r="M86356" s="9"/>
      <c r="N86356" s="9"/>
    </row>
    <row r="86357" spans="12:14" x14ac:dyDescent="0.25">
      <c r="L86357" s="9"/>
      <c r="M86357" s="9"/>
      <c r="N86357" s="9"/>
    </row>
    <row r="86358" spans="12:14" x14ac:dyDescent="0.25">
      <c r="L86358" s="9"/>
      <c r="M86358" s="9"/>
      <c r="N86358" s="9"/>
    </row>
    <row r="86359" spans="12:14" x14ac:dyDescent="0.25">
      <c r="L86359" s="9"/>
      <c r="M86359" s="9"/>
      <c r="N86359" s="9"/>
    </row>
    <row r="86360" spans="12:14" x14ac:dyDescent="0.25">
      <c r="L86360" s="9"/>
      <c r="M86360" s="9"/>
      <c r="N86360" s="9"/>
    </row>
    <row r="86361" spans="12:14" x14ac:dyDescent="0.25">
      <c r="L86361" s="9"/>
      <c r="M86361" s="9"/>
      <c r="N86361" s="9"/>
    </row>
    <row r="86362" spans="12:14" x14ac:dyDescent="0.25">
      <c r="L86362" s="9"/>
      <c r="M86362" s="9"/>
      <c r="N86362" s="9"/>
    </row>
    <row r="86363" spans="12:14" x14ac:dyDescent="0.25">
      <c r="L86363" s="9"/>
      <c r="M86363" s="9"/>
      <c r="N86363" s="9"/>
    </row>
    <row r="86364" spans="12:14" x14ac:dyDescent="0.25">
      <c r="L86364" s="9"/>
      <c r="M86364" s="9"/>
      <c r="N86364" s="9"/>
    </row>
    <row r="86365" spans="12:14" x14ac:dyDescent="0.25">
      <c r="L86365" s="9"/>
      <c r="M86365" s="9"/>
      <c r="N86365" s="9"/>
    </row>
    <row r="86366" spans="12:14" x14ac:dyDescent="0.25">
      <c r="L86366" s="9"/>
      <c r="M86366" s="9"/>
      <c r="N86366" s="9"/>
    </row>
    <row r="86367" spans="12:14" x14ac:dyDescent="0.25">
      <c r="L86367" s="9"/>
      <c r="M86367" s="9"/>
      <c r="N86367" s="9"/>
    </row>
    <row r="86368" spans="12:14" x14ac:dyDescent="0.25">
      <c r="L86368" s="9"/>
      <c r="M86368" s="9"/>
      <c r="N86368" s="9"/>
    </row>
    <row r="86369" spans="12:14" x14ac:dyDescent="0.25">
      <c r="L86369" s="9"/>
      <c r="M86369" s="9"/>
      <c r="N86369" s="9"/>
    </row>
    <row r="86370" spans="12:14" x14ac:dyDescent="0.25">
      <c r="L86370" s="9"/>
      <c r="M86370" s="9"/>
      <c r="N86370" s="9"/>
    </row>
    <row r="86371" spans="12:14" x14ac:dyDescent="0.25">
      <c r="L86371" s="9"/>
      <c r="M86371" s="9"/>
      <c r="N86371" s="9"/>
    </row>
    <row r="86372" spans="12:14" x14ac:dyDescent="0.25">
      <c r="L86372" s="9"/>
      <c r="M86372" s="9"/>
      <c r="N86372" s="9"/>
    </row>
    <row r="86373" spans="12:14" x14ac:dyDescent="0.25">
      <c r="L86373" s="9"/>
      <c r="M86373" s="9"/>
      <c r="N86373" s="9"/>
    </row>
    <row r="86374" spans="12:14" x14ac:dyDescent="0.25">
      <c r="L86374" s="9"/>
      <c r="M86374" s="9"/>
      <c r="N86374" s="9"/>
    </row>
    <row r="86375" spans="12:14" x14ac:dyDescent="0.25">
      <c r="L86375" s="9"/>
      <c r="M86375" s="9"/>
      <c r="N86375" s="9"/>
    </row>
    <row r="86376" spans="12:14" x14ac:dyDescent="0.25">
      <c r="L86376" s="9"/>
      <c r="M86376" s="9"/>
      <c r="N86376" s="9"/>
    </row>
    <row r="86377" spans="12:14" x14ac:dyDescent="0.25">
      <c r="L86377" s="9"/>
      <c r="M86377" s="9"/>
      <c r="N86377" s="9"/>
    </row>
    <row r="86378" spans="12:14" x14ac:dyDescent="0.25">
      <c r="L86378" s="9"/>
      <c r="M86378" s="9"/>
      <c r="N86378" s="9"/>
    </row>
    <row r="86379" spans="12:14" x14ac:dyDescent="0.25">
      <c r="L86379" s="9"/>
      <c r="M86379" s="9"/>
      <c r="N86379" s="9"/>
    </row>
    <row r="86380" spans="12:14" x14ac:dyDescent="0.25">
      <c r="L86380" s="9"/>
      <c r="M86380" s="9"/>
      <c r="N86380" s="9"/>
    </row>
    <row r="86381" spans="12:14" x14ac:dyDescent="0.25">
      <c r="L86381" s="9"/>
      <c r="M86381" s="9"/>
      <c r="N86381" s="9"/>
    </row>
    <row r="86382" spans="12:14" x14ac:dyDescent="0.25">
      <c r="L86382" s="9"/>
      <c r="M86382" s="9"/>
      <c r="N86382" s="9"/>
    </row>
    <row r="86383" spans="12:14" x14ac:dyDescent="0.25">
      <c r="L86383" s="9"/>
      <c r="M86383" s="9"/>
      <c r="N86383" s="9"/>
    </row>
    <row r="86384" spans="12:14" x14ac:dyDescent="0.25">
      <c r="L86384" s="9"/>
      <c r="M86384" s="9"/>
      <c r="N86384" s="9"/>
    </row>
    <row r="86385" spans="12:14" x14ac:dyDescent="0.25">
      <c r="L86385" s="9"/>
      <c r="M86385" s="9"/>
      <c r="N86385" s="9"/>
    </row>
    <row r="86386" spans="12:14" x14ac:dyDescent="0.25">
      <c r="L86386" s="9"/>
      <c r="M86386" s="9"/>
      <c r="N86386" s="9"/>
    </row>
    <row r="86387" spans="12:14" x14ac:dyDescent="0.25">
      <c r="L86387" s="9"/>
      <c r="M86387" s="9"/>
      <c r="N86387" s="9"/>
    </row>
    <row r="86388" spans="12:14" x14ac:dyDescent="0.25">
      <c r="L86388" s="9"/>
      <c r="M86388" s="9"/>
      <c r="N86388" s="9"/>
    </row>
    <row r="86389" spans="12:14" x14ac:dyDescent="0.25">
      <c r="L86389" s="9"/>
      <c r="M86389" s="9"/>
      <c r="N86389" s="9"/>
    </row>
    <row r="86390" spans="12:14" x14ac:dyDescent="0.25">
      <c r="L86390" s="9"/>
      <c r="M86390" s="9"/>
      <c r="N86390" s="9"/>
    </row>
    <row r="86391" spans="12:14" x14ac:dyDescent="0.25">
      <c r="L86391" s="9"/>
      <c r="M86391" s="9"/>
      <c r="N86391" s="9"/>
    </row>
    <row r="86392" spans="12:14" x14ac:dyDescent="0.25">
      <c r="L86392" s="9"/>
      <c r="M86392" s="9"/>
      <c r="N86392" s="9"/>
    </row>
    <row r="86393" spans="12:14" x14ac:dyDescent="0.25">
      <c r="L86393" s="9"/>
      <c r="M86393" s="9"/>
      <c r="N86393" s="9"/>
    </row>
    <row r="86394" spans="12:14" x14ac:dyDescent="0.25">
      <c r="L86394" s="9"/>
      <c r="M86394" s="9"/>
      <c r="N86394" s="9"/>
    </row>
    <row r="86395" spans="12:14" x14ac:dyDescent="0.25">
      <c r="L86395" s="9"/>
      <c r="M86395" s="9"/>
      <c r="N86395" s="9"/>
    </row>
    <row r="86396" spans="12:14" x14ac:dyDescent="0.25">
      <c r="L86396" s="9"/>
      <c r="M86396" s="9"/>
      <c r="N86396" s="9"/>
    </row>
    <row r="86397" spans="12:14" x14ac:dyDescent="0.25">
      <c r="L86397" s="9"/>
      <c r="M86397" s="9"/>
      <c r="N86397" s="9"/>
    </row>
    <row r="86398" spans="12:14" x14ac:dyDescent="0.25">
      <c r="L86398" s="9"/>
      <c r="M86398" s="9"/>
      <c r="N86398" s="9"/>
    </row>
    <row r="86399" spans="12:14" x14ac:dyDescent="0.25">
      <c r="L86399" s="9"/>
      <c r="M86399" s="9"/>
      <c r="N86399" s="9"/>
    </row>
    <row r="86400" spans="12:14" x14ac:dyDescent="0.25">
      <c r="L86400" s="9"/>
      <c r="M86400" s="9"/>
      <c r="N86400" s="9"/>
    </row>
    <row r="86401" spans="12:14" x14ac:dyDescent="0.25">
      <c r="L86401" s="9"/>
      <c r="M86401" s="9"/>
      <c r="N86401" s="9"/>
    </row>
    <row r="86402" spans="12:14" x14ac:dyDescent="0.25">
      <c r="L86402" s="9"/>
      <c r="M86402" s="9"/>
      <c r="N86402" s="9"/>
    </row>
    <row r="86403" spans="12:14" x14ac:dyDescent="0.25">
      <c r="L86403" s="9"/>
      <c r="M86403" s="9"/>
      <c r="N86403" s="9"/>
    </row>
    <row r="86404" spans="12:14" x14ac:dyDescent="0.25">
      <c r="L86404" s="9"/>
      <c r="M86404" s="9"/>
      <c r="N86404" s="9"/>
    </row>
    <row r="86405" spans="12:14" x14ac:dyDescent="0.25">
      <c r="L86405" s="9"/>
      <c r="M86405" s="9"/>
      <c r="N86405" s="9"/>
    </row>
    <row r="86406" spans="12:14" x14ac:dyDescent="0.25">
      <c r="L86406" s="9"/>
      <c r="M86406" s="9"/>
      <c r="N86406" s="9"/>
    </row>
    <row r="86407" spans="12:14" x14ac:dyDescent="0.25">
      <c r="L86407" s="9"/>
      <c r="M86407" s="9"/>
      <c r="N86407" s="9"/>
    </row>
    <row r="86408" spans="12:14" x14ac:dyDescent="0.25">
      <c r="L86408" s="9"/>
      <c r="M86408" s="9"/>
      <c r="N86408" s="9"/>
    </row>
    <row r="86409" spans="12:14" x14ac:dyDescent="0.25">
      <c r="L86409" s="9"/>
      <c r="M86409" s="9"/>
      <c r="N86409" s="9"/>
    </row>
    <row r="86410" spans="12:14" x14ac:dyDescent="0.25">
      <c r="L86410" s="9"/>
      <c r="M86410" s="9"/>
      <c r="N86410" s="9"/>
    </row>
    <row r="86411" spans="12:14" x14ac:dyDescent="0.25">
      <c r="L86411" s="9"/>
      <c r="M86411" s="9"/>
      <c r="N86411" s="9"/>
    </row>
    <row r="86412" spans="12:14" x14ac:dyDescent="0.25">
      <c r="L86412" s="9"/>
      <c r="M86412" s="9"/>
      <c r="N86412" s="9"/>
    </row>
    <row r="86413" spans="12:14" x14ac:dyDescent="0.25">
      <c r="L86413" s="9"/>
      <c r="M86413" s="9"/>
      <c r="N86413" s="9"/>
    </row>
    <row r="86414" spans="12:14" x14ac:dyDescent="0.25">
      <c r="L86414" s="9"/>
      <c r="M86414" s="9"/>
      <c r="N86414" s="9"/>
    </row>
    <row r="86415" spans="12:14" x14ac:dyDescent="0.25">
      <c r="L86415" s="9"/>
      <c r="M86415" s="9"/>
      <c r="N86415" s="9"/>
    </row>
    <row r="86416" spans="12:14" x14ac:dyDescent="0.25">
      <c r="L86416" s="9"/>
      <c r="M86416" s="9"/>
      <c r="N86416" s="9"/>
    </row>
    <row r="86417" spans="12:14" x14ac:dyDescent="0.25">
      <c r="L86417" s="9"/>
      <c r="M86417" s="9"/>
      <c r="N86417" s="9"/>
    </row>
    <row r="86418" spans="12:14" x14ac:dyDescent="0.25">
      <c r="L86418" s="9"/>
      <c r="M86418" s="9"/>
      <c r="N86418" s="9"/>
    </row>
    <row r="86419" spans="12:14" x14ac:dyDescent="0.25">
      <c r="L86419" s="9"/>
      <c r="M86419" s="9"/>
      <c r="N86419" s="9"/>
    </row>
    <row r="86420" spans="12:14" x14ac:dyDescent="0.25">
      <c r="L86420" s="9"/>
      <c r="M86420" s="9"/>
      <c r="N86420" s="9"/>
    </row>
    <row r="86421" spans="12:14" x14ac:dyDescent="0.25">
      <c r="L86421" s="9"/>
      <c r="M86421" s="9"/>
      <c r="N86421" s="9"/>
    </row>
    <row r="86422" spans="12:14" x14ac:dyDescent="0.25">
      <c r="L86422" s="9"/>
      <c r="M86422" s="9"/>
      <c r="N86422" s="9"/>
    </row>
    <row r="86423" spans="12:14" x14ac:dyDescent="0.25">
      <c r="L86423" s="9"/>
      <c r="M86423" s="9"/>
      <c r="N86423" s="9"/>
    </row>
    <row r="86424" spans="12:14" x14ac:dyDescent="0.25">
      <c r="L86424" s="9"/>
      <c r="M86424" s="9"/>
      <c r="N86424" s="9"/>
    </row>
    <row r="86425" spans="12:14" x14ac:dyDescent="0.25">
      <c r="L86425" s="9"/>
      <c r="M86425" s="9"/>
      <c r="N86425" s="9"/>
    </row>
    <row r="86426" spans="12:14" x14ac:dyDescent="0.25">
      <c r="L86426" s="9"/>
      <c r="M86426" s="9"/>
      <c r="N86426" s="9"/>
    </row>
    <row r="86427" spans="12:14" x14ac:dyDescent="0.25">
      <c r="L86427" s="9"/>
      <c r="M86427" s="9"/>
      <c r="N86427" s="9"/>
    </row>
    <row r="86428" spans="12:14" x14ac:dyDescent="0.25">
      <c r="L86428" s="9"/>
      <c r="M86428" s="9"/>
      <c r="N86428" s="9"/>
    </row>
    <row r="86429" spans="12:14" x14ac:dyDescent="0.25">
      <c r="L86429" s="9"/>
      <c r="M86429" s="9"/>
      <c r="N86429" s="9"/>
    </row>
    <row r="86430" spans="12:14" x14ac:dyDescent="0.25">
      <c r="L86430" s="9"/>
      <c r="M86430" s="9"/>
      <c r="N86430" s="9"/>
    </row>
    <row r="86431" spans="12:14" x14ac:dyDescent="0.25">
      <c r="L86431" s="9"/>
      <c r="M86431" s="9"/>
      <c r="N86431" s="9"/>
    </row>
    <row r="86432" spans="12:14" x14ac:dyDescent="0.25">
      <c r="L86432" s="9"/>
      <c r="M86432" s="9"/>
      <c r="N86432" s="9"/>
    </row>
    <row r="86433" spans="12:14" x14ac:dyDescent="0.25">
      <c r="L86433" s="9"/>
      <c r="M86433" s="9"/>
      <c r="N86433" s="9"/>
    </row>
    <row r="86434" spans="12:14" x14ac:dyDescent="0.25">
      <c r="L86434" s="9"/>
      <c r="M86434" s="9"/>
      <c r="N86434" s="9"/>
    </row>
    <row r="86435" spans="12:14" x14ac:dyDescent="0.25">
      <c r="L86435" s="9"/>
      <c r="M86435" s="9"/>
      <c r="N86435" s="9"/>
    </row>
    <row r="86436" spans="12:14" x14ac:dyDescent="0.25">
      <c r="L86436" s="9"/>
      <c r="M86436" s="9"/>
      <c r="N86436" s="9"/>
    </row>
    <row r="86437" spans="12:14" x14ac:dyDescent="0.25">
      <c r="L86437" s="9"/>
      <c r="M86437" s="9"/>
      <c r="N86437" s="9"/>
    </row>
    <row r="86438" spans="12:14" x14ac:dyDescent="0.25">
      <c r="L86438" s="9"/>
      <c r="M86438" s="9"/>
      <c r="N86438" s="9"/>
    </row>
    <row r="86439" spans="12:14" x14ac:dyDescent="0.25">
      <c r="L86439" s="9"/>
      <c r="M86439" s="9"/>
      <c r="N86439" s="9"/>
    </row>
    <row r="86440" spans="12:14" x14ac:dyDescent="0.25">
      <c r="L86440" s="9"/>
      <c r="M86440" s="9"/>
      <c r="N86440" s="9"/>
    </row>
    <row r="86441" spans="12:14" x14ac:dyDescent="0.25">
      <c r="L86441" s="9"/>
      <c r="M86441" s="9"/>
      <c r="N86441" s="9"/>
    </row>
    <row r="86442" spans="12:14" x14ac:dyDescent="0.25">
      <c r="L86442" s="9"/>
      <c r="M86442" s="9"/>
      <c r="N86442" s="9"/>
    </row>
    <row r="86443" spans="12:14" x14ac:dyDescent="0.25">
      <c r="L86443" s="9"/>
      <c r="M86443" s="9"/>
      <c r="N86443" s="9"/>
    </row>
    <row r="86444" spans="12:14" x14ac:dyDescent="0.25">
      <c r="L86444" s="9"/>
      <c r="M86444" s="9"/>
      <c r="N86444" s="9"/>
    </row>
    <row r="86445" spans="12:14" x14ac:dyDescent="0.25">
      <c r="L86445" s="9"/>
      <c r="M86445" s="9"/>
      <c r="N86445" s="9"/>
    </row>
    <row r="86446" spans="12:14" x14ac:dyDescent="0.25">
      <c r="L86446" s="9"/>
      <c r="M86446" s="9"/>
      <c r="N86446" s="9"/>
    </row>
    <row r="86447" spans="12:14" x14ac:dyDescent="0.25">
      <c r="L86447" s="9"/>
      <c r="M86447" s="9"/>
      <c r="N86447" s="9"/>
    </row>
    <row r="86448" spans="12:14" x14ac:dyDescent="0.25">
      <c r="L86448" s="9"/>
      <c r="M86448" s="9"/>
      <c r="N86448" s="9"/>
    </row>
    <row r="86449" spans="12:14" x14ac:dyDescent="0.25">
      <c r="L86449" s="9"/>
      <c r="M86449" s="9"/>
      <c r="N86449" s="9"/>
    </row>
    <row r="86450" spans="12:14" x14ac:dyDescent="0.25">
      <c r="L86450" s="9"/>
      <c r="M86450" s="9"/>
      <c r="N86450" s="9"/>
    </row>
    <row r="86451" spans="12:14" x14ac:dyDescent="0.25">
      <c r="L86451" s="9"/>
      <c r="M86451" s="9"/>
      <c r="N86451" s="9"/>
    </row>
    <row r="86452" spans="12:14" x14ac:dyDescent="0.25">
      <c r="L86452" s="9"/>
      <c r="M86452" s="9"/>
      <c r="N86452" s="9"/>
    </row>
    <row r="86453" spans="12:14" x14ac:dyDescent="0.25">
      <c r="L86453" s="9"/>
      <c r="M86453" s="9"/>
      <c r="N86453" s="9"/>
    </row>
    <row r="86454" spans="12:14" x14ac:dyDescent="0.25">
      <c r="L86454" s="9"/>
      <c r="M86454" s="9"/>
      <c r="N86454" s="9"/>
    </row>
    <row r="86455" spans="12:14" x14ac:dyDescent="0.25">
      <c r="L86455" s="9"/>
      <c r="M86455" s="9"/>
      <c r="N86455" s="9"/>
    </row>
    <row r="86456" spans="12:14" x14ac:dyDescent="0.25">
      <c r="L86456" s="9"/>
      <c r="M86456" s="9"/>
      <c r="N86456" s="9"/>
    </row>
    <row r="86457" spans="12:14" x14ac:dyDescent="0.25">
      <c r="L86457" s="9"/>
      <c r="M86457" s="9"/>
      <c r="N86457" s="9"/>
    </row>
    <row r="86458" spans="12:14" x14ac:dyDescent="0.25">
      <c r="L86458" s="9"/>
      <c r="M86458" s="9"/>
      <c r="N86458" s="9"/>
    </row>
    <row r="86459" spans="12:14" x14ac:dyDescent="0.25">
      <c r="L86459" s="9"/>
      <c r="M86459" s="9"/>
      <c r="N86459" s="9"/>
    </row>
    <row r="86460" spans="12:14" x14ac:dyDescent="0.25">
      <c r="L86460" s="9"/>
      <c r="M86460" s="9"/>
      <c r="N86460" s="9"/>
    </row>
    <row r="86461" spans="12:14" x14ac:dyDescent="0.25">
      <c r="L86461" s="9"/>
      <c r="M86461" s="9"/>
      <c r="N86461" s="9"/>
    </row>
    <row r="86462" spans="12:14" x14ac:dyDescent="0.25">
      <c r="L86462" s="9"/>
      <c r="M86462" s="9"/>
      <c r="N86462" s="9"/>
    </row>
    <row r="86463" spans="12:14" x14ac:dyDescent="0.25">
      <c r="L86463" s="9"/>
      <c r="M86463" s="9"/>
      <c r="N86463" s="9"/>
    </row>
    <row r="86464" spans="12:14" x14ac:dyDescent="0.25">
      <c r="L86464" s="9"/>
      <c r="M86464" s="9"/>
      <c r="N86464" s="9"/>
    </row>
    <row r="86465" spans="12:14" x14ac:dyDescent="0.25">
      <c r="L86465" s="9"/>
      <c r="M86465" s="9"/>
      <c r="N86465" s="9"/>
    </row>
    <row r="86466" spans="12:14" x14ac:dyDescent="0.25">
      <c r="L86466" s="9"/>
      <c r="M86466" s="9"/>
      <c r="N86466" s="9"/>
    </row>
    <row r="86467" spans="12:14" x14ac:dyDescent="0.25">
      <c r="L86467" s="9"/>
      <c r="M86467" s="9"/>
      <c r="N86467" s="9"/>
    </row>
    <row r="86468" spans="12:14" x14ac:dyDescent="0.25">
      <c r="L86468" s="9"/>
      <c r="M86468" s="9"/>
      <c r="N86468" s="9"/>
    </row>
    <row r="86469" spans="12:14" x14ac:dyDescent="0.25">
      <c r="L86469" s="9"/>
      <c r="M86469" s="9"/>
      <c r="N86469" s="9"/>
    </row>
    <row r="86470" spans="12:14" x14ac:dyDescent="0.25">
      <c r="L86470" s="9"/>
      <c r="M86470" s="9"/>
      <c r="N86470" s="9"/>
    </row>
    <row r="86471" spans="12:14" x14ac:dyDescent="0.25">
      <c r="L86471" s="9"/>
      <c r="M86471" s="9"/>
      <c r="N86471" s="9"/>
    </row>
    <row r="86472" spans="12:14" x14ac:dyDescent="0.25">
      <c r="L86472" s="9"/>
      <c r="M86472" s="9"/>
      <c r="N86472" s="9"/>
    </row>
    <row r="86473" spans="12:14" x14ac:dyDescent="0.25">
      <c r="L86473" s="9"/>
      <c r="M86473" s="9"/>
      <c r="N86473" s="9"/>
    </row>
    <row r="86474" spans="12:14" x14ac:dyDescent="0.25">
      <c r="L86474" s="9"/>
      <c r="M86474" s="9"/>
      <c r="N86474" s="9"/>
    </row>
    <row r="86475" spans="12:14" x14ac:dyDescent="0.25">
      <c r="L86475" s="9"/>
      <c r="M86475" s="9"/>
      <c r="N86475" s="9"/>
    </row>
    <row r="86476" spans="12:14" x14ac:dyDescent="0.25">
      <c r="L86476" s="9"/>
      <c r="M86476" s="9"/>
      <c r="N86476" s="9"/>
    </row>
    <row r="86477" spans="12:14" x14ac:dyDescent="0.25">
      <c r="L86477" s="9"/>
      <c r="M86477" s="9"/>
      <c r="N86477" s="9"/>
    </row>
    <row r="86478" spans="12:14" x14ac:dyDescent="0.25">
      <c r="L86478" s="9"/>
      <c r="M86478" s="9"/>
      <c r="N86478" s="9"/>
    </row>
    <row r="86479" spans="12:14" x14ac:dyDescent="0.25">
      <c r="L86479" s="9"/>
      <c r="M86479" s="9"/>
      <c r="N86479" s="9"/>
    </row>
    <row r="86480" spans="12:14" x14ac:dyDescent="0.25">
      <c r="L86480" s="9"/>
      <c r="M86480" s="9"/>
      <c r="N86480" s="9"/>
    </row>
    <row r="86481" spans="12:14" x14ac:dyDescent="0.25">
      <c r="L86481" s="9"/>
      <c r="M86481" s="9"/>
      <c r="N86481" s="9"/>
    </row>
    <row r="86482" spans="12:14" x14ac:dyDescent="0.25">
      <c r="L86482" s="9"/>
      <c r="M86482" s="9"/>
      <c r="N86482" s="9"/>
    </row>
    <row r="86483" spans="12:14" x14ac:dyDescent="0.25">
      <c r="L86483" s="9"/>
      <c r="M86483" s="9"/>
      <c r="N86483" s="9"/>
    </row>
    <row r="86484" spans="12:14" x14ac:dyDescent="0.25">
      <c r="L86484" s="9"/>
      <c r="M86484" s="9"/>
      <c r="N86484" s="9"/>
    </row>
    <row r="86485" spans="12:14" x14ac:dyDescent="0.25">
      <c r="L86485" s="9"/>
      <c r="M86485" s="9"/>
      <c r="N86485" s="9"/>
    </row>
    <row r="86486" spans="12:14" x14ac:dyDescent="0.25">
      <c r="L86486" s="9"/>
      <c r="M86486" s="9"/>
      <c r="N86486" s="9"/>
    </row>
    <row r="86487" spans="12:14" x14ac:dyDescent="0.25">
      <c r="L86487" s="9"/>
      <c r="M86487" s="9"/>
      <c r="N86487" s="9"/>
    </row>
    <row r="86488" spans="12:14" x14ac:dyDescent="0.25">
      <c r="L86488" s="9"/>
      <c r="M86488" s="9"/>
      <c r="N86488" s="9"/>
    </row>
    <row r="86489" spans="12:14" x14ac:dyDescent="0.25">
      <c r="L86489" s="9"/>
      <c r="M86489" s="9"/>
      <c r="N86489" s="9"/>
    </row>
    <row r="86490" spans="12:14" x14ac:dyDescent="0.25">
      <c r="L86490" s="9"/>
      <c r="M86490" s="9"/>
      <c r="N86490" s="9"/>
    </row>
    <row r="86491" spans="12:14" x14ac:dyDescent="0.25">
      <c r="L86491" s="9"/>
      <c r="M86491" s="9"/>
      <c r="N86491" s="9"/>
    </row>
    <row r="86492" spans="12:14" x14ac:dyDescent="0.25">
      <c r="L86492" s="9"/>
      <c r="M86492" s="9"/>
      <c r="N86492" s="9"/>
    </row>
    <row r="86493" spans="12:14" x14ac:dyDescent="0.25">
      <c r="L86493" s="9"/>
      <c r="M86493" s="9"/>
      <c r="N86493" s="9"/>
    </row>
    <row r="86494" spans="12:14" x14ac:dyDescent="0.25">
      <c r="L86494" s="9"/>
      <c r="M86494" s="9"/>
      <c r="N86494" s="9"/>
    </row>
    <row r="86495" spans="12:14" x14ac:dyDescent="0.25">
      <c r="L86495" s="9"/>
      <c r="M86495" s="9"/>
      <c r="N86495" s="9"/>
    </row>
    <row r="86496" spans="12:14" x14ac:dyDescent="0.25">
      <c r="L86496" s="9"/>
      <c r="M86496" s="9"/>
      <c r="N86496" s="9"/>
    </row>
    <row r="86497" spans="12:14" x14ac:dyDescent="0.25">
      <c r="L86497" s="9"/>
      <c r="M86497" s="9"/>
      <c r="N86497" s="9"/>
    </row>
    <row r="86498" spans="12:14" x14ac:dyDescent="0.25">
      <c r="L86498" s="9"/>
      <c r="M86498" s="9"/>
      <c r="N86498" s="9"/>
    </row>
    <row r="86499" spans="12:14" x14ac:dyDescent="0.25">
      <c r="L86499" s="9"/>
      <c r="M86499" s="9"/>
      <c r="N86499" s="9"/>
    </row>
    <row r="86500" spans="12:14" x14ac:dyDescent="0.25">
      <c r="L86500" s="9"/>
      <c r="M86500" s="9"/>
      <c r="N86500" s="9"/>
    </row>
    <row r="86501" spans="12:14" x14ac:dyDescent="0.25">
      <c r="L86501" s="9"/>
      <c r="M86501" s="9"/>
      <c r="N86501" s="9"/>
    </row>
    <row r="86502" spans="12:14" x14ac:dyDescent="0.25">
      <c r="L86502" s="9"/>
      <c r="M86502" s="9"/>
      <c r="N86502" s="9"/>
    </row>
    <row r="86503" spans="12:14" x14ac:dyDescent="0.25">
      <c r="L86503" s="9"/>
      <c r="M86503" s="9"/>
      <c r="N86503" s="9"/>
    </row>
    <row r="86504" spans="12:14" x14ac:dyDescent="0.25">
      <c r="L86504" s="9"/>
      <c r="M86504" s="9"/>
      <c r="N86504" s="9"/>
    </row>
    <row r="86505" spans="12:14" x14ac:dyDescent="0.25">
      <c r="L86505" s="9"/>
      <c r="M86505" s="9"/>
      <c r="N86505" s="9"/>
    </row>
    <row r="86506" spans="12:14" x14ac:dyDescent="0.25">
      <c r="L86506" s="9"/>
      <c r="M86506" s="9"/>
      <c r="N86506" s="9"/>
    </row>
    <row r="86507" spans="12:14" x14ac:dyDescent="0.25">
      <c r="L86507" s="9"/>
      <c r="M86507" s="9"/>
      <c r="N86507" s="9"/>
    </row>
    <row r="86508" spans="12:14" x14ac:dyDescent="0.25">
      <c r="L86508" s="9"/>
      <c r="M86508" s="9"/>
      <c r="N86508" s="9"/>
    </row>
    <row r="86509" spans="12:14" x14ac:dyDescent="0.25">
      <c r="L86509" s="9"/>
      <c r="M86509" s="9"/>
      <c r="N86509" s="9"/>
    </row>
    <row r="86510" spans="12:14" x14ac:dyDescent="0.25">
      <c r="L86510" s="9"/>
      <c r="M86510" s="9"/>
      <c r="N86510" s="9"/>
    </row>
    <row r="86511" spans="12:14" x14ac:dyDescent="0.25">
      <c r="L86511" s="9"/>
      <c r="M86511" s="9"/>
      <c r="N86511" s="9"/>
    </row>
    <row r="86512" spans="12:14" x14ac:dyDescent="0.25">
      <c r="L86512" s="9"/>
      <c r="M86512" s="9"/>
      <c r="N86512" s="9"/>
    </row>
    <row r="86513" spans="12:14" x14ac:dyDescent="0.25">
      <c r="L86513" s="9"/>
      <c r="M86513" s="9"/>
      <c r="N86513" s="9"/>
    </row>
    <row r="86514" spans="12:14" x14ac:dyDescent="0.25">
      <c r="L86514" s="9"/>
      <c r="M86514" s="9"/>
      <c r="N86514" s="9"/>
    </row>
    <row r="86515" spans="12:14" x14ac:dyDescent="0.25">
      <c r="L86515" s="9"/>
      <c r="M86515" s="9"/>
      <c r="N86515" s="9"/>
    </row>
    <row r="86516" spans="12:14" x14ac:dyDescent="0.25">
      <c r="L86516" s="9"/>
      <c r="M86516" s="9"/>
      <c r="N86516" s="9"/>
    </row>
    <row r="86517" spans="12:14" x14ac:dyDescent="0.25">
      <c r="L86517" s="9"/>
      <c r="M86517" s="9"/>
      <c r="N86517" s="9"/>
    </row>
    <row r="86518" spans="12:14" x14ac:dyDescent="0.25">
      <c r="L86518" s="9"/>
      <c r="M86518" s="9"/>
      <c r="N86518" s="9"/>
    </row>
    <row r="86519" spans="12:14" x14ac:dyDescent="0.25">
      <c r="L86519" s="9"/>
      <c r="M86519" s="9"/>
      <c r="N86519" s="9"/>
    </row>
    <row r="86520" spans="12:14" x14ac:dyDescent="0.25">
      <c r="L86520" s="9"/>
      <c r="M86520" s="9"/>
      <c r="N86520" s="9"/>
    </row>
    <row r="86521" spans="12:14" x14ac:dyDescent="0.25">
      <c r="L86521" s="9"/>
      <c r="M86521" s="9"/>
      <c r="N86521" s="9"/>
    </row>
    <row r="86522" spans="12:14" x14ac:dyDescent="0.25">
      <c r="L86522" s="9"/>
      <c r="M86522" s="9"/>
      <c r="N86522" s="9"/>
    </row>
    <row r="86523" spans="12:14" x14ac:dyDescent="0.25">
      <c r="L86523" s="9"/>
      <c r="M86523" s="9"/>
      <c r="N86523" s="9"/>
    </row>
    <row r="86524" spans="12:14" x14ac:dyDescent="0.25">
      <c r="L86524" s="9"/>
      <c r="M86524" s="9"/>
      <c r="N86524" s="9"/>
    </row>
    <row r="86525" spans="12:14" x14ac:dyDescent="0.25">
      <c r="L86525" s="9"/>
      <c r="M86525" s="9"/>
      <c r="N86525" s="9"/>
    </row>
    <row r="86526" spans="12:14" x14ac:dyDescent="0.25">
      <c r="L86526" s="9"/>
      <c r="M86526" s="9"/>
      <c r="N86526" s="9"/>
    </row>
    <row r="86527" spans="12:14" x14ac:dyDescent="0.25">
      <c r="L86527" s="9"/>
      <c r="M86527" s="9"/>
      <c r="N86527" s="9"/>
    </row>
    <row r="86528" spans="12:14" x14ac:dyDescent="0.25">
      <c r="L86528" s="9"/>
      <c r="M86528" s="9"/>
      <c r="N86528" s="9"/>
    </row>
    <row r="86529" spans="12:14" x14ac:dyDescent="0.25">
      <c r="L86529" s="9"/>
      <c r="M86529" s="9"/>
      <c r="N86529" s="9"/>
    </row>
    <row r="86530" spans="12:14" x14ac:dyDescent="0.25">
      <c r="L86530" s="9"/>
      <c r="M86530" s="9"/>
      <c r="N86530" s="9"/>
    </row>
    <row r="86531" spans="12:14" x14ac:dyDescent="0.25">
      <c r="L86531" s="9"/>
      <c r="M86531" s="9"/>
      <c r="N86531" s="9"/>
    </row>
    <row r="86532" spans="12:14" x14ac:dyDescent="0.25">
      <c r="L86532" s="9"/>
      <c r="M86532" s="9"/>
      <c r="N86532" s="9"/>
    </row>
    <row r="86533" spans="12:14" x14ac:dyDescent="0.25">
      <c r="L86533" s="9"/>
      <c r="M86533" s="9"/>
      <c r="N86533" s="9"/>
    </row>
    <row r="86534" spans="12:14" x14ac:dyDescent="0.25">
      <c r="L86534" s="9"/>
      <c r="M86534" s="9"/>
      <c r="N86534" s="9"/>
    </row>
    <row r="86535" spans="12:14" x14ac:dyDescent="0.25">
      <c r="L86535" s="9"/>
      <c r="M86535" s="9"/>
      <c r="N86535" s="9"/>
    </row>
    <row r="86536" spans="12:14" x14ac:dyDescent="0.25">
      <c r="L86536" s="9"/>
      <c r="M86536" s="9"/>
      <c r="N86536" s="9"/>
    </row>
    <row r="86537" spans="12:14" x14ac:dyDescent="0.25">
      <c r="L86537" s="9"/>
      <c r="M86537" s="9"/>
      <c r="N86537" s="9"/>
    </row>
    <row r="86538" spans="12:14" x14ac:dyDescent="0.25">
      <c r="L86538" s="9"/>
      <c r="M86538" s="9"/>
      <c r="N86538" s="9"/>
    </row>
    <row r="86539" spans="12:14" x14ac:dyDescent="0.25">
      <c r="L86539" s="9"/>
      <c r="M86539" s="9"/>
      <c r="N86539" s="9"/>
    </row>
    <row r="86540" spans="12:14" x14ac:dyDescent="0.25">
      <c r="L86540" s="9"/>
      <c r="M86540" s="9"/>
      <c r="N86540" s="9"/>
    </row>
    <row r="86541" spans="12:14" x14ac:dyDescent="0.25">
      <c r="L86541" s="9"/>
      <c r="M86541" s="9"/>
      <c r="N86541" s="9"/>
    </row>
    <row r="86542" spans="12:14" x14ac:dyDescent="0.25">
      <c r="L86542" s="9"/>
      <c r="M86542" s="9"/>
      <c r="N86542" s="9"/>
    </row>
    <row r="86543" spans="12:14" x14ac:dyDescent="0.25">
      <c r="L86543" s="9"/>
      <c r="M86543" s="9"/>
      <c r="N86543" s="9"/>
    </row>
    <row r="86544" spans="12:14" x14ac:dyDescent="0.25">
      <c r="L86544" s="9"/>
      <c r="M86544" s="9"/>
      <c r="N86544" s="9"/>
    </row>
    <row r="86545" spans="12:14" x14ac:dyDescent="0.25">
      <c r="L86545" s="9"/>
      <c r="M86545" s="9"/>
      <c r="N86545" s="9"/>
    </row>
    <row r="86546" spans="12:14" x14ac:dyDescent="0.25">
      <c r="L86546" s="9"/>
      <c r="M86546" s="9"/>
      <c r="N86546" s="9"/>
    </row>
    <row r="86547" spans="12:14" x14ac:dyDescent="0.25">
      <c r="L86547" s="9"/>
      <c r="M86547" s="9"/>
      <c r="N86547" s="9"/>
    </row>
    <row r="86548" spans="12:14" x14ac:dyDescent="0.25">
      <c r="L86548" s="9"/>
      <c r="M86548" s="9"/>
      <c r="N86548" s="9"/>
    </row>
    <row r="86549" spans="12:14" x14ac:dyDescent="0.25">
      <c r="L86549" s="9"/>
      <c r="M86549" s="9"/>
      <c r="N86549" s="9"/>
    </row>
    <row r="86550" spans="12:14" x14ac:dyDescent="0.25">
      <c r="L86550" s="9"/>
      <c r="M86550" s="9"/>
      <c r="N86550" s="9"/>
    </row>
    <row r="86551" spans="12:14" x14ac:dyDescent="0.25">
      <c r="L86551" s="9"/>
      <c r="M86551" s="9"/>
      <c r="N86551" s="9"/>
    </row>
    <row r="86552" spans="12:14" x14ac:dyDescent="0.25">
      <c r="L86552" s="9"/>
      <c r="M86552" s="9"/>
      <c r="N86552" s="9"/>
    </row>
    <row r="86553" spans="12:14" x14ac:dyDescent="0.25">
      <c r="L86553" s="9"/>
      <c r="M86553" s="9"/>
      <c r="N86553" s="9"/>
    </row>
    <row r="86554" spans="12:14" x14ac:dyDescent="0.25">
      <c r="L86554" s="9"/>
      <c r="M86554" s="9"/>
      <c r="N86554" s="9"/>
    </row>
    <row r="86555" spans="12:14" x14ac:dyDescent="0.25">
      <c r="L86555" s="9"/>
      <c r="M86555" s="9"/>
      <c r="N86555" s="9"/>
    </row>
    <row r="86556" spans="12:14" x14ac:dyDescent="0.25">
      <c r="L86556" s="9"/>
      <c r="M86556" s="9"/>
      <c r="N86556" s="9"/>
    </row>
    <row r="86557" spans="12:14" x14ac:dyDescent="0.25">
      <c r="L86557" s="9"/>
      <c r="M86557" s="9"/>
      <c r="N86557" s="9"/>
    </row>
    <row r="86558" spans="12:14" x14ac:dyDescent="0.25">
      <c r="L86558" s="9"/>
      <c r="M86558" s="9"/>
      <c r="N86558" s="9"/>
    </row>
    <row r="86559" spans="12:14" x14ac:dyDescent="0.25">
      <c r="L86559" s="9"/>
      <c r="M86559" s="9"/>
      <c r="N86559" s="9"/>
    </row>
    <row r="86560" spans="12:14" x14ac:dyDescent="0.25">
      <c r="L86560" s="9"/>
      <c r="M86560" s="9"/>
      <c r="N86560" s="9"/>
    </row>
    <row r="86561" spans="12:14" x14ac:dyDescent="0.25">
      <c r="L86561" s="9"/>
      <c r="M86561" s="9"/>
      <c r="N86561" s="9"/>
    </row>
    <row r="86562" spans="12:14" x14ac:dyDescent="0.25">
      <c r="L86562" s="9"/>
      <c r="M86562" s="9"/>
      <c r="N86562" s="9"/>
    </row>
    <row r="86563" spans="12:14" x14ac:dyDescent="0.25">
      <c r="L86563" s="9"/>
      <c r="M86563" s="9"/>
      <c r="N86563" s="9"/>
    </row>
    <row r="86564" spans="12:14" x14ac:dyDescent="0.25">
      <c r="L86564" s="9"/>
      <c r="M86564" s="9"/>
      <c r="N86564" s="9"/>
    </row>
    <row r="86565" spans="12:14" x14ac:dyDescent="0.25">
      <c r="L86565" s="9"/>
      <c r="M86565" s="9"/>
      <c r="N86565" s="9"/>
    </row>
    <row r="86566" spans="12:14" x14ac:dyDescent="0.25">
      <c r="L86566" s="9"/>
      <c r="M86566" s="9"/>
      <c r="N86566" s="9"/>
    </row>
    <row r="86567" spans="12:14" x14ac:dyDescent="0.25">
      <c r="L86567" s="9"/>
      <c r="M86567" s="9"/>
      <c r="N86567" s="9"/>
    </row>
    <row r="86568" spans="12:14" x14ac:dyDescent="0.25">
      <c r="L86568" s="9"/>
      <c r="M86568" s="9"/>
      <c r="N86568" s="9"/>
    </row>
    <row r="86569" spans="12:14" x14ac:dyDescent="0.25">
      <c r="L86569" s="9"/>
      <c r="M86569" s="9"/>
      <c r="N86569" s="9"/>
    </row>
    <row r="86570" spans="12:14" x14ac:dyDescent="0.25">
      <c r="L86570" s="9"/>
      <c r="M86570" s="9"/>
      <c r="N86570" s="9"/>
    </row>
    <row r="86571" spans="12:14" x14ac:dyDescent="0.25">
      <c r="L86571" s="9"/>
      <c r="M86571" s="9"/>
      <c r="N86571" s="9"/>
    </row>
    <row r="86572" spans="12:14" x14ac:dyDescent="0.25">
      <c r="L86572" s="9"/>
      <c r="M86572" s="9"/>
      <c r="N86572" s="9"/>
    </row>
    <row r="86573" spans="12:14" x14ac:dyDescent="0.25">
      <c r="L86573" s="9"/>
      <c r="M86573" s="9"/>
      <c r="N86573" s="9"/>
    </row>
    <row r="86574" spans="12:14" x14ac:dyDescent="0.25">
      <c r="L86574" s="9"/>
      <c r="M86574" s="9"/>
      <c r="N86574" s="9"/>
    </row>
    <row r="86575" spans="12:14" x14ac:dyDescent="0.25">
      <c r="L86575" s="9"/>
      <c r="M86575" s="9"/>
      <c r="N86575" s="9"/>
    </row>
    <row r="86576" spans="12:14" x14ac:dyDescent="0.25">
      <c r="L86576" s="9"/>
      <c r="M86576" s="9"/>
      <c r="N86576" s="9"/>
    </row>
    <row r="86577" spans="12:14" x14ac:dyDescent="0.25">
      <c r="L86577" s="9"/>
      <c r="M86577" s="9"/>
      <c r="N86577" s="9"/>
    </row>
    <row r="86578" spans="12:14" x14ac:dyDescent="0.25">
      <c r="L86578" s="9"/>
      <c r="M86578" s="9"/>
      <c r="N86578" s="9"/>
    </row>
    <row r="86579" spans="12:14" x14ac:dyDescent="0.25">
      <c r="L86579" s="9"/>
      <c r="M86579" s="9"/>
      <c r="N86579" s="9"/>
    </row>
    <row r="86580" spans="12:14" x14ac:dyDescent="0.25">
      <c r="L86580" s="9"/>
      <c r="M86580" s="9"/>
      <c r="N86580" s="9"/>
    </row>
    <row r="86581" spans="12:14" x14ac:dyDescent="0.25">
      <c r="L86581" s="9"/>
      <c r="M86581" s="9"/>
      <c r="N86581" s="9"/>
    </row>
    <row r="86582" spans="12:14" x14ac:dyDescent="0.25">
      <c r="L86582" s="9"/>
      <c r="M86582" s="9"/>
      <c r="N86582" s="9"/>
    </row>
    <row r="86583" spans="12:14" x14ac:dyDescent="0.25">
      <c r="L86583" s="9"/>
      <c r="M86583" s="9"/>
      <c r="N86583" s="9"/>
    </row>
    <row r="86584" spans="12:14" x14ac:dyDescent="0.25">
      <c r="L86584" s="9"/>
      <c r="M86584" s="9"/>
      <c r="N86584" s="9"/>
    </row>
    <row r="86585" spans="12:14" x14ac:dyDescent="0.25">
      <c r="L86585" s="9"/>
      <c r="M86585" s="9"/>
      <c r="N86585" s="9"/>
    </row>
    <row r="86586" spans="12:14" x14ac:dyDescent="0.25">
      <c r="L86586" s="9"/>
      <c r="M86586" s="9"/>
      <c r="N86586" s="9"/>
    </row>
    <row r="86587" spans="12:14" x14ac:dyDescent="0.25">
      <c r="L86587" s="9"/>
      <c r="M86587" s="9"/>
      <c r="N86587" s="9"/>
    </row>
    <row r="86588" spans="12:14" x14ac:dyDescent="0.25">
      <c r="L86588" s="9"/>
      <c r="M86588" s="9"/>
      <c r="N86588" s="9"/>
    </row>
    <row r="86589" spans="12:14" x14ac:dyDescent="0.25">
      <c r="L86589" s="9"/>
      <c r="M86589" s="9"/>
      <c r="N86589" s="9"/>
    </row>
    <row r="86590" spans="12:14" x14ac:dyDescent="0.25">
      <c r="L86590" s="9"/>
      <c r="M86590" s="9"/>
      <c r="N86590" s="9"/>
    </row>
    <row r="86591" spans="12:14" x14ac:dyDescent="0.25">
      <c r="L86591" s="9"/>
      <c r="M86591" s="9"/>
      <c r="N86591" s="9"/>
    </row>
    <row r="86592" spans="12:14" x14ac:dyDescent="0.25">
      <c r="L86592" s="9"/>
      <c r="M86592" s="9"/>
      <c r="N86592" s="9"/>
    </row>
    <row r="86593" spans="12:14" x14ac:dyDescent="0.25">
      <c r="L86593" s="9"/>
      <c r="M86593" s="9"/>
      <c r="N86593" s="9"/>
    </row>
    <row r="86594" spans="12:14" x14ac:dyDescent="0.25">
      <c r="L86594" s="9"/>
      <c r="M86594" s="9"/>
      <c r="N86594" s="9"/>
    </row>
    <row r="86595" spans="12:14" x14ac:dyDescent="0.25">
      <c r="L86595" s="9"/>
      <c r="M86595" s="9"/>
      <c r="N86595" s="9"/>
    </row>
    <row r="86596" spans="12:14" x14ac:dyDescent="0.25">
      <c r="L86596" s="9"/>
      <c r="M86596" s="9"/>
      <c r="N86596" s="9"/>
    </row>
    <row r="86597" spans="12:14" x14ac:dyDescent="0.25">
      <c r="L86597" s="9"/>
      <c r="M86597" s="9"/>
      <c r="N86597" s="9"/>
    </row>
    <row r="86598" spans="12:14" x14ac:dyDescent="0.25">
      <c r="L86598" s="9"/>
      <c r="M86598" s="9"/>
      <c r="N86598" s="9"/>
    </row>
    <row r="86599" spans="12:14" x14ac:dyDescent="0.25">
      <c r="L86599" s="9"/>
      <c r="M86599" s="9"/>
      <c r="N86599" s="9"/>
    </row>
    <row r="86600" spans="12:14" x14ac:dyDescent="0.25">
      <c r="L86600" s="9"/>
      <c r="M86600" s="9"/>
      <c r="N86600" s="9"/>
    </row>
    <row r="86601" spans="12:14" x14ac:dyDescent="0.25">
      <c r="L86601" s="9"/>
      <c r="M86601" s="9"/>
      <c r="N86601" s="9"/>
    </row>
    <row r="86602" spans="12:14" x14ac:dyDescent="0.25">
      <c r="L86602" s="9"/>
      <c r="M86602" s="9"/>
      <c r="N86602" s="9"/>
    </row>
    <row r="86603" spans="12:14" x14ac:dyDescent="0.25">
      <c r="L86603" s="9"/>
      <c r="M86603" s="9"/>
      <c r="N86603" s="9"/>
    </row>
    <row r="86604" spans="12:14" x14ac:dyDescent="0.25">
      <c r="L86604" s="9"/>
      <c r="M86604" s="9"/>
      <c r="N86604" s="9"/>
    </row>
    <row r="86605" spans="12:14" x14ac:dyDescent="0.25">
      <c r="L86605" s="9"/>
      <c r="M86605" s="9"/>
      <c r="N86605" s="9"/>
    </row>
    <row r="86606" spans="12:14" x14ac:dyDescent="0.25">
      <c r="L86606" s="9"/>
      <c r="M86606" s="9"/>
      <c r="N86606" s="9"/>
    </row>
    <row r="86607" spans="12:14" x14ac:dyDescent="0.25">
      <c r="L86607" s="9"/>
      <c r="M86607" s="9"/>
      <c r="N86607" s="9"/>
    </row>
    <row r="86608" spans="12:14" x14ac:dyDescent="0.25">
      <c r="L86608" s="9"/>
      <c r="M86608" s="9"/>
      <c r="N86608" s="9"/>
    </row>
    <row r="86609" spans="12:14" x14ac:dyDescent="0.25">
      <c r="L86609" s="9"/>
      <c r="M86609" s="9"/>
      <c r="N86609" s="9"/>
    </row>
    <row r="86610" spans="12:14" x14ac:dyDescent="0.25">
      <c r="L86610" s="9"/>
      <c r="M86610" s="9"/>
      <c r="N86610" s="9"/>
    </row>
    <row r="86611" spans="12:14" x14ac:dyDescent="0.25">
      <c r="L86611" s="9"/>
      <c r="M86611" s="9"/>
      <c r="N86611" s="9"/>
    </row>
    <row r="86612" spans="12:14" x14ac:dyDescent="0.25">
      <c r="L86612" s="9"/>
      <c r="M86612" s="9"/>
      <c r="N86612" s="9"/>
    </row>
    <row r="86613" spans="12:14" x14ac:dyDescent="0.25">
      <c r="L86613" s="9"/>
      <c r="M86613" s="9"/>
      <c r="N86613" s="9"/>
    </row>
    <row r="86614" spans="12:14" x14ac:dyDescent="0.25">
      <c r="L86614" s="9"/>
      <c r="M86614" s="9"/>
      <c r="N86614" s="9"/>
    </row>
    <row r="86615" spans="12:14" x14ac:dyDescent="0.25">
      <c r="L86615" s="9"/>
      <c r="M86615" s="9"/>
      <c r="N86615" s="9"/>
    </row>
    <row r="86616" spans="12:14" x14ac:dyDescent="0.25">
      <c r="L86616" s="9"/>
      <c r="M86616" s="9"/>
      <c r="N86616" s="9"/>
    </row>
    <row r="86617" spans="12:14" x14ac:dyDescent="0.25">
      <c r="L86617" s="9"/>
      <c r="M86617" s="9"/>
      <c r="N86617" s="9"/>
    </row>
    <row r="86618" spans="12:14" x14ac:dyDescent="0.25">
      <c r="L86618" s="9"/>
      <c r="M86618" s="9"/>
      <c r="N86618" s="9"/>
    </row>
    <row r="86619" spans="12:14" x14ac:dyDescent="0.25">
      <c r="L86619" s="9"/>
      <c r="M86619" s="9"/>
      <c r="N86619" s="9"/>
    </row>
    <row r="86620" spans="12:14" x14ac:dyDescent="0.25">
      <c r="L86620" s="9"/>
      <c r="M86620" s="9"/>
      <c r="N86620" s="9"/>
    </row>
    <row r="86621" spans="12:14" x14ac:dyDescent="0.25">
      <c r="L86621" s="9"/>
      <c r="M86621" s="9"/>
      <c r="N86621" s="9"/>
    </row>
    <row r="86622" spans="12:14" x14ac:dyDescent="0.25">
      <c r="L86622" s="9"/>
      <c r="M86622" s="9"/>
      <c r="N86622" s="9"/>
    </row>
    <row r="86623" spans="12:14" x14ac:dyDescent="0.25">
      <c r="L86623" s="9"/>
      <c r="M86623" s="9"/>
      <c r="N86623" s="9"/>
    </row>
    <row r="86624" spans="12:14" x14ac:dyDescent="0.25">
      <c r="L86624" s="9"/>
      <c r="M86624" s="9"/>
      <c r="N86624" s="9"/>
    </row>
    <row r="86625" spans="12:14" x14ac:dyDescent="0.25">
      <c r="L86625" s="9"/>
      <c r="M86625" s="9"/>
      <c r="N86625" s="9"/>
    </row>
    <row r="86626" spans="12:14" x14ac:dyDescent="0.25">
      <c r="L86626" s="9"/>
      <c r="M86626" s="9"/>
      <c r="N86626" s="9"/>
    </row>
    <row r="86627" spans="12:14" x14ac:dyDescent="0.25">
      <c r="L86627" s="9"/>
      <c r="M86627" s="9"/>
      <c r="N86627" s="9"/>
    </row>
    <row r="86628" spans="12:14" x14ac:dyDescent="0.25">
      <c r="L86628" s="9"/>
      <c r="M86628" s="9"/>
      <c r="N86628" s="9"/>
    </row>
    <row r="86629" spans="12:14" x14ac:dyDescent="0.25">
      <c r="L86629" s="9"/>
      <c r="M86629" s="9"/>
      <c r="N86629" s="9"/>
    </row>
    <row r="86630" spans="12:14" x14ac:dyDescent="0.25">
      <c r="L86630" s="9"/>
      <c r="M86630" s="9"/>
      <c r="N86630" s="9"/>
    </row>
    <row r="86631" spans="12:14" x14ac:dyDescent="0.25">
      <c r="L86631" s="9"/>
      <c r="M86631" s="9"/>
      <c r="N86631" s="9"/>
    </row>
    <row r="86632" spans="12:14" x14ac:dyDescent="0.25">
      <c r="L86632" s="9"/>
      <c r="M86632" s="9"/>
      <c r="N86632" s="9"/>
    </row>
    <row r="86633" spans="12:14" x14ac:dyDescent="0.25">
      <c r="L86633" s="9"/>
      <c r="M86633" s="9"/>
      <c r="N86633" s="9"/>
    </row>
    <row r="86634" spans="12:14" x14ac:dyDescent="0.25">
      <c r="L86634" s="9"/>
      <c r="M86634" s="9"/>
      <c r="N86634" s="9"/>
    </row>
    <row r="86635" spans="12:14" x14ac:dyDescent="0.25">
      <c r="L86635" s="9"/>
      <c r="M86635" s="9"/>
      <c r="N86635" s="9"/>
    </row>
    <row r="86636" spans="12:14" x14ac:dyDescent="0.25">
      <c r="L86636" s="9"/>
      <c r="M86636" s="9"/>
      <c r="N86636" s="9"/>
    </row>
    <row r="86637" spans="12:14" x14ac:dyDescent="0.25">
      <c r="L86637" s="9"/>
      <c r="M86637" s="9"/>
      <c r="N86637" s="9"/>
    </row>
    <row r="86638" spans="12:14" x14ac:dyDescent="0.25">
      <c r="L86638" s="9"/>
      <c r="M86638" s="9"/>
      <c r="N86638" s="9"/>
    </row>
    <row r="86639" spans="12:14" x14ac:dyDescent="0.25">
      <c r="L86639" s="9"/>
      <c r="M86639" s="9"/>
      <c r="N86639" s="9"/>
    </row>
    <row r="86640" spans="12:14" x14ac:dyDescent="0.25">
      <c r="L86640" s="9"/>
      <c r="M86640" s="9"/>
      <c r="N86640" s="9"/>
    </row>
    <row r="86641" spans="12:14" x14ac:dyDescent="0.25">
      <c r="L86641" s="9"/>
      <c r="M86641" s="9"/>
      <c r="N86641" s="9"/>
    </row>
    <row r="86642" spans="12:14" x14ac:dyDescent="0.25">
      <c r="L86642" s="9"/>
      <c r="M86642" s="9"/>
      <c r="N86642" s="9"/>
    </row>
    <row r="86643" spans="12:14" x14ac:dyDescent="0.25">
      <c r="L86643" s="9"/>
      <c r="M86643" s="9"/>
      <c r="N86643" s="9"/>
    </row>
    <row r="86644" spans="12:14" x14ac:dyDescent="0.25">
      <c r="L86644" s="9"/>
      <c r="M86644" s="9"/>
      <c r="N86644" s="9"/>
    </row>
    <row r="86645" spans="12:14" x14ac:dyDescent="0.25">
      <c r="L86645" s="9"/>
      <c r="M86645" s="9"/>
      <c r="N86645" s="9"/>
    </row>
    <row r="86646" spans="12:14" x14ac:dyDescent="0.25">
      <c r="L86646" s="9"/>
      <c r="M86646" s="9"/>
      <c r="N86646" s="9"/>
    </row>
    <row r="86647" spans="12:14" x14ac:dyDescent="0.25">
      <c r="L86647" s="9"/>
      <c r="M86647" s="9"/>
      <c r="N86647" s="9"/>
    </row>
    <row r="86648" spans="12:14" x14ac:dyDescent="0.25">
      <c r="L86648" s="9"/>
      <c r="M86648" s="9"/>
      <c r="N86648" s="9"/>
    </row>
    <row r="86649" spans="12:14" x14ac:dyDescent="0.25">
      <c r="L86649" s="9"/>
      <c r="M86649" s="9"/>
      <c r="N86649" s="9"/>
    </row>
    <row r="86650" spans="12:14" x14ac:dyDescent="0.25">
      <c r="L86650" s="9"/>
      <c r="M86650" s="9"/>
      <c r="N86650" s="9"/>
    </row>
    <row r="86651" spans="12:14" x14ac:dyDescent="0.25">
      <c r="L86651" s="9"/>
      <c r="M86651" s="9"/>
      <c r="N86651" s="9"/>
    </row>
    <row r="86652" spans="12:14" x14ac:dyDescent="0.25">
      <c r="L86652" s="9"/>
      <c r="M86652" s="9"/>
      <c r="N86652" s="9"/>
    </row>
    <row r="86653" spans="12:14" x14ac:dyDescent="0.25">
      <c r="L86653" s="9"/>
      <c r="M86653" s="9"/>
      <c r="N86653" s="9"/>
    </row>
    <row r="86654" spans="12:14" x14ac:dyDescent="0.25">
      <c r="L86654" s="9"/>
      <c r="M86654" s="9"/>
      <c r="N86654" s="9"/>
    </row>
    <row r="86655" spans="12:14" x14ac:dyDescent="0.25">
      <c r="L86655" s="9"/>
      <c r="M86655" s="9"/>
      <c r="N86655" s="9"/>
    </row>
    <row r="86656" spans="12:14" x14ac:dyDescent="0.25">
      <c r="L86656" s="9"/>
      <c r="M86656" s="9"/>
      <c r="N86656" s="9"/>
    </row>
    <row r="86657" spans="12:14" x14ac:dyDescent="0.25">
      <c r="L86657" s="9"/>
      <c r="M86657" s="9"/>
      <c r="N86657" s="9"/>
    </row>
    <row r="86658" spans="12:14" x14ac:dyDescent="0.25">
      <c r="L86658" s="9"/>
      <c r="M86658" s="9"/>
      <c r="N86658" s="9"/>
    </row>
    <row r="86659" spans="12:14" x14ac:dyDescent="0.25">
      <c r="L86659" s="9"/>
      <c r="M86659" s="9"/>
      <c r="N86659" s="9"/>
    </row>
    <row r="86660" spans="12:14" x14ac:dyDescent="0.25">
      <c r="L86660" s="9"/>
      <c r="M86660" s="9"/>
      <c r="N86660" s="9"/>
    </row>
    <row r="86661" spans="12:14" x14ac:dyDescent="0.25">
      <c r="L86661" s="9"/>
      <c r="M86661" s="9"/>
      <c r="N86661" s="9"/>
    </row>
    <row r="86662" spans="12:14" x14ac:dyDescent="0.25">
      <c r="L86662" s="9"/>
      <c r="M86662" s="9"/>
      <c r="N86662" s="9"/>
    </row>
    <row r="86663" spans="12:14" x14ac:dyDescent="0.25">
      <c r="L86663" s="9"/>
      <c r="M86663" s="9"/>
      <c r="N86663" s="9"/>
    </row>
    <row r="86664" spans="12:14" x14ac:dyDescent="0.25">
      <c r="L86664" s="9"/>
      <c r="M86664" s="9"/>
      <c r="N86664" s="9"/>
    </row>
    <row r="86665" spans="12:14" x14ac:dyDescent="0.25">
      <c r="L86665" s="9"/>
      <c r="M86665" s="9"/>
      <c r="N86665" s="9"/>
    </row>
    <row r="86666" spans="12:14" x14ac:dyDescent="0.25">
      <c r="L86666" s="9"/>
      <c r="M86666" s="9"/>
      <c r="N86666" s="9"/>
    </row>
    <row r="86667" spans="12:14" x14ac:dyDescent="0.25">
      <c r="L86667" s="9"/>
      <c r="M86667" s="9"/>
      <c r="N86667" s="9"/>
    </row>
    <row r="86668" spans="12:14" x14ac:dyDescent="0.25">
      <c r="L86668" s="9"/>
      <c r="M86668" s="9"/>
      <c r="N86668" s="9"/>
    </row>
    <row r="86669" spans="12:14" x14ac:dyDescent="0.25">
      <c r="L86669" s="9"/>
      <c r="M86669" s="9"/>
      <c r="N86669" s="9"/>
    </row>
    <row r="86670" spans="12:14" x14ac:dyDescent="0.25">
      <c r="L86670" s="9"/>
      <c r="M86670" s="9"/>
      <c r="N86670" s="9"/>
    </row>
    <row r="86671" spans="12:14" x14ac:dyDescent="0.25">
      <c r="L86671" s="9"/>
      <c r="M86671" s="9"/>
      <c r="N86671" s="9"/>
    </row>
    <row r="86672" spans="12:14" x14ac:dyDescent="0.25">
      <c r="L86672" s="9"/>
      <c r="M86672" s="9"/>
      <c r="N86672" s="9"/>
    </row>
    <row r="86673" spans="12:14" x14ac:dyDescent="0.25">
      <c r="L86673" s="9"/>
      <c r="M86673" s="9"/>
      <c r="N86673" s="9"/>
    </row>
    <row r="86674" spans="12:14" x14ac:dyDescent="0.25">
      <c r="L86674" s="9"/>
      <c r="M86674" s="9"/>
      <c r="N86674" s="9"/>
    </row>
    <row r="86675" spans="12:14" x14ac:dyDescent="0.25">
      <c r="L86675" s="9"/>
      <c r="M86675" s="9"/>
      <c r="N86675" s="9"/>
    </row>
    <row r="86676" spans="12:14" x14ac:dyDescent="0.25">
      <c r="L86676" s="9"/>
      <c r="M86676" s="9"/>
      <c r="N86676" s="9"/>
    </row>
    <row r="86677" spans="12:14" x14ac:dyDescent="0.25">
      <c r="L86677" s="9"/>
      <c r="M86677" s="9"/>
      <c r="N86677" s="9"/>
    </row>
    <row r="86678" spans="12:14" x14ac:dyDescent="0.25">
      <c r="L86678" s="9"/>
      <c r="M86678" s="9"/>
      <c r="N86678" s="9"/>
    </row>
    <row r="86679" spans="12:14" x14ac:dyDescent="0.25">
      <c r="L86679" s="9"/>
      <c r="M86679" s="9"/>
      <c r="N86679" s="9"/>
    </row>
    <row r="86680" spans="12:14" x14ac:dyDescent="0.25">
      <c r="L86680" s="9"/>
      <c r="M86680" s="9"/>
      <c r="N86680" s="9"/>
    </row>
    <row r="86681" spans="12:14" x14ac:dyDescent="0.25">
      <c r="L86681" s="9"/>
      <c r="M86681" s="9"/>
      <c r="N86681" s="9"/>
    </row>
    <row r="86682" spans="12:14" x14ac:dyDescent="0.25">
      <c r="L86682" s="9"/>
      <c r="M86682" s="9"/>
      <c r="N86682" s="9"/>
    </row>
    <row r="86683" spans="12:14" x14ac:dyDescent="0.25">
      <c r="L86683" s="9"/>
      <c r="M86683" s="9"/>
      <c r="N86683" s="9"/>
    </row>
    <row r="86684" spans="12:14" x14ac:dyDescent="0.25">
      <c r="L86684" s="9"/>
      <c r="M86684" s="9"/>
      <c r="N86684" s="9"/>
    </row>
    <row r="86685" spans="12:14" x14ac:dyDescent="0.25">
      <c r="L86685" s="9"/>
      <c r="M86685" s="9"/>
      <c r="N86685" s="9"/>
    </row>
    <row r="86686" spans="12:14" x14ac:dyDescent="0.25">
      <c r="L86686" s="9"/>
      <c r="M86686" s="9"/>
      <c r="N86686" s="9"/>
    </row>
    <row r="86687" spans="12:14" x14ac:dyDescent="0.25">
      <c r="L86687" s="9"/>
      <c r="M86687" s="9"/>
      <c r="N86687" s="9"/>
    </row>
    <row r="86688" spans="12:14" x14ac:dyDescent="0.25">
      <c r="L86688" s="9"/>
      <c r="M86688" s="9"/>
      <c r="N86688" s="9"/>
    </row>
    <row r="86689" spans="12:14" x14ac:dyDescent="0.25">
      <c r="L86689" s="9"/>
      <c r="M86689" s="9"/>
      <c r="N86689" s="9"/>
    </row>
    <row r="86690" spans="12:14" x14ac:dyDescent="0.25">
      <c r="L86690" s="9"/>
      <c r="M86690" s="9"/>
      <c r="N86690" s="9"/>
    </row>
    <row r="86691" spans="12:14" x14ac:dyDescent="0.25">
      <c r="L86691" s="9"/>
      <c r="M86691" s="9"/>
      <c r="N86691" s="9"/>
    </row>
    <row r="86692" spans="12:14" x14ac:dyDescent="0.25">
      <c r="L86692" s="9"/>
      <c r="M86692" s="9"/>
      <c r="N86692" s="9"/>
    </row>
    <row r="86693" spans="12:14" x14ac:dyDescent="0.25">
      <c r="L86693" s="9"/>
      <c r="M86693" s="9"/>
      <c r="N86693" s="9"/>
    </row>
    <row r="86694" spans="12:14" x14ac:dyDescent="0.25">
      <c r="L86694" s="9"/>
      <c r="M86694" s="9"/>
      <c r="N86694" s="9"/>
    </row>
    <row r="86695" spans="12:14" x14ac:dyDescent="0.25">
      <c r="L86695" s="9"/>
      <c r="M86695" s="9"/>
      <c r="N86695" s="9"/>
    </row>
    <row r="86696" spans="12:14" x14ac:dyDescent="0.25">
      <c r="L86696" s="9"/>
      <c r="M86696" s="9"/>
      <c r="N86696" s="9"/>
    </row>
    <row r="86697" spans="12:14" x14ac:dyDescent="0.25">
      <c r="L86697" s="9"/>
      <c r="M86697" s="9"/>
      <c r="N86697" s="9"/>
    </row>
    <row r="86698" spans="12:14" x14ac:dyDescent="0.25">
      <c r="L86698" s="9"/>
      <c r="M86698" s="9"/>
      <c r="N86698" s="9"/>
    </row>
    <row r="86699" spans="12:14" x14ac:dyDescent="0.25">
      <c r="L86699" s="9"/>
      <c r="M86699" s="9"/>
      <c r="N86699" s="9"/>
    </row>
    <row r="86700" spans="12:14" x14ac:dyDescent="0.25">
      <c r="L86700" s="9"/>
      <c r="M86700" s="9"/>
      <c r="N86700" s="9"/>
    </row>
    <row r="86701" spans="12:14" x14ac:dyDescent="0.25">
      <c r="L86701" s="9"/>
      <c r="M86701" s="9"/>
      <c r="N86701" s="9"/>
    </row>
    <row r="86702" spans="12:14" x14ac:dyDescent="0.25">
      <c r="L86702" s="9"/>
      <c r="M86702" s="9"/>
      <c r="N86702" s="9"/>
    </row>
    <row r="86703" spans="12:14" x14ac:dyDescent="0.25">
      <c r="L86703" s="9"/>
      <c r="M86703" s="9"/>
      <c r="N86703" s="9"/>
    </row>
    <row r="86704" spans="12:14" x14ac:dyDescent="0.25">
      <c r="L86704" s="9"/>
      <c r="M86704" s="9"/>
      <c r="N86704" s="9"/>
    </row>
    <row r="86705" spans="12:14" x14ac:dyDescent="0.25">
      <c r="L86705" s="9"/>
      <c r="M86705" s="9"/>
      <c r="N86705" s="9"/>
    </row>
    <row r="86706" spans="12:14" x14ac:dyDescent="0.25">
      <c r="L86706" s="9"/>
      <c r="M86706" s="9"/>
      <c r="N86706" s="9"/>
    </row>
    <row r="86707" spans="12:14" x14ac:dyDescent="0.25">
      <c r="L86707" s="9"/>
      <c r="M86707" s="9"/>
      <c r="N86707" s="9"/>
    </row>
    <row r="86708" spans="12:14" x14ac:dyDescent="0.25">
      <c r="L86708" s="9"/>
      <c r="M86708" s="9"/>
      <c r="N86708" s="9"/>
    </row>
    <row r="86709" spans="12:14" x14ac:dyDescent="0.25">
      <c r="L86709" s="9"/>
      <c r="M86709" s="9"/>
      <c r="N86709" s="9"/>
    </row>
    <row r="86710" spans="12:14" x14ac:dyDescent="0.25">
      <c r="L86710" s="9"/>
      <c r="M86710" s="9"/>
      <c r="N86710" s="9"/>
    </row>
    <row r="86711" spans="12:14" x14ac:dyDescent="0.25">
      <c r="L86711" s="9"/>
      <c r="M86711" s="9"/>
      <c r="N86711" s="9"/>
    </row>
    <row r="86712" spans="12:14" x14ac:dyDescent="0.25">
      <c r="L86712" s="9"/>
      <c r="M86712" s="9"/>
      <c r="N86712" s="9"/>
    </row>
    <row r="86713" spans="12:14" x14ac:dyDescent="0.25">
      <c r="L86713" s="9"/>
      <c r="M86713" s="9"/>
      <c r="N86713" s="9"/>
    </row>
    <row r="86714" spans="12:14" x14ac:dyDescent="0.25">
      <c r="L86714" s="9"/>
      <c r="M86714" s="9"/>
      <c r="N86714" s="9"/>
    </row>
    <row r="86715" spans="12:14" x14ac:dyDescent="0.25">
      <c r="L86715" s="9"/>
      <c r="M86715" s="9"/>
      <c r="N86715" s="9"/>
    </row>
    <row r="86716" spans="12:14" x14ac:dyDescent="0.25">
      <c r="L86716" s="9"/>
      <c r="M86716" s="9"/>
      <c r="N86716" s="9"/>
    </row>
    <row r="86717" spans="12:14" x14ac:dyDescent="0.25">
      <c r="L86717" s="9"/>
      <c r="M86717" s="9"/>
      <c r="N86717" s="9"/>
    </row>
    <row r="86718" spans="12:14" x14ac:dyDescent="0.25">
      <c r="L86718" s="9"/>
      <c r="M86718" s="9"/>
      <c r="N86718" s="9"/>
    </row>
    <row r="86719" spans="12:14" x14ac:dyDescent="0.25">
      <c r="L86719" s="9"/>
      <c r="M86719" s="9"/>
      <c r="N86719" s="9"/>
    </row>
    <row r="86720" spans="12:14" x14ac:dyDescent="0.25">
      <c r="L86720" s="9"/>
      <c r="M86720" s="9"/>
      <c r="N86720" s="9"/>
    </row>
    <row r="86721" spans="12:14" x14ac:dyDescent="0.25">
      <c r="L86721" s="9"/>
      <c r="M86721" s="9"/>
      <c r="N86721" s="9"/>
    </row>
    <row r="86722" spans="12:14" x14ac:dyDescent="0.25">
      <c r="L86722" s="9"/>
      <c r="M86722" s="9"/>
      <c r="N86722" s="9"/>
    </row>
    <row r="86723" spans="12:14" x14ac:dyDescent="0.25">
      <c r="L86723" s="9"/>
      <c r="M86723" s="9"/>
      <c r="N86723" s="9"/>
    </row>
    <row r="86724" spans="12:14" x14ac:dyDescent="0.25">
      <c r="L86724" s="9"/>
      <c r="M86724" s="9"/>
      <c r="N86724" s="9"/>
    </row>
    <row r="86725" spans="12:14" x14ac:dyDescent="0.25">
      <c r="L86725" s="9"/>
      <c r="M86725" s="9"/>
      <c r="N86725" s="9"/>
    </row>
    <row r="86726" spans="12:14" x14ac:dyDescent="0.25">
      <c r="L86726" s="9"/>
      <c r="M86726" s="9"/>
      <c r="N86726" s="9"/>
    </row>
    <row r="86727" spans="12:14" x14ac:dyDescent="0.25">
      <c r="L86727" s="9"/>
      <c r="M86727" s="9"/>
      <c r="N86727" s="9"/>
    </row>
    <row r="86728" spans="12:14" x14ac:dyDescent="0.25">
      <c r="L86728" s="9"/>
      <c r="M86728" s="9"/>
      <c r="N86728" s="9"/>
    </row>
    <row r="86729" spans="12:14" x14ac:dyDescent="0.25">
      <c r="L86729" s="9"/>
      <c r="M86729" s="9"/>
      <c r="N86729" s="9"/>
    </row>
    <row r="86730" spans="12:14" x14ac:dyDescent="0.25">
      <c r="L86730" s="9"/>
      <c r="M86730" s="9"/>
      <c r="N86730" s="9"/>
    </row>
    <row r="86731" spans="12:14" x14ac:dyDescent="0.25">
      <c r="L86731" s="9"/>
      <c r="M86731" s="9"/>
      <c r="N86731" s="9"/>
    </row>
    <row r="86732" spans="12:14" x14ac:dyDescent="0.25">
      <c r="L86732" s="9"/>
      <c r="M86732" s="9"/>
      <c r="N86732" s="9"/>
    </row>
    <row r="86733" spans="12:14" x14ac:dyDescent="0.25">
      <c r="L86733" s="9"/>
      <c r="M86733" s="9"/>
      <c r="N86733" s="9"/>
    </row>
    <row r="86734" spans="12:14" x14ac:dyDescent="0.25">
      <c r="L86734" s="9"/>
      <c r="M86734" s="9"/>
      <c r="N86734" s="9"/>
    </row>
    <row r="86735" spans="12:14" x14ac:dyDescent="0.25">
      <c r="L86735" s="9"/>
      <c r="M86735" s="9"/>
      <c r="N86735" s="9"/>
    </row>
    <row r="86736" spans="12:14" x14ac:dyDescent="0.25">
      <c r="L86736" s="9"/>
      <c r="M86736" s="9"/>
      <c r="N86736" s="9"/>
    </row>
    <row r="86737" spans="12:14" x14ac:dyDescent="0.25">
      <c r="L86737" s="9"/>
      <c r="M86737" s="9"/>
      <c r="N86737" s="9"/>
    </row>
    <row r="86738" spans="12:14" x14ac:dyDescent="0.25">
      <c r="L86738" s="9"/>
      <c r="M86738" s="9"/>
      <c r="N86738" s="9"/>
    </row>
    <row r="86739" spans="12:14" x14ac:dyDescent="0.25">
      <c r="L86739" s="9"/>
      <c r="M86739" s="9"/>
      <c r="N86739" s="9"/>
    </row>
    <row r="86740" spans="12:14" x14ac:dyDescent="0.25">
      <c r="L86740" s="9"/>
      <c r="M86740" s="9"/>
      <c r="N86740" s="9"/>
    </row>
    <row r="86741" spans="12:14" x14ac:dyDescent="0.25">
      <c r="L86741" s="9"/>
      <c r="M86741" s="9"/>
      <c r="N86741" s="9"/>
    </row>
    <row r="86742" spans="12:14" x14ac:dyDescent="0.25">
      <c r="L86742" s="9"/>
      <c r="M86742" s="9"/>
      <c r="N86742" s="9"/>
    </row>
    <row r="86743" spans="12:14" x14ac:dyDescent="0.25">
      <c r="L86743" s="9"/>
      <c r="M86743" s="9"/>
      <c r="N86743" s="9"/>
    </row>
    <row r="86744" spans="12:14" x14ac:dyDescent="0.25">
      <c r="L86744" s="9"/>
      <c r="M86744" s="9"/>
      <c r="N86744" s="9"/>
    </row>
    <row r="86745" spans="12:14" x14ac:dyDescent="0.25">
      <c r="L86745" s="9"/>
      <c r="M86745" s="9"/>
      <c r="N86745" s="9"/>
    </row>
    <row r="86746" spans="12:14" x14ac:dyDescent="0.25">
      <c r="L86746" s="9"/>
      <c r="M86746" s="9"/>
      <c r="N86746" s="9"/>
    </row>
    <row r="86747" spans="12:14" x14ac:dyDescent="0.25">
      <c r="L86747" s="9"/>
      <c r="M86747" s="9"/>
      <c r="N86747" s="9"/>
    </row>
    <row r="86748" spans="12:14" x14ac:dyDescent="0.25">
      <c r="L86748" s="9"/>
      <c r="M86748" s="9"/>
      <c r="N86748" s="9"/>
    </row>
    <row r="86749" spans="12:14" x14ac:dyDescent="0.25">
      <c r="L86749" s="9"/>
      <c r="M86749" s="9"/>
      <c r="N86749" s="9"/>
    </row>
    <row r="86750" spans="12:14" x14ac:dyDescent="0.25">
      <c r="L86750" s="9"/>
      <c r="M86750" s="9"/>
      <c r="N86750" s="9"/>
    </row>
    <row r="86751" spans="12:14" x14ac:dyDescent="0.25">
      <c r="L86751" s="9"/>
      <c r="M86751" s="9"/>
      <c r="N86751" s="9"/>
    </row>
    <row r="86752" spans="12:14" x14ac:dyDescent="0.25">
      <c r="L86752" s="9"/>
      <c r="M86752" s="9"/>
      <c r="N86752" s="9"/>
    </row>
    <row r="86753" spans="12:14" x14ac:dyDescent="0.25">
      <c r="L86753" s="9"/>
      <c r="M86753" s="9"/>
      <c r="N86753" s="9"/>
    </row>
    <row r="86754" spans="12:14" x14ac:dyDescent="0.25">
      <c r="L86754" s="9"/>
      <c r="M86754" s="9"/>
      <c r="N86754" s="9"/>
    </row>
    <row r="86755" spans="12:14" x14ac:dyDescent="0.25">
      <c r="L86755" s="9"/>
      <c r="M86755" s="9"/>
      <c r="N86755" s="9"/>
    </row>
    <row r="86756" spans="12:14" x14ac:dyDescent="0.25">
      <c r="L86756" s="9"/>
      <c r="M86756" s="9"/>
      <c r="N86756" s="9"/>
    </row>
    <row r="86757" spans="12:14" x14ac:dyDescent="0.25">
      <c r="L86757" s="9"/>
      <c r="M86757" s="9"/>
      <c r="N86757" s="9"/>
    </row>
    <row r="86758" spans="12:14" x14ac:dyDescent="0.25">
      <c r="L86758" s="9"/>
      <c r="M86758" s="9"/>
      <c r="N86758" s="9"/>
    </row>
    <row r="86759" spans="12:14" x14ac:dyDescent="0.25">
      <c r="L86759" s="9"/>
      <c r="M86759" s="9"/>
      <c r="N86759" s="9"/>
    </row>
    <row r="86760" spans="12:14" x14ac:dyDescent="0.25">
      <c r="L86760" s="9"/>
      <c r="M86760" s="9"/>
      <c r="N86760" s="9"/>
    </row>
    <row r="86761" spans="12:14" x14ac:dyDescent="0.25">
      <c r="L86761" s="9"/>
      <c r="M86761" s="9"/>
      <c r="N86761" s="9"/>
    </row>
    <row r="86762" spans="12:14" x14ac:dyDescent="0.25">
      <c r="L86762" s="9"/>
      <c r="M86762" s="9"/>
      <c r="N86762" s="9"/>
    </row>
    <row r="86763" spans="12:14" x14ac:dyDescent="0.25">
      <c r="L86763" s="9"/>
      <c r="M86763" s="9"/>
      <c r="N86763" s="9"/>
    </row>
    <row r="86764" spans="12:14" x14ac:dyDescent="0.25">
      <c r="L86764" s="9"/>
      <c r="M86764" s="9"/>
      <c r="N86764" s="9"/>
    </row>
    <row r="86765" spans="12:14" x14ac:dyDescent="0.25">
      <c r="L86765" s="9"/>
      <c r="M86765" s="9"/>
      <c r="N86765" s="9"/>
    </row>
    <row r="86766" spans="12:14" x14ac:dyDescent="0.25">
      <c r="L86766" s="9"/>
      <c r="M86766" s="9"/>
      <c r="N86766" s="9"/>
    </row>
    <row r="86767" spans="12:14" x14ac:dyDescent="0.25">
      <c r="L86767" s="9"/>
      <c r="M86767" s="9"/>
      <c r="N86767" s="9"/>
    </row>
    <row r="86768" spans="12:14" x14ac:dyDescent="0.25">
      <c r="L86768" s="9"/>
      <c r="M86768" s="9"/>
      <c r="N86768" s="9"/>
    </row>
    <row r="86769" spans="12:14" x14ac:dyDescent="0.25">
      <c r="L86769" s="9"/>
      <c r="M86769" s="9"/>
      <c r="N86769" s="9"/>
    </row>
    <row r="86770" spans="12:14" x14ac:dyDescent="0.25">
      <c r="L86770" s="9"/>
      <c r="M86770" s="9"/>
      <c r="N86770" s="9"/>
    </row>
    <row r="86771" spans="12:14" x14ac:dyDescent="0.25">
      <c r="L86771" s="9"/>
      <c r="M86771" s="9"/>
      <c r="N86771" s="9"/>
    </row>
    <row r="86772" spans="12:14" x14ac:dyDescent="0.25">
      <c r="L86772" s="9"/>
      <c r="M86772" s="9"/>
      <c r="N86772" s="9"/>
    </row>
    <row r="86773" spans="12:14" x14ac:dyDescent="0.25">
      <c r="L86773" s="9"/>
      <c r="M86773" s="9"/>
      <c r="N86773" s="9"/>
    </row>
    <row r="86774" spans="12:14" x14ac:dyDescent="0.25">
      <c r="L86774" s="9"/>
      <c r="M86774" s="9"/>
      <c r="N86774" s="9"/>
    </row>
    <row r="86775" spans="12:14" x14ac:dyDescent="0.25">
      <c r="L86775" s="9"/>
      <c r="M86775" s="9"/>
      <c r="N86775" s="9"/>
    </row>
    <row r="86776" spans="12:14" x14ac:dyDescent="0.25">
      <c r="L86776" s="9"/>
      <c r="M86776" s="9"/>
      <c r="N86776" s="9"/>
    </row>
    <row r="86777" spans="12:14" x14ac:dyDescent="0.25">
      <c r="L86777" s="9"/>
      <c r="M86777" s="9"/>
      <c r="N86777" s="9"/>
    </row>
    <row r="86778" spans="12:14" x14ac:dyDescent="0.25">
      <c r="L86778" s="9"/>
      <c r="M86778" s="9"/>
      <c r="N86778" s="9"/>
    </row>
    <row r="86779" spans="12:14" x14ac:dyDescent="0.25">
      <c r="L86779" s="9"/>
      <c r="M86779" s="9"/>
      <c r="N86779" s="9"/>
    </row>
    <row r="86780" spans="12:14" x14ac:dyDescent="0.25">
      <c r="L86780" s="9"/>
      <c r="M86780" s="9"/>
      <c r="N86780" s="9"/>
    </row>
    <row r="86781" spans="12:14" x14ac:dyDescent="0.25">
      <c r="L86781" s="9"/>
      <c r="M86781" s="9"/>
      <c r="N86781" s="9"/>
    </row>
    <row r="86782" spans="12:14" x14ac:dyDescent="0.25">
      <c r="L86782" s="9"/>
      <c r="M86782" s="9"/>
      <c r="N86782" s="9"/>
    </row>
    <row r="86783" spans="12:14" x14ac:dyDescent="0.25">
      <c r="L86783" s="9"/>
      <c r="M86783" s="9"/>
      <c r="N86783" s="9"/>
    </row>
    <row r="86784" spans="12:14" x14ac:dyDescent="0.25">
      <c r="L86784" s="9"/>
      <c r="M86784" s="9"/>
      <c r="N86784" s="9"/>
    </row>
    <row r="86785" spans="12:14" x14ac:dyDescent="0.25">
      <c r="L86785" s="9"/>
      <c r="M86785" s="9"/>
      <c r="N86785" s="9"/>
    </row>
    <row r="86786" spans="12:14" x14ac:dyDescent="0.25">
      <c r="L86786" s="9"/>
      <c r="M86786" s="9"/>
      <c r="N86786" s="9"/>
    </row>
    <row r="86787" spans="12:14" x14ac:dyDescent="0.25">
      <c r="L86787" s="9"/>
      <c r="M86787" s="9"/>
      <c r="N86787" s="9"/>
    </row>
    <row r="86788" spans="12:14" x14ac:dyDescent="0.25">
      <c r="L86788" s="9"/>
      <c r="M86788" s="9"/>
      <c r="N86788" s="9"/>
    </row>
    <row r="86789" spans="12:14" x14ac:dyDescent="0.25">
      <c r="L86789" s="9"/>
      <c r="M86789" s="9"/>
      <c r="N86789" s="9"/>
    </row>
    <row r="86790" spans="12:14" x14ac:dyDescent="0.25">
      <c r="L86790" s="9"/>
      <c r="M86790" s="9"/>
      <c r="N86790" s="9"/>
    </row>
    <row r="86791" spans="12:14" x14ac:dyDescent="0.25">
      <c r="L86791" s="9"/>
      <c r="M86791" s="9"/>
      <c r="N86791" s="9"/>
    </row>
    <row r="86792" spans="12:14" x14ac:dyDescent="0.25">
      <c r="L86792" s="9"/>
      <c r="M86792" s="9"/>
      <c r="N86792" s="9"/>
    </row>
    <row r="86793" spans="12:14" x14ac:dyDescent="0.25">
      <c r="L86793" s="9"/>
      <c r="M86793" s="9"/>
      <c r="N86793" s="9"/>
    </row>
    <row r="86794" spans="12:14" x14ac:dyDescent="0.25">
      <c r="L86794" s="9"/>
      <c r="M86794" s="9"/>
      <c r="N86794" s="9"/>
    </row>
    <row r="86795" spans="12:14" x14ac:dyDescent="0.25">
      <c r="L86795" s="9"/>
      <c r="M86795" s="9"/>
      <c r="N86795" s="9"/>
    </row>
    <row r="86796" spans="12:14" x14ac:dyDescent="0.25">
      <c r="L86796" s="9"/>
      <c r="M86796" s="9"/>
      <c r="N86796" s="9"/>
    </row>
    <row r="86797" spans="12:14" x14ac:dyDescent="0.25">
      <c r="L86797" s="9"/>
      <c r="M86797" s="9"/>
      <c r="N86797" s="9"/>
    </row>
    <row r="86798" spans="12:14" x14ac:dyDescent="0.25">
      <c r="L86798" s="9"/>
      <c r="M86798" s="9"/>
      <c r="N86798" s="9"/>
    </row>
    <row r="86799" spans="12:14" x14ac:dyDescent="0.25">
      <c r="L86799" s="9"/>
      <c r="M86799" s="9"/>
      <c r="N86799" s="9"/>
    </row>
    <row r="86800" spans="12:14" x14ac:dyDescent="0.25">
      <c r="L86800" s="9"/>
      <c r="M86800" s="9"/>
      <c r="N86800" s="9"/>
    </row>
    <row r="86801" spans="12:14" x14ac:dyDescent="0.25">
      <c r="L86801" s="9"/>
      <c r="M86801" s="9"/>
      <c r="N86801" s="9"/>
    </row>
    <row r="86802" spans="12:14" x14ac:dyDescent="0.25">
      <c r="L86802" s="9"/>
      <c r="M86802" s="9"/>
      <c r="N86802" s="9"/>
    </row>
    <row r="86803" spans="12:14" x14ac:dyDescent="0.25">
      <c r="L86803" s="9"/>
      <c r="M86803" s="9"/>
      <c r="N86803" s="9"/>
    </row>
    <row r="86804" spans="12:14" x14ac:dyDescent="0.25">
      <c r="L86804" s="9"/>
      <c r="M86804" s="9"/>
      <c r="N86804" s="9"/>
    </row>
    <row r="86805" spans="12:14" x14ac:dyDescent="0.25">
      <c r="L86805" s="9"/>
      <c r="M86805" s="9"/>
      <c r="N86805" s="9"/>
    </row>
    <row r="86806" spans="12:14" x14ac:dyDescent="0.25">
      <c r="L86806" s="9"/>
      <c r="M86806" s="9"/>
      <c r="N86806" s="9"/>
    </row>
    <row r="86807" spans="12:14" x14ac:dyDescent="0.25">
      <c r="L86807" s="9"/>
      <c r="M86807" s="9"/>
      <c r="N86807" s="9"/>
    </row>
    <row r="86808" spans="12:14" x14ac:dyDescent="0.25">
      <c r="L86808" s="9"/>
      <c r="M86808" s="9"/>
      <c r="N86808" s="9"/>
    </row>
    <row r="86809" spans="12:14" x14ac:dyDescent="0.25">
      <c r="L86809" s="9"/>
      <c r="M86809" s="9"/>
      <c r="N86809" s="9"/>
    </row>
    <row r="86810" spans="12:14" x14ac:dyDescent="0.25">
      <c r="L86810" s="9"/>
      <c r="M86810" s="9"/>
      <c r="N86810" s="9"/>
    </row>
    <row r="86811" spans="12:14" x14ac:dyDescent="0.25">
      <c r="L86811" s="9"/>
      <c r="M86811" s="9"/>
      <c r="N86811" s="9"/>
    </row>
    <row r="86812" spans="12:14" x14ac:dyDescent="0.25">
      <c r="L86812" s="9"/>
      <c r="M86812" s="9"/>
      <c r="N86812" s="9"/>
    </row>
    <row r="86813" spans="12:14" x14ac:dyDescent="0.25">
      <c r="L86813" s="9"/>
      <c r="M86813" s="9"/>
      <c r="N86813" s="9"/>
    </row>
    <row r="86814" spans="12:14" x14ac:dyDescent="0.25">
      <c r="L86814" s="9"/>
      <c r="M86814" s="9"/>
      <c r="N86814" s="9"/>
    </row>
    <row r="86815" spans="12:14" x14ac:dyDescent="0.25">
      <c r="L86815" s="9"/>
      <c r="M86815" s="9"/>
      <c r="N86815" s="9"/>
    </row>
    <row r="86816" spans="12:14" x14ac:dyDescent="0.25">
      <c r="L86816" s="9"/>
      <c r="M86816" s="9"/>
      <c r="N86816" s="9"/>
    </row>
    <row r="86817" spans="12:14" x14ac:dyDescent="0.25">
      <c r="L86817" s="9"/>
      <c r="M86817" s="9"/>
      <c r="N86817" s="9"/>
    </row>
    <row r="86818" spans="12:14" x14ac:dyDescent="0.25">
      <c r="L86818" s="9"/>
      <c r="M86818" s="9"/>
      <c r="N86818" s="9"/>
    </row>
    <row r="86819" spans="12:14" x14ac:dyDescent="0.25">
      <c r="L86819" s="9"/>
      <c r="M86819" s="9"/>
      <c r="N86819" s="9"/>
    </row>
    <row r="86820" spans="12:14" x14ac:dyDescent="0.25">
      <c r="L86820" s="9"/>
      <c r="M86820" s="9"/>
      <c r="N86820" s="9"/>
    </row>
    <row r="86821" spans="12:14" x14ac:dyDescent="0.25">
      <c r="L86821" s="9"/>
      <c r="M86821" s="9"/>
      <c r="N86821" s="9"/>
    </row>
    <row r="86822" spans="12:14" x14ac:dyDescent="0.25">
      <c r="L86822" s="9"/>
      <c r="M86822" s="9"/>
      <c r="N86822" s="9"/>
    </row>
    <row r="86823" spans="12:14" x14ac:dyDescent="0.25">
      <c r="L86823" s="9"/>
      <c r="M86823" s="9"/>
      <c r="N86823" s="9"/>
    </row>
    <row r="86824" spans="12:14" x14ac:dyDescent="0.25">
      <c r="L86824" s="9"/>
      <c r="M86824" s="9"/>
      <c r="N86824" s="9"/>
    </row>
    <row r="86825" spans="12:14" x14ac:dyDescent="0.25">
      <c r="L86825" s="9"/>
      <c r="M86825" s="9"/>
      <c r="N86825" s="9"/>
    </row>
    <row r="86826" spans="12:14" x14ac:dyDescent="0.25">
      <c r="L86826" s="9"/>
      <c r="M86826" s="9"/>
      <c r="N86826" s="9"/>
    </row>
    <row r="86827" spans="12:14" x14ac:dyDescent="0.25">
      <c r="L86827" s="9"/>
      <c r="M86827" s="9"/>
      <c r="N86827" s="9"/>
    </row>
    <row r="86828" spans="12:14" x14ac:dyDescent="0.25">
      <c r="L86828" s="9"/>
      <c r="M86828" s="9"/>
      <c r="N86828" s="9"/>
    </row>
    <row r="86829" spans="12:14" x14ac:dyDescent="0.25">
      <c r="L86829" s="9"/>
      <c r="M86829" s="9"/>
      <c r="N86829" s="9"/>
    </row>
    <row r="86830" spans="12:14" x14ac:dyDescent="0.25">
      <c r="L86830" s="9"/>
      <c r="M86830" s="9"/>
      <c r="N86830" s="9"/>
    </row>
    <row r="86831" spans="12:14" x14ac:dyDescent="0.25">
      <c r="L86831" s="9"/>
      <c r="M86831" s="9"/>
      <c r="N86831" s="9"/>
    </row>
    <row r="86832" spans="12:14" x14ac:dyDescent="0.25">
      <c r="L86832" s="9"/>
      <c r="M86832" s="9"/>
      <c r="N86832" s="9"/>
    </row>
    <row r="86833" spans="12:14" x14ac:dyDescent="0.25">
      <c r="L86833" s="9"/>
      <c r="M86833" s="9"/>
      <c r="N86833" s="9"/>
    </row>
    <row r="86834" spans="12:14" x14ac:dyDescent="0.25">
      <c r="L86834" s="9"/>
      <c r="M86834" s="9"/>
      <c r="N86834" s="9"/>
    </row>
    <row r="86835" spans="12:14" x14ac:dyDescent="0.25">
      <c r="L86835" s="9"/>
      <c r="M86835" s="9"/>
      <c r="N86835" s="9"/>
    </row>
    <row r="86836" spans="12:14" x14ac:dyDescent="0.25">
      <c r="L86836" s="9"/>
      <c r="M86836" s="9"/>
      <c r="N86836" s="9"/>
    </row>
    <row r="86837" spans="12:14" x14ac:dyDescent="0.25">
      <c r="L86837" s="9"/>
      <c r="M86837" s="9"/>
      <c r="N86837" s="9"/>
    </row>
    <row r="86838" spans="12:14" x14ac:dyDescent="0.25">
      <c r="L86838" s="9"/>
      <c r="M86838" s="9"/>
      <c r="N86838" s="9"/>
    </row>
    <row r="86839" spans="12:14" x14ac:dyDescent="0.25">
      <c r="L86839" s="9"/>
      <c r="M86839" s="9"/>
      <c r="N86839" s="9"/>
    </row>
    <row r="86840" spans="12:14" x14ac:dyDescent="0.25">
      <c r="L86840" s="9"/>
      <c r="M86840" s="9"/>
      <c r="N86840" s="9"/>
    </row>
    <row r="86841" spans="12:14" x14ac:dyDescent="0.25">
      <c r="L86841" s="9"/>
      <c r="M86841" s="9"/>
      <c r="N86841" s="9"/>
    </row>
    <row r="86842" spans="12:14" x14ac:dyDescent="0.25">
      <c r="L86842" s="9"/>
      <c r="M86842" s="9"/>
      <c r="N86842" s="9"/>
    </row>
    <row r="86843" spans="12:14" x14ac:dyDescent="0.25">
      <c r="L86843" s="9"/>
      <c r="M86843" s="9"/>
      <c r="N86843" s="9"/>
    </row>
    <row r="86844" spans="12:14" x14ac:dyDescent="0.25">
      <c r="L86844" s="9"/>
      <c r="M86844" s="9"/>
      <c r="N86844" s="9"/>
    </row>
    <row r="86845" spans="12:14" x14ac:dyDescent="0.25">
      <c r="L86845" s="9"/>
      <c r="M86845" s="9"/>
      <c r="N86845" s="9"/>
    </row>
    <row r="86846" spans="12:14" x14ac:dyDescent="0.25">
      <c r="L86846" s="9"/>
      <c r="M86846" s="9"/>
      <c r="N86846" s="9"/>
    </row>
    <row r="86847" spans="12:14" x14ac:dyDescent="0.25">
      <c r="L86847" s="9"/>
      <c r="M86847" s="9"/>
      <c r="N86847" s="9"/>
    </row>
    <row r="86848" spans="12:14" x14ac:dyDescent="0.25">
      <c r="L86848" s="9"/>
      <c r="M86848" s="9"/>
      <c r="N86848" s="9"/>
    </row>
    <row r="86849" spans="12:14" x14ac:dyDescent="0.25">
      <c r="L86849" s="9"/>
      <c r="M86849" s="9"/>
      <c r="N86849" s="9"/>
    </row>
    <row r="86850" spans="12:14" x14ac:dyDescent="0.25">
      <c r="L86850" s="9"/>
      <c r="M86850" s="9"/>
      <c r="N86850" s="9"/>
    </row>
    <row r="86851" spans="12:14" x14ac:dyDescent="0.25">
      <c r="L86851" s="9"/>
      <c r="M86851" s="9"/>
      <c r="N86851" s="9"/>
    </row>
    <row r="86852" spans="12:14" x14ac:dyDescent="0.25">
      <c r="L86852" s="9"/>
      <c r="M86852" s="9"/>
      <c r="N86852" s="9"/>
    </row>
    <row r="86853" spans="12:14" x14ac:dyDescent="0.25">
      <c r="L86853" s="9"/>
      <c r="M86853" s="9"/>
      <c r="N86853" s="9"/>
    </row>
    <row r="86854" spans="12:14" x14ac:dyDescent="0.25">
      <c r="L86854" s="9"/>
      <c r="M86854" s="9"/>
      <c r="N86854" s="9"/>
    </row>
    <row r="86855" spans="12:14" x14ac:dyDescent="0.25">
      <c r="L86855" s="9"/>
      <c r="M86855" s="9"/>
      <c r="N86855" s="9"/>
    </row>
    <row r="86856" spans="12:14" x14ac:dyDescent="0.25">
      <c r="L86856" s="9"/>
      <c r="M86856" s="9"/>
      <c r="N86856" s="9"/>
    </row>
    <row r="86857" spans="12:14" x14ac:dyDescent="0.25">
      <c r="L86857" s="9"/>
      <c r="M86857" s="9"/>
      <c r="N86857" s="9"/>
    </row>
    <row r="86858" spans="12:14" x14ac:dyDescent="0.25">
      <c r="L86858" s="9"/>
      <c r="M86858" s="9"/>
      <c r="N86858" s="9"/>
    </row>
    <row r="86859" spans="12:14" x14ac:dyDescent="0.25">
      <c r="L86859" s="9"/>
      <c r="M86859" s="9"/>
      <c r="N86859" s="9"/>
    </row>
    <row r="86860" spans="12:14" x14ac:dyDescent="0.25">
      <c r="L86860" s="9"/>
      <c r="M86860" s="9"/>
      <c r="N86860" s="9"/>
    </row>
    <row r="86861" spans="12:14" x14ac:dyDescent="0.25">
      <c r="L86861" s="9"/>
      <c r="M86861" s="9"/>
      <c r="N86861" s="9"/>
    </row>
    <row r="86862" spans="12:14" x14ac:dyDescent="0.25">
      <c r="L86862" s="9"/>
      <c r="M86862" s="9"/>
      <c r="N86862" s="9"/>
    </row>
    <row r="86863" spans="12:14" x14ac:dyDescent="0.25">
      <c r="L86863" s="9"/>
      <c r="M86863" s="9"/>
      <c r="N86863" s="9"/>
    </row>
    <row r="86864" spans="12:14" x14ac:dyDescent="0.25">
      <c r="L86864" s="9"/>
      <c r="M86864" s="9"/>
      <c r="N86864" s="9"/>
    </row>
    <row r="86865" spans="12:14" x14ac:dyDescent="0.25">
      <c r="L86865" s="9"/>
      <c r="M86865" s="9"/>
      <c r="N86865" s="9"/>
    </row>
    <row r="86866" spans="12:14" x14ac:dyDescent="0.25">
      <c r="L86866" s="9"/>
      <c r="M86866" s="9"/>
      <c r="N86866" s="9"/>
    </row>
    <row r="86867" spans="12:14" x14ac:dyDescent="0.25">
      <c r="L86867" s="9"/>
      <c r="M86867" s="9"/>
      <c r="N86867" s="9"/>
    </row>
    <row r="86868" spans="12:14" x14ac:dyDescent="0.25">
      <c r="L86868" s="9"/>
      <c r="M86868" s="9"/>
      <c r="N86868" s="9"/>
    </row>
    <row r="86869" spans="12:14" x14ac:dyDescent="0.25">
      <c r="L86869" s="9"/>
      <c r="M86869" s="9"/>
      <c r="N86869" s="9"/>
    </row>
    <row r="86870" spans="12:14" x14ac:dyDescent="0.25">
      <c r="L86870" s="9"/>
      <c r="M86870" s="9"/>
      <c r="N86870" s="9"/>
    </row>
    <row r="86871" spans="12:14" x14ac:dyDescent="0.25">
      <c r="L86871" s="9"/>
      <c r="M86871" s="9"/>
      <c r="N86871" s="9"/>
    </row>
    <row r="86872" spans="12:14" x14ac:dyDescent="0.25">
      <c r="L86872" s="9"/>
      <c r="M86872" s="9"/>
      <c r="N86872" s="9"/>
    </row>
    <row r="86873" spans="12:14" x14ac:dyDescent="0.25">
      <c r="L86873" s="9"/>
      <c r="M86873" s="9"/>
      <c r="N86873" s="9"/>
    </row>
    <row r="86874" spans="12:14" x14ac:dyDescent="0.25">
      <c r="L86874" s="9"/>
      <c r="M86874" s="9"/>
      <c r="N86874" s="9"/>
    </row>
    <row r="86875" spans="12:14" x14ac:dyDescent="0.25">
      <c r="L86875" s="9"/>
      <c r="M86875" s="9"/>
      <c r="N86875" s="9"/>
    </row>
    <row r="86876" spans="12:14" x14ac:dyDescent="0.25">
      <c r="L86876" s="9"/>
      <c r="M86876" s="9"/>
      <c r="N86876" s="9"/>
    </row>
    <row r="86877" spans="12:14" x14ac:dyDescent="0.25">
      <c r="L86877" s="9"/>
      <c r="M86877" s="9"/>
      <c r="N86877" s="9"/>
    </row>
    <row r="86878" spans="12:14" x14ac:dyDescent="0.25">
      <c r="L86878" s="9"/>
      <c r="M86878" s="9"/>
      <c r="N86878" s="9"/>
    </row>
    <row r="86879" spans="12:14" x14ac:dyDescent="0.25">
      <c r="L86879" s="9"/>
      <c r="M86879" s="9"/>
      <c r="N86879" s="9"/>
    </row>
    <row r="86880" spans="12:14" x14ac:dyDescent="0.25">
      <c r="L86880" s="9"/>
      <c r="M86880" s="9"/>
      <c r="N86880" s="9"/>
    </row>
    <row r="86881" spans="12:14" x14ac:dyDescent="0.25">
      <c r="L86881" s="9"/>
      <c r="M86881" s="9"/>
      <c r="N86881" s="9"/>
    </row>
    <row r="86882" spans="12:14" x14ac:dyDescent="0.25">
      <c r="L86882" s="9"/>
      <c r="M86882" s="9"/>
      <c r="N86882" s="9"/>
    </row>
    <row r="86883" spans="12:14" x14ac:dyDescent="0.25">
      <c r="L86883" s="9"/>
      <c r="M86883" s="9"/>
      <c r="N86883" s="9"/>
    </row>
    <row r="86884" spans="12:14" x14ac:dyDescent="0.25">
      <c r="L86884" s="9"/>
      <c r="M86884" s="9"/>
      <c r="N86884" s="9"/>
    </row>
    <row r="86885" spans="12:14" x14ac:dyDescent="0.25">
      <c r="L86885" s="9"/>
      <c r="M86885" s="9"/>
      <c r="N86885" s="9"/>
    </row>
    <row r="86886" spans="12:14" x14ac:dyDescent="0.25">
      <c r="L86886" s="9"/>
      <c r="M86886" s="9"/>
      <c r="N86886" s="9"/>
    </row>
    <row r="86887" spans="12:14" x14ac:dyDescent="0.25">
      <c r="L86887" s="9"/>
      <c r="M86887" s="9"/>
      <c r="N86887" s="9"/>
    </row>
    <row r="86888" spans="12:14" x14ac:dyDescent="0.25">
      <c r="L86888" s="9"/>
      <c r="M86888" s="9"/>
      <c r="N86888" s="9"/>
    </row>
    <row r="86889" spans="12:14" x14ac:dyDescent="0.25">
      <c r="L86889" s="9"/>
      <c r="M86889" s="9"/>
      <c r="N86889" s="9"/>
    </row>
    <row r="86890" spans="12:14" x14ac:dyDescent="0.25">
      <c r="L86890" s="9"/>
      <c r="M86890" s="9"/>
      <c r="N86890" s="9"/>
    </row>
    <row r="86891" spans="12:14" x14ac:dyDescent="0.25">
      <c r="L86891" s="9"/>
      <c r="M86891" s="9"/>
      <c r="N86891" s="9"/>
    </row>
    <row r="86892" spans="12:14" x14ac:dyDescent="0.25">
      <c r="L86892" s="9"/>
      <c r="M86892" s="9"/>
      <c r="N86892" s="9"/>
    </row>
    <row r="86893" spans="12:14" x14ac:dyDescent="0.25">
      <c r="L86893" s="9"/>
      <c r="M86893" s="9"/>
      <c r="N86893" s="9"/>
    </row>
    <row r="86894" spans="12:14" x14ac:dyDescent="0.25">
      <c r="L86894" s="9"/>
      <c r="M86894" s="9"/>
      <c r="N86894" s="9"/>
    </row>
    <row r="86895" spans="12:14" x14ac:dyDescent="0.25">
      <c r="L86895" s="9"/>
      <c r="M86895" s="9"/>
      <c r="N86895" s="9"/>
    </row>
    <row r="86896" spans="12:14" x14ac:dyDescent="0.25">
      <c r="L86896" s="9"/>
      <c r="M86896" s="9"/>
      <c r="N86896" s="9"/>
    </row>
    <row r="86897" spans="12:14" x14ac:dyDescent="0.25">
      <c r="L86897" s="9"/>
      <c r="M86897" s="9"/>
      <c r="N86897" s="9"/>
    </row>
    <row r="86898" spans="12:14" x14ac:dyDescent="0.25">
      <c r="L86898" s="9"/>
      <c r="M86898" s="9"/>
      <c r="N86898" s="9"/>
    </row>
    <row r="86899" spans="12:14" x14ac:dyDescent="0.25">
      <c r="L86899" s="9"/>
      <c r="M86899" s="9"/>
      <c r="N86899" s="9"/>
    </row>
    <row r="86900" spans="12:14" x14ac:dyDescent="0.25">
      <c r="L86900" s="9"/>
      <c r="M86900" s="9"/>
      <c r="N86900" s="9"/>
    </row>
    <row r="86901" spans="12:14" x14ac:dyDescent="0.25">
      <c r="L86901" s="9"/>
      <c r="M86901" s="9"/>
      <c r="N86901" s="9"/>
    </row>
    <row r="86902" spans="12:14" x14ac:dyDescent="0.25">
      <c r="L86902" s="9"/>
      <c r="M86902" s="9"/>
      <c r="N86902" s="9"/>
    </row>
    <row r="86903" spans="12:14" x14ac:dyDescent="0.25">
      <c r="L86903" s="9"/>
      <c r="M86903" s="9"/>
      <c r="N86903" s="9"/>
    </row>
    <row r="86904" spans="12:14" x14ac:dyDescent="0.25">
      <c r="L86904" s="9"/>
      <c r="M86904" s="9"/>
      <c r="N86904" s="9"/>
    </row>
    <row r="86905" spans="12:14" x14ac:dyDescent="0.25">
      <c r="L86905" s="9"/>
      <c r="M86905" s="9"/>
      <c r="N86905" s="9"/>
    </row>
    <row r="86906" spans="12:14" x14ac:dyDescent="0.25">
      <c r="L86906" s="9"/>
      <c r="M86906" s="9"/>
      <c r="N86906" s="9"/>
    </row>
    <row r="86907" spans="12:14" x14ac:dyDescent="0.25">
      <c r="L86907" s="9"/>
      <c r="M86907" s="9"/>
      <c r="N86907" s="9"/>
    </row>
    <row r="86908" spans="12:14" x14ac:dyDescent="0.25">
      <c r="L86908" s="9"/>
      <c r="M86908" s="9"/>
      <c r="N86908" s="9"/>
    </row>
    <row r="86909" spans="12:14" x14ac:dyDescent="0.25">
      <c r="L86909" s="9"/>
      <c r="M86909" s="9"/>
      <c r="N86909" s="9"/>
    </row>
    <row r="86910" spans="12:14" x14ac:dyDescent="0.25">
      <c r="L86910" s="9"/>
      <c r="M86910" s="9"/>
      <c r="N86910" s="9"/>
    </row>
    <row r="86911" spans="12:14" x14ac:dyDescent="0.25">
      <c r="L86911" s="9"/>
      <c r="M86911" s="9"/>
      <c r="N86911" s="9"/>
    </row>
    <row r="86912" spans="12:14" x14ac:dyDescent="0.25">
      <c r="L86912" s="9"/>
      <c r="M86912" s="9"/>
      <c r="N86912" s="9"/>
    </row>
    <row r="86913" spans="12:14" x14ac:dyDescent="0.25">
      <c r="L86913" s="9"/>
      <c r="M86913" s="9"/>
      <c r="N86913" s="9"/>
    </row>
    <row r="86914" spans="12:14" x14ac:dyDescent="0.25">
      <c r="L86914" s="9"/>
      <c r="M86914" s="9"/>
      <c r="N86914" s="9"/>
    </row>
    <row r="86915" spans="12:14" x14ac:dyDescent="0.25">
      <c r="L86915" s="9"/>
      <c r="M86915" s="9"/>
      <c r="N86915" s="9"/>
    </row>
    <row r="86916" spans="12:14" x14ac:dyDescent="0.25">
      <c r="L86916" s="9"/>
      <c r="M86916" s="9"/>
      <c r="N86916" s="9"/>
    </row>
    <row r="86917" spans="12:14" x14ac:dyDescent="0.25">
      <c r="L86917" s="9"/>
      <c r="M86917" s="9"/>
      <c r="N86917" s="9"/>
    </row>
    <row r="86918" spans="12:14" x14ac:dyDescent="0.25">
      <c r="L86918" s="9"/>
      <c r="M86918" s="9"/>
      <c r="N86918" s="9"/>
    </row>
    <row r="86919" spans="12:14" x14ac:dyDescent="0.25">
      <c r="L86919" s="9"/>
      <c r="M86919" s="9"/>
      <c r="N86919" s="9"/>
    </row>
    <row r="86920" spans="12:14" x14ac:dyDescent="0.25">
      <c r="L86920" s="9"/>
      <c r="M86920" s="9"/>
      <c r="N86920" s="9"/>
    </row>
    <row r="86921" spans="12:14" x14ac:dyDescent="0.25">
      <c r="L86921" s="9"/>
      <c r="M86921" s="9"/>
      <c r="N86921" s="9"/>
    </row>
    <row r="86922" spans="12:14" x14ac:dyDescent="0.25">
      <c r="L86922" s="9"/>
      <c r="M86922" s="9"/>
      <c r="N86922" s="9"/>
    </row>
    <row r="86923" spans="12:14" x14ac:dyDescent="0.25">
      <c r="L86923" s="9"/>
      <c r="M86923" s="9"/>
      <c r="N86923" s="9"/>
    </row>
    <row r="86924" spans="12:14" x14ac:dyDescent="0.25">
      <c r="L86924" s="9"/>
      <c r="M86924" s="9"/>
      <c r="N86924" s="9"/>
    </row>
    <row r="86925" spans="12:14" x14ac:dyDescent="0.25">
      <c r="L86925" s="9"/>
      <c r="M86925" s="9"/>
      <c r="N86925" s="9"/>
    </row>
    <row r="86926" spans="12:14" x14ac:dyDescent="0.25">
      <c r="L86926" s="9"/>
      <c r="M86926" s="9"/>
      <c r="N86926" s="9"/>
    </row>
    <row r="86927" spans="12:14" x14ac:dyDescent="0.25">
      <c r="L86927" s="9"/>
      <c r="M86927" s="9"/>
      <c r="N86927" s="9"/>
    </row>
    <row r="86928" spans="12:14" x14ac:dyDescent="0.25">
      <c r="L86928" s="9"/>
      <c r="M86928" s="9"/>
      <c r="N86928" s="9"/>
    </row>
    <row r="86929" spans="12:14" x14ac:dyDescent="0.25">
      <c r="L86929" s="9"/>
      <c r="M86929" s="9"/>
      <c r="N86929" s="9"/>
    </row>
    <row r="86930" spans="12:14" x14ac:dyDescent="0.25">
      <c r="L86930" s="9"/>
      <c r="M86930" s="9"/>
      <c r="N86930" s="9"/>
    </row>
    <row r="86931" spans="12:14" x14ac:dyDescent="0.25">
      <c r="L86931" s="9"/>
      <c r="M86931" s="9"/>
      <c r="N86931" s="9"/>
    </row>
    <row r="86932" spans="12:14" x14ac:dyDescent="0.25">
      <c r="L86932" s="9"/>
      <c r="M86932" s="9"/>
      <c r="N86932" s="9"/>
    </row>
    <row r="86933" spans="12:14" x14ac:dyDescent="0.25">
      <c r="L86933" s="9"/>
      <c r="M86933" s="9"/>
      <c r="N86933" s="9"/>
    </row>
    <row r="86934" spans="12:14" x14ac:dyDescent="0.25">
      <c r="L86934" s="9"/>
      <c r="M86934" s="9"/>
      <c r="N86934" s="9"/>
    </row>
    <row r="86935" spans="12:14" x14ac:dyDescent="0.25">
      <c r="L86935" s="9"/>
      <c r="M86935" s="9"/>
      <c r="N86935" s="9"/>
    </row>
    <row r="86936" spans="12:14" x14ac:dyDescent="0.25">
      <c r="L86936" s="9"/>
      <c r="M86936" s="9"/>
      <c r="N86936" s="9"/>
    </row>
    <row r="86937" spans="12:14" x14ac:dyDescent="0.25">
      <c r="L86937" s="9"/>
      <c r="M86937" s="9"/>
      <c r="N86937" s="9"/>
    </row>
    <row r="86938" spans="12:14" x14ac:dyDescent="0.25">
      <c r="L86938" s="9"/>
      <c r="M86938" s="9"/>
      <c r="N86938" s="9"/>
    </row>
    <row r="86939" spans="12:14" x14ac:dyDescent="0.25">
      <c r="L86939" s="9"/>
      <c r="M86939" s="9"/>
      <c r="N86939" s="9"/>
    </row>
    <row r="86940" spans="12:14" x14ac:dyDescent="0.25">
      <c r="L86940" s="9"/>
      <c r="M86940" s="9"/>
      <c r="N86940" s="9"/>
    </row>
    <row r="86941" spans="12:14" x14ac:dyDescent="0.25">
      <c r="L86941" s="9"/>
      <c r="M86941" s="9"/>
      <c r="N86941" s="9"/>
    </row>
    <row r="86942" spans="12:14" x14ac:dyDescent="0.25">
      <c r="L86942" s="9"/>
      <c r="M86942" s="9"/>
      <c r="N86942" s="9"/>
    </row>
    <row r="86943" spans="12:14" x14ac:dyDescent="0.25">
      <c r="L86943" s="9"/>
      <c r="M86943" s="9"/>
      <c r="N86943" s="9"/>
    </row>
    <row r="86944" spans="12:14" x14ac:dyDescent="0.25">
      <c r="L86944" s="9"/>
      <c r="M86944" s="9"/>
      <c r="N86944" s="9"/>
    </row>
    <row r="86945" spans="12:14" x14ac:dyDescent="0.25">
      <c r="L86945" s="9"/>
      <c r="M86945" s="9"/>
      <c r="N86945" s="9"/>
    </row>
    <row r="86946" spans="12:14" x14ac:dyDescent="0.25">
      <c r="L86946" s="9"/>
      <c r="M86946" s="9"/>
      <c r="N86946" s="9"/>
    </row>
    <row r="86947" spans="12:14" x14ac:dyDescent="0.25">
      <c r="L86947" s="9"/>
      <c r="M86947" s="9"/>
      <c r="N86947" s="9"/>
    </row>
    <row r="86948" spans="12:14" x14ac:dyDescent="0.25">
      <c r="L86948" s="9"/>
      <c r="M86948" s="9"/>
      <c r="N86948" s="9"/>
    </row>
    <row r="86949" spans="12:14" x14ac:dyDescent="0.25">
      <c r="L86949" s="9"/>
      <c r="M86949" s="9"/>
      <c r="N86949" s="9"/>
    </row>
    <row r="86950" spans="12:14" x14ac:dyDescent="0.25">
      <c r="L86950" s="9"/>
      <c r="M86950" s="9"/>
      <c r="N86950" s="9"/>
    </row>
    <row r="86951" spans="12:14" x14ac:dyDescent="0.25">
      <c r="L86951" s="9"/>
      <c r="M86951" s="9"/>
      <c r="N86951" s="9"/>
    </row>
    <row r="86952" spans="12:14" x14ac:dyDescent="0.25">
      <c r="L86952" s="9"/>
      <c r="M86952" s="9"/>
      <c r="N86952" s="9"/>
    </row>
    <row r="86953" spans="12:14" x14ac:dyDescent="0.25">
      <c r="L86953" s="9"/>
      <c r="M86953" s="9"/>
      <c r="N86953" s="9"/>
    </row>
    <row r="86954" spans="12:14" x14ac:dyDescent="0.25">
      <c r="L86954" s="9"/>
      <c r="M86954" s="9"/>
      <c r="N86954" s="9"/>
    </row>
    <row r="86955" spans="12:14" x14ac:dyDescent="0.25">
      <c r="L86955" s="9"/>
      <c r="M86955" s="9"/>
      <c r="N86955" s="9"/>
    </row>
    <row r="86956" spans="12:14" x14ac:dyDescent="0.25">
      <c r="L86956" s="9"/>
      <c r="M86956" s="9"/>
      <c r="N86956" s="9"/>
    </row>
    <row r="86957" spans="12:14" x14ac:dyDescent="0.25">
      <c r="L86957" s="9"/>
      <c r="M86957" s="9"/>
      <c r="N86957" s="9"/>
    </row>
    <row r="86958" spans="12:14" x14ac:dyDescent="0.25">
      <c r="L86958" s="9"/>
      <c r="M86958" s="9"/>
      <c r="N86958" s="9"/>
    </row>
    <row r="86959" spans="12:14" x14ac:dyDescent="0.25">
      <c r="L86959" s="9"/>
      <c r="M86959" s="9"/>
      <c r="N86959" s="9"/>
    </row>
    <row r="86960" spans="12:14" x14ac:dyDescent="0.25">
      <c r="L86960" s="9"/>
      <c r="M86960" s="9"/>
      <c r="N86960" s="9"/>
    </row>
    <row r="86961" spans="12:14" x14ac:dyDescent="0.25">
      <c r="L86961" s="9"/>
      <c r="M86961" s="9"/>
      <c r="N86961" s="9"/>
    </row>
    <row r="86962" spans="12:14" x14ac:dyDescent="0.25">
      <c r="L86962" s="9"/>
      <c r="M86962" s="9"/>
      <c r="N86962" s="9"/>
    </row>
    <row r="86963" spans="12:14" x14ac:dyDescent="0.25">
      <c r="L86963" s="9"/>
      <c r="M86963" s="9"/>
      <c r="N86963" s="9"/>
    </row>
    <row r="86964" spans="12:14" x14ac:dyDescent="0.25">
      <c r="L86964" s="9"/>
      <c r="M86964" s="9"/>
      <c r="N86964" s="9"/>
    </row>
    <row r="86965" spans="12:14" x14ac:dyDescent="0.25">
      <c r="L86965" s="9"/>
      <c r="M86965" s="9"/>
      <c r="N86965" s="9"/>
    </row>
    <row r="86966" spans="12:14" x14ac:dyDescent="0.25">
      <c r="L86966" s="9"/>
      <c r="M86966" s="9"/>
      <c r="N86966" s="9"/>
    </row>
    <row r="86967" spans="12:14" x14ac:dyDescent="0.25">
      <c r="L86967" s="9"/>
      <c r="M86967" s="9"/>
      <c r="N86967" s="9"/>
    </row>
    <row r="86968" spans="12:14" x14ac:dyDescent="0.25">
      <c r="L86968" s="9"/>
      <c r="M86968" s="9"/>
      <c r="N86968" s="9"/>
    </row>
    <row r="86969" spans="12:14" x14ac:dyDescent="0.25">
      <c r="L86969" s="9"/>
      <c r="M86969" s="9"/>
      <c r="N86969" s="9"/>
    </row>
    <row r="86970" spans="12:14" x14ac:dyDescent="0.25">
      <c r="L86970" s="9"/>
      <c r="M86970" s="9"/>
      <c r="N86970" s="9"/>
    </row>
    <row r="86971" spans="12:14" x14ac:dyDescent="0.25">
      <c r="L86971" s="9"/>
      <c r="M86971" s="9"/>
      <c r="N86971" s="9"/>
    </row>
    <row r="86972" spans="12:14" x14ac:dyDescent="0.25">
      <c r="L86972" s="9"/>
      <c r="M86972" s="9"/>
      <c r="N86972" s="9"/>
    </row>
    <row r="86973" spans="12:14" x14ac:dyDescent="0.25">
      <c r="L86973" s="9"/>
      <c r="M86973" s="9"/>
      <c r="N86973" s="9"/>
    </row>
    <row r="86974" spans="12:14" x14ac:dyDescent="0.25">
      <c r="L86974" s="9"/>
      <c r="M86974" s="9"/>
      <c r="N86974" s="9"/>
    </row>
    <row r="86975" spans="12:14" x14ac:dyDescent="0.25">
      <c r="L86975" s="9"/>
      <c r="M86975" s="9"/>
      <c r="N86975" s="9"/>
    </row>
    <row r="86976" spans="12:14" x14ac:dyDescent="0.25">
      <c r="L86976" s="9"/>
      <c r="M86976" s="9"/>
      <c r="N86976" s="9"/>
    </row>
    <row r="86977" spans="12:14" x14ac:dyDescent="0.25">
      <c r="L86977" s="9"/>
      <c r="M86977" s="9"/>
      <c r="N86977" s="9"/>
    </row>
    <row r="86978" spans="12:14" x14ac:dyDescent="0.25">
      <c r="L86978" s="9"/>
      <c r="M86978" s="9"/>
      <c r="N86978" s="9"/>
    </row>
    <row r="86979" spans="12:14" x14ac:dyDescent="0.25">
      <c r="L86979" s="9"/>
      <c r="M86979" s="9"/>
      <c r="N86979" s="9"/>
    </row>
    <row r="86980" spans="12:14" x14ac:dyDescent="0.25">
      <c r="L86980" s="9"/>
      <c r="M86980" s="9"/>
      <c r="N86980" s="9"/>
    </row>
    <row r="86981" spans="12:14" x14ac:dyDescent="0.25">
      <c r="L86981" s="9"/>
      <c r="M86981" s="9"/>
      <c r="N86981" s="9"/>
    </row>
    <row r="86982" spans="12:14" x14ac:dyDescent="0.25">
      <c r="L86982" s="9"/>
      <c r="M86982" s="9"/>
      <c r="N86982" s="9"/>
    </row>
    <row r="86983" spans="12:14" x14ac:dyDescent="0.25">
      <c r="L86983" s="9"/>
      <c r="M86983" s="9"/>
      <c r="N86983" s="9"/>
    </row>
    <row r="86984" spans="12:14" x14ac:dyDescent="0.25">
      <c r="L86984" s="9"/>
      <c r="M86984" s="9"/>
      <c r="N86984" s="9"/>
    </row>
    <row r="86985" spans="12:14" x14ac:dyDescent="0.25">
      <c r="L86985" s="9"/>
      <c r="M86985" s="9"/>
      <c r="N86985" s="9"/>
    </row>
    <row r="86986" spans="12:14" x14ac:dyDescent="0.25">
      <c r="L86986" s="9"/>
      <c r="M86986" s="9"/>
      <c r="N86986" s="9"/>
    </row>
    <row r="86987" spans="12:14" x14ac:dyDescent="0.25">
      <c r="L86987" s="9"/>
      <c r="M86987" s="9"/>
      <c r="N86987" s="9"/>
    </row>
    <row r="86988" spans="12:14" x14ac:dyDescent="0.25">
      <c r="L86988" s="9"/>
      <c r="M86988" s="9"/>
      <c r="N86988" s="9"/>
    </row>
    <row r="86989" spans="12:14" x14ac:dyDescent="0.25">
      <c r="L86989" s="9"/>
      <c r="M86989" s="9"/>
      <c r="N86989" s="9"/>
    </row>
    <row r="86990" spans="12:14" x14ac:dyDescent="0.25">
      <c r="L86990" s="9"/>
      <c r="M86990" s="9"/>
      <c r="N86990" s="9"/>
    </row>
    <row r="86991" spans="12:14" x14ac:dyDescent="0.25">
      <c r="L86991" s="9"/>
      <c r="M86991" s="9"/>
      <c r="N86991" s="9"/>
    </row>
    <row r="86992" spans="12:14" x14ac:dyDescent="0.25">
      <c r="L86992" s="9"/>
      <c r="M86992" s="9"/>
      <c r="N86992" s="9"/>
    </row>
    <row r="86993" spans="12:14" x14ac:dyDescent="0.25">
      <c r="L86993" s="9"/>
      <c r="M86993" s="9"/>
      <c r="N86993" s="9"/>
    </row>
    <row r="86994" spans="12:14" x14ac:dyDescent="0.25">
      <c r="L86994" s="9"/>
      <c r="M86994" s="9"/>
      <c r="N86994" s="9"/>
    </row>
    <row r="86995" spans="12:14" x14ac:dyDescent="0.25">
      <c r="L86995" s="9"/>
      <c r="M86995" s="9"/>
      <c r="N86995" s="9"/>
    </row>
    <row r="86996" spans="12:14" x14ac:dyDescent="0.25">
      <c r="L86996" s="9"/>
      <c r="M86996" s="9"/>
      <c r="N86996" s="9"/>
    </row>
    <row r="86997" spans="12:14" x14ac:dyDescent="0.25">
      <c r="L86997" s="9"/>
      <c r="M86997" s="9"/>
      <c r="N86997" s="9"/>
    </row>
    <row r="86998" spans="12:14" x14ac:dyDescent="0.25">
      <c r="L86998" s="9"/>
      <c r="M86998" s="9"/>
      <c r="N86998" s="9"/>
    </row>
    <row r="86999" spans="12:14" x14ac:dyDescent="0.25">
      <c r="L86999" s="9"/>
      <c r="M86999" s="9"/>
      <c r="N86999" s="9"/>
    </row>
    <row r="87000" spans="12:14" x14ac:dyDescent="0.25">
      <c r="L87000" s="9"/>
      <c r="M87000" s="9"/>
      <c r="N87000" s="9"/>
    </row>
    <row r="87001" spans="12:14" x14ac:dyDescent="0.25">
      <c r="L87001" s="9"/>
      <c r="M87001" s="9"/>
      <c r="N87001" s="9"/>
    </row>
    <row r="87002" spans="12:14" x14ac:dyDescent="0.25">
      <c r="L87002" s="9"/>
      <c r="M87002" s="9"/>
      <c r="N87002" s="9"/>
    </row>
    <row r="87003" spans="12:14" x14ac:dyDescent="0.25">
      <c r="L87003" s="9"/>
      <c r="M87003" s="9"/>
      <c r="N87003" s="9"/>
    </row>
    <row r="87004" spans="12:14" x14ac:dyDescent="0.25">
      <c r="L87004" s="9"/>
      <c r="M87004" s="9"/>
      <c r="N87004" s="9"/>
    </row>
    <row r="87005" spans="12:14" x14ac:dyDescent="0.25">
      <c r="L87005" s="9"/>
      <c r="M87005" s="9"/>
      <c r="N87005" s="9"/>
    </row>
    <row r="87006" spans="12:14" x14ac:dyDescent="0.25">
      <c r="L87006" s="9"/>
      <c r="M87006" s="9"/>
      <c r="N87006" s="9"/>
    </row>
    <row r="87007" spans="12:14" x14ac:dyDescent="0.25">
      <c r="L87007" s="9"/>
      <c r="M87007" s="9"/>
      <c r="N87007" s="9"/>
    </row>
    <row r="87008" spans="12:14" x14ac:dyDescent="0.25">
      <c r="L87008" s="9"/>
      <c r="M87008" s="9"/>
      <c r="N87008" s="9"/>
    </row>
    <row r="87009" spans="12:14" x14ac:dyDescent="0.25">
      <c r="L87009" s="9"/>
      <c r="M87009" s="9"/>
      <c r="N87009" s="9"/>
    </row>
    <row r="87010" spans="12:14" x14ac:dyDescent="0.25">
      <c r="L87010" s="9"/>
      <c r="M87010" s="9"/>
      <c r="N87010" s="9"/>
    </row>
    <row r="87011" spans="12:14" x14ac:dyDescent="0.25">
      <c r="L87011" s="9"/>
      <c r="M87011" s="9"/>
      <c r="N87011" s="9"/>
    </row>
    <row r="87012" spans="12:14" x14ac:dyDescent="0.25">
      <c r="L87012" s="9"/>
      <c r="M87012" s="9"/>
      <c r="N87012" s="9"/>
    </row>
    <row r="87013" spans="12:14" x14ac:dyDescent="0.25">
      <c r="L87013" s="9"/>
      <c r="M87013" s="9"/>
      <c r="N87013" s="9"/>
    </row>
    <row r="87014" spans="12:14" x14ac:dyDescent="0.25">
      <c r="L87014" s="9"/>
      <c r="M87014" s="9"/>
      <c r="N87014" s="9"/>
    </row>
    <row r="87015" spans="12:14" x14ac:dyDescent="0.25">
      <c r="L87015" s="9"/>
      <c r="M87015" s="9"/>
      <c r="N87015" s="9"/>
    </row>
    <row r="87016" spans="12:14" x14ac:dyDescent="0.25">
      <c r="L87016" s="9"/>
      <c r="M87016" s="9"/>
      <c r="N87016" s="9"/>
    </row>
    <row r="87017" spans="12:14" x14ac:dyDescent="0.25">
      <c r="L87017" s="9"/>
      <c r="M87017" s="9"/>
      <c r="N87017" s="9"/>
    </row>
    <row r="87018" spans="12:14" x14ac:dyDescent="0.25">
      <c r="L87018" s="9"/>
      <c r="M87018" s="9"/>
      <c r="N87018" s="9"/>
    </row>
    <row r="87019" spans="12:14" x14ac:dyDescent="0.25">
      <c r="L87019" s="9"/>
      <c r="M87019" s="9"/>
      <c r="N87019" s="9"/>
    </row>
    <row r="87020" spans="12:14" x14ac:dyDescent="0.25">
      <c r="L87020" s="9"/>
      <c r="M87020" s="9"/>
      <c r="N87020" s="9"/>
    </row>
    <row r="87021" spans="12:14" x14ac:dyDescent="0.25">
      <c r="L87021" s="9"/>
      <c r="M87021" s="9"/>
      <c r="N87021" s="9"/>
    </row>
    <row r="87022" spans="12:14" x14ac:dyDescent="0.25">
      <c r="L87022" s="9"/>
      <c r="M87022" s="9"/>
      <c r="N87022" s="9"/>
    </row>
    <row r="87023" spans="12:14" x14ac:dyDescent="0.25">
      <c r="L87023" s="9"/>
      <c r="M87023" s="9"/>
      <c r="N87023" s="9"/>
    </row>
    <row r="87024" spans="12:14" x14ac:dyDescent="0.25">
      <c r="L87024" s="9"/>
      <c r="M87024" s="9"/>
      <c r="N87024" s="9"/>
    </row>
    <row r="87025" spans="12:14" x14ac:dyDescent="0.25">
      <c r="L87025" s="9"/>
      <c r="M87025" s="9"/>
      <c r="N87025" s="9"/>
    </row>
    <row r="87026" spans="12:14" x14ac:dyDescent="0.25">
      <c r="L87026" s="9"/>
      <c r="M87026" s="9"/>
      <c r="N87026" s="9"/>
    </row>
    <row r="87027" spans="12:14" x14ac:dyDescent="0.25">
      <c r="L87027" s="9"/>
      <c r="M87027" s="9"/>
      <c r="N87027" s="9"/>
    </row>
    <row r="87028" spans="12:14" x14ac:dyDescent="0.25">
      <c r="L87028" s="9"/>
      <c r="M87028" s="9"/>
      <c r="N87028" s="9"/>
    </row>
    <row r="87029" spans="12:14" x14ac:dyDescent="0.25">
      <c r="L87029" s="9"/>
      <c r="M87029" s="9"/>
      <c r="N87029" s="9"/>
    </row>
    <row r="87030" spans="12:14" x14ac:dyDescent="0.25">
      <c r="L87030" s="9"/>
      <c r="M87030" s="9"/>
      <c r="N87030" s="9"/>
    </row>
    <row r="87031" spans="12:14" x14ac:dyDescent="0.25">
      <c r="L87031" s="9"/>
      <c r="M87031" s="9"/>
      <c r="N87031" s="9"/>
    </row>
    <row r="87032" spans="12:14" x14ac:dyDescent="0.25">
      <c r="L87032" s="9"/>
      <c r="M87032" s="9"/>
      <c r="N87032" s="9"/>
    </row>
    <row r="87033" spans="12:14" x14ac:dyDescent="0.25">
      <c r="L87033" s="9"/>
      <c r="M87033" s="9"/>
      <c r="N87033" s="9"/>
    </row>
    <row r="87034" spans="12:14" x14ac:dyDescent="0.25">
      <c r="L87034" s="9"/>
      <c r="M87034" s="9"/>
      <c r="N87034" s="9"/>
    </row>
    <row r="87035" spans="12:14" x14ac:dyDescent="0.25">
      <c r="L87035" s="9"/>
      <c r="M87035" s="9"/>
      <c r="N87035" s="9"/>
    </row>
    <row r="87036" spans="12:14" x14ac:dyDescent="0.25">
      <c r="L87036" s="9"/>
      <c r="M87036" s="9"/>
      <c r="N87036" s="9"/>
    </row>
    <row r="87037" spans="12:14" x14ac:dyDescent="0.25">
      <c r="L87037" s="9"/>
      <c r="M87037" s="9"/>
      <c r="N87037" s="9"/>
    </row>
    <row r="87038" spans="12:14" x14ac:dyDescent="0.25">
      <c r="L87038" s="9"/>
      <c r="M87038" s="9"/>
      <c r="N87038" s="9"/>
    </row>
    <row r="87039" spans="12:14" x14ac:dyDescent="0.25">
      <c r="L87039" s="9"/>
      <c r="M87039" s="9"/>
      <c r="N87039" s="9"/>
    </row>
    <row r="87040" spans="12:14" x14ac:dyDescent="0.25">
      <c r="L87040" s="9"/>
      <c r="M87040" s="9"/>
      <c r="N87040" s="9"/>
    </row>
    <row r="87041" spans="12:14" x14ac:dyDescent="0.25">
      <c r="L87041" s="9"/>
      <c r="M87041" s="9"/>
      <c r="N87041" s="9"/>
    </row>
    <row r="87042" spans="12:14" x14ac:dyDescent="0.25">
      <c r="L87042" s="9"/>
      <c r="M87042" s="9"/>
      <c r="N87042" s="9"/>
    </row>
    <row r="87043" spans="12:14" x14ac:dyDescent="0.25">
      <c r="L87043" s="9"/>
      <c r="M87043" s="9"/>
      <c r="N87043" s="9"/>
    </row>
    <row r="87044" spans="12:14" x14ac:dyDescent="0.25">
      <c r="L87044" s="9"/>
      <c r="M87044" s="9"/>
      <c r="N87044" s="9"/>
    </row>
    <row r="87045" spans="12:14" x14ac:dyDescent="0.25">
      <c r="L87045" s="9"/>
      <c r="M87045" s="9"/>
      <c r="N87045" s="9"/>
    </row>
    <row r="87046" spans="12:14" x14ac:dyDescent="0.25">
      <c r="L87046" s="9"/>
      <c r="M87046" s="9"/>
      <c r="N87046" s="9"/>
    </row>
    <row r="87047" spans="12:14" x14ac:dyDescent="0.25">
      <c r="L87047" s="9"/>
      <c r="M87047" s="9"/>
      <c r="N87047" s="9"/>
    </row>
    <row r="87048" spans="12:14" x14ac:dyDescent="0.25">
      <c r="L87048" s="9"/>
      <c r="M87048" s="9"/>
      <c r="N87048" s="9"/>
    </row>
    <row r="87049" spans="12:14" x14ac:dyDescent="0.25">
      <c r="L87049" s="9"/>
      <c r="M87049" s="9"/>
      <c r="N87049" s="9"/>
    </row>
    <row r="87050" spans="12:14" x14ac:dyDescent="0.25">
      <c r="L87050" s="9"/>
      <c r="M87050" s="9"/>
      <c r="N87050" s="9"/>
    </row>
    <row r="87051" spans="12:14" x14ac:dyDescent="0.25">
      <c r="L87051" s="9"/>
      <c r="M87051" s="9"/>
      <c r="N87051" s="9"/>
    </row>
    <row r="87052" spans="12:14" x14ac:dyDescent="0.25">
      <c r="L87052" s="9"/>
      <c r="M87052" s="9"/>
      <c r="N87052" s="9"/>
    </row>
    <row r="87053" spans="12:14" x14ac:dyDescent="0.25">
      <c r="L87053" s="9"/>
      <c r="M87053" s="9"/>
      <c r="N87053" s="9"/>
    </row>
    <row r="87054" spans="12:14" x14ac:dyDescent="0.25">
      <c r="L87054" s="9"/>
      <c r="M87054" s="9"/>
      <c r="N87054" s="9"/>
    </row>
    <row r="87055" spans="12:14" x14ac:dyDescent="0.25">
      <c r="L87055" s="9"/>
      <c r="M87055" s="9"/>
      <c r="N87055" s="9"/>
    </row>
    <row r="87056" spans="12:14" x14ac:dyDescent="0.25">
      <c r="L87056" s="9"/>
      <c r="M87056" s="9"/>
      <c r="N87056" s="9"/>
    </row>
    <row r="87057" spans="12:14" x14ac:dyDescent="0.25">
      <c r="L87057" s="9"/>
      <c r="M87057" s="9"/>
      <c r="N87057" s="9"/>
    </row>
    <row r="87058" spans="12:14" x14ac:dyDescent="0.25">
      <c r="L87058" s="9"/>
      <c r="M87058" s="9"/>
      <c r="N87058" s="9"/>
    </row>
    <row r="87059" spans="12:14" x14ac:dyDescent="0.25">
      <c r="L87059" s="9"/>
      <c r="M87059" s="9"/>
      <c r="N87059" s="9"/>
    </row>
    <row r="87060" spans="12:14" x14ac:dyDescent="0.25">
      <c r="L87060" s="9"/>
      <c r="M87060" s="9"/>
      <c r="N87060" s="9"/>
    </row>
    <row r="87061" spans="12:14" x14ac:dyDescent="0.25">
      <c r="L87061" s="9"/>
      <c r="M87061" s="9"/>
      <c r="N87061" s="9"/>
    </row>
    <row r="87062" spans="12:14" x14ac:dyDescent="0.25">
      <c r="L87062" s="9"/>
      <c r="M87062" s="9"/>
      <c r="N87062" s="9"/>
    </row>
    <row r="87063" spans="12:14" x14ac:dyDescent="0.25">
      <c r="L87063" s="9"/>
      <c r="M87063" s="9"/>
      <c r="N87063" s="9"/>
    </row>
    <row r="87064" spans="12:14" x14ac:dyDescent="0.25">
      <c r="L87064" s="9"/>
      <c r="M87064" s="9"/>
      <c r="N87064" s="9"/>
    </row>
    <row r="87065" spans="12:14" x14ac:dyDescent="0.25">
      <c r="L87065" s="9"/>
      <c r="M87065" s="9"/>
      <c r="N87065" s="9"/>
    </row>
    <row r="87066" spans="12:14" x14ac:dyDescent="0.25">
      <c r="L87066" s="9"/>
      <c r="M87066" s="9"/>
      <c r="N87066" s="9"/>
    </row>
    <row r="87067" spans="12:14" x14ac:dyDescent="0.25">
      <c r="L87067" s="9"/>
      <c r="M87067" s="9"/>
      <c r="N87067" s="9"/>
    </row>
    <row r="87068" spans="12:14" x14ac:dyDescent="0.25">
      <c r="L87068" s="9"/>
      <c r="M87068" s="9"/>
      <c r="N87068" s="9"/>
    </row>
    <row r="87069" spans="12:14" x14ac:dyDescent="0.25">
      <c r="L87069" s="9"/>
      <c r="M87069" s="9"/>
      <c r="N87069" s="9"/>
    </row>
    <row r="87070" spans="12:14" x14ac:dyDescent="0.25">
      <c r="L87070" s="9"/>
      <c r="M87070" s="9"/>
      <c r="N87070" s="9"/>
    </row>
    <row r="87071" spans="12:14" x14ac:dyDescent="0.25">
      <c r="L87071" s="9"/>
      <c r="M87071" s="9"/>
      <c r="N87071" s="9"/>
    </row>
    <row r="87072" spans="12:14" x14ac:dyDescent="0.25">
      <c r="L87072" s="9"/>
      <c r="M87072" s="9"/>
      <c r="N87072" s="9"/>
    </row>
    <row r="87073" spans="12:14" x14ac:dyDescent="0.25">
      <c r="L87073" s="9"/>
      <c r="M87073" s="9"/>
      <c r="N87073" s="9"/>
    </row>
    <row r="87074" spans="12:14" x14ac:dyDescent="0.25">
      <c r="L87074" s="9"/>
      <c r="M87074" s="9"/>
      <c r="N87074" s="9"/>
    </row>
    <row r="87075" spans="12:14" x14ac:dyDescent="0.25">
      <c r="L87075" s="9"/>
      <c r="M87075" s="9"/>
      <c r="N87075" s="9"/>
    </row>
    <row r="87076" spans="12:14" x14ac:dyDescent="0.25">
      <c r="L87076" s="9"/>
      <c r="M87076" s="9"/>
      <c r="N87076" s="9"/>
    </row>
    <row r="87077" spans="12:14" x14ac:dyDescent="0.25">
      <c r="L87077" s="9"/>
      <c r="M87077" s="9"/>
      <c r="N87077" s="9"/>
    </row>
    <row r="87078" spans="12:14" x14ac:dyDescent="0.25">
      <c r="L87078" s="9"/>
      <c r="M87078" s="9"/>
      <c r="N87078" s="9"/>
    </row>
    <row r="87079" spans="12:14" x14ac:dyDescent="0.25">
      <c r="L87079" s="9"/>
      <c r="M87079" s="9"/>
      <c r="N87079" s="9"/>
    </row>
    <row r="87080" spans="12:14" x14ac:dyDescent="0.25">
      <c r="L87080" s="9"/>
      <c r="M87080" s="9"/>
      <c r="N87080" s="9"/>
    </row>
    <row r="87081" spans="12:14" x14ac:dyDescent="0.25">
      <c r="L87081" s="9"/>
      <c r="M87081" s="9"/>
      <c r="N87081" s="9"/>
    </row>
    <row r="87082" spans="12:14" x14ac:dyDescent="0.25">
      <c r="L87082" s="9"/>
      <c r="M87082" s="9"/>
      <c r="N87082" s="9"/>
    </row>
    <row r="87083" spans="12:14" x14ac:dyDescent="0.25">
      <c r="L87083" s="9"/>
      <c r="M87083" s="9"/>
      <c r="N87083" s="9"/>
    </row>
    <row r="87084" spans="12:14" x14ac:dyDescent="0.25">
      <c r="L87084" s="9"/>
      <c r="M87084" s="9"/>
      <c r="N87084" s="9"/>
    </row>
    <row r="87085" spans="12:14" x14ac:dyDescent="0.25">
      <c r="L87085" s="9"/>
      <c r="M87085" s="9"/>
      <c r="N87085" s="9"/>
    </row>
    <row r="87086" spans="12:14" x14ac:dyDescent="0.25">
      <c r="L87086" s="9"/>
      <c r="M87086" s="9"/>
      <c r="N87086" s="9"/>
    </row>
    <row r="87087" spans="12:14" x14ac:dyDescent="0.25">
      <c r="L87087" s="9"/>
      <c r="M87087" s="9"/>
      <c r="N87087" s="9"/>
    </row>
    <row r="87088" spans="12:14" x14ac:dyDescent="0.25">
      <c r="L87088" s="9"/>
      <c r="M87088" s="9"/>
      <c r="N87088" s="9"/>
    </row>
    <row r="87089" spans="12:14" x14ac:dyDescent="0.25">
      <c r="L87089" s="9"/>
      <c r="M87089" s="9"/>
      <c r="N87089" s="9"/>
    </row>
    <row r="87090" spans="12:14" x14ac:dyDescent="0.25">
      <c r="L87090" s="9"/>
      <c r="M87090" s="9"/>
      <c r="N87090" s="9"/>
    </row>
    <row r="87091" spans="12:14" x14ac:dyDescent="0.25">
      <c r="L87091" s="9"/>
      <c r="M87091" s="9"/>
      <c r="N87091" s="9"/>
    </row>
    <row r="87092" spans="12:14" x14ac:dyDescent="0.25">
      <c r="L87092" s="9"/>
      <c r="M87092" s="9"/>
      <c r="N87092" s="9"/>
    </row>
    <row r="87093" spans="12:14" x14ac:dyDescent="0.25">
      <c r="L87093" s="9"/>
      <c r="M87093" s="9"/>
      <c r="N87093" s="9"/>
    </row>
    <row r="87094" spans="12:14" x14ac:dyDescent="0.25">
      <c r="L87094" s="9"/>
      <c r="M87094" s="9"/>
      <c r="N87094" s="9"/>
    </row>
    <row r="87095" spans="12:14" x14ac:dyDescent="0.25">
      <c r="L87095" s="9"/>
      <c r="M87095" s="9"/>
      <c r="N87095" s="9"/>
    </row>
    <row r="87096" spans="12:14" x14ac:dyDescent="0.25">
      <c r="L87096" s="9"/>
      <c r="M87096" s="9"/>
      <c r="N87096" s="9"/>
    </row>
    <row r="87097" spans="12:14" x14ac:dyDescent="0.25">
      <c r="L87097" s="9"/>
      <c r="M87097" s="9"/>
      <c r="N87097" s="9"/>
    </row>
    <row r="87098" spans="12:14" x14ac:dyDescent="0.25">
      <c r="L87098" s="9"/>
      <c r="M87098" s="9"/>
      <c r="N87098" s="9"/>
    </row>
    <row r="87099" spans="12:14" x14ac:dyDescent="0.25">
      <c r="L87099" s="9"/>
      <c r="M87099" s="9"/>
      <c r="N87099" s="9"/>
    </row>
    <row r="87100" spans="12:14" x14ac:dyDescent="0.25">
      <c r="L87100" s="9"/>
      <c r="M87100" s="9"/>
      <c r="N87100" s="9"/>
    </row>
    <row r="87101" spans="12:14" x14ac:dyDescent="0.25">
      <c r="L87101" s="9"/>
      <c r="M87101" s="9"/>
      <c r="N87101" s="9"/>
    </row>
    <row r="87102" spans="12:14" x14ac:dyDescent="0.25">
      <c r="L87102" s="9"/>
      <c r="M87102" s="9"/>
      <c r="N87102" s="9"/>
    </row>
    <row r="87103" spans="12:14" x14ac:dyDescent="0.25">
      <c r="L87103" s="9"/>
      <c r="M87103" s="9"/>
      <c r="N87103" s="9"/>
    </row>
    <row r="87104" spans="12:14" x14ac:dyDescent="0.25">
      <c r="L87104" s="9"/>
      <c r="M87104" s="9"/>
      <c r="N87104" s="9"/>
    </row>
    <row r="87105" spans="12:14" x14ac:dyDescent="0.25">
      <c r="L87105" s="9"/>
      <c r="M87105" s="9"/>
      <c r="N87105" s="9"/>
    </row>
    <row r="87106" spans="12:14" x14ac:dyDescent="0.25">
      <c r="L87106" s="9"/>
      <c r="M87106" s="9"/>
      <c r="N87106" s="9"/>
    </row>
    <row r="87107" spans="12:14" x14ac:dyDescent="0.25">
      <c r="L87107" s="9"/>
      <c r="M87107" s="9"/>
      <c r="N87107" s="9"/>
    </row>
    <row r="87108" spans="12:14" x14ac:dyDescent="0.25">
      <c r="L87108" s="9"/>
      <c r="M87108" s="9"/>
      <c r="N87108" s="9"/>
    </row>
    <row r="87109" spans="12:14" x14ac:dyDescent="0.25">
      <c r="L87109" s="9"/>
      <c r="M87109" s="9"/>
      <c r="N87109" s="9"/>
    </row>
    <row r="87110" spans="12:14" x14ac:dyDescent="0.25">
      <c r="L87110" s="9"/>
      <c r="M87110" s="9"/>
      <c r="N87110" s="9"/>
    </row>
    <row r="87111" spans="12:14" x14ac:dyDescent="0.25">
      <c r="L87111" s="9"/>
      <c r="M87111" s="9"/>
      <c r="N87111" s="9"/>
    </row>
    <row r="87112" spans="12:14" x14ac:dyDescent="0.25">
      <c r="L87112" s="9"/>
      <c r="M87112" s="9"/>
      <c r="N87112" s="9"/>
    </row>
    <row r="87113" spans="12:14" x14ac:dyDescent="0.25">
      <c r="L87113" s="9"/>
      <c r="M87113" s="9"/>
      <c r="N87113" s="9"/>
    </row>
    <row r="87114" spans="12:14" x14ac:dyDescent="0.25">
      <c r="L87114" s="9"/>
      <c r="M87114" s="9"/>
      <c r="N87114" s="9"/>
    </row>
    <row r="87115" spans="12:14" x14ac:dyDescent="0.25">
      <c r="L87115" s="9"/>
      <c r="M87115" s="9"/>
      <c r="N87115" s="9"/>
    </row>
    <row r="87116" spans="12:14" x14ac:dyDescent="0.25">
      <c r="L87116" s="9"/>
      <c r="M87116" s="9"/>
      <c r="N87116" s="9"/>
    </row>
    <row r="87117" spans="12:14" x14ac:dyDescent="0.25">
      <c r="L87117" s="9"/>
      <c r="M87117" s="9"/>
      <c r="N87117" s="9"/>
    </row>
    <row r="87118" spans="12:14" x14ac:dyDescent="0.25">
      <c r="L87118" s="9"/>
      <c r="M87118" s="9"/>
      <c r="N87118" s="9"/>
    </row>
    <row r="87119" spans="12:14" x14ac:dyDescent="0.25">
      <c r="L87119" s="9"/>
      <c r="M87119" s="9"/>
      <c r="N87119" s="9"/>
    </row>
    <row r="87120" spans="12:14" x14ac:dyDescent="0.25">
      <c r="L87120" s="9"/>
      <c r="M87120" s="9"/>
      <c r="N87120" s="9"/>
    </row>
    <row r="87121" spans="12:14" x14ac:dyDescent="0.25">
      <c r="L87121" s="9"/>
      <c r="M87121" s="9"/>
      <c r="N87121" s="9"/>
    </row>
    <row r="87122" spans="12:14" x14ac:dyDescent="0.25">
      <c r="L87122" s="9"/>
      <c r="M87122" s="9"/>
      <c r="N87122" s="9"/>
    </row>
    <row r="87123" spans="12:14" x14ac:dyDescent="0.25">
      <c r="L87123" s="9"/>
      <c r="M87123" s="9"/>
      <c r="N87123" s="9"/>
    </row>
    <row r="87124" spans="12:14" x14ac:dyDescent="0.25">
      <c r="L87124" s="9"/>
      <c r="M87124" s="9"/>
      <c r="N87124" s="9"/>
    </row>
    <row r="87125" spans="12:14" x14ac:dyDescent="0.25">
      <c r="L87125" s="9"/>
      <c r="M87125" s="9"/>
      <c r="N87125" s="9"/>
    </row>
    <row r="87126" spans="12:14" x14ac:dyDescent="0.25">
      <c r="L87126" s="9"/>
      <c r="M87126" s="9"/>
      <c r="N87126" s="9"/>
    </row>
    <row r="87127" spans="12:14" x14ac:dyDescent="0.25">
      <c r="L87127" s="9"/>
      <c r="M87127" s="9"/>
      <c r="N87127" s="9"/>
    </row>
    <row r="87128" spans="12:14" x14ac:dyDescent="0.25">
      <c r="L87128" s="9"/>
      <c r="M87128" s="9"/>
      <c r="N87128" s="9"/>
    </row>
    <row r="87129" spans="12:14" x14ac:dyDescent="0.25">
      <c r="L87129" s="9"/>
      <c r="M87129" s="9"/>
      <c r="N87129" s="9"/>
    </row>
    <row r="87130" spans="12:14" x14ac:dyDescent="0.25">
      <c r="L87130" s="9"/>
      <c r="M87130" s="9"/>
      <c r="N87130" s="9"/>
    </row>
    <row r="87131" spans="12:14" x14ac:dyDescent="0.25">
      <c r="L87131" s="9"/>
      <c r="M87131" s="9"/>
      <c r="N87131" s="9"/>
    </row>
    <row r="87132" spans="12:14" x14ac:dyDescent="0.25">
      <c r="L87132" s="9"/>
      <c r="M87132" s="9"/>
      <c r="N87132" s="9"/>
    </row>
    <row r="87133" spans="12:14" x14ac:dyDescent="0.25">
      <c r="L87133" s="9"/>
      <c r="M87133" s="9"/>
      <c r="N87133" s="9"/>
    </row>
    <row r="87134" spans="12:14" x14ac:dyDescent="0.25">
      <c r="L87134" s="9"/>
      <c r="M87134" s="9"/>
      <c r="N87134" s="9"/>
    </row>
    <row r="87135" spans="12:14" x14ac:dyDescent="0.25">
      <c r="L87135" s="9"/>
      <c r="M87135" s="9"/>
      <c r="N87135" s="9"/>
    </row>
    <row r="87136" spans="12:14" x14ac:dyDescent="0.25">
      <c r="L87136" s="9"/>
      <c r="M87136" s="9"/>
      <c r="N87136" s="9"/>
    </row>
    <row r="87137" spans="12:14" x14ac:dyDescent="0.25">
      <c r="L87137" s="9"/>
      <c r="M87137" s="9"/>
      <c r="N87137" s="9"/>
    </row>
    <row r="87138" spans="12:14" x14ac:dyDescent="0.25">
      <c r="L87138" s="9"/>
      <c r="M87138" s="9"/>
      <c r="N87138" s="9"/>
    </row>
    <row r="87139" spans="12:14" x14ac:dyDescent="0.25">
      <c r="L87139" s="9"/>
      <c r="M87139" s="9"/>
      <c r="N87139" s="9"/>
    </row>
    <row r="87140" spans="12:14" x14ac:dyDescent="0.25">
      <c r="L87140" s="9"/>
      <c r="M87140" s="9"/>
      <c r="N87140" s="9"/>
    </row>
    <row r="87141" spans="12:14" x14ac:dyDescent="0.25">
      <c r="L87141" s="9"/>
      <c r="M87141" s="9"/>
      <c r="N87141" s="9"/>
    </row>
    <row r="87142" spans="12:14" x14ac:dyDescent="0.25">
      <c r="L87142" s="9"/>
      <c r="M87142" s="9"/>
      <c r="N87142" s="9"/>
    </row>
    <row r="87143" spans="12:14" x14ac:dyDescent="0.25">
      <c r="L87143" s="9"/>
      <c r="M87143" s="9"/>
      <c r="N87143" s="9"/>
    </row>
    <row r="87144" spans="12:14" x14ac:dyDescent="0.25">
      <c r="L87144" s="9"/>
      <c r="M87144" s="9"/>
      <c r="N87144" s="9"/>
    </row>
    <row r="87145" spans="12:14" x14ac:dyDescent="0.25">
      <c r="L87145" s="9"/>
      <c r="M87145" s="9"/>
      <c r="N87145" s="9"/>
    </row>
    <row r="87146" spans="12:14" x14ac:dyDescent="0.25">
      <c r="L87146" s="9"/>
      <c r="M87146" s="9"/>
      <c r="N87146" s="9"/>
    </row>
    <row r="87147" spans="12:14" x14ac:dyDescent="0.25">
      <c r="L87147" s="9"/>
      <c r="M87147" s="9"/>
      <c r="N87147" s="9"/>
    </row>
    <row r="87148" spans="12:14" x14ac:dyDescent="0.25">
      <c r="L87148" s="9"/>
      <c r="M87148" s="9"/>
      <c r="N87148" s="9"/>
    </row>
    <row r="87149" spans="12:14" x14ac:dyDescent="0.25">
      <c r="L87149" s="9"/>
      <c r="M87149" s="9"/>
      <c r="N87149" s="9"/>
    </row>
    <row r="87150" spans="12:14" x14ac:dyDescent="0.25">
      <c r="L87150" s="9"/>
      <c r="M87150" s="9"/>
      <c r="N87150" s="9"/>
    </row>
    <row r="87151" spans="12:14" x14ac:dyDescent="0.25">
      <c r="L87151" s="9"/>
      <c r="M87151" s="9"/>
      <c r="N87151" s="9"/>
    </row>
    <row r="87152" spans="12:14" x14ac:dyDescent="0.25">
      <c r="L87152" s="9"/>
      <c r="M87152" s="9"/>
      <c r="N87152" s="9"/>
    </row>
    <row r="87153" spans="12:14" x14ac:dyDescent="0.25">
      <c r="L87153" s="9"/>
      <c r="M87153" s="9"/>
      <c r="N87153" s="9"/>
    </row>
    <row r="87154" spans="12:14" x14ac:dyDescent="0.25">
      <c r="L87154" s="9"/>
      <c r="M87154" s="9"/>
      <c r="N87154" s="9"/>
    </row>
    <row r="87155" spans="12:14" x14ac:dyDescent="0.25">
      <c r="L87155" s="9"/>
      <c r="M87155" s="9"/>
      <c r="N87155" s="9"/>
    </row>
    <row r="87156" spans="12:14" x14ac:dyDescent="0.25">
      <c r="L87156" s="9"/>
      <c r="M87156" s="9"/>
      <c r="N87156" s="9"/>
    </row>
    <row r="87157" spans="12:14" x14ac:dyDescent="0.25">
      <c r="L87157" s="9"/>
      <c r="M87157" s="9"/>
      <c r="N87157" s="9"/>
    </row>
    <row r="87158" spans="12:14" x14ac:dyDescent="0.25">
      <c r="L87158" s="9"/>
      <c r="M87158" s="9"/>
      <c r="N87158" s="9"/>
    </row>
    <row r="87159" spans="12:14" x14ac:dyDescent="0.25">
      <c r="L87159" s="9"/>
      <c r="M87159" s="9"/>
      <c r="N87159" s="9"/>
    </row>
    <row r="87160" spans="12:14" x14ac:dyDescent="0.25">
      <c r="L87160" s="9"/>
      <c r="M87160" s="9"/>
      <c r="N87160" s="9"/>
    </row>
    <row r="87161" spans="12:14" x14ac:dyDescent="0.25">
      <c r="L87161" s="9"/>
      <c r="M87161" s="9"/>
      <c r="N87161" s="9"/>
    </row>
    <row r="87162" spans="12:14" x14ac:dyDescent="0.25">
      <c r="L87162" s="9"/>
      <c r="M87162" s="9"/>
      <c r="N87162" s="9"/>
    </row>
    <row r="87163" spans="12:14" x14ac:dyDescent="0.25">
      <c r="L87163" s="9"/>
      <c r="M87163" s="9"/>
      <c r="N87163" s="9"/>
    </row>
    <row r="87164" spans="12:14" x14ac:dyDescent="0.25">
      <c r="L87164" s="9"/>
      <c r="M87164" s="9"/>
      <c r="N87164" s="9"/>
    </row>
    <row r="87165" spans="12:14" x14ac:dyDescent="0.25">
      <c r="L87165" s="9"/>
      <c r="M87165" s="9"/>
      <c r="N87165" s="9"/>
    </row>
    <row r="87166" spans="12:14" x14ac:dyDescent="0.25">
      <c r="L87166" s="9"/>
      <c r="M87166" s="9"/>
      <c r="N87166" s="9"/>
    </row>
    <row r="87167" spans="12:14" x14ac:dyDescent="0.25">
      <c r="L87167" s="9"/>
      <c r="M87167" s="9"/>
      <c r="N87167" s="9"/>
    </row>
    <row r="87168" spans="12:14" x14ac:dyDescent="0.25">
      <c r="L87168" s="9"/>
      <c r="M87168" s="9"/>
      <c r="N87168" s="9"/>
    </row>
    <row r="87169" spans="12:14" x14ac:dyDescent="0.25">
      <c r="L87169" s="9"/>
      <c r="M87169" s="9"/>
      <c r="N87169" s="9"/>
    </row>
    <row r="87170" spans="12:14" x14ac:dyDescent="0.25">
      <c r="L87170" s="9"/>
      <c r="M87170" s="9"/>
      <c r="N87170" s="9"/>
    </row>
    <row r="87171" spans="12:14" x14ac:dyDescent="0.25">
      <c r="L87171" s="9"/>
      <c r="M87171" s="9"/>
      <c r="N87171" s="9"/>
    </row>
    <row r="87172" spans="12:14" x14ac:dyDescent="0.25">
      <c r="L87172" s="9"/>
      <c r="M87172" s="9"/>
      <c r="N87172" s="9"/>
    </row>
    <row r="87173" spans="12:14" x14ac:dyDescent="0.25">
      <c r="L87173" s="9"/>
      <c r="M87173" s="9"/>
      <c r="N87173" s="9"/>
    </row>
    <row r="87174" spans="12:14" x14ac:dyDescent="0.25">
      <c r="L87174" s="9"/>
      <c r="M87174" s="9"/>
      <c r="N87174" s="9"/>
    </row>
    <row r="87175" spans="12:14" x14ac:dyDescent="0.25">
      <c r="L87175" s="9"/>
      <c r="M87175" s="9"/>
      <c r="N87175" s="9"/>
    </row>
    <row r="87176" spans="12:14" x14ac:dyDescent="0.25">
      <c r="L87176" s="9"/>
      <c r="M87176" s="9"/>
      <c r="N87176" s="9"/>
    </row>
    <row r="87177" spans="12:14" x14ac:dyDescent="0.25">
      <c r="L87177" s="9"/>
      <c r="M87177" s="9"/>
      <c r="N87177" s="9"/>
    </row>
    <row r="87178" spans="12:14" x14ac:dyDescent="0.25">
      <c r="L87178" s="9"/>
      <c r="M87178" s="9"/>
      <c r="N87178" s="9"/>
    </row>
    <row r="87179" spans="12:14" x14ac:dyDescent="0.25">
      <c r="L87179" s="9"/>
      <c r="M87179" s="9"/>
      <c r="N87179" s="9"/>
    </row>
    <row r="87180" spans="12:14" x14ac:dyDescent="0.25">
      <c r="L87180" s="9"/>
      <c r="M87180" s="9"/>
      <c r="N87180" s="9"/>
    </row>
    <row r="87181" spans="12:14" x14ac:dyDescent="0.25">
      <c r="L87181" s="9"/>
      <c r="M87181" s="9"/>
      <c r="N87181" s="9"/>
    </row>
    <row r="87182" spans="12:14" x14ac:dyDescent="0.25">
      <c r="L87182" s="9"/>
      <c r="M87182" s="9"/>
      <c r="N87182" s="9"/>
    </row>
    <row r="87183" spans="12:14" x14ac:dyDescent="0.25">
      <c r="L87183" s="9"/>
      <c r="M87183" s="9"/>
      <c r="N87183" s="9"/>
    </row>
    <row r="87184" spans="12:14" x14ac:dyDescent="0.25">
      <c r="L87184" s="9"/>
      <c r="M87184" s="9"/>
      <c r="N87184" s="9"/>
    </row>
    <row r="87185" spans="12:14" x14ac:dyDescent="0.25">
      <c r="L87185" s="9"/>
      <c r="M87185" s="9"/>
      <c r="N87185" s="9"/>
    </row>
    <row r="87186" spans="12:14" x14ac:dyDescent="0.25">
      <c r="L87186" s="9"/>
      <c r="M87186" s="9"/>
      <c r="N87186" s="9"/>
    </row>
    <row r="87187" spans="12:14" x14ac:dyDescent="0.25">
      <c r="L87187" s="9"/>
      <c r="M87187" s="9"/>
      <c r="N87187" s="9"/>
    </row>
    <row r="87188" spans="12:14" x14ac:dyDescent="0.25">
      <c r="L87188" s="9"/>
      <c r="M87188" s="9"/>
      <c r="N87188" s="9"/>
    </row>
    <row r="87189" spans="12:14" x14ac:dyDescent="0.25">
      <c r="L87189" s="9"/>
      <c r="M87189" s="9"/>
      <c r="N87189" s="9"/>
    </row>
    <row r="87190" spans="12:14" x14ac:dyDescent="0.25">
      <c r="L87190" s="9"/>
      <c r="M87190" s="9"/>
      <c r="N87190" s="9"/>
    </row>
    <row r="87191" spans="12:14" x14ac:dyDescent="0.25">
      <c r="L87191" s="9"/>
      <c r="M87191" s="9"/>
      <c r="N87191" s="9"/>
    </row>
    <row r="87192" spans="12:14" x14ac:dyDescent="0.25">
      <c r="L87192" s="9"/>
      <c r="M87192" s="9"/>
      <c r="N87192" s="9"/>
    </row>
    <row r="87193" spans="12:14" x14ac:dyDescent="0.25">
      <c r="L87193" s="9"/>
      <c r="M87193" s="9"/>
      <c r="N87193" s="9"/>
    </row>
    <row r="87194" spans="12:14" x14ac:dyDescent="0.25">
      <c r="L87194" s="9"/>
      <c r="M87194" s="9"/>
      <c r="N87194" s="9"/>
    </row>
    <row r="87195" spans="12:14" x14ac:dyDescent="0.25">
      <c r="L87195" s="9"/>
      <c r="M87195" s="9"/>
      <c r="N87195" s="9"/>
    </row>
    <row r="87196" spans="12:14" x14ac:dyDescent="0.25">
      <c r="L87196" s="9"/>
      <c r="M87196" s="9"/>
      <c r="N87196" s="9"/>
    </row>
    <row r="87197" spans="12:14" x14ac:dyDescent="0.25">
      <c r="L87197" s="9"/>
      <c r="M87197" s="9"/>
      <c r="N87197" s="9"/>
    </row>
    <row r="87198" spans="12:14" x14ac:dyDescent="0.25">
      <c r="L87198" s="9"/>
      <c r="M87198" s="9"/>
      <c r="N87198" s="9"/>
    </row>
    <row r="87199" spans="12:14" x14ac:dyDescent="0.25">
      <c r="L87199" s="9"/>
      <c r="M87199" s="9"/>
      <c r="N87199" s="9"/>
    </row>
    <row r="87200" spans="12:14" x14ac:dyDescent="0.25">
      <c r="L87200" s="9"/>
      <c r="M87200" s="9"/>
      <c r="N87200" s="9"/>
    </row>
    <row r="87201" spans="12:14" x14ac:dyDescent="0.25">
      <c r="L87201" s="9"/>
      <c r="M87201" s="9"/>
      <c r="N87201" s="9"/>
    </row>
    <row r="87202" spans="12:14" x14ac:dyDescent="0.25">
      <c r="L87202" s="9"/>
      <c r="M87202" s="9"/>
      <c r="N87202" s="9"/>
    </row>
    <row r="87203" spans="12:14" x14ac:dyDescent="0.25">
      <c r="L87203" s="9"/>
      <c r="M87203" s="9"/>
      <c r="N87203" s="9"/>
    </row>
    <row r="87204" spans="12:14" x14ac:dyDescent="0.25">
      <c r="L87204" s="9"/>
      <c r="M87204" s="9"/>
      <c r="N87204" s="9"/>
    </row>
    <row r="87205" spans="12:14" x14ac:dyDescent="0.25">
      <c r="L87205" s="9"/>
      <c r="M87205" s="9"/>
      <c r="N87205" s="9"/>
    </row>
    <row r="87206" spans="12:14" x14ac:dyDescent="0.25">
      <c r="L87206" s="9"/>
      <c r="M87206" s="9"/>
      <c r="N87206" s="9"/>
    </row>
    <row r="87207" spans="12:14" x14ac:dyDescent="0.25">
      <c r="L87207" s="9"/>
      <c r="M87207" s="9"/>
      <c r="N87207" s="9"/>
    </row>
    <row r="87208" spans="12:14" x14ac:dyDescent="0.25">
      <c r="L87208" s="9"/>
      <c r="M87208" s="9"/>
      <c r="N87208" s="9"/>
    </row>
    <row r="87209" spans="12:14" x14ac:dyDescent="0.25">
      <c r="L87209" s="9"/>
      <c r="M87209" s="9"/>
      <c r="N87209" s="9"/>
    </row>
    <row r="87210" spans="12:14" x14ac:dyDescent="0.25">
      <c r="L87210" s="9"/>
      <c r="M87210" s="9"/>
      <c r="N87210" s="9"/>
    </row>
    <row r="87211" spans="12:14" x14ac:dyDescent="0.25">
      <c r="L87211" s="9"/>
      <c r="M87211" s="9"/>
      <c r="N87211" s="9"/>
    </row>
    <row r="87212" spans="12:14" x14ac:dyDescent="0.25">
      <c r="L87212" s="9"/>
      <c r="M87212" s="9"/>
      <c r="N87212" s="9"/>
    </row>
    <row r="87213" spans="12:14" x14ac:dyDescent="0.25">
      <c r="L87213" s="9"/>
      <c r="M87213" s="9"/>
      <c r="N87213" s="9"/>
    </row>
    <row r="87214" spans="12:14" x14ac:dyDescent="0.25">
      <c r="L87214" s="9"/>
      <c r="M87214" s="9"/>
      <c r="N87214" s="9"/>
    </row>
    <row r="87215" spans="12:14" x14ac:dyDescent="0.25">
      <c r="L87215" s="9"/>
      <c r="M87215" s="9"/>
      <c r="N87215" s="9"/>
    </row>
    <row r="87216" spans="12:14" x14ac:dyDescent="0.25">
      <c r="L87216" s="9"/>
      <c r="M87216" s="9"/>
      <c r="N87216" s="9"/>
    </row>
    <row r="87217" spans="12:14" x14ac:dyDescent="0.25">
      <c r="L87217" s="9"/>
      <c r="M87217" s="9"/>
      <c r="N87217" s="9"/>
    </row>
    <row r="87218" spans="12:14" x14ac:dyDescent="0.25">
      <c r="L87218" s="9"/>
      <c r="M87218" s="9"/>
      <c r="N87218" s="9"/>
    </row>
    <row r="87219" spans="12:14" x14ac:dyDescent="0.25">
      <c r="L87219" s="9"/>
      <c r="M87219" s="9"/>
      <c r="N87219" s="9"/>
    </row>
    <row r="87220" spans="12:14" x14ac:dyDescent="0.25">
      <c r="L87220" s="9"/>
      <c r="M87220" s="9"/>
      <c r="N87220" s="9"/>
    </row>
    <row r="87221" spans="12:14" x14ac:dyDescent="0.25">
      <c r="L87221" s="9"/>
      <c r="M87221" s="9"/>
      <c r="N87221" s="9"/>
    </row>
    <row r="87222" spans="12:14" x14ac:dyDescent="0.25">
      <c r="L87222" s="9"/>
      <c r="M87222" s="9"/>
      <c r="N87222" s="9"/>
    </row>
    <row r="87223" spans="12:14" x14ac:dyDescent="0.25">
      <c r="L87223" s="9"/>
      <c r="M87223" s="9"/>
      <c r="N87223" s="9"/>
    </row>
    <row r="87224" spans="12:14" x14ac:dyDescent="0.25">
      <c r="L87224" s="9"/>
      <c r="M87224" s="9"/>
      <c r="N87224" s="9"/>
    </row>
    <row r="87225" spans="12:14" x14ac:dyDescent="0.25">
      <c r="L87225" s="9"/>
      <c r="M87225" s="9"/>
      <c r="N87225" s="9"/>
    </row>
    <row r="87226" spans="12:14" x14ac:dyDescent="0.25">
      <c r="L87226" s="9"/>
      <c r="M87226" s="9"/>
      <c r="N87226" s="9"/>
    </row>
    <row r="87227" spans="12:14" x14ac:dyDescent="0.25">
      <c r="L87227" s="9"/>
      <c r="M87227" s="9"/>
      <c r="N87227" s="9"/>
    </row>
    <row r="87228" spans="12:14" x14ac:dyDescent="0.25">
      <c r="L87228" s="9"/>
      <c r="M87228" s="9"/>
      <c r="N87228" s="9"/>
    </row>
    <row r="87229" spans="12:14" x14ac:dyDescent="0.25">
      <c r="L87229" s="9"/>
      <c r="M87229" s="9"/>
      <c r="N87229" s="9"/>
    </row>
    <row r="87230" spans="12:14" x14ac:dyDescent="0.25">
      <c r="L87230" s="9"/>
      <c r="M87230" s="9"/>
      <c r="N87230" s="9"/>
    </row>
    <row r="87231" spans="12:14" x14ac:dyDescent="0.25">
      <c r="L87231" s="9"/>
      <c r="M87231" s="9"/>
      <c r="N87231" s="9"/>
    </row>
    <row r="87232" spans="12:14" x14ac:dyDescent="0.25">
      <c r="L87232" s="9"/>
      <c r="M87232" s="9"/>
      <c r="N87232" s="9"/>
    </row>
    <row r="87233" spans="12:14" x14ac:dyDescent="0.25">
      <c r="L87233" s="9"/>
      <c r="M87233" s="9"/>
      <c r="N87233" s="9"/>
    </row>
    <row r="87234" spans="12:14" x14ac:dyDescent="0.25">
      <c r="L87234" s="9"/>
      <c r="M87234" s="9"/>
      <c r="N87234" s="9"/>
    </row>
    <row r="87235" spans="12:14" x14ac:dyDescent="0.25">
      <c r="L87235" s="9"/>
      <c r="M87235" s="9"/>
      <c r="N87235" s="9"/>
    </row>
    <row r="87236" spans="12:14" x14ac:dyDescent="0.25">
      <c r="L87236" s="9"/>
      <c r="M87236" s="9"/>
      <c r="N87236" s="9"/>
    </row>
    <row r="87237" spans="12:14" x14ac:dyDescent="0.25">
      <c r="L87237" s="9"/>
      <c r="M87237" s="9"/>
      <c r="N87237" s="9"/>
    </row>
    <row r="87238" spans="12:14" x14ac:dyDescent="0.25">
      <c r="L87238" s="9"/>
      <c r="M87238" s="9"/>
      <c r="N87238" s="9"/>
    </row>
    <row r="87239" spans="12:14" x14ac:dyDescent="0.25">
      <c r="L87239" s="9"/>
      <c r="M87239" s="9"/>
      <c r="N87239" s="9"/>
    </row>
    <row r="87240" spans="12:14" x14ac:dyDescent="0.25">
      <c r="L87240" s="9"/>
      <c r="M87240" s="9"/>
      <c r="N87240" s="9"/>
    </row>
    <row r="87241" spans="12:14" x14ac:dyDescent="0.25">
      <c r="L87241" s="9"/>
      <c r="M87241" s="9"/>
      <c r="N87241" s="9"/>
    </row>
    <row r="87242" spans="12:14" x14ac:dyDescent="0.25">
      <c r="L87242" s="9"/>
      <c r="M87242" s="9"/>
      <c r="N87242" s="9"/>
    </row>
    <row r="87243" spans="12:14" x14ac:dyDescent="0.25">
      <c r="L87243" s="9"/>
      <c r="M87243" s="9"/>
      <c r="N87243" s="9"/>
    </row>
    <row r="87244" spans="12:14" x14ac:dyDescent="0.25">
      <c r="L87244" s="9"/>
      <c r="M87244" s="9"/>
      <c r="N87244" s="9"/>
    </row>
    <row r="87245" spans="12:14" x14ac:dyDescent="0.25">
      <c r="L87245" s="9"/>
      <c r="M87245" s="9"/>
      <c r="N87245" s="9"/>
    </row>
    <row r="87246" spans="12:14" x14ac:dyDescent="0.25">
      <c r="L87246" s="9"/>
      <c r="M87246" s="9"/>
      <c r="N87246" s="9"/>
    </row>
    <row r="87247" spans="12:14" x14ac:dyDescent="0.25">
      <c r="L87247" s="9"/>
      <c r="M87247" s="9"/>
      <c r="N87247" s="9"/>
    </row>
    <row r="87248" spans="12:14" x14ac:dyDescent="0.25">
      <c r="L87248" s="9"/>
      <c r="M87248" s="9"/>
      <c r="N87248" s="9"/>
    </row>
    <row r="87249" spans="12:14" x14ac:dyDescent="0.25">
      <c r="L87249" s="9"/>
      <c r="M87249" s="9"/>
      <c r="N87249" s="9"/>
    </row>
    <row r="87250" spans="12:14" x14ac:dyDescent="0.25">
      <c r="L87250" s="9"/>
      <c r="M87250" s="9"/>
      <c r="N87250" s="9"/>
    </row>
    <row r="87251" spans="12:14" x14ac:dyDescent="0.25">
      <c r="L87251" s="9"/>
      <c r="M87251" s="9"/>
      <c r="N87251" s="9"/>
    </row>
    <row r="87252" spans="12:14" x14ac:dyDescent="0.25">
      <c r="L87252" s="9"/>
      <c r="M87252" s="9"/>
      <c r="N87252" s="9"/>
    </row>
    <row r="87253" spans="12:14" x14ac:dyDescent="0.25">
      <c r="L87253" s="9"/>
      <c r="M87253" s="9"/>
      <c r="N87253" s="9"/>
    </row>
    <row r="87254" spans="12:14" x14ac:dyDescent="0.25">
      <c r="L87254" s="9"/>
      <c r="M87254" s="9"/>
      <c r="N87254" s="9"/>
    </row>
    <row r="87255" spans="12:14" x14ac:dyDescent="0.25">
      <c r="L87255" s="9"/>
      <c r="M87255" s="9"/>
      <c r="N87255" s="9"/>
    </row>
    <row r="87256" spans="12:14" x14ac:dyDescent="0.25">
      <c r="L87256" s="9"/>
      <c r="M87256" s="9"/>
      <c r="N87256" s="9"/>
    </row>
    <row r="87257" spans="12:14" x14ac:dyDescent="0.25">
      <c r="L87257" s="9"/>
      <c r="M87257" s="9"/>
      <c r="N87257" s="9"/>
    </row>
    <row r="87258" spans="12:14" x14ac:dyDescent="0.25">
      <c r="L87258" s="9"/>
      <c r="M87258" s="9"/>
      <c r="N87258" s="9"/>
    </row>
    <row r="87259" spans="12:14" x14ac:dyDescent="0.25">
      <c r="L87259" s="9"/>
      <c r="M87259" s="9"/>
      <c r="N87259" s="9"/>
    </row>
    <row r="87260" spans="12:14" x14ac:dyDescent="0.25">
      <c r="L87260" s="9"/>
      <c r="M87260" s="9"/>
      <c r="N87260" s="9"/>
    </row>
    <row r="87261" spans="12:14" x14ac:dyDescent="0.25">
      <c r="L87261" s="9"/>
      <c r="M87261" s="9"/>
      <c r="N87261" s="9"/>
    </row>
    <row r="87262" spans="12:14" x14ac:dyDescent="0.25">
      <c r="L87262" s="9"/>
      <c r="M87262" s="9"/>
      <c r="N87262" s="9"/>
    </row>
    <row r="87263" spans="12:14" x14ac:dyDescent="0.25">
      <c r="L87263" s="9"/>
      <c r="M87263" s="9"/>
      <c r="N87263" s="9"/>
    </row>
    <row r="87264" spans="12:14" x14ac:dyDescent="0.25">
      <c r="L87264" s="9"/>
      <c r="M87264" s="9"/>
      <c r="N87264" s="9"/>
    </row>
    <row r="87265" spans="12:14" x14ac:dyDescent="0.25">
      <c r="L87265" s="9"/>
      <c r="M87265" s="9"/>
      <c r="N87265" s="9"/>
    </row>
    <row r="87266" spans="12:14" x14ac:dyDescent="0.25">
      <c r="L87266" s="9"/>
      <c r="M87266" s="9"/>
      <c r="N87266" s="9"/>
    </row>
    <row r="87267" spans="12:14" x14ac:dyDescent="0.25">
      <c r="L87267" s="9"/>
      <c r="M87267" s="9"/>
      <c r="N87267" s="9"/>
    </row>
    <row r="87268" spans="12:14" x14ac:dyDescent="0.25">
      <c r="L87268" s="9"/>
      <c r="M87268" s="9"/>
      <c r="N87268" s="9"/>
    </row>
    <row r="87269" spans="12:14" x14ac:dyDescent="0.25">
      <c r="L87269" s="9"/>
      <c r="M87269" s="9"/>
      <c r="N87269" s="9"/>
    </row>
    <row r="87270" spans="12:14" x14ac:dyDescent="0.25">
      <c r="L87270" s="9"/>
      <c r="M87270" s="9"/>
      <c r="N87270" s="9"/>
    </row>
    <row r="87271" spans="12:14" x14ac:dyDescent="0.25">
      <c r="L87271" s="9"/>
      <c r="M87271" s="9"/>
      <c r="N87271" s="9"/>
    </row>
    <row r="87272" spans="12:14" x14ac:dyDescent="0.25">
      <c r="L87272" s="9"/>
      <c r="M87272" s="9"/>
      <c r="N87272" s="9"/>
    </row>
    <row r="87273" spans="12:14" x14ac:dyDescent="0.25">
      <c r="L87273" s="9"/>
      <c r="M87273" s="9"/>
      <c r="N87273" s="9"/>
    </row>
    <row r="87274" spans="12:14" x14ac:dyDescent="0.25">
      <c r="L87274" s="9"/>
      <c r="M87274" s="9"/>
      <c r="N87274" s="9"/>
    </row>
    <row r="87275" spans="12:14" x14ac:dyDescent="0.25">
      <c r="L87275" s="9"/>
      <c r="M87275" s="9"/>
      <c r="N87275" s="9"/>
    </row>
    <row r="87276" spans="12:14" x14ac:dyDescent="0.25">
      <c r="L87276" s="9"/>
      <c r="M87276" s="9"/>
      <c r="N87276" s="9"/>
    </row>
    <row r="87277" spans="12:14" x14ac:dyDescent="0.25">
      <c r="L87277" s="9"/>
      <c r="M87277" s="9"/>
      <c r="N87277" s="9"/>
    </row>
    <row r="87278" spans="12:14" x14ac:dyDescent="0.25">
      <c r="L87278" s="9"/>
      <c r="M87278" s="9"/>
      <c r="N87278" s="9"/>
    </row>
    <row r="87279" spans="12:14" x14ac:dyDescent="0.25">
      <c r="L87279" s="9"/>
      <c r="M87279" s="9"/>
      <c r="N87279" s="9"/>
    </row>
    <row r="87280" spans="12:14" x14ac:dyDescent="0.25">
      <c r="L87280" s="9"/>
      <c r="M87280" s="9"/>
      <c r="N87280" s="9"/>
    </row>
    <row r="87281" spans="12:14" x14ac:dyDescent="0.25">
      <c r="L87281" s="9"/>
      <c r="M87281" s="9"/>
      <c r="N87281" s="9"/>
    </row>
    <row r="87282" spans="12:14" x14ac:dyDescent="0.25">
      <c r="L87282" s="9"/>
      <c r="M87282" s="9"/>
      <c r="N87282" s="9"/>
    </row>
    <row r="87283" spans="12:14" x14ac:dyDescent="0.25">
      <c r="L87283" s="9"/>
      <c r="M87283" s="9"/>
      <c r="N87283" s="9"/>
    </row>
    <row r="87284" spans="12:14" x14ac:dyDescent="0.25">
      <c r="L87284" s="9"/>
      <c r="M87284" s="9"/>
      <c r="N87284" s="9"/>
    </row>
    <row r="87285" spans="12:14" x14ac:dyDescent="0.25">
      <c r="L87285" s="9"/>
      <c r="M87285" s="9"/>
      <c r="N87285" s="9"/>
    </row>
    <row r="87286" spans="12:14" x14ac:dyDescent="0.25">
      <c r="L87286" s="9"/>
      <c r="M87286" s="9"/>
      <c r="N87286" s="9"/>
    </row>
    <row r="87287" spans="12:14" x14ac:dyDescent="0.25">
      <c r="L87287" s="9"/>
      <c r="M87287" s="9"/>
      <c r="N87287" s="9"/>
    </row>
    <row r="87288" spans="12:14" x14ac:dyDescent="0.25">
      <c r="L87288" s="9"/>
      <c r="M87288" s="9"/>
      <c r="N87288" s="9"/>
    </row>
    <row r="87289" spans="12:14" x14ac:dyDescent="0.25">
      <c r="L87289" s="9"/>
      <c r="M87289" s="9"/>
      <c r="N87289" s="9"/>
    </row>
    <row r="87290" spans="12:14" x14ac:dyDescent="0.25">
      <c r="L87290" s="9"/>
      <c r="M87290" s="9"/>
      <c r="N87290" s="9"/>
    </row>
    <row r="87291" spans="12:14" x14ac:dyDescent="0.25">
      <c r="L87291" s="9"/>
      <c r="M87291" s="9"/>
      <c r="N87291" s="9"/>
    </row>
    <row r="87292" spans="12:14" x14ac:dyDescent="0.25">
      <c r="L87292" s="9"/>
      <c r="M87292" s="9"/>
      <c r="N87292" s="9"/>
    </row>
    <row r="87293" spans="12:14" x14ac:dyDescent="0.25">
      <c r="L87293" s="9"/>
      <c r="M87293" s="9"/>
      <c r="N87293" s="9"/>
    </row>
    <row r="87294" spans="12:14" x14ac:dyDescent="0.25">
      <c r="L87294" s="9"/>
      <c r="M87294" s="9"/>
      <c r="N87294" s="9"/>
    </row>
    <row r="87295" spans="12:14" x14ac:dyDescent="0.25">
      <c r="L87295" s="9"/>
      <c r="M87295" s="9"/>
      <c r="N87295" s="9"/>
    </row>
    <row r="87296" spans="12:14" x14ac:dyDescent="0.25">
      <c r="L87296" s="9"/>
      <c r="M87296" s="9"/>
      <c r="N87296" s="9"/>
    </row>
    <row r="87297" spans="12:14" x14ac:dyDescent="0.25">
      <c r="L87297" s="9"/>
      <c r="M87297" s="9"/>
      <c r="N87297" s="9"/>
    </row>
    <row r="87298" spans="12:14" x14ac:dyDescent="0.25">
      <c r="L87298" s="9"/>
      <c r="M87298" s="9"/>
      <c r="N87298" s="9"/>
    </row>
    <row r="87299" spans="12:14" x14ac:dyDescent="0.25">
      <c r="L87299" s="9"/>
      <c r="M87299" s="9"/>
      <c r="N87299" s="9"/>
    </row>
    <row r="87300" spans="12:14" x14ac:dyDescent="0.25">
      <c r="L87300" s="9"/>
      <c r="M87300" s="9"/>
      <c r="N87300" s="9"/>
    </row>
    <row r="87301" spans="12:14" x14ac:dyDescent="0.25">
      <c r="L87301" s="9"/>
      <c r="M87301" s="9"/>
      <c r="N87301" s="9"/>
    </row>
    <row r="87302" spans="12:14" x14ac:dyDescent="0.25">
      <c r="L87302" s="9"/>
      <c r="M87302" s="9"/>
      <c r="N87302" s="9"/>
    </row>
    <row r="87303" spans="12:14" x14ac:dyDescent="0.25">
      <c r="L87303" s="9"/>
      <c r="M87303" s="9"/>
      <c r="N87303" s="9"/>
    </row>
    <row r="87304" spans="12:14" x14ac:dyDescent="0.25">
      <c r="L87304" s="9"/>
      <c r="M87304" s="9"/>
      <c r="N87304" s="9"/>
    </row>
    <row r="87305" spans="12:14" x14ac:dyDescent="0.25">
      <c r="L87305" s="9"/>
      <c r="M87305" s="9"/>
      <c r="N87305" s="9"/>
    </row>
    <row r="87306" spans="12:14" x14ac:dyDescent="0.25">
      <c r="L87306" s="9"/>
      <c r="M87306" s="9"/>
      <c r="N87306" s="9"/>
    </row>
    <row r="87307" spans="12:14" x14ac:dyDescent="0.25">
      <c r="L87307" s="9"/>
      <c r="M87307" s="9"/>
      <c r="N87307" s="9"/>
    </row>
    <row r="87308" spans="12:14" x14ac:dyDescent="0.25">
      <c r="L87308" s="9"/>
      <c r="M87308" s="9"/>
      <c r="N87308" s="9"/>
    </row>
    <row r="87309" spans="12:14" x14ac:dyDescent="0.25">
      <c r="L87309" s="9"/>
      <c r="M87309" s="9"/>
      <c r="N87309" s="9"/>
    </row>
    <row r="87310" spans="12:14" x14ac:dyDescent="0.25">
      <c r="L87310" s="9"/>
      <c r="M87310" s="9"/>
      <c r="N87310" s="9"/>
    </row>
    <row r="87311" spans="12:14" x14ac:dyDescent="0.25">
      <c r="L87311" s="9"/>
      <c r="M87311" s="9"/>
      <c r="N87311" s="9"/>
    </row>
    <row r="87312" spans="12:14" x14ac:dyDescent="0.25">
      <c r="L87312" s="9"/>
      <c r="M87312" s="9"/>
      <c r="N87312" s="9"/>
    </row>
    <row r="87313" spans="12:14" x14ac:dyDescent="0.25">
      <c r="L87313" s="9"/>
      <c r="M87313" s="9"/>
      <c r="N87313" s="9"/>
    </row>
    <row r="87314" spans="12:14" x14ac:dyDescent="0.25">
      <c r="L87314" s="9"/>
      <c r="M87314" s="9"/>
      <c r="N87314" s="9"/>
    </row>
    <row r="87315" spans="12:14" x14ac:dyDescent="0.25">
      <c r="L87315" s="9"/>
      <c r="M87315" s="9"/>
      <c r="N87315" s="9"/>
    </row>
    <row r="87316" spans="12:14" x14ac:dyDescent="0.25">
      <c r="L87316" s="9"/>
      <c r="M87316" s="9"/>
      <c r="N87316" s="9"/>
    </row>
    <row r="87317" spans="12:14" x14ac:dyDescent="0.25">
      <c r="L87317" s="9"/>
      <c r="M87317" s="9"/>
      <c r="N87317" s="9"/>
    </row>
    <row r="87318" spans="12:14" x14ac:dyDescent="0.25">
      <c r="L87318" s="9"/>
      <c r="M87318" s="9"/>
      <c r="N87318" s="9"/>
    </row>
    <row r="87319" spans="12:14" x14ac:dyDescent="0.25">
      <c r="L87319" s="9"/>
      <c r="M87319" s="9"/>
      <c r="N87319" s="9"/>
    </row>
    <row r="87320" spans="12:14" x14ac:dyDescent="0.25">
      <c r="L87320" s="9"/>
      <c r="M87320" s="9"/>
      <c r="N87320" s="9"/>
    </row>
    <row r="87321" spans="12:14" x14ac:dyDescent="0.25">
      <c r="L87321" s="9"/>
      <c r="M87321" s="9"/>
      <c r="N87321" s="9"/>
    </row>
    <row r="87322" spans="12:14" x14ac:dyDescent="0.25">
      <c r="L87322" s="9"/>
      <c r="M87322" s="9"/>
      <c r="N87322" s="9"/>
    </row>
    <row r="87323" spans="12:14" x14ac:dyDescent="0.25">
      <c r="L87323" s="9"/>
      <c r="M87323" s="9"/>
      <c r="N87323" s="9"/>
    </row>
    <row r="87324" spans="12:14" x14ac:dyDescent="0.25">
      <c r="L87324" s="9"/>
      <c r="M87324" s="9"/>
      <c r="N87324" s="9"/>
    </row>
    <row r="87325" spans="12:14" x14ac:dyDescent="0.25">
      <c r="L87325" s="9"/>
      <c r="M87325" s="9"/>
      <c r="N87325" s="9"/>
    </row>
    <row r="87326" spans="12:14" x14ac:dyDescent="0.25">
      <c r="L87326" s="9"/>
      <c r="M87326" s="9"/>
      <c r="N87326" s="9"/>
    </row>
    <row r="87327" spans="12:14" x14ac:dyDescent="0.25">
      <c r="L87327" s="9"/>
      <c r="M87327" s="9"/>
      <c r="N87327" s="9"/>
    </row>
    <row r="87328" spans="12:14" x14ac:dyDescent="0.25">
      <c r="L87328" s="9"/>
      <c r="M87328" s="9"/>
      <c r="N87328" s="9"/>
    </row>
    <row r="87329" spans="12:14" x14ac:dyDescent="0.25">
      <c r="L87329" s="9"/>
      <c r="M87329" s="9"/>
      <c r="N87329" s="9"/>
    </row>
    <row r="87330" spans="12:14" x14ac:dyDescent="0.25">
      <c r="L87330" s="9"/>
      <c r="M87330" s="9"/>
      <c r="N87330" s="9"/>
    </row>
    <row r="87331" spans="12:14" x14ac:dyDescent="0.25">
      <c r="L87331" s="9"/>
      <c r="M87331" s="9"/>
      <c r="N87331" s="9"/>
    </row>
    <row r="87332" spans="12:14" x14ac:dyDescent="0.25">
      <c r="L87332" s="9"/>
      <c r="M87332" s="9"/>
      <c r="N87332" s="9"/>
    </row>
    <row r="87333" spans="12:14" x14ac:dyDescent="0.25">
      <c r="L87333" s="9"/>
      <c r="M87333" s="9"/>
      <c r="N87333" s="9"/>
    </row>
    <row r="87334" spans="12:14" x14ac:dyDescent="0.25">
      <c r="L87334" s="9"/>
      <c r="M87334" s="9"/>
      <c r="N87334" s="9"/>
    </row>
    <row r="87335" spans="12:14" x14ac:dyDescent="0.25">
      <c r="L87335" s="9"/>
      <c r="M87335" s="9"/>
      <c r="N87335" s="9"/>
    </row>
    <row r="87336" spans="12:14" x14ac:dyDescent="0.25">
      <c r="L87336" s="9"/>
      <c r="M87336" s="9"/>
      <c r="N87336" s="9"/>
    </row>
    <row r="87337" spans="12:14" x14ac:dyDescent="0.25">
      <c r="L87337" s="9"/>
      <c r="M87337" s="9"/>
      <c r="N87337" s="9"/>
    </row>
    <row r="87338" spans="12:14" x14ac:dyDescent="0.25">
      <c r="L87338" s="9"/>
      <c r="M87338" s="9"/>
      <c r="N87338" s="9"/>
    </row>
    <row r="87339" spans="12:14" x14ac:dyDescent="0.25">
      <c r="L87339" s="9"/>
      <c r="M87339" s="9"/>
      <c r="N87339" s="9"/>
    </row>
    <row r="87340" spans="12:14" x14ac:dyDescent="0.25">
      <c r="L87340" s="9"/>
      <c r="M87340" s="9"/>
      <c r="N87340" s="9"/>
    </row>
    <row r="87341" spans="12:14" x14ac:dyDescent="0.25">
      <c r="L87341" s="9"/>
      <c r="M87341" s="9"/>
      <c r="N87341" s="9"/>
    </row>
    <row r="87342" spans="12:14" x14ac:dyDescent="0.25">
      <c r="L87342" s="9"/>
      <c r="M87342" s="9"/>
      <c r="N87342" s="9"/>
    </row>
    <row r="87343" spans="12:14" x14ac:dyDescent="0.25">
      <c r="L87343" s="9"/>
      <c r="M87343" s="9"/>
      <c r="N87343" s="9"/>
    </row>
    <row r="87344" spans="12:14" x14ac:dyDescent="0.25">
      <c r="L87344" s="9"/>
      <c r="M87344" s="9"/>
      <c r="N87344" s="9"/>
    </row>
    <row r="87345" spans="12:14" x14ac:dyDescent="0.25">
      <c r="L87345" s="9"/>
      <c r="M87345" s="9"/>
      <c r="N87345" s="9"/>
    </row>
    <row r="87346" spans="12:14" x14ac:dyDescent="0.25">
      <c r="L87346" s="9"/>
      <c r="M87346" s="9"/>
      <c r="N87346" s="9"/>
    </row>
    <row r="87347" spans="12:14" x14ac:dyDescent="0.25">
      <c r="L87347" s="9"/>
      <c r="M87347" s="9"/>
      <c r="N87347" s="9"/>
    </row>
    <row r="87348" spans="12:14" x14ac:dyDescent="0.25">
      <c r="L87348" s="9"/>
      <c r="M87348" s="9"/>
      <c r="N87348" s="9"/>
    </row>
    <row r="87349" spans="12:14" x14ac:dyDescent="0.25">
      <c r="L87349" s="9"/>
      <c r="M87349" s="9"/>
      <c r="N87349" s="9"/>
    </row>
    <row r="87350" spans="12:14" x14ac:dyDescent="0.25">
      <c r="L87350" s="9"/>
      <c r="M87350" s="9"/>
      <c r="N87350" s="9"/>
    </row>
    <row r="87351" spans="12:14" x14ac:dyDescent="0.25">
      <c r="L87351" s="9"/>
      <c r="M87351" s="9"/>
      <c r="N87351" s="9"/>
    </row>
    <row r="87352" spans="12:14" x14ac:dyDescent="0.25">
      <c r="L87352" s="9"/>
      <c r="M87352" s="9"/>
      <c r="N87352" s="9"/>
    </row>
    <row r="87353" spans="12:14" x14ac:dyDescent="0.25">
      <c r="L87353" s="9"/>
      <c r="M87353" s="9"/>
      <c r="N87353" s="9"/>
    </row>
    <row r="87354" spans="12:14" x14ac:dyDescent="0.25">
      <c r="L87354" s="9"/>
      <c r="M87354" s="9"/>
      <c r="N87354" s="9"/>
    </row>
    <row r="87355" spans="12:14" x14ac:dyDescent="0.25">
      <c r="L87355" s="9"/>
      <c r="M87355" s="9"/>
      <c r="N87355" s="9"/>
    </row>
    <row r="87356" spans="12:14" x14ac:dyDescent="0.25">
      <c r="L87356" s="9"/>
      <c r="M87356" s="9"/>
      <c r="N87356" s="9"/>
    </row>
    <row r="87357" spans="12:14" x14ac:dyDescent="0.25">
      <c r="L87357" s="9"/>
      <c r="M87357" s="9"/>
      <c r="N87357" s="9"/>
    </row>
    <row r="87358" spans="12:14" x14ac:dyDescent="0.25">
      <c r="L87358" s="9"/>
      <c r="M87358" s="9"/>
      <c r="N87358" s="9"/>
    </row>
    <row r="87359" spans="12:14" x14ac:dyDescent="0.25">
      <c r="L87359" s="9"/>
      <c r="M87359" s="9"/>
      <c r="N87359" s="9"/>
    </row>
    <row r="87360" spans="12:14" x14ac:dyDescent="0.25">
      <c r="L87360" s="9"/>
      <c r="M87360" s="9"/>
      <c r="N87360" s="9"/>
    </row>
    <row r="87361" spans="12:14" x14ac:dyDescent="0.25">
      <c r="L87361" s="9"/>
      <c r="M87361" s="9"/>
      <c r="N87361" s="9"/>
    </row>
    <row r="87362" spans="12:14" x14ac:dyDescent="0.25">
      <c r="L87362" s="9"/>
      <c r="M87362" s="9"/>
      <c r="N87362" s="9"/>
    </row>
    <row r="87363" spans="12:14" x14ac:dyDescent="0.25">
      <c r="L87363" s="9"/>
      <c r="M87363" s="9"/>
      <c r="N87363" s="9"/>
    </row>
    <row r="87364" spans="12:14" x14ac:dyDescent="0.25">
      <c r="L87364" s="9"/>
      <c r="M87364" s="9"/>
      <c r="N87364" s="9"/>
    </row>
    <row r="87365" spans="12:14" x14ac:dyDescent="0.25">
      <c r="L87365" s="9"/>
      <c r="M87365" s="9"/>
      <c r="N87365" s="9"/>
    </row>
    <row r="87366" spans="12:14" x14ac:dyDescent="0.25">
      <c r="L87366" s="9"/>
      <c r="M87366" s="9"/>
      <c r="N87366" s="9"/>
    </row>
    <row r="87367" spans="12:14" x14ac:dyDescent="0.25">
      <c r="L87367" s="9"/>
      <c r="M87367" s="9"/>
      <c r="N87367" s="9"/>
    </row>
    <row r="87368" spans="12:14" x14ac:dyDescent="0.25">
      <c r="L87368" s="9"/>
      <c r="M87368" s="9"/>
      <c r="N87368" s="9"/>
    </row>
    <row r="87369" spans="12:14" x14ac:dyDescent="0.25">
      <c r="L87369" s="9"/>
      <c r="M87369" s="9"/>
      <c r="N87369" s="9"/>
    </row>
    <row r="87370" spans="12:14" x14ac:dyDescent="0.25">
      <c r="L87370" s="9"/>
      <c r="M87370" s="9"/>
      <c r="N87370" s="9"/>
    </row>
    <row r="87371" spans="12:14" x14ac:dyDescent="0.25">
      <c r="L87371" s="9"/>
      <c r="M87371" s="9"/>
      <c r="N87371" s="9"/>
    </row>
    <row r="87372" spans="12:14" x14ac:dyDescent="0.25">
      <c r="L87372" s="9"/>
      <c r="M87372" s="9"/>
      <c r="N87372" s="9"/>
    </row>
    <row r="87373" spans="12:14" x14ac:dyDescent="0.25">
      <c r="L87373" s="9"/>
      <c r="M87373" s="9"/>
      <c r="N87373" s="9"/>
    </row>
    <row r="87374" spans="12:14" x14ac:dyDescent="0.25">
      <c r="L87374" s="9"/>
      <c r="M87374" s="9"/>
      <c r="N87374" s="9"/>
    </row>
    <row r="87375" spans="12:14" x14ac:dyDescent="0.25">
      <c r="L87375" s="9"/>
      <c r="M87375" s="9"/>
      <c r="N87375" s="9"/>
    </row>
    <row r="87376" spans="12:14" x14ac:dyDescent="0.25">
      <c r="L87376" s="9"/>
      <c r="M87376" s="9"/>
      <c r="N87376" s="9"/>
    </row>
    <row r="87377" spans="12:14" x14ac:dyDescent="0.25">
      <c r="L87377" s="9"/>
      <c r="M87377" s="9"/>
      <c r="N87377" s="9"/>
    </row>
    <row r="87378" spans="12:14" x14ac:dyDescent="0.25">
      <c r="L87378" s="9"/>
      <c r="M87378" s="9"/>
      <c r="N87378" s="9"/>
    </row>
    <row r="87379" spans="12:14" x14ac:dyDescent="0.25">
      <c r="L87379" s="9"/>
      <c r="M87379" s="9"/>
      <c r="N87379" s="9"/>
    </row>
    <row r="87380" spans="12:14" x14ac:dyDescent="0.25">
      <c r="L87380" s="9"/>
      <c r="M87380" s="9"/>
      <c r="N87380" s="9"/>
    </row>
    <row r="87381" spans="12:14" x14ac:dyDescent="0.25">
      <c r="L87381" s="9"/>
      <c r="M87381" s="9"/>
      <c r="N87381" s="9"/>
    </row>
    <row r="87382" spans="12:14" x14ac:dyDescent="0.25">
      <c r="L87382" s="9"/>
      <c r="M87382" s="9"/>
      <c r="N87382" s="9"/>
    </row>
    <row r="87383" spans="12:14" x14ac:dyDescent="0.25">
      <c r="L87383" s="9"/>
      <c r="M87383" s="9"/>
      <c r="N87383" s="9"/>
    </row>
    <row r="87384" spans="12:14" x14ac:dyDescent="0.25">
      <c r="L87384" s="9"/>
      <c r="M87384" s="9"/>
      <c r="N87384" s="9"/>
    </row>
    <row r="87385" spans="12:14" x14ac:dyDescent="0.25">
      <c r="L87385" s="9"/>
      <c r="M87385" s="9"/>
      <c r="N87385" s="9"/>
    </row>
    <row r="87386" spans="12:14" x14ac:dyDescent="0.25">
      <c r="L87386" s="9"/>
      <c r="M87386" s="9"/>
      <c r="N87386" s="9"/>
    </row>
    <row r="87387" spans="12:14" x14ac:dyDescent="0.25">
      <c r="L87387" s="9"/>
      <c r="M87387" s="9"/>
      <c r="N87387" s="9"/>
    </row>
    <row r="87388" spans="12:14" x14ac:dyDescent="0.25">
      <c r="L87388" s="9"/>
      <c r="M87388" s="9"/>
      <c r="N87388" s="9"/>
    </row>
    <row r="87389" spans="12:14" x14ac:dyDescent="0.25">
      <c r="L87389" s="9"/>
      <c r="M87389" s="9"/>
      <c r="N87389" s="9"/>
    </row>
    <row r="87390" spans="12:14" x14ac:dyDescent="0.25">
      <c r="L87390" s="9"/>
      <c r="M87390" s="9"/>
      <c r="N87390" s="9"/>
    </row>
    <row r="87391" spans="12:14" x14ac:dyDescent="0.25">
      <c r="L87391" s="9"/>
      <c r="M87391" s="9"/>
      <c r="N87391" s="9"/>
    </row>
    <row r="87392" spans="12:14" x14ac:dyDescent="0.25">
      <c r="L87392" s="9"/>
      <c r="M87392" s="9"/>
      <c r="N87392" s="9"/>
    </row>
    <row r="87393" spans="12:14" x14ac:dyDescent="0.25">
      <c r="L87393" s="9"/>
      <c r="M87393" s="9"/>
      <c r="N87393" s="9"/>
    </row>
    <row r="87394" spans="12:14" x14ac:dyDescent="0.25">
      <c r="L87394" s="9"/>
      <c r="M87394" s="9"/>
      <c r="N87394" s="9"/>
    </row>
    <row r="87395" spans="12:14" x14ac:dyDescent="0.25">
      <c r="L87395" s="9"/>
      <c r="M87395" s="9"/>
      <c r="N87395" s="9"/>
    </row>
    <row r="87396" spans="12:14" x14ac:dyDescent="0.25">
      <c r="L87396" s="9"/>
      <c r="M87396" s="9"/>
      <c r="N87396" s="9"/>
    </row>
    <row r="87397" spans="12:14" x14ac:dyDescent="0.25">
      <c r="L87397" s="9"/>
      <c r="M87397" s="9"/>
      <c r="N87397" s="9"/>
    </row>
    <row r="87398" spans="12:14" x14ac:dyDescent="0.25">
      <c r="L87398" s="9"/>
      <c r="M87398" s="9"/>
      <c r="N87398" s="9"/>
    </row>
    <row r="87399" spans="12:14" x14ac:dyDescent="0.25">
      <c r="L87399" s="9"/>
      <c r="M87399" s="9"/>
      <c r="N87399" s="9"/>
    </row>
    <row r="87400" spans="12:14" x14ac:dyDescent="0.25">
      <c r="L87400" s="9"/>
      <c r="M87400" s="9"/>
      <c r="N87400" s="9"/>
    </row>
    <row r="87401" spans="12:14" x14ac:dyDescent="0.25">
      <c r="L87401" s="9"/>
      <c r="M87401" s="9"/>
      <c r="N87401" s="9"/>
    </row>
    <row r="87402" spans="12:14" x14ac:dyDescent="0.25">
      <c r="L87402" s="9"/>
      <c r="M87402" s="9"/>
      <c r="N87402" s="9"/>
    </row>
    <row r="87403" spans="12:14" x14ac:dyDescent="0.25">
      <c r="L87403" s="9"/>
      <c r="M87403" s="9"/>
      <c r="N87403" s="9"/>
    </row>
    <row r="87404" spans="12:14" x14ac:dyDescent="0.25">
      <c r="L87404" s="9"/>
      <c r="M87404" s="9"/>
      <c r="N87404" s="9"/>
    </row>
    <row r="87405" spans="12:14" x14ac:dyDescent="0.25">
      <c r="L87405" s="9"/>
      <c r="M87405" s="9"/>
      <c r="N87405" s="9"/>
    </row>
    <row r="87406" spans="12:14" x14ac:dyDescent="0.25">
      <c r="L87406" s="9"/>
      <c r="M87406" s="9"/>
      <c r="N87406" s="9"/>
    </row>
    <row r="87407" spans="12:14" x14ac:dyDescent="0.25">
      <c r="L87407" s="9"/>
      <c r="M87407" s="9"/>
      <c r="N87407" s="9"/>
    </row>
    <row r="87408" spans="12:14" x14ac:dyDescent="0.25">
      <c r="L87408" s="9"/>
      <c r="M87408" s="9"/>
      <c r="N87408" s="9"/>
    </row>
    <row r="87409" spans="12:14" x14ac:dyDescent="0.25">
      <c r="L87409" s="9"/>
      <c r="M87409" s="9"/>
      <c r="N87409" s="9"/>
    </row>
    <row r="87410" spans="12:14" x14ac:dyDescent="0.25">
      <c r="L87410" s="9"/>
      <c r="M87410" s="9"/>
      <c r="N87410" s="9"/>
    </row>
    <row r="87411" spans="12:14" x14ac:dyDescent="0.25">
      <c r="L87411" s="9"/>
      <c r="M87411" s="9"/>
      <c r="N87411" s="9"/>
    </row>
    <row r="87412" spans="12:14" x14ac:dyDescent="0.25">
      <c r="L87412" s="9"/>
      <c r="M87412" s="9"/>
      <c r="N87412" s="9"/>
    </row>
    <row r="87413" spans="12:14" x14ac:dyDescent="0.25">
      <c r="L87413" s="9"/>
      <c r="M87413" s="9"/>
      <c r="N87413" s="9"/>
    </row>
    <row r="87414" spans="12:14" x14ac:dyDescent="0.25">
      <c r="L87414" s="9"/>
      <c r="M87414" s="9"/>
      <c r="N87414" s="9"/>
    </row>
    <row r="87415" spans="12:14" x14ac:dyDescent="0.25">
      <c r="L87415" s="9"/>
      <c r="M87415" s="9"/>
      <c r="N87415" s="9"/>
    </row>
    <row r="87416" spans="12:14" x14ac:dyDescent="0.25">
      <c r="L87416" s="9"/>
      <c r="M87416" s="9"/>
      <c r="N87416" s="9"/>
    </row>
    <row r="87417" spans="12:14" x14ac:dyDescent="0.25">
      <c r="L87417" s="9"/>
      <c r="M87417" s="9"/>
      <c r="N87417" s="9"/>
    </row>
    <row r="87418" spans="12:14" x14ac:dyDescent="0.25">
      <c r="L87418" s="9"/>
      <c r="M87418" s="9"/>
      <c r="N87418" s="9"/>
    </row>
    <row r="87419" spans="12:14" x14ac:dyDescent="0.25">
      <c r="L87419" s="9"/>
      <c r="M87419" s="9"/>
      <c r="N87419" s="9"/>
    </row>
    <row r="87420" spans="12:14" x14ac:dyDescent="0.25">
      <c r="L87420" s="9"/>
      <c r="M87420" s="9"/>
      <c r="N87420" s="9"/>
    </row>
    <row r="87421" spans="12:14" x14ac:dyDescent="0.25">
      <c r="L87421" s="9"/>
      <c r="M87421" s="9"/>
      <c r="N87421" s="9"/>
    </row>
    <row r="87422" spans="12:14" x14ac:dyDescent="0.25">
      <c r="L87422" s="9"/>
      <c r="M87422" s="9"/>
      <c r="N87422" s="9"/>
    </row>
    <row r="87423" spans="12:14" x14ac:dyDescent="0.25">
      <c r="L87423" s="9"/>
      <c r="M87423" s="9"/>
      <c r="N87423" s="9"/>
    </row>
    <row r="87424" spans="12:14" x14ac:dyDescent="0.25">
      <c r="L87424" s="9"/>
      <c r="M87424" s="9"/>
      <c r="N87424" s="9"/>
    </row>
    <row r="87425" spans="12:14" x14ac:dyDescent="0.25">
      <c r="L87425" s="9"/>
      <c r="M87425" s="9"/>
      <c r="N87425" s="9"/>
    </row>
    <row r="87426" spans="12:14" x14ac:dyDescent="0.25">
      <c r="L87426" s="9"/>
      <c r="M87426" s="9"/>
      <c r="N87426" s="9"/>
    </row>
    <row r="87427" spans="12:14" x14ac:dyDescent="0.25">
      <c r="L87427" s="9"/>
      <c r="M87427" s="9"/>
      <c r="N87427" s="9"/>
    </row>
    <row r="87428" spans="12:14" x14ac:dyDescent="0.25">
      <c r="L87428" s="9"/>
      <c r="M87428" s="9"/>
      <c r="N87428" s="9"/>
    </row>
    <row r="87429" spans="12:14" x14ac:dyDescent="0.25">
      <c r="L87429" s="9"/>
      <c r="M87429" s="9"/>
      <c r="N87429" s="9"/>
    </row>
    <row r="87430" spans="12:14" x14ac:dyDescent="0.25">
      <c r="L87430" s="9"/>
      <c r="M87430" s="9"/>
      <c r="N87430" s="9"/>
    </row>
    <row r="87431" spans="12:14" x14ac:dyDescent="0.25">
      <c r="L87431" s="9"/>
      <c r="M87431" s="9"/>
      <c r="N87431" s="9"/>
    </row>
    <row r="87432" spans="12:14" x14ac:dyDescent="0.25">
      <c r="L87432" s="9"/>
      <c r="M87432" s="9"/>
      <c r="N87432" s="9"/>
    </row>
    <row r="87433" spans="12:14" x14ac:dyDescent="0.25">
      <c r="L87433" s="9"/>
      <c r="M87433" s="9"/>
      <c r="N87433" s="9"/>
    </row>
    <row r="87434" spans="12:14" x14ac:dyDescent="0.25">
      <c r="L87434" s="9"/>
      <c r="M87434" s="9"/>
      <c r="N87434" s="9"/>
    </row>
    <row r="87435" spans="12:14" x14ac:dyDescent="0.25">
      <c r="L87435" s="9"/>
      <c r="M87435" s="9"/>
      <c r="N87435" s="9"/>
    </row>
    <row r="87436" spans="12:14" x14ac:dyDescent="0.25">
      <c r="L87436" s="9"/>
      <c r="M87436" s="9"/>
      <c r="N87436" s="9"/>
    </row>
    <row r="87437" spans="12:14" x14ac:dyDescent="0.25">
      <c r="L87437" s="9"/>
      <c r="M87437" s="9"/>
      <c r="N87437" s="9"/>
    </row>
    <row r="87438" spans="12:14" x14ac:dyDescent="0.25">
      <c r="L87438" s="9"/>
      <c r="M87438" s="9"/>
      <c r="N87438" s="9"/>
    </row>
    <row r="87439" spans="12:14" x14ac:dyDescent="0.25">
      <c r="L87439" s="9"/>
      <c r="M87439" s="9"/>
      <c r="N87439" s="9"/>
    </row>
    <row r="87440" spans="12:14" x14ac:dyDescent="0.25">
      <c r="L87440" s="9"/>
      <c r="M87440" s="9"/>
      <c r="N87440" s="9"/>
    </row>
    <row r="87441" spans="12:14" x14ac:dyDescent="0.25">
      <c r="L87441" s="9"/>
      <c r="M87441" s="9"/>
      <c r="N87441" s="9"/>
    </row>
    <row r="87442" spans="12:14" x14ac:dyDescent="0.25">
      <c r="L87442" s="9"/>
      <c r="M87442" s="9"/>
      <c r="N87442" s="9"/>
    </row>
    <row r="87443" spans="12:14" x14ac:dyDescent="0.25">
      <c r="L87443" s="9"/>
      <c r="M87443" s="9"/>
      <c r="N87443" s="9"/>
    </row>
    <row r="87444" spans="12:14" x14ac:dyDescent="0.25">
      <c r="L87444" s="9"/>
      <c r="M87444" s="9"/>
      <c r="N87444" s="9"/>
    </row>
    <row r="87445" spans="12:14" x14ac:dyDescent="0.25">
      <c r="L87445" s="9"/>
      <c r="M87445" s="9"/>
      <c r="N87445" s="9"/>
    </row>
    <row r="87446" spans="12:14" x14ac:dyDescent="0.25">
      <c r="L87446" s="9"/>
      <c r="M87446" s="9"/>
      <c r="N87446" s="9"/>
    </row>
    <row r="87447" spans="12:14" x14ac:dyDescent="0.25">
      <c r="L87447" s="9"/>
      <c r="M87447" s="9"/>
      <c r="N87447" s="9"/>
    </row>
    <row r="87448" spans="12:14" x14ac:dyDescent="0.25">
      <c r="L87448" s="9"/>
      <c r="M87448" s="9"/>
      <c r="N87448" s="9"/>
    </row>
    <row r="87449" spans="12:14" x14ac:dyDescent="0.25">
      <c r="L87449" s="9"/>
      <c r="M87449" s="9"/>
      <c r="N87449" s="9"/>
    </row>
    <row r="87450" spans="12:14" x14ac:dyDescent="0.25">
      <c r="L87450" s="9"/>
      <c r="M87450" s="9"/>
      <c r="N87450" s="9"/>
    </row>
    <row r="87451" spans="12:14" x14ac:dyDescent="0.25">
      <c r="L87451" s="9"/>
      <c r="M87451" s="9"/>
      <c r="N87451" s="9"/>
    </row>
    <row r="87452" spans="12:14" x14ac:dyDescent="0.25">
      <c r="L87452" s="9"/>
      <c r="M87452" s="9"/>
      <c r="N87452" s="9"/>
    </row>
    <row r="87453" spans="12:14" x14ac:dyDescent="0.25">
      <c r="L87453" s="9"/>
      <c r="M87453" s="9"/>
      <c r="N87453" s="9"/>
    </row>
    <row r="87454" spans="12:14" x14ac:dyDescent="0.25">
      <c r="L87454" s="9"/>
      <c r="M87454" s="9"/>
      <c r="N87454" s="9"/>
    </row>
    <row r="87455" spans="12:14" x14ac:dyDescent="0.25">
      <c r="L87455" s="9"/>
      <c r="M87455" s="9"/>
      <c r="N87455" s="9"/>
    </row>
    <row r="87456" spans="12:14" x14ac:dyDescent="0.25">
      <c r="L87456" s="9"/>
      <c r="M87456" s="9"/>
      <c r="N87456" s="9"/>
    </row>
    <row r="87457" spans="12:14" x14ac:dyDescent="0.25">
      <c r="L87457" s="9"/>
      <c r="M87457" s="9"/>
      <c r="N87457" s="9"/>
    </row>
    <row r="87458" spans="12:14" x14ac:dyDescent="0.25">
      <c r="L87458" s="9"/>
      <c r="M87458" s="9"/>
      <c r="N87458" s="9"/>
    </row>
    <row r="87459" spans="12:14" x14ac:dyDescent="0.25">
      <c r="L87459" s="9"/>
      <c r="M87459" s="9"/>
      <c r="N87459" s="9"/>
    </row>
    <row r="87460" spans="12:14" x14ac:dyDescent="0.25">
      <c r="L87460" s="9"/>
      <c r="M87460" s="9"/>
      <c r="N87460" s="9"/>
    </row>
    <row r="87461" spans="12:14" x14ac:dyDescent="0.25">
      <c r="L87461" s="9"/>
      <c r="M87461" s="9"/>
      <c r="N87461" s="9"/>
    </row>
    <row r="87462" spans="12:14" x14ac:dyDescent="0.25">
      <c r="L87462" s="9"/>
      <c r="M87462" s="9"/>
      <c r="N87462" s="9"/>
    </row>
    <row r="87463" spans="12:14" x14ac:dyDescent="0.25">
      <c r="L87463" s="9"/>
      <c r="M87463" s="9"/>
      <c r="N87463" s="9"/>
    </row>
    <row r="87464" spans="12:14" x14ac:dyDescent="0.25">
      <c r="L87464" s="9"/>
      <c r="M87464" s="9"/>
      <c r="N87464" s="9"/>
    </row>
    <row r="87465" spans="12:14" x14ac:dyDescent="0.25">
      <c r="L87465" s="9"/>
      <c r="M87465" s="9"/>
      <c r="N87465" s="9"/>
    </row>
    <row r="87466" spans="12:14" x14ac:dyDescent="0.25">
      <c r="L87466" s="9"/>
      <c r="M87466" s="9"/>
      <c r="N87466" s="9"/>
    </row>
    <row r="87467" spans="12:14" x14ac:dyDescent="0.25">
      <c r="L87467" s="9"/>
      <c r="M87467" s="9"/>
      <c r="N87467" s="9"/>
    </row>
    <row r="87468" spans="12:14" x14ac:dyDescent="0.25">
      <c r="L87468" s="9"/>
      <c r="M87468" s="9"/>
      <c r="N87468" s="9"/>
    </row>
    <row r="87469" spans="12:14" x14ac:dyDescent="0.25">
      <c r="L87469" s="9"/>
      <c r="M87469" s="9"/>
      <c r="N87469" s="9"/>
    </row>
    <row r="87470" spans="12:14" x14ac:dyDescent="0.25">
      <c r="L87470" s="9"/>
      <c r="M87470" s="9"/>
      <c r="N87470" s="9"/>
    </row>
    <row r="87471" spans="12:14" x14ac:dyDescent="0.25">
      <c r="L87471" s="9"/>
      <c r="M87471" s="9"/>
      <c r="N87471" s="9"/>
    </row>
    <row r="87472" spans="12:14" x14ac:dyDescent="0.25">
      <c r="L87472" s="9"/>
      <c r="M87472" s="9"/>
      <c r="N87472" s="9"/>
    </row>
    <row r="87473" spans="12:14" x14ac:dyDescent="0.25">
      <c r="L87473" s="9"/>
      <c r="M87473" s="9"/>
      <c r="N87473" s="9"/>
    </row>
    <row r="87474" spans="12:14" x14ac:dyDescent="0.25">
      <c r="L87474" s="9"/>
      <c r="M87474" s="9"/>
      <c r="N87474" s="9"/>
    </row>
    <row r="87475" spans="12:14" x14ac:dyDescent="0.25">
      <c r="L87475" s="9"/>
      <c r="M87475" s="9"/>
      <c r="N87475" s="9"/>
    </row>
    <row r="87476" spans="12:14" x14ac:dyDescent="0.25">
      <c r="L87476" s="9"/>
      <c r="M87476" s="9"/>
      <c r="N87476" s="9"/>
    </row>
    <row r="87477" spans="12:14" x14ac:dyDescent="0.25">
      <c r="L87477" s="9"/>
      <c r="M87477" s="9"/>
      <c r="N87477" s="9"/>
    </row>
    <row r="87478" spans="12:14" x14ac:dyDescent="0.25">
      <c r="L87478" s="9"/>
      <c r="M87478" s="9"/>
      <c r="N87478" s="9"/>
    </row>
    <row r="87479" spans="12:14" x14ac:dyDescent="0.25">
      <c r="L87479" s="9"/>
      <c r="M87479" s="9"/>
      <c r="N87479" s="9"/>
    </row>
    <row r="87480" spans="12:14" x14ac:dyDescent="0.25">
      <c r="L87480" s="9"/>
      <c r="M87480" s="9"/>
      <c r="N87480" s="9"/>
    </row>
    <row r="87481" spans="12:14" x14ac:dyDescent="0.25">
      <c r="L87481" s="9"/>
      <c r="M87481" s="9"/>
      <c r="N87481" s="9"/>
    </row>
    <row r="87482" spans="12:14" x14ac:dyDescent="0.25">
      <c r="L87482" s="9"/>
      <c r="M87482" s="9"/>
      <c r="N87482" s="9"/>
    </row>
    <row r="87483" spans="12:14" x14ac:dyDescent="0.25">
      <c r="L87483" s="9"/>
      <c r="M87483" s="9"/>
      <c r="N87483" s="9"/>
    </row>
    <row r="87484" spans="12:14" x14ac:dyDescent="0.25">
      <c r="L87484" s="9"/>
      <c r="M87484" s="9"/>
      <c r="N87484" s="9"/>
    </row>
    <row r="87485" spans="12:14" x14ac:dyDescent="0.25">
      <c r="L87485" s="9"/>
      <c r="M87485" s="9"/>
      <c r="N87485" s="9"/>
    </row>
    <row r="87486" spans="12:14" x14ac:dyDescent="0.25">
      <c r="L87486" s="9"/>
      <c r="M87486" s="9"/>
      <c r="N87486" s="9"/>
    </row>
    <row r="87487" spans="12:14" x14ac:dyDescent="0.25">
      <c r="L87487" s="9"/>
      <c r="M87487" s="9"/>
      <c r="N87487" s="9"/>
    </row>
    <row r="87488" spans="12:14" x14ac:dyDescent="0.25">
      <c r="L87488" s="9"/>
      <c r="M87488" s="9"/>
      <c r="N87488" s="9"/>
    </row>
    <row r="87489" spans="12:14" x14ac:dyDescent="0.25">
      <c r="L87489" s="9"/>
      <c r="M87489" s="9"/>
      <c r="N87489" s="9"/>
    </row>
    <row r="87490" spans="12:14" x14ac:dyDescent="0.25">
      <c r="L87490" s="9"/>
      <c r="M87490" s="9"/>
      <c r="N87490" s="9"/>
    </row>
    <row r="87491" spans="12:14" x14ac:dyDescent="0.25">
      <c r="L87491" s="9"/>
      <c r="M87491" s="9"/>
      <c r="N87491" s="9"/>
    </row>
    <row r="87492" spans="12:14" x14ac:dyDescent="0.25">
      <c r="L87492" s="9"/>
      <c r="M87492" s="9"/>
      <c r="N87492" s="9"/>
    </row>
    <row r="87493" spans="12:14" x14ac:dyDescent="0.25">
      <c r="L87493" s="9"/>
      <c r="M87493" s="9"/>
      <c r="N87493" s="9"/>
    </row>
    <row r="87494" spans="12:14" x14ac:dyDescent="0.25">
      <c r="L87494" s="9"/>
      <c r="M87494" s="9"/>
      <c r="N87494" s="9"/>
    </row>
    <row r="87495" spans="12:14" x14ac:dyDescent="0.25">
      <c r="L87495" s="9"/>
      <c r="M87495" s="9"/>
      <c r="N87495" s="9"/>
    </row>
    <row r="87496" spans="12:14" x14ac:dyDescent="0.25">
      <c r="L87496" s="9"/>
      <c r="M87496" s="9"/>
      <c r="N87496" s="9"/>
    </row>
    <row r="87497" spans="12:14" x14ac:dyDescent="0.25">
      <c r="L87497" s="9"/>
      <c r="M87497" s="9"/>
      <c r="N87497" s="9"/>
    </row>
    <row r="87498" spans="12:14" x14ac:dyDescent="0.25">
      <c r="L87498" s="9"/>
      <c r="M87498" s="9"/>
      <c r="N87498" s="9"/>
    </row>
    <row r="87499" spans="12:14" x14ac:dyDescent="0.25">
      <c r="L87499" s="9"/>
      <c r="M87499" s="9"/>
      <c r="N87499" s="9"/>
    </row>
    <row r="87500" spans="12:14" x14ac:dyDescent="0.25">
      <c r="L87500" s="9"/>
      <c r="M87500" s="9"/>
      <c r="N87500" s="9"/>
    </row>
    <row r="87501" spans="12:14" x14ac:dyDescent="0.25">
      <c r="L87501" s="9"/>
      <c r="M87501" s="9"/>
      <c r="N87501" s="9"/>
    </row>
    <row r="87502" spans="12:14" x14ac:dyDescent="0.25">
      <c r="L87502" s="9"/>
      <c r="M87502" s="9"/>
      <c r="N87502" s="9"/>
    </row>
    <row r="87503" spans="12:14" x14ac:dyDescent="0.25">
      <c r="L87503" s="9"/>
      <c r="M87503" s="9"/>
      <c r="N87503" s="9"/>
    </row>
    <row r="87504" spans="12:14" x14ac:dyDescent="0.25">
      <c r="L87504" s="9"/>
      <c r="M87504" s="9"/>
      <c r="N87504" s="9"/>
    </row>
    <row r="87505" spans="12:14" x14ac:dyDescent="0.25">
      <c r="L87505" s="9"/>
      <c r="M87505" s="9"/>
      <c r="N87505" s="9"/>
    </row>
    <row r="87506" spans="12:14" x14ac:dyDescent="0.25">
      <c r="L87506" s="9"/>
      <c r="M87506" s="9"/>
      <c r="N87506" s="9"/>
    </row>
    <row r="87507" spans="12:14" x14ac:dyDescent="0.25">
      <c r="L87507" s="9"/>
      <c r="M87507" s="9"/>
      <c r="N87507" s="9"/>
    </row>
    <row r="87508" spans="12:14" x14ac:dyDescent="0.25">
      <c r="L87508" s="9"/>
      <c r="M87508" s="9"/>
      <c r="N87508" s="9"/>
    </row>
    <row r="87509" spans="12:14" x14ac:dyDescent="0.25">
      <c r="L87509" s="9"/>
      <c r="M87509" s="9"/>
      <c r="N87509" s="9"/>
    </row>
    <row r="87510" spans="12:14" x14ac:dyDescent="0.25">
      <c r="L87510" s="9"/>
      <c r="M87510" s="9"/>
      <c r="N87510" s="9"/>
    </row>
    <row r="87511" spans="12:14" x14ac:dyDescent="0.25">
      <c r="L87511" s="9"/>
      <c r="M87511" s="9"/>
      <c r="N87511" s="9"/>
    </row>
    <row r="87512" spans="12:14" x14ac:dyDescent="0.25">
      <c r="L87512" s="9"/>
      <c r="M87512" s="9"/>
      <c r="N87512" s="9"/>
    </row>
    <row r="87513" spans="12:14" x14ac:dyDescent="0.25">
      <c r="L87513" s="9"/>
      <c r="M87513" s="9"/>
      <c r="N87513" s="9"/>
    </row>
    <row r="87514" spans="12:14" x14ac:dyDescent="0.25">
      <c r="L87514" s="9"/>
      <c r="M87514" s="9"/>
      <c r="N87514" s="9"/>
    </row>
    <row r="87515" spans="12:14" x14ac:dyDescent="0.25">
      <c r="L87515" s="9"/>
      <c r="M87515" s="9"/>
      <c r="N87515" s="9"/>
    </row>
    <row r="87516" spans="12:14" x14ac:dyDescent="0.25">
      <c r="L87516" s="9"/>
      <c r="M87516" s="9"/>
      <c r="N87516" s="9"/>
    </row>
    <row r="87517" spans="12:14" x14ac:dyDescent="0.25">
      <c r="L87517" s="9"/>
      <c r="M87517" s="9"/>
      <c r="N87517" s="9"/>
    </row>
    <row r="87518" spans="12:14" x14ac:dyDescent="0.25">
      <c r="L87518" s="9"/>
      <c r="M87518" s="9"/>
      <c r="N87518" s="9"/>
    </row>
    <row r="87519" spans="12:14" x14ac:dyDescent="0.25">
      <c r="L87519" s="9"/>
      <c r="M87519" s="9"/>
      <c r="N87519" s="9"/>
    </row>
    <row r="87520" spans="12:14" x14ac:dyDescent="0.25">
      <c r="L87520" s="9"/>
      <c r="M87520" s="9"/>
      <c r="N87520" s="9"/>
    </row>
    <row r="87521" spans="12:14" x14ac:dyDescent="0.25">
      <c r="L87521" s="9"/>
      <c r="M87521" s="9"/>
      <c r="N87521" s="9"/>
    </row>
    <row r="87522" spans="12:14" x14ac:dyDescent="0.25">
      <c r="L87522" s="9"/>
      <c r="M87522" s="9"/>
      <c r="N87522" s="9"/>
    </row>
    <row r="87523" spans="12:14" x14ac:dyDescent="0.25">
      <c r="L87523" s="9"/>
      <c r="M87523" s="9"/>
      <c r="N87523" s="9"/>
    </row>
    <row r="87524" spans="12:14" x14ac:dyDescent="0.25">
      <c r="L87524" s="9"/>
      <c r="M87524" s="9"/>
      <c r="N87524" s="9"/>
    </row>
    <row r="87525" spans="12:14" x14ac:dyDescent="0.25">
      <c r="L87525" s="9"/>
      <c r="M87525" s="9"/>
      <c r="N87525" s="9"/>
    </row>
    <row r="87526" spans="12:14" x14ac:dyDescent="0.25">
      <c r="L87526" s="9"/>
      <c r="M87526" s="9"/>
      <c r="N87526" s="9"/>
    </row>
    <row r="87527" spans="12:14" x14ac:dyDescent="0.25">
      <c r="L87527" s="9"/>
      <c r="M87527" s="9"/>
      <c r="N87527" s="9"/>
    </row>
    <row r="87528" spans="12:14" x14ac:dyDescent="0.25">
      <c r="L87528" s="9"/>
      <c r="M87528" s="9"/>
      <c r="N87528" s="9"/>
    </row>
    <row r="87529" spans="12:14" x14ac:dyDescent="0.25">
      <c r="L87529" s="9"/>
      <c r="M87529" s="9"/>
      <c r="N87529" s="9"/>
    </row>
    <row r="87530" spans="12:14" x14ac:dyDescent="0.25">
      <c r="L87530" s="9"/>
      <c r="M87530" s="9"/>
      <c r="N87530" s="9"/>
    </row>
    <row r="87531" spans="12:14" x14ac:dyDescent="0.25">
      <c r="L87531" s="9"/>
      <c r="M87531" s="9"/>
      <c r="N87531" s="9"/>
    </row>
    <row r="87532" spans="12:14" x14ac:dyDescent="0.25">
      <c r="L87532" s="9"/>
      <c r="M87532" s="9"/>
      <c r="N87532" s="9"/>
    </row>
    <row r="87533" spans="12:14" x14ac:dyDescent="0.25">
      <c r="L87533" s="9"/>
      <c r="M87533" s="9"/>
      <c r="N87533" s="9"/>
    </row>
    <row r="87534" spans="12:14" x14ac:dyDescent="0.25">
      <c r="L87534" s="9"/>
      <c r="M87534" s="9"/>
      <c r="N87534" s="9"/>
    </row>
    <row r="87535" spans="12:14" x14ac:dyDescent="0.25">
      <c r="L87535" s="9"/>
      <c r="M87535" s="9"/>
      <c r="N87535" s="9"/>
    </row>
    <row r="87536" spans="12:14" x14ac:dyDescent="0.25">
      <c r="L87536" s="9"/>
      <c r="M87536" s="9"/>
      <c r="N87536" s="9"/>
    </row>
    <row r="87537" spans="12:14" x14ac:dyDescent="0.25">
      <c r="L87537" s="9"/>
      <c r="M87537" s="9"/>
      <c r="N87537" s="9"/>
    </row>
    <row r="87538" spans="12:14" x14ac:dyDescent="0.25">
      <c r="L87538" s="9"/>
      <c r="M87538" s="9"/>
      <c r="N87538" s="9"/>
    </row>
    <row r="87539" spans="12:14" x14ac:dyDescent="0.25">
      <c r="L87539" s="9"/>
      <c r="M87539" s="9"/>
      <c r="N87539" s="9"/>
    </row>
    <row r="87540" spans="12:14" x14ac:dyDescent="0.25">
      <c r="L87540" s="9"/>
      <c r="M87540" s="9"/>
      <c r="N87540" s="9"/>
    </row>
    <row r="87541" spans="12:14" x14ac:dyDescent="0.25">
      <c r="L87541" s="9"/>
      <c r="M87541" s="9"/>
      <c r="N87541" s="9"/>
    </row>
    <row r="87542" spans="12:14" x14ac:dyDescent="0.25">
      <c r="L87542" s="9"/>
      <c r="M87542" s="9"/>
      <c r="N87542" s="9"/>
    </row>
    <row r="87543" spans="12:14" x14ac:dyDescent="0.25">
      <c r="L87543" s="9"/>
      <c r="M87543" s="9"/>
      <c r="N87543" s="9"/>
    </row>
    <row r="87544" spans="12:14" x14ac:dyDescent="0.25">
      <c r="L87544" s="9"/>
      <c r="M87544" s="9"/>
      <c r="N87544" s="9"/>
    </row>
    <row r="87545" spans="12:14" x14ac:dyDescent="0.25">
      <c r="L87545" s="9"/>
      <c r="M87545" s="9"/>
      <c r="N87545" s="9"/>
    </row>
    <row r="87546" spans="12:14" x14ac:dyDescent="0.25">
      <c r="L87546" s="9"/>
      <c r="M87546" s="9"/>
      <c r="N87546" s="9"/>
    </row>
    <row r="87547" spans="12:14" x14ac:dyDescent="0.25">
      <c r="L87547" s="9"/>
      <c r="M87547" s="9"/>
      <c r="N87547" s="9"/>
    </row>
    <row r="87548" spans="12:14" x14ac:dyDescent="0.25">
      <c r="L87548" s="9"/>
      <c r="M87548" s="9"/>
      <c r="N87548" s="9"/>
    </row>
    <row r="87549" spans="12:14" x14ac:dyDescent="0.25">
      <c r="L87549" s="9"/>
      <c r="M87549" s="9"/>
      <c r="N87549" s="9"/>
    </row>
    <row r="87550" spans="12:14" x14ac:dyDescent="0.25">
      <c r="L87550" s="9"/>
      <c r="M87550" s="9"/>
      <c r="N87550" s="9"/>
    </row>
    <row r="87551" spans="12:14" x14ac:dyDescent="0.25">
      <c r="L87551" s="9"/>
      <c r="M87551" s="9"/>
      <c r="N87551" s="9"/>
    </row>
    <row r="87552" spans="12:14" x14ac:dyDescent="0.25">
      <c r="L87552" s="9"/>
      <c r="M87552" s="9"/>
      <c r="N87552" s="9"/>
    </row>
    <row r="87553" spans="12:14" x14ac:dyDescent="0.25">
      <c r="L87553" s="9"/>
      <c r="M87553" s="9"/>
      <c r="N87553" s="9"/>
    </row>
    <row r="87554" spans="12:14" x14ac:dyDescent="0.25">
      <c r="L87554" s="9"/>
      <c r="M87554" s="9"/>
      <c r="N87554" s="9"/>
    </row>
    <row r="87555" spans="12:14" x14ac:dyDescent="0.25">
      <c r="L87555" s="9"/>
      <c r="M87555" s="9"/>
      <c r="N87555" s="9"/>
    </row>
    <row r="87556" spans="12:14" x14ac:dyDescent="0.25">
      <c r="L87556" s="9"/>
      <c r="M87556" s="9"/>
      <c r="N87556" s="9"/>
    </row>
    <row r="87557" spans="12:14" x14ac:dyDescent="0.25">
      <c r="L87557" s="9"/>
      <c r="M87557" s="9"/>
      <c r="N87557" s="9"/>
    </row>
    <row r="87558" spans="12:14" x14ac:dyDescent="0.25">
      <c r="L87558" s="9"/>
      <c r="M87558" s="9"/>
      <c r="N87558" s="9"/>
    </row>
    <row r="87559" spans="12:14" x14ac:dyDescent="0.25">
      <c r="L87559" s="9"/>
      <c r="M87559" s="9"/>
      <c r="N87559" s="9"/>
    </row>
    <row r="87560" spans="12:14" x14ac:dyDescent="0.25">
      <c r="L87560" s="9"/>
      <c r="M87560" s="9"/>
      <c r="N87560" s="9"/>
    </row>
    <row r="87561" spans="12:14" x14ac:dyDescent="0.25">
      <c r="L87561" s="9"/>
      <c r="M87561" s="9"/>
      <c r="N87561" s="9"/>
    </row>
    <row r="87562" spans="12:14" x14ac:dyDescent="0.25">
      <c r="L87562" s="9"/>
      <c r="M87562" s="9"/>
      <c r="N87562" s="9"/>
    </row>
    <row r="87563" spans="12:14" x14ac:dyDescent="0.25">
      <c r="L87563" s="9"/>
      <c r="M87563" s="9"/>
      <c r="N87563" s="9"/>
    </row>
    <row r="87564" spans="12:14" x14ac:dyDescent="0.25">
      <c r="L87564" s="9"/>
      <c r="M87564" s="9"/>
      <c r="N87564" s="9"/>
    </row>
    <row r="87565" spans="12:14" x14ac:dyDescent="0.25">
      <c r="L87565" s="9"/>
      <c r="M87565" s="9"/>
      <c r="N87565" s="9"/>
    </row>
    <row r="87566" spans="12:14" x14ac:dyDescent="0.25">
      <c r="L87566" s="9"/>
      <c r="M87566" s="9"/>
      <c r="N87566" s="9"/>
    </row>
    <row r="87567" spans="12:14" x14ac:dyDescent="0.25">
      <c r="L87567" s="9"/>
      <c r="M87567" s="9"/>
      <c r="N87567" s="9"/>
    </row>
    <row r="87568" spans="12:14" x14ac:dyDescent="0.25">
      <c r="L87568" s="9"/>
      <c r="M87568" s="9"/>
      <c r="N87568" s="9"/>
    </row>
    <row r="87569" spans="12:14" x14ac:dyDescent="0.25">
      <c r="L87569" s="9"/>
      <c r="M87569" s="9"/>
      <c r="N87569" s="9"/>
    </row>
    <row r="87570" spans="12:14" x14ac:dyDescent="0.25">
      <c r="L87570" s="9"/>
      <c r="M87570" s="9"/>
      <c r="N87570" s="9"/>
    </row>
    <row r="87571" spans="12:14" x14ac:dyDescent="0.25">
      <c r="L87571" s="9"/>
      <c r="M87571" s="9"/>
      <c r="N87571" s="9"/>
    </row>
    <row r="87572" spans="12:14" x14ac:dyDescent="0.25">
      <c r="L87572" s="9"/>
      <c r="M87572" s="9"/>
      <c r="N87572" s="9"/>
    </row>
    <row r="87573" spans="12:14" x14ac:dyDescent="0.25">
      <c r="L87573" s="9"/>
      <c r="M87573" s="9"/>
      <c r="N87573" s="9"/>
    </row>
    <row r="87574" spans="12:14" x14ac:dyDescent="0.25">
      <c r="L87574" s="9"/>
      <c r="M87574" s="9"/>
      <c r="N87574" s="9"/>
    </row>
    <row r="87575" spans="12:14" x14ac:dyDescent="0.25">
      <c r="L87575" s="9"/>
      <c r="M87575" s="9"/>
      <c r="N87575" s="9"/>
    </row>
    <row r="87576" spans="12:14" x14ac:dyDescent="0.25">
      <c r="L87576" s="9"/>
      <c r="M87576" s="9"/>
      <c r="N87576" s="9"/>
    </row>
    <row r="87577" spans="12:14" x14ac:dyDescent="0.25">
      <c r="L87577" s="9"/>
      <c r="M87577" s="9"/>
      <c r="N87577" s="9"/>
    </row>
    <row r="87578" spans="12:14" x14ac:dyDescent="0.25">
      <c r="L87578" s="9"/>
      <c r="M87578" s="9"/>
      <c r="N87578" s="9"/>
    </row>
    <row r="87579" spans="12:14" x14ac:dyDescent="0.25">
      <c r="L87579" s="9"/>
      <c r="M87579" s="9"/>
      <c r="N87579" s="9"/>
    </row>
    <row r="87580" spans="12:14" x14ac:dyDescent="0.25">
      <c r="L87580" s="9"/>
      <c r="M87580" s="9"/>
      <c r="N87580" s="9"/>
    </row>
    <row r="87581" spans="12:14" x14ac:dyDescent="0.25">
      <c r="L87581" s="9"/>
      <c r="M87581" s="9"/>
      <c r="N87581" s="9"/>
    </row>
    <row r="87582" spans="12:14" x14ac:dyDescent="0.25">
      <c r="L87582" s="9"/>
      <c r="M87582" s="9"/>
      <c r="N87582" s="9"/>
    </row>
    <row r="87583" spans="12:14" x14ac:dyDescent="0.25">
      <c r="L87583" s="9"/>
      <c r="M87583" s="9"/>
      <c r="N87583" s="9"/>
    </row>
    <row r="87584" spans="12:14" x14ac:dyDescent="0.25">
      <c r="L87584" s="9"/>
      <c r="M87584" s="9"/>
      <c r="N87584" s="9"/>
    </row>
    <row r="87585" spans="12:14" x14ac:dyDescent="0.25">
      <c r="L87585" s="9"/>
      <c r="M87585" s="9"/>
      <c r="N87585" s="9"/>
    </row>
    <row r="87586" spans="12:14" x14ac:dyDescent="0.25">
      <c r="L87586" s="9"/>
      <c r="M87586" s="9"/>
      <c r="N87586" s="9"/>
    </row>
    <row r="87587" spans="12:14" x14ac:dyDescent="0.25">
      <c r="L87587" s="9"/>
      <c r="M87587" s="9"/>
      <c r="N87587" s="9"/>
    </row>
    <row r="87588" spans="12:14" x14ac:dyDescent="0.25">
      <c r="L87588" s="9"/>
      <c r="M87588" s="9"/>
      <c r="N87588" s="9"/>
    </row>
    <row r="87589" spans="12:14" x14ac:dyDescent="0.25">
      <c r="L87589" s="9"/>
      <c r="M87589" s="9"/>
      <c r="N87589" s="9"/>
    </row>
    <row r="87590" spans="12:14" x14ac:dyDescent="0.25">
      <c r="L87590" s="9"/>
      <c r="M87590" s="9"/>
      <c r="N87590" s="9"/>
    </row>
    <row r="87591" spans="12:14" x14ac:dyDescent="0.25">
      <c r="L87591" s="9"/>
      <c r="M87591" s="9"/>
      <c r="N87591" s="9"/>
    </row>
    <row r="87592" spans="12:14" x14ac:dyDescent="0.25">
      <c r="L87592" s="9"/>
      <c r="M87592" s="9"/>
      <c r="N87592" s="9"/>
    </row>
    <row r="87593" spans="12:14" x14ac:dyDescent="0.25">
      <c r="L87593" s="9"/>
      <c r="M87593" s="9"/>
      <c r="N87593" s="9"/>
    </row>
    <row r="87594" spans="12:14" x14ac:dyDescent="0.25">
      <c r="L87594" s="9"/>
      <c r="M87594" s="9"/>
      <c r="N87594" s="9"/>
    </row>
    <row r="87595" spans="12:14" x14ac:dyDescent="0.25">
      <c r="L87595" s="9"/>
      <c r="M87595" s="9"/>
      <c r="N87595" s="9"/>
    </row>
    <row r="87596" spans="12:14" x14ac:dyDescent="0.25">
      <c r="L87596" s="9"/>
      <c r="M87596" s="9"/>
      <c r="N87596" s="9"/>
    </row>
    <row r="87597" spans="12:14" x14ac:dyDescent="0.25">
      <c r="L87597" s="9"/>
      <c r="M87597" s="9"/>
      <c r="N87597" s="9"/>
    </row>
    <row r="87598" spans="12:14" x14ac:dyDescent="0.25">
      <c r="L87598" s="9"/>
      <c r="M87598" s="9"/>
      <c r="N87598" s="9"/>
    </row>
    <row r="87599" spans="12:14" x14ac:dyDescent="0.25">
      <c r="L87599" s="9"/>
      <c r="M87599" s="9"/>
      <c r="N87599" s="9"/>
    </row>
    <row r="87600" spans="12:14" x14ac:dyDescent="0.25">
      <c r="L87600" s="9"/>
      <c r="M87600" s="9"/>
      <c r="N87600" s="9"/>
    </row>
    <row r="87601" spans="12:14" x14ac:dyDescent="0.25">
      <c r="L87601" s="9"/>
      <c r="M87601" s="9"/>
      <c r="N87601" s="9"/>
    </row>
    <row r="87602" spans="12:14" x14ac:dyDescent="0.25">
      <c r="L87602" s="9"/>
      <c r="M87602" s="9"/>
      <c r="N87602" s="9"/>
    </row>
    <row r="87603" spans="12:14" x14ac:dyDescent="0.25">
      <c r="L87603" s="9"/>
      <c r="M87603" s="9"/>
      <c r="N87603" s="9"/>
    </row>
    <row r="87604" spans="12:14" x14ac:dyDescent="0.25">
      <c r="L87604" s="9"/>
      <c r="M87604" s="9"/>
      <c r="N87604" s="9"/>
    </row>
    <row r="87605" spans="12:14" x14ac:dyDescent="0.25">
      <c r="L87605" s="9"/>
      <c r="M87605" s="9"/>
      <c r="N87605" s="9"/>
    </row>
    <row r="87606" spans="12:14" x14ac:dyDescent="0.25">
      <c r="L87606" s="9"/>
      <c r="M87606" s="9"/>
      <c r="N87606" s="9"/>
    </row>
    <row r="87607" spans="12:14" x14ac:dyDescent="0.25">
      <c r="L87607" s="9"/>
      <c r="M87607" s="9"/>
      <c r="N87607" s="9"/>
    </row>
    <row r="87608" spans="12:14" x14ac:dyDescent="0.25">
      <c r="L87608" s="9"/>
      <c r="M87608" s="9"/>
      <c r="N87608" s="9"/>
    </row>
    <row r="87609" spans="12:14" x14ac:dyDescent="0.25">
      <c r="L87609" s="9"/>
      <c r="M87609" s="9"/>
      <c r="N87609" s="9"/>
    </row>
    <row r="87610" spans="12:14" x14ac:dyDescent="0.25">
      <c r="L87610" s="9"/>
      <c r="M87610" s="9"/>
      <c r="N87610" s="9"/>
    </row>
    <row r="87611" spans="12:14" x14ac:dyDescent="0.25">
      <c r="L87611" s="9"/>
      <c r="M87611" s="9"/>
      <c r="N87611" s="9"/>
    </row>
    <row r="87612" spans="12:14" x14ac:dyDescent="0.25">
      <c r="L87612" s="9"/>
      <c r="M87612" s="9"/>
      <c r="N87612" s="9"/>
    </row>
    <row r="87613" spans="12:14" x14ac:dyDescent="0.25">
      <c r="L87613" s="9"/>
      <c r="M87613" s="9"/>
      <c r="N87613" s="9"/>
    </row>
    <row r="87614" spans="12:14" x14ac:dyDescent="0.25">
      <c r="L87614" s="9"/>
      <c r="M87614" s="9"/>
      <c r="N87614" s="9"/>
    </row>
    <row r="87615" spans="12:14" x14ac:dyDescent="0.25">
      <c r="L87615" s="9"/>
      <c r="M87615" s="9"/>
      <c r="N87615" s="9"/>
    </row>
    <row r="87616" spans="12:14" x14ac:dyDescent="0.25">
      <c r="L87616" s="9"/>
      <c r="M87616" s="9"/>
      <c r="N87616" s="9"/>
    </row>
    <row r="87617" spans="12:14" x14ac:dyDescent="0.25">
      <c r="L87617" s="9"/>
      <c r="M87617" s="9"/>
      <c r="N87617" s="9"/>
    </row>
    <row r="87618" spans="12:14" x14ac:dyDescent="0.25">
      <c r="L87618" s="9"/>
      <c r="M87618" s="9"/>
      <c r="N87618" s="9"/>
    </row>
    <row r="87619" spans="12:14" x14ac:dyDescent="0.25">
      <c r="L87619" s="9"/>
      <c r="M87619" s="9"/>
      <c r="N87619" s="9"/>
    </row>
    <row r="87620" spans="12:14" x14ac:dyDescent="0.25">
      <c r="L87620" s="9"/>
      <c r="M87620" s="9"/>
      <c r="N87620" s="9"/>
    </row>
    <row r="87621" spans="12:14" x14ac:dyDescent="0.25">
      <c r="L87621" s="9"/>
      <c r="M87621" s="9"/>
      <c r="N87621" s="9"/>
    </row>
    <row r="87622" spans="12:14" x14ac:dyDescent="0.25">
      <c r="L87622" s="9"/>
      <c r="M87622" s="9"/>
      <c r="N87622" s="9"/>
    </row>
    <row r="87623" spans="12:14" x14ac:dyDescent="0.25">
      <c r="L87623" s="9"/>
      <c r="M87623" s="9"/>
      <c r="N87623" s="9"/>
    </row>
    <row r="87624" spans="12:14" x14ac:dyDescent="0.25">
      <c r="L87624" s="9"/>
      <c r="M87624" s="9"/>
      <c r="N87624" s="9"/>
    </row>
    <row r="87625" spans="12:14" x14ac:dyDescent="0.25">
      <c r="L87625" s="9"/>
      <c r="M87625" s="9"/>
      <c r="N87625" s="9"/>
    </row>
    <row r="87626" spans="12:14" x14ac:dyDescent="0.25">
      <c r="L87626" s="9"/>
      <c r="M87626" s="9"/>
      <c r="N87626" s="9"/>
    </row>
    <row r="87627" spans="12:14" x14ac:dyDescent="0.25">
      <c r="L87627" s="9"/>
      <c r="M87627" s="9"/>
      <c r="N87627" s="9"/>
    </row>
    <row r="87628" spans="12:14" x14ac:dyDescent="0.25">
      <c r="L87628" s="9"/>
      <c r="M87628" s="9"/>
      <c r="N87628" s="9"/>
    </row>
    <row r="87629" spans="12:14" x14ac:dyDescent="0.25">
      <c r="L87629" s="9"/>
      <c r="M87629" s="9"/>
      <c r="N87629" s="9"/>
    </row>
    <row r="87630" spans="12:14" x14ac:dyDescent="0.25">
      <c r="L87630" s="9"/>
      <c r="M87630" s="9"/>
      <c r="N87630" s="9"/>
    </row>
    <row r="87631" spans="12:14" x14ac:dyDescent="0.25">
      <c r="L87631" s="9"/>
      <c r="M87631" s="9"/>
      <c r="N87631" s="9"/>
    </row>
    <row r="87632" spans="12:14" x14ac:dyDescent="0.25">
      <c r="L87632" s="9"/>
      <c r="M87632" s="9"/>
      <c r="N87632" s="9"/>
    </row>
    <row r="87633" spans="12:14" x14ac:dyDescent="0.25">
      <c r="L87633" s="9"/>
      <c r="M87633" s="9"/>
      <c r="N87633" s="9"/>
    </row>
    <row r="87634" spans="12:14" x14ac:dyDescent="0.25">
      <c r="L87634" s="9"/>
      <c r="M87634" s="9"/>
      <c r="N87634" s="9"/>
    </row>
    <row r="87635" spans="12:14" x14ac:dyDescent="0.25">
      <c r="L87635" s="9"/>
      <c r="M87635" s="9"/>
      <c r="N87635" s="9"/>
    </row>
    <row r="87636" spans="12:14" x14ac:dyDescent="0.25">
      <c r="L87636" s="9"/>
      <c r="M87636" s="9"/>
      <c r="N87636" s="9"/>
    </row>
    <row r="87637" spans="12:14" x14ac:dyDescent="0.25">
      <c r="L87637" s="9"/>
      <c r="M87637" s="9"/>
      <c r="N87637" s="9"/>
    </row>
    <row r="87638" spans="12:14" x14ac:dyDescent="0.25">
      <c r="L87638" s="9"/>
      <c r="M87638" s="9"/>
      <c r="N87638" s="9"/>
    </row>
    <row r="87639" spans="12:14" x14ac:dyDescent="0.25">
      <c r="L87639" s="9"/>
      <c r="M87639" s="9"/>
      <c r="N87639" s="9"/>
    </row>
    <row r="87640" spans="12:14" x14ac:dyDescent="0.25">
      <c r="L87640" s="9"/>
      <c r="M87640" s="9"/>
      <c r="N87640" s="9"/>
    </row>
    <row r="87641" spans="12:14" x14ac:dyDescent="0.25">
      <c r="L87641" s="9"/>
      <c r="M87641" s="9"/>
      <c r="N87641" s="9"/>
    </row>
    <row r="87642" spans="12:14" x14ac:dyDescent="0.25">
      <c r="L87642" s="9"/>
      <c r="M87642" s="9"/>
      <c r="N87642" s="9"/>
    </row>
    <row r="87643" spans="12:14" x14ac:dyDescent="0.25">
      <c r="L87643" s="9"/>
      <c r="M87643" s="9"/>
      <c r="N87643" s="9"/>
    </row>
    <row r="87644" spans="12:14" x14ac:dyDescent="0.25">
      <c r="L87644" s="9"/>
      <c r="M87644" s="9"/>
      <c r="N87644" s="9"/>
    </row>
    <row r="87645" spans="12:14" x14ac:dyDescent="0.25">
      <c r="L87645" s="9"/>
      <c r="M87645" s="9"/>
      <c r="N87645" s="9"/>
    </row>
    <row r="87646" spans="12:14" x14ac:dyDescent="0.25">
      <c r="L87646" s="9"/>
      <c r="M87646" s="9"/>
      <c r="N87646" s="9"/>
    </row>
    <row r="87647" spans="12:14" x14ac:dyDescent="0.25">
      <c r="L87647" s="9"/>
      <c r="M87647" s="9"/>
      <c r="N87647" s="9"/>
    </row>
    <row r="87648" spans="12:14" x14ac:dyDescent="0.25">
      <c r="L87648" s="9"/>
      <c r="M87648" s="9"/>
      <c r="N87648" s="9"/>
    </row>
    <row r="87649" spans="12:14" x14ac:dyDescent="0.25">
      <c r="L87649" s="9"/>
      <c r="M87649" s="9"/>
      <c r="N87649" s="9"/>
    </row>
    <row r="87650" spans="12:14" x14ac:dyDescent="0.25">
      <c r="L87650" s="9"/>
      <c r="M87650" s="9"/>
      <c r="N87650" s="9"/>
    </row>
    <row r="87651" spans="12:14" x14ac:dyDescent="0.25">
      <c r="L87651" s="9"/>
      <c r="M87651" s="9"/>
      <c r="N87651" s="9"/>
    </row>
    <row r="87652" spans="12:14" x14ac:dyDescent="0.25">
      <c r="L87652" s="9"/>
      <c r="M87652" s="9"/>
      <c r="N87652" s="9"/>
    </row>
    <row r="87653" spans="12:14" x14ac:dyDescent="0.25">
      <c r="L87653" s="9"/>
      <c r="M87653" s="9"/>
      <c r="N87653" s="9"/>
    </row>
    <row r="87654" spans="12:14" x14ac:dyDescent="0.25">
      <c r="L87654" s="9"/>
      <c r="M87654" s="9"/>
      <c r="N87654" s="9"/>
    </row>
    <row r="87655" spans="12:14" x14ac:dyDescent="0.25">
      <c r="L87655" s="9"/>
      <c r="M87655" s="9"/>
      <c r="N87655" s="9"/>
    </row>
    <row r="87656" spans="12:14" x14ac:dyDescent="0.25">
      <c r="L87656" s="9"/>
      <c r="M87656" s="9"/>
      <c r="N87656" s="9"/>
    </row>
    <row r="87657" spans="12:14" x14ac:dyDescent="0.25">
      <c r="L87657" s="9"/>
      <c r="M87657" s="9"/>
      <c r="N87657" s="9"/>
    </row>
    <row r="87658" spans="12:14" x14ac:dyDescent="0.25">
      <c r="L87658" s="9"/>
      <c r="M87658" s="9"/>
      <c r="N87658" s="9"/>
    </row>
    <row r="87659" spans="12:14" x14ac:dyDescent="0.25">
      <c r="L87659" s="9"/>
      <c r="M87659" s="9"/>
      <c r="N87659" s="9"/>
    </row>
    <row r="87660" spans="12:14" x14ac:dyDescent="0.25">
      <c r="L87660" s="9"/>
      <c r="M87660" s="9"/>
      <c r="N87660" s="9"/>
    </row>
    <row r="87661" spans="12:14" x14ac:dyDescent="0.25">
      <c r="L87661" s="9"/>
      <c r="M87661" s="9"/>
      <c r="N87661" s="9"/>
    </row>
    <row r="87662" spans="12:14" x14ac:dyDescent="0.25">
      <c r="L87662" s="9"/>
      <c r="M87662" s="9"/>
      <c r="N87662" s="9"/>
    </row>
    <row r="87663" spans="12:14" x14ac:dyDescent="0.25">
      <c r="L87663" s="9"/>
      <c r="M87663" s="9"/>
      <c r="N87663" s="9"/>
    </row>
    <row r="87664" spans="12:14" x14ac:dyDescent="0.25">
      <c r="L87664" s="9"/>
      <c r="M87664" s="9"/>
      <c r="N87664" s="9"/>
    </row>
    <row r="87665" spans="12:14" x14ac:dyDescent="0.25">
      <c r="L87665" s="9"/>
      <c r="M87665" s="9"/>
      <c r="N87665" s="9"/>
    </row>
    <row r="87666" spans="12:14" x14ac:dyDescent="0.25">
      <c r="L87666" s="9"/>
      <c r="M87666" s="9"/>
      <c r="N87666" s="9"/>
    </row>
    <row r="87667" spans="12:14" x14ac:dyDescent="0.25">
      <c r="L87667" s="9"/>
      <c r="M87667" s="9"/>
      <c r="N87667" s="9"/>
    </row>
    <row r="87668" spans="12:14" x14ac:dyDescent="0.25">
      <c r="L87668" s="9"/>
      <c r="M87668" s="9"/>
      <c r="N87668" s="9"/>
    </row>
    <row r="87669" spans="12:14" x14ac:dyDescent="0.25">
      <c r="L87669" s="9"/>
      <c r="M87669" s="9"/>
      <c r="N87669" s="9"/>
    </row>
    <row r="87670" spans="12:14" x14ac:dyDescent="0.25">
      <c r="L87670" s="9"/>
      <c r="M87670" s="9"/>
      <c r="N87670" s="9"/>
    </row>
    <row r="87671" spans="12:14" x14ac:dyDescent="0.25">
      <c r="L87671" s="9"/>
      <c r="M87671" s="9"/>
      <c r="N87671" s="9"/>
    </row>
    <row r="87672" spans="12:14" x14ac:dyDescent="0.25">
      <c r="L87672" s="9"/>
      <c r="M87672" s="9"/>
      <c r="N87672" s="9"/>
    </row>
    <row r="87673" spans="12:14" x14ac:dyDescent="0.25">
      <c r="L87673" s="9"/>
      <c r="M87673" s="9"/>
      <c r="N87673" s="9"/>
    </row>
    <row r="87674" spans="12:14" x14ac:dyDescent="0.25">
      <c r="L87674" s="9"/>
      <c r="M87674" s="9"/>
      <c r="N87674" s="9"/>
    </row>
    <row r="87675" spans="12:14" x14ac:dyDescent="0.25">
      <c r="L87675" s="9"/>
      <c r="M87675" s="9"/>
      <c r="N87675" s="9"/>
    </row>
    <row r="87676" spans="12:14" x14ac:dyDescent="0.25">
      <c r="L87676" s="9"/>
      <c r="M87676" s="9"/>
      <c r="N87676" s="9"/>
    </row>
    <row r="87677" spans="12:14" x14ac:dyDescent="0.25">
      <c r="L87677" s="9"/>
      <c r="M87677" s="9"/>
      <c r="N87677" s="9"/>
    </row>
    <row r="87678" spans="12:14" x14ac:dyDescent="0.25">
      <c r="L87678" s="9"/>
      <c r="M87678" s="9"/>
      <c r="N87678" s="9"/>
    </row>
    <row r="87679" spans="12:14" x14ac:dyDescent="0.25">
      <c r="L87679" s="9"/>
      <c r="M87679" s="9"/>
      <c r="N87679" s="9"/>
    </row>
    <row r="87680" spans="12:14" x14ac:dyDescent="0.25">
      <c r="L87680" s="9"/>
      <c r="M87680" s="9"/>
      <c r="N87680" s="9"/>
    </row>
    <row r="87681" spans="12:14" x14ac:dyDescent="0.25">
      <c r="L87681" s="9"/>
      <c r="M87681" s="9"/>
      <c r="N87681" s="9"/>
    </row>
    <row r="87682" spans="12:14" x14ac:dyDescent="0.25">
      <c r="L87682" s="9"/>
      <c r="M87682" s="9"/>
      <c r="N87682" s="9"/>
    </row>
    <row r="87683" spans="12:14" x14ac:dyDescent="0.25">
      <c r="L87683" s="9"/>
      <c r="M87683" s="9"/>
      <c r="N87683" s="9"/>
    </row>
    <row r="87684" spans="12:14" x14ac:dyDescent="0.25">
      <c r="L87684" s="9"/>
      <c r="M87684" s="9"/>
      <c r="N87684" s="9"/>
    </row>
    <row r="87685" spans="12:14" x14ac:dyDescent="0.25">
      <c r="L87685" s="9"/>
      <c r="M87685" s="9"/>
      <c r="N87685" s="9"/>
    </row>
    <row r="87686" spans="12:14" x14ac:dyDescent="0.25">
      <c r="L87686" s="9"/>
      <c r="M87686" s="9"/>
      <c r="N87686" s="9"/>
    </row>
    <row r="87687" spans="12:14" x14ac:dyDescent="0.25">
      <c r="L87687" s="9"/>
      <c r="M87687" s="9"/>
      <c r="N87687" s="9"/>
    </row>
    <row r="87688" spans="12:14" x14ac:dyDescent="0.25">
      <c r="L87688" s="9"/>
      <c r="M87688" s="9"/>
      <c r="N87688" s="9"/>
    </row>
    <row r="87689" spans="12:14" x14ac:dyDescent="0.25">
      <c r="L87689" s="9"/>
      <c r="M87689" s="9"/>
      <c r="N87689" s="9"/>
    </row>
    <row r="87690" spans="12:14" x14ac:dyDescent="0.25">
      <c r="L87690" s="9"/>
      <c r="M87690" s="9"/>
      <c r="N87690" s="9"/>
    </row>
    <row r="87691" spans="12:14" x14ac:dyDescent="0.25">
      <c r="L87691" s="9"/>
      <c r="M87691" s="9"/>
      <c r="N87691" s="9"/>
    </row>
    <row r="87692" spans="12:14" x14ac:dyDescent="0.25">
      <c r="L87692" s="9"/>
      <c r="M87692" s="9"/>
      <c r="N87692" s="9"/>
    </row>
    <row r="87693" spans="12:14" x14ac:dyDescent="0.25">
      <c r="L87693" s="9"/>
      <c r="M87693" s="9"/>
      <c r="N87693" s="9"/>
    </row>
    <row r="87694" spans="12:14" x14ac:dyDescent="0.25">
      <c r="L87694" s="9"/>
      <c r="M87694" s="9"/>
      <c r="N87694" s="9"/>
    </row>
    <row r="87695" spans="12:14" x14ac:dyDescent="0.25">
      <c r="L87695" s="9"/>
      <c r="M87695" s="9"/>
      <c r="N87695" s="9"/>
    </row>
    <row r="87696" spans="12:14" x14ac:dyDescent="0.25">
      <c r="L87696" s="9"/>
      <c r="M87696" s="9"/>
      <c r="N87696" s="9"/>
    </row>
    <row r="87697" spans="12:14" x14ac:dyDescent="0.25">
      <c r="L87697" s="9"/>
      <c r="M87697" s="9"/>
      <c r="N87697" s="9"/>
    </row>
    <row r="87698" spans="12:14" x14ac:dyDescent="0.25">
      <c r="L87698" s="9"/>
      <c r="M87698" s="9"/>
      <c r="N87698" s="9"/>
    </row>
    <row r="87699" spans="12:14" x14ac:dyDescent="0.25">
      <c r="L87699" s="9"/>
      <c r="M87699" s="9"/>
      <c r="N87699" s="9"/>
    </row>
    <row r="87700" spans="12:14" x14ac:dyDescent="0.25">
      <c r="L87700" s="9"/>
      <c r="M87700" s="9"/>
      <c r="N87700" s="9"/>
    </row>
    <row r="87701" spans="12:14" x14ac:dyDescent="0.25">
      <c r="L87701" s="9"/>
      <c r="M87701" s="9"/>
      <c r="N87701" s="9"/>
    </row>
    <row r="87702" spans="12:14" x14ac:dyDescent="0.25">
      <c r="L87702" s="9"/>
      <c r="M87702" s="9"/>
      <c r="N87702" s="9"/>
    </row>
    <row r="87703" spans="12:14" x14ac:dyDescent="0.25">
      <c r="L87703" s="9"/>
      <c r="M87703" s="9"/>
      <c r="N87703" s="9"/>
    </row>
    <row r="87704" spans="12:14" x14ac:dyDescent="0.25">
      <c r="L87704" s="9"/>
      <c r="M87704" s="9"/>
      <c r="N87704" s="9"/>
    </row>
    <row r="87705" spans="12:14" x14ac:dyDescent="0.25">
      <c r="L87705" s="9"/>
      <c r="M87705" s="9"/>
      <c r="N87705" s="9"/>
    </row>
    <row r="87706" spans="12:14" x14ac:dyDescent="0.25">
      <c r="L87706" s="9"/>
      <c r="M87706" s="9"/>
      <c r="N87706" s="9"/>
    </row>
    <row r="87707" spans="12:14" x14ac:dyDescent="0.25">
      <c r="L87707" s="9"/>
      <c r="M87707" s="9"/>
      <c r="N87707" s="9"/>
    </row>
    <row r="87708" spans="12:14" x14ac:dyDescent="0.25">
      <c r="L87708" s="9"/>
      <c r="M87708" s="9"/>
      <c r="N87708" s="9"/>
    </row>
    <row r="87709" spans="12:14" x14ac:dyDescent="0.25">
      <c r="L87709" s="9"/>
      <c r="M87709" s="9"/>
      <c r="N87709" s="9"/>
    </row>
    <row r="87710" spans="12:14" x14ac:dyDescent="0.25">
      <c r="L87710" s="9"/>
      <c r="M87710" s="9"/>
      <c r="N87710" s="9"/>
    </row>
    <row r="87711" spans="12:14" x14ac:dyDescent="0.25">
      <c r="L87711" s="9"/>
      <c r="M87711" s="9"/>
      <c r="N87711" s="9"/>
    </row>
    <row r="87712" spans="12:14" x14ac:dyDescent="0.25">
      <c r="L87712" s="9"/>
      <c r="M87712" s="9"/>
      <c r="N87712" s="9"/>
    </row>
    <row r="87713" spans="12:14" x14ac:dyDescent="0.25">
      <c r="L87713" s="9"/>
      <c r="M87713" s="9"/>
      <c r="N87713" s="9"/>
    </row>
    <row r="87714" spans="12:14" x14ac:dyDescent="0.25">
      <c r="L87714" s="9"/>
      <c r="M87714" s="9"/>
      <c r="N87714" s="9"/>
    </row>
    <row r="87715" spans="12:14" x14ac:dyDescent="0.25">
      <c r="L87715" s="9"/>
      <c r="M87715" s="9"/>
      <c r="N87715" s="9"/>
    </row>
    <row r="87716" spans="12:14" x14ac:dyDescent="0.25">
      <c r="L87716" s="9"/>
      <c r="M87716" s="9"/>
      <c r="N87716" s="9"/>
    </row>
    <row r="87717" spans="12:14" x14ac:dyDescent="0.25">
      <c r="L87717" s="9"/>
      <c r="M87717" s="9"/>
      <c r="N87717" s="9"/>
    </row>
    <row r="87718" spans="12:14" x14ac:dyDescent="0.25">
      <c r="L87718" s="9"/>
      <c r="M87718" s="9"/>
      <c r="N87718" s="9"/>
    </row>
    <row r="87719" spans="12:14" x14ac:dyDescent="0.25">
      <c r="L87719" s="9"/>
      <c r="M87719" s="9"/>
      <c r="N87719" s="9"/>
    </row>
    <row r="87720" spans="12:14" x14ac:dyDescent="0.25">
      <c r="L87720" s="9"/>
      <c r="M87720" s="9"/>
      <c r="N87720" s="9"/>
    </row>
    <row r="87721" spans="12:14" x14ac:dyDescent="0.25">
      <c r="L87721" s="9"/>
      <c r="M87721" s="9"/>
      <c r="N87721" s="9"/>
    </row>
    <row r="87722" spans="12:14" x14ac:dyDescent="0.25">
      <c r="L87722" s="9"/>
      <c r="M87722" s="9"/>
      <c r="N87722" s="9"/>
    </row>
    <row r="87723" spans="12:14" x14ac:dyDescent="0.25">
      <c r="L87723" s="9"/>
      <c r="M87723" s="9"/>
      <c r="N87723" s="9"/>
    </row>
    <row r="87724" spans="12:14" x14ac:dyDescent="0.25">
      <c r="L87724" s="9"/>
      <c r="M87724" s="9"/>
      <c r="N87724" s="9"/>
    </row>
    <row r="87725" spans="12:14" x14ac:dyDescent="0.25">
      <c r="L87725" s="9"/>
      <c r="M87725" s="9"/>
      <c r="N87725" s="9"/>
    </row>
    <row r="87726" spans="12:14" x14ac:dyDescent="0.25">
      <c r="L87726" s="9"/>
      <c r="M87726" s="9"/>
      <c r="N87726" s="9"/>
    </row>
    <row r="87727" spans="12:14" x14ac:dyDescent="0.25">
      <c r="L87727" s="9"/>
      <c r="M87727" s="9"/>
      <c r="N87727" s="9"/>
    </row>
    <row r="87728" spans="12:14" x14ac:dyDescent="0.25">
      <c r="L87728" s="9"/>
      <c r="M87728" s="9"/>
      <c r="N87728" s="9"/>
    </row>
    <row r="87729" spans="12:14" x14ac:dyDescent="0.25">
      <c r="L87729" s="9"/>
      <c r="M87729" s="9"/>
      <c r="N87729" s="9"/>
    </row>
    <row r="87730" spans="12:14" x14ac:dyDescent="0.25">
      <c r="L87730" s="9"/>
      <c r="M87730" s="9"/>
      <c r="N87730" s="9"/>
    </row>
    <row r="87731" spans="12:14" x14ac:dyDescent="0.25">
      <c r="L87731" s="9"/>
      <c r="M87731" s="9"/>
      <c r="N87731" s="9"/>
    </row>
    <row r="87732" spans="12:14" x14ac:dyDescent="0.25">
      <c r="L87732" s="9"/>
      <c r="M87732" s="9"/>
      <c r="N87732" s="9"/>
    </row>
    <row r="87733" spans="12:14" x14ac:dyDescent="0.25">
      <c r="L87733" s="9"/>
      <c r="M87733" s="9"/>
      <c r="N87733" s="9"/>
    </row>
    <row r="87734" spans="12:14" x14ac:dyDescent="0.25">
      <c r="L87734" s="9"/>
      <c r="M87734" s="9"/>
      <c r="N87734" s="9"/>
    </row>
    <row r="87735" spans="12:14" x14ac:dyDescent="0.25">
      <c r="L87735" s="9"/>
      <c r="M87735" s="9"/>
      <c r="N87735" s="9"/>
    </row>
    <row r="87736" spans="12:14" x14ac:dyDescent="0.25">
      <c r="L87736" s="9"/>
      <c r="M87736" s="9"/>
      <c r="N87736" s="9"/>
    </row>
    <row r="87737" spans="12:14" x14ac:dyDescent="0.25">
      <c r="L87737" s="9"/>
      <c r="M87737" s="9"/>
      <c r="N87737" s="9"/>
    </row>
    <row r="87738" spans="12:14" x14ac:dyDescent="0.25">
      <c r="L87738" s="9"/>
      <c r="M87738" s="9"/>
      <c r="N87738" s="9"/>
    </row>
    <row r="87739" spans="12:14" x14ac:dyDescent="0.25">
      <c r="L87739" s="9"/>
      <c r="M87739" s="9"/>
      <c r="N87739" s="9"/>
    </row>
    <row r="87740" spans="12:14" x14ac:dyDescent="0.25">
      <c r="L87740" s="9"/>
      <c r="M87740" s="9"/>
      <c r="N87740" s="9"/>
    </row>
    <row r="87741" spans="12:14" x14ac:dyDescent="0.25">
      <c r="L87741" s="9"/>
      <c r="M87741" s="9"/>
      <c r="N87741" s="9"/>
    </row>
    <row r="87742" spans="12:14" x14ac:dyDescent="0.25">
      <c r="L87742" s="9"/>
      <c r="M87742" s="9"/>
      <c r="N87742" s="9"/>
    </row>
    <row r="87743" spans="12:14" x14ac:dyDescent="0.25">
      <c r="L87743" s="9"/>
      <c r="M87743" s="9"/>
      <c r="N87743" s="9"/>
    </row>
    <row r="87744" spans="12:14" x14ac:dyDescent="0.25">
      <c r="L87744" s="9"/>
      <c r="M87744" s="9"/>
      <c r="N87744" s="9"/>
    </row>
    <row r="87745" spans="12:14" x14ac:dyDescent="0.25">
      <c r="L87745" s="9"/>
      <c r="M87745" s="9"/>
      <c r="N87745" s="9"/>
    </row>
    <row r="87746" spans="12:14" x14ac:dyDescent="0.25">
      <c r="L87746" s="9"/>
      <c r="M87746" s="9"/>
      <c r="N87746" s="9"/>
    </row>
    <row r="87747" spans="12:14" x14ac:dyDescent="0.25">
      <c r="L87747" s="9"/>
      <c r="M87747" s="9"/>
      <c r="N87747" s="9"/>
    </row>
    <row r="87748" spans="12:14" x14ac:dyDescent="0.25">
      <c r="L87748" s="9"/>
      <c r="M87748" s="9"/>
      <c r="N87748" s="9"/>
    </row>
    <row r="87749" spans="12:14" x14ac:dyDescent="0.25">
      <c r="L87749" s="9"/>
      <c r="M87749" s="9"/>
      <c r="N87749" s="9"/>
    </row>
    <row r="87750" spans="12:14" x14ac:dyDescent="0.25">
      <c r="L87750" s="9"/>
      <c r="M87750" s="9"/>
      <c r="N87750" s="9"/>
    </row>
    <row r="87751" spans="12:14" x14ac:dyDescent="0.25">
      <c r="L87751" s="9"/>
      <c r="M87751" s="9"/>
      <c r="N87751" s="9"/>
    </row>
    <row r="87752" spans="12:14" x14ac:dyDescent="0.25">
      <c r="L87752" s="9"/>
      <c r="M87752" s="9"/>
      <c r="N87752" s="9"/>
    </row>
    <row r="87753" spans="12:14" x14ac:dyDescent="0.25">
      <c r="L87753" s="9"/>
      <c r="M87753" s="9"/>
      <c r="N87753" s="9"/>
    </row>
    <row r="87754" spans="12:14" x14ac:dyDescent="0.25">
      <c r="L87754" s="9"/>
      <c r="M87754" s="9"/>
      <c r="N87754" s="9"/>
    </row>
    <row r="87755" spans="12:14" x14ac:dyDescent="0.25">
      <c r="L87755" s="9"/>
      <c r="M87755" s="9"/>
      <c r="N87755" s="9"/>
    </row>
    <row r="87756" spans="12:14" x14ac:dyDescent="0.25">
      <c r="L87756" s="9"/>
      <c r="M87756" s="9"/>
      <c r="N87756" s="9"/>
    </row>
    <row r="87757" spans="12:14" x14ac:dyDescent="0.25">
      <c r="L87757" s="9"/>
      <c r="M87757" s="9"/>
      <c r="N87757" s="9"/>
    </row>
    <row r="87758" spans="12:14" x14ac:dyDescent="0.25">
      <c r="L87758" s="9"/>
      <c r="M87758" s="9"/>
      <c r="N87758" s="9"/>
    </row>
    <row r="87759" spans="12:14" x14ac:dyDescent="0.25">
      <c r="L87759" s="9"/>
      <c r="M87759" s="9"/>
      <c r="N87759" s="9"/>
    </row>
    <row r="87760" spans="12:14" x14ac:dyDescent="0.25">
      <c r="L87760" s="9"/>
      <c r="M87760" s="9"/>
      <c r="N87760" s="9"/>
    </row>
    <row r="87761" spans="12:14" x14ac:dyDescent="0.25">
      <c r="L87761" s="9"/>
      <c r="M87761" s="9"/>
      <c r="N87761" s="9"/>
    </row>
    <row r="87762" spans="12:14" x14ac:dyDescent="0.25">
      <c r="L87762" s="9"/>
      <c r="M87762" s="9"/>
      <c r="N87762" s="9"/>
    </row>
    <row r="87763" spans="12:14" x14ac:dyDescent="0.25">
      <c r="L87763" s="9"/>
      <c r="M87763" s="9"/>
      <c r="N87763" s="9"/>
    </row>
    <row r="87764" spans="12:14" x14ac:dyDescent="0.25">
      <c r="L87764" s="9"/>
      <c r="M87764" s="9"/>
      <c r="N87764" s="9"/>
    </row>
    <row r="87765" spans="12:14" x14ac:dyDescent="0.25">
      <c r="L87765" s="9"/>
      <c r="M87765" s="9"/>
      <c r="N87765" s="9"/>
    </row>
    <row r="87766" spans="12:14" x14ac:dyDescent="0.25">
      <c r="L87766" s="9"/>
      <c r="M87766" s="9"/>
      <c r="N87766" s="9"/>
    </row>
    <row r="87767" spans="12:14" x14ac:dyDescent="0.25">
      <c r="L87767" s="9"/>
      <c r="M87767" s="9"/>
      <c r="N87767" s="9"/>
    </row>
    <row r="87768" spans="12:14" x14ac:dyDescent="0.25">
      <c r="L87768" s="9"/>
      <c r="M87768" s="9"/>
      <c r="N87768" s="9"/>
    </row>
    <row r="87769" spans="12:14" x14ac:dyDescent="0.25">
      <c r="L87769" s="9"/>
      <c r="M87769" s="9"/>
      <c r="N87769" s="9"/>
    </row>
    <row r="87770" spans="12:14" x14ac:dyDescent="0.25">
      <c r="L87770" s="9"/>
      <c r="M87770" s="9"/>
      <c r="N87770" s="9"/>
    </row>
    <row r="87771" spans="12:14" x14ac:dyDescent="0.25">
      <c r="L87771" s="9"/>
      <c r="M87771" s="9"/>
      <c r="N87771" s="9"/>
    </row>
    <row r="87772" spans="12:14" x14ac:dyDescent="0.25">
      <c r="L87772" s="9"/>
      <c r="M87772" s="9"/>
      <c r="N87772" s="9"/>
    </row>
    <row r="87773" spans="12:14" x14ac:dyDescent="0.25">
      <c r="L87773" s="9"/>
      <c r="M87773" s="9"/>
      <c r="N87773" s="9"/>
    </row>
    <row r="87774" spans="12:14" x14ac:dyDescent="0.25">
      <c r="L87774" s="9"/>
      <c r="M87774" s="9"/>
      <c r="N87774" s="9"/>
    </row>
    <row r="87775" spans="12:14" x14ac:dyDescent="0.25">
      <c r="L87775" s="9"/>
      <c r="M87775" s="9"/>
      <c r="N87775" s="9"/>
    </row>
    <row r="87776" spans="12:14" x14ac:dyDescent="0.25">
      <c r="L87776" s="9"/>
      <c r="M87776" s="9"/>
      <c r="N87776" s="9"/>
    </row>
    <row r="87777" spans="12:14" x14ac:dyDescent="0.25">
      <c r="L87777" s="9"/>
      <c r="M87777" s="9"/>
      <c r="N87777" s="9"/>
    </row>
    <row r="87778" spans="12:14" x14ac:dyDescent="0.25">
      <c r="L87778" s="9"/>
      <c r="M87778" s="9"/>
      <c r="N87778" s="9"/>
    </row>
    <row r="87779" spans="12:14" x14ac:dyDescent="0.25">
      <c r="L87779" s="9"/>
      <c r="M87779" s="9"/>
      <c r="N87779" s="9"/>
    </row>
    <row r="87780" spans="12:14" x14ac:dyDescent="0.25">
      <c r="L87780" s="9"/>
      <c r="M87780" s="9"/>
      <c r="N87780" s="9"/>
    </row>
    <row r="87781" spans="12:14" x14ac:dyDescent="0.25">
      <c r="L87781" s="9"/>
      <c r="M87781" s="9"/>
      <c r="N87781" s="9"/>
    </row>
    <row r="87782" spans="12:14" x14ac:dyDescent="0.25">
      <c r="L87782" s="9"/>
      <c r="M87782" s="9"/>
      <c r="N87782" s="9"/>
    </row>
    <row r="87783" spans="12:14" x14ac:dyDescent="0.25">
      <c r="L87783" s="9"/>
      <c r="M87783" s="9"/>
      <c r="N87783" s="9"/>
    </row>
    <row r="87784" spans="12:14" x14ac:dyDescent="0.25">
      <c r="L87784" s="9"/>
      <c r="M87784" s="9"/>
      <c r="N87784" s="9"/>
    </row>
    <row r="87785" spans="12:14" x14ac:dyDescent="0.25">
      <c r="L87785" s="9"/>
      <c r="M87785" s="9"/>
      <c r="N87785" s="9"/>
    </row>
    <row r="87786" spans="12:14" x14ac:dyDescent="0.25">
      <c r="L87786" s="9"/>
      <c r="M87786" s="9"/>
      <c r="N87786" s="9"/>
    </row>
    <row r="87787" spans="12:14" x14ac:dyDescent="0.25">
      <c r="L87787" s="9"/>
      <c r="M87787" s="9"/>
      <c r="N87787" s="9"/>
    </row>
    <row r="87788" spans="12:14" x14ac:dyDescent="0.25">
      <c r="L87788" s="9"/>
      <c r="M87788" s="9"/>
      <c r="N87788" s="9"/>
    </row>
    <row r="87789" spans="12:14" x14ac:dyDescent="0.25">
      <c r="L87789" s="9"/>
      <c r="M87789" s="9"/>
      <c r="N87789" s="9"/>
    </row>
    <row r="87790" spans="12:14" x14ac:dyDescent="0.25">
      <c r="L87790" s="9"/>
      <c r="M87790" s="9"/>
      <c r="N87790" s="9"/>
    </row>
    <row r="87791" spans="12:14" x14ac:dyDescent="0.25">
      <c r="L87791" s="9"/>
      <c r="M87791" s="9"/>
      <c r="N87791" s="9"/>
    </row>
    <row r="87792" spans="12:14" x14ac:dyDescent="0.25">
      <c r="L87792" s="9"/>
      <c r="M87792" s="9"/>
      <c r="N87792" s="9"/>
    </row>
    <row r="87793" spans="12:14" x14ac:dyDescent="0.25">
      <c r="L87793" s="9"/>
      <c r="M87793" s="9"/>
      <c r="N87793" s="9"/>
    </row>
    <row r="87794" spans="12:14" x14ac:dyDescent="0.25">
      <c r="L87794" s="9"/>
      <c r="M87794" s="9"/>
      <c r="N87794" s="9"/>
    </row>
    <row r="87795" spans="12:14" x14ac:dyDescent="0.25">
      <c r="L87795" s="9"/>
      <c r="M87795" s="9"/>
      <c r="N87795" s="9"/>
    </row>
    <row r="87796" spans="12:14" x14ac:dyDescent="0.25">
      <c r="L87796" s="9"/>
      <c r="M87796" s="9"/>
      <c r="N87796" s="9"/>
    </row>
    <row r="87797" spans="12:14" x14ac:dyDescent="0.25">
      <c r="L87797" s="9"/>
      <c r="M87797" s="9"/>
      <c r="N87797" s="9"/>
    </row>
    <row r="87798" spans="12:14" x14ac:dyDescent="0.25">
      <c r="L87798" s="9"/>
      <c r="M87798" s="9"/>
      <c r="N87798" s="9"/>
    </row>
    <row r="87799" spans="12:14" x14ac:dyDescent="0.25">
      <c r="L87799" s="9"/>
      <c r="M87799" s="9"/>
      <c r="N87799" s="9"/>
    </row>
    <row r="87800" spans="12:14" x14ac:dyDescent="0.25">
      <c r="L87800" s="9"/>
      <c r="M87800" s="9"/>
      <c r="N87800" s="9"/>
    </row>
    <row r="87801" spans="12:14" x14ac:dyDescent="0.25">
      <c r="L87801" s="9"/>
      <c r="M87801" s="9"/>
      <c r="N87801" s="9"/>
    </row>
    <row r="87802" spans="12:14" x14ac:dyDescent="0.25">
      <c r="L87802" s="9"/>
      <c r="M87802" s="9"/>
      <c r="N87802" s="9"/>
    </row>
    <row r="87803" spans="12:14" x14ac:dyDescent="0.25">
      <c r="L87803" s="9"/>
      <c r="M87803" s="9"/>
      <c r="N87803" s="9"/>
    </row>
    <row r="87804" spans="12:14" x14ac:dyDescent="0.25">
      <c r="L87804" s="9"/>
      <c r="M87804" s="9"/>
      <c r="N87804" s="9"/>
    </row>
    <row r="87805" spans="12:14" x14ac:dyDescent="0.25">
      <c r="L87805" s="9"/>
      <c r="M87805" s="9"/>
      <c r="N87805" s="9"/>
    </row>
    <row r="87806" spans="12:14" x14ac:dyDescent="0.25">
      <c r="L87806" s="9"/>
      <c r="M87806" s="9"/>
      <c r="N87806" s="9"/>
    </row>
    <row r="87807" spans="12:14" x14ac:dyDescent="0.25">
      <c r="L87807" s="9"/>
      <c r="M87807" s="9"/>
      <c r="N87807" s="9"/>
    </row>
    <row r="87808" spans="12:14" x14ac:dyDescent="0.25">
      <c r="L87808" s="9"/>
      <c r="M87808" s="9"/>
      <c r="N87808" s="9"/>
    </row>
    <row r="87809" spans="12:14" x14ac:dyDescent="0.25">
      <c r="L87809" s="9"/>
      <c r="M87809" s="9"/>
      <c r="N87809" s="9"/>
    </row>
    <row r="87810" spans="12:14" x14ac:dyDescent="0.25">
      <c r="L87810" s="9"/>
      <c r="M87810" s="9"/>
      <c r="N87810" s="9"/>
    </row>
    <row r="87811" spans="12:14" x14ac:dyDescent="0.25">
      <c r="L87811" s="9"/>
      <c r="M87811" s="9"/>
      <c r="N87811" s="9"/>
    </row>
    <row r="87812" spans="12:14" x14ac:dyDescent="0.25">
      <c r="L87812" s="9"/>
      <c r="M87812" s="9"/>
      <c r="N87812" s="9"/>
    </row>
    <row r="87813" spans="12:14" x14ac:dyDescent="0.25">
      <c r="L87813" s="9"/>
      <c r="M87813" s="9"/>
      <c r="N87813" s="9"/>
    </row>
    <row r="87814" spans="12:14" x14ac:dyDescent="0.25">
      <c r="L87814" s="9"/>
      <c r="M87814" s="9"/>
      <c r="N87814" s="9"/>
    </row>
    <row r="87815" spans="12:14" x14ac:dyDescent="0.25">
      <c r="L87815" s="9"/>
      <c r="M87815" s="9"/>
      <c r="N87815" s="9"/>
    </row>
    <row r="87816" spans="12:14" x14ac:dyDescent="0.25">
      <c r="L87816" s="9"/>
      <c r="M87816" s="9"/>
      <c r="N87816" s="9"/>
    </row>
    <row r="87817" spans="12:14" x14ac:dyDescent="0.25">
      <c r="L87817" s="9"/>
      <c r="M87817" s="9"/>
      <c r="N87817" s="9"/>
    </row>
    <row r="87818" spans="12:14" x14ac:dyDescent="0.25">
      <c r="L87818" s="9"/>
      <c r="M87818" s="9"/>
      <c r="N87818" s="9"/>
    </row>
    <row r="87819" spans="12:14" x14ac:dyDescent="0.25">
      <c r="L87819" s="9"/>
      <c r="M87819" s="9"/>
      <c r="N87819" s="9"/>
    </row>
    <row r="87820" spans="12:14" x14ac:dyDescent="0.25">
      <c r="L87820" s="9"/>
      <c r="M87820" s="9"/>
      <c r="N87820" s="9"/>
    </row>
    <row r="87821" spans="12:14" x14ac:dyDescent="0.25">
      <c r="L87821" s="9"/>
      <c r="M87821" s="9"/>
      <c r="N87821" s="9"/>
    </row>
    <row r="87822" spans="12:14" x14ac:dyDescent="0.25">
      <c r="L87822" s="9"/>
      <c r="M87822" s="9"/>
      <c r="N87822" s="9"/>
    </row>
    <row r="87823" spans="12:14" x14ac:dyDescent="0.25">
      <c r="L87823" s="9"/>
      <c r="M87823" s="9"/>
      <c r="N87823" s="9"/>
    </row>
    <row r="87824" spans="12:14" x14ac:dyDescent="0.25">
      <c r="L87824" s="9"/>
      <c r="M87824" s="9"/>
      <c r="N87824" s="9"/>
    </row>
    <row r="87825" spans="12:14" x14ac:dyDescent="0.25">
      <c r="L87825" s="9"/>
      <c r="M87825" s="9"/>
      <c r="N87825" s="9"/>
    </row>
    <row r="87826" spans="12:14" x14ac:dyDescent="0.25">
      <c r="L87826" s="9"/>
      <c r="M87826" s="9"/>
      <c r="N87826" s="9"/>
    </row>
    <row r="87827" spans="12:14" x14ac:dyDescent="0.25">
      <c r="L87827" s="9"/>
      <c r="M87827" s="9"/>
      <c r="N87827" s="9"/>
    </row>
    <row r="87828" spans="12:14" x14ac:dyDescent="0.25">
      <c r="L87828" s="9"/>
      <c r="M87828" s="9"/>
      <c r="N87828" s="9"/>
    </row>
    <row r="87829" spans="12:14" x14ac:dyDescent="0.25">
      <c r="L87829" s="9"/>
      <c r="M87829" s="9"/>
      <c r="N87829" s="9"/>
    </row>
    <row r="87830" spans="12:14" x14ac:dyDescent="0.25">
      <c r="L87830" s="9"/>
      <c r="M87830" s="9"/>
      <c r="N87830" s="9"/>
    </row>
    <row r="87831" spans="12:14" x14ac:dyDescent="0.25">
      <c r="L87831" s="9"/>
      <c r="M87831" s="9"/>
      <c r="N87831" s="9"/>
    </row>
    <row r="87832" spans="12:14" x14ac:dyDescent="0.25">
      <c r="L87832" s="9"/>
      <c r="M87832" s="9"/>
      <c r="N87832" s="9"/>
    </row>
    <row r="87833" spans="12:14" x14ac:dyDescent="0.25">
      <c r="L87833" s="9"/>
      <c r="M87833" s="9"/>
      <c r="N87833" s="9"/>
    </row>
    <row r="87834" spans="12:14" x14ac:dyDescent="0.25">
      <c r="L87834" s="9"/>
      <c r="M87834" s="9"/>
      <c r="N87834" s="9"/>
    </row>
    <row r="87835" spans="12:14" x14ac:dyDescent="0.25">
      <c r="L87835" s="9"/>
      <c r="M87835" s="9"/>
      <c r="N87835" s="9"/>
    </row>
    <row r="87836" spans="12:14" x14ac:dyDescent="0.25">
      <c r="L87836" s="9"/>
      <c r="M87836" s="9"/>
      <c r="N87836" s="9"/>
    </row>
    <row r="87837" spans="12:14" x14ac:dyDescent="0.25">
      <c r="L87837" s="9"/>
      <c r="M87837" s="9"/>
      <c r="N87837" s="9"/>
    </row>
    <row r="87838" spans="12:14" x14ac:dyDescent="0.25">
      <c r="L87838" s="9"/>
      <c r="M87838" s="9"/>
      <c r="N87838" s="9"/>
    </row>
    <row r="87839" spans="12:14" x14ac:dyDescent="0.25">
      <c r="L87839" s="9"/>
      <c r="M87839" s="9"/>
      <c r="N87839" s="9"/>
    </row>
    <row r="87840" spans="12:14" x14ac:dyDescent="0.25">
      <c r="L87840" s="9"/>
      <c r="M87840" s="9"/>
      <c r="N87840" s="9"/>
    </row>
    <row r="87841" spans="12:14" x14ac:dyDescent="0.25">
      <c r="L87841" s="9"/>
      <c r="M87841" s="9"/>
      <c r="N87841" s="9"/>
    </row>
    <row r="87842" spans="12:14" x14ac:dyDescent="0.25">
      <c r="L87842" s="9"/>
      <c r="M87842" s="9"/>
      <c r="N87842" s="9"/>
    </row>
    <row r="87843" spans="12:14" x14ac:dyDescent="0.25">
      <c r="L87843" s="9"/>
      <c r="M87843" s="9"/>
      <c r="N87843" s="9"/>
    </row>
    <row r="87844" spans="12:14" x14ac:dyDescent="0.25">
      <c r="L87844" s="9"/>
      <c r="M87844" s="9"/>
      <c r="N87844" s="9"/>
    </row>
    <row r="87845" spans="12:14" x14ac:dyDescent="0.25">
      <c r="L87845" s="9"/>
      <c r="M87845" s="9"/>
      <c r="N87845" s="9"/>
    </row>
    <row r="87846" spans="12:14" x14ac:dyDescent="0.25">
      <c r="L87846" s="9"/>
      <c r="M87846" s="9"/>
      <c r="N87846" s="9"/>
    </row>
    <row r="87847" spans="12:14" x14ac:dyDescent="0.25">
      <c r="L87847" s="9"/>
      <c r="M87847" s="9"/>
      <c r="N87847" s="9"/>
    </row>
    <row r="87848" spans="12:14" x14ac:dyDescent="0.25">
      <c r="L87848" s="9"/>
      <c r="M87848" s="9"/>
      <c r="N87848" s="9"/>
    </row>
    <row r="87849" spans="12:14" x14ac:dyDescent="0.25">
      <c r="L87849" s="9"/>
      <c r="M87849" s="9"/>
      <c r="N87849" s="9"/>
    </row>
    <row r="87850" spans="12:14" x14ac:dyDescent="0.25">
      <c r="L87850" s="9"/>
      <c r="M87850" s="9"/>
      <c r="N87850" s="9"/>
    </row>
    <row r="87851" spans="12:14" x14ac:dyDescent="0.25">
      <c r="L87851" s="9"/>
      <c r="M87851" s="9"/>
      <c r="N87851" s="9"/>
    </row>
    <row r="87852" spans="12:14" x14ac:dyDescent="0.25">
      <c r="L87852" s="9"/>
      <c r="M87852" s="9"/>
      <c r="N87852" s="9"/>
    </row>
    <row r="87853" spans="12:14" x14ac:dyDescent="0.25">
      <c r="L87853" s="9"/>
      <c r="M87853" s="9"/>
      <c r="N87853" s="9"/>
    </row>
    <row r="87854" spans="12:14" x14ac:dyDescent="0.25">
      <c r="L87854" s="9"/>
      <c r="M87854" s="9"/>
      <c r="N87854" s="9"/>
    </row>
    <row r="87855" spans="12:14" x14ac:dyDescent="0.25">
      <c r="L87855" s="9"/>
      <c r="M87855" s="9"/>
      <c r="N87855" s="9"/>
    </row>
    <row r="87856" spans="12:14" x14ac:dyDescent="0.25">
      <c r="L87856" s="9"/>
      <c r="M87856" s="9"/>
      <c r="N87856" s="9"/>
    </row>
    <row r="87857" spans="12:14" x14ac:dyDescent="0.25">
      <c r="L87857" s="9"/>
      <c r="M87857" s="9"/>
      <c r="N87857" s="9"/>
    </row>
    <row r="87858" spans="12:14" x14ac:dyDescent="0.25">
      <c r="L87858" s="9"/>
      <c r="M87858" s="9"/>
      <c r="N87858" s="9"/>
    </row>
    <row r="87859" spans="12:14" x14ac:dyDescent="0.25">
      <c r="L87859" s="9"/>
      <c r="M87859" s="9"/>
      <c r="N87859" s="9"/>
    </row>
    <row r="87860" spans="12:14" x14ac:dyDescent="0.25">
      <c r="L87860" s="9"/>
      <c r="M87860" s="9"/>
      <c r="N87860" s="9"/>
    </row>
    <row r="87861" spans="12:14" x14ac:dyDescent="0.25">
      <c r="L87861" s="9"/>
      <c r="M87861" s="9"/>
      <c r="N87861" s="9"/>
    </row>
    <row r="87862" spans="12:14" x14ac:dyDescent="0.25">
      <c r="L87862" s="9"/>
      <c r="M87862" s="9"/>
      <c r="N87862" s="9"/>
    </row>
    <row r="87863" spans="12:14" x14ac:dyDescent="0.25">
      <c r="L87863" s="9"/>
      <c r="M87863" s="9"/>
      <c r="N87863" s="9"/>
    </row>
    <row r="87864" spans="12:14" x14ac:dyDescent="0.25">
      <c r="L87864" s="9"/>
      <c r="M87864" s="9"/>
      <c r="N87864" s="9"/>
    </row>
    <row r="87865" spans="12:14" x14ac:dyDescent="0.25">
      <c r="L87865" s="9"/>
      <c r="M87865" s="9"/>
      <c r="N87865" s="9"/>
    </row>
    <row r="87866" spans="12:14" x14ac:dyDescent="0.25">
      <c r="L87866" s="9"/>
      <c r="M87866" s="9"/>
      <c r="N87866" s="9"/>
    </row>
    <row r="87867" spans="12:14" x14ac:dyDescent="0.25">
      <c r="L87867" s="9"/>
      <c r="M87867" s="9"/>
      <c r="N87867" s="9"/>
    </row>
    <row r="87868" spans="12:14" x14ac:dyDescent="0.25">
      <c r="L87868" s="9"/>
      <c r="M87868" s="9"/>
      <c r="N87868" s="9"/>
    </row>
    <row r="87869" spans="12:14" x14ac:dyDescent="0.25">
      <c r="L87869" s="9"/>
      <c r="M87869" s="9"/>
      <c r="N87869" s="9"/>
    </row>
    <row r="87870" spans="12:14" x14ac:dyDescent="0.25">
      <c r="L87870" s="9"/>
      <c r="M87870" s="9"/>
      <c r="N87870" s="9"/>
    </row>
    <row r="87871" spans="12:14" x14ac:dyDescent="0.25">
      <c r="L87871" s="9"/>
      <c r="M87871" s="9"/>
      <c r="N87871" s="9"/>
    </row>
    <row r="87872" spans="12:14" x14ac:dyDescent="0.25">
      <c r="L87872" s="9"/>
      <c r="M87872" s="9"/>
      <c r="N87872" s="9"/>
    </row>
    <row r="87873" spans="12:14" x14ac:dyDescent="0.25">
      <c r="L87873" s="9"/>
      <c r="M87873" s="9"/>
      <c r="N87873" s="9"/>
    </row>
    <row r="87874" spans="12:14" x14ac:dyDescent="0.25">
      <c r="L87874" s="9"/>
      <c r="M87874" s="9"/>
      <c r="N87874" s="9"/>
    </row>
    <row r="87875" spans="12:14" x14ac:dyDescent="0.25">
      <c r="L87875" s="9"/>
      <c r="M87875" s="9"/>
      <c r="N87875" s="9"/>
    </row>
    <row r="87876" spans="12:14" x14ac:dyDescent="0.25">
      <c r="L87876" s="9"/>
      <c r="M87876" s="9"/>
      <c r="N87876" s="9"/>
    </row>
    <row r="87877" spans="12:14" x14ac:dyDescent="0.25">
      <c r="L87877" s="9"/>
      <c r="M87877" s="9"/>
      <c r="N87877" s="9"/>
    </row>
    <row r="87878" spans="12:14" x14ac:dyDescent="0.25">
      <c r="L87878" s="9"/>
      <c r="M87878" s="9"/>
      <c r="N87878" s="9"/>
    </row>
    <row r="87879" spans="12:14" x14ac:dyDescent="0.25">
      <c r="L87879" s="9"/>
      <c r="M87879" s="9"/>
      <c r="N87879" s="9"/>
    </row>
    <row r="87880" spans="12:14" x14ac:dyDescent="0.25">
      <c r="L87880" s="9"/>
      <c r="M87880" s="9"/>
      <c r="N87880" s="9"/>
    </row>
    <row r="87881" spans="12:14" x14ac:dyDescent="0.25">
      <c r="L87881" s="9"/>
      <c r="M87881" s="9"/>
      <c r="N87881" s="9"/>
    </row>
    <row r="87882" spans="12:14" x14ac:dyDescent="0.25">
      <c r="L87882" s="9"/>
      <c r="M87882" s="9"/>
      <c r="N87882" s="9"/>
    </row>
    <row r="87883" spans="12:14" x14ac:dyDescent="0.25">
      <c r="L87883" s="9"/>
      <c r="M87883" s="9"/>
      <c r="N87883" s="9"/>
    </row>
    <row r="87884" spans="12:14" x14ac:dyDescent="0.25">
      <c r="L87884" s="9"/>
      <c r="M87884" s="9"/>
      <c r="N87884" s="9"/>
    </row>
    <row r="87885" spans="12:14" x14ac:dyDescent="0.25">
      <c r="L87885" s="9"/>
      <c r="M87885" s="9"/>
      <c r="N87885" s="9"/>
    </row>
    <row r="87886" spans="12:14" x14ac:dyDescent="0.25">
      <c r="L87886" s="9"/>
      <c r="M87886" s="9"/>
      <c r="N87886" s="9"/>
    </row>
    <row r="87887" spans="12:14" x14ac:dyDescent="0.25">
      <c r="L87887" s="9"/>
      <c r="M87887" s="9"/>
      <c r="N87887" s="9"/>
    </row>
    <row r="87888" spans="12:14" x14ac:dyDescent="0.25">
      <c r="L87888" s="9"/>
      <c r="M87888" s="9"/>
      <c r="N87888" s="9"/>
    </row>
    <row r="87889" spans="12:14" x14ac:dyDescent="0.25">
      <c r="L87889" s="9"/>
      <c r="M87889" s="9"/>
      <c r="N87889" s="9"/>
    </row>
    <row r="87890" spans="12:14" x14ac:dyDescent="0.25">
      <c r="L87890" s="9"/>
      <c r="M87890" s="9"/>
      <c r="N87890" s="9"/>
    </row>
    <row r="87891" spans="12:14" x14ac:dyDescent="0.25">
      <c r="L87891" s="9"/>
      <c r="M87891" s="9"/>
      <c r="N87891" s="9"/>
    </row>
    <row r="87892" spans="12:14" x14ac:dyDescent="0.25">
      <c r="L87892" s="9"/>
      <c r="M87892" s="9"/>
      <c r="N87892" s="9"/>
    </row>
    <row r="87893" spans="12:14" x14ac:dyDescent="0.25">
      <c r="L87893" s="9"/>
      <c r="M87893" s="9"/>
      <c r="N87893" s="9"/>
    </row>
    <row r="87894" spans="12:14" x14ac:dyDescent="0.25">
      <c r="L87894" s="9"/>
      <c r="M87894" s="9"/>
      <c r="N87894" s="9"/>
    </row>
    <row r="87895" spans="12:14" x14ac:dyDescent="0.25">
      <c r="L87895" s="9"/>
      <c r="M87895" s="9"/>
      <c r="N87895" s="9"/>
    </row>
    <row r="87896" spans="12:14" x14ac:dyDescent="0.25">
      <c r="L87896" s="9"/>
      <c r="M87896" s="9"/>
      <c r="N87896" s="9"/>
    </row>
    <row r="87897" spans="12:14" x14ac:dyDescent="0.25">
      <c r="L87897" s="9"/>
      <c r="M87897" s="9"/>
      <c r="N87897" s="9"/>
    </row>
    <row r="87898" spans="12:14" x14ac:dyDescent="0.25">
      <c r="L87898" s="9"/>
      <c r="M87898" s="9"/>
      <c r="N87898" s="9"/>
    </row>
    <row r="87899" spans="12:14" x14ac:dyDescent="0.25">
      <c r="L87899" s="9"/>
      <c r="M87899" s="9"/>
      <c r="N87899" s="9"/>
    </row>
    <row r="87900" spans="12:14" x14ac:dyDescent="0.25">
      <c r="L87900" s="9"/>
      <c r="M87900" s="9"/>
      <c r="N87900" s="9"/>
    </row>
    <row r="87901" spans="12:14" x14ac:dyDescent="0.25">
      <c r="L87901" s="9"/>
      <c r="M87901" s="9"/>
      <c r="N87901" s="9"/>
    </row>
    <row r="87902" spans="12:14" x14ac:dyDescent="0.25">
      <c r="L87902" s="9"/>
      <c r="M87902" s="9"/>
      <c r="N87902" s="9"/>
    </row>
    <row r="87903" spans="12:14" x14ac:dyDescent="0.25">
      <c r="L87903" s="9"/>
      <c r="M87903" s="9"/>
      <c r="N87903" s="9"/>
    </row>
    <row r="87904" spans="12:14" x14ac:dyDescent="0.25">
      <c r="L87904" s="9"/>
      <c r="M87904" s="9"/>
      <c r="N87904" s="9"/>
    </row>
    <row r="87905" spans="12:14" x14ac:dyDescent="0.25">
      <c r="L87905" s="9"/>
      <c r="M87905" s="9"/>
      <c r="N87905" s="9"/>
    </row>
    <row r="87906" spans="12:14" x14ac:dyDescent="0.25">
      <c r="L87906" s="9"/>
      <c r="M87906" s="9"/>
      <c r="N87906" s="9"/>
    </row>
    <row r="87907" spans="12:14" x14ac:dyDescent="0.25">
      <c r="L87907" s="9"/>
      <c r="M87907" s="9"/>
      <c r="N87907" s="9"/>
    </row>
    <row r="87908" spans="12:14" x14ac:dyDescent="0.25">
      <c r="L87908" s="9"/>
      <c r="M87908" s="9"/>
      <c r="N87908" s="9"/>
    </row>
    <row r="87909" spans="12:14" x14ac:dyDescent="0.25">
      <c r="L87909" s="9"/>
      <c r="M87909" s="9"/>
      <c r="N87909" s="9"/>
    </row>
    <row r="87910" spans="12:14" x14ac:dyDescent="0.25">
      <c r="L87910" s="9"/>
      <c r="M87910" s="9"/>
      <c r="N87910" s="9"/>
    </row>
    <row r="87911" spans="12:14" x14ac:dyDescent="0.25">
      <c r="L87911" s="9"/>
      <c r="M87911" s="9"/>
      <c r="N87911" s="9"/>
    </row>
    <row r="87912" spans="12:14" x14ac:dyDescent="0.25">
      <c r="L87912" s="9"/>
      <c r="M87912" s="9"/>
      <c r="N87912" s="9"/>
    </row>
    <row r="87913" spans="12:14" x14ac:dyDescent="0.25">
      <c r="L87913" s="9"/>
      <c r="M87913" s="9"/>
      <c r="N87913" s="9"/>
    </row>
    <row r="87914" spans="12:14" x14ac:dyDescent="0.25">
      <c r="L87914" s="9"/>
      <c r="M87914" s="9"/>
      <c r="N87914" s="9"/>
    </row>
    <row r="87915" spans="12:14" x14ac:dyDescent="0.25">
      <c r="L87915" s="9"/>
      <c r="M87915" s="9"/>
      <c r="N87915" s="9"/>
    </row>
    <row r="87916" spans="12:14" x14ac:dyDescent="0.25">
      <c r="L87916" s="9"/>
      <c r="M87916" s="9"/>
      <c r="N87916" s="9"/>
    </row>
    <row r="87917" spans="12:14" x14ac:dyDescent="0.25">
      <c r="L87917" s="9"/>
      <c r="M87917" s="9"/>
      <c r="N87917" s="9"/>
    </row>
    <row r="87918" spans="12:14" x14ac:dyDescent="0.25">
      <c r="L87918" s="9"/>
      <c r="M87918" s="9"/>
      <c r="N87918" s="9"/>
    </row>
    <row r="87919" spans="12:14" x14ac:dyDescent="0.25">
      <c r="L87919" s="9"/>
      <c r="M87919" s="9"/>
      <c r="N87919" s="9"/>
    </row>
    <row r="87920" spans="12:14" x14ac:dyDescent="0.25">
      <c r="L87920" s="9"/>
      <c r="M87920" s="9"/>
      <c r="N87920" s="9"/>
    </row>
    <row r="87921" spans="12:14" x14ac:dyDescent="0.25">
      <c r="L87921" s="9"/>
      <c r="M87921" s="9"/>
      <c r="N87921" s="9"/>
    </row>
    <row r="87922" spans="12:14" x14ac:dyDescent="0.25">
      <c r="L87922" s="9"/>
      <c r="M87922" s="9"/>
      <c r="N87922" s="9"/>
    </row>
    <row r="87923" spans="12:14" x14ac:dyDescent="0.25">
      <c r="L87923" s="9"/>
      <c r="M87923" s="9"/>
      <c r="N87923" s="9"/>
    </row>
    <row r="87924" spans="12:14" x14ac:dyDescent="0.25">
      <c r="L87924" s="9"/>
      <c r="M87924" s="9"/>
      <c r="N87924" s="9"/>
    </row>
    <row r="87925" spans="12:14" x14ac:dyDescent="0.25">
      <c r="L87925" s="9"/>
      <c r="M87925" s="9"/>
      <c r="N87925" s="9"/>
    </row>
    <row r="87926" spans="12:14" x14ac:dyDescent="0.25">
      <c r="L87926" s="9"/>
      <c r="M87926" s="9"/>
      <c r="N87926" s="9"/>
    </row>
    <row r="87927" spans="12:14" x14ac:dyDescent="0.25">
      <c r="L87927" s="9"/>
      <c r="M87927" s="9"/>
      <c r="N87927" s="9"/>
    </row>
    <row r="87928" spans="12:14" x14ac:dyDescent="0.25">
      <c r="L87928" s="9"/>
      <c r="M87928" s="9"/>
      <c r="N87928" s="9"/>
    </row>
    <row r="87929" spans="12:14" x14ac:dyDescent="0.25">
      <c r="L87929" s="9"/>
      <c r="M87929" s="9"/>
      <c r="N87929" s="9"/>
    </row>
    <row r="87930" spans="12:14" x14ac:dyDescent="0.25">
      <c r="L87930" s="9"/>
      <c r="M87930" s="9"/>
      <c r="N87930" s="9"/>
    </row>
    <row r="87931" spans="12:14" x14ac:dyDescent="0.25">
      <c r="L87931" s="9"/>
      <c r="M87931" s="9"/>
      <c r="N87931" s="9"/>
    </row>
    <row r="87932" spans="12:14" x14ac:dyDescent="0.25">
      <c r="L87932" s="9"/>
      <c r="M87932" s="9"/>
      <c r="N87932" s="9"/>
    </row>
    <row r="87933" spans="12:14" x14ac:dyDescent="0.25">
      <c r="L87933" s="9"/>
      <c r="M87933" s="9"/>
      <c r="N87933" s="9"/>
    </row>
    <row r="87934" spans="12:14" x14ac:dyDescent="0.25">
      <c r="L87934" s="9"/>
      <c r="M87934" s="9"/>
      <c r="N87934" s="9"/>
    </row>
    <row r="87935" spans="12:14" x14ac:dyDescent="0.25">
      <c r="L87935" s="9"/>
      <c r="M87935" s="9"/>
      <c r="N87935" s="9"/>
    </row>
    <row r="87936" spans="12:14" x14ac:dyDescent="0.25">
      <c r="L87936" s="9"/>
      <c r="M87936" s="9"/>
      <c r="N87936" s="9"/>
    </row>
    <row r="87937" spans="12:14" x14ac:dyDescent="0.25">
      <c r="L87937" s="9"/>
      <c r="M87937" s="9"/>
      <c r="N87937" s="9"/>
    </row>
    <row r="87938" spans="12:14" x14ac:dyDescent="0.25">
      <c r="L87938" s="9"/>
      <c r="M87938" s="9"/>
      <c r="N87938" s="9"/>
    </row>
    <row r="87939" spans="12:14" x14ac:dyDescent="0.25">
      <c r="L87939" s="9"/>
      <c r="M87939" s="9"/>
      <c r="N87939" s="9"/>
    </row>
    <row r="87940" spans="12:14" x14ac:dyDescent="0.25">
      <c r="L87940" s="9"/>
      <c r="M87940" s="9"/>
      <c r="N87940" s="9"/>
    </row>
    <row r="87941" spans="12:14" x14ac:dyDescent="0.25">
      <c r="L87941" s="9"/>
      <c r="M87941" s="9"/>
      <c r="N87941" s="9"/>
    </row>
    <row r="87942" spans="12:14" x14ac:dyDescent="0.25">
      <c r="L87942" s="9"/>
      <c r="M87942" s="9"/>
      <c r="N87942" s="9"/>
    </row>
    <row r="87943" spans="12:14" x14ac:dyDescent="0.25">
      <c r="L87943" s="9"/>
      <c r="M87943" s="9"/>
      <c r="N87943" s="9"/>
    </row>
    <row r="87944" spans="12:14" x14ac:dyDescent="0.25">
      <c r="L87944" s="9"/>
      <c r="M87944" s="9"/>
      <c r="N87944" s="9"/>
    </row>
    <row r="87945" spans="12:14" x14ac:dyDescent="0.25">
      <c r="L87945" s="9"/>
      <c r="M87945" s="9"/>
      <c r="N87945" s="9"/>
    </row>
    <row r="87946" spans="12:14" x14ac:dyDescent="0.25">
      <c r="L87946" s="9"/>
      <c r="M87946" s="9"/>
      <c r="N87946" s="9"/>
    </row>
    <row r="87947" spans="12:14" x14ac:dyDescent="0.25">
      <c r="L87947" s="9"/>
      <c r="M87947" s="9"/>
      <c r="N87947" s="9"/>
    </row>
    <row r="87948" spans="12:14" x14ac:dyDescent="0.25">
      <c r="L87948" s="9"/>
      <c r="M87948" s="9"/>
      <c r="N87948" s="9"/>
    </row>
    <row r="87949" spans="12:14" x14ac:dyDescent="0.25">
      <c r="L87949" s="9"/>
      <c r="M87949" s="9"/>
      <c r="N87949" s="9"/>
    </row>
    <row r="87950" spans="12:14" x14ac:dyDescent="0.25">
      <c r="L87950" s="9"/>
      <c r="M87950" s="9"/>
      <c r="N87950" s="9"/>
    </row>
    <row r="87951" spans="12:14" x14ac:dyDescent="0.25">
      <c r="L87951" s="9"/>
      <c r="M87951" s="9"/>
      <c r="N87951" s="9"/>
    </row>
    <row r="87952" spans="12:14" x14ac:dyDescent="0.25">
      <c r="L87952" s="9"/>
      <c r="M87952" s="9"/>
      <c r="N87952" s="9"/>
    </row>
    <row r="87953" spans="12:14" x14ac:dyDescent="0.25">
      <c r="L87953" s="9"/>
      <c r="M87953" s="9"/>
      <c r="N87953" s="9"/>
    </row>
    <row r="87954" spans="12:14" x14ac:dyDescent="0.25">
      <c r="L87954" s="9"/>
      <c r="M87954" s="9"/>
      <c r="N87954" s="9"/>
    </row>
    <row r="87955" spans="12:14" x14ac:dyDescent="0.25">
      <c r="L87955" s="9"/>
      <c r="M87955" s="9"/>
      <c r="N87955" s="9"/>
    </row>
    <row r="87956" spans="12:14" x14ac:dyDescent="0.25">
      <c r="L87956" s="9"/>
      <c r="M87956" s="9"/>
      <c r="N87956" s="9"/>
    </row>
    <row r="87957" spans="12:14" x14ac:dyDescent="0.25">
      <c r="L87957" s="9"/>
      <c r="M87957" s="9"/>
      <c r="N87957" s="9"/>
    </row>
    <row r="87958" spans="12:14" x14ac:dyDescent="0.25">
      <c r="L87958" s="9"/>
      <c r="M87958" s="9"/>
      <c r="N87958" s="9"/>
    </row>
    <row r="87959" spans="12:14" x14ac:dyDescent="0.25">
      <c r="L87959" s="9"/>
      <c r="M87959" s="9"/>
      <c r="N87959" s="9"/>
    </row>
    <row r="87960" spans="12:14" x14ac:dyDescent="0.25">
      <c r="L87960" s="9"/>
      <c r="M87960" s="9"/>
      <c r="N87960" s="9"/>
    </row>
    <row r="87961" spans="12:14" x14ac:dyDescent="0.25">
      <c r="L87961" s="9"/>
      <c r="M87961" s="9"/>
      <c r="N87961" s="9"/>
    </row>
    <row r="87962" spans="12:14" x14ac:dyDescent="0.25">
      <c r="L87962" s="9"/>
      <c r="M87962" s="9"/>
      <c r="N87962" s="9"/>
    </row>
    <row r="87963" spans="12:14" x14ac:dyDescent="0.25">
      <c r="L87963" s="9"/>
      <c r="M87963" s="9"/>
      <c r="N87963" s="9"/>
    </row>
    <row r="87964" spans="12:14" x14ac:dyDescent="0.25">
      <c r="L87964" s="9"/>
      <c r="M87964" s="9"/>
      <c r="N87964" s="9"/>
    </row>
    <row r="87965" spans="12:14" x14ac:dyDescent="0.25">
      <c r="L87965" s="9"/>
      <c r="M87965" s="9"/>
      <c r="N87965" s="9"/>
    </row>
    <row r="87966" spans="12:14" x14ac:dyDescent="0.25">
      <c r="L87966" s="9"/>
      <c r="M87966" s="9"/>
      <c r="N87966" s="9"/>
    </row>
    <row r="87967" spans="12:14" x14ac:dyDescent="0.25">
      <c r="L87967" s="9"/>
      <c r="M87967" s="9"/>
      <c r="N87967" s="9"/>
    </row>
    <row r="87968" spans="12:14" x14ac:dyDescent="0.25">
      <c r="L87968" s="9"/>
      <c r="M87968" s="9"/>
      <c r="N87968" s="9"/>
    </row>
    <row r="87969" spans="12:14" x14ac:dyDescent="0.25">
      <c r="L87969" s="9"/>
      <c r="M87969" s="9"/>
      <c r="N87969" s="9"/>
    </row>
    <row r="87970" spans="12:14" x14ac:dyDescent="0.25">
      <c r="L87970" s="9"/>
      <c r="M87970" s="9"/>
      <c r="N87970" s="9"/>
    </row>
    <row r="87971" spans="12:14" x14ac:dyDescent="0.25">
      <c r="L87971" s="9"/>
      <c r="M87971" s="9"/>
      <c r="N87971" s="9"/>
    </row>
    <row r="87972" spans="12:14" x14ac:dyDescent="0.25">
      <c r="L87972" s="9"/>
      <c r="M87972" s="9"/>
      <c r="N87972" s="9"/>
    </row>
    <row r="87973" spans="12:14" x14ac:dyDescent="0.25">
      <c r="L87973" s="9"/>
      <c r="M87973" s="9"/>
      <c r="N87973" s="9"/>
    </row>
    <row r="87974" spans="12:14" x14ac:dyDescent="0.25">
      <c r="L87974" s="9"/>
      <c r="M87974" s="9"/>
      <c r="N87974" s="9"/>
    </row>
    <row r="87975" spans="12:14" x14ac:dyDescent="0.25">
      <c r="L87975" s="9"/>
      <c r="M87975" s="9"/>
      <c r="N87975" s="9"/>
    </row>
    <row r="87976" spans="12:14" x14ac:dyDescent="0.25">
      <c r="L87976" s="9"/>
      <c r="M87976" s="9"/>
      <c r="N87976" s="9"/>
    </row>
    <row r="87977" spans="12:14" x14ac:dyDescent="0.25">
      <c r="L87977" s="9"/>
      <c r="M87977" s="9"/>
      <c r="N87977" s="9"/>
    </row>
    <row r="87978" spans="12:14" x14ac:dyDescent="0.25">
      <c r="L87978" s="9"/>
      <c r="M87978" s="9"/>
      <c r="N87978" s="9"/>
    </row>
    <row r="87979" spans="12:14" x14ac:dyDescent="0.25">
      <c r="L87979" s="9"/>
      <c r="M87979" s="9"/>
      <c r="N87979" s="9"/>
    </row>
    <row r="87980" spans="12:14" x14ac:dyDescent="0.25">
      <c r="L87980" s="9"/>
      <c r="M87980" s="9"/>
      <c r="N87980" s="9"/>
    </row>
    <row r="87981" spans="12:14" x14ac:dyDescent="0.25">
      <c r="L87981" s="9"/>
      <c r="M87981" s="9"/>
      <c r="N87981" s="9"/>
    </row>
    <row r="87982" spans="12:14" x14ac:dyDescent="0.25">
      <c r="L87982" s="9"/>
      <c r="M87982" s="9"/>
      <c r="N87982" s="9"/>
    </row>
    <row r="87983" spans="12:14" x14ac:dyDescent="0.25">
      <c r="L87983" s="9"/>
      <c r="M87983" s="9"/>
      <c r="N87983" s="9"/>
    </row>
    <row r="87984" spans="12:14" x14ac:dyDescent="0.25">
      <c r="L87984" s="9"/>
      <c r="M87984" s="9"/>
      <c r="N87984" s="9"/>
    </row>
    <row r="87985" spans="12:14" x14ac:dyDescent="0.25">
      <c r="L87985" s="9"/>
      <c r="M87985" s="9"/>
      <c r="N87985" s="9"/>
    </row>
    <row r="87986" spans="12:14" x14ac:dyDescent="0.25">
      <c r="L87986" s="9"/>
      <c r="M87986" s="9"/>
      <c r="N87986" s="9"/>
    </row>
    <row r="87987" spans="12:14" x14ac:dyDescent="0.25">
      <c r="L87987" s="9"/>
      <c r="M87987" s="9"/>
      <c r="N87987" s="9"/>
    </row>
    <row r="87988" spans="12:14" x14ac:dyDescent="0.25">
      <c r="L87988" s="9"/>
      <c r="M87988" s="9"/>
      <c r="N87988" s="9"/>
    </row>
    <row r="87989" spans="12:14" x14ac:dyDescent="0.25">
      <c r="L87989" s="9"/>
      <c r="M87989" s="9"/>
      <c r="N87989" s="9"/>
    </row>
    <row r="87990" spans="12:14" x14ac:dyDescent="0.25">
      <c r="L87990" s="9"/>
      <c r="M87990" s="9"/>
      <c r="N87990" s="9"/>
    </row>
    <row r="87991" spans="12:14" x14ac:dyDescent="0.25">
      <c r="L87991" s="9"/>
      <c r="M87991" s="9"/>
      <c r="N87991" s="9"/>
    </row>
    <row r="87992" spans="12:14" x14ac:dyDescent="0.25">
      <c r="L87992" s="9"/>
      <c r="M87992" s="9"/>
      <c r="N87992" s="9"/>
    </row>
    <row r="87993" spans="12:14" x14ac:dyDescent="0.25">
      <c r="L87993" s="9"/>
      <c r="M87993" s="9"/>
      <c r="N87993" s="9"/>
    </row>
    <row r="87994" spans="12:14" x14ac:dyDescent="0.25">
      <c r="L87994" s="9"/>
      <c r="M87994" s="9"/>
      <c r="N87994" s="9"/>
    </row>
    <row r="87995" spans="12:14" x14ac:dyDescent="0.25">
      <c r="L87995" s="9"/>
      <c r="M87995" s="9"/>
      <c r="N87995" s="9"/>
    </row>
    <row r="87996" spans="12:14" x14ac:dyDescent="0.25">
      <c r="L87996" s="9"/>
      <c r="M87996" s="9"/>
      <c r="N87996" s="9"/>
    </row>
    <row r="87997" spans="12:14" x14ac:dyDescent="0.25">
      <c r="L87997" s="9"/>
      <c r="M87997" s="9"/>
      <c r="N87997" s="9"/>
    </row>
    <row r="87998" spans="12:14" x14ac:dyDescent="0.25">
      <c r="L87998" s="9"/>
      <c r="M87998" s="9"/>
      <c r="N87998" s="9"/>
    </row>
    <row r="87999" spans="12:14" x14ac:dyDescent="0.25">
      <c r="L87999" s="9"/>
      <c r="M87999" s="9"/>
      <c r="N87999" s="9"/>
    </row>
    <row r="88000" spans="12:14" x14ac:dyDescent="0.25">
      <c r="L88000" s="9"/>
      <c r="M88000" s="9"/>
      <c r="N88000" s="9"/>
    </row>
    <row r="88001" spans="12:14" x14ac:dyDescent="0.25">
      <c r="L88001" s="9"/>
      <c r="M88001" s="9"/>
      <c r="N88001" s="9"/>
    </row>
    <row r="88002" spans="12:14" x14ac:dyDescent="0.25">
      <c r="L88002" s="9"/>
      <c r="M88002" s="9"/>
      <c r="N88002" s="9"/>
    </row>
    <row r="88003" spans="12:14" x14ac:dyDescent="0.25">
      <c r="L88003" s="9"/>
      <c r="M88003" s="9"/>
      <c r="N88003" s="9"/>
    </row>
    <row r="88004" spans="12:14" x14ac:dyDescent="0.25">
      <c r="L88004" s="9"/>
      <c r="M88004" s="9"/>
      <c r="N88004" s="9"/>
    </row>
    <row r="88005" spans="12:14" x14ac:dyDescent="0.25">
      <c r="L88005" s="9"/>
      <c r="M88005" s="9"/>
      <c r="N88005" s="9"/>
    </row>
    <row r="88006" spans="12:14" x14ac:dyDescent="0.25">
      <c r="L88006" s="9"/>
      <c r="M88006" s="9"/>
      <c r="N88006" s="9"/>
    </row>
    <row r="88007" spans="12:14" x14ac:dyDescent="0.25">
      <c r="L88007" s="9"/>
      <c r="M88007" s="9"/>
      <c r="N88007" s="9"/>
    </row>
    <row r="88008" spans="12:14" x14ac:dyDescent="0.25">
      <c r="L88008" s="9"/>
      <c r="M88008" s="9"/>
      <c r="N88008" s="9"/>
    </row>
    <row r="88009" spans="12:14" x14ac:dyDescent="0.25">
      <c r="L88009" s="9"/>
      <c r="M88009" s="9"/>
      <c r="N88009" s="9"/>
    </row>
    <row r="88010" spans="12:14" x14ac:dyDescent="0.25">
      <c r="L88010" s="9"/>
      <c r="M88010" s="9"/>
      <c r="N88010" s="9"/>
    </row>
    <row r="88011" spans="12:14" x14ac:dyDescent="0.25">
      <c r="L88011" s="9"/>
      <c r="M88011" s="9"/>
      <c r="N88011" s="9"/>
    </row>
    <row r="88012" spans="12:14" x14ac:dyDescent="0.25">
      <c r="L88012" s="9"/>
      <c r="M88012" s="9"/>
      <c r="N88012" s="9"/>
    </row>
    <row r="88013" spans="12:14" x14ac:dyDescent="0.25">
      <c r="L88013" s="9"/>
      <c r="M88013" s="9"/>
      <c r="N88013" s="9"/>
    </row>
    <row r="88014" spans="12:14" x14ac:dyDescent="0.25">
      <c r="L88014" s="9"/>
      <c r="M88014" s="9"/>
      <c r="N88014" s="9"/>
    </row>
    <row r="88015" spans="12:14" x14ac:dyDescent="0.25">
      <c r="L88015" s="9"/>
      <c r="M88015" s="9"/>
      <c r="N88015" s="9"/>
    </row>
    <row r="88016" spans="12:14" x14ac:dyDescent="0.25">
      <c r="L88016" s="9"/>
      <c r="M88016" s="9"/>
      <c r="N88016" s="9"/>
    </row>
    <row r="88017" spans="12:14" x14ac:dyDescent="0.25">
      <c r="L88017" s="9"/>
      <c r="M88017" s="9"/>
      <c r="N88017" s="9"/>
    </row>
    <row r="88018" spans="12:14" x14ac:dyDescent="0.25">
      <c r="L88018" s="9"/>
      <c r="M88018" s="9"/>
      <c r="N88018" s="9"/>
    </row>
    <row r="88019" spans="12:14" x14ac:dyDescent="0.25">
      <c r="L88019" s="9"/>
      <c r="M88019" s="9"/>
      <c r="N88019" s="9"/>
    </row>
    <row r="88020" spans="12:14" x14ac:dyDescent="0.25">
      <c r="L88020" s="9"/>
      <c r="M88020" s="9"/>
      <c r="N88020" s="9"/>
    </row>
    <row r="88021" spans="12:14" x14ac:dyDescent="0.25">
      <c r="L88021" s="9"/>
      <c r="M88021" s="9"/>
      <c r="N88021" s="9"/>
    </row>
    <row r="88022" spans="12:14" x14ac:dyDescent="0.25">
      <c r="L88022" s="9"/>
      <c r="M88022" s="9"/>
      <c r="N88022" s="9"/>
    </row>
    <row r="88023" spans="12:14" x14ac:dyDescent="0.25">
      <c r="L88023" s="9"/>
      <c r="M88023" s="9"/>
      <c r="N88023" s="9"/>
    </row>
    <row r="88024" spans="12:14" x14ac:dyDescent="0.25">
      <c r="L88024" s="9"/>
      <c r="M88024" s="9"/>
      <c r="N88024" s="9"/>
    </row>
    <row r="88025" spans="12:14" x14ac:dyDescent="0.25">
      <c r="L88025" s="9"/>
      <c r="M88025" s="9"/>
      <c r="N88025" s="9"/>
    </row>
    <row r="88026" spans="12:14" x14ac:dyDescent="0.25">
      <c r="L88026" s="9"/>
      <c r="M88026" s="9"/>
      <c r="N88026" s="9"/>
    </row>
    <row r="88027" spans="12:14" x14ac:dyDescent="0.25">
      <c r="L88027" s="9"/>
      <c r="M88027" s="9"/>
      <c r="N88027" s="9"/>
    </row>
    <row r="88028" spans="12:14" x14ac:dyDescent="0.25">
      <c r="L88028" s="9"/>
      <c r="M88028" s="9"/>
      <c r="N88028" s="9"/>
    </row>
    <row r="88029" spans="12:14" x14ac:dyDescent="0.25">
      <c r="L88029" s="9"/>
      <c r="M88029" s="9"/>
      <c r="N88029" s="9"/>
    </row>
    <row r="88030" spans="12:14" x14ac:dyDescent="0.25">
      <c r="L88030" s="9"/>
      <c r="M88030" s="9"/>
      <c r="N88030" s="9"/>
    </row>
    <row r="88031" spans="12:14" x14ac:dyDescent="0.25">
      <c r="L88031" s="9"/>
      <c r="M88031" s="9"/>
      <c r="N88031" s="9"/>
    </row>
    <row r="88032" spans="12:14" x14ac:dyDescent="0.25">
      <c r="L88032" s="9"/>
      <c r="M88032" s="9"/>
      <c r="N88032" s="9"/>
    </row>
    <row r="88033" spans="12:14" x14ac:dyDescent="0.25">
      <c r="L88033" s="9"/>
      <c r="M88033" s="9"/>
      <c r="N88033" s="9"/>
    </row>
    <row r="88034" spans="12:14" x14ac:dyDescent="0.25">
      <c r="L88034" s="9"/>
      <c r="M88034" s="9"/>
      <c r="N88034" s="9"/>
    </row>
    <row r="88035" spans="12:14" x14ac:dyDescent="0.25">
      <c r="L88035" s="9"/>
      <c r="M88035" s="9"/>
      <c r="N88035" s="9"/>
    </row>
    <row r="88036" spans="12:14" x14ac:dyDescent="0.25">
      <c r="L88036" s="9"/>
      <c r="M88036" s="9"/>
      <c r="N88036" s="9"/>
    </row>
    <row r="88037" spans="12:14" x14ac:dyDescent="0.25">
      <c r="L88037" s="9"/>
      <c r="M88037" s="9"/>
      <c r="N88037" s="9"/>
    </row>
    <row r="88038" spans="12:14" x14ac:dyDescent="0.25">
      <c r="L88038" s="9"/>
      <c r="M88038" s="9"/>
      <c r="N88038" s="9"/>
    </row>
    <row r="88039" spans="12:14" x14ac:dyDescent="0.25">
      <c r="L88039" s="9"/>
      <c r="M88039" s="9"/>
      <c r="N88039" s="9"/>
    </row>
    <row r="88040" spans="12:14" x14ac:dyDescent="0.25">
      <c r="L88040" s="9"/>
      <c r="M88040" s="9"/>
      <c r="N88040" s="9"/>
    </row>
    <row r="88041" spans="12:14" x14ac:dyDescent="0.25">
      <c r="L88041" s="9"/>
      <c r="M88041" s="9"/>
      <c r="N88041" s="9"/>
    </row>
    <row r="88042" spans="12:14" x14ac:dyDescent="0.25">
      <c r="L88042" s="9"/>
      <c r="M88042" s="9"/>
      <c r="N88042" s="9"/>
    </row>
    <row r="88043" spans="12:14" x14ac:dyDescent="0.25">
      <c r="L88043" s="9"/>
      <c r="M88043" s="9"/>
      <c r="N88043" s="9"/>
    </row>
    <row r="88044" spans="12:14" x14ac:dyDescent="0.25">
      <c r="L88044" s="9"/>
      <c r="M88044" s="9"/>
      <c r="N88044" s="9"/>
    </row>
    <row r="88045" spans="12:14" x14ac:dyDescent="0.25">
      <c r="L88045" s="9"/>
      <c r="M88045" s="9"/>
      <c r="N88045" s="9"/>
    </row>
    <row r="88046" spans="12:14" x14ac:dyDescent="0.25">
      <c r="L88046" s="9"/>
      <c r="M88046" s="9"/>
      <c r="N88046" s="9"/>
    </row>
    <row r="88047" spans="12:14" x14ac:dyDescent="0.25">
      <c r="L88047" s="9"/>
      <c r="M88047" s="9"/>
      <c r="N88047" s="9"/>
    </row>
    <row r="88048" spans="12:14" x14ac:dyDescent="0.25">
      <c r="L88048" s="9"/>
      <c r="M88048" s="9"/>
      <c r="N88048" s="9"/>
    </row>
    <row r="88049" spans="12:14" x14ac:dyDescent="0.25">
      <c r="L88049" s="9"/>
      <c r="M88049" s="9"/>
      <c r="N88049" s="9"/>
    </row>
    <row r="88050" spans="12:14" x14ac:dyDescent="0.25">
      <c r="L88050" s="9"/>
      <c r="M88050" s="9"/>
      <c r="N88050" s="9"/>
    </row>
    <row r="88051" spans="12:14" x14ac:dyDescent="0.25">
      <c r="L88051" s="9"/>
      <c r="M88051" s="9"/>
      <c r="N88051" s="9"/>
    </row>
    <row r="88052" spans="12:14" x14ac:dyDescent="0.25">
      <c r="L88052" s="9"/>
      <c r="M88052" s="9"/>
      <c r="N88052" s="9"/>
    </row>
    <row r="88053" spans="12:14" x14ac:dyDescent="0.25">
      <c r="L88053" s="9"/>
      <c r="M88053" s="9"/>
      <c r="N88053" s="9"/>
    </row>
    <row r="88054" spans="12:14" x14ac:dyDescent="0.25">
      <c r="L88054" s="9"/>
      <c r="M88054" s="9"/>
      <c r="N88054" s="9"/>
    </row>
    <row r="88055" spans="12:14" x14ac:dyDescent="0.25">
      <c r="L88055" s="9"/>
      <c r="M88055" s="9"/>
      <c r="N88055" s="9"/>
    </row>
    <row r="88056" spans="12:14" x14ac:dyDescent="0.25">
      <c r="L88056" s="9"/>
      <c r="M88056" s="9"/>
      <c r="N88056" s="9"/>
    </row>
    <row r="88057" spans="12:14" x14ac:dyDescent="0.25">
      <c r="L88057" s="9"/>
      <c r="M88057" s="9"/>
      <c r="N88057" s="9"/>
    </row>
    <row r="88058" spans="12:14" x14ac:dyDescent="0.25">
      <c r="L88058" s="9"/>
      <c r="M88058" s="9"/>
      <c r="N88058" s="9"/>
    </row>
    <row r="88059" spans="12:14" x14ac:dyDescent="0.25">
      <c r="L88059" s="9"/>
      <c r="M88059" s="9"/>
      <c r="N88059" s="9"/>
    </row>
    <row r="88060" spans="12:14" x14ac:dyDescent="0.25">
      <c r="L88060" s="9"/>
      <c r="M88060" s="9"/>
      <c r="N88060" s="9"/>
    </row>
    <row r="88061" spans="12:14" x14ac:dyDescent="0.25">
      <c r="L88061" s="9"/>
      <c r="M88061" s="9"/>
      <c r="N88061" s="9"/>
    </row>
    <row r="88062" spans="12:14" x14ac:dyDescent="0.25">
      <c r="L88062" s="9"/>
      <c r="M88062" s="9"/>
      <c r="N88062" s="9"/>
    </row>
    <row r="88063" spans="12:14" x14ac:dyDescent="0.25">
      <c r="L88063" s="9"/>
      <c r="M88063" s="9"/>
      <c r="N88063" s="9"/>
    </row>
    <row r="88064" spans="12:14" x14ac:dyDescent="0.25">
      <c r="L88064" s="9"/>
      <c r="M88064" s="9"/>
      <c r="N88064" s="9"/>
    </row>
    <row r="88065" spans="12:14" x14ac:dyDescent="0.25">
      <c r="L88065" s="9"/>
      <c r="M88065" s="9"/>
      <c r="N88065" s="9"/>
    </row>
    <row r="88066" spans="12:14" x14ac:dyDescent="0.25">
      <c r="L88066" s="9"/>
      <c r="M88066" s="9"/>
      <c r="N88066" s="9"/>
    </row>
    <row r="88067" spans="12:14" x14ac:dyDescent="0.25">
      <c r="L88067" s="9"/>
      <c r="M88067" s="9"/>
      <c r="N88067" s="9"/>
    </row>
    <row r="88068" spans="12:14" x14ac:dyDescent="0.25">
      <c r="L88068" s="9"/>
      <c r="M88068" s="9"/>
      <c r="N88068" s="9"/>
    </row>
    <row r="88069" spans="12:14" x14ac:dyDescent="0.25">
      <c r="L88069" s="9"/>
      <c r="M88069" s="9"/>
      <c r="N88069" s="9"/>
    </row>
    <row r="88070" spans="12:14" x14ac:dyDescent="0.25">
      <c r="L88070" s="9"/>
      <c r="M88070" s="9"/>
      <c r="N88070" s="9"/>
    </row>
    <row r="88071" spans="12:14" x14ac:dyDescent="0.25">
      <c r="L88071" s="9"/>
      <c r="M88071" s="9"/>
      <c r="N88071" s="9"/>
    </row>
    <row r="88072" spans="12:14" x14ac:dyDescent="0.25">
      <c r="L88072" s="9"/>
      <c r="M88072" s="9"/>
      <c r="N88072" s="9"/>
    </row>
    <row r="88073" spans="12:14" x14ac:dyDescent="0.25">
      <c r="L88073" s="9"/>
      <c r="M88073" s="9"/>
      <c r="N88073" s="9"/>
    </row>
    <row r="88074" spans="12:14" x14ac:dyDescent="0.25">
      <c r="L88074" s="9"/>
      <c r="M88074" s="9"/>
      <c r="N88074" s="9"/>
    </row>
    <row r="88075" spans="12:14" x14ac:dyDescent="0.25">
      <c r="L88075" s="9"/>
      <c r="M88075" s="9"/>
      <c r="N88075" s="9"/>
    </row>
    <row r="88076" spans="12:14" x14ac:dyDescent="0.25">
      <c r="L88076" s="9"/>
      <c r="M88076" s="9"/>
      <c r="N88076" s="9"/>
    </row>
    <row r="88077" spans="12:14" x14ac:dyDescent="0.25">
      <c r="L88077" s="9"/>
      <c r="M88077" s="9"/>
      <c r="N88077" s="9"/>
    </row>
    <row r="88078" spans="12:14" x14ac:dyDescent="0.25">
      <c r="L88078" s="9"/>
      <c r="M88078" s="9"/>
      <c r="N88078" s="9"/>
    </row>
    <row r="88079" spans="12:14" x14ac:dyDescent="0.25">
      <c r="L88079" s="9"/>
      <c r="M88079" s="9"/>
      <c r="N88079" s="9"/>
    </row>
    <row r="88080" spans="12:14" x14ac:dyDescent="0.25">
      <c r="L88080" s="9"/>
      <c r="M88080" s="9"/>
      <c r="N88080" s="9"/>
    </row>
    <row r="88081" spans="12:14" x14ac:dyDescent="0.25">
      <c r="L88081" s="9"/>
      <c r="M88081" s="9"/>
      <c r="N88081" s="9"/>
    </row>
    <row r="88082" spans="12:14" x14ac:dyDescent="0.25">
      <c r="L88082" s="9"/>
      <c r="M88082" s="9"/>
      <c r="N88082" s="9"/>
    </row>
    <row r="88083" spans="12:14" x14ac:dyDescent="0.25">
      <c r="L88083" s="9"/>
      <c r="M88083" s="9"/>
      <c r="N88083" s="9"/>
    </row>
    <row r="88084" spans="12:14" x14ac:dyDescent="0.25">
      <c r="L88084" s="9"/>
      <c r="M88084" s="9"/>
      <c r="N88084" s="9"/>
    </row>
    <row r="88085" spans="12:14" x14ac:dyDescent="0.25">
      <c r="L88085" s="9"/>
      <c r="M88085" s="9"/>
      <c r="N88085" s="9"/>
    </row>
    <row r="88086" spans="12:14" x14ac:dyDescent="0.25">
      <c r="L88086" s="9"/>
      <c r="M88086" s="9"/>
      <c r="N88086" s="9"/>
    </row>
    <row r="88087" spans="12:14" x14ac:dyDescent="0.25">
      <c r="L88087" s="9"/>
      <c r="M88087" s="9"/>
      <c r="N88087" s="9"/>
    </row>
    <row r="88088" spans="12:14" x14ac:dyDescent="0.25">
      <c r="L88088" s="9"/>
      <c r="M88088" s="9"/>
      <c r="N88088" s="9"/>
    </row>
    <row r="88089" spans="12:14" x14ac:dyDescent="0.25">
      <c r="L88089" s="9"/>
      <c r="M88089" s="9"/>
      <c r="N88089" s="9"/>
    </row>
    <row r="88090" spans="12:14" x14ac:dyDescent="0.25">
      <c r="L88090" s="9"/>
      <c r="M88090" s="9"/>
      <c r="N88090" s="9"/>
    </row>
    <row r="88091" spans="12:14" x14ac:dyDescent="0.25">
      <c r="L88091" s="9"/>
      <c r="M88091" s="9"/>
      <c r="N88091" s="9"/>
    </row>
    <row r="88092" spans="12:14" x14ac:dyDescent="0.25">
      <c r="L88092" s="9"/>
      <c r="M88092" s="9"/>
      <c r="N88092" s="9"/>
    </row>
    <row r="88093" spans="12:14" x14ac:dyDescent="0.25">
      <c r="L88093" s="9"/>
      <c r="M88093" s="9"/>
      <c r="N88093" s="9"/>
    </row>
    <row r="88094" spans="12:14" x14ac:dyDescent="0.25">
      <c r="L88094" s="9"/>
      <c r="M88094" s="9"/>
      <c r="N88094" s="9"/>
    </row>
    <row r="88095" spans="12:14" x14ac:dyDescent="0.25">
      <c r="L88095" s="9"/>
      <c r="M88095" s="9"/>
      <c r="N88095" s="9"/>
    </row>
    <row r="88096" spans="12:14" x14ac:dyDescent="0.25">
      <c r="L88096" s="9"/>
      <c r="M88096" s="9"/>
      <c r="N88096" s="9"/>
    </row>
    <row r="88097" spans="12:14" x14ac:dyDescent="0.25">
      <c r="L88097" s="9"/>
      <c r="M88097" s="9"/>
      <c r="N88097" s="9"/>
    </row>
    <row r="88098" spans="12:14" x14ac:dyDescent="0.25">
      <c r="L88098" s="9"/>
      <c r="M88098" s="9"/>
      <c r="N88098" s="9"/>
    </row>
    <row r="88099" spans="12:14" x14ac:dyDescent="0.25">
      <c r="L88099" s="9"/>
      <c r="M88099" s="9"/>
      <c r="N88099" s="9"/>
    </row>
    <row r="88100" spans="12:14" x14ac:dyDescent="0.25">
      <c r="L88100" s="9"/>
      <c r="M88100" s="9"/>
      <c r="N88100" s="9"/>
    </row>
    <row r="88101" spans="12:14" x14ac:dyDescent="0.25">
      <c r="L88101" s="9"/>
      <c r="M88101" s="9"/>
      <c r="N88101" s="9"/>
    </row>
    <row r="88102" spans="12:14" x14ac:dyDescent="0.25">
      <c r="L88102" s="9"/>
      <c r="M88102" s="9"/>
      <c r="N88102" s="9"/>
    </row>
    <row r="88103" spans="12:14" x14ac:dyDescent="0.25">
      <c r="L88103" s="9"/>
      <c r="M88103" s="9"/>
      <c r="N88103" s="9"/>
    </row>
    <row r="88104" spans="12:14" x14ac:dyDescent="0.25">
      <c r="L88104" s="9"/>
      <c r="M88104" s="9"/>
      <c r="N88104" s="9"/>
    </row>
    <row r="88105" spans="12:14" x14ac:dyDescent="0.25">
      <c r="L88105" s="9"/>
      <c r="M88105" s="9"/>
      <c r="N88105" s="9"/>
    </row>
    <row r="88106" spans="12:14" x14ac:dyDescent="0.25">
      <c r="L88106" s="9"/>
      <c r="M88106" s="9"/>
      <c r="N88106" s="9"/>
    </row>
    <row r="88107" spans="12:14" x14ac:dyDescent="0.25">
      <c r="L88107" s="9"/>
      <c r="M88107" s="9"/>
      <c r="N88107" s="9"/>
    </row>
    <row r="88108" spans="12:14" x14ac:dyDescent="0.25">
      <c r="L88108" s="9"/>
      <c r="M88108" s="9"/>
      <c r="N88108" s="9"/>
    </row>
    <row r="88109" spans="12:14" x14ac:dyDescent="0.25">
      <c r="L88109" s="9"/>
      <c r="M88109" s="9"/>
      <c r="N88109" s="9"/>
    </row>
    <row r="88110" spans="12:14" x14ac:dyDescent="0.25">
      <c r="L88110" s="9"/>
      <c r="M88110" s="9"/>
      <c r="N88110" s="9"/>
    </row>
    <row r="88111" spans="12:14" x14ac:dyDescent="0.25">
      <c r="L88111" s="9"/>
      <c r="M88111" s="9"/>
      <c r="N88111" s="9"/>
    </row>
    <row r="88112" spans="12:14" x14ac:dyDescent="0.25">
      <c r="L88112" s="9"/>
      <c r="M88112" s="9"/>
      <c r="N88112" s="9"/>
    </row>
    <row r="88113" spans="12:14" x14ac:dyDescent="0.25">
      <c r="L88113" s="9"/>
      <c r="M88113" s="9"/>
      <c r="N88113" s="9"/>
    </row>
    <row r="88114" spans="12:14" x14ac:dyDescent="0.25">
      <c r="L88114" s="9"/>
      <c r="M88114" s="9"/>
      <c r="N88114" s="9"/>
    </row>
    <row r="88115" spans="12:14" x14ac:dyDescent="0.25">
      <c r="L88115" s="9"/>
      <c r="M88115" s="9"/>
      <c r="N88115" s="9"/>
    </row>
    <row r="88116" spans="12:14" x14ac:dyDescent="0.25">
      <c r="L88116" s="9"/>
      <c r="M88116" s="9"/>
      <c r="N88116" s="9"/>
    </row>
    <row r="88117" spans="12:14" x14ac:dyDescent="0.25">
      <c r="L88117" s="9"/>
      <c r="M88117" s="9"/>
      <c r="N88117" s="9"/>
    </row>
    <row r="88118" spans="12:14" x14ac:dyDescent="0.25">
      <c r="L88118" s="9"/>
      <c r="M88118" s="9"/>
      <c r="N88118" s="9"/>
    </row>
    <row r="88119" spans="12:14" x14ac:dyDescent="0.25">
      <c r="L88119" s="9"/>
      <c r="M88119" s="9"/>
      <c r="N88119" s="9"/>
    </row>
    <row r="88120" spans="12:14" x14ac:dyDescent="0.25">
      <c r="L88120" s="9"/>
      <c r="M88120" s="9"/>
      <c r="N88120" s="9"/>
    </row>
    <row r="88121" spans="12:14" x14ac:dyDescent="0.25">
      <c r="L88121" s="9"/>
      <c r="M88121" s="9"/>
      <c r="N88121" s="9"/>
    </row>
    <row r="88122" spans="12:14" x14ac:dyDescent="0.25">
      <c r="L88122" s="9"/>
      <c r="M88122" s="9"/>
      <c r="N88122" s="9"/>
    </row>
    <row r="88123" spans="12:14" x14ac:dyDescent="0.25">
      <c r="L88123" s="9"/>
      <c r="M88123" s="9"/>
      <c r="N88123" s="9"/>
    </row>
    <row r="88124" spans="12:14" x14ac:dyDescent="0.25">
      <c r="L88124" s="9"/>
      <c r="M88124" s="9"/>
      <c r="N88124" s="9"/>
    </row>
    <row r="88125" spans="12:14" x14ac:dyDescent="0.25">
      <c r="L88125" s="9"/>
      <c r="M88125" s="9"/>
      <c r="N88125" s="9"/>
    </row>
    <row r="88126" spans="12:14" x14ac:dyDescent="0.25">
      <c r="L88126" s="9"/>
      <c r="M88126" s="9"/>
      <c r="N88126" s="9"/>
    </row>
    <row r="88127" spans="12:14" x14ac:dyDescent="0.25">
      <c r="L88127" s="9"/>
      <c r="M88127" s="9"/>
      <c r="N88127" s="9"/>
    </row>
    <row r="88128" spans="12:14" x14ac:dyDescent="0.25">
      <c r="L88128" s="9"/>
      <c r="M88128" s="9"/>
      <c r="N88128" s="9"/>
    </row>
    <row r="88129" spans="12:14" x14ac:dyDescent="0.25">
      <c r="L88129" s="9"/>
      <c r="M88129" s="9"/>
      <c r="N88129" s="9"/>
    </row>
    <row r="88130" spans="12:14" x14ac:dyDescent="0.25">
      <c r="L88130" s="9"/>
      <c r="M88130" s="9"/>
      <c r="N88130" s="9"/>
    </row>
    <row r="88131" spans="12:14" x14ac:dyDescent="0.25">
      <c r="L88131" s="9"/>
      <c r="M88131" s="9"/>
      <c r="N88131" s="9"/>
    </row>
    <row r="88132" spans="12:14" x14ac:dyDescent="0.25">
      <c r="L88132" s="9"/>
      <c r="M88132" s="9"/>
      <c r="N88132" s="9"/>
    </row>
    <row r="88133" spans="12:14" x14ac:dyDescent="0.25">
      <c r="L88133" s="9"/>
      <c r="M88133" s="9"/>
      <c r="N88133" s="9"/>
    </row>
    <row r="88134" spans="12:14" x14ac:dyDescent="0.25">
      <c r="L88134" s="9"/>
      <c r="M88134" s="9"/>
      <c r="N88134" s="9"/>
    </row>
    <row r="88135" spans="12:14" x14ac:dyDescent="0.25">
      <c r="L88135" s="9"/>
      <c r="M88135" s="9"/>
      <c r="N88135" s="9"/>
    </row>
    <row r="88136" spans="12:14" x14ac:dyDescent="0.25">
      <c r="L88136" s="9"/>
      <c r="M88136" s="9"/>
      <c r="N88136" s="9"/>
    </row>
    <row r="88137" spans="12:14" x14ac:dyDescent="0.25">
      <c r="L88137" s="9"/>
      <c r="M88137" s="9"/>
      <c r="N88137" s="9"/>
    </row>
    <row r="88138" spans="12:14" x14ac:dyDescent="0.25">
      <c r="L88138" s="9"/>
      <c r="M88138" s="9"/>
      <c r="N88138" s="9"/>
    </row>
    <row r="88139" spans="12:14" x14ac:dyDescent="0.25">
      <c r="L88139" s="9"/>
      <c r="M88139" s="9"/>
      <c r="N88139" s="9"/>
    </row>
    <row r="88140" spans="12:14" x14ac:dyDescent="0.25">
      <c r="L88140" s="9"/>
      <c r="M88140" s="9"/>
      <c r="N88140" s="9"/>
    </row>
    <row r="88141" spans="12:14" x14ac:dyDescent="0.25">
      <c r="L88141" s="9"/>
      <c r="M88141" s="9"/>
      <c r="N88141" s="9"/>
    </row>
    <row r="88142" spans="12:14" x14ac:dyDescent="0.25">
      <c r="L88142" s="9"/>
      <c r="M88142" s="9"/>
      <c r="N88142" s="9"/>
    </row>
    <row r="88143" spans="12:14" x14ac:dyDescent="0.25">
      <c r="L88143" s="9"/>
      <c r="M88143" s="9"/>
      <c r="N88143" s="9"/>
    </row>
    <row r="88144" spans="12:14" x14ac:dyDescent="0.25">
      <c r="L88144" s="9"/>
      <c r="M88144" s="9"/>
      <c r="N88144" s="9"/>
    </row>
    <row r="88145" spans="12:14" x14ac:dyDescent="0.25">
      <c r="L88145" s="9"/>
      <c r="M88145" s="9"/>
      <c r="N88145" s="9"/>
    </row>
    <row r="88146" spans="12:14" x14ac:dyDescent="0.25">
      <c r="L88146" s="9"/>
      <c r="M88146" s="9"/>
      <c r="N88146" s="9"/>
    </row>
    <row r="88147" spans="12:14" x14ac:dyDescent="0.25">
      <c r="L88147" s="9"/>
      <c r="M88147" s="9"/>
      <c r="N88147" s="9"/>
    </row>
    <row r="88148" spans="12:14" x14ac:dyDescent="0.25">
      <c r="L88148" s="9"/>
      <c r="M88148" s="9"/>
      <c r="N88148" s="9"/>
    </row>
    <row r="88149" spans="12:14" x14ac:dyDescent="0.25">
      <c r="L88149" s="9"/>
      <c r="M88149" s="9"/>
      <c r="N88149" s="9"/>
    </row>
    <row r="88150" spans="12:14" x14ac:dyDescent="0.25">
      <c r="L88150" s="9"/>
      <c r="M88150" s="9"/>
      <c r="N88150" s="9"/>
    </row>
    <row r="88151" spans="12:14" x14ac:dyDescent="0.25">
      <c r="L88151" s="9"/>
      <c r="M88151" s="9"/>
      <c r="N88151" s="9"/>
    </row>
    <row r="88152" spans="12:14" x14ac:dyDescent="0.25">
      <c r="L88152" s="9"/>
      <c r="M88152" s="9"/>
      <c r="N88152" s="9"/>
    </row>
    <row r="88153" spans="12:14" x14ac:dyDescent="0.25">
      <c r="L88153" s="9"/>
      <c r="M88153" s="9"/>
      <c r="N88153" s="9"/>
    </row>
    <row r="88154" spans="12:14" x14ac:dyDescent="0.25">
      <c r="L88154" s="9"/>
      <c r="M88154" s="9"/>
      <c r="N88154" s="9"/>
    </row>
    <row r="88155" spans="12:14" x14ac:dyDescent="0.25">
      <c r="L88155" s="9"/>
      <c r="M88155" s="9"/>
      <c r="N88155" s="9"/>
    </row>
    <row r="88156" spans="12:14" x14ac:dyDescent="0.25">
      <c r="L88156" s="9"/>
      <c r="M88156" s="9"/>
      <c r="N88156" s="9"/>
    </row>
    <row r="88157" spans="12:14" x14ac:dyDescent="0.25">
      <c r="L88157" s="9"/>
      <c r="M88157" s="9"/>
      <c r="N88157" s="9"/>
    </row>
    <row r="88158" spans="12:14" x14ac:dyDescent="0.25">
      <c r="L88158" s="9"/>
      <c r="M88158" s="9"/>
      <c r="N88158" s="9"/>
    </row>
    <row r="88159" spans="12:14" x14ac:dyDescent="0.25">
      <c r="L88159" s="9"/>
      <c r="M88159" s="9"/>
      <c r="N88159" s="9"/>
    </row>
    <row r="88160" spans="12:14" x14ac:dyDescent="0.25">
      <c r="L88160" s="9"/>
      <c r="M88160" s="9"/>
      <c r="N88160" s="9"/>
    </row>
    <row r="88161" spans="12:14" x14ac:dyDescent="0.25">
      <c r="L88161" s="9"/>
      <c r="M88161" s="9"/>
      <c r="N88161" s="9"/>
    </row>
    <row r="88162" spans="12:14" x14ac:dyDescent="0.25">
      <c r="L88162" s="9"/>
      <c r="M88162" s="9"/>
      <c r="N88162" s="9"/>
    </row>
    <row r="88163" spans="12:14" x14ac:dyDescent="0.25">
      <c r="L88163" s="9"/>
      <c r="M88163" s="9"/>
      <c r="N88163" s="9"/>
    </row>
    <row r="88164" spans="12:14" x14ac:dyDescent="0.25">
      <c r="L88164" s="9"/>
      <c r="M88164" s="9"/>
      <c r="N88164" s="9"/>
    </row>
    <row r="88165" spans="12:14" x14ac:dyDescent="0.25">
      <c r="L88165" s="9"/>
      <c r="M88165" s="9"/>
      <c r="N88165" s="9"/>
    </row>
    <row r="88166" spans="12:14" x14ac:dyDescent="0.25">
      <c r="L88166" s="9"/>
      <c r="M88166" s="9"/>
      <c r="N88166" s="9"/>
    </row>
    <row r="88167" spans="12:14" x14ac:dyDescent="0.25">
      <c r="L88167" s="9"/>
      <c r="M88167" s="9"/>
      <c r="N88167" s="9"/>
    </row>
    <row r="88168" spans="12:14" x14ac:dyDescent="0.25">
      <c r="L88168" s="9"/>
      <c r="M88168" s="9"/>
      <c r="N88168" s="9"/>
    </row>
    <row r="88169" spans="12:14" x14ac:dyDescent="0.25">
      <c r="L88169" s="9"/>
      <c r="M88169" s="9"/>
      <c r="N88169" s="9"/>
    </row>
    <row r="88170" spans="12:14" x14ac:dyDescent="0.25">
      <c r="L88170" s="9"/>
      <c r="M88170" s="9"/>
      <c r="N88170" s="9"/>
    </row>
    <row r="88171" spans="12:14" x14ac:dyDescent="0.25">
      <c r="L88171" s="9"/>
      <c r="M88171" s="9"/>
      <c r="N88171" s="9"/>
    </row>
    <row r="88172" spans="12:14" x14ac:dyDescent="0.25">
      <c r="L88172" s="9"/>
      <c r="M88172" s="9"/>
      <c r="N88172" s="9"/>
    </row>
    <row r="88173" spans="12:14" x14ac:dyDescent="0.25">
      <c r="L88173" s="9"/>
      <c r="M88173" s="9"/>
      <c r="N88173" s="9"/>
    </row>
    <row r="88174" spans="12:14" x14ac:dyDescent="0.25">
      <c r="L88174" s="9"/>
      <c r="M88174" s="9"/>
      <c r="N88174" s="9"/>
    </row>
    <row r="88175" spans="12:14" x14ac:dyDescent="0.25">
      <c r="L88175" s="9"/>
      <c r="M88175" s="9"/>
      <c r="N88175" s="9"/>
    </row>
    <row r="88176" spans="12:14" x14ac:dyDescent="0.25">
      <c r="L88176" s="9"/>
      <c r="M88176" s="9"/>
      <c r="N88176" s="9"/>
    </row>
    <row r="88177" spans="12:14" x14ac:dyDescent="0.25">
      <c r="L88177" s="9"/>
      <c r="M88177" s="9"/>
      <c r="N88177" s="9"/>
    </row>
    <row r="88178" spans="12:14" x14ac:dyDescent="0.25">
      <c r="L88178" s="9"/>
      <c r="M88178" s="9"/>
      <c r="N88178" s="9"/>
    </row>
    <row r="88179" spans="12:14" x14ac:dyDescent="0.25">
      <c r="L88179" s="9"/>
      <c r="M88179" s="9"/>
      <c r="N88179" s="9"/>
    </row>
    <row r="88180" spans="12:14" x14ac:dyDescent="0.25">
      <c r="L88180" s="9"/>
      <c r="M88180" s="9"/>
      <c r="N88180" s="9"/>
    </row>
    <row r="88181" spans="12:14" x14ac:dyDescent="0.25">
      <c r="L88181" s="9"/>
      <c r="M88181" s="9"/>
      <c r="N88181" s="9"/>
    </row>
    <row r="88182" spans="12:14" x14ac:dyDescent="0.25">
      <c r="L88182" s="9"/>
      <c r="M88182" s="9"/>
      <c r="N88182" s="9"/>
    </row>
    <row r="88183" spans="12:14" x14ac:dyDescent="0.25">
      <c r="L88183" s="9"/>
      <c r="M88183" s="9"/>
      <c r="N88183" s="9"/>
    </row>
    <row r="88184" spans="12:14" x14ac:dyDescent="0.25">
      <c r="L88184" s="9"/>
      <c r="M88184" s="9"/>
      <c r="N88184" s="9"/>
    </row>
    <row r="88185" spans="12:14" x14ac:dyDescent="0.25">
      <c r="L88185" s="9"/>
      <c r="M88185" s="9"/>
      <c r="N88185" s="9"/>
    </row>
    <row r="88186" spans="12:14" x14ac:dyDescent="0.25">
      <c r="L88186" s="9"/>
      <c r="M88186" s="9"/>
      <c r="N88186" s="9"/>
    </row>
    <row r="88187" spans="12:14" x14ac:dyDescent="0.25">
      <c r="L88187" s="9"/>
      <c r="M88187" s="9"/>
      <c r="N88187" s="9"/>
    </row>
    <row r="88188" spans="12:14" x14ac:dyDescent="0.25">
      <c r="L88188" s="9"/>
      <c r="M88188" s="9"/>
      <c r="N88188" s="9"/>
    </row>
    <row r="88189" spans="12:14" x14ac:dyDescent="0.25">
      <c r="L88189" s="9"/>
      <c r="M88189" s="9"/>
      <c r="N88189" s="9"/>
    </row>
    <row r="88190" spans="12:14" x14ac:dyDescent="0.25">
      <c r="L88190" s="9"/>
      <c r="M88190" s="9"/>
      <c r="N88190" s="9"/>
    </row>
    <row r="88191" spans="12:14" x14ac:dyDescent="0.25">
      <c r="L88191" s="9"/>
      <c r="M88191" s="9"/>
      <c r="N88191" s="9"/>
    </row>
    <row r="88192" spans="12:14" x14ac:dyDescent="0.25">
      <c r="L88192" s="9"/>
      <c r="M88192" s="9"/>
      <c r="N88192" s="9"/>
    </row>
    <row r="88193" spans="12:14" x14ac:dyDescent="0.25">
      <c r="L88193" s="9"/>
      <c r="M88193" s="9"/>
      <c r="N88193" s="9"/>
    </row>
    <row r="88194" spans="12:14" x14ac:dyDescent="0.25">
      <c r="L88194" s="9"/>
      <c r="M88194" s="9"/>
      <c r="N88194" s="9"/>
    </row>
    <row r="88195" spans="12:14" x14ac:dyDescent="0.25">
      <c r="L88195" s="9"/>
      <c r="M88195" s="9"/>
      <c r="N88195" s="9"/>
    </row>
    <row r="88196" spans="12:14" x14ac:dyDescent="0.25">
      <c r="L88196" s="9"/>
      <c r="M88196" s="9"/>
      <c r="N88196" s="9"/>
    </row>
    <row r="88197" spans="12:14" x14ac:dyDescent="0.25">
      <c r="L88197" s="9"/>
      <c r="M88197" s="9"/>
      <c r="N88197" s="9"/>
    </row>
    <row r="88198" spans="12:14" x14ac:dyDescent="0.25">
      <c r="L88198" s="9"/>
      <c r="M88198" s="9"/>
      <c r="N88198" s="9"/>
    </row>
    <row r="88199" spans="12:14" x14ac:dyDescent="0.25">
      <c r="L88199" s="9"/>
      <c r="M88199" s="9"/>
      <c r="N88199" s="9"/>
    </row>
    <row r="88200" spans="12:14" x14ac:dyDescent="0.25">
      <c r="L88200" s="9"/>
      <c r="M88200" s="9"/>
      <c r="N88200" s="9"/>
    </row>
    <row r="88201" spans="12:14" x14ac:dyDescent="0.25">
      <c r="L88201" s="9"/>
      <c r="M88201" s="9"/>
      <c r="N88201" s="9"/>
    </row>
    <row r="88202" spans="12:14" x14ac:dyDescent="0.25">
      <c r="L88202" s="9"/>
      <c r="M88202" s="9"/>
      <c r="N88202" s="9"/>
    </row>
    <row r="88203" spans="12:14" x14ac:dyDescent="0.25">
      <c r="L88203" s="9"/>
      <c r="M88203" s="9"/>
      <c r="N88203" s="9"/>
    </row>
    <row r="88204" spans="12:14" x14ac:dyDescent="0.25">
      <c r="L88204" s="9"/>
      <c r="M88204" s="9"/>
      <c r="N88204" s="9"/>
    </row>
    <row r="88205" spans="12:14" x14ac:dyDescent="0.25">
      <c r="L88205" s="9"/>
      <c r="M88205" s="9"/>
      <c r="N88205" s="9"/>
    </row>
    <row r="88206" spans="12:14" x14ac:dyDescent="0.25">
      <c r="L88206" s="9"/>
      <c r="M88206" s="9"/>
      <c r="N88206" s="9"/>
    </row>
    <row r="88207" spans="12:14" x14ac:dyDescent="0.25">
      <c r="L88207" s="9"/>
      <c r="M88207" s="9"/>
      <c r="N88207" s="9"/>
    </row>
    <row r="88208" spans="12:14" x14ac:dyDescent="0.25">
      <c r="L88208" s="9"/>
      <c r="M88208" s="9"/>
      <c r="N88208" s="9"/>
    </row>
    <row r="88209" spans="12:14" x14ac:dyDescent="0.25">
      <c r="L88209" s="9"/>
      <c r="M88209" s="9"/>
      <c r="N88209" s="9"/>
    </row>
    <row r="88210" spans="12:14" x14ac:dyDescent="0.25">
      <c r="L88210" s="9"/>
      <c r="M88210" s="9"/>
      <c r="N88210" s="9"/>
    </row>
    <row r="88211" spans="12:14" x14ac:dyDescent="0.25">
      <c r="L88211" s="9"/>
      <c r="M88211" s="9"/>
      <c r="N88211" s="9"/>
    </row>
    <row r="88212" spans="12:14" x14ac:dyDescent="0.25">
      <c r="L88212" s="9"/>
      <c r="M88212" s="9"/>
      <c r="N88212" s="9"/>
    </row>
    <row r="88213" spans="12:14" x14ac:dyDescent="0.25">
      <c r="L88213" s="9"/>
      <c r="M88213" s="9"/>
      <c r="N88213" s="9"/>
    </row>
    <row r="88214" spans="12:14" x14ac:dyDescent="0.25">
      <c r="L88214" s="9"/>
      <c r="M88214" s="9"/>
      <c r="N88214" s="9"/>
    </row>
    <row r="88215" spans="12:14" x14ac:dyDescent="0.25">
      <c r="L88215" s="9"/>
      <c r="M88215" s="9"/>
      <c r="N88215" s="9"/>
    </row>
    <row r="88216" spans="12:14" x14ac:dyDescent="0.25">
      <c r="L88216" s="9"/>
      <c r="M88216" s="9"/>
      <c r="N88216" s="9"/>
    </row>
    <row r="88217" spans="12:14" x14ac:dyDescent="0.25">
      <c r="L88217" s="9"/>
      <c r="M88217" s="9"/>
      <c r="N88217" s="9"/>
    </row>
    <row r="88218" spans="12:14" x14ac:dyDescent="0.25">
      <c r="L88218" s="9"/>
      <c r="M88218" s="9"/>
      <c r="N88218" s="9"/>
    </row>
    <row r="88219" spans="12:14" x14ac:dyDescent="0.25">
      <c r="L88219" s="9"/>
      <c r="M88219" s="9"/>
      <c r="N88219" s="9"/>
    </row>
    <row r="88220" spans="12:14" x14ac:dyDescent="0.25">
      <c r="L88220" s="9"/>
      <c r="M88220" s="9"/>
      <c r="N88220" s="9"/>
    </row>
    <row r="88221" spans="12:14" x14ac:dyDescent="0.25">
      <c r="L88221" s="9"/>
      <c r="M88221" s="9"/>
      <c r="N88221" s="9"/>
    </row>
    <row r="88222" spans="12:14" x14ac:dyDescent="0.25">
      <c r="L88222" s="9"/>
      <c r="M88222" s="9"/>
      <c r="N88222" s="9"/>
    </row>
    <row r="88223" spans="12:14" x14ac:dyDescent="0.25">
      <c r="L88223" s="9"/>
      <c r="M88223" s="9"/>
      <c r="N88223" s="9"/>
    </row>
    <row r="88224" spans="12:14" x14ac:dyDescent="0.25">
      <c r="L88224" s="9"/>
      <c r="M88224" s="9"/>
      <c r="N88224" s="9"/>
    </row>
    <row r="88225" spans="12:14" x14ac:dyDescent="0.25">
      <c r="L88225" s="9"/>
      <c r="M88225" s="9"/>
      <c r="N88225" s="9"/>
    </row>
    <row r="88226" spans="12:14" x14ac:dyDescent="0.25">
      <c r="L88226" s="9"/>
      <c r="M88226" s="9"/>
      <c r="N88226" s="9"/>
    </row>
    <row r="88227" spans="12:14" x14ac:dyDescent="0.25">
      <c r="L88227" s="9"/>
      <c r="M88227" s="9"/>
      <c r="N88227" s="9"/>
    </row>
    <row r="88228" spans="12:14" x14ac:dyDescent="0.25">
      <c r="L88228" s="9"/>
      <c r="M88228" s="9"/>
      <c r="N88228" s="9"/>
    </row>
    <row r="88229" spans="12:14" x14ac:dyDescent="0.25">
      <c r="L88229" s="9"/>
      <c r="M88229" s="9"/>
      <c r="N88229" s="9"/>
    </row>
    <row r="88230" spans="12:14" x14ac:dyDescent="0.25">
      <c r="L88230" s="9"/>
      <c r="M88230" s="9"/>
      <c r="N88230" s="9"/>
    </row>
    <row r="88231" spans="12:14" x14ac:dyDescent="0.25">
      <c r="L88231" s="9"/>
      <c r="M88231" s="9"/>
      <c r="N88231" s="9"/>
    </row>
    <row r="88232" spans="12:14" x14ac:dyDescent="0.25">
      <c r="L88232" s="9"/>
      <c r="M88232" s="9"/>
      <c r="N88232" s="9"/>
    </row>
    <row r="88233" spans="12:14" x14ac:dyDescent="0.25">
      <c r="L88233" s="9"/>
      <c r="M88233" s="9"/>
      <c r="N88233" s="9"/>
    </row>
    <row r="88234" spans="12:14" x14ac:dyDescent="0.25">
      <c r="L88234" s="9"/>
      <c r="M88234" s="9"/>
      <c r="N88234" s="9"/>
    </row>
    <row r="88235" spans="12:14" x14ac:dyDescent="0.25">
      <c r="L88235" s="9"/>
      <c r="M88235" s="9"/>
      <c r="N88235" s="9"/>
    </row>
    <row r="88236" spans="12:14" x14ac:dyDescent="0.25">
      <c r="L88236" s="9"/>
      <c r="M88236" s="9"/>
      <c r="N88236" s="9"/>
    </row>
    <row r="88237" spans="12:14" x14ac:dyDescent="0.25">
      <c r="L88237" s="9"/>
      <c r="M88237" s="9"/>
      <c r="N88237" s="9"/>
    </row>
    <row r="88238" spans="12:14" x14ac:dyDescent="0.25">
      <c r="L88238" s="9"/>
      <c r="M88238" s="9"/>
      <c r="N88238" s="9"/>
    </row>
    <row r="88239" spans="12:14" x14ac:dyDescent="0.25">
      <c r="L88239" s="9"/>
      <c r="M88239" s="9"/>
      <c r="N88239" s="9"/>
    </row>
    <row r="88240" spans="12:14" x14ac:dyDescent="0.25">
      <c r="L88240" s="9"/>
      <c r="M88240" s="9"/>
      <c r="N88240" s="9"/>
    </row>
    <row r="88241" spans="12:14" x14ac:dyDescent="0.25">
      <c r="L88241" s="9"/>
      <c r="M88241" s="9"/>
      <c r="N88241" s="9"/>
    </row>
    <row r="88242" spans="12:14" x14ac:dyDescent="0.25">
      <c r="L88242" s="9"/>
      <c r="M88242" s="9"/>
      <c r="N88242" s="9"/>
    </row>
    <row r="88243" spans="12:14" x14ac:dyDescent="0.25">
      <c r="L88243" s="9"/>
      <c r="M88243" s="9"/>
      <c r="N88243" s="9"/>
    </row>
    <row r="88244" spans="12:14" x14ac:dyDescent="0.25">
      <c r="L88244" s="9"/>
      <c r="M88244" s="9"/>
      <c r="N88244" s="9"/>
    </row>
    <row r="88245" spans="12:14" x14ac:dyDescent="0.25">
      <c r="L88245" s="9"/>
      <c r="M88245" s="9"/>
      <c r="N88245" s="9"/>
    </row>
    <row r="88246" spans="12:14" x14ac:dyDescent="0.25">
      <c r="L88246" s="9"/>
      <c r="M88246" s="9"/>
      <c r="N88246" s="9"/>
    </row>
    <row r="88247" spans="12:14" x14ac:dyDescent="0.25">
      <c r="L88247" s="9"/>
      <c r="M88247" s="9"/>
      <c r="N88247" s="9"/>
    </row>
    <row r="88248" spans="12:14" x14ac:dyDescent="0.25">
      <c r="L88248" s="9"/>
      <c r="M88248" s="9"/>
      <c r="N88248" s="9"/>
    </row>
    <row r="88249" spans="12:14" x14ac:dyDescent="0.25">
      <c r="L88249" s="9"/>
      <c r="M88249" s="9"/>
      <c r="N88249" s="9"/>
    </row>
    <row r="88250" spans="12:14" x14ac:dyDescent="0.25">
      <c r="L88250" s="9"/>
      <c r="M88250" s="9"/>
      <c r="N88250" s="9"/>
    </row>
    <row r="88251" spans="12:14" x14ac:dyDescent="0.25">
      <c r="L88251" s="9"/>
      <c r="M88251" s="9"/>
      <c r="N88251" s="9"/>
    </row>
    <row r="88252" spans="12:14" x14ac:dyDescent="0.25">
      <c r="L88252" s="9"/>
      <c r="M88252" s="9"/>
      <c r="N88252" s="9"/>
    </row>
    <row r="88253" spans="12:14" x14ac:dyDescent="0.25">
      <c r="L88253" s="9"/>
      <c r="M88253" s="9"/>
      <c r="N88253" s="9"/>
    </row>
    <row r="88254" spans="12:14" x14ac:dyDescent="0.25">
      <c r="L88254" s="9"/>
      <c r="M88254" s="9"/>
      <c r="N88254" s="9"/>
    </row>
    <row r="88255" spans="12:14" x14ac:dyDescent="0.25">
      <c r="L88255" s="9"/>
      <c r="M88255" s="9"/>
      <c r="N88255" s="9"/>
    </row>
    <row r="88256" spans="12:14" x14ac:dyDescent="0.25">
      <c r="L88256" s="9"/>
      <c r="M88256" s="9"/>
      <c r="N88256" s="9"/>
    </row>
    <row r="88257" spans="12:14" x14ac:dyDescent="0.25">
      <c r="L88257" s="9"/>
      <c r="M88257" s="9"/>
      <c r="N88257" s="9"/>
    </row>
    <row r="88258" spans="12:14" x14ac:dyDescent="0.25">
      <c r="L88258" s="9"/>
      <c r="M88258" s="9"/>
      <c r="N88258" s="9"/>
    </row>
    <row r="88259" spans="12:14" x14ac:dyDescent="0.25">
      <c r="L88259" s="9"/>
      <c r="M88259" s="9"/>
      <c r="N88259" s="9"/>
    </row>
    <row r="88260" spans="12:14" x14ac:dyDescent="0.25">
      <c r="L88260" s="9"/>
      <c r="M88260" s="9"/>
      <c r="N88260" s="9"/>
    </row>
    <row r="88261" spans="12:14" x14ac:dyDescent="0.25">
      <c r="L88261" s="9"/>
      <c r="M88261" s="9"/>
      <c r="N88261" s="9"/>
    </row>
    <row r="88262" spans="12:14" x14ac:dyDescent="0.25">
      <c r="L88262" s="9"/>
      <c r="M88262" s="9"/>
      <c r="N88262" s="9"/>
    </row>
    <row r="88263" spans="12:14" x14ac:dyDescent="0.25">
      <c r="L88263" s="9"/>
      <c r="M88263" s="9"/>
      <c r="N88263" s="9"/>
    </row>
    <row r="88264" spans="12:14" x14ac:dyDescent="0.25">
      <c r="L88264" s="9"/>
      <c r="M88264" s="9"/>
      <c r="N88264" s="9"/>
    </row>
    <row r="88265" spans="12:14" x14ac:dyDescent="0.25">
      <c r="L88265" s="9"/>
      <c r="M88265" s="9"/>
      <c r="N88265" s="9"/>
    </row>
    <row r="88266" spans="12:14" x14ac:dyDescent="0.25">
      <c r="L88266" s="9"/>
      <c r="M88266" s="9"/>
      <c r="N88266" s="9"/>
    </row>
    <row r="88267" spans="12:14" x14ac:dyDescent="0.25">
      <c r="L88267" s="9"/>
      <c r="M88267" s="9"/>
      <c r="N88267" s="9"/>
    </row>
    <row r="88268" spans="12:14" x14ac:dyDescent="0.25">
      <c r="L88268" s="9"/>
      <c r="M88268" s="9"/>
      <c r="N88268" s="9"/>
    </row>
    <row r="88269" spans="12:14" x14ac:dyDescent="0.25">
      <c r="L88269" s="9"/>
      <c r="M88269" s="9"/>
      <c r="N88269" s="9"/>
    </row>
    <row r="88270" spans="12:14" x14ac:dyDescent="0.25">
      <c r="L88270" s="9"/>
      <c r="M88270" s="9"/>
      <c r="N88270" s="9"/>
    </row>
    <row r="88271" spans="12:14" x14ac:dyDescent="0.25">
      <c r="L88271" s="9"/>
      <c r="M88271" s="9"/>
      <c r="N88271" s="9"/>
    </row>
    <row r="88272" spans="12:14" x14ac:dyDescent="0.25">
      <c r="L88272" s="9"/>
      <c r="M88272" s="9"/>
      <c r="N88272" s="9"/>
    </row>
    <row r="88273" spans="12:14" x14ac:dyDescent="0.25">
      <c r="L88273" s="9"/>
      <c r="M88273" s="9"/>
      <c r="N88273" s="9"/>
    </row>
    <row r="88274" spans="12:14" x14ac:dyDescent="0.25">
      <c r="L88274" s="9"/>
      <c r="M88274" s="9"/>
      <c r="N88274" s="9"/>
    </row>
    <row r="88275" spans="12:14" x14ac:dyDescent="0.25">
      <c r="L88275" s="9"/>
      <c r="M88275" s="9"/>
      <c r="N88275" s="9"/>
    </row>
    <row r="88276" spans="12:14" x14ac:dyDescent="0.25">
      <c r="L88276" s="9"/>
      <c r="M88276" s="9"/>
      <c r="N88276" s="9"/>
    </row>
    <row r="88277" spans="12:14" x14ac:dyDescent="0.25">
      <c r="L88277" s="9"/>
      <c r="M88277" s="9"/>
      <c r="N88277" s="9"/>
    </row>
    <row r="88278" spans="12:14" x14ac:dyDescent="0.25">
      <c r="L88278" s="9"/>
      <c r="M88278" s="9"/>
      <c r="N88278" s="9"/>
    </row>
    <row r="88279" spans="12:14" x14ac:dyDescent="0.25">
      <c r="L88279" s="9"/>
      <c r="M88279" s="9"/>
      <c r="N88279" s="9"/>
    </row>
    <row r="88280" spans="12:14" x14ac:dyDescent="0.25">
      <c r="L88280" s="9"/>
      <c r="M88280" s="9"/>
      <c r="N88280" s="9"/>
    </row>
    <row r="88281" spans="12:14" x14ac:dyDescent="0.25">
      <c r="L88281" s="9"/>
      <c r="M88281" s="9"/>
      <c r="N88281" s="9"/>
    </row>
    <row r="88282" spans="12:14" x14ac:dyDescent="0.25">
      <c r="L88282" s="9"/>
      <c r="M88282" s="9"/>
      <c r="N88282" s="9"/>
    </row>
    <row r="88283" spans="12:14" x14ac:dyDescent="0.25">
      <c r="L88283" s="9"/>
      <c r="M88283" s="9"/>
      <c r="N88283" s="9"/>
    </row>
    <row r="88284" spans="12:14" x14ac:dyDescent="0.25">
      <c r="L88284" s="9"/>
      <c r="M88284" s="9"/>
      <c r="N88284" s="9"/>
    </row>
    <row r="88285" spans="12:14" x14ac:dyDescent="0.25">
      <c r="L88285" s="9"/>
      <c r="M88285" s="9"/>
      <c r="N88285" s="9"/>
    </row>
    <row r="88286" spans="12:14" x14ac:dyDescent="0.25">
      <c r="L88286" s="9"/>
      <c r="M88286" s="9"/>
      <c r="N88286" s="9"/>
    </row>
    <row r="88287" spans="12:14" x14ac:dyDescent="0.25">
      <c r="L88287" s="9"/>
      <c r="M88287" s="9"/>
      <c r="N88287" s="9"/>
    </row>
    <row r="88288" spans="12:14" x14ac:dyDescent="0.25">
      <c r="L88288" s="9"/>
      <c r="M88288" s="9"/>
      <c r="N88288" s="9"/>
    </row>
    <row r="88289" spans="12:14" x14ac:dyDescent="0.25">
      <c r="L88289" s="9"/>
      <c r="M88289" s="9"/>
      <c r="N88289" s="9"/>
    </row>
    <row r="88290" spans="12:14" x14ac:dyDescent="0.25">
      <c r="L88290" s="9"/>
      <c r="M88290" s="9"/>
      <c r="N88290" s="9"/>
    </row>
    <row r="88291" spans="12:14" x14ac:dyDescent="0.25">
      <c r="L88291" s="9"/>
      <c r="M88291" s="9"/>
      <c r="N88291" s="9"/>
    </row>
    <row r="88292" spans="12:14" x14ac:dyDescent="0.25">
      <c r="L88292" s="9"/>
      <c r="M88292" s="9"/>
      <c r="N88292" s="9"/>
    </row>
    <row r="88293" spans="12:14" x14ac:dyDescent="0.25">
      <c r="L88293" s="9"/>
      <c r="M88293" s="9"/>
      <c r="N88293" s="9"/>
    </row>
    <row r="88294" spans="12:14" x14ac:dyDescent="0.25">
      <c r="L88294" s="9"/>
      <c r="M88294" s="9"/>
      <c r="N88294" s="9"/>
    </row>
    <row r="88295" spans="12:14" x14ac:dyDescent="0.25">
      <c r="L88295" s="9"/>
      <c r="M88295" s="9"/>
      <c r="N88295" s="9"/>
    </row>
    <row r="88296" spans="12:14" x14ac:dyDescent="0.25">
      <c r="L88296" s="9"/>
      <c r="M88296" s="9"/>
      <c r="N88296" s="9"/>
    </row>
    <row r="88297" spans="12:14" x14ac:dyDescent="0.25">
      <c r="L88297" s="9"/>
      <c r="M88297" s="9"/>
      <c r="N88297" s="9"/>
    </row>
    <row r="88298" spans="12:14" x14ac:dyDescent="0.25">
      <c r="L88298" s="9"/>
      <c r="M88298" s="9"/>
      <c r="N88298" s="9"/>
    </row>
    <row r="88299" spans="12:14" x14ac:dyDescent="0.25">
      <c r="L88299" s="9"/>
      <c r="M88299" s="9"/>
      <c r="N88299" s="9"/>
    </row>
    <row r="88300" spans="12:14" x14ac:dyDescent="0.25">
      <c r="L88300" s="9"/>
      <c r="M88300" s="9"/>
      <c r="N88300" s="9"/>
    </row>
    <row r="88301" spans="12:14" x14ac:dyDescent="0.25">
      <c r="L88301" s="9"/>
      <c r="M88301" s="9"/>
      <c r="N88301" s="9"/>
    </row>
    <row r="88302" spans="12:14" x14ac:dyDescent="0.25">
      <c r="L88302" s="9"/>
      <c r="M88302" s="9"/>
      <c r="N88302" s="9"/>
    </row>
    <row r="88303" spans="12:14" x14ac:dyDescent="0.25">
      <c r="L88303" s="9"/>
      <c r="M88303" s="9"/>
      <c r="N88303" s="9"/>
    </row>
    <row r="88304" spans="12:14" x14ac:dyDescent="0.25">
      <c r="L88304" s="9"/>
      <c r="M88304" s="9"/>
      <c r="N88304" s="9"/>
    </row>
    <row r="88305" spans="12:14" x14ac:dyDescent="0.25">
      <c r="L88305" s="9"/>
      <c r="M88305" s="9"/>
      <c r="N88305" s="9"/>
    </row>
    <row r="88306" spans="12:14" x14ac:dyDescent="0.25">
      <c r="L88306" s="9"/>
      <c r="M88306" s="9"/>
      <c r="N88306" s="9"/>
    </row>
    <row r="88307" spans="12:14" x14ac:dyDescent="0.25">
      <c r="L88307" s="9"/>
      <c r="M88307" s="9"/>
      <c r="N88307" s="9"/>
    </row>
    <row r="88308" spans="12:14" x14ac:dyDescent="0.25">
      <c r="L88308" s="9"/>
      <c r="M88308" s="9"/>
      <c r="N88308" s="9"/>
    </row>
    <row r="88309" spans="12:14" x14ac:dyDescent="0.25">
      <c r="L88309" s="9"/>
      <c r="M88309" s="9"/>
      <c r="N88309" s="9"/>
    </row>
    <row r="88310" spans="12:14" x14ac:dyDescent="0.25">
      <c r="L88310" s="9"/>
      <c r="M88310" s="9"/>
      <c r="N88310" s="9"/>
    </row>
    <row r="88311" spans="12:14" x14ac:dyDescent="0.25">
      <c r="L88311" s="9"/>
      <c r="M88311" s="9"/>
      <c r="N88311" s="9"/>
    </row>
    <row r="88312" spans="12:14" x14ac:dyDescent="0.25">
      <c r="L88312" s="9"/>
      <c r="M88312" s="9"/>
      <c r="N88312" s="9"/>
    </row>
    <row r="88313" spans="12:14" x14ac:dyDescent="0.25">
      <c r="L88313" s="9"/>
      <c r="M88313" s="9"/>
      <c r="N88313" s="9"/>
    </row>
    <row r="88314" spans="12:14" x14ac:dyDescent="0.25">
      <c r="L88314" s="9"/>
      <c r="M88314" s="9"/>
      <c r="N88314" s="9"/>
    </row>
    <row r="88315" spans="12:14" x14ac:dyDescent="0.25">
      <c r="L88315" s="9"/>
      <c r="M88315" s="9"/>
      <c r="N88315" s="9"/>
    </row>
    <row r="88316" spans="12:14" x14ac:dyDescent="0.25">
      <c r="L88316" s="9"/>
      <c r="M88316" s="9"/>
      <c r="N88316" s="9"/>
    </row>
    <row r="88317" spans="12:14" x14ac:dyDescent="0.25">
      <c r="L88317" s="9"/>
      <c r="M88317" s="9"/>
      <c r="N88317" s="9"/>
    </row>
    <row r="88318" spans="12:14" x14ac:dyDescent="0.25">
      <c r="L88318" s="9"/>
      <c r="M88318" s="9"/>
      <c r="N88318" s="9"/>
    </row>
    <row r="88319" spans="12:14" x14ac:dyDescent="0.25">
      <c r="L88319" s="9"/>
      <c r="M88319" s="9"/>
      <c r="N88319" s="9"/>
    </row>
    <row r="88320" spans="12:14" x14ac:dyDescent="0.25">
      <c r="L88320" s="9"/>
      <c r="M88320" s="9"/>
      <c r="N88320" s="9"/>
    </row>
    <row r="88321" spans="12:14" x14ac:dyDescent="0.25">
      <c r="L88321" s="9"/>
      <c r="M88321" s="9"/>
      <c r="N88321" s="9"/>
    </row>
    <row r="88322" spans="12:14" x14ac:dyDescent="0.25">
      <c r="L88322" s="9"/>
      <c r="M88322" s="9"/>
      <c r="N88322" s="9"/>
    </row>
    <row r="88323" spans="12:14" x14ac:dyDescent="0.25">
      <c r="L88323" s="9"/>
      <c r="M88323" s="9"/>
      <c r="N88323" s="9"/>
    </row>
    <row r="88324" spans="12:14" x14ac:dyDescent="0.25">
      <c r="L88324" s="9"/>
      <c r="M88324" s="9"/>
      <c r="N88324" s="9"/>
    </row>
    <row r="88325" spans="12:14" x14ac:dyDescent="0.25">
      <c r="L88325" s="9"/>
      <c r="M88325" s="9"/>
      <c r="N88325" s="9"/>
    </row>
    <row r="88326" spans="12:14" x14ac:dyDescent="0.25">
      <c r="L88326" s="9"/>
      <c r="M88326" s="9"/>
      <c r="N88326" s="9"/>
    </row>
    <row r="88327" spans="12:14" x14ac:dyDescent="0.25">
      <c r="L88327" s="9"/>
      <c r="M88327" s="9"/>
      <c r="N88327" s="9"/>
    </row>
    <row r="88328" spans="12:14" x14ac:dyDescent="0.25">
      <c r="L88328" s="9"/>
      <c r="M88328" s="9"/>
      <c r="N88328" s="9"/>
    </row>
    <row r="88329" spans="12:14" x14ac:dyDescent="0.25">
      <c r="L88329" s="9"/>
      <c r="M88329" s="9"/>
      <c r="N88329" s="9"/>
    </row>
    <row r="88330" spans="12:14" x14ac:dyDescent="0.25">
      <c r="L88330" s="9"/>
      <c r="M88330" s="9"/>
      <c r="N88330" s="9"/>
    </row>
    <row r="88331" spans="12:14" x14ac:dyDescent="0.25">
      <c r="L88331" s="9"/>
      <c r="M88331" s="9"/>
      <c r="N88331" s="9"/>
    </row>
    <row r="88332" spans="12:14" x14ac:dyDescent="0.25">
      <c r="L88332" s="9"/>
      <c r="M88332" s="9"/>
      <c r="N88332" s="9"/>
    </row>
    <row r="88333" spans="12:14" x14ac:dyDescent="0.25">
      <c r="L88333" s="9"/>
      <c r="M88333" s="9"/>
      <c r="N88333" s="9"/>
    </row>
    <row r="88334" spans="12:14" x14ac:dyDescent="0.25">
      <c r="L88334" s="9"/>
      <c r="M88334" s="9"/>
      <c r="N88334" s="9"/>
    </row>
    <row r="88335" spans="12:14" x14ac:dyDescent="0.25">
      <c r="L88335" s="9"/>
      <c r="M88335" s="9"/>
      <c r="N88335" s="9"/>
    </row>
    <row r="88336" spans="12:14" x14ac:dyDescent="0.25">
      <c r="L88336" s="9"/>
      <c r="M88336" s="9"/>
      <c r="N88336" s="9"/>
    </row>
    <row r="88337" spans="12:14" x14ac:dyDescent="0.25">
      <c r="L88337" s="9"/>
      <c r="M88337" s="9"/>
      <c r="N88337" s="9"/>
    </row>
    <row r="88338" spans="12:14" x14ac:dyDescent="0.25">
      <c r="L88338" s="9"/>
      <c r="M88338" s="9"/>
      <c r="N88338" s="9"/>
    </row>
    <row r="88339" spans="12:14" x14ac:dyDescent="0.25">
      <c r="L88339" s="9"/>
      <c r="M88339" s="9"/>
      <c r="N88339" s="9"/>
    </row>
    <row r="88340" spans="12:14" x14ac:dyDescent="0.25">
      <c r="L88340" s="9"/>
      <c r="M88340" s="9"/>
      <c r="N88340" s="9"/>
    </row>
    <row r="88341" spans="12:14" x14ac:dyDescent="0.25">
      <c r="L88341" s="9"/>
      <c r="M88341" s="9"/>
      <c r="N88341" s="9"/>
    </row>
    <row r="88342" spans="12:14" x14ac:dyDescent="0.25">
      <c r="L88342" s="9"/>
      <c r="M88342" s="9"/>
      <c r="N88342" s="9"/>
    </row>
    <row r="88343" spans="12:14" x14ac:dyDescent="0.25">
      <c r="L88343" s="9"/>
      <c r="M88343" s="9"/>
      <c r="N88343" s="9"/>
    </row>
    <row r="88344" spans="12:14" x14ac:dyDescent="0.25">
      <c r="L88344" s="9"/>
      <c r="M88344" s="9"/>
      <c r="N88344" s="9"/>
    </row>
    <row r="88345" spans="12:14" x14ac:dyDescent="0.25">
      <c r="L88345" s="9"/>
      <c r="M88345" s="9"/>
      <c r="N88345" s="9"/>
    </row>
    <row r="88346" spans="12:14" x14ac:dyDescent="0.25">
      <c r="L88346" s="9"/>
      <c r="M88346" s="9"/>
      <c r="N88346" s="9"/>
    </row>
    <row r="88347" spans="12:14" x14ac:dyDescent="0.25">
      <c r="L88347" s="9"/>
      <c r="M88347" s="9"/>
      <c r="N88347" s="9"/>
    </row>
    <row r="88348" spans="12:14" x14ac:dyDescent="0.25">
      <c r="L88348" s="9"/>
      <c r="M88348" s="9"/>
      <c r="N88348" s="9"/>
    </row>
    <row r="88349" spans="12:14" x14ac:dyDescent="0.25">
      <c r="L88349" s="9"/>
      <c r="M88349" s="9"/>
      <c r="N88349" s="9"/>
    </row>
    <row r="88350" spans="12:14" x14ac:dyDescent="0.25">
      <c r="L88350" s="9"/>
      <c r="M88350" s="9"/>
      <c r="N88350" s="9"/>
    </row>
    <row r="88351" spans="12:14" x14ac:dyDescent="0.25">
      <c r="L88351" s="9"/>
      <c r="M88351" s="9"/>
      <c r="N88351" s="9"/>
    </row>
    <row r="88352" spans="12:14" x14ac:dyDescent="0.25">
      <c r="L88352" s="9"/>
      <c r="M88352" s="9"/>
      <c r="N88352" s="9"/>
    </row>
    <row r="88353" spans="12:14" x14ac:dyDescent="0.25">
      <c r="L88353" s="9"/>
      <c r="M88353" s="9"/>
      <c r="N88353" s="9"/>
    </row>
    <row r="88354" spans="12:14" x14ac:dyDescent="0.25">
      <c r="L88354" s="9"/>
      <c r="M88354" s="9"/>
      <c r="N88354" s="9"/>
    </row>
    <row r="88355" spans="12:14" x14ac:dyDescent="0.25">
      <c r="L88355" s="9"/>
      <c r="M88355" s="9"/>
      <c r="N88355" s="9"/>
    </row>
    <row r="88356" spans="12:14" x14ac:dyDescent="0.25">
      <c r="L88356" s="9"/>
      <c r="M88356" s="9"/>
      <c r="N88356" s="9"/>
    </row>
    <row r="88357" spans="12:14" x14ac:dyDescent="0.25">
      <c r="L88357" s="9"/>
      <c r="M88357" s="9"/>
      <c r="N88357" s="9"/>
    </row>
    <row r="88358" spans="12:14" x14ac:dyDescent="0.25">
      <c r="L88358" s="9"/>
      <c r="M88358" s="9"/>
      <c r="N88358" s="9"/>
    </row>
    <row r="88359" spans="12:14" x14ac:dyDescent="0.25">
      <c r="L88359" s="9"/>
      <c r="M88359" s="9"/>
      <c r="N88359" s="9"/>
    </row>
    <row r="88360" spans="12:14" x14ac:dyDescent="0.25">
      <c r="L88360" s="9"/>
      <c r="M88360" s="9"/>
      <c r="N88360" s="9"/>
    </row>
    <row r="88361" spans="12:14" x14ac:dyDescent="0.25">
      <c r="L88361" s="9"/>
      <c r="M88361" s="9"/>
      <c r="N88361" s="9"/>
    </row>
    <row r="88362" spans="12:14" x14ac:dyDescent="0.25">
      <c r="L88362" s="9"/>
      <c r="M88362" s="9"/>
      <c r="N88362" s="9"/>
    </row>
    <row r="88363" spans="12:14" x14ac:dyDescent="0.25">
      <c r="L88363" s="9"/>
      <c r="M88363" s="9"/>
      <c r="N88363" s="9"/>
    </row>
    <row r="88364" spans="12:14" x14ac:dyDescent="0.25">
      <c r="L88364" s="9"/>
      <c r="M88364" s="9"/>
      <c r="N88364" s="9"/>
    </row>
    <row r="88365" spans="12:14" x14ac:dyDescent="0.25">
      <c r="L88365" s="9"/>
      <c r="M88365" s="9"/>
      <c r="N88365" s="9"/>
    </row>
    <row r="88366" spans="12:14" x14ac:dyDescent="0.25">
      <c r="L88366" s="9"/>
      <c r="M88366" s="9"/>
      <c r="N88366" s="9"/>
    </row>
    <row r="88367" spans="12:14" x14ac:dyDescent="0.25">
      <c r="L88367" s="9"/>
      <c r="M88367" s="9"/>
      <c r="N88367" s="9"/>
    </row>
    <row r="88368" spans="12:14" x14ac:dyDescent="0.25">
      <c r="L88368" s="9"/>
      <c r="M88368" s="9"/>
      <c r="N88368" s="9"/>
    </row>
    <row r="88369" spans="12:14" x14ac:dyDescent="0.25">
      <c r="L88369" s="9"/>
      <c r="M88369" s="9"/>
      <c r="N88369" s="9"/>
    </row>
    <row r="88370" spans="12:14" x14ac:dyDescent="0.25">
      <c r="L88370" s="9"/>
      <c r="M88370" s="9"/>
      <c r="N88370" s="9"/>
    </row>
    <row r="88371" spans="12:14" x14ac:dyDescent="0.25">
      <c r="L88371" s="9"/>
      <c r="M88371" s="9"/>
      <c r="N88371" s="9"/>
    </row>
    <row r="88372" spans="12:14" x14ac:dyDescent="0.25">
      <c r="L88372" s="9"/>
      <c r="M88372" s="9"/>
      <c r="N88372" s="9"/>
    </row>
    <row r="88373" spans="12:14" x14ac:dyDescent="0.25">
      <c r="L88373" s="9"/>
      <c r="M88373" s="9"/>
      <c r="N88373" s="9"/>
    </row>
    <row r="88374" spans="12:14" x14ac:dyDescent="0.25">
      <c r="L88374" s="9"/>
      <c r="M88374" s="9"/>
      <c r="N88374" s="9"/>
    </row>
    <row r="88375" spans="12:14" x14ac:dyDescent="0.25">
      <c r="L88375" s="9"/>
      <c r="M88375" s="9"/>
      <c r="N88375" s="9"/>
    </row>
    <row r="88376" spans="12:14" x14ac:dyDescent="0.25">
      <c r="L88376" s="9"/>
      <c r="M88376" s="9"/>
      <c r="N88376" s="9"/>
    </row>
    <row r="88377" spans="12:14" x14ac:dyDescent="0.25">
      <c r="L88377" s="9"/>
      <c r="M88377" s="9"/>
      <c r="N88377" s="9"/>
    </row>
    <row r="88378" spans="12:14" x14ac:dyDescent="0.25">
      <c r="L88378" s="9"/>
      <c r="M88378" s="9"/>
      <c r="N88378" s="9"/>
    </row>
    <row r="88379" spans="12:14" x14ac:dyDescent="0.25">
      <c r="L88379" s="9"/>
      <c r="M88379" s="9"/>
      <c r="N88379" s="9"/>
    </row>
    <row r="88380" spans="12:14" x14ac:dyDescent="0.25">
      <c r="L88380" s="9"/>
      <c r="M88380" s="9"/>
      <c r="N88380" s="9"/>
    </row>
    <row r="88381" spans="12:14" x14ac:dyDescent="0.25">
      <c r="L88381" s="9"/>
      <c r="M88381" s="9"/>
      <c r="N88381" s="9"/>
    </row>
    <row r="88382" spans="12:14" x14ac:dyDescent="0.25">
      <c r="L88382" s="9"/>
      <c r="M88382" s="9"/>
      <c r="N88382" s="9"/>
    </row>
    <row r="88383" spans="12:14" x14ac:dyDescent="0.25">
      <c r="L88383" s="9"/>
      <c r="M88383" s="9"/>
      <c r="N88383" s="9"/>
    </row>
    <row r="88384" spans="12:14" x14ac:dyDescent="0.25">
      <c r="L88384" s="9"/>
      <c r="M88384" s="9"/>
      <c r="N88384" s="9"/>
    </row>
    <row r="88385" spans="12:14" x14ac:dyDescent="0.25">
      <c r="L88385" s="9"/>
      <c r="M88385" s="9"/>
      <c r="N88385" s="9"/>
    </row>
    <row r="88386" spans="12:14" x14ac:dyDescent="0.25">
      <c r="L88386" s="9"/>
      <c r="M88386" s="9"/>
      <c r="N88386" s="9"/>
    </row>
    <row r="88387" spans="12:14" x14ac:dyDescent="0.25">
      <c r="L88387" s="9"/>
      <c r="M88387" s="9"/>
      <c r="N88387" s="9"/>
    </row>
    <row r="88388" spans="12:14" x14ac:dyDescent="0.25">
      <c r="L88388" s="9"/>
      <c r="M88388" s="9"/>
      <c r="N88388" s="9"/>
    </row>
    <row r="88389" spans="12:14" x14ac:dyDescent="0.25">
      <c r="L88389" s="9"/>
      <c r="M88389" s="9"/>
      <c r="N88389" s="9"/>
    </row>
    <row r="88390" spans="12:14" x14ac:dyDescent="0.25">
      <c r="L88390" s="9"/>
      <c r="M88390" s="9"/>
      <c r="N88390" s="9"/>
    </row>
    <row r="88391" spans="12:14" x14ac:dyDescent="0.25">
      <c r="L88391" s="9"/>
      <c r="M88391" s="9"/>
      <c r="N88391" s="9"/>
    </row>
    <row r="88392" spans="12:14" x14ac:dyDescent="0.25">
      <c r="L88392" s="9"/>
      <c r="M88392" s="9"/>
      <c r="N88392" s="9"/>
    </row>
    <row r="88393" spans="12:14" x14ac:dyDescent="0.25">
      <c r="L88393" s="9"/>
      <c r="M88393" s="9"/>
      <c r="N88393" s="9"/>
    </row>
    <row r="88394" spans="12:14" x14ac:dyDescent="0.25">
      <c r="L88394" s="9"/>
      <c r="M88394" s="9"/>
      <c r="N88394" s="9"/>
    </row>
    <row r="88395" spans="12:14" x14ac:dyDescent="0.25">
      <c r="L88395" s="9"/>
      <c r="M88395" s="9"/>
      <c r="N88395" s="9"/>
    </row>
    <row r="88396" spans="12:14" x14ac:dyDescent="0.25">
      <c r="L88396" s="9"/>
      <c r="M88396" s="9"/>
      <c r="N88396" s="9"/>
    </row>
    <row r="88397" spans="12:14" x14ac:dyDescent="0.25">
      <c r="L88397" s="9"/>
      <c r="M88397" s="9"/>
      <c r="N88397" s="9"/>
    </row>
    <row r="88398" spans="12:14" x14ac:dyDescent="0.25">
      <c r="L88398" s="9"/>
      <c r="M88398" s="9"/>
      <c r="N88398" s="9"/>
    </row>
    <row r="88399" spans="12:14" x14ac:dyDescent="0.25">
      <c r="L88399" s="9"/>
      <c r="M88399" s="9"/>
      <c r="N88399" s="9"/>
    </row>
    <row r="88400" spans="12:14" x14ac:dyDescent="0.25">
      <c r="L88400" s="9"/>
      <c r="M88400" s="9"/>
      <c r="N88400" s="9"/>
    </row>
    <row r="88401" spans="12:14" x14ac:dyDescent="0.25">
      <c r="L88401" s="9"/>
      <c r="M88401" s="9"/>
      <c r="N88401" s="9"/>
    </row>
    <row r="88402" spans="12:14" x14ac:dyDescent="0.25">
      <c r="L88402" s="9"/>
      <c r="M88402" s="9"/>
      <c r="N88402" s="9"/>
    </row>
    <row r="88403" spans="12:14" x14ac:dyDescent="0.25">
      <c r="L88403" s="9"/>
      <c r="M88403" s="9"/>
      <c r="N88403" s="9"/>
    </row>
    <row r="88404" spans="12:14" x14ac:dyDescent="0.25">
      <c r="L88404" s="9"/>
      <c r="M88404" s="9"/>
      <c r="N88404" s="9"/>
    </row>
    <row r="88405" spans="12:14" x14ac:dyDescent="0.25">
      <c r="L88405" s="9"/>
      <c r="M88405" s="9"/>
      <c r="N88405" s="9"/>
    </row>
    <row r="88406" spans="12:14" x14ac:dyDescent="0.25">
      <c r="L88406" s="9"/>
      <c r="M88406" s="9"/>
      <c r="N88406" s="9"/>
    </row>
    <row r="88407" spans="12:14" x14ac:dyDescent="0.25">
      <c r="L88407" s="9"/>
      <c r="M88407" s="9"/>
      <c r="N88407" s="9"/>
    </row>
    <row r="88408" spans="12:14" x14ac:dyDescent="0.25">
      <c r="L88408" s="9"/>
      <c r="M88408" s="9"/>
      <c r="N88408" s="9"/>
    </row>
    <row r="88409" spans="12:14" x14ac:dyDescent="0.25">
      <c r="L88409" s="9"/>
      <c r="M88409" s="9"/>
      <c r="N88409" s="9"/>
    </row>
    <row r="88410" spans="12:14" x14ac:dyDescent="0.25">
      <c r="L88410" s="9"/>
      <c r="M88410" s="9"/>
      <c r="N88410" s="9"/>
    </row>
    <row r="88411" spans="12:14" x14ac:dyDescent="0.25">
      <c r="L88411" s="9"/>
      <c r="M88411" s="9"/>
      <c r="N88411" s="9"/>
    </row>
    <row r="88412" spans="12:14" x14ac:dyDescent="0.25">
      <c r="L88412" s="9"/>
      <c r="M88412" s="9"/>
      <c r="N88412" s="9"/>
    </row>
    <row r="88413" spans="12:14" x14ac:dyDescent="0.25">
      <c r="L88413" s="9"/>
      <c r="M88413" s="9"/>
      <c r="N88413" s="9"/>
    </row>
    <row r="88414" spans="12:14" x14ac:dyDescent="0.25">
      <c r="L88414" s="9"/>
      <c r="M88414" s="9"/>
      <c r="N88414" s="9"/>
    </row>
    <row r="88415" spans="12:14" x14ac:dyDescent="0.25">
      <c r="L88415" s="9"/>
      <c r="M88415" s="9"/>
      <c r="N88415" s="9"/>
    </row>
    <row r="88416" spans="12:14" x14ac:dyDescent="0.25">
      <c r="L88416" s="9"/>
      <c r="M88416" s="9"/>
      <c r="N88416" s="9"/>
    </row>
    <row r="88417" spans="12:14" x14ac:dyDescent="0.25">
      <c r="L88417" s="9"/>
      <c r="M88417" s="9"/>
      <c r="N88417" s="9"/>
    </row>
    <row r="88418" spans="12:14" x14ac:dyDescent="0.25">
      <c r="L88418" s="9"/>
      <c r="M88418" s="9"/>
      <c r="N88418" s="9"/>
    </row>
    <row r="88419" spans="12:14" x14ac:dyDescent="0.25">
      <c r="L88419" s="9"/>
      <c r="M88419" s="9"/>
      <c r="N88419" s="9"/>
    </row>
    <row r="88420" spans="12:14" x14ac:dyDescent="0.25">
      <c r="L88420" s="9"/>
      <c r="M88420" s="9"/>
      <c r="N88420" s="9"/>
    </row>
    <row r="88421" spans="12:14" x14ac:dyDescent="0.25">
      <c r="L88421" s="9"/>
      <c r="M88421" s="9"/>
      <c r="N88421" s="9"/>
    </row>
    <row r="88422" spans="12:14" x14ac:dyDescent="0.25">
      <c r="L88422" s="9"/>
      <c r="M88422" s="9"/>
      <c r="N88422" s="9"/>
    </row>
    <row r="88423" spans="12:14" x14ac:dyDescent="0.25">
      <c r="L88423" s="9"/>
      <c r="M88423" s="9"/>
      <c r="N88423" s="9"/>
    </row>
    <row r="88424" spans="12:14" x14ac:dyDescent="0.25">
      <c r="L88424" s="9"/>
      <c r="M88424" s="9"/>
      <c r="N88424" s="9"/>
    </row>
    <row r="88425" spans="12:14" x14ac:dyDescent="0.25">
      <c r="L88425" s="9"/>
      <c r="M88425" s="9"/>
      <c r="N88425" s="9"/>
    </row>
    <row r="88426" spans="12:14" x14ac:dyDescent="0.25">
      <c r="L88426" s="9"/>
      <c r="M88426" s="9"/>
      <c r="N88426" s="9"/>
    </row>
    <row r="88427" spans="12:14" x14ac:dyDescent="0.25">
      <c r="L88427" s="9"/>
      <c r="M88427" s="9"/>
      <c r="N88427" s="9"/>
    </row>
    <row r="88428" spans="12:14" x14ac:dyDescent="0.25">
      <c r="L88428" s="9"/>
      <c r="M88428" s="9"/>
      <c r="N88428" s="9"/>
    </row>
    <row r="88429" spans="12:14" x14ac:dyDescent="0.25">
      <c r="L88429" s="9"/>
      <c r="M88429" s="9"/>
      <c r="N88429" s="9"/>
    </row>
    <row r="88430" spans="12:14" x14ac:dyDescent="0.25">
      <c r="L88430" s="9"/>
      <c r="M88430" s="9"/>
      <c r="N88430" s="9"/>
    </row>
    <row r="88431" spans="12:14" x14ac:dyDescent="0.25">
      <c r="L88431" s="9"/>
      <c r="M88431" s="9"/>
      <c r="N88431" s="9"/>
    </row>
    <row r="88432" spans="12:14" x14ac:dyDescent="0.25">
      <c r="L88432" s="9"/>
      <c r="M88432" s="9"/>
      <c r="N88432" s="9"/>
    </row>
    <row r="88433" spans="12:14" x14ac:dyDescent="0.25">
      <c r="L88433" s="9"/>
      <c r="M88433" s="9"/>
      <c r="N88433" s="9"/>
    </row>
    <row r="88434" spans="12:14" x14ac:dyDescent="0.25">
      <c r="L88434" s="9"/>
      <c r="M88434" s="9"/>
      <c r="N88434" s="9"/>
    </row>
    <row r="88435" spans="12:14" x14ac:dyDescent="0.25">
      <c r="L88435" s="9"/>
      <c r="M88435" s="9"/>
      <c r="N88435" s="9"/>
    </row>
    <row r="88436" spans="12:14" x14ac:dyDescent="0.25">
      <c r="L88436" s="9"/>
      <c r="M88436" s="9"/>
      <c r="N88436" s="9"/>
    </row>
    <row r="88437" spans="12:14" x14ac:dyDescent="0.25">
      <c r="L88437" s="9"/>
      <c r="M88437" s="9"/>
      <c r="N88437" s="9"/>
    </row>
    <row r="88438" spans="12:14" x14ac:dyDescent="0.25">
      <c r="L88438" s="9"/>
      <c r="M88438" s="9"/>
      <c r="N88438" s="9"/>
    </row>
    <row r="88439" spans="12:14" x14ac:dyDescent="0.25">
      <c r="L88439" s="9"/>
      <c r="M88439" s="9"/>
      <c r="N88439" s="9"/>
    </row>
    <row r="88440" spans="12:14" x14ac:dyDescent="0.25">
      <c r="L88440" s="9"/>
      <c r="M88440" s="9"/>
      <c r="N88440" s="9"/>
    </row>
    <row r="88441" spans="12:14" x14ac:dyDescent="0.25">
      <c r="L88441" s="9"/>
      <c r="M88441" s="9"/>
      <c r="N88441" s="9"/>
    </row>
    <row r="88442" spans="12:14" x14ac:dyDescent="0.25">
      <c r="L88442" s="9"/>
      <c r="M88442" s="9"/>
      <c r="N88442" s="9"/>
    </row>
    <row r="88443" spans="12:14" x14ac:dyDescent="0.25">
      <c r="L88443" s="9"/>
      <c r="M88443" s="9"/>
      <c r="N88443" s="9"/>
    </row>
    <row r="88444" spans="12:14" x14ac:dyDescent="0.25">
      <c r="L88444" s="9"/>
      <c r="M88444" s="9"/>
      <c r="N88444" s="9"/>
    </row>
    <row r="88445" spans="12:14" x14ac:dyDescent="0.25">
      <c r="L88445" s="9"/>
      <c r="M88445" s="9"/>
      <c r="N88445" s="9"/>
    </row>
    <row r="88446" spans="12:14" x14ac:dyDescent="0.25">
      <c r="L88446" s="9"/>
      <c r="M88446" s="9"/>
      <c r="N88446" s="9"/>
    </row>
    <row r="88447" spans="12:14" x14ac:dyDescent="0.25">
      <c r="L88447" s="9"/>
      <c r="M88447" s="9"/>
      <c r="N88447" s="9"/>
    </row>
    <row r="88448" spans="12:14" x14ac:dyDescent="0.25">
      <c r="L88448" s="9"/>
      <c r="M88448" s="9"/>
      <c r="N88448" s="9"/>
    </row>
    <row r="88449" spans="12:14" x14ac:dyDescent="0.25">
      <c r="L88449" s="9"/>
      <c r="M88449" s="9"/>
      <c r="N88449" s="9"/>
    </row>
    <row r="88450" spans="12:14" x14ac:dyDescent="0.25">
      <c r="L88450" s="9"/>
      <c r="M88450" s="9"/>
      <c r="N88450" s="9"/>
    </row>
    <row r="88451" spans="12:14" x14ac:dyDescent="0.25">
      <c r="L88451" s="9"/>
      <c r="M88451" s="9"/>
      <c r="N88451" s="9"/>
    </row>
    <row r="88452" spans="12:14" x14ac:dyDescent="0.25">
      <c r="L88452" s="9"/>
      <c r="M88452" s="9"/>
      <c r="N88452" s="9"/>
    </row>
    <row r="88453" spans="12:14" x14ac:dyDescent="0.25">
      <c r="L88453" s="9"/>
      <c r="M88453" s="9"/>
      <c r="N88453" s="9"/>
    </row>
    <row r="88454" spans="12:14" x14ac:dyDescent="0.25">
      <c r="L88454" s="9"/>
      <c r="M88454" s="9"/>
      <c r="N88454" s="9"/>
    </row>
    <row r="88455" spans="12:14" x14ac:dyDescent="0.25">
      <c r="L88455" s="9"/>
      <c r="M88455" s="9"/>
      <c r="N88455" s="9"/>
    </row>
    <row r="88456" spans="12:14" x14ac:dyDescent="0.25">
      <c r="L88456" s="9"/>
      <c r="M88456" s="9"/>
      <c r="N88456" s="9"/>
    </row>
    <row r="88457" spans="12:14" x14ac:dyDescent="0.25">
      <c r="L88457" s="9"/>
      <c r="M88457" s="9"/>
      <c r="N88457" s="9"/>
    </row>
    <row r="88458" spans="12:14" x14ac:dyDescent="0.25">
      <c r="L88458" s="9"/>
      <c r="M88458" s="9"/>
      <c r="N88458" s="9"/>
    </row>
    <row r="88459" spans="12:14" x14ac:dyDescent="0.25">
      <c r="L88459" s="9"/>
      <c r="M88459" s="9"/>
      <c r="N88459" s="9"/>
    </row>
    <row r="88460" spans="12:14" x14ac:dyDescent="0.25">
      <c r="L88460" s="9"/>
      <c r="M88460" s="9"/>
      <c r="N88460" s="9"/>
    </row>
    <row r="88461" spans="12:14" x14ac:dyDescent="0.25">
      <c r="L88461" s="9"/>
      <c r="M88461" s="9"/>
      <c r="N88461" s="9"/>
    </row>
    <row r="88462" spans="12:14" x14ac:dyDescent="0.25">
      <c r="L88462" s="9"/>
      <c r="M88462" s="9"/>
      <c r="N88462" s="9"/>
    </row>
    <row r="88463" spans="12:14" x14ac:dyDescent="0.25">
      <c r="L88463" s="9"/>
      <c r="M88463" s="9"/>
      <c r="N88463" s="9"/>
    </row>
    <row r="88464" spans="12:14" x14ac:dyDescent="0.25">
      <c r="L88464" s="9"/>
      <c r="M88464" s="9"/>
      <c r="N88464" s="9"/>
    </row>
    <row r="88465" spans="12:14" x14ac:dyDescent="0.25">
      <c r="L88465" s="9"/>
      <c r="M88465" s="9"/>
      <c r="N88465" s="9"/>
    </row>
    <row r="88466" spans="12:14" x14ac:dyDescent="0.25">
      <c r="L88466" s="9"/>
      <c r="M88466" s="9"/>
      <c r="N88466" s="9"/>
    </row>
    <row r="88467" spans="12:14" x14ac:dyDescent="0.25">
      <c r="L88467" s="9"/>
      <c r="M88467" s="9"/>
      <c r="N88467" s="9"/>
    </row>
    <row r="88468" spans="12:14" x14ac:dyDescent="0.25">
      <c r="L88468" s="9"/>
      <c r="M88468" s="9"/>
      <c r="N88468" s="9"/>
    </row>
    <row r="88469" spans="12:14" x14ac:dyDescent="0.25">
      <c r="L88469" s="9"/>
      <c r="M88469" s="9"/>
      <c r="N88469" s="9"/>
    </row>
    <row r="88470" spans="12:14" x14ac:dyDescent="0.25">
      <c r="L88470" s="9"/>
      <c r="M88470" s="9"/>
      <c r="N88470" s="9"/>
    </row>
    <row r="88471" spans="12:14" x14ac:dyDescent="0.25">
      <c r="L88471" s="9"/>
      <c r="M88471" s="9"/>
      <c r="N88471" s="9"/>
    </row>
    <row r="88472" spans="12:14" x14ac:dyDescent="0.25">
      <c r="L88472" s="9"/>
      <c r="M88472" s="9"/>
      <c r="N88472" s="9"/>
    </row>
    <row r="88473" spans="12:14" x14ac:dyDescent="0.25">
      <c r="L88473" s="9"/>
      <c r="M88473" s="9"/>
      <c r="N88473" s="9"/>
    </row>
    <row r="88474" spans="12:14" x14ac:dyDescent="0.25">
      <c r="L88474" s="9"/>
      <c r="M88474" s="9"/>
      <c r="N88474" s="9"/>
    </row>
    <row r="88475" spans="12:14" x14ac:dyDescent="0.25">
      <c r="L88475" s="9"/>
      <c r="M88475" s="9"/>
      <c r="N88475" s="9"/>
    </row>
    <row r="88476" spans="12:14" x14ac:dyDescent="0.25">
      <c r="L88476" s="9"/>
      <c r="M88476" s="9"/>
      <c r="N88476" s="9"/>
    </row>
    <row r="88477" spans="12:14" x14ac:dyDescent="0.25">
      <c r="L88477" s="9"/>
      <c r="M88477" s="9"/>
      <c r="N88477" s="9"/>
    </row>
    <row r="88478" spans="12:14" x14ac:dyDescent="0.25">
      <c r="L88478" s="9"/>
      <c r="M88478" s="9"/>
      <c r="N88478" s="9"/>
    </row>
    <row r="88479" spans="12:14" x14ac:dyDescent="0.25">
      <c r="L88479" s="9"/>
      <c r="M88479" s="9"/>
      <c r="N88479" s="9"/>
    </row>
    <row r="88480" spans="12:14" x14ac:dyDescent="0.25">
      <c r="L88480" s="9"/>
      <c r="M88480" s="9"/>
      <c r="N88480" s="9"/>
    </row>
    <row r="88481" spans="12:14" x14ac:dyDescent="0.25">
      <c r="L88481" s="9"/>
      <c r="M88481" s="9"/>
      <c r="N88481" s="9"/>
    </row>
    <row r="88482" spans="12:14" x14ac:dyDescent="0.25">
      <c r="L88482" s="9"/>
      <c r="M88482" s="9"/>
      <c r="N88482" s="9"/>
    </row>
    <row r="88483" spans="12:14" x14ac:dyDescent="0.25">
      <c r="L88483" s="9"/>
      <c r="M88483" s="9"/>
      <c r="N88483" s="9"/>
    </row>
    <row r="88484" spans="12:14" x14ac:dyDescent="0.25">
      <c r="L88484" s="9"/>
      <c r="M88484" s="9"/>
      <c r="N88484" s="9"/>
    </row>
    <row r="88485" spans="12:14" x14ac:dyDescent="0.25">
      <c r="L88485" s="9"/>
      <c r="M88485" s="9"/>
      <c r="N88485" s="9"/>
    </row>
    <row r="88486" spans="12:14" x14ac:dyDescent="0.25">
      <c r="L88486" s="9"/>
      <c r="M88486" s="9"/>
      <c r="N88486" s="9"/>
    </row>
    <row r="88487" spans="12:14" x14ac:dyDescent="0.25">
      <c r="L88487" s="9"/>
      <c r="M88487" s="9"/>
      <c r="N88487" s="9"/>
    </row>
    <row r="88488" spans="12:14" x14ac:dyDescent="0.25">
      <c r="L88488" s="9"/>
      <c r="M88488" s="9"/>
      <c r="N88488" s="9"/>
    </row>
    <row r="88489" spans="12:14" x14ac:dyDescent="0.25">
      <c r="L88489" s="9"/>
      <c r="M88489" s="9"/>
      <c r="N88489" s="9"/>
    </row>
    <row r="88490" spans="12:14" x14ac:dyDescent="0.25">
      <c r="L88490" s="9"/>
      <c r="M88490" s="9"/>
      <c r="N88490" s="9"/>
    </row>
    <row r="88491" spans="12:14" x14ac:dyDescent="0.25">
      <c r="L88491" s="9"/>
      <c r="M88491" s="9"/>
      <c r="N88491" s="9"/>
    </row>
    <row r="88492" spans="12:14" x14ac:dyDescent="0.25">
      <c r="L88492" s="9"/>
      <c r="M88492" s="9"/>
      <c r="N88492" s="9"/>
    </row>
    <row r="88493" spans="12:14" x14ac:dyDescent="0.25">
      <c r="L88493" s="9"/>
      <c r="M88493" s="9"/>
      <c r="N88493" s="9"/>
    </row>
    <row r="88494" spans="12:14" x14ac:dyDescent="0.25">
      <c r="L88494" s="9"/>
      <c r="M88494" s="9"/>
      <c r="N88494" s="9"/>
    </row>
    <row r="88495" spans="12:14" x14ac:dyDescent="0.25">
      <c r="L88495" s="9"/>
      <c r="M88495" s="9"/>
      <c r="N88495" s="9"/>
    </row>
    <row r="88496" spans="12:14" x14ac:dyDescent="0.25">
      <c r="L88496" s="9"/>
      <c r="M88496" s="9"/>
      <c r="N88496" s="9"/>
    </row>
    <row r="88497" spans="12:14" x14ac:dyDescent="0.25">
      <c r="L88497" s="9"/>
      <c r="M88497" s="9"/>
      <c r="N88497" s="9"/>
    </row>
    <row r="88498" spans="12:14" x14ac:dyDescent="0.25">
      <c r="L88498" s="9"/>
      <c r="M88498" s="9"/>
      <c r="N88498" s="9"/>
    </row>
    <row r="88499" spans="12:14" x14ac:dyDescent="0.25">
      <c r="L88499" s="9"/>
      <c r="M88499" s="9"/>
      <c r="N88499" s="9"/>
    </row>
    <row r="88500" spans="12:14" x14ac:dyDescent="0.25">
      <c r="L88500" s="9"/>
      <c r="M88500" s="9"/>
      <c r="N88500" s="9"/>
    </row>
    <row r="88501" spans="12:14" x14ac:dyDescent="0.25">
      <c r="L88501" s="9"/>
      <c r="M88501" s="9"/>
      <c r="N88501" s="9"/>
    </row>
    <row r="88502" spans="12:14" x14ac:dyDescent="0.25">
      <c r="L88502" s="9"/>
      <c r="M88502" s="9"/>
      <c r="N88502" s="9"/>
    </row>
    <row r="88503" spans="12:14" x14ac:dyDescent="0.25">
      <c r="L88503" s="9"/>
      <c r="M88503" s="9"/>
      <c r="N88503" s="9"/>
    </row>
    <row r="88504" spans="12:14" x14ac:dyDescent="0.25">
      <c r="L88504" s="9"/>
      <c r="M88504" s="9"/>
      <c r="N88504" s="9"/>
    </row>
    <row r="88505" spans="12:14" x14ac:dyDescent="0.25">
      <c r="L88505" s="9"/>
      <c r="M88505" s="9"/>
      <c r="N88505" s="9"/>
    </row>
    <row r="88506" spans="12:14" x14ac:dyDescent="0.25">
      <c r="L88506" s="9"/>
      <c r="M88506" s="9"/>
      <c r="N88506" s="9"/>
    </row>
    <row r="88507" spans="12:14" x14ac:dyDescent="0.25">
      <c r="L88507" s="9"/>
      <c r="M88507" s="9"/>
      <c r="N88507" s="9"/>
    </row>
    <row r="88508" spans="12:14" x14ac:dyDescent="0.25">
      <c r="L88508" s="9"/>
      <c r="M88508" s="9"/>
      <c r="N88508" s="9"/>
    </row>
    <row r="88509" spans="12:14" x14ac:dyDescent="0.25">
      <c r="L88509" s="9"/>
      <c r="M88509" s="9"/>
      <c r="N88509" s="9"/>
    </row>
    <row r="88510" spans="12:14" x14ac:dyDescent="0.25">
      <c r="L88510" s="9"/>
      <c r="M88510" s="9"/>
      <c r="N88510" s="9"/>
    </row>
    <row r="88511" spans="12:14" x14ac:dyDescent="0.25">
      <c r="L88511" s="9"/>
      <c r="M88511" s="9"/>
      <c r="N88511" s="9"/>
    </row>
    <row r="88512" spans="12:14" x14ac:dyDescent="0.25">
      <c r="L88512" s="9"/>
      <c r="M88512" s="9"/>
      <c r="N88512" s="9"/>
    </row>
    <row r="88513" spans="12:14" x14ac:dyDescent="0.25">
      <c r="L88513" s="9"/>
      <c r="M88513" s="9"/>
      <c r="N88513" s="9"/>
    </row>
    <row r="88514" spans="12:14" x14ac:dyDescent="0.25">
      <c r="L88514" s="9"/>
      <c r="M88514" s="9"/>
      <c r="N88514" s="9"/>
    </row>
    <row r="88515" spans="12:14" x14ac:dyDescent="0.25">
      <c r="L88515" s="9"/>
      <c r="M88515" s="9"/>
      <c r="N88515" s="9"/>
    </row>
    <row r="88516" spans="12:14" x14ac:dyDescent="0.25">
      <c r="L88516" s="9"/>
      <c r="M88516" s="9"/>
      <c r="N88516" s="9"/>
    </row>
    <row r="88517" spans="12:14" x14ac:dyDescent="0.25">
      <c r="L88517" s="9"/>
      <c r="M88517" s="9"/>
      <c r="N88517" s="9"/>
    </row>
    <row r="88518" spans="12:14" x14ac:dyDescent="0.25">
      <c r="L88518" s="9"/>
      <c r="M88518" s="9"/>
      <c r="N88518" s="9"/>
    </row>
    <row r="88519" spans="12:14" x14ac:dyDescent="0.25">
      <c r="L88519" s="9"/>
      <c r="M88519" s="9"/>
      <c r="N88519" s="9"/>
    </row>
    <row r="88520" spans="12:14" x14ac:dyDescent="0.25">
      <c r="L88520" s="9"/>
      <c r="M88520" s="9"/>
      <c r="N88520" s="9"/>
    </row>
    <row r="88521" spans="12:14" x14ac:dyDescent="0.25">
      <c r="L88521" s="9"/>
      <c r="M88521" s="9"/>
      <c r="N88521" s="9"/>
    </row>
    <row r="88522" spans="12:14" x14ac:dyDescent="0.25">
      <c r="L88522" s="9"/>
      <c r="M88522" s="9"/>
      <c r="N88522" s="9"/>
    </row>
    <row r="88523" spans="12:14" x14ac:dyDescent="0.25">
      <c r="L88523" s="9"/>
      <c r="M88523" s="9"/>
      <c r="N88523" s="9"/>
    </row>
    <row r="88524" spans="12:14" x14ac:dyDescent="0.25">
      <c r="L88524" s="9"/>
      <c r="M88524" s="9"/>
      <c r="N88524" s="9"/>
    </row>
    <row r="88525" spans="12:14" x14ac:dyDescent="0.25">
      <c r="L88525" s="9"/>
      <c r="M88525" s="9"/>
      <c r="N88525" s="9"/>
    </row>
    <row r="88526" spans="12:14" x14ac:dyDescent="0.25">
      <c r="L88526" s="9"/>
      <c r="M88526" s="9"/>
      <c r="N88526" s="9"/>
    </row>
    <row r="88527" spans="12:14" x14ac:dyDescent="0.25">
      <c r="L88527" s="9"/>
      <c r="M88527" s="9"/>
      <c r="N88527" s="9"/>
    </row>
    <row r="88528" spans="12:14" x14ac:dyDescent="0.25">
      <c r="L88528" s="9"/>
      <c r="M88528" s="9"/>
      <c r="N88528" s="9"/>
    </row>
    <row r="88529" spans="12:14" x14ac:dyDescent="0.25">
      <c r="L88529" s="9"/>
      <c r="M88529" s="9"/>
      <c r="N88529" s="9"/>
    </row>
    <row r="88530" spans="12:14" x14ac:dyDescent="0.25">
      <c r="L88530" s="9"/>
      <c r="M88530" s="9"/>
      <c r="N88530" s="9"/>
    </row>
    <row r="88531" spans="12:14" x14ac:dyDescent="0.25">
      <c r="L88531" s="9"/>
      <c r="M88531" s="9"/>
      <c r="N88531" s="9"/>
    </row>
    <row r="88532" spans="12:14" x14ac:dyDescent="0.25">
      <c r="L88532" s="9"/>
      <c r="M88532" s="9"/>
      <c r="N88532" s="9"/>
    </row>
    <row r="88533" spans="12:14" x14ac:dyDescent="0.25">
      <c r="L88533" s="9"/>
      <c r="M88533" s="9"/>
      <c r="N88533" s="9"/>
    </row>
    <row r="88534" spans="12:14" x14ac:dyDescent="0.25">
      <c r="L88534" s="9"/>
      <c r="M88534" s="9"/>
      <c r="N88534" s="9"/>
    </row>
    <row r="88535" spans="12:14" x14ac:dyDescent="0.25">
      <c r="L88535" s="9"/>
      <c r="M88535" s="9"/>
      <c r="N88535" s="9"/>
    </row>
    <row r="88536" spans="12:14" x14ac:dyDescent="0.25">
      <c r="L88536" s="9"/>
      <c r="M88536" s="9"/>
      <c r="N88536" s="9"/>
    </row>
    <row r="88537" spans="12:14" x14ac:dyDescent="0.25">
      <c r="L88537" s="9"/>
      <c r="M88537" s="9"/>
      <c r="N88537" s="9"/>
    </row>
    <row r="88538" spans="12:14" x14ac:dyDescent="0.25">
      <c r="L88538" s="9"/>
      <c r="M88538" s="9"/>
      <c r="N88538" s="9"/>
    </row>
    <row r="88539" spans="12:14" x14ac:dyDescent="0.25">
      <c r="L88539" s="9"/>
      <c r="M88539" s="9"/>
      <c r="N88539" s="9"/>
    </row>
    <row r="88540" spans="12:14" x14ac:dyDescent="0.25">
      <c r="L88540" s="9"/>
      <c r="M88540" s="9"/>
      <c r="N88540" s="9"/>
    </row>
    <row r="88541" spans="12:14" x14ac:dyDescent="0.25">
      <c r="L88541" s="9"/>
      <c r="M88541" s="9"/>
      <c r="N88541" s="9"/>
    </row>
    <row r="88542" spans="12:14" x14ac:dyDescent="0.25">
      <c r="L88542" s="9"/>
      <c r="M88542" s="9"/>
      <c r="N88542" s="9"/>
    </row>
    <row r="88543" spans="12:14" x14ac:dyDescent="0.25">
      <c r="L88543" s="9"/>
      <c r="M88543" s="9"/>
      <c r="N88543" s="9"/>
    </row>
    <row r="88544" spans="12:14" x14ac:dyDescent="0.25">
      <c r="L88544" s="9"/>
      <c r="M88544" s="9"/>
      <c r="N88544" s="9"/>
    </row>
    <row r="88545" spans="12:14" x14ac:dyDescent="0.25">
      <c r="L88545" s="9"/>
      <c r="M88545" s="9"/>
      <c r="N88545" s="9"/>
    </row>
    <row r="88546" spans="12:14" x14ac:dyDescent="0.25">
      <c r="L88546" s="9"/>
      <c r="M88546" s="9"/>
      <c r="N88546" s="9"/>
    </row>
    <row r="88547" spans="12:14" x14ac:dyDescent="0.25">
      <c r="L88547" s="9"/>
      <c r="M88547" s="9"/>
      <c r="N88547" s="9"/>
    </row>
    <row r="88548" spans="12:14" x14ac:dyDescent="0.25">
      <c r="L88548" s="9"/>
      <c r="M88548" s="9"/>
      <c r="N88548" s="9"/>
    </row>
    <row r="88549" spans="12:14" x14ac:dyDescent="0.25">
      <c r="L88549" s="9"/>
      <c r="M88549" s="9"/>
      <c r="N88549" s="9"/>
    </row>
    <row r="88550" spans="12:14" x14ac:dyDescent="0.25">
      <c r="L88550" s="9"/>
      <c r="M88550" s="9"/>
      <c r="N88550" s="9"/>
    </row>
    <row r="88551" spans="12:14" x14ac:dyDescent="0.25">
      <c r="L88551" s="9"/>
      <c r="M88551" s="9"/>
      <c r="N88551" s="9"/>
    </row>
    <row r="88552" spans="12:14" x14ac:dyDescent="0.25">
      <c r="L88552" s="9"/>
      <c r="M88552" s="9"/>
      <c r="N88552" s="9"/>
    </row>
    <row r="88553" spans="12:14" x14ac:dyDescent="0.25">
      <c r="L88553" s="9"/>
      <c r="M88553" s="9"/>
      <c r="N88553" s="9"/>
    </row>
    <row r="88554" spans="12:14" x14ac:dyDescent="0.25">
      <c r="L88554" s="9"/>
      <c r="M88554" s="9"/>
      <c r="N88554" s="9"/>
    </row>
    <row r="88555" spans="12:14" x14ac:dyDescent="0.25">
      <c r="L88555" s="9"/>
      <c r="M88555" s="9"/>
      <c r="N88555" s="9"/>
    </row>
    <row r="88556" spans="12:14" x14ac:dyDescent="0.25">
      <c r="L88556" s="9"/>
      <c r="M88556" s="9"/>
      <c r="N88556" s="9"/>
    </row>
    <row r="88557" spans="12:14" x14ac:dyDescent="0.25">
      <c r="L88557" s="9"/>
      <c r="M88557" s="9"/>
      <c r="N88557" s="9"/>
    </row>
    <row r="88558" spans="12:14" x14ac:dyDescent="0.25">
      <c r="L88558" s="9"/>
      <c r="M88558" s="9"/>
      <c r="N88558" s="9"/>
    </row>
    <row r="88559" spans="12:14" x14ac:dyDescent="0.25">
      <c r="L88559" s="9"/>
      <c r="M88559" s="9"/>
      <c r="N88559" s="9"/>
    </row>
    <row r="88560" spans="12:14" x14ac:dyDescent="0.25">
      <c r="L88560" s="9"/>
      <c r="M88560" s="9"/>
      <c r="N88560" s="9"/>
    </row>
    <row r="88561" spans="12:14" x14ac:dyDescent="0.25">
      <c r="L88561" s="9"/>
      <c r="M88561" s="9"/>
      <c r="N88561" s="9"/>
    </row>
    <row r="88562" spans="12:14" x14ac:dyDescent="0.25">
      <c r="L88562" s="9"/>
      <c r="M88562" s="9"/>
      <c r="N88562" s="9"/>
    </row>
    <row r="88563" spans="12:14" x14ac:dyDescent="0.25">
      <c r="L88563" s="9"/>
      <c r="M88563" s="9"/>
      <c r="N88563" s="9"/>
    </row>
    <row r="88564" spans="12:14" x14ac:dyDescent="0.25">
      <c r="L88564" s="9"/>
      <c r="M88564" s="9"/>
      <c r="N88564" s="9"/>
    </row>
    <row r="88565" spans="12:14" x14ac:dyDescent="0.25">
      <c r="L88565" s="9"/>
      <c r="M88565" s="9"/>
      <c r="N88565" s="9"/>
    </row>
    <row r="88566" spans="12:14" x14ac:dyDescent="0.25">
      <c r="L88566" s="9"/>
      <c r="M88566" s="9"/>
      <c r="N88566" s="9"/>
    </row>
    <row r="88567" spans="12:14" x14ac:dyDescent="0.25">
      <c r="L88567" s="9"/>
      <c r="M88567" s="9"/>
      <c r="N88567" s="9"/>
    </row>
    <row r="88568" spans="12:14" x14ac:dyDescent="0.25">
      <c r="L88568" s="9"/>
      <c r="M88568" s="9"/>
      <c r="N88568" s="9"/>
    </row>
    <row r="88569" spans="12:14" x14ac:dyDescent="0.25">
      <c r="L88569" s="9"/>
      <c r="M88569" s="9"/>
      <c r="N88569" s="9"/>
    </row>
    <row r="88570" spans="12:14" x14ac:dyDescent="0.25">
      <c r="L88570" s="9"/>
      <c r="M88570" s="9"/>
      <c r="N88570" s="9"/>
    </row>
    <row r="88571" spans="12:14" x14ac:dyDescent="0.25">
      <c r="L88571" s="9"/>
      <c r="M88571" s="9"/>
      <c r="N88571" s="9"/>
    </row>
    <row r="88572" spans="12:14" x14ac:dyDescent="0.25">
      <c r="L88572" s="9"/>
      <c r="M88572" s="9"/>
      <c r="N88572" s="9"/>
    </row>
    <row r="88573" spans="12:14" x14ac:dyDescent="0.25">
      <c r="L88573" s="9"/>
      <c r="M88573" s="9"/>
      <c r="N88573" s="9"/>
    </row>
    <row r="88574" spans="12:14" x14ac:dyDescent="0.25">
      <c r="L88574" s="9"/>
      <c r="M88574" s="9"/>
      <c r="N88574" s="9"/>
    </row>
    <row r="88575" spans="12:14" x14ac:dyDescent="0.25">
      <c r="L88575" s="9"/>
      <c r="M88575" s="9"/>
      <c r="N88575" s="9"/>
    </row>
    <row r="88576" spans="12:14" x14ac:dyDescent="0.25">
      <c r="L88576" s="9"/>
      <c r="M88576" s="9"/>
      <c r="N88576" s="9"/>
    </row>
    <row r="88577" spans="12:14" x14ac:dyDescent="0.25">
      <c r="L88577" s="9"/>
      <c r="M88577" s="9"/>
      <c r="N88577" s="9"/>
    </row>
    <row r="88578" spans="12:14" x14ac:dyDescent="0.25">
      <c r="L88578" s="9"/>
      <c r="M88578" s="9"/>
      <c r="N88578" s="9"/>
    </row>
    <row r="88579" spans="12:14" x14ac:dyDescent="0.25">
      <c r="L88579" s="9"/>
      <c r="M88579" s="9"/>
      <c r="N88579" s="9"/>
    </row>
    <row r="88580" spans="12:14" x14ac:dyDescent="0.25">
      <c r="L88580" s="9"/>
      <c r="M88580" s="9"/>
      <c r="N88580" s="9"/>
    </row>
    <row r="88581" spans="12:14" x14ac:dyDescent="0.25">
      <c r="L88581" s="9"/>
      <c r="M88581" s="9"/>
      <c r="N88581" s="9"/>
    </row>
    <row r="88582" spans="12:14" x14ac:dyDescent="0.25">
      <c r="L88582" s="9"/>
      <c r="M88582" s="9"/>
      <c r="N88582" s="9"/>
    </row>
    <row r="88583" spans="12:14" x14ac:dyDescent="0.25">
      <c r="L88583" s="9"/>
      <c r="M88583" s="9"/>
      <c r="N88583" s="9"/>
    </row>
    <row r="88584" spans="12:14" x14ac:dyDescent="0.25">
      <c r="L88584" s="9"/>
      <c r="M88584" s="9"/>
      <c r="N88584" s="9"/>
    </row>
    <row r="88585" spans="12:14" x14ac:dyDescent="0.25">
      <c r="L88585" s="9"/>
      <c r="M88585" s="9"/>
      <c r="N88585" s="9"/>
    </row>
    <row r="88586" spans="12:14" x14ac:dyDescent="0.25">
      <c r="L88586" s="9"/>
      <c r="M88586" s="9"/>
      <c r="N88586" s="9"/>
    </row>
    <row r="88587" spans="12:14" x14ac:dyDescent="0.25">
      <c r="L88587" s="9"/>
      <c r="M88587" s="9"/>
      <c r="N88587" s="9"/>
    </row>
    <row r="88588" spans="12:14" x14ac:dyDescent="0.25">
      <c r="L88588" s="9"/>
      <c r="M88588" s="9"/>
      <c r="N88588" s="9"/>
    </row>
    <row r="88589" spans="12:14" x14ac:dyDescent="0.25">
      <c r="L88589" s="9"/>
      <c r="M88589" s="9"/>
      <c r="N88589" s="9"/>
    </row>
    <row r="88590" spans="12:14" x14ac:dyDescent="0.25">
      <c r="L88590" s="9"/>
      <c r="M88590" s="9"/>
      <c r="N88590" s="9"/>
    </row>
    <row r="88591" spans="12:14" x14ac:dyDescent="0.25">
      <c r="L88591" s="9"/>
      <c r="M88591" s="9"/>
      <c r="N88591" s="9"/>
    </row>
    <row r="88592" spans="12:14" x14ac:dyDescent="0.25">
      <c r="L88592" s="9"/>
      <c r="M88592" s="9"/>
      <c r="N88592" s="9"/>
    </row>
    <row r="88593" spans="12:14" x14ac:dyDescent="0.25">
      <c r="L88593" s="9"/>
      <c r="M88593" s="9"/>
      <c r="N88593" s="9"/>
    </row>
    <row r="88594" spans="12:14" x14ac:dyDescent="0.25">
      <c r="L88594" s="9"/>
      <c r="M88594" s="9"/>
      <c r="N88594" s="9"/>
    </row>
    <row r="88595" spans="12:14" x14ac:dyDescent="0.25">
      <c r="L88595" s="9"/>
      <c r="M88595" s="9"/>
      <c r="N88595" s="9"/>
    </row>
    <row r="88596" spans="12:14" x14ac:dyDescent="0.25">
      <c r="L88596" s="9"/>
      <c r="M88596" s="9"/>
      <c r="N88596" s="9"/>
    </row>
    <row r="88597" spans="12:14" x14ac:dyDescent="0.25">
      <c r="L88597" s="9"/>
      <c r="M88597" s="9"/>
      <c r="N88597" s="9"/>
    </row>
    <row r="88598" spans="12:14" x14ac:dyDescent="0.25">
      <c r="L88598" s="9"/>
      <c r="M88598" s="9"/>
      <c r="N88598" s="9"/>
    </row>
    <row r="88599" spans="12:14" x14ac:dyDescent="0.25">
      <c r="L88599" s="9"/>
      <c r="M88599" s="9"/>
      <c r="N88599" s="9"/>
    </row>
    <row r="88600" spans="12:14" x14ac:dyDescent="0.25">
      <c r="L88600" s="9"/>
      <c r="M88600" s="9"/>
      <c r="N88600" s="9"/>
    </row>
    <row r="88601" spans="12:14" x14ac:dyDescent="0.25">
      <c r="L88601" s="9"/>
      <c r="M88601" s="9"/>
      <c r="N88601" s="9"/>
    </row>
    <row r="88602" spans="12:14" x14ac:dyDescent="0.25">
      <c r="L88602" s="9"/>
      <c r="M88602" s="9"/>
      <c r="N88602" s="9"/>
    </row>
    <row r="88603" spans="12:14" x14ac:dyDescent="0.25">
      <c r="L88603" s="9"/>
      <c r="M88603" s="9"/>
      <c r="N88603" s="9"/>
    </row>
    <row r="88604" spans="12:14" x14ac:dyDescent="0.25">
      <c r="L88604" s="9"/>
      <c r="M88604" s="9"/>
      <c r="N88604" s="9"/>
    </row>
    <row r="88605" spans="12:14" x14ac:dyDescent="0.25">
      <c r="L88605" s="9"/>
      <c r="M88605" s="9"/>
      <c r="N88605" s="9"/>
    </row>
    <row r="88606" spans="12:14" x14ac:dyDescent="0.25">
      <c r="L88606" s="9"/>
      <c r="M88606" s="9"/>
      <c r="N88606" s="9"/>
    </row>
    <row r="88607" spans="12:14" x14ac:dyDescent="0.25">
      <c r="L88607" s="9"/>
      <c r="M88607" s="9"/>
      <c r="N88607" s="9"/>
    </row>
    <row r="88608" spans="12:14" x14ac:dyDescent="0.25">
      <c r="L88608" s="9"/>
      <c r="M88608" s="9"/>
      <c r="N88608" s="9"/>
    </row>
    <row r="88609" spans="12:14" x14ac:dyDescent="0.25">
      <c r="L88609" s="9"/>
      <c r="M88609" s="9"/>
      <c r="N88609" s="9"/>
    </row>
    <row r="88610" spans="12:14" x14ac:dyDescent="0.25">
      <c r="L88610" s="9"/>
      <c r="M88610" s="9"/>
      <c r="N88610" s="9"/>
    </row>
    <row r="88611" spans="12:14" x14ac:dyDescent="0.25">
      <c r="L88611" s="9"/>
      <c r="M88611" s="9"/>
      <c r="N88611" s="9"/>
    </row>
    <row r="88612" spans="12:14" x14ac:dyDescent="0.25">
      <c r="L88612" s="9"/>
      <c r="M88612" s="9"/>
      <c r="N88612" s="9"/>
    </row>
    <row r="88613" spans="12:14" x14ac:dyDescent="0.25">
      <c r="L88613" s="9"/>
      <c r="M88613" s="9"/>
      <c r="N88613" s="9"/>
    </row>
    <row r="88614" spans="12:14" x14ac:dyDescent="0.25">
      <c r="L88614" s="9"/>
      <c r="M88614" s="9"/>
      <c r="N88614" s="9"/>
    </row>
    <row r="88615" spans="12:14" x14ac:dyDescent="0.25">
      <c r="L88615" s="9"/>
      <c r="M88615" s="9"/>
      <c r="N88615" s="9"/>
    </row>
    <row r="88616" spans="12:14" x14ac:dyDescent="0.25">
      <c r="L88616" s="9"/>
      <c r="M88616" s="9"/>
      <c r="N88616" s="9"/>
    </row>
    <row r="88617" spans="12:14" x14ac:dyDescent="0.25">
      <c r="L88617" s="9"/>
      <c r="M88617" s="9"/>
      <c r="N88617" s="9"/>
    </row>
    <row r="88618" spans="12:14" x14ac:dyDescent="0.25">
      <c r="L88618" s="9"/>
      <c r="M88618" s="9"/>
      <c r="N88618" s="9"/>
    </row>
    <row r="88619" spans="12:14" x14ac:dyDescent="0.25">
      <c r="L88619" s="9"/>
      <c r="M88619" s="9"/>
      <c r="N88619" s="9"/>
    </row>
    <row r="88620" spans="12:14" x14ac:dyDescent="0.25">
      <c r="L88620" s="9"/>
      <c r="M88620" s="9"/>
      <c r="N88620" s="9"/>
    </row>
    <row r="88621" spans="12:14" x14ac:dyDescent="0.25">
      <c r="L88621" s="9"/>
      <c r="M88621" s="9"/>
      <c r="N88621" s="9"/>
    </row>
    <row r="88622" spans="12:14" x14ac:dyDescent="0.25">
      <c r="L88622" s="9"/>
      <c r="M88622" s="9"/>
      <c r="N88622" s="9"/>
    </row>
    <row r="88623" spans="12:14" x14ac:dyDescent="0.25">
      <c r="L88623" s="9"/>
      <c r="M88623" s="9"/>
      <c r="N88623" s="9"/>
    </row>
    <row r="88624" spans="12:14" x14ac:dyDescent="0.25">
      <c r="L88624" s="9"/>
      <c r="M88624" s="9"/>
      <c r="N88624" s="9"/>
    </row>
    <row r="88625" spans="12:14" x14ac:dyDescent="0.25">
      <c r="L88625" s="9"/>
      <c r="M88625" s="9"/>
      <c r="N88625" s="9"/>
    </row>
    <row r="88626" spans="12:14" x14ac:dyDescent="0.25">
      <c r="L88626" s="9"/>
      <c r="M88626" s="9"/>
      <c r="N88626" s="9"/>
    </row>
    <row r="88627" spans="12:14" x14ac:dyDescent="0.25">
      <c r="L88627" s="9"/>
      <c r="M88627" s="9"/>
      <c r="N88627" s="9"/>
    </row>
    <row r="88628" spans="12:14" x14ac:dyDescent="0.25">
      <c r="L88628" s="9"/>
      <c r="M88628" s="9"/>
      <c r="N88628" s="9"/>
    </row>
    <row r="88629" spans="12:14" x14ac:dyDescent="0.25">
      <c r="L88629" s="9"/>
      <c r="M88629" s="9"/>
      <c r="N88629" s="9"/>
    </row>
    <row r="88630" spans="12:14" x14ac:dyDescent="0.25">
      <c r="L88630" s="9"/>
      <c r="M88630" s="9"/>
      <c r="N88630" s="9"/>
    </row>
    <row r="88631" spans="12:14" x14ac:dyDescent="0.25">
      <c r="L88631" s="9"/>
      <c r="M88631" s="9"/>
      <c r="N88631" s="9"/>
    </row>
    <row r="88632" spans="12:14" x14ac:dyDescent="0.25">
      <c r="L88632" s="9"/>
      <c r="M88632" s="9"/>
      <c r="N88632" s="9"/>
    </row>
    <row r="88633" spans="12:14" x14ac:dyDescent="0.25">
      <c r="L88633" s="9"/>
      <c r="M88633" s="9"/>
      <c r="N88633" s="9"/>
    </row>
    <row r="88634" spans="12:14" x14ac:dyDescent="0.25">
      <c r="L88634" s="9"/>
      <c r="M88634" s="9"/>
      <c r="N88634" s="9"/>
    </row>
    <row r="88635" spans="12:14" x14ac:dyDescent="0.25">
      <c r="L88635" s="9"/>
      <c r="M88635" s="9"/>
      <c r="N88635" s="9"/>
    </row>
    <row r="88636" spans="12:14" x14ac:dyDescent="0.25">
      <c r="L88636" s="9"/>
      <c r="M88636" s="9"/>
      <c r="N88636" s="9"/>
    </row>
    <row r="88637" spans="12:14" x14ac:dyDescent="0.25">
      <c r="L88637" s="9"/>
      <c r="M88637" s="9"/>
      <c r="N88637" s="9"/>
    </row>
    <row r="88638" spans="12:14" x14ac:dyDescent="0.25">
      <c r="L88638" s="9"/>
      <c r="M88638" s="9"/>
      <c r="N88638" s="9"/>
    </row>
    <row r="88639" spans="12:14" x14ac:dyDescent="0.25">
      <c r="L88639" s="9"/>
      <c r="M88639" s="9"/>
      <c r="N88639" s="9"/>
    </row>
    <row r="88640" spans="12:14" x14ac:dyDescent="0.25">
      <c r="L88640" s="9"/>
      <c r="M88640" s="9"/>
      <c r="N88640" s="9"/>
    </row>
    <row r="88641" spans="12:14" x14ac:dyDescent="0.25">
      <c r="L88641" s="9"/>
      <c r="M88641" s="9"/>
      <c r="N88641" s="9"/>
    </row>
    <row r="88642" spans="12:14" x14ac:dyDescent="0.25">
      <c r="L88642" s="9"/>
      <c r="M88642" s="9"/>
      <c r="N88642" s="9"/>
    </row>
    <row r="88643" spans="12:14" x14ac:dyDescent="0.25">
      <c r="L88643" s="9"/>
      <c r="M88643" s="9"/>
      <c r="N88643" s="9"/>
    </row>
    <row r="88644" spans="12:14" x14ac:dyDescent="0.25">
      <c r="L88644" s="9"/>
      <c r="M88644" s="9"/>
      <c r="N88644" s="9"/>
    </row>
    <row r="88645" spans="12:14" x14ac:dyDescent="0.25">
      <c r="L88645" s="9"/>
      <c r="M88645" s="9"/>
      <c r="N88645" s="9"/>
    </row>
    <row r="88646" spans="12:14" x14ac:dyDescent="0.25">
      <c r="L88646" s="9"/>
      <c r="M88646" s="9"/>
      <c r="N88646" s="9"/>
    </row>
    <row r="88647" spans="12:14" x14ac:dyDescent="0.25">
      <c r="L88647" s="9"/>
      <c r="M88647" s="9"/>
      <c r="N88647" s="9"/>
    </row>
    <row r="88648" spans="12:14" x14ac:dyDescent="0.25">
      <c r="L88648" s="9"/>
      <c r="M88648" s="9"/>
      <c r="N88648" s="9"/>
    </row>
    <row r="88649" spans="12:14" x14ac:dyDescent="0.25">
      <c r="L88649" s="9"/>
      <c r="M88649" s="9"/>
      <c r="N88649" s="9"/>
    </row>
    <row r="88650" spans="12:14" x14ac:dyDescent="0.25">
      <c r="L88650" s="9"/>
      <c r="M88650" s="9"/>
      <c r="N88650" s="9"/>
    </row>
    <row r="88651" spans="12:14" x14ac:dyDescent="0.25">
      <c r="L88651" s="9"/>
      <c r="M88651" s="9"/>
      <c r="N88651" s="9"/>
    </row>
    <row r="88652" spans="12:14" x14ac:dyDescent="0.25">
      <c r="L88652" s="9"/>
      <c r="M88652" s="9"/>
      <c r="N88652" s="9"/>
    </row>
    <row r="88653" spans="12:14" x14ac:dyDescent="0.25">
      <c r="L88653" s="9"/>
      <c r="M88653" s="9"/>
      <c r="N88653" s="9"/>
    </row>
    <row r="88654" spans="12:14" x14ac:dyDescent="0.25">
      <c r="L88654" s="9"/>
      <c r="M88654" s="9"/>
      <c r="N88654" s="9"/>
    </row>
    <row r="88655" spans="12:14" x14ac:dyDescent="0.25">
      <c r="L88655" s="9"/>
      <c r="M88655" s="9"/>
      <c r="N88655" s="9"/>
    </row>
    <row r="88656" spans="12:14" x14ac:dyDescent="0.25">
      <c r="L88656" s="9"/>
      <c r="M88656" s="9"/>
      <c r="N88656" s="9"/>
    </row>
    <row r="88657" spans="12:14" x14ac:dyDescent="0.25">
      <c r="L88657" s="9"/>
      <c r="M88657" s="9"/>
      <c r="N88657" s="9"/>
    </row>
    <row r="88658" spans="12:14" x14ac:dyDescent="0.25">
      <c r="L88658" s="9"/>
      <c r="M88658" s="9"/>
      <c r="N88658" s="9"/>
    </row>
    <row r="88659" spans="12:14" x14ac:dyDescent="0.25">
      <c r="L88659" s="9"/>
      <c r="M88659" s="9"/>
      <c r="N88659" s="9"/>
    </row>
    <row r="88660" spans="12:14" x14ac:dyDescent="0.25">
      <c r="L88660" s="9"/>
      <c r="M88660" s="9"/>
      <c r="N88660" s="9"/>
    </row>
    <row r="88661" spans="12:14" x14ac:dyDescent="0.25">
      <c r="L88661" s="9"/>
      <c r="M88661" s="9"/>
      <c r="N88661" s="9"/>
    </row>
    <row r="88662" spans="12:14" x14ac:dyDescent="0.25">
      <c r="L88662" s="9"/>
      <c r="M88662" s="9"/>
      <c r="N88662" s="9"/>
    </row>
    <row r="88663" spans="12:14" x14ac:dyDescent="0.25">
      <c r="L88663" s="9"/>
      <c r="M88663" s="9"/>
      <c r="N88663" s="9"/>
    </row>
    <row r="88664" spans="12:14" x14ac:dyDescent="0.25">
      <c r="L88664" s="9"/>
      <c r="M88664" s="9"/>
      <c r="N88664" s="9"/>
    </row>
    <row r="88665" spans="12:14" x14ac:dyDescent="0.25">
      <c r="L88665" s="9"/>
      <c r="M88665" s="9"/>
      <c r="N88665" s="9"/>
    </row>
    <row r="88666" spans="12:14" x14ac:dyDescent="0.25">
      <c r="L88666" s="9"/>
      <c r="M88666" s="9"/>
      <c r="N88666" s="9"/>
    </row>
    <row r="88667" spans="12:14" x14ac:dyDescent="0.25">
      <c r="L88667" s="9"/>
      <c r="M88667" s="9"/>
      <c r="N88667" s="9"/>
    </row>
    <row r="88668" spans="12:14" x14ac:dyDescent="0.25">
      <c r="L88668" s="9"/>
      <c r="M88668" s="9"/>
      <c r="N88668" s="9"/>
    </row>
    <row r="88669" spans="12:14" x14ac:dyDescent="0.25">
      <c r="L88669" s="9"/>
      <c r="M88669" s="9"/>
      <c r="N88669" s="9"/>
    </row>
    <row r="88670" spans="12:14" x14ac:dyDescent="0.25">
      <c r="L88670" s="9"/>
      <c r="M88670" s="9"/>
      <c r="N88670" s="9"/>
    </row>
    <row r="88671" spans="12:14" x14ac:dyDescent="0.25">
      <c r="L88671" s="9"/>
      <c r="M88671" s="9"/>
      <c r="N88671" s="9"/>
    </row>
    <row r="88672" spans="12:14" x14ac:dyDescent="0.25">
      <c r="L88672" s="9"/>
      <c r="M88672" s="9"/>
      <c r="N88672" s="9"/>
    </row>
    <row r="88673" spans="12:14" x14ac:dyDescent="0.25">
      <c r="L88673" s="9"/>
      <c r="M88673" s="9"/>
      <c r="N88673" s="9"/>
    </row>
    <row r="88674" spans="12:14" x14ac:dyDescent="0.25">
      <c r="L88674" s="9"/>
      <c r="M88674" s="9"/>
      <c r="N88674" s="9"/>
    </row>
    <row r="88675" spans="12:14" x14ac:dyDescent="0.25">
      <c r="L88675" s="9"/>
      <c r="M88675" s="9"/>
      <c r="N88675" s="9"/>
    </row>
    <row r="88676" spans="12:14" x14ac:dyDescent="0.25">
      <c r="L88676" s="9"/>
      <c r="M88676" s="9"/>
      <c r="N88676" s="9"/>
    </row>
    <row r="88677" spans="12:14" x14ac:dyDescent="0.25">
      <c r="L88677" s="9"/>
      <c r="M88677" s="9"/>
      <c r="N88677" s="9"/>
    </row>
    <row r="88678" spans="12:14" x14ac:dyDescent="0.25">
      <c r="L88678" s="9"/>
      <c r="M88678" s="9"/>
      <c r="N88678" s="9"/>
    </row>
    <row r="88679" spans="12:14" x14ac:dyDescent="0.25">
      <c r="L88679" s="9"/>
      <c r="M88679" s="9"/>
      <c r="N88679" s="9"/>
    </row>
    <row r="88680" spans="12:14" x14ac:dyDescent="0.25">
      <c r="L88680" s="9"/>
      <c r="M88680" s="9"/>
      <c r="N88680" s="9"/>
    </row>
    <row r="88681" spans="12:14" x14ac:dyDescent="0.25">
      <c r="L88681" s="9"/>
      <c r="M88681" s="9"/>
      <c r="N88681" s="9"/>
    </row>
    <row r="88682" spans="12:14" x14ac:dyDescent="0.25">
      <c r="L88682" s="9"/>
      <c r="M88682" s="9"/>
      <c r="N88682" s="9"/>
    </row>
    <row r="88683" spans="12:14" x14ac:dyDescent="0.25">
      <c r="L88683" s="9"/>
      <c r="M88683" s="9"/>
      <c r="N88683" s="9"/>
    </row>
    <row r="88684" spans="12:14" x14ac:dyDescent="0.25">
      <c r="L88684" s="9"/>
      <c r="M88684" s="9"/>
      <c r="N88684" s="9"/>
    </row>
    <row r="88685" spans="12:14" x14ac:dyDescent="0.25">
      <c r="L88685" s="9"/>
      <c r="M88685" s="9"/>
      <c r="N88685" s="9"/>
    </row>
    <row r="88686" spans="12:14" x14ac:dyDescent="0.25">
      <c r="L88686" s="9"/>
      <c r="M88686" s="9"/>
      <c r="N88686" s="9"/>
    </row>
    <row r="88687" spans="12:14" x14ac:dyDescent="0.25">
      <c r="L88687" s="9"/>
      <c r="M88687" s="9"/>
      <c r="N88687" s="9"/>
    </row>
    <row r="88688" spans="12:14" x14ac:dyDescent="0.25">
      <c r="L88688" s="9"/>
      <c r="M88688" s="9"/>
      <c r="N88688" s="9"/>
    </row>
    <row r="88689" spans="12:14" x14ac:dyDescent="0.25">
      <c r="L88689" s="9"/>
      <c r="M88689" s="9"/>
      <c r="N88689" s="9"/>
    </row>
    <row r="88690" spans="12:14" x14ac:dyDescent="0.25">
      <c r="L88690" s="9"/>
      <c r="M88690" s="9"/>
      <c r="N88690" s="9"/>
    </row>
    <row r="88691" spans="12:14" x14ac:dyDescent="0.25">
      <c r="L88691" s="9"/>
      <c r="M88691" s="9"/>
      <c r="N88691" s="9"/>
    </row>
    <row r="88692" spans="12:14" x14ac:dyDescent="0.25">
      <c r="L88692" s="9"/>
      <c r="M88692" s="9"/>
      <c r="N88692" s="9"/>
    </row>
    <row r="88693" spans="12:14" x14ac:dyDescent="0.25">
      <c r="L88693" s="9"/>
      <c r="M88693" s="9"/>
      <c r="N88693" s="9"/>
    </row>
    <row r="88694" spans="12:14" x14ac:dyDescent="0.25">
      <c r="L88694" s="9"/>
      <c r="M88694" s="9"/>
      <c r="N88694" s="9"/>
    </row>
    <row r="88695" spans="12:14" x14ac:dyDescent="0.25">
      <c r="L88695" s="9"/>
      <c r="M88695" s="9"/>
      <c r="N88695" s="9"/>
    </row>
    <row r="88696" spans="12:14" x14ac:dyDescent="0.25">
      <c r="L88696" s="9"/>
      <c r="M88696" s="9"/>
      <c r="N88696" s="9"/>
    </row>
    <row r="88697" spans="12:14" x14ac:dyDescent="0.25">
      <c r="L88697" s="9"/>
      <c r="M88697" s="9"/>
      <c r="N88697" s="9"/>
    </row>
    <row r="88698" spans="12:14" x14ac:dyDescent="0.25">
      <c r="L88698" s="9"/>
      <c r="M88698" s="9"/>
      <c r="N88698" s="9"/>
    </row>
    <row r="88699" spans="12:14" x14ac:dyDescent="0.25">
      <c r="L88699" s="9"/>
      <c r="M88699" s="9"/>
      <c r="N88699" s="9"/>
    </row>
    <row r="88700" spans="12:14" x14ac:dyDescent="0.25">
      <c r="L88700" s="9"/>
      <c r="M88700" s="9"/>
      <c r="N88700" s="9"/>
    </row>
    <row r="88701" spans="12:14" x14ac:dyDescent="0.25">
      <c r="L88701" s="9"/>
      <c r="M88701" s="9"/>
      <c r="N88701" s="9"/>
    </row>
    <row r="88702" spans="12:14" x14ac:dyDescent="0.25">
      <c r="L88702" s="9"/>
      <c r="M88702" s="9"/>
      <c r="N88702" s="9"/>
    </row>
    <row r="88703" spans="12:14" x14ac:dyDescent="0.25">
      <c r="L88703" s="9"/>
      <c r="M88703" s="9"/>
      <c r="N88703" s="9"/>
    </row>
    <row r="88704" spans="12:14" x14ac:dyDescent="0.25">
      <c r="L88704" s="9"/>
      <c r="M88704" s="9"/>
      <c r="N88704" s="9"/>
    </row>
    <row r="88705" spans="12:14" x14ac:dyDescent="0.25">
      <c r="L88705" s="9"/>
      <c r="M88705" s="9"/>
      <c r="N88705" s="9"/>
    </row>
    <row r="88706" spans="12:14" x14ac:dyDescent="0.25">
      <c r="L88706" s="9"/>
      <c r="M88706" s="9"/>
      <c r="N88706" s="9"/>
    </row>
    <row r="88707" spans="12:14" x14ac:dyDescent="0.25">
      <c r="L88707" s="9"/>
      <c r="M88707" s="9"/>
      <c r="N88707" s="9"/>
    </row>
    <row r="88708" spans="12:14" x14ac:dyDescent="0.25">
      <c r="L88708" s="9"/>
      <c r="M88708" s="9"/>
      <c r="N88708" s="9"/>
    </row>
    <row r="88709" spans="12:14" x14ac:dyDescent="0.25">
      <c r="L88709" s="9"/>
      <c r="M88709" s="9"/>
      <c r="N88709" s="9"/>
    </row>
    <row r="88710" spans="12:14" x14ac:dyDescent="0.25">
      <c r="L88710" s="9"/>
      <c r="M88710" s="9"/>
      <c r="N88710" s="9"/>
    </row>
    <row r="88711" spans="12:14" x14ac:dyDescent="0.25">
      <c r="L88711" s="9"/>
      <c r="M88711" s="9"/>
      <c r="N88711" s="9"/>
    </row>
    <row r="88712" spans="12:14" x14ac:dyDescent="0.25">
      <c r="L88712" s="9"/>
      <c r="M88712" s="9"/>
      <c r="N88712" s="9"/>
    </row>
    <row r="88713" spans="12:14" x14ac:dyDescent="0.25">
      <c r="L88713" s="9"/>
      <c r="M88713" s="9"/>
      <c r="N88713" s="9"/>
    </row>
    <row r="88714" spans="12:14" x14ac:dyDescent="0.25">
      <c r="L88714" s="9"/>
      <c r="M88714" s="9"/>
      <c r="N88714" s="9"/>
    </row>
    <row r="88715" spans="12:14" x14ac:dyDescent="0.25">
      <c r="L88715" s="9"/>
      <c r="M88715" s="9"/>
      <c r="N88715" s="9"/>
    </row>
    <row r="88716" spans="12:14" x14ac:dyDescent="0.25">
      <c r="L88716" s="9"/>
      <c r="M88716" s="9"/>
      <c r="N88716" s="9"/>
    </row>
    <row r="88717" spans="12:14" x14ac:dyDescent="0.25">
      <c r="L88717" s="9"/>
      <c r="M88717" s="9"/>
      <c r="N88717" s="9"/>
    </row>
    <row r="88718" spans="12:14" x14ac:dyDescent="0.25">
      <c r="L88718" s="9"/>
      <c r="M88718" s="9"/>
      <c r="N88718" s="9"/>
    </row>
    <row r="88719" spans="12:14" x14ac:dyDescent="0.25">
      <c r="L88719" s="9"/>
      <c r="M88719" s="9"/>
      <c r="N88719" s="9"/>
    </row>
    <row r="88720" spans="12:14" x14ac:dyDescent="0.25">
      <c r="L88720" s="9"/>
      <c r="M88720" s="9"/>
      <c r="N88720" s="9"/>
    </row>
    <row r="88721" spans="12:14" x14ac:dyDescent="0.25">
      <c r="L88721" s="9"/>
      <c r="M88721" s="9"/>
      <c r="N88721" s="9"/>
    </row>
    <row r="88722" spans="12:14" x14ac:dyDescent="0.25">
      <c r="L88722" s="9"/>
      <c r="M88722" s="9"/>
      <c r="N88722" s="9"/>
    </row>
    <row r="88723" spans="12:14" x14ac:dyDescent="0.25">
      <c r="L88723" s="9"/>
      <c r="M88723" s="9"/>
      <c r="N88723" s="9"/>
    </row>
    <row r="88724" spans="12:14" x14ac:dyDescent="0.25">
      <c r="L88724" s="9"/>
      <c r="M88724" s="9"/>
      <c r="N88724" s="9"/>
    </row>
    <row r="88725" spans="12:14" x14ac:dyDescent="0.25">
      <c r="L88725" s="9"/>
      <c r="M88725" s="9"/>
      <c r="N88725" s="9"/>
    </row>
    <row r="88726" spans="12:14" x14ac:dyDescent="0.25">
      <c r="L88726" s="9"/>
      <c r="M88726" s="9"/>
      <c r="N88726" s="9"/>
    </row>
    <row r="88727" spans="12:14" x14ac:dyDescent="0.25">
      <c r="L88727" s="9"/>
      <c r="M88727" s="9"/>
      <c r="N88727" s="9"/>
    </row>
    <row r="88728" spans="12:14" x14ac:dyDescent="0.25">
      <c r="L88728" s="9"/>
      <c r="M88728" s="9"/>
      <c r="N88728" s="9"/>
    </row>
    <row r="88729" spans="12:14" x14ac:dyDescent="0.25">
      <c r="L88729" s="9"/>
      <c r="M88729" s="9"/>
      <c r="N88729" s="9"/>
    </row>
    <row r="88730" spans="12:14" x14ac:dyDescent="0.25">
      <c r="L88730" s="9"/>
      <c r="M88730" s="9"/>
      <c r="N88730" s="9"/>
    </row>
    <row r="88731" spans="12:14" x14ac:dyDescent="0.25">
      <c r="L88731" s="9"/>
      <c r="M88731" s="9"/>
      <c r="N88731" s="9"/>
    </row>
    <row r="88732" spans="12:14" x14ac:dyDescent="0.25">
      <c r="L88732" s="9"/>
      <c r="M88732" s="9"/>
      <c r="N88732" s="9"/>
    </row>
    <row r="88733" spans="12:14" x14ac:dyDescent="0.25">
      <c r="L88733" s="9"/>
      <c r="M88733" s="9"/>
      <c r="N88733" s="9"/>
    </row>
    <row r="88734" spans="12:14" x14ac:dyDescent="0.25">
      <c r="L88734" s="9"/>
      <c r="M88734" s="9"/>
      <c r="N88734" s="9"/>
    </row>
    <row r="88735" spans="12:14" x14ac:dyDescent="0.25">
      <c r="L88735" s="9"/>
      <c r="M88735" s="9"/>
      <c r="N88735" s="9"/>
    </row>
    <row r="88736" spans="12:14" x14ac:dyDescent="0.25">
      <c r="L88736" s="9"/>
      <c r="M88736" s="9"/>
      <c r="N88736" s="9"/>
    </row>
    <row r="88737" spans="12:14" x14ac:dyDescent="0.25">
      <c r="L88737" s="9"/>
      <c r="M88737" s="9"/>
      <c r="N88737" s="9"/>
    </row>
    <row r="88738" spans="12:14" x14ac:dyDescent="0.25">
      <c r="L88738" s="9"/>
      <c r="M88738" s="9"/>
      <c r="N88738" s="9"/>
    </row>
    <row r="88739" spans="12:14" x14ac:dyDescent="0.25">
      <c r="L88739" s="9"/>
      <c r="M88739" s="9"/>
      <c r="N88739" s="9"/>
    </row>
    <row r="88740" spans="12:14" x14ac:dyDescent="0.25">
      <c r="L88740" s="9"/>
      <c r="M88740" s="9"/>
      <c r="N88740" s="9"/>
    </row>
    <row r="88741" spans="12:14" x14ac:dyDescent="0.25">
      <c r="L88741" s="9"/>
      <c r="M88741" s="9"/>
      <c r="N88741" s="9"/>
    </row>
    <row r="88742" spans="12:14" x14ac:dyDescent="0.25">
      <c r="L88742" s="9"/>
      <c r="M88742" s="9"/>
      <c r="N88742" s="9"/>
    </row>
    <row r="88743" spans="12:14" x14ac:dyDescent="0.25">
      <c r="L88743" s="9"/>
      <c r="M88743" s="9"/>
      <c r="N88743" s="9"/>
    </row>
    <row r="88744" spans="12:14" x14ac:dyDescent="0.25">
      <c r="L88744" s="9"/>
      <c r="M88744" s="9"/>
      <c r="N88744" s="9"/>
    </row>
    <row r="88745" spans="12:14" x14ac:dyDescent="0.25">
      <c r="L88745" s="9"/>
      <c r="M88745" s="9"/>
      <c r="N88745" s="9"/>
    </row>
    <row r="88746" spans="12:14" x14ac:dyDescent="0.25">
      <c r="L88746" s="9"/>
      <c r="M88746" s="9"/>
      <c r="N88746" s="9"/>
    </row>
    <row r="88747" spans="12:14" x14ac:dyDescent="0.25">
      <c r="L88747" s="9"/>
      <c r="M88747" s="9"/>
      <c r="N88747" s="9"/>
    </row>
    <row r="88748" spans="12:14" x14ac:dyDescent="0.25">
      <c r="L88748" s="9"/>
      <c r="M88748" s="9"/>
      <c r="N88748" s="9"/>
    </row>
    <row r="88749" spans="12:14" x14ac:dyDescent="0.25">
      <c r="L88749" s="9"/>
      <c r="M88749" s="9"/>
      <c r="N88749" s="9"/>
    </row>
    <row r="88750" spans="12:14" x14ac:dyDescent="0.25">
      <c r="L88750" s="9"/>
      <c r="M88750" s="9"/>
      <c r="N88750" s="9"/>
    </row>
    <row r="88751" spans="12:14" x14ac:dyDescent="0.25">
      <c r="L88751" s="9"/>
      <c r="M88751" s="9"/>
      <c r="N88751" s="9"/>
    </row>
    <row r="88752" spans="12:14" x14ac:dyDescent="0.25">
      <c r="L88752" s="9"/>
      <c r="M88752" s="9"/>
      <c r="N88752" s="9"/>
    </row>
    <row r="88753" spans="12:14" x14ac:dyDescent="0.25">
      <c r="L88753" s="9"/>
      <c r="M88753" s="9"/>
      <c r="N88753" s="9"/>
    </row>
    <row r="88754" spans="12:14" x14ac:dyDescent="0.25">
      <c r="L88754" s="9"/>
      <c r="M88754" s="9"/>
      <c r="N88754" s="9"/>
    </row>
    <row r="88755" spans="12:14" x14ac:dyDescent="0.25">
      <c r="L88755" s="9"/>
      <c r="M88755" s="9"/>
      <c r="N88755" s="9"/>
    </row>
    <row r="88756" spans="12:14" x14ac:dyDescent="0.25">
      <c r="L88756" s="9"/>
      <c r="M88756" s="9"/>
      <c r="N88756" s="9"/>
    </row>
    <row r="88757" spans="12:14" x14ac:dyDescent="0.25">
      <c r="L88757" s="9"/>
      <c r="M88757" s="9"/>
      <c r="N88757" s="9"/>
    </row>
    <row r="88758" spans="12:14" x14ac:dyDescent="0.25">
      <c r="L88758" s="9"/>
      <c r="M88758" s="9"/>
      <c r="N88758" s="9"/>
    </row>
    <row r="88759" spans="12:14" x14ac:dyDescent="0.25">
      <c r="L88759" s="9"/>
      <c r="M88759" s="9"/>
      <c r="N88759" s="9"/>
    </row>
    <row r="88760" spans="12:14" x14ac:dyDescent="0.25">
      <c r="L88760" s="9"/>
      <c r="M88760" s="9"/>
      <c r="N88760" s="9"/>
    </row>
    <row r="88761" spans="12:14" x14ac:dyDescent="0.25">
      <c r="L88761" s="9"/>
      <c r="M88761" s="9"/>
      <c r="N88761" s="9"/>
    </row>
    <row r="88762" spans="12:14" x14ac:dyDescent="0.25">
      <c r="L88762" s="9"/>
      <c r="M88762" s="9"/>
      <c r="N88762" s="9"/>
    </row>
    <row r="88763" spans="12:14" x14ac:dyDescent="0.25">
      <c r="L88763" s="9"/>
      <c r="M88763" s="9"/>
      <c r="N88763" s="9"/>
    </row>
    <row r="88764" spans="12:14" x14ac:dyDescent="0.25">
      <c r="L88764" s="9"/>
      <c r="M88764" s="9"/>
      <c r="N88764" s="9"/>
    </row>
    <row r="88765" spans="12:14" x14ac:dyDescent="0.25">
      <c r="L88765" s="9"/>
      <c r="M88765" s="9"/>
      <c r="N88765" s="9"/>
    </row>
    <row r="88766" spans="12:14" x14ac:dyDescent="0.25">
      <c r="L88766" s="9"/>
      <c r="M88766" s="9"/>
      <c r="N88766" s="9"/>
    </row>
    <row r="88767" spans="12:14" x14ac:dyDescent="0.25">
      <c r="L88767" s="9"/>
      <c r="M88767" s="9"/>
      <c r="N88767" s="9"/>
    </row>
    <row r="88768" spans="12:14" x14ac:dyDescent="0.25">
      <c r="L88768" s="9"/>
      <c r="M88768" s="9"/>
      <c r="N88768" s="9"/>
    </row>
    <row r="88769" spans="12:14" x14ac:dyDescent="0.25">
      <c r="L88769" s="9"/>
      <c r="M88769" s="9"/>
      <c r="N88769" s="9"/>
    </row>
    <row r="88770" spans="12:14" x14ac:dyDescent="0.25">
      <c r="L88770" s="9"/>
      <c r="M88770" s="9"/>
      <c r="N88770" s="9"/>
    </row>
    <row r="88771" spans="12:14" x14ac:dyDescent="0.25">
      <c r="L88771" s="9"/>
      <c r="M88771" s="9"/>
      <c r="N88771" s="9"/>
    </row>
    <row r="88772" spans="12:14" x14ac:dyDescent="0.25">
      <c r="L88772" s="9"/>
      <c r="M88772" s="9"/>
      <c r="N88772" s="9"/>
    </row>
    <row r="88773" spans="12:14" x14ac:dyDescent="0.25">
      <c r="L88773" s="9"/>
      <c r="M88773" s="9"/>
      <c r="N88773" s="9"/>
    </row>
    <row r="88774" spans="12:14" x14ac:dyDescent="0.25">
      <c r="L88774" s="9"/>
      <c r="M88774" s="9"/>
      <c r="N88774" s="9"/>
    </row>
    <row r="88775" spans="12:14" x14ac:dyDescent="0.25">
      <c r="L88775" s="9"/>
      <c r="M88775" s="9"/>
      <c r="N88775" s="9"/>
    </row>
    <row r="88776" spans="12:14" x14ac:dyDescent="0.25">
      <c r="L88776" s="9"/>
      <c r="M88776" s="9"/>
      <c r="N88776" s="9"/>
    </row>
    <row r="88777" spans="12:14" x14ac:dyDescent="0.25">
      <c r="L88777" s="9"/>
      <c r="M88777" s="9"/>
      <c r="N88777" s="9"/>
    </row>
    <row r="88778" spans="12:14" x14ac:dyDescent="0.25">
      <c r="L88778" s="9"/>
      <c r="M88778" s="9"/>
      <c r="N88778" s="9"/>
    </row>
    <row r="88779" spans="12:14" x14ac:dyDescent="0.25">
      <c r="L88779" s="9"/>
      <c r="M88779" s="9"/>
      <c r="N88779" s="9"/>
    </row>
    <row r="88780" spans="12:14" x14ac:dyDescent="0.25">
      <c r="L88780" s="9"/>
      <c r="M88780" s="9"/>
      <c r="N88780" s="9"/>
    </row>
    <row r="88781" spans="12:14" x14ac:dyDescent="0.25">
      <c r="L88781" s="9"/>
      <c r="M88781" s="9"/>
      <c r="N88781" s="9"/>
    </row>
    <row r="88782" spans="12:14" x14ac:dyDescent="0.25">
      <c r="L88782" s="9"/>
      <c r="M88782" s="9"/>
      <c r="N88782" s="9"/>
    </row>
    <row r="88783" spans="12:14" x14ac:dyDescent="0.25">
      <c r="L88783" s="9"/>
      <c r="M88783" s="9"/>
      <c r="N88783" s="9"/>
    </row>
    <row r="88784" spans="12:14" x14ac:dyDescent="0.25">
      <c r="L88784" s="9"/>
      <c r="M88784" s="9"/>
      <c r="N88784" s="9"/>
    </row>
    <row r="88785" spans="12:14" x14ac:dyDescent="0.25">
      <c r="L88785" s="9"/>
      <c r="M88785" s="9"/>
      <c r="N88785" s="9"/>
    </row>
    <row r="88786" spans="12:14" x14ac:dyDescent="0.25">
      <c r="L88786" s="9"/>
      <c r="M88786" s="9"/>
      <c r="N88786" s="9"/>
    </row>
    <row r="88787" spans="12:14" x14ac:dyDescent="0.25">
      <c r="L88787" s="9"/>
      <c r="M88787" s="9"/>
      <c r="N88787" s="9"/>
    </row>
    <row r="88788" spans="12:14" x14ac:dyDescent="0.25">
      <c r="L88788" s="9"/>
      <c r="M88788" s="9"/>
      <c r="N88788" s="9"/>
    </row>
    <row r="88789" spans="12:14" x14ac:dyDescent="0.25">
      <c r="L88789" s="9"/>
      <c r="M88789" s="9"/>
      <c r="N88789" s="9"/>
    </row>
    <row r="88790" spans="12:14" x14ac:dyDescent="0.25">
      <c r="L88790" s="9"/>
      <c r="M88790" s="9"/>
      <c r="N88790" s="9"/>
    </row>
    <row r="88791" spans="12:14" x14ac:dyDescent="0.25">
      <c r="L88791" s="9"/>
      <c r="M88791" s="9"/>
      <c r="N88791" s="9"/>
    </row>
    <row r="88792" spans="12:14" x14ac:dyDescent="0.25">
      <c r="L88792" s="9"/>
      <c r="M88792" s="9"/>
      <c r="N88792" s="9"/>
    </row>
    <row r="88793" spans="12:14" x14ac:dyDescent="0.25">
      <c r="L88793" s="9"/>
      <c r="M88793" s="9"/>
      <c r="N88793" s="9"/>
    </row>
    <row r="88794" spans="12:14" x14ac:dyDescent="0.25">
      <c r="L88794" s="9"/>
      <c r="M88794" s="9"/>
      <c r="N88794" s="9"/>
    </row>
    <row r="88795" spans="12:14" x14ac:dyDescent="0.25">
      <c r="L88795" s="9"/>
      <c r="M88795" s="9"/>
      <c r="N88795" s="9"/>
    </row>
    <row r="88796" spans="12:14" x14ac:dyDescent="0.25">
      <c r="L88796" s="9"/>
      <c r="M88796" s="9"/>
      <c r="N88796" s="9"/>
    </row>
    <row r="88797" spans="12:14" x14ac:dyDescent="0.25">
      <c r="L88797" s="9"/>
      <c r="M88797" s="9"/>
      <c r="N88797" s="9"/>
    </row>
    <row r="88798" spans="12:14" x14ac:dyDescent="0.25">
      <c r="L88798" s="9"/>
      <c r="M88798" s="9"/>
      <c r="N88798" s="9"/>
    </row>
    <row r="88799" spans="12:14" x14ac:dyDescent="0.25">
      <c r="L88799" s="9"/>
      <c r="M88799" s="9"/>
      <c r="N88799" s="9"/>
    </row>
    <row r="88800" spans="12:14" x14ac:dyDescent="0.25">
      <c r="L88800" s="9"/>
      <c r="M88800" s="9"/>
      <c r="N88800" s="9"/>
    </row>
    <row r="88801" spans="12:14" x14ac:dyDescent="0.25">
      <c r="L88801" s="9"/>
      <c r="M88801" s="9"/>
      <c r="N88801" s="9"/>
    </row>
    <row r="88802" spans="12:14" x14ac:dyDescent="0.25">
      <c r="L88802" s="9"/>
      <c r="M88802" s="9"/>
      <c r="N88802" s="9"/>
    </row>
    <row r="88803" spans="12:14" x14ac:dyDescent="0.25">
      <c r="L88803" s="9"/>
      <c r="M88803" s="9"/>
      <c r="N88803" s="9"/>
    </row>
    <row r="88804" spans="12:14" x14ac:dyDescent="0.25">
      <c r="L88804" s="9"/>
      <c r="M88804" s="9"/>
      <c r="N88804" s="9"/>
    </row>
    <row r="88805" spans="12:14" x14ac:dyDescent="0.25">
      <c r="L88805" s="9"/>
      <c r="M88805" s="9"/>
      <c r="N88805" s="9"/>
    </row>
    <row r="88806" spans="12:14" x14ac:dyDescent="0.25">
      <c r="L88806" s="9"/>
      <c r="M88806" s="9"/>
      <c r="N88806" s="9"/>
    </row>
    <row r="88807" spans="12:14" x14ac:dyDescent="0.25">
      <c r="L88807" s="9"/>
      <c r="M88807" s="9"/>
      <c r="N88807" s="9"/>
    </row>
    <row r="88808" spans="12:14" x14ac:dyDescent="0.25">
      <c r="L88808" s="9"/>
      <c r="M88808" s="9"/>
      <c r="N88808" s="9"/>
    </row>
    <row r="88809" spans="12:14" x14ac:dyDescent="0.25">
      <c r="L88809" s="9"/>
      <c r="M88809" s="9"/>
      <c r="N88809" s="9"/>
    </row>
    <row r="88810" spans="12:14" x14ac:dyDescent="0.25">
      <c r="L88810" s="9"/>
      <c r="M88810" s="9"/>
      <c r="N88810" s="9"/>
    </row>
    <row r="88811" spans="12:14" x14ac:dyDescent="0.25">
      <c r="L88811" s="9"/>
      <c r="M88811" s="9"/>
      <c r="N88811" s="9"/>
    </row>
    <row r="88812" spans="12:14" x14ac:dyDescent="0.25">
      <c r="L88812" s="9"/>
      <c r="M88812" s="9"/>
      <c r="N88812" s="9"/>
    </row>
    <row r="88813" spans="12:14" x14ac:dyDescent="0.25">
      <c r="L88813" s="9"/>
      <c r="M88813" s="9"/>
      <c r="N88813" s="9"/>
    </row>
    <row r="88814" spans="12:14" x14ac:dyDescent="0.25">
      <c r="L88814" s="9"/>
      <c r="M88814" s="9"/>
      <c r="N88814" s="9"/>
    </row>
    <row r="88815" spans="12:14" x14ac:dyDescent="0.25">
      <c r="L88815" s="9"/>
      <c r="M88815" s="9"/>
      <c r="N88815" s="9"/>
    </row>
    <row r="88816" spans="12:14" x14ac:dyDescent="0.25">
      <c r="L88816" s="9"/>
      <c r="M88816" s="9"/>
      <c r="N88816" s="9"/>
    </row>
    <row r="88817" spans="12:14" x14ac:dyDescent="0.25">
      <c r="L88817" s="9"/>
      <c r="M88817" s="9"/>
      <c r="N88817" s="9"/>
    </row>
    <row r="88818" spans="12:14" x14ac:dyDescent="0.25">
      <c r="L88818" s="9"/>
      <c r="M88818" s="9"/>
      <c r="N88818" s="9"/>
    </row>
    <row r="88819" spans="12:14" x14ac:dyDescent="0.25">
      <c r="L88819" s="9"/>
      <c r="M88819" s="9"/>
      <c r="N88819" s="9"/>
    </row>
    <row r="88820" spans="12:14" x14ac:dyDescent="0.25">
      <c r="L88820" s="9"/>
      <c r="M88820" s="9"/>
      <c r="N88820" s="9"/>
    </row>
    <row r="88821" spans="12:14" x14ac:dyDescent="0.25">
      <c r="L88821" s="9"/>
      <c r="M88821" s="9"/>
      <c r="N88821" s="9"/>
    </row>
    <row r="88822" spans="12:14" x14ac:dyDescent="0.25">
      <c r="L88822" s="9"/>
      <c r="M88822" s="9"/>
      <c r="N88822" s="9"/>
    </row>
    <row r="88823" spans="12:14" x14ac:dyDescent="0.25">
      <c r="L88823" s="9"/>
      <c r="M88823" s="9"/>
      <c r="N88823" s="9"/>
    </row>
    <row r="88824" spans="12:14" x14ac:dyDescent="0.25">
      <c r="L88824" s="9"/>
      <c r="M88824" s="9"/>
      <c r="N88824" s="9"/>
    </row>
    <row r="88825" spans="12:14" x14ac:dyDescent="0.25">
      <c r="L88825" s="9"/>
      <c r="M88825" s="9"/>
      <c r="N88825" s="9"/>
    </row>
    <row r="88826" spans="12:14" x14ac:dyDescent="0.25">
      <c r="L88826" s="9"/>
      <c r="M88826" s="9"/>
      <c r="N88826" s="9"/>
    </row>
    <row r="88827" spans="12:14" x14ac:dyDescent="0.25">
      <c r="L88827" s="9"/>
      <c r="M88827" s="9"/>
      <c r="N88827" s="9"/>
    </row>
    <row r="88828" spans="12:14" x14ac:dyDescent="0.25">
      <c r="L88828" s="9"/>
      <c r="M88828" s="9"/>
      <c r="N88828" s="9"/>
    </row>
    <row r="88829" spans="12:14" x14ac:dyDescent="0.25">
      <c r="L88829" s="9"/>
      <c r="M88829" s="9"/>
      <c r="N88829" s="9"/>
    </row>
    <row r="88830" spans="12:14" x14ac:dyDescent="0.25">
      <c r="L88830" s="9"/>
      <c r="M88830" s="9"/>
      <c r="N88830" s="9"/>
    </row>
    <row r="88831" spans="12:14" x14ac:dyDescent="0.25">
      <c r="L88831" s="9"/>
      <c r="M88831" s="9"/>
      <c r="N88831" s="9"/>
    </row>
    <row r="88832" spans="12:14" x14ac:dyDescent="0.25">
      <c r="L88832" s="9"/>
      <c r="M88832" s="9"/>
      <c r="N88832" s="9"/>
    </row>
    <row r="88833" spans="12:14" x14ac:dyDescent="0.25">
      <c r="L88833" s="9"/>
      <c r="M88833" s="9"/>
      <c r="N88833" s="9"/>
    </row>
    <row r="88834" spans="12:14" x14ac:dyDescent="0.25">
      <c r="L88834" s="9"/>
      <c r="M88834" s="9"/>
      <c r="N88834" s="9"/>
    </row>
    <row r="88835" spans="12:14" x14ac:dyDescent="0.25">
      <c r="L88835" s="9"/>
      <c r="M88835" s="9"/>
      <c r="N88835" s="9"/>
    </row>
    <row r="88836" spans="12:14" x14ac:dyDescent="0.25">
      <c r="L88836" s="9"/>
      <c r="M88836" s="9"/>
      <c r="N88836" s="9"/>
    </row>
    <row r="88837" spans="12:14" x14ac:dyDescent="0.25">
      <c r="L88837" s="9"/>
      <c r="M88837" s="9"/>
      <c r="N88837" s="9"/>
    </row>
    <row r="88838" spans="12:14" x14ac:dyDescent="0.25">
      <c r="L88838" s="9"/>
      <c r="M88838" s="9"/>
      <c r="N88838" s="9"/>
    </row>
    <row r="88839" spans="12:14" x14ac:dyDescent="0.25">
      <c r="L88839" s="9"/>
      <c r="M88839" s="9"/>
      <c r="N88839" s="9"/>
    </row>
    <row r="88840" spans="12:14" x14ac:dyDescent="0.25">
      <c r="L88840" s="9"/>
      <c r="M88840" s="9"/>
      <c r="N88840" s="9"/>
    </row>
    <row r="88841" spans="12:14" x14ac:dyDescent="0.25">
      <c r="L88841" s="9"/>
      <c r="M88841" s="9"/>
      <c r="N88841" s="9"/>
    </row>
    <row r="88842" spans="12:14" x14ac:dyDescent="0.25">
      <c r="L88842" s="9"/>
      <c r="M88842" s="9"/>
      <c r="N88842" s="9"/>
    </row>
    <row r="88843" spans="12:14" x14ac:dyDescent="0.25">
      <c r="L88843" s="9"/>
      <c r="M88843" s="9"/>
      <c r="N88843" s="9"/>
    </row>
    <row r="88844" spans="12:14" x14ac:dyDescent="0.25">
      <c r="L88844" s="9"/>
      <c r="M88844" s="9"/>
      <c r="N88844" s="9"/>
    </row>
    <row r="88845" spans="12:14" x14ac:dyDescent="0.25">
      <c r="L88845" s="9"/>
      <c r="M88845" s="9"/>
      <c r="N88845" s="9"/>
    </row>
    <row r="88846" spans="12:14" x14ac:dyDescent="0.25">
      <c r="L88846" s="9"/>
      <c r="M88846" s="9"/>
      <c r="N88846" s="9"/>
    </row>
    <row r="88847" spans="12:14" x14ac:dyDescent="0.25">
      <c r="L88847" s="9"/>
      <c r="M88847" s="9"/>
      <c r="N88847" s="9"/>
    </row>
    <row r="88848" spans="12:14" x14ac:dyDescent="0.25">
      <c r="L88848" s="9"/>
      <c r="M88848" s="9"/>
      <c r="N88848" s="9"/>
    </row>
    <row r="88849" spans="12:14" x14ac:dyDescent="0.25">
      <c r="L88849" s="9"/>
      <c r="M88849" s="9"/>
      <c r="N88849" s="9"/>
    </row>
    <row r="88850" spans="12:14" x14ac:dyDescent="0.25">
      <c r="L88850" s="9"/>
      <c r="M88850" s="9"/>
      <c r="N88850" s="9"/>
    </row>
    <row r="88851" spans="12:14" x14ac:dyDescent="0.25">
      <c r="L88851" s="9"/>
      <c r="M88851" s="9"/>
      <c r="N88851" s="9"/>
    </row>
    <row r="88852" spans="12:14" x14ac:dyDescent="0.25">
      <c r="L88852" s="9"/>
      <c r="M88852" s="9"/>
      <c r="N88852" s="9"/>
    </row>
    <row r="88853" spans="12:14" x14ac:dyDescent="0.25">
      <c r="L88853" s="9"/>
      <c r="M88853" s="9"/>
      <c r="N88853" s="9"/>
    </row>
    <row r="88854" spans="12:14" x14ac:dyDescent="0.25">
      <c r="L88854" s="9"/>
      <c r="M88854" s="9"/>
      <c r="N88854" s="9"/>
    </row>
    <row r="88855" spans="12:14" x14ac:dyDescent="0.25">
      <c r="L88855" s="9"/>
      <c r="M88855" s="9"/>
      <c r="N88855" s="9"/>
    </row>
    <row r="88856" spans="12:14" x14ac:dyDescent="0.25">
      <c r="L88856" s="9"/>
      <c r="M88856" s="9"/>
      <c r="N88856" s="9"/>
    </row>
    <row r="88857" spans="12:14" x14ac:dyDescent="0.25">
      <c r="L88857" s="9"/>
      <c r="M88857" s="9"/>
      <c r="N88857" s="9"/>
    </row>
    <row r="88858" spans="12:14" x14ac:dyDescent="0.25">
      <c r="L88858" s="9"/>
      <c r="M88858" s="9"/>
      <c r="N88858" s="9"/>
    </row>
    <row r="88859" spans="12:14" x14ac:dyDescent="0.25">
      <c r="L88859" s="9"/>
      <c r="M88859" s="9"/>
      <c r="N88859" s="9"/>
    </row>
    <row r="88860" spans="12:14" x14ac:dyDescent="0.25">
      <c r="L88860" s="9"/>
      <c r="M88860" s="9"/>
      <c r="N88860" s="9"/>
    </row>
    <row r="88861" spans="12:14" x14ac:dyDescent="0.25">
      <c r="L88861" s="9"/>
      <c r="M88861" s="9"/>
      <c r="N88861" s="9"/>
    </row>
    <row r="88862" spans="12:14" x14ac:dyDescent="0.25">
      <c r="L88862" s="9"/>
      <c r="M88862" s="9"/>
      <c r="N88862" s="9"/>
    </row>
    <row r="88863" spans="12:14" x14ac:dyDescent="0.25">
      <c r="L88863" s="9"/>
      <c r="M88863" s="9"/>
      <c r="N88863" s="9"/>
    </row>
    <row r="88864" spans="12:14" x14ac:dyDescent="0.25">
      <c r="L88864" s="9"/>
      <c r="M88864" s="9"/>
      <c r="N88864" s="9"/>
    </row>
    <row r="88865" spans="12:14" x14ac:dyDescent="0.25">
      <c r="L88865" s="9"/>
      <c r="M88865" s="9"/>
      <c r="N88865" s="9"/>
    </row>
    <row r="88866" spans="12:14" x14ac:dyDescent="0.25">
      <c r="L88866" s="9"/>
      <c r="M88866" s="9"/>
      <c r="N88866" s="9"/>
    </row>
    <row r="88867" spans="12:14" x14ac:dyDescent="0.25">
      <c r="L88867" s="9"/>
      <c r="M88867" s="9"/>
      <c r="N88867" s="9"/>
    </row>
    <row r="88868" spans="12:14" x14ac:dyDescent="0.25">
      <c r="L88868" s="9"/>
      <c r="M88868" s="9"/>
      <c r="N88868" s="9"/>
    </row>
    <row r="88869" spans="12:14" x14ac:dyDescent="0.25">
      <c r="L88869" s="9"/>
      <c r="M88869" s="9"/>
      <c r="N88869" s="9"/>
    </row>
    <row r="88870" spans="12:14" x14ac:dyDescent="0.25">
      <c r="L88870" s="9"/>
      <c r="M88870" s="9"/>
      <c r="N88870" s="9"/>
    </row>
    <row r="88871" spans="12:14" x14ac:dyDescent="0.25">
      <c r="L88871" s="9"/>
      <c r="M88871" s="9"/>
      <c r="N88871" s="9"/>
    </row>
    <row r="88872" spans="12:14" x14ac:dyDescent="0.25">
      <c r="L88872" s="9"/>
      <c r="M88872" s="9"/>
      <c r="N88872" s="9"/>
    </row>
    <row r="88873" spans="12:14" x14ac:dyDescent="0.25">
      <c r="L88873" s="9"/>
      <c r="M88873" s="9"/>
      <c r="N88873" s="9"/>
    </row>
    <row r="88874" spans="12:14" x14ac:dyDescent="0.25">
      <c r="L88874" s="9"/>
      <c r="M88874" s="9"/>
      <c r="N88874" s="9"/>
    </row>
    <row r="88875" spans="12:14" x14ac:dyDescent="0.25">
      <c r="L88875" s="9"/>
      <c r="M88875" s="9"/>
      <c r="N88875" s="9"/>
    </row>
    <row r="88876" spans="12:14" x14ac:dyDescent="0.25">
      <c r="L88876" s="9"/>
      <c r="M88876" s="9"/>
      <c r="N88876" s="9"/>
    </row>
    <row r="88877" spans="12:14" x14ac:dyDescent="0.25">
      <c r="L88877" s="9"/>
      <c r="M88877" s="9"/>
      <c r="N88877" s="9"/>
    </row>
    <row r="88878" spans="12:14" x14ac:dyDescent="0.25">
      <c r="L88878" s="9"/>
      <c r="M88878" s="9"/>
      <c r="N88878" s="9"/>
    </row>
    <row r="88879" spans="12:14" x14ac:dyDescent="0.25">
      <c r="L88879" s="9"/>
      <c r="M88879" s="9"/>
      <c r="N88879" s="9"/>
    </row>
    <row r="88880" spans="12:14" x14ac:dyDescent="0.25">
      <c r="L88880" s="9"/>
      <c r="M88880" s="9"/>
      <c r="N88880" s="9"/>
    </row>
    <row r="88881" spans="12:14" x14ac:dyDescent="0.25">
      <c r="L88881" s="9"/>
      <c r="M88881" s="9"/>
      <c r="N88881" s="9"/>
    </row>
    <row r="88882" spans="12:14" x14ac:dyDescent="0.25">
      <c r="L88882" s="9"/>
      <c r="M88882" s="9"/>
      <c r="N88882" s="9"/>
    </row>
    <row r="88883" spans="12:14" x14ac:dyDescent="0.25">
      <c r="L88883" s="9"/>
      <c r="M88883" s="9"/>
      <c r="N88883" s="9"/>
    </row>
    <row r="88884" spans="12:14" x14ac:dyDescent="0.25">
      <c r="L88884" s="9"/>
      <c r="M88884" s="9"/>
      <c r="N88884" s="9"/>
    </row>
    <row r="88885" spans="12:14" x14ac:dyDescent="0.25">
      <c r="L88885" s="9"/>
      <c r="M88885" s="9"/>
      <c r="N88885" s="9"/>
    </row>
    <row r="88886" spans="12:14" x14ac:dyDescent="0.25">
      <c r="L88886" s="9"/>
      <c r="M88886" s="9"/>
      <c r="N88886" s="9"/>
    </row>
    <row r="88887" spans="12:14" x14ac:dyDescent="0.25">
      <c r="L88887" s="9"/>
      <c r="M88887" s="9"/>
      <c r="N88887" s="9"/>
    </row>
    <row r="88888" spans="12:14" x14ac:dyDescent="0.25">
      <c r="L88888" s="9"/>
      <c r="M88888" s="9"/>
      <c r="N88888" s="9"/>
    </row>
    <row r="88889" spans="12:14" x14ac:dyDescent="0.25">
      <c r="L88889" s="9"/>
      <c r="M88889" s="9"/>
      <c r="N88889" s="9"/>
    </row>
    <row r="88890" spans="12:14" x14ac:dyDescent="0.25">
      <c r="L88890" s="9"/>
      <c r="M88890" s="9"/>
      <c r="N88890" s="9"/>
    </row>
    <row r="88891" spans="12:14" x14ac:dyDescent="0.25">
      <c r="L88891" s="9"/>
      <c r="M88891" s="9"/>
      <c r="N88891" s="9"/>
    </row>
    <row r="88892" spans="12:14" x14ac:dyDescent="0.25">
      <c r="L88892" s="9"/>
      <c r="M88892" s="9"/>
      <c r="N88892" s="9"/>
    </row>
    <row r="88893" spans="12:14" x14ac:dyDescent="0.25">
      <c r="L88893" s="9"/>
      <c r="M88893" s="9"/>
      <c r="N88893" s="9"/>
    </row>
    <row r="88894" spans="12:14" x14ac:dyDescent="0.25">
      <c r="L88894" s="9"/>
      <c r="M88894" s="9"/>
      <c r="N88894" s="9"/>
    </row>
    <row r="88895" spans="12:14" x14ac:dyDescent="0.25">
      <c r="L88895" s="9"/>
      <c r="M88895" s="9"/>
      <c r="N88895" s="9"/>
    </row>
    <row r="88896" spans="12:14" x14ac:dyDescent="0.25">
      <c r="L88896" s="9"/>
      <c r="M88896" s="9"/>
      <c r="N88896" s="9"/>
    </row>
    <row r="88897" spans="12:14" x14ac:dyDescent="0.25">
      <c r="L88897" s="9"/>
      <c r="M88897" s="9"/>
      <c r="N88897" s="9"/>
    </row>
    <row r="88898" spans="12:14" x14ac:dyDescent="0.25">
      <c r="L88898" s="9"/>
      <c r="M88898" s="9"/>
      <c r="N88898" s="9"/>
    </row>
    <row r="88899" spans="12:14" x14ac:dyDescent="0.25">
      <c r="L88899" s="9"/>
      <c r="M88899" s="9"/>
      <c r="N88899" s="9"/>
    </row>
    <row r="88900" spans="12:14" x14ac:dyDescent="0.25">
      <c r="L88900" s="9"/>
      <c r="M88900" s="9"/>
      <c r="N88900" s="9"/>
    </row>
    <row r="88901" spans="12:14" x14ac:dyDescent="0.25">
      <c r="L88901" s="9"/>
      <c r="M88901" s="9"/>
      <c r="N88901" s="9"/>
    </row>
    <row r="88902" spans="12:14" x14ac:dyDescent="0.25">
      <c r="L88902" s="9"/>
      <c r="M88902" s="9"/>
      <c r="N88902" s="9"/>
    </row>
    <row r="88903" spans="12:14" x14ac:dyDescent="0.25">
      <c r="L88903" s="9"/>
      <c r="M88903" s="9"/>
      <c r="N88903" s="9"/>
    </row>
    <row r="88904" spans="12:14" x14ac:dyDescent="0.25">
      <c r="L88904" s="9"/>
      <c r="M88904" s="9"/>
      <c r="N88904" s="9"/>
    </row>
    <row r="88905" spans="12:14" x14ac:dyDescent="0.25">
      <c r="L88905" s="9"/>
      <c r="M88905" s="9"/>
      <c r="N88905" s="9"/>
    </row>
    <row r="88906" spans="12:14" x14ac:dyDescent="0.25">
      <c r="L88906" s="9"/>
      <c r="M88906" s="9"/>
      <c r="N88906" s="9"/>
    </row>
    <row r="88907" spans="12:14" x14ac:dyDescent="0.25">
      <c r="L88907" s="9"/>
      <c r="M88907" s="9"/>
      <c r="N88907" s="9"/>
    </row>
    <row r="88908" spans="12:14" x14ac:dyDescent="0.25">
      <c r="L88908" s="9"/>
      <c r="M88908" s="9"/>
      <c r="N88908" s="9"/>
    </row>
    <row r="88909" spans="12:14" x14ac:dyDescent="0.25">
      <c r="L88909" s="9"/>
      <c r="M88909" s="9"/>
      <c r="N88909" s="9"/>
    </row>
    <row r="88910" spans="12:14" x14ac:dyDescent="0.25">
      <c r="L88910" s="9"/>
      <c r="M88910" s="9"/>
      <c r="N88910" s="9"/>
    </row>
    <row r="88911" spans="12:14" x14ac:dyDescent="0.25">
      <c r="L88911" s="9"/>
      <c r="M88911" s="9"/>
      <c r="N88911" s="9"/>
    </row>
    <row r="88912" spans="12:14" x14ac:dyDescent="0.25">
      <c r="L88912" s="9"/>
      <c r="M88912" s="9"/>
      <c r="N88912" s="9"/>
    </row>
    <row r="88913" spans="12:14" x14ac:dyDescent="0.25">
      <c r="L88913" s="9"/>
      <c r="M88913" s="9"/>
      <c r="N88913" s="9"/>
    </row>
    <row r="88914" spans="12:14" x14ac:dyDescent="0.25">
      <c r="L88914" s="9"/>
      <c r="M88914" s="9"/>
      <c r="N88914" s="9"/>
    </row>
    <row r="88915" spans="12:14" x14ac:dyDescent="0.25">
      <c r="L88915" s="9"/>
      <c r="M88915" s="9"/>
      <c r="N88915" s="9"/>
    </row>
    <row r="88916" spans="12:14" x14ac:dyDescent="0.25">
      <c r="L88916" s="9"/>
      <c r="M88916" s="9"/>
      <c r="N88916" s="9"/>
    </row>
    <row r="88917" spans="12:14" x14ac:dyDescent="0.25">
      <c r="L88917" s="9"/>
      <c r="M88917" s="9"/>
      <c r="N88917" s="9"/>
    </row>
    <row r="88918" spans="12:14" x14ac:dyDescent="0.25">
      <c r="L88918" s="9"/>
      <c r="M88918" s="9"/>
      <c r="N88918" s="9"/>
    </row>
    <row r="88919" spans="12:14" x14ac:dyDescent="0.25">
      <c r="L88919" s="9"/>
      <c r="M88919" s="9"/>
      <c r="N88919" s="9"/>
    </row>
    <row r="88920" spans="12:14" x14ac:dyDescent="0.25">
      <c r="L88920" s="9"/>
      <c r="M88920" s="9"/>
      <c r="N88920" s="9"/>
    </row>
    <row r="88921" spans="12:14" x14ac:dyDescent="0.25">
      <c r="L88921" s="9"/>
      <c r="M88921" s="9"/>
      <c r="N88921" s="9"/>
    </row>
    <row r="88922" spans="12:14" x14ac:dyDescent="0.25">
      <c r="L88922" s="9"/>
      <c r="M88922" s="9"/>
      <c r="N88922" s="9"/>
    </row>
    <row r="88923" spans="12:14" x14ac:dyDescent="0.25">
      <c r="L88923" s="9"/>
      <c r="M88923" s="9"/>
      <c r="N88923" s="9"/>
    </row>
    <row r="88924" spans="12:14" x14ac:dyDescent="0.25">
      <c r="L88924" s="9"/>
      <c r="M88924" s="9"/>
      <c r="N88924" s="9"/>
    </row>
    <row r="88925" spans="12:14" x14ac:dyDescent="0.25">
      <c r="L88925" s="9"/>
      <c r="M88925" s="9"/>
      <c r="N88925" s="9"/>
    </row>
    <row r="88926" spans="12:14" x14ac:dyDescent="0.25">
      <c r="L88926" s="9"/>
      <c r="M88926" s="9"/>
      <c r="N88926" s="9"/>
    </row>
    <row r="88927" spans="12:14" x14ac:dyDescent="0.25">
      <c r="L88927" s="9"/>
      <c r="M88927" s="9"/>
      <c r="N88927" s="9"/>
    </row>
    <row r="88928" spans="12:14" x14ac:dyDescent="0.25">
      <c r="L88928" s="9"/>
      <c r="M88928" s="9"/>
      <c r="N88928" s="9"/>
    </row>
    <row r="88929" spans="12:14" x14ac:dyDescent="0.25">
      <c r="L88929" s="9"/>
      <c r="M88929" s="9"/>
      <c r="N88929" s="9"/>
    </row>
    <row r="88930" spans="12:14" x14ac:dyDescent="0.25">
      <c r="L88930" s="9"/>
      <c r="M88930" s="9"/>
      <c r="N88930" s="9"/>
    </row>
    <row r="88931" spans="12:14" x14ac:dyDescent="0.25">
      <c r="L88931" s="9"/>
      <c r="M88931" s="9"/>
      <c r="N88931" s="9"/>
    </row>
    <row r="88932" spans="12:14" x14ac:dyDescent="0.25">
      <c r="L88932" s="9"/>
      <c r="M88932" s="9"/>
      <c r="N88932" s="9"/>
    </row>
    <row r="88933" spans="12:14" x14ac:dyDescent="0.25">
      <c r="L88933" s="9"/>
      <c r="M88933" s="9"/>
      <c r="N88933" s="9"/>
    </row>
    <row r="88934" spans="12:14" x14ac:dyDescent="0.25">
      <c r="L88934" s="9"/>
      <c r="M88934" s="9"/>
      <c r="N88934" s="9"/>
    </row>
    <row r="88935" spans="12:14" x14ac:dyDescent="0.25">
      <c r="L88935" s="9"/>
      <c r="M88935" s="9"/>
      <c r="N88935" s="9"/>
    </row>
    <row r="88936" spans="12:14" x14ac:dyDescent="0.25">
      <c r="L88936" s="9"/>
      <c r="M88936" s="9"/>
      <c r="N88936" s="9"/>
    </row>
    <row r="88937" spans="12:14" x14ac:dyDescent="0.25">
      <c r="L88937" s="9"/>
      <c r="M88937" s="9"/>
      <c r="N88937" s="9"/>
    </row>
    <row r="88938" spans="12:14" x14ac:dyDescent="0.25">
      <c r="L88938" s="9"/>
      <c r="M88938" s="9"/>
      <c r="N88938" s="9"/>
    </row>
    <row r="88939" spans="12:14" x14ac:dyDescent="0.25">
      <c r="L88939" s="9"/>
      <c r="M88939" s="9"/>
      <c r="N88939" s="9"/>
    </row>
    <row r="88940" spans="12:14" x14ac:dyDescent="0.25">
      <c r="L88940" s="9"/>
      <c r="M88940" s="9"/>
      <c r="N88940" s="9"/>
    </row>
    <row r="88941" spans="12:14" x14ac:dyDescent="0.25">
      <c r="L88941" s="9"/>
      <c r="M88941" s="9"/>
      <c r="N88941" s="9"/>
    </row>
    <row r="88942" spans="12:14" x14ac:dyDescent="0.25">
      <c r="L88942" s="9"/>
      <c r="M88942" s="9"/>
      <c r="N88942" s="9"/>
    </row>
    <row r="88943" spans="12:14" x14ac:dyDescent="0.25">
      <c r="L88943" s="9"/>
      <c r="M88943" s="9"/>
      <c r="N88943" s="9"/>
    </row>
    <row r="88944" spans="12:14" x14ac:dyDescent="0.25">
      <c r="L88944" s="9"/>
      <c r="M88944" s="9"/>
      <c r="N88944" s="9"/>
    </row>
    <row r="88945" spans="12:14" x14ac:dyDescent="0.25">
      <c r="L88945" s="9"/>
      <c r="M88945" s="9"/>
      <c r="N88945" s="9"/>
    </row>
    <row r="88946" spans="12:14" x14ac:dyDescent="0.25">
      <c r="L88946" s="9"/>
      <c r="M88946" s="9"/>
      <c r="N88946" s="9"/>
    </row>
    <row r="88947" spans="12:14" x14ac:dyDescent="0.25">
      <c r="L88947" s="9"/>
      <c r="M88947" s="9"/>
      <c r="N88947" s="9"/>
    </row>
    <row r="88948" spans="12:14" x14ac:dyDescent="0.25">
      <c r="L88948" s="9"/>
      <c r="M88948" s="9"/>
      <c r="N88948" s="9"/>
    </row>
    <row r="88949" spans="12:14" x14ac:dyDescent="0.25">
      <c r="L88949" s="9"/>
      <c r="M88949" s="9"/>
      <c r="N88949" s="9"/>
    </row>
    <row r="88950" spans="12:14" x14ac:dyDescent="0.25">
      <c r="L88950" s="9"/>
      <c r="M88950" s="9"/>
      <c r="N88950" s="9"/>
    </row>
    <row r="88951" spans="12:14" x14ac:dyDescent="0.25">
      <c r="L88951" s="9"/>
      <c r="M88951" s="9"/>
      <c r="N88951" s="9"/>
    </row>
    <row r="88952" spans="12:14" x14ac:dyDescent="0.25">
      <c r="L88952" s="9"/>
      <c r="M88952" s="9"/>
      <c r="N88952" s="9"/>
    </row>
    <row r="88953" spans="12:14" x14ac:dyDescent="0.25">
      <c r="L88953" s="9"/>
      <c r="M88953" s="9"/>
      <c r="N88953" s="9"/>
    </row>
    <row r="88954" spans="12:14" x14ac:dyDescent="0.25">
      <c r="L88954" s="9"/>
      <c r="M88954" s="9"/>
      <c r="N88954" s="9"/>
    </row>
    <row r="88955" spans="12:14" x14ac:dyDescent="0.25">
      <c r="L88955" s="9"/>
      <c r="M88955" s="9"/>
      <c r="N88955" s="9"/>
    </row>
    <row r="88956" spans="12:14" x14ac:dyDescent="0.25">
      <c r="L88956" s="9"/>
      <c r="M88956" s="9"/>
      <c r="N88956" s="9"/>
    </row>
    <row r="88957" spans="12:14" x14ac:dyDescent="0.25">
      <c r="L88957" s="9"/>
      <c r="M88957" s="9"/>
      <c r="N88957" s="9"/>
    </row>
    <row r="88958" spans="12:14" x14ac:dyDescent="0.25">
      <c r="L88958" s="9"/>
      <c r="M88958" s="9"/>
      <c r="N88958" s="9"/>
    </row>
    <row r="88959" spans="12:14" x14ac:dyDescent="0.25">
      <c r="L88959" s="9"/>
      <c r="M88959" s="9"/>
      <c r="N88959" s="9"/>
    </row>
    <row r="88960" spans="12:14" x14ac:dyDescent="0.25">
      <c r="L88960" s="9"/>
      <c r="M88960" s="9"/>
      <c r="N88960" s="9"/>
    </row>
    <row r="88961" spans="12:14" x14ac:dyDescent="0.25">
      <c r="L88961" s="9"/>
      <c r="M88961" s="9"/>
      <c r="N88961" s="9"/>
    </row>
    <row r="88962" spans="12:14" x14ac:dyDescent="0.25">
      <c r="L88962" s="9"/>
      <c r="M88962" s="9"/>
      <c r="N88962" s="9"/>
    </row>
    <row r="88963" spans="12:14" x14ac:dyDescent="0.25">
      <c r="L88963" s="9"/>
      <c r="M88963" s="9"/>
      <c r="N88963" s="9"/>
    </row>
    <row r="88964" spans="12:14" x14ac:dyDescent="0.25">
      <c r="L88964" s="9"/>
      <c r="M88964" s="9"/>
      <c r="N88964" s="9"/>
    </row>
    <row r="88965" spans="12:14" x14ac:dyDescent="0.25">
      <c r="L88965" s="9"/>
      <c r="M88965" s="9"/>
      <c r="N88965" s="9"/>
    </row>
    <row r="88966" spans="12:14" x14ac:dyDescent="0.25">
      <c r="L88966" s="9"/>
      <c r="M88966" s="9"/>
      <c r="N88966" s="9"/>
    </row>
    <row r="88967" spans="12:14" x14ac:dyDescent="0.25">
      <c r="L88967" s="9"/>
      <c r="M88967" s="9"/>
      <c r="N88967" s="9"/>
    </row>
    <row r="88968" spans="12:14" x14ac:dyDescent="0.25">
      <c r="L88968" s="9"/>
      <c r="M88968" s="9"/>
      <c r="N88968" s="9"/>
    </row>
    <row r="88969" spans="12:14" x14ac:dyDescent="0.25">
      <c r="L88969" s="9"/>
      <c r="M88969" s="9"/>
      <c r="N88969" s="9"/>
    </row>
    <row r="88970" spans="12:14" x14ac:dyDescent="0.25">
      <c r="L88970" s="9"/>
      <c r="M88970" s="9"/>
      <c r="N88970" s="9"/>
    </row>
    <row r="88971" spans="12:14" x14ac:dyDescent="0.25">
      <c r="L88971" s="9"/>
      <c r="M88971" s="9"/>
      <c r="N88971" s="9"/>
    </row>
    <row r="88972" spans="12:14" x14ac:dyDescent="0.25">
      <c r="L88972" s="9"/>
      <c r="M88972" s="9"/>
      <c r="N88972" s="9"/>
    </row>
    <row r="88973" spans="12:14" x14ac:dyDescent="0.25">
      <c r="L88973" s="9"/>
      <c r="M88973" s="9"/>
      <c r="N88973" s="9"/>
    </row>
    <row r="88974" spans="12:14" x14ac:dyDescent="0.25">
      <c r="L88974" s="9"/>
      <c r="M88974" s="9"/>
      <c r="N88974" s="9"/>
    </row>
    <row r="88975" spans="12:14" x14ac:dyDescent="0.25">
      <c r="L88975" s="9"/>
      <c r="M88975" s="9"/>
      <c r="N88975" s="9"/>
    </row>
    <row r="88976" spans="12:14" x14ac:dyDescent="0.25">
      <c r="L88976" s="9"/>
      <c r="M88976" s="9"/>
      <c r="N88976" s="9"/>
    </row>
    <row r="88977" spans="12:14" x14ac:dyDescent="0.25">
      <c r="L88977" s="9"/>
      <c r="M88977" s="9"/>
      <c r="N88977" s="9"/>
    </row>
    <row r="88978" spans="12:14" x14ac:dyDescent="0.25">
      <c r="L88978" s="9"/>
      <c r="M88978" s="9"/>
      <c r="N88978" s="9"/>
    </row>
    <row r="88979" spans="12:14" x14ac:dyDescent="0.25">
      <c r="L88979" s="9"/>
      <c r="M88979" s="9"/>
      <c r="N88979" s="9"/>
    </row>
    <row r="88980" spans="12:14" x14ac:dyDescent="0.25">
      <c r="L88980" s="9"/>
      <c r="M88980" s="9"/>
      <c r="N88980" s="9"/>
    </row>
    <row r="88981" spans="12:14" x14ac:dyDescent="0.25">
      <c r="L88981" s="9"/>
      <c r="M88981" s="9"/>
      <c r="N88981" s="9"/>
    </row>
    <row r="88982" spans="12:14" x14ac:dyDescent="0.25">
      <c r="L88982" s="9"/>
      <c r="M88982" s="9"/>
      <c r="N88982" s="9"/>
    </row>
    <row r="88983" spans="12:14" x14ac:dyDescent="0.25">
      <c r="L88983" s="9"/>
      <c r="M88983" s="9"/>
      <c r="N88983" s="9"/>
    </row>
    <row r="88984" spans="12:14" x14ac:dyDescent="0.25">
      <c r="L88984" s="9"/>
      <c r="M88984" s="9"/>
      <c r="N88984" s="9"/>
    </row>
    <row r="88985" spans="12:14" x14ac:dyDescent="0.25">
      <c r="L88985" s="9"/>
      <c r="M88985" s="9"/>
      <c r="N88985" s="9"/>
    </row>
    <row r="88986" spans="12:14" x14ac:dyDescent="0.25">
      <c r="L88986" s="9"/>
      <c r="M88986" s="9"/>
      <c r="N88986" s="9"/>
    </row>
    <row r="88987" spans="12:14" x14ac:dyDescent="0.25">
      <c r="L88987" s="9"/>
      <c r="M88987" s="9"/>
      <c r="N88987" s="9"/>
    </row>
    <row r="88988" spans="12:14" x14ac:dyDescent="0.25">
      <c r="L88988" s="9"/>
      <c r="M88988" s="9"/>
      <c r="N88988" s="9"/>
    </row>
    <row r="88989" spans="12:14" x14ac:dyDescent="0.25">
      <c r="L88989" s="9"/>
      <c r="M88989" s="9"/>
      <c r="N88989" s="9"/>
    </row>
    <row r="88990" spans="12:14" x14ac:dyDescent="0.25">
      <c r="L88990" s="9"/>
      <c r="M88990" s="9"/>
      <c r="N88990" s="9"/>
    </row>
    <row r="88991" spans="12:14" x14ac:dyDescent="0.25">
      <c r="L88991" s="9"/>
      <c r="M88991" s="9"/>
      <c r="N88991" s="9"/>
    </row>
    <row r="88992" spans="12:14" x14ac:dyDescent="0.25">
      <c r="L88992" s="9"/>
      <c r="M88992" s="9"/>
      <c r="N88992" s="9"/>
    </row>
    <row r="88993" spans="12:14" x14ac:dyDescent="0.25">
      <c r="L88993" s="9"/>
      <c r="M88993" s="9"/>
      <c r="N88993" s="9"/>
    </row>
    <row r="88994" spans="12:14" x14ac:dyDescent="0.25">
      <c r="L88994" s="9"/>
      <c r="M88994" s="9"/>
      <c r="N88994" s="9"/>
    </row>
    <row r="88995" spans="12:14" x14ac:dyDescent="0.25">
      <c r="L88995" s="9"/>
      <c r="M88995" s="9"/>
      <c r="N88995" s="9"/>
    </row>
    <row r="88996" spans="12:14" x14ac:dyDescent="0.25">
      <c r="L88996" s="9"/>
      <c r="M88996" s="9"/>
      <c r="N88996" s="9"/>
    </row>
    <row r="88997" spans="12:14" x14ac:dyDescent="0.25">
      <c r="L88997" s="9"/>
      <c r="M88997" s="9"/>
      <c r="N88997" s="9"/>
    </row>
    <row r="88998" spans="12:14" x14ac:dyDescent="0.25">
      <c r="L88998" s="9"/>
      <c r="M88998" s="9"/>
      <c r="N88998" s="9"/>
    </row>
    <row r="88999" spans="12:14" x14ac:dyDescent="0.25">
      <c r="L88999" s="9"/>
      <c r="M88999" s="9"/>
      <c r="N88999" s="9"/>
    </row>
    <row r="89000" spans="12:14" x14ac:dyDescent="0.25">
      <c r="L89000" s="9"/>
      <c r="M89000" s="9"/>
      <c r="N89000" s="9"/>
    </row>
    <row r="89001" spans="12:14" x14ac:dyDescent="0.25">
      <c r="L89001" s="9"/>
      <c r="M89001" s="9"/>
      <c r="N89001" s="9"/>
    </row>
    <row r="89002" spans="12:14" x14ac:dyDescent="0.25">
      <c r="L89002" s="9"/>
      <c r="M89002" s="9"/>
      <c r="N89002" s="9"/>
    </row>
    <row r="89003" spans="12:14" x14ac:dyDescent="0.25">
      <c r="L89003" s="9"/>
      <c r="M89003" s="9"/>
      <c r="N89003" s="9"/>
    </row>
    <row r="89004" spans="12:14" x14ac:dyDescent="0.25">
      <c r="L89004" s="9"/>
      <c r="M89004" s="9"/>
      <c r="N89004" s="9"/>
    </row>
    <row r="89005" spans="12:14" x14ac:dyDescent="0.25">
      <c r="L89005" s="9"/>
      <c r="M89005" s="9"/>
      <c r="N89005" s="9"/>
    </row>
    <row r="89006" spans="12:14" x14ac:dyDescent="0.25">
      <c r="L89006" s="9"/>
      <c r="M89006" s="9"/>
      <c r="N89006" s="9"/>
    </row>
    <row r="89007" spans="12:14" x14ac:dyDescent="0.25">
      <c r="L89007" s="9"/>
      <c r="M89007" s="9"/>
      <c r="N89007" s="9"/>
    </row>
    <row r="89008" spans="12:14" x14ac:dyDescent="0.25">
      <c r="L89008" s="9"/>
      <c r="M89008" s="9"/>
      <c r="N89008" s="9"/>
    </row>
    <row r="89009" spans="12:14" x14ac:dyDescent="0.25">
      <c r="L89009" s="9"/>
      <c r="M89009" s="9"/>
      <c r="N89009" s="9"/>
    </row>
    <row r="89010" spans="12:14" x14ac:dyDescent="0.25">
      <c r="L89010" s="9"/>
      <c r="M89010" s="9"/>
      <c r="N89010" s="9"/>
    </row>
    <row r="89011" spans="12:14" x14ac:dyDescent="0.25">
      <c r="L89011" s="9"/>
      <c r="M89011" s="9"/>
      <c r="N89011" s="9"/>
    </row>
    <row r="89012" spans="12:14" x14ac:dyDescent="0.25">
      <c r="L89012" s="9"/>
      <c r="M89012" s="9"/>
      <c r="N89012" s="9"/>
    </row>
    <row r="89013" spans="12:14" x14ac:dyDescent="0.25">
      <c r="L89013" s="9"/>
      <c r="M89013" s="9"/>
      <c r="N89013" s="9"/>
    </row>
    <row r="89014" spans="12:14" x14ac:dyDescent="0.25">
      <c r="L89014" s="9"/>
      <c r="M89014" s="9"/>
      <c r="N89014" s="9"/>
    </row>
    <row r="89015" spans="12:14" x14ac:dyDescent="0.25">
      <c r="L89015" s="9"/>
      <c r="M89015" s="9"/>
      <c r="N89015" s="9"/>
    </row>
    <row r="89016" spans="12:14" x14ac:dyDescent="0.25">
      <c r="L89016" s="9"/>
      <c r="M89016" s="9"/>
      <c r="N89016" s="9"/>
    </row>
    <row r="89017" spans="12:14" x14ac:dyDescent="0.25">
      <c r="L89017" s="9"/>
      <c r="M89017" s="9"/>
      <c r="N89017" s="9"/>
    </row>
    <row r="89018" spans="12:14" x14ac:dyDescent="0.25">
      <c r="L89018" s="9"/>
      <c r="M89018" s="9"/>
      <c r="N89018" s="9"/>
    </row>
    <row r="89019" spans="12:14" x14ac:dyDescent="0.25">
      <c r="L89019" s="9"/>
      <c r="M89019" s="9"/>
      <c r="N89019" s="9"/>
    </row>
    <row r="89020" spans="12:14" x14ac:dyDescent="0.25">
      <c r="L89020" s="9"/>
      <c r="M89020" s="9"/>
      <c r="N89020" s="9"/>
    </row>
    <row r="89021" spans="12:14" x14ac:dyDescent="0.25">
      <c r="L89021" s="9"/>
      <c r="M89021" s="9"/>
      <c r="N89021" s="9"/>
    </row>
    <row r="89022" spans="12:14" x14ac:dyDescent="0.25">
      <c r="L89022" s="9"/>
      <c r="M89022" s="9"/>
      <c r="N89022" s="9"/>
    </row>
    <row r="89023" spans="12:14" x14ac:dyDescent="0.25">
      <c r="L89023" s="9"/>
      <c r="M89023" s="9"/>
      <c r="N89023" s="9"/>
    </row>
    <row r="89024" spans="12:14" x14ac:dyDescent="0.25">
      <c r="L89024" s="9"/>
      <c r="M89024" s="9"/>
      <c r="N89024" s="9"/>
    </row>
    <row r="89025" spans="12:14" x14ac:dyDescent="0.25">
      <c r="L89025" s="9"/>
      <c r="M89025" s="9"/>
      <c r="N89025" s="9"/>
    </row>
    <row r="89026" spans="12:14" x14ac:dyDescent="0.25">
      <c r="L89026" s="9"/>
      <c r="M89026" s="9"/>
      <c r="N89026" s="9"/>
    </row>
    <row r="89027" spans="12:14" x14ac:dyDescent="0.25">
      <c r="L89027" s="9"/>
      <c r="M89027" s="9"/>
      <c r="N89027" s="9"/>
    </row>
    <row r="89028" spans="12:14" x14ac:dyDescent="0.25">
      <c r="L89028" s="9"/>
      <c r="M89028" s="9"/>
      <c r="N89028" s="9"/>
    </row>
    <row r="89029" spans="12:14" x14ac:dyDescent="0.25">
      <c r="L89029" s="9"/>
      <c r="M89029" s="9"/>
      <c r="N89029" s="9"/>
    </row>
    <row r="89030" spans="12:14" x14ac:dyDescent="0.25">
      <c r="L89030" s="9"/>
      <c r="M89030" s="9"/>
      <c r="N89030" s="9"/>
    </row>
    <row r="89031" spans="12:14" x14ac:dyDescent="0.25">
      <c r="L89031" s="9"/>
      <c r="M89031" s="9"/>
      <c r="N89031" s="9"/>
    </row>
    <row r="89032" spans="12:14" x14ac:dyDescent="0.25">
      <c r="L89032" s="9"/>
      <c r="M89032" s="9"/>
      <c r="N89032" s="9"/>
    </row>
    <row r="89033" spans="12:14" x14ac:dyDescent="0.25">
      <c r="L89033" s="9"/>
      <c r="M89033" s="9"/>
      <c r="N89033" s="9"/>
    </row>
    <row r="89034" spans="12:14" x14ac:dyDescent="0.25">
      <c r="L89034" s="9"/>
      <c r="M89034" s="9"/>
      <c r="N89034" s="9"/>
    </row>
    <row r="89035" spans="12:14" x14ac:dyDescent="0.25">
      <c r="L89035" s="9"/>
      <c r="M89035" s="9"/>
      <c r="N89035" s="9"/>
    </row>
    <row r="89036" spans="12:14" x14ac:dyDescent="0.25">
      <c r="L89036" s="9"/>
      <c r="M89036" s="9"/>
      <c r="N89036" s="9"/>
    </row>
    <row r="89037" spans="12:14" x14ac:dyDescent="0.25">
      <c r="L89037" s="9"/>
      <c r="M89037" s="9"/>
      <c r="N89037" s="9"/>
    </row>
    <row r="89038" spans="12:14" x14ac:dyDescent="0.25">
      <c r="L89038" s="9"/>
      <c r="M89038" s="9"/>
      <c r="N89038" s="9"/>
    </row>
    <row r="89039" spans="12:14" x14ac:dyDescent="0.25">
      <c r="L89039" s="9"/>
      <c r="M89039" s="9"/>
      <c r="N89039" s="9"/>
    </row>
    <row r="89040" spans="12:14" x14ac:dyDescent="0.25">
      <c r="L89040" s="9"/>
      <c r="M89040" s="9"/>
      <c r="N89040" s="9"/>
    </row>
    <row r="89041" spans="12:14" x14ac:dyDescent="0.25">
      <c r="L89041" s="9"/>
      <c r="M89041" s="9"/>
      <c r="N89041" s="9"/>
    </row>
    <row r="89042" spans="12:14" x14ac:dyDescent="0.25">
      <c r="L89042" s="9"/>
      <c r="M89042" s="9"/>
      <c r="N89042" s="9"/>
    </row>
    <row r="89043" spans="12:14" x14ac:dyDescent="0.25">
      <c r="L89043" s="9"/>
      <c r="M89043" s="9"/>
      <c r="N89043" s="9"/>
    </row>
    <row r="89044" spans="12:14" x14ac:dyDescent="0.25">
      <c r="L89044" s="9"/>
      <c r="M89044" s="9"/>
      <c r="N89044" s="9"/>
    </row>
    <row r="89045" spans="12:14" x14ac:dyDescent="0.25">
      <c r="L89045" s="9"/>
      <c r="M89045" s="9"/>
      <c r="N89045" s="9"/>
    </row>
    <row r="89046" spans="12:14" x14ac:dyDescent="0.25">
      <c r="L89046" s="9"/>
      <c r="M89046" s="9"/>
      <c r="N89046" s="9"/>
    </row>
    <row r="89047" spans="12:14" x14ac:dyDescent="0.25">
      <c r="L89047" s="9"/>
      <c r="M89047" s="9"/>
      <c r="N89047" s="9"/>
    </row>
    <row r="89048" spans="12:14" x14ac:dyDescent="0.25">
      <c r="L89048" s="9"/>
      <c r="M89048" s="9"/>
      <c r="N89048" s="9"/>
    </row>
    <row r="89049" spans="12:14" x14ac:dyDescent="0.25">
      <c r="L89049" s="9"/>
      <c r="M89049" s="9"/>
      <c r="N89049" s="9"/>
    </row>
    <row r="89050" spans="12:14" x14ac:dyDescent="0.25">
      <c r="L89050" s="9"/>
      <c r="M89050" s="9"/>
      <c r="N89050" s="9"/>
    </row>
    <row r="89051" spans="12:14" x14ac:dyDescent="0.25">
      <c r="L89051" s="9"/>
      <c r="M89051" s="9"/>
      <c r="N89051" s="9"/>
    </row>
    <row r="89052" spans="12:14" x14ac:dyDescent="0.25">
      <c r="L89052" s="9"/>
      <c r="M89052" s="9"/>
      <c r="N89052" s="9"/>
    </row>
    <row r="89053" spans="12:14" x14ac:dyDescent="0.25">
      <c r="L89053" s="9"/>
      <c r="M89053" s="9"/>
      <c r="N89053" s="9"/>
    </row>
    <row r="89054" spans="12:14" x14ac:dyDescent="0.25">
      <c r="L89054" s="9"/>
      <c r="M89054" s="9"/>
      <c r="N89054" s="9"/>
    </row>
    <row r="89055" spans="12:14" x14ac:dyDescent="0.25">
      <c r="L89055" s="9"/>
      <c r="M89055" s="9"/>
      <c r="N89055" s="9"/>
    </row>
    <row r="89056" spans="12:14" x14ac:dyDescent="0.25">
      <c r="L89056" s="9"/>
      <c r="M89056" s="9"/>
      <c r="N89056" s="9"/>
    </row>
    <row r="89057" spans="12:14" x14ac:dyDescent="0.25">
      <c r="L89057" s="9"/>
      <c r="M89057" s="9"/>
      <c r="N89057" s="9"/>
    </row>
    <row r="89058" spans="12:14" x14ac:dyDescent="0.25">
      <c r="L89058" s="9"/>
      <c r="M89058" s="9"/>
      <c r="N89058" s="9"/>
    </row>
    <row r="89059" spans="12:14" x14ac:dyDescent="0.25">
      <c r="L89059" s="9"/>
      <c r="M89059" s="9"/>
      <c r="N89059" s="9"/>
    </row>
    <row r="89060" spans="12:14" x14ac:dyDescent="0.25">
      <c r="L89060" s="9"/>
      <c r="M89060" s="9"/>
      <c r="N89060" s="9"/>
    </row>
    <row r="89061" spans="12:14" x14ac:dyDescent="0.25">
      <c r="L89061" s="9"/>
      <c r="M89061" s="9"/>
      <c r="N89061" s="9"/>
    </row>
    <row r="89062" spans="12:14" x14ac:dyDescent="0.25">
      <c r="L89062" s="9"/>
      <c r="M89062" s="9"/>
      <c r="N89062" s="9"/>
    </row>
    <row r="89063" spans="12:14" x14ac:dyDescent="0.25">
      <c r="L89063" s="9"/>
      <c r="M89063" s="9"/>
      <c r="N89063" s="9"/>
    </row>
    <row r="89064" spans="12:14" x14ac:dyDescent="0.25">
      <c r="L89064" s="9"/>
      <c r="M89064" s="9"/>
      <c r="N89064" s="9"/>
    </row>
    <row r="89065" spans="12:14" x14ac:dyDescent="0.25">
      <c r="L89065" s="9"/>
      <c r="M89065" s="9"/>
      <c r="N89065" s="9"/>
    </row>
    <row r="89066" spans="12:14" x14ac:dyDescent="0.25">
      <c r="L89066" s="9"/>
      <c r="M89066" s="9"/>
      <c r="N89066" s="9"/>
    </row>
    <row r="89067" spans="12:14" x14ac:dyDescent="0.25">
      <c r="L89067" s="9"/>
      <c r="M89067" s="9"/>
      <c r="N89067" s="9"/>
    </row>
    <row r="89068" spans="12:14" x14ac:dyDescent="0.25">
      <c r="L89068" s="9"/>
      <c r="M89068" s="9"/>
      <c r="N89068" s="9"/>
    </row>
    <row r="89069" spans="12:14" x14ac:dyDescent="0.25">
      <c r="L89069" s="9"/>
      <c r="M89069" s="9"/>
      <c r="N89069" s="9"/>
    </row>
    <row r="89070" spans="12:14" x14ac:dyDescent="0.25">
      <c r="L89070" s="9"/>
      <c r="M89070" s="9"/>
      <c r="N89070" s="9"/>
    </row>
    <row r="89071" spans="12:14" x14ac:dyDescent="0.25">
      <c r="L89071" s="9"/>
      <c r="M89071" s="9"/>
      <c r="N89071" s="9"/>
    </row>
    <row r="89072" spans="12:14" x14ac:dyDescent="0.25">
      <c r="L89072" s="9"/>
      <c r="M89072" s="9"/>
      <c r="N89072" s="9"/>
    </row>
    <row r="89073" spans="12:14" x14ac:dyDescent="0.25">
      <c r="L89073" s="9"/>
      <c r="M89073" s="9"/>
      <c r="N89073" s="9"/>
    </row>
    <row r="89074" spans="12:14" x14ac:dyDescent="0.25">
      <c r="L89074" s="9"/>
      <c r="M89074" s="9"/>
      <c r="N89074" s="9"/>
    </row>
    <row r="89075" spans="12:14" x14ac:dyDescent="0.25">
      <c r="L89075" s="9"/>
      <c r="M89075" s="9"/>
      <c r="N89075" s="9"/>
    </row>
    <row r="89076" spans="12:14" x14ac:dyDescent="0.25">
      <c r="L89076" s="9"/>
      <c r="M89076" s="9"/>
      <c r="N89076" s="9"/>
    </row>
    <row r="89077" spans="12:14" x14ac:dyDescent="0.25">
      <c r="L89077" s="9"/>
      <c r="M89077" s="9"/>
      <c r="N89077" s="9"/>
    </row>
    <row r="89078" spans="12:14" x14ac:dyDescent="0.25">
      <c r="L89078" s="9"/>
      <c r="M89078" s="9"/>
      <c r="N89078" s="9"/>
    </row>
    <row r="89079" spans="12:14" x14ac:dyDescent="0.25">
      <c r="L89079" s="9"/>
      <c r="M89079" s="9"/>
      <c r="N89079" s="9"/>
    </row>
    <row r="89080" spans="12:14" x14ac:dyDescent="0.25">
      <c r="L89080" s="9"/>
      <c r="M89080" s="9"/>
      <c r="N89080" s="9"/>
    </row>
    <row r="89081" spans="12:14" x14ac:dyDescent="0.25">
      <c r="L89081" s="9"/>
      <c r="M89081" s="9"/>
      <c r="N89081" s="9"/>
    </row>
    <row r="89082" spans="12:14" x14ac:dyDescent="0.25">
      <c r="L89082" s="9"/>
      <c r="M89082" s="9"/>
      <c r="N89082" s="9"/>
    </row>
    <row r="89083" spans="12:14" x14ac:dyDescent="0.25">
      <c r="L89083" s="9"/>
      <c r="M89083" s="9"/>
      <c r="N89083" s="9"/>
    </row>
    <row r="89084" spans="12:14" x14ac:dyDescent="0.25">
      <c r="L89084" s="9"/>
      <c r="M89084" s="9"/>
      <c r="N89084" s="9"/>
    </row>
    <row r="89085" spans="12:14" x14ac:dyDescent="0.25">
      <c r="L89085" s="9"/>
      <c r="M89085" s="9"/>
      <c r="N89085" s="9"/>
    </row>
    <row r="89086" spans="12:14" x14ac:dyDescent="0.25">
      <c r="L89086" s="9"/>
      <c r="M89086" s="9"/>
      <c r="N89086" s="9"/>
    </row>
    <row r="89087" spans="12:14" x14ac:dyDescent="0.25">
      <c r="L89087" s="9"/>
      <c r="M89087" s="9"/>
      <c r="N89087" s="9"/>
    </row>
    <row r="89088" spans="12:14" x14ac:dyDescent="0.25">
      <c r="L89088" s="9"/>
      <c r="M89088" s="9"/>
      <c r="N89088" s="9"/>
    </row>
    <row r="89089" spans="12:14" x14ac:dyDescent="0.25">
      <c r="L89089" s="9"/>
      <c r="M89089" s="9"/>
      <c r="N89089" s="9"/>
    </row>
    <row r="89090" spans="12:14" x14ac:dyDescent="0.25">
      <c r="L89090" s="9"/>
      <c r="M89090" s="9"/>
      <c r="N89090" s="9"/>
    </row>
    <row r="89091" spans="12:14" x14ac:dyDescent="0.25">
      <c r="L89091" s="9"/>
      <c r="M89091" s="9"/>
      <c r="N89091" s="9"/>
    </row>
    <row r="89092" spans="12:14" x14ac:dyDescent="0.25">
      <c r="L89092" s="9"/>
      <c r="M89092" s="9"/>
      <c r="N89092" s="9"/>
    </row>
    <row r="89093" spans="12:14" x14ac:dyDescent="0.25">
      <c r="L89093" s="9"/>
      <c r="M89093" s="9"/>
      <c r="N89093" s="9"/>
    </row>
    <row r="89094" spans="12:14" x14ac:dyDescent="0.25">
      <c r="L89094" s="9"/>
      <c r="M89094" s="9"/>
      <c r="N89094" s="9"/>
    </row>
    <row r="89095" spans="12:14" x14ac:dyDescent="0.25">
      <c r="L89095" s="9"/>
      <c r="M89095" s="9"/>
      <c r="N89095" s="9"/>
    </row>
    <row r="89096" spans="12:14" x14ac:dyDescent="0.25">
      <c r="L89096" s="9"/>
      <c r="M89096" s="9"/>
      <c r="N89096" s="9"/>
    </row>
    <row r="89097" spans="12:14" x14ac:dyDescent="0.25">
      <c r="L89097" s="9"/>
      <c r="M89097" s="9"/>
      <c r="N89097" s="9"/>
    </row>
    <row r="89098" spans="12:14" x14ac:dyDescent="0.25">
      <c r="L89098" s="9"/>
      <c r="M89098" s="9"/>
      <c r="N89098" s="9"/>
    </row>
    <row r="89099" spans="12:14" x14ac:dyDescent="0.25">
      <c r="L89099" s="9"/>
      <c r="M89099" s="9"/>
      <c r="N89099" s="9"/>
    </row>
    <row r="89100" spans="12:14" x14ac:dyDescent="0.25">
      <c r="L89100" s="9"/>
      <c r="M89100" s="9"/>
      <c r="N89100" s="9"/>
    </row>
    <row r="89101" spans="12:14" x14ac:dyDescent="0.25">
      <c r="L89101" s="9"/>
      <c r="M89101" s="9"/>
      <c r="N89101" s="9"/>
    </row>
    <row r="89102" spans="12:14" x14ac:dyDescent="0.25">
      <c r="L89102" s="9"/>
      <c r="M89102" s="9"/>
      <c r="N89102" s="9"/>
    </row>
    <row r="89103" spans="12:14" x14ac:dyDescent="0.25">
      <c r="L89103" s="9"/>
      <c r="M89103" s="9"/>
      <c r="N89103" s="9"/>
    </row>
    <row r="89104" spans="12:14" x14ac:dyDescent="0.25">
      <c r="L89104" s="9"/>
      <c r="M89104" s="9"/>
      <c r="N89104" s="9"/>
    </row>
    <row r="89105" spans="12:14" x14ac:dyDescent="0.25">
      <c r="L89105" s="9"/>
      <c r="M89105" s="9"/>
      <c r="N89105" s="9"/>
    </row>
    <row r="89106" spans="12:14" x14ac:dyDescent="0.25">
      <c r="L89106" s="9"/>
      <c r="M89106" s="9"/>
      <c r="N89106" s="9"/>
    </row>
    <row r="89107" spans="12:14" x14ac:dyDescent="0.25">
      <c r="L89107" s="9"/>
      <c r="M89107" s="9"/>
      <c r="N89107" s="9"/>
    </row>
    <row r="89108" spans="12:14" x14ac:dyDescent="0.25">
      <c r="L89108" s="9"/>
      <c r="M89108" s="9"/>
      <c r="N89108" s="9"/>
    </row>
    <row r="89109" spans="12:14" x14ac:dyDescent="0.25">
      <c r="L89109" s="9"/>
      <c r="M89109" s="9"/>
      <c r="N89109" s="9"/>
    </row>
    <row r="89110" spans="12:14" x14ac:dyDescent="0.25">
      <c r="L89110" s="9"/>
      <c r="M89110" s="9"/>
      <c r="N89110" s="9"/>
    </row>
    <row r="89111" spans="12:14" x14ac:dyDescent="0.25">
      <c r="L89111" s="9"/>
      <c r="M89111" s="9"/>
      <c r="N89111" s="9"/>
    </row>
    <row r="89112" spans="12:14" x14ac:dyDescent="0.25">
      <c r="L89112" s="9"/>
      <c r="M89112" s="9"/>
      <c r="N89112" s="9"/>
    </row>
    <row r="89113" spans="12:14" x14ac:dyDescent="0.25">
      <c r="L89113" s="9"/>
      <c r="M89113" s="9"/>
      <c r="N89113" s="9"/>
    </row>
    <row r="89114" spans="12:14" x14ac:dyDescent="0.25">
      <c r="L89114" s="9"/>
      <c r="M89114" s="9"/>
      <c r="N89114" s="9"/>
    </row>
    <row r="89115" spans="12:14" x14ac:dyDescent="0.25">
      <c r="L89115" s="9"/>
      <c r="M89115" s="9"/>
      <c r="N89115" s="9"/>
    </row>
    <row r="89116" spans="12:14" x14ac:dyDescent="0.25">
      <c r="L89116" s="9"/>
      <c r="M89116" s="9"/>
      <c r="N89116" s="9"/>
    </row>
    <row r="89117" spans="12:14" x14ac:dyDescent="0.25">
      <c r="L89117" s="9"/>
      <c r="M89117" s="9"/>
      <c r="N89117" s="9"/>
    </row>
    <row r="89118" spans="12:14" x14ac:dyDescent="0.25">
      <c r="L89118" s="9"/>
      <c r="M89118" s="9"/>
      <c r="N89118" s="9"/>
    </row>
    <row r="89119" spans="12:14" x14ac:dyDescent="0.25">
      <c r="L89119" s="9"/>
      <c r="M89119" s="9"/>
      <c r="N89119" s="9"/>
    </row>
    <row r="89120" spans="12:14" x14ac:dyDescent="0.25">
      <c r="L89120" s="9"/>
      <c r="M89120" s="9"/>
      <c r="N89120" s="9"/>
    </row>
    <row r="89121" spans="12:14" x14ac:dyDescent="0.25">
      <c r="L89121" s="9"/>
      <c r="M89121" s="9"/>
      <c r="N89121" s="9"/>
    </row>
    <row r="89122" spans="12:14" x14ac:dyDescent="0.25">
      <c r="L89122" s="9"/>
      <c r="M89122" s="9"/>
      <c r="N89122" s="9"/>
    </row>
    <row r="89123" spans="12:14" x14ac:dyDescent="0.25">
      <c r="L89123" s="9"/>
      <c r="M89123" s="9"/>
      <c r="N89123" s="9"/>
    </row>
    <row r="89124" spans="12:14" x14ac:dyDescent="0.25">
      <c r="L89124" s="9"/>
      <c r="M89124" s="9"/>
      <c r="N89124" s="9"/>
    </row>
    <row r="89125" spans="12:14" x14ac:dyDescent="0.25">
      <c r="L89125" s="9"/>
      <c r="M89125" s="9"/>
      <c r="N89125" s="9"/>
    </row>
    <row r="89126" spans="12:14" x14ac:dyDescent="0.25">
      <c r="L89126" s="9"/>
      <c r="M89126" s="9"/>
      <c r="N89126" s="9"/>
    </row>
    <row r="89127" spans="12:14" x14ac:dyDescent="0.25">
      <c r="L89127" s="9"/>
      <c r="M89127" s="9"/>
      <c r="N89127" s="9"/>
    </row>
    <row r="89128" spans="12:14" x14ac:dyDescent="0.25">
      <c r="L89128" s="9"/>
      <c r="M89128" s="9"/>
      <c r="N89128" s="9"/>
    </row>
    <row r="89129" spans="12:14" x14ac:dyDescent="0.25">
      <c r="L89129" s="9"/>
      <c r="M89129" s="9"/>
      <c r="N89129" s="9"/>
    </row>
    <row r="89130" spans="12:14" x14ac:dyDescent="0.25">
      <c r="L89130" s="9"/>
      <c r="M89130" s="9"/>
      <c r="N89130" s="9"/>
    </row>
    <row r="89131" spans="12:14" x14ac:dyDescent="0.25">
      <c r="L89131" s="9"/>
      <c r="M89131" s="9"/>
      <c r="N89131" s="9"/>
    </row>
    <row r="89132" spans="12:14" x14ac:dyDescent="0.25">
      <c r="L89132" s="9"/>
      <c r="M89132" s="9"/>
      <c r="N89132" s="9"/>
    </row>
    <row r="89133" spans="12:14" x14ac:dyDescent="0.25">
      <c r="L89133" s="9"/>
      <c r="M89133" s="9"/>
      <c r="N89133" s="9"/>
    </row>
    <row r="89134" spans="12:14" x14ac:dyDescent="0.25">
      <c r="L89134" s="9"/>
      <c r="M89134" s="9"/>
      <c r="N89134" s="9"/>
    </row>
    <row r="89135" spans="12:14" x14ac:dyDescent="0.25">
      <c r="L89135" s="9"/>
      <c r="M89135" s="9"/>
      <c r="N89135" s="9"/>
    </row>
    <row r="89136" spans="12:14" x14ac:dyDescent="0.25">
      <c r="L89136" s="9"/>
      <c r="M89136" s="9"/>
      <c r="N89136" s="9"/>
    </row>
    <row r="89137" spans="12:14" x14ac:dyDescent="0.25">
      <c r="L89137" s="9"/>
      <c r="M89137" s="9"/>
      <c r="N89137" s="9"/>
    </row>
    <row r="89138" spans="12:14" x14ac:dyDescent="0.25">
      <c r="L89138" s="9"/>
      <c r="M89138" s="9"/>
      <c r="N89138" s="9"/>
    </row>
    <row r="89139" spans="12:14" x14ac:dyDescent="0.25">
      <c r="L89139" s="9"/>
      <c r="M89139" s="9"/>
      <c r="N89139" s="9"/>
    </row>
    <row r="89140" spans="12:14" x14ac:dyDescent="0.25">
      <c r="L89140" s="9"/>
      <c r="M89140" s="9"/>
      <c r="N89140" s="9"/>
    </row>
    <row r="89141" spans="12:14" x14ac:dyDescent="0.25">
      <c r="L89141" s="9"/>
      <c r="M89141" s="9"/>
      <c r="N89141" s="9"/>
    </row>
    <row r="89142" spans="12:14" x14ac:dyDescent="0.25">
      <c r="L89142" s="9"/>
      <c r="M89142" s="9"/>
      <c r="N89142" s="9"/>
    </row>
    <row r="89143" spans="12:14" x14ac:dyDescent="0.25">
      <c r="L89143" s="9"/>
      <c r="M89143" s="9"/>
      <c r="N89143" s="9"/>
    </row>
    <row r="89144" spans="12:14" x14ac:dyDescent="0.25">
      <c r="L89144" s="9"/>
      <c r="M89144" s="9"/>
      <c r="N89144" s="9"/>
    </row>
    <row r="89145" spans="12:14" x14ac:dyDescent="0.25">
      <c r="L89145" s="9"/>
      <c r="M89145" s="9"/>
      <c r="N89145" s="9"/>
    </row>
    <row r="89146" spans="12:14" x14ac:dyDescent="0.25">
      <c r="L89146" s="9"/>
      <c r="M89146" s="9"/>
      <c r="N89146" s="9"/>
    </row>
    <row r="89147" spans="12:14" x14ac:dyDescent="0.25">
      <c r="L89147" s="9"/>
      <c r="M89147" s="9"/>
      <c r="N89147" s="9"/>
    </row>
    <row r="89148" spans="12:14" x14ac:dyDescent="0.25">
      <c r="L89148" s="9"/>
      <c r="M89148" s="9"/>
      <c r="N89148" s="9"/>
    </row>
    <row r="89149" spans="12:14" x14ac:dyDescent="0.25">
      <c r="L89149" s="9"/>
      <c r="M89149" s="9"/>
      <c r="N89149" s="9"/>
    </row>
    <row r="89150" spans="12:14" x14ac:dyDescent="0.25">
      <c r="L89150" s="9"/>
      <c r="M89150" s="9"/>
      <c r="N89150" s="9"/>
    </row>
    <row r="89151" spans="12:14" x14ac:dyDescent="0.25">
      <c r="L89151" s="9"/>
      <c r="M89151" s="9"/>
      <c r="N89151" s="9"/>
    </row>
    <row r="89152" spans="12:14" x14ac:dyDescent="0.25">
      <c r="L89152" s="9"/>
      <c r="M89152" s="9"/>
      <c r="N89152" s="9"/>
    </row>
    <row r="89153" spans="12:14" x14ac:dyDescent="0.25">
      <c r="L89153" s="9"/>
      <c r="M89153" s="9"/>
      <c r="N89153" s="9"/>
    </row>
    <row r="89154" spans="12:14" x14ac:dyDescent="0.25">
      <c r="L89154" s="9"/>
      <c r="M89154" s="9"/>
      <c r="N89154" s="9"/>
    </row>
    <row r="89155" spans="12:14" x14ac:dyDescent="0.25">
      <c r="L89155" s="9"/>
      <c r="M89155" s="9"/>
      <c r="N89155" s="9"/>
    </row>
    <row r="89156" spans="12:14" x14ac:dyDescent="0.25">
      <c r="L89156" s="9"/>
      <c r="M89156" s="9"/>
      <c r="N89156" s="9"/>
    </row>
    <row r="89157" spans="12:14" x14ac:dyDescent="0.25">
      <c r="L89157" s="9"/>
      <c r="M89157" s="9"/>
      <c r="N89157" s="9"/>
    </row>
    <row r="89158" spans="12:14" x14ac:dyDescent="0.25">
      <c r="L89158" s="9"/>
      <c r="M89158" s="9"/>
      <c r="N89158" s="9"/>
    </row>
    <row r="89159" spans="12:14" x14ac:dyDescent="0.25">
      <c r="L89159" s="9"/>
      <c r="M89159" s="9"/>
      <c r="N89159" s="9"/>
    </row>
    <row r="89160" spans="12:14" x14ac:dyDescent="0.25">
      <c r="L89160" s="9"/>
      <c r="M89160" s="9"/>
      <c r="N89160" s="9"/>
    </row>
    <row r="89161" spans="12:14" x14ac:dyDescent="0.25">
      <c r="L89161" s="9"/>
      <c r="M89161" s="9"/>
      <c r="N89161" s="9"/>
    </row>
    <row r="89162" spans="12:14" x14ac:dyDescent="0.25">
      <c r="L89162" s="9"/>
      <c r="M89162" s="9"/>
      <c r="N89162" s="9"/>
    </row>
    <row r="89163" spans="12:14" x14ac:dyDescent="0.25">
      <c r="L89163" s="9"/>
      <c r="M89163" s="9"/>
      <c r="N89163" s="9"/>
    </row>
    <row r="89164" spans="12:14" x14ac:dyDescent="0.25">
      <c r="L89164" s="9"/>
      <c r="M89164" s="9"/>
      <c r="N89164" s="9"/>
    </row>
    <row r="89165" spans="12:14" x14ac:dyDescent="0.25">
      <c r="L89165" s="9"/>
      <c r="M89165" s="9"/>
      <c r="N89165" s="9"/>
    </row>
    <row r="89166" spans="12:14" x14ac:dyDescent="0.25">
      <c r="L89166" s="9"/>
      <c r="M89166" s="9"/>
      <c r="N89166" s="9"/>
    </row>
    <row r="89167" spans="12:14" x14ac:dyDescent="0.25">
      <c r="L89167" s="9"/>
      <c r="M89167" s="9"/>
      <c r="N89167" s="9"/>
    </row>
    <row r="89168" spans="12:14" x14ac:dyDescent="0.25">
      <c r="L89168" s="9"/>
      <c r="M89168" s="9"/>
      <c r="N89168" s="9"/>
    </row>
    <row r="89169" spans="12:14" x14ac:dyDescent="0.25">
      <c r="L89169" s="9"/>
      <c r="M89169" s="9"/>
      <c r="N89169" s="9"/>
    </row>
    <row r="89170" spans="12:14" x14ac:dyDescent="0.25">
      <c r="L89170" s="9"/>
      <c r="M89170" s="9"/>
      <c r="N89170" s="9"/>
    </row>
    <row r="89171" spans="12:14" x14ac:dyDescent="0.25">
      <c r="L89171" s="9"/>
      <c r="M89171" s="9"/>
      <c r="N89171" s="9"/>
    </row>
    <row r="89172" spans="12:14" x14ac:dyDescent="0.25">
      <c r="L89172" s="9"/>
      <c r="M89172" s="9"/>
      <c r="N89172" s="9"/>
    </row>
    <row r="89173" spans="12:14" x14ac:dyDescent="0.25">
      <c r="L89173" s="9"/>
      <c r="M89173" s="9"/>
      <c r="N89173" s="9"/>
    </row>
    <row r="89174" spans="12:14" x14ac:dyDescent="0.25">
      <c r="L89174" s="9"/>
      <c r="M89174" s="9"/>
      <c r="N89174" s="9"/>
    </row>
    <row r="89175" spans="12:14" x14ac:dyDescent="0.25">
      <c r="L89175" s="9"/>
      <c r="M89175" s="9"/>
      <c r="N89175" s="9"/>
    </row>
    <row r="89176" spans="12:14" x14ac:dyDescent="0.25">
      <c r="L89176" s="9"/>
      <c r="M89176" s="9"/>
      <c r="N89176" s="9"/>
    </row>
    <row r="89177" spans="12:14" x14ac:dyDescent="0.25">
      <c r="L89177" s="9"/>
      <c r="M89177" s="9"/>
      <c r="N89177" s="9"/>
    </row>
    <row r="89178" spans="12:14" x14ac:dyDescent="0.25">
      <c r="L89178" s="9"/>
      <c r="M89178" s="9"/>
      <c r="N89178" s="9"/>
    </row>
    <row r="89179" spans="12:14" x14ac:dyDescent="0.25">
      <c r="L89179" s="9"/>
      <c r="M89179" s="9"/>
      <c r="N89179" s="9"/>
    </row>
    <row r="89180" spans="12:14" x14ac:dyDescent="0.25">
      <c r="L89180" s="9"/>
      <c r="M89180" s="9"/>
      <c r="N89180" s="9"/>
    </row>
    <row r="89181" spans="12:14" x14ac:dyDescent="0.25">
      <c r="L89181" s="9"/>
      <c r="M89181" s="9"/>
      <c r="N89181" s="9"/>
    </row>
    <row r="89182" spans="12:14" x14ac:dyDescent="0.25">
      <c r="L89182" s="9"/>
      <c r="M89182" s="9"/>
      <c r="N89182" s="9"/>
    </row>
    <row r="89183" spans="12:14" x14ac:dyDescent="0.25">
      <c r="L89183" s="9"/>
      <c r="M89183" s="9"/>
      <c r="N89183" s="9"/>
    </row>
    <row r="89184" spans="12:14" x14ac:dyDescent="0.25">
      <c r="L89184" s="9"/>
      <c r="M89184" s="9"/>
      <c r="N89184" s="9"/>
    </row>
    <row r="89185" spans="12:14" x14ac:dyDescent="0.25">
      <c r="L89185" s="9"/>
      <c r="M89185" s="9"/>
      <c r="N89185" s="9"/>
    </row>
    <row r="89186" spans="12:14" x14ac:dyDescent="0.25">
      <c r="L89186" s="9"/>
      <c r="M89186" s="9"/>
      <c r="N89186" s="9"/>
    </row>
    <row r="89187" spans="12:14" x14ac:dyDescent="0.25">
      <c r="L89187" s="9"/>
      <c r="M89187" s="9"/>
      <c r="N89187" s="9"/>
    </row>
    <row r="89188" spans="12:14" x14ac:dyDescent="0.25">
      <c r="L89188" s="9"/>
      <c r="M89188" s="9"/>
      <c r="N89188" s="9"/>
    </row>
    <row r="89189" spans="12:14" x14ac:dyDescent="0.25">
      <c r="L89189" s="9"/>
      <c r="M89189" s="9"/>
      <c r="N89189" s="9"/>
    </row>
    <row r="89190" spans="12:14" x14ac:dyDescent="0.25">
      <c r="L89190" s="9"/>
      <c r="M89190" s="9"/>
      <c r="N89190" s="9"/>
    </row>
    <row r="89191" spans="12:14" x14ac:dyDescent="0.25">
      <c r="L89191" s="9"/>
      <c r="M89191" s="9"/>
      <c r="N89191" s="9"/>
    </row>
    <row r="89192" spans="12:14" x14ac:dyDescent="0.25">
      <c r="L89192" s="9"/>
      <c r="M89192" s="9"/>
      <c r="N89192" s="9"/>
    </row>
    <row r="89193" spans="12:14" x14ac:dyDescent="0.25">
      <c r="L89193" s="9"/>
      <c r="M89193" s="9"/>
      <c r="N89193" s="9"/>
    </row>
    <row r="89194" spans="12:14" x14ac:dyDescent="0.25">
      <c r="L89194" s="9"/>
      <c r="M89194" s="9"/>
      <c r="N89194" s="9"/>
    </row>
    <row r="89195" spans="12:14" x14ac:dyDescent="0.25">
      <c r="L89195" s="9"/>
      <c r="M89195" s="9"/>
      <c r="N89195" s="9"/>
    </row>
    <row r="89196" spans="12:14" x14ac:dyDescent="0.25">
      <c r="L89196" s="9"/>
      <c r="M89196" s="9"/>
      <c r="N89196" s="9"/>
    </row>
    <row r="89197" spans="12:14" x14ac:dyDescent="0.25">
      <c r="L89197" s="9"/>
      <c r="M89197" s="9"/>
      <c r="N89197" s="9"/>
    </row>
    <row r="89198" spans="12:14" x14ac:dyDescent="0.25">
      <c r="L89198" s="9"/>
      <c r="M89198" s="9"/>
      <c r="N89198" s="9"/>
    </row>
    <row r="89199" spans="12:14" x14ac:dyDescent="0.25">
      <c r="L89199" s="9"/>
      <c r="M89199" s="9"/>
      <c r="N89199" s="9"/>
    </row>
    <row r="89200" spans="12:14" x14ac:dyDescent="0.25">
      <c r="L89200" s="9"/>
      <c r="M89200" s="9"/>
      <c r="N89200" s="9"/>
    </row>
    <row r="89201" spans="12:14" x14ac:dyDescent="0.25">
      <c r="L89201" s="9"/>
      <c r="M89201" s="9"/>
      <c r="N89201" s="9"/>
    </row>
    <row r="89202" spans="12:14" x14ac:dyDescent="0.25">
      <c r="L89202" s="9"/>
      <c r="M89202" s="9"/>
      <c r="N89202" s="9"/>
    </row>
    <row r="89203" spans="12:14" x14ac:dyDescent="0.25">
      <c r="L89203" s="9"/>
      <c r="M89203" s="9"/>
      <c r="N89203" s="9"/>
    </row>
    <row r="89204" spans="12:14" x14ac:dyDescent="0.25">
      <c r="L89204" s="9"/>
      <c r="M89204" s="9"/>
      <c r="N89204" s="9"/>
    </row>
    <row r="89205" spans="12:14" x14ac:dyDescent="0.25">
      <c r="L89205" s="9"/>
      <c r="M89205" s="9"/>
      <c r="N89205" s="9"/>
    </row>
    <row r="89206" spans="12:14" x14ac:dyDescent="0.25">
      <c r="L89206" s="9"/>
      <c r="M89206" s="9"/>
      <c r="N89206" s="9"/>
    </row>
    <row r="89207" spans="12:14" x14ac:dyDescent="0.25">
      <c r="L89207" s="9"/>
      <c r="M89207" s="9"/>
      <c r="N89207" s="9"/>
    </row>
    <row r="89208" spans="12:14" x14ac:dyDescent="0.25">
      <c r="L89208" s="9"/>
      <c r="M89208" s="9"/>
      <c r="N89208" s="9"/>
    </row>
    <row r="89209" spans="12:14" x14ac:dyDescent="0.25">
      <c r="L89209" s="9"/>
      <c r="M89209" s="9"/>
      <c r="N89209" s="9"/>
    </row>
    <row r="89210" spans="12:14" x14ac:dyDescent="0.25">
      <c r="L89210" s="9"/>
      <c r="M89210" s="9"/>
      <c r="N89210" s="9"/>
    </row>
    <row r="89211" spans="12:14" x14ac:dyDescent="0.25">
      <c r="L89211" s="9"/>
      <c r="M89211" s="9"/>
      <c r="N89211" s="9"/>
    </row>
    <row r="89212" spans="12:14" x14ac:dyDescent="0.25">
      <c r="L89212" s="9"/>
      <c r="M89212" s="9"/>
      <c r="N89212" s="9"/>
    </row>
    <row r="89213" spans="12:14" x14ac:dyDescent="0.25">
      <c r="L89213" s="9"/>
      <c r="M89213" s="9"/>
      <c r="N89213" s="9"/>
    </row>
    <row r="89214" spans="12:14" x14ac:dyDescent="0.25">
      <c r="L89214" s="9"/>
      <c r="M89214" s="9"/>
      <c r="N89214" s="9"/>
    </row>
    <row r="89215" spans="12:14" x14ac:dyDescent="0.25">
      <c r="L89215" s="9"/>
      <c r="M89215" s="9"/>
      <c r="N89215" s="9"/>
    </row>
    <row r="89216" spans="12:14" x14ac:dyDescent="0.25">
      <c r="L89216" s="9"/>
      <c r="M89216" s="9"/>
      <c r="N89216" s="9"/>
    </row>
    <row r="89217" spans="12:14" x14ac:dyDescent="0.25">
      <c r="L89217" s="9"/>
      <c r="M89217" s="9"/>
      <c r="N89217" s="9"/>
    </row>
    <row r="89218" spans="12:14" x14ac:dyDescent="0.25">
      <c r="L89218" s="9"/>
      <c r="M89218" s="9"/>
      <c r="N89218" s="9"/>
    </row>
    <row r="89219" spans="12:14" x14ac:dyDescent="0.25">
      <c r="L89219" s="9"/>
      <c r="M89219" s="9"/>
      <c r="N89219" s="9"/>
    </row>
    <row r="89220" spans="12:14" x14ac:dyDescent="0.25">
      <c r="L89220" s="9"/>
      <c r="M89220" s="9"/>
      <c r="N89220" s="9"/>
    </row>
    <row r="89221" spans="12:14" x14ac:dyDescent="0.25">
      <c r="L89221" s="9"/>
      <c r="M89221" s="9"/>
      <c r="N89221" s="9"/>
    </row>
    <row r="89222" spans="12:14" x14ac:dyDescent="0.25">
      <c r="L89222" s="9"/>
      <c r="M89222" s="9"/>
      <c r="N89222" s="9"/>
    </row>
    <row r="89223" spans="12:14" x14ac:dyDescent="0.25">
      <c r="L89223" s="9"/>
      <c r="M89223" s="9"/>
      <c r="N89223" s="9"/>
    </row>
    <row r="89224" spans="12:14" x14ac:dyDescent="0.25">
      <c r="L89224" s="9"/>
      <c r="M89224" s="9"/>
      <c r="N89224" s="9"/>
    </row>
    <row r="89225" spans="12:14" x14ac:dyDescent="0.25">
      <c r="L89225" s="9"/>
      <c r="M89225" s="9"/>
      <c r="N89225" s="9"/>
    </row>
    <row r="89226" spans="12:14" x14ac:dyDescent="0.25">
      <c r="L89226" s="9"/>
      <c r="M89226" s="9"/>
      <c r="N89226" s="9"/>
    </row>
    <row r="89227" spans="12:14" x14ac:dyDescent="0.25">
      <c r="L89227" s="9"/>
      <c r="M89227" s="9"/>
      <c r="N89227" s="9"/>
    </row>
    <row r="89228" spans="12:14" x14ac:dyDescent="0.25">
      <c r="L89228" s="9"/>
      <c r="M89228" s="9"/>
      <c r="N89228" s="9"/>
    </row>
    <row r="89229" spans="12:14" x14ac:dyDescent="0.25">
      <c r="L89229" s="9"/>
      <c r="M89229" s="9"/>
      <c r="N89229" s="9"/>
    </row>
    <row r="89230" spans="12:14" x14ac:dyDescent="0.25">
      <c r="L89230" s="9"/>
      <c r="M89230" s="9"/>
      <c r="N89230" s="9"/>
    </row>
    <row r="89231" spans="12:14" x14ac:dyDescent="0.25">
      <c r="L89231" s="9"/>
      <c r="M89231" s="9"/>
      <c r="N89231" s="9"/>
    </row>
    <row r="89232" spans="12:14" x14ac:dyDescent="0.25">
      <c r="L89232" s="9"/>
      <c r="M89232" s="9"/>
      <c r="N89232" s="9"/>
    </row>
    <row r="89233" spans="12:14" x14ac:dyDescent="0.25">
      <c r="L89233" s="9"/>
      <c r="M89233" s="9"/>
      <c r="N89233" s="9"/>
    </row>
    <row r="89234" spans="12:14" x14ac:dyDescent="0.25">
      <c r="L89234" s="9"/>
      <c r="M89234" s="9"/>
      <c r="N89234" s="9"/>
    </row>
    <row r="89235" spans="12:14" x14ac:dyDescent="0.25">
      <c r="L89235" s="9"/>
      <c r="M89235" s="9"/>
      <c r="N89235" s="9"/>
    </row>
    <row r="89236" spans="12:14" x14ac:dyDescent="0.25">
      <c r="L89236" s="9"/>
      <c r="M89236" s="9"/>
      <c r="N89236" s="9"/>
    </row>
    <row r="89237" spans="12:14" x14ac:dyDescent="0.25">
      <c r="L89237" s="9"/>
      <c r="M89237" s="9"/>
      <c r="N89237" s="9"/>
    </row>
    <row r="89238" spans="12:14" x14ac:dyDescent="0.25">
      <c r="L89238" s="9"/>
      <c r="M89238" s="9"/>
      <c r="N89238" s="9"/>
    </row>
    <row r="89239" spans="12:14" x14ac:dyDescent="0.25">
      <c r="L89239" s="9"/>
      <c r="M89239" s="9"/>
      <c r="N89239" s="9"/>
    </row>
    <row r="89240" spans="12:14" x14ac:dyDescent="0.25">
      <c r="L89240" s="9"/>
      <c r="M89240" s="9"/>
      <c r="N89240" s="9"/>
    </row>
    <row r="89241" spans="12:14" x14ac:dyDescent="0.25">
      <c r="L89241" s="9"/>
      <c r="M89241" s="9"/>
      <c r="N89241" s="9"/>
    </row>
    <row r="89242" spans="12:14" x14ac:dyDescent="0.25">
      <c r="L89242" s="9"/>
      <c r="M89242" s="9"/>
      <c r="N89242" s="9"/>
    </row>
    <row r="89243" spans="12:14" x14ac:dyDescent="0.25">
      <c r="L89243" s="9"/>
      <c r="M89243" s="9"/>
      <c r="N89243" s="9"/>
    </row>
    <row r="89244" spans="12:14" x14ac:dyDescent="0.25">
      <c r="L89244" s="9"/>
      <c r="M89244" s="9"/>
      <c r="N89244" s="9"/>
    </row>
    <row r="89245" spans="12:14" x14ac:dyDescent="0.25">
      <c r="L89245" s="9"/>
      <c r="M89245" s="9"/>
      <c r="N89245" s="9"/>
    </row>
    <row r="89246" spans="12:14" x14ac:dyDescent="0.25">
      <c r="L89246" s="9"/>
      <c r="M89246" s="9"/>
      <c r="N89246" s="9"/>
    </row>
    <row r="89247" spans="12:14" x14ac:dyDescent="0.25">
      <c r="L89247" s="9"/>
      <c r="M89247" s="9"/>
      <c r="N89247" s="9"/>
    </row>
    <row r="89248" spans="12:14" x14ac:dyDescent="0.25">
      <c r="L89248" s="9"/>
      <c r="M89248" s="9"/>
      <c r="N89248" s="9"/>
    </row>
    <row r="89249" spans="12:14" x14ac:dyDescent="0.25">
      <c r="L89249" s="9"/>
      <c r="M89249" s="9"/>
      <c r="N89249" s="9"/>
    </row>
    <row r="89250" spans="12:14" x14ac:dyDescent="0.25">
      <c r="L89250" s="9"/>
      <c r="M89250" s="9"/>
      <c r="N89250" s="9"/>
    </row>
    <row r="89251" spans="12:14" x14ac:dyDescent="0.25">
      <c r="L89251" s="9"/>
      <c r="M89251" s="9"/>
      <c r="N89251" s="9"/>
    </row>
    <row r="89252" spans="12:14" x14ac:dyDescent="0.25">
      <c r="L89252" s="9"/>
      <c r="M89252" s="9"/>
      <c r="N89252" s="9"/>
    </row>
    <row r="89253" spans="12:14" x14ac:dyDescent="0.25">
      <c r="L89253" s="9"/>
      <c r="M89253" s="9"/>
      <c r="N89253" s="9"/>
    </row>
    <row r="89254" spans="12:14" x14ac:dyDescent="0.25">
      <c r="L89254" s="9"/>
      <c r="M89254" s="9"/>
      <c r="N89254" s="9"/>
    </row>
    <row r="89255" spans="12:14" x14ac:dyDescent="0.25">
      <c r="L89255" s="9"/>
      <c r="M89255" s="9"/>
      <c r="N89255" s="9"/>
    </row>
    <row r="89256" spans="12:14" x14ac:dyDescent="0.25">
      <c r="L89256" s="9"/>
      <c r="M89256" s="9"/>
      <c r="N89256" s="9"/>
    </row>
    <row r="89257" spans="12:14" x14ac:dyDescent="0.25">
      <c r="L89257" s="9"/>
      <c r="M89257" s="9"/>
      <c r="N89257" s="9"/>
    </row>
    <row r="89258" spans="12:14" x14ac:dyDescent="0.25">
      <c r="L89258" s="9"/>
      <c r="M89258" s="9"/>
      <c r="N89258" s="9"/>
    </row>
    <row r="89259" spans="12:14" x14ac:dyDescent="0.25">
      <c r="L89259" s="9"/>
      <c r="M89259" s="9"/>
      <c r="N89259" s="9"/>
    </row>
    <row r="89260" spans="12:14" x14ac:dyDescent="0.25">
      <c r="L89260" s="9"/>
      <c r="M89260" s="9"/>
      <c r="N89260" s="9"/>
    </row>
    <row r="89261" spans="12:14" x14ac:dyDescent="0.25">
      <c r="L89261" s="9"/>
      <c r="M89261" s="9"/>
      <c r="N89261" s="9"/>
    </row>
    <row r="89262" spans="12:14" x14ac:dyDescent="0.25">
      <c r="L89262" s="9"/>
      <c r="M89262" s="9"/>
      <c r="N89262" s="9"/>
    </row>
    <row r="89263" spans="12:14" x14ac:dyDescent="0.25">
      <c r="L89263" s="9"/>
      <c r="M89263" s="9"/>
      <c r="N89263" s="9"/>
    </row>
    <row r="89264" spans="12:14" x14ac:dyDescent="0.25">
      <c r="L89264" s="9"/>
      <c r="M89264" s="9"/>
      <c r="N89264" s="9"/>
    </row>
    <row r="89265" spans="12:14" x14ac:dyDescent="0.25">
      <c r="L89265" s="9"/>
      <c r="M89265" s="9"/>
      <c r="N89265" s="9"/>
    </row>
    <row r="89266" spans="12:14" x14ac:dyDescent="0.25">
      <c r="L89266" s="9"/>
      <c r="M89266" s="9"/>
      <c r="N89266" s="9"/>
    </row>
    <row r="89267" spans="12:14" x14ac:dyDescent="0.25">
      <c r="L89267" s="9"/>
      <c r="M89267" s="9"/>
      <c r="N89267" s="9"/>
    </row>
    <row r="89268" spans="12:14" x14ac:dyDescent="0.25">
      <c r="L89268" s="9"/>
      <c r="M89268" s="9"/>
      <c r="N89268" s="9"/>
    </row>
    <row r="89269" spans="12:14" x14ac:dyDescent="0.25">
      <c r="L89269" s="9"/>
      <c r="M89269" s="9"/>
      <c r="N89269" s="9"/>
    </row>
    <row r="89270" spans="12:14" x14ac:dyDescent="0.25">
      <c r="L89270" s="9"/>
      <c r="M89270" s="9"/>
      <c r="N89270" s="9"/>
    </row>
    <row r="89271" spans="12:14" x14ac:dyDescent="0.25">
      <c r="L89271" s="9"/>
      <c r="M89271" s="9"/>
      <c r="N89271" s="9"/>
    </row>
    <row r="89272" spans="12:14" x14ac:dyDescent="0.25">
      <c r="L89272" s="9"/>
      <c r="M89272" s="9"/>
      <c r="N89272" s="9"/>
    </row>
    <row r="89273" spans="12:14" x14ac:dyDescent="0.25">
      <c r="L89273" s="9"/>
      <c r="M89273" s="9"/>
      <c r="N89273" s="9"/>
    </row>
    <row r="89274" spans="12:14" x14ac:dyDescent="0.25">
      <c r="L89274" s="9"/>
      <c r="M89274" s="9"/>
      <c r="N89274" s="9"/>
    </row>
    <row r="89275" spans="12:14" x14ac:dyDescent="0.25">
      <c r="L89275" s="9"/>
      <c r="M89275" s="9"/>
      <c r="N89275" s="9"/>
    </row>
    <row r="89276" spans="12:14" x14ac:dyDescent="0.25">
      <c r="L89276" s="9"/>
      <c r="M89276" s="9"/>
      <c r="N89276" s="9"/>
    </row>
    <row r="89277" spans="12:14" x14ac:dyDescent="0.25">
      <c r="L89277" s="9"/>
      <c r="M89277" s="9"/>
      <c r="N89277" s="9"/>
    </row>
    <row r="89278" spans="12:14" x14ac:dyDescent="0.25">
      <c r="L89278" s="9"/>
      <c r="M89278" s="9"/>
      <c r="N89278" s="9"/>
    </row>
    <row r="89279" spans="12:14" x14ac:dyDescent="0.25">
      <c r="L89279" s="9"/>
      <c r="M89279" s="9"/>
      <c r="N89279" s="9"/>
    </row>
    <row r="89280" spans="12:14" x14ac:dyDescent="0.25">
      <c r="L89280" s="9"/>
      <c r="M89280" s="9"/>
      <c r="N89280" s="9"/>
    </row>
    <row r="89281" spans="12:14" x14ac:dyDescent="0.25">
      <c r="L89281" s="9"/>
      <c r="M89281" s="9"/>
      <c r="N89281" s="9"/>
    </row>
    <row r="89282" spans="12:14" x14ac:dyDescent="0.25">
      <c r="L89282" s="9"/>
      <c r="M89282" s="9"/>
      <c r="N89282" s="9"/>
    </row>
    <row r="89283" spans="12:14" x14ac:dyDescent="0.25">
      <c r="L89283" s="9"/>
      <c r="M89283" s="9"/>
      <c r="N89283" s="9"/>
    </row>
    <row r="89284" spans="12:14" x14ac:dyDescent="0.25">
      <c r="L89284" s="9"/>
      <c r="M89284" s="9"/>
      <c r="N89284" s="9"/>
    </row>
    <row r="89285" spans="12:14" x14ac:dyDescent="0.25">
      <c r="L89285" s="9"/>
      <c r="M89285" s="9"/>
      <c r="N89285" s="9"/>
    </row>
    <row r="89286" spans="12:14" x14ac:dyDescent="0.25">
      <c r="L89286" s="9"/>
      <c r="M89286" s="9"/>
      <c r="N89286" s="9"/>
    </row>
    <row r="89287" spans="12:14" x14ac:dyDescent="0.25">
      <c r="L89287" s="9"/>
      <c r="M89287" s="9"/>
      <c r="N89287" s="9"/>
    </row>
    <row r="89288" spans="12:14" x14ac:dyDescent="0.25">
      <c r="L89288" s="9"/>
      <c r="M89288" s="9"/>
      <c r="N89288" s="9"/>
    </row>
    <row r="89289" spans="12:14" x14ac:dyDescent="0.25">
      <c r="L89289" s="9"/>
      <c r="M89289" s="9"/>
      <c r="N89289" s="9"/>
    </row>
    <row r="89290" spans="12:14" x14ac:dyDescent="0.25">
      <c r="L89290" s="9"/>
      <c r="M89290" s="9"/>
      <c r="N89290" s="9"/>
    </row>
    <row r="89291" spans="12:14" x14ac:dyDescent="0.25">
      <c r="L89291" s="9"/>
      <c r="M89291" s="9"/>
      <c r="N89291" s="9"/>
    </row>
    <row r="89292" spans="12:14" x14ac:dyDescent="0.25">
      <c r="L89292" s="9"/>
      <c r="M89292" s="9"/>
      <c r="N89292" s="9"/>
    </row>
    <row r="89293" spans="12:14" x14ac:dyDescent="0.25">
      <c r="L89293" s="9"/>
      <c r="M89293" s="9"/>
      <c r="N89293" s="9"/>
    </row>
    <row r="89294" spans="12:14" x14ac:dyDescent="0.25">
      <c r="L89294" s="9"/>
      <c r="M89294" s="9"/>
      <c r="N89294" s="9"/>
    </row>
    <row r="89295" spans="12:14" x14ac:dyDescent="0.25">
      <c r="L89295" s="9"/>
      <c r="M89295" s="9"/>
      <c r="N89295" s="9"/>
    </row>
    <row r="89296" spans="12:14" x14ac:dyDescent="0.25">
      <c r="L89296" s="9"/>
      <c r="M89296" s="9"/>
      <c r="N89296" s="9"/>
    </row>
    <row r="89297" spans="12:14" x14ac:dyDescent="0.25">
      <c r="L89297" s="9"/>
      <c r="M89297" s="9"/>
      <c r="N89297" s="9"/>
    </row>
    <row r="89298" spans="12:14" x14ac:dyDescent="0.25">
      <c r="L89298" s="9"/>
      <c r="M89298" s="9"/>
      <c r="N89298" s="9"/>
    </row>
    <row r="89299" spans="12:14" x14ac:dyDescent="0.25">
      <c r="L89299" s="9"/>
      <c r="M89299" s="9"/>
      <c r="N89299" s="9"/>
    </row>
    <row r="89300" spans="12:14" x14ac:dyDescent="0.25">
      <c r="L89300" s="9"/>
      <c r="M89300" s="9"/>
      <c r="N89300" s="9"/>
    </row>
    <row r="89301" spans="12:14" x14ac:dyDescent="0.25">
      <c r="L89301" s="9"/>
      <c r="M89301" s="9"/>
      <c r="N89301" s="9"/>
    </row>
    <row r="89302" spans="12:14" x14ac:dyDescent="0.25">
      <c r="L89302" s="9"/>
      <c r="M89302" s="9"/>
      <c r="N89302" s="9"/>
    </row>
    <row r="89303" spans="12:14" x14ac:dyDescent="0.25">
      <c r="L89303" s="9"/>
      <c r="M89303" s="9"/>
      <c r="N89303" s="9"/>
    </row>
    <row r="89304" spans="12:14" x14ac:dyDescent="0.25">
      <c r="L89304" s="9"/>
      <c r="M89304" s="9"/>
      <c r="N89304" s="9"/>
    </row>
    <row r="89305" spans="12:14" x14ac:dyDescent="0.25">
      <c r="L89305" s="9"/>
      <c r="M89305" s="9"/>
      <c r="N89305" s="9"/>
    </row>
    <row r="89306" spans="12:14" x14ac:dyDescent="0.25">
      <c r="L89306" s="9"/>
      <c r="M89306" s="9"/>
      <c r="N89306" s="9"/>
    </row>
    <row r="89307" spans="12:14" x14ac:dyDescent="0.25">
      <c r="L89307" s="9"/>
      <c r="M89307" s="9"/>
      <c r="N89307" s="9"/>
    </row>
    <row r="89308" spans="12:14" x14ac:dyDescent="0.25">
      <c r="L89308" s="9"/>
      <c r="M89308" s="9"/>
      <c r="N89308" s="9"/>
    </row>
    <row r="89309" spans="12:14" x14ac:dyDescent="0.25">
      <c r="L89309" s="9"/>
      <c r="M89309" s="9"/>
      <c r="N89309" s="9"/>
    </row>
    <row r="89310" spans="12:14" x14ac:dyDescent="0.25">
      <c r="L89310" s="9"/>
      <c r="M89310" s="9"/>
      <c r="N89310" s="9"/>
    </row>
    <row r="89311" spans="12:14" x14ac:dyDescent="0.25">
      <c r="L89311" s="9"/>
      <c r="M89311" s="9"/>
      <c r="N89311" s="9"/>
    </row>
    <row r="89312" spans="12:14" x14ac:dyDescent="0.25">
      <c r="L89312" s="9"/>
      <c r="M89312" s="9"/>
      <c r="N89312" s="9"/>
    </row>
    <row r="89313" spans="12:14" x14ac:dyDescent="0.25">
      <c r="L89313" s="9"/>
      <c r="M89313" s="9"/>
      <c r="N89313" s="9"/>
    </row>
    <row r="89314" spans="12:14" x14ac:dyDescent="0.25">
      <c r="L89314" s="9"/>
      <c r="M89314" s="9"/>
      <c r="N89314" s="9"/>
    </row>
    <row r="89315" spans="12:14" x14ac:dyDescent="0.25">
      <c r="L89315" s="9"/>
      <c r="M89315" s="9"/>
      <c r="N89315" s="9"/>
    </row>
    <row r="89316" spans="12:14" x14ac:dyDescent="0.25">
      <c r="L89316" s="9"/>
      <c r="M89316" s="9"/>
      <c r="N89316" s="9"/>
    </row>
    <row r="89317" spans="12:14" x14ac:dyDescent="0.25">
      <c r="L89317" s="9"/>
      <c r="M89317" s="9"/>
      <c r="N89317" s="9"/>
    </row>
    <row r="89318" spans="12:14" x14ac:dyDescent="0.25">
      <c r="L89318" s="9"/>
      <c r="M89318" s="9"/>
      <c r="N89318" s="9"/>
    </row>
    <row r="89319" spans="12:14" x14ac:dyDescent="0.25">
      <c r="L89319" s="9"/>
      <c r="M89319" s="9"/>
      <c r="N89319" s="9"/>
    </row>
    <row r="89320" spans="12:14" x14ac:dyDescent="0.25">
      <c r="L89320" s="9"/>
      <c r="M89320" s="9"/>
      <c r="N89320" s="9"/>
    </row>
    <row r="89321" spans="12:14" x14ac:dyDescent="0.25">
      <c r="L89321" s="9"/>
      <c r="M89321" s="9"/>
      <c r="N89321" s="9"/>
    </row>
    <row r="89322" spans="12:14" x14ac:dyDescent="0.25">
      <c r="L89322" s="9"/>
      <c r="M89322" s="9"/>
      <c r="N89322" s="9"/>
    </row>
    <row r="89323" spans="12:14" x14ac:dyDescent="0.25">
      <c r="L89323" s="9"/>
      <c r="M89323" s="9"/>
      <c r="N89323" s="9"/>
    </row>
    <row r="89324" spans="12:14" x14ac:dyDescent="0.25">
      <c r="L89324" s="9"/>
      <c r="M89324" s="9"/>
      <c r="N89324" s="9"/>
    </row>
    <row r="89325" spans="12:14" x14ac:dyDescent="0.25">
      <c r="L89325" s="9"/>
      <c r="M89325" s="9"/>
      <c r="N89325" s="9"/>
    </row>
    <row r="89326" spans="12:14" x14ac:dyDescent="0.25">
      <c r="L89326" s="9"/>
      <c r="M89326" s="9"/>
      <c r="N89326" s="9"/>
    </row>
    <row r="89327" spans="12:14" x14ac:dyDescent="0.25">
      <c r="L89327" s="9"/>
      <c r="M89327" s="9"/>
      <c r="N89327" s="9"/>
    </row>
    <row r="89328" spans="12:14" x14ac:dyDescent="0.25">
      <c r="L89328" s="9"/>
      <c r="M89328" s="9"/>
      <c r="N89328" s="9"/>
    </row>
    <row r="89329" spans="12:14" x14ac:dyDescent="0.25">
      <c r="L89329" s="9"/>
      <c r="M89329" s="9"/>
      <c r="N89329" s="9"/>
    </row>
    <row r="89330" spans="12:14" x14ac:dyDescent="0.25">
      <c r="L89330" s="9"/>
      <c r="M89330" s="9"/>
      <c r="N89330" s="9"/>
    </row>
    <row r="89331" spans="12:14" x14ac:dyDescent="0.25">
      <c r="L89331" s="9"/>
      <c r="M89331" s="9"/>
      <c r="N89331" s="9"/>
    </row>
    <row r="89332" spans="12:14" x14ac:dyDescent="0.25">
      <c r="L89332" s="9"/>
      <c r="M89332" s="9"/>
      <c r="N89332" s="9"/>
    </row>
    <row r="89333" spans="12:14" x14ac:dyDescent="0.25">
      <c r="L89333" s="9"/>
      <c r="M89333" s="9"/>
      <c r="N89333" s="9"/>
    </row>
    <row r="89334" spans="12:14" x14ac:dyDescent="0.25">
      <c r="L89334" s="9"/>
      <c r="M89334" s="9"/>
      <c r="N89334" s="9"/>
    </row>
    <row r="89335" spans="12:14" x14ac:dyDescent="0.25">
      <c r="L89335" s="9"/>
      <c r="M89335" s="9"/>
      <c r="N89335" s="9"/>
    </row>
    <row r="89336" spans="12:14" x14ac:dyDescent="0.25">
      <c r="L89336" s="9"/>
      <c r="M89336" s="9"/>
      <c r="N89336" s="9"/>
    </row>
    <row r="89337" spans="12:14" x14ac:dyDescent="0.25">
      <c r="L89337" s="9"/>
      <c r="M89337" s="9"/>
      <c r="N89337" s="9"/>
    </row>
    <row r="89338" spans="12:14" x14ac:dyDescent="0.25">
      <c r="L89338" s="9"/>
      <c r="M89338" s="9"/>
      <c r="N89338" s="9"/>
    </row>
    <row r="89339" spans="12:14" x14ac:dyDescent="0.25">
      <c r="L89339" s="9"/>
      <c r="M89339" s="9"/>
      <c r="N89339" s="9"/>
    </row>
    <row r="89340" spans="12:14" x14ac:dyDescent="0.25">
      <c r="L89340" s="9"/>
      <c r="M89340" s="9"/>
      <c r="N89340" s="9"/>
    </row>
    <row r="89341" spans="12:14" x14ac:dyDescent="0.25">
      <c r="L89341" s="9"/>
      <c r="M89341" s="9"/>
      <c r="N89341" s="9"/>
    </row>
    <row r="89342" spans="12:14" x14ac:dyDescent="0.25">
      <c r="L89342" s="9"/>
      <c r="M89342" s="9"/>
      <c r="N89342" s="9"/>
    </row>
    <row r="89343" spans="12:14" x14ac:dyDescent="0.25">
      <c r="L89343" s="9"/>
      <c r="M89343" s="9"/>
      <c r="N89343" s="9"/>
    </row>
    <row r="89344" spans="12:14" x14ac:dyDescent="0.25">
      <c r="L89344" s="9"/>
      <c r="M89344" s="9"/>
      <c r="N89344" s="9"/>
    </row>
    <row r="89345" spans="12:14" x14ac:dyDescent="0.25">
      <c r="L89345" s="9"/>
      <c r="M89345" s="9"/>
      <c r="N89345" s="9"/>
    </row>
    <row r="89346" spans="12:14" x14ac:dyDescent="0.25">
      <c r="L89346" s="9"/>
      <c r="M89346" s="9"/>
      <c r="N89346" s="9"/>
    </row>
    <row r="89347" spans="12:14" x14ac:dyDescent="0.25">
      <c r="L89347" s="9"/>
      <c r="M89347" s="9"/>
      <c r="N89347" s="9"/>
    </row>
    <row r="89348" spans="12:14" x14ac:dyDescent="0.25">
      <c r="L89348" s="9"/>
      <c r="M89348" s="9"/>
      <c r="N89348" s="9"/>
    </row>
    <row r="89349" spans="12:14" x14ac:dyDescent="0.25">
      <c r="L89349" s="9"/>
      <c r="M89349" s="9"/>
      <c r="N89349" s="9"/>
    </row>
    <row r="89350" spans="12:14" x14ac:dyDescent="0.25">
      <c r="L89350" s="9"/>
      <c r="M89350" s="9"/>
      <c r="N89350" s="9"/>
    </row>
    <row r="89351" spans="12:14" x14ac:dyDescent="0.25">
      <c r="L89351" s="9"/>
      <c r="M89351" s="9"/>
      <c r="N89351" s="9"/>
    </row>
    <row r="89352" spans="12:14" x14ac:dyDescent="0.25">
      <c r="L89352" s="9"/>
      <c r="M89352" s="9"/>
      <c r="N89352" s="9"/>
    </row>
    <row r="89353" spans="12:14" x14ac:dyDescent="0.25">
      <c r="L89353" s="9"/>
      <c r="M89353" s="9"/>
      <c r="N89353" s="9"/>
    </row>
    <row r="89354" spans="12:14" x14ac:dyDescent="0.25">
      <c r="L89354" s="9"/>
      <c r="M89354" s="9"/>
      <c r="N89354" s="9"/>
    </row>
    <row r="89355" spans="12:14" x14ac:dyDescent="0.25">
      <c r="L89355" s="9"/>
      <c r="M89355" s="9"/>
      <c r="N89355" s="9"/>
    </row>
    <row r="89356" spans="12:14" x14ac:dyDescent="0.25">
      <c r="L89356" s="9"/>
      <c r="M89356" s="9"/>
      <c r="N89356" s="9"/>
    </row>
    <row r="89357" spans="12:14" x14ac:dyDescent="0.25">
      <c r="L89357" s="9"/>
      <c r="M89357" s="9"/>
      <c r="N89357" s="9"/>
    </row>
    <row r="89358" spans="12:14" x14ac:dyDescent="0.25">
      <c r="L89358" s="9"/>
      <c r="M89358" s="9"/>
      <c r="N89358" s="9"/>
    </row>
    <row r="89359" spans="12:14" x14ac:dyDescent="0.25">
      <c r="L89359" s="9"/>
      <c r="M89359" s="9"/>
      <c r="N89359" s="9"/>
    </row>
    <row r="89360" spans="12:14" x14ac:dyDescent="0.25">
      <c r="L89360" s="9"/>
      <c r="M89360" s="9"/>
      <c r="N89360" s="9"/>
    </row>
    <row r="89361" spans="12:14" x14ac:dyDescent="0.25">
      <c r="L89361" s="9"/>
      <c r="M89361" s="9"/>
      <c r="N89361" s="9"/>
    </row>
    <row r="89362" spans="12:14" x14ac:dyDescent="0.25">
      <c r="L89362" s="9"/>
      <c r="M89362" s="9"/>
      <c r="N89362" s="9"/>
    </row>
    <row r="89363" spans="12:14" x14ac:dyDescent="0.25">
      <c r="L89363" s="9"/>
      <c r="M89363" s="9"/>
      <c r="N89363" s="9"/>
    </row>
    <row r="89364" spans="12:14" x14ac:dyDescent="0.25">
      <c r="L89364" s="9"/>
      <c r="M89364" s="9"/>
      <c r="N89364" s="9"/>
    </row>
    <row r="89365" spans="12:14" x14ac:dyDescent="0.25">
      <c r="L89365" s="9"/>
      <c r="M89365" s="9"/>
      <c r="N89365" s="9"/>
    </row>
    <row r="89366" spans="12:14" x14ac:dyDescent="0.25">
      <c r="L89366" s="9"/>
      <c r="M89366" s="9"/>
      <c r="N89366" s="9"/>
    </row>
    <row r="89367" spans="12:14" x14ac:dyDescent="0.25">
      <c r="L89367" s="9"/>
      <c r="M89367" s="9"/>
      <c r="N89367" s="9"/>
    </row>
    <row r="89368" spans="12:14" x14ac:dyDescent="0.25">
      <c r="L89368" s="9"/>
      <c r="M89368" s="9"/>
      <c r="N89368" s="9"/>
    </row>
    <row r="89369" spans="12:14" x14ac:dyDescent="0.25">
      <c r="L89369" s="9"/>
      <c r="M89369" s="9"/>
      <c r="N89369" s="9"/>
    </row>
    <row r="89370" spans="12:14" x14ac:dyDescent="0.25">
      <c r="L89370" s="9"/>
      <c r="M89370" s="9"/>
      <c r="N89370" s="9"/>
    </row>
    <row r="89371" spans="12:14" x14ac:dyDescent="0.25">
      <c r="L89371" s="9"/>
      <c r="M89371" s="9"/>
      <c r="N89371" s="9"/>
    </row>
    <row r="89372" spans="12:14" x14ac:dyDescent="0.25">
      <c r="L89372" s="9"/>
      <c r="M89372" s="9"/>
      <c r="N89372" s="9"/>
    </row>
    <row r="89373" spans="12:14" x14ac:dyDescent="0.25">
      <c r="L89373" s="9"/>
      <c r="M89373" s="9"/>
      <c r="N89373" s="9"/>
    </row>
    <row r="89374" spans="12:14" x14ac:dyDescent="0.25">
      <c r="L89374" s="9"/>
      <c r="M89374" s="9"/>
      <c r="N89374" s="9"/>
    </row>
    <row r="89375" spans="12:14" x14ac:dyDescent="0.25">
      <c r="L89375" s="9"/>
      <c r="M89375" s="9"/>
      <c r="N89375" s="9"/>
    </row>
    <row r="89376" spans="12:14" x14ac:dyDescent="0.25">
      <c r="L89376" s="9"/>
      <c r="M89376" s="9"/>
      <c r="N89376" s="9"/>
    </row>
    <row r="89377" spans="12:14" x14ac:dyDescent="0.25">
      <c r="L89377" s="9"/>
      <c r="M89377" s="9"/>
      <c r="N89377" s="9"/>
    </row>
    <row r="89378" spans="12:14" x14ac:dyDescent="0.25">
      <c r="L89378" s="9"/>
      <c r="M89378" s="9"/>
      <c r="N89378" s="9"/>
    </row>
    <row r="89379" spans="12:14" x14ac:dyDescent="0.25">
      <c r="L89379" s="9"/>
      <c r="M89379" s="9"/>
      <c r="N89379" s="9"/>
    </row>
    <row r="89380" spans="12:14" x14ac:dyDescent="0.25">
      <c r="L89380" s="9"/>
      <c r="M89380" s="9"/>
      <c r="N89380" s="9"/>
    </row>
    <row r="89381" spans="12:14" x14ac:dyDescent="0.25">
      <c r="L89381" s="9"/>
      <c r="M89381" s="9"/>
      <c r="N89381" s="9"/>
    </row>
    <row r="89382" spans="12:14" x14ac:dyDescent="0.25">
      <c r="L89382" s="9"/>
      <c r="M89382" s="9"/>
      <c r="N89382" s="9"/>
    </row>
    <row r="89383" spans="12:14" x14ac:dyDescent="0.25">
      <c r="L89383" s="9"/>
      <c r="M89383" s="9"/>
      <c r="N89383" s="9"/>
    </row>
    <row r="89384" spans="12:14" x14ac:dyDescent="0.25">
      <c r="L89384" s="9"/>
      <c r="M89384" s="9"/>
      <c r="N89384" s="9"/>
    </row>
    <row r="89385" spans="12:14" x14ac:dyDescent="0.25">
      <c r="L89385" s="9"/>
      <c r="M89385" s="9"/>
      <c r="N89385" s="9"/>
    </row>
    <row r="89386" spans="12:14" x14ac:dyDescent="0.25">
      <c r="L89386" s="9"/>
      <c r="M89386" s="9"/>
      <c r="N89386" s="9"/>
    </row>
    <row r="89387" spans="12:14" x14ac:dyDescent="0.25">
      <c r="L89387" s="9"/>
      <c r="M89387" s="9"/>
      <c r="N89387" s="9"/>
    </row>
    <row r="89388" spans="12:14" x14ac:dyDescent="0.25">
      <c r="L89388" s="9"/>
      <c r="M89388" s="9"/>
      <c r="N89388" s="9"/>
    </row>
    <row r="89389" spans="12:14" x14ac:dyDescent="0.25">
      <c r="L89389" s="9"/>
      <c r="M89389" s="9"/>
      <c r="N89389" s="9"/>
    </row>
    <row r="89390" spans="12:14" x14ac:dyDescent="0.25">
      <c r="L89390" s="9"/>
      <c r="M89390" s="9"/>
      <c r="N89390" s="9"/>
    </row>
    <row r="89391" spans="12:14" x14ac:dyDescent="0.25">
      <c r="L89391" s="9"/>
      <c r="M89391" s="9"/>
      <c r="N89391" s="9"/>
    </row>
    <row r="89392" spans="12:14" x14ac:dyDescent="0.25">
      <c r="L89392" s="9"/>
      <c r="M89392" s="9"/>
      <c r="N89392" s="9"/>
    </row>
    <row r="89393" spans="12:14" x14ac:dyDescent="0.25">
      <c r="L89393" s="9"/>
      <c r="M89393" s="9"/>
      <c r="N89393" s="9"/>
    </row>
    <row r="89394" spans="12:14" x14ac:dyDescent="0.25">
      <c r="L89394" s="9"/>
      <c r="M89394" s="9"/>
      <c r="N89394" s="9"/>
    </row>
    <row r="89395" spans="12:14" x14ac:dyDescent="0.25">
      <c r="L89395" s="9"/>
      <c r="M89395" s="9"/>
      <c r="N89395" s="9"/>
    </row>
    <row r="89396" spans="12:14" x14ac:dyDescent="0.25">
      <c r="L89396" s="9"/>
      <c r="M89396" s="9"/>
      <c r="N89396" s="9"/>
    </row>
    <row r="89397" spans="12:14" x14ac:dyDescent="0.25">
      <c r="L89397" s="9"/>
      <c r="M89397" s="9"/>
      <c r="N89397" s="9"/>
    </row>
    <row r="89398" spans="12:14" x14ac:dyDescent="0.25">
      <c r="L89398" s="9"/>
      <c r="M89398" s="9"/>
      <c r="N89398" s="9"/>
    </row>
    <row r="89399" spans="12:14" x14ac:dyDescent="0.25">
      <c r="L89399" s="9"/>
      <c r="M89399" s="9"/>
      <c r="N89399" s="9"/>
    </row>
    <row r="89400" spans="12:14" x14ac:dyDescent="0.25">
      <c r="L89400" s="9"/>
      <c r="M89400" s="9"/>
      <c r="N89400" s="9"/>
    </row>
    <row r="89401" spans="12:14" x14ac:dyDescent="0.25">
      <c r="L89401" s="9"/>
      <c r="M89401" s="9"/>
      <c r="N89401" s="9"/>
    </row>
    <row r="89402" spans="12:14" x14ac:dyDescent="0.25">
      <c r="L89402" s="9"/>
      <c r="M89402" s="9"/>
      <c r="N89402" s="9"/>
    </row>
    <row r="89403" spans="12:14" x14ac:dyDescent="0.25">
      <c r="L89403" s="9"/>
      <c r="M89403" s="9"/>
      <c r="N89403" s="9"/>
    </row>
    <row r="89404" spans="12:14" x14ac:dyDescent="0.25">
      <c r="L89404" s="9"/>
      <c r="M89404" s="9"/>
      <c r="N89404" s="9"/>
    </row>
    <row r="89405" spans="12:14" x14ac:dyDescent="0.25">
      <c r="L89405" s="9"/>
      <c r="M89405" s="9"/>
      <c r="N89405" s="9"/>
    </row>
    <row r="89406" spans="12:14" x14ac:dyDescent="0.25">
      <c r="L89406" s="9"/>
      <c r="M89406" s="9"/>
      <c r="N89406" s="9"/>
    </row>
    <row r="89407" spans="12:14" x14ac:dyDescent="0.25">
      <c r="L89407" s="9"/>
      <c r="M89407" s="9"/>
      <c r="N89407" s="9"/>
    </row>
    <row r="89408" spans="12:14" x14ac:dyDescent="0.25">
      <c r="L89408" s="9"/>
      <c r="M89408" s="9"/>
      <c r="N89408" s="9"/>
    </row>
    <row r="89409" spans="12:14" x14ac:dyDescent="0.25">
      <c r="L89409" s="9"/>
      <c r="M89409" s="9"/>
      <c r="N89409" s="9"/>
    </row>
    <row r="89410" spans="12:14" x14ac:dyDescent="0.25">
      <c r="L89410" s="9"/>
      <c r="M89410" s="9"/>
      <c r="N89410" s="9"/>
    </row>
    <row r="89411" spans="12:14" x14ac:dyDescent="0.25">
      <c r="L89411" s="9"/>
      <c r="M89411" s="9"/>
      <c r="N89411" s="9"/>
    </row>
    <row r="89412" spans="12:14" x14ac:dyDescent="0.25">
      <c r="L89412" s="9"/>
      <c r="M89412" s="9"/>
      <c r="N89412" s="9"/>
    </row>
    <row r="89413" spans="12:14" x14ac:dyDescent="0.25">
      <c r="L89413" s="9"/>
      <c r="M89413" s="9"/>
      <c r="N89413" s="9"/>
    </row>
    <row r="89414" spans="12:14" x14ac:dyDescent="0.25">
      <c r="L89414" s="9"/>
      <c r="M89414" s="9"/>
      <c r="N89414" s="9"/>
    </row>
    <row r="89415" spans="12:14" x14ac:dyDescent="0.25">
      <c r="L89415" s="9"/>
      <c r="M89415" s="9"/>
      <c r="N89415" s="9"/>
    </row>
    <row r="89416" spans="12:14" x14ac:dyDescent="0.25">
      <c r="L89416" s="9"/>
      <c r="M89416" s="9"/>
      <c r="N89416" s="9"/>
    </row>
    <row r="89417" spans="12:14" x14ac:dyDescent="0.25">
      <c r="L89417" s="9"/>
      <c r="M89417" s="9"/>
      <c r="N89417" s="9"/>
    </row>
    <row r="89418" spans="12:14" x14ac:dyDescent="0.25">
      <c r="L89418" s="9"/>
      <c r="M89418" s="9"/>
      <c r="N89418" s="9"/>
    </row>
    <row r="89419" spans="12:14" x14ac:dyDescent="0.25">
      <c r="L89419" s="9"/>
      <c r="M89419" s="9"/>
      <c r="N89419" s="9"/>
    </row>
    <row r="89420" spans="12:14" x14ac:dyDescent="0.25">
      <c r="L89420" s="9"/>
      <c r="M89420" s="9"/>
      <c r="N89420" s="9"/>
    </row>
    <row r="89421" spans="12:14" x14ac:dyDescent="0.25">
      <c r="L89421" s="9"/>
      <c r="M89421" s="9"/>
      <c r="N89421" s="9"/>
    </row>
    <row r="89422" spans="12:14" x14ac:dyDescent="0.25">
      <c r="L89422" s="9"/>
      <c r="M89422" s="9"/>
      <c r="N89422" s="9"/>
    </row>
    <row r="89423" spans="12:14" x14ac:dyDescent="0.25">
      <c r="L89423" s="9"/>
      <c r="M89423" s="9"/>
      <c r="N89423" s="9"/>
    </row>
    <row r="89424" spans="12:14" x14ac:dyDescent="0.25">
      <c r="L89424" s="9"/>
      <c r="M89424" s="9"/>
      <c r="N89424" s="9"/>
    </row>
    <row r="89425" spans="12:14" x14ac:dyDescent="0.25">
      <c r="L89425" s="9"/>
      <c r="M89425" s="9"/>
      <c r="N89425" s="9"/>
    </row>
    <row r="89426" spans="12:14" x14ac:dyDescent="0.25">
      <c r="L89426" s="9"/>
      <c r="M89426" s="9"/>
      <c r="N89426" s="9"/>
    </row>
    <row r="89427" spans="12:14" x14ac:dyDescent="0.25">
      <c r="L89427" s="9"/>
      <c r="M89427" s="9"/>
      <c r="N89427" s="9"/>
    </row>
    <row r="89428" spans="12:14" x14ac:dyDescent="0.25">
      <c r="L89428" s="9"/>
      <c r="M89428" s="9"/>
      <c r="N89428" s="9"/>
    </row>
    <row r="89429" spans="12:14" x14ac:dyDescent="0.25">
      <c r="L89429" s="9"/>
      <c r="M89429" s="9"/>
      <c r="N89429" s="9"/>
    </row>
    <row r="89430" spans="12:14" x14ac:dyDescent="0.25">
      <c r="L89430" s="9"/>
      <c r="M89430" s="9"/>
      <c r="N89430" s="9"/>
    </row>
    <row r="89431" spans="12:14" x14ac:dyDescent="0.25">
      <c r="L89431" s="9"/>
      <c r="M89431" s="9"/>
      <c r="N89431" s="9"/>
    </row>
    <row r="89432" spans="12:14" x14ac:dyDescent="0.25">
      <c r="L89432" s="9"/>
      <c r="M89432" s="9"/>
      <c r="N89432" s="9"/>
    </row>
    <row r="89433" spans="12:14" x14ac:dyDescent="0.25">
      <c r="L89433" s="9"/>
      <c r="M89433" s="9"/>
      <c r="N89433" s="9"/>
    </row>
    <row r="89434" spans="12:14" x14ac:dyDescent="0.25">
      <c r="L89434" s="9"/>
      <c r="M89434" s="9"/>
      <c r="N89434" s="9"/>
    </row>
    <row r="89435" spans="12:14" x14ac:dyDescent="0.25">
      <c r="L89435" s="9"/>
      <c r="M89435" s="9"/>
      <c r="N89435" s="9"/>
    </row>
    <row r="89436" spans="12:14" x14ac:dyDescent="0.25">
      <c r="L89436" s="9"/>
      <c r="M89436" s="9"/>
      <c r="N89436" s="9"/>
    </row>
    <row r="89437" spans="12:14" x14ac:dyDescent="0.25">
      <c r="L89437" s="9"/>
      <c r="M89437" s="9"/>
      <c r="N89437" s="9"/>
    </row>
    <row r="89438" spans="12:14" x14ac:dyDescent="0.25">
      <c r="L89438" s="9"/>
      <c r="M89438" s="9"/>
      <c r="N89438" s="9"/>
    </row>
    <row r="89439" spans="12:14" x14ac:dyDescent="0.25">
      <c r="L89439" s="9"/>
      <c r="M89439" s="9"/>
      <c r="N89439" s="9"/>
    </row>
    <row r="89440" spans="12:14" x14ac:dyDescent="0.25">
      <c r="L89440" s="9"/>
      <c r="M89440" s="9"/>
      <c r="N89440" s="9"/>
    </row>
    <row r="89441" spans="12:14" x14ac:dyDescent="0.25">
      <c r="L89441" s="9"/>
      <c r="M89441" s="9"/>
      <c r="N89441" s="9"/>
    </row>
    <row r="89442" spans="12:14" x14ac:dyDescent="0.25">
      <c r="L89442" s="9"/>
      <c r="M89442" s="9"/>
      <c r="N89442" s="9"/>
    </row>
    <row r="89443" spans="12:14" x14ac:dyDescent="0.25">
      <c r="L89443" s="9"/>
      <c r="M89443" s="9"/>
      <c r="N89443" s="9"/>
    </row>
    <row r="89444" spans="12:14" x14ac:dyDescent="0.25">
      <c r="L89444" s="9"/>
      <c r="M89444" s="9"/>
      <c r="N89444" s="9"/>
    </row>
    <row r="89445" spans="12:14" x14ac:dyDescent="0.25">
      <c r="L89445" s="9"/>
      <c r="M89445" s="9"/>
      <c r="N89445" s="9"/>
    </row>
    <row r="89446" spans="12:14" x14ac:dyDescent="0.25">
      <c r="L89446" s="9"/>
      <c r="M89446" s="9"/>
      <c r="N89446" s="9"/>
    </row>
    <row r="89447" spans="12:14" x14ac:dyDescent="0.25">
      <c r="L89447" s="9"/>
      <c r="M89447" s="9"/>
      <c r="N89447" s="9"/>
    </row>
    <row r="89448" spans="12:14" x14ac:dyDescent="0.25">
      <c r="L89448" s="9"/>
      <c r="M89448" s="9"/>
      <c r="N89448" s="9"/>
    </row>
    <row r="89449" spans="12:14" x14ac:dyDescent="0.25">
      <c r="L89449" s="9"/>
      <c r="M89449" s="9"/>
      <c r="N89449" s="9"/>
    </row>
    <row r="89450" spans="12:14" x14ac:dyDescent="0.25">
      <c r="L89450" s="9"/>
      <c r="M89450" s="9"/>
      <c r="N89450" s="9"/>
    </row>
    <row r="89451" spans="12:14" x14ac:dyDescent="0.25">
      <c r="L89451" s="9"/>
      <c r="M89451" s="9"/>
      <c r="N89451" s="9"/>
    </row>
    <row r="89452" spans="12:14" x14ac:dyDescent="0.25">
      <c r="L89452" s="9"/>
      <c r="M89452" s="9"/>
      <c r="N89452" s="9"/>
    </row>
    <row r="89453" spans="12:14" x14ac:dyDescent="0.25">
      <c r="L89453" s="9"/>
      <c r="M89453" s="9"/>
      <c r="N89453" s="9"/>
    </row>
    <row r="89454" spans="12:14" x14ac:dyDescent="0.25">
      <c r="L89454" s="9"/>
      <c r="M89454" s="9"/>
      <c r="N89454" s="9"/>
    </row>
    <row r="89455" spans="12:14" x14ac:dyDescent="0.25">
      <c r="L89455" s="9"/>
      <c r="M89455" s="9"/>
      <c r="N89455" s="9"/>
    </row>
    <row r="89456" spans="12:14" x14ac:dyDescent="0.25">
      <c r="L89456" s="9"/>
      <c r="M89456" s="9"/>
      <c r="N89456" s="9"/>
    </row>
    <row r="89457" spans="12:14" x14ac:dyDescent="0.25">
      <c r="L89457" s="9"/>
      <c r="M89457" s="9"/>
      <c r="N89457" s="9"/>
    </row>
    <row r="89458" spans="12:14" x14ac:dyDescent="0.25">
      <c r="L89458" s="9"/>
      <c r="M89458" s="9"/>
      <c r="N89458" s="9"/>
    </row>
    <row r="89459" spans="12:14" x14ac:dyDescent="0.25">
      <c r="L89459" s="9"/>
      <c r="M89459" s="9"/>
      <c r="N89459" s="9"/>
    </row>
    <row r="89460" spans="12:14" x14ac:dyDescent="0.25">
      <c r="L89460" s="9"/>
      <c r="M89460" s="9"/>
      <c r="N89460" s="9"/>
    </row>
    <row r="89461" spans="12:14" x14ac:dyDescent="0.25">
      <c r="L89461" s="9"/>
      <c r="M89461" s="9"/>
      <c r="N89461" s="9"/>
    </row>
    <row r="89462" spans="12:14" x14ac:dyDescent="0.25">
      <c r="L89462" s="9"/>
      <c r="M89462" s="9"/>
      <c r="N89462" s="9"/>
    </row>
    <row r="89463" spans="12:14" x14ac:dyDescent="0.25">
      <c r="L89463" s="9"/>
      <c r="M89463" s="9"/>
      <c r="N89463" s="9"/>
    </row>
    <row r="89464" spans="12:14" x14ac:dyDescent="0.25">
      <c r="L89464" s="9"/>
      <c r="M89464" s="9"/>
      <c r="N89464" s="9"/>
    </row>
    <row r="89465" spans="12:14" x14ac:dyDescent="0.25">
      <c r="L89465" s="9"/>
      <c r="M89465" s="9"/>
      <c r="N89465" s="9"/>
    </row>
    <row r="89466" spans="12:14" x14ac:dyDescent="0.25">
      <c r="L89466" s="9"/>
      <c r="M89466" s="9"/>
      <c r="N89466" s="9"/>
    </row>
    <row r="89467" spans="12:14" x14ac:dyDescent="0.25">
      <c r="L89467" s="9"/>
      <c r="M89467" s="9"/>
      <c r="N89467" s="9"/>
    </row>
    <row r="89468" spans="12:14" x14ac:dyDescent="0.25">
      <c r="L89468" s="9"/>
      <c r="M89468" s="9"/>
      <c r="N89468" s="9"/>
    </row>
    <row r="89469" spans="12:14" x14ac:dyDescent="0.25">
      <c r="L89469" s="9"/>
      <c r="M89469" s="9"/>
      <c r="N89469" s="9"/>
    </row>
    <row r="89470" spans="12:14" x14ac:dyDescent="0.25">
      <c r="L89470" s="9"/>
      <c r="M89470" s="9"/>
      <c r="N89470" s="9"/>
    </row>
    <row r="89471" spans="12:14" x14ac:dyDescent="0.25">
      <c r="L89471" s="9"/>
      <c r="M89471" s="9"/>
      <c r="N89471" s="9"/>
    </row>
    <row r="89472" spans="12:14" x14ac:dyDescent="0.25">
      <c r="L89472" s="9"/>
      <c r="M89472" s="9"/>
      <c r="N89472" s="9"/>
    </row>
    <row r="89473" spans="12:14" x14ac:dyDescent="0.25">
      <c r="L89473" s="9"/>
      <c r="M89473" s="9"/>
      <c r="N89473" s="9"/>
    </row>
    <row r="89474" spans="12:14" x14ac:dyDescent="0.25">
      <c r="L89474" s="9"/>
      <c r="M89474" s="9"/>
      <c r="N89474" s="9"/>
    </row>
    <row r="89475" spans="12:14" x14ac:dyDescent="0.25">
      <c r="L89475" s="9"/>
      <c r="M89475" s="9"/>
      <c r="N89475" s="9"/>
    </row>
    <row r="89476" spans="12:14" x14ac:dyDescent="0.25">
      <c r="L89476" s="9"/>
      <c r="M89476" s="9"/>
      <c r="N89476" s="9"/>
    </row>
    <row r="89477" spans="12:14" x14ac:dyDescent="0.25">
      <c r="L89477" s="9"/>
      <c r="M89477" s="9"/>
      <c r="N89477" s="9"/>
    </row>
    <row r="89478" spans="12:14" x14ac:dyDescent="0.25">
      <c r="L89478" s="9"/>
      <c r="M89478" s="9"/>
      <c r="N89478" s="9"/>
    </row>
    <row r="89479" spans="12:14" x14ac:dyDescent="0.25">
      <c r="L89479" s="9"/>
      <c r="M89479" s="9"/>
      <c r="N89479" s="9"/>
    </row>
    <row r="89480" spans="12:14" x14ac:dyDescent="0.25">
      <c r="L89480" s="9"/>
      <c r="M89480" s="9"/>
      <c r="N89480" s="9"/>
    </row>
    <row r="89481" spans="12:14" x14ac:dyDescent="0.25">
      <c r="L89481" s="9"/>
      <c r="M89481" s="9"/>
      <c r="N89481" s="9"/>
    </row>
    <row r="89482" spans="12:14" x14ac:dyDescent="0.25">
      <c r="L89482" s="9"/>
      <c r="M89482" s="9"/>
      <c r="N89482" s="9"/>
    </row>
    <row r="89483" spans="12:14" x14ac:dyDescent="0.25">
      <c r="L89483" s="9"/>
      <c r="M89483" s="9"/>
      <c r="N89483" s="9"/>
    </row>
    <row r="89484" spans="12:14" x14ac:dyDescent="0.25">
      <c r="L89484" s="9"/>
      <c r="M89484" s="9"/>
      <c r="N89484" s="9"/>
    </row>
    <row r="89485" spans="12:14" x14ac:dyDescent="0.25">
      <c r="L89485" s="9"/>
      <c r="M89485" s="9"/>
      <c r="N89485" s="9"/>
    </row>
    <row r="89486" spans="12:14" x14ac:dyDescent="0.25">
      <c r="L89486" s="9"/>
      <c r="M89486" s="9"/>
      <c r="N89486" s="9"/>
    </row>
    <row r="89487" spans="12:14" x14ac:dyDescent="0.25">
      <c r="L89487" s="9"/>
      <c r="M89487" s="9"/>
      <c r="N89487" s="9"/>
    </row>
    <row r="89488" spans="12:14" x14ac:dyDescent="0.25">
      <c r="L89488" s="9"/>
      <c r="M89488" s="9"/>
      <c r="N89488" s="9"/>
    </row>
    <row r="89489" spans="12:14" x14ac:dyDescent="0.25">
      <c r="L89489" s="9"/>
      <c r="M89489" s="9"/>
      <c r="N89489" s="9"/>
    </row>
    <row r="89490" spans="12:14" x14ac:dyDescent="0.25">
      <c r="L89490" s="9"/>
      <c r="M89490" s="9"/>
      <c r="N89490" s="9"/>
    </row>
    <row r="89491" spans="12:14" x14ac:dyDescent="0.25">
      <c r="L89491" s="9"/>
      <c r="M89491" s="9"/>
      <c r="N89491" s="9"/>
    </row>
    <row r="89492" spans="12:14" x14ac:dyDescent="0.25">
      <c r="L89492" s="9"/>
      <c r="M89492" s="9"/>
      <c r="N89492" s="9"/>
    </row>
    <row r="89493" spans="12:14" x14ac:dyDescent="0.25">
      <c r="L89493" s="9"/>
      <c r="M89493" s="9"/>
      <c r="N89493" s="9"/>
    </row>
    <row r="89494" spans="12:14" x14ac:dyDescent="0.25">
      <c r="L89494" s="9"/>
      <c r="M89494" s="9"/>
      <c r="N89494" s="9"/>
    </row>
    <row r="89495" spans="12:14" x14ac:dyDescent="0.25">
      <c r="L89495" s="9"/>
      <c r="M89495" s="9"/>
      <c r="N89495" s="9"/>
    </row>
    <row r="89496" spans="12:14" x14ac:dyDescent="0.25">
      <c r="L89496" s="9"/>
      <c r="M89496" s="9"/>
      <c r="N89496" s="9"/>
    </row>
    <row r="89497" spans="12:14" x14ac:dyDescent="0.25">
      <c r="L89497" s="9"/>
      <c r="M89497" s="9"/>
      <c r="N89497" s="9"/>
    </row>
    <row r="89498" spans="12:14" x14ac:dyDescent="0.25">
      <c r="L89498" s="9"/>
      <c r="M89498" s="9"/>
      <c r="N89498" s="9"/>
    </row>
    <row r="89499" spans="12:14" x14ac:dyDescent="0.25">
      <c r="L89499" s="9"/>
      <c r="M89499" s="9"/>
      <c r="N89499" s="9"/>
    </row>
    <row r="89500" spans="12:14" x14ac:dyDescent="0.25">
      <c r="L89500" s="9"/>
      <c r="M89500" s="9"/>
      <c r="N89500" s="9"/>
    </row>
    <row r="89501" spans="12:14" x14ac:dyDescent="0.25">
      <c r="L89501" s="9"/>
      <c r="M89501" s="9"/>
      <c r="N89501" s="9"/>
    </row>
    <row r="89502" spans="12:14" x14ac:dyDescent="0.25">
      <c r="L89502" s="9"/>
      <c r="M89502" s="9"/>
      <c r="N89502" s="9"/>
    </row>
    <row r="89503" spans="12:14" x14ac:dyDescent="0.25">
      <c r="L89503" s="9"/>
      <c r="M89503" s="9"/>
      <c r="N89503" s="9"/>
    </row>
    <row r="89504" spans="12:14" x14ac:dyDescent="0.25">
      <c r="L89504" s="9"/>
      <c r="M89504" s="9"/>
      <c r="N89504" s="9"/>
    </row>
    <row r="89505" spans="12:14" x14ac:dyDescent="0.25">
      <c r="L89505" s="9"/>
      <c r="M89505" s="9"/>
      <c r="N89505" s="9"/>
    </row>
    <row r="89506" spans="12:14" x14ac:dyDescent="0.25">
      <c r="L89506" s="9"/>
      <c r="M89506" s="9"/>
      <c r="N89506" s="9"/>
    </row>
    <row r="89507" spans="12:14" x14ac:dyDescent="0.25">
      <c r="L89507" s="9"/>
      <c r="M89507" s="9"/>
      <c r="N89507" s="9"/>
    </row>
    <row r="89508" spans="12:14" x14ac:dyDescent="0.25">
      <c r="L89508" s="9"/>
      <c r="M89508" s="9"/>
      <c r="N89508" s="9"/>
    </row>
    <row r="89509" spans="12:14" x14ac:dyDescent="0.25">
      <c r="L89509" s="9"/>
      <c r="M89509" s="9"/>
      <c r="N89509" s="9"/>
    </row>
    <row r="89510" spans="12:14" x14ac:dyDescent="0.25">
      <c r="L89510" s="9"/>
      <c r="M89510" s="9"/>
      <c r="N89510" s="9"/>
    </row>
    <row r="89511" spans="12:14" x14ac:dyDescent="0.25">
      <c r="L89511" s="9"/>
      <c r="M89511" s="9"/>
      <c r="N89511" s="9"/>
    </row>
    <row r="89512" spans="12:14" x14ac:dyDescent="0.25">
      <c r="L89512" s="9"/>
      <c r="M89512" s="9"/>
      <c r="N89512" s="9"/>
    </row>
    <row r="89513" spans="12:14" x14ac:dyDescent="0.25">
      <c r="L89513" s="9"/>
      <c r="M89513" s="9"/>
      <c r="N89513" s="9"/>
    </row>
    <row r="89514" spans="12:14" x14ac:dyDescent="0.25">
      <c r="L89514" s="9"/>
      <c r="M89514" s="9"/>
      <c r="N89514" s="9"/>
    </row>
    <row r="89515" spans="12:14" x14ac:dyDescent="0.25">
      <c r="L89515" s="9"/>
      <c r="M89515" s="9"/>
      <c r="N89515" s="9"/>
    </row>
    <row r="89516" spans="12:14" x14ac:dyDescent="0.25">
      <c r="L89516" s="9"/>
      <c r="M89516" s="9"/>
      <c r="N89516" s="9"/>
    </row>
    <row r="89517" spans="12:14" x14ac:dyDescent="0.25">
      <c r="L89517" s="9"/>
      <c r="M89517" s="9"/>
      <c r="N89517" s="9"/>
    </row>
    <row r="89518" spans="12:14" x14ac:dyDescent="0.25">
      <c r="L89518" s="9"/>
      <c r="M89518" s="9"/>
      <c r="N89518" s="9"/>
    </row>
    <row r="89519" spans="12:14" x14ac:dyDescent="0.25">
      <c r="L89519" s="9"/>
      <c r="M89519" s="9"/>
      <c r="N89519" s="9"/>
    </row>
    <row r="89520" spans="12:14" x14ac:dyDescent="0.25">
      <c r="L89520" s="9"/>
      <c r="M89520" s="9"/>
      <c r="N89520" s="9"/>
    </row>
    <row r="89521" spans="12:14" x14ac:dyDescent="0.25">
      <c r="L89521" s="9"/>
      <c r="M89521" s="9"/>
      <c r="N89521" s="9"/>
    </row>
    <row r="89522" spans="12:14" x14ac:dyDescent="0.25">
      <c r="L89522" s="9"/>
      <c r="M89522" s="9"/>
      <c r="N89522" s="9"/>
    </row>
    <row r="89523" spans="12:14" x14ac:dyDescent="0.25">
      <c r="L89523" s="9"/>
      <c r="M89523" s="9"/>
      <c r="N89523" s="9"/>
    </row>
    <row r="89524" spans="12:14" x14ac:dyDescent="0.25">
      <c r="L89524" s="9"/>
      <c r="M89524" s="9"/>
      <c r="N89524" s="9"/>
    </row>
    <row r="89525" spans="12:14" x14ac:dyDescent="0.25">
      <c r="L89525" s="9"/>
      <c r="M89525" s="9"/>
      <c r="N89525" s="9"/>
    </row>
    <row r="89526" spans="12:14" x14ac:dyDescent="0.25">
      <c r="L89526" s="9"/>
      <c r="M89526" s="9"/>
      <c r="N89526" s="9"/>
    </row>
    <row r="89527" spans="12:14" x14ac:dyDescent="0.25">
      <c r="L89527" s="9"/>
      <c r="M89527" s="9"/>
      <c r="N89527" s="9"/>
    </row>
    <row r="89528" spans="12:14" x14ac:dyDescent="0.25">
      <c r="L89528" s="9"/>
      <c r="M89528" s="9"/>
      <c r="N89528" s="9"/>
    </row>
    <row r="89529" spans="12:14" x14ac:dyDescent="0.25">
      <c r="L89529" s="9"/>
      <c r="M89529" s="9"/>
      <c r="N89529" s="9"/>
    </row>
    <row r="89530" spans="12:14" x14ac:dyDescent="0.25">
      <c r="L89530" s="9"/>
      <c r="M89530" s="9"/>
      <c r="N89530" s="9"/>
    </row>
    <row r="89531" spans="12:14" x14ac:dyDescent="0.25">
      <c r="L89531" s="9"/>
      <c r="M89531" s="9"/>
      <c r="N89531" s="9"/>
    </row>
    <row r="89532" spans="12:14" x14ac:dyDescent="0.25">
      <c r="L89532" s="9"/>
      <c r="M89532" s="9"/>
      <c r="N89532" s="9"/>
    </row>
    <row r="89533" spans="12:14" x14ac:dyDescent="0.25">
      <c r="L89533" s="9"/>
      <c r="M89533" s="9"/>
      <c r="N89533" s="9"/>
    </row>
    <row r="89534" spans="12:14" x14ac:dyDescent="0.25">
      <c r="L89534" s="9"/>
      <c r="M89534" s="9"/>
      <c r="N89534" s="9"/>
    </row>
    <row r="89535" spans="12:14" x14ac:dyDescent="0.25">
      <c r="L89535" s="9"/>
      <c r="M89535" s="9"/>
      <c r="N89535" s="9"/>
    </row>
    <row r="89536" spans="12:14" x14ac:dyDescent="0.25">
      <c r="L89536" s="9"/>
      <c r="M89536" s="9"/>
      <c r="N89536" s="9"/>
    </row>
    <row r="89537" spans="12:14" x14ac:dyDescent="0.25">
      <c r="L89537" s="9"/>
      <c r="M89537" s="9"/>
      <c r="N89537" s="9"/>
    </row>
    <row r="89538" spans="12:14" x14ac:dyDescent="0.25">
      <c r="L89538" s="9"/>
      <c r="M89538" s="9"/>
      <c r="N89538" s="9"/>
    </row>
    <row r="89539" spans="12:14" x14ac:dyDescent="0.25">
      <c r="L89539" s="9"/>
      <c r="M89539" s="9"/>
      <c r="N89539" s="9"/>
    </row>
    <row r="89540" spans="12:14" x14ac:dyDescent="0.25">
      <c r="L89540" s="9"/>
      <c r="M89540" s="9"/>
      <c r="N89540" s="9"/>
    </row>
    <row r="89541" spans="12:14" x14ac:dyDescent="0.25">
      <c r="L89541" s="9"/>
      <c r="M89541" s="9"/>
      <c r="N89541" s="9"/>
    </row>
    <row r="89542" spans="12:14" x14ac:dyDescent="0.25">
      <c r="L89542" s="9"/>
      <c r="M89542" s="9"/>
      <c r="N89542" s="9"/>
    </row>
    <row r="89543" spans="12:14" x14ac:dyDescent="0.25">
      <c r="L89543" s="9"/>
      <c r="M89543" s="9"/>
      <c r="N89543" s="9"/>
    </row>
    <row r="89544" spans="12:14" x14ac:dyDescent="0.25">
      <c r="L89544" s="9"/>
      <c r="M89544" s="9"/>
      <c r="N89544" s="9"/>
    </row>
    <row r="89545" spans="12:14" x14ac:dyDescent="0.25">
      <c r="L89545" s="9"/>
      <c r="M89545" s="9"/>
      <c r="N89545" s="9"/>
    </row>
    <row r="89546" spans="12:14" x14ac:dyDescent="0.25">
      <c r="L89546" s="9"/>
      <c r="M89546" s="9"/>
      <c r="N89546" s="9"/>
    </row>
    <row r="89547" spans="12:14" x14ac:dyDescent="0.25">
      <c r="L89547" s="9"/>
      <c r="M89547" s="9"/>
      <c r="N89547" s="9"/>
    </row>
    <row r="89548" spans="12:14" x14ac:dyDescent="0.25">
      <c r="L89548" s="9"/>
      <c r="M89548" s="9"/>
      <c r="N89548" s="9"/>
    </row>
    <row r="89549" spans="12:14" x14ac:dyDescent="0.25">
      <c r="L89549" s="9"/>
      <c r="M89549" s="9"/>
      <c r="N89549" s="9"/>
    </row>
    <row r="89550" spans="12:14" x14ac:dyDescent="0.25">
      <c r="L89550" s="9"/>
      <c r="M89550" s="9"/>
      <c r="N89550" s="9"/>
    </row>
    <row r="89551" spans="12:14" x14ac:dyDescent="0.25">
      <c r="L89551" s="9"/>
      <c r="M89551" s="9"/>
      <c r="N89551" s="9"/>
    </row>
    <row r="89552" spans="12:14" x14ac:dyDescent="0.25">
      <c r="L89552" s="9"/>
      <c r="M89552" s="9"/>
      <c r="N89552" s="9"/>
    </row>
    <row r="89553" spans="12:14" x14ac:dyDescent="0.25">
      <c r="L89553" s="9"/>
      <c r="M89553" s="9"/>
      <c r="N89553" s="9"/>
    </row>
    <row r="89554" spans="12:14" x14ac:dyDescent="0.25">
      <c r="L89554" s="9"/>
      <c r="M89554" s="9"/>
      <c r="N89554" s="9"/>
    </row>
    <row r="89555" spans="12:14" x14ac:dyDescent="0.25">
      <c r="L89555" s="9"/>
      <c r="M89555" s="9"/>
      <c r="N89555" s="9"/>
    </row>
    <row r="89556" spans="12:14" x14ac:dyDescent="0.25">
      <c r="L89556" s="9"/>
      <c r="M89556" s="9"/>
      <c r="N89556" s="9"/>
    </row>
    <row r="89557" spans="12:14" x14ac:dyDescent="0.25">
      <c r="L89557" s="9"/>
      <c r="M89557" s="9"/>
      <c r="N89557" s="9"/>
    </row>
    <row r="89558" spans="12:14" x14ac:dyDescent="0.25">
      <c r="L89558" s="9"/>
      <c r="M89558" s="9"/>
      <c r="N89558" s="9"/>
    </row>
    <row r="89559" spans="12:14" x14ac:dyDescent="0.25">
      <c r="L89559" s="9"/>
      <c r="M89559" s="9"/>
      <c r="N89559" s="9"/>
    </row>
    <row r="89560" spans="12:14" x14ac:dyDescent="0.25">
      <c r="L89560" s="9"/>
      <c r="M89560" s="9"/>
      <c r="N89560" s="9"/>
    </row>
    <row r="89561" spans="12:14" x14ac:dyDescent="0.25">
      <c r="L89561" s="9"/>
      <c r="M89561" s="9"/>
      <c r="N89561" s="9"/>
    </row>
    <row r="89562" spans="12:14" x14ac:dyDescent="0.25">
      <c r="L89562" s="9"/>
      <c r="M89562" s="9"/>
      <c r="N89562" s="9"/>
    </row>
    <row r="89563" spans="12:14" x14ac:dyDescent="0.25">
      <c r="L89563" s="9"/>
      <c r="M89563" s="9"/>
      <c r="N89563" s="9"/>
    </row>
    <row r="89564" spans="12:14" x14ac:dyDescent="0.25">
      <c r="L89564" s="9"/>
      <c r="M89564" s="9"/>
      <c r="N89564" s="9"/>
    </row>
    <row r="89565" spans="12:14" x14ac:dyDescent="0.25">
      <c r="L89565" s="9"/>
      <c r="M89565" s="9"/>
      <c r="N89565" s="9"/>
    </row>
    <row r="89566" spans="12:14" x14ac:dyDescent="0.25">
      <c r="L89566" s="9"/>
      <c r="M89566" s="9"/>
      <c r="N89566" s="9"/>
    </row>
    <row r="89567" spans="12:14" x14ac:dyDescent="0.25">
      <c r="L89567" s="9"/>
      <c r="M89567" s="9"/>
      <c r="N89567" s="9"/>
    </row>
    <row r="89568" spans="12:14" x14ac:dyDescent="0.25">
      <c r="L89568" s="9"/>
      <c r="M89568" s="9"/>
      <c r="N89568" s="9"/>
    </row>
    <row r="89569" spans="12:14" x14ac:dyDescent="0.25">
      <c r="L89569" s="9"/>
      <c r="M89569" s="9"/>
      <c r="N89569" s="9"/>
    </row>
    <row r="89570" spans="12:14" x14ac:dyDescent="0.25">
      <c r="L89570" s="9"/>
      <c r="M89570" s="9"/>
      <c r="N89570" s="9"/>
    </row>
    <row r="89571" spans="12:14" x14ac:dyDescent="0.25">
      <c r="L89571" s="9"/>
      <c r="M89571" s="9"/>
      <c r="N89571" s="9"/>
    </row>
    <row r="89572" spans="12:14" x14ac:dyDescent="0.25">
      <c r="L89572" s="9"/>
      <c r="M89572" s="9"/>
      <c r="N89572" s="9"/>
    </row>
    <row r="89573" spans="12:14" x14ac:dyDescent="0.25">
      <c r="L89573" s="9"/>
      <c r="M89573" s="9"/>
      <c r="N89573" s="9"/>
    </row>
    <row r="89574" spans="12:14" x14ac:dyDescent="0.25">
      <c r="L89574" s="9"/>
      <c r="M89574" s="9"/>
      <c r="N89574" s="9"/>
    </row>
    <row r="89575" spans="12:14" x14ac:dyDescent="0.25">
      <c r="L89575" s="9"/>
      <c r="M89575" s="9"/>
      <c r="N89575" s="9"/>
    </row>
    <row r="89576" spans="12:14" x14ac:dyDescent="0.25">
      <c r="L89576" s="9"/>
      <c r="M89576" s="9"/>
      <c r="N89576" s="9"/>
    </row>
    <row r="89577" spans="12:14" x14ac:dyDescent="0.25">
      <c r="L89577" s="9"/>
      <c r="M89577" s="9"/>
      <c r="N89577" s="9"/>
    </row>
    <row r="89578" spans="12:14" x14ac:dyDescent="0.25">
      <c r="L89578" s="9"/>
      <c r="M89578" s="9"/>
      <c r="N89578" s="9"/>
    </row>
    <row r="89579" spans="12:14" x14ac:dyDescent="0.25">
      <c r="L89579" s="9"/>
      <c r="M89579" s="9"/>
      <c r="N89579" s="9"/>
    </row>
    <row r="89580" spans="12:14" x14ac:dyDescent="0.25">
      <c r="L89580" s="9"/>
      <c r="M89580" s="9"/>
      <c r="N89580" s="9"/>
    </row>
    <row r="89581" spans="12:14" x14ac:dyDescent="0.25">
      <c r="L89581" s="9"/>
      <c r="M89581" s="9"/>
      <c r="N89581" s="9"/>
    </row>
    <row r="89582" spans="12:14" x14ac:dyDescent="0.25">
      <c r="L89582" s="9"/>
      <c r="M89582" s="9"/>
      <c r="N89582" s="9"/>
    </row>
    <row r="89583" spans="12:14" x14ac:dyDescent="0.25">
      <c r="L89583" s="9"/>
      <c r="M89583" s="9"/>
      <c r="N89583" s="9"/>
    </row>
    <row r="89584" spans="12:14" x14ac:dyDescent="0.25">
      <c r="L89584" s="9"/>
      <c r="M89584" s="9"/>
      <c r="N89584" s="9"/>
    </row>
    <row r="89585" spans="12:14" x14ac:dyDescent="0.25">
      <c r="L89585" s="9"/>
      <c r="M89585" s="9"/>
      <c r="N89585" s="9"/>
    </row>
    <row r="89586" spans="12:14" x14ac:dyDescent="0.25">
      <c r="L89586" s="9"/>
      <c r="M89586" s="9"/>
      <c r="N89586" s="9"/>
    </row>
    <row r="89587" spans="12:14" x14ac:dyDescent="0.25">
      <c r="L89587" s="9"/>
      <c r="M89587" s="9"/>
      <c r="N89587" s="9"/>
    </row>
    <row r="89588" spans="12:14" x14ac:dyDescent="0.25">
      <c r="L89588" s="9"/>
      <c r="M89588" s="9"/>
      <c r="N89588" s="9"/>
    </row>
    <row r="89589" spans="12:14" x14ac:dyDescent="0.25">
      <c r="L89589" s="9"/>
      <c r="M89589" s="9"/>
      <c r="N89589" s="9"/>
    </row>
    <row r="89590" spans="12:14" x14ac:dyDescent="0.25">
      <c r="L89590" s="9"/>
      <c r="M89590" s="9"/>
      <c r="N89590" s="9"/>
    </row>
    <row r="89591" spans="12:14" x14ac:dyDescent="0.25">
      <c r="L89591" s="9"/>
      <c r="M89591" s="9"/>
      <c r="N89591" s="9"/>
    </row>
    <row r="89592" spans="12:14" x14ac:dyDescent="0.25">
      <c r="L89592" s="9"/>
      <c r="M89592" s="9"/>
      <c r="N89592" s="9"/>
    </row>
    <row r="89593" spans="12:14" x14ac:dyDescent="0.25">
      <c r="L89593" s="9"/>
      <c r="M89593" s="9"/>
      <c r="N89593" s="9"/>
    </row>
    <row r="89594" spans="12:14" x14ac:dyDescent="0.25">
      <c r="L89594" s="9"/>
      <c r="M89594" s="9"/>
      <c r="N89594" s="9"/>
    </row>
    <row r="89595" spans="12:14" x14ac:dyDescent="0.25">
      <c r="L89595" s="9"/>
      <c r="M89595" s="9"/>
      <c r="N89595" s="9"/>
    </row>
    <row r="89596" spans="12:14" x14ac:dyDescent="0.25">
      <c r="L89596" s="9"/>
      <c r="M89596" s="9"/>
      <c r="N89596" s="9"/>
    </row>
    <row r="89597" spans="12:14" x14ac:dyDescent="0.25">
      <c r="L89597" s="9"/>
      <c r="M89597" s="9"/>
      <c r="N89597" s="9"/>
    </row>
    <row r="89598" spans="12:14" x14ac:dyDescent="0.25">
      <c r="L89598" s="9"/>
      <c r="M89598" s="9"/>
      <c r="N89598" s="9"/>
    </row>
    <row r="89599" spans="12:14" x14ac:dyDescent="0.25">
      <c r="L89599" s="9"/>
      <c r="M89599" s="9"/>
      <c r="N89599" s="9"/>
    </row>
    <row r="89600" spans="12:14" x14ac:dyDescent="0.25">
      <c r="L89600" s="9"/>
      <c r="M89600" s="9"/>
      <c r="N89600" s="9"/>
    </row>
    <row r="89601" spans="12:14" x14ac:dyDescent="0.25">
      <c r="L89601" s="9"/>
      <c r="M89601" s="9"/>
      <c r="N89601" s="9"/>
    </row>
    <row r="89602" spans="12:14" x14ac:dyDescent="0.25">
      <c r="L89602" s="9"/>
      <c r="M89602" s="9"/>
      <c r="N89602" s="9"/>
    </row>
    <row r="89603" spans="12:14" x14ac:dyDescent="0.25">
      <c r="L89603" s="9"/>
      <c r="M89603" s="9"/>
      <c r="N89603" s="9"/>
    </row>
    <row r="89604" spans="12:14" x14ac:dyDescent="0.25">
      <c r="L89604" s="9"/>
      <c r="M89604" s="9"/>
      <c r="N89604" s="9"/>
    </row>
    <row r="89605" spans="12:14" x14ac:dyDescent="0.25">
      <c r="L89605" s="9"/>
      <c r="M89605" s="9"/>
      <c r="N89605" s="9"/>
    </row>
    <row r="89606" spans="12:14" x14ac:dyDescent="0.25">
      <c r="L89606" s="9"/>
      <c r="M89606" s="9"/>
      <c r="N89606" s="9"/>
    </row>
    <row r="89607" spans="12:14" x14ac:dyDescent="0.25">
      <c r="L89607" s="9"/>
      <c r="M89607" s="9"/>
      <c r="N89607" s="9"/>
    </row>
    <row r="89608" spans="12:14" x14ac:dyDescent="0.25">
      <c r="L89608" s="9"/>
      <c r="M89608" s="9"/>
      <c r="N89608" s="9"/>
    </row>
    <row r="89609" spans="12:14" x14ac:dyDescent="0.25">
      <c r="L89609" s="9"/>
      <c r="M89609" s="9"/>
      <c r="N89609" s="9"/>
    </row>
    <row r="89610" spans="12:14" x14ac:dyDescent="0.25">
      <c r="L89610" s="9"/>
      <c r="M89610" s="9"/>
      <c r="N89610" s="9"/>
    </row>
    <row r="89611" spans="12:14" x14ac:dyDescent="0.25">
      <c r="L89611" s="9"/>
      <c r="M89611" s="9"/>
      <c r="N89611" s="9"/>
    </row>
    <row r="89612" spans="12:14" x14ac:dyDescent="0.25">
      <c r="L89612" s="9"/>
      <c r="M89612" s="9"/>
      <c r="N89612" s="9"/>
    </row>
    <row r="89613" spans="12:14" x14ac:dyDescent="0.25">
      <c r="L89613" s="9"/>
      <c r="M89613" s="9"/>
      <c r="N89613" s="9"/>
    </row>
    <row r="89614" spans="12:14" x14ac:dyDescent="0.25">
      <c r="L89614" s="9"/>
      <c r="M89614" s="9"/>
      <c r="N89614" s="9"/>
    </row>
    <row r="89615" spans="12:14" x14ac:dyDescent="0.25">
      <c r="L89615" s="9"/>
      <c r="M89615" s="9"/>
      <c r="N89615" s="9"/>
    </row>
    <row r="89616" spans="12:14" x14ac:dyDescent="0.25">
      <c r="L89616" s="9"/>
      <c r="M89616" s="9"/>
      <c r="N89616" s="9"/>
    </row>
    <row r="89617" spans="12:14" x14ac:dyDescent="0.25">
      <c r="L89617" s="9"/>
      <c r="M89617" s="9"/>
      <c r="N89617" s="9"/>
    </row>
    <row r="89618" spans="12:14" x14ac:dyDescent="0.25">
      <c r="L89618" s="9"/>
      <c r="M89618" s="9"/>
      <c r="N89618" s="9"/>
    </row>
    <row r="89619" spans="12:14" x14ac:dyDescent="0.25">
      <c r="L89619" s="9"/>
      <c r="M89619" s="9"/>
      <c r="N89619" s="9"/>
    </row>
    <row r="89620" spans="12:14" x14ac:dyDescent="0.25">
      <c r="L89620" s="9"/>
      <c r="M89620" s="9"/>
      <c r="N89620" s="9"/>
    </row>
    <row r="89621" spans="12:14" x14ac:dyDescent="0.25">
      <c r="L89621" s="9"/>
      <c r="M89621" s="9"/>
      <c r="N89621" s="9"/>
    </row>
    <row r="89622" spans="12:14" x14ac:dyDescent="0.25">
      <c r="L89622" s="9"/>
      <c r="M89622" s="9"/>
      <c r="N89622" s="9"/>
    </row>
    <row r="89623" spans="12:14" x14ac:dyDescent="0.25">
      <c r="L89623" s="9"/>
      <c r="M89623" s="9"/>
      <c r="N89623" s="9"/>
    </row>
    <row r="89624" spans="12:14" x14ac:dyDescent="0.25">
      <c r="L89624" s="9"/>
      <c r="M89624" s="9"/>
      <c r="N89624" s="9"/>
    </row>
    <row r="89625" spans="12:14" x14ac:dyDescent="0.25">
      <c r="L89625" s="9"/>
      <c r="M89625" s="9"/>
      <c r="N89625" s="9"/>
    </row>
    <row r="89626" spans="12:14" x14ac:dyDescent="0.25">
      <c r="L89626" s="9"/>
      <c r="M89626" s="9"/>
      <c r="N89626" s="9"/>
    </row>
    <row r="89627" spans="12:14" x14ac:dyDescent="0.25">
      <c r="L89627" s="9"/>
      <c r="M89627" s="9"/>
      <c r="N89627" s="9"/>
    </row>
    <row r="89628" spans="12:14" x14ac:dyDescent="0.25">
      <c r="L89628" s="9"/>
      <c r="M89628" s="9"/>
      <c r="N89628" s="9"/>
    </row>
    <row r="89629" spans="12:14" x14ac:dyDescent="0.25">
      <c r="L89629" s="9"/>
      <c r="M89629" s="9"/>
      <c r="N89629" s="9"/>
    </row>
    <row r="89630" spans="12:14" x14ac:dyDescent="0.25">
      <c r="L89630" s="9"/>
      <c r="M89630" s="9"/>
      <c r="N89630" s="9"/>
    </row>
    <row r="89631" spans="12:14" x14ac:dyDescent="0.25">
      <c r="L89631" s="9"/>
      <c r="M89631" s="9"/>
      <c r="N89631" s="9"/>
    </row>
    <row r="89632" spans="12:14" x14ac:dyDescent="0.25">
      <c r="L89632" s="9"/>
      <c r="M89632" s="9"/>
      <c r="N89632" s="9"/>
    </row>
    <row r="89633" spans="12:14" x14ac:dyDescent="0.25">
      <c r="L89633" s="9"/>
      <c r="M89633" s="9"/>
      <c r="N89633" s="9"/>
    </row>
    <row r="89634" spans="12:14" x14ac:dyDescent="0.25">
      <c r="L89634" s="9"/>
      <c r="M89634" s="9"/>
      <c r="N89634" s="9"/>
    </row>
    <row r="89635" spans="12:14" x14ac:dyDescent="0.25">
      <c r="L89635" s="9"/>
      <c r="M89635" s="9"/>
      <c r="N89635" s="9"/>
    </row>
    <row r="89636" spans="12:14" x14ac:dyDescent="0.25">
      <c r="L89636" s="9"/>
      <c r="M89636" s="9"/>
      <c r="N89636" s="9"/>
    </row>
    <row r="89637" spans="12:14" x14ac:dyDescent="0.25">
      <c r="L89637" s="9"/>
      <c r="M89637" s="9"/>
      <c r="N89637" s="9"/>
    </row>
    <row r="89638" spans="12:14" x14ac:dyDescent="0.25">
      <c r="L89638" s="9"/>
      <c r="M89638" s="9"/>
      <c r="N89638" s="9"/>
    </row>
    <row r="89639" spans="12:14" x14ac:dyDescent="0.25">
      <c r="L89639" s="9"/>
      <c r="M89639" s="9"/>
      <c r="N89639" s="9"/>
    </row>
    <row r="89640" spans="12:14" x14ac:dyDescent="0.25">
      <c r="L89640" s="9"/>
      <c r="M89640" s="9"/>
      <c r="N89640" s="9"/>
    </row>
    <row r="89641" spans="12:14" x14ac:dyDescent="0.25">
      <c r="L89641" s="9"/>
      <c r="M89641" s="9"/>
      <c r="N89641" s="9"/>
    </row>
    <row r="89642" spans="12:14" x14ac:dyDescent="0.25">
      <c r="L89642" s="9"/>
      <c r="M89642" s="9"/>
      <c r="N89642" s="9"/>
    </row>
    <row r="89643" spans="12:14" x14ac:dyDescent="0.25">
      <c r="L89643" s="9"/>
      <c r="M89643" s="9"/>
      <c r="N89643" s="9"/>
    </row>
    <row r="89644" spans="12:14" x14ac:dyDescent="0.25">
      <c r="L89644" s="9"/>
      <c r="M89644" s="9"/>
      <c r="N89644" s="9"/>
    </row>
    <row r="89645" spans="12:14" x14ac:dyDescent="0.25">
      <c r="L89645" s="9"/>
      <c r="M89645" s="9"/>
      <c r="N89645" s="9"/>
    </row>
    <row r="89646" spans="12:14" x14ac:dyDescent="0.25">
      <c r="L89646" s="9"/>
      <c r="M89646" s="9"/>
      <c r="N89646" s="9"/>
    </row>
    <row r="89647" spans="12:14" x14ac:dyDescent="0.25">
      <c r="L89647" s="9"/>
      <c r="M89647" s="9"/>
      <c r="N89647" s="9"/>
    </row>
    <row r="89648" spans="12:14" x14ac:dyDescent="0.25">
      <c r="L89648" s="9"/>
      <c r="M89648" s="9"/>
      <c r="N89648" s="9"/>
    </row>
    <row r="89649" spans="12:14" x14ac:dyDescent="0.25">
      <c r="L89649" s="9"/>
      <c r="M89649" s="9"/>
      <c r="N89649" s="9"/>
    </row>
    <row r="89650" spans="12:14" x14ac:dyDescent="0.25">
      <c r="L89650" s="9"/>
      <c r="M89650" s="9"/>
      <c r="N89650" s="9"/>
    </row>
    <row r="89651" spans="12:14" x14ac:dyDescent="0.25">
      <c r="L89651" s="9"/>
      <c r="M89651" s="9"/>
      <c r="N89651" s="9"/>
    </row>
    <row r="89652" spans="12:14" x14ac:dyDescent="0.25">
      <c r="L89652" s="9"/>
      <c r="M89652" s="9"/>
      <c r="N89652" s="9"/>
    </row>
    <row r="89653" spans="12:14" x14ac:dyDescent="0.25">
      <c r="L89653" s="9"/>
      <c r="M89653" s="9"/>
      <c r="N89653" s="9"/>
    </row>
    <row r="89654" spans="12:14" x14ac:dyDescent="0.25">
      <c r="L89654" s="9"/>
      <c r="M89654" s="9"/>
      <c r="N89654" s="9"/>
    </row>
    <row r="89655" spans="12:14" x14ac:dyDescent="0.25">
      <c r="L89655" s="9"/>
      <c r="M89655" s="9"/>
      <c r="N89655" s="9"/>
    </row>
    <row r="89656" spans="12:14" x14ac:dyDescent="0.25">
      <c r="L89656" s="9"/>
      <c r="M89656" s="9"/>
      <c r="N89656" s="9"/>
    </row>
    <row r="89657" spans="12:14" x14ac:dyDescent="0.25">
      <c r="L89657" s="9"/>
      <c r="M89657" s="9"/>
      <c r="N89657" s="9"/>
    </row>
    <row r="89658" spans="12:14" x14ac:dyDescent="0.25">
      <c r="L89658" s="9"/>
      <c r="M89658" s="9"/>
      <c r="N89658" s="9"/>
    </row>
    <row r="89659" spans="12:14" x14ac:dyDescent="0.25">
      <c r="L89659" s="9"/>
      <c r="M89659" s="9"/>
      <c r="N89659" s="9"/>
    </row>
    <row r="89660" spans="12:14" x14ac:dyDescent="0.25">
      <c r="L89660" s="9"/>
      <c r="M89660" s="9"/>
      <c r="N89660" s="9"/>
    </row>
    <row r="89661" spans="12:14" x14ac:dyDescent="0.25">
      <c r="L89661" s="9"/>
      <c r="M89661" s="9"/>
      <c r="N89661" s="9"/>
    </row>
    <row r="89662" spans="12:14" x14ac:dyDescent="0.25">
      <c r="L89662" s="9"/>
      <c r="M89662" s="9"/>
      <c r="N89662" s="9"/>
    </row>
    <row r="89663" spans="12:14" x14ac:dyDescent="0.25">
      <c r="L89663" s="9"/>
      <c r="M89663" s="9"/>
      <c r="N89663" s="9"/>
    </row>
    <row r="89664" spans="12:14" x14ac:dyDescent="0.25">
      <c r="L89664" s="9"/>
      <c r="M89664" s="9"/>
      <c r="N89664" s="9"/>
    </row>
    <row r="89665" spans="12:14" x14ac:dyDescent="0.25">
      <c r="L89665" s="9"/>
      <c r="M89665" s="9"/>
      <c r="N89665" s="9"/>
    </row>
    <row r="89666" spans="12:14" x14ac:dyDescent="0.25">
      <c r="L89666" s="9"/>
      <c r="M89666" s="9"/>
      <c r="N89666" s="9"/>
    </row>
    <row r="89667" spans="12:14" x14ac:dyDescent="0.25">
      <c r="L89667" s="9"/>
      <c r="M89667" s="9"/>
      <c r="N89667" s="9"/>
    </row>
    <row r="89668" spans="12:14" x14ac:dyDescent="0.25">
      <c r="L89668" s="9"/>
      <c r="M89668" s="9"/>
      <c r="N89668" s="9"/>
    </row>
    <row r="89669" spans="12:14" x14ac:dyDescent="0.25">
      <c r="L89669" s="9"/>
      <c r="M89669" s="9"/>
      <c r="N89669" s="9"/>
    </row>
    <row r="89670" spans="12:14" x14ac:dyDescent="0.25">
      <c r="L89670" s="9"/>
      <c r="M89670" s="9"/>
      <c r="N89670" s="9"/>
    </row>
    <row r="89671" spans="12:14" x14ac:dyDescent="0.25">
      <c r="L89671" s="9"/>
      <c r="M89671" s="9"/>
      <c r="N89671" s="9"/>
    </row>
    <row r="89672" spans="12:14" x14ac:dyDescent="0.25">
      <c r="L89672" s="9"/>
      <c r="M89672" s="9"/>
      <c r="N89672" s="9"/>
    </row>
    <row r="89673" spans="12:14" x14ac:dyDescent="0.25">
      <c r="L89673" s="9"/>
      <c r="M89673" s="9"/>
      <c r="N89673" s="9"/>
    </row>
    <row r="89674" spans="12:14" x14ac:dyDescent="0.25">
      <c r="L89674" s="9"/>
      <c r="M89674" s="9"/>
      <c r="N89674" s="9"/>
    </row>
    <row r="89675" spans="12:14" x14ac:dyDescent="0.25">
      <c r="L89675" s="9"/>
      <c r="M89675" s="9"/>
      <c r="N89675" s="9"/>
    </row>
    <row r="89676" spans="12:14" x14ac:dyDescent="0.25">
      <c r="L89676" s="9"/>
      <c r="M89676" s="9"/>
      <c r="N89676" s="9"/>
    </row>
    <row r="89677" spans="12:14" x14ac:dyDescent="0.25">
      <c r="L89677" s="9"/>
      <c r="M89677" s="9"/>
      <c r="N89677" s="9"/>
    </row>
    <row r="89678" spans="12:14" x14ac:dyDescent="0.25">
      <c r="L89678" s="9"/>
      <c r="M89678" s="9"/>
      <c r="N89678" s="9"/>
    </row>
    <row r="89679" spans="12:14" x14ac:dyDescent="0.25">
      <c r="L89679" s="9"/>
      <c r="M89679" s="9"/>
      <c r="N89679" s="9"/>
    </row>
    <row r="89680" spans="12:14" x14ac:dyDescent="0.25">
      <c r="L89680" s="9"/>
      <c r="M89680" s="9"/>
      <c r="N89680" s="9"/>
    </row>
    <row r="89681" spans="12:14" x14ac:dyDescent="0.25">
      <c r="L89681" s="9"/>
      <c r="M89681" s="9"/>
      <c r="N89681" s="9"/>
    </row>
    <row r="89682" spans="12:14" x14ac:dyDescent="0.25">
      <c r="L89682" s="9"/>
      <c r="M89682" s="9"/>
      <c r="N89682" s="9"/>
    </row>
    <row r="89683" spans="12:14" x14ac:dyDescent="0.25">
      <c r="L89683" s="9"/>
      <c r="M89683" s="9"/>
      <c r="N89683" s="9"/>
    </row>
    <row r="89684" spans="12:14" x14ac:dyDescent="0.25">
      <c r="L89684" s="9"/>
      <c r="M89684" s="9"/>
      <c r="N89684" s="9"/>
    </row>
    <row r="89685" spans="12:14" x14ac:dyDescent="0.25">
      <c r="L89685" s="9"/>
      <c r="M89685" s="9"/>
      <c r="N89685" s="9"/>
    </row>
    <row r="89686" spans="12:14" x14ac:dyDescent="0.25">
      <c r="L89686" s="9"/>
      <c r="M89686" s="9"/>
      <c r="N89686" s="9"/>
    </row>
    <row r="89687" spans="12:14" x14ac:dyDescent="0.25">
      <c r="L89687" s="9"/>
      <c r="M89687" s="9"/>
      <c r="N89687" s="9"/>
    </row>
    <row r="89688" spans="12:14" x14ac:dyDescent="0.25">
      <c r="L89688" s="9"/>
      <c r="M89688" s="9"/>
      <c r="N89688" s="9"/>
    </row>
    <row r="89689" spans="12:14" x14ac:dyDescent="0.25">
      <c r="L89689" s="9"/>
      <c r="M89689" s="9"/>
      <c r="N89689" s="9"/>
    </row>
    <row r="89690" spans="12:14" x14ac:dyDescent="0.25">
      <c r="L89690" s="9"/>
      <c r="M89690" s="9"/>
      <c r="N89690" s="9"/>
    </row>
    <row r="89691" spans="12:14" x14ac:dyDescent="0.25">
      <c r="L89691" s="9"/>
      <c r="M89691" s="9"/>
      <c r="N89691" s="9"/>
    </row>
    <row r="89692" spans="12:14" x14ac:dyDescent="0.25">
      <c r="L89692" s="9"/>
      <c r="M89692" s="9"/>
      <c r="N89692" s="9"/>
    </row>
    <row r="89693" spans="12:14" x14ac:dyDescent="0.25">
      <c r="L89693" s="9"/>
      <c r="M89693" s="9"/>
      <c r="N89693" s="9"/>
    </row>
    <row r="89694" spans="12:14" x14ac:dyDescent="0.25">
      <c r="L89694" s="9"/>
      <c r="M89694" s="9"/>
      <c r="N89694" s="9"/>
    </row>
    <row r="89695" spans="12:14" x14ac:dyDescent="0.25">
      <c r="L89695" s="9"/>
      <c r="M89695" s="9"/>
      <c r="N89695" s="9"/>
    </row>
    <row r="89696" spans="12:14" x14ac:dyDescent="0.25">
      <c r="L89696" s="9"/>
      <c r="M89696" s="9"/>
      <c r="N89696" s="9"/>
    </row>
    <row r="89697" spans="12:14" x14ac:dyDescent="0.25">
      <c r="L89697" s="9"/>
      <c r="M89697" s="9"/>
      <c r="N89697" s="9"/>
    </row>
    <row r="89698" spans="12:14" x14ac:dyDescent="0.25">
      <c r="L89698" s="9"/>
      <c r="M89698" s="9"/>
      <c r="N89698" s="9"/>
    </row>
    <row r="89699" spans="12:14" x14ac:dyDescent="0.25">
      <c r="L89699" s="9"/>
      <c r="M89699" s="9"/>
      <c r="N89699" s="9"/>
    </row>
    <row r="89700" spans="12:14" x14ac:dyDescent="0.25">
      <c r="L89700" s="9"/>
      <c r="M89700" s="9"/>
      <c r="N89700" s="9"/>
    </row>
    <row r="89701" spans="12:14" x14ac:dyDescent="0.25">
      <c r="L89701" s="9"/>
      <c r="M89701" s="9"/>
      <c r="N89701" s="9"/>
    </row>
    <row r="89702" spans="12:14" x14ac:dyDescent="0.25">
      <c r="L89702" s="9"/>
      <c r="M89702" s="9"/>
      <c r="N89702" s="9"/>
    </row>
    <row r="89703" spans="12:14" x14ac:dyDescent="0.25">
      <c r="L89703" s="9"/>
      <c r="M89703" s="9"/>
      <c r="N89703" s="9"/>
    </row>
    <row r="89704" spans="12:14" x14ac:dyDescent="0.25">
      <c r="L89704" s="9"/>
      <c r="M89704" s="9"/>
      <c r="N89704" s="9"/>
    </row>
    <row r="89705" spans="12:14" x14ac:dyDescent="0.25">
      <c r="L89705" s="9"/>
      <c r="M89705" s="9"/>
      <c r="N89705" s="9"/>
    </row>
    <row r="89706" spans="12:14" x14ac:dyDescent="0.25">
      <c r="L89706" s="9"/>
      <c r="M89706" s="9"/>
      <c r="N89706" s="9"/>
    </row>
    <row r="89707" spans="12:14" x14ac:dyDescent="0.25">
      <c r="L89707" s="9"/>
      <c r="M89707" s="9"/>
      <c r="N89707" s="9"/>
    </row>
    <row r="89708" spans="12:14" x14ac:dyDescent="0.25">
      <c r="L89708" s="9"/>
      <c r="M89708" s="9"/>
      <c r="N89708" s="9"/>
    </row>
    <row r="89709" spans="12:14" x14ac:dyDescent="0.25">
      <c r="L89709" s="9"/>
      <c r="M89709" s="9"/>
      <c r="N89709" s="9"/>
    </row>
    <row r="89710" spans="12:14" x14ac:dyDescent="0.25">
      <c r="L89710" s="9"/>
      <c r="M89710" s="9"/>
      <c r="N89710" s="9"/>
    </row>
    <row r="89711" spans="12:14" x14ac:dyDescent="0.25">
      <c r="L89711" s="9"/>
      <c r="M89711" s="9"/>
      <c r="N89711" s="9"/>
    </row>
    <row r="89712" spans="12:14" x14ac:dyDescent="0.25">
      <c r="L89712" s="9"/>
      <c r="M89712" s="9"/>
      <c r="N89712" s="9"/>
    </row>
    <row r="89713" spans="12:14" x14ac:dyDescent="0.25">
      <c r="L89713" s="9"/>
      <c r="M89713" s="9"/>
      <c r="N89713" s="9"/>
    </row>
    <row r="89714" spans="12:14" x14ac:dyDescent="0.25">
      <c r="L89714" s="9"/>
      <c r="M89714" s="9"/>
      <c r="N89714" s="9"/>
    </row>
    <row r="89715" spans="12:14" x14ac:dyDescent="0.25">
      <c r="L89715" s="9"/>
      <c r="M89715" s="9"/>
      <c r="N89715" s="9"/>
    </row>
    <row r="89716" spans="12:14" x14ac:dyDescent="0.25">
      <c r="L89716" s="9"/>
      <c r="M89716" s="9"/>
      <c r="N89716" s="9"/>
    </row>
    <row r="89717" spans="12:14" x14ac:dyDescent="0.25">
      <c r="L89717" s="9"/>
      <c r="M89717" s="9"/>
      <c r="N89717" s="9"/>
    </row>
    <row r="89718" spans="12:14" x14ac:dyDescent="0.25">
      <c r="L89718" s="9"/>
      <c r="M89718" s="9"/>
      <c r="N89718" s="9"/>
    </row>
    <row r="89719" spans="12:14" x14ac:dyDescent="0.25">
      <c r="L89719" s="9"/>
      <c r="M89719" s="9"/>
      <c r="N89719" s="9"/>
    </row>
    <row r="89720" spans="12:14" x14ac:dyDescent="0.25">
      <c r="L89720" s="9"/>
      <c r="M89720" s="9"/>
      <c r="N89720" s="9"/>
    </row>
    <row r="89721" spans="12:14" x14ac:dyDescent="0.25">
      <c r="L89721" s="9"/>
      <c r="M89721" s="9"/>
      <c r="N89721" s="9"/>
    </row>
    <row r="89722" spans="12:14" x14ac:dyDescent="0.25">
      <c r="L89722" s="9"/>
      <c r="M89722" s="9"/>
      <c r="N89722" s="9"/>
    </row>
    <row r="89723" spans="12:14" x14ac:dyDescent="0.25">
      <c r="L89723" s="9"/>
      <c r="M89723" s="9"/>
      <c r="N89723" s="9"/>
    </row>
    <row r="89724" spans="12:14" x14ac:dyDescent="0.25">
      <c r="L89724" s="9"/>
      <c r="M89724" s="9"/>
      <c r="N89724" s="9"/>
    </row>
    <row r="89725" spans="12:14" x14ac:dyDescent="0.25">
      <c r="L89725" s="9"/>
      <c r="M89725" s="9"/>
      <c r="N89725" s="9"/>
    </row>
    <row r="89726" spans="12:14" x14ac:dyDescent="0.25">
      <c r="L89726" s="9"/>
      <c r="M89726" s="9"/>
      <c r="N89726" s="9"/>
    </row>
    <row r="89727" spans="12:14" x14ac:dyDescent="0.25">
      <c r="L89727" s="9"/>
      <c r="M89727" s="9"/>
      <c r="N89727" s="9"/>
    </row>
    <row r="89728" spans="12:14" x14ac:dyDescent="0.25">
      <c r="L89728" s="9"/>
      <c r="M89728" s="9"/>
      <c r="N89728" s="9"/>
    </row>
    <row r="89729" spans="12:14" x14ac:dyDescent="0.25">
      <c r="L89729" s="9"/>
      <c r="M89729" s="9"/>
      <c r="N89729" s="9"/>
    </row>
    <row r="89730" spans="12:14" x14ac:dyDescent="0.25">
      <c r="L89730" s="9"/>
      <c r="M89730" s="9"/>
      <c r="N89730" s="9"/>
    </row>
    <row r="89731" spans="12:14" x14ac:dyDescent="0.25">
      <c r="L89731" s="9"/>
      <c r="M89731" s="9"/>
      <c r="N89731" s="9"/>
    </row>
    <row r="89732" spans="12:14" x14ac:dyDescent="0.25">
      <c r="L89732" s="9"/>
      <c r="M89732" s="9"/>
      <c r="N89732" s="9"/>
    </row>
    <row r="89733" spans="12:14" x14ac:dyDescent="0.25">
      <c r="L89733" s="9"/>
      <c r="M89733" s="9"/>
      <c r="N89733" s="9"/>
    </row>
    <row r="89734" spans="12:14" x14ac:dyDescent="0.25">
      <c r="L89734" s="9"/>
      <c r="M89734" s="9"/>
      <c r="N89734" s="9"/>
    </row>
    <row r="89735" spans="12:14" x14ac:dyDescent="0.25">
      <c r="L89735" s="9"/>
      <c r="M89735" s="9"/>
      <c r="N89735" s="9"/>
    </row>
    <row r="89736" spans="12:14" x14ac:dyDescent="0.25">
      <c r="L89736" s="9"/>
      <c r="M89736" s="9"/>
      <c r="N89736" s="9"/>
    </row>
    <row r="89737" spans="12:14" x14ac:dyDescent="0.25">
      <c r="L89737" s="9"/>
      <c r="M89737" s="9"/>
      <c r="N89737" s="9"/>
    </row>
    <row r="89738" spans="12:14" x14ac:dyDescent="0.25">
      <c r="L89738" s="9"/>
      <c r="M89738" s="9"/>
      <c r="N89738" s="9"/>
    </row>
    <row r="89739" spans="12:14" x14ac:dyDescent="0.25">
      <c r="L89739" s="9"/>
      <c r="M89739" s="9"/>
      <c r="N89739" s="9"/>
    </row>
    <row r="89740" spans="12:14" x14ac:dyDescent="0.25">
      <c r="L89740" s="9"/>
      <c r="M89740" s="9"/>
      <c r="N89740" s="9"/>
    </row>
    <row r="89741" spans="12:14" x14ac:dyDescent="0.25">
      <c r="L89741" s="9"/>
      <c r="M89741" s="9"/>
      <c r="N89741" s="9"/>
    </row>
    <row r="89742" spans="12:14" x14ac:dyDescent="0.25">
      <c r="L89742" s="9"/>
      <c r="M89742" s="9"/>
      <c r="N89742" s="9"/>
    </row>
    <row r="89743" spans="12:14" x14ac:dyDescent="0.25">
      <c r="L89743" s="9"/>
      <c r="M89743" s="9"/>
      <c r="N89743" s="9"/>
    </row>
    <row r="89744" spans="12:14" x14ac:dyDescent="0.25">
      <c r="L89744" s="9"/>
      <c r="M89744" s="9"/>
      <c r="N89744" s="9"/>
    </row>
    <row r="89745" spans="12:14" x14ac:dyDescent="0.25">
      <c r="L89745" s="9"/>
      <c r="M89745" s="9"/>
      <c r="N89745" s="9"/>
    </row>
    <row r="89746" spans="12:14" x14ac:dyDescent="0.25">
      <c r="L89746" s="9"/>
      <c r="M89746" s="9"/>
      <c r="N89746" s="9"/>
    </row>
    <row r="89747" spans="12:14" x14ac:dyDescent="0.25">
      <c r="L89747" s="9"/>
      <c r="M89747" s="9"/>
      <c r="N89747" s="9"/>
    </row>
    <row r="89748" spans="12:14" x14ac:dyDescent="0.25">
      <c r="L89748" s="9"/>
      <c r="M89748" s="9"/>
      <c r="N89748" s="9"/>
    </row>
    <row r="89749" spans="12:14" x14ac:dyDescent="0.25">
      <c r="L89749" s="9"/>
      <c r="M89749" s="9"/>
      <c r="N89749" s="9"/>
    </row>
    <row r="89750" spans="12:14" x14ac:dyDescent="0.25">
      <c r="L89750" s="9"/>
      <c r="M89750" s="9"/>
      <c r="N89750" s="9"/>
    </row>
    <row r="89751" spans="12:14" x14ac:dyDescent="0.25">
      <c r="L89751" s="9"/>
      <c r="M89751" s="9"/>
      <c r="N89751" s="9"/>
    </row>
    <row r="89752" spans="12:14" x14ac:dyDescent="0.25">
      <c r="L89752" s="9"/>
      <c r="M89752" s="9"/>
      <c r="N89752" s="9"/>
    </row>
    <row r="89753" spans="12:14" x14ac:dyDescent="0.25">
      <c r="L89753" s="9"/>
      <c r="M89753" s="9"/>
      <c r="N89753" s="9"/>
    </row>
    <row r="89754" spans="12:14" x14ac:dyDescent="0.25">
      <c r="L89754" s="9"/>
      <c r="M89754" s="9"/>
      <c r="N89754" s="9"/>
    </row>
    <row r="89755" spans="12:14" x14ac:dyDescent="0.25">
      <c r="L89755" s="9"/>
      <c r="M89755" s="9"/>
      <c r="N89755" s="9"/>
    </row>
    <row r="89756" spans="12:14" x14ac:dyDescent="0.25">
      <c r="L89756" s="9"/>
      <c r="M89756" s="9"/>
      <c r="N89756" s="9"/>
    </row>
    <row r="89757" spans="12:14" x14ac:dyDescent="0.25">
      <c r="L89757" s="9"/>
      <c r="M89757" s="9"/>
      <c r="N89757" s="9"/>
    </row>
    <row r="89758" spans="12:14" x14ac:dyDescent="0.25">
      <c r="L89758" s="9"/>
      <c r="M89758" s="9"/>
      <c r="N89758" s="9"/>
    </row>
    <row r="89759" spans="12:14" x14ac:dyDescent="0.25">
      <c r="L89759" s="9"/>
      <c r="M89759" s="9"/>
      <c r="N89759" s="9"/>
    </row>
    <row r="89760" spans="12:14" x14ac:dyDescent="0.25">
      <c r="L89760" s="9"/>
      <c r="M89760" s="9"/>
      <c r="N89760" s="9"/>
    </row>
    <row r="89761" spans="12:14" x14ac:dyDescent="0.25">
      <c r="L89761" s="9"/>
      <c r="M89761" s="9"/>
      <c r="N89761" s="9"/>
    </row>
    <row r="89762" spans="12:14" x14ac:dyDescent="0.25">
      <c r="L89762" s="9"/>
      <c r="M89762" s="9"/>
      <c r="N89762" s="9"/>
    </row>
    <row r="89763" spans="12:14" x14ac:dyDescent="0.25">
      <c r="L89763" s="9"/>
      <c r="M89763" s="9"/>
      <c r="N89763" s="9"/>
    </row>
    <row r="89764" spans="12:14" x14ac:dyDescent="0.25">
      <c r="L89764" s="9"/>
      <c r="M89764" s="9"/>
      <c r="N89764" s="9"/>
    </row>
    <row r="89765" spans="12:14" x14ac:dyDescent="0.25">
      <c r="L89765" s="9"/>
      <c r="M89765" s="9"/>
      <c r="N89765" s="9"/>
    </row>
    <row r="89766" spans="12:14" x14ac:dyDescent="0.25">
      <c r="L89766" s="9"/>
      <c r="M89766" s="9"/>
      <c r="N89766" s="9"/>
    </row>
    <row r="89767" spans="12:14" x14ac:dyDescent="0.25">
      <c r="L89767" s="9"/>
      <c r="M89767" s="9"/>
      <c r="N89767" s="9"/>
    </row>
    <row r="89768" spans="12:14" x14ac:dyDescent="0.25">
      <c r="L89768" s="9"/>
      <c r="M89768" s="9"/>
      <c r="N89768" s="9"/>
    </row>
    <row r="89769" spans="12:14" x14ac:dyDescent="0.25">
      <c r="L89769" s="9"/>
      <c r="M89769" s="9"/>
      <c r="N89769" s="9"/>
    </row>
    <row r="89770" spans="12:14" x14ac:dyDescent="0.25">
      <c r="L89770" s="9"/>
      <c r="M89770" s="9"/>
      <c r="N89770" s="9"/>
    </row>
    <row r="89771" spans="12:14" x14ac:dyDescent="0.25">
      <c r="L89771" s="9"/>
      <c r="M89771" s="9"/>
      <c r="N89771" s="9"/>
    </row>
    <row r="89772" spans="12:14" x14ac:dyDescent="0.25">
      <c r="L89772" s="9"/>
      <c r="M89772" s="9"/>
      <c r="N89772" s="9"/>
    </row>
    <row r="89773" spans="12:14" x14ac:dyDescent="0.25">
      <c r="L89773" s="9"/>
      <c r="M89773" s="9"/>
      <c r="N89773" s="9"/>
    </row>
    <row r="89774" spans="12:14" x14ac:dyDescent="0.25">
      <c r="L89774" s="9"/>
      <c r="M89774" s="9"/>
      <c r="N89774" s="9"/>
    </row>
    <row r="89775" spans="12:14" x14ac:dyDescent="0.25">
      <c r="L89775" s="9"/>
      <c r="M89775" s="9"/>
      <c r="N89775" s="9"/>
    </row>
    <row r="89776" spans="12:14" x14ac:dyDescent="0.25">
      <c r="L89776" s="9"/>
      <c r="M89776" s="9"/>
      <c r="N89776" s="9"/>
    </row>
    <row r="89777" spans="12:14" x14ac:dyDescent="0.25">
      <c r="L89777" s="9"/>
      <c r="M89777" s="9"/>
      <c r="N89777" s="9"/>
    </row>
    <row r="89778" spans="12:14" x14ac:dyDescent="0.25">
      <c r="L89778" s="9"/>
      <c r="M89778" s="9"/>
      <c r="N89778" s="9"/>
    </row>
    <row r="89779" spans="12:14" x14ac:dyDescent="0.25">
      <c r="L89779" s="9"/>
      <c r="M89779" s="9"/>
      <c r="N89779" s="9"/>
    </row>
    <row r="89780" spans="12:14" x14ac:dyDescent="0.25">
      <c r="L89780" s="9"/>
      <c r="M89780" s="9"/>
      <c r="N89780" s="9"/>
    </row>
    <row r="89781" spans="12:14" x14ac:dyDescent="0.25">
      <c r="L89781" s="9"/>
      <c r="M89781" s="9"/>
      <c r="N89781" s="9"/>
    </row>
    <row r="89782" spans="12:14" x14ac:dyDescent="0.25">
      <c r="L89782" s="9"/>
      <c r="M89782" s="9"/>
      <c r="N89782" s="9"/>
    </row>
    <row r="89783" spans="12:14" x14ac:dyDescent="0.25">
      <c r="L89783" s="9"/>
      <c r="M89783" s="9"/>
      <c r="N89783" s="9"/>
    </row>
    <row r="89784" spans="12:14" x14ac:dyDescent="0.25">
      <c r="L89784" s="9"/>
      <c r="M89784" s="9"/>
      <c r="N89784" s="9"/>
    </row>
    <row r="89785" spans="12:14" x14ac:dyDescent="0.25">
      <c r="L89785" s="9"/>
      <c r="M89785" s="9"/>
      <c r="N89785" s="9"/>
    </row>
    <row r="89786" spans="12:14" x14ac:dyDescent="0.25">
      <c r="L89786" s="9"/>
      <c r="M89786" s="9"/>
      <c r="N89786" s="9"/>
    </row>
    <row r="89787" spans="12:14" x14ac:dyDescent="0.25">
      <c r="L89787" s="9"/>
      <c r="M89787" s="9"/>
      <c r="N89787" s="9"/>
    </row>
    <row r="89788" spans="12:14" x14ac:dyDescent="0.25">
      <c r="L89788" s="9"/>
      <c r="M89788" s="9"/>
      <c r="N89788" s="9"/>
    </row>
    <row r="89789" spans="12:14" x14ac:dyDescent="0.25">
      <c r="L89789" s="9"/>
      <c r="M89789" s="9"/>
      <c r="N89789" s="9"/>
    </row>
    <row r="89790" spans="12:14" x14ac:dyDescent="0.25">
      <c r="L89790" s="9"/>
      <c r="M89790" s="9"/>
      <c r="N89790" s="9"/>
    </row>
    <row r="89791" spans="12:14" x14ac:dyDescent="0.25">
      <c r="L89791" s="9"/>
      <c r="M89791" s="9"/>
      <c r="N89791" s="9"/>
    </row>
    <row r="89792" spans="12:14" x14ac:dyDescent="0.25">
      <c r="L89792" s="9"/>
      <c r="M89792" s="9"/>
      <c r="N89792" s="9"/>
    </row>
    <row r="89793" spans="12:14" x14ac:dyDescent="0.25">
      <c r="L89793" s="9"/>
      <c r="M89793" s="9"/>
      <c r="N89793" s="9"/>
    </row>
    <row r="89794" spans="12:14" x14ac:dyDescent="0.25">
      <c r="L89794" s="9"/>
      <c r="M89794" s="9"/>
      <c r="N89794" s="9"/>
    </row>
    <row r="89795" spans="12:14" x14ac:dyDescent="0.25">
      <c r="L89795" s="9"/>
      <c r="M89795" s="9"/>
      <c r="N89795" s="9"/>
    </row>
    <row r="89796" spans="12:14" x14ac:dyDescent="0.25">
      <c r="L89796" s="9"/>
      <c r="M89796" s="9"/>
      <c r="N89796" s="9"/>
    </row>
    <row r="89797" spans="12:14" x14ac:dyDescent="0.25">
      <c r="L89797" s="9"/>
      <c r="M89797" s="9"/>
      <c r="N89797" s="9"/>
    </row>
    <row r="89798" spans="12:14" x14ac:dyDescent="0.25">
      <c r="L89798" s="9"/>
      <c r="M89798" s="9"/>
      <c r="N89798" s="9"/>
    </row>
    <row r="89799" spans="12:14" x14ac:dyDescent="0.25">
      <c r="L89799" s="9"/>
      <c r="M89799" s="9"/>
      <c r="N89799" s="9"/>
    </row>
    <row r="89800" spans="12:14" x14ac:dyDescent="0.25">
      <c r="L89800" s="9"/>
      <c r="M89800" s="9"/>
      <c r="N89800" s="9"/>
    </row>
    <row r="89801" spans="12:14" x14ac:dyDescent="0.25">
      <c r="L89801" s="9"/>
      <c r="M89801" s="9"/>
      <c r="N89801" s="9"/>
    </row>
    <row r="89802" spans="12:14" x14ac:dyDescent="0.25">
      <c r="L89802" s="9"/>
      <c r="M89802" s="9"/>
      <c r="N89802" s="9"/>
    </row>
    <row r="89803" spans="12:14" x14ac:dyDescent="0.25">
      <c r="L89803" s="9"/>
      <c r="M89803" s="9"/>
      <c r="N89803" s="9"/>
    </row>
    <row r="89804" spans="12:14" x14ac:dyDescent="0.25">
      <c r="L89804" s="9"/>
      <c r="M89804" s="9"/>
      <c r="N89804" s="9"/>
    </row>
    <row r="89805" spans="12:14" x14ac:dyDescent="0.25">
      <c r="L89805" s="9"/>
      <c r="M89805" s="9"/>
      <c r="N89805" s="9"/>
    </row>
    <row r="89806" spans="12:14" x14ac:dyDescent="0.25">
      <c r="L89806" s="9"/>
      <c r="M89806" s="9"/>
      <c r="N89806" s="9"/>
    </row>
    <row r="89807" spans="12:14" x14ac:dyDescent="0.25">
      <c r="L89807" s="9"/>
      <c r="M89807" s="9"/>
      <c r="N89807" s="9"/>
    </row>
    <row r="89808" spans="12:14" x14ac:dyDescent="0.25">
      <c r="L89808" s="9"/>
      <c r="M89808" s="9"/>
      <c r="N89808" s="9"/>
    </row>
    <row r="89809" spans="12:14" x14ac:dyDescent="0.25">
      <c r="L89809" s="9"/>
      <c r="M89809" s="9"/>
      <c r="N89809" s="9"/>
    </row>
    <row r="89810" spans="12:14" x14ac:dyDescent="0.25">
      <c r="L89810" s="9"/>
      <c r="M89810" s="9"/>
      <c r="N89810" s="9"/>
    </row>
    <row r="89811" spans="12:14" x14ac:dyDescent="0.25">
      <c r="L89811" s="9"/>
      <c r="M89811" s="9"/>
      <c r="N89811" s="9"/>
    </row>
    <row r="89812" spans="12:14" x14ac:dyDescent="0.25">
      <c r="L89812" s="9"/>
      <c r="M89812" s="9"/>
      <c r="N89812" s="9"/>
    </row>
    <row r="89813" spans="12:14" x14ac:dyDescent="0.25">
      <c r="L89813" s="9"/>
      <c r="M89813" s="9"/>
      <c r="N89813" s="9"/>
    </row>
    <row r="89814" spans="12:14" x14ac:dyDescent="0.25">
      <c r="L89814" s="9"/>
      <c r="M89814" s="9"/>
      <c r="N89814" s="9"/>
    </row>
    <row r="89815" spans="12:14" x14ac:dyDescent="0.25">
      <c r="L89815" s="9"/>
      <c r="M89815" s="9"/>
      <c r="N89815" s="9"/>
    </row>
    <row r="89816" spans="12:14" x14ac:dyDescent="0.25">
      <c r="L89816" s="9"/>
      <c r="M89816" s="9"/>
      <c r="N89816" s="9"/>
    </row>
    <row r="89817" spans="12:14" x14ac:dyDescent="0.25">
      <c r="L89817" s="9"/>
      <c r="M89817" s="9"/>
      <c r="N89817" s="9"/>
    </row>
    <row r="89818" spans="12:14" x14ac:dyDescent="0.25">
      <c r="L89818" s="9"/>
      <c r="M89818" s="9"/>
      <c r="N89818" s="9"/>
    </row>
    <row r="89819" spans="12:14" x14ac:dyDescent="0.25">
      <c r="L89819" s="9"/>
      <c r="M89819" s="9"/>
      <c r="N89819" s="9"/>
    </row>
    <row r="89820" spans="12:14" x14ac:dyDescent="0.25">
      <c r="L89820" s="9"/>
      <c r="M89820" s="9"/>
      <c r="N89820" s="9"/>
    </row>
    <row r="89821" spans="12:14" x14ac:dyDescent="0.25">
      <c r="L89821" s="9"/>
      <c r="M89821" s="9"/>
      <c r="N89821" s="9"/>
    </row>
    <row r="89822" spans="12:14" x14ac:dyDescent="0.25">
      <c r="L89822" s="9"/>
      <c r="M89822" s="9"/>
      <c r="N89822" s="9"/>
    </row>
    <row r="89823" spans="12:14" x14ac:dyDescent="0.25">
      <c r="L89823" s="9"/>
      <c r="M89823" s="9"/>
      <c r="N89823" s="9"/>
    </row>
    <row r="89824" spans="12:14" x14ac:dyDescent="0.25">
      <c r="L89824" s="9"/>
      <c r="M89824" s="9"/>
      <c r="N89824" s="9"/>
    </row>
    <row r="89825" spans="12:14" x14ac:dyDescent="0.25">
      <c r="L89825" s="9"/>
      <c r="M89825" s="9"/>
      <c r="N89825" s="9"/>
    </row>
    <row r="89826" spans="12:14" x14ac:dyDescent="0.25">
      <c r="L89826" s="9"/>
      <c r="M89826" s="9"/>
      <c r="N89826" s="9"/>
    </row>
    <row r="89827" spans="12:14" x14ac:dyDescent="0.25">
      <c r="L89827" s="9"/>
      <c r="M89827" s="9"/>
      <c r="N89827" s="9"/>
    </row>
    <row r="89828" spans="12:14" x14ac:dyDescent="0.25">
      <c r="L89828" s="9"/>
      <c r="M89828" s="9"/>
      <c r="N89828" s="9"/>
    </row>
    <row r="89829" spans="12:14" x14ac:dyDescent="0.25">
      <c r="L89829" s="9"/>
      <c r="M89829" s="9"/>
      <c r="N89829" s="9"/>
    </row>
    <row r="89830" spans="12:14" x14ac:dyDescent="0.25">
      <c r="L89830" s="9"/>
      <c r="M89830" s="9"/>
      <c r="N89830" s="9"/>
    </row>
    <row r="89831" spans="12:14" x14ac:dyDescent="0.25">
      <c r="L89831" s="9"/>
      <c r="M89831" s="9"/>
      <c r="N89831" s="9"/>
    </row>
    <row r="89832" spans="12:14" x14ac:dyDescent="0.25">
      <c r="L89832" s="9"/>
      <c r="M89832" s="9"/>
      <c r="N89832" s="9"/>
    </row>
    <row r="89833" spans="12:14" x14ac:dyDescent="0.25">
      <c r="L89833" s="9"/>
      <c r="M89833" s="9"/>
      <c r="N89833" s="9"/>
    </row>
    <row r="89834" spans="12:14" x14ac:dyDescent="0.25">
      <c r="L89834" s="9"/>
      <c r="M89834" s="9"/>
      <c r="N89834" s="9"/>
    </row>
    <row r="89835" spans="12:14" x14ac:dyDescent="0.25">
      <c r="L89835" s="9"/>
      <c r="M89835" s="9"/>
      <c r="N89835" s="9"/>
    </row>
    <row r="89836" spans="12:14" x14ac:dyDescent="0.25">
      <c r="L89836" s="9"/>
      <c r="M89836" s="9"/>
      <c r="N89836" s="9"/>
    </row>
    <row r="89837" spans="12:14" x14ac:dyDescent="0.25">
      <c r="L89837" s="9"/>
      <c r="M89837" s="9"/>
      <c r="N89837" s="9"/>
    </row>
    <row r="89838" spans="12:14" x14ac:dyDescent="0.25">
      <c r="L89838" s="9"/>
      <c r="M89838" s="9"/>
      <c r="N89838" s="9"/>
    </row>
    <row r="89839" spans="12:14" x14ac:dyDescent="0.25">
      <c r="L89839" s="9"/>
      <c r="M89839" s="9"/>
      <c r="N89839" s="9"/>
    </row>
    <row r="89840" spans="12:14" x14ac:dyDescent="0.25">
      <c r="L89840" s="9"/>
      <c r="M89840" s="9"/>
      <c r="N89840" s="9"/>
    </row>
    <row r="89841" spans="12:14" x14ac:dyDescent="0.25">
      <c r="L89841" s="9"/>
      <c r="M89841" s="9"/>
      <c r="N89841" s="9"/>
    </row>
    <row r="89842" spans="12:14" x14ac:dyDescent="0.25">
      <c r="L89842" s="9"/>
      <c r="M89842" s="9"/>
      <c r="N89842" s="9"/>
    </row>
    <row r="89843" spans="12:14" x14ac:dyDescent="0.25">
      <c r="L89843" s="9"/>
      <c r="M89843" s="9"/>
      <c r="N89843" s="9"/>
    </row>
    <row r="89844" spans="12:14" x14ac:dyDescent="0.25">
      <c r="L89844" s="9"/>
      <c r="M89844" s="9"/>
      <c r="N89844" s="9"/>
    </row>
    <row r="89845" spans="12:14" x14ac:dyDescent="0.25">
      <c r="L89845" s="9"/>
      <c r="M89845" s="9"/>
      <c r="N89845" s="9"/>
    </row>
    <row r="89846" spans="12:14" x14ac:dyDescent="0.25">
      <c r="L89846" s="9"/>
      <c r="M89846" s="9"/>
      <c r="N89846" s="9"/>
    </row>
    <row r="89847" spans="12:14" x14ac:dyDescent="0.25">
      <c r="L89847" s="9"/>
      <c r="M89847" s="9"/>
      <c r="N89847" s="9"/>
    </row>
    <row r="89848" spans="12:14" x14ac:dyDescent="0.25">
      <c r="L89848" s="9"/>
      <c r="M89848" s="9"/>
      <c r="N89848" s="9"/>
    </row>
    <row r="89849" spans="12:14" x14ac:dyDescent="0.25">
      <c r="L89849" s="9"/>
      <c r="M89849" s="9"/>
      <c r="N89849" s="9"/>
    </row>
    <row r="89850" spans="12:14" x14ac:dyDescent="0.25">
      <c r="L89850" s="9"/>
      <c r="M89850" s="9"/>
      <c r="N89850" s="9"/>
    </row>
    <row r="89851" spans="12:14" x14ac:dyDescent="0.25">
      <c r="L89851" s="9"/>
      <c r="M89851" s="9"/>
      <c r="N89851" s="9"/>
    </row>
    <row r="89852" spans="12:14" x14ac:dyDescent="0.25">
      <c r="L89852" s="9"/>
      <c r="M89852" s="9"/>
      <c r="N89852" s="9"/>
    </row>
    <row r="89853" spans="12:14" x14ac:dyDescent="0.25">
      <c r="L89853" s="9"/>
      <c r="M89853" s="9"/>
      <c r="N89853" s="9"/>
    </row>
    <row r="89854" spans="12:14" x14ac:dyDescent="0.25">
      <c r="L89854" s="9"/>
      <c r="M89854" s="9"/>
      <c r="N89854" s="9"/>
    </row>
    <row r="89855" spans="12:14" x14ac:dyDescent="0.25">
      <c r="L89855" s="9"/>
      <c r="M89855" s="9"/>
      <c r="N89855" s="9"/>
    </row>
    <row r="89856" spans="12:14" x14ac:dyDescent="0.25">
      <c r="L89856" s="9"/>
      <c r="M89856" s="9"/>
      <c r="N89856" s="9"/>
    </row>
    <row r="89857" spans="12:14" x14ac:dyDescent="0.25">
      <c r="L89857" s="9"/>
      <c r="M89857" s="9"/>
      <c r="N89857" s="9"/>
    </row>
    <row r="89858" spans="12:14" x14ac:dyDescent="0.25">
      <c r="L89858" s="9"/>
      <c r="M89858" s="9"/>
      <c r="N89858" s="9"/>
    </row>
    <row r="89859" spans="12:14" x14ac:dyDescent="0.25">
      <c r="L89859" s="9"/>
      <c r="M89859" s="9"/>
      <c r="N89859" s="9"/>
    </row>
    <row r="89860" spans="12:14" x14ac:dyDescent="0.25">
      <c r="L89860" s="9"/>
      <c r="M89860" s="9"/>
      <c r="N89860" s="9"/>
    </row>
    <row r="89861" spans="12:14" x14ac:dyDescent="0.25">
      <c r="L89861" s="9"/>
      <c r="M89861" s="9"/>
      <c r="N89861" s="9"/>
    </row>
    <row r="89862" spans="12:14" x14ac:dyDescent="0.25">
      <c r="L89862" s="9"/>
      <c r="M89862" s="9"/>
      <c r="N89862" s="9"/>
    </row>
    <row r="89863" spans="12:14" x14ac:dyDescent="0.25">
      <c r="L89863" s="9"/>
      <c r="M89863" s="9"/>
      <c r="N89863" s="9"/>
    </row>
    <row r="89864" spans="12:14" x14ac:dyDescent="0.25">
      <c r="L89864" s="9"/>
      <c r="M89864" s="9"/>
      <c r="N89864" s="9"/>
    </row>
    <row r="89865" spans="12:14" x14ac:dyDescent="0.25">
      <c r="L89865" s="9"/>
      <c r="M89865" s="9"/>
      <c r="N89865" s="9"/>
    </row>
    <row r="89866" spans="12:14" x14ac:dyDescent="0.25">
      <c r="L89866" s="9"/>
      <c r="M89866" s="9"/>
      <c r="N89866" s="9"/>
    </row>
    <row r="89867" spans="12:14" x14ac:dyDescent="0.25">
      <c r="L89867" s="9"/>
      <c r="M89867" s="9"/>
      <c r="N89867" s="9"/>
    </row>
    <row r="89868" spans="12:14" x14ac:dyDescent="0.25">
      <c r="L89868" s="9"/>
      <c r="M89868" s="9"/>
      <c r="N89868" s="9"/>
    </row>
    <row r="89869" spans="12:14" x14ac:dyDescent="0.25">
      <c r="L89869" s="9"/>
      <c r="M89869" s="9"/>
      <c r="N89869" s="9"/>
    </row>
    <row r="89870" spans="12:14" x14ac:dyDescent="0.25">
      <c r="L89870" s="9"/>
      <c r="M89870" s="9"/>
      <c r="N89870" s="9"/>
    </row>
    <row r="89871" spans="12:14" x14ac:dyDescent="0.25">
      <c r="L89871" s="9"/>
      <c r="M89871" s="9"/>
      <c r="N89871" s="9"/>
    </row>
    <row r="89872" spans="12:14" x14ac:dyDescent="0.25">
      <c r="L89872" s="9"/>
      <c r="M89872" s="9"/>
      <c r="N89872" s="9"/>
    </row>
    <row r="89873" spans="12:14" x14ac:dyDescent="0.25">
      <c r="L89873" s="9"/>
      <c r="M89873" s="9"/>
      <c r="N89873" s="9"/>
    </row>
    <row r="89874" spans="12:14" x14ac:dyDescent="0.25">
      <c r="L89874" s="9"/>
      <c r="M89874" s="9"/>
      <c r="N89874" s="9"/>
    </row>
    <row r="89875" spans="12:14" x14ac:dyDescent="0.25">
      <c r="L89875" s="9"/>
      <c r="M89875" s="9"/>
      <c r="N89875" s="9"/>
    </row>
    <row r="89876" spans="12:14" x14ac:dyDescent="0.25">
      <c r="L89876" s="9"/>
      <c r="M89876" s="9"/>
      <c r="N89876" s="9"/>
    </row>
    <row r="89877" spans="12:14" x14ac:dyDescent="0.25">
      <c r="L89877" s="9"/>
      <c r="M89877" s="9"/>
      <c r="N89877" s="9"/>
    </row>
    <row r="89878" spans="12:14" x14ac:dyDescent="0.25">
      <c r="L89878" s="9"/>
      <c r="M89878" s="9"/>
      <c r="N89878" s="9"/>
    </row>
    <row r="89879" spans="12:14" x14ac:dyDescent="0.25">
      <c r="L89879" s="9"/>
      <c r="M89879" s="9"/>
      <c r="N89879" s="9"/>
    </row>
    <row r="89880" spans="12:14" x14ac:dyDescent="0.25">
      <c r="L89880" s="9"/>
      <c r="M89880" s="9"/>
      <c r="N89880" s="9"/>
    </row>
    <row r="89881" spans="12:14" x14ac:dyDescent="0.25">
      <c r="L89881" s="9"/>
      <c r="M89881" s="9"/>
      <c r="N89881" s="9"/>
    </row>
    <row r="89882" spans="12:14" x14ac:dyDescent="0.25">
      <c r="L89882" s="9"/>
      <c r="M89882" s="9"/>
      <c r="N89882" s="9"/>
    </row>
    <row r="89883" spans="12:14" x14ac:dyDescent="0.25">
      <c r="L89883" s="9"/>
      <c r="M89883" s="9"/>
      <c r="N89883" s="9"/>
    </row>
    <row r="89884" spans="12:14" x14ac:dyDescent="0.25">
      <c r="L89884" s="9"/>
      <c r="M89884" s="9"/>
      <c r="N89884" s="9"/>
    </row>
    <row r="89885" spans="12:14" x14ac:dyDescent="0.25">
      <c r="L89885" s="9"/>
      <c r="M89885" s="9"/>
      <c r="N89885" s="9"/>
    </row>
    <row r="89886" spans="12:14" x14ac:dyDescent="0.25">
      <c r="L89886" s="9"/>
      <c r="M89886" s="9"/>
      <c r="N89886" s="9"/>
    </row>
    <row r="89887" spans="12:14" x14ac:dyDescent="0.25">
      <c r="L89887" s="9"/>
      <c r="M89887" s="9"/>
      <c r="N89887" s="9"/>
    </row>
    <row r="89888" spans="12:14" x14ac:dyDescent="0.25">
      <c r="L89888" s="9"/>
      <c r="M89888" s="9"/>
      <c r="N89888" s="9"/>
    </row>
    <row r="89889" spans="12:14" x14ac:dyDescent="0.25">
      <c r="L89889" s="9"/>
      <c r="M89889" s="9"/>
      <c r="N89889" s="9"/>
    </row>
    <row r="89890" spans="12:14" x14ac:dyDescent="0.25">
      <c r="L89890" s="9"/>
      <c r="M89890" s="9"/>
      <c r="N89890" s="9"/>
    </row>
    <row r="89891" spans="12:14" x14ac:dyDescent="0.25">
      <c r="L89891" s="9"/>
      <c r="M89891" s="9"/>
      <c r="N89891" s="9"/>
    </row>
    <row r="89892" spans="12:14" x14ac:dyDescent="0.25">
      <c r="L89892" s="9"/>
      <c r="M89892" s="9"/>
      <c r="N89892" s="9"/>
    </row>
    <row r="89893" spans="12:14" x14ac:dyDescent="0.25">
      <c r="L89893" s="9"/>
      <c r="M89893" s="9"/>
      <c r="N89893" s="9"/>
    </row>
    <row r="89894" spans="12:14" x14ac:dyDescent="0.25">
      <c r="L89894" s="9"/>
      <c r="M89894" s="9"/>
      <c r="N89894" s="9"/>
    </row>
    <row r="89895" spans="12:14" x14ac:dyDescent="0.25">
      <c r="L89895" s="9"/>
      <c r="M89895" s="9"/>
      <c r="N89895" s="9"/>
    </row>
    <row r="89896" spans="12:14" x14ac:dyDescent="0.25">
      <c r="L89896" s="9"/>
      <c r="M89896" s="9"/>
      <c r="N89896" s="9"/>
    </row>
    <row r="89897" spans="12:14" x14ac:dyDescent="0.25">
      <c r="L89897" s="9"/>
      <c r="M89897" s="9"/>
      <c r="N89897" s="9"/>
    </row>
    <row r="89898" spans="12:14" x14ac:dyDescent="0.25">
      <c r="L89898" s="9"/>
      <c r="M89898" s="9"/>
      <c r="N89898" s="9"/>
    </row>
    <row r="89899" spans="12:14" x14ac:dyDescent="0.25">
      <c r="L89899" s="9"/>
      <c r="M89899" s="9"/>
      <c r="N89899" s="9"/>
    </row>
    <row r="89900" spans="12:14" x14ac:dyDescent="0.25">
      <c r="L89900" s="9"/>
      <c r="M89900" s="9"/>
      <c r="N89900" s="9"/>
    </row>
    <row r="89901" spans="12:14" x14ac:dyDescent="0.25">
      <c r="L89901" s="9"/>
      <c r="M89901" s="9"/>
      <c r="N89901" s="9"/>
    </row>
    <row r="89902" spans="12:14" x14ac:dyDescent="0.25">
      <c r="L89902" s="9"/>
      <c r="M89902" s="9"/>
      <c r="N89902" s="9"/>
    </row>
    <row r="89903" spans="12:14" x14ac:dyDescent="0.25">
      <c r="L89903" s="9"/>
      <c r="M89903" s="9"/>
      <c r="N89903" s="9"/>
    </row>
    <row r="89904" spans="12:14" x14ac:dyDescent="0.25">
      <c r="L89904" s="9"/>
      <c r="M89904" s="9"/>
      <c r="N89904" s="9"/>
    </row>
    <row r="89905" spans="12:14" x14ac:dyDescent="0.25">
      <c r="L89905" s="9"/>
      <c r="M89905" s="9"/>
      <c r="N89905" s="9"/>
    </row>
    <row r="89906" spans="12:14" x14ac:dyDescent="0.25">
      <c r="L89906" s="9"/>
      <c r="M89906" s="9"/>
      <c r="N89906" s="9"/>
    </row>
    <row r="89907" spans="12:14" x14ac:dyDescent="0.25">
      <c r="L89907" s="9"/>
      <c r="M89907" s="9"/>
      <c r="N89907" s="9"/>
    </row>
    <row r="89908" spans="12:14" x14ac:dyDescent="0.25">
      <c r="L89908" s="9"/>
      <c r="M89908" s="9"/>
      <c r="N89908" s="9"/>
    </row>
    <row r="89909" spans="12:14" x14ac:dyDescent="0.25">
      <c r="L89909" s="9"/>
      <c r="M89909" s="9"/>
      <c r="N89909" s="9"/>
    </row>
    <row r="89910" spans="12:14" x14ac:dyDescent="0.25">
      <c r="L89910" s="9"/>
      <c r="M89910" s="9"/>
      <c r="N89910" s="9"/>
    </row>
    <row r="89911" spans="12:14" x14ac:dyDescent="0.25">
      <c r="L89911" s="9"/>
      <c r="M89911" s="9"/>
      <c r="N89911" s="9"/>
    </row>
    <row r="89912" spans="12:14" x14ac:dyDescent="0.25">
      <c r="L89912" s="9"/>
      <c r="M89912" s="9"/>
      <c r="N89912" s="9"/>
    </row>
    <row r="89913" spans="12:14" x14ac:dyDescent="0.25">
      <c r="L89913" s="9"/>
      <c r="M89913" s="9"/>
      <c r="N89913" s="9"/>
    </row>
    <row r="89914" spans="12:14" x14ac:dyDescent="0.25">
      <c r="L89914" s="9"/>
      <c r="M89914" s="9"/>
      <c r="N89914" s="9"/>
    </row>
    <row r="89915" spans="12:14" x14ac:dyDescent="0.25">
      <c r="L89915" s="9"/>
      <c r="M89915" s="9"/>
      <c r="N89915" s="9"/>
    </row>
    <row r="89916" spans="12:14" x14ac:dyDescent="0.25">
      <c r="L89916" s="9"/>
      <c r="M89916" s="9"/>
      <c r="N89916" s="9"/>
    </row>
    <row r="89917" spans="12:14" x14ac:dyDescent="0.25">
      <c r="L89917" s="9"/>
      <c r="M89917" s="9"/>
      <c r="N89917" s="9"/>
    </row>
    <row r="89918" spans="12:14" x14ac:dyDescent="0.25">
      <c r="L89918" s="9"/>
      <c r="M89918" s="9"/>
      <c r="N89918" s="9"/>
    </row>
    <row r="89919" spans="12:14" x14ac:dyDescent="0.25">
      <c r="L89919" s="9"/>
      <c r="M89919" s="9"/>
      <c r="N89919" s="9"/>
    </row>
    <row r="89920" spans="12:14" x14ac:dyDescent="0.25">
      <c r="L89920" s="9"/>
      <c r="M89920" s="9"/>
      <c r="N89920" s="9"/>
    </row>
    <row r="89921" spans="12:14" x14ac:dyDescent="0.25">
      <c r="L89921" s="9"/>
      <c r="M89921" s="9"/>
      <c r="N89921" s="9"/>
    </row>
    <row r="89922" spans="12:14" x14ac:dyDescent="0.25">
      <c r="L89922" s="9"/>
      <c r="M89922" s="9"/>
      <c r="N89922" s="9"/>
    </row>
    <row r="89923" spans="12:14" x14ac:dyDescent="0.25">
      <c r="L89923" s="9"/>
      <c r="M89923" s="9"/>
      <c r="N89923" s="9"/>
    </row>
    <row r="89924" spans="12:14" x14ac:dyDescent="0.25">
      <c r="L89924" s="9"/>
      <c r="M89924" s="9"/>
      <c r="N89924" s="9"/>
    </row>
    <row r="89925" spans="12:14" x14ac:dyDescent="0.25">
      <c r="L89925" s="9"/>
      <c r="M89925" s="9"/>
      <c r="N89925" s="9"/>
    </row>
    <row r="89926" spans="12:14" x14ac:dyDescent="0.25">
      <c r="L89926" s="9"/>
      <c r="M89926" s="9"/>
      <c r="N89926" s="9"/>
    </row>
    <row r="89927" spans="12:14" x14ac:dyDescent="0.25">
      <c r="L89927" s="9"/>
      <c r="M89927" s="9"/>
      <c r="N89927" s="9"/>
    </row>
    <row r="89928" spans="12:14" x14ac:dyDescent="0.25">
      <c r="L89928" s="9"/>
      <c r="M89928" s="9"/>
      <c r="N89928" s="9"/>
    </row>
    <row r="89929" spans="12:14" x14ac:dyDescent="0.25">
      <c r="L89929" s="9"/>
      <c r="M89929" s="9"/>
      <c r="N89929" s="9"/>
    </row>
    <row r="89930" spans="12:14" x14ac:dyDescent="0.25">
      <c r="L89930" s="9"/>
      <c r="M89930" s="9"/>
      <c r="N89930" s="9"/>
    </row>
    <row r="89931" spans="12:14" x14ac:dyDescent="0.25">
      <c r="L89931" s="9"/>
      <c r="M89931" s="9"/>
      <c r="N89931" s="9"/>
    </row>
    <row r="89932" spans="12:14" x14ac:dyDescent="0.25">
      <c r="L89932" s="9"/>
      <c r="M89932" s="9"/>
      <c r="N89932" s="9"/>
    </row>
    <row r="89933" spans="12:14" x14ac:dyDescent="0.25">
      <c r="L89933" s="9"/>
      <c r="M89933" s="9"/>
      <c r="N89933" s="9"/>
    </row>
    <row r="89934" spans="12:14" x14ac:dyDescent="0.25">
      <c r="L89934" s="9"/>
      <c r="M89934" s="9"/>
      <c r="N89934" s="9"/>
    </row>
    <row r="89935" spans="12:14" x14ac:dyDescent="0.25">
      <c r="L89935" s="9"/>
      <c r="M89935" s="9"/>
      <c r="N89935" s="9"/>
    </row>
    <row r="89936" spans="12:14" x14ac:dyDescent="0.25">
      <c r="L89936" s="9"/>
      <c r="M89936" s="9"/>
      <c r="N89936" s="9"/>
    </row>
    <row r="89937" spans="12:14" x14ac:dyDescent="0.25">
      <c r="L89937" s="9"/>
      <c r="M89937" s="9"/>
      <c r="N89937" s="9"/>
    </row>
    <row r="89938" spans="12:14" x14ac:dyDescent="0.25">
      <c r="L89938" s="9"/>
      <c r="M89938" s="9"/>
      <c r="N89938" s="9"/>
    </row>
    <row r="89939" spans="12:14" x14ac:dyDescent="0.25">
      <c r="L89939" s="9"/>
      <c r="M89939" s="9"/>
      <c r="N89939" s="9"/>
    </row>
    <row r="89940" spans="12:14" x14ac:dyDescent="0.25">
      <c r="L89940" s="9"/>
      <c r="M89940" s="9"/>
      <c r="N89940" s="9"/>
    </row>
    <row r="89941" spans="12:14" x14ac:dyDescent="0.25">
      <c r="L89941" s="9"/>
      <c r="M89941" s="9"/>
      <c r="N89941" s="9"/>
    </row>
    <row r="89942" spans="12:14" x14ac:dyDescent="0.25">
      <c r="L89942" s="9"/>
      <c r="M89942" s="9"/>
      <c r="N89942" s="9"/>
    </row>
    <row r="89943" spans="12:14" x14ac:dyDescent="0.25">
      <c r="L89943" s="9"/>
      <c r="M89943" s="9"/>
      <c r="N89943" s="9"/>
    </row>
    <row r="89944" spans="12:14" x14ac:dyDescent="0.25">
      <c r="L89944" s="9"/>
      <c r="M89944" s="9"/>
      <c r="N89944" s="9"/>
    </row>
    <row r="89945" spans="12:14" x14ac:dyDescent="0.25">
      <c r="L89945" s="9"/>
      <c r="M89945" s="9"/>
      <c r="N89945" s="9"/>
    </row>
    <row r="89946" spans="12:14" x14ac:dyDescent="0.25">
      <c r="L89946" s="9"/>
      <c r="M89946" s="9"/>
      <c r="N89946" s="9"/>
    </row>
    <row r="89947" spans="12:14" x14ac:dyDescent="0.25">
      <c r="L89947" s="9"/>
      <c r="M89947" s="9"/>
      <c r="N89947" s="9"/>
    </row>
    <row r="89948" spans="12:14" x14ac:dyDescent="0.25">
      <c r="L89948" s="9"/>
      <c r="M89948" s="9"/>
      <c r="N89948" s="9"/>
    </row>
    <row r="89949" spans="12:14" x14ac:dyDescent="0.25">
      <c r="L89949" s="9"/>
      <c r="M89949" s="9"/>
      <c r="N89949" s="9"/>
    </row>
    <row r="89950" spans="12:14" x14ac:dyDescent="0.25">
      <c r="L89950" s="9"/>
      <c r="M89950" s="9"/>
      <c r="N89950" s="9"/>
    </row>
    <row r="89951" spans="12:14" x14ac:dyDescent="0.25">
      <c r="L89951" s="9"/>
      <c r="M89951" s="9"/>
      <c r="N89951" s="9"/>
    </row>
    <row r="89952" spans="12:14" x14ac:dyDescent="0.25">
      <c r="L89952" s="9"/>
      <c r="M89952" s="9"/>
      <c r="N89952" s="9"/>
    </row>
    <row r="89953" spans="12:14" x14ac:dyDescent="0.25">
      <c r="L89953" s="9"/>
      <c r="M89953" s="9"/>
      <c r="N89953" s="9"/>
    </row>
    <row r="89954" spans="12:14" x14ac:dyDescent="0.25">
      <c r="L89954" s="9"/>
      <c r="M89954" s="9"/>
      <c r="N89954" s="9"/>
    </row>
    <row r="89955" spans="12:14" x14ac:dyDescent="0.25">
      <c r="L89955" s="9"/>
      <c r="M89955" s="9"/>
      <c r="N89955" s="9"/>
    </row>
    <row r="89956" spans="12:14" x14ac:dyDescent="0.25">
      <c r="L89956" s="9"/>
      <c r="M89956" s="9"/>
      <c r="N89956" s="9"/>
    </row>
    <row r="89957" spans="12:14" x14ac:dyDescent="0.25">
      <c r="L89957" s="9"/>
      <c r="M89957" s="9"/>
      <c r="N89957" s="9"/>
    </row>
    <row r="89958" spans="12:14" x14ac:dyDescent="0.25">
      <c r="L89958" s="9"/>
      <c r="M89958" s="9"/>
      <c r="N89958" s="9"/>
    </row>
    <row r="89959" spans="12:14" x14ac:dyDescent="0.25">
      <c r="L89959" s="9"/>
      <c r="M89959" s="9"/>
      <c r="N89959" s="9"/>
    </row>
    <row r="89960" spans="12:14" x14ac:dyDescent="0.25">
      <c r="L89960" s="9"/>
      <c r="M89960" s="9"/>
      <c r="N89960" s="9"/>
    </row>
    <row r="89961" spans="12:14" x14ac:dyDescent="0.25">
      <c r="L89961" s="9"/>
      <c r="M89961" s="9"/>
      <c r="N89961" s="9"/>
    </row>
    <row r="89962" spans="12:14" x14ac:dyDescent="0.25">
      <c r="L89962" s="9"/>
      <c r="M89962" s="9"/>
      <c r="N89962" s="9"/>
    </row>
    <row r="89963" spans="12:14" x14ac:dyDescent="0.25">
      <c r="L89963" s="9"/>
      <c r="M89963" s="9"/>
      <c r="N89963" s="9"/>
    </row>
    <row r="89964" spans="12:14" x14ac:dyDescent="0.25">
      <c r="L89964" s="9"/>
      <c r="M89964" s="9"/>
      <c r="N89964" s="9"/>
    </row>
    <row r="89965" spans="12:14" x14ac:dyDescent="0.25">
      <c r="L89965" s="9"/>
      <c r="M89965" s="9"/>
      <c r="N89965" s="9"/>
    </row>
    <row r="89966" spans="12:14" x14ac:dyDescent="0.25">
      <c r="L89966" s="9"/>
      <c r="M89966" s="9"/>
      <c r="N89966" s="9"/>
    </row>
    <row r="89967" spans="12:14" x14ac:dyDescent="0.25">
      <c r="L89967" s="9"/>
      <c r="M89967" s="9"/>
      <c r="N89967" s="9"/>
    </row>
    <row r="89968" spans="12:14" x14ac:dyDescent="0.25">
      <c r="L89968" s="9"/>
      <c r="M89968" s="9"/>
      <c r="N89968" s="9"/>
    </row>
    <row r="89969" spans="12:14" x14ac:dyDescent="0.25">
      <c r="L89969" s="9"/>
      <c r="M89969" s="9"/>
      <c r="N89969" s="9"/>
    </row>
    <row r="89970" spans="12:14" x14ac:dyDescent="0.25">
      <c r="L89970" s="9"/>
      <c r="M89970" s="9"/>
      <c r="N89970" s="9"/>
    </row>
    <row r="89971" spans="12:14" x14ac:dyDescent="0.25">
      <c r="L89971" s="9"/>
      <c r="M89971" s="9"/>
      <c r="N89971" s="9"/>
    </row>
    <row r="89972" spans="12:14" x14ac:dyDescent="0.25">
      <c r="L89972" s="9"/>
      <c r="M89972" s="9"/>
      <c r="N89972" s="9"/>
    </row>
    <row r="89973" spans="12:14" x14ac:dyDescent="0.25">
      <c r="L89973" s="9"/>
      <c r="M89973" s="9"/>
      <c r="N89973" s="9"/>
    </row>
    <row r="89974" spans="12:14" x14ac:dyDescent="0.25">
      <c r="L89974" s="9"/>
      <c r="M89974" s="9"/>
      <c r="N89974" s="9"/>
    </row>
    <row r="89975" spans="12:14" x14ac:dyDescent="0.25">
      <c r="L89975" s="9"/>
      <c r="M89975" s="9"/>
      <c r="N89975" s="9"/>
    </row>
    <row r="89976" spans="12:14" x14ac:dyDescent="0.25">
      <c r="L89976" s="9"/>
      <c r="M89976" s="9"/>
      <c r="N89976" s="9"/>
    </row>
    <row r="89977" spans="12:14" x14ac:dyDescent="0.25">
      <c r="L89977" s="9"/>
      <c r="M89977" s="9"/>
      <c r="N89977" s="9"/>
    </row>
    <row r="89978" spans="12:14" x14ac:dyDescent="0.25">
      <c r="L89978" s="9"/>
      <c r="M89978" s="9"/>
      <c r="N89978" s="9"/>
    </row>
    <row r="89979" spans="12:14" x14ac:dyDescent="0.25">
      <c r="L89979" s="9"/>
      <c r="M89979" s="9"/>
      <c r="N89979" s="9"/>
    </row>
    <row r="89980" spans="12:14" x14ac:dyDescent="0.25">
      <c r="L89980" s="9"/>
      <c r="M89980" s="9"/>
      <c r="N89980" s="9"/>
    </row>
    <row r="89981" spans="12:14" x14ac:dyDescent="0.25">
      <c r="L89981" s="9"/>
      <c r="M89981" s="9"/>
      <c r="N89981" s="9"/>
    </row>
    <row r="89982" spans="12:14" x14ac:dyDescent="0.25">
      <c r="L89982" s="9"/>
      <c r="M89982" s="9"/>
      <c r="N89982" s="9"/>
    </row>
    <row r="89983" spans="12:14" x14ac:dyDescent="0.25">
      <c r="L89983" s="9"/>
      <c r="M89983" s="9"/>
      <c r="N89983" s="9"/>
    </row>
    <row r="89984" spans="12:14" x14ac:dyDescent="0.25">
      <c r="L89984" s="9"/>
      <c r="M89984" s="9"/>
      <c r="N89984" s="9"/>
    </row>
    <row r="89985" spans="12:14" x14ac:dyDescent="0.25">
      <c r="L89985" s="9"/>
      <c r="M89985" s="9"/>
      <c r="N89985" s="9"/>
    </row>
    <row r="89986" spans="12:14" x14ac:dyDescent="0.25">
      <c r="L89986" s="9"/>
      <c r="M89986" s="9"/>
      <c r="N89986" s="9"/>
    </row>
    <row r="89987" spans="12:14" x14ac:dyDescent="0.25">
      <c r="L89987" s="9"/>
      <c r="M89987" s="9"/>
      <c r="N89987" s="9"/>
    </row>
    <row r="89988" spans="12:14" x14ac:dyDescent="0.25">
      <c r="L89988" s="9"/>
      <c r="M89988" s="9"/>
      <c r="N89988" s="9"/>
    </row>
    <row r="89989" spans="12:14" x14ac:dyDescent="0.25">
      <c r="L89989" s="9"/>
      <c r="M89989" s="9"/>
      <c r="N89989" s="9"/>
    </row>
    <row r="89990" spans="12:14" x14ac:dyDescent="0.25">
      <c r="L89990" s="9"/>
      <c r="M89990" s="9"/>
      <c r="N89990" s="9"/>
    </row>
    <row r="89991" spans="12:14" x14ac:dyDescent="0.25">
      <c r="L89991" s="9"/>
      <c r="M89991" s="9"/>
      <c r="N89991" s="9"/>
    </row>
    <row r="89992" spans="12:14" x14ac:dyDescent="0.25">
      <c r="L89992" s="9"/>
      <c r="M89992" s="9"/>
      <c r="N89992" s="9"/>
    </row>
    <row r="89993" spans="12:14" x14ac:dyDescent="0.25">
      <c r="L89993" s="9"/>
      <c r="M89993" s="9"/>
      <c r="N89993" s="9"/>
    </row>
    <row r="89994" spans="12:14" x14ac:dyDescent="0.25">
      <c r="L89994" s="9"/>
      <c r="M89994" s="9"/>
      <c r="N89994" s="9"/>
    </row>
    <row r="89995" spans="12:14" x14ac:dyDescent="0.25">
      <c r="L89995" s="9"/>
      <c r="M89995" s="9"/>
      <c r="N89995" s="9"/>
    </row>
    <row r="89996" spans="12:14" x14ac:dyDescent="0.25">
      <c r="L89996" s="9"/>
      <c r="M89996" s="9"/>
      <c r="N89996" s="9"/>
    </row>
    <row r="89997" spans="12:14" x14ac:dyDescent="0.25">
      <c r="L89997" s="9"/>
      <c r="M89997" s="9"/>
      <c r="N89997" s="9"/>
    </row>
    <row r="89998" spans="12:14" x14ac:dyDescent="0.25">
      <c r="L89998" s="9"/>
      <c r="M89998" s="9"/>
      <c r="N89998" s="9"/>
    </row>
    <row r="89999" spans="12:14" x14ac:dyDescent="0.25">
      <c r="L89999" s="9"/>
      <c r="M89999" s="9"/>
      <c r="N89999" s="9"/>
    </row>
    <row r="90000" spans="12:14" x14ac:dyDescent="0.25">
      <c r="L90000" s="9"/>
      <c r="M90000" s="9"/>
      <c r="N90000" s="9"/>
    </row>
    <row r="90001" spans="12:14" x14ac:dyDescent="0.25">
      <c r="L90001" s="9"/>
      <c r="M90001" s="9"/>
      <c r="N90001" s="9"/>
    </row>
    <row r="90002" spans="12:14" x14ac:dyDescent="0.25">
      <c r="L90002" s="9"/>
      <c r="M90002" s="9"/>
      <c r="N90002" s="9"/>
    </row>
    <row r="90003" spans="12:14" x14ac:dyDescent="0.25">
      <c r="L90003" s="9"/>
      <c r="M90003" s="9"/>
      <c r="N90003" s="9"/>
    </row>
    <row r="90004" spans="12:14" x14ac:dyDescent="0.25">
      <c r="L90004" s="9"/>
      <c r="M90004" s="9"/>
      <c r="N90004" s="9"/>
    </row>
    <row r="90005" spans="12:14" x14ac:dyDescent="0.25">
      <c r="L90005" s="9"/>
      <c r="M90005" s="9"/>
      <c r="N90005" s="9"/>
    </row>
    <row r="90006" spans="12:14" x14ac:dyDescent="0.25">
      <c r="L90006" s="9"/>
      <c r="M90006" s="9"/>
      <c r="N90006" s="9"/>
    </row>
    <row r="90007" spans="12:14" x14ac:dyDescent="0.25">
      <c r="L90007" s="9"/>
      <c r="M90007" s="9"/>
      <c r="N90007" s="9"/>
    </row>
    <row r="90008" spans="12:14" x14ac:dyDescent="0.25">
      <c r="L90008" s="9"/>
      <c r="M90008" s="9"/>
      <c r="N90008" s="9"/>
    </row>
    <row r="90009" spans="12:14" x14ac:dyDescent="0.25">
      <c r="L90009" s="9"/>
      <c r="M90009" s="9"/>
      <c r="N90009" s="9"/>
    </row>
    <row r="90010" spans="12:14" x14ac:dyDescent="0.25">
      <c r="L90010" s="9"/>
      <c r="M90010" s="9"/>
      <c r="N90010" s="9"/>
    </row>
    <row r="90011" spans="12:14" x14ac:dyDescent="0.25">
      <c r="L90011" s="9"/>
      <c r="M90011" s="9"/>
      <c r="N90011" s="9"/>
    </row>
    <row r="90012" spans="12:14" x14ac:dyDescent="0.25">
      <c r="L90012" s="9"/>
      <c r="M90012" s="9"/>
      <c r="N90012" s="9"/>
    </row>
    <row r="90013" spans="12:14" x14ac:dyDescent="0.25">
      <c r="L90013" s="9"/>
      <c r="M90013" s="9"/>
      <c r="N90013" s="9"/>
    </row>
    <row r="90014" spans="12:14" x14ac:dyDescent="0.25">
      <c r="L90014" s="9"/>
      <c r="M90014" s="9"/>
      <c r="N90014" s="9"/>
    </row>
    <row r="90015" spans="12:14" x14ac:dyDescent="0.25">
      <c r="L90015" s="9"/>
      <c r="M90015" s="9"/>
      <c r="N90015" s="9"/>
    </row>
    <row r="90016" spans="12:14" x14ac:dyDescent="0.25">
      <c r="L90016" s="9"/>
      <c r="M90016" s="9"/>
      <c r="N90016" s="9"/>
    </row>
    <row r="90017" spans="12:14" x14ac:dyDescent="0.25">
      <c r="L90017" s="9"/>
      <c r="M90017" s="9"/>
      <c r="N90017" s="9"/>
    </row>
    <row r="90018" spans="12:14" x14ac:dyDescent="0.25">
      <c r="L90018" s="9"/>
      <c r="M90018" s="9"/>
      <c r="N90018" s="9"/>
    </row>
    <row r="90019" spans="12:14" x14ac:dyDescent="0.25">
      <c r="L90019" s="9"/>
      <c r="M90019" s="9"/>
      <c r="N90019" s="9"/>
    </row>
    <row r="90020" spans="12:14" x14ac:dyDescent="0.25">
      <c r="L90020" s="9"/>
      <c r="M90020" s="9"/>
      <c r="N90020" s="9"/>
    </row>
    <row r="90021" spans="12:14" x14ac:dyDescent="0.25">
      <c r="L90021" s="9"/>
      <c r="M90021" s="9"/>
      <c r="N90021" s="9"/>
    </row>
    <row r="90022" spans="12:14" x14ac:dyDescent="0.25">
      <c r="L90022" s="9"/>
      <c r="M90022" s="9"/>
      <c r="N90022" s="9"/>
    </row>
    <row r="90023" spans="12:14" x14ac:dyDescent="0.25">
      <c r="L90023" s="9"/>
      <c r="M90023" s="9"/>
      <c r="N90023" s="9"/>
    </row>
    <row r="90024" spans="12:14" x14ac:dyDescent="0.25">
      <c r="L90024" s="9"/>
      <c r="M90024" s="9"/>
      <c r="N90024" s="9"/>
    </row>
    <row r="90025" spans="12:14" x14ac:dyDescent="0.25">
      <c r="L90025" s="9"/>
      <c r="M90025" s="9"/>
      <c r="N90025" s="9"/>
    </row>
    <row r="90026" spans="12:14" x14ac:dyDescent="0.25">
      <c r="L90026" s="9"/>
      <c r="M90026" s="9"/>
      <c r="N90026" s="9"/>
    </row>
    <row r="90027" spans="12:14" x14ac:dyDescent="0.25">
      <c r="L90027" s="9"/>
      <c r="M90027" s="9"/>
      <c r="N90027" s="9"/>
    </row>
    <row r="90028" spans="12:14" x14ac:dyDescent="0.25">
      <c r="L90028" s="9"/>
      <c r="M90028" s="9"/>
      <c r="N90028" s="9"/>
    </row>
    <row r="90029" spans="12:14" x14ac:dyDescent="0.25">
      <c r="L90029" s="9"/>
      <c r="M90029" s="9"/>
      <c r="N90029" s="9"/>
    </row>
    <row r="90030" spans="12:14" x14ac:dyDescent="0.25">
      <c r="L90030" s="9"/>
      <c r="M90030" s="9"/>
      <c r="N90030" s="9"/>
    </row>
    <row r="90031" spans="12:14" x14ac:dyDescent="0.25">
      <c r="L90031" s="9"/>
      <c r="M90031" s="9"/>
      <c r="N90031" s="9"/>
    </row>
    <row r="90032" spans="12:14" x14ac:dyDescent="0.25">
      <c r="L90032" s="9"/>
      <c r="M90032" s="9"/>
      <c r="N90032" s="9"/>
    </row>
    <row r="90033" spans="12:14" x14ac:dyDescent="0.25">
      <c r="L90033" s="9"/>
      <c r="M90033" s="9"/>
      <c r="N90033" s="9"/>
    </row>
    <row r="90034" spans="12:14" x14ac:dyDescent="0.25">
      <c r="L90034" s="9"/>
      <c r="M90034" s="9"/>
      <c r="N90034" s="9"/>
    </row>
    <row r="90035" spans="12:14" x14ac:dyDescent="0.25">
      <c r="L90035" s="9"/>
      <c r="M90035" s="9"/>
      <c r="N90035" s="9"/>
    </row>
    <row r="90036" spans="12:14" x14ac:dyDescent="0.25">
      <c r="L90036" s="9"/>
      <c r="M90036" s="9"/>
      <c r="N90036" s="9"/>
    </row>
    <row r="90037" spans="12:14" x14ac:dyDescent="0.25">
      <c r="L90037" s="9"/>
      <c r="M90037" s="9"/>
      <c r="N90037" s="9"/>
    </row>
    <row r="90038" spans="12:14" x14ac:dyDescent="0.25">
      <c r="L90038" s="9"/>
      <c r="M90038" s="9"/>
      <c r="N90038" s="9"/>
    </row>
    <row r="90039" spans="12:14" x14ac:dyDescent="0.25">
      <c r="L90039" s="9"/>
      <c r="M90039" s="9"/>
      <c r="N90039" s="9"/>
    </row>
    <row r="90040" spans="12:14" x14ac:dyDescent="0.25">
      <c r="L90040" s="9"/>
      <c r="M90040" s="9"/>
      <c r="N90040" s="9"/>
    </row>
    <row r="90041" spans="12:14" x14ac:dyDescent="0.25">
      <c r="L90041" s="9"/>
      <c r="M90041" s="9"/>
      <c r="N90041" s="9"/>
    </row>
    <row r="90042" spans="12:14" x14ac:dyDescent="0.25">
      <c r="L90042" s="9"/>
      <c r="M90042" s="9"/>
      <c r="N90042" s="9"/>
    </row>
    <row r="90043" spans="12:14" x14ac:dyDescent="0.25">
      <c r="L90043" s="9"/>
      <c r="M90043" s="9"/>
      <c r="N90043" s="9"/>
    </row>
    <row r="90044" spans="12:14" x14ac:dyDescent="0.25">
      <c r="L90044" s="9"/>
      <c r="M90044" s="9"/>
      <c r="N90044" s="9"/>
    </row>
    <row r="90045" spans="12:14" x14ac:dyDescent="0.25">
      <c r="L90045" s="9"/>
      <c r="M90045" s="9"/>
      <c r="N90045" s="9"/>
    </row>
    <row r="90046" spans="12:14" x14ac:dyDescent="0.25">
      <c r="L90046" s="9"/>
      <c r="M90046" s="9"/>
      <c r="N90046" s="9"/>
    </row>
    <row r="90047" spans="12:14" x14ac:dyDescent="0.25">
      <c r="L90047" s="9"/>
      <c r="M90047" s="9"/>
      <c r="N90047" s="9"/>
    </row>
    <row r="90048" spans="12:14" x14ac:dyDescent="0.25">
      <c r="L90048" s="9"/>
      <c r="M90048" s="9"/>
      <c r="N90048" s="9"/>
    </row>
    <row r="90049" spans="12:14" x14ac:dyDescent="0.25">
      <c r="L90049" s="9"/>
      <c r="M90049" s="9"/>
      <c r="N90049" s="9"/>
    </row>
    <row r="90050" spans="12:14" x14ac:dyDescent="0.25">
      <c r="L90050" s="9"/>
      <c r="M90050" s="9"/>
      <c r="N90050" s="9"/>
    </row>
    <row r="90051" spans="12:14" x14ac:dyDescent="0.25">
      <c r="L90051" s="9"/>
      <c r="M90051" s="9"/>
      <c r="N90051" s="9"/>
    </row>
    <row r="90052" spans="12:14" x14ac:dyDescent="0.25">
      <c r="L90052" s="9"/>
      <c r="M90052" s="9"/>
      <c r="N90052" s="9"/>
    </row>
    <row r="90053" spans="12:14" x14ac:dyDescent="0.25">
      <c r="L90053" s="9"/>
      <c r="M90053" s="9"/>
      <c r="N90053" s="9"/>
    </row>
    <row r="90054" spans="12:14" x14ac:dyDescent="0.25">
      <c r="L90054" s="9"/>
      <c r="M90054" s="9"/>
      <c r="N90054" s="9"/>
    </row>
    <row r="90055" spans="12:14" x14ac:dyDescent="0.25">
      <c r="L90055" s="9"/>
      <c r="M90055" s="9"/>
      <c r="N90055" s="9"/>
    </row>
    <row r="90056" spans="12:14" x14ac:dyDescent="0.25">
      <c r="L90056" s="9"/>
      <c r="M90056" s="9"/>
      <c r="N90056" s="9"/>
    </row>
    <row r="90057" spans="12:14" x14ac:dyDescent="0.25">
      <c r="L90057" s="9"/>
      <c r="M90057" s="9"/>
      <c r="N90057" s="9"/>
    </row>
    <row r="90058" spans="12:14" x14ac:dyDescent="0.25">
      <c r="L90058" s="9"/>
      <c r="M90058" s="9"/>
      <c r="N90058" s="9"/>
    </row>
    <row r="90059" spans="12:14" x14ac:dyDescent="0.25">
      <c r="L90059" s="9"/>
      <c r="M90059" s="9"/>
      <c r="N90059" s="9"/>
    </row>
    <row r="90060" spans="12:14" x14ac:dyDescent="0.25">
      <c r="L90060" s="9"/>
      <c r="M90060" s="9"/>
      <c r="N90060" s="9"/>
    </row>
    <row r="90061" spans="12:14" x14ac:dyDescent="0.25">
      <c r="L90061" s="9"/>
      <c r="M90061" s="9"/>
      <c r="N90061" s="9"/>
    </row>
    <row r="90062" spans="12:14" x14ac:dyDescent="0.25">
      <c r="L90062" s="9"/>
      <c r="M90062" s="9"/>
      <c r="N90062" s="9"/>
    </row>
    <row r="90063" spans="12:14" x14ac:dyDescent="0.25">
      <c r="L90063" s="9"/>
      <c r="M90063" s="9"/>
      <c r="N90063" s="9"/>
    </row>
    <row r="90064" spans="12:14" x14ac:dyDescent="0.25">
      <c r="L90064" s="9"/>
      <c r="M90064" s="9"/>
      <c r="N90064" s="9"/>
    </row>
    <row r="90065" spans="12:14" x14ac:dyDescent="0.25">
      <c r="L90065" s="9"/>
      <c r="M90065" s="9"/>
      <c r="N90065" s="9"/>
    </row>
    <row r="90066" spans="12:14" x14ac:dyDescent="0.25">
      <c r="L90066" s="9"/>
      <c r="M90066" s="9"/>
      <c r="N90066" s="9"/>
    </row>
    <row r="90067" spans="12:14" x14ac:dyDescent="0.25">
      <c r="L90067" s="9"/>
      <c r="M90067" s="9"/>
      <c r="N90067" s="9"/>
    </row>
    <row r="90068" spans="12:14" x14ac:dyDescent="0.25">
      <c r="L90068" s="9"/>
      <c r="M90068" s="9"/>
      <c r="N90068" s="9"/>
    </row>
    <row r="90069" spans="12:14" x14ac:dyDescent="0.25">
      <c r="L90069" s="9"/>
      <c r="M90069" s="9"/>
      <c r="N90069" s="9"/>
    </row>
    <row r="90070" spans="12:14" x14ac:dyDescent="0.25">
      <c r="L90070" s="9"/>
      <c r="M90070" s="9"/>
      <c r="N90070" s="9"/>
    </row>
    <row r="90071" spans="12:14" x14ac:dyDescent="0.25">
      <c r="L90071" s="9"/>
      <c r="M90071" s="9"/>
      <c r="N90071" s="9"/>
    </row>
    <row r="90072" spans="12:14" x14ac:dyDescent="0.25">
      <c r="L90072" s="9"/>
      <c r="M90072" s="9"/>
      <c r="N90072" s="9"/>
    </row>
    <row r="90073" spans="12:14" x14ac:dyDescent="0.25">
      <c r="L90073" s="9"/>
      <c r="M90073" s="9"/>
      <c r="N90073" s="9"/>
    </row>
    <row r="90074" spans="12:14" x14ac:dyDescent="0.25">
      <c r="L90074" s="9"/>
      <c r="M90074" s="9"/>
      <c r="N90074" s="9"/>
    </row>
    <row r="90075" spans="12:14" x14ac:dyDescent="0.25">
      <c r="L90075" s="9"/>
      <c r="M90075" s="9"/>
      <c r="N90075" s="9"/>
    </row>
    <row r="90076" spans="12:14" x14ac:dyDescent="0.25">
      <c r="L90076" s="9"/>
      <c r="M90076" s="9"/>
      <c r="N90076" s="9"/>
    </row>
    <row r="90077" spans="12:14" x14ac:dyDescent="0.25">
      <c r="L90077" s="9"/>
      <c r="M90077" s="9"/>
      <c r="N90077" s="9"/>
    </row>
    <row r="90078" spans="12:14" x14ac:dyDescent="0.25">
      <c r="L90078" s="9"/>
      <c r="M90078" s="9"/>
      <c r="N90078" s="9"/>
    </row>
    <row r="90079" spans="12:14" x14ac:dyDescent="0.25">
      <c r="L90079" s="9"/>
      <c r="M90079" s="9"/>
      <c r="N90079" s="9"/>
    </row>
    <row r="90080" spans="12:14" x14ac:dyDescent="0.25">
      <c r="L90080" s="9"/>
      <c r="M90080" s="9"/>
      <c r="N90080" s="9"/>
    </row>
    <row r="90081" spans="12:14" x14ac:dyDescent="0.25">
      <c r="L90081" s="9"/>
      <c r="M90081" s="9"/>
      <c r="N90081" s="9"/>
    </row>
    <row r="90082" spans="12:14" x14ac:dyDescent="0.25">
      <c r="L90082" s="9"/>
      <c r="M90082" s="9"/>
      <c r="N90082" s="9"/>
    </row>
    <row r="90083" spans="12:14" x14ac:dyDescent="0.25">
      <c r="L90083" s="9"/>
      <c r="M90083" s="9"/>
      <c r="N90083" s="9"/>
    </row>
    <row r="90084" spans="12:14" x14ac:dyDescent="0.25">
      <c r="L90084" s="9"/>
      <c r="M90084" s="9"/>
      <c r="N90084" s="9"/>
    </row>
    <row r="90085" spans="12:14" x14ac:dyDescent="0.25">
      <c r="L90085" s="9"/>
      <c r="M90085" s="9"/>
      <c r="N90085" s="9"/>
    </row>
    <row r="90086" spans="12:14" x14ac:dyDescent="0.25">
      <c r="L90086" s="9"/>
      <c r="M90086" s="9"/>
      <c r="N90086" s="9"/>
    </row>
    <row r="90087" spans="12:14" x14ac:dyDescent="0.25">
      <c r="L90087" s="9"/>
      <c r="M90087" s="9"/>
      <c r="N90087" s="9"/>
    </row>
    <row r="90088" spans="12:14" x14ac:dyDescent="0.25">
      <c r="L90088" s="9"/>
      <c r="M90088" s="9"/>
      <c r="N90088" s="9"/>
    </row>
    <row r="90089" spans="12:14" x14ac:dyDescent="0.25">
      <c r="L90089" s="9"/>
      <c r="M90089" s="9"/>
      <c r="N90089" s="9"/>
    </row>
    <row r="90090" spans="12:14" x14ac:dyDescent="0.25">
      <c r="L90090" s="9"/>
      <c r="M90090" s="9"/>
      <c r="N90090" s="9"/>
    </row>
    <row r="90091" spans="12:14" x14ac:dyDescent="0.25">
      <c r="L90091" s="9"/>
      <c r="M90091" s="9"/>
      <c r="N90091" s="9"/>
    </row>
    <row r="90092" spans="12:14" x14ac:dyDescent="0.25">
      <c r="L90092" s="9"/>
      <c r="M90092" s="9"/>
      <c r="N90092" s="9"/>
    </row>
    <row r="90093" spans="12:14" x14ac:dyDescent="0.25">
      <c r="L90093" s="9"/>
      <c r="M90093" s="9"/>
      <c r="N90093" s="9"/>
    </row>
    <row r="90094" spans="12:14" x14ac:dyDescent="0.25">
      <c r="L90094" s="9"/>
      <c r="M90094" s="9"/>
      <c r="N90094" s="9"/>
    </row>
    <row r="90095" spans="12:14" x14ac:dyDescent="0.25">
      <c r="L90095" s="9"/>
      <c r="M90095" s="9"/>
      <c r="N90095" s="9"/>
    </row>
    <row r="90096" spans="12:14" x14ac:dyDescent="0.25">
      <c r="L90096" s="9"/>
      <c r="M90096" s="9"/>
      <c r="N90096" s="9"/>
    </row>
    <row r="90097" spans="12:14" x14ac:dyDescent="0.25">
      <c r="L90097" s="9"/>
      <c r="M90097" s="9"/>
      <c r="N90097" s="9"/>
    </row>
    <row r="90098" spans="12:14" x14ac:dyDescent="0.25">
      <c r="L90098" s="9"/>
      <c r="M90098" s="9"/>
      <c r="N90098" s="9"/>
    </row>
    <row r="90099" spans="12:14" x14ac:dyDescent="0.25">
      <c r="L90099" s="9"/>
      <c r="M90099" s="9"/>
      <c r="N90099" s="9"/>
    </row>
    <row r="90100" spans="12:14" x14ac:dyDescent="0.25">
      <c r="L90100" s="9"/>
      <c r="M90100" s="9"/>
      <c r="N90100" s="9"/>
    </row>
    <row r="90101" spans="12:14" x14ac:dyDescent="0.25">
      <c r="L90101" s="9"/>
      <c r="M90101" s="9"/>
      <c r="N90101" s="9"/>
    </row>
    <row r="90102" spans="12:14" x14ac:dyDescent="0.25">
      <c r="L90102" s="9"/>
      <c r="M90102" s="9"/>
      <c r="N90102" s="9"/>
    </row>
    <row r="90103" spans="12:14" x14ac:dyDescent="0.25">
      <c r="L90103" s="9"/>
      <c r="M90103" s="9"/>
      <c r="N90103" s="9"/>
    </row>
    <row r="90104" spans="12:14" x14ac:dyDescent="0.25">
      <c r="L90104" s="9"/>
      <c r="M90104" s="9"/>
      <c r="N90104" s="9"/>
    </row>
    <row r="90105" spans="12:14" x14ac:dyDescent="0.25">
      <c r="L90105" s="9"/>
      <c r="M90105" s="9"/>
      <c r="N90105" s="9"/>
    </row>
    <row r="90106" spans="12:14" x14ac:dyDescent="0.25">
      <c r="L90106" s="9"/>
      <c r="M90106" s="9"/>
      <c r="N90106" s="9"/>
    </row>
    <row r="90107" spans="12:14" x14ac:dyDescent="0.25">
      <c r="L90107" s="9"/>
      <c r="M90107" s="9"/>
      <c r="N90107" s="9"/>
    </row>
    <row r="90108" spans="12:14" x14ac:dyDescent="0.25">
      <c r="L90108" s="9"/>
      <c r="M90108" s="9"/>
      <c r="N90108" s="9"/>
    </row>
    <row r="90109" spans="12:14" x14ac:dyDescent="0.25">
      <c r="L90109" s="9"/>
      <c r="M90109" s="9"/>
      <c r="N90109" s="9"/>
    </row>
    <row r="90110" spans="12:14" x14ac:dyDescent="0.25">
      <c r="L90110" s="9"/>
      <c r="M90110" s="9"/>
      <c r="N90110" s="9"/>
    </row>
    <row r="90111" spans="12:14" x14ac:dyDescent="0.25">
      <c r="L90111" s="9"/>
      <c r="M90111" s="9"/>
      <c r="N90111" s="9"/>
    </row>
    <row r="90112" spans="12:14" x14ac:dyDescent="0.25">
      <c r="L90112" s="9"/>
      <c r="M90112" s="9"/>
      <c r="N90112" s="9"/>
    </row>
    <row r="90113" spans="12:14" x14ac:dyDescent="0.25">
      <c r="L90113" s="9"/>
      <c r="M90113" s="9"/>
      <c r="N90113" s="9"/>
    </row>
    <row r="90114" spans="12:14" x14ac:dyDescent="0.25">
      <c r="L90114" s="9"/>
      <c r="M90114" s="9"/>
      <c r="N90114" s="9"/>
    </row>
    <row r="90115" spans="12:14" x14ac:dyDescent="0.25">
      <c r="L90115" s="9"/>
      <c r="M90115" s="9"/>
      <c r="N90115" s="9"/>
    </row>
    <row r="90116" spans="12:14" x14ac:dyDescent="0.25">
      <c r="L90116" s="9"/>
      <c r="M90116" s="9"/>
      <c r="N90116" s="9"/>
    </row>
    <row r="90117" spans="12:14" x14ac:dyDescent="0.25">
      <c r="L90117" s="9"/>
      <c r="M90117" s="9"/>
      <c r="N90117" s="9"/>
    </row>
    <row r="90118" spans="12:14" x14ac:dyDescent="0.25">
      <c r="L90118" s="9"/>
      <c r="M90118" s="9"/>
      <c r="N90118" s="9"/>
    </row>
    <row r="90119" spans="12:14" x14ac:dyDescent="0.25">
      <c r="L90119" s="9"/>
      <c r="M90119" s="9"/>
      <c r="N90119" s="9"/>
    </row>
    <row r="90120" spans="12:14" x14ac:dyDescent="0.25">
      <c r="L90120" s="9"/>
      <c r="M90120" s="9"/>
      <c r="N90120" s="9"/>
    </row>
    <row r="90121" spans="12:14" x14ac:dyDescent="0.25">
      <c r="L90121" s="9"/>
      <c r="M90121" s="9"/>
      <c r="N90121" s="9"/>
    </row>
    <row r="90122" spans="12:14" x14ac:dyDescent="0.25">
      <c r="L90122" s="9"/>
      <c r="M90122" s="9"/>
      <c r="N90122" s="9"/>
    </row>
    <row r="90123" spans="12:14" x14ac:dyDescent="0.25">
      <c r="L90123" s="9"/>
      <c r="M90123" s="9"/>
      <c r="N90123" s="9"/>
    </row>
    <row r="90124" spans="12:14" x14ac:dyDescent="0.25">
      <c r="L90124" s="9"/>
      <c r="M90124" s="9"/>
      <c r="N90124" s="9"/>
    </row>
    <row r="90125" spans="12:14" x14ac:dyDescent="0.25">
      <c r="L90125" s="9"/>
      <c r="M90125" s="9"/>
      <c r="N90125" s="9"/>
    </row>
    <row r="90126" spans="12:14" x14ac:dyDescent="0.25">
      <c r="L90126" s="9"/>
      <c r="M90126" s="9"/>
      <c r="N90126" s="9"/>
    </row>
    <row r="90127" spans="12:14" x14ac:dyDescent="0.25">
      <c r="L90127" s="9"/>
      <c r="M90127" s="9"/>
      <c r="N90127" s="9"/>
    </row>
    <row r="90128" spans="12:14" x14ac:dyDescent="0.25">
      <c r="L90128" s="9"/>
      <c r="M90128" s="9"/>
      <c r="N90128" s="9"/>
    </row>
    <row r="90129" spans="12:14" x14ac:dyDescent="0.25">
      <c r="L90129" s="9"/>
      <c r="M90129" s="9"/>
      <c r="N90129" s="9"/>
    </row>
    <row r="90130" spans="12:14" x14ac:dyDescent="0.25">
      <c r="L90130" s="9"/>
      <c r="M90130" s="9"/>
      <c r="N90130" s="9"/>
    </row>
    <row r="90131" spans="12:14" x14ac:dyDescent="0.25">
      <c r="L90131" s="9"/>
      <c r="M90131" s="9"/>
      <c r="N90131" s="9"/>
    </row>
    <row r="90132" spans="12:14" x14ac:dyDescent="0.25">
      <c r="L90132" s="9"/>
      <c r="M90132" s="9"/>
      <c r="N90132" s="9"/>
    </row>
    <row r="90133" spans="12:14" x14ac:dyDescent="0.25">
      <c r="L90133" s="9"/>
      <c r="M90133" s="9"/>
      <c r="N90133" s="9"/>
    </row>
    <row r="90134" spans="12:14" x14ac:dyDescent="0.25">
      <c r="L90134" s="9"/>
      <c r="M90134" s="9"/>
      <c r="N90134" s="9"/>
    </row>
    <row r="90135" spans="12:14" x14ac:dyDescent="0.25">
      <c r="L90135" s="9"/>
      <c r="M90135" s="9"/>
      <c r="N90135" s="9"/>
    </row>
    <row r="90136" spans="12:14" x14ac:dyDescent="0.25">
      <c r="L90136" s="9"/>
      <c r="M90136" s="9"/>
      <c r="N90136" s="9"/>
    </row>
    <row r="90137" spans="12:14" x14ac:dyDescent="0.25">
      <c r="L90137" s="9"/>
      <c r="M90137" s="9"/>
      <c r="N90137" s="9"/>
    </row>
    <row r="90138" spans="12:14" x14ac:dyDescent="0.25">
      <c r="L90138" s="9"/>
      <c r="M90138" s="9"/>
      <c r="N90138" s="9"/>
    </row>
    <row r="90139" spans="12:14" x14ac:dyDescent="0.25">
      <c r="L90139" s="9"/>
      <c r="M90139" s="9"/>
      <c r="N90139" s="9"/>
    </row>
    <row r="90140" spans="12:14" x14ac:dyDescent="0.25">
      <c r="L90140" s="9"/>
      <c r="M90140" s="9"/>
      <c r="N90140" s="9"/>
    </row>
    <row r="90141" spans="12:14" x14ac:dyDescent="0.25">
      <c r="L90141" s="9"/>
      <c r="M90141" s="9"/>
      <c r="N90141" s="9"/>
    </row>
    <row r="90142" spans="12:14" x14ac:dyDescent="0.25">
      <c r="L90142" s="9"/>
      <c r="M90142" s="9"/>
      <c r="N90142" s="9"/>
    </row>
    <row r="90143" spans="12:14" x14ac:dyDescent="0.25">
      <c r="L90143" s="9"/>
      <c r="M90143" s="9"/>
      <c r="N90143" s="9"/>
    </row>
    <row r="90144" spans="12:14" x14ac:dyDescent="0.25">
      <c r="L90144" s="9"/>
      <c r="M90144" s="9"/>
      <c r="N90144" s="9"/>
    </row>
    <row r="90145" spans="12:14" x14ac:dyDescent="0.25">
      <c r="L90145" s="9"/>
      <c r="M90145" s="9"/>
      <c r="N90145" s="9"/>
    </row>
    <row r="90146" spans="12:14" x14ac:dyDescent="0.25">
      <c r="L90146" s="9"/>
      <c r="M90146" s="9"/>
      <c r="N90146" s="9"/>
    </row>
    <row r="90147" spans="12:14" x14ac:dyDescent="0.25">
      <c r="L90147" s="9"/>
      <c r="M90147" s="9"/>
      <c r="N90147" s="9"/>
    </row>
    <row r="90148" spans="12:14" x14ac:dyDescent="0.25">
      <c r="L90148" s="9"/>
      <c r="M90148" s="9"/>
      <c r="N90148" s="9"/>
    </row>
    <row r="90149" spans="12:14" x14ac:dyDescent="0.25">
      <c r="L90149" s="9"/>
      <c r="M90149" s="9"/>
      <c r="N90149" s="9"/>
    </row>
    <row r="90150" spans="12:14" x14ac:dyDescent="0.25">
      <c r="L90150" s="9"/>
      <c r="M90150" s="9"/>
      <c r="N90150" s="9"/>
    </row>
    <row r="90151" spans="12:14" x14ac:dyDescent="0.25">
      <c r="L90151" s="9"/>
      <c r="M90151" s="9"/>
      <c r="N90151" s="9"/>
    </row>
    <row r="90152" spans="12:14" x14ac:dyDescent="0.25">
      <c r="L90152" s="9"/>
      <c r="M90152" s="9"/>
      <c r="N90152" s="9"/>
    </row>
    <row r="90153" spans="12:14" x14ac:dyDescent="0.25">
      <c r="L90153" s="9"/>
      <c r="M90153" s="9"/>
      <c r="N90153" s="9"/>
    </row>
    <row r="90154" spans="12:14" x14ac:dyDescent="0.25">
      <c r="L90154" s="9"/>
      <c r="M90154" s="9"/>
      <c r="N90154" s="9"/>
    </row>
    <row r="90155" spans="12:14" x14ac:dyDescent="0.25">
      <c r="L90155" s="9"/>
      <c r="M90155" s="9"/>
      <c r="N90155" s="9"/>
    </row>
    <row r="90156" spans="12:14" x14ac:dyDescent="0.25">
      <c r="L90156" s="9"/>
      <c r="M90156" s="9"/>
      <c r="N90156" s="9"/>
    </row>
    <row r="90157" spans="12:14" x14ac:dyDescent="0.25">
      <c r="L90157" s="9"/>
      <c r="M90157" s="9"/>
      <c r="N90157" s="9"/>
    </row>
    <row r="90158" spans="12:14" x14ac:dyDescent="0.25">
      <c r="L90158" s="9"/>
      <c r="M90158" s="9"/>
      <c r="N90158" s="9"/>
    </row>
    <row r="90159" spans="12:14" x14ac:dyDescent="0.25">
      <c r="L90159" s="9"/>
      <c r="M90159" s="9"/>
      <c r="N90159" s="9"/>
    </row>
    <row r="90160" spans="12:14" x14ac:dyDescent="0.25">
      <c r="L90160" s="9"/>
      <c r="M90160" s="9"/>
      <c r="N90160" s="9"/>
    </row>
    <row r="90161" spans="12:14" x14ac:dyDescent="0.25">
      <c r="L90161" s="9"/>
      <c r="M90161" s="9"/>
      <c r="N90161" s="9"/>
    </row>
    <row r="90162" spans="12:14" x14ac:dyDescent="0.25">
      <c r="L90162" s="9"/>
      <c r="M90162" s="9"/>
      <c r="N90162" s="9"/>
    </row>
    <row r="90163" spans="12:14" x14ac:dyDescent="0.25">
      <c r="L90163" s="9"/>
      <c r="M90163" s="9"/>
      <c r="N90163" s="9"/>
    </row>
    <row r="90164" spans="12:14" x14ac:dyDescent="0.25">
      <c r="L90164" s="9"/>
      <c r="M90164" s="9"/>
      <c r="N90164" s="9"/>
    </row>
    <row r="90165" spans="12:14" x14ac:dyDescent="0.25">
      <c r="L90165" s="9"/>
      <c r="M90165" s="9"/>
      <c r="N90165" s="9"/>
    </row>
    <row r="90166" spans="12:14" x14ac:dyDescent="0.25">
      <c r="L90166" s="9"/>
      <c r="M90166" s="9"/>
      <c r="N90166" s="9"/>
    </row>
    <row r="90167" spans="12:14" x14ac:dyDescent="0.25">
      <c r="L90167" s="9"/>
      <c r="M90167" s="9"/>
      <c r="N90167" s="9"/>
    </row>
    <row r="90168" spans="12:14" x14ac:dyDescent="0.25">
      <c r="L90168" s="9"/>
      <c r="M90168" s="9"/>
      <c r="N90168" s="9"/>
    </row>
    <row r="90169" spans="12:14" x14ac:dyDescent="0.25">
      <c r="L90169" s="9"/>
      <c r="M90169" s="9"/>
      <c r="N90169" s="9"/>
    </row>
    <row r="90170" spans="12:14" x14ac:dyDescent="0.25">
      <c r="L90170" s="9"/>
      <c r="M90170" s="9"/>
      <c r="N90170" s="9"/>
    </row>
    <row r="90171" spans="12:14" x14ac:dyDescent="0.25">
      <c r="L90171" s="9"/>
      <c r="M90171" s="9"/>
      <c r="N90171" s="9"/>
    </row>
    <row r="90172" spans="12:14" x14ac:dyDescent="0.25">
      <c r="L90172" s="9"/>
      <c r="M90172" s="9"/>
      <c r="N90172" s="9"/>
    </row>
    <row r="90173" spans="12:14" x14ac:dyDescent="0.25">
      <c r="L90173" s="9"/>
      <c r="M90173" s="9"/>
      <c r="N90173" s="9"/>
    </row>
    <row r="90174" spans="12:14" x14ac:dyDescent="0.25">
      <c r="L90174" s="9"/>
      <c r="M90174" s="9"/>
      <c r="N90174" s="9"/>
    </row>
    <row r="90175" spans="12:14" x14ac:dyDescent="0.25">
      <c r="L90175" s="9"/>
      <c r="M90175" s="9"/>
      <c r="N90175" s="9"/>
    </row>
    <row r="90176" spans="12:14" x14ac:dyDescent="0.25">
      <c r="L90176" s="9"/>
      <c r="M90176" s="9"/>
      <c r="N90176" s="9"/>
    </row>
    <row r="90177" spans="12:14" x14ac:dyDescent="0.25">
      <c r="L90177" s="9"/>
      <c r="M90177" s="9"/>
      <c r="N90177" s="9"/>
    </row>
    <row r="90178" spans="12:14" x14ac:dyDescent="0.25">
      <c r="L90178" s="9"/>
      <c r="M90178" s="9"/>
      <c r="N90178" s="9"/>
    </row>
    <row r="90179" spans="12:14" x14ac:dyDescent="0.25">
      <c r="L90179" s="9"/>
      <c r="M90179" s="9"/>
      <c r="N90179" s="9"/>
    </row>
    <row r="90180" spans="12:14" x14ac:dyDescent="0.25">
      <c r="L90180" s="9"/>
      <c r="M90180" s="9"/>
      <c r="N90180" s="9"/>
    </row>
    <row r="90181" spans="12:14" x14ac:dyDescent="0.25">
      <c r="L90181" s="9"/>
      <c r="M90181" s="9"/>
      <c r="N90181" s="9"/>
    </row>
    <row r="90182" spans="12:14" x14ac:dyDescent="0.25">
      <c r="L90182" s="9"/>
      <c r="M90182" s="9"/>
      <c r="N90182" s="9"/>
    </row>
    <row r="90183" spans="12:14" x14ac:dyDescent="0.25">
      <c r="L90183" s="9"/>
      <c r="M90183" s="9"/>
      <c r="N90183" s="9"/>
    </row>
    <row r="90184" spans="12:14" x14ac:dyDescent="0.25">
      <c r="L90184" s="9"/>
      <c r="M90184" s="9"/>
      <c r="N90184" s="9"/>
    </row>
    <row r="90185" spans="12:14" x14ac:dyDescent="0.25">
      <c r="L90185" s="9"/>
      <c r="M90185" s="9"/>
      <c r="N90185" s="9"/>
    </row>
    <row r="90186" spans="12:14" x14ac:dyDescent="0.25">
      <c r="L90186" s="9"/>
      <c r="M90186" s="9"/>
      <c r="N90186" s="9"/>
    </row>
    <row r="90187" spans="12:14" x14ac:dyDescent="0.25">
      <c r="L90187" s="9"/>
      <c r="M90187" s="9"/>
      <c r="N90187" s="9"/>
    </row>
    <row r="90188" spans="12:14" x14ac:dyDescent="0.25">
      <c r="L90188" s="9"/>
      <c r="M90188" s="9"/>
      <c r="N90188" s="9"/>
    </row>
    <row r="90189" spans="12:14" x14ac:dyDescent="0.25">
      <c r="L90189" s="9"/>
      <c r="M90189" s="9"/>
      <c r="N90189" s="9"/>
    </row>
    <row r="90190" spans="12:14" x14ac:dyDescent="0.25">
      <c r="L90190" s="9"/>
      <c r="M90190" s="9"/>
      <c r="N90190" s="9"/>
    </row>
    <row r="90191" spans="12:14" x14ac:dyDescent="0.25">
      <c r="L90191" s="9"/>
      <c r="M90191" s="9"/>
      <c r="N90191" s="9"/>
    </row>
    <row r="90192" spans="12:14" x14ac:dyDescent="0.25">
      <c r="L90192" s="9"/>
      <c r="M90192" s="9"/>
      <c r="N90192" s="9"/>
    </row>
    <row r="90193" spans="12:14" x14ac:dyDescent="0.25">
      <c r="L90193" s="9"/>
      <c r="M90193" s="9"/>
      <c r="N90193" s="9"/>
    </row>
    <row r="90194" spans="12:14" x14ac:dyDescent="0.25">
      <c r="L90194" s="9"/>
      <c r="M90194" s="9"/>
      <c r="N90194" s="9"/>
    </row>
    <row r="90195" spans="12:14" x14ac:dyDescent="0.25">
      <c r="L90195" s="9"/>
      <c r="M90195" s="9"/>
      <c r="N90195" s="9"/>
    </row>
    <row r="90196" spans="12:14" x14ac:dyDescent="0.25">
      <c r="L90196" s="9"/>
      <c r="M90196" s="9"/>
      <c r="N90196" s="9"/>
    </row>
    <row r="90197" spans="12:14" x14ac:dyDescent="0.25">
      <c r="L90197" s="9"/>
      <c r="M90197" s="9"/>
      <c r="N90197" s="9"/>
    </row>
    <row r="90198" spans="12:14" x14ac:dyDescent="0.25">
      <c r="L90198" s="9"/>
      <c r="M90198" s="9"/>
      <c r="N90198" s="9"/>
    </row>
    <row r="90199" spans="12:14" x14ac:dyDescent="0.25">
      <c r="L90199" s="9"/>
      <c r="M90199" s="9"/>
      <c r="N90199" s="9"/>
    </row>
    <row r="90200" spans="12:14" x14ac:dyDescent="0.25">
      <c r="L90200" s="9"/>
      <c r="M90200" s="9"/>
      <c r="N90200" s="9"/>
    </row>
    <row r="90201" spans="12:14" x14ac:dyDescent="0.25">
      <c r="L90201" s="9"/>
      <c r="M90201" s="9"/>
      <c r="N90201" s="9"/>
    </row>
    <row r="90202" spans="12:14" x14ac:dyDescent="0.25">
      <c r="L90202" s="9"/>
      <c r="M90202" s="9"/>
      <c r="N90202" s="9"/>
    </row>
    <row r="90203" spans="12:14" x14ac:dyDescent="0.25">
      <c r="L90203" s="9"/>
      <c r="M90203" s="9"/>
      <c r="N90203" s="9"/>
    </row>
    <row r="90204" spans="12:14" x14ac:dyDescent="0.25">
      <c r="L90204" s="9"/>
      <c r="M90204" s="9"/>
      <c r="N90204" s="9"/>
    </row>
    <row r="90205" spans="12:14" x14ac:dyDescent="0.25">
      <c r="L90205" s="9"/>
      <c r="M90205" s="9"/>
      <c r="N90205" s="9"/>
    </row>
    <row r="90206" spans="12:14" x14ac:dyDescent="0.25">
      <c r="L90206" s="9"/>
      <c r="M90206" s="9"/>
      <c r="N90206" s="9"/>
    </row>
    <row r="90207" spans="12:14" x14ac:dyDescent="0.25">
      <c r="L90207" s="9"/>
      <c r="M90207" s="9"/>
      <c r="N90207" s="9"/>
    </row>
    <row r="90208" spans="12:14" x14ac:dyDescent="0.25">
      <c r="L90208" s="9"/>
      <c r="M90208" s="9"/>
      <c r="N90208" s="9"/>
    </row>
    <row r="90209" spans="12:14" x14ac:dyDescent="0.25">
      <c r="L90209" s="9"/>
      <c r="M90209" s="9"/>
      <c r="N90209" s="9"/>
    </row>
    <row r="90210" spans="12:14" x14ac:dyDescent="0.25">
      <c r="L90210" s="9"/>
      <c r="M90210" s="9"/>
      <c r="N90210" s="9"/>
    </row>
    <row r="90211" spans="12:14" x14ac:dyDescent="0.25">
      <c r="L90211" s="9"/>
      <c r="M90211" s="9"/>
      <c r="N90211" s="9"/>
    </row>
    <row r="90212" spans="12:14" x14ac:dyDescent="0.25">
      <c r="L90212" s="9"/>
      <c r="M90212" s="9"/>
      <c r="N90212" s="9"/>
    </row>
    <row r="90213" spans="12:14" x14ac:dyDescent="0.25">
      <c r="L90213" s="9"/>
      <c r="M90213" s="9"/>
      <c r="N90213" s="9"/>
    </row>
    <row r="90214" spans="12:14" x14ac:dyDescent="0.25">
      <c r="L90214" s="9"/>
      <c r="M90214" s="9"/>
      <c r="N90214" s="9"/>
    </row>
    <row r="90215" spans="12:14" x14ac:dyDescent="0.25">
      <c r="L90215" s="9"/>
      <c r="M90215" s="9"/>
      <c r="N90215" s="9"/>
    </row>
    <row r="90216" spans="12:14" x14ac:dyDescent="0.25">
      <c r="L90216" s="9"/>
      <c r="M90216" s="9"/>
      <c r="N90216" s="9"/>
    </row>
    <row r="90217" spans="12:14" x14ac:dyDescent="0.25">
      <c r="L90217" s="9"/>
      <c r="M90217" s="9"/>
      <c r="N90217" s="9"/>
    </row>
    <row r="90218" spans="12:14" x14ac:dyDescent="0.25">
      <c r="L90218" s="9"/>
      <c r="M90218" s="9"/>
      <c r="N90218" s="9"/>
    </row>
    <row r="90219" spans="12:14" x14ac:dyDescent="0.25">
      <c r="L90219" s="9"/>
      <c r="M90219" s="9"/>
      <c r="N90219" s="9"/>
    </row>
    <row r="90220" spans="12:14" x14ac:dyDescent="0.25">
      <c r="L90220" s="9"/>
      <c r="M90220" s="9"/>
      <c r="N90220" s="9"/>
    </row>
    <row r="90221" spans="12:14" x14ac:dyDescent="0.25">
      <c r="L90221" s="9"/>
      <c r="M90221" s="9"/>
      <c r="N90221" s="9"/>
    </row>
    <row r="90222" spans="12:14" x14ac:dyDescent="0.25">
      <c r="L90222" s="9"/>
      <c r="M90222" s="9"/>
      <c r="N90222" s="9"/>
    </row>
    <row r="90223" spans="12:14" x14ac:dyDescent="0.25">
      <c r="L90223" s="9"/>
      <c r="M90223" s="9"/>
      <c r="N90223" s="9"/>
    </row>
    <row r="90224" spans="12:14" x14ac:dyDescent="0.25">
      <c r="L90224" s="9"/>
      <c r="M90224" s="9"/>
      <c r="N90224" s="9"/>
    </row>
    <row r="90225" spans="12:14" x14ac:dyDescent="0.25">
      <c r="L90225" s="9"/>
      <c r="M90225" s="9"/>
      <c r="N90225" s="9"/>
    </row>
    <row r="90226" spans="12:14" x14ac:dyDescent="0.25">
      <c r="L90226" s="9"/>
      <c r="M90226" s="9"/>
      <c r="N90226" s="9"/>
    </row>
    <row r="90227" spans="12:14" x14ac:dyDescent="0.25">
      <c r="L90227" s="9"/>
      <c r="M90227" s="9"/>
      <c r="N90227" s="9"/>
    </row>
    <row r="90228" spans="12:14" x14ac:dyDescent="0.25">
      <c r="L90228" s="9"/>
      <c r="M90228" s="9"/>
      <c r="N90228" s="9"/>
    </row>
    <row r="90229" spans="12:14" x14ac:dyDescent="0.25">
      <c r="L90229" s="9"/>
      <c r="M90229" s="9"/>
      <c r="N90229" s="9"/>
    </row>
    <row r="90230" spans="12:14" x14ac:dyDescent="0.25">
      <c r="L90230" s="9"/>
      <c r="M90230" s="9"/>
      <c r="N90230" s="9"/>
    </row>
    <row r="90231" spans="12:14" x14ac:dyDescent="0.25">
      <c r="L90231" s="9"/>
      <c r="M90231" s="9"/>
      <c r="N90231" s="9"/>
    </row>
    <row r="90232" spans="12:14" x14ac:dyDescent="0.25">
      <c r="L90232" s="9"/>
      <c r="M90232" s="9"/>
      <c r="N90232" s="9"/>
    </row>
    <row r="90233" spans="12:14" x14ac:dyDescent="0.25">
      <c r="L90233" s="9"/>
      <c r="M90233" s="9"/>
      <c r="N90233" s="9"/>
    </row>
    <row r="90234" spans="12:14" x14ac:dyDescent="0.25">
      <c r="L90234" s="9"/>
      <c r="M90234" s="9"/>
      <c r="N90234" s="9"/>
    </row>
    <row r="90235" spans="12:14" x14ac:dyDescent="0.25">
      <c r="L90235" s="9"/>
      <c r="M90235" s="9"/>
      <c r="N90235" s="9"/>
    </row>
    <row r="90236" spans="12:14" x14ac:dyDescent="0.25">
      <c r="L90236" s="9"/>
      <c r="M90236" s="9"/>
      <c r="N90236" s="9"/>
    </row>
    <row r="90237" spans="12:14" x14ac:dyDescent="0.25">
      <c r="L90237" s="9"/>
      <c r="M90237" s="9"/>
      <c r="N90237" s="9"/>
    </row>
    <row r="90238" spans="12:14" x14ac:dyDescent="0.25">
      <c r="L90238" s="9"/>
      <c r="M90238" s="9"/>
      <c r="N90238" s="9"/>
    </row>
    <row r="90239" spans="12:14" x14ac:dyDescent="0.25">
      <c r="L90239" s="9"/>
      <c r="M90239" s="9"/>
      <c r="N90239" s="9"/>
    </row>
    <row r="90240" spans="12:14" x14ac:dyDescent="0.25">
      <c r="L90240" s="9"/>
      <c r="M90240" s="9"/>
      <c r="N90240" s="9"/>
    </row>
    <row r="90241" spans="12:14" x14ac:dyDescent="0.25">
      <c r="L90241" s="9"/>
      <c r="M90241" s="9"/>
      <c r="N90241" s="9"/>
    </row>
    <row r="90242" spans="12:14" x14ac:dyDescent="0.25">
      <c r="L90242" s="9"/>
      <c r="M90242" s="9"/>
      <c r="N90242" s="9"/>
    </row>
    <row r="90243" spans="12:14" x14ac:dyDescent="0.25">
      <c r="L90243" s="9"/>
      <c r="M90243" s="9"/>
      <c r="N90243" s="9"/>
    </row>
    <row r="90244" spans="12:14" x14ac:dyDescent="0.25">
      <c r="L90244" s="9"/>
      <c r="M90244" s="9"/>
      <c r="N90244" s="9"/>
    </row>
    <row r="90245" spans="12:14" x14ac:dyDescent="0.25">
      <c r="L90245" s="9"/>
      <c r="M90245" s="9"/>
      <c r="N90245" s="9"/>
    </row>
    <row r="90246" spans="12:14" x14ac:dyDescent="0.25">
      <c r="L90246" s="9"/>
      <c r="M90246" s="9"/>
      <c r="N90246" s="9"/>
    </row>
    <row r="90247" spans="12:14" x14ac:dyDescent="0.25">
      <c r="L90247" s="9"/>
      <c r="M90247" s="9"/>
      <c r="N90247" s="9"/>
    </row>
    <row r="90248" spans="12:14" x14ac:dyDescent="0.25">
      <c r="L90248" s="9"/>
      <c r="M90248" s="9"/>
      <c r="N90248" s="9"/>
    </row>
    <row r="90249" spans="12:14" x14ac:dyDescent="0.25">
      <c r="L90249" s="9"/>
      <c r="M90249" s="9"/>
      <c r="N90249" s="9"/>
    </row>
    <row r="90250" spans="12:14" x14ac:dyDescent="0.25">
      <c r="L90250" s="9"/>
      <c r="M90250" s="9"/>
      <c r="N90250" s="9"/>
    </row>
    <row r="90251" spans="12:14" x14ac:dyDescent="0.25">
      <c r="L90251" s="9"/>
      <c r="M90251" s="9"/>
      <c r="N90251" s="9"/>
    </row>
    <row r="90252" spans="12:14" x14ac:dyDescent="0.25">
      <c r="L90252" s="9"/>
      <c r="M90252" s="9"/>
      <c r="N90252" s="9"/>
    </row>
    <row r="90253" spans="12:14" x14ac:dyDescent="0.25">
      <c r="L90253" s="9"/>
      <c r="M90253" s="9"/>
      <c r="N90253" s="9"/>
    </row>
    <row r="90254" spans="12:14" x14ac:dyDescent="0.25">
      <c r="L90254" s="9"/>
      <c r="M90254" s="9"/>
      <c r="N90254" s="9"/>
    </row>
    <row r="90255" spans="12:14" x14ac:dyDescent="0.25">
      <c r="L90255" s="9"/>
      <c r="M90255" s="9"/>
      <c r="N90255" s="9"/>
    </row>
    <row r="90256" spans="12:14" x14ac:dyDescent="0.25">
      <c r="L90256" s="9"/>
      <c r="M90256" s="9"/>
      <c r="N90256" s="9"/>
    </row>
    <row r="90257" spans="12:14" x14ac:dyDescent="0.25">
      <c r="L90257" s="9"/>
      <c r="M90257" s="9"/>
      <c r="N90257" s="9"/>
    </row>
    <row r="90258" spans="12:14" x14ac:dyDescent="0.25">
      <c r="L90258" s="9"/>
      <c r="M90258" s="9"/>
      <c r="N90258" s="9"/>
    </row>
    <row r="90259" spans="12:14" x14ac:dyDescent="0.25">
      <c r="L90259" s="9"/>
      <c r="M90259" s="9"/>
      <c r="N90259" s="9"/>
    </row>
    <row r="90260" spans="12:14" x14ac:dyDescent="0.25">
      <c r="L90260" s="9"/>
      <c r="M90260" s="9"/>
      <c r="N90260" s="9"/>
    </row>
    <row r="90261" spans="12:14" x14ac:dyDescent="0.25">
      <c r="L90261" s="9"/>
      <c r="M90261" s="9"/>
      <c r="N90261" s="9"/>
    </row>
    <row r="90262" spans="12:14" x14ac:dyDescent="0.25">
      <c r="L90262" s="9"/>
      <c r="M90262" s="9"/>
      <c r="N90262" s="9"/>
    </row>
    <row r="90263" spans="12:14" x14ac:dyDescent="0.25">
      <c r="L90263" s="9"/>
      <c r="M90263" s="9"/>
      <c r="N90263" s="9"/>
    </row>
    <row r="90264" spans="12:14" x14ac:dyDescent="0.25">
      <c r="L90264" s="9"/>
      <c r="M90264" s="9"/>
      <c r="N90264" s="9"/>
    </row>
    <row r="90265" spans="12:14" x14ac:dyDescent="0.25">
      <c r="L90265" s="9"/>
      <c r="M90265" s="9"/>
      <c r="N90265" s="9"/>
    </row>
    <row r="90266" spans="12:14" x14ac:dyDescent="0.25">
      <c r="L90266" s="9"/>
      <c r="M90266" s="9"/>
      <c r="N90266" s="9"/>
    </row>
    <row r="90267" spans="12:14" x14ac:dyDescent="0.25">
      <c r="L90267" s="9"/>
      <c r="M90267" s="9"/>
      <c r="N90267" s="9"/>
    </row>
    <row r="90268" spans="12:14" x14ac:dyDescent="0.25">
      <c r="L90268" s="9"/>
      <c r="M90268" s="9"/>
      <c r="N90268" s="9"/>
    </row>
    <row r="90269" spans="12:14" x14ac:dyDescent="0.25">
      <c r="L90269" s="9"/>
      <c r="M90269" s="9"/>
      <c r="N90269" s="9"/>
    </row>
    <row r="90270" spans="12:14" x14ac:dyDescent="0.25">
      <c r="L90270" s="9"/>
      <c r="M90270" s="9"/>
      <c r="N90270" s="9"/>
    </row>
    <row r="90271" spans="12:14" x14ac:dyDescent="0.25">
      <c r="L90271" s="9"/>
      <c r="M90271" s="9"/>
      <c r="N90271" s="9"/>
    </row>
    <row r="90272" spans="12:14" x14ac:dyDescent="0.25">
      <c r="L90272" s="9"/>
      <c r="M90272" s="9"/>
      <c r="N90272" s="9"/>
    </row>
    <row r="90273" spans="12:14" x14ac:dyDescent="0.25">
      <c r="L90273" s="9"/>
      <c r="M90273" s="9"/>
      <c r="N90273" s="9"/>
    </row>
    <row r="90274" spans="12:14" x14ac:dyDescent="0.25">
      <c r="L90274" s="9"/>
      <c r="M90274" s="9"/>
      <c r="N90274" s="9"/>
    </row>
    <row r="90275" spans="12:14" x14ac:dyDescent="0.25">
      <c r="L90275" s="9"/>
      <c r="M90275" s="9"/>
      <c r="N90275" s="9"/>
    </row>
    <row r="90276" spans="12:14" x14ac:dyDescent="0.25">
      <c r="L90276" s="9"/>
      <c r="M90276" s="9"/>
      <c r="N90276" s="9"/>
    </row>
    <row r="90277" spans="12:14" x14ac:dyDescent="0.25">
      <c r="L90277" s="9"/>
      <c r="M90277" s="9"/>
      <c r="N90277" s="9"/>
    </row>
    <row r="90278" spans="12:14" x14ac:dyDescent="0.25">
      <c r="L90278" s="9"/>
      <c r="M90278" s="9"/>
      <c r="N90278" s="9"/>
    </row>
    <row r="90279" spans="12:14" x14ac:dyDescent="0.25">
      <c r="L90279" s="9"/>
      <c r="M90279" s="9"/>
      <c r="N90279" s="9"/>
    </row>
    <row r="90280" spans="12:14" x14ac:dyDescent="0.25">
      <c r="L90280" s="9"/>
      <c r="M90280" s="9"/>
      <c r="N90280" s="9"/>
    </row>
    <row r="90281" spans="12:14" x14ac:dyDescent="0.25">
      <c r="L90281" s="9"/>
      <c r="M90281" s="9"/>
      <c r="N90281" s="9"/>
    </row>
    <row r="90282" spans="12:14" x14ac:dyDescent="0.25">
      <c r="L90282" s="9"/>
      <c r="M90282" s="9"/>
      <c r="N90282" s="9"/>
    </row>
    <row r="90283" spans="12:14" x14ac:dyDescent="0.25">
      <c r="L90283" s="9"/>
      <c r="M90283" s="9"/>
      <c r="N90283" s="9"/>
    </row>
    <row r="90284" spans="12:14" x14ac:dyDescent="0.25">
      <c r="L90284" s="9"/>
      <c r="M90284" s="9"/>
      <c r="N90284" s="9"/>
    </row>
    <row r="90285" spans="12:14" x14ac:dyDescent="0.25">
      <c r="L90285" s="9"/>
      <c r="M90285" s="9"/>
      <c r="N90285" s="9"/>
    </row>
    <row r="90286" spans="12:14" x14ac:dyDescent="0.25">
      <c r="L90286" s="9"/>
      <c r="M90286" s="9"/>
      <c r="N90286" s="9"/>
    </row>
    <row r="90287" spans="12:14" x14ac:dyDescent="0.25">
      <c r="L90287" s="9"/>
      <c r="M90287" s="9"/>
      <c r="N90287" s="9"/>
    </row>
    <row r="90288" spans="12:14" x14ac:dyDescent="0.25">
      <c r="L90288" s="9"/>
      <c r="M90288" s="9"/>
      <c r="N90288" s="9"/>
    </row>
    <row r="90289" spans="12:14" x14ac:dyDescent="0.25">
      <c r="L90289" s="9"/>
      <c r="M90289" s="9"/>
      <c r="N90289" s="9"/>
    </row>
    <row r="90290" spans="12:14" x14ac:dyDescent="0.25">
      <c r="L90290" s="9"/>
      <c r="M90290" s="9"/>
      <c r="N90290" s="9"/>
    </row>
    <row r="90291" spans="12:14" x14ac:dyDescent="0.25">
      <c r="L90291" s="9"/>
      <c r="M90291" s="9"/>
      <c r="N90291" s="9"/>
    </row>
    <row r="90292" spans="12:14" x14ac:dyDescent="0.25">
      <c r="L90292" s="9"/>
      <c r="M90292" s="9"/>
      <c r="N90292" s="9"/>
    </row>
    <row r="90293" spans="12:14" x14ac:dyDescent="0.25">
      <c r="L90293" s="9"/>
      <c r="M90293" s="9"/>
      <c r="N90293" s="9"/>
    </row>
    <row r="90294" spans="12:14" x14ac:dyDescent="0.25">
      <c r="L90294" s="9"/>
      <c r="M90294" s="9"/>
      <c r="N90294" s="9"/>
    </row>
    <row r="90295" spans="12:14" x14ac:dyDescent="0.25">
      <c r="L90295" s="9"/>
      <c r="M90295" s="9"/>
      <c r="N90295" s="9"/>
    </row>
    <row r="90296" spans="12:14" x14ac:dyDescent="0.25">
      <c r="L90296" s="9"/>
      <c r="M90296" s="9"/>
      <c r="N90296" s="9"/>
    </row>
    <row r="90297" spans="12:14" x14ac:dyDescent="0.25">
      <c r="L90297" s="9"/>
      <c r="M90297" s="9"/>
      <c r="N90297" s="9"/>
    </row>
    <row r="90298" spans="12:14" x14ac:dyDescent="0.25">
      <c r="L90298" s="9"/>
      <c r="M90298" s="9"/>
      <c r="N90298" s="9"/>
    </row>
    <row r="90299" spans="12:14" x14ac:dyDescent="0.25">
      <c r="L90299" s="9"/>
      <c r="M90299" s="9"/>
      <c r="N90299" s="9"/>
    </row>
    <row r="90300" spans="12:14" x14ac:dyDescent="0.25">
      <c r="L90300" s="9"/>
      <c r="M90300" s="9"/>
      <c r="N90300" s="9"/>
    </row>
    <row r="90301" spans="12:14" x14ac:dyDescent="0.25">
      <c r="L90301" s="9"/>
      <c r="M90301" s="9"/>
      <c r="N90301" s="9"/>
    </row>
    <row r="90302" spans="12:14" x14ac:dyDescent="0.25">
      <c r="L90302" s="9"/>
      <c r="M90302" s="9"/>
      <c r="N90302" s="9"/>
    </row>
    <row r="90303" spans="12:14" x14ac:dyDescent="0.25">
      <c r="L90303" s="9"/>
      <c r="M90303" s="9"/>
      <c r="N90303" s="9"/>
    </row>
    <row r="90304" spans="12:14" x14ac:dyDescent="0.25">
      <c r="L90304" s="9"/>
      <c r="M90304" s="9"/>
      <c r="N90304" s="9"/>
    </row>
    <row r="90305" spans="12:14" x14ac:dyDescent="0.25">
      <c r="L90305" s="9"/>
      <c r="M90305" s="9"/>
      <c r="N90305" s="9"/>
    </row>
    <row r="90306" spans="12:14" x14ac:dyDescent="0.25">
      <c r="L90306" s="9"/>
      <c r="M90306" s="9"/>
      <c r="N90306" s="9"/>
    </row>
    <row r="90307" spans="12:14" x14ac:dyDescent="0.25">
      <c r="L90307" s="9"/>
      <c r="M90307" s="9"/>
      <c r="N90307" s="9"/>
    </row>
    <row r="90308" spans="12:14" x14ac:dyDescent="0.25">
      <c r="L90308" s="9"/>
      <c r="M90308" s="9"/>
      <c r="N90308" s="9"/>
    </row>
    <row r="90309" spans="12:14" x14ac:dyDescent="0.25">
      <c r="L90309" s="9"/>
      <c r="M90309" s="9"/>
      <c r="N90309" s="9"/>
    </row>
    <row r="90310" spans="12:14" x14ac:dyDescent="0.25">
      <c r="L90310" s="9"/>
      <c r="M90310" s="9"/>
      <c r="N90310" s="9"/>
    </row>
    <row r="90311" spans="12:14" x14ac:dyDescent="0.25">
      <c r="L90311" s="9"/>
      <c r="M90311" s="9"/>
      <c r="N90311" s="9"/>
    </row>
    <row r="90312" spans="12:14" x14ac:dyDescent="0.25">
      <c r="L90312" s="9"/>
      <c r="M90312" s="9"/>
      <c r="N90312" s="9"/>
    </row>
    <row r="90313" spans="12:14" x14ac:dyDescent="0.25">
      <c r="L90313" s="9"/>
      <c r="M90313" s="9"/>
      <c r="N90313" s="9"/>
    </row>
    <row r="90314" spans="12:14" x14ac:dyDescent="0.25">
      <c r="L90314" s="9"/>
      <c r="M90314" s="9"/>
      <c r="N90314" s="9"/>
    </row>
    <row r="90315" spans="12:14" x14ac:dyDescent="0.25">
      <c r="L90315" s="9"/>
      <c r="M90315" s="9"/>
      <c r="N90315" s="9"/>
    </row>
    <row r="90316" spans="12:14" x14ac:dyDescent="0.25">
      <c r="L90316" s="9"/>
      <c r="M90316" s="9"/>
      <c r="N90316" s="9"/>
    </row>
    <row r="90317" spans="12:14" x14ac:dyDescent="0.25">
      <c r="L90317" s="9"/>
      <c r="M90317" s="9"/>
      <c r="N90317" s="9"/>
    </row>
    <row r="90318" spans="12:14" x14ac:dyDescent="0.25">
      <c r="L90318" s="9"/>
      <c r="M90318" s="9"/>
      <c r="N90318" s="9"/>
    </row>
    <row r="90319" spans="12:14" x14ac:dyDescent="0.25">
      <c r="L90319" s="9"/>
      <c r="M90319" s="9"/>
      <c r="N90319" s="9"/>
    </row>
    <row r="90320" spans="12:14" x14ac:dyDescent="0.25">
      <c r="L90320" s="9"/>
      <c r="M90320" s="9"/>
      <c r="N90320" s="9"/>
    </row>
    <row r="90321" spans="12:14" x14ac:dyDescent="0.25">
      <c r="L90321" s="9"/>
      <c r="M90321" s="9"/>
      <c r="N90321" s="9"/>
    </row>
    <row r="90322" spans="12:14" x14ac:dyDescent="0.25">
      <c r="L90322" s="9"/>
      <c r="M90322" s="9"/>
      <c r="N90322" s="9"/>
    </row>
    <row r="90323" spans="12:14" x14ac:dyDescent="0.25">
      <c r="L90323" s="9"/>
      <c r="M90323" s="9"/>
      <c r="N90323" s="9"/>
    </row>
    <row r="90324" spans="12:14" x14ac:dyDescent="0.25">
      <c r="L90324" s="9"/>
      <c r="M90324" s="9"/>
      <c r="N90324" s="9"/>
    </row>
    <row r="90325" spans="12:14" x14ac:dyDescent="0.25">
      <c r="L90325" s="9"/>
      <c r="M90325" s="9"/>
      <c r="N90325" s="9"/>
    </row>
    <row r="90326" spans="12:14" x14ac:dyDescent="0.25">
      <c r="L90326" s="9"/>
      <c r="M90326" s="9"/>
      <c r="N90326" s="9"/>
    </row>
    <row r="90327" spans="12:14" x14ac:dyDescent="0.25">
      <c r="L90327" s="9"/>
      <c r="M90327" s="9"/>
      <c r="N90327" s="9"/>
    </row>
    <row r="90328" spans="12:14" x14ac:dyDescent="0.25">
      <c r="L90328" s="9"/>
      <c r="M90328" s="9"/>
      <c r="N90328" s="9"/>
    </row>
    <row r="90329" spans="12:14" x14ac:dyDescent="0.25">
      <c r="L90329" s="9"/>
      <c r="M90329" s="9"/>
      <c r="N90329" s="9"/>
    </row>
    <row r="90330" spans="12:14" x14ac:dyDescent="0.25">
      <c r="L90330" s="9"/>
      <c r="M90330" s="9"/>
      <c r="N90330" s="9"/>
    </row>
    <row r="90331" spans="12:14" x14ac:dyDescent="0.25">
      <c r="L90331" s="9"/>
      <c r="M90331" s="9"/>
      <c r="N90331" s="9"/>
    </row>
    <row r="90332" spans="12:14" x14ac:dyDescent="0.25">
      <c r="L90332" s="9"/>
      <c r="M90332" s="9"/>
      <c r="N90332" s="9"/>
    </row>
    <row r="90333" spans="12:14" x14ac:dyDescent="0.25">
      <c r="L90333" s="9"/>
      <c r="M90333" s="9"/>
      <c r="N90333" s="9"/>
    </row>
    <row r="90334" spans="12:14" x14ac:dyDescent="0.25">
      <c r="L90334" s="9"/>
      <c r="M90334" s="9"/>
      <c r="N90334" s="9"/>
    </row>
    <row r="90335" spans="12:14" x14ac:dyDescent="0.25">
      <c r="L90335" s="9"/>
      <c r="M90335" s="9"/>
      <c r="N90335" s="9"/>
    </row>
    <row r="90336" spans="12:14" x14ac:dyDescent="0.25">
      <c r="L90336" s="9"/>
      <c r="M90336" s="9"/>
      <c r="N90336" s="9"/>
    </row>
    <row r="90337" spans="12:14" x14ac:dyDescent="0.25">
      <c r="L90337" s="9"/>
      <c r="M90337" s="9"/>
      <c r="N90337" s="9"/>
    </row>
    <row r="90338" spans="12:14" x14ac:dyDescent="0.25">
      <c r="L90338" s="9"/>
      <c r="M90338" s="9"/>
      <c r="N90338" s="9"/>
    </row>
    <row r="90339" spans="12:14" x14ac:dyDescent="0.25">
      <c r="L90339" s="9"/>
      <c r="M90339" s="9"/>
      <c r="N90339" s="9"/>
    </row>
    <row r="90340" spans="12:14" x14ac:dyDescent="0.25">
      <c r="L90340" s="9"/>
      <c r="M90340" s="9"/>
      <c r="N90340" s="9"/>
    </row>
    <row r="90341" spans="12:14" x14ac:dyDescent="0.25">
      <c r="L90341" s="9"/>
      <c r="M90341" s="9"/>
      <c r="N90341" s="9"/>
    </row>
    <row r="90342" spans="12:14" x14ac:dyDescent="0.25">
      <c r="L90342" s="9"/>
      <c r="M90342" s="9"/>
      <c r="N90342" s="9"/>
    </row>
    <row r="90343" spans="12:14" x14ac:dyDescent="0.25">
      <c r="L90343" s="9"/>
      <c r="M90343" s="9"/>
      <c r="N90343" s="9"/>
    </row>
    <row r="90344" spans="12:14" x14ac:dyDescent="0.25">
      <c r="L90344" s="9"/>
      <c r="M90344" s="9"/>
      <c r="N90344" s="9"/>
    </row>
    <row r="90345" spans="12:14" x14ac:dyDescent="0.25">
      <c r="L90345" s="9"/>
      <c r="M90345" s="9"/>
      <c r="N90345" s="9"/>
    </row>
    <row r="90346" spans="12:14" x14ac:dyDescent="0.25">
      <c r="L90346" s="9"/>
      <c r="M90346" s="9"/>
      <c r="N90346" s="9"/>
    </row>
    <row r="90347" spans="12:14" x14ac:dyDescent="0.25">
      <c r="L90347" s="9"/>
      <c r="M90347" s="9"/>
      <c r="N90347" s="9"/>
    </row>
    <row r="90348" spans="12:14" x14ac:dyDescent="0.25">
      <c r="L90348" s="9"/>
      <c r="M90348" s="9"/>
      <c r="N90348" s="9"/>
    </row>
    <row r="90349" spans="12:14" x14ac:dyDescent="0.25">
      <c r="L90349" s="9"/>
      <c r="M90349" s="9"/>
      <c r="N90349" s="9"/>
    </row>
    <row r="90350" spans="12:14" x14ac:dyDescent="0.25">
      <c r="L90350" s="9"/>
      <c r="M90350" s="9"/>
      <c r="N90350" s="9"/>
    </row>
    <row r="90351" spans="12:14" x14ac:dyDescent="0.25">
      <c r="L90351" s="9"/>
      <c r="M90351" s="9"/>
      <c r="N90351" s="9"/>
    </row>
    <row r="90352" spans="12:14" x14ac:dyDescent="0.25">
      <c r="L90352" s="9"/>
      <c r="M90352" s="9"/>
      <c r="N90352" s="9"/>
    </row>
    <row r="90353" spans="12:14" x14ac:dyDescent="0.25">
      <c r="L90353" s="9"/>
      <c r="M90353" s="9"/>
      <c r="N90353" s="9"/>
    </row>
    <row r="90354" spans="12:14" x14ac:dyDescent="0.25">
      <c r="L90354" s="9"/>
      <c r="M90354" s="9"/>
      <c r="N90354" s="9"/>
    </row>
    <row r="90355" spans="12:14" x14ac:dyDescent="0.25">
      <c r="L90355" s="9"/>
      <c r="M90355" s="9"/>
      <c r="N90355" s="9"/>
    </row>
    <row r="90356" spans="12:14" x14ac:dyDescent="0.25">
      <c r="L90356" s="9"/>
      <c r="M90356" s="9"/>
      <c r="N90356" s="9"/>
    </row>
    <row r="90357" spans="12:14" x14ac:dyDescent="0.25">
      <c r="L90357" s="9"/>
      <c r="M90357" s="9"/>
      <c r="N90357" s="9"/>
    </row>
    <row r="90358" spans="12:14" x14ac:dyDescent="0.25">
      <c r="L90358" s="9"/>
      <c r="M90358" s="9"/>
      <c r="N90358" s="9"/>
    </row>
    <row r="90359" spans="12:14" x14ac:dyDescent="0.25">
      <c r="L90359" s="9"/>
      <c r="M90359" s="9"/>
      <c r="N90359" s="9"/>
    </row>
    <row r="90360" spans="12:14" x14ac:dyDescent="0.25">
      <c r="L90360" s="9"/>
      <c r="M90360" s="9"/>
      <c r="N90360" s="9"/>
    </row>
    <row r="90361" spans="12:14" x14ac:dyDescent="0.25">
      <c r="L90361" s="9"/>
      <c r="M90361" s="9"/>
      <c r="N90361" s="9"/>
    </row>
    <row r="90362" spans="12:14" x14ac:dyDescent="0.25">
      <c r="L90362" s="9"/>
      <c r="M90362" s="9"/>
      <c r="N90362" s="9"/>
    </row>
    <row r="90363" spans="12:14" x14ac:dyDescent="0.25">
      <c r="L90363" s="9"/>
      <c r="M90363" s="9"/>
      <c r="N90363" s="9"/>
    </row>
    <row r="90364" spans="12:14" x14ac:dyDescent="0.25">
      <c r="L90364" s="9"/>
      <c r="M90364" s="9"/>
      <c r="N90364" s="9"/>
    </row>
    <row r="90365" spans="12:14" x14ac:dyDescent="0.25">
      <c r="L90365" s="9"/>
      <c r="M90365" s="9"/>
      <c r="N90365" s="9"/>
    </row>
    <row r="90366" spans="12:14" x14ac:dyDescent="0.25">
      <c r="L90366" s="9"/>
      <c r="M90366" s="9"/>
      <c r="N90366" s="9"/>
    </row>
    <row r="90367" spans="12:14" x14ac:dyDescent="0.25">
      <c r="L90367" s="9"/>
      <c r="M90367" s="9"/>
      <c r="N90367" s="9"/>
    </row>
    <row r="90368" spans="12:14" x14ac:dyDescent="0.25">
      <c r="L90368" s="9"/>
      <c r="M90368" s="9"/>
      <c r="N90368" s="9"/>
    </row>
    <row r="90369" spans="12:14" x14ac:dyDescent="0.25">
      <c r="L90369" s="9"/>
      <c r="M90369" s="9"/>
      <c r="N90369" s="9"/>
    </row>
    <row r="90370" spans="12:14" x14ac:dyDescent="0.25">
      <c r="L90370" s="9"/>
      <c r="M90370" s="9"/>
      <c r="N90370" s="9"/>
    </row>
    <row r="90371" spans="12:14" x14ac:dyDescent="0.25">
      <c r="L90371" s="9"/>
      <c r="M90371" s="9"/>
      <c r="N90371" s="9"/>
    </row>
    <row r="90372" spans="12:14" x14ac:dyDescent="0.25">
      <c r="L90372" s="9"/>
      <c r="M90372" s="9"/>
      <c r="N90372" s="9"/>
    </row>
    <row r="90373" spans="12:14" x14ac:dyDescent="0.25">
      <c r="L90373" s="9"/>
      <c r="M90373" s="9"/>
      <c r="N90373" s="9"/>
    </row>
    <row r="90374" spans="12:14" x14ac:dyDescent="0.25">
      <c r="L90374" s="9"/>
      <c r="M90374" s="9"/>
      <c r="N90374" s="9"/>
    </row>
    <row r="90375" spans="12:14" x14ac:dyDescent="0.25">
      <c r="L90375" s="9"/>
      <c r="M90375" s="9"/>
      <c r="N90375" s="9"/>
    </row>
    <row r="90376" spans="12:14" x14ac:dyDescent="0.25">
      <c r="L90376" s="9"/>
      <c r="M90376" s="9"/>
      <c r="N90376" s="9"/>
    </row>
    <row r="90377" spans="12:14" x14ac:dyDescent="0.25">
      <c r="L90377" s="9"/>
      <c r="M90377" s="9"/>
      <c r="N90377" s="9"/>
    </row>
    <row r="90378" spans="12:14" x14ac:dyDescent="0.25">
      <c r="L90378" s="9"/>
      <c r="M90378" s="9"/>
      <c r="N90378" s="9"/>
    </row>
    <row r="90379" spans="12:14" x14ac:dyDescent="0.25">
      <c r="L90379" s="9"/>
      <c r="M90379" s="9"/>
      <c r="N90379" s="9"/>
    </row>
    <row r="90380" spans="12:14" x14ac:dyDescent="0.25">
      <c r="L90380" s="9"/>
      <c r="M90380" s="9"/>
      <c r="N90380" s="9"/>
    </row>
    <row r="90381" spans="12:14" x14ac:dyDescent="0.25">
      <c r="L90381" s="9"/>
      <c r="M90381" s="9"/>
      <c r="N90381" s="9"/>
    </row>
    <row r="90382" spans="12:14" x14ac:dyDescent="0.25">
      <c r="L90382" s="9"/>
      <c r="M90382" s="9"/>
      <c r="N90382" s="9"/>
    </row>
    <row r="90383" spans="12:14" x14ac:dyDescent="0.25">
      <c r="L90383" s="9"/>
      <c r="M90383" s="9"/>
      <c r="N90383" s="9"/>
    </row>
    <row r="90384" spans="12:14" x14ac:dyDescent="0.25">
      <c r="L90384" s="9"/>
      <c r="M90384" s="9"/>
      <c r="N90384" s="9"/>
    </row>
    <row r="90385" spans="12:14" x14ac:dyDescent="0.25">
      <c r="L90385" s="9"/>
      <c r="M90385" s="9"/>
      <c r="N90385" s="9"/>
    </row>
    <row r="90386" spans="12:14" x14ac:dyDescent="0.25">
      <c r="L90386" s="9"/>
      <c r="M90386" s="9"/>
      <c r="N90386" s="9"/>
    </row>
    <row r="90387" spans="12:14" x14ac:dyDescent="0.25">
      <c r="L90387" s="9"/>
      <c r="M90387" s="9"/>
      <c r="N90387" s="9"/>
    </row>
    <row r="90388" spans="12:14" x14ac:dyDescent="0.25">
      <c r="L90388" s="9"/>
      <c r="M90388" s="9"/>
      <c r="N90388" s="9"/>
    </row>
    <row r="90389" spans="12:14" x14ac:dyDescent="0.25">
      <c r="L90389" s="9"/>
      <c r="M90389" s="9"/>
      <c r="N90389" s="9"/>
    </row>
    <row r="90390" spans="12:14" x14ac:dyDescent="0.25">
      <c r="L90390" s="9"/>
      <c r="M90390" s="9"/>
      <c r="N90390" s="9"/>
    </row>
    <row r="90391" spans="12:14" x14ac:dyDescent="0.25">
      <c r="L90391" s="9"/>
      <c r="M90391" s="9"/>
      <c r="N90391" s="9"/>
    </row>
    <row r="90392" spans="12:14" x14ac:dyDescent="0.25">
      <c r="L90392" s="9"/>
      <c r="M90392" s="9"/>
      <c r="N90392" s="9"/>
    </row>
    <row r="90393" spans="12:14" x14ac:dyDescent="0.25">
      <c r="L90393" s="9"/>
      <c r="M90393" s="9"/>
      <c r="N90393" s="9"/>
    </row>
    <row r="90394" spans="12:14" x14ac:dyDescent="0.25">
      <c r="L90394" s="9"/>
      <c r="M90394" s="9"/>
      <c r="N90394" s="9"/>
    </row>
    <row r="90395" spans="12:14" x14ac:dyDescent="0.25">
      <c r="L90395" s="9"/>
      <c r="M90395" s="9"/>
      <c r="N90395" s="9"/>
    </row>
    <row r="90396" spans="12:14" x14ac:dyDescent="0.25">
      <c r="L90396" s="9"/>
      <c r="M90396" s="9"/>
      <c r="N90396" s="9"/>
    </row>
    <row r="90397" spans="12:14" x14ac:dyDescent="0.25">
      <c r="L90397" s="9"/>
      <c r="M90397" s="9"/>
      <c r="N90397" s="9"/>
    </row>
    <row r="90398" spans="12:14" x14ac:dyDescent="0.25">
      <c r="L90398" s="9"/>
      <c r="M90398" s="9"/>
      <c r="N90398" s="9"/>
    </row>
    <row r="90399" spans="12:14" x14ac:dyDescent="0.25">
      <c r="L90399" s="9"/>
      <c r="M90399" s="9"/>
      <c r="N90399" s="9"/>
    </row>
    <row r="90400" spans="12:14" x14ac:dyDescent="0.25">
      <c r="L90400" s="9"/>
      <c r="M90400" s="9"/>
      <c r="N90400" s="9"/>
    </row>
    <row r="90401" spans="12:14" x14ac:dyDescent="0.25">
      <c r="L90401" s="9"/>
      <c r="M90401" s="9"/>
      <c r="N90401" s="9"/>
    </row>
    <row r="90402" spans="12:14" x14ac:dyDescent="0.25">
      <c r="L90402" s="9"/>
      <c r="M90402" s="9"/>
      <c r="N90402" s="9"/>
    </row>
    <row r="90403" spans="12:14" x14ac:dyDescent="0.25">
      <c r="L90403" s="9"/>
      <c r="M90403" s="9"/>
      <c r="N90403" s="9"/>
    </row>
    <row r="90404" spans="12:14" x14ac:dyDescent="0.25">
      <c r="L90404" s="9"/>
      <c r="M90404" s="9"/>
      <c r="N90404" s="9"/>
    </row>
    <row r="90405" spans="12:14" x14ac:dyDescent="0.25">
      <c r="L90405" s="9"/>
      <c r="M90405" s="9"/>
      <c r="N90405" s="9"/>
    </row>
    <row r="90406" spans="12:14" x14ac:dyDescent="0.25">
      <c r="L90406" s="9"/>
      <c r="M90406" s="9"/>
      <c r="N90406" s="9"/>
    </row>
    <row r="90407" spans="12:14" x14ac:dyDescent="0.25">
      <c r="L90407" s="9"/>
      <c r="M90407" s="9"/>
      <c r="N90407" s="9"/>
    </row>
    <row r="90408" spans="12:14" x14ac:dyDescent="0.25">
      <c r="L90408" s="9"/>
      <c r="M90408" s="9"/>
      <c r="N90408" s="9"/>
    </row>
    <row r="90409" spans="12:14" x14ac:dyDescent="0.25">
      <c r="L90409" s="9"/>
      <c r="M90409" s="9"/>
      <c r="N90409" s="9"/>
    </row>
    <row r="90410" spans="12:14" x14ac:dyDescent="0.25">
      <c r="L90410" s="9"/>
      <c r="M90410" s="9"/>
      <c r="N90410" s="9"/>
    </row>
    <row r="90411" spans="12:14" x14ac:dyDescent="0.25">
      <c r="L90411" s="9"/>
      <c r="M90411" s="9"/>
      <c r="N90411" s="9"/>
    </row>
    <row r="90412" spans="12:14" x14ac:dyDescent="0.25">
      <c r="L90412" s="9"/>
      <c r="M90412" s="9"/>
      <c r="N90412" s="9"/>
    </row>
    <row r="90413" spans="12:14" x14ac:dyDescent="0.25">
      <c r="L90413" s="9"/>
      <c r="M90413" s="9"/>
      <c r="N90413" s="9"/>
    </row>
    <row r="90414" spans="12:14" x14ac:dyDescent="0.25">
      <c r="L90414" s="9"/>
      <c r="M90414" s="9"/>
      <c r="N90414" s="9"/>
    </row>
    <row r="90415" spans="12:14" x14ac:dyDescent="0.25">
      <c r="L90415" s="9"/>
      <c r="M90415" s="9"/>
      <c r="N90415" s="9"/>
    </row>
    <row r="90416" spans="12:14" x14ac:dyDescent="0.25">
      <c r="L90416" s="9"/>
      <c r="M90416" s="9"/>
      <c r="N90416" s="9"/>
    </row>
    <row r="90417" spans="12:14" x14ac:dyDescent="0.25">
      <c r="L90417" s="9"/>
      <c r="M90417" s="9"/>
      <c r="N90417" s="9"/>
    </row>
    <row r="90418" spans="12:14" x14ac:dyDescent="0.25">
      <c r="L90418" s="9"/>
      <c r="M90418" s="9"/>
      <c r="N90418" s="9"/>
    </row>
    <row r="90419" spans="12:14" x14ac:dyDescent="0.25">
      <c r="L90419" s="9"/>
      <c r="M90419" s="9"/>
      <c r="N90419" s="9"/>
    </row>
    <row r="90420" spans="12:14" x14ac:dyDescent="0.25">
      <c r="L90420" s="9"/>
      <c r="M90420" s="9"/>
      <c r="N90420" s="9"/>
    </row>
    <row r="90421" spans="12:14" x14ac:dyDescent="0.25">
      <c r="L90421" s="9"/>
      <c r="M90421" s="9"/>
      <c r="N90421" s="9"/>
    </row>
    <row r="90422" spans="12:14" x14ac:dyDescent="0.25">
      <c r="L90422" s="9"/>
      <c r="M90422" s="9"/>
      <c r="N90422" s="9"/>
    </row>
    <row r="90423" spans="12:14" x14ac:dyDescent="0.25">
      <c r="L90423" s="9"/>
      <c r="M90423" s="9"/>
      <c r="N90423" s="9"/>
    </row>
    <row r="90424" spans="12:14" x14ac:dyDescent="0.25">
      <c r="L90424" s="9"/>
      <c r="M90424" s="9"/>
      <c r="N90424" s="9"/>
    </row>
    <row r="90425" spans="12:14" x14ac:dyDescent="0.25">
      <c r="L90425" s="9"/>
      <c r="M90425" s="9"/>
      <c r="N90425" s="9"/>
    </row>
    <row r="90426" spans="12:14" x14ac:dyDescent="0.25">
      <c r="L90426" s="9"/>
      <c r="M90426" s="9"/>
      <c r="N90426" s="9"/>
    </row>
    <row r="90427" spans="12:14" x14ac:dyDescent="0.25">
      <c r="L90427" s="9"/>
      <c r="M90427" s="9"/>
      <c r="N90427" s="9"/>
    </row>
    <row r="90428" spans="12:14" x14ac:dyDescent="0.25">
      <c r="L90428" s="9"/>
      <c r="M90428" s="9"/>
      <c r="N90428" s="9"/>
    </row>
    <row r="90429" spans="12:14" x14ac:dyDescent="0.25">
      <c r="L90429" s="9"/>
      <c r="M90429" s="9"/>
      <c r="N90429" s="9"/>
    </row>
    <row r="90430" spans="12:14" x14ac:dyDescent="0.25">
      <c r="L90430" s="9"/>
      <c r="M90430" s="9"/>
      <c r="N90430" s="9"/>
    </row>
    <row r="90431" spans="12:14" x14ac:dyDescent="0.25">
      <c r="L90431" s="9"/>
      <c r="M90431" s="9"/>
      <c r="N90431" s="9"/>
    </row>
    <row r="90432" spans="12:14" x14ac:dyDescent="0.25">
      <c r="L90432" s="9"/>
      <c r="M90432" s="9"/>
      <c r="N90432" s="9"/>
    </row>
    <row r="90433" spans="12:14" x14ac:dyDescent="0.25">
      <c r="L90433" s="9"/>
      <c r="M90433" s="9"/>
      <c r="N90433" s="9"/>
    </row>
    <row r="90434" spans="12:14" x14ac:dyDescent="0.25">
      <c r="L90434" s="9"/>
      <c r="M90434" s="9"/>
      <c r="N90434" s="9"/>
    </row>
    <row r="90435" spans="12:14" x14ac:dyDescent="0.25">
      <c r="L90435" s="9"/>
      <c r="M90435" s="9"/>
      <c r="N90435" s="9"/>
    </row>
    <row r="90436" spans="12:14" x14ac:dyDescent="0.25">
      <c r="L90436" s="9"/>
      <c r="M90436" s="9"/>
      <c r="N90436" s="9"/>
    </row>
    <row r="90437" spans="12:14" x14ac:dyDescent="0.25">
      <c r="L90437" s="9"/>
      <c r="M90437" s="9"/>
      <c r="N90437" s="9"/>
    </row>
    <row r="90438" spans="12:14" x14ac:dyDescent="0.25">
      <c r="L90438" s="9"/>
      <c r="M90438" s="9"/>
      <c r="N90438" s="9"/>
    </row>
    <row r="90439" spans="12:14" x14ac:dyDescent="0.25">
      <c r="L90439" s="9"/>
      <c r="M90439" s="9"/>
      <c r="N90439" s="9"/>
    </row>
    <row r="90440" spans="12:14" x14ac:dyDescent="0.25">
      <c r="L90440" s="9"/>
      <c r="M90440" s="9"/>
      <c r="N90440" s="9"/>
    </row>
    <row r="90441" spans="12:14" x14ac:dyDescent="0.25">
      <c r="L90441" s="9"/>
      <c r="M90441" s="9"/>
      <c r="N90441" s="9"/>
    </row>
    <row r="90442" spans="12:14" x14ac:dyDescent="0.25">
      <c r="L90442" s="9"/>
      <c r="M90442" s="9"/>
      <c r="N90442" s="9"/>
    </row>
    <row r="90443" spans="12:14" x14ac:dyDescent="0.25">
      <c r="L90443" s="9"/>
      <c r="M90443" s="9"/>
      <c r="N90443" s="9"/>
    </row>
    <row r="90444" spans="12:14" x14ac:dyDescent="0.25">
      <c r="L90444" s="9"/>
      <c r="M90444" s="9"/>
      <c r="N90444" s="9"/>
    </row>
    <row r="90445" spans="12:14" x14ac:dyDescent="0.25">
      <c r="L90445" s="9"/>
      <c r="M90445" s="9"/>
      <c r="N90445" s="9"/>
    </row>
    <row r="90446" spans="12:14" x14ac:dyDescent="0.25">
      <c r="L90446" s="9"/>
      <c r="M90446" s="9"/>
      <c r="N90446" s="9"/>
    </row>
    <row r="90447" spans="12:14" x14ac:dyDescent="0.25">
      <c r="L90447" s="9"/>
      <c r="M90447" s="9"/>
      <c r="N90447" s="9"/>
    </row>
    <row r="90448" spans="12:14" x14ac:dyDescent="0.25">
      <c r="L90448" s="9"/>
      <c r="M90448" s="9"/>
      <c r="N90448" s="9"/>
    </row>
    <row r="90449" spans="12:14" x14ac:dyDescent="0.25">
      <c r="L90449" s="9"/>
      <c r="M90449" s="9"/>
      <c r="N90449" s="9"/>
    </row>
    <row r="90450" spans="12:14" x14ac:dyDescent="0.25">
      <c r="L90450" s="9"/>
      <c r="M90450" s="9"/>
      <c r="N90450" s="9"/>
    </row>
    <row r="90451" spans="12:14" x14ac:dyDescent="0.25">
      <c r="L90451" s="9"/>
      <c r="M90451" s="9"/>
      <c r="N90451" s="9"/>
    </row>
    <row r="90452" spans="12:14" x14ac:dyDescent="0.25">
      <c r="L90452" s="9"/>
      <c r="M90452" s="9"/>
      <c r="N90452" s="9"/>
    </row>
    <row r="90453" spans="12:14" x14ac:dyDescent="0.25">
      <c r="L90453" s="9"/>
      <c r="M90453" s="9"/>
      <c r="N90453" s="9"/>
    </row>
    <row r="90454" spans="12:14" x14ac:dyDescent="0.25">
      <c r="L90454" s="9"/>
      <c r="M90454" s="9"/>
      <c r="N90454" s="9"/>
    </row>
    <row r="90455" spans="12:14" x14ac:dyDescent="0.25">
      <c r="L90455" s="9"/>
      <c r="M90455" s="9"/>
      <c r="N90455" s="9"/>
    </row>
    <row r="90456" spans="12:14" x14ac:dyDescent="0.25">
      <c r="L90456" s="9"/>
      <c r="M90456" s="9"/>
      <c r="N90456" s="9"/>
    </row>
    <row r="90457" spans="12:14" x14ac:dyDescent="0.25">
      <c r="L90457" s="9"/>
      <c r="M90457" s="9"/>
      <c r="N90457" s="9"/>
    </row>
    <row r="90458" spans="12:14" x14ac:dyDescent="0.25">
      <c r="L90458" s="9"/>
      <c r="M90458" s="9"/>
      <c r="N90458" s="9"/>
    </row>
    <row r="90459" spans="12:14" x14ac:dyDescent="0.25">
      <c r="L90459" s="9"/>
      <c r="M90459" s="9"/>
      <c r="N90459" s="9"/>
    </row>
    <row r="90460" spans="12:14" x14ac:dyDescent="0.25">
      <c r="L90460" s="9"/>
      <c r="M90460" s="9"/>
      <c r="N90460" s="9"/>
    </row>
    <row r="90461" spans="12:14" x14ac:dyDescent="0.25">
      <c r="L90461" s="9"/>
      <c r="M90461" s="9"/>
      <c r="N90461" s="9"/>
    </row>
    <row r="90462" spans="12:14" x14ac:dyDescent="0.25">
      <c r="L90462" s="9"/>
      <c r="M90462" s="9"/>
      <c r="N90462" s="9"/>
    </row>
    <row r="90463" spans="12:14" x14ac:dyDescent="0.25">
      <c r="L90463" s="9"/>
      <c r="M90463" s="9"/>
      <c r="N90463" s="9"/>
    </row>
    <row r="90464" spans="12:14" x14ac:dyDescent="0.25">
      <c r="L90464" s="9"/>
      <c r="M90464" s="9"/>
      <c r="N90464" s="9"/>
    </row>
    <row r="90465" spans="12:14" x14ac:dyDescent="0.25">
      <c r="L90465" s="9"/>
      <c r="M90465" s="9"/>
      <c r="N90465" s="9"/>
    </row>
    <row r="90466" spans="12:14" x14ac:dyDescent="0.25">
      <c r="L90466" s="9"/>
      <c r="M90466" s="9"/>
      <c r="N90466" s="9"/>
    </row>
    <row r="90467" spans="12:14" x14ac:dyDescent="0.25">
      <c r="L90467" s="9"/>
      <c r="M90467" s="9"/>
      <c r="N90467" s="9"/>
    </row>
    <row r="90468" spans="12:14" x14ac:dyDescent="0.25">
      <c r="L90468" s="9"/>
      <c r="M90468" s="9"/>
      <c r="N90468" s="9"/>
    </row>
    <row r="90469" spans="12:14" x14ac:dyDescent="0.25">
      <c r="L90469" s="9"/>
      <c r="M90469" s="9"/>
      <c r="N90469" s="9"/>
    </row>
    <row r="90470" spans="12:14" x14ac:dyDescent="0.25">
      <c r="L90470" s="9"/>
      <c r="M90470" s="9"/>
      <c r="N90470" s="9"/>
    </row>
    <row r="90471" spans="12:14" x14ac:dyDescent="0.25">
      <c r="L90471" s="9"/>
      <c r="M90471" s="9"/>
      <c r="N90471" s="9"/>
    </row>
    <row r="90472" spans="12:14" x14ac:dyDescent="0.25">
      <c r="L90472" s="9"/>
      <c r="M90472" s="9"/>
      <c r="N90472" s="9"/>
    </row>
    <row r="90473" spans="12:14" x14ac:dyDescent="0.25">
      <c r="L90473" s="9"/>
      <c r="M90473" s="9"/>
      <c r="N90473" s="9"/>
    </row>
    <row r="90474" spans="12:14" x14ac:dyDescent="0.25">
      <c r="L90474" s="9"/>
      <c r="M90474" s="9"/>
      <c r="N90474" s="9"/>
    </row>
    <row r="90475" spans="12:14" x14ac:dyDescent="0.25">
      <c r="L90475" s="9"/>
      <c r="M90475" s="9"/>
      <c r="N90475" s="9"/>
    </row>
    <row r="90476" spans="12:14" x14ac:dyDescent="0.25">
      <c r="L90476" s="9"/>
      <c r="M90476" s="9"/>
      <c r="N90476" s="9"/>
    </row>
    <row r="90477" spans="12:14" x14ac:dyDescent="0.25">
      <c r="L90477" s="9"/>
      <c r="M90477" s="9"/>
      <c r="N90477" s="9"/>
    </row>
    <row r="90478" spans="12:14" x14ac:dyDescent="0.25">
      <c r="L90478" s="9"/>
      <c r="M90478" s="9"/>
      <c r="N90478" s="9"/>
    </row>
    <row r="90479" spans="12:14" x14ac:dyDescent="0.25">
      <c r="L90479" s="9"/>
      <c r="M90479" s="9"/>
      <c r="N90479" s="9"/>
    </row>
    <row r="90480" spans="12:14" x14ac:dyDescent="0.25">
      <c r="L90480" s="9"/>
      <c r="M90480" s="9"/>
      <c r="N90480" s="9"/>
    </row>
    <row r="90481" spans="12:14" x14ac:dyDescent="0.25">
      <c r="L90481" s="9"/>
      <c r="M90481" s="9"/>
      <c r="N90481" s="9"/>
    </row>
    <row r="90482" spans="12:14" x14ac:dyDescent="0.25">
      <c r="L90482" s="9"/>
      <c r="M90482" s="9"/>
      <c r="N90482" s="9"/>
    </row>
    <row r="90483" spans="12:14" x14ac:dyDescent="0.25">
      <c r="L90483" s="9"/>
      <c r="M90483" s="9"/>
      <c r="N90483" s="9"/>
    </row>
    <row r="90484" spans="12:14" x14ac:dyDescent="0.25">
      <c r="L90484" s="9"/>
      <c r="M90484" s="9"/>
      <c r="N90484" s="9"/>
    </row>
    <row r="90485" spans="12:14" x14ac:dyDescent="0.25">
      <c r="L90485" s="9"/>
      <c r="M90485" s="9"/>
      <c r="N90485" s="9"/>
    </row>
    <row r="90486" spans="12:14" x14ac:dyDescent="0.25">
      <c r="L90486" s="9"/>
      <c r="M90486" s="9"/>
      <c r="N90486" s="9"/>
    </row>
    <row r="90487" spans="12:14" x14ac:dyDescent="0.25">
      <c r="L90487" s="9"/>
      <c r="M90487" s="9"/>
      <c r="N90487" s="9"/>
    </row>
    <row r="90488" spans="12:14" x14ac:dyDescent="0.25">
      <c r="L90488" s="9"/>
      <c r="M90488" s="9"/>
      <c r="N90488" s="9"/>
    </row>
    <row r="90489" spans="12:14" x14ac:dyDescent="0.25">
      <c r="L90489" s="9"/>
      <c r="M90489" s="9"/>
      <c r="N90489" s="9"/>
    </row>
    <row r="90490" spans="12:14" x14ac:dyDescent="0.25">
      <c r="L90490" s="9"/>
      <c r="M90490" s="9"/>
      <c r="N90490" s="9"/>
    </row>
    <row r="90491" spans="12:14" x14ac:dyDescent="0.25">
      <c r="L90491" s="9"/>
      <c r="M90491" s="9"/>
      <c r="N90491" s="9"/>
    </row>
    <row r="90492" spans="12:14" x14ac:dyDescent="0.25">
      <c r="L90492" s="9"/>
      <c r="M90492" s="9"/>
      <c r="N90492" s="9"/>
    </row>
    <row r="90493" spans="12:14" x14ac:dyDescent="0.25">
      <c r="L90493" s="9"/>
      <c r="M90493" s="9"/>
      <c r="N90493" s="9"/>
    </row>
    <row r="90494" spans="12:14" x14ac:dyDescent="0.25">
      <c r="L90494" s="9"/>
      <c r="M90494" s="9"/>
      <c r="N90494" s="9"/>
    </row>
    <row r="90495" spans="12:14" x14ac:dyDescent="0.25">
      <c r="L90495" s="9"/>
      <c r="M90495" s="9"/>
      <c r="N90495" s="9"/>
    </row>
    <row r="90496" spans="12:14" x14ac:dyDescent="0.25">
      <c r="L90496" s="9"/>
      <c r="M90496" s="9"/>
      <c r="N90496" s="9"/>
    </row>
    <row r="90497" spans="12:14" x14ac:dyDescent="0.25">
      <c r="L90497" s="9"/>
      <c r="M90497" s="9"/>
      <c r="N90497" s="9"/>
    </row>
    <row r="90498" spans="12:14" x14ac:dyDescent="0.25">
      <c r="L90498" s="9"/>
      <c r="M90498" s="9"/>
      <c r="N90498" s="9"/>
    </row>
    <row r="90499" spans="12:14" x14ac:dyDescent="0.25">
      <c r="L90499" s="9"/>
      <c r="M90499" s="9"/>
      <c r="N90499" s="9"/>
    </row>
    <row r="90500" spans="12:14" x14ac:dyDescent="0.25">
      <c r="L90500" s="9"/>
      <c r="M90500" s="9"/>
      <c r="N90500" s="9"/>
    </row>
    <row r="90501" spans="12:14" x14ac:dyDescent="0.25">
      <c r="L90501" s="9"/>
      <c r="M90501" s="9"/>
      <c r="N90501" s="9"/>
    </row>
    <row r="90502" spans="12:14" x14ac:dyDescent="0.25">
      <c r="L90502" s="9"/>
      <c r="M90502" s="9"/>
      <c r="N90502" s="9"/>
    </row>
    <row r="90503" spans="12:14" x14ac:dyDescent="0.25">
      <c r="L90503" s="9"/>
      <c r="M90503" s="9"/>
      <c r="N90503" s="9"/>
    </row>
    <row r="90504" spans="12:14" x14ac:dyDescent="0.25">
      <c r="L90504" s="9"/>
      <c r="M90504" s="9"/>
      <c r="N90504" s="9"/>
    </row>
    <row r="90505" spans="12:14" x14ac:dyDescent="0.25">
      <c r="L90505" s="9"/>
      <c r="M90505" s="9"/>
      <c r="N90505" s="9"/>
    </row>
    <row r="90506" spans="12:14" x14ac:dyDescent="0.25">
      <c r="L90506" s="9"/>
      <c r="M90506" s="9"/>
      <c r="N90506" s="9"/>
    </row>
    <row r="90507" spans="12:14" x14ac:dyDescent="0.25">
      <c r="L90507" s="9"/>
      <c r="M90507" s="9"/>
      <c r="N90507" s="9"/>
    </row>
    <row r="90508" spans="12:14" x14ac:dyDescent="0.25">
      <c r="L90508" s="9"/>
      <c r="M90508" s="9"/>
      <c r="N90508" s="9"/>
    </row>
    <row r="90509" spans="12:14" x14ac:dyDescent="0.25">
      <c r="L90509" s="9"/>
      <c r="M90509" s="9"/>
      <c r="N90509" s="9"/>
    </row>
    <row r="90510" spans="12:14" x14ac:dyDescent="0.25">
      <c r="L90510" s="9"/>
      <c r="M90510" s="9"/>
      <c r="N90510" s="9"/>
    </row>
    <row r="90511" spans="12:14" x14ac:dyDescent="0.25">
      <c r="L90511" s="9"/>
      <c r="M90511" s="9"/>
      <c r="N90511" s="9"/>
    </row>
    <row r="90512" spans="12:14" x14ac:dyDescent="0.25">
      <c r="L90512" s="9"/>
      <c r="M90512" s="9"/>
      <c r="N90512" s="9"/>
    </row>
    <row r="90513" spans="12:14" x14ac:dyDescent="0.25">
      <c r="L90513" s="9"/>
      <c r="M90513" s="9"/>
      <c r="N90513" s="9"/>
    </row>
    <row r="90514" spans="12:14" x14ac:dyDescent="0.25">
      <c r="L90514" s="9"/>
      <c r="M90514" s="9"/>
      <c r="N90514" s="9"/>
    </row>
    <row r="90515" spans="12:14" x14ac:dyDescent="0.25">
      <c r="L90515" s="9"/>
      <c r="M90515" s="9"/>
      <c r="N90515" s="9"/>
    </row>
    <row r="90516" spans="12:14" x14ac:dyDescent="0.25">
      <c r="L90516" s="9"/>
      <c r="M90516" s="9"/>
      <c r="N90516" s="9"/>
    </row>
    <row r="90517" spans="12:14" x14ac:dyDescent="0.25">
      <c r="L90517" s="9"/>
      <c r="M90517" s="9"/>
      <c r="N90517" s="9"/>
    </row>
    <row r="90518" spans="12:14" x14ac:dyDescent="0.25">
      <c r="L90518" s="9"/>
      <c r="M90518" s="9"/>
      <c r="N90518" s="9"/>
    </row>
    <row r="90519" spans="12:14" x14ac:dyDescent="0.25">
      <c r="L90519" s="9"/>
      <c r="M90519" s="9"/>
      <c r="N90519" s="9"/>
    </row>
    <row r="90520" spans="12:14" x14ac:dyDescent="0.25">
      <c r="L90520" s="9"/>
      <c r="M90520" s="9"/>
      <c r="N90520" s="9"/>
    </row>
    <row r="90521" spans="12:14" x14ac:dyDescent="0.25">
      <c r="L90521" s="9"/>
      <c r="M90521" s="9"/>
      <c r="N90521" s="9"/>
    </row>
    <row r="90522" spans="12:14" x14ac:dyDescent="0.25">
      <c r="L90522" s="9"/>
      <c r="M90522" s="9"/>
      <c r="N90522" s="9"/>
    </row>
    <row r="90523" spans="12:14" x14ac:dyDescent="0.25">
      <c r="L90523" s="9"/>
      <c r="M90523" s="9"/>
      <c r="N90523" s="9"/>
    </row>
    <row r="90524" spans="12:14" x14ac:dyDescent="0.25">
      <c r="L90524" s="9"/>
      <c r="M90524" s="9"/>
      <c r="N90524" s="9"/>
    </row>
    <row r="90525" spans="12:14" x14ac:dyDescent="0.25">
      <c r="L90525" s="9"/>
      <c r="M90525" s="9"/>
      <c r="N90525" s="9"/>
    </row>
    <row r="90526" spans="12:14" x14ac:dyDescent="0.25">
      <c r="L90526" s="9"/>
      <c r="M90526" s="9"/>
      <c r="N90526" s="9"/>
    </row>
    <row r="90527" spans="12:14" x14ac:dyDescent="0.25">
      <c r="L90527" s="9"/>
      <c r="M90527" s="9"/>
      <c r="N90527" s="9"/>
    </row>
    <row r="90528" spans="12:14" x14ac:dyDescent="0.25">
      <c r="L90528" s="9"/>
      <c r="M90528" s="9"/>
      <c r="N90528" s="9"/>
    </row>
    <row r="90529" spans="12:14" x14ac:dyDescent="0.25">
      <c r="L90529" s="9"/>
      <c r="M90529" s="9"/>
      <c r="N90529" s="9"/>
    </row>
    <row r="90530" spans="12:14" x14ac:dyDescent="0.25">
      <c r="L90530" s="9"/>
      <c r="M90530" s="9"/>
      <c r="N90530" s="9"/>
    </row>
    <row r="90531" spans="12:14" x14ac:dyDescent="0.25">
      <c r="L90531" s="9"/>
      <c r="M90531" s="9"/>
      <c r="N90531" s="9"/>
    </row>
    <row r="90532" spans="12:14" x14ac:dyDescent="0.25">
      <c r="L90532" s="9"/>
      <c r="M90532" s="9"/>
      <c r="N90532" s="9"/>
    </row>
    <row r="90533" spans="12:14" x14ac:dyDescent="0.25">
      <c r="L90533" s="9"/>
      <c r="M90533" s="9"/>
      <c r="N90533" s="9"/>
    </row>
    <row r="90534" spans="12:14" x14ac:dyDescent="0.25">
      <c r="L90534" s="9"/>
      <c r="M90534" s="9"/>
      <c r="N90534" s="9"/>
    </row>
    <row r="90535" spans="12:14" x14ac:dyDescent="0.25">
      <c r="L90535" s="9"/>
      <c r="M90535" s="9"/>
      <c r="N90535" s="9"/>
    </row>
    <row r="90536" spans="12:14" x14ac:dyDescent="0.25">
      <c r="L90536" s="9"/>
      <c r="M90536" s="9"/>
      <c r="N90536" s="9"/>
    </row>
    <row r="90537" spans="12:14" x14ac:dyDescent="0.25">
      <c r="L90537" s="9"/>
      <c r="M90537" s="9"/>
      <c r="N90537" s="9"/>
    </row>
    <row r="90538" spans="12:14" x14ac:dyDescent="0.25">
      <c r="L90538" s="9"/>
      <c r="M90538" s="9"/>
      <c r="N90538" s="9"/>
    </row>
    <row r="90539" spans="12:14" x14ac:dyDescent="0.25">
      <c r="L90539" s="9"/>
      <c r="M90539" s="9"/>
      <c r="N90539" s="9"/>
    </row>
    <row r="90540" spans="12:14" x14ac:dyDescent="0.25">
      <c r="L90540" s="9"/>
      <c r="M90540" s="9"/>
      <c r="N90540" s="9"/>
    </row>
    <row r="90541" spans="12:14" x14ac:dyDescent="0.25">
      <c r="L90541" s="9"/>
      <c r="M90541" s="9"/>
      <c r="N90541" s="9"/>
    </row>
    <row r="90542" spans="12:14" x14ac:dyDescent="0.25">
      <c r="L90542" s="9"/>
      <c r="M90542" s="9"/>
      <c r="N90542" s="9"/>
    </row>
    <row r="90543" spans="12:14" x14ac:dyDescent="0.25">
      <c r="L90543" s="9"/>
      <c r="M90543" s="9"/>
      <c r="N90543" s="9"/>
    </row>
    <row r="90544" spans="12:14" x14ac:dyDescent="0.25">
      <c r="L90544" s="9"/>
      <c r="M90544" s="9"/>
      <c r="N90544" s="9"/>
    </row>
    <row r="90545" spans="12:14" x14ac:dyDescent="0.25">
      <c r="L90545" s="9"/>
      <c r="M90545" s="9"/>
      <c r="N90545" s="9"/>
    </row>
    <row r="90546" spans="12:14" x14ac:dyDescent="0.25">
      <c r="L90546" s="9"/>
      <c r="M90546" s="9"/>
      <c r="N90546" s="9"/>
    </row>
    <row r="90547" spans="12:14" x14ac:dyDescent="0.25">
      <c r="L90547" s="9"/>
      <c r="M90547" s="9"/>
      <c r="N90547" s="9"/>
    </row>
    <row r="90548" spans="12:14" x14ac:dyDescent="0.25">
      <c r="L90548" s="9"/>
      <c r="M90548" s="9"/>
      <c r="N90548" s="9"/>
    </row>
    <row r="90549" spans="12:14" x14ac:dyDescent="0.25">
      <c r="L90549" s="9"/>
      <c r="M90549" s="9"/>
      <c r="N90549" s="9"/>
    </row>
    <row r="90550" spans="12:14" x14ac:dyDescent="0.25">
      <c r="L90550" s="9"/>
      <c r="M90550" s="9"/>
      <c r="N90550" s="9"/>
    </row>
    <row r="90551" spans="12:14" x14ac:dyDescent="0.25">
      <c r="L90551" s="9"/>
      <c r="M90551" s="9"/>
      <c r="N90551" s="9"/>
    </row>
    <row r="90552" spans="12:14" x14ac:dyDescent="0.25">
      <c r="L90552" s="9"/>
      <c r="M90552" s="9"/>
      <c r="N90552" s="9"/>
    </row>
    <row r="90553" spans="12:14" x14ac:dyDescent="0.25">
      <c r="L90553" s="9"/>
      <c r="M90553" s="9"/>
      <c r="N90553" s="9"/>
    </row>
    <row r="90554" spans="12:14" x14ac:dyDescent="0.25">
      <c r="L90554" s="9"/>
      <c r="M90554" s="9"/>
      <c r="N90554" s="9"/>
    </row>
    <row r="90555" spans="12:14" x14ac:dyDescent="0.25">
      <c r="L90555" s="9"/>
      <c r="M90555" s="9"/>
      <c r="N90555" s="9"/>
    </row>
    <row r="90556" spans="12:14" x14ac:dyDescent="0.25">
      <c r="L90556" s="9"/>
      <c r="M90556" s="9"/>
      <c r="N90556" s="9"/>
    </row>
    <row r="90557" spans="12:14" x14ac:dyDescent="0.25">
      <c r="L90557" s="9"/>
      <c r="M90557" s="9"/>
      <c r="N90557" s="9"/>
    </row>
    <row r="90558" spans="12:14" x14ac:dyDescent="0.25">
      <c r="L90558" s="9"/>
      <c r="M90558" s="9"/>
      <c r="N90558" s="9"/>
    </row>
    <row r="90559" spans="12:14" x14ac:dyDescent="0.25">
      <c r="L90559" s="9"/>
      <c r="M90559" s="9"/>
      <c r="N90559" s="9"/>
    </row>
    <row r="90560" spans="12:14" x14ac:dyDescent="0.25">
      <c r="L90560" s="9"/>
      <c r="M90560" s="9"/>
      <c r="N90560" s="9"/>
    </row>
    <row r="90561" spans="12:14" x14ac:dyDescent="0.25">
      <c r="L90561" s="9"/>
      <c r="M90561" s="9"/>
      <c r="N90561" s="9"/>
    </row>
    <row r="90562" spans="12:14" x14ac:dyDescent="0.25">
      <c r="L90562" s="9"/>
      <c r="M90562" s="9"/>
      <c r="N90562" s="9"/>
    </row>
    <row r="90563" spans="12:14" x14ac:dyDescent="0.25">
      <c r="L90563" s="9"/>
      <c r="M90563" s="9"/>
      <c r="N90563" s="9"/>
    </row>
    <row r="90564" spans="12:14" x14ac:dyDescent="0.25">
      <c r="L90564" s="9"/>
      <c r="M90564" s="9"/>
      <c r="N90564" s="9"/>
    </row>
    <row r="90565" spans="12:14" x14ac:dyDescent="0.25">
      <c r="L90565" s="9"/>
      <c r="M90565" s="9"/>
      <c r="N90565" s="9"/>
    </row>
    <row r="90566" spans="12:14" x14ac:dyDescent="0.25">
      <c r="L90566" s="9"/>
      <c r="M90566" s="9"/>
      <c r="N90566" s="9"/>
    </row>
    <row r="90567" spans="12:14" x14ac:dyDescent="0.25">
      <c r="L90567" s="9"/>
      <c r="M90567" s="9"/>
      <c r="N90567" s="9"/>
    </row>
    <row r="90568" spans="12:14" x14ac:dyDescent="0.25">
      <c r="L90568" s="9"/>
      <c r="M90568" s="9"/>
      <c r="N90568" s="9"/>
    </row>
    <row r="90569" spans="12:14" x14ac:dyDescent="0.25">
      <c r="L90569" s="9"/>
      <c r="M90569" s="9"/>
      <c r="N90569" s="9"/>
    </row>
    <row r="90570" spans="12:14" x14ac:dyDescent="0.25">
      <c r="L90570" s="9"/>
      <c r="M90570" s="9"/>
      <c r="N90570" s="9"/>
    </row>
    <row r="90571" spans="12:14" x14ac:dyDescent="0.25">
      <c r="L90571" s="9"/>
      <c r="M90571" s="9"/>
      <c r="N90571" s="9"/>
    </row>
    <row r="90572" spans="12:14" x14ac:dyDescent="0.25">
      <c r="L90572" s="9"/>
      <c r="M90572" s="9"/>
      <c r="N90572" s="9"/>
    </row>
    <row r="90573" spans="12:14" x14ac:dyDescent="0.25">
      <c r="L90573" s="9"/>
      <c r="M90573" s="9"/>
      <c r="N90573" s="9"/>
    </row>
    <row r="90574" spans="12:14" x14ac:dyDescent="0.25">
      <c r="L90574" s="9"/>
      <c r="M90574" s="9"/>
      <c r="N90574" s="9"/>
    </row>
    <row r="90575" spans="12:14" x14ac:dyDescent="0.25">
      <c r="L90575" s="9"/>
      <c r="M90575" s="9"/>
      <c r="N90575" s="9"/>
    </row>
    <row r="90576" spans="12:14" x14ac:dyDescent="0.25">
      <c r="L90576" s="9"/>
      <c r="M90576" s="9"/>
      <c r="N90576" s="9"/>
    </row>
    <row r="90577" spans="12:14" x14ac:dyDescent="0.25">
      <c r="L90577" s="9"/>
      <c r="M90577" s="9"/>
      <c r="N90577" s="9"/>
    </row>
    <row r="90578" spans="12:14" x14ac:dyDescent="0.25">
      <c r="L90578" s="9"/>
      <c r="M90578" s="9"/>
      <c r="N90578" s="9"/>
    </row>
    <row r="90579" spans="12:14" x14ac:dyDescent="0.25">
      <c r="L90579" s="9"/>
      <c r="M90579" s="9"/>
      <c r="N90579" s="9"/>
    </row>
    <row r="90580" spans="12:14" x14ac:dyDescent="0.25">
      <c r="L90580" s="9"/>
      <c r="M90580" s="9"/>
      <c r="N90580" s="9"/>
    </row>
    <row r="90581" spans="12:14" x14ac:dyDescent="0.25">
      <c r="L90581" s="9"/>
      <c r="M90581" s="9"/>
      <c r="N90581" s="9"/>
    </row>
    <row r="90582" spans="12:14" x14ac:dyDescent="0.25">
      <c r="L90582" s="9"/>
      <c r="M90582" s="9"/>
      <c r="N90582" s="9"/>
    </row>
    <row r="90583" spans="12:14" x14ac:dyDescent="0.25">
      <c r="L90583" s="9"/>
      <c r="M90583" s="9"/>
      <c r="N90583" s="9"/>
    </row>
    <row r="90584" spans="12:14" x14ac:dyDescent="0.25">
      <c r="L90584" s="9"/>
      <c r="M90584" s="9"/>
      <c r="N90584" s="9"/>
    </row>
    <row r="90585" spans="12:14" x14ac:dyDescent="0.25">
      <c r="L90585" s="9"/>
      <c r="M90585" s="9"/>
      <c r="N90585" s="9"/>
    </row>
    <row r="90586" spans="12:14" x14ac:dyDescent="0.25">
      <c r="L90586" s="9"/>
      <c r="M90586" s="9"/>
      <c r="N90586" s="9"/>
    </row>
    <row r="90587" spans="12:14" x14ac:dyDescent="0.25">
      <c r="L90587" s="9"/>
      <c r="M90587" s="9"/>
      <c r="N90587" s="9"/>
    </row>
    <row r="90588" spans="12:14" x14ac:dyDescent="0.25">
      <c r="L90588" s="9"/>
      <c r="M90588" s="9"/>
      <c r="N90588" s="9"/>
    </row>
    <row r="90589" spans="12:14" x14ac:dyDescent="0.25">
      <c r="L90589" s="9"/>
      <c r="M90589" s="9"/>
      <c r="N90589" s="9"/>
    </row>
    <row r="90590" spans="12:14" x14ac:dyDescent="0.25">
      <c r="L90590" s="9"/>
      <c r="M90590" s="9"/>
      <c r="N90590" s="9"/>
    </row>
    <row r="90591" spans="12:14" x14ac:dyDescent="0.25">
      <c r="L90591" s="9"/>
      <c r="M90591" s="9"/>
      <c r="N90591" s="9"/>
    </row>
    <row r="90592" spans="12:14" x14ac:dyDescent="0.25">
      <c r="L90592" s="9"/>
      <c r="M90592" s="9"/>
      <c r="N90592" s="9"/>
    </row>
    <row r="90593" spans="12:14" x14ac:dyDescent="0.25">
      <c r="L90593" s="9"/>
      <c r="M90593" s="9"/>
      <c r="N90593" s="9"/>
    </row>
    <row r="90594" spans="12:14" x14ac:dyDescent="0.25">
      <c r="L90594" s="9"/>
      <c r="M90594" s="9"/>
      <c r="N90594" s="9"/>
    </row>
    <row r="90595" spans="12:14" x14ac:dyDescent="0.25">
      <c r="L90595" s="9"/>
      <c r="M90595" s="9"/>
      <c r="N90595" s="9"/>
    </row>
    <row r="90596" spans="12:14" x14ac:dyDescent="0.25">
      <c r="L90596" s="9"/>
      <c r="M90596" s="9"/>
      <c r="N90596" s="9"/>
    </row>
    <row r="90597" spans="12:14" x14ac:dyDescent="0.25">
      <c r="L90597" s="9"/>
      <c r="M90597" s="9"/>
      <c r="N90597" s="9"/>
    </row>
    <row r="90598" spans="12:14" x14ac:dyDescent="0.25">
      <c r="L90598" s="9"/>
      <c r="M90598" s="9"/>
      <c r="N90598" s="9"/>
    </row>
    <row r="90599" spans="12:14" x14ac:dyDescent="0.25">
      <c r="L90599" s="9"/>
      <c r="M90599" s="9"/>
      <c r="N90599" s="9"/>
    </row>
    <row r="90600" spans="12:14" x14ac:dyDescent="0.25">
      <c r="L90600" s="9"/>
      <c r="M90600" s="9"/>
      <c r="N90600" s="9"/>
    </row>
    <row r="90601" spans="12:14" x14ac:dyDescent="0.25">
      <c r="L90601" s="9"/>
      <c r="M90601" s="9"/>
      <c r="N90601" s="9"/>
    </row>
    <row r="90602" spans="12:14" x14ac:dyDescent="0.25">
      <c r="L90602" s="9"/>
      <c r="M90602" s="9"/>
      <c r="N90602" s="9"/>
    </row>
    <row r="90603" spans="12:14" x14ac:dyDescent="0.25">
      <c r="L90603" s="9"/>
      <c r="M90603" s="9"/>
      <c r="N90603" s="9"/>
    </row>
    <row r="90604" spans="12:14" x14ac:dyDescent="0.25">
      <c r="L90604" s="9"/>
      <c r="M90604" s="9"/>
      <c r="N90604" s="9"/>
    </row>
    <row r="90605" spans="12:14" x14ac:dyDescent="0.25">
      <c r="L90605" s="9"/>
      <c r="M90605" s="9"/>
      <c r="N90605" s="9"/>
    </row>
    <row r="90606" spans="12:14" x14ac:dyDescent="0.25">
      <c r="L90606" s="9"/>
      <c r="M90606" s="9"/>
      <c r="N90606" s="9"/>
    </row>
    <row r="90607" spans="12:14" x14ac:dyDescent="0.25">
      <c r="L90607" s="9"/>
      <c r="M90607" s="9"/>
      <c r="N90607" s="9"/>
    </row>
    <row r="90608" spans="12:14" x14ac:dyDescent="0.25">
      <c r="L90608" s="9"/>
      <c r="M90608" s="9"/>
      <c r="N90608" s="9"/>
    </row>
    <row r="90609" spans="12:14" x14ac:dyDescent="0.25">
      <c r="L90609" s="9"/>
      <c r="M90609" s="9"/>
      <c r="N90609" s="9"/>
    </row>
    <row r="90610" spans="12:14" x14ac:dyDescent="0.25">
      <c r="L90610" s="9"/>
      <c r="M90610" s="9"/>
      <c r="N90610" s="9"/>
    </row>
    <row r="90611" spans="12:14" x14ac:dyDescent="0.25">
      <c r="L90611" s="9"/>
      <c r="M90611" s="9"/>
      <c r="N90611" s="9"/>
    </row>
    <row r="90612" spans="12:14" x14ac:dyDescent="0.25">
      <c r="L90612" s="9"/>
      <c r="M90612" s="9"/>
      <c r="N90612" s="9"/>
    </row>
    <row r="90613" spans="12:14" x14ac:dyDescent="0.25">
      <c r="L90613" s="9"/>
      <c r="M90613" s="9"/>
      <c r="N90613" s="9"/>
    </row>
    <row r="90614" spans="12:14" x14ac:dyDescent="0.25">
      <c r="L90614" s="9"/>
      <c r="M90614" s="9"/>
      <c r="N90614" s="9"/>
    </row>
    <row r="90615" spans="12:14" x14ac:dyDescent="0.25">
      <c r="L90615" s="9"/>
      <c r="M90615" s="9"/>
      <c r="N90615" s="9"/>
    </row>
    <row r="90616" spans="12:14" x14ac:dyDescent="0.25">
      <c r="L90616" s="9"/>
      <c r="M90616" s="9"/>
      <c r="N90616" s="9"/>
    </row>
    <row r="90617" spans="12:14" x14ac:dyDescent="0.25">
      <c r="L90617" s="9"/>
      <c r="M90617" s="9"/>
      <c r="N90617" s="9"/>
    </row>
    <row r="90618" spans="12:14" x14ac:dyDescent="0.25">
      <c r="L90618" s="9"/>
      <c r="M90618" s="9"/>
      <c r="N90618" s="9"/>
    </row>
    <row r="90619" spans="12:14" x14ac:dyDescent="0.25">
      <c r="L90619" s="9"/>
      <c r="M90619" s="9"/>
      <c r="N90619" s="9"/>
    </row>
    <row r="90620" spans="12:14" x14ac:dyDescent="0.25">
      <c r="L90620" s="9"/>
      <c r="M90620" s="9"/>
      <c r="N90620" s="9"/>
    </row>
    <row r="90621" spans="12:14" x14ac:dyDescent="0.25">
      <c r="L90621" s="9"/>
      <c r="M90621" s="9"/>
      <c r="N90621" s="9"/>
    </row>
    <row r="90622" spans="12:14" x14ac:dyDescent="0.25">
      <c r="L90622" s="9"/>
      <c r="M90622" s="9"/>
      <c r="N90622" s="9"/>
    </row>
    <row r="90623" spans="12:14" x14ac:dyDescent="0.25">
      <c r="L90623" s="9"/>
      <c r="M90623" s="9"/>
      <c r="N90623" s="9"/>
    </row>
    <row r="90624" spans="12:14" x14ac:dyDescent="0.25">
      <c r="L90624" s="9"/>
      <c r="M90624" s="9"/>
      <c r="N90624" s="9"/>
    </row>
    <row r="90625" spans="12:14" x14ac:dyDescent="0.25">
      <c r="L90625" s="9"/>
      <c r="M90625" s="9"/>
      <c r="N90625" s="9"/>
    </row>
    <row r="90626" spans="12:14" x14ac:dyDescent="0.25">
      <c r="L90626" s="9"/>
      <c r="M90626" s="9"/>
      <c r="N90626" s="9"/>
    </row>
    <row r="90627" spans="12:14" x14ac:dyDescent="0.25">
      <c r="L90627" s="9"/>
      <c r="M90627" s="9"/>
      <c r="N90627" s="9"/>
    </row>
    <row r="90628" spans="12:14" x14ac:dyDescent="0.25">
      <c r="L90628" s="9"/>
      <c r="M90628" s="9"/>
      <c r="N90628" s="9"/>
    </row>
    <row r="90629" spans="12:14" x14ac:dyDescent="0.25">
      <c r="L90629" s="9"/>
      <c r="M90629" s="9"/>
      <c r="N90629" s="9"/>
    </row>
    <row r="90630" spans="12:14" x14ac:dyDescent="0.25">
      <c r="L90630" s="9"/>
      <c r="M90630" s="9"/>
      <c r="N90630" s="9"/>
    </row>
    <row r="90631" spans="12:14" x14ac:dyDescent="0.25">
      <c r="L90631" s="9"/>
      <c r="M90631" s="9"/>
      <c r="N90631" s="9"/>
    </row>
    <row r="90632" spans="12:14" x14ac:dyDescent="0.25">
      <c r="L90632" s="9"/>
      <c r="M90632" s="9"/>
      <c r="N90632" s="9"/>
    </row>
    <row r="90633" spans="12:14" x14ac:dyDescent="0.25">
      <c r="L90633" s="9"/>
      <c r="M90633" s="9"/>
      <c r="N90633" s="9"/>
    </row>
    <row r="90634" spans="12:14" x14ac:dyDescent="0.25">
      <c r="L90634" s="9"/>
      <c r="M90634" s="9"/>
      <c r="N90634" s="9"/>
    </row>
    <row r="90635" spans="12:14" x14ac:dyDescent="0.25">
      <c r="L90635" s="9"/>
      <c r="M90635" s="9"/>
      <c r="N90635" s="9"/>
    </row>
    <row r="90636" spans="12:14" x14ac:dyDescent="0.25">
      <c r="L90636" s="9"/>
      <c r="M90636" s="9"/>
      <c r="N90636" s="9"/>
    </row>
    <row r="90637" spans="12:14" x14ac:dyDescent="0.25">
      <c r="L90637" s="9"/>
      <c r="M90637" s="9"/>
      <c r="N90637" s="9"/>
    </row>
    <row r="90638" spans="12:14" x14ac:dyDescent="0.25">
      <c r="L90638" s="9"/>
      <c r="M90638" s="9"/>
      <c r="N90638" s="9"/>
    </row>
    <row r="90639" spans="12:14" x14ac:dyDescent="0.25">
      <c r="L90639" s="9"/>
      <c r="M90639" s="9"/>
      <c r="N90639" s="9"/>
    </row>
    <row r="90640" spans="12:14" x14ac:dyDescent="0.25">
      <c r="L90640" s="9"/>
      <c r="M90640" s="9"/>
      <c r="N90640" s="9"/>
    </row>
    <row r="90641" spans="12:14" x14ac:dyDescent="0.25">
      <c r="L90641" s="9"/>
      <c r="M90641" s="9"/>
      <c r="N90641" s="9"/>
    </row>
    <row r="90642" spans="12:14" x14ac:dyDescent="0.25">
      <c r="L90642" s="9"/>
      <c r="M90642" s="9"/>
      <c r="N90642" s="9"/>
    </row>
    <row r="90643" spans="12:14" x14ac:dyDescent="0.25">
      <c r="L90643" s="9"/>
      <c r="M90643" s="9"/>
      <c r="N90643" s="9"/>
    </row>
    <row r="90644" spans="12:14" x14ac:dyDescent="0.25">
      <c r="L90644" s="9"/>
      <c r="M90644" s="9"/>
      <c r="N90644" s="9"/>
    </row>
    <row r="90645" spans="12:14" x14ac:dyDescent="0.25">
      <c r="L90645" s="9"/>
      <c r="M90645" s="9"/>
      <c r="N90645" s="9"/>
    </row>
    <row r="90646" spans="12:14" x14ac:dyDescent="0.25">
      <c r="L90646" s="9"/>
      <c r="M90646" s="9"/>
      <c r="N90646" s="9"/>
    </row>
    <row r="90647" spans="12:14" x14ac:dyDescent="0.25">
      <c r="L90647" s="9"/>
      <c r="M90647" s="9"/>
      <c r="N90647" s="9"/>
    </row>
    <row r="90648" spans="12:14" x14ac:dyDescent="0.25">
      <c r="L90648" s="9"/>
      <c r="M90648" s="9"/>
      <c r="N90648" s="9"/>
    </row>
    <row r="90649" spans="12:14" x14ac:dyDescent="0.25">
      <c r="L90649" s="9"/>
      <c r="M90649" s="9"/>
      <c r="N90649" s="9"/>
    </row>
    <row r="90650" spans="12:14" x14ac:dyDescent="0.25">
      <c r="L90650" s="9"/>
      <c r="M90650" s="9"/>
      <c r="N90650" s="9"/>
    </row>
    <row r="90651" spans="12:14" x14ac:dyDescent="0.25">
      <c r="L90651" s="9"/>
      <c r="M90651" s="9"/>
      <c r="N90651" s="9"/>
    </row>
    <row r="90652" spans="12:14" x14ac:dyDescent="0.25">
      <c r="L90652" s="9"/>
      <c r="M90652" s="9"/>
      <c r="N90652" s="9"/>
    </row>
    <row r="90653" spans="12:14" x14ac:dyDescent="0.25">
      <c r="L90653" s="9"/>
      <c r="M90653" s="9"/>
      <c r="N90653" s="9"/>
    </row>
    <row r="90654" spans="12:14" x14ac:dyDescent="0.25">
      <c r="L90654" s="9"/>
      <c r="M90654" s="9"/>
      <c r="N90654" s="9"/>
    </row>
    <row r="90655" spans="12:14" x14ac:dyDescent="0.25">
      <c r="L90655" s="9"/>
      <c r="M90655" s="9"/>
      <c r="N90655" s="9"/>
    </row>
    <row r="90656" spans="12:14" x14ac:dyDescent="0.25">
      <c r="L90656" s="9"/>
      <c r="M90656" s="9"/>
      <c r="N90656" s="9"/>
    </row>
    <row r="90657" spans="12:14" x14ac:dyDescent="0.25">
      <c r="L90657" s="9"/>
      <c r="M90657" s="9"/>
      <c r="N90657" s="9"/>
    </row>
    <row r="90658" spans="12:14" x14ac:dyDescent="0.25">
      <c r="L90658" s="9"/>
      <c r="M90658" s="9"/>
      <c r="N90658" s="9"/>
    </row>
    <row r="90659" spans="12:14" x14ac:dyDescent="0.25">
      <c r="L90659" s="9"/>
      <c r="M90659" s="9"/>
      <c r="N90659" s="9"/>
    </row>
    <row r="90660" spans="12:14" x14ac:dyDescent="0.25">
      <c r="L90660" s="9"/>
      <c r="M90660" s="9"/>
      <c r="N90660" s="9"/>
    </row>
    <row r="90661" spans="12:14" x14ac:dyDescent="0.25">
      <c r="L90661" s="9"/>
      <c r="M90661" s="9"/>
      <c r="N90661" s="9"/>
    </row>
    <row r="90662" spans="12:14" x14ac:dyDescent="0.25">
      <c r="L90662" s="9"/>
      <c r="M90662" s="9"/>
      <c r="N90662" s="9"/>
    </row>
    <row r="90663" spans="12:14" x14ac:dyDescent="0.25">
      <c r="L90663" s="9"/>
      <c r="M90663" s="9"/>
      <c r="N90663" s="9"/>
    </row>
    <row r="90664" spans="12:14" x14ac:dyDescent="0.25">
      <c r="L90664" s="9"/>
      <c r="M90664" s="9"/>
      <c r="N90664" s="9"/>
    </row>
    <row r="90665" spans="12:14" x14ac:dyDescent="0.25">
      <c r="L90665" s="9"/>
      <c r="M90665" s="9"/>
      <c r="N90665" s="9"/>
    </row>
    <row r="90666" spans="12:14" x14ac:dyDescent="0.25">
      <c r="L90666" s="9"/>
      <c r="M90666" s="9"/>
      <c r="N90666" s="9"/>
    </row>
    <row r="90667" spans="12:14" x14ac:dyDescent="0.25">
      <c r="L90667" s="9"/>
      <c r="M90667" s="9"/>
      <c r="N90667" s="9"/>
    </row>
    <row r="90668" spans="12:14" x14ac:dyDescent="0.25">
      <c r="L90668" s="9"/>
      <c r="M90668" s="9"/>
      <c r="N90668" s="9"/>
    </row>
    <row r="90669" spans="12:14" x14ac:dyDescent="0.25">
      <c r="L90669" s="9"/>
      <c r="M90669" s="9"/>
      <c r="N90669" s="9"/>
    </row>
    <row r="90670" spans="12:14" x14ac:dyDescent="0.25">
      <c r="L90670" s="9"/>
      <c r="M90670" s="9"/>
      <c r="N90670" s="9"/>
    </row>
    <row r="90671" spans="12:14" x14ac:dyDescent="0.25">
      <c r="L90671" s="9"/>
      <c r="M90671" s="9"/>
      <c r="N90671" s="9"/>
    </row>
    <row r="90672" spans="12:14" x14ac:dyDescent="0.25">
      <c r="L90672" s="9"/>
      <c r="M90672" s="9"/>
      <c r="N90672" s="9"/>
    </row>
    <row r="90673" spans="12:14" x14ac:dyDescent="0.25">
      <c r="L90673" s="9"/>
      <c r="M90673" s="9"/>
      <c r="N90673" s="9"/>
    </row>
    <row r="90674" spans="12:14" x14ac:dyDescent="0.25">
      <c r="L90674" s="9"/>
      <c r="M90674" s="9"/>
      <c r="N90674" s="9"/>
    </row>
    <row r="90675" spans="12:14" x14ac:dyDescent="0.25">
      <c r="L90675" s="9"/>
      <c r="M90675" s="9"/>
      <c r="N90675" s="9"/>
    </row>
    <row r="90676" spans="12:14" x14ac:dyDescent="0.25">
      <c r="L90676" s="9"/>
      <c r="M90676" s="9"/>
      <c r="N90676" s="9"/>
    </row>
    <row r="90677" spans="12:14" x14ac:dyDescent="0.25">
      <c r="L90677" s="9"/>
      <c r="M90677" s="9"/>
      <c r="N90677" s="9"/>
    </row>
    <row r="90678" spans="12:14" x14ac:dyDescent="0.25">
      <c r="L90678" s="9"/>
      <c r="M90678" s="9"/>
      <c r="N90678" s="9"/>
    </row>
    <row r="90679" spans="12:14" x14ac:dyDescent="0.25">
      <c r="L90679" s="9"/>
      <c r="M90679" s="9"/>
      <c r="N90679" s="9"/>
    </row>
    <row r="90680" spans="12:14" x14ac:dyDescent="0.25">
      <c r="L90680" s="9"/>
      <c r="M90680" s="9"/>
      <c r="N90680" s="9"/>
    </row>
    <row r="90681" spans="12:14" x14ac:dyDescent="0.25">
      <c r="L90681" s="9"/>
      <c r="M90681" s="9"/>
      <c r="N90681" s="9"/>
    </row>
    <row r="90682" spans="12:14" x14ac:dyDescent="0.25">
      <c r="L90682" s="9"/>
      <c r="M90682" s="9"/>
      <c r="N90682" s="9"/>
    </row>
    <row r="90683" spans="12:14" x14ac:dyDescent="0.25">
      <c r="L90683" s="9"/>
      <c r="M90683" s="9"/>
      <c r="N90683" s="9"/>
    </row>
    <row r="90684" spans="12:14" x14ac:dyDescent="0.25">
      <c r="L90684" s="9"/>
      <c r="M90684" s="9"/>
      <c r="N90684" s="9"/>
    </row>
    <row r="90685" spans="12:14" x14ac:dyDescent="0.25">
      <c r="L90685" s="9"/>
      <c r="M90685" s="9"/>
      <c r="N90685" s="9"/>
    </row>
    <row r="90686" spans="12:14" x14ac:dyDescent="0.25">
      <c r="L90686" s="9"/>
      <c r="M90686" s="9"/>
      <c r="N90686" s="9"/>
    </row>
    <row r="90687" spans="12:14" x14ac:dyDescent="0.25">
      <c r="L90687" s="9"/>
      <c r="M90687" s="9"/>
      <c r="N90687" s="9"/>
    </row>
    <row r="90688" spans="12:14" x14ac:dyDescent="0.25">
      <c r="L90688" s="9"/>
      <c r="M90688" s="9"/>
      <c r="N90688" s="9"/>
    </row>
    <row r="90689" spans="12:14" x14ac:dyDescent="0.25">
      <c r="L90689" s="9"/>
      <c r="M90689" s="9"/>
      <c r="N90689" s="9"/>
    </row>
    <row r="90690" spans="12:14" x14ac:dyDescent="0.25">
      <c r="L90690" s="9"/>
      <c r="M90690" s="9"/>
      <c r="N90690" s="9"/>
    </row>
    <row r="90691" spans="12:14" x14ac:dyDescent="0.25">
      <c r="L90691" s="9"/>
      <c r="M90691" s="9"/>
      <c r="N90691" s="9"/>
    </row>
    <row r="90692" spans="12:14" x14ac:dyDescent="0.25">
      <c r="L90692" s="9"/>
      <c r="M90692" s="9"/>
      <c r="N90692" s="9"/>
    </row>
    <row r="90693" spans="12:14" x14ac:dyDescent="0.25">
      <c r="L90693" s="9"/>
      <c r="M90693" s="9"/>
      <c r="N90693" s="9"/>
    </row>
    <row r="90694" spans="12:14" x14ac:dyDescent="0.25">
      <c r="L90694" s="9"/>
      <c r="M90694" s="9"/>
      <c r="N90694" s="9"/>
    </row>
    <row r="90695" spans="12:14" x14ac:dyDescent="0.25">
      <c r="L90695" s="9"/>
      <c r="M90695" s="9"/>
      <c r="N90695" s="9"/>
    </row>
    <row r="90696" spans="12:14" x14ac:dyDescent="0.25">
      <c r="L90696" s="9"/>
      <c r="M90696" s="9"/>
      <c r="N90696" s="9"/>
    </row>
    <row r="90697" spans="12:14" x14ac:dyDescent="0.25">
      <c r="L90697" s="9"/>
      <c r="M90697" s="9"/>
      <c r="N90697" s="9"/>
    </row>
    <row r="90698" spans="12:14" x14ac:dyDescent="0.25">
      <c r="L90698" s="9"/>
      <c r="M90698" s="9"/>
      <c r="N90698" s="9"/>
    </row>
    <row r="90699" spans="12:14" x14ac:dyDescent="0.25">
      <c r="L90699" s="9"/>
      <c r="M90699" s="9"/>
      <c r="N90699" s="9"/>
    </row>
    <row r="90700" spans="12:14" x14ac:dyDescent="0.25">
      <c r="L90700" s="9"/>
      <c r="M90700" s="9"/>
      <c r="N90700" s="9"/>
    </row>
    <row r="90701" spans="12:14" x14ac:dyDescent="0.25">
      <c r="L90701" s="9"/>
      <c r="M90701" s="9"/>
      <c r="N90701" s="9"/>
    </row>
    <row r="90702" spans="12:14" x14ac:dyDescent="0.25">
      <c r="L90702" s="9"/>
      <c r="M90702" s="9"/>
      <c r="N90702" s="9"/>
    </row>
    <row r="90703" spans="12:14" x14ac:dyDescent="0.25">
      <c r="L90703" s="9"/>
      <c r="M90703" s="9"/>
      <c r="N90703" s="9"/>
    </row>
    <row r="90704" spans="12:14" x14ac:dyDescent="0.25">
      <c r="L90704" s="9"/>
      <c r="M90704" s="9"/>
      <c r="N90704" s="9"/>
    </row>
    <row r="90705" spans="12:14" x14ac:dyDescent="0.25">
      <c r="L90705" s="9"/>
      <c r="M90705" s="9"/>
      <c r="N90705" s="9"/>
    </row>
    <row r="90706" spans="12:14" x14ac:dyDescent="0.25">
      <c r="L90706" s="9"/>
      <c r="M90706" s="9"/>
      <c r="N90706" s="9"/>
    </row>
    <row r="90707" spans="12:14" x14ac:dyDescent="0.25">
      <c r="L90707" s="9"/>
      <c r="M90707" s="9"/>
      <c r="N90707" s="9"/>
    </row>
    <row r="90708" spans="12:14" x14ac:dyDescent="0.25">
      <c r="L90708" s="9"/>
      <c r="M90708" s="9"/>
      <c r="N90708" s="9"/>
    </row>
    <row r="90709" spans="12:14" x14ac:dyDescent="0.25">
      <c r="L90709" s="9"/>
      <c r="M90709" s="9"/>
      <c r="N90709" s="9"/>
    </row>
    <row r="90710" spans="12:14" x14ac:dyDescent="0.25">
      <c r="L90710" s="9"/>
      <c r="M90710" s="9"/>
      <c r="N90710" s="9"/>
    </row>
    <row r="90711" spans="12:14" x14ac:dyDescent="0.25">
      <c r="L90711" s="9"/>
      <c r="M90711" s="9"/>
      <c r="N90711" s="9"/>
    </row>
    <row r="90712" spans="12:14" x14ac:dyDescent="0.25">
      <c r="L90712" s="9"/>
      <c r="M90712" s="9"/>
      <c r="N90712" s="9"/>
    </row>
    <row r="90713" spans="12:14" x14ac:dyDescent="0.25">
      <c r="L90713" s="9"/>
      <c r="M90713" s="9"/>
      <c r="N90713" s="9"/>
    </row>
    <row r="90714" spans="12:14" x14ac:dyDescent="0.25">
      <c r="L90714" s="9"/>
      <c r="M90714" s="9"/>
      <c r="N90714" s="9"/>
    </row>
    <row r="90715" spans="12:14" x14ac:dyDescent="0.25">
      <c r="L90715" s="9"/>
      <c r="M90715" s="9"/>
      <c r="N90715" s="9"/>
    </row>
    <row r="90716" spans="12:14" x14ac:dyDescent="0.25">
      <c r="L90716" s="9"/>
      <c r="M90716" s="9"/>
      <c r="N90716" s="9"/>
    </row>
    <row r="90717" spans="12:14" x14ac:dyDescent="0.25">
      <c r="L90717" s="9"/>
      <c r="M90717" s="9"/>
      <c r="N90717" s="9"/>
    </row>
    <row r="90718" spans="12:14" x14ac:dyDescent="0.25">
      <c r="L90718" s="9"/>
      <c r="M90718" s="9"/>
      <c r="N90718" s="9"/>
    </row>
    <row r="90719" spans="12:14" x14ac:dyDescent="0.25">
      <c r="L90719" s="9"/>
      <c r="M90719" s="9"/>
      <c r="N90719" s="9"/>
    </row>
    <row r="90720" spans="12:14" x14ac:dyDescent="0.25">
      <c r="L90720" s="9"/>
      <c r="M90720" s="9"/>
      <c r="N90720" s="9"/>
    </row>
    <row r="90721" spans="12:14" x14ac:dyDescent="0.25">
      <c r="L90721" s="9"/>
      <c r="M90721" s="9"/>
      <c r="N90721" s="9"/>
    </row>
    <row r="90722" spans="12:14" x14ac:dyDescent="0.25">
      <c r="L90722" s="9"/>
      <c r="M90722" s="9"/>
      <c r="N90722" s="9"/>
    </row>
    <row r="90723" spans="12:14" x14ac:dyDescent="0.25">
      <c r="L90723" s="9"/>
      <c r="M90723" s="9"/>
      <c r="N90723" s="9"/>
    </row>
    <row r="90724" spans="12:14" x14ac:dyDescent="0.25">
      <c r="L90724" s="9"/>
      <c r="M90724" s="9"/>
      <c r="N90724" s="9"/>
    </row>
    <row r="90725" spans="12:14" x14ac:dyDescent="0.25">
      <c r="L90725" s="9"/>
      <c r="M90725" s="9"/>
      <c r="N90725" s="9"/>
    </row>
    <row r="90726" spans="12:14" x14ac:dyDescent="0.25">
      <c r="L90726" s="9"/>
      <c r="M90726" s="9"/>
      <c r="N90726" s="9"/>
    </row>
    <row r="90727" spans="12:14" x14ac:dyDescent="0.25">
      <c r="L90727" s="9"/>
      <c r="M90727" s="9"/>
      <c r="N90727" s="9"/>
    </row>
    <row r="90728" spans="12:14" x14ac:dyDescent="0.25">
      <c r="L90728" s="9"/>
      <c r="M90728" s="9"/>
      <c r="N90728" s="9"/>
    </row>
    <row r="90729" spans="12:14" x14ac:dyDescent="0.25">
      <c r="L90729" s="9"/>
      <c r="M90729" s="9"/>
      <c r="N90729" s="9"/>
    </row>
    <row r="90730" spans="12:14" x14ac:dyDescent="0.25">
      <c r="L90730" s="9"/>
      <c r="M90730" s="9"/>
      <c r="N90730" s="9"/>
    </row>
    <row r="90731" spans="12:14" x14ac:dyDescent="0.25">
      <c r="L90731" s="9"/>
      <c r="M90731" s="9"/>
      <c r="N90731" s="9"/>
    </row>
    <row r="90732" spans="12:14" x14ac:dyDescent="0.25">
      <c r="L90732" s="9"/>
      <c r="M90732" s="9"/>
      <c r="N90732" s="9"/>
    </row>
    <row r="90733" spans="12:14" x14ac:dyDescent="0.25">
      <c r="L90733" s="9"/>
      <c r="M90733" s="9"/>
      <c r="N90733" s="9"/>
    </row>
    <row r="90734" spans="12:14" x14ac:dyDescent="0.25">
      <c r="L90734" s="9"/>
      <c r="M90734" s="9"/>
      <c r="N90734" s="9"/>
    </row>
    <row r="90735" spans="12:14" x14ac:dyDescent="0.25">
      <c r="L90735" s="9"/>
      <c r="M90735" s="9"/>
      <c r="N90735" s="9"/>
    </row>
    <row r="90736" spans="12:14" x14ac:dyDescent="0.25">
      <c r="L90736" s="9"/>
      <c r="M90736" s="9"/>
      <c r="N90736" s="9"/>
    </row>
    <row r="90737" spans="12:14" x14ac:dyDescent="0.25">
      <c r="L90737" s="9"/>
      <c r="M90737" s="9"/>
      <c r="N90737" s="9"/>
    </row>
    <row r="90738" spans="12:14" x14ac:dyDescent="0.25">
      <c r="L90738" s="9"/>
      <c r="M90738" s="9"/>
      <c r="N90738" s="9"/>
    </row>
    <row r="90739" spans="12:14" x14ac:dyDescent="0.25">
      <c r="L90739" s="9"/>
      <c r="M90739" s="9"/>
      <c r="N90739" s="9"/>
    </row>
    <row r="90740" spans="12:14" x14ac:dyDescent="0.25">
      <c r="L90740" s="9"/>
      <c r="M90740" s="9"/>
      <c r="N90740" s="9"/>
    </row>
    <row r="90741" spans="12:14" x14ac:dyDescent="0.25">
      <c r="L90741" s="9"/>
      <c r="M90741" s="9"/>
      <c r="N90741" s="9"/>
    </row>
    <row r="90742" spans="12:14" x14ac:dyDescent="0.25">
      <c r="L90742" s="9"/>
      <c r="M90742" s="9"/>
      <c r="N90742" s="9"/>
    </row>
    <row r="90743" spans="12:14" x14ac:dyDescent="0.25">
      <c r="L90743" s="9"/>
      <c r="M90743" s="9"/>
      <c r="N90743" s="9"/>
    </row>
    <row r="90744" spans="12:14" x14ac:dyDescent="0.25">
      <c r="L90744" s="9"/>
      <c r="M90744" s="9"/>
      <c r="N90744" s="9"/>
    </row>
    <row r="90745" spans="12:14" x14ac:dyDescent="0.25">
      <c r="L90745" s="9"/>
      <c r="M90745" s="9"/>
      <c r="N90745" s="9"/>
    </row>
    <row r="90746" spans="12:14" x14ac:dyDescent="0.25">
      <c r="L90746" s="9"/>
      <c r="M90746" s="9"/>
      <c r="N90746" s="9"/>
    </row>
    <row r="90747" spans="12:14" x14ac:dyDescent="0.25">
      <c r="L90747" s="9"/>
      <c r="M90747" s="9"/>
      <c r="N90747" s="9"/>
    </row>
    <row r="90748" spans="12:14" x14ac:dyDescent="0.25">
      <c r="L90748" s="9"/>
      <c r="M90748" s="9"/>
      <c r="N90748" s="9"/>
    </row>
    <row r="90749" spans="12:14" x14ac:dyDescent="0.25">
      <c r="L90749" s="9"/>
      <c r="M90749" s="9"/>
      <c r="N90749" s="9"/>
    </row>
    <row r="90750" spans="12:14" x14ac:dyDescent="0.25">
      <c r="L90750" s="9"/>
      <c r="M90750" s="9"/>
      <c r="N90750" s="9"/>
    </row>
    <row r="90751" spans="12:14" x14ac:dyDescent="0.25">
      <c r="L90751" s="9"/>
      <c r="M90751" s="9"/>
      <c r="N90751" s="9"/>
    </row>
    <row r="90752" spans="12:14" x14ac:dyDescent="0.25">
      <c r="L90752" s="9"/>
      <c r="M90752" s="9"/>
      <c r="N90752" s="9"/>
    </row>
    <row r="90753" spans="12:14" x14ac:dyDescent="0.25">
      <c r="L90753" s="9"/>
      <c r="M90753" s="9"/>
      <c r="N90753" s="9"/>
    </row>
    <row r="90754" spans="12:14" x14ac:dyDescent="0.25">
      <c r="L90754" s="9"/>
      <c r="M90754" s="9"/>
      <c r="N90754" s="9"/>
    </row>
    <row r="90755" spans="12:14" x14ac:dyDescent="0.25">
      <c r="L90755" s="9"/>
      <c r="M90755" s="9"/>
      <c r="N90755" s="9"/>
    </row>
    <row r="90756" spans="12:14" x14ac:dyDescent="0.25">
      <c r="L90756" s="9"/>
      <c r="M90756" s="9"/>
      <c r="N90756" s="9"/>
    </row>
    <row r="90757" spans="12:14" x14ac:dyDescent="0.25">
      <c r="L90757" s="9"/>
      <c r="M90757" s="9"/>
      <c r="N90757" s="9"/>
    </row>
    <row r="90758" spans="12:14" x14ac:dyDescent="0.25">
      <c r="L90758" s="9"/>
      <c r="M90758" s="9"/>
      <c r="N90758" s="9"/>
    </row>
    <row r="90759" spans="12:14" x14ac:dyDescent="0.25">
      <c r="L90759" s="9"/>
      <c r="M90759" s="9"/>
      <c r="N90759" s="9"/>
    </row>
    <row r="90760" spans="12:14" x14ac:dyDescent="0.25">
      <c r="L90760" s="9"/>
      <c r="M90760" s="9"/>
      <c r="N90760" s="9"/>
    </row>
    <row r="90761" spans="12:14" x14ac:dyDescent="0.25">
      <c r="L90761" s="9"/>
      <c r="M90761" s="9"/>
      <c r="N90761" s="9"/>
    </row>
    <row r="90762" spans="12:14" x14ac:dyDescent="0.25">
      <c r="L90762" s="9"/>
      <c r="M90762" s="9"/>
      <c r="N90762" s="9"/>
    </row>
    <row r="90763" spans="12:14" x14ac:dyDescent="0.25">
      <c r="L90763" s="9"/>
      <c r="M90763" s="9"/>
      <c r="N90763" s="9"/>
    </row>
    <row r="90764" spans="12:14" x14ac:dyDescent="0.25">
      <c r="L90764" s="9"/>
      <c r="M90764" s="9"/>
      <c r="N90764" s="9"/>
    </row>
    <row r="90765" spans="12:14" x14ac:dyDescent="0.25">
      <c r="L90765" s="9"/>
      <c r="M90765" s="9"/>
      <c r="N90765" s="9"/>
    </row>
    <row r="90766" spans="12:14" x14ac:dyDescent="0.25">
      <c r="L90766" s="9"/>
      <c r="M90766" s="9"/>
      <c r="N90766" s="9"/>
    </row>
    <row r="90767" spans="12:14" x14ac:dyDescent="0.25">
      <c r="L90767" s="9"/>
      <c r="M90767" s="9"/>
      <c r="N90767" s="9"/>
    </row>
    <row r="90768" spans="12:14" x14ac:dyDescent="0.25">
      <c r="L90768" s="9"/>
      <c r="M90768" s="9"/>
      <c r="N90768" s="9"/>
    </row>
    <row r="90769" spans="12:14" x14ac:dyDescent="0.25">
      <c r="L90769" s="9"/>
      <c r="M90769" s="9"/>
      <c r="N90769" s="9"/>
    </row>
    <row r="90770" spans="12:14" x14ac:dyDescent="0.25">
      <c r="L90770" s="9"/>
      <c r="M90770" s="9"/>
      <c r="N90770" s="9"/>
    </row>
    <row r="90771" spans="12:14" x14ac:dyDescent="0.25">
      <c r="L90771" s="9"/>
      <c r="M90771" s="9"/>
      <c r="N90771" s="9"/>
    </row>
    <row r="90772" spans="12:14" x14ac:dyDescent="0.25">
      <c r="L90772" s="9"/>
      <c r="M90772" s="9"/>
      <c r="N90772" s="9"/>
    </row>
    <row r="90773" spans="12:14" x14ac:dyDescent="0.25">
      <c r="L90773" s="9"/>
      <c r="M90773" s="9"/>
      <c r="N90773" s="9"/>
    </row>
    <row r="90774" spans="12:14" x14ac:dyDescent="0.25">
      <c r="L90774" s="9"/>
      <c r="M90774" s="9"/>
      <c r="N90774" s="9"/>
    </row>
    <row r="90775" spans="12:14" x14ac:dyDescent="0.25">
      <c r="L90775" s="9"/>
      <c r="M90775" s="9"/>
      <c r="N90775" s="9"/>
    </row>
    <row r="90776" spans="12:14" x14ac:dyDescent="0.25">
      <c r="L90776" s="9"/>
      <c r="M90776" s="9"/>
      <c r="N90776" s="9"/>
    </row>
    <row r="90777" spans="12:14" x14ac:dyDescent="0.25">
      <c r="L90777" s="9"/>
      <c r="M90777" s="9"/>
      <c r="N90777" s="9"/>
    </row>
    <row r="90778" spans="12:14" x14ac:dyDescent="0.25">
      <c r="L90778" s="9"/>
      <c r="M90778" s="9"/>
      <c r="N90778" s="9"/>
    </row>
    <row r="90779" spans="12:14" x14ac:dyDescent="0.25">
      <c r="L90779" s="9"/>
      <c r="M90779" s="9"/>
      <c r="N90779" s="9"/>
    </row>
    <row r="90780" spans="12:14" x14ac:dyDescent="0.25">
      <c r="L90780" s="9"/>
      <c r="M90780" s="9"/>
      <c r="N90780" s="9"/>
    </row>
    <row r="90781" spans="12:14" x14ac:dyDescent="0.25">
      <c r="L90781" s="9"/>
      <c r="M90781" s="9"/>
      <c r="N90781" s="9"/>
    </row>
    <row r="90782" spans="12:14" x14ac:dyDescent="0.25">
      <c r="L90782" s="9"/>
      <c r="M90782" s="9"/>
      <c r="N90782" s="9"/>
    </row>
    <row r="90783" spans="12:14" x14ac:dyDescent="0.25">
      <c r="L90783" s="9"/>
      <c r="M90783" s="9"/>
      <c r="N90783" s="9"/>
    </row>
    <row r="90784" spans="12:14" x14ac:dyDescent="0.25">
      <c r="L90784" s="9"/>
      <c r="M90784" s="9"/>
      <c r="N90784" s="9"/>
    </row>
    <row r="90785" spans="12:14" x14ac:dyDescent="0.25">
      <c r="L90785" s="9"/>
      <c r="M90785" s="9"/>
      <c r="N90785" s="9"/>
    </row>
    <row r="90786" spans="12:14" x14ac:dyDescent="0.25">
      <c r="L90786" s="9"/>
      <c r="M90786" s="9"/>
      <c r="N90786" s="9"/>
    </row>
    <row r="90787" spans="12:14" x14ac:dyDescent="0.25">
      <c r="L90787" s="9"/>
      <c r="M90787" s="9"/>
      <c r="N90787" s="9"/>
    </row>
    <row r="90788" spans="12:14" x14ac:dyDescent="0.25">
      <c r="L90788" s="9"/>
      <c r="M90788" s="9"/>
      <c r="N90788" s="9"/>
    </row>
    <row r="90789" spans="12:14" x14ac:dyDescent="0.25">
      <c r="L90789" s="9"/>
      <c r="M90789" s="9"/>
      <c r="N90789" s="9"/>
    </row>
    <row r="90790" spans="12:14" x14ac:dyDescent="0.25">
      <c r="L90790" s="9"/>
      <c r="M90790" s="9"/>
      <c r="N90790" s="9"/>
    </row>
    <row r="90791" spans="12:14" x14ac:dyDescent="0.25">
      <c r="L90791" s="9"/>
      <c r="M90791" s="9"/>
      <c r="N90791" s="9"/>
    </row>
    <row r="90792" spans="12:14" x14ac:dyDescent="0.25">
      <c r="L90792" s="9"/>
      <c r="M90792" s="9"/>
      <c r="N90792" s="9"/>
    </row>
    <row r="90793" spans="12:14" x14ac:dyDescent="0.25">
      <c r="L90793" s="9"/>
      <c r="M90793" s="9"/>
      <c r="N90793" s="9"/>
    </row>
    <row r="90794" spans="12:14" x14ac:dyDescent="0.25">
      <c r="L90794" s="9"/>
      <c r="M90794" s="9"/>
      <c r="N90794" s="9"/>
    </row>
    <row r="90795" spans="12:14" x14ac:dyDescent="0.25">
      <c r="L90795" s="9"/>
      <c r="M90795" s="9"/>
      <c r="N90795" s="9"/>
    </row>
    <row r="90796" spans="12:14" x14ac:dyDescent="0.25">
      <c r="L90796" s="9"/>
      <c r="M90796" s="9"/>
      <c r="N90796" s="9"/>
    </row>
    <row r="90797" spans="12:14" x14ac:dyDescent="0.25">
      <c r="L90797" s="9"/>
      <c r="M90797" s="9"/>
      <c r="N90797" s="9"/>
    </row>
    <row r="90798" spans="12:14" x14ac:dyDescent="0.25">
      <c r="L90798" s="9"/>
      <c r="M90798" s="9"/>
      <c r="N90798" s="9"/>
    </row>
    <row r="90799" spans="12:14" x14ac:dyDescent="0.25">
      <c r="L90799" s="9"/>
      <c r="M90799" s="9"/>
      <c r="N90799" s="9"/>
    </row>
    <row r="90800" spans="12:14" x14ac:dyDescent="0.25">
      <c r="L90800" s="9"/>
      <c r="M90800" s="9"/>
      <c r="N90800" s="9"/>
    </row>
    <row r="90801" spans="12:14" x14ac:dyDescent="0.25">
      <c r="L90801" s="9"/>
      <c r="M90801" s="9"/>
      <c r="N90801" s="9"/>
    </row>
    <row r="90802" spans="12:14" x14ac:dyDescent="0.25">
      <c r="L90802" s="9"/>
      <c r="M90802" s="9"/>
      <c r="N90802" s="9"/>
    </row>
    <row r="90803" spans="12:14" x14ac:dyDescent="0.25">
      <c r="L90803" s="9"/>
      <c r="M90803" s="9"/>
      <c r="N90803" s="9"/>
    </row>
    <row r="90804" spans="12:14" x14ac:dyDescent="0.25">
      <c r="L90804" s="9"/>
      <c r="M90804" s="9"/>
      <c r="N90804" s="9"/>
    </row>
    <row r="90805" spans="12:14" x14ac:dyDescent="0.25">
      <c r="L90805" s="9"/>
      <c r="M90805" s="9"/>
      <c r="N90805" s="9"/>
    </row>
    <row r="90806" spans="12:14" x14ac:dyDescent="0.25">
      <c r="L90806" s="9"/>
      <c r="M90806" s="9"/>
      <c r="N90806" s="9"/>
    </row>
    <row r="90807" spans="12:14" x14ac:dyDescent="0.25">
      <c r="L90807" s="9"/>
      <c r="M90807" s="9"/>
      <c r="N90807" s="9"/>
    </row>
    <row r="90808" spans="12:14" x14ac:dyDescent="0.25">
      <c r="L90808" s="9"/>
      <c r="M90808" s="9"/>
      <c r="N90808" s="9"/>
    </row>
    <row r="90809" spans="12:14" x14ac:dyDescent="0.25">
      <c r="L90809" s="9"/>
      <c r="M90809" s="9"/>
      <c r="N90809" s="9"/>
    </row>
    <row r="90810" spans="12:14" x14ac:dyDescent="0.25">
      <c r="L90810" s="9"/>
      <c r="M90810" s="9"/>
      <c r="N90810" s="9"/>
    </row>
    <row r="90811" spans="12:14" x14ac:dyDescent="0.25">
      <c r="L90811" s="9"/>
      <c r="M90811" s="9"/>
      <c r="N90811" s="9"/>
    </row>
    <row r="90812" spans="12:14" x14ac:dyDescent="0.25">
      <c r="L90812" s="9"/>
      <c r="M90812" s="9"/>
      <c r="N90812" s="9"/>
    </row>
    <row r="90813" spans="12:14" x14ac:dyDescent="0.25">
      <c r="L90813" s="9"/>
      <c r="M90813" s="9"/>
      <c r="N90813" s="9"/>
    </row>
    <row r="90814" spans="12:14" x14ac:dyDescent="0.25">
      <c r="L90814" s="9"/>
      <c r="M90814" s="9"/>
      <c r="N90814" s="9"/>
    </row>
    <row r="90815" spans="12:14" x14ac:dyDescent="0.25">
      <c r="L90815" s="9"/>
      <c r="M90815" s="9"/>
      <c r="N90815" s="9"/>
    </row>
    <row r="90816" spans="12:14" x14ac:dyDescent="0.25">
      <c r="L90816" s="9"/>
      <c r="M90816" s="9"/>
      <c r="N90816" s="9"/>
    </row>
    <row r="90817" spans="12:14" x14ac:dyDescent="0.25">
      <c r="L90817" s="9"/>
      <c r="M90817" s="9"/>
      <c r="N90817" s="9"/>
    </row>
    <row r="90818" spans="12:14" x14ac:dyDescent="0.25">
      <c r="L90818" s="9"/>
      <c r="M90818" s="9"/>
      <c r="N90818" s="9"/>
    </row>
    <row r="90819" spans="12:14" x14ac:dyDescent="0.25">
      <c r="L90819" s="9"/>
      <c r="M90819" s="9"/>
      <c r="N90819" s="9"/>
    </row>
    <row r="90820" spans="12:14" x14ac:dyDescent="0.25">
      <c r="L90820" s="9"/>
      <c r="M90820" s="9"/>
      <c r="N90820" s="9"/>
    </row>
    <row r="90821" spans="12:14" x14ac:dyDescent="0.25">
      <c r="L90821" s="9"/>
      <c r="M90821" s="9"/>
      <c r="N90821" s="9"/>
    </row>
    <row r="90822" spans="12:14" x14ac:dyDescent="0.25">
      <c r="L90822" s="9"/>
      <c r="M90822" s="9"/>
      <c r="N90822" s="9"/>
    </row>
    <row r="90823" spans="12:14" x14ac:dyDescent="0.25">
      <c r="L90823" s="9"/>
      <c r="M90823" s="9"/>
      <c r="N90823" s="9"/>
    </row>
    <row r="90824" spans="12:14" x14ac:dyDescent="0.25">
      <c r="L90824" s="9"/>
      <c r="M90824" s="9"/>
      <c r="N90824" s="9"/>
    </row>
    <row r="90825" spans="12:14" x14ac:dyDescent="0.25">
      <c r="L90825" s="9"/>
      <c r="M90825" s="9"/>
      <c r="N90825" s="9"/>
    </row>
    <row r="90826" spans="12:14" x14ac:dyDescent="0.25">
      <c r="L90826" s="9"/>
      <c r="M90826" s="9"/>
      <c r="N90826" s="9"/>
    </row>
    <row r="90827" spans="12:14" x14ac:dyDescent="0.25">
      <c r="L90827" s="9"/>
      <c r="M90827" s="9"/>
      <c r="N90827" s="9"/>
    </row>
    <row r="90828" spans="12:14" x14ac:dyDescent="0.25">
      <c r="L90828" s="9"/>
      <c r="M90828" s="9"/>
      <c r="N90828" s="9"/>
    </row>
    <row r="90829" spans="12:14" x14ac:dyDescent="0.25">
      <c r="L90829" s="9"/>
      <c r="M90829" s="9"/>
      <c r="N90829" s="9"/>
    </row>
    <row r="90830" spans="12:14" x14ac:dyDescent="0.25">
      <c r="L90830" s="9"/>
      <c r="M90830" s="9"/>
      <c r="N90830" s="9"/>
    </row>
    <row r="90831" spans="12:14" x14ac:dyDescent="0.25">
      <c r="L90831" s="9"/>
      <c r="M90831" s="9"/>
      <c r="N90831" s="9"/>
    </row>
    <row r="90832" spans="12:14" x14ac:dyDescent="0.25">
      <c r="L90832" s="9"/>
      <c r="M90832" s="9"/>
      <c r="N90832" s="9"/>
    </row>
    <row r="90833" spans="12:14" x14ac:dyDescent="0.25">
      <c r="L90833" s="9"/>
      <c r="M90833" s="9"/>
      <c r="N90833" s="9"/>
    </row>
    <row r="90834" spans="12:14" x14ac:dyDescent="0.25">
      <c r="L90834" s="9"/>
      <c r="M90834" s="9"/>
      <c r="N90834" s="9"/>
    </row>
    <row r="90835" spans="12:14" x14ac:dyDescent="0.25">
      <c r="L90835" s="9"/>
      <c r="M90835" s="9"/>
      <c r="N90835" s="9"/>
    </row>
    <row r="90836" spans="12:14" x14ac:dyDescent="0.25">
      <c r="L90836" s="9"/>
      <c r="M90836" s="9"/>
      <c r="N90836" s="9"/>
    </row>
    <row r="90837" spans="12:14" x14ac:dyDescent="0.25">
      <c r="L90837" s="9"/>
      <c r="M90837" s="9"/>
      <c r="N90837" s="9"/>
    </row>
    <row r="90838" spans="12:14" x14ac:dyDescent="0.25">
      <c r="L90838" s="9"/>
      <c r="M90838" s="9"/>
      <c r="N90838" s="9"/>
    </row>
    <row r="90839" spans="12:14" x14ac:dyDescent="0.25">
      <c r="L90839" s="9"/>
      <c r="M90839" s="9"/>
      <c r="N90839" s="9"/>
    </row>
    <row r="90840" spans="12:14" x14ac:dyDescent="0.25">
      <c r="L90840" s="9"/>
      <c r="M90840" s="9"/>
      <c r="N90840" s="9"/>
    </row>
    <row r="90841" spans="12:14" x14ac:dyDescent="0.25">
      <c r="L90841" s="9"/>
      <c r="M90841" s="9"/>
      <c r="N90841" s="9"/>
    </row>
    <row r="90842" spans="12:14" x14ac:dyDescent="0.25">
      <c r="L90842" s="9"/>
      <c r="M90842" s="9"/>
      <c r="N90842" s="9"/>
    </row>
    <row r="90843" spans="12:14" x14ac:dyDescent="0.25">
      <c r="L90843" s="9"/>
      <c r="M90843" s="9"/>
      <c r="N90843" s="9"/>
    </row>
    <row r="90844" spans="12:14" x14ac:dyDescent="0.25">
      <c r="L90844" s="9"/>
      <c r="M90844" s="9"/>
      <c r="N90844" s="9"/>
    </row>
    <row r="90845" spans="12:14" x14ac:dyDescent="0.25">
      <c r="L90845" s="9"/>
      <c r="M90845" s="9"/>
      <c r="N90845" s="9"/>
    </row>
    <row r="90846" spans="12:14" x14ac:dyDescent="0.25">
      <c r="L90846" s="9"/>
      <c r="M90846" s="9"/>
      <c r="N90846" s="9"/>
    </row>
    <row r="90847" spans="12:14" x14ac:dyDescent="0.25">
      <c r="L90847" s="9"/>
      <c r="M90847" s="9"/>
      <c r="N90847" s="9"/>
    </row>
    <row r="90848" spans="12:14" x14ac:dyDescent="0.25">
      <c r="L90848" s="9"/>
      <c r="M90848" s="9"/>
      <c r="N90848" s="9"/>
    </row>
    <row r="90849" spans="12:14" x14ac:dyDescent="0.25">
      <c r="L90849" s="9"/>
      <c r="M90849" s="9"/>
      <c r="N90849" s="9"/>
    </row>
    <row r="90850" spans="12:14" x14ac:dyDescent="0.25">
      <c r="L90850" s="9"/>
      <c r="M90850" s="9"/>
      <c r="N90850" s="9"/>
    </row>
    <row r="90851" spans="12:14" x14ac:dyDescent="0.25">
      <c r="L90851" s="9"/>
      <c r="M90851" s="9"/>
      <c r="N90851" s="9"/>
    </row>
    <row r="90852" spans="12:14" x14ac:dyDescent="0.25">
      <c r="L90852" s="9"/>
      <c r="M90852" s="9"/>
      <c r="N90852" s="9"/>
    </row>
    <row r="90853" spans="12:14" x14ac:dyDescent="0.25">
      <c r="L90853" s="9"/>
      <c r="M90853" s="9"/>
      <c r="N90853" s="9"/>
    </row>
    <row r="90854" spans="12:14" x14ac:dyDescent="0.25">
      <c r="L90854" s="9"/>
      <c r="M90854" s="9"/>
      <c r="N90854" s="9"/>
    </row>
    <row r="90855" spans="12:14" x14ac:dyDescent="0.25">
      <c r="L90855" s="9"/>
      <c r="M90855" s="9"/>
      <c r="N90855" s="9"/>
    </row>
    <row r="90856" spans="12:14" x14ac:dyDescent="0.25">
      <c r="L90856" s="9"/>
      <c r="M90856" s="9"/>
      <c r="N90856" s="9"/>
    </row>
    <row r="90857" spans="12:14" x14ac:dyDescent="0.25">
      <c r="L90857" s="9"/>
      <c r="M90857" s="9"/>
      <c r="N90857" s="9"/>
    </row>
    <row r="90858" spans="12:14" x14ac:dyDescent="0.25">
      <c r="L90858" s="9"/>
      <c r="M90858" s="9"/>
      <c r="N90858" s="9"/>
    </row>
    <row r="90859" spans="12:14" x14ac:dyDescent="0.25">
      <c r="L90859" s="9"/>
      <c r="M90859" s="9"/>
      <c r="N90859" s="9"/>
    </row>
    <row r="90860" spans="12:14" x14ac:dyDescent="0.25">
      <c r="L90860" s="9"/>
      <c r="M90860" s="9"/>
      <c r="N90860" s="9"/>
    </row>
    <row r="90861" spans="12:14" x14ac:dyDescent="0.25">
      <c r="L90861" s="9"/>
      <c r="M90861" s="9"/>
      <c r="N90861" s="9"/>
    </row>
    <row r="90862" spans="12:14" x14ac:dyDescent="0.25">
      <c r="L90862" s="9"/>
      <c r="M90862" s="9"/>
      <c r="N90862" s="9"/>
    </row>
    <row r="90863" spans="12:14" x14ac:dyDescent="0.25">
      <c r="L90863" s="9"/>
      <c r="M90863" s="9"/>
      <c r="N90863" s="9"/>
    </row>
    <row r="90864" spans="12:14" x14ac:dyDescent="0.25">
      <c r="L90864" s="9"/>
      <c r="M90864" s="9"/>
      <c r="N90864" s="9"/>
    </row>
    <row r="90865" spans="12:14" x14ac:dyDescent="0.25">
      <c r="L90865" s="9"/>
      <c r="M90865" s="9"/>
      <c r="N90865" s="9"/>
    </row>
    <row r="90866" spans="12:14" x14ac:dyDescent="0.25">
      <c r="L90866" s="9"/>
      <c r="M90866" s="9"/>
      <c r="N90866" s="9"/>
    </row>
    <row r="90867" spans="12:14" x14ac:dyDescent="0.25">
      <c r="L90867" s="9"/>
      <c r="M90867" s="9"/>
      <c r="N90867" s="9"/>
    </row>
    <row r="90868" spans="12:14" x14ac:dyDescent="0.25">
      <c r="L90868" s="9"/>
      <c r="M90868" s="9"/>
      <c r="N90868" s="9"/>
    </row>
    <row r="90869" spans="12:14" x14ac:dyDescent="0.25">
      <c r="L90869" s="9"/>
      <c r="M90869" s="9"/>
      <c r="N90869" s="9"/>
    </row>
    <row r="90870" spans="12:14" x14ac:dyDescent="0.25">
      <c r="L90870" s="9"/>
      <c r="M90870" s="9"/>
      <c r="N90870" s="9"/>
    </row>
    <row r="90871" spans="12:14" x14ac:dyDescent="0.25">
      <c r="L90871" s="9"/>
      <c r="M90871" s="9"/>
      <c r="N90871" s="9"/>
    </row>
    <row r="90872" spans="12:14" x14ac:dyDescent="0.25">
      <c r="L90872" s="9"/>
      <c r="M90872" s="9"/>
      <c r="N90872" s="9"/>
    </row>
    <row r="90873" spans="12:14" x14ac:dyDescent="0.25">
      <c r="L90873" s="9"/>
      <c r="M90873" s="9"/>
      <c r="N90873" s="9"/>
    </row>
    <row r="90874" spans="12:14" x14ac:dyDescent="0.25">
      <c r="L90874" s="9"/>
      <c r="M90874" s="9"/>
      <c r="N90874" s="9"/>
    </row>
    <row r="90875" spans="12:14" x14ac:dyDescent="0.25">
      <c r="L90875" s="9"/>
      <c r="M90875" s="9"/>
      <c r="N90875" s="9"/>
    </row>
    <row r="90876" spans="12:14" x14ac:dyDescent="0.25">
      <c r="L90876" s="9"/>
      <c r="M90876" s="9"/>
      <c r="N90876" s="9"/>
    </row>
    <row r="90877" spans="12:14" x14ac:dyDescent="0.25">
      <c r="L90877" s="9"/>
      <c r="M90877" s="9"/>
      <c r="N90877" s="9"/>
    </row>
    <row r="90878" spans="12:14" x14ac:dyDescent="0.25">
      <c r="L90878" s="9"/>
      <c r="M90878" s="9"/>
      <c r="N90878" s="9"/>
    </row>
    <row r="90879" spans="12:14" x14ac:dyDescent="0.25">
      <c r="L90879" s="9"/>
      <c r="M90879" s="9"/>
      <c r="N90879" s="9"/>
    </row>
    <row r="90880" spans="12:14" x14ac:dyDescent="0.25">
      <c r="L90880" s="9"/>
      <c r="M90880" s="9"/>
      <c r="N90880" s="9"/>
    </row>
    <row r="90881" spans="12:14" x14ac:dyDescent="0.25">
      <c r="L90881" s="9"/>
      <c r="M90881" s="9"/>
      <c r="N90881" s="9"/>
    </row>
    <row r="90882" spans="12:14" x14ac:dyDescent="0.25">
      <c r="L90882" s="9"/>
      <c r="M90882" s="9"/>
      <c r="N90882" s="9"/>
    </row>
    <row r="90883" spans="12:14" x14ac:dyDescent="0.25">
      <c r="L90883" s="9"/>
      <c r="M90883" s="9"/>
      <c r="N90883" s="9"/>
    </row>
    <row r="90884" spans="12:14" x14ac:dyDescent="0.25">
      <c r="L90884" s="9"/>
      <c r="M90884" s="9"/>
      <c r="N90884" s="9"/>
    </row>
    <row r="90885" spans="12:14" x14ac:dyDescent="0.25">
      <c r="L90885" s="9"/>
      <c r="M90885" s="9"/>
      <c r="N90885" s="9"/>
    </row>
    <row r="90886" spans="12:14" x14ac:dyDescent="0.25">
      <c r="L90886" s="9"/>
      <c r="M90886" s="9"/>
      <c r="N90886" s="9"/>
    </row>
    <row r="90887" spans="12:14" x14ac:dyDescent="0.25">
      <c r="L90887" s="9"/>
      <c r="M90887" s="9"/>
      <c r="N90887" s="9"/>
    </row>
    <row r="90888" spans="12:14" x14ac:dyDescent="0.25">
      <c r="L90888" s="9"/>
      <c r="M90888" s="9"/>
      <c r="N90888" s="9"/>
    </row>
    <row r="90889" spans="12:14" x14ac:dyDescent="0.25">
      <c r="L90889" s="9"/>
      <c r="M90889" s="9"/>
      <c r="N90889" s="9"/>
    </row>
    <row r="90890" spans="12:14" x14ac:dyDescent="0.25">
      <c r="L90890" s="9"/>
      <c r="M90890" s="9"/>
      <c r="N90890" s="9"/>
    </row>
    <row r="90891" spans="12:14" x14ac:dyDescent="0.25">
      <c r="L90891" s="9"/>
      <c r="M90891" s="9"/>
      <c r="N90891" s="9"/>
    </row>
    <row r="90892" spans="12:14" x14ac:dyDescent="0.25">
      <c r="L90892" s="9"/>
      <c r="M90892" s="9"/>
      <c r="N90892" s="9"/>
    </row>
    <row r="90893" spans="12:14" x14ac:dyDescent="0.25">
      <c r="L90893" s="9"/>
      <c r="M90893" s="9"/>
      <c r="N90893" s="9"/>
    </row>
    <row r="90894" spans="12:14" x14ac:dyDescent="0.25">
      <c r="L90894" s="9"/>
      <c r="M90894" s="9"/>
      <c r="N90894" s="9"/>
    </row>
    <row r="90895" spans="12:14" x14ac:dyDescent="0.25">
      <c r="L90895" s="9"/>
      <c r="M90895" s="9"/>
      <c r="N90895" s="9"/>
    </row>
    <row r="90896" spans="12:14" x14ac:dyDescent="0.25">
      <c r="L90896" s="9"/>
      <c r="M90896" s="9"/>
      <c r="N90896" s="9"/>
    </row>
    <row r="90897" spans="12:14" x14ac:dyDescent="0.25">
      <c r="L90897" s="9"/>
      <c r="M90897" s="9"/>
      <c r="N90897" s="9"/>
    </row>
    <row r="90898" spans="12:14" x14ac:dyDescent="0.25">
      <c r="L90898" s="9"/>
      <c r="M90898" s="9"/>
      <c r="N90898" s="9"/>
    </row>
    <row r="90899" spans="12:14" x14ac:dyDescent="0.25">
      <c r="L90899" s="9"/>
      <c r="M90899" s="9"/>
      <c r="N90899" s="9"/>
    </row>
    <row r="90900" spans="12:14" x14ac:dyDescent="0.25">
      <c r="L90900" s="9"/>
      <c r="M90900" s="9"/>
      <c r="N90900" s="9"/>
    </row>
    <row r="90901" spans="12:14" x14ac:dyDescent="0.25">
      <c r="L90901" s="9"/>
      <c r="M90901" s="9"/>
      <c r="N90901" s="9"/>
    </row>
    <row r="90902" spans="12:14" x14ac:dyDescent="0.25">
      <c r="L90902" s="9"/>
      <c r="M90902" s="9"/>
      <c r="N90902" s="9"/>
    </row>
    <row r="90903" spans="12:14" x14ac:dyDescent="0.25">
      <c r="L90903" s="9"/>
      <c r="M90903" s="9"/>
      <c r="N90903" s="9"/>
    </row>
    <row r="90904" spans="12:14" x14ac:dyDescent="0.25">
      <c r="L90904" s="9"/>
      <c r="M90904" s="9"/>
      <c r="N90904" s="9"/>
    </row>
    <row r="90905" spans="12:14" x14ac:dyDescent="0.25">
      <c r="L90905" s="9"/>
      <c r="M90905" s="9"/>
      <c r="N90905" s="9"/>
    </row>
    <row r="90906" spans="12:14" x14ac:dyDescent="0.25">
      <c r="L90906" s="9"/>
      <c r="M90906" s="9"/>
      <c r="N90906" s="9"/>
    </row>
    <row r="90907" spans="12:14" x14ac:dyDescent="0.25">
      <c r="L90907" s="9"/>
      <c r="M90907" s="9"/>
      <c r="N90907" s="9"/>
    </row>
    <row r="90908" spans="12:14" x14ac:dyDescent="0.25">
      <c r="L90908" s="9"/>
      <c r="M90908" s="9"/>
      <c r="N90908" s="9"/>
    </row>
    <row r="90909" spans="12:14" x14ac:dyDescent="0.25">
      <c r="L90909" s="9"/>
      <c r="M90909" s="9"/>
      <c r="N90909" s="9"/>
    </row>
    <row r="90910" spans="12:14" x14ac:dyDescent="0.25">
      <c r="L90910" s="9"/>
      <c r="M90910" s="9"/>
      <c r="N90910" s="9"/>
    </row>
    <row r="90911" spans="12:14" x14ac:dyDescent="0.25">
      <c r="L90911" s="9"/>
      <c r="M90911" s="9"/>
      <c r="N90911" s="9"/>
    </row>
    <row r="90912" spans="12:14" x14ac:dyDescent="0.25">
      <c r="L90912" s="9"/>
      <c r="M90912" s="9"/>
      <c r="N90912" s="9"/>
    </row>
    <row r="90913" spans="12:14" x14ac:dyDescent="0.25">
      <c r="L90913" s="9"/>
      <c r="M90913" s="9"/>
      <c r="N90913" s="9"/>
    </row>
    <row r="90914" spans="12:14" x14ac:dyDescent="0.25">
      <c r="L90914" s="9"/>
      <c r="M90914" s="9"/>
      <c r="N90914" s="9"/>
    </row>
    <row r="90915" spans="12:14" x14ac:dyDescent="0.25">
      <c r="L90915" s="9"/>
      <c r="M90915" s="9"/>
      <c r="N90915" s="9"/>
    </row>
    <row r="90916" spans="12:14" x14ac:dyDescent="0.25">
      <c r="L90916" s="9"/>
      <c r="M90916" s="9"/>
      <c r="N90916" s="9"/>
    </row>
    <row r="90917" spans="12:14" x14ac:dyDescent="0.25">
      <c r="L90917" s="9"/>
      <c r="M90917" s="9"/>
      <c r="N90917" s="9"/>
    </row>
    <row r="90918" spans="12:14" x14ac:dyDescent="0.25">
      <c r="L90918" s="9"/>
      <c r="M90918" s="9"/>
      <c r="N90918" s="9"/>
    </row>
    <row r="90919" spans="12:14" x14ac:dyDescent="0.25">
      <c r="L90919" s="9"/>
      <c r="M90919" s="9"/>
      <c r="N90919" s="9"/>
    </row>
    <row r="90920" spans="12:14" x14ac:dyDescent="0.25">
      <c r="L90920" s="9"/>
      <c r="M90920" s="9"/>
      <c r="N90920" s="9"/>
    </row>
    <row r="90921" spans="12:14" x14ac:dyDescent="0.25">
      <c r="L90921" s="9"/>
      <c r="M90921" s="9"/>
      <c r="N90921" s="9"/>
    </row>
    <row r="90922" spans="12:14" x14ac:dyDescent="0.25">
      <c r="L90922" s="9"/>
      <c r="M90922" s="9"/>
      <c r="N90922" s="9"/>
    </row>
    <row r="90923" spans="12:14" x14ac:dyDescent="0.25">
      <c r="L90923" s="9"/>
      <c r="M90923" s="9"/>
      <c r="N90923" s="9"/>
    </row>
    <row r="90924" spans="12:14" x14ac:dyDescent="0.25">
      <c r="L90924" s="9"/>
      <c r="M90924" s="9"/>
      <c r="N90924" s="9"/>
    </row>
    <row r="90925" spans="12:14" x14ac:dyDescent="0.25">
      <c r="L90925" s="9"/>
      <c r="M90925" s="9"/>
      <c r="N90925" s="9"/>
    </row>
    <row r="90926" spans="12:14" x14ac:dyDescent="0.25">
      <c r="L90926" s="9"/>
      <c r="M90926" s="9"/>
      <c r="N90926" s="9"/>
    </row>
    <row r="90927" spans="12:14" x14ac:dyDescent="0.25">
      <c r="L90927" s="9"/>
      <c r="M90927" s="9"/>
      <c r="N90927" s="9"/>
    </row>
    <row r="90928" spans="12:14" x14ac:dyDescent="0.25">
      <c r="L90928" s="9"/>
      <c r="M90928" s="9"/>
      <c r="N90928" s="9"/>
    </row>
    <row r="90929" spans="12:14" x14ac:dyDescent="0.25">
      <c r="L90929" s="9"/>
      <c r="M90929" s="9"/>
      <c r="N90929" s="9"/>
    </row>
    <row r="90930" spans="12:14" x14ac:dyDescent="0.25">
      <c r="L90930" s="9"/>
      <c r="M90930" s="9"/>
      <c r="N90930" s="9"/>
    </row>
    <row r="90931" spans="12:14" x14ac:dyDescent="0.25">
      <c r="L90931" s="9"/>
      <c r="M90931" s="9"/>
      <c r="N90931" s="9"/>
    </row>
    <row r="90932" spans="12:14" x14ac:dyDescent="0.25">
      <c r="L90932" s="9"/>
      <c r="M90932" s="9"/>
      <c r="N90932" s="9"/>
    </row>
    <row r="90933" spans="12:14" x14ac:dyDescent="0.25">
      <c r="L90933" s="9"/>
      <c r="M90933" s="9"/>
      <c r="N90933" s="9"/>
    </row>
    <row r="90934" spans="12:14" x14ac:dyDescent="0.25">
      <c r="L90934" s="9"/>
      <c r="M90934" s="9"/>
      <c r="N90934" s="9"/>
    </row>
    <row r="90935" spans="12:14" x14ac:dyDescent="0.25">
      <c r="L90935" s="9"/>
      <c r="M90935" s="9"/>
      <c r="N90935" s="9"/>
    </row>
    <row r="90936" spans="12:14" x14ac:dyDescent="0.25">
      <c r="L90936" s="9"/>
      <c r="M90936" s="9"/>
      <c r="N90936" s="9"/>
    </row>
    <row r="90937" spans="12:14" x14ac:dyDescent="0.25">
      <c r="L90937" s="9"/>
      <c r="M90937" s="9"/>
      <c r="N90937" s="9"/>
    </row>
    <row r="90938" spans="12:14" x14ac:dyDescent="0.25">
      <c r="L90938" s="9"/>
      <c r="M90938" s="9"/>
      <c r="N90938" s="9"/>
    </row>
    <row r="90939" spans="12:14" x14ac:dyDescent="0.25">
      <c r="L90939" s="9"/>
      <c r="M90939" s="9"/>
      <c r="N90939" s="9"/>
    </row>
    <row r="90940" spans="12:14" x14ac:dyDescent="0.25">
      <c r="L90940" s="9"/>
      <c r="M90940" s="9"/>
      <c r="N90940" s="9"/>
    </row>
    <row r="90941" spans="12:14" x14ac:dyDescent="0.25">
      <c r="L90941" s="9"/>
      <c r="M90941" s="9"/>
      <c r="N90941" s="9"/>
    </row>
    <row r="90942" spans="12:14" x14ac:dyDescent="0.25">
      <c r="L90942" s="9"/>
      <c r="M90942" s="9"/>
      <c r="N90942" s="9"/>
    </row>
    <row r="90943" spans="12:14" x14ac:dyDescent="0.25">
      <c r="L90943" s="9"/>
      <c r="M90943" s="9"/>
      <c r="N90943" s="9"/>
    </row>
    <row r="90944" spans="12:14" x14ac:dyDescent="0.25">
      <c r="L90944" s="9"/>
      <c r="M90944" s="9"/>
      <c r="N90944" s="9"/>
    </row>
    <row r="90945" spans="12:14" x14ac:dyDescent="0.25">
      <c r="L90945" s="9"/>
      <c r="M90945" s="9"/>
      <c r="N90945" s="9"/>
    </row>
    <row r="90946" spans="12:14" x14ac:dyDescent="0.25">
      <c r="L90946" s="9"/>
      <c r="M90946" s="9"/>
      <c r="N90946" s="9"/>
    </row>
    <row r="90947" spans="12:14" x14ac:dyDescent="0.25">
      <c r="L90947" s="9"/>
      <c r="M90947" s="9"/>
      <c r="N90947" s="9"/>
    </row>
    <row r="90948" spans="12:14" x14ac:dyDescent="0.25">
      <c r="L90948" s="9"/>
      <c r="M90948" s="9"/>
      <c r="N90948" s="9"/>
    </row>
    <row r="90949" spans="12:14" x14ac:dyDescent="0.25">
      <c r="L90949" s="9"/>
      <c r="M90949" s="9"/>
      <c r="N90949" s="9"/>
    </row>
    <row r="90950" spans="12:14" x14ac:dyDescent="0.25">
      <c r="L90950" s="9"/>
      <c r="M90950" s="9"/>
      <c r="N90950" s="9"/>
    </row>
    <row r="90951" spans="12:14" x14ac:dyDescent="0.25">
      <c r="L90951" s="9"/>
      <c r="M90951" s="9"/>
      <c r="N90951" s="9"/>
    </row>
    <row r="90952" spans="12:14" x14ac:dyDescent="0.25">
      <c r="L90952" s="9"/>
      <c r="M90952" s="9"/>
      <c r="N90952" s="9"/>
    </row>
    <row r="90953" spans="12:14" x14ac:dyDescent="0.25">
      <c r="L90953" s="9"/>
      <c r="M90953" s="9"/>
      <c r="N90953" s="9"/>
    </row>
    <row r="90954" spans="12:14" x14ac:dyDescent="0.25">
      <c r="L90954" s="9"/>
      <c r="M90954" s="9"/>
      <c r="N90954" s="9"/>
    </row>
    <row r="90955" spans="12:14" x14ac:dyDescent="0.25">
      <c r="L90955" s="9"/>
      <c r="M90955" s="9"/>
      <c r="N90955" s="9"/>
    </row>
    <row r="90956" spans="12:14" x14ac:dyDescent="0.25">
      <c r="L90956" s="9"/>
      <c r="M90956" s="9"/>
      <c r="N90956" s="9"/>
    </row>
    <row r="90957" spans="12:14" x14ac:dyDescent="0.25">
      <c r="L90957" s="9"/>
      <c r="M90957" s="9"/>
      <c r="N90957" s="9"/>
    </row>
    <row r="90958" spans="12:14" x14ac:dyDescent="0.25">
      <c r="L90958" s="9"/>
      <c r="M90958" s="9"/>
      <c r="N90958" s="9"/>
    </row>
    <row r="90959" spans="12:14" x14ac:dyDescent="0.25">
      <c r="L90959" s="9"/>
      <c r="M90959" s="9"/>
      <c r="N90959" s="9"/>
    </row>
    <row r="90960" spans="12:14" x14ac:dyDescent="0.25">
      <c r="L90960" s="9"/>
      <c r="M90960" s="9"/>
      <c r="N90960" s="9"/>
    </row>
    <row r="90961" spans="12:14" x14ac:dyDescent="0.25">
      <c r="L90961" s="9"/>
      <c r="M90961" s="9"/>
      <c r="N90961" s="9"/>
    </row>
    <row r="90962" spans="12:14" x14ac:dyDescent="0.25">
      <c r="L90962" s="9"/>
      <c r="M90962" s="9"/>
      <c r="N90962" s="9"/>
    </row>
    <row r="90963" spans="12:14" x14ac:dyDescent="0.25">
      <c r="L90963" s="9"/>
      <c r="M90963" s="9"/>
      <c r="N90963" s="9"/>
    </row>
    <row r="90964" spans="12:14" x14ac:dyDescent="0.25">
      <c r="L90964" s="9"/>
      <c r="M90964" s="9"/>
      <c r="N90964" s="9"/>
    </row>
    <row r="90965" spans="12:14" x14ac:dyDescent="0.25">
      <c r="L90965" s="9"/>
      <c r="M90965" s="9"/>
      <c r="N90965" s="9"/>
    </row>
    <row r="90966" spans="12:14" x14ac:dyDescent="0.25">
      <c r="L90966" s="9"/>
      <c r="M90966" s="9"/>
      <c r="N90966" s="9"/>
    </row>
    <row r="90967" spans="12:14" x14ac:dyDescent="0.25">
      <c r="L90967" s="9"/>
      <c r="M90967" s="9"/>
      <c r="N90967" s="9"/>
    </row>
    <row r="90968" spans="12:14" x14ac:dyDescent="0.25">
      <c r="L90968" s="9"/>
      <c r="M90968" s="9"/>
      <c r="N90968" s="9"/>
    </row>
    <row r="90969" spans="12:14" x14ac:dyDescent="0.25">
      <c r="L90969" s="9"/>
      <c r="M90969" s="9"/>
      <c r="N90969" s="9"/>
    </row>
    <row r="90970" spans="12:14" x14ac:dyDescent="0.25">
      <c r="L90970" s="9"/>
      <c r="M90970" s="9"/>
      <c r="N90970" s="9"/>
    </row>
    <row r="90971" spans="12:14" x14ac:dyDescent="0.25">
      <c r="L90971" s="9"/>
      <c r="M90971" s="9"/>
      <c r="N90971" s="9"/>
    </row>
    <row r="90972" spans="12:14" x14ac:dyDescent="0.25">
      <c r="L90972" s="9"/>
      <c r="M90972" s="9"/>
      <c r="N90972" s="9"/>
    </row>
    <row r="90973" spans="12:14" x14ac:dyDescent="0.25">
      <c r="L90973" s="9"/>
      <c r="M90973" s="9"/>
      <c r="N90973" s="9"/>
    </row>
    <row r="90974" spans="12:14" x14ac:dyDescent="0.25">
      <c r="L90974" s="9"/>
      <c r="M90974" s="9"/>
      <c r="N90974" s="9"/>
    </row>
    <row r="90975" spans="12:14" x14ac:dyDescent="0.25">
      <c r="L90975" s="9"/>
      <c r="M90975" s="9"/>
      <c r="N90975" s="9"/>
    </row>
    <row r="90976" spans="12:14" x14ac:dyDescent="0.25">
      <c r="L90976" s="9"/>
      <c r="M90976" s="9"/>
      <c r="N90976" s="9"/>
    </row>
    <row r="90977" spans="12:14" x14ac:dyDescent="0.25">
      <c r="L90977" s="9"/>
      <c r="M90977" s="9"/>
      <c r="N90977" s="9"/>
    </row>
    <row r="90978" spans="12:14" x14ac:dyDescent="0.25">
      <c r="L90978" s="9"/>
      <c r="M90978" s="9"/>
      <c r="N90978" s="9"/>
    </row>
    <row r="90979" spans="12:14" x14ac:dyDescent="0.25">
      <c r="L90979" s="9"/>
      <c r="M90979" s="9"/>
      <c r="N90979" s="9"/>
    </row>
    <row r="90980" spans="12:14" x14ac:dyDescent="0.25">
      <c r="L90980" s="9"/>
      <c r="M90980" s="9"/>
      <c r="N90980" s="9"/>
    </row>
    <row r="90981" spans="12:14" x14ac:dyDescent="0.25">
      <c r="L90981" s="9"/>
      <c r="M90981" s="9"/>
      <c r="N90981" s="9"/>
    </row>
    <row r="90982" spans="12:14" x14ac:dyDescent="0.25">
      <c r="L90982" s="9"/>
      <c r="M90982" s="9"/>
      <c r="N90982" s="9"/>
    </row>
    <row r="90983" spans="12:14" x14ac:dyDescent="0.25">
      <c r="L90983" s="9"/>
      <c r="M90983" s="9"/>
      <c r="N90983" s="9"/>
    </row>
    <row r="90984" spans="12:14" x14ac:dyDescent="0.25">
      <c r="L90984" s="9"/>
      <c r="M90984" s="9"/>
      <c r="N90984" s="9"/>
    </row>
    <row r="90985" spans="12:14" x14ac:dyDescent="0.25">
      <c r="L90985" s="9"/>
      <c r="M90985" s="9"/>
      <c r="N90985" s="9"/>
    </row>
    <row r="90986" spans="12:14" x14ac:dyDescent="0.25">
      <c r="L90986" s="9"/>
      <c r="M90986" s="9"/>
      <c r="N90986" s="9"/>
    </row>
    <row r="90987" spans="12:14" x14ac:dyDescent="0.25">
      <c r="L90987" s="9"/>
      <c r="M90987" s="9"/>
      <c r="N90987" s="9"/>
    </row>
    <row r="90988" spans="12:14" x14ac:dyDescent="0.25">
      <c r="L90988" s="9"/>
      <c r="M90988" s="9"/>
      <c r="N90988" s="9"/>
    </row>
    <row r="90989" spans="12:14" x14ac:dyDescent="0.25">
      <c r="L90989" s="9"/>
      <c r="M90989" s="9"/>
      <c r="N90989" s="9"/>
    </row>
    <row r="90990" spans="12:14" x14ac:dyDescent="0.25">
      <c r="L90990" s="9"/>
      <c r="M90990" s="9"/>
      <c r="N90990" s="9"/>
    </row>
    <row r="90991" spans="12:14" x14ac:dyDescent="0.25">
      <c r="L90991" s="9"/>
      <c r="M90991" s="9"/>
      <c r="N90991" s="9"/>
    </row>
    <row r="90992" spans="12:14" x14ac:dyDescent="0.25">
      <c r="L90992" s="9"/>
      <c r="M90992" s="9"/>
      <c r="N90992" s="9"/>
    </row>
    <row r="90993" spans="12:14" x14ac:dyDescent="0.25">
      <c r="L90993" s="9"/>
      <c r="M90993" s="9"/>
      <c r="N90993" s="9"/>
    </row>
    <row r="90994" spans="12:14" x14ac:dyDescent="0.25">
      <c r="L90994" s="9"/>
      <c r="M90994" s="9"/>
      <c r="N90994" s="9"/>
    </row>
    <row r="90995" spans="12:14" x14ac:dyDescent="0.25">
      <c r="L90995" s="9"/>
      <c r="M90995" s="9"/>
      <c r="N90995" s="9"/>
    </row>
    <row r="90996" spans="12:14" x14ac:dyDescent="0.25">
      <c r="L90996" s="9"/>
      <c r="M90996" s="9"/>
      <c r="N90996" s="9"/>
    </row>
    <row r="90997" spans="12:14" x14ac:dyDescent="0.25">
      <c r="L90997" s="9"/>
      <c r="M90997" s="9"/>
      <c r="N90997" s="9"/>
    </row>
    <row r="90998" spans="12:14" x14ac:dyDescent="0.25">
      <c r="L90998" s="9"/>
      <c r="M90998" s="9"/>
      <c r="N90998" s="9"/>
    </row>
    <row r="90999" spans="12:14" x14ac:dyDescent="0.25">
      <c r="L90999" s="9"/>
      <c r="M90999" s="9"/>
      <c r="N90999" s="9"/>
    </row>
    <row r="91000" spans="12:14" x14ac:dyDescent="0.25">
      <c r="L91000" s="9"/>
      <c r="M91000" s="9"/>
      <c r="N91000" s="9"/>
    </row>
    <row r="91001" spans="12:14" x14ac:dyDescent="0.25">
      <c r="L91001" s="9"/>
      <c r="M91001" s="9"/>
      <c r="N91001" s="9"/>
    </row>
    <row r="91002" spans="12:14" x14ac:dyDescent="0.25">
      <c r="L91002" s="9"/>
      <c r="M91002" s="9"/>
      <c r="N91002" s="9"/>
    </row>
    <row r="91003" spans="12:14" x14ac:dyDescent="0.25">
      <c r="L91003" s="9"/>
      <c r="M91003" s="9"/>
      <c r="N91003" s="9"/>
    </row>
    <row r="91004" spans="12:14" x14ac:dyDescent="0.25">
      <c r="L91004" s="9"/>
      <c r="M91004" s="9"/>
      <c r="N91004" s="9"/>
    </row>
    <row r="91005" spans="12:14" x14ac:dyDescent="0.25">
      <c r="L91005" s="9"/>
      <c r="M91005" s="9"/>
      <c r="N91005" s="9"/>
    </row>
    <row r="91006" spans="12:14" x14ac:dyDescent="0.25">
      <c r="L91006" s="9"/>
      <c r="M91006" s="9"/>
      <c r="N91006" s="9"/>
    </row>
    <row r="91007" spans="12:14" x14ac:dyDescent="0.25">
      <c r="L91007" s="9"/>
      <c r="M91007" s="9"/>
      <c r="N91007" s="9"/>
    </row>
    <row r="91008" spans="12:14" x14ac:dyDescent="0.25">
      <c r="L91008" s="9"/>
      <c r="M91008" s="9"/>
      <c r="N91008" s="9"/>
    </row>
    <row r="91009" spans="12:14" x14ac:dyDescent="0.25">
      <c r="L91009" s="9"/>
      <c r="M91009" s="9"/>
      <c r="N91009" s="9"/>
    </row>
    <row r="91010" spans="12:14" x14ac:dyDescent="0.25">
      <c r="L91010" s="9"/>
      <c r="M91010" s="9"/>
      <c r="N91010" s="9"/>
    </row>
    <row r="91011" spans="12:14" x14ac:dyDescent="0.25">
      <c r="L91011" s="9"/>
      <c r="M91011" s="9"/>
      <c r="N91011" s="9"/>
    </row>
    <row r="91012" spans="12:14" x14ac:dyDescent="0.25">
      <c r="L91012" s="9"/>
      <c r="M91012" s="9"/>
      <c r="N91012" s="9"/>
    </row>
    <row r="91013" spans="12:14" x14ac:dyDescent="0.25">
      <c r="L91013" s="9"/>
      <c r="M91013" s="9"/>
      <c r="N91013" s="9"/>
    </row>
    <row r="91014" spans="12:14" x14ac:dyDescent="0.25">
      <c r="L91014" s="9"/>
      <c r="M91014" s="9"/>
      <c r="N91014" s="9"/>
    </row>
    <row r="91015" spans="12:14" x14ac:dyDescent="0.25">
      <c r="L91015" s="9"/>
      <c r="M91015" s="9"/>
      <c r="N91015" s="9"/>
    </row>
    <row r="91016" spans="12:14" x14ac:dyDescent="0.25">
      <c r="L91016" s="9"/>
      <c r="M91016" s="9"/>
      <c r="N91016" s="9"/>
    </row>
    <row r="91017" spans="12:14" x14ac:dyDescent="0.25">
      <c r="L91017" s="9"/>
      <c r="M91017" s="9"/>
      <c r="N91017" s="9"/>
    </row>
    <row r="91018" spans="12:14" x14ac:dyDescent="0.25">
      <c r="L91018" s="9"/>
      <c r="M91018" s="9"/>
      <c r="N91018" s="9"/>
    </row>
    <row r="91019" spans="12:14" x14ac:dyDescent="0.25">
      <c r="L91019" s="9"/>
      <c r="M91019" s="9"/>
      <c r="N91019" s="9"/>
    </row>
    <row r="91020" spans="12:14" x14ac:dyDescent="0.25">
      <c r="L91020" s="9"/>
      <c r="M91020" s="9"/>
      <c r="N91020" s="9"/>
    </row>
    <row r="91021" spans="12:14" x14ac:dyDescent="0.25">
      <c r="L91021" s="9"/>
      <c r="M91021" s="9"/>
      <c r="N91021" s="9"/>
    </row>
    <row r="91022" spans="12:14" x14ac:dyDescent="0.25">
      <c r="L91022" s="9"/>
      <c r="M91022" s="9"/>
      <c r="N91022" s="9"/>
    </row>
    <row r="91023" spans="12:14" x14ac:dyDescent="0.25">
      <c r="L91023" s="9"/>
      <c r="M91023" s="9"/>
      <c r="N91023" s="9"/>
    </row>
    <row r="91024" spans="12:14" x14ac:dyDescent="0.25">
      <c r="L91024" s="9"/>
      <c r="M91024" s="9"/>
      <c r="N91024" s="9"/>
    </row>
    <row r="91025" spans="12:14" x14ac:dyDescent="0.25">
      <c r="L91025" s="9"/>
      <c r="M91025" s="9"/>
      <c r="N91025" s="9"/>
    </row>
    <row r="91026" spans="12:14" x14ac:dyDescent="0.25">
      <c r="L91026" s="9"/>
      <c r="M91026" s="9"/>
      <c r="N91026" s="9"/>
    </row>
    <row r="91027" spans="12:14" x14ac:dyDescent="0.25">
      <c r="L91027" s="9"/>
      <c r="M91027" s="9"/>
      <c r="N91027" s="9"/>
    </row>
    <row r="91028" spans="12:14" x14ac:dyDescent="0.25">
      <c r="L91028" s="9"/>
      <c r="M91028" s="9"/>
      <c r="N91028" s="9"/>
    </row>
    <row r="91029" spans="12:14" x14ac:dyDescent="0.25">
      <c r="L91029" s="9"/>
      <c r="M91029" s="9"/>
      <c r="N91029" s="9"/>
    </row>
    <row r="91030" spans="12:14" x14ac:dyDescent="0.25">
      <c r="L91030" s="9"/>
      <c r="M91030" s="9"/>
      <c r="N91030" s="9"/>
    </row>
    <row r="91031" spans="12:14" x14ac:dyDescent="0.25">
      <c r="L91031" s="9"/>
      <c r="M91031" s="9"/>
      <c r="N91031" s="9"/>
    </row>
    <row r="91032" spans="12:14" x14ac:dyDescent="0.25">
      <c r="L91032" s="9"/>
      <c r="M91032" s="9"/>
      <c r="N91032" s="9"/>
    </row>
    <row r="91033" spans="12:14" x14ac:dyDescent="0.25">
      <c r="L91033" s="9"/>
      <c r="M91033" s="9"/>
      <c r="N91033" s="9"/>
    </row>
    <row r="91034" spans="12:14" x14ac:dyDescent="0.25">
      <c r="L91034" s="9"/>
      <c r="M91034" s="9"/>
      <c r="N91034" s="9"/>
    </row>
    <row r="91035" spans="12:14" x14ac:dyDescent="0.25">
      <c r="L91035" s="9"/>
      <c r="M91035" s="9"/>
      <c r="N91035" s="9"/>
    </row>
    <row r="91036" spans="12:14" x14ac:dyDescent="0.25">
      <c r="L91036" s="9"/>
      <c r="M91036" s="9"/>
      <c r="N91036" s="9"/>
    </row>
    <row r="91037" spans="12:14" x14ac:dyDescent="0.25">
      <c r="L91037" s="9"/>
      <c r="M91037" s="9"/>
      <c r="N91037" s="9"/>
    </row>
    <row r="91038" spans="12:14" x14ac:dyDescent="0.25">
      <c r="L91038" s="9"/>
      <c r="M91038" s="9"/>
      <c r="N91038" s="9"/>
    </row>
    <row r="91039" spans="12:14" x14ac:dyDescent="0.25">
      <c r="L91039" s="9"/>
      <c r="M91039" s="9"/>
      <c r="N91039" s="9"/>
    </row>
    <row r="91040" spans="12:14" x14ac:dyDescent="0.25">
      <c r="L91040" s="9"/>
      <c r="M91040" s="9"/>
      <c r="N91040" s="9"/>
    </row>
    <row r="91041" spans="12:14" x14ac:dyDescent="0.25">
      <c r="L91041" s="9"/>
      <c r="M91041" s="9"/>
      <c r="N91041" s="9"/>
    </row>
    <row r="91042" spans="12:14" x14ac:dyDescent="0.25">
      <c r="L91042" s="9"/>
      <c r="M91042" s="9"/>
      <c r="N91042" s="9"/>
    </row>
    <row r="91043" spans="12:14" x14ac:dyDescent="0.25">
      <c r="L91043" s="9"/>
      <c r="M91043" s="9"/>
      <c r="N91043" s="9"/>
    </row>
    <row r="91044" spans="12:14" x14ac:dyDescent="0.25">
      <c r="L91044" s="9"/>
      <c r="M91044" s="9"/>
      <c r="N91044" s="9"/>
    </row>
    <row r="91045" spans="12:14" x14ac:dyDescent="0.25">
      <c r="L91045" s="9"/>
      <c r="M91045" s="9"/>
      <c r="N91045" s="9"/>
    </row>
    <row r="91046" spans="12:14" x14ac:dyDescent="0.25">
      <c r="L91046" s="9"/>
      <c r="M91046" s="9"/>
      <c r="N91046" s="9"/>
    </row>
    <row r="91047" spans="12:14" x14ac:dyDescent="0.25">
      <c r="L91047" s="9"/>
      <c r="M91047" s="9"/>
      <c r="N91047" s="9"/>
    </row>
    <row r="91048" spans="12:14" x14ac:dyDescent="0.25">
      <c r="L91048" s="9"/>
      <c r="M91048" s="9"/>
      <c r="N91048" s="9"/>
    </row>
    <row r="91049" spans="12:14" x14ac:dyDescent="0.25">
      <c r="L91049" s="9"/>
      <c r="M91049" s="9"/>
      <c r="N91049" s="9"/>
    </row>
    <row r="91050" spans="12:14" x14ac:dyDescent="0.25">
      <c r="L91050" s="9"/>
      <c r="M91050" s="9"/>
      <c r="N91050" s="9"/>
    </row>
    <row r="91051" spans="12:14" x14ac:dyDescent="0.25">
      <c r="L91051" s="9"/>
      <c r="M91051" s="9"/>
      <c r="N91051" s="9"/>
    </row>
    <row r="91052" spans="12:14" x14ac:dyDescent="0.25">
      <c r="L91052" s="9"/>
      <c r="M91052" s="9"/>
      <c r="N91052" s="9"/>
    </row>
    <row r="91053" spans="12:14" x14ac:dyDescent="0.25">
      <c r="L91053" s="9"/>
      <c r="M91053" s="9"/>
      <c r="N91053" s="9"/>
    </row>
    <row r="91054" spans="12:14" x14ac:dyDescent="0.25">
      <c r="L91054" s="9"/>
      <c r="M91054" s="9"/>
      <c r="N91054" s="9"/>
    </row>
    <row r="91055" spans="12:14" x14ac:dyDescent="0.25">
      <c r="L91055" s="9"/>
      <c r="M91055" s="9"/>
      <c r="N91055" s="9"/>
    </row>
    <row r="91056" spans="12:14" x14ac:dyDescent="0.25">
      <c r="L91056" s="9"/>
      <c r="M91056" s="9"/>
      <c r="N91056" s="9"/>
    </row>
    <row r="91057" spans="12:14" x14ac:dyDescent="0.25">
      <c r="L91057" s="9"/>
      <c r="M91057" s="9"/>
      <c r="N91057" s="9"/>
    </row>
    <row r="91058" spans="12:14" x14ac:dyDescent="0.25">
      <c r="L91058" s="9"/>
      <c r="M91058" s="9"/>
      <c r="N91058" s="9"/>
    </row>
    <row r="91059" spans="12:14" x14ac:dyDescent="0.25">
      <c r="L91059" s="9"/>
      <c r="M91059" s="9"/>
      <c r="N91059" s="9"/>
    </row>
    <row r="91060" spans="12:14" x14ac:dyDescent="0.25">
      <c r="L91060" s="9"/>
      <c r="M91060" s="9"/>
      <c r="N91060" s="9"/>
    </row>
    <row r="91061" spans="12:14" x14ac:dyDescent="0.25">
      <c r="L91061" s="9"/>
      <c r="M91061" s="9"/>
      <c r="N91061" s="9"/>
    </row>
    <row r="91062" spans="12:14" x14ac:dyDescent="0.25">
      <c r="L91062" s="9"/>
      <c r="M91062" s="9"/>
      <c r="N91062" s="9"/>
    </row>
    <row r="91063" spans="12:14" x14ac:dyDescent="0.25">
      <c r="L91063" s="9"/>
      <c r="M91063" s="9"/>
      <c r="N91063" s="9"/>
    </row>
    <row r="91064" spans="12:14" x14ac:dyDescent="0.25">
      <c r="L91064" s="9"/>
      <c r="M91064" s="9"/>
      <c r="N91064" s="9"/>
    </row>
    <row r="91065" spans="12:14" x14ac:dyDescent="0.25">
      <c r="L91065" s="9"/>
      <c r="M91065" s="9"/>
      <c r="N91065" s="9"/>
    </row>
    <row r="91066" spans="12:14" x14ac:dyDescent="0.25">
      <c r="L91066" s="9"/>
      <c r="M91066" s="9"/>
      <c r="N91066" s="9"/>
    </row>
    <row r="91067" spans="12:14" x14ac:dyDescent="0.25">
      <c r="L91067" s="9"/>
      <c r="M91067" s="9"/>
      <c r="N91067" s="9"/>
    </row>
    <row r="91068" spans="12:14" x14ac:dyDescent="0.25">
      <c r="L91068" s="9"/>
      <c r="M91068" s="9"/>
      <c r="N91068" s="9"/>
    </row>
    <row r="91069" spans="12:14" x14ac:dyDescent="0.25">
      <c r="L91069" s="9"/>
      <c r="M91069" s="9"/>
      <c r="N91069" s="9"/>
    </row>
    <row r="91070" spans="12:14" x14ac:dyDescent="0.25">
      <c r="L91070" s="9"/>
      <c r="M91070" s="9"/>
      <c r="N91070" s="9"/>
    </row>
    <row r="91071" spans="12:14" x14ac:dyDescent="0.25">
      <c r="L91071" s="9"/>
      <c r="M91071" s="9"/>
      <c r="N91071" s="9"/>
    </row>
    <row r="91072" spans="12:14" x14ac:dyDescent="0.25">
      <c r="L91072" s="9"/>
      <c r="M91072" s="9"/>
      <c r="N91072" s="9"/>
    </row>
    <row r="91073" spans="12:14" x14ac:dyDescent="0.25">
      <c r="L91073" s="9"/>
      <c r="M91073" s="9"/>
      <c r="N91073" s="9"/>
    </row>
    <row r="91074" spans="12:14" x14ac:dyDescent="0.25">
      <c r="L91074" s="9"/>
      <c r="M91074" s="9"/>
      <c r="N91074" s="9"/>
    </row>
    <row r="91075" spans="12:14" x14ac:dyDescent="0.25">
      <c r="L91075" s="9"/>
      <c r="M91075" s="9"/>
      <c r="N91075" s="9"/>
    </row>
    <row r="91076" spans="12:14" x14ac:dyDescent="0.25">
      <c r="L91076" s="9"/>
      <c r="M91076" s="9"/>
      <c r="N91076" s="9"/>
    </row>
    <row r="91077" spans="12:14" x14ac:dyDescent="0.25">
      <c r="L91077" s="9"/>
      <c r="M91077" s="9"/>
      <c r="N91077" s="9"/>
    </row>
    <row r="91078" spans="12:14" x14ac:dyDescent="0.25">
      <c r="L91078" s="9"/>
      <c r="M91078" s="9"/>
      <c r="N91078" s="9"/>
    </row>
    <row r="91079" spans="12:14" x14ac:dyDescent="0.25">
      <c r="L91079" s="9"/>
      <c r="M91079" s="9"/>
      <c r="N91079" s="9"/>
    </row>
    <row r="91080" spans="12:14" x14ac:dyDescent="0.25">
      <c r="L91080" s="9"/>
      <c r="M91080" s="9"/>
      <c r="N91080" s="9"/>
    </row>
    <row r="91081" spans="12:14" x14ac:dyDescent="0.25">
      <c r="L91081" s="9"/>
      <c r="M91081" s="9"/>
      <c r="N91081" s="9"/>
    </row>
    <row r="91082" spans="12:14" x14ac:dyDescent="0.25">
      <c r="L91082" s="9"/>
      <c r="M91082" s="9"/>
      <c r="N91082" s="9"/>
    </row>
    <row r="91083" spans="12:14" x14ac:dyDescent="0.25">
      <c r="L91083" s="9"/>
      <c r="M91083" s="9"/>
      <c r="N91083" s="9"/>
    </row>
    <row r="91084" spans="12:14" x14ac:dyDescent="0.25">
      <c r="L91084" s="9"/>
      <c r="M91084" s="9"/>
      <c r="N91084" s="9"/>
    </row>
    <row r="91085" spans="12:14" x14ac:dyDescent="0.25">
      <c r="L91085" s="9"/>
      <c r="M91085" s="9"/>
      <c r="N91085" s="9"/>
    </row>
    <row r="91086" spans="12:14" x14ac:dyDescent="0.25">
      <c r="L91086" s="9"/>
      <c r="M91086" s="9"/>
      <c r="N91086" s="9"/>
    </row>
    <row r="91087" spans="12:14" x14ac:dyDescent="0.25">
      <c r="L91087" s="9"/>
      <c r="M91087" s="9"/>
      <c r="N91087" s="9"/>
    </row>
    <row r="91088" spans="12:14" x14ac:dyDescent="0.25">
      <c r="L91088" s="9"/>
      <c r="M91088" s="9"/>
      <c r="N91088" s="9"/>
    </row>
    <row r="91089" spans="12:14" x14ac:dyDescent="0.25">
      <c r="L91089" s="9"/>
      <c r="M91089" s="9"/>
      <c r="N91089" s="9"/>
    </row>
    <row r="91090" spans="12:14" x14ac:dyDescent="0.25">
      <c r="L91090" s="9"/>
      <c r="M91090" s="9"/>
      <c r="N91090" s="9"/>
    </row>
    <row r="91091" spans="12:14" x14ac:dyDescent="0.25">
      <c r="L91091" s="9"/>
      <c r="M91091" s="9"/>
      <c r="N91091" s="9"/>
    </row>
    <row r="91092" spans="12:14" x14ac:dyDescent="0.25">
      <c r="L91092" s="9"/>
      <c r="M91092" s="9"/>
      <c r="N91092" s="9"/>
    </row>
    <row r="91093" spans="12:14" x14ac:dyDescent="0.25">
      <c r="L91093" s="9"/>
      <c r="M91093" s="9"/>
      <c r="N91093" s="9"/>
    </row>
    <row r="91094" spans="12:14" x14ac:dyDescent="0.25">
      <c r="L91094" s="9"/>
      <c r="M91094" s="9"/>
      <c r="N91094" s="9"/>
    </row>
    <row r="91095" spans="12:14" x14ac:dyDescent="0.25">
      <c r="L91095" s="9"/>
      <c r="M91095" s="9"/>
      <c r="N91095" s="9"/>
    </row>
    <row r="91096" spans="12:14" x14ac:dyDescent="0.25">
      <c r="L91096" s="9"/>
      <c r="M91096" s="9"/>
      <c r="N91096" s="9"/>
    </row>
    <row r="91097" spans="12:14" x14ac:dyDescent="0.25">
      <c r="L91097" s="9"/>
      <c r="M91097" s="9"/>
      <c r="N91097" s="9"/>
    </row>
    <row r="91098" spans="12:14" x14ac:dyDescent="0.25">
      <c r="L91098" s="9"/>
      <c r="M91098" s="9"/>
      <c r="N91098" s="9"/>
    </row>
    <row r="91099" spans="12:14" x14ac:dyDescent="0.25">
      <c r="L91099" s="9"/>
      <c r="M91099" s="9"/>
      <c r="N91099" s="9"/>
    </row>
    <row r="91100" spans="12:14" x14ac:dyDescent="0.25">
      <c r="L91100" s="9"/>
      <c r="M91100" s="9"/>
      <c r="N91100" s="9"/>
    </row>
    <row r="91101" spans="12:14" x14ac:dyDescent="0.25">
      <c r="L91101" s="9"/>
      <c r="M91101" s="9"/>
      <c r="N91101" s="9"/>
    </row>
    <row r="91102" spans="12:14" x14ac:dyDescent="0.25">
      <c r="L91102" s="9"/>
      <c r="M91102" s="9"/>
      <c r="N91102" s="9"/>
    </row>
    <row r="91103" spans="12:14" x14ac:dyDescent="0.25">
      <c r="L91103" s="9"/>
      <c r="M91103" s="9"/>
      <c r="N91103" s="9"/>
    </row>
    <row r="91104" spans="12:14" x14ac:dyDescent="0.25">
      <c r="L91104" s="9"/>
      <c r="M91104" s="9"/>
      <c r="N91104" s="9"/>
    </row>
    <row r="91105" spans="12:14" x14ac:dyDescent="0.25">
      <c r="L91105" s="9"/>
      <c r="M91105" s="9"/>
      <c r="N91105" s="9"/>
    </row>
    <row r="91106" spans="12:14" x14ac:dyDescent="0.25">
      <c r="L91106" s="9"/>
      <c r="M91106" s="9"/>
      <c r="N91106" s="9"/>
    </row>
    <row r="91107" spans="12:14" x14ac:dyDescent="0.25">
      <c r="L91107" s="9"/>
      <c r="M91107" s="9"/>
      <c r="N91107" s="9"/>
    </row>
    <row r="91108" spans="12:14" x14ac:dyDescent="0.25">
      <c r="L91108" s="9"/>
      <c r="M91108" s="9"/>
      <c r="N91108" s="9"/>
    </row>
    <row r="91109" spans="12:14" x14ac:dyDescent="0.25">
      <c r="L91109" s="9"/>
      <c r="M91109" s="9"/>
      <c r="N91109" s="9"/>
    </row>
    <row r="91110" spans="12:14" x14ac:dyDescent="0.25">
      <c r="L91110" s="9"/>
      <c r="M91110" s="9"/>
      <c r="N91110" s="9"/>
    </row>
    <row r="91111" spans="12:14" x14ac:dyDescent="0.25">
      <c r="L91111" s="9"/>
      <c r="M91111" s="9"/>
      <c r="N91111" s="9"/>
    </row>
    <row r="91112" spans="12:14" x14ac:dyDescent="0.25">
      <c r="L91112" s="9"/>
      <c r="M91112" s="9"/>
      <c r="N91112" s="9"/>
    </row>
    <row r="91113" spans="12:14" x14ac:dyDescent="0.25">
      <c r="L91113" s="9"/>
      <c r="M91113" s="9"/>
      <c r="N91113" s="9"/>
    </row>
    <row r="91114" spans="12:14" x14ac:dyDescent="0.25">
      <c r="L91114" s="9"/>
      <c r="M91114" s="9"/>
      <c r="N91114" s="9"/>
    </row>
    <row r="91115" spans="12:14" x14ac:dyDescent="0.25">
      <c r="L91115" s="9"/>
      <c r="M91115" s="9"/>
      <c r="N91115" s="9"/>
    </row>
    <row r="91116" spans="12:14" x14ac:dyDescent="0.25">
      <c r="L91116" s="9"/>
      <c r="M91116" s="9"/>
      <c r="N91116" s="9"/>
    </row>
    <row r="91117" spans="12:14" x14ac:dyDescent="0.25">
      <c r="L91117" s="9"/>
      <c r="M91117" s="9"/>
      <c r="N91117" s="9"/>
    </row>
    <row r="91118" spans="12:14" x14ac:dyDescent="0.25">
      <c r="L91118" s="9"/>
      <c r="M91118" s="9"/>
      <c r="N91118" s="9"/>
    </row>
    <row r="91119" spans="12:14" x14ac:dyDescent="0.25">
      <c r="L91119" s="9"/>
      <c r="M91119" s="9"/>
      <c r="N91119" s="9"/>
    </row>
    <row r="91120" spans="12:14" x14ac:dyDescent="0.25">
      <c r="L91120" s="9"/>
      <c r="M91120" s="9"/>
      <c r="N91120" s="9"/>
    </row>
    <row r="91121" spans="12:14" x14ac:dyDescent="0.25">
      <c r="L91121" s="9"/>
      <c r="M91121" s="9"/>
      <c r="N91121" s="9"/>
    </row>
    <row r="91122" spans="12:14" x14ac:dyDescent="0.25">
      <c r="L91122" s="9"/>
      <c r="M91122" s="9"/>
      <c r="N91122" s="9"/>
    </row>
    <row r="91123" spans="12:14" x14ac:dyDescent="0.25">
      <c r="L91123" s="9"/>
      <c r="M91123" s="9"/>
      <c r="N91123" s="9"/>
    </row>
    <row r="91124" spans="12:14" x14ac:dyDescent="0.25">
      <c r="L91124" s="9"/>
      <c r="M91124" s="9"/>
      <c r="N91124" s="9"/>
    </row>
    <row r="91125" spans="12:14" x14ac:dyDescent="0.25">
      <c r="L91125" s="9"/>
      <c r="M91125" s="9"/>
      <c r="N91125" s="9"/>
    </row>
    <row r="91126" spans="12:14" x14ac:dyDescent="0.25">
      <c r="L91126" s="9"/>
      <c r="M91126" s="9"/>
      <c r="N91126" s="9"/>
    </row>
    <row r="91127" spans="12:14" x14ac:dyDescent="0.25">
      <c r="L91127" s="9"/>
      <c r="M91127" s="9"/>
      <c r="N91127" s="9"/>
    </row>
    <row r="91128" spans="12:14" x14ac:dyDescent="0.25">
      <c r="L91128" s="9"/>
      <c r="M91128" s="9"/>
      <c r="N91128" s="9"/>
    </row>
    <row r="91129" spans="12:14" x14ac:dyDescent="0.25">
      <c r="L91129" s="9"/>
      <c r="M91129" s="9"/>
      <c r="N91129" s="9"/>
    </row>
    <row r="91130" spans="12:14" x14ac:dyDescent="0.25">
      <c r="L91130" s="9"/>
      <c r="M91130" s="9"/>
      <c r="N91130" s="9"/>
    </row>
    <row r="91131" spans="12:14" x14ac:dyDescent="0.25">
      <c r="L91131" s="9"/>
      <c r="M91131" s="9"/>
      <c r="N91131" s="9"/>
    </row>
    <row r="91132" spans="12:14" x14ac:dyDescent="0.25">
      <c r="L91132" s="9"/>
      <c r="M91132" s="9"/>
      <c r="N91132" s="9"/>
    </row>
    <row r="91133" spans="12:14" x14ac:dyDescent="0.25">
      <c r="L91133" s="9"/>
      <c r="M91133" s="9"/>
      <c r="N91133" s="9"/>
    </row>
    <row r="91134" spans="12:14" x14ac:dyDescent="0.25">
      <c r="L91134" s="9"/>
      <c r="M91134" s="9"/>
      <c r="N91134" s="9"/>
    </row>
    <row r="91135" spans="12:14" x14ac:dyDescent="0.25">
      <c r="L91135" s="9"/>
      <c r="M91135" s="9"/>
      <c r="N91135" s="9"/>
    </row>
    <row r="91136" spans="12:14" x14ac:dyDescent="0.25">
      <c r="L91136" s="9"/>
      <c r="M91136" s="9"/>
      <c r="N91136" s="9"/>
    </row>
    <row r="91137" spans="12:14" x14ac:dyDescent="0.25">
      <c r="L91137" s="9"/>
      <c r="M91137" s="9"/>
      <c r="N91137" s="9"/>
    </row>
    <row r="91138" spans="12:14" x14ac:dyDescent="0.25">
      <c r="L91138" s="9"/>
      <c r="M91138" s="9"/>
      <c r="N91138" s="9"/>
    </row>
    <row r="91139" spans="12:14" x14ac:dyDescent="0.25">
      <c r="L91139" s="9"/>
      <c r="M91139" s="9"/>
      <c r="N91139" s="9"/>
    </row>
    <row r="91140" spans="12:14" x14ac:dyDescent="0.25">
      <c r="L91140" s="9"/>
      <c r="M91140" s="9"/>
      <c r="N91140" s="9"/>
    </row>
    <row r="91141" spans="12:14" x14ac:dyDescent="0.25">
      <c r="L91141" s="9"/>
      <c r="M91141" s="9"/>
      <c r="N91141" s="9"/>
    </row>
    <row r="91142" spans="12:14" x14ac:dyDescent="0.25">
      <c r="L91142" s="9"/>
      <c r="M91142" s="9"/>
      <c r="N91142" s="9"/>
    </row>
    <row r="91143" spans="12:14" x14ac:dyDescent="0.25">
      <c r="L91143" s="9"/>
      <c r="M91143" s="9"/>
      <c r="N91143" s="9"/>
    </row>
    <row r="91144" spans="12:14" x14ac:dyDescent="0.25">
      <c r="L91144" s="9"/>
      <c r="M91144" s="9"/>
      <c r="N91144" s="9"/>
    </row>
    <row r="91145" spans="12:14" x14ac:dyDescent="0.25">
      <c r="L91145" s="9"/>
      <c r="M91145" s="9"/>
      <c r="N91145" s="9"/>
    </row>
    <row r="91146" spans="12:14" x14ac:dyDescent="0.25">
      <c r="L91146" s="9"/>
      <c r="M91146" s="9"/>
      <c r="N91146" s="9"/>
    </row>
    <row r="91147" spans="12:14" x14ac:dyDescent="0.25">
      <c r="L91147" s="9"/>
      <c r="M91147" s="9"/>
      <c r="N91147" s="9"/>
    </row>
    <row r="91148" spans="12:14" x14ac:dyDescent="0.25">
      <c r="L91148" s="9"/>
      <c r="M91148" s="9"/>
      <c r="N91148" s="9"/>
    </row>
    <row r="91149" spans="12:14" x14ac:dyDescent="0.25">
      <c r="L91149" s="9"/>
      <c r="M91149" s="9"/>
      <c r="N91149" s="9"/>
    </row>
    <row r="91150" spans="12:14" x14ac:dyDescent="0.25">
      <c r="L91150" s="9"/>
      <c r="M91150" s="9"/>
      <c r="N91150" s="9"/>
    </row>
    <row r="91151" spans="12:14" x14ac:dyDescent="0.25">
      <c r="L91151" s="9"/>
      <c r="M91151" s="9"/>
      <c r="N91151" s="9"/>
    </row>
    <row r="91152" spans="12:14" x14ac:dyDescent="0.25">
      <c r="L91152" s="9"/>
      <c r="M91152" s="9"/>
      <c r="N91152" s="9"/>
    </row>
    <row r="91153" spans="12:14" x14ac:dyDescent="0.25">
      <c r="L91153" s="9"/>
      <c r="M91153" s="9"/>
      <c r="N91153" s="9"/>
    </row>
    <row r="91154" spans="12:14" x14ac:dyDescent="0.25">
      <c r="L91154" s="9"/>
      <c r="M91154" s="9"/>
      <c r="N91154" s="9"/>
    </row>
    <row r="91155" spans="12:14" x14ac:dyDescent="0.25">
      <c r="L91155" s="9"/>
      <c r="M91155" s="9"/>
      <c r="N91155" s="9"/>
    </row>
    <row r="91156" spans="12:14" x14ac:dyDescent="0.25">
      <c r="L91156" s="9"/>
      <c r="M91156" s="9"/>
      <c r="N91156" s="9"/>
    </row>
    <row r="91157" spans="12:14" x14ac:dyDescent="0.25">
      <c r="L91157" s="9"/>
      <c r="M91157" s="9"/>
      <c r="N91157" s="9"/>
    </row>
    <row r="91158" spans="12:14" x14ac:dyDescent="0.25">
      <c r="L91158" s="9"/>
      <c r="M91158" s="9"/>
      <c r="N91158" s="9"/>
    </row>
    <row r="91159" spans="12:14" x14ac:dyDescent="0.25">
      <c r="L91159" s="9"/>
      <c r="M91159" s="9"/>
      <c r="N91159" s="9"/>
    </row>
    <row r="91160" spans="12:14" x14ac:dyDescent="0.25">
      <c r="L91160" s="9"/>
      <c r="M91160" s="9"/>
      <c r="N91160" s="9"/>
    </row>
    <row r="91161" spans="12:14" x14ac:dyDescent="0.25">
      <c r="L91161" s="9"/>
      <c r="M91161" s="9"/>
      <c r="N91161" s="9"/>
    </row>
    <row r="91162" spans="12:14" x14ac:dyDescent="0.25">
      <c r="L91162" s="9"/>
      <c r="M91162" s="9"/>
      <c r="N91162" s="9"/>
    </row>
    <row r="91163" spans="12:14" x14ac:dyDescent="0.25">
      <c r="L91163" s="9"/>
      <c r="M91163" s="9"/>
      <c r="N91163" s="9"/>
    </row>
    <row r="91164" spans="12:14" x14ac:dyDescent="0.25">
      <c r="L91164" s="9"/>
      <c r="M91164" s="9"/>
      <c r="N91164" s="9"/>
    </row>
    <row r="91165" spans="12:14" x14ac:dyDescent="0.25">
      <c r="L91165" s="9"/>
      <c r="M91165" s="9"/>
      <c r="N91165" s="9"/>
    </row>
    <row r="91166" spans="12:14" x14ac:dyDescent="0.25">
      <c r="L91166" s="9"/>
      <c r="M91166" s="9"/>
      <c r="N91166" s="9"/>
    </row>
    <row r="91167" spans="12:14" x14ac:dyDescent="0.25">
      <c r="L91167" s="9"/>
      <c r="M91167" s="9"/>
      <c r="N91167" s="9"/>
    </row>
    <row r="91168" spans="12:14" x14ac:dyDescent="0.25">
      <c r="L91168" s="9"/>
      <c r="M91168" s="9"/>
      <c r="N91168" s="9"/>
    </row>
    <row r="91169" spans="12:14" x14ac:dyDescent="0.25">
      <c r="L91169" s="9"/>
      <c r="M91169" s="9"/>
      <c r="N91169" s="9"/>
    </row>
    <row r="91170" spans="12:14" x14ac:dyDescent="0.25">
      <c r="L91170" s="9"/>
      <c r="M91170" s="9"/>
      <c r="N91170" s="9"/>
    </row>
    <row r="91171" spans="12:14" x14ac:dyDescent="0.25">
      <c r="L91171" s="9"/>
      <c r="M91171" s="9"/>
      <c r="N91171" s="9"/>
    </row>
    <row r="91172" spans="12:14" x14ac:dyDescent="0.25">
      <c r="L91172" s="9"/>
      <c r="M91172" s="9"/>
      <c r="N91172" s="9"/>
    </row>
    <row r="91173" spans="12:14" x14ac:dyDescent="0.25">
      <c r="L91173" s="9"/>
      <c r="M91173" s="9"/>
      <c r="N91173" s="9"/>
    </row>
    <row r="91174" spans="12:14" x14ac:dyDescent="0.25">
      <c r="L91174" s="9"/>
      <c r="M91174" s="9"/>
      <c r="N91174" s="9"/>
    </row>
    <row r="91175" spans="12:14" x14ac:dyDescent="0.25">
      <c r="L91175" s="9"/>
      <c r="M91175" s="9"/>
      <c r="N91175" s="9"/>
    </row>
    <row r="91176" spans="12:14" x14ac:dyDescent="0.25">
      <c r="L91176" s="9"/>
      <c r="M91176" s="9"/>
      <c r="N91176" s="9"/>
    </row>
    <row r="91177" spans="12:14" x14ac:dyDescent="0.25">
      <c r="L91177" s="9"/>
      <c r="M91177" s="9"/>
      <c r="N91177" s="9"/>
    </row>
    <row r="91178" spans="12:14" x14ac:dyDescent="0.25">
      <c r="L91178" s="9"/>
      <c r="M91178" s="9"/>
      <c r="N91178" s="9"/>
    </row>
    <row r="91179" spans="12:14" x14ac:dyDescent="0.25">
      <c r="L91179" s="9"/>
      <c r="M91179" s="9"/>
      <c r="N91179" s="9"/>
    </row>
    <row r="91180" spans="12:14" x14ac:dyDescent="0.25">
      <c r="L91180" s="9"/>
      <c r="M91180" s="9"/>
      <c r="N91180" s="9"/>
    </row>
    <row r="91181" spans="12:14" x14ac:dyDescent="0.25">
      <c r="L91181" s="9"/>
      <c r="M91181" s="9"/>
      <c r="N91181" s="9"/>
    </row>
    <row r="91182" spans="12:14" x14ac:dyDescent="0.25">
      <c r="L91182" s="9"/>
      <c r="M91182" s="9"/>
      <c r="N91182" s="9"/>
    </row>
    <row r="91183" spans="12:14" x14ac:dyDescent="0.25">
      <c r="L91183" s="9"/>
      <c r="M91183" s="9"/>
      <c r="N91183" s="9"/>
    </row>
    <row r="91184" spans="12:14" x14ac:dyDescent="0.25">
      <c r="L91184" s="9"/>
      <c r="M91184" s="9"/>
      <c r="N91184" s="9"/>
    </row>
    <row r="91185" spans="12:14" x14ac:dyDescent="0.25">
      <c r="L91185" s="9"/>
      <c r="M91185" s="9"/>
      <c r="N91185" s="9"/>
    </row>
    <row r="91186" spans="12:14" x14ac:dyDescent="0.25">
      <c r="L91186" s="9"/>
      <c r="M91186" s="9"/>
      <c r="N91186" s="9"/>
    </row>
    <row r="91187" spans="12:14" x14ac:dyDescent="0.25">
      <c r="L91187" s="9"/>
      <c r="M91187" s="9"/>
      <c r="N91187" s="9"/>
    </row>
    <row r="91188" spans="12:14" x14ac:dyDescent="0.25">
      <c r="L91188" s="9"/>
      <c r="M91188" s="9"/>
      <c r="N91188" s="9"/>
    </row>
    <row r="91189" spans="12:14" x14ac:dyDescent="0.25">
      <c r="L91189" s="9"/>
      <c r="M91189" s="9"/>
      <c r="N91189" s="9"/>
    </row>
    <row r="91190" spans="12:14" x14ac:dyDescent="0.25">
      <c r="L91190" s="9"/>
      <c r="M91190" s="9"/>
      <c r="N91190" s="9"/>
    </row>
    <row r="91191" spans="12:14" x14ac:dyDescent="0.25">
      <c r="L91191" s="9"/>
      <c r="M91191" s="9"/>
      <c r="N91191" s="9"/>
    </row>
    <row r="91192" spans="12:14" x14ac:dyDescent="0.25">
      <c r="L91192" s="9"/>
      <c r="M91192" s="9"/>
      <c r="N91192" s="9"/>
    </row>
    <row r="91193" spans="12:14" x14ac:dyDescent="0.25">
      <c r="L91193" s="9"/>
      <c r="M91193" s="9"/>
      <c r="N91193" s="9"/>
    </row>
    <row r="91194" spans="12:14" x14ac:dyDescent="0.25">
      <c r="L91194" s="9"/>
      <c r="M91194" s="9"/>
      <c r="N91194" s="9"/>
    </row>
    <row r="91195" spans="12:14" x14ac:dyDescent="0.25">
      <c r="L91195" s="9"/>
      <c r="M91195" s="9"/>
      <c r="N91195" s="9"/>
    </row>
    <row r="91196" spans="12:14" x14ac:dyDescent="0.25">
      <c r="L91196" s="9"/>
      <c r="M91196" s="9"/>
      <c r="N91196" s="9"/>
    </row>
    <row r="91197" spans="12:14" x14ac:dyDescent="0.25">
      <c r="L91197" s="9"/>
      <c r="M91197" s="9"/>
      <c r="N91197" s="9"/>
    </row>
    <row r="91198" spans="12:14" x14ac:dyDescent="0.25">
      <c r="L91198" s="9"/>
      <c r="M91198" s="9"/>
      <c r="N91198" s="9"/>
    </row>
    <row r="91199" spans="12:14" x14ac:dyDescent="0.25">
      <c r="L91199" s="9"/>
      <c r="M91199" s="9"/>
      <c r="N91199" s="9"/>
    </row>
    <row r="91200" spans="12:14" x14ac:dyDescent="0.25">
      <c r="L91200" s="9"/>
      <c r="M91200" s="9"/>
      <c r="N91200" s="9"/>
    </row>
    <row r="91201" spans="12:14" x14ac:dyDescent="0.25">
      <c r="L91201" s="9"/>
      <c r="M91201" s="9"/>
      <c r="N91201" s="9"/>
    </row>
    <row r="91202" spans="12:14" x14ac:dyDescent="0.25">
      <c r="L91202" s="9"/>
      <c r="M91202" s="9"/>
      <c r="N91202" s="9"/>
    </row>
    <row r="91203" spans="12:14" x14ac:dyDescent="0.25">
      <c r="L91203" s="9"/>
      <c r="M91203" s="9"/>
      <c r="N91203" s="9"/>
    </row>
    <row r="91204" spans="12:14" x14ac:dyDescent="0.25">
      <c r="L91204" s="9"/>
      <c r="M91204" s="9"/>
      <c r="N91204" s="9"/>
    </row>
    <row r="91205" spans="12:14" x14ac:dyDescent="0.25">
      <c r="L91205" s="9"/>
      <c r="M91205" s="9"/>
      <c r="N91205" s="9"/>
    </row>
    <row r="91206" spans="12:14" x14ac:dyDescent="0.25">
      <c r="L91206" s="9"/>
      <c r="M91206" s="9"/>
      <c r="N91206" s="9"/>
    </row>
    <row r="91207" spans="12:14" x14ac:dyDescent="0.25">
      <c r="L91207" s="9"/>
      <c r="M91207" s="9"/>
      <c r="N91207" s="9"/>
    </row>
    <row r="91208" spans="12:14" x14ac:dyDescent="0.25">
      <c r="L91208" s="9"/>
      <c r="M91208" s="9"/>
      <c r="N91208" s="9"/>
    </row>
    <row r="91209" spans="12:14" x14ac:dyDescent="0.25">
      <c r="L91209" s="9"/>
      <c r="M91209" s="9"/>
      <c r="N91209" s="9"/>
    </row>
    <row r="91210" spans="12:14" x14ac:dyDescent="0.25">
      <c r="L91210" s="9"/>
      <c r="M91210" s="9"/>
      <c r="N91210" s="9"/>
    </row>
    <row r="91211" spans="12:14" x14ac:dyDescent="0.25">
      <c r="L91211" s="9"/>
      <c r="M91211" s="9"/>
      <c r="N91211" s="9"/>
    </row>
    <row r="91212" spans="12:14" x14ac:dyDescent="0.25">
      <c r="L91212" s="9"/>
      <c r="M91212" s="9"/>
      <c r="N91212" s="9"/>
    </row>
    <row r="91213" spans="12:14" x14ac:dyDescent="0.25">
      <c r="L91213" s="9"/>
      <c r="M91213" s="9"/>
      <c r="N91213" s="9"/>
    </row>
    <row r="91214" spans="12:14" x14ac:dyDescent="0.25">
      <c r="L91214" s="9"/>
      <c r="M91214" s="9"/>
      <c r="N91214" s="9"/>
    </row>
    <row r="91215" spans="12:14" x14ac:dyDescent="0.25">
      <c r="L91215" s="9"/>
      <c r="M91215" s="9"/>
      <c r="N91215" s="9"/>
    </row>
    <row r="91216" spans="12:14" x14ac:dyDescent="0.25">
      <c r="L91216" s="9"/>
      <c r="M91216" s="9"/>
      <c r="N91216" s="9"/>
    </row>
    <row r="91217" spans="12:14" x14ac:dyDescent="0.25">
      <c r="L91217" s="9"/>
      <c r="M91217" s="9"/>
      <c r="N91217" s="9"/>
    </row>
    <row r="91218" spans="12:14" x14ac:dyDescent="0.25">
      <c r="L91218" s="9"/>
      <c r="M91218" s="9"/>
      <c r="N91218" s="9"/>
    </row>
    <row r="91219" spans="12:14" x14ac:dyDescent="0.25">
      <c r="L91219" s="9"/>
      <c r="M91219" s="9"/>
      <c r="N91219" s="9"/>
    </row>
    <row r="91220" spans="12:14" x14ac:dyDescent="0.25">
      <c r="L91220" s="9"/>
      <c r="M91220" s="9"/>
      <c r="N91220" s="9"/>
    </row>
    <row r="91221" spans="12:14" x14ac:dyDescent="0.25">
      <c r="L91221" s="9"/>
      <c r="M91221" s="9"/>
      <c r="N91221" s="9"/>
    </row>
    <row r="91222" spans="12:14" x14ac:dyDescent="0.25">
      <c r="L91222" s="9"/>
      <c r="M91222" s="9"/>
      <c r="N91222" s="9"/>
    </row>
    <row r="91223" spans="12:14" x14ac:dyDescent="0.25">
      <c r="L91223" s="9"/>
      <c r="M91223" s="9"/>
      <c r="N91223" s="9"/>
    </row>
    <row r="91224" spans="12:14" x14ac:dyDescent="0.25">
      <c r="L91224" s="9"/>
      <c r="M91224" s="9"/>
      <c r="N91224" s="9"/>
    </row>
    <row r="91225" spans="12:14" x14ac:dyDescent="0.25">
      <c r="L91225" s="9"/>
      <c r="M91225" s="9"/>
      <c r="N91225" s="9"/>
    </row>
    <row r="91226" spans="12:14" x14ac:dyDescent="0.25">
      <c r="L91226" s="9"/>
      <c r="M91226" s="9"/>
      <c r="N91226" s="9"/>
    </row>
    <row r="91227" spans="12:14" x14ac:dyDescent="0.25">
      <c r="L91227" s="9"/>
      <c r="M91227" s="9"/>
      <c r="N91227" s="9"/>
    </row>
    <row r="91228" spans="12:14" x14ac:dyDescent="0.25">
      <c r="L91228" s="9"/>
      <c r="M91228" s="9"/>
      <c r="N91228" s="9"/>
    </row>
    <row r="91229" spans="12:14" x14ac:dyDescent="0.25">
      <c r="L91229" s="9"/>
      <c r="M91229" s="9"/>
      <c r="N91229" s="9"/>
    </row>
    <row r="91230" spans="12:14" x14ac:dyDescent="0.25">
      <c r="L91230" s="9"/>
      <c r="M91230" s="9"/>
      <c r="N91230" s="9"/>
    </row>
    <row r="91231" spans="12:14" x14ac:dyDescent="0.25">
      <c r="L91231" s="9"/>
      <c r="M91231" s="9"/>
      <c r="N91231" s="9"/>
    </row>
    <row r="91232" spans="12:14" x14ac:dyDescent="0.25">
      <c r="L91232" s="9"/>
      <c r="M91232" s="9"/>
      <c r="N91232" s="9"/>
    </row>
    <row r="91233" spans="12:14" x14ac:dyDescent="0.25">
      <c r="L91233" s="9"/>
      <c r="M91233" s="9"/>
      <c r="N91233" s="9"/>
    </row>
    <row r="91234" spans="12:14" x14ac:dyDescent="0.25">
      <c r="L91234" s="9"/>
      <c r="M91234" s="9"/>
      <c r="N91234" s="9"/>
    </row>
    <row r="91235" spans="12:14" x14ac:dyDescent="0.25">
      <c r="L91235" s="9"/>
      <c r="M91235" s="9"/>
      <c r="N91235" s="9"/>
    </row>
    <row r="91236" spans="12:14" x14ac:dyDescent="0.25">
      <c r="L91236" s="9"/>
      <c r="M91236" s="9"/>
      <c r="N91236" s="9"/>
    </row>
    <row r="91237" spans="12:14" x14ac:dyDescent="0.25">
      <c r="L91237" s="9"/>
      <c r="M91237" s="9"/>
      <c r="N91237" s="9"/>
    </row>
    <row r="91238" spans="12:14" x14ac:dyDescent="0.25">
      <c r="L91238" s="9"/>
      <c r="M91238" s="9"/>
      <c r="N91238" s="9"/>
    </row>
    <row r="91239" spans="12:14" x14ac:dyDescent="0.25">
      <c r="L91239" s="9"/>
      <c r="M91239" s="9"/>
      <c r="N91239" s="9"/>
    </row>
    <row r="91240" spans="12:14" x14ac:dyDescent="0.25">
      <c r="L91240" s="9"/>
      <c r="M91240" s="9"/>
      <c r="N91240" s="9"/>
    </row>
    <row r="91241" spans="12:14" x14ac:dyDescent="0.25">
      <c r="L91241" s="9"/>
      <c r="M91241" s="9"/>
      <c r="N91241" s="9"/>
    </row>
    <row r="91242" spans="12:14" x14ac:dyDescent="0.25">
      <c r="L91242" s="9"/>
      <c r="M91242" s="9"/>
      <c r="N91242" s="9"/>
    </row>
    <row r="91243" spans="12:14" x14ac:dyDescent="0.25">
      <c r="L91243" s="9"/>
      <c r="M91243" s="9"/>
      <c r="N91243" s="9"/>
    </row>
    <row r="91244" spans="12:14" x14ac:dyDescent="0.25">
      <c r="L91244" s="9"/>
      <c r="M91244" s="9"/>
      <c r="N91244" s="9"/>
    </row>
    <row r="91245" spans="12:14" x14ac:dyDescent="0.25">
      <c r="L91245" s="9"/>
      <c r="M91245" s="9"/>
      <c r="N91245" s="9"/>
    </row>
    <row r="91246" spans="12:14" x14ac:dyDescent="0.25">
      <c r="L91246" s="9"/>
      <c r="M91246" s="9"/>
      <c r="N91246" s="9"/>
    </row>
    <row r="91247" spans="12:14" x14ac:dyDescent="0.25">
      <c r="L91247" s="9"/>
      <c r="M91247" s="9"/>
      <c r="N91247" s="9"/>
    </row>
    <row r="91248" spans="12:14" x14ac:dyDescent="0.25">
      <c r="L91248" s="9"/>
      <c r="M91248" s="9"/>
      <c r="N91248" s="9"/>
    </row>
    <row r="91249" spans="12:14" x14ac:dyDescent="0.25">
      <c r="L91249" s="9"/>
      <c r="M91249" s="9"/>
      <c r="N91249" s="9"/>
    </row>
    <row r="91250" spans="12:14" x14ac:dyDescent="0.25">
      <c r="L91250" s="9"/>
      <c r="M91250" s="9"/>
      <c r="N91250" s="9"/>
    </row>
    <row r="91251" spans="12:14" x14ac:dyDescent="0.25">
      <c r="L91251" s="9"/>
      <c r="M91251" s="9"/>
      <c r="N91251" s="9"/>
    </row>
    <row r="91252" spans="12:14" x14ac:dyDescent="0.25">
      <c r="L91252" s="9"/>
      <c r="M91252" s="9"/>
      <c r="N91252" s="9"/>
    </row>
    <row r="91253" spans="12:14" x14ac:dyDescent="0.25">
      <c r="L91253" s="9"/>
      <c r="M91253" s="9"/>
      <c r="N91253" s="9"/>
    </row>
    <row r="91254" spans="12:14" x14ac:dyDescent="0.25">
      <c r="L91254" s="9"/>
      <c r="M91254" s="9"/>
      <c r="N91254" s="9"/>
    </row>
    <row r="91255" spans="12:14" x14ac:dyDescent="0.25">
      <c r="L91255" s="9"/>
      <c r="M91255" s="9"/>
      <c r="N91255" s="9"/>
    </row>
    <row r="91256" spans="12:14" x14ac:dyDescent="0.25">
      <c r="L91256" s="9"/>
      <c r="M91256" s="9"/>
      <c r="N91256" s="9"/>
    </row>
    <row r="91257" spans="12:14" x14ac:dyDescent="0.25">
      <c r="L91257" s="9"/>
      <c r="M91257" s="9"/>
      <c r="N91257" s="9"/>
    </row>
    <row r="91258" spans="12:14" x14ac:dyDescent="0.25">
      <c r="L91258" s="9"/>
      <c r="M91258" s="9"/>
      <c r="N91258" s="9"/>
    </row>
    <row r="91259" spans="12:14" x14ac:dyDescent="0.25">
      <c r="L91259" s="9"/>
      <c r="M91259" s="9"/>
      <c r="N91259" s="9"/>
    </row>
    <row r="91260" spans="12:14" x14ac:dyDescent="0.25">
      <c r="L91260" s="9"/>
      <c r="M91260" s="9"/>
      <c r="N91260" s="9"/>
    </row>
    <row r="91261" spans="12:14" x14ac:dyDescent="0.25">
      <c r="L91261" s="9"/>
      <c r="M91261" s="9"/>
      <c r="N91261" s="9"/>
    </row>
    <row r="91262" spans="12:14" x14ac:dyDescent="0.25">
      <c r="L91262" s="9"/>
      <c r="M91262" s="9"/>
      <c r="N91262" s="9"/>
    </row>
    <row r="91263" spans="12:14" x14ac:dyDescent="0.25">
      <c r="L91263" s="9"/>
      <c r="M91263" s="9"/>
      <c r="N91263" s="9"/>
    </row>
    <row r="91264" spans="12:14" x14ac:dyDescent="0.25">
      <c r="L91264" s="9"/>
      <c r="M91264" s="9"/>
      <c r="N91264" s="9"/>
    </row>
    <row r="91265" spans="12:14" x14ac:dyDescent="0.25">
      <c r="L91265" s="9"/>
      <c r="M91265" s="9"/>
      <c r="N91265" s="9"/>
    </row>
    <row r="91266" spans="12:14" x14ac:dyDescent="0.25">
      <c r="L91266" s="9"/>
      <c r="M91266" s="9"/>
      <c r="N91266" s="9"/>
    </row>
    <row r="91267" spans="12:14" x14ac:dyDescent="0.25">
      <c r="L91267" s="9"/>
      <c r="M91267" s="9"/>
      <c r="N91267" s="9"/>
    </row>
    <row r="91268" spans="12:14" x14ac:dyDescent="0.25">
      <c r="L91268" s="9"/>
      <c r="M91268" s="9"/>
      <c r="N91268" s="9"/>
    </row>
    <row r="91269" spans="12:14" x14ac:dyDescent="0.25">
      <c r="L91269" s="9"/>
      <c r="M91269" s="9"/>
      <c r="N91269" s="9"/>
    </row>
    <row r="91270" spans="12:14" x14ac:dyDescent="0.25">
      <c r="L91270" s="9"/>
      <c r="M91270" s="9"/>
      <c r="N91270" s="9"/>
    </row>
    <row r="91271" spans="12:14" x14ac:dyDescent="0.25">
      <c r="L91271" s="9"/>
      <c r="M91271" s="9"/>
      <c r="N91271" s="9"/>
    </row>
    <row r="91272" spans="12:14" x14ac:dyDescent="0.25">
      <c r="L91272" s="9"/>
      <c r="M91272" s="9"/>
      <c r="N91272" s="9"/>
    </row>
    <row r="91273" spans="12:14" x14ac:dyDescent="0.25">
      <c r="L91273" s="9"/>
      <c r="M91273" s="9"/>
      <c r="N91273" s="9"/>
    </row>
    <row r="91274" spans="12:14" x14ac:dyDescent="0.25">
      <c r="L91274" s="9"/>
      <c r="M91274" s="9"/>
      <c r="N91274" s="9"/>
    </row>
    <row r="91275" spans="12:14" x14ac:dyDescent="0.25">
      <c r="L91275" s="9"/>
      <c r="M91275" s="9"/>
      <c r="N91275" s="9"/>
    </row>
    <row r="91276" spans="12:14" x14ac:dyDescent="0.25">
      <c r="L91276" s="9"/>
      <c r="M91276" s="9"/>
      <c r="N91276" s="9"/>
    </row>
    <row r="91277" spans="12:14" x14ac:dyDescent="0.25">
      <c r="L91277" s="9"/>
      <c r="M91277" s="9"/>
      <c r="N91277" s="9"/>
    </row>
    <row r="91278" spans="12:14" x14ac:dyDescent="0.25">
      <c r="L91278" s="9"/>
      <c r="M91278" s="9"/>
      <c r="N91278" s="9"/>
    </row>
    <row r="91279" spans="12:14" x14ac:dyDescent="0.25">
      <c r="L91279" s="9"/>
      <c r="M91279" s="9"/>
      <c r="N91279" s="9"/>
    </row>
    <row r="91280" spans="12:14" x14ac:dyDescent="0.25">
      <c r="L91280" s="9"/>
      <c r="M91280" s="9"/>
      <c r="N91280" s="9"/>
    </row>
    <row r="91281" spans="12:14" x14ac:dyDescent="0.25">
      <c r="L91281" s="9"/>
      <c r="M91281" s="9"/>
      <c r="N91281" s="9"/>
    </row>
    <row r="91282" spans="12:14" x14ac:dyDescent="0.25">
      <c r="L91282" s="9"/>
      <c r="M91282" s="9"/>
      <c r="N91282" s="9"/>
    </row>
    <row r="91283" spans="12:14" x14ac:dyDescent="0.25">
      <c r="L91283" s="9"/>
      <c r="M91283" s="9"/>
      <c r="N91283" s="9"/>
    </row>
    <row r="91284" spans="12:14" x14ac:dyDescent="0.25">
      <c r="L91284" s="9"/>
      <c r="M91284" s="9"/>
      <c r="N91284" s="9"/>
    </row>
    <row r="91285" spans="12:14" x14ac:dyDescent="0.25">
      <c r="L91285" s="9"/>
      <c r="M91285" s="9"/>
      <c r="N91285" s="9"/>
    </row>
    <row r="91286" spans="12:14" x14ac:dyDescent="0.25">
      <c r="L91286" s="9"/>
      <c r="M91286" s="9"/>
      <c r="N91286" s="9"/>
    </row>
    <row r="91287" spans="12:14" x14ac:dyDescent="0.25">
      <c r="L91287" s="9"/>
      <c r="M91287" s="9"/>
      <c r="N91287" s="9"/>
    </row>
    <row r="91288" spans="12:14" x14ac:dyDescent="0.25">
      <c r="L91288" s="9"/>
      <c r="M91288" s="9"/>
      <c r="N91288" s="9"/>
    </row>
    <row r="91289" spans="12:14" x14ac:dyDescent="0.25">
      <c r="L91289" s="9"/>
      <c r="M91289" s="9"/>
      <c r="N91289" s="9"/>
    </row>
    <row r="91290" spans="12:14" x14ac:dyDescent="0.25">
      <c r="L91290" s="9"/>
      <c r="M91290" s="9"/>
      <c r="N91290" s="9"/>
    </row>
    <row r="91291" spans="12:14" x14ac:dyDescent="0.25">
      <c r="L91291" s="9"/>
      <c r="M91291" s="9"/>
      <c r="N91291" s="9"/>
    </row>
    <row r="91292" spans="12:14" x14ac:dyDescent="0.25">
      <c r="L91292" s="9"/>
      <c r="M91292" s="9"/>
      <c r="N91292" s="9"/>
    </row>
    <row r="91293" spans="12:14" x14ac:dyDescent="0.25">
      <c r="L91293" s="9"/>
      <c r="M91293" s="9"/>
      <c r="N91293" s="9"/>
    </row>
    <row r="91294" spans="12:14" x14ac:dyDescent="0.25">
      <c r="L91294" s="9"/>
      <c r="M91294" s="9"/>
      <c r="N91294" s="9"/>
    </row>
    <row r="91295" spans="12:14" x14ac:dyDescent="0.25">
      <c r="L91295" s="9"/>
      <c r="M91295" s="9"/>
      <c r="N91295" s="9"/>
    </row>
    <row r="91296" spans="12:14" x14ac:dyDescent="0.25">
      <c r="L91296" s="9"/>
      <c r="M91296" s="9"/>
      <c r="N91296" s="9"/>
    </row>
    <row r="91297" spans="12:14" x14ac:dyDescent="0.25">
      <c r="L91297" s="9"/>
      <c r="M91297" s="9"/>
      <c r="N91297" s="9"/>
    </row>
    <row r="91298" spans="12:14" x14ac:dyDescent="0.25">
      <c r="L91298" s="9"/>
      <c r="M91298" s="9"/>
      <c r="N91298" s="9"/>
    </row>
    <row r="91299" spans="12:14" x14ac:dyDescent="0.25">
      <c r="L91299" s="9"/>
      <c r="M91299" s="9"/>
      <c r="N91299" s="9"/>
    </row>
    <row r="91300" spans="12:14" x14ac:dyDescent="0.25">
      <c r="L91300" s="9"/>
      <c r="M91300" s="9"/>
      <c r="N91300" s="9"/>
    </row>
    <row r="91301" spans="12:14" x14ac:dyDescent="0.25">
      <c r="L91301" s="9"/>
      <c r="M91301" s="9"/>
      <c r="N91301" s="9"/>
    </row>
    <row r="91302" spans="12:14" x14ac:dyDescent="0.25">
      <c r="L91302" s="9"/>
      <c r="M91302" s="9"/>
      <c r="N91302" s="9"/>
    </row>
    <row r="91303" spans="12:14" x14ac:dyDescent="0.25">
      <c r="L91303" s="9"/>
      <c r="M91303" s="9"/>
      <c r="N91303" s="9"/>
    </row>
    <row r="91304" spans="12:14" x14ac:dyDescent="0.25">
      <c r="L91304" s="9"/>
      <c r="M91304" s="9"/>
      <c r="N91304" s="9"/>
    </row>
    <row r="91305" spans="12:14" x14ac:dyDescent="0.25">
      <c r="L91305" s="9"/>
      <c r="M91305" s="9"/>
      <c r="N91305" s="9"/>
    </row>
    <row r="91306" spans="12:14" x14ac:dyDescent="0.25">
      <c r="L91306" s="9"/>
      <c r="M91306" s="9"/>
      <c r="N91306" s="9"/>
    </row>
    <row r="91307" spans="12:14" x14ac:dyDescent="0.25">
      <c r="L91307" s="9"/>
      <c r="M91307" s="9"/>
      <c r="N91307" s="9"/>
    </row>
    <row r="91308" spans="12:14" x14ac:dyDescent="0.25">
      <c r="L91308" s="9"/>
      <c r="M91308" s="9"/>
      <c r="N91308" s="9"/>
    </row>
    <row r="91309" spans="12:14" x14ac:dyDescent="0.25">
      <c r="L91309" s="9"/>
      <c r="M91309" s="9"/>
      <c r="N91309" s="9"/>
    </row>
    <row r="91310" spans="12:14" x14ac:dyDescent="0.25">
      <c r="L91310" s="9"/>
      <c r="M91310" s="9"/>
      <c r="N91310" s="9"/>
    </row>
    <row r="91311" spans="12:14" x14ac:dyDescent="0.25">
      <c r="L91311" s="9"/>
      <c r="M91311" s="9"/>
      <c r="N91311" s="9"/>
    </row>
    <row r="91312" spans="12:14" x14ac:dyDescent="0.25">
      <c r="L91312" s="9"/>
      <c r="M91312" s="9"/>
      <c r="N91312" s="9"/>
    </row>
    <row r="91313" spans="12:14" x14ac:dyDescent="0.25">
      <c r="L91313" s="9"/>
      <c r="M91313" s="9"/>
      <c r="N91313" s="9"/>
    </row>
    <row r="91314" spans="12:14" x14ac:dyDescent="0.25">
      <c r="L91314" s="9"/>
      <c r="M91314" s="9"/>
      <c r="N91314" s="9"/>
    </row>
    <row r="91315" spans="12:14" x14ac:dyDescent="0.25">
      <c r="L91315" s="9"/>
      <c r="M91315" s="9"/>
      <c r="N91315" s="9"/>
    </row>
    <row r="91316" spans="12:14" x14ac:dyDescent="0.25">
      <c r="L91316" s="9"/>
      <c r="M91316" s="9"/>
      <c r="N91316" s="9"/>
    </row>
    <row r="91317" spans="12:14" x14ac:dyDescent="0.25">
      <c r="L91317" s="9"/>
      <c r="M91317" s="9"/>
      <c r="N91317" s="9"/>
    </row>
    <row r="91318" spans="12:14" x14ac:dyDescent="0.25">
      <c r="L91318" s="9"/>
      <c r="M91318" s="9"/>
      <c r="N91318" s="9"/>
    </row>
    <row r="91319" spans="12:14" x14ac:dyDescent="0.25">
      <c r="L91319" s="9"/>
      <c r="M91319" s="9"/>
      <c r="N91319" s="9"/>
    </row>
    <row r="91320" spans="12:14" x14ac:dyDescent="0.25">
      <c r="L91320" s="9"/>
      <c r="M91320" s="9"/>
      <c r="N91320" s="9"/>
    </row>
    <row r="91321" spans="12:14" x14ac:dyDescent="0.25">
      <c r="L91321" s="9"/>
      <c r="M91321" s="9"/>
      <c r="N91321" s="9"/>
    </row>
    <row r="91322" spans="12:14" x14ac:dyDescent="0.25">
      <c r="L91322" s="9"/>
      <c r="M91322" s="9"/>
      <c r="N91322" s="9"/>
    </row>
    <row r="91323" spans="12:14" x14ac:dyDescent="0.25">
      <c r="L91323" s="9"/>
      <c r="M91323" s="9"/>
      <c r="N91323" s="9"/>
    </row>
    <row r="91324" spans="12:14" x14ac:dyDescent="0.25">
      <c r="L91324" s="9"/>
      <c r="M91324" s="9"/>
      <c r="N91324" s="9"/>
    </row>
    <row r="91325" spans="12:14" x14ac:dyDescent="0.25">
      <c r="L91325" s="9"/>
      <c r="M91325" s="9"/>
      <c r="N91325" s="9"/>
    </row>
    <row r="91326" spans="12:14" x14ac:dyDescent="0.25">
      <c r="L91326" s="9"/>
      <c r="M91326" s="9"/>
      <c r="N91326" s="9"/>
    </row>
    <row r="91327" spans="12:14" x14ac:dyDescent="0.25">
      <c r="L91327" s="9"/>
      <c r="M91327" s="9"/>
      <c r="N91327" s="9"/>
    </row>
    <row r="91328" spans="12:14" x14ac:dyDescent="0.25">
      <c r="L91328" s="9"/>
      <c r="M91328" s="9"/>
      <c r="N91328" s="9"/>
    </row>
    <row r="91329" spans="12:14" x14ac:dyDescent="0.25">
      <c r="L91329" s="9"/>
      <c r="M91329" s="9"/>
      <c r="N91329" s="9"/>
    </row>
    <row r="91330" spans="12:14" x14ac:dyDescent="0.25">
      <c r="L91330" s="9"/>
      <c r="M91330" s="9"/>
      <c r="N91330" s="9"/>
    </row>
    <row r="91331" spans="12:14" x14ac:dyDescent="0.25">
      <c r="L91331" s="9"/>
      <c r="M91331" s="9"/>
      <c r="N91331" s="9"/>
    </row>
    <row r="91332" spans="12:14" x14ac:dyDescent="0.25">
      <c r="L91332" s="9"/>
      <c r="M91332" s="9"/>
      <c r="N91332" s="9"/>
    </row>
    <row r="91333" spans="12:14" x14ac:dyDescent="0.25">
      <c r="L91333" s="9"/>
      <c r="M91333" s="9"/>
      <c r="N91333" s="9"/>
    </row>
    <row r="91334" spans="12:14" x14ac:dyDescent="0.25">
      <c r="L91334" s="9"/>
      <c r="M91334" s="9"/>
      <c r="N91334" s="9"/>
    </row>
    <row r="91335" spans="12:14" x14ac:dyDescent="0.25">
      <c r="L91335" s="9"/>
      <c r="M91335" s="9"/>
      <c r="N91335" s="9"/>
    </row>
    <row r="91336" spans="12:14" x14ac:dyDescent="0.25">
      <c r="L91336" s="9"/>
      <c r="M91336" s="9"/>
      <c r="N91336" s="9"/>
    </row>
    <row r="91337" spans="12:14" x14ac:dyDescent="0.25">
      <c r="L91337" s="9"/>
      <c r="M91337" s="9"/>
      <c r="N91337" s="9"/>
    </row>
    <row r="91338" spans="12:14" x14ac:dyDescent="0.25">
      <c r="L91338" s="9"/>
      <c r="M91338" s="9"/>
      <c r="N91338" s="9"/>
    </row>
    <row r="91339" spans="12:14" x14ac:dyDescent="0.25">
      <c r="L91339" s="9"/>
      <c r="M91339" s="9"/>
      <c r="N91339" s="9"/>
    </row>
    <row r="91340" spans="12:14" x14ac:dyDescent="0.25">
      <c r="L91340" s="9"/>
      <c r="M91340" s="9"/>
      <c r="N91340" s="9"/>
    </row>
    <row r="91341" spans="12:14" x14ac:dyDescent="0.25">
      <c r="L91341" s="9"/>
      <c r="M91341" s="9"/>
      <c r="N91341" s="9"/>
    </row>
    <row r="91342" spans="12:14" x14ac:dyDescent="0.25">
      <c r="L91342" s="9"/>
      <c r="M91342" s="9"/>
      <c r="N91342" s="9"/>
    </row>
    <row r="91343" spans="12:14" x14ac:dyDescent="0.25">
      <c r="L91343" s="9"/>
      <c r="M91343" s="9"/>
      <c r="N91343" s="9"/>
    </row>
    <row r="91344" spans="12:14" x14ac:dyDescent="0.25">
      <c r="L91344" s="9"/>
      <c r="M91344" s="9"/>
      <c r="N91344" s="9"/>
    </row>
    <row r="91345" spans="12:14" x14ac:dyDescent="0.25">
      <c r="L91345" s="9"/>
      <c r="M91345" s="9"/>
      <c r="N91345" s="9"/>
    </row>
    <row r="91346" spans="12:14" x14ac:dyDescent="0.25">
      <c r="L91346" s="9"/>
      <c r="M91346" s="9"/>
      <c r="N91346" s="9"/>
    </row>
    <row r="91347" spans="12:14" x14ac:dyDescent="0.25">
      <c r="L91347" s="9"/>
      <c r="M91347" s="9"/>
      <c r="N91347" s="9"/>
    </row>
    <row r="91348" spans="12:14" x14ac:dyDescent="0.25">
      <c r="L91348" s="9"/>
      <c r="M91348" s="9"/>
      <c r="N91348" s="9"/>
    </row>
    <row r="91349" spans="12:14" x14ac:dyDescent="0.25">
      <c r="L91349" s="9"/>
      <c r="M91349" s="9"/>
      <c r="N91349" s="9"/>
    </row>
    <row r="91350" spans="12:14" x14ac:dyDescent="0.25">
      <c r="L91350" s="9"/>
      <c r="M91350" s="9"/>
      <c r="N91350" s="9"/>
    </row>
    <row r="91351" spans="12:14" x14ac:dyDescent="0.25">
      <c r="L91351" s="9"/>
      <c r="M91351" s="9"/>
      <c r="N91351" s="9"/>
    </row>
    <row r="91352" spans="12:14" x14ac:dyDescent="0.25">
      <c r="L91352" s="9"/>
      <c r="M91352" s="9"/>
      <c r="N91352" s="9"/>
    </row>
    <row r="91353" spans="12:14" x14ac:dyDescent="0.25">
      <c r="L91353" s="9"/>
      <c r="M91353" s="9"/>
      <c r="N91353" s="9"/>
    </row>
    <row r="91354" spans="12:14" x14ac:dyDescent="0.25">
      <c r="L91354" s="9"/>
      <c r="M91354" s="9"/>
      <c r="N91354" s="9"/>
    </row>
    <row r="91355" spans="12:14" x14ac:dyDescent="0.25">
      <c r="L91355" s="9"/>
      <c r="M91355" s="9"/>
      <c r="N91355" s="9"/>
    </row>
    <row r="91356" spans="12:14" x14ac:dyDescent="0.25">
      <c r="L91356" s="9"/>
      <c r="M91356" s="9"/>
      <c r="N91356" s="9"/>
    </row>
    <row r="91357" spans="12:14" x14ac:dyDescent="0.25">
      <c r="L91357" s="9"/>
      <c r="M91357" s="9"/>
      <c r="N91357" s="9"/>
    </row>
    <row r="91358" spans="12:14" x14ac:dyDescent="0.25">
      <c r="L91358" s="9"/>
      <c r="M91358" s="9"/>
      <c r="N91358" s="9"/>
    </row>
    <row r="91359" spans="12:14" x14ac:dyDescent="0.25">
      <c r="L91359" s="9"/>
      <c r="M91359" s="9"/>
      <c r="N91359" s="9"/>
    </row>
    <row r="91360" spans="12:14" x14ac:dyDescent="0.25">
      <c r="L91360" s="9"/>
      <c r="M91360" s="9"/>
      <c r="N91360" s="9"/>
    </row>
    <row r="91361" spans="12:14" x14ac:dyDescent="0.25">
      <c r="L91361" s="9"/>
      <c r="M91361" s="9"/>
      <c r="N91361" s="9"/>
    </row>
    <row r="91362" spans="12:14" x14ac:dyDescent="0.25">
      <c r="L91362" s="9"/>
      <c r="M91362" s="9"/>
      <c r="N91362" s="9"/>
    </row>
    <row r="91363" spans="12:14" x14ac:dyDescent="0.25">
      <c r="L91363" s="9"/>
      <c r="M91363" s="9"/>
      <c r="N91363" s="9"/>
    </row>
    <row r="91364" spans="12:14" x14ac:dyDescent="0.25">
      <c r="L91364" s="9"/>
      <c r="M91364" s="9"/>
      <c r="N91364" s="9"/>
    </row>
    <row r="91365" spans="12:14" x14ac:dyDescent="0.25">
      <c r="L91365" s="9"/>
      <c r="M91365" s="9"/>
      <c r="N91365" s="9"/>
    </row>
    <row r="91366" spans="12:14" x14ac:dyDescent="0.25">
      <c r="L91366" s="9"/>
      <c r="M91366" s="9"/>
      <c r="N91366" s="9"/>
    </row>
    <row r="91367" spans="12:14" x14ac:dyDescent="0.25">
      <c r="L91367" s="9"/>
      <c r="M91367" s="9"/>
      <c r="N91367" s="9"/>
    </row>
    <row r="91368" spans="12:14" x14ac:dyDescent="0.25">
      <c r="L91368" s="9"/>
      <c r="M91368" s="9"/>
      <c r="N91368" s="9"/>
    </row>
    <row r="91369" spans="12:14" x14ac:dyDescent="0.25">
      <c r="L91369" s="9"/>
      <c r="M91369" s="9"/>
      <c r="N91369" s="9"/>
    </row>
    <row r="91370" spans="12:14" x14ac:dyDescent="0.25">
      <c r="L91370" s="9"/>
      <c r="M91370" s="9"/>
      <c r="N91370" s="9"/>
    </row>
    <row r="91371" spans="12:14" x14ac:dyDescent="0.25">
      <c r="L91371" s="9"/>
      <c r="M91371" s="9"/>
      <c r="N91371" s="9"/>
    </row>
    <row r="91372" spans="12:14" x14ac:dyDescent="0.25">
      <c r="L91372" s="9"/>
      <c r="M91372" s="9"/>
      <c r="N91372" s="9"/>
    </row>
    <row r="91373" spans="12:14" x14ac:dyDescent="0.25">
      <c r="L91373" s="9"/>
      <c r="M91373" s="9"/>
      <c r="N91373" s="9"/>
    </row>
    <row r="91374" spans="12:14" x14ac:dyDescent="0.25">
      <c r="L91374" s="9"/>
      <c r="M91374" s="9"/>
      <c r="N91374" s="9"/>
    </row>
    <row r="91375" spans="12:14" x14ac:dyDescent="0.25">
      <c r="L91375" s="9"/>
      <c r="M91375" s="9"/>
      <c r="N91375" s="9"/>
    </row>
    <row r="91376" spans="12:14" x14ac:dyDescent="0.25">
      <c r="L91376" s="9"/>
      <c r="M91376" s="9"/>
      <c r="N91376" s="9"/>
    </row>
    <row r="91377" spans="12:14" x14ac:dyDescent="0.25">
      <c r="L91377" s="9"/>
      <c r="M91377" s="9"/>
      <c r="N91377" s="9"/>
    </row>
    <row r="91378" spans="12:14" x14ac:dyDescent="0.25">
      <c r="L91378" s="9"/>
      <c r="M91378" s="9"/>
      <c r="N91378" s="9"/>
    </row>
    <row r="91379" spans="12:14" x14ac:dyDescent="0.25">
      <c r="L91379" s="9"/>
      <c r="M91379" s="9"/>
      <c r="N91379" s="9"/>
    </row>
    <row r="91380" spans="12:14" x14ac:dyDescent="0.25">
      <c r="L91380" s="9"/>
      <c r="M91380" s="9"/>
      <c r="N91380" s="9"/>
    </row>
    <row r="91381" spans="12:14" x14ac:dyDescent="0.25">
      <c r="L91381" s="9"/>
      <c r="M91381" s="9"/>
      <c r="N91381" s="9"/>
    </row>
    <row r="91382" spans="12:14" x14ac:dyDescent="0.25">
      <c r="L91382" s="9"/>
      <c r="M91382" s="9"/>
      <c r="N91382" s="9"/>
    </row>
    <row r="91383" spans="12:14" x14ac:dyDescent="0.25">
      <c r="L91383" s="9"/>
      <c r="M91383" s="9"/>
      <c r="N91383" s="9"/>
    </row>
    <row r="91384" spans="12:14" x14ac:dyDescent="0.25">
      <c r="L91384" s="9"/>
      <c r="M91384" s="9"/>
      <c r="N91384" s="9"/>
    </row>
    <row r="91385" spans="12:14" x14ac:dyDescent="0.25">
      <c r="L91385" s="9"/>
      <c r="M91385" s="9"/>
      <c r="N91385" s="9"/>
    </row>
    <row r="91386" spans="12:14" x14ac:dyDescent="0.25">
      <c r="L91386" s="9"/>
      <c r="M91386" s="9"/>
      <c r="N91386" s="9"/>
    </row>
    <row r="91387" spans="12:14" x14ac:dyDescent="0.25">
      <c r="L91387" s="9"/>
      <c r="M91387" s="9"/>
      <c r="N91387" s="9"/>
    </row>
    <row r="91388" spans="12:14" x14ac:dyDescent="0.25">
      <c r="L91388" s="9"/>
      <c r="M91388" s="9"/>
      <c r="N91388" s="9"/>
    </row>
    <row r="91389" spans="12:14" x14ac:dyDescent="0.25">
      <c r="L91389" s="9"/>
      <c r="M91389" s="9"/>
      <c r="N91389" s="9"/>
    </row>
    <row r="91390" spans="12:14" x14ac:dyDescent="0.25">
      <c r="L91390" s="9"/>
      <c r="M91390" s="9"/>
      <c r="N91390" s="9"/>
    </row>
    <row r="91391" spans="12:14" x14ac:dyDescent="0.25">
      <c r="L91391" s="9"/>
      <c r="M91391" s="9"/>
      <c r="N91391" s="9"/>
    </row>
    <row r="91392" spans="12:14" x14ac:dyDescent="0.25">
      <c r="L91392" s="9"/>
      <c r="M91392" s="9"/>
      <c r="N91392" s="9"/>
    </row>
    <row r="91393" spans="12:14" x14ac:dyDescent="0.25">
      <c r="L91393" s="9"/>
      <c r="M91393" s="9"/>
      <c r="N91393" s="9"/>
    </row>
    <row r="91394" spans="12:14" x14ac:dyDescent="0.25">
      <c r="L91394" s="9"/>
      <c r="M91394" s="9"/>
      <c r="N91394" s="9"/>
    </row>
    <row r="91395" spans="12:14" x14ac:dyDescent="0.25">
      <c r="L91395" s="9"/>
      <c r="M91395" s="9"/>
      <c r="N91395" s="9"/>
    </row>
    <row r="91396" spans="12:14" x14ac:dyDescent="0.25">
      <c r="L91396" s="9"/>
      <c r="M91396" s="9"/>
      <c r="N91396" s="9"/>
    </row>
    <row r="91397" spans="12:14" x14ac:dyDescent="0.25">
      <c r="L91397" s="9"/>
      <c r="M91397" s="9"/>
      <c r="N91397" s="9"/>
    </row>
    <row r="91398" spans="12:14" x14ac:dyDescent="0.25">
      <c r="L91398" s="9"/>
      <c r="M91398" s="9"/>
      <c r="N91398" s="9"/>
    </row>
    <row r="91399" spans="12:14" x14ac:dyDescent="0.25">
      <c r="L91399" s="9"/>
      <c r="M91399" s="9"/>
      <c r="N91399" s="9"/>
    </row>
    <row r="91400" spans="12:14" x14ac:dyDescent="0.25">
      <c r="L91400" s="9"/>
      <c r="M91400" s="9"/>
      <c r="N91400" s="9"/>
    </row>
    <row r="91401" spans="12:14" x14ac:dyDescent="0.25">
      <c r="L91401" s="9"/>
      <c r="M91401" s="9"/>
      <c r="N91401" s="9"/>
    </row>
    <row r="91402" spans="12:14" x14ac:dyDescent="0.25">
      <c r="L91402" s="9"/>
      <c r="M91402" s="9"/>
      <c r="N91402" s="9"/>
    </row>
    <row r="91403" spans="12:14" x14ac:dyDescent="0.25">
      <c r="L91403" s="9"/>
      <c r="M91403" s="9"/>
      <c r="N91403" s="9"/>
    </row>
    <row r="91404" spans="12:14" x14ac:dyDescent="0.25">
      <c r="L91404" s="9"/>
      <c r="M91404" s="9"/>
      <c r="N91404" s="9"/>
    </row>
    <row r="91405" spans="12:14" x14ac:dyDescent="0.25">
      <c r="L91405" s="9"/>
      <c r="M91405" s="9"/>
      <c r="N91405" s="9"/>
    </row>
    <row r="91406" spans="12:14" x14ac:dyDescent="0.25">
      <c r="L91406" s="9"/>
      <c r="M91406" s="9"/>
      <c r="N91406" s="9"/>
    </row>
    <row r="91407" spans="12:14" x14ac:dyDescent="0.25">
      <c r="L91407" s="9"/>
      <c r="M91407" s="9"/>
      <c r="N91407" s="9"/>
    </row>
    <row r="91408" spans="12:14" x14ac:dyDescent="0.25">
      <c r="L91408" s="9"/>
      <c r="M91408" s="9"/>
      <c r="N91408" s="9"/>
    </row>
    <row r="91409" spans="12:14" x14ac:dyDescent="0.25">
      <c r="L91409" s="9"/>
      <c r="M91409" s="9"/>
      <c r="N91409" s="9"/>
    </row>
    <row r="91410" spans="12:14" x14ac:dyDescent="0.25">
      <c r="L91410" s="9"/>
      <c r="M91410" s="9"/>
      <c r="N91410" s="9"/>
    </row>
    <row r="91411" spans="12:14" x14ac:dyDescent="0.25">
      <c r="L91411" s="9"/>
      <c r="M91411" s="9"/>
      <c r="N91411" s="9"/>
    </row>
    <row r="91412" spans="12:14" x14ac:dyDescent="0.25">
      <c r="L91412" s="9"/>
      <c r="M91412" s="9"/>
      <c r="N91412" s="9"/>
    </row>
    <row r="91413" spans="12:14" x14ac:dyDescent="0.25">
      <c r="L91413" s="9"/>
      <c r="M91413" s="9"/>
      <c r="N91413" s="9"/>
    </row>
    <row r="91414" spans="12:14" x14ac:dyDescent="0.25">
      <c r="L91414" s="9"/>
      <c r="M91414" s="9"/>
      <c r="N91414" s="9"/>
    </row>
    <row r="91415" spans="12:14" x14ac:dyDescent="0.25">
      <c r="L91415" s="9"/>
      <c r="M91415" s="9"/>
      <c r="N91415" s="9"/>
    </row>
    <row r="91416" spans="12:14" x14ac:dyDescent="0.25">
      <c r="L91416" s="9"/>
      <c r="M91416" s="9"/>
      <c r="N91416" s="9"/>
    </row>
    <row r="91417" spans="12:14" x14ac:dyDescent="0.25">
      <c r="L91417" s="9"/>
      <c r="M91417" s="9"/>
      <c r="N91417" s="9"/>
    </row>
    <row r="91418" spans="12:14" x14ac:dyDescent="0.25">
      <c r="L91418" s="9"/>
      <c r="M91418" s="9"/>
      <c r="N91418" s="9"/>
    </row>
    <row r="91419" spans="12:14" x14ac:dyDescent="0.25">
      <c r="L91419" s="9"/>
      <c r="M91419" s="9"/>
      <c r="N91419" s="9"/>
    </row>
    <row r="91420" spans="12:14" x14ac:dyDescent="0.25">
      <c r="L91420" s="9"/>
      <c r="M91420" s="9"/>
      <c r="N91420" s="9"/>
    </row>
    <row r="91421" spans="12:14" x14ac:dyDescent="0.25">
      <c r="L91421" s="9"/>
      <c r="M91421" s="9"/>
      <c r="N91421" s="9"/>
    </row>
    <row r="91422" spans="12:14" x14ac:dyDescent="0.25">
      <c r="L91422" s="9"/>
      <c r="M91422" s="9"/>
      <c r="N91422" s="9"/>
    </row>
    <row r="91423" spans="12:14" x14ac:dyDescent="0.25">
      <c r="L91423" s="9"/>
      <c r="M91423" s="9"/>
      <c r="N91423" s="9"/>
    </row>
    <row r="91424" spans="12:14" x14ac:dyDescent="0.25">
      <c r="L91424" s="9"/>
      <c r="M91424" s="9"/>
      <c r="N91424" s="9"/>
    </row>
    <row r="91425" spans="12:14" x14ac:dyDescent="0.25">
      <c r="L91425" s="9"/>
      <c r="M91425" s="9"/>
      <c r="N91425" s="9"/>
    </row>
    <row r="91426" spans="12:14" x14ac:dyDescent="0.25">
      <c r="L91426" s="9"/>
      <c r="M91426" s="9"/>
      <c r="N91426" s="9"/>
    </row>
    <row r="91427" spans="12:14" x14ac:dyDescent="0.25">
      <c r="L91427" s="9"/>
      <c r="M91427" s="9"/>
      <c r="N91427" s="9"/>
    </row>
    <row r="91428" spans="12:14" x14ac:dyDescent="0.25">
      <c r="L91428" s="9"/>
      <c r="M91428" s="9"/>
      <c r="N91428" s="9"/>
    </row>
    <row r="91429" spans="12:14" x14ac:dyDescent="0.25">
      <c r="L91429" s="9"/>
      <c r="M91429" s="9"/>
      <c r="N91429" s="9"/>
    </row>
    <row r="91430" spans="12:14" x14ac:dyDescent="0.25">
      <c r="L91430" s="9"/>
      <c r="M91430" s="9"/>
      <c r="N91430" s="9"/>
    </row>
    <row r="91431" spans="12:14" x14ac:dyDescent="0.25">
      <c r="L91431" s="9"/>
      <c r="M91431" s="9"/>
      <c r="N91431" s="9"/>
    </row>
    <row r="91432" spans="12:14" x14ac:dyDescent="0.25">
      <c r="L91432" s="9"/>
      <c r="M91432" s="9"/>
      <c r="N91432" s="9"/>
    </row>
    <row r="91433" spans="12:14" x14ac:dyDescent="0.25">
      <c r="L91433" s="9"/>
      <c r="M91433" s="9"/>
      <c r="N91433" s="9"/>
    </row>
    <row r="91434" spans="12:14" x14ac:dyDescent="0.25">
      <c r="L91434" s="9"/>
      <c r="M91434" s="9"/>
      <c r="N91434" s="9"/>
    </row>
    <row r="91435" spans="12:14" x14ac:dyDescent="0.25">
      <c r="L91435" s="9"/>
      <c r="M91435" s="9"/>
      <c r="N91435" s="9"/>
    </row>
    <row r="91436" spans="12:14" x14ac:dyDescent="0.25">
      <c r="L91436" s="9"/>
      <c r="M91436" s="9"/>
      <c r="N91436" s="9"/>
    </row>
    <row r="91437" spans="12:14" x14ac:dyDescent="0.25">
      <c r="L91437" s="9"/>
      <c r="M91437" s="9"/>
      <c r="N91437" s="9"/>
    </row>
    <row r="91438" spans="12:14" x14ac:dyDescent="0.25">
      <c r="L91438" s="9"/>
      <c r="M91438" s="9"/>
      <c r="N91438" s="9"/>
    </row>
    <row r="91439" spans="12:14" x14ac:dyDescent="0.25">
      <c r="L91439" s="9"/>
      <c r="M91439" s="9"/>
      <c r="N91439" s="9"/>
    </row>
    <row r="91440" spans="12:14" x14ac:dyDescent="0.25">
      <c r="L91440" s="9"/>
      <c r="M91440" s="9"/>
      <c r="N91440" s="9"/>
    </row>
    <row r="91441" spans="12:14" x14ac:dyDescent="0.25">
      <c r="L91441" s="9"/>
      <c r="M91441" s="9"/>
      <c r="N91441" s="9"/>
    </row>
    <row r="91442" spans="12:14" x14ac:dyDescent="0.25">
      <c r="L91442" s="9"/>
      <c r="M91442" s="9"/>
      <c r="N91442" s="9"/>
    </row>
    <row r="91443" spans="12:14" x14ac:dyDescent="0.25">
      <c r="L91443" s="9"/>
      <c r="M91443" s="9"/>
      <c r="N91443" s="9"/>
    </row>
    <row r="91444" spans="12:14" x14ac:dyDescent="0.25">
      <c r="L91444" s="9"/>
      <c r="M91444" s="9"/>
      <c r="N91444" s="9"/>
    </row>
    <row r="91445" spans="12:14" x14ac:dyDescent="0.25">
      <c r="L91445" s="9"/>
      <c r="M91445" s="9"/>
      <c r="N91445" s="9"/>
    </row>
    <row r="91446" spans="12:14" x14ac:dyDescent="0.25">
      <c r="L91446" s="9"/>
      <c r="M91446" s="9"/>
      <c r="N91446" s="9"/>
    </row>
    <row r="91447" spans="12:14" x14ac:dyDescent="0.25">
      <c r="L91447" s="9"/>
      <c r="M91447" s="9"/>
      <c r="N91447" s="9"/>
    </row>
    <row r="91448" spans="12:14" x14ac:dyDescent="0.25">
      <c r="L91448" s="9"/>
      <c r="M91448" s="9"/>
      <c r="N91448" s="9"/>
    </row>
    <row r="91449" spans="12:14" x14ac:dyDescent="0.25">
      <c r="L91449" s="9"/>
      <c r="M91449" s="9"/>
      <c r="N91449" s="9"/>
    </row>
    <row r="91450" spans="12:14" x14ac:dyDescent="0.25">
      <c r="L91450" s="9"/>
      <c r="M91450" s="9"/>
      <c r="N91450" s="9"/>
    </row>
    <row r="91451" spans="12:14" x14ac:dyDescent="0.25">
      <c r="L91451" s="9"/>
      <c r="M91451" s="9"/>
      <c r="N91451" s="9"/>
    </row>
    <row r="91452" spans="12:14" x14ac:dyDescent="0.25">
      <c r="L91452" s="9"/>
      <c r="M91452" s="9"/>
      <c r="N91452" s="9"/>
    </row>
    <row r="91453" spans="12:14" x14ac:dyDescent="0.25">
      <c r="L91453" s="9"/>
      <c r="M91453" s="9"/>
      <c r="N91453" s="9"/>
    </row>
    <row r="91454" spans="12:14" x14ac:dyDescent="0.25">
      <c r="L91454" s="9"/>
      <c r="M91454" s="9"/>
      <c r="N91454" s="9"/>
    </row>
    <row r="91455" spans="12:14" x14ac:dyDescent="0.25">
      <c r="L91455" s="9"/>
      <c r="M91455" s="9"/>
      <c r="N91455" s="9"/>
    </row>
    <row r="91456" spans="12:14" x14ac:dyDescent="0.25">
      <c r="L91456" s="9"/>
      <c r="M91456" s="9"/>
      <c r="N91456" s="9"/>
    </row>
    <row r="91457" spans="12:14" x14ac:dyDescent="0.25">
      <c r="L91457" s="9"/>
      <c r="M91457" s="9"/>
      <c r="N91457" s="9"/>
    </row>
    <row r="91458" spans="12:14" x14ac:dyDescent="0.25">
      <c r="L91458" s="9"/>
      <c r="M91458" s="9"/>
      <c r="N91458" s="9"/>
    </row>
    <row r="91459" spans="12:14" x14ac:dyDescent="0.25">
      <c r="L91459" s="9"/>
      <c r="M91459" s="9"/>
      <c r="N91459" s="9"/>
    </row>
    <row r="91460" spans="12:14" x14ac:dyDescent="0.25">
      <c r="L91460" s="9"/>
      <c r="M91460" s="9"/>
      <c r="N91460" s="9"/>
    </row>
    <row r="91461" spans="12:14" x14ac:dyDescent="0.25">
      <c r="L91461" s="9"/>
      <c r="M91461" s="9"/>
      <c r="N91461" s="9"/>
    </row>
    <row r="91462" spans="12:14" x14ac:dyDescent="0.25">
      <c r="L91462" s="9"/>
      <c r="M91462" s="9"/>
      <c r="N91462" s="9"/>
    </row>
    <row r="91463" spans="12:14" x14ac:dyDescent="0.25">
      <c r="L91463" s="9"/>
      <c r="M91463" s="9"/>
      <c r="N91463" s="9"/>
    </row>
    <row r="91464" spans="12:14" x14ac:dyDescent="0.25">
      <c r="L91464" s="9"/>
      <c r="M91464" s="9"/>
      <c r="N91464" s="9"/>
    </row>
    <row r="91465" spans="12:14" x14ac:dyDescent="0.25">
      <c r="L91465" s="9"/>
      <c r="M91465" s="9"/>
      <c r="N91465" s="9"/>
    </row>
    <row r="91466" spans="12:14" x14ac:dyDescent="0.25">
      <c r="L91466" s="9"/>
      <c r="M91466" s="9"/>
      <c r="N91466" s="9"/>
    </row>
    <row r="91467" spans="12:14" x14ac:dyDescent="0.25">
      <c r="L91467" s="9"/>
      <c r="M91467" s="9"/>
      <c r="N91467" s="9"/>
    </row>
    <row r="91468" spans="12:14" x14ac:dyDescent="0.25">
      <c r="L91468" s="9"/>
      <c r="M91468" s="9"/>
      <c r="N91468" s="9"/>
    </row>
    <row r="91469" spans="12:14" x14ac:dyDescent="0.25">
      <c r="L91469" s="9"/>
      <c r="M91469" s="9"/>
      <c r="N91469" s="9"/>
    </row>
    <row r="91470" spans="12:14" x14ac:dyDescent="0.25">
      <c r="L91470" s="9"/>
      <c r="M91470" s="9"/>
      <c r="N91470" s="9"/>
    </row>
    <row r="91471" spans="12:14" x14ac:dyDescent="0.25">
      <c r="L91471" s="9"/>
      <c r="M91471" s="9"/>
      <c r="N91471" s="9"/>
    </row>
    <row r="91472" spans="12:14" x14ac:dyDescent="0.25">
      <c r="L91472" s="9"/>
      <c r="M91472" s="9"/>
      <c r="N91472" s="9"/>
    </row>
    <row r="91473" spans="12:14" x14ac:dyDescent="0.25">
      <c r="L91473" s="9"/>
      <c r="M91473" s="9"/>
      <c r="N91473" s="9"/>
    </row>
    <row r="91474" spans="12:14" x14ac:dyDescent="0.25">
      <c r="L91474" s="9"/>
      <c r="M91474" s="9"/>
      <c r="N91474" s="9"/>
    </row>
    <row r="91475" spans="12:14" x14ac:dyDescent="0.25">
      <c r="L91475" s="9"/>
      <c r="M91475" s="9"/>
      <c r="N91475" s="9"/>
    </row>
    <row r="91476" spans="12:14" x14ac:dyDescent="0.25">
      <c r="L91476" s="9"/>
      <c r="M91476" s="9"/>
      <c r="N91476" s="9"/>
    </row>
    <row r="91477" spans="12:14" x14ac:dyDescent="0.25">
      <c r="L91477" s="9"/>
      <c r="M91477" s="9"/>
      <c r="N91477" s="9"/>
    </row>
    <row r="91478" spans="12:14" x14ac:dyDescent="0.25">
      <c r="L91478" s="9"/>
      <c r="M91478" s="9"/>
      <c r="N91478" s="9"/>
    </row>
    <row r="91479" spans="12:14" x14ac:dyDescent="0.25">
      <c r="L91479" s="9"/>
      <c r="M91479" s="9"/>
      <c r="N91479" s="9"/>
    </row>
    <row r="91480" spans="12:14" x14ac:dyDescent="0.25">
      <c r="L91480" s="9"/>
      <c r="M91480" s="9"/>
      <c r="N91480" s="9"/>
    </row>
    <row r="91481" spans="12:14" x14ac:dyDescent="0.25">
      <c r="L91481" s="9"/>
      <c r="M91481" s="9"/>
      <c r="N91481" s="9"/>
    </row>
    <row r="91482" spans="12:14" x14ac:dyDescent="0.25">
      <c r="L91482" s="9"/>
      <c r="M91482" s="9"/>
      <c r="N91482" s="9"/>
    </row>
    <row r="91483" spans="12:14" x14ac:dyDescent="0.25">
      <c r="L91483" s="9"/>
      <c r="M91483" s="9"/>
      <c r="N91483" s="9"/>
    </row>
    <row r="91484" spans="12:14" x14ac:dyDescent="0.25">
      <c r="L91484" s="9"/>
      <c r="M91484" s="9"/>
      <c r="N91484" s="9"/>
    </row>
    <row r="91485" spans="12:14" x14ac:dyDescent="0.25">
      <c r="L91485" s="9"/>
      <c r="M91485" s="9"/>
      <c r="N91485" s="9"/>
    </row>
    <row r="91486" spans="12:14" x14ac:dyDescent="0.25">
      <c r="L91486" s="9"/>
      <c r="M91486" s="9"/>
      <c r="N91486" s="9"/>
    </row>
    <row r="91487" spans="12:14" x14ac:dyDescent="0.25">
      <c r="L91487" s="9"/>
      <c r="M91487" s="9"/>
      <c r="N91487" s="9"/>
    </row>
    <row r="91488" spans="12:14" x14ac:dyDescent="0.25">
      <c r="L91488" s="9"/>
      <c r="M91488" s="9"/>
      <c r="N91488" s="9"/>
    </row>
    <row r="91489" spans="12:14" x14ac:dyDescent="0.25">
      <c r="L91489" s="9"/>
      <c r="M91489" s="9"/>
      <c r="N91489" s="9"/>
    </row>
    <row r="91490" spans="12:14" x14ac:dyDescent="0.25">
      <c r="L91490" s="9"/>
      <c r="M91490" s="9"/>
      <c r="N91490" s="9"/>
    </row>
    <row r="91491" spans="12:14" x14ac:dyDescent="0.25">
      <c r="L91491" s="9"/>
      <c r="M91491" s="9"/>
      <c r="N91491" s="9"/>
    </row>
    <row r="91492" spans="12:14" x14ac:dyDescent="0.25">
      <c r="L91492" s="9"/>
      <c r="M91492" s="9"/>
      <c r="N91492" s="9"/>
    </row>
    <row r="91493" spans="12:14" x14ac:dyDescent="0.25">
      <c r="L91493" s="9"/>
      <c r="M91493" s="9"/>
      <c r="N91493" s="9"/>
    </row>
    <row r="91494" spans="12:14" x14ac:dyDescent="0.25">
      <c r="L91494" s="9"/>
      <c r="M91494" s="9"/>
      <c r="N91494" s="9"/>
    </row>
    <row r="91495" spans="12:14" x14ac:dyDescent="0.25">
      <c r="L91495" s="9"/>
      <c r="M91495" s="9"/>
      <c r="N91495" s="9"/>
    </row>
    <row r="91496" spans="12:14" x14ac:dyDescent="0.25">
      <c r="L91496" s="9"/>
      <c r="M91496" s="9"/>
      <c r="N91496" s="9"/>
    </row>
    <row r="91497" spans="12:14" x14ac:dyDescent="0.25">
      <c r="L91497" s="9"/>
      <c r="M91497" s="9"/>
      <c r="N91497" s="9"/>
    </row>
    <row r="91498" spans="12:14" x14ac:dyDescent="0.25">
      <c r="L91498" s="9"/>
      <c r="M91498" s="9"/>
      <c r="N91498" s="9"/>
    </row>
    <row r="91499" spans="12:14" x14ac:dyDescent="0.25">
      <c r="L91499" s="9"/>
      <c r="M91499" s="9"/>
      <c r="N91499" s="9"/>
    </row>
    <row r="91500" spans="12:14" x14ac:dyDescent="0.25">
      <c r="L91500" s="9"/>
      <c r="M91500" s="9"/>
      <c r="N91500" s="9"/>
    </row>
    <row r="91501" spans="12:14" x14ac:dyDescent="0.25">
      <c r="L91501" s="9"/>
      <c r="M91501" s="9"/>
      <c r="N91501" s="9"/>
    </row>
    <row r="91502" spans="12:14" x14ac:dyDescent="0.25">
      <c r="L91502" s="9"/>
      <c r="M91502" s="9"/>
      <c r="N91502" s="9"/>
    </row>
    <row r="91503" spans="12:14" x14ac:dyDescent="0.25">
      <c r="L91503" s="9"/>
      <c r="M91503" s="9"/>
      <c r="N91503" s="9"/>
    </row>
    <row r="91504" spans="12:14" x14ac:dyDescent="0.25">
      <c r="L91504" s="9"/>
      <c r="M91504" s="9"/>
      <c r="N91504" s="9"/>
    </row>
    <row r="91505" spans="12:14" x14ac:dyDescent="0.25">
      <c r="L91505" s="9"/>
      <c r="M91505" s="9"/>
      <c r="N91505" s="9"/>
    </row>
    <row r="91506" spans="12:14" x14ac:dyDescent="0.25">
      <c r="L91506" s="9"/>
      <c r="M91506" s="9"/>
      <c r="N91506" s="9"/>
    </row>
    <row r="91507" spans="12:14" x14ac:dyDescent="0.25">
      <c r="L91507" s="9"/>
      <c r="M91507" s="9"/>
      <c r="N91507" s="9"/>
    </row>
    <row r="91508" spans="12:14" x14ac:dyDescent="0.25">
      <c r="L91508" s="9"/>
      <c r="M91508" s="9"/>
      <c r="N91508" s="9"/>
    </row>
    <row r="91509" spans="12:14" x14ac:dyDescent="0.25">
      <c r="L91509" s="9"/>
      <c r="M91509" s="9"/>
      <c r="N91509" s="9"/>
    </row>
    <row r="91510" spans="12:14" x14ac:dyDescent="0.25">
      <c r="L91510" s="9"/>
      <c r="M91510" s="9"/>
      <c r="N91510" s="9"/>
    </row>
    <row r="91511" spans="12:14" x14ac:dyDescent="0.25">
      <c r="L91511" s="9"/>
      <c r="M91511" s="9"/>
      <c r="N91511" s="9"/>
    </row>
    <row r="91512" spans="12:14" x14ac:dyDescent="0.25">
      <c r="L91512" s="9"/>
      <c r="M91512" s="9"/>
      <c r="N91512" s="9"/>
    </row>
    <row r="91513" spans="12:14" x14ac:dyDescent="0.25">
      <c r="L91513" s="9"/>
      <c r="M91513" s="9"/>
      <c r="N91513" s="9"/>
    </row>
    <row r="91514" spans="12:14" x14ac:dyDescent="0.25">
      <c r="L91514" s="9"/>
      <c r="M91514" s="9"/>
      <c r="N91514" s="9"/>
    </row>
    <row r="91515" spans="12:14" x14ac:dyDescent="0.25">
      <c r="L91515" s="9"/>
      <c r="M91515" s="9"/>
      <c r="N91515" s="9"/>
    </row>
    <row r="91516" spans="12:14" x14ac:dyDescent="0.25">
      <c r="L91516" s="9"/>
      <c r="M91516" s="9"/>
      <c r="N91516" s="9"/>
    </row>
    <row r="91517" spans="12:14" x14ac:dyDescent="0.25">
      <c r="L91517" s="9"/>
      <c r="M91517" s="9"/>
      <c r="N91517" s="9"/>
    </row>
    <row r="91518" spans="12:14" x14ac:dyDescent="0.25">
      <c r="L91518" s="9"/>
      <c r="M91518" s="9"/>
      <c r="N91518" s="9"/>
    </row>
    <row r="91519" spans="12:14" x14ac:dyDescent="0.25">
      <c r="L91519" s="9"/>
      <c r="M91519" s="9"/>
      <c r="N91519" s="9"/>
    </row>
    <row r="91520" spans="12:14" x14ac:dyDescent="0.25">
      <c r="L91520" s="9"/>
      <c r="M91520" s="9"/>
      <c r="N91520" s="9"/>
    </row>
    <row r="91521" spans="12:14" x14ac:dyDescent="0.25">
      <c r="L91521" s="9"/>
      <c r="M91521" s="9"/>
      <c r="N91521" s="9"/>
    </row>
    <row r="91522" spans="12:14" x14ac:dyDescent="0.25">
      <c r="L91522" s="9"/>
      <c r="M91522" s="9"/>
      <c r="N91522" s="9"/>
    </row>
    <row r="91523" spans="12:14" x14ac:dyDescent="0.25">
      <c r="L91523" s="9"/>
      <c r="M91523" s="9"/>
      <c r="N91523" s="9"/>
    </row>
    <row r="91524" spans="12:14" x14ac:dyDescent="0.25">
      <c r="L91524" s="9"/>
      <c r="M91524" s="9"/>
      <c r="N91524" s="9"/>
    </row>
    <row r="91525" spans="12:14" x14ac:dyDescent="0.25">
      <c r="L91525" s="9"/>
      <c r="M91525" s="9"/>
      <c r="N91525" s="9"/>
    </row>
    <row r="91526" spans="12:14" x14ac:dyDescent="0.25">
      <c r="L91526" s="9"/>
      <c r="M91526" s="9"/>
      <c r="N91526" s="9"/>
    </row>
    <row r="91527" spans="12:14" x14ac:dyDescent="0.25">
      <c r="L91527" s="9"/>
      <c r="M91527" s="9"/>
      <c r="N91527" s="9"/>
    </row>
    <row r="91528" spans="12:14" x14ac:dyDescent="0.25">
      <c r="L91528" s="9"/>
      <c r="M91528" s="9"/>
      <c r="N91528" s="9"/>
    </row>
    <row r="91529" spans="12:14" x14ac:dyDescent="0.25">
      <c r="L91529" s="9"/>
      <c r="M91529" s="9"/>
      <c r="N91529" s="9"/>
    </row>
    <row r="91530" spans="12:14" x14ac:dyDescent="0.25">
      <c r="L91530" s="9"/>
      <c r="M91530" s="9"/>
      <c r="N91530" s="9"/>
    </row>
    <row r="91531" spans="12:14" x14ac:dyDescent="0.25">
      <c r="L91531" s="9"/>
      <c r="M91531" s="9"/>
      <c r="N91531" s="9"/>
    </row>
    <row r="91532" spans="12:14" x14ac:dyDescent="0.25">
      <c r="L91532" s="9"/>
      <c r="M91532" s="9"/>
      <c r="N91532" s="9"/>
    </row>
    <row r="91533" spans="12:14" x14ac:dyDescent="0.25">
      <c r="L91533" s="9"/>
      <c r="M91533" s="9"/>
      <c r="N91533" s="9"/>
    </row>
    <row r="91534" spans="12:14" x14ac:dyDescent="0.25">
      <c r="L91534" s="9"/>
      <c r="M91534" s="9"/>
      <c r="N91534" s="9"/>
    </row>
    <row r="91535" spans="12:14" x14ac:dyDescent="0.25">
      <c r="L91535" s="9"/>
      <c r="M91535" s="9"/>
      <c r="N91535" s="9"/>
    </row>
    <row r="91536" spans="12:14" x14ac:dyDescent="0.25">
      <c r="L91536" s="9"/>
      <c r="M91536" s="9"/>
      <c r="N91536" s="9"/>
    </row>
    <row r="91537" spans="12:14" x14ac:dyDescent="0.25">
      <c r="L91537" s="9"/>
      <c r="M91537" s="9"/>
      <c r="N91537" s="9"/>
    </row>
    <row r="91538" spans="12:14" x14ac:dyDescent="0.25">
      <c r="L91538" s="9"/>
      <c r="M91538" s="9"/>
      <c r="N91538" s="9"/>
    </row>
    <row r="91539" spans="12:14" x14ac:dyDescent="0.25">
      <c r="L91539" s="9"/>
      <c r="M91539" s="9"/>
      <c r="N91539" s="9"/>
    </row>
    <row r="91540" spans="12:14" x14ac:dyDescent="0.25">
      <c r="L91540" s="9"/>
      <c r="M91540" s="9"/>
      <c r="N91540" s="9"/>
    </row>
    <row r="91541" spans="12:14" x14ac:dyDescent="0.25">
      <c r="L91541" s="9"/>
      <c r="M91541" s="9"/>
      <c r="N91541" s="9"/>
    </row>
    <row r="91542" spans="12:14" x14ac:dyDescent="0.25">
      <c r="L91542" s="9"/>
      <c r="M91542" s="9"/>
      <c r="N91542" s="9"/>
    </row>
    <row r="91543" spans="12:14" x14ac:dyDescent="0.25">
      <c r="L91543" s="9"/>
      <c r="M91543" s="9"/>
      <c r="N91543" s="9"/>
    </row>
    <row r="91544" spans="12:14" x14ac:dyDescent="0.25">
      <c r="L91544" s="9"/>
      <c r="M91544" s="9"/>
      <c r="N91544" s="9"/>
    </row>
    <row r="91545" spans="12:14" x14ac:dyDescent="0.25">
      <c r="L91545" s="9"/>
      <c r="M91545" s="9"/>
      <c r="N91545" s="9"/>
    </row>
    <row r="91546" spans="12:14" x14ac:dyDescent="0.25">
      <c r="L91546" s="9"/>
      <c r="M91546" s="9"/>
      <c r="N91546" s="9"/>
    </row>
    <row r="91547" spans="12:14" x14ac:dyDescent="0.25">
      <c r="L91547" s="9"/>
      <c r="M91547" s="9"/>
      <c r="N91547" s="9"/>
    </row>
    <row r="91548" spans="12:14" x14ac:dyDescent="0.25">
      <c r="L91548" s="9"/>
      <c r="M91548" s="9"/>
      <c r="N91548" s="9"/>
    </row>
    <row r="91549" spans="12:14" x14ac:dyDescent="0.25">
      <c r="L91549" s="9"/>
      <c r="M91549" s="9"/>
      <c r="N91549" s="9"/>
    </row>
    <row r="91550" spans="12:14" x14ac:dyDescent="0.25">
      <c r="L91550" s="9"/>
      <c r="M91550" s="9"/>
      <c r="N91550" s="9"/>
    </row>
    <row r="91551" spans="12:14" x14ac:dyDescent="0.25">
      <c r="L91551" s="9"/>
      <c r="M91551" s="9"/>
      <c r="N91551" s="9"/>
    </row>
    <row r="91552" spans="12:14" x14ac:dyDescent="0.25">
      <c r="L91552" s="9"/>
      <c r="M91552" s="9"/>
      <c r="N91552" s="9"/>
    </row>
    <row r="91553" spans="12:14" x14ac:dyDescent="0.25">
      <c r="L91553" s="9"/>
      <c r="M91553" s="9"/>
      <c r="N91553" s="9"/>
    </row>
    <row r="91554" spans="12:14" x14ac:dyDescent="0.25">
      <c r="L91554" s="9"/>
      <c r="M91554" s="9"/>
      <c r="N91554" s="9"/>
    </row>
    <row r="91555" spans="12:14" x14ac:dyDescent="0.25">
      <c r="L91555" s="9"/>
      <c r="M91555" s="9"/>
      <c r="N91555" s="9"/>
    </row>
    <row r="91556" spans="12:14" x14ac:dyDescent="0.25">
      <c r="L91556" s="9"/>
      <c r="M91556" s="9"/>
      <c r="N91556" s="9"/>
    </row>
    <row r="91557" spans="12:14" x14ac:dyDescent="0.25">
      <c r="L91557" s="9"/>
      <c r="M91557" s="9"/>
      <c r="N91557" s="9"/>
    </row>
    <row r="91558" spans="12:14" x14ac:dyDescent="0.25">
      <c r="L91558" s="9"/>
      <c r="M91558" s="9"/>
      <c r="N91558" s="9"/>
    </row>
    <row r="91559" spans="12:14" x14ac:dyDescent="0.25">
      <c r="L91559" s="9"/>
      <c r="M91559" s="9"/>
      <c r="N91559" s="9"/>
    </row>
    <row r="91560" spans="12:14" x14ac:dyDescent="0.25">
      <c r="L91560" s="9"/>
      <c r="M91560" s="9"/>
      <c r="N91560" s="9"/>
    </row>
    <row r="91561" spans="12:14" x14ac:dyDescent="0.25">
      <c r="L91561" s="9"/>
      <c r="M91561" s="9"/>
      <c r="N91561" s="9"/>
    </row>
    <row r="91562" spans="12:14" x14ac:dyDescent="0.25">
      <c r="L91562" s="9"/>
      <c r="M91562" s="9"/>
      <c r="N91562" s="9"/>
    </row>
    <row r="91563" spans="12:14" x14ac:dyDescent="0.25">
      <c r="L91563" s="9"/>
      <c r="M91563" s="9"/>
      <c r="N91563" s="9"/>
    </row>
    <row r="91564" spans="12:14" x14ac:dyDescent="0.25">
      <c r="L91564" s="9"/>
      <c r="M91564" s="9"/>
      <c r="N91564" s="9"/>
    </row>
    <row r="91565" spans="12:14" x14ac:dyDescent="0.25">
      <c r="L91565" s="9"/>
      <c r="M91565" s="9"/>
      <c r="N91565" s="9"/>
    </row>
    <row r="91566" spans="12:14" x14ac:dyDescent="0.25">
      <c r="L91566" s="9"/>
      <c r="M91566" s="9"/>
      <c r="N91566" s="9"/>
    </row>
    <row r="91567" spans="12:14" x14ac:dyDescent="0.25">
      <c r="L91567" s="9"/>
      <c r="M91567" s="9"/>
      <c r="N91567" s="9"/>
    </row>
    <row r="91568" spans="12:14" x14ac:dyDescent="0.25">
      <c r="L91568" s="9"/>
      <c r="M91568" s="9"/>
      <c r="N91568" s="9"/>
    </row>
    <row r="91569" spans="12:14" x14ac:dyDescent="0.25">
      <c r="L91569" s="9"/>
      <c r="M91569" s="9"/>
      <c r="N91569" s="9"/>
    </row>
    <row r="91570" spans="12:14" x14ac:dyDescent="0.25">
      <c r="L91570" s="9"/>
      <c r="M91570" s="9"/>
      <c r="N91570" s="9"/>
    </row>
    <row r="91571" spans="12:14" x14ac:dyDescent="0.25">
      <c r="L91571" s="9"/>
      <c r="M91571" s="9"/>
      <c r="N91571" s="9"/>
    </row>
    <row r="91572" spans="12:14" x14ac:dyDescent="0.25">
      <c r="L91572" s="9"/>
      <c r="M91572" s="9"/>
      <c r="N91572" s="9"/>
    </row>
    <row r="91573" spans="12:14" x14ac:dyDescent="0.25">
      <c r="L91573" s="9"/>
      <c r="M91573" s="9"/>
      <c r="N91573" s="9"/>
    </row>
    <row r="91574" spans="12:14" x14ac:dyDescent="0.25">
      <c r="L91574" s="9"/>
      <c r="M91574" s="9"/>
      <c r="N91574" s="9"/>
    </row>
    <row r="91575" spans="12:14" x14ac:dyDescent="0.25">
      <c r="L91575" s="9"/>
      <c r="M91575" s="9"/>
      <c r="N91575" s="9"/>
    </row>
    <row r="91576" spans="12:14" x14ac:dyDescent="0.25">
      <c r="L91576" s="9"/>
      <c r="M91576" s="9"/>
      <c r="N91576" s="9"/>
    </row>
    <row r="91577" spans="12:14" x14ac:dyDescent="0.25">
      <c r="L91577" s="9"/>
      <c r="M91577" s="9"/>
      <c r="N91577" s="9"/>
    </row>
    <row r="91578" spans="12:14" x14ac:dyDescent="0.25">
      <c r="L91578" s="9"/>
      <c r="M91578" s="9"/>
      <c r="N91578" s="9"/>
    </row>
    <row r="91579" spans="12:14" x14ac:dyDescent="0.25">
      <c r="L91579" s="9"/>
      <c r="M91579" s="9"/>
      <c r="N91579" s="9"/>
    </row>
    <row r="91580" spans="12:14" x14ac:dyDescent="0.25">
      <c r="L91580" s="9"/>
      <c r="M91580" s="9"/>
      <c r="N91580" s="9"/>
    </row>
    <row r="91581" spans="12:14" x14ac:dyDescent="0.25">
      <c r="L91581" s="9"/>
      <c r="M91581" s="9"/>
      <c r="N91581" s="9"/>
    </row>
    <row r="91582" spans="12:14" x14ac:dyDescent="0.25">
      <c r="L91582" s="9"/>
      <c r="M91582" s="9"/>
      <c r="N91582" s="9"/>
    </row>
    <row r="91583" spans="12:14" x14ac:dyDescent="0.25">
      <c r="L91583" s="9"/>
      <c r="M91583" s="9"/>
      <c r="N91583" s="9"/>
    </row>
    <row r="91584" spans="12:14" x14ac:dyDescent="0.25">
      <c r="L91584" s="9"/>
      <c r="M91584" s="9"/>
      <c r="N91584" s="9"/>
    </row>
    <row r="91585" spans="12:14" x14ac:dyDescent="0.25">
      <c r="L91585" s="9"/>
      <c r="M91585" s="9"/>
      <c r="N91585" s="9"/>
    </row>
    <row r="91586" spans="12:14" x14ac:dyDescent="0.25">
      <c r="L91586" s="9"/>
      <c r="M91586" s="9"/>
      <c r="N91586" s="9"/>
    </row>
    <row r="91587" spans="12:14" x14ac:dyDescent="0.25">
      <c r="L91587" s="9"/>
      <c r="M91587" s="9"/>
      <c r="N91587" s="9"/>
    </row>
    <row r="91588" spans="12:14" x14ac:dyDescent="0.25">
      <c r="L91588" s="9"/>
      <c r="M91588" s="9"/>
      <c r="N91588" s="9"/>
    </row>
    <row r="91589" spans="12:14" x14ac:dyDescent="0.25">
      <c r="L91589" s="9"/>
      <c r="M91589" s="9"/>
      <c r="N91589" s="9"/>
    </row>
    <row r="91590" spans="12:14" x14ac:dyDescent="0.25">
      <c r="L91590" s="9"/>
      <c r="M91590" s="9"/>
      <c r="N91590" s="9"/>
    </row>
    <row r="91591" spans="12:14" x14ac:dyDescent="0.25">
      <c r="L91591" s="9"/>
      <c r="M91591" s="9"/>
      <c r="N91591" s="9"/>
    </row>
    <row r="91592" spans="12:14" x14ac:dyDescent="0.25">
      <c r="L91592" s="9"/>
      <c r="M91592" s="9"/>
      <c r="N91592" s="9"/>
    </row>
    <row r="91593" spans="12:14" x14ac:dyDescent="0.25">
      <c r="L91593" s="9"/>
      <c r="M91593" s="9"/>
      <c r="N91593" s="9"/>
    </row>
    <row r="91594" spans="12:14" x14ac:dyDescent="0.25">
      <c r="L91594" s="9"/>
      <c r="M91594" s="9"/>
      <c r="N91594" s="9"/>
    </row>
    <row r="91595" spans="12:14" x14ac:dyDescent="0.25">
      <c r="L91595" s="9"/>
      <c r="M91595" s="9"/>
      <c r="N91595" s="9"/>
    </row>
    <row r="91596" spans="12:14" x14ac:dyDescent="0.25">
      <c r="L91596" s="9"/>
      <c r="M91596" s="9"/>
      <c r="N91596" s="9"/>
    </row>
    <row r="91597" spans="12:14" x14ac:dyDescent="0.25">
      <c r="L91597" s="9"/>
      <c r="M91597" s="9"/>
      <c r="N91597" s="9"/>
    </row>
    <row r="91598" spans="12:14" x14ac:dyDescent="0.25">
      <c r="L91598" s="9"/>
      <c r="M91598" s="9"/>
      <c r="N91598" s="9"/>
    </row>
    <row r="91599" spans="12:14" x14ac:dyDescent="0.25">
      <c r="L91599" s="9"/>
      <c r="M91599" s="9"/>
      <c r="N91599" s="9"/>
    </row>
    <row r="91600" spans="12:14" x14ac:dyDescent="0.25">
      <c r="L91600" s="9"/>
      <c r="M91600" s="9"/>
      <c r="N91600" s="9"/>
    </row>
    <row r="91601" spans="12:14" x14ac:dyDescent="0.25">
      <c r="L91601" s="9"/>
      <c r="M91601" s="9"/>
      <c r="N91601" s="9"/>
    </row>
    <row r="91602" spans="12:14" x14ac:dyDescent="0.25">
      <c r="L91602" s="9"/>
      <c r="M91602" s="9"/>
      <c r="N91602" s="9"/>
    </row>
    <row r="91603" spans="12:14" x14ac:dyDescent="0.25">
      <c r="L91603" s="9"/>
      <c r="M91603" s="9"/>
      <c r="N91603" s="9"/>
    </row>
    <row r="91604" spans="12:14" x14ac:dyDescent="0.25">
      <c r="L91604" s="9"/>
      <c r="M91604" s="9"/>
      <c r="N91604" s="9"/>
    </row>
    <row r="91605" spans="12:14" x14ac:dyDescent="0.25">
      <c r="L91605" s="9"/>
      <c r="M91605" s="9"/>
      <c r="N91605" s="9"/>
    </row>
    <row r="91606" spans="12:14" x14ac:dyDescent="0.25">
      <c r="L91606" s="9"/>
      <c r="M91606" s="9"/>
      <c r="N91606" s="9"/>
    </row>
    <row r="91607" spans="12:14" x14ac:dyDescent="0.25">
      <c r="L91607" s="9"/>
      <c r="M91607" s="9"/>
      <c r="N91607" s="9"/>
    </row>
    <row r="91608" spans="12:14" x14ac:dyDescent="0.25">
      <c r="L91608" s="9"/>
      <c r="M91608" s="9"/>
      <c r="N91608" s="9"/>
    </row>
    <row r="91609" spans="12:14" x14ac:dyDescent="0.25">
      <c r="L91609" s="9"/>
      <c r="M91609" s="9"/>
      <c r="N91609" s="9"/>
    </row>
    <row r="91610" spans="12:14" x14ac:dyDescent="0.25">
      <c r="L91610" s="9"/>
      <c r="M91610" s="9"/>
      <c r="N91610" s="9"/>
    </row>
    <row r="91611" spans="12:14" x14ac:dyDescent="0.25">
      <c r="L91611" s="9"/>
      <c r="M91611" s="9"/>
      <c r="N91611" s="9"/>
    </row>
    <row r="91612" spans="12:14" x14ac:dyDescent="0.25">
      <c r="L91612" s="9"/>
      <c r="M91612" s="9"/>
      <c r="N91612" s="9"/>
    </row>
    <row r="91613" spans="12:14" x14ac:dyDescent="0.25">
      <c r="L91613" s="9"/>
      <c r="M91613" s="9"/>
      <c r="N91613" s="9"/>
    </row>
    <row r="91614" spans="12:14" x14ac:dyDescent="0.25">
      <c r="L91614" s="9"/>
      <c r="M91614" s="9"/>
      <c r="N91614" s="9"/>
    </row>
    <row r="91615" spans="12:14" x14ac:dyDescent="0.25">
      <c r="L91615" s="9"/>
      <c r="M91615" s="9"/>
      <c r="N91615" s="9"/>
    </row>
    <row r="91616" spans="12:14" x14ac:dyDescent="0.25">
      <c r="L91616" s="9"/>
      <c r="M91616" s="9"/>
      <c r="N91616" s="9"/>
    </row>
    <row r="91617" spans="12:14" x14ac:dyDescent="0.25">
      <c r="L91617" s="9"/>
      <c r="M91617" s="9"/>
      <c r="N91617" s="9"/>
    </row>
    <row r="91618" spans="12:14" x14ac:dyDescent="0.25">
      <c r="L91618" s="9"/>
      <c r="M91618" s="9"/>
      <c r="N91618" s="9"/>
    </row>
    <row r="91619" spans="12:14" x14ac:dyDescent="0.25">
      <c r="L91619" s="9"/>
      <c r="M91619" s="9"/>
      <c r="N91619" s="9"/>
    </row>
    <row r="91620" spans="12:14" x14ac:dyDescent="0.25">
      <c r="L91620" s="9"/>
      <c r="M91620" s="9"/>
      <c r="N91620" s="9"/>
    </row>
    <row r="91621" spans="12:14" x14ac:dyDescent="0.25">
      <c r="L91621" s="9"/>
      <c r="M91621" s="9"/>
      <c r="N91621" s="9"/>
    </row>
    <row r="91622" spans="12:14" x14ac:dyDescent="0.25">
      <c r="L91622" s="9"/>
      <c r="M91622" s="9"/>
      <c r="N91622" s="9"/>
    </row>
    <row r="91623" spans="12:14" x14ac:dyDescent="0.25">
      <c r="L91623" s="9"/>
      <c r="M91623" s="9"/>
      <c r="N91623" s="9"/>
    </row>
    <row r="91624" spans="12:14" x14ac:dyDescent="0.25">
      <c r="L91624" s="9"/>
      <c r="M91624" s="9"/>
      <c r="N91624" s="9"/>
    </row>
    <row r="91625" spans="12:14" x14ac:dyDescent="0.25">
      <c r="L91625" s="9"/>
      <c r="M91625" s="9"/>
      <c r="N91625" s="9"/>
    </row>
    <row r="91626" spans="12:14" x14ac:dyDescent="0.25">
      <c r="L91626" s="9"/>
      <c r="M91626" s="9"/>
      <c r="N91626" s="9"/>
    </row>
    <row r="91627" spans="12:14" x14ac:dyDescent="0.25">
      <c r="L91627" s="9"/>
      <c r="M91627" s="9"/>
      <c r="N91627" s="9"/>
    </row>
    <row r="91628" spans="12:14" x14ac:dyDescent="0.25">
      <c r="L91628" s="9"/>
      <c r="M91628" s="9"/>
      <c r="N91628" s="9"/>
    </row>
    <row r="91629" spans="12:14" x14ac:dyDescent="0.25">
      <c r="L91629" s="9"/>
      <c r="M91629" s="9"/>
      <c r="N91629" s="9"/>
    </row>
    <row r="91630" spans="12:14" x14ac:dyDescent="0.25">
      <c r="L91630" s="9"/>
      <c r="M91630" s="9"/>
      <c r="N91630" s="9"/>
    </row>
    <row r="91631" spans="12:14" x14ac:dyDescent="0.25">
      <c r="L91631" s="9"/>
      <c r="M91631" s="9"/>
      <c r="N91631" s="9"/>
    </row>
    <row r="91632" spans="12:14" x14ac:dyDescent="0.25">
      <c r="L91632" s="9"/>
      <c r="M91632" s="9"/>
      <c r="N91632" s="9"/>
    </row>
    <row r="91633" spans="12:14" x14ac:dyDescent="0.25">
      <c r="L91633" s="9"/>
      <c r="M91633" s="9"/>
      <c r="N91633" s="9"/>
    </row>
    <row r="91634" spans="12:14" x14ac:dyDescent="0.25">
      <c r="L91634" s="9"/>
      <c r="M91634" s="9"/>
      <c r="N91634" s="9"/>
    </row>
    <row r="91635" spans="12:14" x14ac:dyDescent="0.25">
      <c r="L91635" s="9"/>
      <c r="M91635" s="9"/>
      <c r="N91635" s="9"/>
    </row>
    <row r="91636" spans="12:14" x14ac:dyDescent="0.25">
      <c r="L91636" s="9"/>
      <c r="M91636" s="9"/>
      <c r="N91636" s="9"/>
    </row>
    <row r="91637" spans="12:14" x14ac:dyDescent="0.25">
      <c r="L91637" s="9"/>
      <c r="M91637" s="9"/>
      <c r="N91637" s="9"/>
    </row>
    <row r="91638" spans="12:14" x14ac:dyDescent="0.25">
      <c r="L91638" s="9"/>
      <c r="M91638" s="9"/>
      <c r="N91638" s="9"/>
    </row>
    <row r="91639" spans="12:14" x14ac:dyDescent="0.25">
      <c r="L91639" s="9"/>
      <c r="M91639" s="9"/>
      <c r="N91639" s="9"/>
    </row>
    <row r="91640" spans="12:14" x14ac:dyDescent="0.25">
      <c r="L91640" s="9"/>
      <c r="M91640" s="9"/>
      <c r="N91640" s="9"/>
    </row>
    <row r="91641" spans="12:14" x14ac:dyDescent="0.25">
      <c r="L91641" s="9"/>
      <c r="M91641" s="9"/>
      <c r="N91641" s="9"/>
    </row>
    <row r="91642" spans="12:14" x14ac:dyDescent="0.25">
      <c r="L91642" s="9"/>
      <c r="M91642" s="9"/>
      <c r="N91642" s="9"/>
    </row>
    <row r="91643" spans="12:14" x14ac:dyDescent="0.25">
      <c r="L91643" s="9"/>
      <c r="M91643" s="9"/>
      <c r="N91643" s="9"/>
    </row>
    <row r="91644" spans="12:14" x14ac:dyDescent="0.25">
      <c r="L91644" s="9"/>
      <c r="M91644" s="9"/>
      <c r="N91644" s="9"/>
    </row>
    <row r="91645" spans="12:14" x14ac:dyDescent="0.25">
      <c r="L91645" s="9"/>
      <c r="M91645" s="9"/>
      <c r="N91645" s="9"/>
    </row>
    <row r="91646" spans="12:14" x14ac:dyDescent="0.25">
      <c r="L91646" s="9"/>
      <c r="M91646" s="9"/>
      <c r="N91646" s="9"/>
    </row>
    <row r="91647" spans="12:14" x14ac:dyDescent="0.25">
      <c r="L91647" s="9"/>
      <c r="M91647" s="9"/>
      <c r="N91647" s="9"/>
    </row>
    <row r="91648" spans="12:14" x14ac:dyDescent="0.25">
      <c r="L91648" s="9"/>
      <c r="M91648" s="9"/>
      <c r="N91648" s="9"/>
    </row>
    <row r="91649" spans="12:14" x14ac:dyDescent="0.25">
      <c r="L91649" s="9"/>
      <c r="M91649" s="9"/>
      <c r="N91649" s="9"/>
    </row>
    <row r="91650" spans="12:14" x14ac:dyDescent="0.25">
      <c r="L91650" s="9"/>
      <c r="M91650" s="9"/>
      <c r="N91650" s="9"/>
    </row>
    <row r="91651" spans="12:14" x14ac:dyDescent="0.25">
      <c r="L91651" s="9"/>
      <c r="M91651" s="9"/>
      <c r="N91651" s="9"/>
    </row>
    <row r="91652" spans="12:14" x14ac:dyDescent="0.25">
      <c r="L91652" s="9"/>
      <c r="M91652" s="9"/>
      <c r="N91652" s="9"/>
    </row>
    <row r="91653" spans="12:14" x14ac:dyDescent="0.25">
      <c r="L91653" s="9"/>
      <c r="M91653" s="9"/>
      <c r="N91653" s="9"/>
    </row>
    <row r="91654" spans="12:14" x14ac:dyDescent="0.25">
      <c r="L91654" s="9"/>
      <c r="M91654" s="9"/>
      <c r="N91654" s="9"/>
    </row>
    <row r="91655" spans="12:14" x14ac:dyDescent="0.25">
      <c r="L91655" s="9"/>
      <c r="M91655" s="9"/>
      <c r="N91655" s="9"/>
    </row>
    <row r="91656" spans="12:14" x14ac:dyDescent="0.25">
      <c r="L91656" s="9"/>
      <c r="M91656" s="9"/>
      <c r="N91656" s="9"/>
    </row>
    <row r="91657" spans="12:14" x14ac:dyDescent="0.25">
      <c r="L91657" s="9"/>
      <c r="M91657" s="9"/>
      <c r="N91657" s="9"/>
    </row>
    <row r="91658" spans="12:14" x14ac:dyDescent="0.25">
      <c r="L91658" s="9"/>
      <c r="M91658" s="9"/>
      <c r="N91658" s="9"/>
    </row>
    <row r="91659" spans="12:14" x14ac:dyDescent="0.25">
      <c r="L91659" s="9"/>
      <c r="M91659" s="9"/>
      <c r="N91659" s="9"/>
    </row>
    <row r="91660" spans="12:14" x14ac:dyDescent="0.25">
      <c r="L91660" s="9"/>
      <c r="M91660" s="9"/>
      <c r="N91660" s="9"/>
    </row>
    <row r="91661" spans="12:14" x14ac:dyDescent="0.25">
      <c r="L91661" s="9"/>
      <c r="M91661" s="9"/>
      <c r="N91661" s="9"/>
    </row>
    <row r="91662" spans="12:14" x14ac:dyDescent="0.25">
      <c r="L91662" s="9"/>
      <c r="M91662" s="9"/>
      <c r="N91662" s="9"/>
    </row>
    <row r="91663" spans="12:14" x14ac:dyDescent="0.25">
      <c r="L91663" s="9"/>
      <c r="M91663" s="9"/>
      <c r="N91663" s="9"/>
    </row>
    <row r="91664" spans="12:14" x14ac:dyDescent="0.25">
      <c r="L91664" s="9"/>
      <c r="M91664" s="9"/>
      <c r="N91664" s="9"/>
    </row>
    <row r="91665" spans="12:14" x14ac:dyDescent="0.25">
      <c r="L91665" s="9"/>
      <c r="M91665" s="9"/>
      <c r="N91665" s="9"/>
    </row>
    <row r="91666" spans="12:14" x14ac:dyDescent="0.25">
      <c r="L91666" s="9"/>
      <c r="M91666" s="9"/>
      <c r="N91666" s="9"/>
    </row>
    <row r="91667" spans="12:14" x14ac:dyDescent="0.25">
      <c r="L91667" s="9"/>
      <c r="M91667" s="9"/>
      <c r="N91667" s="9"/>
    </row>
    <row r="91668" spans="12:14" x14ac:dyDescent="0.25">
      <c r="L91668" s="9"/>
      <c r="M91668" s="9"/>
      <c r="N91668" s="9"/>
    </row>
    <row r="91669" spans="12:14" x14ac:dyDescent="0.25">
      <c r="L91669" s="9"/>
      <c r="M91669" s="9"/>
      <c r="N91669" s="9"/>
    </row>
    <row r="91670" spans="12:14" x14ac:dyDescent="0.25">
      <c r="L91670" s="9"/>
      <c r="M91670" s="9"/>
      <c r="N91670" s="9"/>
    </row>
    <row r="91671" spans="12:14" x14ac:dyDescent="0.25">
      <c r="L91671" s="9"/>
      <c r="M91671" s="9"/>
      <c r="N91671" s="9"/>
    </row>
    <row r="91672" spans="12:14" x14ac:dyDescent="0.25">
      <c r="L91672" s="9"/>
      <c r="M91672" s="9"/>
      <c r="N91672" s="9"/>
    </row>
    <row r="91673" spans="12:14" x14ac:dyDescent="0.25">
      <c r="L91673" s="9"/>
      <c r="M91673" s="9"/>
      <c r="N91673" s="9"/>
    </row>
    <row r="91674" spans="12:14" x14ac:dyDescent="0.25">
      <c r="L91674" s="9"/>
      <c r="M91674" s="9"/>
      <c r="N91674" s="9"/>
    </row>
    <row r="91675" spans="12:14" x14ac:dyDescent="0.25">
      <c r="L91675" s="9"/>
      <c r="M91675" s="9"/>
      <c r="N91675" s="9"/>
    </row>
    <row r="91676" spans="12:14" x14ac:dyDescent="0.25">
      <c r="L91676" s="9"/>
      <c r="M91676" s="9"/>
      <c r="N91676" s="9"/>
    </row>
    <row r="91677" spans="12:14" x14ac:dyDescent="0.25">
      <c r="L91677" s="9"/>
      <c r="M91677" s="9"/>
      <c r="N91677" s="9"/>
    </row>
    <row r="91678" spans="12:14" x14ac:dyDescent="0.25">
      <c r="L91678" s="9"/>
      <c r="M91678" s="9"/>
      <c r="N91678" s="9"/>
    </row>
    <row r="91679" spans="12:14" x14ac:dyDescent="0.25">
      <c r="L91679" s="9"/>
      <c r="M91679" s="9"/>
      <c r="N91679" s="9"/>
    </row>
    <row r="91680" spans="12:14" x14ac:dyDescent="0.25">
      <c r="L91680" s="9"/>
      <c r="M91680" s="9"/>
      <c r="N91680" s="9"/>
    </row>
    <row r="91681" spans="12:14" x14ac:dyDescent="0.25">
      <c r="L91681" s="9"/>
      <c r="M91681" s="9"/>
      <c r="N91681" s="9"/>
    </row>
    <row r="91682" spans="12:14" x14ac:dyDescent="0.25">
      <c r="L91682" s="9"/>
      <c r="M91682" s="9"/>
      <c r="N91682" s="9"/>
    </row>
    <row r="91683" spans="12:14" x14ac:dyDescent="0.25">
      <c r="L91683" s="9"/>
      <c r="M91683" s="9"/>
      <c r="N91683" s="9"/>
    </row>
    <row r="91684" spans="12:14" x14ac:dyDescent="0.25">
      <c r="L91684" s="9"/>
      <c r="M91684" s="9"/>
      <c r="N91684" s="9"/>
    </row>
    <row r="91685" spans="12:14" x14ac:dyDescent="0.25">
      <c r="L91685" s="9"/>
      <c r="M91685" s="9"/>
      <c r="N91685" s="9"/>
    </row>
    <row r="91686" spans="12:14" x14ac:dyDescent="0.25">
      <c r="L91686" s="9"/>
      <c r="M91686" s="9"/>
      <c r="N91686" s="9"/>
    </row>
    <row r="91687" spans="12:14" x14ac:dyDescent="0.25">
      <c r="L91687" s="9"/>
      <c r="M91687" s="9"/>
      <c r="N91687" s="9"/>
    </row>
    <row r="91688" spans="12:14" x14ac:dyDescent="0.25">
      <c r="L91688" s="9"/>
      <c r="M91688" s="9"/>
      <c r="N91688" s="9"/>
    </row>
    <row r="91689" spans="12:14" x14ac:dyDescent="0.25">
      <c r="L91689" s="9"/>
      <c r="M91689" s="9"/>
      <c r="N91689" s="9"/>
    </row>
    <row r="91690" spans="12:14" x14ac:dyDescent="0.25">
      <c r="L91690" s="9"/>
      <c r="M91690" s="9"/>
      <c r="N91690" s="9"/>
    </row>
    <row r="91691" spans="12:14" x14ac:dyDescent="0.25">
      <c r="L91691" s="9"/>
      <c r="M91691" s="9"/>
      <c r="N91691" s="9"/>
    </row>
    <row r="91692" spans="12:14" x14ac:dyDescent="0.25">
      <c r="L91692" s="9"/>
      <c r="M91692" s="9"/>
      <c r="N91692" s="9"/>
    </row>
    <row r="91693" spans="12:14" x14ac:dyDescent="0.25">
      <c r="L91693" s="9"/>
      <c r="M91693" s="9"/>
      <c r="N91693" s="9"/>
    </row>
    <row r="91694" spans="12:14" x14ac:dyDescent="0.25">
      <c r="L91694" s="9"/>
      <c r="M91694" s="9"/>
      <c r="N91694" s="9"/>
    </row>
    <row r="91695" spans="12:14" x14ac:dyDescent="0.25">
      <c r="L91695" s="9"/>
      <c r="M91695" s="9"/>
      <c r="N91695" s="9"/>
    </row>
    <row r="91696" spans="12:14" x14ac:dyDescent="0.25">
      <c r="L91696" s="9"/>
      <c r="M91696" s="9"/>
      <c r="N91696" s="9"/>
    </row>
    <row r="91697" spans="12:14" x14ac:dyDescent="0.25">
      <c r="L91697" s="9"/>
      <c r="M91697" s="9"/>
      <c r="N91697" s="9"/>
    </row>
    <row r="91698" spans="12:14" x14ac:dyDescent="0.25">
      <c r="L91698" s="9"/>
      <c r="M91698" s="9"/>
      <c r="N91698" s="9"/>
    </row>
    <row r="91699" spans="12:14" x14ac:dyDescent="0.25">
      <c r="L91699" s="9"/>
      <c r="M91699" s="9"/>
      <c r="N91699" s="9"/>
    </row>
    <row r="91700" spans="12:14" x14ac:dyDescent="0.25">
      <c r="L91700" s="9"/>
      <c r="M91700" s="9"/>
      <c r="N91700" s="9"/>
    </row>
    <row r="91701" spans="12:14" x14ac:dyDescent="0.25">
      <c r="L91701" s="9"/>
      <c r="M91701" s="9"/>
      <c r="N91701" s="9"/>
    </row>
    <row r="91702" spans="12:14" x14ac:dyDescent="0.25">
      <c r="L91702" s="9"/>
      <c r="M91702" s="9"/>
      <c r="N91702" s="9"/>
    </row>
    <row r="91703" spans="12:14" x14ac:dyDescent="0.25">
      <c r="L91703" s="9"/>
      <c r="M91703" s="9"/>
      <c r="N91703" s="9"/>
    </row>
    <row r="91704" spans="12:14" x14ac:dyDescent="0.25">
      <c r="L91704" s="9"/>
      <c r="M91704" s="9"/>
      <c r="N91704" s="9"/>
    </row>
    <row r="91705" spans="12:14" x14ac:dyDescent="0.25">
      <c r="L91705" s="9"/>
      <c r="M91705" s="9"/>
      <c r="N91705" s="9"/>
    </row>
    <row r="91706" spans="12:14" x14ac:dyDescent="0.25">
      <c r="L91706" s="9"/>
      <c r="M91706" s="9"/>
      <c r="N91706" s="9"/>
    </row>
    <row r="91707" spans="12:14" x14ac:dyDescent="0.25">
      <c r="L91707" s="9"/>
      <c r="M91707" s="9"/>
      <c r="N91707" s="9"/>
    </row>
    <row r="91708" spans="12:14" x14ac:dyDescent="0.25">
      <c r="L91708" s="9"/>
      <c r="M91708" s="9"/>
      <c r="N91708" s="9"/>
    </row>
    <row r="91709" spans="12:14" x14ac:dyDescent="0.25">
      <c r="L91709" s="9"/>
      <c r="M91709" s="9"/>
      <c r="N91709" s="9"/>
    </row>
    <row r="91710" spans="12:14" x14ac:dyDescent="0.25">
      <c r="L91710" s="9"/>
      <c r="M91710" s="9"/>
      <c r="N91710" s="9"/>
    </row>
    <row r="91711" spans="12:14" x14ac:dyDescent="0.25">
      <c r="L91711" s="9"/>
      <c r="M91711" s="9"/>
      <c r="N91711" s="9"/>
    </row>
    <row r="91712" spans="12:14" x14ac:dyDescent="0.25">
      <c r="L91712" s="9"/>
      <c r="M91712" s="9"/>
      <c r="N91712" s="9"/>
    </row>
    <row r="91713" spans="12:14" x14ac:dyDescent="0.25">
      <c r="L91713" s="9"/>
      <c r="M91713" s="9"/>
      <c r="N91713" s="9"/>
    </row>
    <row r="91714" spans="12:14" x14ac:dyDescent="0.25">
      <c r="L91714" s="9"/>
      <c r="M91714" s="9"/>
      <c r="N91714" s="9"/>
    </row>
    <row r="91715" spans="12:14" x14ac:dyDescent="0.25">
      <c r="L91715" s="9"/>
      <c r="M91715" s="9"/>
      <c r="N91715" s="9"/>
    </row>
    <row r="91716" spans="12:14" x14ac:dyDescent="0.25">
      <c r="L91716" s="9"/>
      <c r="M91716" s="9"/>
      <c r="N91716" s="9"/>
    </row>
    <row r="91717" spans="12:14" x14ac:dyDescent="0.25">
      <c r="L91717" s="9"/>
      <c r="M91717" s="9"/>
      <c r="N91717" s="9"/>
    </row>
    <row r="91718" spans="12:14" x14ac:dyDescent="0.25">
      <c r="L91718" s="9"/>
      <c r="M91718" s="9"/>
      <c r="N91718" s="9"/>
    </row>
    <row r="91719" spans="12:14" x14ac:dyDescent="0.25">
      <c r="L91719" s="9"/>
      <c r="M91719" s="9"/>
      <c r="N91719" s="9"/>
    </row>
    <row r="91720" spans="12:14" x14ac:dyDescent="0.25">
      <c r="L91720" s="9"/>
      <c r="M91720" s="9"/>
      <c r="N91720" s="9"/>
    </row>
    <row r="91721" spans="12:14" x14ac:dyDescent="0.25">
      <c r="L91721" s="9"/>
      <c r="M91721" s="9"/>
      <c r="N91721" s="9"/>
    </row>
    <row r="91722" spans="12:14" x14ac:dyDescent="0.25">
      <c r="L91722" s="9"/>
      <c r="M91722" s="9"/>
      <c r="N91722" s="9"/>
    </row>
    <row r="91723" spans="12:14" x14ac:dyDescent="0.25">
      <c r="L91723" s="9"/>
      <c r="M91723" s="9"/>
      <c r="N91723" s="9"/>
    </row>
    <row r="91724" spans="12:14" x14ac:dyDescent="0.25">
      <c r="L91724" s="9"/>
      <c r="M91724" s="9"/>
      <c r="N91724" s="9"/>
    </row>
    <row r="91725" spans="12:14" x14ac:dyDescent="0.25">
      <c r="L91725" s="9"/>
      <c r="M91725" s="9"/>
      <c r="N91725" s="9"/>
    </row>
    <row r="91726" spans="12:14" x14ac:dyDescent="0.25">
      <c r="L91726" s="9"/>
      <c r="M91726" s="9"/>
      <c r="N91726" s="9"/>
    </row>
    <row r="91727" spans="12:14" x14ac:dyDescent="0.25">
      <c r="L91727" s="9"/>
      <c r="M91727" s="9"/>
      <c r="N91727" s="9"/>
    </row>
    <row r="91728" spans="12:14" x14ac:dyDescent="0.25">
      <c r="L91728" s="9"/>
      <c r="M91728" s="9"/>
      <c r="N91728" s="9"/>
    </row>
    <row r="91729" spans="12:14" x14ac:dyDescent="0.25">
      <c r="L91729" s="9"/>
      <c r="M91729" s="9"/>
      <c r="N91729" s="9"/>
    </row>
    <row r="91730" spans="12:14" x14ac:dyDescent="0.25">
      <c r="L91730" s="9"/>
      <c r="M91730" s="9"/>
      <c r="N91730" s="9"/>
    </row>
    <row r="91731" spans="12:14" x14ac:dyDescent="0.25">
      <c r="L91731" s="9"/>
      <c r="M91731" s="9"/>
      <c r="N91731" s="9"/>
    </row>
    <row r="91732" spans="12:14" x14ac:dyDescent="0.25">
      <c r="L91732" s="9"/>
      <c r="M91732" s="9"/>
      <c r="N91732" s="9"/>
    </row>
    <row r="91733" spans="12:14" x14ac:dyDescent="0.25">
      <c r="L91733" s="9"/>
      <c r="M91733" s="9"/>
      <c r="N91733" s="9"/>
    </row>
    <row r="91734" spans="12:14" x14ac:dyDescent="0.25">
      <c r="L91734" s="9"/>
      <c r="M91734" s="9"/>
      <c r="N91734" s="9"/>
    </row>
    <row r="91735" spans="12:14" x14ac:dyDescent="0.25">
      <c r="L91735" s="9"/>
      <c r="M91735" s="9"/>
      <c r="N91735" s="9"/>
    </row>
    <row r="91736" spans="12:14" x14ac:dyDescent="0.25">
      <c r="L91736" s="9"/>
      <c r="M91736" s="9"/>
      <c r="N91736" s="9"/>
    </row>
    <row r="91737" spans="12:14" x14ac:dyDescent="0.25">
      <c r="L91737" s="9"/>
      <c r="M91737" s="9"/>
      <c r="N91737" s="9"/>
    </row>
    <row r="91738" spans="12:14" x14ac:dyDescent="0.25">
      <c r="L91738" s="9"/>
      <c r="M91738" s="9"/>
      <c r="N91738" s="9"/>
    </row>
    <row r="91739" spans="12:14" x14ac:dyDescent="0.25">
      <c r="L91739" s="9"/>
      <c r="M91739" s="9"/>
      <c r="N91739" s="9"/>
    </row>
    <row r="91740" spans="12:14" x14ac:dyDescent="0.25">
      <c r="L91740" s="9"/>
      <c r="M91740" s="9"/>
      <c r="N91740" s="9"/>
    </row>
    <row r="91741" spans="12:14" x14ac:dyDescent="0.25">
      <c r="L91741" s="9"/>
      <c r="M91741" s="9"/>
      <c r="N91741" s="9"/>
    </row>
    <row r="91742" spans="12:14" x14ac:dyDescent="0.25">
      <c r="L91742" s="9"/>
      <c r="M91742" s="9"/>
      <c r="N91742" s="9"/>
    </row>
    <row r="91743" spans="12:14" x14ac:dyDescent="0.25">
      <c r="L91743" s="9"/>
      <c r="M91743" s="9"/>
      <c r="N91743" s="9"/>
    </row>
    <row r="91744" spans="12:14" x14ac:dyDescent="0.25">
      <c r="L91744" s="9"/>
      <c r="M91744" s="9"/>
      <c r="N91744" s="9"/>
    </row>
    <row r="91745" spans="12:14" x14ac:dyDescent="0.25">
      <c r="L91745" s="9"/>
      <c r="M91745" s="9"/>
      <c r="N91745" s="9"/>
    </row>
    <row r="91746" spans="12:14" x14ac:dyDescent="0.25">
      <c r="L91746" s="9"/>
      <c r="M91746" s="9"/>
      <c r="N91746" s="9"/>
    </row>
    <row r="91747" spans="12:14" x14ac:dyDescent="0.25">
      <c r="L91747" s="9"/>
      <c r="M91747" s="9"/>
      <c r="N91747" s="9"/>
    </row>
    <row r="91748" spans="12:14" x14ac:dyDescent="0.25">
      <c r="L91748" s="9"/>
      <c r="M91748" s="9"/>
      <c r="N91748" s="9"/>
    </row>
    <row r="91749" spans="12:14" x14ac:dyDescent="0.25">
      <c r="L91749" s="9"/>
      <c r="M91749" s="9"/>
      <c r="N91749" s="9"/>
    </row>
    <row r="91750" spans="12:14" x14ac:dyDescent="0.25">
      <c r="L91750" s="9"/>
      <c r="M91750" s="9"/>
      <c r="N91750" s="9"/>
    </row>
    <row r="91751" spans="12:14" x14ac:dyDescent="0.25">
      <c r="L91751" s="9"/>
      <c r="M91751" s="9"/>
      <c r="N91751" s="9"/>
    </row>
    <row r="91752" spans="12:14" x14ac:dyDescent="0.25">
      <c r="L91752" s="9"/>
      <c r="M91752" s="9"/>
      <c r="N91752" s="9"/>
    </row>
    <row r="91753" spans="12:14" x14ac:dyDescent="0.25">
      <c r="L91753" s="9"/>
      <c r="M91753" s="9"/>
      <c r="N91753" s="9"/>
    </row>
    <row r="91754" spans="12:14" x14ac:dyDescent="0.25">
      <c r="L91754" s="9"/>
      <c r="M91754" s="9"/>
      <c r="N91754" s="9"/>
    </row>
    <row r="91755" spans="12:14" x14ac:dyDescent="0.25">
      <c r="L91755" s="9"/>
      <c r="M91755" s="9"/>
      <c r="N91755" s="9"/>
    </row>
    <row r="91756" spans="12:14" x14ac:dyDescent="0.25">
      <c r="L91756" s="9"/>
      <c r="M91756" s="9"/>
      <c r="N91756" s="9"/>
    </row>
    <row r="91757" spans="12:14" x14ac:dyDescent="0.25">
      <c r="L91757" s="9"/>
      <c r="M91757" s="9"/>
      <c r="N91757" s="9"/>
    </row>
    <row r="91758" spans="12:14" x14ac:dyDescent="0.25">
      <c r="L91758" s="9"/>
      <c r="M91758" s="9"/>
      <c r="N91758" s="9"/>
    </row>
    <row r="91759" spans="12:14" x14ac:dyDescent="0.25">
      <c r="L91759" s="9"/>
      <c r="M91759" s="9"/>
      <c r="N91759" s="9"/>
    </row>
    <row r="91760" spans="12:14" x14ac:dyDescent="0.25">
      <c r="L91760" s="9"/>
      <c r="M91760" s="9"/>
      <c r="N91760" s="9"/>
    </row>
    <row r="91761" spans="12:14" x14ac:dyDescent="0.25">
      <c r="L91761" s="9"/>
      <c r="M91761" s="9"/>
      <c r="N91761" s="9"/>
    </row>
    <row r="91762" spans="12:14" x14ac:dyDescent="0.25">
      <c r="L91762" s="9"/>
      <c r="M91762" s="9"/>
      <c r="N91762" s="9"/>
    </row>
    <row r="91763" spans="12:14" x14ac:dyDescent="0.25">
      <c r="L91763" s="9"/>
      <c r="M91763" s="9"/>
      <c r="N91763" s="9"/>
    </row>
    <row r="91764" spans="12:14" x14ac:dyDescent="0.25">
      <c r="L91764" s="9"/>
      <c r="M91764" s="9"/>
      <c r="N91764" s="9"/>
    </row>
    <row r="91765" spans="12:14" x14ac:dyDescent="0.25">
      <c r="L91765" s="9"/>
      <c r="M91765" s="9"/>
      <c r="N91765" s="9"/>
    </row>
    <row r="91766" spans="12:14" x14ac:dyDescent="0.25">
      <c r="L91766" s="9"/>
      <c r="M91766" s="9"/>
      <c r="N91766" s="9"/>
    </row>
    <row r="91767" spans="12:14" x14ac:dyDescent="0.25">
      <c r="L91767" s="9"/>
      <c r="M91767" s="9"/>
      <c r="N91767" s="9"/>
    </row>
    <row r="91768" spans="12:14" x14ac:dyDescent="0.25">
      <c r="L91768" s="9"/>
      <c r="M91768" s="9"/>
      <c r="N91768" s="9"/>
    </row>
    <row r="91769" spans="12:14" x14ac:dyDescent="0.25">
      <c r="L91769" s="9"/>
      <c r="M91769" s="9"/>
      <c r="N91769" s="9"/>
    </row>
    <row r="91770" spans="12:14" x14ac:dyDescent="0.25">
      <c r="L91770" s="9"/>
      <c r="M91770" s="9"/>
      <c r="N91770" s="9"/>
    </row>
    <row r="91771" spans="12:14" x14ac:dyDescent="0.25">
      <c r="L91771" s="9"/>
      <c r="M91771" s="9"/>
      <c r="N91771" s="9"/>
    </row>
    <row r="91772" spans="12:14" x14ac:dyDescent="0.25">
      <c r="L91772" s="9"/>
      <c r="M91772" s="9"/>
      <c r="N91772" s="9"/>
    </row>
    <row r="91773" spans="12:14" x14ac:dyDescent="0.25">
      <c r="L91773" s="9"/>
      <c r="M91773" s="9"/>
      <c r="N91773" s="9"/>
    </row>
    <row r="91774" spans="12:14" x14ac:dyDescent="0.25">
      <c r="L91774" s="9"/>
      <c r="M91774" s="9"/>
      <c r="N91774" s="9"/>
    </row>
    <row r="91775" spans="12:14" x14ac:dyDescent="0.25">
      <c r="L91775" s="9"/>
      <c r="M91775" s="9"/>
      <c r="N91775" s="9"/>
    </row>
    <row r="91776" spans="12:14" x14ac:dyDescent="0.25">
      <c r="L91776" s="9"/>
      <c r="M91776" s="9"/>
      <c r="N91776" s="9"/>
    </row>
    <row r="91777" spans="12:14" x14ac:dyDescent="0.25">
      <c r="L91777" s="9"/>
      <c r="M91777" s="9"/>
      <c r="N91777" s="9"/>
    </row>
    <row r="91778" spans="12:14" x14ac:dyDescent="0.25">
      <c r="L91778" s="9"/>
      <c r="M91778" s="9"/>
      <c r="N91778" s="9"/>
    </row>
    <row r="91779" spans="12:14" x14ac:dyDescent="0.25">
      <c r="L91779" s="9"/>
      <c r="M91779" s="9"/>
      <c r="N91779" s="9"/>
    </row>
    <row r="91780" spans="12:14" x14ac:dyDescent="0.25">
      <c r="L91780" s="9"/>
      <c r="M91780" s="9"/>
      <c r="N91780" s="9"/>
    </row>
    <row r="91781" spans="12:14" x14ac:dyDescent="0.25">
      <c r="L91781" s="9"/>
      <c r="M91781" s="9"/>
      <c r="N91781" s="9"/>
    </row>
    <row r="91782" spans="12:14" x14ac:dyDescent="0.25">
      <c r="L91782" s="9"/>
      <c r="M91782" s="9"/>
      <c r="N91782" s="9"/>
    </row>
    <row r="91783" spans="12:14" x14ac:dyDescent="0.25">
      <c r="L91783" s="9"/>
      <c r="M91783" s="9"/>
      <c r="N91783" s="9"/>
    </row>
    <row r="91784" spans="12:14" x14ac:dyDescent="0.25">
      <c r="L91784" s="9"/>
      <c r="M91784" s="9"/>
      <c r="N91784" s="9"/>
    </row>
    <row r="91785" spans="12:14" x14ac:dyDescent="0.25">
      <c r="L91785" s="9"/>
      <c r="M91785" s="9"/>
      <c r="N91785" s="9"/>
    </row>
    <row r="91786" spans="12:14" x14ac:dyDescent="0.25">
      <c r="L91786" s="9"/>
      <c r="M91786" s="9"/>
      <c r="N91786" s="9"/>
    </row>
    <row r="91787" spans="12:14" x14ac:dyDescent="0.25">
      <c r="L91787" s="9"/>
      <c r="M91787" s="9"/>
      <c r="N91787" s="9"/>
    </row>
    <row r="91788" spans="12:14" x14ac:dyDescent="0.25">
      <c r="L91788" s="9"/>
      <c r="M91788" s="9"/>
      <c r="N91788" s="9"/>
    </row>
    <row r="91789" spans="12:14" x14ac:dyDescent="0.25">
      <c r="L91789" s="9"/>
      <c r="M91789" s="9"/>
      <c r="N91789" s="9"/>
    </row>
    <row r="91790" spans="12:14" x14ac:dyDescent="0.25">
      <c r="L91790" s="9"/>
      <c r="M91790" s="9"/>
      <c r="N91790" s="9"/>
    </row>
    <row r="91791" spans="12:14" x14ac:dyDescent="0.25">
      <c r="L91791" s="9"/>
      <c r="M91791" s="9"/>
      <c r="N91791" s="9"/>
    </row>
    <row r="91792" spans="12:14" x14ac:dyDescent="0.25">
      <c r="L91792" s="9"/>
      <c r="M91792" s="9"/>
      <c r="N91792" s="9"/>
    </row>
    <row r="91793" spans="12:14" x14ac:dyDescent="0.25">
      <c r="L91793" s="9"/>
      <c r="M91793" s="9"/>
      <c r="N91793" s="9"/>
    </row>
    <row r="91794" spans="12:14" x14ac:dyDescent="0.25">
      <c r="L91794" s="9"/>
      <c r="M91794" s="9"/>
      <c r="N91794" s="9"/>
    </row>
    <row r="91795" spans="12:14" x14ac:dyDescent="0.25">
      <c r="L91795" s="9"/>
      <c r="M91795" s="9"/>
      <c r="N91795" s="9"/>
    </row>
    <row r="91796" spans="12:14" x14ac:dyDescent="0.25">
      <c r="L91796" s="9"/>
      <c r="M91796" s="9"/>
      <c r="N91796" s="9"/>
    </row>
    <row r="91797" spans="12:14" x14ac:dyDescent="0.25">
      <c r="L91797" s="9"/>
      <c r="M91797" s="9"/>
      <c r="N91797" s="9"/>
    </row>
    <row r="91798" spans="12:14" x14ac:dyDescent="0.25">
      <c r="L91798" s="9"/>
      <c r="M91798" s="9"/>
      <c r="N91798" s="9"/>
    </row>
    <row r="91799" spans="12:14" x14ac:dyDescent="0.25">
      <c r="L91799" s="9"/>
      <c r="M91799" s="9"/>
      <c r="N91799" s="9"/>
    </row>
    <row r="91800" spans="12:14" x14ac:dyDescent="0.25">
      <c r="L91800" s="9"/>
      <c r="M91800" s="9"/>
      <c r="N91800" s="9"/>
    </row>
    <row r="91801" spans="12:14" x14ac:dyDescent="0.25">
      <c r="L91801" s="9"/>
      <c r="M91801" s="9"/>
      <c r="N91801" s="9"/>
    </row>
    <row r="91802" spans="12:14" x14ac:dyDescent="0.25">
      <c r="L91802" s="9"/>
      <c r="M91802" s="9"/>
      <c r="N91802" s="9"/>
    </row>
    <row r="91803" spans="12:14" x14ac:dyDescent="0.25">
      <c r="L91803" s="9"/>
      <c r="M91803" s="9"/>
      <c r="N91803" s="9"/>
    </row>
    <row r="91804" spans="12:14" x14ac:dyDescent="0.25">
      <c r="L91804" s="9"/>
      <c r="M91804" s="9"/>
      <c r="N91804" s="9"/>
    </row>
    <row r="91805" spans="12:14" x14ac:dyDescent="0.25">
      <c r="L91805" s="9"/>
      <c r="M91805" s="9"/>
      <c r="N91805" s="9"/>
    </row>
    <row r="91806" spans="12:14" x14ac:dyDescent="0.25">
      <c r="L91806" s="9"/>
      <c r="M91806" s="9"/>
      <c r="N91806" s="9"/>
    </row>
    <row r="91807" spans="12:14" x14ac:dyDescent="0.25">
      <c r="L91807" s="9"/>
      <c r="M91807" s="9"/>
      <c r="N91807" s="9"/>
    </row>
    <row r="91808" spans="12:14" x14ac:dyDescent="0.25">
      <c r="L91808" s="9"/>
      <c r="M91808" s="9"/>
      <c r="N91808" s="9"/>
    </row>
    <row r="91809" spans="12:14" x14ac:dyDescent="0.25">
      <c r="L91809" s="9"/>
      <c r="M91809" s="9"/>
      <c r="N91809" s="9"/>
    </row>
    <row r="91810" spans="12:14" x14ac:dyDescent="0.25">
      <c r="L91810" s="9"/>
      <c r="M91810" s="9"/>
      <c r="N91810" s="9"/>
    </row>
    <row r="91811" spans="12:14" x14ac:dyDescent="0.25">
      <c r="L91811" s="9"/>
      <c r="M91811" s="9"/>
      <c r="N91811" s="9"/>
    </row>
    <row r="91812" spans="12:14" x14ac:dyDescent="0.25">
      <c r="L91812" s="9"/>
      <c r="M91812" s="9"/>
      <c r="N91812" s="9"/>
    </row>
    <row r="91813" spans="12:14" x14ac:dyDescent="0.25">
      <c r="L91813" s="9"/>
      <c r="M91813" s="9"/>
      <c r="N91813" s="9"/>
    </row>
    <row r="91814" spans="12:14" x14ac:dyDescent="0.25">
      <c r="L91814" s="9"/>
      <c r="M91814" s="9"/>
      <c r="N91814" s="9"/>
    </row>
    <row r="91815" spans="12:14" x14ac:dyDescent="0.25">
      <c r="L91815" s="9"/>
      <c r="M91815" s="9"/>
      <c r="N91815" s="9"/>
    </row>
    <row r="91816" spans="12:14" x14ac:dyDescent="0.25">
      <c r="L91816" s="9"/>
      <c r="M91816" s="9"/>
      <c r="N91816" s="9"/>
    </row>
    <row r="91817" spans="12:14" x14ac:dyDescent="0.25">
      <c r="L91817" s="9"/>
      <c r="M91817" s="9"/>
      <c r="N91817" s="9"/>
    </row>
    <row r="91818" spans="12:14" x14ac:dyDescent="0.25">
      <c r="L91818" s="9"/>
      <c r="M91818" s="9"/>
      <c r="N91818" s="9"/>
    </row>
    <row r="91819" spans="12:14" x14ac:dyDescent="0.25">
      <c r="L91819" s="9"/>
      <c r="M91819" s="9"/>
      <c r="N91819" s="9"/>
    </row>
    <row r="91820" spans="12:14" x14ac:dyDescent="0.25">
      <c r="L91820" s="9"/>
      <c r="M91820" s="9"/>
      <c r="N91820" s="9"/>
    </row>
    <row r="91821" spans="12:14" x14ac:dyDescent="0.25">
      <c r="L91821" s="9"/>
      <c r="M91821" s="9"/>
      <c r="N91821" s="9"/>
    </row>
    <row r="91822" spans="12:14" x14ac:dyDescent="0.25">
      <c r="L91822" s="9"/>
      <c r="M91822" s="9"/>
      <c r="N91822" s="9"/>
    </row>
    <row r="91823" spans="12:14" x14ac:dyDescent="0.25">
      <c r="L91823" s="9"/>
      <c r="M91823" s="9"/>
      <c r="N91823" s="9"/>
    </row>
    <row r="91824" spans="12:14" x14ac:dyDescent="0.25">
      <c r="L91824" s="9"/>
      <c r="M91824" s="9"/>
      <c r="N91824" s="9"/>
    </row>
    <row r="91825" spans="12:14" x14ac:dyDescent="0.25">
      <c r="L91825" s="9"/>
      <c r="M91825" s="9"/>
      <c r="N91825" s="9"/>
    </row>
    <row r="91826" spans="12:14" x14ac:dyDescent="0.25">
      <c r="L91826" s="9"/>
      <c r="M91826" s="9"/>
      <c r="N91826" s="9"/>
    </row>
    <row r="91827" spans="12:14" x14ac:dyDescent="0.25">
      <c r="L91827" s="9"/>
      <c r="M91827" s="9"/>
      <c r="N91827" s="9"/>
    </row>
    <row r="91828" spans="12:14" x14ac:dyDescent="0.25">
      <c r="L91828" s="9"/>
      <c r="M91828" s="9"/>
      <c r="N91828" s="9"/>
    </row>
    <row r="91829" spans="12:14" x14ac:dyDescent="0.25">
      <c r="L91829" s="9"/>
      <c r="M91829" s="9"/>
      <c r="N91829" s="9"/>
    </row>
    <row r="91830" spans="12:14" x14ac:dyDescent="0.25">
      <c r="L91830" s="9"/>
      <c r="M91830" s="9"/>
      <c r="N91830" s="9"/>
    </row>
    <row r="91831" spans="12:14" x14ac:dyDescent="0.25">
      <c r="L91831" s="9"/>
      <c r="M91831" s="9"/>
      <c r="N91831" s="9"/>
    </row>
    <row r="91832" spans="12:14" x14ac:dyDescent="0.25">
      <c r="L91832" s="9"/>
      <c r="M91832" s="9"/>
      <c r="N91832" s="9"/>
    </row>
    <row r="91833" spans="12:14" x14ac:dyDescent="0.25">
      <c r="L91833" s="9"/>
      <c r="M91833" s="9"/>
      <c r="N91833" s="9"/>
    </row>
    <row r="91834" spans="12:14" x14ac:dyDescent="0.25">
      <c r="L91834" s="9"/>
      <c r="M91834" s="9"/>
      <c r="N91834" s="9"/>
    </row>
    <row r="91835" spans="12:14" x14ac:dyDescent="0.25">
      <c r="L91835" s="9"/>
      <c r="M91835" s="9"/>
      <c r="N91835" s="9"/>
    </row>
    <row r="91836" spans="12:14" x14ac:dyDescent="0.25">
      <c r="L91836" s="9"/>
      <c r="M91836" s="9"/>
      <c r="N91836" s="9"/>
    </row>
    <row r="91837" spans="12:14" x14ac:dyDescent="0.25">
      <c r="L91837" s="9"/>
      <c r="M91837" s="9"/>
      <c r="N91837" s="9"/>
    </row>
    <row r="91838" spans="12:14" x14ac:dyDescent="0.25">
      <c r="L91838" s="9"/>
      <c r="M91838" s="9"/>
      <c r="N91838" s="9"/>
    </row>
    <row r="91839" spans="12:14" x14ac:dyDescent="0.25">
      <c r="L91839" s="9"/>
      <c r="M91839" s="9"/>
      <c r="N91839" s="9"/>
    </row>
    <row r="91840" spans="12:14" x14ac:dyDescent="0.25">
      <c r="L91840" s="9"/>
      <c r="M91840" s="9"/>
      <c r="N91840" s="9"/>
    </row>
    <row r="91841" spans="12:14" x14ac:dyDescent="0.25">
      <c r="L91841" s="9"/>
      <c r="M91841" s="9"/>
      <c r="N91841" s="9"/>
    </row>
    <row r="91842" spans="12:14" x14ac:dyDescent="0.25">
      <c r="L91842" s="9"/>
      <c r="M91842" s="9"/>
      <c r="N91842" s="9"/>
    </row>
    <row r="91843" spans="12:14" x14ac:dyDescent="0.25">
      <c r="L91843" s="9"/>
      <c r="M91843" s="9"/>
      <c r="N91843" s="9"/>
    </row>
    <row r="91844" spans="12:14" x14ac:dyDescent="0.25">
      <c r="L91844" s="9"/>
      <c r="M91844" s="9"/>
      <c r="N91844" s="9"/>
    </row>
    <row r="91845" spans="12:14" x14ac:dyDescent="0.25">
      <c r="L91845" s="9"/>
      <c r="M91845" s="9"/>
      <c r="N91845" s="9"/>
    </row>
    <row r="91846" spans="12:14" x14ac:dyDescent="0.25">
      <c r="L91846" s="9"/>
      <c r="M91846" s="9"/>
      <c r="N91846" s="9"/>
    </row>
    <row r="91847" spans="12:14" x14ac:dyDescent="0.25">
      <c r="L91847" s="9"/>
      <c r="M91847" s="9"/>
      <c r="N91847" s="9"/>
    </row>
    <row r="91848" spans="12:14" x14ac:dyDescent="0.25">
      <c r="L91848" s="9"/>
      <c r="M91848" s="9"/>
      <c r="N91848" s="9"/>
    </row>
    <row r="91849" spans="12:14" x14ac:dyDescent="0.25">
      <c r="L91849" s="9"/>
      <c r="M91849" s="9"/>
      <c r="N91849" s="9"/>
    </row>
    <row r="91850" spans="12:14" x14ac:dyDescent="0.25">
      <c r="L91850" s="9"/>
      <c r="M91850" s="9"/>
      <c r="N91850" s="9"/>
    </row>
    <row r="91851" spans="12:14" x14ac:dyDescent="0.25">
      <c r="L91851" s="9"/>
      <c r="M91851" s="9"/>
      <c r="N91851" s="9"/>
    </row>
    <row r="91852" spans="12:14" x14ac:dyDescent="0.25">
      <c r="L91852" s="9"/>
      <c r="M91852" s="9"/>
      <c r="N91852" s="9"/>
    </row>
    <row r="91853" spans="12:14" x14ac:dyDescent="0.25">
      <c r="L91853" s="9"/>
      <c r="M91853" s="9"/>
      <c r="N91853" s="9"/>
    </row>
    <row r="91854" spans="12:14" x14ac:dyDescent="0.25">
      <c r="L91854" s="9"/>
      <c r="M91854" s="9"/>
      <c r="N91854" s="9"/>
    </row>
    <row r="91855" spans="12:14" x14ac:dyDescent="0.25">
      <c r="L91855" s="9"/>
      <c r="M91855" s="9"/>
      <c r="N91855" s="9"/>
    </row>
    <row r="91856" spans="12:14" x14ac:dyDescent="0.25">
      <c r="L91856" s="9"/>
      <c r="M91856" s="9"/>
      <c r="N91856" s="9"/>
    </row>
    <row r="91857" spans="12:14" x14ac:dyDescent="0.25">
      <c r="L91857" s="9"/>
      <c r="M91857" s="9"/>
      <c r="N91857" s="9"/>
    </row>
    <row r="91858" spans="12:14" x14ac:dyDescent="0.25">
      <c r="L91858" s="9"/>
      <c r="M91858" s="9"/>
      <c r="N91858" s="9"/>
    </row>
    <row r="91859" spans="12:14" x14ac:dyDescent="0.25">
      <c r="L91859" s="9"/>
      <c r="M91859" s="9"/>
      <c r="N91859" s="9"/>
    </row>
    <row r="91860" spans="12:14" x14ac:dyDescent="0.25">
      <c r="L91860" s="9"/>
      <c r="M91860" s="9"/>
      <c r="N91860" s="9"/>
    </row>
    <row r="91861" spans="12:14" x14ac:dyDescent="0.25">
      <c r="L91861" s="9"/>
      <c r="M91861" s="9"/>
      <c r="N91861" s="9"/>
    </row>
    <row r="91862" spans="12:14" x14ac:dyDescent="0.25">
      <c r="L91862" s="9"/>
      <c r="M91862" s="9"/>
      <c r="N91862" s="9"/>
    </row>
    <row r="91863" spans="12:14" x14ac:dyDescent="0.25">
      <c r="L91863" s="9"/>
      <c r="M91863" s="9"/>
      <c r="N91863" s="9"/>
    </row>
    <row r="91864" spans="12:14" x14ac:dyDescent="0.25">
      <c r="L91864" s="9"/>
      <c r="M91864" s="9"/>
      <c r="N91864" s="9"/>
    </row>
    <row r="91865" spans="12:14" x14ac:dyDescent="0.25">
      <c r="L91865" s="9"/>
      <c r="M91865" s="9"/>
      <c r="N91865" s="9"/>
    </row>
    <row r="91866" spans="12:14" x14ac:dyDescent="0.25">
      <c r="L91866" s="9"/>
      <c r="M91866" s="9"/>
      <c r="N91866" s="9"/>
    </row>
    <row r="91867" spans="12:14" x14ac:dyDescent="0.25">
      <c r="L91867" s="9"/>
      <c r="M91867" s="9"/>
      <c r="N91867" s="9"/>
    </row>
    <row r="91868" spans="12:14" x14ac:dyDescent="0.25">
      <c r="L91868" s="9"/>
      <c r="M91868" s="9"/>
      <c r="N91868" s="9"/>
    </row>
    <row r="91869" spans="12:14" x14ac:dyDescent="0.25">
      <c r="L91869" s="9"/>
      <c r="M91869" s="9"/>
      <c r="N91869" s="9"/>
    </row>
    <row r="91870" spans="12:14" x14ac:dyDescent="0.25">
      <c r="L91870" s="9"/>
      <c r="M91870" s="9"/>
      <c r="N91870" s="9"/>
    </row>
    <row r="91871" spans="12:14" x14ac:dyDescent="0.25">
      <c r="L91871" s="9"/>
      <c r="M91871" s="9"/>
      <c r="N91871" s="9"/>
    </row>
    <row r="91872" spans="12:14" x14ac:dyDescent="0.25">
      <c r="L91872" s="9"/>
      <c r="M91872" s="9"/>
      <c r="N91872" s="9"/>
    </row>
    <row r="91873" spans="12:14" x14ac:dyDescent="0.25">
      <c r="L91873" s="9"/>
      <c r="M91873" s="9"/>
      <c r="N91873" s="9"/>
    </row>
    <row r="91874" spans="12:14" x14ac:dyDescent="0.25">
      <c r="L91874" s="9"/>
      <c r="M91874" s="9"/>
      <c r="N91874" s="9"/>
    </row>
    <row r="91875" spans="12:14" x14ac:dyDescent="0.25">
      <c r="L91875" s="9"/>
      <c r="M91875" s="9"/>
      <c r="N91875" s="9"/>
    </row>
    <row r="91876" spans="12:14" x14ac:dyDescent="0.25">
      <c r="L91876" s="9"/>
      <c r="M91876" s="9"/>
      <c r="N91876" s="9"/>
    </row>
    <row r="91877" spans="12:14" x14ac:dyDescent="0.25">
      <c r="L91877" s="9"/>
      <c r="M91877" s="9"/>
      <c r="N91877" s="9"/>
    </row>
    <row r="91878" spans="12:14" x14ac:dyDescent="0.25">
      <c r="L91878" s="9"/>
      <c r="M91878" s="9"/>
      <c r="N91878" s="9"/>
    </row>
    <row r="91879" spans="12:14" x14ac:dyDescent="0.25">
      <c r="L91879" s="9"/>
      <c r="M91879" s="9"/>
      <c r="N91879" s="9"/>
    </row>
    <row r="91880" spans="12:14" x14ac:dyDescent="0.25">
      <c r="L91880" s="9"/>
      <c r="M91880" s="9"/>
      <c r="N91880" s="9"/>
    </row>
    <row r="91881" spans="12:14" x14ac:dyDescent="0.25">
      <c r="L91881" s="9"/>
      <c r="M91881" s="9"/>
      <c r="N91881" s="9"/>
    </row>
    <row r="91882" spans="12:14" x14ac:dyDescent="0.25">
      <c r="L91882" s="9"/>
      <c r="M91882" s="9"/>
      <c r="N91882" s="9"/>
    </row>
    <row r="91883" spans="12:14" x14ac:dyDescent="0.25">
      <c r="L91883" s="9"/>
      <c r="M91883" s="9"/>
      <c r="N91883" s="9"/>
    </row>
    <row r="91884" spans="12:14" x14ac:dyDescent="0.25">
      <c r="L91884" s="9"/>
      <c r="M91884" s="9"/>
      <c r="N91884" s="9"/>
    </row>
    <row r="91885" spans="12:14" x14ac:dyDescent="0.25">
      <c r="L91885" s="9"/>
      <c r="M91885" s="9"/>
      <c r="N91885" s="9"/>
    </row>
    <row r="91886" spans="12:14" x14ac:dyDescent="0.25">
      <c r="L91886" s="9"/>
      <c r="M91886" s="9"/>
      <c r="N91886" s="9"/>
    </row>
    <row r="91887" spans="12:14" x14ac:dyDescent="0.25">
      <c r="L91887" s="9"/>
      <c r="M91887" s="9"/>
      <c r="N91887" s="9"/>
    </row>
    <row r="91888" spans="12:14" x14ac:dyDescent="0.25">
      <c r="L91888" s="9"/>
      <c r="M91888" s="9"/>
      <c r="N91888" s="9"/>
    </row>
    <row r="91889" spans="12:14" x14ac:dyDescent="0.25">
      <c r="L91889" s="9"/>
      <c r="M91889" s="9"/>
      <c r="N91889" s="9"/>
    </row>
    <row r="91890" spans="12:14" x14ac:dyDescent="0.25">
      <c r="L91890" s="9"/>
      <c r="M91890" s="9"/>
      <c r="N91890" s="9"/>
    </row>
    <row r="91891" spans="12:14" x14ac:dyDescent="0.25">
      <c r="L91891" s="9"/>
      <c r="M91891" s="9"/>
      <c r="N91891" s="9"/>
    </row>
    <row r="91892" spans="12:14" x14ac:dyDescent="0.25">
      <c r="L91892" s="9"/>
      <c r="M91892" s="9"/>
      <c r="N91892" s="9"/>
    </row>
    <row r="91893" spans="12:14" x14ac:dyDescent="0.25">
      <c r="L91893" s="9"/>
      <c r="M91893" s="9"/>
      <c r="N91893" s="9"/>
    </row>
    <row r="91894" spans="12:14" x14ac:dyDescent="0.25">
      <c r="L91894" s="9"/>
      <c r="M91894" s="9"/>
      <c r="N91894" s="9"/>
    </row>
    <row r="91895" spans="12:14" x14ac:dyDescent="0.25">
      <c r="L91895" s="9"/>
      <c r="M91895" s="9"/>
      <c r="N91895" s="9"/>
    </row>
    <row r="91896" spans="12:14" x14ac:dyDescent="0.25">
      <c r="L91896" s="9"/>
      <c r="M91896" s="9"/>
      <c r="N91896" s="9"/>
    </row>
    <row r="91897" spans="12:14" x14ac:dyDescent="0.25">
      <c r="L91897" s="9"/>
      <c r="M91897" s="9"/>
      <c r="N91897" s="9"/>
    </row>
    <row r="91898" spans="12:14" x14ac:dyDescent="0.25">
      <c r="L91898" s="9"/>
      <c r="M91898" s="9"/>
      <c r="N91898" s="9"/>
    </row>
    <row r="91899" spans="12:14" x14ac:dyDescent="0.25">
      <c r="L91899" s="9"/>
      <c r="M91899" s="9"/>
      <c r="N91899" s="9"/>
    </row>
    <row r="91900" spans="12:14" x14ac:dyDescent="0.25">
      <c r="L91900" s="9"/>
      <c r="M91900" s="9"/>
      <c r="N91900" s="9"/>
    </row>
    <row r="91901" spans="12:14" x14ac:dyDescent="0.25">
      <c r="L91901" s="9"/>
      <c r="M91901" s="9"/>
      <c r="N91901" s="9"/>
    </row>
    <row r="91902" spans="12:14" x14ac:dyDescent="0.25">
      <c r="L91902" s="9"/>
      <c r="M91902" s="9"/>
      <c r="N91902" s="9"/>
    </row>
    <row r="91903" spans="12:14" x14ac:dyDescent="0.25">
      <c r="L91903" s="9"/>
      <c r="M91903" s="9"/>
      <c r="N91903" s="9"/>
    </row>
    <row r="91904" spans="12:14" x14ac:dyDescent="0.25">
      <c r="L91904" s="9"/>
      <c r="M91904" s="9"/>
      <c r="N91904" s="9"/>
    </row>
    <row r="91905" spans="12:14" x14ac:dyDescent="0.25">
      <c r="L91905" s="9"/>
      <c r="M91905" s="9"/>
      <c r="N91905" s="9"/>
    </row>
    <row r="91906" spans="12:14" x14ac:dyDescent="0.25">
      <c r="L91906" s="9"/>
      <c r="M91906" s="9"/>
      <c r="N91906" s="9"/>
    </row>
    <row r="91907" spans="12:14" x14ac:dyDescent="0.25">
      <c r="L91907" s="9"/>
      <c r="M91907" s="9"/>
      <c r="N91907" s="9"/>
    </row>
    <row r="91908" spans="12:14" x14ac:dyDescent="0.25">
      <c r="L91908" s="9"/>
      <c r="M91908" s="9"/>
      <c r="N91908" s="9"/>
    </row>
    <row r="91909" spans="12:14" x14ac:dyDescent="0.25">
      <c r="L91909" s="9"/>
      <c r="M91909" s="9"/>
      <c r="N91909" s="9"/>
    </row>
    <row r="91910" spans="12:14" x14ac:dyDescent="0.25">
      <c r="L91910" s="9"/>
      <c r="M91910" s="9"/>
      <c r="N91910" s="9"/>
    </row>
    <row r="91911" spans="12:14" x14ac:dyDescent="0.25">
      <c r="L91911" s="9"/>
      <c r="M91911" s="9"/>
      <c r="N91911" s="9"/>
    </row>
    <row r="91912" spans="12:14" x14ac:dyDescent="0.25">
      <c r="L91912" s="9"/>
      <c r="M91912" s="9"/>
      <c r="N91912" s="9"/>
    </row>
    <row r="91913" spans="12:14" x14ac:dyDescent="0.25">
      <c r="L91913" s="9"/>
      <c r="M91913" s="9"/>
      <c r="N91913" s="9"/>
    </row>
    <row r="91914" spans="12:14" x14ac:dyDescent="0.25">
      <c r="L91914" s="9"/>
      <c r="M91914" s="9"/>
      <c r="N91914" s="9"/>
    </row>
    <row r="91915" spans="12:14" x14ac:dyDescent="0.25">
      <c r="L91915" s="9"/>
      <c r="M91915" s="9"/>
      <c r="N91915" s="9"/>
    </row>
    <row r="91916" spans="12:14" x14ac:dyDescent="0.25">
      <c r="L91916" s="9"/>
      <c r="M91916" s="9"/>
      <c r="N91916" s="9"/>
    </row>
    <row r="91917" spans="12:14" x14ac:dyDescent="0.25">
      <c r="L91917" s="9"/>
      <c r="M91917" s="9"/>
      <c r="N91917" s="9"/>
    </row>
    <row r="91918" spans="12:14" x14ac:dyDescent="0.25">
      <c r="L91918" s="9"/>
      <c r="M91918" s="9"/>
      <c r="N91918" s="9"/>
    </row>
    <row r="91919" spans="12:14" x14ac:dyDescent="0.25">
      <c r="L91919" s="9"/>
      <c r="M91919" s="9"/>
      <c r="N91919" s="9"/>
    </row>
    <row r="91920" spans="12:14" x14ac:dyDescent="0.25">
      <c r="L91920" s="9"/>
      <c r="M91920" s="9"/>
      <c r="N91920" s="9"/>
    </row>
    <row r="91921" spans="12:14" x14ac:dyDescent="0.25">
      <c r="L91921" s="9"/>
      <c r="M91921" s="9"/>
      <c r="N91921" s="9"/>
    </row>
    <row r="91922" spans="12:14" x14ac:dyDescent="0.25">
      <c r="L91922" s="9"/>
      <c r="M91922" s="9"/>
      <c r="N91922" s="9"/>
    </row>
    <row r="91923" spans="12:14" x14ac:dyDescent="0.25">
      <c r="L91923" s="9"/>
      <c r="M91923" s="9"/>
      <c r="N91923" s="9"/>
    </row>
    <row r="91924" spans="12:14" x14ac:dyDescent="0.25">
      <c r="L91924" s="9"/>
      <c r="M91924" s="9"/>
      <c r="N91924" s="9"/>
    </row>
    <row r="91925" spans="12:14" x14ac:dyDescent="0.25">
      <c r="L91925" s="9"/>
      <c r="M91925" s="9"/>
      <c r="N91925" s="9"/>
    </row>
    <row r="91926" spans="12:14" x14ac:dyDescent="0.25">
      <c r="L91926" s="9"/>
      <c r="M91926" s="9"/>
      <c r="N91926" s="9"/>
    </row>
    <row r="91927" spans="12:14" x14ac:dyDescent="0.25">
      <c r="L91927" s="9"/>
      <c r="M91927" s="9"/>
      <c r="N91927" s="9"/>
    </row>
    <row r="91928" spans="12:14" x14ac:dyDescent="0.25">
      <c r="L91928" s="9"/>
      <c r="M91928" s="9"/>
      <c r="N91928" s="9"/>
    </row>
    <row r="91929" spans="12:14" x14ac:dyDescent="0.25">
      <c r="L91929" s="9"/>
      <c r="M91929" s="9"/>
      <c r="N91929" s="9"/>
    </row>
    <row r="91930" spans="12:14" x14ac:dyDescent="0.25">
      <c r="L91930" s="9"/>
      <c r="M91930" s="9"/>
      <c r="N91930" s="9"/>
    </row>
    <row r="91931" spans="12:14" x14ac:dyDescent="0.25">
      <c r="L91931" s="9"/>
      <c r="M91931" s="9"/>
      <c r="N91931" s="9"/>
    </row>
    <row r="91932" spans="12:14" x14ac:dyDescent="0.25">
      <c r="L91932" s="9"/>
      <c r="M91932" s="9"/>
      <c r="N91932" s="9"/>
    </row>
    <row r="91933" spans="12:14" x14ac:dyDescent="0.25">
      <c r="L91933" s="9"/>
      <c r="M91933" s="9"/>
      <c r="N91933" s="9"/>
    </row>
    <row r="91934" spans="12:14" x14ac:dyDescent="0.25">
      <c r="L91934" s="9"/>
      <c r="M91934" s="9"/>
      <c r="N91934" s="9"/>
    </row>
    <row r="91935" spans="12:14" x14ac:dyDescent="0.25">
      <c r="L91935" s="9"/>
      <c r="M91935" s="9"/>
      <c r="N91935" s="9"/>
    </row>
    <row r="91936" spans="12:14" x14ac:dyDescent="0.25">
      <c r="L91936" s="9"/>
      <c r="M91936" s="9"/>
      <c r="N91936" s="9"/>
    </row>
    <row r="91937" spans="12:14" x14ac:dyDescent="0.25">
      <c r="L91937" s="9"/>
      <c r="M91937" s="9"/>
      <c r="N91937" s="9"/>
    </row>
    <row r="91938" spans="12:14" x14ac:dyDescent="0.25">
      <c r="L91938" s="9"/>
      <c r="M91938" s="9"/>
      <c r="N91938" s="9"/>
    </row>
    <row r="91939" spans="12:14" x14ac:dyDescent="0.25">
      <c r="L91939" s="9"/>
      <c r="M91939" s="9"/>
      <c r="N91939" s="9"/>
    </row>
    <row r="91940" spans="12:14" x14ac:dyDescent="0.25">
      <c r="L91940" s="9"/>
      <c r="M91940" s="9"/>
      <c r="N91940" s="9"/>
    </row>
    <row r="91941" spans="12:14" x14ac:dyDescent="0.25">
      <c r="L91941" s="9"/>
      <c r="M91941" s="9"/>
      <c r="N91941" s="9"/>
    </row>
    <row r="91942" spans="12:14" x14ac:dyDescent="0.25">
      <c r="L91942" s="9"/>
      <c r="M91942" s="9"/>
      <c r="N91942" s="9"/>
    </row>
    <row r="91943" spans="12:14" x14ac:dyDescent="0.25">
      <c r="L91943" s="9"/>
      <c r="M91943" s="9"/>
      <c r="N91943" s="9"/>
    </row>
    <row r="91944" spans="12:14" x14ac:dyDescent="0.25">
      <c r="L91944" s="9"/>
      <c r="M91944" s="9"/>
      <c r="N91944" s="9"/>
    </row>
    <row r="91945" spans="12:14" x14ac:dyDescent="0.25">
      <c r="L91945" s="9"/>
      <c r="M91945" s="9"/>
      <c r="N91945" s="9"/>
    </row>
    <row r="91946" spans="12:14" x14ac:dyDescent="0.25">
      <c r="L91946" s="9"/>
      <c r="M91946" s="9"/>
      <c r="N91946" s="9"/>
    </row>
    <row r="91947" spans="12:14" x14ac:dyDescent="0.25">
      <c r="L91947" s="9"/>
      <c r="M91947" s="9"/>
      <c r="N91947" s="9"/>
    </row>
    <row r="91948" spans="12:14" x14ac:dyDescent="0.25">
      <c r="L91948" s="9"/>
      <c r="M91948" s="9"/>
      <c r="N91948" s="9"/>
    </row>
    <row r="91949" spans="12:14" x14ac:dyDescent="0.25">
      <c r="L91949" s="9"/>
      <c r="M91949" s="9"/>
      <c r="N91949" s="9"/>
    </row>
    <row r="91950" spans="12:14" x14ac:dyDescent="0.25">
      <c r="L91950" s="9"/>
      <c r="M91950" s="9"/>
      <c r="N91950" s="9"/>
    </row>
    <row r="91951" spans="12:14" x14ac:dyDescent="0.25">
      <c r="L91951" s="9"/>
      <c r="M91951" s="9"/>
      <c r="N91951" s="9"/>
    </row>
    <row r="91952" spans="12:14" x14ac:dyDescent="0.25">
      <c r="L91952" s="9"/>
      <c r="M91952" s="9"/>
      <c r="N91952" s="9"/>
    </row>
    <row r="91953" spans="12:14" x14ac:dyDescent="0.25">
      <c r="L91953" s="9"/>
      <c r="M91953" s="9"/>
      <c r="N91953" s="9"/>
    </row>
    <row r="91954" spans="12:14" x14ac:dyDescent="0.25">
      <c r="L91954" s="9"/>
      <c r="M91954" s="9"/>
      <c r="N91954" s="9"/>
    </row>
    <row r="91955" spans="12:14" x14ac:dyDescent="0.25">
      <c r="L91955" s="9"/>
      <c r="M91955" s="9"/>
      <c r="N91955" s="9"/>
    </row>
    <row r="91956" spans="12:14" x14ac:dyDescent="0.25">
      <c r="L91956" s="9"/>
      <c r="M91956" s="9"/>
      <c r="N91956" s="9"/>
    </row>
    <row r="91957" spans="12:14" x14ac:dyDescent="0.25">
      <c r="L91957" s="9"/>
      <c r="M91957" s="9"/>
      <c r="N91957" s="9"/>
    </row>
    <row r="91958" spans="12:14" x14ac:dyDescent="0.25">
      <c r="L91958" s="9"/>
      <c r="M91958" s="9"/>
      <c r="N91958" s="9"/>
    </row>
    <row r="91959" spans="12:14" x14ac:dyDescent="0.25">
      <c r="L91959" s="9"/>
      <c r="M91959" s="9"/>
      <c r="N91959" s="9"/>
    </row>
    <row r="91960" spans="12:14" x14ac:dyDescent="0.25">
      <c r="L91960" s="9"/>
      <c r="M91960" s="9"/>
      <c r="N91960" s="9"/>
    </row>
    <row r="91961" spans="12:14" x14ac:dyDescent="0.25">
      <c r="L91961" s="9"/>
      <c r="M91961" s="9"/>
      <c r="N91961" s="9"/>
    </row>
    <row r="91962" spans="12:14" x14ac:dyDescent="0.25">
      <c r="L91962" s="9"/>
      <c r="M91962" s="9"/>
      <c r="N91962" s="9"/>
    </row>
    <row r="91963" spans="12:14" x14ac:dyDescent="0.25">
      <c r="L91963" s="9"/>
      <c r="M91963" s="9"/>
      <c r="N91963" s="9"/>
    </row>
    <row r="91964" spans="12:14" x14ac:dyDescent="0.25">
      <c r="L91964" s="9"/>
      <c r="M91964" s="9"/>
      <c r="N91964" s="9"/>
    </row>
    <row r="91965" spans="12:14" x14ac:dyDescent="0.25">
      <c r="L91965" s="9"/>
      <c r="M91965" s="9"/>
      <c r="N91965" s="9"/>
    </row>
    <row r="91966" spans="12:14" x14ac:dyDescent="0.25">
      <c r="L91966" s="9"/>
      <c r="M91966" s="9"/>
      <c r="N91966" s="9"/>
    </row>
    <row r="91967" spans="12:14" x14ac:dyDescent="0.25">
      <c r="L91967" s="9"/>
      <c r="M91967" s="9"/>
      <c r="N91967" s="9"/>
    </row>
    <row r="91968" spans="12:14" x14ac:dyDescent="0.25">
      <c r="L91968" s="9"/>
      <c r="M91968" s="9"/>
      <c r="N91968" s="9"/>
    </row>
    <row r="91969" spans="12:14" x14ac:dyDescent="0.25">
      <c r="L91969" s="9"/>
      <c r="M91969" s="9"/>
      <c r="N91969" s="9"/>
    </row>
    <row r="91970" spans="12:14" x14ac:dyDescent="0.25">
      <c r="L91970" s="9"/>
      <c r="M91970" s="9"/>
      <c r="N91970" s="9"/>
    </row>
    <row r="91971" spans="12:14" x14ac:dyDescent="0.25">
      <c r="L91971" s="9"/>
      <c r="M91971" s="9"/>
      <c r="N91971" s="9"/>
    </row>
    <row r="91972" spans="12:14" x14ac:dyDescent="0.25">
      <c r="L91972" s="9"/>
      <c r="M91972" s="9"/>
      <c r="N91972" s="9"/>
    </row>
    <row r="91973" spans="12:14" x14ac:dyDescent="0.25">
      <c r="L91973" s="9"/>
      <c r="M91973" s="9"/>
      <c r="N91973" s="9"/>
    </row>
    <row r="91974" spans="12:14" x14ac:dyDescent="0.25">
      <c r="L91974" s="9"/>
      <c r="M91974" s="9"/>
      <c r="N91974" s="9"/>
    </row>
    <row r="91975" spans="12:14" x14ac:dyDescent="0.25">
      <c r="L91975" s="9"/>
      <c r="M91975" s="9"/>
      <c r="N91975" s="9"/>
    </row>
    <row r="91976" spans="12:14" x14ac:dyDescent="0.25">
      <c r="L91976" s="9"/>
      <c r="M91976" s="9"/>
      <c r="N91976" s="9"/>
    </row>
    <row r="91977" spans="12:14" x14ac:dyDescent="0.25">
      <c r="L91977" s="9"/>
      <c r="M91977" s="9"/>
      <c r="N91977" s="9"/>
    </row>
    <row r="91978" spans="12:14" x14ac:dyDescent="0.25">
      <c r="L91978" s="9"/>
      <c r="M91978" s="9"/>
      <c r="N91978" s="9"/>
    </row>
    <row r="91979" spans="12:14" x14ac:dyDescent="0.25">
      <c r="L91979" s="9"/>
      <c r="M91979" s="9"/>
      <c r="N91979" s="9"/>
    </row>
    <row r="91980" spans="12:14" x14ac:dyDescent="0.25">
      <c r="L91980" s="9"/>
      <c r="M91980" s="9"/>
      <c r="N91980" s="9"/>
    </row>
    <row r="91981" spans="12:14" x14ac:dyDescent="0.25">
      <c r="L91981" s="9"/>
      <c r="M91981" s="9"/>
      <c r="N91981" s="9"/>
    </row>
    <row r="91982" spans="12:14" x14ac:dyDescent="0.25">
      <c r="L91982" s="9"/>
      <c r="M91982" s="9"/>
      <c r="N91982" s="9"/>
    </row>
    <row r="91983" spans="12:14" x14ac:dyDescent="0.25">
      <c r="L91983" s="9"/>
      <c r="M91983" s="9"/>
      <c r="N91983" s="9"/>
    </row>
    <row r="91984" spans="12:14" x14ac:dyDescent="0.25">
      <c r="L91984" s="9"/>
      <c r="M91984" s="9"/>
      <c r="N91984" s="9"/>
    </row>
    <row r="91985" spans="12:14" x14ac:dyDescent="0.25">
      <c r="L91985" s="9"/>
      <c r="M91985" s="9"/>
      <c r="N91985" s="9"/>
    </row>
    <row r="91986" spans="12:14" x14ac:dyDescent="0.25">
      <c r="L91986" s="9"/>
      <c r="M91986" s="9"/>
      <c r="N91986" s="9"/>
    </row>
    <row r="91987" spans="12:14" x14ac:dyDescent="0.25">
      <c r="L91987" s="9"/>
      <c r="M91987" s="9"/>
      <c r="N91987" s="9"/>
    </row>
    <row r="91988" spans="12:14" x14ac:dyDescent="0.25">
      <c r="L91988" s="9"/>
      <c r="M91988" s="9"/>
      <c r="N91988" s="9"/>
    </row>
    <row r="91989" spans="12:14" x14ac:dyDescent="0.25">
      <c r="L91989" s="9"/>
      <c r="M91989" s="9"/>
      <c r="N91989" s="9"/>
    </row>
    <row r="91990" spans="12:14" x14ac:dyDescent="0.25">
      <c r="L91990" s="9"/>
      <c r="M91990" s="9"/>
      <c r="N91990" s="9"/>
    </row>
    <row r="91991" spans="12:14" x14ac:dyDescent="0.25">
      <c r="L91991" s="9"/>
      <c r="M91991" s="9"/>
      <c r="N91991" s="9"/>
    </row>
    <row r="91992" spans="12:14" x14ac:dyDescent="0.25">
      <c r="L91992" s="9"/>
      <c r="M91992" s="9"/>
      <c r="N91992" s="9"/>
    </row>
    <row r="91993" spans="12:14" x14ac:dyDescent="0.25">
      <c r="L91993" s="9"/>
      <c r="M91993" s="9"/>
      <c r="N91993" s="9"/>
    </row>
    <row r="91994" spans="12:14" x14ac:dyDescent="0.25">
      <c r="L91994" s="9"/>
      <c r="M91994" s="9"/>
      <c r="N91994" s="9"/>
    </row>
    <row r="91995" spans="12:14" x14ac:dyDescent="0.25">
      <c r="L91995" s="9"/>
      <c r="M91995" s="9"/>
      <c r="N91995" s="9"/>
    </row>
    <row r="91996" spans="12:14" x14ac:dyDescent="0.25">
      <c r="L91996" s="9"/>
      <c r="M91996" s="9"/>
      <c r="N91996" s="9"/>
    </row>
    <row r="91997" spans="12:14" x14ac:dyDescent="0.25">
      <c r="L91997" s="9"/>
      <c r="M91997" s="9"/>
      <c r="N91997" s="9"/>
    </row>
    <row r="91998" spans="12:14" x14ac:dyDescent="0.25">
      <c r="L91998" s="9"/>
      <c r="M91998" s="9"/>
      <c r="N91998" s="9"/>
    </row>
    <row r="91999" spans="12:14" x14ac:dyDescent="0.25">
      <c r="L91999" s="9"/>
      <c r="M91999" s="9"/>
      <c r="N91999" s="9"/>
    </row>
    <row r="92000" spans="12:14" x14ac:dyDescent="0.25">
      <c r="L92000" s="9"/>
      <c r="M92000" s="9"/>
      <c r="N92000" s="9"/>
    </row>
    <row r="92001" spans="12:14" x14ac:dyDescent="0.25">
      <c r="L92001" s="9"/>
      <c r="M92001" s="9"/>
      <c r="N92001" s="9"/>
    </row>
    <row r="92002" spans="12:14" x14ac:dyDescent="0.25">
      <c r="L92002" s="9"/>
      <c r="M92002" s="9"/>
      <c r="N92002" s="9"/>
    </row>
    <row r="92003" spans="12:14" x14ac:dyDescent="0.25">
      <c r="L92003" s="9"/>
      <c r="M92003" s="9"/>
      <c r="N92003" s="9"/>
    </row>
    <row r="92004" spans="12:14" x14ac:dyDescent="0.25">
      <c r="L92004" s="9"/>
      <c r="M92004" s="9"/>
      <c r="N92004" s="9"/>
    </row>
    <row r="92005" spans="12:14" x14ac:dyDescent="0.25">
      <c r="L92005" s="9"/>
      <c r="M92005" s="9"/>
      <c r="N92005" s="9"/>
    </row>
    <row r="92006" spans="12:14" x14ac:dyDescent="0.25">
      <c r="L92006" s="9"/>
      <c r="M92006" s="9"/>
      <c r="N92006" s="9"/>
    </row>
    <row r="92007" spans="12:14" x14ac:dyDescent="0.25">
      <c r="L92007" s="9"/>
      <c r="M92007" s="9"/>
      <c r="N92007" s="9"/>
    </row>
    <row r="92008" spans="12:14" x14ac:dyDescent="0.25">
      <c r="L92008" s="9"/>
      <c r="M92008" s="9"/>
      <c r="N92008" s="9"/>
    </row>
    <row r="92009" spans="12:14" x14ac:dyDescent="0.25">
      <c r="L92009" s="9"/>
      <c r="M92009" s="9"/>
      <c r="N92009" s="9"/>
    </row>
    <row r="92010" spans="12:14" x14ac:dyDescent="0.25">
      <c r="L92010" s="9"/>
      <c r="M92010" s="9"/>
      <c r="N92010" s="9"/>
    </row>
    <row r="92011" spans="12:14" x14ac:dyDescent="0.25">
      <c r="L92011" s="9"/>
      <c r="M92011" s="9"/>
      <c r="N92011" s="9"/>
    </row>
    <row r="92012" spans="12:14" x14ac:dyDescent="0.25">
      <c r="L92012" s="9"/>
      <c r="M92012" s="9"/>
      <c r="N92012" s="9"/>
    </row>
    <row r="92013" spans="12:14" x14ac:dyDescent="0.25">
      <c r="L92013" s="9"/>
      <c r="M92013" s="9"/>
      <c r="N92013" s="9"/>
    </row>
    <row r="92014" spans="12:14" x14ac:dyDescent="0.25">
      <c r="L92014" s="9"/>
      <c r="M92014" s="9"/>
      <c r="N92014" s="9"/>
    </row>
    <row r="92015" spans="12:14" x14ac:dyDescent="0.25">
      <c r="L92015" s="9"/>
      <c r="M92015" s="9"/>
      <c r="N92015" s="9"/>
    </row>
    <row r="92016" spans="12:14" x14ac:dyDescent="0.25">
      <c r="L92016" s="9"/>
      <c r="M92016" s="9"/>
      <c r="N92016" s="9"/>
    </row>
    <row r="92017" spans="12:14" x14ac:dyDescent="0.25">
      <c r="L92017" s="9"/>
      <c r="M92017" s="9"/>
      <c r="N92017" s="9"/>
    </row>
    <row r="92018" spans="12:14" x14ac:dyDescent="0.25">
      <c r="L92018" s="9"/>
      <c r="M92018" s="9"/>
      <c r="N92018" s="9"/>
    </row>
    <row r="92019" spans="12:14" x14ac:dyDescent="0.25">
      <c r="L92019" s="9"/>
      <c r="M92019" s="9"/>
      <c r="N92019" s="9"/>
    </row>
    <row r="92020" spans="12:14" x14ac:dyDescent="0.25">
      <c r="L92020" s="9"/>
      <c r="M92020" s="9"/>
      <c r="N92020" s="9"/>
    </row>
    <row r="92021" spans="12:14" x14ac:dyDescent="0.25">
      <c r="L92021" s="9"/>
      <c r="M92021" s="9"/>
      <c r="N92021" s="9"/>
    </row>
    <row r="92022" spans="12:14" x14ac:dyDescent="0.25">
      <c r="L92022" s="9"/>
      <c r="M92022" s="9"/>
      <c r="N92022" s="9"/>
    </row>
    <row r="92023" spans="12:14" x14ac:dyDescent="0.25">
      <c r="L92023" s="9"/>
      <c r="M92023" s="9"/>
      <c r="N92023" s="9"/>
    </row>
    <row r="92024" spans="12:14" x14ac:dyDescent="0.25">
      <c r="L92024" s="9"/>
      <c r="M92024" s="9"/>
      <c r="N92024" s="9"/>
    </row>
    <row r="92025" spans="12:14" x14ac:dyDescent="0.25">
      <c r="L92025" s="9"/>
      <c r="M92025" s="9"/>
      <c r="N92025" s="9"/>
    </row>
    <row r="92026" spans="12:14" x14ac:dyDescent="0.25">
      <c r="L92026" s="9"/>
      <c r="M92026" s="9"/>
      <c r="N92026" s="9"/>
    </row>
    <row r="92027" spans="12:14" x14ac:dyDescent="0.25">
      <c r="L92027" s="9"/>
      <c r="M92027" s="9"/>
      <c r="N92027" s="9"/>
    </row>
    <row r="92028" spans="12:14" x14ac:dyDescent="0.25">
      <c r="L92028" s="9"/>
      <c r="M92028" s="9"/>
      <c r="N92028" s="9"/>
    </row>
    <row r="92029" spans="12:14" x14ac:dyDescent="0.25">
      <c r="L92029" s="9"/>
      <c r="M92029" s="9"/>
      <c r="N92029" s="9"/>
    </row>
    <row r="92030" spans="12:14" x14ac:dyDescent="0.25">
      <c r="L92030" s="9"/>
      <c r="M92030" s="9"/>
      <c r="N92030" s="9"/>
    </row>
    <row r="92031" spans="12:14" x14ac:dyDescent="0.25">
      <c r="L92031" s="9"/>
      <c r="M92031" s="9"/>
      <c r="N92031" s="9"/>
    </row>
    <row r="92032" spans="12:14" x14ac:dyDescent="0.25">
      <c r="L92032" s="9"/>
      <c r="M92032" s="9"/>
      <c r="N92032" s="9"/>
    </row>
    <row r="92033" spans="12:14" x14ac:dyDescent="0.25">
      <c r="L92033" s="9"/>
      <c r="M92033" s="9"/>
      <c r="N92033" s="9"/>
    </row>
    <row r="92034" spans="12:14" x14ac:dyDescent="0.25">
      <c r="L92034" s="9"/>
      <c r="M92034" s="9"/>
      <c r="N92034" s="9"/>
    </row>
    <row r="92035" spans="12:14" x14ac:dyDescent="0.25">
      <c r="L92035" s="9"/>
      <c r="M92035" s="9"/>
      <c r="N92035" s="9"/>
    </row>
    <row r="92036" spans="12:14" x14ac:dyDescent="0.25">
      <c r="L92036" s="9"/>
      <c r="M92036" s="9"/>
      <c r="N92036" s="9"/>
    </row>
    <row r="92037" spans="12:14" x14ac:dyDescent="0.25">
      <c r="L92037" s="9"/>
      <c r="M92037" s="9"/>
      <c r="N92037" s="9"/>
    </row>
    <row r="92038" spans="12:14" x14ac:dyDescent="0.25">
      <c r="L92038" s="9"/>
      <c r="M92038" s="9"/>
      <c r="N92038" s="9"/>
    </row>
    <row r="92039" spans="12:14" x14ac:dyDescent="0.25">
      <c r="L92039" s="9"/>
      <c r="M92039" s="9"/>
      <c r="N92039" s="9"/>
    </row>
    <row r="92040" spans="12:14" x14ac:dyDescent="0.25">
      <c r="L92040" s="9"/>
      <c r="M92040" s="9"/>
      <c r="N92040" s="9"/>
    </row>
    <row r="92041" spans="12:14" x14ac:dyDescent="0.25">
      <c r="L92041" s="9"/>
      <c r="M92041" s="9"/>
      <c r="N92041" s="9"/>
    </row>
    <row r="92042" spans="12:14" x14ac:dyDescent="0.25">
      <c r="L92042" s="9"/>
      <c r="M92042" s="9"/>
      <c r="N92042" s="9"/>
    </row>
    <row r="92043" spans="12:14" x14ac:dyDescent="0.25">
      <c r="L92043" s="9"/>
      <c r="M92043" s="9"/>
      <c r="N92043" s="9"/>
    </row>
    <row r="92044" spans="12:14" x14ac:dyDescent="0.25">
      <c r="L92044" s="9"/>
      <c r="M92044" s="9"/>
      <c r="N92044" s="9"/>
    </row>
    <row r="92045" spans="12:14" x14ac:dyDescent="0.25">
      <c r="L92045" s="9"/>
      <c r="M92045" s="9"/>
      <c r="N92045" s="9"/>
    </row>
    <row r="92046" spans="12:14" x14ac:dyDescent="0.25">
      <c r="L92046" s="9"/>
      <c r="M92046" s="9"/>
      <c r="N92046" s="9"/>
    </row>
    <row r="92047" spans="12:14" x14ac:dyDescent="0.25">
      <c r="L92047" s="9"/>
      <c r="M92047" s="9"/>
      <c r="N92047" s="9"/>
    </row>
    <row r="92048" spans="12:14" x14ac:dyDescent="0.25">
      <c r="L92048" s="9"/>
      <c r="M92048" s="9"/>
      <c r="N92048" s="9"/>
    </row>
    <row r="92049" spans="12:14" x14ac:dyDescent="0.25">
      <c r="L92049" s="9"/>
      <c r="M92049" s="9"/>
      <c r="N92049" s="9"/>
    </row>
    <row r="92050" spans="12:14" x14ac:dyDescent="0.25">
      <c r="L92050" s="9"/>
      <c r="M92050" s="9"/>
      <c r="N92050" s="9"/>
    </row>
    <row r="92051" spans="12:14" x14ac:dyDescent="0.25">
      <c r="L92051" s="9"/>
      <c r="M92051" s="9"/>
      <c r="N92051" s="9"/>
    </row>
    <row r="92052" spans="12:14" x14ac:dyDescent="0.25">
      <c r="L92052" s="9"/>
      <c r="M92052" s="9"/>
      <c r="N92052" s="9"/>
    </row>
    <row r="92053" spans="12:14" x14ac:dyDescent="0.25">
      <c r="L92053" s="9"/>
      <c r="M92053" s="9"/>
      <c r="N92053" s="9"/>
    </row>
    <row r="92054" spans="12:14" x14ac:dyDescent="0.25">
      <c r="L92054" s="9"/>
      <c r="M92054" s="9"/>
      <c r="N92054" s="9"/>
    </row>
    <row r="92055" spans="12:14" x14ac:dyDescent="0.25">
      <c r="L92055" s="9"/>
      <c r="M92055" s="9"/>
      <c r="N92055" s="9"/>
    </row>
    <row r="92056" spans="12:14" x14ac:dyDescent="0.25">
      <c r="L92056" s="9"/>
      <c r="M92056" s="9"/>
      <c r="N92056" s="9"/>
    </row>
    <row r="92057" spans="12:14" x14ac:dyDescent="0.25">
      <c r="L92057" s="9"/>
      <c r="M92057" s="9"/>
      <c r="N92057" s="9"/>
    </row>
    <row r="92058" spans="12:14" x14ac:dyDescent="0.25">
      <c r="L92058" s="9"/>
      <c r="M92058" s="9"/>
      <c r="N92058" s="9"/>
    </row>
    <row r="92059" spans="12:14" x14ac:dyDescent="0.25">
      <c r="L92059" s="9"/>
      <c r="M92059" s="9"/>
      <c r="N92059" s="9"/>
    </row>
    <row r="92060" spans="12:14" x14ac:dyDescent="0.25">
      <c r="L92060" s="9"/>
      <c r="M92060" s="9"/>
      <c r="N92060" s="9"/>
    </row>
    <row r="92061" spans="12:14" x14ac:dyDescent="0.25">
      <c r="L92061" s="9"/>
      <c r="M92061" s="9"/>
      <c r="N92061" s="9"/>
    </row>
    <row r="92062" spans="12:14" x14ac:dyDescent="0.25">
      <c r="L92062" s="9"/>
      <c r="M92062" s="9"/>
      <c r="N92062" s="9"/>
    </row>
    <row r="92063" spans="12:14" x14ac:dyDescent="0.25">
      <c r="L92063" s="9"/>
      <c r="M92063" s="9"/>
      <c r="N92063" s="9"/>
    </row>
    <row r="92064" spans="12:14" x14ac:dyDescent="0.25">
      <c r="L92064" s="9"/>
      <c r="M92064" s="9"/>
      <c r="N92064" s="9"/>
    </row>
    <row r="92065" spans="12:14" x14ac:dyDescent="0.25">
      <c r="L92065" s="9"/>
      <c r="M92065" s="9"/>
      <c r="N92065" s="9"/>
    </row>
    <row r="92066" spans="12:14" x14ac:dyDescent="0.25">
      <c r="L92066" s="9"/>
      <c r="M92066" s="9"/>
      <c r="N92066" s="9"/>
    </row>
    <row r="92067" spans="12:14" x14ac:dyDescent="0.25">
      <c r="L92067" s="9"/>
      <c r="M92067" s="9"/>
      <c r="N92067" s="9"/>
    </row>
    <row r="92068" spans="12:14" x14ac:dyDescent="0.25">
      <c r="L92068" s="9"/>
      <c r="M92068" s="9"/>
      <c r="N92068" s="9"/>
    </row>
    <row r="92069" spans="12:14" x14ac:dyDescent="0.25">
      <c r="L92069" s="9"/>
      <c r="M92069" s="9"/>
      <c r="N92069" s="9"/>
    </row>
    <row r="92070" spans="12:14" x14ac:dyDescent="0.25">
      <c r="L92070" s="9"/>
      <c r="M92070" s="9"/>
      <c r="N92070" s="9"/>
    </row>
    <row r="92071" spans="12:14" x14ac:dyDescent="0.25">
      <c r="L92071" s="9"/>
      <c r="M92071" s="9"/>
      <c r="N92071" s="9"/>
    </row>
    <row r="92072" spans="12:14" x14ac:dyDescent="0.25">
      <c r="L92072" s="9"/>
      <c r="M92072" s="9"/>
      <c r="N92072" s="9"/>
    </row>
    <row r="92073" spans="12:14" x14ac:dyDescent="0.25">
      <c r="L92073" s="9"/>
      <c r="M92073" s="9"/>
      <c r="N92073" s="9"/>
    </row>
    <row r="92074" spans="12:14" x14ac:dyDescent="0.25">
      <c r="L92074" s="9"/>
      <c r="M92074" s="9"/>
      <c r="N92074" s="9"/>
    </row>
    <row r="92075" spans="12:14" x14ac:dyDescent="0.25">
      <c r="L92075" s="9"/>
      <c r="M92075" s="9"/>
      <c r="N92075" s="9"/>
    </row>
    <row r="92076" spans="12:14" x14ac:dyDescent="0.25">
      <c r="L92076" s="9"/>
      <c r="M92076" s="9"/>
      <c r="N92076" s="9"/>
    </row>
    <row r="92077" spans="12:14" x14ac:dyDescent="0.25">
      <c r="L92077" s="9"/>
      <c r="M92077" s="9"/>
      <c r="N92077" s="9"/>
    </row>
    <row r="92078" spans="12:14" x14ac:dyDescent="0.25">
      <c r="L92078" s="9"/>
      <c r="M92078" s="9"/>
      <c r="N92078" s="9"/>
    </row>
    <row r="92079" spans="12:14" x14ac:dyDescent="0.25">
      <c r="L92079" s="9"/>
      <c r="M92079" s="9"/>
      <c r="N92079" s="9"/>
    </row>
    <row r="92080" spans="12:14" x14ac:dyDescent="0.25">
      <c r="L92080" s="9"/>
      <c r="M92080" s="9"/>
      <c r="N92080" s="9"/>
    </row>
    <row r="92081" spans="12:14" x14ac:dyDescent="0.25">
      <c r="L92081" s="9"/>
      <c r="M92081" s="9"/>
      <c r="N92081" s="9"/>
    </row>
    <row r="92082" spans="12:14" x14ac:dyDescent="0.25">
      <c r="L92082" s="9"/>
      <c r="M92082" s="9"/>
      <c r="N92082" s="9"/>
    </row>
    <row r="92083" spans="12:14" x14ac:dyDescent="0.25">
      <c r="L92083" s="9"/>
      <c r="M92083" s="9"/>
      <c r="N92083" s="9"/>
    </row>
    <row r="92084" spans="12:14" x14ac:dyDescent="0.25">
      <c r="L92084" s="9"/>
      <c r="M92084" s="9"/>
      <c r="N92084" s="9"/>
    </row>
    <row r="92085" spans="12:14" x14ac:dyDescent="0.25">
      <c r="L92085" s="9"/>
      <c r="M92085" s="9"/>
      <c r="N92085" s="9"/>
    </row>
    <row r="92086" spans="12:14" x14ac:dyDescent="0.25">
      <c r="L92086" s="9"/>
      <c r="M92086" s="9"/>
      <c r="N92086" s="9"/>
    </row>
    <row r="92087" spans="12:14" x14ac:dyDescent="0.25">
      <c r="L92087" s="9"/>
      <c r="M92087" s="9"/>
      <c r="N92087" s="9"/>
    </row>
    <row r="92088" spans="12:14" x14ac:dyDescent="0.25">
      <c r="L92088" s="9"/>
      <c r="M92088" s="9"/>
      <c r="N92088" s="9"/>
    </row>
    <row r="92089" spans="12:14" x14ac:dyDescent="0.25">
      <c r="L92089" s="9"/>
      <c r="M92089" s="9"/>
      <c r="N92089" s="9"/>
    </row>
    <row r="92090" spans="12:14" x14ac:dyDescent="0.25">
      <c r="L92090" s="9"/>
      <c r="M92090" s="9"/>
      <c r="N92090" s="9"/>
    </row>
    <row r="92091" spans="12:14" x14ac:dyDescent="0.25">
      <c r="L92091" s="9"/>
      <c r="M92091" s="9"/>
      <c r="N92091" s="9"/>
    </row>
    <row r="92092" spans="12:14" x14ac:dyDescent="0.25">
      <c r="L92092" s="9"/>
      <c r="M92092" s="9"/>
      <c r="N92092" s="9"/>
    </row>
    <row r="92093" spans="12:14" x14ac:dyDescent="0.25">
      <c r="L92093" s="9"/>
      <c r="M92093" s="9"/>
      <c r="N92093" s="9"/>
    </row>
    <row r="92094" spans="12:14" x14ac:dyDescent="0.25">
      <c r="L92094" s="9"/>
      <c r="M92094" s="9"/>
      <c r="N92094" s="9"/>
    </row>
    <row r="92095" spans="12:14" x14ac:dyDescent="0.25">
      <c r="L92095" s="9"/>
      <c r="M92095" s="9"/>
      <c r="N92095" s="9"/>
    </row>
    <row r="92096" spans="12:14" x14ac:dyDescent="0.25">
      <c r="L92096" s="9"/>
      <c r="M92096" s="9"/>
      <c r="N92096" s="9"/>
    </row>
    <row r="92097" spans="12:14" x14ac:dyDescent="0.25">
      <c r="L92097" s="9"/>
      <c r="M92097" s="9"/>
      <c r="N92097" s="9"/>
    </row>
    <row r="92098" spans="12:14" x14ac:dyDescent="0.25">
      <c r="L92098" s="9"/>
      <c r="M92098" s="9"/>
      <c r="N92098" s="9"/>
    </row>
    <row r="92099" spans="12:14" x14ac:dyDescent="0.25">
      <c r="L92099" s="9"/>
      <c r="M92099" s="9"/>
      <c r="N92099" s="9"/>
    </row>
    <row r="92100" spans="12:14" x14ac:dyDescent="0.25">
      <c r="L92100" s="9"/>
      <c r="M92100" s="9"/>
      <c r="N92100" s="9"/>
    </row>
    <row r="92101" spans="12:14" x14ac:dyDescent="0.25">
      <c r="L92101" s="9"/>
      <c r="M92101" s="9"/>
      <c r="N92101" s="9"/>
    </row>
    <row r="92102" spans="12:14" x14ac:dyDescent="0.25">
      <c r="L92102" s="9"/>
      <c r="M92102" s="9"/>
      <c r="N92102" s="9"/>
    </row>
    <row r="92103" spans="12:14" x14ac:dyDescent="0.25">
      <c r="L92103" s="9"/>
      <c r="M92103" s="9"/>
      <c r="N92103" s="9"/>
    </row>
    <row r="92104" spans="12:14" x14ac:dyDescent="0.25">
      <c r="L92104" s="9"/>
      <c r="M92104" s="9"/>
      <c r="N92104" s="9"/>
    </row>
    <row r="92105" spans="12:14" x14ac:dyDescent="0.25">
      <c r="L92105" s="9"/>
      <c r="M92105" s="9"/>
      <c r="N92105" s="9"/>
    </row>
    <row r="92106" spans="12:14" x14ac:dyDescent="0.25">
      <c r="L92106" s="9"/>
      <c r="M92106" s="9"/>
      <c r="N92106" s="9"/>
    </row>
    <row r="92107" spans="12:14" x14ac:dyDescent="0.25">
      <c r="L92107" s="9"/>
      <c r="M92107" s="9"/>
      <c r="N92107" s="9"/>
    </row>
    <row r="92108" spans="12:14" x14ac:dyDescent="0.25">
      <c r="L92108" s="9"/>
      <c r="M92108" s="9"/>
      <c r="N92108" s="9"/>
    </row>
    <row r="92109" spans="12:14" x14ac:dyDescent="0.25">
      <c r="L92109" s="9"/>
      <c r="M92109" s="9"/>
      <c r="N92109" s="9"/>
    </row>
    <row r="92110" spans="12:14" x14ac:dyDescent="0.25">
      <c r="L92110" s="9"/>
      <c r="M92110" s="9"/>
      <c r="N92110" s="9"/>
    </row>
    <row r="92111" spans="12:14" x14ac:dyDescent="0.25">
      <c r="L92111" s="9"/>
      <c r="M92111" s="9"/>
      <c r="N92111" s="9"/>
    </row>
    <row r="92112" spans="12:14" x14ac:dyDescent="0.25">
      <c r="L92112" s="9"/>
      <c r="M92112" s="9"/>
      <c r="N92112" s="9"/>
    </row>
    <row r="92113" spans="12:14" x14ac:dyDescent="0.25">
      <c r="L92113" s="9"/>
      <c r="M92113" s="9"/>
      <c r="N92113" s="9"/>
    </row>
    <row r="92114" spans="12:14" x14ac:dyDescent="0.25">
      <c r="L92114" s="9"/>
      <c r="M92114" s="9"/>
      <c r="N92114" s="9"/>
    </row>
    <row r="92115" spans="12:14" x14ac:dyDescent="0.25">
      <c r="L92115" s="9"/>
      <c r="M92115" s="9"/>
      <c r="N92115" s="9"/>
    </row>
    <row r="92116" spans="12:14" x14ac:dyDescent="0.25">
      <c r="L92116" s="9"/>
      <c r="M92116" s="9"/>
      <c r="N92116" s="9"/>
    </row>
    <row r="92117" spans="12:14" x14ac:dyDescent="0.25">
      <c r="L92117" s="9"/>
      <c r="M92117" s="9"/>
      <c r="N92117" s="9"/>
    </row>
    <row r="92118" spans="12:14" x14ac:dyDescent="0.25">
      <c r="L92118" s="9"/>
      <c r="M92118" s="9"/>
      <c r="N92118" s="9"/>
    </row>
    <row r="92119" spans="12:14" x14ac:dyDescent="0.25">
      <c r="L92119" s="9"/>
      <c r="M92119" s="9"/>
      <c r="N92119" s="9"/>
    </row>
    <row r="92120" spans="12:14" x14ac:dyDescent="0.25">
      <c r="L92120" s="9"/>
      <c r="M92120" s="9"/>
      <c r="N92120" s="9"/>
    </row>
    <row r="92121" spans="12:14" x14ac:dyDescent="0.25">
      <c r="L92121" s="9"/>
      <c r="M92121" s="9"/>
      <c r="N92121" s="9"/>
    </row>
    <row r="92122" spans="12:14" x14ac:dyDescent="0.25">
      <c r="L92122" s="9"/>
      <c r="M92122" s="9"/>
      <c r="N92122" s="9"/>
    </row>
    <row r="92123" spans="12:14" x14ac:dyDescent="0.25">
      <c r="L92123" s="9"/>
      <c r="M92123" s="9"/>
      <c r="N92123" s="9"/>
    </row>
    <row r="92124" spans="12:14" x14ac:dyDescent="0.25">
      <c r="L92124" s="9"/>
      <c r="M92124" s="9"/>
      <c r="N92124" s="9"/>
    </row>
    <row r="92125" spans="12:14" x14ac:dyDescent="0.25">
      <c r="L92125" s="9"/>
      <c r="M92125" s="9"/>
      <c r="N92125" s="9"/>
    </row>
    <row r="92126" spans="12:14" x14ac:dyDescent="0.25">
      <c r="L92126" s="9"/>
      <c r="M92126" s="9"/>
      <c r="N92126" s="9"/>
    </row>
    <row r="92127" spans="12:14" x14ac:dyDescent="0.25">
      <c r="L92127" s="9"/>
      <c r="M92127" s="9"/>
      <c r="N92127" s="9"/>
    </row>
    <row r="92128" spans="12:14" x14ac:dyDescent="0.25">
      <c r="L92128" s="9"/>
      <c r="M92128" s="9"/>
      <c r="N92128" s="9"/>
    </row>
    <row r="92129" spans="12:14" x14ac:dyDescent="0.25">
      <c r="L92129" s="9"/>
      <c r="M92129" s="9"/>
      <c r="N92129" s="9"/>
    </row>
    <row r="92130" spans="12:14" x14ac:dyDescent="0.25">
      <c r="L92130" s="9"/>
      <c r="M92130" s="9"/>
      <c r="N92130" s="9"/>
    </row>
    <row r="92131" spans="12:14" x14ac:dyDescent="0.25">
      <c r="L92131" s="9"/>
      <c r="M92131" s="9"/>
      <c r="N92131" s="9"/>
    </row>
    <row r="92132" spans="12:14" x14ac:dyDescent="0.25">
      <c r="L92132" s="9"/>
      <c r="M92132" s="9"/>
      <c r="N92132" s="9"/>
    </row>
    <row r="92133" spans="12:14" x14ac:dyDescent="0.25">
      <c r="L92133" s="9"/>
      <c r="M92133" s="9"/>
      <c r="N92133" s="9"/>
    </row>
    <row r="92134" spans="12:14" x14ac:dyDescent="0.25">
      <c r="L92134" s="9"/>
      <c r="M92134" s="9"/>
      <c r="N92134" s="9"/>
    </row>
    <row r="92135" spans="12:14" x14ac:dyDescent="0.25">
      <c r="L92135" s="9"/>
      <c r="M92135" s="9"/>
      <c r="N92135" s="9"/>
    </row>
    <row r="92136" spans="12:14" x14ac:dyDescent="0.25">
      <c r="L92136" s="9"/>
      <c r="M92136" s="9"/>
      <c r="N92136" s="9"/>
    </row>
    <row r="92137" spans="12:14" x14ac:dyDescent="0.25">
      <c r="L92137" s="9"/>
      <c r="M92137" s="9"/>
      <c r="N92137" s="9"/>
    </row>
    <row r="92138" spans="12:14" x14ac:dyDescent="0.25">
      <c r="L92138" s="9"/>
      <c r="M92138" s="9"/>
      <c r="N92138" s="9"/>
    </row>
    <row r="92139" spans="12:14" x14ac:dyDescent="0.25">
      <c r="L92139" s="9"/>
      <c r="M92139" s="9"/>
      <c r="N92139" s="9"/>
    </row>
    <row r="92140" spans="12:14" x14ac:dyDescent="0.25">
      <c r="L92140" s="9"/>
      <c r="M92140" s="9"/>
      <c r="N92140" s="9"/>
    </row>
    <row r="92141" spans="12:14" x14ac:dyDescent="0.25">
      <c r="L92141" s="9"/>
      <c r="M92141" s="9"/>
      <c r="N92141" s="9"/>
    </row>
    <row r="92142" spans="12:14" x14ac:dyDescent="0.25">
      <c r="L92142" s="9"/>
      <c r="M92142" s="9"/>
      <c r="N92142" s="9"/>
    </row>
    <row r="92143" spans="12:14" x14ac:dyDescent="0.25">
      <c r="L92143" s="9"/>
      <c r="M92143" s="9"/>
      <c r="N92143" s="9"/>
    </row>
    <row r="92144" spans="12:14" x14ac:dyDescent="0.25">
      <c r="L92144" s="9"/>
      <c r="M92144" s="9"/>
      <c r="N92144" s="9"/>
    </row>
    <row r="92145" spans="12:14" x14ac:dyDescent="0.25">
      <c r="L92145" s="9"/>
      <c r="M92145" s="9"/>
      <c r="N92145" s="9"/>
    </row>
    <row r="92146" spans="12:14" x14ac:dyDescent="0.25">
      <c r="L92146" s="9"/>
      <c r="M92146" s="9"/>
      <c r="N92146" s="9"/>
    </row>
    <row r="92147" spans="12:14" x14ac:dyDescent="0.25">
      <c r="L92147" s="9"/>
      <c r="M92147" s="9"/>
      <c r="N92147" s="9"/>
    </row>
    <row r="92148" spans="12:14" x14ac:dyDescent="0.25">
      <c r="L92148" s="9"/>
      <c r="M92148" s="9"/>
      <c r="N92148" s="9"/>
    </row>
    <row r="92149" spans="12:14" x14ac:dyDescent="0.25">
      <c r="L92149" s="9"/>
      <c r="M92149" s="9"/>
      <c r="N92149" s="9"/>
    </row>
    <row r="92150" spans="12:14" x14ac:dyDescent="0.25">
      <c r="L92150" s="9"/>
      <c r="M92150" s="9"/>
      <c r="N92150" s="9"/>
    </row>
    <row r="92151" spans="12:14" x14ac:dyDescent="0.25">
      <c r="L92151" s="9"/>
      <c r="M92151" s="9"/>
      <c r="N92151" s="9"/>
    </row>
    <row r="92152" spans="12:14" x14ac:dyDescent="0.25">
      <c r="L92152" s="9"/>
      <c r="M92152" s="9"/>
      <c r="N92152" s="9"/>
    </row>
    <row r="92153" spans="12:14" x14ac:dyDescent="0.25">
      <c r="L92153" s="9"/>
      <c r="M92153" s="9"/>
      <c r="N92153" s="9"/>
    </row>
    <row r="92154" spans="12:14" x14ac:dyDescent="0.25">
      <c r="L92154" s="9"/>
      <c r="M92154" s="9"/>
      <c r="N92154" s="9"/>
    </row>
    <row r="92155" spans="12:14" x14ac:dyDescent="0.25">
      <c r="L92155" s="9"/>
      <c r="M92155" s="9"/>
      <c r="N92155" s="9"/>
    </row>
    <row r="92156" spans="12:14" x14ac:dyDescent="0.25">
      <c r="L92156" s="9"/>
      <c r="M92156" s="9"/>
      <c r="N92156" s="9"/>
    </row>
    <row r="92157" spans="12:14" x14ac:dyDescent="0.25">
      <c r="L92157" s="9"/>
      <c r="M92157" s="9"/>
      <c r="N92157" s="9"/>
    </row>
    <row r="92158" spans="12:14" x14ac:dyDescent="0.25">
      <c r="L92158" s="9"/>
      <c r="M92158" s="9"/>
      <c r="N92158" s="9"/>
    </row>
    <row r="92159" spans="12:14" x14ac:dyDescent="0.25">
      <c r="L92159" s="9"/>
      <c r="M92159" s="9"/>
      <c r="N92159" s="9"/>
    </row>
    <row r="92160" spans="12:14" x14ac:dyDescent="0.25">
      <c r="L92160" s="9"/>
      <c r="M92160" s="9"/>
      <c r="N92160" s="9"/>
    </row>
    <row r="92161" spans="12:14" x14ac:dyDescent="0.25">
      <c r="L92161" s="9"/>
      <c r="M92161" s="9"/>
      <c r="N92161" s="9"/>
    </row>
    <row r="92162" spans="12:14" x14ac:dyDescent="0.25">
      <c r="L92162" s="9"/>
      <c r="M92162" s="9"/>
      <c r="N92162" s="9"/>
    </row>
    <row r="92163" spans="12:14" x14ac:dyDescent="0.25">
      <c r="L92163" s="9"/>
      <c r="M92163" s="9"/>
      <c r="N92163" s="9"/>
    </row>
    <row r="92164" spans="12:14" x14ac:dyDescent="0.25">
      <c r="L92164" s="9"/>
      <c r="M92164" s="9"/>
      <c r="N92164" s="9"/>
    </row>
    <row r="92165" spans="12:14" x14ac:dyDescent="0.25">
      <c r="L92165" s="9"/>
      <c r="M92165" s="9"/>
      <c r="N92165" s="9"/>
    </row>
    <row r="92166" spans="12:14" x14ac:dyDescent="0.25">
      <c r="L92166" s="9"/>
      <c r="M92166" s="9"/>
      <c r="N92166" s="9"/>
    </row>
    <row r="92167" spans="12:14" x14ac:dyDescent="0.25">
      <c r="L92167" s="9"/>
      <c r="M92167" s="9"/>
      <c r="N92167" s="9"/>
    </row>
    <row r="92168" spans="12:14" x14ac:dyDescent="0.25">
      <c r="L92168" s="9"/>
      <c r="M92168" s="9"/>
      <c r="N92168" s="9"/>
    </row>
    <row r="92169" spans="12:14" x14ac:dyDescent="0.25">
      <c r="L92169" s="9"/>
      <c r="M92169" s="9"/>
      <c r="N92169" s="9"/>
    </row>
    <row r="92170" spans="12:14" x14ac:dyDescent="0.25">
      <c r="L92170" s="9"/>
      <c r="M92170" s="9"/>
      <c r="N92170" s="9"/>
    </row>
    <row r="92171" spans="12:14" x14ac:dyDescent="0.25">
      <c r="L92171" s="9"/>
      <c r="M92171" s="9"/>
      <c r="N92171" s="9"/>
    </row>
    <row r="92172" spans="12:14" x14ac:dyDescent="0.25">
      <c r="L92172" s="9"/>
      <c r="M92172" s="9"/>
      <c r="N92172" s="9"/>
    </row>
    <row r="92173" spans="12:14" x14ac:dyDescent="0.25">
      <c r="L92173" s="9"/>
      <c r="M92173" s="9"/>
      <c r="N92173" s="9"/>
    </row>
    <row r="92174" spans="12:14" x14ac:dyDescent="0.25">
      <c r="L92174" s="9"/>
      <c r="M92174" s="9"/>
      <c r="N92174" s="9"/>
    </row>
    <row r="92175" spans="12:14" x14ac:dyDescent="0.25">
      <c r="L92175" s="9"/>
      <c r="M92175" s="9"/>
      <c r="N92175" s="9"/>
    </row>
    <row r="92176" spans="12:14" x14ac:dyDescent="0.25">
      <c r="L92176" s="9"/>
      <c r="M92176" s="9"/>
      <c r="N92176" s="9"/>
    </row>
    <row r="92177" spans="12:14" x14ac:dyDescent="0.25">
      <c r="L92177" s="9"/>
      <c r="M92177" s="9"/>
      <c r="N92177" s="9"/>
    </row>
    <row r="92178" spans="12:14" x14ac:dyDescent="0.25">
      <c r="L92178" s="9"/>
      <c r="M92178" s="9"/>
      <c r="N92178" s="9"/>
    </row>
    <row r="92179" spans="12:14" x14ac:dyDescent="0.25">
      <c r="L92179" s="9"/>
      <c r="M92179" s="9"/>
      <c r="N92179" s="9"/>
    </row>
    <row r="92180" spans="12:14" x14ac:dyDescent="0.25">
      <c r="L92180" s="9"/>
      <c r="M92180" s="9"/>
      <c r="N92180" s="9"/>
    </row>
    <row r="92181" spans="12:14" x14ac:dyDescent="0.25">
      <c r="L92181" s="9"/>
      <c r="M92181" s="9"/>
      <c r="N92181" s="9"/>
    </row>
    <row r="92182" spans="12:14" x14ac:dyDescent="0.25">
      <c r="L92182" s="9"/>
      <c r="M92182" s="9"/>
      <c r="N92182" s="9"/>
    </row>
    <row r="92183" spans="12:14" x14ac:dyDescent="0.25">
      <c r="L92183" s="9"/>
      <c r="M92183" s="9"/>
      <c r="N92183" s="9"/>
    </row>
    <row r="92184" spans="12:14" x14ac:dyDescent="0.25">
      <c r="L92184" s="9"/>
      <c r="M92184" s="9"/>
      <c r="N92184" s="9"/>
    </row>
    <row r="92185" spans="12:14" x14ac:dyDescent="0.25">
      <c r="L92185" s="9"/>
      <c r="M92185" s="9"/>
      <c r="N92185" s="9"/>
    </row>
    <row r="92186" spans="12:14" x14ac:dyDescent="0.25">
      <c r="L92186" s="9"/>
      <c r="M92186" s="9"/>
      <c r="N92186" s="9"/>
    </row>
    <row r="92187" spans="12:14" x14ac:dyDescent="0.25">
      <c r="L92187" s="9"/>
      <c r="M92187" s="9"/>
      <c r="N92187" s="9"/>
    </row>
    <row r="92188" spans="12:14" x14ac:dyDescent="0.25">
      <c r="L92188" s="9"/>
      <c r="M92188" s="9"/>
      <c r="N92188" s="9"/>
    </row>
    <row r="92189" spans="12:14" x14ac:dyDescent="0.25">
      <c r="L92189" s="9"/>
      <c r="M92189" s="9"/>
      <c r="N92189" s="9"/>
    </row>
    <row r="92190" spans="12:14" x14ac:dyDescent="0.25">
      <c r="L92190" s="9"/>
      <c r="M92190" s="9"/>
      <c r="N92190" s="9"/>
    </row>
    <row r="92191" spans="12:14" x14ac:dyDescent="0.25">
      <c r="L92191" s="9"/>
      <c r="M92191" s="9"/>
      <c r="N92191" s="9"/>
    </row>
    <row r="92192" spans="12:14" x14ac:dyDescent="0.25">
      <c r="L92192" s="9"/>
      <c r="M92192" s="9"/>
      <c r="N92192" s="9"/>
    </row>
    <row r="92193" spans="12:14" x14ac:dyDescent="0.25">
      <c r="L92193" s="9"/>
      <c r="M92193" s="9"/>
      <c r="N92193" s="9"/>
    </row>
    <row r="92194" spans="12:14" x14ac:dyDescent="0.25">
      <c r="L92194" s="9"/>
      <c r="M92194" s="9"/>
      <c r="N92194" s="9"/>
    </row>
    <row r="92195" spans="12:14" x14ac:dyDescent="0.25">
      <c r="L92195" s="9"/>
      <c r="M92195" s="9"/>
      <c r="N92195" s="9"/>
    </row>
    <row r="92196" spans="12:14" x14ac:dyDescent="0.25">
      <c r="L92196" s="9"/>
      <c r="M92196" s="9"/>
      <c r="N92196" s="9"/>
    </row>
    <row r="92197" spans="12:14" x14ac:dyDescent="0.25">
      <c r="L92197" s="9"/>
      <c r="M92197" s="9"/>
      <c r="N92197" s="9"/>
    </row>
    <row r="92198" spans="12:14" x14ac:dyDescent="0.25">
      <c r="L92198" s="9"/>
      <c r="M92198" s="9"/>
      <c r="N92198" s="9"/>
    </row>
    <row r="92199" spans="12:14" x14ac:dyDescent="0.25">
      <c r="L92199" s="9"/>
      <c r="M92199" s="9"/>
      <c r="N92199" s="9"/>
    </row>
    <row r="92200" spans="12:14" x14ac:dyDescent="0.25">
      <c r="L92200" s="9"/>
      <c r="M92200" s="9"/>
      <c r="N92200" s="9"/>
    </row>
    <row r="92201" spans="12:14" x14ac:dyDescent="0.25">
      <c r="L92201" s="9"/>
      <c r="M92201" s="9"/>
      <c r="N92201" s="9"/>
    </row>
    <row r="92202" spans="12:14" x14ac:dyDescent="0.25">
      <c r="L92202" s="9"/>
      <c r="M92202" s="9"/>
      <c r="N92202" s="9"/>
    </row>
    <row r="92203" spans="12:14" x14ac:dyDescent="0.25">
      <c r="L92203" s="9"/>
      <c r="M92203" s="9"/>
      <c r="N92203" s="9"/>
    </row>
    <row r="92204" spans="12:14" x14ac:dyDescent="0.25">
      <c r="L92204" s="9"/>
      <c r="M92204" s="9"/>
      <c r="N92204" s="9"/>
    </row>
    <row r="92205" spans="12:14" x14ac:dyDescent="0.25">
      <c r="L92205" s="9"/>
      <c r="M92205" s="9"/>
      <c r="N92205" s="9"/>
    </row>
    <row r="92206" spans="12:14" x14ac:dyDescent="0.25">
      <c r="L92206" s="9"/>
      <c r="M92206" s="9"/>
      <c r="N92206" s="9"/>
    </row>
    <row r="92207" spans="12:14" x14ac:dyDescent="0.25">
      <c r="L92207" s="9"/>
      <c r="M92207" s="9"/>
      <c r="N92207" s="9"/>
    </row>
    <row r="92208" spans="12:14" x14ac:dyDescent="0.25">
      <c r="L92208" s="9"/>
      <c r="M92208" s="9"/>
      <c r="N92208" s="9"/>
    </row>
    <row r="92209" spans="12:14" x14ac:dyDescent="0.25">
      <c r="L92209" s="9"/>
      <c r="M92209" s="9"/>
      <c r="N92209" s="9"/>
    </row>
    <row r="92210" spans="12:14" x14ac:dyDescent="0.25">
      <c r="L92210" s="9"/>
      <c r="M92210" s="9"/>
      <c r="N92210" s="9"/>
    </row>
    <row r="92211" spans="12:14" x14ac:dyDescent="0.25">
      <c r="L92211" s="9"/>
      <c r="M92211" s="9"/>
      <c r="N92211" s="9"/>
    </row>
    <row r="92212" spans="12:14" x14ac:dyDescent="0.25">
      <c r="L92212" s="9"/>
      <c r="M92212" s="9"/>
      <c r="N92212" s="9"/>
    </row>
    <row r="92213" spans="12:14" x14ac:dyDescent="0.25">
      <c r="L92213" s="9"/>
      <c r="M92213" s="9"/>
      <c r="N92213" s="9"/>
    </row>
    <row r="92214" spans="12:14" x14ac:dyDescent="0.25">
      <c r="L92214" s="9"/>
      <c r="M92214" s="9"/>
      <c r="N92214" s="9"/>
    </row>
    <row r="92215" spans="12:14" x14ac:dyDescent="0.25">
      <c r="L92215" s="9"/>
      <c r="M92215" s="9"/>
      <c r="N92215" s="9"/>
    </row>
    <row r="92216" spans="12:14" x14ac:dyDescent="0.25">
      <c r="L92216" s="9"/>
      <c r="M92216" s="9"/>
      <c r="N92216" s="9"/>
    </row>
    <row r="92217" spans="12:14" x14ac:dyDescent="0.25">
      <c r="L92217" s="9"/>
      <c r="M92217" s="9"/>
      <c r="N92217" s="9"/>
    </row>
    <row r="92218" spans="12:14" x14ac:dyDescent="0.25">
      <c r="L92218" s="9"/>
      <c r="M92218" s="9"/>
      <c r="N92218" s="9"/>
    </row>
    <row r="92219" spans="12:14" x14ac:dyDescent="0.25">
      <c r="L92219" s="9"/>
      <c r="M92219" s="9"/>
      <c r="N92219" s="9"/>
    </row>
    <row r="92220" spans="12:14" x14ac:dyDescent="0.25">
      <c r="L92220" s="9"/>
      <c r="M92220" s="9"/>
      <c r="N92220" s="9"/>
    </row>
    <row r="92221" spans="12:14" x14ac:dyDescent="0.25">
      <c r="L92221" s="9"/>
      <c r="M92221" s="9"/>
      <c r="N92221" s="9"/>
    </row>
    <row r="92222" spans="12:14" x14ac:dyDescent="0.25">
      <c r="L92222" s="9"/>
      <c r="M92222" s="9"/>
      <c r="N92222" s="9"/>
    </row>
    <row r="92223" spans="12:14" x14ac:dyDescent="0.25">
      <c r="L92223" s="9"/>
      <c r="M92223" s="9"/>
      <c r="N92223" s="9"/>
    </row>
    <row r="92224" spans="12:14" x14ac:dyDescent="0.25">
      <c r="L92224" s="9"/>
      <c r="M92224" s="9"/>
      <c r="N92224" s="9"/>
    </row>
    <row r="92225" spans="12:14" x14ac:dyDescent="0.25">
      <c r="L92225" s="9"/>
      <c r="M92225" s="9"/>
      <c r="N92225" s="9"/>
    </row>
    <row r="92226" spans="12:14" x14ac:dyDescent="0.25">
      <c r="L92226" s="9"/>
      <c r="M92226" s="9"/>
      <c r="N92226" s="9"/>
    </row>
    <row r="92227" spans="12:14" x14ac:dyDescent="0.25">
      <c r="L92227" s="9"/>
      <c r="M92227" s="9"/>
      <c r="N92227" s="9"/>
    </row>
    <row r="92228" spans="12:14" x14ac:dyDescent="0.25">
      <c r="L92228" s="9"/>
      <c r="M92228" s="9"/>
      <c r="N92228" s="9"/>
    </row>
    <row r="92229" spans="12:14" x14ac:dyDescent="0.25">
      <c r="L92229" s="9"/>
      <c r="M92229" s="9"/>
      <c r="N92229" s="9"/>
    </row>
    <row r="92230" spans="12:14" x14ac:dyDescent="0.25">
      <c r="L92230" s="9"/>
      <c r="M92230" s="9"/>
      <c r="N92230" s="9"/>
    </row>
    <row r="92231" spans="12:14" x14ac:dyDescent="0.25">
      <c r="L92231" s="9"/>
      <c r="M92231" s="9"/>
      <c r="N92231" s="9"/>
    </row>
    <row r="92232" spans="12:14" x14ac:dyDescent="0.25">
      <c r="L92232" s="9"/>
      <c r="M92232" s="9"/>
      <c r="N92232" s="9"/>
    </row>
    <row r="92233" spans="12:14" x14ac:dyDescent="0.25">
      <c r="L92233" s="9"/>
      <c r="M92233" s="9"/>
      <c r="N92233" s="9"/>
    </row>
    <row r="92234" spans="12:14" x14ac:dyDescent="0.25">
      <c r="L92234" s="9"/>
      <c r="M92234" s="9"/>
      <c r="N92234" s="9"/>
    </row>
    <row r="92235" spans="12:14" x14ac:dyDescent="0.25">
      <c r="L92235" s="9"/>
      <c r="M92235" s="9"/>
      <c r="N92235" s="9"/>
    </row>
    <row r="92236" spans="12:14" x14ac:dyDescent="0.25">
      <c r="L92236" s="9"/>
      <c r="M92236" s="9"/>
      <c r="N92236" s="9"/>
    </row>
    <row r="92237" spans="12:14" x14ac:dyDescent="0.25">
      <c r="L92237" s="9"/>
      <c r="M92237" s="9"/>
      <c r="N92237" s="9"/>
    </row>
    <row r="92238" spans="12:14" x14ac:dyDescent="0.25">
      <c r="L92238" s="9"/>
      <c r="M92238" s="9"/>
      <c r="N92238" s="9"/>
    </row>
    <row r="92239" spans="12:14" x14ac:dyDescent="0.25">
      <c r="L92239" s="9"/>
      <c r="M92239" s="9"/>
      <c r="N92239" s="9"/>
    </row>
    <row r="92240" spans="12:14" x14ac:dyDescent="0.25">
      <c r="L92240" s="9"/>
      <c r="M92240" s="9"/>
      <c r="N92240" s="9"/>
    </row>
    <row r="92241" spans="12:14" x14ac:dyDescent="0.25">
      <c r="L92241" s="9"/>
      <c r="M92241" s="9"/>
      <c r="N92241" s="9"/>
    </row>
    <row r="92242" spans="12:14" x14ac:dyDescent="0.25">
      <c r="L92242" s="9"/>
      <c r="M92242" s="9"/>
      <c r="N92242" s="9"/>
    </row>
    <row r="92243" spans="12:14" x14ac:dyDescent="0.25">
      <c r="L92243" s="9"/>
      <c r="M92243" s="9"/>
      <c r="N92243" s="9"/>
    </row>
    <row r="92244" spans="12:14" x14ac:dyDescent="0.25">
      <c r="L92244" s="9"/>
      <c r="M92244" s="9"/>
      <c r="N92244" s="9"/>
    </row>
    <row r="92245" spans="12:14" x14ac:dyDescent="0.25">
      <c r="L92245" s="9"/>
      <c r="M92245" s="9"/>
      <c r="N92245" s="9"/>
    </row>
    <row r="92246" spans="12:14" x14ac:dyDescent="0.25">
      <c r="L92246" s="9"/>
      <c r="M92246" s="9"/>
      <c r="N92246" s="9"/>
    </row>
    <row r="92247" spans="12:14" x14ac:dyDescent="0.25">
      <c r="L92247" s="9"/>
      <c r="M92247" s="9"/>
      <c r="N92247" s="9"/>
    </row>
    <row r="92248" spans="12:14" x14ac:dyDescent="0.25">
      <c r="L92248" s="9"/>
      <c r="M92248" s="9"/>
      <c r="N92248" s="9"/>
    </row>
    <row r="92249" spans="12:14" x14ac:dyDescent="0.25">
      <c r="L92249" s="9"/>
      <c r="M92249" s="9"/>
      <c r="N92249" s="9"/>
    </row>
    <row r="92250" spans="12:14" x14ac:dyDescent="0.25">
      <c r="L92250" s="9"/>
      <c r="M92250" s="9"/>
      <c r="N92250" s="9"/>
    </row>
    <row r="92251" spans="12:14" x14ac:dyDescent="0.25">
      <c r="L92251" s="9"/>
      <c r="M92251" s="9"/>
      <c r="N92251" s="9"/>
    </row>
    <row r="92252" spans="12:14" x14ac:dyDescent="0.25">
      <c r="L92252" s="9"/>
      <c r="M92252" s="9"/>
      <c r="N92252" s="9"/>
    </row>
    <row r="92253" spans="12:14" x14ac:dyDescent="0.25">
      <c r="L92253" s="9"/>
      <c r="M92253" s="9"/>
      <c r="N92253" s="9"/>
    </row>
    <row r="92254" spans="12:14" x14ac:dyDescent="0.25">
      <c r="L92254" s="9"/>
      <c r="M92254" s="9"/>
      <c r="N92254" s="9"/>
    </row>
    <row r="92255" spans="12:14" x14ac:dyDescent="0.25">
      <c r="L92255" s="9"/>
      <c r="M92255" s="9"/>
      <c r="N92255" s="9"/>
    </row>
    <row r="92256" spans="12:14" x14ac:dyDescent="0.25">
      <c r="L92256" s="9"/>
      <c r="M92256" s="9"/>
      <c r="N92256" s="9"/>
    </row>
    <row r="92257" spans="12:14" x14ac:dyDescent="0.25">
      <c r="L92257" s="9"/>
      <c r="M92257" s="9"/>
      <c r="N92257" s="9"/>
    </row>
    <row r="92258" spans="12:14" x14ac:dyDescent="0.25">
      <c r="L92258" s="9"/>
      <c r="M92258" s="9"/>
      <c r="N92258" s="9"/>
    </row>
    <row r="92259" spans="12:14" x14ac:dyDescent="0.25">
      <c r="L92259" s="9"/>
      <c r="M92259" s="9"/>
      <c r="N92259" s="9"/>
    </row>
    <row r="92260" spans="12:14" x14ac:dyDescent="0.25">
      <c r="L92260" s="9"/>
      <c r="M92260" s="9"/>
      <c r="N92260" s="9"/>
    </row>
    <row r="92261" spans="12:14" x14ac:dyDescent="0.25">
      <c r="L92261" s="9"/>
      <c r="M92261" s="9"/>
      <c r="N92261" s="9"/>
    </row>
    <row r="92262" spans="12:14" x14ac:dyDescent="0.25">
      <c r="L92262" s="9"/>
      <c r="M92262" s="9"/>
      <c r="N92262" s="9"/>
    </row>
    <row r="92263" spans="12:14" x14ac:dyDescent="0.25">
      <c r="L92263" s="9"/>
      <c r="M92263" s="9"/>
      <c r="N92263" s="9"/>
    </row>
    <row r="92264" spans="12:14" x14ac:dyDescent="0.25">
      <c r="L92264" s="9"/>
      <c r="M92264" s="9"/>
      <c r="N92264" s="9"/>
    </row>
    <row r="92265" spans="12:14" x14ac:dyDescent="0.25">
      <c r="L92265" s="9"/>
      <c r="M92265" s="9"/>
      <c r="N92265" s="9"/>
    </row>
    <row r="92266" spans="12:14" x14ac:dyDescent="0.25">
      <c r="L92266" s="9"/>
      <c r="M92266" s="9"/>
      <c r="N92266" s="9"/>
    </row>
    <row r="92267" spans="12:14" x14ac:dyDescent="0.25">
      <c r="L92267" s="9"/>
      <c r="M92267" s="9"/>
      <c r="N92267" s="9"/>
    </row>
    <row r="92268" spans="12:14" x14ac:dyDescent="0.25">
      <c r="L92268" s="9"/>
      <c r="M92268" s="9"/>
      <c r="N92268" s="9"/>
    </row>
    <row r="92269" spans="12:14" x14ac:dyDescent="0.25">
      <c r="L92269" s="9"/>
      <c r="M92269" s="9"/>
      <c r="N92269" s="9"/>
    </row>
    <row r="92270" spans="12:14" x14ac:dyDescent="0.25">
      <c r="L92270" s="9"/>
      <c r="M92270" s="9"/>
      <c r="N92270" s="9"/>
    </row>
    <row r="92271" spans="12:14" x14ac:dyDescent="0.25">
      <c r="L92271" s="9"/>
      <c r="M92271" s="9"/>
      <c r="N92271" s="9"/>
    </row>
    <row r="92272" spans="12:14" x14ac:dyDescent="0.25">
      <c r="L92272" s="9"/>
      <c r="M92272" s="9"/>
      <c r="N92272" s="9"/>
    </row>
    <row r="92273" spans="12:14" x14ac:dyDescent="0.25">
      <c r="L92273" s="9"/>
      <c r="M92273" s="9"/>
      <c r="N92273" s="9"/>
    </row>
    <row r="92274" spans="12:14" x14ac:dyDescent="0.25">
      <c r="L92274" s="9"/>
      <c r="M92274" s="9"/>
      <c r="N92274" s="9"/>
    </row>
    <row r="92275" spans="12:14" x14ac:dyDescent="0.25">
      <c r="L92275" s="9"/>
      <c r="M92275" s="9"/>
      <c r="N92275" s="9"/>
    </row>
    <row r="92276" spans="12:14" x14ac:dyDescent="0.25">
      <c r="L92276" s="9"/>
      <c r="M92276" s="9"/>
      <c r="N92276" s="9"/>
    </row>
    <row r="92277" spans="12:14" x14ac:dyDescent="0.25">
      <c r="L92277" s="9"/>
      <c r="M92277" s="9"/>
      <c r="N92277" s="9"/>
    </row>
    <row r="92278" spans="12:14" x14ac:dyDescent="0.25">
      <c r="L92278" s="9"/>
      <c r="M92278" s="9"/>
      <c r="N92278" s="9"/>
    </row>
    <row r="92279" spans="12:14" x14ac:dyDescent="0.25">
      <c r="L92279" s="9"/>
      <c r="M92279" s="9"/>
      <c r="N92279" s="9"/>
    </row>
    <row r="92280" spans="12:14" x14ac:dyDescent="0.25">
      <c r="L92280" s="9"/>
      <c r="M92280" s="9"/>
      <c r="N92280" s="9"/>
    </row>
    <row r="92281" spans="12:14" x14ac:dyDescent="0.25">
      <c r="L92281" s="9"/>
      <c r="M92281" s="9"/>
      <c r="N92281" s="9"/>
    </row>
    <row r="92282" spans="12:14" x14ac:dyDescent="0.25">
      <c r="L92282" s="9"/>
      <c r="M92282" s="9"/>
      <c r="N92282" s="9"/>
    </row>
    <row r="92283" spans="12:14" x14ac:dyDescent="0.25">
      <c r="L92283" s="9"/>
      <c r="M92283" s="9"/>
      <c r="N92283" s="9"/>
    </row>
    <row r="92284" spans="12:14" x14ac:dyDescent="0.25">
      <c r="L92284" s="9"/>
      <c r="M92284" s="9"/>
      <c r="N92284" s="9"/>
    </row>
    <row r="92285" spans="12:14" x14ac:dyDescent="0.25">
      <c r="L92285" s="9"/>
      <c r="M92285" s="9"/>
      <c r="N92285" s="9"/>
    </row>
    <row r="92286" spans="12:14" x14ac:dyDescent="0.25">
      <c r="L92286" s="9"/>
      <c r="M92286" s="9"/>
      <c r="N92286" s="9"/>
    </row>
    <row r="92287" spans="12:14" x14ac:dyDescent="0.25">
      <c r="L92287" s="9"/>
      <c r="M92287" s="9"/>
      <c r="N92287" s="9"/>
    </row>
    <row r="92288" spans="12:14" x14ac:dyDescent="0.25">
      <c r="L92288" s="9"/>
      <c r="M92288" s="9"/>
      <c r="N92288" s="9"/>
    </row>
    <row r="92289" spans="12:14" x14ac:dyDescent="0.25">
      <c r="L92289" s="9"/>
      <c r="M92289" s="9"/>
      <c r="N92289" s="9"/>
    </row>
    <row r="92290" spans="12:14" x14ac:dyDescent="0.25">
      <c r="L92290" s="9"/>
      <c r="M92290" s="9"/>
      <c r="N92290" s="9"/>
    </row>
    <row r="92291" spans="12:14" x14ac:dyDescent="0.25">
      <c r="L92291" s="9"/>
      <c r="M92291" s="9"/>
      <c r="N92291" s="9"/>
    </row>
    <row r="92292" spans="12:14" x14ac:dyDescent="0.25">
      <c r="L92292" s="9"/>
      <c r="M92292" s="9"/>
      <c r="N92292" s="9"/>
    </row>
    <row r="92293" spans="12:14" x14ac:dyDescent="0.25">
      <c r="L92293" s="9"/>
      <c r="M92293" s="9"/>
      <c r="N92293" s="9"/>
    </row>
    <row r="92294" spans="12:14" x14ac:dyDescent="0.25">
      <c r="L92294" s="9"/>
      <c r="M92294" s="9"/>
      <c r="N92294" s="9"/>
    </row>
    <row r="92295" spans="12:14" x14ac:dyDescent="0.25">
      <c r="L92295" s="9"/>
      <c r="M92295" s="9"/>
      <c r="N92295" s="9"/>
    </row>
    <row r="92296" spans="12:14" x14ac:dyDescent="0.25">
      <c r="L92296" s="9"/>
      <c r="M92296" s="9"/>
      <c r="N92296" s="9"/>
    </row>
    <row r="92297" spans="12:14" x14ac:dyDescent="0.25">
      <c r="L92297" s="9"/>
      <c r="M92297" s="9"/>
      <c r="N92297" s="9"/>
    </row>
    <row r="92298" spans="12:14" x14ac:dyDescent="0.25">
      <c r="L92298" s="9"/>
      <c r="M92298" s="9"/>
      <c r="N92298" s="9"/>
    </row>
    <row r="92299" spans="12:14" x14ac:dyDescent="0.25">
      <c r="L92299" s="9"/>
      <c r="M92299" s="9"/>
      <c r="N92299" s="9"/>
    </row>
    <row r="92300" spans="12:14" x14ac:dyDescent="0.25">
      <c r="L92300" s="9"/>
      <c r="M92300" s="9"/>
      <c r="N92300" s="9"/>
    </row>
    <row r="92301" spans="12:14" x14ac:dyDescent="0.25">
      <c r="L92301" s="9"/>
      <c r="M92301" s="9"/>
      <c r="N92301" s="9"/>
    </row>
    <row r="92302" spans="12:14" x14ac:dyDescent="0.25">
      <c r="L92302" s="9"/>
      <c r="M92302" s="9"/>
      <c r="N92302" s="9"/>
    </row>
    <row r="92303" spans="12:14" x14ac:dyDescent="0.25">
      <c r="L92303" s="9"/>
      <c r="M92303" s="9"/>
      <c r="N92303" s="9"/>
    </row>
    <row r="92304" spans="12:14" x14ac:dyDescent="0.25">
      <c r="L92304" s="9"/>
      <c r="M92304" s="9"/>
      <c r="N92304" s="9"/>
    </row>
    <row r="92305" spans="12:14" x14ac:dyDescent="0.25">
      <c r="L92305" s="9"/>
      <c r="M92305" s="9"/>
      <c r="N92305" s="9"/>
    </row>
    <row r="92306" spans="12:14" x14ac:dyDescent="0.25">
      <c r="L92306" s="9"/>
      <c r="M92306" s="9"/>
      <c r="N92306" s="9"/>
    </row>
    <row r="92307" spans="12:14" x14ac:dyDescent="0.25">
      <c r="L92307" s="9"/>
      <c r="M92307" s="9"/>
      <c r="N92307" s="9"/>
    </row>
    <row r="92308" spans="12:14" x14ac:dyDescent="0.25">
      <c r="L92308" s="9"/>
      <c r="M92308" s="9"/>
      <c r="N92308" s="9"/>
    </row>
    <row r="92309" spans="12:14" x14ac:dyDescent="0.25">
      <c r="L92309" s="9"/>
      <c r="M92309" s="9"/>
      <c r="N92309" s="9"/>
    </row>
    <row r="92310" spans="12:14" x14ac:dyDescent="0.25">
      <c r="L92310" s="9"/>
      <c r="M92310" s="9"/>
      <c r="N92310" s="9"/>
    </row>
    <row r="92311" spans="12:14" x14ac:dyDescent="0.25">
      <c r="L92311" s="9"/>
      <c r="M92311" s="9"/>
      <c r="N92311" s="9"/>
    </row>
    <row r="92312" spans="12:14" x14ac:dyDescent="0.25">
      <c r="L92312" s="9"/>
      <c r="M92312" s="9"/>
      <c r="N92312" s="9"/>
    </row>
    <row r="92313" spans="12:14" x14ac:dyDescent="0.25">
      <c r="L92313" s="9"/>
      <c r="M92313" s="9"/>
      <c r="N92313" s="9"/>
    </row>
    <row r="92314" spans="12:14" x14ac:dyDescent="0.25">
      <c r="L92314" s="9"/>
      <c r="M92314" s="9"/>
      <c r="N92314" s="9"/>
    </row>
    <row r="92315" spans="12:14" x14ac:dyDescent="0.25">
      <c r="L92315" s="9"/>
      <c r="M92315" s="9"/>
      <c r="N92315" s="9"/>
    </row>
    <row r="92316" spans="12:14" x14ac:dyDescent="0.25">
      <c r="L92316" s="9"/>
      <c r="M92316" s="9"/>
      <c r="N92316" s="9"/>
    </row>
    <row r="92317" spans="12:14" x14ac:dyDescent="0.25">
      <c r="L92317" s="9"/>
      <c r="M92317" s="9"/>
      <c r="N92317" s="9"/>
    </row>
    <row r="92318" spans="12:14" x14ac:dyDescent="0.25">
      <c r="L92318" s="9"/>
      <c r="M92318" s="9"/>
      <c r="N92318" s="9"/>
    </row>
    <row r="92319" spans="12:14" x14ac:dyDescent="0.25">
      <c r="L92319" s="9"/>
      <c r="M92319" s="9"/>
      <c r="N92319" s="9"/>
    </row>
    <row r="92320" spans="12:14" x14ac:dyDescent="0.25">
      <c r="L92320" s="9"/>
      <c r="M92320" s="9"/>
      <c r="N92320" s="9"/>
    </row>
    <row r="92321" spans="12:14" x14ac:dyDescent="0.25">
      <c r="L92321" s="9"/>
      <c r="M92321" s="9"/>
      <c r="N92321" s="9"/>
    </row>
    <row r="92322" spans="12:14" x14ac:dyDescent="0.25">
      <c r="L92322" s="9"/>
      <c r="M92322" s="9"/>
      <c r="N92322" s="9"/>
    </row>
    <row r="92323" spans="12:14" x14ac:dyDescent="0.25">
      <c r="L92323" s="9"/>
      <c r="M92323" s="9"/>
      <c r="N92323" s="9"/>
    </row>
    <row r="92324" spans="12:14" x14ac:dyDescent="0.25">
      <c r="L92324" s="9"/>
      <c r="M92324" s="9"/>
      <c r="N92324" s="9"/>
    </row>
    <row r="92325" spans="12:14" x14ac:dyDescent="0.25">
      <c r="L92325" s="9"/>
      <c r="M92325" s="9"/>
      <c r="N92325" s="9"/>
    </row>
    <row r="92326" spans="12:14" x14ac:dyDescent="0.25">
      <c r="L92326" s="9"/>
      <c r="M92326" s="9"/>
      <c r="N92326" s="9"/>
    </row>
    <row r="92327" spans="12:14" x14ac:dyDescent="0.25">
      <c r="L92327" s="9"/>
      <c r="M92327" s="9"/>
      <c r="N92327" s="9"/>
    </row>
    <row r="92328" spans="12:14" x14ac:dyDescent="0.25">
      <c r="L92328" s="9"/>
      <c r="M92328" s="9"/>
      <c r="N92328" s="9"/>
    </row>
    <row r="92329" spans="12:14" x14ac:dyDescent="0.25">
      <c r="L92329" s="9"/>
      <c r="M92329" s="9"/>
      <c r="N92329" s="9"/>
    </row>
    <row r="92330" spans="12:14" x14ac:dyDescent="0.25">
      <c r="L92330" s="9"/>
      <c r="M92330" s="9"/>
      <c r="N92330" s="9"/>
    </row>
    <row r="92331" spans="12:14" x14ac:dyDescent="0.25">
      <c r="L92331" s="9"/>
      <c r="M92331" s="9"/>
      <c r="N92331" s="9"/>
    </row>
    <row r="92332" spans="12:14" x14ac:dyDescent="0.25">
      <c r="L92332" s="9"/>
      <c r="M92332" s="9"/>
      <c r="N92332" s="9"/>
    </row>
    <row r="92333" spans="12:14" x14ac:dyDescent="0.25">
      <c r="L92333" s="9"/>
      <c r="M92333" s="9"/>
      <c r="N92333" s="9"/>
    </row>
    <row r="92334" spans="12:14" x14ac:dyDescent="0.25">
      <c r="L92334" s="9"/>
      <c r="M92334" s="9"/>
      <c r="N92334" s="9"/>
    </row>
    <row r="92335" spans="12:14" x14ac:dyDescent="0.25">
      <c r="L92335" s="9"/>
      <c r="M92335" s="9"/>
      <c r="N92335" s="9"/>
    </row>
    <row r="92336" spans="12:14" x14ac:dyDescent="0.25">
      <c r="L92336" s="9"/>
      <c r="M92336" s="9"/>
      <c r="N92336" s="9"/>
    </row>
    <row r="92337" spans="12:14" x14ac:dyDescent="0.25">
      <c r="L92337" s="9"/>
      <c r="M92337" s="9"/>
      <c r="N92337" s="9"/>
    </row>
    <row r="92338" spans="12:14" x14ac:dyDescent="0.25">
      <c r="L92338" s="9"/>
      <c r="M92338" s="9"/>
      <c r="N92338" s="9"/>
    </row>
    <row r="92339" spans="12:14" x14ac:dyDescent="0.25">
      <c r="L92339" s="9"/>
      <c r="M92339" s="9"/>
      <c r="N92339" s="9"/>
    </row>
    <row r="92340" spans="12:14" x14ac:dyDescent="0.25">
      <c r="L92340" s="9"/>
      <c r="M92340" s="9"/>
      <c r="N92340" s="9"/>
    </row>
    <row r="92341" spans="12:14" x14ac:dyDescent="0.25">
      <c r="L92341" s="9"/>
      <c r="M92341" s="9"/>
      <c r="N92341" s="9"/>
    </row>
    <row r="92342" spans="12:14" x14ac:dyDescent="0.25">
      <c r="L92342" s="9"/>
      <c r="M92342" s="9"/>
      <c r="N92342" s="9"/>
    </row>
    <row r="92343" spans="12:14" x14ac:dyDescent="0.25">
      <c r="L92343" s="9"/>
      <c r="M92343" s="9"/>
      <c r="N92343" s="9"/>
    </row>
    <row r="92344" spans="12:14" x14ac:dyDescent="0.25">
      <c r="L92344" s="9"/>
      <c r="M92344" s="9"/>
      <c r="N92344" s="9"/>
    </row>
    <row r="92345" spans="12:14" x14ac:dyDescent="0.25">
      <c r="L92345" s="9"/>
      <c r="M92345" s="9"/>
      <c r="N92345" s="9"/>
    </row>
    <row r="92346" spans="12:14" x14ac:dyDescent="0.25">
      <c r="L92346" s="9"/>
      <c r="M92346" s="9"/>
      <c r="N92346" s="9"/>
    </row>
    <row r="92347" spans="12:14" x14ac:dyDescent="0.25">
      <c r="L92347" s="9"/>
      <c r="M92347" s="9"/>
      <c r="N92347" s="9"/>
    </row>
    <row r="92348" spans="12:14" x14ac:dyDescent="0.25">
      <c r="L92348" s="9"/>
      <c r="M92348" s="9"/>
      <c r="N92348" s="9"/>
    </row>
    <row r="92349" spans="12:14" x14ac:dyDescent="0.25">
      <c r="L92349" s="9"/>
      <c r="M92349" s="9"/>
      <c r="N92349" s="9"/>
    </row>
    <row r="92350" spans="12:14" x14ac:dyDescent="0.25">
      <c r="L92350" s="9"/>
      <c r="M92350" s="9"/>
      <c r="N92350" s="9"/>
    </row>
    <row r="92351" spans="12:14" x14ac:dyDescent="0.25">
      <c r="L92351" s="9"/>
      <c r="M92351" s="9"/>
      <c r="N92351" s="9"/>
    </row>
    <row r="92352" spans="12:14" x14ac:dyDescent="0.25">
      <c r="L92352" s="9"/>
      <c r="M92352" s="9"/>
      <c r="N92352" s="9"/>
    </row>
    <row r="92353" spans="12:14" x14ac:dyDescent="0.25">
      <c r="L92353" s="9"/>
      <c r="M92353" s="9"/>
      <c r="N92353" s="9"/>
    </row>
    <row r="92354" spans="12:14" x14ac:dyDescent="0.25">
      <c r="L92354" s="9"/>
      <c r="M92354" s="9"/>
      <c r="N92354" s="9"/>
    </row>
    <row r="92355" spans="12:14" x14ac:dyDescent="0.25">
      <c r="L92355" s="9"/>
      <c r="M92355" s="9"/>
      <c r="N92355" s="9"/>
    </row>
    <row r="92356" spans="12:14" x14ac:dyDescent="0.25">
      <c r="L92356" s="9"/>
      <c r="M92356" s="9"/>
      <c r="N92356" s="9"/>
    </row>
    <row r="92357" spans="12:14" x14ac:dyDescent="0.25">
      <c r="L92357" s="9"/>
      <c r="M92357" s="9"/>
      <c r="N92357" s="9"/>
    </row>
    <row r="92358" spans="12:14" x14ac:dyDescent="0.25">
      <c r="L92358" s="9"/>
      <c r="M92358" s="9"/>
      <c r="N92358" s="9"/>
    </row>
    <row r="92359" spans="12:14" x14ac:dyDescent="0.25">
      <c r="L92359" s="9"/>
      <c r="M92359" s="9"/>
      <c r="N92359" s="9"/>
    </row>
    <row r="92360" spans="12:14" x14ac:dyDescent="0.25">
      <c r="L92360" s="9"/>
      <c r="M92360" s="9"/>
      <c r="N92360" s="9"/>
    </row>
    <row r="92361" spans="12:14" x14ac:dyDescent="0.25">
      <c r="L92361" s="9"/>
      <c r="M92361" s="9"/>
      <c r="N92361" s="9"/>
    </row>
    <row r="92362" spans="12:14" x14ac:dyDescent="0.25">
      <c r="L92362" s="9"/>
      <c r="M92362" s="9"/>
      <c r="N92362" s="9"/>
    </row>
    <row r="92363" spans="12:14" x14ac:dyDescent="0.25">
      <c r="L92363" s="9"/>
      <c r="M92363" s="9"/>
      <c r="N92363" s="9"/>
    </row>
    <row r="92364" spans="12:14" x14ac:dyDescent="0.25">
      <c r="L92364" s="9"/>
      <c r="M92364" s="9"/>
      <c r="N92364" s="9"/>
    </row>
    <row r="92365" spans="12:14" x14ac:dyDescent="0.25">
      <c r="L92365" s="9"/>
      <c r="M92365" s="9"/>
      <c r="N92365" s="9"/>
    </row>
    <row r="92366" spans="12:14" x14ac:dyDescent="0.25">
      <c r="L92366" s="9"/>
      <c r="M92366" s="9"/>
      <c r="N92366" s="9"/>
    </row>
    <row r="92367" spans="12:14" x14ac:dyDescent="0.25">
      <c r="L92367" s="9"/>
      <c r="M92367" s="9"/>
      <c r="N92367" s="9"/>
    </row>
    <row r="92368" spans="12:14" x14ac:dyDescent="0.25">
      <c r="L92368" s="9"/>
      <c r="M92368" s="9"/>
      <c r="N92368" s="9"/>
    </row>
    <row r="92369" spans="12:14" x14ac:dyDescent="0.25">
      <c r="L92369" s="9"/>
      <c r="M92369" s="9"/>
      <c r="N92369" s="9"/>
    </row>
    <row r="92370" spans="12:14" x14ac:dyDescent="0.25">
      <c r="L92370" s="9"/>
      <c r="M92370" s="9"/>
      <c r="N92370" s="9"/>
    </row>
    <row r="92371" spans="12:14" x14ac:dyDescent="0.25">
      <c r="L92371" s="9"/>
      <c r="M92371" s="9"/>
      <c r="N92371" s="9"/>
    </row>
    <row r="92372" spans="12:14" x14ac:dyDescent="0.25">
      <c r="L92372" s="9"/>
      <c r="M92372" s="9"/>
      <c r="N92372" s="9"/>
    </row>
    <row r="92373" spans="12:14" x14ac:dyDescent="0.25">
      <c r="L92373" s="9"/>
      <c r="M92373" s="9"/>
      <c r="N92373" s="9"/>
    </row>
    <row r="92374" spans="12:14" x14ac:dyDescent="0.25">
      <c r="L92374" s="9"/>
      <c r="M92374" s="9"/>
      <c r="N92374" s="9"/>
    </row>
    <row r="92375" spans="12:14" x14ac:dyDescent="0.25">
      <c r="L92375" s="9"/>
      <c r="M92375" s="9"/>
      <c r="N92375" s="9"/>
    </row>
    <row r="92376" spans="12:14" x14ac:dyDescent="0.25">
      <c r="L92376" s="9"/>
      <c r="M92376" s="9"/>
      <c r="N92376" s="9"/>
    </row>
    <row r="92377" spans="12:14" x14ac:dyDescent="0.25">
      <c r="L92377" s="9"/>
      <c r="M92377" s="9"/>
      <c r="N92377" s="9"/>
    </row>
    <row r="92378" spans="12:14" x14ac:dyDescent="0.25">
      <c r="L92378" s="9"/>
      <c r="M92378" s="9"/>
      <c r="N92378" s="9"/>
    </row>
    <row r="92379" spans="12:14" x14ac:dyDescent="0.25">
      <c r="L92379" s="9"/>
      <c r="M92379" s="9"/>
      <c r="N92379" s="9"/>
    </row>
    <row r="92380" spans="12:14" x14ac:dyDescent="0.25">
      <c r="L92380" s="9"/>
      <c r="M92380" s="9"/>
      <c r="N92380" s="9"/>
    </row>
    <row r="92381" spans="12:14" x14ac:dyDescent="0.25">
      <c r="L92381" s="9"/>
      <c r="M92381" s="9"/>
      <c r="N92381" s="9"/>
    </row>
    <row r="92382" spans="12:14" x14ac:dyDescent="0.25">
      <c r="L92382" s="9"/>
      <c r="M92382" s="9"/>
      <c r="N92382" s="9"/>
    </row>
    <row r="92383" spans="12:14" x14ac:dyDescent="0.25">
      <c r="L92383" s="9"/>
      <c r="M92383" s="9"/>
      <c r="N92383" s="9"/>
    </row>
    <row r="92384" spans="12:14" x14ac:dyDescent="0.25">
      <c r="L92384" s="9"/>
      <c r="M92384" s="9"/>
      <c r="N92384" s="9"/>
    </row>
    <row r="92385" spans="12:14" x14ac:dyDescent="0.25">
      <c r="L92385" s="9"/>
      <c r="M92385" s="9"/>
      <c r="N92385" s="9"/>
    </row>
    <row r="92386" spans="12:14" x14ac:dyDescent="0.25">
      <c r="L92386" s="9"/>
      <c r="M92386" s="9"/>
      <c r="N92386" s="9"/>
    </row>
    <row r="92387" spans="12:14" x14ac:dyDescent="0.25">
      <c r="L92387" s="9"/>
      <c r="M92387" s="9"/>
      <c r="N92387" s="9"/>
    </row>
    <row r="92388" spans="12:14" x14ac:dyDescent="0.25">
      <c r="L92388" s="9"/>
      <c r="M92388" s="9"/>
      <c r="N92388" s="9"/>
    </row>
    <row r="92389" spans="12:14" x14ac:dyDescent="0.25">
      <c r="L92389" s="9"/>
      <c r="M92389" s="9"/>
      <c r="N92389" s="9"/>
    </row>
    <row r="92390" spans="12:14" x14ac:dyDescent="0.25">
      <c r="L92390" s="9"/>
      <c r="M92390" s="9"/>
      <c r="N92390" s="9"/>
    </row>
    <row r="92391" spans="12:14" x14ac:dyDescent="0.25">
      <c r="L92391" s="9"/>
      <c r="M92391" s="9"/>
      <c r="N92391" s="9"/>
    </row>
    <row r="92392" spans="12:14" x14ac:dyDescent="0.25">
      <c r="L92392" s="9"/>
      <c r="M92392" s="9"/>
      <c r="N92392" s="9"/>
    </row>
    <row r="92393" spans="12:14" x14ac:dyDescent="0.25">
      <c r="L92393" s="9"/>
      <c r="M92393" s="9"/>
      <c r="N92393" s="9"/>
    </row>
    <row r="92394" spans="12:14" x14ac:dyDescent="0.25">
      <c r="L92394" s="9"/>
      <c r="M92394" s="9"/>
      <c r="N92394" s="9"/>
    </row>
    <row r="92395" spans="12:14" x14ac:dyDescent="0.25">
      <c r="L92395" s="9"/>
      <c r="M92395" s="9"/>
      <c r="N92395" s="9"/>
    </row>
    <row r="92396" spans="12:14" x14ac:dyDescent="0.25">
      <c r="L92396" s="9"/>
      <c r="M92396" s="9"/>
      <c r="N92396" s="9"/>
    </row>
    <row r="92397" spans="12:14" x14ac:dyDescent="0.25">
      <c r="L92397" s="9"/>
      <c r="M92397" s="9"/>
      <c r="N92397" s="9"/>
    </row>
    <row r="92398" spans="12:14" x14ac:dyDescent="0.25">
      <c r="L92398" s="9"/>
      <c r="M92398" s="9"/>
      <c r="N92398" s="9"/>
    </row>
    <row r="92399" spans="12:14" x14ac:dyDescent="0.25">
      <c r="L92399" s="9"/>
      <c r="M92399" s="9"/>
      <c r="N92399" s="9"/>
    </row>
    <row r="92400" spans="12:14" x14ac:dyDescent="0.25">
      <c r="L92400" s="9"/>
      <c r="M92400" s="9"/>
      <c r="N92400" s="9"/>
    </row>
    <row r="92401" spans="12:14" x14ac:dyDescent="0.25">
      <c r="L92401" s="9"/>
      <c r="M92401" s="9"/>
      <c r="N92401" s="9"/>
    </row>
    <row r="92402" spans="12:14" x14ac:dyDescent="0.25">
      <c r="L92402" s="9"/>
      <c r="M92402" s="9"/>
      <c r="N92402" s="9"/>
    </row>
    <row r="92403" spans="12:14" x14ac:dyDescent="0.25">
      <c r="L92403" s="9"/>
      <c r="M92403" s="9"/>
      <c r="N92403" s="9"/>
    </row>
    <row r="92404" spans="12:14" x14ac:dyDescent="0.25">
      <c r="L92404" s="9"/>
      <c r="M92404" s="9"/>
      <c r="N92404" s="9"/>
    </row>
    <row r="92405" spans="12:14" x14ac:dyDescent="0.25">
      <c r="L92405" s="9"/>
      <c r="M92405" s="9"/>
      <c r="N92405" s="9"/>
    </row>
    <row r="92406" spans="12:14" x14ac:dyDescent="0.25">
      <c r="L92406" s="9"/>
      <c r="M92406" s="9"/>
      <c r="N92406" s="9"/>
    </row>
    <row r="92407" spans="12:14" x14ac:dyDescent="0.25">
      <c r="L92407" s="9"/>
      <c r="M92407" s="9"/>
      <c r="N92407" s="9"/>
    </row>
    <row r="92408" spans="12:14" x14ac:dyDescent="0.25">
      <c r="L92408" s="9"/>
      <c r="M92408" s="9"/>
      <c r="N92408" s="9"/>
    </row>
    <row r="92409" spans="12:14" x14ac:dyDescent="0.25">
      <c r="L92409" s="9"/>
      <c r="M92409" s="9"/>
      <c r="N92409" s="9"/>
    </row>
    <row r="92410" spans="12:14" x14ac:dyDescent="0.25">
      <c r="L92410" s="9"/>
      <c r="M92410" s="9"/>
      <c r="N92410" s="9"/>
    </row>
    <row r="92411" spans="12:14" x14ac:dyDescent="0.25">
      <c r="L92411" s="9"/>
      <c r="M92411" s="9"/>
      <c r="N92411" s="9"/>
    </row>
    <row r="92412" spans="12:14" x14ac:dyDescent="0.25">
      <c r="L92412" s="9"/>
      <c r="M92412" s="9"/>
      <c r="N92412" s="9"/>
    </row>
    <row r="92413" spans="12:14" x14ac:dyDescent="0.25">
      <c r="L92413" s="9"/>
      <c r="M92413" s="9"/>
      <c r="N92413" s="9"/>
    </row>
    <row r="92414" spans="12:14" x14ac:dyDescent="0.25">
      <c r="L92414" s="9"/>
      <c r="M92414" s="9"/>
      <c r="N92414" s="9"/>
    </row>
    <row r="92415" spans="12:14" x14ac:dyDescent="0.25">
      <c r="L92415" s="9"/>
      <c r="M92415" s="9"/>
      <c r="N92415" s="9"/>
    </row>
    <row r="92416" spans="12:14" x14ac:dyDescent="0.25">
      <c r="L92416" s="9"/>
      <c r="M92416" s="9"/>
      <c r="N92416" s="9"/>
    </row>
    <row r="92417" spans="12:14" x14ac:dyDescent="0.25">
      <c r="L92417" s="9"/>
      <c r="M92417" s="9"/>
      <c r="N92417" s="9"/>
    </row>
    <row r="92418" spans="12:14" x14ac:dyDescent="0.25">
      <c r="L92418" s="9"/>
      <c r="M92418" s="9"/>
      <c r="N92418" s="9"/>
    </row>
    <row r="92419" spans="12:14" x14ac:dyDescent="0.25">
      <c r="L92419" s="9"/>
      <c r="M92419" s="9"/>
      <c r="N92419" s="9"/>
    </row>
    <row r="92420" spans="12:14" x14ac:dyDescent="0.25">
      <c r="L92420" s="9"/>
      <c r="M92420" s="9"/>
      <c r="N92420" s="9"/>
    </row>
    <row r="92421" spans="12:14" x14ac:dyDescent="0.25">
      <c r="L92421" s="9"/>
      <c r="M92421" s="9"/>
      <c r="N92421" s="9"/>
    </row>
    <row r="92422" spans="12:14" x14ac:dyDescent="0.25">
      <c r="L92422" s="9"/>
      <c r="M92422" s="9"/>
      <c r="N92422" s="9"/>
    </row>
    <row r="92423" spans="12:14" x14ac:dyDescent="0.25">
      <c r="L92423" s="9"/>
      <c r="M92423" s="9"/>
      <c r="N92423" s="9"/>
    </row>
    <row r="92424" spans="12:14" x14ac:dyDescent="0.25">
      <c r="L92424" s="9"/>
      <c r="M92424" s="9"/>
      <c r="N92424" s="9"/>
    </row>
    <row r="92425" spans="12:14" x14ac:dyDescent="0.25">
      <c r="L92425" s="9"/>
      <c r="M92425" s="9"/>
      <c r="N92425" s="9"/>
    </row>
    <row r="92426" spans="12:14" x14ac:dyDescent="0.25">
      <c r="L92426" s="9"/>
      <c r="M92426" s="9"/>
      <c r="N92426" s="9"/>
    </row>
    <row r="92427" spans="12:14" x14ac:dyDescent="0.25">
      <c r="L92427" s="9"/>
      <c r="M92427" s="9"/>
      <c r="N92427" s="9"/>
    </row>
    <row r="92428" spans="12:14" x14ac:dyDescent="0.25">
      <c r="L92428" s="9"/>
      <c r="M92428" s="9"/>
      <c r="N92428" s="9"/>
    </row>
    <row r="92429" spans="12:14" x14ac:dyDescent="0.25">
      <c r="L92429" s="9"/>
      <c r="M92429" s="9"/>
      <c r="N92429" s="9"/>
    </row>
    <row r="92430" spans="12:14" x14ac:dyDescent="0.25">
      <c r="L92430" s="9"/>
      <c r="M92430" s="9"/>
      <c r="N92430" s="9"/>
    </row>
    <row r="92431" spans="12:14" x14ac:dyDescent="0.25">
      <c r="L92431" s="9"/>
      <c r="M92431" s="9"/>
      <c r="N92431" s="9"/>
    </row>
    <row r="92432" spans="12:14" x14ac:dyDescent="0.25">
      <c r="L92432" s="9"/>
      <c r="M92432" s="9"/>
      <c r="N92432" s="9"/>
    </row>
    <row r="92433" spans="12:14" x14ac:dyDescent="0.25">
      <c r="L92433" s="9"/>
      <c r="M92433" s="9"/>
      <c r="N92433" s="9"/>
    </row>
    <row r="92434" spans="12:14" x14ac:dyDescent="0.25">
      <c r="L92434" s="9"/>
      <c r="M92434" s="9"/>
      <c r="N92434" s="9"/>
    </row>
    <row r="92435" spans="12:14" x14ac:dyDescent="0.25">
      <c r="L92435" s="9"/>
      <c r="M92435" s="9"/>
      <c r="N92435" s="9"/>
    </row>
    <row r="92436" spans="12:14" x14ac:dyDescent="0.25">
      <c r="L92436" s="9"/>
      <c r="M92436" s="9"/>
      <c r="N92436" s="9"/>
    </row>
    <row r="92437" spans="12:14" x14ac:dyDescent="0.25">
      <c r="L92437" s="9"/>
      <c r="M92437" s="9"/>
      <c r="N92437" s="9"/>
    </row>
    <row r="92438" spans="12:14" x14ac:dyDescent="0.25">
      <c r="L92438" s="9"/>
      <c r="M92438" s="9"/>
      <c r="N92438" s="9"/>
    </row>
    <row r="92439" spans="12:14" x14ac:dyDescent="0.25">
      <c r="L92439" s="9"/>
      <c r="M92439" s="9"/>
      <c r="N92439" s="9"/>
    </row>
    <row r="92440" spans="12:14" x14ac:dyDescent="0.25">
      <c r="L92440" s="9"/>
      <c r="M92440" s="9"/>
      <c r="N92440" s="9"/>
    </row>
    <row r="92441" spans="12:14" x14ac:dyDescent="0.25">
      <c r="L92441" s="9"/>
      <c r="M92441" s="9"/>
      <c r="N92441" s="9"/>
    </row>
    <row r="92442" spans="12:14" x14ac:dyDescent="0.25">
      <c r="L92442" s="9"/>
      <c r="M92442" s="9"/>
      <c r="N92442" s="9"/>
    </row>
    <row r="92443" spans="12:14" x14ac:dyDescent="0.25">
      <c r="L92443" s="9"/>
      <c r="M92443" s="9"/>
      <c r="N92443" s="9"/>
    </row>
    <row r="92444" spans="12:14" x14ac:dyDescent="0.25">
      <c r="L92444" s="9"/>
      <c r="M92444" s="9"/>
      <c r="N92444" s="9"/>
    </row>
    <row r="92445" spans="12:14" x14ac:dyDescent="0.25">
      <c r="L92445" s="9"/>
      <c r="M92445" s="9"/>
      <c r="N92445" s="9"/>
    </row>
    <row r="92446" spans="12:14" x14ac:dyDescent="0.25">
      <c r="L92446" s="9"/>
      <c r="M92446" s="9"/>
      <c r="N92446" s="9"/>
    </row>
    <row r="92447" spans="12:14" x14ac:dyDescent="0.25">
      <c r="L92447" s="9"/>
      <c r="M92447" s="9"/>
      <c r="N92447" s="9"/>
    </row>
    <row r="92448" spans="12:14" x14ac:dyDescent="0.25">
      <c r="L92448" s="9"/>
      <c r="M92448" s="9"/>
      <c r="N92448" s="9"/>
    </row>
    <row r="92449" spans="12:14" x14ac:dyDescent="0.25">
      <c r="L92449" s="9"/>
      <c r="M92449" s="9"/>
      <c r="N92449" s="9"/>
    </row>
    <row r="92450" spans="12:14" x14ac:dyDescent="0.25">
      <c r="L92450" s="9"/>
      <c r="M92450" s="9"/>
      <c r="N92450" s="9"/>
    </row>
    <row r="92451" spans="12:14" x14ac:dyDescent="0.25">
      <c r="L92451" s="9"/>
      <c r="M92451" s="9"/>
      <c r="N92451" s="9"/>
    </row>
    <row r="92452" spans="12:14" x14ac:dyDescent="0.25">
      <c r="L92452" s="9"/>
      <c r="M92452" s="9"/>
      <c r="N92452" s="9"/>
    </row>
    <row r="92453" spans="12:14" x14ac:dyDescent="0.25">
      <c r="L92453" s="9"/>
      <c r="M92453" s="9"/>
      <c r="N92453" s="9"/>
    </row>
    <row r="92454" spans="12:14" x14ac:dyDescent="0.25">
      <c r="L92454" s="9"/>
      <c r="M92454" s="9"/>
      <c r="N92454" s="9"/>
    </row>
    <row r="92455" spans="12:14" x14ac:dyDescent="0.25">
      <c r="L92455" s="9"/>
      <c r="M92455" s="9"/>
      <c r="N92455" s="9"/>
    </row>
    <row r="92456" spans="12:14" x14ac:dyDescent="0.25">
      <c r="L92456" s="9"/>
      <c r="M92456" s="9"/>
      <c r="N92456" s="9"/>
    </row>
    <row r="92457" spans="12:14" x14ac:dyDescent="0.25">
      <c r="L92457" s="9"/>
      <c r="M92457" s="9"/>
      <c r="N92457" s="9"/>
    </row>
    <row r="92458" spans="12:14" x14ac:dyDescent="0.25">
      <c r="L92458" s="9"/>
      <c r="M92458" s="9"/>
      <c r="N92458" s="9"/>
    </row>
    <row r="92459" spans="12:14" x14ac:dyDescent="0.25">
      <c r="L92459" s="9"/>
      <c r="M92459" s="9"/>
      <c r="N92459" s="9"/>
    </row>
    <row r="92460" spans="12:14" x14ac:dyDescent="0.25">
      <c r="L92460" s="9"/>
      <c r="M92460" s="9"/>
      <c r="N92460" s="9"/>
    </row>
    <row r="92461" spans="12:14" x14ac:dyDescent="0.25">
      <c r="L92461" s="9"/>
      <c r="M92461" s="9"/>
      <c r="N92461" s="9"/>
    </row>
    <row r="92462" spans="12:14" x14ac:dyDescent="0.25">
      <c r="L92462" s="9"/>
      <c r="M92462" s="9"/>
      <c r="N92462" s="9"/>
    </row>
    <row r="92463" spans="12:14" x14ac:dyDescent="0.25">
      <c r="L92463" s="9"/>
      <c r="M92463" s="9"/>
      <c r="N92463" s="9"/>
    </row>
    <row r="92464" spans="12:14" x14ac:dyDescent="0.25">
      <c r="L92464" s="9"/>
      <c r="M92464" s="9"/>
      <c r="N92464" s="9"/>
    </row>
    <row r="92465" spans="12:14" x14ac:dyDescent="0.25">
      <c r="L92465" s="9"/>
      <c r="M92465" s="9"/>
      <c r="N92465" s="9"/>
    </row>
    <row r="92466" spans="12:14" x14ac:dyDescent="0.25">
      <c r="L92466" s="9"/>
      <c r="M92466" s="9"/>
      <c r="N92466" s="9"/>
    </row>
    <row r="92467" spans="12:14" x14ac:dyDescent="0.25">
      <c r="L92467" s="9"/>
      <c r="M92467" s="9"/>
      <c r="N92467" s="9"/>
    </row>
    <row r="92468" spans="12:14" x14ac:dyDescent="0.25">
      <c r="L92468" s="9"/>
      <c r="M92468" s="9"/>
      <c r="N92468" s="9"/>
    </row>
    <row r="92469" spans="12:14" x14ac:dyDescent="0.25">
      <c r="L92469" s="9"/>
      <c r="M92469" s="9"/>
      <c r="N92469" s="9"/>
    </row>
    <row r="92470" spans="12:14" x14ac:dyDescent="0.25">
      <c r="L92470" s="9"/>
      <c r="M92470" s="9"/>
      <c r="N92470" s="9"/>
    </row>
    <row r="92471" spans="12:14" x14ac:dyDescent="0.25">
      <c r="L92471" s="9"/>
      <c r="M92471" s="9"/>
      <c r="N92471" s="9"/>
    </row>
    <row r="92472" spans="12:14" x14ac:dyDescent="0.25">
      <c r="L92472" s="9"/>
      <c r="M92472" s="9"/>
      <c r="N92472" s="9"/>
    </row>
    <row r="92473" spans="12:14" x14ac:dyDescent="0.25">
      <c r="L92473" s="9"/>
      <c r="M92473" s="9"/>
      <c r="N92473" s="9"/>
    </row>
    <row r="92474" spans="12:14" x14ac:dyDescent="0.25">
      <c r="L92474" s="9"/>
      <c r="M92474" s="9"/>
      <c r="N92474" s="9"/>
    </row>
    <row r="92475" spans="12:14" x14ac:dyDescent="0.25">
      <c r="L92475" s="9"/>
      <c r="M92475" s="9"/>
      <c r="N92475" s="9"/>
    </row>
    <row r="92476" spans="12:14" x14ac:dyDescent="0.25">
      <c r="L92476" s="9"/>
      <c r="M92476" s="9"/>
      <c r="N92476" s="9"/>
    </row>
    <row r="92477" spans="12:14" x14ac:dyDescent="0.25">
      <c r="L92477" s="9"/>
      <c r="M92477" s="9"/>
      <c r="N92477" s="9"/>
    </row>
    <row r="92478" spans="12:14" x14ac:dyDescent="0.25">
      <c r="L92478" s="9"/>
      <c r="M92478" s="9"/>
      <c r="N92478" s="9"/>
    </row>
    <row r="92479" spans="12:14" x14ac:dyDescent="0.25">
      <c r="L92479" s="9"/>
      <c r="M92479" s="9"/>
      <c r="N92479" s="9"/>
    </row>
    <row r="92480" spans="12:14" x14ac:dyDescent="0.25">
      <c r="L92480" s="9"/>
      <c r="M92480" s="9"/>
      <c r="N92480" s="9"/>
    </row>
    <row r="92481" spans="12:14" x14ac:dyDescent="0.25">
      <c r="L92481" s="9"/>
      <c r="M92481" s="9"/>
      <c r="N92481" s="9"/>
    </row>
    <row r="92482" spans="12:14" x14ac:dyDescent="0.25">
      <c r="L92482" s="9"/>
      <c r="M92482" s="9"/>
      <c r="N92482" s="9"/>
    </row>
    <row r="92483" spans="12:14" x14ac:dyDescent="0.25">
      <c r="L92483" s="9"/>
      <c r="M92483" s="9"/>
      <c r="N92483" s="9"/>
    </row>
    <row r="92484" spans="12:14" x14ac:dyDescent="0.25">
      <c r="L92484" s="9"/>
      <c r="M92484" s="9"/>
      <c r="N92484" s="9"/>
    </row>
    <row r="92485" spans="12:14" x14ac:dyDescent="0.25">
      <c r="L92485" s="9"/>
      <c r="M92485" s="9"/>
      <c r="N92485" s="9"/>
    </row>
    <row r="92486" spans="12:14" x14ac:dyDescent="0.25">
      <c r="L92486" s="9"/>
      <c r="M92486" s="9"/>
      <c r="N92486" s="9"/>
    </row>
    <row r="92487" spans="12:14" x14ac:dyDescent="0.25">
      <c r="L92487" s="9"/>
      <c r="M92487" s="9"/>
      <c r="N92487" s="9"/>
    </row>
    <row r="92488" spans="12:14" x14ac:dyDescent="0.25">
      <c r="L92488" s="9"/>
      <c r="M92488" s="9"/>
      <c r="N92488" s="9"/>
    </row>
    <row r="92489" spans="12:14" x14ac:dyDescent="0.25">
      <c r="L92489" s="9"/>
      <c r="M92489" s="9"/>
      <c r="N92489" s="9"/>
    </row>
    <row r="92490" spans="12:14" x14ac:dyDescent="0.25">
      <c r="L92490" s="9"/>
      <c r="M92490" s="9"/>
      <c r="N92490" s="9"/>
    </row>
    <row r="92491" spans="12:14" x14ac:dyDescent="0.25">
      <c r="L92491" s="9"/>
      <c r="M92491" s="9"/>
      <c r="N92491" s="9"/>
    </row>
    <row r="92492" spans="12:14" x14ac:dyDescent="0.25">
      <c r="L92492" s="9"/>
      <c r="M92492" s="9"/>
      <c r="N92492" s="9"/>
    </row>
    <row r="92493" spans="12:14" x14ac:dyDescent="0.25">
      <c r="L92493" s="9"/>
      <c r="M92493" s="9"/>
      <c r="N92493" s="9"/>
    </row>
    <row r="92494" spans="12:14" x14ac:dyDescent="0.25">
      <c r="L92494" s="9"/>
      <c r="M92494" s="9"/>
      <c r="N92494" s="9"/>
    </row>
    <row r="92495" spans="12:14" x14ac:dyDescent="0.25">
      <c r="L92495" s="9"/>
      <c r="M92495" s="9"/>
      <c r="N92495" s="9"/>
    </row>
    <row r="92496" spans="12:14" x14ac:dyDescent="0.25">
      <c r="L92496" s="9"/>
      <c r="M92496" s="9"/>
      <c r="N92496" s="9"/>
    </row>
    <row r="92497" spans="12:14" x14ac:dyDescent="0.25">
      <c r="L92497" s="9"/>
      <c r="M92497" s="9"/>
      <c r="N92497" s="9"/>
    </row>
    <row r="92498" spans="12:14" x14ac:dyDescent="0.25">
      <c r="L92498" s="9"/>
      <c r="M92498" s="9"/>
      <c r="N92498" s="9"/>
    </row>
    <row r="92499" spans="12:14" x14ac:dyDescent="0.25">
      <c r="L92499" s="9"/>
      <c r="M92499" s="9"/>
      <c r="N92499" s="9"/>
    </row>
    <row r="92500" spans="12:14" x14ac:dyDescent="0.25">
      <c r="L92500" s="9"/>
      <c r="M92500" s="9"/>
      <c r="N92500" s="9"/>
    </row>
    <row r="92501" spans="12:14" x14ac:dyDescent="0.25">
      <c r="L92501" s="9"/>
      <c r="M92501" s="9"/>
      <c r="N92501" s="9"/>
    </row>
    <row r="92502" spans="12:14" x14ac:dyDescent="0.25">
      <c r="L92502" s="9"/>
      <c r="M92502" s="9"/>
      <c r="N92502" s="9"/>
    </row>
    <row r="92503" spans="12:14" x14ac:dyDescent="0.25">
      <c r="L92503" s="9"/>
      <c r="M92503" s="9"/>
      <c r="N92503" s="9"/>
    </row>
    <row r="92504" spans="12:14" x14ac:dyDescent="0.25">
      <c r="L92504" s="9"/>
      <c r="M92504" s="9"/>
      <c r="N92504" s="9"/>
    </row>
    <row r="92505" spans="12:14" x14ac:dyDescent="0.25">
      <c r="L92505" s="9"/>
      <c r="M92505" s="9"/>
      <c r="N92505" s="9"/>
    </row>
    <row r="92506" spans="12:14" x14ac:dyDescent="0.25">
      <c r="L92506" s="9"/>
      <c r="M92506" s="9"/>
      <c r="N92506" s="9"/>
    </row>
    <row r="92507" spans="12:14" x14ac:dyDescent="0.25">
      <c r="L92507" s="9"/>
      <c r="M92507" s="9"/>
      <c r="N92507" s="9"/>
    </row>
    <row r="92508" spans="12:14" x14ac:dyDescent="0.25">
      <c r="L92508" s="9"/>
      <c r="M92508" s="9"/>
      <c r="N92508" s="9"/>
    </row>
    <row r="92509" spans="12:14" x14ac:dyDescent="0.25">
      <c r="L92509" s="9"/>
      <c r="M92509" s="9"/>
      <c r="N92509" s="9"/>
    </row>
    <row r="92510" spans="12:14" x14ac:dyDescent="0.25">
      <c r="L92510" s="9"/>
      <c r="M92510" s="9"/>
      <c r="N92510" s="9"/>
    </row>
    <row r="92511" spans="12:14" x14ac:dyDescent="0.25">
      <c r="L92511" s="9"/>
      <c r="M92511" s="9"/>
      <c r="N92511" s="9"/>
    </row>
    <row r="92512" spans="12:14" x14ac:dyDescent="0.25">
      <c r="L92512" s="9"/>
      <c r="M92512" s="9"/>
      <c r="N92512" s="9"/>
    </row>
    <row r="92513" spans="12:14" x14ac:dyDescent="0.25">
      <c r="L92513" s="9"/>
      <c r="M92513" s="9"/>
      <c r="N92513" s="9"/>
    </row>
    <row r="92514" spans="12:14" x14ac:dyDescent="0.25">
      <c r="L92514" s="9"/>
      <c r="M92514" s="9"/>
      <c r="N92514" s="9"/>
    </row>
    <row r="92515" spans="12:14" x14ac:dyDescent="0.25">
      <c r="L92515" s="9"/>
      <c r="M92515" s="9"/>
      <c r="N92515" s="9"/>
    </row>
    <row r="92516" spans="12:14" x14ac:dyDescent="0.25">
      <c r="L92516" s="9"/>
      <c r="M92516" s="9"/>
      <c r="N92516" s="9"/>
    </row>
    <row r="92517" spans="12:14" x14ac:dyDescent="0.25">
      <c r="L92517" s="9"/>
      <c r="M92517" s="9"/>
      <c r="N92517" s="9"/>
    </row>
    <row r="92518" spans="12:14" x14ac:dyDescent="0.25">
      <c r="L92518" s="9"/>
      <c r="M92518" s="9"/>
      <c r="N92518" s="9"/>
    </row>
    <row r="92519" spans="12:14" x14ac:dyDescent="0.25">
      <c r="L92519" s="9"/>
      <c r="M92519" s="9"/>
      <c r="N92519" s="9"/>
    </row>
    <row r="92520" spans="12:14" x14ac:dyDescent="0.25">
      <c r="L92520" s="9"/>
      <c r="M92520" s="9"/>
      <c r="N92520" s="9"/>
    </row>
    <row r="92521" spans="12:14" x14ac:dyDescent="0.25">
      <c r="L92521" s="9"/>
      <c r="M92521" s="9"/>
      <c r="N92521" s="9"/>
    </row>
    <row r="92522" spans="12:14" x14ac:dyDescent="0.25">
      <c r="L92522" s="9"/>
      <c r="M92522" s="9"/>
      <c r="N92522" s="9"/>
    </row>
    <row r="92523" spans="12:14" x14ac:dyDescent="0.25">
      <c r="L92523" s="9"/>
      <c r="M92523" s="9"/>
      <c r="N92523" s="9"/>
    </row>
    <row r="92524" spans="12:14" x14ac:dyDescent="0.25">
      <c r="L92524" s="9"/>
      <c r="M92524" s="9"/>
      <c r="N92524" s="9"/>
    </row>
    <row r="92525" spans="12:14" x14ac:dyDescent="0.25">
      <c r="L92525" s="9"/>
      <c r="M92525" s="9"/>
      <c r="N92525" s="9"/>
    </row>
    <row r="92526" spans="12:14" x14ac:dyDescent="0.25">
      <c r="L92526" s="9"/>
      <c r="M92526" s="9"/>
      <c r="N92526" s="9"/>
    </row>
    <row r="92527" spans="12:14" x14ac:dyDescent="0.25">
      <c r="L92527" s="9"/>
      <c r="M92527" s="9"/>
      <c r="N92527" s="9"/>
    </row>
    <row r="92528" spans="12:14" x14ac:dyDescent="0.25">
      <c r="L92528" s="9"/>
      <c r="M92528" s="9"/>
      <c r="N92528" s="9"/>
    </row>
    <row r="92529" spans="12:14" x14ac:dyDescent="0.25">
      <c r="L92529" s="9"/>
      <c r="M92529" s="9"/>
      <c r="N92529" s="9"/>
    </row>
    <row r="92530" spans="12:14" x14ac:dyDescent="0.25">
      <c r="L92530" s="9"/>
      <c r="M92530" s="9"/>
      <c r="N92530" s="9"/>
    </row>
    <row r="92531" spans="12:14" x14ac:dyDescent="0.25">
      <c r="L92531" s="9"/>
      <c r="M92531" s="9"/>
      <c r="N92531" s="9"/>
    </row>
    <row r="92532" spans="12:14" x14ac:dyDescent="0.25">
      <c r="L92532" s="9"/>
      <c r="M92532" s="9"/>
      <c r="N92532" s="9"/>
    </row>
    <row r="92533" spans="12:14" x14ac:dyDescent="0.25">
      <c r="L92533" s="9"/>
      <c r="M92533" s="9"/>
      <c r="N92533" s="9"/>
    </row>
    <row r="92534" spans="12:14" x14ac:dyDescent="0.25">
      <c r="L92534" s="9"/>
      <c r="M92534" s="9"/>
      <c r="N92534" s="9"/>
    </row>
    <row r="92535" spans="12:14" x14ac:dyDescent="0.25">
      <c r="L92535" s="9"/>
      <c r="M92535" s="9"/>
      <c r="N92535" s="9"/>
    </row>
    <row r="92536" spans="12:14" x14ac:dyDescent="0.25">
      <c r="L92536" s="9"/>
      <c r="M92536" s="9"/>
      <c r="N92536" s="9"/>
    </row>
    <row r="92537" spans="12:14" x14ac:dyDescent="0.25">
      <c r="L92537" s="9"/>
      <c r="M92537" s="9"/>
      <c r="N92537" s="9"/>
    </row>
    <row r="92538" spans="12:14" x14ac:dyDescent="0.25">
      <c r="L92538" s="9"/>
      <c r="M92538" s="9"/>
      <c r="N92538" s="9"/>
    </row>
    <row r="92539" spans="12:14" x14ac:dyDescent="0.25">
      <c r="L92539" s="9"/>
      <c r="M92539" s="9"/>
      <c r="N92539" s="9"/>
    </row>
    <row r="92540" spans="12:14" x14ac:dyDescent="0.25">
      <c r="L92540" s="9"/>
      <c r="M92540" s="9"/>
      <c r="N92540" s="9"/>
    </row>
    <row r="92541" spans="12:14" x14ac:dyDescent="0.25">
      <c r="L92541" s="9"/>
      <c r="M92541" s="9"/>
      <c r="N92541" s="9"/>
    </row>
    <row r="92542" spans="12:14" x14ac:dyDescent="0.25">
      <c r="L92542" s="9"/>
      <c r="M92542" s="9"/>
      <c r="N92542" s="9"/>
    </row>
    <row r="92543" spans="12:14" x14ac:dyDescent="0.25">
      <c r="L92543" s="9"/>
      <c r="M92543" s="9"/>
      <c r="N92543" s="9"/>
    </row>
    <row r="92544" spans="12:14" x14ac:dyDescent="0.25">
      <c r="L92544" s="9"/>
      <c r="M92544" s="9"/>
      <c r="N92544" s="9"/>
    </row>
    <row r="92545" spans="12:14" x14ac:dyDescent="0.25">
      <c r="L92545" s="9"/>
      <c r="M92545" s="9"/>
      <c r="N92545" s="9"/>
    </row>
    <row r="92546" spans="12:14" x14ac:dyDescent="0.25">
      <c r="L92546" s="9"/>
      <c r="M92546" s="9"/>
      <c r="N92546" s="9"/>
    </row>
    <row r="92547" spans="12:14" x14ac:dyDescent="0.25">
      <c r="L92547" s="9"/>
      <c r="M92547" s="9"/>
      <c r="N92547" s="9"/>
    </row>
    <row r="92548" spans="12:14" x14ac:dyDescent="0.25">
      <c r="L92548" s="9"/>
      <c r="M92548" s="9"/>
      <c r="N92548" s="9"/>
    </row>
    <row r="92549" spans="12:14" x14ac:dyDescent="0.25">
      <c r="L92549" s="9"/>
      <c r="M92549" s="9"/>
      <c r="N92549" s="9"/>
    </row>
    <row r="92550" spans="12:14" x14ac:dyDescent="0.25">
      <c r="L92550" s="9"/>
      <c r="M92550" s="9"/>
      <c r="N92550" s="9"/>
    </row>
    <row r="92551" spans="12:14" x14ac:dyDescent="0.25">
      <c r="L92551" s="9"/>
      <c r="M92551" s="9"/>
      <c r="N92551" s="9"/>
    </row>
    <row r="92552" spans="12:14" x14ac:dyDescent="0.25">
      <c r="L92552" s="9"/>
      <c r="M92552" s="9"/>
      <c r="N92552" s="9"/>
    </row>
    <row r="92553" spans="12:14" x14ac:dyDescent="0.25">
      <c r="L92553" s="9"/>
      <c r="M92553" s="9"/>
      <c r="N92553" s="9"/>
    </row>
    <row r="92554" spans="12:14" x14ac:dyDescent="0.25">
      <c r="L92554" s="9"/>
      <c r="M92554" s="9"/>
      <c r="N92554" s="9"/>
    </row>
    <row r="92555" spans="12:14" x14ac:dyDescent="0.25">
      <c r="L92555" s="9"/>
      <c r="M92555" s="9"/>
      <c r="N92555" s="9"/>
    </row>
    <row r="92556" spans="12:14" x14ac:dyDescent="0.25">
      <c r="L92556" s="9"/>
      <c r="M92556" s="9"/>
      <c r="N92556" s="9"/>
    </row>
    <row r="92557" spans="12:14" x14ac:dyDescent="0.25">
      <c r="L92557" s="9"/>
      <c r="M92557" s="9"/>
      <c r="N92557" s="9"/>
    </row>
    <row r="92558" spans="12:14" x14ac:dyDescent="0.25">
      <c r="L92558" s="9"/>
      <c r="M92558" s="9"/>
      <c r="N92558" s="9"/>
    </row>
    <row r="92559" spans="12:14" x14ac:dyDescent="0.25">
      <c r="L92559" s="9"/>
      <c r="M92559" s="9"/>
      <c r="N92559" s="9"/>
    </row>
    <row r="92560" spans="12:14" x14ac:dyDescent="0.25">
      <c r="L92560" s="9"/>
      <c r="M92560" s="9"/>
      <c r="N92560" s="9"/>
    </row>
    <row r="92561" spans="12:14" x14ac:dyDescent="0.25">
      <c r="L92561" s="9"/>
      <c r="M92561" s="9"/>
      <c r="N92561" s="9"/>
    </row>
    <row r="92562" spans="12:14" x14ac:dyDescent="0.25">
      <c r="L92562" s="9"/>
      <c r="M92562" s="9"/>
      <c r="N92562" s="9"/>
    </row>
    <row r="92563" spans="12:14" x14ac:dyDescent="0.25">
      <c r="L92563" s="9"/>
      <c r="M92563" s="9"/>
      <c r="N92563" s="9"/>
    </row>
    <row r="92564" spans="12:14" x14ac:dyDescent="0.25">
      <c r="L92564" s="9"/>
      <c r="M92564" s="9"/>
      <c r="N92564" s="9"/>
    </row>
    <row r="92565" spans="12:14" x14ac:dyDescent="0.25">
      <c r="L92565" s="9"/>
      <c r="M92565" s="9"/>
      <c r="N92565" s="9"/>
    </row>
    <row r="92566" spans="12:14" x14ac:dyDescent="0.25">
      <c r="L92566" s="9"/>
      <c r="M92566" s="9"/>
      <c r="N92566" s="9"/>
    </row>
    <row r="92567" spans="12:14" x14ac:dyDescent="0.25">
      <c r="L92567" s="9"/>
      <c r="M92567" s="9"/>
      <c r="N92567" s="9"/>
    </row>
    <row r="92568" spans="12:14" x14ac:dyDescent="0.25">
      <c r="L92568" s="9"/>
      <c r="M92568" s="9"/>
      <c r="N92568" s="9"/>
    </row>
    <row r="92569" spans="12:14" x14ac:dyDescent="0.25">
      <c r="L92569" s="9"/>
      <c r="M92569" s="9"/>
      <c r="N92569" s="9"/>
    </row>
    <row r="92570" spans="12:14" x14ac:dyDescent="0.25">
      <c r="L92570" s="9"/>
      <c r="M92570" s="9"/>
      <c r="N92570" s="9"/>
    </row>
    <row r="92571" spans="12:14" x14ac:dyDescent="0.25">
      <c r="L92571" s="9"/>
      <c r="M92571" s="9"/>
      <c r="N92571" s="9"/>
    </row>
    <row r="92572" spans="12:14" x14ac:dyDescent="0.25">
      <c r="L92572" s="9"/>
      <c r="M92572" s="9"/>
      <c r="N92572" s="9"/>
    </row>
    <row r="92573" spans="12:14" x14ac:dyDescent="0.25">
      <c r="L92573" s="9"/>
      <c r="M92573" s="9"/>
      <c r="N92573" s="9"/>
    </row>
    <row r="92574" spans="12:14" x14ac:dyDescent="0.25">
      <c r="L92574" s="9"/>
      <c r="M92574" s="9"/>
      <c r="N92574" s="9"/>
    </row>
    <row r="92575" spans="12:14" x14ac:dyDescent="0.25">
      <c r="L92575" s="9"/>
      <c r="M92575" s="9"/>
      <c r="N92575" s="9"/>
    </row>
    <row r="92576" spans="12:14" x14ac:dyDescent="0.25">
      <c r="L92576" s="9"/>
      <c r="M92576" s="9"/>
      <c r="N92576" s="9"/>
    </row>
    <row r="92577" spans="12:14" x14ac:dyDescent="0.25">
      <c r="L92577" s="9"/>
      <c r="M92577" s="9"/>
      <c r="N92577" s="9"/>
    </row>
    <row r="92578" spans="12:14" x14ac:dyDescent="0.25">
      <c r="L92578" s="9"/>
      <c r="M92578" s="9"/>
      <c r="N92578" s="9"/>
    </row>
    <row r="92579" spans="12:14" x14ac:dyDescent="0.25">
      <c r="L92579" s="9"/>
      <c r="M92579" s="9"/>
      <c r="N92579" s="9"/>
    </row>
    <row r="92580" spans="12:14" x14ac:dyDescent="0.25">
      <c r="L92580" s="9"/>
      <c r="M92580" s="9"/>
      <c r="N92580" s="9"/>
    </row>
    <row r="92581" spans="12:14" x14ac:dyDescent="0.25">
      <c r="L92581" s="9"/>
      <c r="M92581" s="9"/>
      <c r="N92581" s="9"/>
    </row>
    <row r="92582" spans="12:14" x14ac:dyDescent="0.25">
      <c r="L92582" s="9"/>
      <c r="M92582" s="9"/>
      <c r="N92582" s="9"/>
    </row>
    <row r="92583" spans="12:14" x14ac:dyDescent="0.25">
      <c r="L92583" s="9"/>
      <c r="M92583" s="9"/>
      <c r="N92583" s="9"/>
    </row>
    <row r="92584" spans="12:14" x14ac:dyDescent="0.25">
      <c r="L92584" s="9"/>
      <c r="M92584" s="9"/>
      <c r="N92584" s="9"/>
    </row>
    <row r="92585" spans="12:14" x14ac:dyDescent="0.25">
      <c r="L92585" s="9"/>
      <c r="M92585" s="9"/>
      <c r="N92585" s="9"/>
    </row>
    <row r="92586" spans="12:14" x14ac:dyDescent="0.25">
      <c r="L92586" s="9"/>
      <c r="M92586" s="9"/>
      <c r="N92586" s="9"/>
    </row>
    <row r="92587" spans="12:14" x14ac:dyDescent="0.25">
      <c r="L92587" s="9"/>
      <c r="M92587" s="9"/>
      <c r="N92587" s="9"/>
    </row>
    <row r="92588" spans="12:14" x14ac:dyDescent="0.25">
      <c r="L92588" s="9"/>
      <c r="M92588" s="9"/>
      <c r="N92588" s="9"/>
    </row>
    <row r="92589" spans="12:14" x14ac:dyDescent="0.25">
      <c r="L92589" s="9"/>
      <c r="M92589" s="9"/>
      <c r="N92589" s="9"/>
    </row>
    <row r="92590" spans="12:14" x14ac:dyDescent="0.25">
      <c r="L92590" s="9"/>
      <c r="M92590" s="9"/>
      <c r="N92590" s="9"/>
    </row>
    <row r="92591" spans="12:14" x14ac:dyDescent="0.25">
      <c r="L92591" s="9"/>
      <c r="M92591" s="9"/>
      <c r="N92591" s="9"/>
    </row>
    <row r="92592" spans="12:14" x14ac:dyDescent="0.25">
      <c r="L92592" s="9"/>
      <c r="M92592" s="9"/>
      <c r="N92592" s="9"/>
    </row>
    <row r="92593" spans="12:14" x14ac:dyDescent="0.25">
      <c r="L92593" s="9"/>
      <c r="M92593" s="9"/>
      <c r="N92593" s="9"/>
    </row>
    <row r="92594" spans="12:14" x14ac:dyDescent="0.25">
      <c r="L92594" s="9"/>
      <c r="M92594" s="9"/>
      <c r="N92594" s="9"/>
    </row>
    <row r="92595" spans="12:14" x14ac:dyDescent="0.25">
      <c r="L92595" s="9"/>
      <c r="M92595" s="9"/>
      <c r="N92595" s="9"/>
    </row>
    <row r="92596" spans="12:14" x14ac:dyDescent="0.25">
      <c r="L92596" s="9"/>
      <c r="M92596" s="9"/>
      <c r="N92596" s="9"/>
    </row>
    <row r="92597" spans="12:14" x14ac:dyDescent="0.25">
      <c r="L92597" s="9"/>
      <c r="M92597" s="9"/>
      <c r="N92597" s="9"/>
    </row>
    <row r="92598" spans="12:14" x14ac:dyDescent="0.25">
      <c r="L92598" s="9"/>
      <c r="M92598" s="9"/>
      <c r="N92598" s="9"/>
    </row>
    <row r="92599" spans="12:14" x14ac:dyDescent="0.25">
      <c r="L92599" s="9"/>
      <c r="M92599" s="9"/>
      <c r="N92599" s="9"/>
    </row>
    <row r="92600" spans="12:14" x14ac:dyDescent="0.25">
      <c r="L92600" s="9"/>
      <c r="M92600" s="9"/>
      <c r="N92600" s="9"/>
    </row>
    <row r="92601" spans="12:14" x14ac:dyDescent="0.25">
      <c r="L92601" s="9"/>
      <c r="M92601" s="9"/>
      <c r="N92601" s="9"/>
    </row>
    <row r="92602" spans="12:14" x14ac:dyDescent="0.25">
      <c r="L92602" s="9"/>
      <c r="M92602" s="9"/>
      <c r="N92602" s="9"/>
    </row>
    <row r="92603" spans="12:14" x14ac:dyDescent="0.25">
      <c r="L92603" s="9"/>
      <c r="M92603" s="9"/>
      <c r="N92603" s="9"/>
    </row>
    <row r="92604" spans="12:14" x14ac:dyDescent="0.25">
      <c r="L92604" s="9"/>
      <c r="M92604" s="9"/>
      <c r="N92604" s="9"/>
    </row>
    <row r="92605" spans="12:14" x14ac:dyDescent="0.25">
      <c r="L92605" s="9"/>
      <c r="M92605" s="9"/>
      <c r="N92605" s="9"/>
    </row>
    <row r="92606" spans="12:14" x14ac:dyDescent="0.25">
      <c r="L92606" s="9"/>
      <c r="M92606" s="9"/>
      <c r="N92606" s="9"/>
    </row>
    <row r="92607" spans="12:14" x14ac:dyDescent="0.25">
      <c r="L92607" s="9"/>
      <c r="M92607" s="9"/>
      <c r="N92607" s="9"/>
    </row>
    <row r="92608" spans="12:14" x14ac:dyDescent="0.25">
      <c r="L92608" s="9"/>
      <c r="M92608" s="9"/>
      <c r="N92608" s="9"/>
    </row>
    <row r="92609" spans="12:14" x14ac:dyDescent="0.25">
      <c r="L92609" s="9"/>
      <c r="M92609" s="9"/>
      <c r="N92609" s="9"/>
    </row>
    <row r="92610" spans="12:14" x14ac:dyDescent="0.25">
      <c r="L92610" s="9"/>
      <c r="M92610" s="9"/>
      <c r="N92610" s="9"/>
    </row>
    <row r="92611" spans="12:14" x14ac:dyDescent="0.25">
      <c r="L92611" s="9"/>
      <c r="M92611" s="9"/>
      <c r="N92611" s="9"/>
    </row>
    <row r="92612" spans="12:14" x14ac:dyDescent="0.25">
      <c r="L92612" s="9"/>
      <c r="M92612" s="9"/>
      <c r="N92612" s="9"/>
    </row>
    <row r="92613" spans="12:14" x14ac:dyDescent="0.25">
      <c r="L92613" s="9"/>
      <c r="M92613" s="9"/>
      <c r="N92613" s="9"/>
    </row>
    <row r="92614" spans="12:14" x14ac:dyDescent="0.25">
      <c r="L92614" s="9"/>
      <c r="M92614" s="9"/>
      <c r="N92614" s="9"/>
    </row>
    <row r="92615" spans="12:14" x14ac:dyDescent="0.25">
      <c r="L92615" s="9"/>
      <c r="M92615" s="9"/>
      <c r="N92615" s="9"/>
    </row>
    <row r="92616" spans="12:14" x14ac:dyDescent="0.25">
      <c r="L92616" s="9"/>
      <c r="M92616" s="9"/>
      <c r="N92616" s="9"/>
    </row>
    <row r="92617" spans="12:14" x14ac:dyDescent="0.25">
      <c r="L92617" s="9"/>
      <c r="M92617" s="9"/>
      <c r="N92617" s="9"/>
    </row>
    <row r="92618" spans="12:14" x14ac:dyDescent="0.25">
      <c r="L92618" s="9"/>
      <c r="M92618" s="9"/>
      <c r="N92618" s="9"/>
    </row>
    <row r="92619" spans="12:14" x14ac:dyDescent="0.25">
      <c r="L92619" s="9"/>
      <c r="M92619" s="9"/>
      <c r="N92619" s="9"/>
    </row>
    <row r="92620" spans="12:14" x14ac:dyDescent="0.25">
      <c r="L92620" s="9"/>
      <c r="M92620" s="9"/>
      <c r="N92620" s="9"/>
    </row>
    <row r="92621" spans="12:14" x14ac:dyDescent="0.25">
      <c r="L92621" s="9"/>
      <c r="M92621" s="9"/>
      <c r="N92621" s="9"/>
    </row>
    <row r="92622" spans="12:14" x14ac:dyDescent="0.25">
      <c r="L92622" s="9"/>
      <c r="M92622" s="9"/>
      <c r="N92622" s="9"/>
    </row>
    <row r="92623" spans="12:14" x14ac:dyDescent="0.25">
      <c r="L92623" s="9"/>
      <c r="M92623" s="9"/>
      <c r="N92623" s="9"/>
    </row>
    <row r="92624" spans="12:14" x14ac:dyDescent="0.25">
      <c r="L92624" s="9"/>
      <c r="M92624" s="9"/>
      <c r="N92624" s="9"/>
    </row>
    <row r="92625" spans="12:14" x14ac:dyDescent="0.25">
      <c r="L92625" s="9"/>
      <c r="M92625" s="9"/>
      <c r="N92625" s="9"/>
    </row>
    <row r="92626" spans="12:14" x14ac:dyDescent="0.25">
      <c r="L92626" s="9"/>
      <c r="M92626" s="9"/>
      <c r="N92626" s="9"/>
    </row>
    <row r="92627" spans="12:14" x14ac:dyDescent="0.25">
      <c r="L92627" s="9"/>
      <c r="M92627" s="9"/>
      <c r="N92627" s="9"/>
    </row>
    <row r="92628" spans="12:14" x14ac:dyDescent="0.25">
      <c r="L92628" s="9"/>
      <c r="M92628" s="9"/>
      <c r="N92628" s="9"/>
    </row>
    <row r="92629" spans="12:14" x14ac:dyDescent="0.25">
      <c r="L92629" s="9"/>
      <c r="M92629" s="9"/>
      <c r="N92629" s="9"/>
    </row>
    <row r="92630" spans="12:14" x14ac:dyDescent="0.25">
      <c r="L92630" s="9"/>
      <c r="M92630" s="9"/>
      <c r="N92630" s="9"/>
    </row>
    <row r="92631" spans="12:14" x14ac:dyDescent="0.25">
      <c r="L92631" s="9"/>
      <c r="M92631" s="9"/>
      <c r="N92631" s="9"/>
    </row>
    <row r="92632" spans="12:14" x14ac:dyDescent="0.25">
      <c r="L92632" s="9"/>
      <c r="M92632" s="9"/>
      <c r="N92632" s="9"/>
    </row>
    <row r="92633" spans="12:14" x14ac:dyDescent="0.25">
      <c r="L92633" s="9"/>
      <c r="M92633" s="9"/>
      <c r="N92633" s="9"/>
    </row>
    <row r="92634" spans="12:14" x14ac:dyDescent="0.25">
      <c r="L92634" s="9"/>
      <c r="M92634" s="9"/>
      <c r="N92634" s="9"/>
    </row>
    <row r="92635" spans="12:14" x14ac:dyDescent="0.25">
      <c r="L92635" s="9"/>
      <c r="M92635" s="9"/>
      <c r="N92635" s="9"/>
    </row>
    <row r="92636" spans="12:14" x14ac:dyDescent="0.25">
      <c r="L92636" s="9"/>
      <c r="M92636" s="9"/>
      <c r="N92636" s="9"/>
    </row>
    <row r="92637" spans="12:14" x14ac:dyDescent="0.25">
      <c r="L92637" s="9"/>
      <c r="M92637" s="9"/>
      <c r="N92637" s="9"/>
    </row>
    <row r="92638" spans="12:14" x14ac:dyDescent="0.25">
      <c r="L92638" s="9"/>
      <c r="M92638" s="9"/>
      <c r="N92638" s="9"/>
    </row>
    <row r="92639" spans="12:14" x14ac:dyDescent="0.25">
      <c r="L92639" s="9"/>
      <c r="M92639" s="9"/>
      <c r="N92639" s="9"/>
    </row>
    <row r="92640" spans="12:14" x14ac:dyDescent="0.25">
      <c r="L92640" s="9"/>
      <c r="M92640" s="9"/>
      <c r="N92640" s="9"/>
    </row>
    <row r="92641" spans="12:14" x14ac:dyDescent="0.25">
      <c r="L92641" s="9"/>
      <c r="M92641" s="9"/>
      <c r="N92641" s="9"/>
    </row>
    <row r="92642" spans="12:14" x14ac:dyDescent="0.25">
      <c r="L92642" s="9"/>
      <c r="M92642" s="9"/>
      <c r="N92642" s="9"/>
    </row>
    <row r="92643" spans="12:14" x14ac:dyDescent="0.25">
      <c r="L92643" s="9"/>
      <c r="M92643" s="9"/>
      <c r="N92643" s="9"/>
    </row>
    <row r="92644" spans="12:14" x14ac:dyDescent="0.25">
      <c r="L92644" s="9"/>
      <c r="M92644" s="9"/>
      <c r="N92644" s="9"/>
    </row>
    <row r="92645" spans="12:14" x14ac:dyDescent="0.25">
      <c r="L92645" s="9"/>
      <c r="M92645" s="9"/>
      <c r="N92645" s="9"/>
    </row>
    <row r="92646" spans="12:14" x14ac:dyDescent="0.25">
      <c r="L92646" s="9"/>
      <c r="M92646" s="9"/>
      <c r="N92646" s="9"/>
    </row>
    <row r="92647" spans="12:14" x14ac:dyDescent="0.25">
      <c r="L92647" s="9"/>
      <c r="M92647" s="9"/>
      <c r="N92647" s="9"/>
    </row>
    <row r="92648" spans="12:14" x14ac:dyDescent="0.25">
      <c r="L92648" s="9"/>
      <c r="M92648" s="9"/>
      <c r="N92648" s="9"/>
    </row>
    <row r="92649" spans="12:14" x14ac:dyDescent="0.25">
      <c r="L92649" s="9"/>
      <c r="M92649" s="9"/>
      <c r="N92649" s="9"/>
    </row>
    <row r="92650" spans="12:14" x14ac:dyDescent="0.25">
      <c r="L92650" s="9"/>
      <c r="M92650" s="9"/>
      <c r="N92650" s="9"/>
    </row>
    <row r="92651" spans="12:14" x14ac:dyDescent="0.25">
      <c r="L92651" s="9"/>
      <c r="M92651" s="9"/>
      <c r="N92651" s="9"/>
    </row>
    <row r="92652" spans="12:14" x14ac:dyDescent="0.25">
      <c r="L92652" s="9"/>
      <c r="M92652" s="9"/>
      <c r="N92652" s="9"/>
    </row>
    <row r="92653" spans="12:14" x14ac:dyDescent="0.25">
      <c r="L92653" s="9"/>
      <c r="M92653" s="9"/>
      <c r="N92653" s="9"/>
    </row>
    <row r="92654" spans="12:14" x14ac:dyDescent="0.25">
      <c r="L92654" s="9"/>
      <c r="M92654" s="9"/>
      <c r="N92654" s="9"/>
    </row>
    <row r="92655" spans="12:14" x14ac:dyDescent="0.25">
      <c r="L92655" s="9"/>
      <c r="M92655" s="9"/>
      <c r="N92655" s="9"/>
    </row>
    <row r="92656" spans="12:14" x14ac:dyDescent="0.25">
      <c r="L92656" s="9"/>
      <c r="M92656" s="9"/>
      <c r="N92656" s="9"/>
    </row>
    <row r="92657" spans="12:14" x14ac:dyDescent="0.25">
      <c r="L92657" s="9"/>
      <c r="M92657" s="9"/>
      <c r="N92657" s="9"/>
    </row>
    <row r="92658" spans="12:14" x14ac:dyDescent="0.25">
      <c r="L92658" s="9"/>
      <c r="M92658" s="9"/>
      <c r="N92658" s="9"/>
    </row>
    <row r="92659" spans="12:14" x14ac:dyDescent="0.25">
      <c r="L92659" s="9"/>
      <c r="M92659" s="9"/>
      <c r="N92659" s="9"/>
    </row>
    <row r="92660" spans="12:14" x14ac:dyDescent="0.25">
      <c r="L92660" s="9"/>
      <c r="M92660" s="9"/>
      <c r="N92660" s="9"/>
    </row>
    <row r="92661" spans="12:14" x14ac:dyDescent="0.25">
      <c r="L92661" s="9"/>
      <c r="M92661" s="9"/>
      <c r="N92661" s="9"/>
    </row>
    <row r="92662" spans="12:14" x14ac:dyDescent="0.25">
      <c r="L92662" s="9"/>
      <c r="M92662" s="9"/>
      <c r="N92662" s="9"/>
    </row>
    <row r="92663" spans="12:14" x14ac:dyDescent="0.25">
      <c r="L92663" s="9"/>
      <c r="M92663" s="9"/>
      <c r="N92663" s="9"/>
    </row>
    <row r="92664" spans="12:14" x14ac:dyDescent="0.25">
      <c r="L92664" s="9"/>
      <c r="M92664" s="9"/>
      <c r="N92664" s="9"/>
    </row>
    <row r="92665" spans="12:14" x14ac:dyDescent="0.25">
      <c r="L92665" s="9"/>
      <c r="M92665" s="9"/>
      <c r="N92665" s="9"/>
    </row>
    <row r="92666" spans="12:14" x14ac:dyDescent="0.25">
      <c r="L92666" s="9"/>
      <c r="M92666" s="9"/>
      <c r="N92666" s="9"/>
    </row>
    <row r="92667" spans="12:14" x14ac:dyDescent="0.25">
      <c r="L92667" s="9"/>
      <c r="M92667" s="9"/>
      <c r="N92667" s="9"/>
    </row>
    <row r="92668" spans="12:14" x14ac:dyDescent="0.25">
      <c r="L92668" s="9"/>
      <c r="M92668" s="9"/>
      <c r="N92668" s="9"/>
    </row>
    <row r="92669" spans="12:14" x14ac:dyDescent="0.25">
      <c r="L92669" s="9"/>
      <c r="M92669" s="9"/>
      <c r="N92669" s="9"/>
    </row>
    <row r="92670" spans="12:14" x14ac:dyDescent="0.25">
      <c r="L92670" s="9"/>
      <c r="M92670" s="9"/>
      <c r="N92670" s="9"/>
    </row>
    <row r="92671" spans="12:14" x14ac:dyDescent="0.25">
      <c r="L92671" s="9"/>
      <c r="M92671" s="9"/>
      <c r="N92671" s="9"/>
    </row>
    <row r="92672" spans="12:14" x14ac:dyDescent="0.25">
      <c r="L92672" s="9"/>
      <c r="M92672" s="9"/>
      <c r="N92672" s="9"/>
    </row>
    <row r="92673" spans="12:14" x14ac:dyDescent="0.25">
      <c r="L92673" s="9"/>
      <c r="M92673" s="9"/>
      <c r="N92673" s="9"/>
    </row>
    <row r="92674" spans="12:14" x14ac:dyDescent="0.25">
      <c r="L92674" s="9"/>
      <c r="M92674" s="9"/>
      <c r="N92674" s="9"/>
    </row>
    <row r="92675" spans="12:14" x14ac:dyDescent="0.25">
      <c r="L92675" s="9"/>
      <c r="M92675" s="9"/>
      <c r="N92675" s="9"/>
    </row>
    <row r="92676" spans="12:14" x14ac:dyDescent="0.25">
      <c r="L92676" s="9"/>
      <c r="M92676" s="9"/>
      <c r="N92676" s="9"/>
    </row>
    <row r="92677" spans="12:14" x14ac:dyDescent="0.25">
      <c r="L92677" s="9"/>
      <c r="M92677" s="9"/>
      <c r="N92677" s="9"/>
    </row>
    <row r="92678" spans="12:14" x14ac:dyDescent="0.25">
      <c r="L92678" s="9"/>
      <c r="M92678" s="9"/>
      <c r="N92678" s="9"/>
    </row>
    <row r="92679" spans="12:14" x14ac:dyDescent="0.25">
      <c r="L92679" s="9"/>
      <c r="M92679" s="9"/>
      <c r="N92679" s="9"/>
    </row>
    <row r="92680" spans="12:14" x14ac:dyDescent="0.25">
      <c r="L92680" s="9"/>
      <c r="M92680" s="9"/>
      <c r="N92680" s="9"/>
    </row>
    <row r="92681" spans="12:14" x14ac:dyDescent="0.25">
      <c r="L92681" s="9"/>
      <c r="M92681" s="9"/>
      <c r="N92681" s="9"/>
    </row>
    <row r="92682" spans="12:14" x14ac:dyDescent="0.25">
      <c r="L92682" s="9"/>
      <c r="M92682" s="9"/>
      <c r="N92682" s="9"/>
    </row>
    <row r="92683" spans="12:14" x14ac:dyDescent="0.25">
      <c r="L92683" s="9"/>
      <c r="M92683" s="9"/>
      <c r="N92683" s="9"/>
    </row>
    <row r="92684" spans="12:14" x14ac:dyDescent="0.25">
      <c r="L92684" s="9"/>
      <c r="M92684" s="9"/>
      <c r="N92684" s="9"/>
    </row>
    <row r="92685" spans="12:14" x14ac:dyDescent="0.25">
      <c r="L92685" s="9"/>
      <c r="M92685" s="9"/>
      <c r="N92685" s="9"/>
    </row>
    <row r="92686" spans="12:14" x14ac:dyDescent="0.25">
      <c r="L92686" s="9"/>
      <c r="M92686" s="9"/>
      <c r="N92686" s="9"/>
    </row>
    <row r="92687" spans="12:14" x14ac:dyDescent="0.25">
      <c r="L92687" s="9"/>
      <c r="M92687" s="9"/>
      <c r="N92687" s="9"/>
    </row>
    <row r="92688" spans="12:14" x14ac:dyDescent="0.25">
      <c r="L92688" s="9"/>
      <c r="M92688" s="9"/>
      <c r="N92688" s="9"/>
    </row>
    <row r="92689" spans="12:14" x14ac:dyDescent="0.25">
      <c r="L92689" s="9"/>
      <c r="M92689" s="9"/>
      <c r="N92689" s="9"/>
    </row>
    <row r="92690" spans="12:14" x14ac:dyDescent="0.25">
      <c r="L92690" s="9"/>
      <c r="M92690" s="9"/>
      <c r="N92690" s="9"/>
    </row>
    <row r="92691" spans="12:14" x14ac:dyDescent="0.25">
      <c r="L92691" s="9"/>
      <c r="M92691" s="9"/>
      <c r="N92691" s="9"/>
    </row>
    <row r="92692" spans="12:14" x14ac:dyDescent="0.25">
      <c r="L92692" s="9"/>
      <c r="M92692" s="9"/>
      <c r="N92692" s="9"/>
    </row>
    <row r="92693" spans="12:14" x14ac:dyDescent="0.25">
      <c r="L92693" s="9"/>
      <c r="M92693" s="9"/>
      <c r="N92693" s="9"/>
    </row>
    <row r="92694" spans="12:14" x14ac:dyDescent="0.25">
      <c r="L92694" s="9"/>
      <c r="M92694" s="9"/>
      <c r="N92694" s="9"/>
    </row>
    <row r="92695" spans="12:14" x14ac:dyDescent="0.25">
      <c r="L92695" s="9"/>
      <c r="M92695" s="9"/>
      <c r="N92695" s="9"/>
    </row>
    <row r="92696" spans="12:14" x14ac:dyDescent="0.25">
      <c r="L92696" s="9"/>
      <c r="M92696" s="9"/>
      <c r="N92696" s="9"/>
    </row>
    <row r="92697" spans="12:14" x14ac:dyDescent="0.25">
      <c r="L92697" s="9"/>
      <c r="M92697" s="9"/>
      <c r="N92697" s="9"/>
    </row>
    <row r="92698" spans="12:14" x14ac:dyDescent="0.25">
      <c r="L92698" s="9"/>
      <c r="M92698" s="9"/>
      <c r="N92698" s="9"/>
    </row>
    <row r="92699" spans="12:14" x14ac:dyDescent="0.25">
      <c r="L92699" s="9"/>
      <c r="M92699" s="9"/>
      <c r="N92699" s="9"/>
    </row>
    <row r="92700" spans="12:14" x14ac:dyDescent="0.25">
      <c r="L92700" s="9"/>
      <c r="M92700" s="9"/>
      <c r="N92700" s="9"/>
    </row>
    <row r="92701" spans="12:14" x14ac:dyDescent="0.25">
      <c r="L92701" s="9"/>
      <c r="M92701" s="9"/>
      <c r="N92701" s="9"/>
    </row>
    <row r="92702" spans="12:14" x14ac:dyDescent="0.25">
      <c r="L92702" s="9"/>
      <c r="M92702" s="9"/>
      <c r="N92702" s="9"/>
    </row>
    <row r="92703" spans="12:14" x14ac:dyDescent="0.25">
      <c r="L92703" s="9"/>
      <c r="M92703" s="9"/>
      <c r="N92703" s="9"/>
    </row>
    <row r="92704" spans="12:14" x14ac:dyDescent="0.25">
      <c r="L92704" s="9"/>
      <c r="M92704" s="9"/>
      <c r="N92704" s="9"/>
    </row>
    <row r="92705" spans="12:14" x14ac:dyDescent="0.25">
      <c r="L92705" s="9"/>
      <c r="M92705" s="9"/>
      <c r="N92705" s="9"/>
    </row>
    <row r="92706" spans="12:14" x14ac:dyDescent="0.25">
      <c r="L92706" s="9"/>
      <c r="M92706" s="9"/>
      <c r="N92706" s="9"/>
    </row>
    <row r="92707" spans="12:14" x14ac:dyDescent="0.25">
      <c r="L92707" s="9"/>
      <c r="M92707" s="9"/>
      <c r="N92707" s="9"/>
    </row>
    <row r="92708" spans="12:14" x14ac:dyDescent="0.25">
      <c r="L92708" s="9"/>
      <c r="M92708" s="9"/>
      <c r="N92708" s="9"/>
    </row>
    <row r="92709" spans="12:14" x14ac:dyDescent="0.25">
      <c r="L92709" s="9"/>
      <c r="M92709" s="9"/>
      <c r="N92709" s="9"/>
    </row>
    <row r="92710" spans="12:14" x14ac:dyDescent="0.25">
      <c r="L92710" s="9"/>
      <c r="M92710" s="9"/>
      <c r="N92710" s="9"/>
    </row>
    <row r="92711" spans="12:14" x14ac:dyDescent="0.25">
      <c r="L92711" s="9"/>
      <c r="M92711" s="9"/>
      <c r="N92711" s="9"/>
    </row>
    <row r="92712" spans="12:14" x14ac:dyDescent="0.25">
      <c r="L92712" s="9"/>
      <c r="M92712" s="9"/>
      <c r="N92712" s="9"/>
    </row>
    <row r="92713" spans="12:14" x14ac:dyDescent="0.25">
      <c r="L92713" s="9"/>
      <c r="M92713" s="9"/>
      <c r="N92713" s="9"/>
    </row>
    <row r="92714" spans="12:14" x14ac:dyDescent="0.25">
      <c r="L92714" s="9"/>
      <c r="M92714" s="9"/>
      <c r="N92714" s="9"/>
    </row>
    <row r="92715" spans="12:14" x14ac:dyDescent="0.25">
      <c r="L92715" s="9"/>
      <c r="M92715" s="9"/>
      <c r="N92715" s="9"/>
    </row>
    <row r="92716" spans="12:14" x14ac:dyDescent="0.25">
      <c r="L92716" s="9"/>
      <c r="M92716" s="9"/>
      <c r="N92716" s="9"/>
    </row>
    <row r="92717" spans="12:14" x14ac:dyDescent="0.25">
      <c r="L92717" s="9"/>
      <c r="M92717" s="9"/>
      <c r="N92717" s="9"/>
    </row>
    <row r="92718" spans="12:14" x14ac:dyDescent="0.25">
      <c r="L92718" s="9"/>
      <c r="M92718" s="9"/>
      <c r="N92718" s="9"/>
    </row>
    <row r="92719" spans="12:14" x14ac:dyDescent="0.25">
      <c r="L92719" s="9"/>
      <c r="M92719" s="9"/>
      <c r="N92719" s="9"/>
    </row>
    <row r="92720" spans="12:14" x14ac:dyDescent="0.25">
      <c r="L92720" s="9"/>
      <c r="M92720" s="9"/>
      <c r="N92720" s="9"/>
    </row>
    <row r="92721" spans="12:14" x14ac:dyDescent="0.25">
      <c r="L92721" s="9"/>
      <c r="M92721" s="9"/>
      <c r="N92721" s="9"/>
    </row>
    <row r="92722" spans="12:14" x14ac:dyDescent="0.25">
      <c r="L92722" s="9"/>
      <c r="M92722" s="9"/>
      <c r="N92722" s="9"/>
    </row>
    <row r="92723" spans="12:14" x14ac:dyDescent="0.25">
      <c r="L92723" s="9"/>
      <c r="M92723" s="9"/>
      <c r="N92723" s="9"/>
    </row>
    <row r="92724" spans="12:14" x14ac:dyDescent="0.25">
      <c r="L92724" s="9"/>
      <c r="M92724" s="9"/>
      <c r="N92724" s="9"/>
    </row>
    <row r="92725" spans="12:14" x14ac:dyDescent="0.25">
      <c r="L92725" s="9"/>
      <c r="M92725" s="9"/>
      <c r="N92725" s="9"/>
    </row>
    <row r="92726" spans="12:14" x14ac:dyDescent="0.25">
      <c r="L92726" s="9"/>
      <c r="M92726" s="9"/>
      <c r="N92726" s="9"/>
    </row>
    <row r="92727" spans="12:14" x14ac:dyDescent="0.25">
      <c r="L92727" s="9"/>
      <c r="M92727" s="9"/>
      <c r="N92727" s="9"/>
    </row>
    <row r="92728" spans="12:14" x14ac:dyDescent="0.25">
      <c r="L92728" s="9"/>
      <c r="M92728" s="9"/>
      <c r="N92728" s="9"/>
    </row>
    <row r="92729" spans="12:14" x14ac:dyDescent="0.25">
      <c r="L92729" s="9"/>
      <c r="M92729" s="9"/>
      <c r="N92729" s="9"/>
    </row>
    <row r="92730" spans="12:14" x14ac:dyDescent="0.25">
      <c r="L92730" s="9"/>
      <c r="M92730" s="9"/>
      <c r="N92730" s="9"/>
    </row>
    <row r="92731" spans="12:14" x14ac:dyDescent="0.25">
      <c r="L92731" s="9"/>
      <c r="M92731" s="9"/>
      <c r="N92731" s="9"/>
    </row>
    <row r="92732" spans="12:14" x14ac:dyDescent="0.25">
      <c r="L92732" s="9"/>
      <c r="M92732" s="9"/>
      <c r="N92732" s="9"/>
    </row>
    <row r="92733" spans="12:14" x14ac:dyDescent="0.25">
      <c r="L92733" s="9"/>
      <c r="M92733" s="9"/>
      <c r="N92733" s="9"/>
    </row>
    <row r="92734" spans="12:14" x14ac:dyDescent="0.25">
      <c r="L92734" s="9"/>
      <c r="M92734" s="9"/>
      <c r="N92734" s="9"/>
    </row>
    <row r="92735" spans="12:14" x14ac:dyDescent="0.25">
      <c r="L92735" s="9"/>
      <c r="M92735" s="9"/>
      <c r="N92735" s="9"/>
    </row>
    <row r="92736" spans="12:14" x14ac:dyDescent="0.25">
      <c r="L92736" s="9"/>
      <c r="M92736" s="9"/>
      <c r="N92736" s="9"/>
    </row>
    <row r="92737" spans="12:14" x14ac:dyDescent="0.25">
      <c r="L92737" s="9"/>
      <c r="M92737" s="9"/>
      <c r="N92737" s="9"/>
    </row>
    <row r="92738" spans="12:14" x14ac:dyDescent="0.25">
      <c r="L92738" s="9"/>
      <c r="M92738" s="9"/>
      <c r="N92738" s="9"/>
    </row>
    <row r="92739" spans="12:14" x14ac:dyDescent="0.25">
      <c r="L92739" s="9"/>
      <c r="M92739" s="9"/>
      <c r="N92739" s="9"/>
    </row>
    <row r="92740" spans="12:14" x14ac:dyDescent="0.25">
      <c r="L92740" s="9"/>
      <c r="M92740" s="9"/>
      <c r="N92740" s="9"/>
    </row>
    <row r="92741" spans="12:14" x14ac:dyDescent="0.25">
      <c r="L92741" s="9"/>
      <c r="M92741" s="9"/>
      <c r="N92741" s="9"/>
    </row>
    <row r="92742" spans="12:14" x14ac:dyDescent="0.25">
      <c r="L92742" s="9"/>
      <c r="M92742" s="9"/>
      <c r="N92742" s="9"/>
    </row>
    <row r="92743" spans="12:14" x14ac:dyDescent="0.25">
      <c r="L92743" s="9"/>
      <c r="M92743" s="9"/>
      <c r="N92743" s="9"/>
    </row>
    <row r="92744" spans="12:14" x14ac:dyDescent="0.25">
      <c r="L92744" s="9"/>
      <c r="M92744" s="9"/>
      <c r="N92744" s="9"/>
    </row>
    <row r="92745" spans="12:14" x14ac:dyDescent="0.25">
      <c r="L92745" s="9"/>
      <c r="M92745" s="9"/>
      <c r="N92745" s="9"/>
    </row>
    <row r="92746" spans="12:14" x14ac:dyDescent="0.25">
      <c r="L92746" s="9"/>
      <c r="M92746" s="9"/>
      <c r="N92746" s="9"/>
    </row>
    <row r="92747" spans="12:14" x14ac:dyDescent="0.25">
      <c r="L92747" s="9"/>
      <c r="M92747" s="9"/>
      <c r="N92747" s="9"/>
    </row>
    <row r="92748" spans="12:14" x14ac:dyDescent="0.25">
      <c r="L92748" s="9"/>
      <c r="M92748" s="9"/>
      <c r="N92748" s="9"/>
    </row>
    <row r="92749" spans="12:14" x14ac:dyDescent="0.25">
      <c r="L92749" s="9"/>
      <c r="M92749" s="9"/>
      <c r="N92749" s="9"/>
    </row>
    <row r="92750" spans="12:14" x14ac:dyDescent="0.25">
      <c r="L92750" s="9"/>
      <c r="M92750" s="9"/>
      <c r="N92750" s="9"/>
    </row>
    <row r="92751" spans="12:14" x14ac:dyDescent="0.25">
      <c r="L92751" s="9"/>
      <c r="M92751" s="9"/>
      <c r="N92751" s="9"/>
    </row>
    <row r="92752" spans="12:14" x14ac:dyDescent="0.25">
      <c r="L92752" s="9"/>
      <c r="M92752" s="9"/>
      <c r="N92752" s="9"/>
    </row>
    <row r="92753" spans="12:14" x14ac:dyDescent="0.25">
      <c r="L92753" s="9"/>
      <c r="M92753" s="9"/>
      <c r="N92753" s="9"/>
    </row>
    <row r="92754" spans="12:14" x14ac:dyDescent="0.25">
      <c r="L92754" s="9"/>
      <c r="M92754" s="9"/>
      <c r="N92754" s="9"/>
    </row>
    <row r="92755" spans="12:14" x14ac:dyDescent="0.25">
      <c r="L92755" s="9"/>
      <c r="M92755" s="9"/>
      <c r="N92755" s="9"/>
    </row>
    <row r="92756" spans="12:14" x14ac:dyDescent="0.25">
      <c r="L92756" s="9"/>
      <c r="M92756" s="9"/>
      <c r="N92756" s="9"/>
    </row>
    <row r="92757" spans="12:14" x14ac:dyDescent="0.25">
      <c r="L92757" s="9"/>
      <c r="M92757" s="9"/>
      <c r="N92757" s="9"/>
    </row>
    <row r="92758" spans="12:14" x14ac:dyDescent="0.25">
      <c r="L92758" s="9"/>
      <c r="M92758" s="9"/>
      <c r="N92758" s="9"/>
    </row>
    <row r="92759" spans="12:14" x14ac:dyDescent="0.25">
      <c r="L92759" s="9"/>
      <c r="M92759" s="9"/>
      <c r="N92759" s="9"/>
    </row>
    <row r="92760" spans="12:14" x14ac:dyDescent="0.25">
      <c r="L92760" s="9"/>
      <c r="M92760" s="9"/>
      <c r="N92760" s="9"/>
    </row>
    <row r="92761" spans="12:14" x14ac:dyDescent="0.25">
      <c r="L92761" s="9"/>
      <c r="M92761" s="9"/>
      <c r="N92761" s="9"/>
    </row>
    <row r="92762" spans="12:14" x14ac:dyDescent="0.25">
      <c r="L92762" s="9"/>
      <c r="M92762" s="9"/>
      <c r="N92762" s="9"/>
    </row>
    <row r="92763" spans="12:14" x14ac:dyDescent="0.25">
      <c r="L92763" s="9"/>
      <c r="M92763" s="9"/>
      <c r="N92763" s="9"/>
    </row>
    <row r="92764" spans="12:14" x14ac:dyDescent="0.25">
      <c r="L92764" s="9"/>
      <c r="M92764" s="9"/>
      <c r="N92764" s="9"/>
    </row>
    <row r="92765" spans="12:14" x14ac:dyDescent="0.25">
      <c r="L92765" s="9"/>
      <c r="M92765" s="9"/>
      <c r="N92765" s="9"/>
    </row>
    <row r="92766" spans="12:14" x14ac:dyDescent="0.25">
      <c r="L92766" s="9"/>
      <c r="M92766" s="9"/>
      <c r="N92766" s="9"/>
    </row>
    <row r="92767" spans="12:14" x14ac:dyDescent="0.25">
      <c r="L92767" s="9"/>
      <c r="M92767" s="9"/>
      <c r="N92767" s="9"/>
    </row>
    <row r="92768" spans="12:14" x14ac:dyDescent="0.25">
      <c r="L92768" s="9"/>
      <c r="M92768" s="9"/>
      <c r="N92768" s="9"/>
    </row>
    <row r="92769" spans="12:14" x14ac:dyDescent="0.25">
      <c r="L92769" s="9"/>
      <c r="M92769" s="9"/>
      <c r="N92769" s="9"/>
    </row>
    <row r="92770" spans="12:14" x14ac:dyDescent="0.25">
      <c r="L92770" s="9"/>
      <c r="M92770" s="9"/>
      <c r="N92770" s="9"/>
    </row>
    <row r="92771" spans="12:14" x14ac:dyDescent="0.25">
      <c r="L92771" s="9"/>
      <c r="M92771" s="9"/>
      <c r="N92771" s="9"/>
    </row>
    <row r="92772" spans="12:14" x14ac:dyDescent="0.25">
      <c r="L92772" s="9"/>
      <c r="M92772" s="9"/>
      <c r="N92772" s="9"/>
    </row>
    <row r="92773" spans="12:14" x14ac:dyDescent="0.25">
      <c r="L92773" s="9"/>
      <c r="M92773" s="9"/>
      <c r="N92773" s="9"/>
    </row>
    <row r="92774" spans="12:14" x14ac:dyDescent="0.25">
      <c r="L92774" s="9"/>
      <c r="M92774" s="9"/>
      <c r="N92774" s="9"/>
    </row>
    <row r="92775" spans="12:14" x14ac:dyDescent="0.25">
      <c r="L92775" s="9"/>
      <c r="M92775" s="9"/>
      <c r="N92775" s="9"/>
    </row>
    <row r="92776" spans="12:14" x14ac:dyDescent="0.25">
      <c r="L92776" s="9"/>
      <c r="M92776" s="9"/>
      <c r="N92776" s="9"/>
    </row>
    <row r="92777" spans="12:14" x14ac:dyDescent="0.25">
      <c r="L92777" s="9"/>
      <c r="M92777" s="9"/>
      <c r="N92777" s="9"/>
    </row>
    <row r="92778" spans="12:14" x14ac:dyDescent="0.25">
      <c r="L92778" s="9"/>
      <c r="M92778" s="9"/>
      <c r="N92778" s="9"/>
    </row>
    <row r="92779" spans="12:14" x14ac:dyDescent="0.25">
      <c r="L92779" s="9"/>
      <c r="M92779" s="9"/>
      <c r="N92779" s="9"/>
    </row>
    <row r="92780" spans="12:14" x14ac:dyDescent="0.25">
      <c r="L92780" s="9"/>
      <c r="M92780" s="9"/>
      <c r="N92780" s="9"/>
    </row>
    <row r="92781" spans="12:14" x14ac:dyDescent="0.25">
      <c r="L92781" s="9"/>
      <c r="M92781" s="9"/>
      <c r="N92781" s="9"/>
    </row>
    <row r="92782" spans="12:14" x14ac:dyDescent="0.25">
      <c r="L92782" s="9"/>
      <c r="M92782" s="9"/>
      <c r="N92782" s="9"/>
    </row>
    <row r="92783" spans="12:14" x14ac:dyDescent="0.25">
      <c r="L92783" s="9"/>
      <c r="M92783" s="9"/>
      <c r="N92783" s="9"/>
    </row>
    <row r="92784" spans="12:14" x14ac:dyDescent="0.25">
      <c r="L92784" s="9"/>
      <c r="M92784" s="9"/>
      <c r="N92784" s="9"/>
    </row>
    <row r="92785" spans="12:14" x14ac:dyDescent="0.25">
      <c r="L92785" s="9"/>
      <c r="M92785" s="9"/>
      <c r="N92785" s="9"/>
    </row>
    <row r="92786" spans="12:14" x14ac:dyDescent="0.25">
      <c r="L92786" s="9"/>
      <c r="M92786" s="9"/>
      <c r="N92786" s="9"/>
    </row>
    <row r="92787" spans="12:14" x14ac:dyDescent="0.25">
      <c r="L92787" s="9"/>
      <c r="M92787" s="9"/>
      <c r="N92787" s="9"/>
    </row>
    <row r="92788" spans="12:14" x14ac:dyDescent="0.25">
      <c r="L92788" s="9"/>
      <c r="M92788" s="9"/>
      <c r="N92788" s="9"/>
    </row>
    <row r="92789" spans="12:14" x14ac:dyDescent="0.25">
      <c r="L92789" s="9"/>
      <c r="M92789" s="9"/>
      <c r="N92789" s="9"/>
    </row>
    <row r="92790" spans="12:14" x14ac:dyDescent="0.25">
      <c r="L92790" s="9"/>
      <c r="M92790" s="9"/>
      <c r="N92790" s="9"/>
    </row>
    <row r="92791" spans="12:14" x14ac:dyDescent="0.25">
      <c r="L92791" s="9"/>
      <c r="M92791" s="9"/>
      <c r="N92791" s="9"/>
    </row>
    <row r="92792" spans="12:14" x14ac:dyDescent="0.25">
      <c r="L92792" s="9"/>
      <c r="M92792" s="9"/>
      <c r="N92792" s="9"/>
    </row>
    <row r="92793" spans="12:14" x14ac:dyDescent="0.25">
      <c r="L92793" s="9"/>
      <c r="M92793" s="9"/>
      <c r="N92793" s="9"/>
    </row>
    <row r="92794" spans="12:14" x14ac:dyDescent="0.25">
      <c r="L92794" s="9"/>
      <c r="M92794" s="9"/>
      <c r="N92794" s="9"/>
    </row>
    <row r="92795" spans="12:14" x14ac:dyDescent="0.25">
      <c r="L92795" s="9"/>
      <c r="M92795" s="9"/>
      <c r="N92795" s="9"/>
    </row>
    <row r="92796" spans="12:14" x14ac:dyDescent="0.25">
      <c r="L92796" s="9"/>
      <c r="M92796" s="9"/>
      <c r="N92796" s="9"/>
    </row>
    <row r="92797" spans="12:14" x14ac:dyDescent="0.25">
      <c r="L92797" s="9"/>
      <c r="M92797" s="9"/>
      <c r="N92797" s="9"/>
    </row>
    <row r="92798" spans="12:14" x14ac:dyDescent="0.25">
      <c r="L92798" s="9"/>
      <c r="M92798" s="9"/>
      <c r="N92798" s="9"/>
    </row>
    <row r="92799" spans="12:14" x14ac:dyDescent="0.25">
      <c r="L92799" s="9"/>
      <c r="M92799" s="9"/>
      <c r="N92799" s="9"/>
    </row>
    <row r="92800" spans="12:14" x14ac:dyDescent="0.25">
      <c r="L92800" s="9"/>
      <c r="M92800" s="9"/>
      <c r="N92800" s="9"/>
    </row>
    <row r="92801" spans="12:14" x14ac:dyDescent="0.25">
      <c r="L92801" s="9"/>
      <c r="M92801" s="9"/>
      <c r="N92801" s="9"/>
    </row>
    <row r="92802" spans="12:14" x14ac:dyDescent="0.25">
      <c r="L92802" s="9"/>
      <c r="M92802" s="9"/>
      <c r="N92802" s="9"/>
    </row>
    <row r="92803" spans="12:14" x14ac:dyDescent="0.25">
      <c r="L92803" s="9"/>
      <c r="M92803" s="9"/>
      <c r="N92803" s="9"/>
    </row>
    <row r="92804" spans="12:14" x14ac:dyDescent="0.25">
      <c r="L92804" s="9"/>
      <c r="M92804" s="9"/>
      <c r="N92804" s="9"/>
    </row>
    <row r="92805" spans="12:14" x14ac:dyDescent="0.25">
      <c r="L92805" s="9"/>
      <c r="M92805" s="9"/>
      <c r="N92805" s="9"/>
    </row>
    <row r="92806" spans="12:14" x14ac:dyDescent="0.25">
      <c r="L92806" s="9"/>
      <c r="M92806" s="9"/>
      <c r="N92806" s="9"/>
    </row>
    <row r="92807" spans="12:14" x14ac:dyDescent="0.25">
      <c r="L92807" s="9"/>
      <c r="M92807" s="9"/>
      <c r="N92807" s="9"/>
    </row>
    <row r="92808" spans="12:14" x14ac:dyDescent="0.25">
      <c r="L92808" s="9"/>
      <c r="M92808" s="9"/>
      <c r="N92808" s="9"/>
    </row>
    <row r="92809" spans="12:14" x14ac:dyDescent="0.25">
      <c r="L92809" s="9"/>
      <c r="M92809" s="9"/>
      <c r="N92809" s="9"/>
    </row>
    <row r="92810" spans="12:14" x14ac:dyDescent="0.25">
      <c r="L92810" s="9"/>
      <c r="M92810" s="9"/>
      <c r="N92810" s="9"/>
    </row>
    <row r="92811" spans="12:14" x14ac:dyDescent="0.25">
      <c r="L92811" s="9"/>
      <c r="M92811" s="9"/>
      <c r="N92811" s="9"/>
    </row>
    <row r="92812" spans="12:14" x14ac:dyDescent="0.25">
      <c r="L92812" s="9"/>
      <c r="M92812" s="9"/>
      <c r="N92812" s="9"/>
    </row>
    <row r="92813" spans="12:14" x14ac:dyDescent="0.25">
      <c r="L92813" s="9"/>
      <c r="M92813" s="9"/>
      <c r="N92813" s="9"/>
    </row>
    <row r="92814" spans="12:14" x14ac:dyDescent="0.25">
      <c r="L92814" s="9"/>
      <c r="M92814" s="9"/>
      <c r="N92814" s="9"/>
    </row>
    <row r="92815" spans="12:14" x14ac:dyDescent="0.25">
      <c r="L92815" s="9"/>
      <c r="M92815" s="9"/>
      <c r="N92815" s="9"/>
    </row>
    <row r="92816" spans="12:14" x14ac:dyDescent="0.25">
      <c r="L92816" s="9"/>
      <c r="M92816" s="9"/>
      <c r="N92816" s="9"/>
    </row>
    <row r="92817" spans="12:14" x14ac:dyDescent="0.25">
      <c r="L92817" s="9"/>
      <c r="M92817" s="9"/>
      <c r="N92817" s="9"/>
    </row>
    <row r="92818" spans="12:14" x14ac:dyDescent="0.25">
      <c r="L92818" s="9"/>
      <c r="M92818" s="9"/>
      <c r="N92818" s="9"/>
    </row>
    <row r="92819" spans="12:14" x14ac:dyDescent="0.25">
      <c r="L92819" s="9"/>
      <c r="M92819" s="9"/>
      <c r="N92819" s="9"/>
    </row>
    <row r="92820" spans="12:14" x14ac:dyDescent="0.25">
      <c r="L92820" s="9"/>
      <c r="M92820" s="9"/>
      <c r="N92820" s="9"/>
    </row>
    <row r="92821" spans="12:14" x14ac:dyDescent="0.25">
      <c r="L92821" s="9"/>
      <c r="M92821" s="9"/>
      <c r="N92821" s="9"/>
    </row>
    <row r="92822" spans="12:14" x14ac:dyDescent="0.25">
      <c r="L92822" s="9"/>
      <c r="M92822" s="9"/>
      <c r="N92822" s="9"/>
    </row>
    <row r="92823" spans="12:14" x14ac:dyDescent="0.25">
      <c r="L92823" s="9"/>
      <c r="M92823" s="9"/>
      <c r="N92823" s="9"/>
    </row>
    <row r="92824" spans="12:14" x14ac:dyDescent="0.25">
      <c r="L92824" s="9"/>
      <c r="M92824" s="9"/>
      <c r="N92824" s="9"/>
    </row>
    <row r="92825" spans="12:14" x14ac:dyDescent="0.25">
      <c r="L92825" s="9"/>
      <c r="M92825" s="9"/>
      <c r="N92825" s="9"/>
    </row>
    <row r="92826" spans="12:14" x14ac:dyDescent="0.25">
      <c r="L92826" s="9"/>
      <c r="M92826" s="9"/>
      <c r="N92826" s="9"/>
    </row>
    <row r="92827" spans="12:14" x14ac:dyDescent="0.25">
      <c r="L92827" s="9"/>
      <c r="M92827" s="9"/>
      <c r="N92827" s="9"/>
    </row>
    <row r="92828" spans="12:14" x14ac:dyDescent="0.25">
      <c r="L92828" s="9"/>
      <c r="M92828" s="9"/>
      <c r="N92828" s="9"/>
    </row>
    <row r="92829" spans="12:14" x14ac:dyDescent="0.25">
      <c r="L92829" s="9"/>
      <c r="M92829" s="9"/>
      <c r="N92829" s="9"/>
    </row>
    <row r="92830" spans="12:14" x14ac:dyDescent="0.25">
      <c r="L92830" s="9"/>
      <c r="M92830" s="9"/>
      <c r="N92830" s="9"/>
    </row>
    <row r="92831" spans="12:14" x14ac:dyDescent="0.25">
      <c r="L92831" s="9"/>
      <c r="M92831" s="9"/>
      <c r="N92831" s="9"/>
    </row>
    <row r="92832" spans="12:14" x14ac:dyDescent="0.25">
      <c r="L92832" s="9"/>
      <c r="M92832" s="9"/>
      <c r="N92832" s="9"/>
    </row>
    <row r="92833" spans="12:14" x14ac:dyDescent="0.25">
      <c r="L92833" s="9"/>
      <c r="M92833" s="9"/>
      <c r="N92833" s="9"/>
    </row>
    <row r="92834" spans="12:14" x14ac:dyDescent="0.25">
      <c r="L92834" s="9"/>
      <c r="M92834" s="9"/>
      <c r="N92834" s="9"/>
    </row>
    <row r="92835" spans="12:14" x14ac:dyDescent="0.25">
      <c r="L92835" s="9"/>
      <c r="M92835" s="9"/>
      <c r="N92835" s="9"/>
    </row>
    <row r="92836" spans="12:14" x14ac:dyDescent="0.25">
      <c r="L92836" s="9"/>
      <c r="M92836" s="9"/>
      <c r="N92836" s="9"/>
    </row>
    <row r="92837" spans="12:14" x14ac:dyDescent="0.25">
      <c r="L92837" s="9"/>
      <c r="M92837" s="9"/>
      <c r="N92837" s="9"/>
    </row>
    <row r="92838" spans="12:14" x14ac:dyDescent="0.25">
      <c r="L92838" s="9"/>
      <c r="M92838" s="9"/>
      <c r="N92838" s="9"/>
    </row>
    <row r="92839" spans="12:14" x14ac:dyDescent="0.25">
      <c r="L92839" s="9"/>
      <c r="M92839" s="9"/>
      <c r="N92839" s="9"/>
    </row>
    <row r="92840" spans="12:14" x14ac:dyDescent="0.25">
      <c r="L92840" s="9"/>
      <c r="M92840" s="9"/>
      <c r="N92840" s="9"/>
    </row>
    <row r="92841" spans="12:14" x14ac:dyDescent="0.25">
      <c r="L92841" s="9"/>
      <c r="M92841" s="9"/>
      <c r="N92841" s="9"/>
    </row>
    <row r="92842" spans="12:14" x14ac:dyDescent="0.25">
      <c r="L92842" s="9"/>
      <c r="M92842" s="9"/>
      <c r="N92842" s="9"/>
    </row>
    <row r="92843" spans="12:14" x14ac:dyDescent="0.25">
      <c r="L92843" s="9"/>
      <c r="M92843" s="9"/>
      <c r="N92843" s="9"/>
    </row>
    <row r="92844" spans="12:14" x14ac:dyDescent="0.25">
      <c r="L92844" s="9"/>
      <c r="M92844" s="9"/>
      <c r="N92844" s="9"/>
    </row>
    <row r="92845" spans="12:14" x14ac:dyDescent="0.25">
      <c r="L92845" s="9"/>
      <c r="M92845" s="9"/>
      <c r="N92845" s="9"/>
    </row>
    <row r="92846" spans="12:14" x14ac:dyDescent="0.25">
      <c r="L92846" s="9"/>
      <c r="M92846" s="9"/>
      <c r="N92846" s="9"/>
    </row>
    <row r="92847" spans="12:14" x14ac:dyDescent="0.25">
      <c r="L92847" s="9"/>
      <c r="M92847" s="9"/>
      <c r="N92847" s="9"/>
    </row>
    <row r="92848" spans="12:14" x14ac:dyDescent="0.25">
      <c r="L92848" s="9"/>
      <c r="M92848" s="9"/>
      <c r="N92848" s="9"/>
    </row>
    <row r="92849" spans="12:14" x14ac:dyDescent="0.25">
      <c r="L92849" s="9"/>
      <c r="M92849" s="9"/>
      <c r="N92849" s="9"/>
    </row>
    <row r="92850" spans="12:14" x14ac:dyDescent="0.25">
      <c r="L92850" s="9"/>
      <c r="M92850" s="9"/>
      <c r="N92850" s="9"/>
    </row>
    <row r="92851" spans="12:14" x14ac:dyDescent="0.25">
      <c r="L92851" s="9"/>
      <c r="M92851" s="9"/>
      <c r="N92851" s="9"/>
    </row>
    <row r="92852" spans="12:14" x14ac:dyDescent="0.25">
      <c r="L92852" s="9"/>
      <c r="M92852" s="9"/>
      <c r="N92852" s="9"/>
    </row>
    <row r="92853" spans="12:14" x14ac:dyDescent="0.25">
      <c r="L92853" s="9"/>
      <c r="M92853" s="9"/>
      <c r="N92853" s="9"/>
    </row>
    <row r="92854" spans="12:14" x14ac:dyDescent="0.25">
      <c r="L92854" s="9"/>
      <c r="M92854" s="9"/>
      <c r="N92854" s="9"/>
    </row>
    <row r="92855" spans="12:14" x14ac:dyDescent="0.25">
      <c r="L92855" s="9"/>
      <c r="M92855" s="9"/>
      <c r="N92855" s="9"/>
    </row>
    <row r="92856" spans="12:14" x14ac:dyDescent="0.25">
      <c r="L92856" s="9"/>
      <c r="M92856" s="9"/>
      <c r="N92856" s="9"/>
    </row>
    <row r="92857" spans="12:14" x14ac:dyDescent="0.25">
      <c r="L92857" s="9"/>
      <c r="M92857" s="9"/>
      <c r="N92857" s="9"/>
    </row>
    <row r="92858" spans="12:14" x14ac:dyDescent="0.25">
      <c r="L92858" s="9"/>
      <c r="M92858" s="9"/>
      <c r="N92858" s="9"/>
    </row>
    <row r="92859" spans="12:14" x14ac:dyDescent="0.25">
      <c r="L92859" s="9"/>
      <c r="M92859" s="9"/>
      <c r="N92859" s="9"/>
    </row>
    <row r="92860" spans="12:14" x14ac:dyDescent="0.25">
      <c r="L92860" s="9"/>
      <c r="M92860" s="9"/>
      <c r="N92860" s="9"/>
    </row>
    <row r="92861" spans="12:14" x14ac:dyDescent="0.25">
      <c r="L92861" s="9"/>
      <c r="M92861" s="9"/>
      <c r="N92861" s="9"/>
    </row>
    <row r="92862" spans="12:14" x14ac:dyDescent="0.25">
      <c r="L92862" s="9"/>
      <c r="M92862" s="9"/>
      <c r="N92862" s="9"/>
    </row>
    <row r="92863" spans="12:14" x14ac:dyDescent="0.25">
      <c r="L92863" s="9"/>
      <c r="M92863" s="9"/>
      <c r="N92863" s="9"/>
    </row>
    <row r="92864" spans="12:14" x14ac:dyDescent="0.25">
      <c r="L92864" s="9"/>
      <c r="M92864" s="9"/>
      <c r="N92864" s="9"/>
    </row>
    <row r="92865" spans="12:14" x14ac:dyDescent="0.25">
      <c r="L92865" s="9"/>
      <c r="M92865" s="9"/>
      <c r="N92865" s="9"/>
    </row>
    <row r="92866" spans="12:14" x14ac:dyDescent="0.25">
      <c r="L92866" s="9"/>
      <c r="M92866" s="9"/>
      <c r="N92866" s="9"/>
    </row>
    <row r="92867" spans="12:14" x14ac:dyDescent="0.25">
      <c r="L92867" s="9"/>
      <c r="M92867" s="9"/>
      <c r="N92867" s="9"/>
    </row>
    <row r="92868" spans="12:14" x14ac:dyDescent="0.25">
      <c r="L92868" s="9"/>
      <c r="M92868" s="9"/>
      <c r="N92868" s="9"/>
    </row>
    <row r="92869" spans="12:14" x14ac:dyDescent="0.25">
      <c r="L92869" s="9"/>
      <c r="M92869" s="9"/>
      <c r="N92869" s="9"/>
    </row>
    <row r="92870" spans="12:14" x14ac:dyDescent="0.25">
      <c r="L92870" s="9"/>
      <c r="M92870" s="9"/>
      <c r="N92870" s="9"/>
    </row>
    <row r="92871" spans="12:14" x14ac:dyDescent="0.25">
      <c r="L92871" s="9"/>
      <c r="M92871" s="9"/>
      <c r="N92871" s="9"/>
    </row>
    <row r="92872" spans="12:14" x14ac:dyDescent="0.25">
      <c r="L92872" s="9"/>
      <c r="M92872" s="9"/>
      <c r="N92872" s="9"/>
    </row>
    <row r="92873" spans="12:14" x14ac:dyDescent="0.25">
      <c r="L92873" s="9"/>
      <c r="M92873" s="9"/>
      <c r="N92873" s="9"/>
    </row>
    <row r="92874" spans="12:14" x14ac:dyDescent="0.25">
      <c r="L92874" s="9"/>
      <c r="M92874" s="9"/>
      <c r="N92874" s="9"/>
    </row>
    <row r="92875" spans="12:14" x14ac:dyDescent="0.25">
      <c r="L92875" s="9"/>
      <c r="M92875" s="9"/>
      <c r="N92875" s="9"/>
    </row>
    <row r="92876" spans="12:14" x14ac:dyDescent="0.25">
      <c r="L92876" s="9"/>
      <c r="M92876" s="9"/>
      <c r="N92876" s="9"/>
    </row>
    <row r="92877" spans="12:14" x14ac:dyDescent="0.25">
      <c r="L92877" s="9"/>
      <c r="M92877" s="9"/>
      <c r="N92877" s="9"/>
    </row>
    <row r="92878" spans="12:14" x14ac:dyDescent="0.25">
      <c r="L92878" s="9"/>
      <c r="M92878" s="9"/>
      <c r="N92878" s="9"/>
    </row>
    <row r="92879" spans="12:14" x14ac:dyDescent="0.25">
      <c r="L92879" s="9"/>
      <c r="M92879" s="9"/>
      <c r="N92879" s="9"/>
    </row>
    <row r="92880" spans="12:14" x14ac:dyDescent="0.25">
      <c r="L92880" s="9"/>
      <c r="M92880" s="9"/>
      <c r="N92880" s="9"/>
    </row>
    <row r="92881" spans="12:14" x14ac:dyDescent="0.25">
      <c r="L92881" s="9"/>
      <c r="M92881" s="9"/>
      <c r="N92881" s="9"/>
    </row>
    <row r="92882" spans="12:14" x14ac:dyDescent="0.25">
      <c r="L92882" s="9"/>
      <c r="M92882" s="9"/>
      <c r="N92882" s="9"/>
    </row>
    <row r="92883" spans="12:14" x14ac:dyDescent="0.25">
      <c r="L92883" s="9"/>
      <c r="M92883" s="9"/>
      <c r="N92883" s="9"/>
    </row>
    <row r="92884" spans="12:14" x14ac:dyDescent="0.25">
      <c r="L92884" s="9"/>
      <c r="M92884" s="9"/>
      <c r="N92884" s="9"/>
    </row>
    <row r="92885" spans="12:14" x14ac:dyDescent="0.25">
      <c r="L92885" s="9"/>
      <c r="M92885" s="9"/>
      <c r="N92885" s="9"/>
    </row>
    <row r="92886" spans="12:14" x14ac:dyDescent="0.25">
      <c r="L92886" s="9"/>
      <c r="M92886" s="9"/>
      <c r="N92886" s="9"/>
    </row>
    <row r="92887" spans="12:14" x14ac:dyDescent="0.25">
      <c r="L92887" s="9"/>
      <c r="M92887" s="9"/>
      <c r="N92887" s="9"/>
    </row>
    <row r="92888" spans="12:14" x14ac:dyDescent="0.25">
      <c r="L92888" s="9"/>
      <c r="M92888" s="9"/>
      <c r="N92888" s="9"/>
    </row>
    <row r="92889" spans="12:14" x14ac:dyDescent="0.25">
      <c r="L92889" s="9"/>
      <c r="M92889" s="9"/>
      <c r="N92889" s="9"/>
    </row>
    <row r="92890" spans="12:14" x14ac:dyDescent="0.25">
      <c r="L92890" s="9"/>
      <c r="M92890" s="9"/>
      <c r="N92890" s="9"/>
    </row>
    <row r="92891" spans="12:14" x14ac:dyDescent="0.25">
      <c r="L92891" s="9"/>
      <c r="M92891" s="9"/>
      <c r="N92891" s="9"/>
    </row>
    <row r="92892" spans="12:14" x14ac:dyDescent="0.25">
      <c r="L92892" s="9"/>
      <c r="M92892" s="9"/>
      <c r="N92892" s="9"/>
    </row>
    <row r="92893" spans="12:14" x14ac:dyDescent="0.25">
      <c r="L92893" s="9"/>
      <c r="M92893" s="9"/>
      <c r="N92893" s="9"/>
    </row>
    <row r="92894" spans="12:14" x14ac:dyDescent="0.25">
      <c r="L92894" s="9"/>
      <c r="M92894" s="9"/>
      <c r="N92894" s="9"/>
    </row>
    <row r="92895" spans="12:14" x14ac:dyDescent="0.25">
      <c r="L92895" s="9"/>
      <c r="M92895" s="9"/>
      <c r="N92895" s="9"/>
    </row>
    <row r="92896" spans="12:14" x14ac:dyDescent="0.25">
      <c r="L92896" s="9"/>
      <c r="M92896" s="9"/>
      <c r="N92896" s="9"/>
    </row>
    <row r="92897" spans="12:14" x14ac:dyDescent="0.25">
      <c r="L92897" s="9"/>
      <c r="M92897" s="9"/>
      <c r="N92897" s="9"/>
    </row>
    <row r="92898" spans="12:14" x14ac:dyDescent="0.25">
      <c r="L92898" s="9"/>
      <c r="M92898" s="9"/>
      <c r="N92898" s="9"/>
    </row>
    <row r="92899" spans="12:14" x14ac:dyDescent="0.25">
      <c r="L92899" s="9"/>
      <c r="M92899" s="9"/>
      <c r="N92899" s="9"/>
    </row>
    <row r="92900" spans="12:14" x14ac:dyDescent="0.25">
      <c r="L92900" s="9"/>
      <c r="M92900" s="9"/>
      <c r="N92900" s="9"/>
    </row>
    <row r="92901" spans="12:14" x14ac:dyDescent="0.25">
      <c r="L92901" s="9"/>
      <c r="M92901" s="9"/>
      <c r="N92901" s="9"/>
    </row>
    <row r="92902" spans="12:14" x14ac:dyDescent="0.25">
      <c r="L92902" s="9"/>
      <c r="M92902" s="9"/>
      <c r="N92902" s="9"/>
    </row>
    <row r="92903" spans="12:14" x14ac:dyDescent="0.25">
      <c r="L92903" s="9"/>
      <c r="M92903" s="9"/>
      <c r="N92903" s="9"/>
    </row>
    <row r="92904" spans="12:14" x14ac:dyDescent="0.25">
      <c r="L92904" s="9"/>
      <c r="M92904" s="9"/>
      <c r="N92904" s="9"/>
    </row>
    <row r="92905" spans="12:14" x14ac:dyDescent="0.25">
      <c r="L92905" s="9"/>
      <c r="M92905" s="9"/>
      <c r="N92905" s="9"/>
    </row>
    <row r="92906" spans="12:14" x14ac:dyDescent="0.25">
      <c r="L92906" s="9"/>
      <c r="M92906" s="9"/>
      <c r="N92906" s="9"/>
    </row>
    <row r="92907" spans="12:14" x14ac:dyDescent="0.25">
      <c r="L92907" s="9"/>
      <c r="M92907" s="9"/>
      <c r="N92907" s="9"/>
    </row>
    <row r="92908" spans="12:14" x14ac:dyDescent="0.25">
      <c r="L92908" s="9"/>
      <c r="M92908" s="9"/>
      <c r="N92908" s="9"/>
    </row>
    <row r="92909" spans="12:14" x14ac:dyDescent="0.25">
      <c r="L92909" s="9"/>
      <c r="M92909" s="9"/>
      <c r="N92909" s="9"/>
    </row>
    <row r="92910" spans="12:14" x14ac:dyDescent="0.25">
      <c r="L92910" s="9"/>
      <c r="M92910" s="9"/>
      <c r="N92910" s="9"/>
    </row>
    <row r="92911" spans="12:14" x14ac:dyDescent="0.25">
      <c r="L92911" s="9"/>
      <c r="M92911" s="9"/>
      <c r="N92911" s="9"/>
    </row>
    <row r="92912" spans="12:14" x14ac:dyDescent="0.25">
      <c r="L92912" s="9"/>
      <c r="M92912" s="9"/>
      <c r="N92912" s="9"/>
    </row>
    <row r="92913" spans="12:14" x14ac:dyDescent="0.25">
      <c r="L92913" s="9"/>
      <c r="M92913" s="9"/>
      <c r="N92913" s="9"/>
    </row>
    <row r="92914" spans="12:14" x14ac:dyDescent="0.25">
      <c r="L92914" s="9"/>
      <c r="M92914" s="9"/>
      <c r="N92914" s="9"/>
    </row>
    <row r="92915" spans="12:14" x14ac:dyDescent="0.25">
      <c r="L92915" s="9"/>
      <c r="M92915" s="9"/>
      <c r="N92915" s="9"/>
    </row>
    <row r="92916" spans="12:14" x14ac:dyDescent="0.25">
      <c r="L92916" s="9"/>
      <c r="M92916" s="9"/>
      <c r="N92916" s="9"/>
    </row>
    <row r="92917" spans="12:14" x14ac:dyDescent="0.25">
      <c r="L92917" s="9"/>
      <c r="M92917" s="9"/>
      <c r="N92917" s="9"/>
    </row>
    <row r="92918" spans="12:14" x14ac:dyDescent="0.25">
      <c r="L92918" s="9"/>
      <c r="M92918" s="9"/>
      <c r="N92918" s="9"/>
    </row>
    <row r="92919" spans="12:14" x14ac:dyDescent="0.25">
      <c r="L92919" s="9"/>
      <c r="M92919" s="9"/>
      <c r="N92919" s="9"/>
    </row>
    <row r="92920" spans="12:14" x14ac:dyDescent="0.25">
      <c r="L92920" s="9"/>
      <c r="M92920" s="9"/>
      <c r="N92920" s="9"/>
    </row>
    <row r="92921" spans="12:14" x14ac:dyDescent="0.25">
      <c r="L92921" s="9"/>
      <c r="M92921" s="9"/>
      <c r="N92921" s="9"/>
    </row>
    <row r="92922" spans="12:14" x14ac:dyDescent="0.25">
      <c r="L92922" s="9"/>
      <c r="M92922" s="9"/>
      <c r="N92922" s="9"/>
    </row>
    <row r="92923" spans="12:14" x14ac:dyDescent="0.25">
      <c r="L92923" s="9"/>
      <c r="M92923" s="9"/>
      <c r="N92923" s="9"/>
    </row>
    <row r="92924" spans="12:14" x14ac:dyDescent="0.25">
      <c r="L92924" s="9"/>
      <c r="M92924" s="9"/>
      <c r="N92924" s="9"/>
    </row>
    <row r="92925" spans="12:14" x14ac:dyDescent="0.25">
      <c r="L92925" s="9"/>
      <c r="M92925" s="9"/>
      <c r="N92925" s="9"/>
    </row>
    <row r="92926" spans="12:14" x14ac:dyDescent="0.25">
      <c r="L92926" s="9"/>
      <c r="M92926" s="9"/>
      <c r="N92926" s="9"/>
    </row>
    <row r="92927" spans="12:14" x14ac:dyDescent="0.25">
      <c r="L92927" s="9"/>
      <c r="M92927" s="9"/>
      <c r="N92927" s="9"/>
    </row>
    <row r="92928" spans="12:14" x14ac:dyDescent="0.25">
      <c r="L92928" s="9"/>
      <c r="M92928" s="9"/>
      <c r="N92928" s="9"/>
    </row>
    <row r="92929" spans="12:14" x14ac:dyDescent="0.25">
      <c r="L92929" s="9"/>
      <c r="M92929" s="9"/>
      <c r="N92929" s="9"/>
    </row>
    <row r="92930" spans="12:14" x14ac:dyDescent="0.25">
      <c r="L92930" s="9"/>
      <c r="M92930" s="9"/>
      <c r="N92930" s="9"/>
    </row>
    <row r="92931" spans="12:14" x14ac:dyDescent="0.25">
      <c r="L92931" s="9"/>
      <c r="M92931" s="9"/>
      <c r="N92931" s="9"/>
    </row>
    <row r="92932" spans="12:14" x14ac:dyDescent="0.25">
      <c r="L92932" s="9"/>
      <c r="M92932" s="9"/>
      <c r="N92932" s="9"/>
    </row>
    <row r="92933" spans="12:14" x14ac:dyDescent="0.25">
      <c r="L92933" s="9"/>
      <c r="M92933" s="9"/>
      <c r="N92933" s="9"/>
    </row>
    <row r="92934" spans="12:14" x14ac:dyDescent="0.25">
      <c r="L92934" s="9"/>
      <c r="M92934" s="9"/>
      <c r="N92934" s="9"/>
    </row>
    <row r="92935" spans="12:14" x14ac:dyDescent="0.25">
      <c r="L92935" s="9"/>
      <c r="M92935" s="9"/>
      <c r="N92935" s="9"/>
    </row>
    <row r="92936" spans="12:14" x14ac:dyDescent="0.25">
      <c r="L92936" s="9"/>
      <c r="M92936" s="9"/>
      <c r="N92936" s="9"/>
    </row>
    <row r="92937" spans="12:14" x14ac:dyDescent="0.25">
      <c r="L92937" s="9"/>
      <c r="M92937" s="9"/>
      <c r="N92937" s="9"/>
    </row>
    <row r="92938" spans="12:14" x14ac:dyDescent="0.25">
      <c r="L92938" s="9"/>
      <c r="M92938" s="9"/>
      <c r="N92938" s="9"/>
    </row>
    <row r="92939" spans="12:14" x14ac:dyDescent="0.25">
      <c r="L92939" s="9"/>
      <c r="M92939" s="9"/>
      <c r="N92939" s="9"/>
    </row>
    <row r="92940" spans="12:14" x14ac:dyDescent="0.25">
      <c r="L92940" s="9"/>
      <c r="M92940" s="9"/>
      <c r="N92940" s="9"/>
    </row>
    <row r="92941" spans="12:14" x14ac:dyDescent="0.25">
      <c r="L92941" s="9"/>
      <c r="M92941" s="9"/>
      <c r="N92941" s="9"/>
    </row>
    <row r="92942" spans="12:14" x14ac:dyDescent="0.25">
      <c r="L92942" s="9"/>
      <c r="M92942" s="9"/>
      <c r="N92942" s="9"/>
    </row>
    <row r="92943" spans="12:14" x14ac:dyDescent="0.25">
      <c r="L92943" s="9"/>
      <c r="M92943" s="9"/>
      <c r="N92943" s="9"/>
    </row>
    <row r="92944" spans="12:14" x14ac:dyDescent="0.25">
      <c r="L92944" s="9"/>
      <c r="M92944" s="9"/>
      <c r="N92944" s="9"/>
    </row>
    <row r="92945" spans="12:14" x14ac:dyDescent="0.25">
      <c r="L92945" s="9"/>
      <c r="M92945" s="9"/>
      <c r="N92945" s="9"/>
    </row>
    <row r="92946" spans="12:14" x14ac:dyDescent="0.25">
      <c r="L92946" s="9"/>
      <c r="M92946" s="9"/>
      <c r="N92946" s="9"/>
    </row>
    <row r="92947" spans="12:14" x14ac:dyDescent="0.25">
      <c r="L92947" s="9"/>
      <c r="M92947" s="9"/>
      <c r="N92947" s="9"/>
    </row>
    <row r="92948" spans="12:14" x14ac:dyDescent="0.25">
      <c r="L92948" s="9"/>
      <c r="M92948" s="9"/>
      <c r="N92948" s="9"/>
    </row>
    <row r="92949" spans="12:14" x14ac:dyDescent="0.25">
      <c r="L92949" s="9"/>
      <c r="M92949" s="9"/>
      <c r="N92949" s="9"/>
    </row>
    <row r="92950" spans="12:14" x14ac:dyDescent="0.25">
      <c r="L92950" s="9"/>
      <c r="M92950" s="9"/>
      <c r="N92950" s="9"/>
    </row>
    <row r="92951" spans="12:14" x14ac:dyDescent="0.25">
      <c r="L92951" s="9"/>
      <c r="M92951" s="9"/>
      <c r="N92951" s="9"/>
    </row>
    <row r="92952" spans="12:14" x14ac:dyDescent="0.25">
      <c r="L92952" s="9"/>
      <c r="M92952" s="9"/>
      <c r="N92952" s="9"/>
    </row>
    <row r="92953" spans="12:14" x14ac:dyDescent="0.25">
      <c r="L92953" s="9"/>
      <c r="M92953" s="9"/>
      <c r="N92953" s="9"/>
    </row>
    <row r="92954" spans="12:14" x14ac:dyDescent="0.25">
      <c r="L92954" s="9"/>
      <c r="M92954" s="9"/>
      <c r="N92954" s="9"/>
    </row>
    <row r="92955" spans="12:14" x14ac:dyDescent="0.25">
      <c r="L92955" s="9"/>
      <c r="M92955" s="9"/>
      <c r="N92955" s="9"/>
    </row>
    <row r="92956" spans="12:14" x14ac:dyDescent="0.25">
      <c r="L92956" s="9"/>
      <c r="M92956" s="9"/>
      <c r="N92956" s="9"/>
    </row>
    <row r="92957" spans="12:14" x14ac:dyDescent="0.25">
      <c r="L92957" s="9"/>
      <c r="M92957" s="9"/>
      <c r="N92957" s="9"/>
    </row>
    <row r="92958" spans="12:14" x14ac:dyDescent="0.25">
      <c r="L92958" s="9"/>
      <c r="M92958" s="9"/>
      <c r="N92958" s="9"/>
    </row>
    <row r="92959" spans="12:14" x14ac:dyDescent="0.25">
      <c r="L92959" s="9"/>
      <c r="M92959" s="9"/>
      <c r="N92959" s="9"/>
    </row>
    <row r="92960" spans="12:14" x14ac:dyDescent="0.25">
      <c r="L92960" s="9"/>
      <c r="M92960" s="9"/>
      <c r="N92960" s="9"/>
    </row>
    <row r="92961" spans="12:14" x14ac:dyDescent="0.25">
      <c r="L92961" s="9"/>
      <c r="M92961" s="9"/>
      <c r="N92961" s="9"/>
    </row>
    <row r="92962" spans="12:14" x14ac:dyDescent="0.25">
      <c r="L92962" s="9"/>
      <c r="M92962" s="9"/>
      <c r="N92962" s="9"/>
    </row>
    <row r="92963" spans="12:14" x14ac:dyDescent="0.25">
      <c r="L92963" s="9"/>
      <c r="M92963" s="9"/>
      <c r="N92963" s="9"/>
    </row>
    <row r="92964" spans="12:14" x14ac:dyDescent="0.25">
      <c r="L92964" s="9"/>
      <c r="M92964" s="9"/>
      <c r="N92964" s="9"/>
    </row>
    <row r="92965" spans="12:14" x14ac:dyDescent="0.25">
      <c r="L92965" s="9"/>
      <c r="M92965" s="9"/>
      <c r="N92965" s="9"/>
    </row>
    <row r="92966" spans="12:14" x14ac:dyDescent="0.25">
      <c r="L92966" s="9"/>
      <c r="M92966" s="9"/>
      <c r="N92966" s="9"/>
    </row>
    <row r="92967" spans="12:14" x14ac:dyDescent="0.25">
      <c r="L92967" s="9"/>
      <c r="M92967" s="9"/>
      <c r="N92967" s="9"/>
    </row>
    <row r="92968" spans="12:14" x14ac:dyDescent="0.25">
      <c r="L92968" s="9"/>
      <c r="M92968" s="9"/>
      <c r="N92968" s="9"/>
    </row>
    <row r="92969" spans="12:14" x14ac:dyDescent="0.25">
      <c r="L92969" s="9"/>
      <c r="M92969" s="9"/>
      <c r="N92969" s="9"/>
    </row>
    <row r="92970" spans="12:14" x14ac:dyDescent="0.25">
      <c r="L92970" s="9"/>
      <c r="M92970" s="9"/>
      <c r="N92970" s="9"/>
    </row>
    <row r="92971" spans="12:14" x14ac:dyDescent="0.25">
      <c r="L92971" s="9"/>
      <c r="M92971" s="9"/>
      <c r="N92971" s="9"/>
    </row>
    <row r="92972" spans="12:14" x14ac:dyDescent="0.25">
      <c r="L92972" s="9"/>
      <c r="M92972" s="9"/>
      <c r="N92972" s="9"/>
    </row>
    <row r="92973" spans="12:14" x14ac:dyDescent="0.25">
      <c r="L92973" s="9"/>
      <c r="M92973" s="9"/>
      <c r="N92973" s="9"/>
    </row>
    <row r="92974" spans="12:14" x14ac:dyDescent="0.25">
      <c r="L92974" s="9"/>
      <c r="M92974" s="9"/>
      <c r="N92974" s="9"/>
    </row>
    <row r="92975" spans="12:14" x14ac:dyDescent="0.25">
      <c r="L92975" s="9"/>
      <c r="M92975" s="9"/>
      <c r="N92975" s="9"/>
    </row>
    <row r="92976" spans="12:14" x14ac:dyDescent="0.25">
      <c r="L92976" s="9"/>
      <c r="M92976" s="9"/>
      <c r="N92976" s="9"/>
    </row>
    <row r="92977" spans="12:14" x14ac:dyDescent="0.25">
      <c r="L92977" s="9"/>
      <c r="M92977" s="9"/>
      <c r="N92977" s="9"/>
    </row>
    <row r="92978" spans="12:14" x14ac:dyDescent="0.25">
      <c r="L92978" s="9"/>
      <c r="M92978" s="9"/>
      <c r="N92978" s="9"/>
    </row>
    <row r="92979" spans="12:14" x14ac:dyDescent="0.25">
      <c r="L92979" s="9"/>
      <c r="M92979" s="9"/>
      <c r="N92979" s="9"/>
    </row>
    <row r="92980" spans="12:14" x14ac:dyDescent="0.25">
      <c r="L92980" s="9"/>
      <c r="M92980" s="9"/>
      <c r="N92980" s="9"/>
    </row>
    <row r="92981" spans="12:14" x14ac:dyDescent="0.25">
      <c r="L92981" s="9"/>
      <c r="M92981" s="9"/>
      <c r="N92981" s="9"/>
    </row>
    <row r="92982" spans="12:14" x14ac:dyDescent="0.25">
      <c r="L92982" s="9"/>
      <c r="M92982" s="9"/>
      <c r="N92982" s="9"/>
    </row>
    <row r="92983" spans="12:14" x14ac:dyDescent="0.25">
      <c r="L92983" s="9"/>
      <c r="M92983" s="9"/>
      <c r="N92983" s="9"/>
    </row>
    <row r="92984" spans="12:14" x14ac:dyDescent="0.25">
      <c r="L92984" s="9"/>
      <c r="M92984" s="9"/>
      <c r="N92984" s="9"/>
    </row>
    <row r="92985" spans="12:14" x14ac:dyDescent="0.25">
      <c r="L92985" s="9"/>
      <c r="M92985" s="9"/>
      <c r="N92985" s="9"/>
    </row>
    <row r="92986" spans="12:14" x14ac:dyDescent="0.25">
      <c r="L92986" s="9"/>
      <c r="M92986" s="9"/>
      <c r="N92986" s="9"/>
    </row>
    <row r="92987" spans="12:14" x14ac:dyDescent="0.25">
      <c r="L92987" s="9"/>
      <c r="M92987" s="9"/>
      <c r="N92987" s="9"/>
    </row>
    <row r="92988" spans="12:14" x14ac:dyDescent="0.25">
      <c r="L92988" s="9"/>
      <c r="M92988" s="9"/>
      <c r="N92988" s="9"/>
    </row>
    <row r="92989" spans="12:14" x14ac:dyDescent="0.25">
      <c r="L92989" s="9"/>
      <c r="M92989" s="9"/>
      <c r="N92989" s="9"/>
    </row>
    <row r="92990" spans="12:14" x14ac:dyDescent="0.25">
      <c r="L92990" s="9"/>
      <c r="M92990" s="9"/>
      <c r="N92990" s="9"/>
    </row>
    <row r="92991" spans="12:14" x14ac:dyDescent="0.25">
      <c r="L92991" s="9"/>
      <c r="M92991" s="9"/>
      <c r="N92991" s="9"/>
    </row>
    <row r="92992" spans="12:14" x14ac:dyDescent="0.25">
      <c r="L92992" s="9"/>
      <c r="M92992" s="9"/>
      <c r="N92992" s="9"/>
    </row>
    <row r="92993" spans="12:14" x14ac:dyDescent="0.25">
      <c r="L92993" s="9"/>
      <c r="M92993" s="9"/>
      <c r="N92993" s="9"/>
    </row>
    <row r="92994" spans="12:14" x14ac:dyDescent="0.25">
      <c r="L92994" s="9"/>
      <c r="M92994" s="9"/>
      <c r="N92994" s="9"/>
    </row>
    <row r="92995" spans="12:14" x14ac:dyDescent="0.25">
      <c r="L92995" s="9"/>
      <c r="M92995" s="9"/>
      <c r="N92995" s="9"/>
    </row>
    <row r="92996" spans="12:14" x14ac:dyDescent="0.25">
      <c r="L92996" s="9"/>
      <c r="M92996" s="9"/>
      <c r="N92996" s="9"/>
    </row>
    <row r="92997" spans="12:14" x14ac:dyDescent="0.25">
      <c r="L92997" s="9"/>
      <c r="M92997" s="9"/>
      <c r="N92997" s="9"/>
    </row>
    <row r="92998" spans="12:14" x14ac:dyDescent="0.25">
      <c r="L92998" s="9"/>
      <c r="M92998" s="9"/>
      <c r="N92998" s="9"/>
    </row>
    <row r="92999" spans="12:14" x14ac:dyDescent="0.25">
      <c r="L92999" s="9"/>
      <c r="M92999" s="9"/>
      <c r="N92999" s="9"/>
    </row>
    <row r="93000" spans="12:14" x14ac:dyDescent="0.25">
      <c r="L93000" s="9"/>
      <c r="M93000" s="9"/>
      <c r="N93000" s="9"/>
    </row>
    <row r="93001" spans="12:14" x14ac:dyDescent="0.25">
      <c r="L93001" s="9"/>
      <c r="M93001" s="9"/>
      <c r="N93001" s="9"/>
    </row>
    <row r="93002" spans="12:14" x14ac:dyDescent="0.25">
      <c r="L93002" s="9"/>
      <c r="M93002" s="9"/>
      <c r="N93002" s="9"/>
    </row>
    <row r="93003" spans="12:14" x14ac:dyDescent="0.25">
      <c r="L93003" s="9"/>
      <c r="M93003" s="9"/>
      <c r="N93003" s="9"/>
    </row>
    <row r="93004" spans="12:14" x14ac:dyDescent="0.25">
      <c r="L93004" s="9"/>
      <c r="M93004" s="9"/>
      <c r="N93004" s="9"/>
    </row>
    <row r="93005" spans="12:14" x14ac:dyDescent="0.25">
      <c r="L93005" s="9"/>
      <c r="M93005" s="9"/>
      <c r="N93005" s="9"/>
    </row>
    <row r="93006" spans="12:14" x14ac:dyDescent="0.25">
      <c r="L93006" s="9"/>
      <c r="M93006" s="9"/>
      <c r="N93006" s="9"/>
    </row>
    <row r="93007" spans="12:14" x14ac:dyDescent="0.25">
      <c r="L93007" s="9"/>
      <c r="M93007" s="9"/>
      <c r="N93007" s="9"/>
    </row>
    <row r="93008" spans="12:14" x14ac:dyDescent="0.25">
      <c r="L93008" s="9"/>
      <c r="M93008" s="9"/>
      <c r="N93008" s="9"/>
    </row>
    <row r="93009" spans="12:14" x14ac:dyDescent="0.25">
      <c r="L93009" s="9"/>
      <c r="M93009" s="9"/>
      <c r="N93009" s="9"/>
    </row>
    <row r="93010" spans="12:14" x14ac:dyDescent="0.25">
      <c r="L93010" s="9"/>
      <c r="M93010" s="9"/>
      <c r="N93010" s="9"/>
    </row>
    <row r="93011" spans="12:14" x14ac:dyDescent="0.25">
      <c r="L93011" s="9"/>
      <c r="M93011" s="9"/>
      <c r="N93011" s="9"/>
    </row>
    <row r="93012" spans="12:14" x14ac:dyDescent="0.25">
      <c r="L93012" s="9"/>
      <c r="M93012" s="9"/>
      <c r="N93012" s="9"/>
    </row>
    <row r="93013" spans="12:14" x14ac:dyDescent="0.25">
      <c r="L93013" s="9"/>
      <c r="M93013" s="9"/>
      <c r="N93013" s="9"/>
    </row>
    <row r="93014" spans="12:14" x14ac:dyDescent="0.25">
      <c r="L93014" s="9"/>
      <c r="M93014" s="9"/>
      <c r="N93014" s="9"/>
    </row>
    <row r="93015" spans="12:14" x14ac:dyDescent="0.25">
      <c r="L93015" s="9"/>
      <c r="M93015" s="9"/>
      <c r="N93015" s="9"/>
    </row>
    <row r="93016" spans="12:14" x14ac:dyDescent="0.25">
      <c r="L93016" s="9"/>
      <c r="M93016" s="9"/>
      <c r="N93016" s="9"/>
    </row>
    <row r="93017" spans="12:14" x14ac:dyDescent="0.25">
      <c r="L93017" s="9"/>
      <c r="M93017" s="9"/>
      <c r="N93017" s="9"/>
    </row>
    <row r="93018" spans="12:14" x14ac:dyDescent="0.25">
      <c r="L93018" s="9"/>
      <c r="M93018" s="9"/>
      <c r="N93018" s="9"/>
    </row>
    <row r="93019" spans="12:14" x14ac:dyDescent="0.25">
      <c r="L93019" s="9"/>
      <c r="M93019" s="9"/>
      <c r="N93019" s="9"/>
    </row>
    <row r="93020" spans="12:14" x14ac:dyDescent="0.25">
      <c r="L93020" s="9"/>
      <c r="M93020" s="9"/>
      <c r="N93020" s="9"/>
    </row>
    <row r="93021" spans="12:14" x14ac:dyDescent="0.25">
      <c r="L93021" s="9"/>
      <c r="M93021" s="9"/>
      <c r="N93021" s="9"/>
    </row>
    <row r="93022" spans="12:14" x14ac:dyDescent="0.25">
      <c r="L93022" s="9"/>
      <c r="M93022" s="9"/>
      <c r="N93022" s="9"/>
    </row>
    <row r="93023" spans="12:14" x14ac:dyDescent="0.25">
      <c r="L93023" s="9"/>
      <c r="M93023" s="9"/>
      <c r="N93023" s="9"/>
    </row>
    <row r="93024" spans="12:14" x14ac:dyDescent="0.25">
      <c r="L93024" s="9"/>
      <c r="M93024" s="9"/>
      <c r="N93024" s="9"/>
    </row>
    <row r="93025" spans="12:14" x14ac:dyDescent="0.25">
      <c r="L93025" s="9"/>
      <c r="M93025" s="9"/>
      <c r="N93025" s="9"/>
    </row>
    <row r="93026" spans="12:14" x14ac:dyDescent="0.25">
      <c r="L93026" s="9"/>
      <c r="M93026" s="9"/>
      <c r="N93026" s="9"/>
    </row>
    <row r="93027" spans="12:14" x14ac:dyDescent="0.25">
      <c r="L93027" s="9"/>
      <c r="M93027" s="9"/>
      <c r="N93027" s="9"/>
    </row>
    <row r="93028" spans="12:14" x14ac:dyDescent="0.25">
      <c r="L93028" s="9"/>
      <c r="M93028" s="9"/>
      <c r="N93028" s="9"/>
    </row>
    <row r="93029" spans="12:14" x14ac:dyDescent="0.25">
      <c r="L93029" s="9"/>
      <c r="M93029" s="9"/>
      <c r="N93029" s="9"/>
    </row>
    <row r="93030" spans="12:14" x14ac:dyDescent="0.25">
      <c r="L93030" s="9"/>
      <c r="M93030" s="9"/>
      <c r="N93030" s="9"/>
    </row>
    <row r="93031" spans="12:14" x14ac:dyDescent="0.25">
      <c r="L93031" s="9"/>
      <c r="M93031" s="9"/>
      <c r="N93031" s="9"/>
    </row>
    <row r="93032" spans="12:14" x14ac:dyDescent="0.25">
      <c r="L93032" s="9"/>
      <c r="M93032" s="9"/>
      <c r="N93032" s="9"/>
    </row>
    <row r="93033" spans="12:14" x14ac:dyDescent="0.25">
      <c r="L93033" s="9"/>
      <c r="M93033" s="9"/>
      <c r="N93033" s="9"/>
    </row>
    <row r="93034" spans="12:14" x14ac:dyDescent="0.25">
      <c r="L93034" s="9"/>
      <c r="M93034" s="9"/>
      <c r="N93034" s="9"/>
    </row>
    <row r="93035" spans="12:14" x14ac:dyDescent="0.25">
      <c r="L93035" s="9"/>
      <c r="M93035" s="9"/>
      <c r="N93035" s="9"/>
    </row>
    <row r="93036" spans="12:14" x14ac:dyDescent="0.25">
      <c r="L93036" s="9"/>
      <c r="M93036" s="9"/>
      <c r="N93036" s="9"/>
    </row>
    <row r="93037" spans="12:14" x14ac:dyDescent="0.25">
      <c r="L93037" s="9"/>
      <c r="M93037" s="9"/>
      <c r="N93037" s="9"/>
    </row>
    <row r="93038" spans="12:14" x14ac:dyDescent="0.25">
      <c r="L93038" s="9"/>
      <c r="M93038" s="9"/>
      <c r="N93038" s="9"/>
    </row>
    <row r="93039" spans="12:14" x14ac:dyDescent="0.25">
      <c r="L93039" s="9"/>
      <c r="M93039" s="9"/>
      <c r="N93039" s="9"/>
    </row>
    <row r="93040" spans="12:14" x14ac:dyDescent="0.25">
      <c r="L93040" s="9"/>
      <c r="M93040" s="9"/>
      <c r="N93040" s="9"/>
    </row>
    <row r="93041" spans="12:14" x14ac:dyDescent="0.25">
      <c r="L93041" s="9"/>
      <c r="M93041" s="9"/>
      <c r="N93041" s="9"/>
    </row>
    <row r="93042" spans="12:14" x14ac:dyDescent="0.25">
      <c r="L93042" s="9"/>
      <c r="M93042" s="9"/>
      <c r="N93042" s="9"/>
    </row>
    <row r="93043" spans="12:14" x14ac:dyDescent="0.25">
      <c r="L93043" s="9"/>
      <c r="M93043" s="9"/>
      <c r="N93043" s="9"/>
    </row>
    <row r="93044" spans="12:14" x14ac:dyDescent="0.25">
      <c r="L93044" s="9"/>
      <c r="M93044" s="9"/>
      <c r="N93044" s="9"/>
    </row>
    <row r="93045" spans="12:14" x14ac:dyDescent="0.25">
      <c r="L93045" s="9"/>
      <c r="M93045" s="9"/>
      <c r="N93045" s="9"/>
    </row>
    <row r="93046" spans="12:14" x14ac:dyDescent="0.25">
      <c r="L93046" s="9"/>
      <c r="M93046" s="9"/>
      <c r="N93046" s="9"/>
    </row>
    <row r="93047" spans="12:14" x14ac:dyDescent="0.25">
      <c r="L93047" s="9"/>
      <c r="M93047" s="9"/>
      <c r="N93047" s="9"/>
    </row>
    <row r="93048" spans="12:14" x14ac:dyDescent="0.25">
      <c r="L93048" s="9"/>
      <c r="M93048" s="9"/>
      <c r="N93048" s="9"/>
    </row>
    <row r="93049" spans="12:14" x14ac:dyDescent="0.25">
      <c r="L93049" s="9"/>
      <c r="M93049" s="9"/>
      <c r="N93049" s="9"/>
    </row>
    <row r="93050" spans="12:14" x14ac:dyDescent="0.25">
      <c r="L93050" s="9"/>
      <c r="M93050" s="9"/>
      <c r="N93050" s="9"/>
    </row>
    <row r="93051" spans="12:14" x14ac:dyDescent="0.25">
      <c r="L93051" s="9"/>
      <c r="M93051" s="9"/>
      <c r="N93051" s="9"/>
    </row>
    <row r="93052" spans="12:14" x14ac:dyDescent="0.25">
      <c r="L93052" s="9"/>
      <c r="M93052" s="9"/>
      <c r="N93052" s="9"/>
    </row>
    <row r="93053" spans="12:14" x14ac:dyDescent="0.25">
      <c r="L93053" s="9"/>
      <c r="M93053" s="9"/>
      <c r="N93053" s="9"/>
    </row>
    <row r="93054" spans="12:14" x14ac:dyDescent="0.25">
      <c r="L93054" s="9"/>
      <c r="M93054" s="9"/>
      <c r="N93054" s="9"/>
    </row>
    <row r="93055" spans="12:14" x14ac:dyDescent="0.25">
      <c r="L93055" s="9"/>
      <c r="M93055" s="9"/>
      <c r="N93055" s="9"/>
    </row>
    <row r="93056" spans="12:14" x14ac:dyDescent="0.25">
      <c r="L93056" s="9"/>
      <c r="M93056" s="9"/>
      <c r="N93056" s="9"/>
    </row>
    <row r="93057" spans="12:14" x14ac:dyDescent="0.25">
      <c r="L93057" s="9"/>
      <c r="M93057" s="9"/>
      <c r="N93057" s="9"/>
    </row>
    <row r="93058" spans="12:14" x14ac:dyDescent="0.25">
      <c r="L93058" s="9"/>
      <c r="M93058" s="9"/>
      <c r="N93058" s="9"/>
    </row>
    <row r="93059" spans="12:14" x14ac:dyDescent="0.25">
      <c r="L93059" s="9"/>
      <c r="M93059" s="9"/>
      <c r="N93059" s="9"/>
    </row>
    <row r="93060" spans="12:14" x14ac:dyDescent="0.25">
      <c r="L93060" s="9"/>
      <c r="M93060" s="9"/>
      <c r="N93060" s="9"/>
    </row>
    <row r="93061" spans="12:14" x14ac:dyDescent="0.25">
      <c r="L93061" s="9"/>
      <c r="M93061" s="9"/>
      <c r="N93061" s="9"/>
    </row>
    <row r="93062" spans="12:14" x14ac:dyDescent="0.25">
      <c r="L93062" s="9"/>
      <c r="M93062" s="9"/>
      <c r="N93062" s="9"/>
    </row>
    <row r="93063" spans="12:14" x14ac:dyDescent="0.25">
      <c r="L93063" s="9"/>
      <c r="M93063" s="9"/>
      <c r="N93063" s="9"/>
    </row>
    <row r="93064" spans="12:14" x14ac:dyDescent="0.25">
      <c r="L93064" s="9"/>
      <c r="M93064" s="9"/>
      <c r="N93064" s="9"/>
    </row>
    <row r="93065" spans="12:14" x14ac:dyDescent="0.25">
      <c r="L93065" s="9"/>
      <c r="M93065" s="9"/>
      <c r="N93065" s="9"/>
    </row>
    <row r="93066" spans="12:14" x14ac:dyDescent="0.25">
      <c r="L93066" s="9"/>
      <c r="M93066" s="9"/>
      <c r="N93066" s="9"/>
    </row>
    <row r="93067" spans="12:14" x14ac:dyDescent="0.25">
      <c r="L93067" s="9"/>
      <c r="M93067" s="9"/>
      <c r="N93067" s="9"/>
    </row>
    <row r="93068" spans="12:14" x14ac:dyDescent="0.25">
      <c r="L93068" s="9"/>
      <c r="M93068" s="9"/>
      <c r="N93068" s="9"/>
    </row>
    <row r="93069" spans="12:14" x14ac:dyDescent="0.25">
      <c r="L93069" s="9"/>
      <c r="M93069" s="9"/>
      <c r="N93069" s="9"/>
    </row>
    <row r="93070" spans="12:14" x14ac:dyDescent="0.25">
      <c r="L93070" s="9"/>
      <c r="M93070" s="9"/>
      <c r="N93070" s="9"/>
    </row>
    <row r="93071" spans="12:14" x14ac:dyDescent="0.25">
      <c r="L93071" s="9"/>
      <c r="M93071" s="9"/>
      <c r="N93071" s="9"/>
    </row>
    <row r="93072" spans="12:14" x14ac:dyDescent="0.25">
      <c r="L93072" s="9"/>
      <c r="M93072" s="9"/>
      <c r="N93072" s="9"/>
    </row>
    <row r="93073" spans="12:14" x14ac:dyDescent="0.25">
      <c r="L93073" s="9"/>
      <c r="M93073" s="9"/>
      <c r="N93073" s="9"/>
    </row>
    <row r="93074" spans="12:14" x14ac:dyDescent="0.25">
      <c r="L93074" s="9"/>
      <c r="M93074" s="9"/>
      <c r="N93074" s="9"/>
    </row>
    <row r="93075" spans="12:14" x14ac:dyDescent="0.25">
      <c r="L93075" s="9"/>
      <c r="M93075" s="9"/>
      <c r="N93075" s="9"/>
    </row>
    <row r="93076" spans="12:14" x14ac:dyDescent="0.25">
      <c r="L93076" s="9"/>
      <c r="M93076" s="9"/>
      <c r="N93076" s="9"/>
    </row>
    <row r="93077" spans="12:14" x14ac:dyDescent="0.25">
      <c r="L93077" s="9"/>
      <c r="M93077" s="9"/>
      <c r="N93077" s="9"/>
    </row>
    <row r="93078" spans="12:14" x14ac:dyDescent="0.25">
      <c r="L93078" s="9"/>
      <c r="M93078" s="9"/>
      <c r="N93078" s="9"/>
    </row>
    <row r="93079" spans="12:14" x14ac:dyDescent="0.25">
      <c r="L93079" s="9"/>
      <c r="M93079" s="9"/>
      <c r="N93079" s="9"/>
    </row>
    <row r="93080" spans="12:14" x14ac:dyDescent="0.25">
      <c r="L93080" s="9"/>
      <c r="M93080" s="9"/>
      <c r="N93080" s="9"/>
    </row>
    <row r="93081" spans="12:14" x14ac:dyDescent="0.25">
      <c r="L93081" s="9"/>
      <c r="M93081" s="9"/>
      <c r="N93081" s="9"/>
    </row>
    <row r="93082" spans="12:14" x14ac:dyDescent="0.25">
      <c r="L93082" s="9"/>
      <c r="M93082" s="9"/>
      <c r="N93082" s="9"/>
    </row>
    <row r="93083" spans="12:14" x14ac:dyDescent="0.25">
      <c r="L93083" s="9"/>
      <c r="M93083" s="9"/>
      <c r="N93083" s="9"/>
    </row>
    <row r="93084" spans="12:14" x14ac:dyDescent="0.25">
      <c r="L93084" s="9"/>
      <c r="M93084" s="9"/>
      <c r="N93084" s="9"/>
    </row>
    <row r="93085" spans="12:14" x14ac:dyDescent="0.25">
      <c r="L93085" s="9"/>
      <c r="M93085" s="9"/>
      <c r="N93085" s="9"/>
    </row>
    <row r="93086" spans="12:14" x14ac:dyDescent="0.25">
      <c r="L93086" s="9"/>
      <c r="M93086" s="9"/>
      <c r="N93086" s="9"/>
    </row>
    <row r="93087" spans="12:14" x14ac:dyDescent="0.25">
      <c r="L93087" s="9"/>
      <c r="M93087" s="9"/>
      <c r="N93087" s="9"/>
    </row>
    <row r="93088" spans="12:14" x14ac:dyDescent="0.25">
      <c r="L93088" s="9"/>
      <c r="M93088" s="9"/>
      <c r="N93088" s="9"/>
    </row>
    <row r="93089" spans="12:14" x14ac:dyDescent="0.25">
      <c r="L93089" s="9"/>
      <c r="M93089" s="9"/>
      <c r="N93089" s="9"/>
    </row>
    <row r="93090" spans="12:14" x14ac:dyDescent="0.25">
      <c r="L93090" s="9"/>
      <c r="M93090" s="9"/>
      <c r="N93090" s="9"/>
    </row>
    <row r="93091" spans="12:14" x14ac:dyDescent="0.25">
      <c r="L93091" s="9"/>
      <c r="M93091" s="9"/>
      <c r="N93091" s="9"/>
    </row>
    <row r="93092" spans="12:14" x14ac:dyDescent="0.25">
      <c r="L93092" s="9"/>
      <c r="M93092" s="9"/>
      <c r="N93092" s="9"/>
    </row>
    <row r="93093" spans="12:14" x14ac:dyDescent="0.25">
      <c r="L93093" s="9"/>
      <c r="M93093" s="9"/>
      <c r="N93093" s="9"/>
    </row>
    <row r="93094" spans="12:14" x14ac:dyDescent="0.25">
      <c r="L93094" s="9"/>
      <c r="M93094" s="9"/>
      <c r="N93094" s="9"/>
    </row>
    <row r="93095" spans="12:14" x14ac:dyDescent="0.25">
      <c r="L93095" s="9"/>
      <c r="M93095" s="9"/>
      <c r="N93095" s="9"/>
    </row>
    <row r="93096" spans="12:14" x14ac:dyDescent="0.25">
      <c r="L93096" s="9"/>
      <c r="M93096" s="9"/>
      <c r="N93096" s="9"/>
    </row>
    <row r="93097" spans="12:14" x14ac:dyDescent="0.25">
      <c r="L93097" s="9"/>
      <c r="M93097" s="9"/>
      <c r="N93097" s="9"/>
    </row>
    <row r="93098" spans="12:14" x14ac:dyDescent="0.25">
      <c r="L93098" s="9"/>
      <c r="M93098" s="9"/>
      <c r="N93098" s="9"/>
    </row>
    <row r="93099" spans="12:14" x14ac:dyDescent="0.25">
      <c r="L93099" s="9"/>
      <c r="M93099" s="9"/>
      <c r="N93099" s="9"/>
    </row>
    <row r="93100" spans="12:14" x14ac:dyDescent="0.25">
      <c r="L93100" s="9"/>
      <c r="M93100" s="9"/>
      <c r="N93100" s="9"/>
    </row>
    <row r="93101" spans="12:14" x14ac:dyDescent="0.25">
      <c r="L93101" s="9"/>
      <c r="M93101" s="9"/>
      <c r="N93101" s="9"/>
    </row>
    <row r="93102" spans="12:14" x14ac:dyDescent="0.25">
      <c r="L93102" s="9"/>
      <c r="M93102" s="9"/>
      <c r="N93102" s="9"/>
    </row>
    <row r="93103" spans="12:14" x14ac:dyDescent="0.25">
      <c r="L93103" s="9"/>
      <c r="M93103" s="9"/>
      <c r="N93103" s="9"/>
    </row>
    <row r="93104" spans="12:14" x14ac:dyDescent="0.25">
      <c r="L93104" s="9"/>
      <c r="M93104" s="9"/>
      <c r="N93104" s="9"/>
    </row>
    <row r="93105" spans="12:14" x14ac:dyDescent="0.25">
      <c r="L93105" s="9"/>
      <c r="M93105" s="9"/>
      <c r="N93105" s="9"/>
    </row>
    <row r="93106" spans="12:14" x14ac:dyDescent="0.25">
      <c r="L93106" s="9"/>
      <c r="M93106" s="9"/>
      <c r="N93106" s="9"/>
    </row>
    <row r="93107" spans="12:14" x14ac:dyDescent="0.25">
      <c r="L93107" s="9"/>
      <c r="M93107" s="9"/>
      <c r="N93107" s="9"/>
    </row>
    <row r="93108" spans="12:14" x14ac:dyDescent="0.25">
      <c r="L93108" s="9"/>
      <c r="M93108" s="9"/>
      <c r="N93108" s="9"/>
    </row>
    <row r="93109" spans="12:14" x14ac:dyDescent="0.25">
      <c r="L93109" s="9"/>
      <c r="M93109" s="9"/>
      <c r="N93109" s="9"/>
    </row>
    <row r="93110" spans="12:14" x14ac:dyDescent="0.25">
      <c r="L93110" s="9"/>
      <c r="M93110" s="9"/>
      <c r="N93110" s="9"/>
    </row>
    <row r="93111" spans="12:14" x14ac:dyDescent="0.25">
      <c r="L93111" s="9"/>
      <c r="M93111" s="9"/>
      <c r="N93111" s="9"/>
    </row>
    <row r="93112" spans="12:14" x14ac:dyDescent="0.25">
      <c r="L93112" s="9"/>
      <c r="M93112" s="9"/>
      <c r="N93112" s="9"/>
    </row>
    <row r="93113" spans="12:14" x14ac:dyDescent="0.25">
      <c r="L93113" s="9"/>
      <c r="M93113" s="9"/>
      <c r="N93113" s="9"/>
    </row>
    <row r="93114" spans="12:14" x14ac:dyDescent="0.25">
      <c r="L93114" s="9"/>
      <c r="M93114" s="9"/>
      <c r="N93114" s="9"/>
    </row>
    <row r="93115" spans="12:14" x14ac:dyDescent="0.25">
      <c r="L93115" s="9"/>
      <c r="M93115" s="9"/>
      <c r="N93115" s="9"/>
    </row>
    <row r="93116" spans="12:14" x14ac:dyDescent="0.25">
      <c r="L93116" s="9"/>
      <c r="M93116" s="9"/>
      <c r="N93116" s="9"/>
    </row>
    <row r="93117" spans="12:14" x14ac:dyDescent="0.25">
      <c r="L93117" s="9"/>
      <c r="M93117" s="9"/>
      <c r="N93117" s="9"/>
    </row>
    <row r="93118" spans="12:14" x14ac:dyDescent="0.25">
      <c r="L93118" s="9"/>
      <c r="M93118" s="9"/>
      <c r="N93118" s="9"/>
    </row>
    <row r="93119" spans="12:14" x14ac:dyDescent="0.25">
      <c r="L93119" s="9"/>
      <c r="M93119" s="9"/>
      <c r="N93119" s="9"/>
    </row>
    <row r="93120" spans="12:14" x14ac:dyDescent="0.25">
      <c r="L93120" s="9"/>
      <c r="M93120" s="9"/>
      <c r="N93120" s="9"/>
    </row>
    <row r="93121" spans="12:14" x14ac:dyDescent="0.25">
      <c r="L93121" s="9"/>
      <c r="M93121" s="9"/>
      <c r="N93121" s="9"/>
    </row>
    <row r="93122" spans="12:14" x14ac:dyDescent="0.25">
      <c r="L93122" s="9"/>
      <c r="M93122" s="9"/>
      <c r="N93122" s="9"/>
    </row>
    <row r="93123" spans="12:14" x14ac:dyDescent="0.25">
      <c r="L93123" s="9"/>
      <c r="M93123" s="9"/>
      <c r="N93123" s="9"/>
    </row>
    <row r="93124" spans="12:14" x14ac:dyDescent="0.25">
      <c r="L93124" s="9"/>
      <c r="M93124" s="9"/>
      <c r="N93124" s="9"/>
    </row>
    <row r="93125" spans="12:14" x14ac:dyDescent="0.25">
      <c r="L93125" s="9"/>
      <c r="M93125" s="9"/>
      <c r="N93125" s="9"/>
    </row>
    <row r="93126" spans="12:14" x14ac:dyDescent="0.25">
      <c r="L93126" s="9"/>
      <c r="M93126" s="9"/>
      <c r="N93126" s="9"/>
    </row>
    <row r="93127" spans="12:14" x14ac:dyDescent="0.25">
      <c r="L93127" s="9"/>
      <c r="M93127" s="9"/>
      <c r="N93127" s="9"/>
    </row>
    <row r="93128" spans="12:14" x14ac:dyDescent="0.25">
      <c r="L93128" s="9"/>
      <c r="M93128" s="9"/>
      <c r="N93128" s="9"/>
    </row>
    <row r="93129" spans="12:14" x14ac:dyDescent="0.25">
      <c r="L93129" s="9"/>
      <c r="M93129" s="9"/>
      <c r="N93129" s="9"/>
    </row>
    <row r="93130" spans="12:14" x14ac:dyDescent="0.25">
      <c r="L93130" s="9"/>
      <c r="M93130" s="9"/>
      <c r="N93130" s="9"/>
    </row>
    <row r="93131" spans="12:14" x14ac:dyDescent="0.25">
      <c r="L93131" s="9"/>
      <c r="M93131" s="9"/>
      <c r="N93131" s="9"/>
    </row>
    <row r="93132" spans="12:14" x14ac:dyDescent="0.25">
      <c r="L93132" s="9"/>
      <c r="M93132" s="9"/>
      <c r="N93132" s="9"/>
    </row>
    <row r="93133" spans="12:14" x14ac:dyDescent="0.25">
      <c r="L93133" s="9"/>
      <c r="M93133" s="9"/>
      <c r="N93133" s="9"/>
    </row>
    <row r="93134" spans="12:14" x14ac:dyDescent="0.25">
      <c r="L93134" s="9"/>
      <c r="M93134" s="9"/>
      <c r="N93134" s="9"/>
    </row>
    <row r="93135" spans="12:14" x14ac:dyDescent="0.25">
      <c r="L93135" s="9"/>
      <c r="M93135" s="9"/>
      <c r="N93135" s="9"/>
    </row>
    <row r="93136" spans="12:14" x14ac:dyDescent="0.25">
      <c r="L93136" s="9"/>
      <c r="M93136" s="9"/>
      <c r="N93136" s="9"/>
    </row>
    <row r="93137" spans="12:14" x14ac:dyDescent="0.25">
      <c r="L93137" s="9"/>
      <c r="M93137" s="9"/>
      <c r="N93137" s="9"/>
    </row>
    <row r="93138" spans="12:14" x14ac:dyDescent="0.25">
      <c r="L93138" s="9"/>
      <c r="M93138" s="9"/>
      <c r="N93138" s="9"/>
    </row>
    <row r="93139" spans="12:14" x14ac:dyDescent="0.25">
      <c r="L93139" s="9"/>
      <c r="M93139" s="9"/>
      <c r="N93139" s="9"/>
    </row>
    <row r="93140" spans="12:14" x14ac:dyDescent="0.25">
      <c r="L93140" s="9"/>
      <c r="M93140" s="9"/>
      <c r="N93140" s="9"/>
    </row>
    <row r="93141" spans="12:14" x14ac:dyDescent="0.25">
      <c r="L93141" s="9"/>
      <c r="M93141" s="9"/>
      <c r="N93141" s="9"/>
    </row>
    <row r="93142" spans="12:14" x14ac:dyDescent="0.25">
      <c r="L93142" s="9"/>
      <c r="M93142" s="9"/>
      <c r="N93142" s="9"/>
    </row>
    <row r="93143" spans="12:14" x14ac:dyDescent="0.25">
      <c r="L93143" s="9"/>
      <c r="M93143" s="9"/>
      <c r="N93143" s="9"/>
    </row>
    <row r="93144" spans="12:14" x14ac:dyDescent="0.25">
      <c r="L93144" s="9"/>
      <c r="M93144" s="9"/>
      <c r="N93144" s="9"/>
    </row>
    <row r="93145" spans="12:14" x14ac:dyDescent="0.25">
      <c r="L93145" s="9"/>
      <c r="M93145" s="9"/>
      <c r="N93145" s="9"/>
    </row>
    <row r="93146" spans="12:14" x14ac:dyDescent="0.25">
      <c r="L93146" s="9"/>
      <c r="M93146" s="9"/>
      <c r="N93146" s="9"/>
    </row>
    <row r="93147" spans="12:14" x14ac:dyDescent="0.25">
      <c r="L93147" s="9"/>
      <c r="M93147" s="9"/>
      <c r="N93147" s="9"/>
    </row>
    <row r="93148" spans="12:14" x14ac:dyDescent="0.25">
      <c r="L93148" s="9"/>
      <c r="M93148" s="9"/>
      <c r="N93148" s="9"/>
    </row>
    <row r="93149" spans="12:14" x14ac:dyDescent="0.25">
      <c r="L93149" s="9"/>
      <c r="M93149" s="9"/>
      <c r="N93149" s="9"/>
    </row>
    <row r="93150" spans="12:14" x14ac:dyDescent="0.25">
      <c r="L93150" s="9"/>
      <c r="M93150" s="9"/>
      <c r="N93150" s="9"/>
    </row>
    <row r="93151" spans="12:14" x14ac:dyDescent="0.25">
      <c r="L93151" s="9"/>
      <c r="M93151" s="9"/>
      <c r="N93151" s="9"/>
    </row>
    <row r="93152" spans="12:14" x14ac:dyDescent="0.25">
      <c r="L93152" s="9"/>
      <c r="M93152" s="9"/>
      <c r="N93152" s="9"/>
    </row>
    <row r="93153" spans="12:14" x14ac:dyDescent="0.25">
      <c r="L93153" s="9"/>
      <c r="M93153" s="9"/>
      <c r="N93153" s="9"/>
    </row>
    <row r="93154" spans="12:14" x14ac:dyDescent="0.25">
      <c r="L93154" s="9"/>
      <c r="M93154" s="9"/>
      <c r="N93154" s="9"/>
    </row>
    <row r="93155" spans="12:14" x14ac:dyDescent="0.25">
      <c r="L93155" s="9"/>
      <c r="M93155" s="9"/>
      <c r="N93155" s="9"/>
    </row>
    <row r="93156" spans="12:14" x14ac:dyDescent="0.25">
      <c r="L93156" s="9"/>
      <c r="M93156" s="9"/>
      <c r="N93156" s="9"/>
    </row>
    <row r="93157" spans="12:14" x14ac:dyDescent="0.25">
      <c r="L93157" s="9"/>
      <c r="M93157" s="9"/>
      <c r="N93157" s="9"/>
    </row>
    <row r="93158" spans="12:14" x14ac:dyDescent="0.25">
      <c r="L93158" s="9"/>
      <c r="M93158" s="9"/>
      <c r="N93158" s="9"/>
    </row>
    <row r="93159" spans="12:14" x14ac:dyDescent="0.25">
      <c r="L93159" s="9"/>
      <c r="M93159" s="9"/>
      <c r="N93159" s="9"/>
    </row>
    <row r="93160" spans="12:14" x14ac:dyDescent="0.25">
      <c r="L93160" s="9"/>
      <c r="M93160" s="9"/>
      <c r="N93160" s="9"/>
    </row>
    <row r="93161" spans="12:14" x14ac:dyDescent="0.25">
      <c r="L93161" s="9"/>
      <c r="M93161" s="9"/>
      <c r="N93161" s="9"/>
    </row>
    <row r="93162" spans="12:14" x14ac:dyDescent="0.25">
      <c r="L93162" s="9"/>
      <c r="M93162" s="9"/>
      <c r="N93162" s="9"/>
    </row>
    <row r="93163" spans="12:14" x14ac:dyDescent="0.25">
      <c r="L93163" s="9"/>
      <c r="M93163" s="9"/>
      <c r="N93163" s="9"/>
    </row>
    <row r="93164" spans="12:14" x14ac:dyDescent="0.25">
      <c r="L93164" s="9"/>
      <c r="M93164" s="9"/>
      <c r="N93164" s="9"/>
    </row>
    <row r="93165" spans="12:14" x14ac:dyDescent="0.25">
      <c r="L93165" s="9"/>
      <c r="M93165" s="9"/>
      <c r="N93165" s="9"/>
    </row>
    <row r="93166" spans="12:14" x14ac:dyDescent="0.25">
      <c r="L93166" s="9"/>
      <c r="M93166" s="9"/>
      <c r="N93166" s="9"/>
    </row>
    <row r="93167" spans="12:14" x14ac:dyDescent="0.25">
      <c r="L93167" s="9"/>
      <c r="M93167" s="9"/>
      <c r="N93167" s="9"/>
    </row>
    <row r="93168" spans="12:14" x14ac:dyDescent="0.25">
      <c r="L93168" s="9"/>
      <c r="M93168" s="9"/>
      <c r="N93168" s="9"/>
    </row>
    <row r="93169" spans="12:14" x14ac:dyDescent="0.25">
      <c r="L93169" s="9"/>
      <c r="M93169" s="9"/>
      <c r="N93169" s="9"/>
    </row>
    <row r="93170" spans="12:14" x14ac:dyDescent="0.25">
      <c r="L93170" s="9"/>
      <c r="M93170" s="9"/>
      <c r="N93170" s="9"/>
    </row>
    <row r="93171" spans="12:14" x14ac:dyDescent="0.25">
      <c r="L93171" s="9"/>
      <c r="M93171" s="9"/>
      <c r="N93171" s="9"/>
    </row>
    <row r="93172" spans="12:14" x14ac:dyDescent="0.25">
      <c r="L93172" s="9"/>
      <c r="M93172" s="9"/>
      <c r="N93172" s="9"/>
    </row>
    <row r="93173" spans="12:14" x14ac:dyDescent="0.25">
      <c r="L93173" s="9"/>
      <c r="M93173" s="9"/>
      <c r="N93173" s="9"/>
    </row>
    <row r="93174" spans="12:14" x14ac:dyDescent="0.25">
      <c r="L93174" s="9"/>
      <c r="M93174" s="9"/>
      <c r="N93174" s="9"/>
    </row>
    <row r="93175" spans="12:14" x14ac:dyDescent="0.25">
      <c r="L93175" s="9"/>
      <c r="M93175" s="9"/>
      <c r="N93175" s="9"/>
    </row>
    <row r="93176" spans="12:14" x14ac:dyDescent="0.25">
      <c r="L93176" s="9"/>
      <c r="M93176" s="9"/>
      <c r="N93176" s="9"/>
    </row>
    <row r="93177" spans="12:14" x14ac:dyDescent="0.25">
      <c r="L93177" s="9"/>
      <c r="M93177" s="9"/>
      <c r="N93177" s="9"/>
    </row>
    <row r="93178" spans="12:14" x14ac:dyDescent="0.25">
      <c r="L93178" s="9"/>
      <c r="M93178" s="9"/>
      <c r="N93178" s="9"/>
    </row>
    <row r="93179" spans="12:14" x14ac:dyDescent="0.25">
      <c r="L93179" s="9"/>
      <c r="M93179" s="9"/>
      <c r="N93179" s="9"/>
    </row>
    <row r="93180" spans="12:14" x14ac:dyDescent="0.25">
      <c r="L93180" s="9"/>
      <c r="M93180" s="9"/>
      <c r="N93180" s="9"/>
    </row>
    <row r="93181" spans="12:14" x14ac:dyDescent="0.25">
      <c r="L93181" s="9"/>
      <c r="M93181" s="9"/>
      <c r="N93181" s="9"/>
    </row>
    <row r="93182" spans="12:14" x14ac:dyDescent="0.25">
      <c r="L93182" s="9"/>
      <c r="M93182" s="9"/>
      <c r="N93182" s="9"/>
    </row>
    <row r="93183" spans="12:14" x14ac:dyDescent="0.25">
      <c r="L93183" s="9"/>
      <c r="M93183" s="9"/>
      <c r="N93183" s="9"/>
    </row>
    <row r="93184" spans="12:14" x14ac:dyDescent="0.25">
      <c r="L93184" s="9"/>
      <c r="M93184" s="9"/>
      <c r="N93184" s="9"/>
    </row>
    <row r="93185" spans="12:14" x14ac:dyDescent="0.25">
      <c r="L93185" s="9"/>
      <c r="M93185" s="9"/>
      <c r="N93185" s="9"/>
    </row>
    <row r="93186" spans="12:14" x14ac:dyDescent="0.25">
      <c r="L93186" s="9"/>
      <c r="M93186" s="9"/>
      <c r="N93186" s="9"/>
    </row>
    <row r="93187" spans="12:14" x14ac:dyDescent="0.25">
      <c r="L93187" s="9"/>
      <c r="M93187" s="9"/>
      <c r="N93187" s="9"/>
    </row>
    <row r="93188" spans="12:14" x14ac:dyDescent="0.25">
      <c r="L93188" s="9"/>
      <c r="M93188" s="9"/>
      <c r="N93188" s="9"/>
    </row>
    <row r="93189" spans="12:14" x14ac:dyDescent="0.25">
      <c r="L93189" s="9"/>
      <c r="M93189" s="9"/>
      <c r="N93189" s="9"/>
    </row>
    <row r="93190" spans="12:14" x14ac:dyDescent="0.25">
      <c r="L93190" s="9"/>
      <c r="M93190" s="9"/>
      <c r="N93190" s="9"/>
    </row>
    <row r="93191" spans="12:14" x14ac:dyDescent="0.25">
      <c r="L93191" s="9"/>
      <c r="M93191" s="9"/>
      <c r="N93191" s="9"/>
    </row>
    <row r="93192" spans="12:14" x14ac:dyDescent="0.25">
      <c r="L93192" s="9"/>
      <c r="M93192" s="9"/>
      <c r="N93192" s="9"/>
    </row>
    <row r="93193" spans="12:14" x14ac:dyDescent="0.25">
      <c r="L93193" s="9"/>
      <c r="M93193" s="9"/>
      <c r="N93193" s="9"/>
    </row>
    <row r="93194" spans="12:14" x14ac:dyDescent="0.25">
      <c r="L93194" s="9"/>
      <c r="M93194" s="9"/>
      <c r="N93194" s="9"/>
    </row>
    <row r="93195" spans="12:14" x14ac:dyDescent="0.25">
      <c r="L93195" s="9"/>
      <c r="M93195" s="9"/>
      <c r="N93195" s="9"/>
    </row>
    <row r="93196" spans="12:14" x14ac:dyDescent="0.25">
      <c r="L93196" s="9"/>
      <c r="M93196" s="9"/>
      <c r="N93196" s="9"/>
    </row>
    <row r="93197" spans="12:14" x14ac:dyDescent="0.25">
      <c r="L93197" s="9"/>
      <c r="M93197" s="9"/>
      <c r="N93197" s="9"/>
    </row>
    <row r="93198" spans="12:14" x14ac:dyDescent="0.25">
      <c r="L93198" s="9"/>
      <c r="M93198" s="9"/>
      <c r="N93198" s="9"/>
    </row>
    <row r="93199" spans="12:14" x14ac:dyDescent="0.25">
      <c r="L93199" s="9"/>
      <c r="M93199" s="9"/>
      <c r="N93199" s="9"/>
    </row>
    <row r="93200" spans="12:14" x14ac:dyDescent="0.25">
      <c r="L93200" s="9"/>
      <c r="M93200" s="9"/>
      <c r="N93200" s="9"/>
    </row>
    <row r="93201" spans="12:14" x14ac:dyDescent="0.25">
      <c r="L93201" s="9"/>
      <c r="M93201" s="9"/>
      <c r="N93201" s="9"/>
    </row>
    <row r="93202" spans="12:14" x14ac:dyDescent="0.25">
      <c r="L93202" s="9"/>
      <c r="M93202" s="9"/>
      <c r="N93202" s="9"/>
    </row>
    <row r="93203" spans="12:14" x14ac:dyDescent="0.25">
      <c r="L93203" s="9"/>
      <c r="M93203" s="9"/>
      <c r="N93203" s="9"/>
    </row>
    <row r="93204" spans="12:14" x14ac:dyDescent="0.25">
      <c r="L93204" s="9"/>
      <c r="M93204" s="9"/>
      <c r="N93204" s="9"/>
    </row>
    <row r="93205" spans="12:14" x14ac:dyDescent="0.25">
      <c r="L93205" s="9"/>
      <c r="M93205" s="9"/>
      <c r="N93205" s="9"/>
    </row>
    <row r="93206" spans="12:14" x14ac:dyDescent="0.25">
      <c r="L93206" s="9"/>
      <c r="M93206" s="9"/>
      <c r="N93206" s="9"/>
    </row>
    <row r="93207" spans="12:14" x14ac:dyDescent="0.25">
      <c r="L93207" s="9"/>
      <c r="M93207" s="9"/>
      <c r="N93207" s="9"/>
    </row>
    <row r="93208" spans="12:14" x14ac:dyDescent="0.25">
      <c r="L93208" s="9"/>
      <c r="M93208" s="9"/>
      <c r="N93208" s="9"/>
    </row>
    <row r="93209" spans="12:14" x14ac:dyDescent="0.25">
      <c r="L93209" s="9"/>
      <c r="M93209" s="9"/>
      <c r="N93209" s="9"/>
    </row>
    <row r="93210" spans="12:14" x14ac:dyDescent="0.25">
      <c r="L93210" s="9"/>
      <c r="M93210" s="9"/>
      <c r="N93210" s="9"/>
    </row>
    <row r="93211" spans="12:14" x14ac:dyDescent="0.25">
      <c r="L93211" s="9"/>
      <c r="M93211" s="9"/>
      <c r="N93211" s="9"/>
    </row>
    <row r="93212" spans="12:14" x14ac:dyDescent="0.25">
      <c r="L93212" s="9"/>
      <c r="M93212" s="9"/>
      <c r="N93212" s="9"/>
    </row>
    <row r="93213" spans="12:14" x14ac:dyDescent="0.25">
      <c r="L93213" s="9"/>
      <c r="M93213" s="9"/>
      <c r="N93213" s="9"/>
    </row>
    <row r="93214" spans="12:14" x14ac:dyDescent="0.25">
      <c r="L93214" s="9"/>
      <c r="M93214" s="9"/>
      <c r="N93214" s="9"/>
    </row>
    <row r="93215" spans="12:14" x14ac:dyDescent="0.25">
      <c r="L93215" s="9"/>
      <c r="M93215" s="9"/>
      <c r="N93215" s="9"/>
    </row>
    <row r="93216" spans="12:14" x14ac:dyDescent="0.25">
      <c r="L93216" s="9"/>
      <c r="M93216" s="9"/>
      <c r="N93216" s="9"/>
    </row>
    <row r="93217" spans="12:14" x14ac:dyDescent="0.25">
      <c r="L93217" s="9"/>
      <c r="M93217" s="9"/>
      <c r="N93217" s="9"/>
    </row>
    <row r="93218" spans="12:14" x14ac:dyDescent="0.25">
      <c r="L93218" s="9"/>
      <c r="M93218" s="9"/>
      <c r="N93218" s="9"/>
    </row>
    <row r="93219" spans="12:14" x14ac:dyDescent="0.25">
      <c r="L93219" s="9"/>
      <c r="M93219" s="9"/>
      <c r="N93219" s="9"/>
    </row>
    <row r="93220" spans="12:14" x14ac:dyDescent="0.25">
      <c r="L93220" s="9"/>
      <c r="M93220" s="9"/>
      <c r="N93220" s="9"/>
    </row>
    <row r="93221" spans="12:14" x14ac:dyDescent="0.25">
      <c r="L93221" s="9"/>
      <c r="M93221" s="9"/>
      <c r="N93221" s="9"/>
    </row>
    <row r="93222" spans="12:14" x14ac:dyDescent="0.25">
      <c r="L93222" s="9"/>
      <c r="M93222" s="9"/>
      <c r="N93222" s="9"/>
    </row>
    <row r="93223" spans="12:14" x14ac:dyDescent="0.25">
      <c r="L93223" s="9"/>
      <c r="M93223" s="9"/>
      <c r="N93223" s="9"/>
    </row>
    <row r="93224" spans="12:14" x14ac:dyDescent="0.25">
      <c r="L93224" s="9"/>
      <c r="M93224" s="9"/>
      <c r="N93224" s="9"/>
    </row>
    <row r="93225" spans="12:14" x14ac:dyDescent="0.25">
      <c r="L93225" s="9"/>
      <c r="M93225" s="9"/>
      <c r="N93225" s="9"/>
    </row>
    <row r="93226" spans="12:14" x14ac:dyDescent="0.25">
      <c r="L93226" s="9"/>
      <c r="M93226" s="9"/>
      <c r="N93226" s="9"/>
    </row>
    <row r="93227" spans="12:14" x14ac:dyDescent="0.25">
      <c r="L93227" s="9"/>
      <c r="M93227" s="9"/>
      <c r="N93227" s="9"/>
    </row>
    <row r="93228" spans="12:14" x14ac:dyDescent="0.25">
      <c r="L93228" s="9"/>
      <c r="M93228" s="9"/>
      <c r="N93228" s="9"/>
    </row>
    <row r="93229" spans="12:14" x14ac:dyDescent="0.25">
      <c r="L93229" s="9"/>
      <c r="M93229" s="9"/>
      <c r="N93229" s="9"/>
    </row>
    <row r="93230" spans="12:14" x14ac:dyDescent="0.25">
      <c r="L93230" s="9"/>
      <c r="M93230" s="9"/>
      <c r="N93230" s="9"/>
    </row>
    <row r="93231" spans="12:14" x14ac:dyDescent="0.25">
      <c r="L93231" s="9"/>
      <c r="M93231" s="9"/>
      <c r="N93231" s="9"/>
    </row>
    <row r="93232" spans="12:14" x14ac:dyDescent="0.25">
      <c r="L93232" s="9"/>
      <c r="M93232" s="9"/>
      <c r="N93232" s="9"/>
    </row>
    <row r="93233" spans="12:14" x14ac:dyDescent="0.25">
      <c r="L93233" s="9"/>
      <c r="M93233" s="9"/>
      <c r="N93233" s="9"/>
    </row>
    <row r="93234" spans="12:14" x14ac:dyDescent="0.25">
      <c r="L93234" s="9"/>
      <c r="M93234" s="9"/>
      <c r="N93234" s="9"/>
    </row>
    <row r="93235" spans="12:14" x14ac:dyDescent="0.25">
      <c r="L93235" s="9"/>
      <c r="M93235" s="9"/>
      <c r="N93235" s="9"/>
    </row>
    <row r="93236" spans="12:14" x14ac:dyDescent="0.25">
      <c r="L93236" s="9"/>
      <c r="M93236" s="9"/>
      <c r="N93236" s="9"/>
    </row>
    <row r="93237" spans="12:14" x14ac:dyDescent="0.25">
      <c r="L93237" s="9"/>
      <c r="M93237" s="9"/>
      <c r="N93237" s="9"/>
    </row>
    <row r="93238" spans="12:14" x14ac:dyDescent="0.25">
      <c r="L93238" s="9"/>
      <c r="M93238" s="9"/>
      <c r="N93238" s="9"/>
    </row>
    <row r="93239" spans="12:14" x14ac:dyDescent="0.25">
      <c r="L93239" s="9"/>
      <c r="M93239" s="9"/>
      <c r="N93239" s="9"/>
    </row>
    <row r="93240" spans="12:14" x14ac:dyDescent="0.25">
      <c r="L93240" s="9"/>
      <c r="M93240" s="9"/>
      <c r="N93240" s="9"/>
    </row>
    <row r="93241" spans="12:14" x14ac:dyDescent="0.25">
      <c r="L93241" s="9"/>
      <c r="M93241" s="9"/>
      <c r="N93241" s="9"/>
    </row>
    <row r="93242" spans="12:14" x14ac:dyDescent="0.25">
      <c r="L93242" s="9"/>
      <c r="M93242" s="9"/>
      <c r="N93242" s="9"/>
    </row>
    <row r="93243" spans="12:14" x14ac:dyDescent="0.25">
      <c r="L93243" s="9"/>
      <c r="M93243" s="9"/>
      <c r="N93243" s="9"/>
    </row>
    <row r="93244" spans="12:14" x14ac:dyDescent="0.25">
      <c r="L93244" s="9"/>
      <c r="M93244" s="9"/>
      <c r="N93244" s="9"/>
    </row>
    <row r="93245" spans="12:14" x14ac:dyDescent="0.25">
      <c r="L93245" s="9"/>
      <c r="M93245" s="9"/>
      <c r="N93245" s="9"/>
    </row>
    <row r="93246" spans="12:14" x14ac:dyDescent="0.25">
      <c r="L93246" s="9"/>
      <c r="M93246" s="9"/>
      <c r="N93246" s="9"/>
    </row>
    <row r="93247" spans="12:14" x14ac:dyDescent="0.25">
      <c r="L93247" s="9"/>
      <c r="M93247" s="9"/>
      <c r="N93247" s="9"/>
    </row>
    <row r="93248" spans="12:14" x14ac:dyDescent="0.25">
      <c r="L93248" s="9"/>
      <c r="M93248" s="9"/>
      <c r="N93248" s="9"/>
    </row>
    <row r="93249" spans="12:14" x14ac:dyDescent="0.25">
      <c r="L93249" s="9"/>
      <c r="M93249" s="9"/>
      <c r="N93249" s="9"/>
    </row>
    <row r="93250" spans="12:14" x14ac:dyDescent="0.25">
      <c r="L93250" s="9"/>
      <c r="M93250" s="9"/>
      <c r="N93250" s="9"/>
    </row>
    <row r="93251" spans="12:14" x14ac:dyDescent="0.25">
      <c r="L93251" s="9"/>
      <c r="M93251" s="9"/>
      <c r="N93251" s="9"/>
    </row>
    <row r="93252" spans="12:14" x14ac:dyDescent="0.25">
      <c r="L93252" s="9"/>
      <c r="M93252" s="9"/>
      <c r="N93252" s="9"/>
    </row>
    <row r="93253" spans="12:14" x14ac:dyDescent="0.25">
      <c r="L93253" s="9"/>
      <c r="M93253" s="9"/>
      <c r="N93253" s="9"/>
    </row>
    <row r="93254" spans="12:14" x14ac:dyDescent="0.25">
      <c r="L93254" s="9"/>
      <c r="M93254" s="9"/>
      <c r="N93254" s="9"/>
    </row>
    <row r="93255" spans="12:14" x14ac:dyDescent="0.25">
      <c r="L93255" s="9"/>
      <c r="M93255" s="9"/>
      <c r="N93255" s="9"/>
    </row>
    <row r="93256" spans="12:14" x14ac:dyDescent="0.25">
      <c r="L93256" s="9"/>
      <c r="M93256" s="9"/>
      <c r="N93256" s="9"/>
    </row>
    <row r="93257" spans="12:14" x14ac:dyDescent="0.25">
      <c r="L93257" s="9"/>
      <c r="M93257" s="9"/>
      <c r="N93257" s="9"/>
    </row>
    <row r="93258" spans="12:14" x14ac:dyDescent="0.25">
      <c r="L93258" s="9"/>
      <c r="M93258" s="9"/>
      <c r="N93258" s="9"/>
    </row>
    <row r="93259" spans="12:14" x14ac:dyDescent="0.25">
      <c r="L93259" s="9"/>
      <c r="M93259" s="9"/>
      <c r="N93259" s="9"/>
    </row>
    <row r="93260" spans="12:14" x14ac:dyDescent="0.25">
      <c r="L93260" s="9"/>
      <c r="M93260" s="9"/>
      <c r="N93260" s="9"/>
    </row>
    <row r="93261" spans="12:14" x14ac:dyDescent="0.25">
      <c r="L93261" s="9"/>
      <c r="M93261" s="9"/>
      <c r="N93261" s="9"/>
    </row>
    <row r="93262" spans="12:14" x14ac:dyDescent="0.25">
      <c r="L93262" s="9"/>
      <c r="M93262" s="9"/>
      <c r="N93262" s="9"/>
    </row>
    <row r="93263" spans="12:14" x14ac:dyDescent="0.25">
      <c r="L93263" s="9"/>
      <c r="M93263" s="9"/>
      <c r="N93263" s="9"/>
    </row>
    <row r="93264" spans="12:14" x14ac:dyDescent="0.25">
      <c r="L93264" s="9"/>
      <c r="M93264" s="9"/>
      <c r="N93264" s="9"/>
    </row>
    <row r="93265" spans="12:14" x14ac:dyDescent="0.25">
      <c r="L93265" s="9"/>
      <c r="M93265" s="9"/>
      <c r="N93265" s="9"/>
    </row>
    <row r="93266" spans="12:14" x14ac:dyDescent="0.25">
      <c r="L93266" s="9"/>
      <c r="M93266" s="9"/>
      <c r="N93266" s="9"/>
    </row>
    <row r="93267" spans="12:14" x14ac:dyDescent="0.25">
      <c r="L93267" s="9"/>
      <c r="M93267" s="9"/>
      <c r="N93267" s="9"/>
    </row>
    <row r="93268" spans="12:14" x14ac:dyDescent="0.25">
      <c r="L93268" s="9"/>
      <c r="M93268" s="9"/>
      <c r="N93268" s="9"/>
    </row>
    <row r="93269" spans="12:14" x14ac:dyDescent="0.25">
      <c r="L93269" s="9"/>
      <c r="M93269" s="9"/>
      <c r="N93269" s="9"/>
    </row>
    <row r="93270" spans="12:14" x14ac:dyDescent="0.25">
      <c r="L93270" s="9"/>
      <c r="M93270" s="9"/>
      <c r="N93270" s="9"/>
    </row>
    <row r="93271" spans="12:14" x14ac:dyDescent="0.25">
      <c r="L93271" s="9"/>
      <c r="M93271" s="9"/>
      <c r="N93271" s="9"/>
    </row>
    <row r="93272" spans="12:14" x14ac:dyDescent="0.25">
      <c r="L93272" s="9"/>
      <c r="M93272" s="9"/>
      <c r="N93272" s="9"/>
    </row>
    <row r="93273" spans="12:14" x14ac:dyDescent="0.25">
      <c r="L93273" s="9"/>
      <c r="M93273" s="9"/>
      <c r="N93273" s="9"/>
    </row>
    <row r="93274" spans="12:14" x14ac:dyDescent="0.25">
      <c r="L93274" s="9"/>
      <c r="M93274" s="9"/>
      <c r="N93274" s="9"/>
    </row>
    <row r="93275" spans="12:14" x14ac:dyDescent="0.25">
      <c r="L93275" s="9"/>
      <c r="M93275" s="9"/>
      <c r="N93275" s="9"/>
    </row>
    <row r="93276" spans="12:14" x14ac:dyDescent="0.25">
      <c r="L93276" s="9"/>
      <c r="M93276" s="9"/>
      <c r="N93276" s="9"/>
    </row>
    <row r="93277" spans="12:14" x14ac:dyDescent="0.25">
      <c r="L93277" s="9"/>
      <c r="M93277" s="9"/>
      <c r="N93277" s="9"/>
    </row>
    <row r="93278" spans="12:14" x14ac:dyDescent="0.25">
      <c r="L93278" s="9"/>
      <c r="M93278" s="9"/>
      <c r="N93278" s="9"/>
    </row>
    <row r="93279" spans="12:14" x14ac:dyDescent="0.25">
      <c r="L93279" s="9"/>
      <c r="M93279" s="9"/>
      <c r="N93279" s="9"/>
    </row>
    <row r="93280" spans="12:14" x14ac:dyDescent="0.25">
      <c r="L93280" s="9"/>
      <c r="M93280" s="9"/>
      <c r="N93280" s="9"/>
    </row>
    <row r="93281" spans="12:14" x14ac:dyDescent="0.25">
      <c r="L93281" s="9"/>
      <c r="M93281" s="9"/>
      <c r="N93281" s="9"/>
    </row>
    <row r="93282" spans="12:14" x14ac:dyDescent="0.25">
      <c r="L93282" s="9"/>
      <c r="M93282" s="9"/>
      <c r="N93282" s="9"/>
    </row>
    <row r="93283" spans="12:14" x14ac:dyDescent="0.25">
      <c r="L93283" s="9"/>
      <c r="M93283" s="9"/>
      <c r="N93283" s="9"/>
    </row>
    <row r="93284" spans="12:14" x14ac:dyDescent="0.25">
      <c r="L93284" s="9"/>
      <c r="M93284" s="9"/>
      <c r="N93284" s="9"/>
    </row>
    <row r="93285" spans="12:14" x14ac:dyDescent="0.25">
      <c r="L93285" s="9"/>
      <c r="M93285" s="9"/>
      <c r="N93285" s="9"/>
    </row>
    <row r="93286" spans="12:14" x14ac:dyDescent="0.25">
      <c r="L93286" s="9"/>
      <c r="M93286" s="9"/>
      <c r="N93286" s="9"/>
    </row>
    <row r="93287" spans="12:14" x14ac:dyDescent="0.25">
      <c r="L93287" s="9"/>
      <c r="M93287" s="9"/>
      <c r="N93287" s="9"/>
    </row>
    <row r="93288" spans="12:14" x14ac:dyDescent="0.25">
      <c r="L93288" s="9"/>
      <c r="M93288" s="9"/>
      <c r="N93288" s="9"/>
    </row>
    <row r="93289" spans="12:14" x14ac:dyDescent="0.25">
      <c r="L93289" s="9"/>
      <c r="M93289" s="9"/>
      <c r="N93289" s="9"/>
    </row>
    <row r="93290" spans="12:14" x14ac:dyDescent="0.25">
      <c r="L93290" s="9"/>
      <c r="M93290" s="9"/>
      <c r="N93290" s="9"/>
    </row>
    <row r="93291" spans="12:14" x14ac:dyDescent="0.25">
      <c r="L93291" s="9"/>
      <c r="M93291" s="9"/>
      <c r="N93291" s="9"/>
    </row>
    <row r="93292" spans="12:14" x14ac:dyDescent="0.25">
      <c r="L93292" s="9"/>
      <c r="M93292" s="9"/>
      <c r="N93292" s="9"/>
    </row>
    <row r="93293" spans="12:14" x14ac:dyDescent="0.25">
      <c r="L93293" s="9"/>
      <c r="M93293" s="9"/>
      <c r="N93293" s="9"/>
    </row>
    <row r="93294" spans="12:14" x14ac:dyDescent="0.25">
      <c r="L93294" s="9"/>
      <c r="M93294" s="9"/>
      <c r="N93294" s="9"/>
    </row>
    <row r="93295" spans="12:14" x14ac:dyDescent="0.25">
      <c r="L93295" s="9"/>
      <c r="M93295" s="9"/>
      <c r="N93295" s="9"/>
    </row>
    <row r="93296" spans="12:14" x14ac:dyDescent="0.25">
      <c r="L93296" s="9"/>
      <c r="M93296" s="9"/>
      <c r="N93296" s="9"/>
    </row>
    <row r="93297" spans="12:14" x14ac:dyDescent="0.25">
      <c r="L93297" s="9"/>
      <c r="M93297" s="9"/>
      <c r="N93297" s="9"/>
    </row>
    <row r="93298" spans="12:14" x14ac:dyDescent="0.25">
      <c r="L93298" s="9"/>
      <c r="M93298" s="9"/>
      <c r="N93298" s="9"/>
    </row>
    <row r="93299" spans="12:14" x14ac:dyDescent="0.25">
      <c r="L93299" s="9"/>
      <c r="M93299" s="9"/>
      <c r="N93299" s="9"/>
    </row>
    <row r="93300" spans="12:14" x14ac:dyDescent="0.25">
      <c r="L93300" s="9"/>
      <c r="M93300" s="9"/>
      <c r="N93300" s="9"/>
    </row>
    <row r="93301" spans="12:14" x14ac:dyDescent="0.25">
      <c r="L93301" s="9"/>
      <c r="M93301" s="9"/>
      <c r="N93301" s="9"/>
    </row>
    <row r="93302" spans="12:14" x14ac:dyDescent="0.25">
      <c r="L93302" s="9"/>
      <c r="M93302" s="9"/>
      <c r="N93302" s="9"/>
    </row>
    <row r="93303" spans="12:14" x14ac:dyDescent="0.25">
      <c r="L93303" s="9"/>
      <c r="M93303" s="9"/>
      <c r="N93303" s="9"/>
    </row>
    <row r="93304" spans="12:14" x14ac:dyDescent="0.25">
      <c r="L93304" s="9"/>
      <c r="M93304" s="9"/>
      <c r="N93304" s="9"/>
    </row>
    <row r="93305" spans="12:14" x14ac:dyDescent="0.25">
      <c r="L93305" s="9"/>
      <c r="M93305" s="9"/>
      <c r="N93305" s="9"/>
    </row>
    <row r="93306" spans="12:14" x14ac:dyDescent="0.25">
      <c r="L93306" s="9"/>
      <c r="M93306" s="9"/>
      <c r="N93306" s="9"/>
    </row>
    <row r="93307" spans="12:14" x14ac:dyDescent="0.25">
      <c r="L93307" s="9"/>
      <c r="M93307" s="9"/>
      <c r="N93307" s="9"/>
    </row>
    <row r="93308" spans="12:14" x14ac:dyDescent="0.25">
      <c r="L93308" s="9"/>
      <c r="M93308" s="9"/>
      <c r="N93308" s="9"/>
    </row>
    <row r="93309" spans="12:14" x14ac:dyDescent="0.25">
      <c r="L93309" s="9"/>
      <c r="M93309" s="9"/>
      <c r="N93309" s="9"/>
    </row>
    <row r="93310" spans="12:14" x14ac:dyDescent="0.25">
      <c r="L93310" s="9"/>
      <c r="M93310" s="9"/>
      <c r="N93310" s="9"/>
    </row>
    <row r="93311" spans="12:14" x14ac:dyDescent="0.25">
      <c r="L93311" s="9"/>
      <c r="M93311" s="9"/>
      <c r="N93311" s="9"/>
    </row>
    <row r="93312" spans="12:14" x14ac:dyDescent="0.25">
      <c r="L93312" s="9"/>
      <c r="M93312" s="9"/>
      <c r="N93312" s="9"/>
    </row>
    <row r="93313" spans="12:14" x14ac:dyDescent="0.25">
      <c r="L93313" s="9"/>
      <c r="M93313" s="9"/>
      <c r="N93313" s="9"/>
    </row>
    <row r="93314" spans="12:14" x14ac:dyDescent="0.25">
      <c r="L93314" s="9"/>
      <c r="M93314" s="9"/>
      <c r="N93314" s="9"/>
    </row>
    <row r="93315" spans="12:14" x14ac:dyDescent="0.25">
      <c r="L93315" s="9"/>
      <c r="M93315" s="9"/>
      <c r="N93315" s="9"/>
    </row>
    <row r="93316" spans="12:14" x14ac:dyDescent="0.25">
      <c r="L93316" s="9"/>
      <c r="M93316" s="9"/>
      <c r="N93316" s="9"/>
    </row>
    <row r="93317" spans="12:14" x14ac:dyDescent="0.25">
      <c r="L93317" s="9"/>
      <c r="M93317" s="9"/>
      <c r="N93317" s="9"/>
    </row>
    <row r="93318" spans="12:14" x14ac:dyDescent="0.25">
      <c r="L93318" s="9"/>
      <c r="M93318" s="9"/>
      <c r="N93318" s="9"/>
    </row>
    <row r="93319" spans="12:14" x14ac:dyDescent="0.25">
      <c r="L93319" s="9"/>
      <c r="M93319" s="9"/>
      <c r="N93319" s="9"/>
    </row>
    <row r="93320" spans="12:14" x14ac:dyDescent="0.25">
      <c r="L93320" s="9"/>
      <c r="M93320" s="9"/>
      <c r="N93320" s="9"/>
    </row>
    <row r="93321" spans="12:14" x14ac:dyDescent="0.25">
      <c r="L93321" s="9"/>
      <c r="M93321" s="9"/>
      <c r="N93321" s="9"/>
    </row>
    <row r="93322" spans="12:14" x14ac:dyDescent="0.25">
      <c r="L93322" s="9"/>
      <c r="M93322" s="9"/>
      <c r="N93322" s="9"/>
    </row>
    <row r="93323" spans="12:14" x14ac:dyDescent="0.25">
      <c r="L93323" s="9"/>
      <c r="M93323" s="9"/>
      <c r="N93323" s="9"/>
    </row>
    <row r="93324" spans="12:14" x14ac:dyDescent="0.25">
      <c r="L93324" s="9"/>
      <c r="M93324" s="9"/>
      <c r="N93324" s="9"/>
    </row>
    <row r="93325" spans="12:14" x14ac:dyDescent="0.25">
      <c r="L93325" s="9"/>
      <c r="M93325" s="9"/>
      <c r="N93325" s="9"/>
    </row>
    <row r="93326" spans="12:14" x14ac:dyDescent="0.25">
      <c r="L93326" s="9"/>
      <c r="M93326" s="9"/>
      <c r="N93326" s="9"/>
    </row>
    <row r="93327" spans="12:14" x14ac:dyDescent="0.25">
      <c r="L93327" s="9"/>
      <c r="M93327" s="9"/>
      <c r="N93327" s="9"/>
    </row>
    <row r="93328" spans="12:14" x14ac:dyDescent="0.25">
      <c r="L93328" s="9"/>
      <c r="M93328" s="9"/>
      <c r="N93328" s="9"/>
    </row>
    <row r="93329" spans="12:14" x14ac:dyDescent="0.25">
      <c r="L93329" s="9"/>
      <c r="M93329" s="9"/>
      <c r="N93329" s="9"/>
    </row>
    <row r="93330" spans="12:14" x14ac:dyDescent="0.25">
      <c r="L93330" s="9"/>
      <c r="M93330" s="9"/>
      <c r="N93330" s="9"/>
    </row>
    <row r="93331" spans="12:14" x14ac:dyDescent="0.25">
      <c r="L93331" s="9"/>
      <c r="M93331" s="9"/>
      <c r="N93331" s="9"/>
    </row>
    <row r="93332" spans="12:14" x14ac:dyDescent="0.25">
      <c r="L93332" s="9"/>
      <c r="M93332" s="9"/>
      <c r="N93332" s="9"/>
    </row>
    <row r="93333" spans="12:14" x14ac:dyDescent="0.25">
      <c r="L93333" s="9"/>
      <c r="M93333" s="9"/>
      <c r="N93333" s="9"/>
    </row>
    <row r="93334" spans="12:14" x14ac:dyDescent="0.25">
      <c r="L93334" s="9"/>
      <c r="M93334" s="9"/>
      <c r="N93334" s="9"/>
    </row>
    <row r="93335" spans="12:14" x14ac:dyDescent="0.25">
      <c r="L93335" s="9"/>
      <c r="M93335" s="9"/>
      <c r="N93335" s="9"/>
    </row>
    <row r="93336" spans="12:14" x14ac:dyDescent="0.25">
      <c r="L93336" s="9"/>
      <c r="M93336" s="9"/>
      <c r="N93336" s="9"/>
    </row>
    <row r="93337" spans="12:14" x14ac:dyDescent="0.25">
      <c r="L93337" s="9"/>
      <c r="M93337" s="9"/>
      <c r="N93337" s="9"/>
    </row>
    <row r="93338" spans="12:14" x14ac:dyDescent="0.25">
      <c r="L93338" s="9"/>
      <c r="M93338" s="9"/>
      <c r="N93338" s="9"/>
    </row>
    <row r="93339" spans="12:14" x14ac:dyDescent="0.25">
      <c r="L93339" s="9"/>
      <c r="M93339" s="9"/>
      <c r="N93339" s="9"/>
    </row>
    <row r="93340" spans="12:14" x14ac:dyDescent="0.25">
      <c r="L93340" s="9"/>
      <c r="M93340" s="9"/>
      <c r="N93340" s="9"/>
    </row>
    <row r="93341" spans="12:14" x14ac:dyDescent="0.25">
      <c r="L93341" s="9"/>
      <c r="M93341" s="9"/>
      <c r="N93341" s="9"/>
    </row>
    <row r="93342" spans="12:14" x14ac:dyDescent="0.25">
      <c r="L93342" s="9"/>
      <c r="M93342" s="9"/>
      <c r="N93342" s="9"/>
    </row>
    <row r="93343" spans="12:14" x14ac:dyDescent="0.25">
      <c r="L93343" s="9"/>
      <c r="M93343" s="9"/>
      <c r="N93343" s="9"/>
    </row>
    <row r="93344" spans="12:14" x14ac:dyDescent="0.25">
      <c r="L93344" s="9"/>
      <c r="M93344" s="9"/>
      <c r="N93344" s="9"/>
    </row>
    <row r="93345" spans="12:14" x14ac:dyDescent="0.25">
      <c r="L93345" s="9"/>
      <c r="M93345" s="9"/>
      <c r="N93345" s="9"/>
    </row>
    <row r="93346" spans="12:14" x14ac:dyDescent="0.25">
      <c r="L93346" s="9"/>
      <c r="M93346" s="9"/>
      <c r="N93346" s="9"/>
    </row>
    <row r="93347" spans="12:14" x14ac:dyDescent="0.25">
      <c r="L93347" s="9"/>
      <c r="M93347" s="9"/>
      <c r="N93347" s="9"/>
    </row>
    <row r="93348" spans="12:14" x14ac:dyDescent="0.25">
      <c r="L93348" s="9"/>
      <c r="M93348" s="9"/>
      <c r="N93348" s="9"/>
    </row>
    <row r="93349" spans="12:14" x14ac:dyDescent="0.25">
      <c r="L93349" s="9"/>
      <c r="M93349" s="9"/>
      <c r="N93349" s="9"/>
    </row>
    <row r="93350" spans="12:14" x14ac:dyDescent="0.25">
      <c r="L93350" s="9"/>
      <c r="M93350" s="9"/>
      <c r="N93350" s="9"/>
    </row>
    <row r="93351" spans="12:14" x14ac:dyDescent="0.25">
      <c r="L93351" s="9"/>
      <c r="M93351" s="9"/>
      <c r="N93351" s="9"/>
    </row>
    <row r="93352" spans="12:14" x14ac:dyDescent="0.25">
      <c r="L93352" s="9"/>
      <c r="M93352" s="9"/>
      <c r="N93352" s="9"/>
    </row>
    <row r="93353" spans="12:14" x14ac:dyDescent="0.25">
      <c r="L93353" s="9"/>
      <c r="M93353" s="9"/>
      <c r="N93353" s="9"/>
    </row>
    <row r="93354" spans="12:14" x14ac:dyDescent="0.25">
      <c r="L93354" s="9"/>
      <c r="M93354" s="9"/>
      <c r="N93354" s="9"/>
    </row>
    <row r="93355" spans="12:14" x14ac:dyDescent="0.25">
      <c r="L93355" s="9"/>
      <c r="M93355" s="9"/>
      <c r="N93355" s="9"/>
    </row>
    <row r="93356" spans="12:14" x14ac:dyDescent="0.25">
      <c r="L93356" s="9"/>
      <c r="M93356" s="9"/>
      <c r="N93356" s="9"/>
    </row>
    <row r="93357" spans="12:14" x14ac:dyDescent="0.25">
      <c r="L93357" s="9"/>
      <c r="M93357" s="9"/>
      <c r="N93357" s="9"/>
    </row>
    <row r="93358" spans="12:14" x14ac:dyDescent="0.25">
      <c r="L93358" s="9"/>
      <c r="M93358" s="9"/>
      <c r="N93358" s="9"/>
    </row>
    <row r="93359" spans="12:14" x14ac:dyDescent="0.25">
      <c r="L93359" s="9"/>
      <c r="M93359" s="9"/>
      <c r="N93359" s="9"/>
    </row>
    <row r="93360" spans="12:14" x14ac:dyDescent="0.25">
      <c r="L93360" s="9"/>
      <c r="M93360" s="9"/>
      <c r="N93360" s="9"/>
    </row>
    <row r="93361" spans="12:14" x14ac:dyDescent="0.25">
      <c r="L93361" s="9"/>
      <c r="M93361" s="9"/>
      <c r="N93361" s="9"/>
    </row>
    <row r="93362" spans="12:14" x14ac:dyDescent="0.25">
      <c r="L93362" s="9"/>
      <c r="M93362" s="9"/>
      <c r="N93362" s="9"/>
    </row>
    <row r="93363" spans="12:14" x14ac:dyDescent="0.25">
      <c r="L93363" s="9"/>
      <c r="M93363" s="9"/>
      <c r="N93363" s="9"/>
    </row>
    <row r="93364" spans="12:14" x14ac:dyDescent="0.25">
      <c r="L93364" s="9"/>
      <c r="M93364" s="9"/>
      <c r="N93364" s="9"/>
    </row>
    <row r="93365" spans="12:14" x14ac:dyDescent="0.25">
      <c r="L93365" s="9"/>
      <c r="M93365" s="9"/>
      <c r="N93365" s="9"/>
    </row>
    <row r="93366" spans="12:14" x14ac:dyDescent="0.25">
      <c r="L93366" s="9"/>
      <c r="M93366" s="9"/>
      <c r="N93366" s="9"/>
    </row>
    <row r="93367" spans="12:14" x14ac:dyDescent="0.25">
      <c r="L93367" s="9"/>
      <c r="M93367" s="9"/>
      <c r="N93367" s="9"/>
    </row>
    <row r="93368" spans="12:14" x14ac:dyDescent="0.25">
      <c r="L93368" s="9"/>
      <c r="M93368" s="9"/>
      <c r="N93368" s="9"/>
    </row>
    <row r="93369" spans="12:14" x14ac:dyDescent="0.25">
      <c r="L93369" s="9"/>
      <c r="M93369" s="9"/>
      <c r="N93369" s="9"/>
    </row>
    <row r="93370" spans="12:14" x14ac:dyDescent="0.25">
      <c r="L93370" s="9"/>
      <c r="M93370" s="9"/>
      <c r="N93370" s="9"/>
    </row>
    <row r="93371" spans="12:14" x14ac:dyDescent="0.25">
      <c r="L93371" s="9"/>
      <c r="M93371" s="9"/>
      <c r="N93371" s="9"/>
    </row>
    <row r="93372" spans="12:14" x14ac:dyDescent="0.25">
      <c r="L93372" s="9"/>
      <c r="M93372" s="9"/>
      <c r="N93372" s="9"/>
    </row>
    <row r="93373" spans="12:14" x14ac:dyDescent="0.25">
      <c r="L93373" s="9"/>
      <c r="M93373" s="9"/>
      <c r="N93373" s="9"/>
    </row>
    <row r="93374" spans="12:14" x14ac:dyDescent="0.25">
      <c r="L93374" s="9"/>
      <c r="M93374" s="9"/>
      <c r="N93374" s="9"/>
    </row>
    <row r="93375" spans="12:14" x14ac:dyDescent="0.25">
      <c r="L93375" s="9"/>
      <c r="M93375" s="9"/>
      <c r="N93375" s="9"/>
    </row>
    <row r="93376" spans="12:14" x14ac:dyDescent="0.25">
      <c r="L93376" s="9"/>
      <c r="M93376" s="9"/>
      <c r="N93376" s="9"/>
    </row>
    <row r="93377" spans="12:14" x14ac:dyDescent="0.25">
      <c r="L93377" s="9"/>
      <c r="M93377" s="9"/>
      <c r="N93377" s="9"/>
    </row>
    <row r="93378" spans="12:14" x14ac:dyDescent="0.25">
      <c r="L93378" s="9"/>
      <c r="M93378" s="9"/>
      <c r="N93378" s="9"/>
    </row>
    <row r="93379" spans="12:14" x14ac:dyDescent="0.25">
      <c r="L93379" s="9"/>
      <c r="M93379" s="9"/>
      <c r="N93379" s="9"/>
    </row>
    <row r="93380" spans="12:14" x14ac:dyDescent="0.25">
      <c r="L93380" s="9"/>
      <c r="M93380" s="9"/>
      <c r="N93380" s="9"/>
    </row>
    <row r="93381" spans="12:14" x14ac:dyDescent="0.25">
      <c r="L93381" s="9"/>
      <c r="M93381" s="9"/>
      <c r="N93381" s="9"/>
    </row>
    <row r="93382" spans="12:14" x14ac:dyDescent="0.25">
      <c r="L93382" s="9"/>
      <c r="M93382" s="9"/>
      <c r="N93382" s="9"/>
    </row>
    <row r="93383" spans="12:14" x14ac:dyDescent="0.25">
      <c r="L93383" s="9"/>
      <c r="M93383" s="9"/>
      <c r="N93383" s="9"/>
    </row>
    <row r="93384" spans="12:14" x14ac:dyDescent="0.25">
      <c r="L93384" s="9"/>
      <c r="M93384" s="9"/>
      <c r="N93384" s="9"/>
    </row>
    <row r="93385" spans="12:14" x14ac:dyDescent="0.25">
      <c r="L93385" s="9"/>
      <c r="M93385" s="9"/>
      <c r="N93385" s="9"/>
    </row>
    <row r="93386" spans="12:14" x14ac:dyDescent="0.25">
      <c r="L93386" s="9"/>
      <c r="M93386" s="9"/>
      <c r="N93386" s="9"/>
    </row>
    <row r="93387" spans="12:14" x14ac:dyDescent="0.25">
      <c r="L93387" s="9"/>
      <c r="M93387" s="9"/>
      <c r="N93387" s="9"/>
    </row>
    <row r="93388" spans="12:14" x14ac:dyDescent="0.25">
      <c r="L93388" s="9"/>
      <c r="M93388" s="9"/>
      <c r="N93388" s="9"/>
    </row>
    <row r="93389" spans="12:14" x14ac:dyDescent="0.25">
      <c r="L93389" s="9"/>
      <c r="M93389" s="9"/>
      <c r="N93389" s="9"/>
    </row>
    <row r="93390" spans="12:14" x14ac:dyDescent="0.25">
      <c r="L93390" s="9"/>
      <c r="M93390" s="9"/>
      <c r="N93390" s="9"/>
    </row>
    <row r="93391" spans="12:14" x14ac:dyDescent="0.25">
      <c r="L93391" s="9"/>
      <c r="M93391" s="9"/>
      <c r="N93391" s="9"/>
    </row>
    <row r="93392" spans="12:14" x14ac:dyDescent="0.25">
      <c r="L93392" s="9"/>
      <c r="M93392" s="9"/>
      <c r="N93392" s="9"/>
    </row>
    <row r="93393" spans="12:14" x14ac:dyDescent="0.25">
      <c r="L93393" s="9"/>
      <c r="M93393" s="9"/>
      <c r="N93393" s="9"/>
    </row>
    <row r="93394" spans="12:14" x14ac:dyDescent="0.25">
      <c r="L93394" s="9"/>
      <c r="M93394" s="9"/>
      <c r="N93394" s="9"/>
    </row>
    <row r="93395" spans="12:14" x14ac:dyDescent="0.25">
      <c r="L93395" s="9"/>
      <c r="M93395" s="9"/>
      <c r="N93395" s="9"/>
    </row>
    <row r="93396" spans="12:14" x14ac:dyDescent="0.25">
      <c r="L93396" s="9"/>
      <c r="M93396" s="9"/>
      <c r="N93396" s="9"/>
    </row>
    <row r="93397" spans="12:14" x14ac:dyDescent="0.25">
      <c r="L93397" s="9"/>
      <c r="M93397" s="9"/>
      <c r="N93397" s="9"/>
    </row>
    <row r="93398" spans="12:14" x14ac:dyDescent="0.25">
      <c r="L93398" s="9"/>
      <c r="M93398" s="9"/>
      <c r="N93398" s="9"/>
    </row>
    <row r="93399" spans="12:14" x14ac:dyDescent="0.25">
      <c r="L93399" s="9"/>
      <c r="M93399" s="9"/>
      <c r="N93399" s="9"/>
    </row>
    <row r="93400" spans="12:14" x14ac:dyDescent="0.25">
      <c r="L93400" s="9"/>
      <c r="M93400" s="9"/>
      <c r="N93400" s="9"/>
    </row>
    <row r="93401" spans="12:14" x14ac:dyDescent="0.25">
      <c r="L93401" s="9"/>
      <c r="M93401" s="9"/>
      <c r="N93401" s="9"/>
    </row>
    <row r="93402" spans="12:14" x14ac:dyDescent="0.25">
      <c r="L93402" s="9"/>
      <c r="M93402" s="9"/>
      <c r="N93402" s="9"/>
    </row>
    <row r="93403" spans="12:14" x14ac:dyDescent="0.25">
      <c r="L93403" s="9"/>
      <c r="M93403" s="9"/>
      <c r="N93403" s="9"/>
    </row>
    <row r="93404" spans="12:14" x14ac:dyDescent="0.25">
      <c r="L93404" s="9"/>
      <c r="M93404" s="9"/>
      <c r="N93404" s="9"/>
    </row>
    <row r="93405" spans="12:14" x14ac:dyDescent="0.25">
      <c r="L93405" s="9"/>
      <c r="M93405" s="9"/>
      <c r="N93405" s="9"/>
    </row>
    <row r="93406" spans="12:14" x14ac:dyDescent="0.25">
      <c r="L93406" s="9"/>
      <c r="M93406" s="9"/>
      <c r="N93406" s="9"/>
    </row>
    <row r="93407" spans="12:14" x14ac:dyDescent="0.25">
      <c r="L93407" s="9"/>
      <c r="M93407" s="9"/>
      <c r="N93407" s="9"/>
    </row>
    <row r="93408" spans="12:14" x14ac:dyDescent="0.25">
      <c r="L93408" s="9"/>
      <c r="M93408" s="9"/>
      <c r="N93408" s="9"/>
    </row>
    <row r="93409" spans="12:14" x14ac:dyDescent="0.25">
      <c r="L93409" s="9"/>
      <c r="M93409" s="9"/>
      <c r="N93409" s="9"/>
    </row>
    <row r="93410" spans="12:14" x14ac:dyDescent="0.25">
      <c r="L93410" s="9"/>
      <c r="M93410" s="9"/>
      <c r="N93410" s="9"/>
    </row>
    <row r="93411" spans="12:14" x14ac:dyDescent="0.25">
      <c r="L93411" s="9"/>
      <c r="M93411" s="9"/>
      <c r="N93411" s="9"/>
    </row>
    <row r="93412" spans="12:14" x14ac:dyDescent="0.25">
      <c r="L93412" s="9"/>
      <c r="M93412" s="9"/>
      <c r="N93412" s="9"/>
    </row>
    <row r="93413" spans="12:14" x14ac:dyDescent="0.25">
      <c r="L93413" s="9"/>
      <c r="M93413" s="9"/>
      <c r="N93413" s="9"/>
    </row>
    <row r="93414" spans="12:14" x14ac:dyDescent="0.25">
      <c r="L93414" s="9"/>
      <c r="M93414" s="9"/>
      <c r="N93414" s="9"/>
    </row>
    <row r="93415" spans="12:14" x14ac:dyDescent="0.25">
      <c r="L93415" s="9"/>
      <c r="M93415" s="9"/>
      <c r="N93415" s="9"/>
    </row>
    <row r="93416" spans="12:14" x14ac:dyDescent="0.25">
      <c r="L93416" s="9"/>
      <c r="M93416" s="9"/>
      <c r="N93416" s="9"/>
    </row>
    <row r="93417" spans="12:14" x14ac:dyDescent="0.25">
      <c r="L93417" s="9"/>
      <c r="M93417" s="9"/>
      <c r="N93417" s="9"/>
    </row>
    <row r="93418" spans="12:14" x14ac:dyDescent="0.25">
      <c r="L93418" s="9"/>
      <c r="M93418" s="9"/>
      <c r="N93418" s="9"/>
    </row>
    <row r="93419" spans="12:14" x14ac:dyDescent="0.25">
      <c r="L93419" s="9"/>
      <c r="M93419" s="9"/>
      <c r="N93419" s="9"/>
    </row>
    <row r="93420" spans="12:14" x14ac:dyDescent="0.25">
      <c r="L93420" s="9"/>
      <c r="M93420" s="9"/>
      <c r="N93420" s="9"/>
    </row>
    <row r="93421" spans="12:14" x14ac:dyDescent="0.25">
      <c r="L93421" s="9"/>
      <c r="M93421" s="9"/>
      <c r="N93421" s="9"/>
    </row>
    <row r="93422" spans="12:14" x14ac:dyDescent="0.25">
      <c r="L93422" s="9"/>
      <c r="M93422" s="9"/>
      <c r="N93422" s="9"/>
    </row>
    <row r="93423" spans="12:14" x14ac:dyDescent="0.25">
      <c r="L93423" s="9"/>
      <c r="M93423" s="9"/>
      <c r="N93423" s="9"/>
    </row>
    <row r="93424" spans="12:14" x14ac:dyDescent="0.25">
      <c r="L93424" s="9"/>
      <c r="M93424" s="9"/>
      <c r="N93424" s="9"/>
    </row>
    <row r="93425" spans="12:14" x14ac:dyDescent="0.25">
      <c r="L93425" s="9"/>
      <c r="M93425" s="9"/>
      <c r="N93425" s="9"/>
    </row>
    <row r="93426" spans="12:14" x14ac:dyDescent="0.25">
      <c r="L93426" s="9"/>
      <c r="M93426" s="9"/>
      <c r="N93426" s="9"/>
    </row>
    <row r="93427" spans="12:14" x14ac:dyDescent="0.25">
      <c r="L93427" s="9"/>
      <c r="M93427" s="9"/>
      <c r="N93427" s="9"/>
    </row>
    <row r="93428" spans="12:14" x14ac:dyDescent="0.25">
      <c r="L93428" s="9"/>
      <c r="M93428" s="9"/>
      <c r="N93428" s="9"/>
    </row>
    <row r="93429" spans="12:14" x14ac:dyDescent="0.25">
      <c r="L93429" s="9"/>
      <c r="M93429" s="9"/>
      <c r="N93429" s="9"/>
    </row>
    <row r="93430" spans="12:14" x14ac:dyDescent="0.25">
      <c r="L93430" s="9"/>
      <c r="M93430" s="9"/>
      <c r="N93430" s="9"/>
    </row>
    <row r="93431" spans="12:14" x14ac:dyDescent="0.25">
      <c r="L93431" s="9"/>
      <c r="M93431" s="9"/>
      <c r="N93431" s="9"/>
    </row>
    <row r="93432" spans="12:14" x14ac:dyDescent="0.25">
      <c r="L93432" s="9"/>
      <c r="M93432" s="9"/>
      <c r="N93432" s="9"/>
    </row>
    <row r="93433" spans="12:14" x14ac:dyDescent="0.25">
      <c r="L93433" s="9"/>
      <c r="M93433" s="9"/>
      <c r="N93433" s="9"/>
    </row>
    <row r="93434" spans="12:14" x14ac:dyDescent="0.25">
      <c r="L93434" s="9"/>
      <c r="M93434" s="9"/>
      <c r="N93434" s="9"/>
    </row>
    <row r="93435" spans="12:14" x14ac:dyDescent="0.25">
      <c r="L93435" s="9"/>
      <c r="M93435" s="9"/>
      <c r="N93435" s="9"/>
    </row>
    <row r="93436" spans="12:14" x14ac:dyDescent="0.25">
      <c r="L93436" s="9"/>
      <c r="M93436" s="9"/>
      <c r="N93436" s="9"/>
    </row>
    <row r="93437" spans="12:14" x14ac:dyDescent="0.25">
      <c r="L93437" s="9"/>
      <c r="M93437" s="9"/>
      <c r="N93437" s="9"/>
    </row>
    <row r="93438" spans="12:14" x14ac:dyDescent="0.25">
      <c r="L93438" s="9"/>
      <c r="M93438" s="9"/>
      <c r="N93438" s="9"/>
    </row>
    <row r="93439" spans="12:14" x14ac:dyDescent="0.25">
      <c r="L93439" s="9"/>
      <c r="M93439" s="9"/>
      <c r="N93439" s="9"/>
    </row>
    <row r="93440" spans="12:14" x14ac:dyDescent="0.25">
      <c r="L93440" s="9"/>
      <c r="M93440" s="9"/>
      <c r="N93440" s="9"/>
    </row>
    <row r="93441" spans="12:14" x14ac:dyDescent="0.25">
      <c r="L93441" s="9"/>
      <c r="M93441" s="9"/>
      <c r="N93441" s="9"/>
    </row>
    <row r="93442" spans="12:14" x14ac:dyDescent="0.25">
      <c r="L93442" s="9"/>
      <c r="M93442" s="9"/>
      <c r="N93442" s="9"/>
    </row>
    <row r="93443" spans="12:14" x14ac:dyDescent="0.25">
      <c r="L93443" s="9"/>
      <c r="M93443" s="9"/>
      <c r="N93443" s="9"/>
    </row>
    <row r="93444" spans="12:14" x14ac:dyDescent="0.25">
      <c r="L93444" s="9"/>
      <c r="M93444" s="9"/>
      <c r="N93444" s="9"/>
    </row>
    <row r="93445" spans="12:14" x14ac:dyDescent="0.25">
      <c r="L93445" s="9"/>
      <c r="M93445" s="9"/>
      <c r="N93445" s="9"/>
    </row>
    <row r="93446" spans="12:14" x14ac:dyDescent="0.25">
      <c r="L93446" s="9"/>
      <c r="M93446" s="9"/>
      <c r="N93446" s="9"/>
    </row>
    <row r="93447" spans="12:14" x14ac:dyDescent="0.25">
      <c r="L93447" s="9"/>
      <c r="M93447" s="9"/>
      <c r="N93447" s="9"/>
    </row>
    <row r="93448" spans="12:14" x14ac:dyDescent="0.25">
      <c r="L93448" s="9"/>
      <c r="M93448" s="9"/>
      <c r="N93448" s="9"/>
    </row>
    <row r="93449" spans="12:14" x14ac:dyDescent="0.25">
      <c r="L93449" s="9"/>
      <c r="M93449" s="9"/>
      <c r="N93449" s="9"/>
    </row>
    <row r="93450" spans="12:14" x14ac:dyDescent="0.25">
      <c r="L93450" s="9"/>
      <c r="M93450" s="9"/>
      <c r="N93450" s="9"/>
    </row>
    <row r="93451" spans="12:14" x14ac:dyDescent="0.25">
      <c r="L93451" s="9"/>
      <c r="M93451" s="9"/>
      <c r="N93451" s="9"/>
    </row>
    <row r="93452" spans="12:14" x14ac:dyDescent="0.25">
      <c r="L93452" s="9"/>
      <c r="M93452" s="9"/>
      <c r="N93452" s="9"/>
    </row>
    <row r="93453" spans="12:14" x14ac:dyDescent="0.25">
      <c r="L93453" s="9"/>
      <c r="M93453" s="9"/>
      <c r="N93453" s="9"/>
    </row>
    <row r="93454" spans="12:14" x14ac:dyDescent="0.25">
      <c r="L93454" s="9"/>
      <c r="M93454" s="9"/>
      <c r="N93454" s="9"/>
    </row>
    <row r="93455" spans="12:14" x14ac:dyDescent="0.25">
      <c r="L93455" s="9"/>
      <c r="M93455" s="9"/>
      <c r="N93455" s="9"/>
    </row>
    <row r="93456" spans="12:14" x14ac:dyDescent="0.25">
      <c r="L93456" s="9"/>
      <c r="M93456" s="9"/>
      <c r="N93456" s="9"/>
    </row>
    <row r="93457" spans="12:14" x14ac:dyDescent="0.25">
      <c r="L93457" s="9"/>
      <c r="M93457" s="9"/>
      <c r="N93457" s="9"/>
    </row>
    <row r="93458" spans="12:14" x14ac:dyDescent="0.25">
      <c r="L93458" s="9"/>
      <c r="M93458" s="9"/>
      <c r="N93458" s="9"/>
    </row>
    <row r="93459" spans="12:14" x14ac:dyDescent="0.25">
      <c r="L93459" s="9"/>
      <c r="M93459" s="9"/>
      <c r="N93459" s="9"/>
    </row>
    <row r="93460" spans="12:14" x14ac:dyDescent="0.25">
      <c r="L93460" s="9"/>
      <c r="M93460" s="9"/>
      <c r="N93460" s="9"/>
    </row>
    <row r="93461" spans="12:14" x14ac:dyDescent="0.25">
      <c r="L93461" s="9"/>
      <c r="M93461" s="9"/>
      <c r="N93461" s="9"/>
    </row>
    <row r="93462" spans="12:14" x14ac:dyDescent="0.25">
      <c r="L93462" s="9"/>
      <c r="M93462" s="9"/>
      <c r="N93462" s="9"/>
    </row>
    <row r="93463" spans="12:14" x14ac:dyDescent="0.25">
      <c r="L93463" s="9"/>
      <c r="M93463" s="9"/>
      <c r="N93463" s="9"/>
    </row>
    <row r="93464" spans="12:14" x14ac:dyDescent="0.25">
      <c r="L93464" s="9"/>
      <c r="M93464" s="9"/>
      <c r="N93464" s="9"/>
    </row>
    <row r="93465" spans="12:14" x14ac:dyDescent="0.25">
      <c r="L93465" s="9"/>
      <c r="M93465" s="9"/>
      <c r="N93465" s="9"/>
    </row>
    <row r="93466" spans="12:14" x14ac:dyDescent="0.25">
      <c r="L93466" s="9"/>
      <c r="M93466" s="9"/>
      <c r="N93466" s="9"/>
    </row>
    <row r="93467" spans="12:14" x14ac:dyDescent="0.25">
      <c r="L93467" s="9"/>
      <c r="M93467" s="9"/>
      <c r="N93467" s="9"/>
    </row>
    <row r="93468" spans="12:14" x14ac:dyDescent="0.25">
      <c r="L93468" s="9"/>
      <c r="M93468" s="9"/>
      <c r="N93468" s="9"/>
    </row>
    <row r="93469" spans="12:14" x14ac:dyDescent="0.25">
      <c r="L93469" s="9"/>
      <c r="M93469" s="9"/>
      <c r="N93469" s="9"/>
    </row>
    <row r="93470" spans="12:14" x14ac:dyDescent="0.25">
      <c r="L93470" s="9"/>
      <c r="M93470" s="9"/>
      <c r="N93470" s="9"/>
    </row>
    <row r="93471" spans="12:14" x14ac:dyDescent="0.25">
      <c r="L93471" s="9"/>
      <c r="M93471" s="9"/>
      <c r="N93471" s="9"/>
    </row>
    <row r="93472" spans="12:14" x14ac:dyDescent="0.25">
      <c r="L93472" s="9"/>
      <c r="M93472" s="9"/>
      <c r="N93472" s="9"/>
    </row>
    <row r="93473" spans="12:14" x14ac:dyDescent="0.25">
      <c r="L93473" s="9"/>
      <c r="M93473" s="9"/>
      <c r="N93473" s="9"/>
    </row>
    <row r="93474" spans="12:14" x14ac:dyDescent="0.25">
      <c r="L93474" s="9"/>
      <c r="M93474" s="9"/>
      <c r="N93474" s="9"/>
    </row>
    <row r="93475" spans="12:14" x14ac:dyDescent="0.25">
      <c r="L93475" s="9"/>
      <c r="M93475" s="9"/>
      <c r="N93475" s="9"/>
    </row>
    <row r="93476" spans="12:14" x14ac:dyDescent="0.25">
      <c r="L93476" s="9"/>
      <c r="M93476" s="9"/>
      <c r="N93476" s="9"/>
    </row>
    <row r="93477" spans="12:14" x14ac:dyDescent="0.25">
      <c r="L93477" s="9"/>
      <c r="M93477" s="9"/>
      <c r="N93477" s="9"/>
    </row>
    <row r="93478" spans="12:14" x14ac:dyDescent="0.25">
      <c r="L93478" s="9"/>
      <c r="M93478" s="9"/>
      <c r="N93478" s="9"/>
    </row>
    <row r="93479" spans="12:14" x14ac:dyDescent="0.25">
      <c r="L93479" s="9"/>
      <c r="M93479" s="9"/>
      <c r="N93479" s="9"/>
    </row>
    <row r="93480" spans="12:14" x14ac:dyDescent="0.25">
      <c r="L93480" s="9"/>
      <c r="M93480" s="9"/>
      <c r="N93480" s="9"/>
    </row>
    <row r="93481" spans="12:14" x14ac:dyDescent="0.25">
      <c r="L93481" s="9"/>
      <c r="M93481" s="9"/>
      <c r="N93481" s="9"/>
    </row>
    <row r="93482" spans="12:14" x14ac:dyDescent="0.25">
      <c r="L93482" s="9"/>
      <c r="M93482" s="9"/>
      <c r="N93482" s="9"/>
    </row>
    <row r="93483" spans="12:14" x14ac:dyDescent="0.25">
      <c r="L93483" s="9"/>
      <c r="M93483" s="9"/>
      <c r="N93483" s="9"/>
    </row>
    <row r="93484" spans="12:14" x14ac:dyDescent="0.25">
      <c r="L93484" s="9"/>
      <c r="M93484" s="9"/>
      <c r="N93484" s="9"/>
    </row>
    <row r="93485" spans="12:14" x14ac:dyDescent="0.25">
      <c r="L93485" s="9"/>
      <c r="M93485" s="9"/>
      <c r="N93485" s="9"/>
    </row>
    <row r="93486" spans="12:14" x14ac:dyDescent="0.25">
      <c r="L93486" s="9"/>
      <c r="M93486" s="9"/>
      <c r="N93486" s="9"/>
    </row>
    <row r="93487" spans="12:14" x14ac:dyDescent="0.25">
      <c r="L93487" s="9"/>
      <c r="M93487" s="9"/>
      <c r="N93487" s="9"/>
    </row>
    <row r="93488" spans="12:14" x14ac:dyDescent="0.25">
      <c r="L93488" s="9"/>
      <c r="M93488" s="9"/>
      <c r="N93488" s="9"/>
    </row>
    <row r="93489" spans="12:14" x14ac:dyDescent="0.25">
      <c r="L93489" s="9"/>
      <c r="M93489" s="9"/>
      <c r="N93489" s="9"/>
    </row>
    <row r="93490" spans="12:14" x14ac:dyDescent="0.25">
      <c r="L93490" s="9"/>
      <c r="M93490" s="9"/>
      <c r="N93490" s="9"/>
    </row>
    <row r="93491" spans="12:14" x14ac:dyDescent="0.25">
      <c r="L93491" s="9"/>
      <c r="M93491" s="9"/>
      <c r="N93491" s="9"/>
    </row>
    <row r="93492" spans="12:14" x14ac:dyDescent="0.25">
      <c r="L93492" s="9"/>
      <c r="M93492" s="9"/>
      <c r="N93492" s="9"/>
    </row>
    <row r="93493" spans="12:14" x14ac:dyDescent="0.25">
      <c r="L93493" s="9"/>
      <c r="M93493" s="9"/>
      <c r="N93493" s="9"/>
    </row>
    <row r="93494" spans="12:14" x14ac:dyDescent="0.25">
      <c r="L93494" s="9"/>
      <c r="M93494" s="9"/>
      <c r="N93494" s="9"/>
    </row>
    <row r="93495" spans="12:14" x14ac:dyDescent="0.25">
      <c r="L93495" s="9"/>
      <c r="M93495" s="9"/>
      <c r="N93495" s="9"/>
    </row>
    <row r="93496" spans="12:14" x14ac:dyDescent="0.25">
      <c r="L93496" s="9"/>
      <c r="M93496" s="9"/>
      <c r="N93496" s="9"/>
    </row>
    <row r="93497" spans="12:14" x14ac:dyDescent="0.25">
      <c r="L93497" s="9"/>
      <c r="M93497" s="9"/>
      <c r="N93497" s="9"/>
    </row>
    <row r="93498" spans="12:14" x14ac:dyDescent="0.25">
      <c r="L93498" s="9"/>
      <c r="M93498" s="9"/>
      <c r="N93498" s="9"/>
    </row>
    <row r="93499" spans="12:14" x14ac:dyDescent="0.25">
      <c r="L93499" s="9"/>
      <c r="M93499" s="9"/>
      <c r="N93499" s="9"/>
    </row>
    <row r="93500" spans="12:14" x14ac:dyDescent="0.25">
      <c r="L93500" s="9"/>
      <c r="M93500" s="9"/>
      <c r="N93500" s="9"/>
    </row>
    <row r="93501" spans="12:14" x14ac:dyDescent="0.25">
      <c r="L93501" s="9"/>
      <c r="M93501" s="9"/>
      <c r="N93501" s="9"/>
    </row>
    <row r="93502" spans="12:14" x14ac:dyDescent="0.25">
      <c r="L93502" s="9"/>
      <c r="M93502" s="9"/>
      <c r="N93502" s="9"/>
    </row>
    <row r="93503" spans="12:14" x14ac:dyDescent="0.25">
      <c r="L93503" s="9"/>
      <c r="M93503" s="9"/>
      <c r="N93503" s="9"/>
    </row>
    <row r="93504" spans="12:14" x14ac:dyDescent="0.25">
      <c r="L93504" s="9"/>
      <c r="M93504" s="9"/>
      <c r="N93504" s="9"/>
    </row>
    <row r="93505" spans="12:14" x14ac:dyDescent="0.25">
      <c r="L93505" s="9"/>
      <c r="M93505" s="9"/>
      <c r="N93505" s="9"/>
    </row>
    <row r="93506" spans="12:14" x14ac:dyDescent="0.25">
      <c r="L93506" s="9"/>
      <c r="M93506" s="9"/>
      <c r="N93506" s="9"/>
    </row>
    <row r="93507" spans="12:14" x14ac:dyDescent="0.25">
      <c r="L93507" s="9"/>
      <c r="M93507" s="9"/>
      <c r="N93507" s="9"/>
    </row>
    <row r="93508" spans="12:14" x14ac:dyDescent="0.25">
      <c r="L93508" s="9"/>
      <c r="M93508" s="9"/>
      <c r="N93508" s="9"/>
    </row>
    <row r="93509" spans="12:14" x14ac:dyDescent="0.25">
      <c r="L93509" s="9"/>
      <c r="M93509" s="9"/>
      <c r="N93509" s="9"/>
    </row>
    <row r="93510" spans="12:14" x14ac:dyDescent="0.25">
      <c r="L93510" s="9"/>
      <c r="M93510" s="9"/>
      <c r="N93510" s="9"/>
    </row>
    <row r="93511" spans="12:14" x14ac:dyDescent="0.25">
      <c r="L93511" s="9"/>
      <c r="M93511" s="9"/>
      <c r="N93511" s="9"/>
    </row>
    <row r="93512" spans="12:14" x14ac:dyDescent="0.25">
      <c r="L93512" s="9"/>
      <c r="M93512" s="9"/>
      <c r="N93512" s="9"/>
    </row>
    <row r="93513" spans="12:14" x14ac:dyDescent="0.25">
      <c r="L93513" s="9"/>
      <c r="M93513" s="9"/>
      <c r="N93513" s="9"/>
    </row>
    <row r="93514" spans="12:14" x14ac:dyDescent="0.25">
      <c r="L93514" s="9"/>
      <c r="M93514" s="9"/>
      <c r="N93514" s="9"/>
    </row>
    <row r="93515" spans="12:14" x14ac:dyDescent="0.25">
      <c r="L93515" s="9"/>
      <c r="M93515" s="9"/>
      <c r="N93515" s="9"/>
    </row>
    <row r="93516" spans="12:14" x14ac:dyDescent="0.25">
      <c r="L93516" s="9"/>
      <c r="M93516" s="9"/>
      <c r="N93516" s="9"/>
    </row>
    <row r="93517" spans="12:14" x14ac:dyDescent="0.25">
      <c r="L93517" s="9"/>
      <c r="M93517" s="9"/>
      <c r="N93517" s="9"/>
    </row>
    <row r="93518" spans="12:14" x14ac:dyDescent="0.25">
      <c r="L93518" s="9"/>
      <c r="M93518" s="9"/>
      <c r="N93518" s="9"/>
    </row>
    <row r="93519" spans="12:14" x14ac:dyDescent="0.25">
      <c r="L93519" s="9"/>
      <c r="M93519" s="9"/>
      <c r="N93519" s="9"/>
    </row>
    <row r="93520" spans="12:14" x14ac:dyDescent="0.25">
      <c r="L93520" s="9"/>
      <c r="M93520" s="9"/>
      <c r="N93520" s="9"/>
    </row>
    <row r="93521" spans="12:14" x14ac:dyDescent="0.25">
      <c r="L93521" s="9"/>
      <c r="M93521" s="9"/>
      <c r="N93521" s="9"/>
    </row>
    <row r="93522" spans="12:14" x14ac:dyDescent="0.25">
      <c r="L93522" s="9"/>
      <c r="M93522" s="9"/>
      <c r="N93522" s="9"/>
    </row>
    <row r="93523" spans="12:14" x14ac:dyDescent="0.25">
      <c r="L93523" s="9"/>
      <c r="M93523" s="9"/>
      <c r="N93523" s="9"/>
    </row>
    <row r="93524" spans="12:14" x14ac:dyDescent="0.25">
      <c r="L93524" s="9"/>
      <c r="M93524" s="9"/>
      <c r="N93524" s="9"/>
    </row>
    <row r="93525" spans="12:14" x14ac:dyDescent="0.25">
      <c r="L93525" s="9"/>
      <c r="M93525" s="9"/>
      <c r="N93525" s="9"/>
    </row>
    <row r="93526" spans="12:14" x14ac:dyDescent="0.25">
      <c r="L93526" s="9"/>
      <c r="M93526" s="9"/>
      <c r="N93526" s="9"/>
    </row>
    <row r="93527" spans="12:14" x14ac:dyDescent="0.25">
      <c r="L93527" s="9"/>
      <c r="M93527" s="9"/>
      <c r="N93527" s="9"/>
    </row>
    <row r="93528" spans="12:14" x14ac:dyDescent="0.25">
      <c r="L93528" s="9"/>
      <c r="M93528" s="9"/>
      <c r="N93528" s="9"/>
    </row>
    <row r="93529" spans="12:14" x14ac:dyDescent="0.25">
      <c r="L93529" s="9"/>
      <c r="M93529" s="9"/>
      <c r="N93529" s="9"/>
    </row>
    <row r="93530" spans="12:14" x14ac:dyDescent="0.25">
      <c r="L93530" s="9"/>
      <c r="M93530" s="9"/>
      <c r="N93530" s="9"/>
    </row>
    <row r="93531" spans="12:14" x14ac:dyDescent="0.25">
      <c r="L93531" s="9"/>
      <c r="M93531" s="9"/>
      <c r="N93531" s="9"/>
    </row>
    <row r="93532" spans="12:14" x14ac:dyDescent="0.25">
      <c r="L93532" s="9"/>
      <c r="M93532" s="9"/>
      <c r="N93532" s="9"/>
    </row>
    <row r="93533" spans="12:14" x14ac:dyDescent="0.25">
      <c r="L93533" s="9"/>
      <c r="M93533" s="9"/>
      <c r="N93533" s="9"/>
    </row>
    <row r="93534" spans="12:14" x14ac:dyDescent="0.25">
      <c r="L93534" s="9"/>
      <c r="M93534" s="9"/>
      <c r="N93534" s="9"/>
    </row>
    <row r="93535" spans="12:14" x14ac:dyDescent="0.25">
      <c r="L93535" s="9"/>
      <c r="M93535" s="9"/>
      <c r="N93535" s="9"/>
    </row>
    <row r="93536" spans="12:14" x14ac:dyDescent="0.25">
      <c r="L93536" s="9"/>
      <c r="M93536" s="9"/>
      <c r="N93536" s="9"/>
    </row>
    <row r="93537" spans="12:14" x14ac:dyDescent="0.25">
      <c r="L93537" s="9"/>
      <c r="M93537" s="9"/>
      <c r="N93537" s="9"/>
    </row>
    <row r="93538" spans="12:14" x14ac:dyDescent="0.25">
      <c r="L93538" s="9"/>
      <c r="M93538" s="9"/>
      <c r="N93538" s="9"/>
    </row>
    <row r="93539" spans="12:14" x14ac:dyDescent="0.25">
      <c r="L93539" s="9"/>
      <c r="M93539" s="9"/>
      <c r="N93539" s="9"/>
    </row>
    <row r="93540" spans="12:14" x14ac:dyDescent="0.25">
      <c r="L93540" s="9"/>
      <c r="M93540" s="9"/>
      <c r="N93540" s="9"/>
    </row>
    <row r="93541" spans="12:14" x14ac:dyDescent="0.25">
      <c r="L93541" s="9"/>
      <c r="M93541" s="9"/>
      <c r="N93541" s="9"/>
    </row>
    <row r="93542" spans="12:14" x14ac:dyDescent="0.25">
      <c r="L93542" s="9"/>
      <c r="M93542" s="9"/>
      <c r="N93542" s="9"/>
    </row>
    <row r="93543" spans="12:14" x14ac:dyDescent="0.25">
      <c r="L93543" s="9"/>
      <c r="M93543" s="9"/>
      <c r="N93543" s="9"/>
    </row>
    <row r="93544" spans="12:14" x14ac:dyDescent="0.25">
      <c r="L93544" s="9"/>
      <c r="M93544" s="9"/>
      <c r="N93544" s="9"/>
    </row>
    <row r="93545" spans="12:14" x14ac:dyDescent="0.25">
      <c r="L93545" s="9"/>
      <c r="M93545" s="9"/>
      <c r="N93545" s="9"/>
    </row>
    <row r="93546" spans="12:14" x14ac:dyDescent="0.25">
      <c r="L93546" s="9"/>
      <c r="M93546" s="9"/>
      <c r="N93546" s="9"/>
    </row>
    <row r="93547" spans="12:14" x14ac:dyDescent="0.25">
      <c r="L93547" s="9"/>
      <c r="M93547" s="9"/>
      <c r="N93547" s="9"/>
    </row>
    <row r="93548" spans="12:14" x14ac:dyDescent="0.25">
      <c r="L93548" s="9"/>
      <c r="M93548" s="9"/>
      <c r="N93548" s="9"/>
    </row>
    <row r="93549" spans="12:14" x14ac:dyDescent="0.25">
      <c r="L93549" s="9"/>
      <c r="M93549" s="9"/>
      <c r="N93549" s="9"/>
    </row>
    <row r="93550" spans="12:14" x14ac:dyDescent="0.25">
      <c r="L93550" s="9"/>
      <c r="M93550" s="9"/>
      <c r="N93550" s="9"/>
    </row>
    <row r="93551" spans="12:14" x14ac:dyDescent="0.25">
      <c r="L93551" s="9"/>
      <c r="M93551" s="9"/>
      <c r="N93551" s="9"/>
    </row>
    <row r="93552" spans="12:14" x14ac:dyDescent="0.25">
      <c r="L93552" s="9"/>
      <c r="M93552" s="9"/>
      <c r="N93552" s="9"/>
    </row>
    <row r="93553" spans="12:14" x14ac:dyDescent="0.25">
      <c r="L93553" s="9"/>
      <c r="M93553" s="9"/>
      <c r="N93553" s="9"/>
    </row>
    <row r="93554" spans="12:14" x14ac:dyDescent="0.25">
      <c r="L93554" s="9"/>
      <c r="M93554" s="9"/>
      <c r="N93554" s="9"/>
    </row>
    <row r="93555" spans="12:14" x14ac:dyDescent="0.25">
      <c r="L93555" s="9"/>
      <c r="M93555" s="9"/>
      <c r="N93555" s="9"/>
    </row>
    <row r="93556" spans="12:14" x14ac:dyDescent="0.25">
      <c r="L93556" s="9"/>
      <c r="M93556" s="9"/>
      <c r="N93556" s="9"/>
    </row>
    <row r="93557" spans="12:14" x14ac:dyDescent="0.25">
      <c r="L93557" s="9"/>
      <c r="M93557" s="9"/>
      <c r="N93557" s="9"/>
    </row>
    <row r="93558" spans="12:14" x14ac:dyDescent="0.25">
      <c r="L93558" s="9"/>
      <c r="M93558" s="9"/>
      <c r="N93558" s="9"/>
    </row>
    <row r="93559" spans="12:14" x14ac:dyDescent="0.25">
      <c r="L93559" s="9"/>
      <c r="M93559" s="9"/>
      <c r="N93559" s="9"/>
    </row>
    <row r="93560" spans="12:14" x14ac:dyDescent="0.25">
      <c r="L93560" s="9"/>
      <c r="M93560" s="9"/>
      <c r="N93560" s="9"/>
    </row>
    <row r="93561" spans="12:14" x14ac:dyDescent="0.25">
      <c r="L93561" s="9"/>
      <c r="M93561" s="9"/>
      <c r="N93561" s="9"/>
    </row>
    <row r="93562" spans="12:14" x14ac:dyDescent="0.25">
      <c r="L93562" s="9"/>
      <c r="M93562" s="9"/>
      <c r="N93562" s="9"/>
    </row>
    <row r="93563" spans="12:14" x14ac:dyDescent="0.25">
      <c r="L93563" s="9"/>
      <c r="M93563" s="9"/>
      <c r="N93563" s="9"/>
    </row>
    <row r="93564" spans="12:14" x14ac:dyDescent="0.25">
      <c r="L93564" s="9"/>
      <c r="M93564" s="9"/>
      <c r="N93564" s="9"/>
    </row>
    <row r="93565" spans="12:14" x14ac:dyDescent="0.25">
      <c r="L93565" s="9"/>
      <c r="M93565" s="9"/>
      <c r="N93565" s="9"/>
    </row>
    <row r="93566" spans="12:14" x14ac:dyDescent="0.25">
      <c r="L93566" s="9"/>
      <c r="M93566" s="9"/>
      <c r="N93566" s="9"/>
    </row>
    <row r="93567" spans="12:14" x14ac:dyDescent="0.25">
      <c r="L93567" s="9"/>
      <c r="M93567" s="9"/>
      <c r="N93567" s="9"/>
    </row>
    <row r="93568" spans="12:14" x14ac:dyDescent="0.25">
      <c r="L93568" s="9"/>
      <c r="M93568" s="9"/>
      <c r="N93568" s="9"/>
    </row>
    <row r="93569" spans="12:14" x14ac:dyDescent="0.25">
      <c r="L93569" s="9"/>
      <c r="M93569" s="9"/>
      <c r="N93569" s="9"/>
    </row>
    <row r="93570" spans="12:14" x14ac:dyDescent="0.25">
      <c r="L93570" s="9"/>
      <c r="M93570" s="9"/>
      <c r="N93570" s="9"/>
    </row>
    <row r="93571" spans="12:14" x14ac:dyDescent="0.25">
      <c r="L93571" s="9"/>
      <c r="M93571" s="9"/>
      <c r="N93571" s="9"/>
    </row>
    <row r="93572" spans="12:14" x14ac:dyDescent="0.25">
      <c r="L93572" s="9"/>
      <c r="M93572" s="9"/>
      <c r="N93572" s="9"/>
    </row>
    <row r="93573" spans="12:14" x14ac:dyDescent="0.25">
      <c r="L93573" s="9"/>
      <c r="M93573" s="9"/>
      <c r="N93573" s="9"/>
    </row>
    <row r="93574" spans="12:14" x14ac:dyDescent="0.25">
      <c r="L93574" s="9"/>
      <c r="M93574" s="9"/>
      <c r="N93574" s="9"/>
    </row>
    <row r="93575" spans="12:14" x14ac:dyDescent="0.25">
      <c r="L93575" s="9"/>
      <c r="M93575" s="9"/>
      <c r="N93575" s="9"/>
    </row>
    <row r="93576" spans="12:14" x14ac:dyDescent="0.25">
      <c r="L93576" s="9"/>
      <c r="M93576" s="9"/>
      <c r="N93576" s="9"/>
    </row>
    <row r="93577" spans="12:14" x14ac:dyDescent="0.25">
      <c r="L93577" s="9"/>
      <c r="M93577" s="9"/>
      <c r="N93577" s="9"/>
    </row>
    <row r="93578" spans="12:14" x14ac:dyDescent="0.25">
      <c r="L93578" s="9"/>
      <c r="M93578" s="9"/>
      <c r="N93578" s="9"/>
    </row>
    <row r="93579" spans="12:14" x14ac:dyDescent="0.25">
      <c r="L93579" s="9"/>
      <c r="M93579" s="9"/>
      <c r="N93579" s="9"/>
    </row>
    <row r="93580" spans="12:14" x14ac:dyDescent="0.25">
      <c r="L93580" s="9"/>
      <c r="M93580" s="9"/>
      <c r="N93580" s="9"/>
    </row>
    <row r="93581" spans="12:14" x14ac:dyDescent="0.25">
      <c r="L93581" s="9"/>
      <c r="M93581" s="9"/>
      <c r="N93581" s="9"/>
    </row>
    <row r="93582" spans="12:14" x14ac:dyDescent="0.25">
      <c r="L93582" s="9"/>
      <c r="M93582" s="9"/>
      <c r="N93582" s="9"/>
    </row>
    <row r="93583" spans="12:14" x14ac:dyDescent="0.25">
      <c r="L93583" s="9"/>
      <c r="M93583" s="9"/>
      <c r="N93583" s="9"/>
    </row>
    <row r="93584" spans="12:14" x14ac:dyDescent="0.25">
      <c r="L93584" s="9"/>
      <c r="M93584" s="9"/>
      <c r="N93584" s="9"/>
    </row>
    <row r="93585" spans="12:14" x14ac:dyDescent="0.25">
      <c r="L93585" s="9"/>
      <c r="M93585" s="9"/>
      <c r="N93585" s="9"/>
    </row>
    <row r="93586" spans="12:14" x14ac:dyDescent="0.25">
      <c r="L93586" s="9"/>
      <c r="M93586" s="9"/>
      <c r="N93586" s="9"/>
    </row>
    <row r="93587" spans="12:14" x14ac:dyDescent="0.25">
      <c r="L93587" s="9"/>
      <c r="M93587" s="9"/>
      <c r="N93587" s="9"/>
    </row>
    <row r="93588" spans="12:14" x14ac:dyDescent="0.25">
      <c r="L93588" s="9"/>
      <c r="M93588" s="9"/>
      <c r="N93588" s="9"/>
    </row>
    <row r="93589" spans="12:14" x14ac:dyDescent="0.25">
      <c r="L93589" s="9"/>
      <c r="M93589" s="9"/>
      <c r="N93589" s="9"/>
    </row>
    <row r="93590" spans="12:14" x14ac:dyDescent="0.25">
      <c r="L93590" s="9"/>
      <c r="M93590" s="9"/>
      <c r="N93590" s="9"/>
    </row>
    <row r="93591" spans="12:14" x14ac:dyDescent="0.25">
      <c r="L93591" s="9"/>
      <c r="M93591" s="9"/>
      <c r="N93591" s="9"/>
    </row>
    <row r="93592" spans="12:14" x14ac:dyDescent="0.25">
      <c r="L93592" s="9"/>
      <c r="M93592" s="9"/>
      <c r="N93592" s="9"/>
    </row>
    <row r="93593" spans="12:14" x14ac:dyDescent="0.25">
      <c r="L93593" s="9"/>
      <c r="M93593" s="9"/>
      <c r="N93593" s="9"/>
    </row>
    <row r="93594" spans="12:14" x14ac:dyDescent="0.25">
      <c r="L93594" s="9"/>
      <c r="M93594" s="9"/>
      <c r="N93594" s="9"/>
    </row>
    <row r="93595" spans="12:14" x14ac:dyDescent="0.25">
      <c r="L93595" s="9"/>
      <c r="M93595" s="9"/>
      <c r="N93595" s="9"/>
    </row>
    <row r="93596" spans="12:14" x14ac:dyDescent="0.25">
      <c r="L93596" s="9"/>
      <c r="M93596" s="9"/>
      <c r="N93596" s="9"/>
    </row>
    <row r="93597" spans="12:14" x14ac:dyDescent="0.25">
      <c r="L93597" s="9"/>
      <c r="M93597" s="9"/>
      <c r="N93597" s="9"/>
    </row>
    <row r="93598" spans="12:14" x14ac:dyDescent="0.25">
      <c r="L93598" s="9"/>
      <c r="M93598" s="9"/>
      <c r="N93598" s="9"/>
    </row>
    <row r="93599" spans="12:14" x14ac:dyDescent="0.25">
      <c r="L93599" s="9"/>
      <c r="M93599" s="9"/>
      <c r="N93599" s="9"/>
    </row>
    <row r="93600" spans="12:14" x14ac:dyDescent="0.25">
      <c r="L93600" s="9"/>
      <c r="M93600" s="9"/>
      <c r="N93600" s="9"/>
    </row>
    <row r="93601" spans="12:14" x14ac:dyDescent="0.25">
      <c r="L93601" s="9"/>
      <c r="M93601" s="9"/>
      <c r="N93601" s="9"/>
    </row>
    <row r="93602" spans="12:14" x14ac:dyDescent="0.25">
      <c r="L93602" s="9"/>
      <c r="M93602" s="9"/>
      <c r="N93602" s="9"/>
    </row>
    <row r="93603" spans="12:14" x14ac:dyDescent="0.25">
      <c r="L93603" s="9"/>
      <c r="M93603" s="9"/>
      <c r="N93603" s="9"/>
    </row>
    <row r="93604" spans="12:14" x14ac:dyDescent="0.25">
      <c r="L93604" s="9"/>
      <c r="M93604" s="9"/>
      <c r="N93604" s="9"/>
    </row>
    <row r="93605" spans="12:14" x14ac:dyDescent="0.25">
      <c r="L93605" s="9"/>
      <c r="M93605" s="9"/>
      <c r="N93605" s="9"/>
    </row>
    <row r="93606" spans="12:14" x14ac:dyDescent="0.25">
      <c r="L93606" s="9"/>
      <c r="M93606" s="9"/>
      <c r="N93606" s="9"/>
    </row>
    <row r="93607" spans="12:14" x14ac:dyDescent="0.25">
      <c r="L93607" s="9"/>
      <c r="M93607" s="9"/>
      <c r="N93607" s="9"/>
    </row>
    <row r="93608" spans="12:14" x14ac:dyDescent="0.25">
      <c r="L93608" s="9"/>
      <c r="M93608" s="9"/>
      <c r="N93608" s="9"/>
    </row>
    <row r="93609" spans="12:14" x14ac:dyDescent="0.25">
      <c r="L93609" s="9"/>
      <c r="M93609" s="9"/>
      <c r="N93609" s="9"/>
    </row>
    <row r="93610" spans="12:14" x14ac:dyDescent="0.25">
      <c r="L93610" s="9"/>
      <c r="M93610" s="9"/>
      <c r="N93610" s="9"/>
    </row>
    <row r="93611" spans="12:14" x14ac:dyDescent="0.25">
      <c r="L93611" s="9"/>
      <c r="M93611" s="9"/>
      <c r="N93611" s="9"/>
    </row>
    <row r="93612" spans="12:14" x14ac:dyDescent="0.25">
      <c r="L93612" s="9"/>
      <c r="M93612" s="9"/>
      <c r="N93612" s="9"/>
    </row>
    <row r="93613" spans="12:14" x14ac:dyDescent="0.25">
      <c r="L93613" s="9"/>
      <c r="M93613" s="9"/>
      <c r="N93613" s="9"/>
    </row>
    <row r="93614" spans="12:14" x14ac:dyDescent="0.25">
      <c r="L93614" s="9"/>
      <c r="M93614" s="9"/>
      <c r="N93614" s="9"/>
    </row>
    <row r="93615" spans="12:14" x14ac:dyDescent="0.25">
      <c r="L93615" s="9"/>
      <c r="M93615" s="9"/>
      <c r="N93615" s="9"/>
    </row>
    <row r="93616" spans="12:14" x14ac:dyDescent="0.25">
      <c r="L93616" s="9"/>
      <c r="M93616" s="9"/>
      <c r="N93616" s="9"/>
    </row>
    <row r="93617" spans="12:14" x14ac:dyDescent="0.25">
      <c r="L93617" s="9"/>
      <c r="M93617" s="9"/>
      <c r="N93617" s="9"/>
    </row>
    <row r="93618" spans="12:14" x14ac:dyDescent="0.25">
      <c r="L93618" s="9"/>
      <c r="M93618" s="9"/>
      <c r="N93618" s="9"/>
    </row>
    <row r="93619" spans="12:14" x14ac:dyDescent="0.25">
      <c r="L93619" s="9"/>
      <c r="M93619" s="9"/>
      <c r="N93619" s="9"/>
    </row>
    <row r="93620" spans="12:14" x14ac:dyDescent="0.25">
      <c r="L93620" s="9"/>
      <c r="M93620" s="9"/>
      <c r="N93620" s="9"/>
    </row>
    <row r="93621" spans="12:14" x14ac:dyDescent="0.25">
      <c r="L93621" s="9"/>
      <c r="M93621" s="9"/>
      <c r="N93621" s="9"/>
    </row>
    <row r="93622" spans="12:14" x14ac:dyDescent="0.25">
      <c r="L93622" s="9"/>
      <c r="M93622" s="9"/>
      <c r="N93622" s="9"/>
    </row>
    <row r="93623" spans="12:14" x14ac:dyDescent="0.25">
      <c r="L93623" s="9"/>
      <c r="M93623" s="9"/>
      <c r="N93623" s="9"/>
    </row>
    <row r="93624" spans="12:14" x14ac:dyDescent="0.25">
      <c r="L93624" s="9"/>
      <c r="M93624" s="9"/>
      <c r="N93624" s="9"/>
    </row>
    <row r="93625" spans="12:14" x14ac:dyDescent="0.25">
      <c r="L93625" s="9"/>
      <c r="M93625" s="9"/>
      <c r="N93625" s="9"/>
    </row>
    <row r="93626" spans="12:14" x14ac:dyDescent="0.25">
      <c r="L93626" s="9"/>
      <c r="M93626" s="9"/>
      <c r="N93626" s="9"/>
    </row>
    <row r="93627" spans="12:14" x14ac:dyDescent="0.25">
      <c r="L93627" s="9"/>
      <c r="M93627" s="9"/>
      <c r="N93627" s="9"/>
    </row>
    <row r="93628" spans="12:14" x14ac:dyDescent="0.25">
      <c r="L93628" s="9"/>
      <c r="M93628" s="9"/>
      <c r="N93628" s="9"/>
    </row>
    <row r="93629" spans="12:14" x14ac:dyDescent="0.25">
      <c r="L93629" s="9"/>
      <c r="M93629" s="9"/>
      <c r="N93629" s="9"/>
    </row>
    <row r="93630" spans="12:14" x14ac:dyDescent="0.25">
      <c r="L93630" s="9"/>
      <c r="M93630" s="9"/>
      <c r="N93630" s="9"/>
    </row>
    <row r="93631" spans="12:14" x14ac:dyDescent="0.25">
      <c r="L93631" s="9"/>
      <c r="M93631" s="9"/>
      <c r="N93631" s="9"/>
    </row>
    <row r="93632" spans="12:14" x14ac:dyDescent="0.25">
      <c r="L93632" s="9"/>
      <c r="M93632" s="9"/>
      <c r="N93632" s="9"/>
    </row>
    <row r="93633" spans="12:14" x14ac:dyDescent="0.25">
      <c r="L93633" s="9"/>
      <c r="M93633" s="9"/>
      <c r="N93633" s="9"/>
    </row>
    <row r="93634" spans="12:14" x14ac:dyDescent="0.25">
      <c r="L93634" s="9"/>
      <c r="M93634" s="9"/>
      <c r="N93634" s="9"/>
    </row>
    <row r="93635" spans="12:14" x14ac:dyDescent="0.25">
      <c r="L93635" s="9"/>
      <c r="M93635" s="9"/>
      <c r="N93635" s="9"/>
    </row>
    <row r="93636" spans="12:14" x14ac:dyDescent="0.25">
      <c r="L93636" s="9"/>
      <c r="M93636" s="9"/>
      <c r="N93636" s="9"/>
    </row>
    <row r="93637" spans="12:14" x14ac:dyDescent="0.25">
      <c r="L93637" s="9"/>
      <c r="M93637" s="9"/>
      <c r="N93637" s="9"/>
    </row>
    <row r="93638" spans="12:14" x14ac:dyDescent="0.25">
      <c r="L93638" s="9"/>
      <c r="M93638" s="9"/>
      <c r="N93638" s="9"/>
    </row>
    <row r="93639" spans="12:14" x14ac:dyDescent="0.25">
      <c r="L93639" s="9"/>
      <c r="M93639" s="9"/>
      <c r="N93639" s="9"/>
    </row>
    <row r="93640" spans="12:14" x14ac:dyDescent="0.25">
      <c r="L93640" s="9"/>
      <c r="M93640" s="9"/>
      <c r="N93640" s="9"/>
    </row>
    <row r="93641" spans="12:14" x14ac:dyDescent="0.25">
      <c r="L93641" s="9"/>
      <c r="M93641" s="9"/>
      <c r="N93641" s="9"/>
    </row>
    <row r="93642" spans="12:14" x14ac:dyDescent="0.25">
      <c r="L93642" s="9"/>
      <c r="M93642" s="9"/>
      <c r="N93642" s="9"/>
    </row>
    <row r="93643" spans="12:14" x14ac:dyDescent="0.25">
      <c r="L93643" s="9"/>
      <c r="M93643" s="9"/>
      <c r="N93643" s="9"/>
    </row>
    <row r="93644" spans="12:14" x14ac:dyDescent="0.25">
      <c r="L93644" s="9"/>
      <c r="M93644" s="9"/>
      <c r="N93644" s="9"/>
    </row>
    <row r="93645" spans="12:14" x14ac:dyDescent="0.25">
      <c r="L93645" s="9"/>
      <c r="M93645" s="9"/>
      <c r="N93645" s="9"/>
    </row>
    <row r="93646" spans="12:14" x14ac:dyDescent="0.25">
      <c r="L93646" s="9"/>
      <c r="M93646" s="9"/>
      <c r="N93646" s="9"/>
    </row>
    <row r="93647" spans="12:14" x14ac:dyDescent="0.25">
      <c r="L93647" s="9"/>
      <c r="M93647" s="9"/>
      <c r="N93647" s="9"/>
    </row>
    <row r="93648" spans="12:14" x14ac:dyDescent="0.25">
      <c r="L93648" s="9"/>
      <c r="M93648" s="9"/>
      <c r="N93648" s="9"/>
    </row>
    <row r="93649" spans="12:14" x14ac:dyDescent="0.25">
      <c r="L93649" s="9"/>
      <c r="M93649" s="9"/>
      <c r="N93649" s="9"/>
    </row>
    <row r="93650" spans="12:14" x14ac:dyDescent="0.25">
      <c r="L93650" s="9"/>
      <c r="M93650" s="9"/>
      <c r="N93650" s="9"/>
    </row>
    <row r="93651" spans="12:14" x14ac:dyDescent="0.25">
      <c r="L93651" s="9"/>
      <c r="M93651" s="9"/>
      <c r="N93651" s="9"/>
    </row>
    <row r="93652" spans="12:14" x14ac:dyDescent="0.25">
      <c r="L93652" s="9"/>
      <c r="M93652" s="9"/>
      <c r="N93652" s="9"/>
    </row>
    <row r="93653" spans="12:14" x14ac:dyDescent="0.25">
      <c r="L93653" s="9"/>
      <c r="M93653" s="9"/>
      <c r="N93653" s="9"/>
    </row>
    <row r="93654" spans="12:14" x14ac:dyDescent="0.25">
      <c r="L93654" s="9"/>
      <c r="M93654" s="9"/>
      <c r="N93654" s="9"/>
    </row>
    <row r="93655" spans="12:14" x14ac:dyDescent="0.25">
      <c r="L93655" s="9"/>
      <c r="M93655" s="9"/>
      <c r="N93655" s="9"/>
    </row>
    <row r="93656" spans="12:14" x14ac:dyDescent="0.25">
      <c r="L93656" s="9"/>
      <c r="M93656" s="9"/>
      <c r="N93656" s="9"/>
    </row>
    <row r="93657" spans="12:14" x14ac:dyDescent="0.25">
      <c r="L93657" s="9"/>
      <c r="M93657" s="9"/>
      <c r="N93657" s="9"/>
    </row>
    <row r="93658" spans="12:14" x14ac:dyDescent="0.25">
      <c r="L93658" s="9"/>
      <c r="M93658" s="9"/>
      <c r="N93658" s="9"/>
    </row>
    <row r="93659" spans="12:14" x14ac:dyDescent="0.25">
      <c r="L93659" s="9"/>
      <c r="M93659" s="9"/>
      <c r="N93659" s="9"/>
    </row>
    <row r="93660" spans="12:14" x14ac:dyDescent="0.25">
      <c r="L93660" s="9"/>
      <c r="M93660" s="9"/>
      <c r="N93660" s="9"/>
    </row>
    <row r="93661" spans="12:14" x14ac:dyDescent="0.25">
      <c r="L93661" s="9"/>
      <c r="M93661" s="9"/>
      <c r="N93661" s="9"/>
    </row>
    <row r="93662" spans="12:14" x14ac:dyDescent="0.25">
      <c r="L93662" s="9"/>
      <c r="M93662" s="9"/>
      <c r="N93662" s="9"/>
    </row>
    <row r="93663" spans="12:14" x14ac:dyDescent="0.25">
      <c r="L93663" s="9"/>
      <c r="M93663" s="9"/>
      <c r="N93663" s="9"/>
    </row>
    <row r="93664" spans="12:14" x14ac:dyDescent="0.25">
      <c r="L93664" s="9"/>
      <c r="M93664" s="9"/>
      <c r="N93664" s="9"/>
    </row>
    <row r="93665" spans="12:14" x14ac:dyDescent="0.25">
      <c r="L93665" s="9"/>
      <c r="M93665" s="9"/>
      <c r="N93665" s="9"/>
    </row>
    <row r="93666" spans="12:14" x14ac:dyDescent="0.25">
      <c r="L93666" s="9"/>
      <c r="M93666" s="9"/>
      <c r="N93666" s="9"/>
    </row>
    <row r="93667" spans="12:14" x14ac:dyDescent="0.25">
      <c r="L93667" s="9"/>
      <c r="M93667" s="9"/>
      <c r="N93667" s="9"/>
    </row>
    <row r="93668" spans="12:14" x14ac:dyDescent="0.25">
      <c r="L93668" s="9"/>
      <c r="M93668" s="9"/>
      <c r="N93668" s="9"/>
    </row>
    <row r="93669" spans="12:14" x14ac:dyDescent="0.25">
      <c r="L93669" s="9"/>
      <c r="M93669" s="9"/>
      <c r="N93669" s="9"/>
    </row>
    <row r="93670" spans="12:14" x14ac:dyDescent="0.25">
      <c r="L93670" s="9"/>
      <c r="M93670" s="9"/>
      <c r="N93670" s="9"/>
    </row>
    <row r="93671" spans="12:14" x14ac:dyDescent="0.25">
      <c r="L93671" s="9"/>
      <c r="M93671" s="9"/>
      <c r="N93671" s="9"/>
    </row>
    <row r="93672" spans="12:14" x14ac:dyDescent="0.25">
      <c r="L93672" s="9"/>
      <c r="M93672" s="9"/>
      <c r="N93672" s="9"/>
    </row>
    <row r="93673" spans="12:14" x14ac:dyDescent="0.25">
      <c r="L93673" s="9"/>
      <c r="M93673" s="9"/>
      <c r="N93673" s="9"/>
    </row>
    <row r="93674" spans="12:14" x14ac:dyDescent="0.25">
      <c r="L93674" s="9"/>
      <c r="M93674" s="9"/>
      <c r="N93674" s="9"/>
    </row>
    <row r="93675" spans="12:14" x14ac:dyDescent="0.25">
      <c r="L93675" s="9"/>
      <c r="M93675" s="9"/>
      <c r="N93675" s="9"/>
    </row>
    <row r="93676" spans="12:14" x14ac:dyDescent="0.25">
      <c r="L93676" s="9"/>
      <c r="M93676" s="9"/>
      <c r="N93676" s="9"/>
    </row>
    <row r="93677" spans="12:14" x14ac:dyDescent="0.25">
      <c r="L93677" s="9"/>
      <c r="M93677" s="9"/>
      <c r="N93677" s="9"/>
    </row>
    <row r="93678" spans="12:14" x14ac:dyDescent="0.25">
      <c r="L93678" s="9"/>
      <c r="M93678" s="9"/>
      <c r="N93678" s="9"/>
    </row>
    <row r="93679" spans="12:14" x14ac:dyDescent="0.25">
      <c r="L93679" s="9"/>
      <c r="M93679" s="9"/>
      <c r="N93679" s="9"/>
    </row>
    <row r="93680" spans="12:14" x14ac:dyDescent="0.25">
      <c r="L93680" s="9"/>
      <c r="M93680" s="9"/>
      <c r="N93680" s="9"/>
    </row>
    <row r="93681" spans="12:14" x14ac:dyDescent="0.25">
      <c r="L93681" s="9"/>
      <c r="M93681" s="9"/>
      <c r="N93681" s="9"/>
    </row>
    <row r="93682" spans="12:14" x14ac:dyDescent="0.25">
      <c r="L93682" s="9"/>
      <c r="M93682" s="9"/>
      <c r="N93682" s="9"/>
    </row>
    <row r="93683" spans="12:14" x14ac:dyDescent="0.25">
      <c r="L93683" s="9"/>
      <c r="M93683" s="9"/>
      <c r="N93683" s="9"/>
    </row>
    <row r="93684" spans="12:14" x14ac:dyDescent="0.25">
      <c r="L93684" s="9"/>
      <c r="M93684" s="9"/>
      <c r="N93684" s="9"/>
    </row>
    <row r="93685" spans="12:14" x14ac:dyDescent="0.25">
      <c r="L93685" s="9"/>
      <c r="M93685" s="9"/>
      <c r="N93685" s="9"/>
    </row>
    <row r="93686" spans="12:14" x14ac:dyDescent="0.25">
      <c r="L93686" s="9"/>
      <c r="M93686" s="9"/>
      <c r="N93686" s="9"/>
    </row>
    <row r="93687" spans="12:14" x14ac:dyDescent="0.25">
      <c r="L93687" s="9"/>
      <c r="M93687" s="9"/>
      <c r="N93687" s="9"/>
    </row>
    <row r="93688" spans="12:14" x14ac:dyDescent="0.25">
      <c r="L93688" s="9"/>
      <c r="M93688" s="9"/>
      <c r="N93688" s="9"/>
    </row>
    <row r="93689" spans="12:14" x14ac:dyDescent="0.25">
      <c r="L93689" s="9"/>
      <c r="M93689" s="9"/>
      <c r="N93689" s="9"/>
    </row>
    <row r="93690" spans="12:14" x14ac:dyDescent="0.25">
      <c r="L93690" s="9"/>
      <c r="M93690" s="9"/>
      <c r="N93690" s="9"/>
    </row>
    <row r="93691" spans="12:14" x14ac:dyDescent="0.25">
      <c r="L93691" s="9"/>
      <c r="M93691" s="9"/>
      <c r="N93691" s="9"/>
    </row>
    <row r="93692" spans="12:14" x14ac:dyDescent="0.25">
      <c r="L93692" s="9"/>
      <c r="M93692" s="9"/>
      <c r="N93692" s="9"/>
    </row>
    <row r="93693" spans="12:14" x14ac:dyDescent="0.25">
      <c r="L93693" s="9"/>
      <c r="M93693" s="9"/>
      <c r="N93693" s="9"/>
    </row>
    <row r="93694" spans="12:14" x14ac:dyDescent="0.25">
      <c r="L93694" s="9"/>
      <c r="M93694" s="9"/>
      <c r="N93694" s="9"/>
    </row>
    <row r="93695" spans="12:14" x14ac:dyDescent="0.25">
      <c r="L93695" s="9"/>
      <c r="M93695" s="9"/>
      <c r="N93695" s="9"/>
    </row>
    <row r="93696" spans="12:14" x14ac:dyDescent="0.25">
      <c r="L93696" s="9"/>
      <c r="M93696" s="9"/>
      <c r="N93696" s="9"/>
    </row>
    <row r="93697" spans="12:14" x14ac:dyDescent="0.25">
      <c r="L93697" s="9"/>
      <c r="M93697" s="9"/>
      <c r="N93697" s="9"/>
    </row>
    <row r="93698" spans="12:14" x14ac:dyDescent="0.25">
      <c r="L93698" s="9"/>
      <c r="M93698" s="9"/>
      <c r="N93698" s="9"/>
    </row>
    <row r="93699" spans="12:14" x14ac:dyDescent="0.25">
      <c r="L93699" s="9"/>
      <c r="M93699" s="9"/>
      <c r="N93699" s="9"/>
    </row>
    <row r="93700" spans="12:14" x14ac:dyDescent="0.25">
      <c r="L93700" s="9"/>
      <c r="M93700" s="9"/>
      <c r="N93700" s="9"/>
    </row>
    <row r="93701" spans="12:14" x14ac:dyDescent="0.25">
      <c r="L93701" s="9"/>
      <c r="M93701" s="9"/>
      <c r="N93701" s="9"/>
    </row>
    <row r="93702" spans="12:14" x14ac:dyDescent="0.25">
      <c r="L93702" s="9"/>
      <c r="M93702" s="9"/>
      <c r="N93702" s="9"/>
    </row>
    <row r="93703" spans="12:14" x14ac:dyDescent="0.25">
      <c r="L93703" s="9"/>
      <c r="M93703" s="9"/>
      <c r="N93703" s="9"/>
    </row>
    <row r="93704" spans="12:14" x14ac:dyDescent="0.25">
      <c r="L93704" s="9"/>
      <c r="M93704" s="9"/>
      <c r="N93704" s="9"/>
    </row>
    <row r="93705" spans="12:14" x14ac:dyDescent="0.25">
      <c r="L93705" s="9"/>
      <c r="M93705" s="9"/>
      <c r="N93705" s="9"/>
    </row>
    <row r="93706" spans="12:14" x14ac:dyDescent="0.25">
      <c r="L93706" s="9"/>
      <c r="M93706" s="9"/>
      <c r="N93706" s="9"/>
    </row>
    <row r="93707" spans="12:14" x14ac:dyDescent="0.25">
      <c r="L93707" s="9"/>
      <c r="M93707" s="9"/>
      <c r="N93707" s="9"/>
    </row>
    <row r="93708" spans="12:14" x14ac:dyDescent="0.25">
      <c r="L93708" s="9"/>
      <c r="M93708" s="9"/>
      <c r="N93708" s="9"/>
    </row>
    <row r="93709" spans="12:14" x14ac:dyDescent="0.25">
      <c r="L93709" s="9"/>
      <c r="M93709" s="9"/>
      <c r="N93709" s="9"/>
    </row>
    <row r="93710" spans="12:14" x14ac:dyDescent="0.25">
      <c r="L93710" s="9"/>
      <c r="M93710" s="9"/>
      <c r="N93710" s="9"/>
    </row>
    <row r="93711" spans="12:14" x14ac:dyDescent="0.25">
      <c r="L93711" s="9"/>
      <c r="M93711" s="9"/>
      <c r="N93711" s="9"/>
    </row>
    <row r="93712" spans="12:14" x14ac:dyDescent="0.25">
      <c r="L93712" s="9"/>
      <c r="M93712" s="9"/>
      <c r="N93712" s="9"/>
    </row>
    <row r="93713" spans="12:14" x14ac:dyDescent="0.25">
      <c r="L93713" s="9"/>
      <c r="M93713" s="9"/>
      <c r="N93713" s="9"/>
    </row>
    <row r="93714" spans="12:14" x14ac:dyDescent="0.25">
      <c r="L93714" s="9"/>
      <c r="M93714" s="9"/>
      <c r="N93714" s="9"/>
    </row>
    <row r="93715" spans="12:14" x14ac:dyDescent="0.25">
      <c r="L93715" s="9"/>
      <c r="M93715" s="9"/>
      <c r="N93715" s="9"/>
    </row>
    <row r="93716" spans="12:14" x14ac:dyDescent="0.25">
      <c r="L93716" s="9"/>
      <c r="M93716" s="9"/>
      <c r="N93716" s="9"/>
    </row>
    <row r="93717" spans="12:14" x14ac:dyDescent="0.25">
      <c r="L93717" s="9"/>
      <c r="M93717" s="9"/>
      <c r="N93717" s="9"/>
    </row>
    <row r="93718" spans="12:14" x14ac:dyDescent="0.25">
      <c r="L93718" s="9"/>
      <c r="M93718" s="9"/>
      <c r="N93718" s="9"/>
    </row>
    <row r="93719" spans="12:14" x14ac:dyDescent="0.25">
      <c r="L93719" s="9"/>
      <c r="M93719" s="9"/>
      <c r="N93719" s="9"/>
    </row>
    <row r="93720" spans="12:14" x14ac:dyDescent="0.25">
      <c r="L93720" s="9"/>
      <c r="M93720" s="9"/>
      <c r="N93720" s="9"/>
    </row>
    <row r="93721" spans="12:14" x14ac:dyDescent="0.25">
      <c r="L93721" s="9"/>
      <c r="M93721" s="9"/>
      <c r="N93721" s="9"/>
    </row>
    <row r="93722" spans="12:14" x14ac:dyDescent="0.25">
      <c r="L93722" s="9"/>
      <c r="M93722" s="9"/>
      <c r="N93722" s="9"/>
    </row>
    <row r="93723" spans="12:14" x14ac:dyDescent="0.25">
      <c r="L93723" s="9"/>
      <c r="M93723" s="9"/>
      <c r="N93723" s="9"/>
    </row>
    <row r="93724" spans="12:14" x14ac:dyDescent="0.25">
      <c r="L93724" s="9"/>
      <c r="M93724" s="9"/>
      <c r="N93724" s="9"/>
    </row>
    <row r="93725" spans="12:14" x14ac:dyDescent="0.25">
      <c r="L93725" s="9"/>
      <c r="M93725" s="9"/>
      <c r="N93725" s="9"/>
    </row>
    <row r="93726" spans="12:14" x14ac:dyDescent="0.25">
      <c r="L93726" s="9"/>
      <c r="M93726" s="9"/>
      <c r="N93726" s="9"/>
    </row>
    <row r="93727" spans="12:14" x14ac:dyDescent="0.25">
      <c r="L93727" s="9"/>
      <c r="M93727" s="9"/>
      <c r="N93727" s="9"/>
    </row>
    <row r="93728" spans="12:14" x14ac:dyDescent="0.25">
      <c r="L93728" s="9"/>
      <c r="M93728" s="9"/>
      <c r="N93728" s="9"/>
    </row>
    <row r="93729" spans="12:14" x14ac:dyDescent="0.25">
      <c r="L93729" s="9"/>
      <c r="M93729" s="9"/>
      <c r="N93729" s="9"/>
    </row>
    <row r="93730" spans="12:14" x14ac:dyDescent="0.25">
      <c r="L93730" s="9"/>
      <c r="M93730" s="9"/>
      <c r="N93730" s="9"/>
    </row>
    <row r="93731" spans="12:14" x14ac:dyDescent="0.25">
      <c r="L93731" s="9"/>
      <c r="M93731" s="9"/>
      <c r="N93731" s="9"/>
    </row>
    <row r="93732" spans="12:14" x14ac:dyDescent="0.25">
      <c r="L93732" s="9"/>
      <c r="M93732" s="9"/>
      <c r="N93732" s="9"/>
    </row>
    <row r="93733" spans="12:14" x14ac:dyDescent="0.25">
      <c r="L93733" s="9"/>
      <c r="M93733" s="9"/>
      <c r="N93733" s="9"/>
    </row>
    <row r="93734" spans="12:14" x14ac:dyDescent="0.25">
      <c r="L93734" s="9"/>
      <c r="M93734" s="9"/>
      <c r="N93734" s="9"/>
    </row>
    <row r="93735" spans="12:14" x14ac:dyDescent="0.25">
      <c r="L93735" s="9"/>
      <c r="M93735" s="9"/>
      <c r="N93735" s="9"/>
    </row>
    <row r="93736" spans="12:14" x14ac:dyDescent="0.25">
      <c r="L93736" s="9"/>
      <c r="M93736" s="9"/>
      <c r="N93736" s="9"/>
    </row>
    <row r="93737" spans="12:14" x14ac:dyDescent="0.25">
      <c r="L93737" s="9"/>
      <c r="M93737" s="9"/>
      <c r="N93737" s="9"/>
    </row>
    <row r="93738" spans="12:14" x14ac:dyDescent="0.25">
      <c r="L93738" s="9"/>
      <c r="M93738" s="9"/>
      <c r="N93738" s="9"/>
    </row>
    <row r="93739" spans="12:14" x14ac:dyDescent="0.25">
      <c r="L93739" s="9"/>
      <c r="M93739" s="9"/>
      <c r="N93739" s="9"/>
    </row>
    <row r="93740" spans="12:14" x14ac:dyDescent="0.25">
      <c r="L93740" s="9"/>
      <c r="M93740" s="9"/>
      <c r="N93740" s="9"/>
    </row>
    <row r="93741" spans="12:14" x14ac:dyDescent="0.25">
      <c r="L93741" s="9"/>
      <c r="M93741" s="9"/>
      <c r="N93741" s="9"/>
    </row>
    <row r="93742" spans="12:14" x14ac:dyDescent="0.25">
      <c r="L93742" s="9"/>
      <c r="M93742" s="9"/>
      <c r="N93742" s="9"/>
    </row>
    <row r="93743" spans="12:14" x14ac:dyDescent="0.25">
      <c r="L93743" s="9"/>
      <c r="M93743" s="9"/>
      <c r="N93743" s="9"/>
    </row>
    <row r="93744" spans="12:14" x14ac:dyDescent="0.25">
      <c r="L93744" s="9"/>
      <c r="M93744" s="9"/>
      <c r="N93744" s="9"/>
    </row>
    <row r="93745" spans="12:14" x14ac:dyDescent="0.25">
      <c r="L93745" s="9"/>
      <c r="M93745" s="9"/>
      <c r="N93745" s="9"/>
    </row>
    <row r="93746" spans="12:14" x14ac:dyDescent="0.25">
      <c r="L93746" s="9"/>
      <c r="M93746" s="9"/>
      <c r="N93746" s="9"/>
    </row>
    <row r="93747" spans="12:14" x14ac:dyDescent="0.25">
      <c r="L93747" s="9"/>
      <c r="M93747" s="9"/>
      <c r="N93747" s="9"/>
    </row>
    <row r="93748" spans="12:14" x14ac:dyDescent="0.25">
      <c r="L93748" s="9"/>
      <c r="M93748" s="9"/>
      <c r="N93748" s="9"/>
    </row>
    <row r="93749" spans="12:14" x14ac:dyDescent="0.25">
      <c r="L93749" s="9"/>
      <c r="M93749" s="9"/>
      <c r="N93749" s="9"/>
    </row>
    <row r="93750" spans="12:14" x14ac:dyDescent="0.25">
      <c r="L93750" s="9"/>
      <c r="M93750" s="9"/>
      <c r="N93750" s="9"/>
    </row>
    <row r="93751" spans="12:14" x14ac:dyDescent="0.25">
      <c r="L93751" s="9"/>
      <c r="M93751" s="9"/>
      <c r="N93751" s="9"/>
    </row>
    <row r="93752" spans="12:14" x14ac:dyDescent="0.25">
      <c r="L93752" s="9"/>
      <c r="M93752" s="9"/>
      <c r="N93752" s="9"/>
    </row>
    <row r="93753" spans="12:14" x14ac:dyDescent="0.25">
      <c r="L93753" s="9"/>
      <c r="M93753" s="9"/>
      <c r="N93753" s="9"/>
    </row>
    <row r="93754" spans="12:14" x14ac:dyDescent="0.25">
      <c r="L93754" s="9"/>
      <c r="M93754" s="9"/>
      <c r="N93754" s="9"/>
    </row>
    <row r="93755" spans="12:14" x14ac:dyDescent="0.25">
      <c r="L93755" s="9"/>
      <c r="M93755" s="9"/>
      <c r="N93755" s="9"/>
    </row>
    <row r="93756" spans="12:14" x14ac:dyDescent="0.25">
      <c r="L93756" s="9"/>
      <c r="M93756" s="9"/>
      <c r="N93756" s="9"/>
    </row>
    <row r="93757" spans="12:14" x14ac:dyDescent="0.25">
      <c r="L93757" s="9"/>
      <c r="M93757" s="9"/>
      <c r="N93757" s="9"/>
    </row>
    <row r="93758" spans="12:14" x14ac:dyDescent="0.25">
      <c r="L93758" s="9"/>
      <c r="M93758" s="9"/>
      <c r="N93758" s="9"/>
    </row>
    <row r="93759" spans="12:14" x14ac:dyDescent="0.25">
      <c r="L93759" s="9"/>
      <c r="M93759" s="9"/>
      <c r="N93759" s="9"/>
    </row>
    <row r="93760" spans="12:14" x14ac:dyDescent="0.25">
      <c r="L93760" s="9"/>
      <c r="M93760" s="9"/>
      <c r="N93760" s="9"/>
    </row>
    <row r="93761" spans="12:14" x14ac:dyDescent="0.25">
      <c r="L93761" s="9"/>
      <c r="M93761" s="9"/>
      <c r="N93761" s="9"/>
    </row>
    <row r="93762" spans="12:14" x14ac:dyDescent="0.25">
      <c r="L93762" s="9"/>
      <c r="M93762" s="9"/>
      <c r="N93762" s="9"/>
    </row>
    <row r="93763" spans="12:14" x14ac:dyDescent="0.25">
      <c r="L93763" s="9"/>
      <c r="M93763" s="9"/>
      <c r="N93763" s="9"/>
    </row>
    <row r="93764" spans="12:14" x14ac:dyDescent="0.25">
      <c r="L93764" s="9"/>
      <c r="M93764" s="9"/>
      <c r="N93764" s="9"/>
    </row>
    <row r="93765" spans="12:14" x14ac:dyDescent="0.25">
      <c r="L93765" s="9"/>
      <c r="M93765" s="9"/>
      <c r="N93765" s="9"/>
    </row>
    <row r="93766" spans="12:14" x14ac:dyDescent="0.25">
      <c r="L93766" s="9"/>
      <c r="M93766" s="9"/>
      <c r="N93766" s="9"/>
    </row>
    <row r="93767" spans="12:14" x14ac:dyDescent="0.25">
      <c r="L93767" s="9"/>
      <c r="M93767" s="9"/>
      <c r="N93767" s="9"/>
    </row>
    <row r="93768" spans="12:14" x14ac:dyDescent="0.25">
      <c r="L93768" s="9"/>
      <c r="M93768" s="9"/>
      <c r="N93768" s="9"/>
    </row>
    <row r="93769" spans="12:14" x14ac:dyDescent="0.25">
      <c r="L93769" s="9"/>
      <c r="M93769" s="9"/>
      <c r="N93769" s="9"/>
    </row>
    <row r="93770" spans="12:14" x14ac:dyDescent="0.25">
      <c r="L93770" s="9"/>
      <c r="M93770" s="9"/>
      <c r="N93770" s="9"/>
    </row>
    <row r="93771" spans="12:14" x14ac:dyDescent="0.25">
      <c r="L93771" s="9"/>
      <c r="M93771" s="9"/>
      <c r="N93771" s="9"/>
    </row>
    <row r="93772" spans="12:14" x14ac:dyDescent="0.25">
      <c r="L93772" s="9"/>
      <c r="M93772" s="9"/>
      <c r="N93772" s="9"/>
    </row>
    <row r="93773" spans="12:14" x14ac:dyDescent="0.25">
      <c r="L93773" s="9"/>
      <c r="M93773" s="9"/>
      <c r="N93773" s="9"/>
    </row>
    <row r="93774" spans="12:14" x14ac:dyDescent="0.25">
      <c r="L93774" s="9"/>
      <c r="M93774" s="9"/>
      <c r="N93774" s="9"/>
    </row>
    <row r="93775" spans="12:14" x14ac:dyDescent="0.25">
      <c r="L93775" s="9"/>
      <c r="M93775" s="9"/>
      <c r="N93775" s="9"/>
    </row>
    <row r="93776" spans="12:14" x14ac:dyDescent="0.25">
      <c r="L93776" s="9"/>
      <c r="M93776" s="9"/>
      <c r="N93776" s="9"/>
    </row>
    <row r="93777" spans="12:14" x14ac:dyDescent="0.25">
      <c r="L93777" s="9"/>
      <c r="M93777" s="9"/>
      <c r="N93777" s="9"/>
    </row>
    <row r="93778" spans="12:14" x14ac:dyDescent="0.25">
      <c r="L93778" s="9"/>
      <c r="M93778" s="9"/>
      <c r="N93778" s="9"/>
    </row>
    <row r="93779" spans="12:14" x14ac:dyDescent="0.25">
      <c r="L93779" s="9"/>
      <c r="M93779" s="9"/>
      <c r="N93779" s="9"/>
    </row>
    <row r="93780" spans="12:14" x14ac:dyDescent="0.25">
      <c r="L93780" s="9"/>
      <c r="M93780" s="9"/>
      <c r="N93780" s="9"/>
    </row>
    <row r="93781" spans="12:14" x14ac:dyDescent="0.25">
      <c r="L93781" s="9"/>
      <c r="M93781" s="9"/>
      <c r="N93781" s="9"/>
    </row>
    <row r="93782" spans="12:14" x14ac:dyDescent="0.25">
      <c r="L93782" s="9"/>
      <c r="M93782" s="9"/>
      <c r="N93782" s="9"/>
    </row>
    <row r="93783" spans="12:14" x14ac:dyDescent="0.25">
      <c r="L93783" s="9"/>
      <c r="M93783" s="9"/>
      <c r="N93783" s="9"/>
    </row>
    <row r="93784" spans="12:14" x14ac:dyDescent="0.25">
      <c r="L93784" s="9"/>
      <c r="M93784" s="9"/>
      <c r="N93784" s="9"/>
    </row>
    <row r="93785" spans="12:14" x14ac:dyDescent="0.25">
      <c r="L93785" s="9"/>
      <c r="M93785" s="9"/>
      <c r="N93785" s="9"/>
    </row>
    <row r="93786" spans="12:14" x14ac:dyDescent="0.25">
      <c r="L93786" s="9"/>
      <c r="M93786" s="9"/>
      <c r="N93786" s="9"/>
    </row>
    <row r="93787" spans="12:14" x14ac:dyDescent="0.25">
      <c r="L93787" s="9"/>
      <c r="M93787" s="9"/>
      <c r="N93787" s="9"/>
    </row>
    <row r="93788" spans="12:14" x14ac:dyDescent="0.25">
      <c r="L93788" s="9"/>
      <c r="M93788" s="9"/>
      <c r="N93788" s="9"/>
    </row>
    <row r="93789" spans="12:14" x14ac:dyDescent="0.25">
      <c r="L93789" s="9"/>
      <c r="M93789" s="9"/>
      <c r="N93789" s="9"/>
    </row>
    <row r="93790" spans="12:14" x14ac:dyDescent="0.25">
      <c r="L93790" s="9"/>
      <c r="M93790" s="9"/>
      <c r="N93790" s="9"/>
    </row>
    <row r="93791" spans="12:14" x14ac:dyDescent="0.25">
      <c r="L93791" s="9"/>
      <c r="M93791" s="9"/>
      <c r="N93791" s="9"/>
    </row>
    <row r="93792" spans="12:14" x14ac:dyDescent="0.25">
      <c r="L93792" s="9"/>
      <c r="M93792" s="9"/>
      <c r="N93792" s="9"/>
    </row>
    <row r="93793" spans="12:14" x14ac:dyDescent="0.25">
      <c r="L93793" s="9"/>
      <c r="M93793" s="9"/>
      <c r="N93793" s="9"/>
    </row>
    <row r="93794" spans="12:14" x14ac:dyDescent="0.25">
      <c r="L93794" s="9"/>
      <c r="M93794" s="9"/>
      <c r="N93794" s="9"/>
    </row>
    <row r="93795" spans="12:14" x14ac:dyDescent="0.25">
      <c r="L93795" s="9"/>
      <c r="M93795" s="9"/>
      <c r="N93795" s="9"/>
    </row>
    <row r="93796" spans="12:14" x14ac:dyDescent="0.25">
      <c r="L93796" s="9"/>
      <c r="M93796" s="9"/>
      <c r="N93796" s="9"/>
    </row>
    <row r="93797" spans="12:14" x14ac:dyDescent="0.25">
      <c r="L93797" s="9"/>
      <c r="M93797" s="9"/>
      <c r="N93797" s="9"/>
    </row>
    <row r="93798" spans="12:14" x14ac:dyDescent="0.25">
      <c r="L93798" s="9"/>
      <c r="M93798" s="9"/>
      <c r="N93798" s="9"/>
    </row>
    <row r="93799" spans="12:14" x14ac:dyDescent="0.25">
      <c r="L93799" s="9"/>
      <c r="M93799" s="9"/>
      <c r="N93799" s="9"/>
    </row>
    <row r="93800" spans="12:14" x14ac:dyDescent="0.25">
      <c r="L93800" s="9"/>
      <c r="M93800" s="9"/>
      <c r="N93800" s="9"/>
    </row>
    <row r="93801" spans="12:14" x14ac:dyDescent="0.25">
      <c r="L93801" s="9"/>
      <c r="M93801" s="9"/>
      <c r="N93801" s="9"/>
    </row>
    <row r="93802" spans="12:14" x14ac:dyDescent="0.25">
      <c r="L93802" s="9"/>
      <c r="M93802" s="9"/>
      <c r="N93802" s="9"/>
    </row>
    <row r="93803" spans="12:14" x14ac:dyDescent="0.25">
      <c r="L93803" s="9"/>
      <c r="M93803" s="9"/>
      <c r="N93803" s="9"/>
    </row>
    <row r="93804" spans="12:14" x14ac:dyDescent="0.25">
      <c r="L93804" s="9"/>
      <c r="M93804" s="9"/>
      <c r="N93804" s="9"/>
    </row>
    <row r="93805" spans="12:14" x14ac:dyDescent="0.25">
      <c r="L93805" s="9"/>
      <c r="M93805" s="9"/>
      <c r="N93805" s="9"/>
    </row>
    <row r="93806" spans="12:14" x14ac:dyDescent="0.25">
      <c r="L93806" s="9"/>
      <c r="M93806" s="9"/>
      <c r="N93806" s="9"/>
    </row>
    <row r="93807" spans="12:14" x14ac:dyDescent="0.25">
      <c r="L93807" s="9"/>
      <c r="M93807" s="9"/>
      <c r="N93807" s="9"/>
    </row>
    <row r="93808" spans="12:14" x14ac:dyDescent="0.25">
      <c r="L93808" s="9"/>
      <c r="M93808" s="9"/>
      <c r="N93808" s="9"/>
    </row>
    <row r="93809" spans="12:14" x14ac:dyDescent="0.25">
      <c r="L93809" s="9"/>
      <c r="M93809" s="9"/>
      <c r="N93809" s="9"/>
    </row>
    <row r="93810" spans="12:14" x14ac:dyDescent="0.25">
      <c r="L93810" s="9"/>
      <c r="M93810" s="9"/>
      <c r="N93810" s="9"/>
    </row>
    <row r="93811" spans="12:14" x14ac:dyDescent="0.25">
      <c r="L93811" s="9"/>
      <c r="M93811" s="9"/>
      <c r="N93811" s="9"/>
    </row>
    <row r="93812" spans="12:14" x14ac:dyDescent="0.25">
      <c r="L93812" s="9"/>
      <c r="M93812" s="9"/>
      <c r="N93812" s="9"/>
    </row>
    <row r="93813" spans="12:14" x14ac:dyDescent="0.25">
      <c r="L93813" s="9"/>
      <c r="M93813" s="9"/>
      <c r="N93813" s="9"/>
    </row>
    <row r="93814" spans="12:14" x14ac:dyDescent="0.25">
      <c r="L93814" s="9"/>
      <c r="M93814" s="9"/>
      <c r="N93814" s="9"/>
    </row>
    <row r="93815" spans="12:14" x14ac:dyDescent="0.25">
      <c r="L93815" s="9"/>
      <c r="M93815" s="9"/>
      <c r="N93815" s="9"/>
    </row>
    <row r="93816" spans="12:14" x14ac:dyDescent="0.25">
      <c r="L93816" s="9"/>
      <c r="M93816" s="9"/>
      <c r="N93816" s="9"/>
    </row>
    <row r="93817" spans="12:14" x14ac:dyDescent="0.25">
      <c r="L93817" s="9"/>
      <c r="M93817" s="9"/>
      <c r="N93817" s="9"/>
    </row>
    <row r="93818" spans="12:14" x14ac:dyDescent="0.25">
      <c r="L93818" s="9"/>
      <c r="M93818" s="9"/>
      <c r="N93818" s="9"/>
    </row>
    <row r="93819" spans="12:14" x14ac:dyDescent="0.25">
      <c r="L93819" s="9"/>
      <c r="M93819" s="9"/>
      <c r="N93819" s="9"/>
    </row>
    <row r="93820" spans="12:14" x14ac:dyDescent="0.25">
      <c r="L93820" s="9"/>
      <c r="M93820" s="9"/>
      <c r="N93820" s="9"/>
    </row>
    <row r="93821" spans="12:14" x14ac:dyDescent="0.25">
      <c r="L93821" s="9"/>
      <c r="M93821" s="9"/>
      <c r="N93821" s="9"/>
    </row>
    <row r="93822" spans="12:14" x14ac:dyDescent="0.25">
      <c r="L93822" s="9"/>
      <c r="M93822" s="9"/>
      <c r="N93822" s="9"/>
    </row>
    <row r="93823" spans="12:14" x14ac:dyDescent="0.25">
      <c r="L93823" s="9"/>
      <c r="M93823" s="9"/>
      <c r="N93823" s="9"/>
    </row>
    <row r="93824" spans="12:14" x14ac:dyDescent="0.25">
      <c r="L93824" s="9"/>
      <c r="M93824" s="9"/>
      <c r="N93824" s="9"/>
    </row>
    <row r="93825" spans="12:14" x14ac:dyDescent="0.25">
      <c r="L93825" s="9"/>
      <c r="M93825" s="9"/>
      <c r="N93825" s="9"/>
    </row>
    <row r="93826" spans="12:14" x14ac:dyDescent="0.25">
      <c r="L93826" s="9"/>
      <c r="M93826" s="9"/>
      <c r="N93826" s="9"/>
    </row>
    <row r="93827" spans="12:14" x14ac:dyDescent="0.25">
      <c r="L93827" s="9"/>
      <c r="M93827" s="9"/>
      <c r="N93827" s="9"/>
    </row>
    <row r="93828" spans="12:14" x14ac:dyDescent="0.25">
      <c r="L93828" s="9"/>
      <c r="M93828" s="9"/>
      <c r="N93828" s="9"/>
    </row>
    <row r="93829" spans="12:14" x14ac:dyDescent="0.25">
      <c r="L93829" s="9"/>
      <c r="M93829" s="9"/>
      <c r="N93829" s="9"/>
    </row>
    <row r="93830" spans="12:14" x14ac:dyDescent="0.25">
      <c r="L93830" s="9"/>
      <c r="M93830" s="9"/>
      <c r="N93830" s="9"/>
    </row>
    <row r="93831" spans="12:14" x14ac:dyDescent="0.25">
      <c r="L93831" s="9"/>
      <c r="M93831" s="9"/>
      <c r="N93831" s="9"/>
    </row>
    <row r="93832" spans="12:14" x14ac:dyDescent="0.25">
      <c r="L93832" s="9"/>
      <c r="M93832" s="9"/>
      <c r="N93832" s="9"/>
    </row>
    <row r="93833" spans="12:14" x14ac:dyDescent="0.25">
      <c r="L93833" s="9"/>
      <c r="M93833" s="9"/>
      <c r="N93833" s="9"/>
    </row>
    <row r="93834" spans="12:14" x14ac:dyDescent="0.25">
      <c r="L93834" s="9"/>
      <c r="M93834" s="9"/>
      <c r="N93834" s="9"/>
    </row>
    <row r="93835" spans="12:14" x14ac:dyDescent="0.25">
      <c r="L93835" s="9"/>
      <c r="M93835" s="9"/>
      <c r="N93835" s="9"/>
    </row>
    <row r="93836" spans="12:14" x14ac:dyDescent="0.25">
      <c r="L93836" s="9"/>
      <c r="M93836" s="9"/>
      <c r="N93836" s="9"/>
    </row>
    <row r="93837" spans="12:14" x14ac:dyDescent="0.25">
      <c r="L93837" s="9"/>
      <c r="M93837" s="9"/>
      <c r="N93837" s="9"/>
    </row>
    <row r="93838" spans="12:14" x14ac:dyDescent="0.25">
      <c r="L93838" s="9"/>
      <c r="M93838" s="9"/>
      <c r="N93838" s="9"/>
    </row>
    <row r="93839" spans="12:14" x14ac:dyDescent="0.25">
      <c r="L93839" s="9"/>
      <c r="M93839" s="9"/>
      <c r="N93839" s="9"/>
    </row>
    <row r="93840" spans="12:14" x14ac:dyDescent="0.25">
      <c r="L93840" s="9"/>
      <c r="M93840" s="9"/>
      <c r="N93840" s="9"/>
    </row>
    <row r="93841" spans="12:14" x14ac:dyDescent="0.25">
      <c r="L93841" s="9"/>
      <c r="M93841" s="9"/>
      <c r="N93841" s="9"/>
    </row>
    <row r="93842" spans="12:14" x14ac:dyDescent="0.25">
      <c r="L93842" s="9"/>
      <c r="M93842" s="9"/>
      <c r="N93842" s="9"/>
    </row>
    <row r="93843" spans="12:14" x14ac:dyDescent="0.25">
      <c r="L93843" s="9"/>
      <c r="M93843" s="9"/>
      <c r="N93843" s="9"/>
    </row>
    <row r="93844" spans="12:14" x14ac:dyDescent="0.25">
      <c r="L93844" s="9"/>
      <c r="M93844" s="9"/>
      <c r="N93844" s="9"/>
    </row>
    <row r="93845" spans="12:14" x14ac:dyDescent="0.25">
      <c r="L93845" s="9"/>
      <c r="M93845" s="9"/>
      <c r="N93845" s="9"/>
    </row>
    <row r="93846" spans="12:14" x14ac:dyDescent="0.25">
      <c r="L93846" s="9"/>
      <c r="M93846" s="9"/>
      <c r="N93846" s="9"/>
    </row>
    <row r="93847" spans="12:14" x14ac:dyDescent="0.25">
      <c r="L93847" s="9"/>
      <c r="M93847" s="9"/>
      <c r="N93847" s="9"/>
    </row>
    <row r="93848" spans="12:14" x14ac:dyDescent="0.25">
      <c r="L93848" s="9"/>
      <c r="M93848" s="9"/>
      <c r="N93848" s="9"/>
    </row>
    <row r="93849" spans="12:14" x14ac:dyDescent="0.25">
      <c r="L93849" s="9"/>
      <c r="M93849" s="9"/>
      <c r="N93849" s="9"/>
    </row>
    <row r="93850" spans="12:14" x14ac:dyDescent="0.25">
      <c r="L93850" s="9"/>
      <c r="M93850" s="9"/>
      <c r="N93850" s="9"/>
    </row>
    <row r="93851" spans="12:14" x14ac:dyDescent="0.25">
      <c r="L93851" s="9"/>
      <c r="M93851" s="9"/>
      <c r="N93851" s="9"/>
    </row>
    <row r="93852" spans="12:14" x14ac:dyDescent="0.25">
      <c r="L93852" s="9"/>
      <c r="M93852" s="9"/>
      <c r="N93852" s="9"/>
    </row>
    <row r="93853" spans="12:14" x14ac:dyDescent="0.25">
      <c r="L93853" s="9"/>
      <c r="M93853" s="9"/>
      <c r="N93853" s="9"/>
    </row>
    <row r="93854" spans="12:14" x14ac:dyDescent="0.25">
      <c r="L93854" s="9"/>
      <c r="M93854" s="9"/>
      <c r="N93854" s="9"/>
    </row>
    <row r="93855" spans="12:14" x14ac:dyDescent="0.25">
      <c r="L93855" s="9"/>
      <c r="M93855" s="9"/>
      <c r="N93855" s="9"/>
    </row>
    <row r="93856" spans="12:14" x14ac:dyDescent="0.25">
      <c r="L93856" s="9"/>
      <c r="M93856" s="9"/>
      <c r="N93856" s="9"/>
    </row>
    <row r="93857" spans="12:14" x14ac:dyDescent="0.25">
      <c r="L93857" s="9"/>
      <c r="M93857" s="9"/>
      <c r="N93857" s="9"/>
    </row>
    <row r="93858" spans="12:14" x14ac:dyDescent="0.25">
      <c r="L93858" s="9"/>
      <c r="M93858" s="9"/>
      <c r="N93858" s="9"/>
    </row>
    <row r="93859" spans="12:14" x14ac:dyDescent="0.25">
      <c r="L93859" s="9"/>
      <c r="M93859" s="9"/>
      <c r="N93859" s="9"/>
    </row>
    <row r="93860" spans="12:14" x14ac:dyDescent="0.25">
      <c r="L93860" s="9"/>
      <c r="M93860" s="9"/>
      <c r="N93860" s="9"/>
    </row>
    <row r="93861" spans="12:14" x14ac:dyDescent="0.25">
      <c r="L93861" s="9"/>
      <c r="M93861" s="9"/>
      <c r="N93861" s="9"/>
    </row>
    <row r="93862" spans="12:14" x14ac:dyDescent="0.25">
      <c r="L93862" s="9"/>
      <c r="M93862" s="9"/>
      <c r="N93862" s="9"/>
    </row>
    <row r="93863" spans="12:14" x14ac:dyDescent="0.25">
      <c r="L93863" s="9"/>
      <c r="M93863" s="9"/>
      <c r="N93863" s="9"/>
    </row>
    <row r="93864" spans="12:14" x14ac:dyDescent="0.25">
      <c r="L93864" s="9"/>
      <c r="M93864" s="9"/>
      <c r="N93864" s="9"/>
    </row>
    <row r="93865" spans="12:14" x14ac:dyDescent="0.25">
      <c r="L93865" s="9"/>
      <c r="M93865" s="9"/>
      <c r="N93865" s="9"/>
    </row>
    <row r="93866" spans="12:14" x14ac:dyDescent="0.25">
      <c r="L93866" s="9"/>
      <c r="M93866" s="9"/>
      <c r="N93866" s="9"/>
    </row>
    <row r="93867" spans="12:14" x14ac:dyDescent="0.25">
      <c r="L93867" s="9"/>
      <c r="M93867" s="9"/>
      <c r="N93867" s="9"/>
    </row>
    <row r="93868" spans="12:14" x14ac:dyDescent="0.25">
      <c r="L93868" s="9"/>
      <c r="M93868" s="9"/>
      <c r="N93868" s="9"/>
    </row>
    <row r="93869" spans="12:14" x14ac:dyDescent="0.25">
      <c r="L93869" s="9"/>
      <c r="M93869" s="9"/>
      <c r="N93869" s="9"/>
    </row>
    <row r="93870" spans="12:14" x14ac:dyDescent="0.25">
      <c r="L93870" s="9"/>
      <c r="M93870" s="9"/>
      <c r="N93870" s="9"/>
    </row>
    <row r="93871" spans="12:14" x14ac:dyDescent="0.25">
      <c r="L93871" s="9"/>
      <c r="M93871" s="9"/>
      <c r="N93871" s="9"/>
    </row>
    <row r="93872" spans="12:14" x14ac:dyDescent="0.25">
      <c r="L93872" s="9"/>
      <c r="M93872" s="9"/>
      <c r="N93872" s="9"/>
    </row>
    <row r="93873" spans="12:14" x14ac:dyDescent="0.25">
      <c r="L93873" s="9"/>
      <c r="M93873" s="9"/>
      <c r="N93873" s="9"/>
    </row>
    <row r="93874" spans="12:14" x14ac:dyDescent="0.25">
      <c r="L93874" s="9"/>
      <c r="M93874" s="9"/>
      <c r="N93874" s="9"/>
    </row>
    <row r="93875" spans="12:14" x14ac:dyDescent="0.25">
      <c r="L93875" s="9"/>
      <c r="M93875" s="9"/>
      <c r="N93875" s="9"/>
    </row>
    <row r="93876" spans="12:14" x14ac:dyDescent="0.25">
      <c r="L93876" s="9"/>
      <c r="M93876" s="9"/>
      <c r="N93876" s="9"/>
    </row>
    <row r="93877" spans="12:14" x14ac:dyDescent="0.25">
      <c r="L93877" s="9"/>
      <c r="M93877" s="9"/>
      <c r="N93877" s="9"/>
    </row>
    <row r="93878" spans="12:14" x14ac:dyDescent="0.25">
      <c r="L93878" s="9"/>
      <c r="M93878" s="9"/>
      <c r="N93878" s="9"/>
    </row>
    <row r="93879" spans="12:14" x14ac:dyDescent="0.25">
      <c r="L93879" s="9"/>
      <c r="M93879" s="9"/>
      <c r="N93879" s="9"/>
    </row>
    <row r="93880" spans="12:14" x14ac:dyDescent="0.25">
      <c r="L93880" s="9"/>
      <c r="M93880" s="9"/>
      <c r="N93880" s="9"/>
    </row>
    <row r="93881" spans="12:14" x14ac:dyDescent="0.25">
      <c r="L93881" s="9"/>
      <c r="M93881" s="9"/>
      <c r="N93881" s="9"/>
    </row>
    <row r="93882" spans="12:14" x14ac:dyDescent="0.25">
      <c r="L93882" s="9"/>
      <c r="M93882" s="9"/>
      <c r="N93882" s="9"/>
    </row>
    <row r="93883" spans="12:14" x14ac:dyDescent="0.25">
      <c r="L93883" s="9"/>
      <c r="M93883" s="9"/>
      <c r="N93883" s="9"/>
    </row>
    <row r="93884" spans="12:14" x14ac:dyDescent="0.25">
      <c r="L93884" s="9"/>
      <c r="M93884" s="9"/>
      <c r="N93884" s="9"/>
    </row>
    <row r="93885" spans="12:14" x14ac:dyDescent="0.25">
      <c r="L93885" s="9"/>
      <c r="M93885" s="9"/>
      <c r="N93885" s="9"/>
    </row>
    <row r="93886" spans="12:14" x14ac:dyDescent="0.25">
      <c r="L93886" s="9"/>
      <c r="M93886" s="9"/>
      <c r="N93886" s="9"/>
    </row>
    <row r="93887" spans="12:14" x14ac:dyDescent="0.25">
      <c r="L93887" s="9"/>
      <c r="M93887" s="9"/>
      <c r="N93887" s="9"/>
    </row>
    <row r="93888" spans="12:14" x14ac:dyDescent="0.25">
      <c r="L93888" s="9"/>
      <c r="M93888" s="9"/>
      <c r="N93888" s="9"/>
    </row>
    <row r="93889" spans="12:14" x14ac:dyDescent="0.25">
      <c r="L93889" s="9"/>
      <c r="M93889" s="9"/>
      <c r="N93889" s="9"/>
    </row>
    <row r="93890" spans="12:14" x14ac:dyDescent="0.25">
      <c r="L93890" s="9"/>
      <c r="M93890" s="9"/>
      <c r="N93890" s="9"/>
    </row>
    <row r="93891" spans="12:14" x14ac:dyDescent="0.25">
      <c r="L93891" s="9"/>
      <c r="M93891" s="9"/>
      <c r="N93891" s="9"/>
    </row>
    <row r="93892" spans="12:14" x14ac:dyDescent="0.25">
      <c r="L93892" s="9"/>
      <c r="M93892" s="9"/>
      <c r="N93892" s="9"/>
    </row>
    <row r="93893" spans="12:14" x14ac:dyDescent="0.25">
      <c r="L93893" s="9"/>
      <c r="M93893" s="9"/>
      <c r="N93893" s="9"/>
    </row>
    <row r="93894" spans="12:14" x14ac:dyDescent="0.25">
      <c r="L93894" s="9"/>
      <c r="M93894" s="9"/>
      <c r="N93894" s="9"/>
    </row>
    <row r="93895" spans="12:14" x14ac:dyDescent="0.25">
      <c r="L93895" s="9"/>
      <c r="M93895" s="9"/>
      <c r="N93895" s="9"/>
    </row>
    <row r="93896" spans="12:14" x14ac:dyDescent="0.25">
      <c r="L93896" s="9"/>
      <c r="M93896" s="9"/>
      <c r="N93896" s="9"/>
    </row>
    <row r="93897" spans="12:14" x14ac:dyDescent="0.25">
      <c r="L93897" s="9"/>
      <c r="M93897" s="9"/>
      <c r="N93897" s="9"/>
    </row>
    <row r="93898" spans="12:14" x14ac:dyDescent="0.25">
      <c r="L93898" s="9"/>
      <c r="M93898" s="9"/>
      <c r="N93898" s="9"/>
    </row>
    <row r="93899" spans="12:14" x14ac:dyDescent="0.25">
      <c r="L93899" s="9"/>
      <c r="M93899" s="9"/>
      <c r="N93899" s="9"/>
    </row>
    <row r="93900" spans="12:14" x14ac:dyDescent="0.25">
      <c r="L93900" s="9"/>
      <c r="M93900" s="9"/>
      <c r="N93900" s="9"/>
    </row>
    <row r="93901" spans="12:14" x14ac:dyDescent="0.25">
      <c r="L93901" s="9"/>
      <c r="M93901" s="9"/>
      <c r="N93901" s="9"/>
    </row>
    <row r="93902" spans="12:14" x14ac:dyDescent="0.25">
      <c r="L93902" s="9"/>
      <c r="M93902" s="9"/>
      <c r="N93902" s="9"/>
    </row>
    <row r="93903" spans="12:14" x14ac:dyDescent="0.25">
      <c r="L93903" s="9"/>
      <c r="M93903" s="9"/>
      <c r="N93903" s="9"/>
    </row>
    <row r="93904" spans="12:14" x14ac:dyDescent="0.25">
      <c r="L93904" s="9"/>
      <c r="M93904" s="9"/>
      <c r="N93904" s="9"/>
    </row>
    <row r="93905" spans="12:14" x14ac:dyDescent="0.25">
      <c r="L93905" s="9"/>
      <c r="M93905" s="9"/>
      <c r="N93905" s="9"/>
    </row>
    <row r="93906" spans="12:14" x14ac:dyDescent="0.25">
      <c r="L93906" s="9"/>
      <c r="M93906" s="9"/>
      <c r="N93906" s="9"/>
    </row>
    <row r="93907" spans="12:14" x14ac:dyDescent="0.25">
      <c r="L93907" s="9"/>
      <c r="M93907" s="9"/>
      <c r="N93907" s="9"/>
    </row>
    <row r="93908" spans="12:14" x14ac:dyDescent="0.25">
      <c r="L93908" s="9"/>
      <c r="M93908" s="9"/>
      <c r="N93908" s="9"/>
    </row>
    <row r="93909" spans="12:14" x14ac:dyDescent="0.25">
      <c r="L93909" s="9"/>
      <c r="M93909" s="9"/>
      <c r="N93909" s="9"/>
    </row>
    <row r="93910" spans="12:14" x14ac:dyDescent="0.25">
      <c r="L93910" s="9"/>
      <c r="M93910" s="9"/>
      <c r="N93910" s="9"/>
    </row>
    <row r="93911" spans="12:14" x14ac:dyDescent="0.25">
      <c r="L93911" s="9"/>
      <c r="M93911" s="9"/>
      <c r="N93911" s="9"/>
    </row>
    <row r="93912" spans="12:14" x14ac:dyDescent="0.25">
      <c r="L93912" s="9"/>
      <c r="M93912" s="9"/>
      <c r="N93912" s="9"/>
    </row>
    <row r="93913" spans="12:14" x14ac:dyDescent="0.25">
      <c r="L93913" s="9"/>
      <c r="M93913" s="9"/>
      <c r="N93913" s="9"/>
    </row>
    <row r="93914" spans="12:14" x14ac:dyDescent="0.25">
      <c r="L93914" s="9"/>
      <c r="M93914" s="9"/>
      <c r="N93914" s="9"/>
    </row>
    <row r="93915" spans="12:14" x14ac:dyDescent="0.25">
      <c r="L93915" s="9"/>
      <c r="M93915" s="9"/>
      <c r="N93915" s="9"/>
    </row>
    <row r="93916" spans="12:14" x14ac:dyDescent="0.25">
      <c r="L93916" s="9"/>
      <c r="M93916" s="9"/>
      <c r="N93916" s="9"/>
    </row>
    <row r="93917" spans="12:14" x14ac:dyDescent="0.25">
      <c r="L93917" s="9"/>
      <c r="M93917" s="9"/>
      <c r="N93917" s="9"/>
    </row>
    <row r="93918" spans="12:14" x14ac:dyDescent="0.25">
      <c r="L93918" s="9"/>
      <c r="M93918" s="9"/>
      <c r="N93918" s="9"/>
    </row>
    <row r="93919" spans="12:14" x14ac:dyDescent="0.25">
      <c r="L93919" s="9"/>
      <c r="M93919" s="9"/>
      <c r="N93919" s="9"/>
    </row>
    <row r="93920" spans="12:14" x14ac:dyDescent="0.25">
      <c r="L93920" s="9"/>
      <c r="M93920" s="9"/>
      <c r="N93920" s="9"/>
    </row>
    <row r="93921" spans="12:14" x14ac:dyDescent="0.25">
      <c r="L93921" s="9"/>
      <c r="M93921" s="9"/>
      <c r="N93921" s="9"/>
    </row>
    <row r="93922" spans="12:14" x14ac:dyDescent="0.25">
      <c r="L93922" s="9"/>
      <c r="M93922" s="9"/>
      <c r="N93922" s="9"/>
    </row>
    <row r="93923" spans="12:14" x14ac:dyDescent="0.25">
      <c r="L93923" s="9"/>
      <c r="M93923" s="9"/>
      <c r="N93923" s="9"/>
    </row>
    <row r="93924" spans="12:14" x14ac:dyDescent="0.25">
      <c r="L93924" s="9"/>
      <c r="M93924" s="9"/>
      <c r="N93924" s="9"/>
    </row>
    <row r="93925" spans="12:14" x14ac:dyDescent="0.25">
      <c r="L93925" s="9"/>
      <c r="M93925" s="9"/>
      <c r="N93925" s="9"/>
    </row>
    <row r="93926" spans="12:14" x14ac:dyDescent="0.25">
      <c r="L93926" s="9"/>
      <c r="M93926" s="9"/>
      <c r="N93926" s="9"/>
    </row>
    <row r="93927" spans="12:14" x14ac:dyDescent="0.25">
      <c r="L93927" s="9"/>
      <c r="M93927" s="9"/>
      <c r="N93927" s="9"/>
    </row>
    <row r="93928" spans="12:14" x14ac:dyDescent="0.25">
      <c r="L93928" s="9"/>
      <c r="M93928" s="9"/>
      <c r="N93928" s="9"/>
    </row>
    <row r="93929" spans="12:14" x14ac:dyDescent="0.25">
      <c r="L93929" s="9"/>
      <c r="M93929" s="9"/>
      <c r="N93929" s="9"/>
    </row>
    <row r="93930" spans="12:14" x14ac:dyDescent="0.25">
      <c r="L93930" s="9"/>
      <c r="M93930" s="9"/>
      <c r="N93930" s="9"/>
    </row>
    <row r="93931" spans="12:14" x14ac:dyDescent="0.25">
      <c r="L93931" s="9"/>
      <c r="M93931" s="9"/>
      <c r="N93931" s="9"/>
    </row>
    <row r="93932" spans="12:14" x14ac:dyDescent="0.25">
      <c r="L93932" s="9"/>
      <c r="M93932" s="9"/>
      <c r="N93932" s="9"/>
    </row>
    <row r="93933" spans="12:14" x14ac:dyDescent="0.25">
      <c r="L93933" s="9"/>
      <c r="M93933" s="9"/>
      <c r="N93933" s="9"/>
    </row>
    <row r="93934" spans="12:14" x14ac:dyDescent="0.25">
      <c r="L93934" s="9"/>
      <c r="M93934" s="9"/>
      <c r="N93934" s="9"/>
    </row>
    <row r="93935" spans="12:14" x14ac:dyDescent="0.25">
      <c r="L93935" s="9"/>
      <c r="M93935" s="9"/>
      <c r="N93935" s="9"/>
    </row>
    <row r="93936" spans="12:14" x14ac:dyDescent="0.25">
      <c r="L93936" s="9"/>
      <c r="M93936" s="9"/>
      <c r="N93936" s="9"/>
    </row>
    <row r="93937" spans="12:14" x14ac:dyDescent="0.25">
      <c r="L93937" s="9"/>
      <c r="M93937" s="9"/>
      <c r="N93937" s="9"/>
    </row>
    <row r="93938" spans="12:14" x14ac:dyDescent="0.25">
      <c r="L93938" s="9"/>
      <c r="M93938" s="9"/>
      <c r="N93938" s="9"/>
    </row>
    <row r="93939" spans="12:14" x14ac:dyDescent="0.25">
      <c r="L93939" s="9"/>
      <c r="M93939" s="9"/>
      <c r="N93939" s="9"/>
    </row>
    <row r="93940" spans="12:14" x14ac:dyDescent="0.25">
      <c r="L93940" s="9"/>
      <c r="M93940" s="9"/>
      <c r="N93940" s="9"/>
    </row>
    <row r="93941" spans="12:14" x14ac:dyDescent="0.25">
      <c r="L93941" s="9"/>
      <c r="M93941" s="9"/>
      <c r="N93941" s="9"/>
    </row>
    <row r="93942" spans="12:14" x14ac:dyDescent="0.25">
      <c r="L93942" s="9"/>
      <c r="M93942" s="9"/>
      <c r="N93942" s="9"/>
    </row>
    <row r="93943" spans="12:14" x14ac:dyDescent="0.25">
      <c r="L93943" s="9"/>
      <c r="M93943" s="9"/>
      <c r="N93943" s="9"/>
    </row>
    <row r="93944" spans="12:14" x14ac:dyDescent="0.25">
      <c r="L93944" s="9"/>
      <c r="M93944" s="9"/>
      <c r="N93944" s="9"/>
    </row>
    <row r="93945" spans="12:14" x14ac:dyDescent="0.25">
      <c r="L93945" s="9"/>
      <c r="M93945" s="9"/>
      <c r="N93945" s="9"/>
    </row>
    <row r="93946" spans="12:14" x14ac:dyDescent="0.25">
      <c r="L93946" s="9"/>
      <c r="M93946" s="9"/>
      <c r="N93946" s="9"/>
    </row>
    <row r="93947" spans="12:14" x14ac:dyDescent="0.25">
      <c r="L93947" s="9"/>
      <c r="M93947" s="9"/>
      <c r="N93947" s="9"/>
    </row>
    <row r="93948" spans="12:14" x14ac:dyDescent="0.25">
      <c r="L93948" s="9"/>
      <c r="M93948" s="9"/>
      <c r="N93948" s="9"/>
    </row>
    <row r="93949" spans="12:14" x14ac:dyDescent="0.25">
      <c r="L93949" s="9"/>
      <c r="M93949" s="9"/>
      <c r="N93949" s="9"/>
    </row>
    <row r="93950" spans="12:14" x14ac:dyDescent="0.25">
      <c r="L93950" s="9"/>
      <c r="M93950" s="9"/>
      <c r="N93950" s="9"/>
    </row>
    <row r="93951" spans="12:14" x14ac:dyDescent="0.25">
      <c r="L93951" s="9"/>
      <c r="M93951" s="9"/>
      <c r="N93951" s="9"/>
    </row>
    <row r="93952" spans="12:14" x14ac:dyDescent="0.25">
      <c r="L93952" s="9"/>
      <c r="M93952" s="9"/>
      <c r="N93952" s="9"/>
    </row>
    <row r="93953" spans="12:14" x14ac:dyDescent="0.25">
      <c r="L93953" s="9"/>
      <c r="M93953" s="9"/>
      <c r="N93953" s="9"/>
    </row>
    <row r="93954" spans="12:14" x14ac:dyDescent="0.25">
      <c r="L93954" s="9"/>
      <c r="M93954" s="9"/>
      <c r="N93954" s="9"/>
    </row>
    <row r="93955" spans="12:14" x14ac:dyDescent="0.25">
      <c r="L93955" s="9"/>
      <c r="M93955" s="9"/>
      <c r="N93955" s="9"/>
    </row>
    <row r="93956" spans="12:14" x14ac:dyDescent="0.25">
      <c r="L93956" s="9"/>
      <c r="M93956" s="9"/>
      <c r="N93956" s="9"/>
    </row>
    <row r="93957" spans="12:14" x14ac:dyDescent="0.25">
      <c r="L93957" s="9"/>
      <c r="M93957" s="9"/>
      <c r="N93957" s="9"/>
    </row>
    <row r="93958" spans="12:14" x14ac:dyDescent="0.25">
      <c r="L93958" s="9"/>
      <c r="M93958" s="9"/>
      <c r="N93958" s="9"/>
    </row>
    <row r="93959" spans="12:14" x14ac:dyDescent="0.25">
      <c r="L93959" s="9"/>
      <c r="M93959" s="9"/>
      <c r="N93959" s="9"/>
    </row>
    <row r="93960" spans="12:14" x14ac:dyDescent="0.25">
      <c r="L93960" s="9"/>
      <c r="M93960" s="9"/>
      <c r="N93960" s="9"/>
    </row>
    <row r="93961" spans="12:14" x14ac:dyDescent="0.25">
      <c r="L93961" s="9"/>
      <c r="M93961" s="9"/>
      <c r="N93961" s="9"/>
    </row>
    <row r="93962" spans="12:14" x14ac:dyDescent="0.25">
      <c r="L93962" s="9"/>
      <c r="M93962" s="9"/>
      <c r="N93962" s="9"/>
    </row>
    <row r="93963" spans="12:14" x14ac:dyDescent="0.25">
      <c r="L93963" s="9"/>
      <c r="M93963" s="9"/>
      <c r="N93963" s="9"/>
    </row>
    <row r="93964" spans="12:14" x14ac:dyDescent="0.25">
      <c r="L93964" s="9"/>
      <c r="M93964" s="9"/>
      <c r="N93964" s="9"/>
    </row>
    <row r="93965" spans="12:14" x14ac:dyDescent="0.25">
      <c r="L93965" s="9"/>
      <c r="M93965" s="9"/>
      <c r="N93965" s="9"/>
    </row>
    <row r="93966" spans="12:14" x14ac:dyDescent="0.25">
      <c r="L93966" s="9"/>
      <c r="M93966" s="9"/>
      <c r="N93966" s="9"/>
    </row>
    <row r="93967" spans="12:14" x14ac:dyDescent="0.25">
      <c r="L93967" s="9"/>
      <c r="M93967" s="9"/>
      <c r="N93967" s="9"/>
    </row>
    <row r="93968" spans="12:14" x14ac:dyDescent="0.25">
      <c r="L93968" s="9"/>
      <c r="M93968" s="9"/>
      <c r="N93968" s="9"/>
    </row>
    <row r="93969" spans="12:14" x14ac:dyDescent="0.25">
      <c r="L93969" s="9"/>
      <c r="M93969" s="9"/>
      <c r="N93969" s="9"/>
    </row>
    <row r="93970" spans="12:14" x14ac:dyDescent="0.25">
      <c r="L93970" s="9"/>
      <c r="M93970" s="9"/>
      <c r="N93970" s="9"/>
    </row>
    <row r="93971" spans="12:14" x14ac:dyDescent="0.25">
      <c r="L93971" s="9"/>
      <c r="M93971" s="9"/>
      <c r="N93971" s="9"/>
    </row>
    <row r="93972" spans="12:14" x14ac:dyDescent="0.25">
      <c r="L93972" s="9"/>
      <c r="M93972" s="9"/>
      <c r="N93972" s="9"/>
    </row>
    <row r="93973" spans="12:14" x14ac:dyDescent="0.25">
      <c r="L93973" s="9"/>
      <c r="M93973" s="9"/>
      <c r="N93973" s="9"/>
    </row>
    <row r="93974" spans="12:14" x14ac:dyDescent="0.25">
      <c r="L93974" s="9"/>
      <c r="M93974" s="9"/>
      <c r="N93974" s="9"/>
    </row>
    <row r="93975" spans="12:14" x14ac:dyDescent="0.25">
      <c r="L93975" s="9"/>
      <c r="M93975" s="9"/>
      <c r="N93975" s="9"/>
    </row>
    <row r="93976" spans="12:14" x14ac:dyDescent="0.25">
      <c r="L93976" s="9"/>
      <c r="M93976" s="9"/>
      <c r="N93976" s="9"/>
    </row>
    <row r="93977" spans="12:14" x14ac:dyDescent="0.25">
      <c r="L93977" s="9"/>
      <c r="M93977" s="9"/>
      <c r="N93977" s="9"/>
    </row>
    <row r="93978" spans="12:14" x14ac:dyDescent="0.25">
      <c r="L93978" s="9"/>
      <c r="M93978" s="9"/>
      <c r="N93978" s="9"/>
    </row>
    <row r="93979" spans="12:14" x14ac:dyDescent="0.25">
      <c r="L93979" s="9"/>
      <c r="M93979" s="9"/>
      <c r="N93979" s="9"/>
    </row>
    <row r="93980" spans="12:14" x14ac:dyDescent="0.25">
      <c r="L93980" s="9"/>
      <c r="M93980" s="9"/>
      <c r="N93980" s="9"/>
    </row>
    <row r="93981" spans="12:14" x14ac:dyDescent="0.25">
      <c r="L93981" s="9"/>
      <c r="M93981" s="9"/>
      <c r="N93981" s="9"/>
    </row>
    <row r="93982" spans="12:14" x14ac:dyDescent="0.25">
      <c r="L93982" s="9"/>
      <c r="M93982" s="9"/>
      <c r="N93982" s="9"/>
    </row>
    <row r="93983" spans="12:14" x14ac:dyDescent="0.25">
      <c r="L93983" s="9"/>
      <c r="M93983" s="9"/>
      <c r="N93983" s="9"/>
    </row>
    <row r="93984" spans="12:14" x14ac:dyDescent="0.25">
      <c r="L93984" s="9"/>
      <c r="M93984" s="9"/>
      <c r="N93984" s="9"/>
    </row>
    <row r="93985" spans="12:14" x14ac:dyDescent="0.25">
      <c r="L93985" s="9"/>
      <c r="M93985" s="9"/>
      <c r="N93985" s="9"/>
    </row>
    <row r="93986" spans="12:14" x14ac:dyDescent="0.25">
      <c r="L93986" s="9"/>
      <c r="M93986" s="9"/>
      <c r="N93986" s="9"/>
    </row>
    <row r="93987" spans="12:14" x14ac:dyDescent="0.25">
      <c r="L93987" s="9"/>
      <c r="M93987" s="9"/>
      <c r="N93987" s="9"/>
    </row>
    <row r="93988" spans="12:14" x14ac:dyDescent="0.25">
      <c r="L93988" s="9"/>
      <c r="M93988" s="9"/>
      <c r="N93988" s="9"/>
    </row>
    <row r="93989" spans="12:14" x14ac:dyDescent="0.25">
      <c r="L93989" s="9"/>
      <c r="M93989" s="9"/>
      <c r="N93989" s="9"/>
    </row>
    <row r="93990" spans="12:14" x14ac:dyDescent="0.25">
      <c r="L93990" s="9"/>
      <c r="M93990" s="9"/>
      <c r="N93990" s="9"/>
    </row>
    <row r="93991" spans="12:14" x14ac:dyDescent="0.25">
      <c r="L93991" s="9"/>
      <c r="M93991" s="9"/>
      <c r="N93991" s="9"/>
    </row>
    <row r="93992" spans="12:14" x14ac:dyDescent="0.25">
      <c r="L93992" s="9"/>
      <c r="M93992" s="9"/>
      <c r="N93992" s="9"/>
    </row>
    <row r="93993" spans="12:14" x14ac:dyDescent="0.25">
      <c r="L93993" s="9"/>
      <c r="M93993" s="9"/>
      <c r="N93993" s="9"/>
    </row>
    <row r="93994" spans="12:14" x14ac:dyDescent="0.25">
      <c r="L93994" s="9"/>
      <c r="M93994" s="9"/>
      <c r="N93994" s="9"/>
    </row>
    <row r="93995" spans="12:14" x14ac:dyDescent="0.25">
      <c r="L93995" s="9"/>
      <c r="M93995" s="9"/>
      <c r="N93995" s="9"/>
    </row>
    <row r="93996" spans="12:14" x14ac:dyDescent="0.25">
      <c r="L93996" s="9"/>
      <c r="M93996" s="9"/>
      <c r="N93996" s="9"/>
    </row>
    <row r="93997" spans="12:14" x14ac:dyDescent="0.25">
      <c r="L93997" s="9"/>
      <c r="M93997" s="9"/>
      <c r="N93997" s="9"/>
    </row>
    <row r="93998" spans="12:14" x14ac:dyDescent="0.25">
      <c r="L93998" s="9"/>
      <c r="M93998" s="9"/>
      <c r="N93998" s="9"/>
    </row>
    <row r="93999" spans="12:14" x14ac:dyDescent="0.25">
      <c r="L93999" s="9"/>
      <c r="M93999" s="9"/>
      <c r="N93999" s="9"/>
    </row>
    <row r="94000" spans="12:14" x14ac:dyDescent="0.25">
      <c r="L94000" s="9"/>
      <c r="M94000" s="9"/>
      <c r="N94000" s="9"/>
    </row>
    <row r="94001" spans="12:14" x14ac:dyDescent="0.25">
      <c r="L94001" s="9"/>
      <c r="M94001" s="9"/>
      <c r="N94001" s="9"/>
    </row>
    <row r="94002" spans="12:14" x14ac:dyDescent="0.25">
      <c r="L94002" s="9"/>
      <c r="M94002" s="9"/>
      <c r="N94002" s="9"/>
    </row>
    <row r="94003" spans="12:14" x14ac:dyDescent="0.25">
      <c r="L94003" s="9"/>
      <c r="M94003" s="9"/>
      <c r="N94003" s="9"/>
    </row>
    <row r="94004" spans="12:14" x14ac:dyDescent="0.25">
      <c r="L94004" s="9"/>
      <c r="M94004" s="9"/>
      <c r="N94004" s="9"/>
    </row>
    <row r="94005" spans="12:14" x14ac:dyDescent="0.25">
      <c r="L94005" s="9"/>
      <c r="M94005" s="9"/>
      <c r="N94005" s="9"/>
    </row>
    <row r="94006" spans="12:14" x14ac:dyDescent="0.25">
      <c r="L94006" s="9"/>
      <c r="M94006" s="9"/>
      <c r="N94006" s="9"/>
    </row>
    <row r="94007" spans="12:14" x14ac:dyDescent="0.25">
      <c r="L94007" s="9"/>
      <c r="M94007" s="9"/>
      <c r="N94007" s="9"/>
    </row>
    <row r="94008" spans="12:14" x14ac:dyDescent="0.25">
      <c r="L94008" s="9"/>
      <c r="M94008" s="9"/>
      <c r="N94008" s="9"/>
    </row>
    <row r="94009" spans="12:14" x14ac:dyDescent="0.25">
      <c r="L94009" s="9"/>
      <c r="M94009" s="9"/>
      <c r="N94009" s="9"/>
    </row>
    <row r="94010" spans="12:14" x14ac:dyDescent="0.25">
      <c r="L94010" s="9"/>
      <c r="M94010" s="9"/>
      <c r="N94010" s="9"/>
    </row>
    <row r="94011" spans="12:14" x14ac:dyDescent="0.25">
      <c r="L94011" s="9"/>
      <c r="M94011" s="9"/>
      <c r="N94011" s="9"/>
    </row>
    <row r="94012" spans="12:14" x14ac:dyDescent="0.25">
      <c r="L94012" s="9"/>
      <c r="M94012" s="9"/>
      <c r="N94012" s="9"/>
    </row>
    <row r="94013" spans="12:14" x14ac:dyDescent="0.25">
      <c r="L94013" s="9"/>
      <c r="M94013" s="9"/>
      <c r="N94013" s="9"/>
    </row>
    <row r="94014" spans="12:14" x14ac:dyDescent="0.25">
      <c r="L94014" s="9"/>
      <c r="M94014" s="9"/>
      <c r="N94014" s="9"/>
    </row>
    <row r="94015" spans="12:14" x14ac:dyDescent="0.25">
      <c r="L94015" s="9"/>
      <c r="M94015" s="9"/>
      <c r="N94015" s="9"/>
    </row>
    <row r="94016" spans="12:14" x14ac:dyDescent="0.25">
      <c r="L94016" s="9"/>
      <c r="M94016" s="9"/>
      <c r="N94016" s="9"/>
    </row>
    <row r="94017" spans="12:14" x14ac:dyDescent="0.25">
      <c r="L94017" s="9"/>
      <c r="M94017" s="9"/>
      <c r="N94017" s="9"/>
    </row>
    <row r="94018" spans="12:14" x14ac:dyDescent="0.25">
      <c r="L94018" s="9"/>
      <c r="M94018" s="9"/>
      <c r="N94018" s="9"/>
    </row>
    <row r="94019" spans="12:14" x14ac:dyDescent="0.25">
      <c r="L94019" s="9"/>
      <c r="M94019" s="9"/>
      <c r="N94019" s="9"/>
    </row>
    <row r="94020" spans="12:14" x14ac:dyDescent="0.25">
      <c r="L94020" s="9"/>
      <c r="M94020" s="9"/>
      <c r="N94020" s="9"/>
    </row>
    <row r="94021" spans="12:14" x14ac:dyDescent="0.25">
      <c r="L94021" s="9"/>
      <c r="M94021" s="9"/>
      <c r="N94021" s="9"/>
    </row>
    <row r="94022" spans="12:14" x14ac:dyDescent="0.25">
      <c r="L94022" s="9"/>
      <c r="M94022" s="9"/>
      <c r="N94022" s="9"/>
    </row>
    <row r="94023" spans="12:14" x14ac:dyDescent="0.25">
      <c r="L94023" s="9"/>
      <c r="M94023" s="9"/>
      <c r="N94023" s="9"/>
    </row>
    <row r="94024" spans="12:14" x14ac:dyDescent="0.25">
      <c r="L94024" s="9"/>
      <c r="M94024" s="9"/>
      <c r="N94024" s="9"/>
    </row>
    <row r="94025" spans="12:14" x14ac:dyDescent="0.25">
      <c r="L94025" s="9"/>
      <c r="M94025" s="9"/>
      <c r="N94025" s="9"/>
    </row>
    <row r="94026" spans="12:14" x14ac:dyDescent="0.25">
      <c r="L94026" s="9"/>
      <c r="M94026" s="9"/>
      <c r="N94026" s="9"/>
    </row>
    <row r="94027" spans="12:14" x14ac:dyDescent="0.25">
      <c r="L94027" s="9"/>
      <c r="M94027" s="9"/>
      <c r="N94027" s="9"/>
    </row>
    <row r="94028" spans="12:14" x14ac:dyDescent="0.25">
      <c r="L94028" s="9"/>
      <c r="M94028" s="9"/>
      <c r="N94028" s="9"/>
    </row>
    <row r="94029" spans="12:14" x14ac:dyDescent="0.25">
      <c r="L94029" s="9"/>
      <c r="M94029" s="9"/>
      <c r="N94029" s="9"/>
    </row>
    <row r="94030" spans="12:14" x14ac:dyDescent="0.25">
      <c r="L94030" s="9"/>
      <c r="M94030" s="9"/>
      <c r="N94030" s="9"/>
    </row>
    <row r="94031" spans="12:14" x14ac:dyDescent="0.25">
      <c r="L94031" s="9"/>
      <c r="M94031" s="9"/>
      <c r="N94031" s="9"/>
    </row>
    <row r="94032" spans="12:14" x14ac:dyDescent="0.25">
      <c r="L94032" s="9"/>
      <c r="M94032" s="9"/>
      <c r="N94032" s="9"/>
    </row>
    <row r="94033" spans="12:14" x14ac:dyDescent="0.25">
      <c r="L94033" s="9"/>
      <c r="M94033" s="9"/>
      <c r="N94033" s="9"/>
    </row>
    <row r="94034" spans="12:14" x14ac:dyDescent="0.25">
      <c r="L94034" s="9"/>
      <c r="M94034" s="9"/>
      <c r="N94034" s="9"/>
    </row>
    <row r="94035" spans="12:14" x14ac:dyDescent="0.25">
      <c r="L94035" s="9"/>
      <c r="M94035" s="9"/>
      <c r="N94035" s="9"/>
    </row>
    <row r="94036" spans="12:14" x14ac:dyDescent="0.25">
      <c r="L94036" s="9"/>
      <c r="M94036" s="9"/>
      <c r="N94036" s="9"/>
    </row>
    <row r="94037" spans="12:14" x14ac:dyDescent="0.25">
      <c r="L94037" s="9"/>
      <c r="M94037" s="9"/>
      <c r="N94037" s="9"/>
    </row>
    <row r="94038" spans="12:14" x14ac:dyDescent="0.25">
      <c r="L94038" s="9"/>
      <c r="M94038" s="9"/>
      <c r="N94038" s="9"/>
    </row>
    <row r="94039" spans="12:14" x14ac:dyDescent="0.25">
      <c r="L94039" s="9"/>
      <c r="M94039" s="9"/>
      <c r="N94039" s="9"/>
    </row>
    <row r="94040" spans="12:14" x14ac:dyDescent="0.25">
      <c r="L94040" s="9"/>
      <c r="M94040" s="9"/>
      <c r="N94040" s="9"/>
    </row>
    <row r="94041" spans="12:14" x14ac:dyDescent="0.25">
      <c r="L94041" s="9"/>
      <c r="M94041" s="9"/>
      <c r="N94041" s="9"/>
    </row>
    <row r="94042" spans="12:14" x14ac:dyDescent="0.25">
      <c r="L94042" s="9"/>
      <c r="M94042" s="9"/>
      <c r="N94042" s="9"/>
    </row>
    <row r="94043" spans="12:14" x14ac:dyDescent="0.25">
      <c r="L94043" s="9"/>
      <c r="M94043" s="9"/>
      <c r="N94043" s="9"/>
    </row>
    <row r="94044" spans="12:14" x14ac:dyDescent="0.25">
      <c r="L94044" s="9"/>
      <c r="M94044" s="9"/>
      <c r="N94044" s="9"/>
    </row>
    <row r="94045" spans="12:14" x14ac:dyDescent="0.25">
      <c r="L94045" s="9"/>
      <c r="M94045" s="9"/>
      <c r="N94045" s="9"/>
    </row>
    <row r="94046" spans="12:14" x14ac:dyDescent="0.25">
      <c r="L94046" s="9"/>
      <c r="M94046" s="9"/>
      <c r="N94046" s="9"/>
    </row>
    <row r="94047" spans="12:14" x14ac:dyDescent="0.25">
      <c r="L94047" s="9"/>
      <c r="M94047" s="9"/>
      <c r="N94047" s="9"/>
    </row>
    <row r="94048" spans="12:14" x14ac:dyDescent="0.25">
      <c r="L94048" s="9"/>
      <c r="M94048" s="9"/>
      <c r="N94048" s="9"/>
    </row>
    <row r="94049" spans="12:14" x14ac:dyDescent="0.25">
      <c r="L94049" s="9"/>
      <c r="M94049" s="9"/>
      <c r="N94049" s="9"/>
    </row>
    <row r="94050" spans="12:14" x14ac:dyDescent="0.25">
      <c r="L94050" s="9"/>
      <c r="M94050" s="9"/>
      <c r="N94050" s="9"/>
    </row>
    <row r="94051" spans="12:14" x14ac:dyDescent="0.25">
      <c r="L94051" s="9"/>
      <c r="M94051" s="9"/>
      <c r="N94051" s="9"/>
    </row>
    <row r="94052" spans="12:14" x14ac:dyDescent="0.25">
      <c r="L94052" s="9"/>
      <c r="M94052" s="9"/>
      <c r="N94052" s="9"/>
    </row>
    <row r="94053" spans="12:14" x14ac:dyDescent="0.25">
      <c r="L94053" s="9"/>
      <c r="M94053" s="9"/>
      <c r="N94053" s="9"/>
    </row>
    <row r="94054" spans="12:14" x14ac:dyDescent="0.25">
      <c r="L94054" s="9"/>
      <c r="M94054" s="9"/>
      <c r="N94054" s="9"/>
    </row>
    <row r="94055" spans="12:14" x14ac:dyDescent="0.25">
      <c r="L94055" s="9"/>
      <c r="M94055" s="9"/>
      <c r="N94055" s="9"/>
    </row>
    <row r="94056" spans="12:14" x14ac:dyDescent="0.25">
      <c r="L94056" s="9"/>
      <c r="M94056" s="9"/>
      <c r="N94056" s="9"/>
    </row>
    <row r="94057" spans="12:14" x14ac:dyDescent="0.25">
      <c r="L94057" s="9"/>
      <c r="M94057" s="9"/>
      <c r="N94057" s="9"/>
    </row>
    <row r="94058" spans="12:14" x14ac:dyDescent="0.25">
      <c r="L94058" s="9"/>
      <c r="M94058" s="9"/>
      <c r="N94058" s="9"/>
    </row>
    <row r="94059" spans="12:14" x14ac:dyDescent="0.25">
      <c r="L94059" s="9"/>
      <c r="M94059" s="9"/>
      <c r="N94059" s="9"/>
    </row>
    <row r="94060" spans="12:14" x14ac:dyDescent="0.25">
      <c r="L94060" s="9"/>
      <c r="M94060" s="9"/>
      <c r="N94060" s="9"/>
    </row>
    <row r="94061" spans="12:14" x14ac:dyDescent="0.25">
      <c r="L94061" s="9"/>
      <c r="M94061" s="9"/>
      <c r="N94061" s="9"/>
    </row>
    <row r="94062" spans="12:14" x14ac:dyDescent="0.25">
      <c r="L94062" s="9"/>
      <c r="M94062" s="9"/>
      <c r="N94062" s="9"/>
    </row>
    <row r="94063" spans="12:14" x14ac:dyDescent="0.25">
      <c r="L94063" s="9"/>
      <c r="M94063" s="9"/>
      <c r="N94063" s="9"/>
    </row>
    <row r="94064" spans="12:14" x14ac:dyDescent="0.25">
      <c r="L94064" s="9"/>
      <c r="M94064" s="9"/>
      <c r="N94064" s="9"/>
    </row>
    <row r="94065" spans="12:14" x14ac:dyDescent="0.25">
      <c r="L94065" s="9"/>
      <c r="M94065" s="9"/>
      <c r="N94065" s="9"/>
    </row>
    <row r="94066" spans="12:14" x14ac:dyDescent="0.25">
      <c r="L94066" s="9"/>
      <c r="M94066" s="9"/>
      <c r="N94066" s="9"/>
    </row>
    <row r="94067" spans="12:14" x14ac:dyDescent="0.25">
      <c r="L94067" s="9"/>
      <c r="M94067" s="9"/>
      <c r="N94067" s="9"/>
    </row>
    <row r="94068" spans="12:14" x14ac:dyDescent="0.25">
      <c r="L94068" s="9"/>
      <c r="M94068" s="9"/>
      <c r="N94068" s="9"/>
    </row>
    <row r="94069" spans="12:14" x14ac:dyDescent="0.25">
      <c r="L94069" s="9"/>
      <c r="M94069" s="9"/>
      <c r="N94069" s="9"/>
    </row>
    <row r="94070" spans="12:14" x14ac:dyDescent="0.25">
      <c r="L94070" s="9"/>
      <c r="M94070" s="9"/>
      <c r="N94070" s="9"/>
    </row>
    <row r="94071" spans="12:14" x14ac:dyDescent="0.25">
      <c r="L94071" s="9"/>
      <c r="M94071" s="9"/>
      <c r="N94071" s="9"/>
    </row>
    <row r="94072" spans="12:14" x14ac:dyDescent="0.25">
      <c r="L94072" s="9"/>
      <c r="M94072" s="9"/>
      <c r="N94072" s="9"/>
    </row>
    <row r="94073" spans="12:14" x14ac:dyDescent="0.25">
      <c r="L94073" s="9"/>
      <c r="M94073" s="9"/>
      <c r="N94073" s="9"/>
    </row>
    <row r="94074" spans="12:14" x14ac:dyDescent="0.25">
      <c r="L94074" s="9"/>
      <c r="M94074" s="9"/>
      <c r="N94074" s="9"/>
    </row>
    <row r="94075" spans="12:14" x14ac:dyDescent="0.25">
      <c r="L94075" s="9"/>
      <c r="M94075" s="9"/>
      <c r="N94075" s="9"/>
    </row>
    <row r="94076" spans="12:14" x14ac:dyDescent="0.25">
      <c r="L94076" s="9"/>
      <c r="M94076" s="9"/>
      <c r="N94076" s="9"/>
    </row>
    <row r="94077" spans="12:14" x14ac:dyDescent="0.25">
      <c r="L94077" s="9"/>
      <c r="M94077" s="9"/>
      <c r="N94077" s="9"/>
    </row>
    <row r="94078" spans="12:14" x14ac:dyDescent="0.25">
      <c r="L94078" s="9"/>
      <c r="M94078" s="9"/>
      <c r="N94078" s="9"/>
    </row>
    <row r="94079" spans="12:14" x14ac:dyDescent="0.25">
      <c r="L94079" s="9"/>
      <c r="M94079" s="9"/>
      <c r="N94079" s="9"/>
    </row>
    <row r="94080" spans="12:14" x14ac:dyDescent="0.25">
      <c r="L94080" s="9"/>
      <c r="M94080" s="9"/>
      <c r="N94080" s="9"/>
    </row>
    <row r="94081" spans="12:14" x14ac:dyDescent="0.25">
      <c r="L94081" s="9"/>
      <c r="M94081" s="9"/>
      <c r="N94081" s="9"/>
    </row>
    <row r="94082" spans="12:14" x14ac:dyDescent="0.25">
      <c r="L94082" s="9"/>
      <c r="M94082" s="9"/>
      <c r="N94082" s="9"/>
    </row>
    <row r="94083" spans="12:14" x14ac:dyDescent="0.25">
      <c r="L94083" s="9"/>
      <c r="M94083" s="9"/>
      <c r="N94083" s="9"/>
    </row>
    <row r="94084" spans="12:14" x14ac:dyDescent="0.25">
      <c r="L94084" s="9"/>
      <c r="M94084" s="9"/>
      <c r="N94084" s="9"/>
    </row>
    <row r="94085" spans="12:14" x14ac:dyDescent="0.25">
      <c r="L94085" s="9"/>
      <c r="M94085" s="9"/>
      <c r="N94085" s="9"/>
    </row>
    <row r="94086" spans="12:14" x14ac:dyDescent="0.25">
      <c r="L94086" s="9"/>
      <c r="M94086" s="9"/>
      <c r="N94086" s="9"/>
    </row>
    <row r="94087" spans="12:14" x14ac:dyDescent="0.25">
      <c r="L94087" s="9"/>
      <c r="M94087" s="9"/>
      <c r="N94087" s="9"/>
    </row>
    <row r="94088" spans="12:14" x14ac:dyDescent="0.25">
      <c r="L94088" s="9"/>
      <c r="M94088" s="9"/>
      <c r="N94088" s="9"/>
    </row>
    <row r="94089" spans="12:14" x14ac:dyDescent="0.25">
      <c r="L94089" s="9"/>
      <c r="M94089" s="9"/>
      <c r="N94089" s="9"/>
    </row>
    <row r="94090" spans="12:14" x14ac:dyDescent="0.25">
      <c r="L94090" s="9"/>
      <c r="M94090" s="9"/>
      <c r="N94090" s="9"/>
    </row>
    <row r="94091" spans="12:14" x14ac:dyDescent="0.25">
      <c r="L94091" s="9"/>
      <c r="M94091" s="9"/>
      <c r="N94091" s="9"/>
    </row>
    <row r="94092" spans="12:14" x14ac:dyDescent="0.25">
      <c r="L94092" s="9"/>
      <c r="M94092" s="9"/>
      <c r="N94092" s="9"/>
    </row>
    <row r="94093" spans="12:14" x14ac:dyDescent="0.25">
      <c r="L94093" s="9"/>
      <c r="M94093" s="9"/>
      <c r="N94093" s="9"/>
    </row>
    <row r="94094" spans="12:14" x14ac:dyDescent="0.25">
      <c r="L94094" s="9"/>
      <c r="M94094" s="9"/>
      <c r="N94094" s="9"/>
    </row>
    <row r="94095" spans="12:14" x14ac:dyDescent="0.25">
      <c r="L94095" s="9"/>
      <c r="M94095" s="9"/>
      <c r="N94095" s="9"/>
    </row>
    <row r="94096" spans="12:14" x14ac:dyDescent="0.25">
      <c r="L94096" s="9"/>
      <c r="M94096" s="9"/>
      <c r="N94096" s="9"/>
    </row>
    <row r="94097" spans="12:14" x14ac:dyDescent="0.25">
      <c r="L94097" s="9"/>
      <c r="M94097" s="9"/>
      <c r="N94097" s="9"/>
    </row>
    <row r="94098" spans="12:14" x14ac:dyDescent="0.25">
      <c r="L94098" s="9"/>
      <c r="M94098" s="9"/>
      <c r="N94098" s="9"/>
    </row>
    <row r="94099" spans="12:14" x14ac:dyDescent="0.25">
      <c r="L94099" s="9"/>
      <c r="M94099" s="9"/>
      <c r="N94099" s="9"/>
    </row>
    <row r="94100" spans="12:14" x14ac:dyDescent="0.25">
      <c r="L94100" s="9"/>
      <c r="M94100" s="9"/>
      <c r="N94100" s="9"/>
    </row>
    <row r="94101" spans="12:14" x14ac:dyDescent="0.25">
      <c r="L94101" s="9"/>
      <c r="M94101" s="9"/>
      <c r="N94101" s="9"/>
    </row>
    <row r="94102" spans="12:14" x14ac:dyDescent="0.25">
      <c r="L94102" s="9"/>
      <c r="M94102" s="9"/>
      <c r="N94102" s="9"/>
    </row>
    <row r="94103" spans="12:14" x14ac:dyDescent="0.25">
      <c r="L94103" s="9"/>
      <c r="M94103" s="9"/>
      <c r="N94103" s="9"/>
    </row>
    <row r="94104" spans="12:14" x14ac:dyDescent="0.25">
      <c r="L94104" s="9"/>
      <c r="M94104" s="9"/>
      <c r="N94104" s="9"/>
    </row>
    <row r="94105" spans="12:14" x14ac:dyDescent="0.25">
      <c r="L94105" s="9"/>
      <c r="M94105" s="9"/>
      <c r="N94105" s="9"/>
    </row>
    <row r="94106" spans="12:14" x14ac:dyDescent="0.25">
      <c r="L94106" s="9"/>
      <c r="M94106" s="9"/>
      <c r="N94106" s="9"/>
    </row>
    <row r="94107" spans="12:14" x14ac:dyDescent="0.25">
      <c r="L94107" s="9"/>
      <c r="M94107" s="9"/>
      <c r="N94107" s="9"/>
    </row>
    <row r="94108" spans="12:14" x14ac:dyDescent="0.25">
      <c r="L94108" s="9"/>
      <c r="M94108" s="9"/>
      <c r="N94108" s="9"/>
    </row>
    <row r="94109" spans="12:14" x14ac:dyDescent="0.25">
      <c r="L94109" s="9"/>
      <c r="M94109" s="9"/>
      <c r="N94109" s="9"/>
    </row>
    <row r="94110" spans="12:14" x14ac:dyDescent="0.25">
      <c r="L94110" s="9"/>
      <c r="M94110" s="9"/>
      <c r="N94110" s="9"/>
    </row>
    <row r="94111" spans="12:14" x14ac:dyDescent="0.25">
      <c r="L94111" s="9"/>
      <c r="M94111" s="9"/>
      <c r="N94111" s="9"/>
    </row>
    <row r="94112" spans="12:14" x14ac:dyDescent="0.25">
      <c r="L94112" s="9"/>
      <c r="M94112" s="9"/>
      <c r="N94112" s="9"/>
    </row>
    <row r="94113" spans="12:14" x14ac:dyDescent="0.25">
      <c r="L94113" s="9"/>
      <c r="M94113" s="9"/>
      <c r="N94113" s="9"/>
    </row>
    <row r="94114" spans="12:14" x14ac:dyDescent="0.25">
      <c r="L94114" s="9"/>
      <c r="M94114" s="9"/>
      <c r="N94114" s="9"/>
    </row>
    <row r="94115" spans="12:14" x14ac:dyDescent="0.25">
      <c r="L94115" s="9"/>
      <c r="M94115" s="9"/>
      <c r="N94115" s="9"/>
    </row>
    <row r="94116" spans="12:14" x14ac:dyDescent="0.25">
      <c r="L94116" s="9"/>
      <c r="M94116" s="9"/>
      <c r="N94116" s="9"/>
    </row>
    <row r="94117" spans="12:14" x14ac:dyDescent="0.25">
      <c r="L94117" s="9"/>
      <c r="M94117" s="9"/>
      <c r="N94117" s="9"/>
    </row>
    <row r="94118" spans="12:14" x14ac:dyDescent="0.25">
      <c r="L94118" s="9"/>
      <c r="M94118" s="9"/>
      <c r="N94118" s="9"/>
    </row>
    <row r="94119" spans="12:14" x14ac:dyDescent="0.25">
      <c r="L94119" s="9"/>
      <c r="M94119" s="9"/>
      <c r="N94119" s="9"/>
    </row>
    <row r="94120" spans="12:14" x14ac:dyDescent="0.25">
      <c r="L94120" s="9"/>
      <c r="M94120" s="9"/>
      <c r="N94120" s="9"/>
    </row>
    <row r="94121" spans="12:14" x14ac:dyDescent="0.25">
      <c r="L94121" s="9"/>
      <c r="M94121" s="9"/>
      <c r="N94121" s="9"/>
    </row>
    <row r="94122" spans="12:14" x14ac:dyDescent="0.25">
      <c r="L94122" s="9"/>
      <c r="M94122" s="9"/>
      <c r="N94122" s="9"/>
    </row>
    <row r="94123" spans="12:14" x14ac:dyDescent="0.25">
      <c r="L94123" s="9"/>
      <c r="M94123" s="9"/>
      <c r="N94123" s="9"/>
    </row>
    <row r="94124" spans="12:14" x14ac:dyDescent="0.25">
      <c r="L94124" s="9"/>
      <c r="M94124" s="9"/>
      <c r="N94124" s="9"/>
    </row>
    <row r="94125" spans="12:14" x14ac:dyDescent="0.25">
      <c r="L94125" s="9"/>
      <c r="M94125" s="9"/>
      <c r="N94125" s="9"/>
    </row>
    <row r="94126" spans="12:14" x14ac:dyDescent="0.25">
      <c r="L94126" s="9"/>
      <c r="M94126" s="9"/>
      <c r="N94126" s="9"/>
    </row>
    <row r="94127" spans="12:14" x14ac:dyDescent="0.25">
      <c r="L94127" s="9"/>
      <c r="M94127" s="9"/>
      <c r="N94127" s="9"/>
    </row>
    <row r="94128" spans="12:14" x14ac:dyDescent="0.25">
      <c r="L94128" s="9"/>
      <c r="M94128" s="9"/>
      <c r="N94128" s="9"/>
    </row>
    <row r="94129" spans="12:14" x14ac:dyDescent="0.25">
      <c r="L94129" s="9"/>
      <c r="M94129" s="9"/>
      <c r="N94129" s="9"/>
    </row>
    <row r="94130" spans="12:14" x14ac:dyDescent="0.25">
      <c r="L94130" s="9"/>
      <c r="M94130" s="9"/>
      <c r="N94130" s="9"/>
    </row>
    <row r="94131" spans="12:14" x14ac:dyDescent="0.25">
      <c r="L94131" s="9"/>
      <c r="M94131" s="9"/>
      <c r="N94131" s="9"/>
    </row>
    <row r="94132" spans="12:14" x14ac:dyDescent="0.25">
      <c r="L94132" s="9"/>
      <c r="M94132" s="9"/>
      <c r="N94132" s="9"/>
    </row>
    <row r="94133" spans="12:14" x14ac:dyDescent="0.25">
      <c r="L94133" s="9"/>
      <c r="M94133" s="9"/>
      <c r="N94133" s="9"/>
    </row>
    <row r="94134" spans="12:14" x14ac:dyDescent="0.25">
      <c r="L94134" s="9"/>
      <c r="M94134" s="9"/>
      <c r="N94134" s="9"/>
    </row>
    <row r="94135" spans="12:14" x14ac:dyDescent="0.25">
      <c r="L94135" s="9"/>
      <c r="M94135" s="9"/>
      <c r="N94135" s="9"/>
    </row>
    <row r="94136" spans="12:14" x14ac:dyDescent="0.25">
      <c r="L94136" s="9"/>
      <c r="M94136" s="9"/>
      <c r="N94136" s="9"/>
    </row>
    <row r="94137" spans="12:14" x14ac:dyDescent="0.25">
      <c r="L94137" s="9"/>
      <c r="M94137" s="9"/>
      <c r="N94137" s="9"/>
    </row>
    <row r="94138" spans="12:14" x14ac:dyDescent="0.25">
      <c r="L94138" s="9"/>
      <c r="M94138" s="9"/>
      <c r="N94138" s="9"/>
    </row>
    <row r="94139" spans="12:14" x14ac:dyDescent="0.25">
      <c r="L94139" s="9"/>
      <c r="M94139" s="9"/>
      <c r="N94139" s="9"/>
    </row>
    <row r="94140" spans="12:14" x14ac:dyDescent="0.25">
      <c r="L94140" s="9"/>
      <c r="M94140" s="9"/>
      <c r="N94140" s="9"/>
    </row>
    <row r="94141" spans="12:14" x14ac:dyDescent="0.25">
      <c r="L94141" s="9"/>
      <c r="M94141" s="9"/>
      <c r="N94141" s="9"/>
    </row>
    <row r="94142" spans="12:14" x14ac:dyDescent="0.25">
      <c r="L94142" s="9"/>
      <c r="M94142" s="9"/>
      <c r="N94142" s="9"/>
    </row>
    <row r="94143" spans="12:14" x14ac:dyDescent="0.25">
      <c r="L94143" s="9"/>
      <c r="M94143" s="9"/>
      <c r="N94143" s="9"/>
    </row>
    <row r="94144" spans="12:14" x14ac:dyDescent="0.25">
      <c r="L94144" s="9"/>
      <c r="M94144" s="9"/>
      <c r="N94144" s="9"/>
    </row>
    <row r="94145" spans="12:14" x14ac:dyDescent="0.25">
      <c r="L94145" s="9"/>
      <c r="M94145" s="9"/>
      <c r="N94145" s="9"/>
    </row>
    <row r="94146" spans="12:14" x14ac:dyDescent="0.25">
      <c r="L94146" s="9"/>
      <c r="M94146" s="9"/>
      <c r="N94146" s="9"/>
    </row>
    <row r="94147" spans="12:14" x14ac:dyDescent="0.25">
      <c r="L94147" s="9"/>
      <c r="M94147" s="9"/>
      <c r="N94147" s="9"/>
    </row>
    <row r="94148" spans="12:14" x14ac:dyDescent="0.25">
      <c r="L94148" s="9"/>
      <c r="M94148" s="9"/>
      <c r="N94148" s="9"/>
    </row>
    <row r="94149" spans="12:14" x14ac:dyDescent="0.25">
      <c r="L94149" s="9"/>
      <c r="M94149" s="9"/>
      <c r="N94149" s="9"/>
    </row>
    <row r="94150" spans="12:14" x14ac:dyDescent="0.25">
      <c r="L94150" s="9"/>
      <c r="M94150" s="9"/>
      <c r="N94150" s="9"/>
    </row>
    <row r="94151" spans="12:14" x14ac:dyDescent="0.25">
      <c r="L94151" s="9"/>
      <c r="M94151" s="9"/>
      <c r="N94151" s="9"/>
    </row>
    <row r="94152" spans="12:14" x14ac:dyDescent="0.25">
      <c r="L94152" s="9"/>
      <c r="M94152" s="9"/>
      <c r="N94152" s="9"/>
    </row>
    <row r="94153" spans="12:14" x14ac:dyDescent="0.25">
      <c r="L94153" s="9"/>
      <c r="M94153" s="9"/>
      <c r="N94153" s="9"/>
    </row>
    <row r="94154" spans="12:14" x14ac:dyDescent="0.25">
      <c r="L94154" s="9"/>
      <c r="M94154" s="9"/>
      <c r="N94154" s="9"/>
    </row>
    <row r="94155" spans="12:14" x14ac:dyDescent="0.25">
      <c r="L94155" s="9"/>
      <c r="M94155" s="9"/>
      <c r="N94155" s="9"/>
    </row>
    <row r="94156" spans="12:14" x14ac:dyDescent="0.25">
      <c r="L94156" s="9"/>
      <c r="M94156" s="9"/>
      <c r="N94156" s="9"/>
    </row>
    <row r="94157" spans="12:14" x14ac:dyDescent="0.25">
      <c r="L94157" s="9"/>
      <c r="M94157" s="9"/>
      <c r="N94157" s="9"/>
    </row>
    <row r="94158" spans="12:14" x14ac:dyDescent="0.25">
      <c r="L94158" s="9"/>
      <c r="M94158" s="9"/>
      <c r="N94158" s="9"/>
    </row>
    <row r="94159" spans="12:14" x14ac:dyDescent="0.25">
      <c r="L94159" s="9"/>
      <c r="M94159" s="9"/>
      <c r="N94159" s="9"/>
    </row>
    <row r="94160" spans="12:14" x14ac:dyDescent="0.25">
      <c r="L94160" s="9"/>
      <c r="M94160" s="9"/>
      <c r="N94160" s="9"/>
    </row>
    <row r="94161" spans="12:14" x14ac:dyDescent="0.25">
      <c r="L94161" s="9"/>
      <c r="M94161" s="9"/>
      <c r="N94161" s="9"/>
    </row>
    <row r="94162" spans="12:14" x14ac:dyDescent="0.25">
      <c r="L94162" s="9"/>
      <c r="M94162" s="9"/>
      <c r="N94162" s="9"/>
    </row>
    <row r="94163" spans="12:14" x14ac:dyDescent="0.25">
      <c r="L94163" s="9"/>
      <c r="M94163" s="9"/>
      <c r="N94163" s="9"/>
    </row>
    <row r="94164" spans="12:14" x14ac:dyDescent="0.25">
      <c r="L94164" s="9"/>
      <c r="M94164" s="9"/>
      <c r="N94164" s="9"/>
    </row>
    <row r="94165" spans="12:14" x14ac:dyDescent="0.25">
      <c r="L94165" s="9"/>
      <c r="M94165" s="9"/>
      <c r="N94165" s="9"/>
    </row>
    <row r="94166" spans="12:14" x14ac:dyDescent="0.25">
      <c r="L94166" s="9"/>
      <c r="M94166" s="9"/>
      <c r="N94166" s="9"/>
    </row>
    <row r="94167" spans="12:14" x14ac:dyDescent="0.25">
      <c r="L94167" s="9"/>
      <c r="M94167" s="9"/>
      <c r="N94167" s="9"/>
    </row>
    <row r="94168" spans="12:14" x14ac:dyDescent="0.25">
      <c r="L94168" s="9"/>
      <c r="M94168" s="9"/>
      <c r="N94168" s="9"/>
    </row>
    <row r="94169" spans="12:14" x14ac:dyDescent="0.25">
      <c r="L94169" s="9"/>
      <c r="M94169" s="9"/>
      <c r="N94169" s="9"/>
    </row>
    <row r="94170" spans="12:14" x14ac:dyDescent="0.25">
      <c r="L94170" s="9"/>
      <c r="M94170" s="9"/>
      <c r="N94170" s="9"/>
    </row>
    <row r="94171" spans="12:14" x14ac:dyDescent="0.25">
      <c r="L94171" s="9"/>
      <c r="M94171" s="9"/>
      <c r="N94171" s="9"/>
    </row>
    <row r="94172" spans="12:14" x14ac:dyDescent="0.25">
      <c r="L94172" s="9"/>
      <c r="M94172" s="9"/>
      <c r="N94172" s="9"/>
    </row>
    <row r="94173" spans="12:14" x14ac:dyDescent="0.25">
      <c r="L94173" s="9"/>
      <c r="M94173" s="9"/>
      <c r="N94173" s="9"/>
    </row>
    <row r="94174" spans="12:14" x14ac:dyDescent="0.25">
      <c r="L94174" s="9"/>
      <c r="M94174" s="9"/>
      <c r="N94174" s="9"/>
    </row>
    <row r="94175" spans="12:14" x14ac:dyDescent="0.25">
      <c r="L94175" s="9"/>
      <c r="M94175" s="9"/>
      <c r="N94175" s="9"/>
    </row>
    <row r="94176" spans="12:14" x14ac:dyDescent="0.25">
      <c r="L94176" s="9"/>
      <c r="M94176" s="9"/>
      <c r="N94176" s="9"/>
    </row>
    <row r="94177" spans="12:14" x14ac:dyDescent="0.25">
      <c r="L94177" s="9"/>
      <c r="M94177" s="9"/>
      <c r="N94177" s="9"/>
    </row>
    <row r="94178" spans="12:14" x14ac:dyDescent="0.25">
      <c r="L94178" s="9"/>
      <c r="M94178" s="9"/>
      <c r="N94178" s="9"/>
    </row>
    <row r="94179" spans="12:14" x14ac:dyDescent="0.25">
      <c r="L94179" s="9"/>
      <c r="M94179" s="9"/>
      <c r="N94179" s="9"/>
    </row>
    <row r="94180" spans="12:14" x14ac:dyDescent="0.25">
      <c r="L94180" s="9"/>
      <c r="M94180" s="9"/>
      <c r="N94180" s="9"/>
    </row>
    <row r="94181" spans="12:14" x14ac:dyDescent="0.25">
      <c r="L94181" s="9"/>
      <c r="M94181" s="9"/>
      <c r="N94181" s="9"/>
    </row>
    <row r="94182" spans="12:14" x14ac:dyDescent="0.25">
      <c r="L94182" s="9"/>
      <c r="M94182" s="9"/>
      <c r="N94182" s="9"/>
    </row>
    <row r="94183" spans="12:14" x14ac:dyDescent="0.25">
      <c r="L94183" s="9"/>
      <c r="M94183" s="9"/>
      <c r="N94183" s="9"/>
    </row>
    <row r="94184" spans="12:14" x14ac:dyDescent="0.25">
      <c r="L94184" s="9"/>
      <c r="M94184" s="9"/>
      <c r="N94184" s="9"/>
    </row>
    <row r="94185" spans="12:14" x14ac:dyDescent="0.25">
      <c r="L94185" s="9"/>
      <c r="M94185" s="9"/>
      <c r="N94185" s="9"/>
    </row>
    <row r="94186" spans="12:14" x14ac:dyDescent="0.25">
      <c r="L94186" s="9"/>
      <c r="M94186" s="9"/>
      <c r="N94186" s="9"/>
    </row>
    <row r="94187" spans="12:14" x14ac:dyDescent="0.25">
      <c r="L94187" s="9"/>
      <c r="M94187" s="9"/>
      <c r="N94187" s="9"/>
    </row>
    <row r="94188" spans="12:14" x14ac:dyDescent="0.25">
      <c r="L94188" s="9"/>
      <c r="M94188" s="9"/>
      <c r="N94188" s="9"/>
    </row>
    <row r="94189" spans="12:14" x14ac:dyDescent="0.25">
      <c r="L94189" s="9"/>
      <c r="M94189" s="9"/>
      <c r="N94189" s="9"/>
    </row>
    <row r="94190" spans="12:14" x14ac:dyDescent="0.25">
      <c r="L94190" s="9"/>
      <c r="M94190" s="9"/>
      <c r="N94190" s="9"/>
    </row>
    <row r="94191" spans="12:14" x14ac:dyDescent="0.25">
      <c r="L94191" s="9"/>
      <c r="M94191" s="9"/>
      <c r="N94191" s="9"/>
    </row>
    <row r="94192" spans="12:14" x14ac:dyDescent="0.25">
      <c r="L94192" s="9"/>
      <c r="M94192" s="9"/>
      <c r="N94192" s="9"/>
    </row>
    <row r="94193" spans="12:14" x14ac:dyDescent="0.25">
      <c r="L94193" s="9"/>
      <c r="M94193" s="9"/>
      <c r="N94193" s="9"/>
    </row>
    <row r="94194" spans="12:14" x14ac:dyDescent="0.25">
      <c r="L94194" s="9"/>
      <c r="M94194" s="9"/>
      <c r="N94194" s="9"/>
    </row>
    <row r="94195" spans="12:14" x14ac:dyDescent="0.25">
      <c r="L94195" s="9"/>
      <c r="M94195" s="9"/>
      <c r="N94195" s="9"/>
    </row>
    <row r="94196" spans="12:14" x14ac:dyDescent="0.25">
      <c r="L94196" s="9"/>
      <c r="M94196" s="9"/>
      <c r="N94196" s="9"/>
    </row>
    <row r="94197" spans="12:14" x14ac:dyDescent="0.25">
      <c r="L94197" s="9"/>
      <c r="M94197" s="9"/>
      <c r="N94197" s="9"/>
    </row>
    <row r="94198" spans="12:14" x14ac:dyDescent="0.25">
      <c r="L94198" s="9"/>
      <c r="M94198" s="9"/>
      <c r="N94198" s="9"/>
    </row>
    <row r="94199" spans="12:14" x14ac:dyDescent="0.25">
      <c r="L94199" s="9"/>
      <c r="M94199" s="9"/>
      <c r="N94199" s="9"/>
    </row>
    <row r="94200" spans="12:14" x14ac:dyDescent="0.25">
      <c r="L94200" s="9"/>
      <c r="M94200" s="9"/>
      <c r="N94200" s="9"/>
    </row>
    <row r="94201" spans="12:14" x14ac:dyDescent="0.25">
      <c r="L94201" s="9"/>
      <c r="M94201" s="9"/>
      <c r="N94201" s="9"/>
    </row>
    <row r="94202" spans="12:14" x14ac:dyDescent="0.25">
      <c r="L94202" s="9"/>
      <c r="M94202" s="9"/>
      <c r="N94202" s="9"/>
    </row>
    <row r="94203" spans="12:14" x14ac:dyDescent="0.25">
      <c r="L94203" s="9"/>
      <c r="M94203" s="9"/>
      <c r="N94203" s="9"/>
    </row>
    <row r="94204" spans="12:14" x14ac:dyDescent="0.25">
      <c r="L94204" s="9"/>
      <c r="M94204" s="9"/>
      <c r="N94204" s="9"/>
    </row>
    <row r="94205" spans="12:14" x14ac:dyDescent="0.25">
      <c r="L94205" s="9"/>
      <c r="M94205" s="9"/>
      <c r="N94205" s="9"/>
    </row>
    <row r="94206" spans="12:14" x14ac:dyDescent="0.25">
      <c r="L94206" s="9"/>
      <c r="M94206" s="9"/>
      <c r="N94206" s="9"/>
    </row>
    <row r="94207" spans="12:14" x14ac:dyDescent="0.25">
      <c r="L94207" s="9"/>
      <c r="M94207" s="9"/>
      <c r="N94207" s="9"/>
    </row>
    <row r="94208" spans="12:14" x14ac:dyDescent="0.25">
      <c r="L94208" s="9"/>
      <c r="M94208" s="9"/>
      <c r="N94208" s="9"/>
    </row>
    <row r="94209" spans="12:14" x14ac:dyDescent="0.25">
      <c r="L94209" s="9"/>
      <c r="M94209" s="9"/>
      <c r="N94209" s="9"/>
    </row>
    <row r="94210" spans="12:14" x14ac:dyDescent="0.25">
      <c r="L94210" s="9"/>
      <c r="M94210" s="9"/>
      <c r="N94210" s="9"/>
    </row>
    <row r="94211" spans="12:14" x14ac:dyDescent="0.25">
      <c r="L94211" s="9"/>
      <c r="M94211" s="9"/>
      <c r="N94211" s="9"/>
    </row>
    <row r="94212" spans="12:14" x14ac:dyDescent="0.25">
      <c r="L94212" s="9"/>
      <c r="M94212" s="9"/>
      <c r="N94212" s="9"/>
    </row>
    <row r="94213" spans="12:14" x14ac:dyDescent="0.25">
      <c r="L94213" s="9"/>
      <c r="M94213" s="9"/>
      <c r="N94213" s="9"/>
    </row>
    <row r="94214" spans="12:14" x14ac:dyDescent="0.25">
      <c r="L94214" s="9"/>
      <c r="M94214" s="9"/>
      <c r="N94214" s="9"/>
    </row>
    <row r="94215" spans="12:14" x14ac:dyDescent="0.25">
      <c r="L94215" s="9"/>
      <c r="M94215" s="9"/>
      <c r="N94215" s="9"/>
    </row>
    <row r="94216" spans="12:14" x14ac:dyDescent="0.25">
      <c r="L94216" s="9"/>
      <c r="M94216" s="9"/>
      <c r="N94216" s="9"/>
    </row>
    <row r="94217" spans="12:14" x14ac:dyDescent="0.25">
      <c r="L94217" s="9"/>
      <c r="M94217" s="9"/>
      <c r="N94217" s="9"/>
    </row>
    <row r="94218" spans="12:14" x14ac:dyDescent="0.25">
      <c r="L94218" s="9"/>
      <c r="M94218" s="9"/>
      <c r="N94218" s="9"/>
    </row>
    <row r="94219" spans="12:14" x14ac:dyDescent="0.25">
      <c r="L94219" s="9"/>
      <c r="M94219" s="9"/>
      <c r="N94219" s="9"/>
    </row>
    <row r="94220" spans="12:14" x14ac:dyDescent="0.25">
      <c r="L94220" s="9"/>
      <c r="M94220" s="9"/>
      <c r="N94220" s="9"/>
    </row>
    <row r="94221" spans="12:14" x14ac:dyDescent="0.25">
      <c r="L94221" s="9"/>
      <c r="M94221" s="9"/>
      <c r="N94221" s="9"/>
    </row>
    <row r="94222" spans="12:14" x14ac:dyDescent="0.25">
      <c r="L94222" s="9"/>
      <c r="M94222" s="9"/>
      <c r="N94222" s="9"/>
    </row>
    <row r="94223" spans="12:14" x14ac:dyDescent="0.25">
      <c r="L94223" s="9"/>
      <c r="M94223" s="9"/>
      <c r="N94223" s="9"/>
    </row>
    <row r="94224" spans="12:14" x14ac:dyDescent="0.25">
      <c r="L94224" s="9"/>
      <c r="M94224" s="9"/>
      <c r="N94224" s="9"/>
    </row>
    <row r="94225" spans="12:14" x14ac:dyDescent="0.25">
      <c r="L94225" s="9"/>
      <c r="M94225" s="9"/>
      <c r="N94225" s="9"/>
    </row>
    <row r="94226" spans="12:14" x14ac:dyDescent="0.25">
      <c r="L94226" s="9"/>
      <c r="M94226" s="9"/>
      <c r="N94226" s="9"/>
    </row>
    <row r="94227" spans="12:14" x14ac:dyDescent="0.25">
      <c r="L94227" s="9"/>
      <c r="M94227" s="9"/>
      <c r="N94227" s="9"/>
    </row>
    <row r="94228" spans="12:14" x14ac:dyDescent="0.25">
      <c r="L94228" s="9"/>
      <c r="M94228" s="9"/>
      <c r="N94228" s="9"/>
    </row>
    <row r="94229" spans="12:14" x14ac:dyDescent="0.25">
      <c r="L94229" s="9"/>
      <c r="M94229" s="9"/>
      <c r="N94229" s="9"/>
    </row>
    <row r="94230" spans="12:14" x14ac:dyDescent="0.25">
      <c r="L94230" s="9"/>
      <c r="M94230" s="9"/>
      <c r="N94230" s="9"/>
    </row>
    <row r="94231" spans="12:14" x14ac:dyDescent="0.25">
      <c r="L94231" s="9"/>
      <c r="M94231" s="9"/>
      <c r="N94231" s="9"/>
    </row>
    <row r="94232" spans="12:14" x14ac:dyDescent="0.25">
      <c r="L94232" s="9"/>
      <c r="M94232" s="9"/>
      <c r="N94232" s="9"/>
    </row>
    <row r="94233" spans="12:14" x14ac:dyDescent="0.25">
      <c r="L94233" s="9"/>
      <c r="M94233" s="9"/>
      <c r="N94233" s="9"/>
    </row>
    <row r="94234" spans="12:14" x14ac:dyDescent="0.25">
      <c r="L94234" s="9"/>
      <c r="M94234" s="9"/>
      <c r="N94234" s="9"/>
    </row>
    <row r="94235" spans="12:14" x14ac:dyDescent="0.25">
      <c r="L94235" s="9"/>
      <c r="M94235" s="9"/>
      <c r="N94235" s="9"/>
    </row>
    <row r="94236" spans="12:14" x14ac:dyDescent="0.25">
      <c r="L94236" s="9"/>
      <c r="M94236" s="9"/>
      <c r="N94236" s="9"/>
    </row>
    <row r="94237" spans="12:14" x14ac:dyDescent="0.25">
      <c r="L94237" s="9"/>
      <c r="M94237" s="9"/>
      <c r="N94237" s="9"/>
    </row>
    <row r="94238" spans="12:14" x14ac:dyDescent="0.25">
      <c r="L94238" s="9"/>
      <c r="M94238" s="9"/>
      <c r="N94238" s="9"/>
    </row>
    <row r="94239" spans="12:14" x14ac:dyDescent="0.25">
      <c r="L94239" s="9"/>
      <c r="M94239" s="9"/>
      <c r="N94239" s="9"/>
    </row>
    <row r="94240" spans="12:14" x14ac:dyDescent="0.25">
      <c r="L94240" s="9"/>
      <c r="M94240" s="9"/>
      <c r="N94240" s="9"/>
    </row>
    <row r="94241" spans="12:14" x14ac:dyDescent="0.25">
      <c r="L94241" s="9"/>
      <c r="M94241" s="9"/>
      <c r="N94241" s="9"/>
    </row>
    <row r="94242" spans="12:14" x14ac:dyDescent="0.25">
      <c r="L94242" s="9"/>
      <c r="M94242" s="9"/>
      <c r="N94242" s="9"/>
    </row>
    <row r="94243" spans="12:14" x14ac:dyDescent="0.25">
      <c r="L94243" s="9"/>
      <c r="M94243" s="9"/>
      <c r="N94243" s="9"/>
    </row>
    <row r="94244" spans="12:14" x14ac:dyDescent="0.25">
      <c r="L94244" s="9"/>
      <c r="M94244" s="9"/>
      <c r="N94244" s="9"/>
    </row>
    <row r="94245" spans="12:14" x14ac:dyDescent="0.25">
      <c r="L94245" s="9"/>
      <c r="M94245" s="9"/>
      <c r="N94245" s="9"/>
    </row>
    <row r="94246" spans="12:14" x14ac:dyDescent="0.25">
      <c r="L94246" s="9"/>
      <c r="M94246" s="9"/>
      <c r="N94246" s="9"/>
    </row>
    <row r="94247" spans="12:14" x14ac:dyDescent="0.25">
      <c r="L94247" s="9"/>
      <c r="M94247" s="9"/>
      <c r="N94247" s="9"/>
    </row>
    <row r="94248" spans="12:14" x14ac:dyDescent="0.25">
      <c r="L94248" s="9"/>
      <c r="M94248" s="9"/>
      <c r="N94248" s="9"/>
    </row>
    <row r="94249" spans="12:14" x14ac:dyDescent="0.25">
      <c r="L94249" s="9"/>
      <c r="M94249" s="9"/>
      <c r="N94249" s="9"/>
    </row>
    <row r="94250" spans="12:14" x14ac:dyDescent="0.25">
      <c r="L94250" s="9"/>
      <c r="M94250" s="9"/>
      <c r="N94250" s="9"/>
    </row>
    <row r="94251" spans="12:14" x14ac:dyDescent="0.25">
      <c r="L94251" s="9"/>
      <c r="M94251" s="9"/>
      <c r="N94251" s="9"/>
    </row>
    <row r="94252" spans="12:14" x14ac:dyDescent="0.25">
      <c r="L94252" s="9"/>
      <c r="M94252" s="9"/>
      <c r="N94252" s="9"/>
    </row>
    <row r="94253" spans="12:14" x14ac:dyDescent="0.25">
      <c r="L94253" s="9"/>
      <c r="M94253" s="9"/>
      <c r="N94253" s="9"/>
    </row>
    <row r="94254" spans="12:14" x14ac:dyDescent="0.25">
      <c r="L94254" s="9"/>
      <c r="M94254" s="9"/>
      <c r="N94254" s="9"/>
    </row>
    <row r="94255" spans="12:14" x14ac:dyDescent="0.25">
      <c r="L94255" s="9"/>
      <c r="M94255" s="9"/>
      <c r="N94255" s="9"/>
    </row>
    <row r="94256" spans="12:14" x14ac:dyDescent="0.25">
      <c r="L94256" s="9"/>
      <c r="M94256" s="9"/>
      <c r="N94256" s="9"/>
    </row>
    <row r="94257" spans="12:14" x14ac:dyDescent="0.25">
      <c r="L94257" s="9"/>
      <c r="M94257" s="9"/>
      <c r="N94257" s="9"/>
    </row>
    <row r="94258" spans="12:14" x14ac:dyDescent="0.25">
      <c r="L94258" s="9"/>
      <c r="M94258" s="9"/>
      <c r="N94258" s="9"/>
    </row>
    <row r="94259" spans="12:14" x14ac:dyDescent="0.25">
      <c r="L94259" s="9"/>
      <c r="M94259" s="9"/>
      <c r="N94259" s="9"/>
    </row>
    <row r="94260" spans="12:14" x14ac:dyDescent="0.25">
      <c r="L94260" s="9"/>
      <c r="M94260" s="9"/>
      <c r="N94260" s="9"/>
    </row>
    <row r="94261" spans="12:14" x14ac:dyDescent="0.25">
      <c r="L94261" s="9"/>
      <c r="M94261" s="9"/>
      <c r="N94261" s="9"/>
    </row>
    <row r="94262" spans="12:14" x14ac:dyDescent="0.25">
      <c r="L94262" s="9"/>
      <c r="M94262" s="9"/>
      <c r="N94262" s="9"/>
    </row>
    <row r="94263" spans="12:14" x14ac:dyDescent="0.25">
      <c r="L94263" s="9"/>
      <c r="M94263" s="9"/>
      <c r="N94263" s="9"/>
    </row>
    <row r="94264" spans="12:14" x14ac:dyDescent="0.25">
      <c r="L94264" s="9"/>
      <c r="M94264" s="9"/>
      <c r="N94264" s="9"/>
    </row>
    <row r="94265" spans="12:14" x14ac:dyDescent="0.25">
      <c r="L94265" s="9"/>
      <c r="M94265" s="9"/>
      <c r="N94265" s="9"/>
    </row>
    <row r="94266" spans="12:14" x14ac:dyDescent="0.25">
      <c r="L94266" s="9"/>
      <c r="M94266" s="9"/>
      <c r="N94266" s="9"/>
    </row>
    <row r="94267" spans="12:14" x14ac:dyDescent="0.25">
      <c r="L94267" s="9"/>
      <c r="M94267" s="9"/>
      <c r="N94267" s="9"/>
    </row>
    <row r="94268" spans="12:14" x14ac:dyDescent="0.25">
      <c r="L94268" s="9"/>
      <c r="M94268" s="9"/>
      <c r="N94268" s="9"/>
    </row>
    <row r="94269" spans="12:14" x14ac:dyDescent="0.25">
      <c r="L94269" s="9"/>
      <c r="M94269" s="9"/>
      <c r="N94269" s="9"/>
    </row>
    <row r="94270" spans="12:14" x14ac:dyDescent="0.25">
      <c r="L94270" s="9"/>
      <c r="M94270" s="9"/>
      <c r="N94270" s="9"/>
    </row>
    <row r="94271" spans="12:14" x14ac:dyDescent="0.25">
      <c r="L94271" s="9"/>
      <c r="M94271" s="9"/>
      <c r="N94271" s="9"/>
    </row>
    <row r="94272" spans="12:14" x14ac:dyDescent="0.25">
      <c r="L94272" s="9"/>
      <c r="M94272" s="9"/>
      <c r="N94272" s="9"/>
    </row>
    <row r="94273" spans="12:14" x14ac:dyDescent="0.25">
      <c r="L94273" s="9"/>
      <c r="M94273" s="9"/>
      <c r="N94273" s="9"/>
    </row>
    <row r="94274" spans="12:14" x14ac:dyDescent="0.25">
      <c r="L94274" s="9"/>
      <c r="M94274" s="9"/>
      <c r="N94274" s="9"/>
    </row>
    <row r="94275" spans="12:14" x14ac:dyDescent="0.25">
      <c r="L94275" s="9"/>
      <c r="M94275" s="9"/>
      <c r="N94275" s="9"/>
    </row>
    <row r="94276" spans="12:14" x14ac:dyDescent="0.25">
      <c r="L94276" s="9"/>
      <c r="M94276" s="9"/>
      <c r="N94276" s="9"/>
    </row>
    <row r="94277" spans="12:14" x14ac:dyDescent="0.25">
      <c r="L94277" s="9"/>
      <c r="M94277" s="9"/>
      <c r="N94277" s="9"/>
    </row>
    <row r="94278" spans="12:14" x14ac:dyDescent="0.25">
      <c r="L94278" s="9"/>
      <c r="M94278" s="9"/>
      <c r="N94278" s="9"/>
    </row>
    <row r="94279" spans="12:14" x14ac:dyDescent="0.25">
      <c r="L94279" s="9"/>
      <c r="M94279" s="9"/>
      <c r="N94279" s="9"/>
    </row>
    <row r="94280" spans="12:14" x14ac:dyDescent="0.25">
      <c r="L94280" s="9"/>
      <c r="M94280" s="9"/>
      <c r="N94280" s="9"/>
    </row>
    <row r="94281" spans="12:14" x14ac:dyDescent="0.25">
      <c r="L94281" s="9"/>
      <c r="M94281" s="9"/>
      <c r="N94281" s="9"/>
    </row>
    <row r="94282" spans="12:14" x14ac:dyDescent="0.25">
      <c r="L94282" s="9"/>
      <c r="M94282" s="9"/>
      <c r="N94282" s="9"/>
    </row>
    <row r="94283" spans="12:14" x14ac:dyDescent="0.25">
      <c r="L94283" s="9"/>
      <c r="M94283" s="9"/>
      <c r="N94283" s="9"/>
    </row>
    <row r="94284" spans="12:14" x14ac:dyDescent="0.25">
      <c r="L94284" s="9"/>
      <c r="M94284" s="9"/>
      <c r="N94284" s="9"/>
    </row>
    <row r="94285" spans="12:14" x14ac:dyDescent="0.25">
      <c r="L94285" s="9"/>
      <c r="M94285" s="9"/>
      <c r="N94285" s="9"/>
    </row>
    <row r="94286" spans="12:14" x14ac:dyDescent="0.25">
      <c r="L94286" s="9"/>
      <c r="M94286" s="9"/>
      <c r="N94286" s="9"/>
    </row>
    <row r="94287" spans="12:14" x14ac:dyDescent="0.25">
      <c r="L94287" s="9"/>
      <c r="M94287" s="9"/>
      <c r="N94287" s="9"/>
    </row>
    <row r="94288" spans="12:14" x14ac:dyDescent="0.25">
      <c r="L94288" s="9"/>
      <c r="M94288" s="9"/>
      <c r="N94288" s="9"/>
    </row>
    <row r="94289" spans="12:14" x14ac:dyDescent="0.25">
      <c r="L94289" s="9"/>
      <c r="M94289" s="9"/>
      <c r="N94289" s="9"/>
    </row>
    <row r="94290" spans="12:14" x14ac:dyDescent="0.25">
      <c r="L94290" s="9"/>
      <c r="M94290" s="9"/>
      <c r="N94290" s="9"/>
    </row>
    <row r="94291" spans="12:14" x14ac:dyDescent="0.25">
      <c r="L94291" s="9"/>
      <c r="M94291" s="9"/>
      <c r="N94291" s="9"/>
    </row>
    <row r="94292" spans="12:14" x14ac:dyDescent="0.25">
      <c r="L94292" s="9"/>
      <c r="M94292" s="9"/>
      <c r="N94292" s="9"/>
    </row>
    <row r="94293" spans="12:14" x14ac:dyDescent="0.25">
      <c r="L94293" s="9"/>
      <c r="M94293" s="9"/>
      <c r="N94293" s="9"/>
    </row>
    <row r="94294" spans="12:14" x14ac:dyDescent="0.25">
      <c r="L94294" s="9"/>
      <c r="M94294" s="9"/>
      <c r="N94294" s="9"/>
    </row>
    <row r="94295" spans="12:14" x14ac:dyDescent="0.25">
      <c r="L94295" s="9"/>
      <c r="M94295" s="9"/>
      <c r="N94295" s="9"/>
    </row>
    <row r="94296" spans="12:14" x14ac:dyDescent="0.25">
      <c r="L94296" s="9"/>
      <c r="M94296" s="9"/>
      <c r="N94296" s="9"/>
    </row>
    <row r="94297" spans="12:14" x14ac:dyDescent="0.25">
      <c r="L94297" s="9"/>
      <c r="M94297" s="9"/>
      <c r="N94297" s="9"/>
    </row>
    <row r="94298" spans="12:14" x14ac:dyDescent="0.25">
      <c r="L94298" s="9"/>
      <c r="M94298" s="9"/>
      <c r="N94298" s="9"/>
    </row>
    <row r="94299" spans="12:14" x14ac:dyDescent="0.25">
      <c r="L94299" s="9"/>
      <c r="M94299" s="9"/>
      <c r="N94299" s="9"/>
    </row>
    <row r="94300" spans="12:14" x14ac:dyDescent="0.25">
      <c r="L94300" s="9"/>
      <c r="M94300" s="9"/>
      <c r="N94300" s="9"/>
    </row>
    <row r="94301" spans="12:14" x14ac:dyDescent="0.25">
      <c r="L94301" s="9"/>
      <c r="M94301" s="9"/>
      <c r="N94301" s="9"/>
    </row>
    <row r="94302" spans="12:14" x14ac:dyDescent="0.25">
      <c r="L94302" s="9"/>
      <c r="M94302" s="9"/>
      <c r="N94302" s="9"/>
    </row>
    <row r="94303" spans="12:14" x14ac:dyDescent="0.25">
      <c r="L94303" s="9"/>
      <c r="M94303" s="9"/>
      <c r="N94303" s="9"/>
    </row>
    <row r="94304" spans="12:14" x14ac:dyDescent="0.25">
      <c r="L94304" s="9"/>
      <c r="M94304" s="9"/>
      <c r="N94304" s="9"/>
    </row>
    <row r="94305" spans="12:14" x14ac:dyDescent="0.25">
      <c r="L94305" s="9"/>
      <c r="M94305" s="9"/>
      <c r="N94305" s="9"/>
    </row>
    <row r="94306" spans="12:14" x14ac:dyDescent="0.25">
      <c r="L94306" s="9"/>
      <c r="M94306" s="9"/>
      <c r="N94306" s="9"/>
    </row>
    <row r="94307" spans="12:14" x14ac:dyDescent="0.25">
      <c r="L94307" s="9"/>
      <c r="M94307" s="9"/>
      <c r="N94307" s="9"/>
    </row>
    <row r="94308" spans="12:14" x14ac:dyDescent="0.25">
      <c r="L94308" s="9"/>
      <c r="M94308" s="9"/>
      <c r="N94308" s="9"/>
    </row>
    <row r="94309" spans="12:14" x14ac:dyDescent="0.25">
      <c r="L94309" s="9"/>
      <c r="M94309" s="9"/>
      <c r="N94309" s="9"/>
    </row>
    <row r="94310" spans="12:14" x14ac:dyDescent="0.25">
      <c r="L94310" s="9"/>
      <c r="M94310" s="9"/>
      <c r="N94310" s="9"/>
    </row>
    <row r="94311" spans="12:14" x14ac:dyDescent="0.25">
      <c r="L94311" s="9"/>
      <c r="M94311" s="9"/>
      <c r="N94311" s="9"/>
    </row>
    <row r="94312" spans="12:14" x14ac:dyDescent="0.25">
      <c r="L94312" s="9"/>
      <c r="M94312" s="9"/>
      <c r="N94312" s="9"/>
    </row>
    <row r="94313" spans="12:14" x14ac:dyDescent="0.25">
      <c r="L94313" s="9"/>
      <c r="M94313" s="9"/>
      <c r="N94313" s="9"/>
    </row>
    <row r="94314" spans="12:14" x14ac:dyDescent="0.25">
      <c r="L94314" s="9"/>
      <c r="M94314" s="9"/>
      <c r="N94314" s="9"/>
    </row>
    <row r="94315" spans="12:14" x14ac:dyDescent="0.25">
      <c r="L94315" s="9"/>
      <c r="M94315" s="9"/>
      <c r="N94315" s="9"/>
    </row>
    <row r="94316" spans="12:14" x14ac:dyDescent="0.25">
      <c r="L94316" s="9"/>
      <c r="M94316" s="9"/>
      <c r="N94316" s="9"/>
    </row>
    <row r="94317" spans="12:14" x14ac:dyDescent="0.25">
      <c r="L94317" s="9"/>
      <c r="M94317" s="9"/>
      <c r="N94317" s="9"/>
    </row>
    <row r="94318" spans="12:14" x14ac:dyDescent="0.25">
      <c r="L94318" s="9"/>
      <c r="M94318" s="9"/>
      <c r="N94318" s="9"/>
    </row>
    <row r="94319" spans="12:14" x14ac:dyDescent="0.25">
      <c r="L94319" s="9"/>
      <c r="M94319" s="9"/>
      <c r="N94319" s="9"/>
    </row>
    <row r="94320" spans="12:14" x14ac:dyDescent="0.25">
      <c r="L94320" s="9"/>
      <c r="M94320" s="9"/>
      <c r="N94320" s="9"/>
    </row>
    <row r="94321" spans="12:14" x14ac:dyDescent="0.25">
      <c r="L94321" s="9"/>
      <c r="M94321" s="9"/>
      <c r="N94321" s="9"/>
    </row>
    <row r="94322" spans="12:14" x14ac:dyDescent="0.25">
      <c r="L94322" s="9"/>
      <c r="M94322" s="9"/>
      <c r="N94322" s="9"/>
    </row>
    <row r="94323" spans="12:14" x14ac:dyDescent="0.25">
      <c r="L94323" s="9"/>
      <c r="M94323" s="9"/>
      <c r="N94323" s="9"/>
    </row>
    <row r="94324" spans="12:14" x14ac:dyDescent="0.25">
      <c r="L94324" s="9"/>
      <c r="M94324" s="9"/>
      <c r="N94324" s="9"/>
    </row>
    <row r="94325" spans="12:14" x14ac:dyDescent="0.25">
      <c r="L94325" s="9"/>
      <c r="M94325" s="9"/>
      <c r="N94325" s="9"/>
    </row>
    <row r="94326" spans="12:14" x14ac:dyDescent="0.25">
      <c r="L94326" s="9"/>
      <c r="M94326" s="9"/>
      <c r="N94326" s="9"/>
    </row>
    <row r="94327" spans="12:14" x14ac:dyDescent="0.25">
      <c r="L94327" s="9"/>
      <c r="M94327" s="9"/>
      <c r="N94327" s="9"/>
    </row>
    <row r="94328" spans="12:14" x14ac:dyDescent="0.25">
      <c r="L94328" s="9"/>
      <c r="M94328" s="9"/>
      <c r="N94328" s="9"/>
    </row>
    <row r="94329" spans="12:14" x14ac:dyDescent="0.25">
      <c r="L94329" s="9"/>
      <c r="M94329" s="9"/>
      <c r="N94329" s="9"/>
    </row>
    <row r="94330" spans="12:14" x14ac:dyDescent="0.25">
      <c r="L94330" s="9"/>
      <c r="M94330" s="9"/>
      <c r="N94330" s="9"/>
    </row>
    <row r="94331" spans="12:14" x14ac:dyDescent="0.25">
      <c r="L94331" s="9"/>
      <c r="M94331" s="9"/>
      <c r="N94331" s="9"/>
    </row>
    <row r="94332" spans="12:14" x14ac:dyDescent="0.25">
      <c r="L94332" s="9"/>
      <c r="M94332" s="9"/>
      <c r="N94332" s="9"/>
    </row>
    <row r="94333" spans="12:14" x14ac:dyDescent="0.25">
      <c r="L94333" s="9"/>
      <c r="M94333" s="9"/>
      <c r="N94333" s="9"/>
    </row>
    <row r="94334" spans="12:14" x14ac:dyDescent="0.25">
      <c r="L94334" s="9"/>
      <c r="M94334" s="9"/>
      <c r="N94334" s="9"/>
    </row>
    <row r="94335" spans="12:14" x14ac:dyDescent="0.25">
      <c r="L94335" s="9"/>
      <c r="M94335" s="9"/>
      <c r="N94335" s="9"/>
    </row>
    <row r="94336" spans="12:14" x14ac:dyDescent="0.25">
      <c r="L94336" s="9"/>
      <c r="M94336" s="9"/>
      <c r="N94336" s="9"/>
    </row>
    <row r="94337" spans="12:14" x14ac:dyDescent="0.25">
      <c r="L94337" s="9"/>
      <c r="M94337" s="9"/>
      <c r="N94337" s="9"/>
    </row>
    <row r="94338" spans="12:14" x14ac:dyDescent="0.25">
      <c r="L94338" s="9"/>
      <c r="M94338" s="9"/>
      <c r="N94338" s="9"/>
    </row>
    <row r="94339" spans="12:14" x14ac:dyDescent="0.25">
      <c r="L94339" s="9"/>
      <c r="M94339" s="9"/>
      <c r="N94339" s="9"/>
    </row>
    <row r="94340" spans="12:14" x14ac:dyDescent="0.25">
      <c r="L94340" s="9"/>
      <c r="M94340" s="9"/>
      <c r="N94340" s="9"/>
    </row>
    <row r="94341" spans="12:14" x14ac:dyDescent="0.25">
      <c r="L94341" s="9"/>
      <c r="M94341" s="9"/>
      <c r="N94341" s="9"/>
    </row>
    <row r="94342" spans="12:14" x14ac:dyDescent="0.25">
      <c r="L94342" s="9"/>
      <c r="M94342" s="9"/>
      <c r="N94342" s="9"/>
    </row>
    <row r="94343" spans="12:14" x14ac:dyDescent="0.25">
      <c r="L94343" s="9"/>
      <c r="M94343" s="9"/>
      <c r="N94343" s="9"/>
    </row>
    <row r="94344" spans="12:14" x14ac:dyDescent="0.25">
      <c r="L94344" s="9"/>
      <c r="M94344" s="9"/>
      <c r="N94344" s="9"/>
    </row>
    <row r="94345" spans="12:14" x14ac:dyDescent="0.25">
      <c r="L94345" s="9"/>
      <c r="M94345" s="9"/>
      <c r="N94345" s="9"/>
    </row>
    <row r="94346" spans="12:14" x14ac:dyDescent="0.25">
      <c r="L94346" s="9"/>
      <c r="M94346" s="9"/>
      <c r="N94346" s="9"/>
    </row>
    <row r="94347" spans="12:14" x14ac:dyDescent="0.25">
      <c r="L94347" s="9"/>
      <c r="M94347" s="9"/>
      <c r="N94347" s="9"/>
    </row>
    <row r="94348" spans="12:14" x14ac:dyDescent="0.25">
      <c r="L94348" s="9"/>
      <c r="M94348" s="9"/>
      <c r="N94348" s="9"/>
    </row>
    <row r="94349" spans="12:14" x14ac:dyDescent="0.25">
      <c r="L94349" s="9"/>
      <c r="M94349" s="9"/>
      <c r="N94349" s="9"/>
    </row>
    <row r="94350" spans="12:14" x14ac:dyDescent="0.25">
      <c r="L94350" s="9"/>
      <c r="M94350" s="9"/>
      <c r="N94350" s="9"/>
    </row>
    <row r="94351" spans="12:14" x14ac:dyDescent="0.25">
      <c r="L94351" s="9"/>
      <c r="M94351" s="9"/>
      <c r="N94351" s="9"/>
    </row>
    <row r="94352" spans="12:14" x14ac:dyDescent="0.25">
      <c r="L94352" s="9"/>
      <c r="M94352" s="9"/>
      <c r="N94352" s="9"/>
    </row>
    <row r="94353" spans="12:14" x14ac:dyDescent="0.25">
      <c r="L94353" s="9"/>
      <c r="M94353" s="9"/>
      <c r="N94353" s="9"/>
    </row>
    <row r="94354" spans="12:14" x14ac:dyDescent="0.25">
      <c r="L94354" s="9"/>
      <c r="M94354" s="9"/>
      <c r="N94354" s="9"/>
    </row>
    <row r="94355" spans="12:14" x14ac:dyDescent="0.25">
      <c r="L94355" s="9"/>
      <c r="M94355" s="9"/>
      <c r="N94355" s="9"/>
    </row>
    <row r="94356" spans="12:14" x14ac:dyDescent="0.25">
      <c r="L94356" s="9"/>
      <c r="M94356" s="9"/>
      <c r="N94356" s="9"/>
    </row>
    <row r="94357" spans="12:14" x14ac:dyDescent="0.25">
      <c r="L94357" s="9"/>
      <c r="M94357" s="9"/>
      <c r="N94357" s="9"/>
    </row>
    <row r="94358" spans="12:14" x14ac:dyDescent="0.25">
      <c r="L94358" s="9"/>
      <c r="M94358" s="9"/>
      <c r="N94358" s="9"/>
    </row>
    <row r="94359" spans="12:14" x14ac:dyDescent="0.25">
      <c r="L94359" s="9"/>
      <c r="M94359" s="9"/>
      <c r="N94359" s="9"/>
    </row>
    <row r="94360" spans="12:14" x14ac:dyDescent="0.25">
      <c r="L94360" s="9"/>
      <c r="M94360" s="9"/>
      <c r="N94360" s="9"/>
    </row>
    <row r="94361" spans="12:14" x14ac:dyDescent="0.25">
      <c r="L94361" s="9"/>
      <c r="M94361" s="9"/>
      <c r="N94361" s="9"/>
    </row>
    <row r="94362" spans="12:14" x14ac:dyDescent="0.25">
      <c r="L94362" s="9"/>
      <c r="M94362" s="9"/>
      <c r="N94362" s="9"/>
    </row>
    <row r="94363" spans="12:14" x14ac:dyDescent="0.25">
      <c r="L94363" s="9"/>
      <c r="M94363" s="9"/>
      <c r="N94363" s="9"/>
    </row>
    <row r="94364" spans="12:14" x14ac:dyDescent="0.25">
      <c r="L94364" s="9"/>
      <c r="M94364" s="9"/>
      <c r="N94364" s="9"/>
    </row>
    <row r="94365" spans="12:14" x14ac:dyDescent="0.25">
      <c r="L94365" s="9"/>
      <c r="M94365" s="9"/>
      <c r="N94365" s="9"/>
    </row>
    <row r="94366" spans="12:14" x14ac:dyDescent="0.25">
      <c r="L94366" s="9"/>
      <c r="M94366" s="9"/>
      <c r="N94366" s="9"/>
    </row>
    <row r="94367" spans="12:14" x14ac:dyDescent="0.25">
      <c r="L94367" s="9"/>
      <c r="M94367" s="9"/>
      <c r="N94367" s="9"/>
    </row>
    <row r="94368" spans="12:14" x14ac:dyDescent="0.25">
      <c r="L94368" s="9"/>
      <c r="M94368" s="9"/>
      <c r="N94368" s="9"/>
    </row>
    <row r="94369" spans="12:14" x14ac:dyDescent="0.25">
      <c r="L94369" s="9"/>
      <c r="M94369" s="9"/>
      <c r="N94369" s="9"/>
    </row>
    <row r="94370" spans="12:14" x14ac:dyDescent="0.25">
      <c r="L94370" s="9"/>
      <c r="M94370" s="9"/>
      <c r="N94370" s="9"/>
    </row>
    <row r="94371" spans="12:14" x14ac:dyDescent="0.25">
      <c r="L94371" s="9"/>
      <c r="M94371" s="9"/>
      <c r="N94371" s="9"/>
    </row>
    <row r="94372" spans="12:14" x14ac:dyDescent="0.25">
      <c r="L94372" s="9"/>
      <c r="M94372" s="9"/>
      <c r="N94372" s="9"/>
    </row>
    <row r="94373" spans="12:14" x14ac:dyDescent="0.25">
      <c r="L94373" s="9"/>
      <c r="M94373" s="9"/>
      <c r="N94373" s="9"/>
    </row>
    <row r="94374" spans="12:14" x14ac:dyDescent="0.25">
      <c r="L94374" s="9"/>
      <c r="M94374" s="9"/>
      <c r="N94374" s="9"/>
    </row>
    <row r="94375" spans="12:14" x14ac:dyDescent="0.25">
      <c r="L94375" s="9"/>
      <c r="M94375" s="9"/>
      <c r="N94375" s="9"/>
    </row>
    <row r="94376" spans="12:14" x14ac:dyDescent="0.25">
      <c r="L94376" s="9"/>
      <c r="M94376" s="9"/>
      <c r="N94376" s="9"/>
    </row>
    <row r="94377" spans="12:14" x14ac:dyDescent="0.25">
      <c r="L94377" s="9"/>
      <c r="M94377" s="9"/>
      <c r="N94377" s="9"/>
    </row>
    <row r="94378" spans="12:14" x14ac:dyDescent="0.25">
      <c r="L94378" s="9"/>
      <c r="M94378" s="9"/>
      <c r="N94378" s="9"/>
    </row>
    <row r="94379" spans="12:14" x14ac:dyDescent="0.25">
      <c r="L94379" s="9"/>
      <c r="M94379" s="9"/>
      <c r="N94379" s="9"/>
    </row>
    <row r="94380" spans="12:14" x14ac:dyDescent="0.25">
      <c r="L94380" s="9"/>
      <c r="M94380" s="9"/>
      <c r="N94380" s="9"/>
    </row>
    <row r="94381" spans="12:14" x14ac:dyDescent="0.25">
      <c r="L94381" s="9"/>
      <c r="M94381" s="9"/>
      <c r="N94381" s="9"/>
    </row>
    <row r="94382" spans="12:14" x14ac:dyDescent="0.25">
      <c r="L94382" s="9"/>
      <c r="M94382" s="9"/>
      <c r="N94382" s="9"/>
    </row>
    <row r="94383" spans="12:14" x14ac:dyDescent="0.25">
      <c r="L94383" s="9"/>
      <c r="M94383" s="9"/>
      <c r="N94383" s="9"/>
    </row>
    <row r="94384" spans="12:14" x14ac:dyDescent="0.25">
      <c r="L94384" s="9"/>
      <c r="M94384" s="9"/>
      <c r="N94384" s="9"/>
    </row>
    <row r="94385" spans="12:14" x14ac:dyDescent="0.25">
      <c r="L94385" s="9"/>
      <c r="M94385" s="9"/>
      <c r="N94385" s="9"/>
    </row>
    <row r="94386" spans="12:14" x14ac:dyDescent="0.25">
      <c r="L94386" s="9"/>
      <c r="M94386" s="9"/>
      <c r="N94386" s="9"/>
    </row>
    <row r="94387" spans="12:14" x14ac:dyDescent="0.25">
      <c r="L94387" s="9"/>
      <c r="M94387" s="9"/>
      <c r="N94387" s="9"/>
    </row>
    <row r="94388" spans="12:14" x14ac:dyDescent="0.25">
      <c r="L94388" s="9"/>
      <c r="M94388" s="9"/>
      <c r="N94388" s="9"/>
    </row>
    <row r="94389" spans="12:14" x14ac:dyDescent="0.25">
      <c r="L94389" s="9"/>
      <c r="M94389" s="9"/>
      <c r="N94389" s="9"/>
    </row>
    <row r="94390" spans="12:14" x14ac:dyDescent="0.25">
      <c r="L94390" s="9"/>
      <c r="M94390" s="9"/>
      <c r="N94390" s="9"/>
    </row>
    <row r="94391" spans="12:14" x14ac:dyDescent="0.25">
      <c r="L94391" s="9"/>
      <c r="M94391" s="9"/>
      <c r="N94391" s="9"/>
    </row>
    <row r="94392" spans="12:14" x14ac:dyDescent="0.25">
      <c r="L94392" s="9"/>
      <c r="M94392" s="9"/>
      <c r="N94392" s="9"/>
    </row>
    <row r="94393" spans="12:14" x14ac:dyDescent="0.25">
      <c r="L94393" s="9"/>
      <c r="M94393" s="9"/>
      <c r="N94393" s="9"/>
    </row>
    <row r="94394" spans="12:14" x14ac:dyDescent="0.25">
      <c r="L94394" s="9"/>
      <c r="M94394" s="9"/>
      <c r="N94394" s="9"/>
    </row>
    <row r="94395" spans="12:14" x14ac:dyDescent="0.25">
      <c r="L94395" s="9"/>
      <c r="M94395" s="9"/>
      <c r="N94395" s="9"/>
    </row>
    <row r="94396" spans="12:14" x14ac:dyDescent="0.25">
      <c r="L94396" s="9"/>
      <c r="M94396" s="9"/>
      <c r="N94396" s="9"/>
    </row>
    <row r="94397" spans="12:14" x14ac:dyDescent="0.25">
      <c r="L94397" s="9"/>
      <c r="M94397" s="9"/>
      <c r="N94397" s="9"/>
    </row>
    <row r="94398" spans="12:14" x14ac:dyDescent="0.25">
      <c r="L94398" s="9"/>
      <c r="M94398" s="9"/>
      <c r="N94398" s="9"/>
    </row>
    <row r="94399" spans="12:14" x14ac:dyDescent="0.25">
      <c r="L94399" s="9"/>
      <c r="M94399" s="9"/>
      <c r="N94399" s="9"/>
    </row>
    <row r="94400" spans="12:14" x14ac:dyDescent="0.25">
      <c r="L94400" s="9"/>
      <c r="M94400" s="9"/>
      <c r="N94400" s="9"/>
    </row>
    <row r="94401" spans="12:14" x14ac:dyDescent="0.25">
      <c r="L94401" s="9"/>
      <c r="M94401" s="9"/>
      <c r="N94401" s="9"/>
    </row>
    <row r="94402" spans="12:14" x14ac:dyDescent="0.25">
      <c r="L94402" s="9"/>
      <c r="M94402" s="9"/>
      <c r="N94402" s="9"/>
    </row>
    <row r="94403" spans="12:14" x14ac:dyDescent="0.25">
      <c r="L94403" s="9"/>
      <c r="M94403" s="9"/>
      <c r="N94403" s="9"/>
    </row>
    <row r="94404" spans="12:14" x14ac:dyDescent="0.25">
      <c r="L94404" s="9"/>
      <c r="M94404" s="9"/>
      <c r="N94404" s="9"/>
    </row>
    <row r="94405" spans="12:14" x14ac:dyDescent="0.25">
      <c r="L94405" s="9"/>
      <c r="M94405" s="9"/>
      <c r="N94405" s="9"/>
    </row>
    <row r="94406" spans="12:14" x14ac:dyDescent="0.25">
      <c r="L94406" s="9"/>
      <c r="M94406" s="9"/>
      <c r="N94406" s="9"/>
    </row>
    <row r="94407" spans="12:14" x14ac:dyDescent="0.25">
      <c r="L94407" s="9"/>
      <c r="M94407" s="9"/>
      <c r="N94407" s="9"/>
    </row>
    <row r="94408" spans="12:14" x14ac:dyDescent="0.25">
      <c r="L94408" s="9"/>
      <c r="M94408" s="9"/>
      <c r="N94408" s="9"/>
    </row>
    <row r="94409" spans="12:14" x14ac:dyDescent="0.25">
      <c r="L94409" s="9"/>
      <c r="M94409" s="9"/>
      <c r="N94409" s="9"/>
    </row>
    <row r="94410" spans="12:14" x14ac:dyDescent="0.25">
      <c r="L94410" s="9"/>
      <c r="M94410" s="9"/>
      <c r="N94410" s="9"/>
    </row>
    <row r="94411" spans="12:14" x14ac:dyDescent="0.25">
      <c r="L94411" s="9"/>
      <c r="M94411" s="9"/>
      <c r="N94411" s="9"/>
    </row>
    <row r="94412" spans="12:14" x14ac:dyDescent="0.25">
      <c r="L94412" s="9"/>
      <c r="M94412" s="9"/>
      <c r="N94412" s="9"/>
    </row>
    <row r="94413" spans="12:14" x14ac:dyDescent="0.25">
      <c r="L94413" s="9"/>
      <c r="M94413" s="9"/>
      <c r="N94413" s="9"/>
    </row>
    <row r="94414" spans="12:14" x14ac:dyDescent="0.25">
      <c r="L94414" s="9"/>
      <c r="M94414" s="9"/>
      <c r="N94414" s="9"/>
    </row>
    <row r="94415" spans="12:14" x14ac:dyDescent="0.25">
      <c r="L94415" s="9"/>
      <c r="M94415" s="9"/>
      <c r="N94415" s="9"/>
    </row>
    <row r="94416" spans="12:14" x14ac:dyDescent="0.25">
      <c r="L94416" s="9"/>
      <c r="M94416" s="9"/>
      <c r="N94416" s="9"/>
    </row>
    <row r="94417" spans="12:14" x14ac:dyDescent="0.25">
      <c r="L94417" s="9"/>
      <c r="M94417" s="9"/>
      <c r="N94417" s="9"/>
    </row>
    <row r="94418" spans="12:14" x14ac:dyDescent="0.25">
      <c r="L94418" s="9"/>
      <c r="M94418" s="9"/>
      <c r="N94418" s="9"/>
    </row>
    <row r="94419" spans="12:14" x14ac:dyDescent="0.25">
      <c r="L94419" s="9"/>
      <c r="M94419" s="9"/>
      <c r="N94419" s="9"/>
    </row>
    <row r="94420" spans="12:14" x14ac:dyDescent="0.25">
      <c r="L94420" s="9"/>
      <c r="M94420" s="9"/>
      <c r="N94420" s="9"/>
    </row>
    <row r="94421" spans="12:14" x14ac:dyDescent="0.25">
      <c r="L94421" s="9"/>
      <c r="M94421" s="9"/>
      <c r="N94421" s="9"/>
    </row>
    <row r="94422" spans="12:14" x14ac:dyDescent="0.25">
      <c r="L94422" s="9"/>
      <c r="M94422" s="9"/>
      <c r="N94422" s="9"/>
    </row>
    <row r="94423" spans="12:14" x14ac:dyDescent="0.25">
      <c r="L94423" s="9"/>
      <c r="M94423" s="9"/>
      <c r="N94423" s="9"/>
    </row>
    <row r="94424" spans="12:14" x14ac:dyDescent="0.25">
      <c r="L94424" s="9"/>
      <c r="M94424" s="9"/>
      <c r="N94424" s="9"/>
    </row>
    <row r="94425" spans="12:14" x14ac:dyDescent="0.25">
      <c r="L94425" s="9"/>
      <c r="M94425" s="9"/>
      <c r="N94425" s="9"/>
    </row>
    <row r="94426" spans="12:14" x14ac:dyDescent="0.25">
      <c r="L94426" s="9"/>
      <c r="M94426" s="9"/>
      <c r="N94426" s="9"/>
    </row>
    <row r="94427" spans="12:14" x14ac:dyDescent="0.25">
      <c r="L94427" s="9"/>
      <c r="M94427" s="9"/>
      <c r="N94427" s="9"/>
    </row>
    <row r="94428" spans="12:14" x14ac:dyDescent="0.25">
      <c r="L94428" s="9"/>
      <c r="M94428" s="9"/>
      <c r="N94428" s="9"/>
    </row>
    <row r="94429" spans="12:14" x14ac:dyDescent="0.25">
      <c r="L94429" s="9"/>
      <c r="M94429" s="9"/>
      <c r="N94429" s="9"/>
    </row>
    <row r="94430" spans="12:14" x14ac:dyDescent="0.25">
      <c r="L94430" s="9"/>
      <c r="M94430" s="9"/>
      <c r="N94430" s="9"/>
    </row>
    <row r="94431" spans="12:14" x14ac:dyDescent="0.25">
      <c r="L94431" s="9"/>
      <c r="M94431" s="9"/>
      <c r="N94431" s="9"/>
    </row>
    <row r="94432" spans="12:14" x14ac:dyDescent="0.25">
      <c r="L94432" s="9"/>
      <c r="M94432" s="9"/>
      <c r="N94432" s="9"/>
    </row>
    <row r="94433" spans="12:14" x14ac:dyDescent="0.25">
      <c r="L94433" s="9"/>
      <c r="M94433" s="9"/>
      <c r="N94433" s="9"/>
    </row>
    <row r="94434" spans="12:14" x14ac:dyDescent="0.25">
      <c r="L94434" s="9"/>
      <c r="M94434" s="9"/>
      <c r="N94434" s="9"/>
    </row>
    <row r="94435" spans="12:14" x14ac:dyDescent="0.25">
      <c r="L94435" s="9"/>
      <c r="M94435" s="9"/>
      <c r="N94435" s="9"/>
    </row>
    <row r="94436" spans="12:14" x14ac:dyDescent="0.25">
      <c r="L94436" s="9"/>
      <c r="M94436" s="9"/>
      <c r="N94436" s="9"/>
    </row>
    <row r="94437" spans="12:14" x14ac:dyDescent="0.25">
      <c r="L94437" s="9"/>
      <c r="M94437" s="9"/>
      <c r="N94437" s="9"/>
    </row>
    <row r="94438" spans="12:14" x14ac:dyDescent="0.25">
      <c r="L94438" s="9"/>
      <c r="M94438" s="9"/>
      <c r="N94438" s="9"/>
    </row>
    <row r="94439" spans="12:14" x14ac:dyDescent="0.25">
      <c r="L94439" s="9"/>
      <c r="M94439" s="9"/>
      <c r="N94439" s="9"/>
    </row>
    <row r="94440" spans="12:14" x14ac:dyDescent="0.25">
      <c r="L94440" s="9"/>
      <c r="M94440" s="9"/>
      <c r="N94440" s="9"/>
    </row>
    <row r="94441" spans="12:14" x14ac:dyDescent="0.25">
      <c r="L94441" s="9"/>
      <c r="M94441" s="9"/>
      <c r="N94441" s="9"/>
    </row>
    <row r="94442" spans="12:14" x14ac:dyDescent="0.25">
      <c r="L94442" s="9"/>
      <c r="M94442" s="9"/>
      <c r="N94442" s="9"/>
    </row>
    <row r="94443" spans="12:14" x14ac:dyDescent="0.25">
      <c r="L94443" s="9"/>
      <c r="M94443" s="9"/>
      <c r="N94443" s="9"/>
    </row>
    <row r="94444" spans="12:14" x14ac:dyDescent="0.25">
      <c r="L94444" s="9"/>
      <c r="M94444" s="9"/>
      <c r="N94444" s="9"/>
    </row>
    <row r="94445" spans="12:14" x14ac:dyDescent="0.25">
      <c r="L94445" s="9"/>
      <c r="M94445" s="9"/>
      <c r="N94445" s="9"/>
    </row>
    <row r="94446" spans="12:14" x14ac:dyDescent="0.25">
      <c r="L94446" s="9"/>
      <c r="M94446" s="9"/>
      <c r="N94446" s="9"/>
    </row>
    <row r="94447" spans="12:14" x14ac:dyDescent="0.25">
      <c r="L94447" s="9"/>
      <c r="M94447" s="9"/>
      <c r="N94447" s="9"/>
    </row>
    <row r="94448" spans="12:14" x14ac:dyDescent="0.25">
      <c r="L94448" s="9"/>
      <c r="M94448" s="9"/>
      <c r="N94448" s="9"/>
    </row>
    <row r="94449" spans="12:14" x14ac:dyDescent="0.25">
      <c r="L94449" s="9"/>
      <c r="M94449" s="9"/>
      <c r="N94449" s="9"/>
    </row>
    <row r="94450" spans="12:14" x14ac:dyDescent="0.25">
      <c r="L94450" s="9"/>
      <c r="M94450" s="9"/>
      <c r="N94450" s="9"/>
    </row>
    <row r="94451" spans="12:14" x14ac:dyDescent="0.25">
      <c r="L94451" s="9"/>
      <c r="M94451" s="9"/>
      <c r="N94451" s="9"/>
    </row>
    <row r="94452" spans="12:14" x14ac:dyDescent="0.25">
      <c r="L94452" s="9"/>
      <c r="M94452" s="9"/>
      <c r="N94452" s="9"/>
    </row>
    <row r="94453" spans="12:14" x14ac:dyDescent="0.25">
      <c r="L94453" s="9"/>
      <c r="M94453" s="9"/>
      <c r="N94453" s="9"/>
    </row>
    <row r="94454" spans="12:14" x14ac:dyDescent="0.25">
      <c r="L94454" s="9"/>
      <c r="M94454" s="9"/>
      <c r="N94454" s="9"/>
    </row>
    <row r="94455" spans="12:14" x14ac:dyDescent="0.25">
      <c r="L94455" s="9"/>
      <c r="M94455" s="9"/>
      <c r="N94455" s="9"/>
    </row>
    <row r="94456" spans="12:14" x14ac:dyDescent="0.25">
      <c r="L94456" s="9"/>
      <c r="M94456" s="9"/>
      <c r="N94456" s="9"/>
    </row>
    <row r="94457" spans="12:14" x14ac:dyDescent="0.25">
      <c r="L94457" s="9"/>
      <c r="M94457" s="9"/>
      <c r="N94457" s="9"/>
    </row>
    <row r="94458" spans="12:14" x14ac:dyDescent="0.25">
      <c r="L94458" s="9"/>
      <c r="M94458" s="9"/>
      <c r="N94458" s="9"/>
    </row>
    <row r="94459" spans="12:14" x14ac:dyDescent="0.25">
      <c r="L94459" s="9"/>
      <c r="M94459" s="9"/>
      <c r="N94459" s="9"/>
    </row>
    <row r="94460" spans="12:14" x14ac:dyDescent="0.25">
      <c r="L94460" s="9"/>
      <c r="M94460" s="9"/>
      <c r="N94460" s="9"/>
    </row>
    <row r="94461" spans="12:14" x14ac:dyDescent="0.25">
      <c r="L94461" s="9"/>
      <c r="M94461" s="9"/>
      <c r="N94461" s="9"/>
    </row>
    <row r="94462" spans="12:14" x14ac:dyDescent="0.25">
      <c r="L94462" s="9"/>
      <c r="M94462" s="9"/>
      <c r="N94462" s="9"/>
    </row>
    <row r="94463" spans="12:14" x14ac:dyDescent="0.25">
      <c r="L94463" s="9"/>
      <c r="M94463" s="9"/>
      <c r="N94463" s="9"/>
    </row>
    <row r="94464" spans="12:14" x14ac:dyDescent="0.25">
      <c r="L94464" s="9"/>
      <c r="M94464" s="9"/>
      <c r="N94464" s="9"/>
    </row>
    <row r="94465" spans="12:14" x14ac:dyDescent="0.25">
      <c r="L94465" s="9"/>
      <c r="M94465" s="9"/>
      <c r="N94465" s="9"/>
    </row>
    <row r="94466" spans="12:14" x14ac:dyDescent="0.25">
      <c r="L94466" s="9"/>
      <c r="M94466" s="9"/>
      <c r="N94466" s="9"/>
    </row>
    <row r="94467" spans="12:14" x14ac:dyDescent="0.25">
      <c r="L94467" s="9"/>
      <c r="M94467" s="9"/>
      <c r="N94467" s="9"/>
    </row>
    <row r="94468" spans="12:14" x14ac:dyDescent="0.25">
      <c r="L94468" s="9"/>
      <c r="M94468" s="9"/>
      <c r="N94468" s="9"/>
    </row>
    <row r="94469" spans="12:14" x14ac:dyDescent="0.25">
      <c r="L94469" s="9"/>
      <c r="M94469" s="9"/>
      <c r="N94469" s="9"/>
    </row>
    <row r="94470" spans="12:14" x14ac:dyDescent="0.25">
      <c r="L94470" s="9"/>
      <c r="M94470" s="9"/>
      <c r="N94470" s="9"/>
    </row>
    <row r="94471" spans="12:14" x14ac:dyDescent="0.25">
      <c r="L94471" s="9"/>
      <c r="M94471" s="9"/>
      <c r="N94471" s="9"/>
    </row>
    <row r="94472" spans="12:14" x14ac:dyDescent="0.25">
      <c r="L94472" s="9"/>
      <c r="M94472" s="9"/>
      <c r="N94472" s="9"/>
    </row>
    <row r="94473" spans="12:14" x14ac:dyDescent="0.25">
      <c r="L94473" s="9"/>
      <c r="M94473" s="9"/>
      <c r="N94473" s="9"/>
    </row>
    <row r="94474" spans="12:14" x14ac:dyDescent="0.25">
      <c r="L94474" s="9"/>
      <c r="M94474" s="9"/>
      <c r="N94474" s="9"/>
    </row>
    <row r="94475" spans="12:14" x14ac:dyDescent="0.25">
      <c r="L94475" s="9"/>
      <c r="M94475" s="9"/>
      <c r="N94475" s="9"/>
    </row>
    <row r="94476" spans="12:14" x14ac:dyDescent="0.25">
      <c r="L94476" s="9"/>
      <c r="M94476" s="9"/>
      <c r="N94476" s="9"/>
    </row>
    <row r="94477" spans="12:14" x14ac:dyDescent="0.25">
      <c r="L94477" s="9"/>
      <c r="M94477" s="9"/>
      <c r="N94477" s="9"/>
    </row>
    <row r="94478" spans="12:14" x14ac:dyDescent="0.25">
      <c r="L94478" s="9"/>
      <c r="M94478" s="9"/>
      <c r="N94478" s="9"/>
    </row>
    <row r="94479" spans="12:14" x14ac:dyDescent="0.25">
      <c r="L94479" s="9"/>
      <c r="M94479" s="9"/>
      <c r="N94479" s="9"/>
    </row>
    <row r="94480" spans="12:14" x14ac:dyDescent="0.25">
      <c r="L94480" s="9"/>
      <c r="M94480" s="9"/>
      <c r="N94480" s="9"/>
    </row>
    <row r="94481" spans="12:14" x14ac:dyDescent="0.25">
      <c r="L94481" s="9"/>
      <c r="M94481" s="9"/>
      <c r="N94481" s="9"/>
    </row>
    <row r="94482" spans="12:14" x14ac:dyDescent="0.25">
      <c r="L94482" s="9"/>
      <c r="M94482" s="9"/>
      <c r="N94482" s="9"/>
    </row>
    <row r="94483" spans="12:14" x14ac:dyDescent="0.25">
      <c r="L94483" s="9"/>
      <c r="M94483" s="9"/>
      <c r="N94483" s="9"/>
    </row>
    <row r="94484" spans="12:14" x14ac:dyDescent="0.25">
      <c r="L94484" s="9"/>
      <c r="M94484" s="9"/>
      <c r="N94484" s="9"/>
    </row>
    <row r="94485" spans="12:14" x14ac:dyDescent="0.25">
      <c r="L94485" s="9"/>
      <c r="M94485" s="9"/>
      <c r="N94485" s="9"/>
    </row>
    <row r="94486" spans="12:14" x14ac:dyDescent="0.25">
      <c r="L94486" s="9"/>
      <c r="M94486" s="9"/>
      <c r="N94486" s="9"/>
    </row>
    <row r="94487" spans="12:14" x14ac:dyDescent="0.25">
      <c r="L94487" s="9"/>
      <c r="M94487" s="9"/>
      <c r="N94487" s="9"/>
    </row>
    <row r="94488" spans="12:14" x14ac:dyDescent="0.25">
      <c r="L94488" s="9"/>
      <c r="M94488" s="9"/>
      <c r="N94488" s="9"/>
    </row>
    <row r="94489" spans="12:14" x14ac:dyDescent="0.25">
      <c r="L94489" s="9"/>
      <c r="M94489" s="9"/>
      <c r="N94489" s="9"/>
    </row>
    <row r="94490" spans="12:14" x14ac:dyDescent="0.25">
      <c r="L94490" s="9"/>
      <c r="M94490" s="9"/>
      <c r="N94490" s="9"/>
    </row>
    <row r="94491" spans="12:14" x14ac:dyDescent="0.25">
      <c r="L94491" s="9"/>
      <c r="M94491" s="9"/>
      <c r="N94491" s="9"/>
    </row>
    <row r="94492" spans="12:14" x14ac:dyDescent="0.25">
      <c r="L94492" s="9"/>
      <c r="M94492" s="9"/>
      <c r="N94492" s="9"/>
    </row>
    <row r="94493" spans="12:14" x14ac:dyDescent="0.25">
      <c r="L94493" s="9"/>
      <c r="M94493" s="9"/>
      <c r="N94493" s="9"/>
    </row>
    <row r="94494" spans="12:14" x14ac:dyDescent="0.25">
      <c r="L94494" s="9"/>
      <c r="M94494" s="9"/>
      <c r="N94494" s="9"/>
    </row>
    <row r="94495" spans="12:14" x14ac:dyDescent="0.25">
      <c r="L94495" s="9"/>
      <c r="M94495" s="9"/>
      <c r="N94495" s="9"/>
    </row>
    <row r="94496" spans="12:14" x14ac:dyDescent="0.25">
      <c r="L94496" s="9"/>
      <c r="M94496" s="9"/>
      <c r="N94496" s="9"/>
    </row>
    <row r="94497" spans="12:14" x14ac:dyDescent="0.25">
      <c r="L94497" s="9"/>
      <c r="M94497" s="9"/>
      <c r="N94497" s="9"/>
    </row>
    <row r="94498" spans="12:14" x14ac:dyDescent="0.25">
      <c r="L94498" s="9"/>
      <c r="M94498" s="9"/>
      <c r="N94498" s="9"/>
    </row>
    <row r="94499" spans="12:14" x14ac:dyDescent="0.25">
      <c r="L94499" s="9"/>
      <c r="M94499" s="9"/>
      <c r="N94499" s="9"/>
    </row>
    <row r="94500" spans="12:14" x14ac:dyDescent="0.25">
      <c r="L94500" s="9"/>
      <c r="M94500" s="9"/>
      <c r="N94500" s="9"/>
    </row>
    <row r="94501" spans="12:14" x14ac:dyDescent="0.25">
      <c r="L94501" s="9"/>
      <c r="M94501" s="9"/>
      <c r="N94501" s="9"/>
    </row>
    <row r="94502" spans="12:14" x14ac:dyDescent="0.25">
      <c r="L94502" s="9"/>
      <c r="M94502" s="9"/>
      <c r="N94502" s="9"/>
    </row>
    <row r="94503" spans="12:14" x14ac:dyDescent="0.25">
      <c r="L94503" s="9"/>
      <c r="M94503" s="9"/>
      <c r="N94503" s="9"/>
    </row>
    <row r="94504" spans="12:14" x14ac:dyDescent="0.25">
      <c r="L94504" s="9"/>
      <c r="M94504" s="9"/>
      <c r="N94504" s="9"/>
    </row>
    <row r="94505" spans="12:14" x14ac:dyDescent="0.25">
      <c r="L94505" s="9"/>
      <c r="M94505" s="9"/>
      <c r="N94505" s="9"/>
    </row>
    <row r="94506" spans="12:14" x14ac:dyDescent="0.25">
      <c r="L94506" s="9"/>
      <c r="M94506" s="9"/>
      <c r="N94506" s="9"/>
    </row>
    <row r="94507" spans="12:14" x14ac:dyDescent="0.25">
      <c r="L94507" s="9"/>
      <c r="M94507" s="9"/>
      <c r="N94507" s="9"/>
    </row>
    <row r="94508" spans="12:14" x14ac:dyDescent="0.25">
      <c r="L94508" s="9"/>
      <c r="M94508" s="9"/>
      <c r="N94508" s="9"/>
    </row>
    <row r="94509" spans="12:14" x14ac:dyDescent="0.25">
      <c r="L94509" s="9"/>
      <c r="M94509" s="9"/>
      <c r="N94509" s="9"/>
    </row>
    <row r="94510" spans="12:14" x14ac:dyDescent="0.25">
      <c r="L94510" s="9"/>
      <c r="M94510" s="9"/>
      <c r="N94510" s="9"/>
    </row>
    <row r="94511" spans="12:14" x14ac:dyDescent="0.25">
      <c r="L94511" s="9"/>
      <c r="M94511" s="9"/>
      <c r="N94511" s="9"/>
    </row>
    <row r="94512" spans="12:14" x14ac:dyDescent="0.25">
      <c r="L94512" s="9"/>
      <c r="M94512" s="9"/>
      <c r="N94512" s="9"/>
    </row>
    <row r="94513" spans="12:14" x14ac:dyDescent="0.25">
      <c r="L94513" s="9"/>
      <c r="M94513" s="9"/>
      <c r="N94513" s="9"/>
    </row>
    <row r="94514" spans="12:14" x14ac:dyDescent="0.25">
      <c r="L94514" s="9"/>
      <c r="M94514" s="9"/>
      <c r="N94514" s="9"/>
    </row>
    <row r="94515" spans="12:14" x14ac:dyDescent="0.25">
      <c r="L94515" s="9"/>
      <c r="M94515" s="9"/>
      <c r="N94515" s="9"/>
    </row>
    <row r="94516" spans="12:14" x14ac:dyDescent="0.25">
      <c r="L94516" s="9"/>
      <c r="M94516" s="9"/>
      <c r="N94516" s="9"/>
    </row>
    <row r="94517" spans="12:14" x14ac:dyDescent="0.25">
      <c r="L94517" s="9"/>
      <c r="M94517" s="9"/>
      <c r="N94517" s="9"/>
    </row>
    <row r="94518" spans="12:14" x14ac:dyDescent="0.25">
      <c r="L94518" s="9"/>
      <c r="M94518" s="9"/>
      <c r="N94518" s="9"/>
    </row>
    <row r="94519" spans="12:14" x14ac:dyDescent="0.25">
      <c r="L94519" s="9"/>
      <c r="M94519" s="9"/>
      <c r="N94519" s="9"/>
    </row>
    <row r="94520" spans="12:14" x14ac:dyDescent="0.25">
      <c r="L94520" s="9"/>
      <c r="M94520" s="9"/>
      <c r="N94520" s="9"/>
    </row>
    <row r="94521" spans="12:14" x14ac:dyDescent="0.25">
      <c r="L94521" s="9"/>
      <c r="M94521" s="9"/>
      <c r="N94521" s="9"/>
    </row>
    <row r="94522" spans="12:14" x14ac:dyDescent="0.25">
      <c r="L94522" s="9"/>
      <c r="M94522" s="9"/>
      <c r="N94522" s="9"/>
    </row>
    <row r="94523" spans="12:14" x14ac:dyDescent="0.25">
      <c r="L94523" s="9"/>
      <c r="M94523" s="9"/>
      <c r="N94523" s="9"/>
    </row>
    <row r="94524" spans="12:14" x14ac:dyDescent="0.25">
      <c r="L94524" s="9"/>
      <c r="M94524" s="9"/>
      <c r="N94524" s="9"/>
    </row>
    <row r="94525" spans="12:14" x14ac:dyDescent="0.25">
      <c r="L94525" s="9"/>
      <c r="M94525" s="9"/>
      <c r="N94525" s="9"/>
    </row>
    <row r="94526" spans="12:14" x14ac:dyDescent="0.25">
      <c r="L94526" s="9"/>
      <c r="M94526" s="9"/>
      <c r="N94526" s="9"/>
    </row>
    <row r="94527" spans="12:14" x14ac:dyDescent="0.25">
      <c r="L94527" s="9"/>
      <c r="M94527" s="9"/>
      <c r="N94527" s="9"/>
    </row>
    <row r="94528" spans="12:14" x14ac:dyDescent="0.25">
      <c r="L94528" s="9"/>
      <c r="M94528" s="9"/>
      <c r="N94528" s="9"/>
    </row>
    <row r="94529" spans="12:14" x14ac:dyDescent="0.25">
      <c r="L94529" s="9"/>
      <c r="M94529" s="9"/>
      <c r="N94529" s="9"/>
    </row>
    <row r="94530" spans="12:14" x14ac:dyDescent="0.25">
      <c r="L94530" s="9"/>
      <c r="M94530" s="9"/>
      <c r="N94530" s="9"/>
    </row>
    <row r="94531" spans="12:14" x14ac:dyDescent="0.25">
      <c r="L94531" s="9"/>
      <c r="M94531" s="9"/>
      <c r="N94531" s="9"/>
    </row>
    <row r="94532" spans="12:14" x14ac:dyDescent="0.25">
      <c r="L94532" s="9"/>
      <c r="M94532" s="9"/>
      <c r="N94532" s="9"/>
    </row>
    <row r="94533" spans="12:14" x14ac:dyDescent="0.25">
      <c r="L94533" s="9"/>
      <c r="M94533" s="9"/>
      <c r="N94533" s="9"/>
    </row>
    <row r="94534" spans="12:14" x14ac:dyDescent="0.25">
      <c r="L94534" s="9"/>
      <c r="M94534" s="9"/>
      <c r="N94534" s="9"/>
    </row>
    <row r="94535" spans="12:14" x14ac:dyDescent="0.25">
      <c r="L94535" s="9"/>
      <c r="M94535" s="9"/>
      <c r="N94535" s="9"/>
    </row>
    <row r="94536" spans="12:14" x14ac:dyDescent="0.25">
      <c r="L94536" s="9"/>
      <c r="M94536" s="9"/>
      <c r="N94536" s="9"/>
    </row>
    <row r="94537" spans="12:14" x14ac:dyDescent="0.25">
      <c r="L94537" s="9"/>
      <c r="M94537" s="9"/>
      <c r="N94537" s="9"/>
    </row>
    <row r="94538" spans="12:14" x14ac:dyDescent="0.25">
      <c r="L94538" s="9"/>
      <c r="M94538" s="9"/>
      <c r="N94538" s="9"/>
    </row>
    <row r="94539" spans="12:14" x14ac:dyDescent="0.25">
      <c r="L94539" s="9"/>
      <c r="M94539" s="9"/>
      <c r="N94539" s="9"/>
    </row>
    <row r="94540" spans="12:14" x14ac:dyDescent="0.25">
      <c r="L94540" s="9"/>
      <c r="M94540" s="9"/>
      <c r="N94540" s="9"/>
    </row>
    <row r="94541" spans="12:14" x14ac:dyDescent="0.25">
      <c r="L94541" s="9"/>
      <c r="M94541" s="9"/>
      <c r="N94541" s="9"/>
    </row>
    <row r="94542" spans="12:14" x14ac:dyDescent="0.25">
      <c r="L94542" s="9"/>
      <c r="M94542" s="9"/>
      <c r="N94542" s="9"/>
    </row>
    <row r="94543" spans="12:14" x14ac:dyDescent="0.25">
      <c r="L94543" s="9"/>
      <c r="M94543" s="9"/>
      <c r="N94543" s="9"/>
    </row>
    <row r="94544" spans="12:14" x14ac:dyDescent="0.25">
      <c r="L94544" s="9"/>
      <c r="M94544" s="9"/>
      <c r="N94544" s="9"/>
    </row>
    <row r="94545" spans="12:14" x14ac:dyDescent="0.25">
      <c r="L94545" s="9"/>
      <c r="M94545" s="9"/>
      <c r="N94545" s="9"/>
    </row>
    <row r="94546" spans="12:14" x14ac:dyDescent="0.25">
      <c r="L94546" s="9"/>
      <c r="M94546" s="9"/>
      <c r="N94546" s="9"/>
    </row>
    <row r="94547" spans="12:14" x14ac:dyDescent="0.25">
      <c r="L94547" s="9"/>
      <c r="M94547" s="9"/>
      <c r="N94547" s="9"/>
    </row>
    <row r="94548" spans="12:14" x14ac:dyDescent="0.25">
      <c r="L94548" s="9"/>
      <c r="M94548" s="9"/>
      <c r="N94548" s="9"/>
    </row>
    <row r="94549" spans="12:14" x14ac:dyDescent="0.25">
      <c r="L94549" s="9"/>
      <c r="M94549" s="9"/>
      <c r="N94549" s="9"/>
    </row>
    <row r="94550" spans="12:14" x14ac:dyDescent="0.25">
      <c r="L94550" s="9"/>
      <c r="M94550" s="9"/>
      <c r="N94550" s="9"/>
    </row>
    <row r="94551" spans="12:14" x14ac:dyDescent="0.25">
      <c r="L94551" s="9"/>
      <c r="M94551" s="9"/>
      <c r="N94551" s="9"/>
    </row>
    <row r="94552" spans="12:14" x14ac:dyDescent="0.25">
      <c r="L94552" s="9"/>
      <c r="M94552" s="9"/>
      <c r="N94552" s="9"/>
    </row>
    <row r="94553" spans="12:14" x14ac:dyDescent="0.25">
      <c r="L94553" s="9"/>
      <c r="M94553" s="9"/>
      <c r="N94553" s="9"/>
    </row>
    <row r="94554" spans="12:14" x14ac:dyDescent="0.25">
      <c r="L94554" s="9"/>
      <c r="M94554" s="9"/>
      <c r="N94554" s="9"/>
    </row>
    <row r="94555" spans="12:14" x14ac:dyDescent="0.25">
      <c r="L94555" s="9"/>
      <c r="M94555" s="9"/>
      <c r="N94555" s="9"/>
    </row>
    <row r="94556" spans="12:14" x14ac:dyDescent="0.25">
      <c r="L94556" s="9"/>
      <c r="M94556" s="9"/>
      <c r="N94556" s="9"/>
    </row>
    <row r="94557" spans="12:14" x14ac:dyDescent="0.25">
      <c r="L94557" s="9"/>
      <c r="M94557" s="9"/>
      <c r="N94557" s="9"/>
    </row>
    <row r="94558" spans="12:14" x14ac:dyDescent="0.25">
      <c r="L94558" s="9"/>
      <c r="M94558" s="9"/>
      <c r="N94558" s="9"/>
    </row>
    <row r="94559" spans="12:14" x14ac:dyDescent="0.25">
      <c r="L94559" s="9"/>
      <c r="M94559" s="9"/>
      <c r="N94559" s="9"/>
    </row>
    <row r="94560" spans="12:14" x14ac:dyDescent="0.25">
      <c r="L94560" s="9"/>
      <c r="M94560" s="9"/>
      <c r="N94560" s="9"/>
    </row>
    <row r="94561" spans="12:14" x14ac:dyDescent="0.25">
      <c r="L94561" s="9"/>
      <c r="M94561" s="9"/>
      <c r="N94561" s="9"/>
    </row>
    <row r="94562" spans="12:14" x14ac:dyDescent="0.25">
      <c r="L94562" s="9"/>
      <c r="M94562" s="9"/>
      <c r="N94562" s="9"/>
    </row>
    <row r="94563" spans="12:14" x14ac:dyDescent="0.25">
      <c r="L94563" s="9"/>
      <c r="M94563" s="9"/>
      <c r="N94563" s="9"/>
    </row>
    <row r="94564" spans="12:14" x14ac:dyDescent="0.25">
      <c r="L94564" s="9"/>
      <c r="M94564" s="9"/>
      <c r="N94564" s="9"/>
    </row>
    <row r="94565" spans="12:14" x14ac:dyDescent="0.25">
      <c r="L94565" s="9"/>
      <c r="M94565" s="9"/>
      <c r="N94565" s="9"/>
    </row>
    <row r="94566" spans="12:14" x14ac:dyDescent="0.25">
      <c r="L94566" s="9"/>
      <c r="M94566" s="9"/>
      <c r="N94566" s="9"/>
    </row>
    <row r="94567" spans="12:14" x14ac:dyDescent="0.25">
      <c r="L94567" s="9"/>
      <c r="M94567" s="9"/>
      <c r="N94567" s="9"/>
    </row>
    <row r="94568" spans="12:14" x14ac:dyDescent="0.25">
      <c r="L94568" s="9"/>
      <c r="M94568" s="9"/>
      <c r="N94568" s="9"/>
    </row>
    <row r="94569" spans="12:14" x14ac:dyDescent="0.25">
      <c r="L94569" s="9"/>
      <c r="M94569" s="9"/>
      <c r="N94569" s="9"/>
    </row>
    <row r="94570" spans="12:14" x14ac:dyDescent="0.25">
      <c r="L94570" s="9"/>
      <c r="M94570" s="9"/>
      <c r="N94570" s="9"/>
    </row>
    <row r="94571" spans="12:14" x14ac:dyDescent="0.25">
      <c r="L94571" s="9"/>
      <c r="M94571" s="9"/>
      <c r="N94571" s="9"/>
    </row>
    <row r="94572" spans="12:14" x14ac:dyDescent="0.25">
      <c r="L94572" s="9"/>
      <c r="M94572" s="9"/>
      <c r="N94572" s="9"/>
    </row>
    <row r="94573" spans="12:14" x14ac:dyDescent="0.25">
      <c r="L94573" s="9"/>
      <c r="M94573" s="9"/>
      <c r="N94573" s="9"/>
    </row>
    <row r="94574" spans="12:14" x14ac:dyDescent="0.25">
      <c r="L94574" s="9"/>
      <c r="M94574" s="9"/>
      <c r="N94574" s="9"/>
    </row>
    <row r="94575" spans="12:14" x14ac:dyDescent="0.25">
      <c r="L94575" s="9"/>
      <c r="M94575" s="9"/>
      <c r="N94575" s="9"/>
    </row>
    <row r="94576" spans="12:14" x14ac:dyDescent="0.25">
      <c r="L94576" s="9"/>
      <c r="M94576" s="9"/>
      <c r="N94576" s="9"/>
    </row>
    <row r="94577" spans="12:14" x14ac:dyDescent="0.25">
      <c r="L94577" s="9"/>
      <c r="M94577" s="9"/>
      <c r="N94577" s="9"/>
    </row>
    <row r="94578" spans="12:14" x14ac:dyDescent="0.25">
      <c r="L94578" s="9"/>
      <c r="M94578" s="9"/>
      <c r="N94578" s="9"/>
    </row>
    <row r="94579" spans="12:14" x14ac:dyDescent="0.25">
      <c r="L94579" s="9"/>
      <c r="M94579" s="9"/>
      <c r="N94579" s="9"/>
    </row>
    <row r="94580" spans="12:14" x14ac:dyDescent="0.25">
      <c r="L94580" s="9"/>
      <c r="M94580" s="9"/>
      <c r="N94580" s="9"/>
    </row>
    <row r="94581" spans="12:14" x14ac:dyDescent="0.25">
      <c r="L94581" s="9"/>
      <c r="M94581" s="9"/>
      <c r="N94581" s="9"/>
    </row>
    <row r="94582" spans="12:14" x14ac:dyDescent="0.25">
      <c r="L94582" s="9"/>
      <c r="M94582" s="9"/>
      <c r="N94582" s="9"/>
    </row>
    <row r="94583" spans="12:14" x14ac:dyDescent="0.25">
      <c r="L94583" s="9"/>
      <c r="M94583" s="9"/>
      <c r="N94583" s="9"/>
    </row>
    <row r="94584" spans="12:14" x14ac:dyDescent="0.25">
      <c r="L94584" s="9"/>
      <c r="M94584" s="9"/>
      <c r="N94584" s="9"/>
    </row>
    <row r="94585" spans="12:14" x14ac:dyDescent="0.25">
      <c r="L94585" s="9"/>
      <c r="M94585" s="9"/>
      <c r="N94585" s="9"/>
    </row>
    <row r="94586" spans="12:14" x14ac:dyDescent="0.25">
      <c r="L94586" s="9"/>
      <c r="M94586" s="9"/>
      <c r="N94586" s="9"/>
    </row>
    <row r="94587" spans="12:14" x14ac:dyDescent="0.25">
      <c r="L94587" s="9"/>
      <c r="M94587" s="9"/>
      <c r="N94587" s="9"/>
    </row>
    <row r="94588" spans="12:14" x14ac:dyDescent="0.25">
      <c r="L94588" s="9"/>
      <c r="M94588" s="9"/>
      <c r="N94588" s="9"/>
    </row>
    <row r="94589" spans="12:14" x14ac:dyDescent="0.25">
      <c r="L94589" s="9"/>
      <c r="M94589" s="9"/>
      <c r="N94589" s="9"/>
    </row>
    <row r="94590" spans="12:14" x14ac:dyDescent="0.25">
      <c r="L94590" s="9"/>
      <c r="M94590" s="9"/>
      <c r="N94590" s="9"/>
    </row>
    <row r="94591" spans="12:14" x14ac:dyDescent="0.25">
      <c r="L94591" s="9"/>
      <c r="M94591" s="9"/>
      <c r="N94591" s="9"/>
    </row>
    <row r="94592" spans="12:14" x14ac:dyDescent="0.25">
      <c r="L94592" s="9"/>
      <c r="M94592" s="9"/>
      <c r="N94592" s="9"/>
    </row>
    <row r="94593" spans="12:14" x14ac:dyDescent="0.25">
      <c r="L94593" s="9"/>
      <c r="M94593" s="9"/>
      <c r="N94593" s="9"/>
    </row>
    <row r="94594" spans="12:14" x14ac:dyDescent="0.25">
      <c r="L94594" s="9"/>
      <c r="M94594" s="9"/>
      <c r="N94594" s="9"/>
    </row>
    <row r="94595" spans="12:14" x14ac:dyDescent="0.25">
      <c r="L94595" s="9"/>
      <c r="M94595" s="9"/>
      <c r="N94595" s="9"/>
    </row>
    <row r="94596" spans="12:14" x14ac:dyDescent="0.25">
      <c r="L94596" s="9"/>
      <c r="M94596" s="9"/>
      <c r="N94596" s="9"/>
    </row>
    <row r="94597" spans="12:14" x14ac:dyDescent="0.25">
      <c r="L94597" s="9"/>
      <c r="M94597" s="9"/>
      <c r="N94597" s="9"/>
    </row>
    <row r="94598" spans="12:14" x14ac:dyDescent="0.25">
      <c r="L94598" s="9"/>
      <c r="M94598" s="9"/>
      <c r="N94598" s="9"/>
    </row>
    <row r="94599" spans="12:14" x14ac:dyDescent="0.25">
      <c r="L94599" s="9"/>
      <c r="M94599" s="9"/>
      <c r="N94599" s="9"/>
    </row>
    <row r="94600" spans="12:14" x14ac:dyDescent="0.25">
      <c r="L94600" s="9"/>
      <c r="M94600" s="9"/>
      <c r="N94600" s="9"/>
    </row>
    <row r="94601" spans="12:14" x14ac:dyDescent="0.25">
      <c r="L94601" s="9"/>
      <c r="M94601" s="9"/>
      <c r="N94601" s="9"/>
    </row>
    <row r="94602" spans="12:14" x14ac:dyDescent="0.25">
      <c r="L94602" s="9"/>
      <c r="M94602" s="9"/>
      <c r="N94602" s="9"/>
    </row>
    <row r="94603" spans="12:14" x14ac:dyDescent="0.25">
      <c r="L94603" s="9"/>
      <c r="M94603" s="9"/>
      <c r="N94603" s="9"/>
    </row>
    <row r="94604" spans="12:14" x14ac:dyDescent="0.25">
      <c r="L94604" s="9"/>
      <c r="M94604" s="9"/>
      <c r="N94604" s="9"/>
    </row>
    <row r="94605" spans="12:14" x14ac:dyDescent="0.25">
      <c r="L94605" s="9"/>
      <c r="M94605" s="9"/>
      <c r="N94605" s="9"/>
    </row>
    <row r="94606" spans="12:14" x14ac:dyDescent="0.25">
      <c r="L94606" s="9"/>
      <c r="M94606" s="9"/>
      <c r="N94606" s="9"/>
    </row>
    <row r="94607" spans="12:14" x14ac:dyDescent="0.25">
      <c r="L94607" s="9"/>
      <c r="M94607" s="9"/>
      <c r="N94607" s="9"/>
    </row>
    <row r="94608" spans="12:14" x14ac:dyDescent="0.25">
      <c r="L94608" s="9"/>
      <c r="M94608" s="9"/>
      <c r="N94608" s="9"/>
    </row>
    <row r="94609" spans="12:14" x14ac:dyDescent="0.25">
      <c r="L94609" s="9"/>
      <c r="M94609" s="9"/>
      <c r="N94609" s="9"/>
    </row>
    <row r="94610" spans="12:14" x14ac:dyDescent="0.25">
      <c r="L94610" s="9"/>
      <c r="M94610" s="9"/>
      <c r="N94610" s="9"/>
    </row>
    <row r="94611" spans="12:14" x14ac:dyDescent="0.25">
      <c r="L94611" s="9"/>
      <c r="M94611" s="9"/>
      <c r="N94611" s="9"/>
    </row>
    <row r="94612" spans="12:14" x14ac:dyDescent="0.25">
      <c r="L94612" s="9"/>
      <c r="M94612" s="9"/>
      <c r="N94612" s="9"/>
    </row>
    <row r="94613" spans="12:14" x14ac:dyDescent="0.25">
      <c r="L94613" s="9"/>
      <c r="M94613" s="9"/>
      <c r="N94613" s="9"/>
    </row>
    <row r="94614" spans="12:14" x14ac:dyDescent="0.25">
      <c r="L94614" s="9"/>
      <c r="M94614" s="9"/>
      <c r="N94614" s="9"/>
    </row>
    <row r="94615" spans="12:14" x14ac:dyDescent="0.25">
      <c r="L94615" s="9"/>
      <c r="M94615" s="9"/>
      <c r="N94615" s="9"/>
    </row>
    <row r="94616" spans="12:14" x14ac:dyDescent="0.25">
      <c r="L94616" s="9"/>
      <c r="M94616" s="9"/>
      <c r="N94616" s="9"/>
    </row>
    <row r="94617" spans="12:14" x14ac:dyDescent="0.25">
      <c r="L94617" s="9"/>
      <c r="M94617" s="9"/>
      <c r="N94617" s="9"/>
    </row>
    <row r="94618" spans="12:14" x14ac:dyDescent="0.25">
      <c r="L94618" s="9"/>
      <c r="M94618" s="9"/>
      <c r="N94618" s="9"/>
    </row>
    <row r="94619" spans="12:14" x14ac:dyDescent="0.25">
      <c r="L94619" s="9"/>
      <c r="M94619" s="9"/>
      <c r="N94619" s="9"/>
    </row>
    <row r="94620" spans="12:14" x14ac:dyDescent="0.25">
      <c r="L94620" s="9"/>
      <c r="M94620" s="9"/>
      <c r="N94620" s="9"/>
    </row>
    <row r="94621" spans="12:14" x14ac:dyDescent="0.25">
      <c r="L94621" s="9"/>
      <c r="M94621" s="9"/>
      <c r="N94621" s="9"/>
    </row>
    <row r="94622" spans="12:14" x14ac:dyDescent="0.25">
      <c r="L94622" s="9"/>
      <c r="M94622" s="9"/>
      <c r="N94622" s="9"/>
    </row>
    <row r="94623" spans="12:14" x14ac:dyDescent="0.25">
      <c r="L94623" s="9"/>
      <c r="M94623" s="9"/>
      <c r="N94623" s="9"/>
    </row>
    <row r="94624" spans="12:14" x14ac:dyDescent="0.25">
      <c r="L94624" s="9"/>
      <c r="M94624" s="9"/>
      <c r="N94624" s="9"/>
    </row>
    <row r="94625" spans="12:14" x14ac:dyDescent="0.25">
      <c r="L94625" s="9"/>
      <c r="M94625" s="9"/>
      <c r="N94625" s="9"/>
    </row>
    <row r="94626" spans="12:14" x14ac:dyDescent="0.25">
      <c r="L94626" s="9"/>
      <c r="M94626" s="9"/>
      <c r="N94626" s="9"/>
    </row>
    <row r="94627" spans="12:14" x14ac:dyDescent="0.25">
      <c r="L94627" s="9"/>
      <c r="M94627" s="9"/>
      <c r="N94627" s="9"/>
    </row>
    <row r="94628" spans="12:14" x14ac:dyDescent="0.25">
      <c r="L94628" s="9"/>
      <c r="M94628" s="9"/>
      <c r="N94628" s="9"/>
    </row>
    <row r="94629" spans="12:14" x14ac:dyDescent="0.25">
      <c r="L94629" s="9"/>
      <c r="M94629" s="9"/>
      <c r="N94629" s="9"/>
    </row>
    <row r="94630" spans="12:14" x14ac:dyDescent="0.25">
      <c r="L94630" s="9"/>
      <c r="M94630" s="9"/>
      <c r="N94630" s="9"/>
    </row>
    <row r="94631" spans="12:14" x14ac:dyDescent="0.25">
      <c r="L94631" s="9"/>
      <c r="M94631" s="9"/>
      <c r="N94631" s="9"/>
    </row>
    <row r="94632" spans="12:14" x14ac:dyDescent="0.25">
      <c r="L94632" s="9"/>
      <c r="M94632" s="9"/>
      <c r="N94632" s="9"/>
    </row>
    <row r="94633" spans="12:14" x14ac:dyDescent="0.25">
      <c r="L94633" s="9"/>
      <c r="M94633" s="9"/>
      <c r="N94633" s="9"/>
    </row>
    <row r="94634" spans="12:14" x14ac:dyDescent="0.25">
      <c r="L94634" s="9"/>
      <c r="M94634" s="9"/>
      <c r="N94634" s="9"/>
    </row>
    <row r="94635" spans="12:14" x14ac:dyDescent="0.25">
      <c r="L94635" s="9"/>
      <c r="M94635" s="9"/>
      <c r="N94635" s="9"/>
    </row>
    <row r="94636" spans="12:14" x14ac:dyDescent="0.25">
      <c r="L94636" s="9"/>
      <c r="M94636" s="9"/>
      <c r="N94636" s="9"/>
    </row>
    <row r="94637" spans="12:14" x14ac:dyDescent="0.25">
      <c r="L94637" s="9"/>
      <c r="M94637" s="9"/>
      <c r="N94637" s="9"/>
    </row>
    <row r="94638" spans="12:14" x14ac:dyDescent="0.25">
      <c r="L94638" s="9"/>
      <c r="M94638" s="9"/>
      <c r="N94638" s="9"/>
    </row>
    <row r="94639" spans="12:14" x14ac:dyDescent="0.25">
      <c r="L94639" s="9"/>
      <c r="M94639" s="9"/>
      <c r="N94639" s="9"/>
    </row>
    <row r="94640" spans="12:14" x14ac:dyDescent="0.25">
      <c r="L94640" s="9"/>
      <c r="M94640" s="9"/>
      <c r="N94640" s="9"/>
    </row>
    <row r="94641" spans="12:14" x14ac:dyDescent="0.25">
      <c r="L94641" s="9"/>
      <c r="M94641" s="9"/>
      <c r="N94641" s="9"/>
    </row>
    <row r="94642" spans="12:14" x14ac:dyDescent="0.25">
      <c r="L94642" s="9"/>
      <c r="M94642" s="9"/>
      <c r="N94642" s="9"/>
    </row>
    <row r="94643" spans="12:14" x14ac:dyDescent="0.25">
      <c r="L94643" s="9"/>
      <c r="M94643" s="9"/>
      <c r="N94643" s="9"/>
    </row>
    <row r="94644" spans="12:14" x14ac:dyDescent="0.25">
      <c r="L94644" s="9"/>
      <c r="M94644" s="9"/>
      <c r="N94644" s="9"/>
    </row>
    <row r="94645" spans="12:14" x14ac:dyDescent="0.25">
      <c r="L94645" s="9"/>
      <c r="M94645" s="9"/>
      <c r="N94645" s="9"/>
    </row>
    <row r="94646" spans="12:14" x14ac:dyDescent="0.25">
      <c r="L94646" s="9"/>
      <c r="M94646" s="9"/>
      <c r="N94646" s="9"/>
    </row>
    <row r="94647" spans="12:14" x14ac:dyDescent="0.25">
      <c r="L94647" s="9"/>
      <c r="M94647" s="9"/>
      <c r="N94647" s="9"/>
    </row>
    <row r="94648" spans="12:14" x14ac:dyDescent="0.25">
      <c r="L94648" s="9"/>
      <c r="M94648" s="9"/>
      <c r="N94648" s="9"/>
    </row>
    <row r="94649" spans="12:14" x14ac:dyDescent="0.25">
      <c r="L94649" s="9"/>
      <c r="M94649" s="9"/>
      <c r="N94649" s="9"/>
    </row>
    <row r="94650" spans="12:14" x14ac:dyDescent="0.25">
      <c r="L94650" s="9"/>
      <c r="M94650" s="9"/>
      <c r="N94650" s="9"/>
    </row>
    <row r="94651" spans="12:14" x14ac:dyDescent="0.25">
      <c r="L94651" s="9"/>
      <c r="M94651" s="9"/>
      <c r="N94651" s="9"/>
    </row>
    <row r="94652" spans="12:14" x14ac:dyDescent="0.25">
      <c r="L94652" s="9"/>
      <c r="M94652" s="9"/>
      <c r="N94652" s="9"/>
    </row>
    <row r="94653" spans="12:14" x14ac:dyDescent="0.25">
      <c r="L94653" s="9"/>
      <c r="M94653" s="9"/>
      <c r="N94653" s="9"/>
    </row>
    <row r="94654" spans="12:14" x14ac:dyDescent="0.25">
      <c r="L94654" s="9"/>
      <c r="M94654" s="9"/>
      <c r="N94654" s="9"/>
    </row>
    <row r="94655" spans="12:14" x14ac:dyDescent="0.25">
      <c r="L94655" s="9"/>
      <c r="M94655" s="9"/>
      <c r="N94655" s="9"/>
    </row>
    <row r="94656" spans="12:14" x14ac:dyDescent="0.25">
      <c r="L94656" s="9"/>
      <c r="M94656" s="9"/>
      <c r="N94656" s="9"/>
    </row>
    <row r="94657" spans="12:14" x14ac:dyDescent="0.25">
      <c r="L94657" s="9"/>
      <c r="M94657" s="9"/>
      <c r="N94657" s="9"/>
    </row>
    <row r="94658" spans="12:14" x14ac:dyDescent="0.25">
      <c r="L94658" s="9"/>
      <c r="M94658" s="9"/>
      <c r="N94658" s="9"/>
    </row>
    <row r="94659" spans="12:14" x14ac:dyDescent="0.25">
      <c r="L94659" s="9"/>
      <c r="M94659" s="9"/>
      <c r="N94659" s="9"/>
    </row>
    <row r="94660" spans="12:14" x14ac:dyDescent="0.25">
      <c r="L94660" s="9"/>
      <c r="M94660" s="9"/>
      <c r="N94660" s="9"/>
    </row>
    <row r="94661" spans="12:14" x14ac:dyDescent="0.25">
      <c r="L94661" s="9"/>
      <c r="M94661" s="9"/>
      <c r="N94661" s="9"/>
    </row>
    <row r="94662" spans="12:14" x14ac:dyDescent="0.25">
      <c r="L94662" s="9"/>
      <c r="M94662" s="9"/>
      <c r="N94662" s="9"/>
    </row>
    <row r="94663" spans="12:14" x14ac:dyDescent="0.25">
      <c r="L94663" s="9"/>
      <c r="M94663" s="9"/>
      <c r="N94663" s="9"/>
    </row>
    <row r="94664" spans="12:14" x14ac:dyDescent="0.25">
      <c r="L94664" s="9"/>
      <c r="M94664" s="9"/>
      <c r="N94664" s="9"/>
    </row>
    <row r="94665" spans="12:14" x14ac:dyDescent="0.25">
      <c r="L94665" s="9"/>
      <c r="M94665" s="9"/>
      <c r="N94665" s="9"/>
    </row>
    <row r="94666" spans="12:14" x14ac:dyDescent="0.25">
      <c r="L94666" s="9"/>
      <c r="M94666" s="9"/>
      <c r="N94666" s="9"/>
    </row>
    <row r="94667" spans="12:14" x14ac:dyDescent="0.25">
      <c r="L94667" s="9"/>
      <c r="M94667" s="9"/>
      <c r="N94667" s="9"/>
    </row>
    <row r="94668" spans="12:14" x14ac:dyDescent="0.25">
      <c r="L94668" s="9"/>
      <c r="M94668" s="9"/>
      <c r="N94668" s="9"/>
    </row>
    <row r="94669" spans="12:14" x14ac:dyDescent="0.25">
      <c r="L94669" s="9"/>
      <c r="M94669" s="9"/>
      <c r="N94669" s="9"/>
    </row>
    <row r="94670" spans="12:14" x14ac:dyDescent="0.25">
      <c r="L94670" s="9"/>
      <c r="M94670" s="9"/>
      <c r="N94670" s="9"/>
    </row>
    <row r="94671" spans="12:14" x14ac:dyDescent="0.25">
      <c r="L94671" s="9"/>
      <c r="M94671" s="9"/>
      <c r="N94671" s="9"/>
    </row>
    <row r="94672" spans="12:14" x14ac:dyDescent="0.25">
      <c r="L94672" s="9"/>
      <c r="M94672" s="9"/>
      <c r="N94672" s="9"/>
    </row>
    <row r="94673" spans="12:14" x14ac:dyDescent="0.25">
      <c r="L94673" s="9"/>
      <c r="M94673" s="9"/>
      <c r="N94673" s="9"/>
    </row>
    <row r="94674" spans="12:14" x14ac:dyDescent="0.25">
      <c r="L94674" s="9"/>
      <c r="M94674" s="9"/>
      <c r="N94674" s="9"/>
    </row>
    <row r="94675" spans="12:14" x14ac:dyDescent="0.25">
      <c r="L94675" s="9"/>
      <c r="M94675" s="9"/>
      <c r="N94675" s="9"/>
    </row>
    <row r="94676" spans="12:14" x14ac:dyDescent="0.25">
      <c r="L94676" s="9"/>
      <c r="M94676" s="9"/>
      <c r="N94676" s="9"/>
    </row>
    <row r="94677" spans="12:14" x14ac:dyDescent="0.25">
      <c r="L94677" s="9"/>
      <c r="M94677" s="9"/>
      <c r="N94677" s="9"/>
    </row>
    <row r="94678" spans="12:14" x14ac:dyDescent="0.25">
      <c r="L94678" s="9"/>
      <c r="M94678" s="9"/>
      <c r="N94678" s="9"/>
    </row>
    <row r="94679" spans="12:14" x14ac:dyDescent="0.25">
      <c r="L94679" s="9"/>
      <c r="M94679" s="9"/>
      <c r="N94679" s="9"/>
    </row>
    <row r="94680" spans="12:14" x14ac:dyDescent="0.25">
      <c r="L94680" s="9"/>
      <c r="M94680" s="9"/>
      <c r="N94680" s="9"/>
    </row>
    <row r="94681" spans="12:14" x14ac:dyDescent="0.25">
      <c r="L94681" s="9"/>
      <c r="M94681" s="9"/>
      <c r="N94681" s="9"/>
    </row>
    <row r="94682" spans="12:14" x14ac:dyDescent="0.25">
      <c r="L94682" s="9"/>
      <c r="M94682" s="9"/>
      <c r="N94682" s="9"/>
    </row>
    <row r="94683" spans="12:14" x14ac:dyDescent="0.25">
      <c r="L94683" s="9"/>
      <c r="M94683" s="9"/>
      <c r="N94683" s="9"/>
    </row>
    <row r="94684" spans="12:14" x14ac:dyDescent="0.25">
      <c r="L94684" s="9"/>
      <c r="M94684" s="9"/>
      <c r="N94684" s="9"/>
    </row>
    <row r="94685" spans="12:14" x14ac:dyDescent="0.25">
      <c r="L94685" s="9"/>
      <c r="M94685" s="9"/>
      <c r="N94685" s="9"/>
    </row>
    <row r="94686" spans="12:14" x14ac:dyDescent="0.25">
      <c r="L94686" s="9"/>
      <c r="M94686" s="9"/>
      <c r="N94686" s="9"/>
    </row>
    <row r="94687" spans="12:14" x14ac:dyDescent="0.25">
      <c r="L94687" s="9"/>
      <c r="M94687" s="9"/>
      <c r="N94687" s="9"/>
    </row>
    <row r="94688" spans="12:14" x14ac:dyDescent="0.25">
      <c r="L94688" s="9"/>
      <c r="M94688" s="9"/>
      <c r="N94688" s="9"/>
    </row>
    <row r="94689" spans="12:14" x14ac:dyDescent="0.25">
      <c r="L94689" s="9"/>
      <c r="M94689" s="9"/>
      <c r="N94689" s="9"/>
    </row>
    <row r="94690" spans="12:14" x14ac:dyDescent="0.25">
      <c r="L94690" s="9"/>
      <c r="M94690" s="9"/>
      <c r="N94690" s="9"/>
    </row>
    <row r="94691" spans="12:14" x14ac:dyDescent="0.25">
      <c r="L94691" s="9"/>
      <c r="M94691" s="9"/>
      <c r="N94691" s="9"/>
    </row>
    <row r="94692" spans="12:14" x14ac:dyDescent="0.25">
      <c r="L94692" s="9"/>
      <c r="M94692" s="9"/>
      <c r="N94692" s="9"/>
    </row>
    <row r="94693" spans="12:14" x14ac:dyDescent="0.25">
      <c r="L94693" s="9"/>
      <c r="M94693" s="9"/>
      <c r="N94693" s="9"/>
    </row>
    <row r="94694" spans="12:14" x14ac:dyDescent="0.25">
      <c r="L94694" s="9"/>
      <c r="M94694" s="9"/>
      <c r="N94694" s="9"/>
    </row>
    <row r="94695" spans="12:14" x14ac:dyDescent="0.25">
      <c r="L94695" s="9"/>
      <c r="M94695" s="9"/>
      <c r="N94695" s="9"/>
    </row>
    <row r="94696" spans="12:14" x14ac:dyDescent="0.25">
      <c r="L94696" s="9"/>
      <c r="M94696" s="9"/>
      <c r="N94696" s="9"/>
    </row>
    <row r="94697" spans="12:14" x14ac:dyDescent="0.25">
      <c r="L94697" s="9"/>
      <c r="M94697" s="9"/>
      <c r="N94697" s="9"/>
    </row>
    <row r="94698" spans="12:14" x14ac:dyDescent="0.25">
      <c r="L94698" s="9"/>
      <c r="M94698" s="9"/>
      <c r="N94698" s="9"/>
    </row>
    <row r="94699" spans="12:14" x14ac:dyDescent="0.25">
      <c r="L94699" s="9"/>
      <c r="M94699" s="9"/>
      <c r="N94699" s="9"/>
    </row>
    <row r="94700" spans="12:14" x14ac:dyDescent="0.25">
      <c r="L94700" s="9"/>
      <c r="M94700" s="9"/>
      <c r="N94700" s="9"/>
    </row>
    <row r="94701" spans="12:14" x14ac:dyDescent="0.25">
      <c r="L94701" s="9"/>
      <c r="M94701" s="9"/>
      <c r="N94701" s="9"/>
    </row>
    <row r="94702" spans="12:14" x14ac:dyDescent="0.25">
      <c r="L94702" s="9"/>
      <c r="M94702" s="9"/>
      <c r="N94702" s="9"/>
    </row>
    <row r="94703" spans="12:14" x14ac:dyDescent="0.25">
      <c r="L94703" s="9"/>
      <c r="M94703" s="9"/>
      <c r="N94703" s="9"/>
    </row>
    <row r="94704" spans="12:14" x14ac:dyDescent="0.25">
      <c r="L94704" s="9"/>
      <c r="M94704" s="9"/>
      <c r="N94704" s="9"/>
    </row>
    <row r="94705" spans="12:14" x14ac:dyDescent="0.25">
      <c r="L94705" s="9"/>
      <c r="M94705" s="9"/>
      <c r="N94705" s="9"/>
    </row>
    <row r="94706" spans="12:14" x14ac:dyDescent="0.25">
      <c r="L94706" s="9"/>
      <c r="M94706" s="9"/>
      <c r="N94706" s="9"/>
    </row>
    <row r="94707" spans="12:14" x14ac:dyDescent="0.25">
      <c r="L94707" s="9"/>
      <c r="M94707" s="9"/>
      <c r="N94707" s="9"/>
    </row>
    <row r="94708" spans="12:14" x14ac:dyDescent="0.25">
      <c r="L94708" s="9"/>
      <c r="M94708" s="9"/>
      <c r="N94708" s="9"/>
    </row>
    <row r="94709" spans="12:14" x14ac:dyDescent="0.25">
      <c r="L94709" s="9"/>
      <c r="M94709" s="9"/>
      <c r="N94709" s="9"/>
    </row>
    <row r="94710" spans="12:14" x14ac:dyDescent="0.25">
      <c r="L94710" s="9"/>
      <c r="M94710" s="9"/>
      <c r="N94710" s="9"/>
    </row>
    <row r="94711" spans="12:14" x14ac:dyDescent="0.25">
      <c r="L94711" s="9"/>
      <c r="M94711" s="9"/>
      <c r="N94711" s="9"/>
    </row>
    <row r="94712" spans="12:14" x14ac:dyDescent="0.25">
      <c r="L94712" s="9"/>
      <c r="M94712" s="9"/>
      <c r="N94712" s="9"/>
    </row>
    <row r="94713" spans="12:14" x14ac:dyDescent="0.25">
      <c r="L94713" s="9"/>
      <c r="M94713" s="9"/>
      <c r="N94713" s="9"/>
    </row>
    <row r="94714" spans="12:14" x14ac:dyDescent="0.25">
      <c r="L94714" s="9"/>
      <c r="M94714" s="9"/>
      <c r="N94714" s="9"/>
    </row>
    <row r="94715" spans="12:14" x14ac:dyDescent="0.25">
      <c r="L94715" s="9"/>
      <c r="M94715" s="9"/>
      <c r="N94715" s="9"/>
    </row>
    <row r="94716" spans="12:14" x14ac:dyDescent="0.25">
      <c r="L94716" s="9"/>
      <c r="M94716" s="9"/>
      <c r="N94716" s="9"/>
    </row>
    <row r="94717" spans="12:14" x14ac:dyDescent="0.25">
      <c r="L94717" s="9"/>
      <c r="M94717" s="9"/>
      <c r="N94717" s="9"/>
    </row>
    <row r="94718" spans="12:14" x14ac:dyDescent="0.25">
      <c r="L94718" s="9"/>
      <c r="M94718" s="9"/>
      <c r="N94718" s="9"/>
    </row>
    <row r="94719" spans="12:14" x14ac:dyDescent="0.25">
      <c r="L94719" s="9"/>
      <c r="M94719" s="9"/>
      <c r="N94719" s="9"/>
    </row>
    <row r="94720" spans="12:14" x14ac:dyDescent="0.25">
      <c r="L94720" s="9"/>
      <c r="M94720" s="9"/>
      <c r="N94720" s="9"/>
    </row>
    <row r="94721" spans="12:14" x14ac:dyDescent="0.25">
      <c r="L94721" s="9"/>
      <c r="M94721" s="9"/>
      <c r="N94721" s="9"/>
    </row>
    <row r="94722" spans="12:14" x14ac:dyDescent="0.25">
      <c r="L94722" s="9"/>
      <c r="M94722" s="9"/>
      <c r="N94722" s="9"/>
    </row>
    <row r="94723" spans="12:14" x14ac:dyDescent="0.25">
      <c r="L94723" s="9"/>
      <c r="M94723" s="9"/>
      <c r="N94723" s="9"/>
    </row>
    <row r="94724" spans="12:14" x14ac:dyDescent="0.25">
      <c r="L94724" s="9"/>
      <c r="M94724" s="9"/>
      <c r="N94724" s="9"/>
    </row>
    <row r="94725" spans="12:14" x14ac:dyDescent="0.25">
      <c r="L94725" s="9"/>
      <c r="M94725" s="9"/>
      <c r="N94725" s="9"/>
    </row>
    <row r="94726" spans="12:14" x14ac:dyDescent="0.25">
      <c r="L94726" s="9"/>
      <c r="M94726" s="9"/>
      <c r="N94726" s="9"/>
    </row>
    <row r="94727" spans="12:14" x14ac:dyDescent="0.25">
      <c r="L94727" s="9"/>
      <c r="M94727" s="9"/>
      <c r="N94727" s="9"/>
    </row>
    <row r="94728" spans="12:14" x14ac:dyDescent="0.25">
      <c r="L94728" s="9"/>
      <c r="M94728" s="9"/>
      <c r="N94728" s="9"/>
    </row>
    <row r="94729" spans="12:14" x14ac:dyDescent="0.25">
      <c r="L94729" s="9"/>
      <c r="M94729" s="9"/>
      <c r="N94729" s="9"/>
    </row>
    <row r="94730" spans="12:14" x14ac:dyDescent="0.25">
      <c r="L94730" s="9"/>
      <c r="M94730" s="9"/>
      <c r="N94730" s="9"/>
    </row>
    <row r="94731" spans="12:14" x14ac:dyDescent="0.25">
      <c r="L94731" s="9"/>
      <c r="M94731" s="9"/>
      <c r="N94731" s="9"/>
    </row>
    <row r="94732" spans="12:14" x14ac:dyDescent="0.25">
      <c r="L94732" s="9"/>
      <c r="M94732" s="9"/>
      <c r="N94732" s="9"/>
    </row>
    <row r="94733" spans="12:14" x14ac:dyDescent="0.25">
      <c r="L94733" s="9"/>
      <c r="M94733" s="9"/>
      <c r="N94733" s="9"/>
    </row>
    <row r="94734" spans="12:14" x14ac:dyDescent="0.25">
      <c r="L94734" s="9"/>
      <c r="M94734" s="9"/>
      <c r="N94734" s="9"/>
    </row>
    <row r="94735" spans="12:14" x14ac:dyDescent="0.25">
      <c r="L94735" s="9"/>
      <c r="M94735" s="9"/>
      <c r="N94735" s="9"/>
    </row>
    <row r="94736" spans="12:14" x14ac:dyDescent="0.25">
      <c r="L94736" s="9"/>
      <c r="M94736" s="9"/>
      <c r="N94736" s="9"/>
    </row>
    <row r="94737" spans="12:14" x14ac:dyDescent="0.25">
      <c r="L94737" s="9"/>
      <c r="M94737" s="9"/>
      <c r="N94737" s="9"/>
    </row>
    <row r="94738" spans="12:14" x14ac:dyDescent="0.25">
      <c r="L94738" s="9"/>
      <c r="M94738" s="9"/>
      <c r="N94738" s="9"/>
    </row>
    <row r="94739" spans="12:14" x14ac:dyDescent="0.25">
      <c r="L94739" s="9"/>
      <c r="M94739" s="9"/>
      <c r="N94739" s="9"/>
    </row>
    <row r="94740" spans="12:14" x14ac:dyDescent="0.25">
      <c r="L94740" s="9"/>
      <c r="M94740" s="9"/>
      <c r="N94740" s="9"/>
    </row>
    <row r="94741" spans="12:14" x14ac:dyDescent="0.25">
      <c r="L94741" s="9"/>
      <c r="M94741" s="9"/>
      <c r="N94741" s="9"/>
    </row>
    <row r="94742" spans="12:14" x14ac:dyDescent="0.25">
      <c r="L94742" s="9"/>
      <c r="M94742" s="9"/>
      <c r="N94742" s="9"/>
    </row>
    <row r="94743" spans="12:14" x14ac:dyDescent="0.25">
      <c r="L94743" s="9"/>
      <c r="M94743" s="9"/>
      <c r="N94743" s="9"/>
    </row>
    <row r="94744" spans="12:14" x14ac:dyDescent="0.25">
      <c r="L94744" s="9"/>
      <c r="M94744" s="9"/>
      <c r="N94744" s="9"/>
    </row>
    <row r="94745" spans="12:14" x14ac:dyDescent="0.25">
      <c r="L94745" s="9"/>
      <c r="M94745" s="9"/>
      <c r="N94745" s="9"/>
    </row>
    <row r="94746" spans="12:14" x14ac:dyDescent="0.25">
      <c r="L94746" s="9"/>
      <c r="M94746" s="9"/>
      <c r="N94746" s="9"/>
    </row>
    <row r="94747" spans="12:14" x14ac:dyDescent="0.25">
      <c r="L94747" s="9"/>
      <c r="M94747" s="9"/>
      <c r="N94747" s="9"/>
    </row>
    <row r="94748" spans="12:14" x14ac:dyDescent="0.25">
      <c r="L94748" s="9"/>
      <c r="M94748" s="9"/>
      <c r="N94748" s="9"/>
    </row>
    <row r="94749" spans="12:14" x14ac:dyDescent="0.25">
      <c r="L94749" s="9"/>
      <c r="M94749" s="9"/>
      <c r="N94749" s="9"/>
    </row>
    <row r="94750" spans="12:14" x14ac:dyDescent="0.25">
      <c r="L94750" s="9"/>
      <c r="M94750" s="9"/>
      <c r="N94750" s="9"/>
    </row>
    <row r="94751" spans="12:14" x14ac:dyDescent="0.25">
      <c r="L94751" s="9"/>
      <c r="M94751" s="9"/>
      <c r="N94751" s="9"/>
    </row>
    <row r="94752" spans="12:14" x14ac:dyDescent="0.25">
      <c r="L94752" s="9"/>
      <c r="M94752" s="9"/>
      <c r="N94752" s="9"/>
    </row>
    <row r="94753" spans="12:14" x14ac:dyDescent="0.25">
      <c r="L94753" s="9"/>
      <c r="M94753" s="9"/>
      <c r="N94753" s="9"/>
    </row>
    <row r="94754" spans="12:14" x14ac:dyDescent="0.25">
      <c r="L94754" s="9"/>
      <c r="M94754" s="9"/>
      <c r="N94754" s="9"/>
    </row>
    <row r="94755" spans="12:14" x14ac:dyDescent="0.25">
      <c r="L94755" s="9"/>
      <c r="M94755" s="9"/>
      <c r="N94755" s="9"/>
    </row>
    <row r="94756" spans="12:14" x14ac:dyDescent="0.25">
      <c r="L94756" s="9"/>
      <c r="M94756" s="9"/>
      <c r="N94756" s="9"/>
    </row>
    <row r="94757" spans="12:14" x14ac:dyDescent="0.25">
      <c r="L94757" s="9"/>
      <c r="M94757" s="9"/>
      <c r="N94757" s="9"/>
    </row>
    <row r="94758" spans="12:14" x14ac:dyDescent="0.25">
      <c r="L94758" s="9"/>
      <c r="M94758" s="9"/>
      <c r="N94758" s="9"/>
    </row>
    <row r="94759" spans="12:14" x14ac:dyDescent="0.25">
      <c r="L94759" s="9"/>
      <c r="M94759" s="9"/>
      <c r="N94759" s="9"/>
    </row>
    <row r="94760" spans="12:14" x14ac:dyDescent="0.25">
      <c r="L94760" s="9"/>
      <c r="M94760" s="9"/>
      <c r="N94760" s="9"/>
    </row>
    <row r="94761" spans="12:14" x14ac:dyDescent="0.25">
      <c r="L94761" s="9"/>
      <c r="M94761" s="9"/>
      <c r="N94761" s="9"/>
    </row>
    <row r="94762" spans="12:14" x14ac:dyDescent="0.25">
      <c r="L94762" s="9"/>
      <c r="M94762" s="9"/>
      <c r="N94762" s="9"/>
    </row>
    <row r="94763" spans="12:14" x14ac:dyDescent="0.25">
      <c r="L94763" s="9"/>
      <c r="M94763" s="9"/>
      <c r="N94763" s="9"/>
    </row>
    <row r="94764" spans="12:14" x14ac:dyDescent="0.25">
      <c r="L94764" s="9"/>
      <c r="M94764" s="9"/>
      <c r="N94764" s="9"/>
    </row>
    <row r="94765" spans="12:14" x14ac:dyDescent="0.25">
      <c r="L94765" s="9"/>
      <c r="M94765" s="9"/>
      <c r="N94765" s="9"/>
    </row>
    <row r="94766" spans="12:14" x14ac:dyDescent="0.25">
      <c r="L94766" s="9"/>
      <c r="M94766" s="9"/>
      <c r="N94766" s="9"/>
    </row>
    <row r="94767" spans="12:14" x14ac:dyDescent="0.25">
      <c r="L94767" s="9"/>
      <c r="M94767" s="9"/>
      <c r="N94767" s="9"/>
    </row>
    <row r="94768" spans="12:14" x14ac:dyDescent="0.25">
      <c r="L94768" s="9"/>
      <c r="M94768" s="9"/>
      <c r="N94768" s="9"/>
    </row>
    <row r="94769" spans="12:14" x14ac:dyDescent="0.25">
      <c r="L94769" s="9"/>
      <c r="M94769" s="9"/>
      <c r="N94769" s="9"/>
    </row>
    <row r="94770" spans="12:14" x14ac:dyDescent="0.25">
      <c r="L94770" s="9"/>
      <c r="M94770" s="9"/>
      <c r="N94770" s="9"/>
    </row>
    <row r="94771" spans="12:14" x14ac:dyDescent="0.25">
      <c r="L94771" s="9"/>
      <c r="M94771" s="9"/>
      <c r="N94771" s="9"/>
    </row>
    <row r="94772" spans="12:14" x14ac:dyDescent="0.25">
      <c r="L94772" s="9"/>
      <c r="M94772" s="9"/>
      <c r="N94772" s="9"/>
    </row>
    <row r="94773" spans="12:14" x14ac:dyDescent="0.25">
      <c r="L94773" s="9"/>
      <c r="M94773" s="9"/>
      <c r="N94773" s="9"/>
    </row>
    <row r="94774" spans="12:14" x14ac:dyDescent="0.25">
      <c r="L94774" s="9"/>
      <c r="M94774" s="9"/>
      <c r="N94774" s="9"/>
    </row>
    <row r="94775" spans="12:14" x14ac:dyDescent="0.25">
      <c r="L94775" s="9"/>
      <c r="M94775" s="9"/>
      <c r="N94775" s="9"/>
    </row>
    <row r="94776" spans="12:14" x14ac:dyDescent="0.25">
      <c r="L94776" s="9"/>
      <c r="M94776" s="9"/>
      <c r="N94776" s="9"/>
    </row>
    <row r="94777" spans="12:14" x14ac:dyDescent="0.25">
      <c r="L94777" s="9"/>
      <c r="M94777" s="9"/>
      <c r="N94777" s="9"/>
    </row>
    <row r="94778" spans="12:14" x14ac:dyDescent="0.25">
      <c r="L94778" s="9"/>
      <c r="M94778" s="9"/>
      <c r="N94778" s="9"/>
    </row>
    <row r="94779" spans="12:14" x14ac:dyDescent="0.25">
      <c r="L94779" s="9"/>
      <c r="M94779" s="9"/>
      <c r="N94779" s="9"/>
    </row>
    <row r="94780" spans="12:14" x14ac:dyDescent="0.25">
      <c r="L94780" s="9"/>
      <c r="M94780" s="9"/>
      <c r="N94780" s="9"/>
    </row>
    <row r="94781" spans="12:14" x14ac:dyDescent="0.25">
      <c r="L94781" s="9"/>
      <c r="M94781" s="9"/>
      <c r="N94781" s="9"/>
    </row>
    <row r="94782" spans="12:14" x14ac:dyDescent="0.25">
      <c r="L94782" s="9"/>
      <c r="M94782" s="9"/>
      <c r="N94782" s="9"/>
    </row>
    <row r="94783" spans="12:14" x14ac:dyDescent="0.25">
      <c r="L94783" s="9"/>
      <c r="M94783" s="9"/>
      <c r="N94783" s="9"/>
    </row>
    <row r="94784" spans="12:14" x14ac:dyDescent="0.25">
      <c r="L94784" s="9"/>
      <c r="M94784" s="9"/>
      <c r="N94784" s="9"/>
    </row>
    <row r="94785" spans="12:14" x14ac:dyDescent="0.25">
      <c r="L94785" s="9"/>
      <c r="M94785" s="9"/>
      <c r="N94785" s="9"/>
    </row>
    <row r="94786" spans="12:14" x14ac:dyDescent="0.25">
      <c r="L94786" s="9"/>
      <c r="M94786" s="9"/>
      <c r="N94786" s="9"/>
    </row>
    <row r="94787" spans="12:14" x14ac:dyDescent="0.25">
      <c r="L94787" s="9"/>
      <c r="M94787" s="9"/>
      <c r="N94787" s="9"/>
    </row>
    <row r="94788" spans="12:14" x14ac:dyDescent="0.25">
      <c r="L94788" s="9"/>
      <c r="M94788" s="9"/>
      <c r="N94788" s="9"/>
    </row>
    <row r="94789" spans="12:14" x14ac:dyDescent="0.25">
      <c r="L94789" s="9"/>
      <c r="M94789" s="9"/>
      <c r="N94789" s="9"/>
    </row>
    <row r="94790" spans="12:14" x14ac:dyDescent="0.25">
      <c r="L94790" s="9"/>
      <c r="M94790" s="9"/>
      <c r="N94790" s="9"/>
    </row>
    <row r="94791" spans="12:14" x14ac:dyDescent="0.25">
      <c r="L94791" s="9"/>
      <c r="M94791" s="9"/>
      <c r="N94791" s="9"/>
    </row>
    <row r="94792" spans="12:14" x14ac:dyDescent="0.25">
      <c r="L94792" s="9"/>
      <c r="M94792" s="9"/>
      <c r="N94792" s="9"/>
    </row>
    <row r="94793" spans="12:14" x14ac:dyDescent="0.25">
      <c r="L94793" s="9"/>
      <c r="M94793" s="9"/>
      <c r="N94793" s="9"/>
    </row>
    <row r="94794" spans="12:14" x14ac:dyDescent="0.25">
      <c r="L94794" s="9"/>
      <c r="M94794" s="9"/>
      <c r="N94794" s="9"/>
    </row>
    <row r="94795" spans="12:14" x14ac:dyDescent="0.25">
      <c r="L94795" s="9"/>
      <c r="M94795" s="9"/>
      <c r="N94795" s="9"/>
    </row>
    <row r="94796" spans="12:14" x14ac:dyDescent="0.25">
      <c r="L94796" s="9"/>
      <c r="M94796" s="9"/>
      <c r="N94796" s="9"/>
    </row>
    <row r="94797" spans="12:14" x14ac:dyDescent="0.25">
      <c r="L94797" s="9"/>
      <c r="M94797" s="9"/>
      <c r="N94797" s="9"/>
    </row>
    <row r="94798" spans="12:14" x14ac:dyDescent="0.25">
      <c r="L94798" s="9"/>
      <c r="M94798" s="9"/>
      <c r="N94798" s="9"/>
    </row>
    <row r="94799" spans="12:14" x14ac:dyDescent="0.25">
      <c r="L94799" s="9"/>
      <c r="M94799" s="9"/>
      <c r="N94799" s="9"/>
    </row>
    <row r="94800" spans="12:14" x14ac:dyDescent="0.25">
      <c r="L94800" s="9"/>
      <c r="M94800" s="9"/>
      <c r="N94800" s="9"/>
    </row>
    <row r="94801" spans="12:14" x14ac:dyDescent="0.25">
      <c r="L94801" s="9"/>
      <c r="M94801" s="9"/>
      <c r="N94801" s="9"/>
    </row>
    <row r="94802" spans="12:14" x14ac:dyDescent="0.25">
      <c r="L94802" s="9"/>
      <c r="M94802" s="9"/>
      <c r="N94802" s="9"/>
    </row>
    <row r="94803" spans="12:14" x14ac:dyDescent="0.25">
      <c r="L94803" s="9"/>
      <c r="M94803" s="9"/>
      <c r="N94803" s="9"/>
    </row>
    <row r="94804" spans="12:14" x14ac:dyDescent="0.25">
      <c r="L94804" s="9"/>
      <c r="M94804" s="9"/>
      <c r="N94804" s="9"/>
    </row>
    <row r="94805" spans="12:14" x14ac:dyDescent="0.25">
      <c r="L94805" s="9"/>
      <c r="M94805" s="9"/>
      <c r="N94805" s="9"/>
    </row>
    <row r="94806" spans="12:14" x14ac:dyDescent="0.25">
      <c r="L94806" s="9"/>
      <c r="M94806" s="9"/>
      <c r="N94806" s="9"/>
    </row>
    <row r="94807" spans="12:14" x14ac:dyDescent="0.25">
      <c r="L94807" s="9"/>
      <c r="M94807" s="9"/>
      <c r="N94807" s="9"/>
    </row>
    <row r="94808" spans="12:14" x14ac:dyDescent="0.25">
      <c r="L94808" s="9"/>
      <c r="M94808" s="9"/>
      <c r="N94808" s="9"/>
    </row>
    <row r="94809" spans="12:14" x14ac:dyDescent="0.25">
      <c r="L94809" s="9"/>
      <c r="M94809" s="9"/>
      <c r="N94809" s="9"/>
    </row>
    <row r="94810" spans="12:14" x14ac:dyDescent="0.25">
      <c r="L94810" s="9"/>
      <c r="M94810" s="9"/>
      <c r="N94810" s="9"/>
    </row>
    <row r="94811" spans="12:14" x14ac:dyDescent="0.25">
      <c r="L94811" s="9"/>
      <c r="M94811" s="9"/>
      <c r="N94811" s="9"/>
    </row>
    <row r="94812" spans="12:14" x14ac:dyDescent="0.25">
      <c r="L94812" s="9"/>
      <c r="M94812" s="9"/>
      <c r="N94812" s="9"/>
    </row>
    <row r="94813" spans="12:14" x14ac:dyDescent="0.25">
      <c r="L94813" s="9"/>
      <c r="M94813" s="9"/>
      <c r="N94813" s="9"/>
    </row>
    <row r="94814" spans="12:14" x14ac:dyDescent="0.25">
      <c r="L94814" s="9"/>
      <c r="M94814" s="9"/>
      <c r="N94814" s="9"/>
    </row>
    <row r="94815" spans="12:14" x14ac:dyDescent="0.25">
      <c r="L94815" s="9"/>
      <c r="M94815" s="9"/>
      <c r="N94815" s="9"/>
    </row>
    <row r="94816" spans="12:14" x14ac:dyDescent="0.25">
      <c r="L94816" s="9"/>
      <c r="M94816" s="9"/>
      <c r="N94816" s="9"/>
    </row>
    <row r="94817" spans="12:14" x14ac:dyDescent="0.25">
      <c r="L94817" s="9"/>
      <c r="M94817" s="9"/>
      <c r="N94817" s="9"/>
    </row>
    <row r="94818" spans="12:14" x14ac:dyDescent="0.25">
      <c r="L94818" s="9"/>
      <c r="M94818" s="9"/>
      <c r="N94818" s="9"/>
    </row>
    <row r="94819" spans="12:14" x14ac:dyDescent="0.25">
      <c r="L94819" s="9"/>
      <c r="M94819" s="9"/>
      <c r="N94819" s="9"/>
    </row>
    <row r="94820" spans="12:14" x14ac:dyDescent="0.25">
      <c r="L94820" s="9"/>
      <c r="M94820" s="9"/>
      <c r="N94820" s="9"/>
    </row>
    <row r="94821" spans="12:14" x14ac:dyDescent="0.25">
      <c r="L94821" s="9"/>
      <c r="M94821" s="9"/>
      <c r="N94821" s="9"/>
    </row>
    <row r="94822" spans="12:14" x14ac:dyDescent="0.25">
      <c r="L94822" s="9"/>
      <c r="M94822" s="9"/>
      <c r="N94822" s="9"/>
    </row>
    <row r="94823" spans="12:14" x14ac:dyDescent="0.25">
      <c r="L94823" s="9"/>
      <c r="M94823" s="9"/>
      <c r="N94823" s="9"/>
    </row>
    <row r="94824" spans="12:14" x14ac:dyDescent="0.25">
      <c r="L94824" s="9"/>
      <c r="M94824" s="9"/>
      <c r="N94824" s="9"/>
    </row>
    <row r="94825" spans="12:14" x14ac:dyDescent="0.25">
      <c r="L94825" s="9"/>
      <c r="M94825" s="9"/>
      <c r="N94825" s="9"/>
    </row>
    <row r="94826" spans="12:14" x14ac:dyDescent="0.25">
      <c r="L94826" s="9"/>
      <c r="M94826" s="9"/>
      <c r="N94826" s="9"/>
    </row>
    <row r="94827" spans="12:14" x14ac:dyDescent="0.25">
      <c r="L94827" s="9"/>
      <c r="M94827" s="9"/>
      <c r="N94827" s="9"/>
    </row>
    <row r="94828" spans="12:14" x14ac:dyDescent="0.25">
      <c r="L94828" s="9"/>
      <c r="M94828" s="9"/>
      <c r="N94828" s="9"/>
    </row>
    <row r="94829" spans="12:14" x14ac:dyDescent="0.25">
      <c r="L94829" s="9"/>
      <c r="M94829" s="9"/>
      <c r="N94829" s="9"/>
    </row>
    <row r="94830" spans="12:14" x14ac:dyDescent="0.25">
      <c r="L94830" s="9"/>
      <c r="M94830" s="9"/>
      <c r="N94830" s="9"/>
    </row>
    <row r="94831" spans="12:14" x14ac:dyDescent="0.25">
      <c r="L94831" s="9"/>
      <c r="M94831" s="9"/>
      <c r="N94831" s="9"/>
    </row>
    <row r="94832" spans="12:14" x14ac:dyDescent="0.25">
      <c r="L94832" s="9"/>
      <c r="M94832" s="9"/>
      <c r="N94832" s="9"/>
    </row>
    <row r="94833" spans="12:14" x14ac:dyDescent="0.25">
      <c r="L94833" s="9"/>
      <c r="M94833" s="9"/>
      <c r="N94833" s="9"/>
    </row>
    <row r="94834" spans="12:14" x14ac:dyDescent="0.25">
      <c r="L94834" s="9"/>
      <c r="M94834" s="9"/>
      <c r="N94834" s="9"/>
    </row>
    <row r="94835" spans="12:14" x14ac:dyDescent="0.25">
      <c r="L94835" s="9"/>
      <c r="M94835" s="9"/>
      <c r="N94835" s="9"/>
    </row>
    <row r="94836" spans="12:14" x14ac:dyDescent="0.25">
      <c r="L94836" s="9"/>
      <c r="M94836" s="9"/>
      <c r="N94836" s="9"/>
    </row>
    <row r="94837" spans="12:14" x14ac:dyDescent="0.25">
      <c r="L94837" s="9"/>
      <c r="M94837" s="9"/>
      <c r="N94837" s="9"/>
    </row>
    <row r="94838" spans="12:14" x14ac:dyDescent="0.25">
      <c r="L94838" s="9"/>
      <c r="M94838" s="9"/>
      <c r="N94838" s="9"/>
    </row>
    <row r="94839" spans="12:14" x14ac:dyDescent="0.25">
      <c r="L94839" s="9"/>
      <c r="M94839" s="9"/>
      <c r="N94839" s="9"/>
    </row>
    <row r="94840" spans="12:14" x14ac:dyDescent="0.25">
      <c r="L94840" s="9"/>
      <c r="M94840" s="9"/>
      <c r="N94840" s="9"/>
    </row>
    <row r="94841" spans="12:14" x14ac:dyDescent="0.25">
      <c r="L94841" s="9"/>
      <c r="M94841" s="9"/>
      <c r="N94841" s="9"/>
    </row>
    <row r="94842" spans="12:14" x14ac:dyDescent="0.25">
      <c r="L94842" s="9"/>
      <c r="M94842" s="9"/>
      <c r="N94842" s="9"/>
    </row>
    <row r="94843" spans="12:14" x14ac:dyDescent="0.25">
      <c r="L94843" s="9"/>
      <c r="M94843" s="9"/>
      <c r="N94843" s="9"/>
    </row>
    <row r="94844" spans="12:14" x14ac:dyDescent="0.25">
      <c r="L94844" s="9"/>
      <c r="M94844" s="9"/>
      <c r="N94844" s="9"/>
    </row>
    <row r="94845" spans="12:14" x14ac:dyDescent="0.25">
      <c r="L94845" s="9"/>
      <c r="M94845" s="9"/>
      <c r="N94845" s="9"/>
    </row>
    <row r="94846" spans="12:14" x14ac:dyDescent="0.25">
      <c r="L94846" s="9"/>
      <c r="M94846" s="9"/>
      <c r="N94846" s="9"/>
    </row>
    <row r="94847" spans="12:14" x14ac:dyDescent="0.25">
      <c r="L94847" s="9"/>
      <c r="M94847" s="9"/>
      <c r="N94847" s="9"/>
    </row>
    <row r="94848" spans="12:14" x14ac:dyDescent="0.25">
      <c r="L94848" s="9"/>
      <c r="M94848" s="9"/>
      <c r="N94848" s="9"/>
    </row>
    <row r="94849" spans="12:14" x14ac:dyDescent="0.25">
      <c r="L94849" s="9"/>
      <c r="M94849" s="9"/>
      <c r="N94849" s="9"/>
    </row>
    <row r="94850" spans="12:14" x14ac:dyDescent="0.25">
      <c r="L94850" s="9"/>
      <c r="M94850" s="9"/>
      <c r="N94850" s="9"/>
    </row>
    <row r="94851" spans="12:14" x14ac:dyDescent="0.25">
      <c r="L94851" s="9"/>
      <c r="M94851" s="9"/>
      <c r="N94851" s="9"/>
    </row>
    <row r="94852" spans="12:14" x14ac:dyDescent="0.25">
      <c r="L94852" s="9"/>
      <c r="M94852" s="9"/>
      <c r="N94852" s="9"/>
    </row>
    <row r="94853" spans="12:14" x14ac:dyDescent="0.25">
      <c r="L94853" s="9"/>
      <c r="M94853" s="9"/>
      <c r="N94853" s="9"/>
    </row>
    <row r="94854" spans="12:14" x14ac:dyDescent="0.25">
      <c r="L94854" s="9"/>
      <c r="M94854" s="9"/>
      <c r="N94854" s="9"/>
    </row>
    <row r="94855" spans="12:14" x14ac:dyDescent="0.25">
      <c r="L94855" s="9"/>
      <c r="M94855" s="9"/>
      <c r="N94855" s="9"/>
    </row>
    <row r="94856" spans="12:14" x14ac:dyDescent="0.25">
      <c r="L94856" s="9"/>
      <c r="M94856" s="9"/>
      <c r="N94856" s="9"/>
    </row>
    <row r="94857" spans="12:14" x14ac:dyDescent="0.25">
      <c r="L94857" s="9"/>
      <c r="M94857" s="9"/>
      <c r="N94857" s="9"/>
    </row>
    <row r="94858" spans="12:14" x14ac:dyDescent="0.25">
      <c r="L94858" s="9"/>
      <c r="M94858" s="9"/>
      <c r="N94858" s="9"/>
    </row>
    <row r="94859" spans="12:14" x14ac:dyDescent="0.25">
      <c r="L94859" s="9"/>
      <c r="M94859" s="9"/>
      <c r="N94859" s="9"/>
    </row>
    <row r="94860" spans="12:14" x14ac:dyDescent="0.25">
      <c r="L94860" s="9"/>
      <c r="M94860" s="9"/>
      <c r="N94860" s="9"/>
    </row>
    <row r="94861" spans="12:14" x14ac:dyDescent="0.25">
      <c r="L94861" s="9"/>
      <c r="M94861" s="9"/>
      <c r="N94861" s="9"/>
    </row>
    <row r="94862" spans="12:14" x14ac:dyDescent="0.25">
      <c r="L94862" s="9"/>
      <c r="M94862" s="9"/>
      <c r="N94862" s="9"/>
    </row>
    <row r="94863" spans="12:14" x14ac:dyDescent="0.25">
      <c r="L94863" s="9"/>
      <c r="M94863" s="9"/>
      <c r="N94863" s="9"/>
    </row>
    <row r="94864" spans="12:14" x14ac:dyDescent="0.25">
      <c r="L94864" s="9"/>
      <c r="M94864" s="9"/>
      <c r="N94864" s="9"/>
    </row>
    <row r="94865" spans="12:14" x14ac:dyDescent="0.25">
      <c r="L94865" s="9"/>
      <c r="M94865" s="9"/>
      <c r="N94865" s="9"/>
    </row>
    <row r="94866" spans="12:14" x14ac:dyDescent="0.25">
      <c r="L94866" s="9"/>
      <c r="M94866" s="9"/>
      <c r="N94866" s="9"/>
    </row>
    <row r="94867" spans="12:14" x14ac:dyDescent="0.25">
      <c r="L94867" s="9"/>
      <c r="M94867" s="9"/>
      <c r="N94867" s="9"/>
    </row>
    <row r="94868" spans="12:14" x14ac:dyDescent="0.25">
      <c r="L94868" s="9"/>
      <c r="M94868" s="9"/>
      <c r="N94868" s="9"/>
    </row>
    <row r="94869" spans="12:14" x14ac:dyDescent="0.25">
      <c r="L94869" s="9"/>
      <c r="M94869" s="9"/>
      <c r="N94869" s="9"/>
    </row>
    <row r="94870" spans="12:14" x14ac:dyDescent="0.25">
      <c r="L94870" s="9"/>
      <c r="M94870" s="9"/>
      <c r="N94870" s="9"/>
    </row>
    <row r="94871" spans="12:14" x14ac:dyDescent="0.25">
      <c r="L94871" s="9"/>
      <c r="M94871" s="9"/>
      <c r="N94871" s="9"/>
    </row>
    <row r="94872" spans="12:14" x14ac:dyDescent="0.25">
      <c r="L94872" s="9"/>
      <c r="M94872" s="9"/>
      <c r="N94872" s="9"/>
    </row>
    <row r="94873" spans="12:14" x14ac:dyDescent="0.25">
      <c r="L94873" s="9"/>
      <c r="M94873" s="9"/>
      <c r="N94873" s="9"/>
    </row>
    <row r="94874" spans="12:14" x14ac:dyDescent="0.25">
      <c r="L94874" s="9"/>
      <c r="M94874" s="9"/>
      <c r="N94874" s="9"/>
    </row>
    <row r="94875" spans="12:14" x14ac:dyDescent="0.25">
      <c r="L94875" s="9"/>
      <c r="M94875" s="9"/>
      <c r="N94875" s="9"/>
    </row>
    <row r="94876" spans="12:14" x14ac:dyDescent="0.25">
      <c r="L94876" s="9"/>
      <c r="M94876" s="9"/>
      <c r="N94876" s="9"/>
    </row>
    <row r="94877" spans="12:14" x14ac:dyDescent="0.25">
      <c r="L94877" s="9"/>
      <c r="M94877" s="9"/>
      <c r="N94877" s="9"/>
    </row>
    <row r="94878" spans="12:14" x14ac:dyDescent="0.25">
      <c r="L94878" s="9"/>
      <c r="M94878" s="9"/>
      <c r="N94878" s="9"/>
    </row>
    <row r="94879" spans="12:14" x14ac:dyDescent="0.25">
      <c r="L94879" s="9"/>
      <c r="M94879" s="9"/>
      <c r="N94879" s="9"/>
    </row>
    <row r="94880" spans="12:14" x14ac:dyDescent="0.25">
      <c r="L94880" s="9"/>
      <c r="M94880" s="9"/>
      <c r="N94880" s="9"/>
    </row>
    <row r="94881" spans="12:14" x14ac:dyDescent="0.25">
      <c r="L94881" s="9"/>
      <c r="M94881" s="9"/>
      <c r="N94881" s="9"/>
    </row>
    <row r="94882" spans="12:14" x14ac:dyDescent="0.25">
      <c r="L94882" s="9"/>
      <c r="M94882" s="9"/>
      <c r="N94882" s="9"/>
    </row>
    <row r="94883" spans="12:14" x14ac:dyDescent="0.25">
      <c r="L94883" s="9"/>
      <c r="M94883" s="9"/>
      <c r="N94883" s="9"/>
    </row>
    <row r="94884" spans="12:14" x14ac:dyDescent="0.25">
      <c r="L94884" s="9"/>
      <c r="M94884" s="9"/>
      <c r="N94884" s="9"/>
    </row>
    <row r="94885" spans="12:14" x14ac:dyDescent="0.25">
      <c r="L94885" s="9"/>
      <c r="M94885" s="9"/>
      <c r="N94885" s="9"/>
    </row>
    <row r="94886" spans="12:14" x14ac:dyDescent="0.25">
      <c r="L94886" s="9"/>
      <c r="M94886" s="9"/>
      <c r="N94886" s="9"/>
    </row>
    <row r="94887" spans="12:14" x14ac:dyDescent="0.25">
      <c r="L94887" s="9"/>
      <c r="M94887" s="9"/>
      <c r="N94887" s="9"/>
    </row>
    <row r="94888" spans="12:14" x14ac:dyDescent="0.25">
      <c r="L94888" s="9"/>
      <c r="M94888" s="9"/>
      <c r="N94888" s="9"/>
    </row>
    <row r="94889" spans="12:14" x14ac:dyDescent="0.25">
      <c r="L94889" s="9"/>
      <c r="M94889" s="9"/>
      <c r="N94889" s="9"/>
    </row>
    <row r="94890" spans="12:14" x14ac:dyDescent="0.25">
      <c r="L94890" s="9"/>
      <c r="M94890" s="9"/>
      <c r="N94890" s="9"/>
    </row>
    <row r="94891" spans="12:14" x14ac:dyDescent="0.25">
      <c r="L94891" s="9"/>
      <c r="M94891" s="9"/>
      <c r="N94891" s="9"/>
    </row>
    <row r="94892" spans="12:14" x14ac:dyDescent="0.25">
      <c r="L94892" s="9"/>
      <c r="M94892" s="9"/>
      <c r="N94892" s="9"/>
    </row>
    <row r="94893" spans="12:14" x14ac:dyDescent="0.25">
      <c r="L94893" s="9"/>
      <c r="M94893" s="9"/>
      <c r="N94893" s="9"/>
    </row>
    <row r="94894" spans="12:14" x14ac:dyDescent="0.25">
      <c r="L94894" s="9"/>
      <c r="M94894" s="9"/>
      <c r="N94894" s="9"/>
    </row>
    <row r="94895" spans="12:14" x14ac:dyDescent="0.25">
      <c r="L94895" s="9"/>
      <c r="M94895" s="9"/>
      <c r="N94895" s="9"/>
    </row>
    <row r="94896" spans="12:14" x14ac:dyDescent="0.25">
      <c r="L94896" s="9"/>
      <c r="M94896" s="9"/>
      <c r="N94896" s="9"/>
    </row>
    <row r="94897" spans="12:14" x14ac:dyDescent="0.25">
      <c r="L94897" s="9"/>
      <c r="M94897" s="9"/>
      <c r="N94897" s="9"/>
    </row>
    <row r="94898" spans="12:14" x14ac:dyDescent="0.25">
      <c r="L94898" s="9"/>
      <c r="M94898" s="9"/>
      <c r="N94898" s="9"/>
    </row>
    <row r="94899" spans="12:14" x14ac:dyDescent="0.25">
      <c r="L94899" s="9"/>
      <c r="M94899" s="9"/>
      <c r="N94899" s="9"/>
    </row>
    <row r="94900" spans="12:14" x14ac:dyDescent="0.25">
      <c r="L94900" s="9"/>
      <c r="M94900" s="9"/>
      <c r="N94900" s="9"/>
    </row>
    <row r="94901" spans="12:14" x14ac:dyDescent="0.25">
      <c r="L94901" s="9"/>
      <c r="M94901" s="9"/>
      <c r="N94901" s="9"/>
    </row>
    <row r="94902" spans="12:14" x14ac:dyDescent="0.25">
      <c r="L94902" s="9"/>
      <c r="M94902" s="9"/>
      <c r="N94902" s="9"/>
    </row>
    <row r="94903" spans="12:14" x14ac:dyDescent="0.25">
      <c r="L94903" s="9"/>
      <c r="M94903" s="9"/>
      <c r="N94903" s="9"/>
    </row>
    <row r="94904" spans="12:14" x14ac:dyDescent="0.25">
      <c r="L94904" s="9"/>
      <c r="M94904" s="9"/>
      <c r="N94904" s="9"/>
    </row>
    <row r="94905" spans="12:14" x14ac:dyDescent="0.25">
      <c r="L94905" s="9"/>
      <c r="M94905" s="9"/>
      <c r="N94905" s="9"/>
    </row>
    <row r="94906" spans="12:14" x14ac:dyDescent="0.25">
      <c r="L94906" s="9"/>
      <c r="M94906" s="9"/>
      <c r="N94906" s="9"/>
    </row>
    <row r="94907" spans="12:14" x14ac:dyDescent="0.25">
      <c r="L94907" s="9"/>
      <c r="M94907" s="9"/>
      <c r="N94907" s="9"/>
    </row>
    <row r="94908" spans="12:14" x14ac:dyDescent="0.25">
      <c r="L94908" s="9"/>
      <c r="M94908" s="9"/>
      <c r="N94908" s="9"/>
    </row>
    <row r="94909" spans="12:14" x14ac:dyDescent="0.25">
      <c r="L94909" s="9"/>
      <c r="M94909" s="9"/>
      <c r="N94909" s="9"/>
    </row>
    <row r="94910" spans="12:14" x14ac:dyDescent="0.25">
      <c r="L94910" s="9"/>
      <c r="M94910" s="9"/>
      <c r="N94910" s="9"/>
    </row>
    <row r="94911" spans="12:14" x14ac:dyDescent="0.25">
      <c r="L94911" s="9"/>
      <c r="M94911" s="9"/>
      <c r="N94911" s="9"/>
    </row>
    <row r="94912" spans="12:14" x14ac:dyDescent="0.25">
      <c r="L94912" s="9"/>
      <c r="M94912" s="9"/>
      <c r="N94912" s="9"/>
    </row>
    <row r="94913" spans="12:14" x14ac:dyDescent="0.25">
      <c r="L94913" s="9"/>
      <c r="M94913" s="9"/>
      <c r="N94913" s="9"/>
    </row>
    <row r="94914" spans="12:14" x14ac:dyDescent="0.25">
      <c r="L94914" s="9"/>
      <c r="M94914" s="9"/>
      <c r="N94914" s="9"/>
    </row>
    <row r="94915" spans="12:14" x14ac:dyDescent="0.25">
      <c r="L94915" s="9"/>
      <c r="M94915" s="9"/>
      <c r="N94915" s="9"/>
    </row>
    <row r="94916" spans="12:14" x14ac:dyDescent="0.25">
      <c r="L94916" s="9"/>
      <c r="M94916" s="9"/>
      <c r="N94916" s="9"/>
    </row>
    <row r="94917" spans="12:14" x14ac:dyDescent="0.25">
      <c r="L94917" s="9"/>
      <c r="M94917" s="9"/>
      <c r="N94917" s="9"/>
    </row>
    <row r="94918" spans="12:14" x14ac:dyDescent="0.25">
      <c r="L94918" s="9"/>
      <c r="M94918" s="9"/>
      <c r="N94918" s="9"/>
    </row>
    <row r="94919" spans="12:14" x14ac:dyDescent="0.25">
      <c r="L94919" s="9"/>
      <c r="M94919" s="9"/>
      <c r="N94919" s="9"/>
    </row>
    <row r="94920" spans="12:14" x14ac:dyDescent="0.25">
      <c r="L94920" s="9"/>
      <c r="M94920" s="9"/>
      <c r="N94920" s="9"/>
    </row>
    <row r="94921" spans="12:14" x14ac:dyDescent="0.25">
      <c r="L94921" s="9"/>
      <c r="M94921" s="9"/>
      <c r="N94921" s="9"/>
    </row>
    <row r="94922" spans="12:14" x14ac:dyDescent="0.25">
      <c r="L94922" s="9"/>
      <c r="M94922" s="9"/>
      <c r="N94922" s="9"/>
    </row>
    <row r="94923" spans="12:14" x14ac:dyDescent="0.25">
      <c r="L94923" s="9"/>
      <c r="M94923" s="9"/>
      <c r="N94923" s="9"/>
    </row>
    <row r="94924" spans="12:14" x14ac:dyDescent="0.25">
      <c r="L94924" s="9"/>
      <c r="M94924" s="9"/>
      <c r="N94924" s="9"/>
    </row>
    <row r="94925" spans="12:14" x14ac:dyDescent="0.25">
      <c r="L94925" s="9"/>
      <c r="M94925" s="9"/>
      <c r="N94925" s="9"/>
    </row>
    <row r="94926" spans="12:14" x14ac:dyDescent="0.25">
      <c r="L94926" s="9"/>
      <c r="M94926" s="9"/>
      <c r="N94926" s="9"/>
    </row>
    <row r="94927" spans="12:14" x14ac:dyDescent="0.25">
      <c r="L94927" s="9"/>
      <c r="M94927" s="9"/>
      <c r="N94927" s="9"/>
    </row>
    <row r="94928" spans="12:14" x14ac:dyDescent="0.25">
      <c r="L94928" s="9"/>
      <c r="M94928" s="9"/>
      <c r="N94928" s="9"/>
    </row>
    <row r="94929" spans="12:14" x14ac:dyDescent="0.25">
      <c r="L94929" s="9"/>
      <c r="M94929" s="9"/>
      <c r="N94929" s="9"/>
    </row>
    <row r="94930" spans="12:14" x14ac:dyDescent="0.25">
      <c r="L94930" s="9"/>
      <c r="M94930" s="9"/>
      <c r="N94930" s="9"/>
    </row>
    <row r="94931" spans="12:14" x14ac:dyDescent="0.25">
      <c r="L94931" s="9"/>
      <c r="M94931" s="9"/>
      <c r="N94931" s="9"/>
    </row>
    <row r="94932" spans="12:14" x14ac:dyDescent="0.25">
      <c r="L94932" s="9"/>
      <c r="M94932" s="9"/>
      <c r="N94932" s="9"/>
    </row>
    <row r="94933" spans="12:14" x14ac:dyDescent="0.25">
      <c r="L94933" s="9"/>
      <c r="M94933" s="9"/>
      <c r="N94933" s="9"/>
    </row>
    <row r="94934" spans="12:14" x14ac:dyDescent="0.25">
      <c r="L94934" s="9"/>
      <c r="M94934" s="9"/>
      <c r="N94934" s="9"/>
    </row>
    <row r="94935" spans="12:14" x14ac:dyDescent="0.25">
      <c r="L94935" s="9"/>
      <c r="M94935" s="9"/>
      <c r="N94935" s="9"/>
    </row>
    <row r="94936" spans="12:14" x14ac:dyDescent="0.25">
      <c r="L94936" s="9"/>
      <c r="M94936" s="9"/>
      <c r="N94936" s="9"/>
    </row>
    <row r="94937" spans="12:14" x14ac:dyDescent="0.25">
      <c r="L94937" s="9"/>
      <c r="M94937" s="9"/>
      <c r="N94937" s="9"/>
    </row>
    <row r="94938" spans="12:14" x14ac:dyDescent="0.25">
      <c r="L94938" s="9"/>
      <c r="M94938" s="9"/>
      <c r="N94938" s="9"/>
    </row>
    <row r="94939" spans="12:14" x14ac:dyDescent="0.25">
      <c r="L94939" s="9"/>
      <c r="M94939" s="9"/>
      <c r="N94939" s="9"/>
    </row>
    <row r="94940" spans="12:14" x14ac:dyDescent="0.25">
      <c r="L94940" s="9"/>
      <c r="M94940" s="9"/>
      <c r="N94940" s="9"/>
    </row>
    <row r="94941" spans="12:14" x14ac:dyDescent="0.25">
      <c r="L94941" s="9"/>
      <c r="M94941" s="9"/>
      <c r="N94941" s="9"/>
    </row>
    <row r="94942" spans="12:14" x14ac:dyDescent="0.25">
      <c r="L94942" s="9"/>
      <c r="M94942" s="9"/>
      <c r="N94942" s="9"/>
    </row>
    <row r="94943" spans="12:14" x14ac:dyDescent="0.25">
      <c r="L94943" s="9"/>
      <c r="M94943" s="9"/>
      <c r="N94943" s="9"/>
    </row>
    <row r="94944" spans="12:14" x14ac:dyDescent="0.25">
      <c r="L94944" s="9"/>
      <c r="M94944" s="9"/>
      <c r="N94944" s="9"/>
    </row>
    <row r="94945" spans="12:14" x14ac:dyDescent="0.25">
      <c r="L94945" s="9"/>
      <c r="M94945" s="9"/>
      <c r="N94945" s="9"/>
    </row>
    <row r="94946" spans="12:14" x14ac:dyDescent="0.25">
      <c r="L94946" s="9"/>
      <c r="M94946" s="9"/>
      <c r="N94946" s="9"/>
    </row>
    <row r="94947" spans="12:14" x14ac:dyDescent="0.25">
      <c r="L94947" s="9"/>
      <c r="M94947" s="9"/>
      <c r="N94947" s="9"/>
    </row>
    <row r="94948" spans="12:14" x14ac:dyDescent="0.25">
      <c r="L94948" s="9"/>
      <c r="M94948" s="9"/>
      <c r="N94948" s="9"/>
    </row>
    <row r="94949" spans="12:14" x14ac:dyDescent="0.25">
      <c r="L94949" s="9"/>
      <c r="M94949" s="9"/>
      <c r="N94949" s="9"/>
    </row>
    <row r="94950" spans="12:14" x14ac:dyDescent="0.25">
      <c r="L94950" s="9"/>
      <c r="M94950" s="9"/>
      <c r="N94950" s="9"/>
    </row>
    <row r="94951" spans="12:14" x14ac:dyDescent="0.25">
      <c r="L94951" s="9"/>
      <c r="M94951" s="9"/>
      <c r="N94951" s="9"/>
    </row>
    <row r="94952" spans="12:14" x14ac:dyDescent="0.25">
      <c r="L94952" s="9"/>
      <c r="M94952" s="9"/>
      <c r="N94952" s="9"/>
    </row>
    <row r="94953" spans="12:14" x14ac:dyDescent="0.25">
      <c r="L94953" s="9"/>
      <c r="M94953" s="9"/>
      <c r="N94953" s="9"/>
    </row>
    <row r="94954" spans="12:14" x14ac:dyDescent="0.25">
      <c r="L94954" s="9"/>
      <c r="M94954" s="9"/>
      <c r="N94954" s="9"/>
    </row>
    <row r="94955" spans="12:14" x14ac:dyDescent="0.25">
      <c r="L94955" s="9"/>
      <c r="M94955" s="9"/>
      <c r="N94955" s="9"/>
    </row>
    <row r="94956" spans="12:14" x14ac:dyDescent="0.25">
      <c r="L94956" s="9"/>
      <c r="M94956" s="9"/>
      <c r="N94956" s="9"/>
    </row>
    <row r="94957" spans="12:14" x14ac:dyDescent="0.25">
      <c r="L94957" s="9"/>
      <c r="M94957" s="9"/>
      <c r="N94957" s="9"/>
    </row>
    <row r="94958" spans="12:14" x14ac:dyDescent="0.25">
      <c r="L94958" s="9"/>
      <c r="M94958" s="9"/>
      <c r="N94958" s="9"/>
    </row>
    <row r="94959" spans="12:14" x14ac:dyDescent="0.25">
      <c r="L94959" s="9"/>
      <c r="M94959" s="9"/>
      <c r="N94959" s="9"/>
    </row>
    <row r="94960" spans="12:14" x14ac:dyDescent="0.25">
      <c r="L94960" s="9"/>
      <c r="M94960" s="9"/>
      <c r="N94960" s="9"/>
    </row>
    <row r="94961" spans="12:14" x14ac:dyDescent="0.25">
      <c r="L94961" s="9"/>
      <c r="M94961" s="9"/>
      <c r="N94961" s="9"/>
    </row>
    <row r="94962" spans="12:14" x14ac:dyDescent="0.25">
      <c r="L94962" s="9"/>
      <c r="M94962" s="9"/>
      <c r="N94962" s="9"/>
    </row>
    <row r="94963" spans="12:14" x14ac:dyDescent="0.25">
      <c r="L94963" s="9"/>
      <c r="M94963" s="9"/>
      <c r="N94963" s="9"/>
    </row>
    <row r="94964" spans="12:14" x14ac:dyDescent="0.25">
      <c r="L94964" s="9"/>
      <c r="M94964" s="9"/>
      <c r="N94964" s="9"/>
    </row>
    <row r="94965" spans="12:14" x14ac:dyDescent="0.25">
      <c r="L94965" s="9"/>
      <c r="M94965" s="9"/>
      <c r="N94965" s="9"/>
    </row>
    <row r="94966" spans="12:14" x14ac:dyDescent="0.25">
      <c r="L94966" s="9"/>
      <c r="M94966" s="9"/>
      <c r="N94966" s="9"/>
    </row>
    <row r="94967" spans="12:14" x14ac:dyDescent="0.25">
      <c r="L94967" s="9"/>
      <c r="M94967" s="9"/>
      <c r="N94967" s="9"/>
    </row>
    <row r="94968" spans="12:14" x14ac:dyDescent="0.25">
      <c r="L94968" s="9"/>
      <c r="M94968" s="9"/>
      <c r="N94968" s="9"/>
    </row>
    <row r="94969" spans="12:14" x14ac:dyDescent="0.25">
      <c r="L94969" s="9"/>
      <c r="M94969" s="9"/>
      <c r="N94969" s="9"/>
    </row>
    <row r="94970" spans="12:14" x14ac:dyDescent="0.25">
      <c r="L94970" s="9"/>
      <c r="M94970" s="9"/>
      <c r="N94970" s="9"/>
    </row>
    <row r="94971" spans="12:14" x14ac:dyDescent="0.25">
      <c r="L94971" s="9"/>
      <c r="M94971" s="9"/>
      <c r="N94971" s="9"/>
    </row>
    <row r="94972" spans="12:14" x14ac:dyDescent="0.25">
      <c r="L94972" s="9"/>
      <c r="M94972" s="9"/>
      <c r="N94972" s="9"/>
    </row>
    <row r="94973" spans="12:14" x14ac:dyDescent="0.25">
      <c r="L94973" s="9"/>
      <c r="M94973" s="9"/>
      <c r="N94973" s="9"/>
    </row>
    <row r="94974" spans="12:14" x14ac:dyDescent="0.25">
      <c r="L94974" s="9"/>
      <c r="M94974" s="9"/>
      <c r="N94974" s="9"/>
    </row>
    <row r="94975" spans="12:14" x14ac:dyDescent="0.25">
      <c r="L94975" s="9"/>
      <c r="M94975" s="9"/>
      <c r="N94975" s="9"/>
    </row>
    <row r="94976" spans="12:14" x14ac:dyDescent="0.25">
      <c r="L94976" s="9"/>
      <c r="M94976" s="9"/>
      <c r="N94976" s="9"/>
    </row>
    <row r="94977" spans="12:14" x14ac:dyDescent="0.25">
      <c r="L94977" s="9"/>
      <c r="M94977" s="9"/>
      <c r="N94977" s="9"/>
    </row>
    <row r="94978" spans="12:14" x14ac:dyDescent="0.25">
      <c r="L94978" s="9"/>
      <c r="M94978" s="9"/>
      <c r="N94978" s="9"/>
    </row>
    <row r="94979" spans="12:14" x14ac:dyDescent="0.25">
      <c r="L94979" s="9"/>
      <c r="M94979" s="9"/>
      <c r="N94979" s="9"/>
    </row>
    <row r="94980" spans="12:14" x14ac:dyDescent="0.25">
      <c r="L94980" s="9"/>
      <c r="M94980" s="9"/>
      <c r="N94980" s="9"/>
    </row>
    <row r="94981" spans="12:14" x14ac:dyDescent="0.25">
      <c r="L94981" s="9"/>
      <c r="M94981" s="9"/>
      <c r="N94981" s="9"/>
    </row>
    <row r="94982" spans="12:14" x14ac:dyDescent="0.25">
      <c r="L94982" s="9"/>
      <c r="M94982" s="9"/>
      <c r="N94982" s="9"/>
    </row>
    <row r="94983" spans="12:14" x14ac:dyDescent="0.25">
      <c r="L94983" s="9"/>
      <c r="M94983" s="9"/>
      <c r="N94983" s="9"/>
    </row>
    <row r="94984" spans="12:14" x14ac:dyDescent="0.25">
      <c r="L94984" s="9"/>
      <c r="M94984" s="9"/>
      <c r="N94984" s="9"/>
    </row>
    <row r="94985" spans="12:14" x14ac:dyDescent="0.25">
      <c r="L94985" s="9"/>
      <c r="M94985" s="9"/>
      <c r="N94985" s="9"/>
    </row>
    <row r="94986" spans="12:14" x14ac:dyDescent="0.25">
      <c r="L94986" s="9"/>
      <c r="M94986" s="9"/>
      <c r="N94986" s="9"/>
    </row>
    <row r="94987" spans="12:14" x14ac:dyDescent="0.25">
      <c r="L94987" s="9"/>
      <c r="M94987" s="9"/>
      <c r="N94987" s="9"/>
    </row>
    <row r="94988" spans="12:14" x14ac:dyDescent="0.25">
      <c r="L94988" s="9"/>
      <c r="M94988" s="9"/>
      <c r="N94988" s="9"/>
    </row>
    <row r="94989" spans="12:14" x14ac:dyDescent="0.25">
      <c r="L94989" s="9"/>
      <c r="M94989" s="9"/>
      <c r="N94989" s="9"/>
    </row>
    <row r="94990" spans="12:14" x14ac:dyDescent="0.25">
      <c r="L94990" s="9"/>
      <c r="M94990" s="9"/>
      <c r="N94990" s="9"/>
    </row>
    <row r="94991" spans="12:14" x14ac:dyDescent="0.25">
      <c r="L94991" s="9"/>
      <c r="M94991" s="9"/>
      <c r="N94991" s="9"/>
    </row>
    <row r="94992" spans="12:14" x14ac:dyDescent="0.25">
      <c r="L94992" s="9"/>
      <c r="M94992" s="9"/>
      <c r="N94992" s="9"/>
    </row>
    <row r="94993" spans="12:14" x14ac:dyDescent="0.25">
      <c r="L94993" s="9"/>
      <c r="M94993" s="9"/>
      <c r="N94993" s="9"/>
    </row>
    <row r="94994" spans="12:14" x14ac:dyDescent="0.25">
      <c r="L94994" s="9"/>
      <c r="M94994" s="9"/>
      <c r="N94994" s="9"/>
    </row>
    <row r="94995" spans="12:14" x14ac:dyDescent="0.25">
      <c r="L94995" s="9"/>
      <c r="M94995" s="9"/>
      <c r="N94995" s="9"/>
    </row>
    <row r="94996" spans="12:14" x14ac:dyDescent="0.25">
      <c r="L94996" s="9"/>
      <c r="M94996" s="9"/>
      <c r="N94996" s="9"/>
    </row>
    <row r="94997" spans="12:14" x14ac:dyDescent="0.25">
      <c r="L94997" s="9"/>
      <c r="M94997" s="9"/>
      <c r="N94997" s="9"/>
    </row>
    <row r="94998" spans="12:14" x14ac:dyDescent="0.25">
      <c r="L94998" s="9"/>
      <c r="M94998" s="9"/>
      <c r="N94998" s="9"/>
    </row>
    <row r="94999" spans="12:14" x14ac:dyDescent="0.25">
      <c r="L94999" s="9"/>
      <c r="M94999" s="9"/>
      <c r="N94999" s="9"/>
    </row>
    <row r="95000" spans="12:14" x14ac:dyDescent="0.25">
      <c r="L95000" s="9"/>
      <c r="M95000" s="9"/>
      <c r="N95000" s="9"/>
    </row>
    <row r="95001" spans="12:14" x14ac:dyDescent="0.25">
      <c r="L95001" s="9"/>
      <c r="M95001" s="9"/>
      <c r="N95001" s="9"/>
    </row>
    <row r="95002" spans="12:14" x14ac:dyDescent="0.25">
      <c r="L95002" s="9"/>
      <c r="M95002" s="9"/>
      <c r="N95002" s="9"/>
    </row>
    <row r="95003" spans="12:14" x14ac:dyDescent="0.25">
      <c r="L95003" s="9"/>
      <c r="M95003" s="9"/>
      <c r="N95003" s="9"/>
    </row>
    <row r="95004" spans="12:14" x14ac:dyDescent="0.25">
      <c r="L95004" s="9"/>
      <c r="M95004" s="9"/>
      <c r="N95004" s="9"/>
    </row>
    <row r="95005" spans="12:14" x14ac:dyDescent="0.25">
      <c r="L95005" s="9"/>
      <c r="M95005" s="9"/>
      <c r="N95005" s="9"/>
    </row>
    <row r="95006" spans="12:14" x14ac:dyDescent="0.25">
      <c r="L95006" s="9"/>
      <c r="M95006" s="9"/>
      <c r="N95006" s="9"/>
    </row>
    <row r="95007" spans="12:14" x14ac:dyDescent="0.25">
      <c r="L95007" s="9"/>
      <c r="M95007" s="9"/>
      <c r="N95007" s="9"/>
    </row>
    <row r="95008" spans="12:14" x14ac:dyDescent="0.25">
      <c r="L95008" s="9"/>
      <c r="M95008" s="9"/>
      <c r="N95008" s="9"/>
    </row>
    <row r="95009" spans="12:14" x14ac:dyDescent="0.25">
      <c r="L95009" s="9"/>
      <c r="M95009" s="9"/>
      <c r="N95009" s="9"/>
    </row>
    <row r="95010" spans="12:14" x14ac:dyDescent="0.25">
      <c r="L95010" s="9"/>
      <c r="M95010" s="9"/>
      <c r="N95010" s="9"/>
    </row>
    <row r="95011" spans="12:14" x14ac:dyDescent="0.25">
      <c r="L95011" s="9"/>
      <c r="M95011" s="9"/>
      <c r="N95011" s="9"/>
    </row>
    <row r="95012" spans="12:14" x14ac:dyDescent="0.25">
      <c r="L95012" s="9"/>
      <c r="M95012" s="9"/>
      <c r="N95012" s="9"/>
    </row>
    <row r="95013" spans="12:14" x14ac:dyDescent="0.25">
      <c r="L95013" s="9"/>
      <c r="M95013" s="9"/>
      <c r="N95013" s="9"/>
    </row>
    <row r="95014" spans="12:14" x14ac:dyDescent="0.25">
      <c r="L95014" s="9"/>
      <c r="M95014" s="9"/>
      <c r="N95014" s="9"/>
    </row>
    <row r="95015" spans="12:14" x14ac:dyDescent="0.25">
      <c r="L95015" s="9"/>
      <c r="M95015" s="9"/>
      <c r="N95015" s="9"/>
    </row>
    <row r="95016" spans="12:14" x14ac:dyDescent="0.25">
      <c r="L95016" s="9"/>
      <c r="M95016" s="9"/>
      <c r="N95016" s="9"/>
    </row>
    <row r="95017" spans="12:14" x14ac:dyDescent="0.25">
      <c r="L95017" s="9"/>
      <c r="M95017" s="9"/>
      <c r="N95017" s="9"/>
    </row>
    <row r="95018" spans="12:14" x14ac:dyDescent="0.25">
      <c r="L95018" s="9"/>
      <c r="M95018" s="9"/>
      <c r="N95018" s="9"/>
    </row>
    <row r="95019" spans="12:14" x14ac:dyDescent="0.25">
      <c r="L95019" s="9"/>
      <c r="M95019" s="9"/>
      <c r="N95019" s="9"/>
    </row>
    <row r="95020" spans="12:14" x14ac:dyDescent="0.25">
      <c r="L95020" s="9"/>
      <c r="M95020" s="9"/>
      <c r="N95020" s="9"/>
    </row>
    <row r="95021" spans="12:14" x14ac:dyDescent="0.25">
      <c r="L95021" s="9"/>
      <c r="M95021" s="9"/>
      <c r="N95021" s="9"/>
    </row>
    <row r="95022" spans="12:14" x14ac:dyDescent="0.25">
      <c r="L95022" s="9"/>
      <c r="M95022" s="9"/>
      <c r="N95022" s="9"/>
    </row>
    <row r="95023" spans="12:14" x14ac:dyDescent="0.25">
      <c r="L95023" s="9"/>
      <c r="M95023" s="9"/>
      <c r="N95023" s="9"/>
    </row>
    <row r="95024" spans="12:14" x14ac:dyDescent="0.25">
      <c r="L95024" s="9"/>
      <c r="M95024" s="9"/>
      <c r="N95024" s="9"/>
    </row>
    <row r="95025" spans="12:14" x14ac:dyDescent="0.25">
      <c r="L95025" s="9"/>
      <c r="M95025" s="9"/>
      <c r="N95025" s="9"/>
    </row>
    <row r="95026" spans="12:14" x14ac:dyDescent="0.25">
      <c r="L95026" s="9"/>
      <c r="M95026" s="9"/>
      <c r="N95026" s="9"/>
    </row>
    <row r="95027" spans="12:14" x14ac:dyDescent="0.25">
      <c r="L95027" s="9"/>
      <c r="M95027" s="9"/>
      <c r="N95027" s="9"/>
    </row>
    <row r="95028" spans="12:14" x14ac:dyDescent="0.25">
      <c r="L95028" s="9"/>
      <c r="M95028" s="9"/>
      <c r="N95028" s="9"/>
    </row>
    <row r="95029" spans="12:14" x14ac:dyDescent="0.25">
      <c r="L95029" s="9"/>
      <c r="M95029" s="9"/>
      <c r="N95029" s="9"/>
    </row>
    <row r="95030" spans="12:14" x14ac:dyDescent="0.25">
      <c r="L95030" s="9"/>
      <c r="M95030" s="9"/>
      <c r="N95030" s="9"/>
    </row>
    <row r="95031" spans="12:14" x14ac:dyDescent="0.25">
      <c r="L95031" s="9"/>
      <c r="M95031" s="9"/>
      <c r="N95031" s="9"/>
    </row>
    <row r="95032" spans="12:14" x14ac:dyDescent="0.25">
      <c r="L95032" s="9"/>
      <c r="M95032" s="9"/>
      <c r="N95032" s="9"/>
    </row>
    <row r="95033" spans="12:14" x14ac:dyDescent="0.25">
      <c r="L95033" s="9"/>
      <c r="M95033" s="9"/>
      <c r="N95033" s="9"/>
    </row>
    <row r="95034" spans="12:14" x14ac:dyDescent="0.25">
      <c r="L95034" s="9"/>
      <c r="M95034" s="9"/>
      <c r="N95034" s="9"/>
    </row>
    <row r="95035" spans="12:14" x14ac:dyDescent="0.25">
      <c r="L95035" s="9"/>
      <c r="M95035" s="9"/>
      <c r="N95035" s="9"/>
    </row>
    <row r="95036" spans="12:14" x14ac:dyDescent="0.25">
      <c r="L95036" s="9"/>
      <c r="M95036" s="9"/>
      <c r="N95036" s="9"/>
    </row>
    <row r="95037" spans="12:14" x14ac:dyDescent="0.25">
      <c r="L95037" s="9"/>
      <c r="M95037" s="9"/>
      <c r="N95037" s="9"/>
    </row>
    <row r="95038" spans="12:14" x14ac:dyDescent="0.25">
      <c r="L95038" s="9"/>
      <c r="M95038" s="9"/>
      <c r="N95038" s="9"/>
    </row>
    <row r="95039" spans="12:14" x14ac:dyDescent="0.25">
      <c r="L95039" s="9"/>
      <c r="M95039" s="9"/>
      <c r="N95039" s="9"/>
    </row>
    <row r="95040" spans="12:14" x14ac:dyDescent="0.25">
      <c r="L95040" s="9"/>
      <c r="M95040" s="9"/>
      <c r="N95040" s="9"/>
    </row>
    <row r="95041" spans="12:14" x14ac:dyDescent="0.25">
      <c r="L95041" s="9"/>
      <c r="M95041" s="9"/>
      <c r="N95041" s="9"/>
    </row>
    <row r="95042" spans="12:14" x14ac:dyDescent="0.25">
      <c r="L95042" s="9"/>
      <c r="M95042" s="9"/>
      <c r="N95042" s="9"/>
    </row>
    <row r="95043" spans="12:14" x14ac:dyDescent="0.25">
      <c r="L95043" s="9"/>
      <c r="M95043" s="9"/>
      <c r="N95043" s="9"/>
    </row>
    <row r="95044" spans="12:14" x14ac:dyDescent="0.25">
      <c r="L95044" s="9"/>
      <c r="M95044" s="9"/>
      <c r="N95044" s="9"/>
    </row>
    <row r="95045" spans="12:14" x14ac:dyDescent="0.25">
      <c r="L95045" s="9"/>
      <c r="M95045" s="9"/>
      <c r="N95045" s="9"/>
    </row>
    <row r="95046" spans="12:14" x14ac:dyDescent="0.25">
      <c r="L95046" s="9"/>
      <c r="M95046" s="9"/>
      <c r="N95046" s="9"/>
    </row>
    <row r="95047" spans="12:14" x14ac:dyDescent="0.25">
      <c r="L95047" s="9"/>
      <c r="M95047" s="9"/>
      <c r="N95047" s="9"/>
    </row>
    <row r="95048" spans="12:14" x14ac:dyDescent="0.25">
      <c r="L95048" s="9"/>
      <c r="M95048" s="9"/>
      <c r="N95048" s="9"/>
    </row>
    <row r="95049" spans="12:14" x14ac:dyDescent="0.25">
      <c r="L95049" s="9"/>
      <c r="M95049" s="9"/>
      <c r="N95049" s="9"/>
    </row>
    <row r="95050" spans="12:14" x14ac:dyDescent="0.25">
      <c r="L95050" s="9"/>
      <c r="M95050" s="9"/>
      <c r="N95050" s="9"/>
    </row>
    <row r="95051" spans="12:14" x14ac:dyDescent="0.25">
      <c r="L95051" s="9"/>
      <c r="M95051" s="9"/>
      <c r="N95051" s="9"/>
    </row>
    <row r="95052" spans="12:14" x14ac:dyDescent="0.25">
      <c r="L95052" s="9"/>
      <c r="M95052" s="9"/>
      <c r="N95052" s="9"/>
    </row>
    <row r="95053" spans="12:14" x14ac:dyDescent="0.25">
      <c r="L95053" s="9"/>
      <c r="M95053" s="9"/>
      <c r="N95053" s="9"/>
    </row>
    <row r="95054" spans="12:14" x14ac:dyDescent="0.25">
      <c r="L95054" s="9"/>
      <c r="M95054" s="9"/>
      <c r="N95054" s="9"/>
    </row>
    <row r="95055" spans="12:14" x14ac:dyDescent="0.25">
      <c r="L95055" s="9"/>
      <c r="M95055" s="9"/>
      <c r="N95055" s="9"/>
    </row>
    <row r="95056" spans="12:14" x14ac:dyDescent="0.25">
      <c r="L95056" s="9"/>
      <c r="M95056" s="9"/>
      <c r="N95056" s="9"/>
    </row>
    <row r="95057" spans="12:14" x14ac:dyDescent="0.25">
      <c r="L95057" s="9"/>
      <c r="M95057" s="9"/>
      <c r="N95057" s="9"/>
    </row>
    <row r="95058" spans="12:14" x14ac:dyDescent="0.25">
      <c r="L95058" s="9"/>
      <c r="M95058" s="9"/>
      <c r="N95058" s="9"/>
    </row>
    <row r="95059" spans="12:14" x14ac:dyDescent="0.25">
      <c r="L95059" s="9"/>
      <c r="M95059" s="9"/>
      <c r="N95059" s="9"/>
    </row>
    <row r="95060" spans="12:14" x14ac:dyDescent="0.25">
      <c r="L95060" s="9"/>
      <c r="M95060" s="9"/>
      <c r="N95060" s="9"/>
    </row>
    <row r="95061" spans="12:14" x14ac:dyDescent="0.25">
      <c r="L95061" s="9"/>
      <c r="M95061" s="9"/>
      <c r="N95061" s="9"/>
    </row>
    <row r="95062" spans="12:14" x14ac:dyDescent="0.25">
      <c r="L95062" s="9"/>
      <c r="M95062" s="9"/>
      <c r="N95062" s="9"/>
    </row>
    <row r="95063" spans="12:14" x14ac:dyDescent="0.25">
      <c r="L95063" s="9"/>
      <c r="M95063" s="9"/>
      <c r="N95063" s="9"/>
    </row>
    <row r="95064" spans="12:14" x14ac:dyDescent="0.25">
      <c r="L95064" s="9"/>
      <c r="M95064" s="9"/>
      <c r="N95064" s="9"/>
    </row>
    <row r="95065" spans="12:14" x14ac:dyDescent="0.25">
      <c r="L95065" s="9"/>
      <c r="M95065" s="9"/>
      <c r="N95065" s="9"/>
    </row>
    <row r="95066" spans="12:14" x14ac:dyDescent="0.25">
      <c r="L95066" s="9"/>
      <c r="M95066" s="9"/>
      <c r="N95066" s="9"/>
    </row>
    <row r="95067" spans="12:14" x14ac:dyDescent="0.25">
      <c r="L95067" s="9"/>
      <c r="M95067" s="9"/>
      <c r="N95067" s="9"/>
    </row>
    <row r="95068" spans="12:14" x14ac:dyDescent="0.25">
      <c r="L95068" s="9"/>
      <c r="M95068" s="9"/>
      <c r="N95068" s="9"/>
    </row>
    <row r="95069" spans="12:14" x14ac:dyDescent="0.25">
      <c r="L95069" s="9"/>
      <c r="M95069" s="9"/>
      <c r="N95069" s="9"/>
    </row>
    <row r="95070" spans="12:14" x14ac:dyDescent="0.25">
      <c r="L95070" s="9"/>
      <c r="M95070" s="9"/>
      <c r="N95070" s="9"/>
    </row>
    <row r="95071" spans="12:14" x14ac:dyDescent="0.25">
      <c r="L95071" s="9"/>
      <c r="M95071" s="9"/>
      <c r="N95071" s="9"/>
    </row>
    <row r="95072" spans="12:14" x14ac:dyDescent="0.25">
      <c r="L95072" s="9"/>
      <c r="M95072" s="9"/>
      <c r="N95072" s="9"/>
    </row>
    <row r="95073" spans="12:14" x14ac:dyDescent="0.25">
      <c r="L95073" s="9"/>
      <c r="M95073" s="9"/>
      <c r="N95073" s="9"/>
    </row>
    <row r="95074" spans="12:14" x14ac:dyDescent="0.25">
      <c r="L95074" s="9"/>
      <c r="M95074" s="9"/>
      <c r="N95074" s="9"/>
    </row>
    <row r="95075" spans="12:14" x14ac:dyDescent="0.25">
      <c r="L95075" s="9"/>
      <c r="M95075" s="9"/>
      <c r="N95075" s="9"/>
    </row>
    <row r="95076" spans="12:14" x14ac:dyDescent="0.25">
      <c r="L95076" s="9"/>
      <c r="M95076" s="9"/>
      <c r="N95076" s="9"/>
    </row>
    <row r="95077" spans="12:14" x14ac:dyDescent="0.25">
      <c r="L95077" s="9"/>
      <c r="M95077" s="9"/>
      <c r="N95077" s="9"/>
    </row>
    <row r="95078" spans="12:14" x14ac:dyDescent="0.25">
      <c r="L95078" s="9"/>
      <c r="M95078" s="9"/>
      <c r="N95078" s="9"/>
    </row>
    <row r="95079" spans="12:14" x14ac:dyDescent="0.25">
      <c r="L95079" s="9"/>
      <c r="M95079" s="9"/>
      <c r="N95079" s="9"/>
    </row>
    <row r="95080" spans="12:14" x14ac:dyDescent="0.25">
      <c r="L95080" s="9"/>
      <c r="M95080" s="9"/>
      <c r="N95080" s="9"/>
    </row>
    <row r="95081" spans="12:14" x14ac:dyDescent="0.25">
      <c r="L95081" s="9"/>
      <c r="M95081" s="9"/>
      <c r="N95081" s="9"/>
    </row>
    <row r="95082" spans="12:14" x14ac:dyDescent="0.25">
      <c r="L95082" s="9"/>
      <c r="M95082" s="9"/>
      <c r="N95082" s="9"/>
    </row>
    <row r="95083" spans="12:14" x14ac:dyDescent="0.25">
      <c r="L95083" s="9"/>
      <c r="M95083" s="9"/>
      <c r="N95083" s="9"/>
    </row>
    <row r="95084" spans="12:14" x14ac:dyDescent="0.25">
      <c r="L95084" s="9"/>
      <c r="M95084" s="9"/>
      <c r="N95084" s="9"/>
    </row>
    <row r="95085" spans="12:14" x14ac:dyDescent="0.25">
      <c r="L95085" s="9"/>
      <c r="M95085" s="9"/>
      <c r="N95085" s="9"/>
    </row>
    <row r="95086" spans="12:14" x14ac:dyDescent="0.25">
      <c r="L95086" s="9"/>
      <c r="M95086" s="9"/>
      <c r="N95086" s="9"/>
    </row>
    <row r="95087" spans="12:14" x14ac:dyDescent="0.25">
      <c r="L95087" s="9"/>
      <c r="M95087" s="9"/>
      <c r="N95087" s="9"/>
    </row>
    <row r="95088" spans="12:14" x14ac:dyDescent="0.25">
      <c r="L95088" s="9"/>
      <c r="M95088" s="9"/>
      <c r="N95088" s="9"/>
    </row>
    <row r="95089" spans="12:14" x14ac:dyDescent="0.25">
      <c r="L95089" s="9"/>
      <c r="M95089" s="9"/>
      <c r="N95089" s="9"/>
    </row>
    <row r="95090" spans="12:14" x14ac:dyDescent="0.25">
      <c r="L95090" s="9"/>
      <c r="M95090" s="9"/>
      <c r="N95090" s="9"/>
    </row>
    <row r="95091" spans="12:14" x14ac:dyDescent="0.25">
      <c r="L95091" s="9"/>
      <c r="M95091" s="9"/>
      <c r="N95091" s="9"/>
    </row>
    <row r="95092" spans="12:14" x14ac:dyDescent="0.25">
      <c r="L95092" s="9"/>
      <c r="M95092" s="9"/>
      <c r="N95092" s="9"/>
    </row>
    <row r="95093" spans="12:14" x14ac:dyDescent="0.25">
      <c r="L95093" s="9"/>
      <c r="M95093" s="9"/>
      <c r="N95093" s="9"/>
    </row>
    <row r="95094" spans="12:14" x14ac:dyDescent="0.25">
      <c r="L95094" s="9"/>
      <c r="M95094" s="9"/>
      <c r="N95094" s="9"/>
    </row>
    <row r="95095" spans="12:14" x14ac:dyDescent="0.25">
      <c r="L95095" s="9"/>
      <c r="M95095" s="9"/>
      <c r="N95095" s="9"/>
    </row>
    <row r="95096" spans="12:14" x14ac:dyDescent="0.25">
      <c r="L95096" s="9"/>
      <c r="M95096" s="9"/>
      <c r="N95096" s="9"/>
    </row>
    <row r="95097" spans="12:14" x14ac:dyDescent="0.25">
      <c r="L95097" s="9"/>
      <c r="M95097" s="9"/>
      <c r="N95097" s="9"/>
    </row>
    <row r="95098" spans="12:14" x14ac:dyDescent="0.25">
      <c r="L95098" s="9"/>
      <c r="M95098" s="9"/>
      <c r="N95098" s="9"/>
    </row>
    <row r="95099" spans="12:14" x14ac:dyDescent="0.25">
      <c r="L95099" s="9"/>
      <c r="M95099" s="9"/>
      <c r="N95099" s="9"/>
    </row>
    <row r="95100" spans="12:14" x14ac:dyDescent="0.25">
      <c r="L95100" s="9"/>
      <c r="M95100" s="9"/>
      <c r="N95100" s="9"/>
    </row>
    <row r="95101" spans="12:14" x14ac:dyDescent="0.25">
      <c r="L95101" s="9"/>
      <c r="M95101" s="9"/>
      <c r="N95101" s="9"/>
    </row>
    <row r="95102" spans="12:14" x14ac:dyDescent="0.25">
      <c r="L95102" s="9"/>
      <c r="M95102" s="9"/>
      <c r="N95102" s="9"/>
    </row>
    <row r="95103" spans="12:14" x14ac:dyDescent="0.25">
      <c r="L95103" s="9"/>
      <c r="M95103" s="9"/>
      <c r="N95103" s="9"/>
    </row>
    <row r="95104" spans="12:14" x14ac:dyDescent="0.25">
      <c r="L95104" s="9"/>
      <c r="M95104" s="9"/>
      <c r="N95104" s="9"/>
    </row>
    <row r="95105" spans="12:14" x14ac:dyDescent="0.25">
      <c r="L95105" s="9"/>
      <c r="M95105" s="9"/>
      <c r="N95105" s="9"/>
    </row>
    <row r="95106" spans="12:14" x14ac:dyDescent="0.25">
      <c r="L95106" s="9"/>
      <c r="M95106" s="9"/>
      <c r="N95106" s="9"/>
    </row>
    <row r="95107" spans="12:14" x14ac:dyDescent="0.25">
      <c r="L95107" s="9"/>
      <c r="M95107" s="9"/>
      <c r="N95107" s="9"/>
    </row>
    <row r="95108" spans="12:14" x14ac:dyDescent="0.25">
      <c r="L95108" s="9"/>
      <c r="M95108" s="9"/>
      <c r="N95108" s="9"/>
    </row>
    <row r="95109" spans="12:14" x14ac:dyDescent="0.25">
      <c r="L95109" s="9"/>
      <c r="M95109" s="9"/>
      <c r="N95109" s="9"/>
    </row>
    <row r="95110" spans="12:14" x14ac:dyDescent="0.25">
      <c r="L95110" s="9"/>
      <c r="M95110" s="9"/>
      <c r="N95110" s="9"/>
    </row>
    <row r="95111" spans="12:14" x14ac:dyDescent="0.25">
      <c r="L95111" s="9"/>
      <c r="M95111" s="9"/>
      <c r="N95111" s="9"/>
    </row>
    <row r="95112" spans="12:14" x14ac:dyDescent="0.25">
      <c r="L95112" s="9"/>
      <c r="M95112" s="9"/>
      <c r="N95112" s="9"/>
    </row>
    <row r="95113" spans="12:14" x14ac:dyDescent="0.25">
      <c r="L95113" s="9"/>
      <c r="M95113" s="9"/>
      <c r="N95113" s="9"/>
    </row>
    <row r="95114" spans="12:14" x14ac:dyDescent="0.25">
      <c r="L95114" s="9"/>
      <c r="M95114" s="9"/>
      <c r="N95114" s="9"/>
    </row>
    <row r="95115" spans="12:14" x14ac:dyDescent="0.25">
      <c r="L95115" s="9"/>
      <c r="M95115" s="9"/>
      <c r="N95115" s="9"/>
    </row>
    <row r="95116" spans="12:14" x14ac:dyDescent="0.25">
      <c r="L95116" s="9"/>
      <c r="M95116" s="9"/>
      <c r="N95116" s="9"/>
    </row>
    <row r="95117" spans="12:14" x14ac:dyDescent="0.25">
      <c r="L95117" s="9"/>
      <c r="M95117" s="9"/>
      <c r="N95117" s="9"/>
    </row>
    <row r="95118" spans="12:14" x14ac:dyDescent="0.25">
      <c r="L95118" s="9"/>
      <c r="M95118" s="9"/>
      <c r="N95118" s="9"/>
    </row>
    <row r="95119" spans="12:14" x14ac:dyDescent="0.25">
      <c r="L95119" s="9"/>
      <c r="M95119" s="9"/>
      <c r="N95119" s="9"/>
    </row>
    <row r="95120" spans="12:14" x14ac:dyDescent="0.25">
      <c r="L95120" s="9"/>
      <c r="M95120" s="9"/>
      <c r="N95120" s="9"/>
    </row>
    <row r="95121" spans="12:14" x14ac:dyDescent="0.25">
      <c r="L95121" s="9"/>
      <c r="M95121" s="9"/>
      <c r="N95121" s="9"/>
    </row>
    <row r="95122" spans="12:14" x14ac:dyDescent="0.25">
      <c r="L95122" s="9"/>
      <c r="M95122" s="9"/>
      <c r="N95122" s="9"/>
    </row>
    <row r="95123" spans="12:14" x14ac:dyDescent="0.25">
      <c r="L95123" s="9"/>
      <c r="M95123" s="9"/>
      <c r="N95123" s="9"/>
    </row>
    <row r="95124" spans="12:14" x14ac:dyDescent="0.25">
      <c r="L95124" s="9"/>
      <c r="M95124" s="9"/>
      <c r="N95124" s="9"/>
    </row>
    <row r="95125" spans="12:14" x14ac:dyDescent="0.25">
      <c r="L95125" s="9"/>
      <c r="M95125" s="9"/>
      <c r="N95125" s="9"/>
    </row>
    <row r="95126" spans="12:14" x14ac:dyDescent="0.25">
      <c r="L95126" s="9"/>
      <c r="M95126" s="9"/>
      <c r="N95126" s="9"/>
    </row>
    <row r="95127" spans="12:14" x14ac:dyDescent="0.25">
      <c r="L95127" s="9"/>
      <c r="M95127" s="9"/>
      <c r="N95127" s="9"/>
    </row>
    <row r="95128" spans="12:14" x14ac:dyDescent="0.25">
      <c r="L95128" s="9"/>
      <c r="M95128" s="9"/>
      <c r="N95128" s="9"/>
    </row>
    <row r="95129" spans="12:14" x14ac:dyDescent="0.25">
      <c r="L95129" s="9"/>
      <c r="M95129" s="9"/>
      <c r="N95129" s="9"/>
    </row>
    <row r="95130" spans="12:14" x14ac:dyDescent="0.25">
      <c r="L95130" s="9"/>
      <c r="M95130" s="9"/>
      <c r="N95130" s="9"/>
    </row>
    <row r="95131" spans="12:14" x14ac:dyDescent="0.25">
      <c r="L95131" s="9"/>
      <c r="M95131" s="9"/>
      <c r="N95131" s="9"/>
    </row>
    <row r="95132" spans="12:14" x14ac:dyDescent="0.25">
      <c r="L95132" s="9"/>
      <c r="M95132" s="9"/>
      <c r="N95132" s="9"/>
    </row>
    <row r="95133" spans="12:14" x14ac:dyDescent="0.25">
      <c r="L95133" s="9"/>
      <c r="M95133" s="9"/>
      <c r="N95133" s="9"/>
    </row>
    <row r="95134" spans="12:14" x14ac:dyDescent="0.25">
      <c r="L95134" s="9"/>
      <c r="M95134" s="9"/>
      <c r="N95134" s="9"/>
    </row>
    <row r="95135" spans="12:14" x14ac:dyDescent="0.25">
      <c r="L95135" s="9"/>
      <c r="M95135" s="9"/>
      <c r="N95135" s="9"/>
    </row>
    <row r="95136" spans="12:14" x14ac:dyDescent="0.25">
      <c r="L95136" s="9"/>
      <c r="M95136" s="9"/>
      <c r="N95136" s="9"/>
    </row>
    <row r="95137" spans="12:14" x14ac:dyDescent="0.25">
      <c r="L95137" s="9"/>
      <c r="M95137" s="9"/>
      <c r="N95137" s="9"/>
    </row>
    <row r="95138" spans="12:14" x14ac:dyDescent="0.25">
      <c r="L95138" s="9"/>
      <c r="M95138" s="9"/>
      <c r="N95138" s="9"/>
    </row>
    <row r="95139" spans="12:14" x14ac:dyDescent="0.25">
      <c r="L95139" s="9"/>
      <c r="M95139" s="9"/>
      <c r="N95139" s="9"/>
    </row>
    <row r="95140" spans="12:14" x14ac:dyDescent="0.25">
      <c r="L95140" s="9"/>
      <c r="M95140" s="9"/>
      <c r="N95140" s="9"/>
    </row>
    <row r="95141" spans="12:14" x14ac:dyDescent="0.25">
      <c r="L95141" s="9"/>
      <c r="M95141" s="9"/>
      <c r="N95141" s="9"/>
    </row>
    <row r="95142" spans="12:14" x14ac:dyDescent="0.25">
      <c r="L95142" s="9"/>
      <c r="M95142" s="9"/>
      <c r="N95142" s="9"/>
    </row>
    <row r="95143" spans="12:14" x14ac:dyDescent="0.25">
      <c r="L95143" s="9"/>
      <c r="M95143" s="9"/>
      <c r="N95143" s="9"/>
    </row>
    <row r="95144" spans="12:14" x14ac:dyDescent="0.25">
      <c r="L95144" s="9"/>
      <c r="M95144" s="9"/>
      <c r="N95144" s="9"/>
    </row>
    <row r="95145" spans="12:14" x14ac:dyDescent="0.25">
      <c r="L95145" s="9"/>
      <c r="M95145" s="9"/>
      <c r="N95145" s="9"/>
    </row>
    <row r="95146" spans="12:14" x14ac:dyDescent="0.25">
      <c r="L95146" s="9"/>
      <c r="M95146" s="9"/>
      <c r="N95146" s="9"/>
    </row>
    <row r="95147" spans="12:14" x14ac:dyDescent="0.25">
      <c r="L95147" s="9"/>
      <c r="M95147" s="9"/>
      <c r="N95147" s="9"/>
    </row>
    <row r="95148" spans="12:14" x14ac:dyDescent="0.25">
      <c r="L95148" s="9"/>
      <c r="M95148" s="9"/>
      <c r="N95148" s="9"/>
    </row>
    <row r="95149" spans="12:14" x14ac:dyDescent="0.25">
      <c r="L95149" s="9"/>
      <c r="M95149" s="9"/>
      <c r="N95149" s="9"/>
    </row>
    <row r="95150" spans="12:14" x14ac:dyDescent="0.25">
      <c r="L95150" s="9"/>
      <c r="M95150" s="9"/>
      <c r="N95150" s="9"/>
    </row>
    <row r="95151" spans="12:14" x14ac:dyDescent="0.25">
      <c r="L95151" s="9"/>
      <c r="M95151" s="9"/>
      <c r="N95151" s="9"/>
    </row>
    <row r="95152" spans="12:14" x14ac:dyDescent="0.25">
      <c r="L95152" s="9"/>
      <c r="M95152" s="9"/>
      <c r="N95152" s="9"/>
    </row>
    <row r="95153" spans="12:14" x14ac:dyDescent="0.25">
      <c r="L95153" s="9"/>
      <c r="M95153" s="9"/>
      <c r="N95153" s="9"/>
    </row>
    <row r="95154" spans="12:14" x14ac:dyDescent="0.25">
      <c r="L95154" s="9"/>
      <c r="M95154" s="9"/>
      <c r="N95154" s="9"/>
    </row>
    <row r="95155" spans="12:14" x14ac:dyDescent="0.25">
      <c r="L95155" s="9"/>
      <c r="M95155" s="9"/>
      <c r="N95155" s="9"/>
    </row>
    <row r="95156" spans="12:14" x14ac:dyDescent="0.25">
      <c r="L95156" s="9"/>
      <c r="M95156" s="9"/>
      <c r="N95156" s="9"/>
    </row>
    <row r="95157" spans="12:14" x14ac:dyDescent="0.25">
      <c r="L95157" s="9"/>
      <c r="M95157" s="9"/>
      <c r="N95157" s="9"/>
    </row>
    <row r="95158" spans="12:14" x14ac:dyDescent="0.25">
      <c r="L95158" s="9"/>
      <c r="M95158" s="9"/>
      <c r="N95158" s="9"/>
    </row>
    <row r="95159" spans="12:14" x14ac:dyDescent="0.25">
      <c r="L95159" s="9"/>
      <c r="M95159" s="9"/>
      <c r="N95159" s="9"/>
    </row>
    <row r="95160" spans="12:14" x14ac:dyDescent="0.25">
      <c r="L95160" s="9"/>
      <c r="M95160" s="9"/>
      <c r="N95160" s="9"/>
    </row>
    <row r="95161" spans="12:14" x14ac:dyDescent="0.25">
      <c r="L95161" s="9"/>
      <c r="M95161" s="9"/>
      <c r="N95161" s="9"/>
    </row>
    <row r="95162" spans="12:14" x14ac:dyDescent="0.25">
      <c r="L95162" s="9"/>
      <c r="M95162" s="9"/>
      <c r="N95162" s="9"/>
    </row>
    <row r="95163" spans="12:14" x14ac:dyDescent="0.25">
      <c r="L95163" s="9"/>
      <c r="M95163" s="9"/>
      <c r="N95163" s="9"/>
    </row>
    <row r="95164" spans="12:14" x14ac:dyDescent="0.25">
      <c r="L95164" s="9"/>
      <c r="M95164" s="9"/>
      <c r="N95164" s="9"/>
    </row>
    <row r="95165" spans="12:14" x14ac:dyDescent="0.25">
      <c r="L95165" s="9"/>
      <c r="M95165" s="9"/>
      <c r="N95165" s="9"/>
    </row>
    <row r="95166" spans="12:14" x14ac:dyDescent="0.25">
      <c r="L95166" s="9"/>
      <c r="M95166" s="9"/>
      <c r="N95166" s="9"/>
    </row>
    <row r="95167" spans="12:14" x14ac:dyDescent="0.25">
      <c r="L95167" s="9"/>
      <c r="M95167" s="9"/>
      <c r="N95167" s="9"/>
    </row>
    <row r="95168" spans="12:14" x14ac:dyDescent="0.25">
      <c r="L95168" s="9"/>
      <c r="M95168" s="9"/>
      <c r="N95168" s="9"/>
    </row>
    <row r="95169" spans="12:14" x14ac:dyDescent="0.25">
      <c r="L95169" s="9"/>
      <c r="M95169" s="9"/>
      <c r="N95169" s="9"/>
    </row>
    <row r="95170" spans="12:14" x14ac:dyDescent="0.25">
      <c r="L95170" s="9"/>
      <c r="M95170" s="9"/>
      <c r="N95170" s="9"/>
    </row>
    <row r="95171" spans="12:14" x14ac:dyDescent="0.25">
      <c r="L95171" s="9"/>
      <c r="M95171" s="9"/>
      <c r="N95171" s="9"/>
    </row>
    <row r="95172" spans="12:14" x14ac:dyDescent="0.25">
      <c r="L95172" s="9"/>
      <c r="M95172" s="9"/>
      <c r="N95172" s="9"/>
    </row>
    <row r="95173" spans="12:14" x14ac:dyDescent="0.25">
      <c r="L95173" s="9"/>
      <c r="M95173" s="9"/>
      <c r="N95173" s="9"/>
    </row>
    <row r="95174" spans="12:14" x14ac:dyDescent="0.25">
      <c r="L95174" s="9"/>
      <c r="M95174" s="9"/>
      <c r="N95174" s="9"/>
    </row>
    <row r="95175" spans="12:14" x14ac:dyDescent="0.25">
      <c r="L95175" s="9"/>
      <c r="M95175" s="9"/>
      <c r="N95175" s="9"/>
    </row>
    <row r="95176" spans="12:14" x14ac:dyDescent="0.25">
      <c r="L95176" s="9"/>
      <c r="M95176" s="9"/>
      <c r="N95176" s="9"/>
    </row>
    <row r="95177" spans="12:14" x14ac:dyDescent="0.25">
      <c r="L95177" s="9"/>
      <c r="M95177" s="9"/>
      <c r="N95177" s="9"/>
    </row>
    <row r="95178" spans="12:14" x14ac:dyDescent="0.25">
      <c r="L95178" s="9"/>
      <c r="M95178" s="9"/>
      <c r="N95178" s="9"/>
    </row>
    <row r="95179" spans="12:14" x14ac:dyDescent="0.25">
      <c r="L95179" s="9"/>
      <c r="M95179" s="9"/>
      <c r="N95179" s="9"/>
    </row>
    <row r="95180" spans="12:14" x14ac:dyDescent="0.25">
      <c r="L95180" s="9"/>
      <c r="M95180" s="9"/>
      <c r="N95180" s="9"/>
    </row>
    <row r="95181" spans="12:14" x14ac:dyDescent="0.25">
      <c r="L95181" s="9"/>
      <c r="M95181" s="9"/>
      <c r="N95181" s="9"/>
    </row>
    <row r="95182" spans="12:14" x14ac:dyDescent="0.25">
      <c r="L95182" s="9"/>
      <c r="M95182" s="9"/>
      <c r="N95182" s="9"/>
    </row>
    <row r="95183" spans="12:14" x14ac:dyDescent="0.25">
      <c r="L95183" s="9"/>
      <c r="M95183" s="9"/>
      <c r="N95183" s="9"/>
    </row>
    <row r="95184" spans="12:14" x14ac:dyDescent="0.25">
      <c r="L95184" s="9"/>
      <c r="M95184" s="9"/>
      <c r="N95184" s="9"/>
    </row>
    <row r="95185" spans="12:14" x14ac:dyDescent="0.25">
      <c r="L95185" s="9"/>
      <c r="M95185" s="9"/>
      <c r="N95185" s="9"/>
    </row>
    <row r="95186" spans="12:14" x14ac:dyDescent="0.25">
      <c r="L95186" s="9"/>
      <c r="M95186" s="9"/>
      <c r="N95186" s="9"/>
    </row>
    <row r="95187" spans="12:14" x14ac:dyDescent="0.25">
      <c r="L95187" s="9"/>
      <c r="M95187" s="9"/>
      <c r="N95187" s="9"/>
    </row>
    <row r="95188" spans="12:14" x14ac:dyDescent="0.25">
      <c r="L95188" s="9"/>
      <c r="M95188" s="9"/>
      <c r="N95188" s="9"/>
    </row>
    <row r="95189" spans="12:14" x14ac:dyDescent="0.25">
      <c r="L95189" s="9"/>
      <c r="M95189" s="9"/>
      <c r="N95189" s="9"/>
    </row>
    <row r="95190" spans="12:14" x14ac:dyDescent="0.25">
      <c r="L95190" s="9"/>
      <c r="M95190" s="9"/>
      <c r="N95190" s="9"/>
    </row>
    <row r="95191" spans="12:14" x14ac:dyDescent="0.25">
      <c r="L95191" s="9"/>
      <c r="M95191" s="9"/>
      <c r="N95191" s="9"/>
    </row>
    <row r="95192" spans="12:14" x14ac:dyDescent="0.25">
      <c r="L95192" s="9"/>
      <c r="M95192" s="9"/>
      <c r="N95192" s="9"/>
    </row>
    <row r="95193" spans="12:14" x14ac:dyDescent="0.25">
      <c r="L95193" s="9"/>
      <c r="M95193" s="9"/>
      <c r="N95193" s="9"/>
    </row>
    <row r="95194" spans="12:14" x14ac:dyDescent="0.25">
      <c r="L95194" s="9"/>
      <c r="M95194" s="9"/>
      <c r="N95194" s="9"/>
    </row>
    <row r="95195" spans="12:14" x14ac:dyDescent="0.25">
      <c r="L95195" s="9"/>
      <c r="M95195" s="9"/>
      <c r="N95195" s="9"/>
    </row>
    <row r="95196" spans="12:14" x14ac:dyDescent="0.25">
      <c r="L95196" s="9"/>
      <c r="M95196" s="9"/>
      <c r="N95196" s="9"/>
    </row>
    <row r="95197" spans="12:14" x14ac:dyDescent="0.25">
      <c r="L95197" s="9"/>
      <c r="M95197" s="9"/>
      <c r="N95197" s="9"/>
    </row>
    <row r="95198" spans="12:14" x14ac:dyDescent="0.25">
      <c r="L95198" s="9"/>
      <c r="M95198" s="9"/>
      <c r="N95198" s="9"/>
    </row>
    <row r="95199" spans="12:14" x14ac:dyDescent="0.25">
      <c r="L95199" s="9"/>
      <c r="M95199" s="9"/>
      <c r="N95199" s="9"/>
    </row>
    <row r="95200" spans="12:14" x14ac:dyDescent="0.25">
      <c r="L95200" s="9"/>
      <c r="M95200" s="9"/>
      <c r="N95200" s="9"/>
    </row>
    <row r="95201" spans="12:14" x14ac:dyDescent="0.25">
      <c r="L95201" s="9"/>
      <c r="M95201" s="9"/>
      <c r="N95201" s="9"/>
    </row>
    <row r="95202" spans="12:14" x14ac:dyDescent="0.25">
      <c r="L95202" s="9"/>
      <c r="M95202" s="9"/>
      <c r="N95202" s="9"/>
    </row>
    <row r="95203" spans="12:14" x14ac:dyDescent="0.25">
      <c r="L95203" s="9"/>
      <c r="M95203" s="9"/>
      <c r="N95203" s="9"/>
    </row>
    <row r="95204" spans="12:14" x14ac:dyDescent="0.25">
      <c r="L95204" s="9"/>
      <c r="M95204" s="9"/>
      <c r="N95204" s="9"/>
    </row>
    <row r="95205" spans="12:14" x14ac:dyDescent="0.25">
      <c r="L95205" s="9"/>
      <c r="M95205" s="9"/>
      <c r="N95205" s="9"/>
    </row>
    <row r="95206" spans="12:14" x14ac:dyDescent="0.25">
      <c r="L95206" s="9"/>
      <c r="M95206" s="9"/>
      <c r="N95206" s="9"/>
    </row>
    <row r="95207" spans="12:14" x14ac:dyDescent="0.25">
      <c r="L95207" s="9"/>
      <c r="M95207" s="9"/>
      <c r="N95207" s="9"/>
    </row>
    <row r="95208" spans="12:14" x14ac:dyDescent="0.25">
      <c r="L95208" s="9"/>
      <c r="M95208" s="9"/>
      <c r="N95208" s="9"/>
    </row>
    <row r="95209" spans="12:14" x14ac:dyDescent="0.25">
      <c r="L95209" s="9"/>
      <c r="M95209" s="9"/>
      <c r="N95209" s="9"/>
    </row>
    <row r="95210" spans="12:14" x14ac:dyDescent="0.25">
      <c r="L95210" s="9"/>
      <c r="M95210" s="9"/>
      <c r="N95210" s="9"/>
    </row>
    <row r="95211" spans="12:14" x14ac:dyDescent="0.25">
      <c r="L95211" s="9"/>
      <c r="M95211" s="9"/>
      <c r="N95211" s="9"/>
    </row>
    <row r="95212" spans="12:14" x14ac:dyDescent="0.25">
      <c r="L95212" s="9"/>
      <c r="M95212" s="9"/>
      <c r="N95212" s="9"/>
    </row>
    <row r="95213" spans="12:14" x14ac:dyDescent="0.25">
      <c r="L95213" s="9"/>
      <c r="M95213" s="9"/>
      <c r="N95213" s="9"/>
    </row>
    <row r="95214" spans="12:14" x14ac:dyDescent="0.25">
      <c r="L95214" s="9"/>
      <c r="M95214" s="9"/>
      <c r="N95214" s="9"/>
    </row>
    <row r="95215" spans="12:14" x14ac:dyDescent="0.25">
      <c r="L95215" s="9"/>
      <c r="M95215" s="9"/>
      <c r="N95215" s="9"/>
    </row>
    <row r="95216" spans="12:14" x14ac:dyDescent="0.25">
      <c r="L95216" s="9"/>
      <c r="M95216" s="9"/>
      <c r="N95216" s="9"/>
    </row>
    <row r="95217" spans="12:14" x14ac:dyDescent="0.25">
      <c r="L95217" s="9"/>
      <c r="M95217" s="9"/>
      <c r="N95217" s="9"/>
    </row>
    <row r="95218" spans="12:14" x14ac:dyDescent="0.25">
      <c r="L95218" s="9"/>
      <c r="M95218" s="9"/>
      <c r="N95218" s="9"/>
    </row>
    <row r="95219" spans="12:14" x14ac:dyDescent="0.25">
      <c r="L95219" s="9"/>
      <c r="M95219" s="9"/>
      <c r="N95219" s="9"/>
    </row>
    <row r="95220" spans="12:14" x14ac:dyDescent="0.25">
      <c r="L95220" s="9"/>
      <c r="M95220" s="9"/>
      <c r="N95220" s="9"/>
    </row>
    <row r="95221" spans="12:14" x14ac:dyDescent="0.25">
      <c r="L95221" s="9"/>
      <c r="M95221" s="9"/>
      <c r="N95221" s="9"/>
    </row>
    <row r="95222" spans="12:14" x14ac:dyDescent="0.25">
      <c r="L95222" s="9"/>
      <c r="M95222" s="9"/>
      <c r="N95222" s="9"/>
    </row>
    <row r="95223" spans="12:14" x14ac:dyDescent="0.25">
      <c r="L95223" s="9"/>
      <c r="M95223" s="9"/>
      <c r="N95223" s="9"/>
    </row>
    <row r="95224" spans="12:14" x14ac:dyDescent="0.25">
      <c r="L95224" s="9"/>
      <c r="M95224" s="9"/>
      <c r="N95224" s="9"/>
    </row>
    <row r="95225" spans="12:14" x14ac:dyDescent="0.25">
      <c r="L95225" s="9"/>
      <c r="M95225" s="9"/>
      <c r="N95225" s="9"/>
    </row>
    <row r="95226" spans="12:14" x14ac:dyDescent="0.25">
      <c r="L95226" s="9"/>
      <c r="M95226" s="9"/>
      <c r="N95226" s="9"/>
    </row>
    <row r="95227" spans="12:14" x14ac:dyDescent="0.25">
      <c r="L95227" s="9"/>
      <c r="M95227" s="9"/>
      <c r="N95227" s="9"/>
    </row>
    <row r="95228" spans="12:14" x14ac:dyDescent="0.25">
      <c r="L95228" s="9"/>
      <c r="M95228" s="9"/>
      <c r="N95228" s="9"/>
    </row>
    <row r="95229" spans="12:14" x14ac:dyDescent="0.25">
      <c r="L95229" s="9"/>
      <c r="M95229" s="9"/>
      <c r="N95229" s="9"/>
    </row>
    <row r="95230" spans="12:14" x14ac:dyDescent="0.25">
      <c r="L95230" s="9"/>
      <c r="M95230" s="9"/>
      <c r="N95230" s="9"/>
    </row>
    <row r="95231" spans="12:14" x14ac:dyDescent="0.25">
      <c r="L95231" s="9"/>
      <c r="M95231" s="9"/>
      <c r="N95231" s="9"/>
    </row>
    <row r="95232" spans="12:14" x14ac:dyDescent="0.25">
      <c r="L95232" s="9"/>
      <c r="M95232" s="9"/>
      <c r="N95232" s="9"/>
    </row>
    <row r="95233" spans="12:14" x14ac:dyDescent="0.25">
      <c r="L95233" s="9"/>
      <c r="M95233" s="9"/>
      <c r="N95233" s="9"/>
    </row>
    <row r="95234" spans="12:14" x14ac:dyDescent="0.25">
      <c r="L95234" s="9"/>
      <c r="M95234" s="9"/>
      <c r="N95234" s="9"/>
    </row>
    <row r="95235" spans="12:14" x14ac:dyDescent="0.25">
      <c r="L95235" s="9"/>
      <c r="M95235" s="9"/>
      <c r="N95235" s="9"/>
    </row>
    <row r="95236" spans="12:14" x14ac:dyDescent="0.25">
      <c r="L95236" s="9"/>
      <c r="M95236" s="9"/>
      <c r="N95236" s="9"/>
    </row>
    <row r="95237" spans="12:14" x14ac:dyDescent="0.25">
      <c r="L95237" s="9"/>
      <c r="M95237" s="9"/>
      <c r="N95237" s="9"/>
    </row>
    <row r="95238" spans="12:14" x14ac:dyDescent="0.25">
      <c r="L95238" s="9"/>
      <c r="M95238" s="9"/>
      <c r="N95238" s="9"/>
    </row>
    <row r="95239" spans="12:14" x14ac:dyDescent="0.25">
      <c r="L95239" s="9"/>
      <c r="M95239" s="9"/>
      <c r="N95239" s="9"/>
    </row>
    <row r="95240" spans="12:14" x14ac:dyDescent="0.25">
      <c r="L95240" s="9"/>
      <c r="M95240" s="9"/>
      <c r="N95240" s="9"/>
    </row>
    <row r="95241" spans="12:14" x14ac:dyDescent="0.25">
      <c r="L95241" s="9"/>
      <c r="M95241" s="9"/>
      <c r="N95241" s="9"/>
    </row>
    <row r="95242" spans="12:14" x14ac:dyDescent="0.25">
      <c r="L95242" s="9"/>
      <c r="M95242" s="9"/>
      <c r="N95242" s="9"/>
    </row>
    <row r="95243" spans="12:14" x14ac:dyDescent="0.25">
      <c r="L95243" s="9"/>
      <c r="M95243" s="9"/>
      <c r="N95243" s="9"/>
    </row>
    <row r="95244" spans="12:14" x14ac:dyDescent="0.25">
      <c r="L95244" s="9"/>
      <c r="M95244" s="9"/>
      <c r="N95244" s="9"/>
    </row>
    <row r="95245" spans="12:14" x14ac:dyDescent="0.25">
      <c r="L95245" s="9"/>
      <c r="M95245" s="9"/>
      <c r="N95245" s="9"/>
    </row>
    <row r="95246" spans="12:14" x14ac:dyDescent="0.25">
      <c r="L95246" s="9"/>
      <c r="M95246" s="9"/>
      <c r="N95246" s="9"/>
    </row>
    <row r="95247" spans="12:14" x14ac:dyDescent="0.25">
      <c r="L95247" s="9"/>
      <c r="M95247" s="9"/>
      <c r="N95247" s="9"/>
    </row>
    <row r="95248" spans="12:14" x14ac:dyDescent="0.25">
      <c r="L95248" s="9"/>
      <c r="M95248" s="9"/>
      <c r="N95248" s="9"/>
    </row>
    <row r="95249" spans="12:14" x14ac:dyDescent="0.25">
      <c r="L95249" s="9"/>
      <c r="M95249" s="9"/>
      <c r="N95249" s="9"/>
    </row>
    <row r="95250" spans="12:14" x14ac:dyDescent="0.25">
      <c r="L95250" s="9"/>
      <c r="M95250" s="9"/>
      <c r="N95250" s="9"/>
    </row>
    <row r="95251" spans="12:14" x14ac:dyDescent="0.25">
      <c r="L95251" s="9"/>
      <c r="M95251" s="9"/>
      <c r="N95251" s="9"/>
    </row>
    <row r="95252" spans="12:14" x14ac:dyDescent="0.25">
      <c r="L95252" s="9"/>
      <c r="M95252" s="9"/>
      <c r="N95252" s="9"/>
    </row>
    <row r="95253" spans="12:14" x14ac:dyDescent="0.25">
      <c r="L95253" s="9"/>
      <c r="M95253" s="9"/>
      <c r="N95253" s="9"/>
    </row>
    <row r="95254" spans="12:14" x14ac:dyDescent="0.25">
      <c r="L95254" s="9"/>
      <c r="M95254" s="9"/>
      <c r="N95254" s="9"/>
    </row>
    <row r="95255" spans="12:14" x14ac:dyDescent="0.25">
      <c r="L95255" s="9"/>
      <c r="M95255" s="9"/>
      <c r="N95255" s="9"/>
    </row>
    <row r="95256" spans="12:14" x14ac:dyDescent="0.25">
      <c r="L95256" s="9"/>
      <c r="M95256" s="9"/>
      <c r="N95256" s="9"/>
    </row>
    <row r="95257" spans="12:14" x14ac:dyDescent="0.25">
      <c r="L95257" s="9"/>
      <c r="M95257" s="9"/>
      <c r="N95257" s="9"/>
    </row>
    <row r="95258" spans="12:14" x14ac:dyDescent="0.25">
      <c r="L95258" s="9"/>
      <c r="M95258" s="9"/>
      <c r="N95258" s="9"/>
    </row>
    <row r="95259" spans="12:14" x14ac:dyDescent="0.25">
      <c r="L95259" s="9"/>
      <c r="M95259" s="9"/>
      <c r="N95259" s="9"/>
    </row>
    <row r="95260" spans="12:14" x14ac:dyDescent="0.25">
      <c r="L95260" s="9"/>
      <c r="M95260" s="9"/>
      <c r="N95260" s="9"/>
    </row>
    <row r="95261" spans="12:14" x14ac:dyDescent="0.25">
      <c r="L95261" s="9"/>
      <c r="M95261" s="9"/>
      <c r="N95261" s="9"/>
    </row>
    <row r="95262" spans="12:14" x14ac:dyDescent="0.25">
      <c r="L95262" s="9"/>
      <c r="M95262" s="9"/>
      <c r="N95262" s="9"/>
    </row>
    <row r="95263" spans="12:14" x14ac:dyDescent="0.25">
      <c r="L95263" s="9"/>
      <c r="M95263" s="9"/>
      <c r="N95263" s="9"/>
    </row>
    <row r="95264" spans="12:14" x14ac:dyDescent="0.25">
      <c r="L95264" s="9"/>
      <c r="M95264" s="9"/>
      <c r="N95264" s="9"/>
    </row>
    <row r="95265" spans="12:14" x14ac:dyDescent="0.25">
      <c r="L95265" s="9"/>
      <c r="M95265" s="9"/>
      <c r="N95265" s="9"/>
    </row>
    <row r="95266" spans="12:14" x14ac:dyDescent="0.25">
      <c r="L95266" s="9"/>
      <c r="M95266" s="9"/>
      <c r="N95266" s="9"/>
    </row>
    <row r="95267" spans="12:14" x14ac:dyDescent="0.25">
      <c r="L95267" s="9"/>
      <c r="M95267" s="9"/>
      <c r="N95267" s="9"/>
    </row>
    <row r="95268" spans="12:14" x14ac:dyDescent="0.25">
      <c r="L95268" s="9"/>
      <c r="M95268" s="9"/>
      <c r="N95268" s="9"/>
    </row>
    <row r="95269" spans="12:14" x14ac:dyDescent="0.25">
      <c r="L95269" s="9"/>
      <c r="M95269" s="9"/>
      <c r="N95269" s="9"/>
    </row>
    <row r="95270" spans="12:14" x14ac:dyDescent="0.25">
      <c r="L95270" s="9"/>
      <c r="M95270" s="9"/>
      <c r="N95270" s="9"/>
    </row>
    <row r="95271" spans="12:14" x14ac:dyDescent="0.25">
      <c r="L95271" s="9"/>
      <c r="M95271" s="9"/>
      <c r="N95271" s="9"/>
    </row>
    <row r="95272" spans="12:14" x14ac:dyDescent="0.25">
      <c r="L95272" s="9"/>
      <c r="M95272" s="9"/>
      <c r="N95272" s="9"/>
    </row>
    <row r="95273" spans="12:14" x14ac:dyDescent="0.25">
      <c r="L95273" s="9"/>
      <c r="M95273" s="9"/>
      <c r="N95273" s="9"/>
    </row>
    <row r="95274" spans="12:14" x14ac:dyDescent="0.25">
      <c r="L95274" s="9"/>
      <c r="M95274" s="9"/>
      <c r="N95274" s="9"/>
    </row>
    <row r="95275" spans="12:14" x14ac:dyDescent="0.25">
      <c r="L95275" s="9"/>
      <c r="M95275" s="9"/>
      <c r="N95275" s="9"/>
    </row>
    <row r="95276" spans="12:14" x14ac:dyDescent="0.25">
      <c r="L95276" s="9"/>
      <c r="M95276" s="9"/>
      <c r="N95276" s="9"/>
    </row>
    <row r="95277" spans="12:14" x14ac:dyDescent="0.25">
      <c r="L95277" s="9"/>
      <c r="M95277" s="9"/>
      <c r="N95277" s="9"/>
    </row>
    <row r="95278" spans="12:14" x14ac:dyDescent="0.25">
      <c r="L95278" s="9"/>
      <c r="M95278" s="9"/>
      <c r="N95278" s="9"/>
    </row>
    <row r="95279" spans="12:14" x14ac:dyDescent="0.25">
      <c r="L95279" s="9"/>
      <c r="M95279" s="9"/>
      <c r="N95279" s="9"/>
    </row>
    <row r="95280" spans="12:14" x14ac:dyDescent="0.25">
      <c r="L95280" s="9"/>
      <c r="M95280" s="9"/>
      <c r="N95280" s="9"/>
    </row>
    <row r="95281" spans="12:14" x14ac:dyDescent="0.25">
      <c r="L95281" s="9"/>
      <c r="M95281" s="9"/>
      <c r="N95281" s="9"/>
    </row>
    <row r="95282" spans="12:14" x14ac:dyDescent="0.25">
      <c r="L95282" s="9"/>
      <c r="M95282" s="9"/>
      <c r="N95282" s="9"/>
    </row>
    <row r="95283" spans="12:14" x14ac:dyDescent="0.25">
      <c r="L95283" s="9"/>
      <c r="M95283" s="9"/>
      <c r="N95283" s="9"/>
    </row>
    <row r="95284" spans="12:14" x14ac:dyDescent="0.25">
      <c r="L95284" s="9"/>
      <c r="M95284" s="9"/>
      <c r="N95284" s="9"/>
    </row>
    <row r="95285" spans="12:14" x14ac:dyDescent="0.25">
      <c r="L95285" s="9"/>
      <c r="M95285" s="9"/>
      <c r="N95285" s="9"/>
    </row>
    <row r="95286" spans="12:14" x14ac:dyDescent="0.25">
      <c r="L95286" s="9"/>
      <c r="M95286" s="9"/>
      <c r="N95286" s="9"/>
    </row>
    <row r="95287" spans="12:14" x14ac:dyDescent="0.25">
      <c r="L95287" s="9"/>
      <c r="M95287" s="9"/>
      <c r="N95287" s="9"/>
    </row>
    <row r="95288" spans="12:14" x14ac:dyDescent="0.25">
      <c r="L95288" s="9"/>
      <c r="M95288" s="9"/>
      <c r="N95288" s="9"/>
    </row>
    <row r="95289" spans="12:14" x14ac:dyDescent="0.25">
      <c r="L95289" s="9"/>
      <c r="M95289" s="9"/>
      <c r="N95289" s="9"/>
    </row>
    <row r="95290" spans="12:14" x14ac:dyDescent="0.25">
      <c r="L95290" s="9"/>
      <c r="M95290" s="9"/>
      <c r="N95290" s="9"/>
    </row>
    <row r="95291" spans="12:14" x14ac:dyDescent="0.25">
      <c r="L95291" s="9"/>
      <c r="M95291" s="9"/>
      <c r="N95291" s="9"/>
    </row>
    <row r="95292" spans="12:14" x14ac:dyDescent="0.25">
      <c r="L95292" s="9"/>
      <c r="M95292" s="9"/>
      <c r="N95292" s="9"/>
    </row>
    <row r="95293" spans="12:14" x14ac:dyDescent="0.25">
      <c r="L95293" s="9"/>
      <c r="M95293" s="9"/>
      <c r="N95293" s="9"/>
    </row>
    <row r="95294" spans="12:14" x14ac:dyDescent="0.25">
      <c r="L95294" s="9"/>
      <c r="M95294" s="9"/>
      <c r="N95294" s="9"/>
    </row>
    <row r="95295" spans="12:14" x14ac:dyDescent="0.25">
      <c r="L95295" s="9"/>
      <c r="M95295" s="9"/>
      <c r="N95295" s="9"/>
    </row>
    <row r="95296" spans="12:14" x14ac:dyDescent="0.25">
      <c r="L95296" s="9"/>
      <c r="M95296" s="9"/>
      <c r="N95296" s="9"/>
    </row>
    <row r="95297" spans="12:14" x14ac:dyDescent="0.25">
      <c r="L95297" s="9"/>
      <c r="M95297" s="9"/>
      <c r="N95297" s="9"/>
    </row>
    <row r="95298" spans="12:14" x14ac:dyDescent="0.25">
      <c r="L95298" s="9"/>
      <c r="M95298" s="9"/>
      <c r="N95298" s="9"/>
    </row>
    <row r="95299" spans="12:14" x14ac:dyDescent="0.25">
      <c r="L95299" s="9"/>
      <c r="M95299" s="9"/>
      <c r="N95299" s="9"/>
    </row>
    <row r="95300" spans="12:14" x14ac:dyDescent="0.25">
      <c r="L95300" s="9"/>
      <c r="M95300" s="9"/>
      <c r="N95300" s="9"/>
    </row>
    <row r="95301" spans="12:14" x14ac:dyDescent="0.25">
      <c r="L95301" s="9"/>
      <c r="M95301" s="9"/>
      <c r="N95301" s="9"/>
    </row>
    <row r="95302" spans="12:14" x14ac:dyDescent="0.25">
      <c r="L95302" s="9"/>
      <c r="M95302" s="9"/>
      <c r="N95302" s="9"/>
    </row>
    <row r="95303" spans="12:14" x14ac:dyDescent="0.25">
      <c r="L95303" s="9"/>
      <c r="M95303" s="9"/>
      <c r="N95303" s="9"/>
    </row>
    <row r="95304" spans="12:14" x14ac:dyDescent="0.25">
      <c r="L95304" s="9"/>
      <c r="M95304" s="9"/>
      <c r="N95304" s="9"/>
    </row>
    <row r="95305" spans="12:14" x14ac:dyDescent="0.25">
      <c r="L95305" s="9"/>
      <c r="M95305" s="9"/>
      <c r="N95305" s="9"/>
    </row>
    <row r="95306" spans="12:14" x14ac:dyDescent="0.25">
      <c r="L95306" s="9"/>
      <c r="M95306" s="9"/>
      <c r="N95306" s="9"/>
    </row>
    <row r="95307" spans="12:14" x14ac:dyDescent="0.25">
      <c r="L95307" s="9"/>
      <c r="M95307" s="9"/>
      <c r="N95307" s="9"/>
    </row>
    <row r="95308" spans="12:14" x14ac:dyDescent="0.25">
      <c r="L95308" s="9"/>
      <c r="M95308" s="9"/>
      <c r="N95308" s="9"/>
    </row>
    <row r="95309" spans="12:14" x14ac:dyDescent="0.25">
      <c r="L95309" s="9"/>
      <c r="M95309" s="9"/>
      <c r="N95309" s="9"/>
    </row>
    <row r="95310" spans="12:14" x14ac:dyDescent="0.25">
      <c r="L95310" s="9"/>
      <c r="M95310" s="9"/>
      <c r="N95310" s="9"/>
    </row>
    <row r="95311" spans="12:14" x14ac:dyDescent="0.25">
      <c r="L95311" s="9"/>
      <c r="M95311" s="9"/>
      <c r="N95311" s="9"/>
    </row>
    <row r="95312" spans="12:14" x14ac:dyDescent="0.25">
      <c r="L95312" s="9"/>
      <c r="M95312" s="9"/>
      <c r="N95312" s="9"/>
    </row>
    <row r="95313" spans="12:14" x14ac:dyDescent="0.25">
      <c r="L95313" s="9"/>
      <c r="M95313" s="9"/>
      <c r="N95313" s="9"/>
    </row>
    <row r="95314" spans="12:14" x14ac:dyDescent="0.25">
      <c r="L95314" s="9"/>
      <c r="M95314" s="9"/>
      <c r="N95314" s="9"/>
    </row>
    <row r="95315" spans="12:14" x14ac:dyDescent="0.25">
      <c r="L95315" s="9"/>
      <c r="M95315" s="9"/>
      <c r="N95315" s="9"/>
    </row>
    <row r="95316" spans="12:14" x14ac:dyDescent="0.25">
      <c r="L95316" s="9"/>
      <c r="M95316" s="9"/>
      <c r="N95316" s="9"/>
    </row>
    <row r="95317" spans="12:14" x14ac:dyDescent="0.25">
      <c r="L95317" s="9"/>
      <c r="M95317" s="9"/>
      <c r="N95317" s="9"/>
    </row>
    <row r="95318" spans="12:14" x14ac:dyDescent="0.25">
      <c r="L95318" s="9"/>
      <c r="M95318" s="9"/>
      <c r="N95318" s="9"/>
    </row>
    <row r="95319" spans="12:14" x14ac:dyDescent="0.25">
      <c r="L95319" s="9"/>
      <c r="M95319" s="9"/>
      <c r="N95319" s="9"/>
    </row>
    <row r="95320" spans="12:14" x14ac:dyDescent="0.25">
      <c r="L95320" s="9"/>
      <c r="M95320" s="9"/>
      <c r="N95320" s="9"/>
    </row>
    <row r="95321" spans="12:14" x14ac:dyDescent="0.25">
      <c r="L95321" s="9"/>
      <c r="M95321" s="9"/>
      <c r="N95321" s="9"/>
    </row>
    <row r="95322" spans="12:14" x14ac:dyDescent="0.25">
      <c r="L95322" s="9"/>
      <c r="M95322" s="9"/>
      <c r="N95322" s="9"/>
    </row>
    <row r="95323" spans="12:14" x14ac:dyDescent="0.25">
      <c r="L95323" s="9"/>
      <c r="M95323" s="9"/>
      <c r="N95323" s="9"/>
    </row>
    <row r="95324" spans="12:14" x14ac:dyDescent="0.25">
      <c r="L95324" s="9"/>
      <c r="M95324" s="9"/>
      <c r="N95324" s="9"/>
    </row>
    <row r="95325" spans="12:14" x14ac:dyDescent="0.25">
      <c r="L95325" s="9"/>
      <c r="M95325" s="9"/>
      <c r="N95325" s="9"/>
    </row>
    <row r="95326" spans="12:14" x14ac:dyDescent="0.25">
      <c r="L95326" s="9"/>
      <c r="M95326" s="9"/>
      <c r="N95326" s="9"/>
    </row>
    <row r="95327" spans="12:14" x14ac:dyDescent="0.25">
      <c r="L95327" s="9"/>
      <c r="M95327" s="9"/>
      <c r="N95327" s="9"/>
    </row>
    <row r="95328" spans="12:14" x14ac:dyDescent="0.25">
      <c r="L95328" s="9"/>
      <c r="M95328" s="9"/>
      <c r="N95328" s="9"/>
    </row>
    <row r="95329" spans="12:14" x14ac:dyDescent="0.25">
      <c r="L95329" s="9"/>
      <c r="M95329" s="9"/>
      <c r="N95329" s="9"/>
    </row>
    <row r="95330" spans="12:14" x14ac:dyDescent="0.25">
      <c r="L95330" s="9"/>
      <c r="M95330" s="9"/>
      <c r="N95330" s="9"/>
    </row>
    <row r="95331" spans="12:14" x14ac:dyDescent="0.25">
      <c r="L95331" s="9"/>
      <c r="M95331" s="9"/>
      <c r="N95331" s="9"/>
    </row>
    <row r="95332" spans="12:14" x14ac:dyDescent="0.25">
      <c r="L95332" s="9"/>
      <c r="M95332" s="9"/>
      <c r="N95332" s="9"/>
    </row>
    <row r="95333" spans="12:14" x14ac:dyDescent="0.25">
      <c r="L95333" s="9"/>
      <c r="M95333" s="9"/>
      <c r="N95333" s="9"/>
    </row>
    <row r="95334" spans="12:14" x14ac:dyDescent="0.25">
      <c r="L95334" s="9"/>
      <c r="M95334" s="9"/>
      <c r="N95334" s="9"/>
    </row>
    <row r="95335" spans="12:14" x14ac:dyDescent="0.25">
      <c r="L95335" s="9"/>
      <c r="M95335" s="9"/>
      <c r="N95335" s="9"/>
    </row>
    <row r="95336" spans="12:14" x14ac:dyDescent="0.25">
      <c r="L95336" s="9"/>
      <c r="M95336" s="9"/>
      <c r="N95336" s="9"/>
    </row>
    <row r="95337" spans="12:14" x14ac:dyDescent="0.25">
      <c r="L95337" s="9"/>
      <c r="M95337" s="9"/>
      <c r="N95337" s="9"/>
    </row>
    <row r="95338" spans="12:14" x14ac:dyDescent="0.25">
      <c r="L95338" s="9"/>
      <c r="M95338" s="9"/>
      <c r="N95338" s="9"/>
    </row>
    <row r="95339" spans="12:14" x14ac:dyDescent="0.25">
      <c r="L95339" s="9"/>
      <c r="M95339" s="9"/>
      <c r="N95339" s="9"/>
    </row>
    <row r="95340" spans="12:14" x14ac:dyDescent="0.25">
      <c r="L95340" s="9"/>
      <c r="M95340" s="9"/>
      <c r="N95340" s="9"/>
    </row>
    <row r="95341" spans="12:14" x14ac:dyDescent="0.25">
      <c r="L95341" s="9"/>
      <c r="M95341" s="9"/>
      <c r="N95341" s="9"/>
    </row>
    <row r="95342" spans="12:14" x14ac:dyDescent="0.25">
      <c r="L95342" s="9"/>
      <c r="M95342" s="9"/>
      <c r="N95342" s="9"/>
    </row>
    <row r="95343" spans="12:14" x14ac:dyDescent="0.25">
      <c r="L95343" s="9"/>
      <c r="M95343" s="9"/>
      <c r="N95343" s="9"/>
    </row>
    <row r="95344" spans="12:14" x14ac:dyDescent="0.25">
      <c r="L95344" s="9"/>
      <c r="M95344" s="9"/>
      <c r="N95344" s="9"/>
    </row>
    <row r="95345" spans="12:14" x14ac:dyDescent="0.25">
      <c r="L95345" s="9"/>
      <c r="M95345" s="9"/>
      <c r="N95345" s="9"/>
    </row>
    <row r="95346" spans="12:14" x14ac:dyDescent="0.25">
      <c r="L95346" s="9"/>
      <c r="M95346" s="9"/>
      <c r="N95346" s="9"/>
    </row>
    <row r="95347" spans="12:14" x14ac:dyDescent="0.25">
      <c r="L95347" s="9"/>
      <c r="M95347" s="9"/>
      <c r="N95347" s="9"/>
    </row>
    <row r="95348" spans="12:14" x14ac:dyDescent="0.25">
      <c r="L95348" s="9"/>
      <c r="M95348" s="9"/>
      <c r="N95348" s="9"/>
    </row>
    <row r="95349" spans="12:14" x14ac:dyDescent="0.25">
      <c r="L95349" s="9"/>
      <c r="M95349" s="9"/>
      <c r="N95349" s="9"/>
    </row>
    <row r="95350" spans="12:14" x14ac:dyDescent="0.25">
      <c r="L95350" s="9"/>
      <c r="M95350" s="9"/>
      <c r="N95350" s="9"/>
    </row>
    <row r="95351" spans="12:14" x14ac:dyDescent="0.25">
      <c r="L95351" s="9"/>
      <c r="M95351" s="9"/>
      <c r="N95351" s="9"/>
    </row>
    <row r="95352" spans="12:14" x14ac:dyDescent="0.25">
      <c r="L95352" s="9"/>
      <c r="M95352" s="9"/>
      <c r="N95352" s="9"/>
    </row>
    <row r="95353" spans="12:14" x14ac:dyDescent="0.25">
      <c r="L95353" s="9"/>
      <c r="M95353" s="9"/>
      <c r="N95353" s="9"/>
    </row>
    <row r="95354" spans="12:14" x14ac:dyDescent="0.25">
      <c r="L95354" s="9"/>
      <c r="M95354" s="9"/>
      <c r="N95354" s="9"/>
    </row>
    <row r="95355" spans="12:14" x14ac:dyDescent="0.25">
      <c r="L95355" s="9"/>
      <c r="M95355" s="9"/>
      <c r="N95355" s="9"/>
    </row>
    <row r="95356" spans="12:14" x14ac:dyDescent="0.25">
      <c r="L95356" s="9"/>
      <c r="M95356" s="9"/>
      <c r="N95356" s="9"/>
    </row>
    <row r="95357" spans="12:14" x14ac:dyDescent="0.25">
      <c r="L95357" s="9"/>
      <c r="M95357" s="9"/>
      <c r="N95357" s="9"/>
    </row>
    <row r="95358" spans="12:14" x14ac:dyDescent="0.25">
      <c r="L95358" s="9"/>
      <c r="M95358" s="9"/>
      <c r="N95358" s="9"/>
    </row>
    <row r="95359" spans="12:14" x14ac:dyDescent="0.25">
      <c r="L95359" s="9"/>
      <c r="M95359" s="9"/>
      <c r="N95359" s="9"/>
    </row>
    <row r="95360" spans="12:14" x14ac:dyDescent="0.25">
      <c r="L95360" s="9"/>
      <c r="M95360" s="9"/>
      <c r="N95360" s="9"/>
    </row>
    <row r="95361" spans="12:14" x14ac:dyDescent="0.25">
      <c r="L95361" s="9"/>
      <c r="M95361" s="9"/>
      <c r="N95361" s="9"/>
    </row>
    <row r="95362" spans="12:14" x14ac:dyDescent="0.25">
      <c r="L95362" s="9"/>
      <c r="M95362" s="9"/>
      <c r="N95362" s="9"/>
    </row>
    <row r="95363" spans="12:14" x14ac:dyDescent="0.25">
      <c r="L95363" s="9"/>
      <c r="M95363" s="9"/>
      <c r="N95363" s="9"/>
    </row>
    <row r="95364" spans="12:14" x14ac:dyDescent="0.25">
      <c r="L95364" s="9"/>
      <c r="M95364" s="9"/>
      <c r="N95364" s="9"/>
    </row>
    <row r="95365" spans="12:14" x14ac:dyDescent="0.25">
      <c r="L95365" s="9"/>
      <c r="M95365" s="9"/>
      <c r="N95365" s="9"/>
    </row>
    <row r="95366" spans="12:14" x14ac:dyDescent="0.25">
      <c r="L95366" s="9"/>
      <c r="M95366" s="9"/>
      <c r="N95366" s="9"/>
    </row>
    <row r="95367" spans="12:14" x14ac:dyDescent="0.25">
      <c r="L95367" s="9"/>
      <c r="M95367" s="9"/>
      <c r="N95367" s="9"/>
    </row>
    <row r="95368" spans="12:14" x14ac:dyDescent="0.25">
      <c r="L95368" s="9"/>
      <c r="M95368" s="9"/>
      <c r="N95368" s="9"/>
    </row>
    <row r="95369" spans="12:14" x14ac:dyDescent="0.25">
      <c r="L95369" s="9"/>
      <c r="M95369" s="9"/>
      <c r="N95369" s="9"/>
    </row>
    <row r="95370" spans="12:14" x14ac:dyDescent="0.25">
      <c r="L95370" s="9"/>
      <c r="M95370" s="9"/>
      <c r="N95370" s="9"/>
    </row>
    <row r="95371" spans="12:14" x14ac:dyDescent="0.25">
      <c r="L95371" s="9"/>
      <c r="M95371" s="9"/>
      <c r="N95371" s="9"/>
    </row>
    <row r="95372" spans="12:14" x14ac:dyDescent="0.25">
      <c r="L95372" s="9"/>
      <c r="M95372" s="9"/>
      <c r="N95372" s="9"/>
    </row>
    <row r="95373" spans="12:14" x14ac:dyDescent="0.25">
      <c r="L95373" s="9"/>
      <c r="M95373" s="9"/>
      <c r="N95373" s="9"/>
    </row>
    <row r="95374" spans="12:14" x14ac:dyDescent="0.25">
      <c r="L95374" s="9"/>
      <c r="M95374" s="9"/>
      <c r="N95374" s="9"/>
    </row>
    <row r="95375" spans="12:14" x14ac:dyDescent="0.25">
      <c r="L95375" s="9"/>
      <c r="M95375" s="9"/>
      <c r="N95375" s="9"/>
    </row>
    <row r="95376" spans="12:14" x14ac:dyDescent="0.25">
      <c r="L95376" s="9"/>
      <c r="M95376" s="9"/>
      <c r="N95376" s="9"/>
    </row>
    <row r="95377" spans="12:14" x14ac:dyDescent="0.25">
      <c r="L95377" s="9"/>
      <c r="M95377" s="9"/>
      <c r="N95377" s="9"/>
    </row>
    <row r="95378" spans="12:14" x14ac:dyDescent="0.25">
      <c r="L95378" s="9"/>
      <c r="M95378" s="9"/>
      <c r="N95378" s="9"/>
    </row>
    <row r="95379" spans="12:14" x14ac:dyDescent="0.25">
      <c r="L95379" s="9"/>
      <c r="M95379" s="9"/>
      <c r="N95379" s="9"/>
    </row>
    <row r="95380" spans="12:14" x14ac:dyDescent="0.25">
      <c r="L95380" s="9"/>
      <c r="M95380" s="9"/>
      <c r="N95380" s="9"/>
    </row>
    <row r="95381" spans="12:14" x14ac:dyDescent="0.25">
      <c r="L95381" s="9"/>
      <c r="M95381" s="9"/>
      <c r="N95381" s="9"/>
    </row>
    <row r="95382" spans="12:14" x14ac:dyDescent="0.25">
      <c r="L95382" s="9"/>
      <c r="M95382" s="9"/>
      <c r="N95382" s="9"/>
    </row>
    <row r="95383" spans="12:14" x14ac:dyDescent="0.25">
      <c r="L95383" s="9"/>
      <c r="M95383" s="9"/>
      <c r="N95383" s="9"/>
    </row>
    <row r="95384" spans="12:14" x14ac:dyDescent="0.25">
      <c r="L95384" s="9"/>
      <c r="M95384" s="9"/>
      <c r="N95384" s="9"/>
    </row>
    <row r="95385" spans="12:14" x14ac:dyDescent="0.25">
      <c r="L95385" s="9"/>
      <c r="M95385" s="9"/>
      <c r="N95385" s="9"/>
    </row>
    <row r="95386" spans="12:14" x14ac:dyDescent="0.25">
      <c r="L95386" s="9"/>
      <c r="M95386" s="9"/>
      <c r="N95386" s="9"/>
    </row>
    <row r="95387" spans="12:14" x14ac:dyDescent="0.25">
      <c r="L95387" s="9"/>
      <c r="M95387" s="9"/>
      <c r="N95387" s="9"/>
    </row>
    <row r="95388" spans="12:14" x14ac:dyDescent="0.25">
      <c r="L95388" s="9"/>
      <c r="M95388" s="9"/>
      <c r="N95388" s="9"/>
    </row>
    <row r="95389" spans="12:14" x14ac:dyDescent="0.25">
      <c r="L95389" s="9"/>
      <c r="M95389" s="9"/>
      <c r="N95389" s="9"/>
    </row>
    <row r="95390" spans="12:14" x14ac:dyDescent="0.25">
      <c r="L95390" s="9"/>
      <c r="M95390" s="9"/>
      <c r="N95390" s="9"/>
    </row>
    <row r="95391" spans="12:14" x14ac:dyDescent="0.25">
      <c r="L95391" s="9"/>
      <c r="M95391" s="9"/>
      <c r="N95391" s="9"/>
    </row>
    <row r="95392" spans="12:14" x14ac:dyDescent="0.25">
      <c r="L95392" s="9"/>
      <c r="M95392" s="9"/>
      <c r="N95392" s="9"/>
    </row>
    <row r="95393" spans="12:14" x14ac:dyDescent="0.25">
      <c r="L95393" s="9"/>
      <c r="M95393" s="9"/>
      <c r="N95393" s="9"/>
    </row>
    <row r="95394" spans="12:14" x14ac:dyDescent="0.25">
      <c r="L95394" s="9"/>
      <c r="M95394" s="9"/>
      <c r="N95394" s="9"/>
    </row>
    <row r="95395" spans="12:14" x14ac:dyDescent="0.25">
      <c r="L95395" s="9"/>
      <c r="M95395" s="9"/>
      <c r="N95395" s="9"/>
    </row>
    <row r="95396" spans="12:14" x14ac:dyDescent="0.25">
      <c r="L95396" s="9"/>
      <c r="M95396" s="9"/>
      <c r="N95396" s="9"/>
    </row>
    <row r="95397" spans="12:14" x14ac:dyDescent="0.25">
      <c r="L95397" s="9"/>
      <c r="M95397" s="9"/>
      <c r="N95397" s="9"/>
    </row>
    <row r="95398" spans="12:14" x14ac:dyDescent="0.25">
      <c r="L95398" s="9"/>
      <c r="M95398" s="9"/>
      <c r="N95398" s="9"/>
    </row>
    <row r="95399" spans="12:14" x14ac:dyDescent="0.25">
      <c r="L95399" s="9"/>
      <c r="M95399" s="9"/>
      <c r="N95399" s="9"/>
    </row>
    <row r="95400" spans="12:14" x14ac:dyDescent="0.25">
      <c r="L95400" s="9"/>
      <c r="M95400" s="9"/>
      <c r="N95400" s="9"/>
    </row>
    <row r="95401" spans="12:14" x14ac:dyDescent="0.25">
      <c r="L95401" s="9"/>
      <c r="M95401" s="9"/>
      <c r="N95401" s="9"/>
    </row>
    <row r="95402" spans="12:14" x14ac:dyDescent="0.25">
      <c r="L95402" s="9"/>
      <c r="M95402" s="9"/>
      <c r="N95402" s="9"/>
    </row>
    <row r="95403" spans="12:14" x14ac:dyDescent="0.25">
      <c r="L95403" s="9"/>
      <c r="M95403" s="9"/>
      <c r="N95403" s="9"/>
    </row>
    <row r="95404" spans="12:14" x14ac:dyDescent="0.25">
      <c r="L95404" s="9"/>
      <c r="M95404" s="9"/>
      <c r="N95404" s="9"/>
    </row>
    <row r="95405" spans="12:14" x14ac:dyDescent="0.25">
      <c r="L95405" s="9"/>
      <c r="M95405" s="9"/>
      <c r="N95405" s="9"/>
    </row>
    <row r="95406" spans="12:14" x14ac:dyDescent="0.25">
      <c r="L95406" s="9"/>
      <c r="M95406" s="9"/>
      <c r="N95406" s="9"/>
    </row>
    <row r="95407" spans="12:14" x14ac:dyDescent="0.25">
      <c r="L95407" s="9"/>
      <c r="M95407" s="9"/>
      <c r="N95407" s="9"/>
    </row>
    <row r="95408" spans="12:14" x14ac:dyDescent="0.25">
      <c r="L95408" s="9"/>
      <c r="M95408" s="9"/>
      <c r="N95408" s="9"/>
    </row>
    <row r="95409" spans="12:14" x14ac:dyDescent="0.25">
      <c r="L95409" s="9"/>
      <c r="M95409" s="9"/>
      <c r="N95409" s="9"/>
    </row>
    <row r="95410" spans="12:14" x14ac:dyDescent="0.25">
      <c r="L95410" s="9"/>
      <c r="M95410" s="9"/>
      <c r="N95410" s="9"/>
    </row>
    <row r="95411" spans="12:14" x14ac:dyDescent="0.25">
      <c r="L95411" s="9"/>
      <c r="M95411" s="9"/>
      <c r="N95411" s="9"/>
    </row>
    <row r="95412" spans="12:14" x14ac:dyDescent="0.25">
      <c r="L95412" s="9"/>
      <c r="M95412" s="9"/>
      <c r="N95412" s="9"/>
    </row>
    <row r="95413" spans="12:14" x14ac:dyDescent="0.25">
      <c r="L95413" s="9"/>
      <c r="M95413" s="9"/>
      <c r="N95413" s="9"/>
    </row>
    <row r="95414" spans="12:14" x14ac:dyDescent="0.25">
      <c r="L95414" s="9"/>
      <c r="M95414" s="9"/>
      <c r="N95414" s="9"/>
    </row>
    <row r="95415" spans="12:14" x14ac:dyDescent="0.25">
      <c r="L95415" s="9"/>
      <c r="M95415" s="9"/>
      <c r="N95415" s="9"/>
    </row>
    <row r="95416" spans="12:14" x14ac:dyDescent="0.25">
      <c r="L95416" s="9"/>
      <c r="M95416" s="9"/>
      <c r="N95416" s="9"/>
    </row>
    <row r="95417" spans="12:14" x14ac:dyDescent="0.25">
      <c r="L95417" s="9"/>
      <c r="M95417" s="9"/>
      <c r="N95417" s="9"/>
    </row>
    <row r="95418" spans="12:14" x14ac:dyDescent="0.25">
      <c r="L95418" s="9"/>
      <c r="M95418" s="9"/>
      <c r="N95418" s="9"/>
    </row>
    <row r="95419" spans="12:14" x14ac:dyDescent="0.25">
      <c r="L95419" s="9"/>
      <c r="M95419" s="9"/>
      <c r="N95419" s="9"/>
    </row>
    <row r="95420" spans="12:14" x14ac:dyDescent="0.25">
      <c r="L95420" s="9"/>
      <c r="M95420" s="9"/>
      <c r="N95420" s="9"/>
    </row>
    <row r="95421" spans="12:14" x14ac:dyDescent="0.25">
      <c r="L95421" s="9"/>
      <c r="M95421" s="9"/>
      <c r="N95421" s="9"/>
    </row>
    <row r="95422" spans="12:14" x14ac:dyDescent="0.25">
      <c r="L95422" s="9"/>
      <c r="M95422" s="9"/>
      <c r="N95422" s="9"/>
    </row>
    <row r="95423" spans="12:14" x14ac:dyDescent="0.25">
      <c r="L95423" s="9"/>
      <c r="M95423" s="9"/>
      <c r="N95423" s="9"/>
    </row>
    <row r="95424" spans="12:14" x14ac:dyDescent="0.25">
      <c r="L95424" s="9"/>
      <c r="M95424" s="9"/>
      <c r="N95424" s="9"/>
    </row>
    <row r="95425" spans="12:14" x14ac:dyDescent="0.25">
      <c r="L95425" s="9"/>
      <c r="M95425" s="9"/>
      <c r="N95425" s="9"/>
    </row>
    <row r="95426" spans="12:14" x14ac:dyDescent="0.25">
      <c r="L95426" s="9"/>
      <c r="M95426" s="9"/>
      <c r="N95426" s="9"/>
    </row>
    <row r="95427" spans="12:14" x14ac:dyDescent="0.25">
      <c r="L95427" s="9"/>
      <c r="M95427" s="9"/>
      <c r="N95427" s="9"/>
    </row>
    <row r="95428" spans="12:14" x14ac:dyDescent="0.25">
      <c r="L95428" s="9"/>
      <c r="M95428" s="9"/>
      <c r="N95428" s="9"/>
    </row>
    <row r="95429" spans="12:14" x14ac:dyDescent="0.25">
      <c r="L95429" s="9"/>
      <c r="M95429" s="9"/>
      <c r="N95429" s="9"/>
    </row>
    <row r="95430" spans="12:14" x14ac:dyDescent="0.25">
      <c r="L95430" s="9"/>
      <c r="M95430" s="9"/>
      <c r="N95430" s="9"/>
    </row>
    <row r="95431" spans="12:14" x14ac:dyDescent="0.25">
      <c r="L95431" s="9"/>
      <c r="M95431" s="9"/>
      <c r="N95431" s="9"/>
    </row>
    <row r="95432" spans="12:14" x14ac:dyDescent="0.25">
      <c r="L95432" s="9"/>
      <c r="M95432" s="9"/>
      <c r="N95432" s="9"/>
    </row>
    <row r="95433" spans="12:14" x14ac:dyDescent="0.25">
      <c r="L95433" s="9"/>
      <c r="M95433" s="9"/>
      <c r="N95433" s="9"/>
    </row>
    <row r="95434" spans="12:14" x14ac:dyDescent="0.25">
      <c r="L95434" s="9"/>
      <c r="M95434" s="9"/>
      <c r="N95434" s="9"/>
    </row>
    <row r="95435" spans="12:14" x14ac:dyDescent="0.25">
      <c r="L95435" s="9"/>
      <c r="M95435" s="9"/>
      <c r="N95435" s="9"/>
    </row>
    <row r="95436" spans="12:14" x14ac:dyDescent="0.25">
      <c r="L95436" s="9"/>
      <c r="M95436" s="9"/>
      <c r="N95436" s="9"/>
    </row>
    <row r="95437" spans="12:14" x14ac:dyDescent="0.25">
      <c r="L95437" s="9"/>
      <c r="M95437" s="9"/>
      <c r="N95437" s="9"/>
    </row>
    <row r="95438" spans="12:14" x14ac:dyDescent="0.25">
      <c r="L95438" s="9"/>
      <c r="M95438" s="9"/>
      <c r="N95438" s="9"/>
    </row>
    <row r="95439" spans="12:14" x14ac:dyDescent="0.25">
      <c r="L95439" s="9"/>
      <c r="M95439" s="9"/>
      <c r="N95439" s="9"/>
    </row>
    <row r="95440" spans="12:14" x14ac:dyDescent="0.25">
      <c r="L95440" s="9"/>
      <c r="M95440" s="9"/>
      <c r="N95440" s="9"/>
    </row>
    <row r="95441" spans="12:14" x14ac:dyDescent="0.25">
      <c r="L95441" s="9"/>
      <c r="M95441" s="9"/>
      <c r="N95441" s="9"/>
    </row>
    <row r="95442" spans="12:14" x14ac:dyDescent="0.25">
      <c r="L95442" s="9"/>
      <c r="M95442" s="9"/>
      <c r="N95442" s="9"/>
    </row>
    <row r="95443" spans="12:14" x14ac:dyDescent="0.25">
      <c r="L95443" s="9"/>
      <c r="M95443" s="9"/>
      <c r="N95443" s="9"/>
    </row>
    <row r="95444" spans="12:14" x14ac:dyDescent="0.25">
      <c r="L95444" s="9"/>
      <c r="M95444" s="9"/>
      <c r="N95444" s="9"/>
    </row>
    <row r="95445" spans="12:14" x14ac:dyDescent="0.25">
      <c r="L95445" s="9"/>
      <c r="M95445" s="9"/>
      <c r="N95445" s="9"/>
    </row>
    <row r="95446" spans="12:14" x14ac:dyDescent="0.25">
      <c r="L95446" s="9"/>
      <c r="M95446" s="9"/>
      <c r="N95446" s="9"/>
    </row>
    <row r="95447" spans="12:14" x14ac:dyDescent="0.25">
      <c r="L95447" s="9"/>
      <c r="M95447" s="9"/>
      <c r="N95447" s="9"/>
    </row>
    <row r="95448" spans="12:14" x14ac:dyDescent="0.25">
      <c r="L95448" s="9"/>
      <c r="M95448" s="9"/>
      <c r="N95448" s="9"/>
    </row>
    <row r="95449" spans="12:14" x14ac:dyDescent="0.25">
      <c r="L95449" s="9"/>
      <c r="M95449" s="9"/>
      <c r="N95449" s="9"/>
    </row>
    <row r="95450" spans="12:14" x14ac:dyDescent="0.25">
      <c r="L95450" s="9"/>
      <c r="M95450" s="9"/>
      <c r="N95450" s="9"/>
    </row>
    <row r="95451" spans="12:14" x14ac:dyDescent="0.25">
      <c r="L95451" s="9"/>
      <c r="M95451" s="9"/>
      <c r="N95451" s="9"/>
    </row>
    <row r="95452" spans="12:14" x14ac:dyDescent="0.25">
      <c r="L95452" s="9"/>
      <c r="M95452" s="9"/>
      <c r="N95452" s="9"/>
    </row>
    <row r="95453" spans="12:14" x14ac:dyDescent="0.25">
      <c r="L95453" s="9"/>
      <c r="M95453" s="9"/>
      <c r="N95453" s="9"/>
    </row>
    <row r="95454" spans="12:14" x14ac:dyDescent="0.25">
      <c r="L95454" s="9"/>
      <c r="M95454" s="9"/>
      <c r="N95454" s="9"/>
    </row>
    <row r="95455" spans="12:14" x14ac:dyDescent="0.25">
      <c r="L95455" s="9"/>
      <c r="M95455" s="9"/>
      <c r="N95455" s="9"/>
    </row>
    <row r="95456" spans="12:14" x14ac:dyDescent="0.25">
      <c r="L95456" s="9"/>
      <c r="M95456" s="9"/>
      <c r="N95456" s="9"/>
    </row>
    <row r="95457" spans="12:14" x14ac:dyDescent="0.25">
      <c r="L95457" s="9"/>
      <c r="M95457" s="9"/>
      <c r="N95457" s="9"/>
    </row>
    <row r="95458" spans="12:14" x14ac:dyDescent="0.25">
      <c r="L95458" s="9"/>
      <c r="M95458" s="9"/>
      <c r="N95458" s="9"/>
    </row>
    <row r="95459" spans="12:14" x14ac:dyDescent="0.25">
      <c r="L95459" s="9"/>
      <c r="M95459" s="9"/>
      <c r="N95459" s="9"/>
    </row>
    <row r="95460" spans="12:14" x14ac:dyDescent="0.25">
      <c r="L95460" s="9"/>
      <c r="M95460" s="9"/>
      <c r="N95460" s="9"/>
    </row>
    <row r="95461" spans="12:14" x14ac:dyDescent="0.25">
      <c r="L95461" s="9"/>
      <c r="M95461" s="9"/>
      <c r="N95461" s="9"/>
    </row>
    <row r="95462" spans="12:14" x14ac:dyDescent="0.25">
      <c r="L95462" s="9"/>
      <c r="M95462" s="9"/>
      <c r="N95462" s="9"/>
    </row>
    <row r="95463" spans="12:14" x14ac:dyDescent="0.25">
      <c r="L95463" s="9"/>
      <c r="M95463" s="9"/>
      <c r="N95463" s="9"/>
    </row>
    <row r="95464" spans="12:14" x14ac:dyDescent="0.25">
      <c r="L95464" s="9"/>
      <c r="M95464" s="9"/>
      <c r="N95464" s="9"/>
    </row>
    <row r="95465" spans="12:14" x14ac:dyDescent="0.25">
      <c r="L95465" s="9"/>
      <c r="M95465" s="9"/>
      <c r="N95465" s="9"/>
    </row>
    <row r="95466" spans="12:14" x14ac:dyDescent="0.25">
      <c r="L95466" s="9"/>
      <c r="M95466" s="9"/>
      <c r="N95466" s="9"/>
    </row>
    <row r="95467" spans="12:14" x14ac:dyDescent="0.25">
      <c r="L95467" s="9"/>
      <c r="M95467" s="9"/>
      <c r="N95467" s="9"/>
    </row>
    <row r="95468" spans="12:14" x14ac:dyDescent="0.25">
      <c r="L95468" s="9"/>
      <c r="M95468" s="9"/>
      <c r="N95468" s="9"/>
    </row>
    <row r="95469" spans="12:14" x14ac:dyDescent="0.25">
      <c r="L95469" s="9"/>
      <c r="M95469" s="9"/>
      <c r="N95469" s="9"/>
    </row>
    <row r="95470" spans="12:14" x14ac:dyDescent="0.25">
      <c r="L95470" s="9"/>
      <c r="M95470" s="9"/>
      <c r="N95470" s="9"/>
    </row>
    <row r="95471" spans="12:14" x14ac:dyDescent="0.25">
      <c r="L95471" s="9"/>
      <c r="M95471" s="9"/>
      <c r="N95471" s="9"/>
    </row>
    <row r="95472" spans="12:14" x14ac:dyDescent="0.25">
      <c r="L95472" s="9"/>
      <c r="M95472" s="9"/>
      <c r="N95472" s="9"/>
    </row>
    <row r="95473" spans="12:14" x14ac:dyDescent="0.25">
      <c r="L95473" s="9"/>
      <c r="M95473" s="9"/>
      <c r="N95473" s="9"/>
    </row>
    <row r="95474" spans="12:14" x14ac:dyDescent="0.25">
      <c r="L95474" s="9"/>
      <c r="M95474" s="9"/>
      <c r="N95474" s="9"/>
    </row>
    <row r="95475" spans="12:14" x14ac:dyDescent="0.25">
      <c r="L95475" s="9"/>
      <c r="M95475" s="9"/>
      <c r="N95475" s="9"/>
    </row>
    <row r="95476" spans="12:14" x14ac:dyDescent="0.25">
      <c r="L95476" s="9"/>
      <c r="M95476" s="9"/>
      <c r="N95476" s="9"/>
    </row>
    <row r="95477" spans="12:14" x14ac:dyDescent="0.25">
      <c r="L95477" s="9"/>
      <c r="M95477" s="9"/>
      <c r="N95477" s="9"/>
    </row>
    <row r="95478" spans="12:14" x14ac:dyDescent="0.25">
      <c r="L95478" s="9"/>
      <c r="M95478" s="9"/>
      <c r="N95478" s="9"/>
    </row>
    <row r="95479" spans="12:14" x14ac:dyDescent="0.25">
      <c r="L95479" s="9"/>
      <c r="M95479" s="9"/>
      <c r="N95479" s="9"/>
    </row>
    <row r="95480" spans="12:14" x14ac:dyDescent="0.25">
      <c r="L95480" s="9"/>
      <c r="M95480" s="9"/>
      <c r="N95480" s="9"/>
    </row>
    <row r="95481" spans="12:14" x14ac:dyDescent="0.25">
      <c r="L95481" s="9"/>
      <c r="M95481" s="9"/>
      <c r="N95481" s="9"/>
    </row>
    <row r="95482" spans="12:14" x14ac:dyDescent="0.25">
      <c r="L95482" s="9"/>
      <c r="M95482" s="9"/>
      <c r="N95482" s="9"/>
    </row>
    <row r="95483" spans="12:14" x14ac:dyDescent="0.25">
      <c r="L95483" s="9"/>
      <c r="M95483" s="9"/>
      <c r="N95483" s="9"/>
    </row>
    <row r="95484" spans="12:14" x14ac:dyDescent="0.25">
      <c r="L95484" s="9"/>
      <c r="M95484" s="9"/>
      <c r="N95484" s="9"/>
    </row>
    <row r="95485" spans="12:14" x14ac:dyDescent="0.25">
      <c r="L95485" s="9"/>
      <c r="M95485" s="9"/>
      <c r="N95485" s="9"/>
    </row>
    <row r="95486" spans="12:14" x14ac:dyDescent="0.25">
      <c r="L95486" s="9"/>
      <c r="M95486" s="9"/>
      <c r="N95486" s="9"/>
    </row>
    <row r="95487" spans="12:14" x14ac:dyDescent="0.25">
      <c r="L95487" s="9"/>
      <c r="M95487" s="9"/>
      <c r="N95487" s="9"/>
    </row>
    <row r="95488" spans="12:14" x14ac:dyDescent="0.25">
      <c r="L95488" s="9"/>
      <c r="M95488" s="9"/>
      <c r="N95488" s="9"/>
    </row>
    <row r="95489" spans="12:14" x14ac:dyDescent="0.25">
      <c r="L95489" s="9"/>
      <c r="M95489" s="9"/>
      <c r="N95489" s="9"/>
    </row>
    <row r="95490" spans="12:14" x14ac:dyDescent="0.25">
      <c r="L95490" s="9"/>
      <c r="M95490" s="9"/>
      <c r="N95490" s="9"/>
    </row>
    <row r="95491" spans="12:14" x14ac:dyDescent="0.25">
      <c r="L95491" s="9"/>
      <c r="M95491" s="9"/>
      <c r="N95491" s="9"/>
    </row>
    <row r="95492" spans="12:14" x14ac:dyDescent="0.25">
      <c r="L95492" s="9"/>
      <c r="M95492" s="9"/>
      <c r="N95492" s="9"/>
    </row>
    <row r="95493" spans="12:14" x14ac:dyDescent="0.25">
      <c r="L95493" s="9"/>
      <c r="M95493" s="9"/>
      <c r="N95493" s="9"/>
    </row>
    <row r="95494" spans="12:14" x14ac:dyDescent="0.25">
      <c r="L95494" s="9"/>
      <c r="M95494" s="9"/>
      <c r="N95494" s="9"/>
    </row>
    <row r="95495" spans="12:14" x14ac:dyDescent="0.25">
      <c r="L95495" s="9"/>
      <c r="M95495" s="9"/>
      <c r="N95495" s="9"/>
    </row>
    <row r="95496" spans="12:14" x14ac:dyDescent="0.25">
      <c r="L95496" s="9"/>
      <c r="M95496" s="9"/>
      <c r="N95496" s="9"/>
    </row>
    <row r="95497" spans="12:14" x14ac:dyDescent="0.25">
      <c r="L95497" s="9"/>
      <c r="M95497" s="9"/>
      <c r="N95497" s="9"/>
    </row>
    <row r="95498" spans="12:14" x14ac:dyDescent="0.25">
      <c r="L95498" s="9"/>
      <c r="M95498" s="9"/>
      <c r="N95498" s="9"/>
    </row>
    <row r="95499" spans="12:14" x14ac:dyDescent="0.25">
      <c r="L95499" s="9"/>
      <c r="M95499" s="9"/>
      <c r="N95499" s="9"/>
    </row>
    <row r="95500" spans="12:14" x14ac:dyDescent="0.25">
      <c r="L95500" s="9"/>
      <c r="M95500" s="9"/>
      <c r="N95500" s="9"/>
    </row>
    <row r="95501" spans="12:14" x14ac:dyDescent="0.25">
      <c r="L95501" s="9"/>
      <c r="M95501" s="9"/>
      <c r="N95501" s="9"/>
    </row>
    <row r="95502" spans="12:14" x14ac:dyDescent="0.25">
      <c r="L95502" s="9"/>
      <c r="M95502" s="9"/>
      <c r="N95502" s="9"/>
    </row>
    <row r="95503" spans="12:14" x14ac:dyDescent="0.25">
      <c r="L95503" s="9"/>
      <c r="M95503" s="9"/>
      <c r="N95503" s="9"/>
    </row>
    <row r="95504" spans="12:14" x14ac:dyDescent="0.25">
      <c r="L95504" s="9"/>
      <c r="M95504" s="9"/>
      <c r="N95504" s="9"/>
    </row>
    <row r="95505" spans="12:14" x14ac:dyDescent="0.25">
      <c r="L95505" s="9"/>
      <c r="M95505" s="9"/>
      <c r="N95505" s="9"/>
    </row>
    <row r="95506" spans="12:14" x14ac:dyDescent="0.25">
      <c r="L95506" s="9"/>
      <c r="M95506" s="9"/>
      <c r="N95506" s="9"/>
    </row>
    <row r="95507" spans="12:14" x14ac:dyDescent="0.25">
      <c r="L95507" s="9"/>
      <c r="M95507" s="9"/>
      <c r="N95507" s="9"/>
    </row>
    <row r="95508" spans="12:14" x14ac:dyDescent="0.25">
      <c r="L95508" s="9"/>
      <c r="M95508" s="9"/>
      <c r="N95508" s="9"/>
    </row>
    <row r="95509" spans="12:14" x14ac:dyDescent="0.25">
      <c r="L95509" s="9"/>
      <c r="M95509" s="9"/>
      <c r="N95509" s="9"/>
    </row>
    <row r="95510" spans="12:14" x14ac:dyDescent="0.25">
      <c r="L95510" s="9"/>
      <c r="M95510" s="9"/>
      <c r="N95510" s="9"/>
    </row>
    <row r="95511" spans="12:14" x14ac:dyDescent="0.25">
      <c r="L95511" s="9"/>
      <c r="M95511" s="9"/>
      <c r="N95511" s="9"/>
    </row>
    <row r="95512" spans="12:14" x14ac:dyDescent="0.25">
      <c r="L95512" s="9"/>
      <c r="M95512" s="9"/>
      <c r="N95512" s="9"/>
    </row>
    <row r="95513" spans="12:14" x14ac:dyDescent="0.25">
      <c r="L95513" s="9"/>
      <c r="M95513" s="9"/>
      <c r="N95513" s="9"/>
    </row>
    <row r="95514" spans="12:14" x14ac:dyDescent="0.25">
      <c r="L95514" s="9"/>
      <c r="M95514" s="9"/>
      <c r="N95514" s="9"/>
    </row>
    <row r="95515" spans="12:14" x14ac:dyDescent="0.25">
      <c r="L95515" s="9"/>
      <c r="M95515" s="9"/>
      <c r="N95515" s="9"/>
    </row>
    <row r="95516" spans="12:14" x14ac:dyDescent="0.25">
      <c r="L95516" s="9"/>
      <c r="M95516" s="9"/>
      <c r="N95516" s="9"/>
    </row>
    <row r="95517" spans="12:14" x14ac:dyDescent="0.25">
      <c r="L95517" s="9"/>
      <c r="M95517" s="9"/>
      <c r="N95517" s="9"/>
    </row>
    <row r="95518" spans="12:14" x14ac:dyDescent="0.25">
      <c r="L95518" s="9"/>
      <c r="M95518" s="9"/>
      <c r="N95518" s="9"/>
    </row>
    <row r="95519" spans="12:14" x14ac:dyDescent="0.25">
      <c r="L95519" s="9"/>
      <c r="M95519" s="9"/>
      <c r="N95519" s="9"/>
    </row>
    <row r="95520" spans="12:14" x14ac:dyDescent="0.25">
      <c r="L95520" s="9"/>
      <c r="M95520" s="9"/>
      <c r="N95520" s="9"/>
    </row>
    <row r="95521" spans="12:14" x14ac:dyDescent="0.25">
      <c r="L95521" s="9"/>
      <c r="M95521" s="9"/>
      <c r="N95521" s="9"/>
    </row>
    <row r="95522" spans="12:14" x14ac:dyDescent="0.25">
      <c r="L95522" s="9"/>
      <c r="M95522" s="9"/>
      <c r="N95522" s="9"/>
    </row>
    <row r="95523" spans="12:14" x14ac:dyDescent="0.25">
      <c r="L95523" s="9"/>
      <c r="M95523" s="9"/>
      <c r="N95523" s="9"/>
    </row>
    <row r="95524" spans="12:14" x14ac:dyDescent="0.25">
      <c r="L95524" s="9"/>
      <c r="M95524" s="9"/>
      <c r="N95524" s="9"/>
    </row>
    <row r="95525" spans="12:14" x14ac:dyDescent="0.25">
      <c r="L95525" s="9"/>
      <c r="M95525" s="9"/>
      <c r="N95525" s="9"/>
    </row>
    <row r="95526" spans="12:14" x14ac:dyDescent="0.25">
      <c r="L95526" s="9"/>
      <c r="M95526" s="9"/>
      <c r="N95526" s="9"/>
    </row>
    <row r="95527" spans="12:14" x14ac:dyDescent="0.25">
      <c r="L95527" s="9"/>
      <c r="M95527" s="9"/>
      <c r="N95527" s="9"/>
    </row>
    <row r="95528" spans="12:14" x14ac:dyDescent="0.25">
      <c r="L95528" s="9"/>
      <c r="M95528" s="9"/>
      <c r="N95528" s="9"/>
    </row>
    <row r="95529" spans="12:14" x14ac:dyDescent="0.25">
      <c r="L95529" s="9"/>
      <c r="M95529" s="9"/>
      <c r="N95529" s="9"/>
    </row>
    <row r="95530" spans="12:14" x14ac:dyDescent="0.25">
      <c r="L95530" s="9"/>
      <c r="M95530" s="9"/>
      <c r="N95530" s="9"/>
    </row>
    <row r="95531" spans="12:14" x14ac:dyDescent="0.25">
      <c r="L95531" s="9"/>
      <c r="M95531" s="9"/>
      <c r="N95531" s="9"/>
    </row>
    <row r="95532" spans="12:14" x14ac:dyDescent="0.25">
      <c r="L95532" s="9"/>
      <c r="M95532" s="9"/>
      <c r="N95532" s="9"/>
    </row>
    <row r="95533" spans="12:14" x14ac:dyDescent="0.25">
      <c r="L95533" s="9"/>
      <c r="M95533" s="9"/>
      <c r="N95533" s="9"/>
    </row>
    <row r="95534" spans="12:14" x14ac:dyDescent="0.25">
      <c r="L95534" s="9"/>
      <c r="M95534" s="9"/>
      <c r="N95534" s="9"/>
    </row>
    <row r="95535" spans="12:14" x14ac:dyDescent="0.25">
      <c r="L95535" s="9"/>
      <c r="M95535" s="9"/>
      <c r="N95535" s="9"/>
    </row>
    <row r="95536" spans="12:14" x14ac:dyDescent="0.25">
      <c r="L95536" s="9"/>
      <c r="M95536" s="9"/>
      <c r="N95536" s="9"/>
    </row>
    <row r="95537" spans="12:14" x14ac:dyDescent="0.25">
      <c r="L95537" s="9"/>
      <c r="M95537" s="9"/>
      <c r="N95537" s="9"/>
    </row>
    <row r="95538" spans="12:14" x14ac:dyDescent="0.25">
      <c r="L95538" s="9"/>
      <c r="M95538" s="9"/>
      <c r="N95538" s="9"/>
    </row>
    <row r="95539" spans="12:14" x14ac:dyDescent="0.25">
      <c r="L95539" s="9"/>
      <c r="M95539" s="9"/>
      <c r="N95539" s="9"/>
    </row>
    <row r="95540" spans="12:14" x14ac:dyDescent="0.25">
      <c r="L95540" s="9"/>
      <c r="M95540" s="9"/>
      <c r="N95540" s="9"/>
    </row>
    <row r="95541" spans="12:14" x14ac:dyDescent="0.25">
      <c r="L95541" s="9"/>
      <c r="M95541" s="9"/>
      <c r="N95541" s="9"/>
    </row>
    <row r="95542" spans="12:14" x14ac:dyDescent="0.25">
      <c r="L95542" s="9"/>
      <c r="M95542" s="9"/>
      <c r="N95542" s="9"/>
    </row>
    <row r="95543" spans="12:14" x14ac:dyDescent="0.25">
      <c r="L95543" s="9"/>
      <c r="M95543" s="9"/>
      <c r="N95543" s="9"/>
    </row>
    <row r="95544" spans="12:14" x14ac:dyDescent="0.25">
      <c r="L95544" s="9"/>
      <c r="M95544" s="9"/>
      <c r="N95544" s="9"/>
    </row>
    <row r="95545" spans="12:14" x14ac:dyDescent="0.25">
      <c r="L95545" s="9"/>
      <c r="M95545" s="9"/>
      <c r="N95545" s="9"/>
    </row>
    <row r="95546" spans="12:14" x14ac:dyDescent="0.25">
      <c r="L95546" s="9"/>
      <c r="M95546" s="9"/>
      <c r="N95546" s="9"/>
    </row>
    <row r="95547" spans="12:14" x14ac:dyDescent="0.25">
      <c r="L95547" s="9"/>
      <c r="M95547" s="9"/>
      <c r="N95547" s="9"/>
    </row>
    <row r="95548" spans="12:14" x14ac:dyDescent="0.25">
      <c r="L95548" s="9"/>
      <c r="M95548" s="9"/>
      <c r="N95548" s="9"/>
    </row>
    <row r="95549" spans="12:14" x14ac:dyDescent="0.25">
      <c r="L95549" s="9"/>
      <c r="M95549" s="9"/>
      <c r="N95549" s="9"/>
    </row>
    <row r="95550" spans="12:14" x14ac:dyDescent="0.25">
      <c r="L95550" s="9"/>
      <c r="M95550" s="9"/>
      <c r="N95550" s="9"/>
    </row>
    <row r="95551" spans="12:14" x14ac:dyDescent="0.25">
      <c r="L95551" s="9"/>
      <c r="M95551" s="9"/>
      <c r="N95551" s="9"/>
    </row>
    <row r="95552" spans="12:14" x14ac:dyDescent="0.25">
      <c r="L95552" s="9"/>
      <c r="M95552" s="9"/>
      <c r="N95552" s="9"/>
    </row>
    <row r="95553" spans="12:14" x14ac:dyDescent="0.25">
      <c r="L95553" s="9"/>
      <c r="M95553" s="9"/>
      <c r="N95553" s="9"/>
    </row>
    <row r="95554" spans="12:14" x14ac:dyDescent="0.25">
      <c r="L95554" s="9"/>
      <c r="M95554" s="9"/>
      <c r="N95554" s="9"/>
    </row>
    <row r="95555" spans="12:14" x14ac:dyDescent="0.25">
      <c r="L95555" s="9"/>
      <c r="M95555" s="9"/>
      <c r="N95555" s="9"/>
    </row>
    <row r="95556" spans="12:14" x14ac:dyDescent="0.25">
      <c r="L95556" s="9"/>
      <c r="M95556" s="9"/>
      <c r="N95556" s="9"/>
    </row>
    <row r="95557" spans="12:14" x14ac:dyDescent="0.25">
      <c r="L95557" s="9"/>
      <c r="M95557" s="9"/>
      <c r="N95557" s="9"/>
    </row>
    <row r="95558" spans="12:14" x14ac:dyDescent="0.25">
      <c r="L95558" s="9"/>
      <c r="M95558" s="9"/>
      <c r="N95558" s="9"/>
    </row>
    <row r="95559" spans="12:14" x14ac:dyDescent="0.25">
      <c r="L95559" s="9"/>
      <c r="M95559" s="9"/>
      <c r="N95559" s="9"/>
    </row>
    <row r="95560" spans="12:14" x14ac:dyDescent="0.25">
      <c r="L95560" s="9"/>
      <c r="M95560" s="9"/>
      <c r="N95560" s="9"/>
    </row>
    <row r="95561" spans="12:14" x14ac:dyDescent="0.25">
      <c r="L95561" s="9"/>
      <c r="M95561" s="9"/>
      <c r="N95561" s="9"/>
    </row>
    <row r="95562" spans="12:14" x14ac:dyDescent="0.25">
      <c r="L95562" s="9"/>
      <c r="M95562" s="9"/>
      <c r="N95562" s="9"/>
    </row>
    <row r="95563" spans="12:14" x14ac:dyDescent="0.25">
      <c r="L95563" s="9"/>
      <c r="M95563" s="9"/>
      <c r="N95563" s="9"/>
    </row>
    <row r="95564" spans="12:14" x14ac:dyDescent="0.25">
      <c r="L95564" s="9"/>
      <c r="M95564" s="9"/>
      <c r="N95564" s="9"/>
    </row>
    <row r="95565" spans="12:14" x14ac:dyDescent="0.25">
      <c r="L95565" s="9"/>
      <c r="M95565" s="9"/>
      <c r="N95565" s="9"/>
    </row>
    <row r="95566" spans="12:14" x14ac:dyDescent="0.25">
      <c r="L95566" s="9"/>
      <c r="M95566" s="9"/>
      <c r="N95566" s="9"/>
    </row>
    <row r="95567" spans="12:14" x14ac:dyDescent="0.25">
      <c r="L95567" s="9"/>
      <c r="M95567" s="9"/>
      <c r="N95567" s="9"/>
    </row>
    <row r="95568" spans="12:14" x14ac:dyDescent="0.25">
      <c r="L95568" s="9"/>
      <c r="M95568" s="9"/>
      <c r="N95568" s="9"/>
    </row>
    <row r="95569" spans="12:14" x14ac:dyDescent="0.25">
      <c r="L95569" s="9"/>
      <c r="M95569" s="9"/>
      <c r="N95569" s="9"/>
    </row>
    <row r="95570" spans="12:14" x14ac:dyDescent="0.25">
      <c r="L95570" s="9"/>
      <c r="M95570" s="9"/>
      <c r="N95570" s="9"/>
    </row>
    <row r="95571" spans="12:14" x14ac:dyDescent="0.25">
      <c r="L95571" s="9"/>
      <c r="M95571" s="9"/>
      <c r="N95571" s="9"/>
    </row>
    <row r="95572" spans="12:14" x14ac:dyDescent="0.25">
      <c r="L95572" s="9"/>
      <c r="M95572" s="9"/>
      <c r="N95572" s="9"/>
    </row>
    <row r="95573" spans="12:14" x14ac:dyDescent="0.25">
      <c r="L95573" s="9"/>
      <c r="M95573" s="9"/>
      <c r="N95573" s="9"/>
    </row>
    <row r="95574" spans="12:14" x14ac:dyDescent="0.25">
      <c r="L95574" s="9"/>
      <c r="M95574" s="9"/>
      <c r="N95574" s="9"/>
    </row>
    <row r="95575" spans="12:14" x14ac:dyDescent="0.25">
      <c r="L95575" s="9"/>
      <c r="M95575" s="9"/>
      <c r="N95575" s="9"/>
    </row>
    <row r="95576" spans="12:14" x14ac:dyDescent="0.25">
      <c r="L95576" s="9"/>
      <c r="M95576" s="9"/>
      <c r="N95576" s="9"/>
    </row>
    <row r="95577" spans="12:14" x14ac:dyDescent="0.25">
      <c r="L95577" s="9"/>
      <c r="M95577" s="9"/>
      <c r="N95577" s="9"/>
    </row>
    <row r="95578" spans="12:14" x14ac:dyDescent="0.25">
      <c r="L95578" s="9"/>
      <c r="M95578" s="9"/>
      <c r="N95578" s="9"/>
    </row>
    <row r="95579" spans="12:14" x14ac:dyDescent="0.25">
      <c r="L95579" s="9"/>
      <c r="M95579" s="9"/>
      <c r="N95579" s="9"/>
    </row>
    <row r="95580" spans="12:14" x14ac:dyDescent="0.25">
      <c r="L95580" s="9"/>
      <c r="M95580" s="9"/>
      <c r="N95580" s="9"/>
    </row>
    <row r="95581" spans="12:14" x14ac:dyDescent="0.25">
      <c r="L95581" s="9"/>
      <c r="M95581" s="9"/>
      <c r="N95581" s="9"/>
    </row>
    <row r="95582" spans="12:14" x14ac:dyDescent="0.25">
      <c r="L95582" s="9"/>
      <c r="M95582" s="9"/>
      <c r="N95582" s="9"/>
    </row>
    <row r="95583" spans="12:14" x14ac:dyDescent="0.25">
      <c r="L95583" s="9"/>
      <c r="M95583" s="9"/>
      <c r="N95583" s="9"/>
    </row>
    <row r="95584" spans="12:14" x14ac:dyDescent="0.25">
      <c r="L95584" s="9"/>
      <c r="M95584" s="9"/>
      <c r="N95584" s="9"/>
    </row>
    <row r="95585" spans="12:14" x14ac:dyDescent="0.25">
      <c r="L95585" s="9"/>
      <c r="M95585" s="9"/>
      <c r="N95585" s="9"/>
    </row>
    <row r="95586" spans="12:14" x14ac:dyDescent="0.25">
      <c r="L95586" s="9"/>
      <c r="M95586" s="9"/>
      <c r="N95586" s="9"/>
    </row>
    <row r="95587" spans="12:14" x14ac:dyDescent="0.25">
      <c r="L95587" s="9"/>
      <c r="M95587" s="9"/>
      <c r="N95587" s="9"/>
    </row>
    <row r="95588" spans="12:14" x14ac:dyDescent="0.25">
      <c r="L95588" s="9"/>
      <c r="M95588" s="9"/>
      <c r="N95588" s="9"/>
    </row>
    <row r="95589" spans="12:14" x14ac:dyDescent="0.25">
      <c r="L95589" s="9"/>
      <c r="M95589" s="9"/>
      <c r="N95589" s="9"/>
    </row>
    <row r="95590" spans="12:14" x14ac:dyDescent="0.25">
      <c r="L95590" s="9"/>
      <c r="M95590" s="9"/>
      <c r="N95590" s="9"/>
    </row>
    <row r="95591" spans="12:14" x14ac:dyDescent="0.25">
      <c r="L95591" s="9"/>
      <c r="M95591" s="9"/>
      <c r="N95591" s="9"/>
    </row>
    <row r="95592" spans="12:14" x14ac:dyDescent="0.25">
      <c r="L95592" s="9"/>
      <c r="M95592" s="9"/>
      <c r="N95592" s="9"/>
    </row>
    <row r="95593" spans="12:14" x14ac:dyDescent="0.25">
      <c r="L95593" s="9"/>
      <c r="M95593" s="9"/>
      <c r="N95593" s="9"/>
    </row>
    <row r="95594" spans="12:14" x14ac:dyDescent="0.25">
      <c r="L95594" s="9"/>
      <c r="M95594" s="9"/>
      <c r="N95594" s="9"/>
    </row>
    <row r="95595" spans="12:14" x14ac:dyDescent="0.25">
      <c r="L95595" s="9"/>
      <c r="M95595" s="9"/>
      <c r="N95595" s="9"/>
    </row>
    <row r="95596" spans="12:14" x14ac:dyDescent="0.25">
      <c r="L95596" s="9"/>
      <c r="M95596" s="9"/>
      <c r="N95596" s="9"/>
    </row>
    <row r="95597" spans="12:14" x14ac:dyDescent="0.25">
      <c r="L95597" s="9"/>
      <c r="M95597" s="9"/>
      <c r="N95597" s="9"/>
    </row>
    <row r="95598" spans="12:14" x14ac:dyDescent="0.25">
      <c r="L95598" s="9"/>
      <c r="M95598" s="9"/>
      <c r="N95598" s="9"/>
    </row>
    <row r="95599" spans="12:14" x14ac:dyDescent="0.25">
      <c r="L95599" s="9"/>
      <c r="M95599" s="9"/>
      <c r="N95599" s="9"/>
    </row>
    <row r="95600" spans="12:14" x14ac:dyDescent="0.25">
      <c r="L95600" s="9"/>
      <c r="M95600" s="9"/>
      <c r="N95600" s="9"/>
    </row>
    <row r="95601" spans="12:14" x14ac:dyDescent="0.25">
      <c r="L95601" s="9"/>
      <c r="M95601" s="9"/>
      <c r="N95601" s="9"/>
    </row>
    <row r="95602" spans="12:14" x14ac:dyDescent="0.25">
      <c r="L95602" s="9"/>
      <c r="M95602" s="9"/>
      <c r="N95602" s="9"/>
    </row>
    <row r="95603" spans="12:14" x14ac:dyDescent="0.25">
      <c r="L95603" s="9"/>
      <c r="M95603" s="9"/>
      <c r="N95603" s="9"/>
    </row>
    <row r="95604" spans="12:14" x14ac:dyDescent="0.25">
      <c r="L95604" s="9"/>
      <c r="M95604" s="9"/>
      <c r="N95604" s="9"/>
    </row>
    <row r="95605" spans="12:14" x14ac:dyDescent="0.25">
      <c r="L95605" s="9"/>
      <c r="M95605" s="9"/>
      <c r="N95605" s="9"/>
    </row>
    <row r="95606" spans="12:14" x14ac:dyDescent="0.25">
      <c r="L95606" s="9"/>
      <c r="M95606" s="9"/>
      <c r="N95606" s="9"/>
    </row>
    <row r="95607" spans="12:14" x14ac:dyDescent="0.25">
      <c r="L95607" s="9"/>
      <c r="M95607" s="9"/>
      <c r="N95607" s="9"/>
    </row>
    <row r="95608" spans="12:14" x14ac:dyDescent="0.25">
      <c r="L95608" s="9"/>
      <c r="M95608" s="9"/>
      <c r="N95608" s="9"/>
    </row>
    <row r="95609" spans="12:14" x14ac:dyDescent="0.25">
      <c r="L95609" s="9"/>
      <c r="M95609" s="9"/>
      <c r="N95609" s="9"/>
    </row>
    <row r="95610" spans="12:14" x14ac:dyDescent="0.25">
      <c r="L95610" s="9"/>
      <c r="M95610" s="9"/>
      <c r="N95610" s="9"/>
    </row>
    <row r="95611" spans="12:14" x14ac:dyDescent="0.25">
      <c r="L95611" s="9"/>
      <c r="M95611" s="9"/>
      <c r="N95611" s="9"/>
    </row>
    <row r="95612" spans="12:14" x14ac:dyDescent="0.25">
      <c r="L95612" s="9"/>
      <c r="M95612" s="9"/>
      <c r="N95612" s="9"/>
    </row>
    <row r="95613" spans="12:14" x14ac:dyDescent="0.25">
      <c r="L95613" s="9"/>
      <c r="M95613" s="9"/>
      <c r="N95613" s="9"/>
    </row>
    <row r="95614" spans="12:14" x14ac:dyDescent="0.25">
      <c r="L95614" s="9"/>
      <c r="M95614" s="9"/>
      <c r="N95614" s="9"/>
    </row>
    <row r="95615" spans="12:14" x14ac:dyDescent="0.25">
      <c r="L95615" s="9"/>
      <c r="M95615" s="9"/>
      <c r="N95615" s="9"/>
    </row>
    <row r="95616" spans="12:14" x14ac:dyDescent="0.25">
      <c r="L95616" s="9"/>
      <c r="M95616" s="9"/>
      <c r="N95616" s="9"/>
    </row>
    <row r="95617" spans="12:14" x14ac:dyDescent="0.25">
      <c r="L95617" s="9"/>
      <c r="M95617" s="9"/>
      <c r="N95617" s="9"/>
    </row>
    <row r="95618" spans="12:14" x14ac:dyDescent="0.25">
      <c r="L95618" s="9"/>
      <c r="M95618" s="9"/>
      <c r="N95618" s="9"/>
    </row>
    <row r="95619" spans="12:14" x14ac:dyDescent="0.25">
      <c r="L95619" s="9"/>
      <c r="M95619" s="9"/>
      <c r="N95619" s="9"/>
    </row>
    <row r="95620" spans="12:14" x14ac:dyDescent="0.25">
      <c r="L95620" s="9"/>
      <c r="M95620" s="9"/>
      <c r="N95620" s="9"/>
    </row>
    <row r="95621" spans="12:14" x14ac:dyDescent="0.25">
      <c r="L95621" s="9"/>
      <c r="M95621" s="9"/>
      <c r="N95621" s="9"/>
    </row>
    <row r="95622" spans="12:14" x14ac:dyDescent="0.25">
      <c r="L95622" s="9"/>
      <c r="M95622" s="9"/>
      <c r="N95622" s="9"/>
    </row>
    <row r="95623" spans="12:14" x14ac:dyDescent="0.25">
      <c r="L95623" s="9"/>
      <c r="M95623" s="9"/>
      <c r="N95623" s="9"/>
    </row>
    <row r="95624" spans="12:14" x14ac:dyDescent="0.25">
      <c r="L95624" s="9"/>
      <c r="M95624" s="9"/>
      <c r="N95624" s="9"/>
    </row>
    <row r="95625" spans="12:14" x14ac:dyDescent="0.25">
      <c r="L95625" s="9"/>
      <c r="M95625" s="9"/>
      <c r="N95625" s="9"/>
    </row>
    <row r="95626" spans="12:14" x14ac:dyDescent="0.25">
      <c r="L95626" s="9"/>
      <c r="M95626" s="9"/>
      <c r="N95626" s="9"/>
    </row>
    <row r="95627" spans="12:14" x14ac:dyDescent="0.25">
      <c r="L95627" s="9"/>
      <c r="M95627" s="9"/>
      <c r="N95627" s="9"/>
    </row>
    <row r="95628" spans="12:14" x14ac:dyDescent="0.25">
      <c r="L95628" s="9"/>
      <c r="M95628" s="9"/>
      <c r="N95628" s="9"/>
    </row>
    <row r="95629" spans="12:14" x14ac:dyDescent="0.25">
      <c r="L95629" s="9"/>
      <c r="M95629" s="9"/>
      <c r="N95629" s="9"/>
    </row>
    <row r="95630" spans="12:14" x14ac:dyDescent="0.25">
      <c r="L95630" s="9"/>
      <c r="M95630" s="9"/>
      <c r="N95630" s="9"/>
    </row>
    <row r="95631" spans="12:14" x14ac:dyDescent="0.25">
      <c r="L95631" s="9"/>
      <c r="M95631" s="9"/>
      <c r="N95631" s="9"/>
    </row>
    <row r="95632" spans="12:14" x14ac:dyDescent="0.25">
      <c r="L95632" s="9"/>
      <c r="M95632" s="9"/>
      <c r="N95632" s="9"/>
    </row>
    <row r="95633" spans="12:14" x14ac:dyDescent="0.25">
      <c r="L95633" s="9"/>
      <c r="M95633" s="9"/>
      <c r="N95633" s="9"/>
    </row>
    <row r="95634" spans="12:14" x14ac:dyDescent="0.25">
      <c r="L95634" s="9"/>
      <c r="M95634" s="9"/>
      <c r="N95634" s="9"/>
    </row>
    <row r="95635" spans="12:14" x14ac:dyDescent="0.25">
      <c r="L95635" s="9"/>
      <c r="M95635" s="9"/>
      <c r="N95635" s="9"/>
    </row>
    <row r="95636" spans="12:14" x14ac:dyDescent="0.25">
      <c r="L95636" s="9"/>
      <c r="M95636" s="9"/>
      <c r="N95636" s="9"/>
    </row>
    <row r="95637" spans="12:14" x14ac:dyDescent="0.25">
      <c r="L95637" s="9"/>
      <c r="M95637" s="9"/>
      <c r="N95637" s="9"/>
    </row>
    <row r="95638" spans="12:14" x14ac:dyDescent="0.25">
      <c r="L95638" s="9"/>
      <c r="M95638" s="9"/>
      <c r="N95638" s="9"/>
    </row>
    <row r="95639" spans="12:14" x14ac:dyDescent="0.25">
      <c r="L95639" s="9"/>
      <c r="M95639" s="9"/>
      <c r="N95639" s="9"/>
    </row>
    <row r="95640" spans="12:14" x14ac:dyDescent="0.25">
      <c r="L95640" s="9"/>
      <c r="M95640" s="9"/>
      <c r="N95640" s="9"/>
    </row>
    <row r="95641" spans="12:14" x14ac:dyDescent="0.25">
      <c r="L95641" s="9"/>
      <c r="M95641" s="9"/>
      <c r="N95641" s="9"/>
    </row>
    <row r="95642" spans="12:14" x14ac:dyDescent="0.25">
      <c r="L95642" s="9"/>
      <c r="M95642" s="9"/>
      <c r="N95642" s="9"/>
    </row>
    <row r="95643" spans="12:14" x14ac:dyDescent="0.25">
      <c r="L95643" s="9"/>
      <c r="M95643" s="9"/>
      <c r="N95643" s="9"/>
    </row>
    <row r="95644" spans="12:14" x14ac:dyDescent="0.25">
      <c r="L95644" s="9"/>
      <c r="M95644" s="9"/>
      <c r="N95644" s="9"/>
    </row>
    <row r="95645" spans="12:14" x14ac:dyDescent="0.25">
      <c r="L95645" s="9"/>
      <c r="M95645" s="9"/>
      <c r="N95645" s="9"/>
    </row>
    <row r="95646" spans="12:14" x14ac:dyDescent="0.25">
      <c r="L95646" s="9"/>
      <c r="M95646" s="9"/>
      <c r="N95646" s="9"/>
    </row>
    <row r="95647" spans="12:14" x14ac:dyDescent="0.25">
      <c r="L95647" s="9"/>
      <c r="M95647" s="9"/>
      <c r="N95647" s="9"/>
    </row>
    <row r="95648" spans="12:14" x14ac:dyDescent="0.25">
      <c r="L95648" s="9"/>
      <c r="M95648" s="9"/>
      <c r="N95648" s="9"/>
    </row>
    <row r="95649" spans="12:14" x14ac:dyDescent="0.25">
      <c r="L95649" s="9"/>
      <c r="M95649" s="9"/>
      <c r="N95649" s="9"/>
    </row>
    <row r="95650" spans="12:14" x14ac:dyDescent="0.25">
      <c r="L95650" s="9"/>
      <c r="M95650" s="9"/>
      <c r="N95650" s="9"/>
    </row>
    <row r="95651" spans="12:14" x14ac:dyDescent="0.25">
      <c r="L95651" s="9"/>
      <c r="M95651" s="9"/>
      <c r="N95651" s="9"/>
    </row>
    <row r="95652" spans="12:14" x14ac:dyDescent="0.25">
      <c r="L95652" s="9"/>
      <c r="M95652" s="9"/>
      <c r="N95652" s="9"/>
    </row>
    <row r="95653" spans="12:14" x14ac:dyDescent="0.25">
      <c r="L95653" s="9"/>
      <c r="M95653" s="9"/>
      <c r="N95653" s="9"/>
    </row>
    <row r="95654" spans="12:14" x14ac:dyDescent="0.25">
      <c r="L95654" s="9"/>
      <c r="M95654" s="9"/>
      <c r="N95654" s="9"/>
    </row>
    <row r="95655" spans="12:14" x14ac:dyDescent="0.25">
      <c r="L95655" s="9"/>
      <c r="M95655" s="9"/>
      <c r="N95655" s="9"/>
    </row>
    <row r="95656" spans="12:14" x14ac:dyDescent="0.25">
      <c r="L95656" s="9"/>
      <c r="M95656" s="9"/>
      <c r="N95656" s="9"/>
    </row>
    <row r="95657" spans="12:14" x14ac:dyDescent="0.25">
      <c r="L95657" s="9"/>
      <c r="M95657" s="9"/>
      <c r="N95657" s="9"/>
    </row>
    <row r="95658" spans="12:14" x14ac:dyDescent="0.25">
      <c r="L95658" s="9"/>
      <c r="M95658" s="9"/>
      <c r="N95658" s="9"/>
    </row>
    <row r="95659" spans="12:14" x14ac:dyDescent="0.25">
      <c r="L95659" s="9"/>
      <c r="M95659" s="9"/>
      <c r="N95659" s="9"/>
    </row>
    <row r="95660" spans="12:14" x14ac:dyDescent="0.25">
      <c r="L95660" s="9"/>
      <c r="M95660" s="9"/>
      <c r="N95660" s="9"/>
    </row>
    <row r="95661" spans="12:14" x14ac:dyDescent="0.25">
      <c r="L95661" s="9"/>
      <c r="M95661" s="9"/>
      <c r="N95661" s="9"/>
    </row>
    <row r="95662" spans="12:14" x14ac:dyDescent="0.25">
      <c r="L95662" s="9"/>
      <c r="M95662" s="9"/>
      <c r="N95662" s="9"/>
    </row>
    <row r="95663" spans="12:14" x14ac:dyDescent="0.25">
      <c r="L95663" s="9"/>
      <c r="M95663" s="9"/>
      <c r="N95663" s="9"/>
    </row>
    <row r="95664" spans="12:14" x14ac:dyDescent="0.25">
      <c r="L95664" s="9"/>
      <c r="M95664" s="9"/>
      <c r="N95664" s="9"/>
    </row>
    <row r="95665" spans="12:14" x14ac:dyDescent="0.25">
      <c r="L95665" s="9"/>
      <c r="M95665" s="9"/>
      <c r="N95665" s="9"/>
    </row>
    <row r="95666" spans="12:14" x14ac:dyDescent="0.25">
      <c r="L95666" s="9"/>
      <c r="M95666" s="9"/>
      <c r="N95666" s="9"/>
    </row>
    <row r="95667" spans="12:14" x14ac:dyDescent="0.25">
      <c r="L95667" s="9"/>
      <c r="M95667" s="9"/>
      <c r="N95667" s="9"/>
    </row>
    <row r="95668" spans="12:14" x14ac:dyDescent="0.25">
      <c r="L95668" s="9"/>
      <c r="M95668" s="9"/>
      <c r="N95668" s="9"/>
    </row>
    <row r="95669" spans="12:14" x14ac:dyDescent="0.25">
      <c r="L95669" s="9"/>
      <c r="M95669" s="9"/>
      <c r="N95669" s="9"/>
    </row>
    <row r="95670" spans="12:14" x14ac:dyDescent="0.25">
      <c r="L95670" s="9"/>
      <c r="M95670" s="9"/>
      <c r="N95670" s="9"/>
    </row>
    <row r="95671" spans="12:14" x14ac:dyDescent="0.25">
      <c r="L95671" s="9"/>
      <c r="M95671" s="9"/>
      <c r="N95671" s="9"/>
    </row>
    <row r="95672" spans="12:14" x14ac:dyDescent="0.25">
      <c r="L95672" s="9"/>
      <c r="M95672" s="9"/>
      <c r="N95672" s="9"/>
    </row>
    <row r="95673" spans="12:14" x14ac:dyDescent="0.25">
      <c r="L95673" s="9"/>
      <c r="M95673" s="9"/>
      <c r="N95673" s="9"/>
    </row>
    <row r="95674" spans="12:14" x14ac:dyDescent="0.25">
      <c r="L95674" s="9"/>
      <c r="M95674" s="9"/>
      <c r="N95674" s="9"/>
    </row>
    <row r="95675" spans="12:14" x14ac:dyDescent="0.25">
      <c r="L95675" s="9"/>
      <c r="M95675" s="9"/>
      <c r="N95675" s="9"/>
    </row>
    <row r="95676" spans="12:14" x14ac:dyDescent="0.25">
      <c r="L95676" s="9"/>
      <c r="M95676" s="9"/>
      <c r="N95676" s="9"/>
    </row>
    <row r="95677" spans="12:14" x14ac:dyDescent="0.25">
      <c r="L95677" s="9"/>
      <c r="M95677" s="9"/>
      <c r="N95677" s="9"/>
    </row>
    <row r="95678" spans="12:14" x14ac:dyDescent="0.25">
      <c r="L95678" s="9"/>
      <c r="M95678" s="9"/>
      <c r="N95678" s="9"/>
    </row>
    <row r="95679" spans="12:14" x14ac:dyDescent="0.25">
      <c r="L95679" s="9"/>
      <c r="M95679" s="9"/>
      <c r="N95679" s="9"/>
    </row>
    <row r="95680" spans="12:14" x14ac:dyDescent="0.25">
      <c r="L95680" s="9"/>
      <c r="M95680" s="9"/>
      <c r="N95680" s="9"/>
    </row>
    <row r="95681" spans="12:14" x14ac:dyDescent="0.25">
      <c r="L95681" s="9"/>
      <c r="M95681" s="9"/>
      <c r="N95681" s="9"/>
    </row>
    <row r="95682" spans="12:14" x14ac:dyDescent="0.25">
      <c r="L95682" s="9"/>
      <c r="M95682" s="9"/>
      <c r="N95682" s="9"/>
    </row>
    <row r="95683" spans="12:14" x14ac:dyDescent="0.25">
      <c r="L95683" s="9"/>
      <c r="M95683" s="9"/>
      <c r="N95683" s="9"/>
    </row>
    <row r="95684" spans="12:14" x14ac:dyDescent="0.25">
      <c r="L95684" s="9"/>
      <c r="M95684" s="9"/>
      <c r="N95684" s="9"/>
    </row>
    <row r="95685" spans="12:14" x14ac:dyDescent="0.25">
      <c r="L95685" s="9"/>
      <c r="M95685" s="9"/>
      <c r="N95685" s="9"/>
    </row>
    <row r="95686" spans="12:14" x14ac:dyDescent="0.25">
      <c r="L95686" s="9"/>
      <c r="M95686" s="9"/>
      <c r="N95686" s="9"/>
    </row>
    <row r="95687" spans="12:14" x14ac:dyDescent="0.25">
      <c r="L95687" s="9"/>
      <c r="M95687" s="9"/>
      <c r="N95687" s="9"/>
    </row>
    <row r="95688" spans="12:14" x14ac:dyDescent="0.25">
      <c r="L95688" s="9"/>
      <c r="M95688" s="9"/>
      <c r="N95688" s="9"/>
    </row>
    <row r="95689" spans="12:14" x14ac:dyDescent="0.25">
      <c r="L95689" s="9"/>
      <c r="M95689" s="9"/>
      <c r="N95689" s="9"/>
    </row>
    <row r="95690" spans="12:14" x14ac:dyDescent="0.25">
      <c r="L95690" s="9"/>
      <c r="M95690" s="9"/>
      <c r="N95690" s="9"/>
    </row>
    <row r="95691" spans="12:14" x14ac:dyDescent="0.25">
      <c r="L95691" s="9"/>
      <c r="M95691" s="9"/>
      <c r="N95691" s="9"/>
    </row>
    <row r="95692" spans="12:14" x14ac:dyDescent="0.25">
      <c r="L95692" s="9"/>
      <c r="M95692" s="9"/>
      <c r="N95692" s="9"/>
    </row>
    <row r="95693" spans="12:14" x14ac:dyDescent="0.25">
      <c r="L95693" s="9"/>
      <c r="M95693" s="9"/>
      <c r="N95693" s="9"/>
    </row>
    <row r="95694" spans="12:14" x14ac:dyDescent="0.25">
      <c r="L95694" s="9"/>
      <c r="M95694" s="9"/>
      <c r="N95694" s="9"/>
    </row>
    <row r="95695" spans="12:14" x14ac:dyDescent="0.25">
      <c r="L95695" s="9"/>
      <c r="M95695" s="9"/>
      <c r="N95695" s="9"/>
    </row>
    <row r="95696" spans="12:14" x14ac:dyDescent="0.25">
      <c r="L95696" s="9"/>
      <c r="M95696" s="9"/>
      <c r="N95696" s="9"/>
    </row>
    <row r="95697" spans="12:14" x14ac:dyDescent="0.25">
      <c r="L95697" s="9"/>
      <c r="M95697" s="9"/>
      <c r="N95697" s="9"/>
    </row>
    <row r="95698" spans="12:14" x14ac:dyDescent="0.25">
      <c r="L95698" s="9"/>
      <c r="M95698" s="9"/>
      <c r="N95698" s="9"/>
    </row>
    <row r="95699" spans="12:14" x14ac:dyDescent="0.25">
      <c r="L95699" s="9"/>
      <c r="M95699" s="9"/>
      <c r="N95699" s="9"/>
    </row>
    <row r="95700" spans="12:14" x14ac:dyDescent="0.25">
      <c r="L95700" s="9"/>
      <c r="M95700" s="9"/>
      <c r="N95700" s="9"/>
    </row>
    <row r="95701" spans="12:14" x14ac:dyDescent="0.25">
      <c r="L95701" s="9"/>
      <c r="M95701" s="9"/>
      <c r="N95701" s="9"/>
    </row>
    <row r="95702" spans="12:14" x14ac:dyDescent="0.25">
      <c r="L95702" s="9"/>
      <c r="M95702" s="9"/>
      <c r="N95702" s="9"/>
    </row>
    <row r="95703" spans="12:14" x14ac:dyDescent="0.25">
      <c r="L95703" s="9"/>
      <c r="M95703" s="9"/>
      <c r="N95703" s="9"/>
    </row>
    <row r="95704" spans="12:14" x14ac:dyDescent="0.25">
      <c r="L95704" s="9"/>
      <c r="M95704" s="9"/>
      <c r="N95704" s="9"/>
    </row>
    <row r="95705" spans="12:14" x14ac:dyDescent="0.25">
      <c r="L95705" s="9"/>
      <c r="M95705" s="9"/>
      <c r="N95705" s="9"/>
    </row>
    <row r="95706" spans="12:14" x14ac:dyDescent="0.25">
      <c r="L95706" s="9"/>
      <c r="M95706" s="9"/>
      <c r="N95706" s="9"/>
    </row>
    <row r="95707" spans="12:14" x14ac:dyDescent="0.25">
      <c r="L95707" s="9"/>
      <c r="M95707" s="9"/>
      <c r="N95707" s="9"/>
    </row>
    <row r="95708" spans="12:14" x14ac:dyDescent="0.25">
      <c r="L95708" s="9"/>
      <c r="M95708" s="9"/>
      <c r="N95708" s="9"/>
    </row>
    <row r="95709" spans="12:14" x14ac:dyDescent="0.25">
      <c r="L95709" s="9"/>
      <c r="M95709" s="9"/>
      <c r="N95709" s="9"/>
    </row>
    <row r="95710" spans="12:14" x14ac:dyDescent="0.25">
      <c r="L95710" s="9"/>
      <c r="M95710" s="9"/>
      <c r="N95710" s="9"/>
    </row>
    <row r="95711" spans="12:14" x14ac:dyDescent="0.25">
      <c r="L95711" s="9"/>
      <c r="M95711" s="9"/>
      <c r="N95711" s="9"/>
    </row>
    <row r="95712" spans="12:14" x14ac:dyDescent="0.25">
      <c r="L95712" s="9"/>
      <c r="M95712" s="9"/>
      <c r="N95712" s="9"/>
    </row>
    <row r="95713" spans="12:14" x14ac:dyDescent="0.25">
      <c r="L95713" s="9"/>
      <c r="M95713" s="9"/>
      <c r="N95713" s="9"/>
    </row>
    <row r="95714" spans="12:14" x14ac:dyDescent="0.25">
      <c r="L95714" s="9"/>
      <c r="M95714" s="9"/>
      <c r="N95714" s="9"/>
    </row>
    <row r="95715" spans="12:14" x14ac:dyDescent="0.25">
      <c r="L95715" s="9"/>
      <c r="M95715" s="9"/>
      <c r="N95715" s="9"/>
    </row>
    <row r="95716" spans="12:14" x14ac:dyDescent="0.25">
      <c r="L95716" s="9"/>
      <c r="M95716" s="9"/>
      <c r="N95716" s="9"/>
    </row>
    <row r="95717" spans="12:14" x14ac:dyDescent="0.25">
      <c r="L95717" s="9"/>
      <c r="M95717" s="9"/>
      <c r="N95717" s="9"/>
    </row>
    <row r="95718" spans="12:14" x14ac:dyDescent="0.25">
      <c r="L95718" s="9"/>
      <c r="M95718" s="9"/>
      <c r="N95718" s="9"/>
    </row>
    <row r="95719" spans="12:14" x14ac:dyDescent="0.25">
      <c r="L95719" s="9"/>
      <c r="M95719" s="9"/>
      <c r="N95719" s="9"/>
    </row>
    <row r="95720" spans="12:14" x14ac:dyDescent="0.25">
      <c r="L95720" s="9"/>
      <c r="M95720" s="9"/>
      <c r="N95720" s="9"/>
    </row>
    <row r="95721" spans="12:14" x14ac:dyDescent="0.25">
      <c r="L95721" s="9"/>
      <c r="M95721" s="9"/>
      <c r="N95721" s="9"/>
    </row>
    <row r="95722" spans="12:14" x14ac:dyDescent="0.25">
      <c r="L95722" s="9"/>
      <c r="M95722" s="9"/>
      <c r="N95722" s="9"/>
    </row>
    <row r="95723" spans="12:14" x14ac:dyDescent="0.25">
      <c r="L95723" s="9"/>
      <c r="M95723" s="9"/>
      <c r="N95723" s="9"/>
    </row>
    <row r="95724" spans="12:14" x14ac:dyDescent="0.25">
      <c r="L95724" s="9"/>
      <c r="M95724" s="9"/>
      <c r="N95724" s="9"/>
    </row>
    <row r="95725" spans="12:14" x14ac:dyDescent="0.25">
      <c r="L95725" s="9"/>
      <c r="M95725" s="9"/>
      <c r="N95725" s="9"/>
    </row>
    <row r="95726" spans="12:14" x14ac:dyDescent="0.25">
      <c r="L95726" s="9"/>
      <c r="M95726" s="9"/>
      <c r="N95726" s="9"/>
    </row>
    <row r="95727" spans="12:14" x14ac:dyDescent="0.25">
      <c r="L95727" s="9"/>
      <c r="M95727" s="9"/>
      <c r="N95727" s="9"/>
    </row>
    <row r="95728" spans="12:14" x14ac:dyDescent="0.25">
      <c r="L95728" s="9"/>
      <c r="M95728" s="9"/>
      <c r="N95728" s="9"/>
    </row>
    <row r="95729" spans="12:14" x14ac:dyDescent="0.25">
      <c r="L95729" s="9"/>
      <c r="M95729" s="9"/>
      <c r="N95729" s="9"/>
    </row>
    <row r="95730" spans="12:14" x14ac:dyDescent="0.25">
      <c r="L95730" s="9"/>
      <c r="M95730" s="9"/>
      <c r="N95730" s="9"/>
    </row>
    <row r="95731" spans="12:14" x14ac:dyDescent="0.25">
      <c r="L95731" s="9"/>
      <c r="M95731" s="9"/>
      <c r="N95731" s="9"/>
    </row>
    <row r="95732" spans="12:14" x14ac:dyDescent="0.25">
      <c r="L95732" s="9"/>
      <c r="M95732" s="9"/>
      <c r="N95732" s="9"/>
    </row>
    <row r="95733" spans="12:14" x14ac:dyDescent="0.25">
      <c r="L95733" s="9"/>
      <c r="M95733" s="9"/>
      <c r="N95733" s="9"/>
    </row>
    <row r="95734" spans="12:14" x14ac:dyDescent="0.25">
      <c r="L95734" s="9"/>
      <c r="M95734" s="9"/>
      <c r="N95734" s="9"/>
    </row>
    <row r="95735" spans="12:14" x14ac:dyDescent="0.25">
      <c r="L95735" s="9"/>
      <c r="M95735" s="9"/>
      <c r="N95735" s="9"/>
    </row>
    <row r="95736" spans="12:14" x14ac:dyDescent="0.25">
      <c r="L95736" s="9"/>
      <c r="M95736" s="9"/>
      <c r="N95736" s="9"/>
    </row>
    <row r="95737" spans="12:14" x14ac:dyDescent="0.25">
      <c r="L95737" s="9"/>
      <c r="M95737" s="9"/>
      <c r="N95737" s="9"/>
    </row>
    <row r="95738" spans="12:14" x14ac:dyDescent="0.25">
      <c r="L95738" s="9"/>
      <c r="M95738" s="9"/>
      <c r="N95738" s="9"/>
    </row>
    <row r="95739" spans="12:14" x14ac:dyDescent="0.25">
      <c r="L95739" s="9"/>
      <c r="M95739" s="9"/>
      <c r="N95739" s="9"/>
    </row>
    <row r="95740" spans="12:14" x14ac:dyDescent="0.25">
      <c r="L95740" s="9"/>
      <c r="M95740" s="9"/>
      <c r="N95740" s="9"/>
    </row>
    <row r="95741" spans="12:14" x14ac:dyDescent="0.25">
      <c r="L95741" s="9"/>
      <c r="M95741" s="9"/>
      <c r="N95741" s="9"/>
    </row>
    <row r="95742" spans="12:14" x14ac:dyDescent="0.25">
      <c r="L95742" s="9"/>
      <c r="M95742" s="9"/>
      <c r="N95742" s="9"/>
    </row>
    <row r="95743" spans="12:14" x14ac:dyDescent="0.25">
      <c r="L95743" s="9"/>
      <c r="M95743" s="9"/>
      <c r="N95743" s="9"/>
    </row>
    <row r="95744" spans="12:14" x14ac:dyDescent="0.25">
      <c r="L95744" s="9"/>
      <c r="M95744" s="9"/>
      <c r="N95744" s="9"/>
    </row>
    <row r="95745" spans="12:14" x14ac:dyDescent="0.25">
      <c r="L95745" s="9"/>
      <c r="M95745" s="9"/>
      <c r="N95745" s="9"/>
    </row>
    <row r="95746" spans="12:14" x14ac:dyDescent="0.25">
      <c r="L95746" s="9"/>
      <c r="M95746" s="9"/>
      <c r="N95746" s="9"/>
    </row>
    <row r="95747" spans="12:14" x14ac:dyDescent="0.25">
      <c r="L95747" s="9"/>
      <c r="M95747" s="9"/>
      <c r="N95747" s="9"/>
    </row>
    <row r="95748" spans="12:14" x14ac:dyDescent="0.25">
      <c r="L95748" s="9"/>
      <c r="M95748" s="9"/>
      <c r="N95748" s="9"/>
    </row>
    <row r="95749" spans="12:14" x14ac:dyDescent="0.25">
      <c r="L95749" s="9"/>
      <c r="M95749" s="9"/>
      <c r="N95749" s="9"/>
    </row>
    <row r="95750" spans="12:14" x14ac:dyDescent="0.25">
      <c r="L95750" s="9"/>
      <c r="M95750" s="9"/>
      <c r="N95750" s="9"/>
    </row>
    <row r="95751" spans="12:14" x14ac:dyDescent="0.25">
      <c r="L95751" s="9"/>
      <c r="M95751" s="9"/>
      <c r="N95751" s="9"/>
    </row>
    <row r="95752" spans="12:14" x14ac:dyDescent="0.25">
      <c r="L95752" s="9"/>
      <c r="M95752" s="9"/>
      <c r="N95752" s="9"/>
    </row>
    <row r="95753" spans="12:14" x14ac:dyDescent="0.25">
      <c r="L95753" s="9"/>
      <c r="M95753" s="9"/>
      <c r="N95753" s="9"/>
    </row>
    <row r="95754" spans="12:14" x14ac:dyDescent="0.25">
      <c r="L95754" s="9"/>
      <c r="M95754" s="9"/>
      <c r="N95754" s="9"/>
    </row>
    <row r="95755" spans="12:14" x14ac:dyDescent="0.25">
      <c r="L95755" s="9"/>
      <c r="M95755" s="9"/>
      <c r="N95755" s="9"/>
    </row>
    <row r="95756" spans="12:14" x14ac:dyDescent="0.25">
      <c r="L95756" s="9"/>
      <c r="M95756" s="9"/>
      <c r="N95756" s="9"/>
    </row>
    <row r="95757" spans="12:14" x14ac:dyDescent="0.25">
      <c r="L95757" s="9"/>
      <c r="M95757" s="9"/>
      <c r="N95757" s="9"/>
    </row>
    <row r="95758" spans="12:14" x14ac:dyDescent="0.25">
      <c r="L95758" s="9"/>
      <c r="M95758" s="9"/>
      <c r="N95758" s="9"/>
    </row>
    <row r="95759" spans="12:14" x14ac:dyDescent="0.25">
      <c r="L95759" s="9"/>
      <c r="M95759" s="9"/>
      <c r="N95759" s="9"/>
    </row>
    <row r="95760" spans="12:14" x14ac:dyDescent="0.25">
      <c r="L95760" s="9"/>
      <c r="M95760" s="9"/>
      <c r="N95760" s="9"/>
    </row>
    <row r="95761" spans="12:14" x14ac:dyDescent="0.25">
      <c r="L95761" s="9"/>
      <c r="M95761" s="9"/>
      <c r="N95761" s="9"/>
    </row>
    <row r="95762" spans="12:14" x14ac:dyDescent="0.25">
      <c r="L95762" s="9"/>
      <c r="M95762" s="9"/>
      <c r="N95762" s="9"/>
    </row>
    <row r="95763" spans="12:14" x14ac:dyDescent="0.25">
      <c r="L95763" s="9"/>
      <c r="M95763" s="9"/>
      <c r="N95763" s="9"/>
    </row>
    <row r="95764" spans="12:14" x14ac:dyDescent="0.25">
      <c r="L95764" s="9"/>
      <c r="M95764" s="9"/>
      <c r="N95764" s="9"/>
    </row>
    <row r="95765" spans="12:14" x14ac:dyDescent="0.25">
      <c r="L95765" s="9"/>
      <c r="M95765" s="9"/>
      <c r="N95765" s="9"/>
    </row>
    <row r="95766" spans="12:14" x14ac:dyDescent="0.25">
      <c r="L95766" s="9"/>
      <c r="M95766" s="9"/>
      <c r="N95766" s="9"/>
    </row>
    <row r="95767" spans="12:14" x14ac:dyDescent="0.25">
      <c r="L95767" s="9"/>
      <c r="M95767" s="9"/>
      <c r="N95767" s="9"/>
    </row>
    <row r="95768" spans="12:14" x14ac:dyDescent="0.25">
      <c r="L95768" s="9"/>
      <c r="M95768" s="9"/>
      <c r="N95768" s="9"/>
    </row>
    <row r="95769" spans="12:14" x14ac:dyDescent="0.25">
      <c r="L95769" s="9"/>
      <c r="M95769" s="9"/>
      <c r="N95769" s="9"/>
    </row>
    <row r="95770" spans="12:14" x14ac:dyDescent="0.25">
      <c r="L95770" s="9"/>
      <c r="M95770" s="9"/>
      <c r="N95770" s="9"/>
    </row>
    <row r="95771" spans="12:14" x14ac:dyDescent="0.25">
      <c r="L95771" s="9"/>
      <c r="M95771" s="9"/>
      <c r="N95771" s="9"/>
    </row>
    <row r="95772" spans="12:14" x14ac:dyDescent="0.25">
      <c r="L95772" s="9"/>
      <c r="M95772" s="9"/>
      <c r="N95772" s="9"/>
    </row>
    <row r="95773" spans="12:14" x14ac:dyDescent="0.25">
      <c r="L95773" s="9"/>
      <c r="M95773" s="9"/>
      <c r="N95773" s="9"/>
    </row>
    <row r="95774" spans="12:14" x14ac:dyDescent="0.25">
      <c r="L95774" s="9"/>
      <c r="M95774" s="9"/>
      <c r="N95774" s="9"/>
    </row>
    <row r="95775" spans="12:14" x14ac:dyDescent="0.25">
      <c r="L95775" s="9"/>
      <c r="M95775" s="9"/>
      <c r="N95775" s="9"/>
    </row>
    <row r="95776" spans="12:14" x14ac:dyDescent="0.25">
      <c r="L95776" s="9"/>
      <c r="M95776" s="9"/>
      <c r="N95776" s="9"/>
    </row>
    <row r="95777" spans="12:14" x14ac:dyDescent="0.25">
      <c r="L95777" s="9"/>
      <c r="M95777" s="9"/>
      <c r="N95777" s="9"/>
    </row>
    <row r="95778" spans="12:14" x14ac:dyDescent="0.25">
      <c r="L95778" s="9"/>
      <c r="M95778" s="9"/>
      <c r="N95778" s="9"/>
    </row>
    <row r="95779" spans="12:14" x14ac:dyDescent="0.25">
      <c r="L95779" s="9"/>
      <c r="M95779" s="9"/>
      <c r="N95779" s="9"/>
    </row>
    <row r="95780" spans="12:14" x14ac:dyDescent="0.25">
      <c r="L95780" s="9"/>
      <c r="M95780" s="9"/>
      <c r="N95780" s="9"/>
    </row>
    <row r="95781" spans="12:14" x14ac:dyDescent="0.25">
      <c r="L95781" s="9"/>
      <c r="M95781" s="9"/>
      <c r="N95781" s="9"/>
    </row>
    <row r="95782" spans="12:14" x14ac:dyDescent="0.25">
      <c r="L95782" s="9"/>
      <c r="M95782" s="9"/>
      <c r="N95782" s="9"/>
    </row>
    <row r="95783" spans="12:14" x14ac:dyDescent="0.25">
      <c r="L95783" s="9"/>
      <c r="M95783" s="9"/>
      <c r="N95783" s="9"/>
    </row>
    <row r="95784" spans="12:14" x14ac:dyDescent="0.25">
      <c r="L95784" s="9"/>
      <c r="M95784" s="9"/>
      <c r="N95784" s="9"/>
    </row>
    <row r="95785" spans="12:14" x14ac:dyDescent="0.25">
      <c r="L95785" s="9"/>
      <c r="M95785" s="9"/>
      <c r="N95785" s="9"/>
    </row>
    <row r="95786" spans="12:14" x14ac:dyDescent="0.25">
      <c r="L95786" s="9"/>
      <c r="M95786" s="9"/>
      <c r="N95786" s="9"/>
    </row>
    <row r="95787" spans="12:14" x14ac:dyDescent="0.25">
      <c r="L95787" s="9"/>
      <c r="M95787" s="9"/>
      <c r="N95787" s="9"/>
    </row>
    <row r="95788" spans="12:14" x14ac:dyDescent="0.25">
      <c r="L95788" s="9"/>
      <c r="M95788" s="9"/>
      <c r="N95788" s="9"/>
    </row>
    <row r="95789" spans="12:14" x14ac:dyDescent="0.25">
      <c r="L95789" s="9"/>
      <c r="M95789" s="9"/>
      <c r="N95789" s="9"/>
    </row>
    <row r="95790" spans="12:14" x14ac:dyDescent="0.25">
      <c r="L95790" s="9"/>
      <c r="M95790" s="9"/>
      <c r="N95790" s="9"/>
    </row>
    <row r="95791" spans="12:14" x14ac:dyDescent="0.25">
      <c r="L95791" s="9"/>
      <c r="M95791" s="9"/>
      <c r="N95791" s="9"/>
    </row>
    <row r="95792" spans="12:14" x14ac:dyDescent="0.25">
      <c r="L95792" s="9"/>
      <c r="M95792" s="9"/>
      <c r="N95792" s="9"/>
    </row>
    <row r="95793" spans="12:14" x14ac:dyDescent="0.25">
      <c r="L95793" s="9"/>
      <c r="M95793" s="9"/>
      <c r="N95793" s="9"/>
    </row>
    <row r="95794" spans="12:14" x14ac:dyDescent="0.25">
      <c r="L95794" s="9"/>
      <c r="M95794" s="9"/>
      <c r="N95794" s="9"/>
    </row>
    <row r="95795" spans="12:14" x14ac:dyDescent="0.25">
      <c r="L95795" s="9"/>
      <c r="M95795" s="9"/>
      <c r="N95795" s="9"/>
    </row>
    <row r="95796" spans="12:14" x14ac:dyDescent="0.25">
      <c r="L95796" s="9"/>
      <c r="M95796" s="9"/>
      <c r="N95796" s="9"/>
    </row>
    <row r="95797" spans="12:14" x14ac:dyDescent="0.25">
      <c r="L95797" s="9"/>
      <c r="M95797" s="9"/>
      <c r="N95797" s="9"/>
    </row>
    <row r="95798" spans="12:14" x14ac:dyDescent="0.25">
      <c r="L95798" s="9"/>
      <c r="M95798" s="9"/>
      <c r="N95798" s="9"/>
    </row>
    <row r="95799" spans="12:14" x14ac:dyDescent="0.25">
      <c r="L95799" s="9"/>
      <c r="M95799" s="9"/>
      <c r="N95799" s="9"/>
    </row>
    <row r="95800" spans="12:14" x14ac:dyDescent="0.25">
      <c r="L95800" s="9"/>
      <c r="M95800" s="9"/>
      <c r="N95800" s="9"/>
    </row>
    <row r="95801" spans="12:14" x14ac:dyDescent="0.25">
      <c r="L95801" s="9"/>
      <c r="M95801" s="9"/>
      <c r="N95801" s="9"/>
    </row>
    <row r="95802" spans="12:14" x14ac:dyDescent="0.25">
      <c r="L95802" s="9"/>
      <c r="M95802" s="9"/>
      <c r="N95802" s="9"/>
    </row>
    <row r="95803" spans="12:14" x14ac:dyDescent="0.25">
      <c r="L95803" s="9"/>
      <c r="M95803" s="9"/>
      <c r="N95803" s="9"/>
    </row>
    <row r="95804" spans="12:14" x14ac:dyDescent="0.25">
      <c r="L95804" s="9"/>
      <c r="M95804" s="9"/>
      <c r="N95804" s="9"/>
    </row>
    <row r="95805" spans="12:14" x14ac:dyDescent="0.25">
      <c r="L95805" s="9"/>
      <c r="M95805" s="9"/>
      <c r="N95805" s="9"/>
    </row>
    <row r="95806" spans="12:14" x14ac:dyDescent="0.25">
      <c r="L95806" s="9"/>
      <c r="M95806" s="9"/>
      <c r="N95806" s="9"/>
    </row>
    <row r="95807" spans="12:14" x14ac:dyDescent="0.25">
      <c r="L95807" s="9"/>
      <c r="M95807" s="9"/>
      <c r="N95807" s="9"/>
    </row>
    <row r="95808" spans="12:14" x14ac:dyDescent="0.25">
      <c r="L95808" s="9"/>
      <c r="M95808" s="9"/>
      <c r="N95808" s="9"/>
    </row>
    <row r="95809" spans="12:14" x14ac:dyDescent="0.25">
      <c r="L95809" s="9"/>
      <c r="M95809" s="9"/>
      <c r="N95809" s="9"/>
    </row>
    <row r="95810" spans="12:14" x14ac:dyDescent="0.25">
      <c r="L95810" s="9"/>
      <c r="M95810" s="9"/>
      <c r="N95810" s="9"/>
    </row>
    <row r="95811" spans="12:14" x14ac:dyDescent="0.25">
      <c r="L95811" s="9"/>
      <c r="M95811" s="9"/>
      <c r="N95811" s="9"/>
    </row>
    <row r="95812" spans="12:14" x14ac:dyDescent="0.25">
      <c r="L95812" s="9"/>
      <c r="M95812" s="9"/>
      <c r="N95812" s="9"/>
    </row>
    <row r="95813" spans="12:14" x14ac:dyDescent="0.25">
      <c r="L95813" s="9"/>
      <c r="M95813" s="9"/>
      <c r="N95813" s="9"/>
    </row>
    <row r="95814" spans="12:14" x14ac:dyDescent="0.25">
      <c r="L95814" s="9"/>
      <c r="M95814" s="9"/>
      <c r="N95814" s="9"/>
    </row>
    <row r="95815" spans="12:14" x14ac:dyDescent="0.25">
      <c r="L95815" s="9"/>
      <c r="M95815" s="9"/>
      <c r="N95815" s="9"/>
    </row>
    <row r="95816" spans="12:14" x14ac:dyDescent="0.25">
      <c r="L95816" s="9"/>
      <c r="M95816" s="9"/>
      <c r="N95816" s="9"/>
    </row>
    <row r="95817" spans="12:14" x14ac:dyDescent="0.25">
      <c r="L95817" s="9"/>
      <c r="M95817" s="9"/>
      <c r="N95817" s="9"/>
    </row>
    <row r="95818" spans="12:14" x14ac:dyDescent="0.25">
      <c r="L95818" s="9"/>
      <c r="M95818" s="9"/>
      <c r="N95818" s="9"/>
    </row>
    <row r="95819" spans="12:14" x14ac:dyDescent="0.25">
      <c r="L95819" s="9"/>
      <c r="M95819" s="9"/>
      <c r="N95819" s="9"/>
    </row>
    <row r="95820" spans="12:14" x14ac:dyDescent="0.25">
      <c r="L95820" s="9"/>
      <c r="M95820" s="9"/>
      <c r="N95820" s="9"/>
    </row>
    <row r="95821" spans="12:14" x14ac:dyDescent="0.25">
      <c r="L95821" s="9"/>
      <c r="M95821" s="9"/>
      <c r="N95821" s="9"/>
    </row>
    <row r="95822" spans="12:14" x14ac:dyDescent="0.25">
      <c r="L95822" s="9"/>
      <c r="M95822" s="9"/>
      <c r="N95822" s="9"/>
    </row>
    <row r="95823" spans="12:14" x14ac:dyDescent="0.25">
      <c r="L95823" s="9"/>
      <c r="M95823" s="9"/>
      <c r="N95823" s="9"/>
    </row>
    <row r="95824" spans="12:14" x14ac:dyDescent="0.25">
      <c r="L95824" s="9"/>
      <c r="M95824" s="9"/>
      <c r="N95824" s="9"/>
    </row>
    <row r="95825" spans="12:14" x14ac:dyDescent="0.25">
      <c r="L95825" s="9"/>
      <c r="M95825" s="9"/>
      <c r="N95825" s="9"/>
    </row>
    <row r="95826" spans="12:14" x14ac:dyDescent="0.25">
      <c r="L95826" s="9"/>
      <c r="M95826" s="9"/>
      <c r="N95826" s="9"/>
    </row>
    <row r="95827" spans="12:14" x14ac:dyDescent="0.25">
      <c r="L95827" s="9"/>
      <c r="M95827" s="9"/>
      <c r="N95827" s="9"/>
    </row>
    <row r="95828" spans="12:14" x14ac:dyDescent="0.25">
      <c r="L95828" s="9"/>
      <c r="M95828" s="9"/>
      <c r="N95828" s="9"/>
    </row>
    <row r="95829" spans="12:14" x14ac:dyDescent="0.25">
      <c r="L95829" s="9"/>
      <c r="M95829" s="9"/>
      <c r="N95829" s="9"/>
    </row>
    <row r="95830" spans="12:14" x14ac:dyDescent="0.25">
      <c r="L95830" s="9"/>
      <c r="M95830" s="9"/>
      <c r="N95830" s="9"/>
    </row>
    <row r="95831" spans="12:14" x14ac:dyDescent="0.25">
      <c r="L95831" s="9"/>
      <c r="M95831" s="9"/>
      <c r="N95831" s="9"/>
    </row>
    <row r="95832" spans="12:14" x14ac:dyDescent="0.25">
      <c r="L95832" s="9"/>
      <c r="M95832" s="9"/>
      <c r="N95832" s="9"/>
    </row>
    <row r="95833" spans="12:14" x14ac:dyDescent="0.25">
      <c r="L95833" s="9"/>
      <c r="M95833" s="9"/>
      <c r="N95833" s="9"/>
    </row>
    <row r="95834" spans="12:14" x14ac:dyDescent="0.25">
      <c r="L95834" s="9"/>
      <c r="M95834" s="9"/>
      <c r="N95834" s="9"/>
    </row>
    <row r="95835" spans="12:14" x14ac:dyDescent="0.25">
      <c r="L95835" s="9"/>
      <c r="M95835" s="9"/>
      <c r="N95835" s="9"/>
    </row>
    <row r="95836" spans="12:14" x14ac:dyDescent="0.25">
      <c r="L95836" s="9"/>
      <c r="M95836" s="9"/>
      <c r="N95836" s="9"/>
    </row>
    <row r="95837" spans="12:14" x14ac:dyDescent="0.25">
      <c r="L95837" s="9"/>
      <c r="M95837" s="9"/>
      <c r="N95837" s="9"/>
    </row>
    <row r="95838" spans="12:14" x14ac:dyDescent="0.25">
      <c r="L95838" s="9"/>
      <c r="M95838" s="9"/>
      <c r="N95838" s="9"/>
    </row>
    <row r="95839" spans="12:14" x14ac:dyDescent="0.25">
      <c r="L95839" s="9"/>
      <c r="M95839" s="9"/>
      <c r="N95839" s="9"/>
    </row>
    <row r="95840" spans="12:14" x14ac:dyDescent="0.25">
      <c r="L95840" s="9"/>
      <c r="M95840" s="9"/>
      <c r="N95840" s="9"/>
    </row>
    <row r="95841" spans="12:14" x14ac:dyDescent="0.25">
      <c r="L95841" s="9"/>
      <c r="M95841" s="9"/>
      <c r="N95841" s="9"/>
    </row>
    <row r="95842" spans="12:14" x14ac:dyDescent="0.25">
      <c r="L95842" s="9"/>
      <c r="M95842" s="9"/>
      <c r="N95842" s="9"/>
    </row>
    <row r="95843" spans="12:14" x14ac:dyDescent="0.25">
      <c r="L95843" s="9"/>
      <c r="M95843" s="9"/>
      <c r="N95843" s="9"/>
    </row>
    <row r="95844" spans="12:14" x14ac:dyDescent="0.25">
      <c r="L95844" s="9"/>
      <c r="M95844" s="9"/>
      <c r="N95844" s="9"/>
    </row>
    <row r="95845" spans="12:14" x14ac:dyDescent="0.25">
      <c r="L95845" s="9"/>
      <c r="M95845" s="9"/>
      <c r="N95845" s="9"/>
    </row>
    <row r="95846" spans="12:14" x14ac:dyDescent="0.25">
      <c r="L95846" s="9"/>
      <c r="M95846" s="9"/>
      <c r="N95846" s="9"/>
    </row>
    <row r="95847" spans="12:14" x14ac:dyDescent="0.25">
      <c r="L95847" s="9"/>
      <c r="M95847" s="9"/>
      <c r="N95847" s="9"/>
    </row>
    <row r="95848" spans="12:14" x14ac:dyDescent="0.25">
      <c r="L95848" s="9"/>
      <c r="M95848" s="9"/>
      <c r="N95848" s="9"/>
    </row>
    <row r="95849" spans="12:14" x14ac:dyDescent="0.25">
      <c r="L95849" s="9"/>
      <c r="M95849" s="9"/>
      <c r="N95849" s="9"/>
    </row>
    <row r="95850" spans="12:14" x14ac:dyDescent="0.25">
      <c r="L95850" s="9"/>
      <c r="M95850" s="9"/>
      <c r="N95850" s="9"/>
    </row>
    <row r="95851" spans="12:14" x14ac:dyDescent="0.25">
      <c r="L95851" s="9"/>
      <c r="M95851" s="9"/>
      <c r="N95851" s="9"/>
    </row>
    <row r="95852" spans="12:14" x14ac:dyDescent="0.25">
      <c r="L95852" s="9"/>
      <c r="M95852" s="9"/>
      <c r="N95852" s="9"/>
    </row>
    <row r="95853" spans="12:14" x14ac:dyDescent="0.25">
      <c r="L95853" s="9"/>
      <c r="M95853" s="9"/>
      <c r="N95853" s="9"/>
    </row>
    <row r="95854" spans="12:14" x14ac:dyDescent="0.25">
      <c r="L95854" s="9"/>
      <c r="M95854" s="9"/>
      <c r="N95854" s="9"/>
    </row>
    <row r="95855" spans="12:14" x14ac:dyDescent="0.25">
      <c r="L95855" s="9"/>
      <c r="M95855" s="9"/>
      <c r="N95855" s="9"/>
    </row>
    <row r="95856" spans="12:14" x14ac:dyDescent="0.25">
      <c r="L95856" s="9"/>
      <c r="M95856" s="9"/>
      <c r="N95856" s="9"/>
    </row>
    <row r="95857" spans="12:14" x14ac:dyDescent="0.25">
      <c r="L95857" s="9"/>
      <c r="M95857" s="9"/>
      <c r="N95857" s="9"/>
    </row>
    <row r="95858" spans="12:14" x14ac:dyDescent="0.25">
      <c r="L95858" s="9"/>
      <c r="M95858" s="9"/>
      <c r="N95858" s="9"/>
    </row>
    <row r="95859" spans="12:14" x14ac:dyDescent="0.25">
      <c r="L95859" s="9"/>
      <c r="M95859" s="9"/>
      <c r="N95859" s="9"/>
    </row>
    <row r="95860" spans="12:14" x14ac:dyDescent="0.25">
      <c r="L95860" s="9"/>
      <c r="M95860" s="9"/>
      <c r="N95860" s="9"/>
    </row>
    <row r="95861" spans="12:14" x14ac:dyDescent="0.25">
      <c r="L95861" s="9"/>
      <c r="M95861" s="9"/>
      <c r="N95861" s="9"/>
    </row>
    <row r="95862" spans="12:14" x14ac:dyDescent="0.25">
      <c r="L95862" s="9"/>
      <c r="M95862" s="9"/>
      <c r="N95862" s="9"/>
    </row>
    <row r="95863" spans="12:14" x14ac:dyDescent="0.25">
      <c r="L95863" s="9"/>
      <c r="M95863" s="9"/>
      <c r="N95863" s="9"/>
    </row>
    <row r="95864" spans="12:14" x14ac:dyDescent="0.25">
      <c r="L95864" s="9"/>
      <c r="M95864" s="9"/>
      <c r="N95864" s="9"/>
    </row>
    <row r="95865" spans="12:14" x14ac:dyDescent="0.25">
      <c r="L95865" s="9"/>
      <c r="M95865" s="9"/>
      <c r="N95865" s="9"/>
    </row>
    <row r="95866" spans="12:14" x14ac:dyDescent="0.25">
      <c r="L95866" s="9"/>
      <c r="M95866" s="9"/>
      <c r="N95866" s="9"/>
    </row>
    <row r="95867" spans="12:14" x14ac:dyDescent="0.25">
      <c r="L95867" s="9"/>
      <c r="M95867" s="9"/>
      <c r="N95867" s="9"/>
    </row>
    <row r="95868" spans="12:14" x14ac:dyDescent="0.25">
      <c r="L95868" s="9"/>
      <c r="M95868" s="9"/>
      <c r="N95868" s="9"/>
    </row>
    <row r="95869" spans="12:14" x14ac:dyDescent="0.25">
      <c r="L95869" s="9"/>
      <c r="M95869" s="9"/>
      <c r="N95869" s="9"/>
    </row>
    <row r="95870" spans="12:14" x14ac:dyDescent="0.25">
      <c r="L95870" s="9"/>
      <c r="M95870" s="9"/>
      <c r="N95870" s="9"/>
    </row>
    <row r="95871" spans="12:14" x14ac:dyDescent="0.25">
      <c r="L95871" s="9"/>
      <c r="M95871" s="9"/>
      <c r="N95871" s="9"/>
    </row>
    <row r="95872" spans="12:14" x14ac:dyDescent="0.25">
      <c r="L95872" s="9"/>
      <c r="M95872" s="9"/>
      <c r="N95872" s="9"/>
    </row>
    <row r="95873" spans="12:14" x14ac:dyDescent="0.25">
      <c r="L95873" s="9"/>
      <c r="M95873" s="9"/>
      <c r="N95873" s="9"/>
    </row>
    <row r="95874" spans="12:14" x14ac:dyDescent="0.25">
      <c r="L95874" s="9"/>
      <c r="M95874" s="9"/>
      <c r="N95874" s="9"/>
    </row>
    <row r="95875" spans="12:14" x14ac:dyDescent="0.25">
      <c r="L95875" s="9"/>
      <c r="M95875" s="9"/>
      <c r="N95875" s="9"/>
    </row>
    <row r="95876" spans="12:14" x14ac:dyDescent="0.25">
      <c r="L95876" s="9"/>
      <c r="M95876" s="9"/>
      <c r="N95876" s="9"/>
    </row>
    <row r="95877" spans="12:14" x14ac:dyDescent="0.25">
      <c r="L95877" s="9"/>
      <c r="M95877" s="9"/>
      <c r="N95877" s="9"/>
    </row>
    <row r="95878" spans="12:14" x14ac:dyDescent="0.25">
      <c r="L95878" s="9"/>
      <c r="M95878" s="9"/>
      <c r="N95878" s="9"/>
    </row>
    <row r="95879" spans="12:14" x14ac:dyDescent="0.25">
      <c r="L95879" s="9"/>
      <c r="M95879" s="9"/>
      <c r="N95879" s="9"/>
    </row>
    <row r="95880" spans="12:14" x14ac:dyDescent="0.25">
      <c r="L95880" s="9"/>
      <c r="M95880" s="9"/>
      <c r="N95880" s="9"/>
    </row>
    <row r="95881" spans="12:14" x14ac:dyDescent="0.25">
      <c r="L95881" s="9"/>
      <c r="M95881" s="9"/>
      <c r="N95881" s="9"/>
    </row>
    <row r="95882" spans="12:14" x14ac:dyDescent="0.25">
      <c r="L95882" s="9"/>
      <c r="M95882" s="9"/>
      <c r="N95882" s="9"/>
    </row>
    <row r="95883" spans="12:14" x14ac:dyDescent="0.25">
      <c r="L95883" s="9"/>
      <c r="M95883" s="9"/>
      <c r="N95883" s="9"/>
    </row>
    <row r="95884" spans="12:14" x14ac:dyDescent="0.25">
      <c r="L95884" s="9"/>
      <c r="M95884" s="9"/>
      <c r="N95884" s="9"/>
    </row>
    <row r="95885" spans="12:14" x14ac:dyDescent="0.25">
      <c r="L95885" s="9"/>
      <c r="M95885" s="9"/>
      <c r="N95885" s="9"/>
    </row>
    <row r="95886" spans="12:14" x14ac:dyDescent="0.25">
      <c r="L95886" s="9"/>
      <c r="M95886" s="9"/>
      <c r="N95886" s="9"/>
    </row>
    <row r="95887" spans="12:14" x14ac:dyDescent="0.25">
      <c r="L95887" s="9"/>
      <c r="M95887" s="9"/>
      <c r="N95887" s="9"/>
    </row>
    <row r="95888" spans="12:14" x14ac:dyDescent="0.25">
      <c r="L95888" s="9"/>
      <c r="M95888" s="9"/>
      <c r="N95888" s="9"/>
    </row>
    <row r="95889" spans="12:14" x14ac:dyDescent="0.25">
      <c r="L95889" s="9"/>
      <c r="M95889" s="9"/>
      <c r="N95889" s="9"/>
    </row>
    <row r="95890" spans="12:14" x14ac:dyDescent="0.25">
      <c r="L95890" s="9"/>
      <c r="M95890" s="9"/>
      <c r="N95890" s="9"/>
    </row>
    <row r="95891" spans="12:14" x14ac:dyDescent="0.25">
      <c r="L95891" s="9"/>
      <c r="M95891" s="9"/>
      <c r="N95891" s="9"/>
    </row>
    <row r="95892" spans="12:14" x14ac:dyDescent="0.25">
      <c r="L95892" s="9"/>
      <c r="M95892" s="9"/>
      <c r="N95892" s="9"/>
    </row>
    <row r="95893" spans="12:14" x14ac:dyDescent="0.25">
      <c r="L95893" s="9"/>
      <c r="M95893" s="9"/>
      <c r="N95893" s="9"/>
    </row>
    <row r="95894" spans="12:14" x14ac:dyDescent="0.25">
      <c r="L95894" s="9"/>
      <c r="M95894" s="9"/>
      <c r="N95894" s="9"/>
    </row>
    <row r="95895" spans="12:14" x14ac:dyDescent="0.25">
      <c r="L95895" s="9"/>
      <c r="M95895" s="9"/>
      <c r="N95895" s="9"/>
    </row>
    <row r="95896" spans="12:14" x14ac:dyDescent="0.25">
      <c r="L95896" s="9"/>
      <c r="M95896" s="9"/>
      <c r="N95896" s="9"/>
    </row>
    <row r="95897" spans="12:14" x14ac:dyDescent="0.25">
      <c r="L95897" s="9"/>
      <c r="M95897" s="9"/>
      <c r="N95897" s="9"/>
    </row>
    <row r="95898" spans="12:14" x14ac:dyDescent="0.25">
      <c r="L95898" s="9"/>
      <c r="M95898" s="9"/>
      <c r="N95898" s="9"/>
    </row>
    <row r="95899" spans="12:14" x14ac:dyDescent="0.25">
      <c r="L95899" s="9"/>
      <c r="M95899" s="9"/>
      <c r="N95899" s="9"/>
    </row>
    <row r="95900" spans="12:14" x14ac:dyDescent="0.25">
      <c r="L95900" s="9"/>
      <c r="M95900" s="9"/>
      <c r="N95900" s="9"/>
    </row>
    <row r="95901" spans="12:14" x14ac:dyDescent="0.25">
      <c r="L95901" s="9"/>
      <c r="M95901" s="9"/>
      <c r="N95901" s="9"/>
    </row>
    <row r="95902" spans="12:14" x14ac:dyDescent="0.25">
      <c r="L95902" s="9"/>
      <c r="M95902" s="9"/>
      <c r="N95902" s="9"/>
    </row>
    <row r="95903" spans="12:14" x14ac:dyDescent="0.25">
      <c r="L95903" s="9"/>
      <c r="M95903" s="9"/>
      <c r="N95903" s="9"/>
    </row>
    <row r="95904" spans="12:14" x14ac:dyDescent="0.25">
      <c r="L95904" s="9"/>
      <c r="M95904" s="9"/>
      <c r="N95904" s="9"/>
    </row>
    <row r="95905" spans="12:14" x14ac:dyDescent="0.25">
      <c r="L95905" s="9"/>
      <c r="M95905" s="9"/>
      <c r="N95905" s="9"/>
    </row>
    <row r="95906" spans="12:14" x14ac:dyDescent="0.25">
      <c r="L95906" s="9"/>
      <c r="M95906" s="9"/>
      <c r="N95906" s="9"/>
    </row>
    <row r="95907" spans="12:14" x14ac:dyDescent="0.25">
      <c r="L95907" s="9"/>
      <c r="M95907" s="9"/>
      <c r="N95907" s="9"/>
    </row>
    <row r="95908" spans="12:14" x14ac:dyDescent="0.25">
      <c r="L95908" s="9"/>
      <c r="M95908" s="9"/>
      <c r="N95908" s="9"/>
    </row>
    <row r="95909" spans="12:14" x14ac:dyDescent="0.25">
      <c r="L95909" s="9"/>
      <c r="M95909" s="9"/>
      <c r="N95909" s="9"/>
    </row>
    <row r="95910" spans="12:14" x14ac:dyDescent="0.25">
      <c r="L95910" s="9"/>
      <c r="M95910" s="9"/>
      <c r="N95910" s="9"/>
    </row>
    <row r="95911" spans="12:14" x14ac:dyDescent="0.25">
      <c r="L95911" s="9"/>
      <c r="M95911" s="9"/>
      <c r="N95911" s="9"/>
    </row>
    <row r="95912" spans="12:14" x14ac:dyDescent="0.25">
      <c r="L95912" s="9"/>
      <c r="M95912" s="9"/>
      <c r="N95912" s="9"/>
    </row>
    <row r="95913" spans="12:14" x14ac:dyDescent="0.25">
      <c r="L95913" s="9"/>
      <c r="M95913" s="9"/>
      <c r="N95913" s="9"/>
    </row>
    <row r="95914" spans="12:14" x14ac:dyDescent="0.25">
      <c r="L95914" s="9"/>
      <c r="M95914" s="9"/>
      <c r="N95914" s="9"/>
    </row>
    <row r="95915" spans="12:14" x14ac:dyDescent="0.25">
      <c r="L95915" s="9"/>
      <c r="M95915" s="9"/>
      <c r="N95915" s="9"/>
    </row>
    <row r="95916" spans="12:14" x14ac:dyDescent="0.25">
      <c r="L95916" s="9"/>
      <c r="M95916" s="9"/>
      <c r="N95916" s="9"/>
    </row>
    <row r="95917" spans="12:14" x14ac:dyDescent="0.25">
      <c r="L95917" s="9"/>
      <c r="M95917" s="9"/>
      <c r="N95917" s="9"/>
    </row>
    <row r="95918" spans="12:14" x14ac:dyDescent="0.25">
      <c r="L95918" s="9"/>
      <c r="M95918" s="9"/>
      <c r="N95918" s="9"/>
    </row>
    <row r="95919" spans="12:14" x14ac:dyDescent="0.25">
      <c r="L95919" s="9"/>
      <c r="M95919" s="9"/>
      <c r="N95919" s="9"/>
    </row>
    <row r="95920" spans="12:14" x14ac:dyDescent="0.25">
      <c r="L95920" s="9"/>
      <c r="M95920" s="9"/>
      <c r="N95920" s="9"/>
    </row>
    <row r="95921" spans="12:14" x14ac:dyDescent="0.25">
      <c r="L95921" s="9"/>
      <c r="M95921" s="9"/>
      <c r="N95921" s="9"/>
    </row>
    <row r="95922" spans="12:14" x14ac:dyDescent="0.25">
      <c r="L95922" s="9"/>
      <c r="M95922" s="9"/>
      <c r="N95922" s="9"/>
    </row>
    <row r="95923" spans="12:14" x14ac:dyDescent="0.25">
      <c r="L95923" s="9"/>
      <c r="M95923" s="9"/>
      <c r="N95923" s="9"/>
    </row>
    <row r="95924" spans="12:14" x14ac:dyDescent="0.25">
      <c r="L95924" s="9"/>
      <c r="M95924" s="9"/>
      <c r="N95924" s="9"/>
    </row>
    <row r="95925" spans="12:14" x14ac:dyDescent="0.25">
      <c r="L95925" s="9"/>
      <c r="M95925" s="9"/>
      <c r="N95925" s="9"/>
    </row>
    <row r="95926" spans="12:14" x14ac:dyDescent="0.25">
      <c r="L95926" s="9"/>
      <c r="M95926" s="9"/>
      <c r="N95926" s="9"/>
    </row>
    <row r="95927" spans="12:14" x14ac:dyDescent="0.25">
      <c r="L95927" s="9"/>
      <c r="M95927" s="9"/>
      <c r="N95927" s="9"/>
    </row>
    <row r="95928" spans="12:14" x14ac:dyDescent="0.25">
      <c r="L95928" s="9"/>
      <c r="M95928" s="9"/>
      <c r="N95928" s="9"/>
    </row>
    <row r="95929" spans="12:14" x14ac:dyDescent="0.25">
      <c r="L95929" s="9"/>
      <c r="M95929" s="9"/>
      <c r="N95929" s="9"/>
    </row>
    <row r="95930" spans="12:14" x14ac:dyDescent="0.25">
      <c r="L95930" s="9"/>
      <c r="M95930" s="9"/>
      <c r="N95930" s="9"/>
    </row>
    <row r="95931" spans="12:14" x14ac:dyDescent="0.25">
      <c r="L95931" s="9"/>
      <c r="M95931" s="9"/>
      <c r="N95931" s="9"/>
    </row>
    <row r="95932" spans="12:14" x14ac:dyDescent="0.25">
      <c r="L95932" s="9"/>
      <c r="M95932" s="9"/>
      <c r="N95932" s="9"/>
    </row>
    <row r="95933" spans="12:14" x14ac:dyDescent="0.25">
      <c r="L95933" s="9"/>
      <c r="M95933" s="9"/>
      <c r="N95933" s="9"/>
    </row>
    <row r="95934" spans="12:14" x14ac:dyDescent="0.25">
      <c r="L95934" s="9"/>
      <c r="M95934" s="9"/>
      <c r="N95934" s="9"/>
    </row>
    <row r="95935" spans="12:14" x14ac:dyDescent="0.25">
      <c r="L95935" s="9"/>
      <c r="M95935" s="9"/>
      <c r="N95935" s="9"/>
    </row>
    <row r="95936" spans="12:14" x14ac:dyDescent="0.25">
      <c r="L95936" s="9"/>
      <c r="M95936" s="9"/>
      <c r="N95936" s="9"/>
    </row>
    <row r="95937" spans="12:14" x14ac:dyDescent="0.25">
      <c r="L95937" s="9"/>
      <c r="M95937" s="9"/>
      <c r="N95937" s="9"/>
    </row>
    <row r="95938" spans="12:14" x14ac:dyDescent="0.25">
      <c r="L95938" s="9"/>
      <c r="M95938" s="9"/>
      <c r="N95938" s="9"/>
    </row>
    <row r="95939" spans="12:14" x14ac:dyDescent="0.25">
      <c r="L95939" s="9"/>
      <c r="M95939" s="9"/>
      <c r="N95939" s="9"/>
    </row>
    <row r="95940" spans="12:14" x14ac:dyDescent="0.25">
      <c r="L95940" s="9"/>
      <c r="M95940" s="9"/>
      <c r="N95940" s="9"/>
    </row>
    <row r="95941" spans="12:14" x14ac:dyDescent="0.25">
      <c r="L95941" s="9"/>
      <c r="M95941" s="9"/>
      <c r="N95941" s="9"/>
    </row>
    <row r="95942" spans="12:14" x14ac:dyDescent="0.25">
      <c r="L95942" s="9"/>
      <c r="M95942" s="9"/>
      <c r="N95942" s="9"/>
    </row>
    <row r="95943" spans="12:14" x14ac:dyDescent="0.25">
      <c r="L95943" s="9"/>
      <c r="M95943" s="9"/>
      <c r="N95943" s="9"/>
    </row>
    <row r="95944" spans="12:14" x14ac:dyDescent="0.25">
      <c r="L95944" s="9"/>
      <c r="M95944" s="9"/>
      <c r="N95944" s="9"/>
    </row>
    <row r="95945" spans="12:14" x14ac:dyDescent="0.25">
      <c r="L95945" s="9"/>
      <c r="M95945" s="9"/>
      <c r="N95945" s="9"/>
    </row>
    <row r="95946" spans="12:14" x14ac:dyDescent="0.25">
      <c r="L95946" s="9"/>
      <c r="M95946" s="9"/>
      <c r="N95946" s="9"/>
    </row>
    <row r="95947" spans="12:14" x14ac:dyDescent="0.25">
      <c r="L95947" s="9"/>
      <c r="M95947" s="9"/>
      <c r="N95947" s="9"/>
    </row>
    <row r="95948" spans="12:14" x14ac:dyDescent="0.25">
      <c r="L95948" s="9"/>
      <c r="M95948" s="9"/>
      <c r="N95948" s="9"/>
    </row>
    <row r="95949" spans="12:14" x14ac:dyDescent="0.25">
      <c r="L95949" s="9"/>
      <c r="M95949" s="9"/>
      <c r="N95949" s="9"/>
    </row>
    <row r="95950" spans="12:14" x14ac:dyDescent="0.25">
      <c r="L95950" s="9"/>
      <c r="M95950" s="9"/>
      <c r="N95950" s="9"/>
    </row>
    <row r="95951" spans="12:14" x14ac:dyDescent="0.25">
      <c r="L95951" s="9"/>
      <c r="M95951" s="9"/>
      <c r="N95951" s="9"/>
    </row>
    <row r="95952" spans="12:14" x14ac:dyDescent="0.25">
      <c r="L95952" s="9"/>
      <c r="M95952" s="9"/>
      <c r="N95952" s="9"/>
    </row>
    <row r="95953" spans="12:14" x14ac:dyDescent="0.25">
      <c r="L95953" s="9"/>
      <c r="M95953" s="9"/>
      <c r="N95953" s="9"/>
    </row>
    <row r="95954" spans="12:14" x14ac:dyDescent="0.25">
      <c r="L95954" s="9"/>
      <c r="M95954" s="9"/>
      <c r="N95954" s="9"/>
    </row>
    <row r="95955" spans="12:14" x14ac:dyDescent="0.25">
      <c r="L95955" s="9"/>
      <c r="M95955" s="9"/>
      <c r="N95955" s="9"/>
    </row>
    <row r="95956" spans="12:14" x14ac:dyDescent="0.25">
      <c r="L95956" s="9"/>
      <c r="M95956" s="9"/>
      <c r="N95956" s="9"/>
    </row>
    <row r="95957" spans="12:14" x14ac:dyDescent="0.25">
      <c r="L95957" s="9"/>
      <c r="M95957" s="9"/>
      <c r="N95957" s="9"/>
    </row>
    <row r="95958" spans="12:14" x14ac:dyDescent="0.25">
      <c r="L95958" s="9"/>
      <c r="M95958" s="9"/>
      <c r="N95958" s="9"/>
    </row>
    <row r="95959" spans="12:14" x14ac:dyDescent="0.25">
      <c r="L95959" s="9"/>
      <c r="M95959" s="9"/>
      <c r="N95959" s="9"/>
    </row>
    <row r="95960" spans="12:14" x14ac:dyDescent="0.25">
      <c r="L95960" s="9"/>
      <c r="M95960" s="9"/>
      <c r="N95960" s="9"/>
    </row>
    <row r="95961" spans="12:14" x14ac:dyDescent="0.25">
      <c r="L95961" s="9"/>
      <c r="M95961" s="9"/>
      <c r="N95961" s="9"/>
    </row>
    <row r="95962" spans="12:14" x14ac:dyDescent="0.25">
      <c r="L95962" s="9"/>
      <c r="M95962" s="9"/>
      <c r="N95962" s="9"/>
    </row>
    <row r="95963" spans="12:14" x14ac:dyDescent="0.25">
      <c r="L95963" s="9"/>
      <c r="M95963" s="9"/>
      <c r="N95963" s="9"/>
    </row>
    <row r="95964" spans="12:14" x14ac:dyDescent="0.25">
      <c r="L95964" s="9"/>
      <c r="M95964" s="9"/>
      <c r="N95964" s="9"/>
    </row>
    <row r="95965" spans="12:14" x14ac:dyDescent="0.25">
      <c r="L95965" s="9"/>
      <c r="M95965" s="9"/>
      <c r="N95965" s="9"/>
    </row>
    <row r="95966" spans="12:14" x14ac:dyDescent="0.25">
      <c r="L95966" s="9"/>
      <c r="M95966" s="9"/>
      <c r="N95966" s="9"/>
    </row>
    <row r="95967" spans="12:14" x14ac:dyDescent="0.25">
      <c r="L95967" s="9"/>
      <c r="M95967" s="9"/>
      <c r="N95967" s="9"/>
    </row>
    <row r="95968" spans="12:14" x14ac:dyDescent="0.25">
      <c r="L95968" s="9"/>
      <c r="M95968" s="9"/>
      <c r="N95968" s="9"/>
    </row>
    <row r="95969" spans="12:14" x14ac:dyDescent="0.25">
      <c r="L95969" s="9"/>
      <c r="M95969" s="9"/>
      <c r="N95969" s="9"/>
    </row>
    <row r="95970" spans="12:14" x14ac:dyDescent="0.25">
      <c r="L95970" s="9"/>
      <c r="M95970" s="9"/>
      <c r="N95970" s="9"/>
    </row>
    <row r="95971" spans="12:14" x14ac:dyDescent="0.25">
      <c r="L95971" s="9"/>
      <c r="M95971" s="9"/>
      <c r="N95971" s="9"/>
    </row>
    <row r="95972" spans="12:14" x14ac:dyDescent="0.25">
      <c r="L95972" s="9"/>
      <c r="M95972" s="9"/>
      <c r="N95972" s="9"/>
    </row>
    <row r="95973" spans="12:14" x14ac:dyDescent="0.25">
      <c r="L95973" s="9"/>
      <c r="M95973" s="9"/>
      <c r="N95973" s="9"/>
    </row>
    <row r="95974" spans="12:14" x14ac:dyDescent="0.25">
      <c r="L95974" s="9"/>
      <c r="M95974" s="9"/>
      <c r="N95974" s="9"/>
    </row>
    <row r="95975" spans="12:14" x14ac:dyDescent="0.25">
      <c r="L95975" s="9"/>
      <c r="M95975" s="9"/>
      <c r="N95975" s="9"/>
    </row>
    <row r="95976" spans="12:14" x14ac:dyDescent="0.25">
      <c r="L95976" s="9"/>
      <c r="M95976" s="9"/>
      <c r="N95976" s="9"/>
    </row>
    <row r="95977" spans="12:14" x14ac:dyDescent="0.25">
      <c r="L95977" s="9"/>
      <c r="M95977" s="9"/>
      <c r="N95977" s="9"/>
    </row>
    <row r="95978" spans="12:14" x14ac:dyDescent="0.25">
      <c r="L95978" s="9"/>
      <c r="M95978" s="9"/>
      <c r="N95978" s="9"/>
    </row>
    <row r="95979" spans="12:14" x14ac:dyDescent="0.25">
      <c r="L95979" s="9"/>
      <c r="M95979" s="9"/>
      <c r="N95979" s="9"/>
    </row>
    <row r="95980" spans="12:14" x14ac:dyDescent="0.25">
      <c r="L95980" s="9"/>
      <c r="M95980" s="9"/>
      <c r="N95980" s="9"/>
    </row>
    <row r="95981" spans="12:14" x14ac:dyDescent="0.25">
      <c r="L95981" s="9"/>
      <c r="M95981" s="9"/>
      <c r="N95981" s="9"/>
    </row>
    <row r="95982" spans="12:14" x14ac:dyDescent="0.25">
      <c r="L95982" s="9"/>
      <c r="M95982" s="9"/>
      <c r="N95982" s="9"/>
    </row>
    <row r="95983" spans="12:14" x14ac:dyDescent="0.25">
      <c r="L95983" s="9"/>
      <c r="M95983" s="9"/>
      <c r="N95983" s="9"/>
    </row>
    <row r="95984" spans="12:14" x14ac:dyDescent="0.25">
      <c r="L95984" s="9"/>
      <c r="M95984" s="9"/>
      <c r="N95984" s="9"/>
    </row>
    <row r="95985" spans="12:14" x14ac:dyDescent="0.25">
      <c r="L95985" s="9"/>
      <c r="M95985" s="9"/>
      <c r="N95985" s="9"/>
    </row>
    <row r="95986" spans="12:14" x14ac:dyDescent="0.25">
      <c r="L95986" s="9"/>
      <c r="M95986" s="9"/>
      <c r="N95986" s="9"/>
    </row>
    <row r="95987" spans="12:14" x14ac:dyDescent="0.25">
      <c r="L95987" s="9"/>
      <c r="M95987" s="9"/>
      <c r="N95987" s="9"/>
    </row>
    <row r="95988" spans="12:14" x14ac:dyDescent="0.25">
      <c r="L95988" s="9"/>
      <c r="M95988" s="9"/>
      <c r="N95988" s="9"/>
    </row>
    <row r="95989" spans="12:14" x14ac:dyDescent="0.25">
      <c r="L95989" s="9"/>
      <c r="M95989" s="9"/>
      <c r="N95989" s="9"/>
    </row>
    <row r="95990" spans="12:14" x14ac:dyDescent="0.25">
      <c r="L95990" s="9"/>
      <c r="M95990" s="9"/>
      <c r="N95990" s="9"/>
    </row>
    <row r="95991" spans="12:14" x14ac:dyDescent="0.25">
      <c r="L95991" s="9"/>
      <c r="M95991" s="9"/>
      <c r="N95991" s="9"/>
    </row>
    <row r="95992" spans="12:14" x14ac:dyDescent="0.25">
      <c r="L95992" s="9"/>
      <c r="M95992" s="9"/>
      <c r="N95992" s="9"/>
    </row>
    <row r="95993" spans="12:14" x14ac:dyDescent="0.25">
      <c r="L95993" s="9"/>
      <c r="M95993" s="9"/>
      <c r="N95993" s="9"/>
    </row>
    <row r="95994" spans="12:14" x14ac:dyDescent="0.25">
      <c r="L95994" s="9"/>
      <c r="M95994" s="9"/>
      <c r="N95994" s="9"/>
    </row>
    <row r="95995" spans="12:14" x14ac:dyDescent="0.25">
      <c r="L95995" s="9"/>
      <c r="M95995" s="9"/>
      <c r="N95995" s="9"/>
    </row>
    <row r="95996" spans="12:14" x14ac:dyDescent="0.25">
      <c r="L95996" s="9"/>
      <c r="M95996" s="9"/>
      <c r="N95996" s="9"/>
    </row>
    <row r="95997" spans="12:14" x14ac:dyDescent="0.25">
      <c r="L95997" s="9"/>
      <c r="M95997" s="9"/>
      <c r="N95997" s="9"/>
    </row>
    <row r="95998" spans="12:14" x14ac:dyDescent="0.25">
      <c r="L95998" s="9"/>
      <c r="M95998" s="9"/>
      <c r="N95998" s="9"/>
    </row>
    <row r="95999" spans="12:14" x14ac:dyDescent="0.25">
      <c r="L95999" s="9"/>
      <c r="M95999" s="9"/>
      <c r="N95999" s="9"/>
    </row>
    <row r="96000" spans="12:14" x14ac:dyDescent="0.25">
      <c r="L96000" s="9"/>
      <c r="M96000" s="9"/>
      <c r="N96000" s="9"/>
    </row>
    <row r="96001" spans="12:14" x14ac:dyDescent="0.25">
      <c r="L96001" s="9"/>
      <c r="M96001" s="9"/>
      <c r="N96001" s="9"/>
    </row>
    <row r="96002" spans="12:14" x14ac:dyDescent="0.25">
      <c r="L96002" s="9"/>
      <c r="M96002" s="9"/>
      <c r="N96002" s="9"/>
    </row>
    <row r="96003" spans="12:14" x14ac:dyDescent="0.25">
      <c r="L96003" s="9"/>
      <c r="M96003" s="9"/>
      <c r="N96003" s="9"/>
    </row>
    <row r="96004" spans="12:14" x14ac:dyDescent="0.25">
      <c r="L96004" s="9"/>
      <c r="M96004" s="9"/>
      <c r="N96004" s="9"/>
    </row>
    <row r="96005" spans="12:14" x14ac:dyDescent="0.25">
      <c r="L96005" s="9"/>
      <c r="M96005" s="9"/>
      <c r="N96005" s="9"/>
    </row>
    <row r="96006" spans="12:14" x14ac:dyDescent="0.25">
      <c r="L96006" s="9"/>
      <c r="M96006" s="9"/>
      <c r="N96006" s="9"/>
    </row>
    <row r="96007" spans="12:14" x14ac:dyDescent="0.25">
      <c r="L96007" s="9"/>
      <c r="M96007" s="9"/>
      <c r="N96007" s="9"/>
    </row>
    <row r="96008" spans="12:14" x14ac:dyDescent="0.25">
      <c r="L96008" s="9"/>
      <c r="M96008" s="9"/>
      <c r="N96008" s="9"/>
    </row>
    <row r="96009" spans="12:14" x14ac:dyDescent="0.25">
      <c r="L96009" s="9"/>
      <c r="M96009" s="9"/>
      <c r="N96009" s="9"/>
    </row>
    <row r="96010" spans="12:14" x14ac:dyDescent="0.25">
      <c r="L96010" s="9"/>
      <c r="M96010" s="9"/>
      <c r="N96010" s="9"/>
    </row>
    <row r="96011" spans="12:14" x14ac:dyDescent="0.25">
      <c r="L96011" s="9"/>
      <c r="M96011" s="9"/>
      <c r="N96011" s="9"/>
    </row>
    <row r="96012" spans="12:14" x14ac:dyDescent="0.25">
      <c r="L96012" s="9"/>
      <c r="M96012" s="9"/>
      <c r="N96012" s="9"/>
    </row>
    <row r="96013" spans="12:14" x14ac:dyDescent="0.25">
      <c r="L96013" s="9"/>
      <c r="M96013" s="9"/>
      <c r="N96013" s="9"/>
    </row>
    <row r="96014" spans="12:14" x14ac:dyDescent="0.25">
      <c r="L96014" s="9"/>
      <c r="M96014" s="9"/>
      <c r="N96014" s="9"/>
    </row>
    <row r="96015" spans="12:14" x14ac:dyDescent="0.25">
      <c r="L96015" s="9"/>
      <c r="M96015" s="9"/>
      <c r="N96015" s="9"/>
    </row>
    <row r="96016" spans="12:14" x14ac:dyDescent="0.25">
      <c r="L96016" s="9"/>
      <c r="M96016" s="9"/>
      <c r="N96016" s="9"/>
    </row>
    <row r="96017" spans="12:14" x14ac:dyDescent="0.25">
      <c r="L96017" s="9"/>
      <c r="M96017" s="9"/>
      <c r="N96017" s="9"/>
    </row>
    <row r="96018" spans="12:14" x14ac:dyDescent="0.25">
      <c r="L96018" s="9"/>
      <c r="M96018" s="9"/>
      <c r="N96018" s="9"/>
    </row>
    <row r="96019" spans="12:14" x14ac:dyDescent="0.25">
      <c r="L96019" s="9"/>
      <c r="M96019" s="9"/>
      <c r="N96019" s="9"/>
    </row>
    <row r="96020" spans="12:14" x14ac:dyDescent="0.25">
      <c r="L96020" s="9"/>
      <c r="M96020" s="9"/>
      <c r="N96020" s="9"/>
    </row>
    <row r="96021" spans="12:14" x14ac:dyDescent="0.25">
      <c r="L96021" s="9"/>
      <c r="M96021" s="9"/>
      <c r="N96021" s="9"/>
    </row>
    <row r="96022" spans="12:14" x14ac:dyDescent="0.25">
      <c r="L96022" s="9"/>
      <c r="M96022" s="9"/>
      <c r="N96022" s="9"/>
    </row>
    <row r="96023" spans="12:14" x14ac:dyDescent="0.25">
      <c r="L96023" s="9"/>
      <c r="M96023" s="9"/>
      <c r="N96023" s="9"/>
    </row>
    <row r="96024" spans="12:14" x14ac:dyDescent="0.25">
      <c r="L96024" s="9"/>
      <c r="M96024" s="9"/>
      <c r="N96024" s="9"/>
    </row>
    <row r="96025" spans="12:14" x14ac:dyDescent="0.25">
      <c r="L96025" s="9"/>
      <c r="M96025" s="9"/>
      <c r="N96025" s="9"/>
    </row>
    <row r="96026" spans="12:14" x14ac:dyDescent="0.25">
      <c r="L96026" s="9"/>
      <c r="M96026" s="9"/>
      <c r="N96026" s="9"/>
    </row>
    <row r="96027" spans="12:14" x14ac:dyDescent="0.25">
      <c r="L96027" s="9"/>
      <c r="M96027" s="9"/>
      <c r="N96027" s="9"/>
    </row>
    <row r="96028" spans="12:14" x14ac:dyDescent="0.25">
      <c r="L96028" s="9"/>
      <c r="M96028" s="9"/>
      <c r="N96028" s="9"/>
    </row>
    <row r="96029" spans="12:14" x14ac:dyDescent="0.25">
      <c r="L96029" s="9"/>
      <c r="M96029" s="9"/>
      <c r="N96029" s="9"/>
    </row>
    <row r="96030" spans="12:14" x14ac:dyDescent="0.25">
      <c r="L96030" s="9"/>
      <c r="M96030" s="9"/>
      <c r="N96030" s="9"/>
    </row>
    <row r="96031" spans="12:14" x14ac:dyDescent="0.25">
      <c r="L96031" s="9"/>
      <c r="M96031" s="9"/>
      <c r="N96031" s="9"/>
    </row>
    <row r="96032" spans="12:14" x14ac:dyDescent="0.25">
      <c r="L96032" s="9"/>
      <c r="M96032" s="9"/>
      <c r="N96032" s="9"/>
    </row>
    <row r="96033" spans="12:14" x14ac:dyDescent="0.25">
      <c r="L96033" s="9"/>
      <c r="M96033" s="9"/>
      <c r="N96033" s="9"/>
    </row>
    <row r="96034" spans="12:14" x14ac:dyDescent="0.25">
      <c r="L96034" s="9"/>
      <c r="M96034" s="9"/>
      <c r="N96034" s="9"/>
    </row>
    <row r="96035" spans="12:14" x14ac:dyDescent="0.25">
      <c r="L96035" s="9"/>
      <c r="M96035" s="9"/>
      <c r="N96035" s="9"/>
    </row>
    <row r="96036" spans="12:14" x14ac:dyDescent="0.25">
      <c r="L96036" s="9"/>
      <c r="M96036" s="9"/>
      <c r="N96036" s="9"/>
    </row>
    <row r="96037" spans="12:14" x14ac:dyDescent="0.25">
      <c r="L96037" s="9"/>
      <c r="M96037" s="9"/>
      <c r="N96037" s="9"/>
    </row>
    <row r="96038" spans="12:14" x14ac:dyDescent="0.25">
      <c r="L96038" s="9"/>
      <c r="M96038" s="9"/>
      <c r="N96038" s="9"/>
    </row>
    <row r="96039" spans="12:14" x14ac:dyDescent="0.25">
      <c r="L96039" s="9"/>
      <c r="M96039" s="9"/>
      <c r="N96039" s="9"/>
    </row>
    <row r="96040" spans="12:14" x14ac:dyDescent="0.25">
      <c r="L96040" s="9"/>
      <c r="M96040" s="9"/>
      <c r="N96040" s="9"/>
    </row>
    <row r="96041" spans="12:14" x14ac:dyDescent="0.25">
      <c r="L96041" s="9"/>
      <c r="M96041" s="9"/>
      <c r="N96041" s="9"/>
    </row>
    <row r="96042" spans="12:14" x14ac:dyDescent="0.25">
      <c r="L96042" s="9"/>
      <c r="M96042" s="9"/>
      <c r="N96042" s="9"/>
    </row>
    <row r="96043" spans="12:14" x14ac:dyDescent="0.25">
      <c r="L96043" s="9"/>
      <c r="M96043" s="9"/>
      <c r="N96043" s="9"/>
    </row>
    <row r="96044" spans="12:14" x14ac:dyDescent="0.25">
      <c r="L96044" s="9"/>
      <c r="M96044" s="9"/>
      <c r="N96044" s="9"/>
    </row>
    <row r="96045" spans="12:14" x14ac:dyDescent="0.25">
      <c r="L96045" s="9"/>
      <c r="M96045" s="9"/>
      <c r="N96045" s="9"/>
    </row>
    <row r="96046" spans="12:14" x14ac:dyDescent="0.25">
      <c r="L96046" s="9"/>
      <c r="M96046" s="9"/>
      <c r="N96046" s="9"/>
    </row>
    <row r="96047" spans="12:14" x14ac:dyDescent="0.25">
      <c r="L96047" s="9"/>
      <c r="M96047" s="9"/>
      <c r="N96047" s="9"/>
    </row>
    <row r="96048" spans="12:14" x14ac:dyDescent="0.25">
      <c r="L96048" s="9"/>
      <c r="M96048" s="9"/>
      <c r="N96048" s="9"/>
    </row>
    <row r="96049" spans="12:14" x14ac:dyDescent="0.25">
      <c r="L96049" s="9"/>
      <c r="M96049" s="9"/>
      <c r="N96049" s="9"/>
    </row>
    <row r="96050" spans="12:14" x14ac:dyDescent="0.25">
      <c r="L96050" s="9"/>
      <c r="M96050" s="9"/>
      <c r="N96050" s="9"/>
    </row>
    <row r="96051" spans="12:14" x14ac:dyDescent="0.25">
      <c r="L96051" s="9"/>
      <c r="M96051" s="9"/>
      <c r="N96051" s="9"/>
    </row>
    <row r="96052" spans="12:14" x14ac:dyDescent="0.25">
      <c r="L96052" s="9"/>
      <c r="M96052" s="9"/>
      <c r="N96052" s="9"/>
    </row>
    <row r="96053" spans="12:14" x14ac:dyDescent="0.25">
      <c r="L96053" s="9"/>
      <c r="M96053" s="9"/>
      <c r="N96053" s="9"/>
    </row>
    <row r="96054" spans="12:14" x14ac:dyDescent="0.25">
      <c r="L96054" s="9"/>
      <c r="M96054" s="9"/>
      <c r="N96054" s="9"/>
    </row>
    <row r="96055" spans="12:14" x14ac:dyDescent="0.25">
      <c r="L96055" s="9"/>
      <c r="M96055" s="9"/>
      <c r="N96055" s="9"/>
    </row>
    <row r="96056" spans="12:14" x14ac:dyDescent="0.25">
      <c r="L96056" s="9"/>
      <c r="M96056" s="9"/>
      <c r="N96056" s="9"/>
    </row>
    <row r="96057" spans="12:14" x14ac:dyDescent="0.25">
      <c r="L96057" s="9"/>
      <c r="M96057" s="9"/>
      <c r="N96057" s="9"/>
    </row>
    <row r="96058" spans="12:14" x14ac:dyDescent="0.25">
      <c r="L96058" s="9"/>
      <c r="M96058" s="9"/>
      <c r="N96058" s="9"/>
    </row>
    <row r="96059" spans="12:14" x14ac:dyDescent="0.25">
      <c r="L96059" s="9"/>
      <c r="M96059" s="9"/>
      <c r="N96059" s="9"/>
    </row>
    <row r="96060" spans="12:14" x14ac:dyDescent="0.25">
      <c r="L96060" s="9"/>
      <c r="M96060" s="9"/>
      <c r="N96060" s="9"/>
    </row>
    <row r="96061" spans="12:14" x14ac:dyDescent="0.25">
      <c r="L96061" s="9"/>
      <c r="M96061" s="9"/>
      <c r="N96061" s="9"/>
    </row>
    <row r="96062" spans="12:14" x14ac:dyDescent="0.25">
      <c r="L96062" s="9"/>
      <c r="M96062" s="9"/>
      <c r="N96062" s="9"/>
    </row>
    <row r="96063" spans="12:14" x14ac:dyDescent="0.25">
      <c r="L96063" s="9"/>
      <c r="M96063" s="9"/>
      <c r="N96063" s="9"/>
    </row>
    <row r="96064" spans="12:14" x14ac:dyDescent="0.25">
      <c r="L96064" s="9"/>
      <c r="M96064" s="9"/>
      <c r="N96064" s="9"/>
    </row>
    <row r="96065" spans="12:14" x14ac:dyDescent="0.25">
      <c r="L96065" s="9"/>
      <c r="M96065" s="9"/>
      <c r="N96065" s="9"/>
    </row>
    <row r="96066" spans="12:14" x14ac:dyDescent="0.25">
      <c r="L96066" s="9"/>
      <c r="M96066" s="9"/>
      <c r="N96066" s="9"/>
    </row>
    <row r="96067" spans="12:14" x14ac:dyDescent="0.25">
      <c r="L96067" s="9"/>
      <c r="M96067" s="9"/>
      <c r="N96067" s="9"/>
    </row>
    <row r="96068" spans="12:14" x14ac:dyDescent="0.25">
      <c r="L96068" s="9"/>
      <c r="M96068" s="9"/>
      <c r="N96068" s="9"/>
    </row>
    <row r="96069" spans="12:14" x14ac:dyDescent="0.25">
      <c r="L96069" s="9"/>
      <c r="M96069" s="9"/>
      <c r="N96069" s="9"/>
    </row>
    <row r="96070" spans="12:14" x14ac:dyDescent="0.25">
      <c r="L96070" s="9"/>
      <c r="M96070" s="9"/>
      <c r="N96070" s="9"/>
    </row>
    <row r="96071" spans="12:14" x14ac:dyDescent="0.25">
      <c r="L96071" s="9"/>
      <c r="M96071" s="9"/>
      <c r="N96071" s="9"/>
    </row>
    <row r="96072" spans="12:14" x14ac:dyDescent="0.25">
      <c r="L96072" s="9"/>
      <c r="M96072" s="9"/>
      <c r="N96072" s="9"/>
    </row>
    <row r="96073" spans="12:14" x14ac:dyDescent="0.25">
      <c r="L96073" s="9"/>
      <c r="M96073" s="9"/>
      <c r="N96073" s="9"/>
    </row>
    <row r="96074" spans="12:14" x14ac:dyDescent="0.25">
      <c r="L96074" s="9"/>
      <c r="M96074" s="9"/>
      <c r="N96074" s="9"/>
    </row>
    <row r="96075" spans="12:14" x14ac:dyDescent="0.25">
      <c r="L96075" s="9"/>
      <c r="M96075" s="9"/>
      <c r="N96075" s="9"/>
    </row>
    <row r="96076" spans="12:14" x14ac:dyDescent="0.25">
      <c r="L96076" s="9"/>
      <c r="M96076" s="9"/>
      <c r="N96076" s="9"/>
    </row>
    <row r="96077" spans="12:14" x14ac:dyDescent="0.25">
      <c r="L96077" s="9"/>
      <c r="M96077" s="9"/>
      <c r="N96077" s="9"/>
    </row>
    <row r="96078" spans="12:14" x14ac:dyDescent="0.25">
      <c r="L96078" s="9"/>
      <c r="M96078" s="9"/>
      <c r="N96078" s="9"/>
    </row>
    <row r="96079" spans="12:14" x14ac:dyDescent="0.25">
      <c r="L96079" s="9"/>
      <c r="M96079" s="9"/>
      <c r="N96079" s="9"/>
    </row>
    <row r="96080" spans="12:14" x14ac:dyDescent="0.25">
      <c r="L96080" s="9"/>
      <c r="M96080" s="9"/>
      <c r="N96080" s="9"/>
    </row>
    <row r="96081" spans="12:14" x14ac:dyDescent="0.25">
      <c r="L96081" s="9"/>
      <c r="M96081" s="9"/>
      <c r="N96081" s="9"/>
    </row>
    <row r="96082" spans="12:14" x14ac:dyDescent="0.25">
      <c r="L96082" s="9"/>
      <c r="M96082" s="9"/>
      <c r="N96082" s="9"/>
    </row>
    <row r="96083" spans="12:14" x14ac:dyDescent="0.25">
      <c r="L96083" s="9"/>
      <c r="M96083" s="9"/>
      <c r="N96083" s="9"/>
    </row>
    <row r="96084" spans="12:14" x14ac:dyDescent="0.25">
      <c r="L96084" s="9"/>
      <c r="M96084" s="9"/>
      <c r="N96084" s="9"/>
    </row>
    <row r="96085" spans="12:14" x14ac:dyDescent="0.25">
      <c r="L96085" s="9"/>
      <c r="M96085" s="9"/>
      <c r="N96085" s="9"/>
    </row>
    <row r="96086" spans="12:14" x14ac:dyDescent="0.25">
      <c r="L96086" s="9"/>
      <c r="M96086" s="9"/>
      <c r="N96086" s="9"/>
    </row>
    <row r="96087" spans="12:14" x14ac:dyDescent="0.25">
      <c r="L96087" s="9"/>
      <c r="M96087" s="9"/>
      <c r="N96087" s="9"/>
    </row>
    <row r="96088" spans="12:14" x14ac:dyDescent="0.25">
      <c r="L96088" s="9"/>
      <c r="M96088" s="9"/>
      <c r="N96088" s="9"/>
    </row>
    <row r="96089" spans="12:14" x14ac:dyDescent="0.25">
      <c r="L96089" s="9"/>
      <c r="M96089" s="9"/>
      <c r="N96089" s="9"/>
    </row>
    <row r="96090" spans="12:14" x14ac:dyDescent="0.25">
      <c r="L96090" s="9"/>
      <c r="M96090" s="9"/>
      <c r="N96090" s="9"/>
    </row>
    <row r="96091" spans="12:14" x14ac:dyDescent="0.25">
      <c r="L96091" s="9"/>
      <c r="M96091" s="9"/>
      <c r="N96091" s="9"/>
    </row>
    <row r="96092" spans="12:14" x14ac:dyDescent="0.25">
      <c r="L96092" s="9"/>
      <c r="M96092" s="9"/>
      <c r="N96092" s="9"/>
    </row>
    <row r="96093" spans="12:14" x14ac:dyDescent="0.25">
      <c r="L96093" s="9"/>
      <c r="M96093" s="9"/>
      <c r="N96093" s="9"/>
    </row>
    <row r="96094" spans="12:14" x14ac:dyDescent="0.25">
      <c r="L96094" s="9"/>
      <c r="M96094" s="9"/>
      <c r="N96094" s="9"/>
    </row>
    <row r="96095" spans="12:14" x14ac:dyDescent="0.25">
      <c r="L96095" s="9"/>
      <c r="M96095" s="9"/>
      <c r="N96095" s="9"/>
    </row>
    <row r="96096" spans="12:14" x14ac:dyDescent="0.25">
      <c r="L96096" s="9"/>
      <c r="M96096" s="9"/>
      <c r="N96096" s="9"/>
    </row>
    <row r="96097" spans="12:14" x14ac:dyDescent="0.25">
      <c r="L96097" s="9"/>
      <c r="M96097" s="9"/>
      <c r="N96097" s="9"/>
    </row>
    <row r="96098" spans="12:14" x14ac:dyDescent="0.25">
      <c r="L96098" s="9"/>
      <c r="M96098" s="9"/>
      <c r="N96098" s="9"/>
    </row>
    <row r="96099" spans="12:14" x14ac:dyDescent="0.25">
      <c r="L96099" s="9"/>
      <c r="M96099" s="9"/>
      <c r="N96099" s="9"/>
    </row>
    <row r="96100" spans="12:14" x14ac:dyDescent="0.25">
      <c r="L96100" s="9"/>
      <c r="M96100" s="9"/>
      <c r="N96100" s="9"/>
    </row>
    <row r="96101" spans="12:14" x14ac:dyDescent="0.25">
      <c r="L96101" s="9"/>
      <c r="M96101" s="9"/>
      <c r="N96101" s="9"/>
    </row>
    <row r="96102" spans="12:14" x14ac:dyDescent="0.25">
      <c r="L96102" s="9"/>
      <c r="M96102" s="9"/>
      <c r="N96102" s="9"/>
    </row>
    <row r="96103" spans="12:14" x14ac:dyDescent="0.25">
      <c r="L96103" s="9"/>
      <c r="M96103" s="9"/>
      <c r="N96103" s="9"/>
    </row>
    <row r="96104" spans="12:14" x14ac:dyDescent="0.25">
      <c r="L96104" s="9"/>
      <c r="M96104" s="9"/>
      <c r="N96104" s="9"/>
    </row>
    <row r="96105" spans="12:14" x14ac:dyDescent="0.25">
      <c r="L96105" s="9"/>
      <c r="M96105" s="9"/>
      <c r="N96105" s="9"/>
    </row>
    <row r="96106" spans="12:14" x14ac:dyDescent="0.25">
      <c r="L96106" s="9"/>
      <c r="M96106" s="9"/>
      <c r="N96106" s="9"/>
    </row>
    <row r="96107" spans="12:14" x14ac:dyDescent="0.25">
      <c r="L96107" s="9"/>
      <c r="M96107" s="9"/>
      <c r="N96107" s="9"/>
    </row>
    <row r="96108" spans="12:14" x14ac:dyDescent="0.25">
      <c r="L96108" s="9"/>
      <c r="M96108" s="9"/>
      <c r="N96108" s="9"/>
    </row>
    <row r="96109" spans="12:14" x14ac:dyDescent="0.25">
      <c r="L96109" s="9"/>
      <c r="M96109" s="9"/>
      <c r="N96109" s="9"/>
    </row>
    <row r="96110" spans="12:14" x14ac:dyDescent="0.25">
      <c r="L96110" s="9"/>
      <c r="M96110" s="9"/>
      <c r="N96110" s="9"/>
    </row>
    <row r="96111" spans="12:14" x14ac:dyDescent="0.25">
      <c r="L96111" s="9"/>
      <c r="M96111" s="9"/>
      <c r="N96111" s="9"/>
    </row>
    <row r="96112" spans="12:14" x14ac:dyDescent="0.25">
      <c r="L96112" s="9"/>
      <c r="M96112" s="9"/>
      <c r="N96112" s="9"/>
    </row>
    <row r="96113" spans="12:14" x14ac:dyDescent="0.25">
      <c r="L96113" s="9"/>
      <c r="M96113" s="9"/>
      <c r="N96113" s="9"/>
    </row>
    <row r="96114" spans="12:14" x14ac:dyDescent="0.25">
      <c r="L96114" s="9"/>
      <c r="M96114" s="9"/>
      <c r="N96114" s="9"/>
    </row>
    <row r="96115" spans="12:14" x14ac:dyDescent="0.25">
      <c r="L96115" s="9"/>
      <c r="M96115" s="9"/>
      <c r="N96115" s="9"/>
    </row>
    <row r="96116" spans="12:14" x14ac:dyDescent="0.25">
      <c r="L96116" s="9"/>
      <c r="M96116" s="9"/>
      <c r="N96116" s="9"/>
    </row>
    <row r="96117" spans="12:14" x14ac:dyDescent="0.25">
      <c r="L96117" s="9"/>
      <c r="M96117" s="9"/>
      <c r="N96117" s="9"/>
    </row>
    <row r="96118" spans="12:14" x14ac:dyDescent="0.25">
      <c r="L96118" s="9"/>
      <c r="M96118" s="9"/>
      <c r="N96118" s="9"/>
    </row>
    <row r="96119" spans="12:14" x14ac:dyDescent="0.25">
      <c r="L96119" s="9"/>
      <c r="M96119" s="9"/>
      <c r="N96119" s="9"/>
    </row>
    <row r="96120" spans="12:14" x14ac:dyDescent="0.25">
      <c r="L96120" s="9"/>
      <c r="M96120" s="9"/>
      <c r="N96120" s="9"/>
    </row>
    <row r="96121" spans="12:14" x14ac:dyDescent="0.25">
      <c r="L96121" s="9"/>
      <c r="M96121" s="9"/>
      <c r="N96121" s="9"/>
    </row>
    <row r="96122" spans="12:14" x14ac:dyDescent="0.25">
      <c r="L96122" s="9"/>
      <c r="M96122" s="9"/>
      <c r="N96122" s="9"/>
    </row>
    <row r="96123" spans="12:14" x14ac:dyDescent="0.25">
      <c r="L96123" s="9"/>
      <c r="M96123" s="9"/>
      <c r="N96123" s="9"/>
    </row>
    <row r="96124" spans="12:14" x14ac:dyDescent="0.25">
      <c r="L96124" s="9"/>
      <c r="M96124" s="9"/>
      <c r="N96124" s="9"/>
    </row>
    <row r="96125" spans="12:14" x14ac:dyDescent="0.25">
      <c r="L96125" s="9"/>
      <c r="M96125" s="9"/>
      <c r="N96125" s="9"/>
    </row>
    <row r="96126" spans="12:14" x14ac:dyDescent="0.25">
      <c r="L96126" s="9"/>
      <c r="M96126" s="9"/>
      <c r="N96126" s="9"/>
    </row>
    <row r="96127" spans="12:14" x14ac:dyDescent="0.25">
      <c r="L96127" s="9"/>
      <c r="M96127" s="9"/>
      <c r="N96127" s="9"/>
    </row>
    <row r="96128" spans="12:14" x14ac:dyDescent="0.25">
      <c r="L96128" s="9"/>
      <c r="M96128" s="9"/>
      <c r="N96128" s="9"/>
    </row>
    <row r="96129" spans="12:14" x14ac:dyDescent="0.25">
      <c r="L96129" s="9"/>
      <c r="M96129" s="9"/>
      <c r="N96129" s="9"/>
    </row>
    <row r="96130" spans="12:14" x14ac:dyDescent="0.25">
      <c r="L96130" s="9"/>
      <c r="M96130" s="9"/>
      <c r="N96130" s="9"/>
    </row>
    <row r="96131" spans="12:14" x14ac:dyDescent="0.25">
      <c r="L96131" s="9"/>
      <c r="M96131" s="9"/>
      <c r="N96131" s="9"/>
    </row>
    <row r="96132" spans="12:14" x14ac:dyDescent="0.25">
      <c r="L96132" s="9"/>
      <c r="M96132" s="9"/>
      <c r="N96132" s="9"/>
    </row>
    <row r="96133" spans="12:14" x14ac:dyDescent="0.25">
      <c r="L96133" s="9"/>
      <c r="M96133" s="9"/>
      <c r="N96133" s="9"/>
    </row>
    <row r="96134" spans="12:14" x14ac:dyDescent="0.25">
      <c r="L96134" s="9"/>
      <c r="M96134" s="9"/>
      <c r="N96134" s="9"/>
    </row>
    <row r="96135" spans="12:14" x14ac:dyDescent="0.25">
      <c r="L96135" s="9"/>
      <c r="M96135" s="9"/>
      <c r="N96135" s="9"/>
    </row>
    <row r="96136" spans="12:14" x14ac:dyDescent="0.25">
      <c r="L96136" s="9"/>
      <c r="M96136" s="9"/>
      <c r="N96136" s="9"/>
    </row>
    <row r="96137" spans="12:14" x14ac:dyDescent="0.25">
      <c r="L96137" s="9"/>
      <c r="M96137" s="9"/>
      <c r="N96137" s="9"/>
    </row>
    <row r="96138" spans="12:14" x14ac:dyDescent="0.25">
      <c r="L96138" s="9"/>
      <c r="M96138" s="9"/>
      <c r="N96138" s="9"/>
    </row>
    <row r="96139" spans="12:14" x14ac:dyDescent="0.25">
      <c r="L96139" s="9"/>
      <c r="M96139" s="9"/>
      <c r="N96139" s="9"/>
    </row>
    <row r="96140" spans="12:14" x14ac:dyDescent="0.25">
      <c r="L96140" s="9"/>
      <c r="M96140" s="9"/>
      <c r="N96140" s="9"/>
    </row>
    <row r="96141" spans="12:14" x14ac:dyDescent="0.25">
      <c r="L96141" s="9"/>
      <c r="M96141" s="9"/>
      <c r="N96141" s="9"/>
    </row>
    <row r="96142" spans="12:14" x14ac:dyDescent="0.25">
      <c r="L96142" s="9"/>
      <c r="M96142" s="9"/>
      <c r="N96142" s="9"/>
    </row>
    <row r="96143" spans="12:14" x14ac:dyDescent="0.25">
      <c r="L96143" s="9"/>
      <c r="M96143" s="9"/>
      <c r="N96143" s="9"/>
    </row>
    <row r="96144" spans="12:14" x14ac:dyDescent="0.25">
      <c r="L96144" s="9"/>
      <c r="M96144" s="9"/>
      <c r="N96144" s="9"/>
    </row>
    <row r="96145" spans="12:14" x14ac:dyDescent="0.25">
      <c r="L96145" s="9"/>
      <c r="M96145" s="9"/>
      <c r="N96145" s="9"/>
    </row>
    <row r="96146" spans="12:14" x14ac:dyDescent="0.25">
      <c r="L96146" s="9"/>
      <c r="M96146" s="9"/>
      <c r="N96146" s="9"/>
    </row>
    <row r="96147" spans="12:14" x14ac:dyDescent="0.25">
      <c r="L96147" s="9"/>
      <c r="M96147" s="9"/>
      <c r="N96147" s="9"/>
    </row>
    <row r="96148" spans="12:14" x14ac:dyDescent="0.25">
      <c r="L96148" s="9"/>
      <c r="M96148" s="9"/>
      <c r="N96148" s="9"/>
    </row>
    <row r="96149" spans="12:14" x14ac:dyDescent="0.25">
      <c r="L96149" s="9"/>
      <c r="M96149" s="9"/>
      <c r="N96149" s="9"/>
    </row>
    <row r="96150" spans="12:14" x14ac:dyDescent="0.25">
      <c r="L96150" s="9"/>
      <c r="M96150" s="9"/>
      <c r="N96150" s="9"/>
    </row>
    <row r="96151" spans="12:14" x14ac:dyDescent="0.25">
      <c r="L96151" s="9"/>
      <c r="M96151" s="9"/>
      <c r="N96151" s="9"/>
    </row>
    <row r="96152" spans="12:14" x14ac:dyDescent="0.25">
      <c r="L96152" s="9"/>
      <c r="M96152" s="9"/>
      <c r="N96152" s="9"/>
    </row>
    <row r="96153" spans="12:14" x14ac:dyDescent="0.25">
      <c r="L96153" s="9"/>
      <c r="M96153" s="9"/>
      <c r="N96153" s="9"/>
    </row>
    <row r="96154" spans="12:14" x14ac:dyDescent="0.25">
      <c r="L96154" s="9"/>
      <c r="M96154" s="9"/>
      <c r="N96154" s="9"/>
    </row>
    <row r="96155" spans="12:14" x14ac:dyDescent="0.25">
      <c r="L96155" s="9"/>
      <c r="M96155" s="9"/>
      <c r="N96155" s="9"/>
    </row>
    <row r="96156" spans="12:14" x14ac:dyDescent="0.25">
      <c r="L96156" s="9"/>
      <c r="M96156" s="9"/>
      <c r="N96156" s="9"/>
    </row>
    <row r="96157" spans="12:14" x14ac:dyDescent="0.25">
      <c r="L96157" s="9"/>
      <c r="M96157" s="9"/>
      <c r="N96157" s="9"/>
    </row>
    <row r="96158" spans="12:14" x14ac:dyDescent="0.25">
      <c r="L96158" s="9"/>
      <c r="M96158" s="9"/>
      <c r="N96158" s="9"/>
    </row>
    <row r="96159" spans="12:14" x14ac:dyDescent="0.25">
      <c r="L96159" s="9"/>
      <c r="M96159" s="9"/>
      <c r="N96159" s="9"/>
    </row>
    <row r="96160" spans="12:14" x14ac:dyDescent="0.25">
      <c r="L96160" s="9"/>
      <c r="M96160" s="9"/>
      <c r="N96160" s="9"/>
    </row>
    <row r="96161" spans="12:14" x14ac:dyDescent="0.25">
      <c r="L96161" s="9"/>
      <c r="M96161" s="9"/>
      <c r="N96161" s="9"/>
    </row>
    <row r="96162" spans="12:14" x14ac:dyDescent="0.25">
      <c r="L96162" s="9"/>
      <c r="M96162" s="9"/>
      <c r="N96162" s="9"/>
    </row>
    <row r="96163" spans="12:14" x14ac:dyDescent="0.25">
      <c r="L96163" s="9"/>
      <c r="M96163" s="9"/>
      <c r="N96163" s="9"/>
    </row>
    <row r="96164" spans="12:14" x14ac:dyDescent="0.25">
      <c r="L96164" s="9"/>
      <c r="M96164" s="9"/>
      <c r="N96164" s="9"/>
    </row>
    <row r="96165" spans="12:14" x14ac:dyDescent="0.25">
      <c r="L96165" s="9"/>
      <c r="M96165" s="9"/>
      <c r="N96165" s="9"/>
    </row>
    <row r="96166" spans="12:14" x14ac:dyDescent="0.25">
      <c r="L96166" s="9"/>
      <c r="M96166" s="9"/>
      <c r="N96166" s="9"/>
    </row>
    <row r="96167" spans="12:14" x14ac:dyDescent="0.25">
      <c r="L96167" s="9"/>
      <c r="M96167" s="9"/>
      <c r="N96167" s="9"/>
    </row>
    <row r="96168" spans="12:14" x14ac:dyDescent="0.25">
      <c r="L96168" s="9"/>
      <c r="M96168" s="9"/>
      <c r="N96168" s="9"/>
    </row>
    <row r="96169" spans="12:14" x14ac:dyDescent="0.25">
      <c r="L96169" s="9"/>
      <c r="M96169" s="9"/>
      <c r="N96169" s="9"/>
    </row>
    <row r="96170" spans="12:14" x14ac:dyDescent="0.25">
      <c r="L96170" s="9"/>
      <c r="M96170" s="9"/>
      <c r="N96170" s="9"/>
    </row>
    <row r="96171" spans="12:14" x14ac:dyDescent="0.25">
      <c r="L96171" s="9"/>
      <c r="M96171" s="9"/>
      <c r="N96171" s="9"/>
    </row>
    <row r="96172" spans="12:14" x14ac:dyDescent="0.25">
      <c r="L96172" s="9"/>
      <c r="M96172" s="9"/>
      <c r="N96172" s="9"/>
    </row>
    <row r="96173" spans="12:14" x14ac:dyDescent="0.25">
      <c r="L96173" s="9"/>
      <c r="M96173" s="9"/>
      <c r="N96173" s="9"/>
    </row>
    <row r="96174" spans="12:14" x14ac:dyDescent="0.25">
      <c r="L96174" s="9"/>
      <c r="M96174" s="9"/>
      <c r="N96174" s="9"/>
    </row>
    <row r="96175" spans="12:14" x14ac:dyDescent="0.25">
      <c r="L96175" s="9"/>
      <c r="M96175" s="9"/>
      <c r="N96175" s="9"/>
    </row>
    <row r="96176" spans="12:14" x14ac:dyDescent="0.25">
      <c r="L96176" s="9"/>
      <c r="M96176" s="9"/>
      <c r="N96176" s="9"/>
    </row>
    <row r="96177" spans="12:14" x14ac:dyDescent="0.25">
      <c r="L96177" s="9"/>
      <c r="M96177" s="9"/>
      <c r="N96177" s="9"/>
    </row>
    <row r="96178" spans="12:14" x14ac:dyDescent="0.25">
      <c r="L96178" s="9"/>
      <c r="M96178" s="9"/>
      <c r="N96178" s="9"/>
    </row>
    <row r="96179" spans="12:14" x14ac:dyDescent="0.25">
      <c r="L96179" s="9"/>
      <c r="M96179" s="9"/>
      <c r="N96179" s="9"/>
    </row>
    <row r="96180" spans="12:14" x14ac:dyDescent="0.25">
      <c r="L96180" s="9"/>
      <c r="M96180" s="9"/>
      <c r="N96180" s="9"/>
    </row>
    <row r="96181" spans="12:14" x14ac:dyDescent="0.25">
      <c r="L96181" s="9"/>
      <c r="M96181" s="9"/>
      <c r="N96181" s="9"/>
    </row>
    <row r="96182" spans="12:14" x14ac:dyDescent="0.25">
      <c r="L96182" s="9"/>
      <c r="M96182" s="9"/>
      <c r="N96182" s="9"/>
    </row>
    <row r="96183" spans="12:14" x14ac:dyDescent="0.25">
      <c r="L96183" s="9"/>
      <c r="M96183" s="9"/>
      <c r="N96183" s="9"/>
    </row>
    <row r="96184" spans="12:14" x14ac:dyDescent="0.25">
      <c r="L96184" s="9"/>
      <c r="M96184" s="9"/>
      <c r="N96184" s="9"/>
    </row>
    <row r="96185" spans="12:14" x14ac:dyDescent="0.25">
      <c r="L96185" s="9"/>
      <c r="M96185" s="9"/>
      <c r="N96185" s="9"/>
    </row>
    <row r="96186" spans="12:14" x14ac:dyDescent="0.25">
      <c r="L96186" s="9"/>
      <c r="M96186" s="9"/>
      <c r="N96186" s="9"/>
    </row>
    <row r="96187" spans="12:14" x14ac:dyDescent="0.25">
      <c r="L96187" s="9"/>
      <c r="M96187" s="9"/>
      <c r="N96187" s="9"/>
    </row>
    <row r="96188" spans="12:14" x14ac:dyDescent="0.25">
      <c r="L96188" s="9"/>
      <c r="M96188" s="9"/>
      <c r="N96188" s="9"/>
    </row>
    <row r="96189" spans="12:14" x14ac:dyDescent="0.25">
      <c r="L96189" s="9"/>
      <c r="M96189" s="9"/>
      <c r="N96189" s="9"/>
    </row>
    <row r="96190" spans="12:14" x14ac:dyDescent="0.25">
      <c r="L96190" s="9"/>
      <c r="M96190" s="9"/>
      <c r="N96190" s="9"/>
    </row>
    <row r="96191" spans="12:14" x14ac:dyDescent="0.25">
      <c r="L96191" s="9"/>
      <c r="M96191" s="9"/>
      <c r="N96191" s="9"/>
    </row>
    <row r="96192" spans="12:14" x14ac:dyDescent="0.25">
      <c r="L96192" s="9"/>
      <c r="M96192" s="9"/>
      <c r="N96192" s="9"/>
    </row>
    <row r="96193" spans="12:14" x14ac:dyDescent="0.25">
      <c r="L96193" s="9"/>
      <c r="M96193" s="9"/>
      <c r="N96193" s="9"/>
    </row>
    <row r="96194" spans="12:14" x14ac:dyDescent="0.25">
      <c r="L96194" s="9"/>
      <c r="M96194" s="9"/>
      <c r="N96194" s="9"/>
    </row>
    <row r="96195" spans="12:14" x14ac:dyDescent="0.25">
      <c r="L96195" s="9"/>
      <c r="M96195" s="9"/>
      <c r="N96195" s="9"/>
    </row>
    <row r="96196" spans="12:14" x14ac:dyDescent="0.25">
      <c r="L96196" s="9"/>
      <c r="M96196" s="9"/>
      <c r="N96196" s="9"/>
    </row>
    <row r="96197" spans="12:14" x14ac:dyDescent="0.25">
      <c r="L96197" s="9"/>
      <c r="M96197" s="9"/>
      <c r="N96197" s="9"/>
    </row>
    <row r="96198" spans="12:14" x14ac:dyDescent="0.25">
      <c r="L96198" s="9"/>
      <c r="M96198" s="9"/>
      <c r="N96198" s="9"/>
    </row>
    <row r="96199" spans="12:14" x14ac:dyDescent="0.25">
      <c r="L96199" s="9"/>
      <c r="M96199" s="9"/>
      <c r="N96199" s="9"/>
    </row>
    <row r="96200" spans="12:14" x14ac:dyDescent="0.25">
      <c r="L96200" s="9"/>
      <c r="M96200" s="9"/>
      <c r="N96200" s="9"/>
    </row>
    <row r="96201" spans="12:14" x14ac:dyDescent="0.25">
      <c r="L96201" s="9"/>
      <c r="M96201" s="9"/>
      <c r="N96201" s="9"/>
    </row>
    <row r="96202" spans="12:14" x14ac:dyDescent="0.25">
      <c r="L96202" s="9"/>
      <c r="M96202" s="9"/>
      <c r="N96202" s="9"/>
    </row>
    <row r="96203" spans="12:14" x14ac:dyDescent="0.25">
      <c r="L96203" s="9"/>
      <c r="M96203" s="9"/>
      <c r="N96203" s="9"/>
    </row>
    <row r="96204" spans="12:14" x14ac:dyDescent="0.25">
      <c r="L96204" s="9"/>
      <c r="M96204" s="9"/>
      <c r="N96204" s="9"/>
    </row>
    <row r="96205" spans="12:14" x14ac:dyDescent="0.25">
      <c r="L96205" s="9"/>
      <c r="M96205" s="9"/>
      <c r="N96205" s="9"/>
    </row>
    <row r="96206" spans="12:14" x14ac:dyDescent="0.25">
      <c r="L96206" s="9"/>
      <c r="M96206" s="9"/>
      <c r="N96206" s="9"/>
    </row>
    <row r="96207" spans="12:14" x14ac:dyDescent="0.25">
      <c r="L96207" s="9"/>
      <c r="M96207" s="9"/>
      <c r="N96207" s="9"/>
    </row>
    <row r="96208" spans="12:14" x14ac:dyDescent="0.25">
      <c r="L96208" s="9"/>
      <c r="M96208" s="9"/>
      <c r="N96208" s="9"/>
    </row>
    <row r="96209" spans="12:14" x14ac:dyDescent="0.25">
      <c r="L96209" s="9"/>
      <c r="M96209" s="9"/>
      <c r="N96209" s="9"/>
    </row>
    <row r="96210" spans="12:14" x14ac:dyDescent="0.25">
      <c r="L96210" s="9"/>
      <c r="M96210" s="9"/>
      <c r="N96210" s="9"/>
    </row>
    <row r="96211" spans="12:14" x14ac:dyDescent="0.25">
      <c r="L96211" s="9"/>
      <c r="M96211" s="9"/>
      <c r="N96211" s="9"/>
    </row>
    <row r="96212" spans="12:14" x14ac:dyDescent="0.25">
      <c r="L96212" s="9"/>
      <c r="M96212" s="9"/>
      <c r="N96212" s="9"/>
    </row>
    <row r="96213" spans="12:14" x14ac:dyDescent="0.25">
      <c r="L96213" s="9"/>
      <c r="M96213" s="9"/>
      <c r="N96213" s="9"/>
    </row>
    <row r="96214" spans="12:14" x14ac:dyDescent="0.25">
      <c r="L96214" s="9"/>
      <c r="M96214" s="9"/>
      <c r="N96214" s="9"/>
    </row>
    <row r="96215" spans="12:14" x14ac:dyDescent="0.25">
      <c r="L96215" s="9"/>
      <c r="M96215" s="9"/>
      <c r="N96215" s="9"/>
    </row>
    <row r="96216" spans="12:14" x14ac:dyDescent="0.25">
      <c r="L96216" s="9"/>
      <c r="M96216" s="9"/>
      <c r="N96216" s="9"/>
    </row>
    <row r="96217" spans="12:14" x14ac:dyDescent="0.25">
      <c r="L96217" s="9"/>
      <c r="M96217" s="9"/>
      <c r="N96217" s="9"/>
    </row>
    <row r="96218" spans="12:14" x14ac:dyDescent="0.25">
      <c r="L96218" s="9"/>
      <c r="M96218" s="9"/>
      <c r="N96218" s="9"/>
    </row>
    <row r="96219" spans="12:14" x14ac:dyDescent="0.25">
      <c r="L96219" s="9"/>
      <c r="M96219" s="9"/>
      <c r="N96219" s="9"/>
    </row>
    <row r="96220" spans="12:14" x14ac:dyDescent="0.25">
      <c r="L96220" s="9"/>
      <c r="M96220" s="9"/>
      <c r="N96220" s="9"/>
    </row>
    <row r="96221" spans="12:14" x14ac:dyDescent="0.25">
      <c r="L96221" s="9"/>
      <c r="M96221" s="9"/>
      <c r="N96221" s="9"/>
    </row>
    <row r="96222" spans="12:14" x14ac:dyDescent="0.25">
      <c r="L96222" s="9"/>
      <c r="M96222" s="9"/>
      <c r="N96222" s="9"/>
    </row>
    <row r="96223" spans="12:14" x14ac:dyDescent="0.25">
      <c r="L96223" s="9"/>
      <c r="M96223" s="9"/>
      <c r="N96223" s="9"/>
    </row>
    <row r="96224" spans="12:14" x14ac:dyDescent="0.25">
      <c r="L96224" s="9"/>
      <c r="M96224" s="9"/>
      <c r="N96224" s="9"/>
    </row>
    <row r="96225" spans="12:14" x14ac:dyDescent="0.25">
      <c r="L96225" s="9"/>
      <c r="M96225" s="9"/>
      <c r="N96225" s="9"/>
    </row>
    <row r="96226" spans="12:14" x14ac:dyDescent="0.25">
      <c r="L96226" s="9"/>
      <c r="M96226" s="9"/>
      <c r="N96226" s="9"/>
    </row>
    <row r="96227" spans="12:14" x14ac:dyDescent="0.25">
      <c r="L96227" s="9"/>
      <c r="M96227" s="9"/>
      <c r="N96227" s="9"/>
    </row>
    <row r="96228" spans="12:14" x14ac:dyDescent="0.25">
      <c r="L96228" s="9"/>
      <c r="M96228" s="9"/>
      <c r="N96228" s="9"/>
    </row>
    <row r="96229" spans="12:14" x14ac:dyDescent="0.25">
      <c r="L96229" s="9"/>
      <c r="M96229" s="9"/>
      <c r="N96229" s="9"/>
    </row>
    <row r="96230" spans="12:14" x14ac:dyDescent="0.25">
      <c r="L96230" s="9"/>
      <c r="M96230" s="9"/>
      <c r="N96230" s="9"/>
    </row>
    <row r="96231" spans="12:14" x14ac:dyDescent="0.25">
      <c r="L96231" s="9"/>
      <c r="M96231" s="9"/>
      <c r="N96231" s="9"/>
    </row>
    <row r="96232" spans="12:14" x14ac:dyDescent="0.25">
      <c r="L96232" s="9"/>
      <c r="M96232" s="9"/>
      <c r="N96232" s="9"/>
    </row>
    <row r="96233" spans="12:14" x14ac:dyDescent="0.25">
      <c r="L96233" s="9"/>
      <c r="M96233" s="9"/>
      <c r="N96233" s="9"/>
    </row>
    <row r="96234" spans="12:14" x14ac:dyDescent="0.25">
      <c r="L96234" s="9"/>
      <c r="M96234" s="9"/>
      <c r="N96234" s="9"/>
    </row>
    <row r="96235" spans="12:14" x14ac:dyDescent="0.25">
      <c r="L96235" s="9"/>
      <c r="M96235" s="9"/>
      <c r="N96235" s="9"/>
    </row>
    <row r="96236" spans="12:14" x14ac:dyDescent="0.25">
      <c r="L96236" s="9"/>
      <c r="M96236" s="9"/>
      <c r="N96236" s="9"/>
    </row>
    <row r="96237" spans="12:14" x14ac:dyDescent="0.25">
      <c r="L96237" s="9"/>
      <c r="M96237" s="9"/>
      <c r="N96237" s="9"/>
    </row>
    <row r="96238" spans="12:14" x14ac:dyDescent="0.25">
      <c r="L96238" s="9"/>
      <c r="M96238" s="9"/>
      <c r="N96238" s="9"/>
    </row>
    <row r="96239" spans="12:14" x14ac:dyDescent="0.25">
      <c r="L96239" s="9"/>
      <c r="M96239" s="9"/>
      <c r="N96239" s="9"/>
    </row>
    <row r="96240" spans="12:14" x14ac:dyDescent="0.25">
      <c r="L96240" s="9"/>
      <c r="M96240" s="9"/>
      <c r="N96240" s="9"/>
    </row>
    <row r="96241" spans="12:14" x14ac:dyDescent="0.25">
      <c r="L96241" s="9"/>
      <c r="M96241" s="9"/>
      <c r="N96241" s="9"/>
    </row>
    <row r="96242" spans="12:14" x14ac:dyDescent="0.25">
      <c r="L96242" s="9"/>
      <c r="M96242" s="9"/>
      <c r="N96242" s="9"/>
    </row>
    <row r="96243" spans="12:14" x14ac:dyDescent="0.25">
      <c r="L96243" s="9"/>
      <c r="M96243" s="9"/>
      <c r="N96243" s="9"/>
    </row>
    <row r="96244" spans="12:14" x14ac:dyDescent="0.25">
      <c r="L96244" s="9"/>
      <c r="M96244" s="9"/>
      <c r="N96244" s="9"/>
    </row>
    <row r="96245" spans="12:14" x14ac:dyDescent="0.25">
      <c r="L96245" s="9"/>
      <c r="M96245" s="9"/>
      <c r="N96245" s="9"/>
    </row>
    <row r="96246" spans="12:14" x14ac:dyDescent="0.25">
      <c r="L96246" s="9"/>
      <c r="M96246" s="9"/>
      <c r="N96246" s="9"/>
    </row>
    <row r="96247" spans="12:14" x14ac:dyDescent="0.25">
      <c r="L96247" s="9"/>
      <c r="M96247" s="9"/>
      <c r="N96247" s="9"/>
    </row>
    <row r="96248" spans="12:14" x14ac:dyDescent="0.25">
      <c r="L96248" s="9"/>
      <c r="M96248" s="9"/>
      <c r="N96248" s="9"/>
    </row>
    <row r="96249" spans="12:14" x14ac:dyDescent="0.25">
      <c r="L96249" s="9"/>
      <c r="M96249" s="9"/>
      <c r="N96249" s="9"/>
    </row>
    <row r="96250" spans="12:14" x14ac:dyDescent="0.25">
      <c r="L96250" s="9"/>
      <c r="M96250" s="9"/>
      <c r="N96250" s="9"/>
    </row>
    <row r="96251" spans="12:14" x14ac:dyDescent="0.25">
      <c r="L96251" s="9"/>
      <c r="M96251" s="9"/>
      <c r="N96251" s="9"/>
    </row>
    <row r="96252" spans="12:14" x14ac:dyDescent="0.25">
      <c r="L96252" s="9"/>
      <c r="M96252" s="9"/>
      <c r="N96252" s="9"/>
    </row>
    <row r="96253" spans="12:14" x14ac:dyDescent="0.25">
      <c r="L96253" s="9"/>
      <c r="M96253" s="9"/>
      <c r="N96253" s="9"/>
    </row>
    <row r="96254" spans="12:14" x14ac:dyDescent="0.25">
      <c r="L96254" s="9"/>
      <c r="M96254" s="9"/>
      <c r="N96254" s="9"/>
    </row>
    <row r="96255" spans="12:14" x14ac:dyDescent="0.25">
      <c r="L96255" s="9"/>
      <c r="M96255" s="9"/>
      <c r="N96255" s="9"/>
    </row>
    <row r="96256" spans="12:14" x14ac:dyDescent="0.25">
      <c r="L96256" s="9"/>
      <c r="M96256" s="9"/>
      <c r="N96256" s="9"/>
    </row>
    <row r="96257" spans="12:14" x14ac:dyDescent="0.25">
      <c r="L96257" s="9"/>
      <c r="M96257" s="9"/>
      <c r="N96257" s="9"/>
    </row>
    <row r="96258" spans="12:14" x14ac:dyDescent="0.25">
      <c r="L96258" s="9"/>
      <c r="M96258" s="9"/>
      <c r="N96258" s="9"/>
    </row>
    <row r="96259" spans="12:14" x14ac:dyDescent="0.25">
      <c r="L96259" s="9"/>
      <c r="M96259" s="9"/>
      <c r="N96259" s="9"/>
    </row>
    <row r="96260" spans="12:14" x14ac:dyDescent="0.25">
      <c r="L96260" s="9"/>
      <c r="M96260" s="9"/>
      <c r="N96260" s="9"/>
    </row>
    <row r="96261" spans="12:14" x14ac:dyDescent="0.25">
      <c r="L96261" s="9"/>
      <c r="M96261" s="9"/>
      <c r="N96261" s="9"/>
    </row>
    <row r="96262" spans="12:14" x14ac:dyDescent="0.25">
      <c r="L96262" s="9"/>
      <c r="M96262" s="9"/>
      <c r="N96262" s="9"/>
    </row>
    <row r="96263" spans="12:14" x14ac:dyDescent="0.25">
      <c r="L96263" s="9"/>
      <c r="M96263" s="9"/>
      <c r="N96263" s="9"/>
    </row>
    <row r="96264" spans="12:14" x14ac:dyDescent="0.25">
      <c r="L96264" s="9"/>
      <c r="M96264" s="9"/>
      <c r="N96264" s="9"/>
    </row>
    <row r="96265" spans="12:14" x14ac:dyDescent="0.25">
      <c r="L96265" s="9"/>
      <c r="M96265" s="9"/>
      <c r="N96265" s="9"/>
    </row>
    <row r="96266" spans="12:14" x14ac:dyDescent="0.25">
      <c r="L96266" s="9"/>
      <c r="M96266" s="9"/>
      <c r="N96266" s="9"/>
    </row>
    <row r="96267" spans="12:14" x14ac:dyDescent="0.25">
      <c r="L96267" s="9"/>
      <c r="M96267" s="9"/>
      <c r="N96267" s="9"/>
    </row>
    <row r="96268" spans="12:14" x14ac:dyDescent="0.25">
      <c r="L96268" s="9"/>
      <c r="M96268" s="9"/>
      <c r="N96268" s="9"/>
    </row>
    <row r="96269" spans="12:14" x14ac:dyDescent="0.25">
      <c r="L96269" s="9"/>
      <c r="M96269" s="9"/>
      <c r="N96269" s="9"/>
    </row>
    <row r="96270" spans="12:14" x14ac:dyDescent="0.25">
      <c r="L96270" s="9"/>
      <c r="M96270" s="9"/>
      <c r="N96270" s="9"/>
    </row>
    <row r="96271" spans="12:14" x14ac:dyDescent="0.25">
      <c r="L96271" s="9"/>
      <c r="M96271" s="9"/>
      <c r="N96271" s="9"/>
    </row>
    <row r="96272" spans="12:14" x14ac:dyDescent="0.25">
      <c r="L96272" s="9"/>
      <c r="M96272" s="9"/>
      <c r="N96272" s="9"/>
    </row>
    <row r="96273" spans="12:14" x14ac:dyDescent="0.25">
      <c r="L96273" s="9"/>
      <c r="M96273" s="9"/>
      <c r="N96273" s="9"/>
    </row>
    <row r="96274" spans="12:14" x14ac:dyDescent="0.25">
      <c r="L96274" s="9"/>
      <c r="M96274" s="9"/>
      <c r="N96274" s="9"/>
    </row>
    <row r="96275" spans="12:14" x14ac:dyDescent="0.25">
      <c r="L96275" s="9"/>
      <c r="M96275" s="9"/>
      <c r="N96275" s="9"/>
    </row>
    <row r="96276" spans="12:14" x14ac:dyDescent="0.25">
      <c r="L96276" s="9"/>
      <c r="M96276" s="9"/>
      <c r="N96276" s="9"/>
    </row>
    <row r="96277" spans="12:14" x14ac:dyDescent="0.25">
      <c r="L96277" s="9"/>
      <c r="M96277" s="9"/>
      <c r="N96277" s="9"/>
    </row>
    <row r="96278" spans="12:14" x14ac:dyDescent="0.25">
      <c r="L96278" s="9"/>
      <c r="M96278" s="9"/>
      <c r="N96278" s="9"/>
    </row>
    <row r="96279" spans="12:14" x14ac:dyDescent="0.25">
      <c r="L96279" s="9"/>
      <c r="M96279" s="9"/>
      <c r="N96279" s="9"/>
    </row>
    <row r="96280" spans="12:14" x14ac:dyDescent="0.25">
      <c r="L96280" s="9"/>
      <c r="M96280" s="9"/>
      <c r="N96280" s="9"/>
    </row>
    <row r="96281" spans="12:14" x14ac:dyDescent="0.25">
      <c r="L96281" s="9"/>
      <c r="M96281" s="9"/>
      <c r="N96281" s="9"/>
    </row>
    <row r="96282" spans="12:14" x14ac:dyDescent="0.25">
      <c r="L96282" s="9"/>
      <c r="M96282" s="9"/>
      <c r="N96282" s="9"/>
    </row>
    <row r="96283" spans="12:14" x14ac:dyDescent="0.25">
      <c r="L96283" s="9"/>
      <c r="M96283" s="9"/>
      <c r="N96283" s="9"/>
    </row>
    <row r="96284" spans="12:14" x14ac:dyDescent="0.25">
      <c r="L96284" s="9"/>
      <c r="M96284" s="9"/>
      <c r="N96284" s="9"/>
    </row>
    <row r="96285" spans="12:14" x14ac:dyDescent="0.25">
      <c r="L96285" s="9"/>
      <c r="M96285" s="9"/>
      <c r="N96285" s="9"/>
    </row>
    <row r="96286" spans="12:14" x14ac:dyDescent="0.25">
      <c r="L96286" s="9"/>
      <c r="M96286" s="9"/>
      <c r="N96286" s="9"/>
    </row>
    <row r="96287" spans="12:14" x14ac:dyDescent="0.25">
      <c r="L96287" s="9"/>
      <c r="M96287" s="9"/>
      <c r="N96287" s="9"/>
    </row>
    <row r="96288" spans="12:14" x14ac:dyDescent="0.25">
      <c r="L96288" s="9"/>
      <c r="M96288" s="9"/>
      <c r="N96288" s="9"/>
    </row>
    <row r="96289" spans="12:14" x14ac:dyDescent="0.25">
      <c r="L96289" s="9"/>
      <c r="M96289" s="9"/>
      <c r="N96289" s="9"/>
    </row>
    <row r="96290" spans="12:14" x14ac:dyDescent="0.25">
      <c r="L96290" s="9"/>
      <c r="M96290" s="9"/>
      <c r="N96290" s="9"/>
    </row>
    <row r="96291" spans="12:14" x14ac:dyDescent="0.25">
      <c r="L96291" s="9"/>
      <c r="M96291" s="9"/>
      <c r="N96291" s="9"/>
    </row>
    <row r="96292" spans="12:14" x14ac:dyDescent="0.25">
      <c r="L96292" s="9"/>
      <c r="M96292" s="9"/>
      <c r="N96292" s="9"/>
    </row>
    <row r="96293" spans="12:14" x14ac:dyDescent="0.25">
      <c r="L96293" s="9"/>
      <c r="M96293" s="9"/>
      <c r="N96293" s="9"/>
    </row>
    <row r="96294" spans="12:14" x14ac:dyDescent="0.25">
      <c r="L96294" s="9"/>
      <c r="M96294" s="9"/>
      <c r="N96294" s="9"/>
    </row>
    <row r="96295" spans="12:14" x14ac:dyDescent="0.25">
      <c r="L96295" s="9"/>
      <c r="M96295" s="9"/>
      <c r="N96295" s="9"/>
    </row>
    <row r="96296" spans="12:14" x14ac:dyDescent="0.25">
      <c r="L96296" s="9"/>
      <c r="M96296" s="9"/>
      <c r="N96296" s="9"/>
    </row>
    <row r="96297" spans="12:14" x14ac:dyDescent="0.25">
      <c r="L96297" s="9"/>
      <c r="M96297" s="9"/>
      <c r="N96297" s="9"/>
    </row>
    <row r="96298" spans="12:14" x14ac:dyDescent="0.25">
      <c r="L96298" s="9"/>
      <c r="M96298" s="9"/>
      <c r="N96298" s="9"/>
    </row>
    <row r="96299" spans="12:14" x14ac:dyDescent="0.25">
      <c r="L96299" s="9"/>
      <c r="M96299" s="9"/>
      <c r="N96299" s="9"/>
    </row>
    <row r="96300" spans="12:14" x14ac:dyDescent="0.25">
      <c r="L96300" s="9"/>
      <c r="M96300" s="9"/>
      <c r="N96300" s="9"/>
    </row>
    <row r="96301" spans="12:14" x14ac:dyDescent="0.25">
      <c r="L96301" s="9"/>
      <c r="M96301" s="9"/>
      <c r="N96301" s="9"/>
    </row>
    <row r="96302" spans="12:14" x14ac:dyDescent="0.25">
      <c r="L96302" s="9"/>
      <c r="M96302" s="9"/>
      <c r="N96302" s="9"/>
    </row>
    <row r="96303" spans="12:14" x14ac:dyDescent="0.25">
      <c r="L96303" s="9"/>
      <c r="M96303" s="9"/>
      <c r="N96303" s="9"/>
    </row>
    <row r="96304" spans="12:14" x14ac:dyDescent="0.25">
      <c r="L96304" s="9"/>
      <c r="M96304" s="9"/>
      <c r="N96304" s="9"/>
    </row>
    <row r="96305" spans="12:14" x14ac:dyDescent="0.25">
      <c r="L96305" s="9"/>
      <c r="M96305" s="9"/>
      <c r="N96305" s="9"/>
    </row>
    <row r="96306" spans="12:14" x14ac:dyDescent="0.25">
      <c r="L96306" s="9"/>
      <c r="M96306" s="9"/>
      <c r="N96306" s="9"/>
    </row>
    <row r="96307" spans="12:14" x14ac:dyDescent="0.25">
      <c r="L96307" s="9"/>
      <c r="M96307" s="9"/>
      <c r="N96307" s="9"/>
    </row>
    <row r="96308" spans="12:14" x14ac:dyDescent="0.25">
      <c r="L96308" s="9"/>
      <c r="M96308" s="9"/>
      <c r="N96308" s="9"/>
    </row>
    <row r="96309" spans="12:14" x14ac:dyDescent="0.25">
      <c r="L96309" s="9"/>
      <c r="M96309" s="9"/>
      <c r="N96309" s="9"/>
    </row>
    <row r="96310" spans="12:14" x14ac:dyDescent="0.25">
      <c r="L96310" s="9"/>
      <c r="M96310" s="9"/>
      <c r="N96310" s="9"/>
    </row>
    <row r="96311" spans="12:14" x14ac:dyDescent="0.25">
      <c r="L96311" s="9"/>
      <c r="M96311" s="9"/>
      <c r="N96311" s="9"/>
    </row>
    <row r="96312" spans="12:14" x14ac:dyDescent="0.25">
      <c r="L96312" s="9"/>
      <c r="M96312" s="9"/>
      <c r="N96312" s="9"/>
    </row>
    <row r="96313" spans="12:14" x14ac:dyDescent="0.25">
      <c r="L96313" s="9"/>
      <c r="M96313" s="9"/>
      <c r="N96313" s="9"/>
    </row>
    <row r="96314" spans="12:14" x14ac:dyDescent="0.25">
      <c r="L96314" s="9"/>
      <c r="M96314" s="9"/>
      <c r="N96314" s="9"/>
    </row>
    <row r="96315" spans="12:14" x14ac:dyDescent="0.25">
      <c r="L96315" s="9"/>
      <c r="M96315" s="9"/>
      <c r="N96315" s="9"/>
    </row>
    <row r="96316" spans="12:14" x14ac:dyDescent="0.25">
      <c r="L96316" s="9"/>
      <c r="M96316" s="9"/>
      <c r="N96316" s="9"/>
    </row>
    <row r="96317" spans="12:14" x14ac:dyDescent="0.25">
      <c r="L96317" s="9"/>
      <c r="M96317" s="9"/>
      <c r="N96317" s="9"/>
    </row>
    <row r="96318" spans="12:14" x14ac:dyDescent="0.25">
      <c r="L96318" s="9"/>
      <c r="M96318" s="9"/>
      <c r="N96318" s="9"/>
    </row>
    <row r="96319" spans="12:14" x14ac:dyDescent="0.25">
      <c r="L96319" s="9"/>
      <c r="M96319" s="9"/>
      <c r="N96319" s="9"/>
    </row>
    <row r="96320" spans="12:14" x14ac:dyDescent="0.25">
      <c r="L96320" s="9"/>
      <c r="M96320" s="9"/>
      <c r="N96320" s="9"/>
    </row>
    <row r="96321" spans="12:14" x14ac:dyDescent="0.25">
      <c r="L96321" s="9"/>
      <c r="M96321" s="9"/>
      <c r="N96321" s="9"/>
    </row>
    <row r="96322" spans="12:14" x14ac:dyDescent="0.25">
      <c r="L96322" s="9"/>
      <c r="M96322" s="9"/>
      <c r="N96322" s="9"/>
    </row>
    <row r="96323" spans="12:14" x14ac:dyDescent="0.25">
      <c r="L96323" s="9"/>
      <c r="M96323" s="9"/>
      <c r="N96323" s="9"/>
    </row>
    <row r="96324" spans="12:14" x14ac:dyDescent="0.25">
      <c r="L96324" s="9"/>
      <c r="M96324" s="9"/>
      <c r="N96324" s="9"/>
    </row>
    <row r="96325" spans="12:14" x14ac:dyDescent="0.25">
      <c r="L96325" s="9"/>
      <c r="M96325" s="9"/>
      <c r="N96325" s="9"/>
    </row>
    <row r="96326" spans="12:14" x14ac:dyDescent="0.25">
      <c r="L96326" s="9"/>
      <c r="M96326" s="9"/>
      <c r="N96326" s="9"/>
    </row>
    <row r="96327" spans="12:14" x14ac:dyDescent="0.25">
      <c r="L96327" s="9"/>
      <c r="M96327" s="9"/>
      <c r="N96327" s="9"/>
    </row>
    <row r="96328" spans="12:14" x14ac:dyDescent="0.25">
      <c r="L96328" s="9"/>
      <c r="M96328" s="9"/>
      <c r="N96328" s="9"/>
    </row>
    <row r="96329" spans="12:14" x14ac:dyDescent="0.25">
      <c r="L96329" s="9"/>
      <c r="M96329" s="9"/>
      <c r="N96329" s="9"/>
    </row>
    <row r="96330" spans="12:14" x14ac:dyDescent="0.25">
      <c r="L96330" s="9"/>
      <c r="M96330" s="9"/>
      <c r="N96330" s="9"/>
    </row>
    <row r="96331" spans="12:14" x14ac:dyDescent="0.25">
      <c r="L96331" s="9"/>
      <c r="M96331" s="9"/>
      <c r="N96331" s="9"/>
    </row>
    <row r="96332" spans="12:14" x14ac:dyDescent="0.25">
      <c r="L96332" s="9"/>
      <c r="M96332" s="9"/>
      <c r="N96332" s="9"/>
    </row>
    <row r="96333" spans="12:14" x14ac:dyDescent="0.25">
      <c r="L96333" s="9"/>
      <c r="M96333" s="9"/>
      <c r="N96333" s="9"/>
    </row>
    <row r="96334" spans="12:14" x14ac:dyDescent="0.25">
      <c r="L96334" s="9"/>
      <c r="M96334" s="9"/>
      <c r="N96334" s="9"/>
    </row>
    <row r="96335" spans="12:14" x14ac:dyDescent="0.25">
      <c r="L96335" s="9"/>
      <c r="M96335" s="9"/>
      <c r="N96335" s="9"/>
    </row>
    <row r="96336" spans="12:14" x14ac:dyDescent="0.25">
      <c r="L96336" s="9"/>
      <c r="M96336" s="9"/>
      <c r="N96336" s="9"/>
    </row>
    <row r="96337" spans="12:14" x14ac:dyDescent="0.25">
      <c r="L96337" s="9"/>
      <c r="M96337" s="9"/>
      <c r="N96337" s="9"/>
    </row>
    <row r="96338" spans="12:14" x14ac:dyDescent="0.25">
      <c r="L96338" s="9"/>
      <c r="M96338" s="9"/>
      <c r="N96338" s="9"/>
    </row>
    <row r="96339" spans="12:14" x14ac:dyDescent="0.25">
      <c r="L96339" s="9"/>
      <c r="M96339" s="9"/>
      <c r="N96339" s="9"/>
    </row>
    <row r="96340" spans="12:14" x14ac:dyDescent="0.25">
      <c r="L96340" s="9"/>
      <c r="M96340" s="9"/>
      <c r="N96340" s="9"/>
    </row>
    <row r="96341" spans="12:14" x14ac:dyDescent="0.25">
      <c r="L96341" s="9"/>
      <c r="M96341" s="9"/>
      <c r="N96341" s="9"/>
    </row>
    <row r="96342" spans="12:14" x14ac:dyDescent="0.25">
      <c r="L96342" s="9"/>
      <c r="M96342" s="9"/>
      <c r="N96342" s="9"/>
    </row>
    <row r="96343" spans="12:14" x14ac:dyDescent="0.25">
      <c r="L96343" s="9"/>
      <c r="M96343" s="9"/>
      <c r="N96343" s="9"/>
    </row>
    <row r="96344" spans="12:14" x14ac:dyDescent="0.25">
      <c r="L96344" s="9"/>
      <c r="M96344" s="9"/>
      <c r="N96344" s="9"/>
    </row>
    <row r="96345" spans="12:14" x14ac:dyDescent="0.25">
      <c r="L96345" s="9"/>
      <c r="M96345" s="9"/>
      <c r="N96345" s="9"/>
    </row>
    <row r="96346" spans="12:14" x14ac:dyDescent="0.25">
      <c r="L96346" s="9"/>
      <c r="M96346" s="9"/>
      <c r="N96346" s="9"/>
    </row>
    <row r="96347" spans="12:14" x14ac:dyDescent="0.25">
      <c r="L96347" s="9"/>
      <c r="M96347" s="9"/>
      <c r="N96347" s="9"/>
    </row>
    <row r="96348" spans="12:14" x14ac:dyDescent="0.25">
      <c r="L96348" s="9"/>
      <c r="M96348" s="9"/>
      <c r="N96348" s="9"/>
    </row>
    <row r="96349" spans="12:14" x14ac:dyDescent="0.25">
      <c r="L96349" s="9"/>
      <c r="M96349" s="9"/>
      <c r="N96349" s="9"/>
    </row>
    <row r="96350" spans="12:14" x14ac:dyDescent="0.25">
      <c r="L96350" s="9"/>
      <c r="M96350" s="9"/>
      <c r="N96350" s="9"/>
    </row>
    <row r="96351" spans="12:14" x14ac:dyDescent="0.25">
      <c r="L96351" s="9"/>
      <c r="M96351" s="9"/>
      <c r="N96351" s="9"/>
    </row>
    <row r="96352" spans="12:14" x14ac:dyDescent="0.25">
      <c r="L96352" s="9"/>
      <c r="M96352" s="9"/>
      <c r="N96352" s="9"/>
    </row>
    <row r="96353" spans="12:14" x14ac:dyDescent="0.25">
      <c r="L96353" s="9"/>
      <c r="M96353" s="9"/>
      <c r="N96353" s="9"/>
    </row>
    <row r="96354" spans="12:14" x14ac:dyDescent="0.25">
      <c r="L96354" s="9"/>
      <c r="M96354" s="9"/>
      <c r="N96354" s="9"/>
    </row>
    <row r="96355" spans="12:14" x14ac:dyDescent="0.25">
      <c r="L96355" s="9"/>
      <c r="M96355" s="9"/>
      <c r="N96355" s="9"/>
    </row>
    <row r="96356" spans="12:14" x14ac:dyDescent="0.25">
      <c r="L96356" s="9"/>
      <c r="M96356" s="9"/>
      <c r="N96356" s="9"/>
    </row>
    <row r="96357" spans="12:14" x14ac:dyDescent="0.25">
      <c r="L96357" s="9"/>
      <c r="M96357" s="9"/>
      <c r="N96357" s="9"/>
    </row>
    <row r="96358" spans="12:14" x14ac:dyDescent="0.25">
      <c r="L96358" s="9"/>
      <c r="M96358" s="9"/>
      <c r="N96358" s="9"/>
    </row>
    <row r="96359" spans="12:14" x14ac:dyDescent="0.25">
      <c r="L96359" s="9"/>
      <c r="M96359" s="9"/>
      <c r="N96359" s="9"/>
    </row>
    <row r="96360" spans="12:14" x14ac:dyDescent="0.25">
      <c r="L96360" s="9"/>
      <c r="M96360" s="9"/>
      <c r="N96360" s="9"/>
    </row>
    <row r="96361" spans="12:14" x14ac:dyDescent="0.25">
      <c r="L96361" s="9"/>
      <c r="M96361" s="9"/>
      <c r="N96361" s="9"/>
    </row>
    <row r="96362" spans="12:14" x14ac:dyDescent="0.25">
      <c r="L96362" s="9"/>
      <c r="M96362" s="9"/>
      <c r="N96362" s="9"/>
    </row>
    <row r="96363" spans="12:14" x14ac:dyDescent="0.25">
      <c r="L96363" s="9"/>
      <c r="M96363" s="9"/>
      <c r="N96363" s="9"/>
    </row>
    <row r="96364" spans="12:14" x14ac:dyDescent="0.25">
      <c r="L96364" s="9"/>
      <c r="M96364" s="9"/>
      <c r="N96364" s="9"/>
    </row>
    <row r="96365" spans="12:14" x14ac:dyDescent="0.25">
      <c r="L96365" s="9"/>
      <c r="M96365" s="9"/>
      <c r="N96365" s="9"/>
    </row>
    <row r="96366" spans="12:14" x14ac:dyDescent="0.25">
      <c r="L96366" s="9"/>
      <c r="M96366" s="9"/>
      <c r="N96366" s="9"/>
    </row>
    <row r="96367" spans="12:14" x14ac:dyDescent="0.25">
      <c r="L96367" s="9"/>
      <c r="M96367" s="9"/>
      <c r="N96367" s="9"/>
    </row>
    <row r="96368" spans="12:14" x14ac:dyDescent="0.25">
      <c r="L96368" s="9"/>
      <c r="M96368" s="9"/>
      <c r="N96368" s="9"/>
    </row>
    <row r="96369" spans="12:14" x14ac:dyDescent="0.25">
      <c r="L96369" s="9"/>
      <c r="M96369" s="9"/>
      <c r="N96369" s="9"/>
    </row>
    <row r="96370" spans="12:14" x14ac:dyDescent="0.25">
      <c r="L96370" s="9"/>
      <c r="M96370" s="9"/>
      <c r="N96370" s="9"/>
    </row>
    <row r="96371" spans="12:14" x14ac:dyDescent="0.25">
      <c r="L96371" s="9"/>
      <c r="M96371" s="9"/>
      <c r="N96371" s="9"/>
    </row>
    <row r="96372" spans="12:14" x14ac:dyDescent="0.25">
      <c r="L96372" s="9"/>
      <c r="M96372" s="9"/>
      <c r="N96372" s="9"/>
    </row>
    <row r="96373" spans="12:14" x14ac:dyDescent="0.25">
      <c r="L96373" s="9"/>
      <c r="M96373" s="9"/>
      <c r="N96373" s="9"/>
    </row>
    <row r="96374" spans="12:14" x14ac:dyDescent="0.25">
      <c r="L96374" s="9"/>
      <c r="M96374" s="9"/>
      <c r="N96374" s="9"/>
    </row>
    <row r="96375" spans="12:14" x14ac:dyDescent="0.25">
      <c r="L96375" s="9"/>
      <c r="M96375" s="9"/>
      <c r="N96375" s="9"/>
    </row>
    <row r="96376" spans="12:14" x14ac:dyDescent="0.25">
      <c r="L96376" s="9"/>
      <c r="M96376" s="9"/>
      <c r="N96376" s="9"/>
    </row>
    <row r="96377" spans="12:14" x14ac:dyDescent="0.25">
      <c r="L96377" s="9"/>
      <c r="M96377" s="9"/>
      <c r="N96377" s="9"/>
    </row>
    <row r="96378" spans="12:14" x14ac:dyDescent="0.25">
      <c r="L96378" s="9"/>
      <c r="M96378" s="9"/>
      <c r="N96378" s="9"/>
    </row>
    <row r="96379" spans="12:14" x14ac:dyDescent="0.25">
      <c r="L96379" s="9"/>
      <c r="M96379" s="9"/>
      <c r="N96379" s="9"/>
    </row>
    <row r="96380" spans="12:14" x14ac:dyDescent="0.25">
      <c r="L96380" s="9"/>
      <c r="M96380" s="9"/>
      <c r="N96380" s="9"/>
    </row>
    <row r="96381" spans="12:14" x14ac:dyDescent="0.25">
      <c r="L96381" s="9"/>
      <c r="M96381" s="9"/>
      <c r="N96381" s="9"/>
    </row>
    <row r="96382" spans="12:14" x14ac:dyDescent="0.25">
      <c r="L96382" s="9"/>
      <c r="M96382" s="9"/>
      <c r="N96382" s="9"/>
    </row>
    <row r="96383" spans="12:14" x14ac:dyDescent="0.25">
      <c r="L96383" s="9"/>
      <c r="M96383" s="9"/>
      <c r="N96383" s="9"/>
    </row>
    <row r="96384" spans="12:14" x14ac:dyDescent="0.25">
      <c r="L96384" s="9"/>
      <c r="M96384" s="9"/>
      <c r="N96384" s="9"/>
    </row>
    <row r="96385" spans="12:14" x14ac:dyDescent="0.25">
      <c r="L96385" s="9"/>
      <c r="M96385" s="9"/>
      <c r="N96385" s="9"/>
    </row>
    <row r="96386" spans="12:14" x14ac:dyDescent="0.25">
      <c r="L96386" s="9"/>
      <c r="M96386" s="9"/>
      <c r="N96386" s="9"/>
    </row>
    <row r="96387" spans="12:14" x14ac:dyDescent="0.25">
      <c r="L96387" s="9"/>
      <c r="M96387" s="9"/>
      <c r="N96387" s="9"/>
    </row>
    <row r="96388" spans="12:14" x14ac:dyDescent="0.25">
      <c r="L96388" s="9"/>
      <c r="M96388" s="9"/>
      <c r="N96388" s="9"/>
    </row>
    <row r="96389" spans="12:14" x14ac:dyDescent="0.25">
      <c r="L96389" s="9"/>
      <c r="M96389" s="9"/>
      <c r="N96389" s="9"/>
    </row>
    <row r="96390" spans="12:14" x14ac:dyDescent="0.25">
      <c r="L96390" s="9"/>
      <c r="M96390" s="9"/>
      <c r="N96390" s="9"/>
    </row>
    <row r="96391" spans="12:14" x14ac:dyDescent="0.25">
      <c r="L96391" s="9"/>
      <c r="M96391" s="9"/>
      <c r="N96391" s="9"/>
    </row>
    <row r="96392" spans="12:14" x14ac:dyDescent="0.25">
      <c r="L96392" s="9"/>
      <c r="M96392" s="9"/>
      <c r="N96392" s="9"/>
    </row>
    <row r="96393" spans="12:14" x14ac:dyDescent="0.25">
      <c r="L96393" s="9"/>
      <c r="M96393" s="9"/>
      <c r="N96393" s="9"/>
    </row>
    <row r="96394" spans="12:14" x14ac:dyDescent="0.25">
      <c r="L96394" s="9"/>
      <c r="M96394" s="9"/>
      <c r="N96394" s="9"/>
    </row>
    <row r="96395" spans="12:14" x14ac:dyDescent="0.25">
      <c r="L96395" s="9"/>
      <c r="M96395" s="9"/>
      <c r="N96395" s="9"/>
    </row>
    <row r="96396" spans="12:14" x14ac:dyDescent="0.25">
      <c r="L96396" s="9"/>
      <c r="M96396" s="9"/>
      <c r="N96396" s="9"/>
    </row>
    <row r="96397" spans="12:14" x14ac:dyDescent="0.25">
      <c r="L96397" s="9"/>
      <c r="M96397" s="9"/>
      <c r="N96397" s="9"/>
    </row>
    <row r="96398" spans="12:14" x14ac:dyDescent="0.25">
      <c r="L96398" s="9"/>
      <c r="M96398" s="9"/>
      <c r="N96398" s="9"/>
    </row>
    <row r="96399" spans="12:14" x14ac:dyDescent="0.25">
      <c r="L96399" s="9"/>
      <c r="M96399" s="9"/>
      <c r="N96399" s="9"/>
    </row>
    <row r="96400" spans="12:14" x14ac:dyDescent="0.25">
      <c r="L96400" s="9"/>
      <c r="M96400" s="9"/>
      <c r="N96400" s="9"/>
    </row>
    <row r="96401" spans="12:14" x14ac:dyDescent="0.25">
      <c r="L96401" s="9"/>
      <c r="M96401" s="9"/>
      <c r="N96401" s="9"/>
    </row>
    <row r="96402" spans="12:14" x14ac:dyDescent="0.25">
      <c r="L96402" s="9"/>
      <c r="M96402" s="9"/>
      <c r="N96402" s="9"/>
    </row>
    <row r="96403" spans="12:14" x14ac:dyDescent="0.25">
      <c r="L96403" s="9"/>
      <c r="M96403" s="9"/>
      <c r="N96403" s="9"/>
    </row>
    <row r="96404" spans="12:14" x14ac:dyDescent="0.25">
      <c r="L96404" s="9"/>
      <c r="M96404" s="9"/>
      <c r="N96404" s="9"/>
    </row>
    <row r="96405" spans="12:14" x14ac:dyDescent="0.25">
      <c r="L96405" s="9"/>
      <c r="M96405" s="9"/>
      <c r="N96405" s="9"/>
    </row>
    <row r="96406" spans="12:14" x14ac:dyDescent="0.25">
      <c r="L96406" s="9"/>
      <c r="M96406" s="9"/>
      <c r="N96406" s="9"/>
    </row>
    <row r="96407" spans="12:14" x14ac:dyDescent="0.25">
      <c r="L96407" s="9"/>
      <c r="M96407" s="9"/>
      <c r="N96407" s="9"/>
    </row>
    <row r="96408" spans="12:14" x14ac:dyDescent="0.25">
      <c r="L96408" s="9"/>
      <c r="M96408" s="9"/>
      <c r="N96408" s="9"/>
    </row>
    <row r="96409" spans="12:14" x14ac:dyDescent="0.25">
      <c r="L96409" s="9"/>
      <c r="M96409" s="9"/>
      <c r="N96409" s="9"/>
    </row>
    <row r="96410" spans="12:14" x14ac:dyDescent="0.25">
      <c r="L96410" s="9"/>
      <c r="M96410" s="9"/>
      <c r="N96410" s="9"/>
    </row>
    <row r="96411" spans="12:14" x14ac:dyDescent="0.25">
      <c r="L96411" s="9"/>
      <c r="M96411" s="9"/>
      <c r="N96411" s="9"/>
    </row>
    <row r="96412" spans="12:14" x14ac:dyDescent="0.25">
      <c r="L96412" s="9"/>
      <c r="M96412" s="9"/>
      <c r="N96412" s="9"/>
    </row>
    <row r="96413" spans="12:14" x14ac:dyDescent="0.25">
      <c r="L96413" s="9"/>
      <c r="M96413" s="9"/>
      <c r="N96413" s="9"/>
    </row>
    <row r="96414" spans="12:14" x14ac:dyDescent="0.25">
      <c r="L96414" s="9"/>
      <c r="M96414" s="9"/>
      <c r="N96414" s="9"/>
    </row>
    <row r="96415" spans="12:14" x14ac:dyDescent="0.25">
      <c r="L96415" s="9"/>
      <c r="M96415" s="9"/>
      <c r="N96415" s="9"/>
    </row>
    <row r="96416" spans="12:14" x14ac:dyDescent="0.25">
      <c r="L96416" s="9"/>
      <c r="M96416" s="9"/>
      <c r="N96416" s="9"/>
    </row>
    <row r="96417" spans="12:14" x14ac:dyDescent="0.25">
      <c r="L96417" s="9"/>
      <c r="M96417" s="9"/>
      <c r="N96417" s="9"/>
    </row>
    <row r="96418" spans="12:14" x14ac:dyDescent="0.25">
      <c r="L96418" s="9"/>
      <c r="M96418" s="9"/>
      <c r="N96418" s="9"/>
    </row>
    <row r="96419" spans="12:14" x14ac:dyDescent="0.25">
      <c r="L96419" s="9"/>
      <c r="M96419" s="9"/>
      <c r="N96419" s="9"/>
    </row>
    <row r="96420" spans="12:14" x14ac:dyDescent="0.25">
      <c r="L96420" s="9"/>
      <c r="M96420" s="9"/>
      <c r="N96420" s="9"/>
    </row>
    <row r="96421" spans="12:14" x14ac:dyDescent="0.25">
      <c r="L96421" s="9"/>
      <c r="M96421" s="9"/>
      <c r="N96421" s="9"/>
    </row>
    <row r="96422" spans="12:14" x14ac:dyDescent="0.25">
      <c r="L96422" s="9"/>
      <c r="M96422" s="9"/>
      <c r="N96422" s="9"/>
    </row>
    <row r="96423" spans="12:14" x14ac:dyDescent="0.25">
      <c r="L96423" s="9"/>
      <c r="M96423" s="9"/>
      <c r="N96423" s="9"/>
    </row>
    <row r="96424" spans="12:14" x14ac:dyDescent="0.25">
      <c r="L96424" s="9"/>
      <c r="M96424" s="9"/>
      <c r="N96424" s="9"/>
    </row>
    <row r="96425" spans="12:14" x14ac:dyDescent="0.25">
      <c r="L96425" s="9"/>
      <c r="M96425" s="9"/>
      <c r="N96425" s="9"/>
    </row>
    <row r="96426" spans="12:14" x14ac:dyDescent="0.25">
      <c r="L96426" s="9"/>
      <c r="M96426" s="9"/>
      <c r="N96426" s="9"/>
    </row>
    <row r="96427" spans="12:14" x14ac:dyDescent="0.25">
      <c r="L96427" s="9"/>
      <c r="M96427" s="9"/>
      <c r="N96427" s="9"/>
    </row>
    <row r="96428" spans="12:14" x14ac:dyDescent="0.25">
      <c r="L96428" s="9"/>
      <c r="M96428" s="9"/>
      <c r="N96428" s="9"/>
    </row>
    <row r="96429" spans="12:14" x14ac:dyDescent="0.25">
      <c r="L96429" s="9"/>
      <c r="M96429" s="9"/>
      <c r="N96429" s="9"/>
    </row>
    <row r="96430" spans="12:14" x14ac:dyDescent="0.25">
      <c r="L96430" s="9"/>
      <c r="M96430" s="9"/>
      <c r="N96430" s="9"/>
    </row>
    <row r="96431" spans="12:14" x14ac:dyDescent="0.25">
      <c r="L96431" s="9"/>
      <c r="M96431" s="9"/>
      <c r="N96431" s="9"/>
    </row>
    <row r="96432" spans="12:14" x14ac:dyDescent="0.25">
      <c r="L96432" s="9"/>
      <c r="M96432" s="9"/>
      <c r="N96432" s="9"/>
    </row>
    <row r="96433" spans="12:14" x14ac:dyDescent="0.25">
      <c r="L96433" s="9"/>
      <c r="M96433" s="9"/>
      <c r="N96433" s="9"/>
    </row>
    <row r="96434" spans="12:14" x14ac:dyDescent="0.25">
      <c r="L96434" s="9"/>
      <c r="M96434" s="9"/>
      <c r="N96434" s="9"/>
    </row>
    <row r="96435" spans="12:14" x14ac:dyDescent="0.25">
      <c r="L96435" s="9"/>
      <c r="M96435" s="9"/>
      <c r="N96435" s="9"/>
    </row>
    <row r="96436" spans="12:14" x14ac:dyDescent="0.25">
      <c r="L96436" s="9"/>
      <c r="M96436" s="9"/>
      <c r="N96436" s="9"/>
    </row>
    <row r="96437" spans="12:14" x14ac:dyDescent="0.25">
      <c r="L96437" s="9"/>
      <c r="M96437" s="9"/>
      <c r="N96437" s="9"/>
    </row>
    <row r="96438" spans="12:14" x14ac:dyDescent="0.25">
      <c r="L96438" s="9"/>
      <c r="M96438" s="9"/>
      <c r="N96438" s="9"/>
    </row>
    <row r="96439" spans="12:14" x14ac:dyDescent="0.25">
      <c r="L96439" s="9"/>
      <c r="M96439" s="9"/>
      <c r="N96439" s="9"/>
    </row>
    <row r="96440" spans="12:14" x14ac:dyDescent="0.25">
      <c r="L96440" s="9"/>
      <c r="M96440" s="9"/>
      <c r="N96440" s="9"/>
    </row>
    <row r="96441" spans="12:14" x14ac:dyDescent="0.25">
      <c r="L96441" s="9"/>
      <c r="M96441" s="9"/>
      <c r="N96441" s="9"/>
    </row>
    <row r="96442" spans="12:14" x14ac:dyDescent="0.25">
      <c r="L96442" s="9"/>
      <c r="M96442" s="9"/>
      <c r="N96442" s="9"/>
    </row>
    <row r="96443" spans="12:14" x14ac:dyDescent="0.25">
      <c r="L96443" s="9"/>
      <c r="M96443" s="9"/>
      <c r="N96443" s="9"/>
    </row>
    <row r="96444" spans="12:14" x14ac:dyDescent="0.25">
      <c r="L96444" s="9"/>
      <c r="M96444" s="9"/>
      <c r="N96444" s="9"/>
    </row>
    <row r="96445" spans="12:14" x14ac:dyDescent="0.25">
      <c r="L96445" s="9"/>
      <c r="M96445" s="9"/>
      <c r="N96445" s="9"/>
    </row>
    <row r="96446" spans="12:14" x14ac:dyDescent="0.25">
      <c r="L96446" s="9"/>
      <c r="M96446" s="9"/>
      <c r="N96446" s="9"/>
    </row>
    <row r="96447" spans="12:14" x14ac:dyDescent="0.25">
      <c r="L96447" s="9"/>
      <c r="M96447" s="9"/>
      <c r="N96447" s="9"/>
    </row>
    <row r="96448" spans="12:14" x14ac:dyDescent="0.25">
      <c r="L96448" s="9"/>
      <c r="M96448" s="9"/>
      <c r="N96448" s="9"/>
    </row>
    <row r="96449" spans="12:14" x14ac:dyDescent="0.25">
      <c r="L96449" s="9"/>
      <c r="M96449" s="9"/>
      <c r="N96449" s="9"/>
    </row>
    <row r="96450" spans="12:14" x14ac:dyDescent="0.25">
      <c r="L96450" s="9"/>
      <c r="M96450" s="9"/>
      <c r="N96450" s="9"/>
    </row>
    <row r="96451" spans="12:14" x14ac:dyDescent="0.25">
      <c r="L96451" s="9"/>
      <c r="M96451" s="9"/>
      <c r="N96451" s="9"/>
    </row>
    <row r="96452" spans="12:14" x14ac:dyDescent="0.25">
      <c r="L96452" s="9"/>
      <c r="M96452" s="9"/>
      <c r="N96452" s="9"/>
    </row>
    <row r="96453" spans="12:14" x14ac:dyDescent="0.25">
      <c r="L96453" s="9"/>
      <c r="M96453" s="9"/>
      <c r="N96453" s="9"/>
    </row>
    <row r="96454" spans="12:14" x14ac:dyDescent="0.25">
      <c r="L96454" s="9"/>
      <c r="M96454" s="9"/>
      <c r="N96454" s="9"/>
    </row>
    <row r="96455" spans="12:14" x14ac:dyDescent="0.25">
      <c r="L96455" s="9"/>
      <c r="M96455" s="9"/>
      <c r="N96455" s="9"/>
    </row>
    <row r="96456" spans="12:14" x14ac:dyDescent="0.25">
      <c r="L96456" s="9"/>
      <c r="M96456" s="9"/>
      <c r="N96456" s="9"/>
    </row>
    <row r="96457" spans="12:14" x14ac:dyDescent="0.25">
      <c r="L96457" s="9"/>
      <c r="M96457" s="9"/>
      <c r="N96457" s="9"/>
    </row>
    <row r="96458" spans="12:14" x14ac:dyDescent="0.25">
      <c r="L96458" s="9"/>
      <c r="M96458" s="9"/>
      <c r="N96458" s="9"/>
    </row>
    <row r="96459" spans="12:14" x14ac:dyDescent="0.25">
      <c r="L96459" s="9"/>
      <c r="M96459" s="9"/>
      <c r="N96459" s="9"/>
    </row>
    <row r="96460" spans="12:14" x14ac:dyDescent="0.25">
      <c r="L96460" s="9"/>
      <c r="M96460" s="9"/>
      <c r="N96460" s="9"/>
    </row>
    <row r="96461" spans="12:14" x14ac:dyDescent="0.25">
      <c r="L96461" s="9"/>
      <c r="M96461" s="9"/>
      <c r="N96461" s="9"/>
    </row>
    <row r="96462" spans="12:14" x14ac:dyDescent="0.25">
      <c r="L96462" s="9"/>
      <c r="M96462" s="9"/>
      <c r="N96462" s="9"/>
    </row>
    <row r="96463" spans="12:14" x14ac:dyDescent="0.25">
      <c r="L96463" s="9"/>
      <c r="M96463" s="9"/>
      <c r="N96463" s="9"/>
    </row>
    <row r="96464" spans="12:14" x14ac:dyDescent="0.25">
      <c r="L96464" s="9"/>
      <c r="M96464" s="9"/>
      <c r="N96464" s="9"/>
    </row>
    <row r="96465" spans="12:14" x14ac:dyDescent="0.25">
      <c r="L96465" s="9"/>
      <c r="M96465" s="9"/>
      <c r="N96465" s="9"/>
    </row>
    <row r="96466" spans="12:14" x14ac:dyDescent="0.25">
      <c r="L96466" s="9"/>
      <c r="M96466" s="9"/>
      <c r="N96466" s="9"/>
    </row>
    <row r="96467" spans="12:14" x14ac:dyDescent="0.25">
      <c r="L96467" s="9"/>
      <c r="M96467" s="9"/>
      <c r="N96467" s="9"/>
    </row>
    <row r="96468" spans="12:14" x14ac:dyDescent="0.25">
      <c r="L96468" s="9"/>
      <c r="M96468" s="9"/>
      <c r="N96468" s="9"/>
    </row>
    <row r="96469" spans="12:14" x14ac:dyDescent="0.25">
      <c r="L96469" s="9"/>
      <c r="M96469" s="9"/>
      <c r="N96469" s="9"/>
    </row>
    <row r="96470" spans="12:14" x14ac:dyDescent="0.25">
      <c r="L96470" s="9"/>
      <c r="M96470" s="9"/>
      <c r="N96470" s="9"/>
    </row>
    <row r="96471" spans="12:14" x14ac:dyDescent="0.25">
      <c r="L96471" s="9"/>
      <c r="M96471" s="9"/>
      <c r="N96471" s="9"/>
    </row>
    <row r="96472" spans="12:14" x14ac:dyDescent="0.25">
      <c r="L96472" s="9"/>
      <c r="M96472" s="9"/>
      <c r="N96472" s="9"/>
    </row>
    <row r="96473" spans="12:14" x14ac:dyDescent="0.25">
      <c r="L96473" s="9"/>
      <c r="M96473" s="9"/>
      <c r="N96473" s="9"/>
    </row>
    <row r="96474" spans="12:14" x14ac:dyDescent="0.25">
      <c r="L96474" s="9"/>
      <c r="M96474" s="9"/>
      <c r="N96474" s="9"/>
    </row>
    <row r="96475" spans="12:14" x14ac:dyDescent="0.25">
      <c r="L96475" s="9"/>
      <c r="M96475" s="9"/>
      <c r="N96475" s="9"/>
    </row>
    <row r="96476" spans="12:14" x14ac:dyDescent="0.25">
      <c r="L96476" s="9"/>
      <c r="M96476" s="9"/>
      <c r="N96476" s="9"/>
    </row>
    <row r="96477" spans="12:14" x14ac:dyDescent="0.25">
      <c r="L96477" s="9"/>
      <c r="M96477" s="9"/>
      <c r="N96477" s="9"/>
    </row>
    <row r="96478" spans="12:14" x14ac:dyDescent="0.25">
      <c r="L96478" s="9"/>
      <c r="M96478" s="9"/>
      <c r="N96478" s="9"/>
    </row>
    <row r="96479" spans="12:14" x14ac:dyDescent="0.25">
      <c r="L96479" s="9"/>
      <c r="M96479" s="9"/>
      <c r="N96479" s="9"/>
    </row>
    <row r="96480" spans="12:14" x14ac:dyDescent="0.25">
      <c r="L96480" s="9"/>
      <c r="M96480" s="9"/>
      <c r="N96480" s="9"/>
    </row>
    <row r="96481" spans="12:14" x14ac:dyDescent="0.25">
      <c r="L96481" s="9"/>
      <c r="M96481" s="9"/>
      <c r="N96481" s="9"/>
    </row>
    <row r="96482" spans="12:14" x14ac:dyDescent="0.25">
      <c r="L96482" s="9"/>
      <c r="M96482" s="9"/>
      <c r="N96482" s="9"/>
    </row>
    <row r="96483" spans="12:14" x14ac:dyDescent="0.25">
      <c r="L96483" s="9"/>
      <c r="M96483" s="9"/>
      <c r="N96483" s="9"/>
    </row>
    <row r="96484" spans="12:14" x14ac:dyDescent="0.25">
      <c r="L96484" s="9"/>
      <c r="M96484" s="9"/>
      <c r="N96484" s="9"/>
    </row>
    <row r="96485" spans="12:14" x14ac:dyDescent="0.25">
      <c r="L96485" s="9"/>
      <c r="M96485" s="9"/>
      <c r="N96485" s="9"/>
    </row>
    <row r="96486" spans="12:14" x14ac:dyDescent="0.25">
      <c r="L96486" s="9"/>
      <c r="M96486" s="9"/>
      <c r="N96486" s="9"/>
    </row>
    <row r="96487" spans="12:14" x14ac:dyDescent="0.25">
      <c r="L96487" s="9"/>
      <c r="M96487" s="9"/>
      <c r="N96487" s="9"/>
    </row>
    <row r="96488" spans="12:14" x14ac:dyDescent="0.25">
      <c r="L96488" s="9"/>
      <c r="M96488" s="9"/>
      <c r="N96488" s="9"/>
    </row>
    <row r="96489" spans="12:14" x14ac:dyDescent="0.25">
      <c r="L96489" s="9"/>
      <c r="M96489" s="9"/>
      <c r="N96489" s="9"/>
    </row>
    <row r="96490" spans="12:14" x14ac:dyDescent="0.25">
      <c r="L96490" s="9"/>
      <c r="M96490" s="9"/>
      <c r="N96490" s="9"/>
    </row>
    <row r="96491" spans="12:14" x14ac:dyDescent="0.25">
      <c r="L96491" s="9"/>
      <c r="M96491" s="9"/>
      <c r="N96491" s="9"/>
    </row>
    <row r="96492" spans="12:14" x14ac:dyDescent="0.25">
      <c r="L96492" s="9"/>
      <c r="M96492" s="9"/>
      <c r="N96492" s="9"/>
    </row>
    <row r="96493" spans="12:14" x14ac:dyDescent="0.25">
      <c r="L96493" s="9"/>
      <c r="M96493" s="9"/>
      <c r="N96493" s="9"/>
    </row>
    <row r="96494" spans="12:14" x14ac:dyDescent="0.25">
      <c r="L96494" s="9"/>
      <c r="M96494" s="9"/>
      <c r="N96494" s="9"/>
    </row>
    <row r="96495" spans="12:14" x14ac:dyDescent="0.25">
      <c r="L96495" s="9"/>
      <c r="M96495" s="9"/>
      <c r="N96495" s="9"/>
    </row>
    <row r="96496" spans="12:14" x14ac:dyDescent="0.25">
      <c r="L96496" s="9"/>
      <c r="M96496" s="9"/>
      <c r="N96496" s="9"/>
    </row>
    <row r="96497" spans="12:14" x14ac:dyDescent="0.25">
      <c r="L96497" s="9"/>
      <c r="M96497" s="9"/>
      <c r="N96497" s="9"/>
    </row>
    <row r="96498" spans="12:14" x14ac:dyDescent="0.25">
      <c r="L96498" s="9"/>
      <c r="M96498" s="9"/>
      <c r="N96498" s="9"/>
    </row>
    <row r="96499" spans="12:14" x14ac:dyDescent="0.25">
      <c r="L96499" s="9"/>
      <c r="M96499" s="9"/>
      <c r="N96499" s="9"/>
    </row>
    <row r="96500" spans="12:14" x14ac:dyDescent="0.25">
      <c r="L96500" s="9"/>
      <c r="M96500" s="9"/>
      <c r="N96500" s="9"/>
    </row>
    <row r="96501" spans="12:14" x14ac:dyDescent="0.25">
      <c r="L96501" s="9"/>
      <c r="M96501" s="9"/>
      <c r="N96501" s="9"/>
    </row>
    <row r="96502" spans="12:14" x14ac:dyDescent="0.25">
      <c r="L96502" s="9"/>
      <c r="M96502" s="9"/>
      <c r="N96502" s="9"/>
    </row>
    <row r="96503" spans="12:14" x14ac:dyDescent="0.25">
      <c r="L96503" s="9"/>
      <c r="M96503" s="9"/>
      <c r="N96503" s="9"/>
    </row>
    <row r="96504" spans="12:14" x14ac:dyDescent="0.25">
      <c r="L96504" s="9"/>
      <c r="M96504" s="9"/>
      <c r="N96504" s="9"/>
    </row>
    <row r="96505" spans="12:14" x14ac:dyDescent="0.25">
      <c r="L96505" s="9"/>
      <c r="M96505" s="9"/>
      <c r="N96505" s="9"/>
    </row>
    <row r="96506" spans="12:14" x14ac:dyDescent="0.25">
      <c r="L96506" s="9"/>
      <c r="M96506" s="9"/>
      <c r="N96506" s="9"/>
    </row>
    <row r="96507" spans="12:14" x14ac:dyDescent="0.25">
      <c r="L96507" s="9"/>
      <c r="M96507" s="9"/>
      <c r="N96507" s="9"/>
    </row>
    <row r="96508" spans="12:14" x14ac:dyDescent="0.25">
      <c r="L96508" s="9"/>
      <c r="M96508" s="9"/>
      <c r="N96508" s="9"/>
    </row>
    <row r="96509" spans="12:14" x14ac:dyDescent="0.25">
      <c r="L96509" s="9"/>
      <c r="M96509" s="9"/>
      <c r="N96509" s="9"/>
    </row>
    <row r="96510" spans="12:14" x14ac:dyDescent="0.25">
      <c r="L96510" s="9"/>
      <c r="M96510" s="9"/>
      <c r="N96510" s="9"/>
    </row>
    <row r="96511" spans="12:14" x14ac:dyDescent="0.25">
      <c r="L96511" s="9"/>
      <c r="M96511" s="9"/>
      <c r="N96511" s="9"/>
    </row>
    <row r="96512" spans="12:14" x14ac:dyDescent="0.25">
      <c r="L96512" s="9"/>
      <c r="M96512" s="9"/>
      <c r="N96512" s="9"/>
    </row>
    <row r="96513" spans="12:14" x14ac:dyDescent="0.25">
      <c r="L96513" s="9"/>
      <c r="M96513" s="9"/>
      <c r="N96513" s="9"/>
    </row>
    <row r="96514" spans="12:14" x14ac:dyDescent="0.25">
      <c r="L96514" s="9"/>
      <c r="M96514" s="9"/>
      <c r="N96514" s="9"/>
    </row>
    <row r="96515" spans="12:14" x14ac:dyDescent="0.25">
      <c r="L96515" s="9"/>
      <c r="M96515" s="9"/>
      <c r="N96515" s="9"/>
    </row>
    <row r="96516" spans="12:14" x14ac:dyDescent="0.25">
      <c r="L96516" s="9"/>
      <c r="M96516" s="9"/>
      <c r="N96516" s="9"/>
    </row>
    <row r="96517" spans="12:14" x14ac:dyDescent="0.25">
      <c r="L96517" s="9"/>
      <c r="M96517" s="9"/>
      <c r="N96517" s="9"/>
    </row>
    <row r="96518" spans="12:14" x14ac:dyDescent="0.25">
      <c r="L96518" s="9"/>
      <c r="M96518" s="9"/>
      <c r="N96518" s="9"/>
    </row>
    <row r="96519" spans="12:14" x14ac:dyDescent="0.25">
      <c r="L96519" s="9"/>
      <c r="M96519" s="9"/>
      <c r="N96519" s="9"/>
    </row>
    <row r="96520" spans="12:14" x14ac:dyDescent="0.25">
      <c r="L96520" s="9"/>
      <c r="M96520" s="9"/>
      <c r="N96520" s="9"/>
    </row>
    <row r="96521" spans="12:14" x14ac:dyDescent="0.25">
      <c r="L96521" s="9"/>
      <c r="M96521" s="9"/>
      <c r="N96521" s="9"/>
    </row>
    <row r="96522" spans="12:14" x14ac:dyDescent="0.25">
      <c r="L96522" s="9"/>
      <c r="M96522" s="9"/>
      <c r="N96522" s="9"/>
    </row>
    <row r="96523" spans="12:14" x14ac:dyDescent="0.25">
      <c r="L96523" s="9"/>
      <c r="M96523" s="9"/>
      <c r="N96523" s="9"/>
    </row>
    <row r="96524" spans="12:14" x14ac:dyDescent="0.25">
      <c r="L96524" s="9"/>
      <c r="M96524" s="9"/>
      <c r="N96524" s="9"/>
    </row>
    <row r="96525" spans="12:14" x14ac:dyDescent="0.25">
      <c r="L96525" s="9"/>
      <c r="M96525" s="9"/>
      <c r="N96525" s="9"/>
    </row>
    <row r="96526" spans="12:14" x14ac:dyDescent="0.25">
      <c r="L96526" s="9"/>
      <c r="M96526" s="9"/>
      <c r="N96526" s="9"/>
    </row>
    <row r="96527" spans="12:14" x14ac:dyDescent="0.25">
      <c r="L96527" s="9"/>
      <c r="M96527" s="9"/>
      <c r="N96527" s="9"/>
    </row>
    <row r="96528" spans="12:14" x14ac:dyDescent="0.25">
      <c r="L96528" s="9"/>
      <c r="M96528" s="9"/>
      <c r="N96528" s="9"/>
    </row>
    <row r="96529" spans="12:14" x14ac:dyDescent="0.25">
      <c r="L96529" s="9"/>
      <c r="M96529" s="9"/>
      <c r="N96529" s="9"/>
    </row>
    <row r="96530" spans="12:14" x14ac:dyDescent="0.25">
      <c r="L96530" s="9"/>
      <c r="M96530" s="9"/>
      <c r="N96530" s="9"/>
    </row>
    <row r="96531" spans="12:14" x14ac:dyDescent="0.25">
      <c r="L96531" s="9"/>
      <c r="M96531" s="9"/>
      <c r="N96531" s="9"/>
    </row>
    <row r="96532" spans="12:14" x14ac:dyDescent="0.25">
      <c r="L96532" s="9"/>
      <c r="M96532" s="9"/>
      <c r="N96532" s="9"/>
    </row>
    <row r="96533" spans="12:14" x14ac:dyDescent="0.25">
      <c r="L96533" s="9"/>
      <c r="M96533" s="9"/>
      <c r="N96533" s="9"/>
    </row>
    <row r="96534" spans="12:14" x14ac:dyDescent="0.25">
      <c r="L96534" s="9"/>
      <c r="M96534" s="9"/>
      <c r="N96534" s="9"/>
    </row>
    <row r="96535" spans="12:14" x14ac:dyDescent="0.25">
      <c r="L96535" s="9"/>
      <c r="M96535" s="9"/>
      <c r="N96535" s="9"/>
    </row>
    <row r="96536" spans="12:14" x14ac:dyDescent="0.25">
      <c r="L96536" s="9"/>
      <c r="M96536" s="9"/>
      <c r="N96536" s="9"/>
    </row>
    <row r="96537" spans="12:14" x14ac:dyDescent="0.25">
      <c r="L96537" s="9"/>
      <c r="M96537" s="9"/>
      <c r="N96537" s="9"/>
    </row>
    <row r="96538" spans="12:14" x14ac:dyDescent="0.25">
      <c r="L96538" s="9"/>
      <c r="M96538" s="9"/>
      <c r="N96538" s="9"/>
    </row>
    <row r="96539" spans="12:14" x14ac:dyDescent="0.25">
      <c r="L96539" s="9"/>
      <c r="M96539" s="9"/>
      <c r="N96539" s="9"/>
    </row>
    <row r="96540" spans="12:14" x14ac:dyDescent="0.25">
      <c r="L96540" s="9"/>
      <c r="M96540" s="9"/>
      <c r="N96540" s="9"/>
    </row>
    <row r="96541" spans="12:14" x14ac:dyDescent="0.25">
      <c r="L96541" s="9"/>
      <c r="M96541" s="9"/>
      <c r="N96541" s="9"/>
    </row>
    <row r="96542" spans="12:14" x14ac:dyDescent="0.25">
      <c r="L96542" s="9"/>
      <c r="M96542" s="9"/>
      <c r="N96542" s="9"/>
    </row>
    <row r="96543" spans="12:14" x14ac:dyDescent="0.25">
      <c r="L96543" s="9"/>
      <c r="M96543" s="9"/>
      <c r="N96543" s="9"/>
    </row>
    <row r="96544" spans="12:14" x14ac:dyDescent="0.25">
      <c r="L96544" s="9"/>
      <c r="M96544" s="9"/>
      <c r="N96544" s="9"/>
    </row>
    <row r="96545" spans="12:14" x14ac:dyDescent="0.25">
      <c r="L96545" s="9"/>
      <c r="M96545" s="9"/>
      <c r="N96545" s="9"/>
    </row>
    <row r="96546" spans="12:14" x14ac:dyDescent="0.25">
      <c r="L96546" s="9"/>
      <c r="M96546" s="9"/>
      <c r="N96546" s="9"/>
    </row>
    <row r="96547" spans="12:14" x14ac:dyDescent="0.25">
      <c r="L96547" s="9"/>
      <c r="M96547" s="9"/>
      <c r="N96547" s="9"/>
    </row>
    <row r="96548" spans="12:14" x14ac:dyDescent="0.25">
      <c r="L96548" s="9"/>
      <c r="M96548" s="9"/>
      <c r="N96548" s="9"/>
    </row>
    <row r="96549" spans="12:14" x14ac:dyDescent="0.25">
      <c r="L96549" s="9"/>
      <c r="M96549" s="9"/>
      <c r="N96549" s="9"/>
    </row>
    <row r="96550" spans="12:14" x14ac:dyDescent="0.25">
      <c r="L96550" s="9"/>
      <c r="M96550" s="9"/>
      <c r="N96550" s="9"/>
    </row>
    <row r="96551" spans="12:14" x14ac:dyDescent="0.25">
      <c r="L96551" s="9"/>
      <c r="M96551" s="9"/>
      <c r="N96551" s="9"/>
    </row>
    <row r="96552" spans="12:14" x14ac:dyDescent="0.25">
      <c r="L96552" s="9"/>
      <c r="M96552" s="9"/>
      <c r="N96552" s="9"/>
    </row>
    <row r="96553" spans="12:14" x14ac:dyDescent="0.25">
      <c r="L96553" s="9"/>
      <c r="M96553" s="9"/>
      <c r="N96553" s="9"/>
    </row>
    <row r="96554" spans="12:14" x14ac:dyDescent="0.25">
      <c r="L96554" s="9"/>
      <c r="M96554" s="9"/>
      <c r="N96554" s="9"/>
    </row>
    <row r="96555" spans="12:14" x14ac:dyDescent="0.25">
      <c r="L96555" s="9"/>
      <c r="M96555" s="9"/>
      <c r="N96555" s="9"/>
    </row>
    <row r="96556" spans="12:14" x14ac:dyDescent="0.25">
      <c r="L96556" s="9"/>
      <c r="M96556" s="9"/>
      <c r="N96556" s="9"/>
    </row>
    <row r="96557" spans="12:14" x14ac:dyDescent="0.25">
      <c r="L96557" s="9"/>
      <c r="M96557" s="9"/>
      <c r="N96557" s="9"/>
    </row>
    <row r="96558" spans="12:14" x14ac:dyDescent="0.25">
      <c r="L96558" s="9"/>
      <c r="M96558" s="9"/>
      <c r="N96558" s="9"/>
    </row>
    <row r="96559" spans="12:14" x14ac:dyDescent="0.25">
      <c r="L96559" s="9"/>
      <c r="M96559" s="9"/>
      <c r="N96559" s="9"/>
    </row>
    <row r="96560" spans="12:14" x14ac:dyDescent="0.25">
      <c r="L96560" s="9"/>
      <c r="M96560" s="9"/>
      <c r="N96560" s="9"/>
    </row>
    <row r="96561" spans="12:14" x14ac:dyDescent="0.25">
      <c r="L96561" s="9"/>
      <c r="M96561" s="9"/>
      <c r="N96561" s="9"/>
    </row>
    <row r="96562" spans="12:14" x14ac:dyDescent="0.25">
      <c r="L96562" s="9"/>
      <c r="M96562" s="9"/>
      <c r="N96562" s="9"/>
    </row>
    <row r="96563" spans="12:14" x14ac:dyDescent="0.25">
      <c r="L96563" s="9"/>
      <c r="M96563" s="9"/>
      <c r="N96563" s="9"/>
    </row>
    <row r="96564" spans="12:14" x14ac:dyDescent="0.25">
      <c r="L96564" s="9"/>
      <c r="M96564" s="9"/>
      <c r="N96564" s="9"/>
    </row>
    <row r="96565" spans="12:14" x14ac:dyDescent="0.25">
      <c r="L96565" s="9"/>
      <c r="M96565" s="9"/>
      <c r="N96565" s="9"/>
    </row>
    <row r="96566" spans="12:14" x14ac:dyDescent="0.25">
      <c r="L96566" s="9"/>
      <c r="M96566" s="9"/>
      <c r="N96566" s="9"/>
    </row>
    <row r="96567" spans="12:14" x14ac:dyDescent="0.25">
      <c r="L96567" s="9"/>
      <c r="M96567" s="9"/>
      <c r="N96567" s="9"/>
    </row>
    <row r="96568" spans="12:14" x14ac:dyDescent="0.25">
      <c r="L96568" s="9"/>
      <c r="M96568" s="9"/>
      <c r="N96568" s="9"/>
    </row>
    <row r="96569" spans="12:14" x14ac:dyDescent="0.25">
      <c r="L96569" s="9"/>
      <c r="M96569" s="9"/>
      <c r="N96569" s="9"/>
    </row>
    <row r="96570" spans="12:14" x14ac:dyDescent="0.25">
      <c r="L96570" s="9"/>
      <c r="M96570" s="9"/>
      <c r="N96570" s="9"/>
    </row>
    <row r="96571" spans="12:14" x14ac:dyDescent="0.25">
      <c r="L96571" s="9"/>
      <c r="M96571" s="9"/>
      <c r="N96571" s="9"/>
    </row>
    <row r="96572" spans="12:14" x14ac:dyDescent="0.25">
      <c r="L96572" s="9"/>
      <c r="M96572" s="9"/>
      <c r="N96572" s="9"/>
    </row>
    <row r="96573" spans="12:14" x14ac:dyDescent="0.25">
      <c r="L96573" s="9"/>
      <c r="M96573" s="9"/>
      <c r="N96573" s="9"/>
    </row>
    <row r="96574" spans="12:14" x14ac:dyDescent="0.25">
      <c r="L96574" s="9"/>
      <c r="M96574" s="9"/>
      <c r="N96574" s="9"/>
    </row>
    <row r="96575" spans="12:14" x14ac:dyDescent="0.25">
      <c r="L96575" s="9"/>
      <c r="M96575" s="9"/>
      <c r="N96575" s="9"/>
    </row>
    <row r="96576" spans="12:14" x14ac:dyDescent="0.25">
      <c r="L96576" s="9"/>
      <c r="M96576" s="9"/>
      <c r="N96576" s="9"/>
    </row>
    <row r="96577" spans="12:14" x14ac:dyDescent="0.25">
      <c r="L96577" s="9"/>
      <c r="M96577" s="9"/>
      <c r="N96577" s="9"/>
    </row>
    <row r="96578" spans="12:14" x14ac:dyDescent="0.25">
      <c r="L96578" s="9"/>
      <c r="M96578" s="9"/>
      <c r="N96578" s="9"/>
    </row>
    <row r="96579" spans="12:14" x14ac:dyDescent="0.25">
      <c r="L96579" s="9"/>
      <c r="M96579" s="9"/>
      <c r="N96579" s="9"/>
    </row>
    <row r="96580" spans="12:14" x14ac:dyDescent="0.25">
      <c r="L96580" s="9"/>
      <c r="M96580" s="9"/>
      <c r="N96580" s="9"/>
    </row>
    <row r="96581" spans="12:14" x14ac:dyDescent="0.25">
      <c r="L96581" s="9"/>
      <c r="M96581" s="9"/>
      <c r="N96581" s="9"/>
    </row>
    <row r="96582" spans="12:14" x14ac:dyDescent="0.25">
      <c r="L96582" s="9"/>
      <c r="M96582" s="9"/>
      <c r="N96582" s="9"/>
    </row>
    <row r="96583" spans="12:14" x14ac:dyDescent="0.25">
      <c r="L96583" s="9"/>
      <c r="M96583" s="9"/>
      <c r="N96583" s="9"/>
    </row>
    <row r="96584" spans="12:14" x14ac:dyDescent="0.25">
      <c r="L96584" s="9"/>
      <c r="M96584" s="9"/>
      <c r="N96584" s="9"/>
    </row>
    <row r="96585" spans="12:14" x14ac:dyDescent="0.25">
      <c r="L96585" s="9"/>
      <c r="M96585" s="9"/>
      <c r="N96585" s="9"/>
    </row>
    <row r="96586" spans="12:14" x14ac:dyDescent="0.25">
      <c r="L96586" s="9"/>
      <c r="M96586" s="9"/>
      <c r="N96586" s="9"/>
    </row>
    <row r="96587" spans="12:14" x14ac:dyDescent="0.25">
      <c r="L96587" s="9"/>
      <c r="M96587" s="9"/>
      <c r="N96587" s="9"/>
    </row>
    <row r="96588" spans="12:14" x14ac:dyDescent="0.25">
      <c r="L96588" s="9"/>
      <c r="M96588" s="9"/>
      <c r="N96588" s="9"/>
    </row>
    <row r="96589" spans="12:14" x14ac:dyDescent="0.25">
      <c r="L96589" s="9"/>
      <c r="M96589" s="9"/>
      <c r="N96589" s="9"/>
    </row>
    <row r="96590" spans="12:14" x14ac:dyDescent="0.25">
      <c r="L96590" s="9"/>
      <c r="M96590" s="9"/>
      <c r="N96590" s="9"/>
    </row>
    <row r="96591" spans="12:14" x14ac:dyDescent="0.25">
      <c r="L96591" s="9"/>
      <c r="M96591" s="9"/>
      <c r="N96591" s="9"/>
    </row>
    <row r="96592" spans="12:14" x14ac:dyDescent="0.25">
      <c r="L96592" s="9"/>
      <c r="M96592" s="9"/>
      <c r="N96592" s="9"/>
    </row>
    <row r="96593" spans="12:14" x14ac:dyDescent="0.25">
      <c r="L96593" s="9"/>
      <c r="M96593" s="9"/>
      <c r="N96593" s="9"/>
    </row>
    <row r="96594" spans="12:14" x14ac:dyDescent="0.25">
      <c r="L96594" s="9"/>
      <c r="M96594" s="9"/>
      <c r="N96594" s="9"/>
    </row>
    <row r="96595" spans="12:14" x14ac:dyDescent="0.25">
      <c r="L96595" s="9"/>
      <c r="M96595" s="9"/>
      <c r="N96595" s="9"/>
    </row>
    <row r="96596" spans="12:14" x14ac:dyDescent="0.25">
      <c r="L96596" s="9"/>
      <c r="M96596" s="9"/>
      <c r="N96596" s="9"/>
    </row>
    <row r="96597" spans="12:14" x14ac:dyDescent="0.25">
      <c r="L96597" s="9"/>
      <c r="M96597" s="9"/>
      <c r="N96597" s="9"/>
    </row>
    <row r="96598" spans="12:14" x14ac:dyDescent="0.25">
      <c r="L96598" s="9"/>
      <c r="M96598" s="9"/>
      <c r="N96598" s="9"/>
    </row>
    <row r="96599" spans="12:14" x14ac:dyDescent="0.25">
      <c r="L96599" s="9"/>
      <c r="M96599" s="9"/>
      <c r="N96599" s="9"/>
    </row>
    <row r="96600" spans="12:14" x14ac:dyDescent="0.25">
      <c r="L96600" s="9"/>
      <c r="M96600" s="9"/>
      <c r="N96600" s="9"/>
    </row>
    <row r="96601" spans="12:14" x14ac:dyDescent="0.25">
      <c r="L96601" s="9"/>
      <c r="M96601" s="9"/>
      <c r="N96601" s="9"/>
    </row>
    <row r="96602" spans="12:14" x14ac:dyDescent="0.25">
      <c r="L96602" s="9"/>
      <c r="M96602" s="9"/>
      <c r="N96602" s="9"/>
    </row>
    <row r="96603" spans="12:14" x14ac:dyDescent="0.25">
      <c r="L96603" s="9"/>
      <c r="M96603" s="9"/>
      <c r="N96603" s="9"/>
    </row>
    <row r="96604" spans="12:14" x14ac:dyDescent="0.25">
      <c r="L96604" s="9"/>
      <c r="M96604" s="9"/>
      <c r="N96604" s="9"/>
    </row>
    <row r="96605" spans="12:14" x14ac:dyDescent="0.25">
      <c r="L96605" s="9"/>
      <c r="M96605" s="9"/>
      <c r="N96605" s="9"/>
    </row>
    <row r="96606" spans="12:14" x14ac:dyDescent="0.25">
      <c r="L96606" s="9"/>
      <c r="M96606" s="9"/>
      <c r="N96606" s="9"/>
    </row>
    <row r="96607" spans="12:14" x14ac:dyDescent="0.25">
      <c r="L96607" s="9"/>
      <c r="M96607" s="9"/>
      <c r="N96607" s="9"/>
    </row>
    <row r="96608" spans="12:14" x14ac:dyDescent="0.25">
      <c r="L96608" s="9"/>
      <c r="M96608" s="9"/>
      <c r="N96608" s="9"/>
    </row>
    <row r="96609" spans="12:14" x14ac:dyDescent="0.25">
      <c r="L96609" s="9"/>
      <c r="M96609" s="9"/>
      <c r="N96609" s="9"/>
    </row>
    <row r="96610" spans="12:14" x14ac:dyDescent="0.25">
      <c r="L96610" s="9"/>
      <c r="M96610" s="9"/>
      <c r="N96610" s="9"/>
    </row>
    <row r="96611" spans="12:14" x14ac:dyDescent="0.25">
      <c r="L96611" s="9"/>
      <c r="M96611" s="9"/>
      <c r="N96611" s="9"/>
    </row>
    <row r="96612" spans="12:14" x14ac:dyDescent="0.25">
      <c r="L96612" s="9"/>
      <c r="M96612" s="9"/>
      <c r="N96612" s="9"/>
    </row>
    <row r="96613" spans="12:14" x14ac:dyDescent="0.25">
      <c r="L96613" s="9"/>
      <c r="M96613" s="9"/>
      <c r="N96613" s="9"/>
    </row>
    <row r="96614" spans="12:14" x14ac:dyDescent="0.25">
      <c r="L96614" s="9"/>
      <c r="M96614" s="9"/>
      <c r="N96614" s="9"/>
    </row>
    <row r="96615" spans="12:14" x14ac:dyDescent="0.25">
      <c r="L96615" s="9"/>
      <c r="M96615" s="9"/>
      <c r="N96615" s="9"/>
    </row>
    <row r="96616" spans="12:14" x14ac:dyDescent="0.25">
      <c r="L96616" s="9"/>
      <c r="M96616" s="9"/>
      <c r="N96616" s="9"/>
    </row>
    <row r="96617" spans="12:14" x14ac:dyDescent="0.25">
      <c r="L96617" s="9"/>
      <c r="M96617" s="9"/>
      <c r="N96617" s="9"/>
    </row>
    <row r="96618" spans="12:14" x14ac:dyDescent="0.25">
      <c r="L96618" s="9"/>
      <c r="M96618" s="9"/>
      <c r="N96618" s="9"/>
    </row>
    <row r="96619" spans="12:14" x14ac:dyDescent="0.25">
      <c r="L96619" s="9"/>
      <c r="M96619" s="9"/>
      <c r="N96619" s="9"/>
    </row>
    <row r="96620" spans="12:14" x14ac:dyDescent="0.25">
      <c r="L96620" s="9"/>
      <c r="M96620" s="9"/>
      <c r="N96620" s="9"/>
    </row>
    <row r="96621" spans="12:14" x14ac:dyDescent="0.25">
      <c r="L96621" s="9"/>
      <c r="M96621" s="9"/>
      <c r="N96621" s="9"/>
    </row>
    <row r="96622" spans="12:14" x14ac:dyDescent="0.25">
      <c r="L96622" s="9"/>
      <c r="M96622" s="9"/>
      <c r="N96622" s="9"/>
    </row>
    <row r="96623" spans="12:14" x14ac:dyDescent="0.25">
      <c r="L96623" s="9"/>
      <c r="M96623" s="9"/>
      <c r="N96623" s="9"/>
    </row>
    <row r="96624" spans="12:14" x14ac:dyDescent="0.25">
      <c r="L96624" s="9"/>
      <c r="M96624" s="9"/>
      <c r="N96624" s="9"/>
    </row>
    <row r="96625" spans="12:14" x14ac:dyDescent="0.25">
      <c r="L96625" s="9"/>
      <c r="M96625" s="9"/>
      <c r="N96625" s="9"/>
    </row>
    <row r="96626" spans="12:14" x14ac:dyDescent="0.25">
      <c r="L96626" s="9"/>
      <c r="M96626" s="9"/>
      <c r="N96626" s="9"/>
    </row>
    <row r="96627" spans="12:14" x14ac:dyDescent="0.25">
      <c r="L96627" s="9"/>
      <c r="M96627" s="9"/>
      <c r="N96627" s="9"/>
    </row>
    <row r="96628" spans="12:14" x14ac:dyDescent="0.25">
      <c r="L96628" s="9"/>
      <c r="M96628" s="9"/>
      <c r="N96628" s="9"/>
    </row>
    <row r="96629" spans="12:14" x14ac:dyDescent="0.25">
      <c r="L96629" s="9"/>
      <c r="M96629" s="9"/>
      <c r="N96629" s="9"/>
    </row>
    <row r="96630" spans="12:14" x14ac:dyDescent="0.25">
      <c r="L96630" s="9"/>
      <c r="M96630" s="9"/>
      <c r="N96630" s="9"/>
    </row>
    <row r="96631" spans="12:14" x14ac:dyDescent="0.25">
      <c r="L96631" s="9"/>
      <c r="M96631" s="9"/>
      <c r="N96631" s="9"/>
    </row>
    <row r="96632" spans="12:14" x14ac:dyDescent="0.25">
      <c r="L96632" s="9"/>
      <c r="M96632" s="9"/>
      <c r="N96632" s="9"/>
    </row>
    <row r="96633" spans="12:14" x14ac:dyDescent="0.25">
      <c r="L96633" s="9"/>
      <c r="M96633" s="9"/>
      <c r="N96633" s="9"/>
    </row>
    <row r="96634" spans="12:14" x14ac:dyDescent="0.25">
      <c r="L96634" s="9"/>
      <c r="M96634" s="9"/>
      <c r="N96634" s="9"/>
    </row>
    <row r="96635" spans="12:14" x14ac:dyDescent="0.25">
      <c r="L96635" s="9"/>
      <c r="M96635" s="9"/>
      <c r="N96635" s="9"/>
    </row>
    <row r="96636" spans="12:14" x14ac:dyDescent="0.25">
      <c r="L96636" s="9"/>
      <c r="M96636" s="9"/>
      <c r="N96636" s="9"/>
    </row>
    <row r="96637" spans="12:14" x14ac:dyDescent="0.25">
      <c r="L96637" s="9"/>
      <c r="M96637" s="9"/>
      <c r="N96637" s="9"/>
    </row>
    <row r="96638" spans="12:14" x14ac:dyDescent="0.25">
      <c r="L96638" s="9"/>
      <c r="M96638" s="9"/>
      <c r="N96638" s="9"/>
    </row>
    <row r="96639" spans="12:14" x14ac:dyDescent="0.25">
      <c r="L96639" s="9"/>
      <c r="M96639" s="9"/>
      <c r="N96639" s="9"/>
    </row>
    <row r="96640" spans="12:14" x14ac:dyDescent="0.25">
      <c r="L96640" s="9"/>
      <c r="M96640" s="9"/>
      <c r="N96640" s="9"/>
    </row>
    <row r="96641" spans="12:14" x14ac:dyDescent="0.25">
      <c r="L96641" s="9"/>
      <c r="M96641" s="9"/>
      <c r="N96641" s="9"/>
    </row>
    <row r="96642" spans="12:14" x14ac:dyDescent="0.25">
      <c r="L96642" s="9"/>
      <c r="M96642" s="9"/>
      <c r="N96642" s="9"/>
    </row>
    <row r="96643" spans="12:14" x14ac:dyDescent="0.25">
      <c r="L96643" s="9"/>
      <c r="M96643" s="9"/>
      <c r="N96643" s="9"/>
    </row>
    <row r="96644" spans="12:14" x14ac:dyDescent="0.25">
      <c r="L96644" s="9"/>
      <c r="M96644" s="9"/>
      <c r="N96644" s="9"/>
    </row>
    <row r="96645" spans="12:14" x14ac:dyDescent="0.25">
      <c r="L96645" s="9"/>
      <c r="M96645" s="9"/>
      <c r="N96645" s="9"/>
    </row>
    <row r="96646" spans="12:14" x14ac:dyDescent="0.25">
      <c r="L96646" s="9"/>
      <c r="M96646" s="9"/>
      <c r="N96646" s="9"/>
    </row>
    <row r="96647" spans="12:14" x14ac:dyDescent="0.25">
      <c r="L96647" s="9"/>
      <c r="M96647" s="9"/>
      <c r="N96647" s="9"/>
    </row>
    <row r="96648" spans="12:14" x14ac:dyDescent="0.25">
      <c r="L96648" s="9"/>
      <c r="M96648" s="9"/>
      <c r="N96648" s="9"/>
    </row>
    <row r="96649" spans="12:14" x14ac:dyDescent="0.25">
      <c r="L96649" s="9"/>
      <c r="M96649" s="9"/>
      <c r="N96649" s="9"/>
    </row>
    <row r="96650" spans="12:14" x14ac:dyDescent="0.25">
      <c r="L96650" s="9"/>
      <c r="M96650" s="9"/>
      <c r="N96650" s="9"/>
    </row>
    <row r="96651" spans="12:14" x14ac:dyDescent="0.25">
      <c r="L96651" s="9"/>
      <c r="M96651" s="9"/>
      <c r="N96651" s="9"/>
    </row>
    <row r="96652" spans="12:14" x14ac:dyDescent="0.25">
      <c r="L96652" s="9"/>
      <c r="M96652" s="9"/>
      <c r="N96652" s="9"/>
    </row>
    <row r="96653" spans="12:14" x14ac:dyDescent="0.25">
      <c r="L96653" s="9"/>
      <c r="M96653" s="9"/>
      <c r="N96653" s="9"/>
    </row>
    <row r="96654" spans="12:14" x14ac:dyDescent="0.25">
      <c r="L96654" s="9"/>
      <c r="M96654" s="9"/>
      <c r="N96654" s="9"/>
    </row>
    <row r="96655" spans="12:14" x14ac:dyDescent="0.25">
      <c r="L96655" s="9"/>
      <c r="M96655" s="9"/>
      <c r="N96655" s="9"/>
    </row>
    <row r="96656" spans="12:14" x14ac:dyDescent="0.25">
      <c r="L96656" s="9"/>
      <c r="M96656" s="9"/>
      <c r="N96656" s="9"/>
    </row>
    <row r="96657" spans="12:14" x14ac:dyDescent="0.25">
      <c r="L96657" s="9"/>
      <c r="M96657" s="9"/>
      <c r="N96657" s="9"/>
    </row>
    <row r="96658" spans="12:14" x14ac:dyDescent="0.25">
      <c r="L96658" s="9"/>
      <c r="M96658" s="9"/>
      <c r="N96658" s="9"/>
    </row>
    <row r="96659" spans="12:14" x14ac:dyDescent="0.25">
      <c r="L96659" s="9"/>
      <c r="M96659" s="9"/>
      <c r="N96659" s="9"/>
    </row>
    <row r="96660" spans="12:14" x14ac:dyDescent="0.25">
      <c r="L96660" s="9"/>
      <c r="M96660" s="9"/>
      <c r="N96660" s="9"/>
    </row>
    <row r="96661" spans="12:14" x14ac:dyDescent="0.25">
      <c r="L96661" s="9"/>
      <c r="M96661" s="9"/>
      <c r="N96661" s="9"/>
    </row>
    <row r="96662" spans="12:14" x14ac:dyDescent="0.25">
      <c r="L96662" s="9"/>
      <c r="M96662" s="9"/>
      <c r="N96662" s="9"/>
    </row>
    <row r="96663" spans="12:14" x14ac:dyDescent="0.25">
      <c r="L96663" s="9"/>
      <c r="M96663" s="9"/>
      <c r="N96663" s="9"/>
    </row>
    <row r="96664" spans="12:14" x14ac:dyDescent="0.25">
      <c r="L96664" s="9"/>
      <c r="M96664" s="9"/>
      <c r="N96664" s="9"/>
    </row>
    <row r="96665" spans="12:14" x14ac:dyDescent="0.25">
      <c r="L96665" s="9"/>
      <c r="M96665" s="9"/>
      <c r="N96665" s="9"/>
    </row>
    <row r="96666" spans="12:14" x14ac:dyDescent="0.25">
      <c r="L96666" s="9"/>
      <c r="M96666" s="9"/>
      <c r="N96666" s="9"/>
    </row>
    <row r="96667" spans="12:14" x14ac:dyDescent="0.25">
      <c r="L96667" s="9"/>
      <c r="M96667" s="9"/>
      <c r="N96667" s="9"/>
    </row>
    <row r="96668" spans="12:14" x14ac:dyDescent="0.25">
      <c r="L96668" s="9"/>
      <c r="M96668" s="9"/>
      <c r="N96668" s="9"/>
    </row>
    <row r="96669" spans="12:14" x14ac:dyDescent="0.25">
      <c r="L96669" s="9"/>
      <c r="M96669" s="9"/>
      <c r="N96669" s="9"/>
    </row>
    <row r="96670" spans="12:14" x14ac:dyDescent="0.25">
      <c r="L96670" s="9"/>
      <c r="M96670" s="9"/>
      <c r="N96670" s="9"/>
    </row>
    <row r="96671" spans="12:14" x14ac:dyDescent="0.25">
      <c r="L96671" s="9"/>
      <c r="M96671" s="9"/>
      <c r="N96671" s="9"/>
    </row>
    <row r="96672" spans="12:14" x14ac:dyDescent="0.25">
      <c r="L96672" s="9"/>
      <c r="M96672" s="9"/>
      <c r="N96672" s="9"/>
    </row>
    <row r="96673" spans="12:14" x14ac:dyDescent="0.25">
      <c r="L96673" s="9"/>
      <c r="M96673" s="9"/>
      <c r="N96673" s="9"/>
    </row>
    <row r="96674" spans="12:14" x14ac:dyDescent="0.25">
      <c r="L96674" s="9"/>
      <c r="M96674" s="9"/>
      <c r="N96674" s="9"/>
    </row>
    <row r="96675" spans="12:14" x14ac:dyDescent="0.25">
      <c r="L96675" s="9"/>
      <c r="M96675" s="9"/>
      <c r="N96675" s="9"/>
    </row>
    <row r="96676" spans="12:14" x14ac:dyDescent="0.25">
      <c r="L96676" s="9"/>
      <c r="M96676" s="9"/>
      <c r="N96676" s="9"/>
    </row>
    <row r="96677" spans="12:14" x14ac:dyDescent="0.25">
      <c r="L96677" s="9"/>
      <c r="M96677" s="9"/>
      <c r="N96677" s="9"/>
    </row>
    <row r="96678" spans="12:14" x14ac:dyDescent="0.25">
      <c r="L96678" s="9"/>
      <c r="M96678" s="9"/>
      <c r="N96678" s="9"/>
    </row>
    <row r="96679" spans="12:14" x14ac:dyDescent="0.25">
      <c r="L96679" s="9"/>
      <c r="M96679" s="9"/>
      <c r="N96679" s="9"/>
    </row>
    <row r="96680" spans="12:14" x14ac:dyDescent="0.25">
      <c r="L96680" s="9"/>
      <c r="M96680" s="9"/>
      <c r="N96680" s="9"/>
    </row>
    <row r="96681" spans="12:14" x14ac:dyDescent="0.25">
      <c r="L96681" s="9"/>
      <c r="M96681" s="9"/>
      <c r="N96681" s="9"/>
    </row>
    <row r="96682" spans="12:14" x14ac:dyDescent="0.25">
      <c r="L96682" s="9"/>
      <c r="M96682" s="9"/>
      <c r="N96682" s="9"/>
    </row>
    <row r="96683" spans="12:14" x14ac:dyDescent="0.25">
      <c r="L96683" s="9"/>
      <c r="M96683" s="9"/>
      <c r="N96683" s="9"/>
    </row>
    <row r="96684" spans="12:14" x14ac:dyDescent="0.25">
      <c r="L96684" s="9"/>
      <c r="M96684" s="9"/>
      <c r="N96684" s="9"/>
    </row>
    <row r="96685" spans="12:14" x14ac:dyDescent="0.25">
      <c r="L96685" s="9"/>
      <c r="M96685" s="9"/>
      <c r="N96685" s="9"/>
    </row>
    <row r="96686" spans="12:14" x14ac:dyDescent="0.25">
      <c r="L96686" s="9"/>
      <c r="M96686" s="9"/>
      <c r="N96686" s="9"/>
    </row>
    <row r="96687" spans="12:14" x14ac:dyDescent="0.25">
      <c r="L96687" s="9"/>
      <c r="M96687" s="9"/>
      <c r="N96687" s="9"/>
    </row>
    <row r="96688" spans="12:14" x14ac:dyDescent="0.25">
      <c r="L96688" s="9"/>
      <c r="M96688" s="9"/>
      <c r="N96688" s="9"/>
    </row>
    <row r="96689" spans="12:14" x14ac:dyDescent="0.25">
      <c r="L96689" s="9"/>
      <c r="M96689" s="9"/>
      <c r="N96689" s="9"/>
    </row>
    <row r="96690" spans="12:14" x14ac:dyDescent="0.25">
      <c r="L96690" s="9"/>
      <c r="M96690" s="9"/>
      <c r="N96690" s="9"/>
    </row>
    <row r="96691" spans="12:14" x14ac:dyDescent="0.25">
      <c r="L96691" s="9"/>
      <c r="M96691" s="9"/>
      <c r="N96691" s="9"/>
    </row>
    <row r="96692" spans="12:14" x14ac:dyDescent="0.25">
      <c r="L96692" s="9"/>
      <c r="M96692" s="9"/>
      <c r="N96692" s="9"/>
    </row>
    <row r="96693" spans="12:14" x14ac:dyDescent="0.25">
      <c r="L96693" s="9"/>
      <c r="M96693" s="9"/>
      <c r="N96693" s="9"/>
    </row>
    <row r="96694" spans="12:14" x14ac:dyDescent="0.25">
      <c r="L96694" s="9"/>
      <c r="M96694" s="9"/>
      <c r="N96694" s="9"/>
    </row>
    <row r="96695" spans="12:14" x14ac:dyDescent="0.25">
      <c r="L96695" s="9"/>
      <c r="M96695" s="9"/>
      <c r="N96695" s="9"/>
    </row>
    <row r="96696" spans="12:14" x14ac:dyDescent="0.25">
      <c r="L96696" s="9"/>
      <c r="M96696" s="9"/>
      <c r="N96696" s="9"/>
    </row>
    <row r="96697" spans="12:14" x14ac:dyDescent="0.25">
      <c r="L96697" s="9"/>
      <c r="M96697" s="9"/>
      <c r="N96697" s="9"/>
    </row>
    <row r="96698" spans="12:14" x14ac:dyDescent="0.25">
      <c r="L96698" s="9"/>
      <c r="M96698" s="9"/>
      <c r="N96698" s="9"/>
    </row>
    <row r="96699" spans="12:14" x14ac:dyDescent="0.25">
      <c r="L96699" s="9"/>
      <c r="M96699" s="9"/>
      <c r="N96699" s="9"/>
    </row>
    <row r="96700" spans="12:14" x14ac:dyDescent="0.25">
      <c r="L96700" s="9"/>
      <c r="M96700" s="9"/>
      <c r="N96700" s="9"/>
    </row>
    <row r="96701" spans="12:14" x14ac:dyDescent="0.25">
      <c r="L96701" s="9"/>
      <c r="M96701" s="9"/>
      <c r="N96701" s="9"/>
    </row>
    <row r="96702" spans="12:14" x14ac:dyDescent="0.25">
      <c r="L96702" s="9"/>
      <c r="M96702" s="9"/>
      <c r="N96702" s="9"/>
    </row>
    <row r="96703" spans="12:14" x14ac:dyDescent="0.25">
      <c r="L96703" s="9"/>
      <c r="M96703" s="9"/>
      <c r="N96703" s="9"/>
    </row>
    <row r="96704" spans="12:14" x14ac:dyDescent="0.25">
      <c r="L96704" s="9"/>
      <c r="M96704" s="9"/>
      <c r="N96704" s="9"/>
    </row>
    <row r="96705" spans="12:14" x14ac:dyDescent="0.25">
      <c r="L96705" s="9"/>
      <c r="M96705" s="9"/>
      <c r="N96705" s="9"/>
    </row>
    <row r="96706" spans="12:14" x14ac:dyDescent="0.25">
      <c r="L96706" s="9"/>
      <c r="M96706" s="9"/>
      <c r="N96706" s="9"/>
    </row>
    <row r="96707" spans="12:14" x14ac:dyDescent="0.25">
      <c r="L96707" s="9"/>
      <c r="M96707" s="9"/>
      <c r="N96707" s="9"/>
    </row>
    <row r="96708" spans="12:14" x14ac:dyDescent="0.25">
      <c r="L96708" s="9"/>
      <c r="M96708" s="9"/>
      <c r="N96708" s="9"/>
    </row>
    <row r="96709" spans="12:14" x14ac:dyDescent="0.25">
      <c r="L96709" s="9"/>
      <c r="M96709" s="9"/>
      <c r="N96709" s="9"/>
    </row>
    <row r="96710" spans="12:14" x14ac:dyDescent="0.25">
      <c r="L96710" s="9"/>
      <c r="M96710" s="9"/>
      <c r="N96710" s="9"/>
    </row>
    <row r="96711" spans="12:14" x14ac:dyDescent="0.25">
      <c r="L96711" s="9"/>
      <c r="M96711" s="9"/>
      <c r="N96711" s="9"/>
    </row>
    <row r="96712" spans="12:14" x14ac:dyDescent="0.25">
      <c r="L96712" s="9"/>
      <c r="M96712" s="9"/>
      <c r="N96712" s="9"/>
    </row>
    <row r="96713" spans="12:14" x14ac:dyDescent="0.25">
      <c r="L96713" s="9"/>
      <c r="M96713" s="9"/>
      <c r="N96713" s="9"/>
    </row>
    <row r="96714" spans="12:14" x14ac:dyDescent="0.25">
      <c r="L96714" s="9"/>
      <c r="M96714" s="9"/>
      <c r="N96714" s="9"/>
    </row>
    <row r="96715" spans="12:14" x14ac:dyDescent="0.25">
      <c r="L96715" s="9"/>
      <c r="M96715" s="9"/>
      <c r="N96715" s="9"/>
    </row>
    <row r="96716" spans="12:14" x14ac:dyDescent="0.25">
      <c r="L96716" s="9"/>
      <c r="M96716" s="9"/>
      <c r="N96716" s="9"/>
    </row>
    <row r="96717" spans="12:14" x14ac:dyDescent="0.25">
      <c r="L96717" s="9"/>
      <c r="M96717" s="9"/>
      <c r="N96717" s="9"/>
    </row>
    <row r="96718" spans="12:14" x14ac:dyDescent="0.25">
      <c r="L96718" s="9"/>
      <c r="M96718" s="9"/>
      <c r="N96718" s="9"/>
    </row>
    <row r="96719" spans="12:14" x14ac:dyDescent="0.25">
      <c r="L96719" s="9"/>
      <c r="M96719" s="9"/>
      <c r="N96719" s="9"/>
    </row>
    <row r="96720" spans="12:14" x14ac:dyDescent="0.25">
      <c r="L96720" s="9"/>
      <c r="M96720" s="9"/>
      <c r="N96720" s="9"/>
    </row>
    <row r="96721" spans="12:14" x14ac:dyDescent="0.25">
      <c r="L96721" s="9"/>
      <c r="M96721" s="9"/>
      <c r="N96721" s="9"/>
    </row>
    <row r="96722" spans="12:14" x14ac:dyDescent="0.25">
      <c r="L96722" s="9"/>
      <c r="M96722" s="9"/>
      <c r="N96722" s="9"/>
    </row>
    <row r="96723" spans="12:14" x14ac:dyDescent="0.25">
      <c r="L96723" s="9"/>
      <c r="M96723" s="9"/>
      <c r="N96723" s="9"/>
    </row>
    <row r="96724" spans="12:14" x14ac:dyDescent="0.25">
      <c r="L96724" s="9"/>
      <c r="M96724" s="9"/>
      <c r="N96724" s="9"/>
    </row>
    <row r="96725" spans="12:14" x14ac:dyDescent="0.25">
      <c r="L96725" s="9"/>
      <c r="M96725" s="9"/>
      <c r="N96725" s="9"/>
    </row>
    <row r="96726" spans="12:14" x14ac:dyDescent="0.25">
      <c r="L96726" s="9"/>
      <c r="M96726" s="9"/>
      <c r="N96726" s="9"/>
    </row>
    <row r="96727" spans="12:14" x14ac:dyDescent="0.25">
      <c r="L96727" s="9"/>
      <c r="M96727" s="9"/>
      <c r="N96727" s="9"/>
    </row>
    <row r="96728" spans="12:14" x14ac:dyDescent="0.25">
      <c r="L96728" s="9"/>
      <c r="M96728" s="9"/>
      <c r="N96728" s="9"/>
    </row>
    <row r="96729" spans="12:14" x14ac:dyDescent="0.25">
      <c r="L96729" s="9"/>
      <c r="M96729" s="9"/>
      <c r="N96729" s="9"/>
    </row>
    <row r="96730" spans="12:14" x14ac:dyDescent="0.25">
      <c r="L96730" s="9"/>
      <c r="M96730" s="9"/>
      <c r="N96730" s="9"/>
    </row>
    <row r="96731" spans="12:14" x14ac:dyDescent="0.25">
      <c r="L96731" s="9"/>
      <c r="M96731" s="9"/>
      <c r="N96731" s="9"/>
    </row>
    <row r="96732" spans="12:14" x14ac:dyDescent="0.25">
      <c r="L96732" s="9"/>
      <c r="M96732" s="9"/>
      <c r="N96732" s="9"/>
    </row>
    <row r="96733" spans="12:14" x14ac:dyDescent="0.25">
      <c r="L96733" s="9"/>
      <c r="M96733" s="9"/>
      <c r="N96733" s="9"/>
    </row>
    <row r="96734" spans="12:14" x14ac:dyDescent="0.25">
      <c r="L96734" s="9"/>
      <c r="M96734" s="9"/>
      <c r="N96734" s="9"/>
    </row>
    <row r="96735" spans="12:14" x14ac:dyDescent="0.25">
      <c r="L96735" s="9"/>
      <c r="M96735" s="9"/>
      <c r="N96735" s="9"/>
    </row>
    <row r="96736" spans="12:14" x14ac:dyDescent="0.25">
      <c r="L96736" s="9"/>
      <c r="M96736" s="9"/>
      <c r="N96736" s="9"/>
    </row>
    <row r="96737" spans="12:14" x14ac:dyDescent="0.25">
      <c r="L96737" s="9"/>
      <c r="M96737" s="9"/>
      <c r="N96737" s="9"/>
    </row>
    <row r="96738" spans="12:14" x14ac:dyDescent="0.25">
      <c r="L96738" s="9"/>
      <c r="M96738" s="9"/>
      <c r="N96738" s="9"/>
    </row>
    <row r="96739" spans="12:14" x14ac:dyDescent="0.25">
      <c r="L96739" s="9"/>
      <c r="M96739" s="9"/>
      <c r="N96739" s="9"/>
    </row>
    <row r="96740" spans="12:14" x14ac:dyDescent="0.25">
      <c r="L96740" s="9"/>
      <c r="M96740" s="9"/>
      <c r="N96740" s="9"/>
    </row>
    <row r="96741" spans="12:14" x14ac:dyDescent="0.25">
      <c r="L96741" s="9"/>
      <c r="M96741" s="9"/>
      <c r="N96741" s="9"/>
    </row>
    <row r="96742" spans="12:14" x14ac:dyDescent="0.25">
      <c r="L96742" s="9"/>
      <c r="M96742" s="9"/>
      <c r="N96742" s="9"/>
    </row>
    <row r="96743" spans="12:14" x14ac:dyDescent="0.25">
      <c r="L96743" s="9"/>
      <c r="M96743" s="9"/>
      <c r="N96743" s="9"/>
    </row>
    <row r="96744" spans="12:14" x14ac:dyDescent="0.25">
      <c r="L96744" s="9"/>
      <c r="M96744" s="9"/>
      <c r="N96744" s="9"/>
    </row>
    <row r="96745" spans="12:14" x14ac:dyDescent="0.25">
      <c r="L96745" s="9"/>
      <c r="M96745" s="9"/>
      <c r="N96745" s="9"/>
    </row>
    <row r="96746" spans="12:14" x14ac:dyDescent="0.25">
      <c r="L96746" s="9"/>
      <c r="M96746" s="9"/>
      <c r="N96746" s="9"/>
    </row>
    <row r="96747" spans="12:14" x14ac:dyDescent="0.25">
      <c r="L96747" s="9"/>
      <c r="M96747" s="9"/>
      <c r="N96747" s="9"/>
    </row>
    <row r="96748" spans="12:14" x14ac:dyDescent="0.25">
      <c r="L96748" s="9"/>
      <c r="M96748" s="9"/>
      <c r="N96748" s="9"/>
    </row>
    <row r="96749" spans="12:14" x14ac:dyDescent="0.25">
      <c r="L96749" s="9"/>
      <c r="M96749" s="9"/>
      <c r="N96749" s="9"/>
    </row>
    <row r="96750" spans="12:14" x14ac:dyDescent="0.25">
      <c r="L96750" s="9"/>
      <c r="M96750" s="9"/>
      <c r="N96750" s="9"/>
    </row>
    <row r="96751" spans="12:14" x14ac:dyDescent="0.25">
      <c r="L96751" s="9"/>
      <c r="M96751" s="9"/>
      <c r="N96751" s="9"/>
    </row>
    <row r="96752" spans="12:14" x14ac:dyDescent="0.25">
      <c r="L96752" s="9"/>
      <c r="M96752" s="9"/>
      <c r="N96752" s="9"/>
    </row>
    <row r="96753" spans="12:14" x14ac:dyDescent="0.25">
      <c r="L96753" s="9"/>
      <c r="M96753" s="9"/>
      <c r="N96753" s="9"/>
    </row>
    <row r="96754" spans="12:14" x14ac:dyDescent="0.25">
      <c r="L96754" s="9"/>
      <c r="M96754" s="9"/>
      <c r="N96754" s="9"/>
    </row>
    <row r="96755" spans="12:14" x14ac:dyDescent="0.25">
      <c r="L96755" s="9"/>
      <c r="M96755" s="9"/>
      <c r="N96755" s="9"/>
    </row>
    <row r="96756" spans="12:14" x14ac:dyDescent="0.25">
      <c r="L96756" s="9"/>
      <c r="M96756" s="9"/>
      <c r="N96756" s="9"/>
    </row>
    <row r="96757" spans="12:14" x14ac:dyDescent="0.25">
      <c r="L96757" s="9"/>
      <c r="M96757" s="9"/>
      <c r="N96757" s="9"/>
    </row>
    <row r="96758" spans="12:14" x14ac:dyDescent="0.25">
      <c r="L96758" s="9"/>
      <c r="M96758" s="9"/>
      <c r="N96758" s="9"/>
    </row>
    <row r="96759" spans="12:14" x14ac:dyDescent="0.25">
      <c r="L96759" s="9"/>
      <c r="M96759" s="9"/>
      <c r="N96759" s="9"/>
    </row>
    <row r="96760" spans="12:14" x14ac:dyDescent="0.25">
      <c r="L96760" s="9"/>
      <c r="M96760" s="9"/>
      <c r="N96760" s="9"/>
    </row>
    <row r="96761" spans="12:14" x14ac:dyDescent="0.25">
      <c r="L96761" s="9"/>
      <c r="M96761" s="9"/>
      <c r="N96761" s="9"/>
    </row>
    <row r="96762" spans="12:14" x14ac:dyDescent="0.25">
      <c r="L96762" s="9"/>
      <c r="M96762" s="9"/>
      <c r="N96762" s="9"/>
    </row>
    <row r="96763" spans="12:14" x14ac:dyDescent="0.25">
      <c r="L96763" s="9"/>
      <c r="M96763" s="9"/>
      <c r="N96763" s="9"/>
    </row>
    <row r="96764" spans="12:14" x14ac:dyDescent="0.25">
      <c r="L96764" s="9"/>
      <c r="M96764" s="9"/>
      <c r="N96764" s="9"/>
    </row>
    <row r="96765" spans="12:14" x14ac:dyDescent="0.25">
      <c r="L96765" s="9"/>
      <c r="M96765" s="9"/>
      <c r="N96765" s="9"/>
    </row>
    <row r="96766" spans="12:14" x14ac:dyDescent="0.25">
      <c r="L96766" s="9"/>
      <c r="M96766" s="9"/>
      <c r="N96766" s="9"/>
    </row>
    <row r="96767" spans="12:14" x14ac:dyDescent="0.25">
      <c r="L96767" s="9"/>
      <c r="M96767" s="9"/>
      <c r="N96767" s="9"/>
    </row>
    <row r="96768" spans="12:14" x14ac:dyDescent="0.25">
      <c r="L96768" s="9"/>
      <c r="M96768" s="9"/>
      <c r="N96768" s="9"/>
    </row>
    <row r="96769" spans="12:14" x14ac:dyDescent="0.25">
      <c r="L96769" s="9"/>
      <c r="M96769" s="9"/>
      <c r="N96769" s="9"/>
    </row>
    <row r="96770" spans="12:14" x14ac:dyDescent="0.25">
      <c r="L96770" s="9"/>
      <c r="M96770" s="9"/>
      <c r="N96770" s="9"/>
    </row>
    <row r="96771" spans="12:14" x14ac:dyDescent="0.25">
      <c r="L96771" s="9"/>
      <c r="M96771" s="9"/>
      <c r="N96771" s="9"/>
    </row>
    <row r="96772" spans="12:14" x14ac:dyDescent="0.25">
      <c r="L96772" s="9"/>
      <c r="M96772" s="9"/>
      <c r="N96772" s="9"/>
    </row>
    <row r="96773" spans="12:14" x14ac:dyDescent="0.25">
      <c r="L96773" s="9"/>
      <c r="M96773" s="9"/>
      <c r="N96773" s="9"/>
    </row>
    <row r="96774" spans="12:14" x14ac:dyDescent="0.25">
      <c r="L96774" s="9"/>
      <c r="M96774" s="9"/>
      <c r="N96774" s="9"/>
    </row>
    <row r="96775" spans="12:14" x14ac:dyDescent="0.25">
      <c r="L96775" s="9"/>
      <c r="M96775" s="9"/>
      <c r="N96775" s="9"/>
    </row>
    <row r="96776" spans="12:14" x14ac:dyDescent="0.25">
      <c r="L96776" s="9"/>
      <c r="M96776" s="9"/>
      <c r="N96776" s="9"/>
    </row>
    <row r="96777" spans="12:14" x14ac:dyDescent="0.25">
      <c r="L96777" s="9"/>
      <c r="M96777" s="9"/>
      <c r="N96777" s="9"/>
    </row>
    <row r="96778" spans="12:14" x14ac:dyDescent="0.25">
      <c r="L96778" s="9"/>
      <c r="M96778" s="9"/>
      <c r="N96778" s="9"/>
    </row>
    <row r="96779" spans="12:14" x14ac:dyDescent="0.25">
      <c r="L96779" s="9"/>
      <c r="M96779" s="9"/>
      <c r="N96779" s="9"/>
    </row>
    <row r="96780" spans="12:14" x14ac:dyDescent="0.25">
      <c r="L96780" s="9"/>
      <c r="M96780" s="9"/>
      <c r="N96780" s="9"/>
    </row>
    <row r="96781" spans="12:14" x14ac:dyDescent="0.25">
      <c r="L96781" s="9"/>
      <c r="M96781" s="9"/>
      <c r="N96781" s="9"/>
    </row>
    <row r="96782" spans="12:14" x14ac:dyDescent="0.25">
      <c r="L96782" s="9"/>
      <c r="M96782" s="9"/>
      <c r="N96782" s="9"/>
    </row>
    <row r="96783" spans="12:14" x14ac:dyDescent="0.25">
      <c r="L96783" s="9"/>
      <c r="M96783" s="9"/>
      <c r="N96783" s="9"/>
    </row>
    <row r="96784" spans="12:14" x14ac:dyDescent="0.25">
      <c r="L96784" s="9"/>
      <c r="M96784" s="9"/>
      <c r="N96784" s="9"/>
    </row>
    <row r="96785" spans="12:14" x14ac:dyDescent="0.25">
      <c r="L96785" s="9"/>
      <c r="M96785" s="9"/>
      <c r="N96785" s="9"/>
    </row>
    <row r="96786" spans="12:14" x14ac:dyDescent="0.25">
      <c r="L96786" s="9"/>
      <c r="M96786" s="9"/>
      <c r="N96786" s="9"/>
    </row>
    <row r="96787" spans="12:14" x14ac:dyDescent="0.25">
      <c r="L96787" s="9"/>
      <c r="M96787" s="9"/>
      <c r="N96787" s="9"/>
    </row>
    <row r="96788" spans="12:14" x14ac:dyDescent="0.25">
      <c r="L96788" s="9"/>
      <c r="M96788" s="9"/>
      <c r="N96788" s="9"/>
    </row>
    <row r="96789" spans="12:14" x14ac:dyDescent="0.25">
      <c r="L96789" s="9"/>
      <c r="M96789" s="9"/>
      <c r="N96789" s="9"/>
    </row>
    <row r="96790" spans="12:14" x14ac:dyDescent="0.25">
      <c r="L96790" s="9"/>
      <c r="M96790" s="9"/>
      <c r="N96790" s="9"/>
    </row>
    <row r="96791" spans="12:14" x14ac:dyDescent="0.25">
      <c r="L96791" s="9"/>
      <c r="M96791" s="9"/>
      <c r="N96791" s="9"/>
    </row>
    <row r="96792" spans="12:14" x14ac:dyDescent="0.25">
      <c r="L96792" s="9"/>
      <c r="M96792" s="9"/>
      <c r="N96792" s="9"/>
    </row>
    <row r="96793" spans="12:14" x14ac:dyDescent="0.25">
      <c r="L96793" s="9"/>
      <c r="M96793" s="9"/>
      <c r="N96793" s="9"/>
    </row>
    <row r="96794" spans="12:14" x14ac:dyDescent="0.25">
      <c r="L96794" s="9"/>
      <c r="M96794" s="9"/>
      <c r="N96794" s="9"/>
    </row>
    <row r="96795" spans="12:14" x14ac:dyDescent="0.25">
      <c r="L96795" s="9"/>
      <c r="M96795" s="9"/>
      <c r="N96795" s="9"/>
    </row>
    <row r="96796" spans="12:14" x14ac:dyDescent="0.25">
      <c r="L96796" s="9"/>
      <c r="M96796" s="9"/>
      <c r="N96796" s="9"/>
    </row>
    <row r="96797" spans="12:14" x14ac:dyDescent="0.25">
      <c r="L96797" s="9"/>
      <c r="M96797" s="9"/>
      <c r="N96797" s="9"/>
    </row>
    <row r="96798" spans="12:14" x14ac:dyDescent="0.25">
      <c r="L96798" s="9"/>
      <c r="M96798" s="9"/>
      <c r="N96798" s="9"/>
    </row>
    <row r="96799" spans="12:14" x14ac:dyDescent="0.25">
      <c r="L96799" s="9"/>
      <c r="M96799" s="9"/>
      <c r="N96799" s="9"/>
    </row>
    <row r="96800" spans="12:14" x14ac:dyDescent="0.25">
      <c r="L96800" s="9"/>
      <c r="M96800" s="9"/>
      <c r="N96800" s="9"/>
    </row>
    <row r="96801" spans="12:14" x14ac:dyDescent="0.25">
      <c r="L96801" s="9"/>
      <c r="M96801" s="9"/>
      <c r="N96801" s="9"/>
    </row>
    <row r="96802" spans="12:14" x14ac:dyDescent="0.25">
      <c r="L96802" s="9"/>
      <c r="M96802" s="9"/>
      <c r="N96802" s="9"/>
    </row>
    <row r="96803" spans="12:14" x14ac:dyDescent="0.25">
      <c r="L96803" s="9"/>
      <c r="M96803" s="9"/>
      <c r="N96803" s="9"/>
    </row>
    <row r="96804" spans="12:14" x14ac:dyDescent="0.25">
      <c r="L96804" s="9"/>
      <c r="M96804" s="9"/>
      <c r="N96804" s="9"/>
    </row>
    <row r="96805" spans="12:14" x14ac:dyDescent="0.25">
      <c r="L96805" s="9"/>
      <c r="M96805" s="9"/>
      <c r="N96805" s="9"/>
    </row>
    <row r="96806" spans="12:14" x14ac:dyDescent="0.25">
      <c r="L96806" s="9"/>
      <c r="M96806" s="9"/>
      <c r="N96806" s="9"/>
    </row>
    <row r="96807" spans="12:14" x14ac:dyDescent="0.25">
      <c r="L96807" s="9"/>
      <c r="M96807" s="9"/>
      <c r="N96807" s="9"/>
    </row>
    <row r="96808" spans="12:14" x14ac:dyDescent="0.25">
      <c r="L96808" s="9"/>
      <c r="M96808" s="9"/>
      <c r="N96808" s="9"/>
    </row>
    <row r="96809" spans="12:14" x14ac:dyDescent="0.25">
      <c r="L96809" s="9"/>
      <c r="M96809" s="9"/>
      <c r="N96809" s="9"/>
    </row>
    <row r="96810" spans="12:14" x14ac:dyDescent="0.25">
      <c r="L96810" s="9"/>
      <c r="M96810" s="9"/>
      <c r="N96810" s="9"/>
    </row>
    <row r="96811" spans="12:14" x14ac:dyDescent="0.25">
      <c r="L96811" s="9"/>
      <c r="M96811" s="9"/>
      <c r="N96811" s="9"/>
    </row>
    <row r="96812" spans="12:14" x14ac:dyDescent="0.25">
      <c r="L96812" s="9"/>
      <c r="M96812" s="9"/>
      <c r="N96812" s="9"/>
    </row>
    <row r="96813" spans="12:14" x14ac:dyDescent="0.25">
      <c r="L96813" s="9"/>
      <c r="M96813" s="9"/>
      <c r="N96813" s="9"/>
    </row>
    <row r="96814" spans="12:14" x14ac:dyDescent="0.25">
      <c r="L96814" s="9"/>
      <c r="M96814" s="9"/>
      <c r="N96814" s="9"/>
    </row>
    <row r="96815" spans="12:14" x14ac:dyDescent="0.25">
      <c r="L96815" s="9"/>
      <c r="M96815" s="9"/>
      <c r="N96815" s="9"/>
    </row>
    <row r="96816" spans="12:14" x14ac:dyDescent="0.25">
      <c r="L96816" s="9"/>
      <c r="M96816" s="9"/>
      <c r="N96816" s="9"/>
    </row>
    <row r="96817" spans="12:14" x14ac:dyDescent="0.25">
      <c r="L96817" s="9"/>
      <c r="M96817" s="9"/>
      <c r="N96817" s="9"/>
    </row>
    <row r="96818" spans="12:14" x14ac:dyDescent="0.25">
      <c r="L96818" s="9"/>
      <c r="M96818" s="9"/>
      <c r="N96818" s="9"/>
    </row>
    <row r="96819" spans="12:14" x14ac:dyDescent="0.25">
      <c r="L96819" s="9"/>
      <c r="M96819" s="9"/>
      <c r="N96819" s="9"/>
    </row>
    <row r="96820" spans="12:14" x14ac:dyDescent="0.25">
      <c r="L96820" s="9"/>
      <c r="M96820" s="9"/>
      <c r="N96820" s="9"/>
    </row>
    <row r="96821" spans="12:14" x14ac:dyDescent="0.25">
      <c r="L96821" s="9"/>
      <c r="M96821" s="9"/>
      <c r="N96821" s="9"/>
    </row>
    <row r="96822" spans="12:14" x14ac:dyDescent="0.25">
      <c r="L96822" s="9"/>
      <c r="M96822" s="9"/>
      <c r="N96822" s="9"/>
    </row>
    <row r="96823" spans="12:14" x14ac:dyDescent="0.25">
      <c r="L96823" s="9"/>
      <c r="M96823" s="9"/>
      <c r="N96823" s="9"/>
    </row>
    <row r="96824" spans="12:14" x14ac:dyDescent="0.25">
      <c r="L96824" s="9"/>
      <c r="M96824" s="9"/>
      <c r="N96824" s="9"/>
    </row>
    <row r="96825" spans="12:14" x14ac:dyDescent="0.25">
      <c r="L96825" s="9"/>
      <c r="M96825" s="9"/>
      <c r="N96825" s="9"/>
    </row>
    <row r="96826" spans="12:14" x14ac:dyDescent="0.25">
      <c r="L96826" s="9"/>
      <c r="M96826" s="9"/>
      <c r="N96826" s="9"/>
    </row>
    <row r="96827" spans="12:14" x14ac:dyDescent="0.25">
      <c r="L96827" s="9"/>
      <c r="M96827" s="9"/>
      <c r="N96827" s="9"/>
    </row>
    <row r="96828" spans="12:14" x14ac:dyDescent="0.25">
      <c r="L96828" s="9"/>
      <c r="M96828" s="9"/>
      <c r="N96828" s="9"/>
    </row>
    <row r="96829" spans="12:14" x14ac:dyDescent="0.25">
      <c r="L96829" s="9"/>
      <c r="M96829" s="9"/>
      <c r="N96829" s="9"/>
    </row>
    <row r="96830" spans="12:14" x14ac:dyDescent="0.25">
      <c r="L96830" s="9"/>
      <c r="M96830" s="9"/>
      <c r="N96830" s="9"/>
    </row>
    <row r="96831" spans="12:14" x14ac:dyDescent="0.25">
      <c r="L96831" s="9"/>
      <c r="M96831" s="9"/>
      <c r="N96831" s="9"/>
    </row>
    <row r="96832" spans="12:14" x14ac:dyDescent="0.25">
      <c r="L96832" s="9"/>
      <c r="M96832" s="9"/>
      <c r="N96832" s="9"/>
    </row>
    <row r="96833" spans="12:14" x14ac:dyDescent="0.25">
      <c r="L96833" s="9"/>
      <c r="M96833" s="9"/>
      <c r="N96833" s="9"/>
    </row>
    <row r="96834" spans="12:14" x14ac:dyDescent="0.25">
      <c r="L96834" s="9"/>
      <c r="M96834" s="9"/>
      <c r="N96834" s="9"/>
    </row>
    <row r="96835" spans="12:14" x14ac:dyDescent="0.25">
      <c r="L96835" s="9"/>
      <c r="M96835" s="9"/>
      <c r="N96835" s="9"/>
    </row>
    <row r="96836" spans="12:14" x14ac:dyDescent="0.25">
      <c r="L96836" s="9"/>
      <c r="M96836" s="9"/>
      <c r="N96836" s="9"/>
    </row>
    <row r="96837" spans="12:14" x14ac:dyDescent="0.25">
      <c r="L96837" s="9"/>
      <c r="M96837" s="9"/>
      <c r="N96837" s="9"/>
    </row>
    <row r="96838" spans="12:14" x14ac:dyDescent="0.25">
      <c r="L96838" s="9"/>
      <c r="M96838" s="9"/>
      <c r="N96838" s="9"/>
    </row>
    <row r="96839" spans="12:14" x14ac:dyDescent="0.25">
      <c r="L96839" s="9"/>
      <c r="M96839" s="9"/>
      <c r="N96839" s="9"/>
    </row>
    <row r="96840" spans="12:14" x14ac:dyDescent="0.25">
      <c r="L96840" s="9"/>
      <c r="M96840" s="9"/>
      <c r="N96840" s="9"/>
    </row>
    <row r="96841" spans="12:14" x14ac:dyDescent="0.25">
      <c r="L96841" s="9"/>
      <c r="M96841" s="9"/>
      <c r="N96841" s="9"/>
    </row>
    <row r="96842" spans="12:14" x14ac:dyDescent="0.25">
      <c r="L96842" s="9"/>
      <c r="M96842" s="9"/>
      <c r="N96842" s="9"/>
    </row>
    <row r="96843" spans="12:14" x14ac:dyDescent="0.25">
      <c r="L96843" s="9"/>
      <c r="M96843" s="9"/>
      <c r="N96843" s="9"/>
    </row>
    <row r="96844" spans="12:14" x14ac:dyDescent="0.25">
      <c r="L96844" s="9"/>
      <c r="M96844" s="9"/>
      <c r="N96844" s="9"/>
    </row>
    <row r="96845" spans="12:14" x14ac:dyDescent="0.25">
      <c r="L96845" s="9"/>
      <c r="M96845" s="9"/>
      <c r="N96845" s="9"/>
    </row>
    <row r="96846" spans="12:14" x14ac:dyDescent="0.25">
      <c r="L96846" s="9"/>
      <c r="M96846" s="9"/>
      <c r="N96846" s="9"/>
    </row>
    <row r="96847" spans="12:14" x14ac:dyDescent="0.25">
      <c r="L96847" s="9"/>
      <c r="M96847" s="9"/>
      <c r="N96847" s="9"/>
    </row>
    <row r="96848" spans="12:14" x14ac:dyDescent="0.25">
      <c r="L96848" s="9"/>
      <c r="M96848" s="9"/>
      <c r="N96848" s="9"/>
    </row>
    <row r="96849" spans="12:14" x14ac:dyDescent="0.25">
      <c r="L96849" s="9"/>
      <c r="M96849" s="9"/>
      <c r="N96849" s="9"/>
    </row>
    <row r="96850" spans="12:14" x14ac:dyDescent="0.25">
      <c r="L96850" s="9"/>
      <c r="M96850" s="9"/>
      <c r="N96850" s="9"/>
    </row>
    <row r="96851" spans="12:14" x14ac:dyDescent="0.25">
      <c r="L96851" s="9"/>
      <c r="M96851" s="9"/>
      <c r="N96851" s="9"/>
    </row>
    <row r="96852" spans="12:14" x14ac:dyDescent="0.25">
      <c r="L96852" s="9"/>
      <c r="M96852" s="9"/>
      <c r="N96852" s="9"/>
    </row>
    <row r="96853" spans="12:14" x14ac:dyDescent="0.25">
      <c r="L96853" s="9"/>
      <c r="M96853" s="9"/>
      <c r="N96853" s="9"/>
    </row>
    <row r="96854" spans="12:14" x14ac:dyDescent="0.25">
      <c r="L96854" s="9"/>
      <c r="M96854" s="9"/>
      <c r="N96854" s="9"/>
    </row>
    <row r="96855" spans="12:14" x14ac:dyDescent="0.25">
      <c r="L96855" s="9"/>
      <c r="M96855" s="9"/>
      <c r="N96855" s="9"/>
    </row>
    <row r="96856" spans="12:14" x14ac:dyDescent="0.25">
      <c r="L96856" s="9"/>
      <c r="M96856" s="9"/>
      <c r="N96856" s="9"/>
    </row>
    <row r="96857" spans="12:14" x14ac:dyDescent="0.25">
      <c r="L96857" s="9"/>
      <c r="M96857" s="9"/>
      <c r="N96857" s="9"/>
    </row>
    <row r="96858" spans="12:14" x14ac:dyDescent="0.25">
      <c r="L96858" s="9"/>
      <c r="M96858" s="9"/>
      <c r="N96858" s="9"/>
    </row>
    <row r="96859" spans="12:14" x14ac:dyDescent="0.25">
      <c r="L96859" s="9"/>
      <c r="M96859" s="9"/>
      <c r="N96859" s="9"/>
    </row>
    <row r="96860" spans="12:14" x14ac:dyDescent="0.25">
      <c r="L96860" s="9"/>
      <c r="M96860" s="9"/>
      <c r="N96860" s="9"/>
    </row>
    <row r="96861" spans="12:14" x14ac:dyDescent="0.25">
      <c r="L96861" s="9"/>
      <c r="M96861" s="9"/>
      <c r="N96861" s="9"/>
    </row>
    <row r="96862" spans="12:14" x14ac:dyDescent="0.25">
      <c r="L96862" s="9"/>
      <c r="M96862" s="9"/>
      <c r="N96862" s="9"/>
    </row>
    <row r="96863" spans="12:14" x14ac:dyDescent="0.25">
      <c r="L96863" s="9"/>
      <c r="M96863" s="9"/>
      <c r="N96863" s="9"/>
    </row>
    <row r="96864" spans="12:14" x14ac:dyDescent="0.25">
      <c r="L96864" s="9"/>
      <c r="M96864" s="9"/>
      <c r="N96864" s="9"/>
    </row>
    <row r="96865" spans="12:14" x14ac:dyDescent="0.25">
      <c r="L96865" s="9"/>
      <c r="M96865" s="9"/>
      <c r="N96865" s="9"/>
    </row>
    <row r="96866" spans="12:14" x14ac:dyDescent="0.25">
      <c r="L96866" s="9"/>
      <c r="M96866" s="9"/>
      <c r="N96866" s="9"/>
    </row>
    <row r="96867" spans="12:14" x14ac:dyDescent="0.25">
      <c r="L96867" s="9"/>
      <c r="M96867" s="9"/>
      <c r="N96867" s="9"/>
    </row>
    <row r="96868" spans="12:14" x14ac:dyDescent="0.25">
      <c r="L96868" s="9"/>
      <c r="M96868" s="9"/>
      <c r="N96868" s="9"/>
    </row>
    <row r="96869" spans="12:14" x14ac:dyDescent="0.25">
      <c r="L96869" s="9"/>
      <c r="M96869" s="9"/>
      <c r="N96869" s="9"/>
    </row>
    <row r="96870" spans="12:14" x14ac:dyDescent="0.25">
      <c r="L96870" s="9"/>
      <c r="M96870" s="9"/>
      <c r="N96870" s="9"/>
    </row>
    <row r="96871" spans="12:14" x14ac:dyDescent="0.25">
      <c r="L96871" s="9"/>
      <c r="M96871" s="9"/>
      <c r="N96871" s="9"/>
    </row>
    <row r="96872" spans="12:14" x14ac:dyDescent="0.25">
      <c r="L96872" s="9"/>
      <c r="M96872" s="9"/>
      <c r="N96872" s="9"/>
    </row>
    <row r="96873" spans="12:14" x14ac:dyDescent="0.25">
      <c r="L96873" s="9"/>
      <c r="M96873" s="9"/>
      <c r="N96873" s="9"/>
    </row>
    <row r="96874" spans="12:14" x14ac:dyDescent="0.25">
      <c r="L96874" s="9"/>
      <c r="M96874" s="9"/>
      <c r="N96874" s="9"/>
    </row>
    <row r="96875" spans="12:14" x14ac:dyDescent="0.25">
      <c r="L96875" s="9"/>
      <c r="M96875" s="9"/>
      <c r="N96875" s="9"/>
    </row>
    <row r="96876" spans="12:14" x14ac:dyDescent="0.25">
      <c r="L96876" s="9"/>
      <c r="M96876" s="9"/>
      <c r="N96876" s="9"/>
    </row>
    <row r="96877" spans="12:14" x14ac:dyDescent="0.25">
      <c r="L96877" s="9"/>
      <c r="M96877" s="9"/>
      <c r="N96877" s="9"/>
    </row>
    <row r="96878" spans="12:14" x14ac:dyDescent="0.25">
      <c r="L96878" s="9"/>
      <c r="M96878" s="9"/>
      <c r="N96878" s="9"/>
    </row>
    <row r="96879" spans="12:14" x14ac:dyDescent="0.25">
      <c r="L96879" s="9"/>
      <c r="M96879" s="9"/>
      <c r="N96879" s="9"/>
    </row>
    <row r="96880" spans="12:14" x14ac:dyDescent="0.25">
      <c r="L96880" s="9"/>
      <c r="M96880" s="9"/>
      <c r="N96880" s="9"/>
    </row>
    <row r="96881" spans="12:14" x14ac:dyDescent="0.25">
      <c r="L96881" s="9"/>
      <c r="M96881" s="9"/>
      <c r="N96881" s="9"/>
    </row>
    <row r="96882" spans="12:14" x14ac:dyDescent="0.25">
      <c r="L96882" s="9"/>
      <c r="M96882" s="9"/>
      <c r="N96882" s="9"/>
    </row>
    <row r="96883" spans="12:14" x14ac:dyDescent="0.25">
      <c r="L96883" s="9"/>
      <c r="M96883" s="9"/>
      <c r="N96883" s="9"/>
    </row>
    <row r="96884" spans="12:14" x14ac:dyDescent="0.25">
      <c r="L96884" s="9"/>
      <c r="M96884" s="9"/>
      <c r="N96884" s="9"/>
    </row>
    <row r="96885" spans="12:14" x14ac:dyDescent="0.25">
      <c r="L96885" s="9"/>
      <c r="M96885" s="9"/>
      <c r="N96885" s="9"/>
    </row>
    <row r="96886" spans="12:14" x14ac:dyDescent="0.25">
      <c r="L96886" s="9"/>
      <c r="M96886" s="9"/>
      <c r="N96886" s="9"/>
    </row>
    <row r="96887" spans="12:14" x14ac:dyDescent="0.25">
      <c r="L96887" s="9"/>
      <c r="M96887" s="9"/>
      <c r="N96887" s="9"/>
    </row>
    <row r="96888" spans="12:14" x14ac:dyDescent="0.25">
      <c r="L96888" s="9"/>
      <c r="M96888" s="9"/>
      <c r="N96888" s="9"/>
    </row>
    <row r="96889" spans="12:14" x14ac:dyDescent="0.25">
      <c r="L96889" s="9"/>
      <c r="M96889" s="9"/>
      <c r="N96889" s="9"/>
    </row>
    <row r="96890" spans="12:14" x14ac:dyDescent="0.25">
      <c r="L96890" s="9"/>
      <c r="M96890" s="9"/>
      <c r="N96890" s="9"/>
    </row>
    <row r="96891" spans="12:14" x14ac:dyDescent="0.25">
      <c r="L96891" s="9"/>
      <c r="M96891" s="9"/>
      <c r="N96891" s="9"/>
    </row>
    <row r="96892" spans="12:14" x14ac:dyDescent="0.25">
      <c r="L96892" s="9"/>
      <c r="M96892" s="9"/>
      <c r="N96892" s="9"/>
    </row>
    <row r="96893" spans="12:14" x14ac:dyDescent="0.25">
      <c r="L96893" s="9"/>
      <c r="M96893" s="9"/>
      <c r="N96893" s="9"/>
    </row>
    <row r="96894" spans="12:14" x14ac:dyDescent="0.25">
      <c r="L96894" s="9"/>
      <c r="M96894" s="9"/>
      <c r="N96894" s="9"/>
    </row>
    <row r="96895" spans="12:14" x14ac:dyDescent="0.25">
      <c r="L96895" s="9"/>
      <c r="M96895" s="9"/>
      <c r="N96895" s="9"/>
    </row>
    <row r="96896" spans="12:14" x14ac:dyDescent="0.25">
      <c r="L96896" s="9"/>
      <c r="M96896" s="9"/>
      <c r="N96896" s="9"/>
    </row>
    <row r="96897" spans="12:14" x14ac:dyDescent="0.25">
      <c r="L96897" s="9"/>
      <c r="M96897" s="9"/>
      <c r="N96897" s="9"/>
    </row>
    <row r="96898" spans="12:14" x14ac:dyDescent="0.25">
      <c r="L96898" s="9"/>
      <c r="M96898" s="9"/>
      <c r="N96898" s="9"/>
    </row>
    <row r="96899" spans="12:14" x14ac:dyDescent="0.25">
      <c r="L96899" s="9"/>
      <c r="M96899" s="9"/>
      <c r="N96899" s="9"/>
    </row>
    <row r="96900" spans="12:14" x14ac:dyDescent="0.25">
      <c r="L96900" s="9"/>
      <c r="M96900" s="9"/>
      <c r="N96900" s="9"/>
    </row>
    <row r="96901" spans="12:14" x14ac:dyDescent="0.25">
      <c r="L96901" s="9"/>
      <c r="M96901" s="9"/>
      <c r="N96901" s="9"/>
    </row>
    <row r="96902" spans="12:14" x14ac:dyDescent="0.25">
      <c r="L96902" s="9"/>
      <c r="M96902" s="9"/>
      <c r="N96902" s="9"/>
    </row>
    <row r="96903" spans="12:14" x14ac:dyDescent="0.25">
      <c r="L96903" s="9"/>
      <c r="M96903" s="9"/>
      <c r="N96903" s="9"/>
    </row>
    <row r="96904" spans="12:14" x14ac:dyDescent="0.25">
      <c r="L96904" s="9"/>
      <c r="M96904" s="9"/>
      <c r="N96904" s="9"/>
    </row>
    <row r="96905" spans="12:14" x14ac:dyDescent="0.25">
      <c r="L96905" s="9"/>
      <c r="M96905" s="9"/>
      <c r="N96905" s="9"/>
    </row>
    <row r="96906" spans="12:14" x14ac:dyDescent="0.25">
      <c r="L96906" s="9"/>
      <c r="M96906" s="9"/>
      <c r="N96906" s="9"/>
    </row>
    <row r="96907" spans="12:14" x14ac:dyDescent="0.25">
      <c r="L96907" s="9"/>
      <c r="M96907" s="9"/>
      <c r="N96907" s="9"/>
    </row>
    <row r="96908" spans="12:14" x14ac:dyDescent="0.25">
      <c r="L96908" s="9"/>
      <c r="M96908" s="9"/>
      <c r="N96908" s="9"/>
    </row>
    <row r="96909" spans="12:14" x14ac:dyDescent="0.25">
      <c r="L96909" s="9"/>
      <c r="M96909" s="9"/>
      <c r="N96909" s="9"/>
    </row>
    <row r="96910" spans="12:14" x14ac:dyDescent="0.25">
      <c r="L96910" s="9"/>
      <c r="M96910" s="9"/>
      <c r="N96910" s="9"/>
    </row>
    <row r="96911" spans="12:14" x14ac:dyDescent="0.25">
      <c r="L96911" s="9"/>
      <c r="M96911" s="9"/>
      <c r="N96911" s="9"/>
    </row>
    <row r="96912" spans="12:14" x14ac:dyDescent="0.25">
      <c r="L96912" s="9"/>
      <c r="M96912" s="9"/>
      <c r="N96912" s="9"/>
    </row>
    <row r="96913" spans="12:14" x14ac:dyDescent="0.25">
      <c r="L96913" s="9"/>
      <c r="M96913" s="9"/>
      <c r="N96913" s="9"/>
    </row>
    <row r="96914" spans="12:14" x14ac:dyDescent="0.25">
      <c r="L96914" s="9"/>
      <c r="M96914" s="9"/>
      <c r="N96914" s="9"/>
    </row>
    <row r="96915" spans="12:14" x14ac:dyDescent="0.25">
      <c r="L96915" s="9"/>
      <c r="M96915" s="9"/>
      <c r="N96915" s="9"/>
    </row>
    <row r="96916" spans="12:14" x14ac:dyDescent="0.25">
      <c r="L96916" s="9"/>
      <c r="M96916" s="9"/>
      <c r="N96916" s="9"/>
    </row>
    <row r="96917" spans="12:14" x14ac:dyDescent="0.25">
      <c r="L96917" s="9"/>
      <c r="M96917" s="9"/>
      <c r="N96917" s="9"/>
    </row>
    <row r="96918" spans="12:14" x14ac:dyDescent="0.25">
      <c r="L96918" s="9"/>
      <c r="M96918" s="9"/>
      <c r="N96918" s="9"/>
    </row>
    <row r="96919" spans="12:14" x14ac:dyDescent="0.25">
      <c r="L96919" s="9"/>
      <c r="M96919" s="9"/>
      <c r="N96919" s="9"/>
    </row>
    <row r="96920" spans="12:14" x14ac:dyDescent="0.25">
      <c r="L96920" s="9"/>
      <c r="M96920" s="9"/>
      <c r="N96920" s="9"/>
    </row>
    <row r="96921" spans="12:14" x14ac:dyDescent="0.25">
      <c r="L96921" s="9"/>
      <c r="M96921" s="9"/>
      <c r="N96921" s="9"/>
    </row>
    <row r="96922" spans="12:14" x14ac:dyDescent="0.25">
      <c r="L96922" s="9"/>
      <c r="M96922" s="9"/>
      <c r="N96922" s="9"/>
    </row>
    <row r="96923" spans="12:14" x14ac:dyDescent="0.25">
      <c r="L96923" s="9"/>
      <c r="M96923" s="9"/>
      <c r="N96923" s="9"/>
    </row>
    <row r="96924" spans="12:14" x14ac:dyDescent="0.25">
      <c r="L96924" s="9"/>
      <c r="M96924" s="9"/>
      <c r="N96924" s="9"/>
    </row>
    <row r="96925" spans="12:14" x14ac:dyDescent="0.25">
      <c r="L96925" s="9"/>
      <c r="M96925" s="9"/>
      <c r="N96925" s="9"/>
    </row>
    <row r="96926" spans="12:14" x14ac:dyDescent="0.25">
      <c r="L96926" s="9"/>
      <c r="M96926" s="9"/>
      <c r="N96926" s="9"/>
    </row>
    <row r="96927" spans="12:14" x14ac:dyDescent="0.25">
      <c r="L96927" s="9"/>
      <c r="M96927" s="9"/>
      <c r="N96927" s="9"/>
    </row>
    <row r="96928" spans="12:14" x14ac:dyDescent="0.25">
      <c r="L96928" s="9"/>
      <c r="M96928" s="9"/>
      <c r="N96928" s="9"/>
    </row>
    <row r="96929" spans="12:14" x14ac:dyDescent="0.25">
      <c r="L96929" s="9"/>
      <c r="M96929" s="9"/>
      <c r="N96929" s="9"/>
    </row>
    <row r="96930" spans="12:14" x14ac:dyDescent="0.25">
      <c r="L96930" s="9"/>
      <c r="M96930" s="9"/>
      <c r="N96930" s="9"/>
    </row>
    <row r="96931" spans="12:14" x14ac:dyDescent="0.25">
      <c r="L96931" s="9"/>
      <c r="M96931" s="9"/>
      <c r="N96931" s="9"/>
    </row>
    <row r="96932" spans="12:14" x14ac:dyDescent="0.25">
      <c r="L96932" s="9"/>
      <c r="M96932" s="9"/>
      <c r="N96932" s="9"/>
    </row>
    <row r="96933" spans="12:14" x14ac:dyDescent="0.25">
      <c r="L96933" s="9"/>
      <c r="M96933" s="9"/>
      <c r="N96933" s="9"/>
    </row>
    <row r="96934" spans="12:14" x14ac:dyDescent="0.25">
      <c r="L96934" s="9"/>
      <c r="M96934" s="9"/>
      <c r="N96934" s="9"/>
    </row>
    <row r="96935" spans="12:14" x14ac:dyDescent="0.25">
      <c r="L96935" s="9"/>
      <c r="M96935" s="9"/>
      <c r="N96935" s="9"/>
    </row>
    <row r="96936" spans="12:14" x14ac:dyDescent="0.25">
      <c r="L96936" s="9"/>
      <c r="M96936" s="9"/>
      <c r="N96936" s="9"/>
    </row>
    <row r="96937" spans="12:14" x14ac:dyDescent="0.25">
      <c r="L96937" s="9"/>
      <c r="M96937" s="9"/>
      <c r="N96937" s="9"/>
    </row>
    <row r="96938" spans="12:14" x14ac:dyDescent="0.25">
      <c r="L96938" s="9"/>
      <c r="M96938" s="9"/>
      <c r="N96938" s="9"/>
    </row>
    <row r="96939" spans="12:14" x14ac:dyDescent="0.25">
      <c r="L96939" s="9"/>
      <c r="M96939" s="9"/>
      <c r="N96939" s="9"/>
    </row>
    <row r="96940" spans="12:14" x14ac:dyDescent="0.25">
      <c r="L96940" s="9"/>
      <c r="M96940" s="9"/>
      <c r="N96940" s="9"/>
    </row>
    <row r="96941" spans="12:14" x14ac:dyDescent="0.25">
      <c r="L96941" s="9"/>
      <c r="M96941" s="9"/>
      <c r="N96941" s="9"/>
    </row>
    <row r="96942" spans="12:14" x14ac:dyDescent="0.25">
      <c r="L96942" s="9"/>
      <c r="M96942" s="9"/>
      <c r="N96942" s="9"/>
    </row>
    <row r="96943" spans="12:14" x14ac:dyDescent="0.25">
      <c r="L96943" s="9"/>
      <c r="M96943" s="9"/>
      <c r="N96943" s="9"/>
    </row>
    <row r="96944" spans="12:14" x14ac:dyDescent="0.25">
      <c r="L96944" s="9"/>
      <c r="M96944" s="9"/>
      <c r="N96944" s="9"/>
    </row>
    <row r="96945" spans="12:14" x14ac:dyDescent="0.25">
      <c r="L96945" s="9"/>
      <c r="M96945" s="9"/>
      <c r="N96945" s="9"/>
    </row>
    <row r="96946" spans="12:14" x14ac:dyDescent="0.25">
      <c r="L96946" s="9"/>
      <c r="M96946" s="9"/>
      <c r="N96946" s="9"/>
    </row>
    <row r="96947" spans="12:14" x14ac:dyDescent="0.25">
      <c r="L96947" s="9"/>
      <c r="M96947" s="9"/>
      <c r="N96947" s="9"/>
    </row>
    <row r="96948" spans="12:14" x14ac:dyDescent="0.25">
      <c r="L96948" s="9"/>
      <c r="M96948" s="9"/>
      <c r="N96948" s="9"/>
    </row>
    <row r="96949" spans="12:14" x14ac:dyDescent="0.25">
      <c r="L96949" s="9"/>
      <c r="M96949" s="9"/>
      <c r="N96949" s="9"/>
    </row>
    <row r="96950" spans="12:14" x14ac:dyDescent="0.25">
      <c r="L96950" s="9"/>
      <c r="M96950" s="9"/>
      <c r="N96950" s="9"/>
    </row>
    <row r="96951" spans="12:14" x14ac:dyDescent="0.25">
      <c r="L96951" s="9"/>
      <c r="M96951" s="9"/>
      <c r="N96951" s="9"/>
    </row>
    <row r="96952" spans="12:14" x14ac:dyDescent="0.25">
      <c r="L96952" s="9"/>
      <c r="M96952" s="9"/>
      <c r="N96952" s="9"/>
    </row>
    <row r="96953" spans="12:14" x14ac:dyDescent="0.25">
      <c r="L96953" s="9"/>
      <c r="M96953" s="9"/>
      <c r="N96953" s="9"/>
    </row>
    <row r="96954" spans="12:14" x14ac:dyDescent="0.25">
      <c r="L96954" s="9"/>
      <c r="M96954" s="9"/>
      <c r="N96954" s="9"/>
    </row>
    <row r="96955" spans="12:14" x14ac:dyDescent="0.25">
      <c r="L96955" s="9"/>
      <c r="M96955" s="9"/>
      <c r="N96955" s="9"/>
    </row>
    <row r="96956" spans="12:14" x14ac:dyDescent="0.25">
      <c r="L96956" s="9"/>
      <c r="M96956" s="9"/>
      <c r="N96956" s="9"/>
    </row>
    <row r="96957" spans="12:14" x14ac:dyDescent="0.25">
      <c r="L96957" s="9"/>
      <c r="M96957" s="9"/>
      <c r="N96957" s="9"/>
    </row>
    <row r="96958" spans="12:14" x14ac:dyDescent="0.25">
      <c r="L96958" s="9"/>
      <c r="M96958" s="9"/>
      <c r="N96958" s="9"/>
    </row>
    <row r="96959" spans="12:14" x14ac:dyDescent="0.25">
      <c r="L96959" s="9"/>
      <c r="M96959" s="9"/>
      <c r="N96959" s="9"/>
    </row>
    <row r="96960" spans="12:14" x14ac:dyDescent="0.25">
      <c r="L96960" s="9"/>
      <c r="M96960" s="9"/>
      <c r="N96960" s="9"/>
    </row>
    <row r="96961" spans="12:14" x14ac:dyDescent="0.25">
      <c r="L96961" s="9"/>
      <c r="M96961" s="9"/>
      <c r="N96961" s="9"/>
    </row>
    <row r="96962" spans="12:14" x14ac:dyDescent="0.25">
      <c r="L96962" s="9"/>
      <c r="M96962" s="9"/>
      <c r="N96962" s="9"/>
    </row>
    <row r="96963" spans="12:14" x14ac:dyDescent="0.25">
      <c r="L96963" s="9"/>
      <c r="M96963" s="9"/>
      <c r="N96963" s="9"/>
    </row>
    <row r="96964" spans="12:14" x14ac:dyDescent="0.25">
      <c r="L96964" s="9"/>
      <c r="M96964" s="9"/>
      <c r="N96964" s="9"/>
    </row>
    <row r="96965" spans="12:14" x14ac:dyDescent="0.25">
      <c r="L96965" s="9"/>
      <c r="M96965" s="9"/>
      <c r="N96965" s="9"/>
    </row>
    <row r="96966" spans="12:14" x14ac:dyDescent="0.25">
      <c r="L96966" s="9"/>
      <c r="M96966" s="9"/>
      <c r="N96966" s="9"/>
    </row>
    <row r="96967" spans="12:14" x14ac:dyDescent="0.25">
      <c r="L96967" s="9"/>
      <c r="M96967" s="9"/>
      <c r="N96967" s="9"/>
    </row>
    <row r="96968" spans="12:14" x14ac:dyDescent="0.25">
      <c r="L96968" s="9"/>
      <c r="M96968" s="9"/>
      <c r="N96968" s="9"/>
    </row>
    <row r="96969" spans="12:14" x14ac:dyDescent="0.25">
      <c r="L96969" s="9"/>
      <c r="M96969" s="9"/>
      <c r="N96969" s="9"/>
    </row>
    <row r="96970" spans="12:14" x14ac:dyDescent="0.25">
      <c r="L96970" s="9"/>
      <c r="M96970" s="9"/>
      <c r="N96970" s="9"/>
    </row>
    <row r="96971" spans="12:14" x14ac:dyDescent="0.25">
      <c r="L96971" s="9"/>
      <c r="M96971" s="9"/>
      <c r="N96971" s="9"/>
    </row>
    <row r="96972" spans="12:14" x14ac:dyDescent="0.25">
      <c r="L96972" s="9"/>
      <c r="M96972" s="9"/>
      <c r="N96972" s="9"/>
    </row>
    <row r="96973" spans="12:14" x14ac:dyDescent="0.25">
      <c r="L96973" s="9"/>
      <c r="M96973" s="9"/>
      <c r="N96973" s="9"/>
    </row>
    <row r="96974" spans="12:14" x14ac:dyDescent="0.25">
      <c r="L96974" s="9"/>
      <c r="M96974" s="9"/>
      <c r="N96974" s="9"/>
    </row>
    <row r="96975" spans="12:14" x14ac:dyDescent="0.25">
      <c r="L96975" s="9"/>
      <c r="M96975" s="9"/>
      <c r="N96975" s="9"/>
    </row>
    <row r="96976" spans="12:14" x14ac:dyDescent="0.25">
      <c r="L96976" s="9"/>
      <c r="M96976" s="9"/>
      <c r="N96976" s="9"/>
    </row>
    <row r="96977" spans="12:14" x14ac:dyDescent="0.25">
      <c r="L96977" s="9"/>
      <c r="M96977" s="9"/>
      <c r="N96977" s="9"/>
    </row>
    <row r="96978" spans="12:14" x14ac:dyDescent="0.25">
      <c r="L96978" s="9"/>
      <c r="M96978" s="9"/>
      <c r="N96978" s="9"/>
    </row>
    <row r="96979" spans="12:14" x14ac:dyDescent="0.25">
      <c r="L96979" s="9"/>
      <c r="M96979" s="9"/>
      <c r="N96979" s="9"/>
    </row>
    <row r="96980" spans="12:14" x14ac:dyDescent="0.25">
      <c r="L96980" s="9"/>
      <c r="M96980" s="9"/>
      <c r="N96980" s="9"/>
    </row>
    <row r="96981" spans="12:14" x14ac:dyDescent="0.25">
      <c r="L96981" s="9"/>
      <c r="M96981" s="9"/>
      <c r="N96981" s="9"/>
    </row>
    <row r="96982" spans="12:14" x14ac:dyDescent="0.25">
      <c r="L96982" s="9"/>
      <c r="M96982" s="9"/>
      <c r="N96982" s="9"/>
    </row>
    <row r="96983" spans="12:14" x14ac:dyDescent="0.25">
      <c r="L96983" s="9"/>
      <c r="M96983" s="9"/>
      <c r="N96983" s="9"/>
    </row>
    <row r="96984" spans="12:14" x14ac:dyDescent="0.25">
      <c r="L96984" s="9"/>
      <c r="M96984" s="9"/>
      <c r="N96984" s="9"/>
    </row>
    <row r="96985" spans="12:14" x14ac:dyDescent="0.25">
      <c r="L96985" s="9"/>
      <c r="M96985" s="9"/>
      <c r="N96985" s="9"/>
    </row>
    <row r="96986" spans="12:14" x14ac:dyDescent="0.25">
      <c r="L96986" s="9"/>
      <c r="M96986" s="9"/>
      <c r="N96986" s="9"/>
    </row>
    <row r="96987" spans="12:14" x14ac:dyDescent="0.25">
      <c r="L96987" s="9"/>
      <c r="M96987" s="9"/>
      <c r="N96987" s="9"/>
    </row>
    <row r="96988" spans="12:14" x14ac:dyDescent="0.25">
      <c r="L96988" s="9"/>
      <c r="M96988" s="9"/>
      <c r="N96988" s="9"/>
    </row>
    <row r="96989" spans="12:14" x14ac:dyDescent="0.25">
      <c r="L96989" s="9"/>
      <c r="M96989" s="9"/>
      <c r="N96989" s="9"/>
    </row>
    <row r="96990" spans="12:14" x14ac:dyDescent="0.25">
      <c r="L96990" s="9"/>
      <c r="M96990" s="9"/>
      <c r="N96990" s="9"/>
    </row>
    <row r="96991" spans="12:14" x14ac:dyDescent="0.25">
      <c r="L96991" s="9"/>
      <c r="M96991" s="9"/>
      <c r="N96991" s="9"/>
    </row>
    <row r="96992" spans="12:14" x14ac:dyDescent="0.25">
      <c r="L96992" s="9"/>
      <c r="M96992" s="9"/>
      <c r="N96992" s="9"/>
    </row>
    <row r="96993" spans="12:14" x14ac:dyDescent="0.25">
      <c r="L96993" s="9"/>
      <c r="M96993" s="9"/>
      <c r="N96993" s="9"/>
    </row>
    <row r="96994" spans="12:14" x14ac:dyDescent="0.25">
      <c r="L96994" s="9"/>
      <c r="M96994" s="9"/>
      <c r="N96994" s="9"/>
    </row>
    <row r="96995" spans="12:14" x14ac:dyDescent="0.25">
      <c r="L96995" s="9"/>
      <c r="M96995" s="9"/>
      <c r="N96995" s="9"/>
    </row>
    <row r="96996" spans="12:14" x14ac:dyDescent="0.25">
      <c r="L96996" s="9"/>
      <c r="M96996" s="9"/>
      <c r="N96996" s="9"/>
    </row>
    <row r="96997" spans="12:14" x14ac:dyDescent="0.25">
      <c r="L96997" s="9"/>
      <c r="M96997" s="9"/>
      <c r="N96997" s="9"/>
    </row>
    <row r="96998" spans="12:14" x14ac:dyDescent="0.25">
      <c r="L96998" s="9"/>
      <c r="M96998" s="9"/>
      <c r="N96998" s="9"/>
    </row>
    <row r="96999" spans="12:14" x14ac:dyDescent="0.25">
      <c r="L96999" s="9"/>
      <c r="M96999" s="9"/>
      <c r="N96999" s="9"/>
    </row>
    <row r="97000" spans="12:14" x14ac:dyDescent="0.25">
      <c r="L97000" s="9"/>
      <c r="M97000" s="9"/>
      <c r="N97000" s="9"/>
    </row>
    <row r="97001" spans="12:14" x14ac:dyDescent="0.25">
      <c r="L97001" s="9"/>
      <c r="M97001" s="9"/>
      <c r="N97001" s="9"/>
    </row>
    <row r="97002" spans="12:14" x14ac:dyDescent="0.25">
      <c r="L97002" s="9"/>
      <c r="M97002" s="9"/>
      <c r="N97002" s="9"/>
    </row>
    <row r="97003" spans="12:14" x14ac:dyDescent="0.25">
      <c r="L97003" s="9"/>
      <c r="M97003" s="9"/>
      <c r="N97003" s="9"/>
    </row>
    <row r="97004" spans="12:14" x14ac:dyDescent="0.25">
      <c r="L97004" s="9"/>
      <c r="M97004" s="9"/>
      <c r="N97004" s="9"/>
    </row>
    <row r="97005" spans="12:14" x14ac:dyDescent="0.25">
      <c r="L97005" s="9"/>
      <c r="M97005" s="9"/>
      <c r="N97005" s="9"/>
    </row>
    <row r="97006" spans="12:14" x14ac:dyDescent="0.25">
      <c r="L97006" s="9"/>
      <c r="M97006" s="9"/>
      <c r="N97006" s="9"/>
    </row>
    <row r="97007" spans="12:14" x14ac:dyDescent="0.25">
      <c r="L97007" s="9"/>
      <c r="M97007" s="9"/>
      <c r="N97007" s="9"/>
    </row>
    <row r="97008" spans="12:14" x14ac:dyDescent="0.25">
      <c r="L97008" s="9"/>
      <c r="M97008" s="9"/>
      <c r="N97008" s="9"/>
    </row>
    <row r="97009" spans="12:14" x14ac:dyDescent="0.25">
      <c r="L97009" s="9"/>
      <c r="M97009" s="9"/>
      <c r="N97009" s="9"/>
    </row>
    <row r="97010" spans="12:14" x14ac:dyDescent="0.25">
      <c r="L97010" s="9"/>
      <c r="M97010" s="9"/>
      <c r="N97010" s="9"/>
    </row>
    <row r="97011" spans="12:14" x14ac:dyDescent="0.25">
      <c r="L97011" s="9"/>
      <c r="M97011" s="9"/>
      <c r="N97011" s="9"/>
    </row>
    <row r="97012" spans="12:14" x14ac:dyDescent="0.25">
      <c r="L97012" s="9"/>
      <c r="M97012" s="9"/>
      <c r="N97012" s="9"/>
    </row>
    <row r="97013" spans="12:14" x14ac:dyDescent="0.25">
      <c r="L97013" s="9"/>
      <c r="M97013" s="9"/>
      <c r="N97013" s="9"/>
    </row>
    <row r="97014" spans="12:14" x14ac:dyDescent="0.25">
      <c r="L97014" s="9"/>
      <c r="M97014" s="9"/>
      <c r="N97014" s="9"/>
    </row>
    <row r="97015" spans="12:14" x14ac:dyDescent="0.25">
      <c r="L97015" s="9"/>
      <c r="M97015" s="9"/>
      <c r="N97015" s="9"/>
    </row>
    <row r="97016" spans="12:14" x14ac:dyDescent="0.25">
      <c r="L97016" s="9"/>
      <c r="M97016" s="9"/>
      <c r="N97016" s="9"/>
    </row>
    <row r="97017" spans="12:14" x14ac:dyDescent="0.25">
      <c r="L97017" s="9"/>
      <c r="M97017" s="9"/>
      <c r="N97017" s="9"/>
    </row>
    <row r="97018" spans="12:14" x14ac:dyDescent="0.25">
      <c r="L97018" s="9"/>
      <c r="M97018" s="9"/>
      <c r="N97018" s="9"/>
    </row>
    <row r="97019" spans="12:14" x14ac:dyDescent="0.25">
      <c r="L97019" s="9"/>
      <c r="M97019" s="9"/>
      <c r="N97019" s="9"/>
    </row>
    <row r="97020" spans="12:14" x14ac:dyDescent="0.25">
      <c r="L97020" s="9"/>
      <c r="M97020" s="9"/>
      <c r="N97020" s="9"/>
    </row>
    <row r="97021" spans="12:14" x14ac:dyDescent="0.25">
      <c r="L97021" s="9"/>
      <c r="M97021" s="9"/>
      <c r="N97021" s="9"/>
    </row>
    <row r="97022" spans="12:14" x14ac:dyDescent="0.25">
      <c r="L97022" s="9"/>
      <c r="M97022" s="9"/>
      <c r="N97022" s="9"/>
    </row>
    <row r="97023" spans="12:14" x14ac:dyDescent="0.25">
      <c r="L97023" s="9"/>
      <c r="M97023" s="9"/>
      <c r="N97023" s="9"/>
    </row>
    <row r="97024" spans="12:14" x14ac:dyDescent="0.25">
      <c r="L97024" s="9"/>
      <c r="M97024" s="9"/>
      <c r="N97024" s="9"/>
    </row>
    <row r="97025" spans="12:14" x14ac:dyDescent="0.25">
      <c r="L97025" s="9"/>
      <c r="M97025" s="9"/>
      <c r="N97025" s="9"/>
    </row>
    <row r="97026" spans="12:14" x14ac:dyDescent="0.25">
      <c r="L97026" s="9"/>
      <c r="M97026" s="9"/>
      <c r="N97026" s="9"/>
    </row>
    <row r="97027" spans="12:14" x14ac:dyDescent="0.25">
      <c r="L97027" s="9"/>
      <c r="M97027" s="9"/>
      <c r="N97027" s="9"/>
    </row>
    <row r="97028" spans="12:14" x14ac:dyDescent="0.25">
      <c r="L97028" s="9"/>
      <c r="M97028" s="9"/>
      <c r="N97028" s="9"/>
    </row>
    <row r="97029" spans="12:14" x14ac:dyDescent="0.25">
      <c r="L97029" s="9"/>
      <c r="M97029" s="9"/>
      <c r="N97029" s="9"/>
    </row>
    <row r="97030" spans="12:14" x14ac:dyDescent="0.25">
      <c r="L97030" s="9"/>
      <c r="M97030" s="9"/>
      <c r="N97030" s="9"/>
    </row>
    <row r="97031" spans="12:14" x14ac:dyDescent="0.25">
      <c r="L97031" s="9"/>
      <c r="M97031" s="9"/>
      <c r="N97031" s="9"/>
    </row>
    <row r="97032" spans="12:14" x14ac:dyDescent="0.25">
      <c r="L97032" s="9"/>
      <c r="M97032" s="9"/>
      <c r="N97032" s="9"/>
    </row>
    <row r="97033" spans="12:14" x14ac:dyDescent="0.25">
      <c r="L97033" s="9"/>
      <c r="M97033" s="9"/>
      <c r="N97033" s="9"/>
    </row>
    <row r="97034" spans="12:14" x14ac:dyDescent="0.25">
      <c r="L97034" s="9"/>
      <c r="M97034" s="9"/>
      <c r="N97034" s="9"/>
    </row>
    <row r="97035" spans="12:14" x14ac:dyDescent="0.25">
      <c r="L97035" s="9"/>
      <c r="M97035" s="9"/>
      <c r="N97035" s="9"/>
    </row>
    <row r="97036" spans="12:14" x14ac:dyDescent="0.25">
      <c r="L97036" s="9"/>
      <c r="M97036" s="9"/>
      <c r="N97036" s="9"/>
    </row>
    <row r="97037" spans="12:14" x14ac:dyDescent="0.25">
      <c r="L97037" s="9"/>
      <c r="M97037" s="9"/>
      <c r="N97037" s="9"/>
    </row>
    <row r="97038" spans="12:14" x14ac:dyDescent="0.25">
      <c r="L97038" s="9"/>
      <c r="M97038" s="9"/>
      <c r="N97038" s="9"/>
    </row>
    <row r="97039" spans="12:14" x14ac:dyDescent="0.25">
      <c r="L97039" s="9"/>
      <c r="M97039" s="9"/>
      <c r="N97039" s="9"/>
    </row>
    <row r="97040" spans="12:14" x14ac:dyDescent="0.25">
      <c r="L97040" s="9"/>
      <c r="M97040" s="9"/>
      <c r="N97040" s="9"/>
    </row>
    <row r="97041" spans="12:14" x14ac:dyDescent="0.25">
      <c r="L97041" s="9"/>
      <c r="M97041" s="9"/>
      <c r="N97041" s="9"/>
    </row>
    <row r="97042" spans="12:14" x14ac:dyDescent="0.25">
      <c r="L97042" s="9"/>
      <c r="M97042" s="9"/>
      <c r="N97042" s="9"/>
    </row>
    <row r="97043" spans="12:14" x14ac:dyDescent="0.25">
      <c r="L97043" s="9"/>
      <c r="M97043" s="9"/>
      <c r="N97043" s="9"/>
    </row>
    <row r="97044" spans="12:14" x14ac:dyDescent="0.25">
      <c r="L97044" s="9"/>
      <c r="M97044" s="9"/>
      <c r="N97044" s="9"/>
    </row>
    <row r="97045" spans="12:14" x14ac:dyDescent="0.25">
      <c r="L97045" s="9"/>
      <c r="M97045" s="9"/>
      <c r="N97045" s="9"/>
    </row>
    <row r="97046" spans="12:14" x14ac:dyDescent="0.25">
      <c r="L97046" s="9"/>
      <c r="M97046" s="9"/>
      <c r="N97046" s="9"/>
    </row>
    <row r="97047" spans="12:14" x14ac:dyDescent="0.25">
      <c r="L97047" s="9"/>
      <c r="M97047" s="9"/>
      <c r="N97047" s="9"/>
    </row>
    <row r="97048" spans="12:14" x14ac:dyDescent="0.25">
      <c r="L97048" s="9"/>
      <c r="M97048" s="9"/>
      <c r="N97048" s="9"/>
    </row>
    <row r="97049" spans="12:14" x14ac:dyDescent="0.25">
      <c r="L97049" s="9"/>
      <c r="M97049" s="9"/>
      <c r="N97049" s="9"/>
    </row>
    <row r="97050" spans="12:14" x14ac:dyDescent="0.25">
      <c r="L97050" s="9"/>
      <c r="M97050" s="9"/>
      <c r="N97050" s="9"/>
    </row>
    <row r="97051" spans="12:14" x14ac:dyDescent="0.25">
      <c r="L97051" s="9"/>
      <c r="M97051" s="9"/>
      <c r="N97051" s="9"/>
    </row>
    <row r="97052" spans="12:14" x14ac:dyDescent="0.25">
      <c r="L97052" s="9"/>
      <c r="M97052" s="9"/>
      <c r="N97052" s="9"/>
    </row>
    <row r="97053" spans="12:14" x14ac:dyDescent="0.25">
      <c r="L97053" s="9"/>
      <c r="M97053" s="9"/>
      <c r="N97053" s="9"/>
    </row>
    <row r="97054" spans="12:14" x14ac:dyDescent="0.25">
      <c r="L97054" s="9"/>
      <c r="M97054" s="9"/>
      <c r="N97054" s="9"/>
    </row>
    <row r="97055" spans="12:14" x14ac:dyDescent="0.25">
      <c r="L97055" s="9"/>
      <c r="M97055" s="9"/>
      <c r="N97055" s="9"/>
    </row>
    <row r="97056" spans="12:14" x14ac:dyDescent="0.25">
      <c r="L97056" s="9"/>
      <c r="M97056" s="9"/>
      <c r="N97056" s="9"/>
    </row>
    <row r="97057" spans="12:14" x14ac:dyDescent="0.25">
      <c r="L97057" s="9"/>
      <c r="M97057" s="9"/>
      <c r="N97057" s="9"/>
    </row>
    <row r="97058" spans="12:14" x14ac:dyDescent="0.25">
      <c r="L97058" s="9"/>
      <c r="M97058" s="9"/>
      <c r="N97058" s="9"/>
    </row>
    <row r="97059" spans="12:14" x14ac:dyDescent="0.25">
      <c r="L97059" s="9"/>
      <c r="M97059" s="9"/>
      <c r="N97059" s="9"/>
    </row>
    <row r="97060" spans="12:14" x14ac:dyDescent="0.25">
      <c r="L97060" s="9"/>
      <c r="M97060" s="9"/>
      <c r="N97060" s="9"/>
    </row>
    <row r="97061" spans="12:14" x14ac:dyDescent="0.25">
      <c r="L97061" s="9"/>
      <c r="M97061" s="9"/>
      <c r="N97061" s="9"/>
    </row>
    <row r="97062" spans="12:14" x14ac:dyDescent="0.25">
      <c r="L97062" s="9"/>
      <c r="M97062" s="9"/>
      <c r="N97062" s="9"/>
    </row>
    <row r="97063" spans="12:14" x14ac:dyDescent="0.25">
      <c r="L97063" s="9"/>
      <c r="M97063" s="9"/>
      <c r="N97063" s="9"/>
    </row>
    <row r="97064" spans="12:14" x14ac:dyDescent="0.25">
      <c r="L97064" s="9"/>
      <c r="M97064" s="9"/>
      <c r="N97064" s="9"/>
    </row>
    <row r="97065" spans="12:14" x14ac:dyDescent="0.25">
      <c r="L97065" s="9"/>
      <c r="M97065" s="9"/>
      <c r="N97065" s="9"/>
    </row>
    <row r="97066" spans="12:14" x14ac:dyDescent="0.25">
      <c r="L97066" s="9"/>
      <c r="M97066" s="9"/>
      <c r="N97066" s="9"/>
    </row>
    <row r="97067" spans="12:14" x14ac:dyDescent="0.25">
      <c r="L97067" s="9"/>
      <c r="M97067" s="9"/>
      <c r="N97067" s="9"/>
    </row>
    <row r="97068" spans="12:14" x14ac:dyDescent="0.25">
      <c r="L97068" s="9"/>
      <c r="M97068" s="9"/>
      <c r="N97068" s="9"/>
    </row>
    <row r="97069" spans="12:14" x14ac:dyDescent="0.25">
      <c r="L97069" s="9"/>
      <c r="M97069" s="9"/>
      <c r="N97069" s="9"/>
    </row>
    <row r="97070" spans="12:14" x14ac:dyDescent="0.25">
      <c r="L97070" s="9"/>
      <c r="M97070" s="9"/>
      <c r="N97070" s="9"/>
    </row>
    <row r="97071" spans="12:14" x14ac:dyDescent="0.25">
      <c r="L97071" s="9"/>
      <c r="M97071" s="9"/>
      <c r="N97071" s="9"/>
    </row>
    <row r="97072" spans="12:14" x14ac:dyDescent="0.25">
      <c r="L97072" s="9"/>
      <c r="M97072" s="9"/>
      <c r="N97072" s="9"/>
    </row>
    <row r="97073" spans="12:14" x14ac:dyDescent="0.25">
      <c r="L97073" s="9"/>
      <c r="M97073" s="9"/>
      <c r="N97073" s="9"/>
    </row>
    <row r="97074" spans="12:14" x14ac:dyDescent="0.25">
      <c r="L97074" s="9"/>
      <c r="M97074" s="9"/>
      <c r="N97074" s="9"/>
    </row>
    <row r="97075" spans="12:14" x14ac:dyDescent="0.25">
      <c r="L97075" s="9"/>
      <c r="M97075" s="9"/>
      <c r="N97075" s="9"/>
    </row>
    <row r="97076" spans="12:14" x14ac:dyDescent="0.25">
      <c r="L97076" s="9"/>
      <c r="M97076" s="9"/>
      <c r="N97076" s="9"/>
    </row>
    <row r="97077" spans="12:14" x14ac:dyDescent="0.25">
      <c r="L97077" s="9"/>
      <c r="M97077" s="9"/>
      <c r="N97077" s="9"/>
    </row>
    <row r="97078" spans="12:14" x14ac:dyDescent="0.25">
      <c r="L97078" s="9"/>
      <c r="M97078" s="9"/>
      <c r="N97078" s="9"/>
    </row>
    <row r="97079" spans="12:14" x14ac:dyDescent="0.25">
      <c r="L97079" s="9"/>
      <c r="M97079" s="9"/>
      <c r="N97079" s="9"/>
    </row>
    <row r="97080" spans="12:14" x14ac:dyDescent="0.25">
      <c r="L97080" s="9"/>
      <c r="M97080" s="9"/>
      <c r="N97080" s="9"/>
    </row>
    <row r="97081" spans="12:14" x14ac:dyDescent="0.25">
      <c r="L97081" s="9"/>
      <c r="M97081" s="9"/>
      <c r="N97081" s="9"/>
    </row>
    <row r="97082" spans="12:14" x14ac:dyDescent="0.25">
      <c r="L97082" s="9"/>
      <c r="M97082" s="9"/>
      <c r="N97082" s="9"/>
    </row>
    <row r="97083" spans="12:14" x14ac:dyDescent="0.25">
      <c r="L97083" s="9"/>
      <c r="M97083" s="9"/>
      <c r="N97083" s="9"/>
    </row>
    <row r="97084" spans="12:14" x14ac:dyDescent="0.25">
      <c r="L97084" s="9"/>
      <c r="M97084" s="9"/>
      <c r="N97084" s="9"/>
    </row>
    <row r="97085" spans="12:14" x14ac:dyDescent="0.25">
      <c r="L97085" s="9"/>
      <c r="M97085" s="9"/>
      <c r="N97085" s="9"/>
    </row>
    <row r="97086" spans="12:14" x14ac:dyDescent="0.25">
      <c r="L97086" s="9"/>
      <c r="M97086" s="9"/>
      <c r="N97086" s="9"/>
    </row>
    <row r="97087" spans="12:14" x14ac:dyDescent="0.25">
      <c r="L97087" s="9"/>
      <c r="M97087" s="9"/>
      <c r="N97087" s="9"/>
    </row>
    <row r="97088" spans="12:14" x14ac:dyDescent="0.25">
      <c r="L97088" s="9"/>
      <c r="M97088" s="9"/>
      <c r="N97088" s="9"/>
    </row>
    <row r="97089" spans="12:14" x14ac:dyDescent="0.25">
      <c r="L97089" s="9"/>
      <c r="M97089" s="9"/>
      <c r="N97089" s="9"/>
    </row>
    <row r="97090" spans="12:14" x14ac:dyDescent="0.25">
      <c r="L97090" s="9"/>
      <c r="M97090" s="9"/>
      <c r="N97090" s="9"/>
    </row>
    <row r="97091" spans="12:14" x14ac:dyDescent="0.25">
      <c r="L97091" s="9"/>
      <c r="M97091" s="9"/>
      <c r="N97091" s="9"/>
    </row>
    <row r="97092" spans="12:14" x14ac:dyDescent="0.25">
      <c r="L97092" s="9"/>
      <c r="M97092" s="9"/>
      <c r="N97092" s="9"/>
    </row>
    <row r="97093" spans="12:14" x14ac:dyDescent="0.25">
      <c r="L97093" s="9"/>
      <c r="M97093" s="9"/>
      <c r="N97093" s="9"/>
    </row>
    <row r="97094" spans="12:14" x14ac:dyDescent="0.25">
      <c r="L97094" s="9"/>
      <c r="M97094" s="9"/>
      <c r="N97094" s="9"/>
    </row>
    <row r="97095" spans="12:14" x14ac:dyDescent="0.25">
      <c r="L97095" s="9"/>
      <c r="M97095" s="9"/>
      <c r="N97095" s="9"/>
    </row>
    <row r="97096" spans="12:14" x14ac:dyDescent="0.25">
      <c r="L97096" s="9"/>
      <c r="M97096" s="9"/>
      <c r="N97096" s="9"/>
    </row>
    <row r="97097" spans="12:14" x14ac:dyDescent="0.25">
      <c r="L97097" s="9"/>
      <c r="M97097" s="9"/>
      <c r="N97097" s="9"/>
    </row>
    <row r="97098" spans="12:14" x14ac:dyDescent="0.25">
      <c r="L97098" s="9"/>
      <c r="M97098" s="9"/>
      <c r="N97098" s="9"/>
    </row>
    <row r="97099" spans="12:14" x14ac:dyDescent="0.25">
      <c r="L97099" s="9"/>
      <c r="M97099" s="9"/>
      <c r="N97099" s="9"/>
    </row>
    <row r="97100" spans="12:14" x14ac:dyDescent="0.25">
      <c r="L97100" s="9"/>
      <c r="M97100" s="9"/>
      <c r="N97100" s="9"/>
    </row>
    <row r="97101" spans="12:14" x14ac:dyDescent="0.25">
      <c r="L97101" s="9"/>
      <c r="M97101" s="9"/>
      <c r="N97101" s="9"/>
    </row>
    <row r="97102" spans="12:14" x14ac:dyDescent="0.25">
      <c r="L97102" s="9"/>
      <c r="M97102" s="9"/>
      <c r="N97102" s="9"/>
    </row>
    <row r="97103" spans="12:14" x14ac:dyDescent="0.25">
      <c r="L97103" s="9"/>
      <c r="M97103" s="9"/>
      <c r="N97103" s="9"/>
    </row>
    <row r="97104" spans="12:14" x14ac:dyDescent="0.25">
      <c r="L97104" s="9"/>
      <c r="M97104" s="9"/>
      <c r="N97104" s="9"/>
    </row>
    <row r="97105" spans="12:14" x14ac:dyDescent="0.25">
      <c r="L97105" s="9"/>
      <c r="M97105" s="9"/>
      <c r="N97105" s="9"/>
    </row>
    <row r="97106" spans="12:14" x14ac:dyDescent="0.25">
      <c r="L97106" s="9"/>
      <c r="M97106" s="9"/>
      <c r="N97106" s="9"/>
    </row>
    <row r="97107" spans="12:14" x14ac:dyDescent="0.25">
      <c r="L97107" s="9"/>
      <c r="M97107" s="9"/>
      <c r="N97107" s="9"/>
    </row>
    <row r="97108" spans="12:14" x14ac:dyDescent="0.25">
      <c r="L97108" s="9"/>
      <c r="M97108" s="9"/>
      <c r="N97108" s="9"/>
    </row>
    <row r="97109" spans="12:14" x14ac:dyDescent="0.25">
      <c r="L97109" s="9"/>
      <c r="M97109" s="9"/>
      <c r="N97109" s="9"/>
    </row>
    <row r="97110" spans="12:14" x14ac:dyDescent="0.25">
      <c r="L97110" s="9"/>
      <c r="M97110" s="9"/>
      <c r="N97110" s="9"/>
    </row>
    <row r="97111" spans="12:14" x14ac:dyDescent="0.25">
      <c r="L97111" s="9"/>
      <c r="M97111" s="9"/>
      <c r="N97111" s="9"/>
    </row>
    <row r="97112" spans="12:14" x14ac:dyDescent="0.25">
      <c r="L97112" s="9"/>
      <c r="M97112" s="9"/>
      <c r="N97112" s="9"/>
    </row>
    <row r="97113" spans="12:14" x14ac:dyDescent="0.25">
      <c r="L97113" s="9"/>
      <c r="M97113" s="9"/>
      <c r="N97113" s="9"/>
    </row>
    <row r="97114" spans="12:14" x14ac:dyDescent="0.25">
      <c r="L97114" s="9"/>
      <c r="M97114" s="9"/>
      <c r="N97114" s="9"/>
    </row>
    <row r="97115" spans="12:14" x14ac:dyDescent="0.25">
      <c r="L97115" s="9"/>
      <c r="M97115" s="9"/>
      <c r="N97115" s="9"/>
    </row>
    <row r="97116" spans="12:14" x14ac:dyDescent="0.25">
      <c r="L97116" s="9"/>
      <c r="M97116" s="9"/>
      <c r="N97116" s="9"/>
    </row>
    <row r="97117" spans="12:14" x14ac:dyDescent="0.25">
      <c r="L97117" s="9"/>
      <c r="M97117" s="9"/>
      <c r="N97117" s="9"/>
    </row>
    <row r="97118" spans="12:14" x14ac:dyDescent="0.25">
      <c r="L97118" s="9"/>
      <c r="M97118" s="9"/>
      <c r="N97118" s="9"/>
    </row>
    <row r="97119" spans="12:14" x14ac:dyDescent="0.25">
      <c r="L97119" s="9"/>
      <c r="M97119" s="9"/>
      <c r="N97119" s="9"/>
    </row>
    <row r="97120" spans="12:14" x14ac:dyDescent="0.25">
      <c r="L97120" s="9"/>
      <c r="M97120" s="9"/>
      <c r="N97120" s="9"/>
    </row>
    <row r="97121" spans="12:14" x14ac:dyDescent="0.25">
      <c r="L97121" s="9"/>
      <c r="M97121" s="9"/>
      <c r="N97121" s="9"/>
    </row>
    <row r="97122" spans="12:14" x14ac:dyDescent="0.25">
      <c r="L97122" s="9"/>
      <c r="M97122" s="9"/>
      <c r="N97122" s="9"/>
    </row>
    <row r="97123" spans="12:14" x14ac:dyDescent="0.25">
      <c r="L97123" s="9"/>
      <c r="M97123" s="9"/>
      <c r="N97123" s="9"/>
    </row>
    <row r="97124" spans="12:14" x14ac:dyDescent="0.25">
      <c r="L97124" s="9"/>
      <c r="M97124" s="9"/>
      <c r="N97124" s="9"/>
    </row>
    <row r="97125" spans="12:14" x14ac:dyDescent="0.25">
      <c r="L97125" s="9"/>
      <c r="M97125" s="9"/>
      <c r="N97125" s="9"/>
    </row>
    <row r="97126" spans="12:14" x14ac:dyDescent="0.25">
      <c r="L97126" s="9"/>
      <c r="M97126" s="9"/>
      <c r="N97126" s="9"/>
    </row>
    <row r="97127" spans="12:14" x14ac:dyDescent="0.25">
      <c r="L97127" s="9"/>
      <c r="M97127" s="9"/>
      <c r="N97127" s="9"/>
    </row>
    <row r="97128" spans="12:14" x14ac:dyDescent="0.25">
      <c r="L97128" s="9"/>
      <c r="M97128" s="9"/>
      <c r="N97128" s="9"/>
    </row>
    <row r="97129" spans="12:14" x14ac:dyDescent="0.25">
      <c r="L97129" s="9"/>
      <c r="M97129" s="9"/>
      <c r="N97129" s="9"/>
    </row>
    <row r="97130" spans="12:14" x14ac:dyDescent="0.25">
      <c r="L97130" s="9"/>
      <c r="M97130" s="9"/>
      <c r="N97130" s="9"/>
    </row>
    <row r="97131" spans="12:14" x14ac:dyDescent="0.25">
      <c r="L97131" s="9"/>
      <c r="M97131" s="9"/>
      <c r="N97131" s="9"/>
    </row>
    <row r="97132" spans="12:14" x14ac:dyDescent="0.25">
      <c r="L97132" s="9"/>
      <c r="M97132" s="9"/>
      <c r="N97132" s="9"/>
    </row>
    <row r="97133" spans="12:14" x14ac:dyDescent="0.25">
      <c r="L97133" s="9"/>
      <c r="M97133" s="9"/>
      <c r="N97133" s="9"/>
    </row>
    <row r="97134" spans="12:14" x14ac:dyDescent="0.25">
      <c r="L97134" s="9"/>
      <c r="M97134" s="9"/>
      <c r="N97134" s="9"/>
    </row>
    <row r="97135" spans="12:14" x14ac:dyDescent="0.25">
      <c r="L97135" s="9"/>
      <c r="M97135" s="9"/>
      <c r="N97135" s="9"/>
    </row>
    <row r="97136" spans="12:14" x14ac:dyDescent="0.25">
      <c r="L97136" s="9"/>
      <c r="M97136" s="9"/>
      <c r="N97136" s="9"/>
    </row>
    <row r="97137" spans="12:14" x14ac:dyDescent="0.25">
      <c r="L97137" s="9"/>
      <c r="M97137" s="9"/>
      <c r="N97137" s="9"/>
    </row>
    <row r="97138" spans="12:14" x14ac:dyDescent="0.25">
      <c r="L97138" s="9"/>
      <c r="M97138" s="9"/>
      <c r="N97138" s="9"/>
    </row>
    <row r="97139" spans="12:14" x14ac:dyDescent="0.25">
      <c r="L97139" s="9"/>
      <c r="M97139" s="9"/>
      <c r="N97139" s="9"/>
    </row>
    <row r="97140" spans="12:14" x14ac:dyDescent="0.25">
      <c r="L97140" s="9"/>
      <c r="M97140" s="9"/>
      <c r="N97140" s="9"/>
    </row>
    <row r="97141" spans="12:14" x14ac:dyDescent="0.25">
      <c r="L97141" s="9"/>
      <c r="M97141" s="9"/>
      <c r="N97141" s="9"/>
    </row>
    <row r="97142" spans="12:14" x14ac:dyDescent="0.25">
      <c r="L97142" s="9"/>
      <c r="M97142" s="9"/>
      <c r="N97142" s="9"/>
    </row>
    <row r="97143" spans="12:14" x14ac:dyDescent="0.25">
      <c r="L97143" s="9"/>
      <c r="M97143" s="9"/>
      <c r="N97143" s="9"/>
    </row>
    <row r="97144" spans="12:14" x14ac:dyDescent="0.25">
      <c r="L97144" s="9"/>
      <c r="M97144" s="9"/>
      <c r="N97144" s="9"/>
    </row>
    <row r="97145" spans="12:14" x14ac:dyDescent="0.25">
      <c r="L97145" s="9"/>
      <c r="M97145" s="9"/>
      <c r="N97145" s="9"/>
    </row>
    <row r="97146" spans="12:14" x14ac:dyDescent="0.25">
      <c r="L97146" s="9"/>
      <c r="M97146" s="9"/>
      <c r="N97146" s="9"/>
    </row>
    <row r="97147" spans="12:14" x14ac:dyDescent="0.25">
      <c r="L97147" s="9"/>
      <c r="M97147" s="9"/>
      <c r="N97147" s="9"/>
    </row>
    <row r="97148" spans="12:14" x14ac:dyDescent="0.25">
      <c r="L97148" s="9"/>
      <c r="M97148" s="9"/>
      <c r="N97148" s="9"/>
    </row>
    <row r="97149" spans="12:14" x14ac:dyDescent="0.25">
      <c r="L97149" s="9"/>
      <c r="M97149" s="9"/>
      <c r="N97149" s="9"/>
    </row>
    <row r="97150" spans="12:14" x14ac:dyDescent="0.25">
      <c r="L97150" s="9"/>
      <c r="M97150" s="9"/>
      <c r="N97150" s="9"/>
    </row>
    <row r="97151" spans="12:14" x14ac:dyDescent="0.25">
      <c r="L97151" s="9"/>
      <c r="M97151" s="9"/>
      <c r="N97151" s="9"/>
    </row>
    <row r="97152" spans="12:14" x14ac:dyDescent="0.25">
      <c r="L97152" s="9"/>
      <c r="M97152" s="9"/>
      <c r="N97152" s="9"/>
    </row>
    <row r="97153" spans="12:14" x14ac:dyDescent="0.25">
      <c r="L97153" s="9"/>
      <c r="M97153" s="9"/>
      <c r="N97153" s="9"/>
    </row>
    <row r="97154" spans="12:14" x14ac:dyDescent="0.25">
      <c r="L97154" s="9"/>
      <c r="M97154" s="9"/>
      <c r="N97154" s="9"/>
    </row>
    <row r="97155" spans="12:14" x14ac:dyDescent="0.25">
      <c r="L97155" s="9"/>
      <c r="M97155" s="9"/>
      <c r="N97155" s="9"/>
    </row>
    <row r="97156" spans="12:14" x14ac:dyDescent="0.25">
      <c r="L97156" s="9"/>
      <c r="M97156" s="9"/>
      <c r="N97156" s="9"/>
    </row>
    <row r="97157" spans="12:14" x14ac:dyDescent="0.25">
      <c r="L97157" s="9"/>
      <c r="M97157" s="9"/>
      <c r="N97157" s="9"/>
    </row>
    <row r="97158" spans="12:14" x14ac:dyDescent="0.25">
      <c r="L97158" s="9"/>
      <c r="M97158" s="9"/>
      <c r="N97158" s="9"/>
    </row>
    <row r="97159" spans="12:14" x14ac:dyDescent="0.25">
      <c r="L97159" s="9"/>
      <c r="M97159" s="9"/>
      <c r="N97159" s="9"/>
    </row>
    <row r="97160" spans="12:14" x14ac:dyDescent="0.25">
      <c r="L97160" s="9"/>
      <c r="M97160" s="9"/>
      <c r="N97160" s="9"/>
    </row>
    <row r="97161" spans="12:14" x14ac:dyDescent="0.25">
      <c r="L97161" s="9"/>
      <c r="M97161" s="9"/>
      <c r="N97161" s="9"/>
    </row>
    <row r="97162" spans="12:14" x14ac:dyDescent="0.25">
      <c r="L97162" s="9"/>
      <c r="M97162" s="9"/>
      <c r="N97162" s="9"/>
    </row>
    <row r="97163" spans="12:14" x14ac:dyDescent="0.25">
      <c r="L97163" s="9"/>
      <c r="M97163" s="9"/>
      <c r="N97163" s="9"/>
    </row>
    <row r="97164" spans="12:14" x14ac:dyDescent="0.25">
      <c r="L97164" s="9"/>
      <c r="M97164" s="9"/>
      <c r="N97164" s="9"/>
    </row>
    <row r="97165" spans="12:14" x14ac:dyDescent="0.25">
      <c r="L97165" s="9"/>
      <c r="M97165" s="9"/>
      <c r="N97165" s="9"/>
    </row>
    <row r="97166" spans="12:14" x14ac:dyDescent="0.25">
      <c r="L97166" s="9"/>
      <c r="M97166" s="9"/>
      <c r="N97166" s="9"/>
    </row>
    <row r="97167" spans="12:14" x14ac:dyDescent="0.25">
      <c r="L97167" s="9"/>
      <c r="M97167" s="9"/>
      <c r="N97167" s="9"/>
    </row>
    <row r="97168" spans="12:14" x14ac:dyDescent="0.25">
      <c r="L97168" s="9"/>
      <c r="M97168" s="9"/>
      <c r="N97168" s="9"/>
    </row>
    <row r="97169" spans="12:14" x14ac:dyDescent="0.25">
      <c r="L97169" s="9"/>
      <c r="M97169" s="9"/>
      <c r="N97169" s="9"/>
    </row>
    <row r="97170" spans="12:14" x14ac:dyDescent="0.25">
      <c r="L97170" s="9"/>
      <c r="M97170" s="9"/>
      <c r="N97170" s="9"/>
    </row>
    <row r="97171" spans="12:14" x14ac:dyDescent="0.25">
      <c r="L97171" s="9"/>
      <c r="M97171" s="9"/>
      <c r="N97171" s="9"/>
    </row>
    <row r="97172" spans="12:14" x14ac:dyDescent="0.25">
      <c r="L97172" s="9"/>
      <c r="M97172" s="9"/>
      <c r="N97172" s="9"/>
    </row>
    <row r="97173" spans="12:14" x14ac:dyDescent="0.25">
      <c r="L97173" s="9"/>
      <c r="M97173" s="9"/>
      <c r="N97173" s="9"/>
    </row>
    <row r="97174" spans="12:14" x14ac:dyDescent="0.25">
      <c r="L97174" s="9"/>
      <c r="M97174" s="9"/>
      <c r="N97174" s="9"/>
    </row>
    <row r="97175" spans="12:14" x14ac:dyDescent="0.25">
      <c r="L97175" s="9"/>
      <c r="M97175" s="9"/>
      <c r="N97175" s="9"/>
    </row>
    <row r="97176" spans="12:14" x14ac:dyDescent="0.25">
      <c r="L97176" s="9"/>
      <c r="M97176" s="9"/>
      <c r="N97176" s="9"/>
    </row>
    <row r="97177" spans="12:14" x14ac:dyDescent="0.25">
      <c r="L97177" s="9"/>
      <c r="M97177" s="9"/>
      <c r="N97177" s="9"/>
    </row>
    <row r="97178" spans="12:14" x14ac:dyDescent="0.25">
      <c r="L97178" s="9"/>
      <c r="M97178" s="9"/>
      <c r="N97178" s="9"/>
    </row>
    <row r="97179" spans="12:14" x14ac:dyDescent="0.25">
      <c r="L97179" s="9"/>
      <c r="M97179" s="9"/>
      <c r="N97179" s="9"/>
    </row>
    <row r="97180" spans="12:14" x14ac:dyDescent="0.25">
      <c r="L97180" s="9"/>
      <c r="M97180" s="9"/>
      <c r="N97180" s="9"/>
    </row>
    <row r="97181" spans="12:14" x14ac:dyDescent="0.25">
      <c r="L97181" s="9"/>
      <c r="M97181" s="9"/>
      <c r="N97181" s="9"/>
    </row>
    <row r="97182" spans="12:14" x14ac:dyDescent="0.25">
      <c r="L97182" s="9"/>
      <c r="M97182" s="9"/>
      <c r="N97182" s="9"/>
    </row>
    <row r="97183" spans="12:14" x14ac:dyDescent="0.25">
      <c r="L97183" s="9"/>
      <c r="M97183" s="9"/>
      <c r="N97183" s="9"/>
    </row>
    <row r="97184" spans="12:14" x14ac:dyDescent="0.25">
      <c r="L97184" s="9"/>
      <c r="M97184" s="9"/>
      <c r="N97184" s="9"/>
    </row>
    <row r="97185" spans="12:14" x14ac:dyDescent="0.25">
      <c r="L97185" s="9"/>
      <c r="M97185" s="9"/>
      <c r="N97185" s="9"/>
    </row>
    <row r="97186" spans="12:14" x14ac:dyDescent="0.25">
      <c r="L97186" s="9"/>
      <c r="M97186" s="9"/>
      <c r="N97186" s="9"/>
    </row>
    <row r="97187" spans="12:14" x14ac:dyDescent="0.25">
      <c r="L97187" s="9"/>
      <c r="M97187" s="9"/>
      <c r="N97187" s="9"/>
    </row>
    <row r="97188" spans="12:14" x14ac:dyDescent="0.25">
      <c r="L97188" s="9"/>
      <c r="M97188" s="9"/>
      <c r="N97188" s="9"/>
    </row>
    <row r="97189" spans="12:14" x14ac:dyDescent="0.25">
      <c r="L97189" s="9"/>
      <c r="M97189" s="9"/>
      <c r="N97189" s="9"/>
    </row>
    <row r="97190" spans="12:14" x14ac:dyDescent="0.25">
      <c r="L97190" s="9"/>
      <c r="M97190" s="9"/>
      <c r="N97190" s="9"/>
    </row>
    <row r="97191" spans="12:14" x14ac:dyDescent="0.25">
      <c r="L97191" s="9"/>
      <c r="M97191" s="9"/>
      <c r="N97191" s="9"/>
    </row>
    <row r="97192" spans="12:14" x14ac:dyDescent="0.25">
      <c r="L97192" s="9"/>
      <c r="M97192" s="9"/>
      <c r="N97192" s="9"/>
    </row>
    <row r="97193" spans="12:14" x14ac:dyDescent="0.25">
      <c r="L97193" s="9"/>
      <c r="M97193" s="9"/>
      <c r="N97193" s="9"/>
    </row>
    <row r="97194" spans="12:14" x14ac:dyDescent="0.25">
      <c r="L97194" s="9"/>
      <c r="M97194" s="9"/>
      <c r="N97194" s="9"/>
    </row>
    <row r="97195" spans="12:14" x14ac:dyDescent="0.25">
      <c r="L97195" s="9"/>
      <c r="M97195" s="9"/>
      <c r="N97195" s="9"/>
    </row>
    <row r="97196" spans="12:14" x14ac:dyDescent="0.25">
      <c r="L97196" s="9"/>
      <c r="M97196" s="9"/>
      <c r="N97196" s="9"/>
    </row>
    <row r="97197" spans="12:14" x14ac:dyDescent="0.25">
      <c r="L97197" s="9"/>
      <c r="M97197" s="9"/>
      <c r="N97197" s="9"/>
    </row>
    <row r="97198" spans="12:14" x14ac:dyDescent="0.25">
      <c r="L97198" s="9"/>
      <c r="M97198" s="9"/>
      <c r="N97198" s="9"/>
    </row>
    <row r="97199" spans="12:14" x14ac:dyDescent="0.25">
      <c r="L97199" s="9"/>
      <c r="M97199" s="9"/>
      <c r="N97199" s="9"/>
    </row>
    <row r="97200" spans="12:14" x14ac:dyDescent="0.25">
      <c r="L97200" s="9"/>
      <c r="M97200" s="9"/>
      <c r="N97200" s="9"/>
    </row>
    <row r="97201" spans="12:14" x14ac:dyDescent="0.25">
      <c r="L97201" s="9"/>
      <c r="M97201" s="9"/>
      <c r="N97201" s="9"/>
    </row>
    <row r="97202" spans="12:14" x14ac:dyDescent="0.25">
      <c r="L97202" s="9"/>
      <c r="M97202" s="9"/>
      <c r="N97202" s="9"/>
    </row>
    <row r="97203" spans="12:14" x14ac:dyDescent="0.25">
      <c r="L97203" s="9"/>
      <c r="M97203" s="9"/>
      <c r="N97203" s="9"/>
    </row>
    <row r="97204" spans="12:14" x14ac:dyDescent="0.25">
      <c r="L97204" s="9"/>
      <c r="M97204" s="9"/>
      <c r="N97204" s="9"/>
    </row>
    <row r="97205" spans="12:14" x14ac:dyDescent="0.25">
      <c r="L97205" s="9"/>
      <c r="M97205" s="9"/>
      <c r="N97205" s="9"/>
    </row>
    <row r="97206" spans="12:14" x14ac:dyDescent="0.25">
      <c r="L97206" s="9"/>
      <c r="M97206" s="9"/>
      <c r="N97206" s="9"/>
    </row>
    <row r="97207" spans="12:14" x14ac:dyDescent="0.25">
      <c r="L97207" s="9"/>
      <c r="M97207" s="9"/>
      <c r="N97207" s="9"/>
    </row>
    <row r="97208" spans="12:14" x14ac:dyDescent="0.25">
      <c r="L97208" s="9"/>
      <c r="M97208" s="9"/>
      <c r="N97208" s="9"/>
    </row>
    <row r="97209" spans="12:14" x14ac:dyDescent="0.25">
      <c r="L97209" s="9"/>
      <c r="M97209" s="9"/>
      <c r="N97209" s="9"/>
    </row>
    <row r="97210" spans="12:14" x14ac:dyDescent="0.25">
      <c r="L97210" s="9"/>
      <c r="M97210" s="9"/>
      <c r="N97210" s="9"/>
    </row>
    <row r="97211" spans="12:14" x14ac:dyDescent="0.25">
      <c r="L97211" s="9"/>
      <c r="M97211" s="9"/>
      <c r="N97211" s="9"/>
    </row>
    <row r="97212" spans="12:14" x14ac:dyDescent="0.25">
      <c r="L97212" s="9"/>
      <c r="M97212" s="9"/>
      <c r="N97212" s="9"/>
    </row>
    <row r="97213" spans="12:14" x14ac:dyDescent="0.25">
      <c r="L97213" s="9"/>
      <c r="M97213" s="9"/>
      <c r="N97213" s="9"/>
    </row>
    <row r="97214" spans="12:14" x14ac:dyDescent="0.25">
      <c r="L97214" s="9"/>
      <c r="M97214" s="9"/>
      <c r="N97214" s="9"/>
    </row>
    <row r="97215" spans="12:14" x14ac:dyDescent="0.25">
      <c r="L97215" s="9"/>
      <c r="M97215" s="9"/>
      <c r="N97215" s="9"/>
    </row>
    <row r="97216" spans="12:14" x14ac:dyDescent="0.25">
      <c r="L97216" s="9"/>
      <c r="M97216" s="9"/>
      <c r="N97216" s="9"/>
    </row>
    <row r="97217" spans="12:14" x14ac:dyDescent="0.25">
      <c r="L97217" s="9"/>
      <c r="M97217" s="9"/>
      <c r="N97217" s="9"/>
    </row>
    <row r="97218" spans="12:14" x14ac:dyDescent="0.25">
      <c r="L97218" s="9"/>
      <c r="M97218" s="9"/>
      <c r="N97218" s="9"/>
    </row>
    <row r="97219" spans="12:14" x14ac:dyDescent="0.25">
      <c r="L97219" s="9"/>
      <c r="M97219" s="9"/>
      <c r="N97219" s="9"/>
    </row>
    <row r="97220" spans="12:14" x14ac:dyDescent="0.25">
      <c r="L97220" s="9"/>
      <c r="M97220" s="9"/>
      <c r="N97220" s="9"/>
    </row>
    <row r="97221" spans="12:14" x14ac:dyDescent="0.25">
      <c r="L97221" s="9"/>
      <c r="M97221" s="9"/>
      <c r="N97221" s="9"/>
    </row>
    <row r="97222" spans="12:14" x14ac:dyDescent="0.25">
      <c r="L97222" s="9"/>
      <c r="M97222" s="9"/>
      <c r="N97222" s="9"/>
    </row>
    <row r="97223" spans="12:14" x14ac:dyDescent="0.25">
      <c r="L97223" s="9"/>
      <c r="M97223" s="9"/>
      <c r="N97223" s="9"/>
    </row>
    <row r="97224" spans="12:14" x14ac:dyDescent="0.25">
      <c r="L97224" s="9"/>
      <c r="M97224" s="9"/>
      <c r="N97224" s="9"/>
    </row>
    <row r="97225" spans="12:14" x14ac:dyDescent="0.25">
      <c r="L97225" s="9"/>
      <c r="M97225" s="9"/>
      <c r="N97225" s="9"/>
    </row>
    <row r="97226" spans="12:14" x14ac:dyDescent="0.25">
      <c r="L97226" s="9"/>
      <c r="M97226" s="9"/>
      <c r="N97226" s="9"/>
    </row>
    <row r="97227" spans="12:14" x14ac:dyDescent="0.25">
      <c r="L97227" s="9"/>
      <c r="M97227" s="9"/>
      <c r="N97227" s="9"/>
    </row>
    <row r="97228" spans="12:14" x14ac:dyDescent="0.25">
      <c r="L97228" s="9"/>
      <c r="M97228" s="9"/>
      <c r="N97228" s="9"/>
    </row>
    <row r="97229" spans="12:14" x14ac:dyDescent="0.25">
      <c r="L97229" s="9"/>
      <c r="M97229" s="9"/>
      <c r="N97229" s="9"/>
    </row>
    <row r="97230" spans="12:14" x14ac:dyDescent="0.25">
      <c r="L97230" s="9"/>
      <c r="M97230" s="9"/>
      <c r="N97230" s="9"/>
    </row>
    <row r="97231" spans="12:14" x14ac:dyDescent="0.25">
      <c r="L97231" s="9"/>
      <c r="M97231" s="9"/>
      <c r="N97231" s="9"/>
    </row>
    <row r="97232" spans="12:14" x14ac:dyDescent="0.25">
      <c r="L97232" s="9"/>
      <c r="M97232" s="9"/>
      <c r="N97232" s="9"/>
    </row>
    <row r="97233" spans="12:14" x14ac:dyDescent="0.25">
      <c r="L97233" s="9"/>
      <c r="M97233" s="9"/>
      <c r="N97233" s="9"/>
    </row>
    <row r="97234" spans="12:14" x14ac:dyDescent="0.25">
      <c r="L97234" s="9"/>
      <c r="M97234" s="9"/>
      <c r="N97234" s="9"/>
    </row>
    <row r="97235" spans="12:14" x14ac:dyDescent="0.25">
      <c r="L97235" s="9"/>
      <c r="M97235" s="9"/>
      <c r="N97235" s="9"/>
    </row>
    <row r="97236" spans="12:14" x14ac:dyDescent="0.25">
      <c r="L97236" s="9"/>
      <c r="M97236" s="9"/>
      <c r="N97236" s="9"/>
    </row>
    <row r="97237" spans="12:14" x14ac:dyDescent="0.25">
      <c r="L97237" s="9"/>
      <c r="M97237" s="9"/>
      <c r="N97237" s="9"/>
    </row>
    <row r="97238" spans="12:14" x14ac:dyDescent="0.25">
      <c r="L97238" s="9"/>
      <c r="M97238" s="9"/>
      <c r="N97238" s="9"/>
    </row>
    <row r="97239" spans="12:14" x14ac:dyDescent="0.25">
      <c r="L97239" s="9"/>
      <c r="M97239" s="9"/>
      <c r="N97239" s="9"/>
    </row>
    <row r="97240" spans="12:14" x14ac:dyDescent="0.25">
      <c r="L97240" s="9"/>
      <c r="M97240" s="9"/>
      <c r="N97240" s="9"/>
    </row>
    <row r="97241" spans="12:14" x14ac:dyDescent="0.25">
      <c r="L97241" s="9"/>
      <c r="M97241" s="9"/>
      <c r="N97241" s="9"/>
    </row>
    <row r="97242" spans="12:14" x14ac:dyDescent="0.25">
      <c r="L97242" s="9"/>
      <c r="M97242" s="9"/>
      <c r="N97242" s="9"/>
    </row>
    <row r="97243" spans="12:14" x14ac:dyDescent="0.25">
      <c r="L97243" s="9"/>
      <c r="M97243" s="9"/>
      <c r="N97243" s="9"/>
    </row>
    <row r="97244" spans="12:14" x14ac:dyDescent="0.25">
      <c r="L97244" s="9"/>
      <c r="M97244" s="9"/>
      <c r="N97244" s="9"/>
    </row>
    <row r="97245" spans="12:14" x14ac:dyDescent="0.25">
      <c r="L97245" s="9"/>
      <c r="M97245" s="9"/>
      <c r="N97245" s="9"/>
    </row>
    <row r="97246" spans="12:14" x14ac:dyDescent="0.25">
      <c r="L97246" s="9"/>
      <c r="M97246" s="9"/>
      <c r="N97246" s="9"/>
    </row>
    <row r="97247" spans="12:14" x14ac:dyDescent="0.25">
      <c r="L97247" s="9"/>
      <c r="M97247" s="9"/>
      <c r="N97247" s="9"/>
    </row>
    <row r="97248" spans="12:14" x14ac:dyDescent="0.25">
      <c r="L97248" s="9"/>
      <c r="M97248" s="9"/>
      <c r="N97248" s="9"/>
    </row>
    <row r="97249" spans="12:14" x14ac:dyDescent="0.25">
      <c r="L97249" s="9"/>
      <c r="M97249" s="9"/>
      <c r="N97249" s="9"/>
    </row>
    <row r="97250" spans="12:14" x14ac:dyDescent="0.25">
      <c r="L97250" s="9"/>
      <c r="M97250" s="9"/>
      <c r="N97250" s="9"/>
    </row>
    <row r="97251" spans="12:14" x14ac:dyDescent="0.25">
      <c r="L97251" s="9"/>
      <c r="M97251" s="9"/>
      <c r="N97251" s="9"/>
    </row>
    <row r="97252" spans="12:14" x14ac:dyDescent="0.25">
      <c r="L97252" s="9"/>
      <c r="M97252" s="9"/>
      <c r="N97252" s="9"/>
    </row>
    <row r="97253" spans="12:14" x14ac:dyDescent="0.25">
      <c r="L97253" s="9"/>
      <c r="M97253" s="9"/>
      <c r="N97253" s="9"/>
    </row>
    <row r="97254" spans="12:14" x14ac:dyDescent="0.25">
      <c r="L97254" s="9"/>
      <c r="M97254" s="9"/>
      <c r="N97254" s="9"/>
    </row>
    <row r="97255" spans="12:14" x14ac:dyDescent="0.25">
      <c r="L97255" s="9"/>
      <c r="M97255" s="9"/>
      <c r="N97255" s="9"/>
    </row>
    <row r="97256" spans="12:14" x14ac:dyDescent="0.25">
      <c r="L97256" s="9"/>
      <c r="M97256" s="9"/>
      <c r="N97256" s="9"/>
    </row>
    <row r="97257" spans="12:14" x14ac:dyDescent="0.25">
      <c r="L97257" s="9"/>
      <c r="M97257" s="9"/>
      <c r="N97257" s="9"/>
    </row>
    <row r="97258" spans="12:14" x14ac:dyDescent="0.25">
      <c r="L97258" s="9"/>
      <c r="M97258" s="9"/>
      <c r="N97258" s="9"/>
    </row>
    <row r="97259" spans="12:14" x14ac:dyDescent="0.25">
      <c r="L97259" s="9"/>
      <c r="M97259" s="9"/>
      <c r="N97259" s="9"/>
    </row>
    <row r="97260" spans="12:14" x14ac:dyDescent="0.25">
      <c r="L97260" s="9"/>
      <c r="M97260" s="9"/>
      <c r="N97260" s="9"/>
    </row>
    <row r="97261" spans="12:14" x14ac:dyDescent="0.25">
      <c r="L97261" s="9"/>
      <c r="M97261" s="9"/>
      <c r="N97261" s="9"/>
    </row>
    <row r="97262" spans="12:14" x14ac:dyDescent="0.25">
      <c r="L97262" s="9"/>
      <c r="M97262" s="9"/>
      <c r="N97262" s="9"/>
    </row>
    <row r="97263" spans="12:14" x14ac:dyDescent="0.25">
      <c r="L97263" s="9"/>
      <c r="M97263" s="9"/>
      <c r="N97263" s="9"/>
    </row>
    <row r="97264" spans="12:14" x14ac:dyDescent="0.25">
      <c r="L97264" s="9"/>
      <c r="M97264" s="9"/>
      <c r="N97264" s="9"/>
    </row>
    <row r="97265" spans="12:14" x14ac:dyDescent="0.25">
      <c r="L97265" s="9"/>
      <c r="M97265" s="9"/>
      <c r="N97265" s="9"/>
    </row>
    <row r="97266" spans="12:14" x14ac:dyDescent="0.25">
      <c r="L97266" s="9"/>
      <c r="M97266" s="9"/>
      <c r="N97266" s="9"/>
    </row>
    <row r="97267" spans="12:14" x14ac:dyDescent="0.25">
      <c r="L97267" s="9"/>
      <c r="M97267" s="9"/>
      <c r="N97267" s="9"/>
    </row>
    <row r="97268" spans="12:14" x14ac:dyDescent="0.25">
      <c r="L97268" s="9"/>
      <c r="M97268" s="9"/>
      <c r="N97268" s="9"/>
    </row>
    <row r="97269" spans="12:14" x14ac:dyDescent="0.25">
      <c r="L97269" s="9"/>
      <c r="M97269" s="9"/>
      <c r="N97269" s="9"/>
    </row>
    <row r="97270" spans="12:14" x14ac:dyDescent="0.25">
      <c r="L97270" s="9"/>
      <c r="M97270" s="9"/>
      <c r="N97270" s="9"/>
    </row>
    <row r="97271" spans="12:14" x14ac:dyDescent="0.25">
      <c r="L97271" s="9"/>
      <c r="M97271" s="9"/>
      <c r="N97271" s="9"/>
    </row>
    <row r="97272" spans="12:14" x14ac:dyDescent="0.25">
      <c r="L97272" s="9"/>
      <c r="M97272" s="9"/>
      <c r="N97272" s="9"/>
    </row>
    <row r="97273" spans="12:14" x14ac:dyDescent="0.25">
      <c r="L97273" s="9"/>
      <c r="M97273" s="9"/>
      <c r="N97273" s="9"/>
    </row>
    <row r="97274" spans="12:14" x14ac:dyDescent="0.25">
      <c r="L97274" s="9"/>
      <c r="M97274" s="9"/>
      <c r="N97274" s="9"/>
    </row>
    <row r="97275" spans="12:14" x14ac:dyDescent="0.25">
      <c r="L97275" s="9"/>
      <c r="M97275" s="9"/>
      <c r="N97275" s="9"/>
    </row>
    <row r="97276" spans="12:14" x14ac:dyDescent="0.25">
      <c r="L97276" s="9"/>
      <c r="M97276" s="9"/>
      <c r="N97276" s="9"/>
    </row>
    <row r="97277" spans="12:14" x14ac:dyDescent="0.25">
      <c r="L97277" s="9"/>
      <c r="M97277" s="9"/>
      <c r="N97277" s="9"/>
    </row>
    <row r="97278" spans="12:14" x14ac:dyDescent="0.25">
      <c r="L97278" s="9"/>
      <c r="M97278" s="9"/>
      <c r="N97278" s="9"/>
    </row>
    <row r="97279" spans="12:14" x14ac:dyDescent="0.25">
      <c r="L97279" s="9"/>
      <c r="M97279" s="9"/>
      <c r="N97279" s="9"/>
    </row>
    <row r="97280" spans="12:14" x14ac:dyDescent="0.25">
      <c r="L97280" s="9"/>
      <c r="M97280" s="9"/>
      <c r="N97280" s="9"/>
    </row>
    <row r="97281" spans="12:14" x14ac:dyDescent="0.25">
      <c r="L97281" s="9"/>
      <c r="M97281" s="9"/>
      <c r="N97281" s="9"/>
    </row>
    <row r="97282" spans="12:14" x14ac:dyDescent="0.25">
      <c r="L97282" s="9"/>
      <c r="M97282" s="9"/>
      <c r="N97282" s="9"/>
    </row>
    <row r="97283" spans="12:14" x14ac:dyDescent="0.25">
      <c r="L97283" s="9"/>
      <c r="M97283" s="9"/>
      <c r="N97283" s="9"/>
    </row>
    <row r="97284" spans="12:14" x14ac:dyDescent="0.25">
      <c r="L97284" s="9"/>
      <c r="M97284" s="9"/>
      <c r="N97284" s="9"/>
    </row>
    <row r="97285" spans="12:14" x14ac:dyDescent="0.25">
      <c r="L97285" s="9"/>
      <c r="M97285" s="9"/>
      <c r="N97285" s="9"/>
    </row>
    <row r="97286" spans="12:14" x14ac:dyDescent="0.25">
      <c r="L97286" s="9"/>
      <c r="M97286" s="9"/>
      <c r="N97286" s="9"/>
    </row>
    <row r="97287" spans="12:14" x14ac:dyDescent="0.25">
      <c r="L97287" s="9"/>
      <c r="M97287" s="9"/>
      <c r="N97287" s="9"/>
    </row>
    <row r="97288" spans="12:14" x14ac:dyDescent="0.25">
      <c r="L97288" s="9"/>
      <c r="M97288" s="9"/>
      <c r="N97288" s="9"/>
    </row>
    <row r="97289" spans="12:14" x14ac:dyDescent="0.25">
      <c r="L97289" s="9"/>
      <c r="M97289" s="9"/>
      <c r="N97289" s="9"/>
    </row>
    <row r="97290" spans="12:14" x14ac:dyDescent="0.25">
      <c r="L97290" s="9"/>
      <c r="M97290" s="9"/>
      <c r="N97290" s="9"/>
    </row>
    <row r="97291" spans="12:14" x14ac:dyDescent="0.25">
      <c r="L97291" s="9"/>
      <c r="M97291" s="9"/>
      <c r="N97291" s="9"/>
    </row>
    <row r="97292" spans="12:14" x14ac:dyDescent="0.25">
      <c r="L97292" s="9"/>
      <c r="M97292" s="9"/>
      <c r="N97292" s="9"/>
    </row>
    <row r="97293" spans="12:14" x14ac:dyDescent="0.25">
      <c r="L97293" s="9"/>
      <c r="M97293" s="9"/>
      <c r="N97293" s="9"/>
    </row>
    <row r="97294" spans="12:14" x14ac:dyDescent="0.25">
      <c r="L97294" s="9"/>
      <c r="M97294" s="9"/>
      <c r="N97294" s="9"/>
    </row>
    <row r="97295" spans="12:14" x14ac:dyDescent="0.25">
      <c r="L97295" s="9"/>
      <c r="M97295" s="9"/>
      <c r="N97295" s="9"/>
    </row>
    <row r="97296" spans="12:14" x14ac:dyDescent="0.25">
      <c r="L97296" s="9"/>
      <c r="M97296" s="9"/>
      <c r="N97296" s="9"/>
    </row>
    <row r="97297" spans="12:14" x14ac:dyDescent="0.25">
      <c r="L97297" s="9"/>
      <c r="M97297" s="9"/>
      <c r="N97297" s="9"/>
    </row>
    <row r="97298" spans="12:14" x14ac:dyDescent="0.25">
      <c r="L97298" s="9"/>
      <c r="M97298" s="9"/>
      <c r="N97298" s="9"/>
    </row>
    <row r="97299" spans="12:14" x14ac:dyDescent="0.25">
      <c r="L97299" s="9"/>
      <c r="M97299" s="9"/>
      <c r="N97299" s="9"/>
    </row>
    <row r="97300" spans="12:14" x14ac:dyDescent="0.25">
      <c r="L97300" s="9"/>
      <c r="M97300" s="9"/>
      <c r="N97300" s="9"/>
    </row>
    <row r="97301" spans="12:14" x14ac:dyDescent="0.25">
      <c r="L97301" s="9"/>
      <c r="M97301" s="9"/>
      <c r="N97301" s="9"/>
    </row>
    <row r="97302" spans="12:14" x14ac:dyDescent="0.25">
      <c r="L97302" s="9"/>
      <c r="M97302" s="9"/>
      <c r="N97302" s="9"/>
    </row>
    <row r="97303" spans="12:14" x14ac:dyDescent="0.25">
      <c r="L97303" s="9"/>
      <c r="M97303" s="9"/>
      <c r="N97303" s="9"/>
    </row>
    <row r="97304" spans="12:14" x14ac:dyDescent="0.25">
      <c r="L97304" s="9"/>
      <c r="M97304" s="9"/>
      <c r="N97304" s="9"/>
    </row>
    <row r="97305" spans="12:14" x14ac:dyDescent="0.25">
      <c r="L97305" s="9"/>
      <c r="M97305" s="9"/>
      <c r="N97305" s="9"/>
    </row>
    <row r="97306" spans="12:14" x14ac:dyDescent="0.25">
      <c r="L97306" s="9"/>
      <c r="M97306" s="9"/>
      <c r="N97306" s="9"/>
    </row>
    <row r="97307" spans="12:14" x14ac:dyDescent="0.25">
      <c r="L97307" s="9"/>
      <c r="M97307" s="9"/>
      <c r="N97307" s="9"/>
    </row>
    <row r="97308" spans="12:14" x14ac:dyDescent="0.25">
      <c r="L97308" s="9"/>
      <c r="M97308" s="9"/>
      <c r="N97308" s="9"/>
    </row>
    <row r="97309" spans="12:14" x14ac:dyDescent="0.25">
      <c r="L97309" s="9"/>
      <c r="M97309" s="9"/>
      <c r="N97309" s="9"/>
    </row>
    <row r="97310" spans="12:14" x14ac:dyDescent="0.25">
      <c r="L97310" s="9"/>
      <c r="M97310" s="9"/>
      <c r="N97310" s="9"/>
    </row>
    <row r="97311" spans="12:14" x14ac:dyDescent="0.25">
      <c r="L97311" s="9"/>
      <c r="M97311" s="9"/>
      <c r="N97311" s="9"/>
    </row>
    <row r="97312" spans="12:14" x14ac:dyDescent="0.25">
      <c r="L97312" s="9"/>
      <c r="M97312" s="9"/>
      <c r="N97312" s="9"/>
    </row>
    <row r="97313" spans="12:14" x14ac:dyDescent="0.25">
      <c r="L97313" s="9"/>
      <c r="M97313" s="9"/>
      <c r="N97313" s="9"/>
    </row>
    <row r="97314" spans="12:14" x14ac:dyDescent="0.25">
      <c r="L97314" s="9"/>
      <c r="M97314" s="9"/>
      <c r="N97314" s="9"/>
    </row>
    <row r="97315" spans="12:14" x14ac:dyDescent="0.25">
      <c r="L97315" s="9"/>
      <c r="M97315" s="9"/>
      <c r="N97315" s="9"/>
    </row>
    <row r="97316" spans="12:14" x14ac:dyDescent="0.25">
      <c r="L97316" s="9"/>
      <c r="M97316" s="9"/>
      <c r="N97316" s="9"/>
    </row>
    <row r="97317" spans="12:14" x14ac:dyDescent="0.25">
      <c r="L97317" s="9"/>
      <c r="M97317" s="9"/>
      <c r="N97317" s="9"/>
    </row>
    <row r="97318" spans="12:14" x14ac:dyDescent="0.25">
      <c r="L97318" s="9"/>
      <c r="M97318" s="9"/>
      <c r="N97318" s="9"/>
    </row>
    <row r="97319" spans="12:14" x14ac:dyDescent="0.25">
      <c r="L97319" s="9"/>
      <c r="M97319" s="9"/>
      <c r="N97319" s="9"/>
    </row>
    <row r="97320" spans="12:14" x14ac:dyDescent="0.25">
      <c r="L97320" s="9"/>
      <c r="M97320" s="9"/>
      <c r="N97320" s="9"/>
    </row>
    <row r="97321" spans="12:14" x14ac:dyDescent="0.25">
      <c r="L97321" s="9"/>
      <c r="M97321" s="9"/>
      <c r="N97321" s="9"/>
    </row>
    <row r="97322" spans="12:14" x14ac:dyDescent="0.25">
      <c r="L97322" s="9"/>
      <c r="M97322" s="9"/>
      <c r="N97322" s="9"/>
    </row>
    <row r="97323" spans="12:14" x14ac:dyDescent="0.25">
      <c r="L97323" s="9"/>
      <c r="M97323" s="9"/>
      <c r="N97323" s="9"/>
    </row>
    <row r="97324" spans="12:14" x14ac:dyDescent="0.25">
      <c r="L97324" s="9"/>
      <c r="M97324" s="9"/>
      <c r="N97324" s="9"/>
    </row>
    <row r="97325" spans="12:14" x14ac:dyDescent="0.25">
      <c r="L97325" s="9"/>
      <c r="M97325" s="9"/>
      <c r="N97325" s="9"/>
    </row>
    <row r="97326" spans="12:14" x14ac:dyDescent="0.25">
      <c r="L97326" s="9"/>
      <c r="M97326" s="9"/>
      <c r="N97326" s="9"/>
    </row>
    <row r="97327" spans="12:14" x14ac:dyDescent="0.25">
      <c r="L97327" s="9"/>
      <c r="M97327" s="9"/>
      <c r="N97327" s="9"/>
    </row>
    <row r="97328" spans="12:14" x14ac:dyDescent="0.25">
      <c r="L97328" s="9"/>
      <c r="M97328" s="9"/>
      <c r="N97328" s="9"/>
    </row>
    <row r="97329" spans="12:14" x14ac:dyDescent="0.25">
      <c r="L97329" s="9"/>
      <c r="M97329" s="9"/>
      <c r="N97329" s="9"/>
    </row>
    <row r="97330" spans="12:14" x14ac:dyDescent="0.25">
      <c r="L97330" s="9"/>
      <c r="M97330" s="9"/>
      <c r="N97330" s="9"/>
    </row>
    <row r="97331" spans="12:14" x14ac:dyDescent="0.25">
      <c r="L97331" s="9"/>
      <c r="M97331" s="9"/>
      <c r="N97331" s="9"/>
    </row>
    <row r="97332" spans="12:14" x14ac:dyDescent="0.25">
      <c r="L97332" s="9"/>
      <c r="M97332" s="9"/>
      <c r="N97332" s="9"/>
    </row>
    <row r="97333" spans="12:14" x14ac:dyDescent="0.25">
      <c r="L97333" s="9"/>
      <c r="M97333" s="9"/>
      <c r="N97333" s="9"/>
    </row>
    <row r="97334" spans="12:14" x14ac:dyDescent="0.25">
      <c r="L97334" s="9"/>
      <c r="M97334" s="9"/>
      <c r="N97334" s="9"/>
    </row>
    <row r="97335" spans="12:14" x14ac:dyDescent="0.25">
      <c r="L97335" s="9"/>
      <c r="M97335" s="9"/>
      <c r="N97335" s="9"/>
    </row>
    <row r="97336" spans="12:14" x14ac:dyDescent="0.25">
      <c r="L97336" s="9"/>
      <c r="M97336" s="9"/>
      <c r="N97336" s="9"/>
    </row>
    <row r="97337" spans="12:14" x14ac:dyDescent="0.25">
      <c r="L97337" s="9"/>
      <c r="M97337" s="9"/>
      <c r="N97337" s="9"/>
    </row>
    <row r="97338" spans="12:14" x14ac:dyDescent="0.25">
      <c r="L97338" s="9"/>
      <c r="M97338" s="9"/>
      <c r="N97338" s="9"/>
    </row>
    <row r="97339" spans="12:14" x14ac:dyDescent="0.25">
      <c r="L97339" s="9"/>
      <c r="M97339" s="9"/>
      <c r="N97339" s="9"/>
    </row>
    <row r="97340" spans="12:14" x14ac:dyDescent="0.25">
      <c r="L97340" s="9"/>
      <c r="M97340" s="9"/>
      <c r="N97340" s="9"/>
    </row>
    <row r="97341" spans="12:14" x14ac:dyDescent="0.25">
      <c r="L97341" s="9"/>
      <c r="M97341" s="9"/>
      <c r="N97341" s="9"/>
    </row>
    <row r="97342" spans="12:14" x14ac:dyDescent="0.25">
      <c r="L97342" s="9"/>
      <c r="M97342" s="9"/>
      <c r="N97342" s="9"/>
    </row>
    <row r="97343" spans="12:14" x14ac:dyDescent="0.25">
      <c r="L97343" s="9"/>
      <c r="M97343" s="9"/>
      <c r="N97343" s="9"/>
    </row>
    <row r="97344" spans="12:14" x14ac:dyDescent="0.25">
      <c r="L97344" s="9"/>
      <c r="M97344" s="9"/>
      <c r="N97344" s="9"/>
    </row>
    <row r="97345" spans="12:14" x14ac:dyDescent="0.25">
      <c r="L97345" s="9"/>
      <c r="M97345" s="9"/>
      <c r="N97345" s="9"/>
    </row>
    <row r="97346" spans="12:14" x14ac:dyDescent="0.25">
      <c r="L97346" s="9"/>
      <c r="M97346" s="9"/>
      <c r="N97346" s="9"/>
    </row>
    <row r="97347" spans="12:14" x14ac:dyDescent="0.25">
      <c r="L97347" s="9"/>
      <c r="M97347" s="9"/>
      <c r="N97347" s="9"/>
    </row>
    <row r="97348" spans="12:14" x14ac:dyDescent="0.25">
      <c r="L97348" s="9"/>
      <c r="M97348" s="9"/>
      <c r="N97348" s="9"/>
    </row>
    <row r="97349" spans="12:14" x14ac:dyDescent="0.25">
      <c r="L97349" s="9"/>
      <c r="M97349" s="9"/>
      <c r="N97349" s="9"/>
    </row>
    <row r="97350" spans="12:14" x14ac:dyDescent="0.25">
      <c r="L97350" s="9"/>
      <c r="M97350" s="9"/>
      <c r="N97350" s="9"/>
    </row>
    <row r="97351" spans="12:14" x14ac:dyDescent="0.25">
      <c r="L97351" s="9"/>
      <c r="M97351" s="9"/>
      <c r="N97351" s="9"/>
    </row>
    <row r="97352" spans="12:14" x14ac:dyDescent="0.25">
      <c r="L97352" s="9"/>
      <c r="M97352" s="9"/>
      <c r="N97352" s="9"/>
    </row>
    <row r="97353" spans="12:14" x14ac:dyDescent="0.25">
      <c r="L97353" s="9"/>
      <c r="M97353" s="9"/>
      <c r="N97353" s="9"/>
    </row>
    <row r="97354" spans="12:14" x14ac:dyDescent="0.25">
      <c r="L97354" s="9"/>
      <c r="M97354" s="9"/>
      <c r="N97354" s="9"/>
    </row>
    <row r="97355" spans="12:14" x14ac:dyDescent="0.25">
      <c r="L97355" s="9"/>
      <c r="M97355" s="9"/>
      <c r="N97355" s="9"/>
    </row>
    <row r="97356" spans="12:14" x14ac:dyDescent="0.25">
      <c r="L97356" s="9"/>
      <c r="M97356" s="9"/>
      <c r="N97356" s="9"/>
    </row>
    <row r="97357" spans="12:14" x14ac:dyDescent="0.25">
      <c r="L97357" s="9"/>
      <c r="M97357" s="9"/>
      <c r="N97357" s="9"/>
    </row>
    <row r="97358" spans="12:14" x14ac:dyDescent="0.25">
      <c r="L97358" s="9"/>
      <c r="M97358" s="9"/>
      <c r="N97358" s="9"/>
    </row>
    <row r="97359" spans="12:14" x14ac:dyDescent="0.25">
      <c r="L97359" s="9"/>
      <c r="M97359" s="9"/>
      <c r="N97359" s="9"/>
    </row>
    <row r="97360" spans="12:14" x14ac:dyDescent="0.25">
      <c r="L97360" s="9"/>
      <c r="M97360" s="9"/>
      <c r="N97360" s="9"/>
    </row>
    <row r="97361" spans="12:14" x14ac:dyDescent="0.25">
      <c r="L97361" s="9"/>
      <c r="M97361" s="9"/>
      <c r="N97361" s="9"/>
    </row>
    <row r="97362" spans="12:14" x14ac:dyDescent="0.25">
      <c r="L97362" s="9"/>
      <c r="M97362" s="9"/>
      <c r="N97362" s="9"/>
    </row>
    <row r="97363" spans="12:14" x14ac:dyDescent="0.25">
      <c r="L97363" s="9"/>
      <c r="M97363" s="9"/>
      <c r="N97363" s="9"/>
    </row>
    <row r="97364" spans="12:14" x14ac:dyDescent="0.25">
      <c r="L97364" s="9"/>
      <c r="M97364" s="9"/>
      <c r="N97364" s="9"/>
    </row>
    <row r="97365" spans="12:14" x14ac:dyDescent="0.25">
      <c r="L97365" s="9"/>
      <c r="M97365" s="9"/>
      <c r="N97365" s="9"/>
    </row>
    <row r="97366" spans="12:14" x14ac:dyDescent="0.25">
      <c r="L97366" s="9"/>
      <c r="M97366" s="9"/>
      <c r="N97366" s="9"/>
    </row>
    <row r="97367" spans="12:14" x14ac:dyDescent="0.25">
      <c r="L97367" s="9"/>
      <c r="M97367" s="9"/>
      <c r="N97367" s="9"/>
    </row>
    <row r="97368" spans="12:14" x14ac:dyDescent="0.25">
      <c r="L97368" s="9"/>
      <c r="M97368" s="9"/>
      <c r="N97368" s="9"/>
    </row>
    <row r="97369" spans="12:14" x14ac:dyDescent="0.25">
      <c r="L97369" s="9"/>
      <c r="M97369" s="9"/>
      <c r="N97369" s="9"/>
    </row>
    <row r="97370" spans="12:14" x14ac:dyDescent="0.25">
      <c r="L97370" s="9"/>
      <c r="M97370" s="9"/>
      <c r="N97370" s="9"/>
    </row>
    <row r="97371" spans="12:14" x14ac:dyDescent="0.25">
      <c r="L97371" s="9"/>
      <c r="M97371" s="9"/>
      <c r="N97371" s="9"/>
    </row>
    <row r="97372" spans="12:14" x14ac:dyDescent="0.25">
      <c r="L97372" s="9"/>
      <c r="M97372" s="9"/>
      <c r="N97372" s="9"/>
    </row>
    <row r="97373" spans="12:14" x14ac:dyDescent="0.25">
      <c r="L97373" s="9"/>
      <c r="M97373" s="9"/>
      <c r="N97373" s="9"/>
    </row>
    <row r="97374" spans="12:14" x14ac:dyDescent="0.25">
      <c r="L97374" s="9"/>
      <c r="M97374" s="9"/>
      <c r="N97374" s="9"/>
    </row>
    <row r="97375" spans="12:14" x14ac:dyDescent="0.25">
      <c r="L97375" s="9"/>
      <c r="M97375" s="9"/>
      <c r="N97375" s="9"/>
    </row>
    <row r="97376" spans="12:14" x14ac:dyDescent="0.25">
      <c r="L97376" s="9"/>
      <c r="M97376" s="9"/>
      <c r="N97376" s="9"/>
    </row>
    <row r="97377" spans="12:14" x14ac:dyDescent="0.25">
      <c r="L97377" s="9"/>
      <c r="M97377" s="9"/>
      <c r="N97377" s="9"/>
    </row>
    <row r="97378" spans="12:14" x14ac:dyDescent="0.25">
      <c r="L97378" s="9"/>
      <c r="M97378" s="9"/>
      <c r="N97378" s="9"/>
    </row>
    <row r="97379" spans="12:14" x14ac:dyDescent="0.25">
      <c r="L97379" s="9"/>
      <c r="M97379" s="9"/>
      <c r="N97379" s="9"/>
    </row>
    <row r="97380" spans="12:14" x14ac:dyDescent="0.25">
      <c r="L97380" s="9"/>
      <c r="M97380" s="9"/>
      <c r="N97380" s="9"/>
    </row>
    <row r="97381" spans="12:14" x14ac:dyDescent="0.25">
      <c r="L97381" s="9"/>
      <c r="M97381" s="9"/>
      <c r="N97381" s="9"/>
    </row>
    <row r="97382" spans="12:14" x14ac:dyDescent="0.25">
      <c r="L97382" s="9"/>
      <c r="M97382" s="9"/>
      <c r="N97382" s="9"/>
    </row>
    <row r="97383" spans="12:14" x14ac:dyDescent="0.25">
      <c r="L97383" s="9"/>
      <c r="M97383" s="9"/>
      <c r="N97383" s="9"/>
    </row>
    <row r="97384" spans="12:14" x14ac:dyDescent="0.25">
      <c r="L97384" s="9"/>
      <c r="M97384" s="9"/>
      <c r="N97384" s="9"/>
    </row>
    <row r="97385" spans="12:14" x14ac:dyDescent="0.25">
      <c r="L97385" s="9"/>
      <c r="M97385" s="9"/>
      <c r="N97385" s="9"/>
    </row>
    <row r="97386" spans="12:14" x14ac:dyDescent="0.25">
      <c r="L97386" s="9"/>
      <c r="M97386" s="9"/>
      <c r="N97386" s="9"/>
    </row>
    <row r="97387" spans="12:14" x14ac:dyDescent="0.25">
      <c r="L97387" s="9"/>
      <c r="M97387" s="9"/>
      <c r="N97387" s="9"/>
    </row>
    <row r="97388" spans="12:14" x14ac:dyDescent="0.25">
      <c r="L97388" s="9"/>
      <c r="M97388" s="9"/>
      <c r="N97388" s="9"/>
    </row>
    <row r="97389" spans="12:14" x14ac:dyDescent="0.25">
      <c r="L97389" s="9"/>
      <c r="M97389" s="9"/>
      <c r="N97389" s="9"/>
    </row>
    <row r="97390" spans="12:14" x14ac:dyDescent="0.25">
      <c r="L97390" s="9"/>
      <c r="M97390" s="9"/>
      <c r="N97390" s="9"/>
    </row>
    <row r="97391" spans="12:14" x14ac:dyDescent="0.25">
      <c r="L97391" s="9"/>
      <c r="M97391" s="9"/>
      <c r="N97391" s="9"/>
    </row>
    <row r="97392" spans="12:14" x14ac:dyDescent="0.25">
      <c r="L97392" s="9"/>
      <c r="M97392" s="9"/>
      <c r="N97392" s="9"/>
    </row>
    <row r="97393" spans="12:14" x14ac:dyDescent="0.25">
      <c r="L97393" s="9"/>
      <c r="M97393" s="9"/>
      <c r="N97393" s="9"/>
    </row>
    <row r="97394" spans="12:14" x14ac:dyDescent="0.25">
      <c r="L97394" s="9"/>
      <c r="M97394" s="9"/>
      <c r="N97394" s="9"/>
    </row>
    <row r="97395" spans="12:14" x14ac:dyDescent="0.25">
      <c r="L97395" s="9"/>
      <c r="M97395" s="9"/>
      <c r="N97395" s="9"/>
    </row>
    <row r="97396" spans="12:14" x14ac:dyDescent="0.25">
      <c r="L97396" s="9"/>
      <c r="M97396" s="9"/>
      <c r="N97396" s="9"/>
    </row>
    <row r="97397" spans="12:14" x14ac:dyDescent="0.25">
      <c r="L97397" s="9"/>
      <c r="M97397" s="9"/>
      <c r="N97397" s="9"/>
    </row>
    <row r="97398" spans="12:14" x14ac:dyDescent="0.25">
      <c r="L97398" s="9"/>
      <c r="M97398" s="9"/>
      <c r="N97398" s="9"/>
    </row>
    <row r="97399" spans="12:14" x14ac:dyDescent="0.25">
      <c r="L97399" s="9"/>
      <c r="M97399" s="9"/>
      <c r="N97399" s="9"/>
    </row>
    <row r="97400" spans="12:14" x14ac:dyDescent="0.25">
      <c r="L97400" s="9"/>
      <c r="M97400" s="9"/>
      <c r="N97400" s="9"/>
    </row>
    <row r="97401" spans="12:14" x14ac:dyDescent="0.25">
      <c r="L97401" s="9"/>
      <c r="M97401" s="9"/>
      <c r="N97401" s="9"/>
    </row>
    <row r="97402" spans="12:14" x14ac:dyDescent="0.25">
      <c r="L97402" s="9"/>
      <c r="M97402" s="9"/>
      <c r="N97402" s="9"/>
    </row>
    <row r="97403" spans="12:14" x14ac:dyDescent="0.25">
      <c r="L97403" s="9"/>
      <c r="M97403" s="9"/>
      <c r="N97403" s="9"/>
    </row>
    <row r="97404" spans="12:14" x14ac:dyDescent="0.25">
      <c r="L97404" s="9"/>
      <c r="M97404" s="9"/>
      <c r="N97404" s="9"/>
    </row>
    <row r="97405" spans="12:14" x14ac:dyDescent="0.25">
      <c r="L97405" s="9"/>
      <c r="M97405" s="9"/>
      <c r="N97405" s="9"/>
    </row>
    <row r="97406" spans="12:14" x14ac:dyDescent="0.25">
      <c r="L97406" s="9"/>
      <c r="M97406" s="9"/>
      <c r="N97406" s="9"/>
    </row>
    <row r="97407" spans="12:14" x14ac:dyDescent="0.25">
      <c r="L97407" s="9"/>
      <c r="M97407" s="9"/>
      <c r="N97407" s="9"/>
    </row>
    <row r="97408" spans="12:14" x14ac:dyDescent="0.25">
      <c r="L97408" s="9"/>
      <c r="M97408" s="9"/>
      <c r="N97408" s="9"/>
    </row>
    <row r="97409" spans="12:14" x14ac:dyDescent="0.25">
      <c r="L97409" s="9"/>
      <c r="M97409" s="9"/>
      <c r="N97409" s="9"/>
    </row>
    <row r="97410" spans="12:14" x14ac:dyDescent="0.25">
      <c r="L97410" s="9"/>
      <c r="M97410" s="9"/>
      <c r="N97410" s="9"/>
    </row>
    <row r="97411" spans="12:14" x14ac:dyDescent="0.25">
      <c r="L97411" s="9"/>
      <c r="M97411" s="9"/>
      <c r="N97411" s="9"/>
    </row>
    <row r="97412" spans="12:14" x14ac:dyDescent="0.25">
      <c r="L97412" s="9"/>
      <c r="M97412" s="9"/>
      <c r="N97412" s="9"/>
    </row>
    <row r="97413" spans="12:14" x14ac:dyDescent="0.25">
      <c r="L97413" s="9"/>
      <c r="M97413" s="9"/>
      <c r="N97413" s="9"/>
    </row>
    <row r="97414" spans="12:14" x14ac:dyDescent="0.25">
      <c r="L97414" s="9"/>
      <c r="M97414" s="9"/>
      <c r="N97414" s="9"/>
    </row>
    <row r="97415" spans="12:14" x14ac:dyDescent="0.25">
      <c r="L97415" s="9"/>
      <c r="M97415" s="9"/>
      <c r="N97415" s="9"/>
    </row>
    <row r="97416" spans="12:14" x14ac:dyDescent="0.25">
      <c r="L97416" s="9"/>
      <c r="M97416" s="9"/>
      <c r="N97416" s="9"/>
    </row>
    <row r="97417" spans="12:14" x14ac:dyDescent="0.25">
      <c r="L97417" s="9"/>
      <c r="M97417" s="9"/>
      <c r="N97417" s="9"/>
    </row>
    <row r="97418" spans="12:14" x14ac:dyDescent="0.25">
      <c r="L97418" s="9"/>
      <c r="M97418" s="9"/>
      <c r="N97418" s="9"/>
    </row>
    <row r="97419" spans="12:14" x14ac:dyDescent="0.25">
      <c r="L97419" s="9"/>
      <c r="M97419" s="9"/>
      <c r="N97419" s="9"/>
    </row>
    <row r="97420" spans="12:14" x14ac:dyDescent="0.25">
      <c r="L97420" s="9"/>
      <c r="M97420" s="9"/>
      <c r="N97420" s="9"/>
    </row>
    <row r="97421" spans="12:14" x14ac:dyDescent="0.25">
      <c r="L97421" s="9"/>
      <c r="M97421" s="9"/>
      <c r="N97421" s="9"/>
    </row>
    <row r="97422" spans="12:14" x14ac:dyDescent="0.25">
      <c r="L97422" s="9"/>
      <c r="M97422" s="9"/>
      <c r="N97422" s="9"/>
    </row>
    <row r="97423" spans="12:14" x14ac:dyDescent="0.25">
      <c r="L97423" s="9"/>
      <c r="M97423" s="9"/>
      <c r="N97423" s="9"/>
    </row>
    <row r="97424" spans="12:14" x14ac:dyDescent="0.25">
      <c r="L97424" s="9"/>
      <c r="M97424" s="9"/>
      <c r="N97424" s="9"/>
    </row>
    <row r="97425" spans="12:14" x14ac:dyDescent="0.25">
      <c r="L97425" s="9"/>
      <c r="M97425" s="9"/>
      <c r="N97425" s="9"/>
    </row>
    <row r="97426" spans="12:14" x14ac:dyDescent="0.25">
      <c r="L97426" s="9"/>
      <c r="M97426" s="9"/>
      <c r="N97426" s="9"/>
    </row>
    <row r="97427" spans="12:14" x14ac:dyDescent="0.25">
      <c r="L97427" s="9"/>
      <c r="M97427" s="9"/>
      <c r="N97427" s="9"/>
    </row>
    <row r="97428" spans="12:14" x14ac:dyDescent="0.25">
      <c r="L97428" s="9"/>
      <c r="M97428" s="9"/>
      <c r="N97428" s="9"/>
    </row>
    <row r="97429" spans="12:14" x14ac:dyDescent="0.25">
      <c r="L97429" s="9"/>
      <c r="M97429" s="9"/>
      <c r="N97429" s="9"/>
    </row>
    <row r="97430" spans="12:14" x14ac:dyDescent="0.25">
      <c r="L97430" s="9"/>
      <c r="M97430" s="9"/>
      <c r="N97430" s="9"/>
    </row>
    <row r="97431" spans="12:14" x14ac:dyDescent="0.25">
      <c r="L97431" s="9"/>
      <c r="M97431" s="9"/>
      <c r="N97431" s="9"/>
    </row>
    <row r="97432" spans="12:14" x14ac:dyDescent="0.25">
      <c r="L97432" s="9"/>
      <c r="M97432" s="9"/>
      <c r="N97432" s="9"/>
    </row>
    <row r="97433" spans="12:14" x14ac:dyDescent="0.25">
      <c r="L97433" s="9"/>
      <c r="M97433" s="9"/>
      <c r="N97433" s="9"/>
    </row>
    <row r="97434" spans="12:14" x14ac:dyDescent="0.25">
      <c r="L97434" s="9"/>
      <c r="M97434" s="9"/>
      <c r="N97434" s="9"/>
    </row>
    <row r="97435" spans="12:14" x14ac:dyDescent="0.25">
      <c r="L97435" s="9"/>
      <c r="M97435" s="9"/>
      <c r="N97435" s="9"/>
    </row>
    <row r="97436" spans="12:14" x14ac:dyDescent="0.25">
      <c r="L97436" s="9"/>
      <c r="M97436" s="9"/>
      <c r="N97436" s="9"/>
    </row>
    <row r="97437" spans="12:14" x14ac:dyDescent="0.25">
      <c r="L97437" s="9"/>
      <c r="M97437" s="9"/>
      <c r="N97437" s="9"/>
    </row>
    <row r="97438" spans="12:14" x14ac:dyDescent="0.25">
      <c r="L97438" s="9"/>
      <c r="M97438" s="9"/>
      <c r="N97438" s="9"/>
    </row>
    <row r="97439" spans="12:14" x14ac:dyDescent="0.25">
      <c r="L97439" s="9"/>
      <c r="M97439" s="9"/>
      <c r="N97439" s="9"/>
    </row>
    <row r="97440" spans="12:14" x14ac:dyDescent="0.25">
      <c r="L97440" s="9"/>
      <c r="M97440" s="9"/>
      <c r="N97440" s="9"/>
    </row>
    <row r="97441" spans="12:14" x14ac:dyDescent="0.25">
      <c r="L97441" s="9"/>
      <c r="M97441" s="9"/>
      <c r="N97441" s="9"/>
    </row>
    <row r="97442" spans="12:14" x14ac:dyDescent="0.25">
      <c r="L97442" s="9"/>
      <c r="M97442" s="9"/>
      <c r="N97442" s="9"/>
    </row>
    <row r="97443" spans="12:14" x14ac:dyDescent="0.25">
      <c r="L97443" s="9"/>
      <c r="M97443" s="9"/>
      <c r="N97443" s="9"/>
    </row>
    <row r="97444" spans="12:14" x14ac:dyDescent="0.25">
      <c r="L97444" s="9"/>
      <c r="M97444" s="9"/>
      <c r="N97444" s="9"/>
    </row>
    <row r="97445" spans="12:14" x14ac:dyDescent="0.25">
      <c r="L97445" s="9"/>
      <c r="M97445" s="9"/>
      <c r="N97445" s="9"/>
    </row>
    <row r="97446" spans="12:14" x14ac:dyDescent="0.25">
      <c r="L97446" s="9"/>
      <c r="M97446" s="9"/>
      <c r="N97446" s="9"/>
    </row>
    <row r="97447" spans="12:14" x14ac:dyDescent="0.25">
      <c r="L97447" s="9"/>
      <c r="M97447" s="9"/>
      <c r="N97447" s="9"/>
    </row>
    <row r="97448" spans="12:14" x14ac:dyDescent="0.25">
      <c r="L97448" s="9"/>
      <c r="M97448" s="9"/>
      <c r="N97448" s="9"/>
    </row>
    <row r="97449" spans="12:14" x14ac:dyDescent="0.25">
      <c r="L97449" s="9"/>
      <c r="M97449" s="9"/>
      <c r="N97449" s="9"/>
    </row>
    <row r="97450" spans="12:14" x14ac:dyDescent="0.25">
      <c r="L97450" s="9"/>
      <c r="M97450" s="9"/>
      <c r="N97450" s="9"/>
    </row>
    <row r="97451" spans="12:14" x14ac:dyDescent="0.25">
      <c r="L97451" s="9"/>
      <c r="M97451" s="9"/>
      <c r="N97451" s="9"/>
    </row>
    <row r="97452" spans="12:14" x14ac:dyDescent="0.25">
      <c r="L97452" s="9"/>
      <c r="M97452" s="9"/>
      <c r="N97452" s="9"/>
    </row>
    <row r="97453" spans="12:14" x14ac:dyDescent="0.25">
      <c r="L97453" s="9"/>
      <c r="M97453" s="9"/>
      <c r="N97453" s="9"/>
    </row>
    <row r="97454" spans="12:14" x14ac:dyDescent="0.25">
      <c r="L97454" s="9"/>
      <c r="M97454" s="9"/>
      <c r="N97454" s="9"/>
    </row>
    <row r="97455" spans="12:14" x14ac:dyDescent="0.25">
      <c r="L97455" s="9"/>
      <c r="M97455" s="9"/>
      <c r="N97455" s="9"/>
    </row>
    <row r="97456" spans="12:14" x14ac:dyDescent="0.25">
      <c r="L97456" s="9"/>
      <c r="M97456" s="9"/>
      <c r="N97456" s="9"/>
    </row>
    <row r="97457" spans="12:14" x14ac:dyDescent="0.25">
      <c r="L97457" s="9"/>
      <c r="M97457" s="9"/>
      <c r="N97457" s="9"/>
    </row>
    <row r="97458" spans="12:14" x14ac:dyDescent="0.25">
      <c r="L97458" s="9"/>
      <c r="M97458" s="9"/>
      <c r="N97458" s="9"/>
    </row>
    <row r="97459" spans="12:14" x14ac:dyDescent="0.25">
      <c r="L97459" s="9"/>
      <c r="M97459" s="9"/>
      <c r="N97459" s="9"/>
    </row>
    <row r="97460" spans="12:14" x14ac:dyDescent="0.25">
      <c r="L97460" s="9"/>
      <c r="M97460" s="9"/>
      <c r="N97460" s="9"/>
    </row>
    <row r="97461" spans="12:14" x14ac:dyDescent="0.25">
      <c r="L97461" s="9"/>
      <c r="M97461" s="9"/>
      <c r="N97461" s="9"/>
    </row>
    <row r="97462" spans="12:14" x14ac:dyDescent="0.25">
      <c r="L97462" s="9"/>
      <c r="M97462" s="9"/>
      <c r="N97462" s="9"/>
    </row>
    <row r="97463" spans="12:14" x14ac:dyDescent="0.25">
      <c r="L97463" s="9"/>
      <c r="M97463" s="9"/>
      <c r="N97463" s="9"/>
    </row>
    <row r="97464" spans="12:14" x14ac:dyDescent="0.25">
      <c r="L97464" s="9"/>
      <c r="M97464" s="9"/>
      <c r="N97464" s="9"/>
    </row>
    <row r="97465" spans="12:14" x14ac:dyDescent="0.25">
      <c r="L97465" s="9"/>
      <c r="M97465" s="9"/>
      <c r="N97465" s="9"/>
    </row>
    <row r="97466" spans="12:14" x14ac:dyDescent="0.25">
      <c r="L97466" s="9"/>
      <c r="M97466" s="9"/>
      <c r="N97466" s="9"/>
    </row>
    <row r="97467" spans="12:14" x14ac:dyDescent="0.25">
      <c r="L97467" s="9"/>
      <c r="M97467" s="9"/>
      <c r="N97467" s="9"/>
    </row>
    <row r="97468" spans="12:14" x14ac:dyDescent="0.25">
      <c r="L97468" s="9"/>
      <c r="M97468" s="9"/>
      <c r="N97468" s="9"/>
    </row>
    <row r="97469" spans="12:14" x14ac:dyDescent="0.25">
      <c r="L97469" s="9"/>
      <c r="M97469" s="9"/>
      <c r="N97469" s="9"/>
    </row>
    <row r="97470" spans="12:14" x14ac:dyDescent="0.25">
      <c r="L97470" s="9"/>
      <c r="M97470" s="9"/>
      <c r="N97470" s="9"/>
    </row>
    <row r="97471" spans="12:14" x14ac:dyDescent="0.25">
      <c r="L97471" s="9"/>
      <c r="M97471" s="9"/>
      <c r="N97471" s="9"/>
    </row>
    <row r="97472" spans="12:14" x14ac:dyDescent="0.25">
      <c r="L97472" s="9"/>
      <c r="M97472" s="9"/>
      <c r="N97472" s="9"/>
    </row>
    <row r="97473" spans="12:14" x14ac:dyDescent="0.25">
      <c r="L97473" s="9"/>
      <c r="M97473" s="9"/>
      <c r="N97473" s="9"/>
    </row>
    <row r="97474" spans="12:14" x14ac:dyDescent="0.25">
      <c r="L97474" s="9"/>
      <c r="M97474" s="9"/>
      <c r="N97474" s="9"/>
    </row>
    <row r="97475" spans="12:14" x14ac:dyDescent="0.25">
      <c r="L97475" s="9"/>
      <c r="M97475" s="9"/>
      <c r="N97475" s="9"/>
    </row>
    <row r="97476" spans="12:14" x14ac:dyDescent="0.25">
      <c r="L97476" s="9"/>
      <c r="M97476" s="9"/>
      <c r="N97476" s="9"/>
    </row>
    <row r="97477" spans="12:14" x14ac:dyDescent="0.25">
      <c r="L97477" s="9"/>
      <c r="M97477" s="9"/>
      <c r="N97477" s="9"/>
    </row>
    <row r="97478" spans="12:14" x14ac:dyDescent="0.25">
      <c r="L97478" s="9"/>
      <c r="M97478" s="9"/>
      <c r="N97478" s="9"/>
    </row>
    <row r="97479" spans="12:14" x14ac:dyDescent="0.25">
      <c r="L97479" s="9"/>
      <c r="M97479" s="9"/>
      <c r="N97479" s="9"/>
    </row>
    <row r="97480" spans="12:14" x14ac:dyDescent="0.25">
      <c r="L97480" s="9"/>
      <c r="M97480" s="9"/>
      <c r="N97480" s="9"/>
    </row>
    <row r="97481" spans="12:14" x14ac:dyDescent="0.25">
      <c r="L97481" s="9"/>
      <c r="M97481" s="9"/>
      <c r="N97481" s="9"/>
    </row>
    <row r="97482" spans="12:14" x14ac:dyDescent="0.25">
      <c r="L97482" s="9"/>
      <c r="M97482" s="9"/>
      <c r="N97482" s="9"/>
    </row>
    <row r="97483" spans="12:14" x14ac:dyDescent="0.25">
      <c r="L97483" s="9"/>
      <c r="M97483" s="9"/>
      <c r="N97483" s="9"/>
    </row>
    <row r="97484" spans="12:14" x14ac:dyDescent="0.25">
      <c r="L97484" s="9"/>
      <c r="M97484" s="9"/>
      <c r="N97484" s="9"/>
    </row>
    <row r="97485" spans="12:14" x14ac:dyDescent="0.25">
      <c r="L97485" s="9"/>
      <c r="M97485" s="9"/>
      <c r="N97485" s="9"/>
    </row>
    <row r="97486" spans="12:14" x14ac:dyDescent="0.25">
      <c r="L97486" s="9"/>
      <c r="M97486" s="9"/>
      <c r="N97486" s="9"/>
    </row>
    <row r="97487" spans="12:14" x14ac:dyDescent="0.25">
      <c r="L97487" s="9"/>
      <c r="M97487" s="9"/>
      <c r="N97487" s="9"/>
    </row>
    <row r="97488" spans="12:14" x14ac:dyDescent="0.25">
      <c r="L97488" s="9"/>
      <c r="M97488" s="9"/>
      <c r="N97488" s="9"/>
    </row>
    <row r="97489" spans="12:14" x14ac:dyDescent="0.25">
      <c r="L97489" s="9"/>
      <c r="M97489" s="9"/>
      <c r="N97489" s="9"/>
    </row>
    <row r="97490" spans="12:14" x14ac:dyDescent="0.25">
      <c r="L97490" s="9"/>
      <c r="M97490" s="9"/>
      <c r="N97490" s="9"/>
    </row>
    <row r="97491" spans="12:14" x14ac:dyDescent="0.25">
      <c r="L97491" s="9"/>
      <c r="M97491" s="9"/>
      <c r="N97491" s="9"/>
    </row>
    <row r="97492" spans="12:14" x14ac:dyDescent="0.25">
      <c r="L97492" s="9"/>
      <c r="M97492" s="9"/>
      <c r="N97492" s="9"/>
    </row>
    <row r="97493" spans="12:14" x14ac:dyDescent="0.25">
      <c r="L97493" s="9"/>
      <c r="M97493" s="9"/>
      <c r="N97493" s="9"/>
    </row>
    <row r="97494" spans="12:14" x14ac:dyDescent="0.25">
      <c r="L97494" s="9"/>
      <c r="M97494" s="9"/>
      <c r="N97494" s="9"/>
    </row>
    <row r="97495" spans="12:14" x14ac:dyDescent="0.25">
      <c r="L97495" s="9"/>
      <c r="M97495" s="9"/>
      <c r="N97495" s="9"/>
    </row>
    <row r="97496" spans="12:14" x14ac:dyDescent="0.25">
      <c r="L97496" s="9"/>
      <c r="M97496" s="9"/>
      <c r="N97496" s="9"/>
    </row>
    <row r="97497" spans="12:14" x14ac:dyDescent="0.25">
      <c r="L97497" s="9"/>
      <c r="M97497" s="9"/>
      <c r="N97497" s="9"/>
    </row>
    <row r="97498" spans="12:14" x14ac:dyDescent="0.25">
      <c r="L97498" s="9"/>
      <c r="M97498" s="9"/>
      <c r="N97498" s="9"/>
    </row>
    <row r="97499" spans="12:14" x14ac:dyDescent="0.25">
      <c r="L97499" s="9"/>
      <c r="M97499" s="9"/>
      <c r="N97499" s="9"/>
    </row>
    <row r="97500" spans="12:14" x14ac:dyDescent="0.25">
      <c r="L97500" s="9"/>
      <c r="M97500" s="9"/>
      <c r="N97500" s="9"/>
    </row>
    <row r="97501" spans="12:14" x14ac:dyDescent="0.25">
      <c r="L97501" s="9"/>
      <c r="M97501" s="9"/>
      <c r="N97501" s="9"/>
    </row>
    <row r="97502" spans="12:14" x14ac:dyDescent="0.25">
      <c r="L97502" s="9"/>
      <c r="M97502" s="9"/>
      <c r="N97502" s="9"/>
    </row>
    <row r="97503" spans="12:14" x14ac:dyDescent="0.25">
      <c r="L97503" s="9"/>
      <c r="M97503" s="9"/>
      <c r="N97503" s="9"/>
    </row>
    <row r="97504" spans="12:14" x14ac:dyDescent="0.25">
      <c r="L97504" s="9"/>
      <c r="M97504" s="9"/>
      <c r="N97504" s="9"/>
    </row>
    <row r="97505" spans="12:14" x14ac:dyDescent="0.25">
      <c r="L97505" s="9"/>
      <c r="M97505" s="9"/>
      <c r="N97505" s="9"/>
    </row>
    <row r="97506" spans="12:14" x14ac:dyDescent="0.25">
      <c r="L97506" s="9"/>
      <c r="M97506" s="9"/>
      <c r="N97506" s="9"/>
    </row>
    <row r="97507" spans="12:14" x14ac:dyDescent="0.25">
      <c r="L97507" s="9"/>
      <c r="M97507" s="9"/>
      <c r="N97507" s="9"/>
    </row>
    <row r="97508" spans="12:14" x14ac:dyDescent="0.25">
      <c r="L97508" s="9"/>
      <c r="M97508" s="9"/>
      <c r="N97508" s="9"/>
    </row>
    <row r="97509" spans="12:14" x14ac:dyDescent="0.25">
      <c r="L97509" s="9"/>
      <c r="M97509" s="9"/>
      <c r="N97509" s="9"/>
    </row>
    <row r="97510" spans="12:14" x14ac:dyDescent="0.25">
      <c r="L97510" s="9"/>
      <c r="M97510" s="9"/>
      <c r="N97510" s="9"/>
    </row>
    <row r="97511" spans="12:14" x14ac:dyDescent="0.25">
      <c r="L97511" s="9"/>
      <c r="M97511" s="9"/>
      <c r="N97511" s="9"/>
    </row>
    <row r="97512" spans="12:14" x14ac:dyDescent="0.25">
      <c r="L97512" s="9"/>
      <c r="M97512" s="9"/>
      <c r="N97512" s="9"/>
    </row>
    <row r="97513" spans="12:14" x14ac:dyDescent="0.25">
      <c r="L97513" s="9"/>
      <c r="M97513" s="9"/>
      <c r="N97513" s="9"/>
    </row>
    <row r="97514" spans="12:14" x14ac:dyDescent="0.25">
      <c r="L97514" s="9"/>
      <c r="M97514" s="9"/>
      <c r="N97514" s="9"/>
    </row>
    <row r="97515" spans="12:14" x14ac:dyDescent="0.25">
      <c r="L97515" s="9"/>
      <c r="M97515" s="9"/>
      <c r="N97515" s="9"/>
    </row>
    <row r="97516" spans="12:14" x14ac:dyDescent="0.25">
      <c r="L97516" s="9"/>
      <c r="M97516" s="9"/>
      <c r="N97516" s="9"/>
    </row>
    <row r="97517" spans="12:14" x14ac:dyDescent="0.25">
      <c r="L97517" s="9"/>
      <c r="M97517" s="9"/>
      <c r="N97517" s="9"/>
    </row>
    <row r="97518" spans="12:14" x14ac:dyDescent="0.25">
      <c r="L97518" s="9"/>
      <c r="M97518" s="9"/>
      <c r="N97518" s="9"/>
    </row>
    <row r="97519" spans="12:14" x14ac:dyDescent="0.25">
      <c r="L97519" s="9"/>
      <c r="M97519" s="9"/>
      <c r="N97519" s="9"/>
    </row>
    <row r="97520" spans="12:14" x14ac:dyDescent="0.25">
      <c r="L97520" s="9"/>
      <c r="M97520" s="9"/>
      <c r="N97520" s="9"/>
    </row>
    <row r="97521" spans="12:14" x14ac:dyDescent="0.25">
      <c r="L97521" s="9"/>
      <c r="M97521" s="9"/>
      <c r="N97521" s="9"/>
    </row>
    <row r="97522" spans="12:14" x14ac:dyDescent="0.25">
      <c r="L97522" s="9"/>
      <c r="M97522" s="9"/>
      <c r="N97522" s="9"/>
    </row>
    <row r="97523" spans="12:14" x14ac:dyDescent="0.25">
      <c r="L97523" s="9"/>
      <c r="M97523" s="9"/>
      <c r="N97523" s="9"/>
    </row>
    <row r="97524" spans="12:14" x14ac:dyDescent="0.25">
      <c r="L97524" s="9"/>
      <c r="M97524" s="9"/>
      <c r="N97524" s="9"/>
    </row>
    <row r="97525" spans="12:14" x14ac:dyDescent="0.25">
      <c r="L97525" s="9"/>
      <c r="M97525" s="9"/>
      <c r="N97525" s="9"/>
    </row>
    <row r="97526" spans="12:14" x14ac:dyDescent="0.25">
      <c r="L97526" s="9"/>
      <c r="M97526" s="9"/>
      <c r="N97526" s="9"/>
    </row>
    <row r="97527" spans="12:14" x14ac:dyDescent="0.25">
      <c r="L97527" s="9"/>
      <c r="M97527" s="9"/>
      <c r="N97527" s="9"/>
    </row>
    <row r="97528" spans="12:14" x14ac:dyDescent="0.25">
      <c r="L97528" s="9"/>
      <c r="M97528" s="9"/>
      <c r="N97528" s="9"/>
    </row>
    <row r="97529" spans="12:14" x14ac:dyDescent="0.25">
      <c r="L97529" s="9"/>
      <c r="M97529" s="9"/>
      <c r="N97529" s="9"/>
    </row>
    <row r="97530" spans="12:14" x14ac:dyDescent="0.25">
      <c r="L97530" s="9"/>
      <c r="M97530" s="9"/>
      <c r="N97530" s="9"/>
    </row>
    <row r="97531" spans="12:14" x14ac:dyDescent="0.25">
      <c r="L97531" s="9"/>
      <c r="M97531" s="9"/>
      <c r="N97531" s="9"/>
    </row>
    <row r="97532" spans="12:14" x14ac:dyDescent="0.25">
      <c r="L97532" s="9"/>
      <c r="M97532" s="9"/>
      <c r="N97532" s="9"/>
    </row>
    <row r="97533" spans="12:14" x14ac:dyDescent="0.25">
      <c r="L97533" s="9"/>
      <c r="M97533" s="9"/>
      <c r="N97533" s="9"/>
    </row>
    <row r="97534" spans="12:14" x14ac:dyDescent="0.25">
      <c r="L97534" s="9"/>
      <c r="M97534" s="9"/>
      <c r="N97534" s="9"/>
    </row>
    <row r="97535" spans="12:14" x14ac:dyDescent="0.25">
      <c r="L97535" s="9"/>
      <c r="M97535" s="9"/>
      <c r="N97535" s="9"/>
    </row>
    <row r="97536" spans="12:14" x14ac:dyDescent="0.25">
      <c r="L97536" s="9"/>
      <c r="M97536" s="9"/>
      <c r="N97536" s="9"/>
    </row>
    <row r="97537" spans="12:14" x14ac:dyDescent="0.25">
      <c r="L97537" s="9"/>
      <c r="M97537" s="9"/>
      <c r="N97537" s="9"/>
    </row>
    <row r="97538" spans="12:14" x14ac:dyDescent="0.25">
      <c r="L97538" s="9"/>
      <c r="M97538" s="9"/>
      <c r="N97538" s="9"/>
    </row>
    <row r="97539" spans="12:14" x14ac:dyDescent="0.25">
      <c r="L97539" s="9"/>
      <c r="M97539" s="9"/>
      <c r="N97539" s="9"/>
    </row>
    <row r="97540" spans="12:14" x14ac:dyDescent="0.25">
      <c r="L97540" s="9"/>
      <c r="M97540" s="9"/>
      <c r="N97540" s="9"/>
    </row>
    <row r="97541" spans="12:14" x14ac:dyDescent="0.25">
      <c r="L97541" s="9"/>
      <c r="M97541" s="9"/>
      <c r="N97541" s="9"/>
    </row>
    <row r="97542" spans="12:14" x14ac:dyDescent="0.25">
      <c r="L97542" s="9"/>
      <c r="M97542" s="9"/>
      <c r="N97542" s="9"/>
    </row>
    <row r="97543" spans="12:14" x14ac:dyDescent="0.25">
      <c r="L97543" s="9"/>
      <c r="M97543" s="9"/>
      <c r="N97543" s="9"/>
    </row>
    <row r="97544" spans="12:14" x14ac:dyDescent="0.25">
      <c r="L97544" s="9"/>
      <c r="M97544" s="9"/>
      <c r="N97544" s="9"/>
    </row>
    <row r="97545" spans="12:14" x14ac:dyDescent="0.25">
      <c r="L97545" s="9"/>
      <c r="M97545" s="9"/>
      <c r="N97545" s="9"/>
    </row>
    <row r="97546" spans="12:14" x14ac:dyDescent="0.25">
      <c r="L97546" s="9"/>
      <c r="M97546" s="9"/>
      <c r="N97546" s="9"/>
    </row>
    <row r="97547" spans="12:14" x14ac:dyDescent="0.25">
      <c r="L97547" s="9"/>
      <c r="M97547" s="9"/>
      <c r="N97547" s="9"/>
    </row>
    <row r="97548" spans="12:14" x14ac:dyDescent="0.25">
      <c r="L97548" s="9"/>
      <c r="M97548" s="9"/>
      <c r="N97548" s="9"/>
    </row>
    <row r="97549" spans="12:14" x14ac:dyDescent="0.25">
      <c r="L97549" s="9"/>
      <c r="M97549" s="9"/>
      <c r="N97549" s="9"/>
    </row>
    <row r="97550" spans="12:14" x14ac:dyDescent="0.25">
      <c r="L97550" s="9"/>
      <c r="M97550" s="9"/>
      <c r="N97550" s="9"/>
    </row>
    <row r="97551" spans="12:14" x14ac:dyDescent="0.25">
      <c r="L97551" s="9"/>
      <c r="M97551" s="9"/>
      <c r="N97551" s="9"/>
    </row>
    <row r="97552" spans="12:14" x14ac:dyDescent="0.25">
      <c r="L97552" s="9"/>
      <c r="M97552" s="9"/>
      <c r="N97552" s="9"/>
    </row>
    <row r="97553" spans="12:14" x14ac:dyDescent="0.25">
      <c r="L97553" s="9"/>
      <c r="M97553" s="9"/>
      <c r="N97553" s="9"/>
    </row>
    <row r="97554" spans="12:14" x14ac:dyDescent="0.25">
      <c r="L97554" s="9"/>
      <c r="M97554" s="9"/>
      <c r="N97554" s="9"/>
    </row>
    <row r="97555" spans="12:14" x14ac:dyDescent="0.25">
      <c r="L97555" s="9"/>
      <c r="M97555" s="9"/>
      <c r="N97555" s="9"/>
    </row>
    <row r="97556" spans="12:14" x14ac:dyDescent="0.25">
      <c r="L97556" s="9"/>
      <c r="M97556" s="9"/>
      <c r="N97556" s="9"/>
    </row>
    <row r="97557" spans="12:14" x14ac:dyDescent="0.25">
      <c r="L97557" s="9"/>
      <c r="M97557" s="9"/>
      <c r="N97557" s="9"/>
    </row>
    <row r="97558" spans="12:14" x14ac:dyDescent="0.25">
      <c r="L97558" s="9"/>
      <c r="M97558" s="9"/>
      <c r="N97558" s="9"/>
    </row>
    <row r="97559" spans="12:14" x14ac:dyDescent="0.25">
      <c r="L97559" s="9"/>
      <c r="M97559" s="9"/>
      <c r="N97559" s="9"/>
    </row>
    <row r="97560" spans="12:14" x14ac:dyDescent="0.25">
      <c r="L97560" s="9"/>
      <c r="M97560" s="9"/>
      <c r="N97560" s="9"/>
    </row>
    <row r="97561" spans="12:14" x14ac:dyDescent="0.25">
      <c r="L97561" s="9"/>
      <c r="M97561" s="9"/>
      <c r="N97561" s="9"/>
    </row>
    <row r="97562" spans="12:14" x14ac:dyDescent="0.25">
      <c r="L97562" s="9"/>
      <c r="M97562" s="9"/>
      <c r="N97562" s="9"/>
    </row>
    <row r="97563" spans="12:14" x14ac:dyDescent="0.25">
      <c r="L97563" s="9"/>
      <c r="M97563" s="9"/>
      <c r="N97563" s="9"/>
    </row>
    <row r="97564" spans="12:14" x14ac:dyDescent="0.25">
      <c r="L97564" s="9"/>
      <c r="M97564" s="9"/>
      <c r="N97564" s="9"/>
    </row>
    <row r="97565" spans="12:14" x14ac:dyDescent="0.25">
      <c r="L97565" s="9"/>
      <c r="M97565" s="9"/>
      <c r="N97565" s="9"/>
    </row>
    <row r="97566" spans="12:14" x14ac:dyDescent="0.25">
      <c r="L97566" s="9"/>
      <c r="M97566" s="9"/>
      <c r="N97566" s="9"/>
    </row>
    <row r="97567" spans="12:14" x14ac:dyDescent="0.25">
      <c r="L97567" s="9"/>
      <c r="M97567" s="9"/>
      <c r="N97567" s="9"/>
    </row>
    <row r="97568" spans="12:14" x14ac:dyDescent="0.25">
      <c r="L97568" s="9"/>
      <c r="M97568" s="9"/>
      <c r="N97568" s="9"/>
    </row>
    <row r="97569" spans="12:14" x14ac:dyDescent="0.25">
      <c r="L97569" s="9"/>
      <c r="M97569" s="9"/>
      <c r="N97569" s="9"/>
    </row>
    <row r="97570" spans="12:14" x14ac:dyDescent="0.25">
      <c r="L97570" s="9"/>
      <c r="M97570" s="9"/>
      <c r="N97570" s="9"/>
    </row>
    <row r="97571" spans="12:14" x14ac:dyDescent="0.25">
      <c r="L97571" s="9"/>
      <c r="M97571" s="9"/>
      <c r="N97571" s="9"/>
    </row>
    <row r="97572" spans="12:14" x14ac:dyDescent="0.25">
      <c r="L97572" s="9"/>
      <c r="M97572" s="9"/>
      <c r="N97572" s="9"/>
    </row>
    <row r="97573" spans="12:14" x14ac:dyDescent="0.25">
      <c r="L97573" s="9"/>
      <c r="M97573" s="9"/>
      <c r="N97573" s="9"/>
    </row>
    <row r="97574" spans="12:14" x14ac:dyDescent="0.25">
      <c r="L97574" s="9"/>
      <c r="M97574" s="9"/>
      <c r="N97574" s="9"/>
    </row>
    <row r="97575" spans="12:14" x14ac:dyDescent="0.25">
      <c r="L97575" s="9"/>
      <c r="M97575" s="9"/>
      <c r="N97575" s="9"/>
    </row>
    <row r="97576" spans="12:14" x14ac:dyDescent="0.25">
      <c r="L97576" s="9"/>
      <c r="M97576" s="9"/>
      <c r="N97576" s="9"/>
    </row>
    <row r="97577" spans="12:14" x14ac:dyDescent="0.25">
      <c r="L97577" s="9"/>
      <c r="M97577" s="9"/>
      <c r="N97577" s="9"/>
    </row>
    <row r="97578" spans="12:14" x14ac:dyDescent="0.25">
      <c r="L97578" s="9"/>
      <c r="M97578" s="9"/>
      <c r="N97578" s="9"/>
    </row>
    <row r="97579" spans="12:14" x14ac:dyDescent="0.25">
      <c r="L97579" s="9"/>
      <c r="M97579" s="9"/>
      <c r="N97579" s="9"/>
    </row>
    <row r="97580" spans="12:14" x14ac:dyDescent="0.25">
      <c r="L97580" s="9"/>
      <c r="M97580" s="9"/>
      <c r="N97580" s="9"/>
    </row>
    <row r="97581" spans="12:14" x14ac:dyDescent="0.25">
      <c r="L97581" s="9"/>
      <c r="M97581" s="9"/>
      <c r="N97581" s="9"/>
    </row>
    <row r="97582" spans="12:14" x14ac:dyDescent="0.25">
      <c r="L97582" s="9"/>
      <c r="M97582" s="9"/>
      <c r="N97582" s="9"/>
    </row>
    <row r="97583" spans="12:14" x14ac:dyDescent="0.25">
      <c r="L97583" s="9"/>
      <c r="M97583" s="9"/>
      <c r="N97583" s="9"/>
    </row>
    <row r="97584" spans="12:14" x14ac:dyDescent="0.25">
      <c r="L97584" s="9"/>
      <c r="M97584" s="9"/>
      <c r="N97584" s="9"/>
    </row>
    <row r="97585" spans="12:14" x14ac:dyDescent="0.25">
      <c r="L97585" s="9"/>
      <c r="M97585" s="9"/>
      <c r="N97585" s="9"/>
    </row>
    <row r="97586" spans="12:14" x14ac:dyDescent="0.25">
      <c r="L97586" s="9"/>
      <c r="M97586" s="9"/>
      <c r="N97586" s="9"/>
    </row>
    <row r="97587" spans="12:14" x14ac:dyDescent="0.25">
      <c r="L97587" s="9"/>
      <c r="M97587" s="9"/>
      <c r="N97587" s="9"/>
    </row>
    <row r="97588" spans="12:14" x14ac:dyDescent="0.25">
      <c r="L97588" s="9"/>
      <c r="M97588" s="9"/>
      <c r="N97588" s="9"/>
    </row>
    <row r="97589" spans="12:14" x14ac:dyDescent="0.25">
      <c r="L97589" s="9"/>
      <c r="M97589" s="9"/>
      <c r="N97589" s="9"/>
    </row>
    <row r="97590" spans="12:14" x14ac:dyDescent="0.25">
      <c r="L97590" s="9"/>
      <c r="M97590" s="9"/>
      <c r="N97590" s="9"/>
    </row>
    <row r="97591" spans="12:14" x14ac:dyDescent="0.25">
      <c r="L97591" s="9"/>
      <c r="M97591" s="9"/>
      <c r="N97591" s="9"/>
    </row>
    <row r="97592" spans="12:14" x14ac:dyDescent="0.25">
      <c r="L97592" s="9"/>
      <c r="M97592" s="9"/>
      <c r="N97592" s="9"/>
    </row>
    <row r="97593" spans="12:14" x14ac:dyDescent="0.25">
      <c r="L97593" s="9"/>
      <c r="M97593" s="9"/>
      <c r="N97593" s="9"/>
    </row>
    <row r="97594" spans="12:14" x14ac:dyDescent="0.25">
      <c r="L97594" s="9"/>
      <c r="M97594" s="9"/>
      <c r="N97594" s="9"/>
    </row>
    <row r="97595" spans="12:14" x14ac:dyDescent="0.25">
      <c r="L97595" s="9"/>
      <c r="M97595" s="9"/>
      <c r="N97595" s="9"/>
    </row>
    <row r="97596" spans="12:14" x14ac:dyDescent="0.25">
      <c r="L97596" s="9"/>
      <c r="M97596" s="9"/>
      <c r="N97596" s="9"/>
    </row>
    <row r="97597" spans="12:14" x14ac:dyDescent="0.25">
      <c r="L97597" s="9"/>
      <c r="M97597" s="9"/>
      <c r="N97597" s="9"/>
    </row>
    <row r="97598" spans="12:14" x14ac:dyDescent="0.25">
      <c r="L97598" s="9"/>
      <c r="M97598" s="9"/>
      <c r="N97598" s="9"/>
    </row>
    <row r="97599" spans="12:14" x14ac:dyDescent="0.25">
      <c r="L97599" s="9"/>
      <c r="M97599" s="9"/>
      <c r="N97599" s="9"/>
    </row>
    <row r="97600" spans="12:14" x14ac:dyDescent="0.25">
      <c r="L97600" s="9"/>
      <c r="M97600" s="9"/>
      <c r="N97600" s="9"/>
    </row>
    <row r="97601" spans="12:14" x14ac:dyDescent="0.25">
      <c r="L97601" s="9"/>
      <c r="M97601" s="9"/>
      <c r="N97601" s="9"/>
    </row>
    <row r="97602" spans="12:14" x14ac:dyDescent="0.25">
      <c r="L97602" s="9"/>
      <c r="M97602" s="9"/>
      <c r="N97602" s="9"/>
    </row>
    <row r="97603" spans="12:14" x14ac:dyDescent="0.25">
      <c r="L97603" s="9"/>
      <c r="M97603" s="9"/>
      <c r="N97603" s="9"/>
    </row>
    <row r="97604" spans="12:14" x14ac:dyDescent="0.25">
      <c r="L97604" s="9"/>
      <c r="M97604" s="9"/>
      <c r="N97604" s="9"/>
    </row>
    <row r="97605" spans="12:14" x14ac:dyDescent="0.25">
      <c r="L97605" s="9"/>
      <c r="M97605" s="9"/>
      <c r="N97605" s="9"/>
    </row>
    <row r="97606" spans="12:14" x14ac:dyDescent="0.25">
      <c r="L97606" s="9"/>
      <c r="M97606" s="9"/>
      <c r="N97606" s="9"/>
    </row>
    <row r="97607" spans="12:14" x14ac:dyDescent="0.25">
      <c r="L97607" s="9"/>
      <c r="M97607" s="9"/>
      <c r="N97607" s="9"/>
    </row>
    <row r="97608" spans="12:14" x14ac:dyDescent="0.25">
      <c r="L97608" s="9"/>
      <c r="M97608" s="9"/>
      <c r="N97608" s="9"/>
    </row>
    <row r="97609" spans="12:14" x14ac:dyDescent="0.25">
      <c r="L97609" s="9"/>
      <c r="M97609" s="9"/>
      <c r="N97609" s="9"/>
    </row>
    <row r="97610" spans="12:14" x14ac:dyDescent="0.25">
      <c r="L97610" s="9"/>
      <c r="M97610" s="9"/>
      <c r="N97610" s="9"/>
    </row>
    <row r="97611" spans="12:14" x14ac:dyDescent="0.25">
      <c r="L97611" s="9"/>
      <c r="M97611" s="9"/>
      <c r="N97611" s="9"/>
    </row>
    <row r="97612" spans="12:14" x14ac:dyDescent="0.25">
      <c r="L97612" s="9"/>
      <c r="M97612" s="9"/>
      <c r="N97612" s="9"/>
    </row>
    <row r="97613" spans="12:14" x14ac:dyDescent="0.25">
      <c r="L97613" s="9"/>
      <c r="M97613" s="9"/>
      <c r="N97613" s="9"/>
    </row>
    <row r="97614" spans="12:14" x14ac:dyDescent="0.25">
      <c r="L97614" s="9"/>
      <c r="M97614" s="9"/>
      <c r="N97614" s="9"/>
    </row>
    <row r="97615" spans="12:14" x14ac:dyDescent="0.25">
      <c r="L97615" s="9"/>
      <c r="M97615" s="9"/>
      <c r="N97615" s="9"/>
    </row>
    <row r="97616" spans="12:14" x14ac:dyDescent="0.25">
      <c r="L97616" s="9"/>
      <c r="M97616" s="9"/>
      <c r="N97616" s="9"/>
    </row>
    <row r="97617" spans="12:14" x14ac:dyDescent="0.25">
      <c r="L97617" s="9"/>
      <c r="M97617" s="9"/>
      <c r="N97617" s="9"/>
    </row>
    <row r="97618" spans="12:14" x14ac:dyDescent="0.25">
      <c r="L97618" s="9"/>
      <c r="M97618" s="9"/>
      <c r="N97618" s="9"/>
    </row>
    <row r="97619" spans="12:14" x14ac:dyDescent="0.25">
      <c r="L97619" s="9"/>
      <c r="M97619" s="9"/>
      <c r="N97619" s="9"/>
    </row>
    <row r="97620" spans="12:14" x14ac:dyDescent="0.25">
      <c r="L97620" s="9"/>
      <c r="M97620" s="9"/>
      <c r="N97620" s="9"/>
    </row>
    <row r="97621" spans="12:14" x14ac:dyDescent="0.25">
      <c r="L97621" s="9"/>
      <c r="M97621" s="9"/>
      <c r="N97621" s="9"/>
    </row>
    <row r="97622" spans="12:14" x14ac:dyDescent="0.25">
      <c r="L97622" s="9"/>
      <c r="M97622" s="9"/>
      <c r="N97622" s="9"/>
    </row>
    <row r="97623" spans="12:14" x14ac:dyDescent="0.25">
      <c r="L97623" s="9"/>
      <c r="M97623" s="9"/>
      <c r="N97623" s="9"/>
    </row>
    <row r="97624" spans="12:14" x14ac:dyDescent="0.25">
      <c r="L97624" s="9"/>
      <c r="M97624" s="9"/>
      <c r="N97624" s="9"/>
    </row>
    <row r="97625" spans="12:14" x14ac:dyDescent="0.25">
      <c r="L97625" s="9"/>
      <c r="M97625" s="9"/>
      <c r="N97625" s="9"/>
    </row>
    <row r="97626" spans="12:14" x14ac:dyDescent="0.25">
      <c r="L97626" s="9"/>
      <c r="M97626" s="9"/>
      <c r="N97626" s="9"/>
    </row>
    <row r="97627" spans="12:14" x14ac:dyDescent="0.25">
      <c r="L97627" s="9"/>
      <c r="M97627" s="9"/>
      <c r="N97627" s="9"/>
    </row>
    <row r="97628" spans="12:14" x14ac:dyDescent="0.25">
      <c r="L97628" s="9"/>
      <c r="M97628" s="9"/>
      <c r="N97628" s="9"/>
    </row>
    <row r="97629" spans="12:14" x14ac:dyDescent="0.25">
      <c r="L97629" s="9"/>
      <c r="M97629" s="9"/>
      <c r="N97629" s="9"/>
    </row>
    <row r="97630" spans="12:14" x14ac:dyDescent="0.25">
      <c r="L97630" s="9"/>
      <c r="M97630" s="9"/>
      <c r="N97630" s="9"/>
    </row>
    <row r="97631" spans="12:14" x14ac:dyDescent="0.25">
      <c r="L97631" s="9"/>
      <c r="M97631" s="9"/>
      <c r="N97631" s="9"/>
    </row>
    <row r="97632" spans="12:14" x14ac:dyDescent="0.25">
      <c r="L97632" s="9"/>
      <c r="M97632" s="9"/>
      <c r="N97632" s="9"/>
    </row>
    <row r="97633" spans="12:14" x14ac:dyDescent="0.25">
      <c r="L97633" s="9"/>
      <c r="M97633" s="9"/>
      <c r="N97633" s="9"/>
    </row>
    <row r="97634" spans="12:14" x14ac:dyDescent="0.25">
      <c r="L97634" s="9"/>
      <c r="M97634" s="9"/>
      <c r="N97634" s="9"/>
    </row>
    <row r="97635" spans="12:14" x14ac:dyDescent="0.25">
      <c r="L97635" s="9"/>
      <c r="M97635" s="9"/>
      <c r="N97635" s="9"/>
    </row>
    <row r="97636" spans="12:14" x14ac:dyDescent="0.25">
      <c r="L97636" s="9"/>
      <c r="M97636" s="9"/>
      <c r="N97636" s="9"/>
    </row>
    <row r="97637" spans="12:14" x14ac:dyDescent="0.25">
      <c r="L97637" s="9"/>
      <c r="M97637" s="9"/>
      <c r="N97637" s="9"/>
    </row>
    <row r="97638" spans="12:14" x14ac:dyDescent="0.25">
      <c r="L97638" s="9"/>
      <c r="M97638" s="9"/>
      <c r="N97638" s="9"/>
    </row>
    <row r="97639" spans="12:14" x14ac:dyDescent="0.25">
      <c r="L97639" s="9"/>
      <c r="M97639" s="9"/>
      <c r="N97639" s="9"/>
    </row>
    <row r="97640" spans="12:14" x14ac:dyDescent="0.25">
      <c r="L97640" s="9"/>
      <c r="M97640" s="9"/>
      <c r="N97640" s="9"/>
    </row>
    <row r="97641" spans="12:14" x14ac:dyDescent="0.25">
      <c r="L97641" s="9"/>
      <c r="M97641" s="9"/>
      <c r="N97641" s="9"/>
    </row>
    <row r="97642" spans="12:14" x14ac:dyDescent="0.25">
      <c r="L97642" s="9"/>
      <c r="M97642" s="9"/>
      <c r="N97642" s="9"/>
    </row>
    <row r="97643" spans="12:14" x14ac:dyDescent="0.25">
      <c r="L97643" s="9"/>
      <c r="M97643" s="9"/>
      <c r="N97643" s="9"/>
    </row>
    <row r="97644" spans="12:14" x14ac:dyDescent="0.25">
      <c r="L97644" s="9"/>
      <c r="M97644" s="9"/>
      <c r="N97644" s="9"/>
    </row>
    <row r="97645" spans="12:14" x14ac:dyDescent="0.25">
      <c r="L97645" s="9"/>
      <c r="M97645" s="9"/>
      <c r="N97645" s="9"/>
    </row>
    <row r="97646" spans="12:14" x14ac:dyDescent="0.25">
      <c r="L97646" s="9"/>
      <c r="M97646" s="9"/>
      <c r="N97646" s="9"/>
    </row>
    <row r="97647" spans="12:14" x14ac:dyDescent="0.25">
      <c r="L97647" s="9"/>
      <c r="M97647" s="9"/>
      <c r="N97647" s="9"/>
    </row>
    <row r="97648" spans="12:14" x14ac:dyDescent="0.25">
      <c r="L97648" s="9"/>
      <c r="M97648" s="9"/>
      <c r="N97648" s="9"/>
    </row>
    <row r="97649" spans="12:14" x14ac:dyDescent="0.25">
      <c r="L97649" s="9"/>
      <c r="M97649" s="9"/>
      <c r="N97649" s="9"/>
    </row>
    <row r="97650" spans="12:14" x14ac:dyDescent="0.25">
      <c r="L97650" s="9"/>
      <c r="M97650" s="9"/>
      <c r="N97650" s="9"/>
    </row>
    <row r="97651" spans="12:14" x14ac:dyDescent="0.25">
      <c r="L97651" s="9"/>
      <c r="M97651" s="9"/>
      <c r="N97651" s="9"/>
    </row>
    <row r="97652" spans="12:14" x14ac:dyDescent="0.25">
      <c r="L97652" s="9"/>
      <c r="M97652" s="9"/>
      <c r="N97652" s="9"/>
    </row>
    <row r="97653" spans="12:14" x14ac:dyDescent="0.25">
      <c r="L97653" s="9"/>
      <c r="M97653" s="9"/>
      <c r="N97653" s="9"/>
    </row>
    <row r="97654" spans="12:14" x14ac:dyDescent="0.25">
      <c r="L97654" s="9"/>
      <c r="M97654" s="9"/>
      <c r="N97654" s="9"/>
    </row>
    <row r="97655" spans="12:14" x14ac:dyDescent="0.25">
      <c r="L97655" s="9"/>
      <c r="M97655" s="9"/>
      <c r="N97655" s="9"/>
    </row>
    <row r="97656" spans="12:14" x14ac:dyDescent="0.25">
      <c r="L97656" s="9"/>
      <c r="M97656" s="9"/>
      <c r="N97656" s="9"/>
    </row>
    <row r="97657" spans="12:14" x14ac:dyDescent="0.25">
      <c r="L97657" s="9"/>
      <c r="M97657" s="9"/>
      <c r="N97657" s="9"/>
    </row>
    <row r="97658" spans="12:14" x14ac:dyDescent="0.25">
      <c r="L97658" s="9"/>
      <c r="M97658" s="9"/>
      <c r="N97658" s="9"/>
    </row>
    <row r="97659" spans="12:14" x14ac:dyDescent="0.25">
      <c r="L97659" s="9"/>
      <c r="M97659" s="9"/>
      <c r="N97659" s="9"/>
    </row>
    <row r="97660" spans="12:14" x14ac:dyDescent="0.25">
      <c r="L97660" s="9"/>
      <c r="M97660" s="9"/>
      <c r="N97660" s="9"/>
    </row>
    <row r="97661" spans="12:14" x14ac:dyDescent="0.25">
      <c r="L97661" s="9"/>
      <c r="M97661" s="9"/>
      <c r="N97661" s="9"/>
    </row>
    <row r="97662" spans="12:14" x14ac:dyDescent="0.25">
      <c r="L97662" s="9"/>
      <c r="M97662" s="9"/>
      <c r="N97662" s="9"/>
    </row>
    <row r="97663" spans="12:14" x14ac:dyDescent="0.25">
      <c r="L97663" s="9"/>
      <c r="M97663" s="9"/>
      <c r="N97663" s="9"/>
    </row>
    <row r="97664" spans="12:14" x14ac:dyDescent="0.25">
      <c r="L97664" s="9"/>
      <c r="M97664" s="9"/>
      <c r="N97664" s="9"/>
    </row>
    <row r="97665" spans="12:14" x14ac:dyDescent="0.25">
      <c r="L97665" s="9"/>
      <c r="M97665" s="9"/>
      <c r="N97665" s="9"/>
    </row>
    <row r="97666" spans="12:14" x14ac:dyDescent="0.25">
      <c r="L97666" s="9"/>
      <c r="M97666" s="9"/>
      <c r="N97666" s="9"/>
    </row>
    <row r="97667" spans="12:14" x14ac:dyDescent="0.25">
      <c r="L97667" s="9"/>
      <c r="M97667" s="9"/>
      <c r="N97667" s="9"/>
    </row>
    <row r="97668" spans="12:14" x14ac:dyDescent="0.25">
      <c r="L97668" s="9"/>
      <c r="M97668" s="9"/>
      <c r="N97668" s="9"/>
    </row>
    <row r="97669" spans="12:14" x14ac:dyDescent="0.25">
      <c r="L97669" s="9"/>
      <c r="M97669" s="9"/>
      <c r="N97669" s="9"/>
    </row>
    <row r="97670" spans="12:14" x14ac:dyDescent="0.25">
      <c r="L97670" s="9"/>
      <c r="M97670" s="9"/>
      <c r="N97670" s="9"/>
    </row>
    <row r="97671" spans="12:14" x14ac:dyDescent="0.25">
      <c r="L97671" s="9"/>
      <c r="M97671" s="9"/>
      <c r="N97671" s="9"/>
    </row>
    <row r="97672" spans="12:14" x14ac:dyDescent="0.25">
      <c r="L97672" s="9"/>
      <c r="M97672" s="9"/>
      <c r="N97672" s="9"/>
    </row>
    <row r="97673" spans="12:14" x14ac:dyDescent="0.25">
      <c r="L97673" s="9"/>
      <c r="M97673" s="9"/>
      <c r="N97673" s="9"/>
    </row>
    <row r="97674" spans="12:14" x14ac:dyDescent="0.25">
      <c r="L97674" s="9"/>
      <c r="M97674" s="9"/>
      <c r="N97674" s="9"/>
    </row>
    <row r="97675" spans="12:14" x14ac:dyDescent="0.25">
      <c r="L97675" s="9"/>
      <c r="M97675" s="9"/>
      <c r="N97675" s="9"/>
    </row>
    <row r="97676" spans="12:14" x14ac:dyDescent="0.25">
      <c r="L97676" s="9"/>
      <c r="M97676" s="9"/>
      <c r="N97676" s="9"/>
    </row>
    <row r="97677" spans="12:14" x14ac:dyDescent="0.25">
      <c r="L97677" s="9"/>
      <c r="M97677" s="9"/>
      <c r="N97677" s="9"/>
    </row>
    <row r="97678" spans="12:14" x14ac:dyDescent="0.25">
      <c r="L97678" s="9"/>
      <c r="M97678" s="9"/>
      <c r="N97678" s="9"/>
    </row>
    <row r="97679" spans="12:14" x14ac:dyDescent="0.25">
      <c r="L97679" s="9"/>
      <c r="M97679" s="9"/>
      <c r="N97679" s="9"/>
    </row>
    <row r="97680" spans="12:14" x14ac:dyDescent="0.25">
      <c r="L97680" s="9"/>
      <c r="M97680" s="9"/>
      <c r="N97680" s="9"/>
    </row>
    <row r="97681" spans="12:14" x14ac:dyDescent="0.25">
      <c r="L97681" s="9"/>
      <c r="M97681" s="9"/>
      <c r="N97681" s="9"/>
    </row>
    <row r="97682" spans="12:14" x14ac:dyDescent="0.25">
      <c r="L97682" s="9"/>
      <c r="M97682" s="9"/>
      <c r="N97682" s="9"/>
    </row>
    <row r="97683" spans="12:14" x14ac:dyDescent="0.25">
      <c r="L97683" s="9"/>
      <c r="M97683" s="9"/>
      <c r="N97683" s="9"/>
    </row>
    <row r="97684" spans="12:14" x14ac:dyDescent="0.25">
      <c r="L97684" s="9"/>
      <c r="M97684" s="9"/>
      <c r="N97684" s="9"/>
    </row>
    <row r="97685" spans="12:14" x14ac:dyDescent="0.25">
      <c r="L97685" s="9"/>
      <c r="M97685" s="9"/>
      <c r="N97685" s="9"/>
    </row>
    <row r="97686" spans="12:14" x14ac:dyDescent="0.25">
      <c r="L97686" s="9"/>
      <c r="M97686" s="9"/>
      <c r="N97686" s="9"/>
    </row>
    <row r="97687" spans="12:14" x14ac:dyDescent="0.25">
      <c r="L97687" s="9"/>
      <c r="M97687" s="9"/>
      <c r="N97687" s="9"/>
    </row>
    <row r="97688" spans="12:14" x14ac:dyDescent="0.25">
      <c r="L97688" s="9"/>
      <c r="M97688" s="9"/>
      <c r="N97688" s="9"/>
    </row>
    <row r="97689" spans="12:14" x14ac:dyDescent="0.25">
      <c r="L97689" s="9"/>
      <c r="M97689" s="9"/>
      <c r="N97689" s="9"/>
    </row>
    <row r="97690" spans="12:14" x14ac:dyDescent="0.25">
      <c r="L97690" s="9"/>
      <c r="M97690" s="9"/>
      <c r="N97690" s="9"/>
    </row>
    <row r="97691" spans="12:14" x14ac:dyDescent="0.25">
      <c r="L97691" s="9"/>
      <c r="M97691" s="9"/>
      <c r="N97691" s="9"/>
    </row>
    <row r="97692" spans="12:14" x14ac:dyDescent="0.25">
      <c r="L97692" s="9"/>
      <c r="M97692" s="9"/>
      <c r="N97692" s="9"/>
    </row>
    <row r="97693" spans="12:14" x14ac:dyDescent="0.25">
      <c r="L97693" s="9"/>
      <c r="M97693" s="9"/>
      <c r="N97693" s="9"/>
    </row>
    <row r="97694" spans="12:14" x14ac:dyDescent="0.25">
      <c r="L97694" s="9"/>
      <c r="M97694" s="9"/>
      <c r="N97694" s="9"/>
    </row>
    <row r="97695" spans="12:14" x14ac:dyDescent="0.25">
      <c r="L97695" s="9"/>
      <c r="M97695" s="9"/>
      <c r="N97695" s="9"/>
    </row>
    <row r="97696" spans="12:14" x14ac:dyDescent="0.25">
      <c r="L97696" s="9"/>
      <c r="M97696" s="9"/>
      <c r="N97696" s="9"/>
    </row>
    <row r="97697" spans="12:14" x14ac:dyDescent="0.25">
      <c r="L97697" s="9"/>
      <c r="M97697" s="9"/>
      <c r="N97697" s="9"/>
    </row>
    <row r="97698" spans="12:14" x14ac:dyDescent="0.25">
      <c r="L97698" s="9"/>
      <c r="M97698" s="9"/>
      <c r="N97698" s="9"/>
    </row>
    <row r="97699" spans="12:14" x14ac:dyDescent="0.25">
      <c r="L97699" s="9"/>
      <c r="M97699" s="9"/>
      <c r="N97699" s="9"/>
    </row>
    <row r="97700" spans="12:14" x14ac:dyDescent="0.25">
      <c r="L97700" s="9"/>
      <c r="M97700" s="9"/>
      <c r="N97700" s="9"/>
    </row>
    <row r="97701" spans="12:14" x14ac:dyDescent="0.25">
      <c r="L97701" s="9"/>
      <c r="M97701" s="9"/>
      <c r="N97701" s="9"/>
    </row>
    <row r="97702" spans="12:14" x14ac:dyDescent="0.25">
      <c r="L97702" s="9"/>
      <c r="M97702" s="9"/>
      <c r="N97702" s="9"/>
    </row>
    <row r="97703" spans="12:14" x14ac:dyDescent="0.25">
      <c r="L97703" s="9"/>
      <c r="M97703" s="9"/>
      <c r="N97703" s="9"/>
    </row>
    <row r="97704" spans="12:14" x14ac:dyDescent="0.25">
      <c r="L97704" s="9"/>
      <c r="M97704" s="9"/>
      <c r="N97704" s="9"/>
    </row>
    <row r="97705" spans="12:14" x14ac:dyDescent="0.25">
      <c r="L97705" s="9"/>
      <c r="M97705" s="9"/>
      <c r="N97705" s="9"/>
    </row>
    <row r="97706" spans="12:14" x14ac:dyDescent="0.25">
      <c r="L97706" s="9"/>
      <c r="M97706" s="9"/>
      <c r="N97706" s="9"/>
    </row>
    <row r="97707" spans="12:14" x14ac:dyDescent="0.25">
      <c r="L97707" s="9"/>
      <c r="M97707" s="9"/>
      <c r="N97707" s="9"/>
    </row>
    <row r="97708" spans="12:14" x14ac:dyDescent="0.25">
      <c r="L97708" s="9"/>
      <c r="M97708" s="9"/>
      <c r="N97708" s="9"/>
    </row>
    <row r="97709" spans="12:14" x14ac:dyDescent="0.25">
      <c r="L97709" s="9"/>
      <c r="M97709" s="9"/>
      <c r="N97709" s="9"/>
    </row>
    <row r="97710" spans="12:14" x14ac:dyDescent="0.25">
      <c r="L97710" s="9"/>
      <c r="M97710" s="9"/>
      <c r="N97710" s="9"/>
    </row>
    <row r="97711" spans="12:14" x14ac:dyDescent="0.25">
      <c r="L97711" s="9"/>
      <c r="M97711" s="9"/>
      <c r="N97711" s="9"/>
    </row>
    <row r="97712" spans="12:14" x14ac:dyDescent="0.25">
      <c r="L97712" s="9"/>
      <c r="M97712" s="9"/>
      <c r="N97712" s="9"/>
    </row>
    <row r="97713" spans="12:14" x14ac:dyDescent="0.25">
      <c r="L97713" s="9"/>
      <c r="M97713" s="9"/>
      <c r="N97713" s="9"/>
    </row>
    <row r="97714" spans="12:14" x14ac:dyDescent="0.25">
      <c r="L97714" s="9"/>
      <c r="M97714" s="9"/>
      <c r="N97714" s="9"/>
    </row>
    <row r="97715" spans="12:14" x14ac:dyDescent="0.25">
      <c r="L97715" s="9"/>
      <c r="M97715" s="9"/>
      <c r="N97715" s="9"/>
    </row>
    <row r="97716" spans="12:14" x14ac:dyDescent="0.25">
      <c r="L97716" s="9"/>
      <c r="M97716" s="9"/>
      <c r="N97716" s="9"/>
    </row>
    <row r="97717" spans="12:14" x14ac:dyDescent="0.25">
      <c r="L97717" s="9"/>
      <c r="M97717" s="9"/>
      <c r="N97717" s="9"/>
    </row>
    <row r="97718" spans="12:14" x14ac:dyDescent="0.25">
      <c r="L97718" s="9"/>
      <c r="M97718" s="9"/>
      <c r="N97718" s="9"/>
    </row>
    <row r="97719" spans="12:14" x14ac:dyDescent="0.25">
      <c r="L97719" s="9"/>
      <c r="M97719" s="9"/>
      <c r="N97719" s="9"/>
    </row>
    <row r="97720" spans="12:14" x14ac:dyDescent="0.25">
      <c r="L97720" s="9"/>
      <c r="M97720" s="9"/>
      <c r="N97720" s="9"/>
    </row>
    <row r="97721" spans="12:14" x14ac:dyDescent="0.25">
      <c r="L97721" s="9"/>
      <c r="M97721" s="9"/>
      <c r="N97721" s="9"/>
    </row>
    <row r="97722" spans="12:14" x14ac:dyDescent="0.25">
      <c r="L97722" s="9"/>
      <c r="M97722" s="9"/>
      <c r="N97722" s="9"/>
    </row>
    <row r="97723" spans="12:14" x14ac:dyDescent="0.25">
      <c r="L97723" s="9"/>
      <c r="M97723" s="9"/>
      <c r="N97723" s="9"/>
    </row>
    <row r="97724" spans="12:14" x14ac:dyDescent="0.25">
      <c r="L97724" s="9"/>
      <c r="M97724" s="9"/>
      <c r="N97724" s="9"/>
    </row>
    <row r="97725" spans="12:14" x14ac:dyDescent="0.25">
      <c r="L97725" s="9"/>
      <c r="M97725" s="9"/>
      <c r="N97725" s="9"/>
    </row>
    <row r="97726" spans="12:14" x14ac:dyDescent="0.25">
      <c r="L97726" s="9"/>
      <c r="M97726" s="9"/>
      <c r="N97726" s="9"/>
    </row>
    <row r="97727" spans="12:14" x14ac:dyDescent="0.25">
      <c r="L97727" s="9"/>
      <c r="M97727" s="9"/>
      <c r="N97727" s="9"/>
    </row>
    <row r="97728" spans="12:14" x14ac:dyDescent="0.25">
      <c r="L97728" s="9"/>
      <c r="M97728" s="9"/>
      <c r="N97728" s="9"/>
    </row>
    <row r="97729" spans="12:14" x14ac:dyDescent="0.25">
      <c r="L97729" s="9"/>
      <c r="M97729" s="9"/>
      <c r="N97729" s="9"/>
    </row>
    <row r="97730" spans="12:14" x14ac:dyDescent="0.25">
      <c r="L97730" s="9"/>
      <c r="M97730" s="9"/>
      <c r="N97730" s="9"/>
    </row>
    <row r="97731" spans="12:14" x14ac:dyDescent="0.25">
      <c r="L97731" s="9"/>
      <c r="M97731" s="9"/>
      <c r="N97731" s="9"/>
    </row>
    <row r="97732" spans="12:14" x14ac:dyDescent="0.25">
      <c r="L97732" s="9"/>
      <c r="M97732" s="9"/>
      <c r="N97732" s="9"/>
    </row>
    <row r="97733" spans="12:14" x14ac:dyDescent="0.25">
      <c r="L97733" s="9"/>
      <c r="M97733" s="9"/>
      <c r="N97733" s="9"/>
    </row>
    <row r="97734" spans="12:14" x14ac:dyDescent="0.25">
      <c r="L97734" s="9"/>
      <c r="M97734" s="9"/>
      <c r="N97734" s="9"/>
    </row>
    <row r="97735" spans="12:14" x14ac:dyDescent="0.25">
      <c r="L97735" s="9"/>
      <c r="M97735" s="9"/>
      <c r="N97735" s="9"/>
    </row>
    <row r="97736" spans="12:14" x14ac:dyDescent="0.25">
      <c r="L97736" s="9"/>
      <c r="M97736" s="9"/>
      <c r="N97736" s="9"/>
    </row>
    <row r="97737" spans="12:14" x14ac:dyDescent="0.25">
      <c r="L97737" s="9"/>
      <c r="M97737" s="9"/>
      <c r="N97737" s="9"/>
    </row>
    <row r="97738" spans="12:14" x14ac:dyDescent="0.25">
      <c r="L97738" s="9"/>
      <c r="M97738" s="9"/>
      <c r="N97738" s="9"/>
    </row>
    <row r="97739" spans="12:14" x14ac:dyDescent="0.25">
      <c r="L97739" s="9"/>
      <c r="M97739" s="9"/>
      <c r="N97739" s="9"/>
    </row>
    <row r="97740" spans="12:14" x14ac:dyDescent="0.25">
      <c r="L97740" s="9"/>
      <c r="M97740" s="9"/>
      <c r="N97740" s="9"/>
    </row>
    <row r="97741" spans="12:14" x14ac:dyDescent="0.25">
      <c r="L97741" s="9"/>
      <c r="M97741" s="9"/>
      <c r="N97741" s="9"/>
    </row>
    <row r="97742" spans="12:14" x14ac:dyDescent="0.25">
      <c r="L97742" s="9"/>
      <c r="M97742" s="9"/>
      <c r="N97742" s="9"/>
    </row>
    <row r="97743" spans="12:14" x14ac:dyDescent="0.25">
      <c r="L97743" s="9"/>
      <c r="M97743" s="9"/>
      <c r="N97743" s="9"/>
    </row>
    <row r="97744" spans="12:14" x14ac:dyDescent="0.25">
      <c r="L97744" s="9"/>
      <c r="M97744" s="9"/>
      <c r="N97744" s="9"/>
    </row>
    <row r="97745" spans="12:14" x14ac:dyDescent="0.25">
      <c r="L97745" s="9"/>
      <c r="M97745" s="9"/>
      <c r="N97745" s="9"/>
    </row>
    <row r="97746" spans="12:14" x14ac:dyDescent="0.25">
      <c r="L97746" s="9"/>
      <c r="M97746" s="9"/>
      <c r="N97746" s="9"/>
    </row>
    <row r="97747" spans="12:14" x14ac:dyDescent="0.25">
      <c r="L97747" s="9"/>
      <c r="M97747" s="9"/>
      <c r="N97747" s="9"/>
    </row>
    <row r="97748" spans="12:14" x14ac:dyDescent="0.25">
      <c r="L97748" s="9"/>
      <c r="M97748" s="9"/>
      <c r="N97748" s="9"/>
    </row>
    <row r="97749" spans="12:14" x14ac:dyDescent="0.25">
      <c r="L97749" s="9"/>
      <c r="M97749" s="9"/>
      <c r="N97749" s="9"/>
    </row>
    <row r="97750" spans="12:14" x14ac:dyDescent="0.25">
      <c r="L97750" s="9"/>
      <c r="M97750" s="9"/>
      <c r="N97750" s="9"/>
    </row>
    <row r="97751" spans="12:14" x14ac:dyDescent="0.25">
      <c r="L97751" s="9"/>
      <c r="M97751" s="9"/>
      <c r="N97751" s="9"/>
    </row>
    <row r="97752" spans="12:14" x14ac:dyDescent="0.25">
      <c r="L97752" s="9"/>
      <c r="M97752" s="9"/>
      <c r="N97752" s="9"/>
    </row>
    <row r="97753" spans="12:14" x14ac:dyDescent="0.25">
      <c r="L97753" s="9"/>
      <c r="M97753" s="9"/>
      <c r="N97753" s="9"/>
    </row>
    <row r="97754" spans="12:14" x14ac:dyDescent="0.25">
      <c r="L97754" s="9"/>
      <c r="M97754" s="9"/>
      <c r="N97754" s="9"/>
    </row>
    <row r="97755" spans="12:14" x14ac:dyDescent="0.25">
      <c r="L97755" s="9"/>
      <c r="M97755" s="9"/>
      <c r="N97755" s="9"/>
    </row>
    <row r="97756" spans="12:14" x14ac:dyDescent="0.25">
      <c r="L97756" s="9"/>
      <c r="M97756" s="9"/>
      <c r="N97756" s="9"/>
    </row>
    <row r="97757" spans="12:14" x14ac:dyDescent="0.25">
      <c r="L97757" s="9"/>
      <c r="M97757" s="9"/>
      <c r="N97757" s="9"/>
    </row>
    <row r="97758" spans="12:14" x14ac:dyDescent="0.25">
      <c r="L97758" s="9"/>
      <c r="M97758" s="9"/>
      <c r="N97758" s="9"/>
    </row>
    <row r="97759" spans="12:14" x14ac:dyDescent="0.25">
      <c r="L97759" s="9"/>
      <c r="M97759" s="9"/>
      <c r="N97759" s="9"/>
    </row>
    <row r="97760" spans="12:14" x14ac:dyDescent="0.25">
      <c r="L97760" s="9"/>
      <c r="M97760" s="9"/>
      <c r="N97760" s="9"/>
    </row>
    <row r="97761" spans="12:14" x14ac:dyDescent="0.25">
      <c r="L97761" s="9"/>
      <c r="M97761" s="9"/>
      <c r="N97761" s="9"/>
    </row>
    <row r="97762" spans="12:14" x14ac:dyDescent="0.25">
      <c r="L97762" s="9"/>
      <c r="M97762" s="9"/>
      <c r="N97762" s="9"/>
    </row>
    <row r="97763" spans="12:14" x14ac:dyDescent="0.25">
      <c r="L97763" s="9"/>
      <c r="M97763" s="9"/>
      <c r="N97763" s="9"/>
    </row>
    <row r="97764" spans="12:14" x14ac:dyDescent="0.25">
      <c r="L97764" s="9"/>
      <c r="M97764" s="9"/>
      <c r="N97764" s="9"/>
    </row>
    <row r="97765" spans="12:14" x14ac:dyDescent="0.25">
      <c r="L97765" s="9"/>
      <c r="M97765" s="9"/>
      <c r="N97765" s="9"/>
    </row>
    <row r="97766" spans="12:14" x14ac:dyDescent="0.25">
      <c r="L97766" s="9"/>
      <c r="M97766" s="9"/>
      <c r="N97766" s="9"/>
    </row>
    <row r="97767" spans="12:14" x14ac:dyDescent="0.25">
      <c r="L97767" s="9"/>
      <c r="M97767" s="9"/>
      <c r="N97767" s="9"/>
    </row>
    <row r="97768" spans="12:14" x14ac:dyDescent="0.25">
      <c r="L97768" s="9"/>
      <c r="M97768" s="9"/>
      <c r="N97768" s="9"/>
    </row>
    <row r="97769" spans="12:14" x14ac:dyDescent="0.25">
      <c r="L97769" s="9"/>
      <c r="M97769" s="9"/>
      <c r="N97769" s="9"/>
    </row>
    <row r="97770" spans="12:14" x14ac:dyDescent="0.25">
      <c r="L97770" s="9"/>
      <c r="M97770" s="9"/>
      <c r="N97770" s="9"/>
    </row>
    <row r="97771" spans="12:14" x14ac:dyDescent="0.25">
      <c r="L97771" s="9"/>
      <c r="M97771" s="9"/>
      <c r="N97771" s="9"/>
    </row>
    <row r="97772" spans="12:14" x14ac:dyDescent="0.25">
      <c r="L97772" s="9"/>
      <c r="M97772" s="9"/>
      <c r="N97772" s="9"/>
    </row>
    <row r="97773" spans="12:14" x14ac:dyDescent="0.25">
      <c r="L97773" s="9"/>
      <c r="M97773" s="9"/>
      <c r="N97773" s="9"/>
    </row>
    <row r="97774" spans="12:14" x14ac:dyDescent="0.25">
      <c r="L97774" s="9"/>
      <c r="M97774" s="9"/>
      <c r="N97774" s="9"/>
    </row>
    <row r="97775" spans="12:14" x14ac:dyDescent="0.25">
      <c r="L97775" s="9"/>
      <c r="M97775" s="9"/>
      <c r="N97775" s="9"/>
    </row>
    <row r="97776" spans="12:14" x14ac:dyDescent="0.25">
      <c r="L97776" s="9"/>
      <c r="M97776" s="9"/>
      <c r="N97776" s="9"/>
    </row>
    <row r="97777" spans="12:14" x14ac:dyDescent="0.25">
      <c r="L97777" s="9"/>
      <c r="M97777" s="9"/>
      <c r="N97777" s="9"/>
    </row>
    <row r="97778" spans="12:14" x14ac:dyDescent="0.25">
      <c r="L97778" s="9"/>
      <c r="M97778" s="9"/>
      <c r="N97778" s="9"/>
    </row>
    <row r="97779" spans="12:14" x14ac:dyDescent="0.25">
      <c r="L97779" s="9"/>
      <c r="M97779" s="9"/>
      <c r="N97779" s="9"/>
    </row>
    <row r="97780" spans="12:14" x14ac:dyDescent="0.25">
      <c r="L97780" s="9"/>
      <c r="M97780" s="9"/>
      <c r="N97780" s="9"/>
    </row>
    <row r="97781" spans="12:14" x14ac:dyDescent="0.25">
      <c r="L97781" s="9"/>
      <c r="M97781" s="9"/>
      <c r="N97781" s="9"/>
    </row>
    <row r="97782" spans="12:14" x14ac:dyDescent="0.25">
      <c r="L97782" s="9"/>
      <c r="M97782" s="9"/>
      <c r="N97782" s="9"/>
    </row>
    <row r="97783" spans="12:14" x14ac:dyDescent="0.25">
      <c r="L97783" s="9"/>
      <c r="M97783" s="9"/>
      <c r="N97783" s="9"/>
    </row>
    <row r="97784" spans="12:14" x14ac:dyDescent="0.25">
      <c r="L97784" s="9"/>
      <c r="M97784" s="9"/>
      <c r="N97784" s="9"/>
    </row>
    <row r="97785" spans="12:14" x14ac:dyDescent="0.25">
      <c r="L97785" s="9"/>
      <c r="M97785" s="9"/>
      <c r="N97785" s="9"/>
    </row>
    <row r="97786" spans="12:14" x14ac:dyDescent="0.25">
      <c r="L97786" s="9"/>
      <c r="M97786" s="9"/>
      <c r="N97786" s="9"/>
    </row>
    <row r="97787" spans="12:14" x14ac:dyDescent="0.25">
      <c r="L97787" s="9"/>
      <c r="M97787" s="9"/>
      <c r="N97787" s="9"/>
    </row>
    <row r="97788" spans="12:14" x14ac:dyDescent="0.25">
      <c r="L97788" s="9"/>
      <c r="M97788" s="9"/>
      <c r="N97788" s="9"/>
    </row>
    <row r="97789" spans="12:14" x14ac:dyDescent="0.25">
      <c r="L97789" s="9"/>
      <c r="M97789" s="9"/>
      <c r="N97789" s="9"/>
    </row>
    <row r="97790" spans="12:14" x14ac:dyDescent="0.25">
      <c r="L97790" s="9"/>
      <c r="M97790" s="9"/>
      <c r="N97790" s="9"/>
    </row>
    <row r="97791" spans="12:14" x14ac:dyDescent="0.25">
      <c r="L97791" s="9"/>
      <c r="M97791" s="9"/>
      <c r="N97791" s="9"/>
    </row>
    <row r="97792" spans="12:14" x14ac:dyDescent="0.25">
      <c r="L97792" s="9"/>
      <c r="M97792" s="9"/>
      <c r="N97792" s="9"/>
    </row>
    <row r="97793" spans="12:14" x14ac:dyDescent="0.25">
      <c r="L97793" s="9"/>
      <c r="M97793" s="9"/>
      <c r="N97793" s="9"/>
    </row>
    <row r="97794" spans="12:14" x14ac:dyDescent="0.25">
      <c r="L97794" s="9"/>
      <c r="M97794" s="9"/>
      <c r="N97794" s="9"/>
    </row>
    <row r="97795" spans="12:14" x14ac:dyDescent="0.25">
      <c r="L97795" s="9"/>
      <c r="M97795" s="9"/>
      <c r="N97795" s="9"/>
    </row>
    <row r="97796" spans="12:14" x14ac:dyDescent="0.25">
      <c r="L97796" s="9"/>
      <c r="M97796" s="9"/>
      <c r="N97796" s="9"/>
    </row>
    <row r="97797" spans="12:14" x14ac:dyDescent="0.25">
      <c r="L97797" s="9"/>
      <c r="M97797" s="9"/>
      <c r="N97797" s="9"/>
    </row>
    <row r="97798" spans="12:14" x14ac:dyDescent="0.25">
      <c r="L97798" s="9"/>
      <c r="M97798" s="9"/>
      <c r="N97798" s="9"/>
    </row>
    <row r="97799" spans="12:14" x14ac:dyDescent="0.25">
      <c r="L97799" s="9"/>
      <c r="M97799" s="9"/>
      <c r="N97799" s="9"/>
    </row>
    <row r="97800" spans="12:14" x14ac:dyDescent="0.25">
      <c r="L97800" s="9"/>
      <c r="M97800" s="9"/>
      <c r="N97800" s="9"/>
    </row>
    <row r="97801" spans="12:14" x14ac:dyDescent="0.25">
      <c r="L97801" s="9"/>
      <c r="M97801" s="9"/>
      <c r="N97801" s="9"/>
    </row>
    <row r="97802" spans="12:14" x14ac:dyDescent="0.25">
      <c r="L97802" s="9"/>
      <c r="M97802" s="9"/>
      <c r="N97802" s="9"/>
    </row>
    <row r="97803" spans="12:14" x14ac:dyDescent="0.25">
      <c r="L97803" s="9"/>
      <c r="M97803" s="9"/>
      <c r="N97803" s="9"/>
    </row>
    <row r="97804" spans="12:14" x14ac:dyDescent="0.25">
      <c r="L97804" s="9"/>
      <c r="M97804" s="9"/>
      <c r="N97804" s="9"/>
    </row>
    <row r="97805" spans="12:14" x14ac:dyDescent="0.25">
      <c r="L97805" s="9"/>
      <c r="M97805" s="9"/>
      <c r="N97805" s="9"/>
    </row>
    <row r="97806" spans="12:14" x14ac:dyDescent="0.25">
      <c r="L97806" s="9"/>
      <c r="M97806" s="9"/>
      <c r="N97806" s="9"/>
    </row>
    <row r="97807" spans="12:14" x14ac:dyDescent="0.25">
      <c r="L97807" s="9"/>
      <c r="M97807" s="9"/>
      <c r="N97807" s="9"/>
    </row>
    <row r="97808" spans="12:14" x14ac:dyDescent="0.25">
      <c r="L97808" s="9"/>
      <c r="M97808" s="9"/>
      <c r="N97808" s="9"/>
    </row>
    <row r="97809" spans="12:14" x14ac:dyDescent="0.25">
      <c r="L97809" s="9"/>
      <c r="M97809" s="9"/>
      <c r="N97809" s="9"/>
    </row>
    <row r="97810" spans="12:14" x14ac:dyDescent="0.25">
      <c r="L97810" s="9"/>
      <c r="M97810" s="9"/>
      <c r="N97810" s="9"/>
    </row>
    <row r="97811" spans="12:14" x14ac:dyDescent="0.25">
      <c r="L97811" s="9"/>
      <c r="M97811" s="9"/>
      <c r="N97811" s="9"/>
    </row>
    <row r="97812" spans="12:14" x14ac:dyDescent="0.25">
      <c r="L97812" s="9"/>
      <c r="M97812" s="9"/>
      <c r="N97812" s="9"/>
    </row>
    <row r="97813" spans="12:14" x14ac:dyDescent="0.25">
      <c r="L97813" s="9"/>
      <c r="M97813" s="9"/>
      <c r="N97813" s="9"/>
    </row>
    <row r="97814" spans="12:14" x14ac:dyDescent="0.25">
      <c r="L97814" s="9"/>
      <c r="M97814" s="9"/>
      <c r="N97814" s="9"/>
    </row>
    <row r="97815" spans="12:14" x14ac:dyDescent="0.25">
      <c r="L97815" s="9"/>
      <c r="M97815" s="9"/>
      <c r="N97815" s="9"/>
    </row>
    <row r="97816" spans="12:14" x14ac:dyDescent="0.25">
      <c r="L97816" s="9"/>
      <c r="M97816" s="9"/>
      <c r="N97816" s="9"/>
    </row>
    <row r="97817" spans="12:14" x14ac:dyDescent="0.25">
      <c r="L97817" s="9"/>
      <c r="M97817" s="9"/>
      <c r="N97817" s="9"/>
    </row>
    <row r="97818" spans="12:14" x14ac:dyDescent="0.25">
      <c r="L97818" s="9"/>
      <c r="M97818" s="9"/>
      <c r="N97818" s="9"/>
    </row>
    <row r="97819" spans="12:14" x14ac:dyDescent="0.25">
      <c r="L97819" s="9"/>
      <c r="M97819" s="9"/>
      <c r="N97819" s="9"/>
    </row>
    <row r="97820" spans="12:14" x14ac:dyDescent="0.25">
      <c r="L97820" s="9"/>
      <c r="M97820" s="9"/>
      <c r="N97820" s="9"/>
    </row>
    <row r="97821" spans="12:14" x14ac:dyDescent="0.25">
      <c r="L97821" s="9"/>
      <c r="M97821" s="9"/>
      <c r="N97821" s="9"/>
    </row>
    <row r="97822" spans="12:14" x14ac:dyDescent="0.25">
      <c r="L97822" s="9"/>
      <c r="M97822" s="9"/>
      <c r="N97822" s="9"/>
    </row>
    <row r="97823" spans="12:14" x14ac:dyDescent="0.25">
      <c r="L97823" s="9"/>
      <c r="M97823" s="9"/>
      <c r="N97823" s="9"/>
    </row>
    <row r="97824" spans="12:14" x14ac:dyDescent="0.25">
      <c r="L97824" s="9"/>
      <c r="M97824" s="9"/>
      <c r="N97824" s="9"/>
    </row>
    <row r="97825" spans="12:14" x14ac:dyDescent="0.25">
      <c r="L97825" s="9"/>
      <c r="M97825" s="9"/>
      <c r="N97825" s="9"/>
    </row>
    <row r="97826" spans="12:14" x14ac:dyDescent="0.25">
      <c r="L97826" s="9"/>
      <c r="M97826" s="9"/>
      <c r="N97826" s="9"/>
    </row>
    <row r="97827" spans="12:14" x14ac:dyDescent="0.25">
      <c r="L97827" s="9"/>
      <c r="M97827" s="9"/>
      <c r="N97827" s="9"/>
    </row>
    <row r="97828" spans="12:14" x14ac:dyDescent="0.25">
      <c r="L97828" s="9"/>
      <c r="M97828" s="9"/>
      <c r="N97828" s="9"/>
    </row>
    <row r="97829" spans="12:14" x14ac:dyDescent="0.25">
      <c r="L97829" s="9"/>
      <c r="M97829" s="9"/>
      <c r="N97829" s="9"/>
    </row>
    <row r="97830" spans="12:14" x14ac:dyDescent="0.25">
      <c r="L97830" s="9"/>
      <c r="M97830" s="9"/>
      <c r="N97830" s="9"/>
    </row>
    <row r="97831" spans="12:14" x14ac:dyDescent="0.25">
      <c r="L97831" s="9"/>
      <c r="M97831" s="9"/>
      <c r="N97831" s="9"/>
    </row>
    <row r="97832" spans="12:14" x14ac:dyDescent="0.25">
      <c r="L97832" s="9"/>
      <c r="M97832" s="9"/>
      <c r="N97832" s="9"/>
    </row>
    <row r="97833" spans="12:14" x14ac:dyDescent="0.25">
      <c r="L97833" s="9"/>
      <c r="M97833" s="9"/>
      <c r="N97833" s="9"/>
    </row>
    <row r="97834" spans="12:14" x14ac:dyDescent="0.25">
      <c r="L97834" s="9"/>
      <c r="M97834" s="9"/>
      <c r="N97834" s="9"/>
    </row>
    <row r="97835" spans="12:14" x14ac:dyDescent="0.25">
      <c r="L97835" s="9"/>
      <c r="M97835" s="9"/>
      <c r="N97835" s="9"/>
    </row>
    <row r="97836" spans="12:14" x14ac:dyDescent="0.25">
      <c r="L97836" s="9"/>
      <c r="M97836" s="9"/>
      <c r="N97836" s="9"/>
    </row>
    <row r="97837" spans="12:14" x14ac:dyDescent="0.25">
      <c r="L97837" s="9"/>
      <c r="M97837" s="9"/>
      <c r="N97837" s="9"/>
    </row>
    <row r="97838" spans="12:14" x14ac:dyDescent="0.25">
      <c r="L97838" s="9"/>
      <c r="M97838" s="9"/>
      <c r="N97838" s="9"/>
    </row>
    <row r="97839" spans="12:14" x14ac:dyDescent="0.25">
      <c r="L97839" s="9"/>
      <c r="M97839" s="9"/>
      <c r="N97839" s="9"/>
    </row>
    <row r="97840" spans="12:14" x14ac:dyDescent="0.25">
      <c r="L97840" s="9"/>
      <c r="M97840" s="9"/>
      <c r="N97840" s="9"/>
    </row>
    <row r="97841" spans="12:14" x14ac:dyDescent="0.25">
      <c r="L97841" s="9"/>
      <c r="M97841" s="9"/>
      <c r="N97841" s="9"/>
    </row>
    <row r="97842" spans="12:14" x14ac:dyDescent="0.25">
      <c r="L97842" s="9"/>
      <c r="M97842" s="9"/>
      <c r="N97842" s="9"/>
    </row>
    <row r="97843" spans="12:14" x14ac:dyDescent="0.25">
      <c r="L97843" s="9"/>
      <c r="M97843" s="9"/>
      <c r="N97843" s="9"/>
    </row>
    <row r="97844" spans="12:14" x14ac:dyDescent="0.25">
      <c r="L97844" s="9"/>
      <c r="M97844" s="9"/>
      <c r="N97844" s="9"/>
    </row>
    <row r="97845" spans="12:14" x14ac:dyDescent="0.25">
      <c r="L97845" s="9"/>
      <c r="M97845" s="9"/>
      <c r="N97845" s="9"/>
    </row>
    <row r="97846" spans="12:14" x14ac:dyDescent="0.25">
      <c r="L97846" s="9"/>
      <c r="M97846" s="9"/>
      <c r="N97846" s="9"/>
    </row>
    <row r="97847" spans="12:14" x14ac:dyDescent="0.25">
      <c r="L97847" s="9"/>
      <c r="M97847" s="9"/>
      <c r="N97847" s="9"/>
    </row>
    <row r="97848" spans="12:14" x14ac:dyDescent="0.25">
      <c r="L97848" s="9"/>
      <c r="M97848" s="9"/>
      <c r="N97848" s="9"/>
    </row>
    <row r="97849" spans="12:14" x14ac:dyDescent="0.25">
      <c r="L97849" s="9"/>
      <c r="M97849" s="9"/>
      <c r="N97849" s="9"/>
    </row>
    <row r="97850" spans="12:14" x14ac:dyDescent="0.25">
      <c r="L97850" s="9"/>
      <c r="M97850" s="9"/>
      <c r="N97850" s="9"/>
    </row>
    <row r="97851" spans="12:14" x14ac:dyDescent="0.25">
      <c r="L97851" s="9"/>
      <c r="M97851" s="9"/>
      <c r="N97851" s="9"/>
    </row>
    <row r="97852" spans="12:14" x14ac:dyDescent="0.25">
      <c r="L97852" s="9"/>
      <c r="M97852" s="9"/>
      <c r="N97852" s="9"/>
    </row>
    <row r="97853" spans="12:14" x14ac:dyDescent="0.25">
      <c r="L97853" s="9"/>
      <c r="M97853" s="9"/>
      <c r="N97853" s="9"/>
    </row>
    <row r="97854" spans="12:14" x14ac:dyDescent="0.25">
      <c r="L97854" s="9"/>
      <c r="M97854" s="9"/>
      <c r="N97854" s="9"/>
    </row>
    <row r="97855" spans="12:14" x14ac:dyDescent="0.25">
      <c r="L97855" s="9"/>
      <c r="M97855" s="9"/>
      <c r="N97855" s="9"/>
    </row>
    <row r="97856" spans="12:14" x14ac:dyDescent="0.25">
      <c r="L97856" s="9"/>
      <c r="M97856" s="9"/>
      <c r="N97856" s="9"/>
    </row>
    <row r="97857" spans="12:14" x14ac:dyDescent="0.25">
      <c r="L97857" s="9"/>
      <c r="M97857" s="9"/>
      <c r="N97857" s="9"/>
    </row>
    <row r="97858" spans="12:14" x14ac:dyDescent="0.25">
      <c r="L97858" s="9"/>
      <c r="M97858" s="9"/>
      <c r="N97858" s="9"/>
    </row>
    <row r="97859" spans="12:14" x14ac:dyDescent="0.25">
      <c r="L97859" s="9"/>
      <c r="M97859" s="9"/>
      <c r="N97859" s="9"/>
    </row>
    <row r="97860" spans="12:14" x14ac:dyDescent="0.25">
      <c r="L97860" s="9"/>
      <c r="M97860" s="9"/>
      <c r="N97860" s="9"/>
    </row>
    <row r="97861" spans="12:14" x14ac:dyDescent="0.25">
      <c r="L97861" s="9"/>
      <c r="M97861" s="9"/>
      <c r="N97861" s="9"/>
    </row>
    <row r="97862" spans="12:14" x14ac:dyDescent="0.25">
      <c r="L97862" s="9"/>
      <c r="M97862" s="9"/>
      <c r="N97862" s="9"/>
    </row>
    <row r="97863" spans="12:14" x14ac:dyDescent="0.25">
      <c r="L97863" s="9"/>
      <c r="M97863" s="9"/>
      <c r="N97863" s="9"/>
    </row>
    <row r="97864" spans="12:14" x14ac:dyDescent="0.25">
      <c r="L97864" s="9"/>
      <c r="M97864" s="9"/>
      <c r="N97864" s="9"/>
    </row>
    <row r="97865" spans="12:14" x14ac:dyDescent="0.25">
      <c r="L97865" s="9"/>
      <c r="M97865" s="9"/>
      <c r="N97865" s="9"/>
    </row>
    <row r="97866" spans="12:14" x14ac:dyDescent="0.25">
      <c r="L97866" s="9"/>
      <c r="M97866" s="9"/>
      <c r="N97866" s="9"/>
    </row>
    <row r="97867" spans="12:14" x14ac:dyDescent="0.25">
      <c r="L97867" s="9"/>
      <c r="M97867" s="9"/>
      <c r="N97867" s="9"/>
    </row>
    <row r="97868" spans="12:14" x14ac:dyDescent="0.25">
      <c r="L97868" s="9"/>
      <c r="M97868" s="9"/>
      <c r="N97868" s="9"/>
    </row>
    <row r="97869" spans="12:14" x14ac:dyDescent="0.25">
      <c r="L97869" s="9"/>
      <c r="M97869" s="9"/>
      <c r="N97869" s="9"/>
    </row>
    <row r="97870" spans="12:14" x14ac:dyDescent="0.25">
      <c r="L97870" s="9"/>
      <c r="M97870" s="9"/>
      <c r="N97870" s="9"/>
    </row>
    <row r="97871" spans="12:14" x14ac:dyDescent="0.25">
      <c r="L97871" s="9"/>
      <c r="M97871" s="9"/>
      <c r="N97871" s="9"/>
    </row>
    <row r="97872" spans="12:14" x14ac:dyDescent="0.25">
      <c r="L97872" s="9"/>
      <c r="M97872" s="9"/>
      <c r="N97872" s="9"/>
    </row>
    <row r="97873" spans="12:14" x14ac:dyDescent="0.25">
      <c r="L97873" s="9"/>
      <c r="M97873" s="9"/>
      <c r="N97873" s="9"/>
    </row>
    <row r="97874" spans="12:14" x14ac:dyDescent="0.25">
      <c r="L97874" s="9"/>
      <c r="M97874" s="9"/>
      <c r="N97874" s="9"/>
    </row>
    <row r="97875" spans="12:14" x14ac:dyDescent="0.25">
      <c r="L97875" s="9"/>
      <c r="M97875" s="9"/>
      <c r="N97875" s="9"/>
    </row>
    <row r="97876" spans="12:14" x14ac:dyDescent="0.25">
      <c r="L97876" s="9"/>
      <c r="M97876" s="9"/>
      <c r="N97876" s="9"/>
    </row>
    <row r="97877" spans="12:14" x14ac:dyDescent="0.25">
      <c r="L97877" s="9"/>
      <c r="M97877" s="9"/>
      <c r="N97877" s="9"/>
    </row>
    <row r="97878" spans="12:14" x14ac:dyDescent="0.25">
      <c r="L97878" s="9"/>
      <c r="M97878" s="9"/>
      <c r="N97878" s="9"/>
    </row>
    <row r="97879" spans="12:14" x14ac:dyDescent="0.25">
      <c r="L97879" s="9"/>
      <c r="M97879" s="9"/>
      <c r="N97879" s="9"/>
    </row>
    <row r="97880" spans="12:14" x14ac:dyDescent="0.25">
      <c r="L97880" s="9"/>
      <c r="M97880" s="9"/>
      <c r="N97880" s="9"/>
    </row>
    <row r="97881" spans="12:14" x14ac:dyDescent="0.25">
      <c r="L97881" s="9"/>
      <c r="M97881" s="9"/>
      <c r="N97881" s="9"/>
    </row>
    <row r="97882" spans="12:14" x14ac:dyDescent="0.25">
      <c r="L97882" s="9"/>
      <c r="M97882" s="9"/>
      <c r="N97882" s="9"/>
    </row>
    <row r="97883" spans="12:14" x14ac:dyDescent="0.25">
      <c r="L97883" s="9"/>
      <c r="M97883" s="9"/>
      <c r="N97883" s="9"/>
    </row>
    <row r="97884" spans="12:14" x14ac:dyDescent="0.25">
      <c r="L97884" s="9"/>
      <c r="M97884" s="9"/>
      <c r="N97884" s="9"/>
    </row>
    <row r="97885" spans="12:14" x14ac:dyDescent="0.25">
      <c r="L97885" s="9"/>
      <c r="M97885" s="9"/>
      <c r="N97885" s="9"/>
    </row>
    <row r="97886" spans="12:14" x14ac:dyDescent="0.25">
      <c r="L97886" s="9"/>
      <c r="M97886" s="9"/>
      <c r="N97886" s="9"/>
    </row>
    <row r="97887" spans="12:14" x14ac:dyDescent="0.25">
      <c r="L97887" s="9"/>
      <c r="M97887" s="9"/>
      <c r="N97887" s="9"/>
    </row>
    <row r="97888" spans="12:14" x14ac:dyDescent="0.25">
      <c r="L97888" s="9"/>
      <c r="M97888" s="9"/>
      <c r="N97888" s="9"/>
    </row>
    <row r="97889" spans="12:14" x14ac:dyDescent="0.25">
      <c r="L97889" s="9"/>
      <c r="M97889" s="9"/>
      <c r="N97889" s="9"/>
    </row>
    <row r="97890" spans="12:14" x14ac:dyDescent="0.25">
      <c r="L97890" s="9"/>
      <c r="M97890" s="9"/>
      <c r="N97890" s="9"/>
    </row>
    <row r="97891" spans="12:14" x14ac:dyDescent="0.25">
      <c r="L97891" s="9"/>
      <c r="M97891" s="9"/>
      <c r="N97891" s="9"/>
    </row>
    <row r="97892" spans="12:14" x14ac:dyDescent="0.25">
      <c r="L97892" s="9"/>
      <c r="M97892" s="9"/>
      <c r="N97892" s="9"/>
    </row>
    <row r="97893" spans="12:14" x14ac:dyDescent="0.25">
      <c r="L97893" s="9"/>
      <c r="M97893" s="9"/>
      <c r="N97893" s="9"/>
    </row>
    <row r="97894" spans="12:14" x14ac:dyDescent="0.25">
      <c r="L97894" s="9"/>
      <c r="M97894" s="9"/>
      <c r="N97894" s="9"/>
    </row>
    <row r="97895" spans="12:14" x14ac:dyDescent="0.25">
      <c r="L97895" s="9"/>
      <c r="M97895" s="9"/>
      <c r="N97895" s="9"/>
    </row>
    <row r="97896" spans="12:14" x14ac:dyDescent="0.25">
      <c r="L97896" s="9"/>
      <c r="M97896" s="9"/>
      <c r="N97896" s="9"/>
    </row>
    <row r="97897" spans="12:14" x14ac:dyDescent="0.25">
      <c r="L97897" s="9"/>
      <c r="M97897" s="9"/>
      <c r="N97897" s="9"/>
    </row>
    <row r="97898" spans="12:14" x14ac:dyDescent="0.25">
      <c r="L97898" s="9"/>
      <c r="M97898" s="9"/>
      <c r="N97898" s="9"/>
    </row>
    <row r="97899" spans="12:14" x14ac:dyDescent="0.25">
      <c r="L97899" s="9"/>
      <c r="M97899" s="9"/>
      <c r="N97899" s="9"/>
    </row>
    <row r="97900" spans="12:14" x14ac:dyDescent="0.25">
      <c r="L97900" s="9"/>
      <c r="M97900" s="9"/>
      <c r="N97900" s="9"/>
    </row>
    <row r="97901" spans="12:14" x14ac:dyDescent="0.25">
      <c r="L97901" s="9"/>
      <c r="M97901" s="9"/>
      <c r="N97901" s="9"/>
    </row>
    <row r="97902" spans="12:14" x14ac:dyDescent="0.25">
      <c r="L97902" s="9"/>
      <c r="M97902" s="9"/>
      <c r="N97902" s="9"/>
    </row>
    <row r="97903" spans="12:14" x14ac:dyDescent="0.25">
      <c r="L97903" s="9"/>
      <c r="M97903" s="9"/>
      <c r="N97903" s="9"/>
    </row>
    <row r="97904" spans="12:14" x14ac:dyDescent="0.25">
      <c r="L97904" s="9"/>
      <c r="M97904" s="9"/>
      <c r="N97904" s="9"/>
    </row>
    <row r="97905" spans="12:14" x14ac:dyDescent="0.25">
      <c r="L97905" s="9"/>
      <c r="M97905" s="9"/>
      <c r="N97905" s="9"/>
    </row>
    <row r="97906" spans="12:14" x14ac:dyDescent="0.25">
      <c r="L97906" s="9"/>
      <c r="M97906" s="9"/>
      <c r="N97906" s="9"/>
    </row>
    <row r="97907" spans="12:14" x14ac:dyDescent="0.25">
      <c r="L97907" s="9"/>
      <c r="M97907" s="9"/>
      <c r="N97907" s="9"/>
    </row>
    <row r="97908" spans="12:14" x14ac:dyDescent="0.25">
      <c r="L97908" s="9"/>
      <c r="M97908" s="9"/>
      <c r="N97908" s="9"/>
    </row>
    <row r="97909" spans="12:14" x14ac:dyDescent="0.25">
      <c r="L97909" s="9"/>
      <c r="M97909" s="9"/>
      <c r="N97909" s="9"/>
    </row>
    <row r="97910" spans="12:14" x14ac:dyDescent="0.25">
      <c r="L97910" s="9"/>
      <c r="M97910" s="9"/>
      <c r="N97910" s="9"/>
    </row>
    <row r="97911" spans="12:14" x14ac:dyDescent="0.25">
      <c r="L97911" s="9"/>
      <c r="M97911" s="9"/>
      <c r="N97911" s="9"/>
    </row>
    <row r="97912" spans="12:14" x14ac:dyDescent="0.25">
      <c r="L97912" s="9"/>
      <c r="M97912" s="9"/>
      <c r="N97912" s="9"/>
    </row>
    <row r="97913" spans="12:14" x14ac:dyDescent="0.25">
      <c r="L97913" s="9"/>
      <c r="M97913" s="9"/>
      <c r="N97913" s="9"/>
    </row>
    <row r="97914" spans="12:14" x14ac:dyDescent="0.25">
      <c r="L97914" s="9"/>
      <c r="M97914" s="9"/>
      <c r="N97914" s="9"/>
    </row>
    <row r="97915" spans="12:14" x14ac:dyDescent="0.25">
      <c r="L97915" s="9"/>
      <c r="M97915" s="9"/>
      <c r="N97915" s="9"/>
    </row>
    <row r="97916" spans="12:14" x14ac:dyDescent="0.25">
      <c r="L97916" s="9"/>
      <c r="M97916" s="9"/>
      <c r="N97916" s="9"/>
    </row>
    <row r="97917" spans="12:14" x14ac:dyDescent="0.25">
      <c r="L97917" s="9"/>
      <c r="M97917" s="9"/>
      <c r="N97917" s="9"/>
    </row>
    <row r="97918" spans="12:14" x14ac:dyDescent="0.25">
      <c r="L97918" s="9"/>
      <c r="M97918" s="9"/>
      <c r="N97918" s="9"/>
    </row>
    <row r="97919" spans="12:14" x14ac:dyDescent="0.25">
      <c r="L97919" s="9"/>
      <c r="M97919" s="9"/>
      <c r="N97919" s="9"/>
    </row>
    <row r="97920" spans="12:14" x14ac:dyDescent="0.25">
      <c r="L97920" s="9"/>
      <c r="M97920" s="9"/>
      <c r="N97920" s="9"/>
    </row>
    <row r="97921" spans="12:14" x14ac:dyDescent="0.25">
      <c r="L97921" s="9"/>
      <c r="M97921" s="9"/>
      <c r="N97921" s="9"/>
    </row>
    <row r="97922" spans="12:14" x14ac:dyDescent="0.25">
      <c r="L97922" s="9"/>
      <c r="M97922" s="9"/>
      <c r="N97922" s="9"/>
    </row>
    <row r="97923" spans="12:14" x14ac:dyDescent="0.25">
      <c r="L97923" s="9"/>
      <c r="M97923" s="9"/>
      <c r="N97923" s="9"/>
    </row>
    <row r="97924" spans="12:14" x14ac:dyDescent="0.25">
      <c r="L97924" s="9"/>
      <c r="M97924" s="9"/>
      <c r="N97924" s="9"/>
    </row>
    <row r="97925" spans="12:14" x14ac:dyDescent="0.25">
      <c r="L97925" s="9"/>
      <c r="M97925" s="9"/>
      <c r="N97925" s="9"/>
    </row>
    <row r="97926" spans="12:14" x14ac:dyDescent="0.25">
      <c r="L97926" s="9"/>
      <c r="M97926" s="9"/>
      <c r="N97926" s="9"/>
    </row>
    <row r="97927" spans="12:14" x14ac:dyDescent="0.25">
      <c r="L97927" s="9"/>
      <c r="M97927" s="9"/>
      <c r="N97927" s="9"/>
    </row>
    <row r="97928" spans="12:14" x14ac:dyDescent="0.25">
      <c r="L97928" s="9"/>
      <c r="M97928" s="9"/>
      <c r="N97928" s="9"/>
    </row>
    <row r="97929" spans="12:14" x14ac:dyDescent="0.25">
      <c r="L97929" s="9"/>
      <c r="M97929" s="9"/>
      <c r="N97929" s="9"/>
    </row>
    <row r="97930" spans="12:14" x14ac:dyDescent="0.25">
      <c r="L97930" s="9"/>
      <c r="M97930" s="9"/>
      <c r="N97930" s="9"/>
    </row>
    <row r="97931" spans="12:14" x14ac:dyDescent="0.25">
      <c r="L97931" s="9"/>
      <c r="M97931" s="9"/>
      <c r="N97931" s="9"/>
    </row>
    <row r="97932" spans="12:14" x14ac:dyDescent="0.25">
      <c r="L97932" s="9"/>
      <c r="M97932" s="9"/>
      <c r="N97932" s="9"/>
    </row>
    <row r="97933" spans="12:14" x14ac:dyDescent="0.25">
      <c r="L97933" s="9"/>
      <c r="M97933" s="9"/>
      <c r="N97933" s="9"/>
    </row>
    <row r="97934" spans="12:14" x14ac:dyDescent="0.25">
      <c r="L97934" s="9"/>
      <c r="M97934" s="9"/>
      <c r="N97934" s="9"/>
    </row>
    <row r="97935" spans="12:14" x14ac:dyDescent="0.25">
      <c r="L97935" s="9"/>
      <c r="M97935" s="9"/>
      <c r="N97935" s="9"/>
    </row>
    <row r="97936" spans="12:14" x14ac:dyDescent="0.25">
      <c r="L97936" s="9"/>
      <c r="M97936" s="9"/>
      <c r="N97936" s="9"/>
    </row>
    <row r="97937" spans="12:14" x14ac:dyDescent="0.25">
      <c r="L97937" s="9"/>
      <c r="M97937" s="9"/>
      <c r="N97937" s="9"/>
    </row>
    <row r="97938" spans="12:14" x14ac:dyDescent="0.25">
      <c r="L97938" s="9"/>
      <c r="M97938" s="9"/>
      <c r="N97938" s="9"/>
    </row>
    <row r="97939" spans="12:14" x14ac:dyDescent="0.25">
      <c r="L97939" s="9"/>
      <c r="M97939" s="9"/>
      <c r="N97939" s="9"/>
    </row>
    <row r="97940" spans="12:14" x14ac:dyDescent="0.25">
      <c r="L97940" s="9"/>
      <c r="M97940" s="9"/>
      <c r="N97940" s="9"/>
    </row>
    <row r="97941" spans="12:14" x14ac:dyDescent="0.25">
      <c r="L97941" s="9"/>
      <c r="M97941" s="9"/>
      <c r="N97941" s="9"/>
    </row>
    <row r="97942" spans="12:14" x14ac:dyDescent="0.25">
      <c r="L97942" s="9"/>
      <c r="M97942" s="9"/>
      <c r="N97942" s="9"/>
    </row>
    <row r="97943" spans="12:14" x14ac:dyDescent="0.25">
      <c r="L97943" s="9"/>
      <c r="M97943" s="9"/>
      <c r="N97943" s="9"/>
    </row>
    <row r="97944" spans="12:14" x14ac:dyDescent="0.25">
      <c r="L97944" s="9"/>
      <c r="M97944" s="9"/>
      <c r="N97944" s="9"/>
    </row>
    <row r="97945" spans="12:14" x14ac:dyDescent="0.25">
      <c r="L97945" s="9"/>
      <c r="M97945" s="9"/>
      <c r="N97945" s="9"/>
    </row>
    <row r="97946" spans="12:14" x14ac:dyDescent="0.25">
      <c r="L97946" s="9"/>
      <c r="M97946" s="9"/>
      <c r="N97946" s="9"/>
    </row>
    <row r="97947" spans="12:14" x14ac:dyDescent="0.25">
      <c r="L97947" s="9"/>
      <c r="M97947" s="9"/>
      <c r="N97947" s="9"/>
    </row>
    <row r="97948" spans="12:14" x14ac:dyDescent="0.25">
      <c r="L97948" s="9"/>
      <c r="M97948" s="9"/>
      <c r="N97948" s="9"/>
    </row>
    <row r="97949" spans="12:14" x14ac:dyDescent="0.25">
      <c r="L97949" s="9"/>
      <c r="M97949" s="9"/>
      <c r="N97949" s="9"/>
    </row>
    <row r="97950" spans="12:14" x14ac:dyDescent="0.25">
      <c r="L97950" s="9"/>
      <c r="M97950" s="9"/>
      <c r="N97950" s="9"/>
    </row>
    <row r="97951" spans="12:14" x14ac:dyDescent="0.25">
      <c r="L97951" s="9"/>
      <c r="M97951" s="9"/>
      <c r="N97951" s="9"/>
    </row>
    <row r="97952" spans="12:14" x14ac:dyDescent="0.25">
      <c r="L97952" s="9"/>
      <c r="M97952" s="9"/>
      <c r="N97952" s="9"/>
    </row>
    <row r="97953" spans="12:14" x14ac:dyDescent="0.25">
      <c r="L97953" s="9"/>
      <c r="M97953" s="9"/>
      <c r="N97953" s="9"/>
    </row>
    <row r="97954" spans="12:14" x14ac:dyDescent="0.25">
      <c r="L97954" s="9"/>
      <c r="M97954" s="9"/>
      <c r="N97954" s="9"/>
    </row>
    <row r="97955" spans="12:14" x14ac:dyDescent="0.25">
      <c r="L97955" s="9"/>
      <c r="M97955" s="9"/>
      <c r="N97955" s="9"/>
    </row>
    <row r="97956" spans="12:14" x14ac:dyDescent="0.25">
      <c r="L97956" s="9"/>
      <c r="M97956" s="9"/>
      <c r="N97956" s="9"/>
    </row>
    <row r="97957" spans="12:14" x14ac:dyDescent="0.25">
      <c r="L97957" s="9"/>
      <c r="M97957" s="9"/>
      <c r="N97957" s="9"/>
    </row>
    <row r="97958" spans="12:14" x14ac:dyDescent="0.25">
      <c r="L97958" s="9"/>
      <c r="M97958" s="9"/>
      <c r="N97958" s="9"/>
    </row>
    <row r="97959" spans="12:14" x14ac:dyDescent="0.25">
      <c r="L97959" s="9"/>
      <c r="M97959" s="9"/>
      <c r="N97959" s="9"/>
    </row>
    <row r="97960" spans="12:14" x14ac:dyDescent="0.25">
      <c r="L97960" s="9"/>
      <c r="M97960" s="9"/>
      <c r="N97960" s="9"/>
    </row>
    <row r="97961" spans="12:14" x14ac:dyDescent="0.25">
      <c r="L97961" s="9"/>
      <c r="M97961" s="9"/>
      <c r="N97961" s="9"/>
    </row>
    <row r="97962" spans="12:14" x14ac:dyDescent="0.25">
      <c r="L97962" s="9"/>
      <c r="M97962" s="9"/>
      <c r="N97962" s="9"/>
    </row>
    <row r="97963" spans="12:14" x14ac:dyDescent="0.25">
      <c r="L97963" s="9"/>
      <c r="M97963" s="9"/>
      <c r="N97963" s="9"/>
    </row>
    <row r="97964" spans="12:14" x14ac:dyDescent="0.25">
      <c r="L97964" s="9"/>
      <c r="M97964" s="9"/>
      <c r="N97964" s="9"/>
    </row>
    <row r="97965" spans="12:14" x14ac:dyDescent="0.25">
      <c r="L97965" s="9"/>
      <c r="M97965" s="9"/>
      <c r="N97965" s="9"/>
    </row>
    <row r="97966" spans="12:14" x14ac:dyDescent="0.25">
      <c r="L97966" s="9"/>
      <c r="M97966" s="9"/>
      <c r="N97966" s="9"/>
    </row>
    <row r="97967" spans="12:14" x14ac:dyDescent="0.25">
      <c r="L97967" s="9"/>
      <c r="M97967" s="9"/>
      <c r="N97967" s="9"/>
    </row>
    <row r="97968" spans="12:14" x14ac:dyDescent="0.25">
      <c r="L97968" s="9"/>
      <c r="M97968" s="9"/>
      <c r="N97968" s="9"/>
    </row>
    <row r="97969" spans="12:14" x14ac:dyDescent="0.25">
      <c r="L97969" s="9"/>
      <c r="M97969" s="9"/>
      <c r="N97969" s="9"/>
    </row>
    <row r="97970" spans="12:14" x14ac:dyDescent="0.25">
      <c r="L97970" s="9"/>
      <c r="M97970" s="9"/>
      <c r="N97970" s="9"/>
    </row>
    <row r="97971" spans="12:14" x14ac:dyDescent="0.25">
      <c r="L97971" s="9"/>
      <c r="M97971" s="9"/>
      <c r="N97971" s="9"/>
    </row>
    <row r="97972" spans="12:14" x14ac:dyDescent="0.25">
      <c r="L97972" s="9"/>
      <c r="M97972" s="9"/>
      <c r="N97972" s="9"/>
    </row>
    <row r="97973" spans="12:14" x14ac:dyDescent="0.25">
      <c r="L97973" s="9"/>
      <c r="M97973" s="9"/>
      <c r="N97973" s="9"/>
    </row>
    <row r="97974" spans="12:14" x14ac:dyDescent="0.25">
      <c r="L97974" s="9"/>
      <c r="M97974" s="9"/>
      <c r="N97974" s="9"/>
    </row>
    <row r="97975" spans="12:14" x14ac:dyDescent="0.25">
      <c r="L97975" s="9"/>
      <c r="M97975" s="9"/>
      <c r="N97975" s="9"/>
    </row>
    <row r="97976" spans="12:14" x14ac:dyDescent="0.25">
      <c r="L97976" s="9"/>
      <c r="M97976" s="9"/>
      <c r="N97976" s="9"/>
    </row>
    <row r="97977" spans="12:14" x14ac:dyDescent="0.25">
      <c r="L97977" s="9"/>
      <c r="M97977" s="9"/>
      <c r="N97977" s="9"/>
    </row>
    <row r="97978" spans="12:14" x14ac:dyDescent="0.25">
      <c r="L97978" s="9"/>
      <c r="M97978" s="9"/>
      <c r="N97978" s="9"/>
    </row>
    <row r="97979" spans="12:14" x14ac:dyDescent="0.25">
      <c r="L97979" s="9"/>
      <c r="M97979" s="9"/>
      <c r="N97979" s="9"/>
    </row>
    <row r="97980" spans="12:14" x14ac:dyDescent="0.25">
      <c r="L97980" s="9"/>
      <c r="M97980" s="9"/>
      <c r="N97980" s="9"/>
    </row>
    <row r="97981" spans="12:14" x14ac:dyDescent="0.25">
      <c r="L97981" s="9"/>
      <c r="M97981" s="9"/>
      <c r="N97981" s="9"/>
    </row>
    <row r="97982" spans="12:14" x14ac:dyDescent="0.25">
      <c r="L97982" s="9"/>
      <c r="M97982" s="9"/>
      <c r="N97982" s="9"/>
    </row>
    <row r="97983" spans="12:14" x14ac:dyDescent="0.25">
      <c r="L97983" s="9"/>
      <c r="M97983" s="9"/>
      <c r="N97983" s="9"/>
    </row>
    <row r="97984" spans="12:14" x14ac:dyDescent="0.25">
      <c r="L97984" s="9"/>
      <c r="M97984" s="9"/>
      <c r="N97984" s="9"/>
    </row>
    <row r="97985" spans="12:14" x14ac:dyDescent="0.25">
      <c r="L97985" s="9"/>
      <c r="M97985" s="9"/>
      <c r="N97985" s="9"/>
    </row>
    <row r="97986" spans="12:14" x14ac:dyDescent="0.25">
      <c r="L97986" s="9"/>
      <c r="M97986" s="9"/>
      <c r="N97986" s="9"/>
    </row>
    <row r="97987" spans="12:14" x14ac:dyDescent="0.25">
      <c r="L97987" s="9"/>
      <c r="M97987" s="9"/>
      <c r="N97987" s="9"/>
    </row>
    <row r="97988" spans="12:14" x14ac:dyDescent="0.25">
      <c r="L97988" s="9"/>
      <c r="M97988" s="9"/>
      <c r="N97988" s="9"/>
    </row>
    <row r="97989" spans="12:14" x14ac:dyDescent="0.25">
      <c r="L97989" s="9"/>
      <c r="M97989" s="9"/>
      <c r="N97989" s="9"/>
    </row>
    <row r="97990" spans="12:14" x14ac:dyDescent="0.25">
      <c r="L97990" s="9"/>
      <c r="M97990" s="9"/>
      <c r="N97990" s="9"/>
    </row>
    <row r="97991" spans="12:14" x14ac:dyDescent="0.25">
      <c r="L97991" s="9"/>
      <c r="M97991" s="9"/>
      <c r="N97991" s="9"/>
    </row>
    <row r="97992" spans="12:14" x14ac:dyDescent="0.25">
      <c r="L97992" s="9"/>
      <c r="M97992" s="9"/>
      <c r="N97992" s="9"/>
    </row>
    <row r="97993" spans="12:14" x14ac:dyDescent="0.25">
      <c r="L97993" s="9"/>
      <c r="M97993" s="9"/>
      <c r="N97993" s="9"/>
    </row>
    <row r="97994" spans="12:14" x14ac:dyDescent="0.25">
      <c r="L97994" s="9"/>
      <c r="M97994" s="9"/>
      <c r="N97994" s="9"/>
    </row>
    <row r="97995" spans="12:14" x14ac:dyDescent="0.25">
      <c r="L97995" s="9"/>
      <c r="M97995" s="9"/>
      <c r="N97995" s="9"/>
    </row>
    <row r="97996" spans="12:14" x14ac:dyDescent="0.25">
      <c r="L97996" s="9"/>
      <c r="M97996" s="9"/>
      <c r="N97996" s="9"/>
    </row>
    <row r="97997" spans="12:14" x14ac:dyDescent="0.25">
      <c r="L97997" s="9"/>
      <c r="M97997" s="9"/>
      <c r="N97997" s="9"/>
    </row>
    <row r="97998" spans="12:14" x14ac:dyDescent="0.25">
      <c r="L97998" s="9"/>
      <c r="M97998" s="9"/>
      <c r="N97998" s="9"/>
    </row>
    <row r="97999" spans="12:14" x14ac:dyDescent="0.25">
      <c r="L97999" s="9"/>
      <c r="M97999" s="9"/>
      <c r="N97999" s="9"/>
    </row>
    <row r="98000" spans="12:14" x14ac:dyDescent="0.25">
      <c r="L98000" s="9"/>
      <c r="M98000" s="9"/>
      <c r="N98000" s="9"/>
    </row>
    <row r="98001" spans="12:14" x14ac:dyDescent="0.25">
      <c r="L98001" s="9"/>
      <c r="M98001" s="9"/>
      <c r="N98001" s="9"/>
    </row>
    <row r="98002" spans="12:14" x14ac:dyDescent="0.25">
      <c r="L98002" s="9"/>
      <c r="M98002" s="9"/>
      <c r="N98002" s="9"/>
    </row>
    <row r="98003" spans="12:14" x14ac:dyDescent="0.25">
      <c r="L98003" s="9"/>
      <c r="M98003" s="9"/>
      <c r="N98003" s="9"/>
    </row>
    <row r="98004" spans="12:14" x14ac:dyDescent="0.25">
      <c r="L98004" s="9"/>
      <c r="M98004" s="9"/>
      <c r="N98004" s="9"/>
    </row>
    <row r="98005" spans="12:14" x14ac:dyDescent="0.25">
      <c r="L98005" s="9"/>
      <c r="M98005" s="9"/>
      <c r="N98005" s="9"/>
    </row>
    <row r="98006" spans="12:14" x14ac:dyDescent="0.25">
      <c r="L98006" s="9"/>
      <c r="M98006" s="9"/>
      <c r="N98006" s="9"/>
    </row>
    <row r="98007" spans="12:14" x14ac:dyDescent="0.25">
      <c r="L98007" s="9"/>
      <c r="M98007" s="9"/>
      <c r="N98007" s="9"/>
    </row>
    <row r="98008" spans="12:14" x14ac:dyDescent="0.25">
      <c r="L98008" s="9"/>
      <c r="M98008" s="9"/>
      <c r="N98008" s="9"/>
    </row>
    <row r="98009" spans="12:14" x14ac:dyDescent="0.25">
      <c r="L98009" s="9"/>
      <c r="M98009" s="9"/>
      <c r="N98009" s="9"/>
    </row>
    <row r="98010" spans="12:14" x14ac:dyDescent="0.25">
      <c r="L98010" s="9"/>
      <c r="M98010" s="9"/>
      <c r="N98010" s="9"/>
    </row>
    <row r="98011" spans="12:14" x14ac:dyDescent="0.25">
      <c r="L98011" s="9"/>
      <c r="M98011" s="9"/>
      <c r="N98011" s="9"/>
    </row>
    <row r="98012" spans="12:14" x14ac:dyDescent="0.25">
      <c r="L98012" s="9"/>
      <c r="M98012" s="9"/>
      <c r="N98012" s="9"/>
    </row>
    <row r="98013" spans="12:14" x14ac:dyDescent="0.25">
      <c r="L98013" s="9"/>
      <c r="M98013" s="9"/>
      <c r="N98013" s="9"/>
    </row>
    <row r="98014" spans="12:14" x14ac:dyDescent="0.25">
      <c r="L98014" s="9"/>
      <c r="M98014" s="9"/>
      <c r="N98014" s="9"/>
    </row>
    <row r="98015" spans="12:14" x14ac:dyDescent="0.25">
      <c r="L98015" s="9"/>
      <c r="M98015" s="9"/>
      <c r="N98015" s="9"/>
    </row>
    <row r="98016" spans="12:14" x14ac:dyDescent="0.25">
      <c r="L98016" s="9"/>
      <c r="M98016" s="9"/>
      <c r="N98016" s="9"/>
    </row>
    <row r="98017" spans="12:14" x14ac:dyDescent="0.25">
      <c r="L98017" s="9"/>
      <c r="M98017" s="9"/>
      <c r="N98017" s="9"/>
    </row>
    <row r="98018" spans="12:14" x14ac:dyDescent="0.25">
      <c r="L98018" s="9"/>
      <c r="M98018" s="9"/>
      <c r="N98018" s="9"/>
    </row>
    <row r="98019" spans="12:14" x14ac:dyDescent="0.25">
      <c r="L98019" s="9"/>
      <c r="M98019" s="9"/>
      <c r="N98019" s="9"/>
    </row>
    <row r="98020" spans="12:14" x14ac:dyDescent="0.25">
      <c r="L98020" s="9"/>
      <c r="M98020" s="9"/>
      <c r="N98020" s="9"/>
    </row>
    <row r="98021" spans="12:14" x14ac:dyDescent="0.25">
      <c r="L98021" s="9"/>
      <c r="M98021" s="9"/>
      <c r="N98021" s="9"/>
    </row>
    <row r="98022" spans="12:14" x14ac:dyDescent="0.25">
      <c r="L98022" s="9"/>
      <c r="M98022" s="9"/>
      <c r="N98022" s="9"/>
    </row>
    <row r="98023" spans="12:14" x14ac:dyDescent="0.25">
      <c r="L98023" s="9"/>
      <c r="M98023" s="9"/>
      <c r="N98023" s="9"/>
    </row>
    <row r="98024" spans="12:14" x14ac:dyDescent="0.25">
      <c r="L98024" s="9"/>
      <c r="M98024" s="9"/>
      <c r="N98024" s="9"/>
    </row>
    <row r="98025" spans="12:14" x14ac:dyDescent="0.25">
      <c r="L98025" s="9"/>
      <c r="M98025" s="9"/>
      <c r="N98025" s="9"/>
    </row>
    <row r="98026" spans="12:14" x14ac:dyDescent="0.25">
      <c r="L98026" s="9"/>
      <c r="M98026" s="9"/>
      <c r="N98026" s="9"/>
    </row>
    <row r="98027" spans="12:14" x14ac:dyDescent="0.25">
      <c r="L98027" s="9"/>
      <c r="M98027" s="9"/>
      <c r="N98027" s="9"/>
    </row>
    <row r="98028" spans="12:14" x14ac:dyDescent="0.25">
      <c r="L98028" s="9"/>
      <c r="M98028" s="9"/>
      <c r="N98028" s="9"/>
    </row>
    <row r="98029" spans="12:14" x14ac:dyDescent="0.25">
      <c r="L98029" s="9"/>
      <c r="M98029" s="9"/>
      <c r="N98029" s="9"/>
    </row>
    <row r="98030" spans="12:14" x14ac:dyDescent="0.25">
      <c r="L98030" s="9"/>
      <c r="M98030" s="9"/>
      <c r="N98030" s="9"/>
    </row>
    <row r="98031" spans="12:14" x14ac:dyDescent="0.25">
      <c r="L98031" s="9"/>
      <c r="M98031" s="9"/>
      <c r="N98031" s="9"/>
    </row>
    <row r="98032" spans="12:14" x14ac:dyDescent="0.25">
      <c r="L98032" s="9"/>
      <c r="M98032" s="9"/>
      <c r="N98032" s="9"/>
    </row>
    <row r="98033" spans="12:14" x14ac:dyDescent="0.25">
      <c r="L98033" s="9"/>
      <c r="M98033" s="9"/>
      <c r="N98033" s="9"/>
    </row>
    <row r="98034" spans="12:14" x14ac:dyDescent="0.25">
      <c r="L98034" s="9"/>
      <c r="M98034" s="9"/>
      <c r="N98034" s="9"/>
    </row>
    <row r="98035" spans="12:14" x14ac:dyDescent="0.25">
      <c r="L98035" s="9"/>
      <c r="M98035" s="9"/>
      <c r="N98035" s="9"/>
    </row>
    <row r="98036" spans="12:14" x14ac:dyDescent="0.25">
      <c r="L98036" s="9"/>
      <c r="M98036" s="9"/>
      <c r="N98036" s="9"/>
    </row>
    <row r="98037" spans="12:14" x14ac:dyDescent="0.25">
      <c r="L98037" s="9"/>
      <c r="M98037" s="9"/>
      <c r="N98037" s="9"/>
    </row>
    <row r="98038" spans="12:14" x14ac:dyDescent="0.25">
      <c r="L98038" s="9"/>
      <c r="M98038" s="9"/>
      <c r="N98038" s="9"/>
    </row>
    <row r="98039" spans="12:14" x14ac:dyDescent="0.25">
      <c r="L98039" s="9"/>
      <c r="M98039" s="9"/>
      <c r="N98039" s="9"/>
    </row>
    <row r="98040" spans="12:14" x14ac:dyDescent="0.25">
      <c r="L98040" s="9"/>
      <c r="M98040" s="9"/>
      <c r="N98040" s="9"/>
    </row>
    <row r="98041" spans="12:14" x14ac:dyDescent="0.25">
      <c r="L98041" s="9"/>
      <c r="M98041" s="9"/>
      <c r="N98041" s="9"/>
    </row>
    <row r="98042" spans="12:14" x14ac:dyDescent="0.25">
      <c r="L98042" s="9"/>
      <c r="M98042" s="9"/>
      <c r="N98042" s="9"/>
    </row>
    <row r="98043" spans="12:14" x14ac:dyDescent="0.25">
      <c r="L98043" s="9"/>
      <c r="M98043" s="9"/>
      <c r="N98043" s="9"/>
    </row>
    <row r="98044" spans="12:14" x14ac:dyDescent="0.25">
      <c r="L98044" s="9"/>
      <c r="M98044" s="9"/>
      <c r="N98044" s="9"/>
    </row>
    <row r="98045" spans="12:14" x14ac:dyDescent="0.25">
      <c r="L98045" s="9"/>
      <c r="M98045" s="9"/>
      <c r="N98045" s="9"/>
    </row>
    <row r="98046" spans="12:14" x14ac:dyDescent="0.25">
      <c r="L98046" s="9"/>
      <c r="M98046" s="9"/>
      <c r="N98046" s="9"/>
    </row>
    <row r="98047" spans="12:14" x14ac:dyDescent="0.25">
      <c r="L98047" s="9"/>
      <c r="M98047" s="9"/>
      <c r="N98047" s="9"/>
    </row>
    <row r="98048" spans="12:14" x14ac:dyDescent="0.25">
      <c r="L98048" s="9"/>
      <c r="M98048" s="9"/>
      <c r="N98048" s="9"/>
    </row>
    <row r="98049" spans="12:14" x14ac:dyDescent="0.25">
      <c r="L98049" s="9"/>
      <c r="M98049" s="9"/>
      <c r="N98049" s="9"/>
    </row>
    <row r="98050" spans="12:14" x14ac:dyDescent="0.25">
      <c r="L98050" s="9"/>
      <c r="M98050" s="9"/>
      <c r="N98050" s="9"/>
    </row>
    <row r="98051" spans="12:14" x14ac:dyDescent="0.25">
      <c r="L98051" s="9"/>
      <c r="M98051" s="9"/>
      <c r="N98051" s="9"/>
    </row>
    <row r="98052" spans="12:14" x14ac:dyDescent="0.25">
      <c r="L98052" s="9"/>
      <c r="M98052" s="9"/>
      <c r="N98052" s="9"/>
    </row>
    <row r="98053" spans="12:14" x14ac:dyDescent="0.25">
      <c r="L98053" s="9"/>
      <c r="M98053" s="9"/>
      <c r="N98053" s="9"/>
    </row>
    <row r="98054" spans="12:14" x14ac:dyDescent="0.25">
      <c r="L98054" s="9"/>
      <c r="M98054" s="9"/>
      <c r="N98054" s="9"/>
    </row>
    <row r="98055" spans="12:14" x14ac:dyDescent="0.25">
      <c r="L98055" s="9"/>
      <c r="M98055" s="9"/>
      <c r="N98055" s="9"/>
    </row>
    <row r="98056" spans="12:14" x14ac:dyDescent="0.25">
      <c r="L98056" s="9"/>
      <c r="M98056" s="9"/>
      <c r="N98056" s="9"/>
    </row>
    <row r="98057" spans="12:14" x14ac:dyDescent="0.25">
      <c r="L98057" s="9"/>
      <c r="M98057" s="9"/>
      <c r="N98057" s="9"/>
    </row>
    <row r="98058" spans="12:14" x14ac:dyDescent="0.25">
      <c r="L98058" s="9"/>
      <c r="M98058" s="9"/>
      <c r="N98058" s="9"/>
    </row>
    <row r="98059" spans="12:14" x14ac:dyDescent="0.25">
      <c r="L98059" s="9"/>
      <c r="M98059" s="9"/>
      <c r="N98059" s="9"/>
    </row>
    <row r="98060" spans="12:14" x14ac:dyDescent="0.25">
      <c r="L98060" s="9"/>
      <c r="M98060" s="9"/>
      <c r="N98060" s="9"/>
    </row>
    <row r="98061" spans="12:14" x14ac:dyDescent="0.25">
      <c r="L98061" s="9"/>
      <c r="M98061" s="9"/>
      <c r="N98061" s="9"/>
    </row>
    <row r="98062" spans="12:14" x14ac:dyDescent="0.25">
      <c r="L98062" s="9"/>
      <c r="M98062" s="9"/>
      <c r="N98062" s="9"/>
    </row>
    <row r="98063" spans="12:14" x14ac:dyDescent="0.25">
      <c r="L98063" s="9"/>
      <c r="M98063" s="9"/>
      <c r="N98063" s="9"/>
    </row>
    <row r="98064" spans="12:14" x14ac:dyDescent="0.25">
      <c r="L98064" s="9"/>
      <c r="M98064" s="9"/>
      <c r="N98064" s="9"/>
    </row>
    <row r="98065" spans="12:14" x14ac:dyDescent="0.25">
      <c r="L98065" s="9"/>
      <c r="M98065" s="9"/>
      <c r="N98065" s="9"/>
    </row>
    <row r="98066" spans="12:14" x14ac:dyDescent="0.25">
      <c r="L98066" s="9"/>
      <c r="M98066" s="9"/>
      <c r="N98066" s="9"/>
    </row>
    <row r="98067" spans="12:14" x14ac:dyDescent="0.25">
      <c r="L98067" s="9"/>
      <c r="M98067" s="9"/>
      <c r="N98067" s="9"/>
    </row>
    <row r="98068" spans="12:14" x14ac:dyDescent="0.25">
      <c r="L98068" s="9"/>
      <c r="M98068" s="9"/>
      <c r="N98068" s="9"/>
    </row>
    <row r="98069" spans="12:14" x14ac:dyDescent="0.25">
      <c r="L98069" s="9"/>
      <c r="M98069" s="9"/>
      <c r="N98069" s="9"/>
    </row>
    <row r="98070" spans="12:14" x14ac:dyDescent="0.25">
      <c r="L98070" s="9"/>
      <c r="M98070" s="9"/>
      <c r="N98070" s="9"/>
    </row>
    <row r="98071" spans="12:14" x14ac:dyDescent="0.25">
      <c r="L98071" s="9"/>
      <c r="M98071" s="9"/>
      <c r="N98071" s="9"/>
    </row>
    <row r="98072" spans="12:14" x14ac:dyDescent="0.25">
      <c r="L98072" s="9"/>
      <c r="M98072" s="9"/>
      <c r="N98072" s="9"/>
    </row>
    <row r="98073" spans="12:14" x14ac:dyDescent="0.25">
      <c r="L98073" s="9"/>
      <c r="M98073" s="9"/>
      <c r="N98073" s="9"/>
    </row>
    <row r="98074" spans="12:14" x14ac:dyDescent="0.25">
      <c r="L98074" s="9"/>
      <c r="M98074" s="9"/>
      <c r="N98074" s="9"/>
    </row>
    <row r="98075" spans="12:14" x14ac:dyDescent="0.25">
      <c r="L98075" s="9"/>
      <c r="M98075" s="9"/>
      <c r="N98075" s="9"/>
    </row>
    <row r="98076" spans="12:14" x14ac:dyDescent="0.25">
      <c r="L98076" s="9"/>
      <c r="M98076" s="9"/>
      <c r="N98076" s="9"/>
    </row>
    <row r="98077" spans="12:14" x14ac:dyDescent="0.25">
      <c r="L98077" s="9"/>
      <c r="M98077" s="9"/>
      <c r="N98077" s="9"/>
    </row>
    <row r="98078" spans="12:14" x14ac:dyDescent="0.25">
      <c r="L98078" s="9"/>
      <c r="M98078" s="9"/>
      <c r="N98078" s="9"/>
    </row>
    <row r="98079" spans="12:14" x14ac:dyDescent="0.25">
      <c r="L98079" s="9"/>
      <c r="M98079" s="9"/>
      <c r="N98079" s="9"/>
    </row>
    <row r="98080" spans="12:14" x14ac:dyDescent="0.25">
      <c r="L98080" s="9"/>
      <c r="M98080" s="9"/>
      <c r="N98080" s="9"/>
    </row>
    <row r="98081" spans="12:14" x14ac:dyDescent="0.25">
      <c r="L98081" s="9"/>
      <c r="M98081" s="9"/>
      <c r="N98081" s="9"/>
    </row>
    <row r="98082" spans="12:14" x14ac:dyDescent="0.25">
      <c r="L98082" s="9"/>
      <c r="M98082" s="9"/>
      <c r="N98082" s="9"/>
    </row>
    <row r="98083" spans="12:14" x14ac:dyDescent="0.25">
      <c r="L98083" s="9"/>
      <c r="M98083" s="9"/>
      <c r="N98083" s="9"/>
    </row>
    <row r="98084" spans="12:14" x14ac:dyDescent="0.25">
      <c r="L98084" s="9"/>
      <c r="M98084" s="9"/>
      <c r="N98084" s="9"/>
    </row>
    <row r="98085" spans="12:14" x14ac:dyDescent="0.25">
      <c r="L98085" s="9"/>
      <c r="M98085" s="9"/>
      <c r="N98085" s="9"/>
    </row>
    <row r="98086" spans="12:14" x14ac:dyDescent="0.25">
      <c r="L98086" s="9"/>
      <c r="M98086" s="9"/>
      <c r="N98086" s="9"/>
    </row>
    <row r="98087" spans="12:14" x14ac:dyDescent="0.25">
      <c r="L98087" s="9"/>
      <c r="M98087" s="9"/>
      <c r="N98087" s="9"/>
    </row>
    <row r="98088" spans="12:14" x14ac:dyDescent="0.25">
      <c r="L98088" s="9"/>
      <c r="M98088" s="9"/>
      <c r="N98088" s="9"/>
    </row>
    <row r="98089" spans="12:14" x14ac:dyDescent="0.25">
      <c r="L98089" s="9"/>
      <c r="M98089" s="9"/>
      <c r="N98089" s="9"/>
    </row>
    <row r="98090" spans="12:14" x14ac:dyDescent="0.25">
      <c r="L98090" s="9"/>
      <c r="M98090" s="9"/>
      <c r="N98090" s="9"/>
    </row>
    <row r="98091" spans="12:14" x14ac:dyDescent="0.25">
      <c r="L98091" s="9"/>
      <c r="M98091" s="9"/>
      <c r="N98091" s="9"/>
    </row>
    <row r="98092" spans="12:14" x14ac:dyDescent="0.25">
      <c r="L98092" s="9"/>
      <c r="M98092" s="9"/>
      <c r="N98092" s="9"/>
    </row>
    <row r="98093" spans="12:14" x14ac:dyDescent="0.25">
      <c r="L98093" s="9"/>
      <c r="M98093" s="9"/>
      <c r="N98093" s="9"/>
    </row>
    <row r="98094" spans="12:14" x14ac:dyDescent="0.25">
      <c r="L98094" s="9"/>
      <c r="M98094" s="9"/>
      <c r="N98094" s="9"/>
    </row>
    <row r="98095" spans="12:14" x14ac:dyDescent="0.25">
      <c r="L98095" s="9"/>
      <c r="M98095" s="9"/>
      <c r="N98095" s="9"/>
    </row>
    <row r="98096" spans="12:14" x14ac:dyDescent="0.25">
      <c r="L98096" s="9"/>
      <c r="M98096" s="9"/>
      <c r="N98096" s="9"/>
    </row>
    <row r="98097" spans="12:14" x14ac:dyDescent="0.25">
      <c r="L98097" s="9"/>
      <c r="M98097" s="9"/>
      <c r="N98097" s="9"/>
    </row>
    <row r="98098" spans="12:14" x14ac:dyDescent="0.25">
      <c r="L98098" s="9"/>
      <c r="M98098" s="9"/>
      <c r="N98098" s="9"/>
    </row>
    <row r="98099" spans="12:14" x14ac:dyDescent="0.25">
      <c r="L98099" s="9"/>
      <c r="M98099" s="9"/>
      <c r="N98099" s="9"/>
    </row>
    <row r="98100" spans="12:14" x14ac:dyDescent="0.25">
      <c r="L98100" s="9"/>
      <c r="M98100" s="9"/>
      <c r="N98100" s="9"/>
    </row>
    <row r="98101" spans="12:14" x14ac:dyDescent="0.25">
      <c r="L98101" s="9"/>
      <c r="M98101" s="9"/>
      <c r="N98101" s="9"/>
    </row>
    <row r="98102" spans="12:14" x14ac:dyDescent="0.25">
      <c r="L98102" s="9"/>
      <c r="M98102" s="9"/>
      <c r="N98102" s="9"/>
    </row>
    <row r="98103" spans="12:14" x14ac:dyDescent="0.25">
      <c r="L98103" s="9"/>
      <c r="M98103" s="9"/>
      <c r="N98103" s="9"/>
    </row>
    <row r="98104" spans="12:14" x14ac:dyDescent="0.25">
      <c r="L98104" s="9"/>
      <c r="M98104" s="9"/>
      <c r="N98104" s="9"/>
    </row>
    <row r="98105" spans="12:14" x14ac:dyDescent="0.25">
      <c r="L98105" s="9"/>
      <c r="M98105" s="9"/>
      <c r="N98105" s="9"/>
    </row>
    <row r="98106" spans="12:14" x14ac:dyDescent="0.25">
      <c r="L98106" s="9"/>
      <c r="M98106" s="9"/>
      <c r="N98106" s="9"/>
    </row>
    <row r="98107" spans="12:14" x14ac:dyDescent="0.25">
      <c r="L98107" s="9"/>
      <c r="M98107" s="9"/>
      <c r="N98107" s="9"/>
    </row>
    <row r="98108" spans="12:14" x14ac:dyDescent="0.25">
      <c r="L98108" s="9"/>
      <c r="M98108" s="9"/>
      <c r="N98108" s="9"/>
    </row>
    <row r="98109" spans="12:14" x14ac:dyDescent="0.25">
      <c r="L98109" s="9"/>
      <c r="M98109" s="9"/>
      <c r="N98109" s="9"/>
    </row>
    <row r="98110" spans="12:14" x14ac:dyDescent="0.25">
      <c r="L98110" s="9"/>
      <c r="M98110" s="9"/>
      <c r="N98110" s="9"/>
    </row>
    <row r="98111" spans="12:14" x14ac:dyDescent="0.25">
      <c r="L98111" s="9"/>
      <c r="M98111" s="9"/>
      <c r="N98111" s="9"/>
    </row>
    <row r="98112" spans="12:14" x14ac:dyDescent="0.25">
      <c r="L98112" s="9"/>
      <c r="M98112" s="9"/>
      <c r="N98112" s="9"/>
    </row>
    <row r="98113" spans="12:14" x14ac:dyDescent="0.25">
      <c r="L98113" s="9"/>
      <c r="M98113" s="9"/>
      <c r="N98113" s="9"/>
    </row>
    <row r="98114" spans="12:14" x14ac:dyDescent="0.25">
      <c r="L98114" s="9"/>
      <c r="M98114" s="9"/>
      <c r="N98114" s="9"/>
    </row>
    <row r="98115" spans="12:14" x14ac:dyDescent="0.25">
      <c r="L98115" s="9"/>
      <c r="M98115" s="9"/>
      <c r="N98115" s="9"/>
    </row>
    <row r="98116" spans="12:14" x14ac:dyDescent="0.25">
      <c r="L98116" s="9"/>
      <c r="M98116" s="9"/>
      <c r="N98116" s="9"/>
    </row>
    <row r="98117" spans="12:14" x14ac:dyDescent="0.25">
      <c r="L98117" s="9"/>
      <c r="M98117" s="9"/>
      <c r="N98117" s="9"/>
    </row>
    <row r="98118" spans="12:14" x14ac:dyDescent="0.25">
      <c r="L98118" s="9"/>
      <c r="M98118" s="9"/>
      <c r="N98118" s="9"/>
    </row>
    <row r="98119" spans="12:14" x14ac:dyDescent="0.25">
      <c r="L98119" s="9"/>
      <c r="M98119" s="9"/>
      <c r="N98119" s="9"/>
    </row>
    <row r="98120" spans="12:14" x14ac:dyDescent="0.25">
      <c r="L98120" s="9"/>
      <c r="M98120" s="9"/>
      <c r="N98120" s="9"/>
    </row>
    <row r="98121" spans="12:14" x14ac:dyDescent="0.25">
      <c r="L98121" s="9"/>
      <c r="M98121" s="9"/>
      <c r="N98121" s="9"/>
    </row>
    <row r="98122" spans="12:14" x14ac:dyDescent="0.25">
      <c r="L98122" s="9"/>
      <c r="M98122" s="9"/>
      <c r="N98122" s="9"/>
    </row>
    <row r="98123" spans="12:14" x14ac:dyDescent="0.25">
      <c r="L98123" s="9"/>
      <c r="M98123" s="9"/>
      <c r="N98123" s="9"/>
    </row>
    <row r="98124" spans="12:14" x14ac:dyDescent="0.25">
      <c r="L98124" s="9"/>
      <c r="M98124" s="9"/>
      <c r="N98124" s="9"/>
    </row>
    <row r="98125" spans="12:14" x14ac:dyDescent="0.25">
      <c r="L98125" s="9"/>
      <c r="M98125" s="9"/>
      <c r="N98125" s="9"/>
    </row>
    <row r="98126" spans="12:14" x14ac:dyDescent="0.25">
      <c r="L98126" s="9"/>
      <c r="M98126" s="9"/>
      <c r="N98126" s="9"/>
    </row>
    <row r="98127" spans="12:14" x14ac:dyDescent="0.25">
      <c r="L98127" s="9"/>
      <c r="M98127" s="9"/>
      <c r="N98127" s="9"/>
    </row>
    <row r="98128" spans="12:14" x14ac:dyDescent="0.25">
      <c r="L98128" s="9"/>
      <c r="M98128" s="9"/>
      <c r="N98128" s="9"/>
    </row>
    <row r="98129" spans="12:14" x14ac:dyDescent="0.25">
      <c r="L98129" s="9"/>
      <c r="M98129" s="9"/>
      <c r="N98129" s="9"/>
    </row>
    <row r="98130" spans="12:14" x14ac:dyDescent="0.25">
      <c r="L98130" s="9"/>
      <c r="M98130" s="9"/>
      <c r="N98130" s="9"/>
    </row>
    <row r="98131" spans="12:14" x14ac:dyDescent="0.25">
      <c r="L98131" s="9"/>
      <c r="M98131" s="9"/>
      <c r="N98131" s="9"/>
    </row>
    <row r="98132" spans="12:14" x14ac:dyDescent="0.25">
      <c r="L98132" s="9"/>
      <c r="M98132" s="9"/>
      <c r="N98132" s="9"/>
    </row>
    <row r="98133" spans="12:14" x14ac:dyDescent="0.25">
      <c r="L98133" s="9"/>
      <c r="M98133" s="9"/>
      <c r="N98133" s="9"/>
    </row>
    <row r="98134" spans="12:14" x14ac:dyDescent="0.25">
      <c r="L98134" s="9"/>
      <c r="M98134" s="9"/>
      <c r="N98134" s="9"/>
    </row>
    <row r="98135" spans="12:14" x14ac:dyDescent="0.25">
      <c r="L98135" s="9"/>
      <c r="M98135" s="9"/>
      <c r="N98135" s="9"/>
    </row>
    <row r="98136" spans="12:14" x14ac:dyDescent="0.25">
      <c r="L98136" s="9"/>
      <c r="M98136" s="9"/>
      <c r="N98136" s="9"/>
    </row>
    <row r="98137" spans="12:14" x14ac:dyDescent="0.25">
      <c r="L98137" s="9"/>
      <c r="M98137" s="9"/>
      <c r="N98137" s="9"/>
    </row>
    <row r="98138" spans="12:14" x14ac:dyDescent="0.25">
      <c r="L98138" s="9"/>
      <c r="M98138" s="9"/>
      <c r="N98138" s="9"/>
    </row>
    <row r="98139" spans="12:14" x14ac:dyDescent="0.25">
      <c r="L98139" s="9"/>
      <c r="M98139" s="9"/>
      <c r="N98139" s="9"/>
    </row>
    <row r="98140" spans="12:14" x14ac:dyDescent="0.25">
      <c r="L98140" s="9"/>
      <c r="M98140" s="9"/>
      <c r="N98140" s="9"/>
    </row>
    <row r="98141" spans="12:14" x14ac:dyDescent="0.25">
      <c r="L98141" s="9"/>
      <c r="M98141" s="9"/>
      <c r="N98141" s="9"/>
    </row>
    <row r="98142" spans="12:14" x14ac:dyDescent="0.25">
      <c r="L98142" s="9"/>
      <c r="M98142" s="9"/>
      <c r="N98142" s="9"/>
    </row>
    <row r="98143" spans="12:14" x14ac:dyDescent="0.25">
      <c r="L98143" s="9"/>
      <c r="M98143" s="9"/>
      <c r="N98143" s="9"/>
    </row>
    <row r="98144" spans="12:14" x14ac:dyDescent="0.25">
      <c r="L98144" s="9"/>
      <c r="M98144" s="9"/>
      <c r="N98144" s="9"/>
    </row>
    <row r="98145" spans="12:14" x14ac:dyDescent="0.25">
      <c r="L98145" s="9"/>
      <c r="M98145" s="9"/>
      <c r="N98145" s="9"/>
    </row>
    <row r="98146" spans="12:14" x14ac:dyDescent="0.25">
      <c r="L98146" s="9"/>
      <c r="M98146" s="9"/>
      <c r="N98146" s="9"/>
    </row>
    <row r="98147" spans="12:14" x14ac:dyDescent="0.25">
      <c r="L98147" s="9"/>
      <c r="M98147" s="9"/>
      <c r="N98147" s="9"/>
    </row>
    <row r="98148" spans="12:14" x14ac:dyDescent="0.25">
      <c r="L98148" s="9"/>
      <c r="M98148" s="9"/>
      <c r="N98148" s="9"/>
    </row>
    <row r="98149" spans="12:14" x14ac:dyDescent="0.25">
      <c r="L98149" s="9"/>
      <c r="M98149" s="9"/>
      <c r="N98149" s="9"/>
    </row>
    <row r="98150" spans="12:14" x14ac:dyDescent="0.25">
      <c r="L98150" s="9"/>
      <c r="M98150" s="9"/>
      <c r="N98150" s="9"/>
    </row>
    <row r="98151" spans="12:14" x14ac:dyDescent="0.25">
      <c r="L98151" s="9"/>
      <c r="M98151" s="9"/>
      <c r="N98151" s="9"/>
    </row>
    <row r="98152" spans="12:14" x14ac:dyDescent="0.25">
      <c r="L98152" s="9"/>
      <c r="M98152" s="9"/>
      <c r="N98152" s="9"/>
    </row>
    <row r="98153" spans="12:14" x14ac:dyDescent="0.25">
      <c r="L98153" s="9"/>
      <c r="M98153" s="9"/>
      <c r="N98153" s="9"/>
    </row>
    <row r="98154" spans="12:14" x14ac:dyDescent="0.25">
      <c r="L98154" s="9"/>
      <c r="M98154" s="9"/>
      <c r="N98154" s="9"/>
    </row>
    <row r="98155" spans="12:14" x14ac:dyDescent="0.25">
      <c r="L98155" s="9"/>
      <c r="M98155" s="9"/>
      <c r="N98155" s="9"/>
    </row>
    <row r="98156" spans="12:14" x14ac:dyDescent="0.25">
      <c r="L98156" s="9"/>
      <c r="M98156" s="9"/>
      <c r="N98156" s="9"/>
    </row>
    <row r="98157" spans="12:14" x14ac:dyDescent="0.25">
      <c r="L98157" s="9"/>
      <c r="M98157" s="9"/>
      <c r="N98157" s="9"/>
    </row>
    <row r="98158" spans="12:14" x14ac:dyDescent="0.25">
      <c r="L98158" s="9"/>
      <c r="M98158" s="9"/>
      <c r="N98158" s="9"/>
    </row>
    <row r="98159" spans="12:14" x14ac:dyDescent="0.25">
      <c r="L98159" s="9"/>
      <c r="M98159" s="9"/>
      <c r="N98159" s="9"/>
    </row>
    <row r="98160" spans="12:14" x14ac:dyDescent="0.25">
      <c r="L98160" s="9"/>
      <c r="M98160" s="9"/>
      <c r="N98160" s="9"/>
    </row>
    <row r="98161" spans="12:14" x14ac:dyDescent="0.25">
      <c r="L98161" s="9"/>
      <c r="M98161" s="9"/>
      <c r="N98161" s="9"/>
    </row>
    <row r="98162" spans="12:14" x14ac:dyDescent="0.25">
      <c r="L98162" s="9"/>
      <c r="M98162" s="9"/>
      <c r="N98162" s="9"/>
    </row>
    <row r="98163" spans="12:14" x14ac:dyDescent="0.25">
      <c r="L98163" s="9"/>
      <c r="M98163" s="9"/>
      <c r="N98163" s="9"/>
    </row>
    <row r="98164" spans="12:14" x14ac:dyDescent="0.25">
      <c r="L98164" s="9"/>
      <c r="M98164" s="9"/>
      <c r="N98164" s="9"/>
    </row>
    <row r="98165" spans="12:14" x14ac:dyDescent="0.25">
      <c r="L98165" s="9"/>
      <c r="M98165" s="9"/>
      <c r="N98165" s="9"/>
    </row>
    <row r="98166" spans="12:14" x14ac:dyDescent="0.25">
      <c r="L98166" s="9"/>
      <c r="M98166" s="9"/>
      <c r="N98166" s="9"/>
    </row>
    <row r="98167" spans="12:14" x14ac:dyDescent="0.25">
      <c r="L98167" s="9"/>
      <c r="M98167" s="9"/>
      <c r="N98167" s="9"/>
    </row>
    <row r="98168" spans="12:14" x14ac:dyDescent="0.25">
      <c r="L98168" s="9"/>
      <c r="M98168" s="9"/>
      <c r="N98168" s="9"/>
    </row>
    <row r="98169" spans="12:14" x14ac:dyDescent="0.25">
      <c r="L98169" s="9"/>
      <c r="M98169" s="9"/>
      <c r="N98169" s="9"/>
    </row>
    <row r="98170" spans="12:14" x14ac:dyDescent="0.25">
      <c r="L98170" s="9"/>
      <c r="M98170" s="9"/>
      <c r="N98170" s="9"/>
    </row>
    <row r="98171" spans="12:14" x14ac:dyDescent="0.25">
      <c r="L98171" s="9"/>
      <c r="M98171" s="9"/>
      <c r="N98171" s="9"/>
    </row>
    <row r="98172" spans="12:14" x14ac:dyDescent="0.25">
      <c r="L98172" s="9"/>
      <c r="M98172" s="9"/>
      <c r="N98172" s="9"/>
    </row>
    <row r="98173" spans="12:14" x14ac:dyDescent="0.25">
      <c r="L98173" s="9"/>
      <c r="M98173" s="9"/>
      <c r="N98173" s="9"/>
    </row>
    <row r="98174" spans="12:14" x14ac:dyDescent="0.25">
      <c r="L98174" s="9"/>
      <c r="M98174" s="9"/>
      <c r="N98174" s="9"/>
    </row>
    <row r="98175" spans="12:14" x14ac:dyDescent="0.25">
      <c r="L98175" s="9"/>
      <c r="M98175" s="9"/>
      <c r="N98175" s="9"/>
    </row>
    <row r="98176" spans="12:14" x14ac:dyDescent="0.25">
      <c r="L98176" s="9"/>
      <c r="M98176" s="9"/>
      <c r="N98176" s="9"/>
    </row>
    <row r="98177" spans="12:14" x14ac:dyDescent="0.25">
      <c r="L98177" s="9"/>
      <c r="M98177" s="9"/>
      <c r="N98177" s="9"/>
    </row>
    <row r="98178" spans="12:14" x14ac:dyDescent="0.25">
      <c r="L98178" s="9"/>
      <c r="M98178" s="9"/>
      <c r="N98178" s="9"/>
    </row>
    <row r="98179" spans="12:14" x14ac:dyDescent="0.25">
      <c r="L98179" s="9"/>
      <c r="M98179" s="9"/>
      <c r="N98179" s="9"/>
    </row>
    <row r="98180" spans="12:14" x14ac:dyDescent="0.25">
      <c r="L98180" s="9"/>
      <c r="M98180" s="9"/>
      <c r="N98180" s="9"/>
    </row>
    <row r="98181" spans="12:14" x14ac:dyDescent="0.25">
      <c r="L98181" s="9"/>
      <c r="M98181" s="9"/>
      <c r="N98181" s="9"/>
    </row>
    <row r="98182" spans="12:14" x14ac:dyDescent="0.25">
      <c r="L98182" s="9"/>
      <c r="M98182" s="9"/>
      <c r="N98182" s="9"/>
    </row>
    <row r="98183" spans="12:14" x14ac:dyDescent="0.25">
      <c r="L98183" s="9"/>
      <c r="M98183" s="9"/>
      <c r="N98183" s="9"/>
    </row>
    <row r="98184" spans="12:14" x14ac:dyDescent="0.25">
      <c r="L98184" s="9"/>
      <c r="M98184" s="9"/>
      <c r="N98184" s="9"/>
    </row>
    <row r="98185" spans="12:14" x14ac:dyDescent="0.25">
      <c r="L98185" s="9"/>
      <c r="M98185" s="9"/>
      <c r="N98185" s="9"/>
    </row>
    <row r="98186" spans="12:14" x14ac:dyDescent="0.25">
      <c r="L98186" s="9"/>
      <c r="M98186" s="9"/>
      <c r="N98186" s="9"/>
    </row>
    <row r="98187" spans="12:14" x14ac:dyDescent="0.25">
      <c r="L98187" s="9"/>
      <c r="M98187" s="9"/>
      <c r="N98187" s="9"/>
    </row>
    <row r="98188" spans="12:14" x14ac:dyDescent="0.25">
      <c r="L98188" s="9"/>
      <c r="M98188" s="9"/>
      <c r="N98188" s="9"/>
    </row>
    <row r="98189" spans="12:14" x14ac:dyDescent="0.25">
      <c r="L98189" s="9"/>
      <c r="M98189" s="9"/>
      <c r="N98189" s="9"/>
    </row>
    <row r="98190" spans="12:14" x14ac:dyDescent="0.25">
      <c r="L98190" s="9"/>
      <c r="M98190" s="9"/>
      <c r="N98190" s="9"/>
    </row>
    <row r="98191" spans="12:14" x14ac:dyDescent="0.25">
      <c r="L98191" s="9"/>
      <c r="M98191" s="9"/>
      <c r="N98191" s="9"/>
    </row>
    <row r="98192" spans="12:14" x14ac:dyDescent="0.25">
      <c r="L98192" s="9"/>
      <c r="M98192" s="9"/>
      <c r="N98192" s="9"/>
    </row>
    <row r="98193" spans="12:14" x14ac:dyDescent="0.25">
      <c r="L98193" s="9"/>
      <c r="M98193" s="9"/>
      <c r="N98193" s="9"/>
    </row>
    <row r="98194" spans="12:14" x14ac:dyDescent="0.25">
      <c r="L98194" s="9"/>
      <c r="M98194" s="9"/>
      <c r="N98194" s="9"/>
    </row>
    <row r="98195" spans="12:14" x14ac:dyDescent="0.25">
      <c r="L98195" s="9"/>
      <c r="M98195" s="9"/>
      <c r="N98195" s="9"/>
    </row>
    <row r="98196" spans="12:14" x14ac:dyDescent="0.25">
      <c r="L98196" s="9"/>
      <c r="M98196" s="9"/>
      <c r="N98196" s="9"/>
    </row>
    <row r="98197" spans="12:14" x14ac:dyDescent="0.25">
      <c r="L98197" s="9"/>
      <c r="M98197" s="9"/>
      <c r="N98197" s="9"/>
    </row>
    <row r="98198" spans="12:14" x14ac:dyDescent="0.25">
      <c r="L98198" s="9"/>
      <c r="M98198" s="9"/>
      <c r="N98198" s="9"/>
    </row>
    <row r="98199" spans="12:14" x14ac:dyDescent="0.25">
      <c r="L98199" s="9"/>
      <c r="M98199" s="9"/>
      <c r="N98199" s="9"/>
    </row>
    <row r="98200" spans="12:14" x14ac:dyDescent="0.25">
      <c r="L98200" s="9"/>
      <c r="M98200" s="9"/>
      <c r="N98200" s="9"/>
    </row>
    <row r="98201" spans="12:14" x14ac:dyDescent="0.25">
      <c r="L98201" s="9"/>
      <c r="M98201" s="9"/>
      <c r="N98201" s="9"/>
    </row>
    <row r="98202" spans="12:14" x14ac:dyDescent="0.25">
      <c r="L98202" s="9"/>
      <c r="M98202" s="9"/>
      <c r="N98202" s="9"/>
    </row>
    <row r="98203" spans="12:14" x14ac:dyDescent="0.25">
      <c r="L98203" s="9"/>
      <c r="M98203" s="9"/>
      <c r="N98203" s="9"/>
    </row>
    <row r="98204" spans="12:14" x14ac:dyDescent="0.25">
      <c r="L98204" s="9"/>
      <c r="M98204" s="9"/>
      <c r="N98204" s="9"/>
    </row>
    <row r="98205" spans="12:14" x14ac:dyDescent="0.25">
      <c r="L98205" s="9"/>
      <c r="M98205" s="9"/>
      <c r="N98205" s="9"/>
    </row>
    <row r="98206" spans="12:14" x14ac:dyDescent="0.25">
      <c r="L98206" s="9"/>
      <c r="M98206" s="9"/>
      <c r="N98206" s="9"/>
    </row>
    <row r="98207" spans="12:14" x14ac:dyDescent="0.25">
      <c r="L98207" s="9"/>
      <c r="M98207" s="9"/>
      <c r="N98207" s="9"/>
    </row>
    <row r="98208" spans="12:14" x14ac:dyDescent="0.25">
      <c r="L98208" s="9"/>
      <c r="M98208" s="9"/>
      <c r="N98208" s="9"/>
    </row>
    <row r="98209" spans="12:14" x14ac:dyDescent="0.25">
      <c r="L98209" s="9"/>
      <c r="M98209" s="9"/>
      <c r="N98209" s="9"/>
    </row>
    <row r="98210" spans="12:14" x14ac:dyDescent="0.25">
      <c r="L98210" s="9"/>
      <c r="M98210" s="9"/>
      <c r="N98210" s="9"/>
    </row>
    <row r="98211" spans="12:14" x14ac:dyDescent="0.25">
      <c r="L98211" s="9"/>
      <c r="M98211" s="9"/>
      <c r="N98211" s="9"/>
    </row>
    <row r="98212" spans="12:14" x14ac:dyDescent="0.25">
      <c r="L98212" s="9"/>
      <c r="M98212" s="9"/>
      <c r="N98212" s="9"/>
    </row>
    <row r="98213" spans="12:14" x14ac:dyDescent="0.25">
      <c r="L98213" s="9"/>
      <c r="M98213" s="9"/>
      <c r="N98213" s="9"/>
    </row>
    <row r="98214" spans="12:14" x14ac:dyDescent="0.25">
      <c r="L98214" s="9"/>
      <c r="M98214" s="9"/>
      <c r="N98214" s="9"/>
    </row>
    <row r="98215" spans="12:14" x14ac:dyDescent="0.25">
      <c r="L98215" s="9"/>
      <c r="M98215" s="9"/>
      <c r="N98215" s="9"/>
    </row>
    <row r="98216" spans="12:14" x14ac:dyDescent="0.25">
      <c r="L98216" s="9"/>
      <c r="M98216" s="9"/>
      <c r="N98216" s="9"/>
    </row>
    <row r="98217" spans="12:14" x14ac:dyDescent="0.25">
      <c r="L98217" s="9"/>
      <c r="M98217" s="9"/>
      <c r="N98217" s="9"/>
    </row>
    <row r="98218" spans="12:14" x14ac:dyDescent="0.25">
      <c r="L98218" s="9"/>
      <c r="M98218" s="9"/>
      <c r="N98218" s="9"/>
    </row>
    <row r="98219" spans="12:14" x14ac:dyDescent="0.25">
      <c r="L98219" s="9"/>
      <c r="M98219" s="9"/>
      <c r="N98219" s="9"/>
    </row>
    <row r="98220" spans="12:14" x14ac:dyDescent="0.25">
      <c r="L98220" s="9"/>
      <c r="M98220" s="9"/>
      <c r="N98220" s="9"/>
    </row>
    <row r="98221" spans="12:14" x14ac:dyDescent="0.25">
      <c r="L98221" s="9"/>
      <c r="M98221" s="9"/>
      <c r="N98221" s="9"/>
    </row>
    <row r="98222" spans="12:14" x14ac:dyDescent="0.25">
      <c r="L98222" s="9"/>
      <c r="M98222" s="9"/>
      <c r="N98222" s="9"/>
    </row>
    <row r="98223" spans="12:14" x14ac:dyDescent="0.25">
      <c r="L98223" s="9"/>
      <c r="M98223" s="9"/>
      <c r="N98223" s="9"/>
    </row>
    <row r="98224" spans="12:14" x14ac:dyDescent="0.25">
      <c r="L98224" s="9"/>
      <c r="M98224" s="9"/>
      <c r="N98224" s="9"/>
    </row>
    <row r="98225" spans="12:14" x14ac:dyDescent="0.25">
      <c r="L98225" s="9"/>
      <c r="M98225" s="9"/>
      <c r="N98225" s="9"/>
    </row>
    <row r="98226" spans="12:14" x14ac:dyDescent="0.25">
      <c r="L98226" s="9"/>
      <c r="M98226" s="9"/>
      <c r="N98226" s="9"/>
    </row>
    <row r="98227" spans="12:14" x14ac:dyDescent="0.25">
      <c r="L98227" s="9"/>
      <c r="M98227" s="9"/>
      <c r="N98227" s="9"/>
    </row>
    <row r="98228" spans="12:14" x14ac:dyDescent="0.25">
      <c r="L98228" s="9"/>
      <c r="M98228" s="9"/>
      <c r="N98228" s="9"/>
    </row>
    <row r="98229" spans="12:14" x14ac:dyDescent="0.25">
      <c r="L98229" s="9"/>
      <c r="M98229" s="9"/>
      <c r="N98229" s="9"/>
    </row>
    <row r="98230" spans="12:14" x14ac:dyDescent="0.25">
      <c r="L98230" s="9"/>
      <c r="M98230" s="9"/>
      <c r="N98230" s="9"/>
    </row>
    <row r="98231" spans="12:14" x14ac:dyDescent="0.25">
      <c r="L98231" s="9"/>
      <c r="M98231" s="9"/>
      <c r="N98231" s="9"/>
    </row>
    <row r="98232" spans="12:14" x14ac:dyDescent="0.25">
      <c r="L98232" s="9"/>
      <c r="M98232" s="9"/>
      <c r="N98232" s="9"/>
    </row>
    <row r="98233" spans="12:14" x14ac:dyDescent="0.25">
      <c r="L98233" s="9"/>
      <c r="M98233" s="9"/>
      <c r="N98233" s="9"/>
    </row>
    <row r="98234" spans="12:14" x14ac:dyDescent="0.25">
      <c r="L98234" s="9"/>
      <c r="M98234" s="9"/>
      <c r="N98234" s="9"/>
    </row>
    <row r="98235" spans="12:14" x14ac:dyDescent="0.25">
      <c r="L98235" s="9"/>
      <c r="M98235" s="9"/>
      <c r="N98235" s="9"/>
    </row>
    <row r="98236" spans="12:14" x14ac:dyDescent="0.25">
      <c r="L98236" s="9"/>
      <c r="M98236" s="9"/>
      <c r="N98236" s="9"/>
    </row>
    <row r="98237" spans="12:14" x14ac:dyDescent="0.25">
      <c r="L98237" s="9"/>
      <c r="M98237" s="9"/>
      <c r="N98237" s="9"/>
    </row>
    <row r="98238" spans="12:14" x14ac:dyDescent="0.25">
      <c r="L98238" s="9"/>
      <c r="M98238" s="9"/>
      <c r="N98238" s="9"/>
    </row>
    <row r="98239" spans="12:14" x14ac:dyDescent="0.25">
      <c r="L98239" s="9"/>
      <c r="M98239" s="9"/>
      <c r="N98239" s="9"/>
    </row>
    <row r="98240" spans="12:14" x14ac:dyDescent="0.25">
      <c r="L98240" s="9"/>
      <c r="M98240" s="9"/>
      <c r="N98240" s="9"/>
    </row>
    <row r="98241" spans="12:14" x14ac:dyDescent="0.25">
      <c r="L98241" s="9"/>
      <c r="M98241" s="9"/>
      <c r="N98241" s="9"/>
    </row>
    <row r="98242" spans="12:14" x14ac:dyDescent="0.25">
      <c r="L98242" s="9"/>
      <c r="M98242" s="9"/>
      <c r="N98242" s="9"/>
    </row>
    <row r="98243" spans="12:14" x14ac:dyDescent="0.25">
      <c r="L98243" s="9"/>
      <c r="M98243" s="9"/>
      <c r="N98243" s="9"/>
    </row>
    <row r="98244" spans="12:14" x14ac:dyDescent="0.25">
      <c r="L98244" s="9"/>
      <c r="M98244" s="9"/>
      <c r="N98244" s="9"/>
    </row>
    <row r="98245" spans="12:14" x14ac:dyDescent="0.25">
      <c r="L98245" s="9"/>
      <c r="M98245" s="9"/>
      <c r="N98245" s="9"/>
    </row>
    <row r="98246" spans="12:14" x14ac:dyDescent="0.25">
      <c r="L98246" s="9"/>
      <c r="M98246" s="9"/>
      <c r="N98246" s="9"/>
    </row>
    <row r="98247" spans="12:14" x14ac:dyDescent="0.25">
      <c r="L98247" s="9"/>
      <c r="M98247" s="9"/>
      <c r="N98247" s="9"/>
    </row>
    <row r="98248" spans="12:14" x14ac:dyDescent="0.25">
      <c r="L98248" s="9"/>
      <c r="M98248" s="9"/>
      <c r="N98248" s="9"/>
    </row>
    <row r="98249" spans="12:14" x14ac:dyDescent="0.25">
      <c r="L98249" s="9"/>
      <c r="M98249" s="9"/>
      <c r="N98249" s="9"/>
    </row>
    <row r="98250" spans="12:14" x14ac:dyDescent="0.25">
      <c r="L98250" s="9"/>
      <c r="M98250" s="9"/>
      <c r="N98250" s="9"/>
    </row>
    <row r="98251" spans="12:14" x14ac:dyDescent="0.25">
      <c r="L98251" s="9"/>
      <c r="M98251" s="9"/>
      <c r="N98251" s="9"/>
    </row>
    <row r="98252" spans="12:14" x14ac:dyDescent="0.25">
      <c r="L98252" s="9"/>
      <c r="M98252" s="9"/>
      <c r="N98252" s="9"/>
    </row>
    <row r="98253" spans="12:14" x14ac:dyDescent="0.25">
      <c r="L98253" s="9"/>
      <c r="M98253" s="9"/>
      <c r="N98253" s="9"/>
    </row>
    <row r="98254" spans="12:14" x14ac:dyDescent="0.25">
      <c r="L98254" s="9"/>
      <c r="M98254" s="9"/>
      <c r="N98254" s="9"/>
    </row>
    <row r="98255" spans="12:14" x14ac:dyDescent="0.25">
      <c r="L98255" s="9"/>
      <c r="M98255" s="9"/>
      <c r="N98255" s="9"/>
    </row>
    <row r="98256" spans="12:14" x14ac:dyDescent="0.25">
      <c r="L98256" s="9"/>
      <c r="M98256" s="9"/>
      <c r="N98256" s="9"/>
    </row>
    <row r="98257" spans="12:14" x14ac:dyDescent="0.25">
      <c r="L98257" s="9"/>
      <c r="M98257" s="9"/>
      <c r="N98257" s="9"/>
    </row>
    <row r="98258" spans="12:14" x14ac:dyDescent="0.25">
      <c r="L98258" s="9"/>
      <c r="M98258" s="9"/>
      <c r="N98258" s="9"/>
    </row>
    <row r="98259" spans="12:14" x14ac:dyDescent="0.25">
      <c r="L98259" s="9"/>
      <c r="M98259" s="9"/>
      <c r="N98259" s="9"/>
    </row>
    <row r="98260" spans="12:14" x14ac:dyDescent="0.25">
      <c r="L98260" s="9"/>
      <c r="M98260" s="9"/>
      <c r="N98260" s="9"/>
    </row>
    <row r="98261" spans="12:14" x14ac:dyDescent="0.25">
      <c r="L98261" s="9"/>
      <c r="M98261" s="9"/>
      <c r="N98261" s="9"/>
    </row>
    <row r="98262" spans="12:14" x14ac:dyDescent="0.25">
      <c r="L98262" s="9"/>
      <c r="M98262" s="9"/>
      <c r="N98262" s="9"/>
    </row>
    <row r="98263" spans="12:14" x14ac:dyDescent="0.25">
      <c r="L98263" s="9"/>
      <c r="M98263" s="9"/>
      <c r="N98263" s="9"/>
    </row>
    <row r="98264" spans="12:14" x14ac:dyDescent="0.25">
      <c r="L98264" s="9"/>
      <c r="M98264" s="9"/>
      <c r="N98264" s="9"/>
    </row>
    <row r="98265" spans="12:14" x14ac:dyDescent="0.25">
      <c r="L98265" s="9"/>
      <c r="M98265" s="9"/>
      <c r="N98265" s="9"/>
    </row>
    <row r="98266" spans="12:14" x14ac:dyDescent="0.25">
      <c r="L98266" s="9"/>
      <c r="M98266" s="9"/>
      <c r="N98266" s="9"/>
    </row>
    <row r="98267" spans="12:14" x14ac:dyDescent="0.25">
      <c r="L98267" s="9"/>
      <c r="M98267" s="9"/>
      <c r="N98267" s="9"/>
    </row>
    <row r="98268" spans="12:14" x14ac:dyDescent="0.25">
      <c r="L98268" s="9"/>
      <c r="M98268" s="9"/>
      <c r="N98268" s="9"/>
    </row>
    <row r="98269" spans="12:14" x14ac:dyDescent="0.25">
      <c r="L98269" s="9"/>
      <c r="M98269" s="9"/>
      <c r="N98269" s="9"/>
    </row>
    <row r="98270" spans="12:14" x14ac:dyDescent="0.25">
      <c r="L98270" s="9"/>
      <c r="M98270" s="9"/>
      <c r="N98270" s="9"/>
    </row>
    <row r="98271" spans="12:14" x14ac:dyDescent="0.25">
      <c r="L98271" s="9"/>
      <c r="M98271" s="9"/>
      <c r="N98271" s="9"/>
    </row>
    <row r="98272" spans="12:14" x14ac:dyDescent="0.25">
      <c r="L98272" s="9"/>
      <c r="M98272" s="9"/>
      <c r="N98272" s="9"/>
    </row>
    <row r="98273" spans="12:14" x14ac:dyDescent="0.25">
      <c r="L98273" s="9"/>
      <c r="M98273" s="9"/>
      <c r="N98273" s="9"/>
    </row>
    <row r="98274" spans="12:14" x14ac:dyDescent="0.25">
      <c r="L98274" s="9"/>
      <c r="M98274" s="9"/>
      <c r="N98274" s="9"/>
    </row>
    <row r="98275" spans="12:14" x14ac:dyDescent="0.25">
      <c r="L98275" s="9"/>
      <c r="M98275" s="9"/>
      <c r="N98275" s="9"/>
    </row>
    <row r="98276" spans="12:14" x14ac:dyDescent="0.25">
      <c r="L98276" s="9"/>
      <c r="M98276" s="9"/>
      <c r="N98276" s="9"/>
    </row>
    <row r="98277" spans="12:14" x14ac:dyDescent="0.25">
      <c r="L98277" s="9"/>
      <c r="M98277" s="9"/>
      <c r="N98277" s="9"/>
    </row>
    <row r="98278" spans="12:14" x14ac:dyDescent="0.25">
      <c r="L98278" s="9"/>
      <c r="M98278" s="9"/>
      <c r="N98278" s="9"/>
    </row>
    <row r="98279" spans="12:14" x14ac:dyDescent="0.25">
      <c r="L98279" s="9"/>
      <c r="M98279" s="9"/>
      <c r="N98279" s="9"/>
    </row>
    <row r="98280" spans="12:14" x14ac:dyDescent="0.25">
      <c r="L98280" s="9"/>
      <c r="M98280" s="9"/>
      <c r="N98280" s="9"/>
    </row>
    <row r="98281" spans="12:14" x14ac:dyDescent="0.25">
      <c r="L98281" s="9"/>
      <c r="M98281" s="9"/>
      <c r="N98281" s="9"/>
    </row>
    <row r="98282" spans="12:14" x14ac:dyDescent="0.25">
      <c r="L98282" s="9"/>
      <c r="M98282" s="9"/>
      <c r="N98282" s="9"/>
    </row>
    <row r="98283" spans="12:14" x14ac:dyDescent="0.25">
      <c r="L98283" s="9"/>
      <c r="M98283" s="9"/>
      <c r="N98283" s="9"/>
    </row>
    <row r="98284" spans="12:14" x14ac:dyDescent="0.25">
      <c r="L98284" s="9"/>
      <c r="M98284" s="9"/>
      <c r="N98284" s="9"/>
    </row>
    <row r="98285" spans="12:14" x14ac:dyDescent="0.25">
      <c r="L98285" s="9"/>
      <c r="M98285" s="9"/>
      <c r="N98285" s="9"/>
    </row>
    <row r="98286" spans="12:14" x14ac:dyDescent="0.25">
      <c r="L98286" s="9"/>
      <c r="M98286" s="9"/>
      <c r="N98286" s="9"/>
    </row>
    <row r="98287" spans="12:14" x14ac:dyDescent="0.25">
      <c r="L98287" s="9"/>
      <c r="M98287" s="9"/>
      <c r="N98287" s="9"/>
    </row>
    <row r="98288" spans="12:14" x14ac:dyDescent="0.25">
      <c r="L98288" s="9"/>
      <c r="M98288" s="9"/>
      <c r="N98288" s="9"/>
    </row>
    <row r="98289" spans="12:14" x14ac:dyDescent="0.25">
      <c r="L98289" s="9"/>
      <c r="M98289" s="9"/>
      <c r="N98289" s="9"/>
    </row>
    <row r="98290" spans="12:14" x14ac:dyDescent="0.25">
      <c r="L98290" s="9"/>
      <c r="M98290" s="9"/>
      <c r="N98290" s="9"/>
    </row>
    <row r="98291" spans="12:14" x14ac:dyDescent="0.25">
      <c r="L98291" s="9"/>
      <c r="M98291" s="9"/>
      <c r="N98291" s="9"/>
    </row>
    <row r="98292" spans="12:14" x14ac:dyDescent="0.25">
      <c r="L98292" s="9"/>
      <c r="M98292" s="9"/>
      <c r="N98292" s="9"/>
    </row>
    <row r="98293" spans="12:14" x14ac:dyDescent="0.25">
      <c r="L98293" s="9"/>
      <c r="M98293" s="9"/>
      <c r="N98293" s="9"/>
    </row>
    <row r="98294" spans="12:14" x14ac:dyDescent="0.25">
      <c r="L98294" s="9"/>
      <c r="M98294" s="9"/>
      <c r="N98294" s="9"/>
    </row>
    <row r="98295" spans="12:14" x14ac:dyDescent="0.25">
      <c r="L98295" s="9"/>
      <c r="M98295" s="9"/>
      <c r="N98295" s="9"/>
    </row>
    <row r="98296" spans="12:14" x14ac:dyDescent="0.25">
      <c r="L98296" s="9"/>
      <c r="M98296" s="9"/>
      <c r="N98296" s="9"/>
    </row>
    <row r="98297" spans="12:14" x14ac:dyDescent="0.25">
      <c r="L98297" s="9"/>
      <c r="M98297" s="9"/>
      <c r="N98297" s="9"/>
    </row>
    <row r="98298" spans="12:14" x14ac:dyDescent="0.25">
      <c r="L98298" s="9"/>
      <c r="M98298" s="9"/>
      <c r="N98298" s="9"/>
    </row>
    <row r="98299" spans="12:14" x14ac:dyDescent="0.25">
      <c r="L98299" s="9"/>
      <c r="M98299" s="9"/>
      <c r="N98299" s="9"/>
    </row>
    <row r="98300" spans="12:14" x14ac:dyDescent="0.25">
      <c r="L98300" s="9"/>
      <c r="M98300" s="9"/>
      <c r="N98300" s="9"/>
    </row>
    <row r="98301" spans="12:14" x14ac:dyDescent="0.25">
      <c r="L98301" s="9"/>
      <c r="M98301" s="9"/>
      <c r="N98301" s="9"/>
    </row>
    <row r="98302" spans="12:14" x14ac:dyDescent="0.25">
      <c r="L98302" s="9"/>
      <c r="M98302" s="9"/>
      <c r="N98302" s="9"/>
    </row>
    <row r="98303" spans="12:14" x14ac:dyDescent="0.25">
      <c r="L98303" s="9"/>
      <c r="M98303" s="9"/>
      <c r="N98303" s="9"/>
    </row>
    <row r="98304" spans="12:14" x14ac:dyDescent="0.25">
      <c r="L98304" s="9"/>
      <c r="M98304" s="9"/>
      <c r="N98304" s="9"/>
    </row>
    <row r="98305" spans="12:14" x14ac:dyDescent="0.25">
      <c r="L98305" s="9"/>
      <c r="M98305" s="9"/>
      <c r="N98305" s="9"/>
    </row>
    <row r="98306" spans="12:14" x14ac:dyDescent="0.25">
      <c r="L98306" s="9"/>
      <c r="M98306" s="9"/>
      <c r="N98306" s="9"/>
    </row>
    <row r="98307" spans="12:14" x14ac:dyDescent="0.25">
      <c r="L98307" s="9"/>
      <c r="M98307" s="9"/>
      <c r="N98307" s="9"/>
    </row>
    <row r="98308" spans="12:14" x14ac:dyDescent="0.25">
      <c r="L98308" s="9"/>
      <c r="M98308" s="9"/>
      <c r="N98308" s="9"/>
    </row>
    <row r="98309" spans="12:14" x14ac:dyDescent="0.25">
      <c r="L98309" s="9"/>
      <c r="M98309" s="9"/>
      <c r="N98309" s="9"/>
    </row>
    <row r="98310" spans="12:14" x14ac:dyDescent="0.25">
      <c r="L98310" s="9"/>
      <c r="M98310" s="9"/>
      <c r="N98310" s="9"/>
    </row>
    <row r="98311" spans="12:14" x14ac:dyDescent="0.25">
      <c r="L98311" s="9"/>
      <c r="M98311" s="9"/>
      <c r="N98311" s="9"/>
    </row>
    <row r="98312" spans="12:14" x14ac:dyDescent="0.25">
      <c r="L98312" s="9"/>
      <c r="M98312" s="9"/>
      <c r="N98312" s="9"/>
    </row>
    <row r="98313" spans="12:14" x14ac:dyDescent="0.25">
      <c r="L98313" s="9"/>
      <c r="M98313" s="9"/>
      <c r="N98313" s="9"/>
    </row>
    <row r="98314" spans="12:14" x14ac:dyDescent="0.25">
      <c r="L98314" s="9"/>
      <c r="M98314" s="9"/>
      <c r="N98314" s="9"/>
    </row>
    <row r="98315" spans="12:14" x14ac:dyDescent="0.25">
      <c r="L98315" s="9"/>
      <c r="M98315" s="9"/>
      <c r="N98315" s="9"/>
    </row>
    <row r="98316" spans="12:14" x14ac:dyDescent="0.25">
      <c r="L98316" s="9"/>
      <c r="M98316" s="9"/>
      <c r="N98316" s="9"/>
    </row>
    <row r="98317" spans="12:14" x14ac:dyDescent="0.25">
      <c r="L98317" s="9"/>
      <c r="M98317" s="9"/>
      <c r="N98317" s="9"/>
    </row>
    <row r="98318" spans="12:14" x14ac:dyDescent="0.25">
      <c r="L98318" s="9"/>
      <c r="M98318" s="9"/>
      <c r="N98318" s="9"/>
    </row>
    <row r="98319" spans="12:14" x14ac:dyDescent="0.25">
      <c r="L98319" s="9"/>
      <c r="M98319" s="9"/>
      <c r="N98319" s="9"/>
    </row>
    <row r="98320" spans="12:14" x14ac:dyDescent="0.25">
      <c r="L98320" s="9"/>
      <c r="M98320" s="9"/>
      <c r="N98320" s="9"/>
    </row>
    <row r="98321" spans="12:14" x14ac:dyDescent="0.25">
      <c r="L98321" s="9"/>
      <c r="M98321" s="9"/>
      <c r="N98321" s="9"/>
    </row>
    <row r="98322" spans="12:14" x14ac:dyDescent="0.25">
      <c r="L98322" s="9"/>
      <c r="M98322" s="9"/>
      <c r="N98322" s="9"/>
    </row>
    <row r="98323" spans="12:14" x14ac:dyDescent="0.25">
      <c r="L98323" s="9"/>
      <c r="M98323" s="9"/>
      <c r="N98323" s="9"/>
    </row>
    <row r="98324" spans="12:14" x14ac:dyDescent="0.25">
      <c r="L98324" s="9"/>
      <c r="M98324" s="9"/>
      <c r="N98324" s="9"/>
    </row>
    <row r="98325" spans="12:14" x14ac:dyDescent="0.25">
      <c r="L98325" s="9"/>
      <c r="M98325" s="9"/>
      <c r="N98325" s="9"/>
    </row>
    <row r="98326" spans="12:14" x14ac:dyDescent="0.25">
      <c r="L98326" s="9"/>
      <c r="M98326" s="9"/>
      <c r="N98326" s="9"/>
    </row>
    <row r="98327" spans="12:14" x14ac:dyDescent="0.25">
      <c r="L98327" s="9"/>
      <c r="M98327" s="9"/>
      <c r="N98327" s="9"/>
    </row>
    <row r="98328" spans="12:14" x14ac:dyDescent="0.25">
      <c r="L98328" s="9"/>
      <c r="M98328" s="9"/>
      <c r="N98328" s="9"/>
    </row>
    <row r="98329" spans="12:14" x14ac:dyDescent="0.25">
      <c r="L98329" s="9"/>
      <c r="M98329" s="9"/>
      <c r="N98329" s="9"/>
    </row>
    <row r="98330" spans="12:14" x14ac:dyDescent="0.25">
      <c r="L98330" s="9"/>
      <c r="M98330" s="9"/>
      <c r="N98330" s="9"/>
    </row>
    <row r="98331" spans="12:14" x14ac:dyDescent="0.25">
      <c r="L98331" s="9"/>
      <c r="M98331" s="9"/>
      <c r="N98331" s="9"/>
    </row>
    <row r="98332" spans="12:14" x14ac:dyDescent="0.25">
      <c r="L98332" s="9"/>
      <c r="M98332" s="9"/>
      <c r="N98332" s="9"/>
    </row>
    <row r="98333" spans="12:14" x14ac:dyDescent="0.25">
      <c r="L98333" s="9"/>
      <c r="M98333" s="9"/>
      <c r="N98333" s="9"/>
    </row>
    <row r="98334" spans="12:14" x14ac:dyDescent="0.25">
      <c r="L98334" s="9"/>
      <c r="M98334" s="9"/>
      <c r="N98334" s="9"/>
    </row>
    <row r="98335" spans="12:14" x14ac:dyDescent="0.25">
      <c r="L98335" s="9"/>
      <c r="M98335" s="9"/>
      <c r="N98335" s="9"/>
    </row>
    <row r="98336" spans="12:14" x14ac:dyDescent="0.25">
      <c r="L98336" s="9"/>
      <c r="M98336" s="9"/>
      <c r="N98336" s="9"/>
    </row>
    <row r="98337" spans="12:14" x14ac:dyDescent="0.25">
      <c r="L98337" s="9"/>
      <c r="M98337" s="9"/>
      <c r="N98337" s="9"/>
    </row>
    <row r="98338" spans="12:14" x14ac:dyDescent="0.25">
      <c r="L98338" s="9"/>
      <c r="M98338" s="9"/>
      <c r="N98338" s="9"/>
    </row>
    <row r="98339" spans="12:14" x14ac:dyDescent="0.25">
      <c r="L98339" s="9"/>
      <c r="M98339" s="9"/>
      <c r="N98339" s="9"/>
    </row>
    <row r="98340" spans="12:14" x14ac:dyDescent="0.25">
      <c r="L98340" s="9"/>
      <c r="M98340" s="9"/>
      <c r="N98340" s="9"/>
    </row>
    <row r="98341" spans="12:14" x14ac:dyDescent="0.25">
      <c r="L98341" s="9"/>
      <c r="M98341" s="9"/>
      <c r="N98341" s="9"/>
    </row>
    <row r="98342" spans="12:14" x14ac:dyDescent="0.25">
      <c r="L98342" s="9"/>
      <c r="M98342" s="9"/>
      <c r="N98342" s="9"/>
    </row>
    <row r="98343" spans="12:14" x14ac:dyDescent="0.25">
      <c r="L98343" s="9"/>
      <c r="M98343" s="9"/>
      <c r="N98343" s="9"/>
    </row>
    <row r="98344" spans="12:14" x14ac:dyDescent="0.25">
      <c r="L98344" s="9"/>
      <c r="M98344" s="9"/>
      <c r="N98344" s="9"/>
    </row>
    <row r="98345" spans="12:14" x14ac:dyDescent="0.25">
      <c r="L98345" s="9"/>
      <c r="M98345" s="9"/>
      <c r="N98345" s="9"/>
    </row>
    <row r="98346" spans="12:14" x14ac:dyDescent="0.25">
      <c r="L98346" s="9"/>
      <c r="M98346" s="9"/>
      <c r="N98346" s="9"/>
    </row>
    <row r="98347" spans="12:14" x14ac:dyDescent="0.25">
      <c r="L98347" s="9"/>
      <c r="M98347" s="9"/>
      <c r="N98347" s="9"/>
    </row>
    <row r="98348" spans="12:14" x14ac:dyDescent="0.25">
      <c r="L98348" s="9"/>
      <c r="M98348" s="9"/>
      <c r="N98348" s="9"/>
    </row>
    <row r="98349" spans="12:14" x14ac:dyDescent="0.25">
      <c r="L98349" s="9"/>
      <c r="M98349" s="9"/>
      <c r="N98349" s="9"/>
    </row>
    <row r="98350" spans="12:14" x14ac:dyDescent="0.25">
      <c r="L98350" s="9"/>
      <c r="M98350" s="9"/>
      <c r="N98350" s="9"/>
    </row>
    <row r="98351" spans="12:14" x14ac:dyDescent="0.25">
      <c r="L98351" s="9"/>
      <c r="M98351" s="9"/>
      <c r="N98351" s="9"/>
    </row>
    <row r="98352" spans="12:14" x14ac:dyDescent="0.25">
      <c r="L98352" s="9"/>
      <c r="M98352" s="9"/>
      <c r="N98352" s="9"/>
    </row>
    <row r="98353" spans="12:14" x14ac:dyDescent="0.25">
      <c r="L98353" s="9"/>
      <c r="M98353" s="9"/>
      <c r="N98353" s="9"/>
    </row>
    <row r="98354" spans="12:14" x14ac:dyDescent="0.25">
      <c r="L98354" s="9"/>
      <c r="M98354" s="9"/>
      <c r="N98354" s="9"/>
    </row>
    <row r="98355" spans="12:14" x14ac:dyDescent="0.25">
      <c r="L98355" s="9"/>
      <c r="M98355" s="9"/>
      <c r="N98355" s="9"/>
    </row>
    <row r="98356" spans="12:14" x14ac:dyDescent="0.25">
      <c r="L98356" s="9"/>
      <c r="M98356" s="9"/>
      <c r="N98356" s="9"/>
    </row>
    <row r="98357" spans="12:14" x14ac:dyDescent="0.25">
      <c r="L98357" s="9"/>
      <c r="M98357" s="9"/>
      <c r="N98357" s="9"/>
    </row>
    <row r="98358" spans="12:14" x14ac:dyDescent="0.25">
      <c r="L98358" s="9"/>
      <c r="M98358" s="9"/>
      <c r="N98358" s="9"/>
    </row>
    <row r="98359" spans="12:14" x14ac:dyDescent="0.25">
      <c r="L98359" s="9"/>
      <c r="M98359" s="9"/>
      <c r="N98359" s="9"/>
    </row>
    <row r="98360" spans="12:14" x14ac:dyDescent="0.25">
      <c r="L98360" s="9"/>
      <c r="M98360" s="9"/>
      <c r="N98360" s="9"/>
    </row>
    <row r="98361" spans="12:14" x14ac:dyDescent="0.25">
      <c r="L98361" s="9"/>
      <c r="M98361" s="9"/>
      <c r="N98361" s="9"/>
    </row>
    <row r="98362" spans="12:14" x14ac:dyDescent="0.25">
      <c r="L98362" s="9"/>
      <c r="M98362" s="9"/>
      <c r="N98362" s="9"/>
    </row>
    <row r="98363" spans="12:14" x14ac:dyDescent="0.25">
      <c r="L98363" s="9"/>
      <c r="M98363" s="9"/>
      <c r="N98363" s="9"/>
    </row>
    <row r="98364" spans="12:14" x14ac:dyDescent="0.25">
      <c r="L98364" s="9"/>
      <c r="M98364" s="9"/>
      <c r="N98364" s="9"/>
    </row>
    <row r="98365" spans="12:14" x14ac:dyDescent="0.25">
      <c r="L98365" s="9"/>
      <c r="M98365" s="9"/>
      <c r="N98365" s="9"/>
    </row>
    <row r="98366" spans="12:14" x14ac:dyDescent="0.25">
      <c r="L98366" s="9"/>
      <c r="M98366" s="9"/>
      <c r="N98366" s="9"/>
    </row>
    <row r="98367" spans="12:14" x14ac:dyDescent="0.25">
      <c r="L98367" s="9"/>
      <c r="M98367" s="9"/>
      <c r="N98367" s="9"/>
    </row>
    <row r="98368" spans="12:14" x14ac:dyDescent="0.25">
      <c r="L98368" s="9"/>
      <c r="M98368" s="9"/>
      <c r="N98368" s="9"/>
    </row>
    <row r="98369" spans="12:14" x14ac:dyDescent="0.25">
      <c r="L98369" s="9"/>
      <c r="M98369" s="9"/>
      <c r="N98369" s="9"/>
    </row>
    <row r="98370" spans="12:14" x14ac:dyDescent="0.25">
      <c r="L98370" s="9"/>
      <c r="M98370" s="9"/>
      <c r="N98370" s="9"/>
    </row>
    <row r="98371" spans="12:14" x14ac:dyDescent="0.25">
      <c r="L98371" s="9"/>
      <c r="M98371" s="9"/>
      <c r="N98371" s="9"/>
    </row>
    <row r="98372" spans="12:14" x14ac:dyDescent="0.25">
      <c r="L98372" s="9"/>
      <c r="M98372" s="9"/>
      <c r="N98372" s="9"/>
    </row>
    <row r="98373" spans="12:14" x14ac:dyDescent="0.25">
      <c r="L98373" s="9"/>
      <c r="M98373" s="9"/>
      <c r="N98373" s="9"/>
    </row>
    <row r="98374" spans="12:14" x14ac:dyDescent="0.25">
      <c r="L98374" s="9"/>
      <c r="M98374" s="9"/>
      <c r="N98374" s="9"/>
    </row>
    <row r="98375" spans="12:14" x14ac:dyDescent="0.25">
      <c r="L98375" s="9"/>
      <c r="M98375" s="9"/>
      <c r="N98375" s="9"/>
    </row>
    <row r="98376" spans="12:14" x14ac:dyDescent="0.25">
      <c r="L98376" s="9"/>
      <c r="M98376" s="9"/>
      <c r="N98376" s="9"/>
    </row>
    <row r="98377" spans="12:14" x14ac:dyDescent="0.25">
      <c r="L98377" s="9"/>
      <c r="M98377" s="9"/>
      <c r="N98377" s="9"/>
    </row>
    <row r="98378" spans="12:14" x14ac:dyDescent="0.25">
      <c r="L98378" s="9"/>
      <c r="M98378" s="9"/>
      <c r="N98378" s="9"/>
    </row>
    <row r="98379" spans="12:14" x14ac:dyDescent="0.25">
      <c r="L98379" s="9"/>
      <c r="M98379" s="9"/>
      <c r="N98379" s="9"/>
    </row>
    <row r="98380" spans="12:14" x14ac:dyDescent="0.25">
      <c r="L98380" s="9"/>
      <c r="M98380" s="9"/>
      <c r="N98380" s="9"/>
    </row>
    <row r="98381" spans="12:14" x14ac:dyDescent="0.25">
      <c r="L98381" s="9"/>
      <c r="M98381" s="9"/>
      <c r="N98381" s="9"/>
    </row>
    <row r="98382" spans="12:14" x14ac:dyDescent="0.25">
      <c r="L98382" s="9"/>
      <c r="M98382" s="9"/>
      <c r="N98382" s="9"/>
    </row>
    <row r="98383" spans="12:14" x14ac:dyDescent="0.25">
      <c r="L98383" s="9"/>
      <c r="M98383" s="9"/>
      <c r="N98383" s="9"/>
    </row>
    <row r="98384" spans="12:14" x14ac:dyDescent="0.25">
      <c r="L98384" s="9"/>
      <c r="M98384" s="9"/>
      <c r="N98384" s="9"/>
    </row>
    <row r="98385" spans="12:14" x14ac:dyDescent="0.25">
      <c r="L98385" s="9"/>
      <c r="M98385" s="9"/>
      <c r="N98385" s="9"/>
    </row>
    <row r="98386" spans="12:14" x14ac:dyDescent="0.25">
      <c r="L98386" s="9"/>
      <c r="M98386" s="9"/>
      <c r="N98386" s="9"/>
    </row>
    <row r="98387" spans="12:14" x14ac:dyDescent="0.25">
      <c r="L98387" s="9"/>
      <c r="M98387" s="9"/>
      <c r="N98387" s="9"/>
    </row>
    <row r="98388" spans="12:14" x14ac:dyDescent="0.25">
      <c r="L98388" s="9"/>
      <c r="M98388" s="9"/>
      <c r="N98388" s="9"/>
    </row>
    <row r="98389" spans="12:14" x14ac:dyDescent="0.25">
      <c r="L98389" s="9"/>
      <c r="M98389" s="9"/>
      <c r="N98389" s="9"/>
    </row>
    <row r="98390" spans="12:14" x14ac:dyDescent="0.25">
      <c r="L98390" s="9"/>
      <c r="M98390" s="9"/>
      <c r="N98390" s="9"/>
    </row>
    <row r="98391" spans="12:14" x14ac:dyDescent="0.25">
      <c r="L98391" s="9"/>
      <c r="M98391" s="9"/>
      <c r="N98391" s="9"/>
    </row>
    <row r="98392" spans="12:14" x14ac:dyDescent="0.25">
      <c r="L98392" s="9"/>
      <c r="M98392" s="9"/>
      <c r="N98392" s="9"/>
    </row>
    <row r="98393" spans="12:14" x14ac:dyDescent="0.25">
      <c r="L98393" s="9"/>
      <c r="M98393" s="9"/>
      <c r="N98393" s="9"/>
    </row>
    <row r="98394" spans="12:14" x14ac:dyDescent="0.25">
      <c r="L98394" s="9"/>
      <c r="M98394" s="9"/>
      <c r="N98394" s="9"/>
    </row>
    <row r="98395" spans="12:14" x14ac:dyDescent="0.25">
      <c r="L98395" s="9"/>
      <c r="M98395" s="9"/>
      <c r="N98395" s="9"/>
    </row>
    <row r="98396" spans="12:14" x14ac:dyDescent="0.25">
      <c r="L98396" s="9"/>
      <c r="M98396" s="9"/>
      <c r="N98396" s="9"/>
    </row>
    <row r="98397" spans="12:14" x14ac:dyDescent="0.25">
      <c r="L98397" s="9"/>
      <c r="M98397" s="9"/>
      <c r="N98397" s="9"/>
    </row>
    <row r="98398" spans="12:14" x14ac:dyDescent="0.25">
      <c r="L98398" s="9"/>
      <c r="M98398" s="9"/>
      <c r="N98398" s="9"/>
    </row>
    <row r="98399" spans="12:14" x14ac:dyDescent="0.25">
      <c r="L98399" s="9"/>
      <c r="M98399" s="9"/>
      <c r="N98399" s="9"/>
    </row>
    <row r="98400" spans="12:14" x14ac:dyDescent="0.25">
      <c r="L98400" s="9"/>
      <c r="M98400" s="9"/>
      <c r="N98400" s="9"/>
    </row>
    <row r="98401" spans="12:14" x14ac:dyDescent="0.25">
      <c r="L98401" s="9"/>
      <c r="M98401" s="9"/>
      <c r="N98401" s="9"/>
    </row>
    <row r="98402" spans="12:14" x14ac:dyDescent="0.25">
      <c r="L98402" s="9"/>
      <c r="M98402" s="9"/>
      <c r="N98402" s="9"/>
    </row>
    <row r="98403" spans="12:14" x14ac:dyDescent="0.25">
      <c r="L98403" s="9"/>
      <c r="M98403" s="9"/>
      <c r="N98403" s="9"/>
    </row>
    <row r="98404" spans="12:14" x14ac:dyDescent="0.25">
      <c r="L98404" s="9"/>
      <c r="M98404" s="9"/>
      <c r="N98404" s="9"/>
    </row>
    <row r="98405" spans="12:14" x14ac:dyDescent="0.25">
      <c r="L98405" s="9"/>
      <c r="M98405" s="9"/>
      <c r="N98405" s="9"/>
    </row>
    <row r="98406" spans="12:14" x14ac:dyDescent="0.25">
      <c r="L98406" s="9"/>
      <c r="M98406" s="9"/>
      <c r="N98406" s="9"/>
    </row>
    <row r="98407" spans="12:14" x14ac:dyDescent="0.25">
      <c r="L98407" s="9"/>
      <c r="M98407" s="9"/>
      <c r="N98407" s="9"/>
    </row>
    <row r="98408" spans="12:14" x14ac:dyDescent="0.25">
      <c r="L98408" s="9"/>
      <c r="M98408" s="9"/>
      <c r="N98408" s="9"/>
    </row>
    <row r="98409" spans="12:14" x14ac:dyDescent="0.25">
      <c r="L98409" s="9"/>
      <c r="M98409" s="9"/>
      <c r="N98409" s="9"/>
    </row>
    <row r="98410" spans="12:14" x14ac:dyDescent="0.25">
      <c r="L98410" s="9"/>
      <c r="M98410" s="9"/>
      <c r="N98410" s="9"/>
    </row>
    <row r="98411" spans="12:14" x14ac:dyDescent="0.25">
      <c r="L98411" s="9"/>
      <c r="M98411" s="9"/>
      <c r="N98411" s="9"/>
    </row>
    <row r="98412" spans="12:14" x14ac:dyDescent="0.25">
      <c r="L98412" s="9"/>
      <c r="M98412" s="9"/>
      <c r="N98412" s="9"/>
    </row>
    <row r="98413" spans="12:14" x14ac:dyDescent="0.25">
      <c r="L98413" s="9"/>
      <c r="M98413" s="9"/>
      <c r="N98413" s="9"/>
    </row>
    <row r="98414" spans="12:14" x14ac:dyDescent="0.25">
      <c r="L98414" s="9"/>
      <c r="M98414" s="9"/>
      <c r="N98414" s="9"/>
    </row>
    <row r="98415" spans="12:14" x14ac:dyDescent="0.25">
      <c r="L98415" s="9"/>
      <c r="M98415" s="9"/>
      <c r="N98415" s="9"/>
    </row>
    <row r="98416" spans="12:14" x14ac:dyDescent="0.25">
      <c r="L98416" s="9"/>
      <c r="M98416" s="9"/>
      <c r="N98416" s="9"/>
    </row>
    <row r="98417" spans="12:14" x14ac:dyDescent="0.25">
      <c r="L98417" s="9"/>
      <c r="M98417" s="9"/>
      <c r="N98417" s="9"/>
    </row>
    <row r="98418" spans="12:14" x14ac:dyDescent="0.25">
      <c r="L98418" s="9"/>
      <c r="M98418" s="9"/>
      <c r="N98418" s="9"/>
    </row>
    <row r="98419" spans="12:14" x14ac:dyDescent="0.25">
      <c r="L98419" s="9"/>
      <c r="M98419" s="9"/>
      <c r="N98419" s="9"/>
    </row>
    <row r="98420" spans="12:14" x14ac:dyDescent="0.25">
      <c r="L98420" s="9"/>
      <c r="M98420" s="9"/>
      <c r="N98420" s="9"/>
    </row>
    <row r="98421" spans="12:14" x14ac:dyDescent="0.25">
      <c r="L98421" s="9"/>
      <c r="M98421" s="9"/>
      <c r="N98421" s="9"/>
    </row>
    <row r="98422" spans="12:14" x14ac:dyDescent="0.25">
      <c r="L98422" s="9"/>
      <c r="M98422" s="9"/>
      <c r="N98422" s="9"/>
    </row>
    <row r="98423" spans="12:14" x14ac:dyDescent="0.25">
      <c r="L98423" s="9"/>
      <c r="M98423" s="9"/>
      <c r="N98423" s="9"/>
    </row>
    <row r="98424" spans="12:14" x14ac:dyDescent="0.25">
      <c r="L98424" s="9"/>
      <c r="M98424" s="9"/>
      <c r="N98424" s="9"/>
    </row>
    <row r="98425" spans="12:14" x14ac:dyDescent="0.25">
      <c r="L98425" s="9"/>
      <c r="M98425" s="9"/>
      <c r="N98425" s="9"/>
    </row>
    <row r="98426" spans="12:14" x14ac:dyDescent="0.25">
      <c r="L98426" s="9"/>
      <c r="M98426" s="9"/>
      <c r="N98426" s="9"/>
    </row>
    <row r="98427" spans="12:14" x14ac:dyDescent="0.25">
      <c r="L98427" s="9"/>
      <c r="M98427" s="9"/>
      <c r="N98427" s="9"/>
    </row>
    <row r="98428" spans="12:14" x14ac:dyDescent="0.25">
      <c r="L98428" s="9"/>
      <c r="M98428" s="9"/>
      <c r="N98428" s="9"/>
    </row>
    <row r="98429" spans="12:14" x14ac:dyDescent="0.25">
      <c r="L98429" s="9"/>
      <c r="M98429" s="9"/>
      <c r="N98429" s="9"/>
    </row>
    <row r="98430" spans="12:14" x14ac:dyDescent="0.25">
      <c r="L98430" s="9"/>
      <c r="M98430" s="9"/>
      <c r="N98430" s="9"/>
    </row>
    <row r="98431" spans="12:14" x14ac:dyDescent="0.25">
      <c r="L98431" s="9"/>
      <c r="M98431" s="9"/>
      <c r="N98431" s="9"/>
    </row>
    <row r="98432" spans="12:14" x14ac:dyDescent="0.25">
      <c r="L98432" s="9"/>
      <c r="M98432" s="9"/>
      <c r="N98432" s="9"/>
    </row>
    <row r="98433" spans="12:14" x14ac:dyDescent="0.25">
      <c r="L98433" s="9"/>
      <c r="M98433" s="9"/>
      <c r="N98433" s="9"/>
    </row>
    <row r="98434" spans="12:14" x14ac:dyDescent="0.25">
      <c r="L98434" s="9"/>
      <c r="M98434" s="9"/>
      <c r="N98434" s="9"/>
    </row>
    <row r="98435" spans="12:14" x14ac:dyDescent="0.25">
      <c r="L98435" s="9"/>
      <c r="M98435" s="9"/>
      <c r="N98435" s="9"/>
    </row>
    <row r="98436" spans="12:14" x14ac:dyDescent="0.25">
      <c r="L98436" s="9"/>
      <c r="M98436" s="9"/>
      <c r="N98436" s="9"/>
    </row>
    <row r="98437" spans="12:14" x14ac:dyDescent="0.25">
      <c r="L98437" s="9"/>
      <c r="M98437" s="9"/>
      <c r="N98437" s="9"/>
    </row>
    <row r="98438" spans="12:14" x14ac:dyDescent="0.25">
      <c r="L98438" s="9"/>
      <c r="M98438" s="9"/>
      <c r="N98438" s="9"/>
    </row>
    <row r="98439" spans="12:14" x14ac:dyDescent="0.25">
      <c r="L98439" s="9"/>
      <c r="M98439" s="9"/>
      <c r="N98439" s="9"/>
    </row>
    <row r="98440" spans="12:14" x14ac:dyDescent="0.25">
      <c r="L98440" s="9"/>
      <c r="M98440" s="9"/>
      <c r="N98440" s="9"/>
    </row>
    <row r="98441" spans="12:14" x14ac:dyDescent="0.25">
      <c r="L98441" s="9"/>
      <c r="M98441" s="9"/>
      <c r="N98441" s="9"/>
    </row>
    <row r="98442" spans="12:14" x14ac:dyDescent="0.25">
      <c r="L98442" s="9"/>
      <c r="M98442" s="9"/>
      <c r="N98442" s="9"/>
    </row>
    <row r="98443" spans="12:14" x14ac:dyDescent="0.25">
      <c r="L98443" s="9"/>
      <c r="M98443" s="9"/>
      <c r="N98443" s="9"/>
    </row>
    <row r="98444" spans="12:14" x14ac:dyDescent="0.25">
      <c r="L98444" s="9"/>
      <c r="M98444" s="9"/>
      <c r="N98444" s="9"/>
    </row>
    <row r="98445" spans="12:14" x14ac:dyDescent="0.25">
      <c r="L98445" s="9"/>
      <c r="M98445" s="9"/>
      <c r="N98445" s="9"/>
    </row>
    <row r="98446" spans="12:14" x14ac:dyDescent="0.25">
      <c r="L98446" s="9"/>
      <c r="M98446" s="9"/>
      <c r="N98446" s="9"/>
    </row>
    <row r="98447" spans="12:14" x14ac:dyDescent="0.25">
      <c r="L98447" s="9"/>
      <c r="M98447" s="9"/>
      <c r="N98447" s="9"/>
    </row>
    <row r="98448" spans="12:14" x14ac:dyDescent="0.25">
      <c r="L98448" s="9"/>
      <c r="M98448" s="9"/>
      <c r="N98448" s="9"/>
    </row>
    <row r="98449" spans="12:14" x14ac:dyDescent="0.25">
      <c r="L98449" s="9"/>
      <c r="M98449" s="9"/>
      <c r="N98449" s="9"/>
    </row>
    <row r="98450" spans="12:14" x14ac:dyDescent="0.25">
      <c r="L98450" s="9"/>
      <c r="M98450" s="9"/>
      <c r="N98450" s="9"/>
    </row>
    <row r="98451" spans="12:14" x14ac:dyDescent="0.25">
      <c r="L98451" s="9"/>
      <c r="M98451" s="9"/>
      <c r="N98451" s="9"/>
    </row>
    <row r="98452" spans="12:14" x14ac:dyDescent="0.25">
      <c r="L98452" s="9"/>
      <c r="M98452" s="9"/>
      <c r="N98452" s="9"/>
    </row>
    <row r="98453" spans="12:14" x14ac:dyDescent="0.25">
      <c r="L98453" s="9"/>
      <c r="M98453" s="9"/>
      <c r="N98453" s="9"/>
    </row>
    <row r="98454" spans="12:14" x14ac:dyDescent="0.25">
      <c r="L98454" s="9"/>
      <c r="M98454" s="9"/>
      <c r="N98454" s="9"/>
    </row>
    <row r="98455" spans="12:14" x14ac:dyDescent="0.25">
      <c r="L98455" s="9"/>
      <c r="M98455" s="9"/>
      <c r="N98455" s="9"/>
    </row>
    <row r="98456" spans="12:14" x14ac:dyDescent="0.25">
      <c r="L98456" s="9"/>
      <c r="M98456" s="9"/>
      <c r="N98456" s="9"/>
    </row>
    <row r="98457" spans="12:14" x14ac:dyDescent="0.25">
      <c r="L98457" s="9"/>
      <c r="M98457" s="9"/>
      <c r="N98457" s="9"/>
    </row>
    <row r="98458" spans="12:14" x14ac:dyDescent="0.25">
      <c r="L98458" s="9"/>
      <c r="M98458" s="9"/>
      <c r="N98458" s="9"/>
    </row>
    <row r="98459" spans="12:14" x14ac:dyDescent="0.25">
      <c r="L98459" s="9"/>
      <c r="M98459" s="9"/>
      <c r="N98459" s="9"/>
    </row>
    <row r="98460" spans="12:14" x14ac:dyDescent="0.25">
      <c r="L98460" s="9"/>
      <c r="M98460" s="9"/>
      <c r="N98460" s="9"/>
    </row>
    <row r="98461" spans="12:14" x14ac:dyDescent="0.25">
      <c r="L98461" s="9"/>
      <c r="M98461" s="9"/>
      <c r="N98461" s="9"/>
    </row>
    <row r="98462" spans="12:14" x14ac:dyDescent="0.25">
      <c r="L98462" s="9"/>
      <c r="M98462" s="9"/>
      <c r="N98462" s="9"/>
    </row>
    <row r="98463" spans="12:14" x14ac:dyDescent="0.25">
      <c r="L98463" s="9"/>
      <c r="M98463" s="9"/>
      <c r="N98463" s="9"/>
    </row>
    <row r="98464" spans="12:14" x14ac:dyDescent="0.25">
      <c r="L98464" s="9"/>
      <c r="M98464" s="9"/>
      <c r="N98464" s="9"/>
    </row>
    <row r="98465" spans="12:14" x14ac:dyDescent="0.25">
      <c r="L98465" s="9"/>
      <c r="M98465" s="9"/>
      <c r="N98465" s="9"/>
    </row>
    <row r="98466" spans="12:14" x14ac:dyDescent="0.25">
      <c r="L98466" s="9"/>
      <c r="M98466" s="9"/>
      <c r="N98466" s="9"/>
    </row>
    <row r="98467" spans="12:14" x14ac:dyDescent="0.25">
      <c r="L98467" s="9"/>
      <c r="M98467" s="9"/>
      <c r="N98467" s="9"/>
    </row>
    <row r="98468" spans="12:14" x14ac:dyDescent="0.25">
      <c r="L98468" s="9"/>
      <c r="M98468" s="9"/>
      <c r="N98468" s="9"/>
    </row>
    <row r="98469" spans="12:14" x14ac:dyDescent="0.25">
      <c r="L98469" s="9"/>
      <c r="M98469" s="9"/>
      <c r="N98469" s="9"/>
    </row>
    <row r="98470" spans="12:14" x14ac:dyDescent="0.25">
      <c r="L98470" s="9"/>
      <c r="M98470" s="9"/>
      <c r="N98470" s="9"/>
    </row>
    <row r="98471" spans="12:14" x14ac:dyDescent="0.25">
      <c r="L98471" s="9"/>
      <c r="M98471" s="9"/>
      <c r="N98471" s="9"/>
    </row>
    <row r="98472" spans="12:14" x14ac:dyDescent="0.25">
      <c r="L98472" s="9"/>
      <c r="M98472" s="9"/>
      <c r="N98472" s="9"/>
    </row>
    <row r="98473" spans="12:14" x14ac:dyDescent="0.25">
      <c r="L98473" s="9"/>
      <c r="M98473" s="9"/>
      <c r="N98473" s="9"/>
    </row>
    <row r="98474" spans="12:14" x14ac:dyDescent="0.25">
      <c r="L98474" s="9"/>
      <c r="M98474" s="9"/>
      <c r="N98474" s="9"/>
    </row>
    <row r="98475" spans="12:14" x14ac:dyDescent="0.25">
      <c r="L98475" s="9"/>
      <c r="M98475" s="9"/>
      <c r="N98475" s="9"/>
    </row>
    <row r="98476" spans="12:14" x14ac:dyDescent="0.25">
      <c r="L98476" s="9"/>
      <c r="M98476" s="9"/>
      <c r="N98476" s="9"/>
    </row>
    <row r="98477" spans="12:14" x14ac:dyDescent="0.25">
      <c r="L98477" s="9"/>
      <c r="M98477" s="9"/>
      <c r="N98477" s="9"/>
    </row>
    <row r="98478" spans="12:14" x14ac:dyDescent="0.25">
      <c r="L98478" s="9"/>
      <c r="M98478" s="9"/>
      <c r="N98478" s="9"/>
    </row>
    <row r="98479" spans="12:14" x14ac:dyDescent="0.25">
      <c r="L98479" s="9"/>
      <c r="M98479" s="9"/>
      <c r="N98479" s="9"/>
    </row>
    <row r="98480" spans="12:14" x14ac:dyDescent="0.25">
      <c r="L98480" s="9"/>
      <c r="M98480" s="9"/>
      <c r="N98480" s="9"/>
    </row>
    <row r="98481" spans="12:14" x14ac:dyDescent="0.25">
      <c r="L98481" s="9"/>
      <c r="M98481" s="9"/>
      <c r="N98481" s="9"/>
    </row>
    <row r="98482" spans="12:14" x14ac:dyDescent="0.25">
      <c r="L98482" s="9"/>
      <c r="M98482" s="9"/>
      <c r="N98482" s="9"/>
    </row>
    <row r="98483" spans="12:14" x14ac:dyDescent="0.25">
      <c r="L98483" s="9"/>
      <c r="M98483" s="9"/>
      <c r="N98483" s="9"/>
    </row>
    <row r="98484" spans="12:14" x14ac:dyDescent="0.25">
      <c r="L98484" s="9"/>
      <c r="M98484" s="9"/>
      <c r="N98484" s="9"/>
    </row>
    <row r="98485" spans="12:14" x14ac:dyDescent="0.25">
      <c r="L98485" s="9"/>
      <c r="M98485" s="9"/>
      <c r="N98485" s="9"/>
    </row>
    <row r="98486" spans="12:14" x14ac:dyDescent="0.25">
      <c r="L98486" s="9"/>
      <c r="M98486" s="9"/>
      <c r="N98486" s="9"/>
    </row>
    <row r="98487" spans="12:14" x14ac:dyDescent="0.25">
      <c r="L98487" s="9"/>
      <c r="M98487" s="9"/>
      <c r="N98487" s="9"/>
    </row>
    <row r="98488" spans="12:14" x14ac:dyDescent="0.25">
      <c r="L98488" s="9"/>
      <c r="M98488" s="9"/>
      <c r="N98488" s="9"/>
    </row>
    <row r="98489" spans="12:14" x14ac:dyDescent="0.25">
      <c r="L98489" s="9"/>
      <c r="M98489" s="9"/>
      <c r="N98489" s="9"/>
    </row>
    <row r="98490" spans="12:14" x14ac:dyDescent="0.25">
      <c r="L98490" s="9"/>
      <c r="M98490" s="9"/>
      <c r="N98490" s="9"/>
    </row>
    <row r="98491" spans="12:14" x14ac:dyDescent="0.25">
      <c r="L98491" s="9"/>
      <c r="M98491" s="9"/>
      <c r="N98491" s="9"/>
    </row>
    <row r="98492" spans="12:14" x14ac:dyDescent="0.25">
      <c r="L98492" s="9"/>
      <c r="M98492" s="9"/>
      <c r="N98492" s="9"/>
    </row>
    <row r="98493" spans="12:14" x14ac:dyDescent="0.25">
      <c r="L98493" s="9"/>
      <c r="M98493" s="9"/>
      <c r="N98493" s="9"/>
    </row>
    <row r="98494" spans="12:14" x14ac:dyDescent="0.25">
      <c r="L98494" s="9"/>
      <c r="M98494" s="9"/>
      <c r="N98494" s="9"/>
    </row>
    <row r="98495" spans="12:14" x14ac:dyDescent="0.25">
      <c r="L98495" s="9"/>
      <c r="M98495" s="9"/>
      <c r="N98495" s="9"/>
    </row>
    <row r="98496" spans="12:14" x14ac:dyDescent="0.25">
      <c r="L98496" s="9"/>
      <c r="M98496" s="9"/>
      <c r="N98496" s="9"/>
    </row>
    <row r="98497" spans="12:14" x14ac:dyDescent="0.25">
      <c r="L98497" s="9"/>
      <c r="M98497" s="9"/>
      <c r="N98497" s="9"/>
    </row>
    <row r="98498" spans="12:14" x14ac:dyDescent="0.25">
      <c r="L98498" s="9"/>
      <c r="M98498" s="9"/>
      <c r="N98498" s="9"/>
    </row>
    <row r="98499" spans="12:14" x14ac:dyDescent="0.25">
      <c r="L98499" s="9"/>
      <c r="M98499" s="9"/>
      <c r="N98499" s="9"/>
    </row>
    <row r="98500" spans="12:14" x14ac:dyDescent="0.25">
      <c r="L98500" s="9"/>
      <c r="M98500" s="9"/>
      <c r="N98500" s="9"/>
    </row>
    <row r="98501" spans="12:14" x14ac:dyDescent="0.25">
      <c r="L98501" s="9"/>
      <c r="M98501" s="9"/>
      <c r="N98501" s="9"/>
    </row>
    <row r="98502" spans="12:14" x14ac:dyDescent="0.25">
      <c r="L98502" s="9"/>
      <c r="M98502" s="9"/>
      <c r="N98502" s="9"/>
    </row>
    <row r="98503" spans="12:14" x14ac:dyDescent="0.25">
      <c r="L98503" s="9"/>
      <c r="M98503" s="9"/>
      <c r="N98503" s="9"/>
    </row>
    <row r="98504" spans="12:14" x14ac:dyDescent="0.25">
      <c r="L98504" s="9"/>
      <c r="M98504" s="9"/>
      <c r="N98504" s="9"/>
    </row>
    <row r="98505" spans="12:14" x14ac:dyDescent="0.25">
      <c r="L98505" s="9"/>
      <c r="M98505" s="9"/>
      <c r="N98505" s="9"/>
    </row>
    <row r="98506" spans="12:14" x14ac:dyDescent="0.25">
      <c r="L98506" s="9"/>
      <c r="M98506" s="9"/>
      <c r="N98506" s="9"/>
    </row>
    <row r="98507" spans="12:14" x14ac:dyDescent="0.25">
      <c r="L98507" s="9"/>
      <c r="M98507" s="9"/>
      <c r="N98507" s="9"/>
    </row>
    <row r="98508" spans="12:14" x14ac:dyDescent="0.25">
      <c r="L98508" s="9"/>
      <c r="M98508" s="9"/>
      <c r="N98508" s="9"/>
    </row>
    <row r="98509" spans="12:14" x14ac:dyDescent="0.25">
      <c r="L98509" s="9"/>
      <c r="M98509" s="9"/>
      <c r="N98509" s="9"/>
    </row>
    <row r="98510" spans="12:14" x14ac:dyDescent="0.25">
      <c r="L98510" s="9"/>
      <c r="M98510" s="9"/>
      <c r="N98510" s="9"/>
    </row>
    <row r="98511" spans="12:14" x14ac:dyDescent="0.25">
      <c r="L98511" s="9"/>
      <c r="M98511" s="9"/>
      <c r="N98511" s="9"/>
    </row>
    <row r="98512" spans="12:14" x14ac:dyDescent="0.25">
      <c r="L98512" s="9"/>
      <c r="M98512" s="9"/>
      <c r="N98512" s="9"/>
    </row>
    <row r="98513" spans="12:14" x14ac:dyDescent="0.25">
      <c r="L98513" s="9"/>
      <c r="M98513" s="9"/>
      <c r="N98513" s="9"/>
    </row>
    <row r="98514" spans="12:14" x14ac:dyDescent="0.25">
      <c r="L98514" s="9"/>
      <c r="M98514" s="9"/>
      <c r="N98514" s="9"/>
    </row>
    <row r="98515" spans="12:14" x14ac:dyDescent="0.25">
      <c r="L98515" s="9"/>
      <c r="M98515" s="9"/>
      <c r="N98515" s="9"/>
    </row>
    <row r="98516" spans="12:14" x14ac:dyDescent="0.25">
      <c r="L98516" s="9"/>
      <c r="M98516" s="9"/>
      <c r="N98516" s="9"/>
    </row>
    <row r="98517" spans="12:14" x14ac:dyDescent="0.25">
      <c r="L98517" s="9"/>
      <c r="M98517" s="9"/>
      <c r="N98517" s="9"/>
    </row>
    <row r="98518" spans="12:14" x14ac:dyDescent="0.25">
      <c r="L98518" s="9"/>
      <c r="M98518" s="9"/>
      <c r="N98518" s="9"/>
    </row>
    <row r="98519" spans="12:14" x14ac:dyDescent="0.25">
      <c r="L98519" s="9"/>
      <c r="M98519" s="9"/>
      <c r="N98519" s="9"/>
    </row>
    <row r="98520" spans="12:14" x14ac:dyDescent="0.25">
      <c r="L98520" s="9"/>
      <c r="M98520" s="9"/>
      <c r="N98520" s="9"/>
    </row>
    <row r="98521" spans="12:14" x14ac:dyDescent="0.25">
      <c r="L98521" s="9"/>
      <c r="M98521" s="9"/>
      <c r="N98521" s="9"/>
    </row>
    <row r="98522" spans="12:14" x14ac:dyDescent="0.25">
      <c r="L98522" s="9"/>
      <c r="M98522" s="9"/>
      <c r="N98522" s="9"/>
    </row>
    <row r="98523" spans="12:14" x14ac:dyDescent="0.25">
      <c r="L98523" s="9"/>
      <c r="M98523" s="9"/>
      <c r="N98523" s="9"/>
    </row>
    <row r="98524" spans="12:14" x14ac:dyDescent="0.25">
      <c r="L98524" s="9"/>
      <c r="M98524" s="9"/>
      <c r="N98524" s="9"/>
    </row>
    <row r="98525" spans="12:14" x14ac:dyDescent="0.25">
      <c r="L98525" s="9"/>
      <c r="M98525" s="9"/>
      <c r="N98525" s="9"/>
    </row>
    <row r="98526" spans="12:14" x14ac:dyDescent="0.25">
      <c r="L98526" s="9"/>
      <c r="M98526" s="9"/>
      <c r="N98526" s="9"/>
    </row>
    <row r="98527" spans="12:14" x14ac:dyDescent="0.25">
      <c r="L98527" s="9"/>
      <c r="M98527" s="9"/>
      <c r="N98527" s="9"/>
    </row>
    <row r="98528" spans="12:14" x14ac:dyDescent="0.25">
      <c r="L98528" s="9"/>
      <c r="M98528" s="9"/>
      <c r="N98528" s="9"/>
    </row>
    <row r="98529" spans="12:14" x14ac:dyDescent="0.25">
      <c r="L98529" s="9"/>
      <c r="M98529" s="9"/>
      <c r="N98529" s="9"/>
    </row>
    <row r="98530" spans="12:14" x14ac:dyDescent="0.25">
      <c r="L98530" s="9"/>
      <c r="M98530" s="9"/>
      <c r="N98530" s="9"/>
    </row>
    <row r="98531" spans="12:14" x14ac:dyDescent="0.25">
      <c r="L98531" s="9"/>
      <c r="M98531" s="9"/>
      <c r="N98531" s="9"/>
    </row>
    <row r="98532" spans="12:14" x14ac:dyDescent="0.25">
      <c r="L98532" s="9"/>
      <c r="M98532" s="9"/>
      <c r="N98532" s="9"/>
    </row>
    <row r="98533" spans="12:14" x14ac:dyDescent="0.25">
      <c r="L98533" s="9"/>
      <c r="M98533" s="9"/>
      <c r="N98533" s="9"/>
    </row>
    <row r="98534" spans="12:14" x14ac:dyDescent="0.25">
      <c r="L98534" s="9"/>
      <c r="M98534" s="9"/>
      <c r="N98534" s="9"/>
    </row>
    <row r="98535" spans="12:14" x14ac:dyDescent="0.25">
      <c r="L98535" s="9"/>
      <c r="M98535" s="9"/>
      <c r="N98535" s="9"/>
    </row>
    <row r="98536" spans="12:14" x14ac:dyDescent="0.25">
      <c r="L98536" s="9"/>
      <c r="M98536" s="9"/>
      <c r="N98536" s="9"/>
    </row>
    <row r="98537" spans="12:14" x14ac:dyDescent="0.25">
      <c r="L98537" s="9"/>
      <c r="M98537" s="9"/>
      <c r="N98537" s="9"/>
    </row>
    <row r="98538" spans="12:14" x14ac:dyDescent="0.25">
      <c r="L98538" s="9"/>
      <c r="M98538" s="9"/>
      <c r="N98538" s="9"/>
    </row>
    <row r="98539" spans="12:14" x14ac:dyDescent="0.25">
      <c r="L98539" s="9"/>
      <c r="M98539" s="9"/>
      <c r="N98539" s="9"/>
    </row>
    <row r="98540" spans="12:14" x14ac:dyDescent="0.25">
      <c r="L98540" s="9"/>
      <c r="M98540" s="9"/>
      <c r="N98540" s="9"/>
    </row>
    <row r="98541" spans="12:14" x14ac:dyDescent="0.25">
      <c r="L98541" s="9"/>
      <c r="M98541" s="9"/>
      <c r="N98541" s="9"/>
    </row>
    <row r="98542" spans="12:14" x14ac:dyDescent="0.25">
      <c r="L98542" s="9"/>
      <c r="M98542" s="9"/>
      <c r="N98542" s="9"/>
    </row>
    <row r="98543" spans="12:14" x14ac:dyDescent="0.25">
      <c r="L98543" s="9"/>
      <c r="M98543" s="9"/>
      <c r="N98543" s="9"/>
    </row>
    <row r="98544" spans="12:14" x14ac:dyDescent="0.25">
      <c r="L98544" s="9"/>
      <c r="M98544" s="9"/>
      <c r="N98544" s="9"/>
    </row>
    <row r="98545" spans="12:14" x14ac:dyDescent="0.25">
      <c r="L98545" s="9"/>
      <c r="M98545" s="9"/>
      <c r="N98545" s="9"/>
    </row>
    <row r="98546" spans="12:14" x14ac:dyDescent="0.25">
      <c r="L98546" s="9"/>
      <c r="M98546" s="9"/>
      <c r="N98546" s="9"/>
    </row>
    <row r="98547" spans="12:14" x14ac:dyDescent="0.25">
      <c r="L98547" s="9"/>
      <c r="M98547" s="9"/>
      <c r="N98547" s="9"/>
    </row>
    <row r="98548" spans="12:14" x14ac:dyDescent="0.25">
      <c r="L98548" s="9"/>
      <c r="M98548" s="9"/>
      <c r="N98548" s="9"/>
    </row>
    <row r="98549" spans="12:14" x14ac:dyDescent="0.25">
      <c r="L98549" s="9"/>
      <c r="M98549" s="9"/>
      <c r="N98549" s="9"/>
    </row>
    <row r="98550" spans="12:14" x14ac:dyDescent="0.25">
      <c r="L98550" s="9"/>
      <c r="M98550" s="9"/>
      <c r="N98550" s="9"/>
    </row>
    <row r="98551" spans="12:14" x14ac:dyDescent="0.25">
      <c r="L98551" s="9"/>
      <c r="M98551" s="9"/>
      <c r="N98551" s="9"/>
    </row>
    <row r="98552" spans="12:14" x14ac:dyDescent="0.25">
      <c r="L98552" s="9"/>
      <c r="M98552" s="9"/>
      <c r="N98552" s="9"/>
    </row>
    <row r="98553" spans="12:14" x14ac:dyDescent="0.25">
      <c r="L98553" s="9"/>
      <c r="M98553" s="9"/>
      <c r="N98553" s="9"/>
    </row>
    <row r="98554" spans="12:14" x14ac:dyDescent="0.25">
      <c r="L98554" s="9"/>
      <c r="M98554" s="9"/>
      <c r="N98554" s="9"/>
    </row>
    <row r="98555" spans="12:14" x14ac:dyDescent="0.25">
      <c r="L98555" s="9"/>
      <c r="M98555" s="9"/>
      <c r="N98555" s="9"/>
    </row>
    <row r="98556" spans="12:14" x14ac:dyDescent="0.25">
      <c r="L98556" s="9"/>
      <c r="M98556" s="9"/>
      <c r="N98556" s="9"/>
    </row>
    <row r="98557" spans="12:14" x14ac:dyDescent="0.25">
      <c r="L98557" s="9"/>
      <c r="M98557" s="9"/>
      <c r="N98557" s="9"/>
    </row>
    <row r="98558" spans="12:14" x14ac:dyDescent="0.25">
      <c r="L98558" s="9"/>
      <c r="M98558" s="9"/>
      <c r="N98558" s="9"/>
    </row>
    <row r="98559" spans="12:14" x14ac:dyDescent="0.25">
      <c r="L98559" s="9"/>
      <c r="M98559" s="9"/>
      <c r="N98559" s="9"/>
    </row>
    <row r="98560" spans="12:14" x14ac:dyDescent="0.25">
      <c r="L98560" s="9"/>
      <c r="M98560" s="9"/>
      <c r="N98560" s="9"/>
    </row>
    <row r="98561" spans="12:14" x14ac:dyDescent="0.25">
      <c r="L98561" s="9"/>
      <c r="M98561" s="9"/>
      <c r="N98561" s="9"/>
    </row>
    <row r="98562" spans="12:14" x14ac:dyDescent="0.25">
      <c r="L98562" s="9"/>
      <c r="M98562" s="9"/>
      <c r="N98562" s="9"/>
    </row>
    <row r="98563" spans="12:14" x14ac:dyDescent="0.25">
      <c r="L98563" s="9"/>
      <c r="M98563" s="9"/>
      <c r="N98563" s="9"/>
    </row>
    <row r="98564" spans="12:14" x14ac:dyDescent="0.25">
      <c r="L98564" s="9"/>
      <c r="M98564" s="9"/>
      <c r="N98564" s="9"/>
    </row>
    <row r="98565" spans="12:14" x14ac:dyDescent="0.25">
      <c r="L98565" s="9"/>
      <c r="M98565" s="9"/>
      <c r="N98565" s="9"/>
    </row>
    <row r="98566" spans="12:14" x14ac:dyDescent="0.25">
      <c r="L98566" s="9"/>
      <c r="M98566" s="9"/>
      <c r="N98566" s="9"/>
    </row>
    <row r="98567" spans="12:14" x14ac:dyDescent="0.25">
      <c r="L98567" s="9"/>
      <c r="M98567" s="9"/>
      <c r="N98567" s="9"/>
    </row>
    <row r="98568" spans="12:14" x14ac:dyDescent="0.25">
      <c r="L98568" s="9"/>
      <c r="M98568" s="9"/>
      <c r="N98568" s="9"/>
    </row>
    <row r="98569" spans="12:14" x14ac:dyDescent="0.25">
      <c r="L98569" s="9"/>
      <c r="M98569" s="9"/>
      <c r="N98569" s="9"/>
    </row>
    <row r="98570" spans="12:14" x14ac:dyDescent="0.25">
      <c r="L98570" s="9"/>
      <c r="M98570" s="9"/>
      <c r="N98570" s="9"/>
    </row>
    <row r="98571" spans="12:14" x14ac:dyDescent="0.25">
      <c r="L98571" s="9"/>
      <c r="M98571" s="9"/>
      <c r="N98571" s="9"/>
    </row>
    <row r="98572" spans="12:14" x14ac:dyDescent="0.25">
      <c r="L98572" s="9"/>
      <c r="M98572" s="9"/>
      <c r="N98572" s="9"/>
    </row>
    <row r="98573" spans="12:14" x14ac:dyDescent="0.25">
      <c r="L98573" s="9"/>
      <c r="M98573" s="9"/>
      <c r="N98573" s="9"/>
    </row>
    <row r="98574" spans="12:14" x14ac:dyDescent="0.25">
      <c r="L98574" s="9"/>
      <c r="M98574" s="9"/>
      <c r="N98574" s="9"/>
    </row>
    <row r="98575" spans="12:14" x14ac:dyDescent="0.25">
      <c r="L98575" s="9"/>
      <c r="M98575" s="9"/>
      <c r="N98575" s="9"/>
    </row>
    <row r="98576" spans="12:14" x14ac:dyDescent="0.25">
      <c r="L98576" s="9"/>
      <c r="M98576" s="9"/>
      <c r="N98576" s="9"/>
    </row>
    <row r="98577" spans="12:14" x14ac:dyDescent="0.25">
      <c r="L98577" s="9"/>
      <c r="M98577" s="9"/>
      <c r="N98577" s="9"/>
    </row>
    <row r="98578" spans="12:14" x14ac:dyDescent="0.25">
      <c r="L98578" s="9"/>
      <c r="M98578" s="9"/>
      <c r="N98578" s="9"/>
    </row>
    <row r="98579" spans="12:14" x14ac:dyDescent="0.25">
      <c r="L98579" s="9"/>
      <c r="M98579" s="9"/>
      <c r="N98579" s="9"/>
    </row>
    <row r="98580" spans="12:14" x14ac:dyDescent="0.25">
      <c r="L98580" s="9"/>
      <c r="M98580" s="9"/>
      <c r="N98580" s="9"/>
    </row>
    <row r="98581" spans="12:14" x14ac:dyDescent="0.25">
      <c r="L98581" s="9"/>
      <c r="M98581" s="9"/>
      <c r="N98581" s="9"/>
    </row>
    <row r="98582" spans="12:14" x14ac:dyDescent="0.25">
      <c r="L98582" s="9"/>
      <c r="M98582" s="9"/>
      <c r="N98582" s="9"/>
    </row>
    <row r="98583" spans="12:14" x14ac:dyDescent="0.25">
      <c r="L98583" s="9"/>
      <c r="M98583" s="9"/>
      <c r="N98583" s="9"/>
    </row>
    <row r="98584" spans="12:14" x14ac:dyDescent="0.25">
      <c r="L98584" s="9"/>
      <c r="M98584" s="9"/>
      <c r="N98584" s="9"/>
    </row>
    <row r="98585" spans="12:14" x14ac:dyDescent="0.25">
      <c r="L98585" s="9"/>
      <c r="M98585" s="9"/>
      <c r="N98585" s="9"/>
    </row>
    <row r="98586" spans="12:14" x14ac:dyDescent="0.25">
      <c r="L98586" s="9"/>
      <c r="M98586" s="9"/>
      <c r="N98586" s="9"/>
    </row>
    <row r="98587" spans="12:14" x14ac:dyDescent="0.25">
      <c r="L98587" s="9"/>
      <c r="M98587" s="9"/>
      <c r="N98587" s="9"/>
    </row>
    <row r="98588" spans="12:14" x14ac:dyDescent="0.25">
      <c r="L98588" s="9"/>
      <c r="M98588" s="9"/>
      <c r="N98588" s="9"/>
    </row>
    <row r="98589" spans="12:14" x14ac:dyDescent="0.25">
      <c r="L98589" s="9"/>
      <c r="M98589" s="9"/>
      <c r="N98589" s="9"/>
    </row>
    <row r="98590" spans="12:14" x14ac:dyDescent="0.25">
      <c r="L98590" s="9"/>
      <c r="M98590" s="9"/>
      <c r="N98590" s="9"/>
    </row>
    <row r="98591" spans="12:14" x14ac:dyDescent="0.25">
      <c r="L98591" s="9"/>
      <c r="M98591" s="9"/>
      <c r="N98591" s="9"/>
    </row>
    <row r="98592" spans="12:14" x14ac:dyDescent="0.25">
      <c r="L98592" s="9"/>
      <c r="M98592" s="9"/>
      <c r="N98592" s="9"/>
    </row>
    <row r="98593" spans="12:14" x14ac:dyDescent="0.25">
      <c r="L98593" s="9"/>
      <c r="M98593" s="9"/>
      <c r="N98593" s="9"/>
    </row>
    <row r="98594" spans="12:14" x14ac:dyDescent="0.25">
      <c r="L98594" s="9"/>
      <c r="M98594" s="9"/>
      <c r="N98594" s="9"/>
    </row>
    <row r="98595" spans="12:14" x14ac:dyDescent="0.25">
      <c r="L98595" s="9"/>
      <c r="M98595" s="9"/>
      <c r="N98595" s="9"/>
    </row>
    <row r="98596" spans="12:14" x14ac:dyDescent="0.25">
      <c r="L98596" s="9"/>
      <c r="M98596" s="9"/>
      <c r="N98596" s="9"/>
    </row>
    <row r="98597" spans="12:14" x14ac:dyDescent="0.25">
      <c r="L98597" s="9"/>
      <c r="M98597" s="9"/>
      <c r="N98597" s="9"/>
    </row>
    <row r="98598" spans="12:14" x14ac:dyDescent="0.25">
      <c r="L98598" s="9"/>
      <c r="M98598" s="9"/>
      <c r="N98598" s="9"/>
    </row>
    <row r="98599" spans="12:14" x14ac:dyDescent="0.25">
      <c r="L98599" s="9"/>
      <c r="M98599" s="9"/>
      <c r="N98599" s="9"/>
    </row>
    <row r="98600" spans="12:14" x14ac:dyDescent="0.25">
      <c r="L98600" s="9"/>
      <c r="M98600" s="9"/>
      <c r="N98600" s="9"/>
    </row>
    <row r="98601" spans="12:14" x14ac:dyDescent="0.25">
      <c r="L98601" s="9"/>
      <c r="M98601" s="9"/>
      <c r="N98601" s="9"/>
    </row>
    <row r="98602" spans="12:14" x14ac:dyDescent="0.25">
      <c r="L98602" s="9"/>
      <c r="M98602" s="9"/>
      <c r="N98602" s="9"/>
    </row>
    <row r="98603" spans="12:14" x14ac:dyDescent="0.25">
      <c r="L98603" s="9"/>
      <c r="M98603" s="9"/>
      <c r="N98603" s="9"/>
    </row>
    <row r="98604" spans="12:14" x14ac:dyDescent="0.25">
      <c r="L98604" s="9"/>
      <c r="M98604" s="9"/>
      <c r="N98604" s="9"/>
    </row>
    <row r="98605" spans="12:14" x14ac:dyDescent="0.25">
      <c r="L98605" s="9"/>
      <c r="M98605" s="9"/>
      <c r="N98605" s="9"/>
    </row>
    <row r="98606" spans="12:14" x14ac:dyDescent="0.25">
      <c r="L98606" s="9"/>
      <c r="M98606" s="9"/>
      <c r="N98606" s="9"/>
    </row>
    <row r="98607" spans="12:14" x14ac:dyDescent="0.25">
      <c r="L98607" s="9"/>
      <c r="M98607" s="9"/>
      <c r="N98607" s="9"/>
    </row>
    <row r="98608" spans="12:14" x14ac:dyDescent="0.25">
      <c r="L98608" s="9"/>
      <c r="M98608" s="9"/>
      <c r="N98608" s="9"/>
    </row>
    <row r="98609" spans="12:14" x14ac:dyDescent="0.25">
      <c r="L98609" s="9"/>
      <c r="M98609" s="9"/>
      <c r="N98609" s="9"/>
    </row>
    <row r="98610" spans="12:14" x14ac:dyDescent="0.25">
      <c r="L98610" s="9"/>
      <c r="M98610" s="9"/>
      <c r="N98610" s="9"/>
    </row>
    <row r="98611" spans="12:14" x14ac:dyDescent="0.25">
      <c r="L98611" s="9"/>
      <c r="M98611" s="9"/>
      <c r="N98611" s="9"/>
    </row>
    <row r="98612" spans="12:14" x14ac:dyDescent="0.25">
      <c r="L98612" s="9"/>
      <c r="M98612" s="9"/>
      <c r="N98612" s="9"/>
    </row>
    <row r="98613" spans="12:14" x14ac:dyDescent="0.25">
      <c r="L98613" s="9"/>
      <c r="M98613" s="9"/>
      <c r="N98613" s="9"/>
    </row>
    <row r="98614" spans="12:14" x14ac:dyDescent="0.25">
      <c r="L98614" s="9"/>
      <c r="M98614" s="9"/>
      <c r="N98614" s="9"/>
    </row>
    <row r="98615" spans="12:14" x14ac:dyDescent="0.25">
      <c r="L98615" s="9"/>
      <c r="M98615" s="9"/>
      <c r="N98615" s="9"/>
    </row>
    <row r="98616" spans="12:14" x14ac:dyDescent="0.25">
      <c r="L98616" s="9"/>
      <c r="M98616" s="9"/>
      <c r="N98616" s="9"/>
    </row>
    <row r="98617" spans="12:14" x14ac:dyDescent="0.25">
      <c r="L98617" s="9"/>
      <c r="M98617" s="9"/>
      <c r="N98617" s="9"/>
    </row>
    <row r="98618" spans="12:14" x14ac:dyDescent="0.25">
      <c r="L98618" s="9"/>
      <c r="M98618" s="9"/>
      <c r="N98618" s="9"/>
    </row>
    <row r="98619" spans="12:14" x14ac:dyDescent="0.25">
      <c r="L98619" s="9"/>
      <c r="M98619" s="9"/>
      <c r="N98619" s="9"/>
    </row>
    <row r="98620" spans="12:14" x14ac:dyDescent="0.25">
      <c r="L98620" s="9"/>
      <c r="M98620" s="9"/>
      <c r="N98620" s="9"/>
    </row>
    <row r="98621" spans="12:14" x14ac:dyDescent="0.25">
      <c r="L98621" s="9"/>
      <c r="M98621" s="9"/>
      <c r="N98621" s="9"/>
    </row>
    <row r="98622" spans="12:14" x14ac:dyDescent="0.25">
      <c r="L98622" s="9"/>
      <c r="M98622" s="9"/>
      <c r="N98622" s="9"/>
    </row>
    <row r="98623" spans="12:14" x14ac:dyDescent="0.25">
      <c r="L98623" s="9"/>
      <c r="M98623" s="9"/>
      <c r="N98623" s="9"/>
    </row>
    <row r="98624" spans="12:14" x14ac:dyDescent="0.25">
      <c r="L98624" s="9"/>
      <c r="M98624" s="9"/>
      <c r="N98624" s="9"/>
    </row>
    <row r="98625" spans="12:14" x14ac:dyDescent="0.25">
      <c r="L98625" s="9"/>
      <c r="M98625" s="9"/>
      <c r="N98625" s="9"/>
    </row>
    <row r="98626" spans="12:14" x14ac:dyDescent="0.25">
      <c r="L98626" s="9"/>
      <c r="M98626" s="9"/>
      <c r="N98626" s="9"/>
    </row>
    <row r="98627" spans="12:14" x14ac:dyDescent="0.25">
      <c r="L98627" s="9"/>
      <c r="M98627" s="9"/>
      <c r="N98627" s="9"/>
    </row>
    <row r="98628" spans="12:14" x14ac:dyDescent="0.25">
      <c r="L98628" s="9"/>
      <c r="M98628" s="9"/>
      <c r="N98628" s="9"/>
    </row>
    <row r="98629" spans="12:14" x14ac:dyDescent="0.25">
      <c r="L98629" s="9"/>
      <c r="M98629" s="9"/>
      <c r="N98629" s="9"/>
    </row>
    <row r="98630" spans="12:14" x14ac:dyDescent="0.25">
      <c r="L98630" s="9"/>
      <c r="M98630" s="9"/>
      <c r="N98630" s="9"/>
    </row>
    <row r="98631" spans="12:14" x14ac:dyDescent="0.25">
      <c r="L98631" s="9"/>
      <c r="M98631" s="9"/>
      <c r="N98631" s="9"/>
    </row>
    <row r="98632" spans="12:14" x14ac:dyDescent="0.25">
      <c r="L98632" s="9"/>
      <c r="M98632" s="9"/>
      <c r="N98632" s="9"/>
    </row>
    <row r="98633" spans="12:14" x14ac:dyDescent="0.25">
      <c r="L98633" s="9"/>
      <c r="M98633" s="9"/>
      <c r="N98633" s="9"/>
    </row>
    <row r="98634" spans="12:14" x14ac:dyDescent="0.25">
      <c r="L98634" s="9"/>
      <c r="M98634" s="9"/>
      <c r="N98634" s="9"/>
    </row>
    <row r="98635" spans="12:14" x14ac:dyDescent="0.25">
      <c r="L98635" s="9"/>
      <c r="M98635" s="9"/>
      <c r="N98635" s="9"/>
    </row>
    <row r="98636" spans="12:14" x14ac:dyDescent="0.25">
      <c r="L98636" s="9"/>
      <c r="M98636" s="9"/>
      <c r="N98636" s="9"/>
    </row>
    <row r="98637" spans="12:14" x14ac:dyDescent="0.25">
      <c r="L98637" s="9"/>
      <c r="M98637" s="9"/>
      <c r="N98637" s="9"/>
    </row>
    <row r="98638" spans="12:14" x14ac:dyDescent="0.25">
      <c r="L98638" s="9"/>
      <c r="M98638" s="9"/>
      <c r="N98638" s="9"/>
    </row>
    <row r="98639" spans="12:14" x14ac:dyDescent="0.25">
      <c r="L98639" s="9"/>
      <c r="M98639" s="9"/>
      <c r="N98639" s="9"/>
    </row>
    <row r="98640" spans="12:14" x14ac:dyDescent="0.25">
      <c r="L98640" s="9"/>
      <c r="M98640" s="9"/>
      <c r="N98640" s="9"/>
    </row>
    <row r="98641" spans="12:14" x14ac:dyDescent="0.25">
      <c r="L98641" s="9"/>
      <c r="M98641" s="9"/>
      <c r="N98641" s="9"/>
    </row>
    <row r="98642" spans="12:14" x14ac:dyDescent="0.25">
      <c r="L98642" s="9"/>
      <c r="M98642" s="9"/>
      <c r="N98642" s="9"/>
    </row>
    <row r="98643" spans="12:14" x14ac:dyDescent="0.25">
      <c r="L98643" s="9"/>
      <c r="M98643" s="9"/>
      <c r="N98643" s="9"/>
    </row>
    <row r="98644" spans="12:14" x14ac:dyDescent="0.25">
      <c r="L98644" s="9"/>
      <c r="M98644" s="9"/>
      <c r="N98644" s="9"/>
    </row>
    <row r="98645" spans="12:14" x14ac:dyDescent="0.25">
      <c r="L98645" s="9"/>
      <c r="M98645" s="9"/>
      <c r="N98645" s="9"/>
    </row>
    <row r="98646" spans="12:14" x14ac:dyDescent="0.25">
      <c r="L98646" s="9"/>
      <c r="M98646" s="9"/>
      <c r="N98646" s="9"/>
    </row>
    <row r="98647" spans="12:14" x14ac:dyDescent="0.25">
      <c r="L98647" s="9"/>
      <c r="M98647" s="9"/>
      <c r="N98647" s="9"/>
    </row>
    <row r="98648" spans="12:14" x14ac:dyDescent="0.25">
      <c r="L98648" s="9"/>
      <c r="M98648" s="9"/>
      <c r="N98648" s="9"/>
    </row>
    <row r="98649" spans="12:14" x14ac:dyDescent="0.25">
      <c r="L98649" s="9"/>
      <c r="M98649" s="9"/>
      <c r="N98649" s="9"/>
    </row>
    <row r="98650" spans="12:14" x14ac:dyDescent="0.25">
      <c r="L98650" s="9"/>
      <c r="M98650" s="9"/>
      <c r="N98650" s="9"/>
    </row>
    <row r="98651" spans="12:14" x14ac:dyDescent="0.25">
      <c r="L98651" s="9"/>
      <c r="M98651" s="9"/>
      <c r="N98651" s="9"/>
    </row>
    <row r="98652" spans="12:14" x14ac:dyDescent="0.25">
      <c r="L98652" s="9"/>
      <c r="M98652" s="9"/>
      <c r="N98652" s="9"/>
    </row>
    <row r="98653" spans="12:14" x14ac:dyDescent="0.25">
      <c r="L98653" s="9"/>
      <c r="M98653" s="9"/>
      <c r="N98653" s="9"/>
    </row>
    <row r="98654" spans="12:14" x14ac:dyDescent="0.25">
      <c r="L98654" s="9"/>
      <c r="M98654" s="9"/>
      <c r="N98654" s="9"/>
    </row>
    <row r="98655" spans="12:14" x14ac:dyDescent="0.25">
      <c r="L98655" s="9"/>
      <c r="M98655" s="9"/>
      <c r="N98655" s="9"/>
    </row>
    <row r="98656" spans="12:14" x14ac:dyDescent="0.25">
      <c r="L98656" s="9"/>
      <c r="M98656" s="9"/>
      <c r="N98656" s="9"/>
    </row>
    <row r="98657" spans="12:14" x14ac:dyDescent="0.25">
      <c r="L98657" s="9"/>
      <c r="M98657" s="9"/>
      <c r="N98657" s="9"/>
    </row>
    <row r="98658" spans="12:14" x14ac:dyDescent="0.25">
      <c r="L98658" s="9"/>
      <c r="M98658" s="9"/>
      <c r="N98658" s="9"/>
    </row>
    <row r="98659" spans="12:14" x14ac:dyDescent="0.25">
      <c r="L98659" s="9"/>
      <c r="M98659" s="9"/>
      <c r="N98659" s="9"/>
    </row>
    <row r="98660" spans="12:14" x14ac:dyDescent="0.25">
      <c r="L98660" s="9"/>
      <c r="M98660" s="9"/>
      <c r="N98660" s="9"/>
    </row>
    <row r="98661" spans="12:14" x14ac:dyDescent="0.25">
      <c r="L98661" s="9"/>
      <c r="M98661" s="9"/>
      <c r="N98661" s="9"/>
    </row>
    <row r="98662" spans="12:14" x14ac:dyDescent="0.25">
      <c r="L98662" s="9"/>
      <c r="M98662" s="9"/>
      <c r="N98662" s="9"/>
    </row>
    <row r="98663" spans="12:14" x14ac:dyDescent="0.25">
      <c r="L98663" s="9"/>
      <c r="M98663" s="9"/>
      <c r="N98663" s="9"/>
    </row>
    <row r="98664" spans="12:14" x14ac:dyDescent="0.25">
      <c r="L98664" s="9"/>
      <c r="M98664" s="9"/>
      <c r="N98664" s="9"/>
    </row>
    <row r="98665" spans="12:14" x14ac:dyDescent="0.25">
      <c r="L98665" s="9"/>
      <c r="M98665" s="9"/>
      <c r="N98665" s="9"/>
    </row>
    <row r="98666" spans="12:14" x14ac:dyDescent="0.25">
      <c r="L98666" s="9"/>
      <c r="M98666" s="9"/>
      <c r="N98666" s="9"/>
    </row>
    <row r="98667" spans="12:14" x14ac:dyDescent="0.25">
      <c r="L98667" s="9"/>
      <c r="M98667" s="9"/>
      <c r="N98667" s="9"/>
    </row>
    <row r="98668" spans="12:14" x14ac:dyDescent="0.25">
      <c r="L98668" s="9"/>
      <c r="M98668" s="9"/>
      <c r="N98668" s="9"/>
    </row>
    <row r="98669" spans="12:14" x14ac:dyDescent="0.25">
      <c r="L98669" s="9"/>
      <c r="M98669" s="9"/>
      <c r="N98669" s="9"/>
    </row>
    <row r="98670" spans="12:14" x14ac:dyDescent="0.25">
      <c r="L98670" s="9"/>
      <c r="M98670" s="9"/>
      <c r="N98670" s="9"/>
    </row>
    <row r="98671" spans="12:14" x14ac:dyDescent="0.25">
      <c r="L98671" s="9"/>
      <c r="M98671" s="9"/>
      <c r="N98671" s="9"/>
    </row>
    <row r="98672" spans="12:14" x14ac:dyDescent="0.25">
      <c r="L98672" s="9"/>
      <c r="M98672" s="9"/>
      <c r="N98672" s="9"/>
    </row>
    <row r="98673" spans="12:14" x14ac:dyDescent="0.25">
      <c r="L98673" s="9"/>
      <c r="M98673" s="9"/>
      <c r="N98673" s="9"/>
    </row>
    <row r="98674" spans="12:14" x14ac:dyDescent="0.25">
      <c r="L98674" s="9"/>
      <c r="M98674" s="9"/>
      <c r="N98674" s="9"/>
    </row>
    <row r="98675" spans="12:14" x14ac:dyDescent="0.25">
      <c r="L98675" s="9"/>
      <c r="M98675" s="9"/>
      <c r="N98675" s="9"/>
    </row>
    <row r="98676" spans="12:14" x14ac:dyDescent="0.25">
      <c r="L98676" s="9"/>
      <c r="M98676" s="9"/>
      <c r="N98676" s="9"/>
    </row>
    <row r="98677" spans="12:14" x14ac:dyDescent="0.25">
      <c r="L98677" s="9"/>
      <c r="M98677" s="9"/>
      <c r="N98677" s="9"/>
    </row>
    <row r="98678" spans="12:14" x14ac:dyDescent="0.25">
      <c r="L98678" s="9"/>
      <c r="M98678" s="9"/>
      <c r="N98678" s="9"/>
    </row>
    <row r="98679" spans="12:14" x14ac:dyDescent="0.25">
      <c r="L98679" s="9"/>
      <c r="M98679" s="9"/>
      <c r="N98679" s="9"/>
    </row>
    <row r="98680" spans="12:14" x14ac:dyDescent="0.25">
      <c r="L98680" s="9"/>
      <c r="M98680" s="9"/>
      <c r="N98680" s="9"/>
    </row>
    <row r="98681" spans="12:14" x14ac:dyDescent="0.25">
      <c r="L98681" s="9"/>
      <c r="M98681" s="9"/>
      <c r="N98681" s="9"/>
    </row>
    <row r="98682" spans="12:14" x14ac:dyDescent="0.25">
      <c r="L98682" s="9"/>
      <c r="M98682" s="9"/>
      <c r="N98682" s="9"/>
    </row>
    <row r="98683" spans="12:14" x14ac:dyDescent="0.25">
      <c r="L98683" s="9"/>
      <c r="M98683" s="9"/>
      <c r="N98683" s="9"/>
    </row>
    <row r="98684" spans="12:14" x14ac:dyDescent="0.25">
      <c r="L98684" s="9"/>
      <c r="M98684" s="9"/>
      <c r="N98684" s="9"/>
    </row>
    <row r="98685" spans="12:14" x14ac:dyDescent="0.25">
      <c r="L98685" s="9"/>
      <c r="M98685" s="9"/>
      <c r="N98685" s="9"/>
    </row>
    <row r="98686" spans="12:14" x14ac:dyDescent="0.25">
      <c r="L98686" s="9"/>
      <c r="M98686" s="9"/>
      <c r="N98686" s="9"/>
    </row>
    <row r="98687" spans="12:14" x14ac:dyDescent="0.25">
      <c r="L98687" s="9"/>
      <c r="M98687" s="9"/>
      <c r="N98687" s="9"/>
    </row>
    <row r="98688" spans="12:14" x14ac:dyDescent="0.25">
      <c r="L98688" s="9"/>
      <c r="M98688" s="9"/>
      <c r="N98688" s="9"/>
    </row>
    <row r="98689" spans="12:14" x14ac:dyDescent="0.25">
      <c r="L98689" s="9"/>
      <c r="M98689" s="9"/>
      <c r="N98689" s="9"/>
    </row>
    <row r="98690" spans="12:14" x14ac:dyDescent="0.25">
      <c r="L98690" s="9"/>
      <c r="M98690" s="9"/>
      <c r="N98690" s="9"/>
    </row>
    <row r="98691" spans="12:14" x14ac:dyDescent="0.25">
      <c r="L98691" s="9"/>
      <c r="M98691" s="9"/>
      <c r="N98691" s="9"/>
    </row>
    <row r="98692" spans="12:14" x14ac:dyDescent="0.25">
      <c r="L98692" s="9"/>
      <c r="M98692" s="9"/>
      <c r="N98692" s="9"/>
    </row>
    <row r="98693" spans="12:14" x14ac:dyDescent="0.25">
      <c r="L98693" s="9"/>
      <c r="M98693" s="9"/>
      <c r="N98693" s="9"/>
    </row>
    <row r="98694" spans="12:14" x14ac:dyDescent="0.25">
      <c r="L98694" s="9"/>
      <c r="M98694" s="9"/>
      <c r="N98694" s="9"/>
    </row>
    <row r="98695" spans="12:14" x14ac:dyDescent="0.25">
      <c r="L98695" s="9"/>
      <c r="M98695" s="9"/>
      <c r="N98695" s="9"/>
    </row>
    <row r="98696" spans="12:14" x14ac:dyDescent="0.25">
      <c r="L98696" s="9"/>
      <c r="M98696" s="9"/>
      <c r="N98696" s="9"/>
    </row>
    <row r="98697" spans="12:14" x14ac:dyDescent="0.25">
      <c r="L98697" s="9"/>
      <c r="M98697" s="9"/>
      <c r="N98697" s="9"/>
    </row>
    <row r="98698" spans="12:14" x14ac:dyDescent="0.25">
      <c r="L98698" s="9"/>
      <c r="M98698" s="9"/>
      <c r="N98698" s="9"/>
    </row>
    <row r="98699" spans="12:14" x14ac:dyDescent="0.25">
      <c r="L98699" s="9"/>
      <c r="M98699" s="9"/>
      <c r="N98699" s="9"/>
    </row>
    <row r="98700" spans="12:14" x14ac:dyDescent="0.25">
      <c r="L98700" s="9"/>
      <c r="M98700" s="9"/>
      <c r="N98700" s="9"/>
    </row>
    <row r="98701" spans="12:14" x14ac:dyDescent="0.25">
      <c r="L98701" s="9"/>
      <c r="M98701" s="9"/>
      <c r="N98701" s="9"/>
    </row>
    <row r="98702" spans="12:14" x14ac:dyDescent="0.25">
      <c r="L98702" s="9"/>
      <c r="M98702" s="9"/>
      <c r="N98702" s="9"/>
    </row>
    <row r="98703" spans="12:14" x14ac:dyDescent="0.25">
      <c r="L98703" s="9"/>
      <c r="M98703" s="9"/>
      <c r="N98703" s="9"/>
    </row>
    <row r="98704" spans="12:14" x14ac:dyDescent="0.25">
      <c r="L98704" s="9"/>
      <c r="M98704" s="9"/>
      <c r="N98704" s="9"/>
    </row>
    <row r="98705" spans="12:14" x14ac:dyDescent="0.25">
      <c r="L98705" s="9"/>
      <c r="M98705" s="9"/>
      <c r="N98705" s="9"/>
    </row>
    <row r="98706" spans="12:14" x14ac:dyDescent="0.25">
      <c r="L98706" s="9"/>
      <c r="M98706" s="9"/>
      <c r="N98706" s="9"/>
    </row>
    <row r="98707" spans="12:14" x14ac:dyDescent="0.25">
      <c r="L98707" s="9"/>
      <c r="M98707" s="9"/>
      <c r="N98707" s="9"/>
    </row>
    <row r="98708" spans="12:14" x14ac:dyDescent="0.25">
      <c r="L98708" s="9"/>
      <c r="M98708" s="9"/>
      <c r="N98708" s="9"/>
    </row>
    <row r="98709" spans="12:14" x14ac:dyDescent="0.25">
      <c r="L98709" s="9"/>
      <c r="M98709" s="9"/>
      <c r="N98709" s="9"/>
    </row>
    <row r="98710" spans="12:14" x14ac:dyDescent="0.25">
      <c r="L98710" s="9"/>
      <c r="M98710" s="9"/>
      <c r="N98710" s="9"/>
    </row>
    <row r="98711" spans="12:14" x14ac:dyDescent="0.25">
      <c r="L98711" s="9"/>
      <c r="M98711" s="9"/>
      <c r="N98711" s="9"/>
    </row>
    <row r="98712" spans="12:14" x14ac:dyDescent="0.25">
      <c r="L98712" s="9"/>
      <c r="M98712" s="9"/>
      <c r="N98712" s="9"/>
    </row>
    <row r="98713" spans="12:14" x14ac:dyDescent="0.25">
      <c r="L98713" s="9"/>
      <c r="M98713" s="9"/>
      <c r="N98713" s="9"/>
    </row>
    <row r="98714" spans="12:14" x14ac:dyDescent="0.25">
      <c r="L98714" s="9"/>
      <c r="M98714" s="9"/>
      <c r="N98714" s="9"/>
    </row>
    <row r="98715" spans="12:14" x14ac:dyDescent="0.25">
      <c r="L98715" s="9"/>
      <c r="M98715" s="9"/>
      <c r="N98715" s="9"/>
    </row>
    <row r="98716" spans="12:14" x14ac:dyDescent="0.25">
      <c r="L98716" s="9"/>
      <c r="M98716" s="9"/>
      <c r="N98716" s="9"/>
    </row>
    <row r="98717" spans="12:14" x14ac:dyDescent="0.25">
      <c r="L98717" s="9"/>
      <c r="M98717" s="9"/>
      <c r="N98717" s="9"/>
    </row>
    <row r="98718" spans="12:14" x14ac:dyDescent="0.25">
      <c r="L98718" s="9"/>
      <c r="M98718" s="9"/>
      <c r="N98718" s="9"/>
    </row>
    <row r="98719" spans="12:14" x14ac:dyDescent="0.25">
      <c r="L98719" s="9"/>
      <c r="M98719" s="9"/>
      <c r="N98719" s="9"/>
    </row>
    <row r="98720" spans="12:14" x14ac:dyDescent="0.25">
      <c r="L98720" s="9"/>
      <c r="M98720" s="9"/>
      <c r="N98720" s="9"/>
    </row>
    <row r="98721" spans="12:14" x14ac:dyDescent="0.25">
      <c r="L98721" s="9"/>
      <c r="M98721" s="9"/>
      <c r="N98721" s="9"/>
    </row>
    <row r="98722" spans="12:14" x14ac:dyDescent="0.25">
      <c r="L98722" s="9"/>
      <c r="M98722" s="9"/>
      <c r="N98722" s="9"/>
    </row>
    <row r="98723" spans="12:14" x14ac:dyDescent="0.25">
      <c r="L98723" s="9"/>
      <c r="M98723" s="9"/>
      <c r="N98723" s="9"/>
    </row>
    <row r="98724" spans="12:14" x14ac:dyDescent="0.25">
      <c r="L98724" s="9"/>
      <c r="M98724" s="9"/>
      <c r="N98724" s="9"/>
    </row>
    <row r="98725" spans="12:14" x14ac:dyDescent="0.25">
      <c r="L98725" s="9"/>
      <c r="M98725" s="9"/>
      <c r="N98725" s="9"/>
    </row>
    <row r="98726" spans="12:14" x14ac:dyDescent="0.25">
      <c r="L98726" s="9"/>
      <c r="M98726" s="9"/>
      <c r="N98726" s="9"/>
    </row>
    <row r="98727" spans="12:14" x14ac:dyDescent="0.25">
      <c r="L98727" s="9"/>
      <c r="M98727" s="9"/>
      <c r="N98727" s="9"/>
    </row>
    <row r="98728" spans="12:14" x14ac:dyDescent="0.25">
      <c r="L98728" s="9"/>
      <c r="M98728" s="9"/>
      <c r="N98728" s="9"/>
    </row>
    <row r="98729" spans="12:14" x14ac:dyDescent="0.25">
      <c r="L98729" s="9"/>
      <c r="M98729" s="9"/>
      <c r="N98729" s="9"/>
    </row>
    <row r="98730" spans="12:14" x14ac:dyDescent="0.25">
      <c r="L98730" s="9"/>
      <c r="M98730" s="9"/>
      <c r="N98730" s="9"/>
    </row>
    <row r="98731" spans="12:14" x14ac:dyDescent="0.25">
      <c r="L98731" s="9"/>
      <c r="M98731" s="9"/>
      <c r="N98731" s="9"/>
    </row>
    <row r="98732" spans="12:14" x14ac:dyDescent="0.25">
      <c r="L98732" s="9"/>
      <c r="M98732" s="9"/>
      <c r="N98732" s="9"/>
    </row>
    <row r="98733" spans="12:14" x14ac:dyDescent="0.25">
      <c r="L98733" s="9"/>
      <c r="M98733" s="9"/>
      <c r="N98733" s="9"/>
    </row>
    <row r="98734" spans="12:14" x14ac:dyDescent="0.25">
      <c r="L98734" s="9"/>
      <c r="M98734" s="9"/>
      <c r="N98734" s="9"/>
    </row>
    <row r="98735" spans="12:14" x14ac:dyDescent="0.25">
      <c r="L98735" s="9"/>
      <c r="M98735" s="9"/>
      <c r="N98735" s="9"/>
    </row>
    <row r="98736" spans="12:14" x14ac:dyDescent="0.25">
      <c r="L98736" s="9"/>
      <c r="M98736" s="9"/>
      <c r="N98736" s="9"/>
    </row>
    <row r="98737" spans="12:14" x14ac:dyDescent="0.25">
      <c r="L98737" s="9"/>
      <c r="M98737" s="9"/>
      <c r="N98737" s="9"/>
    </row>
    <row r="98738" spans="12:14" x14ac:dyDescent="0.25">
      <c r="L98738" s="9"/>
      <c r="M98738" s="9"/>
      <c r="N98738" s="9"/>
    </row>
    <row r="98739" spans="12:14" x14ac:dyDescent="0.25">
      <c r="L98739" s="9"/>
      <c r="M98739" s="9"/>
      <c r="N98739" s="9"/>
    </row>
    <row r="98740" spans="12:14" x14ac:dyDescent="0.25">
      <c r="L98740" s="9"/>
      <c r="M98740" s="9"/>
      <c r="N98740" s="9"/>
    </row>
    <row r="98741" spans="12:14" x14ac:dyDescent="0.25">
      <c r="L98741" s="9"/>
      <c r="M98741" s="9"/>
      <c r="N98741" s="9"/>
    </row>
    <row r="98742" spans="12:14" x14ac:dyDescent="0.25">
      <c r="L98742" s="9"/>
      <c r="M98742" s="9"/>
      <c r="N98742" s="9"/>
    </row>
    <row r="98743" spans="12:14" x14ac:dyDescent="0.25">
      <c r="L98743" s="9"/>
      <c r="M98743" s="9"/>
      <c r="N98743" s="9"/>
    </row>
    <row r="98744" spans="12:14" x14ac:dyDescent="0.25">
      <c r="L98744" s="9"/>
      <c r="M98744" s="9"/>
      <c r="N98744" s="9"/>
    </row>
    <row r="98745" spans="12:14" x14ac:dyDescent="0.25">
      <c r="L98745" s="9"/>
      <c r="M98745" s="9"/>
      <c r="N98745" s="9"/>
    </row>
    <row r="98746" spans="12:14" x14ac:dyDescent="0.25">
      <c r="L98746" s="9"/>
      <c r="M98746" s="9"/>
      <c r="N98746" s="9"/>
    </row>
    <row r="98747" spans="12:14" x14ac:dyDescent="0.25">
      <c r="L98747" s="9"/>
      <c r="M98747" s="9"/>
      <c r="N98747" s="9"/>
    </row>
    <row r="98748" spans="12:14" x14ac:dyDescent="0.25">
      <c r="L98748" s="9"/>
      <c r="M98748" s="9"/>
      <c r="N98748" s="9"/>
    </row>
    <row r="98749" spans="12:14" x14ac:dyDescent="0.25">
      <c r="L98749" s="9"/>
      <c r="M98749" s="9"/>
      <c r="N98749" s="9"/>
    </row>
    <row r="98750" spans="12:14" x14ac:dyDescent="0.25">
      <c r="L98750" s="9"/>
      <c r="M98750" s="9"/>
      <c r="N98750" s="9"/>
    </row>
    <row r="98751" spans="12:14" x14ac:dyDescent="0.25">
      <c r="L98751" s="9"/>
      <c r="M98751" s="9"/>
      <c r="N98751" s="9"/>
    </row>
    <row r="98752" spans="12:14" x14ac:dyDescent="0.25">
      <c r="L98752" s="9"/>
      <c r="M98752" s="9"/>
      <c r="N98752" s="9"/>
    </row>
    <row r="98753" spans="12:14" x14ac:dyDescent="0.25">
      <c r="L98753" s="9"/>
      <c r="M98753" s="9"/>
      <c r="N98753" s="9"/>
    </row>
    <row r="98754" spans="12:14" x14ac:dyDescent="0.25">
      <c r="L98754" s="9"/>
      <c r="M98754" s="9"/>
      <c r="N98754" s="9"/>
    </row>
    <row r="98755" spans="12:14" x14ac:dyDescent="0.25">
      <c r="L98755" s="9"/>
      <c r="M98755" s="9"/>
      <c r="N98755" s="9"/>
    </row>
    <row r="98756" spans="12:14" x14ac:dyDescent="0.25">
      <c r="L98756" s="9"/>
      <c r="M98756" s="9"/>
      <c r="N98756" s="9"/>
    </row>
    <row r="98757" spans="12:14" x14ac:dyDescent="0.25">
      <c r="L98757" s="9"/>
      <c r="M98757" s="9"/>
      <c r="N98757" s="9"/>
    </row>
    <row r="98758" spans="12:14" x14ac:dyDescent="0.25">
      <c r="L98758" s="9"/>
      <c r="M98758" s="9"/>
      <c r="N98758" s="9"/>
    </row>
    <row r="98759" spans="12:14" x14ac:dyDescent="0.25">
      <c r="L98759" s="9"/>
      <c r="M98759" s="9"/>
      <c r="N98759" s="9"/>
    </row>
    <row r="98760" spans="12:14" x14ac:dyDescent="0.25">
      <c r="L98760" s="9"/>
      <c r="M98760" s="9"/>
      <c r="N98760" s="9"/>
    </row>
    <row r="98761" spans="12:14" x14ac:dyDescent="0.25">
      <c r="L98761" s="9"/>
      <c r="M98761" s="9"/>
      <c r="N98761" s="9"/>
    </row>
    <row r="98762" spans="12:14" x14ac:dyDescent="0.25">
      <c r="L98762" s="9"/>
      <c r="M98762" s="9"/>
      <c r="N98762" s="9"/>
    </row>
    <row r="98763" spans="12:14" x14ac:dyDescent="0.25">
      <c r="L98763" s="9"/>
      <c r="M98763" s="9"/>
      <c r="N98763" s="9"/>
    </row>
    <row r="98764" spans="12:14" x14ac:dyDescent="0.25">
      <c r="L98764" s="9"/>
      <c r="M98764" s="9"/>
      <c r="N98764" s="9"/>
    </row>
    <row r="98765" spans="12:14" x14ac:dyDescent="0.25">
      <c r="L98765" s="9"/>
      <c r="M98765" s="9"/>
      <c r="N98765" s="9"/>
    </row>
    <row r="98766" spans="12:14" x14ac:dyDescent="0.25">
      <c r="L98766" s="9"/>
      <c r="M98766" s="9"/>
      <c r="N98766" s="9"/>
    </row>
    <row r="98767" spans="12:14" x14ac:dyDescent="0.25">
      <c r="L98767" s="9"/>
      <c r="M98767" s="9"/>
      <c r="N98767" s="9"/>
    </row>
    <row r="98768" spans="12:14" x14ac:dyDescent="0.25">
      <c r="L98768" s="9"/>
      <c r="M98768" s="9"/>
      <c r="N98768" s="9"/>
    </row>
    <row r="98769" spans="12:14" x14ac:dyDescent="0.25">
      <c r="L98769" s="9"/>
      <c r="M98769" s="9"/>
      <c r="N98769" s="9"/>
    </row>
    <row r="98770" spans="12:14" x14ac:dyDescent="0.25">
      <c r="L98770" s="9"/>
      <c r="M98770" s="9"/>
      <c r="N98770" s="9"/>
    </row>
    <row r="98771" spans="12:14" x14ac:dyDescent="0.25">
      <c r="L98771" s="9"/>
      <c r="M98771" s="9"/>
      <c r="N98771" s="9"/>
    </row>
    <row r="98772" spans="12:14" x14ac:dyDescent="0.25">
      <c r="L98772" s="9"/>
      <c r="M98772" s="9"/>
      <c r="N98772" s="9"/>
    </row>
    <row r="98773" spans="12:14" x14ac:dyDescent="0.25">
      <c r="L98773" s="9"/>
      <c r="M98773" s="9"/>
      <c r="N98773" s="9"/>
    </row>
    <row r="98774" spans="12:14" x14ac:dyDescent="0.25">
      <c r="L98774" s="9"/>
      <c r="M98774" s="9"/>
      <c r="N98774" s="9"/>
    </row>
    <row r="98775" spans="12:14" x14ac:dyDescent="0.25">
      <c r="L98775" s="9"/>
      <c r="M98775" s="9"/>
      <c r="N98775" s="9"/>
    </row>
    <row r="98776" spans="12:14" x14ac:dyDescent="0.25">
      <c r="L98776" s="9"/>
      <c r="M98776" s="9"/>
      <c r="N98776" s="9"/>
    </row>
    <row r="98777" spans="12:14" x14ac:dyDescent="0.25">
      <c r="L98777" s="9"/>
      <c r="M98777" s="9"/>
      <c r="N98777" s="9"/>
    </row>
    <row r="98778" spans="12:14" x14ac:dyDescent="0.25">
      <c r="L98778" s="9"/>
      <c r="M98778" s="9"/>
      <c r="N98778" s="9"/>
    </row>
    <row r="98779" spans="12:14" x14ac:dyDescent="0.25">
      <c r="L98779" s="9"/>
      <c r="M98779" s="9"/>
      <c r="N98779" s="9"/>
    </row>
    <row r="98780" spans="12:14" x14ac:dyDescent="0.25">
      <c r="L98780" s="9"/>
      <c r="M98780" s="9"/>
      <c r="N98780" s="9"/>
    </row>
    <row r="98781" spans="12:14" x14ac:dyDescent="0.25">
      <c r="L98781" s="9"/>
      <c r="M98781" s="9"/>
      <c r="N98781" s="9"/>
    </row>
    <row r="98782" spans="12:14" x14ac:dyDescent="0.25">
      <c r="L98782" s="9"/>
      <c r="M98782" s="9"/>
      <c r="N98782" s="9"/>
    </row>
    <row r="98783" spans="12:14" x14ac:dyDescent="0.25">
      <c r="L98783" s="9"/>
      <c r="M98783" s="9"/>
      <c r="N98783" s="9"/>
    </row>
    <row r="98784" spans="12:14" x14ac:dyDescent="0.25">
      <c r="L98784" s="9"/>
      <c r="M98784" s="9"/>
      <c r="N98784" s="9"/>
    </row>
    <row r="98785" spans="12:14" x14ac:dyDescent="0.25">
      <c r="L98785" s="9"/>
      <c r="M98785" s="9"/>
      <c r="N98785" s="9"/>
    </row>
    <row r="98786" spans="12:14" x14ac:dyDescent="0.25">
      <c r="L98786" s="9"/>
      <c r="M98786" s="9"/>
      <c r="N98786" s="9"/>
    </row>
    <row r="98787" spans="12:14" x14ac:dyDescent="0.25">
      <c r="L98787" s="9"/>
      <c r="M98787" s="9"/>
      <c r="N98787" s="9"/>
    </row>
    <row r="98788" spans="12:14" x14ac:dyDescent="0.25">
      <c r="L98788" s="9"/>
      <c r="M98788" s="9"/>
      <c r="N98788" s="9"/>
    </row>
    <row r="98789" spans="12:14" x14ac:dyDescent="0.25">
      <c r="L98789" s="9"/>
      <c r="M98789" s="9"/>
      <c r="N98789" s="9"/>
    </row>
    <row r="98790" spans="12:14" x14ac:dyDescent="0.25">
      <c r="L98790" s="9"/>
      <c r="M98790" s="9"/>
      <c r="N98790" s="9"/>
    </row>
    <row r="98791" spans="12:14" x14ac:dyDescent="0.25">
      <c r="L98791" s="9"/>
      <c r="M98791" s="9"/>
      <c r="N98791" s="9"/>
    </row>
    <row r="98792" spans="12:14" x14ac:dyDescent="0.25">
      <c r="L98792" s="9"/>
      <c r="M98792" s="9"/>
      <c r="N98792" s="9"/>
    </row>
    <row r="98793" spans="12:14" x14ac:dyDescent="0.25">
      <c r="L98793" s="9"/>
      <c r="M98793" s="9"/>
      <c r="N98793" s="9"/>
    </row>
    <row r="98794" spans="12:14" x14ac:dyDescent="0.25">
      <c r="L98794" s="9"/>
      <c r="M98794" s="9"/>
      <c r="N98794" s="9"/>
    </row>
    <row r="98795" spans="12:14" x14ac:dyDescent="0.25">
      <c r="L98795" s="9"/>
      <c r="M98795" s="9"/>
      <c r="N98795" s="9"/>
    </row>
    <row r="98796" spans="12:14" x14ac:dyDescent="0.25">
      <c r="L98796" s="9"/>
      <c r="M98796" s="9"/>
      <c r="N98796" s="9"/>
    </row>
    <row r="98797" spans="12:14" x14ac:dyDescent="0.25">
      <c r="L98797" s="9"/>
      <c r="M98797" s="9"/>
      <c r="N98797" s="9"/>
    </row>
    <row r="98798" spans="12:14" x14ac:dyDescent="0.25">
      <c r="L98798" s="9"/>
      <c r="M98798" s="9"/>
      <c r="N98798" s="9"/>
    </row>
    <row r="98799" spans="12:14" x14ac:dyDescent="0.25">
      <c r="L98799" s="9"/>
      <c r="M98799" s="9"/>
      <c r="N98799" s="9"/>
    </row>
    <row r="98800" spans="12:14" x14ac:dyDescent="0.25">
      <c r="L98800" s="9"/>
      <c r="M98800" s="9"/>
      <c r="N98800" s="9"/>
    </row>
    <row r="98801" spans="12:14" x14ac:dyDescent="0.25">
      <c r="L98801" s="9"/>
      <c r="M98801" s="9"/>
      <c r="N98801" s="9"/>
    </row>
    <row r="98802" spans="12:14" x14ac:dyDescent="0.25">
      <c r="L98802" s="9"/>
      <c r="M98802" s="9"/>
      <c r="N98802" s="9"/>
    </row>
    <row r="98803" spans="12:14" x14ac:dyDescent="0.25">
      <c r="L98803" s="9"/>
      <c r="M98803" s="9"/>
      <c r="N98803" s="9"/>
    </row>
    <row r="98804" spans="12:14" x14ac:dyDescent="0.25">
      <c r="L98804" s="9"/>
      <c r="M98804" s="9"/>
      <c r="N98804" s="9"/>
    </row>
    <row r="98805" spans="12:14" x14ac:dyDescent="0.25">
      <c r="L98805" s="9"/>
      <c r="M98805" s="9"/>
      <c r="N98805" s="9"/>
    </row>
    <row r="98806" spans="12:14" x14ac:dyDescent="0.25">
      <c r="L98806" s="9"/>
      <c r="M98806" s="9"/>
      <c r="N98806" s="9"/>
    </row>
    <row r="98807" spans="12:14" x14ac:dyDescent="0.25">
      <c r="L98807" s="9"/>
      <c r="M98807" s="9"/>
      <c r="N98807" s="9"/>
    </row>
    <row r="98808" spans="12:14" x14ac:dyDescent="0.25">
      <c r="L98808" s="9"/>
      <c r="M98808" s="9"/>
      <c r="N98808" s="9"/>
    </row>
    <row r="98809" spans="12:14" x14ac:dyDescent="0.25">
      <c r="L98809" s="9"/>
      <c r="M98809" s="9"/>
      <c r="N98809" s="9"/>
    </row>
    <row r="98810" spans="12:14" x14ac:dyDescent="0.25">
      <c r="L98810" s="9"/>
      <c r="M98810" s="9"/>
      <c r="N98810" s="9"/>
    </row>
    <row r="98811" spans="12:14" x14ac:dyDescent="0.25">
      <c r="L98811" s="9"/>
      <c r="M98811" s="9"/>
      <c r="N98811" s="9"/>
    </row>
    <row r="98812" spans="12:14" x14ac:dyDescent="0.25">
      <c r="L98812" s="9"/>
      <c r="M98812" s="9"/>
      <c r="N98812" s="9"/>
    </row>
    <row r="98813" spans="12:14" x14ac:dyDescent="0.25">
      <c r="L98813" s="9"/>
      <c r="M98813" s="9"/>
      <c r="N98813" s="9"/>
    </row>
    <row r="98814" spans="12:14" x14ac:dyDescent="0.25">
      <c r="L98814" s="9"/>
      <c r="M98814" s="9"/>
      <c r="N98814" s="9"/>
    </row>
    <row r="98815" spans="12:14" x14ac:dyDescent="0.25">
      <c r="L98815" s="9"/>
      <c r="M98815" s="9"/>
      <c r="N98815" s="9"/>
    </row>
    <row r="98816" spans="12:14" x14ac:dyDescent="0.25">
      <c r="L98816" s="9"/>
      <c r="M98816" s="9"/>
      <c r="N98816" s="9"/>
    </row>
    <row r="98817" spans="12:14" x14ac:dyDescent="0.25">
      <c r="L98817" s="9"/>
      <c r="M98817" s="9"/>
      <c r="N98817" s="9"/>
    </row>
    <row r="98818" spans="12:14" x14ac:dyDescent="0.25">
      <c r="L98818" s="9"/>
      <c r="M98818" s="9"/>
      <c r="N98818" s="9"/>
    </row>
    <row r="98819" spans="12:14" x14ac:dyDescent="0.25">
      <c r="L98819" s="9"/>
      <c r="M98819" s="9"/>
      <c r="N98819" s="9"/>
    </row>
    <row r="98820" spans="12:14" x14ac:dyDescent="0.25">
      <c r="L98820" s="9"/>
      <c r="M98820" s="9"/>
      <c r="N98820" s="9"/>
    </row>
    <row r="98821" spans="12:14" x14ac:dyDescent="0.25">
      <c r="L98821" s="9"/>
      <c r="M98821" s="9"/>
      <c r="N98821" s="9"/>
    </row>
    <row r="98822" spans="12:14" x14ac:dyDescent="0.25">
      <c r="L98822" s="9"/>
      <c r="M98822" s="9"/>
      <c r="N98822" s="9"/>
    </row>
    <row r="98823" spans="12:14" x14ac:dyDescent="0.25">
      <c r="L98823" s="9"/>
      <c r="M98823" s="9"/>
      <c r="N98823" s="9"/>
    </row>
    <row r="98824" spans="12:14" x14ac:dyDescent="0.25">
      <c r="L98824" s="9"/>
      <c r="M98824" s="9"/>
      <c r="N98824" s="9"/>
    </row>
    <row r="98825" spans="12:14" x14ac:dyDescent="0.25">
      <c r="L98825" s="9"/>
      <c r="M98825" s="9"/>
      <c r="N98825" s="9"/>
    </row>
    <row r="98826" spans="12:14" x14ac:dyDescent="0.25">
      <c r="L98826" s="9"/>
      <c r="M98826" s="9"/>
      <c r="N98826" s="9"/>
    </row>
    <row r="98827" spans="12:14" x14ac:dyDescent="0.25">
      <c r="L98827" s="9"/>
      <c r="M98827" s="9"/>
      <c r="N98827" s="9"/>
    </row>
    <row r="98828" spans="12:14" x14ac:dyDescent="0.25">
      <c r="L98828" s="9"/>
      <c r="M98828" s="9"/>
      <c r="N98828" s="9"/>
    </row>
    <row r="98829" spans="12:14" x14ac:dyDescent="0.25">
      <c r="L98829" s="9"/>
      <c r="M98829" s="9"/>
      <c r="N98829" s="9"/>
    </row>
    <row r="98830" spans="12:14" x14ac:dyDescent="0.25">
      <c r="L98830" s="9"/>
      <c r="M98830" s="9"/>
      <c r="N98830" s="9"/>
    </row>
    <row r="98831" spans="12:14" x14ac:dyDescent="0.25">
      <c r="L98831" s="9"/>
      <c r="M98831" s="9"/>
      <c r="N98831" s="9"/>
    </row>
    <row r="98832" spans="12:14" x14ac:dyDescent="0.25">
      <c r="L98832" s="9"/>
      <c r="M98832" s="9"/>
      <c r="N98832" s="9"/>
    </row>
    <row r="98833" spans="12:14" x14ac:dyDescent="0.25">
      <c r="L98833" s="9"/>
      <c r="M98833" s="9"/>
      <c r="N98833" s="9"/>
    </row>
    <row r="98834" spans="12:14" x14ac:dyDescent="0.25">
      <c r="L98834" s="9"/>
      <c r="M98834" s="9"/>
      <c r="N98834" s="9"/>
    </row>
    <row r="98835" spans="12:14" x14ac:dyDescent="0.25">
      <c r="L98835" s="9"/>
      <c r="M98835" s="9"/>
      <c r="N98835" s="9"/>
    </row>
    <row r="98836" spans="12:14" x14ac:dyDescent="0.25">
      <c r="L98836" s="9"/>
      <c r="M98836" s="9"/>
      <c r="N98836" s="9"/>
    </row>
    <row r="98837" spans="12:14" x14ac:dyDescent="0.25">
      <c r="L98837" s="9"/>
      <c r="M98837" s="9"/>
      <c r="N98837" s="9"/>
    </row>
    <row r="98838" spans="12:14" x14ac:dyDescent="0.25">
      <c r="L98838" s="9"/>
      <c r="M98838" s="9"/>
      <c r="N98838" s="9"/>
    </row>
    <row r="98839" spans="12:14" x14ac:dyDescent="0.25">
      <c r="L98839" s="9"/>
      <c r="M98839" s="9"/>
      <c r="N98839" s="9"/>
    </row>
    <row r="98840" spans="12:14" x14ac:dyDescent="0.25">
      <c r="L98840" s="9"/>
      <c r="M98840" s="9"/>
      <c r="N98840" s="9"/>
    </row>
    <row r="98841" spans="12:14" x14ac:dyDescent="0.25">
      <c r="L98841" s="9"/>
      <c r="M98841" s="9"/>
      <c r="N98841" s="9"/>
    </row>
    <row r="98842" spans="12:14" x14ac:dyDescent="0.25">
      <c r="L98842" s="9"/>
      <c r="M98842" s="9"/>
      <c r="N98842" s="9"/>
    </row>
    <row r="98843" spans="12:14" x14ac:dyDescent="0.25">
      <c r="L98843" s="9"/>
      <c r="M98843" s="9"/>
      <c r="N98843" s="9"/>
    </row>
    <row r="98844" spans="12:14" x14ac:dyDescent="0.25">
      <c r="L98844" s="9"/>
      <c r="M98844" s="9"/>
      <c r="N98844" s="9"/>
    </row>
    <row r="98845" spans="12:14" x14ac:dyDescent="0.25">
      <c r="L98845" s="9"/>
      <c r="M98845" s="9"/>
      <c r="N98845" s="9"/>
    </row>
    <row r="98846" spans="12:14" x14ac:dyDescent="0.25">
      <c r="L98846" s="9"/>
      <c r="M98846" s="9"/>
      <c r="N98846" s="9"/>
    </row>
    <row r="98847" spans="12:14" x14ac:dyDescent="0.25">
      <c r="L98847" s="9"/>
      <c r="M98847" s="9"/>
      <c r="N98847" s="9"/>
    </row>
    <row r="98848" spans="12:14" x14ac:dyDescent="0.25">
      <c r="L98848" s="9"/>
      <c r="M98848" s="9"/>
      <c r="N98848" s="9"/>
    </row>
    <row r="98849" spans="12:14" x14ac:dyDescent="0.25">
      <c r="L98849" s="9"/>
      <c r="M98849" s="9"/>
      <c r="N98849" s="9"/>
    </row>
    <row r="98850" spans="12:14" x14ac:dyDescent="0.25">
      <c r="L98850" s="9"/>
      <c r="M98850" s="9"/>
      <c r="N98850" s="9"/>
    </row>
    <row r="98851" spans="12:14" x14ac:dyDescent="0.25">
      <c r="L98851" s="9"/>
      <c r="M98851" s="9"/>
      <c r="N98851" s="9"/>
    </row>
    <row r="98852" spans="12:14" x14ac:dyDescent="0.25">
      <c r="L98852" s="9"/>
      <c r="M98852" s="9"/>
      <c r="N98852" s="9"/>
    </row>
    <row r="98853" spans="12:14" x14ac:dyDescent="0.25">
      <c r="L98853" s="9"/>
      <c r="M98853" s="9"/>
      <c r="N98853" s="9"/>
    </row>
    <row r="98854" spans="12:14" x14ac:dyDescent="0.25">
      <c r="L98854" s="9"/>
      <c r="M98854" s="9"/>
      <c r="N98854" s="9"/>
    </row>
    <row r="98855" spans="12:14" x14ac:dyDescent="0.25">
      <c r="L98855" s="9"/>
      <c r="M98855" s="9"/>
      <c r="N98855" s="9"/>
    </row>
    <row r="98856" spans="12:14" x14ac:dyDescent="0.25">
      <c r="L98856" s="9"/>
      <c r="M98856" s="9"/>
      <c r="N98856" s="9"/>
    </row>
    <row r="98857" spans="12:14" x14ac:dyDescent="0.25">
      <c r="L98857" s="9"/>
      <c r="M98857" s="9"/>
      <c r="N98857" s="9"/>
    </row>
    <row r="98858" spans="12:14" x14ac:dyDescent="0.25">
      <c r="L98858" s="9"/>
      <c r="M98858" s="9"/>
      <c r="N98858" s="9"/>
    </row>
    <row r="98859" spans="12:14" x14ac:dyDescent="0.25">
      <c r="L98859" s="9"/>
      <c r="M98859" s="9"/>
      <c r="N98859" s="9"/>
    </row>
    <row r="98860" spans="12:14" x14ac:dyDescent="0.25">
      <c r="L98860" s="9"/>
      <c r="M98860" s="9"/>
      <c r="N98860" s="9"/>
    </row>
    <row r="98861" spans="12:14" x14ac:dyDescent="0.25">
      <c r="L98861" s="9"/>
      <c r="M98861" s="9"/>
      <c r="N98861" s="9"/>
    </row>
    <row r="98862" spans="12:14" x14ac:dyDescent="0.25">
      <c r="L98862" s="9"/>
      <c r="M98862" s="9"/>
      <c r="N98862" s="9"/>
    </row>
    <row r="98863" spans="12:14" x14ac:dyDescent="0.25">
      <c r="L98863" s="9"/>
      <c r="M98863" s="9"/>
      <c r="N98863" s="9"/>
    </row>
    <row r="98864" spans="12:14" x14ac:dyDescent="0.25">
      <c r="L98864" s="9"/>
      <c r="M98864" s="9"/>
      <c r="N98864" s="9"/>
    </row>
    <row r="98865" spans="12:14" x14ac:dyDescent="0.25">
      <c r="L98865" s="9"/>
      <c r="M98865" s="9"/>
      <c r="N98865" s="9"/>
    </row>
    <row r="98866" spans="12:14" x14ac:dyDescent="0.25">
      <c r="L98866" s="9"/>
      <c r="M98866" s="9"/>
      <c r="N98866" s="9"/>
    </row>
    <row r="98867" spans="12:14" x14ac:dyDescent="0.25">
      <c r="L98867" s="9"/>
      <c r="M98867" s="9"/>
      <c r="N98867" s="9"/>
    </row>
    <row r="98868" spans="12:14" x14ac:dyDescent="0.25">
      <c r="L98868" s="9"/>
      <c r="M98868" s="9"/>
      <c r="N98868" s="9"/>
    </row>
    <row r="98869" spans="12:14" x14ac:dyDescent="0.25">
      <c r="L98869" s="9"/>
      <c r="M98869" s="9"/>
      <c r="N98869" s="9"/>
    </row>
    <row r="98870" spans="12:14" x14ac:dyDescent="0.25">
      <c r="L98870" s="9"/>
      <c r="M98870" s="9"/>
      <c r="N98870" s="9"/>
    </row>
    <row r="98871" spans="12:14" x14ac:dyDescent="0.25">
      <c r="L98871" s="9"/>
      <c r="M98871" s="9"/>
      <c r="N98871" s="9"/>
    </row>
    <row r="98872" spans="12:14" x14ac:dyDescent="0.25">
      <c r="L98872" s="9"/>
      <c r="M98872" s="9"/>
      <c r="N98872" s="9"/>
    </row>
    <row r="98873" spans="12:14" x14ac:dyDescent="0.25">
      <c r="L98873" s="9"/>
      <c r="M98873" s="9"/>
      <c r="N98873" s="9"/>
    </row>
    <row r="98874" spans="12:14" x14ac:dyDescent="0.25">
      <c r="L98874" s="9"/>
      <c r="M98874" s="9"/>
      <c r="N98874" s="9"/>
    </row>
    <row r="98875" spans="12:14" x14ac:dyDescent="0.25">
      <c r="L98875" s="9"/>
      <c r="M98875" s="9"/>
      <c r="N98875" s="9"/>
    </row>
    <row r="98876" spans="12:14" x14ac:dyDescent="0.25">
      <c r="L98876" s="9"/>
      <c r="M98876" s="9"/>
      <c r="N98876" s="9"/>
    </row>
    <row r="98877" spans="12:14" x14ac:dyDescent="0.25">
      <c r="L98877" s="9"/>
      <c r="M98877" s="9"/>
      <c r="N98877" s="9"/>
    </row>
    <row r="98878" spans="12:14" x14ac:dyDescent="0.25">
      <c r="L98878" s="9"/>
      <c r="M98878" s="9"/>
      <c r="N98878" s="9"/>
    </row>
    <row r="98879" spans="12:14" x14ac:dyDescent="0.25">
      <c r="L98879" s="9"/>
      <c r="M98879" s="9"/>
      <c r="N98879" s="9"/>
    </row>
    <row r="98880" spans="12:14" x14ac:dyDescent="0.25">
      <c r="L98880" s="9"/>
      <c r="M98880" s="9"/>
      <c r="N98880" s="9"/>
    </row>
    <row r="98881" spans="12:14" x14ac:dyDescent="0.25">
      <c r="L98881" s="9"/>
      <c r="M98881" s="9"/>
      <c r="N98881" s="9"/>
    </row>
    <row r="98882" spans="12:14" x14ac:dyDescent="0.25">
      <c r="L98882" s="9"/>
      <c r="M98882" s="9"/>
      <c r="N98882" s="9"/>
    </row>
    <row r="98883" spans="12:14" x14ac:dyDescent="0.25">
      <c r="L98883" s="9"/>
      <c r="M98883" s="9"/>
      <c r="N98883" s="9"/>
    </row>
    <row r="98884" spans="12:14" x14ac:dyDescent="0.25">
      <c r="L98884" s="9"/>
      <c r="M98884" s="9"/>
      <c r="N98884" s="9"/>
    </row>
    <row r="98885" spans="12:14" x14ac:dyDescent="0.25">
      <c r="L98885" s="9"/>
      <c r="M98885" s="9"/>
      <c r="N98885" s="9"/>
    </row>
    <row r="98886" spans="12:14" x14ac:dyDescent="0.25">
      <c r="L98886" s="9"/>
      <c r="M98886" s="9"/>
      <c r="N98886" s="9"/>
    </row>
    <row r="98887" spans="12:14" x14ac:dyDescent="0.25">
      <c r="L98887" s="9"/>
      <c r="M98887" s="9"/>
      <c r="N98887" s="9"/>
    </row>
    <row r="98888" spans="12:14" x14ac:dyDescent="0.25">
      <c r="L98888" s="9"/>
      <c r="M98888" s="9"/>
      <c r="N98888" s="9"/>
    </row>
    <row r="98889" spans="12:14" x14ac:dyDescent="0.25">
      <c r="L98889" s="9"/>
      <c r="M98889" s="9"/>
      <c r="N98889" s="9"/>
    </row>
    <row r="98890" spans="12:14" x14ac:dyDescent="0.25">
      <c r="L98890" s="9"/>
      <c r="M98890" s="9"/>
      <c r="N98890" s="9"/>
    </row>
    <row r="98891" spans="12:14" x14ac:dyDescent="0.25">
      <c r="L98891" s="9"/>
      <c r="M98891" s="9"/>
      <c r="N98891" s="9"/>
    </row>
    <row r="98892" spans="12:14" x14ac:dyDescent="0.25">
      <c r="L98892" s="9"/>
      <c r="M98892" s="9"/>
      <c r="N98892" s="9"/>
    </row>
    <row r="98893" spans="12:14" x14ac:dyDescent="0.25">
      <c r="L98893" s="9"/>
      <c r="M98893" s="9"/>
      <c r="N98893" s="9"/>
    </row>
    <row r="98894" spans="12:14" x14ac:dyDescent="0.25">
      <c r="L98894" s="9"/>
      <c r="M98894" s="9"/>
      <c r="N98894" s="9"/>
    </row>
    <row r="98895" spans="12:14" x14ac:dyDescent="0.25">
      <c r="L98895" s="9"/>
      <c r="M98895" s="9"/>
      <c r="N98895" s="9"/>
    </row>
    <row r="98896" spans="12:14" x14ac:dyDescent="0.25">
      <c r="L98896" s="9"/>
      <c r="M98896" s="9"/>
      <c r="N98896" s="9"/>
    </row>
    <row r="98897" spans="12:14" x14ac:dyDescent="0.25">
      <c r="L98897" s="9"/>
      <c r="M98897" s="9"/>
      <c r="N98897" s="9"/>
    </row>
    <row r="98898" spans="12:14" x14ac:dyDescent="0.25">
      <c r="L98898" s="9"/>
      <c r="M98898" s="9"/>
      <c r="N98898" s="9"/>
    </row>
    <row r="98899" spans="12:14" x14ac:dyDescent="0.25">
      <c r="L98899" s="9"/>
      <c r="M98899" s="9"/>
      <c r="N98899" s="9"/>
    </row>
    <row r="98900" spans="12:14" x14ac:dyDescent="0.25">
      <c r="L98900" s="9"/>
      <c r="M98900" s="9"/>
      <c r="N98900" s="9"/>
    </row>
    <row r="98901" spans="12:14" x14ac:dyDescent="0.25">
      <c r="L98901" s="9"/>
      <c r="M98901" s="9"/>
      <c r="N98901" s="9"/>
    </row>
    <row r="98902" spans="12:14" x14ac:dyDescent="0.25">
      <c r="L98902" s="9"/>
      <c r="M98902" s="9"/>
      <c r="N98902" s="9"/>
    </row>
    <row r="98903" spans="12:14" x14ac:dyDescent="0.25">
      <c r="L98903" s="9"/>
      <c r="M98903" s="9"/>
      <c r="N98903" s="9"/>
    </row>
    <row r="98904" spans="12:14" x14ac:dyDescent="0.25">
      <c r="L98904" s="9"/>
      <c r="M98904" s="9"/>
      <c r="N98904" s="9"/>
    </row>
    <row r="98905" spans="12:14" x14ac:dyDescent="0.25">
      <c r="L98905" s="9"/>
      <c r="M98905" s="9"/>
      <c r="N98905" s="9"/>
    </row>
    <row r="98906" spans="12:14" x14ac:dyDescent="0.25">
      <c r="L98906" s="9"/>
      <c r="M98906" s="9"/>
      <c r="N98906" s="9"/>
    </row>
    <row r="98907" spans="12:14" x14ac:dyDescent="0.25">
      <c r="L98907" s="9"/>
      <c r="M98907" s="9"/>
      <c r="N98907" s="9"/>
    </row>
    <row r="98908" spans="12:14" x14ac:dyDescent="0.25">
      <c r="L98908" s="9"/>
      <c r="M98908" s="9"/>
      <c r="N98908" s="9"/>
    </row>
    <row r="98909" spans="12:14" x14ac:dyDescent="0.25">
      <c r="L98909" s="9"/>
      <c r="M98909" s="9"/>
      <c r="N98909" s="9"/>
    </row>
    <row r="98910" spans="12:14" x14ac:dyDescent="0.25">
      <c r="L98910" s="9"/>
      <c r="M98910" s="9"/>
      <c r="N98910" s="9"/>
    </row>
    <row r="98911" spans="12:14" x14ac:dyDescent="0.25">
      <c r="L98911" s="9"/>
      <c r="M98911" s="9"/>
      <c r="N98911" s="9"/>
    </row>
    <row r="98912" spans="12:14" x14ac:dyDescent="0.25">
      <c r="L98912" s="9"/>
      <c r="M98912" s="9"/>
      <c r="N98912" s="9"/>
    </row>
    <row r="98913" spans="12:14" x14ac:dyDescent="0.25">
      <c r="L98913" s="9"/>
      <c r="M98913" s="9"/>
      <c r="N98913" s="9"/>
    </row>
    <row r="98914" spans="12:14" x14ac:dyDescent="0.25">
      <c r="L98914" s="9"/>
      <c r="M98914" s="9"/>
      <c r="N98914" s="9"/>
    </row>
    <row r="98915" spans="12:14" x14ac:dyDescent="0.25">
      <c r="L98915" s="9"/>
      <c r="M98915" s="9"/>
      <c r="N98915" s="9"/>
    </row>
    <row r="98916" spans="12:14" x14ac:dyDescent="0.25">
      <c r="L98916" s="9"/>
      <c r="M98916" s="9"/>
      <c r="N98916" s="9"/>
    </row>
    <row r="98917" spans="12:14" x14ac:dyDescent="0.25">
      <c r="L98917" s="9"/>
      <c r="M98917" s="9"/>
      <c r="N98917" s="9"/>
    </row>
    <row r="98918" spans="12:14" x14ac:dyDescent="0.25">
      <c r="L98918" s="9"/>
      <c r="M98918" s="9"/>
      <c r="N98918" s="9"/>
    </row>
    <row r="98919" spans="12:14" x14ac:dyDescent="0.25">
      <c r="L98919" s="9"/>
      <c r="M98919" s="9"/>
      <c r="N98919" s="9"/>
    </row>
    <row r="98920" spans="12:14" x14ac:dyDescent="0.25">
      <c r="L98920" s="9"/>
      <c r="M98920" s="9"/>
      <c r="N98920" s="9"/>
    </row>
    <row r="98921" spans="12:14" x14ac:dyDescent="0.25">
      <c r="L98921" s="9"/>
      <c r="M98921" s="9"/>
      <c r="N98921" s="9"/>
    </row>
    <row r="98922" spans="12:14" x14ac:dyDescent="0.25">
      <c r="L98922" s="9"/>
      <c r="M98922" s="9"/>
      <c r="N98922" s="9"/>
    </row>
    <row r="98923" spans="12:14" x14ac:dyDescent="0.25">
      <c r="L98923" s="9"/>
      <c r="M98923" s="9"/>
      <c r="N98923" s="9"/>
    </row>
    <row r="98924" spans="12:14" x14ac:dyDescent="0.25">
      <c r="L98924" s="9"/>
      <c r="M98924" s="9"/>
      <c r="N98924" s="9"/>
    </row>
    <row r="98925" spans="12:14" x14ac:dyDescent="0.25">
      <c r="L98925" s="9"/>
      <c r="M98925" s="9"/>
      <c r="N98925" s="9"/>
    </row>
    <row r="98926" spans="12:14" x14ac:dyDescent="0.25">
      <c r="L98926" s="9"/>
      <c r="M98926" s="9"/>
      <c r="N98926" s="9"/>
    </row>
    <row r="98927" spans="12:14" x14ac:dyDescent="0.25">
      <c r="L98927" s="9"/>
      <c r="M98927" s="9"/>
      <c r="N98927" s="9"/>
    </row>
    <row r="98928" spans="12:14" x14ac:dyDescent="0.25">
      <c r="L98928" s="9"/>
      <c r="M98928" s="9"/>
      <c r="N98928" s="9"/>
    </row>
    <row r="98929" spans="12:14" x14ac:dyDescent="0.25">
      <c r="L98929" s="9"/>
      <c r="M98929" s="9"/>
      <c r="N98929" s="9"/>
    </row>
    <row r="98930" spans="12:14" x14ac:dyDescent="0.25">
      <c r="L98930" s="9"/>
      <c r="M98930" s="9"/>
      <c r="N98930" s="9"/>
    </row>
    <row r="98931" spans="12:14" x14ac:dyDescent="0.25">
      <c r="L98931" s="9"/>
      <c r="M98931" s="9"/>
      <c r="N98931" s="9"/>
    </row>
    <row r="98932" spans="12:14" x14ac:dyDescent="0.25">
      <c r="L98932" s="9"/>
      <c r="M98932" s="9"/>
      <c r="N98932" s="9"/>
    </row>
    <row r="98933" spans="12:14" x14ac:dyDescent="0.25">
      <c r="L98933" s="9"/>
      <c r="M98933" s="9"/>
      <c r="N98933" s="9"/>
    </row>
    <row r="98934" spans="12:14" x14ac:dyDescent="0.25">
      <c r="L98934" s="9"/>
      <c r="M98934" s="9"/>
      <c r="N98934" s="9"/>
    </row>
    <row r="98935" spans="12:14" x14ac:dyDescent="0.25">
      <c r="L98935" s="9"/>
      <c r="M98935" s="9"/>
      <c r="N98935" s="9"/>
    </row>
    <row r="98936" spans="12:14" x14ac:dyDescent="0.25">
      <c r="L98936" s="9"/>
      <c r="M98936" s="9"/>
      <c r="N98936" s="9"/>
    </row>
    <row r="98937" spans="12:14" x14ac:dyDescent="0.25">
      <c r="L98937" s="9"/>
      <c r="M98937" s="9"/>
      <c r="N98937" s="9"/>
    </row>
    <row r="98938" spans="12:14" x14ac:dyDescent="0.25">
      <c r="L98938" s="9"/>
      <c r="M98938" s="9"/>
      <c r="N98938" s="9"/>
    </row>
    <row r="98939" spans="12:14" x14ac:dyDescent="0.25">
      <c r="L98939" s="9"/>
      <c r="M98939" s="9"/>
      <c r="N98939" s="9"/>
    </row>
    <row r="98940" spans="12:14" x14ac:dyDescent="0.25">
      <c r="L98940" s="9"/>
      <c r="M98940" s="9"/>
      <c r="N98940" s="9"/>
    </row>
    <row r="98941" spans="12:14" x14ac:dyDescent="0.25">
      <c r="L98941" s="9"/>
      <c r="M98941" s="9"/>
      <c r="N98941" s="9"/>
    </row>
    <row r="98942" spans="12:14" x14ac:dyDescent="0.25">
      <c r="L98942" s="9"/>
      <c r="M98942" s="9"/>
      <c r="N98942" s="9"/>
    </row>
    <row r="98943" spans="12:14" x14ac:dyDescent="0.25">
      <c r="L98943" s="9"/>
      <c r="M98943" s="9"/>
      <c r="N98943" s="9"/>
    </row>
    <row r="98944" spans="12:14" x14ac:dyDescent="0.25">
      <c r="L98944" s="9"/>
      <c r="M98944" s="9"/>
      <c r="N98944" s="9"/>
    </row>
    <row r="98945" spans="12:14" x14ac:dyDescent="0.25">
      <c r="L98945" s="9"/>
      <c r="M98945" s="9"/>
      <c r="N98945" s="9"/>
    </row>
    <row r="98946" spans="12:14" x14ac:dyDescent="0.25">
      <c r="L98946" s="9"/>
      <c r="M98946" s="9"/>
      <c r="N98946" s="9"/>
    </row>
    <row r="98947" spans="12:14" x14ac:dyDescent="0.25">
      <c r="L98947" s="9"/>
      <c r="M98947" s="9"/>
      <c r="N98947" s="9"/>
    </row>
    <row r="98948" spans="12:14" x14ac:dyDescent="0.25">
      <c r="L98948" s="9"/>
      <c r="M98948" s="9"/>
      <c r="N98948" s="9"/>
    </row>
    <row r="98949" spans="12:14" x14ac:dyDescent="0.25">
      <c r="L98949" s="9"/>
      <c r="M98949" s="9"/>
      <c r="N98949" s="9"/>
    </row>
    <row r="98950" spans="12:14" x14ac:dyDescent="0.25">
      <c r="L98950" s="9"/>
      <c r="M98950" s="9"/>
      <c r="N98950" s="9"/>
    </row>
    <row r="98951" spans="12:14" x14ac:dyDescent="0.25">
      <c r="L98951" s="9"/>
      <c r="M98951" s="9"/>
      <c r="N98951" s="9"/>
    </row>
    <row r="98952" spans="12:14" x14ac:dyDescent="0.25">
      <c r="L98952" s="9"/>
      <c r="M98952" s="9"/>
      <c r="N98952" s="9"/>
    </row>
    <row r="98953" spans="12:14" x14ac:dyDescent="0.25">
      <c r="L98953" s="9"/>
      <c r="M98953" s="9"/>
      <c r="N98953" s="9"/>
    </row>
    <row r="98954" spans="12:14" x14ac:dyDescent="0.25">
      <c r="L98954" s="9"/>
      <c r="M98954" s="9"/>
      <c r="N98954" s="9"/>
    </row>
    <row r="98955" spans="12:14" x14ac:dyDescent="0.25">
      <c r="L98955" s="9"/>
      <c r="M98955" s="9"/>
      <c r="N98955" s="9"/>
    </row>
    <row r="98956" spans="12:14" x14ac:dyDescent="0.25">
      <c r="L98956" s="9"/>
      <c r="M98956" s="9"/>
      <c r="N98956" s="9"/>
    </row>
    <row r="98957" spans="12:14" x14ac:dyDescent="0.25">
      <c r="L98957" s="9"/>
      <c r="M98957" s="9"/>
      <c r="N98957" s="9"/>
    </row>
    <row r="98958" spans="12:14" x14ac:dyDescent="0.25">
      <c r="L98958" s="9"/>
      <c r="M98958" s="9"/>
      <c r="N98958" s="9"/>
    </row>
    <row r="98959" spans="12:14" x14ac:dyDescent="0.25">
      <c r="L98959" s="9"/>
      <c r="M98959" s="9"/>
      <c r="N98959" s="9"/>
    </row>
    <row r="98960" spans="12:14" x14ac:dyDescent="0.25">
      <c r="L98960" s="9"/>
      <c r="M98960" s="9"/>
      <c r="N98960" s="9"/>
    </row>
    <row r="98961" spans="12:14" x14ac:dyDescent="0.25">
      <c r="L98961" s="9"/>
      <c r="M98961" s="9"/>
      <c r="N98961" s="9"/>
    </row>
    <row r="98962" spans="12:14" x14ac:dyDescent="0.25">
      <c r="L98962" s="9"/>
      <c r="M98962" s="9"/>
      <c r="N98962" s="9"/>
    </row>
    <row r="98963" spans="12:14" x14ac:dyDescent="0.25">
      <c r="L98963" s="9"/>
      <c r="M98963" s="9"/>
      <c r="N98963" s="9"/>
    </row>
    <row r="98964" spans="12:14" x14ac:dyDescent="0.25">
      <c r="L98964" s="9"/>
      <c r="M98964" s="9"/>
      <c r="N98964" s="9"/>
    </row>
    <row r="98965" spans="12:14" x14ac:dyDescent="0.25">
      <c r="L98965" s="9"/>
      <c r="M98965" s="9"/>
      <c r="N98965" s="9"/>
    </row>
    <row r="98966" spans="12:14" x14ac:dyDescent="0.25">
      <c r="L98966" s="9"/>
      <c r="M98966" s="9"/>
      <c r="N98966" s="9"/>
    </row>
    <row r="98967" spans="12:14" x14ac:dyDescent="0.25">
      <c r="L98967" s="9"/>
      <c r="M98967" s="9"/>
      <c r="N98967" s="9"/>
    </row>
    <row r="98968" spans="12:14" x14ac:dyDescent="0.25">
      <c r="L98968" s="9"/>
      <c r="M98968" s="9"/>
      <c r="N98968" s="9"/>
    </row>
    <row r="98969" spans="12:14" x14ac:dyDescent="0.25">
      <c r="L98969" s="9"/>
      <c r="M98969" s="9"/>
      <c r="N98969" s="9"/>
    </row>
    <row r="98970" spans="12:14" x14ac:dyDescent="0.25">
      <c r="L98970" s="9"/>
      <c r="M98970" s="9"/>
      <c r="N98970" s="9"/>
    </row>
    <row r="98971" spans="12:14" x14ac:dyDescent="0.25">
      <c r="L98971" s="9"/>
      <c r="M98971" s="9"/>
      <c r="N98971" s="9"/>
    </row>
    <row r="98972" spans="12:14" x14ac:dyDescent="0.25">
      <c r="L98972" s="9"/>
      <c r="M98972" s="9"/>
      <c r="N98972" s="9"/>
    </row>
    <row r="98973" spans="12:14" x14ac:dyDescent="0.25">
      <c r="L98973" s="9"/>
      <c r="M98973" s="9"/>
      <c r="N98973" s="9"/>
    </row>
    <row r="98974" spans="12:14" x14ac:dyDescent="0.25">
      <c r="L98974" s="9"/>
      <c r="M98974" s="9"/>
      <c r="N98974" s="9"/>
    </row>
    <row r="98975" spans="12:14" x14ac:dyDescent="0.25">
      <c r="L98975" s="9"/>
      <c r="M98975" s="9"/>
      <c r="N98975" s="9"/>
    </row>
    <row r="98976" spans="12:14" x14ac:dyDescent="0.25">
      <c r="L98976" s="9"/>
      <c r="M98976" s="9"/>
      <c r="N98976" s="9"/>
    </row>
    <row r="98977" spans="12:14" x14ac:dyDescent="0.25">
      <c r="L98977" s="9"/>
      <c r="M98977" s="9"/>
      <c r="N98977" s="9"/>
    </row>
    <row r="98978" spans="12:14" x14ac:dyDescent="0.25">
      <c r="L98978" s="9"/>
      <c r="M98978" s="9"/>
      <c r="N98978" s="9"/>
    </row>
    <row r="98979" spans="12:14" x14ac:dyDescent="0.25">
      <c r="L98979" s="9"/>
      <c r="M98979" s="9"/>
      <c r="N98979" s="9"/>
    </row>
    <row r="98980" spans="12:14" x14ac:dyDescent="0.25">
      <c r="L98980" s="9"/>
      <c r="M98980" s="9"/>
      <c r="N98980" s="9"/>
    </row>
    <row r="98981" spans="12:14" x14ac:dyDescent="0.25">
      <c r="L98981" s="9"/>
      <c r="M98981" s="9"/>
      <c r="N98981" s="9"/>
    </row>
    <row r="98982" spans="12:14" x14ac:dyDescent="0.25">
      <c r="L98982" s="9"/>
      <c r="M98982" s="9"/>
      <c r="N98982" s="9"/>
    </row>
    <row r="98983" spans="12:14" x14ac:dyDescent="0.25">
      <c r="L98983" s="9"/>
      <c r="M98983" s="9"/>
      <c r="N98983" s="9"/>
    </row>
    <row r="98984" spans="12:14" x14ac:dyDescent="0.25">
      <c r="L98984" s="9"/>
      <c r="M98984" s="9"/>
      <c r="N98984" s="9"/>
    </row>
    <row r="98985" spans="12:14" x14ac:dyDescent="0.25">
      <c r="L98985" s="9"/>
      <c r="M98985" s="9"/>
      <c r="N98985" s="9"/>
    </row>
    <row r="98986" spans="12:14" x14ac:dyDescent="0.25">
      <c r="L98986" s="9"/>
      <c r="M98986" s="9"/>
      <c r="N98986" s="9"/>
    </row>
    <row r="98987" spans="12:14" x14ac:dyDescent="0.25">
      <c r="L98987" s="9"/>
      <c r="M98987" s="9"/>
      <c r="N98987" s="9"/>
    </row>
    <row r="98988" spans="12:14" x14ac:dyDescent="0.25">
      <c r="L98988" s="9"/>
      <c r="M98988" s="9"/>
      <c r="N98988" s="9"/>
    </row>
    <row r="98989" spans="12:14" x14ac:dyDescent="0.25">
      <c r="L98989" s="9"/>
      <c r="M98989" s="9"/>
      <c r="N98989" s="9"/>
    </row>
    <row r="98990" spans="12:14" x14ac:dyDescent="0.25">
      <c r="L98990" s="9"/>
      <c r="M98990" s="9"/>
      <c r="N98990" s="9"/>
    </row>
    <row r="98991" spans="12:14" x14ac:dyDescent="0.25">
      <c r="L98991" s="9"/>
      <c r="M98991" s="9"/>
      <c r="N98991" s="9"/>
    </row>
    <row r="98992" spans="12:14" x14ac:dyDescent="0.25">
      <c r="L98992" s="9"/>
      <c r="M98992" s="9"/>
      <c r="N98992" s="9"/>
    </row>
    <row r="98993" spans="12:14" x14ac:dyDescent="0.25">
      <c r="L98993" s="9"/>
      <c r="M98993" s="9"/>
      <c r="N98993" s="9"/>
    </row>
    <row r="98994" spans="12:14" x14ac:dyDescent="0.25">
      <c r="L98994" s="9"/>
      <c r="M98994" s="9"/>
      <c r="N98994" s="9"/>
    </row>
    <row r="98995" spans="12:14" x14ac:dyDescent="0.25">
      <c r="L98995" s="9"/>
      <c r="M98995" s="9"/>
      <c r="N98995" s="9"/>
    </row>
    <row r="98996" spans="12:14" x14ac:dyDescent="0.25">
      <c r="L98996" s="9"/>
      <c r="M98996" s="9"/>
      <c r="N98996" s="9"/>
    </row>
    <row r="98997" spans="12:14" x14ac:dyDescent="0.25">
      <c r="L98997" s="9"/>
      <c r="M98997" s="9"/>
      <c r="N98997" s="9"/>
    </row>
    <row r="98998" spans="12:14" x14ac:dyDescent="0.25">
      <c r="L98998" s="9"/>
      <c r="M98998" s="9"/>
      <c r="N98998" s="9"/>
    </row>
    <row r="98999" spans="12:14" x14ac:dyDescent="0.25">
      <c r="L98999" s="9"/>
      <c r="M98999" s="9"/>
      <c r="N98999" s="9"/>
    </row>
    <row r="99000" spans="12:14" x14ac:dyDescent="0.25">
      <c r="L99000" s="9"/>
      <c r="M99000" s="9"/>
      <c r="N99000" s="9"/>
    </row>
    <row r="99001" spans="12:14" x14ac:dyDescent="0.25">
      <c r="L99001" s="9"/>
      <c r="M99001" s="9"/>
      <c r="N99001" s="9"/>
    </row>
    <row r="99002" spans="12:14" x14ac:dyDescent="0.25">
      <c r="L99002" s="9"/>
      <c r="M99002" s="9"/>
      <c r="N99002" s="9"/>
    </row>
    <row r="99003" spans="12:14" x14ac:dyDescent="0.25">
      <c r="L99003" s="9"/>
      <c r="M99003" s="9"/>
      <c r="N99003" s="9"/>
    </row>
    <row r="99004" spans="12:14" x14ac:dyDescent="0.25">
      <c r="L99004" s="9"/>
      <c r="M99004" s="9"/>
      <c r="N99004" s="9"/>
    </row>
    <row r="99005" spans="12:14" x14ac:dyDescent="0.25">
      <c r="L99005" s="9"/>
      <c r="M99005" s="9"/>
      <c r="N99005" s="9"/>
    </row>
    <row r="99006" spans="12:14" x14ac:dyDescent="0.25">
      <c r="L99006" s="9"/>
      <c r="M99006" s="9"/>
      <c r="N99006" s="9"/>
    </row>
    <row r="99007" spans="12:14" x14ac:dyDescent="0.25">
      <c r="L99007" s="9"/>
      <c r="M99007" s="9"/>
      <c r="N99007" s="9"/>
    </row>
    <row r="99008" spans="12:14" x14ac:dyDescent="0.25">
      <c r="L99008" s="9"/>
      <c r="M99008" s="9"/>
      <c r="N99008" s="9"/>
    </row>
    <row r="99009" spans="12:14" x14ac:dyDescent="0.25">
      <c r="L99009" s="9"/>
      <c r="M99009" s="9"/>
      <c r="N99009" s="9"/>
    </row>
    <row r="99010" spans="12:14" x14ac:dyDescent="0.25">
      <c r="L99010" s="9"/>
      <c r="M99010" s="9"/>
      <c r="N99010" s="9"/>
    </row>
    <row r="99011" spans="12:14" x14ac:dyDescent="0.25">
      <c r="L99011" s="9"/>
      <c r="M99011" s="9"/>
      <c r="N99011" s="9"/>
    </row>
    <row r="99012" spans="12:14" x14ac:dyDescent="0.25">
      <c r="L99012" s="9"/>
      <c r="M99012" s="9"/>
      <c r="N99012" s="9"/>
    </row>
    <row r="99013" spans="12:14" x14ac:dyDescent="0.25">
      <c r="L99013" s="9"/>
      <c r="M99013" s="9"/>
      <c r="N99013" s="9"/>
    </row>
    <row r="99014" spans="12:14" x14ac:dyDescent="0.25">
      <c r="L99014" s="9"/>
      <c r="M99014" s="9"/>
      <c r="N99014" s="9"/>
    </row>
    <row r="99015" spans="12:14" x14ac:dyDescent="0.25">
      <c r="L99015" s="9"/>
      <c r="M99015" s="9"/>
      <c r="N99015" s="9"/>
    </row>
    <row r="99016" spans="12:14" x14ac:dyDescent="0.25">
      <c r="L99016" s="9"/>
      <c r="M99016" s="9"/>
      <c r="N99016" s="9"/>
    </row>
    <row r="99017" spans="12:14" x14ac:dyDescent="0.25">
      <c r="L99017" s="9"/>
      <c r="M99017" s="9"/>
      <c r="N99017" s="9"/>
    </row>
    <row r="99018" spans="12:14" x14ac:dyDescent="0.25">
      <c r="L99018" s="9"/>
      <c r="M99018" s="9"/>
      <c r="N99018" s="9"/>
    </row>
    <row r="99019" spans="12:14" x14ac:dyDescent="0.25">
      <c r="L99019" s="9"/>
      <c r="M99019" s="9"/>
      <c r="N99019" s="9"/>
    </row>
    <row r="99020" spans="12:14" x14ac:dyDescent="0.25">
      <c r="L99020" s="9"/>
      <c r="M99020" s="9"/>
      <c r="N99020" s="9"/>
    </row>
    <row r="99021" spans="12:14" x14ac:dyDescent="0.25">
      <c r="L99021" s="9"/>
      <c r="M99021" s="9"/>
      <c r="N99021" s="9"/>
    </row>
    <row r="99022" spans="12:14" x14ac:dyDescent="0.25">
      <c r="L99022" s="9"/>
      <c r="M99022" s="9"/>
      <c r="N99022" s="9"/>
    </row>
    <row r="99023" spans="12:14" x14ac:dyDescent="0.25">
      <c r="L99023" s="9"/>
      <c r="M99023" s="9"/>
      <c r="N99023" s="9"/>
    </row>
    <row r="99024" spans="12:14" x14ac:dyDescent="0.25">
      <c r="L99024" s="9"/>
      <c r="M99024" s="9"/>
      <c r="N99024" s="9"/>
    </row>
    <row r="99025" spans="12:14" x14ac:dyDescent="0.25">
      <c r="L99025" s="9"/>
      <c r="M99025" s="9"/>
      <c r="N99025" s="9"/>
    </row>
    <row r="99026" spans="12:14" x14ac:dyDescent="0.25">
      <c r="L99026" s="9"/>
      <c r="M99026" s="9"/>
      <c r="N99026" s="9"/>
    </row>
    <row r="99027" spans="12:14" x14ac:dyDescent="0.25">
      <c r="L99027" s="9"/>
      <c r="M99027" s="9"/>
      <c r="N99027" s="9"/>
    </row>
    <row r="99028" spans="12:14" x14ac:dyDescent="0.25">
      <c r="L99028" s="9"/>
      <c r="M99028" s="9"/>
      <c r="N99028" s="9"/>
    </row>
    <row r="99029" spans="12:14" x14ac:dyDescent="0.25">
      <c r="L99029" s="9"/>
      <c r="M99029" s="9"/>
      <c r="N99029" s="9"/>
    </row>
    <row r="99030" spans="12:14" x14ac:dyDescent="0.25">
      <c r="L99030" s="9"/>
      <c r="M99030" s="9"/>
      <c r="N99030" s="9"/>
    </row>
    <row r="99031" spans="12:14" x14ac:dyDescent="0.25">
      <c r="L99031" s="9"/>
      <c r="M99031" s="9"/>
      <c r="N99031" s="9"/>
    </row>
    <row r="99032" spans="12:14" x14ac:dyDescent="0.25">
      <c r="L99032" s="9"/>
      <c r="M99032" s="9"/>
      <c r="N99032" s="9"/>
    </row>
    <row r="99033" spans="12:14" x14ac:dyDescent="0.25">
      <c r="L99033" s="9"/>
      <c r="M99033" s="9"/>
      <c r="N99033" s="9"/>
    </row>
    <row r="99034" spans="12:14" x14ac:dyDescent="0.25">
      <c r="L99034" s="9"/>
      <c r="M99034" s="9"/>
      <c r="N99034" s="9"/>
    </row>
    <row r="99035" spans="12:14" x14ac:dyDescent="0.25">
      <c r="L99035" s="9"/>
      <c r="M99035" s="9"/>
      <c r="N99035" s="9"/>
    </row>
    <row r="99036" spans="12:14" x14ac:dyDescent="0.25">
      <c r="L99036" s="9"/>
      <c r="M99036" s="9"/>
      <c r="N99036" s="9"/>
    </row>
    <row r="99037" spans="12:14" x14ac:dyDescent="0.25">
      <c r="L99037" s="9"/>
      <c r="M99037" s="9"/>
      <c r="N99037" s="9"/>
    </row>
    <row r="99038" spans="12:14" x14ac:dyDescent="0.25">
      <c r="L99038" s="9"/>
      <c r="M99038" s="9"/>
      <c r="N99038" s="9"/>
    </row>
    <row r="99039" spans="12:14" x14ac:dyDescent="0.25">
      <c r="L99039" s="9"/>
      <c r="M99039" s="9"/>
      <c r="N99039" s="9"/>
    </row>
    <row r="99040" spans="12:14" x14ac:dyDescent="0.25">
      <c r="L99040" s="9"/>
      <c r="M99040" s="9"/>
      <c r="N99040" s="9"/>
    </row>
    <row r="99041" spans="12:14" x14ac:dyDescent="0.25">
      <c r="L99041" s="9"/>
      <c r="M99041" s="9"/>
      <c r="N99041" s="9"/>
    </row>
    <row r="99042" spans="12:14" x14ac:dyDescent="0.25">
      <c r="L99042" s="9"/>
      <c r="M99042" s="9"/>
      <c r="N99042" s="9"/>
    </row>
    <row r="99043" spans="12:14" x14ac:dyDescent="0.25">
      <c r="L99043" s="9"/>
      <c r="M99043" s="9"/>
      <c r="N99043" s="9"/>
    </row>
    <row r="99044" spans="12:14" x14ac:dyDescent="0.25">
      <c r="L99044" s="9"/>
      <c r="M99044" s="9"/>
      <c r="N99044" s="9"/>
    </row>
    <row r="99045" spans="12:14" x14ac:dyDescent="0.25">
      <c r="L99045" s="9"/>
      <c r="M99045" s="9"/>
      <c r="N99045" s="9"/>
    </row>
    <row r="99046" spans="12:14" x14ac:dyDescent="0.25">
      <c r="L99046" s="9"/>
      <c r="M99046" s="9"/>
      <c r="N99046" s="9"/>
    </row>
    <row r="99047" spans="12:14" x14ac:dyDescent="0.25">
      <c r="L99047" s="9"/>
      <c r="M99047" s="9"/>
      <c r="N99047" s="9"/>
    </row>
    <row r="99048" spans="12:14" x14ac:dyDescent="0.25">
      <c r="L99048" s="9"/>
      <c r="M99048" s="9"/>
      <c r="N99048" s="9"/>
    </row>
    <row r="99049" spans="12:14" x14ac:dyDescent="0.25">
      <c r="L99049" s="9"/>
      <c r="M99049" s="9"/>
      <c r="N99049" s="9"/>
    </row>
    <row r="99050" spans="12:14" x14ac:dyDescent="0.25">
      <c r="L99050" s="9"/>
      <c r="M99050" s="9"/>
      <c r="N99050" s="9"/>
    </row>
    <row r="99051" spans="12:14" x14ac:dyDescent="0.25">
      <c r="L99051" s="9"/>
      <c r="M99051" s="9"/>
      <c r="N99051" s="9"/>
    </row>
    <row r="99052" spans="12:14" x14ac:dyDescent="0.25">
      <c r="L99052" s="9"/>
      <c r="M99052" s="9"/>
      <c r="N99052" s="9"/>
    </row>
    <row r="99053" spans="12:14" x14ac:dyDescent="0.25">
      <c r="L99053" s="9"/>
      <c r="M99053" s="9"/>
      <c r="N99053" s="9"/>
    </row>
    <row r="99054" spans="12:14" x14ac:dyDescent="0.25">
      <c r="L99054" s="9"/>
      <c r="M99054" s="9"/>
      <c r="N99054" s="9"/>
    </row>
    <row r="99055" spans="12:14" x14ac:dyDescent="0.25">
      <c r="L99055" s="9"/>
      <c r="M99055" s="9"/>
      <c r="N99055" s="9"/>
    </row>
    <row r="99056" spans="12:14" x14ac:dyDescent="0.25">
      <c r="L99056" s="9"/>
      <c r="M99056" s="9"/>
      <c r="N99056" s="9"/>
    </row>
    <row r="99057" spans="12:14" x14ac:dyDescent="0.25">
      <c r="L99057" s="9"/>
      <c r="M99057" s="9"/>
      <c r="N99057" s="9"/>
    </row>
    <row r="99058" spans="12:14" x14ac:dyDescent="0.25">
      <c r="L99058" s="9"/>
      <c r="M99058" s="9"/>
      <c r="N99058" s="9"/>
    </row>
    <row r="99059" spans="12:14" x14ac:dyDescent="0.25">
      <c r="L99059" s="9"/>
      <c r="M99059" s="9"/>
      <c r="N99059" s="9"/>
    </row>
    <row r="99060" spans="12:14" x14ac:dyDescent="0.25">
      <c r="L99060" s="9"/>
      <c r="M99060" s="9"/>
      <c r="N99060" s="9"/>
    </row>
    <row r="99061" spans="12:14" x14ac:dyDescent="0.25">
      <c r="L99061" s="9"/>
      <c r="M99061" s="9"/>
      <c r="N99061" s="9"/>
    </row>
    <row r="99062" spans="12:14" x14ac:dyDescent="0.25">
      <c r="L99062" s="9"/>
      <c r="M99062" s="9"/>
      <c r="N99062" s="9"/>
    </row>
    <row r="99063" spans="12:14" x14ac:dyDescent="0.25">
      <c r="L99063" s="9"/>
      <c r="M99063" s="9"/>
      <c r="N99063" s="9"/>
    </row>
    <row r="99064" spans="12:14" x14ac:dyDescent="0.25">
      <c r="L99064" s="9"/>
      <c r="M99064" s="9"/>
      <c r="N99064" s="9"/>
    </row>
    <row r="99065" spans="12:14" x14ac:dyDescent="0.25">
      <c r="L99065" s="9"/>
      <c r="M99065" s="9"/>
      <c r="N99065" s="9"/>
    </row>
    <row r="99066" spans="12:14" x14ac:dyDescent="0.25">
      <c r="L99066" s="9"/>
      <c r="M99066" s="9"/>
      <c r="N99066" s="9"/>
    </row>
    <row r="99067" spans="12:14" x14ac:dyDescent="0.25">
      <c r="L99067" s="9"/>
      <c r="M99067" s="9"/>
      <c r="N99067" s="9"/>
    </row>
    <row r="99068" spans="12:14" x14ac:dyDescent="0.25">
      <c r="L99068" s="9"/>
      <c r="M99068" s="9"/>
      <c r="N99068" s="9"/>
    </row>
    <row r="99069" spans="12:14" x14ac:dyDescent="0.25">
      <c r="L99069" s="9"/>
      <c r="M99069" s="9"/>
      <c r="N99069" s="9"/>
    </row>
    <row r="99070" spans="12:14" x14ac:dyDescent="0.25">
      <c r="L99070" s="9"/>
      <c r="M99070" s="9"/>
      <c r="N99070" s="9"/>
    </row>
    <row r="99071" spans="12:14" x14ac:dyDescent="0.25">
      <c r="L99071" s="9"/>
      <c r="M99071" s="9"/>
      <c r="N99071" s="9"/>
    </row>
    <row r="99072" spans="12:14" x14ac:dyDescent="0.25">
      <c r="L99072" s="9"/>
      <c r="M99072" s="9"/>
      <c r="N99072" s="9"/>
    </row>
    <row r="99073" spans="12:14" x14ac:dyDescent="0.25">
      <c r="L99073" s="9"/>
      <c r="M99073" s="9"/>
      <c r="N99073" s="9"/>
    </row>
    <row r="99074" spans="12:14" x14ac:dyDescent="0.25">
      <c r="L99074" s="9"/>
      <c r="M99074" s="9"/>
      <c r="N99074" s="9"/>
    </row>
    <row r="99075" spans="12:14" x14ac:dyDescent="0.25">
      <c r="L99075" s="9"/>
      <c r="M99075" s="9"/>
      <c r="N99075" s="9"/>
    </row>
    <row r="99076" spans="12:14" x14ac:dyDescent="0.25">
      <c r="L99076" s="9"/>
      <c r="M99076" s="9"/>
      <c r="N99076" s="9"/>
    </row>
    <row r="99077" spans="12:14" x14ac:dyDescent="0.25">
      <c r="L99077" s="9"/>
      <c r="M99077" s="9"/>
      <c r="N99077" s="9"/>
    </row>
    <row r="99078" spans="12:14" x14ac:dyDescent="0.25">
      <c r="L99078" s="9"/>
      <c r="M99078" s="9"/>
      <c r="N99078" s="9"/>
    </row>
    <row r="99079" spans="12:14" x14ac:dyDescent="0.25">
      <c r="L99079" s="9"/>
      <c r="M99079" s="9"/>
      <c r="N99079" s="9"/>
    </row>
    <row r="99080" spans="12:14" x14ac:dyDescent="0.25">
      <c r="L99080" s="9"/>
      <c r="M99080" s="9"/>
      <c r="N99080" s="9"/>
    </row>
    <row r="99081" spans="12:14" x14ac:dyDescent="0.25">
      <c r="L99081" s="9"/>
      <c r="M99081" s="9"/>
      <c r="N99081" s="9"/>
    </row>
    <row r="99082" spans="12:14" x14ac:dyDescent="0.25">
      <c r="L99082" s="9"/>
      <c r="M99082" s="9"/>
      <c r="N99082" s="9"/>
    </row>
    <row r="99083" spans="12:14" x14ac:dyDescent="0.25">
      <c r="L99083" s="9"/>
      <c r="M99083" s="9"/>
      <c r="N99083" s="9"/>
    </row>
    <row r="99084" spans="12:14" x14ac:dyDescent="0.25">
      <c r="L99084" s="9"/>
      <c r="M99084" s="9"/>
      <c r="N99084" s="9"/>
    </row>
    <row r="99085" spans="12:14" x14ac:dyDescent="0.25">
      <c r="L99085" s="9"/>
      <c r="M99085" s="9"/>
      <c r="N99085" s="9"/>
    </row>
    <row r="99086" spans="12:14" x14ac:dyDescent="0.25">
      <c r="L99086" s="9"/>
      <c r="M99086" s="9"/>
      <c r="N99086" s="9"/>
    </row>
    <row r="99087" spans="12:14" x14ac:dyDescent="0.25">
      <c r="L99087" s="9"/>
      <c r="M99087" s="9"/>
      <c r="N99087" s="9"/>
    </row>
    <row r="99088" spans="12:14" x14ac:dyDescent="0.25">
      <c r="L99088" s="9"/>
      <c r="M99088" s="9"/>
      <c r="N99088" s="9"/>
    </row>
    <row r="99089" spans="12:14" x14ac:dyDescent="0.25">
      <c r="L99089" s="9"/>
      <c r="M99089" s="9"/>
      <c r="N99089" s="9"/>
    </row>
    <row r="99090" spans="12:14" x14ac:dyDescent="0.25">
      <c r="L99090" s="9"/>
      <c r="M99090" s="9"/>
      <c r="N99090" s="9"/>
    </row>
    <row r="99091" spans="12:14" x14ac:dyDescent="0.25">
      <c r="L99091" s="9"/>
      <c r="M99091" s="9"/>
      <c r="N99091" s="9"/>
    </row>
    <row r="99092" spans="12:14" x14ac:dyDescent="0.25">
      <c r="L99092" s="9"/>
      <c r="M99092" s="9"/>
      <c r="N99092" s="9"/>
    </row>
    <row r="99093" spans="12:14" x14ac:dyDescent="0.25">
      <c r="L99093" s="9"/>
      <c r="M99093" s="9"/>
      <c r="N99093" s="9"/>
    </row>
    <row r="99094" spans="12:14" x14ac:dyDescent="0.25">
      <c r="L99094" s="9"/>
      <c r="M99094" s="9"/>
      <c r="N99094" s="9"/>
    </row>
    <row r="99095" spans="12:14" x14ac:dyDescent="0.25">
      <c r="L99095" s="9"/>
      <c r="M99095" s="9"/>
      <c r="N99095" s="9"/>
    </row>
    <row r="99096" spans="12:14" x14ac:dyDescent="0.25">
      <c r="L99096" s="9"/>
      <c r="M99096" s="9"/>
      <c r="N99096" s="9"/>
    </row>
    <row r="99097" spans="12:14" x14ac:dyDescent="0.25">
      <c r="L99097" s="9"/>
      <c r="M99097" s="9"/>
      <c r="N99097" s="9"/>
    </row>
    <row r="99098" spans="12:14" x14ac:dyDescent="0.25">
      <c r="L99098" s="9"/>
      <c r="M99098" s="9"/>
      <c r="N99098" s="9"/>
    </row>
    <row r="99099" spans="12:14" x14ac:dyDescent="0.25">
      <c r="L99099" s="9"/>
      <c r="M99099" s="9"/>
      <c r="N99099" s="9"/>
    </row>
    <row r="99100" spans="12:14" x14ac:dyDescent="0.25">
      <c r="L99100" s="9"/>
      <c r="M99100" s="9"/>
      <c r="N99100" s="9"/>
    </row>
    <row r="99101" spans="12:14" x14ac:dyDescent="0.25">
      <c r="L99101" s="9"/>
      <c r="M99101" s="9"/>
      <c r="N99101" s="9"/>
    </row>
    <row r="99102" spans="12:14" x14ac:dyDescent="0.25">
      <c r="L99102" s="9"/>
      <c r="M99102" s="9"/>
      <c r="N99102" s="9"/>
    </row>
    <row r="99103" spans="12:14" x14ac:dyDescent="0.25">
      <c r="L99103" s="9"/>
      <c r="M99103" s="9"/>
      <c r="N99103" s="9"/>
    </row>
    <row r="99104" spans="12:14" x14ac:dyDescent="0.25">
      <c r="L99104" s="9"/>
      <c r="M99104" s="9"/>
      <c r="N99104" s="9"/>
    </row>
    <row r="99105" spans="12:14" x14ac:dyDescent="0.25">
      <c r="L99105" s="9"/>
      <c r="M99105" s="9"/>
      <c r="N99105" s="9"/>
    </row>
    <row r="99106" spans="12:14" x14ac:dyDescent="0.25">
      <c r="L99106" s="9"/>
      <c r="M99106" s="9"/>
      <c r="N99106" s="9"/>
    </row>
    <row r="99107" spans="12:14" x14ac:dyDescent="0.25">
      <c r="L99107" s="9"/>
      <c r="M99107" s="9"/>
      <c r="N99107" s="9"/>
    </row>
    <row r="99108" spans="12:14" x14ac:dyDescent="0.25">
      <c r="L99108" s="9"/>
      <c r="M99108" s="9"/>
      <c r="N99108" s="9"/>
    </row>
    <row r="99109" spans="12:14" x14ac:dyDescent="0.25">
      <c r="L99109" s="9"/>
      <c r="M99109" s="9"/>
      <c r="N99109" s="9"/>
    </row>
    <row r="99110" spans="12:14" x14ac:dyDescent="0.25">
      <c r="L99110" s="9"/>
      <c r="M99110" s="9"/>
      <c r="N99110" s="9"/>
    </row>
    <row r="99111" spans="12:14" x14ac:dyDescent="0.25">
      <c r="L99111" s="9"/>
      <c r="M99111" s="9"/>
      <c r="N99111" s="9"/>
    </row>
    <row r="99112" spans="12:14" x14ac:dyDescent="0.25">
      <c r="L99112" s="9"/>
      <c r="M99112" s="9"/>
      <c r="N99112" s="9"/>
    </row>
    <row r="99113" spans="12:14" x14ac:dyDescent="0.25">
      <c r="L99113" s="9"/>
      <c r="M99113" s="9"/>
      <c r="N99113" s="9"/>
    </row>
    <row r="99114" spans="12:14" x14ac:dyDescent="0.25">
      <c r="L99114" s="9"/>
      <c r="M99114" s="9"/>
      <c r="N99114" s="9"/>
    </row>
    <row r="99115" spans="12:14" x14ac:dyDescent="0.25">
      <c r="L99115" s="9"/>
      <c r="M99115" s="9"/>
      <c r="N99115" s="9"/>
    </row>
    <row r="99116" spans="12:14" x14ac:dyDescent="0.25">
      <c r="L99116" s="9"/>
      <c r="M99116" s="9"/>
      <c r="N99116" s="9"/>
    </row>
    <row r="99117" spans="12:14" x14ac:dyDescent="0.25">
      <c r="L99117" s="9"/>
      <c r="M99117" s="9"/>
      <c r="N99117" s="9"/>
    </row>
    <row r="99118" spans="12:14" x14ac:dyDescent="0.25">
      <c r="L99118" s="9"/>
      <c r="M99118" s="9"/>
      <c r="N99118" s="9"/>
    </row>
    <row r="99119" spans="12:14" x14ac:dyDescent="0.25">
      <c r="L99119" s="9"/>
      <c r="M99119" s="9"/>
      <c r="N99119" s="9"/>
    </row>
    <row r="99120" spans="12:14" x14ac:dyDescent="0.25">
      <c r="L99120" s="9"/>
      <c r="M99120" s="9"/>
      <c r="N99120" s="9"/>
    </row>
    <row r="99121" spans="12:14" x14ac:dyDescent="0.25">
      <c r="L99121" s="9"/>
      <c r="M99121" s="9"/>
      <c r="N99121" s="9"/>
    </row>
    <row r="99122" spans="12:14" x14ac:dyDescent="0.25">
      <c r="L99122" s="9"/>
      <c r="M99122" s="9"/>
      <c r="N99122" s="9"/>
    </row>
    <row r="99123" spans="12:14" x14ac:dyDescent="0.25">
      <c r="L99123" s="9"/>
      <c r="M99123" s="9"/>
      <c r="N99123" s="9"/>
    </row>
    <row r="99124" spans="12:14" x14ac:dyDescent="0.25">
      <c r="L99124" s="9"/>
      <c r="M99124" s="9"/>
      <c r="N99124" s="9"/>
    </row>
    <row r="99125" spans="12:14" x14ac:dyDescent="0.25">
      <c r="L99125" s="9"/>
      <c r="M99125" s="9"/>
      <c r="N99125" s="9"/>
    </row>
    <row r="99126" spans="12:14" x14ac:dyDescent="0.25">
      <c r="L99126" s="9"/>
      <c r="M99126" s="9"/>
      <c r="N99126" s="9"/>
    </row>
    <row r="99127" spans="12:14" x14ac:dyDescent="0.25">
      <c r="L99127" s="9"/>
      <c r="M99127" s="9"/>
      <c r="N99127" s="9"/>
    </row>
    <row r="99128" spans="12:14" x14ac:dyDescent="0.25">
      <c r="L99128" s="9"/>
      <c r="M99128" s="9"/>
      <c r="N99128" s="9"/>
    </row>
    <row r="99129" spans="12:14" x14ac:dyDescent="0.25">
      <c r="L99129" s="9"/>
      <c r="M99129" s="9"/>
      <c r="N99129" s="9"/>
    </row>
    <row r="99130" spans="12:14" x14ac:dyDescent="0.25">
      <c r="L99130" s="9"/>
      <c r="M99130" s="9"/>
      <c r="N99130" s="9"/>
    </row>
    <row r="99131" spans="12:14" x14ac:dyDescent="0.25">
      <c r="L99131" s="9"/>
      <c r="M99131" s="9"/>
      <c r="N99131" s="9"/>
    </row>
    <row r="99132" spans="12:14" x14ac:dyDescent="0.25">
      <c r="L99132" s="9"/>
      <c r="M99132" s="9"/>
      <c r="N99132" s="9"/>
    </row>
    <row r="99133" spans="12:14" x14ac:dyDescent="0.25">
      <c r="L99133" s="9"/>
      <c r="M99133" s="9"/>
      <c r="N99133" s="9"/>
    </row>
    <row r="99134" spans="12:14" x14ac:dyDescent="0.25">
      <c r="L99134" s="9"/>
      <c r="M99134" s="9"/>
      <c r="N99134" s="9"/>
    </row>
    <row r="99135" spans="12:14" x14ac:dyDescent="0.25">
      <c r="L99135" s="9"/>
      <c r="M99135" s="9"/>
      <c r="N99135" s="9"/>
    </row>
    <row r="99136" spans="12:14" x14ac:dyDescent="0.25">
      <c r="L99136" s="9"/>
      <c r="M99136" s="9"/>
      <c r="N99136" s="9"/>
    </row>
    <row r="99137" spans="12:14" x14ac:dyDescent="0.25">
      <c r="L99137" s="9"/>
      <c r="M99137" s="9"/>
      <c r="N99137" s="9"/>
    </row>
    <row r="99138" spans="12:14" x14ac:dyDescent="0.25">
      <c r="L99138" s="9"/>
      <c r="M99138" s="9"/>
      <c r="N99138" s="9"/>
    </row>
    <row r="99139" spans="12:14" x14ac:dyDescent="0.25">
      <c r="L99139" s="9"/>
      <c r="M99139" s="9"/>
      <c r="N99139" s="9"/>
    </row>
    <row r="99140" spans="12:14" x14ac:dyDescent="0.25">
      <c r="L99140" s="9"/>
      <c r="M99140" s="9"/>
      <c r="N99140" s="9"/>
    </row>
    <row r="99141" spans="12:14" x14ac:dyDescent="0.25">
      <c r="L99141" s="9"/>
      <c r="M99141" s="9"/>
      <c r="N99141" s="9"/>
    </row>
    <row r="99142" spans="12:14" x14ac:dyDescent="0.25">
      <c r="L99142" s="9"/>
      <c r="M99142" s="9"/>
      <c r="N99142" s="9"/>
    </row>
    <row r="99143" spans="12:14" x14ac:dyDescent="0.25">
      <c r="L99143" s="9"/>
      <c r="M99143" s="9"/>
      <c r="N99143" s="9"/>
    </row>
    <row r="99144" spans="12:14" x14ac:dyDescent="0.25">
      <c r="L99144" s="9"/>
      <c r="M99144" s="9"/>
      <c r="N99144" s="9"/>
    </row>
    <row r="99145" spans="12:14" x14ac:dyDescent="0.25">
      <c r="L99145" s="9"/>
      <c r="M99145" s="9"/>
      <c r="N99145" s="9"/>
    </row>
    <row r="99146" spans="12:14" x14ac:dyDescent="0.25">
      <c r="L99146" s="9"/>
      <c r="M99146" s="9"/>
      <c r="N99146" s="9"/>
    </row>
    <row r="99147" spans="12:14" x14ac:dyDescent="0.25">
      <c r="L99147" s="9"/>
      <c r="M99147" s="9"/>
      <c r="N99147" s="9"/>
    </row>
    <row r="99148" spans="12:14" x14ac:dyDescent="0.25">
      <c r="L99148" s="9"/>
      <c r="M99148" s="9"/>
      <c r="N99148" s="9"/>
    </row>
    <row r="99149" spans="12:14" x14ac:dyDescent="0.25">
      <c r="L99149" s="9"/>
      <c r="M99149" s="9"/>
      <c r="N99149" s="9"/>
    </row>
    <row r="99150" spans="12:14" x14ac:dyDescent="0.25">
      <c r="L99150" s="9"/>
      <c r="M99150" s="9"/>
      <c r="N99150" s="9"/>
    </row>
    <row r="99151" spans="12:14" x14ac:dyDescent="0.25">
      <c r="L99151" s="9"/>
      <c r="M99151" s="9"/>
      <c r="N99151" s="9"/>
    </row>
    <row r="99152" spans="12:14" x14ac:dyDescent="0.25">
      <c r="L99152" s="9"/>
      <c r="M99152" s="9"/>
      <c r="N99152" s="9"/>
    </row>
    <row r="99153" spans="12:14" x14ac:dyDescent="0.25">
      <c r="L99153" s="9"/>
      <c r="M99153" s="9"/>
      <c r="N99153" s="9"/>
    </row>
    <row r="99154" spans="12:14" x14ac:dyDescent="0.25">
      <c r="L99154" s="9"/>
      <c r="M99154" s="9"/>
      <c r="N99154" s="9"/>
    </row>
    <row r="99155" spans="12:14" x14ac:dyDescent="0.25">
      <c r="L99155" s="9"/>
      <c r="M99155" s="9"/>
      <c r="N99155" s="9"/>
    </row>
    <row r="99156" spans="12:14" x14ac:dyDescent="0.25">
      <c r="L99156" s="9"/>
      <c r="M99156" s="9"/>
      <c r="N99156" s="9"/>
    </row>
    <row r="99157" spans="12:14" x14ac:dyDescent="0.25">
      <c r="L99157" s="9"/>
      <c r="M99157" s="9"/>
      <c r="N99157" s="9"/>
    </row>
    <row r="99158" spans="12:14" x14ac:dyDescent="0.25">
      <c r="L99158" s="9"/>
      <c r="M99158" s="9"/>
      <c r="N99158" s="9"/>
    </row>
    <row r="99159" spans="12:14" x14ac:dyDescent="0.25">
      <c r="L99159" s="9"/>
      <c r="M99159" s="9"/>
      <c r="N99159" s="9"/>
    </row>
    <row r="99160" spans="12:14" x14ac:dyDescent="0.25">
      <c r="L99160" s="9"/>
      <c r="M99160" s="9"/>
      <c r="N99160" s="9"/>
    </row>
    <row r="99161" spans="12:14" x14ac:dyDescent="0.25">
      <c r="L99161" s="9"/>
      <c r="M99161" s="9"/>
      <c r="N99161" s="9"/>
    </row>
    <row r="99162" spans="12:14" x14ac:dyDescent="0.25">
      <c r="L99162" s="9"/>
      <c r="M99162" s="9"/>
      <c r="N99162" s="9"/>
    </row>
    <row r="99163" spans="12:14" x14ac:dyDescent="0.25">
      <c r="L99163" s="9"/>
      <c r="M99163" s="9"/>
      <c r="N99163" s="9"/>
    </row>
    <row r="99164" spans="12:14" x14ac:dyDescent="0.25">
      <c r="L99164" s="9"/>
      <c r="M99164" s="9"/>
      <c r="N99164" s="9"/>
    </row>
    <row r="99165" spans="12:14" x14ac:dyDescent="0.25">
      <c r="L99165" s="9"/>
      <c r="M99165" s="9"/>
      <c r="N99165" s="9"/>
    </row>
    <row r="99166" spans="12:14" x14ac:dyDescent="0.25">
      <c r="L99166" s="9"/>
      <c r="M99166" s="9"/>
      <c r="N99166" s="9"/>
    </row>
    <row r="99167" spans="12:14" x14ac:dyDescent="0.25">
      <c r="L99167" s="9"/>
      <c r="M99167" s="9"/>
      <c r="N99167" s="9"/>
    </row>
    <row r="99168" spans="12:14" x14ac:dyDescent="0.25">
      <c r="L99168" s="9"/>
      <c r="M99168" s="9"/>
      <c r="N99168" s="9"/>
    </row>
    <row r="99169" spans="12:14" x14ac:dyDescent="0.25">
      <c r="L99169" s="9"/>
      <c r="M99169" s="9"/>
      <c r="N99169" s="9"/>
    </row>
    <row r="99170" spans="12:14" x14ac:dyDescent="0.25">
      <c r="L99170" s="9"/>
      <c r="M99170" s="9"/>
      <c r="N99170" s="9"/>
    </row>
    <row r="99171" spans="12:14" x14ac:dyDescent="0.25">
      <c r="L99171" s="9"/>
      <c r="M99171" s="9"/>
      <c r="N99171" s="9"/>
    </row>
    <row r="99172" spans="12:14" x14ac:dyDescent="0.25">
      <c r="L99172" s="9"/>
      <c r="M99172" s="9"/>
      <c r="N99172" s="9"/>
    </row>
    <row r="99173" spans="12:14" x14ac:dyDescent="0.25">
      <c r="L99173" s="9"/>
      <c r="M99173" s="9"/>
      <c r="N99173" s="9"/>
    </row>
    <row r="99174" spans="12:14" x14ac:dyDescent="0.25">
      <c r="L99174" s="9"/>
      <c r="M99174" s="9"/>
      <c r="N99174" s="9"/>
    </row>
    <row r="99175" spans="12:14" x14ac:dyDescent="0.25">
      <c r="L99175" s="9"/>
      <c r="M99175" s="9"/>
      <c r="N99175" s="9"/>
    </row>
    <row r="99176" spans="12:14" x14ac:dyDescent="0.25">
      <c r="L99176" s="9"/>
      <c r="M99176" s="9"/>
      <c r="N99176" s="9"/>
    </row>
    <row r="99177" spans="12:14" x14ac:dyDescent="0.25">
      <c r="L99177" s="9"/>
      <c r="M99177" s="9"/>
      <c r="N99177" s="9"/>
    </row>
    <row r="99178" spans="12:14" x14ac:dyDescent="0.25">
      <c r="L99178" s="9"/>
      <c r="M99178" s="9"/>
      <c r="N99178" s="9"/>
    </row>
    <row r="99179" spans="12:14" x14ac:dyDescent="0.25">
      <c r="L99179" s="9"/>
      <c r="M99179" s="9"/>
      <c r="N99179" s="9"/>
    </row>
    <row r="99180" spans="12:14" x14ac:dyDescent="0.25">
      <c r="L99180" s="9"/>
      <c r="M99180" s="9"/>
      <c r="N99180" s="9"/>
    </row>
    <row r="99181" spans="12:14" x14ac:dyDescent="0.25">
      <c r="L99181" s="9"/>
      <c r="M99181" s="9"/>
      <c r="N99181" s="9"/>
    </row>
    <row r="99182" spans="12:14" x14ac:dyDescent="0.25">
      <c r="L99182" s="9"/>
      <c r="M99182" s="9"/>
      <c r="N99182" s="9"/>
    </row>
    <row r="99183" spans="12:14" x14ac:dyDescent="0.25">
      <c r="L99183" s="9"/>
      <c r="M99183" s="9"/>
      <c r="N99183" s="9"/>
    </row>
    <row r="99184" spans="12:14" x14ac:dyDescent="0.25">
      <c r="L99184" s="9"/>
      <c r="M99184" s="9"/>
      <c r="N99184" s="9"/>
    </row>
    <row r="99185" spans="12:14" x14ac:dyDescent="0.25">
      <c r="L99185" s="9"/>
      <c r="M99185" s="9"/>
      <c r="N99185" s="9"/>
    </row>
    <row r="99186" spans="12:14" x14ac:dyDescent="0.25">
      <c r="L99186" s="9"/>
      <c r="M99186" s="9"/>
      <c r="N99186" s="9"/>
    </row>
    <row r="99187" spans="12:14" x14ac:dyDescent="0.25">
      <c r="L99187" s="9"/>
      <c r="M99187" s="9"/>
      <c r="N99187" s="9"/>
    </row>
    <row r="99188" spans="12:14" x14ac:dyDescent="0.25">
      <c r="L99188" s="9"/>
      <c r="M99188" s="9"/>
      <c r="N99188" s="9"/>
    </row>
    <row r="99189" spans="12:14" x14ac:dyDescent="0.25">
      <c r="L99189" s="9"/>
      <c r="M99189" s="9"/>
      <c r="N99189" s="9"/>
    </row>
    <row r="99190" spans="12:14" x14ac:dyDescent="0.25">
      <c r="L99190" s="9"/>
      <c r="M99190" s="9"/>
      <c r="N99190" s="9"/>
    </row>
    <row r="99191" spans="12:14" x14ac:dyDescent="0.25">
      <c r="L99191" s="9"/>
      <c r="M99191" s="9"/>
      <c r="N99191" s="9"/>
    </row>
    <row r="99192" spans="12:14" x14ac:dyDescent="0.25">
      <c r="L99192" s="9"/>
      <c r="M99192" s="9"/>
      <c r="N99192" s="9"/>
    </row>
    <row r="99193" spans="12:14" x14ac:dyDescent="0.25">
      <c r="L99193" s="9"/>
      <c r="M99193" s="9"/>
      <c r="N99193" s="9"/>
    </row>
    <row r="99194" spans="12:14" x14ac:dyDescent="0.25">
      <c r="L99194" s="9"/>
      <c r="M99194" s="9"/>
      <c r="N99194" s="9"/>
    </row>
    <row r="99195" spans="12:14" x14ac:dyDescent="0.25">
      <c r="L99195" s="9"/>
      <c r="M99195" s="9"/>
      <c r="N99195" s="9"/>
    </row>
    <row r="99196" spans="12:14" x14ac:dyDescent="0.25">
      <c r="L99196" s="9"/>
      <c r="M99196" s="9"/>
      <c r="N99196" s="9"/>
    </row>
    <row r="99197" spans="12:14" x14ac:dyDescent="0.25">
      <c r="L99197" s="9"/>
      <c r="M99197" s="9"/>
      <c r="N99197" s="9"/>
    </row>
    <row r="99198" spans="12:14" x14ac:dyDescent="0.25">
      <c r="L99198" s="9"/>
      <c r="M99198" s="9"/>
      <c r="N99198" s="9"/>
    </row>
    <row r="99199" spans="12:14" x14ac:dyDescent="0.25">
      <c r="L99199" s="9"/>
      <c r="M99199" s="9"/>
      <c r="N99199" s="9"/>
    </row>
    <row r="99200" spans="12:14" x14ac:dyDescent="0.25">
      <c r="L99200" s="9"/>
      <c r="M99200" s="9"/>
      <c r="N99200" s="9"/>
    </row>
    <row r="99201" spans="12:14" x14ac:dyDescent="0.25">
      <c r="L99201" s="9"/>
      <c r="M99201" s="9"/>
      <c r="N99201" s="9"/>
    </row>
    <row r="99202" spans="12:14" x14ac:dyDescent="0.25">
      <c r="L99202" s="9"/>
      <c r="M99202" s="9"/>
      <c r="N99202" s="9"/>
    </row>
    <row r="99203" spans="12:14" x14ac:dyDescent="0.25">
      <c r="L99203" s="9"/>
      <c r="M99203" s="9"/>
      <c r="N99203" s="9"/>
    </row>
    <row r="99204" spans="12:14" x14ac:dyDescent="0.25">
      <c r="L99204" s="9"/>
      <c r="M99204" s="9"/>
      <c r="N99204" s="9"/>
    </row>
    <row r="99205" spans="12:14" x14ac:dyDescent="0.25">
      <c r="L99205" s="9"/>
      <c r="M99205" s="9"/>
      <c r="N99205" s="9"/>
    </row>
    <row r="99206" spans="12:14" x14ac:dyDescent="0.25">
      <c r="L99206" s="9"/>
      <c r="M99206" s="9"/>
      <c r="N99206" s="9"/>
    </row>
    <row r="99207" spans="12:14" x14ac:dyDescent="0.25">
      <c r="L99207" s="9"/>
      <c r="M99207" s="9"/>
      <c r="N99207" s="9"/>
    </row>
    <row r="99208" spans="12:14" x14ac:dyDescent="0.25">
      <c r="L99208" s="9"/>
      <c r="M99208" s="9"/>
      <c r="N99208" s="9"/>
    </row>
    <row r="99209" spans="12:14" x14ac:dyDescent="0.25">
      <c r="L99209" s="9"/>
      <c r="M99209" s="9"/>
      <c r="N99209" s="9"/>
    </row>
    <row r="99210" spans="12:14" x14ac:dyDescent="0.25">
      <c r="L99210" s="9"/>
      <c r="M99210" s="9"/>
      <c r="N99210" s="9"/>
    </row>
    <row r="99211" spans="12:14" x14ac:dyDescent="0.25">
      <c r="L99211" s="9"/>
      <c r="M99211" s="9"/>
      <c r="N99211" s="9"/>
    </row>
    <row r="99212" spans="12:14" x14ac:dyDescent="0.25">
      <c r="L99212" s="9"/>
      <c r="M99212" s="9"/>
      <c r="N99212" s="9"/>
    </row>
    <row r="99213" spans="12:14" x14ac:dyDescent="0.25">
      <c r="L99213" s="9"/>
      <c r="M99213" s="9"/>
      <c r="N99213" s="9"/>
    </row>
    <row r="99214" spans="12:14" x14ac:dyDescent="0.25">
      <c r="L99214" s="9"/>
      <c r="M99214" s="9"/>
      <c r="N99214" s="9"/>
    </row>
    <row r="99215" spans="12:14" x14ac:dyDescent="0.25">
      <c r="L99215" s="9"/>
      <c r="M99215" s="9"/>
      <c r="N99215" s="9"/>
    </row>
    <row r="99216" spans="12:14" x14ac:dyDescent="0.25">
      <c r="L99216" s="9"/>
      <c r="M99216" s="9"/>
      <c r="N99216" s="9"/>
    </row>
    <row r="99217" spans="12:14" x14ac:dyDescent="0.25">
      <c r="L99217" s="9"/>
      <c r="M99217" s="9"/>
      <c r="N99217" s="9"/>
    </row>
    <row r="99218" spans="12:14" x14ac:dyDescent="0.25">
      <c r="L99218" s="9"/>
      <c r="M99218" s="9"/>
      <c r="N99218" s="9"/>
    </row>
    <row r="99219" spans="12:14" x14ac:dyDescent="0.25">
      <c r="L99219" s="9"/>
      <c r="M99219" s="9"/>
      <c r="N99219" s="9"/>
    </row>
    <row r="99220" spans="12:14" x14ac:dyDescent="0.25">
      <c r="L99220" s="9"/>
      <c r="M99220" s="9"/>
      <c r="N99220" s="9"/>
    </row>
    <row r="99221" spans="12:14" x14ac:dyDescent="0.25">
      <c r="L99221" s="9"/>
      <c r="M99221" s="9"/>
      <c r="N99221" s="9"/>
    </row>
    <row r="99222" spans="12:14" x14ac:dyDescent="0.25">
      <c r="L99222" s="9"/>
      <c r="M99222" s="9"/>
      <c r="N99222" s="9"/>
    </row>
    <row r="99223" spans="12:14" x14ac:dyDescent="0.25">
      <c r="L99223" s="9"/>
      <c r="M99223" s="9"/>
      <c r="N99223" s="9"/>
    </row>
    <row r="99224" spans="12:14" x14ac:dyDescent="0.25">
      <c r="L99224" s="9"/>
      <c r="M99224" s="9"/>
      <c r="N99224" s="9"/>
    </row>
    <row r="99225" spans="12:14" x14ac:dyDescent="0.25">
      <c r="L99225" s="9"/>
      <c r="M99225" s="9"/>
      <c r="N99225" s="9"/>
    </row>
    <row r="99226" spans="12:14" x14ac:dyDescent="0.25">
      <c r="L99226" s="9"/>
      <c r="M99226" s="9"/>
      <c r="N99226" s="9"/>
    </row>
    <row r="99227" spans="12:14" x14ac:dyDescent="0.25">
      <c r="L99227" s="9"/>
      <c r="M99227" s="9"/>
      <c r="N99227" s="9"/>
    </row>
    <row r="99228" spans="12:14" x14ac:dyDescent="0.25">
      <c r="L99228" s="9"/>
      <c r="M99228" s="9"/>
      <c r="N99228" s="9"/>
    </row>
    <row r="99229" spans="12:14" x14ac:dyDescent="0.25">
      <c r="L99229" s="9"/>
      <c r="M99229" s="9"/>
      <c r="N99229" s="9"/>
    </row>
    <row r="99230" spans="12:14" x14ac:dyDescent="0.25">
      <c r="L99230" s="9"/>
      <c r="M99230" s="9"/>
      <c r="N99230" s="9"/>
    </row>
    <row r="99231" spans="12:14" x14ac:dyDescent="0.25">
      <c r="L99231" s="9"/>
      <c r="M99231" s="9"/>
      <c r="N99231" s="9"/>
    </row>
    <row r="99232" spans="12:14" x14ac:dyDescent="0.25">
      <c r="L99232" s="9"/>
      <c r="M99232" s="9"/>
      <c r="N99232" s="9"/>
    </row>
    <row r="99233" spans="12:14" x14ac:dyDescent="0.25">
      <c r="L99233" s="9"/>
      <c r="M99233" s="9"/>
      <c r="N99233" s="9"/>
    </row>
    <row r="99234" spans="12:14" x14ac:dyDescent="0.25">
      <c r="L99234" s="9"/>
      <c r="M99234" s="9"/>
      <c r="N99234" s="9"/>
    </row>
    <row r="99235" spans="12:14" x14ac:dyDescent="0.25">
      <c r="L99235" s="9"/>
      <c r="M99235" s="9"/>
      <c r="N99235" s="9"/>
    </row>
    <row r="99236" spans="12:14" x14ac:dyDescent="0.25">
      <c r="L99236" s="9"/>
      <c r="M99236" s="9"/>
      <c r="N99236" s="9"/>
    </row>
    <row r="99237" spans="12:14" x14ac:dyDescent="0.25">
      <c r="L99237" s="9"/>
      <c r="M99237" s="9"/>
      <c r="N99237" s="9"/>
    </row>
    <row r="99238" spans="12:14" x14ac:dyDescent="0.25">
      <c r="L99238" s="9"/>
      <c r="M99238" s="9"/>
      <c r="N99238" s="9"/>
    </row>
    <row r="99239" spans="12:14" x14ac:dyDescent="0.25">
      <c r="L99239" s="9"/>
      <c r="M99239" s="9"/>
      <c r="N99239" s="9"/>
    </row>
    <row r="99240" spans="12:14" x14ac:dyDescent="0.25">
      <c r="L99240" s="9"/>
      <c r="M99240" s="9"/>
      <c r="N99240" s="9"/>
    </row>
    <row r="99241" spans="12:14" x14ac:dyDescent="0.25">
      <c r="L99241" s="9"/>
      <c r="M99241" s="9"/>
      <c r="N99241" s="9"/>
    </row>
    <row r="99242" spans="12:14" x14ac:dyDescent="0.25">
      <c r="L99242" s="9"/>
      <c r="M99242" s="9"/>
      <c r="N99242" s="9"/>
    </row>
    <row r="99243" spans="12:14" x14ac:dyDescent="0.25">
      <c r="L99243" s="9"/>
      <c r="M99243" s="9"/>
      <c r="N99243" s="9"/>
    </row>
    <row r="99244" spans="12:14" x14ac:dyDescent="0.25">
      <c r="L99244" s="9"/>
      <c r="M99244" s="9"/>
      <c r="N99244" s="9"/>
    </row>
    <row r="99245" spans="12:14" x14ac:dyDescent="0.25">
      <c r="L99245" s="9"/>
      <c r="M99245" s="9"/>
      <c r="N99245" s="9"/>
    </row>
    <row r="99246" spans="12:14" x14ac:dyDescent="0.25">
      <c r="L99246" s="9"/>
      <c r="M99246" s="9"/>
      <c r="N99246" s="9"/>
    </row>
    <row r="99247" spans="12:14" x14ac:dyDescent="0.25">
      <c r="L99247" s="9"/>
      <c r="M99247" s="9"/>
      <c r="N99247" s="9"/>
    </row>
    <row r="99248" spans="12:14" x14ac:dyDescent="0.25">
      <c r="L99248" s="9"/>
      <c r="M99248" s="9"/>
      <c r="N99248" s="9"/>
    </row>
    <row r="99249" spans="12:14" x14ac:dyDescent="0.25">
      <c r="L99249" s="9"/>
      <c r="M99249" s="9"/>
      <c r="N99249" s="9"/>
    </row>
    <row r="99250" spans="12:14" x14ac:dyDescent="0.25">
      <c r="L99250" s="9"/>
      <c r="M99250" s="9"/>
      <c r="N99250" s="9"/>
    </row>
    <row r="99251" spans="12:14" x14ac:dyDescent="0.25">
      <c r="L99251" s="9"/>
      <c r="M99251" s="9"/>
      <c r="N99251" s="9"/>
    </row>
    <row r="99252" spans="12:14" x14ac:dyDescent="0.25">
      <c r="L99252" s="9"/>
      <c r="M99252" s="9"/>
      <c r="N99252" s="9"/>
    </row>
    <row r="99253" spans="12:14" x14ac:dyDescent="0.25">
      <c r="L99253" s="9"/>
      <c r="M99253" s="9"/>
      <c r="N99253" s="9"/>
    </row>
    <row r="99254" spans="12:14" x14ac:dyDescent="0.25">
      <c r="L99254" s="9"/>
      <c r="M99254" s="9"/>
      <c r="N99254" s="9"/>
    </row>
    <row r="99255" spans="12:14" x14ac:dyDescent="0.25">
      <c r="L99255" s="9"/>
      <c r="M99255" s="9"/>
      <c r="N99255" s="9"/>
    </row>
    <row r="99256" spans="12:14" x14ac:dyDescent="0.25">
      <c r="L99256" s="9"/>
      <c r="M99256" s="9"/>
      <c r="N99256" s="9"/>
    </row>
    <row r="99257" spans="12:14" x14ac:dyDescent="0.25">
      <c r="L99257" s="9"/>
      <c r="M99257" s="9"/>
      <c r="N99257" s="9"/>
    </row>
    <row r="99258" spans="12:14" x14ac:dyDescent="0.25">
      <c r="L99258" s="9"/>
      <c r="M99258" s="9"/>
      <c r="N99258" s="9"/>
    </row>
    <row r="99259" spans="12:14" x14ac:dyDescent="0.25">
      <c r="L99259" s="9"/>
      <c r="M99259" s="9"/>
      <c r="N99259" s="9"/>
    </row>
    <row r="99260" spans="12:14" x14ac:dyDescent="0.25">
      <c r="L99260" s="9"/>
      <c r="M99260" s="9"/>
      <c r="N99260" s="9"/>
    </row>
    <row r="99261" spans="12:14" x14ac:dyDescent="0.25">
      <c r="L99261" s="9"/>
      <c r="M99261" s="9"/>
      <c r="N99261" s="9"/>
    </row>
    <row r="99262" spans="12:14" x14ac:dyDescent="0.25">
      <c r="L99262" s="9"/>
      <c r="M99262" s="9"/>
      <c r="N99262" s="9"/>
    </row>
    <row r="99263" spans="12:14" x14ac:dyDescent="0.25">
      <c r="L99263" s="9"/>
      <c r="M99263" s="9"/>
      <c r="N99263" s="9"/>
    </row>
    <row r="99264" spans="12:14" x14ac:dyDescent="0.25">
      <c r="L99264" s="9"/>
      <c r="M99264" s="9"/>
      <c r="N99264" s="9"/>
    </row>
    <row r="99265" spans="12:14" x14ac:dyDescent="0.25">
      <c r="L99265" s="9"/>
      <c r="M99265" s="9"/>
      <c r="N99265" s="9"/>
    </row>
    <row r="99266" spans="12:14" x14ac:dyDescent="0.25">
      <c r="L99266" s="9"/>
      <c r="M99266" s="9"/>
      <c r="N99266" s="9"/>
    </row>
    <row r="99267" spans="12:14" x14ac:dyDescent="0.25">
      <c r="L99267" s="9"/>
      <c r="M99267" s="9"/>
      <c r="N99267" s="9"/>
    </row>
    <row r="99268" spans="12:14" x14ac:dyDescent="0.25">
      <c r="L99268" s="9"/>
      <c r="M99268" s="9"/>
      <c r="N99268" s="9"/>
    </row>
    <row r="99269" spans="12:14" x14ac:dyDescent="0.25">
      <c r="L99269" s="9"/>
      <c r="M99269" s="9"/>
      <c r="N99269" s="9"/>
    </row>
    <row r="99270" spans="12:14" x14ac:dyDescent="0.25">
      <c r="L99270" s="9"/>
      <c r="M99270" s="9"/>
      <c r="N99270" s="9"/>
    </row>
    <row r="99271" spans="12:14" x14ac:dyDescent="0.25">
      <c r="L99271" s="9"/>
      <c r="M99271" s="9"/>
      <c r="N99271" s="9"/>
    </row>
    <row r="99272" spans="12:14" x14ac:dyDescent="0.25">
      <c r="L99272" s="9"/>
      <c r="M99272" s="9"/>
      <c r="N99272" s="9"/>
    </row>
    <row r="99273" spans="12:14" x14ac:dyDescent="0.25">
      <c r="L99273" s="9"/>
      <c r="M99273" s="9"/>
      <c r="N99273" s="9"/>
    </row>
    <row r="99274" spans="12:14" x14ac:dyDescent="0.25">
      <c r="L99274" s="9"/>
      <c r="M99274" s="9"/>
      <c r="N99274" s="9"/>
    </row>
    <row r="99275" spans="12:14" x14ac:dyDescent="0.25">
      <c r="L99275" s="9"/>
      <c r="M99275" s="9"/>
      <c r="N99275" s="9"/>
    </row>
    <row r="99276" spans="12:14" x14ac:dyDescent="0.25">
      <c r="L99276" s="9"/>
      <c r="M99276" s="9"/>
      <c r="N99276" s="9"/>
    </row>
    <row r="99277" spans="12:14" x14ac:dyDescent="0.25">
      <c r="L99277" s="9"/>
      <c r="M99277" s="9"/>
      <c r="N99277" s="9"/>
    </row>
    <row r="99278" spans="12:14" x14ac:dyDescent="0.25">
      <c r="L99278" s="9"/>
      <c r="M99278" s="9"/>
      <c r="N99278" s="9"/>
    </row>
    <row r="99279" spans="12:14" x14ac:dyDescent="0.25">
      <c r="L99279" s="9"/>
      <c r="M99279" s="9"/>
      <c r="N99279" s="9"/>
    </row>
    <row r="99280" spans="12:14" x14ac:dyDescent="0.25">
      <c r="L99280" s="9"/>
      <c r="M99280" s="9"/>
      <c r="N99280" s="9"/>
    </row>
    <row r="99281" spans="12:14" x14ac:dyDescent="0.25">
      <c r="L99281" s="9"/>
      <c r="M99281" s="9"/>
      <c r="N99281" s="9"/>
    </row>
    <row r="99282" spans="12:14" x14ac:dyDescent="0.25">
      <c r="L99282" s="9"/>
      <c r="M99282" s="9"/>
      <c r="N99282" s="9"/>
    </row>
    <row r="99283" spans="12:14" x14ac:dyDescent="0.25">
      <c r="L99283" s="9"/>
      <c r="M99283" s="9"/>
      <c r="N99283" s="9"/>
    </row>
    <row r="99284" spans="12:14" x14ac:dyDescent="0.25">
      <c r="L99284" s="9"/>
      <c r="M99284" s="9"/>
      <c r="N99284" s="9"/>
    </row>
    <row r="99285" spans="12:14" x14ac:dyDescent="0.25">
      <c r="L99285" s="9"/>
      <c r="M99285" s="9"/>
      <c r="N99285" s="9"/>
    </row>
    <row r="99286" spans="12:14" x14ac:dyDescent="0.25">
      <c r="L99286" s="9"/>
      <c r="M99286" s="9"/>
      <c r="N99286" s="9"/>
    </row>
    <row r="99287" spans="12:14" x14ac:dyDescent="0.25">
      <c r="L99287" s="9"/>
      <c r="M99287" s="9"/>
      <c r="N99287" s="9"/>
    </row>
    <row r="99288" spans="12:14" x14ac:dyDescent="0.25">
      <c r="L99288" s="9"/>
      <c r="M99288" s="9"/>
      <c r="N99288" s="9"/>
    </row>
    <row r="99289" spans="12:14" x14ac:dyDescent="0.25">
      <c r="L99289" s="9"/>
      <c r="M99289" s="9"/>
      <c r="N99289" s="9"/>
    </row>
    <row r="99290" spans="12:14" x14ac:dyDescent="0.25">
      <c r="L99290" s="9"/>
      <c r="M99290" s="9"/>
      <c r="N99290" s="9"/>
    </row>
    <row r="99291" spans="12:14" x14ac:dyDescent="0.25">
      <c r="L99291" s="9"/>
      <c r="M99291" s="9"/>
      <c r="N99291" s="9"/>
    </row>
    <row r="99292" spans="12:14" x14ac:dyDescent="0.25">
      <c r="L99292" s="9"/>
      <c r="M99292" s="9"/>
      <c r="N99292" s="9"/>
    </row>
    <row r="99293" spans="12:14" x14ac:dyDescent="0.25">
      <c r="L99293" s="9"/>
      <c r="M99293" s="9"/>
      <c r="N99293" s="9"/>
    </row>
    <row r="99294" spans="12:14" x14ac:dyDescent="0.25">
      <c r="L99294" s="9"/>
      <c r="M99294" s="9"/>
      <c r="N99294" s="9"/>
    </row>
    <row r="99295" spans="12:14" x14ac:dyDescent="0.25">
      <c r="L99295" s="9"/>
      <c r="M99295" s="9"/>
      <c r="N99295" s="9"/>
    </row>
    <row r="99296" spans="12:14" x14ac:dyDescent="0.25">
      <c r="L99296" s="9"/>
      <c r="M99296" s="9"/>
      <c r="N99296" s="9"/>
    </row>
    <row r="99297" spans="12:14" x14ac:dyDescent="0.25">
      <c r="L99297" s="9"/>
      <c r="M99297" s="9"/>
      <c r="N99297" s="9"/>
    </row>
    <row r="99298" spans="12:14" x14ac:dyDescent="0.25">
      <c r="L99298" s="9"/>
      <c r="M99298" s="9"/>
      <c r="N99298" s="9"/>
    </row>
    <row r="99299" spans="12:14" x14ac:dyDescent="0.25">
      <c r="L99299" s="9"/>
      <c r="M99299" s="9"/>
      <c r="N99299" s="9"/>
    </row>
    <row r="99300" spans="12:14" x14ac:dyDescent="0.25">
      <c r="L99300" s="9"/>
      <c r="M99300" s="9"/>
      <c r="N99300" s="9"/>
    </row>
    <row r="99301" spans="12:14" x14ac:dyDescent="0.25">
      <c r="L99301" s="9"/>
      <c r="M99301" s="9"/>
      <c r="N99301" s="9"/>
    </row>
    <row r="99302" spans="12:14" x14ac:dyDescent="0.25">
      <c r="L99302" s="9"/>
      <c r="M99302" s="9"/>
      <c r="N99302" s="9"/>
    </row>
    <row r="99303" spans="12:14" x14ac:dyDescent="0.25">
      <c r="L99303" s="9"/>
      <c r="M99303" s="9"/>
      <c r="N99303" s="9"/>
    </row>
    <row r="99304" spans="12:14" x14ac:dyDescent="0.25">
      <c r="L99304" s="9"/>
      <c r="M99304" s="9"/>
      <c r="N99304" s="9"/>
    </row>
    <row r="99305" spans="12:14" x14ac:dyDescent="0.25">
      <c r="L99305" s="9"/>
      <c r="M99305" s="9"/>
      <c r="N99305" s="9"/>
    </row>
    <row r="99306" spans="12:14" x14ac:dyDescent="0.25">
      <c r="L99306" s="9"/>
      <c r="M99306" s="9"/>
      <c r="N99306" s="9"/>
    </row>
    <row r="99307" spans="12:14" x14ac:dyDescent="0.25">
      <c r="L99307" s="9"/>
      <c r="M99307" s="9"/>
      <c r="N99307" s="9"/>
    </row>
    <row r="99308" spans="12:14" x14ac:dyDescent="0.25">
      <c r="L99308" s="9"/>
      <c r="M99308" s="9"/>
      <c r="N99308" s="9"/>
    </row>
    <row r="99309" spans="12:14" x14ac:dyDescent="0.25">
      <c r="L99309" s="9"/>
      <c r="M99309" s="9"/>
      <c r="N99309" s="9"/>
    </row>
    <row r="99310" spans="12:14" x14ac:dyDescent="0.25">
      <c r="L99310" s="9"/>
      <c r="M99310" s="9"/>
      <c r="N99310" s="9"/>
    </row>
    <row r="99311" spans="12:14" x14ac:dyDescent="0.25">
      <c r="L99311" s="9"/>
      <c r="M99311" s="9"/>
      <c r="N99311" s="9"/>
    </row>
    <row r="99312" spans="12:14" x14ac:dyDescent="0.25">
      <c r="L99312" s="9"/>
      <c r="M99312" s="9"/>
      <c r="N99312" s="9"/>
    </row>
    <row r="99313" spans="12:14" x14ac:dyDescent="0.25">
      <c r="L99313" s="9"/>
      <c r="M99313" s="9"/>
      <c r="N99313" s="9"/>
    </row>
    <row r="99314" spans="12:14" x14ac:dyDescent="0.25">
      <c r="L99314" s="9"/>
      <c r="M99314" s="9"/>
      <c r="N99314" s="9"/>
    </row>
    <row r="99315" spans="12:14" x14ac:dyDescent="0.25">
      <c r="L99315" s="9"/>
      <c r="M99315" s="9"/>
      <c r="N99315" s="9"/>
    </row>
    <row r="99316" spans="12:14" x14ac:dyDescent="0.25">
      <c r="L99316" s="9"/>
      <c r="M99316" s="9"/>
      <c r="N99316" s="9"/>
    </row>
    <row r="99317" spans="12:14" x14ac:dyDescent="0.25">
      <c r="L99317" s="9"/>
      <c r="M99317" s="9"/>
      <c r="N99317" s="9"/>
    </row>
    <row r="99318" spans="12:14" x14ac:dyDescent="0.25">
      <c r="L99318" s="9"/>
      <c r="M99318" s="9"/>
      <c r="N99318" s="9"/>
    </row>
    <row r="99319" spans="12:14" x14ac:dyDescent="0.25">
      <c r="L99319" s="9"/>
      <c r="M99319" s="9"/>
      <c r="N99319" s="9"/>
    </row>
    <row r="99320" spans="12:14" x14ac:dyDescent="0.25">
      <c r="L99320" s="9"/>
      <c r="M99320" s="9"/>
      <c r="N99320" s="9"/>
    </row>
    <row r="99321" spans="12:14" x14ac:dyDescent="0.25">
      <c r="L99321" s="9"/>
      <c r="M99321" s="9"/>
      <c r="N99321" s="9"/>
    </row>
    <row r="99322" spans="12:14" x14ac:dyDescent="0.25">
      <c r="L99322" s="9"/>
      <c r="M99322" s="9"/>
      <c r="N99322" s="9"/>
    </row>
    <row r="99323" spans="12:14" x14ac:dyDescent="0.25">
      <c r="L99323" s="9"/>
      <c r="M99323" s="9"/>
      <c r="N99323" s="9"/>
    </row>
    <row r="99324" spans="12:14" x14ac:dyDescent="0.25">
      <c r="L99324" s="9"/>
      <c r="M99324" s="9"/>
      <c r="N99324" s="9"/>
    </row>
    <row r="99325" spans="12:14" x14ac:dyDescent="0.25">
      <c r="L99325" s="9"/>
      <c r="M99325" s="9"/>
      <c r="N99325" s="9"/>
    </row>
    <row r="99326" spans="12:14" x14ac:dyDescent="0.25">
      <c r="L99326" s="9"/>
      <c r="M99326" s="9"/>
      <c r="N99326" s="9"/>
    </row>
    <row r="99327" spans="12:14" x14ac:dyDescent="0.25">
      <c r="L99327" s="9"/>
      <c r="M99327" s="9"/>
      <c r="N99327" s="9"/>
    </row>
    <row r="99328" spans="12:14" x14ac:dyDescent="0.25">
      <c r="L99328" s="9"/>
      <c r="M99328" s="9"/>
      <c r="N99328" s="9"/>
    </row>
    <row r="99329" spans="12:14" x14ac:dyDescent="0.25">
      <c r="L99329" s="9"/>
      <c r="M99329" s="9"/>
      <c r="N99329" s="9"/>
    </row>
    <row r="99330" spans="12:14" x14ac:dyDescent="0.25">
      <c r="L99330" s="9"/>
      <c r="M99330" s="9"/>
      <c r="N99330" s="9"/>
    </row>
    <row r="99331" spans="12:14" x14ac:dyDescent="0.25">
      <c r="L99331" s="9"/>
      <c r="M99331" s="9"/>
      <c r="N99331" s="9"/>
    </row>
    <row r="99332" spans="12:14" x14ac:dyDescent="0.25">
      <c r="L99332" s="9"/>
      <c r="M99332" s="9"/>
      <c r="N99332" s="9"/>
    </row>
    <row r="99333" spans="12:14" x14ac:dyDescent="0.25">
      <c r="L99333" s="9"/>
      <c r="M99333" s="9"/>
      <c r="N99333" s="9"/>
    </row>
    <row r="99334" spans="12:14" x14ac:dyDescent="0.25">
      <c r="L99334" s="9"/>
      <c r="M99334" s="9"/>
      <c r="N99334" s="9"/>
    </row>
    <row r="99335" spans="12:14" x14ac:dyDescent="0.25">
      <c r="L99335" s="9"/>
      <c r="M99335" s="9"/>
      <c r="N99335" s="9"/>
    </row>
    <row r="99336" spans="12:14" x14ac:dyDescent="0.25">
      <c r="L99336" s="9"/>
      <c r="M99336" s="9"/>
      <c r="N99336" s="9"/>
    </row>
    <row r="99337" spans="12:14" x14ac:dyDescent="0.25">
      <c r="L99337" s="9"/>
      <c r="M99337" s="9"/>
      <c r="N99337" s="9"/>
    </row>
    <row r="99338" spans="12:14" x14ac:dyDescent="0.25">
      <c r="L99338" s="9"/>
      <c r="M99338" s="9"/>
      <c r="N99338" s="9"/>
    </row>
    <row r="99339" spans="12:14" x14ac:dyDescent="0.25">
      <c r="L99339" s="9"/>
      <c r="M99339" s="9"/>
      <c r="N99339" s="9"/>
    </row>
    <row r="99340" spans="12:14" x14ac:dyDescent="0.25">
      <c r="L99340" s="9"/>
      <c r="M99340" s="9"/>
      <c r="N99340" s="9"/>
    </row>
    <row r="99341" spans="12:14" x14ac:dyDescent="0.25">
      <c r="L99341" s="9"/>
      <c r="M99341" s="9"/>
      <c r="N99341" s="9"/>
    </row>
    <row r="99342" spans="12:14" x14ac:dyDescent="0.25">
      <c r="L99342" s="9"/>
      <c r="M99342" s="9"/>
      <c r="N99342" s="9"/>
    </row>
    <row r="99343" spans="12:14" x14ac:dyDescent="0.25">
      <c r="L99343" s="9"/>
      <c r="M99343" s="9"/>
      <c r="N99343" s="9"/>
    </row>
    <row r="99344" spans="12:14" x14ac:dyDescent="0.25">
      <c r="L99344" s="9"/>
      <c r="M99344" s="9"/>
      <c r="N99344" s="9"/>
    </row>
    <row r="99345" spans="12:14" x14ac:dyDescent="0.25">
      <c r="L99345" s="9"/>
      <c r="M99345" s="9"/>
      <c r="N99345" s="9"/>
    </row>
    <row r="99346" spans="12:14" x14ac:dyDescent="0.25">
      <c r="L99346" s="9"/>
      <c r="M99346" s="9"/>
      <c r="N99346" s="9"/>
    </row>
    <row r="99347" spans="12:14" x14ac:dyDescent="0.25">
      <c r="L99347" s="9"/>
      <c r="M99347" s="9"/>
      <c r="N99347" s="9"/>
    </row>
    <row r="99348" spans="12:14" x14ac:dyDescent="0.25">
      <c r="L99348" s="9"/>
      <c r="M99348" s="9"/>
      <c r="N99348" s="9"/>
    </row>
    <row r="99349" spans="12:14" x14ac:dyDescent="0.25">
      <c r="L99349" s="9"/>
      <c r="M99349" s="9"/>
      <c r="N99349" s="9"/>
    </row>
    <row r="99350" spans="12:14" x14ac:dyDescent="0.25">
      <c r="L99350" s="9"/>
      <c r="M99350" s="9"/>
      <c r="N99350" s="9"/>
    </row>
    <row r="99351" spans="12:14" x14ac:dyDescent="0.25">
      <c r="L99351" s="9"/>
      <c r="M99351" s="9"/>
      <c r="N99351" s="9"/>
    </row>
    <row r="99352" spans="12:14" x14ac:dyDescent="0.25">
      <c r="L99352" s="9"/>
      <c r="M99352" s="9"/>
      <c r="N99352" s="9"/>
    </row>
    <row r="99353" spans="12:14" x14ac:dyDescent="0.25">
      <c r="L99353" s="9"/>
      <c r="M99353" s="9"/>
      <c r="N99353" s="9"/>
    </row>
    <row r="99354" spans="12:14" x14ac:dyDescent="0.25">
      <c r="L99354" s="9"/>
      <c r="M99354" s="9"/>
      <c r="N99354" s="9"/>
    </row>
    <row r="99355" spans="12:14" x14ac:dyDescent="0.25">
      <c r="L99355" s="9"/>
      <c r="M99355" s="9"/>
      <c r="N99355" s="9"/>
    </row>
    <row r="99356" spans="12:14" x14ac:dyDescent="0.25">
      <c r="L99356" s="9"/>
      <c r="M99356" s="9"/>
      <c r="N99356" s="9"/>
    </row>
    <row r="99357" spans="12:14" x14ac:dyDescent="0.25">
      <c r="L99357" s="9"/>
      <c r="M99357" s="9"/>
      <c r="N99357" s="9"/>
    </row>
    <row r="99358" spans="12:14" x14ac:dyDescent="0.25">
      <c r="L99358" s="9"/>
      <c r="M99358" s="9"/>
      <c r="N99358" s="9"/>
    </row>
    <row r="99359" spans="12:14" x14ac:dyDescent="0.25">
      <c r="L99359" s="9"/>
      <c r="M99359" s="9"/>
      <c r="N99359" s="9"/>
    </row>
    <row r="99360" spans="12:14" x14ac:dyDescent="0.25">
      <c r="L99360" s="9"/>
      <c r="M99360" s="9"/>
      <c r="N99360" s="9"/>
    </row>
    <row r="99361" spans="12:14" x14ac:dyDescent="0.25">
      <c r="L99361" s="9"/>
      <c r="M99361" s="9"/>
      <c r="N99361" s="9"/>
    </row>
    <row r="99362" spans="12:14" x14ac:dyDescent="0.25">
      <c r="L99362" s="9"/>
      <c r="M99362" s="9"/>
      <c r="N99362" s="9"/>
    </row>
    <row r="99363" spans="12:14" x14ac:dyDescent="0.25">
      <c r="L99363" s="9"/>
      <c r="M99363" s="9"/>
      <c r="N99363" s="9"/>
    </row>
    <row r="99364" spans="12:14" x14ac:dyDescent="0.25">
      <c r="L99364" s="9"/>
      <c r="M99364" s="9"/>
      <c r="N99364" s="9"/>
    </row>
    <row r="99365" spans="12:14" x14ac:dyDescent="0.25">
      <c r="L99365" s="9"/>
      <c r="M99365" s="9"/>
      <c r="N99365" s="9"/>
    </row>
    <row r="99366" spans="12:14" x14ac:dyDescent="0.25">
      <c r="L99366" s="9"/>
      <c r="M99366" s="9"/>
      <c r="N99366" s="9"/>
    </row>
    <row r="99367" spans="12:14" x14ac:dyDescent="0.25">
      <c r="L99367" s="9"/>
      <c r="M99367" s="9"/>
      <c r="N99367" s="9"/>
    </row>
    <row r="99368" spans="12:14" x14ac:dyDescent="0.25">
      <c r="L99368" s="9"/>
      <c r="M99368" s="9"/>
      <c r="N99368" s="9"/>
    </row>
    <row r="99369" spans="12:14" x14ac:dyDescent="0.25">
      <c r="L99369" s="9"/>
      <c r="M99369" s="9"/>
      <c r="N99369" s="9"/>
    </row>
    <row r="99370" spans="12:14" x14ac:dyDescent="0.25">
      <c r="L99370" s="9"/>
      <c r="M99370" s="9"/>
      <c r="N99370" s="9"/>
    </row>
    <row r="99371" spans="12:14" x14ac:dyDescent="0.25">
      <c r="L99371" s="9"/>
      <c r="M99371" s="9"/>
      <c r="N99371" s="9"/>
    </row>
    <row r="99372" spans="12:14" x14ac:dyDescent="0.25">
      <c r="L99372" s="9"/>
      <c r="M99372" s="9"/>
      <c r="N99372" s="9"/>
    </row>
    <row r="99373" spans="12:14" x14ac:dyDescent="0.25">
      <c r="L99373" s="9"/>
      <c r="M99373" s="9"/>
      <c r="N99373" s="9"/>
    </row>
    <row r="99374" spans="12:14" x14ac:dyDescent="0.25">
      <c r="L99374" s="9"/>
      <c r="M99374" s="9"/>
      <c r="N99374" s="9"/>
    </row>
    <row r="99375" spans="12:14" x14ac:dyDescent="0.25">
      <c r="L99375" s="9"/>
      <c r="M99375" s="9"/>
      <c r="N99375" s="9"/>
    </row>
    <row r="99376" spans="12:14" x14ac:dyDescent="0.25">
      <c r="L99376" s="9"/>
      <c r="M99376" s="9"/>
      <c r="N99376" s="9"/>
    </row>
    <row r="99377" spans="12:14" x14ac:dyDescent="0.25">
      <c r="L99377" s="9"/>
      <c r="M99377" s="9"/>
      <c r="N99377" s="9"/>
    </row>
    <row r="99378" spans="12:14" x14ac:dyDescent="0.25">
      <c r="L99378" s="9"/>
      <c r="M99378" s="9"/>
      <c r="N99378" s="9"/>
    </row>
    <row r="99379" spans="12:14" x14ac:dyDescent="0.25">
      <c r="L99379" s="9"/>
      <c r="M99379" s="9"/>
      <c r="N99379" s="9"/>
    </row>
    <row r="99380" spans="12:14" x14ac:dyDescent="0.25">
      <c r="L99380" s="9"/>
      <c r="M99380" s="9"/>
      <c r="N99380" s="9"/>
    </row>
    <row r="99381" spans="12:14" x14ac:dyDescent="0.25">
      <c r="L99381" s="9"/>
      <c r="M99381" s="9"/>
      <c r="N99381" s="9"/>
    </row>
    <row r="99382" spans="12:14" x14ac:dyDescent="0.25">
      <c r="L99382" s="9"/>
      <c r="M99382" s="9"/>
      <c r="N99382" s="9"/>
    </row>
    <row r="99383" spans="12:14" x14ac:dyDescent="0.25">
      <c r="L99383" s="9"/>
      <c r="M99383" s="9"/>
      <c r="N99383" s="9"/>
    </row>
    <row r="99384" spans="12:14" x14ac:dyDescent="0.25">
      <c r="L99384" s="9"/>
      <c r="M99384" s="9"/>
      <c r="N99384" s="9"/>
    </row>
    <row r="99385" spans="12:14" x14ac:dyDescent="0.25">
      <c r="L99385" s="9"/>
      <c r="M99385" s="9"/>
      <c r="N99385" s="9"/>
    </row>
    <row r="99386" spans="12:14" x14ac:dyDescent="0.25">
      <c r="L99386" s="9"/>
      <c r="M99386" s="9"/>
      <c r="N99386" s="9"/>
    </row>
    <row r="99387" spans="12:14" x14ac:dyDescent="0.25">
      <c r="L99387" s="9"/>
      <c r="M99387" s="9"/>
      <c r="N99387" s="9"/>
    </row>
    <row r="99388" spans="12:14" x14ac:dyDescent="0.25">
      <c r="L99388" s="9"/>
      <c r="M99388" s="9"/>
      <c r="N99388" s="9"/>
    </row>
    <row r="99389" spans="12:14" x14ac:dyDescent="0.25">
      <c r="L99389" s="9"/>
      <c r="M99389" s="9"/>
      <c r="N99389" s="9"/>
    </row>
    <row r="99390" spans="12:14" x14ac:dyDescent="0.25">
      <c r="L99390" s="9"/>
      <c r="M99390" s="9"/>
      <c r="N99390" s="9"/>
    </row>
    <row r="99391" spans="12:14" x14ac:dyDescent="0.25">
      <c r="L99391" s="9"/>
      <c r="M99391" s="9"/>
      <c r="N99391" s="9"/>
    </row>
    <row r="99392" spans="12:14" x14ac:dyDescent="0.25">
      <c r="L99392" s="9"/>
      <c r="M99392" s="9"/>
      <c r="N99392" s="9"/>
    </row>
    <row r="99393" spans="12:14" x14ac:dyDescent="0.25">
      <c r="L99393" s="9"/>
      <c r="M99393" s="9"/>
      <c r="N99393" s="9"/>
    </row>
    <row r="99394" spans="12:14" x14ac:dyDescent="0.25">
      <c r="L99394" s="9"/>
      <c r="M99394" s="9"/>
      <c r="N99394" s="9"/>
    </row>
    <row r="99395" spans="12:14" x14ac:dyDescent="0.25">
      <c r="L99395" s="9"/>
      <c r="M99395" s="9"/>
      <c r="N99395" s="9"/>
    </row>
    <row r="99396" spans="12:14" x14ac:dyDescent="0.25">
      <c r="L99396" s="9"/>
      <c r="M99396" s="9"/>
      <c r="N99396" s="9"/>
    </row>
    <row r="99397" spans="12:14" x14ac:dyDescent="0.25">
      <c r="L99397" s="9"/>
      <c r="M99397" s="9"/>
      <c r="N99397" s="9"/>
    </row>
    <row r="99398" spans="12:14" x14ac:dyDescent="0.25">
      <c r="L99398" s="9"/>
      <c r="M99398" s="9"/>
      <c r="N99398" s="9"/>
    </row>
    <row r="99399" spans="12:14" x14ac:dyDescent="0.25">
      <c r="L99399" s="9"/>
      <c r="M99399" s="9"/>
      <c r="N99399" s="9"/>
    </row>
    <row r="99400" spans="12:14" x14ac:dyDescent="0.25">
      <c r="L99400" s="9"/>
      <c r="M99400" s="9"/>
      <c r="N99400" s="9"/>
    </row>
    <row r="99401" spans="12:14" x14ac:dyDescent="0.25">
      <c r="L99401" s="9"/>
      <c r="M99401" s="9"/>
      <c r="N99401" s="9"/>
    </row>
    <row r="99402" spans="12:14" x14ac:dyDescent="0.25">
      <c r="L99402" s="9"/>
      <c r="M99402" s="9"/>
      <c r="N99402" s="9"/>
    </row>
    <row r="99403" spans="12:14" x14ac:dyDescent="0.25">
      <c r="L99403" s="9"/>
      <c r="M99403" s="9"/>
      <c r="N99403" s="9"/>
    </row>
    <row r="99404" spans="12:14" x14ac:dyDescent="0.25">
      <c r="L99404" s="9"/>
      <c r="M99404" s="9"/>
      <c r="N99404" s="9"/>
    </row>
    <row r="99405" spans="12:14" x14ac:dyDescent="0.25">
      <c r="L99405" s="9"/>
      <c r="M99405" s="9"/>
      <c r="N99405" s="9"/>
    </row>
    <row r="99406" spans="12:14" x14ac:dyDescent="0.25">
      <c r="L99406" s="9"/>
      <c r="M99406" s="9"/>
      <c r="N99406" s="9"/>
    </row>
    <row r="99407" spans="12:14" x14ac:dyDescent="0.25">
      <c r="L99407" s="9"/>
      <c r="M99407" s="9"/>
      <c r="N99407" s="9"/>
    </row>
    <row r="99408" spans="12:14" x14ac:dyDescent="0.25">
      <c r="L99408" s="9"/>
      <c r="M99408" s="9"/>
      <c r="N99408" s="9"/>
    </row>
    <row r="99409" spans="12:14" x14ac:dyDescent="0.25">
      <c r="L99409" s="9"/>
      <c r="M99409" s="9"/>
      <c r="N99409" s="9"/>
    </row>
    <row r="99410" spans="12:14" x14ac:dyDescent="0.25">
      <c r="L99410" s="9"/>
      <c r="M99410" s="9"/>
      <c r="N99410" s="9"/>
    </row>
    <row r="99411" spans="12:14" x14ac:dyDescent="0.25">
      <c r="L99411" s="9"/>
      <c r="M99411" s="9"/>
      <c r="N99411" s="9"/>
    </row>
    <row r="99412" spans="12:14" x14ac:dyDescent="0.25">
      <c r="L99412" s="9"/>
      <c r="M99412" s="9"/>
      <c r="N99412" s="9"/>
    </row>
    <row r="99413" spans="12:14" x14ac:dyDescent="0.25">
      <c r="L99413" s="9"/>
      <c r="M99413" s="9"/>
      <c r="N99413" s="9"/>
    </row>
    <row r="99414" spans="12:14" x14ac:dyDescent="0.25">
      <c r="L99414" s="9"/>
      <c r="M99414" s="9"/>
      <c r="N99414" s="9"/>
    </row>
    <row r="99415" spans="12:14" x14ac:dyDescent="0.25">
      <c r="L99415" s="9"/>
      <c r="M99415" s="9"/>
      <c r="N99415" s="9"/>
    </row>
    <row r="99416" spans="12:14" x14ac:dyDescent="0.25">
      <c r="L99416" s="9"/>
      <c r="M99416" s="9"/>
      <c r="N99416" s="9"/>
    </row>
    <row r="99417" spans="12:14" x14ac:dyDescent="0.25">
      <c r="L99417" s="9"/>
      <c r="M99417" s="9"/>
      <c r="N99417" s="9"/>
    </row>
    <row r="99418" spans="12:14" x14ac:dyDescent="0.25">
      <c r="L99418" s="9"/>
      <c r="M99418" s="9"/>
      <c r="N99418" s="9"/>
    </row>
    <row r="99419" spans="12:14" x14ac:dyDescent="0.25">
      <c r="L99419" s="9"/>
      <c r="M99419" s="9"/>
      <c r="N99419" s="9"/>
    </row>
    <row r="99420" spans="12:14" x14ac:dyDescent="0.25">
      <c r="L99420" s="9"/>
      <c r="M99420" s="9"/>
      <c r="N99420" s="9"/>
    </row>
    <row r="99421" spans="12:14" x14ac:dyDescent="0.25">
      <c r="L99421" s="9"/>
      <c r="M99421" s="9"/>
      <c r="N99421" s="9"/>
    </row>
    <row r="99422" spans="12:14" x14ac:dyDescent="0.25">
      <c r="L99422" s="9"/>
      <c r="M99422" s="9"/>
      <c r="N99422" s="9"/>
    </row>
    <row r="99423" spans="12:14" x14ac:dyDescent="0.25">
      <c r="L99423" s="9"/>
      <c r="M99423" s="9"/>
      <c r="N99423" s="9"/>
    </row>
    <row r="99424" spans="12:14" x14ac:dyDescent="0.25">
      <c r="L99424" s="9"/>
      <c r="M99424" s="9"/>
      <c r="N99424" s="9"/>
    </row>
    <row r="99425" spans="12:14" x14ac:dyDescent="0.25">
      <c r="L99425" s="9"/>
      <c r="M99425" s="9"/>
      <c r="N99425" s="9"/>
    </row>
    <row r="99426" spans="12:14" x14ac:dyDescent="0.25">
      <c r="L99426" s="9"/>
      <c r="M99426" s="9"/>
      <c r="N99426" s="9"/>
    </row>
    <row r="99427" spans="12:14" x14ac:dyDescent="0.25">
      <c r="L99427" s="9"/>
      <c r="M99427" s="9"/>
      <c r="N99427" s="9"/>
    </row>
    <row r="99428" spans="12:14" x14ac:dyDescent="0.25">
      <c r="L99428" s="9"/>
      <c r="M99428" s="9"/>
      <c r="N99428" s="9"/>
    </row>
    <row r="99429" spans="12:14" x14ac:dyDescent="0.25">
      <c r="L99429" s="9"/>
      <c r="M99429" s="9"/>
      <c r="N99429" s="9"/>
    </row>
    <row r="99430" spans="12:14" x14ac:dyDescent="0.25">
      <c r="L99430" s="9"/>
      <c r="M99430" s="9"/>
      <c r="N99430" s="9"/>
    </row>
    <row r="99431" spans="12:14" x14ac:dyDescent="0.25">
      <c r="L99431" s="9"/>
      <c r="M99431" s="9"/>
      <c r="N99431" s="9"/>
    </row>
    <row r="99432" spans="12:14" x14ac:dyDescent="0.25">
      <c r="L99432" s="9"/>
      <c r="M99432" s="9"/>
      <c r="N99432" s="9"/>
    </row>
    <row r="99433" spans="12:14" x14ac:dyDescent="0.25">
      <c r="L99433" s="9"/>
      <c r="M99433" s="9"/>
      <c r="N99433" s="9"/>
    </row>
    <row r="99434" spans="12:14" x14ac:dyDescent="0.25">
      <c r="L99434" s="9"/>
      <c r="M99434" s="9"/>
      <c r="N99434" s="9"/>
    </row>
    <row r="99435" spans="12:14" x14ac:dyDescent="0.25">
      <c r="L99435" s="9"/>
      <c r="M99435" s="9"/>
      <c r="N99435" s="9"/>
    </row>
    <row r="99436" spans="12:14" x14ac:dyDescent="0.25">
      <c r="L99436" s="9"/>
      <c r="M99436" s="9"/>
      <c r="N99436" s="9"/>
    </row>
    <row r="99437" spans="12:14" x14ac:dyDescent="0.25">
      <c r="L99437" s="9"/>
      <c r="M99437" s="9"/>
      <c r="N99437" s="9"/>
    </row>
    <row r="99438" spans="12:14" x14ac:dyDescent="0.25">
      <c r="L99438" s="9"/>
      <c r="M99438" s="9"/>
      <c r="N99438" s="9"/>
    </row>
    <row r="99439" spans="12:14" x14ac:dyDescent="0.25">
      <c r="L99439" s="9"/>
      <c r="M99439" s="9"/>
      <c r="N99439" s="9"/>
    </row>
    <row r="99440" spans="12:14" x14ac:dyDescent="0.25">
      <c r="L99440" s="9"/>
      <c r="M99440" s="9"/>
      <c r="N99440" s="9"/>
    </row>
    <row r="99441" spans="12:14" x14ac:dyDescent="0.25">
      <c r="L99441" s="9"/>
      <c r="M99441" s="9"/>
      <c r="N99441" s="9"/>
    </row>
    <row r="99442" spans="12:14" x14ac:dyDescent="0.25">
      <c r="L99442" s="9"/>
      <c r="M99442" s="9"/>
      <c r="N99442" s="9"/>
    </row>
    <row r="99443" spans="12:14" x14ac:dyDescent="0.25">
      <c r="L99443" s="9"/>
      <c r="M99443" s="9"/>
      <c r="N99443" s="9"/>
    </row>
    <row r="99444" spans="12:14" x14ac:dyDescent="0.25">
      <c r="L99444" s="9"/>
      <c r="M99444" s="9"/>
      <c r="N99444" s="9"/>
    </row>
    <row r="99445" spans="12:14" x14ac:dyDescent="0.25">
      <c r="L99445" s="9"/>
      <c r="M99445" s="9"/>
      <c r="N99445" s="9"/>
    </row>
    <row r="99446" spans="12:14" x14ac:dyDescent="0.25">
      <c r="L99446" s="9"/>
      <c r="M99446" s="9"/>
      <c r="N99446" s="9"/>
    </row>
    <row r="99447" spans="12:14" x14ac:dyDescent="0.25">
      <c r="L99447" s="9"/>
      <c r="M99447" s="9"/>
      <c r="N99447" s="9"/>
    </row>
    <row r="99448" spans="12:14" x14ac:dyDescent="0.25">
      <c r="L99448" s="9"/>
      <c r="M99448" s="9"/>
      <c r="N99448" s="9"/>
    </row>
    <row r="99449" spans="12:14" x14ac:dyDescent="0.25">
      <c r="L99449" s="9"/>
      <c r="M99449" s="9"/>
      <c r="N99449" s="9"/>
    </row>
    <row r="99450" spans="12:14" x14ac:dyDescent="0.25">
      <c r="L99450" s="9"/>
      <c r="M99450" s="9"/>
      <c r="N99450" s="9"/>
    </row>
    <row r="99451" spans="12:14" x14ac:dyDescent="0.25">
      <c r="L99451" s="9"/>
      <c r="M99451" s="9"/>
      <c r="N99451" s="9"/>
    </row>
    <row r="99452" spans="12:14" x14ac:dyDescent="0.25">
      <c r="L99452" s="9"/>
      <c r="M99452" s="9"/>
      <c r="N99452" s="9"/>
    </row>
    <row r="99453" spans="12:14" x14ac:dyDescent="0.25">
      <c r="L99453" s="9"/>
      <c r="M99453" s="9"/>
      <c r="N99453" s="9"/>
    </row>
    <row r="99454" spans="12:14" x14ac:dyDescent="0.25">
      <c r="L99454" s="9"/>
      <c r="M99454" s="9"/>
      <c r="N99454" s="9"/>
    </row>
    <row r="99455" spans="12:14" x14ac:dyDescent="0.25">
      <c r="L99455" s="9"/>
      <c r="M99455" s="9"/>
      <c r="N99455" s="9"/>
    </row>
    <row r="99456" spans="12:14" x14ac:dyDescent="0.25">
      <c r="L99456" s="9"/>
      <c r="M99456" s="9"/>
      <c r="N99456" s="9"/>
    </row>
    <row r="99457" spans="12:14" x14ac:dyDescent="0.25">
      <c r="L99457" s="9"/>
      <c r="M99457" s="9"/>
      <c r="N99457" s="9"/>
    </row>
    <row r="99458" spans="12:14" x14ac:dyDescent="0.25">
      <c r="L99458" s="9"/>
      <c r="M99458" s="9"/>
      <c r="N99458" s="9"/>
    </row>
    <row r="99459" spans="12:14" x14ac:dyDescent="0.25">
      <c r="L99459" s="9"/>
      <c r="M99459" s="9"/>
      <c r="N99459" s="9"/>
    </row>
    <row r="99460" spans="12:14" x14ac:dyDescent="0.25">
      <c r="L99460" s="9"/>
      <c r="M99460" s="9"/>
      <c r="N99460" s="9"/>
    </row>
    <row r="99461" spans="12:14" x14ac:dyDescent="0.25">
      <c r="L99461" s="9"/>
      <c r="M99461" s="9"/>
      <c r="N99461" s="9"/>
    </row>
    <row r="99462" spans="12:14" x14ac:dyDescent="0.25">
      <c r="L99462" s="9"/>
      <c r="M99462" s="9"/>
      <c r="N99462" s="9"/>
    </row>
    <row r="99463" spans="12:14" x14ac:dyDescent="0.25">
      <c r="L99463" s="9"/>
      <c r="M99463" s="9"/>
      <c r="N99463" s="9"/>
    </row>
    <row r="99464" spans="12:14" x14ac:dyDescent="0.25">
      <c r="L99464" s="9"/>
      <c r="M99464" s="9"/>
      <c r="N99464" s="9"/>
    </row>
    <row r="99465" spans="12:14" x14ac:dyDescent="0.25">
      <c r="L99465" s="9"/>
      <c r="M99465" s="9"/>
      <c r="N99465" s="9"/>
    </row>
    <row r="99466" spans="12:14" x14ac:dyDescent="0.25">
      <c r="L99466" s="9"/>
      <c r="M99466" s="9"/>
      <c r="N99466" s="9"/>
    </row>
    <row r="99467" spans="12:14" x14ac:dyDescent="0.25">
      <c r="L99467" s="9"/>
      <c r="M99467" s="9"/>
      <c r="N99467" s="9"/>
    </row>
    <row r="99468" spans="12:14" x14ac:dyDescent="0.25">
      <c r="L99468" s="9"/>
      <c r="M99468" s="9"/>
      <c r="N99468" s="9"/>
    </row>
    <row r="99469" spans="12:14" x14ac:dyDescent="0.25">
      <c r="L99469" s="9"/>
      <c r="M99469" s="9"/>
      <c r="N99469" s="9"/>
    </row>
    <row r="99470" spans="12:14" x14ac:dyDescent="0.25">
      <c r="L99470" s="9"/>
      <c r="M99470" s="9"/>
      <c r="N99470" s="9"/>
    </row>
    <row r="99471" spans="12:14" x14ac:dyDescent="0.25">
      <c r="L99471" s="9"/>
      <c r="M99471" s="9"/>
      <c r="N99471" s="9"/>
    </row>
    <row r="99472" spans="12:14" x14ac:dyDescent="0.25">
      <c r="L99472" s="9"/>
      <c r="M99472" s="9"/>
      <c r="N99472" s="9"/>
    </row>
    <row r="99473" spans="12:14" x14ac:dyDescent="0.25">
      <c r="L99473" s="9"/>
      <c r="M99473" s="9"/>
      <c r="N99473" s="9"/>
    </row>
    <row r="99474" spans="12:14" x14ac:dyDescent="0.25">
      <c r="L99474" s="9"/>
      <c r="M99474" s="9"/>
      <c r="N99474" s="9"/>
    </row>
    <row r="99475" spans="12:14" x14ac:dyDescent="0.25">
      <c r="L99475" s="9"/>
      <c r="M99475" s="9"/>
      <c r="N99475" s="9"/>
    </row>
    <row r="99476" spans="12:14" x14ac:dyDescent="0.25">
      <c r="L99476" s="9"/>
      <c r="M99476" s="9"/>
      <c r="N99476" s="9"/>
    </row>
    <row r="99477" spans="12:14" x14ac:dyDescent="0.25">
      <c r="L99477" s="9"/>
      <c r="M99477" s="9"/>
      <c r="N99477" s="9"/>
    </row>
    <row r="99478" spans="12:14" x14ac:dyDescent="0.25">
      <c r="L99478" s="9"/>
      <c r="M99478" s="9"/>
      <c r="N99478" s="9"/>
    </row>
    <row r="99479" spans="12:14" x14ac:dyDescent="0.25">
      <c r="L99479" s="9"/>
      <c r="M99479" s="9"/>
      <c r="N99479" s="9"/>
    </row>
    <row r="99480" spans="12:14" x14ac:dyDescent="0.25">
      <c r="L99480" s="9"/>
      <c r="M99480" s="9"/>
      <c r="N99480" s="9"/>
    </row>
    <row r="99481" spans="12:14" x14ac:dyDescent="0.25">
      <c r="L99481" s="9"/>
      <c r="M99481" s="9"/>
      <c r="N99481" s="9"/>
    </row>
    <row r="99482" spans="12:14" x14ac:dyDescent="0.25">
      <c r="L99482" s="9"/>
      <c r="M99482" s="9"/>
      <c r="N99482" s="9"/>
    </row>
    <row r="99483" spans="12:14" x14ac:dyDescent="0.25">
      <c r="L99483" s="9"/>
      <c r="M99483" s="9"/>
      <c r="N99483" s="9"/>
    </row>
    <row r="99484" spans="12:14" x14ac:dyDescent="0.25">
      <c r="L99484" s="9"/>
      <c r="M99484" s="9"/>
      <c r="N99484" s="9"/>
    </row>
    <row r="99485" spans="12:14" x14ac:dyDescent="0.25">
      <c r="L99485" s="9"/>
      <c r="M99485" s="9"/>
      <c r="N99485" s="9"/>
    </row>
    <row r="99486" spans="12:14" x14ac:dyDescent="0.25">
      <c r="L99486" s="9"/>
      <c r="M99486" s="9"/>
      <c r="N99486" s="9"/>
    </row>
    <row r="99487" spans="12:14" x14ac:dyDescent="0.25">
      <c r="L99487" s="9"/>
      <c r="M99487" s="9"/>
      <c r="N99487" s="9"/>
    </row>
    <row r="99488" spans="12:14" x14ac:dyDescent="0.25">
      <c r="L99488" s="9"/>
      <c r="M99488" s="9"/>
      <c r="N99488" s="9"/>
    </row>
    <row r="99489" spans="12:14" x14ac:dyDescent="0.25">
      <c r="L99489" s="9"/>
      <c r="M99489" s="9"/>
      <c r="N99489" s="9"/>
    </row>
    <row r="99490" spans="12:14" x14ac:dyDescent="0.25">
      <c r="L99490" s="9"/>
      <c r="M99490" s="9"/>
      <c r="N99490" s="9"/>
    </row>
    <row r="99491" spans="12:14" x14ac:dyDescent="0.25">
      <c r="L99491" s="9"/>
      <c r="M99491" s="9"/>
      <c r="N99491" s="9"/>
    </row>
    <row r="99492" spans="12:14" x14ac:dyDescent="0.25">
      <c r="L99492" s="9"/>
      <c r="M99492" s="9"/>
      <c r="N99492" s="9"/>
    </row>
    <row r="99493" spans="12:14" x14ac:dyDescent="0.25">
      <c r="L99493" s="9"/>
      <c r="M99493" s="9"/>
      <c r="N99493" s="9"/>
    </row>
    <row r="99494" spans="12:14" x14ac:dyDescent="0.25">
      <c r="L99494" s="9"/>
      <c r="M99494" s="9"/>
      <c r="N99494" s="9"/>
    </row>
    <row r="99495" spans="12:14" x14ac:dyDescent="0.25">
      <c r="L99495" s="9"/>
      <c r="M99495" s="9"/>
      <c r="N99495" s="9"/>
    </row>
    <row r="99496" spans="12:14" x14ac:dyDescent="0.25">
      <c r="L99496" s="9"/>
      <c r="M99496" s="9"/>
      <c r="N99496" s="9"/>
    </row>
    <row r="99497" spans="12:14" x14ac:dyDescent="0.25">
      <c r="L99497" s="9"/>
      <c r="M99497" s="9"/>
      <c r="N99497" s="9"/>
    </row>
    <row r="99498" spans="12:14" x14ac:dyDescent="0.25">
      <c r="L99498" s="9"/>
      <c r="M99498" s="9"/>
      <c r="N99498" s="9"/>
    </row>
    <row r="99499" spans="12:14" x14ac:dyDescent="0.25">
      <c r="L99499" s="9"/>
      <c r="M99499" s="9"/>
      <c r="N99499" s="9"/>
    </row>
    <row r="99500" spans="12:14" x14ac:dyDescent="0.25">
      <c r="L99500" s="9"/>
      <c r="M99500" s="9"/>
      <c r="N99500" s="9"/>
    </row>
    <row r="99501" spans="12:14" x14ac:dyDescent="0.25">
      <c r="L99501" s="9"/>
      <c r="M99501" s="9"/>
      <c r="N99501" s="9"/>
    </row>
    <row r="99502" spans="12:14" x14ac:dyDescent="0.25">
      <c r="L99502" s="9"/>
      <c r="M99502" s="9"/>
      <c r="N99502" s="9"/>
    </row>
    <row r="99503" spans="12:14" x14ac:dyDescent="0.25">
      <c r="L99503" s="9"/>
      <c r="M99503" s="9"/>
      <c r="N99503" s="9"/>
    </row>
    <row r="99504" spans="12:14" x14ac:dyDescent="0.25">
      <c r="L99504" s="9"/>
      <c r="M99504" s="9"/>
      <c r="N99504" s="9"/>
    </row>
    <row r="99505" spans="12:14" x14ac:dyDescent="0.25">
      <c r="L99505" s="9"/>
      <c r="M99505" s="9"/>
      <c r="N99505" s="9"/>
    </row>
    <row r="99506" spans="12:14" x14ac:dyDescent="0.25">
      <c r="L99506" s="9"/>
      <c r="M99506" s="9"/>
      <c r="N99506" s="9"/>
    </row>
    <row r="99507" spans="12:14" x14ac:dyDescent="0.25">
      <c r="L99507" s="9"/>
      <c r="M99507" s="9"/>
      <c r="N99507" s="9"/>
    </row>
    <row r="99508" spans="12:14" x14ac:dyDescent="0.25">
      <c r="L99508" s="9"/>
      <c r="M99508" s="9"/>
      <c r="N99508" s="9"/>
    </row>
    <row r="99509" spans="12:14" x14ac:dyDescent="0.25">
      <c r="L99509" s="9"/>
      <c r="M99509" s="9"/>
      <c r="N99509" s="9"/>
    </row>
    <row r="99510" spans="12:14" x14ac:dyDescent="0.25">
      <c r="L99510" s="9"/>
      <c r="M99510" s="9"/>
      <c r="N99510" s="9"/>
    </row>
    <row r="99511" spans="12:14" x14ac:dyDescent="0.25">
      <c r="L99511" s="9"/>
      <c r="M99511" s="9"/>
      <c r="N99511" s="9"/>
    </row>
    <row r="99512" spans="12:14" x14ac:dyDescent="0.25">
      <c r="L99512" s="9"/>
      <c r="M99512" s="9"/>
      <c r="N99512" s="9"/>
    </row>
    <row r="99513" spans="12:14" x14ac:dyDescent="0.25">
      <c r="L99513" s="9"/>
      <c r="M99513" s="9"/>
      <c r="N99513" s="9"/>
    </row>
    <row r="99514" spans="12:14" x14ac:dyDescent="0.25">
      <c r="L99514" s="9"/>
      <c r="M99514" s="9"/>
      <c r="N99514" s="9"/>
    </row>
    <row r="99515" spans="12:14" x14ac:dyDescent="0.25">
      <c r="L99515" s="9"/>
      <c r="M99515" s="9"/>
      <c r="N99515" s="9"/>
    </row>
    <row r="99516" spans="12:14" x14ac:dyDescent="0.25">
      <c r="L99516" s="9"/>
      <c r="M99516" s="9"/>
      <c r="N99516" s="9"/>
    </row>
    <row r="99517" spans="12:14" x14ac:dyDescent="0.25">
      <c r="L99517" s="9"/>
      <c r="M99517" s="9"/>
      <c r="N99517" s="9"/>
    </row>
    <row r="99518" spans="12:14" x14ac:dyDescent="0.25">
      <c r="L99518" s="9"/>
      <c r="M99518" s="9"/>
      <c r="N99518" s="9"/>
    </row>
    <row r="99519" spans="12:14" x14ac:dyDescent="0.25">
      <c r="L99519" s="9"/>
      <c r="M99519" s="9"/>
      <c r="N99519" s="9"/>
    </row>
    <row r="99520" spans="12:14" x14ac:dyDescent="0.25">
      <c r="L99520" s="9"/>
      <c r="M99520" s="9"/>
      <c r="N99520" s="9"/>
    </row>
    <row r="99521" spans="12:14" x14ac:dyDescent="0.25">
      <c r="L99521" s="9"/>
      <c r="M99521" s="9"/>
      <c r="N99521" s="9"/>
    </row>
    <row r="99522" spans="12:14" x14ac:dyDescent="0.25">
      <c r="L99522" s="9"/>
      <c r="M99522" s="9"/>
      <c r="N99522" s="9"/>
    </row>
    <row r="99523" spans="12:14" x14ac:dyDescent="0.25">
      <c r="L99523" s="9"/>
      <c r="M99523" s="9"/>
      <c r="N99523" s="9"/>
    </row>
    <row r="99524" spans="12:14" x14ac:dyDescent="0.25">
      <c r="L99524" s="9"/>
      <c r="M99524" s="9"/>
      <c r="N99524" s="9"/>
    </row>
    <row r="99525" spans="12:14" x14ac:dyDescent="0.25">
      <c r="L99525" s="9"/>
      <c r="M99525" s="9"/>
      <c r="N99525" s="9"/>
    </row>
    <row r="99526" spans="12:14" x14ac:dyDescent="0.25">
      <c r="L99526" s="9"/>
      <c r="M99526" s="9"/>
      <c r="N99526" s="9"/>
    </row>
    <row r="99527" spans="12:14" x14ac:dyDescent="0.25">
      <c r="L99527" s="9"/>
      <c r="M99527" s="9"/>
      <c r="N99527" s="9"/>
    </row>
    <row r="99528" spans="12:14" x14ac:dyDescent="0.25">
      <c r="L99528" s="9"/>
      <c r="M99528" s="9"/>
      <c r="N99528" s="9"/>
    </row>
    <row r="99529" spans="12:14" x14ac:dyDescent="0.25">
      <c r="L99529" s="9"/>
      <c r="M99529" s="9"/>
      <c r="N99529" s="9"/>
    </row>
    <row r="99530" spans="12:14" x14ac:dyDescent="0.25">
      <c r="L99530" s="9"/>
      <c r="M99530" s="9"/>
      <c r="N99530" s="9"/>
    </row>
    <row r="99531" spans="12:14" x14ac:dyDescent="0.25">
      <c r="L99531" s="9"/>
      <c r="M99531" s="9"/>
      <c r="N99531" s="9"/>
    </row>
    <row r="99532" spans="12:14" x14ac:dyDescent="0.25">
      <c r="L99532" s="9"/>
      <c r="M99532" s="9"/>
      <c r="N99532" s="9"/>
    </row>
    <row r="99533" spans="12:14" x14ac:dyDescent="0.25">
      <c r="L99533" s="9"/>
      <c r="M99533" s="9"/>
      <c r="N99533" s="9"/>
    </row>
    <row r="99534" spans="12:14" x14ac:dyDescent="0.25">
      <c r="L99534" s="9"/>
      <c r="M99534" s="9"/>
      <c r="N99534" s="9"/>
    </row>
    <row r="99535" spans="12:14" x14ac:dyDescent="0.25">
      <c r="L99535" s="9"/>
      <c r="M99535" s="9"/>
      <c r="N99535" s="9"/>
    </row>
    <row r="99536" spans="12:14" x14ac:dyDescent="0.25">
      <c r="L99536" s="9"/>
      <c r="M99536" s="9"/>
      <c r="N99536" s="9"/>
    </row>
    <row r="99537" spans="12:14" x14ac:dyDescent="0.25">
      <c r="L99537" s="9"/>
      <c r="M99537" s="9"/>
      <c r="N99537" s="9"/>
    </row>
    <row r="99538" spans="12:14" x14ac:dyDescent="0.25">
      <c r="L99538" s="9"/>
      <c r="M99538" s="9"/>
      <c r="N99538" s="9"/>
    </row>
    <row r="99539" spans="12:14" x14ac:dyDescent="0.25">
      <c r="L99539" s="9"/>
      <c r="M99539" s="9"/>
      <c r="N99539" s="9"/>
    </row>
    <row r="99540" spans="12:14" x14ac:dyDescent="0.25">
      <c r="L99540" s="9"/>
      <c r="M99540" s="9"/>
      <c r="N99540" s="9"/>
    </row>
    <row r="99541" spans="12:14" x14ac:dyDescent="0.25">
      <c r="L99541" s="9"/>
      <c r="M99541" s="9"/>
      <c r="N99541" s="9"/>
    </row>
    <row r="99542" spans="12:14" x14ac:dyDescent="0.25">
      <c r="L99542" s="9"/>
      <c r="M99542" s="9"/>
      <c r="N99542" s="9"/>
    </row>
    <row r="99543" spans="12:14" x14ac:dyDescent="0.25">
      <c r="L99543" s="9"/>
      <c r="M99543" s="9"/>
      <c r="N99543" s="9"/>
    </row>
    <row r="99544" spans="12:14" x14ac:dyDescent="0.25">
      <c r="L99544" s="9"/>
      <c r="M99544" s="9"/>
      <c r="N99544" s="9"/>
    </row>
    <row r="99545" spans="12:14" x14ac:dyDescent="0.25">
      <c r="L99545" s="9"/>
      <c r="M99545" s="9"/>
      <c r="N99545" s="9"/>
    </row>
    <row r="99546" spans="12:14" x14ac:dyDescent="0.25">
      <c r="L99546" s="9"/>
      <c r="M99546" s="9"/>
      <c r="N99546" s="9"/>
    </row>
    <row r="99547" spans="12:14" x14ac:dyDescent="0.25">
      <c r="L99547" s="9"/>
      <c r="M99547" s="9"/>
      <c r="N99547" s="9"/>
    </row>
    <row r="99548" spans="12:14" x14ac:dyDescent="0.25">
      <c r="L99548" s="9"/>
      <c r="M99548" s="9"/>
      <c r="N99548" s="9"/>
    </row>
    <row r="99549" spans="12:14" x14ac:dyDescent="0.25">
      <c r="L99549" s="9"/>
      <c r="M99549" s="9"/>
      <c r="N99549" s="9"/>
    </row>
    <row r="99550" spans="12:14" x14ac:dyDescent="0.25">
      <c r="L99550" s="9"/>
      <c r="M99550" s="9"/>
      <c r="N99550" s="9"/>
    </row>
    <row r="99551" spans="12:14" x14ac:dyDescent="0.25">
      <c r="L99551" s="9"/>
      <c r="M99551" s="9"/>
      <c r="N99551" s="9"/>
    </row>
    <row r="99552" spans="12:14" x14ac:dyDescent="0.25">
      <c r="L99552" s="9"/>
      <c r="M99552" s="9"/>
      <c r="N99552" s="9"/>
    </row>
    <row r="99553" spans="12:14" x14ac:dyDescent="0.25">
      <c r="L99553" s="9"/>
      <c r="M99553" s="9"/>
      <c r="N99553" s="9"/>
    </row>
    <row r="99554" spans="12:14" x14ac:dyDescent="0.25">
      <c r="L99554" s="9"/>
      <c r="M99554" s="9"/>
      <c r="N99554" s="9"/>
    </row>
    <row r="99555" spans="12:14" x14ac:dyDescent="0.25">
      <c r="L99555" s="9"/>
      <c r="M99555" s="9"/>
      <c r="N99555" s="9"/>
    </row>
    <row r="99556" spans="12:14" x14ac:dyDescent="0.25">
      <c r="L99556" s="9"/>
      <c r="M99556" s="9"/>
      <c r="N99556" s="9"/>
    </row>
    <row r="99557" spans="12:14" x14ac:dyDescent="0.25">
      <c r="L99557" s="9"/>
      <c r="M99557" s="9"/>
      <c r="N99557" s="9"/>
    </row>
    <row r="99558" spans="12:14" x14ac:dyDescent="0.25">
      <c r="L99558" s="9"/>
      <c r="M99558" s="9"/>
      <c r="N99558" s="9"/>
    </row>
    <row r="99559" spans="12:14" x14ac:dyDescent="0.25">
      <c r="L99559" s="9"/>
      <c r="M99559" s="9"/>
      <c r="N99559" s="9"/>
    </row>
    <row r="99560" spans="12:14" x14ac:dyDescent="0.25">
      <c r="L99560" s="9"/>
      <c r="M99560" s="9"/>
      <c r="N99560" s="9"/>
    </row>
    <row r="99561" spans="12:14" x14ac:dyDescent="0.25">
      <c r="L99561" s="9"/>
      <c r="M99561" s="9"/>
      <c r="N99561" s="9"/>
    </row>
    <row r="99562" spans="12:14" x14ac:dyDescent="0.25">
      <c r="L99562" s="9"/>
      <c r="M99562" s="9"/>
      <c r="N99562" s="9"/>
    </row>
    <row r="99563" spans="12:14" x14ac:dyDescent="0.25">
      <c r="L99563" s="9"/>
      <c r="M99563" s="9"/>
      <c r="N99563" s="9"/>
    </row>
    <row r="99564" spans="12:14" x14ac:dyDescent="0.25">
      <c r="L99564" s="9"/>
      <c r="M99564" s="9"/>
      <c r="N99564" s="9"/>
    </row>
    <row r="99565" spans="12:14" x14ac:dyDescent="0.25">
      <c r="L99565" s="9"/>
      <c r="M99565" s="9"/>
      <c r="N99565" s="9"/>
    </row>
    <row r="99566" spans="12:14" x14ac:dyDescent="0.25">
      <c r="L99566" s="9"/>
      <c r="M99566" s="9"/>
      <c r="N99566" s="9"/>
    </row>
    <row r="99567" spans="12:14" x14ac:dyDescent="0.25">
      <c r="L99567" s="9"/>
      <c r="M99567" s="9"/>
      <c r="N99567" s="9"/>
    </row>
    <row r="99568" spans="12:14" x14ac:dyDescent="0.25">
      <c r="L99568" s="9"/>
      <c r="M99568" s="9"/>
      <c r="N99568" s="9"/>
    </row>
    <row r="99569" spans="12:14" x14ac:dyDescent="0.25">
      <c r="L99569" s="9"/>
      <c r="M99569" s="9"/>
      <c r="N99569" s="9"/>
    </row>
    <row r="99570" spans="12:14" x14ac:dyDescent="0.25">
      <c r="L99570" s="9"/>
      <c r="M99570" s="9"/>
      <c r="N99570" s="9"/>
    </row>
    <row r="99571" spans="12:14" x14ac:dyDescent="0.25">
      <c r="L99571" s="9"/>
      <c r="M99571" s="9"/>
      <c r="N99571" s="9"/>
    </row>
    <row r="99572" spans="12:14" x14ac:dyDescent="0.25">
      <c r="L99572" s="9"/>
      <c r="M99572" s="9"/>
      <c r="N99572" s="9"/>
    </row>
    <row r="99573" spans="12:14" x14ac:dyDescent="0.25">
      <c r="L99573" s="9"/>
      <c r="M99573" s="9"/>
      <c r="N99573" s="9"/>
    </row>
    <row r="99574" spans="12:14" x14ac:dyDescent="0.25">
      <c r="L99574" s="9"/>
      <c r="M99574" s="9"/>
      <c r="N99574" s="9"/>
    </row>
    <row r="99575" spans="12:14" x14ac:dyDescent="0.25">
      <c r="L99575" s="9"/>
      <c r="M99575" s="9"/>
      <c r="N99575" s="9"/>
    </row>
    <row r="99576" spans="12:14" x14ac:dyDescent="0.25">
      <c r="L99576" s="9"/>
      <c r="M99576" s="9"/>
      <c r="N99576" s="9"/>
    </row>
    <row r="99577" spans="12:14" x14ac:dyDescent="0.25">
      <c r="L99577" s="9"/>
      <c r="M99577" s="9"/>
      <c r="N99577" s="9"/>
    </row>
    <row r="99578" spans="12:14" x14ac:dyDescent="0.25">
      <c r="L99578" s="9"/>
      <c r="M99578" s="9"/>
      <c r="N99578" s="9"/>
    </row>
    <row r="99579" spans="12:14" x14ac:dyDescent="0.25">
      <c r="L99579" s="9"/>
      <c r="M99579" s="9"/>
      <c r="N99579" s="9"/>
    </row>
    <row r="99580" spans="12:14" x14ac:dyDescent="0.25">
      <c r="L99580" s="9"/>
      <c r="M99580" s="9"/>
      <c r="N99580" s="9"/>
    </row>
    <row r="99581" spans="12:14" x14ac:dyDescent="0.25">
      <c r="L99581" s="9"/>
      <c r="M99581" s="9"/>
      <c r="N99581" s="9"/>
    </row>
    <row r="99582" spans="12:14" x14ac:dyDescent="0.25">
      <c r="L99582" s="9"/>
      <c r="M99582" s="9"/>
      <c r="N99582" s="9"/>
    </row>
    <row r="99583" spans="12:14" x14ac:dyDescent="0.25">
      <c r="L99583" s="9"/>
      <c r="M99583" s="9"/>
      <c r="N99583" s="9"/>
    </row>
    <row r="99584" spans="12:14" x14ac:dyDescent="0.25">
      <c r="L99584" s="9"/>
      <c r="M99584" s="9"/>
      <c r="N99584" s="9"/>
    </row>
    <row r="99585" spans="12:14" x14ac:dyDescent="0.25">
      <c r="L99585" s="9"/>
      <c r="M99585" s="9"/>
      <c r="N99585" s="9"/>
    </row>
    <row r="99586" spans="12:14" x14ac:dyDescent="0.25">
      <c r="L99586" s="9"/>
      <c r="M99586" s="9"/>
      <c r="N99586" s="9"/>
    </row>
    <row r="99587" spans="12:14" x14ac:dyDescent="0.25">
      <c r="L99587" s="9"/>
      <c r="M99587" s="9"/>
      <c r="N99587" s="9"/>
    </row>
    <row r="99588" spans="12:14" x14ac:dyDescent="0.25">
      <c r="L99588" s="9"/>
      <c r="M99588" s="9"/>
      <c r="N99588" s="9"/>
    </row>
    <row r="99589" spans="12:14" x14ac:dyDescent="0.25">
      <c r="L99589" s="9"/>
      <c r="M99589" s="9"/>
      <c r="N99589" s="9"/>
    </row>
    <row r="99590" spans="12:14" x14ac:dyDescent="0.25">
      <c r="L99590" s="9"/>
      <c r="M99590" s="9"/>
      <c r="N99590" s="9"/>
    </row>
    <row r="99591" spans="12:14" x14ac:dyDescent="0.25">
      <c r="L99591" s="9"/>
      <c r="M99591" s="9"/>
      <c r="N99591" s="9"/>
    </row>
    <row r="99592" spans="12:14" x14ac:dyDescent="0.25">
      <c r="L99592" s="9"/>
      <c r="M99592" s="9"/>
      <c r="N99592" s="9"/>
    </row>
    <row r="99593" spans="12:14" x14ac:dyDescent="0.25">
      <c r="L99593" s="9"/>
      <c r="M99593" s="9"/>
      <c r="N99593" s="9"/>
    </row>
    <row r="99594" spans="12:14" x14ac:dyDescent="0.25">
      <c r="L99594" s="9"/>
      <c r="M99594" s="9"/>
      <c r="N99594" s="9"/>
    </row>
    <row r="99595" spans="12:14" x14ac:dyDescent="0.25">
      <c r="L99595" s="9"/>
      <c r="M99595" s="9"/>
      <c r="N99595" s="9"/>
    </row>
    <row r="99596" spans="12:14" x14ac:dyDescent="0.25">
      <c r="L99596" s="9"/>
      <c r="M99596" s="9"/>
      <c r="N99596" s="9"/>
    </row>
    <row r="99597" spans="12:14" x14ac:dyDescent="0.25">
      <c r="L99597" s="9"/>
      <c r="M99597" s="9"/>
      <c r="N99597" s="9"/>
    </row>
    <row r="99598" spans="12:14" x14ac:dyDescent="0.25">
      <c r="L99598" s="9"/>
      <c r="M99598" s="9"/>
      <c r="N99598" s="9"/>
    </row>
    <row r="99599" spans="12:14" x14ac:dyDescent="0.25">
      <c r="L99599" s="9"/>
      <c r="M99599" s="9"/>
      <c r="N99599" s="9"/>
    </row>
    <row r="99600" spans="12:14" x14ac:dyDescent="0.25">
      <c r="L99600" s="9"/>
      <c r="M99600" s="9"/>
      <c r="N99600" s="9"/>
    </row>
    <row r="99601" spans="12:14" x14ac:dyDescent="0.25">
      <c r="L99601" s="9"/>
      <c r="M99601" s="9"/>
      <c r="N99601" s="9"/>
    </row>
    <row r="99602" spans="12:14" x14ac:dyDescent="0.25">
      <c r="L99602" s="9"/>
      <c r="M99602" s="9"/>
      <c r="N99602" s="9"/>
    </row>
    <row r="99603" spans="12:14" x14ac:dyDescent="0.25">
      <c r="L99603" s="9"/>
      <c r="M99603" s="9"/>
      <c r="N99603" s="9"/>
    </row>
    <row r="99604" spans="12:14" x14ac:dyDescent="0.25">
      <c r="L99604" s="9"/>
      <c r="M99604" s="9"/>
      <c r="N99604" s="9"/>
    </row>
    <row r="99605" spans="12:14" x14ac:dyDescent="0.25">
      <c r="L99605" s="9"/>
      <c r="M99605" s="9"/>
      <c r="N99605" s="9"/>
    </row>
    <row r="99606" spans="12:14" x14ac:dyDescent="0.25">
      <c r="L99606" s="9"/>
      <c r="M99606" s="9"/>
      <c r="N99606" s="9"/>
    </row>
    <row r="99607" spans="12:14" x14ac:dyDescent="0.25">
      <c r="L99607" s="9"/>
      <c r="M99607" s="9"/>
      <c r="N99607" s="9"/>
    </row>
    <row r="99608" spans="12:14" x14ac:dyDescent="0.25">
      <c r="L99608" s="9"/>
      <c r="M99608" s="9"/>
      <c r="N99608" s="9"/>
    </row>
    <row r="99609" spans="12:14" x14ac:dyDescent="0.25">
      <c r="L99609" s="9"/>
      <c r="M99609" s="9"/>
      <c r="N99609" s="9"/>
    </row>
    <row r="99610" spans="12:14" x14ac:dyDescent="0.25">
      <c r="L99610" s="9"/>
      <c r="M99610" s="9"/>
      <c r="N99610" s="9"/>
    </row>
    <row r="99611" spans="12:14" x14ac:dyDescent="0.25">
      <c r="L99611" s="9"/>
      <c r="M99611" s="9"/>
      <c r="N99611" s="9"/>
    </row>
    <row r="99612" spans="12:14" x14ac:dyDescent="0.25">
      <c r="L99612" s="9"/>
      <c r="M99612" s="9"/>
      <c r="N99612" s="9"/>
    </row>
    <row r="99613" spans="12:14" x14ac:dyDescent="0.25">
      <c r="L99613" s="9"/>
      <c r="M99613" s="9"/>
      <c r="N99613" s="9"/>
    </row>
    <row r="99614" spans="12:14" x14ac:dyDescent="0.25">
      <c r="L99614" s="9"/>
      <c r="M99614" s="9"/>
      <c r="N99614" s="9"/>
    </row>
    <row r="99615" spans="12:14" x14ac:dyDescent="0.25">
      <c r="L99615" s="9"/>
      <c r="M99615" s="9"/>
      <c r="N99615" s="9"/>
    </row>
    <row r="99616" spans="12:14" x14ac:dyDescent="0.25">
      <c r="L99616" s="9"/>
      <c r="M99616" s="9"/>
      <c r="N99616" s="9"/>
    </row>
    <row r="99617" spans="12:14" x14ac:dyDescent="0.25">
      <c r="L99617" s="9"/>
      <c r="M99617" s="9"/>
      <c r="N99617" s="9"/>
    </row>
    <row r="99618" spans="12:14" x14ac:dyDescent="0.25">
      <c r="L99618" s="9"/>
      <c r="M99618" s="9"/>
      <c r="N99618" s="9"/>
    </row>
    <row r="99619" spans="12:14" x14ac:dyDescent="0.25">
      <c r="L99619" s="9"/>
      <c r="M99619" s="9"/>
      <c r="N99619" s="9"/>
    </row>
    <row r="99620" spans="12:14" x14ac:dyDescent="0.25">
      <c r="L99620" s="9"/>
      <c r="M99620" s="9"/>
      <c r="N99620" s="9"/>
    </row>
    <row r="99621" spans="12:14" x14ac:dyDescent="0.25">
      <c r="L99621" s="9"/>
      <c r="M99621" s="9"/>
      <c r="N99621" s="9"/>
    </row>
    <row r="99622" spans="12:14" x14ac:dyDescent="0.25">
      <c r="L99622" s="9"/>
      <c r="M99622" s="9"/>
      <c r="N99622" s="9"/>
    </row>
    <row r="99623" spans="12:14" x14ac:dyDescent="0.25">
      <c r="L99623" s="9"/>
      <c r="M99623" s="9"/>
      <c r="N99623" s="9"/>
    </row>
    <row r="99624" spans="12:14" x14ac:dyDescent="0.25">
      <c r="L99624" s="9"/>
      <c r="M99624" s="9"/>
      <c r="N99624" s="9"/>
    </row>
    <row r="99625" spans="12:14" x14ac:dyDescent="0.25">
      <c r="L99625" s="9"/>
      <c r="M99625" s="9"/>
      <c r="N99625" s="9"/>
    </row>
    <row r="99626" spans="12:14" x14ac:dyDescent="0.25">
      <c r="L99626" s="9"/>
      <c r="M99626" s="9"/>
      <c r="N99626" s="9"/>
    </row>
    <row r="99627" spans="12:14" x14ac:dyDescent="0.25">
      <c r="L99627" s="9"/>
      <c r="M99627" s="9"/>
      <c r="N99627" s="9"/>
    </row>
    <row r="99628" spans="12:14" x14ac:dyDescent="0.25">
      <c r="L99628" s="9"/>
      <c r="M99628" s="9"/>
      <c r="N99628" s="9"/>
    </row>
    <row r="99629" spans="12:14" x14ac:dyDescent="0.25">
      <c r="L99629" s="9"/>
      <c r="M99629" s="9"/>
      <c r="N99629" s="9"/>
    </row>
    <row r="99630" spans="12:14" x14ac:dyDescent="0.25">
      <c r="L99630" s="9"/>
      <c r="M99630" s="9"/>
      <c r="N99630" s="9"/>
    </row>
    <row r="99631" spans="12:14" x14ac:dyDescent="0.25">
      <c r="L99631" s="9"/>
      <c r="M99631" s="9"/>
      <c r="N99631" s="9"/>
    </row>
    <row r="99632" spans="12:14" x14ac:dyDescent="0.25">
      <c r="L99632" s="9"/>
      <c r="M99632" s="9"/>
      <c r="N99632" s="9"/>
    </row>
    <row r="99633" spans="12:14" x14ac:dyDescent="0.25">
      <c r="L99633" s="9"/>
      <c r="M99633" s="9"/>
      <c r="N99633" s="9"/>
    </row>
    <row r="99634" spans="12:14" x14ac:dyDescent="0.25">
      <c r="L99634" s="9"/>
      <c r="M99634" s="9"/>
      <c r="N99634" s="9"/>
    </row>
    <row r="99635" spans="12:14" x14ac:dyDescent="0.25">
      <c r="L99635" s="9"/>
      <c r="M99635" s="9"/>
      <c r="N99635" s="9"/>
    </row>
    <row r="99636" spans="12:14" x14ac:dyDescent="0.25">
      <c r="L99636" s="9"/>
      <c r="M99636" s="9"/>
      <c r="N99636" s="9"/>
    </row>
    <row r="99637" spans="12:14" x14ac:dyDescent="0.25">
      <c r="L99637" s="9"/>
      <c r="M99637" s="9"/>
      <c r="N99637" s="9"/>
    </row>
    <row r="99638" spans="12:14" x14ac:dyDescent="0.25">
      <c r="L99638" s="9"/>
      <c r="M99638" s="9"/>
      <c r="N99638" s="9"/>
    </row>
    <row r="99639" spans="12:14" x14ac:dyDescent="0.25">
      <c r="L99639" s="9"/>
      <c r="M99639" s="9"/>
      <c r="N99639" s="9"/>
    </row>
    <row r="99640" spans="12:14" x14ac:dyDescent="0.25">
      <c r="L99640" s="9"/>
      <c r="M99640" s="9"/>
      <c r="N99640" s="9"/>
    </row>
    <row r="99641" spans="12:14" x14ac:dyDescent="0.25">
      <c r="L99641" s="9"/>
      <c r="M99641" s="9"/>
      <c r="N99641" s="9"/>
    </row>
    <row r="99642" spans="12:14" x14ac:dyDescent="0.25">
      <c r="L99642" s="9"/>
      <c r="M99642" s="9"/>
      <c r="N99642" s="9"/>
    </row>
    <row r="99643" spans="12:14" x14ac:dyDescent="0.25">
      <c r="L99643" s="9"/>
      <c r="M99643" s="9"/>
      <c r="N99643" s="9"/>
    </row>
    <row r="99644" spans="12:14" x14ac:dyDescent="0.25">
      <c r="L99644" s="9"/>
      <c r="M99644" s="9"/>
      <c r="N99644" s="9"/>
    </row>
    <row r="99645" spans="12:14" x14ac:dyDescent="0.25">
      <c r="L99645" s="9"/>
      <c r="M99645" s="9"/>
      <c r="N99645" s="9"/>
    </row>
    <row r="99646" spans="12:14" x14ac:dyDescent="0.25">
      <c r="L99646" s="9"/>
      <c r="M99646" s="9"/>
      <c r="N99646" s="9"/>
    </row>
    <row r="99647" spans="12:14" x14ac:dyDescent="0.25">
      <c r="L99647" s="9"/>
      <c r="M99647" s="9"/>
      <c r="N99647" s="9"/>
    </row>
    <row r="99648" spans="12:14" x14ac:dyDescent="0.25">
      <c r="L99648" s="9"/>
      <c r="M99648" s="9"/>
      <c r="N99648" s="9"/>
    </row>
    <row r="99649" spans="12:14" x14ac:dyDescent="0.25">
      <c r="L99649" s="9"/>
      <c r="M99649" s="9"/>
      <c r="N99649" s="9"/>
    </row>
    <row r="99650" spans="12:14" x14ac:dyDescent="0.25">
      <c r="L99650" s="9"/>
      <c r="M99650" s="9"/>
      <c r="N99650" s="9"/>
    </row>
    <row r="99651" spans="12:14" x14ac:dyDescent="0.25">
      <c r="L99651" s="9"/>
      <c r="M99651" s="9"/>
      <c r="N99651" s="9"/>
    </row>
    <row r="99652" spans="12:14" x14ac:dyDescent="0.25">
      <c r="L99652" s="9"/>
      <c r="M99652" s="9"/>
      <c r="N99652" s="9"/>
    </row>
    <row r="99653" spans="12:14" x14ac:dyDescent="0.25">
      <c r="L99653" s="9"/>
      <c r="M99653" s="9"/>
      <c r="N99653" s="9"/>
    </row>
    <row r="99654" spans="12:14" x14ac:dyDescent="0.25">
      <c r="L99654" s="9"/>
      <c r="M99654" s="9"/>
      <c r="N99654" s="9"/>
    </row>
    <row r="99655" spans="12:14" x14ac:dyDescent="0.25">
      <c r="L99655" s="9"/>
      <c r="M99655" s="9"/>
      <c r="N99655" s="9"/>
    </row>
    <row r="99656" spans="12:14" x14ac:dyDescent="0.25">
      <c r="L99656" s="9"/>
      <c r="M99656" s="9"/>
      <c r="N99656" s="9"/>
    </row>
    <row r="99657" spans="12:14" x14ac:dyDescent="0.25">
      <c r="L99657" s="9"/>
      <c r="M99657" s="9"/>
      <c r="N99657" s="9"/>
    </row>
    <row r="99658" spans="12:14" x14ac:dyDescent="0.25">
      <c r="L99658" s="9"/>
      <c r="M99658" s="9"/>
      <c r="N99658" s="9"/>
    </row>
    <row r="99659" spans="12:14" x14ac:dyDescent="0.25">
      <c r="L99659" s="9"/>
      <c r="M99659" s="9"/>
      <c r="N99659" s="9"/>
    </row>
    <row r="99660" spans="12:14" x14ac:dyDescent="0.25">
      <c r="L99660" s="9"/>
      <c r="M99660" s="9"/>
      <c r="N99660" s="9"/>
    </row>
    <row r="99661" spans="12:14" x14ac:dyDescent="0.25">
      <c r="L99661" s="9"/>
      <c r="M99661" s="9"/>
      <c r="N99661" s="9"/>
    </row>
    <row r="99662" spans="12:14" x14ac:dyDescent="0.25">
      <c r="L99662" s="9"/>
      <c r="M99662" s="9"/>
      <c r="N99662" s="9"/>
    </row>
    <row r="99663" spans="12:14" x14ac:dyDescent="0.25">
      <c r="L99663" s="9"/>
      <c r="M99663" s="9"/>
      <c r="N99663" s="9"/>
    </row>
    <row r="99664" spans="12:14" x14ac:dyDescent="0.25">
      <c r="L99664" s="9"/>
      <c r="M99664" s="9"/>
      <c r="N99664" s="9"/>
    </row>
    <row r="99665" spans="12:14" x14ac:dyDescent="0.25">
      <c r="L99665" s="9"/>
      <c r="M99665" s="9"/>
      <c r="N99665" s="9"/>
    </row>
    <row r="99666" spans="12:14" x14ac:dyDescent="0.25">
      <c r="L99666" s="9"/>
      <c r="M99666" s="9"/>
      <c r="N99666" s="9"/>
    </row>
    <row r="99667" spans="12:14" x14ac:dyDescent="0.25">
      <c r="L99667" s="9"/>
      <c r="M99667" s="9"/>
      <c r="N99667" s="9"/>
    </row>
    <row r="99668" spans="12:14" x14ac:dyDescent="0.25">
      <c r="L99668" s="9"/>
      <c r="M99668" s="9"/>
      <c r="N99668" s="9"/>
    </row>
    <row r="99669" spans="12:14" x14ac:dyDescent="0.25">
      <c r="L99669" s="9"/>
      <c r="M99669" s="9"/>
      <c r="N99669" s="9"/>
    </row>
    <row r="99670" spans="12:14" x14ac:dyDescent="0.25">
      <c r="L99670" s="9"/>
      <c r="M99670" s="9"/>
      <c r="N99670" s="9"/>
    </row>
    <row r="99671" spans="12:14" x14ac:dyDescent="0.25">
      <c r="L99671" s="9"/>
      <c r="M99671" s="9"/>
      <c r="N99671" s="9"/>
    </row>
    <row r="99672" spans="12:14" x14ac:dyDescent="0.25">
      <c r="L99672" s="9"/>
      <c r="M99672" s="9"/>
      <c r="N99672" s="9"/>
    </row>
    <row r="99673" spans="12:14" x14ac:dyDescent="0.25">
      <c r="L99673" s="9"/>
      <c r="M99673" s="9"/>
      <c r="N99673" s="9"/>
    </row>
    <row r="99674" spans="12:14" x14ac:dyDescent="0.25">
      <c r="L99674" s="9"/>
      <c r="M99674" s="9"/>
      <c r="N99674" s="9"/>
    </row>
    <row r="99675" spans="12:14" x14ac:dyDescent="0.25">
      <c r="L99675" s="9"/>
      <c r="M99675" s="9"/>
      <c r="N99675" s="9"/>
    </row>
    <row r="99676" spans="12:14" x14ac:dyDescent="0.25">
      <c r="L99676" s="9"/>
      <c r="M99676" s="9"/>
      <c r="N99676" s="9"/>
    </row>
    <row r="99677" spans="12:14" x14ac:dyDescent="0.25">
      <c r="L99677" s="9"/>
      <c r="M99677" s="9"/>
      <c r="N99677" s="9"/>
    </row>
    <row r="99678" spans="12:14" x14ac:dyDescent="0.25">
      <c r="L99678" s="9"/>
      <c r="M99678" s="9"/>
      <c r="N99678" s="9"/>
    </row>
    <row r="99679" spans="12:14" x14ac:dyDescent="0.25">
      <c r="L99679" s="9"/>
      <c r="M99679" s="9"/>
      <c r="N99679" s="9"/>
    </row>
    <row r="99680" spans="12:14" x14ac:dyDescent="0.25">
      <c r="L99680" s="9"/>
      <c r="M99680" s="9"/>
      <c r="N99680" s="9"/>
    </row>
    <row r="99681" spans="12:14" x14ac:dyDescent="0.25">
      <c r="L99681" s="9"/>
      <c r="M99681" s="9"/>
      <c r="N99681" s="9"/>
    </row>
    <row r="99682" spans="12:14" x14ac:dyDescent="0.25">
      <c r="L99682" s="9"/>
      <c r="M99682" s="9"/>
      <c r="N99682" s="9"/>
    </row>
    <row r="99683" spans="12:14" x14ac:dyDescent="0.25">
      <c r="L99683" s="9"/>
      <c r="M99683" s="9"/>
      <c r="N99683" s="9"/>
    </row>
    <row r="99684" spans="12:14" x14ac:dyDescent="0.25">
      <c r="L99684" s="9"/>
      <c r="M99684" s="9"/>
      <c r="N99684" s="9"/>
    </row>
    <row r="99685" spans="12:14" x14ac:dyDescent="0.25">
      <c r="L99685" s="9"/>
      <c r="M99685" s="9"/>
      <c r="N99685" s="9"/>
    </row>
    <row r="99686" spans="12:14" x14ac:dyDescent="0.25">
      <c r="L99686" s="9"/>
      <c r="M99686" s="9"/>
      <c r="N99686" s="9"/>
    </row>
    <row r="99687" spans="12:14" x14ac:dyDescent="0.25">
      <c r="L99687" s="9"/>
      <c r="M99687" s="9"/>
      <c r="N99687" s="9"/>
    </row>
    <row r="99688" spans="12:14" x14ac:dyDescent="0.25">
      <c r="L99688" s="9"/>
      <c r="M99688" s="9"/>
      <c r="N99688" s="9"/>
    </row>
    <row r="99689" spans="12:14" x14ac:dyDescent="0.25">
      <c r="L99689" s="9"/>
      <c r="M99689" s="9"/>
      <c r="N99689" s="9"/>
    </row>
    <row r="99690" spans="12:14" x14ac:dyDescent="0.25">
      <c r="L99690" s="9"/>
      <c r="M99690" s="9"/>
      <c r="N99690" s="9"/>
    </row>
    <row r="99691" spans="12:14" x14ac:dyDescent="0.25">
      <c r="L99691" s="9"/>
      <c r="M99691" s="9"/>
      <c r="N99691" s="9"/>
    </row>
    <row r="99692" spans="12:14" x14ac:dyDescent="0.25">
      <c r="L99692" s="9"/>
      <c r="M99692" s="9"/>
      <c r="N99692" s="9"/>
    </row>
    <row r="99693" spans="12:14" x14ac:dyDescent="0.25">
      <c r="L99693" s="9"/>
      <c r="M99693" s="9"/>
      <c r="N99693" s="9"/>
    </row>
    <row r="99694" spans="12:14" x14ac:dyDescent="0.25">
      <c r="L99694" s="9"/>
      <c r="M99694" s="9"/>
      <c r="N99694" s="9"/>
    </row>
    <row r="99695" spans="12:14" x14ac:dyDescent="0.25">
      <c r="L99695" s="9"/>
      <c r="M99695" s="9"/>
      <c r="N99695" s="9"/>
    </row>
    <row r="99696" spans="12:14" x14ac:dyDescent="0.25">
      <c r="L99696" s="9"/>
      <c r="M99696" s="9"/>
      <c r="N99696" s="9"/>
    </row>
    <row r="99697" spans="12:14" x14ac:dyDescent="0.25">
      <c r="L99697" s="9"/>
      <c r="M99697" s="9"/>
      <c r="N99697" s="9"/>
    </row>
    <row r="99698" spans="12:14" x14ac:dyDescent="0.25">
      <c r="L99698" s="9"/>
      <c r="M99698" s="9"/>
      <c r="N99698" s="9"/>
    </row>
    <row r="99699" spans="12:14" x14ac:dyDescent="0.25">
      <c r="L99699" s="9"/>
      <c r="M99699" s="9"/>
      <c r="N99699" s="9"/>
    </row>
    <row r="99700" spans="12:14" x14ac:dyDescent="0.25">
      <c r="L99700" s="9"/>
      <c r="M99700" s="9"/>
      <c r="N99700" s="9"/>
    </row>
    <row r="99701" spans="12:14" x14ac:dyDescent="0.25">
      <c r="L99701" s="9"/>
      <c r="M99701" s="9"/>
      <c r="N99701" s="9"/>
    </row>
    <row r="99702" spans="12:14" x14ac:dyDescent="0.25">
      <c r="L99702" s="9"/>
      <c r="M99702" s="9"/>
      <c r="N99702" s="9"/>
    </row>
    <row r="99703" spans="12:14" x14ac:dyDescent="0.25">
      <c r="L99703" s="9"/>
      <c r="M99703" s="9"/>
      <c r="N99703" s="9"/>
    </row>
    <row r="99704" spans="12:14" x14ac:dyDescent="0.25">
      <c r="L99704" s="9"/>
      <c r="M99704" s="9"/>
      <c r="N99704" s="9"/>
    </row>
    <row r="99705" spans="12:14" x14ac:dyDescent="0.25">
      <c r="L99705" s="9"/>
      <c r="M99705" s="9"/>
      <c r="N99705" s="9"/>
    </row>
    <row r="99706" spans="12:14" x14ac:dyDescent="0.25">
      <c r="L99706" s="9"/>
      <c r="M99706" s="9"/>
      <c r="N99706" s="9"/>
    </row>
    <row r="99707" spans="12:14" x14ac:dyDescent="0.25">
      <c r="L99707" s="9"/>
      <c r="M99707" s="9"/>
      <c r="N99707" s="9"/>
    </row>
    <row r="99708" spans="12:14" x14ac:dyDescent="0.25">
      <c r="L99708" s="9"/>
      <c r="M99708" s="9"/>
      <c r="N99708" s="9"/>
    </row>
    <row r="99709" spans="12:14" x14ac:dyDescent="0.25">
      <c r="L99709" s="9"/>
      <c r="M99709" s="9"/>
      <c r="N99709" s="9"/>
    </row>
    <row r="99710" spans="12:14" x14ac:dyDescent="0.25">
      <c r="L99710" s="9"/>
      <c r="M99710" s="9"/>
      <c r="N99710" s="9"/>
    </row>
    <row r="99711" spans="12:14" x14ac:dyDescent="0.25">
      <c r="L99711" s="9"/>
      <c r="M99711" s="9"/>
      <c r="N99711" s="9"/>
    </row>
    <row r="99712" spans="12:14" x14ac:dyDescent="0.25">
      <c r="L99712" s="9"/>
      <c r="M99712" s="9"/>
      <c r="N99712" s="9"/>
    </row>
    <row r="99713" spans="12:14" x14ac:dyDescent="0.25">
      <c r="L99713" s="9"/>
      <c r="M99713" s="9"/>
      <c r="N99713" s="9"/>
    </row>
    <row r="99714" spans="12:14" x14ac:dyDescent="0.25">
      <c r="L99714" s="9"/>
      <c r="M99714" s="9"/>
      <c r="N99714" s="9"/>
    </row>
    <row r="99715" spans="12:14" x14ac:dyDescent="0.25">
      <c r="L99715" s="9"/>
      <c r="M99715" s="9"/>
      <c r="N99715" s="9"/>
    </row>
    <row r="99716" spans="12:14" x14ac:dyDescent="0.25">
      <c r="L99716" s="9"/>
      <c r="M99716" s="9"/>
      <c r="N99716" s="9"/>
    </row>
    <row r="99717" spans="12:14" x14ac:dyDescent="0.25">
      <c r="L99717" s="9"/>
      <c r="M99717" s="9"/>
      <c r="N99717" s="9"/>
    </row>
    <row r="99718" spans="12:14" x14ac:dyDescent="0.25">
      <c r="L99718" s="9"/>
      <c r="M99718" s="9"/>
      <c r="N99718" s="9"/>
    </row>
    <row r="99719" spans="12:14" x14ac:dyDescent="0.25">
      <c r="L99719" s="9"/>
      <c r="M99719" s="9"/>
      <c r="N99719" s="9"/>
    </row>
    <row r="99720" spans="12:14" x14ac:dyDescent="0.25">
      <c r="L99720" s="9"/>
      <c r="M99720" s="9"/>
      <c r="N99720" s="9"/>
    </row>
    <row r="99721" spans="12:14" x14ac:dyDescent="0.25">
      <c r="L99721" s="9"/>
      <c r="M99721" s="9"/>
      <c r="N99721" s="9"/>
    </row>
    <row r="99722" spans="12:14" x14ac:dyDescent="0.25">
      <c r="L99722" s="9"/>
      <c r="M99722" s="9"/>
      <c r="N99722" s="9"/>
    </row>
    <row r="99723" spans="12:14" x14ac:dyDescent="0.25">
      <c r="L99723" s="9"/>
      <c r="M99723" s="9"/>
      <c r="N99723" s="9"/>
    </row>
    <row r="99724" spans="12:14" x14ac:dyDescent="0.25">
      <c r="L99724" s="9"/>
      <c r="M99724" s="9"/>
      <c r="N99724" s="9"/>
    </row>
    <row r="99725" spans="12:14" x14ac:dyDescent="0.25">
      <c r="L99725" s="9"/>
      <c r="M99725" s="9"/>
      <c r="N99725" s="9"/>
    </row>
    <row r="99726" spans="12:14" x14ac:dyDescent="0.25">
      <c r="L99726" s="9"/>
      <c r="M99726" s="9"/>
      <c r="N99726" s="9"/>
    </row>
    <row r="99727" spans="12:14" x14ac:dyDescent="0.25">
      <c r="L99727" s="9"/>
      <c r="M99727" s="9"/>
      <c r="N99727" s="9"/>
    </row>
    <row r="99728" spans="12:14" x14ac:dyDescent="0.25">
      <c r="L99728" s="9"/>
      <c r="M99728" s="9"/>
      <c r="N99728" s="9"/>
    </row>
    <row r="99729" spans="12:14" x14ac:dyDescent="0.25">
      <c r="L99729" s="9"/>
      <c r="M99729" s="9"/>
      <c r="N99729" s="9"/>
    </row>
    <row r="99730" spans="12:14" x14ac:dyDescent="0.25">
      <c r="L99730" s="9"/>
      <c r="M99730" s="9"/>
      <c r="N99730" s="9"/>
    </row>
    <row r="99731" spans="12:14" x14ac:dyDescent="0.25">
      <c r="L99731" s="9"/>
      <c r="M99731" s="9"/>
      <c r="N99731" s="9"/>
    </row>
    <row r="99732" spans="12:14" x14ac:dyDescent="0.25">
      <c r="L99732" s="9"/>
      <c r="M99732" s="9"/>
      <c r="N99732" s="9"/>
    </row>
    <row r="99733" spans="12:14" x14ac:dyDescent="0.25">
      <c r="L99733" s="9"/>
      <c r="M99733" s="9"/>
      <c r="N99733" s="9"/>
    </row>
    <row r="99734" spans="12:14" x14ac:dyDescent="0.25">
      <c r="L99734" s="9"/>
      <c r="M99734" s="9"/>
      <c r="N99734" s="9"/>
    </row>
    <row r="99735" spans="12:14" x14ac:dyDescent="0.25">
      <c r="L99735" s="9"/>
      <c r="M99735" s="9"/>
      <c r="N99735" s="9"/>
    </row>
    <row r="99736" spans="12:14" x14ac:dyDescent="0.25">
      <c r="L99736" s="9"/>
      <c r="M99736" s="9"/>
      <c r="N99736" s="9"/>
    </row>
    <row r="99737" spans="12:14" x14ac:dyDescent="0.25">
      <c r="L99737" s="9"/>
      <c r="M99737" s="9"/>
      <c r="N99737" s="9"/>
    </row>
    <row r="99738" spans="12:14" x14ac:dyDescent="0.25">
      <c r="L99738" s="9"/>
      <c r="M99738" s="9"/>
      <c r="N99738" s="9"/>
    </row>
    <row r="99739" spans="12:14" x14ac:dyDescent="0.25">
      <c r="L99739" s="9"/>
      <c r="M99739" s="9"/>
      <c r="N99739" s="9"/>
    </row>
    <row r="99740" spans="12:14" x14ac:dyDescent="0.25">
      <c r="L99740" s="9"/>
      <c r="M99740" s="9"/>
      <c r="N99740" s="9"/>
    </row>
    <row r="99741" spans="12:14" x14ac:dyDescent="0.25">
      <c r="L99741" s="9"/>
      <c r="M99741" s="9"/>
      <c r="N99741" s="9"/>
    </row>
    <row r="99742" spans="12:14" x14ac:dyDescent="0.25">
      <c r="L99742" s="9"/>
      <c r="M99742" s="9"/>
      <c r="N99742" s="9"/>
    </row>
    <row r="99743" spans="12:14" x14ac:dyDescent="0.25">
      <c r="L99743" s="9"/>
      <c r="M99743" s="9"/>
      <c r="N99743" s="9"/>
    </row>
    <row r="99744" spans="12:14" x14ac:dyDescent="0.25">
      <c r="L99744" s="9"/>
      <c r="M99744" s="9"/>
      <c r="N99744" s="9"/>
    </row>
    <row r="99745" spans="12:14" x14ac:dyDescent="0.25">
      <c r="L99745" s="9"/>
      <c r="M99745" s="9"/>
      <c r="N99745" s="9"/>
    </row>
    <row r="99746" spans="12:14" x14ac:dyDescent="0.25">
      <c r="L99746" s="9"/>
      <c r="M99746" s="9"/>
      <c r="N99746" s="9"/>
    </row>
    <row r="99747" spans="12:14" x14ac:dyDescent="0.25">
      <c r="L99747" s="9"/>
      <c r="M99747" s="9"/>
      <c r="N99747" s="9"/>
    </row>
    <row r="99748" spans="12:14" x14ac:dyDescent="0.25">
      <c r="L99748" s="9"/>
      <c r="M99748" s="9"/>
      <c r="N99748" s="9"/>
    </row>
    <row r="99749" spans="12:14" x14ac:dyDescent="0.25">
      <c r="L99749" s="9"/>
      <c r="M99749" s="9"/>
      <c r="N99749" s="9"/>
    </row>
    <row r="99750" spans="12:14" x14ac:dyDescent="0.25">
      <c r="L99750" s="9"/>
      <c r="M99750" s="9"/>
      <c r="N99750" s="9"/>
    </row>
    <row r="99751" spans="12:14" x14ac:dyDescent="0.25">
      <c r="L99751" s="9"/>
      <c r="M99751" s="9"/>
      <c r="N99751" s="9"/>
    </row>
    <row r="99752" spans="12:14" x14ac:dyDescent="0.25">
      <c r="L99752" s="9"/>
      <c r="M99752" s="9"/>
      <c r="N99752" s="9"/>
    </row>
    <row r="99753" spans="12:14" x14ac:dyDescent="0.25">
      <c r="L99753" s="9"/>
      <c r="M99753" s="9"/>
      <c r="N99753" s="9"/>
    </row>
    <row r="99754" spans="12:14" x14ac:dyDescent="0.25">
      <c r="L99754" s="9"/>
      <c r="M99754" s="9"/>
      <c r="N99754" s="9"/>
    </row>
    <row r="99755" spans="12:14" x14ac:dyDescent="0.25">
      <c r="L99755" s="9"/>
      <c r="M99755" s="9"/>
      <c r="N99755" s="9"/>
    </row>
    <row r="99756" spans="12:14" x14ac:dyDescent="0.25">
      <c r="L99756" s="9"/>
      <c r="M99756" s="9"/>
      <c r="N99756" s="9"/>
    </row>
    <row r="99757" spans="12:14" x14ac:dyDescent="0.25">
      <c r="L99757" s="9"/>
      <c r="M99757" s="9"/>
      <c r="N99757" s="9"/>
    </row>
    <row r="99758" spans="12:14" x14ac:dyDescent="0.25">
      <c r="L99758" s="9"/>
      <c r="M99758" s="9"/>
      <c r="N99758" s="9"/>
    </row>
    <row r="99759" spans="12:14" x14ac:dyDescent="0.25">
      <c r="L99759" s="9"/>
      <c r="M99759" s="9"/>
      <c r="N99759" s="9"/>
    </row>
    <row r="99760" spans="12:14" x14ac:dyDescent="0.25">
      <c r="L99760" s="9"/>
      <c r="M99760" s="9"/>
      <c r="N99760" s="9"/>
    </row>
    <row r="99761" spans="12:14" x14ac:dyDescent="0.25">
      <c r="L99761" s="9"/>
      <c r="M99761" s="9"/>
      <c r="N99761" s="9"/>
    </row>
    <row r="99762" spans="12:14" x14ac:dyDescent="0.25">
      <c r="L99762" s="9"/>
      <c r="M99762" s="9"/>
      <c r="N99762" s="9"/>
    </row>
    <row r="99763" spans="12:14" x14ac:dyDescent="0.25">
      <c r="L99763" s="9"/>
      <c r="M99763" s="9"/>
      <c r="N99763" s="9"/>
    </row>
    <row r="99764" spans="12:14" x14ac:dyDescent="0.25">
      <c r="L99764" s="9"/>
      <c r="M99764" s="9"/>
      <c r="N99764" s="9"/>
    </row>
    <row r="99765" spans="12:14" x14ac:dyDescent="0.25">
      <c r="L99765" s="9"/>
      <c r="M99765" s="9"/>
      <c r="N99765" s="9"/>
    </row>
    <row r="99766" spans="12:14" x14ac:dyDescent="0.25">
      <c r="L99766" s="9"/>
      <c r="M99766" s="9"/>
      <c r="N99766" s="9"/>
    </row>
    <row r="99767" spans="12:14" x14ac:dyDescent="0.25">
      <c r="L99767" s="9"/>
      <c r="M99767" s="9"/>
      <c r="N99767" s="9"/>
    </row>
    <row r="99768" spans="12:14" x14ac:dyDescent="0.25">
      <c r="L99768" s="9"/>
      <c r="M99768" s="9"/>
      <c r="N99768" s="9"/>
    </row>
    <row r="99769" spans="12:14" x14ac:dyDescent="0.25">
      <c r="L99769" s="9"/>
      <c r="M99769" s="9"/>
      <c r="N99769" s="9"/>
    </row>
    <row r="99770" spans="12:14" x14ac:dyDescent="0.25">
      <c r="L99770" s="9"/>
      <c r="M99770" s="9"/>
      <c r="N99770" s="9"/>
    </row>
    <row r="99771" spans="12:14" x14ac:dyDescent="0.25">
      <c r="L99771" s="9"/>
      <c r="M99771" s="9"/>
      <c r="N99771" s="9"/>
    </row>
    <row r="99772" spans="12:14" x14ac:dyDescent="0.25">
      <c r="L99772" s="9"/>
      <c r="M99772" s="9"/>
      <c r="N99772" s="9"/>
    </row>
    <row r="99773" spans="12:14" x14ac:dyDescent="0.25">
      <c r="L99773" s="9"/>
      <c r="M99773" s="9"/>
      <c r="N99773" s="9"/>
    </row>
    <row r="99774" spans="12:14" x14ac:dyDescent="0.25">
      <c r="L99774" s="9"/>
      <c r="M99774" s="9"/>
      <c r="N99774" s="9"/>
    </row>
    <row r="99775" spans="12:14" x14ac:dyDescent="0.25">
      <c r="L99775" s="9"/>
      <c r="M99775" s="9"/>
      <c r="N99775" s="9"/>
    </row>
    <row r="99776" spans="12:14" x14ac:dyDescent="0.25">
      <c r="L99776" s="9"/>
      <c r="M99776" s="9"/>
      <c r="N99776" s="9"/>
    </row>
    <row r="99777" spans="12:14" x14ac:dyDescent="0.25">
      <c r="L99777" s="9"/>
      <c r="M99777" s="9"/>
      <c r="N99777" s="9"/>
    </row>
    <row r="99778" spans="12:14" x14ac:dyDescent="0.25">
      <c r="L99778" s="9"/>
      <c r="M99778" s="9"/>
      <c r="N99778" s="9"/>
    </row>
    <row r="99779" spans="12:14" x14ac:dyDescent="0.25">
      <c r="L99779" s="9"/>
      <c r="M99779" s="9"/>
      <c r="N99779" s="9"/>
    </row>
    <row r="99780" spans="12:14" x14ac:dyDescent="0.25">
      <c r="L99780" s="9"/>
      <c r="M99780" s="9"/>
      <c r="N99780" s="9"/>
    </row>
    <row r="99781" spans="12:14" x14ac:dyDescent="0.25">
      <c r="L99781" s="9"/>
      <c r="M99781" s="9"/>
      <c r="N99781" s="9"/>
    </row>
    <row r="99782" spans="12:14" x14ac:dyDescent="0.25">
      <c r="L99782" s="9"/>
      <c r="M99782" s="9"/>
      <c r="N99782" s="9"/>
    </row>
    <row r="99783" spans="12:14" x14ac:dyDescent="0.25">
      <c r="L99783" s="9"/>
      <c r="M99783" s="9"/>
      <c r="N99783" s="9"/>
    </row>
    <row r="99784" spans="12:14" x14ac:dyDescent="0.25">
      <c r="L99784" s="9"/>
      <c r="M99784" s="9"/>
      <c r="N99784" s="9"/>
    </row>
    <row r="99785" spans="12:14" x14ac:dyDescent="0.25">
      <c r="L99785" s="9"/>
      <c r="M99785" s="9"/>
      <c r="N99785" s="9"/>
    </row>
    <row r="99786" spans="12:14" x14ac:dyDescent="0.25">
      <c r="L99786" s="9"/>
      <c r="M99786" s="9"/>
      <c r="N99786" s="9"/>
    </row>
    <row r="99787" spans="12:14" x14ac:dyDescent="0.25">
      <c r="L99787" s="9"/>
      <c r="M99787" s="9"/>
      <c r="N99787" s="9"/>
    </row>
    <row r="99788" spans="12:14" x14ac:dyDescent="0.25">
      <c r="L99788" s="9"/>
      <c r="M99788" s="9"/>
      <c r="N99788" s="9"/>
    </row>
    <row r="99789" spans="12:14" x14ac:dyDescent="0.25">
      <c r="L99789" s="9"/>
      <c r="M99789" s="9"/>
      <c r="N99789" s="9"/>
    </row>
    <row r="99790" spans="12:14" x14ac:dyDescent="0.25">
      <c r="L99790" s="9"/>
      <c r="M99790" s="9"/>
      <c r="N99790" s="9"/>
    </row>
    <row r="99791" spans="12:14" x14ac:dyDescent="0.25">
      <c r="L99791" s="9"/>
      <c r="M99791" s="9"/>
      <c r="N99791" s="9"/>
    </row>
    <row r="99792" spans="12:14" x14ac:dyDescent="0.25">
      <c r="L99792" s="9"/>
      <c r="M99792" s="9"/>
      <c r="N99792" s="9"/>
    </row>
    <row r="99793" spans="12:14" x14ac:dyDescent="0.25">
      <c r="L99793" s="9"/>
      <c r="M99793" s="9"/>
      <c r="N99793" s="9"/>
    </row>
    <row r="99794" spans="12:14" x14ac:dyDescent="0.25">
      <c r="L99794" s="9"/>
      <c r="M99794" s="9"/>
      <c r="N99794" s="9"/>
    </row>
    <row r="99795" spans="12:14" x14ac:dyDescent="0.25">
      <c r="L99795" s="9"/>
      <c r="M99795" s="9"/>
      <c r="N99795" s="9"/>
    </row>
    <row r="99796" spans="12:14" x14ac:dyDescent="0.25">
      <c r="L99796" s="9"/>
      <c r="M99796" s="9"/>
      <c r="N99796" s="9"/>
    </row>
    <row r="99797" spans="12:14" x14ac:dyDescent="0.25">
      <c r="L99797" s="9"/>
      <c r="M99797" s="9"/>
      <c r="N99797" s="9"/>
    </row>
    <row r="99798" spans="12:14" x14ac:dyDescent="0.25">
      <c r="L99798" s="9"/>
      <c r="M99798" s="9"/>
      <c r="N99798" s="9"/>
    </row>
    <row r="99799" spans="12:14" x14ac:dyDescent="0.25">
      <c r="L99799" s="9"/>
      <c r="M99799" s="9"/>
      <c r="N99799" s="9"/>
    </row>
    <row r="99800" spans="12:14" x14ac:dyDescent="0.25">
      <c r="L99800" s="9"/>
      <c r="M99800" s="9"/>
      <c r="N99800" s="9"/>
    </row>
    <row r="99801" spans="12:14" x14ac:dyDescent="0.25">
      <c r="L99801" s="9"/>
      <c r="M99801" s="9"/>
      <c r="N99801" s="9"/>
    </row>
    <row r="99802" spans="12:14" x14ac:dyDescent="0.25">
      <c r="L99802" s="9"/>
      <c r="M99802" s="9"/>
      <c r="N99802" s="9"/>
    </row>
    <row r="99803" spans="12:14" x14ac:dyDescent="0.25">
      <c r="L99803" s="9"/>
      <c r="M99803" s="9"/>
      <c r="N99803" s="9"/>
    </row>
    <row r="99804" spans="12:14" x14ac:dyDescent="0.25">
      <c r="L99804" s="9"/>
      <c r="M99804" s="9"/>
      <c r="N99804" s="9"/>
    </row>
    <row r="99805" spans="12:14" x14ac:dyDescent="0.25">
      <c r="L99805" s="9"/>
      <c r="M99805" s="9"/>
      <c r="N99805" s="9"/>
    </row>
    <row r="99806" spans="12:14" x14ac:dyDescent="0.25">
      <c r="L99806" s="9"/>
      <c r="M99806" s="9"/>
      <c r="N99806" s="9"/>
    </row>
    <row r="99807" spans="12:14" x14ac:dyDescent="0.25">
      <c r="L99807" s="9"/>
      <c r="M99807" s="9"/>
      <c r="N99807" s="9"/>
    </row>
    <row r="99808" spans="12:14" x14ac:dyDescent="0.25">
      <c r="L99808" s="9"/>
      <c r="M99808" s="9"/>
      <c r="N99808" s="9"/>
    </row>
    <row r="99809" spans="12:14" x14ac:dyDescent="0.25">
      <c r="L99809" s="9"/>
      <c r="M99809" s="9"/>
      <c r="N99809" s="9"/>
    </row>
    <row r="99810" spans="12:14" x14ac:dyDescent="0.25">
      <c r="L99810" s="9"/>
      <c r="M99810" s="9"/>
      <c r="N99810" s="9"/>
    </row>
    <row r="99811" spans="12:14" x14ac:dyDescent="0.25">
      <c r="L99811" s="9"/>
      <c r="M99811" s="9"/>
      <c r="N99811" s="9"/>
    </row>
    <row r="99812" spans="12:14" x14ac:dyDescent="0.25">
      <c r="L99812" s="9"/>
      <c r="M99812" s="9"/>
      <c r="N99812" s="9"/>
    </row>
    <row r="99813" spans="12:14" x14ac:dyDescent="0.25">
      <c r="L99813" s="9"/>
      <c r="M99813" s="9"/>
      <c r="N99813" s="9"/>
    </row>
    <row r="99814" spans="12:14" x14ac:dyDescent="0.25">
      <c r="L99814" s="9"/>
      <c r="M99814" s="9"/>
      <c r="N99814" s="9"/>
    </row>
    <row r="99815" spans="12:14" x14ac:dyDescent="0.25">
      <c r="L99815" s="9"/>
      <c r="M99815" s="9"/>
      <c r="N99815" s="9"/>
    </row>
    <row r="99816" spans="12:14" x14ac:dyDescent="0.25">
      <c r="L99816" s="9"/>
      <c r="M99816" s="9"/>
      <c r="N99816" s="9"/>
    </row>
    <row r="99817" spans="12:14" x14ac:dyDescent="0.25">
      <c r="L99817" s="9"/>
      <c r="M99817" s="9"/>
      <c r="N99817" s="9"/>
    </row>
    <row r="99818" spans="12:14" x14ac:dyDescent="0.25">
      <c r="L99818" s="9"/>
      <c r="M99818" s="9"/>
      <c r="N99818" s="9"/>
    </row>
    <row r="99819" spans="12:14" x14ac:dyDescent="0.25">
      <c r="L99819" s="9"/>
      <c r="M99819" s="9"/>
      <c r="N99819" s="9"/>
    </row>
    <row r="99820" spans="12:14" x14ac:dyDescent="0.25">
      <c r="L99820" s="9"/>
      <c r="M99820" s="9"/>
      <c r="N99820" s="9"/>
    </row>
    <row r="99821" spans="12:14" x14ac:dyDescent="0.25">
      <c r="L99821" s="9"/>
      <c r="M99821" s="9"/>
      <c r="N99821" s="9"/>
    </row>
    <row r="99822" spans="12:14" x14ac:dyDescent="0.25">
      <c r="L99822" s="9"/>
      <c r="M99822" s="9"/>
      <c r="N99822" s="9"/>
    </row>
    <row r="99823" spans="12:14" x14ac:dyDescent="0.25">
      <c r="L99823" s="9"/>
      <c r="M99823" s="9"/>
      <c r="N99823" s="9"/>
    </row>
    <row r="99824" spans="12:14" x14ac:dyDescent="0.25">
      <c r="L99824" s="9"/>
      <c r="M99824" s="9"/>
      <c r="N99824" s="9"/>
    </row>
    <row r="99825" spans="12:14" x14ac:dyDescent="0.25">
      <c r="L99825" s="9"/>
      <c r="M99825" s="9"/>
      <c r="N99825" s="9"/>
    </row>
    <row r="99826" spans="12:14" x14ac:dyDescent="0.25">
      <c r="L99826" s="9"/>
      <c r="M99826" s="9"/>
      <c r="N99826" s="9"/>
    </row>
    <row r="99827" spans="12:14" x14ac:dyDescent="0.25">
      <c r="L99827" s="9"/>
      <c r="M99827" s="9"/>
      <c r="N99827" s="9"/>
    </row>
    <row r="99828" spans="12:14" x14ac:dyDescent="0.25">
      <c r="L99828" s="9"/>
      <c r="M99828" s="9"/>
      <c r="N99828" s="9"/>
    </row>
    <row r="99829" spans="12:14" x14ac:dyDescent="0.25">
      <c r="L99829" s="9"/>
      <c r="M99829" s="9"/>
      <c r="N99829" s="9"/>
    </row>
    <row r="99830" spans="12:14" x14ac:dyDescent="0.25">
      <c r="L99830" s="9"/>
      <c r="M99830" s="9"/>
      <c r="N99830" s="9"/>
    </row>
    <row r="99831" spans="12:14" x14ac:dyDescent="0.25">
      <c r="L99831" s="9"/>
      <c r="M99831" s="9"/>
      <c r="N99831" s="9"/>
    </row>
    <row r="99832" spans="12:14" x14ac:dyDescent="0.25">
      <c r="L99832" s="9"/>
      <c r="M99832" s="9"/>
      <c r="N99832" s="9"/>
    </row>
    <row r="99833" spans="12:14" x14ac:dyDescent="0.25">
      <c r="L99833" s="9"/>
      <c r="M99833" s="9"/>
      <c r="N99833" s="9"/>
    </row>
    <row r="99834" spans="12:14" x14ac:dyDescent="0.25">
      <c r="L99834" s="9"/>
      <c r="M99834" s="9"/>
      <c r="N99834" s="9"/>
    </row>
    <row r="99835" spans="12:14" x14ac:dyDescent="0.25">
      <c r="L99835" s="9"/>
      <c r="M99835" s="9"/>
      <c r="N99835" s="9"/>
    </row>
    <row r="99836" spans="12:14" x14ac:dyDescent="0.25">
      <c r="L99836" s="9"/>
      <c r="M99836" s="9"/>
      <c r="N99836" s="9"/>
    </row>
    <row r="99837" spans="12:14" x14ac:dyDescent="0.25">
      <c r="L99837" s="9"/>
      <c r="M99837" s="9"/>
      <c r="N99837" s="9"/>
    </row>
    <row r="99838" spans="12:14" x14ac:dyDescent="0.25">
      <c r="L99838" s="9"/>
      <c r="M99838" s="9"/>
      <c r="N99838" s="9"/>
    </row>
    <row r="99839" spans="12:14" x14ac:dyDescent="0.25">
      <c r="L99839" s="9"/>
      <c r="M99839" s="9"/>
      <c r="N99839" s="9"/>
    </row>
    <row r="99840" spans="12:14" x14ac:dyDescent="0.25">
      <c r="L99840" s="9"/>
      <c r="M99840" s="9"/>
      <c r="N99840" s="9"/>
    </row>
    <row r="99841" spans="12:14" x14ac:dyDescent="0.25">
      <c r="L99841" s="9"/>
      <c r="M99841" s="9"/>
      <c r="N99841" s="9"/>
    </row>
    <row r="99842" spans="12:14" x14ac:dyDescent="0.25">
      <c r="L99842" s="9"/>
      <c r="M99842" s="9"/>
      <c r="N99842" s="9"/>
    </row>
    <row r="99843" spans="12:14" x14ac:dyDescent="0.25">
      <c r="L99843" s="9"/>
      <c r="M99843" s="9"/>
      <c r="N99843" s="9"/>
    </row>
    <row r="99844" spans="12:14" x14ac:dyDescent="0.25">
      <c r="L99844" s="9"/>
      <c r="M99844" s="9"/>
      <c r="N99844" s="9"/>
    </row>
    <row r="99845" spans="12:14" x14ac:dyDescent="0.25">
      <c r="L99845" s="9"/>
      <c r="M99845" s="9"/>
      <c r="N99845" s="9"/>
    </row>
    <row r="99846" spans="12:14" x14ac:dyDescent="0.25">
      <c r="L99846" s="9"/>
      <c r="M99846" s="9"/>
      <c r="N99846" s="9"/>
    </row>
    <row r="99847" spans="12:14" x14ac:dyDescent="0.25">
      <c r="L99847" s="9"/>
      <c r="M99847" s="9"/>
      <c r="N99847" s="9"/>
    </row>
    <row r="99848" spans="12:14" x14ac:dyDescent="0.25">
      <c r="L99848" s="9"/>
      <c r="M99848" s="9"/>
      <c r="N99848" s="9"/>
    </row>
    <row r="99849" spans="12:14" x14ac:dyDescent="0.25">
      <c r="L99849" s="9"/>
      <c r="M99849" s="9"/>
      <c r="N99849" s="9"/>
    </row>
    <row r="99850" spans="12:14" x14ac:dyDescent="0.25">
      <c r="L99850" s="9"/>
      <c r="M99850" s="9"/>
      <c r="N99850" s="9"/>
    </row>
    <row r="99851" spans="12:14" x14ac:dyDescent="0.25">
      <c r="L99851" s="9"/>
      <c r="M99851" s="9"/>
      <c r="N99851" s="9"/>
    </row>
    <row r="99852" spans="12:14" x14ac:dyDescent="0.25">
      <c r="L99852" s="9"/>
      <c r="M99852" s="9"/>
      <c r="N99852" s="9"/>
    </row>
    <row r="99853" spans="12:14" x14ac:dyDescent="0.25">
      <c r="L99853" s="9"/>
      <c r="M99853" s="9"/>
      <c r="N99853" s="9"/>
    </row>
    <row r="99854" spans="12:14" x14ac:dyDescent="0.25">
      <c r="L99854" s="9"/>
      <c r="M99854" s="9"/>
      <c r="N99854" s="9"/>
    </row>
    <row r="99855" spans="12:14" x14ac:dyDescent="0.25">
      <c r="L99855" s="9"/>
      <c r="M99855" s="9"/>
      <c r="N99855" s="9"/>
    </row>
    <row r="99856" spans="12:14" x14ac:dyDescent="0.25">
      <c r="L99856" s="9"/>
      <c r="M99856" s="9"/>
      <c r="N99856" s="9"/>
    </row>
    <row r="99857" spans="12:14" x14ac:dyDescent="0.25">
      <c r="L99857" s="9"/>
      <c r="M99857" s="9"/>
      <c r="N99857" s="9"/>
    </row>
    <row r="99858" spans="12:14" x14ac:dyDescent="0.25">
      <c r="L99858" s="9"/>
      <c r="M99858" s="9"/>
      <c r="N99858" s="9"/>
    </row>
    <row r="99859" spans="12:14" x14ac:dyDescent="0.25">
      <c r="L99859" s="9"/>
      <c r="M99859" s="9"/>
      <c r="N99859" s="9"/>
    </row>
    <row r="99860" spans="12:14" x14ac:dyDescent="0.25">
      <c r="L99860" s="9"/>
      <c r="M99860" s="9"/>
      <c r="N99860" s="9"/>
    </row>
    <row r="99861" spans="12:14" x14ac:dyDescent="0.25">
      <c r="L99861" s="9"/>
      <c r="M99861" s="9"/>
      <c r="N99861" s="9"/>
    </row>
    <row r="99862" spans="12:14" x14ac:dyDescent="0.25">
      <c r="L99862" s="9"/>
      <c r="M99862" s="9"/>
      <c r="N99862" s="9"/>
    </row>
    <row r="99863" spans="12:14" x14ac:dyDescent="0.25">
      <c r="L99863" s="9"/>
      <c r="M99863" s="9"/>
      <c r="N99863" s="9"/>
    </row>
    <row r="99864" spans="12:14" x14ac:dyDescent="0.25">
      <c r="L99864" s="9"/>
      <c r="M99864" s="9"/>
      <c r="N99864" s="9"/>
    </row>
    <row r="99865" spans="12:14" x14ac:dyDescent="0.25">
      <c r="L99865" s="9"/>
      <c r="M99865" s="9"/>
      <c r="N99865" s="9"/>
    </row>
    <row r="99866" spans="12:14" x14ac:dyDescent="0.25">
      <c r="L99866" s="9"/>
      <c r="M99866" s="9"/>
      <c r="N99866" s="9"/>
    </row>
    <row r="99867" spans="12:14" x14ac:dyDescent="0.25">
      <c r="L99867" s="9"/>
      <c r="M99867" s="9"/>
      <c r="N99867" s="9"/>
    </row>
    <row r="99868" spans="12:14" x14ac:dyDescent="0.25">
      <c r="L99868" s="9"/>
      <c r="M99868" s="9"/>
      <c r="N99868" s="9"/>
    </row>
    <row r="99869" spans="12:14" x14ac:dyDescent="0.25">
      <c r="L99869" s="9"/>
      <c r="M99869" s="9"/>
      <c r="N99869" s="9"/>
    </row>
    <row r="99870" spans="12:14" x14ac:dyDescent="0.25">
      <c r="L99870" s="9"/>
      <c r="M99870" s="9"/>
      <c r="N99870" s="9"/>
    </row>
    <row r="99871" spans="12:14" x14ac:dyDescent="0.25">
      <c r="L99871" s="9"/>
      <c r="M99871" s="9"/>
      <c r="N99871" s="9"/>
    </row>
    <row r="99872" spans="12:14" x14ac:dyDescent="0.25">
      <c r="L99872" s="9"/>
      <c r="M99872" s="9"/>
      <c r="N99872" s="9"/>
    </row>
    <row r="99873" spans="12:14" x14ac:dyDescent="0.25">
      <c r="L99873" s="9"/>
      <c r="M99873" s="9"/>
      <c r="N99873" s="9"/>
    </row>
    <row r="99874" spans="12:14" x14ac:dyDescent="0.25">
      <c r="L99874" s="9"/>
      <c r="M99874" s="9"/>
      <c r="N99874" s="9"/>
    </row>
    <row r="99875" spans="12:14" x14ac:dyDescent="0.25">
      <c r="L99875" s="9"/>
      <c r="M99875" s="9"/>
      <c r="N99875" s="9"/>
    </row>
    <row r="99876" spans="12:14" x14ac:dyDescent="0.25">
      <c r="L99876" s="9"/>
      <c r="M99876" s="9"/>
      <c r="N99876" s="9"/>
    </row>
    <row r="99877" spans="12:14" x14ac:dyDescent="0.25">
      <c r="L99877" s="9"/>
      <c r="M99877" s="9"/>
      <c r="N99877" s="9"/>
    </row>
    <row r="99878" spans="12:14" x14ac:dyDescent="0.25">
      <c r="L99878" s="9"/>
      <c r="M99878" s="9"/>
      <c r="N99878" s="9"/>
    </row>
    <row r="99879" spans="12:14" x14ac:dyDescent="0.25">
      <c r="L99879" s="9"/>
      <c r="M99879" s="9"/>
      <c r="N99879" s="9"/>
    </row>
    <row r="99880" spans="12:14" x14ac:dyDescent="0.25">
      <c r="L99880" s="9"/>
      <c r="M99880" s="9"/>
      <c r="N99880" s="9"/>
    </row>
    <row r="99881" spans="12:14" x14ac:dyDescent="0.25">
      <c r="L99881" s="9"/>
      <c r="M99881" s="9"/>
      <c r="N99881" s="9"/>
    </row>
    <row r="99882" spans="12:14" x14ac:dyDescent="0.25">
      <c r="L99882" s="9"/>
      <c r="M99882" s="9"/>
      <c r="N99882" s="9"/>
    </row>
    <row r="99883" spans="12:14" x14ac:dyDescent="0.25">
      <c r="L99883" s="9"/>
      <c r="M99883" s="9"/>
      <c r="N99883" s="9"/>
    </row>
    <row r="99884" spans="12:14" x14ac:dyDescent="0.25">
      <c r="L99884" s="9"/>
      <c r="M99884" s="9"/>
      <c r="N99884" s="9"/>
    </row>
    <row r="99885" spans="12:14" x14ac:dyDescent="0.25">
      <c r="L99885" s="9"/>
      <c r="M99885" s="9"/>
      <c r="N99885" s="9"/>
    </row>
    <row r="99886" spans="12:14" x14ac:dyDescent="0.25">
      <c r="L99886" s="9"/>
      <c r="M99886" s="9"/>
      <c r="N99886" s="9"/>
    </row>
    <row r="99887" spans="12:14" x14ac:dyDescent="0.25">
      <c r="L99887" s="9"/>
      <c r="M99887" s="9"/>
      <c r="N99887" s="9"/>
    </row>
    <row r="99888" spans="12:14" x14ac:dyDescent="0.25">
      <c r="L99888" s="9"/>
      <c r="M99888" s="9"/>
      <c r="N99888" s="9"/>
    </row>
    <row r="99889" spans="12:14" x14ac:dyDescent="0.25">
      <c r="L99889" s="9"/>
      <c r="M99889" s="9"/>
      <c r="N99889" s="9"/>
    </row>
    <row r="99890" spans="12:14" x14ac:dyDescent="0.25">
      <c r="L99890" s="9"/>
      <c r="M99890" s="9"/>
      <c r="N99890" s="9"/>
    </row>
    <row r="99891" spans="12:14" x14ac:dyDescent="0.25">
      <c r="L99891" s="9"/>
      <c r="M99891" s="9"/>
      <c r="N99891" s="9"/>
    </row>
    <row r="99892" spans="12:14" x14ac:dyDescent="0.25">
      <c r="L99892" s="9"/>
      <c r="M99892" s="9"/>
      <c r="N99892" s="9"/>
    </row>
    <row r="99893" spans="12:14" x14ac:dyDescent="0.25">
      <c r="L99893" s="9"/>
      <c r="M99893" s="9"/>
      <c r="N99893" s="9"/>
    </row>
    <row r="99894" spans="12:14" x14ac:dyDescent="0.25">
      <c r="L99894" s="9"/>
      <c r="M99894" s="9"/>
      <c r="N99894" s="9"/>
    </row>
    <row r="99895" spans="12:14" x14ac:dyDescent="0.25">
      <c r="L99895" s="9"/>
      <c r="M99895" s="9"/>
      <c r="N99895" s="9"/>
    </row>
    <row r="99896" spans="12:14" x14ac:dyDescent="0.25">
      <c r="L99896" s="9"/>
      <c r="M99896" s="9"/>
      <c r="N99896" s="9"/>
    </row>
    <row r="99897" spans="12:14" x14ac:dyDescent="0.25">
      <c r="L99897" s="9"/>
      <c r="M99897" s="9"/>
      <c r="N99897" s="9"/>
    </row>
    <row r="99898" spans="12:14" x14ac:dyDescent="0.25">
      <c r="L99898" s="9"/>
      <c r="M99898" s="9"/>
      <c r="N99898" s="9"/>
    </row>
    <row r="99899" spans="12:14" x14ac:dyDescent="0.25">
      <c r="L99899" s="9"/>
      <c r="M99899" s="9"/>
      <c r="N99899" s="9"/>
    </row>
    <row r="99900" spans="12:14" x14ac:dyDescent="0.25">
      <c r="L99900" s="9"/>
      <c r="M99900" s="9"/>
      <c r="N99900" s="9"/>
    </row>
    <row r="99901" spans="12:14" x14ac:dyDescent="0.25">
      <c r="L99901" s="9"/>
      <c r="M99901" s="9"/>
      <c r="N99901" s="9"/>
    </row>
    <row r="99902" spans="12:14" x14ac:dyDescent="0.25">
      <c r="L99902" s="9"/>
      <c r="M99902" s="9"/>
      <c r="N99902" s="9"/>
    </row>
    <row r="99903" spans="12:14" x14ac:dyDescent="0.25">
      <c r="L99903" s="9"/>
      <c r="M99903" s="9"/>
      <c r="N99903" s="9"/>
    </row>
    <row r="99904" spans="12:14" x14ac:dyDescent="0.25">
      <c r="L99904" s="9"/>
      <c r="M99904" s="9"/>
      <c r="N99904" s="9"/>
    </row>
    <row r="99905" spans="12:14" x14ac:dyDescent="0.25">
      <c r="L99905" s="9"/>
      <c r="M99905" s="9"/>
      <c r="N99905" s="9"/>
    </row>
    <row r="99906" spans="12:14" x14ac:dyDescent="0.25">
      <c r="L99906" s="9"/>
      <c r="M99906" s="9"/>
      <c r="N99906" s="9"/>
    </row>
    <row r="99907" spans="12:14" x14ac:dyDescent="0.25">
      <c r="L99907" s="9"/>
      <c r="M99907" s="9"/>
      <c r="N99907" s="9"/>
    </row>
    <row r="99908" spans="12:14" x14ac:dyDescent="0.25">
      <c r="L99908" s="9"/>
      <c r="M99908" s="9"/>
      <c r="N99908" s="9"/>
    </row>
    <row r="99909" spans="12:14" x14ac:dyDescent="0.25">
      <c r="L99909" s="9"/>
      <c r="M99909" s="9"/>
      <c r="N99909" s="9"/>
    </row>
    <row r="99910" spans="12:14" x14ac:dyDescent="0.25">
      <c r="L99910" s="9"/>
      <c r="M99910" s="9"/>
      <c r="N99910" s="9"/>
    </row>
    <row r="99911" spans="12:14" x14ac:dyDescent="0.25">
      <c r="L99911" s="9"/>
      <c r="M99911" s="9"/>
      <c r="N99911" s="9"/>
    </row>
    <row r="99912" spans="12:14" x14ac:dyDescent="0.25">
      <c r="L99912" s="9"/>
      <c r="M99912" s="9"/>
      <c r="N99912" s="9"/>
    </row>
    <row r="99913" spans="12:14" x14ac:dyDescent="0.25">
      <c r="L99913" s="9"/>
      <c r="M99913" s="9"/>
      <c r="N99913" s="9"/>
    </row>
    <row r="99914" spans="12:14" x14ac:dyDescent="0.25">
      <c r="L99914" s="9"/>
      <c r="M99914" s="9"/>
      <c r="N99914" s="9"/>
    </row>
    <row r="99915" spans="12:14" x14ac:dyDescent="0.25">
      <c r="L99915" s="9"/>
      <c r="M99915" s="9"/>
      <c r="N99915" s="9"/>
    </row>
    <row r="99916" spans="12:14" x14ac:dyDescent="0.25">
      <c r="L99916" s="9"/>
      <c r="M99916" s="9"/>
      <c r="N99916" s="9"/>
    </row>
    <row r="99917" spans="12:14" x14ac:dyDescent="0.25">
      <c r="L99917" s="9"/>
      <c r="M99917" s="9"/>
      <c r="N99917" s="9"/>
    </row>
    <row r="99918" spans="12:14" x14ac:dyDescent="0.25">
      <c r="L99918" s="9"/>
      <c r="M99918" s="9"/>
      <c r="N99918" s="9"/>
    </row>
    <row r="99919" spans="12:14" x14ac:dyDescent="0.25">
      <c r="L99919" s="9"/>
      <c r="M99919" s="9"/>
      <c r="N99919" s="9"/>
    </row>
    <row r="99920" spans="12:14" x14ac:dyDescent="0.25">
      <c r="L99920" s="9"/>
      <c r="M99920" s="9"/>
      <c r="N99920" s="9"/>
    </row>
    <row r="99921" spans="12:14" x14ac:dyDescent="0.25">
      <c r="L99921" s="9"/>
      <c r="M99921" s="9"/>
      <c r="N99921" s="9"/>
    </row>
    <row r="99922" spans="12:14" x14ac:dyDescent="0.25">
      <c r="L99922" s="9"/>
      <c r="M99922" s="9"/>
      <c r="N99922" s="9"/>
    </row>
    <row r="99923" spans="12:14" x14ac:dyDescent="0.25">
      <c r="L99923" s="9"/>
      <c r="M99923" s="9"/>
      <c r="N99923" s="9"/>
    </row>
    <row r="99924" spans="12:14" x14ac:dyDescent="0.25">
      <c r="L99924" s="9"/>
      <c r="M99924" s="9"/>
      <c r="N99924" s="9"/>
    </row>
    <row r="99925" spans="12:14" x14ac:dyDescent="0.25">
      <c r="L99925" s="9"/>
      <c r="M99925" s="9"/>
      <c r="N99925" s="9"/>
    </row>
    <row r="99926" spans="12:14" x14ac:dyDescent="0.25">
      <c r="L99926" s="9"/>
      <c r="M99926" s="9"/>
      <c r="N99926" s="9"/>
    </row>
    <row r="99927" spans="12:14" x14ac:dyDescent="0.25">
      <c r="L99927" s="9"/>
      <c r="M99927" s="9"/>
      <c r="N99927" s="9"/>
    </row>
    <row r="99928" spans="12:14" x14ac:dyDescent="0.25">
      <c r="L99928" s="9"/>
      <c r="M99928" s="9"/>
      <c r="N99928" s="9"/>
    </row>
    <row r="99929" spans="12:14" x14ac:dyDescent="0.25">
      <c r="L99929" s="9"/>
      <c r="M99929" s="9"/>
      <c r="N99929" s="9"/>
    </row>
    <row r="99930" spans="12:14" x14ac:dyDescent="0.25">
      <c r="L99930" s="9"/>
      <c r="M99930" s="9"/>
      <c r="N99930" s="9"/>
    </row>
    <row r="99931" spans="12:14" x14ac:dyDescent="0.25">
      <c r="L99931" s="9"/>
      <c r="M99931" s="9"/>
      <c r="N99931" s="9"/>
    </row>
    <row r="99932" spans="12:14" x14ac:dyDescent="0.25">
      <c r="L99932" s="9"/>
      <c r="M99932" s="9"/>
      <c r="N99932" s="9"/>
    </row>
    <row r="99933" spans="12:14" x14ac:dyDescent="0.25">
      <c r="L99933" s="9"/>
      <c r="M99933" s="9"/>
      <c r="N99933" s="9"/>
    </row>
    <row r="99934" spans="12:14" x14ac:dyDescent="0.25">
      <c r="L99934" s="9"/>
      <c r="M99934" s="9"/>
      <c r="N99934" s="9"/>
    </row>
    <row r="99935" spans="12:14" x14ac:dyDescent="0.25">
      <c r="L99935" s="9"/>
      <c r="M99935" s="9"/>
      <c r="N99935" s="9"/>
    </row>
    <row r="99936" spans="12:14" x14ac:dyDescent="0.25">
      <c r="L99936" s="9"/>
      <c r="M99936" s="9"/>
      <c r="N99936" s="9"/>
    </row>
    <row r="99937" spans="12:14" x14ac:dyDescent="0.25">
      <c r="L99937" s="9"/>
      <c r="M99937" s="9"/>
      <c r="N99937" s="9"/>
    </row>
    <row r="99938" spans="12:14" x14ac:dyDescent="0.25">
      <c r="L99938" s="9"/>
      <c r="M99938" s="9"/>
      <c r="N99938" s="9"/>
    </row>
    <row r="99939" spans="12:14" x14ac:dyDescent="0.25">
      <c r="L99939" s="9"/>
      <c r="M99939" s="9"/>
      <c r="N99939" s="9"/>
    </row>
    <row r="99940" spans="12:14" x14ac:dyDescent="0.25">
      <c r="L99940" s="9"/>
      <c r="M99940" s="9"/>
      <c r="N99940" s="9"/>
    </row>
    <row r="99941" spans="12:14" x14ac:dyDescent="0.25">
      <c r="L99941" s="9"/>
      <c r="M99941" s="9"/>
      <c r="N99941" s="9"/>
    </row>
    <row r="99942" spans="12:14" x14ac:dyDescent="0.25">
      <c r="L99942" s="9"/>
      <c r="M99942" s="9"/>
      <c r="N99942" s="9"/>
    </row>
    <row r="99943" spans="12:14" x14ac:dyDescent="0.25">
      <c r="L99943" s="9"/>
      <c r="M99943" s="9"/>
      <c r="N99943" s="9"/>
    </row>
    <row r="99944" spans="12:14" x14ac:dyDescent="0.25">
      <c r="L99944" s="9"/>
      <c r="M99944" s="9"/>
      <c r="N99944" s="9"/>
    </row>
    <row r="99945" spans="12:14" x14ac:dyDescent="0.25">
      <c r="L99945" s="9"/>
      <c r="M99945" s="9"/>
      <c r="N99945" s="9"/>
    </row>
    <row r="99946" spans="12:14" x14ac:dyDescent="0.25">
      <c r="L99946" s="9"/>
      <c r="M99946" s="9"/>
      <c r="N99946" s="9"/>
    </row>
    <row r="99947" spans="12:14" x14ac:dyDescent="0.25">
      <c r="L99947" s="9"/>
      <c r="M99947" s="9"/>
      <c r="N99947" s="9"/>
    </row>
    <row r="99948" spans="12:14" x14ac:dyDescent="0.25">
      <c r="L99948" s="9"/>
      <c r="M99948" s="9"/>
      <c r="N99948" s="9"/>
    </row>
    <row r="99949" spans="12:14" x14ac:dyDescent="0.25">
      <c r="L99949" s="9"/>
      <c r="M99949" s="9"/>
      <c r="N99949" s="9"/>
    </row>
    <row r="99950" spans="12:14" x14ac:dyDescent="0.25">
      <c r="L99950" s="9"/>
      <c r="M99950" s="9"/>
      <c r="N99950" s="9"/>
    </row>
    <row r="99951" spans="12:14" x14ac:dyDescent="0.25">
      <c r="L99951" s="9"/>
      <c r="M99951" s="9"/>
      <c r="N99951" s="9"/>
    </row>
    <row r="99952" spans="12:14" x14ac:dyDescent="0.25">
      <c r="L99952" s="9"/>
      <c r="M99952" s="9"/>
      <c r="N99952" s="9"/>
    </row>
    <row r="99953" spans="12:14" x14ac:dyDescent="0.25">
      <c r="L99953" s="9"/>
      <c r="M99953" s="9"/>
      <c r="N99953" s="9"/>
    </row>
    <row r="99954" spans="12:14" x14ac:dyDescent="0.25">
      <c r="L99954" s="9"/>
      <c r="M99954" s="9"/>
      <c r="N99954" s="9"/>
    </row>
    <row r="99955" spans="12:14" x14ac:dyDescent="0.25">
      <c r="L99955" s="9"/>
      <c r="M99955" s="9"/>
      <c r="N99955" s="9"/>
    </row>
    <row r="99956" spans="12:14" x14ac:dyDescent="0.25">
      <c r="L99956" s="9"/>
      <c r="M99956" s="9"/>
      <c r="N99956" s="9"/>
    </row>
    <row r="99957" spans="12:14" x14ac:dyDescent="0.25">
      <c r="L99957" s="9"/>
      <c r="M99957" s="9"/>
      <c r="N99957" s="9"/>
    </row>
    <row r="99958" spans="12:14" x14ac:dyDescent="0.25">
      <c r="L99958" s="9"/>
      <c r="M99958" s="9"/>
      <c r="N99958" s="9"/>
    </row>
    <row r="99959" spans="12:14" x14ac:dyDescent="0.25">
      <c r="L99959" s="9"/>
      <c r="M99959" s="9"/>
      <c r="N99959" s="9"/>
    </row>
    <row r="99960" spans="12:14" x14ac:dyDescent="0.25">
      <c r="L99960" s="9"/>
      <c r="M99960" s="9"/>
      <c r="N99960" s="9"/>
    </row>
    <row r="99961" spans="12:14" x14ac:dyDescent="0.25">
      <c r="L99961" s="9"/>
      <c r="M99961" s="9"/>
      <c r="N99961" s="9"/>
    </row>
    <row r="99962" spans="12:14" x14ac:dyDescent="0.25">
      <c r="L99962" s="9"/>
      <c r="M99962" s="9"/>
      <c r="N99962" s="9"/>
    </row>
    <row r="99963" spans="12:14" x14ac:dyDescent="0.25">
      <c r="L99963" s="9"/>
      <c r="M99963" s="9"/>
      <c r="N99963" s="9"/>
    </row>
    <row r="99964" spans="12:14" x14ac:dyDescent="0.25">
      <c r="L99964" s="9"/>
      <c r="M99964" s="9"/>
      <c r="N99964" s="9"/>
    </row>
    <row r="99965" spans="12:14" x14ac:dyDescent="0.25">
      <c r="L99965" s="9"/>
      <c r="M99965" s="9"/>
      <c r="N99965" s="9"/>
    </row>
    <row r="99966" spans="12:14" x14ac:dyDescent="0.25">
      <c r="L99966" s="9"/>
      <c r="M99966" s="9"/>
      <c r="N99966" s="9"/>
    </row>
    <row r="99967" spans="12:14" x14ac:dyDescent="0.25">
      <c r="L99967" s="9"/>
      <c r="M99967" s="9"/>
      <c r="N99967" s="9"/>
    </row>
    <row r="99968" spans="12:14" x14ac:dyDescent="0.25">
      <c r="L99968" s="9"/>
      <c r="M99968" s="9"/>
      <c r="N99968" s="9"/>
    </row>
    <row r="99969" spans="12:14" x14ac:dyDescent="0.25">
      <c r="L99969" s="9"/>
      <c r="M99969" s="9"/>
      <c r="N99969" s="9"/>
    </row>
    <row r="99970" spans="12:14" x14ac:dyDescent="0.25">
      <c r="L99970" s="9"/>
      <c r="M99970" s="9"/>
      <c r="N99970" s="9"/>
    </row>
    <row r="99971" spans="12:14" x14ac:dyDescent="0.25">
      <c r="L99971" s="9"/>
      <c r="M99971" s="9"/>
      <c r="N99971" s="9"/>
    </row>
    <row r="99972" spans="12:14" x14ac:dyDescent="0.25">
      <c r="L99972" s="9"/>
      <c r="M99972" s="9"/>
      <c r="N99972" s="9"/>
    </row>
    <row r="99973" spans="12:14" x14ac:dyDescent="0.25">
      <c r="L99973" s="9"/>
      <c r="M99973" s="9"/>
      <c r="N99973" s="9"/>
    </row>
    <row r="99974" spans="12:14" x14ac:dyDescent="0.25">
      <c r="L99974" s="9"/>
      <c r="M99974" s="9"/>
      <c r="N99974" s="9"/>
    </row>
    <row r="99975" spans="12:14" x14ac:dyDescent="0.25">
      <c r="L99975" s="9"/>
      <c r="M99975" s="9"/>
      <c r="N99975" s="9"/>
    </row>
    <row r="99976" spans="12:14" x14ac:dyDescent="0.25">
      <c r="L99976" s="9"/>
      <c r="M99976" s="9"/>
      <c r="N99976" s="9"/>
    </row>
    <row r="99977" spans="12:14" x14ac:dyDescent="0.25">
      <c r="L99977" s="9"/>
      <c r="M99977" s="9"/>
      <c r="N99977" s="9"/>
    </row>
    <row r="99978" spans="12:14" x14ac:dyDescent="0.25">
      <c r="L99978" s="9"/>
      <c r="M99978" s="9"/>
      <c r="N99978" s="9"/>
    </row>
    <row r="99979" spans="12:14" x14ac:dyDescent="0.25">
      <c r="L99979" s="9"/>
      <c r="M99979" s="9"/>
      <c r="N99979" s="9"/>
    </row>
    <row r="99980" spans="12:14" x14ac:dyDescent="0.25">
      <c r="L99980" s="9"/>
      <c r="M99980" s="9"/>
      <c r="N99980" s="9"/>
    </row>
    <row r="99981" spans="12:14" x14ac:dyDescent="0.25">
      <c r="L99981" s="9"/>
      <c r="M99981" s="9"/>
      <c r="N99981" s="9"/>
    </row>
    <row r="99982" spans="12:14" x14ac:dyDescent="0.25">
      <c r="L99982" s="9"/>
      <c r="M99982" s="9"/>
      <c r="N99982" s="9"/>
    </row>
    <row r="99983" spans="12:14" x14ac:dyDescent="0.25">
      <c r="L99983" s="9"/>
      <c r="M99983" s="9"/>
      <c r="N99983" s="9"/>
    </row>
    <row r="99984" spans="12:14" x14ac:dyDescent="0.25">
      <c r="L99984" s="9"/>
      <c r="M99984" s="9"/>
      <c r="N99984" s="9"/>
    </row>
    <row r="99985" spans="12:14" x14ac:dyDescent="0.25">
      <c r="L99985" s="9"/>
      <c r="M99985" s="9"/>
      <c r="N99985" s="9"/>
    </row>
    <row r="99986" spans="12:14" x14ac:dyDescent="0.25">
      <c r="L99986" s="9"/>
      <c r="M99986" s="9"/>
      <c r="N99986" s="9"/>
    </row>
    <row r="99987" spans="12:14" x14ac:dyDescent="0.25">
      <c r="L99987" s="9"/>
      <c r="M99987" s="9"/>
      <c r="N99987" s="9"/>
    </row>
    <row r="99988" spans="12:14" x14ac:dyDescent="0.25">
      <c r="L99988" s="9"/>
      <c r="M99988" s="9"/>
      <c r="N99988" s="9"/>
    </row>
    <row r="99989" spans="12:14" x14ac:dyDescent="0.25">
      <c r="L99989" s="9"/>
      <c r="M99989" s="9"/>
      <c r="N99989" s="9"/>
    </row>
    <row r="99990" spans="12:14" x14ac:dyDescent="0.25">
      <c r="L99990" s="9"/>
      <c r="M99990" s="9"/>
      <c r="N99990" s="9"/>
    </row>
    <row r="99991" spans="12:14" x14ac:dyDescent="0.25">
      <c r="L99991" s="9"/>
      <c r="M99991" s="9"/>
      <c r="N99991" s="9"/>
    </row>
    <row r="99992" spans="12:14" x14ac:dyDescent="0.25">
      <c r="L99992" s="9"/>
      <c r="M99992" s="9"/>
      <c r="N99992" s="9"/>
    </row>
    <row r="99993" spans="12:14" x14ac:dyDescent="0.25">
      <c r="L99993" s="9"/>
      <c r="M99993" s="9"/>
      <c r="N99993" s="9"/>
    </row>
    <row r="99994" spans="12:14" x14ac:dyDescent="0.25">
      <c r="L99994" s="9"/>
      <c r="M99994" s="9"/>
      <c r="N99994" s="9"/>
    </row>
    <row r="99995" spans="12:14" x14ac:dyDescent="0.25">
      <c r="L99995" s="9"/>
      <c r="M99995" s="9"/>
      <c r="N99995" s="9"/>
    </row>
    <row r="99996" spans="12:14" x14ac:dyDescent="0.25">
      <c r="L99996" s="9"/>
      <c r="M99996" s="9"/>
      <c r="N99996" s="9"/>
    </row>
    <row r="99997" spans="12:14" x14ac:dyDescent="0.25">
      <c r="L99997" s="9"/>
      <c r="M99997" s="9"/>
      <c r="N99997" s="9"/>
    </row>
    <row r="99998" spans="12:14" x14ac:dyDescent="0.25">
      <c r="L99998" s="9"/>
      <c r="M99998" s="9"/>
      <c r="N99998" s="9"/>
    </row>
    <row r="99999" spans="12:14" x14ac:dyDescent="0.25">
      <c r="L99999" s="9"/>
      <c r="M99999" s="9"/>
      <c r="N99999" s="9"/>
    </row>
    <row r="100000" spans="12:14" x14ac:dyDescent="0.25">
      <c r="L100000" s="9"/>
      <c r="M100000" s="9"/>
      <c r="N100000" s="9"/>
    </row>
    <row r="100001" spans="12:14" x14ac:dyDescent="0.25">
      <c r="L100001" s="9"/>
      <c r="M100001" s="9"/>
      <c r="N100001" s="9"/>
    </row>
    <row r="100002" spans="12:14" x14ac:dyDescent="0.25">
      <c r="L100002" s="9"/>
      <c r="M100002" s="9"/>
      <c r="N100002" s="9"/>
    </row>
    <row r="100003" spans="12:14" x14ac:dyDescent="0.25">
      <c r="L100003" s="9"/>
      <c r="M100003" s="9"/>
      <c r="N100003" s="9"/>
    </row>
    <row r="100004" spans="12:14" x14ac:dyDescent="0.25">
      <c r="L100004" s="9"/>
      <c r="M100004" s="9"/>
      <c r="N100004" s="9"/>
    </row>
    <row r="100005" spans="12:14" x14ac:dyDescent="0.25">
      <c r="L100005" s="9"/>
      <c r="M100005" s="9"/>
      <c r="N100005" s="9"/>
    </row>
    <row r="100006" spans="12:14" x14ac:dyDescent="0.25">
      <c r="L100006" s="9"/>
      <c r="M100006" s="9"/>
      <c r="N100006" s="9"/>
    </row>
    <row r="100007" spans="12:14" x14ac:dyDescent="0.25">
      <c r="L100007" s="9"/>
      <c r="M100007" s="9"/>
      <c r="N100007" s="9"/>
    </row>
    <row r="100008" spans="12:14" x14ac:dyDescent="0.25">
      <c r="L100008" s="9"/>
      <c r="M100008" s="9"/>
      <c r="N100008" s="9"/>
    </row>
    <row r="100009" spans="12:14" x14ac:dyDescent="0.25">
      <c r="L100009" s="9"/>
      <c r="M100009" s="9"/>
      <c r="N100009" s="9"/>
    </row>
    <row r="100010" spans="12:14" x14ac:dyDescent="0.25">
      <c r="L100010" s="9"/>
      <c r="M100010" s="9"/>
      <c r="N100010" s="9"/>
    </row>
    <row r="100011" spans="12:14" x14ac:dyDescent="0.25">
      <c r="L100011" s="9"/>
      <c r="M100011" s="9"/>
      <c r="N100011" s="9"/>
    </row>
    <row r="100012" spans="12:14" x14ac:dyDescent="0.25">
      <c r="L100012" s="9"/>
      <c r="M100012" s="9"/>
      <c r="N100012" s="9"/>
    </row>
    <row r="100013" spans="12:14" x14ac:dyDescent="0.25">
      <c r="L100013" s="9"/>
      <c r="M100013" s="9"/>
      <c r="N100013" s="9"/>
    </row>
    <row r="100014" spans="12:14" x14ac:dyDescent="0.25">
      <c r="L100014" s="9"/>
      <c r="M100014" s="9"/>
      <c r="N100014" s="9"/>
    </row>
    <row r="100015" spans="12:14" x14ac:dyDescent="0.25">
      <c r="L100015" s="9"/>
      <c r="M100015" s="9"/>
      <c r="N100015" s="9"/>
    </row>
    <row r="100016" spans="12:14" x14ac:dyDescent="0.25">
      <c r="L100016" s="9"/>
      <c r="M100016" s="9"/>
      <c r="N100016" s="9"/>
    </row>
    <row r="100017" spans="12:14" x14ac:dyDescent="0.25">
      <c r="L100017" s="9"/>
      <c r="M100017" s="9"/>
      <c r="N100017" s="9"/>
    </row>
    <row r="100018" spans="12:14" x14ac:dyDescent="0.25">
      <c r="L100018" s="9"/>
      <c r="M100018" s="9"/>
      <c r="N100018" s="9"/>
    </row>
    <row r="100019" spans="12:14" x14ac:dyDescent="0.25">
      <c r="L100019" s="9"/>
      <c r="M100019" s="9"/>
      <c r="N100019" s="9"/>
    </row>
    <row r="100020" spans="12:14" x14ac:dyDescent="0.25">
      <c r="L100020" s="9"/>
      <c r="M100020" s="9"/>
      <c r="N100020" s="9"/>
    </row>
    <row r="100021" spans="12:14" x14ac:dyDescent="0.25">
      <c r="L100021" s="9"/>
      <c r="M100021" s="9"/>
      <c r="N100021" s="9"/>
    </row>
    <row r="100022" spans="12:14" x14ac:dyDescent="0.25">
      <c r="L100022" s="9"/>
      <c r="M100022" s="9"/>
      <c r="N100022" s="9"/>
    </row>
    <row r="100023" spans="12:14" x14ac:dyDescent="0.25">
      <c r="L100023" s="9"/>
      <c r="M100023" s="9"/>
      <c r="N100023" s="9"/>
    </row>
    <row r="100024" spans="12:14" x14ac:dyDescent="0.25">
      <c r="L100024" s="9"/>
      <c r="M100024" s="9"/>
      <c r="N100024" s="9"/>
    </row>
    <row r="100025" spans="12:14" x14ac:dyDescent="0.25">
      <c r="L100025" s="9"/>
      <c r="M100025" s="9"/>
      <c r="N100025" s="9"/>
    </row>
    <row r="100026" spans="12:14" x14ac:dyDescent="0.25">
      <c r="L100026" s="9"/>
      <c r="M100026" s="9"/>
      <c r="N100026" s="9"/>
    </row>
    <row r="100027" spans="12:14" x14ac:dyDescent="0.25">
      <c r="L100027" s="9"/>
      <c r="M100027" s="9"/>
      <c r="N100027" s="9"/>
    </row>
    <row r="100028" spans="12:14" x14ac:dyDescent="0.25">
      <c r="L100028" s="9"/>
      <c r="M100028" s="9"/>
      <c r="N100028" s="9"/>
    </row>
    <row r="100029" spans="12:14" x14ac:dyDescent="0.25">
      <c r="L100029" s="9"/>
      <c r="M100029" s="9"/>
      <c r="N100029" s="9"/>
    </row>
    <row r="100030" spans="12:14" x14ac:dyDescent="0.25">
      <c r="L100030" s="9"/>
      <c r="M100030" s="9"/>
      <c r="N100030" s="9"/>
    </row>
    <row r="100031" spans="12:14" x14ac:dyDescent="0.25">
      <c r="L100031" s="9"/>
      <c r="M100031" s="9"/>
      <c r="N100031" s="9"/>
    </row>
    <row r="100032" spans="12:14" x14ac:dyDescent="0.25">
      <c r="L100032" s="9"/>
      <c r="M100032" s="9"/>
      <c r="N100032" s="9"/>
    </row>
    <row r="100033" spans="12:14" x14ac:dyDescent="0.25">
      <c r="L100033" s="9"/>
      <c r="M100033" s="9"/>
      <c r="N100033" s="9"/>
    </row>
    <row r="100034" spans="12:14" x14ac:dyDescent="0.25">
      <c r="L100034" s="9"/>
      <c r="M100034" s="9"/>
      <c r="N100034" s="9"/>
    </row>
    <row r="100035" spans="12:14" x14ac:dyDescent="0.25">
      <c r="L100035" s="9"/>
      <c r="M100035" s="9"/>
      <c r="N100035" s="9"/>
    </row>
    <row r="100036" spans="12:14" x14ac:dyDescent="0.25">
      <c r="L100036" s="9"/>
      <c r="M100036" s="9"/>
      <c r="N100036" s="9"/>
    </row>
    <row r="100037" spans="12:14" x14ac:dyDescent="0.25">
      <c r="L100037" s="9"/>
      <c r="M100037" s="9"/>
      <c r="N100037" s="9"/>
    </row>
    <row r="100038" spans="12:14" x14ac:dyDescent="0.25">
      <c r="L100038" s="9"/>
      <c r="M100038" s="9"/>
      <c r="N100038" s="9"/>
    </row>
    <row r="100039" spans="12:14" x14ac:dyDescent="0.25">
      <c r="L100039" s="9"/>
      <c r="M100039" s="9"/>
      <c r="N100039" s="9"/>
    </row>
    <row r="100040" spans="12:14" x14ac:dyDescent="0.25">
      <c r="L100040" s="9"/>
      <c r="M100040" s="9"/>
      <c r="N100040" s="9"/>
    </row>
    <row r="100041" spans="12:14" x14ac:dyDescent="0.25">
      <c r="L100041" s="9"/>
      <c r="M100041" s="9"/>
      <c r="N100041" s="9"/>
    </row>
    <row r="100042" spans="12:14" x14ac:dyDescent="0.25">
      <c r="L100042" s="9"/>
      <c r="M100042" s="9"/>
      <c r="N100042" s="9"/>
    </row>
    <row r="100043" spans="12:14" x14ac:dyDescent="0.25">
      <c r="L100043" s="9"/>
      <c r="M100043" s="9"/>
      <c r="N100043" s="9"/>
    </row>
    <row r="100044" spans="12:14" x14ac:dyDescent="0.25">
      <c r="L100044" s="9"/>
      <c r="M100044" s="9"/>
      <c r="N100044" s="9"/>
    </row>
    <row r="100045" spans="12:14" x14ac:dyDescent="0.25">
      <c r="L100045" s="9"/>
      <c r="M100045" s="9"/>
      <c r="N100045" s="9"/>
    </row>
    <row r="100046" spans="12:14" x14ac:dyDescent="0.25">
      <c r="L100046" s="9"/>
      <c r="M100046" s="9"/>
      <c r="N100046" s="9"/>
    </row>
    <row r="100047" spans="12:14" x14ac:dyDescent="0.25">
      <c r="L100047" s="9"/>
      <c r="M100047" s="9"/>
      <c r="N100047" s="9"/>
    </row>
    <row r="100048" spans="12:14" x14ac:dyDescent="0.25">
      <c r="L100048" s="9"/>
      <c r="M100048" s="9"/>
      <c r="N100048" s="9"/>
    </row>
    <row r="100049" spans="12:14" x14ac:dyDescent="0.25">
      <c r="L100049" s="9"/>
      <c r="M100049" s="9"/>
      <c r="N100049" s="9"/>
    </row>
    <row r="100050" spans="12:14" x14ac:dyDescent="0.25">
      <c r="L100050" s="9"/>
      <c r="M100050" s="9"/>
      <c r="N100050" s="9"/>
    </row>
    <row r="100051" spans="12:14" x14ac:dyDescent="0.25">
      <c r="L100051" s="9"/>
      <c r="M100051" s="9"/>
      <c r="N100051" s="9"/>
    </row>
    <row r="100052" spans="12:14" x14ac:dyDescent="0.25">
      <c r="L100052" s="9"/>
      <c r="M100052" s="9"/>
      <c r="N100052" s="9"/>
    </row>
    <row r="100053" spans="12:14" x14ac:dyDescent="0.25">
      <c r="L100053" s="9"/>
      <c r="M100053" s="9"/>
      <c r="N100053" s="9"/>
    </row>
    <row r="100054" spans="12:14" x14ac:dyDescent="0.25">
      <c r="L100054" s="9"/>
      <c r="M100054" s="9"/>
      <c r="N100054" s="9"/>
    </row>
    <row r="100055" spans="12:14" x14ac:dyDescent="0.25">
      <c r="L100055" s="9"/>
      <c r="M100055" s="9"/>
      <c r="N100055" s="9"/>
    </row>
    <row r="100056" spans="12:14" x14ac:dyDescent="0.25">
      <c r="L100056" s="9"/>
      <c r="M100056" s="9"/>
      <c r="N100056" s="9"/>
    </row>
    <row r="100057" spans="12:14" x14ac:dyDescent="0.25">
      <c r="L100057" s="9"/>
      <c r="M100057" s="9"/>
      <c r="N100057" s="9"/>
    </row>
    <row r="100058" spans="12:14" x14ac:dyDescent="0.25">
      <c r="L100058" s="9"/>
      <c r="M100058" s="9"/>
      <c r="N100058" s="9"/>
    </row>
    <row r="100059" spans="12:14" x14ac:dyDescent="0.25">
      <c r="L100059" s="9"/>
      <c r="M100059" s="9"/>
      <c r="N100059" s="9"/>
    </row>
    <row r="100060" spans="12:14" x14ac:dyDescent="0.25">
      <c r="L100060" s="9"/>
      <c r="M100060" s="9"/>
      <c r="N100060" s="9"/>
    </row>
    <row r="100061" spans="12:14" x14ac:dyDescent="0.25">
      <c r="L100061" s="9"/>
      <c r="M100061" s="9"/>
      <c r="N100061" s="9"/>
    </row>
    <row r="100062" spans="12:14" x14ac:dyDescent="0.25">
      <c r="L100062" s="9"/>
      <c r="M100062" s="9"/>
      <c r="N100062" s="9"/>
    </row>
    <row r="100063" spans="12:14" x14ac:dyDescent="0.25">
      <c r="L100063" s="9"/>
      <c r="M100063" s="9"/>
      <c r="N100063" s="9"/>
    </row>
    <row r="100064" spans="12:14" x14ac:dyDescent="0.25">
      <c r="L100064" s="9"/>
      <c r="M100064" s="9"/>
      <c r="N100064" s="9"/>
    </row>
    <row r="100065" spans="12:14" x14ac:dyDescent="0.25">
      <c r="L100065" s="9"/>
      <c r="M100065" s="9"/>
      <c r="N100065" s="9"/>
    </row>
    <row r="100066" spans="12:14" x14ac:dyDescent="0.25">
      <c r="L100066" s="9"/>
      <c r="M100066" s="9"/>
      <c r="N100066" s="9"/>
    </row>
    <row r="100067" spans="12:14" x14ac:dyDescent="0.25">
      <c r="L100067" s="9"/>
      <c r="M100067" s="9"/>
      <c r="N100067" s="9"/>
    </row>
    <row r="100068" spans="12:14" x14ac:dyDescent="0.25">
      <c r="L100068" s="9"/>
      <c r="M100068" s="9"/>
      <c r="N100068" s="9"/>
    </row>
    <row r="100069" spans="12:14" x14ac:dyDescent="0.25">
      <c r="L100069" s="9"/>
      <c r="M100069" s="9"/>
      <c r="N100069" s="9"/>
    </row>
    <row r="100070" spans="12:14" x14ac:dyDescent="0.25">
      <c r="L100070" s="9"/>
      <c r="M100070" s="9"/>
      <c r="N100070" s="9"/>
    </row>
    <row r="100071" spans="12:14" x14ac:dyDescent="0.25">
      <c r="L100071" s="9"/>
      <c r="M100071" s="9"/>
      <c r="N100071" s="9"/>
    </row>
    <row r="100072" spans="12:14" x14ac:dyDescent="0.25">
      <c r="L100072" s="9"/>
      <c r="M100072" s="9"/>
      <c r="N100072" s="9"/>
    </row>
    <row r="100073" spans="12:14" x14ac:dyDescent="0.25">
      <c r="L100073" s="9"/>
      <c r="M100073" s="9"/>
      <c r="N100073" s="9"/>
    </row>
    <row r="100074" spans="12:14" x14ac:dyDescent="0.25">
      <c r="L100074" s="9"/>
      <c r="M100074" s="9"/>
      <c r="N100074" s="9"/>
    </row>
    <row r="100075" spans="12:14" x14ac:dyDescent="0.25">
      <c r="L100075" s="9"/>
      <c r="M100075" s="9"/>
      <c r="N100075" s="9"/>
    </row>
    <row r="100076" spans="12:14" x14ac:dyDescent="0.25">
      <c r="L100076" s="9"/>
      <c r="M100076" s="9"/>
      <c r="N100076" s="9"/>
    </row>
    <row r="100077" spans="12:14" x14ac:dyDescent="0.25">
      <c r="L100077" s="9"/>
      <c r="M100077" s="9"/>
      <c r="N100077" s="9"/>
    </row>
    <row r="100078" spans="12:14" x14ac:dyDescent="0.25">
      <c r="L100078" s="9"/>
      <c r="M100078" s="9"/>
      <c r="N100078" s="9"/>
    </row>
    <row r="100079" spans="12:14" x14ac:dyDescent="0.25">
      <c r="L100079" s="9"/>
      <c r="M100079" s="9"/>
      <c r="N100079" s="9"/>
    </row>
    <row r="100080" spans="12:14" x14ac:dyDescent="0.25">
      <c r="L100080" s="9"/>
      <c r="M100080" s="9"/>
      <c r="N100080" s="9"/>
    </row>
    <row r="100081" spans="12:14" x14ac:dyDescent="0.25">
      <c r="L100081" s="9"/>
      <c r="M100081" s="9"/>
      <c r="N100081" s="9"/>
    </row>
    <row r="100082" spans="12:14" x14ac:dyDescent="0.25">
      <c r="L100082" s="9"/>
      <c r="M100082" s="9"/>
      <c r="N100082" s="9"/>
    </row>
    <row r="100083" spans="12:14" x14ac:dyDescent="0.25">
      <c r="L100083" s="9"/>
      <c r="M100083" s="9"/>
      <c r="N100083" s="9"/>
    </row>
    <row r="100084" spans="12:14" x14ac:dyDescent="0.25">
      <c r="L100084" s="9"/>
      <c r="M100084" s="9"/>
      <c r="N100084" s="9"/>
    </row>
    <row r="100085" spans="12:14" x14ac:dyDescent="0.25">
      <c r="L100085" s="9"/>
      <c r="M100085" s="9"/>
      <c r="N100085" s="9"/>
    </row>
    <row r="100086" spans="12:14" x14ac:dyDescent="0.25">
      <c r="L100086" s="9"/>
      <c r="M100086" s="9"/>
      <c r="N100086" s="9"/>
    </row>
    <row r="100087" spans="12:14" x14ac:dyDescent="0.25">
      <c r="L100087" s="9"/>
      <c r="M100087" s="9"/>
      <c r="N100087" s="9"/>
    </row>
    <row r="100088" spans="12:14" x14ac:dyDescent="0.25">
      <c r="L100088" s="9"/>
      <c r="M100088" s="9"/>
      <c r="N100088" s="9"/>
    </row>
    <row r="100089" spans="12:14" x14ac:dyDescent="0.25">
      <c r="L100089" s="9"/>
      <c r="M100089" s="9"/>
      <c r="N100089" s="9"/>
    </row>
    <row r="100090" spans="12:14" x14ac:dyDescent="0.25">
      <c r="L100090" s="9"/>
      <c r="M100090" s="9"/>
      <c r="N100090" s="9"/>
    </row>
    <row r="100091" spans="12:14" x14ac:dyDescent="0.25">
      <c r="L100091" s="9"/>
      <c r="M100091" s="9"/>
      <c r="N100091" s="9"/>
    </row>
    <row r="100092" spans="12:14" x14ac:dyDescent="0.25">
      <c r="L100092" s="9"/>
      <c r="M100092" s="9"/>
      <c r="N100092" s="9"/>
    </row>
    <row r="100093" spans="12:14" x14ac:dyDescent="0.25">
      <c r="L100093" s="9"/>
      <c r="M100093" s="9"/>
      <c r="N100093" s="9"/>
    </row>
    <row r="100094" spans="12:14" x14ac:dyDescent="0.25">
      <c r="L100094" s="9"/>
      <c r="M100094" s="9"/>
      <c r="N100094" s="9"/>
    </row>
    <row r="100095" spans="12:14" x14ac:dyDescent="0.25">
      <c r="L100095" s="9"/>
      <c r="M100095" s="9"/>
      <c r="N100095" s="9"/>
    </row>
    <row r="100096" spans="12:14" x14ac:dyDescent="0.25">
      <c r="L100096" s="9"/>
      <c r="M100096" s="9"/>
      <c r="N100096" s="9"/>
    </row>
    <row r="100097" spans="12:14" x14ac:dyDescent="0.25">
      <c r="L100097" s="9"/>
      <c r="M100097" s="9"/>
      <c r="N100097" s="9"/>
    </row>
    <row r="100098" spans="12:14" x14ac:dyDescent="0.25">
      <c r="L100098" s="9"/>
      <c r="M100098" s="9"/>
      <c r="N100098" s="9"/>
    </row>
    <row r="100099" spans="12:14" x14ac:dyDescent="0.25">
      <c r="L100099" s="9"/>
      <c r="M100099" s="9"/>
      <c r="N100099" s="9"/>
    </row>
    <row r="100100" spans="12:14" x14ac:dyDescent="0.25">
      <c r="L100100" s="9"/>
      <c r="M100100" s="9"/>
      <c r="N100100" s="9"/>
    </row>
    <row r="100101" spans="12:14" x14ac:dyDescent="0.25">
      <c r="L100101" s="9"/>
      <c r="M100101" s="9"/>
      <c r="N100101" s="9"/>
    </row>
    <row r="100102" spans="12:14" x14ac:dyDescent="0.25">
      <c r="L100102" s="9"/>
      <c r="M100102" s="9"/>
      <c r="N100102" s="9"/>
    </row>
    <row r="100103" spans="12:14" x14ac:dyDescent="0.25">
      <c r="L100103" s="9"/>
      <c r="M100103" s="9"/>
      <c r="N100103" s="9"/>
    </row>
    <row r="100104" spans="12:14" x14ac:dyDescent="0.25">
      <c r="L100104" s="9"/>
      <c r="M100104" s="9"/>
      <c r="N100104" s="9"/>
    </row>
    <row r="100105" spans="12:14" x14ac:dyDescent="0.25">
      <c r="L100105" s="9"/>
      <c r="M100105" s="9"/>
      <c r="N100105" s="9"/>
    </row>
    <row r="100106" spans="12:14" x14ac:dyDescent="0.25">
      <c r="L100106" s="9"/>
      <c r="M100106" s="9"/>
      <c r="N100106" s="9"/>
    </row>
    <row r="100107" spans="12:14" x14ac:dyDescent="0.25">
      <c r="L100107" s="9"/>
      <c r="M100107" s="9"/>
      <c r="N100107" s="9"/>
    </row>
    <row r="100108" spans="12:14" x14ac:dyDescent="0.25">
      <c r="L100108" s="9"/>
      <c r="M100108" s="9"/>
      <c r="N100108" s="9"/>
    </row>
    <row r="100109" spans="12:14" x14ac:dyDescent="0.25">
      <c r="L100109" s="9"/>
      <c r="M100109" s="9"/>
      <c r="N100109" s="9"/>
    </row>
    <row r="100110" spans="12:14" x14ac:dyDescent="0.25">
      <c r="L100110" s="9"/>
      <c r="M100110" s="9"/>
      <c r="N100110" s="9"/>
    </row>
    <row r="100111" spans="12:14" x14ac:dyDescent="0.25">
      <c r="L100111" s="9"/>
      <c r="M100111" s="9"/>
      <c r="N100111" s="9"/>
    </row>
    <row r="100112" spans="12:14" x14ac:dyDescent="0.25">
      <c r="L100112" s="9"/>
      <c r="M100112" s="9"/>
      <c r="N100112" s="9"/>
    </row>
    <row r="100113" spans="12:14" x14ac:dyDescent="0.25">
      <c r="L100113" s="9"/>
      <c r="M100113" s="9"/>
      <c r="N100113" s="9"/>
    </row>
    <row r="100114" spans="12:14" x14ac:dyDescent="0.25">
      <c r="L100114" s="9"/>
      <c r="M100114" s="9"/>
      <c r="N100114" s="9"/>
    </row>
    <row r="100115" spans="12:14" x14ac:dyDescent="0.25">
      <c r="L100115" s="9"/>
      <c r="M100115" s="9"/>
      <c r="N100115" s="9"/>
    </row>
    <row r="100116" spans="12:14" x14ac:dyDescent="0.25">
      <c r="L100116" s="9"/>
      <c r="M100116" s="9"/>
      <c r="N100116" s="9"/>
    </row>
    <row r="100117" spans="12:14" x14ac:dyDescent="0.25">
      <c r="L100117" s="9"/>
      <c r="M100117" s="9"/>
      <c r="N100117" s="9"/>
    </row>
    <row r="100118" spans="12:14" x14ac:dyDescent="0.25">
      <c r="L100118" s="9"/>
      <c r="M100118" s="9"/>
      <c r="N100118" s="9"/>
    </row>
    <row r="100119" spans="12:14" x14ac:dyDescent="0.25">
      <c r="L100119" s="9"/>
      <c r="M100119" s="9"/>
      <c r="N100119" s="9"/>
    </row>
    <row r="100120" spans="12:14" x14ac:dyDescent="0.25">
      <c r="L100120" s="9"/>
      <c r="M100120" s="9"/>
      <c r="N100120" s="9"/>
    </row>
    <row r="100121" spans="12:14" x14ac:dyDescent="0.25">
      <c r="L100121" s="9"/>
      <c r="M100121" s="9"/>
      <c r="N100121" s="9"/>
    </row>
    <row r="100122" spans="12:14" x14ac:dyDescent="0.25">
      <c r="L100122" s="9"/>
      <c r="M100122" s="9"/>
      <c r="N100122" s="9"/>
    </row>
    <row r="100123" spans="12:14" x14ac:dyDescent="0.25">
      <c r="L100123" s="9"/>
      <c r="M100123" s="9"/>
      <c r="N100123" s="9"/>
    </row>
    <row r="100124" spans="12:14" x14ac:dyDescent="0.25">
      <c r="L100124" s="9"/>
      <c r="M100124" s="9"/>
      <c r="N100124" s="9"/>
    </row>
    <row r="100125" spans="12:14" x14ac:dyDescent="0.25">
      <c r="L100125" s="9"/>
      <c r="M100125" s="9"/>
      <c r="N100125" s="9"/>
    </row>
    <row r="100126" spans="12:14" x14ac:dyDescent="0.25">
      <c r="L100126" s="9"/>
      <c r="M100126" s="9"/>
      <c r="N100126" s="9"/>
    </row>
    <row r="100127" spans="12:14" x14ac:dyDescent="0.25">
      <c r="L100127" s="9"/>
      <c r="M100127" s="9"/>
      <c r="N100127" s="9"/>
    </row>
    <row r="100128" spans="12:14" x14ac:dyDescent="0.25">
      <c r="L100128" s="9"/>
      <c r="M100128" s="9"/>
      <c r="N100128" s="9"/>
    </row>
    <row r="100129" spans="12:14" x14ac:dyDescent="0.25">
      <c r="L100129" s="9"/>
      <c r="M100129" s="9"/>
      <c r="N100129" s="9"/>
    </row>
    <row r="100130" spans="12:14" x14ac:dyDescent="0.25">
      <c r="L100130" s="9"/>
      <c r="M100130" s="9"/>
      <c r="N100130" s="9"/>
    </row>
    <row r="100131" spans="12:14" x14ac:dyDescent="0.25">
      <c r="L100131" s="9"/>
      <c r="M100131" s="9"/>
      <c r="N100131" s="9"/>
    </row>
    <row r="100132" spans="12:14" x14ac:dyDescent="0.25">
      <c r="L100132" s="9"/>
      <c r="M100132" s="9"/>
      <c r="N100132" s="9"/>
    </row>
    <row r="100133" spans="12:14" x14ac:dyDescent="0.25">
      <c r="L100133" s="9"/>
      <c r="M100133" s="9"/>
      <c r="N100133" s="9"/>
    </row>
    <row r="100134" spans="12:14" x14ac:dyDescent="0.25">
      <c r="L100134" s="9"/>
      <c r="M100134" s="9"/>
      <c r="N100134" s="9"/>
    </row>
    <row r="100135" spans="12:14" x14ac:dyDescent="0.25">
      <c r="L100135" s="9"/>
      <c r="M100135" s="9"/>
      <c r="N100135" s="9"/>
    </row>
    <row r="100136" spans="12:14" x14ac:dyDescent="0.25">
      <c r="L100136" s="9"/>
      <c r="M100136" s="9"/>
      <c r="N100136" s="9"/>
    </row>
    <row r="100137" spans="12:14" x14ac:dyDescent="0.25">
      <c r="L100137" s="9"/>
      <c r="M100137" s="9"/>
      <c r="N100137" s="9"/>
    </row>
    <row r="100138" spans="12:14" x14ac:dyDescent="0.25">
      <c r="L100138" s="9"/>
      <c r="M100138" s="9"/>
      <c r="N100138" s="9"/>
    </row>
    <row r="100139" spans="12:14" x14ac:dyDescent="0.25">
      <c r="L100139" s="9"/>
      <c r="M100139" s="9"/>
      <c r="N100139" s="9"/>
    </row>
    <row r="100140" spans="12:14" x14ac:dyDescent="0.25">
      <c r="L100140" s="9"/>
      <c r="M100140" s="9"/>
      <c r="N100140" s="9"/>
    </row>
    <row r="100141" spans="12:14" x14ac:dyDescent="0.25">
      <c r="L100141" s="9"/>
      <c r="M100141" s="9"/>
      <c r="N100141" s="9"/>
    </row>
    <row r="100142" spans="12:14" x14ac:dyDescent="0.25">
      <c r="L100142" s="9"/>
      <c r="M100142" s="9"/>
      <c r="N100142" s="9"/>
    </row>
    <row r="100143" spans="12:14" x14ac:dyDescent="0.25">
      <c r="L100143" s="9"/>
      <c r="M100143" s="9"/>
      <c r="N100143" s="9"/>
    </row>
    <row r="100144" spans="12:14" x14ac:dyDescent="0.25">
      <c r="L100144" s="9"/>
      <c r="M100144" s="9"/>
      <c r="N100144" s="9"/>
    </row>
    <row r="100145" spans="12:14" x14ac:dyDescent="0.25">
      <c r="L100145" s="9"/>
      <c r="M100145" s="9"/>
      <c r="N100145" s="9"/>
    </row>
    <row r="100146" spans="12:14" x14ac:dyDescent="0.25">
      <c r="L100146" s="9"/>
      <c r="M100146" s="9"/>
      <c r="N100146" s="9"/>
    </row>
    <row r="100147" spans="12:14" x14ac:dyDescent="0.25">
      <c r="L100147" s="9"/>
      <c r="M100147" s="9"/>
      <c r="N100147" s="9"/>
    </row>
    <row r="100148" spans="12:14" x14ac:dyDescent="0.25">
      <c r="L100148" s="9"/>
      <c r="M100148" s="9"/>
      <c r="N100148" s="9"/>
    </row>
    <row r="100149" spans="12:14" x14ac:dyDescent="0.25">
      <c r="L100149" s="9"/>
      <c r="M100149" s="9"/>
      <c r="N100149" s="9"/>
    </row>
    <row r="100150" spans="12:14" x14ac:dyDescent="0.25">
      <c r="L100150" s="9"/>
      <c r="M100150" s="9"/>
      <c r="N100150" s="9"/>
    </row>
    <row r="100151" spans="12:14" x14ac:dyDescent="0.25">
      <c r="L100151" s="9"/>
      <c r="M100151" s="9"/>
      <c r="N100151" s="9"/>
    </row>
    <row r="100152" spans="12:14" x14ac:dyDescent="0.25">
      <c r="L100152" s="9"/>
      <c r="M100152" s="9"/>
      <c r="N100152" s="9"/>
    </row>
    <row r="100153" spans="12:14" x14ac:dyDescent="0.25">
      <c r="L100153" s="9"/>
      <c r="M100153" s="9"/>
      <c r="N100153" s="9"/>
    </row>
    <row r="100154" spans="12:14" x14ac:dyDescent="0.25">
      <c r="L100154" s="9"/>
      <c r="M100154" s="9"/>
      <c r="N100154" s="9"/>
    </row>
    <row r="100155" spans="12:14" x14ac:dyDescent="0.25">
      <c r="L100155" s="9"/>
      <c r="M100155" s="9"/>
      <c r="N100155" s="9"/>
    </row>
    <row r="100156" spans="12:14" x14ac:dyDescent="0.25">
      <c r="L100156" s="9"/>
      <c r="M100156" s="9"/>
      <c r="N100156" s="9"/>
    </row>
    <row r="100157" spans="12:14" x14ac:dyDescent="0.25">
      <c r="L100157" s="9"/>
      <c r="M100157" s="9"/>
      <c r="N100157" s="9"/>
    </row>
    <row r="100158" spans="12:14" x14ac:dyDescent="0.25">
      <c r="L100158" s="9"/>
      <c r="M100158" s="9"/>
      <c r="N100158" s="9"/>
    </row>
    <row r="100159" spans="12:14" x14ac:dyDescent="0.25">
      <c r="L100159" s="9"/>
      <c r="M100159" s="9"/>
      <c r="N100159" s="9"/>
    </row>
    <row r="100160" spans="12:14" x14ac:dyDescent="0.25">
      <c r="L100160" s="9"/>
      <c r="M100160" s="9"/>
      <c r="N100160" s="9"/>
    </row>
    <row r="100161" spans="12:14" x14ac:dyDescent="0.25">
      <c r="L100161" s="9"/>
      <c r="M100161" s="9"/>
      <c r="N100161" s="9"/>
    </row>
    <row r="100162" spans="12:14" x14ac:dyDescent="0.25">
      <c r="L100162" s="9"/>
      <c r="M100162" s="9"/>
      <c r="N100162" s="9"/>
    </row>
    <row r="100163" spans="12:14" x14ac:dyDescent="0.25">
      <c r="L100163" s="9"/>
      <c r="M100163" s="9"/>
      <c r="N100163" s="9"/>
    </row>
    <row r="100164" spans="12:14" x14ac:dyDescent="0.25">
      <c r="L100164" s="9"/>
      <c r="M100164" s="9"/>
      <c r="N100164" s="9"/>
    </row>
    <row r="100165" spans="12:14" x14ac:dyDescent="0.25">
      <c r="L100165" s="9"/>
      <c r="M100165" s="9"/>
      <c r="N100165" s="9"/>
    </row>
    <row r="100166" spans="12:14" x14ac:dyDescent="0.25">
      <c r="L100166" s="9"/>
      <c r="M100166" s="9"/>
      <c r="N100166" s="9"/>
    </row>
    <row r="100167" spans="12:14" x14ac:dyDescent="0.25">
      <c r="L100167" s="9"/>
      <c r="M100167" s="9"/>
      <c r="N100167" s="9"/>
    </row>
    <row r="100168" spans="12:14" x14ac:dyDescent="0.25">
      <c r="L100168" s="9"/>
      <c r="M100168" s="9"/>
      <c r="N100168" s="9"/>
    </row>
    <row r="100169" spans="12:14" x14ac:dyDescent="0.25">
      <c r="L100169" s="9"/>
      <c r="M100169" s="9"/>
      <c r="N100169" s="9"/>
    </row>
    <row r="100170" spans="12:14" x14ac:dyDescent="0.25">
      <c r="L100170" s="9"/>
      <c r="M100170" s="9"/>
      <c r="N100170" s="9"/>
    </row>
    <row r="100171" spans="12:14" x14ac:dyDescent="0.25">
      <c r="L100171" s="9"/>
      <c r="M100171" s="9"/>
      <c r="N100171" s="9"/>
    </row>
    <row r="100172" spans="12:14" x14ac:dyDescent="0.25">
      <c r="L100172" s="9"/>
      <c r="M100172" s="9"/>
      <c r="N100172" s="9"/>
    </row>
    <row r="100173" spans="12:14" x14ac:dyDescent="0.25">
      <c r="L100173" s="9"/>
      <c r="M100173" s="9"/>
      <c r="N100173" s="9"/>
    </row>
    <row r="100174" spans="12:14" x14ac:dyDescent="0.25">
      <c r="L100174" s="9"/>
      <c r="M100174" s="9"/>
      <c r="N100174" s="9"/>
    </row>
    <row r="100175" spans="12:14" x14ac:dyDescent="0.25">
      <c r="L100175" s="9"/>
      <c r="M100175" s="9"/>
      <c r="N100175" s="9"/>
    </row>
    <row r="100176" spans="12:14" x14ac:dyDescent="0.25">
      <c r="L100176" s="9"/>
      <c r="M100176" s="9"/>
      <c r="N100176" s="9"/>
    </row>
    <row r="100177" spans="12:14" x14ac:dyDescent="0.25">
      <c r="L100177" s="9"/>
      <c r="M100177" s="9"/>
      <c r="N100177" s="9"/>
    </row>
    <row r="100178" spans="12:14" x14ac:dyDescent="0.25">
      <c r="L100178" s="9"/>
      <c r="M100178" s="9"/>
      <c r="N100178" s="9"/>
    </row>
    <row r="100179" spans="12:14" x14ac:dyDescent="0.25">
      <c r="L100179" s="9"/>
      <c r="M100179" s="9"/>
      <c r="N100179" s="9"/>
    </row>
    <row r="100180" spans="12:14" x14ac:dyDescent="0.25">
      <c r="L100180" s="9"/>
      <c r="M100180" s="9"/>
      <c r="N100180" s="9"/>
    </row>
    <row r="100181" spans="12:14" x14ac:dyDescent="0.25">
      <c r="L100181" s="9"/>
      <c r="M100181" s="9"/>
      <c r="N100181" s="9"/>
    </row>
    <row r="100182" spans="12:14" x14ac:dyDescent="0.25">
      <c r="L100182" s="9"/>
      <c r="M100182" s="9"/>
      <c r="N100182" s="9"/>
    </row>
    <row r="100183" spans="12:14" x14ac:dyDescent="0.25">
      <c r="L100183" s="9"/>
      <c r="M100183" s="9"/>
      <c r="N100183" s="9"/>
    </row>
    <row r="100184" spans="12:14" x14ac:dyDescent="0.25">
      <c r="L100184" s="9"/>
      <c r="M100184" s="9"/>
      <c r="N100184" s="9"/>
    </row>
    <row r="100185" spans="12:14" x14ac:dyDescent="0.25">
      <c r="L100185" s="9"/>
      <c r="M100185" s="9"/>
      <c r="N100185" s="9"/>
    </row>
    <row r="100186" spans="12:14" x14ac:dyDescent="0.25">
      <c r="L100186" s="9"/>
      <c r="M100186" s="9"/>
      <c r="N100186" s="9"/>
    </row>
    <row r="100187" spans="12:14" x14ac:dyDescent="0.25">
      <c r="L100187" s="9"/>
      <c r="M100187" s="9"/>
      <c r="N100187" s="9"/>
    </row>
    <row r="100188" spans="12:14" x14ac:dyDescent="0.25">
      <c r="L100188" s="9"/>
      <c r="M100188" s="9"/>
      <c r="N100188" s="9"/>
    </row>
    <row r="100189" spans="12:14" x14ac:dyDescent="0.25">
      <c r="L100189" s="9"/>
      <c r="M100189" s="9"/>
      <c r="N100189" s="9"/>
    </row>
    <row r="100190" spans="12:14" x14ac:dyDescent="0.25">
      <c r="L100190" s="9"/>
      <c r="M100190" s="9"/>
      <c r="N100190" s="9"/>
    </row>
    <row r="100191" spans="12:14" x14ac:dyDescent="0.25">
      <c r="L100191" s="9"/>
      <c r="M100191" s="9"/>
      <c r="N100191" s="9"/>
    </row>
    <row r="100192" spans="12:14" x14ac:dyDescent="0.25">
      <c r="L100192" s="9"/>
      <c r="M100192" s="9"/>
      <c r="N100192" s="9"/>
    </row>
    <row r="100193" spans="12:14" x14ac:dyDescent="0.25">
      <c r="L100193" s="9"/>
      <c r="M100193" s="9"/>
      <c r="N100193" s="9"/>
    </row>
    <row r="100194" spans="12:14" x14ac:dyDescent="0.25">
      <c r="L100194" s="9"/>
      <c r="M100194" s="9"/>
      <c r="N100194" s="9"/>
    </row>
    <row r="100195" spans="12:14" x14ac:dyDescent="0.25">
      <c r="L100195" s="9"/>
      <c r="M100195" s="9"/>
      <c r="N100195" s="9"/>
    </row>
    <row r="100196" spans="12:14" x14ac:dyDescent="0.25">
      <c r="L100196" s="9"/>
      <c r="M100196" s="9"/>
      <c r="N100196" s="9"/>
    </row>
    <row r="100197" spans="12:14" x14ac:dyDescent="0.25">
      <c r="L100197" s="9"/>
      <c r="M100197" s="9"/>
      <c r="N100197" s="9"/>
    </row>
    <row r="100198" spans="12:14" x14ac:dyDescent="0.25">
      <c r="L100198" s="9"/>
      <c r="M100198" s="9"/>
      <c r="N100198" s="9"/>
    </row>
    <row r="100199" spans="12:14" x14ac:dyDescent="0.25">
      <c r="L100199" s="9"/>
      <c r="M100199" s="9"/>
      <c r="N100199" s="9"/>
    </row>
    <row r="100200" spans="12:14" x14ac:dyDescent="0.25">
      <c r="L100200" s="9"/>
      <c r="M100200" s="9"/>
      <c r="N100200" s="9"/>
    </row>
    <row r="100201" spans="12:14" x14ac:dyDescent="0.25">
      <c r="L100201" s="9"/>
      <c r="M100201" s="9"/>
      <c r="N100201" s="9"/>
    </row>
    <row r="100202" spans="12:14" x14ac:dyDescent="0.25">
      <c r="L100202" s="9"/>
      <c r="M100202" s="9"/>
      <c r="N100202" s="9"/>
    </row>
    <row r="100203" spans="12:14" x14ac:dyDescent="0.25">
      <c r="L100203" s="9"/>
      <c r="M100203" s="9"/>
      <c r="N100203" s="9"/>
    </row>
    <row r="100204" spans="12:14" x14ac:dyDescent="0.25">
      <c r="L100204" s="9"/>
      <c r="M100204" s="9"/>
      <c r="N100204" s="9"/>
    </row>
    <row r="100205" spans="12:14" x14ac:dyDescent="0.25">
      <c r="L100205" s="9"/>
      <c r="M100205" s="9"/>
      <c r="N100205" s="9"/>
    </row>
    <row r="100206" spans="12:14" x14ac:dyDescent="0.25">
      <c r="L100206" s="9"/>
      <c r="M100206" s="9"/>
      <c r="N100206" s="9"/>
    </row>
    <row r="100207" spans="12:14" x14ac:dyDescent="0.25">
      <c r="L100207" s="9"/>
      <c r="M100207" s="9"/>
      <c r="N100207" s="9"/>
    </row>
    <row r="100208" spans="12:14" x14ac:dyDescent="0.25">
      <c r="L100208" s="9"/>
      <c r="M100208" s="9"/>
      <c r="N100208" s="9"/>
    </row>
    <row r="100209" spans="12:14" x14ac:dyDescent="0.25">
      <c r="L100209" s="9"/>
      <c r="M100209" s="9"/>
      <c r="N100209" s="9"/>
    </row>
    <row r="100210" spans="12:14" x14ac:dyDescent="0.25">
      <c r="L100210" s="9"/>
      <c r="M100210" s="9"/>
      <c r="N100210" s="9"/>
    </row>
    <row r="100211" spans="12:14" x14ac:dyDescent="0.25">
      <c r="L100211" s="9"/>
      <c r="M100211" s="9"/>
      <c r="N100211" s="9"/>
    </row>
    <row r="100212" spans="12:14" x14ac:dyDescent="0.25">
      <c r="L100212" s="9"/>
      <c r="M100212" s="9"/>
      <c r="N100212" s="9"/>
    </row>
    <row r="100213" spans="12:14" x14ac:dyDescent="0.25">
      <c r="L100213" s="9"/>
      <c r="M100213" s="9"/>
      <c r="N100213" s="9"/>
    </row>
    <row r="100214" spans="12:14" x14ac:dyDescent="0.25">
      <c r="L100214" s="9"/>
      <c r="M100214" s="9"/>
      <c r="N100214" s="9"/>
    </row>
    <row r="100215" spans="12:14" x14ac:dyDescent="0.25">
      <c r="L100215" s="9"/>
      <c r="M100215" s="9"/>
      <c r="N100215" s="9"/>
    </row>
    <row r="100216" spans="12:14" x14ac:dyDescent="0.25">
      <c r="L100216" s="9"/>
      <c r="M100216" s="9"/>
      <c r="N100216" s="9"/>
    </row>
    <row r="100217" spans="12:14" x14ac:dyDescent="0.25">
      <c r="L100217" s="9"/>
      <c r="M100217" s="9"/>
      <c r="N100217" s="9"/>
    </row>
    <row r="100218" spans="12:14" x14ac:dyDescent="0.25">
      <c r="L100218" s="9"/>
      <c r="M100218" s="9"/>
      <c r="N100218" s="9"/>
    </row>
    <row r="100219" spans="12:14" x14ac:dyDescent="0.25">
      <c r="L100219" s="9"/>
      <c r="M100219" s="9"/>
      <c r="N100219" s="9"/>
    </row>
    <row r="100220" spans="12:14" x14ac:dyDescent="0.25">
      <c r="L100220" s="9"/>
      <c r="M100220" s="9"/>
      <c r="N100220" s="9"/>
    </row>
    <row r="100221" spans="12:14" x14ac:dyDescent="0.25">
      <c r="L100221" s="9"/>
      <c r="M100221" s="9"/>
      <c r="N100221" s="9"/>
    </row>
    <row r="100222" spans="12:14" x14ac:dyDescent="0.25">
      <c r="L100222" s="9"/>
      <c r="M100222" s="9"/>
      <c r="N100222" s="9"/>
    </row>
    <row r="100223" spans="12:14" x14ac:dyDescent="0.25">
      <c r="L100223" s="9"/>
      <c r="M100223" s="9"/>
      <c r="N100223" s="9"/>
    </row>
    <row r="100224" spans="12:14" x14ac:dyDescent="0.25">
      <c r="L100224" s="9"/>
      <c r="M100224" s="9"/>
      <c r="N100224" s="9"/>
    </row>
    <row r="100225" spans="12:14" x14ac:dyDescent="0.25">
      <c r="L100225" s="9"/>
      <c r="M100225" s="9"/>
      <c r="N100225" s="9"/>
    </row>
    <row r="100226" spans="12:14" x14ac:dyDescent="0.25">
      <c r="L100226" s="9"/>
      <c r="M100226" s="9"/>
      <c r="N100226" s="9"/>
    </row>
    <row r="100227" spans="12:14" x14ac:dyDescent="0.25">
      <c r="L100227" s="9"/>
      <c r="M100227" s="9"/>
      <c r="N100227" s="9"/>
    </row>
    <row r="100228" spans="12:14" x14ac:dyDescent="0.25">
      <c r="L100228" s="9"/>
      <c r="M100228" s="9"/>
      <c r="N100228" s="9"/>
    </row>
    <row r="100229" spans="12:14" x14ac:dyDescent="0.25">
      <c r="L100229" s="9"/>
      <c r="M100229" s="9"/>
      <c r="N100229" s="9"/>
    </row>
    <row r="100230" spans="12:14" x14ac:dyDescent="0.25">
      <c r="L100230" s="9"/>
      <c r="M100230" s="9"/>
      <c r="N100230" s="9"/>
    </row>
    <row r="100231" spans="12:14" x14ac:dyDescent="0.25">
      <c r="L100231" s="9"/>
      <c r="M100231" s="9"/>
      <c r="N100231" s="9"/>
    </row>
    <row r="100232" spans="12:14" x14ac:dyDescent="0.25">
      <c r="L100232" s="9"/>
      <c r="M100232" s="9"/>
      <c r="N100232" s="9"/>
    </row>
    <row r="100233" spans="12:14" x14ac:dyDescent="0.25">
      <c r="L100233" s="9"/>
      <c r="M100233" s="9"/>
      <c r="N100233" s="9"/>
    </row>
    <row r="100234" spans="12:14" x14ac:dyDescent="0.25">
      <c r="L100234" s="9"/>
      <c r="M100234" s="9"/>
      <c r="N100234" s="9"/>
    </row>
    <row r="100235" spans="12:14" x14ac:dyDescent="0.25">
      <c r="L100235" s="9"/>
      <c r="M100235" s="9"/>
      <c r="N100235" s="9"/>
    </row>
    <row r="100236" spans="12:14" x14ac:dyDescent="0.25">
      <c r="L100236" s="9"/>
      <c r="M100236" s="9"/>
      <c r="N100236" s="9"/>
    </row>
    <row r="100237" spans="12:14" x14ac:dyDescent="0.25">
      <c r="L100237" s="9"/>
      <c r="M100237" s="9"/>
      <c r="N100237" s="9"/>
    </row>
    <row r="100238" spans="12:14" x14ac:dyDescent="0.25">
      <c r="L100238" s="9"/>
      <c r="M100238" s="9"/>
      <c r="N100238" s="9"/>
    </row>
    <row r="100239" spans="12:14" x14ac:dyDescent="0.25">
      <c r="L100239" s="9"/>
      <c r="M100239" s="9"/>
      <c r="N100239" s="9"/>
    </row>
    <row r="100240" spans="12:14" x14ac:dyDescent="0.25">
      <c r="L100240" s="9"/>
      <c r="M100240" s="9"/>
      <c r="N100240" s="9"/>
    </row>
    <row r="100241" spans="12:14" x14ac:dyDescent="0.25">
      <c r="L100241" s="9"/>
      <c r="M100241" s="9"/>
      <c r="N100241" s="9"/>
    </row>
    <row r="100242" spans="12:14" x14ac:dyDescent="0.25">
      <c r="L100242" s="9"/>
      <c r="M100242" s="9"/>
      <c r="N100242" s="9"/>
    </row>
    <row r="100243" spans="12:14" x14ac:dyDescent="0.25">
      <c r="L100243" s="9"/>
      <c r="M100243" s="9"/>
      <c r="N100243" s="9"/>
    </row>
    <row r="100244" spans="12:14" x14ac:dyDescent="0.25">
      <c r="L100244" s="9"/>
      <c r="M100244" s="9"/>
      <c r="N100244" s="9"/>
    </row>
    <row r="100245" spans="12:14" x14ac:dyDescent="0.25">
      <c r="L100245" s="9"/>
      <c r="M100245" s="9"/>
      <c r="N100245" s="9"/>
    </row>
    <row r="100246" spans="12:14" x14ac:dyDescent="0.25">
      <c r="L100246" s="9"/>
      <c r="M100246" s="9"/>
      <c r="N100246" s="9"/>
    </row>
    <row r="100247" spans="12:14" x14ac:dyDescent="0.25">
      <c r="L100247" s="9"/>
      <c r="M100247" s="9"/>
      <c r="N100247" s="9"/>
    </row>
    <row r="100248" spans="12:14" x14ac:dyDescent="0.25">
      <c r="L100248" s="9"/>
      <c r="M100248" s="9"/>
      <c r="N100248" s="9"/>
    </row>
    <row r="100249" spans="12:14" x14ac:dyDescent="0.25">
      <c r="L100249" s="9"/>
      <c r="M100249" s="9"/>
      <c r="N100249" s="9"/>
    </row>
    <row r="100250" spans="12:14" x14ac:dyDescent="0.25">
      <c r="L100250" s="9"/>
      <c r="M100250" s="9"/>
      <c r="N100250" s="9"/>
    </row>
    <row r="100251" spans="12:14" x14ac:dyDescent="0.25">
      <c r="L100251" s="9"/>
      <c r="M100251" s="9"/>
      <c r="N100251" s="9"/>
    </row>
    <row r="100252" spans="12:14" x14ac:dyDescent="0.25">
      <c r="L100252" s="9"/>
      <c r="M100252" s="9"/>
      <c r="N100252" s="9"/>
    </row>
    <row r="100253" spans="12:14" x14ac:dyDescent="0.25">
      <c r="L100253" s="9"/>
      <c r="M100253" s="9"/>
      <c r="N100253" s="9"/>
    </row>
    <row r="100254" spans="12:14" x14ac:dyDescent="0.25">
      <c r="L100254" s="9"/>
      <c r="M100254" s="9"/>
      <c r="N100254" s="9"/>
    </row>
    <row r="100255" spans="12:14" x14ac:dyDescent="0.25">
      <c r="L100255" s="9"/>
      <c r="M100255" s="9"/>
      <c r="N100255" s="9"/>
    </row>
    <row r="100256" spans="12:14" x14ac:dyDescent="0.25">
      <c r="L100256" s="9"/>
      <c r="M100256" s="9"/>
      <c r="N100256" s="9"/>
    </row>
    <row r="100257" spans="12:14" x14ac:dyDescent="0.25">
      <c r="L100257" s="9"/>
      <c r="M100257" s="9"/>
      <c r="N100257" s="9"/>
    </row>
    <row r="100258" spans="12:14" x14ac:dyDescent="0.25">
      <c r="L100258" s="9"/>
      <c r="M100258" s="9"/>
      <c r="N100258" s="9"/>
    </row>
    <row r="100259" spans="12:14" x14ac:dyDescent="0.25">
      <c r="L100259" s="9"/>
      <c r="M100259" s="9"/>
      <c r="N100259" s="9"/>
    </row>
    <row r="100260" spans="12:14" x14ac:dyDescent="0.25">
      <c r="L100260" s="9"/>
      <c r="M100260" s="9"/>
      <c r="N100260" s="9"/>
    </row>
    <row r="100261" spans="12:14" x14ac:dyDescent="0.25">
      <c r="L100261" s="9"/>
      <c r="M100261" s="9"/>
      <c r="N100261" s="9"/>
    </row>
    <row r="100262" spans="12:14" x14ac:dyDescent="0.25">
      <c r="L100262" s="9"/>
      <c r="M100262" s="9"/>
      <c r="N100262" s="9"/>
    </row>
    <row r="100263" spans="12:14" x14ac:dyDescent="0.25">
      <c r="L100263" s="9"/>
      <c r="M100263" s="9"/>
      <c r="N100263" s="9"/>
    </row>
    <row r="100264" spans="12:14" x14ac:dyDescent="0.25">
      <c r="L100264" s="9"/>
      <c r="M100264" s="9"/>
      <c r="N100264" s="9"/>
    </row>
    <row r="100265" spans="12:14" x14ac:dyDescent="0.25">
      <c r="L100265" s="9"/>
      <c r="M100265" s="9"/>
      <c r="N100265" s="9"/>
    </row>
    <row r="100266" spans="12:14" x14ac:dyDescent="0.25">
      <c r="L100266" s="9"/>
      <c r="M100266" s="9"/>
      <c r="N100266" s="9"/>
    </row>
    <row r="100267" spans="12:14" x14ac:dyDescent="0.25">
      <c r="L100267" s="9"/>
      <c r="M100267" s="9"/>
      <c r="N100267" s="9"/>
    </row>
    <row r="100268" spans="12:14" x14ac:dyDescent="0.25">
      <c r="L100268" s="9"/>
      <c r="M100268" s="9"/>
      <c r="N100268" s="9"/>
    </row>
    <row r="100269" spans="12:14" x14ac:dyDescent="0.25">
      <c r="L100269" s="9"/>
      <c r="M100269" s="9"/>
      <c r="N100269" s="9"/>
    </row>
    <row r="100270" spans="12:14" x14ac:dyDescent="0.25">
      <c r="L100270" s="9"/>
      <c r="M100270" s="9"/>
      <c r="N100270" s="9"/>
    </row>
    <row r="100271" spans="12:14" x14ac:dyDescent="0.25">
      <c r="L100271" s="9"/>
      <c r="M100271" s="9"/>
      <c r="N100271" s="9"/>
    </row>
    <row r="100272" spans="12:14" x14ac:dyDescent="0.25">
      <c r="L100272" s="9"/>
      <c r="M100272" s="9"/>
      <c r="N100272" s="9"/>
    </row>
    <row r="100273" spans="12:14" x14ac:dyDescent="0.25">
      <c r="L100273" s="9"/>
      <c r="M100273" s="9"/>
      <c r="N100273" s="9"/>
    </row>
    <row r="100274" spans="12:14" x14ac:dyDescent="0.25">
      <c r="L100274" s="9"/>
      <c r="M100274" s="9"/>
      <c r="N100274" s="9"/>
    </row>
    <row r="100275" spans="12:14" x14ac:dyDescent="0.25">
      <c r="L100275" s="9"/>
      <c r="M100275" s="9"/>
      <c r="N100275" s="9"/>
    </row>
    <row r="100276" spans="12:14" x14ac:dyDescent="0.25">
      <c r="L100276" s="9"/>
      <c r="M100276" s="9"/>
      <c r="N100276" s="9"/>
    </row>
    <row r="100277" spans="12:14" x14ac:dyDescent="0.25">
      <c r="L100277" s="9"/>
      <c r="M100277" s="9"/>
      <c r="N100277" s="9"/>
    </row>
    <row r="100278" spans="12:14" x14ac:dyDescent="0.25">
      <c r="L100278" s="9"/>
      <c r="M100278" s="9"/>
      <c r="N100278" s="9"/>
    </row>
    <row r="100279" spans="12:14" x14ac:dyDescent="0.25">
      <c r="L100279" s="9"/>
      <c r="M100279" s="9"/>
      <c r="N100279" s="9"/>
    </row>
    <row r="100280" spans="12:14" x14ac:dyDescent="0.25">
      <c r="L100280" s="9"/>
      <c r="M100280" s="9"/>
      <c r="N100280" s="9"/>
    </row>
    <row r="100281" spans="12:14" x14ac:dyDescent="0.25">
      <c r="L100281" s="9"/>
      <c r="M100281" s="9"/>
      <c r="N100281" s="9"/>
    </row>
    <row r="100282" spans="12:14" x14ac:dyDescent="0.25">
      <c r="L100282" s="9"/>
      <c r="M100282" s="9"/>
      <c r="N100282" s="9"/>
    </row>
    <row r="100283" spans="12:14" x14ac:dyDescent="0.25">
      <c r="L100283" s="9"/>
      <c r="M100283" s="9"/>
      <c r="N100283" s="9"/>
    </row>
    <row r="100284" spans="12:14" x14ac:dyDescent="0.25">
      <c r="L100284" s="9"/>
      <c r="M100284" s="9"/>
      <c r="N100284" s="9"/>
    </row>
    <row r="100285" spans="12:14" x14ac:dyDescent="0.25">
      <c r="L100285" s="9"/>
      <c r="M100285" s="9"/>
      <c r="N100285" s="9"/>
    </row>
    <row r="100286" spans="12:14" x14ac:dyDescent="0.25">
      <c r="L100286" s="9"/>
      <c r="M100286" s="9"/>
      <c r="N100286" s="9"/>
    </row>
    <row r="100287" spans="12:14" x14ac:dyDescent="0.25">
      <c r="L100287" s="9"/>
      <c r="M100287" s="9"/>
      <c r="N100287" s="9"/>
    </row>
    <row r="100288" spans="12:14" x14ac:dyDescent="0.25">
      <c r="L100288" s="9"/>
      <c r="M100288" s="9"/>
      <c r="N100288" s="9"/>
    </row>
    <row r="100289" spans="12:14" x14ac:dyDescent="0.25">
      <c r="L100289" s="9"/>
      <c r="M100289" s="9"/>
      <c r="N100289" s="9"/>
    </row>
    <row r="100290" spans="12:14" x14ac:dyDescent="0.25">
      <c r="L100290" s="9"/>
      <c r="M100290" s="9"/>
      <c r="N100290" s="9"/>
    </row>
    <row r="100291" spans="12:14" x14ac:dyDescent="0.25">
      <c r="L100291" s="9"/>
      <c r="M100291" s="9"/>
      <c r="N100291" s="9"/>
    </row>
    <row r="100292" spans="12:14" x14ac:dyDescent="0.25">
      <c r="L100292" s="9"/>
      <c r="M100292" s="9"/>
      <c r="N100292" s="9"/>
    </row>
    <row r="100293" spans="12:14" x14ac:dyDescent="0.25">
      <c r="L100293" s="9"/>
      <c r="M100293" s="9"/>
      <c r="N100293" s="9"/>
    </row>
    <row r="100294" spans="12:14" x14ac:dyDescent="0.25">
      <c r="L100294" s="9"/>
      <c r="M100294" s="9"/>
      <c r="N100294" s="9"/>
    </row>
    <row r="100295" spans="12:14" x14ac:dyDescent="0.25">
      <c r="L100295" s="9"/>
      <c r="M100295" s="9"/>
      <c r="N100295" s="9"/>
    </row>
    <row r="100296" spans="12:14" x14ac:dyDescent="0.25">
      <c r="L100296" s="9"/>
      <c r="M100296" s="9"/>
      <c r="N100296" s="9"/>
    </row>
    <row r="100297" spans="12:14" x14ac:dyDescent="0.25">
      <c r="L100297" s="9"/>
      <c r="M100297" s="9"/>
      <c r="N100297" s="9"/>
    </row>
    <row r="100298" spans="12:14" x14ac:dyDescent="0.25">
      <c r="L100298" s="9"/>
      <c r="M100298" s="9"/>
      <c r="N100298" s="9"/>
    </row>
    <row r="100299" spans="12:14" x14ac:dyDescent="0.25">
      <c r="L100299" s="9"/>
      <c r="M100299" s="9"/>
      <c r="N100299" s="9"/>
    </row>
    <row r="100300" spans="12:14" x14ac:dyDescent="0.25">
      <c r="L100300" s="9"/>
      <c r="M100300" s="9"/>
      <c r="N100300" s="9"/>
    </row>
    <row r="100301" spans="12:14" x14ac:dyDescent="0.25">
      <c r="L100301" s="9"/>
      <c r="M100301" s="9"/>
      <c r="N100301" s="9"/>
    </row>
    <row r="100302" spans="12:14" x14ac:dyDescent="0.25">
      <c r="L100302" s="9"/>
      <c r="M100302" s="9"/>
      <c r="N100302" s="9"/>
    </row>
    <row r="100303" spans="12:14" x14ac:dyDescent="0.25">
      <c r="L100303" s="9"/>
      <c r="M100303" s="9"/>
      <c r="N100303" s="9"/>
    </row>
    <row r="100304" spans="12:14" x14ac:dyDescent="0.25">
      <c r="L100304" s="9"/>
      <c r="M100304" s="9"/>
      <c r="N100304" s="9"/>
    </row>
    <row r="100305" spans="12:14" x14ac:dyDescent="0.25">
      <c r="L100305" s="9"/>
      <c r="M100305" s="9"/>
      <c r="N100305" s="9"/>
    </row>
    <row r="100306" spans="12:14" x14ac:dyDescent="0.25">
      <c r="L100306" s="9"/>
      <c r="M100306" s="9"/>
      <c r="N100306" s="9"/>
    </row>
    <row r="100307" spans="12:14" x14ac:dyDescent="0.25">
      <c r="L100307" s="9"/>
      <c r="M100307" s="9"/>
      <c r="N100307" s="9"/>
    </row>
    <row r="100308" spans="12:14" x14ac:dyDescent="0.25">
      <c r="L100308" s="9"/>
      <c r="M100308" s="9"/>
      <c r="N100308" s="9"/>
    </row>
    <row r="100309" spans="12:14" x14ac:dyDescent="0.25">
      <c r="L100309" s="9"/>
      <c r="M100309" s="9"/>
      <c r="N100309" s="9"/>
    </row>
    <row r="100310" spans="12:14" x14ac:dyDescent="0.25">
      <c r="L100310" s="9"/>
      <c r="M100310" s="9"/>
      <c r="N100310" s="9"/>
    </row>
    <row r="100311" spans="12:14" x14ac:dyDescent="0.25">
      <c r="L100311" s="9"/>
      <c r="M100311" s="9"/>
      <c r="N100311" s="9"/>
    </row>
    <row r="100312" spans="12:14" x14ac:dyDescent="0.25">
      <c r="L100312" s="9"/>
      <c r="M100312" s="9"/>
      <c r="N100312" s="9"/>
    </row>
    <row r="100313" spans="12:14" x14ac:dyDescent="0.25">
      <c r="L100313" s="9"/>
      <c r="M100313" s="9"/>
      <c r="N100313" s="9"/>
    </row>
    <row r="100314" spans="12:14" x14ac:dyDescent="0.25">
      <c r="L100314" s="9"/>
      <c r="M100314" s="9"/>
      <c r="N100314" s="9"/>
    </row>
    <row r="100315" spans="12:14" x14ac:dyDescent="0.25">
      <c r="L100315" s="9"/>
      <c r="M100315" s="9"/>
      <c r="N100315" s="9"/>
    </row>
    <row r="100316" spans="12:14" x14ac:dyDescent="0.25">
      <c r="L100316" s="9"/>
      <c r="M100316" s="9"/>
      <c r="N100316" s="9"/>
    </row>
    <row r="100317" spans="12:14" x14ac:dyDescent="0.25">
      <c r="L100317" s="9"/>
      <c r="M100317" s="9"/>
      <c r="N100317" s="9"/>
    </row>
    <row r="100318" spans="12:14" x14ac:dyDescent="0.25">
      <c r="L100318" s="9"/>
      <c r="M100318" s="9"/>
      <c r="N100318" s="9"/>
    </row>
    <row r="100319" spans="12:14" x14ac:dyDescent="0.25">
      <c r="L100319" s="9"/>
      <c r="M100319" s="9"/>
      <c r="N100319" s="9"/>
    </row>
    <row r="100320" spans="12:14" x14ac:dyDescent="0.25">
      <c r="L100320" s="9"/>
      <c r="M100320" s="9"/>
      <c r="N100320" s="9"/>
    </row>
    <row r="100321" spans="12:14" x14ac:dyDescent="0.25">
      <c r="L100321" s="9"/>
      <c r="M100321" s="9"/>
      <c r="N100321" s="9"/>
    </row>
    <row r="100322" spans="12:14" x14ac:dyDescent="0.25">
      <c r="L100322" s="9"/>
      <c r="M100322" s="9"/>
      <c r="N100322" s="9"/>
    </row>
    <row r="100323" spans="12:14" x14ac:dyDescent="0.25">
      <c r="L100323" s="9"/>
      <c r="M100323" s="9"/>
      <c r="N100323" s="9"/>
    </row>
    <row r="100324" spans="12:14" x14ac:dyDescent="0.25">
      <c r="L100324" s="9"/>
      <c r="M100324" s="9"/>
      <c r="N100324" s="9"/>
    </row>
    <row r="100325" spans="12:14" x14ac:dyDescent="0.25">
      <c r="L100325" s="9"/>
      <c r="M100325" s="9"/>
      <c r="N100325" s="9"/>
    </row>
    <row r="100326" spans="12:14" x14ac:dyDescent="0.25">
      <c r="L100326" s="9"/>
      <c r="M100326" s="9"/>
      <c r="N100326" s="9"/>
    </row>
    <row r="100327" spans="12:14" x14ac:dyDescent="0.25">
      <c r="L100327" s="9"/>
      <c r="M100327" s="9"/>
      <c r="N100327" s="9"/>
    </row>
    <row r="100328" spans="12:14" x14ac:dyDescent="0.25">
      <c r="L100328" s="9"/>
      <c r="M100328" s="9"/>
      <c r="N100328" s="9"/>
    </row>
    <row r="100329" spans="12:14" x14ac:dyDescent="0.25">
      <c r="L100329" s="9"/>
      <c r="M100329" s="9"/>
      <c r="N100329" s="9"/>
    </row>
    <row r="100330" spans="12:14" x14ac:dyDescent="0.25">
      <c r="L100330" s="9"/>
      <c r="M100330" s="9"/>
      <c r="N100330" s="9"/>
    </row>
    <row r="100331" spans="12:14" x14ac:dyDescent="0.25">
      <c r="L100331" s="9"/>
      <c r="M100331" s="9"/>
      <c r="N100331" s="9"/>
    </row>
    <row r="100332" spans="12:14" x14ac:dyDescent="0.25">
      <c r="L100332" s="9"/>
      <c r="M100332" s="9"/>
      <c r="N100332" s="9"/>
    </row>
    <row r="100333" spans="12:14" x14ac:dyDescent="0.25">
      <c r="L100333" s="9"/>
      <c r="M100333" s="9"/>
      <c r="N100333" s="9"/>
    </row>
    <row r="100334" spans="12:14" x14ac:dyDescent="0.25">
      <c r="L100334" s="9"/>
      <c r="M100334" s="9"/>
      <c r="N100334" s="9"/>
    </row>
    <row r="100335" spans="12:14" x14ac:dyDescent="0.25">
      <c r="L100335" s="9"/>
      <c r="M100335" s="9"/>
      <c r="N100335" s="9"/>
    </row>
    <row r="100336" spans="12:14" x14ac:dyDescent="0.25">
      <c r="L100336" s="9"/>
      <c r="M100336" s="9"/>
      <c r="N100336" s="9"/>
    </row>
    <row r="100337" spans="12:14" x14ac:dyDescent="0.25">
      <c r="L100337" s="9"/>
      <c r="M100337" s="9"/>
      <c r="N100337" s="9"/>
    </row>
    <row r="100338" spans="12:14" x14ac:dyDescent="0.25">
      <c r="L100338" s="9"/>
      <c r="M100338" s="9"/>
      <c r="N100338" s="9"/>
    </row>
    <row r="100339" spans="12:14" x14ac:dyDescent="0.25">
      <c r="L100339" s="9"/>
      <c r="M100339" s="9"/>
      <c r="N100339" s="9"/>
    </row>
    <row r="100340" spans="12:14" x14ac:dyDescent="0.25">
      <c r="L100340" s="9"/>
      <c r="M100340" s="9"/>
      <c r="N100340" s="9"/>
    </row>
    <row r="100341" spans="12:14" x14ac:dyDescent="0.25">
      <c r="L100341" s="9"/>
      <c r="M100341" s="9"/>
      <c r="N100341" s="9"/>
    </row>
    <row r="100342" spans="12:14" x14ac:dyDescent="0.25">
      <c r="L100342" s="9"/>
      <c r="M100342" s="9"/>
      <c r="N100342" s="9"/>
    </row>
    <row r="100343" spans="12:14" x14ac:dyDescent="0.25">
      <c r="L100343" s="9"/>
      <c r="M100343" s="9"/>
      <c r="N100343" s="9"/>
    </row>
    <row r="100344" spans="12:14" x14ac:dyDescent="0.25">
      <c r="L100344" s="9"/>
      <c r="M100344" s="9"/>
      <c r="N100344" s="9"/>
    </row>
    <row r="100345" spans="12:14" x14ac:dyDescent="0.25">
      <c r="L100345" s="9"/>
      <c r="M100345" s="9"/>
      <c r="N100345" s="9"/>
    </row>
    <row r="100346" spans="12:14" x14ac:dyDescent="0.25">
      <c r="L100346" s="9"/>
      <c r="M100346" s="9"/>
      <c r="N100346" s="9"/>
    </row>
    <row r="100347" spans="12:14" x14ac:dyDescent="0.25">
      <c r="L100347" s="9"/>
      <c r="M100347" s="9"/>
      <c r="N100347" s="9"/>
    </row>
    <row r="100348" spans="12:14" x14ac:dyDescent="0.25">
      <c r="L100348" s="9"/>
      <c r="M100348" s="9"/>
      <c r="N100348" s="9"/>
    </row>
    <row r="100349" spans="12:14" x14ac:dyDescent="0.25">
      <c r="L100349" s="9"/>
      <c r="M100349" s="9"/>
      <c r="N100349" s="9"/>
    </row>
    <row r="100350" spans="12:14" x14ac:dyDescent="0.25">
      <c r="L100350" s="9"/>
      <c r="M100350" s="9"/>
      <c r="N100350" s="9"/>
    </row>
    <row r="100351" spans="12:14" x14ac:dyDescent="0.25">
      <c r="L100351" s="9"/>
      <c r="M100351" s="9"/>
      <c r="N100351" s="9"/>
    </row>
    <row r="100352" spans="12:14" x14ac:dyDescent="0.25">
      <c r="L100352" s="9"/>
      <c r="M100352" s="9"/>
      <c r="N100352" s="9"/>
    </row>
    <row r="100353" spans="12:14" x14ac:dyDescent="0.25">
      <c r="L100353" s="9"/>
      <c r="M100353" s="9"/>
      <c r="N100353" s="9"/>
    </row>
    <row r="100354" spans="12:14" x14ac:dyDescent="0.25">
      <c r="L100354" s="9"/>
      <c r="M100354" s="9"/>
      <c r="N100354" s="9"/>
    </row>
    <row r="100355" spans="12:14" x14ac:dyDescent="0.25">
      <c r="L100355" s="9"/>
      <c r="M100355" s="9"/>
      <c r="N100355" s="9"/>
    </row>
    <row r="100356" spans="12:14" x14ac:dyDescent="0.25">
      <c r="L100356" s="9"/>
      <c r="M100356" s="9"/>
      <c r="N100356" s="9"/>
    </row>
    <row r="100357" spans="12:14" x14ac:dyDescent="0.25">
      <c r="L100357" s="9"/>
      <c r="M100357" s="9"/>
      <c r="N100357" s="9"/>
    </row>
    <row r="100358" spans="12:14" x14ac:dyDescent="0.25">
      <c r="L100358" s="9"/>
      <c r="M100358" s="9"/>
      <c r="N100358" s="9"/>
    </row>
    <row r="100359" spans="12:14" x14ac:dyDescent="0.25">
      <c r="L100359" s="9"/>
      <c r="M100359" s="9"/>
      <c r="N100359" s="9"/>
    </row>
    <row r="100360" spans="12:14" x14ac:dyDescent="0.25">
      <c r="L100360" s="9"/>
      <c r="M100360" s="9"/>
      <c r="N100360" s="9"/>
    </row>
    <row r="100361" spans="12:14" x14ac:dyDescent="0.25">
      <c r="L100361" s="9"/>
      <c r="M100361" s="9"/>
      <c r="N100361" s="9"/>
    </row>
    <row r="100362" spans="12:14" x14ac:dyDescent="0.25">
      <c r="L100362" s="9"/>
      <c r="M100362" s="9"/>
      <c r="N100362" s="9"/>
    </row>
    <row r="100363" spans="12:14" x14ac:dyDescent="0.25">
      <c r="L100363" s="9"/>
      <c r="M100363" s="9"/>
      <c r="N100363" s="9"/>
    </row>
    <row r="100364" spans="12:14" x14ac:dyDescent="0.25">
      <c r="L100364" s="9"/>
      <c r="M100364" s="9"/>
      <c r="N100364" s="9"/>
    </row>
    <row r="100365" spans="12:14" x14ac:dyDescent="0.25">
      <c r="L100365" s="9"/>
      <c r="M100365" s="9"/>
      <c r="N100365" s="9"/>
    </row>
    <row r="100366" spans="12:14" x14ac:dyDescent="0.25">
      <c r="L100366" s="9"/>
      <c r="M100366" s="9"/>
      <c r="N100366" s="9"/>
    </row>
    <row r="100367" spans="12:14" x14ac:dyDescent="0.25">
      <c r="L100367" s="9"/>
      <c r="M100367" s="9"/>
      <c r="N100367" s="9"/>
    </row>
    <row r="100368" spans="12:14" x14ac:dyDescent="0.25">
      <c r="L100368" s="9"/>
      <c r="M100368" s="9"/>
      <c r="N100368" s="9"/>
    </row>
    <row r="100369" spans="12:14" x14ac:dyDescent="0.25">
      <c r="L100369" s="9"/>
      <c r="M100369" s="9"/>
      <c r="N100369" s="9"/>
    </row>
    <row r="100370" spans="12:14" x14ac:dyDescent="0.25">
      <c r="L100370" s="9"/>
      <c r="M100370" s="9"/>
      <c r="N100370" s="9"/>
    </row>
    <row r="100371" spans="12:14" x14ac:dyDescent="0.25">
      <c r="L100371" s="9"/>
      <c r="M100371" s="9"/>
      <c r="N100371" s="9"/>
    </row>
    <row r="100372" spans="12:14" x14ac:dyDescent="0.25">
      <c r="L100372" s="9"/>
      <c r="M100372" s="9"/>
      <c r="N100372" s="9"/>
    </row>
    <row r="100373" spans="12:14" x14ac:dyDescent="0.25">
      <c r="L100373" s="9"/>
      <c r="M100373" s="9"/>
      <c r="N100373" s="9"/>
    </row>
    <row r="100374" spans="12:14" x14ac:dyDescent="0.25">
      <c r="L100374" s="9"/>
      <c r="M100374" s="9"/>
      <c r="N100374" s="9"/>
    </row>
    <row r="100375" spans="12:14" x14ac:dyDescent="0.25">
      <c r="L100375" s="9"/>
      <c r="M100375" s="9"/>
      <c r="N100375" s="9"/>
    </row>
    <row r="100376" spans="12:14" x14ac:dyDescent="0.25">
      <c r="L100376" s="9"/>
      <c r="M100376" s="9"/>
      <c r="N100376" s="9"/>
    </row>
    <row r="100377" spans="12:14" x14ac:dyDescent="0.25">
      <c r="L100377" s="9"/>
      <c r="M100377" s="9"/>
      <c r="N100377" s="9"/>
    </row>
    <row r="100378" spans="12:14" x14ac:dyDescent="0.25">
      <c r="L100378" s="9"/>
      <c r="M100378" s="9"/>
      <c r="N100378" s="9"/>
    </row>
    <row r="100379" spans="12:14" x14ac:dyDescent="0.25">
      <c r="L100379" s="9"/>
      <c r="M100379" s="9"/>
      <c r="N100379" s="9"/>
    </row>
    <row r="100380" spans="12:14" x14ac:dyDescent="0.25">
      <c r="L100380" s="9"/>
      <c r="M100380" s="9"/>
      <c r="N100380" s="9"/>
    </row>
    <row r="100381" spans="12:14" x14ac:dyDescent="0.25">
      <c r="L100381" s="9"/>
      <c r="M100381" s="9"/>
      <c r="N100381" s="9"/>
    </row>
    <row r="100382" spans="12:14" x14ac:dyDescent="0.25">
      <c r="L100382" s="9"/>
      <c r="M100382" s="9"/>
      <c r="N100382" s="9"/>
    </row>
    <row r="100383" spans="12:14" x14ac:dyDescent="0.25">
      <c r="L100383" s="9"/>
      <c r="M100383" s="9"/>
      <c r="N100383" s="9"/>
    </row>
    <row r="100384" spans="12:14" x14ac:dyDescent="0.25">
      <c r="L100384" s="9"/>
      <c r="M100384" s="9"/>
      <c r="N100384" s="9"/>
    </row>
    <row r="100385" spans="12:14" x14ac:dyDescent="0.25">
      <c r="L100385" s="9"/>
      <c r="M100385" s="9"/>
      <c r="N100385" s="9"/>
    </row>
    <row r="100386" spans="12:14" x14ac:dyDescent="0.25">
      <c r="L100386" s="9"/>
      <c r="M100386" s="9"/>
      <c r="N100386" s="9"/>
    </row>
    <row r="100387" spans="12:14" x14ac:dyDescent="0.25">
      <c r="L100387" s="9"/>
      <c r="M100387" s="9"/>
      <c r="N100387" s="9"/>
    </row>
    <row r="100388" spans="12:14" x14ac:dyDescent="0.25">
      <c r="L100388" s="9"/>
      <c r="M100388" s="9"/>
      <c r="N100388" s="9"/>
    </row>
    <row r="100389" spans="12:14" x14ac:dyDescent="0.25">
      <c r="L100389" s="9"/>
      <c r="M100389" s="9"/>
      <c r="N100389" s="9"/>
    </row>
    <row r="100390" spans="12:14" x14ac:dyDescent="0.25">
      <c r="L100390" s="9"/>
      <c r="M100390" s="9"/>
      <c r="N100390" s="9"/>
    </row>
    <row r="100391" spans="12:14" x14ac:dyDescent="0.25">
      <c r="L100391" s="9"/>
      <c r="M100391" s="9"/>
      <c r="N100391" s="9"/>
    </row>
    <row r="100392" spans="12:14" x14ac:dyDescent="0.25">
      <c r="L100392" s="9"/>
      <c r="M100392" s="9"/>
      <c r="N100392" s="9"/>
    </row>
    <row r="100393" spans="12:14" x14ac:dyDescent="0.25">
      <c r="L100393" s="9"/>
      <c r="M100393" s="9"/>
      <c r="N100393" s="9"/>
    </row>
    <row r="100394" spans="12:14" x14ac:dyDescent="0.25">
      <c r="L100394" s="9"/>
      <c r="M100394" s="9"/>
      <c r="N100394" s="9"/>
    </row>
    <row r="100395" spans="12:14" x14ac:dyDescent="0.25">
      <c r="L100395" s="9"/>
      <c r="M100395" s="9"/>
      <c r="N100395" s="9"/>
    </row>
    <row r="100396" spans="12:14" x14ac:dyDescent="0.25">
      <c r="L100396" s="9"/>
      <c r="M100396" s="9"/>
      <c r="N100396" s="9"/>
    </row>
    <row r="100397" spans="12:14" x14ac:dyDescent="0.25">
      <c r="L100397" s="9"/>
      <c r="M100397" s="9"/>
      <c r="N100397" s="9"/>
    </row>
    <row r="100398" spans="12:14" x14ac:dyDescent="0.25">
      <c r="L100398" s="9"/>
      <c r="M100398" s="9"/>
      <c r="N100398" s="9"/>
    </row>
    <row r="100399" spans="12:14" x14ac:dyDescent="0.25">
      <c r="L100399" s="9"/>
      <c r="M100399" s="9"/>
      <c r="N100399" s="9"/>
    </row>
    <row r="100400" spans="12:14" x14ac:dyDescent="0.25">
      <c r="L100400" s="9"/>
      <c r="M100400" s="9"/>
      <c r="N100400" s="9"/>
    </row>
    <row r="100401" spans="12:14" x14ac:dyDescent="0.25">
      <c r="L100401" s="9"/>
      <c r="M100401" s="9"/>
      <c r="N100401" s="9"/>
    </row>
    <row r="100402" spans="12:14" x14ac:dyDescent="0.25">
      <c r="L100402" s="9"/>
      <c r="M100402" s="9"/>
      <c r="N100402" s="9"/>
    </row>
    <row r="100403" spans="12:14" x14ac:dyDescent="0.25">
      <c r="L100403" s="9"/>
      <c r="M100403" s="9"/>
      <c r="N100403" s="9"/>
    </row>
    <row r="100404" spans="12:14" x14ac:dyDescent="0.25">
      <c r="L100404" s="9"/>
      <c r="M100404" s="9"/>
      <c r="N100404" s="9"/>
    </row>
    <row r="100405" spans="12:14" x14ac:dyDescent="0.25">
      <c r="L100405" s="9"/>
      <c r="M100405" s="9"/>
      <c r="N100405" s="9"/>
    </row>
    <row r="100406" spans="12:14" x14ac:dyDescent="0.25">
      <c r="L100406" s="9"/>
      <c r="M100406" s="9"/>
      <c r="N100406" s="9"/>
    </row>
    <row r="100407" spans="12:14" x14ac:dyDescent="0.25">
      <c r="L100407" s="9"/>
      <c r="M100407" s="9"/>
      <c r="N100407" s="9"/>
    </row>
    <row r="100408" spans="12:14" x14ac:dyDescent="0.25">
      <c r="L100408" s="9"/>
      <c r="M100408" s="9"/>
      <c r="N100408" s="9"/>
    </row>
    <row r="100409" spans="12:14" x14ac:dyDescent="0.25">
      <c r="L100409" s="9"/>
      <c r="M100409" s="9"/>
      <c r="N100409" s="9"/>
    </row>
    <row r="100410" spans="12:14" x14ac:dyDescent="0.25">
      <c r="L100410" s="9"/>
      <c r="M100410" s="9"/>
      <c r="N100410" s="9"/>
    </row>
    <row r="100411" spans="12:14" x14ac:dyDescent="0.25">
      <c r="L100411" s="9"/>
      <c r="M100411" s="9"/>
      <c r="N100411" s="9"/>
    </row>
    <row r="100412" spans="12:14" x14ac:dyDescent="0.25">
      <c r="L100412" s="9"/>
      <c r="M100412" s="9"/>
      <c r="N100412" s="9"/>
    </row>
    <row r="100413" spans="12:14" x14ac:dyDescent="0.25">
      <c r="L100413" s="9"/>
      <c r="M100413" s="9"/>
      <c r="N100413" s="9"/>
    </row>
    <row r="100414" spans="12:14" x14ac:dyDescent="0.25">
      <c r="L100414" s="9"/>
      <c r="M100414" s="9"/>
      <c r="N100414" s="9"/>
    </row>
    <row r="100415" spans="12:14" x14ac:dyDescent="0.25">
      <c r="L100415" s="9"/>
      <c r="M100415" s="9"/>
      <c r="N100415" s="9"/>
    </row>
    <row r="100416" spans="12:14" x14ac:dyDescent="0.25">
      <c r="L100416" s="9"/>
      <c r="M100416" s="9"/>
      <c r="N100416" s="9"/>
    </row>
    <row r="100417" spans="12:14" x14ac:dyDescent="0.25">
      <c r="L100417" s="9"/>
      <c r="M100417" s="9"/>
      <c r="N100417" s="9"/>
    </row>
    <row r="100418" spans="12:14" x14ac:dyDescent="0.25">
      <c r="L100418" s="9"/>
      <c r="M100418" s="9"/>
      <c r="N100418" s="9"/>
    </row>
    <row r="100419" spans="12:14" x14ac:dyDescent="0.25">
      <c r="L100419" s="9"/>
      <c r="M100419" s="9"/>
      <c r="N100419" s="9"/>
    </row>
    <row r="100420" spans="12:14" x14ac:dyDescent="0.25">
      <c r="L100420" s="9"/>
      <c r="M100420" s="9"/>
      <c r="N100420" s="9"/>
    </row>
    <row r="100421" spans="12:14" x14ac:dyDescent="0.25">
      <c r="L100421" s="9"/>
      <c r="M100421" s="9"/>
      <c r="N100421" s="9"/>
    </row>
    <row r="100422" spans="12:14" x14ac:dyDescent="0.25">
      <c r="L100422" s="9"/>
      <c r="M100422" s="9"/>
      <c r="N100422" s="9"/>
    </row>
    <row r="100423" spans="12:14" x14ac:dyDescent="0.25">
      <c r="L100423" s="9"/>
      <c r="M100423" s="9"/>
      <c r="N100423" s="9"/>
    </row>
    <row r="100424" spans="12:14" x14ac:dyDescent="0.25">
      <c r="L100424" s="9"/>
      <c r="M100424" s="9"/>
      <c r="N100424" s="9"/>
    </row>
    <row r="100425" spans="12:14" x14ac:dyDescent="0.25">
      <c r="L100425" s="9"/>
      <c r="M100425" s="9"/>
      <c r="N100425" s="9"/>
    </row>
    <row r="100426" spans="12:14" x14ac:dyDescent="0.25">
      <c r="L100426" s="9"/>
      <c r="M100426" s="9"/>
      <c r="N100426" s="9"/>
    </row>
    <row r="100427" spans="12:14" x14ac:dyDescent="0.25">
      <c r="L100427" s="9"/>
      <c r="M100427" s="9"/>
      <c r="N100427" s="9"/>
    </row>
    <row r="100428" spans="12:14" x14ac:dyDescent="0.25">
      <c r="L100428" s="9"/>
      <c r="M100428" s="9"/>
      <c r="N100428" s="9"/>
    </row>
    <row r="100429" spans="12:14" x14ac:dyDescent="0.25">
      <c r="L100429" s="9"/>
      <c r="M100429" s="9"/>
      <c r="N100429" s="9"/>
    </row>
    <row r="100430" spans="12:14" x14ac:dyDescent="0.25">
      <c r="L100430" s="9"/>
      <c r="M100430" s="9"/>
      <c r="N100430" s="9"/>
    </row>
    <row r="100431" spans="12:14" x14ac:dyDescent="0.25">
      <c r="L100431" s="9"/>
      <c r="M100431" s="9"/>
      <c r="N100431" s="9"/>
    </row>
    <row r="100432" spans="12:14" x14ac:dyDescent="0.25">
      <c r="L100432" s="9"/>
      <c r="M100432" s="9"/>
      <c r="N100432" s="9"/>
    </row>
    <row r="100433" spans="12:14" x14ac:dyDescent="0.25">
      <c r="L100433" s="9"/>
      <c r="M100433" s="9"/>
      <c r="N100433" s="9"/>
    </row>
    <row r="100434" spans="12:14" x14ac:dyDescent="0.25">
      <c r="L100434" s="9"/>
      <c r="M100434" s="9"/>
      <c r="N100434" s="9"/>
    </row>
    <row r="100435" spans="12:14" x14ac:dyDescent="0.25">
      <c r="L100435" s="9"/>
      <c r="M100435" s="9"/>
      <c r="N100435" s="9"/>
    </row>
    <row r="100436" spans="12:14" x14ac:dyDescent="0.25">
      <c r="L100436" s="9"/>
      <c r="M100436" s="9"/>
      <c r="N100436" s="9"/>
    </row>
    <row r="100437" spans="12:14" x14ac:dyDescent="0.25">
      <c r="L100437" s="9"/>
      <c r="M100437" s="9"/>
      <c r="N100437" s="9"/>
    </row>
    <row r="100438" spans="12:14" x14ac:dyDescent="0.25">
      <c r="L100438" s="9"/>
      <c r="M100438" s="9"/>
      <c r="N100438" s="9"/>
    </row>
    <row r="100439" spans="12:14" x14ac:dyDescent="0.25">
      <c r="L100439" s="9"/>
      <c r="M100439" s="9"/>
      <c r="N100439" s="9"/>
    </row>
    <row r="100440" spans="12:14" x14ac:dyDescent="0.25">
      <c r="L100440" s="9"/>
      <c r="M100440" s="9"/>
      <c r="N100440" s="9"/>
    </row>
    <row r="100441" spans="12:14" x14ac:dyDescent="0.25">
      <c r="L100441" s="9"/>
      <c r="M100441" s="9"/>
      <c r="N100441" s="9"/>
    </row>
    <row r="100442" spans="12:14" x14ac:dyDescent="0.25">
      <c r="L100442" s="9"/>
      <c r="M100442" s="9"/>
      <c r="N100442" s="9"/>
    </row>
    <row r="100443" spans="12:14" x14ac:dyDescent="0.25">
      <c r="L100443" s="9"/>
      <c r="M100443" s="9"/>
      <c r="N100443" s="9"/>
    </row>
    <row r="100444" spans="12:14" x14ac:dyDescent="0.25">
      <c r="L100444" s="9"/>
      <c r="M100444" s="9"/>
      <c r="N100444" s="9"/>
    </row>
    <row r="100445" spans="12:14" x14ac:dyDescent="0.25">
      <c r="L100445" s="9"/>
      <c r="M100445" s="9"/>
      <c r="N100445" s="9"/>
    </row>
    <row r="100446" spans="12:14" x14ac:dyDescent="0.25">
      <c r="L100446" s="9"/>
      <c r="M100446" s="9"/>
      <c r="N100446" s="9"/>
    </row>
    <row r="100447" spans="12:14" x14ac:dyDescent="0.25">
      <c r="L100447" s="9"/>
      <c r="M100447" s="9"/>
      <c r="N100447" s="9"/>
    </row>
    <row r="100448" spans="12:14" x14ac:dyDescent="0.25">
      <c r="L100448" s="9"/>
      <c r="M100448" s="9"/>
      <c r="N100448" s="9"/>
    </row>
    <row r="100449" spans="12:14" x14ac:dyDescent="0.25">
      <c r="L100449" s="9"/>
      <c r="M100449" s="9"/>
      <c r="N100449" s="9"/>
    </row>
    <row r="100450" spans="12:14" x14ac:dyDescent="0.25">
      <c r="L100450" s="9"/>
      <c r="M100450" s="9"/>
      <c r="N100450" s="9"/>
    </row>
    <row r="100451" spans="12:14" x14ac:dyDescent="0.25">
      <c r="L100451" s="9"/>
      <c r="M100451" s="9"/>
      <c r="N100451" s="9"/>
    </row>
    <row r="100452" spans="12:14" x14ac:dyDescent="0.25">
      <c r="L100452" s="9"/>
      <c r="M100452" s="9"/>
      <c r="N100452" s="9"/>
    </row>
    <row r="100453" spans="12:14" x14ac:dyDescent="0.25">
      <c r="L100453" s="9"/>
      <c r="M100453" s="9"/>
      <c r="N100453" s="9"/>
    </row>
    <row r="100454" spans="12:14" x14ac:dyDescent="0.25">
      <c r="L100454" s="9"/>
      <c r="M100454" s="9"/>
      <c r="N100454" s="9"/>
    </row>
    <row r="100455" spans="12:14" x14ac:dyDescent="0.25">
      <c r="L100455" s="9"/>
      <c r="M100455" s="9"/>
      <c r="N100455" s="9"/>
    </row>
    <row r="100456" spans="12:14" x14ac:dyDescent="0.25">
      <c r="L100456" s="9"/>
      <c r="M100456" s="9"/>
      <c r="N100456" s="9"/>
    </row>
    <row r="100457" spans="12:14" x14ac:dyDescent="0.25">
      <c r="L100457" s="9"/>
      <c r="M100457" s="9"/>
      <c r="N100457" s="9"/>
    </row>
    <row r="100458" spans="12:14" x14ac:dyDescent="0.25">
      <c r="L100458" s="9"/>
      <c r="M100458" s="9"/>
      <c r="N100458" s="9"/>
    </row>
    <row r="100459" spans="12:14" x14ac:dyDescent="0.25">
      <c r="L100459" s="9"/>
      <c r="M100459" s="9"/>
      <c r="N100459" s="9"/>
    </row>
    <row r="100460" spans="12:14" x14ac:dyDescent="0.25">
      <c r="L100460" s="9"/>
      <c r="M100460" s="9"/>
      <c r="N100460" s="9"/>
    </row>
    <row r="100461" spans="12:14" x14ac:dyDescent="0.25">
      <c r="L100461" s="9"/>
      <c r="M100461" s="9"/>
      <c r="N100461" s="9"/>
    </row>
    <row r="100462" spans="12:14" x14ac:dyDescent="0.25">
      <c r="L100462" s="9"/>
      <c r="M100462" s="9"/>
      <c r="N100462" s="9"/>
    </row>
    <row r="100463" spans="12:14" x14ac:dyDescent="0.25">
      <c r="L100463" s="9"/>
      <c r="M100463" s="9"/>
      <c r="N100463" s="9"/>
    </row>
    <row r="100464" spans="12:14" x14ac:dyDescent="0.25">
      <c r="L100464" s="9"/>
      <c r="M100464" s="9"/>
      <c r="N100464" s="9"/>
    </row>
    <row r="100465" spans="12:14" x14ac:dyDescent="0.25">
      <c r="L100465" s="9"/>
      <c r="M100465" s="9"/>
      <c r="N100465" s="9"/>
    </row>
    <row r="100466" spans="12:14" x14ac:dyDescent="0.25">
      <c r="L100466" s="9"/>
      <c r="M100466" s="9"/>
      <c r="N100466" s="9"/>
    </row>
    <row r="100467" spans="12:14" x14ac:dyDescent="0.25">
      <c r="L100467" s="9"/>
      <c r="M100467" s="9"/>
      <c r="N100467" s="9"/>
    </row>
    <row r="100468" spans="12:14" x14ac:dyDescent="0.25">
      <c r="L100468" s="9"/>
      <c r="M100468" s="9"/>
      <c r="N100468" s="9"/>
    </row>
    <row r="100469" spans="12:14" x14ac:dyDescent="0.25">
      <c r="L100469" s="9"/>
      <c r="M100469" s="9"/>
      <c r="N100469" s="9"/>
    </row>
    <row r="100470" spans="12:14" x14ac:dyDescent="0.25">
      <c r="L100470" s="9"/>
      <c r="M100470" s="9"/>
      <c r="N100470" s="9"/>
    </row>
    <row r="100471" spans="12:14" x14ac:dyDescent="0.25">
      <c r="L100471" s="9"/>
      <c r="M100471" s="9"/>
      <c r="N100471" s="9"/>
    </row>
    <row r="100472" spans="12:14" x14ac:dyDescent="0.25">
      <c r="L100472" s="9"/>
      <c r="M100472" s="9"/>
      <c r="N100472" s="9"/>
    </row>
    <row r="100473" spans="12:14" x14ac:dyDescent="0.25">
      <c r="L100473" s="9"/>
      <c r="M100473" s="9"/>
      <c r="N100473" s="9"/>
    </row>
    <row r="100474" spans="12:14" x14ac:dyDescent="0.25">
      <c r="L100474" s="9"/>
      <c r="M100474" s="9"/>
      <c r="N100474" s="9"/>
    </row>
    <row r="100475" spans="12:14" x14ac:dyDescent="0.25">
      <c r="L100475" s="9"/>
      <c r="M100475" s="9"/>
      <c r="N100475" s="9"/>
    </row>
    <row r="100476" spans="12:14" x14ac:dyDescent="0.25">
      <c r="L100476" s="9"/>
      <c r="M100476" s="9"/>
      <c r="N100476" s="9"/>
    </row>
    <row r="100477" spans="12:14" x14ac:dyDescent="0.25">
      <c r="L100477" s="9"/>
      <c r="M100477" s="9"/>
      <c r="N100477" s="9"/>
    </row>
    <row r="100478" spans="12:14" x14ac:dyDescent="0.25">
      <c r="L100478" s="9"/>
      <c r="M100478" s="9"/>
      <c r="N100478" s="9"/>
    </row>
    <row r="100479" spans="12:14" x14ac:dyDescent="0.25">
      <c r="L100479" s="9"/>
      <c r="M100479" s="9"/>
      <c r="N100479" s="9"/>
    </row>
    <row r="100480" spans="12:14" x14ac:dyDescent="0.25">
      <c r="L100480" s="9"/>
      <c r="M100480" s="9"/>
      <c r="N100480" s="9"/>
    </row>
    <row r="100481" spans="12:14" x14ac:dyDescent="0.25">
      <c r="L100481" s="9"/>
      <c r="M100481" s="9"/>
      <c r="N100481" s="9"/>
    </row>
    <row r="100482" spans="12:14" x14ac:dyDescent="0.25">
      <c r="L100482" s="9"/>
      <c r="M100482" s="9"/>
      <c r="N100482" s="9"/>
    </row>
    <row r="100483" spans="12:14" x14ac:dyDescent="0.25">
      <c r="L100483" s="9"/>
      <c r="M100483" s="9"/>
      <c r="N100483" s="9"/>
    </row>
    <row r="100484" spans="12:14" x14ac:dyDescent="0.25">
      <c r="L100484" s="9"/>
      <c r="M100484" s="9"/>
      <c r="N100484" s="9"/>
    </row>
    <row r="100485" spans="12:14" x14ac:dyDescent="0.25">
      <c r="L100485" s="9"/>
      <c r="M100485" s="9"/>
      <c r="N100485" s="9"/>
    </row>
    <row r="100486" spans="12:14" x14ac:dyDescent="0.25">
      <c r="L100486" s="9"/>
      <c r="M100486" s="9"/>
      <c r="N100486" s="9"/>
    </row>
    <row r="100487" spans="12:14" x14ac:dyDescent="0.25">
      <c r="L100487" s="9"/>
      <c r="M100487" s="9"/>
      <c r="N100487" s="9"/>
    </row>
    <row r="100488" spans="12:14" x14ac:dyDescent="0.25">
      <c r="L100488" s="9"/>
      <c r="M100488" s="9"/>
      <c r="N100488" s="9"/>
    </row>
    <row r="100489" spans="12:14" x14ac:dyDescent="0.25">
      <c r="L100489" s="9"/>
      <c r="M100489" s="9"/>
      <c r="N100489" s="9"/>
    </row>
    <row r="100490" spans="12:14" x14ac:dyDescent="0.25">
      <c r="L100490" s="9"/>
      <c r="M100490" s="9"/>
      <c r="N100490" s="9"/>
    </row>
    <row r="100491" spans="12:14" x14ac:dyDescent="0.25">
      <c r="L100491" s="9"/>
      <c r="M100491" s="9"/>
      <c r="N100491" s="9"/>
    </row>
    <row r="100492" spans="12:14" x14ac:dyDescent="0.25">
      <c r="L100492" s="9"/>
      <c r="M100492" s="9"/>
      <c r="N100492" s="9"/>
    </row>
    <row r="100493" spans="12:14" x14ac:dyDescent="0.25">
      <c r="L100493" s="9"/>
      <c r="M100493" s="9"/>
      <c r="N100493" s="9"/>
    </row>
    <row r="100494" spans="12:14" x14ac:dyDescent="0.25">
      <c r="L100494" s="9"/>
      <c r="M100494" s="9"/>
      <c r="N100494" s="9"/>
    </row>
    <row r="100495" spans="12:14" x14ac:dyDescent="0.25">
      <c r="L100495" s="9"/>
      <c r="M100495" s="9"/>
      <c r="N100495" s="9"/>
    </row>
    <row r="100496" spans="12:14" x14ac:dyDescent="0.25">
      <c r="L100496" s="9"/>
      <c r="M100496" s="9"/>
      <c r="N100496" s="9"/>
    </row>
    <row r="100497" spans="12:14" x14ac:dyDescent="0.25">
      <c r="L100497" s="9"/>
      <c r="M100497" s="9"/>
      <c r="N100497" s="9"/>
    </row>
    <row r="100498" spans="12:14" x14ac:dyDescent="0.25">
      <c r="L100498" s="9"/>
      <c r="M100498" s="9"/>
      <c r="N100498" s="9"/>
    </row>
    <row r="100499" spans="12:14" x14ac:dyDescent="0.25">
      <c r="L100499" s="9"/>
      <c r="M100499" s="9"/>
      <c r="N100499" s="9"/>
    </row>
    <row r="100500" spans="12:14" x14ac:dyDescent="0.25">
      <c r="L100500" s="9"/>
      <c r="M100500" s="9"/>
      <c r="N100500" s="9"/>
    </row>
    <row r="100501" spans="12:14" x14ac:dyDescent="0.25">
      <c r="L100501" s="9"/>
      <c r="M100501" s="9"/>
      <c r="N100501" s="9"/>
    </row>
    <row r="100502" spans="12:14" x14ac:dyDescent="0.25">
      <c r="L100502" s="9"/>
      <c r="M100502" s="9"/>
      <c r="N100502" s="9"/>
    </row>
    <row r="100503" spans="12:14" x14ac:dyDescent="0.25">
      <c r="L100503" s="9"/>
      <c r="M100503" s="9"/>
      <c r="N100503" s="9"/>
    </row>
    <row r="100504" spans="12:14" x14ac:dyDescent="0.25">
      <c r="L100504" s="9"/>
      <c r="M100504" s="9"/>
      <c r="N100504" s="9"/>
    </row>
    <row r="100505" spans="12:14" x14ac:dyDescent="0.25">
      <c r="L100505" s="9"/>
      <c r="M100505" s="9"/>
      <c r="N100505" s="9"/>
    </row>
    <row r="100506" spans="12:14" x14ac:dyDescent="0.25">
      <c r="L100506" s="9"/>
      <c r="M100506" s="9"/>
      <c r="N100506" s="9"/>
    </row>
    <row r="100507" spans="12:14" x14ac:dyDescent="0.25">
      <c r="L100507" s="9"/>
      <c r="M100507" s="9"/>
      <c r="N100507" s="9"/>
    </row>
    <row r="100508" spans="12:14" x14ac:dyDescent="0.25">
      <c r="L100508" s="9"/>
      <c r="M100508" s="9"/>
      <c r="N100508" s="9"/>
    </row>
    <row r="100509" spans="12:14" x14ac:dyDescent="0.25">
      <c r="L100509" s="9"/>
      <c r="M100509" s="9"/>
      <c r="N100509" s="9"/>
    </row>
    <row r="100510" spans="12:14" x14ac:dyDescent="0.25">
      <c r="L100510" s="9"/>
      <c r="M100510" s="9"/>
      <c r="N100510" s="9"/>
    </row>
    <row r="100511" spans="12:14" x14ac:dyDescent="0.25">
      <c r="L100511" s="9"/>
      <c r="M100511" s="9"/>
      <c r="N100511" s="9"/>
    </row>
    <row r="100512" spans="12:14" x14ac:dyDescent="0.25">
      <c r="L100512" s="9"/>
      <c r="M100512" s="9"/>
      <c r="N100512" s="9"/>
    </row>
    <row r="100513" spans="12:14" x14ac:dyDescent="0.25">
      <c r="L100513" s="9"/>
      <c r="M100513" s="9"/>
      <c r="N100513" s="9"/>
    </row>
    <row r="100514" spans="12:14" x14ac:dyDescent="0.25">
      <c r="L100514" s="9"/>
      <c r="M100514" s="9"/>
      <c r="N100514" s="9"/>
    </row>
    <row r="100515" spans="12:14" x14ac:dyDescent="0.25">
      <c r="L100515" s="9"/>
      <c r="M100515" s="9"/>
      <c r="N100515" s="9"/>
    </row>
    <row r="100516" spans="12:14" x14ac:dyDescent="0.25">
      <c r="L100516" s="9"/>
      <c r="M100516" s="9"/>
      <c r="N100516" s="9"/>
    </row>
    <row r="100517" spans="12:14" x14ac:dyDescent="0.25">
      <c r="L100517" s="9"/>
      <c r="M100517" s="9"/>
      <c r="N100517" s="9"/>
    </row>
    <row r="100518" spans="12:14" x14ac:dyDescent="0.25">
      <c r="L100518" s="9"/>
      <c r="M100518" s="9"/>
      <c r="N100518" s="9"/>
    </row>
    <row r="100519" spans="12:14" x14ac:dyDescent="0.25">
      <c r="L100519" s="9"/>
      <c r="M100519" s="9"/>
      <c r="N100519" s="9"/>
    </row>
    <row r="100520" spans="12:14" x14ac:dyDescent="0.25">
      <c r="L100520" s="9"/>
      <c r="M100520" s="9"/>
      <c r="N100520" s="9"/>
    </row>
    <row r="100521" spans="12:14" x14ac:dyDescent="0.25">
      <c r="L100521" s="9"/>
      <c r="M100521" s="9"/>
      <c r="N100521" s="9"/>
    </row>
    <row r="100522" spans="12:14" x14ac:dyDescent="0.25">
      <c r="L100522" s="9"/>
      <c r="M100522" s="9"/>
      <c r="N100522" s="9"/>
    </row>
    <row r="100523" spans="12:14" x14ac:dyDescent="0.25">
      <c r="L100523" s="9"/>
      <c r="M100523" s="9"/>
      <c r="N100523" s="9"/>
    </row>
    <row r="100524" spans="12:14" x14ac:dyDescent="0.25">
      <c r="L100524" s="9"/>
      <c r="M100524" s="9"/>
      <c r="N100524" s="9"/>
    </row>
    <row r="100525" spans="12:14" x14ac:dyDescent="0.25">
      <c r="L100525" s="9"/>
      <c r="M100525" s="9"/>
      <c r="N100525" s="9"/>
    </row>
    <row r="100526" spans="12:14" x14ac:dyDescent="0.25">
      <c r="L100526" s="9"/>
      <c r="M100526" s="9"/>
      <c r="N100526" s="9"/>
    </row>
    <row r="100527" spans="12:14" x14ac:dyDescent="0.25">
      <c r="L100527" s="9"/>
      <c r="M100527" s="9"/>
      <c r="N100527" s="9"/>
    </row>
    <row r="100528" spans="12:14" x14ac:dyDescent="0.25">
      <c r="L100528" s="9"/>
      <c r="M100528" s="9"/>
      <c r="N100528" s="9"/>
    </row>
    <row r="100529" spans="12:14" x14ac:dyDescent="0.25">
      <c r="L100529" s="9"/>
      <c r="M100529" s="9"/>
      <c r="N100529" s="9"/>
    </row>
    <row r="100530" spans="12:14" x14ac:dyDescent="0.25">
      <c r="L100530" s="9"/>
      <c r="M100530" s="9"/>
      <c r="N100530" s="9"/>
    </row>
    <row r="100531" spans="12:14" x14ac:dyDescent="0.25">
      <c r="L100531" s="9"/>
      <c r="M100531" s="9"/>
      <c r="N100531" s="9"/>
    </row>
    <row r="100532" spans="12:14" x14ac:dyDescent="0.25">
      <c r="L100532" s="9"/>
      <c r="M100532" s="9"/>
      <c r="N100532" s="9"/>
    </row>
    <row r="100533" spans="12:14" x14ac:dyDescent="0.25">
      <c r="L100533" s="9"/>
      <c r="M100533" s="9"/>
      <c r="N100533" s="9"/>
    </row>
    <row r="100534" spans="12:14" x14ac:dyDescent="0.25">
      <c r="L100534" s="9"/>
      <c r="M100534" s="9"/>
      <c r="N100534" s="9"/>
    </row>
    <row r="100535" spans="12:14" x14ac:dyDescent="0.25">
      <c r="L100535" s="9"/>
      <c r="M100535" s="9"/>
      <c r="N100535" s="9"/>
    </row>
    <row r="100536" spans="12:14" x14ac:dyDescent="0.25">
      <c r="L100536" s="9"/>
      <c r="M100536" s="9"/>
      <c r="N100536" s="9"/>
    </row>
    <row r="100537" spans="12:14" x14ac:dyDescent="0.25">
      <c r="L100537" s="9"/>
      <c r="M100537" s="9"/>
      <c r="N100537" s="9"/>
    </row>
    <row r="100538" spans="12:14" x14ac:dyDescent="0.25">
      <c r="L100538" s="9"/>
      <c r="M100538" s="9"/>
      <c r="N100538" s="9"/>
    </row>
    <row r="100539" spans="12:14" x14ac:dyDescent="0.25">
      <c r="L100539" s="9"/>
      <c r="M100539" s="9"/>
      <c r="N100539" s="9"/>
    </row>
    <row r="100540" spans="12:14" x14ac:dyDescent="0.25">
      <c r="L100540" s="9"/>
      <c r="M100540" s="9"/>
      <c r="N100540" s="9"/>
    </row>
    <row r="100541" spans="12:14" x14ac:dyDescent="0.25">
      <c r="L100541" s="9"/>
      <c r="M100541" s="9"/>
      <c r="N100541" s="9"/>
    </row>
    <row r="100542" spans="12:14" x14ac:dyDescent="0.25">
      <c r="L100542" s="9"/>
      <c r="M100542" s="9"/>
      <c r="N100542" s="9"/>
    </row>
    <row r="100543" spans="12:14" x14ac:dyDescent="0.25">
      <c r="L100543" s="9"/>
      <c r="M100543" s="9"/>
      <c r="N100543" s="9"/>
    </row>
    <row r="100544" spans="12:14" x14ac:dyDescent="0.25">
      <c r="L100544" s="9"/>
      <c r="M100544" s="9"/>
      <c r="N100544" s="9"/>
    </row>
    <row r="100545" spans="12:14" x14ac:dyDescent="0.25">
      <c r="L100545" s="9"/>
      <c r="M100545" s="9"/>
      <c r="N100545" s="9"/>
    </row>
    <row r="100546" spans="12:14" x14ac:dyDescent="0.25">
      <c r="L100546" s="9"/>
      <c r="M100546" s="9"/>
      <c r="N100546" s="9"/>
    </row>
    <row r="100547" spans="12:14" x14ac:dyDescent="0.25">
      <c r="L100547" s="9"/>
      <c r="M100547" s="9"/>
      <c r="N100547" s="9"/>
    </row>
    <row r="100548" spans="12:14" x14ac:dyDescent="0.25">
      <c r="L100548" s="9"/>
      <c r="M100548" s="9"/>
      <c r="N100548" s="9"/>
    </row>
    <row r="100549" spans="12:14" x14ac:dyDescent="0.25">
      <c r="L100549" s="9"/>
      <c r="M100549" s="9"/>
      <c r="N100549" s="9"/>
    </row>
    <row r="100550" spans="12:14" x14ac:dyDescent="0.25">
      <c r="L100550" s="9"/>
      <c r="M100550" s="9"/>
      <c r="N100550" s="9"/>
    </row>
    <row r="100551" spans="12:14" x14ac:dyDescent="0.25">
      <c r="L100551" s="9"/>
      <c r="M100551" s="9"/>
      <c r="N100551" s="9"/>
    </row>
    <row r="100552" spans="12:14" x14ac:dyDescent="0.25">
      <c r="L100552" s="9"/>
      <c r="M100552" s="9"/>
      <c r="N100552" s="9"/>
    </row>
    <row r="100553" spans="12:14" x14ac:dyDescent="0.25">
      <c r="L100553" s="9"/>
      <c r="M100553" s="9"/>
      <c r="N100553" s="9"/>
    </row>
    <row r="100554" spans="12:14" x14ac:dyDescent="0.25">
      <c r="L100554" s="9"/>
      <c r="M100554" s="9"/>
      <c r="N100554" s="9"/>
    </row>
    <row r="100555" spans="12:14" x14ac:dyDescent="0.25">
      <c r="L100555" s="9"/>
      <c r="M100555" s="9"/>
      <c r="N100555" s="9"/>
    </row>
    <row r="100556" spans="12:14" x14ac:dyDescent="0.25">
      <c r="L100556" s="9"/>
      <c r="M100556" s="9"/>
      <c r="N100556" s="9"/>
    </row>
    <row r="100557" spans="12:14" x14ac:dyDescent="0.25">
      <c r="L100557" s="9"/>
      <c r="M100557" s="9"/>
      <c r="N100557" s="9"/>
    </row>
    <row r="100558" spans="12:14" x14ac:dyDescent="0.25">
      <c r="L100558" s="9"/>
      <c r="M100558" s="9"/>
      <c r="N100558" s="9"/>
    </row>
    <row r="100559" spans="12:14" x14ac:dyDescent="0.25">
      <c r="L100559" s="9"/>
      <c r="M100559" s="9"/>
      <c r="N100559" s="9"/>
    </row>
    <row r="100560" spans="12:14" x14ac:dyDescent="0.25">
      <c r="L100560" s="9"/>
      <c r="M100560" s="9"/>
      <c r="N100560" s="9"/>
    </row>
    <row r="100561" spans="12:14" x14ac:dyDescent="0.25">
      <c r="L100561" s="9"/>
      <c r="M100561" s="9"/>
      <c r="N100561" s="9"/>
    </row>
    <row r="100562" spans="12:14" x14ac:dyDescent="0.25">
      <c r="L100562" s="9"/>
      <c r="M100562" s="9"/>
      <c r="N100562" s="9"/>
    </row>
    <row r="100563" spans="12:14" x14ac:dyDescent="0.25">
      <c r="L100563" s="9"/>
      <c r="M100563" s="9"/>
      <c r="N100563" s="9"/>
    </row>
    <row r="100564" spans="12:14" x14ac:dyDescent="0.25">
      <c r="L100564" s="9"/>
      <c r="M100564" s="9"/>
      <c r="N100564" s="9"/>
    </row>
    <row r="100565" spans="12:14" x14ac:dyDescent="0.25">
      <c r="L100565" s="9"/>
      <c r="M100565" s="9"/>
      <c r="N100565" s="9"/>
    </row>
    <row r="100566" spans="12:14" x14ac:dyDescent="0.25">
      <c r="L100566" s="9"/>
      <c r="M100566" s="9"/>
      <c r="N100566" s="9"/>
    </row>
    <row r="100567" spans="12:14" x14ac:dyDescent="0.25">
      <c r="L100567" s="9"/>
      <c r="M100567" s="9"/>
      <c r="N100567" s="9"/>
    </row>
    <row r="100568" spans="12:14" x14ac:dyDescent="0.25">
      <c r="L100568" s="9"/>
      <c r="M100568" s="9"/>
      <c r="N100568" s="9"/>
    </row>
    <row r="100569" spans="12:14" x14ac:dyDescent="0.25">
      <c r="L100569" s="9"/>
      <c r="M100569" s="9"/>
      <c r="N100569" s="9"/>
    </row>
    <row r="100570" spans="12:14" x14ac:dyDescent="0.25">
      <c r="L100570" s="9"/>
      <c r="M100570" s="9"/>
      <c r="N100570" s="9"/>
    </row>
    <row r="100571" spans="12:14" x14ac:dyDescent="0.25">
      <c r="L100571" s="9"/>
      <c r="M100571" s="9"/>
      <c r="N100571" s="9"/>
    </row>
    <row r="100572" spans="12:14" x14ac:dyDescent="0.25">
      <c r="L100572" s="9"/>
      <c r="M100572" s="9"/>
      <c r="N100572" s="9"/>
    </row>
    <row r="100573" spans="12:14" x14ac:dyDescent="0.25">
      <c r="L100573" s="9"/>
      <c r="M100573" s="9"/>
      <c r="N100573" s="9"/>
    </row>
    <row r="100574" spans="12:14" x14ac:dyDescent="0.25">
      <c r="L100574" s="9"/>
      <c r="M100574" s="9"/>
      <c r="N100574" s="9"/>
    </row>
    <row r="100575" spans="12:14" x14ac:dyDescent="0.25">
      <c r="L100575" s="9"/>
      <c r="M100575" s="9"/>
      <c r="N100575" s="9"/>
    </row>
    <row r="100576" spans="12:14" x14ac:dyDescent="0.25">
      <c r="L100576" s="9"/>
      <c r="M100576" s="9"/>
      <c r="N100576" s="9"/>
    </row>
    <row r="100577" spans="12:14" x14ac:dyDescent="0.25">
      <c r="L100577" s="9"/>
      <c r="M100577" s="9"/>
      <c r="N100577" s="9"/>
    </row>
    <row r="100578" spans="12:14" x14ac:dyDescent="0.25">
      <c r="L100578" s="9"/>
      <c r="M100578" s="9"/>
      <c r="N100578" s="9"/>
    </row>
    <row r="100579" spans="12:14" x14ac:dyDescent="0.25">
      <c r="L100579" s="9"/>
      <c r="M100579" s="9"/>
      <c r="N100579" s="9"/>
    </row>
    <row r="100580" spans="12:14" x14ac:dyDescent="0.25">
      <c r="L100580" s="9"/>
      <c r="M100580" s="9"/>
      <c r="N100580" s="9"/>
    </row>
    <row r="100581" spans="12:14" x14ac:dyDescent="0.25">
      <c r="L100581" s="9"/>
      <c r="M100581" s="9"/>
      <c r="N100581" s="9"/>
    </row>
    <row r="100582" spans="12:14" x14ac:dyDescent="0.25">
      <c r="L100582" s="9"/>
      <c r="M100582" s="9"/>
      <c r="N100582" s="9"/>
    </row>
    <row r="100583" spans="12:14" x14ac:dyDescent="0.25">
      <c r="L100583" s="9"/>
      <c r="M100583" s="9"/>
      <c r="N100583" s="9"/>
    </row>
    <row r="100584" spans="12:14" x14ac:dyDescent="0.25">
      <c r="L100584" s="9"/>
      <c r="M100584" s="9"/>
      <c r="N100584" s="9"/>
    </row>
    <row r="100585" spans="12:14" x14ac:dyDescent="0.25">
      <c r="L100585" s="9"/>
      <c r="M100585" s="9"/>
      <c r="N100585" s="9"/>
    </row>
    <row r="100586" spans="12:14" x14ac:dyDescent="0.25">
      <c r="L100586" s="9"/>
      <c r="M100586" s="9"/>
      <c r="N100586" s="9"/>
    </row>
    <row r="100587" spans="12:14" x14ac:dyDescent="0.25">
      <c r="L100587" s="9"/>
      <c r="M100587" s="9"/>
      <c r="N100587" s="9"/>
    </row>
    <row r="100588" spans="12:14" x14ac:dyDescent="0.25">
      <c r="L100588" s="9"/>
      <c r="M100588" s="9"/>
      <c r="N100588" s="9"/>
    </row>
    <row r="100589" spans="12:14" x14ac:dyDescent="0.25">
      <c r="L100589" s="9"/>
      <c r="M100589" s="9"/>
      <c r="N100589" s="9"/>
    </row>
    <row r="100590" spans="12:14" x14ac:dyDescent="0.25">
      <c r="L100590" s="9"/>
      <c r="M100590" s="9"/>
      <c r="N100590" s="9"/>
    </row>
    <row r="100591" spans="12:14" x14ac:dyDescent="0.25">
      <c r="L100591" s="9"/>
      <c r="M100591" s="9"/>
      <c r="N100591" s="9"/>
    </row>
    <row r="100592" spans="12:14" x14ac:dyDescent="0.25">
      <c r="L100592" s="9"/>
      <c r="M100592" s="9"/>
      <c r="N100592" s="9"/>
    </row>
    <row r="100593" spans="12:14" x14ac:dyDescent="0.25">
      <c r="L100593" s="9"/>
      <c r="M100593" s="9"/>
      <c r="N100593" s="9"/>
    </row>
    <row r="100594" spans="12:14" x14ac:dyDescent="0.25">
      <c r="L100594" s="9"/>
      <c r="M100594" s="9"/>
      <c r="N100594" s="9"/>
    </row>
    <row r="100595" spans="12:14" x14ac:dyDescent="0.25">
      <c r="L100595" s="9"/>
      <c r="M100595" s="9"/>
      <c r="N100595" s="9"/>
    </row>
    <row r="100596" spans="12:14" x14ac:dyDescent="0.25">
      <c r="L100596" s="9"/>
      <c r="M100596" s="9"/>
      <c r="N100596" s="9"/>
    </row>
    <row r="100597" spans="12:14" x14ac:dyDescent="0.25">
      <c r="L100597" s="9"/>
      <c r="M100597" s="9"/>
      <c r="N100597" s="9"/>
    </row>
    <row r="100598" spans="12:14" x14ac:dyDescent="0.25">
      <c r="L100598" s="9"/>
      <c r="M100598" s="9"/>
      <c r="N100598" s="9"/>
    </row>
    <row r="100599" spans="12:14" x14ac:dyDescent="0.25">
      <c r="L100599" s="9"/>
      <c r="M100599" s="9"/>
      <c r="N100599" s="9"/>
    </row>
    <row r="100600" spans="12:14" x14ac:dyDescent="0.25">
      <c r="L100600" s="9"/>
      <c r="M100600" s="9"/>
      <c r="N100600" s="9"/>
    </row>
    <row r="100601" spans="12:14" x14ac:dyDescent="0.25">
      <c r="L100601" s="9"/>
      <c r="M100601" s="9"/>
      <c r="N100601" s="9"/>
    </row>
    <row r="100602" spans="12:14" x14ac:dyDescent="0.25">
      <c r="L100602" s="9"/>
      <c r="M100602" s="9"/>
      <c r="N100602" s="9"/>
    </row>
    <row r="100603" spans="12:14" x14ac:dyDescent="0.25">
      <c r="L100603" s="9"/>
      <c r="M100603" s="9"/>
      <c r="N100603" s="9"/>
    </row>
    <row r="100604" spans="12:14" x14ac:dyDescent="0.25">
      <c r="L100604" s="9"/>
      <c r="M100604" s="9"/>
      <c r="N100604" s="9"/>
    </row>
    <row r="100605" spans="12:14" x14ac:dyDescent="0.25">
      <c r="L100605" s="9"/>
      <c r="M100605" s="9"/>
      <c r="N100605" s="9"/>
    </row>
    <row r="100606" spans="12:14" x14ac:dyDescent="0.25">
      <c r="L100606" s="9"/>
      <c r="M100606" s="9"/>
      <c r="N100606" s="9"/>
    </row>
    <row r="100607" spans="12:14" x14ac:dyDescent="0.25">
      <c r="L100607" s="9"/>
      <c r="M100607" s="9"/>
      <c r="N100607" s="9"/>
    </row>
    <row r="100608" spans="12:14" x14ac:dyDescent="0.25">
      <c r="L100608" s="9"/>
      <c r="M100608" s="9"/>
      <c r="N100608" s="9"/>
    </row>
    <row r="100609" spans="12:14" x14ac:dyDescent="0.25">
      <c r="L100609" s="9"/>
      <c r="M100609" s="9"/>
      <c r="N100609" s="9"/>
    </row>
    <row r="100610" spans="12:14" x14ac:dyDescent="0.25">
      <c r="L100610" s="9"/>
      <c r="M100610" s="9"/>
      <c r="N100610" s="9"/>
    </row>
    <row r="100611" spans="12:14" x14ac:dyDescent="0.25">
      <c r="L100611" s="9"/>
      <c r="M100611" s="9"/>
      <c r="N100611" s="9"/>
    </row>
    <row r="100612" spans="12:14" x14ac:dyDescent="0.25">
      <c r="L100612" s="9"/>
      <c r="M100612" s="9"/>
      <c r="N100612" s="9"/>
    </row>
    <row r="100613" spans="12:14" x14ac:dyDescent="0.25">
      <c r="L100613" s="9"/>
      <c r="M100613" s="9"/>
      <c r="N100613" s="9"/>
    </row>
    <row r="100614" spans="12:14" x14ac:dyDescent="0.25">
      <c r="L100614" s="9"/>
      <c r="M100614" s="9"/>
      <c r="N100614" s="9"/>
    </row>
    <row r="100615" spans="12:14" x14ac:dyDescent="0.25">
      <c r="L100615" s="9"/>
      <c r="M100615" s="9"/>
      <c r="N100615" s="9"/>
    </row>
    <row r="100616" spans="12:14" x14ac:dyDescent="0.25">
      <c r="L100616" s="9"/>
      <c r="M100616" s="9"/>
      <c r="N100616" s="9"/>
    </row>
    <row r="100617" spans="12:14" x14ac:dyDescent="0.25">
      <c r="L100617" s="9"/>
      <c r="M100617" s="9"/>
      <c r="N100617" s="9"/>
    </row>
    <row r="100618" spans="12:14" x14ac:dyDescent="0.25">
      <c r="L100618" s="9"/>
      <c r="M100618" s="9"/>
      <c r="N100618" s="9"/>
    </row>
    <row r="100619" spans="12:14" x14ac:dyDescent="0.25">
      <c r="L100619" s="9"/>
      <c r="M100619" s="9"/>
      <c r="N100619" s="9"/>
    </row>
    <row r="100620" spans="12:14" x14ac:dyDescent="0.25">
      <c r="L100620" s="9"/>
      <c r="M100620" s="9"/>
      <c r="N100620" s="9"/>
    </row>
    <row r="100621" spans="12:14" x14ac:dyDescent="0.25">
      <c r="L100621" s="9"/>
      <c r="M100621" s="9"/>
      <c r="N100621" s="9"/>
    </row>
    <row r="100622" spans="12:14" x14ac:dyDescent="0.25">
      <c r="L100622" s="9"/>
      <c r="M100622" s="9"/>
      <c r="N100622" s="9"/>
    </row>
    <row r="100623" spans="12:14" x14ac:dyDescent="0.25">
      <c r="L100623" s="9"/>
      <c r="M100623" s="9"/>
      <c r="N100623" s="9"/>
    </row>
    <row r="100624" spans="12:14" x14ac:dyDescent="0.25">
      <c r="L100624" s="9"/>
      <c r="M100624" s="9"/>
      <c r="N100624" s="9"/>
    </row>
    <row r="100625" spans="12:14" x14ac:dyDescent="0.25">
      <c r="L100625" s="9"/>
      <c r="M100625" s="9"/>
      <c r="N100625" s="9"/>
    </row>
    <row r="100626" spans="12:14" x14ac:dyDescent="0.25">
      <c r="L100626" s="9"/>
      <c r="M100626" s="9"/>
      <c r="N100626" s="9"/>
    </row>
    <row r="100627" spans="12:14" x14ac:dyDescent="0.25">
      <c r="L100627" s="9"/>
      <c r="M100627" s="9"/>
      <c r="N100627" s="9"/>
    </row>
    <row r="100628" spans="12:14" x14ac:dyDescent="0.25">
      <c r="L100628" s="9"/>
      <c r="M100628" s="9"/>
      <c r="N100628" s="9"/>
    </row>
    <row r="100629" spans="12:14" x14ac:dyDescent="0.25">
      <c r="L100629" s="9"/>
      <c r="M100629" s="9"/>
      <c r="N100629" s="9"/>
    </row>
    <row r="100630" spans="12:14" x14ac:dyDescent="0.25">
      <c r="L100630" s="9"/>
      <c r="M100630" s="9"/>
      <c r="N100630" s="9"/>
    </row>
    <row r="100631" spans="12:14" x14ac:dyDescent="0.25">
      <c r="L100631" s="9"/>
      <c r="M100631" s="9"/>
      <c r="N100631" s="9"/>
    </row>
    <row r="100632" spans="12:14" x14ac:dyDescent="0.25">
      <c r="L100632" s="9"/>
      <c r="M100632" s="9"/>
      <c r="N100632" s="9"/>
    </row>
    <row r="100633" spans="12:14" x14ac:dyDescent="0.25">
      <c r="L100633" s="9"/>
      <c r="M100633" s="9"/>
      <c r="N100633" s="9"/>
    </row>
    <row r="100634" spans="12:14" x14ac:dyDescent="0.25">
      <c r="L100634" s="9"/>
      <c r="M100634" s="9"/>
      <c r="N100634" s="9"/>
    </row>
    <row r="100635" spans="12:14" x14ac:dyDescent="0.25">
      <c r="L100635" s="9"/>
      <c r="M100635" s="9"/>
      <c r="N100635" s="9"/>
    </row>
    <row r="100636" spans="12:14" x14ac:dyDescent="0.25">
      <c r="L100636" s="9"/>
      <c r="M100636" s="9"/>
      <c r="N100636" s="9"/>
    </row>
    <row r="100637" spans="12:14" x14ac:dyDescent="0.25">
      <c r="L100637" s="9"/>
      <c r="M100637" s="9"/>
      <c r="N100637" s="9"/>
    </row>
    <row r="100638" spans="12:14" x14ac:dyDescent="0.25">
      <c r="L100638" s="9"/>
      <c r="M100638" s="9"/>
      <c r="N100638" s="9"/>
    </row>
    <row r="100639" spans="12:14" x14ac:dyDescent="0.25">
      <c r="L100639" s="9"/>
      <c r="M100639" s="9"/>
      <c r="N100639" s="9"/>
    </row>
    <row r="100640" spans="12:14" x14ac:dyDescent="0.25">
      <c r="L100640" s="9"/>
      <c r="M100640" s="9"/>
      <c r="N100640" s="9"/>
    </row>
    <row r="100641" spans="12:14" x14ac:dyDescent="0.25">
      <c r="L100641" s="9"/>
      <c r="M100641" s="9"/>
      <c r="N100641" s="9"/>
    </row>
    <row r="100642" spans="12:14" x14ac:dyDescent="0.25">
      <c r="L100642" s="9"/>
      <c r="M100642" s="9"/>
      <c r="N100642" s="9"/>
    </row>
    <row r="100643" spans="12:14" x14ac:dyDescent="0.25">
      <c r="L100643" s="9"/>
      <c r="M100643" s="9"/>
      <c r="N100643" s="9"/>
    </row>
    <row r="100644" spans="12:14" x14ac:dyDescent="0.25">
      <c r="L100644" s="9"/>
      <c r="M100644" s="9"/>
      <c r="N100644" s="9"/>
    </row>
    <row r="100645" spans="12:14" x14ac:dyDescent="0.25">
      <c r="L100645" s="9"/>
      <c r="M100645" s="9"/>
      <c r="N100645" s="9"/>
    </row>
    <row r="100646" spans="12:14" x14ac:dyDescent="0.25">
      <c r="L100646" s="9"/>
      <c r="M100646" s="9"/>
      <c r="N100646" s="9"/>
    </row>
    <row r="100647" spans="12:14" x14ac:dyDescent="0.25">
      <c r="L100647" s="9"/>
      <c r="M100647" s="9"/>
      <c r="N100647" s="9"/>
    </row>
    <row r="100648" spans="12:14" x14ac:dyDescent="0.25">
      <c r="L100648" s="9"/>
      <c r="M100648" s="9"/>
      <c r="N100648" s="9"/>
    </row>
    <row r="100649" spans="12:14" x14ac:dyDescent="0.25">
      <c r="L100649" s="9"/>
      <c r="M100649" s="9"/>
      <c r="N100649" s="9"/>
    </row>
    <row r="100650" spans="12:14" x14ac:dyDescent="0.25">
      <c r="L100650" s="9"/>
      <c r="M100650" s="9"/>
      <c r="N100650" s="9"/>
    </row>
    <row r="100651" spans="12:14" x14ac:dyDescent="0.25">
      <c r="L100651" s="9"/>
      <c r="M100651" s="9"/>
      <c r="N100651" s="9"/>
    </row>
    <row r="100652" spans="12:14" x14ac:dyDescent="0.25">
      <c r="L100652" s="9"/>
      <c r="M100652" s="9"/>
      <c r="N100652" s="9"/>
    </row>
    <row r="100653" spans="12:14" x14ac:dyDescent="0.25">
      <c r="L100653" s="9"/>
      <c r="M100653" s="9"/>
      <c r="N100653" s="9"/>
    </row>
    <row r="100654" spans="12:14" x14ac:dyDescent="0.25">
      <c r="L100654" s="9"/>
      <c r="M100654" s="9"/>
      <c r="N100654" s="9"/>
    </row>
    <row r="100655" spans="12:14" x14ac:dyDescent="0.25">
      <c r="L100655" s="9"/>
      <c r="M100655" s="9"/>
      <c r="N100655" s="9"/>
    </row>
    <row r="100656" spans="12:14" x14ac:dyDescent="0.25">
      <c r="L100656" s="9"/>
      <c r="M100656" s="9"/>
      <c r="N100656" s="9"/>
    </row>
    <row r="100657" spans="12:14" x14ac:dyDescent="0.25">
      <c r="L100657" s="9"/>
      <c r="M100657" s="9"/>
      <c r="N100657" s="9"/>
    </row>
    <row r="100658" spans="12:14" x14ac:dyDescent="0.25">
      <c r="L100658" s="9"/>
      <c r="M100658" s="9"/>
      <c r="N100658" s="9"/>
    </row>
    <row r="100659" spans="12:14" x14ac:dyDescent="0.25">
      <c r="L100659" s="9"/>
      <c r="M100659" s="9"/>
      <c r="N100659" s="9"/>
    </row>
    <row r="100660" spans="12:14" x14ac:dyDescent="0.25">
      <c r="L100660" s="9"/>
      <c r="M100660" s="9"/>
      <c r="N100660" s="9"/>
    </row>
    <row r="100661" spans="12:14" x14ac:dyDescent="0.25">
      <c r="L100661" s="9"/>
      <c r="M100661" s="9"/>
      <c r="N100661" s="9"/>
    </row>
    <row r="100662" spans="12:14" x14ac:dyDescent="0.25">
      <c r="L100662" s="9"/>
      <c r="M100662" s="9"/>
      <c r="N100662" s="9"/>
    </row>
    <row r="100663" spans="12:14" x14ac:dyDescent="0.25">
      <c r="L100663" s="9"/>
      <c r="M100663" s="9"/>
      <c r="N100663" s="9"/>
    </row>
    <row r="100664" spans="12:14" x14ac:dyDescent="0.25">
      <c r="L100664" s="9"/>
      <c r="M100664" s="9"/>
      <c r="N100664" s="9"/>
    </row>
    <row r="100665" spans="12:14" x14ac:dyDescent="0.25">
      <c r="L100665" s="9"/>
      <c r="M100665" s="9"/>
      <c r="N100665" s="9"/>
    </row>
    <row r="100666" spans="12:14" x14ac:dyDescent="0.25">
      <c r="L100666" s="9"/>
      <c r="M100666" s="9"/>
      <c r="N100666" s="9"/>
    </row>
    <row r="100667" spans="12:14" x14ac:dyDescent="0.25">
      <c r="L100667" s="9"/>
      <c r="M100667" s="9"/>
      <c r="N100667" s="9"/>
    </row>
    <row r="100668" spans="12:14" x14ac:dyDescent="0.25">
      <c r="L100668" s="9"/>
      <c r="M100668" s="9"/>
      <c r="N100668" s="9"/>
    </row>
    <row r="100669" spans="12:14" x14ac:dyDescent="0.25">
      <c r="L100669" s="9"/>
      <c r="M100669" s="9"/>
      <c r="N100669" s="9"/>
    </row>
    <row r="100670" spans="12:14" x14ac:dyDescent="0.25">
      <c r="L100670" s="9"/>
      <c r="M100670" s="9"/>
      <c r="N100670" s="9"/>
    </row>
    <row r="100671" spans="12:14" x14ac:dyDescent="0.25">
      <c r="L100671" s="9"/>
      <c r="M100671" s="9"/>
      <c r="N100671" s="9"/>
    </row>
    <row r="100672" spans="12:14" x14ac:dyDescent="0.25">
      <c r="L100672" s="9"/>
      <c r="M100672" s="9"/>
      <c r="N100672" s="9"/>
    </row>
    <row r="100673" spans="12:14" x14ac:dyDescent="0.25">
      <c r="L100673" s="9"/>
      <c r="M100673" s="9"/>
      <c r="N100673" s="9"/>
    </row>
    <row r="100674" spans="12:14" x14ac:dyDescent="0.25">
      <c r="L100674" s="9"/>
      <c r="M100674" s="9"/>
      <c r="N100674" s="9"/>
    </row>
    <row r="100675" spans="12:14" x14ac:dyDescent="0.25">
      <c r="L100675" s="9"/>
      <c r="M100675" s="9"/>
      <c r="N100675" s="9"/>
    </row>
    <row r="100676" spans="12:14" x14ac:dyDescent="0.25">
      <c r="L100676" s="9"/>
      <c r="M100676" s="9"/>
      <c r="N100676" s="9"/>
    </row>
    <row r="100677" spans="12:14" x14ac:dyDescent="0.25">
      <c r="L100677" s="9"/>
      <c r="M100677" s="9"/>
      <c r="N100677" s="9"/>
    </row>
    <row r="100678" spans="12:14" x14ac:dyDescent="0.25">
      <c r="L100678" s="9"/>
      <c r="M100678" s="9"/>
      <c r="N100678" s="9"/>
    </row>
    <row r="100679" spans="12:14" x14ac:dyDescent="0.25">
      <c r="L100679" s="9"/>
      <c r="M100679" s="9"/>
      <c r="N100679" s="9"/>
    </row>
    <row r="100680" spans="12:14" x14ac:dyDescent="0.25">
      <c r="L100680" s="9"/>
      <c r="M100680" s="9"/>
      <c r="N100680" s="9"/>
    </row>
    <row r="100681" spans="12:14" x14ac:dyDescent="0.25">
      <c r="L100681" s="9"/>
      <c r="M100681" s="9"/>
      <c r="N100681" s="9"/>
    </row>
    <row r="100682" spans="12:14" x14ac:dyDescent="0.25">
      <c r="L100682" s="9"/>
      <c r="M100682" s="9"/>
      <c r="N100682" s="9"/>
    </row>
    <row r="100683" spans="12:14" x14ac:dyDescent="0.25">
      <c r="L100683" s="9"/>
      <c r="M100683" s="9"/>
      <c r="N100683" s="9"/>
    </row>
    <row r="100684" spans="12:14" x14ac:dyDescent="0.25">
      <c r="L100684" s="9"/>
      <c r="M100684" s="9"/>
      <c r="N100684" s="9"/>
    </row>
    <row r="100685" spans="12:14" x14ac:dyDescent="0.25">
      <c r="L100685" s="9"/>
      <c r="M100685" s="9"/>
      <c r="N100685" s="9"/>
    </row>
    <row r="100686" spans="12:14" x14ac:dyDescent="0.25">
      <c r="L100686" s="9"/>
      <c r="M100686" s="9"/>
      <c r="N100686" s="9"/>
    </row>
    <row r="100687" spans="12:14" x14ac:dyDescent="0.25">
      <c r="L100687" s="9"/>
      <c r="M100687" s="9"/>
      <c r="N100687" s="9"/>
    </row>
    <row r="100688" spans="12:14" x14ac:dyDescent="0.25">
      <c r="L100688" s="9"/>
      <c r="M100688" s="9"/>
      <c r="N100688" s="9"/>
    </row>
    <row r="100689" spans="12:14" x14ac:dyDescent="0.25">
      <c r="L100689" s="9"/>
      <c r="M100689" s="9"/>
      <c r="N100689" s="9"/>
    </row>
    <row r="100690" spans="12:14" x14ac:dyDescent="0.25">
      <c r="L100690" s="9"/>
      <c r="M100690" s="9"/>
      <c r="N100690" s="9"/>
    </row>
    <row r="100691" spans="12:14" x14ac:dyDescent="0.25">
      <c r="L100691" s="9"/>
      <c r="M100691" s="9"/>
      <c r="N100691" s="9"/>
    </row>
    <row r="100692" spans="12:14" x14ac:dyDescent="0.25">
      <c r="L100692" s="9"/>
      <c r="M100692" s="9"/>
      <c r="N100692" s="9"/>
    </row>
    <row r="100693" spans="12:14" x14ac:dyDescent="0.25">
      <c r="L100693" s="9"/>
      <c r="M100693" s="9"/>
      <c r="N100693" s="9"/>
    </row>
    <row r="100694" spans="12:14" x14ac:dyDescent="0.25">
      <c r="L100694" s="9"/>
      <c r="M100694" s="9"/>
      <c r="N100694" s="9"/>
    </row>
    <row r="100695" spans="12:14" x14ac:dyDescent="0.25">
      <c r="L100695" s="9"/>
      <c r="M100695" s="9"/>
      <c r="N100695" s="9"/>
    </row>
    <row r="100696" spans="12:14" x14ac:dyDescent="0.25">
      <c r="L100696" s="9"/>
      <c r="M100696" s="9"/>
      <c r="N100696" s="9"/>
    </row>
    <row r="100697" spans="12:14" x14ac:dyDescent="0.25">
      <c r="L100697" s="9"/>
      <c r="M100697" s="9"/>
      <c r="N100697" s="9"/>
    </row>
    <row r="100698" spans="12:14" x14ac:dyDescent="0.25">
      <c r="L100698" s="9"/>
      <c r="M100698" s="9"/>
      <c r="N100698" s="9"/>
    </row>
    <row r="100699" spans="12:14" x14ac:dyDescent="0.25">
      <c r="L100699" s="9"/>
      <c r="M100699" s="9"/>
      <c r="N100699" s="9"/>
    </row>
    <row r="100700" spans="12:14" x14ac:dyDescent="0.25">
      <c r="L100700" s="9"/>
      <c r="M100700" s="9"/>
      <c r="N100700" s="9"/>
    </row>
    <row r="100701" spans="12:14" x14ac:dyDescent="0.25">
      <c r="L100701" s="9"/>
      <c r="M100701" s="9"/>
      <c r="N100701" s="9"/>
    </row>
    <row r="100702" spans="12:14" x14ac:dyDescent="0.25">
      <c r="L100702" s="9"/>
      <c r="M100702" s="9"/>
      <c r="N100702" s="9"/>
    </row>
    <row r="100703" spans="12:14" x14ac:dyDescent="0.25">
      <c r="L100703" s="9"/>
      <c r="M100703" s="9"/>
      <c r="N100703" s="9"/>
    </row>
    <row r="100704" spans="12:14" x14ac:dyDescent="0.25">
      <c r="L100704" s="9"/>
      <c r="M100704" s="9"/>
      <c r="N100704" s="9"/>
    </row>
    <row r="100705" spans="12:14" x14ac:dyDescent="0.25">
      <c r="L100705" s="9"/>
      <c r="M100705" s="9"/>
      <c r="N100705" s="9"/>
    </row>
    <row r="100706" spans="12:14" x14ac:dyDescent="0.25">
      <c r="L100706" s="9"/>
      <c r="M100706" s="9"/>
      <c r="N100706" s="9"/>
    </row>
    <row r="100707" spans="12:14" x14ac:dyDescent="0.25">
      <c r="L100707" s="9"/>
      <c r="M100707" s="9"/>
      <c r="N100707" s="9"/>
    </row>
    <row r="100708" spans="12:14" x14ac:dyDescent="0.25">
      <c r="L100708" s="9"/>
      <c r="M100708" s="9"/>
      <c r="N100708" s="9"/>
    </row>
    <row r="100709" spans="12:14" x14ac:dyDescent="0.25">
      <c r="L100709" s="9"/>
      <c r="M100709" s="9"/>
      <c r="N100709" s="9"/>
    </row>
    <row r="100710" spans="12:14" x14ac:dyDescent="0.25">
      <c r="L100710" s="9"/>
      <c r="M100710" s="9"/>
      <c r="N100710" s="9"/>
    </row>
    <row r="100711" spans="12:14" x14ac:dyDescent="0.25">
      <c r="L100711" s="9"/>
      <c r="M100711" s="9"/>
      <c r="N100711" s="9"/>
    </row>
    <row r="100712" spans="12:14" x14ac:dyDescent="0.25">
      <c r="L100712" s="9"/>
      <c r="M100712" s="9"/>
      <c r="N100712" s="9"/>
    </row>
    <row r="100713" spans="12:14" x14ac:dyDescent="0.25">
      <c r="L100713" s="9"/>
      <c r="M100713" s="9"/>
      <c r="N100713" s="9"/>
    </row>
    <row r="100714" spans="12:14" x14ac:dyDescent="0.25">
      <c r="L100714" s="9"/>
      <c r="M100714" s="9"/>
      <c r="N100714" s="9"/>
    </row>
    <row r="100715" spans="12:14" x14ac:dyDescent="0.25">
      <c r="L100715" s="9"/>
      <c r="M100715" s="9"/>
      <c r="N100715" s="9"/>
    </row>
    <row r="100716" spans="12:14" x14ac:dyDescent="0.25">
      <c r="L100716" s="9"/>
      <c r="M100716" s="9"/>
      <c r="N100716" s="9"/>
    </row>
    <row r="100717" spans="12:14" x14ac:dyDescent="0.25">
      <c r="L100717" s="9"/>
      <c r="M100717" s="9"/>
      <c r="N100717" s="9"/>
    </row>
    <row r="100718" spans="12:14" x14ac:dyDescent="0.25">
      <c r="L100718" s="9"/>
      <c r="M100718" s="9"/>
      <c r="N100718" s="9"/>
    </row>
    <row r="100719" spans="12:14" x14ac:dyDescent="0.25">
      <c r="L100719" s="9"/>
      <c r="M100719" s="9"/>
      <c r="N100719" s="9"/>
    </row>
    <row r="100720" spans="12:14" x14ac:dyDescent="0.25">
      <c r="L100720" s="9"/>
      <c r="M100720" s="9"/>
      <c r="N100720" s="9"/>
    </row>
    <row r="100721" spans="12:14" x14ac:dyDescent="0.25">
      <c r="L100721" s="9"/>
      <c r="M100721" s="9"/>
      <c r="N100721" s="9"/>
    </row>
    <row r="100722" spans="12:14" x14ac:dyDescent="0.25">
      <c r="L100722" s="9"/>
      <c r="M100722" s="9"/>
      <c r="N100722" s="9"/>
    </row>
    <row r="100723" spans="12:14" x14ac:dyDescent="0.25">
      <c r="L100723" s="9"/>
      <c r="M100723" s="9"/>
      <c r="N100723" s="9"/>
    </row>
    <row r="100724" spans="12:14" x14ac:dyDescent="0.25">
      <c r="L100724" s="9"/>
      <c r="M100724" s="9"/>
      <c r="N100724" s="9"/>
    </row>
    <row r="100725" spans="12:14" x14ac:dyDescent="0.25">
      <c r="L100725" s="9"/>
      <c r="M100725" s="9"/>
      <c r="N100725" s="9"/>
    </row>
    <row r="100726" spans="12:14" x14ac:dyDescent="0.25">
      <c r="L100726" s="9"/>
      <c r="M100726" s="9"/>
      <c r="N100726" s="9"/>
    </row>
    <row r="100727" spans="12:14" x14ac:dyDescent="0.25">
      <c r="L100727" s="9"/>
      <c r="M100727" s="9"/>
      <c r="N100727" s="9"/>
    </row>
    <row r="100728" spans="12:14" x14ac:dyDescent="0.25">
      <c r="L100728" s="9"/>
      <c r="M100728" s="9"/>
      <c r="N100728" s="9"/>
    </row>
    <row r="100729" spans="12:14" x14ac:dyDescent="0.25">
      <c r="L100729" s="9"/>
      <c r="M100729" s="9"/>
      <c r="N100729" s="9"/>
    </row>
    <row r="100730" spans="12:14" x14ac:dyDescent="0.25">
      <c r="L100730" s="9"/>
      <c r="M100730" s="9"/>
      <c r="N100730" s="9"/>
    </row>
    <row r="100731" spans="12:14" x14ac:dyDescent="0.25">
      <c r="L100731" s="9"/>
      <c r="M100731" s="9"/>
      <c r="N100731" s="9"/>
    </row>
    <row r="100732" spans="12:14" x14ac:dyDescent="0.25">
      <c r="L100732" s="9"/>
      <c r="M100732" s="9"/>
      <c r="N100732" s="9"/>
    </row>
    <row r="100733" spans="12:14" x14ac:dyDescent="0.25">
      <c r="L100733" s="9"/>
      <c r="M100733" s="9"/>
      <c r="N100733" s="9"/>
    </row>
    <row r="100734" spans="12:14" x14ac:dyDescent="0.25">
      <c r="L100734" s="9"/>
      <c r="M100734" s="9"/>
      <c r="N100734" s="9"/>
    </row>
    <row r="100735" spans="12:14" x14ac:dyDescent="0.25">
      <c r="L100735" s="9"/>
      <c r="M100735" s="9"/>
      <c r="N100735" s="9"/>
    </row>
    <row r="100736" spans="12:14" x14ac:dyDescent="0.25">
      <c r="L100736" s="9"/>
      <c r="M100736" s="9"/>
      <c r="N100736" s="9"/>
    </row>
    <row r="100737" spans="12:14" x14ac:dyDescent="0.25">
      <c r="L100737" s="9"/>
      <c r="M100737" s="9"/>
      <c r="N100737" s="9"/>
    </row>
    <row r="100738" spans="12:14" x14ac:dyDescent="0.25">
      <c r="L100738" s="9"/>
      <c r="M100738" s="9"/>
      <c r="N100738" s="9"/>
    </row>
    <row r="100739" spans="12:14" x14ac:dyDescent="0.25">
      <c r="L100739" s="9"/>
      <c r="M100739" s="9"/>
      <c r="N100739" s="9"/>
    </row>
    <row r="100740" spans="12:14" x14ac:dyDescent="0.25">
      <c r="L100740" s="9"/>
      <c r="M100740" s="9"/>
      <c r="N100740" s="9"/>
    </row>
    <row r="100741" spans="12:14" x14ac:dyDescent="0.25">
      <c r="L100741" s="9"/>
      <c r="M100741" s="9"/>
      <c r="N100741" s="9"/>
    </row>
    <row r="100742" spans="12:14" x14ac:dyDescent="0.25">
      <c r="L100742" s="9"/>
      <c r="M100742" s="9"/>
      <c r="N100742" s="9"/>
    </row>
    <row r="100743" spans="12:14" x14ac:dyDescent="0.25">
      <c r="L100743" s="9"/>
      <c r="M100743" s="9"/>
      <c r="N100743" s="9"/>
    </row>
    <row r="100744" spans="12:14" x14ac:dyDescent="0.25">
      <c r="L100744" s="9"/>
      <c r="M100744" s="9"/>
      <c r="N100744" s="9"/>
    </row>
    <row r="100745" spans="12:14" x14ac:dyDescent="0.25">
      <c r="L100745" s="9"/>
      <c r="M100745" s="9"/>
      <c r="N100745" s="9"/>
    </row>
    <row r="100746" spans="12:14" x14ac:dyDescent="0.25">
      <c r="L100746" s="9"/>
      <c r="M100746" s="9"/>
      <c r="N100746" s="9"/>
    </row>
    <row r="100747" spans="12:14" x14ac:dyDescent="0.25">
      <c r="L100747" s="9"/>
      <c r="M100747" s="9"/>
      <c r="N100747" s="9"/>
    </row>
    <row r="100748" spans="12:14" x14ac:dyDescent="0.25">
      <c r="L100748" s="9"/>
      <c r="M100748" s="9"/>
      <c r="N100748" s="9"/>
    </row>
    <row r="100749" spans="12:14" x14ac:dyDescent="0.25">
      <c r="L100749" s="9"/>
      <c r="M100749" s="9"/>
      <c r="N100749" s="9"/>
    </row>
    <row r="100750" spans="12:14" x14ac:dyDescent="0.25">
      <c r="L100750" s="9"/>
      <c r="M100750" s="9"/>
      <c r="N100750" s="9"/>
    </row>
    <row r="100751" spans="12:14" x14ac:dyDescent="0.25">
      <c r="L100751" s="9"/>
      <c r="M100751" s="9"/>
      <c r="N100751" s="9"/>
    </row>
    <row r="100752" spans="12:14" x14ac:dyDescent="0.25">
      <c r="L100752" s="9"/>
      <c r="M100752" s="9"/>
      <c r="N100752" s="9"/>
    </row>
    <row r="100753" spans="12:14" x14ac:dyDescent="0.25">
      <c r="L100753" s="9"/>
      <c r="M100753" s="9"/>
      <c r="N100753" s="9"/>
    </row>
    <row r="100754" spans="12:14" x14ac:dyDescent="0.25">
      <c r="L100754" s="9"/>
      <c r="M100754" s="9"/>
      <c r="N100754" s="9"/>
    </row>
    <row r="100755" spans="12:14" x14ac:dyDescent="0.25">
      <c r="L100755" s="9"/>
      <c r="M100755" s="9"/>
      <c r="N100755" s="9"/>
    </row>
    <row r="100756" spans="12:14" x14ac:dyDescent="0.25">
      <c r="L100756" s="9"/>
      <c r="M100756" s="9"/>
      <c r="N100756" s="9"/>
    </row>
    <row r="100757" spans="12:14" x14ac:dyDescent="0.25">
      <c r="L100757" s="9"/>
      <c r="M100757" s="9"/>
      <c r="N100757" s="9"/>
    </row>
    <row r="100758" spans="12:14" x14ac:dyDescent="0.25">
      <c r="L100758" s="9"/>
      <c r="M100758" s="9"/>
      <c r="N100758" s="9"/>
    </row>
    <row r="100759" spans="12:14" x14ac:dyDescent="0.25">
      <c r="L100759" s="9"/>
      <c r="M100759" s="9"/>
      <c r="N100759" s="9"/>
    </row>
    <row r="100760" spans="12:14" x14ac:dyDescent="0.25">
      <c r="L100760" s="9"/>
      <c r="M100760" s="9"/>
      <c r="N100760" s="9"/>
    </row>
    <row r="100761" spans="12:14" x14ac:dyDescent="0.25">
      <c r="L100761" s="9"/>
      <c r="M100761" s="9"/>
      <c r="N100761" s="9"/>
    </row>
    <row r="100762" spans="12:14" x14ac:dyDescent="0.25">
      <c r="L100762" s="9"/>
      <c r="M100762" s="9"/>
      <c r="N100762" s="9"/>
    </row>
    <row r="100763" spans="12:14" x14ac:dyDescent="0.25">
      <c r="L100763" s="9"/>
      <c r="M100763" s="9"/>
      <c r="N100763" s="9"/>
    </row>
    <row r="100764" spans="12:14" x14ac:dyDescent="0.25">
      <c r="L100764" s="9"/>
      <c r="M100764" s="9"/>
      <c r="N100764" s="9"/>
    </row>
    <row r="100765" spans="12:14" x14ac:dyDescent="0.25">
      <c r="L100765" s="9"/>
      <c r="M100765" s="9"/>
      <c r="N100765" s="9"/>
    </row>
    <row r="100766" spans="12:14" x14ac:dyDescent="0.25">
      <c r="L100766" s="9"/>
      <c r="M100766" s="9"/>
      <c r="N100766" s="9"/>
    </row>
    <row r="100767" spans="12:14" x14ac:dyDescent="0.25">
      <c r="L100767" s="9"/>
      <c r="M100767" s="9"/>
      <c r="N100767" s="9"/>
    </row>
    <row r="100768" spans="12:14" x14ac:dyDescent="0.25">
      <c r="L100768" s="9"/>
      <c r="M100768" s="9"/>
      <c r="N100768" s="9"/>
    </row>
    <row r="100769" spans="12:14" x14ac:dyDescent="0.25">
      <c r="L100769" s="9"/>
      <c r="M100769" s="9"/>
      <c r="N100769" s="9"/>
    </row>
    <row r="100770" spans="12:14" x14ac:dyDescent="0.25">
      <c r="L100770" s="9"/>
      <c r="M100770" s="9"/>
      <c r="N100770" s="9"/>
    </row>
    <row r="100771" spans="12:14" x14ac:dyDescent="0.25">
      <c r="L100771" s="9"/>
      <c r="M100771" s="9"/>
      <c r="N100771" s="9"/>
    </row>
    <row r="100772" spans="12:14" x14ac:dyDescent="0.25">
      <c r="L100772" s="9"/>
      <c r="M100772" s="9"/>
      <c r="N100772" s="9"/>
    </row>
    <row r="100773" spans="12:14" x14ac:dyDescent="0.25">
      <c r="L100773" s="9"/>
      <c r="M100773" s="9"/>
      <c r="N100773" s="9"/>
    </row>
    <row r="100774" spans="12:14" x14ac:dyDescent="0.25">
      <c r="L100774" s="9"/>
      <c r="M100774" s="9"/>
      <c r="N100774" s="9"/>
    </row>
    <row r="100775" spans="12:14" x14ac:dyDescent="0.25">
      <c r="L100775" s="9"/>
      <c r="M100775" s="9"/>
      <c r="N100775" s="9"/>
    </row>
    <row r="100776" spans="12:14" x14ac:dyDescent="0.25">
      <c r="L100776" s="9"/>
      <c r="M100776" s="9"/>
      <c r="N100776" s="9"/>
    </row>
    <row r="100777" spans="12:14" x14ac:dyDescent="0.25">
      <c r="L100777" s="9"/>
      <c r="M100777" s="9"/>
      <c r="N100777" s="9"/>
    </row>
    <row r="100778" spans="12:14" x14ac:dyDescent="0.25">
      <c r="L100778" s="9"/>
      <c r="M100778" s="9"/>
      <c r="N100778" s="9"/>
    </row>
    <row r="100779" spans="12:14" x14ac:dyDescent="0.25">
      <c r="L100779" s="9"/>
      <c r="M100779" s="9"/>
      <c r="N100779" s="9"/>
    </row>
    <row r="100780" spans="12:14" x14ac:dyDescent="0.25">
      <c r="L100780" s="9"/>
      <c r="M100780" s="9"/>
      <c r="N100780" s="9"/>
    </row>
    <row r="100781" spans="12:14" x14ac:dyDescent="0.25">
      <c r="L100781" s="9"/>
      <c r="M100781" s="9"/>
      <c r="N100781" s="9"/>
    </row>
    <row r="100782" spans="12:14" x14ac:dyDescent="0.25">
      <c r="L100782" s="9"/>
      <c r="M100782" s="9"/>
      <c r="N100782" s="9"/>
    </row>
    <row r="100783" spans="12:14" x14ac:dyDescent="0.25">
      <c r="L100783" s="9"/>
      <c r="M100783" s="9"/>
      <c r="N100783" s="9"/>
    </row>
    <row r="100784" spans="12:14" x14ac:dyDescent="0.25">
      <c r="L100784" s="9"/>
      <c r="M100784" s="9"/>
      <c r="N100784" s="9"/>
    </row>
    <row r="100785" spans="12:14" x14ac:dyDescent="0.25">
      <c r="L100785" s="9"/>
      <c r="M100785" s="9"/>
      <c r="N100785" s="9"/>
    </row>
    <row r="100786" spans="12:14" x14ac:dyDescent="0.25">
      <c r="L100786" s="9"/>
      <c r="M100786" s="9"/>
      <c r="N100786" s="9"/>
    </row>
    <row r="100787" spans="12:14" x14ac:dyDescent="0.25">
      <c r="L100787" s="9"/>
      <c r="M100787" s="9"/>
      <c r="N100787" s="9"/>
    </row>
    <row r="100788" spans="12:14" x14ac:dyDescent="0.25">
      <c r="L100788" s="9"/>
      <c r="M100788" s="9"/>
      <c r="N100788" s="9"/>
    </row>
    <row r="100789" spans="12:14" x14ac:dyDescent="0.25">
      <c r="L100789" s="9"/>
      <c r="M100789" s="9"/>
      <c r="N100789" s="9"/>
    </row>
    <row r="100790" spans="12:14" x14ac:dyDescent="0.25">
      <c r="L100790" s="9"/>
      <c r="M100790" s="9"/>
      <c r="N100790" s="9"/>
    </row>
    <row r="100791" spans="12:14" x14ac:dyDescent="0.25">
      <c r="L100791" s="9"/>
      <c r="M100791" s="9"/>
      <c r="N100791" s="9"/>
    </row>
    <row r="100792" spans="12:14" x14ac:dyDescent="0.25">
      <c r="L100792" s="9"/>
      <c r="M100792" s="9"/>
      <c r="N100792" s="9"/>
    </row>
    <row r="100793" spans="12:14" x14ac:dyDescent="0.25">
      <c r="L100793" s="9"/>
      <c r="M100793" s="9"/>
      <c r="N100793" s="9"/>
    </row>
    <row r="100794" spans="12:14" x14ac:dyDescent="0.25">
      <c r="L100794" s="9"/>
      <c r="M100794" s="9"/>
      <c r="N100794" s="9"/>
    </row>
    <row r="100795" spans="12:14" x14ac:dyDescent="0.25">
      <c r="L100795" s="9"/>
      <c r="M100795" s="9"/>
      <c r="N100795" s="9"/>
    </row>
    <row r="100796" spans="12:14" x14ac:dyDescent="0.25">
      <c r="L100796" s="9"/>
      <c r="M100796" s="9"/>
      <c r="N100796" s="9"/>
    </row>
    <row r="100797" spans="12:14" x14ac:dyDescent="0.25">
      <c r="L100797" s="9"/>
      <c r="M100797" s="9"/>
      <c r="N100797" s="9"/>
    </row>
    <row r="100798" spans="12:14" x14ac:dyDescent="0.25">
      <c r="L100798" s="9"/>
      <c r="M100798" s="9"/>
      <c r="N100798" s="9"/>
    </row>
    <row r="100799" spans="12:14" x14ac:dyDescent="0.25">
      <c r="L100799" s="9"/>
      <c r="M100799" s="9"/>
      <c r="N100799" s="9"/>
    </row>
    <row r="100800" spans="12:14" x14ac:dyDescent="0.25">
      <c r="L100800" s="9"/>
      <c r="M100800" s="9"/>
      <c r="N100800" s="9"/>
    </row>
    <row r="100801" spans="12:14" x14ac:dyDescent="0.25">
      <c r="L100801" s="9"/>
      <c r="M100801" s="9"/>
      <c r="N100801" s="9"/>
    </row>
    <row r="100802" spans="12:14" x14ac:dyDescent="0.25">
      <c r="L100802" s="9"/>
      <c r="M100802" s="9"/>
      <c r="N100802" s="9"/>
    </row>
    <row r="100803" spans="12:14" x14ac:dyDescent="0.25">
      <c r="L100803" s="9"/>
      <c r="M100803" s="9"/>
      <c r="N100803" s="9"/>
    </row>
    <row r="100804" spans="12:14" x14ac:dyDescent="0.25">
      <c r="L100804" s="9"/>
      <c r="M100804" s="9"/>
      <c r="N100804" s="9"/>
    </row>
    <row r="100805" spans="12:14" x14ac:dyDescent="0.25">
      <c r="L100805" s="9"/>
      <c r="M100805" s="9"/>
      <c r="N100805" s="9"/>
    </row>
    <row r="100806" spans="12:14" x14ac:dyDescent="0.25">
      <c r="L100806" s="9"/>
      <c r="M100806" s="9"/>
      <c r="N100806" s="9"/>
    </row>
    <row r="100807" spans="12:14" x14ac:dyDescent="0.25">
      <c r="L100807" s="9"/>
      <c r="M100807" s="9"/>
      <c r="N100807" s="9"/>
    </row>
    <row r="100808" spans="12:14" x14ac:dyDescent="0.25">
      <c r="L100808" s="9"/>
      <c r="M100808" s="9"/>
      <c r="N100808" s="9"/>
    </row>
    <row r="100809" spans="12:14" x14ac:dyDescent="0.25">
      <c r="L100809" s="9"/>
      <c r="M100809" s="9"/>
      <c r="N100809" s="9"/>
    </row>
    <row r="100810" spans="12:14" x14ac:dyDescent="0.25">
      <c r="L100810" s="9"/>
      <c r="M100810" s="9"/>
      <c r="N100810" s="9"/>
    </row>
    <row r="100811" spans="12:14" x14ac:dyDescent="0.25">
      <c r="L100811" s="9"/>
      <c r="M100811" s="9"/>
      <c r="N100811" s="9"/>
    </row>
    <row r="100812" spans="12:14" x14ac:dyDescent="0.25">
      <c r="L100812" s="9"/>
      <c r="M100812" s="9"/>
      <c r="N100812" s="9"/>
    </row>
    <row r="100813" spans="12:14" x14ac:dyDescent="0.25">
      <c r="L100813" s="9"/>
      <c r="M100813" s="9"/>
      <c r="N100813" s="9"/>
    </row>
    <row r="100814" spans="12:14" x14ac:dyDescent="0.25">
      <c r="L100814" s="9"/>
      <c r="M100814" s="9"/>
      <c r="N100814" s="9"/>
    </row>
    <row r="100815" spans="12:14" x14ac:dyDescent="0.25">
      <c r="L100815" s="9"/>
      <c r="M100815" s="9"/>
      <c r="N100815" s="9"/>
    </row>
    <row r="100816" spans="12:14" x14ac:dyDescent="0.25">
      <c r="L100816" s="9"/>
      <c r="M100816" s="9"/>
      <c r="N100816" s="9"/>
    </row>
    <row r="100817" spans="12:14" x14ac:dyDescent="0.25">
      <c r="L100817" s="9"/>
      <c r="M100817" s="9"/>
      <c r="N100817" s="9"/>
    </row>
    <row r="100818" spans="12:14" x14ac:dyDescent="0.25">
      <c r="L100818" s="9"/>
      <c r="M100818" s="9"/>
      <c r="N100818" s="9"/>
    </row>
    <row r="100819" spans="12:14" x14ac:dyDescent="0.25">
      <c r="L100819" s="9"/>
      <c r="M100819" s="9"/>
      <c r="N100819" s="9"/>
    </row>
    <row r="100820" spans="12:14" x14ac:dyDescent="0.25">
      <c r="L100820" s="9"/>
      <c r="M100820" s="9"/>
      <c r="N100820" s="9"/>
    </row>
    <row r="100821" spans="12:14" x14ac:dyDescent="0.25">
      <c r="L100821" s="9"/>
      <c r="M100821" s="9"/>
      <c r="N100821" s="9"/>
    </row>
    <row r="100822" spans="12:14" x14ac:dyDescent="0.25">
      <c r="L100822" s="9"/>
      <c r="M100822" s="9"/>
      <c r="N100822" s="9"/>
    </row>
    <row r="100823" spans="12:14" x14ac:dyDescent="0.25">
      <c r="L100823" s="9"/>
      <c r="M100823" s="9"/>
      <c r="N100823" s="9"/>
    </row>
    <row r="100824" spans="12:14" x14ac:dyDescent="0.25">
      <c r="L100824" s="9"/>
      <c r="M100824" s="9"/>
      <c r="N100824" s="9"/>
    </row>
    <row r="100825" spans="12:14" x14ac:dyDescent="0.25">
      <c r="L100825" s="9"/>
      <c r="M100825" s="9"/>
      <c r="N100825" s="9"/>
    </row>
    <row r="100826" spans="12:14" x14ac:dyDescent="0.25">
      <c r="L100826" s="9"/>
      <c r="M100826" s="9"/>
      <c r="N100826" s="9"/>
    </row>
    <row r="100827" spans="12:14" x14ac:dyDescent="0.25">
      <c r="L100827" s="9"/>
      <c r="M100827" s="9"/>
      <c r="N100827" s="9"/>
    </row>
    <row r="100828" spans="12:14" x14ac:dyDescent="0.25">
      <c r="L100828" s="9"/>
      <c r="M100828" s="9"/>
      <c r="N100828" s="9"/>
    </row>
    <row r="100829" spans="12:14" x14ac:dyDescent="0.25">
      <c r="L100829" s="9"/>
      <c r="M100829" s="9"/>
      <c r="N100829" s="9"/>
    </row>
    <row r="100830" spans="12:14" x14ac:dyDescent="0.25">
      <c r="L100830" s="9"/>
      <c r="M100830" s="9"/>
      <c r="N100830" s="9"/>
    </row>
    <row r="100831" spans="12:14" x14ac:dyDescent="0.25">
      <c r="L100831" s="9"/>
      <c r="M100831" s="9"/>
      <c r="N100831" s="9"/>
    </row>
    <row r="100832" spans="12:14" x14ac:dyDescent="0.25">
      <c r="L100832" s="9"/>
      <c r="M100832" s="9"/>
      <c r="N100832" s="9"/>
    </row>
    <row r="100833" spans="12:14" x14ac:dyDescent="0.25">
      <c r="L100833" s="9"/>
      <c r="M100833" s="9"/>
      <c r="N100833" s="9"/>
    </row>
    <row r="100834" spans="12:14" x14ac:dyDescent="0.25">
      <c r="L100834" s="9"/>
      <c r="M100834" s="9"/>
      <c r="N100834" s="9"/>
    </row>
    <row r="100835" spans="12:14" x14ac:dyDescent="0.25">
      <c r="L100835" s="9"/>
      <c r="M100835" s="9"/>
      <c r="N100835" s="9"/>
    </row>
    <row r="100836" spans="12:14" x14ac:dyDescent="0.25">
      <c r="L100836" s="9"/>
      <c r="M100836" s="9"/>
      <c r="N100836" s="9"/>
    </row>
    <row r="100837" spans="12:14" x14ac:dyDescent="0.25">
      <c r="L100837" s="9"/>
      <c r="M100837" s="9"/>
      <c r="N100837" s="9"/>
    </row>
    <row r="100838" spans="12:14" x14ac:dyDescent="0.25">
      <c r="L100838" s="9"/>
      <c r="M100838" s="9"/>
      <c r="N100838" s="9"/>
    </row>
    <row r="100839" spans="12:14" x14ac:dyDescent="0.25">
      <c r="L100839" s="9"/>
      <c r="M100839" s="9"/>
      <c r="N100839" s="9"/>
    </row>
    <row r="100840" spans="12:14" x14ac:dyDescent="0.25">
      <c r="L100840" s="9"/>
      <c r="M100840" s="9"/>
      <c r="N100840" s="9"/>
    </row>
    <row r="100841" spans="12:14" x14ac:dyDescent="0.25">
      <c r="L100841" s="9"/>
      <c r="M100841" s="9"/>
      <c r="N100841" s="9"/>
    </row>
    <row r="100842" spans="12:14" x14ac:dyDescent="0.25">
      <c r="L100842" s="9"/>
      <c r="M100842" s="9"/>
      <c r="N100842" s="9"/>
    </row>
    <row r="100843" spans="12:14" x14ac:dyDescent="0.25">
      <c r="L100843" s="9"/>
      <c r="M100843" s="9"/>
      <c r="N100843" s="9"/>
    </row>
    <row r="100844" spans="12:14" x14ac:dyDescent="0.25">
      <c r="L100844" s="9"/>
      <c r="M100844" s="9"/>
      <c r="N100844" s="9"/>
    </row>
    <row r="100845" spans="12:14" x14ac:dyDescent="0.25">
      <c r="L100845" s="9"/>
      <c r="M100845" s="9"/>
      <c r="N100845" s="9"/>
    </row>
    <row r="100846" spans="12:14" x14ac:dyDescent="0.25">
      <c r="L100846" s="9"/>
      <c r="M100846" s="9"/>
      <c r="N100846" s="9"/>
    </row>
    <row r="100847" spans="12:14" x14ac:dyDescent="0.25">
      <c r="L100847" s="9"/>
      <c r="M100847" s="9"/>
      <c r="N100847" s="9"/>
    </row>
    <row r="100848" spans="12:14" x14ac:dyDescent="0.25">
      <c r="L100848" s="9"/>
      <c r="M100848" s="9"/>
      <c r="N100848" s="9"/>
    </row>
    <row r="100849" spans="12:14" x14ac:dyDescent="0.25">
      <c r="L100849" s="9"/>
      <c r="M100849" s="9"/>
      <c r="N100849" s="9"/>
    </row>
    <row r="100850" spans="12:14" x14ac:dyDescent="0.25">
      <c r="L100850" s="9"/>
      <c r="M100850" s="9"/>
      <c r="N100850" s="9"/>
    </row>
    <row r="100851" spans="12:14" x14ac:dyDescent="0.25">
      <c r="L100851" s="9"/>
      <c r="M100851" s="9"/>
      <c r="N100851" s="9"/>
    </row>
    <row r="100852" spans="12:14" x14ac:dyDescent="0.25">
      <c r="L100852" s="9"/>
      <c r="M100852" s="9"/>
      <c r="N100852" s="9"/>
    </row>
    <row r="100853" spans="12:14" x14ac:dyDescent="0.25">
      <c r="L100853" s="9"/>
      <c r="M100853" s="9"/>
      <c r="N100853" s="9"/>
    </row>
    <row r="100854" spans="12:14" x14ac:dyDescent="0.25">
      <c r="L100854" s="9"/>
      <c r="M100854" s="9"/>
      <c r="N100854" s="9"/>
    </row>
    <row r="100855" spans="12:14" x14ac:dyDescent="0.25">
      <c r="L100855" s="9"/>
      <c r="M100855" s="9"/>
      <c r="N100855" s="9"/>
    </row>
    <row r="100856" spans="12:14" x14ac:dyDescent="0.25">
      <c r="L100856" s="9"/>
      <c r="M100856" s="9"/>
      <c r="N100856" s="9"/>
    </row>
    <row r="100857" spans="12:14" x14ac:dyDescent="0.25">
      <c r="L100857" s="9"/>
      <c r="M100857" s="9"/>
      <c r="N100857" s="9"/>
    </row>
    <row r="100858" spans="12:14" x14ac:dyDescent="0.25">
      <c r="L100858" s="9"/>
      <c r="M100858" s="9"/>
      <c r="N100858" s="9"/>
    </row>
    <row r="100859" spans="12:14" x14ac:dyDescent="0.25">
      <c r="L100859" s="9"/>
      <c r="M100859" s="9"/>
      <c r="N100859" s="9"/>
    </row>
    <row r="100860" spans="12:14" x14ac:dyDescent="0.25">
      <c r="L100860" s="9"/>
      <c r="M100860" s="9"/>
      <c r="N100860" s="9"/>
    </row>
    <row r="100861" spans="12:14" x14ac:dyDescent="0.25">
      <c r="L100861" s="9"/>
      <c r="M100861" s="9"/>
      <c r="N100861" s="9"/>
    </row>
    <row r="100862" spans="12:14" x14ac:dyDescent="0.25">
      <c r="L100862" s="9"/>
      <c r="M100862" s="9"/>
      <c r="N100862" s="9"/>
    </row>
    <row r="100863" spans="12:14" x14ac:dyDescent="0.25">
      <c r="L100863" s="9"/>
      <c r="M100863" s="9"/>
      <c r="N100863" s="9"/>
    </row>
    <row r="100864" spans="12:14" x14ac:dyDescent="0.25">
      <c r="L100864" s="9"/>
      <c r="M100864" s="9"/>
      <c r="N100864" s="9"/>
    </row>
    <row r="100865" spans="12:14" x14ac:dyDescent="0.25">
      <c r="L100865" s="9"/>
      <c r="M100865" s="9"/>
      <c r="N100865" s="9"/>
    </row>
    <row r="100866" spans="12:14" x14ac:dyDescent="0.25">
      <c r="L100866" s="9"/>
      <c r="M100866" s="9"/>
      <c r="N100866" s="9"/>
    </row>
    <row r="100867" spans="12:14" x14ac:dyDescent="0.25">
      <c r="L100867" s="9"/>
      <c r="M100867" s="9"/>
      <c r="N100867" s="9"/>
    </row>
    <row r="100868" spans="12:14" x14ac:dyDescent="0.25">
      <c r="L100868" s="9"/>
      <c r="M100868" s="9"/>
      <c r="N100868" s="9"/>
    </row>
    <row r="100869" spans="12:14" x14ac:dyDescent="0.25">
      <c r="L100869" s="9"/>
      <c r="M100869" s="9"/>
      <c r="N100869" s="9"/>
    </row>
    <row r="100870" spans="12:14" x14ac:dyDescent="0.25">
      <c r="L100870" s="9"/>
      <c r="M100870" s="9"/>
      <c r="N100870" s="9"/>
    </row>
    <row r="100871" spans="12:14" x14ac:dyDescent="0.25">
      <c r="L100871" s="9"/>
      <c r="M100871" s="9"/>
      <c r="N100871" s="9"/>
    </row>
    <row r="100872" spans="12:14" x14ac:dyDescent="0.25">
      <c r="L100872" s="9"/>
      <c r="M100872" s="9"/>
      <c r="N100872" s="9"/>
    </row>
    <row r="100873" spans="12:14" x14ac:dyDescent="0.25">
      <c r="L100873" s="9"/>
      <c r="M100873" s="9"/>
      <c r="N100873" s="9"/>
    </row>
    <row r="100874" spans="12:14" x14ac:dyDescent="0.25">
      <c r="L100874" s="9"/>
      <c r="M100874" s="9"/>
      <c r="N100874" s="9"/>
    </row>
    <row r="100875" spans="12:14" x14ac:dyDescent="0.25">
      <c r="L100875" s="9"/>
      <c r="M100875" s="9"/>
      <c r="N100875" s="9"/>
    </row>
    <row r="100876" spans="12:14" x14ac:dyDescent="0.25">
      <c r="L100876" s="9"/>
      <c r="M100876" s="9"/>
      <c r="N100876" s="9"/>
    </row>
    <row r="100877" spans="12:14" x14ac:dyDescent="0.25">
      <c r="L100877" s="9"/>
      <c r="M100877" s="9"/>
      <c r="N100877" s="9"/>
    </row>
    <row r="100878" spans="12:14" x14ac:dyDescent="0.25">
      <c r="L100878" s="9"/>
      <c r="M100878" s="9"/>
      <c r="N100878" s="9"/>
    </row>
    <row r="100879" spans="12:14" x14ac:dyDescent="0.25">
      <c r="L100879" s="9"/>
      <c r="M100879" s="9"/>
      <c r="N100879" s="9"/>
    </row>
    <row r="100880" spans="12:14" x14ac:dyDescent="0.25">
      <c r="L100880" s="9"/>
      <c r="M100880" s="9"/>
      <c r="N100880" s="9"/>
    </row>
    <row r="100881" spans="12:14" x14ac:dyDescent="0.25">
      <c r="L100881" s="9"/>
      <c r="M100881" s="9"/>
      <c r="N100881" s="9"/>
    </row>
    <row r="100882" spans="12:14" x14ac:dyDescent="0.25">
      <c r="L100882" s="9"/>
      <c r="M100882" s="9"/>
      <c r="N100882" s="9"/>
    </row>
    <row r="100883" spans="12:14" x14ac:dyDescent="0.25">
      <c r="L100883" s="9"/>
      <c r="M100883" s="9"/>
      <c r="N100883" s="9"/>
    </row>
    <row r="100884" spans="12:14" x14ac:dyDescent="0.25">
      <c r="L100884" s="9"/>
      <c r="M100884" s="9"/>
      <c r="N100884" s="9"/>
    </row>
    <row r="100885" spans="12:14" x14ac:dyDescent="0.25">
      <c r="L100885" s="9"/>
      <c r="M100885" s="9"/>
      <c r="N100885" s="9"/>
    </row>
    <row r="100886" spans="12:14" x14ac:dyDescent="0.25">
      <c r="L100886" s="9"/>
      <c r="M100886" s="9"/>
      <c r="N100886" s="9"/>
    </row>
    <row r="100887" spans="12:14" x14ac:dyDescent="0.25">
      <c r="L100887" s="9"/>
      <c r="M100887" s="9"/>
      <c r="N100887" s="9"/>
    </row>
    <row r="100888" spans="12:14" x14ac:dyDescent="0.25">
      <c r="L100888" s="9"/>
      <c r="M100888" s="9"/>
      <c r="N100888" s="9"/>
    </row>
    <row r="100889" spans="12:14" x14ac:dyDescent="0.25">
      <c r="L100889" s="9"/>
      <c r="M100889" s="9"/>
      <c r="N100889" s="9"/>
    </row>
    <row r="100890" spans="12:14" x14ac:dyDescent="0.25">
      <c r="L100890" s="9"/>
      <c r="M100890" s="9"/>
      <c r="N100890" s="9"/>
    </row>
    <row r="100891" spans="12:14" x14ac:dyDescent="0.25">
      <c r="L100891" s="9"/>
      <c r="M100891" s="9"/>
      <c r="N100891" s="9"/>
    </row>
    <row r="100892" spans="12:14" x14ac:dyDescent="0.25">
      <c r="L100892" s="9"/>
      <c r="M100892" s="9"/>
      <c r="N100892" s="9"/>
    </row>
    <row r="100893" spans="12:14" x14ac:dyDescent="0.25">
      <c r="L100893" s="9"/>
      <c r="M100893" s="9"/>
      <c r="N100893" s="9"/>
    </row>
    <row r="100894" spans="12:14" x14ac:dyDescent="0.25">
      <c r="L100894" s="9"/>
      <c r="M100894" s="9"/>
      <c r="N100894" s="9"/>
    </row>
    <row r="100895" spans="12:14" x14ac:dyDescent="0.25">
      <c r="L100895" s="9"/>
      <c r="M100895" s="9"/>
      <c r="N100895" s="9"/>
    </row>
    <row r="100896" spans="12:14" x14ac:dyDescent="0.25">
      <c r="L100896" s="9"/>
      <c r="M100896" s="9"/>
      <c r="N100896" s="9"/>
    </row>
    <row r="100897" spans="12:14" x14ac:dyDescent="0.25">
      <c r="L100897" s="9"/>
      <c r="M100897" s="9"/>
      <c r="N100897" s="9"/>
    </row>
    <row r="100898" spans="12:14" x14ac:dyDescent="0.25">
      <c r="L100898" s="9"/>
      <c r="M100898" s="9"/>
      <c r="N100898" s="9"/>
    </row>
    <row r="100899" spans="12:14" x14ac:dyDescent="0.25">
      <c r="L100899" s="9"/>
      <c r="M100899" s="9"/>
      <c r="N100899" s="9"/>
    </row>
    <row r="100900" spans="12:14" x14ac:dyDescent="0.25">
      <c r="L100900" s="9"/>
      <c r="M100900" s="9"/>
      <c r="N100900" s="9"/>
    </row>
    <row r="100901" spans="12:14" x14ac:dyDescent="0.25">
      <c r="L100901" s="9"/>
      <c r="M100901" s="9"/>
      <c r="N100901" s="9"/>
    </row>
    <row r="100902" spans="12:14" x14ac:dyDescent="0.25">
      <c r="L100902" s="9"/>
      <c r="M100902" s="9"/>
      <c r="N100902" s="9"/>
    </row>
    <row r="100903" spans="12:14" x14ac:dyDescent="0.25">
      <c r="L100903" s="9"/>
      <c r="M100903" s="9"/>
      <c r="N100903" s="9"/>
    </row>
    <row r="100904" spans="12:14" x14ac:dyDescent="0.25">
      <c r="L100904" s="9"/>
      <c r="M100904" s="9"/>
      <c r="N100904" s="9"/>
    </row>
    <row r="100905" spans="12:14" x14ac:dyDescent="0.25">
      <c r="L100905" s="9"/>
      <c r="M100905" s="9"/>
      <c r="N100905" s="9"/>
    </row>
    <row r="100906" spans="12:14" x14ac:dyDescent="0.25">
      <c r="L100906" s="9"/>
      <c r="M100906" s="9"/>
      <c r="N100906" s="9"/>
    </row>
    <row r="100907" spans="12:14" x14ac:dyDescent="0.25">
      <c r="L100907" s="9"/>
      <c r="M100907" s="9"/>
      <c r="N100907" s="9"/>
    </row>
    <row r="100908" spans="12:14" x14ac:dyDescent="0.25">
      <c r="L100908" s="9"/>
      <c r="M100908" s="9"/>
      <c r="N100908" s="9"/>
    </row>
    <row r="100909" spans="12:14" x14ac:dyDescent="0.25">
      <c r="L100909" s="9"/>
      <c r="M100909" s="9"/>
      <c r="N100909" s="9"/>
    </row>
    <row r="100910" spans="12:14" x14ac:dyDescent="0.25">
      <c r="L100910" s="9"/>
      <c r="M100910" s="9"/>
      <c r="N100910" s="9"/>
    </row>
    <row r="100911" spans="12:14" x14ac:dyDescent="0.25">
      <c r="L100911" s="9"/>
      <c r="M100911" s="9"/>
      <c r="N100911" s="9"/>
    </row>
    <row r="100912" spans="12:14" x14ac:dyDescent="0.25">
      <c r="L100912" s="9"/>
      <c r="M100912" s="9"/>
      <c r="N100912" s="9"/>
    </row>
    <row r="100913" spans="12:14" x14ac:dyDescent="0.25">
      <c r="L100913" s="9"/>
      <c r="M100913" s="9"/>
      <c r="N100913" s="9"/>
    </row>
    <row r="100914" spans="12:14" x14ac:dyDescent="0.25">
      <c r="L100914" s="9"/>
      <c r="M100914" s="9"/>
      <c r="N100914" s="9"/>
    </row>
    <row r="100915" spans="12:14" x14ac:dyDescent="0.25">
      <c r="L100915" s="9"/>
      <c r="M100915" s="9"/>
      <c r="N100915" s="9"/>
    </row>
    <row r="100916" spans="12:14" x14ac:dyDescent="0.25">
      <c r="L100916" s="9"/>
      <c r="M100916" s="9"/>
      <c r="N100916" s="9"/>
    </row>
    <row r="100917" spans="12:14" x14ac:dyDescent="0.25">
      <c r="L100917" s="9"/>
      <c r="M100917" s="9"/>
      <c r="N100917" s="9"/>
    </row>
    <row r="100918" spans="12:14" x14ac:dyDescent="0.25">
      <c r="L100918" s="9"/>
      <c r="M100918" s="9"/>
      <c r="N100918" s="9"/>
    </row>
    <row r="100919" spans="12:14" x14ac:dyDescent="0.25">
      <c r="L100919" s="9"/>
      <c r="M100919" s="9"/>
      <c r="N100919" s="9"/>
    </row>
    <row r="100920" spans="12:14" x14ac:dyDescent="0.25">
      <c r="L100920" s="9"/>
      <c r="M100920" s="9"/>
      <c r="N100920" s="9"/>
    </row>
    <row r="100921" spans="12:14" x14ac:dyDescent="0.25">
      <c r="L100921" s="9"/>
      <c r="M100921" s="9"/>
      <c r="N100921" s="9"/>
    </row>
    <row r="100922" spans="12:14" x14ac:dyDescent="0.25">
      <c r="L100922" s="9"/>
      <c r="M100922" s="9"/>
      <c r="N100922" s="9"/>
    </row>
    <row r="100923" spans="12:14" x14ac:dyDescent="0.25">
      <c r="L100923" s="9"/>
      <c r="M100923" s="9"/>
      <c r="N100923" s="9"/>
    </row>
    <row r="100924" spans="12:14" x14ac:dyDescent="0.25">
      <c r="L100924" s="9"/>
      <c r="M100924" s="9"/>
      <c r="N100924" s="9"/>
    </row>
    <row r="100925" spans="12:14" x14ac:dyDescent="0.25">
      <c r="L100925" s="9"/>
      <c r="M100925" s="9"/>
      <c r="N100925" s="9"/>
    </row>
    <row r="100926" spans="12:14" x14ac:dyDescent="0.25">
      <c r="L100926" s="9"/>
      <c r="M100926" s="9"/>
      <c r="N100926" s="9"/>
    </row>
    <row r="100927" spans="12:14" x14ac:dyDescent="0.25">
      <c r="L100927" s="9"/>
      <c r="M100927" s="9"/>
      <c r="N100927" s="9"/>
    </row>
    <row r="100928" spans="12:14" x14ac:dyDescent="0.25">
      <c r="L100928" s="9"/>
      <c r="M100928" s="9"/>
      <c r="N100928" s="9"/>
    </row>
    <row r="100929" spans="12:14" x14ac:dyDescent="0.25">
      <c r="L100929" s="9"/>
      <c r="M100929" s="9"/>
      <c r="N100929" s="9"/>
    </row>
    <row r="100930" spans="12:14" x14ac:dyDescent="0.25">
      <c r="L100930" s="9"/>
      <c r="M100930" s="9"/>
      <c r="N100930" s="9"/>
    </row>
    <row r="100931" spans="12:14" x14ac:dyDescent="0.25">
      <c r="L100931" s="9"/>
      <c r="M100931" s="9"/>
      <c r="N100931" s="9"/>
    </row>
    <row r="100932" spans="12:14" x14ac:dyDescent="0.25">
      <c r="L100932" s="9"/>
      <c r="M100932" s="9"/>
      <c r="N100932" s="9"/>
    </row>
    <row r="100933" spans="12:14" x14ac:dyDescent="0.25">
      <c r="L100933" s="9"/>
      <c r="M100933" s="9"/>
      <c r="N100933" s="9"/>
    </row>
    <row r="100934" spans="12:14" x14ac:dyDescent="0.25">
      <c r="L100934" s="9"/>
      <c r="M100934" s="9"/>
      <c r="N100934" s="9"/>
    </row>
    <row r="100935" spans="12:14" x14ac:dyDescent="0.25">
      <c r="L100935" s="9"/>
      <c r="M100935" s="9"/>
      <c r="N100935" s="9"/>
    </row>
    <row r="100936" spans="12:14" x14ac:dyDescent="0.25">
      <c r="L100936" s="9"/>
      <c r="M100936" s="9"/>
      <c r="N100936" s="9"/>
    </row>
    <row r="100937" spans="12:14" x14ac:dyDescent="0.25">
      <c r="L100937" s="9"/>
      <c r="M100937" s="9"/>
      <c r="N100937" s="9"/>
    </row>
    <row r="100938" spans="12:14" x14ac:dyDescent="0.25">
      <c r="L100938" s="9"/>
      <c r="M100938" s="9"/>
      <c r="N100938" s="9"/>
    </row>
    <row r="100939" spans="12:14" x14ac:dyDescent="0.25">
      <c r="L100939" s="9"/>
      <c r="M100939" s="9"/>
      <c r="N100939" s="9"/>
    </row>
    <row r="100940" spans="12:14" x14ac:dyDescent="0.25">
      <c r="L100940" s="9"/>
      <c r="M100940" s="9"/>
      <c r="N100940" s="9"/>
    </row>
    <row r="100941" spans="12:14" x14ac:dyDescent="0.25">
      <c r="L100941" s="9"/>
      <c r="M100941" s="9"/>
      <c r="N100941" s="9"/>
    </row>
    <row r="100942" spans="12:14" x14ac:dyDescent="0.25">
      <c r="L100942" s="9"/>
      <c r="M100942" s="9"/>
      <c r="N100942" s="9"/>
    </row>
    <row r="100943" spans="12:14" x14ac:dyDescent="0.25">
      <c r="L100943" s="9"/>
      <c r="M100943" s="9"/>
      <c r="N100943" s="9"/>
    </row>
    <row r="100944" spans="12:14" x14ac:dyDescent="0.25">
      <c r="L100944" s="9"/>
      <c r="M100944" s="9"/>
      <c r="N100944" s="9"/>
    </row>
    <row r="100945" spans="12:14" x14ac:dyDescent="0.25">
      <c r="L100945" s="9"/>
      <c r="M100945" s="9"/>
      <c r="N100945" s="9"/>
    </row>
    <row r="100946" spans="12:14" x14ac:dyDescent="0.25">
      <c r="L100946" s="9"/>
      <c r="M100946" s="9"/>
      <c r="N100946" s="9"/>
    </row>
    <row r="100947" spans="12:14" x14ac:dyDescent="0.25">
      <c r="L100947" s="9"/>
      <c r="M100947" s="9"/>
      <c r="N100947" s="9"/>
    </row>
    <row r="100948" spans="12:14" x14ac:dyDescent="0.25">
      <c r="L100948" s="9"/>
      <c r="M100948" s="9"/>
      <c r="N100948" s="9"/>
    </row>
    <row r="100949" spans="12:14" x14ac:dyDescent="0.25">
      <c r="L100949" s="9"/>
      <c r="M100949" s="9"/>
      <c r="N100949" s="9"/>
    </row>
    <row r="100950" spans="12:14" x14ac:dyDescent="0.25">
      <c r="L100950" s="9"/>
      <c r="M100950" s="9"/>
      <c r="N100950" s="9"/>
    </row>
    <row r="100951" spans="12:14" x14ac:dyDescent="0.25">
      <c r="L100951" s="9"/>
      <c r="M100951" s="9"/>
      <c r="N100951" s="9"/>
    </row>
    <row r="100952" spans="12:14" x14ac:dyDescent="0.25">
      <c r="L100952" s="9"/>
      <c r="M100952" s="9"/>
      <c r="N100952" s="9"/>
    </row>
    <row r="100953" spans="12:14" x14ac:dyDescent="0.25">
      <c r="L100953" s="9"/>
      <c r="M100953" s="9"/>
      <c r="N100953" s="9"/>
    </row>
    <row r="100954" spans="12:14" x14ac:dyDescent="0.25">
      <c r="L100954" s="9"/>
      <c r="M100954" s="9"/>
      <c r="N100954" s="9"/>
    </row>
    <row r="100955" spans="12:14" x14ac:dyDescent="0.25">
      <c r="L100955" s="9"/>
      <c r="M100955" s="9"/>
      <c r="N100955" s="9"/>
    </row>
    <row r="100956" spans="12:14" x14ac:dyDescent="0.25">
      <c r="L100956" s="9"/>
      <c r="M100956" s="9"/>
      <c r="N100956" s="9"/>
    </row>
    <row r="100957" spans="12:14" x14ac:dyDescent="0.25">
      <c r="L100957" s="9"/>
      <c r="M100957" s="9"/>
      <c r="N100957" s="9"/>
    </row>
    <row r="100958" spans="12:14" x14ac:dyDescent="0.25">
      <c r="L100958" s="9"/>
      <c r="M100958" s="9"/>
      <c r="N100958" s="9"/>
    </row>
    <row r="100959" spans="12:14" x14ac:dyDescent="0.25">
      <c r="L100959" s="9"/>
      <c r="M100959" s="9"/>
      <c r="N100959" s="9"/>
    </row>
    <row r="100960" spans="12:14" x14ac:dyDescent="0.25">
      <c r="L100960" s="9"/>
      <c r="M100960" s="9"/>
      <c r="N100960" s="9"/>
    </row>
    <row r="100961" spans="12:14" x14ac:dyDescent="0.25">
      <c r="L100961" s="9"/>
      <c r="M100961" s="9"/>
      <c r="N100961" s="9"/>
    </row>
    <row r="100962" spans="12:14" x14ac:dyDescent="0.25">
      <c r="L100962" s="9"/>
      <c r="M100962" s="9"/>
      <c r="N100962" s="9"/>
    </row>
    <row r="100963" spans="12:14" x14ac:dyDescent="0.25">
      <c r="L100963" s="9"/>
      <c r="M100963" s="9"/>
      <c r="N100963" s="9"/>
    </row>
    <row r="100964" spans="12:14" x14ac:dyDescent="0.25">
      <c r="L100964" s="9"/>
      <c r="M100964" s="9"/>
      <c r="N100964" s="9"/>
    </row>
    <row r="100965" spans="12:14" x14ac:dyDescent="0.25">
      <c r="L100965" s="9"/>
      <c r="M100965" s="9"/>
      <c r="N100965" s="9"/>
    </row>
    <row r="100966" spans="12:14" x14ac:dyDescent="0.25">
      <c r="L100966" s="9"/>
      <c r="M100966" s="9"/>
      <c r="N100966" s="9"/>
    </row>
    <row r="100967" spans="12:14" x14ac:dyDescent="0.25">
      <c r="L100967" s="9"/>
      <c r="M100967" s="9"/>
      <c r="N100967" s="9"/>
    </row>
    <row r="100968" spans="12:14" x14ac:dyDescent="0.25">
      <c r="L100968" s="9"/>
      <c r="M100968" s="9"/>
      <c r="N100968" s="9"/>
    </row>
    <row r="100969" spans="12:14" x14ac:dyDescent="0.25">
      <c r="L100969" s="9"/>
      <c r="M100969" s="9"/>
      <c r="N100969" s="9"/>
    </row>
    <row r="100970" spans="12:14" x14ac:dyDescent="0.25">
      <c r="L100970" s="9"/>
      <c r="M100970" s="9"/>
      <c r="N100970" s="9"/>
    </row>
    <row r="100971" spans="12:14" x14ac:dyDescent="0.25">
      <c r="L100971" s="9"/>
      <c r="M100971" s="9"/>
      <c r="N100971" s="9"/>
    </row>
    <row r="100972" spans="12:14" x14ac:dyDescent="0.25">
      <c r="L100972" s="9"/>
      <c r="M100972" s="9"/>
      <c r="N100972" s="9"/>
    </row>
    <row r="100973" spans="12:14" x14ac:dyDescent="0.25">
      <c r="L100973" s="9"/>
      <c r="M100973" s="9"/>
      <c r="N100973" s="9"/>
    </row>
    <row r="100974" spans="12:14" x14ac:dyDescent="0.25">
      <c r="L100974" s="9"/>
      <c r="M100974" s="9"/>
      <c r="N100974" s="9"/>
    </row>
    <row r="100975" spans="12:14" x14ac:dyDescent="0.25">
      <c r="L100975" s="9"/>
      <c r="M100975" s="9"/>
      <c r="N100975" s="9"/>
    </row>
    <row r="100976" spans="12:14" x14ac:dyDescent="0.25">
      <c r="L100976" s="9"/>
      <c r="M100976" s="9"/>
      <c r="N100976" s="9"/>
    </row>
    <row r="100977" spans="12:14" x14ac:dyDescent="0.25">
      <c r="L100977" s="9"/>
      <c r="M100977" s="9"/>
      <c r="N100977" s="9"/>
    </row>
    <row r="100978" spans="12:14" x14ac:dyDescent="0.25">
      <c r="L100978" s="9"/>
      <c r="M100978" s="9"/>
      <c r="N100978" s="9"/>
    </row>
    <row r="100979" spans="12:14" x14ac:dyDescent="0.25">
      <c r="L100979" s="9"/>
      <c r="M100979" s="9"/>
      <c r="N100979" s="9"/>
    </row>
    <row r="100980" spans="12:14" x14ac:dyDescent="0.25">
      <c r="L100980" s="9"/>
      <c r="M100980" s="9"/>
      <c r="N100980" s="9"/>
    </row>
    <row r="100981" spans="12:14" x14ac:dyDescent="0.25">
      <c r="L100981" s="9"/>
      <c r="M100981" s="9"/>
      <c r="N100981" s="9"/>
    </row>
    <row r="100982" spans="12:14" x14ac:dyDescent="0.25">
      <c r="L100982" s="9"/>
      <c r="M100982" s="9"/>
      <c r="N100982" s="9"/>
    </row>
    <row r="100983" spans="12:14" x14ac:dyDescent="0.25">
      <c r="L100983" s="9"/>
      <c r="M100983" s="9"/>
      <c r="N100983" s="9"/>
    </row>
    <row r="100984" spans="12:14" x14ac:dyDescent="0.25">
      <c r="L100984" s="9"/>
      <c r="M100984" s="9"/>
      <c r="N100984" s="9"/>
    </row>
    <row r="100985" spans="12:14" x14ac:dyDescent="0.25">
      <c r="L100985" s="9"/>
      <c r="M100985" s="9"/>
      <c r="N100985" s="9"/>
    </row>
    <row r="100986" spans="12:14" x14ac:dyDescent="0.25">
      <c r="L100986" s="9"/>
      <c r="M100986" s="9"/>
      <c r="N100986" s="9"/>
    </row>
    <row r="100987" spans="12:14" x14ac:dyDescent="0.25">
      <c r="L100987" s="9"/>
      <c r="M100987" s="9"/>
      <c r="N100987" s="9"/>
    </row>
    <row r="100988" spans="12:14" x14ac:dyDescent="0.25">
      <c r="L100988" s="9"/>
      <c r="M100988" s="9"/>
      <c r="N100988" s="9"/>
    </row>
    <row r="100989" spans="12:14" x14ac:dyDescent="0.25">
      <c r="L100989" s="9"/>
      <c r="M100989" s="9"/>
      <c r="N100989" s="9"/>
    </row>
    <row r="100990" spans="12:14" x14ac:dyDescent="0.25">
      <c r="L100990" s="9"/>
      <c r="M100990" s="9"/>
      <c r="N100990" s="9"/>
    </row>
    <row r="100991" spans="12:14" x14ac:dyDescent="0.25">
      <c r="L100991" s="9"/>
      <c r="M100991" s="9"/>
      <c r="N100991" s="9"/>
    </row>
    <row r="100992" spans="12:14" x14ac:dyDescent="0.25">
      <c r="L100992" s="9"/>
      <c r="M100992" s="9"/>
      <c r="N100992" s="9"/>
    </row>
    <row r="100993" spans="12:14" x14ac:dyDescent="0.25">
      <c r="L100993" s="9"/>
      <c r="M100993" s="9"/>
      <c r="N100993" s="9"/>
    </row>
    <row r="100994" spans="12:14" x14ac:dyDescent="0.25">
      <c r="L100994" s="9"/>
      <c r="M100994" s="9"/>
      <c r="N100994" s="9"/>
    </row>
    <row r="100995" spans="12:14" x14ac:dyDescent="0.25">
      <c r="L100995" s="9"/>
      <c r="M100995" s="9"/>
      <c r="N100995" s="9"/>
    </row>
    <row r="100996" spans="12:14" x14ac:dyDescent="0.25">
      <c r="L100996" s="9"/>
      <c r="M100996" s="9"/>
      <c r="N100996" s="9"/>
    </row>
    <row r="100997" spans="12:14" x14ac:dyDescent="0.25">
      <c r="L100997" s="9"/>
      <c r="M100997" s="9"/>
      <c r="N100997" s="9"/>
    </row>
    <row r="100998" spans="12:14" x14ac:dyDescent="0.25">
      <c r="L100998" s="9"/>
      <c r="M100998" s="9"/>
      <c r="N100998" s="9"/>
    </row>
    <row r="100999" spans="12:14" x14ac:dyDescent="0.25">
      <c r="L100999" s="9"/>
      <c r="M100999" s="9"/>
      <c r="N100999" s="9"/>
    </row>
    <row r="101000" spans="12:14" x14ac:dyDescent="0.25">
      <c r="L101000" s="9"/>
      <c r="M101000" s="9"/>
      <c r="N101000" s="9"/>
    </row>
    <row r="101001" spans="12:14" x14ac:dyDescent="0.25">
      <c r="L101001" s="9"/>
      <c r="M101001" s="9"/>
      <c r="N101001" s="9"/>
    </row>
    <row r="101002" spans="12:14" x14ac:dyDescent="0.25">
      <c r="L101002" s="9"/>
      <c r="M101002" s="9"/>
      <c r="N101002" s="9"/>
    </row>
    <row r="101003" spans="12:14" x14ac:dyDescent="0.25">
      <c r="L101003" s="9"/>
      <c r="M101003" s="9"/>
      <c r="N101003" s="9"/>
    </row>
    <row r="101004" spans="12:14" x14ac:dyDescent="0.25">
      <c r="L101004" s="9"/>
      <c r="M101004" s="9"/>
      <c r="N101004" s="9"/>
    </row>
    <row r="101005" spans="12:14" x14ac:dyDescent="0.25">
      <c r="L101005" s="9"/>
      <c r="M101005" s="9"/>
      <c r="N101005" s="9"/>
    </row>
    <row r="101006" spans="12:14" x14ac:dyDescent="0.25">
      <c r="L101006" s="9"/>
      <c r="M101006" s="9"/>
      <c r="N101006" s="9"/>
    </row>
    <row r="101007" spans="12:14" x14ac:dyDescent="0.25">
      <c r="L101007" s="9"/>
      <c r="M101007" s="9"/>
      <c r="N101007" s="9"/>
    </row>
    <row r="101008" spans="12:14" x14ac:dyDescent="0.25">
      <c r="L101008" s="9"/>
      <c r="M101008" s="9"/>
      <c r="N101008" s="9"/>
    </row>
    <row r="101009" spans="12:14" x14ac:dyDescent="0.25">
      <c r="L101009" s="9"/>
      <c r="M101009" s="9"/>
      <c r="N101009" s="9"/>
    </row>
    <row r="101010" spans="12:14" x14ac:dyDescent="0.25">
      <c r="L101010" s="9"/>
      <c r="M101010" s="9"/>
      <c r="N101010" s="9"/>
    </row>
    <row r="101011" spans="12:14" x14ac:dyDescent="0.25">
      <c r="L101011" s="9"/>
      <c r="M101011" s="9"/>
      <c r="N101011" s="9"/>
    </row>
    <row r="101012" spans="12:14" x14ac:dyDescent="0.25">
      <c r="L101012" s="9"/>
      <c r="M101012" s="9"/>
      <c r="N101012" s="9"/>
    </row>
    <row r="101013" spans="12:14" x14ac:dyDescent="0.25">
      <c r="L101013" s="9"/>
      <c r="M101013" s="9"/>
      <c r="N101013" s="9"/>
    </row>
    <row r="101014" spans="12:14" x14ac:dyDescent="0.25">
      <c r="L101014" s="9"/>
      <c r="M101014" s="9"/>
      <c r="N101014" s="9"/>
    </row>
    <row r="101015" spans="12:14" x14ac:dyDescent="0.25">
      <c r="L101015" s="9"/>
      <c r="M101015" s="9"/>
      <c r="N101015" s="9"/>
    </row>
    <row r="101016" spans="12:14" x14ac:dyDescent="0.25">
      <c r="L101016" s="9"/>
      <c r="M101016" s="9"/>
      <c r="N101016" s="9"/>
    </row>
    <row r="101017" spans="12:14" x14ac:dyDescent="0.25">
      <c r="L101017" s="9"/>
      <c r="M101017" s="9"/>
      <c r="N101017" s="9"/>
    </row>
    <row r="101018" spans="12:14" x14ac:dyDescent="0.25">
      <c r="L101018" s="9"/>
      <c r="M101018" s="9"/>
      <c r="N101018" s="9"/>
    </row>
    <row r="101019" spans="12:14" x14ac:dyDescent="0.25">
      <c r="L101019" s="9"/>
      <c r="M101019" s="9"/>
      <c r="N101019" s="9"/>
    </row>
    <row r="101020" spans="12:14" x14ac:dyDescent="0.25">
      <c r="L101020" s="9"/>
      <c r="M101020" s="9"/>
      <c r="N101020" s="9"/>
    </row>
    <row r="101021" spans="12:14" x14ac:dyDescent="0.25">
      <c r="L101021" s="9"/>
      <c r="M101021" s="9"/>
      <c r="N101021" s="9"/>
    </row>
    <row r="101022" spans="12:14" x14ac:dyDescent="0.25">
      <c r="L101022" s="9"/>
      <c r="M101022" s="9"/>
      <c r="N101022" s="9"/>
    </row>
    <row r="101023" spans="12:14" x14ac:dyDescent="0.25">
      <c r="L101023" s="9"/>
      <c r="M101023" s="9"/>
      <c r="N101023" s="9"/>
    </row>
    <row r="101024" spans="12:14" x14ac:dyDescent="0.25">
      <c r="L101024" s="9"/>
      <c r="M101024" s="9"/>
      <c r="N101024" s="9"/>
    </row>
    <row r="101025" spans="12:14" x14ac:dyDescent="0.25">
      <c r="L101025" s="9"/>
      <c r="M101025" s="9"/>
      <c r="N101025" s="9"/>
    </row>
    <row r="101026" spans="12:14" x14ac:dyDescent="0.25">
      <c r="L101026" s="9"/>
      <c r="M101026" s="9"/>
      <c r="N101026" s="9"/>
    </row>
    <row r="101027" spans="12:14" x14ac:dyDescent="0.25">
      <c r="L101027" s="9"/>
      <c r="M101027" s="9"/>
      <c r="N101027" s="9"/>
    </row>
    <row r="101028" spans="12:14" x14ac:dyDescent="0.25">
      <c r="L101028" s="9"/>
      <c r="M101028" s="9"/>
      <c r="N101028" s="9"/>
    </row>
    <row r="101029" spans="12:14" x14ac:dyDescent="0.25">
      <c r="L101029" s="9"/>
      <c r="M101029" s="9"/>
      <c r="N101029" s="9"/>
    </row>
    <row r="101030" spans="12:14" x14ac:dyDescent="0.25">
      <c r="L101030" s="9"/>
      <c r="M101030" s="9"/>
      <c r="N101030" s="9"/>
    </row>
    <row r="101031" spans="12:14" x14ac:dyDescent="0.25">
      <c r="L101031" s="9"/>
      <c r="M101031" s="9"/>
      <c r="N101031" s="9"/>
    </row>
    <row r="101032" spans="12:14" x14ac:dyDescent="0.25">
      <c r="L101032" s="9"/>
      <c r="M101032" s="9"/>
      <c r="N101032" s="9"/>
    </row>
    <row r="101033" spans="12:14" x14ac:dyDescent="0.25">
      <c r="L101033" s="9"/>
      <c r="M101033" s="9"/>
      <c r="N101033" s="9"/>
    </row>
    <row r="101034" spans="12:14" x14ac:dyDescent="0.25">
      <c r="L101034" s="9"/>
      <c r="M101034" s="9"/>
      <c r="N101034" s="9"/>
    </row>
    <row r="101035" spans="12:14" x14ac:dyDescent="0.25">
      <c r="L101035" s="9"/>
      <c r="M101035" s="9"/>
      <c r="N101035" s="9"/>
    </row>
    <row r="101036" spans="12:14" x14ac:dyDescent="0.25">
      <c r="L101036" s="9"/>
      <c r="M101036" s="9"/>
      <c r="N101036" s="9"/>
    </row>
    <row r="101037" spans="12:14" x14ac:dyDescent="0.25">
      <c r="L101037" s="9"/>
      <c r="M101037" s="9"/>
      <c r="N101037" s="9"/>
    </row>
    <row r="101038" spans="12:14" x14ac:dyDescent="0.25">
      <c r="L101038" s="9"/>
      <c r="M101038" s="9"/>
      <c r="N101038" s="9"/>
    </row>
    <row r="101039" spans="12:14" x14ac:dyDescent="0.25">
      <c r="L101039" s="9"/>
      <c r="M101039" s="9"/>
      <c r="N101039" s="9"/>
    </row>
    <row r="101040" spans="12:14" x14ac:dyDescent="0.25">
      <c r="L101040" s="9"/>
      <c r="M101040" s="9"/>
      <c r="N101040" s="9"/>
    </row>
    <row r="101041" spans="12:14" x14ac:dyDescent="0.25">
      <c r="L101041" s="9"/>
      <c r="M101041" s="9"/>
      <c r="N101041" s="9"/>
    </row>
    <row r="101042" spans="12:14" x14ac:dyDescent="0.25">
      <c r="L101042" s="9"/>
      <c r="M101042" s="9"/>
      <c r="N101042" s="9"/>
    </row>
    <row r="101043" spans="12:14" x14ac:dyDescent="0.25">
      <c r="L101043" s="9"/>
      <c r="M101043" s="9"/>
      <c r="N101043" s="9"/>
    </row>
    <row r="101044" spans="12:14" x14ac:dyDescent="0.25">
      <c r="L101044" s="9"/>
      <c r="M101044" s="9"/>
      <c r="N101044" s="9"/>
    </row>
    <row r="101045" spans="12:14" x14ac:dyDescent="0.25">
      <c r="L101045" s="9"/>
      <c r="M101045" s="9"/>
      <c r="N101045" s="9"/>
    </row>
    <row r="101046" spans="12:14" x14ac:dyDescent="0.25">
      <c r="L101046" s="9"/>
      <c r="M101046" s="9"/>
      <c r="N101046" s="9"/>
    </row>
    <row r="101047" spans="12:14" x14ac:dyDescent="0.25">
      <c r="L101047" s="9"/>
      <c r="M101047" s="9"/>
      <c r="N101047" s="9"/>
    </row>
    <row r="101048" spans="12:14" x14ac:dyDescent="0.25">
      <c r="L101048" s="9"/>
      <c r="M101048" s="9"/>
      <c r="N101048" s="9"/>
    </row>
    <row r="101049" spans="12:14" x14ac:dyDescent="0.25">
      <c r="L101049" s="9"/>
      <c r="M101049" s="9"/>
      <c r="N101049" s="9"/>
    </row>
    <row r="101050" spans="12:14" x14ac:dyDescent="0.25">
      <c r="L101050" s="9"/>
      <c r="M101050" s="9"/>
      <c r="N101050" s="9"/>
    </row>
    <row r="101051" spans="12:14" x14ac:dyDescent="0.25">
      <c r="L101051" s="9"/>
      <c r="M101051" s="9"/>
      <c r="N101051" s="9"/>
    </row>
    <row r="101052" spans="12:14" x14ac:dyDescent="0.25">
      <c r="L101052" s="9"/>
      <c r="M101052" s="9"/>
      <c r="N101052" s="9"/>
    </row>
    <row r="101053" spans="12:14" x14ac:dyDescent="0.25">
      <c r="L101053" s="9"/>
      <c r="M101053" s="9"/>
      <c r="N101053" s="9"/>
    </row>
    <row r="101054" spans="12:14" x14ac:dyDescent="0.25">
      <c r="L101054" s="9"/>
      <c r="M101054" s="9"/>
      <c r="N101054" s="9"/>
    </row>
    <row r="101055" spans="12:14" x14ac:dyDescent="0.25">
      <c r="L101055" s="9"/>
      <c r="M101055" s="9"/>
      <c r="N101055" s="9"/>
    </row>
    <row r="101056" spans="12:14" x14ac:dyDescent="0.25">
      <c r="L101056" s="9"/>
      <c r="M101056" s="9"/>
      <c r="N101056" s="9"/>
    </row>
    <row r="101057" spans="12:14" x14ac:dyDescent="0.25">
      <c r="L101057" s="9"/>
      <c r="M101057" s="9"/>
      <c r="N101057" s="9"/>
    </row>
    <row r="101058" spans="12:14" x14ac:dyDescent="0.25">
      <c r="L101058" s="9"/>
      <c r="M101058" s="9"/>
      <c r="N101058" s="9"/>
    </row>
    <row r="101059" spans="12:14" x14ac:dyDescent="0.25">
      <c r="L101059" s="9"/>
      <c r="M101059" s="9"/>
      <c r="N101059" s="9"/>
    </row>
    <row r="101060" spans="12:14" x14ac:dyDescent="0.25">
      <c r="L101060" s="9"/>
      <c r="M101060" s="9"/>
      <c r="N101060" s="9"/>
    </row>
    <row r="101061" spans="12:14" x14ac:dyDescent="0.25">
      <c r="L101061" s="9"/>
      <c r="M101061" s="9"/>
      <c r="N101061" s="9"/>
    </row>
    <row r="101062" spans="12:14" x14ac:dyDescent="0.25">
      <c r="L101062" s="9"/>
      <c r="M101062" s="9"/>
      <c r="N101062" s="9"/>
    </row>
    <row r="101063" spans="12:14" x14ac:dyDescent="0.25">
      <c r="L101063" s="9"/>
      <c r="M101063" s="9"/>
      <c r="N101063" s="9"/>
    </row>
    <row r="101064" spans="12:14" x14ac:dyDescent="0.25">
      <c r="L101064" s="9"/>
      <c r="M101064" s="9"/>
      <c r="N101064" s="9"/>
    </row>
    <row r="101065" spans="12:14" x14ac:dyDescent="0.25">
      <c r="L101065" s="9"/>
      <c r="M101065" s="9"/>
      <c r="N101065" s="9"/>
    </row>
    <row r="101066" spans="12:14" x14ac:dyDescent="0.25">
      <c r="L101066" s="9"/>
      <c r="M101066" s="9"/>
      <c r="N101066" s="9"/>
    </row>
    <row r="101067" spans="12:14" x14ac:dyDescent="0.25">
      <c r="L101067" s="9"/>
      <c r="M101067" s="9"/>
      <c r="N101067" s="9"/>
    </row>
    <row r="101068" spans="12:14" x14ac:dyDescent="0.25">
      <c r="L101068" s="9"/>
      <c r="M101068" s="9"/>
      <c r="N101068" s="9"/>
    </row>
    <row r="101069" spans="12:14" x14ac:dyDescent="0.25">
      <c r="L101069" s="9"/>
      <c r="M101069" s="9"/>
      <c r="N101069" s="9"/>
    </row>
    <row r="101070" spans="12:14" x14ac:dyDescent="0.25">
      <c r="L101070" s="9"/>
      <c r="M101070" s="9"/>
      <c r="N101070" s="9"/>
    </row>
    <row r="101071" spans="12:14" x14ac:dyDescent="0.25">
      <c r="L101071" s="9"/>
      <c r="M101071" s="9"/>
      <c r="N101071" s="9"/>
    </row>
    <row r="101072" spans="12:14" x14ac:dyDescent="0.25">
      <c r="L101072" s="9"/>
      <c r="M101072" s="9"/>
      <c r="N101072" s="9"/>
    </row>
    <row r="101073" spans="12:14" x14ac:dyDescent="0.25">
      <c r="L101073" s="9"/>
      <c r="M101073" s="9"/>
      <c r="N101073" s="9"/>
    </row>
    <row r="101074" spans="12:14" x14ac:dyDescent="0.25">
      <c r="L101074" s="9"/>
      <c r="M101074" s="9"/>
      <c r="N101074" s="9"/>
    </row>
    <row r="101075" spans="12:14" x14ac:dyDescent="0.25">
      <c r="L101075" s="9"/>
      <c r="M101075" s="9"/>
      <c r="N101075" s="9"/>
    </row>
    <row r="101076" spans="12:14" x14ac:dyDescent="0.25">
      <c r="L101076" s="9"/>
      <c r="M101076" s="9"/>
      <c r="N101076" s="9"/>
    </row>
    <row r="101077" spans="12:14" x14ac:dyDescent="0.25">
      <c r="L101077" s="9"/>
      <c r="M101077" s="9"/>
      <c r="N101077" s="9"/>
    </row>
    <row r="101078" spans="12:14" x14ac:dyDescent="0.25">
      <c r="L101078" s="9"/>
      <c r="M101078" s="9"/>
      <c r="N101078" s="9"/>
    </row>
    <row r="101079" spans="12:14" x14ac:dyDescent="0.25">
      <c r="L101079" s="9"/>
      <c r="M101079" s="9"/>
      <c r="N101079" s="9"/>
    </row>
    <row r="101080" spans="12:14" x14ac:dyDescent="0.25">
      <c r="L101080" s="9"/>
      <c r="M101080" s="9"/>
      <c r="N101080" s="9"/>
    </row>
    <row r="101081" spans="12:14" x14ac:dyDescent="0.25">
      <c r="L101081" s="9"/>
      <c r="M101081" s="9"/>
      <c r="N101081" s="9"/>
    </row>
    <row r="101082" spans="12:14" x14ac:dyDescent="0.25">
      <c r="L101082" s="9"/>
      <c r="M101082" s="9"/>
      <c r="N101082" s="9"/>
    </row>
    <row r="101083" spans="12:14" x14ac:dyDescent="0.25">
      <c r="L101083" s="9"/>
      <c r="M101083" s="9"/>
      <c r="N101083" s="9"/>
    </row>
    <row r="101084" spans="12:14" x14ac:dyDescent="0.25">
      <c r="L101084" s="9"/>
      <c r="M101084" s="9"/>
      <c r="N101084" s="9"/>
    </row>
    <row r="101085" spans="12:14" x14ac:dyDescent="0.25">
      <c r="L101085" s="9"/>
      <c r="M101085" s="9"/>
      <c r="N101085" s="9"/>
    </row>
    <row r="101086" spans="12:14" x14ac:dyDescent="0.25">
      <c r="L101086" s="9"/>
      <c r="M101086" s="9"/>
      <c r="N101086" s="9"/>
    </row>
    <row r="101087" spans="12:14" x14ac:dyDescent="0.25">
      <c r="L101087" s="9"/>
      <c r="M101087" s="9"/>
      <c r="N101087" s="9"/>
    </row>
    <row r="101088" spans="12:14" x14ac:dyDescent="0.25">
      <c r="L101088" s="9"/>
      <c r="M101088" s="9"/>
      <c r="N101088" s="9"/>
    </row>
    <row r="101089" spans="12:14" x14ac:dyDescent="0.25">
      <c r="L101089" s="9"/>
      <c r="M101089" s="9"/>
      <c r="N101089" s="9"/>
    </row>
    <row r="101090" spans="12:14" x14ac:dyDescent="0.25">
      <c r="L101090" s="9"/>
      <c r="M101090" s="9"/>
      <c r="N101090" s="9"/>
    </row>
    <row r="101091" spans="12:14" x14ac:dyDescent="0.25">
      <c r="L101091" s="9"/>
      <c r="M101091" s="9"/>
      <c r="N101091" s="9"/>
    </row>
    <row r="101092" spans="12:14" x14ac:dyDescent="0.25">
      <c r="L101092" s="9"/>
      <c r="M101092" s="9"/>
      <c r="N101092" s="9"/>
    </row>
    <row r="101093" spans="12:14" x14ac:dyDescent="0.25">
      <c r="L101093" s="9"/>
      <c r="M101093" s="9"/>
      <c r="N101093" s="9"/>
    </row>
    <row r="101094" spans="12:14" x14ac:dyDescent="0.25">
      <c r="L101094" s="9"/>
      <c r="M101094" s="9"/>
      <c r="N101094" s="9"/>
    </row>
    <row r="101095" spans="12:14" x14ac:dyDescent="0.25">
      <c r="L101095" s="9"/>
      <c r="M101095" s="9"/>
      <c r="N101095" s="9"/>
    </row>
    <row r="101096" spans="12:14" x14ac:dyDescent="0.25">
      <c r="L101096" s="9"/>
      <c r="M101096" s="9"/>
      <c r="N101096" s="9"/>
    </row>
    <row r="101097" spans="12:14" x14ac:dyDescent="0.25">
      <c r="L101097" s="9"/>
      <c r="M101097" s="9"/>
      <c r="N101097" s="9"/>
    </row>
    <row r="101098" spans="12:14" x14ac:dyDescent="0.25">
      <c r="L101098" s="9"/>
      <c r="M101098" s="9"/>
      <c r="N101098" s="9"/>
    </row>
    <row r="101099" spans="12:14" x14ac:dyDescent="0.25">
      <c r="L101099" s="9"/>
      <c r="M101099" s="9"/>
      <c r="N101099" s="9"/>
    </row>
    <row r="101100" spans="12:14" x14ac:dyDescent="0.25">
      <c r="L101100" s="9"/>
      <c r="M101100" s="9"/>
      <c r="N101100" s="9"/>
    </row>
    <row r="101101" spans="12:14" x14ac:dyDescent="0.25">
      <c r="L101101" s="9"/>
      <c r="M101101" s="9"/>
      <c r="N101101" s="9"/>
    </row>
    <row r="101102" spans="12:14" x14ac:dyDescent="0.25">
      <c r="L101102" s="9"/>
      <c r="M101102" s="9"/>
      <c r="N101102" s="9"/>
    </row>
    <row r="101103" spans="12:14" x14ac:dyDescent="0.25">
      <c r="L101103" s="9"/>
      <c r="M101103" s="9"/>
      <c r="N101103" s="9"/>
    </row>
    <row r="101104" spans="12:14" x14ac:dyDescent="0.25">
      <c r="L101104" s="9"/>
      <c r="M101104" s="9"/>
      <c r="N101104" s="9"/>
    </row>
    <row r="101105" spans="12:14" x14ac:dyDescent="0.25">
      <c r="L101105" s="9"/>
      <c r="M101105" s="9"/>
      <c r="N101105" s="9"/>
    </row>
    <row r="101106" spans="12:14" x14ac:dyDescent="0.25">
      <c r="L101106" s="9"/>
      <c r="M101106" s="9"/>
      <c r="N101106" s="9"/>
    </row>
    <row r="101107" spans="12:14" x14ac:dyDescent="0.25">
      <c r="L101107" s="9"/>
      <c r="M101107" s="9"/>
      <c r="N101107" s="9"/>
    </row>
    <row r="101108" spans="12:14" x14ac:dyDescent="0.25">
      <c r="L101108" s="9"/>
      <c r="M101108" s="9"/>
      <c r="N101108" s="9"/>
    </row>
    <row r="101109" spans="12:14" x14ac:dyDescent="0.25">
      <c r="L101109" s="9"/>
      <c r="M101109" s="9"/>
      <c r="N101109" s="9"/>
    </row>
    <row r="101110" spans="12:14" x14ac:dyDescent="0.25">
      <c r="L101110" s="9"/>
      <c r="M101110" s="9"/>
      <c r="N101110" s="9"/>
    </row>
    <row r="101111" spans="12:14" x14ac:dyDescent="0.25">
      <c r="L101111" s="9"/>
      <c r="M101111" s="9"/>
      <c r="N101111" s="9"/>
    </row>
    <row r="101112" spans="12:14" x14ac:dyDescent="0.25">
      <c r="L101112" s="9"/>
      <c r="M101112" s="9"/>
      <c r="N101112" s="9"/>
    </row>
    <row r="101113" spans="12:14" x14ac:dyDescent="0.25">
      <c r="L101113" s="9"/>
      <c r="M101113" s="9"/>
      <c r="N101113" s="9"/>
    </row>
    <row r="101114" spans="12:14" x14ac:dyDescent="0.25">
      <c r="L101114" s="9"/>
      <c r="M101114" s="9"/>
      <c r="N101114" s="9"/>
    </row>
    <row r="101115" spans="12:14" x14ac:dyDescent="0.25">
      <c r="L101115" s="9"/>
      <c r="M101115" s="9"/>
      <c r="N101115" s="9"/>
    </row>
    <row r="101116" spans="12:14" x14ac:dyDescent="0.25">
      <c r="L101116" s="9"/>
      <c r="M101116" s="9"/>
      <c r="N101116" s="9"/>
    </row>
    <row r="101117" spans="12:14" x14ac:dyDescent="0.25">
      <c r="L101117" s="9"/>
      <c r="M101117" s="9"/>
      <c r="N101117" s="9"/>
    </row>
    <row r="101118" spans="12:14" x14ac:dyDescent="0.25">
      <c r="L101118" s="9"/>
      <c r="M101118" s="9"/>
      <c r="N101118" s="9"/>
    </row>
    <row r="101119" spans="12:14" x14ac:dyDescent="0.25">
      <c r="L101119" s="9"/>
      <c r="M101119" s="9"/>
      <c r="N101119" s="9"/>
    </row>
    <row r="101120" spans="12:14" x14ac:dyDescent="0.25">
      <c r="L101120" s="9"/>
      <c r="M101120" s="9"/>
      <c r="N101120" s="9"/>
    </row>
    <row r="101121" spans="12:14" x14ac:dyDescent="0.25">
      <c r="L101121" s="9"/>
      <c r="M101121" s="9"/>
      <c r="N101121" s="9"/>
    </row>
    <row r="101122" spans="12:14" x14ac:dyDescent="0.25">
      <c r="L101122" s="9"/>
      <c r="M101122" s="9"/>
      <c r="N101122" s="9"/>
    </row>
    <row r="101123" spans="12:14" x14ac:dyDescent="0.25">
      <c r="L101123" s="9"/>
      <c r="M101123" s="9"/>
      <c r="N101123" s="9"/>
    </row>
    <row r="101124" spans="12:14" x14ac:dyDescent="0.25">
      <c r="L101124" s="9"/>
      <c r="M101124" s="9"/>
      <c r="N101124" s="9"/>
    </row>
    <row r="101125" spans="12:14" x14ac:dyDescent="0.25">
      <c r="L101125" s="9"/>
      <c r="M101125" s="9"/>
      <c r="N101125" s="9"/>
    </row>
    <row r="101126" spans="12:14" x14ac:dyDescent="0.25">
      <c r="L101126" s="9"/>
      <c r="M101126" s="9"/>
      <c r="N101126" s="9"/>
    </row>
    <row r="101127" spans="12:14" x14ac:dyDescent="0.25">
      <c r="L101127" s="9"/>
      <c r="M101127" s="9"/>
      <c r="N101127" s="9"/>
    </row>
    <row r="101128" spans="12:14" x14ac:dyDescent="0.25">
      <c r="L101128" s="9"/>
      <c r="M101128" s="9"/>
      <c r="N101128" s="9"/>
    </row>
    <row r="101129" spans="12:14" x14ac:dyDescent="0.25">
      <c r="L101129" s="9"/>
      <c r="M101129" s="9"/>
      <c r="N101129" s="9"/>
    </row>
    <row r="101130" spans="12:14" x14ac:dyDescent="0.25">
      <c r="L101130" s="9"/>
      <c r="M101130" s="9"/>
      <c r="N101130" s="9"/>
    </row>
    <row r="101131" spans="12:14" x14ac:dyDescent="0.25">
      <c r="L101131" s="9"/>
      <c r="M101131" s="9"/>
      <c r="N101131" s="9"/>
    </row>
    <row r="101132" spans="12:14" x14ac:dyDescent="0.25">
      <c r="L101132" s="9"/>
      <c r="M101132" s="9"/>
      <c r="N101132" s="9"/>
    </row>
    <row r="101133" spans="12:14" x14ac:dyDescent="0.25">
      <c r="L101133" s="9"/>
      <c r="M101133" s="9"/>
      <c r="N101133" s="9"/>
    </row>
    <row r="101134" spans="12:14" x14ac:dyDescent="0.25">
      <c r="L101134" s="9"/>
      <c r="M101134" s="9"/>
      <c r="N101134" s="9"/>
    </row>
    <row r="101135" spans="12:14" x14ac:dyDescent="0.25">
      <c r="L101135" s="9"/>
      <c r="M101135" s="9"/>
      <c r="N101135" s="9"/>
    </row>
    <row r="101136" spans="12:14" x14ac:dyDescent="0.25">
      <c r="L101136" s="9"/>
      <c r="M101136" s="9"/>
      <c r="N101136" s="9"/>
    </row>
    <row r="101137" spans="12:14" x14ac:dyDescent="0.25">
      <c r="L101137" s="9"/>
      <c r="M101137" s="9"/>
      <c r="N101137" s="9"/>
    </row>
    <row r="101138" spans="12:14" x14ac:dyDescent="0.25">
      <c r="L101138" s="9"/>
      <c r="M101138" s="9"/>
      <c r="N101138" s="9"/>
    </row>
    <row r="101139" spans="12:14" x14ac:dyDescent="0.25">
      <c r="L101139" s="9"/>
      <c r="M101139" s="9"/>
      <c r="N101139" s="9"/>
    </row>
    <row r="101140" spans="12:14" x14ac:dyDescent="0.25">
      <c r="L101140" s="9"/>
      <c r="M101140" s="9"/>
      <c r="N101140" s="9"/>
    </row>
    <row r="101141" spans="12:14" x14ac:dyDescent="0.25">
      <c r="L101141" s="9"/>
      <c r="M101141" s="9"/>
      <c r="N101141" s="9"/>
    </row>
    <row r="101142" spans="12:14" x14ac:dyDescent="0.25">
      <c r="L101142" s="9"/>
      <c r="M101142" s="9"/>
      <c r="N101142" s="9"/>
    </row>
    <row r="101143" spans="12:14" x14ac:dyDescent="0.25">
      <c r="L101143" s="9"/>
      <c r="M101143" s="9"/>
      <c r="N101143" s="9"/>
    </row>
    <row r="101144" spans="12:14" x14ac:dyDescent="0.25">
      <c r="L101144" s="9"/>
      <c r="M101144" s="9"/>
      <c r="N101144" s="9"/>
    </row>
    <row r="101145" spans="12:14" x14ac:dyDescent="0.25">
      <c r="L101145" s="9"/>
      <c r="M101145" s="9"/>
      <c r="N101145" s="9"/>
    </row>
    <row r="101146" spans="12:14" x14ac:dyDescent="0.25">
      <c r="L101146" s="9"/>
      <c r="M101146" s="9"/>
      <c r="N101146" s="9"/>
    </row>
    <row r="101147" spans="12:14" x14ac:dyDescent="0.25">
      <c r="L101147" s="9"/>
      <c r="M101147" s="9"/>
      <c r="N101147" s="9"/>
    </row>
    <row r="101148" spans="12:14" x14ac:dyDescent="0.25">
      <c r="L101148" s="9"/>
      <c r="M101148" s="9"/>
      <c r="N101148" s="9"/>
    </row>
    <row r="101149" spans="12:14" x14ac:dyDescent="0.25">
      <c r="L101149" s="9"/>
      <c r="M101149" s="9"/>
      <c r="N101149" s="9"/>
    </row>
    <row r="101150" spans="12:14" x14ac:dyDescent="0.25">
      <c r="L101150" s="9"/>
      <c r="M101150" s="9"/>
      <c r="N101150" s="9"/>
    </row>
    <row r="101151" spans="12:14" x14ac:dyDescent="0.25">
      <c r="L101151" s="9"/>
      <c r="M101151" s="9"/>
      <c r="N101151" s="9"/>
    </row>
    <row r="101152" spans="12:14" x14ac:dyDescent="0.25">
      <c r="L101152" s="9"/>
      <c r="M101152" s="9"/>
      <c r="N101152" s="9"/>
    </row>
    <row r="101153" spans="12:14" x14ac:dyDescent="0.25">
      <c r="L101153" s="9"/>
      <c r="M101153" s="9"/>
      <c r="N101153" s="9"/>
    </row>
    <row r="101154" spans="12:14" x14ac:dyDescent="0.25">
      <c r="L101154" s="9"/>
      <c r="M101154" s="9"/>
      <c r="N101154" s="9"/>
    </row>
    <row r="101155" spans="12:14" x14ac:dyDescent="0.25">
      <c r="L101155" s="9"/>
      <c r="M101155" s="9"/>
      <c r="N101155" s="9"/>
    </row>
    <row r="101156" spans="12:14" x14ac:dyDescent="0.25">
      <c r="L101156" s="9"/>
      <c r="M101156" s="9"/>
      <c r="N101156" s="9"/>
    </row>
    <row r="101157" spans="12:14" x14ac:dyDescent="0.25">
      <c r="L101157" s="9"/>
      <c r="M101157" s="9"/>
      <c r="N101157" s="9"/>
    </row>
    <row r="101158" spans="12:14" x14ac:dyDescent="0.25">
      <c r="L101158" s="9"/>
      <c r="M101158" s="9"/>
      <c r="N101158" s="9"/>
    </row>
    <row r="101159" spans="12:14" x14ac:dyDescent="0.25">
      <c r="L101159" s="9"/>
      <c r="M101159" s="9"/>
      <c r="N101159" s="9"/>
    </row>
    <row r="101160" spans="12:14" x14ac:dyDescent="0.25">
      <c r="L101160" s="9"/>
      <c r="M101160" s="9"/>
      <c r="N101160" s="9"/>
    </row>
    <row r="101161" spans="12:14" x14ac:dyDescent="0.25">
      <c r="L101161" s="9"/>
      <c r="M101161" s="9"/>
      <c r="N101161" s="9"/>
    </row>
    <row r="101162" spans="12:14" x14ac:dyDescent="0.25">
      <c r="L101162" s="9"/>
      <c r="M101162" s="9"/>
      <c r="N101162" s="9"/>
    </row>
    <row r="101163" spans="12:14" x14ac:dyDescent="0.25">
      <c r="L101163" s="9"/>
      <c r="M101163" s="9"/>
      <c r="N101163" s="9"/>
    </row>
    <row r="101164" spans="12:14" x14ac:dyDescent="0.25">
      <c r="L101164" s="9"/>
      <c r="M101164" s="9"/>
      <c r="N101164" s="9"/>
    </row>
    <row r="101165" spans="12:14" x14ac:dyDescent="0.25">
      <c r="L101165" s="9"/>
      <c r="M101165" s="9"/>
      <c r="N101165" s="9"/>
    </row>
    <row r="101166" spans="12:14" x14ac:dyDescent="0.25">
      <c r="L101166" s="9"/>
      <c r="M101166" s="9"/>
      <c r="N101166" s="9"/>
    </row>
    <row r="101167" spans="12:14" x14ac:dyDescent="0.25">
      <c r="L101167" s="9"/>
      <c r="M101167" s="9"/>
      <c r="N101167" s="9"/>
    </row>
    <row r="101168" spans="12:14" x14ac:dyDescent="0.25">
      <c r="L101168" s="9"/>
      <c r="M101168" s="9"/>
      <c r="N101168" s="9"/>
    </row>
    <row r="101169" spans="12:14" x14ac:dyDescent="0.25">
      <c r="L101169" s="9"/>
      <c r="M101169" s="9"/>
      <c r="N101169" s="9"/>
    </row>
    <row r="101170" spans="12:14" x14ac:dyDescent="0.25">
      <c r="L101170" s="9"/>
      <c r="M101170" s="9"/>
      <c r="N101170" s="9"/>
    </row>
    <row r="101171" spans="12:14" x14ac:dyDescent="0.25">
      <c r="L101171" s="9"/>
      <c r="M101171" s="9"/>
      <c r="N101171" s="9"/>
    </row>
    <row r="101172" spans="12:14" x14ac:dyDescent="0.25">
      <c r="L101172" s="9"/>
      <c r="M101172" s="9"/>
      <c r="N101172" s="9"/>
    </row>
    <row r="101173" spans="12:14" x14ac:dyDescent="0.25">
      <c r="L101173" s="9"/>
      <c r="M101173" s="9"/>
      <c r="N101173" s="9"/>
    </row>
    <row r="101174" spans="12:14" x14ac:dyDescent="0.25">
      <c r="L101174" s="9"/>
      <c r="M101174" s="9"/>
      <c r="N101174" s="9"/>
    </row>
    <row r="101175" spans="12:14" x14ac:dyDescent="0.25">
      <c r="L101175" s="9"/>
      <c r="M101175" s="9"/>
      <c r="N101175" s="9"/>
    </row>
    <row r="101176" spans="12:14" x14ac:dyDescent="0.25">
      <c r="L101176" s="9"/>
      <c r="M101176" s="9"/>
      <c r="N101176" s="9"/>
    </row>
    <row r="101177" spans="12:14" x14ac:dyDescent="0.25">
      <c r="L101177" s="9"/>
      <c r="M101177" s="9"/>
      <c r="N101177" s="9"/>
    </row>
    <row r="101178" spans="12:14" x14ac:dyDescent="0.25">
      <c r="L101178" s="9"/>
      <c r="M101178" s="9"/>
      <c r="N101178" s="9"/>
    </row>
    <row r="101179" spans="12:14" x14ac:dyDescent="0.25">
      <c r="L101179" s="9"/>
      <c r="M101179" s="9"/>
      <c r="N101179" s="9"/>
    </row>
    <row r="101180" spans="12:14" x14ac:dyDescent="0.25">
      <c r="L101180" s="9"/>
      <c r="M101180" s="9"/>
      <c r="N101180" s="9"/>
    </row>
    <row r="101181" spans="12:14" x14ac:dyDescent="0.25">
      <c r="L101181" s="9"/>
      <c r="M101181" s="9"/>
      <c r="N101181" s="9"/>
    </row>
    <row r="101182" spans="12:14" x14ac:dyDescent="0.25">
      <c r="L101182" s="9"/>
      <c r="M101182" s="9"/>
      <c r="N101182" s="9"/>
    </row>
    <row r="101183" spans="12:14" x14ac:dyDescent="0.25">
      <c r="L101183" s="9"/>
      <c r="M101183" s="9"/>
      <c r="N101183" s="9"/>
    </row>
    <row r="101184" spans="12:14" x14ac:dyDescent="0.25">
      <c r="L101184" s="9"/>
      <c r="M101184" s="9"/>
      <c r="N101184" s="9"/>
    </row>
    <row r="101185" spans="12:14" x14ac:dyDescent="0.25">
      <c r="L101185" s="9"/>
      <c r="M101185" s="9"/>
      <c r="N101185" s="9"/>
    </row>
    <row r="101186" spans="12:14" x14ac:dyDescent="0.25">
      <c r="L101186" s="9"/>
      <c r="M101186" s="9"/>
      <c r="N101186" s="9"/>
    </row>
    <row r="101187" spans="12:14" x14ac:dyDescent="0.25">
      <c r="L101187" s="9"/>
      <c r="M101187" s="9"/>
      <c r="N101187" s="9"/>
    </row>
    <row r="101188" spans="12:14" x14ac:dyDescent="0.25">
      <c r="L101188" s="9"/>
      <c r="M101188" s="9"/>
      <c r="N101188" s="9"/>
    </row>
    <row r="101189" spans="12:14" x14ac:dyDescent="0.25">
      <c r="L101189" s="9"/>
      <c r="M101189" s="9"/>
      <c r="N101189" s="9"/>
    </row>
    <row r="101190" spans="12:14" x14ac:dyDescent="0.25">
      <c r="L101190" s="9"/>
      <c r="M101190" s="9"/>
      <c r="N101190" s="9"/>
    </row>
    <row r="101191" spans="12:14" x14ac:dyDescent="0.25">
      <c r="L101191" s="9"/>
      <c r="M101191" s="9"/>
      <c r="N101191" s="9"/>
    </row>
    <row r="101192" spans="12:14" x14ac:dyDescent="0.25">
      <c r="L101192" s="9"/>
      <c r="M101192" s="9"/>
      <c r="N101192" s="9"/>
    </row>
    <row r="101193" spans="12:14" x14ac:dyDescent="0.25">
      <c r="L101193" s="9"/>
      <c r="M101193" s="9"/>
      <c r="N101193" s="9"/>
    </row>
    <row r="101194" spans="12:14" x14ac:dyDescent="0.25">
      <c r="L101194" s="9"/>
      <c r="M101194" s="9"/>
      <c r="N101194" s="9"/>
    </row>
    <row r="101195" spans="12:14" x14ac:dyDescent="0.25">
      <c r="L101195" s="9"/>
      <c r="M101195" s="9"/>
      <c r="N101195" s="9"/>
    </row>
    <row r="101196" spans="12:14" x14ac:dyDescent="0.25">
      <c r="L101196" s="9"/>
      <c r="M101196" s="9"/>
      <c r="N101196" s="9"/>
    </row>
    <row r="101197" spans="12:14" x14ac:dyDescent="0.25">
      <c r="L101197" s="9"/>
      <c r="M101197" s="9"/>
      <c r="N101197" s="9"/>
    </row>
    <row r="101198" spans="12:14" x14ac:dyDescent="0.25">
      <c r="L101198" s="9"/>
      <c r="M101198" s="9"/>
      <c r="N101198" s="9"/>
    </row>
    <row r="101199" spans="12:14" x14ac:dyDescent="0.25">
      <c r="L101199" s="9"/>
      <c r="M101199" s="9"/>
      <c r="N101199" s="9"/>
    </row>
    <row r="101200" spans="12:14" x14ac:dyDescent="0.25">
      <c r="L101200" s="9"/>
      <c r="M101200" s="9"/>
      <c r="N101200" s="9"/>
    </row>
    <row r="101201" spans="12:14" x14ac:dyDescent="0.25">
      <c r="L101201" s="9"/>
      <c r="M101201" s="9"/>
      <c r="N101201" s="9"/>
    </row>
    <row r="101202" spans="12:14" x14ac:dyDescent="0.25">
      <c r="L101202" s="9"/>
      <c r="M101202" s="9"/>
      <c r="N101202" s="9"/>
    </row>
    <row r="101203" spans="12:14" x14ac:dyDescent="0.25">
      <c r="L101203" s="9"/>
      <c r="M101203" s="9"/>
      <c r="N101203" s="9"/>
    </row>
    <row r="101204" spans="12:14" x14ac:dyDescent="0.25">
      <c r="L101204" s="9"/>
      <c r="M101204" s="9"/>
      <c r="N101204" s="9"/>
    </row>
    <row r="101205" spans="12:14" x14ac:dyDescent="0.25">
      <c r="L101205" s="9"/>
      <c r="M101205" s="9"/>
      <c r="N101205" s="9"/>
    </row>
    <row r="101206" spans="12:14" x14ac:dyDescent="0.25">
      <c r="L101206" s="9"/>
      <c r="M101206" s="9"/>
      <c r="N101206" s="9"/>
    </row>
    <row r="101207" spans="12:14" x14ac:dyDescent="0.25">
      <c r="L101207" s="9"/>
      <c r="M101207" s="9"/>
      <c r="N101207" s="9"/>
    </row>
    <row r="101208" spans="12:14" x14ac:dyDescent="0.25">
      <c r="L101208" s="9"/>
      <c r="M101208" s="9"/>
      <c r="N101208" s="9"/>
    </row>
    <row r="101209" spans="12:14" x14ac:dyDescent="0.25">
      <c r="L101209" s="9"/>
      <c r="M101209" s="9"/>
      <c r="N101209" s="9"/>
    </row>
    <row r="101210" spans="12:14" x14ac:dyDescent="0.25">
      <c r="L101210" s="9"/>
      <c r="M101210" s="9"/>
      <c r="N101210" s="9"/>
    </row>
    <row r="101211" spans="12:14" x14ac:dyDescent="0.25">
      <c r="L101211" s="9"/>
      <c r="M101211" s="9"/>
      <c r="N101211" s="9"/>
    </row>
    <row r="101212" spans="12:14" x14ac:dyDescent="0.25">
      <c r="L101212" s="9"/>
      <c r="M101212" s="9"/>
      <c r="N101212" s="9"/>
    </row>
    <row r="101213" spans="12:14" x14ac:dyDescent="0.25">
      <c r="L101213" s="9"/>
      <c r="M101213" s="9"/>
      <c r="N101213" s="9"/>
    </row>
    <row r="101214" spans="12:14" x14ac:dyDescent="0.25">
      <c r="L101214" s="9"/>
      <c r="M101214" s="9"/>
      <c r="N101214" s="9"/>
    </row>
    <row r="101215" spans="12:14" x14ac:dyDescent="0.25">
      <c r="L101215" s="9"/>
      <c r="M101215" s="9"/>
      <c r="N101215" s="9"/>
    </row>
    <row r="101216" spans="12:14" x14ac:dyDescent="0.25">
      <c r="L101216" s="9"/>
      <c r="M101216" s="9"/>
      <c r="N101216" s="9"/>
    </row>
    <row r="101217" spans="12:14" x14ac:dyDescent="0.25">
      <c r="L101217" s="9"/>
      <c r="M101217" s="9"/>
      <c r="N101217" s="9"/>
    </row>
    <row r="101218" spans="12:14" x14ac:dyDescent="0.25">
      <c r="L101218" s="9"/>
      <c r="M101218" s="9"/>
      <c r="N101218" s="9"/>
    </row>
    <row r="101219" spans="12:14" x14ac:dyDescent="0.25">
      <c r="L101219" s="9"/>
      <c r="M101219" s="9"/>
      <c r="N101219" s="9"/>
    </row>
    <row r="101220" spans="12:14" x14ac:dyDescent="0.25">
      <c r="L101220" s="9"/>
      <c r="M101220" s="9"/>
      <c r="N101220" s="9"/>
    </row>
    <row r="101221" spans="12:14" x14ac:dyDescent="0.25">
      <c r="L101221" s="9"/>
      <c r="M101221" s="9"/>
      <c r="N101221" s="9"/>
    </row>
    <row r="101222" spans="12:14" x14ac:dyDescent="0.25">
      <c r="L101222" s="9"/>
      <c r="M101222" s="9"/>
      <c r="N101222" s="9"/>
    </row>
    <row r="101223" spans="12:14" x14ac:dyDescent="0.25">
      <c r="L101223" s="9"/>
      <c r="M101223" s="9"/>
      <c r="N101223" s="9"/>
    </row>
    <row r="101224" spans="12:14" x14ac:dyDescent="0.25">
      <c r="L101224" s="9"/>
      <c r="M101224" s="9"/>
      <c r="N101224" s="9"/>
    </row>
    <row r="101225" spans="12:14" x14ac:dyDescent="0.25">
      <c r="L101225" s="9"/>
      <c r="M101225" s="9"/>
      <c r="N101225" s="9"/>
    </row>
    <row r="101226" spans="12:14" x14ac:dyDescent="0.25">
      <c r="L101226" s="9"/>
      <c r="M101226" s="9"/>
      <c r="N101226" s="9"/>
    </row>
    <row r="101227" spans="12:14" x14ac:dyDescent="0.25">
      <c r="L101227" s="9"/>
      <c r="M101227" s="9"/>
      <c r="N101227" s="9"/>
    </row>
    <row r="101228" spans="12:14" x14ac:dyDescent="0.25">
      <c r="L101228" s="9"/>
      <c r="M101228" s="9"/>
      <c r="N101228" s="9"/>
    </row>
    <row r="101229" spans="12:14" x14ac:dyDescent="0.25">
      <c r="L101229" s="9"/>
      <c r="M101229" s="9"/>
      <c r="N101229" s="9"/>
    </row>
    <row r="101230" spans="12:14" x14ac:dyDescent="0.25">
      <c r="L101230" s="9"/>
      <c r="M101230" s="9"/>
      <c r="N101230" s="9"/>
    </row>
    <row r="101231" spans="12:14" x14ac:dyDescent="0.25">
      <c r="L101231" s="9"/>
      <c r="M101231" s="9"/>
      <c r="N101231" s="9"/>
    </row>
    <row r="101232" spans="12:14" x14ac:dyDescent="0.25">
      <c r="L101232" s="9"/>
      <c r="M101232" s="9"/>
      <c r="N101232" s="9"/>
    </row>
    <row r="101233" spans="12:14" x14ac:dyDescent="0.25">
      <c r="L101233" s="9"/>
      <c r="M101233" s="9"/>
      <c r="N101233" s="9"/>
    </row>
    <row r="101234" spans="12:14" x14ac:dyDescent="0.25">
      <c r="L101234" s="9"/>
      <c r="M101234" s="9"/>
      <c r="N101234" s="9"/>
    </row>
    <row r="101235" spans="12:14" x14ac:dyDescent="0.25">
      <c r="L101235" s="9"/>
      <c r="M101235" s="9"/>
      <c r="N101235" s="9"/>
    </row>
    <row r="101236" spans="12:14" x14ac:dyDescent="0.25">
      <c r="L101236" s="9"/>
      <c r="M101236" s="9"/>
      <c r="N101236" s="9"/>
    </row>
    <row r="101237" spans="12:14" x14ac:dyDescent="0.25">
      <c r="L101237" s="9"/>
      <c r="M101237" s="9"/>
      <c r="N101237" s="9"/>
    </row>
    <row r="101238" spans="12:14" x14ac:dyDescent="0.25">
      <c r="L101238" s="9"/>
      <c r="M101238" s="9"/>
      <c r="N101238" s="9"/>
    </row>
    <row r="101239" spans="12:14" x14ac:dyDescent="0.25">
      <c r="L101239" s="9"/>
      <c r="M101239" s="9"/>
      <c r="N101239" s="9"/>
    </row>
    <row r="101240" spans="12:14" x14ac:dyDescent="0.25">
      <c r="L101240" s="9"/>
      <c r="M101240" s="9"/>
      <c r="N101240" s="9"/>
    </row>
    <row r="101241" spans="12:14" x14ac:dyDescent="0.25">
      <c r="L101241" s="9"/>
      <c r="M101241" s="9"/>
      <c r="N101241" s="9"/>
    </row>
    <row r="101242" spans="12:14" x14ac:dyDescent="0.25">
      <c r="L101242" s="9"/>
      <c r="M101242" s="9"/>
      <c r="N101242" s="9"/>
    </row>
    <row r="101243" spans="12:14" x14ac:dyDescent="0.25">
      <c r="L101243" s="9"/>
      <c r="M101243" s="9"/>
      <c r="N101243" s="9"/>
    </row>
    <row r="101244" spans="12:14" x14ac:dyDescent="0.25">
      <c r="L101244" s="9"/>
      <c r="M101244" s="9"/>
      <c r="N101244" s="9"/>
    </row>
    <row r="101245" spans="12:14" x14ac:dyDescent="0.25">
      <c r="L101245" s="9"/>
      <c r="M101245" s="9"/>
      <c r="N101245" s="9"/>
    </row>
    <row r="101246" spans="12:14" x14ac:dyDescent="0.25">
      <c r="L101246" s="9"/>
      <c r="M101246" s="9"/>
      <c r="N101246" s="9"/>
    </row>
    <row r="101247" spans="12:14" x14ac:dyDescent="0.25">
      <c r="L101247" s="9"/>
      <c r="M101247" s="9"/>
      <c r="N101247" s="9"/>
    </row>
    <row r="101248" spans="12:14" x14ac:dyDescent="0.25">
      <c r="L101248" s="9"/>
      <c r="M101248" s="9"/>
      <c r="N101248" s="9"/>
    </row>
    <row r="101249" spans="12:14" x14ac:dyDescent="0.25">
      <c r="L101249" s="9"/>
      <c r="M101249" s="9"/>
      <c r="N101249" s="9"/>
    </row>
    <row r="101250" spans="12:14" x14ac:dyDescent="0.25">
      <c r="L101250" s="9"/>
      <c r="M101250" s="9"/>
      <c r="N101250" s="9"/>
    </row>
    <row r="101251" spans="12:14" x14ac:dyDescent="0.25">
      <c r="L101251" s="9"/>
      <c r="M101251" s="9"/>
      <c r="N101251" s="9"/>
    </row>
    <row r="101252" spans="12:14" x14ac:dyDescent="0.25">
      <c r="L101252" s="9"/>
      <c r="M101252" s="9"/>
      <c r="N101252" s="9"/>
    </row>
    <row r="101253" spans="12:14" x14ac:dyDescent="0.25">
      <c r="L101253" s="9"/>
      <c r="M101253" s="9"/>
      <c r="N101253" s="9"/>
    </row>
    <row r="101254" spans="12:14" x14ac:dyDescent="0.25">
      <c r="L101254" s="9"/>
      <c r="M101254" s="9"/>
      <c r="N101254" s="9"/>
    </row>
    <row r="101255" spans="12:14" x14ac:dyDescent="0.25">
      <c r="L101255" s="9"/>
      <c r="M101255" s="9"/>
      <c r="N101255" s="9"/>
    </row>
    <row r="101256" spans="12:14" x14ac:dyDescent="0.25">
      <c r="L101256" s="9"/>
      <c r="M101256" s="9"/>
      <c r="N101256" s="9"/>
    </row>
    <row r="101257" spans="12:14" x14ac:dyDescent="0.25">
      <c r="L101257" s="9"/>
      <c r="M101257" s="9"/>
      <c r="N101257" s="9"/>
    </row>
    <row r="101258" spans="12:14" x14ac:dyDescent="0.25">
      <c r="L101258" s="9"/>
      <c r="M101258" s="9"/>
      <c r="N101258" s="9"/>
    </row>
    <row r="101259" spans="12:14" x14ac:dyDescent="0.25">
      <c r="L101259" s="9"/>
      <c r="M101259" s="9"/>
      <c r="N101259" s="9"/>
    </row>
    <row r="101260" spans="12:14" x14ac:dyDescent="0.25">
      <c r="L101260" s="9"/>
      <c r="M101260" s="9"/>
      <c r="N101260" s="9"/>
    </row>
    <row r="101261" spans="12:14" x14ac:dyDescent="0.25">
      <c r="L101261" s="9"/>
      <c r="M101261" s="9"/>
      <c r="N101261" s="9"/>
    </row>
    <row r="101262" spans="12:14" x14ac:dyDescent="0.25">
      <c r="L101262" s="9"/>
      <c r="M101262" s="9"/>
      <c r="N101262" s="9"/>
    </row>
    <row r="101263" spans="12:14" x14ac:dyDescent="0.25">
      <c r="L101263" s="9"/>
      <c r="M101263" s="9"/>
      <c r="N101263" s="9"/>
    </row>
    <row r="101264" spans="12:14" x14ac:dyDescent="0.25">
      <c r="L101264" s="9"/>
      <c r="M101264" s="9"/>
      <c r="N101264" s="9"/>
    </row>
    <row r="101265" spans="12:14" x14ac:dyDescent="0.25">
      <c r="L101265" s="9"/>
      <c r="M101265" s="9"/>
      <c r="N101265" s="9"/>
    </row>
    <row r="101266" spans="12:14" x14ac:dyDescent="0.25">
      <c r="L101266" s="9"/>
      <c r="M101266" s="9"/>
      <c r="N101266" s="9"/>
    </row>
    <row r="101267" spans="12:14" x14ac:dyDescent="0.25">
      <c r="L101267" s="9"/>
      <c r="M101267" s="9"/>
      <c r="N101267" s="9"/>
    </row>
    <row r="101268" spans="12:14" x14ac:dyDescent="0.25">
      <c r="L101268" s="9"/>
      <c r="M101268" s="9"/>
      <c r="N101268" s="9"/>
    </row>
    <row r="101269" spans="12:14" x14ac:dyDescent="0.25">
      <c r="L101269" s="9"/>
      <c r="M101269" s="9"/>
      <c r="N101269" s="9"/>
    </row>
    <row r="101270" spans="12:14" x14ac:dyDescent="0.25">
      <c r="L101270" s="9"/>
      <c r="M101270" s="9"/>
      <c r="N101270" s="9"/>
    </row>
    <row r="101271" spans="12:14" x14ac:dyDescent="0.25">
      <c r="L101271" s="9"/>
      <c r="M101271" s="9"/>
      <c r="N101271" s="9"/>
    </row>
    <row r="101272" spans="12:14" x14ac:dyDescent="0.25">
      <c r="L101272" s="9"/>
      <c r="M101272" s="9"/>
      <c r="N101272" s="9"/>
    </row>
    <row r="101273" spans="12:14" x14ac:dyDescent="0.25">
      <c r="L101273" s="9"/>
      <c r="M101273" s="9"/>
      <c r="N101273" s="9"/>
    </row>
    <row r="101274" spans="12:14" x14ac:dyDescent="0.25">
      <c r="L101274" s="9"/>
      <c r="M101274" s="9"/>
      <c r="N101274" s="9"/>
    </row>
    <row r="101275" spans="12:14" x14ac:dyDescent="0.25">
      <c r="L101275" s="9"/>
      <c r="M101275" s="9"/>
      <c r="N101275" s="9"/>
    </row>
    <row r="101276" spans="12:14" x14ac:dyDescent="0.25">
      <c r="L101276" s="9"/>
      <c r="M101276" s="9"/>
      <c r="N101276" s="9"/>
    </row>
    <row r="101277" spans="12:14" x14ac:dyDescent="0.25">
      <c r="L101277" s="9"/>
      <c r="M101277" s="9"/>
      <c r="N101277" s="9"/>
    </row>
    <row r="101278" spans="12:14" x14ac:dyDescent="0.25">
      <c r="L101278" s="9"/>
      <c r="M101278" s="9"/>
      <c r="N101278" s="9"/>
    </row>
    <row r="101279" spans="12:14" x14ac:dyDescent="0.25">
      <c r="L101279" s="9"/>
      <c r="M101279" s="9"/>
      <c r="N101279" s="9"/>
    </row>
    <row r="101280" spans="12:14" x14ac:dyDescent="0.25">
      <c r="L101280" s="9"/>
      <c r="M101280" s="9"/>
      <c r="N101280" s="9"/>
    </row>
    <row r="101281" spans="12:14" x14ac:dyDescent="0.25">
      <c r="L101281" s="9"/>
      <c r="M101281" s="9"/>
      <c r="N101281" s="9"/>
    </row>
    <row r="101282" spans="12:14" x14ac:dyDescent="0.25">
      <c r="L101282" s="9"/>
      <c r="M101282" s="9"/>
      <c r="N101282" s="9"/>
    </row>
    <row r="101283" spans="12:14" x14ac:dyDescent="0.25">
      <c r="L101283" s="9"/>
      <c r="M101283" s="9"/>
      <c r="N101283" s="9"/>
    </row>
    <row r="101284" spans="12:14" x14ac:dyDescent="0.25">
      <c r="L101284" s="9"/>
      <c r="M101284" s="9"/>
      <c r="N101284" s="9"/>
    </row>
    <row r="101285" spans="12:14" x14ac:dyDescent="0.25">
      <c r="L101285" s="9"/>
      <c r="M101285" s="9"/>
      <c r="N101285" s="9"/>
    </row>
    <row r="101286" spans="12:14" x14ac:dyDescent="0.25">
      <c r="L101286" s="9"/>
      <c r="M101286" s="9"/>
      <c r="N101286" s="9"/>
    </row>
    <row r="101287" spans="12:14" x14ac:dyDescent="0.25">
      <c r="L101287" s="9"/>
      <c r="M101287" s="9"/>
      <c r="N101287" s="9"/>
    </row>
    <row r="101288" spans="12:14" x14ac:dyDescent="0.25">
      <c r="L101288" s="9"/>
      <c r="M101288" s="9"/>
      <c r="N101288" s="9"/>
    </row>
    <row r="101289" spans="12:14" x14ac:dyDescent="0.25">
      <c r="L101289" s="9"/>
      <c r="M101289" s="9"/>
      <c r="N101289" s="9"/>
    </row>
    <row r="101290" spans="12:14" x14ac:dyDescent="0.25">
      <c r="L101290" s="9"/>
      <c r="M101290" s="9"/>
      <c r="N101290" s="9"/>
    </row>
    <row r="101291" spans="12:14" x14ac:dyDescent="0.25">
      <c r="L101291" s="9"/>
      <c r="M101291" s="9"/>
      <c r="N101291" s="9"/>
    </row>
    <row r="101292" spans="12:14" x14ac:dyDescent="0.25">
      <c r="L101292" s="9"/>
      <c r="M101292" s="9"/>
      <c r="N101292" s="9"/>
    </row>
    <row r="101293" spans="12:14" x14ac:dyDescent="0.25">
      <c r="L101293" s="9"/>
      <c r="M101293" s="9"/>
      <c r="N101293" s="9"/>
    </row>
    <row r="101294" spans="12:14" x14ac:dyDescent="0.25">
      <c r="L101294" s="9"/>
      <c r="M101294" s="9"/>
      <c r="N101294" s="9"/>
    </row>
    <row r="101295" spans="12:14" x14ac:dyDescent="0.25">
      <c r="L101295" s="9"/>
      <c r="M101295" s="9"/>
      <c r="N101295" s="9"/>
    </row>
    <row r="101296" spans="12:14" x14ac:dyDescent="0.25">
      <c r="L101296" s="9"/>
      <c r="M101296" s="9"/>
      <c r="N101296" s="9"/>
    </row>
    <row r="101297" spans="12:14" x14ac:dyDescent="0.25">
      <c r="L101297" s="9"/>
      <c r="M101297" s="9"/>
      <c r="N101297" s="9"/>
    </row>
    <row r="101298" spans="12:14" x14ac:dyDescent="0.25">
      <c r="L101298" s="9"/>
      <c r="M101298" s="9"/>
      <c r="N101298" s="9"/>
    </row>
    <row r="101299" spans="12:14" x14ac:dyDescent="0.25">
      <c r="L101299" s="9"/>
      <c r="M101299" s="9"/>
      <c r="N101299" s="9"/>
    </row>
    <row r="101300" spans="12:14" x14ac:dyDescent="0.25">
      <c r="L101300" s="9"/>
      <c r="M101300" s="9"/>
      <c r="N101300" s="9"/>
    </row>
    <row r="101301" spans="12:14" x14ac:dyDescent="0.25">
      <c r="L101301" s="9"/>
      <c r="M101301" s="9"/>
      <c r="N101301" s="9"/>
    </row>
    <row r="101302" spans="12:14" x14ac:dyDescent="0.25">
      <c r="L101302" s="9"/>
      <c r="M101302" s="9"/>
      <c r="N101302" s="9"/>
    </row>
    <row r="101303" spans="12:14" x14ac:dyDescent="0.25">
      <c r="L101303" s="9"/>
      <c r="M101303" s="9"/>
      <c r="N101303" s="9"/>
    </row>
    <row r="101304" spans="12:14" x14ac:dyDescent="0.25">
      <c r="L101304" s="9"/>
      <c r="M101304" s="9"/>
      <c r="N101304" s="9"/>
    </row>
    <row r="101305" spans="12:14" x14ac:dyDescent="0.25">
      <c r="L101305" s="9"/>
      <c r="M101305" s="9"/>
      <c r="N101305" s="9"/>
    </row>
    <row r="101306" spans="12:14" x14ac:dyDescent="0.25">
      <c r="L101306" s="9"/>
      <c r="M101306" s="9"/>
      <c r="N101306" s="9"/>
    </row>
    <row r="101307" spans="12:14" x14ac:dyDescent="0.25">
      <c r="L101307" s="9"/>
      <c r="M101307" s="9"/>
      <c r="N101307" s="9"/>
    </row>
    <row r="101308" spans="12:14" x14ac:dyDescent="0.25">
      <c r="L101308" s="9"/>
      <c r="M101308" s="9"/>
      <c r="N101308" s="9"/>
    </row>
    <row r="101309" spans="12:14" x14ac:dyDescent="0.25">
      <c r="L101309" s="9"/>
      <c r="M101309" s="9"/>
      <c r="N101309" s="9"/>
    </row>
    <row r="101310" spans="12:14" x14ac:dyDescent="0.25">
      <c r="L101310" s="9"/>
      <c r="M101310" s="9"/>
      <c r="N101310" s="9"/>
    </row>
    <row r="101311" spans="12:14" x14ac:dyDescent="0.25">
      <c r="L101311" s="9"/>
      <c r="M101311" s="9"/>
      <c r="N101311" s="9"/>
    </row>
    <row r="101312" spans="12:14" x14ac:dyDescent="0.25">
      <c r="L101312" s="9"/>
      <c r="M101312" s="9"/>
      <c r="N101312" s="9"/>
    </row>
    <row r="101313" spans="12:14" x14ac:dyDescent="0.25">
      <c r="L101313" s="9"/>
      <c r="M101313" s="9"/>
      <c r="N101313" s="9"/>
    </row>
    <row r="101314" spans="12:14" x14ac:dyDescent="0.25">
      <c r="L101314" s="9"/>
      <c r="M101314" s="9"/>
      <c r="N101314" s="9"/>
    </row>
    <row r="101315" spans="12:14" x14ac:dyDescent="0.25">
      <c r="L101315" s="9"/>
      <c r="M101315" s="9"/>
      <c r="N101315" s="9"/>
    </row>
    <row r="101316" spans="12:14" x14ac:dyDescent="0.25">
      <c r="L101316" s="9"/>
      <c r="M101316" s="9"/>
      <c r="N101316" s="9"/>
    </row>
    <row r="101317" spans="12:14" x14ac:dyDescent="0.25">
      <c r="L101317" s="9"/>
      <c r="M101317" s="9"/>
      <c r="N101317" s="9"/>
    </row>
    <row r="101318" spans="12:14" x14ac:dyDescent="0.25">
      <c r="L101318" s="9"/>
      <c r="M101318" s="9"/>
      <c r="N101318" s="9"/>
    </row>
    <row r="101319" spans="12:14" x14ac:dyDescent="0.25">
      <c r="L101319" s="9"/>
      <c r="M101319" s="9"/>
      <c r="N101319" s="9"/>
    </row>
    <row r="101320" spans="12:14" x14ac:dyDescent="0.25">
      <c r="L101320" s="9"/>
      <c r="M101320" s="9"/>
      <c r="N101320" s="9"/>
    </row>
    <row r="101321" spans="12:14" x14ac:dyDescent="0.25">
      <c r="L101321" s="9"/>
      <c r="M101321" s="9"/>
      <c r="N101321" s="9"/>
    </row>
    <row r="101322" spans="12:14" x14ac:dyDescent="0.25">
      <c r="L101322" s="9"/>
      <c r="M101322" s="9"/>
      <c r="N101322" s="9"/>
    </row>
    <row r="101323" spans="12:14" x14ac:dyDescent="0.25">
      <c r="L101323" s="9"/>
      <c r="M101323" s="9"/>
      <c r="N101323" s="9"/>
    </row>
    <row r="101324" spans="12:14" x14ac:dyDescent="0.25">
      <c r="L101324" s="9"/>
      <c r="M101324" s="9"/>
      <c r="N101324" s="9"/>
    </row>
    <row r="101325" spans="12:14" x14ac:dyDescent="0.25">
      <c r="L101325" s="9"/>
      <c r="M101325" s="9"/>
      <c r="N101325" s="9"/>
    </row>
    <row r="101326" spans="12:14" x14ac:dyDescent="0.25">
      <c r="L101326" s="9"/>
      <c r="M101326" s="9"/>
      <c r="N101326" s="9"/>
    </row>
    <row r="101327" spans="12:14" x14ac:dyDescent="0.25">
      <c r="L101327" s="9"/>
      <c r="M101327" s="9"/>
      <c r="N101327" s="9"/>
    </row>
    <row r="101328" spans="12:14" x14ac:dyDescent="0.25">
      <c r="L101328" s="9"/>
      <c r="M101328" s="9"/>
      <c r="N101328" s="9"/>
    </row>
    <row r="101329" spans="12:14" x14ac:dyDescent="0.25">
      <c r="L101329" s="9"/>
      <c r="M101329" s="9"/>
      <c r="N101329" s="9"/>
    </row>
    <row r="101330" spans="12:14" x14ac:dyDescent="0.25">
      <c r="L101330" s="9"/>
      <c r="M101330" s="9"/>
      <c r="N101330" s="9"/>
    </row>
    <row r="101331" spans="12:14" x14ac:dyDescent="0.25">
      <c r="L101331" s="9"/>
      <c r="M101331" s="9"/>
      <c r="N101331" s="9"/>
    </row>
    <row r="101332" spans="12:14" x14ac:dyDescent="0.25">
      <c r="L101332" s="9"/>
      <c r="M101332" s="9"/>
      <c r="N101332" s="9"/>
    </row>
    <row r="101333" spans="12:14" x14ac:dyDescent="0.25">
      <c r="L101333" s="9"/>
      <c r="M101333" s="9"/>
      <c r="N101333" s="9"/>
    </row>
    <row r="101334" spans="12:14" x14ac:dyDescent="0.25">
      <c r="L101334" s="9"/>
      <c r="M101334" s="9"/>
      <c r="N101334" s="9"/>
    </row>
    <row r="101335" spans="12:14" x14ac:dyDescent="0.25">
      <c r="L101335" s="9"/>
      <c r="M101335" s="9"/>
      <c r="N101335" s="9"/>
    </row>
    <row r="101336" spans="12:14" x14ac:dyDescent="0.25">
      <c r="L101336" s="9"/>
      <c r="M101336" s="9"/>
      <c r="N101336" s="9"/>
    </row>
    <row r="101337" spans="12:14" x14ac:dyDescent="0.25">
      <c r="L101337" s="9"/>
      <c r="M101337" s="9"/>
      <c r="N101337" s="9"/>
    </row>
    <row r="101338" spans="12:14" x14ac:dyDescent="0.25">
      <c r="L101338" s="9"/>
      <c r="M101338" s="9"/>
      <c r="N101338" s="9"/>
    </row>
    <row r="101339" spans="12:14" x14ac:dyDescent="0.25">
      <c r="L101339" s="9"/>
      <c r="M101339" s="9"/>
      <c r="N101339" s="9"/>
    </row>
    <row r="101340" spans="12:14" x14ac:dyDescent="0.25">
      <c r="L101340" s="9"/>
      <c r="M101340" s="9"/>
      <c r="N101340" s="9"/>
    </row>
    <row r="101341" spans="12:14" x14ac:dyDescent="0.25">
      <c r="L101341" s="9"/>
      <c r="M101341" s="9"/>
      <c r="N101341" s="9"/>
    </row>
    <row r="101342" spans="12:14" x14ac:dyDescent="0.25">
      <c r="L101342" s="9"/>
      <c r="M101342" s="9"/>
      <c r="N101342" s="9"/>
    </row>
    <row r="101343" spans="12:14" x14ac:dyDescent="0.25">
      <c r="L101343" s="9"/>
      <c r="M101343" s="9"/>
      <c r="N101343" s="9"/>
    </row>
    <row r="101344" spans="12:14" x14ac:dyDescent="0.25">
      <c r="L101344" s="9"/>
      <c r="M101344" s="9"/>
      <c r="N101344" s="9"/>
    </row>
    <row r="101345" spans="12:14" x14ac:dyDescent="0.25">
      <c r="L101345" s="9"/>
      <c r="M101345" s="9"/>
      <c r="N101345" s="9"/>
    </row>
    <row r="101346" spans="12:14" x14ac:dyDescent="0.25">
      <c r="L101346" s="9"/>
      <c r="M101346" s="9"/>
      <c r="N101346" s="9"/>
    </row>
    <row r="101347" spans="12:14" x14ac:dyDescent="0.25">
      <c r="L101347" s="9"/>
      <c r="M101347" s="9"/>
      <c r="N101347" s="9"/>
    </row>
    <row r="101348" spans="12:14" x14ac:dyDescent="0.25">
      <c r="L101348" s="9"/>
      <c r="M101348" s="9"/>
      <c r="N101348" s="9"/>
    </row>
    <row r="101349" spans="12:14" x14ac:dyDescent="0.25">
      <c r="L101349" s="9"/>
      <c r="M101349" s="9"/>
      <c r="N101349" s="9"/>
    </row>
    <row r="101350" spans="12:14" x14ac:dyDescent="0.25">
      <c r="L101350" s="9"/>
      <c r="M101350" s="9"/>
      <c r="N101350" s="9"/>
    </row>
    <row r="101351" spans="12:14" x14ac:dyDescent="0.25">
      <c r="L101351" s="9"/>
      <c r="M101351" s="9"/>
      <c r="N101351" s="9"/>
    </row>
    <row r="101352" spans="12:14" x14ac:dyDescent="0.25">
      <c r="L101352" s="9"/>
      <c r="M101352" s="9"/>
      <c r="N101352" s="9"/>
    </row>
    <row r="101353" spans="12:14" x14ac:dyDescent="0.25">
      <c r="L101353" s="9"/>
      <c r="M101353" s="9"/>
      <c r="N101353" s="9"/>
    </row>
    <row r="101354" spans="12:14" x14ac:dyDescent="0.25">
      <c r="L101354" s="9"/>
      <c r="M101354" s="9"/>
      <c r="N101354" s="9"/>
    </row>
    <row r="101355" spans="12:14" x14ac:dyDescent="0.25">
      <c r="L101355" s="9"/>
      <c r="M101355" s="9"/>
      <c r="N101355" s="9"/>
    </row>
    <row r="101356" spans="12:14" x14ac:dyDescent="0.25">
      <c r="L101356" s="9"/>
      <c r="M101356" s="9"/>
      <c r="N101356" s="9"/>
    </row>
    <row r="101357" spans="12:14" x14ac:dyDescent="0.25">
      <c r="L101357" s="9"/>
      <c r="M101357" s="9"/>
      <c r="N101357" s="9"/>
    </row>
    <row r="101358" spans="12:14" x14ac:dyDescent="0.25">
      <c r="L101358" s="9"/>
      <c r="M101358" s="9"/>
      <c r="N101358" s="9"/>
    </row>
    <row r="101359" spans="12:14" x14ac:dyDescent="0.25">
      <c r="L101359" s="9"/>
      <c r="M101359" s="9"/>
      <c r="N101359" s="9"/>
    </row>
    <row r="101360" spans="12:14" x14ac:dyDescent="0.25">
      <c r="L101360" s="9"/>
      <c r="M101360" s="9"/>
      <c r="N101360" s="9"/>
    </row>
    <row r="101361" spans="12:14" x14ac:dyDescent="0.25">
      <c r="L101361" s="9"/>
      <c r="M101361" s="9"/>
      <c r="N101361" s="9"/>
    </row>
    <row r="101362" spans="12:14" x14ac:dyDescent="0.25">
      <c r="L101362" s="9"/>
      <c r="M101362" s="9"/>
      <c r="N101362" s="9"/>
    </row>
    <row r="101363" spans="12:14" x14ac:dyDescent="0.25">
      <c r="L101363" s="9"/>
      <c r="M101363" s="9"/>
      <c r="N101363" s="9"/>
    </row>
    <row r="101364" spans="12:14" x14ac:dyDescent="0.25">
      <c r="L101364" s="9"/>
      <c r="M101364" s="9"/>
      <c r="N101364" s="9"/>
    </row>
    <row r="101365" spans="12:14" x14ac:dyDescent="0.25">
      <c r="L101365" s="9"/>
      <c r="M101365" s="9"/>
      <c r="N101365" s="9"/>
    </row>
    <row r="101366" spans="12:14" x14ac:dyDescent="0.25">
      <c r="L101366" s="9"/>
      <c r="M101366" s="9"/>
      <c r="N101366" s="9"/>
    </row>
    <row r="101367" spans="12:14" x14ac:dyDescent="0.25">
      <c r="L101367" s="9"/>
      <c r="M101367" s="9"/>
      <c r="N101367" s="9"/>
    </row>
    <row r="101368" spans="12:14" x14ac:dyDescent="0.25">
      <c r="L101368" s="9"/>
      <c r="M101368" s="9"/>
      <c r="N101368" s="9"/>
    </row>
    <row r="101369" spans="12:14" x14ac:dyDescent="0.25">
      <c r="L101369" s="9"/>
      <c r="M101369" s="9"/>
      <c r="N101369" s="9"/>
    </row>
    <row r="101370" spans="12:14" x14ac:dyDescent="0.25">
      <c r="L101370" s="9"/>
      <c r="M101370" s="9"/>
      <c r="N101370" s="9"/>
    </row>
    <row r="101371" spans="12:14" x14ac:dyDescent="0.25">
      <c r="L101371" s="9"/>
      <c r="M101371" s="9"/>
      <c r="N101371" s="9"/>
    </row>
    <row r="101372" spans="12:14" x14ac:dyDescent="0.25">
      <c r="L101372" s="9"/>
      <c r="M101372" s="9"/>
      <c r="N101372" s="9"/>
    </row>
    <row r="101373" spans="12:14" x14ac:dyDescent="0.25">
      <c r="L101373" s="9"/>
      <c r="M101373" s="9"/>
      <c r="N101373" s="9"/>
    </row>
    <row r="101374" spans="12:14" x14ac:dyDescent="0.25">
      <c r="L101374" s="9"/>
      <c r="M101374" s="9"/>
      <c r="N101374" s="9"/>
    </row>
    <row r="101375" spans="12:14" x14ac:dyDescent="0.25">
      <c r="L101375" s="9"/>
      <c r="M101375" s="9"/>
      <c r="N101375" s="9"/>
    </row>
    <row r="101376" spans="12:14" x14ac:dyDescent="0.25">
      <c r="L101376" s="9"/>
      <c r="M101376" s="9"/>
      <c r="N101376" s="9"/>
    </row>
    <row r="101377" spans="12:14" x14ac:dyDescent="0.25">
      <c r="L101377" s="9"/>
      <c r="M101377" s="9"/>
      <c r="N101377" s="9"/>
    </row>
    <row r="101378" spans="12:14" x14ac:dyDescent="0.25">
      <c r="L101378" s="9"/>
      <c r="M101378" s="9"/>
      <c r="N101378" s="9"/>
    </row>
    <row r="101379" spans="12:14" x14ac:dyDescent="0.25">
      <c r="L101379" s="9"/>
      <c r="M101379" s="9"/>
      <c r="N101379" s="9"/>
    </row>
    <row r="101380" spans="12:14" x14ac:dyDescent="0.25">
      <c r="L101380" s="9"/>
      <c r="M101380" s="9"/>
      <c r="N101380" s="9"/>
    </row>
    <row r="101381" spans="12:14" x14ac:dyDescent="0.25">
      <c r="L101381" s="9"/>
      <c r="M101381" s="9"/>
      <c r="N101381" s="9"/>
    </row>
    <row r="101382" spans="12:14" x14ac:dyDescent="0.25">
      <c r="L101382" s="9"/>
      <c r="M101382" s="9"/>
      <c r="N101382" s="9"/>
    </row>
    <row r="101383" spans="12:14" x14ac:dyDescent="0.25">
      <c r="L101383" s="9"/>
      <c r="M101383" s="9"/>
      <c r="N101383" s="9"/>
    </row>
    <row r="101384" spans="12:14" x14ac:dyDescent="0.25">
      <c r="L101384" s="9"/>
      <c r="M101384" s="9"/>
      <c r="N101384" s="9"/>
    </row>
    <row r="101385" spans="12:14" x14ac:dyDescent="0.25">
      <c r="L101385" s="9"/>
      <c r="M101385" s="9"/>
      <c r="N101385" s="9"/>
    </row>
    <row r="101386" spans="12:14" x14ac:dyDescent="0.25">
      <c r="L101386" s="9"/>
      <c r="M101386" s="9"/>
      <c r="N101386" s="9"/>
    </row>
    <row r="101387" spans="12:14" x14ac:dyDescent="0.25">
      <c r="L101387" s="9"/>
      <c r="M101387" s="9"/>
      <c r="N101387" s="9"/>
    </row>
    <row r="101388" spans="12:14" x14ac:dyDescent="0.25">
      <c r="L101388" s="9"/>
      <c r="M101388" s="9"/>
      <c r="N101388" s="9"/>
    </row>
    <row r="101389" spans="12:14" x14ac:dyDescent="0.25">
      <c r="L101389" s="9"/>
      <c r="M101389" s="9"/>
      <c r="N101389" s="9"/>
    </row>
    <row r="101390" spans="12:14" x14ac:dyDescent="0.25">
      <c r="L101390" s="9"/>
      <c r="M101390" s="9"/>
      <c r="N101390" s="9"/>
    </row>
    <row r="101391" spans="12:14" x14ac:dyDescent="0.25">
      <c r="L101391" s="9"/>
      <c r="M101391" s="9"/>
      <c r="N101391" s="9"/>
    </row>
    <row r="101392" spans="12:14" x14ac:dyDescent="0.25">
      <c r="L101392" s="9"/>
      <c r="M101392" s="9"/>
      <c r="N101392" s="9"/>
    </row>
    <row r="101393" spans="12:14" x14ac:dyDescent="0.25">
      <c r="L101393" s="9"/>
      <c r="M101393" s="9"/>
      <c r="N101393" s="9"/>
    </row>
    <row r="101394" spans="12:14" x14ac:dyDescent="0.25">
      <c r="L101394" s="9"/>
      <c r="M101394" s="9"/>
      <c r="N101394" s="9"/>
    </row>
    <row r="101395" spans="12:14" x14ac:dyDescent="0.25">
      <c r="L101395" s="9"/>
      <c r="M101395" s="9"/>
      <c r="N101395" s="9"/>
    </row>
    <row r="101396" spans="12:14" x14ac:dyDescent="0.25">
      <c r="L101396" s="9"/>
      <c r="M101396" s="9"/>
      <c r="N101396" s="9"/>
    </row>
    <row r="101397" spans="12:14" x14ac:dyDescent="0.25">
      <c r="L101397" s="9"/>
      <c r="M101397" s="9"/>
      <c r="N101397" s="9"/>
    </row>
    <row r="101398" spans="12:14" x14ac:dyDescent="0.25">
      <c r="L101398" s="9"/>
      <c r="M101398" s="9"/>
      <c r="N101398" s="9"/>
    </row>
    <row r="101399" spans="12:14" x14ac:dyDescent="0.25">
      <c r="L101399" s="9"/>
      <c r="M101399" s="9"/>
      <c r="N101399" s="9"/>
    </row>
    <row r="101400" spans="12:14" x14ac:dyDescent="0.25">
      <c r="L101400" s="9"/>
      <c r="M101400" s="9"/>
      <c r="N101400" s="9"/>
    </row>
    <row r="101401" spans="12:14" x14ac:dyDescent="0.25">
      <c r="L101401" s="9"/>
      <c r="M101401" s="9"/>
      <c r="N101401" s="9"/>
    </row>
    <row r="101402" spans="12:14" x14ac:dyDescent="0.25">
      <c r="L101402" s="9"/>
      <c r="M101402" s="9"/>
      <c r="N101402" s="9"/>
    </row>
    <row r="101403" spans="12:14" x14ac:dyDescent="0.25">
      <c r="L101403" s="9"/>
      <c r="M101403" s="9"/>
      <c r="N101403" s="9"/>
    </row>
    <row r="101404" spans="12:14" x14ac:dyDescent="0.25">
      <c r="L101404" s="9"/>
      <c r="M101404" s="9"/>
      <c r="N101404" s="9"/>
    </row>
    <row r="101405" spans="12:14" x14ac:dyDescent="0.25">
      <c r="L101405" s="9"/>
      <c r="M101405" s="9"/>
      <c r="N101405" s="9"/>
    </row>
    <row r="101406" spans="12:14" x14ac:dyDescent="0.25">
      <c r="L101406" s="9"/>
      <c r="M101406" s="9"/>
      <c r="N101406" s="9"/>
    </row>
    <row r="101407" spans="12:14" x14ac:dyDescent="0.25">
      <c r="L101407" s="9"/>
      <c r="M101407" s="9"/>
      <c r="N101407" s="9"/>
    </row>
    <row r="101408" spans="12:14" x14ac:dyDescent="0.25">
      <c r="L101408" s="9"/>
      <c r="M101408" s="9"/>
      <c r="N101408" s="9"/>
    </row>
    <row r="101409" spans="12:14" x14ac:dyDescent="0.25">
      <c r="L101409" s="9"/>
      <c r="M101409" s="9"/>
      <c r="N101409" s="9"/>
    </row>
    <row r="101410" spans="12:14" x14ac:dyDescent="0.25">
      <c r="L101410" s="9"/>
      <c r="M101410" s="9"/>
      <c r="N101410" s="9"/>
    </row>
    <row r="101411" spans="12:14" x14ac:dyDescent="0.25">
      <c r="L101411" s="9"/>
      <c r="M101411" s="9"/>
      <c r="N101411" s="9"/>
    </row>
    <row r="101412" spans="12:14" x14ac:dyDescent="0.25">
      <c r="L101412" s="9"/>
      <c r="M101412" s="9"/>
      <c r="N101412" s="9"/>
    </row>
    <row r="101413" spans="12:14" x14ac:dyDescent="0.25">
      <c r="L101413" s="9"/>
      <c r="M101413" s="9"/>
      <c r="N101413" s="9"/>
    </row>
    <row r="101414" spans="12:14" x14ac:dyDescent="0.25">
      <c r="L101414" s="9"/>
      <c r="M101414" s="9"/>
      <c r="N101414" s="9"/>
    </row>
    <row r="101415" spans="12:14" x14ac:dyDescent="0.25">
      <c r="L101415" s="9"/>
      <c r="M101415" s="9"/>
      <c r="N101415" s="9"/>
    </row>
    <row r="101416" spans="12:14" x14ac:dyDescent="0.25">
      <c r="L101416" s="9"/>
      <c r="M101416" s="9"/>
      <c r="N101416" s="9"/>
    </row>
    <row r="101417" spans="12:14" x14ac:dyDescent="0.25">
      <c r="L101417" s="9"/>
      <c r="M101417" s="9"/>
      <c r="N101417" s="9"/>
    </row>
    <row r="101418" spans="12:14" x14ac:dyDescent="0.25">
      <c r="L101418" s="9"/>
      <c r="M101418" s="9"/>
      <c r="N101418" s="9"/>
    </row>
    <row r="101419" spans="12:14" x14ac:dyDescent="0.25">
      <c r="L101419" s="9"/>
      <c r="M101419" s="9"/>
      <c r="N101419" s="9"/>
    </row>
    <row r="101420" spans="12:14" x14ac:dyDescent="0.25">
      <c r="L101420" s="9"/>
      <c r="M101420" s="9"/>
      <c r="N101420" s="9"/>
    </row>
    <row r="101421" spans="12:14" x14ac:dyDescent="0.25">
      <c r="L101421" s="9"/>
      <c r="M101421" s="9"/>
      <c r="N101421" s="9"/>
    </row>
    <row r="101422" spans="12:14" x14ac:dyDescent="0.25">
      <c r="L101422" s="9"/>
      <c r="M101422" s="9"/>
      <c r="N101422" s="9"/>
    </row>
    <row r="101423" spans="12:14" x14ac:dyDescent="0.25">
      <c r="L101423" s="9"/>
      <c r="M101423" s="9"/>
      <c r="N101423" s="9"/>
    </row>
    <row r="101424" spans="12:14" x14ac:dyDescent="0.25">
      <c r="L101424" s="9"/>
      <c r="M101424" s="9"/>
      <c r="N101424" s="9"/>
    </row>
    <row r="101425" spans="12:14" x14ac:dyDescent="0.25">
      <c r="L101425" s="9"/>
      <c r="M101425" s="9"/>
      <c r="N101425" s="9"/>
    </row>
    <row r="101426" spans="12:14" x14ac:dyDescent="0.25">
      <c r="L101426" s="9"/>
      <c r="M101426" s="9"/>
      <c r="N101426" s="9"/>
    </row>
    <row r="101427" spans="12:14" x14ac:dyDescent="0.25">
      <c r="L101427" s="9"/>
      <c r="M101427" s="9"/>
      <c r="N101427" s="9"/>
    </row>
    <row r="101428" spans="12:14" x14ac:dyDescent="0.25">
      <c r="L101428" s="9"/>
      <c r="M101428" s="9"/>
      <c r="N101428" s="9"/>
    </row>
    <row r="101429" spans="12:14" x14ac:dyDescent="0.25">
      <c r="L101429" s="9"/>
      <c r="M101429" s="9"/>
      <c r="N101429" s="9"/>
    </row>
    <row r="101430" spans="12:14" x14ac:dyDescent="0.25">
      <c r="L101430" s="9"/>
      <c r="M101430" s="9"/>
      <c r="N101430" s="9"/>
    </row>
    <row r="101431" spans="12:14" x14ac:dyDescent="0.25">
      <c r="L101431" s="9"/>
      <c r="M101431" s="9"/>
      <c r="N101431" s="9"/>
    </row>
    <row r="101432" spans="12:14" x14ac:dyDescent="0.25">
      <c r="L101432" s="9"/>
      <c r="M101432" s="9"/>
      <c r="N101432" s="9"/>
    </row>
    <row r="101433" spans="12:14" x14ac:dyDescent="0.25">
      <c r="L101433" s="9"/>
      <c r="M101433" s="9"/>
      <c r="N101433" s="9"/>
    </row>
    <row r="101434" spans="12:14" x14ac:dyDescent="0.25">
      <c r="L101434" s="9"/>
      <c r="M101434" s="9"/>
      <c r="N101434" s="9"/>
    </row>
    <row r="101435" spans="12:14" x14ac:dyDescent="0.25">
      <c r="L101435" s="9"/>
      <c r="M101435" s="9"/>
      <c r="N101435" s="9"/>
    </row>
    <row r="101436" spans="12:14" x14ac:dyDescent="0.25">
      <c r="L101436" s="9"/>
      <c r="M101436" s="9"/>
      <c r="N101436" s="9"/>
    </row>
    <row r="101437" spans="12:14" x14ac:dyDescent="0.25">
      <c r="L101437" s="9"/>
      <c r="M101437" s="9"/>
      <c r="N101437" s="9"/>
    </row>
    <row r="101438" spans="12:14" x14ac:dyDescent="0.25">
      <c r="L101438" s="9"/>
      <c r="M101438" s="9"/>
      <c r="N101438" s="9"/>
    </row>
    <row r="101439" spans="12:14" x14ac:dyDescent="0.25">
      <c r="L101439" s="9"/>
      <c r="M101439" s="9"/>
      <c r="N101439" s="9"/>
    </row>
    <row r="101440" spans="12:14" x14ac:dyDescent="0.25">
      <c r="L101440" s="9"/>
      <c r="M101440" s="9"/>
      <c r="N101440" s="9"/>
    </row>
    <row r="101441" spans="12:14" x14ac:dyDescent="0.25">
      <c r="L101441" s="9"/>
      <c r="M101441" s="9"/>
      <c r="N101441" s="9"/>
    </row>
    <row r="101442" spans="12:14" x14ac:dyDescent="0.25">
      <c r="L101442" s="9"/>
      <c r="M101442" s="9"/>
      <c r="N101442" s="9"/>
    </row>
    <row r="101443" spans="12:14" x14ac:dyDescent="0.25">
      <c r="L101443" s="9"/>
      <c r="M101443" s="9"/>
      <c r="N101443" s="9"/>
    </row>
    <row r="101444" spans="12:14" x14ac:dyDescent="0.25">
      <c r="L101444" s="9"/>
      <c r="M101444" s="9"/>
      <c r="N101444" s="9"/>
    </row>
    <row r="101445" spans="12:14" x14ac:dyDescent="0.25">
      <c r="L101445" s="9"/>
      <c r="M101445" s="9"/>
      <c r="N101445" s="9"/>
    </row>
    <row r="101446" spans="12:14" x14ac:dyDescent="0.25">
      <c r="L101446" s="9"/>
      <c r="M101446" s="9"/>
      <c r="N101446" s="9"/>
    </row>
    <row r="101447" spans="12:14" x14ac:dyDescent="0.25">
      <c r="L101447" s="9"/>
      <c r="M101447" s="9"/>
      <c r="N101447" s="9"/>
    </row>
    <row r="101448" spans="12:14" x14ac:dyDescent="0.25">
      <c r="L101448" s="9"/>
      <c r="M101448" s="9"/>
      <c r="N101448" s="9"/>
    </row>
    <row r="101449" spans="12:14" x14ac:dyDescent="0.25">
      <c r="L101449" s="9"/>
      <c r="M101449" s="9"/>
      <c r="N101449" s="9"/>
    </row>
    <row r="101450" spans="12:14" x14ac:dyDescent="0.25">
      <c r="L101450" s="9"/>
      <c r="M101450" s="9"/>
      <c r="N101450" s="9"/>
    </row>
    <row r="101451" spans="12:14" x14ac:dyDescent="0.25">
      <c r="L101451" s="9"/>
      <c r="M101451" s="9"/>
      <c r="N101451" s="9"/>
    </row>
    <row r="101452" spans="12:14" x14ac:dyDescent="0.25">
      <c r="L101452" s="9"/>
      <c r="M101452" s="9"/>
      <c r="N101452" s="9"/>
    </row>
    <row r="101453" spans="12:14" x14ac:dyDescent="0.25">
      <c r="L101453" s="9"/>
      <c r="M101453" s="9"/>
      <c r="N101453" s="9"/>
    </row>
    <row r="101454" spans="12:14" x14ac:dyDescent="0.25">
      <c r="L101454" s="9"/>
      <c r="M101454" s="9"/>
      <c r="N101454" s="9"/>
    </row>
    <row r="101455" spans="12:14" x14ac:dyDescent="0.25">
      <c r="L101455" s="9"/>
      <c r="M101455" s="9"/>
      <c r="N101455" s="9"/>
    </row>
    <row r="101456" spans="12:14" x14ac:dyDescent="0.25">
      <c r="L101456" s="9"/>
      <c r="M101456" s="9"/>
      <c r="N101456" s="9"/>
    </row>
    <row r="101457" spans="12:14" x14ac:dyDescent="0.25">
      <c r="L101457" s="9"/>
      <c r="M101457" s="9"/>
      <c r="N101457" s="9"/>
    </row>
    <row r="101458" spans="12:14" x14ac:dyDescent="0.25">
      <c r="L101458" s="9"/>
      <c r="M101458" s="9"/>
      <c r="N101458" s="9"/>
    </row>
    <row r="101459" spans="12:14" x14ac:dyDescent="0.25">
      <c r="L101459" s="9"/>
      <c r="M101459" s="9"/>
      <c r="N101459" s="9"/>
    </row>
    <row r="101460" spans="12:14" x14ac:dyDescent="0.25">
      <c r="L101460" s="9"/>
      <c r="M101460" s="9"/>
      <c r="N101460" s="9"/>
    </row>
    <row r="101461" spans="12:14" x14ac:dyDescent="0.25">
      <c r="L101461" s="9"/>
      <c r="M101461" s="9"/>
      <c r="N101461" s="9"/>
    </row>
    <row r="101462" spans="12:14" x14ac:dyDescent="0.25">
      <c r="L101462" s="9"/>
      <c r="M101462" s="9"/>
      <c r="N101462" s="9"/>
    </row>
    <row r="101463" spans="12:14" x14ac:dyDescent="0.25">
      <c r="L101463" s="9"/>
      <c r="M101463" s="9"/>
      <c r="N101463" s="9"/>
    </row>
    <row r="101464" spans="12:14" x14ac:dyDescent="0.25">
      <c r="L101464" s="9"/>
      <c r="M101464" s="9"/>
      <c r="N101464" s="9"/>
    </row>
    <row r="101465" spans="12:14" x14ac:dyDescent="0.25">
      <c r="L101465" s="9"/>
      <c r="M101465" s="9"/>
      <c r="N101465" s="9"/>
    </row>
    <row r="101466" spans="12:14" x14ac:dyDescent="0.25">
      <c r="L101466" s="9"/>
      <c r="M101466" s="9"/>
      <c r="N101466" s="9"/>
    </row>
    <row r="101467" spans="12:14" x14ac:dyDescent="0.25">
      <c r="L101467" s="9"/>
      <c r="M101467" s="9"/>
      <c r="N101467" s="9"/>
    </row>
    <row r="101468" spans="12:14" x14ac:dyDescent="0.25">
      <c r="L101468" s="9"/>
      <c r="M101468" s="9"/>
      <c r="N101468" s="9"/>
    </row>
    <row r="101469" spans="12:14" x14ac:dyDescent="0.25">
      <c r="L101469" s="9"/>
      <c r="M101469" s="9"/>
      <c r="N101469" s="9"/>
    </row>
    <row r="101470" spans="12:14" x14ac:dyDescent="0.25">
      <c r="L101470" s="9"/>
      <c r="M101470" s="9"/>
      <c r="N101470" s="9"/>
    </row>
    <row r="101471" spans="12:14" x14ac:dyDescent="0.25">
      <c r="L101471" s="9"/>
      <c r="M101471" s="9"/>
      <c r="N101471" s="9"/>
    </row>
    <row r="101472" spans="12:14" x14ac:dyDescent="0.25">
      <c r="L101472" s="9"/>
      <c r="M101472" s="9"/>
      <c r="N101472" s="9"/>
    </row>
    <row r="101473" spans="12:14" x14ac:dyDescent="0.25">
      <c r="L101473" s="9"/>
      <c r="M101473" s="9"/>
      <c r="N101473" s="9"/>
    </row>
    <row r="101474" spans="12:14" x14ac:dyDescent="0.25">
      <c r="L101474" s="9"/>
      <c r="M101474" s="9"/>
      <c r="N101474" s="9"/>
    </row>
    <row r="101475" spans="12:14" x14ac:dyDescent="0.25">
      <c r="L101475" s="9"/>
      <c r="M101475" s="9"/>
      <c r="N101475" s="9"/>
    </row>
    <row r="101476" spans="12:14" x14ac:dyDescent="0.25">
      <c r="L101476" s="9"/>
      <c r="M101476" s="9"/>
      <c r="N101476" s="9"/>
    </row>
    <row r="101477" spans="12:14" x14ac:dyDescent="0.25">
      <c r="L101477" s="9"/>
      <c r="M101477" s="9"/>
      <c r="N101477" s="9"/>
    </row>
    <row r="101478" spans="12:14" x14ac:dyDescent="0.25">
      <c r="L101478" s="9"/>
      <c r="M101478" s="9"/>
      <c r="N101478" s="9"/>
    </row>
    <row r="101479" spans="12:14" x14ac:dyDescent="0.25">
      <c r="L101479" s="9"/>
      <c r="M101479" s="9"/>
      <c r="N101479" s="9"/>
    </row>
    <row r="101480" spans="12:14" x14ac:dyDescent="0.25">
      <c r="L101480" s="9"/>
      <c r="M101480" s="9"/>
      <c r="N101480" s="9"/>
    </row>
    <row r="101481" spans="12:14" x14ac:dyDescent="0.25">
      <c r="L101481" s="9"/>
      <c r="M101481" s="9"/>
      <c r="N101481" s="9"/>
    </row>
    <row r="101482" spans="12:14" x14ac:dyDescent="0.25">
      <c r="L101482" s="9"/>
      <c r="M101482" s="9"/>
      <c r="N101482" s="9"/>
    </row>
    <row r="101483" spans="12:14" x14ac:dyDescent="0.25">
      <c r="L101483" s="9"/>
      <c r="M101483" s="9"/>
      <c r="N101483" s="9"/>
    </row>
    <row r="101484" spans="12:14" x14ac:dyDescent="0.25">
      <c r="L101484" s="9"/>
      <c r="M101484" s="9"/>
      <c r="N101484" s="9"/>
    </row>
    <row r="101485" spans="12:14" x14ac:dyDescent="0.25">
      <c r="L101485" s="9"/>
      <c r="M101485" s="9"/>
      <c r="N101485" s="9"/>
    </row>
    <row r="101486" spans="12:14" x14ac:dyDescent="0.25">
      <c r="L101486" s="9"/>
      <c r="M101486" s="9"/>
      <c r="N101486" s="9"/>
    </row>
    <row r="101487" spans="12:14" x14ac:dyDescent="0.25">
      <c r="L101487" s="9"/>
      <c r="M101487" s="9"/>
      <c r="N101487" s="9"/>
    </row>
    <row r="101488" spans="12:14" x14ac:dyDescent="0.25">
      <c r="L101488" s="9"/>
      <c r="M101488" s="9"/>
      <c r="N101488" s="9"/>
    </row>
    <row r="101489" spans="12:14" x14ac:dyDescent="0.25">
      <c r="L101489" s="9"/>
      <c r="M101489" s="9"/>
      <c r="N101489" s="9"/>
    </row>
    <row r="101490" spans="12:14" x14ac:dyDescent="0.25">
      <c r="L101490" s="9"/>
      <c r="M101490" s="9"/>
      <c r="N101490" s="9"/>
    </row>
    <row r="101491" spans="12:14" x14ac:dyDescent="0.25">
      <c r="L101491" s="9"/>
      <c r="M101491" s="9"/>
      <c r="N101491" s="9"/>
    </row>
    <row r="101492" spans="12:14" x14ac:dyDescent="0.25">
      <c r="L101492" s="9"/>
      <c r="M101492" s="9"/>
      <c r="N101492" s="9"/>
    </row>
    <row r="101493" spans="12:14" x14ac:dyDescent="0.25">
      <c r="L101493" s="9"/>
      <c r="M101493" s="9"/>
      <c r="N101493" s="9"/>
    </row>
    <row r="101494" spans="12:14" x14ac:dyDescent="0.25">
      <c r="L101494" s="9"/>
      <c r="M101494" s="9"/>
      <c r="N101494" s="9"/>
    </row>
    <row r="101495" spans="12:14" x14ac:dyDescent="0.25">
      <c r="L101495" s="9"/>
      <c r="M101495" s="9"/>
      <c r="N101495" s="9"/>
    </row>
    <row r="101496" spans="12:14" x14ac:dyDescent="0.25">
      <c r="L101496" s="9"/>
      <c r="M101496" s="9"/>
      <c r="N101496" s="9"/>
    </row>
    <row r="101497" spans="12:14" x14ac:dyDescent="0.25">
      <c r="L101497" s="9"/>
      <c r="M101497" s="9"/>
      <c r="N101497" s="9"/>
    </row>
    <row r="101498" spans="12:14" x14ac:dyDescent="0.25">
      <c r="L101498" s="9"/>
      <c r="M101498" s="9"/>
      <c r="N101498" s="9"/>
    </row>
    <row r="101499" spans="12:14" x14ac:dyDescent="0.25">
      <c r="L101499" s="9"/>
      <c r="M101499" s="9"/>
      <c r="N101499" s="9"/>
    </row>
    <row r="101500" spans="12:14" x14ac:dyDescent="0.25">
      <c r="L101500" s="9"/>
      <c r="M101500" s="9"/>
      <c r="N101500" s="9"/>
    </row>
    <row r="101501" spans="12:14" x14ac:dyDescent="0.25">
      <c r="L101501" s="9"/>
      <c r="M101501" s="9"/>
      <c r="N101501" s="9"/>
    </row>
    <row r="101502" spans="12:14" x14ac:dyDescent="0.25">
      <c r="L101502" s="9"/>
      <c r="M101502" s="9"/>
      <c r="N101502" s="9"/>
    </row>
    <row r="101503" spans="12:14" x14ac:dyDescent="0.25">
      <c r="L101503" s="9"/>
      <c r="M101503" s="9"/>
      <c r="N101503" s="9"/>
    </row>
    <row r="101504" spans="12:14" x14ac:dyDescent="0.25">
      <c r="L101504" s="9"/>
      <c r="M101504" s="9"/>
      <c r="N101504" s="9"/>
    </row>
    <row r="101505" spans="12:14" x14ac:dyDescent="0.25">
      <c r="L101505" s="9"/>
      <c r="M101505" s="9"/>
      <c r="N101505" s="9"/>
    </row>
    <row r="101506" spans="12:14" x14ac:dyDescent="0.25">
      <c r="L101506" s="9"/>
      <c r="M101506" s="9"/>
      <c r="N101506" s="9"/>
    </row>
    <row r="101507" spans="12:14" x14ac:dyDescent="0.25">
      <c r="L101507" s="9"/>
      <c r="M101507" s="9"/>
      <c r="N101507" s="9"/>
    </row>
    <row r="101508" spans="12:14" x14ac:dyDescent="0.25">
      <c r="L101508" s="9"/>
      <c r="M101508" s="9"/>
      <c r="N101508" s="9"/>
    </row>
    <row r="101509" spans="12:14" x14ac:dyDescent="0.25">
      <c r="L101509" s="9"/>
      <c r="M101509" s="9"/>
      <c r="N101509" s="9"/>
    </row>
    <row r="101510" spans="12:14" x14ac:dyDescent="0.25">
      <c r="L101510" s="9"/>
      <c r="M101510" s="9"/>
      <c r="N101510" s="9"/>
    </row>
    <row r="101511" spans="12:14" x14ac:dyDescent="0.25">
      <c r="L101511" s="9"/>
      <c r="M101511" s="9"/>
      <c r="N101511" s="9"/>
    </row>
    <row r="101512" spans="12:14" x14ac:dyDescent="0.25">
      <c r="L101512" s="9"/>
      <c r="M101512" s="9"/>
      <c r="N101512" s="9"/>
    </row>
    <row r="101513" spans="12:14" x14ac:dyDescent="0.25">
      <c r="L101513" s="9"/>
      <c r="M101513" s="9"/>
      <c r="N101513" s="9"/>
    </row>
    <row r="101514" spans="12:14" x14ac:dyDescent="0.25">
      <c r="L101514" s="9"/>
      <c r="M101514" s="9"/>
      <c r="N101514" s="9"/>
    </row>
    <row r="101515" spans="12:14" x14ac:dyDescent="0.25">
      <c r="L101515" s="9"/>
      <c r="M101515" s="9"/>
      <c r="N101515" s="9"/>
    </row>
    <row r="101516" spans="12:14" x14ac:dyDescent="0.25">
      <c r="L101516" s="9"/>
      <c r="M101516" s="9"/>
      <c r="N101516" s="9"/>
    </row>
    <row r="101517" spans="12:14" x14ac:dyDescent="0.25">
      <c r="L101517" s="9"/>
      <c r="M101517" s="9"/>
      <c r="N101517" s="9"/>
    </row>
    <row r="101518" spans="12:14" x14ac:dyDescent="0.25">
      <c r="L101518" s="9"/>
      <c r="M101518" s="9"/>
      <c r="N101518" s="9"/>
    </row>
    <row r="101519" spans="12:14" x14ac:dyDescent="0.25">
      <c r="L101519" s="9"/>
      <c r="M101519" s="9"/>
      <c r="N101519" s="9"/>
    </row>
    <row r="101520" spans="12:14" x14ac:dyDescent="0.25">
      <c r="L101520" s="9"/>
      <c r="M101520" s="9"/>
      <c r="N101520" s="9"/>
    </row>
    <row r="101521" spans="12:14" x14ac:dyDescent="0.25">
      <c r="L101521" s="9"/>
      <c r="M101521" s="9"/>
      <c r="N101521" s="9"/>
    </row>
    <row r="101522" spans="12:14" x14ac:dyDescent="0.25">
      <c r="L101522" s="9"/>
      <c r="M101522" s="9"/>
      <c r="N101522" s="9"/>
    </row>
    <row r="101523" spans="12:14" x14ac:dyDescent="0.25">
      <c r="L101523" s="9"/>
      <c r="M101523" s="9"/>
      <c r="N101523" s="9"/>
    </row>
    <row r="101524" spans="12:14" x14ac:dyDescent="0.25">
      <c r="L101524" s="9"/>
      <c r="M101524" s="9"/>
      <c r="N101524" s="9"/>
    </row>
    <row r="101525" spans="12:14" x14ac:dyDescent="0.25">
      <c r="L101525" s="9"/>
      <c r="M101525" s="9"/>
      <c r="N101525" s="9"/>
    </row>
    <row r="101526" spans="12:14" x14ac:dyDescent="0.25">
      <c r="L101526" s="9"/>
      <c r="M101526" s="9"/>
      <c r="N101526" s="9"/>
    </row>
    <row r="101527" spans="12:14" x14ac:dyDescent="0.25">
      <c r="L101527" s="9"/>
      <c r="M101527" s="9"/>
      <c r="N101527" s="9"/>
    </row>
    <row r="101528" spans="12:14" x14ac:dyDescent="0.25">
      <c r="L101528" s="9"/>
      <c r="M101528" s="9"/>
      <c r="N101528" s="9"/>
    </row>
    <row r="101529" spans="12:14" x14ac:dyDescent="0.25">
      <c r="L101529" s="9"/>
      <c r="M101529" s="9"/>
      <c r="N101529" s="9"/>
    </row>
    <row r="101530" spans="12:14" x14ac:dyDescent="0.25">
      <c r="L101530" s="9"/>
      <c r="M101530" s="9"/>
      <c r="N101530" s="9"/>
    </row>
    <row r="101531" spans="12:14" x14ac:dyDescent="0.25">
      <c r="L101531" s="9"/>
      <c r="M101531" s="9"/>
      <c r="N101531" s="9"/>
    </row>
    <row r="101532" spans="12:14" x14ac:dyDescent="0.25">
      <c r="L101532" s="9"/>
      <c r="M101532" s="9"/>
      <c r="N101532" s="9"/>
    </row>
    <row r="101533" spans="12:14" x14ac:dyDescent="0.25">
      <c r="L101533" s="9"/>
      <c r="M101533" s="9"/>
      <c r="N101533" s="9"/>
    </row>
    <row r="101534" spans="12:14" x14ac:dyDescent="0.25">
      <c r="L101534" s="9"/>
      <c r="M101534" s="9"/>
      <c r="N101534" s="9"/>
    </row>
    <row r="101535" spans="12:14" x14ac:dyDescent="0.25">
      <c r="L101535" s="9"/>
      <c r="M101535" s="9"/>
      <c r="N101535" s="9"/>
    </row>
    <row r="101536" spans="12:14" x14ac:dyDescent="0.25">
      <c r="L101536" s="9"/>
      <c r="M101536" s="9"/>
      <c r="N101536" s="9"/>
    </row>
    <row r="101537" spans="12:14" x14ac:dyDescent="0.25">
      <c r="L101537" s="9"/>
      <c r="M101537" s="9"/>
      <c r="N101537" s="9"/>
    </row>
    <row r="101538" spans="12:14" x14ac:dyDescent="0.25">
      <c r="L101538" s="9"/>
      <c r="M101538" s="9"/>
      <c r="N101538" s="9"/>
    </row>
    <row r="101539" spans="12:14" x14ac:dyDescent="0.25">
      <c r="L101539" s="9"/>
      <c r="M101539" s="9"/>
      <c r="N101539" s="9"/>
    </row>
    <row r="101540" spans="12:14" x14ac:dyDescent="0.25">
      <c r="L101540" s="9"/>
      <c r="M101540" s="9"/>
      <c r="N101540" s="9"/>
    </row>
    <row r="101541" spans="12:14" x14ac:dyDescent="0.25">
      <c r="L101541" s="9"/>
      <c r="M101541" s="9"/>
      <c r="N101541" s="9"/>
    </row>
    <row r="101542" spans="12:14" x14ac:dyDescent="0.25">
      <c r="L101542" s="9"/>
      <c r="M101542" s="9"/>
      <c r="N101542" s="9"/>
    </row>
    <row r="101543" spans="12:14" x14ac:dyDescent="0.25">
      <c r="L101543" s="9"/>
      <c r="M101543" s="9"/>
      <c r="N101543" s="9"/>
    </row>
    <row r="101544" spans="12:14" x14ac:dyDescent="0.25">
      <c r="L101544" s="9"/>
      <c r="M101544" s="9"/>
      <c r="N101544" s="9"/>
    </row>
    <row r="101545" spans="12:14" x14ac:dyDescent="0.25">
      <c r="L101545" s="9"/>
      <c r="M101545" s="9"/>
      <c r="N101545" s="9"/>
    </row>
    <row r="101546" spans="12:14" x14ac:dyDescent="0.25">
      <c r="L101546" s="9"/>
      <c r="M101546" s="9"/>
      <c r="N101546" s="9"/>
    </row>
    <row r="101547" spans="12:14" x14ac:dyDescent="0.25">
      <c r="L101547" s="9"/>
      <c r="M101547" s="9"/>
      <c r="N101547" s="9"/>
    </row>
    <row r="101548" spans="12:14" x14ac:dyDescent="0.25">
      <c r="L101548" s="9"/>
      <c r="M101548" s="9"/>
      <c r="N101548" s="9"/>
    </row>
    <row r="101549" spans="12:14" x14ac:dyDescent="0.25">
      <c r="L101549" s="9"/>
      <c r="M101549" s="9"/>
      <c r="N101549" s="9"/>
    </row>
    <row r="101550" spans="12:14" x14ac:dyDescent="0.25">
      <c r="L101550" s="9"/>
      <c r="M101550" s="9"/>
      <c r="N101550" s="9"/>
    </row>
    <row r="101551" spans="12:14" x14ac:dyDescent="0.25">
      <c r="L101551" s="9"/>
      <c r="M101551" s="9"/>
      <c r="N101551" s="9"/>
    </row>
    <row r="101552" spans="12:14" x14ac:dyDescent="0.25">
      <c r="L101552" s="9"/>
      <c r="M101552" s="9"/>
      <c r="N101552" s="9"/>
    </row>
    <row r="101553" spans="12:14" x14ac:dyDescent="0.25">
      <c r="L101553" s="9"/>
      <c r="M101553" s="9"/>
      <c r="N101553" s="9"/>
    </row>
    <row r="101554" spans="12:14" x14ac:dyDescent="0.25">
      <c r="L101554" s="9"/>
      <c r="M101554" s="9"/>
      <c r="N101554" s="9"/>
    </row>
    <row r="101555" spans="12:14" x14ac:dyDescent="0.25">
      <c r="L101555" s="9"/>
      <c r="M101555" s="9"/>
      <c r="N101555" s="9"/>
    </row>
    <row r="101556" spans="12:14" x14ac:dyDescent="0.25">
      <c r="L101556" s="9"/>
      <c r="M101556" s="9"/>
      <c r="N101556" s="9"/>
    </row>
    <row r="101557" spans="12:14" x14ac:dyDescent="0.25">
      <c r="L101557" s="9"/>
      <c r="M101557" s="9"/>
      <c r="N101557" s="9"/>
    </row>
    <row r="101558" spans="12:14" x14ac:dyDescent="0.25">
      <c r="L101558" s="9"/>
      <c r="M101558" s="9"/>
      <c r="N101558" s="9"/>
    </row>
    <row r="101559" spans="12:14" x14ac:dyDescent="0.25">
      <c r="L101559" s="9"/>
      <c r="M101559" s="9"/>
      <c r="N101559" s="9"/>
    </row>
    <row r="101560" spans="12:14" x14ac:dyDescent="0.25">
      <c r="L101560" s="9"/>
      <c r="M101560" s="9"/>
      <c r="N101560" s="9"/>
    </row>
    <row r="101561" spans="12:14" x14ac:dyDescent="0.25">
      <c r="L101561" s="9"/>
      <c r="M101561" s="9"/>
      <c r="N101561" s="9"/>
    </row>
    <row r="101562" spans="12:14" x14ac:dyDescent="0.25">
      <c r="L101562" s="9"/>
      <c r="M101562" s="9"/>
      <c r="N101562" s="9"/>
    </row>
    <row r="101563" spans="12:14" x14ac:dyDescent="0.25">
      <c r="L101563" s="9"/>
      <c r="M101563" s="9"/>
      <c r="N101563" s="9"/>
    </row>
    <row r="101564" spans="12:14" x14ac:dyDescent="0.25">
      <c r="L101564" s="9"/>
      <c r="M101564" s="9"/>
      <c r="N101564" s="9"/>
    </row>
    <row r="101565" spans="12:14" x14ac:dyDescent="0.25">
      <c r="L101565" s="9"/>
      <c r="M101565" s="9"/>
      <c r="N101565" s="9"/>
    </row>
    <row r="101566" spans="12:14" x14ac:dyDescent="0.25">
      <c r="L101566" s="9"/>
      <c r="M101566" s="9"/>
      <c r="N101566" s="9"/>
    </row>
    <row r="101567" spans="12:14" x14ac:dyDescent="0.25">
      <c r="L101567" s="9"/>
      <c r="M101567" s="9"/>
      <c r="N101567" s="9"/>
    </row>
    <row r="101568" spans="12:14" x14ac:dyDescent="0.25">
      <c r="L101568" s="9"/>
      <c r="M101568" s="9"/>
      <c r="N101568" s="9"/>
    </row>
    <row r="101569" spans="12:14" x14ac:dyDescent="0.25">
      <c r="L101569" s="9"/>
      <c r="M101569" s="9"/>
      <c r="N101569" s="9"/>
    </row>
    <row r="101570" spans="12:14" x14ac:dyDescent="0.25">
      <c r="L101570" s="9"/>
      <c r="M101570" s="9"/>
      <c r="N101570" s="9"/>
    </row>
    <row r="101571" spans="12:14" x14ac:dyDescent="0.25">
      <c r="L101571" s="9"/>
      <c r="M101571" s="9"/>
      <c r="N101571" s="9"/>
    </row>
    <row r="101572" spans="12:14" x14ac:dyDescent="0.25">
      <c r="L101572" s="9"/>
      <c r="M101572" s="9"/>
      <c r="N101572" s="9"/>
    </row>
    <row r="101573" spans="12:14" x14ac:dyDescent="0.25">
      <c r="L101573" s="9"/>
      <c r="M101573" s="9"/>
      <c r="N101573" s="9"/>
    </row>
    <row r="101574" spans="12:14" x14ac:dyDescent="0.25">
      <c r="L101574" s="9"/>
      <c r="M101574" s="9"/>
      <c r="N101574" s="9"/>
    </row>
    <row r="101575" spans="12:14" x14ac:dyDescent="0.25">
      <c r="L101575" s="9"/>
      <c r="M101575" s="9"/>
      <c r="N101575" s="9"/>
    </row>
    <row r="101576" spans="12:14" x14ac:dyDescent="0.25">
      <c r="L101576" s="9"/>
      <c r="M101576" s="9"/>
      <c r="N101576" s="9"/>
    </row>
    <row r="101577" spans="12:14" x14ac:dyDescent="0.25">
      <c r="L101577" s="9"/>
      <c r="M101577" s="9"/>
      <c r="N101577" s="9"/>
    </row>
    <row r="101578" spans="12:14" x14ac:dyDescent="0.25">
      <c r="L101578" s="9"/>
      <c r="M101578" s="9"/>
      <c r="N101578" s="9"/>
    </row>
    <row r="101579" spans="12:14" x14ac:dyDescent="0.25">
      <c r="L101579" s="9"/>
      <c r="M101579" s="9"/>
      <c r="N101579" s="9"/>
    </row>
    <row r="101580" spans="12:14" x14ac:dyDescent="0.25">
      <c r="L101580" s="9"/>
      <c r="M101580" s="9"/>
      <c r="N101580" s="9"/>
    </row>
    <row r="101581" spans="12:14" x14ac:dyDescent="0.25">
      <c r="L101581" s="9"/>
      <c r="M101581" s="9"/>
      <c r="N101581" s="9"/>
    </row>
    <row r="101582" spans="12:14" x14ac:dyDescent="0.25">
      <c r="L101582" s="9"/>
      <c r="M101582" s="9"/>
      <c r="N101582" s="9"/>
    </row>
    <row r="101583" spans="12:14" x14ac:dyDescent="0.25">
      <c r="L101583" s="9"/>
      <c r="M101583" s="9"/>
      <c r="N101583" s="9"/>
    </row>
    <row r="101584" spans="12:14" x14ac:dyDescent="0.25">
      <c r="L101584" s="9"/>
      <c r="M101584" s="9"/>
      <c r="N101584" s="9"/>
    </row>
    <row r="101585" spans="12:14" x14ac:dyDescent="0.25">
      <c r="L101585" s="9"/>
      <c r="M101585" s="9"/>
      <c r="N101585" s="9"/>
    </row>
    <row r="101586" spans="12:14" x14ac:dyDescent="0.25">
      <c r="L101586" s="9"/>
      <c r="M101586" s="9"/>
      <c r="N101586" s="9"/>
    </row>
    <row r="101587" spans="12:14" x14ac:dyDescent="0.25">
      <c r="L101587" s="9"/>
      <c r="M101587" s="9"/>
      <c r="N101587" s="9"/>
    </row>
    <row r="101588" spans="12:14" x14ac:dyDescent="0.25">
      <c r="L101588" s="9"/>
      <c r="M101588" s="9"/>
      <c r="N101588" s="9"/>
    </row>
    <row r="101589" spans="12:14" x14ac:dyDescent="0.25">
      <c r="L101589" s="9"/>
      <c r="M101589" s="9"/>
      <c r="N101589" s="9"/>
    </row>
    <row r="101590" spans="12:14" x14ac:dyDescent="0.25">
      <c r="L101590" s="9"/>
      <c r="M101590" s="9"/>
      <c r="N101590" s="9"/>
    </row>
    <row r="101591" spans="12:14" x14ac:dyDescent="0.25">
      <c r="L101591" s="9"/>
      <c r="M101591" s="9"/>
      <c r="N101591" s="9"/>
    </row>
    <row r="101592" spans="12:14" x14ac:dyDescent="0.25">
      <c r="L101592" s="9"/>
      <c r="M101592" s="9"/>
      <c r="N101592" s="9"/>
    </row>
    <row r="101593" spans="12:14" x14ac:dyDescent="0.25">
      <c r="L101593" s="9"/>
      <c r="M101593" s="9"/>
      <c r="N101593" s="9"/>
    </row>
    <row r="101594" spans="12:14" x14ac:dyDescent="0.25">
      <c r="L101594" s="9"/>
      <c r="M101594" s="9"/>
      <c r="N101594" s="9"/>
    </row>
    <row r="101595" spans="12:14" x14ac:dyDescent="0.25">
      <c r="L101595" s="9"/>
      <c r="M101595" s="9"/>
      <c r="N101595" s="9"/>
    </row>
    <row r="101596" spans="12:14" x14ac:dyDescent="0.25">
      <c r="L101596" s="9"/>
      <c r="M101596" s="9"/>
      <c r="N101596" s="9"/>
    </row>
    <row r="101597" spans="12:14" x14ac:dyDescent="0.25">
      <c r="L101597" s="9"/>
      <c r="M101597" s="9"/>
      <c r="N101597" s="9"/>
    </row>
    <row r="101598" spans="12:14" x14ac:dyDescent="0.25">
      <c r="L101598" s="9"/>
      <c r="M101598" s="9"/>
      <c r="N101598" s="9"/>
    </row>
    <row r="101599" spans="12:14" x14ac:dyDescent="0.25">
      <c r="L101599" s="9"/>
      <c r="M101599" s="9"/>
      <c r="N101599" s="9"/>
    </row>
    <row r="101600" spans="12:14" x14ac:dyDescent="0.25">
      <c r="L101600" s="9"/>
      <c r="M101600" s="9"/>
      <c r="N101600" s="9"/>
    </row>
    <row r="101601" spans="12:14" x14ac:dyDescent="0.25">
      <c r="L101601" s="9"/>
      <c r="M101601" s="9"/>
      <c r="N101601" s="9"/>
    </row>
    <row r="101602" spans="12:14" x14ac:dyDescent="0.25">
      <c r="L101602" s="9"/>
      <c r="M101602" s="9"/>
      <c r="N101602" s="9"/>
    </row>
    <row r="101603" spans="12:14" x14ac:dyDescent="0.25">
      <c r="L101603" s="9"/>
      <c r="M101603" s="9"/>
      <c r="N101603" s="9"/>
    </row>
    <row r="101604" spans="12:14" x14ac:dyDescent="0.25">
      <c r="L101604" s="9"/>
      <c r="M101604" s="9"/>
      <c r="N101604" s="9"/>
    </row>
    <row r="101605" spans="12:14" x14ac:dyDescent="0.25">
      <c r="L101605" s="9"/>
      <c r="M101605" s="9"/>
      <c r="N101605" s="9"/>
    </row>
    <row r="101606" spans="12:14" x14ac:dyDescent="0.25">
      <c r="L101606" s="9"/>
      <c r="M101606" s="9"/>
      <c r="N101606" s="9"/>
    </row>
    <row r="101607" spans="12:14" x14ac:dyDescent="0.25">
      <c r="L101607" s="9"/>
      <c r="M101607" s="9"/>
      <c r="N101607" s="9"/>
    </row>
    <row r="101608" spans="12:14" x14ac:dyDescent="0.25">
      <c r="L101608" s="9"/>
      <c r="M101608" s="9"/>
      <c r="N101608" s="9"/>
    </row>
    <row r="101609" spans="12:14" x14ac:dyDescent="0.25">
      <c r="L101609" s="9"/>
      <c r="M101609" s="9"/>
      <c r="N101609" s="9"/>
    </row>
    <row r="101610" spans="12:14" x14ac:dyDescent="0.25">
      <c r="L101610" s="9"/>
      <c r="M101610" s="9"/>
      <c r="N101610" s="9"/>
    </row>
    <row r="101611" spans="12:14" x14ac:dyDescent="0.25">
      <c r="L101611" s="9"/>
      <c r="M101611" s="9"/>
      <c r="N101611" s="9"/>
    </row>
    <row r="101612" spans="12:14" x14ac:dyDescent="0.25">
      <c r="L101612" s="9"/>
      <c r="M101612" s="9"/>
      <c r="N101612" s="9"/>
    </row>
    <row r="101613" spans="12:14" x14ac:dyDescent="0.25">
      <c r="L101613" s="9"/>
      <c r="M101613" s="9"/>
      <c r="N101613" s="9"/>
    </row>
    <row r="101614" spans="12:14" x14ac:dyDescent="0.25">
      <c r="L101614" s="9"/>
      <c r="M101614" s="9"/>
      <c r="N101614" s="9"/>
    </row>
    <row r="101615" spans="12:14" x14ac:dyDescent="0.25">
      <c r="L101615" s="9"/>
      <c r="M101615" s="9"/>
      <c r="N101615" s="9"/>
    </row>
    <row r="101616" spans="12:14" x14ac:dyDescent="0.25">
      <c r="L101616" s="9"/>
      <c r="M101616" s="9"/>
      <c r="N101616" s="9"/>
    </row>
    <row r="101617" spans="12:14" x14ac:dyDescent="0.25">
      <c r="L101617" s="9"/>
      <c r="M101617" s="9"/>
      <c r="N101617" s="9"/>
    </row>
    <row r="101618" spans="12:14" x14ac:dyDescent="0.25">
      <c r="L101618" s="9"/>
      <c r="M101618" s="9"/>
      <c r="N101618" s="9"/>
    </row>
    <row r="101619" spans="12:14" x14ac:dyDescent="0.25">
      <c r="L101619" s="9"/>
      <c r="M101619" s="9"/>
      <c r="N101619" s="9"/>
    </row>
    <row r="101620" spans="12:14" x14ac:dyDescent="0.25">
      <c r="L101620" s="9"/>
      <c r="M101620" s="9"/>
      <c r="N101620" s="9"/>
    </row>
    <row r="101621" spans="12:14" x14ac:dyDescent="0.25">
      <c r="L101621" s="9"/>
      <c r="M101621" s="9"/>
      <c r="N101621" s="9"/>
    </row>
    <row r="101622" spans="12:14" x14ac:dyDescent="0.25">
      <c r="L101622" s="9"/>
      <c r="M101622" s="9"/>
      <c r="N101622" s="9"/>
    </row>
    <row r="101623" spans="12:14" x14ac:dyDescent="0.25">
      <c r="L101623" s="9"/>
      <c r="M101623" s="9"/>
      <c r="N101623" s="9"/>
    </row>
    <row r="101624" spans="12:14" x14ac:dyDescent="0.25">
      <c r="L101624" s="9"/>
      <c r="M101624" s="9"/>
      <c r="N101624" s="9"/>
    </row>
    <row r="101625" spans="12:14" x14ac:dyDescent="0.25">
      <c r="L101625" s="9"/>
      <c r="M101625" s="9"/>
      <c r="N101625" s="9"/>
    </row>
    <row r="101626" spans="12:14" x14ac:dyDescent="0.25">
      <c r="L101626" s="9"/>
      <c r="M101626" s="9"/>
      <c r="N101626" s="9"/>
    </row>
    <row r="101627" spans="12:14" x14ac:dyDescent="0.25">
      <c r="L101627" s="9"/>
      <c r="M101627" s="9"/>
      <c r="N101627" s="9"/>
    </row>
    <row r="101628" spans="12:14" x14ac:dyDescent="0.25">
      <c r="L101628" s="9"/>
      <c r="M101628" s="9"/>
      <c r="N101628" s="9"/>
    </row>
    <row r="101629" spans="12:14" x14ac:dyDescent="0.25">
      <c r="L101629" s="9"/>
      <c r="M101629" s="9"/>
      <c r="N101629" s="9"/>
    </row>
    <row r="101630" spans="12:14" x14ac:dyDescent="0.25">
      <c r="L101630" s="9"/>
      <c r="M101630" s="9"/>
      <c r="N101630" s="9"/>
    </row>
    <row r="101631" spans="12:14" x14ac:dyDescent="0.25">
      <c r="L101631" s="9"/>
      <c r="M101631" s="9"/>
      <c r="N101631" s="9"/>
    </row>
    <row r="101632" spans="12:14" x14ac:dyDescent="0.25">
      <c r="L101632" s="9"/>
      <c r="M101632" s="9"/>
      <c r="N101632" s="9"/>
    </row>
    <row r="101633" spans="12:14" x14ac:dyDescent="0.25">
      <c r="L101633" s="9"/>
      <c r="M101633" s="9"/>
      <c r="N101633" s="9"/>
    </row>
    <row r="101634" spans="12:14" x14ac:dyDescent="0.25">
      <c r="L101634" s="9"/>
      <c r="M101634" s="9"/>
      <c r="N101634" s="9"/>
    </row>
    <row r="101635" spans="12:14" x14ac:dyDescent="0.25">
      <c r="L101635" s="9"/>
      <c r="M101635" s="9"/>
      <c r="N101635" s="9"/>
    </row>
    <row r="101636" spans="12:14" x14ac:dyDescent="0.25">
      <c r="L101636" s="9"/>
      <c r="M101636" s="9"/>
      <c r="N101636" s="9"/>
    </row>
    <row r="101637" spans="12:14" x14ac:dyDescent="0.25">
      <c r="L101637" s="9"/>
      <c r="M101637" s="9"/>
      <c r="N101637" s="9"/>
    </row>
    <row r="101638" spans="12:14" x14ac:dyDescent="0.25">
      <c r="L101638" s="9"/>
      <c r="M101638" s="9"/>
      <c r="N101638" s="9"/>
    </row>
    <row r="101639" spans="12:14" x14ac:dyDescent="0.25">
      <c r="L101639" s="9"/>
      <c r="M101639" s="9"/>
      <c r="N101639" s="9"/>
    </row>
    <row r="101640" spans="12:14" x14ac:dyDescent="0.25">
      <c r="L101640" s="9"/>
      <c r="M101640" s="9"/>
      <c r="N101640" s="9"/>
    </row>
    <row r="101641" spans="12:14" x14ac:dyDescent="0.25">
      <c r="L101641" s="9"/>
      <c r="M101641" s="9"/>
      <c r="N101641" s="9"/>
    </row>
    <row r="101642" spans="12:14" x14ac:dyDescent="0.25">
      <c r="L101642" s="9"/>
      <c r="M101642" s="9"/>
      <c r="N101642" s="9"/>
    </row>
    <row r="101643" spans="12:14" x14ac:dyDescent="0.25">
      <c r="L101643" s="9"/>
      <c r="M101643" s="9"/>
      <c r="N101643" s="9"/>
    </row>
    <row r="101644" spans="12:14" x14ac:dyDescent="0.25">
      <c r="L101644" s="9"/>
      <c r="M101644" s="9"/>
      <c r="N101644" s="9"/>
    </row>
    <row r="101645" spans="12:14" x14ac:dyDescent="0.25">
      <c r="L101645" s="9"/>
      <c r="M101645" s="9"/>
      <c r="N101645" s="9"/>
    </row>
    <row r="101646" spans="12:14" x14ac:dyDescent="0.25">
      <c r="L101646" s="9"/>
      <c r="M101646" s="9"/>
      <c r="N101646" s="9"/>
    </row>
    <row r="101647" spans="12:14" x14ac:dyDescent="0.25">
      <c r="L101647" s="9"/>
      <c r="M101647" s="9"/>
      <c r="N101647" s="9"/>
    </row>
    <row r="101648" spans="12:14" x14ac:dyDescent="0.25">
      <c r="L101648" s="9"/>
      <c r="M101648" s="9"/>
      <c r="N101648" s="9"/>
    </row>
    <row r="101649" spans="12:14" x14ac:dyDescent="0.25">
      <c r="L101649" s="9"/>
      <c r="M101649" s="9"/>
      <c r="N101649" s="9"/>
    </row>
    <row r="101650" spans="12:14" x14ac:dyDescent="0.25">
      <c r="L101650" s="9"/>
      <c r="M101650" s="9"/>
      <c r="N101650" s="9"/>
    </row>
    <row r="101651" spans="12:14" x14ac:dyDescent="0.25">
      <c r="L101651" s="9"/>
      <c r="M101651" s="9"/>
      <c r="N101651" s="9"/>
    </row>
    <row r="101652" spans="12:14" x14ac:dyDescent="0.25">
      <c r="L101652" s="9"/>
      <c r="M101652" s="9"/>
      <c r="N101652" s="9"/>
    </row>
    <row r="101653" spans="12:14" x14ac:dyDescent="0.25">
      <c r="L101653" s="9"/>
      <c r="M101653" s="9"/>
      <c r="N101653" s="9"/>
    </row>
    <row r="101654" spans="12:14" x14ac:dyDescent="0.25">
      <c r="L101654" s="9"/>
      <c r="M101654" s="9"/>
      <c r="N101654" s="9"/>
    </row>
    <row r="101655" spans="12:14" x14ac:dyDescent="0.25">
      <c r="L101655" s="9"/>
      <c r="M101655" s="9"/>
      <c r="N101655" s="9"/>
    </row>
    <row r="101656" spans="12:14" x14ac:dyDescent="0.25">
      <c r="L101656" s="9"/>
      <c r="M101656" s="9"/>
      <c r="N101656" s="9"/>
    </row>
    <row r="101657" spans="12:14" x14ac:dyDescent="0.25">
      <c r="L101657" s="9"/>
      <c r="M101657" s="9"/>
      <c r="N101657" s="9"/>
    </row>
    <row r="101658" spans="12:14" x14ac:dyDescent="0.25">
      <c r="L101658" s="9"/>
      <c r="M101658" s="9"/>
      <c r="N101658" s="9"/>
    </row>
    <row r="101659" spans="12:14" x14ac:dyDescent="0.25">
      <c r="L101659" s="9"/>
      <c r="M101659" s="9"/>
      <c r="N101659" s="9"/>
    </row>
    <row r="101660" spans="12:14" x14ac:dyDescent="0.25">
      <c r="L101660" s="9"/>
      <c r="M101660" s="9"/>
      <c r="N101660" s="9"/>
    </row>
    <row r="101661" spans="12:14" x14ac:dyDescent="0.25">
      <c r="L101661" s="9"/>
      <c r="M101661" s="9"/>
      <c r="N101661" s="9"/>
    </row>
    <row r="101662" spans="12:14" x14ac:dyDescent="0.25">
      <c r="L101662" s="9"/>
      <c r="M101662" s="9"/>
      <c r="N101662" s="9"/>
    </row>
    <row r="101663" spans="12:14" x14ac:dyDescent="0.25">
      <c r="L101663" s="9"/>
      <c r="M101663" s="9"/>
      <c r="N101663" s="9"/>
    </row>
    <row r="101664" spans="12:14" x14ac:dyDescent="0.25">
      <c r="L101664" s="9"/>
      <c r="M101664" s="9"/>
      <c r="N101664" s="9"/>
    </row>
    <row r="101665" spans="12:14" x14ac:dyDescent="0.25">
      <c r="L101665" s="9"/>
      <c r="M101665" s="9"/>
      <c r="N101665" s="9"/>
    </row>
    <row r="101666" spans="12:14" x14ac:dyDescent="0.25">
      <c r="L101666" s="9"/>
      <c r="M101666" s="9"/>
      <c r="N101666" s="9"/>
    </row>
    <row r="101667" spans="12:14" x14ac:dyDescent="0.25">
      <c r="L101667" s="9"/>
      <c r="M101667" s="9"/>
      <c r="N101667" s="9"/>
    </row>
    <row r="101668" spans="12:14" x14ac:dyDescent="0.25">
      <c r="L101668" s="9"/>
      <c r="M101668" s="9"/>
      <c r="N101668" s="9"/>
    </row>
    <row r="101669" spans="12:14" x14ac:dyDescent="0.25">
      <c r="L101669" s="9"/>
      <c r="M101669" s="9"/>
      <c r="N101669" s="9"/>
    </row>
    <row r="101670" spans="12:14" x14ac:dyDescent="0.25">
      <c r="L101670" s="9"/>
      <c r="M101670" s="9"/>
      <c r="N101670" s="9"/>
    </row>
    <row r="101671" spans="12:14" x14ac:dyDescent="0.25">
      <c r="L101671" s="9"/>
      <c r="M101671" s="9"/>
      <c r="N101671" s="9"/>
    </row>
    <row r="101672" spans="12:14" x14ac:dyDescent="0.25">
      <c r="L101672" s="9"/>
      <c r="M101672" s="9"/>
      <c r="N101672" s="9"/>
    </row>
    <row r="101673" spans="12:14" x14ac:dyDescent="0.25">
      <c r="L101673" s="9"/>
      <c r="M101673" s="9"/>
      <c r="N101673" s="9"/>
    </row>
    <row r="101674" spans="12:14" x14ac:dyDescent="0.25">
      <c r="L101674" s="9"/>
      <c r="M101674" s="9"/>
      <c r="N101674" s="9"/>
    </row>
    <row r="101675" spans="12:14" x14ac:dyDescent="0.25">
      <c r="L101675" s="9"/>
      <c r="M101675" s="9"/>
      <c r="N101675" s="9"/>
    </row>
    <row r="101676" spans="12:14" x14ac:dyDescent="0.25">
      <c r="L101676" s="9"/>
      <c r="M101676" s="9"/>
      <c r="N101676" s="9"/>
    </row>
    <row r="101677" spans="12:14" x14ac:dyDescent="0.25">
      <c r="L101677" s="9"/>
      <c r="M101677" s="9"/>
      <c r="N101677" s="9"/>
    </row>
    <row r="101678" spans="12:14" x14ac:dyDescent="0.25">
      <c r="L101678" s="9"/>
      <c r="M101678" s="9"/>
      <c r="N101678" s="9"/>
    </row>
    <row r="101679" spans="12:14" x14ac:dyDescent="0.25">
      <c r="L101679" s="9"/>
      <c r="M101679" s="9"/>
      <c r="N101679" s="9"/>
    </row>
    <row r="101680" spans="12:14" x14ac:dyDescent="0.25">
      <c r="L101680" s="9"/>
      <c r="M101680" s="9"/>
      <c r="N101680" s="9"/>
    </row>
    <row r="101681" spans="12:14" x14ac:dyDescent="0.25">
      <c r="L101681" s="9"/>
      <c r="M101681" s="9"/>
      <c r="N101681" s="9"/>
    </row>
    <row r="101682" spans="12:14" x14ac:dyDescent="0.25">
      <c r="L101682" s="9"/>
      <c r="M101682" s="9"/>
      <c r="N101682" s="9"/>
    </row>
    <row r="101683" spans="12:14" x14ac:dyDescent="0.25">
      <c r="L101683" s="9"/>
      <c r="M101683" s="9"/>
      <c r="N101683" s="9"/>
    </row>
    <row r="101684" spans="12:14" x14ac:dyDescent="0.25">
      <c r="L101684" s="9"/>
      <c r="M101684" s="9"/>
      <c r="N101684" s="9"/>
    </row>
    <row r="101685" spans="12:14" x14ac:dyDescent="0.25">
      <c r="L101685" s="9"/>
      <c r="M101685" s="9"/>
      <c r="N101685" s="9"/>
    </row>
    <row r="101686" spans="12:14" x14ac:dyDescent="0.25">
      <c r="L101686" s="9"/>
      <c r="M101686" s="9"/>
      <c r="N101686" s="9"/>
    </row>
    <row r="101687" spans="12:14" x14ac:dyDescent="0.25">
      <c r="L101687" s="9"/>
      <c r="M101687" s="9"/>
      <c r="N101687" s="9"/>
    </row>
    <row r="101688" spans="12:14" x14ac:dyDescent="0.25">
      <c r="L101688" s="9"/>
      <c r="M101688" s="9"/>
      <c r="N101688" s="9"/>
    </row>
    <row r="101689" spans="12:14" x14ac:dyDescent="0.25">
      <c r="L101689" s="9"/>
      <c r="M101689" s="9"/>
      <c r="N101689" s="9"/>
    </row>
    <row r="101690" spans="12:14" x14ac:dyDescent="0.25">
      <c r="L101690" s="9"/>
      <c r="M101690" s="9"/>
      <c r="N101690" s="9"/>
    </row>
    <row r="101691" spans="12:14" x14ac:dyDescent="0.25">
      <c r="L101691" s="9"/>
      <c r="M101691" s="9"/>
      <c r="N101691" s="9"/>
    </row>
    <row r="101692" spans="12:14" x14ac:dyDescent="0.25">
      <c r="L101692" s="9"/>
      <c r="M101692" s="9"/>
      <c r="N101692" s="9"/>
    </row>
    <row r="101693" spans="12:14" x14ac:dyDescent="0.25">
      <c r="L101693" s="9"/>
      <c r="M101693" s="9"/>
      <c r="N101693" s="9"/>
    </row>
    <row r="101694" spans="12:14" x14ac:dyDescent="0.25">
      <c r="L101694" s="9"/>
      <c r="M101694" s="9"/>
      <c r="N101694" s="9"/>
    </row>
    <row r="101695" spans="12:14" x14ac:dyDescent="0.25">
      <c r="L101695" s="9"/>
      <c r="M101695" s="9"/>
      <c r="N101695" s="9"/>
    </row>
    <row r="101696" spans="12:14" x14ac:dyDescent="0.25">
      <c r="L101696" s="9"/>
      <c r="M101696" s="9"/>
      <c r="N101696" s="9"/>
    </row>
    <row r="101697" spans="12:14" x14ac:dyDescent="0.25">
      <c r="L101697" s="9"/>
      <c r="M101697" s="9"/>
      <c r="N101697" s="9"/>
    </row>
    <row r="101698" spans="12:14" x14ac:dyDescent="0.25">
      <c r="L101698" s="9"/>
      <c r="M101698" s="9"/>
      <c r="N101698" s="9"/>
    </row>
    <row r="101699" spans="12:14" x14ac:dyDescent="0.25">
      <c r="L101699" s="9"/>
      <c r="M101699" s="9"/>
      <c r="N101699" s="9"/>
    </row>
    <row r="101700" spans="12:14" x14ac:dyDescent="0.25">
      <c r="L101700" s="9"/>
      <c r="M101700" s="9"/>
      <c r="N101700" s="9"/>
    </row>
    <row r="101701" spans="12:14" x14ac:dyDescent="0.25">
      <c r="L101701" s="9"/>
      <c r="M101701" s="9"/>
      <c r="N101701" s="9"/>
    </row>
    <row r="101702" spans="12:14" x14ac:dyDescent="0.25">
      <c r="L101702" s="9"/>
      <c r="M101702" s="9"/>
      <c r="N101702" s="9"/>
    </row>
    <row r="101703" spans="12:14" x14ac:dyDescent="0.25">
      <c r="L101703" s="9"/>
      <c r="M101703" s="9"/>
      <c r="N101703" s="9"/>
    </row>
    <row r="101704" spans="12:14" x14ac:dyDescent="0.25">
      <c r="L101704" s="9"/>
      <c r="M101704" s="9"/>
      <c r="N101704" s="9"/>
    </row>
    <row r="101705" spans="12:14" x14ac:dyDescent="0.25">
      <c r="L101705" s="9"/>
      <c r="M101705" s="9"/>
      <c r="N101705" s="9"/>
    </row>
    <row r="101706" spans="12:14" x14ac:dyDescent="0.25">
      <c r="L101706" s="9"/>
      <c r="M101706" s="9"/>
      <c r="N101706" s="9"/>
    </row>
    <row r="101707" spans="12:14" x14ac:dyDescent="0.25">
      <c r="L101707" s="9"/>
      <c r="M101707" s="9"/>
      <c r="N101707" s="9"/>
    </row>
    <row r="101708" spans="12:14" x14ac:dyDescent="0.25">
      <c r="L101708" s="9"/>
      <c r="M101708" s="9"/>
      <c r="N101708" s="9"/>
    </row>
    <row r="101709" spans="12:14" x14ac:dyDescent="0.25">
      <c r="L101709" s="9"/>
      <c r="M101709" s="9"/>
      <c r="N101709" s="9"/>
    </row>
    <row r="101710" spans="12:14" x14ac:dyDescent="0.25">
      <c r="L101710" s="9"/>
      <c r="M101710" s="9"/>
      <c r="N101710" s="9"/>
    </row>
    <row r="101711" spans="12:14" x14ac:dyDescent="0.25">
      <c r="L101711" s="9"/>
      <c r="M101711" s="9"/>
      <c r="N101711" s="9"/>
    </row>
    <row r="101712" spans="12:14" x14ac:dyDescent="0.25">
      <c r="L101712" s="9"/>
      <c r="M101712" s="9"/>
      <c r="N101712" s="9"/>
    </row>
    <row r="101713" spans="12:14" x14ac:dyDescent="0.25">
      <c r="L101713" s="9"/>
      <c r="M101713" s="9"/>
      <c r="N101713" s="9"/>
    </row>
    <row r="101714" spans="12:14" x14ac:dyDescent="0.25">
      <c r="L101714" s="9"/>
      <c r="M101714" s="9"/>
      <c r="N101714" s="9"/>
    </row>
    <row r="101715" spans="12:14" x14ac:dyDescent="0.25">
      <c r="L101715" s="9"/>
      <c r="M101715" s="9"/>
      <c r="N101715" s="9"/>
    </row>
    <row r="101716" spans="12:14" x14ac:dyDescent="0.25">
      <c r="L101716" s="9"/>
      <c r="M101716" s="9"/>
      <c r="N101716" s="9"/>
    </row>
    <row r="101717" spans="12:14" x14ac:dyDescent="0.25">
      <c r="L101717" s="9"/>
      <c r="M101717" s="9"/>
      <c r="N101717" s="9"/>
    </row>
    <row r="101718" spans="12:14" x14ac:dyDescent="0.25">
      <c r="L101718" s="9"/>
      <c r="M101718" s="9"/>
      <c r="N101718" s="9"/>
    </row>
    <row r="101719" spans="12:14" x14ac:dyDescent="0.25">
      <c r="L101719" s="9"/>
      <c r="M101719" s="9"/>
      <c r="N101719" s="9"/>
    </row>
    <row r="101720" spans="12:14" x14ac:dyDescent="0.25">
      <c r="L101720" s="9"/>
      <c r="M101720" s="9"/>
      <c r="N101720" s="9"/>
    </row>
    <row r="101721" spans="12:14" x14ac:dyDescent="0.25">
      <c r="L101721" s="9"/>
      <c r="M101721" s="9"/>
      <c r="N101721" s="9"/>
    </row>
    <row r="101722" spans="12:14" x14ac:dyDescent="0.25">
      <c r="L101722" s="9"/>
      <c r="M101722" s="9"/>
      <c r="N101722" s="9"/>
    </row>
    <row r="101723" spans="12:14" x14ac:dyDescent="0.25">
      <c r="L101723" s="9"/>
      <c r="M101723" s="9"/>
      <c r="N101723" s="9"/>
    </row>
    <row r="101724" spans="12:14" x14ac:dyDescent="0.25">
      <c r="L101724" s="9"/>
      <c r="M101724" s="9"/>
      <c r="N101724" s="9"/>
    </row>
    <row r="101725" spans="12:14" x14ac:dyDescent="0.25">
      <c r="L101725" s="9"/>
      <c r="M101725" s="9"/>
      <c r="N101725" s="9"/>
    </row>
    <row r="101726" spans="12:14" x14ac:dyDescent="0.25">
      <c r="L101726" s="9"/>
      <c r="M101726" s="9"/>
      <c r="N101726" s="9"/>
    </row>
    <row r="101727" spans="12:14" x14ac:dyDescent="0.25">
      <c r="L101727" s="9"/>
      <c r="M101727" s="9"/>
      <c r="N101727" s="9"/>
    </row>
    <row r="101728" spans="12:14" x14ac:dyDescent="0.25">
      <c r="L101728" s="9"/>
      <c r="M101728" s="9"/>
      <c r="N101728" s="9"/>
    </row>
    <row r="101729" spans="12:14" x14ac:dyDescent="0.25">
      <c r="L101729" s="9"/>
      <c r="M101729" s="9"/>
      <c r="N101729" s="9"/>
    </row>
    <row r="101730" spans="12:14" x14ac:dyDescent="0.25">
      <c r="L101730" s="9"/>
      <c r="M101730" s="9"/>
      <c r="N101730" s="9"/>
    </row>
    <row r="101731" spans="12:14" x14ac:dyDescent="0.25">
      <c r="L101731" s="9"/>
      <c r="M101731" s="9"/>
      <c r="N101731" s="9"/>
    </row>
    <row r="101732" spans="12:14" x14ac:dyDescent="0.25">
      <c r="L101732" s="9"/>
      <c r="M101732" s="9"/>
      <c r="N101732" s="9"/>
    </row>
    <row r="101733" spans="12:14" x14ac:dyDescent="0.25">
      <c r="L101733" s="9"/>
      <c r="M101733" s="9"/>
      <c r="N101733" s="9"/>
    </row>
    <row r="101734" spans="12:14" x14ac:dyDescent="0.25">
      <c r="L101734" s="9"/>
      <c r="M101734" s="9"/>
      <c r="N101734" s="9"/>
    </row>
    <row r="101735" spans="12:14" x14ac:dyDescent="0.25">
      <c r="L101735" s="9"/>
      <c r="M101735" s="9"/>
      <c r="N101735" s="9"/>
    </row>
    <row r="101736" spans="12:14" x14ac:dyDescent="0.25">
      <c r="L101736" s="9"/>
      <c r="M101736" s="9"/>
      <c r="N101736" s="9"/>
    </row>
    <row r="101737" spans="12:14" x14ac:dyDescent="0.25">
      <c r="L101737" s="9"/>
      <c r="M101737" s="9"/>
      <c r="N101737" s="9"/>
    </row>
    <row r="101738" spans="12:14" x14ac:dyDescent="0.25">
      <c r="L101738" s="9"/>
      <c r="M101738" s="9"/>
      <c r="N101738" s="9"/>
    </row>
    <row r="101739" spans="12:14" x14ac:dyDescent="0.25">
      <c r="L101739" s="9"/>
      <c r="M101739" s="9"/>
      <c r="N101739" s="9"/>
    </row>
    <row r="101740" spans="12:14" x14ac:dyDescent="0.25">
      <c r="L101740" s="9"/>
      <c r="M101740" s="9"/>
      <c r="N101740" s="9"/>
    </row>
    <row r="101741" spans="12:14" x14ac:dyDescent="0.25">
      <c r="L101741" s="9"/>
      <c r="M101741" s="9"/>
      <c r="N101741" s="9"/>
    </row>
    <row r="101742" spans="12:14" x14ac:dyDescent="0.25">
      <c r="L101742" s="9"/>
      <c r="M101742" s="9"/>
      <c r="N101742" s="9"/>
    </row>
    <row r="101743" spans="12:14" x14ac:dyDescent="0.25">
      <c r="L101743" s="9"/>
      <c r="M101743" s="9"/>
      <c r="N101743" s="9"/>
    </row>
    <row r="101744" spans="12:14" x14ac:dyDescent="0.25">
      <c r="L101744" s="9"/>
      <c r="M101744" s="9"/>
      <c r="N101744" s="9"/>
    </row>
    <row r="101745" spans="12:14" x14ac:dyDescent="0.25">
      <c r="L101745" s="9"/>
      <c r="M101745" s="9"/>
      <c r="N101745" s="9"/>
    </row>
    <row r="101746" spans="12:14" x14ac:dyDescent="0.25">
      <c r="L101746" s="9"/>
      <c r="M101746" s="9"/>
      <c r="N101746" s="9"/>
    </row>
    <row r="101747" spans="12:14" x14ac:dyDescent="0.25">
      <c r="L101747" s="9"/>
      <c r="M101747" s="9"/>
      <c r="N101747" s="9"/>
    </row>
    <row r="101748" spans="12:14" x14ac:dyDescent="0.25">
      <c r="L101748" s="9"/>
      <c r="M101748" s="9"/>
      <c r="N101748" s="9"/>
    </row>
    <row r="101749" spans="12:14" x14ac:dyDescent="0.25">
      <c r="L101749" s="9"/>
      <c r="M101749" s="9"/>
      <c r="N101749" s="9"/>
    </row>
    <row r="101750" spans="12:14" x14ac:dyDescent="0.25">
      <c r="L101750" s="9"/>
      <c r="M101750" s="9"/>
      <c r="N101750" s="9"/>
    </row>
    <row r="101751" spans="12:14" x14ac:dyDescent="0.25">
      <c r="L101751" s="9"/>
      <c r="M101751" s="9"/>
      <c r="N101751" s="9"/>
    </row>
    <row r="101752" spans="12:14" x14ac:dyDescent="0.25">
      <c r="L101752" s="9"/>
      <c r="M101752" s="9"/>
      <c r="N101752" s="9"/>
    </row>
    <row r="101753" spans="12:14" x14ac:dyDescent="0.25">
      <c r="L101753" s="9"/>
      <c r="M101753" s="9"/>
      <c r="N101753" s="9"/>
    </row>
    <row r="101754" spans="12:14" x14ac:dyDescent="0.25">
      <c r="L101754" s="9"/>
      <c r="M101754" s="9"/>
      <c r="N101754" s="9"/>
    </row>
    <row r="101755" spans="12:14" x14ac:dyDescent="0.25">
      <c r="L101755" s="9"/>
      <c r="M101755" s="9"/>
      <c r="N101755" s="9"/>
    </row>
    <row r="101756" spans="12:14" x14ac:dyDescent="0.25">
      <c r="L101756" s="9"/>
      <c r="M101756" s="9"/>
      <c r="N101756" s="9"/>
    </row>
    <row r="101757" spans="12:14" x14ac:dyDescent="0.25">
      <c r="L101757" s="9"/>
      <c r="M101757" s="9"/>
      <c r="N101757" s="9"/>
    </row>
    <row r="101758" spans="12:14" x14ac:dyDescent="0.25">
      <c r="L101758" s="9"/>
      <c r="M101758" s="9"/>
      <c r="N101758" s="9"/>
    </row>
    <row r="101759" spans="12:14" x14ac:dyDescent="0.25">
      <c r="L101759" s="9"/>
      <c r="M101759" s="9"/>
      <c r="N101759" s="9"/>
    </row>
    <row r="101760" spans="12:14" x14ac:dyDescent="0.25">
      <c r="L101760" s="9"/>
      <c r="M101760" s="9"/>
      <c r="N101760" s="9"/>
    </row>
    <row r="101761" spans="12:14" x14ac:dyDescent="0.25">
      <c r="L101761" s="9"/>
      <c r="M101761" s="9"/>
      <c r="N101761" s="9"/>
    </row>
    <row r="101762" spans="12:14" x14ac:dyDescent="0.25">
      <c r="L101762" s="9"/>
      <c r="M101762" s="9"/>
      <c r="N101762" s="9"/>
    </row>
    <row r="101763" spans="12:14" x14ac:dyDescent="0.25">
      <c r="L101763" s="9"/>
      <c r="M101763" s="9"/>
      <c r="N101763" s="9"/>
    </row>
    <row r="101764" spans="12:14" x14ac:dyDescent="0.25">
      <c r="L101764" s="9"/>
      <c r="M101764" s="9"/>
      <c r="N101764" s="9"/>
    </row>
    <row r="101765" spans="12:14" x14ac:dyDescent="0.25">
      <c r="L101765" s="9"/>
      <c r="M101765" s="9"/>
      <c r="N101765" s="9"/>
    </row>
    <row r="101766" spans="12:14" x14ac:dyDescent="0.25">
      <c r="L101766" s="9"/>
      <c r="M101766" s="9"/>
      <c r="N101766" s="9"/>
    </row>
    <row r="101767" spans="12:14" x14ac:dyDescent="0.25">
      <c r="L101767" s="9"/>
      <c r="M101767" s="9"/>
      <c r="N101767" s="9"/>
    </row>
    <row r="101768" spans="12:14" x14ac:dyDescent="0.25">
      <c r="L101768" s="9"/>
      <c r="M101768" s="9"/>
      <c r="N101768" s="9"/>
    </row>
    <row r="101769" spans="12:14" x14ac:dyDescent="0.25">
      <c r="L101769" s="9"/>
      <c r="M101769" s="9"/>
      <c r="N101769" s="9"/>
    </row>
    <row r="101770" spans="12:14" x14ac:dyDescent="0.25">
      <c r="L101770" s="9"/>
      <c r="M101770" s="9"/>
      <c r="N101770" s="9"/>
    </row>
    <row r="101771" spans="12:14" x14ac:dyDescent="0.25">
      <c r="L101771" s="9"/>
      <c r="M101771" s="9"/>
      <c r="N101771" s="9"/>
    </row>
    <row r="101772" spans="12:14" x14ac:dyDescent="0.25">
      <c r="L101772" s="9"/>
      <c r="M101772" s="9"/>
      <c r="N101772" s="9"/>
    </row>
    <row r="101773" spans="12:14" x14ac:dyDescent="0.25">
      <c r="L101773" s="9"/>
      <c r="M101773" s="9"/>
      <c r="N101773" s="9"/>
    </row>
    <row r="101774" spans="12:14" x14ac:dyDescent="0.25">
      <c r="L101774" s="9"/>
      <c r="M101774" s="9"/>
      <c r="N101774" s="9"/>
    </row>
    <row r="101775" spans="12:14" x14ac:dyDescent="0.25">
      <c r="L101775" s="9"/>
      <c r="M101775" s="9"/>
      <c r="N101775" s="9"/>
    </row>
    <row r="101776" spans="12:14" x14ac:dyDescent="0.25">
      <c r="L101776" s="9"/>
      <c r="M101776" s="9"/>
      <c r="N101776" s="9"/>
    </row>
    <row r="101777" spans="12:14" x14ac:dyDescent="0.25">
      <c r="L101777" s="9"/>
      <c r="M101777" s="9"/>
      <c r="N101777" s="9"/>
    </row>
    <row r="101778" spans="12:14" x14ac:dyDescent="0.25">
      <c r="L101778" s="9"/>
      <c r="M101778" s="9"/>
      <c r="N101778" s="9"/>
    </row>
    <row r="101779" spans="12:14" x14ac:dyDescent="0.25">
      <c r="L101779" s="9"/>
      <c r="M101779" s="9"/>
      <c r="N101779" s="9"/>
    </row>
    <row r="101780" spans="12:14" x14ac:dyDescent="0.25">
      <c r="L101780" s="9"/>
      <c r="M101780" s="9"/>
      <c r="N101780" s="9"/>
    </row>
    <row r="101781" spans="12:14" x14ac:dyDescent="0.25">
      <c r="L101781" s="9"/>
      <c r="M101781" s="9"/>
      <c r="N101781" s="9"/>
    </row>
    <row r="101782" spans="12:14" x14ac:dyDescent="0.25">
      <c r="L101782" s="9"/>
      <c r="M101782" s="9"/>
      <c r="N101782" s="9"/>
    </row>
    <row r="101783" spans="12:14" x14ac:dyDescent="0.25">
      <c r="L101783" s="9"/>
      <c r="M101783" s="9"/>
      <c r="N101783" s="9"/>
    </row>
    <row r="101784" spans="12:14" x14ac:dyDescent="0.25">
      <c r="L101784" s="9"/>
      <c r="M101784" s="9"/>
      <c r="N101784" s="9"/>
    </row>
    <row r="101785" spans="12:14" x14ac:dyDescent="0.25">
      <c r="L101785" s="9"/>
      <c r="M101785" s="9"/>
      <c r="N101785" s="9"/>
    </row>
    <row r="101786" spans="12:14" x14ac:dyDescent="0.25">
      <c r="L101786" s="9"/>
      <c r="M101786" s="9"/>
      <c r="N101786" s="9"/>
    </row>
    <row r="101787" spans="12:14" x14ac:dyDescent="0.25">
      <c r="L101787" s="9"/>
      <c r="M101787" s="9"/>
      <c r="N101787" s="9"/>
    </row>
    <row r="101788" spans="12:14" x14ac:dyDescent="0.25">
      <c r="L101788" s="9"/>
      <c r="M101788" s="9"/>
      <c r="N101788" s="9"/>
    </row>
    <row r="101789" spans="12:14" x14ac:dyDescent="0.25">
      <c r="L101789" s="9"/>
      <c r="M101789" s="9"/>
      <c r="N101789" s="9"/>
    </row>
    <row r="101790" spans="12:14" x14ac:dyDescent="0.25">
      <c r="L101790" s="9"/>
      <c r="M101790" s="9"/>
      <c r="N101790" s="9"/>
    </row>
    <row r="101791" spans="12:14" x14ac:dyDescent="0.25">
      <c r="L101791" s="9"/>
      <c r="M101791" s="9"/>
      <c r="N101791" s="9"/>
    </row>
    <row r="101792" spans="12:14" x14ac:dyDescent="0.25">
      <c r="L101792" s="9"/>
      <c r="M101792" s="9"/>
      <c r="N101792" s="9"/>
    </row>
    <row r="101793" spans="12:14" x14ac:dyDescent="0.25">
      <c r="L101793" s="9"/>
      <c r="M101793" s="9"/>
      <c r="N101793" s="9"/>
    </row>
    <row r="101794" spans="12:14" x14ac:dyDescent="0.25">
      <c r="L101794" s="9"/>
      <c r="M101794" s="9"/>
      <c r="N101794" s="9"/>
    </row>
    <row r="101795" spans="12:14" x14ac:dyDescent="0.25">
      <c r="L101795" s="9"/>
      <c r="M101795" s="9"/>
      <c r="N101795" s="9"/>
    </row>
    <row r="101796" spans="12:14" x14ac:dyDescent="0.25">
      <c r="L101796" s="9"/>
      <c r="M101796" s="9"/>
      <c r="N101796" s="9"/>
    </row>
    <row r="101797" spans="12:14" x14ac:dyDescent="0.25">
      <c r="L101797" s="9"/>
      <c r="M101797" s="9"/>
      <c r="N101797" s="9"/>
    </row>
    <row r="101798" spans="12:14" x14ac:dyDescent="0.25">
      <c r="L101798" s="9"/>
      <c r="M101798" s="9"/>
      <c r="N101798" s="9"/>
    </row>
    <row r="101799" spans="12:14" x14ac:dyDescent="0.25">
      <c r="L101799" s="9"/>
      <c r="M101799" s="9"/>
      <c r="N101799" s="9"/>
    </row>
    <row r="101800" spans="12:14" x14ac:dyDescent="0.25">
      <c r="L101800" s="9"/>
      <c r="M101800" s="9"/>
      <c r="N101800" s="9"/>
    </row>
    <row r="101801" spans="12:14" x14ac:dyDescent="0.25">
      <c r="L101801" s="9"/>
      <c r="M101801" s="9"/>
      <c r="N101801" s="9"/>
    </row>
    <row r="101802" spans="12:14" x14ac:dyDescent="0.25">
      <c r="L101802" s="9"/>
      <c r="M101802" s="9"/>
      <c r="N101802" s="9"/>
    </row>
    <row r="101803" spans="12:14" x14ac:dyDescent="0.25">
      <c r="L101803" s="9"/>
      <c r="M101803" s="9"/>
      <c r="N101803" s="9"/>
    </row>
    <row r="101804" spans="12:14" x14ac:dyDescent="0.25">
      <c r="L101804" s="9"/>
      <c r="M101804" s="9"/>
      <c r="N101804" s="9"/>
    </row>
    <row r="101805" spans="12:14" x14ac:dyDescent="0.25">
      <c r="L101805" s="9"/>
      <c r="M101805" s="9"/>
      <c r="N101805" s="9"/>
    </row>
    <row r="101806" spans="12:14" x14ac:dyDescent="0.25">
      <c r="L101806" s="9"/>
      <c r="M101806" s="9"/>
      <c r="N101806" s="9"/>
    </row>
    <row r="101807" spans="12:14" x14ac:dyDescent="0.25">
      <c r="L101807" s="9"/>
      <c r="M101807" s="9"/>
      <c r="N101807" s="9"/>
    </row>
    <row r="101808" spans="12:14" x14ac:dyDescent="0.25">
      <c r="L101808" s="9"/>
      <c r="M101808" s="9"/>
      <c r="N101808" s="9"/>
    </row>
    <row r="101809" spans="12:14" x14ac:dyDescent="0.25">
      <c r="L101809" s="9"/>
      <c r="M101809" s="9"/>
      <c r="N101809" s="9"/>
    </row>
    <row r="101810" spans="12:14" x14ac:dyDescent="0.25">
      <c r="L101810" s="9"/>
      <c r="M101810" s="9"/>
      <c r="N101810" s="9"/>
    </row>
    <row r="101811" spans="12:14" x14ac:dyDescent="0.25">
      <c r="L101811" s="9"/>
      <c r="M101811" s="9"/>
      <c r="N101811" s="9"/>
    </row>
    <row r="101812" spans="12:14" x14ac:dyDescent="0.25">
      <c r="L101812" s="9"/>
      <c r="M101812" s="9"/>
      <c r="N101812" s="9"/>
    </row>
    <row r="101813" spans="12:14" x14ac:dyDescent="0.25">
      <c r="L101813" s="9"/>
      <c r="M101813" s="9"/>
      <c r="N101813" s="9"/>
    </row>
    <row r="101814" spans="12:14" x14ac:dyDescent="0.25">
      <c r="L101814" s="9"/>
      <c r="M101814" s="9"/>
      <c r="N101814" s="9"/>
    </row>
    <row r="101815" spans="12:14" x14ac:dyDescent="0.25">
      <c r="L101815" s="9"/>
      <c r="M101815" s="9"/>
      <c r="N101815" s="9"/>
    </row>
    <row r="101816" spans="12:14" x14ac:dyDescent="0.25">
      <c r="L101816" s="9"/>
      <c r="M101816" s="9"/>
      <c r="N101816" s="9"/>
    </row>
    <row r="101817" spans="12:14" x14ac:dyDescent="0.25">
      <c r="L101817" s="9"/>
      <c r="M101817" s="9"/>
      <c r="N101817" s="9"/>
    </row>
    <row r="101818" spans="12:14" x14ac:dyDescent="0.25">
      <c r="L101818" s="9"/>
      <c r="M101818" s="9"/>
      <c r="N101818" s="9"/>
    </row>
    <row r="101819" spans="12:14" x14ac:dyDescent="0.25">
      <c r="L101819" s="9"/>
      <c r="M101819" s="9"/>
      <c r="N101819" s="9"/>
    </row>
    <row r="101820" spans="12:14" x14ac:dyDescent="0.25">
      <c r="L101820" s="9"/>
      <c r="M101820" s="9"/>
      <c r="N101820" s="9"/>
    </row>
    <row r="101821" spans="12:14" x14ac:dyDescent="0.25">
      <c r="L101821" s="9"/>
      <c r="M101821" s="9"/>
      <c r="N101821" s="9"/>
    </row>
    <row r="101822" spans="12:14" x14ac:dyDescent="0.25">
      <c r="L101822" s="9"/>
      <c r="M101822" s="9"/>
      <c r="N101822" s="9"/>
    </row>
    <row r="101823" spans="12:14" x14ac:dyDescent="0.25">
      <c r="L101823" s="9"/>
      <c r="M101823" s="9"/>
      <c r="N101823" s="9"/>
    </row>
    <row r="101824" spans="12:14" x14ac:dyDescent="0.25">
      <c r="L101824" s="9"/>
      <c r="M101824" s="9"/>
      <c r="N101824" s="9"/>
    </row>
    <row r="101825" spans="12:14" x14ac:dyDescent="0.25">
      <c r="L101825" s="9"/>
      <c r="M101825" s="9"/>
      <c r="N101825" s="9"/>
    </row>
    <row r="101826" spans="12:14" x14ac:dyDescent="0.25">
      <c r="L101826" s="9"/>
      <c r="M101826" s="9"/>
      <c r="N101826" s="9"/>
    </row>
    <row r="101827" spans="12:14" x14ac:dyDescent="0.25">
      <c r="L101827" s="9"/>
      <c r="M101827" s="9"/>
      <c r="N101827" s="9"/>
    </row>
    <row r="101828" spans="12:14" x14ac:dyDescent="0.25">
      <c r="L101828" s="9"/>
      <c r="M101828" s="9"/>
      <c r="N101828" s="9"/>
    </row>
    <row r="101829" spans="12:14" x14ac:dyDescent="0.25">
      <c r="L101829" s="9"/>
      <c r="M101829" s="9"/>
      <c r="N101829" s="9"/>
    </row>
    <row r="101830" spans="12:14" x14ac:dyDescent="0.25">
      <c r="L101830" s="9"/>
      <c r="M101830" s="9"/>
      <c r="N101830" s="9"/>
    </row>
    <row r="101831" spans="12:14" x14ac:dyDescent="0.25">
      <c r="L101831" s="9"/>
      <c r="M101831" s="9"/>
      <c r="N101831" s="9"/>
    </row>
    <row r="101832" spans="12:14" x14ac:dyDescent="0.25">
      <c r="L101832" s="9"/>
      <c r="M101832" s="9"/>
      <c r="N101832" s="9"/>
    </row>
    <row r="101833" spans="12:14" x14ac:dyDescent="0.25">
      <c r="L101833" s="9"/>
      <c r="M101833" s="9"/>
      <c r="N101833" s="9"/>
    </row>
    <row r="101834" spans="12:14" x14ac:dyDescent="0.25">
      <c r="L101834" s="9"/>
      <c r="M101834" s="9"/>
      <c r="N101834" s="9"/>
    </row>
    <row r="101835" spans="12:14" x14ac:dyDescent="0.25">
      <c r="L101835" s="9"/>
      <c r="M101835" s="9"/>
      <c r="N101835" s="9"/>
    </row>
    <row r="101836" spans="12:14" x14ac:dyDescent="0.25">
      <c r="L101836" s="9"/>
      <c r="M101836" s="9"/>
      <c r="N101836" s="9"/>
    </row>
    <row r="101837" spans="12:14" x14ac:dyDescent="0.25">
      <c r="L101837" s="9"/>
      <c r="M101837" s="9"/>
      <c r="N101837" s="9"/>
    </row>
    <row r="101838" spans="12:14" x14ac:dyDescent="0.25">
      <c r="L101838" s="9"/>
      <c r="M101838" s="9"/>
      <c r="N101838" s="9"/>
    </row>
    <row r="101839" spans="12:14" x14ac:dyDescent="0.25">
      <c r="L101839" s="9"/>
      <c r="M101839" s="9"/>
      <c r="N101839" s="9"/>
    </row>
    <row r="101840" spans="12:14" x14ac:dyDescent="0.25">
      <c r="L101840" s="9"/>
      <c r="M101840" s="9"/>
      <c r="N101840" s="9"/>
    </row>
    <row r="101841" spans="12:14" x14ac:dyDescent="0.25">
      <c r="L101841" s="9"/>
      <c r="M101841" s="9"/>
      <c r="N101841" s="9"/>
    </row>
    <row r="101842" spans="12:14" x14ac:dyDescent="0.25">
      <c r="L101842" s="9"/>
      <c r="M101842" s="9"/>
      <c r="N101842" s="9"/>
    </row>
    <row r="101843" spans="12:14" x14ac:dyDescent="0.25">
      <c r="L101843" s="9"/>
      <c r="M101843" s="9"/>
      <c r="N101843" s="9"/>
    </row>
    <row r="101844" spans="12:14" x14ac:dyDescent="0.25">
      <c r="L101844" s="9"/>
      <c r="M101844" s="9"/>
      <c r="N101844" s="9"/>
    </row>
    <row r="101845" spans="12:14" x14ac:dyDescent="0.25">
      <c r="L101845" s="9"/>
      <c r="M101845" s="9"/>
      <c r="N101845" s="9"/>
    </row>
    <row r="101846" spans="12:14" x14ac:dyDescent="0.25">
      <c r="L101846" s="9"/>
      <c r="M101846" s="9"/>
      <c r="N101846" s="9"/>
    </row>
    <row r="101847" spans="12:14" x14ac:dyDescent="0.25">
      <c r="L101847" s="9"/>
      <c r="M101847" s="9"/>
      <c r="N101847" s="9"/>
    </row>
    <row r="101848" spans="12:14" x14ac:dyDescent="0.25">
      <c r="L101848" s="9"/>
      <c r="M101848" s="9"/>
      <c r="N101848" s="9"/>
    </row>
    <row r="101849" spans="12:14" x14ac:dyDescent="0.25">
      <c r="L101849" s="9"/>
      <c r="M101849" s="9"/>
      <c r="N101849" s="9"/>
    </row>
    <row r="101850" spans="12:14" x14ac:dyDescent="0.25">
      <c r="L101850" s="9"/>
      <c r="M101850" s="9"/>
      <c r="N101850" s="9"/>
    </row>
    <row r="101851" spans="12:14" x14ac:dyDescent="0.25">
      <c r="L101851" s="9"/>
      <c r="M101851" s="9"/>
      <c r="N101851" s="9"/>
    </row>
    <row r="101852" spans="12:14" x14ac:dyDescent="0.25">
      <c r="L101852" s="9"/>
      <c r="M101852" s="9"/>
      <c r="N101852" s="9"/>
    </row>
    <row r="101853" spans="12:14" x14ac:dyDescent="0.25">
      <c r="L101853" s="9"/>
      <c r="M101853" s="9"/>
      <c r="N101853" s="9"/>
    </row>
    <row r="101854" spans="12:14" x14ac:dyDescent="0.25">
      <c r="L101854" s="9"/>
      <c r="M101854" s="9"/>
      <c r="N101854" s="9"/>
    </row>
    <row r="101855" spans="12:14" x14ac:dyDescent="0.25">
      <c r="L101855" s="9"/>
      <c r="M101855" s="9"/>
      <c r="N101855" s="9"/>
    </row>
    <row r="101856" spans="12:14" x14ac:dyDescent="0.25">
      <c r="L101856" s="9"/>
      <c r="M101856" s="9"/>
      <c r="N101856" s="9"/>
    </row>
    <row r="101857" spans="12:14" x14ac:dyDescent="0.25">
      <c r="L101857" s="9"/>
      <c r="M101857" s="9"/>
      <c r="N101857" s="9"/>
    </row>
    <row r="101858" spans="12:14" x14ac:dyDescent="0.25">
      <c r="L101858" s="9"/>
      <c r="M101858" s="9"/>
      <c r="N101858" s="9"/>
    </row>
    <row r="101859" spans="12:14" x14ac:dyDescent="0.25">
      <c r="L101859" s="9"/>
      <c r="M101859" s="9"/>
      <c r="N101859" s="9"/>
    </row>
    <row r="101860" spans="12:14" x14ac:dyDescent="0.25">
      <c r="L101860" s="9"/>
      <c r="M101860" s="9"/>
      <c r="N101860" s="9"/>
    </row>
    <row r="101861" spans="12:14" x14ac:dyDescent="0.25">
      <c r="L101861" s="9"/>
      <c r="M101861" s="9"/>
      <c r="N101861" s="9"/>
    </row>
    <row r="101862" spans="12:14" x14ac:dyDescent="0.25">
      <c r="L101862" s="9"/>
      <c r="M101862" s="9"/>
      <c r="N101862" s="9"/>
    </row>
    <row r="101863" spans="12:14" x14ac:dyDescent="0.25">
      <c r="L101863" s="9"/>
      <c r="M101863" s="9"/>
      <c r="N101863" s="9"/>
    </row>
    <row r="101864" spans="12:14" x14ac:dyDescent="0.25">
      <c r="L101864" s="9"/>
      <c r="M101864" s="9"/>
      <c r="N101864" s="9"/>
    </row>
    <row r="101865" spans="12:14" x14ac:dyDescent="0.25">
      <c r="L101865" s="9"/>
      <c r="M101865" s="9"/>
      <c r="N101865" s="9"/>
    </row>
    <row r="101866" spans="12:14" x14ac:dyDescent="0.25">
      <c r="L101866" s="9"/>
      <c r="M101866" s="9"/>
      <c r="N101866" s="9"/>
    </row>
    <row r="101867" spans="12:14" x14ac:dyDescent="0.25">
      <c r="L101867" s="9"/>
      <c r="M101867" s="9"/>
      <c r="N101867" s="9"/>
    </row>
    <row r="101868" spans="12:14" x14ac:dyDescent="0.25">
      <c r="L101868" s="9"/>
      <c r="M101868" s="9"/>
      <c r="N101868" s="9"/>
    </row>
    <row r="101869" spans="12:14" x14ac:dyDescent="0.25">
      <c r="L101869" s="9"/>
      <c r="M101869" s="9"/>
      <c r="N101869" s="9"/>
    </row>
    <row r="101870" spans="12:14" x14ac:dyDescent="0.25">
      <c r="L101870" s="9"/>
      <c r="M101870" s="9"/>
      <c r="N101870" s="9"/>
    </row>
    <row r="101871" spans="12:14" x14ac:dyDescent="0.25">
      <c r="L101871" s="9"/>
      <c r="M101871" s="9"/>
      <c r="N101871" s="9"/>
    </row>
    <row r="101872" spans="12:14" x14ac:dyDescent="0.25">
      <c r="L101872" s="9"/>
      <c r="M101872" s="9"/>
      <c r="N101872" s="9"/>
    </row>
    <row r="101873" spans="12:14" x14ac:dyDescent="0.25">
      <c r="L101873" s="9"/>
      <c r="M101873" s="9"/>
      <c r="N101873" s="9"/>
    </row>
    <row r="101874" spans="12:14" x14ac:dyDescent="0.25">
      <c r="L101874" s="9"/>
      <c r="M101874" s="9"/>
      <c r="N101874" s="9"/>
    </row>
    <row r="101875" spans="12:14" x14ac:dyDescent="0.25">
      <c r="L101875" s="9"/>
      <c r="M101875" s="9"/>
      <c r="N101875" s="9"/>
    </row>
    <row r="101876" spans="12:14" x14ac:dyDescent="0.25">
      <c r="L101876" s="9"/>
      <c r="M101876" s="9"/>
      <c r="N101876" s="9"/>
    </row>
    <row r="101877" spans="12:14" x14ac:dyDescent="0.25">
      <c r="L101877" s="9"/>
      <c r="M101877" s="9"/>
      <c r="N101877" s="9"/>
    </row>
    <row r="101878" spans="12:14" x14ac:dyDescent="0.25">
      <c r="L101878" s="9"/>
      <c r="M101878" s="9"/>
      <c r="N101878" s="9"/>
    </row>
    <row r="101879" spans="12:14" x14ac:dyDescent="0.25">
      <c r="L101879" s="9"/>
      <c r="M101879" s="9"/>
      <c r="N101879" s="9"/>
    </row>
    <row r="101880" spans="12:14" x14ac:dyDescent="0.25">
      <c r="L101880" s="9"/>
      <c r="M101880" s="9"/>
      <c r="N101880" s="9"/>
    </row>
    <row r="101881" spans="12:14" x14ac:dyDescent="0.25">
      <c r="L101881" s="9"/>
      <c r="M101881" s="9"/>
      <c r="N101881" s="9"/>
    </row>
    <row r="101882" spans="12:14" x14ac:dyDescent="0.25">
      <c r="L101882" s="9"/>
      <c r="M101882" s="9"/>
      <c r="N101882" s="9"/>
    </row>
    <row r="101883" spans="12:14" x14ac:dyDescent="0.25">
      <c r="L101883" s="9"/>
      <c r="M101883" s="9"/>
      <c r="N101883" s="9"/>
    </row>
    <row r="101884" spans="12:14" x14ac:dyDescent="0.25">
      <c r="L101884" s="9"/>
      <c r="M101884" s="9"/>
      <c r="N101884" s="9"/>
    </row>
    <row r="101885" spans="12:14" x14ac:dyDescent="0.25">
      <c r="L101885" s="9"/>
      <c r="M101885" s="9"/>
      <c r="N101885" s="9"/>
    </row>
    <row r="101886" spans="12:14" x14ac:dyDescent="0.25">
      <c r="L101886" s="9"/>
      <c r="M101886" s="9"/>
      <c r="N101886" s="9"/>
    </row>
    <row r="101887" spans="12:14" x14ac:dyDescent="0.25">
      <c r="L101887" s="9"/>
      <c r="M101887" s="9"/>
      <c r="N101887" s="9"/>
    </row>
    <row r="101888" spans="12:14" x14ac:dyDescent="0.25">
      <c r="L101888" s="9"/>
      <c r="M101888" s="9"/>
      <c r="N101888" s="9"/>
    </row>
    <row r="101889" spans="12:14" x14ac:dyDescent="0.25">
      <c r="L101889" s="9"/>
      <c r="M101889" s="9"/>
      <c r="N101889" s="9"/>
    </row>
    <row r="101890" spans="12:14" x14ac:dyDescent="0.25">
      <c r="L101890" s="9"/>
      <c r="M101890" s="9"/>
      <c r="N101890" s="9"/>
    </row>
    <row r="101891" spans="12:14" x14ac:dyDescent="0.25">
      <c r="L101891" s="9"/>
      <c r="M101891" s="9"/>
      <c r="N101891" s="9"/>
    </row>
    <row r="101892" spans="12:14" x14ac:dyDescent="0.25">
      <c r="L101892" s="9"/>
      <c r="M101892" s="9"/>
      <c r="N101892" s="9"/>
    </row>
    <row r="101893" spans="12:14" x14ac:dyDescent="0.25">
      <c r="L101893" s="9"/>
      <c r="M101893" s="9"/>
      <c r="N101893" s="9"/>
    </row>
    <row r="101894" spans="12:14" x14ac:dyDescent="0.25">
      <c r="L101894" s="9"/>
      <c r="M101894" s="9"/>
      <c r="N101894" s="9"/>
    </row>
    <row r="101895" spans="12:14" x14ac:dyDescent="0.25">
      <c r="L101895" s="9"/>
      <c r="M101895" s="9"/>
      <c r="N101895" s="9"/>
    </row>
    <row r="101896" spans="12:14" x14ac:dyDescent="0.25">
      <c r="L101896" s="9"/>
      <c r="M101896" s="9"/>
      <c r="N101896" s="9"/>
    </row>
    <row r="101897" spans="12:14" x14ac:dyDescent="0.25">
      <c r="L101897" s="9"/>
      <c r="M101897" s="9"/>
      <c r="N101897" s="9"/>
    </row>
    <row r="101898" spans="12:14" x14ac:dyDescent="0.25">
      <c r="L101898" s="9"/>
      <c r="M101898" s="9"/>
      <c r="N101898" s="9"/>
    </row>
    <row r="101899" spans="12:14" x14ac:dyDescent="0.25">
      <c r="L101899" s="9"/>
      <c r="M101899" s="9"/>
      <c r="N101899" s="9"/>
    </row>
    <row r="101900" spans="12:14" x14ac:dyDescent="0.25">
      <c r="L101900" s="9"/>
      <c r="M101900" s="9"/>
      <c r="N101900" s="9"/>
    </row>
    <row r="101901" spans="12:14" x14ac:dyDescent="0.25">
      <c r="L101901" s="9"/>
      <c r="M101901" s="9"/>
      <c r="N101901" s="9"/>
    </row>
    <row r="101902" spans="12:14" x14ac:dyDescent="0.25">
      <c r="L101902" s="9"/>
      <c r="M101902" s="9"/>
      <c r="N101902" s="9"/>
    </row>
    <row r="101903" spans="12:14" x14ac:dyDescent="0.25">
      <c r="L101903" s="9"/>
      <c r="M101903" s="9"/>
      <c r="N101903" s="9"/>
    </row>
    <row r="101904" spans="12:14" x14ac:dyDescent="0.25">
      <c r="L101904" s="9"/>
      <c r="M101904" s="9"/>
      <c r="N101904" s="9"/>
    </row>
    <row r="101905" spans="12:14" x14ac:dyDescent="0.25">
      <c r="L101905" s="9"/>
      <c r="M101905" s="9"/>
      <c r="N101905" s="9"/>
    </row>
    <row r="101906" spans="12:14" x14ac:dyDescent="0.25">
      <c r="L101906" s="9"/>
      <c r="M101906" s="9"/>
      <c r="N101906" s="9"/>
    </row>
    <row r="101907" spans="12:14" x14ac:dyDescent="0.25">
      <c r="L101907" s="9"/>
      <c r="M101907" s="9"/>
      <c r="N101907" s="9"/>
    </row>
    <row r="101908" spans="12:14" x14ac:dyDescent="0.25">
      <c r="L101908" s="9"/>
      <c r="M101908" s="9"/>
      <c r="N101908" s="9"/>
    </row>
    <row r="101909" spans="12:14" x14ac:dyDescent="0.25">
      <c r="L101909" s="9"/>
      <c r="M101909" s="9"/>
      <c r="N101909" s="9"/>
    </row>
    <row r="101910" spans="12:14" x14ac:dyDescent="0.25">
      <c r="L101910" s="9"/>
      <c r="M101910" s="9"/>
      <c r="N101910" s="9"/>
    </row>
    <row r="101911" spans="12:14" x14ac:dyDescent="0.25">
      <c r="L101911" s="9"/>
      <c r="M101911" s="9"/>
      <c r="N101911" s="9"/>
    </row>
    <row r="101912" spans="12:14" x14ac:dyDescent="0.25">
      <c r="L101912" s="9"/>
      <c r="M101912" s="9"/>
      <c r="N101912" s="9"/>
    </row>
    <row r="101913" spans="12:14" x14ac:dyDescent="0.25">
      <c r="L101913" s="9"/>
      <c r="M101913" s="9"/>
      <c r="N101913" s="9"/>
    </row>
    <row r="101914" spans="12:14" x14ac:dyDescent="0.25">
      <c r="L101914" s="9"/>
      <c r="M101914" s="9"/>
      <c r="N101914" s="9"/>
    </row>
    <row r="101915" spans="12:14" x14ac:dyDescent="0.25">
      <c r="L101915" s="9"/>
      <c r="M101915" s="9"/>
      <c r="N101915" s="9"/>
    </row>
    <row r="101916" spans="12:14" x14ac:dyDescent="0.25">
      <c r="L101916" s="9"/>
      <c r="M101916" s="9"/>
      <c r="N101916" s="9"/>
    </row>
    <row r="101917" spans="12:14" x14ac:dyDescent="0.25">
      <c r="L101917" s="9"/>
      <c r="M101917" s="9"/>
      <c r="N101917" s="9"/>
    </row>
    <row r="101918" spans="12:14" x14ac:dyDescent="0.25">
      <c r="L101918" s="9"/>
      <c r="M101918" s="9"/>
      <c r="N101918" s="9"/>
    </row>
    <row r="101919" spans="12:14" x14ac:dyDescent="0.25">
      <c r="L101919" s="9"/>
      <c r="M101919" s="9"/>
      <c r="N101919" s="9"/>
    </row>
    <row r="101920" spans="12:14" x14ac:dyDescent="0.25">
      <c r="L101920" s="9"/>
      <c r="M101920" s="9"/>
      <c r="N101920" s="9"/>
    </row>
    <row r="101921" spans="12:14" x14ac:dyDescent="0.25">
      <c r="L101921" s="9"/>
      <c r="M101921" s="9"/>
      <c r="N101921" s="9"/>
    </row>
    <row r="101922" spans="12:14" x14ac:dyDescent="0.25">
      <c r="L101922" s="9"/>
      <c r="M101922" s="9"/>
      <c r="N101922" s="9"/>
    </row>
    <row r="101923" spans="12:14" x14ac:dyDescent="0.25">
      <c r="L101923" s="9"/>
      <c r="M101923" s="9"/>
      <c r="N101923" s="9"/>
    </row>
    <row r="101924" spans="12:14" x14ac:dyDescent="0.25">
      <c r="L101924" s="9"/>
      <c r="M101924" s="9"/>
      <c r="N101924" s="9"/>
    </row>
    <row r="101925" spans="12:14" x14ac:dyDescent="0.25">
      <c r="L101925" s="9"/>
      <c r="M101925" s="9"/>
      <c r="N101925" s="9"/>
    </row>
    <row r="101926" spans="12:14" x14ac:dyDescent="0.25">
      <c r="L101926" s="9"/>
      <c r="M101926" s="9"/>
      <c r="N101926" s="9"/>
    </row>
    <row r="101927" spans="12:14" x14ac:dyDescent="0.25">
      <c r="L101927" s="9"/>
      <c r="M101927" s="9"/>
      <c r="N101927" s="9"/>
    </row>
    <row r="101928" spans="12:14" x14ac:dyDescent="0.25">
      <c r="L101928" s="9"/>
      <c r="M101928" s="9"/>
      <c r="N101928" s="9"/>
    </row>
    <row r="101929" spans="12:14" x14ac:dyDescent="0.25">
      <c r="L101929" s="9"/>
      <c r="M101929" s="9"/>
      <c r="N101929" s="9"/>
    </row>
    <row r="101930" spans="12:14" x14ac:dyDescent="0.25">
      <c r="L101930" s="9"/>
      <c r="M101930" s="9"/>
      <c r="N101930" s="9"/>
    </row>
    <row r="101931" spans="12:14" x14ac:dyDescent="0.25">
      <c r="L101931" s="9"/>
      <c r="M101931" s="9"/>
      <c r="N101931" s="9"/>
    </row>
    <row r="101932" spans="12:14" x14ac:dyDescent="0.25">
      <c r="L101932" s="9"/>
      <c r="M101932" s="9"/>
      <c r="N101932" s="9"/>
    </row>
    <row r="101933" spans="12:14" x14ac:dyDescent="0.25">
      <c r="L101933" s="9"/>
      <c r="M101933" s="9"/>
      <c r="N101933" s="9"/>
    </row>
    <row r="101934" spans="12:14" x14ac:dyDescent="0.25">
      <c r="L101934" s="9"/>
      <c r="M101934" s="9"/>
      <c r="N101934" s="9"/>
    </row>
    <row r="101935" spans="12:14" x14ac:dyDescent="0.25">
      <c r="L101935" s="9"/>
      <c r="M101935" s="9"/>
      <c r="N101935" s="9"/>
    </row>
    <row r="101936" spans="12:14" x14ac:dyDescent="0.25">
      <c r="L101936" s="9"/>
      <c r="M101936" s="9"/>
      <c r="N101936" s="9"/>
    </row>
    <row r="101937" spans="12:14" x14ac:dyDescent="0.25">
      <c r="L101937" s="9"/>
      <c r="M101937" s="9"/>
      <c r="N101937" s="9"/>
    </row>
    <row r="101938" spans="12:14" x14ac:dyDescent="0.25">
      <c r="L101938" s="9"/>
      <c r="M101938" s="9"/>
      <c r="N101938" s="9"/>
    </row>
    <row r="101939" spans="12:14" x14ac:dyDescent="0.25">
      <c r="L101939" s="9"/>
      <c r="M101939" s="9"/>
      <c r="N101939" s="9"/>
    </row>
    <row r="101940" spans="12:14" x14ac:dyDescent="0.25">
      <c r="L101940" s="9"/>
      <c r="M101940" s="9"/>
      <c r="N101940" s="9"/>
    </row>
    <row r="101941" spans="12:14" x14ac:dyDescent="0.25">
      <c r="L101941" s="9"/>
      <c r="M101941" s="9"/>
      <c r="N101941" s="9"/>
    </row>
    <row r="101942" spans="12:14" x14ac:dyDescent="0.25">
      <c r="L101942" s="9"/>
      <c r="M101942" s="9"/>
      <c r="N101942" s="9"/>
    </row>
    <row r="101943" spans="12:14" x14ac:dyDescent="0.25">
      <c r="L101943" s="9"/>
      <c r="M101943" s="9"/>
      <c r="N101943" s="9"/>
    </row>
    <row r="101944" spans="12:14" x14ac:dyDescent="0.25">
      <c r="L101944" s="9"/>
      <c r="M101944" s="9"/>
      <c r="N101944" s="9"/>
    </row>
    <row r="101945" spans="12:14" x14ac:dyDescent="0.25">
      <c r="L101945" s="9"/>
      <c r="M101945" s="9"/>
      <c r="N101945" s="9"/>
    </row>
    <row r="101946" spans="12:14" x14ac:dyDescent="0.25">
      <c r="L101946" s="9"/>
      <c r="M101946" s="9"/>
      <c r="N101946" s="9"/>
    </row>
    <row r="101947" spans="12:14" x14ac:dyDescent="0.25">
      <c r="L101947" s="9"/>
      <c r="M101947" s="9"/>
      <c r="N101947" s="9"/>
    </row>
    <row r="101948" spans="12:14" x14ac:dyDescent="0.25">
      <c r="L101948" s="9"/>
      <c r="M101948" s="9"/>
      <c r="N101948" s="9"/>
    </row>
    <row r="101949" spans="12:14" x14ac:dyDescent="0.25">
      <c r="L101949" s="9"/>
      <c r="M101949" s="9"/>
      <c r="N101949" s="9"/>
    </row>
    <row r="101950" spans="12:14" x14ac:dyDescent="0.25">
      <c r="L101950" s="9"/>
      <c r="M101950" s="9"/>
      <c r="N101950" s="9"/>
    </row>
    <row r="101951" spans="12:14" x14ac:dyDescent="0.25">
      <c r="L101951" s="9"/>
      <c r="M101951" s="9"/>
      <c r="N101951" s="9"/>
    </row>
    <row r="101952" spans="12:14" x14ac:dyDescent="0.25">
      <c r="L101952" s="9"/>
      <c r="M101952" s="9"/>
      <c r="N101952" s="9"/>
    </row>
    <row r="101953" spans="12:14" x14ac:dyDescent="0.25">
      <c r="L101953" s="9"/>
      <c r="M101953" s="9"/>
      <c r="N101953" s="9"/>
    </row>
    <row r="101954" spans="12:14" x14ac:dyDescent="0.25">
      <c r="L101954" s="9"/>
      <c r="M101954" s="9"/>
      <c r="N101954" s="9"/>
    </row>
    <row r="101955" spans="12:14" x14ac:dyDescent="0.25">
      <c r="L101955" s="9"/>
      <c r="M101955" s="9"/>
      <c r="N101955" s="9"/>
    </row>
    <row r="101956" spans="12:14" x14ac:dyDescent="0.25">
      <c r="L101956" s="9"/>
      <c r="M101956" s="9"/>
      <c r="N101956" s="9"/>
    </row>
    <row r="101957" spans="12:14" x14ac:dyDescent="0.25">
      <c r="L101957" s="9"/>
      <c r="M101957" s="9"/>
      <c r="N101957" s="9"/>
    </row>
    <row r="101958" spans="12:14" x14ac:dyDescent="0.25">
      <c r="L101958" s="9"/>
      <c r="M101958" s="9"/>
      <c r="N101958" s="9"/>
    </row>
    <row r="101959" spans="12:14" x14ac:dyDescent="0.25">
      <c r="L101959" s="9"/>
      <c r="M101959" s="9"/>
      <c r="N101959" s="9"/>
    </row>
    <row r="101960" spans="12:14" x14ac:dyDescent="0.25">
      <c r="L101960" s="9"/>
      <c r="M101960" s="9"/>
      <c r="N101960" s="9"/>
    </row>
    <row r="101961" spans="12:14" x14ac:dyDescent="0.25">
      <c r="L101961" s="9"/>
      <c r="M101961" s="9"/>
      <c r="N101961" s="9"/>
    </row>
    <row r="101962" spans="12:14" x14ac:dyDescent="0.25">
      <c r="L101962" s="9"/>
      <c r="M101962" s="9"/>
      <c r="N101962" s="9"/>
    </row>
    <row r="101963" spans="12:14" x14ac:dyDescent="0.25">
      <c r="L101963" s="9"/>
      <c r="M101963" s="9"/>
      <c r="N101963" s="9"/>
    </row>
    <row r="101964" spans="12:14" x14ac:dyDescent="0.25">
      <c r="L101964" s="9"/>
      <c r="M101964" s="9"/>
      <c r="N101964" s="9"/>
    </row>
    <row r="101965" spans="12:14" x14ac:dyDescent="0.25">
      <c r="L101965" s="9"/>
      <c r="M101965" s="9"/>
      <c r="N101965" s="9"/>
    </row>
    <row r="101966" spans="12:14" x14ac:dyDescent="0.25">
      <c r="L101966" s="9"/>
      <c r="M101966" s="9"/>
      <c r="N101966" s="9"/>
    </row>
    <row r="101967" spans="12:14" x14ac:dyDescent="0.25">
      <c r="L101967" s="9"/>
      <c r="M101967" s="9"/>
      <c r="N101967" s="9"/>
    </row>
    <row r="101968" spans="12:14" x14ac:dyDescent="0.25">
      <c r="L101968" s="9"/>
      <c r="M101968" s="9"/>
      <c r="N101968" s="9"/>
    </row>
    <row r="101969" spans="12:14" x14ac:dyDescent="0.25">
      <c r="L101969" s="9"/>
      <c r="M101969" s="9"/>
      <c r="N101969" s="9"/>
    </row>
    <row r="101970" spans="12:14" x14ac:dyDescent="0.25">
      <c r="L101970" s="9"/>
      <c r="M101970" s="9"/>
      <c r="N101970" s="9"/>
    </row>
    <row r="101971" spans="12:14" x14ac:dyDescent="0.25">
      <c r="L101971" s="9"/>
      <c r="M101971" s="9"/>
      <c r="N101971" s="9"/>
    </row>
    <row r="101972" spans="12:14" x14ac:dyDescent="0.25">
      <c r="L101972" s="9"/>
      <c r="M101972" s="9"/>
      <c r="N101972" s="9"/>
    </row>
    <row r="101973" spans="12:14" x14ac:dyDescent="0.25">
      <c r="L101973" s="9"/>
      <c r="M101973" s="9"/>
      <c r="N101973" s="9"/>
    </row>
    <row r="101974" spans="12:14" x14ac:dyDescent="0.25">
      <c r="L101974" s="9"/>
      <c r="M101974" s="9"/>
      <c r="N101974" s="9"/>
    </row>
    <row r="101975" spans="12:14" x14ac:dyDescent="0.25">
      <c r="L101975" s="9"/>
      <c r="M101975" s="9"/>
      <c r="N101975" s="9"/>
    </row>
    <row r="101976" spans="12:14" x14ac:dyDescent="0.25">
      <c r="L101976" s="9"/>
      <c r="M101976" s="9"/>
      <c r="N101976" s="9"/>
    </row>
    <row r="101977" spans="12:14" x14ac:dyDescent="0.25">
      <c r="L101977" s="9"/>
      <c r="M101977" s="9"/>
      <c r="N101977" s="9"/>
    </row>
    <row r="101978" spans="12:14" x14ac:dyDescent="0.25">
      <c r="L101978" s="9"/>
      <c r="M101978" s="9"/>
      <c r="N101978" s="9"/>
    </row>
    <row r="101979" spans="12:14" x14ac:dyDescent="0.25">
      <c r="L101979" s="9"/>
      <c r="M101979" s="9"/>
      <c r="N101979" s="9"/>
    </row>
    <row r="101980" spans="12:14" x14ac:dyDescent="0.25">
      <c r="L101980" s="9"/>
      <c r="M101980" s="9"/>
      <c r="N101980" s="9"/>
    </row>
    <row r="101981" spans="12:14" x14ac:dyDescent="0.25">
      <c r="L101981" s="9"/>
      <c r="M101981" s="9"/>
      <c r="N101981" s="9"/>
    </row>
    <row r="101982" spans="12:14" x14ac:dyDescent="0.25">
      <c r="L101982" s="9"/>
      <c r="M101982" s="9"/>
      <c r="N101982" s="9"/>
    </row>
    <row r="101983" spans="12:14" x14ac:dyDescent="0.25">
      <c r="L101983" s="9"/>
      <c r="M101983" s="9"/>
      <c r="N101983" s="9"/>
    </row>
    <row r="101984" spans="12:14" x14ac:dyDescent="0.25">
      <c r="L101984" s="9"/>
      <c r="M101984" s="9"/>
      <c r="N101984" s="9"/>
    </row>
    <row r="101985" spans="12:14" x14ac:dyDescent="0.25">
      <c r="L101985" s="9"/>
      <c r="M101985" s="9"/>
      <c r="N101985" s="9"/>
    </row>
    <row r="101986" spans="12:14" x14ac:dyDescent="0.25">
      <c r="L101986" s="9"/>
      <c r="M101986" s="9"/>
      <c r="N101986" s="9"/>
    </row>
    <row r="101987" spans="12:14" x14ac:dyDescent="0.25">
      <c r="L101987" s="9"/>
      <c r="M101987" s="9"/>
      <c r="N101987" s="9"/>
    </row>
    <row r="101988" spans="12:14" x14ac:dyDescent="0.25">
      <c r="L101988" s="9"/>
      <c r="M101988" s="9"/>
      <c r="N101988" s="9"/>
    </row>
    <row r="101989" spans="12:14" x14ac:dyDescent="0.25">
      <c r="L101989" s="9"/>
      <c r="M101989" s="9"/>
      <c r="N101989" s="9"/>
    </row>
    <row r="101990" spans="12:14" x14ac:dyDescent="0.25">
      <c r="L101990" s="9"/>
      <c r="M101990" s="9"/>
      <c r="N101990" s="9"/>
    </row>
    <row r="101991" spans="12:14" x14ac:dyDescent="0.25">
      <c r="L101991" s="9"/>
      <c r="M101991" s="9"/>
      <c r="N101991" s="9"/>
    </row>
    <row r="101992" spans="12:14" x14ac:dyDescent="0.25">
      <c r="L101992" s="9"/>
      <c r="M101992" s="9"/>
      <c r="N101992" s="9"/>
    </row>
    <row r="101993" spans="12:14" x14ac:dyDescent="0.25">
      <c r="L101993" s="9"/>
      <c r="M101993" s="9"/>
      <c r="N101993" s="9"/>
    </row>
    <row r="101994" spans="12:14" x14ac:dyDescent="0.25">
      <c r="L101994" s="9"/>
      <c r="M101994" s="9"/>
      <c r="N101994" s="9"/>
    </row>
    <row r="101995" spans="12:14" x14ac:dyDescent="0.25">
      <c r="L101995" s="9"/>
      <c r="M101995" s="9"/>
      <c r="N101995" s="9"/>
    </row>
    <row r="101996" spans="12:14" x14ac:dyDescent="0.25">
      <c r="L101996" s="9"/>
      <c r="M101996" s="9"/>
      <c r="N101996" s="9"/>
    </row>
    <row r="101997" spans="12:14" x14ac:dyDescent="0.25">
      <c r="L101997" s="9"/>
      <c r="M101997" s="9"/>
      <c r="N101997" s="9"/>
    </row>
    <row r="101998" spans="12:14" x14ac:dyDescent="0.25">
      <c r="L101998" s="9"/>
      <c r="M101998" s="9"/>
      <c r="N101998" s="9"/>
    </row>
    <row r="101999" spans="12:14" x14ac:dyDescent="0.25">
      <c r="L101999" s="9"/>
      <c r="M101999" s="9"/>
      <c r="N101999" s="9"/>
    </row>
    <row r="102000" spans="12:14" x14ac:dyDescent="0.25">
      <c r="L102000" s="9"/>
      <c r="M102000" s="9"/>
      <c r="N102000" s="9"/>
    </row>
    <row r="102001" spans="12:14" x14ac:dyDescent="0.25">
      <c r="L102001" s="9"/>
      <c r="M102001" s="9"/>
      <c r="N102001" s="9"/>
    </row>
    <row r="102002" spans="12:14" x14ac:dyDescent="0.25">
      <c r="L102002" s="9"/>
      <c r="M102002" s="9"/>
      <c r="N102002" s="9"/>
    </row>
    <row r="102003" spans="12:14" x14ac:dyDescent="0.25">
      <c r="L102003" s="9"/>
      <c r="M102003" s="9"/>
      <c r="N102003" s="9"/>
    </row>
    <row r="102004" spans="12:14" x14ac:dyDescent="0.25">
      <c r="L102004" s="9"/>
      <c r="M102004" s="9"/>
      <c r="N102004" s="9"/>
    </row>
    <row r="102005" spans="12:14" x14ac:dyDescent="0.25">
      <c r="L102005" s="9"/>
      <c r="M102005" s="9"/>
      <c r="N102005" s="9"/>
    </row>
    <row r="102006" spans="12:14" x14ac:dyDescent="0.25">
      <c r="L102006" s="9"/>
      <c r="M102006" s="9"/>
      <c r="N102006" s="9"/>
    </row>
    <row r="102007" spans="12:14" x14ac:dyDescent="0.25">
      <c r="L102007" s="9"/>
      <c r="M102007" s="9"/>
      <c r="N102007" s="9"/>
    </row>
    <row r="102008" spans="12:14" x14ac:dyDescent="0.25">
      <c r="L102008" s="9"/>
      <c r="M102008" s="9"/>
      <c r="N102008" s="9"/>
    </row>
    <row r="102009" spans="12:14" x14ac:dyDescent="0.25">
      <c r="L102009" s="9"/>
      <c r="M102009" s="9"/>
      <c r="N102009" s="9"/>
    </row>
    <row r="102010" spans="12:14" x14ac:dyDescent="0.25">
      <c r="L102010" s="9"/>
      <c r="M102010" s="9"/>
      <c r="N102010" s="9"/>
    </row>
    <row r="102011" spans="12:14" x14ac:dyDescent="0.25">
      <c r="L102011" s="9"/>
      <c r="M102011" s="9"/>
      <c r="N102011" s="9"/>
    </row>
    <row r="102012" spans="12:14" x14ac:dyDescent="0.25">
      <c r="L102012" s="9"/>
      <c r="M102012" s="9"/>
      <c r="N102012" s="9"/>
    </row>
    <row r="102013" spans="12:14" x14ac:dyDescent="0.25">
      <c r="L102013" s="9"/>
      <c r="M102013" s="9"/>
      <c r="N102013" s="9"/>
    </row>
    <row r="102014" spans="12:14" x14ac:dyDescent="0.25">
      <c r="L102014" s="9"/>
      <c r="M102014" s="9"/>
      <c r="N102014" s="9"/>
    </row>
    <row r="102015" spans="12:14" x14ac:dyDescent="0.25">
      <c r="L102015" s="9"/>
      <c r="M102015" s="9"/>
      <c r="N102015" s="9"/>
    </row>
    <row r="102016" spans="12:14" x14ac:dyDescent="0.25">
      <c r="L102016" s="9"/>
      <c r="M102016" s="9"/>
      <c r="N102016" s="9"/>
    </row>
    <row r="102017" spans="12:14" x14ac:dyDescent="0.25">
      <c r="L102017" s="9"/>
      <c r="M102017" s="9"/>
      <c r="N102017" s="9"/>
    </row>
    <row r="102018" spans="12:14" x14ac:dyDescent="0.25">
      <c r="L102018" s="9"/>
      <c r="M102018" s="9"/>
      <c r="N102018" s="9"/>
    </row>
    <row r="102019" spans="12:14" x14ac:dyDescent="0.25">
      <c r="L102019" s="9"/>
      <c r="M102019" s="9"/>
      <c r="N102019" s="9"/>
    </row>
    <row r="102020" spans="12:14" x14ac:dyDescent="0.25">
      <c r="L102020" s="9"/>
      <c r="M102020" s="9"/>
      <c r="N102020" s="9"/>
    </row>
    <row r="102021" spans="12:14" x14ac:dyDescent="0.25">
      <c r="L102021" s="9"/>
      <c r="M102021" s="9"/>
      <c r="N102021" s="9"/>
    </row>
    <row r="102022" spans="12:14" x14ac:dyDescent="0.25">
      <c r="L102022" s="9"/>
      <c r="M102022" s="9"/>
      <c r="N102022" s="9"/>
    </row>
    <row r="102023" spans="12:14" x14ac:dyDescent="0.25">
      <c r="L102023" s="9"/>
      <c r="M102023" s="9"/>
      <c r="N102023" s="9"/>
    </row>
    <row r="102024" spans="12:14" x14ac:dyDescent="0.25">
      <c r="L102024" s="9"/>
      <c r="M102024" s="9"/>
      <c r="N102024" s="9"/>
    </row>
    <row r="102025" spans="12:14" x14ac:dyDescent="0.25">
      <c r="L102025" s="9"/>
      <c r="M102025" s="9"/>
      <c r="N102025" s="9"/>
    </row>
    <row r="102026" spans="12:14" x14ac:dyDescent="0.25">
      <c r="L102026" s="9"/>
      <c r="M102026" s="9"/>
      <c r="N102026" s="9"/>
    </row>
    <row r="102027" spans="12:14" x14ac:dyDescent="0.25">
      <c r="L102027" s="9"/>
      <c r="M102027" s="9"/>
      <c r="N102027" s="9"/>
    </row>
    <row r="102028" spans="12:14" x14ac:dyDescent="0.25">
      <c r="L102028" s="9"/>
      <c r="M102028" s="9"/>
      <c r="N102028" s="9"/>
    </row>
    <row r="102029" spans="12:14" x14ac:dyDescent="0.25">
      <c r="L102029" s="9"/>
      <c r="M102029" s="9"/>
      <c r="N102029" s="9"/>
    </row>
    <row r="102030" spans="12:14" x14ac:dyDescent="0.25">
      <c r="L102030" s="9"/>
      <c r="M102030" s="9"/>
      <c r="N102030" s="9"/>
    </row>
    <row r="102031" spans="12:14" x14ac:dyDescent="0.25">
      <c r="L102031" s="9"/>
      <c r="M102031" s="9"/>
      <c r="N102031" s="9"/>
    </row>
    <row r="102032" spans="12:14" x14ac:dyDescent="0.25">
      <c r="L102032" s="9"/>
      <c r="M102032" s="9"/>
      <c r="N102032" s="9"/>
    </row>
    <row r="102033" spans="12:14" x14ac:dyDescent="0.25">
      <c r="L102033" s="9"/>
      <c r="M102033" s="9"/>
      <c r="N102033" s="9"/>
    </row>
    <row r="102034" spans="12:14" x14ac:dyDescent="0.25">
      <c r="L102034" s="9"/>
      <c r="M102034" s="9"/>
      <c r="N102034" s="9"/>
    </row>
    <row r="102035" spans="12:14" x14ac:dyDescent="0.25">
      <c r="L102035" s="9"/>
      <c r="M102035" s="9"/>
      <c r="N102035" s="9"/>
    </row>
    <row r="102036" spans="12:14" x14ac:dyDescent="0.25">
      <c r="L102036" s="9"/>
      <c r="M102036" s="9"/>
      <c r="N102036" s="9"/>
    </row>
    <row r="102037" spans="12:14" x14ac:dyDescent="0.25">
      <c r="L102037" s="9"/>
      <c r="M102037" s="9"/>
      <c r="N102037" s="9"/>
    </row>
    <row r="102038" spans="12:14" x14ac:dyDescent="0.25">
      <c r="L102038" s="9"/>
      <c r="M102038" s="9"/>
      <c r="N102038" s="9"/>
    </row>
    <row r="102039" spans="12:14" x14ac:dyDescent="0.25">
      <c r="L102039" s="9"/>
      <c r="M102039" s="9"/>
      <c r="N102039" s="9"/>
    </row>
    <row r="102040" spans="12:14" x14ac:dyDescent="0.25">
      <c r="L102040" s="9"/>
      <c r="M102040" s="9"/>
      <c r="N102040" s="9"/>
    </row>
    <row r="102041" spans="12:14" x14ac:dyDescent="0.25">
      <c r="L102041" s="9"/>
      <c r="M102041" s="9"/>
      <c r="N102041" s="9"/>
    </row>
    <row r="102042" spans="12:14" x14ac:dyDescent="0.25">
      <c r="L102042" s="9"/>
      <c r="M102042" s="9"/>
      <c r="N102042" s="9"/>
    </row>
    <row r="102043" spans="12:14" x14ac:dyDescent="0.25">
      <c r="L102043" s="9"/>
      <c r="M102043" s="9"/>
      <c r="N102043" s="9"/>
    </row>
    <row r="102044" spans="12:14" x14ac:dyDescent="0.25">
      <c r="L102044" s="9"/>
      <c r="M102044" s="9"/>
      <c r="N102044" s="9"/>
    </row>
    <row r="102045" spans="12:14" x14ac:dyDescent="0.25">
      <c r="L102045" s="9"/>
      <c r="M102045" s="9"/>
      <c r="N102045" s="9"/>
    </row>
    <row r="102046" spans="12:14" x14ac:dyDescent="0.25">
      <c r="L102046" s="9"/>
      <c r="M102046" s="9"/>
      <c r="N102046" s="9"/>
    </row>
    <row r="102047" spans="12:14" x14ac:dyDescent="0.25">
      <c r="L102047" s="9"/>
      <c r="M102047" s="9"/>
      <c r="N102047" s="9"/>
    </row>
    <row r="102048" spans="12:14" x14ac:dyDescent="0.25">
      <c r="L102048" s="9"/>
      <c r="M102048" s="9"/>
      <c r="N102048" s="9"/>
    </row>
    <row r="102049" spans="12:14" x14ac:dyDescent="0.25">
      <c r="L102049" s="9"/>
      <c r="M102049" s="9"/>
      <c r="N102049" s="9"/>
    </row>
    <row r="102050" spans="12:14" x14ac:dyDescent="0.25">
      <c r="L102050" s="9"/>
      <c r="M102050" s="9"/>
      <c r="N102050" s="9"/>
    </row>
    <row r="102051" spans="12:14" x14ac:dyDescent="0.25">
      <c r="L102051" s="9"/>
      <c r="M102051" s="9"/>
      <c r="N102051" s="9"/>
    </row>
    <row r="102052" spans="12:14" x14ac:dyDescent="0.25">
      <c r="L102052" s="9"/>
      <c r="M102052" s="9"/>
      <c r="N102052" s="9"/>
    </row>
    <row r="102053" spans="12:14" x14ac:dyDescent="0.25">
      <c r="L102053" s="9"/>
      <c r="M102053" s="9"/>
      <c r="N102053" s="9"/>
    </row>
    <row r="102054" spans="12:14" x14ac:dyDescent="0.25">
      <c r="L102054" s="9"/>
      <c r="M102054" s="9"/>
      <c r="N102054" s="9"/>
    </row>
    <row r="102055" spans="12:14" x14ac:dyDescent="0.25">
      <c r="L102055" s="9"/>
      <c r="M102055" s="9"/>
      <c r="N102055" s="9"/>
    </row>
    <row r="102056" spans="12:14" x14ac:dyDescent="0.25">
      <c r="L102056" s="9"/>
      <c r="M102056" s="9"/>
      <c r="N102056" s="9"/>
    </row>
    <row r="102057" spans="12:14" x14ac:dyDescent="0.25">
      <c r="L102057" s="9"/>
      <c r="M102057" s="9"/>
      <c r="N102057" s="9"/>
    </row>
    <row r="102058" spans="12:14" x14ac:dyDescent="0.25">
      <c r="L102058" s="9"/>
      <c r="M102058" s="9"/>
      <c r="N102058" s="9"/>
    </row>
    <row r="102059" spans="12:14" x14ac:dyDescent="0.25">
      <c r="L102059" s="9"/>
      <c r="M102059" s="9"/>
      <c r="N102059" s="9"/>
    </row>
    <row r="102060" spans="12:14" x14ac:dyDescent="0.25">
      <c r="L102060" s="9"/>
      <c r="M102060" s="9"/>
      <c r="N102060" s="9"/>
    </row>
    <row r="102061" spans="12:14" x14ac:dyDescent="0.25">
      <c r="L102061" s="9"/>
      <c r="M102061" s="9"/>
      <c r="N102061" s="9"/>
    </row>
    <row r="102062" spans="12:14" x14ac:dyDescent="0.25">
      <c r="L102062" s="9"/>
      <c r="M102062" s="9"/>
      <c r="N102062" s="9"/>
    </row>
    <row r="102063" spans="12:14" x14ac:dyDescent="0.25">
      <c r="L102063" s="9"/>
      <c r="M102063" s="9"/>
      <c r="N102063" s="9"/>
    </row>
    <row r="102064" spans="12:14" x14ac:dyDescent="0.25">
      <c r="L102064" s="9"/>
      <c r="M102064" s="9"/>
      <c r="N102064" s="9"/>
    </row>
    <row r="102065" spans="12:14" x14ac:dyDescent="0.25">
      <c r="L102065" s="9"/>
      <c r="M102065" s="9"/>
      <c r="N102065" s="9"/>
    </row>
    <row r="102066" spans="12:14" x14ac:dyDescent="0.25">
      <c r="L102066" s="9"/>
      <c r="M102066" s="9"/>
      <c r="N102066" s="9"/>
    </row>
    <row r="102067" spans="12:14" x14ac:dyDescent="0.25">
      <c r="L102067" s="9"/>
      <c r="M102067" s="9"/>
      <c r="N102067" s="9"/>
    </row>
    <row r="102068" spans="12:14" x14ac:dyDescent="0.25">
      <c r="L102068" s="9"/>
      <c r="M102068" s="9"/>
      <c r="N102068" s="9"/>
    </row>
    <row r="102069" spans="12:14" x14ac:dyDescent="0.25">
      <c r="L102069" s="9"/>
      <c r="M102069" s="9"/>
      <c r="N102069" s="9"/>
    </row>
    <row r="102070" spans="12:14" x14ac:dyDescent="0.25">
      <c r="L102070" s="9"/>
      <c r="M102070" s="9"/>
      <c r="N102070" s="9"/>
    </row>
    <row r="102071" spans="12:14" x14ac:dyDescent="0.25">
      <c r="L102071" s="9"/>
      <c r="M102071" s="9"/>
      <c r="N102071" s="9"/>
    </row>
    <row r="102072" spans="12:14" x14ac:dyDescent="0.25">
      <c r="L102072" s="9"/>
      <c r="M102072" s="9"/>
      <c r="N102072" s="9"/>
    </row>
    <row r="102073" spans="12:14" x14ac:dyDescent="0.25">
      <c r="L102073" s="9"/>
      <c r="M102073" s="9"/>
      <c r="N102073" s="9"/>
    </row>
    <row r="102074" spans="12:14" x14ac:dyDescent="0.25">
      <c r="L102074" s="9"/>
      <c r="M102074" s="9"/>
      <c r="N102074" s="9"/>
    </row>
    <row r="102075" spans="12:14" x14ac:dyDescent="0.25">
      <c r="L102075" s="9"/>
      <c r="M102075" s="9"/>
      <c r="N102075" s="9"/>
    </row>
    <row r="102076" spans="12:14" x14ac:dyDescent="0.25">
      <c r="L102076" s="9"/>
      <c r="M102076" s="9"/>
      <c r="N102076" s="9"/>
    </row>
    <row r="102077" spans="12:14" x14ac:dyDescent="0.25">
      <c r="L102077" s="9"/>
      <c r="M102077" s="9"/>
      <c r="N102077" s="9"/>
    </row>
    <row r="102078" spans="12:14" x14ac:dyDescent="0.25">
      <c r="L102078" s="9"/>
      <c r="M102078" s="9"/>
      <c r="N102078" s="9"/>
    </row>
    <row r="102079" spans="12:14" x14ac:dyDescent="0.25">
      <c r="L102079" s="9"/>
      <c r="M102079" s="9"/>
      <c r="N102079" s="9"/>
    </row>
    <row r="102080" spans="12:14" x14ac:dyDescent="0.25">
      <c r="L102080" s="9"/>
      <c r="M102080" s="9"/>
      <c r="N102080" s="9"/>
    </row>
    <row r="102081" spans="12:14" x14ac:dyDescent="0.25">
      <c r="L102081" s="9"/>
      <c r="M102081" s="9"/>
      <c r="N102081" s="9"/>
    </row>
    <row r="102082" spans="12:14" x14ac:dyDescent="0.25">
      <c r="L102082" s="9"/>
      <c r="M102082" s="9"/>
      <c r="N102082" s="9"/>
    </row>
    <row r="102083" spans="12:14" x14ac:dyDescent="0.25">
      <c r="L102083" s="9"/>
      <c r="M102083" s="9"/>
      <c r="N102083" s="9"/>
    </row>
    <row r="102084" spans="12:14" x14ac:dyDescent="0.25">
      <c r="L102084" s="9"/>
      <c r="M102084" s="9"/>
      <c r="N102084" s="9"/>
    </row>
    <row r="102085" spans="12:14" x14ac:dyDescent="0.25">
      <c r="L102085" s="9"/>
      <c r="M102085" s="9"/>
      <c r="N102085" s="9"/>
    </row>
    <row r="102086" spans="12:14" x14ac:dyDescent="0.25">
      <c r="L102086" s="9"/>
      <c r="M102086" s="9"/>
      <c r="N102086" s="9"/>
    </row>
    <row r="102087" spans="12:14" x14ac:dyDescent="0.25">
      <c r="L102087" s="9"/>
      <c r="M102087" s="9"/>
      <c r="N102087" s="9"/>
    </row>
    <row r="102088" spans="12:14" x14ac:dyDescent="0.25">
      <c r="L102088" s="9"/>
      <c r="M102088" s="9"/>
      <c r="N102088" s="9"/>
    </row>
    <row r="102089" spans="12:14" x14ac:dyDescent="0.25">
      <c r="L102089" s="9"/>
      <c r="M102089" s="9"/>
      <c r="N102089" s="9"/>
    </row>
    <row r="102090" spans="12:14" x14ac:dyDescent="0.25">
      <c r="L102090" s="9"/>
      <c r="M102090" s="9"/>
      <c r="N102090" s="9"/>
    </row>
    <row r="102091" spans="12:14" x14ac:dyDescent="0.25">
      <c r="L102091" s="9"/>
      <c r="M102091" s="9"/>
      <c r="N102091" s="9"/>
    </row>
    <row r="102092" spans="12:14" x14ac:dyDescent="0.25">
      <c r="L102092" s="9"/>
      <c r="M102092" s="9"/>
      <c r="N102092" s="9"/>
    </row>
    <row r="102093" spans="12:14" x14ac:dyDescent="0.25">
      <c r="L102093" s="9"/>
      <c r="M102093" s="9"/>
      <c r="N102093" s="9"/>
    </row>
    <row r="102094" spans="12:14" x14ac:dyDescent="0.25">
      <c r="L102094" s="9"/>
      <c r="M102094" s="9"/>
      <c r="N102094" s="9"/>
    </row>
    <row r="102095" spans="12:14" x14ac:dyDescent="0.25">
      <c r="L102095" s="9"/>
      <c r="M102095" s="9"/>
      <c r="N102095" s="9"/>
    </row>
    <row r="102096" spans="12:14" x14ac:dyDescent="0.25">
      <c r="L102096" s="9"/>
      <c r="M102096" s="9"/>
      <c r="N102096" s="9"/>
    </row>
    <row r="102097" spans="12:14" x14ac:dyDescent="0.25">
      <c r="L102097" s="9"/>
      <c r="M102097" s="9"/>
      <c r="N102097" s="9"/>
    </row>
    <row r="102098" spans="12:14" x14ac:dyDescent="0.25">
      <c r="L102098" s="9"/>
      <c r="M102098" s="9"/>
      <c r="N102098" s="9"/>
    </row>
    <row r="102099" spans="12:14" x14ac:dyDescent="0.25">
      <c r="L102099" s="9"/>
      <c r="M102099" s="9"/>
      <c r="N102099" s="9"/>
    </row>
    <row r="102100" spans="12:14" x14ac:dyDescent="0.25">
      <c r="L102100" s="9"/>
      <c r="M102100" s="9"/>
      <c r="N102100" s="9"/>
    </row>
    <row r="102101" spans="12:14" x14ac:dyDescent="0.25">
      <c r="L102101" s="9"/>
      <c r="M102101" s="9"/>
      <c r="N102101" s="9"/>
    </row>
    <row r="102102" spans="12:14" x14ac:dyDescent="0.25">
      <c r="L102102" s="9"/>
      <c r="M102102" s="9"/>
      <c r="N102102" s="9"/>
    </row>
    <row r="102103" spans="12:14" x14ac:dyDescent="0.25">
      <c r="L102103" s="9"/>
      <c r="M102103" s="9"/>
      <c r="N102103" s="9"/>
    </row>
    <row r="102104" spans="12:14" x14ac:dyDescent="0.25">
      <c r="L102104" s="9"/>
      <c r="M102104" s="9"/>
      <c r="N102104" s="9"/>
    </row>
    <row r="102105" spans="12:14" x14ac:dyDescent="0.25">
      <c r="L102105" s="9"/>
      <c r="M102105" s="9"/>
      <c r="N102105" s="9"/>
    </row>
    <row r="102106" spans="12:14" x14ac:dyDescent="0.25">
      <c r="L102106" s="9"/>
      <c r="M102106" s="9"/>
      <c r="N102106" s="9"/>
    </row>
    <row r="102107" spans="12:14" x14ac:dyDescent="0.25">
      <c r="L102107" s="9"/>
      <c r="M102107" s="9"/>
      <c r="N102107" s="9"/>
    </row>
    <row r="102108" spans="12:14" x14ac:dyDescent="0.25">
      <c r="L102108" s="9"/>
      <c r="M102108" s="9"/>
      <c r="N102108" s="9"/>
    </row>
    <row r="102109" spans="12:14" x14ac:dyDescent="0.25">
      <c r="L102109" s="9"/>
      <c r="M102109" s="9"/>
      <c r="N102109" s="9"/>
    </row>
    <row r="102110" spans="12:14" x14ac:dyDescent="0.25">
      <c r="L102110" s="9"/>
      <c r="M102110" s="9"/>
      <c r="N102110" s="9"/>
    </row>
    <row r="102111" spans="12:14" x14ac:dyDescent="0.25">
      <c r="L102111" s="9"/>
      <c r="M102111" s="9"/>
      <c r="N102111" s="9"/>
    </row>
    <row r="102112" spans="12:14" x14ac:dyDescent="0.25">
      <c r="L102112" s="9"/>
      <c r="M102112" s="9"/>
      <c r="N102112" s="9"/>
    </row>
    <row r="102113" spans="12:14" x14ac:dyDescent="0.25">
      <c r="L102113" s="9"/>
      <c r="M102113" s="9"/>
      <c r="N102113" s="9"/>
    </row>
    <row r="102114" spans="12:14" x14ac:dyDescent="0.25">
      <c r="L102114" s="9"/>
      <c r="M102114" s="9"/>
      <c r="N102114" s="9"/>
    </row>
    <row r="102115" spans="12:14" x14ac:dyDescent="0.25">
      <c r="L102115" s="9"/>
      <c r="M102115" s="9"/>
      <c r="N102115" s="9"/>
    </row>
    <row r="102116" spans="12:14" x14ac:dyDescent="0.25">
      <c r="L102116" s="9"/>
      <c r="M102116" s="9"/>
      <c r="N102116" s="9"/>
    </row>
    <row r="102117" spans="12:14" x14ac:dyDescent="0.25">
      <c r="L102117" s="9"/>
      <c r="M102117" s="9"/>
      <c r="N102117" s="9"/>
    </row>
    <row r="102118" spans="12:14" x14ac:dyDescent="0.25">
      <c r="L102118" s="9"/>
      <c r="M102118" s="9"/>
      <c r="N102118" s="9"/>
    </row>
    <row r="102119" spans="12:14" x14ac:dyDescent="0.25">
      <c r="L102119" s="9"/>
      <c r="M102119" s="9"/>
      <c r="N102119" s="9"/>
    </row>
    <row r="102120" spans="12:14" x14ac:dyDescent="0.25">
      <c r="L102120" s="9"/>
      <c r="M102120" s="9"/>
      <c r="N102120" s="9"/>
    </row>
    <row r="102121" spans="12:14" x14ac:dyDescent="0.25">
      <c r="L102121" s="9"/>
      <c r="M102121" s="9"/>
      <c r="N102121" s="9"/>
    </row>
    <row r="102122" spans="12:14" x14ac:dyDescent="0.25">
      <c r="L102122" s="9"/>
      <c r="M102122" s="9"/>
      <c r="N102122" s="9"/>
    </row>
    <row r="102123" spans="12:14" x14ac:dyDescent="0.25">
      <c r="L102123" s="9"/>
      <c r="M102123" s="9"/>
      <c r="N102123" s="9"/>
    </row>
    <row r="102124" spans="12:14" x14ac:dyDescent="0.25">
      <c r="L102124" s="9"/>
      <c r="M102124" s="9"/>
      <c r="N102124" s="9"/>
    </row>
    <row r="102125" spans="12:14" x14ac:dyDescent="0.25">
      <c r="L102125" s="9"/>
      <c r="M102125" s="9"/>
      <c r="N102125" s="9"/>
    </row>
    <row r="102126" spans="12:14" x14ac:dyDescent="0.25">
      <c r="L102126" s="9"/>
      <c r="M102126" s="9"/>
      <c r="N102126" s="9"/>
    </row>
    <row r="102127" spans="12:14" x14ac:dyDescent="0.25">
      <c r="L102127" s="9"/>
      <c r="M102127" s="9"/>
      <c r="N102127" s="9"/>
    </row>
    <row r="102128" spans="12:14" x14ac:dyDescent="0.25">
      <c r="L102128" s="9"/>
      <c r="M102128" s="9"/>
      <c r="N102128" s="9"/>
    </row>
    <row r="102129" spans="12:14" x14ac:dyDescent="0.25">
      <c r="L102129" s="9"/>
      <c r="M102129" s="9"/>
      <c r="N102129" s="9"/>
    </row>
    <row r="102130" spans="12:14" x14ac:dyDescent="0.25">
      <c r="L102130" s="9"/>
      <c r="M102130" s="9"/>
      <c r="N102130" s="9"/>
    </row>
    <row r="102131" spans="12:14" x14ac:dyDescent="0.25">
      <c r="L102131" s="9"/>
      <c r="M102131" s="9"/>
      <c r="N102131" s="9"/>
    </row>
    <row r="102132" spans="12:14" x14ac:dyDescent="0.25">
      <c r="L102132" s="9"/>
      <c r="M102132" s="9"/>
      <c r="N102132" s="9"/>
    </row>
    <row r="102133" spans="12:14" x14ac:dyDescent="0.25">
      <c r="L102133" s="9"/>
      <c r="M102133" s="9"/>
      <c r="N102133" s="9"/>
    </row>
    <row r="102134" spans="12:14" x14ac:dyDescent="0.25">
      <c r="L102134" s="9"/>
      <c r="M102134" s="9"/>
      <c r="N102134" s="9"/>
    </row>
    <row r="102135" spans="12:14" x14ac:dyDescent="0.25">
      <c r="L102135" s="9"/>
      <c r="M102135" s="9"/>
      <c r="N102135" s="9"/>
    </row>
    <row r="102136" spans="12:14" x14ac:dyDescent="0.25">
      <c r="L102136" s="9"/>
      <c r="M102136" s="9"/>
      <c r="N102136" s="9"/>
    </row>
    <row r="102137" spans="12:14" x14ac:dyDescent="0.25">
      <c r="L102137" s="9"/>
      <c r="M102137" s="9"/>
      <c r="N102137" s="9"/>
    </row>
    <row r="102138" spans="12:14" x14ac:dyDescent="0.25">
      <c r="L102138" s="9"/>
      <c r="M102138" s="9"/>
      <c r="N102138" s="9"/>
    </row>
    <row r="102139" spans="12:14" x14ac:dyDescent="0.25">
      <c r="L102139" s="9"/>
      <c r="M102139" s="9"/>
      <c r="N102139" s="9"/>
    </row>
    <row r="102140" spans="12:14" x14ac:dyDescent="0.25">
      <c r="L102140" s="9"/>
      <c r="M102140" s="9"/>
      <c r="N102140" s="9"/>
    </row>
    <row r="102141" spans="12:14" x14ac:dyDescent="0.25">
      <c r="L102141" s="9"/>
      <c r="M102141" s="9"/>
      <c r="N102141" s="9"/>
    </row>
    <row r="102142" spans="12:14" x14ac:dyDescent="0.25">
      <c r="L102142" s="9"/>
      <c r="M102142" s="9"/>
      <c r="N102142" s="9"/>
    </row>
    <row r="102143" spans="12:14" x14ac:dyDescent="0.25">
      <c r="L102143" s="9"/>
      <c r="M102143" s="9"/>
      <c r="N102143" s="9"/>
    </row>
    <row r="102144" spans="12:14" x14ac:dyDescent="0.25">
      <c r="L102144" s="9"/>
      <c r="M102144" s="9"/>
      <c r="N102144" s="9"/>
    </row>
    <row r="102145" spans="12:14" x14ac:dyDescent="0.25">
      <c r="L102145" s="9"/>
      <c r="M102145" s="9"/>
      <c r="N102145" s="9"/>
    </row>
    <row r="102146" spans="12:14" x14ac:dyDescent="0.25">
      <c r="L102146" s="9"/>
      <c r="M102146" s="9"/>
      <c r="N102146" s="9"/>
    </row>
    <row r="102147" spans="12:14" x14ac:dyDescent="0.25">
      <c r="L102147" s="9"/>
      <c r="M102147" s="9"/>
      <c r="N102147" s="9"/>
    </row>
    <row r="102148" spans="12:14" x14ac:dyDescent="0.25">
      <c r="L102148" s="9"/>
      <c r="M102148" s="9"/>
      <c r="N102148" s="9"/>
    </row>
    <row r="102149" spans="12:14" x14ac:dyDescent="0.25">
      <c r="L102149" s="9"/>
      <c r="M102149" s="9"/>
      <c r="N102149" s="9"/>
    </row>
    <row r="102150" spans="12:14" x14ac:dyDescent="0.25">
      <c r="L102150" s="9"/>
      <c r="M102150" s="9"/>
      <c r="N102150" s="9"/>
    </row>
    <row r="102151" spans="12:14" x14ac:dyDescent="0.25">
      <c r="L102151" s="9"/>
      <c r="M102151" s="9"/>
      <c r="N102151" s="9"/>
    </row>
    <row r="102152" spans="12:14" x14ac:dyDescent="0.25">
      <c r="L102152" s="9"/>
      <c r="M102152" s="9"/>
      <c r="N102152" s="9"/>
    </row>
    <row r="102153" spans="12:14" x14ac:dyDescent="0.25">
      <c r="L102153" s="9"/>
      <c r="M102153" s="9"/>
      <c r="N102153" s="9"/>
    </row>
    <row r="102154" spans="12:14" x14ac:dyDescent="0.25">
      <c r="L102154" s="9"/>
      <c r="M102154" s="9"/>
      <c r="N102154" s="9"/>
    </row>
    <row r="102155" spans="12:14" x14ac:dyDescent="0.25">
      <c r="L102155" s="9"/>
      <c r="M102155" s="9"/>
      <c r="N102155" s="9"/>
    </row>
    <row r="102156" spans="12:14" x14ac:dyDescent="0.25">
      <c r="L102156" s="9"/>
      <c r="M102156" s="9"/>
      <c r="N102156" s="9"/>
    </row>
    <row r="102157" spans="12:14" x14ac:dyDescent="0.25">
      <c r="L102157" s="9"/>
      <c r="M102157" s="9"/>
      <c r="N102157" s="9"/>
    </row>
    <row r="102158" spans="12:14" x14ac:dyDescent="0.25">
      <c r="L102158" s="9"/>
      <c r="M102158" s="9"/>
      <c r="N102158" s="9"/>
    </row>
    <row r="102159" spans="12:14" x14ac:dyDescent="0.25">
      <c r="L102159" s="9"/>
      <c r="M102159" s="9"/>
      <c r="N102159" s="9"/>
    </row>
    <row r="102160" spans="12:14" x14ac:dyDescent="0.25">
      <c r="L102160" s="9"/>
      <c r="M102160" s="9"/>
      <c r="N102160" s="9"/>
    </row>
    <row r="102161" spans="12:14" x14ac:dyDescent="0.25">
      <c r="L102161" s="9"/>
      <c r="M102161" s="9"/>
      <c r="N102161" s="9"/>
    </row>
    <row r="102162" spans="12:14" x14ac:dyDescent="0.25">
      <c r="L102162" s="9"/>
      <c r="M102162" s="9"/>
      <c r="N102162" s="9"/>
    </row>
    <row r="102163" spans="12:14" x14ac:dyDescent="0.25">
      <c r="L102163" s="9"/>
      <c r="M102163" s="9"/>
      <c r="N102163" s="9"/>
    </row>
    <row r="102164" spans="12:14" x14ac:dyDescent="0.25">
      <c r="L102164" s="9"/>
      <c r="M102164" s="9"/>
      <c r="N102164" s="9"/>
    </row>
    <row r="102165" spans="12:14" x14ac:dyDescent="0.25">
      <c r="L102165" s="9"/>
      <c r="M102165" s="9"/>
      <c r="N102165" s="9"/>
    </row>
    <row r="102166" spans="12:14" x14ac:dyDescent="0.25">
      <c r="L102166" s="9"/>
      <c r="M102166" s="9"/>
      <c r="N102166" s="9"/>
    </row>
    <row r="102167" spans="12:14" x14ac:dyDescent="0.25">
      <c r="L102167" s="9"/>
      <c r="M102167" s="9"/>
      <c r="N102167" s="9"/>
    </row>
    <row r="102168" spans="12:14" x14ac:dyDescent="0.25">
      <c r="L102168" s="9"/>
      <c r="M102168" s="9"/>
      <c r="N102168" s="9"/>
    </row>
    <row r="102169" spans="12:14" x14ac:dyDescent="0.25">
      <c r="L102169" s="9"/>
      <c r="M102169" s="9"/>
      <c r="N102169" s="9"/>
    </row>
    <row r="102170" spans="12:14" x14ac:dyDescent="0.25">
      <c r="L102170" s="9"/>
      <c r="M102170" s="9"/>
      <c r="N102170" s="9"/>
    </row>
    <row r="102171" spans="12:14" x14ac:dyDescent="0.25">
      <c r="L102171" s="9"/>
      <c r="M102171" s="9"/>
      <c r="N102171" s="9"/>
    </row>
    <row r="102172" spans="12:14" x14ac:dyDescent="0.25">
      <c r="L102172" s="9"/>
      <c r="M102172" s="9"/>
      <c r="N102172" s="9"/>
    </row>
    <row r="102173" spans="12:14" x14ac:dyDescent="0.25">
      <c r="L102173" s="9"/>
      <c r="M102173" s="9"/>
      <c r="N102173" s="9"/>
    </row>
    <row r="102174" spans="12:14" x14ac:dyDescent="0.25">
      <c r="L102174" s="9"/>
      <c r="M102174" s="9"/>
      <c r="N102174" s="9"/>
    </row>
    <row r="102175" spans="12:14" x14ac:dyDescent="0.25">
      <c r="L102175" s="9"/>
      <c r="M102175" s="9"/>
      <c r="N102175" s="9"/>
    </row>
    <row r="102176" spans="12:14" x14ac:dyDescent="0.25">
      <c r="L102176" s="9"/>
      <c r="M102176" s="9"/>
      <c r="N102176" s="9"/>
    </row>
    <row r="102177" spans="12:14" x14ac:dyDescent="0.25">
      <c r="L102177" s="9"/>
      <c r="M102177" s="9"/>
      <c r="N102177" s="9"/>
    </row>
    <row r="102178" spans="12:14" x14ac:dyDescent="0.25">
      <c r="L102178" s="9"/>
      <c r="M102178" s="9"/>
      <c r="N102178" s="9"/>
    </row>
    <row r="102179" spans="12:14" x14ac:dyDescent="0.25">
      <c r="L102179" s="9"/>
      <c r="M102179" s="9"/>
      <c r="N102179" s="9"/>
    </row>
    <row r="102180" spans="12:14" x14ac:dyDescent="0.25">
      <c r="L102180" s="9"/>
      <c r="M102180" s="9"/>
      <c r="N102180" s="9"/>
    </row>
    <row r="102181" spans="12:14" x14ac:dyDescent="0.25">
      <c r="L102181" s="9"/>
      <c r="M102181" s="9"/>
      <c r="N102181" s="9"/>
    </row>
    <row r="102182" spans="12:14" x14ac:dyDescent="0.25">
      <c r="L102182" s="9"/>
      <c r="M102182" s="9"/>
      <c r="N102182" s="9"/>
    </row>
    <row r="102183" spans="12:14" x14ac:dyDescent="0.25">
      <c r="L102183" s="9"/>
      <c r="M102183" s="9"/>
      <c r="N102183" s="9"/>
    </row>
    <row r="102184" spans="12:14" x14ac:dyDescent="0.25">
      <c r="L102184" s="9"/>
      <c r="M102184" s="9"/>
      <c r="N102184" s="9"/>
    </row>
    <row r="102185" spans="12:14" x14ac:dyDescent="0.25">
      <c r="L102185" s="9"/>
      <c r="M102185" s="9"/>
      <c r="N102185" s="9"/>
    </row>
    <row r="102186" spans="12:14" x14ac:dyDescent="0.25">
      <c r="L102186" s="9"/>
      <c r="M102186" s="9"/>
      <c r="N102186" s="9"/>
    </row>
    <row r="102187" spans="12:14" x14ac:dyDescent="0.25">
      <c r="L102187" s="9"/>
      <c r="M102187" s="9"/>
      <c r="N102187" s="9"/>
    </row>
    <row r="102188" spans="12:14" x14ac:dyDescent="0.25">
      <c r="L102188" s="9"/>
      <c r="M102188" s="9"/>
      <c r="N102188" s="9"/>
    </row>
    <row r="102189" spans="12:14" x14ac:dyDescent="0.25">
      <c r="L102189" s="9"/>
      <c r="M102189" s="9"/>
      <c r="N102189" s="9"/>
    </row>
    <row r="102190" spans="12:14" x14ac:dyDescent="0.25">
      <c r="L102190" s="9"/>
      <c r="M102190" s="9"/>
      <c r="N102190" s="9"/>
    </row>
    <row r="102191" spans="12:14" x14ac:dyDescent="0.25">
      <c r="L102191" s="9"/>
      <c r="M102191" s="9"/>
      <c r="N102191" s="9"/>
    </row>
    <row r="102192" spans="12:14" x14ac:dyDescent="0.25">
      <c r="L102192" s="9"/>
      <c r="M102192" s="9"/>
      <c r="N102192" s="9"/>
    </row>
    <row r="102193" spans="12:14" x14ac:dyDescent="0.25">
      <c r="L102193" s="9"/>
      <c r="M102193" s="9"/>
      <c r="N102193" s="9"/>
    </row>
    <row r="102194" spans="12:14" x14ac:dyDescent="0.25">
      <c r="L102194" s="9"/>
      <c r="M102194" s="9"/>
      <c r="N102194" s="9"/>
    </row>
    <row r="102195" spans="12:14" x14ac:dyDescent="0.25">
      <c r="L102195" s="9"/>
      <c r="M102195" s="9"/>
      <c r="N102195" s="9"/>
    </row>
    <row r="102196" spans="12:14" x14ac:dyDescent="0.25">
      <c r="L102196" s="9"/>
      <c r="M102196" s="9"/>
      <c r="N102196" s="9"/>
    </row>
    <row r="102197" spans="12:14" x14ac:dyDescent="0.25">
      <c r="L102197" s="9"/>
      <c r="M102197" s="9"/>
      <c r="N102197" s="9"/>
    </row>
    <row r="102198" spans="12:14" x14ac:dyDescent="0.25">
      <c r="L102198" s="9"/>
      <c r="M102198" s="9"/>
      <c r="N102198" s="9"/>
    </row>
    <row r="102199" spans="12:14" x14ac:dyDescent="0.25">
      <c r="L102199" s="9"/>
      <c r="M102199" s="9"/>
      <c r="N102199" s="9"/>
    </row>
    <row r="102200" spans="12:14" x14ac:dyDescent="0.25">
      <c r="L102200" s="9"/>
      <c r="M102200" s="9"/>
      <c r="N102200" s="9"/>
    </row>
    <row r="102201" spans="12:14" x14ac:dyDescent="0.25">
      <c r="L102201" s="9"/>
      <c r="M102201" s="9"/>
      <c r="N102201" s="9"/>
    </row>
    <row r="102202" spans="12:14" x14ac:dyDescent="0.25">
      <c r="L102202" s="9"/>
      <c r="M102202" s="9"/>
      <c r="N102202" s="9"/>
    </row>
    <row r="102203" spans="12:14" x14ac:dyDescent="0.25">
      <c r="L102203" s="9"/>
      <c r="M102203" s="9"/>
      <c r="N102203" s="9"/>
    </row>
    <row r="102204" spans="12:14" x14ac:dyDescent="0.25">
      <c r="L102204" s="9"/>
      <c r="M102204" s="9"/>
      <c r="N102204" s="9"/>
    </row>
    <row r="102205" spans="12:14" x14ac:dyDescent="0.25">
      <c r="L102205" s="9"/>
      <c r="M102205" s="9"/>
      <c r="N102205" s="9"/>
    </row>
    <row r="102206" spans="12:14" x14ac:dyDescent="0.25">
      <c r="L102206" s="9"/>
      <c r="M102206" s="9"/>
      <c r="N102206" s="9"/>
    </row>
    <row r="102207" spans="12:14" x14ac:dyDescent="0.25">
      <c r="L102207" s="9"/>
      <c r="M102207" s="9"/>
      <c r="N102207" s="9"/>
    </row>
    <row r="102208" spans="12:14" x14ac:dyDescent="0.25">
      <c r="L102208" s="9"/>
      <c r="M102208" s="9"/>
      <c r="N102208" s="9"/>
    </row>
    <row r="102209" spans="12:14" x14ac:dyDescent="0.25">
      <c r="L102209" s="9"/>
      <c r="M102209" s="9"/>
      <c r="N102209" s="9"/>
    </row>
    <row r="102210" spans="12:14" x14ac:dyDescent="0.25">
      <c r="L102210" s="9"/>
      <c r="M102210" s="9"/>
      <c r="N102210" s="9"/>
    </row>
    <row r="102211" spans="12:14" x14ac:dyDescent="0.25">
      <c r="L102211" s="9"/>
      <c r="M102211" s="9"/>
      <c r="N102211" s="9"/>
    </row>
    <row r="102212" spans="12:14" x14ac:dyDescent="0.25">
      <c r="L102212" s="9"/>
      <c r="M102212" s="9"/>
      <c r="N102212" s="9"/>
    </row>
    <row r="102213" spans="12:14" x14ac:dyDescent="0.25">
      <c r="L102213" s="9"/>
      <c r="M102213" s="9"/>
      <c r="N102213" s="9"/>
    </row>
    <row r="102214" spans="12:14" x14ac:dyDescent="0.25">
      <c r="L102214" s="9"/>
      <c r="M102214" s="9"/>
      <c r="N102214" s="9"/>
    </row>
    <row r="102215" spans="12:14" x14ac:dyDescent="0.25">
      <c r="L102215" s="9"/>
      <c r="M102215" s="9"/>
      <c r="N102215" s="9"/>
    </row>
    <row r="102216" spans="12:14" x14ac:dyDescent="0.25">
      <c r="L102216" s="9"/>
      <c r="M102216" s="9"/>
      <c r="N102216" s="9"/>
    </row>
    <row r="102217" spans="12:14" x14ac:dyDescent="0.25">
      <c r="L102217" s="9"/>
      <c r="M102217" s="9"/>
      <c r="N102217" s="9"/>
    </row>
    <row r="102218" spans="12:14" x14ac:dyDescent="0.25">
      <c r="L102218" s="9"/>
      <c r="M102218" s="9"/>
      <c r="N102218" s="9"/>
    </row>
    <row r="102219" spans="12:14" x14ac:dyDescent="0.25">
      <c r="L102219" s="9"/>
      <c r="M102219" s="9"/>
      <c r="N102219" s="9"/>
    </row>
    <row r="102220" spans="12:14" x14ac:dyDescent="0.25">
      <c r="L102220" s="9"/>
      <c r="M102220" s="9"/>
      <c r="N102220" s="9"/>
    </row>
    <row r="102221" spans="12:14" x14ac:dyDescent="0.25">
      <c r="L102221" s="9"/>
      <c r="M102221" s="9"/>
      <c r="N102221" s="9"/>
    </row>
    <row r="102222" spans="12:14" x14ac:dyDescent="0.25">
      <c r="L102222" s="9"/>
      <c r="M102222" s="9"/>
      <c r="N102222" s="9"/>
    </row>
    <row r="102223" spans="12:14" x14ac:dyDescent="0.25">
      <c r="L102223" s="9"/>
      <c r="M102223" s="9"/>
      <c r="N102223" s="9"/>
    </row>
    <row r="102224" spans="12:14" x14ac:dyDescent="0.25">
      <c r="L102224" s="9"/>
      <c r="M102224" s="9"/>
      <c r="N102224" s="9"/>
    </row>
    <row r="102225" spans="12:14" x14ac:dyDescent="0.25">
      <c r="L102225" s="9"/>
      <c r="M102225" s="9"/>
      <c r="N102225" s="9"/>
    </row>
    <row r="102226" spans="12:14" x14ac:dyDescent="0.25">
      <c r="L102226" s="9"/>
      <c r="M102226" s="9"/>
      <c r="N102226" s="9"/>
    </row>
    <row r="102227" spans="12:14" x14ac:dyDescent="0.25">
      <c r="L102227" s="9"/>
      <c r="M102227" s="9"/>
      <c r="N102227" s="9"/>
    </row>
    <row r="102228" spans="12:14" x14ac:dyDescent="0.25">
      <c r="L102228" s="9"/>
      <c r="M102228" s="9"/>
      <c r="N102228" s="9"/>
    </row>
    <row r="102229" spans="12:14" x14ac:dyDescent="0.25">
      <c r="L102229" s="9"/>
      <c r="M102229" s="9"/>
      <c r="N102229" s="9"/>
    </row>
    <row r="102230" spans="12:14" x14ac:dyDescent="0.25">
      <c r="L102230" s="9"/>
      <c r="M102230" s="9"/>
      <c r="N102230" s="9"/>
    </row>
    <row r="102231" spans="12:14" x14ac:dyDescent="0.25">
      <c r="L102231" s="9"/>
      <c r="M102231" s="9"/>
      <c r="N102231" s="9"/>
    </row>
    <row r="102232" spans="12:14" x14ac:dyDescent="0.25">
      <c r="L102232" s="9"/>
      <c r="M102232" s="9"/>
      <c r="N102232" s="9"/>
    </row>
    <row r="102233" spans="12:14" x14ac:dyDescent="0.25">
      <c r="L102233" s="9"/>
      <c r="M102233" s="9"/>
      <c r="N102233" s="9"/>
    </row>
    <row r="102234" spans="12:14" x14ac:dyDescent="0.25">
      <c r="L102234" s="9"/>
      <c r="M102234" s="9"/>
      <c r="N102234" s="9"/>
    </row>
    <row r="102235" spans="12:14" x14ac:dyDescent="0.25">
      <c r="L102235" s="9"/>
      <c r="M102235" s="9"/>
      <c r="N102235" s="9"/>
    </row>
    <row r="102236" spans="12:14" x14ac:dyDescent="0.25">
      <c r="L102236" s="9"/>
      <c r="M102236" s="9"/>
      <c r="N102236" s="9"/>
    </row>
    <row r="102237" spans="12:14" x14ac:dyDescent="0.25">
      <c r="L102237" s="9"/>
      <c r="M102237" s="9"/>
      <c r="N102237" s="9"/>
    </row>
    <row r="102238" spans="12:14" x14ac:dyDescent="0.25">
      <c r="L102238" s="9"/>
      <c r="M102238" s="9"/>
      <c r="N102238" s="9"/>
    </row>
    <row r="102239" spans="12:14" x14ac:dyDescent="0.25">
      <c r="L102239" s="9"/>
      <c r="M102239" s="9"/>
      <c r="N102239" s="9"/>
    </row>
    <row r="102240" spans="12:14" x14ac:dyDescent="0.25">
      <c r="L102240" s="9"/>
      <c r="M102240" s="9"/>
      <c r="N102240" s="9"/>
    </row>
    <row r="102241" spans="12:14" x14ac:dyDescent="0.25">
      <c r="L102241" s="9"/>
      <c r="M102241" s="9"/>
      <c r="N102241" s="9"/>
    </row>
    <row r="102242" spans="12:14" x14ac:dyDescent="0.25">
      <c r="L102242" s="9"/>
      <c r="M102242" s="9"/>
      <c r="N102242" s="9"/>
    </row>
    <row r="102243" spans="12:14" x14ac:dyDescent="0.25">
      <c r="L102243" s="9"/>
      <c r="M102243" s="9"/>
      <c r="N102243" s="9"/>
    </row>
    <row r="102244" spans="12:14" x14ac:dyDescent="0.25">
      <c r="L102244" s="9"/>
      <c r="M102244" s="9"/>
      <c r="N102244" s="9"/>
    </row>
    <row r="102245" spans="12:14" x14ac:dyDescent="0.25">
      <c r="L102245" s="9"/>
      <c r="M102245" s="9"/>
      <c r="N102245" s="9"/>
    </row>
    <row r="102246" spans="12:14" x14ac:dyDescent="0.25">
      <c r="L102246" s="9"/>
      <c r="M102246" s="9"/>
      <c r="N102246" s="9"/>
    </row>
    <row r="102247" spans="12:14" x14ac:dyDescent="0.25">
      <c r="L102247" s="9"/>
      <c r="M102247" s="9"/>
      <c r="N102247" s="9"/>
    </row>
    <row r="102248" spans="12:14" x14ac:dyDescent="0.25">
      <c r="L102248" s="9"/>
      <c r="M102248" s="9"/>
      <c r="N102248" s="9"/>
    </row>
    <row r="102249" spans="12:14" x14ac:dyDescent="0.25">
      <c r="L102249" s="9"/>
      <c r="M102249" s="9"/>
      <c r="N102249" s="9"/>
    </row>
    <row r="102250" spans="12:14" x14ac:dyDescent="0.25">
      <c r="L102250" s="9"/>
      <c r="M102250" s="9"/>
      <c r="N102250" s="9"/>
    </row>
    <row r="102251" spans="12:14" x14ac:dyDescent="0.25">
      <c r="L102251" s="9"/>
      <c r="M102251" s="9"/>
      <c r="N102251" s="9"/>
    </row>
    <row r="102252" spans="12:14" x14ac:dyDescent="0.25">
      <c r="L102252" s="9"/>
      <c r="M102252" s="9"/>
      <c r="N102252" s="9"/>
    </row>
    <row r="102253" spans="12:14" x14ac:dyDescent="0.25">
      <c r="L102253" s="9"/>
      <c r="M102253" s="9"/>
      <c r="N102253" s="9"/>
    </row>
    <row r="102254" spans="12:14" x14ac:dyDescent="0.25">
      <c r="L102254" s="9"/>
      <c r="M102254" s="9"/>
      <c r="N102254" s="9"/>
    </row>
    <row r="102255" spans="12:14" x14ac:dyDescent="0.25">
      <c r="L102255" s="9"/>
      <c r="M102255" s="9"/>
      <c r="N102255" s="9"/>
    </row>
    <row r="102256" spans="12:14" x14ac:dyDescent="0.25">
      <c r="L102256" s="9"/>
      <c r="M102256" s="9"/>
      <c r="N102256" s="9"/>
    </row>
    <row r="102257" spans="12:14" x14ac:dyDescent="0.25">
      <c r="L102257" s="9"/>
      <c r="M102257" s="9"/>
      <c r="N102257" s="9"/>
    </row>
    <row r="102258" spans="12:14" x14ac:dyDescent="0.25">
      <c r="L102258" s="9"/>
      <c r="M102258" s="9"/>
      <c r="N102258" s="9"/>
    </row>
    <row r="102259" spans="12:14" x14ac:dyDescent="0.25">
      <c r="L102259" s="9"/>
      <c r="M102259" s="9"/>
      <c r="N102259" s="9"/>
    </row>
    <row r="102260" spans="12:14" x14ac:dyDescent="0.25">
      <c r="L102260" s="9"/>
      <c r="M102260" s="9"/>
      <c r="N102260" s="9"/>
    </row>
    <row r="102261" spans="12:14" x14ac:dyDescent="0.25">
      <c r="L102261" s="9"/>
      <c r="M102261" s="9"/>
      <c r="N102261" s="9"/>
    </row>
    <row r="102262" spans="12:14" x14ac:dyDescent="0.25">
      <c r="L102262" s="9"/>
      <c r="M102262" s="9"/>
      <c r="N102262" s="9"/>
    </row>
    <row r="102263" spans="12:14" x14ac:dyDescent="0.25">
      <c r="L102263" s="9"/>
      <c r="M102263" s="9"/>
      <c r="N102263" s="9"/>
    </row>
    <row r="102264" spans="12:14" x14ac:dyDescent="0.25">
      <c r="L102264" s="9"/>
      <c r="M102264" s="9"/>
      <c r="N102264" s="9"/>
    </row>
    <row r="102265" spans="12:14" x14ac:dyDescent="0.25">
      <c r="L102265" s="9"/>
      <c r="M102265" s="9"/>
      <c r="N102265" s="9"/>
    </row>
    <row r="102266" spans="12:14" x14ac:dyDescent="0.25">
      <c r="L102266" s="9"/>
      <c r="M102266" s="9"/>
      <c r="N102266" s="9"/>
    </row>
    <row r="102267" spans="12:14" x14ac:dyDescent="0.25">
      <c r="L102267" s="9"/>
      <c r="M102267" s="9"/>
      <c r="N102267" s="9"/>
    </row>
    <row r="102268" spans="12:14" x14ac:dyDescent="0.25">
      <c r="L102268" s="9"/>
      <c r="M102268" s="9"/>
      <c r="N102268" s="9"/>
    </row>
    <row r="102269" spans="12:14" x14ac:dyDescent="0.25">
      <c r="L102269" s="9"/>
      <c r="M102269" s="9"/>
      <c r="N102269" s="9"/>
    </row>
    <row r="102270" spans="12:14" x14ac:dyDescent="0.25">
      <c r="L102270" s="9"/>
      <c r="M102270" s="9"/>
      <c r="N102270" s="9"/>
    </row>
    <row r="102271" spans="12:14" x14ac:dyDescent="0.25">
      <c r="L102271" s="9"/>
      <c r="M102271" s="9"/>
      <c r="N102271" s="9"/>
    </row>
    <row r="102272" spans="12:14" x14ac:dyDescent="0.25">
      <c r="L102272" s="9"/>
      <c r="M102272" s="9"/>
      <c r="N102272" s="9"/>
    </row>
    <row r="102273" spans="12:14" x14ac:dyDescent="0.25">
      <c r="L102273" s="9"/>
      <c r="M102273" s="9"/>
      <c r="N102273" s="9"/>
    </row>
    <row r="102274" spans="12:14" x14ac:dyDescent="0.25">
      <c r="L102274" s="9"/>
      <c r="M102274" s="9"/>
      <c r="N102274" s="9"/>
    </row>
    <row r="102275" spans="12:14" x14ac:dyDescent="0.25">
      <c r="L102275" s="9"/>
      <c r="M102275" s="9"/>
      <c r="N102275" s="9"/>
    </row>
    <row r="102276" spans="12:14" x14ac:dyDescent="0.25">
      <c r="L102276" s="9"/>
      <c r="M102276" s="9"/>
      <c r="N102276" s="9"/>
    </row>
    <row r="102277" spans="12:14" x14ac:dyDescent="0.25">
      <c r="L102277" s="9"/>
      <c r="M102277" s="9"/>
      <c r="N102277" s="9"/>
    </row>
    <row r="102278" spans="12:14" x14ac:dyDescent="0.25">
      <c r="L102278" s="9"/>
      <c r="M102278" s="9"/>
      <c r="N102278" s="9"/>
    </row>
    <row r="102279" spans="12:14" x14ac:dyDescent="0.25">
      <c r="L102279" s="9"/>
      <c r="M102279" s="9"/>
      <c r="N102279" s="9"/>
    </row>
    <row r="102280" spans="12:14" x14ac:dyDescent="0.25">
      <c r="L102280" s="9"/>
      <c r="M102280" s="9"/>
      <c r="N102280" s="9"/>
    </row>
    <row r="102281" spans="12:14" x14ac:dyDescent="0.25">
      <c r="L102281" s="9"/>
      <c r="M102281" s="9"/>
      <c r="N102281" s="9"/>
    </row>
    <row r="102282" spans="12:14" x14ac:dyDescent="0.25">
      <c r="L102282" s="9"/>
      <c r="M102282" s="9"/>
      <c r="N102282" s="9"/>
    </row>
    <row r="102283" spans="12:14" x14ac:dyDescent="0.25">
      <c r="L102283" s="9"/>
      <c r="M102283" s="9"/>
      <c r="N102283" s="9"/>
    </row>
    <row r="102284" spans="12:14" x14ac:dyDescent="0.25">
      <c r="L102284" s="9"/>
      <c r="M102284" s="9"/>
      <c r="N102284" s="9"/>
    </row>
    <row r="102285" spans="12:14" x14ac:dyDescent="0.25">
      <c r="L102285" s="9"/>
      <c r="M102285" s="9"/>
      <c r="N102285" s="9"/>
    </row>
    <row r="102286" spans="12:14" x14ac:dyDescent="0.25">
      <c r="L102286" s="9"/>
      <c r="M102286" s="9"/>
      <c r="N102286" s="9"/>
    </row>
    <row r="102287" spans="12:14" x14ac:dyDescent="0.25">
      <c r="L102287" s="9"/>
      <c r="M102287" s="9"/>
      <c r="N102287" s="9"/>
    </row>
    <row r="102288" spans="12:14" x14ac:dyDescent="0.25">
      <c r="L102288" s="9"/>
      <c r="M102288" s="9"/>
      <c r="N102288" s="9"/>
    </row>
    <row r="102289" spans="12:14" x14ac:dyDescent="0.25">
      <c r="L102289" s="9"/>
      <c r="M102289" s="9"/>
      <c r="N102289" s="9"/>
    </row>
    <row r="102290" spans="12:14" x14ac:dyDescent="0.25">
      <c r="L102290" s="9"/>
      <c r="M102290" s="9"/>
      <c r="N102290" s="9"/>
    </row>
    <row r="102291" spans="12:14" x14ac:dyDescent="0.25">
      <c r="L102291" s="9"/>
      <c r="M102291" s="9"/>
      <c r="N102291" s="9"/>
    </row>
    <row r="102292" spans="12:14" x14ac:dyDescent="0.25">
      <c r="L102292" s="9"/>
      <c r="M102292" s="9"/>
      <c r="N102292" s="9"/>
    </row>
    <row r="102293" spans="12:14" x14ac:dyDescent="0.25">
      <c r="L102293" s="9"/>
      <c r="M102293" s="9"/>
      <c r="N102293" s="9"/>
    </row>
    <row r="102294" spans="12:14" x14ac:dyDescent="0.25">
      <c r="L102294" s="9"/>
      <c r="M102294" s="9"/>
      <c r="N102294" s="9"/>
    </row>
    <row r="102295" spans="12:14" x14ac:dyDescent="0.25">
      <c r="L102295" s="9"/>
      <c r="M102295" s="9"/>
      <c r="N102295" s="9"/>
    </row>
    <row r="102296" spans="12:14" x14ac:dyDescent="0.25">
      <c r="L102296" s="9"/>
      <c r="M102296" s="9"/>
      <c r="N102296" s="9"/>
    </row>
    <row r="102297" spans="12:14" x14ac:dyDescent="0.25">
      <c r="L102297" s="9"/>
      <c r="M102297" s="9"/>
      <c r="N102297" s="9"/>
    </row>
    <row r="102298" spans="12:14" x14ac:dyDescent="0.25">
      <c r="L102298" s="9"/>
      <c r="M102298" s="9"/>
      <c r="N102298" s="9"/>
    </row>
    <row r="102299" spans="12:14" x14ac:dyDescent="0.25">
      <c r="L102299" s="9"/>
      <c r="M102299" s="9"/>
      <c r="N102299" s="9"/>
    </row>
    <row r="102300" spans="12:14" x14ac:dyDescent="0.25">
      <c r="L102300" s="9"/>
      <c r="M102300" s="9"/>
      <c r="N102300" s="9"/>
    </row>
    <row r="102301" spans="12:14" x14ac:dyDescent="0.25">
      <c r="L102301" s="9"/>
      <c r="M102301" s="9"/>
      <c r="N102301" s="9"/>
    </row>
    <row r="102302" spans="12:14" x14ac:dyDescent="0.25">
      <c r="L102302" s="9"/>
      <c r="M102302" s="9"/>
      <c r="N102302" s="9"/>
    </row>
    <row r="102303" spans="12:14" x14ac:dyDescent="0.25">
      <c r="L102303" s="9"/>
      <c r="M102303" s="9"/>
      <c r="N102303" s="9"/>
    </row>
    <row r="102304" spans="12:14" x14ac:dyDescent="0.25">
      <c r="L102304" s="9"/>
      <c r="M102304" s="9"/>
      <c r="N102304" s="9"/>
    </row>
    <row r="102305" spans="12:14" x14ac:dyDescent="0.25">
      <c r="L102305" s="9"/>
      <c r="M102305" s="9"/>
      <c r="N102305" s="9"/>
    </row>
    <row r="102306" spans="12:14" x14ac:dyDescent="0.25">
      <c r="L102306" s="9"/>
      <c r="M102306" s="9"/>
      <c r="N102306" s="9"/>
    </row>
    <row r="102307" spans="12:14" x14ac:dyDescent="0.25">
      <c r="L102307" s="9"/>
      <c r="M102307" s="9"/>
      <c r="N102307" s="9"/>
    </row>
    <row r="102308" spans="12:14" x14ac:dyDescent="0.25">
      <c r="L102308" s="9"/>
      <c r="M102308" s="9"/>
      <c r="N102308" s="9"/>
    </row>
    <row r="102309" spans="12:14" x14ac:dyDescent="0.25">
      <c r="L102309" s="9"/>
      <c r="M102309" s="9"/>
      <c r="N102309" s="9"/>
    </row>
    <row r="102310" spans="12:14" x14ac:dyDescent="0.25">
      <c r="L102310" s="9"/>
      <c r="M102310" s="9"/>
      <c r="N102310" s="9"/>
    </row>
    <row r="102311" spans="12:14" x14ac:dyDescent="0.25">
      <c r="L102311" s="9"/>
      <c r="M102311" s="9"/>
      <c r="N102311" s="9"/>
    </row>
    <row r="102312" spans="12:14" x14ac:dyDescent="0.25">
      <c r="L102312" s="9"/>
      <c r="M102312" s="9"/>
      <c r="N102312" s="9"/>
    </row>
    <row r="102313" spans="12:14" x14ac:dyDescent="0.25">
      <c r="L102313" s="9"/>
      <c r="M102313" s="9"/>
      <c r="N102313" s="9"/>
    </row>
    <row r="102314" spans="12:14" x14ac:dyDescent="0.25">
      <c r="L102314" s="9"/>
      <c r="M102314" s="9"/>
      <c r="N102314" s="9"/>
    </row>
    <row r="102315" spans="12:14" x14ac:dyDescent="0.25">
      <c r="L102315" s="9"/>
      <c r="M102315" s="9"/>
      <c r="N102315" s="9"/>
    </row>
    <row r="102316" spans="12:14" x14ac:dyDescent="0.25">
      <c r="L102316" s="9"/>
      <c r="M102316" s="9"/>
      <c r="N102316" s="9"/>
    </row>
    <row r="102317" spans="12:14" x14ac:dyDescent="0.25">
      <c r="L102317" s="9"/>
      <c r="M102317" s="9"/>
      <c r="N102317" s="9"/>
    </row>
    <row r="102318" spans="12:14" x14ac:dyDescent="0.25">
      <c r="L102318" s="9"/>
      <c r="M102318" s="9"/>
      <c r="N102318" s="9"/>
    </row>
    <row r="102319" spans="12:14" x14ac:dyDescent="0.25">
      <c r="L102319" s="9"/>
      <c r="M102319" s="9"/>
      <c r="N102319" s="9"/>
    </row>
    <row r="102320" spans="12:14" x14ac:dyDescent="0.25">
      <c r="L102320" s="9"/>
      <c r="M102320" s="9"/>
      <c r="N102320" s="9"/>
    </row>
    <row r="102321" spans="12:14" x14ac:dyDescent="0.25">
      <c r="L102321" s="9"/>
      <c r="M102321" s="9"/>
      <c r="N102321" s="9"/>
    </row>
    <row r="102322" spans="12:14" x14ac:dyDescent="0.25">
      <c r="L102322" s="9"/>
      <c r="M102322" s="9"/>
      <c r="N102322" s="9"/>
    </row>
    <row r="102323" spans="12:14" x14ac:dyDescent="0.25">
      <c r="L102323" s="9"/>
      <c r="M102323" s="9"/>
      <c r="N102323" s="9"/>
    </row>
    <row r="102324" spans="12:14" x14ac:dyDescent="0.25">
      <c r="L102324" s="9"/>
      <c r="M102324" s="9"/>
      <c r="N102324" s="9"/>
    </row>
    <row r="102325" spans="12:14" x14ac:dyDescent="0.25">
      <c r="L102325" s="9"/>
      <c r="M102325" s="9"/>
      <c r="N102325" s="9"/>
    </row>
    <row r="102326" spans="12:14" x14ac:dyDescent="0.25">
      <c r="L102326" s="9"/>
      <c r="M102326" s="9"/>
      <c r="N102326" s="9"/>
    </row>
    <row r="102327" spans="12:14" x14ac:dyDescent="0.25">
      <c r="L102327" s="9"/>
      <c r="M102327" s="9"/>
      <c r="N102327" s="9"/>
    </row>
    <row r="102328" spans="12:14" x14ac:dyDescent="0.25">
      <c r="L102328" s="9"/>
      <c r="M102328" s="9"/>
      <c r="N102328" s="9"/>
    </row>
    <row r="102329" spans="12:14" x14ac:dyDescent="0.25">
      <c r="L102329" s="9"/>
      <c r="M102329" s="9"/>
      <c r="N102329" s="9"/>
    </row>
    <row r="102330" spans="12:14" x14ac:dyDescent="0.25">
      <c r="L102330" s="9"/>
      <c r="M102330" s="9"/>
      <c r="N102330" s="9"/>
    </row>
    <row r="102331" spans="12:14" x14ac:dyDescent="0.25">
      <c r="L102331" s="9"/>
      <c r="M102331" s="9"/>
      <c r="N102331" s="9"/>
    </row>
    <row r="102332" spans="12:14" x14ac:dyDescent="0.25">
      <c r="L102332" s="9"/>
      <c r="M102332" s="9"/>
      <c r="N102332" s="9"/>
    </row>
    <row r="102333" spans="12:14" x14ac:dyDescent="0.25">
      <c r="L102333" s="9"/>
      <c r="M102333" s="9"/>
      <c r="N102333" s="9"/>
    </row>
    <row r="102334" spans="12:14" x14ac:dyDescent="0.25">
      <c r="L102334" s="9"/>
      <c r="M102334" s="9"/>
      <c r="N102334" s="9"/>
    </row>
    <row r="102335" spans="12:14" x14ac:dyDescent="0.25">
      <c r="L102335" s="9"/>
      <c r="M102335" s="9"/>
      <c r="N102335" s="9"/>
    </row>
    <row r="102336" spans="12:14" x14ac:dyDescent="0.25">
      <c r="L102336" s="9"/>
      <c r="M102336" s="9"/>
      <c r="N102336" s="9"/>
    </row>
    <row r="102337" spans="12:14" x14ac:dyDescent="0.25">
      <c r="L102337" s="9"/>
      <c r="M102337" s="9"/>
      <c r="N102337" s="9"/>
    </row>
    <row r="102338" spans="12:14" x14ac:dyDescent="0.25">
      <c r="L102338" s="9"/>
      <c r="M102338" s="9"/>
      <c r="N102338" s="9"/>
    </row>
    <row r="102339" spans="12:14" x14ac:dyDescent="0.25">
      <c r="L102339" s="9"/>
      <c r="M102339" s="9"/>
      <c r="N102339" s="9"/>
    </row>
    <row r="102340" spans="12:14" x14ac:dyDescent="0.25">
      <c r="L102340" s="9"/>
      <c r="M102340" s="9"/>
      <c r="N102340" s="9"/>
    </row>
    <row r="102341" spans="12:14" x14ac:dyDescent="0.25">
      <c r="L102341" s="9"/>
      <c r="M102341" s="9"/>
      <c r="N102341" s="9"/>
    </row>
    <row r="102342" spans="12:14" x14ac:dyDescent="0.25">
      <c r="L102342" s="9"/>
      <c r="M102342" s="9"/>
      <c r="N102342" s="9"/>
    </row>
    <row r="102343" spans="12:14" x14ac:dyDescent="0.25">
      <c r="L102343" s="9"/>
      <c r="M102343" s="9"/>
      <c r="N102343" s="9"/>
    </row>
    <row r="102344" spans="12:14" x14ac:dyDescent="0.25">
      <c r="L102344" s="9"/>
      <c r="M102344" s="9"/>
      <c r="N102344" s="9"/>
    </row>
    <row r="102345" spans="12:14" x14ac:dyDescent="0.25">
      <c r="L102345" s="9"/>
      <c r="M102345" s="9"/>
      <c r="N102345" s="9"/>
    </row>
    <row r="102346" spans="12:14" x14ac:dyDescent="0.25">
      <c r="L102346" s="9"/>
      <c r="M102346" s="9"/>
      <c r="N102346" s="9"/>
    </row>
    <row r="102347" spans="12:14" x14ac:dyDescent="0.25">
      <c r="L102347" s="9"/>
      <c r="M102347" s="9"/>
      <c r="N102347" s="9"/>
    </row>
    <row r="102348" spans="12:14" x14ac:dyDescent="0.25">
      <c r="L102348" s="9"/>
      <c r="M102348" s="9"/>
      <c r="N102348" s="9"/>
    </row>
    <row r="102349" spans="12:14" x14ac:dyDescent="0.25">
      <c r="L102349" s="9"/>
      <c r="M102349" s="9"/>
      <c r="N102349" s="9"/>
    </row>
    <row r="102350" spans="12:14" x14ac:dyDescent="0.25">
      <c r="L102350" s="9"/>
      <c r="M102350" s="9"/>
      <c r="N102350" s="9"/>
    </row>
    <row r="102351" spans="12:14" x14ac:dyDescent="0.25">
      <c r="L102351" s="9"/>
      <c r="M102351" s="9"/>
      <c r="N102351" s="9"/>
    </row>
    <row r="102352" spans="12:14" x14ac:dyDescent="0.25">
      <c r="L102352" s="9"/>
      <c r="M102352" s="9"/>
      <c r="N102352" s="9"/>
    </row>
    <row r="102353" spans="12:14" x14ac:dyDescent="0.25">
      <c r="L102353" s="9"/>
      <c r="M102353" s="9"/>
      <c r="N102353" s="9"/>
    </row>
    <row r="102354" spans="12:14" x14ac:dyDescent="0.25">
      <c r="L102354" s="9"/>
      <c r="M102354" s="9"/>
      <c r="N102354" s="9"/>
    </row>
    <row r="102355" spans="12:14" x14ac:dyDescent="0.25">
      <c r="L102355" s="9"/>
      <c r="M102355" s="9"/>
      <c r="N102355" s="9"/>
    </row>
    <row r="102356" spans="12:14" x14ac:dyDescent="0.25">
      <c r="L102356" s="9"/>
      <c r="M102356" s="9"/>
      <c r="N102356" s="9"/>
    </row>
    <row r="102357" spans="12:14" x14ac:dyDescent="0.25">
      <c r="L102357" s="9"/>
      <c r="M102357" s="9"/>
      <c r="N102357" s="9"/>
    </row>
    <row r="102358" spans="12:14" x14ac:dyDescent="0.25">
      <c r="L102358" s="9"/>
      <c r="M102358" s="9"/>
      <c r="N102358" s="9"/>
    </row>
    <row r="102359" spans="12:14" x14ac:dyDescent="0.25">
      <c r="L102359" s="9"/>
      <c r="M102359" s="9"/>
      <c r="N102359" s="9"/>
    </row>
    <row r="102360" spans="12:14" x14ac:dyDescent="0.25">
      <c r="L102360" s="9"/>
      <c r="M102360" s="9"/>
      <c r="N102360" s="9"/>
    </row>
    <row r="102361" spans="12:14" x14ac:dyDescent="0.25">
      <c r="L102361" s="9"/>
      <c r="M102361" s="9"/>
      <c r="N102361" s="9"/>
    </row>
    <row r="102362" spans="12:14" x14ac:dyDescent="0.25">
      <c r="L102362" s="9"/>
      <c r="M102362" s="9"/>
      <c r="N102362" s="9"/>
    </row>
    <row r="102363" spans="12:14" x14ac:dyDescent="0.25">
      <c r="L102363" s="9"/>
      <c r="M102363" s="9"/>
      <c r="N102363" s="9"/>
    </row>
    <row r="102364" spans="12:14" x14ac:dyDescent="0.25">
      <c r="L102364" s="9"/>
      <c r="M102364" s="9"/>
      <c r="N102364" s="9"/>
    </row>
    <row r="102365" spans="12:14" x14ac:dyDescent="0.25">
      <c r="L102365" s="9"/>
      <c r="M102365" s="9"/>
      <c r="N102365" s="9"/>
    </row>
    <row r="102366" spans="12:14" x14ac:dyDescent="0.25">
      <c r="L102366" s="9"/>
      <c r="M102366" s="9"/>
      <c r="N102366" s="9"/>
    </row>
    <row r="102367" spans="12:14" x14ac:dyDescent="0.25">
      <c r="L102367" s="9"/>
      <c r="M102367" s="9"/>
      <c r="N102367" s="9"/>
    </row>
    <row r="102368" spans="12:14" x14ac:dyDescent="0.25">
      <c r="L102368" s="9"/>
      <c r="M102368" s="9"/>
      <c r="N102368" s="9"/>
    </row>
    <row r="102369" spans="12:14" x14ac:dyDescent="0.25">
      <c r="L102369" s="9"/>
      <c r="M102369" s="9"/>
      <c r="N102369" s="9"/>
    </row>
    <row r="102370" spans="12:14" x14ac:dyDescent="0.25">
      <c r="L102370" s="9"/>
      <c r="M102370" s="9"/>
      <c r="N102370" s="9"/>
    </row>
    <row r="102371" spans="12:14" x14ac:dyDescent="0.25">
      <c r="L102371" s="9"/>
      <c r="M102371" s="9"/>
      <c r="N102371" s="9"/>
    </row>
    <row r="102372" spans="12:14" x14ac:dyDescent="0.25">
      <c r="L102372" s="9"/>
      <c r="M102372" s="9"/>
      <c r="N102372" s="9"/>
    </row>
    <row r="102373" spans="12:14" x14ac:dyDescent="0.25">
      <c r="L102373" s="9"/>
      <c r="M102373" s="9"/>
      <c r="N102373" s="9"/>
    </row>
    <row r="102374" spans="12:14" x14ac:dyDescent="0.25">
      <c r="L102374" s="9"/>
      <c r="M102374" s="9"/>
      <c r="N102374" s="9"/>
    </row>
    <row r="102375" spans="12:14" x14ac:dyDescent="0.25">
      <c r="L102375" s="9"/>
      <c r="M102375" s="9"/>
      <c r="N102375" s="9"/>
    </row>
    <row r="102376" spans="12:14" x14ac:dyDescent="0.25">
      <c r="L102376" s="9"/>
      <c r="M102376" s="9"/>
      <c r="N102376" s="9"/>
    </row>
    <row r="102377" spans="12:14" x14ac:dyDescent="0.25">
      <c r="L102377" s="9"/>
      <c r="M102377" s="9"/>
      <c r="N102377" s="9"/>
    </row>
    <row r="102378" spans="12:14" x14ac:dyDescent="0.25">
      <c r="L102378" s="9"/>
      <c r="M102378" s="9"/>
      <c r="N102378" s="9"/>
    </row>
    <row r="102379" spans="12:14" x14ac:dyDescent="0.25">
      <c r="L102379" s="9"/>
      <c r="M102379" s="9"/>
      <c r="N102379" s="9"/>
    </row>
    <row r="102380" spans="12:14" x14ac:dyDescent="0.25">
      <c r="L102380" s="9"/>
      <c r="M102380" s="9"/>
      <c r="N102380" s="9"/>
    </row>
    <row r="102381" spans="12:14" x14ac:dyDescent="0.25">
      <c r="L102381" s="9"/>
      <c r="M102381" s="9"/>
      <c r="N102381" s="9"/>
    </row>
    <row r="102382" spans="12:14" x14ac:dyDescent="0.25">
      <c r="L102382" s="9"/>
      <c r="M102382" s="9"/>
      <c r="N102382" s="9"/>
    </row>
    <row r="102383" spans="12:14" x14ac:dyDescent="0.25">
      <c r="L102383" s="9"/>
      <c r="M102383" s="9"/>
      <c r="N102383" s="9"/>
    </row>
    <row r="102384" spans="12:14" x14ac:dyDescent="0.25">
      <c r="L102384" s="9"/>
      <c r="M102384" s="9"/>
      <c r="N102384" s="9"/>
    </row>
    <row r="102385" spans="12:14" x14ac:dyDescent="0.25">
      <c r="L102385" s="9"/>
      <c r="M102385" s="9"/>
      <c r="N102385" s="9"/>
    </row>
    <row r="102386" spans="12:14" x14ac:dyDescent="0.25">
      <c r="L102386" s="9"/>
      <c r="M102386" s="9"/>
      <c r="N102386" s="9"/>
    </row>
    <row r="102387" spans="12:14" x14ac:dyDescent="0.25">
      <c r="L102387" s="9"/>
      <c r="M102387" s="9"/>
      <c r="N102387" s="9"/>
    </row>
    <row r="102388" spans="12:14" x14ac:dyDescent="0.25">
      <c r="L102388" s="9"/>
      <c r="M102388" s="9"/>
      <c r="N102388" s="9"/>
    </row>
    <row r="102389" spans="12:14" x14ac:dyDescent="0.25">
      <c r="L102389" s="9"/>
      <c r="M102389" s="9"/>
      <c r="N102389" s="9"/>
    </row>
    <row r="102390" spans="12:14" x14ac:dyDescent="0.25">
      <c r="L102390" s="9"/>
      <c r="M102390" s="9"/>
      <c r="N102390" s="9"/>
    </row>
    <row r="102391" spans="12:14" x14ac:dyDescent="0.25">
      <c r="L102391" s="9"/>
      <c r="M102391" s="9"/>
      <c r="N102391" s="9"/>
    </row>
    <row r="102392" spans="12:14" x14ac:dyDescent="0.25">
      <c r="L102392" s="9"/>
      <c r="M102392" s="9"/>
      <c r="N102392" s="9"/>
    </row>
    <row r="102393" spans="12:14" x14ac:dyDescent="0.25">
      <c r="L102393" s="9"/>
      <c r="M102393" s="9"/>
      <c r="N102393" s="9"/>
    </row>
    <row r="102394" spans="12:14" x14ac:dyDescent="0.25">
      <c r="L102394" s="9"/>
      <c r="M102394" s="9"/>
      <c r="N102394" s="9"/>
    </row>
    <row r="102395" spans="12:14" x14ac:dyDescent="0.25">
      <c r="L102395" s="9"/>
      <c r="M102395" s="9"/>
      <c r="N102395" s="9"/>
    </row>
    <row r="102396" spans="12:14" x14ac:dyDescent="0.25">
      <c r="L102396" s="9"/>
      <c r="M102396" s="9"/>
      <c r="N102396" s="9"/>
    </row>
    <row r="102397" spans="12:14" x14ac:dyDescent="0.25">
      <c r="L102397" s="9"/>
      <c r="M102397" s="9"/>
      <c r="N102397" s="9"/>
    </row>
    <row r="102398" spans="12:14" x14ac:dyDescent="0.25">
      <c r="L102398" s="9"/>
      <c r="M102398" s="9"/>
      <c r="N102398" s="9"/>
    </row>
    <row r="102399" spans="12:14" x14ac:dyDescent="0.25">
      <c r="L102399" s="9"/>
      <c r="M102399" s="9"/>
      <c r="N102399" s="9"/>
    </row>
    <row r="102400" spans="12:14" x14ac:dyDescent="0.25">
      <c r="L102400" s="9"/>
      <c r="M102400" s="9"/>
      <c r="N102400" s="9"/>
    </row>
    <row r="102401" spans="12:14" x14ac:dyDescent="0.25">
      <c r="L102401" s="9"/>
      <c r="M102401" s="9"/>
      <c r="N102401" s="9"/>
    </row>
    <row r="102402" spans="12:14" x14ac:dyDescent="0.25">
      <c r="L102402" s="9"/>
      <c r="M102402" s="9"/>
      <c r="N102402" s="9"/>
    </row>
    <row r="102403" spans="12:14" x14ac:dyDescent="0.25">
      <c r="L102403" s="9"/>
      <c r="M102403" s="9"/>
      <c r="N102403" s="9"/>
    </row>
    <row r="102404" spans="12:14" x14ac:dyDescent="0.25">
      <c r="L102404" s="9"/>
      <c r="M102404" s="9"/>
      <c r="N102404" s="9"/>
    </row>
    <row r="102405" spans="12:14" x14ac:dyDescent="0.25">
      <c r="L102405" s="9"/>
      <c r="M102405" s="9"/>
      <c r="N102405" s="9"/>
    </row>
    <row r="102406" spans="12:14" x14ac:dyDescent="0.25">
      <c r="L102406" s="9"/>
      <c r="M102406" s="9"/>
      <c r="N102406" s="9"/>
    </row>
    <row r="102407" spans="12:14" x14ac:dyDescent="0.25">
      <c r="L102407" s="9"/>
      <c r="M102407" s="9"/>
      <c r="N102407" s="9"/>
    </row>
    <row r="102408" spans="12:14" x14ac:dyDescent="0.25">
      <c r="L102408" s="9"/>
      <c r="M102408" s="9"/>
      <c r="N102408" s="9"/>
    </row>
    <row r="102409" spans="12:14" x14ac:dyDescent="0.25">
      <c r="L102409" s="9"/>
      <c r="M102409" s="9"/>
      <c r="N102409" s="9"/>
    </row>
    <row r="102410" spans="12:14" x14ac:dyDescent="0.25">
      <c r="L102410" s="9"/>
      <c r="M102410" s="9"/>
      <c r="N102410" s="9"/>
    </row>
    <row r="102411" spans="12:14" x14ac:dyDescent="0.25">
      <c r="L102411" s="9"/>
      <c r="M102411" s="9"/>
      <c r="N102411" s="9"/>
    </row>
    <row r="102412" spans="12:14" x14ac:dyDescent="0.25">
      <c r="L102412" s="9"/>
      <c r="M102412" s="9"/>
      <c r="N102412" s="9"/>
    </row>
    <row r="102413" spans="12:14" x14ac:dyDescent="0.25">
      <c r="L102413" s="9"/>
      <c r="M102413" s="9"/>
      <c r="N102413" s="9"/>
    </row>
    <row r="102414" spans="12:14" x14ac:dyDescent="0.25">
      <c r="L102414" s="9"/>
      <c r="M102414" s="9"/>
      <c r="N102414" s="9"/>
    </row>
    <row r="102415" spans="12:14" x14ac:dyDescent="0.25">
      <c r="L102415" s="9"/>
      <c r="M102415" s="9"/>
      <c r="N102415" s="9"/>
    </row>
    <row r="102416" spans="12:14" x14ac:dyDescent="0.25">
      <c r="L102416" s="9"/>
      <c r="M102416" s="9"/>
      <c r="N102416" s="9"/>
    </row>
    <row r="102417" spans="12:14" x14ac:dyDescent="0.25">
      <c r="L102417" s="9"/>
      <c r="M102417" s="9"/>
      <c r="N102417" s="9"/>
    </row>
    <row r="102418" spans="12:14" x14ac:dyDescent="0.25">
      <c r="L102418" s="9"/>
      <c r="M102418" s="9"/>
      <c r="N102418" s="9"/>
    </row>
    <row r="102419" spans="12:14" x14ac:dyDescent="0.25">
      <c r="L102419" s="9"/>
      <c r="M102419" s="9"/>
      <c r="N102419" s="9"/>
    </row>
    <row r="102420" spans="12:14" x14ac:dyDescent="0.25">
      <c r="L102420" s="9"/>
      <c r="M102420" s="9"/>
      <c r="N102420" s="9"/>
    </row>
    <row r="102421" spans="12:14" x14ac:dyDescent="0.25">
      <c r="L102421" s="9"/>
      <c r="M102421" s="9"/>
      <c r="N102421" s="9"/>
    </row>
    <row r="102422" spans="12:14" x14ac:dyDescent="0.25">
      <c r="L102422" s="9"/>
      <c r="M102422" s="9"/>
      <c r="N102422" s="9"/>
    </row>
    <row r="102423" spans="12:14" x14ac:dyDescent="0.25">
      <c r="L102423" s="9"/>
      <c r="M102423" s="9"/>
      <c r="N102423" s="9"/>
    </row>
    <row r="102424" spans="12:14" x14ac:dyDescent="0.25">
      <c r="L102424" s="9"/>
      <c r="M102424" s="9"/>
      <c r="N102424" s="9"/>
    </row>
    <row r="102425" spans="12:14" x14ac:dyDescent="0.25">
      <c r="L102425" s="9"/>
      <c r="M102425" s="9"/>
      <c r="N102425" s="9"/>
    </row>
    <row r="102426" spans="12:14" x14ac:dyDescent="0.25">
      <c r="L102426" s="9"/>
      <c r="M102426" s="9"/>
      <c r="N102426" s="9"/>
    </row>
    <row r="102427" spans="12:14" x14ac:dyDescent="0.25">
      <c r="L102427" s="9"/>
      <c r="M102427" s="9"/>
      <c r="N102427" s="9"/>
    </row>
    <row r="102428" spans="12:14" x14ac:dyDescent="0.25">
      <c r="L102428" s="9"/>
      <c r="M102428" s="9"/>
      <c r="N102428" s="9"/>
    </row>
    <row r="102429" spans="12:14" x14ac:dyDescent="0.25">
      <c r="L102429" s="9"/>
      <c r="M102429" s="9"/>
      <c r="N102429" s="9"/>
    </row>
    <row r="102430" spans="12:14" x14ac:dyDescent="0.25">
      <c r="L102430" s="9"/>
      <c r="M102430" s="9"/>
      <c r="N102430" s="9"/>
    </row>
    <row r="102431" spans="12:14" x14ac:dyDescent="0.25">
      <c r="L102431" s="9"/>
      <c r="M102431" s="9"/>
      <c r="N102431" s="9"/>
    </row>
    <row r="102432" spans="12:14" x14ac:dyDescent="0.25">
      <c r="L102432" s="9"/>
      <c r="M102432" s="9"/>
      <c r="N102432" s="9"/>
    </row>
    <row r="102433" spans="12:14" x14ac:dyDescent="0.25">
      <c r="L102433" s="9"/>
      <c r="M102433" s="9"/>
      <c r="N102433" s="9"/>
    </row>
    <row r="102434" spans="12:14" x14ac:dyDescent="0.25">
      <c r="L102434" s="9"/>
      <c r="M102434" s="9"/>
      <c r="N102434" s="9"/>
    </row>
    <row r="102435" spans="12:14" x14ac:dyDescent="0.25">
      <c r="L102435" s="9"/>
      <c r="M102435" s="9"/>
      <c r="N102435" s="9"/>
    </row>
    <row r="102436" spans="12:14" x14ac:dyDescent="0.25">
      <c r="L102436" s="9"/>
      <c r="M102436" s="9"/>
      <c r="N102436" s="9"/>
    </row>
    <row r="102437" spans="12:14" x14ac:dyDescent="0.25">
      <c r="L102437" s="9"/>
      <c r="M102437" s="9"/>
      <c r="N102437" s="9"/>
    </row>
    <row r="102438" spans="12:14" x14ac:dyDescent="0.25">
      <c r="L102438" s="9"/>
      <c r="M102438" s="9"/>
      <c r="N102438" s="9"/>
    </row>
    <row r="102439" spans="12:14" x14ac:dyDescent="0.25">
      <c r="L102439" s="9"/>
      <c r="M102439" s="9"/>
      <c r="N102439" s="9"/>
    </row>
    <row r="102440" spans="12:14" x14ac:dyDescent="0.25">
      <c r="L102440" s="9"/>
      <c r="M102440" s="9"/>
      <c r="N102440" s="9"/>
    </row>
    <row r="102441" spans="12:14" x14ac:dyDescent="0.25">
      <c r="L102441" s="9"/>
      <c r="M102441" s="9"/>
      <c r="N102441" s="9"/>
    </row>
    <row r="102442" spans="12:14" x14ac:dyDescent="0.25">
      <c r="L102442" s="9"/>
      <c r="M102442" s="9"/>
      <c r="N102442" s="9"/>
    </row>
    <row r="102443" spans="12:14" x14ac:dyDescent="0.25">
      <c r="L102443" s="9"/>
      <c r="M102443" s="9"/>
      <c r="N102443" s="9"/>
    </row>
    <row r="102444" spans="12:14" x14ac:dyDescent="0.25">
      <c r="L102444" s="9"/>
      <c r="M102444" s="9"/>
      <c r="N102444" s="9"/>
    </row>
    <row r="102445" spans="12:14" x14ac:dyDescent="0.25">
      <c r="L102445" s="9"/>
      <c r="M102445" s="9"/>
      <c r="N102445" s="9"/>
    </row>
    <row r="102446" spans="12:14" x14ac:dyDescent="0.25">
      <c r="L102446" s="9"/>
      <c r="M102446" s="9"/>
      <c r="N102446" s="9"/>
    </row>
    <row r="102447" spans="12:14" x14ac:dyDescent="0.25">
      <c r="L102447" s="9"/>
      <c r="M102447" s="9"/>
      <c r="N102447" s="9"/>
    </row>
    <row r="102448" spans="12:14" x14ac:dyDescent="0.25">
      <c r="L102448" s="9"/>
      <c r="M102448" s="9"/>
      <c r="N102448" s="9"/>
    </row>
    <row r="102449" spans="12:14" x14ac:dyDescent="0.25">
      <c r="L102449" s="9"/>
      <c r="M102449" s="9"/>
      <c r="N102449" s="9"/>
    </row>
    <row r="102450" spans="12:14" x14ac:dyDescent="0.25">
      <c r="L102450" s="9"/>
      <c r="M102450" s="9"/>
      <c r="N102450" s="9"/>
    </row>
    <row r="102451" spans="12:14" x14ac:dyDescent="0.25">
      <c r="L102451" s="9"/>
      <c r="M102451" s="9"/>
      <c r="N102451" s="9"/>
    </row>
    <row r="102452" spans="12:14" x14ac:dyDescent="0.25">
      <c r="L102452" s="9"/>
      <c r="M102452" s="9"/>
      <c r="N102452" s="9"/>
    </row>
    <row r="102453" spans="12:14" x14ac:dyDescent="0.25">
      <c r="L102453" s="9"/>
      <c r="M102453" s="9"/>
      <c r="N102453" s="9"/>
    </row>
    <row r="102454" spans="12:14" x14ac:dyDescent="0.25">
      <c r="L102454" s="9"/>
      <c r="M102454" s="9"/>
      <c r="N102454" s="9"/>
    </row>
    <row r="102455" spans="12:14" x14ac:dyDescent="0.25">
      <c r="L102455" s="9"/>
      <c r="M102455" s="9"/>
      <c r="N102455" s="9"/>
    </row>
    <row r="102456" spans="12:14" x14ac:dyDescent="0.25">
      <c r="L102456" s="9"/>
      <c r="M102456" s="9"/>
      <c r="N102456" s="9"/>
    </row>
    <row r="102457" spans="12:14" x14ac:dyDescent="0.25">
      <c r="L102457" s="9"/>
      <c r="M102457" s="9"/>
      <c r="N102457" s="9"/>
    </row>
    <row r="102458" spans="12:14" x14ac:dyDescent="0.25">
      <c r="L102458" s="9"/>
      <c r="M102458" s="9"/>
      <c r="N102458" s="9"/>
    </row>
    <row r="102459" spans="12:14" x14ac:dyDescent="0.25">
      <c r="L102459" s="9"/>
      <c r="M102459" s="9"/>
      <c r="N102459" s="9"/>
    </row>
    <row r="102460" spans="12:14" x14ac:dyDescent="0.25">
      <c r="L102460" s="9"/>
      <c r="M102460" s="9"/>
      <c r="N102460" s="9"/>
    </row>
    <row r="102461" spans="12:14" x14ac:dyDescent="0.25">
      <c r="L102461" s="9"/>
      <c r="M102461" s="9"/>
      <c r="N102461" s="9"/>
    </row>
    <row r="102462" spans="12:14" x14ac:dyDescent="0.25">
      <c r="L102462" s="9"/>
      <c r="M102462" s="9"/>
      <c r="N102462" s="9"/>
    </row>
    <row r="102463" spans="12:14" x14ac:dyDescent="0.25">
      <c r="L102463" s="9"/>
      <c r="M102463" s="9"/>
      <c r="N102463" s="9"/>
    </row>
    <row r="102464" spans="12:14" x14ac:dyDescent="0.25">
      <c r="L102464" s="9"/>
      <c r="M102464" s="9"/>
      <c r="N102464" s="9"/>
    </row>
    <row r="102465" spans="12:14" x14ac:dyDescent="0.25">
      <c r="L102465" s="9"/>
      <c r="M102465" s="9"/>
      <c r="N102465" s="9"/>
    </row>
    <row r="102466" spans="12:14" x14ac:dyDescent="0.25">
      <c r="L102466" s="9"/>
      <c r="M102466" s="9"/>
      <c r="N102466" s="9"/>
    </row>
    <row r="102467" spans="12:14" x14ac:dyDescent="0.25">
      <c r="L102467" s="9"/>
      <c r="M102467" s="9"/>
      <c r="N102467" s="9"/>
    </row>
    <row r="102468" spans="12:14" x14ac:dyDescent="0.25">
      <c r="L102468" s="9"/>
      <c r="M102468" s="9"/>
      <c r="N102468" s="9"/>
    </row>
    <row r="102469" spans="12:14" x14ac:dyDescent="0.25">
      <c r="L102469" s="9"/>
      <c r="M102469" s="9"/>
      <c r="N102469" s="9"/>
    </row>
    <row r="102470" spans="12:14" x14ac:dyDescent="0.25">
      <c r="L102470" s="9"/>
      <c r="M102470" s="9"/>
      <c r="N102470" s="9"/>
    </row>
    <row r="102471" spans="12:14" x14ac:dyDescent="0.25">
      <c r="L102471" s="9"/>
      <c r="M102471" s="9"/>
      <c r="N102471" s="9"/>
    </row>
    <row r="102472" spans="12:14" x14ac:dyDescent="0.25">
      <c r="L102472" s="9"/>
      <c r="M102472" s="9"/>
      <c r="N102472" s="9"/>
    </row>
    <row r="102473" spans="12:14" x14ac:dyDescent="0.25">
      <c r="L102473" s="9"/>
      <c r="M102473" s="9"/>
      <c r="N102473" s="9"/>
    </row>
    <row r="102474" spans="12:14" x14ac:dyDescent="0.25">
      <c r="L102474" s="9"/>
      <c r="M102474" s="9"/>
      <c r="N102474" s="9"/>
    </row>
    <row r="102475" spans="12:14" x14ac:dyDescent="0.25">
      <c r="L102475" s="9"/>
      <c r="M102475" s="9"/>
      <c r="N102475" s="9"/>
    </row>
    <row r="102476" spans="12:14" x14ac:dyDescent="0.25">
      <c r="L102476" s="9"/>
      <c r="M102476" s="9"/>
      <c r="N102476" s="9"/>
    </row>
    <row r="102477" spans="12:14" x14ac:dyDescent="0.25">
      <c r="L102477" s="9"/>
      <c r="M102477" s="9"/>
      <c r="N102477" s="9"/>
    </row>
    <row r="102478" spans="12:14" x14ac:dyDescent="0.25">
      <c r="L102478" s="9"/>
      <c r="M102478" s="9"/>
      <c r="N102478" s="9"/>
    </row>
    <row r="102479" spans="12:14" x14ac:dyDescent="0.25">
      <c r="L102479" s="9"/>
      <c r="M102479" s="9"/>
      <c r="N102479" s="9"/>
    </row>
    <row r="102480" spans="12:14" x14ac:dyDescent="0.25">
      <c r="L102480" s="9"/>
      <c r="M102480" s="9"/>
      <c r="N102480" s="9"/>
    </row>
    <row r="102481" spans="12:14" x14ac:dyDescent="0.25">
      <c r="L102481" s="9"/>
      <c r="M102481" s="9"/>
      <c r="N102481" s="9"/>
    </row>
    <row r="102482" spans="12:14" x14ac:dyDescent="0.25">
      <c r="L102482" s="9"/>
      <c r="M102482" s="9"/>
      <c r="N102482" s="9"/>
    </row>
    <row r="102483" spans="12:14" x14ac:dyDescent="0.25">
      <c r="L102483" s="9"/>
      <c r="M102483" s="9"/>
      <c r="N102483" s="9"/>
    </row>
    <row r="102484" spans="12:14" x14ac:dyDescent="0.25">
      <c r="L102484" s="9"/>
      <c r="M102484" s="9"/>
      <c r="N102484" s="9"/>
    </row>
    <row r="102485" spans="12:14" x14ac:dyDescent="0.25">
      <c r="L102485" s="9"/>
      <c r="M102485" s="9"/>
      <c r="N102485" s="9"/>
    </row>
    <row r="102486" spans="12:14" x14ac:dyDescent="0.25">
      <c r="L102486" s="9"/>
      <c r="M102486" s="9"/>
      <c r="N102486" s="9"/>
    </row>
    <row r="102487" spans="12:14" x14ac:dyDescent="0.25">
      <c r="L102487" s="9"/>
      <c r="M102487" s="9"/>
      <c r="N102487" s="9"/>
    </row>
    <row r="102488" spans="12:14" x14ac:dyDescent="0.25">
      <c r="L102488" s="9"/>
      <c r="M102488" s="9"/>
      <c r="N102488" s="9"/>
    </row>
    <row r="102489" spans="12:14" x14ac:dyDescent="0.25">
      <c r="L102489" s="9"/>
      <c r="M102489" s="9"/>
      <c r="N102489" s="9"/>
    </row>
    <row r="102490" spans="12:14" x14ac:dyDescent="0.25">
      <c r="L102490" s="9"/>
      <c r="M102490" s="9"/>
      <c r="N102490" s="9"/>
    </row>
    <row r="102491" spans="12:14" x14ac:dyDescent="0.25">
      <c r="L102491" s="9"/>
      <c r="M102491" s="9"/>
      <c r="N102491" s="9"/>
    </row>
    <row r="102492" spans="12:14" x14ac:dyDescent="0.25">
      <c r="L102492" s="9"/>
      <c r="M102492" s="9"/>
      <c r="N102492" s="9"/>
    </row>
    <row r="102493" spans="12:14" x14ac:dyDescent="0.25">
      <c r="L102493" s="9"/>
      <c r="M102493" s="9"/>
      <c r="N102493" s="9"/>
    </row>
    <row r="102494" spans="12:14" x14ac:dyDescent="0.25">
      <c r="L102494" s="9"/>
      <c r="M102494" s="9"/>
      <c r="N102494" s="9"/>
    </row>
    <row r="102495" spans="12:14" x14ac:dyDescent="0.25">
      <c r="L102495" s="9"/>
      <c r="M102495" s="9"/>
      <c r="N102495" s="9"/>
    </row>
    <row r="102496" spans="12:14" x14ac:dyDescent="0.25">
      <c r="L102496" s="9"/>
      <c r="M102496" s="9"/>
      <c r="N102496" s="9"/>
    </row>
    <row r="102497" spans="12:14" x14ac:dyDescent="0.25">
      <c r="L102497" s="9"/>
      <c r="M102497" s="9"/>
      <c r="N102497" s="9"/>
    </row>
    <row r="102498" spans="12:14" x14ac:dyDescent="0.25">
      <c r="L102498" s="9"/>
      <c r="M102498" s="9"/>
      <c r="N102498" s="9"/>
    </row>
    <row r="102499" spans="12:14" x14ac:dyDescent="0.25">
      <c r="L102499" s="9"/>
      <c r="M102499" s="9"/>
      <c r="N102499" s="9"/>
    </row>
    <row r="102500" spans="12:14" x14ac:dyDescent="0.25">
      <c r="L102500" s="9"/>
      <c r="M102500" s="9"/>
      <c r="N102500" s="9"/>
    </row>
    <row r="102501" spans="12:14" x14ac:dyDescent="0.25">
      <c r="L102501" s="9"/>
      <c r="M102501" s="9"/>
      <c r="N102501" s="9"/>
    </row>
    <row r="102502" spans="12:14" x14ac:dyDescent="0.25">
      <c r="L102502" s="9"/>
      <c r="M102502" s="9"/>
      <c r="N102502" s="9"/>
    </row>
    <row r="102503" spans="12:14" x14ac:dyDescent="0.25">
      <c r="L102503" s="9"/>
      <c r="M102503" s="9"/>
      <c r="N102503" s="9"/>
    </row>
    <row r="102504" spans="12:14" x14ac:dyDescent="0.25">
      <c r="L102504" s="9"/>
      <c r="M102504" s="9"/>
      <c r="N102504" s="9"/>
    </row>
    <row r="102505" spans="12:14" x14ac:dyDescent="0.25">
      <c r="L102505" s="9"/>
      <c r="M102505" s="9"/>
      <c r="N102505" s="9"/>
    </row>
    <row r="102506" spans="12:14" x14ac:dyDescent="0.25">
      <c r="L102506" s="9"/>
      <c r="M102506" s="9"/>
      <c r="N102506" s="9"/>
    </row>
    <row r="102507" spans="12:14" x14ac:dyDescent="0.25">
      <c r="L102507" s="9"/>
      <c r="M102507" s="9"/>
      <c r="N102507" s="9"/>
    </row>
    <row r="102508" spans="12:14" x14ac:dyDescent="0.25">
      <c r="L102508" s="9"/>
      <c r="M102508" s="9"/>
      <c r="N102508" s="9"/>
    </row>
    <row r="102509" spans="12:14" x14ac:dyDescent="0.25">
      <c r="L102509" s="9"/>
      <c r="M102509" s="9"/>
      <c r="N102509" s="9"/>
    </row>
    <row r="102510" spans="12:14" x14ac:dyDescent="0.25">
      <c r="L102510" s="9"/>
      <c r="M102510" s="9"/>
      <c r="N102510" s="9"/>
    </row>
    <row r="102511" spans="12:14" x14ac:dyDescent="0.25">
      <c r="L102511" s="9"/>
      <c r="M102511" s="9"/>
      <c r="N102511" s="9"/>
    </row>
    <row r="102512" spans="12:14" x14ac:dyDescent="0.25">
      <c r="L102512" s="9"/>
      <c r="M102512" s="9"/>
      <c r="N102512" s="9"/>
    </row>
    <row r="102513" spans="12:14" x14ac:dyDescent="0.25">
      <c r="L102513" s="9"/>
      <c r="M102513" s="9"/>
      <c r="N102513" s="9"/>
    </row>
    <row r="102514" spans="12:14" x14ac:dyDescent="0.25">
      <c r="L102514" s="9"/>
      <c r="M102514" s="9"/>
      <c r="N102514" s="9"/>
    </row>
    <row r="102515" spans="12:14" x14ac:dyDescent="0.25">
      <c r="L102515" s="9"/>
      <c r="M102515" s="9"/>
      <c r="N102515" s="9"/>
    </row>
    <row r="102516" spans="12:14" x14ac:dyDescent="0.25">
      <c r="L102516" s="9"/>
      <c r="M102516" s="9"/>
      <c r="N102516" s="9"/>
    </row>
    <row r="102517" spans="12:14" x14ac:dyDescent="0.25">
      <c r="L102517" s="9"/>
      <c r="M102517" s="9"/>
      <c r="N102517" s="9"/>
    </row>
    <row r="102518" spans="12:14" x14ac:dyDescent="0.25">
      <c r="L102518" s="9"/>
      <c r="M102518" s="9"/>
      <c r="N102518" s="9"/>
    </row>
    <row r="102519" spans="12:14" x14ac:dyDescent="0.25">
      <c r="L102519" s="9"/>
      <c r="M102519" s="9"/>
      <c r="N102519" s="9"/>
    </row>
    <row r="102520" spans="12:14" x14ac:dyDescent="0.25">
      <c r="L102520" s="9"/>
      <c r="M102520" s="9"/>
      <c r="N102520" s="9"/>
    </row>
    <row r="102521" spans="12:14" x14ac:dyDescent="0.25">
      <c r="L102521" s="9"/>
      <c r="M102521" s="9"/>
      <c r="N102521" s="9"/>
    </row>
    <row r="102522" spans="12:14" x14ac:dyDescent="0.25">
      <c r="L102522" s="9"/>
      <c r="M102522" s="9"/>
      <c r="N102522" s="9"/>
    </row>
    <row r="102523" spans="12:14" x14ac:dyDescent="0.25">
      <c r="L102523" s="9"/>
      <c r="M102523" s="9"/>
      <c r="N102523" s="9"/>
    </row>
    <row r="102524" spans="12:14" x14ac:dyDescent="0.25">
      <c r="L102524" s="9"/>
      <c r="M102524" s="9"/>
      <c r="N102524" s="9"/>
    </row>
    <row r="102525" spans="12:14" x14ac:dyDescent="0.25">
      <c r="L102525" s="9"/>
      <c r="M102525" s="9"/>
      <c r="N102525" s="9"/>
    </row>
    <row r="102526" spans="12:14" x14ac:dyDescent="0.25">
      <c r="L102526" s="9"/>
      <c r="M102526" s="9"/>
      <c r="N102526" s="9"/>
    </row>
    <row r="102527" spans="12:14" x14ac:dyDescent="0.25">
      <c r="L102527" s="9"/>
      <c r="M102527" s="9"/>
      <c r="N102527" s="9"/>
    </row>
    <row r="102528" spans="12:14" x14ac:dyDescent="0.25">
      <c r="L102528" s="9"/>
      <c r="M102528" s="9"/>
      <c r="N102528" s="9"/>
    </row>
    <row r="102529" spans="12:14" x14ac:dyDescent="0.25">
      <c r="L102529" s="9"/>
      <c r="M102529" s="9"/>
      <c r="N102529" s="9"/>
    </row>
    <row r="102530" spans="12:14" x14ac:dyDescent="0.25">
      <c r="L102530" s="9"/>
      <c r="M102530" s="9"/>
      <c r="N102530" s="9"/>
    </row>
    <row r="102531" spans="12:14" x14ac:dyDescent="0.25">
      <c r="L102531" s="9"/>
      <c r="M102531" s="9"/>
      <c r="N102531" s="9"/>
    </row>
    <row r="102532" spans="12:14" x14ac:dyDescent="0.25">
      <c r="L102532" s="9"/>
      <c r="M102532" s="9"/>
      <c r="N102532" s="9"/>
    </row>
    <row r="102533" spans="12:14" x14ac:dyDescent="0.25">
      <c r="L102533" s="9"/>
      <c r="M102533" s="9"/>
      <c r="N102533" s="9"/>
    </row>
    <row r="102534" spans="12:14" x14ac:dyDescent="0.25">
      <c r="L102534" s="9"/>
      <c r="M102534" s="9"/>
      <c r="N102534" s="9"/>
    </row>
    <row r="102535" spans="12:14" x14ac:dyDescent="0.25">
      <c r="L102535" s="9"/>
      <c r="M102535" s="9"/>
      <c r="N102535" s="9"/>
    </row>
    <row r="102536" spans="12:14" x14ac:dyDescent="0.25">
      <c r="L102536" s="9"/>
      <c r="M102536" s="9"/>
      <c r="N102536" s="9"/>
    </row>
    <row r="102537" spans="12:14" x14ac:dyDescent="0.25">
      <c r="L102537" s="9"/>
      <c r="M102537" s="9"/>
      <c r="N102537" s="9"/>
    </row>
    <row r="102538" spans="12:14" x14ac:dyDescent="0.25">
      <c r="L102538" s="9"/>
      <c r="M102538" s="9"/>
      <c r="N102538" s="9"/>
    </row>
    <row r="102539" spans="12:14" x14ac:dyDescent="0.25">
      <c r="L102539" s="9"/>
      <c r="M102539" s="9"/>
      <c r="N102539" s="9"/>
    </row>
    <row r="102540" spans="12:14" x14ac:dyDescent="0.25">
      <c r="L102540" s="9"/>
      <c r="M102540" s="9"/>
      <c r="N102540" s="9"/>
    </row>
    <row r="102541" spans="12:14" x14ac:dyDescent="0.25">
      <c r="L102541" s="9"/>
      <c r="M102541" s="9"/>
      <c r="N102541" s="9"/>
    </row>
    <row r="102542" spans="12:14" x14ac:dyDescent="0.25">
      <c r="L102542" s="9"/>
      <c r="M102542" s="9"/>
      <c r="N102542" s="9"/>
    </row>
    <row r="102543" spans="12:14" x14ac:dyDescent="0.25">
      <c r="L102543" s="9"/>
      <c r="M102543" s="9"/>
      <c r="N102543" s="9"/>
    </row>
    <row r="102544" spans="12:14" x14ac:dyDescent="0.25">
      <c r="L102544" s="9"/>
      <c r="M102544" s="9"/>
      <c r="N102544" s="9"/>
    </row>
    <row r="102545" spans="12:14" x14ac:dyDescent="0.25">
      <c r="L102545" s="9"/>
      <c r="M102545" s="9"/>
      <c r="N102545" s="9"/>
    </row>
    <row r="102546" spans="12:14" x14ac:dyDescent="0.25">
      <c r="L102546" s="9"/>
      <c r="M102546" s="9"/>
      <c r="N102546" s="9"/>
    </row>
    <row r="102547" spans="12:14" x14ac:dyDescent="0.25">
      <c r="L102547" s="9"/>
      <c r="M102547" s="9"/>
      <c r="N102547" s="9"/>
    </row>
    <row r="102548" spans="12:14" x14ac:dyDescent="0.25">
      <c r="L102548" s="9"/>
      <c r="M102548" s="9"/>
      <c r="N102548" s="9"/>
    </row>
    <row r="102549" spans="12:14" x14ac:dyDescent="0.25">
      <c r="L102549" s="9"/>
      <c r="M102549" s="9"/>
      <c r="N102549" s="9"/>
    </row>
    <row r="102550" spans="12:14" x14ac:dyDescent="0.25">
      <c r="L102550" s="9"/>
      <c r="M102550" s="9"/>
      <c r="N102550" s="9"/>
    </row>
    <row r="102551" spans="12:14" x14ac:dyDescent="0.25">
      <c r="L102551" s="9"/>
      <c r="M102551" s="9"/>
      <c r="N102551" s="9"/>
    </row>
    <row r="102552" spans="12:14" x14ac:dyDescent="0.25">
      <c r="L102552" s="9"/>
      <c r="M102552" s="9"/>
      <c r="N102552" s="9"/>
    </row>
    <row r="102553" spans="12:14" x14ac:dyDescent="0.25">
      <c r="L102553" s="9"/>
      <c r="M102553" s="9"/>
      <c r="N102553" s="9"/>
    </row>
    <row r="102554" spans="12:14" x14ac:dyDescent="0.25">
      <c r="L102554" s="9"/>
      <c r="M102554" s="9"/>
      <c r="N102554" s="9"/>
    </row>
    <row r="102555" spans="12:14" x14ac:dyDescent="0.25">
      <c r="L102555" s="9"/>
      <c r="M102555" s="9"/>
      <c r="N102555" s="9"/>
    </row>
    <row r="102556" spans="12:14" x14ac:dyDescent="0.25">
      <c r="L102556" s="9"/>
      <c r="M102556" s="9"/>
      <c r="N102556" s="9"/>
    </row>
    <row r="102557" spans="12:14" x14ac:dyDescent="0.25">
      <c r="L102557" s="9"/>
      <c r="M102557" s="9"/>
      <c r="N102557" s="9"/>
    </row>
    <row r="102558" spans="12:14" x14ac:dyDescent="0.25">
      <c r="L102558" s="9"/>
      <c r="M102558" s="9"/>
      <c r="N102558" s="9"/>
    </row>
    <row r="102559" spans="12:14" x14ac:dyDescent="0.25">
      <c r="L102559" s="9"/>
      <c r="M102559" s="9"/>
      <c r="N102559" s="9"/>
    </row>
    <row r="102560" spans="12:14" x14ac:dyDescent="0.25">
      <c r="L102560" s="9"/>
      <c r="M102560" s="9"/>
      <c r="N102560" s="9"/>
    </row>
    <row r="102561" spans="12:14" x14ac:dyDescent="0.25">
      <c r="L102561" s="9"/>
      <c r="M102561" s="9"/>
      <c r="N102561" s="9"/>
    </row>
    <row r="102562" spans="12:14" x14ac:dyDescent="0.25">
      <c r="L102562" s="9"/>
      <c r="M102562" s="9"/>
      <c r="N102562" s="9"/>
    </row>
    <row r="102563" spans="12:14" x14ac:dyDescent="0.25">
      <c r="L102563" s="9"/>
      <c r="M102563" s="9"/>
      <c r="N102563" s="9"/>
    </row>
    <row r="102564" spans="12:14" x14ac:dyDescent="0.25">
      <c r="L102564" s="9"/>
      <c r="M102564" s="9"/>
      <c r="N102564" s="9"/>
    </row>
    <row r="102565" spans="12:14" x14ac:dyDescent="0.25">
      <c r="L102565" s="9"/>
      <c r="M102565" s="9"/>
      <c r="N102565" s="9"/>
    </row>
    <row r="102566" spans="12:14" x14ac:dyDescent="0.25">
      <c r="L102566" s="9"/>
      <c r="M102566" s="9"/>
      <c r="N102566" s="9"/>
    </row>
    <row r="102567" spans="12:14" x14ac:dyDescent="0.25">
      <c r="L102567" s="9"/>
      <c r="M102567" s="9"/>
      <c r="N102567" s="9"/>
    </row>
    <row r="102568" spans="12:14" x14ac:dyDescent="0.25">
      <c r="L102568" s="9"/>
      <c r="M102568" s="9"/>
      <c r="N102568" s="9"/>
    </row>
    <row r="102569" spans="12:14" x14ac:dyDescent="0.25">
      <c r="L102569" s="9"/>
      <c r="M102569" s="9"/>
      <c r="N102569" s="9"/>
    </row>
    <row r="102570" spans="12:14" x14ac:dyDescent="0.25">
      <c r="L102570" s="9"/>
      <c r="M102570" s="9"/>
      <c r="N102570" s="9"/>
    </row>
    <row r="102571" spans="12:14" x14ac:dyDescent="0.25">
      <c r="L102571" s="9"/>
      <c r="M102571" s="9"/>
      <c r="N102571" s="9"/>
    </row>
    <row r="102572" spans="12:14" x14ac:dyDescent="0.25">
      <c r="L102572" s="9"/>
      <c r="M102572" s="9"/>
      <c r="N102572" s="9"/>
    </row>
    <row r="102573" spans="12:14" x14ac:dyDescent="0.25">
      <c r="L102573" s="9"/>
      <c r="M102573" s="9"/>
      <c r="N102573" s="9"/>
    </row>
    <row r="102574" spans="12:14" x14ac:dyDescent="0.25">
      <c r="L102574" s="9"/>
      <c r="M102574" s="9"/>
      <c r="N102574" s="9"/>
    </row>
    <row r="102575" spans="12:14" x14ac:dyDescent="0.25">
      <c r="L102575" s="9"/>
      <c r="M102575" s="9"/>
      <c r="N102575" s="9"/>
    </row>
    <row r="102576" spans="12:14" x14ac:dyDescent="0.25">
      <c r="L102576" s="9"/>
      <c r="M102576" s="9"/>
      <c r="N102576" s="9"/>
    </row>
    <row r="102577" spans="12:14" x14ac:dyDescent="0.25">
      <c r="L102577" s="9"/>
      <c r="M102577" s="9"/>
      <c r="N102577" s="9"/>
    </row>
    <row r="102578" spans="12:14" x14ac:dyDescent="0.25">
      <c r="L102578" s="9"/>
      <c r="M102578" s="9"/>
      <c r="N102578" s="9"/>
    </row>
    <row r="102579" spans="12:14" x14ac:dyDescent="0.25">
      <c r="L102579" s="9"/>
      <c r="M102579" s="9"/>
      <c r="N102579" s="9"/>
    </row>
    <row r="102580" spans="12:14" x14ac:dyDescent="0.25">
      <c r="L102580" s="9"/>
      <c r="M102580" s="9"/>
      <c r="N102580" s="9"/>
    </row>
    <row r="102581" spans="12:14" x14ac:dyDescent="0.25">
      <c r="L102581" s="9"/>
      <c r="M102581" s="9"/>
      <c r="N102581" s="9"/>
    </row>
    <row r="102582" spans="12:14" x14ac:dyDescent="0.25">
      <c r="L102582" s="9"/>
      <c r="M102582" s="9"/>
      <c r="N102582" s="9"/>
    </row>
    <row r="102583" spans="12:14" x14ac:dyDescent="0.25">
      <c r="L102583" s="9"/>
      <c r="M102583" s="9"/>
      <c r="N102583" s="9"/>
    </row>
    <row r="102584" spans="12:14" x14ac:dyDescent="0.25">
      <c r="L102584" s="9"/>
      <c r="M102584" s="9"/>
      <c r="N102584" s="9"/>
    </row>
    <row r="102585" spans="12:14" x14ac:dyDescent="0.25">
      <c r="L102585" s="9"/>
      <c r="M102585" s="9"/>
      <c r="N102585" s="9"/>
    </row>
    <row r="102586" spans="12:14" x14ac:dyDescent="0.25">
      <c r="L102586" s="9"/>
      <c r="M102586" s="9"/>
      <c r="N102586" s="9"/>
    </row>
    <row r="102587" spans="12:14" x14ac:dyDescent="0.25">
      <c r="L102587" s="9"/>
      <c r="M102587" s="9"/>
      <c r="N102587" s="9"/>
    </row>
    <row r="102588" spans="12:14" x14ac:dyDescent="0.25">
      <c r="L102588" s="9"/>
      <c r="M102588" s="9"/>
      <c r="N102588" s="9"/>
    </row>
    <row r="102589" spans="12:14" x14ac:dyDescent="0.25">
      <c r="L102589" s="9"/>
      <c r="M102589" s="9"/>
      <c r="N102589" s="9"/>
    </row>
    <row r="102590" spans="12:14" x14ac:dyDescent="0.25">
      <c r="L102590" s="9"/>
      <c r="M102590" s="9"/>
      <c r="N102590" s="9"/>
    </row>
    <row r="102591" spans="12:14" x14ac:dyDescent="0.25">
      <c r="L102591" s="9"/>
      <c r="M102591" s="9"/>
      <c r="N102591" s="9"/>
    </row>
    <row r="102592" spans="12:14" x14ac:dyDescent="0.25">
      <c r="L102592" s="9"/>
      <c r="M102592" s="9"/>
      <c r="N102592" s="9"/>
    </row>
    <row r="102593" spans="12:14" x14ac:dyDescent="0.25">
      <c r="L102593" s="9"/>
      <c r="M102593" s="9"/>
      <c r="N102593" s="9"/>
    </row>
    <row r="102594" spans="12:14" x14ac:dyDescent="0.25">
      <c r="L102594" s="9"/>
      <c r="M102594" s="9"/>
      <c r="N102594" s="9"/>
    </row>
    <row r="102595" spans="12:14" x14ac:dyDescent="0.25">
      <c r="L102595" s="9"/>
      <c r="M102595" s="9"/>
      <c r="N102595" s="9"/>
    </row>
    <row r="102596" spans="12:14" x14ac:dyDescent="0.25">
      <c r="L102596" s="9"/>
      <c r="M102596" s="9"/>
      <c r="N102596" s="9"/>
    </row>
    <row r="102597" spans="12:14" x14ac:dyDescent="0.25">
      <c r="L102597" s="9"/>
      <c r="M102597" s="9"/>
      <c r="N102597" s="9"/>
    </row>
    <row r="102598" spans="12:14" x14ac:dyDescent="0.25">
      <c r="L102598" s="9"/>
      <c r="M102598" s="9"/>
      <c r="N102598" s="9"/>
    </row>
    <row r="102599" spans="12:14" x14ac:dyDescent="0.25">
      <c r="L102599" s="9"/>
      <c r="M102599" s="9"/>
      <c r="N102599" s="9"/>
    </row>
    <row r="102600" spans="12:14" x14ac:dyDescent="0.25">
      <c r="L102600" s="9"/>
      <c r="M102600" s="9"/>
      <c r="N102600" s="9"/>
    </row>
    <row r="102601" spans="12:14" x14ac:dyDescent="0.25">
      <c r="L102601" s="9"/>
      <c r="M102601" s="9"/>
      <c r="N102601" s="9"/>
    </row>
    <row r="102602" spans="12:14" x14ac:dyDescent="0.25">
      <c r="L102602" s="9"/>
      <c r="M102602" s="9"/>
      <c r="N102602" s="9"/>
    </row>
    <row r="102603" spans="12:14" x14ac:dyDescent="0.25">
      <c r="L102603" s="9"/>
      <c r="M102603" s="9"/>
      <c r="N102603" s="9"/>
    </row>
    <row r="102604" spans="12:14" x14ac:dyDescent="0.25">
      <c r="L102604" s="9"/>
      <c r="M102604" s="9"/>
      <c r="N102604" s="9"/>
    </row>
    <row r="102605" spans="12:14" x14ac:dyDescent="0.25">
      <c r="L102605" s="9"/>
      <c r="M102605" s="9"/>
      <c r="N102605" s="9"/>
    </row>
    <row r="102606" spans="12:14" x14ac:dyDescent="0.25">
      <c r="L102606" s="9"/>
      <c r="M102606" s="9"/>
      <c r="N102606" s="9"/>
    </row>
    <row r="102607" spans="12:14" x14ac:dyDescent="0.25">
      <c r="L102607" s="9"/>
      <c r="M102607" s="9"/>
      <c r="N102607" s="9"/>
    </row>
    <row r="102608" spans="12:14" x14ac:dyDescent="0.25">
      <c r="L102608" s="9"/>
      <c r="M102608" s="9"/>
      <c r="N102608" s="9"/>
    </row>
    <row r="102609" spans="12:14" x14ac:dyDescent="0.25">
      <c r="L102609" s="9"/>
      <c r="M102609" s="9"/>
      <c r="N102609" s="9"/>
    </row>
    <row r="102610" spans="12:14" x14ac:dyDescent="0.25">
      <c r="L102610" s="9"/>
      <c r="M102610" s="9"/>
      <c r="N102610" s="9"/>
    </row>
    <row r="102611" spans="12:14" x14ac:dyDescent="0.25">
      <c r="L102611" s="9"/>
      <c r="M102611" s="9"/>
      <c r="N102611" s="9"/>
    </row>
    <row r="102612" spans="12:14" x14ac:dyDescent="0.25">
      <c r="L102612" s="9"/>
      <c r="M102612" s="9"/>
      <c r="N102612" s="9"/>
    </row>
    <row r="102613" spans="12:14" x14ac:dyDescent="0.25">
      <c r="L102613" s="9"/>
      <c r="M102613" s="9"/>
      <c r="N102613" s="9"/>
    </row>
    <row r="102614" spans="12:14" x14ac:dyDescent="0.25">
      <c r="L102614" s="9"/>
      <c r="M102614" s="9"/>
      <c r="N102614" s="9"/>
    </row>
    <row r="102615" spans="12:14" x14ac:dyDescent="0.25">
      <c r="L102615" s="9"/>
      <c r="M102615" s="9"/>
      <c r="N102615" s="9"/>
    </row>
    <row r="102616" spans="12:14" x14ac:dyDescent="0.25">
      <c r="L102616" s="9"/>
      <c r="M102616" s="9"/>
      <c r="N102616" s="9"/>
    </row>
    <row r="102617" spans="12:14" x14ac:dyDescent="0.25">
      <c r="L102617" s="9"/>
      <c r="M102617" s="9"/>
      <c r="N102617" s="9"/>
    </row>
    <row r="102618" spans="12:14" x14ac:dyDescent="0.25">
      <c r="L102618" s="9"/>
      <c r="M102618" s="9"/>
      <c r="N102618" s="9"/>
    </row>
    <row r="102619" spans="12:14" x14ac:dyDescent="0.25">
      <c r="L102619" s="9"/>
      <c r="M102619" s="9"/>
      <c r="N102619" s="9"/>
    </row>
    <row r="102620" spans="12:14" x14ac:dyDescent="0.25">
      <c r="L102620" s="9"/>
      <c r="M102620" s="9"/>
      <c r="N102620" s="9"/>
    </row>
    <row r="102621" spans="12:14" x14ac:dyDescent="0.25">
      <c r="L102621" s="9"/>
      <c r="M102621" s="9"/>
      <c r="N102621" s="9"/>
    </row>
    <row r="102622" spans="12:14" x14ac:dyDescent="0.25">
      <c r="L102622" s="9"/>
      <c r="M102622" s="9"/>
      <c r="N102622" s="9"/>
    </row>
    <row r="102623" spans="12:14" x14ac:dyDescent="0.25">
      <c r="L102623" s="9"/>
      <c r="M102623" s="9"/>
      <c r="N102623" s="9"/>
    </row>
    <row r="102624" spans="12:14" x14ac:dyDescent="0.25">
      <c r="L102624" s="9"/>
      <c r="M102624" s="9"/>
      <c r="N102624" s="9"/>
    </row>
    <row r="102625" spans="12:14" x14ac:dyDescent="0.25">
      <c r="L102625" s="9"/>
      <c r="M102625" s="9"/>
      <c r="N102625" s="9"/>
    </row>
    <row r="102626" spans="12:14" x14ac:dyDescent="0.25">
      <c r="L102626" s="9"/>
      <c r="M102626" s="9"/>
      <c r="N102626" s="9"/>
    </row>
    <row r="102627" spans="12:14" x14ac:dyDescent="0.25">
      <c r="L102627" s="9"/>
      <c r="M102627" s="9"/>
      <c r="N102627" s="9"/>
    </row>
    <row r="102628" spans="12:14" x14ac:dyDescent="0.25">
      <c r="L102628" s="9"/>
      <c r="M102628" s="9"/>
      <c r="N102628" s="9"/>
    </row>
    <row r="102629" spans="12:14" x14ac:dyDescent="0.25">
      <c r="L102629" s="9"/>
      <c r="M102629" s="9"/>
      <c r="N102629" s="9"/>
    </row>
    <row r="102630" spans="12:14" x14ac:dyDescent="0.25">
      <c r="L102630" s="9"/>
      <c r="M102630" s="9"/>
      <c r="N102630" s="9"/>
    </row>
    <row r="102631" spans="12:14" x14ac:dyDescent="0.25">
      <c r="L102631" s="9"/>
      <c r="M102631" s="9"/>
      <c r="N102631" s="9"/>
    </row>
    <row r="102632" spans="12:14" x14ac:dyDescent="0.25">
      <c r="L102632" s="9"/>
      <c r="M102632" s="9"/>
      <c r="N102632" s="9"/>
    </row>
    <row r="102633" spans="12:14" x14ac:dyDescent="0.25">
      <c r="L102633" s="9"/>
      <c r="M102633" s="9"/>
      <c r="N102633" s="9"/>
    </row>
    <row r="102634" spans="12:14" x14ac:dyDescent="0.25">
      <c r="L102634" s="9"/>
      <c r="M102634" s="9"/>
      <c r="N102634" s="9"/>
    </row>
    <row r="102635" spans="12:14" x14ac:dyDescent="0.25">
      <c r="L102635" s="9"/>
      <c r="M102635" s="9"/>
      <c r="N102635" s="9"/>
    </row>
    <row r="102636" spans="12:14" x14ac:dyDescent="0.25">
      <c r="L102636" s="9"/>
      <c r="M102636" s="9"/>
      <c r="N102636" s="9"/>
    </row>
    <row r="102637" spans="12:14" x14ac:dyDescent="0.25">
      <c r="L102637" s="9"/>
      <c r="M102637" s="9"/>
      <c r="N102637" s="9"/>
    </row>
    <row r="102638" spans="12:14" x14ac:dyDescent="0.25">
      <c r="L102638" s="9"/>
      <c r="M102638" s="9"/>
      <c r="N102638" s="9"/>
    </row>
    <row r="102639" spans="12:14" x14ac:dyDescent="0.25">
      <c r="L102639" s="9"/>
      <c r="M102639" s="9"/>
      <c r="N102639" s="9"/>
    </row>
    <row r="102640" spans="12:14" x14ac:dyDescent="0.25">
      <c r="L102640" s="9"/>
      <c r="M102640" s="9"/>
      <c r="N102640" s="9"/>
    </row>
    <row r="102641" spans="12:14" x14ac:dyDescent="0.25">
      <c r="L102641" s="9"/>
      <c r="M102641" s="9"/>
      <c r="N102641" s="9"/>
    </row>
    <row r="102642" spans="12:14" x14ac:dyDescent="0.25">
      <c r="L102642" s="9"/>
      <c r="M102642" s="9"/>
      <c r="N102642" s="9"/>
    </row>
    <row r="102643" spans="12:14" x14ac:dyDescent="0.25">
      <c r="L102643" s="9"/>
      <c r="M102643" s="9"/>
      <c r="N102643" s="9"/>
    </row>
    <row r="102644" spans="12:14" x14ac:dyDescent="0.25">
      <c r="L102644" s="9"/>
      <c r="M102644" s="9"/>
      <c r="N102644" s="9"/>
    </row>
    <row r="102645" spans="12:14" x14ac:dyDescent="0.25">
      <c r="L102645" s="9"/>
      <c r="M102645" s="9"/>
      <c r="N102645" s="9"/>
    </row>
    <row r="102646" spans="12:14" x14ac:dyDescent="0.25">
      <c r="L102646" s="9"/>
      <c r="M102646" s="9"/>
      <c r="N102646" s="9"/>
    </row>
    <row r="102647" spans="12:14" x14ac:dyDescent="0.25">
      <c r="L102647" s="9"/>
      <c r="M102647" s="9"/>
      <c r="N102647" s="9"/>
    </row>
    <row r="102648" spans="12:14" x14ac:dyDescent="0.25">
      <c r="L102648" s="9"/>
      <c r="M102648" s="9"/>
      <c r="N102648" s="9"/>
    </row>
    <row r="102649" spans="12:14" x14ac:dyDescent="0.25">
      <c r="L102649" s="9"/>
      <c r="M102649" s="9"/>
      <c r="N102649" s="9"/>
    </row>
    <row r="102650" spans="12:14" x14ac:dyDescent="0.25">
      <c r="L102650" s="9"/>
      <c r="M102650" s="9"/>
      <c r="N102650" s="9"/>
    </row>
    <row r="102651" spans="12:14" x14ac:dyDescent="0.25">
      <c r="L102651" s="9"/>
      <c r="M102651" s="9"/>
      <c r="N102651" s="9"/>
    </row>
    <row r="102652" spans="12:14" x14ac:dyDescent="0.25">
      <c r="L102652" s="9"/>
      <c r="M102652" s="9"/>
      <c r="N102652" s="9"/>
    </row>
    <row r="102653" spans="12:14" x14ac:dyDescent="0.25">
      <c r="L102653" s="9"/>
      <c r="M102653" s="9"/>
      <c r="N102653" s="9"/>
    </row>
    <row r="102654" spans="12:14" x14ac:dyDescent="0.25">
      <c r="L102654" s="9"/>
      <c r="M102654" s="9"/>
      <c r="N102654" s="9"/>
    </row>
    <row r="102655" spans="12:14" x14ac:dyDescent="0.25">
      <c r="L102655" s="9"/>
      <c r="M102655" s="9"/>
      <c r="N102655" s="9"/>
    </row>
    <row r="102656" spans="12:14" x14ac:dyDescent="0.25">
      <c r="L102656" s="9"/>
      <c r="M102656" s="9"/>
      <c r="N102656" s="9"/>
    </row>
    <row r="102657" spans="12:14" x14ac:dyDescent="0.25">
      <c r="L102657" s="9"/>
      <c r="M102657" s="9"/>
      <c r="N102657" s="9"/>
    </row>
    <row r="102658" spans="12:14" x14ac:dyDescent="0.25">
      <c r="L102658" s="9"/>
      <c r="M102658" s="9"/>
      <c r="N102658" s="9"/>
    </row>
    <row r="102659" spans="12:14" x14ac:dyDescent="0.25">
      <c r="L102659" s="9"/>
      <c r="M102659" s="9"/>
      <c r="N102659" s="9"/>
    </row>
    <row r="102660" spans="12:14" x14ac:dyDescent="0.25">
      <c r="L102660" s="9"/>
      <c r="M102660" s="9"/>
      <c r="N102660" s="9"/>
    </row>
    <row r="102661" spans="12:14" x14ac:dyDescent="0.25">
      <c r="L102661" s="9"/>
      <c r="M102661" s="9"/>
      <c r="N102661" s="9"/>
    </row>
    <row r="102662" spans="12:14" x14ac:dyDescent="0.25">
      <c r="L102662" s="9"/>
      <c r="M102662" s="9"/>
      <c r="N102662" s="9"/>
    </row>
    <row r="102663" spans="12:14" x14ac:dyDescent="0.25">
      <c r="L102663" s="9"/>
      <c r="M102663" s="9"/>
      <c r="N102663" s="9"/>
    </row>
    <row r="102664" spans="12:14" x14ac:dyDescent="0.25">
      <c r="L102664" s="9"/>
      <c r="M102664" s="9"/>
      <c r="N102664" s="9"/>
    </row>
    <row r="102665" spans="12:14" x14ac:dyDescent="0.25">
      <c r="L102665" s="9"/>
      <c r="M102665" s="9"/>
      <c r="N102665" s="9"/>
    </row>
    <row r="102666" spans="12:14" x14ac:dyDescent="0.25">
      <c r="L102666" s="9"/>
      <c r="M102666" s="9"/>
      <c r="N102666" s="9"/>
    </row>
    <row r="102667" spans="12:14" x14ac:dyDescent="0.25">
      <c r="L102667" s="9"/>
      <c r="M102667" s="9"/>
      <c r="N102667" s="9"/>
    </row>
    <row r="102668" spans="12:14" x14ac:dyDescent="0.25">
      <c r="L102668" s="9"/>
      <c r="M102668" s="9"/>
      <c r="N102668" s="9"/>
    </row>
    <row r="102669" spans="12:14" x14ac:dyDescent="0.25">
      <c r="L102669" s="9"/>
      <c r="M102669" s="9"/>
      <c r="N102669" s="9"/>
    </row>
    <row r="102670" spans="12:14" x14ac:dyDescent="0.25">
      <c r="L102670" s="9"/>
      <c r="M102670" s="9"/>
      <c r="N102670" s="9"/>
    </row>
    <row r="102671" spans="12:14" x14ac:dyDescent="0.25">
      <c r="L102671" s="9"/>
      <c r="M102671" s="9"/>
      <c r="N102671" s="9"/>
    </row>
    <row r="102672" spans="12:14" x14ac:dyDescent="0.25">
      <c r="L102672" s="9"/>
      <c r="M102672" s="9"/>
      <c r="N102672" s="9"/>
    </row>
    <row r="102673" spans="12:14" x14ac:dyDescent="0.25">
      <c r="L102673" s="9"/>
      <c r="M102673" s="9"/>
      <c r="N102673" s="9"/>
    </row>
    <row r="102674" spans="12:14" x14ac:dyDescent="0.25">
      <c r="L102674" s="9"/>
      <c r="M102674" s="9"/>
      <c r="N102674" s="9"/>
    </row>
    <row r="102675" spans="12:14" x14ac:dyDescent="0.25">
      <c r="L102675" s="9"/>
      <c r="M102675" s="9"/>
      <c r="N102675" s="9"/>
    </row>
    <row r="102676" spans="12:14" x14ac:dyDescent="0.25">
      <c r="L102676" s="9"/>
      <c r="M102676" s="9"/>
      <c r="N102676" s="9"/>
    </row>
    <row r="102677" spans="12:14" x14ac:dyDescent="0.25">
      <c r="L102677" s="9"/>
      <c r="M102677" s="9"/>
      <c r="N102677" s="9"/>
    </row>
    <row r="102678" spans="12:14" x14ac:dyDescent="0.25">
      <c r="L102678" s="9"/>
      <c r="M102678" s="9"/>
      <c r="N102678" s="9"/>
    </row>
    <row r="102679" spans="12:14" x14ac:dyDescent="0.25">
      <c r="L102679" s="9"/>
      <c r="M102679" s="9"/>
      <c r="N102679" s="9"/>
    </row>
    <row r="102680" spans="12:14" x14ac:dyDescent="0.25">
      <c r="L102680" s="9"/>
      <c r="M102680" s="9"/>
      <c r="N102680" s="9"/>
    </row>
    <row r="102681" spans="12:14" x14ac:dyDescent="0.25">
      <c r="L102681" s="9"/>
      <c r="M102681" s="9"/>
      <c r="N102681" s="9"/>
    </row>
    <row r="102682" spans="12:14" x14ac:dyDescent="0.25">
      <c r="L102682" s="9"/>
      <c r="M102682" s="9"/>
      <c r="N102682" s="9"/>
    </row>
    <row r="102683" spans="12:14" x14ac:dyDescent="0.25">
      <c r="L102683" s="9"/>
      <c r="M102683" s="9"/>
      <c r="N102683" s="9"/>
    </row>
    <row r="102684" spans="12:14" x14ac:dyDescent="0.25">
      <c r="L102684" s="9"/>
      <c r="M102684" s="9"/>
      <c r="N102684" s="9"/>
    </row>
    <row r="102685" spans="12:14" x14ac:dyDescent="0.25">
      <c r="L102685" s="9"/>
      <c r="M102685" s="9"/>
      <c r="N102685" s="9"/>
    </row>
    <row r="102686" spans="12:14" x14ac:dyDescent="0.25">
      <c r="L102686" s="9"/>
      <c r="M102686" s="9"/>
      <c r="N102686" s="9"/>
    </row>
    <row r="102687" spans="12:14" x14ac:dyDescent="0.25">
      <c r="L102687" s="9"/>
      <c r="M102687" s="9"/>
      <c r="N102687" s="9"/>
    </row>
    <row r="102688" spans="12:14" x14ac:dyDescent="0.25">
      <c r="L102688" s="9"/>
      <c r="M102688" s="9"/>
      <c r="N102688" s="9"/>
    </row>
    <row r="102689" spans="12:14" x14ac:dyDescent="0.25">
      <c r="L102689" s="9"/>
      <c r="M102689" s="9"/>
      <c r="N102689" s="9"/>
    </row>
    <row r="102690" spans="12:14" x14ac:dyDescent="0.25">
      <c r="L102690" s="9"/>
      <c r="M102690" s="9"/>
      <c r="N102690" s="9"/>
    </row>
    <row r="102691" spans="12:14" x14ac:dyDescent="0.25">
      <c r="L102691" s="9"/>
      <c r="M102691" s="9"/>
      <c r="N102691" s="9"/>
    </row>
    <row r="102692" spans="12:14" x14ac:dyDescent="0.25">
      <c r="L102692" s="9"/>
      <c r="M102692" s="9"/>
      <c r="N102692" s="9"/>
    </row>
    <row r="102693" spans="12:14" x14ac:dyDescent="0.25">
      <c r="L102693" s="9"/>
      <c r="M102693" s="9"/>
      <c r="N102693" s="9"/>
    </row>
    <row r="102694" spans="12:14" x14ac:dyDescent="0.25">
      <c r="L102694" s="9"/>
      <c r="M102694" s="9"/>
      <c r="N102694" s="9"/>
    </row>
    <row r="102695" spans="12:14" x14ac:dyDescent="0.25">
      <c r="L102695" s="9"/>
      <c r="M102695" s="9"/>
      <c r="N102695" s="9"/>
    </row>
    <row r="102696" spans="12:14" x14ac:dyDescent="0.25">
      <c r="L102696" s="9"/>
      <c r="M102696" s="9"/>
      <c r="N102696" s="9"/>
    </row>
    <row r="102697" spans="12:14" x14ac:dyDescent="0.25">
      <c r="L102697" s="9"/>
      <c r="M102697" s="9"/>
      <c r="N102697" s="9"/>
    </row>
    <row r="102698" spans="12:14" x14ac:dyDescent="0.25">
      <c r="L102698" s="9"/>
      <c r="M102698" s="9"/>
      <c r="N102698" s="9"/>
    </row>
    <row r="102699" spans="12:14" x14ac:dyDescent="0.25">
      <c r="L102699" s="9"/>
      <c r="M102699" s="9"/>
      <c r="N102699" s="9"/>
    </row>
    <row r="102700" spans="12:14" x14ac:dyDescent="0.25">
      <c r="L102700" s="9"/>
      <c r="M102700" s="9"/>
      <c r="N102700" s="9"/>
    </row>
    <row r="102701" spans="12:14" x14ac:dyDescent="0.25">
      <c r="L102701" s="9"/>
      <c r="M102701" s="9"/>
      <c r="N102701" s="9"/>
    </row>
    <row r="102702" spans="12:14" x14ac:dyDescent="0.25">
      <c r="L102702" s="9"/>
      <c r="M102702" s="9"/>
      <c r="N102702" s="9"/>
    </row>
    <row r="102703" spans="12:14" x14ac:dyDescent="0.25">
      <c r="L102703" s="9"/>
      <c r="M102703" s="9"/>
      <c r="N102703" s="9"/>
    </row>
    <row r="102704" spans="12:14" x14ac:dyDescent="0.25">
      <c r="L102704" s="9"/>
      <c r="M102704" s="9"/>
      <c r="N102704" s="9"/>
    </row>
    <row r="102705" spans="12:14" x14ac:dyDescent="0.25">
      <c r="L102705" s="9"/>
      <c r="M102705" s="9"/>
      <c r="N102705" s="9"/>
    </row>
    <row r="102706" spans="12:14" x14ac:dyDescent="0.25">
      <c r="L102706" s="9"/>
      <c r="M102706" s="9"/>
      <c r="N102706" s="9"/>
    </row>
    <row r="102707" spans="12:14" x14ac:dyDescent="0.25">
      <c r="L102707" s="9"/>
      <c r="M102707" s="9"/>
      <c r="N102707" s="9"/>
    </row>
    <row r="102708" spans="12:14" x14ac:dyDescent="0.25">
      <c r="L102708" s="9"/>
      <c r="M102708" s="9"/>
      <c r="N102708" s="9"/>
    </row>
    <row r="102709" spans="12:14" x14ac:dyDescent="0.25">
      <c r="L102709" s="9"/>
      <c r="M102709" s="9"/>
      <c r="N102709" s="9"/>
    </row>
    <row r="102710" spans="12:14" x14ac:dyDescent="0.25">
      <c r="L102710" s="9"/>
      <c r="M102710" s="9"/>
      <c r="N102710" s="9"/>
    </row>
    <row r="102711" spans="12:14" x14ac:dyDescent="0.25">
      <c r="L102711" s="9"/>
      <c r="M102711" s="9"/>
      <c r="N102711" s="9"/>
    </row>
    <row r="102712" spans="12:14" x14ac:dyDescent="0.25">
      <c r="L102712" s="9"/>
      <c r="M102712" s="9"/>
      <c r="N102712" s="9"/>
    </row>
    <row r="102713" spans="12:14" x14ac:dyDescent="0.25">
      <c r="L102713" s="9"/>
      <c r="M102713" s="9"/>
      <c r="N102713" s="9"/>
    </row>
    <row r="102714" spans="12:14" x14ac:dyDescent="0.25">
      <c r="L102714" s="9"/>
      <c r="M102714" s="9"/>
      <c r="N102714" s="9"/>
    </row>
    <row r="102715" spans="12:14" x14ac:dyDescent="0.25">
      <c r="L102715" s="9"/>
      <c r="M102715" s="9"/>
      <c r="N102715" s="9"/>
    </row>
    <row r="102716" spans="12:14" x14ac:dyDescent="0.25">
      <c r="L102716" s="9"/>
      <c r="M102716" s="9"/>
      <c r="N102716" s="9"/>
    </row>
    <row r="102717" spans="12:14" x14ac:dyDescent="0.25">
      <c r="L102717" s="9"/>
      <c r="M102717" s="9"/>
      <c r="N102717" s="9"/>
    </row>
    <row r="102718" spans="12:14" x14ac:dyDescent="0.25">
      <c r="L102718" s="9"/>
      <c r="M102718" s="9"/>
      <c r="N102718" s="9"/>
    </row>
    <row r="102719" spans="12:14" x14ac:dyDescent="0.25">
      <c r="L102719" s="9"/>
      <c r="M102719" s="9"/>
      <c r="N102719" s="9"/>
    </row>
    <row r="102720" spans="12:14" x14ac:dyDescent="0.25">
      <c r="L102720" s="9"/>
      <c r="M102720" s="9"/>
      <c r="N102720" s="9"/>
    </row>
    <row r="102721" spans="12:14" x14ac:dyDescent="0.25">
      <c r="L102721" s="9"/>
      <c r="M102721" s="9"/>
      <c r="N102721" s="9"/>
    </row>
    <row r="102722" spans="12:14" x14ac:dyDescent="0.25">
      <c r="L102722" s="9"/>
      <c r="M102722" s="9"/>
      <c r="N102722" s="9"/>
    </row>
    <row r="102723" spans="12:14" x14ac:dyDescent="0.25">
      <c r="L102723" s="9"/>
      <c r="M102723" s="9"/>
      <c r="N102723" s="9"/>
    </row>
    <row r="102724" spans="12:14" x14ac:dyDescent="0.25">
      <c r="L102724" s="9"/>
      <c r="M102724" s="9"/>
      <c r="N102724" s="9"/>
    </row>
    <row r="102725" spans="12:14" x14ac:dyDescent="0.25">
      <c r="L102725" s="9"/>
      <c r="M102725" s="9"/>
      <c r="N102725" s="9"/>
    </row>
    <row r="102726" spans="12:14" x14ac:dyDescent="0.25">
      <c r="L102726" s="9"/>
      <c r="M102726" s="9"/>
      <c r="N102726" s="9"/>
    </row>
    <row r="102727" spans="12:14" x14ac:dyDescent="0.25">
      <c r="L102727" s="9"/>
      <c r="M102727" s="9"/>
      <c r="N102727" s="9"/>
    </row>
    <row r="102728" spans="12:14" x14ac:dyDescent="0.25">
      <c r="L102728" s="9"/>
      <c r="M102728" s="9"/>
      <c r="N102728" s="9"/>
    </row>
    <row r="102729" spans="12:14" x14ac:dyDescent="0.25">
      <c r="L102729" s="9"/>
      <c r="M102729" s="9"/>
      <c r="N102729" s="9"/>
    </row>
    <row r="102730" spans="12:14" x14ac:dyDescent="0.25">
      <c r="L102730" s="9"/>
      <c r="M102730" s="9"/>
      <c r="N102730" s="9"/>
    </row>
    <row r="102731" spans="12:14" x14ac:dyDescent="0.25">
      <c r="L102731" s="9"/>
      <c r="M102731" s="9"/>
      <c r="N102731" s="9"/>
    </row>
    <row r="102732" spans="12:14" x14ac:dyDescent="0.25">
      <c r="L102732" s="9"/>
      <c r="M102732" s="9"/>
      <c r="N102732" s="9"/>
    </row>
    <row r="102733" spans="12:14" x14ac:dyDescent="0.25">
      <c r="L102733" s="9"/>
      <c r="M102733" s="9"/>
      <c r="N102733" s="9"/>
    </row>
    <row r="102734" spans="12:14" x14ac:dyDescent="0.25">
      <c r="L102734" s="9"/>
      <c r="M102734" s="9"/>
      <c r="N102734" s="9"/>
    </row>
    <row r="102735" spans="12:14" x14ac:dyDescent="0.25">
      <c r="L102735" s="9"/>
      <c r="M102735" s="9"/>
      <c r="N102735" s="9"/>
    </row>
    <row r="102736" spans="12:14" x14ac:dyDescent="0.25">
      <c r="L102736" s="9"/>
      <c r="M102736" s="9"/>
      <c r="N102736" s="9"/>
    </row>
    <row r="102737" spans="12:14" x14ac:dyDescent="0.25">
      <c r="L102737" s="9"/>
      <c r="M102737" s="9"/>
      <c r="N102737" s="9"/>
    </row>
    <row r="102738" spans="12:14" x14ac:dyDescent="0.25">
      <c r="L102738" s="9"/>
      <c r="M102738" s="9"/>
      <c r="N102738" s="9"/>
    </row>
    <row r="102739" spans="12:14" x14ac:dyDescent="0.25">
      <c r="L102739" s="9"/>
      <c r="M102739" s="9"/>
      <c r="N102739" s="9"/>
    </row>
    <row r="102740" spans="12:14" x14ac:dyDescent="0.25">
      <c r="L102740" s="9"/>
      <c r="M102740" s="9"/>
      <c r="N102740" s="9"/>
    </row>
    <row r="102741" spans="12:14" x14ac:dyDescent="0.25">
      <c r="L102741" s="9"/>
      <c r="M102741" s="9"/>
      <c r="N102741" s="9"/>
    </row>
    <row r="102742" spans="12:14" x14ac:dyDescent="0.25">
      <c r="L102742" s="9"/>
      <c r="M102742" s="9"/>
      <c r="N102742" s="9"/>
    </row>
    <row r="102743" spans="12:14" x14ac:dyDescent="0.25">
      <c r="L102743" s="9"/>
      <c r="M102743" s="9"/>
      <c r="N102743" s="9"/>
    </row>
    <row r="102744" spans="12:14" x14ac:dyDescent="0.25">
      <c r="L102744" s="9"/>
      <c r="M102744" s="9"/>
      <c r="N102744" s="9"/>
    </row>
    <row r="102745" spans="12:14" x14ac:dyDescent="0.25">
      <c r="L102745" s="9"/>
      <c r="M102745" s="9"/>
      <c r="N102745" s="9"/>
    </row>
    <row r="102746" spans="12:14" x14ac:dyDescent="0.25">
      <c r="L102746" s="9"/>
      <c r="M102746" s="9"/>
      <c r="N102746" s="9"/>
    </row>
    <row r="102747" spans="12:14" x14ac:dyDescent="0.25">
      <c r="L102747" s="9"/>
      <c r="M102747" s="9"/>
      <c r="N102747" s="9"/>
    </row>
    <row r="102748" spans="12:14" x14ac:dyDescent="0.25">
      <c r="L102748" s="9"/>
      <c r="M102748" s="9"/>
      <c r="N102748" s="9"/>
    </row>
    <row r="102749" spans="12:14" x14ac:dyDescent="0.25">
      <c r="L102749" s="9"/>
      <c r="M102749" s="9"/>
      <c r="N102749" s="9"/>
    </row>
    <row r="102750" spans="12:14" x14ac:dyDescent="0.25">
      <c r="L102750" s="9"/>
      <c r="M102750" s="9"/>
      <c r="N102750" s="9"/>
    </row>
    <row r="102751" spans="12:14" x14ac:dyDescent="0.25">
      <c r="L102751" s="9"/>
      <c r="M102751" s="9"/>
      <c r="N102751" s="9"/>
    </row>
    <row r="102752" spans="12:14" x14ac:dyDescent="0.25">
      <c r="L102752" s="9"/>
      <c r="M102752" s="9"/>
      <c r="N102752" s="9"/>
    </row>
    <row r="102753" spans="12:14" x14ac:dyDescent="0.25">
      <c r="L102753" s="9"/>
      <c r="M102753" s="9"/>
      <c r="N102753" s="9"/>
    </row>
    <row r="102754" spans="12:14" x14ac:dyDescent="0.25">
      <c r="L102754" s="9"/>
      <c r="M102754" s="9"/>
      <c r="N102754" s="9"/>
    </row>
    <row r="102755" spans="12:14" x14ac:dyDescent="0.25">
      <c r="L102755" s="9"/>
      <c r="M102755" s="9"/>
      <c r="N102755" s="9"/>
    </row>
    <row r="102756" spans="12:14" x14ac:dyDescent="0.25">
      <c r="L102756" s="9"/>
      <c r="M102756" s="9"/>
      <c r="N102756" s="9"/>
    </row>
    <row r="102757" spans="12:14" x14ac:dyDescent="0.25">
      <c r="L102757" s="9"/>
      <c r="M102757" s="9"/>
      <c r="N102757" s="9"/>
    </row>
    <row r="102758" spans="12:14" x14ac:dyDescent="0.25">
      <c r="L102758" s="9"/>
      <c r="M102758" s="9"/>
      <c r="N102758" s="9"/>
    </row>
    <row r="102759" spans="12:14" x14ac:dyDescent="0.25">
      <c r="L102759" s="9"/>
      <c r="M102759" s="9"/>
      <c r="N102759" s="9"/>
    </row>
    <row r="102760" spans="12:14" x14ac:dyDescent="0.25">
      <c r="L102760" s="9"/>
      <c r="M102760" s="9"/>
      <c r="N102760" s="9"/>
    </row>
    <row r="102761" spans="12:14" x14ac:dyDescent="0.25">
      <c r="L102761" s="9"/>
      <c r="M102761" s="9"/>
      <c r="N102761" s="9"/>
    </row>
    <row r="102762" spans="12:14" x14ac:dyDescent="0.25">
      <c r="L102762" s="9"/>
      <c r="M102762" s="9"/>
      <c r="N102762" s="9"/>
    </row>
    <row r="102763" spans="12:14" x14ac:dyDescent="0.25">
      <c r="L102763" s="9"/>
      <c r="M102763" s="9"/>
      <c r="N102763" s="9"/>
    </row>
    <row r="102764" spans="12:14" x14ac:dyDescent="0.25">
      <c r="L102764" s="9"/>
      <c r="M102764" s="9"/>
      <c r="N102764" s="9"/>
    </row>
    <row r="102765" spans="12:14" x14ac:dyDescent="0.25">
      <c r="L102765" s="9"/>
      <c r="M102765" s="9"/>
      <c r="N102765" s="9"/>
    </row>
    <row r="102766" spans="12:14" x14ac:dyDescent="0.25">
      <c r="L102766" s="9"/>
      <c r="M102766" s="9"/>
      <c r="N102766" s="9"/>
    </row>
    <row r="102767" spans="12:14" x14ac:dyDescent="0.25">
      <c r="L102767" s="9"/>
      <c r="M102767" s="9"/>
      <c r="N102767" s="9"/>
    </row>
    <row r="102768" spans="12:14" x14ac:dyDescent="0.25">
      <c r="L102768" s="9"/>
      <c r="M102768" s="9"/>
      <c r="N102768" s="9"/>
    </row>
    <row r="102769" spans="12:14" x14ac:dyDescent="0.25">
      <c r="L102769" s="9"/>
      <c r="M102769" s="9"/>
      <c r="N102769" s="9"/>
    </row>
    <row r="102770" spans="12:14" x14ac:dyDescent="0.25">
      <c r="L102770" s="9"/>
      <c r="M102770" s="9"/>
      <c r="N102770" s="9"/>
    </row>
    <row r="102771" spans="12:14" x14ac:dyDescent="0.25">
      <c r="L102771" s="9"/>
      <c r="M102771" s="9"/>
      <c r="N102771" s="9"/>
    </row>
    <row r="102772" spans="12:14" x14ac:dyDescent="0.25">
      <c r="L102772" s="9"/>
      <c r="M102772" s="9"/>
      <c r="N102772" s="9"/>
    </row>
    <row r="102773" spans="12:14" x14ac:dyDescent="0.25">
      <c r="L102773" s="9"/>
      <c r="M102773" s="9"/>
      <c r="N102773" s="9"/>
    </row>
    <row r="102774" spans="12:14" x14ac:dyDescent="0.25">
      <c r="L102774" s="9"/>
      <c r="M102774" s="9"/>
      <c r="N102774" s="9"/>
    </row>
    <row r="102775" spans="12:14" x14ac:dyDescent="0.25">
      <c r="L102775" s="9"/>
      <c r="M102775" s="9"/>
      <c r="N102775" s="9"/>
    </row>
    <row r="102776" spans="12:14" x14ac:dyDescent="0.25">
      <c r="L102776" s="9"/>
      <c r="M102776" s="9"/>
      <c r="N102776" s="9"/>
    </row>
    <row r="102777" spans="12:14" x14ac:dyDescent="0.25">
      <c r="L102777" s="9"/>
      <c r="M102777" s="9"/>
      <c r="N102777" s="9"/>
    </row>
    <row r="102778" spans="12:14" x14ac:dyDescent="0.25">
      <c r="L102778" s="9"/>
      <c r="M102778" s="9"/>
      <c r="N102778" s="9"/>
    </row>
    <row r="102779" spans="12:14" x14ac:dyDescent="0.25">
      <c r="L102779" s="9"/>
      <c r="M102779" s="9"/>
      <c r="N102779" s="9"/>
    </row>
    <row r="102780" spans="12:14" x14ac:dyDescent="0.25">
      <c r="L102780" s="9"/>
      <c r="M102780" s="9"/>
      <c r="N102780" s="9"/>
    </row>
    <row r="102781" spans="12:14" x14ac:dyDescent="0.25">
      <c r="L102781" s="9"/>
      <c r="M102781" s="9"/>
      <c r="N102781" s="9"/>
    </row>
    <row r="102782" spans="12:14" x14ac:dyDescent="0.25">
      <c r="L102782" s="9"/>
      <c r="M102782" s="9"/>
      <c r="N102782" s="9"/>
    </row>
    <row r="102783" spans="12:14" x14ac:dyDescent="0.25">
      <c r="L102783" s="9"/>
      <c r="M102783" s="9"/>
      <c r="N102783" s="9"/>
    </row>
    <row r="102784" spans="12:14" x14ac:dyDescent="0.25">
      <c r="L102784" s="9"/>
      <c r="M102784" s="9"/>
      <c r="N102784" s="9"/>
    </row>
    <row r="102785" spans="12:14" x14ac:dyDescent="0.25">
      <c r="L102785" s="9"/>
      <c r="M102785" s="9"/>
      <c r="N102785" s="9"/>
    </row>
    <row r="102786" spans="12:14" x14ac:dyDescent="0.25">
      <c r="L102786" s="9"/>
      <c r="M102786" s="9"/>
      <c r="N102786" s="9"/>
    </row>
    <row r="102787" spans="12:14" x14ac:dyDescent="0.25">
      <c r="L102787" s="9"/>
      <c r="M102787" s="9"/>
      <c r="N102787" s="9"/>
    </row>
    <row r="102788" spans="12:14" x14ac:dyDescent="0.25">
      <c r="L102788" s="9"/>
      <c r="M102788" s="9"/>
      <c r="N102788" s="9"/>
    </row>
    <row r="102789" spans="12:14" x14ac:dyDescent="0.25">
      <c r="L102789" s="9"/>
      <c r="M102789" s="9"/>
      <c r="N102789" s="9"/>
    </row>
    <row r="102790" spans="12:14" x14ac:dyDescent="0.25">
      <c r="L102790" s="9"/>
      <c r="M102790" s="9"/>
      <c r="N102790" s="9"/>
    </row>
    <row r="102791" spans="12:14" x14ac:dyDescent="0.25">
      <c r="L102791" s="9"/>
      <c r="M102791" s="9"/>
      <c r="N102791" s="9"/>
    </row>
    <row r="102792" spans="12:14" x14ac:dyDescent="0.25">
      <c r="L102792" s="9"/>
      <c r="M102792" s="9"/>
      <c r="N102792" s="9"/>
    </row>
    <row r="102793" spans="12:14" x14ac:dyDescent="0.25">
      <c r="L102793" s="9"/>
      <c r="M102793" s="9"/>
      <c r="N102793" s="9"/>
    </row>
    <row r="102794" spans="12:14" x14ac:dyDescent="0.25">
      <c r="L102794" s="9"/>
      <c r="M102794" s="9"/>
      <c r="N102794" s="9"/>
    </row>
    <row r="102795" spans="12:14" x14ac:dyDescent="0.25">
      <c r="L102795" s="9"/>
      <c r="M102795" s="9"/>
      <c r="N102795" s="9"/>
    </row>
    <row r="102796" spans="12:14" x14ac:dyDescent="0.25">
      <c r="L102796" s="9"/>
      <c r="M102796" s="9"/>
      <c r="N102796" s="9"/>
    </row>
    <row r="102797" spans="12:14" x14ac:dyDescent="0.25">
      <c r="L102797" s="9"/>
      <c r="M102797" s="9"/>
      <c r="N102797" s="9"/>
    </row>
    <row r="102798" spans="12:14" x14ac:dyDescent="0.25">
      <c r="L102798" s="9"/>
      <c r="M102798" s="9"/>
      <c r="N102798" s="9"/>
    </row>
    <row r="102799" spans="12:14" x14ac:dyDescent="0.25">
      <c r="L102799" s="9"/>
      <c r="M102799" s="9"/>
      <c r="N102799" s="9"/>
    </row>
    <row r="102800" spans="12:14" x14ac:dyDescent="0.25">
      <c r="L102800" s="9"/>
      <c r="M102800" s="9"/>
      <c r="N102800" s="9"/>
    </row>
    <row r="102801" spans="12:14" x14ac:dyDescent="0.25">
      <c r="L102801" s="9"/>
      <c r="M102801" s="9"/>
      <c r="N102801" s="9"/>
    </row>
    <row r="102802" spans="12:14" x14ac:dyDescent="0.25">
      <c r="L102802" s="9"/>
      <c r="M102802" s="9"/>
      <c r="N102802" s="9"/>
    </row>
    <row r="102803" spans="12:14" x14ac:dyDescent="0.25">
      <c r="L102803" s="9"/>
      <c r="M102803" s="9"/>
      <c r="N102803" s="9"/>
    </row>
    <row r="102804" spans="12:14" x14ac:dyDescent="0.25">
      <c r="L102804" s="9"/>
      <c r="M102804" s="9"/>
      <c r="N102804" s="9"/>
    </row>
    <row r="102805" spans="12:14" x14ac:dyDescent="0.25">
      <c r="L102805" s="9"/>
      <c r="M102805" s="9"/>
      <c r="N102805" s="9"/>
    </row>
    <row r="102806" spans="12:14" x14ac:dyDescent="0.25">
      <c r="L102806" s="9"/>
      <c r="M102806" s="9"/>
      <c r="N102806" s="9"/>
    </row>
    <row r="102807" spans="12:14" x14ac:dyDescent="0.25">
      <c r="L102807" s="9"/>
      <c r="M102807" s="9"/>
      <c r="N102807" s="9"/>
    </row>
    <row r="102808" spans="12:14" x14ac:dyDescent="0.25">
      <c r="L102808" s="9"/>
      <c r="M102808" s="9"/>
      <c r="N102808" s="9"/>
    </row>
    <row r="102809" spans="12:14" x14ac:dyDescent="0.25">
      <c r="L102809" s="9"/>
      <c r="M102809" s="9"/>
      <c r="N102809" s="9"/>
    </row>
    <row r="102810" spans="12:14" x14ac:dyDescent="0.25">
      <c r="L102810" s="9"/>
      <c r="M102810" s="9"/>
      <c r="N102810" s="9"/>
    </row>
    <row r="102811" spans="12:14" x14ac:dyDescent="0.25">
      <c r="L102811" s="9"/>
      <c r="M102811" s="9"/>
      <c r="N102811" s="9"/>
    </row>
    <row r="102812" spans="12:14" x14ac:dyDescent="0.25">
      <c r="L102812" s="9"/>
      <c r="M102812" s="9"/>
      <c r="N102812" s="9"/>
    </row>
    <row r="102813" spans="12:14" x14ac:dyDescent="0.25">
      <c r="L102813" s="9"/>
      <c r="M102813" s="9"/>
      <c r="N102813" s="9"/>
    </row>
    <row r="102814" spans="12:14" x14ac:dyDescent="0.25">
      <c r="L102814" s="9"/>
      <c r="M102814" s="9"/>
      <c r="N102814" s="9"/>
    </row>
    <row r="102815" spans="12:14" x14ac:dyDescent="0.25">
      <c r="L102815" s="9"/>
      <c r="M102815" s="9"/>
      <c r="N102815" s="9"/>
    </row>
    <row r="102816" spans="12:14" x14ac:dyDescent="0.25">
      <c r="L102816" s="9"/>
      <c r="M102816" s="9"/>
      <c r="N102816" s="9"/>
    </row>
    <row r="102817" spans="12:14" x14ac:dyDescent="0.25">
      <c r="L102817" s="9"/>
      <c r="M102817" s="9"/>
      <c r="N102817" s="9"/>
    </row>
    <row r="102818" spans="12:14" x14ac:dyDescent="0.25">
      <c r="L102818" s="9"/>
      <c r="M102818" s="9"/>
      <c r="N102818" s="9"/>
    </row>
    <row r="102819" spans="12:14" x14ac:dyDescent="0.25">
      <c r="L102819" s="9"/>
      <c r="M102819" s="9"/>
      <c r="N102819" s="9"/>
    </row>
    <row r="102820" spans="12:14" x14ac:dyDescent="0.25">
      <c r="L102820" s="9"/>
      <c r="M102820" s="9"/>
      <c r="N102820" s="9"/>
    </row>
    <row r="102821" spans="12:14" x14ac:dyDescent="0.25">
      <c r="L102821" s="9"/>
      <c r="M102821" s="9"/>
      <c r="N102821" s="9"/>
    </row>
    <row r="102822" spans="12:14" x14ac:dyDescent="0.25">
      <c r="L102822" s="9"/>
      <c r="M102822" s="9"/>
      <c r="N102822" s="9"/>
    </row>
    <row r="102823" spans="12:14" x14ac:dyDescent="0.25">
      <c r="L102823" s="9"/>
      <c r="M102823" s="9"/>
      <c r="N102823" s="9"/>
    </row>
    <row r="102824" spans="12:14" x14ac:dyDescent="0.25">
      <c r="L102824" s="9"/>
      <c r="M102824" s="9"/>
      <c r="N102824" s="9"/>
    </row>
    <row r="102825" spans="12:14" x14ac:dyDescent="0.25">
      <c r="L102825" s="9"/>
      <c r="M102825" s="9"/>
      <c r="N102825" s="9"/>
    </row>
    <row r="102826" spans="12:14" x14ac:dyDescent="0.25">
      <c r="L102826" s="9"/>
      <c r="M102826" s="9"/>
      <c r="N102826" s="9"/>
    </row>
    <row r="102827" spans="12:14" x14ac:dyDescent="0.25">
      <c r="L102827" s="9"/>
      <c r="M102827" s="9"/>
      <c r="N102827" s="9"/>
    </row>
    <row r="102828" spans="12:14" x14ac:dyDescent="0.25">
      <c r="L102828" s="9"/>
      <c r="M102828" s="9"/>
      <c r="N102828" s="9"/>
    </row>
    <row r="102829" spans="12:14" x14ac:dyDescent="0.25">
      <c r="L102829" s="9"/>
      <c r="M102829" s="9"/>
      <c r="N102829" s="9"/>
    </row>
    <row r="102830" spans="12:14" x14ac:dyDescent="0.25">
      <c r="L102830" s="9"/>
      <c r="M102830" s="9"/>
      <c r="N102830" s="9"/>
    </row>
    <row r="102831" spans="12:14" x14ac:dyDescent="0.25">
      <c r="L102831" s="9"/>
      <c r="M102831" s="9"/>
      <c r="N102831" s="9"/>
    </row>
    <row r="102832" spans="12:14" x14ac:dyDescent="0.25">
      <c r="L102832" s="9"/>
      <c r="M102832" s="9"/>
      <c r="N102832" s="9"/>
    </row>
    <row r="102833" spans="12:14" x14ac:dyDescent="0.25">
      <c r="L102833" s="9"/>
      <c r="M102833" s="9"/>
      <c r="N102833" s="9"/>
    </row>
    <row r="102834" spans="12:14" x14ac:dyDescent="0.25">
      <c r="L102834" s="9"/>
      <c r="M102834" s="9"/>
      <c r="N102834" s="9"/>
    </row>
    <row r="102835" spans="12:14" x14ac:dyDescent="0.25">
      <c r="L102835" s="9"/>
      <c r="M102835" s="9"/>
      <c r="N102835" s="9"/>
    </row>
    <row r="102836" spans="12:14" x14ac:dyDescent="0.25">
      <c r="L102836" s="9"/>
      <c r="M102836" s="9"/>
      <c r="N102836" s="9"/>
    </row>
    <row r="102837" spans="12:14" x14ac:dyDescent="0.25">
      <c r="L102837" s="9"/>
      <c r="M102837" s="9"/>
      <c r="N102837" s="9"/>
    </row>
    <row r="102838" spans="12:14" x14ac:dyDescent="0.25">
      <c r="L102838" s="9"/>
      <c r="M102838" s="9"/>
      <c r="N102838" s="9"/>
    </row>
    <row r="102839" spans="12:14" x14ac:dyDescent="0.25">
      <c r="L102839" s="9"/>
      <c r="M102839" s="9"/>
      <c r="N102839" s="9"/>
    </row>
    <row r="102840" spans="12:14" x14ac:dyDescent="0.25">
      <c r="L102840" s="9"/>
      <c r="M102840" s="9"/>
      <c r="N102840" s="9"/>
    </row>
    <row r="102841" spans="12:14" x14ac:dyDescent="0.25">
      <c r="L102841" s="9"/>
      <c r="M102841" s="9"/>
      <c r="N102841" s="9"/>
    </row>
    <row r="102842" spans="12:14" x14ac:dyDescent="0.25">
      <c r="L102842" s="9"/>
      <c r="M102842" s="9"/>
      <c r="N102842" s="9"/>
    </row>
    <row r="102843" spans="12:14" x14ac:dyDescent="0.25">
      <c r="L102843" s="9"/>
      <c r="M102843" s="9"/>
      <c r="N102843" s="9"/>
    </row>
    <row r="102844" spans="12:14" x14ac:dyDescent="0.25">
      <c r="L102844" s="9"/>
      <c r="M102844" s="9"/>
      <c r="N102844" s="9"/>
    </row>
    <row r="102845" spans="12:14" x14ac:dyDescent="0.25">
      <c r="L102845" s="9"/>
      <c r="M102845" s="9"/>
      <c r="N102845" s="9"/>
    </row>
    <row r="102846" spans="12:14" x14ac:dyDescent="0.25">
      <c r="L102846" s="9"/>
      <c r="M102846" s="9"/>
      <c r="N102846" s="9"/>
    </row>
    <row r="102847" spans="12:14" x14ac:dyDescent="0.25">
      <c r="L102847" s="9"/>
      <c r="M102847" s="9"/>
      <c r="N102847" s="9"/>
    </row>
    <row r="102848" spans="12:14" x14ac:dyDescent="0.25">
      <c r="L102848" s="9"/>
      <c r="M102848" s="9"/>
      <c r="N102848" s="9"/>
    </row>
    <row r="102849" spans="12:14" x14ac:dyDescent="0.25">
      <c r="L102849" s="9"/>
      <c r="M102849" s="9"/>
      <c r="N102849" s="9"/>
    </row>
    <row r="102850" spans="12:14" x14ac:dyDescent="0.25">
      <c r="L102850" s="9"/>
      <c r="M102850" s="9"/>
      <c r="N102850" s="9"/>
    </row>
    <row r="102851" spans="12:14" x14ac:dyDescent="0.25">
      <c r="L102851" s="9"/>
      <c r="M102851" s="9"/>
      <c r="N102851" s="9"/>
    </row>
    <row r="102852" spans="12:14" x14ac:dyDescent="0.25">
      <c r="L102852" s="9"/>
      <c r="M102852" s="9"/>
      <c r="N102852" s="9"/>
    </row>
    <row r="102853" spans="12:14" x14ac:dyDescent="0.25">
      <c r="L102853" s="9"/>
      <c r="M102853" s="9"/>
      <c r="N102853" s="9"/>
    </row>
    <row r="102854" spans="12:14" x14ac:dyDescent="0.25">
      <c r="L102854" s="9"/>
      <c r="M102854" s="9"/>
      <c r="N102854" s="9"/>
    </row>
    <row r="102855" spans="12:14" x14ac:dyDescent="0.25">
      <c r="L102855" s="9"/>
      <c r="M102855" s="9"/>
      <c r="N102855" s="9"/>
    </row>
    <row r="102856" spans="12:14" x14ac:dyDescent="0.25">
      <c r="L102856" s="9"/>
      <c r="M102856" s="9"/>
      <c r="N102856" s="9"/>
    </row>
    <row r="102857" spans="12:14" x14ac:dyDescent="0.25">
      <c r="L102857" s="9"/>
      <c r="M102857" s="9"/>
      <c r="N102857" s="9"/>
    </row>
    <row r="102858" spans="12:14" x14ac:dyDescent="0.25">
      <c r="L102858" s="9"/>
      <c r="M102858" s="9"/>
      <c r="N102858" s="9"/>
    </row>
    <row r="102859" spans="12:14" x14ac:dyDescent="0.25">
      <c r="L102859" s="9"/>
      <c r="M102859" s="9"/>
      <c r="N102859" s="9"/>
    </row>
    <row r="102860" spans="12:14" x14ac:dyDescent="0.25">
      <c r="L102860" s="9"/>
      <c r="M102860" s="9"/>
      <c r="N102860" s="9"/>
    </row>
    <row r="102861" spans="12:14" x14ac:dyDescent="0.25">
      <c r="L102861" s="9"/>
      <c r="M102861" s="9"/>
      <c r="N102861" s="9"/>
    </row>
    <row r="102862" spans="12:14" x14ac:dyDescent="0.25">
      <c r="L102862" s="9"/>
      <c r="M102862" s="9"/>
      <c r="N102862" s="9"/>
    </row>
    <row r="102863" spans="12:14" x14ac:dyDescent="0.25">
      <c r="L102863" s="9"/>
      <c r="M102863" s="9"/>
      <c r="N102863" s="9"/>
    </row>
    <row r="102864" spans="12:14" x14ac:dyDescent="0.25">
      <c r="L102864" s="9"/>
      <c r="M102864" s="9"/>
      <c r="N102864" s="9"/>
    </row>
    <row r="102865" spans="12:14" x14ac:dyDescent="0.25">
      <c r="L102865" s="9"/>
      <c r="M102865" s="9"/>
      <c r="N102865" s="9"/>
    </row>
    <row r="102866" spans="12:14" x14ac:dyDescent="0.25">
      <c r="L102866" s="9"/>
      <c r="M102866" s="9"/>
      <c r="N102866" s="9"/>
    </row>
    <row r="102867" spans="12:14" x14ac:dyDescent="0.25">
      <c r="L102867" s="9"/>
      <c r="M102867" s="9"/>
      <c r="N102867" s="9"/>
    </row>
    <row r="102868" spans="12:14" x14ac:dyDescent="0.25">
      <c r="L102868" s="9"/>
      <c r="M102868" s="9"/>
      <c r="N102868" s="9"/>
    </row>
    <row r="102869" spans="12:14" x14ac:dyDescent="0.25">
      <c r="L102869" s="9"/>
      <c r="M102869" s="9"/>
      <c r="N102869" s="9"/>
    </row>
    <row r="102870" spans="12:14" x14ac:dyDescent="0.25">
      <c r="L102870" s="9"/>
      <c r="M102870" s="9"/>
      <c r="N102870" s="9"/>
    </row>
    <row r="102871" spans="12:14" x14ac:dyDescent="0.25">
      <c r="L102871" s="9"/>
      <c r="M102871" s="9"/>
      <c r="N102871" s="9"/>
    </row>
    <row r="102872" spans="12:14" x14ac:dyDescent="0.25">
      <c r="L102872" s="9"/>
      <c r="M102872" s="9"/>
      <c r="N102872" s="9"/>
    </row>
    <row r="102873" spans="12:14" x14ac:dyDescent="0.25">
      <c r="L102873" s="9"/>
      <c r="M102873" s="9"/>
      <c r="N102873" s="9"/>
    </row>
    <row r="102874" spans="12:14" x14ac:dyDescent="0.25">
      <c r="L102874" s="9"/>
      <c r="M102874" s="9"/>
      <c r="N102874" s="9"/>
    </row>
    <row r="102875" spans="12:14" x14ac:dyDescent="0.25">
      <c r="L102875" s="9"/>
      <c r="M102875" s="9"/>
      <c r="N102875" s="9"/>
    </row>
    <row r="102876" spans="12:14" x14ac:dyDescent="0.25">
      <c r="L102876" s="9"/>
      <c r="M102876" s="9"/>
      <c r="N102876" s="9"/>
    </row>
    <row r="102877" spans="12:14" x14ac:dyDescent="0.25">
      <c r="L102877" s="9"/>
      <c r="M102877" s="9"/>
      <c r="N102877" s="9"/>
    </row>
    <row r="102878" spans="12:14" x14ac:dyDescent="0.25">
      <c r="L102878" s="9"/>
      <c r="M102878" s="9"/>
      <c r="N102878" s="9"/>
    </row>
    <row r="102879" spans="12:14" x14ac:dyDescent="0.25">
      <c r="L102879" s="9"/>
      <c r="M102879" s="9"/>
      <c r="N102879" s="9"/>
    </row>
    <row r="102880" spans="12:14" x14ac:dyDescent="0.25">
      <c r="L102880" s="9"/>
      <c r="M102880" s="9"/>
      <c r="N102880" s="9"/>
    </row>
    <row r="102881" spans="12:14" x14ac:dyDescent="0.25">
      <c r="L102881" s="9"/>
      <c r="M102881" s="9"/>
      <c r="N102881" s="9"/>
    </row>
    <row r="102882" spans="12:14" x14ac:dyDescent="0.25">
      <c r="L102882" s="9"/>
      <c r="M102882" s="9"/>
      <c r="N102882" s="9"/>
    </row>
    <row r="102883" spans="12:14" x14ac:dyDescent="0.25">
      <c r="L102883" s="9"/>
      <c r="M102883" s="9"/>
      <c r="N102883" s="9"/>
    </row>
    <row r="102884" spans="12:14" x14ac:dyDescent="0.25">
      <c r="L102884" s="9"/>
      <c r="M102884" s="9"/>
      <c r="N102884" s="9"/>
    </row>
    <row r="102885" spans="12:14" x14ac:dyDescent="0.25">
      <c r="L102885" s="9"/>
      <c r="M102885" s="9"/>
      <c r="N102885" s="9"/>
    </row>
    <row r="102886" spans="12:14" x14ac:dyDescent="0.25">
      <c r="L102886" s="9"/>
      <c r="M102886" s="9"/>
      <c r="N102886" s="9"/>
    </row>
    <row r="102887" spans="12:14" x14ac:dyDescent="0.25">
      <c r="L102887" s="9"/>
      <c r="M102887" s="9"/>
      <c r="N102887" s="9"/>
    </row>
    <row r="102888" spans="12:14" x14ac:dyDescent="0.25">
      <c r="L102888" s="9"/>
      <c r="M102888" s="9"/>
      <c r="N102888" s="9"/>
    </row>
    <row r="102889" spans="12:14" x14ac:dyDescent="0.25">
      <c r="L102889" s="9"/>
      <c r="M102889" s="9"/>
      <c r="N102889" s="9"/>
    </row>
    <row r="102890" spans="12:14" x14ac:dyDescent="0.25">
      <c r="L102890" s="9"/>
      <c r="M102890" s="9"/>
      <c r="N102890" s="9"/>
    </row>
    <row r="102891" spans="12:14" x14ac:dyDescent="0.25">
      <c r="L102891" s="9"/>
      <c r="M102891" s="9"/>
      <c r="N102891" s="9"/>
    </row>
    <row r="102892" spans="12:14" x14ac:dyDescent="0.25">
      <c r="L102892" s="9"/>
      <c r="M102892" s="9"/>
      <c r="N102892" s="9"/>
    </row>
    <row r="102893" spans="12:14" x14ac:dyDescent="0.25">
      <c r="L102893" s="9"/>
      <c r="M102893" s="9"/>
      <c r="N102893" s="9"/>
    </row>
    <row r="102894" spans="12:14" x14ac:dyDescent="0.25">
      <c r="L102894" s="9"/>
      <c r="M102894" s="9"/>
      <c r="N102894" s="9"/>
    </row>
    <row r="102895" spans="12:14" x14ac:dyDescent="0.25">
      <c r="L102895" s="9"/>
      <c r="M102895" s="9"/>
      <c r="N102895" s="9"/>
    </row>
    <row r="102896" spans="12:14" x14ac:dyDescent="0.25">
      <c r="L102896" s="9"/>
      <c r="M102896" s="9"/>
      <c r="N102896" s="9"/>
    </row>
    <row r="102897" spans="12:14" x14ac:dyDescent="0.25">
      <c r="L102897" s="9"/>
      <c r="M102897" s="9"/>
      <c r="N102897" s="9"/>
    </row>
    <row r="102898" spans="12:14" x14ac:dyDescent="0.25">
      <c r="L102898" s="9"/>
      <c r="M102898" s="9"/>
      <c r="N102898" s="9"/>
    </row>
    <row r="102899" spans="12:14" x14ac:dyDescent="0.25">
      <c r="L102899" s="9"/>
      <c r="M102899" s="9"/>
      <c r="N102899" s="9"/>
    </row>
    <row r="102900" spans="12:14" x14ac:dyDescent="0.25">
      <c r="L102900" s="9"/>
      <c r="M102900" s="9"/>
      <c r="N102900" s="9"/>
    </row>
    <row r="102901" spans="12:14" x14ac:dyDescent="0.25">
      <c r="L102901" s="9"/>
      <c r="M102901" s="9"/>
      <c r="N102901" s="9"/>
    </row>
    <row r="102902" spans="12:14" x14ac:dyDescent="0.25">
      <c r="L102902" s="9"/>
      <c r="M102902" s="9"/>
      <c r="N102902" s="9"/>
    </row>
    <row r="102903" spans="12:14" x14ac:dyDescent="0.25">
      <c r="L102903" s="9"/>
      <c r="M102903" s="9"/>
      <c r="N102903" s="9"/>
    </row>
    <row r="102904" spans="12:14" x14ac:dyDescent="0.25">
      <c r="L102904" s="9"/>
      <c r="M102904" s="9"/>
      <c r="N102904" s="9"/>
    </row>
    <row r="102905" spans="12:14" x14ac:dyDescent="0.25">
      <c r="L102905" s="9"/>
      <c r="M102905" s="9"/>
      <c r="N102905" s="9"/>
    </row>
    <row r="102906" spans="12:14" x14ac:dyDescent="0.25">
      <c r="L102906" s="9"/>
      <c r="M102906" s="9"/>
      <c r="N102906" s="9"/>
    </row>
    <row r="102907" spans="12:14" x14ac:dyDescent="0.25">
      <c r="L102907" s="9"/>
      <c r="M102907" s="9"/>
      <c r="N102907" s="9"/>
    </row>
    <row r="102908" spans="12:14" x14ac:dyDescent="0.25">
      <c r="L102908" s="9"/>
      <c r="M102908" s="9"/>
      <c r="N102908" s="9"/>
    </row>
    <row r="102909" spans="12:14" x14ac:dyDescent="0.25">
      <c r="L102909" s="9"/>
      <c r="M102909" s="9"/>
      <c r="N102909" s="9"/>
    </row>
    <row r="102910" spans="12:14" x14ac:dyDescent="0.25">
      <c r="L102910" s="9"/>
      <c r="M102910" s="9"/>
      <c r="N102910" s="9"/>
    </row>
    <row r="102911" spans="12:14" x14ac:dyDescent="0.25">
      <c r="L102911" s="9"/>
      <c r="M102911" s="9"/>
      <c r="N102911" s="9"/>
    </row>
    <row r="102912" spans="12:14" x14ac:dyDescent="0.25">
      <c r="L102912" s="9"/>
      <c r="M102912" s="9"/>
      <c r="N102912" s="9"/>
    </row>
    <row r="102913" spans="12:14" x14ac:dyDescent="0.25">
      <c r="L102913" s="9"/>
      <c r="M102913" s="9"/>
      <c r="N102913" s="9"/>
    </row>
    <row r="102914" spans="12:14" x14ac:dyDescent="0.25">
      <c r="L102914" s="9"/>
      <c r="M102914" s="9"/>
      <c r="N102914" s="9"/>
    </row>
    <row r="102915" spans="12:14" x14ac:dyDescent="0.25">
      <c r="L102915" s="9"/>
      <c r="M102915" s="9"/>
      <c r="N102915" s="9"/>
    </row>
    <row r="102916" spans="12:14" x14ac:dyDescent="0.25">
      <c r="L102916" s="9"/>
      <c r="M102916" s="9"/>
      <c r="N102916" s="9"/>
    </row>
    <row r="102917" spans="12:14" x14ac:dyDescent="0.25">
      <c r="L102917" s="9"/>
      <c r="M102917" s="9"/>
      <c r="N102917" s="9"/>
    </row>
    <row r="102918" spans="12:14" x14ac:dyDescent="0.25">
      <c r="L102918" s="9"/>
      <c r="M102918" s="9"/>
      <c r="N102918" s="9"/>
    </row>
    <row r="102919" spans="12:14" x14ac:dyDescent="0.25">
      <c r="L102919" s="9"/>
      <c r="M102919" s="9"/>
      <c r="N102919" s="9"/>
    </row>
    <row r="102920" spans="12:14" x14ac:dyDescent="0.25">
      <c r="L102920" s="9"/>
      <c r="M102920" s="9"/>
      <c r="N102920" s="9"/>
    </row>
    <row r="102921" spans="12:14" x14ac:dyDescent="0.25">
      <c r="L102921" s="9"/>
      <c r="M102921" s="9"/>
      <c r="N102921" s="9"/>
    </row>
    <row r="102922" spans="12:14" x14ac:dyDescent="0.25">
      <c r="L102922" s="9"/>
      <c r="M102922" s="9"/>
      <c r="N102922" s="9"/>
    </row>
    <row r="102923" spans="12:14" x14ac:dyDescent="0.25">
      <c r="L102923" s="9"/>
      <c r="M102923" s="9"/>
      <c r="N102923" s="9"/>
    </row>
    <row r="102924" spans="12:14" x14ac:dyDescent="0.25">
      <c r="L102924" s="9"/>
      <c r="M102924" s="9"/>
      <c r="N102924" s="9"/>
    </row>
    <row r="102925" spans="12:14" x14ac:dyDescent="0.25">
      <c r="L102925" s="9"/>
      <c r="M102925" s="9"/>
      <c r="N102925" s="9"/>
    </row>
    <row r="102926" spans="12:14" x14ac:dyDescent="0.25">
      <c r="L102926" s="9"/>
      <c r="M102926" s="9"/>
      <c r="N102926" s="9"/>
    </row>
    <row r="102927" spans="12:14" x14ac:dyDescent="0.25">
      <c r="L102927" s="9"/>
      <c r="M102927" s="9"/>
      <c r="N102927" s="9"/>
    </row>
    <row r="102928" spans="12:14" x14ac:dyDescent="0.25">
      <c r="L102928" s="9"/>
      <c r="M102928" s="9"/>
      <c r="N102928" s="9"/>
    </row>
    <row r="102929" spans="12:14" x14ac:dyDescent="0.25">
      <c r="L102929" s="9"/>
      <c r="M102929" s="9"/>
      <c r="N102929" s="9"/>
    </row>
    <row r="102930" spans="12:14" x14ac:dyDescent="0.25">
      <c r="L102930" s="9"/>
      <c r="M102930" s="9"/>
      <c r="N102930" s="9"/>
    </row>
    <row r="102931" spans="12:14" x14ac:dyDescent="0.25">
      <c r="L102931" s="9"/>
      <c r="M102931" s="9"/>
      <c r="N102931" s="9"/>
    </row>
    <row r="102932" spans="12:14" x14ac:dyDescent="0.25">
      <c r="L102932" s="9"/>
      <c r="M102932" s="9"/>
      <c r="N102932" s="9"/>
    </row>
    <row r="102933" spans="12:14" x14ac:dyDescent="0.25">
      <c r="L102933" s="9"/>
      <c r="M102933" s="9"/>
      <c r="N102933" s="9"/>
    </row>
    <row r="102934" spans="12:14" x14ac:dyDescent="0.25">
      <c r="L102934" s="9"/>
      <c r="M102934" s="9"/>
      <c r="N102934" s="9"/>
    </row>
    <row r="102935" spans="12:14" x14ac:dyDescent="0.25">
      <c r="L102935" s="9"/>
      <c r="M102935" s="9"/>
      <c r="N102935" s="9"/>
    </row>
    <row r="102936" spans="12:14" x14ac:dyDescent="0.25">
      <c r="L102936" s="9"/>
      <c r="M102936" s="9"/>
      <c r="N102936" s="9"/>
    </row>
    <row r="102937" spans="12:14" x14ac:dyDescent="0.25">
      <c r="L102937" s="9"/>
      <c r="M102937" s="9"/>
      <c r="N102937" s="9"/>
    </row>
    <row r="102938" spans="12:14" x14ac:dyDescent="0.25">
      <c r="L102938" s="9"/>
      <c r="M102938" s="9"/>
      <c r="N102938" s="9"/>
    </row>
    <row r="102939" spans="12:14" x14ac:dyDescent="0.25">
      <c r="L102939" s="9"/>
      <c r="M102939" s="9"/>
      <c r="N102939" s="9"/>
    </row>
    <row r="102940" spans="12:14" x14ac:dyDescent="0.25">
      <c r="L102940" s="9"/>
      <c r="M102940" s="9"/>
      <c r="N102940" s="9"/>
    </row>
    <row r="102941" spans="12:14" x14ac:dyDescent="0.25">
      <c r="L102941" s="9"/>
      <c r="M102941" s="9"/>
      <c r="N102941" s="9"/>
    </row>
    <row r="102942" spans="12:14" x14ac:dyDescent="0.25">
      <c r="L102942" s="9"/>
      <c r="M102942" s="9"/>
      <c r="N102942" s="9"/>
    </row>
    <row r="102943" spans="12:14" x14ac:dyDescent="0.25">
      <c r="L102943" s="9"/>
      <c r="M102943" s="9"/>
      <c r="N102943" s="9"/>
    </row>
    <row r="102944" spans="12:14" x14ac:dyDescent="0.25">
      <c r="L102944" s="9"/>
      <c r="M102944" s="9"/>
      <c r="N102944" s="9"/>
    </row>
    <row r="102945" spans="12:14" x14ac:dyDescent="0.25">
      <c r="L102945" s="9"/>
      <c r="M102945" s="9"/>
      <c r="N102945" s="9"/>
    </row>
    <row r="102946" spans="12:14" x14ac:dyDescent="0.25">
      <c r="L102946" s="9"/>
      <c r="M102946" s="9"/>
      <c r="N102946" s="9"/>
    </row>
    <row r="102947" spans="12:14" x14ac:dyDescent="0.25">
      <c r="L102947" s="9"/>
      <c r="M102947" s="9"/>
      <c r="N102947" s="9"/>
    </row>
    <row r="102948" spans="12:14" x14ac:dyDescent="0.25">
      <c r="L102948" s="9"/>
      <c r="M102948" s="9"/>
      <c r="N102948" s="9"/>
    </row>
    <row r="102949" spans="12:14" x14ac:dyDescent="0.25">
      <c r="L102949" s="9"/>
      <c r="M102949" s="9"/>
      <c r="N102949" s="9"/>
    </row>
    <row r="102950" spans="12:14" x14ac:dyDescent="0.25">
      <c r="L102950" s="9"/>
      <c r="M102950" s="9"/>
      <c r="N102950" s="9"/>
    </row>
    <row r="102951" spans="12:14" x14ac:dyDescent="0.25">
      <c r="L102951" s="9"/>
      <c r="M102951" s="9"/>
      <c r="N102951" s="9"/>
    </row>
    <row r="102952" spans="12:14" x14ac:dyDescent="0.25">
      <c r="L102952" s="9"/>
      <c r="M102952" s="9"/>
      <c r="N102952" s="9"/>
    </row>
    <row r="102953" spans="12:14" x14ac:dyDescent="0.25">
      <c r="L102953" s="9"/>
      <c r="M102953" s="9"/>
      <c r="N102953" s="9"/>
    </row>
    <row r="102954" spans="12:14" x14ac:dyDescent="0.25">
      <c r="L102954" s="9"/>
      <c r="M102954" s="9"/>
      <c r="N102954" s="9"/>
    </row>
    <row r="102955" spans="12:14" x14ac:dyDescent="0.25">
      <c r="L102955" s="9"/>
      <c r="M102955" s="9"/>
      <c r="N102955" s="9"/>
    </row>
    <row r="102956" spans="12:14" x14ac:dyDescent="0.25">
      <c r="L102956" s="9"/>
      <c r="M102956" s="9"/>
      <c r="N102956" s="9"/>
    </row>
    <row r="102957" spans="12:14" x14ac:dyDescent="0.25">
      <c r="L102957" s="9"/>
      <c r="M102957" s="9"/>
      <c r="N102957" s="9"/>
    </row>
    <row r="102958" spans="12:14" x14ac:dyDescent="0.25">
      <c r="L102958" s="9"/>
      <c r="M102958" s="9"/>
      <c r="N102958" s="9"/>
    </row>
    <row r="102959" spans="12:14" x14ac:dyDescent="0.25">
      <c r="L102959" s="9"/>
      <c r="M102959" s="9"/>
      <c r="N102959" s="9"/>
    </row>
    <row r="102960" spans="12:14" x14ac:dyDescent="0.25">
      <c r="L102960" s="9"/>
      <c r="M102960" s="9"/>
      <c r="N102960" s="9"/>
    </row>
    <row r="102961" spans="12:14" x14ac:dyDescent="0.25">
      <c r="L102961" s="9"/>
      <c r="M102961" s="9"/>
      <c r="N102961" s="9"/>
    </row>
    <row r="102962" spans="12:14" x14ac:dyDescent="0.25">
      <c r="L102962" s="9"/>
      <c r="M102962" s="9"/>
      <c r="N102962" s="9"/>
    </row>
    <row r="102963" spans="12:14" x14ac:dyDescent="0.25">
      <c r="L102963" s="9"/>
      <c r="M102963" s="9"/>
      <c r="N102963" s="9"/>
    </row>
    <row r="102964" spans="12:14" x14ac:dyDescent="0.25">
      <c r="L102964" s="9"/>
      <c r="M102964" s="9"/>
      <c r="N102964" s="9"/>
    </row>
    <row r="102965" spans="12:14" x14ac:dyDescent="0.25">
      <c r="L102965" s="9"/>
      <c r="M102965" s="9"/>
      <c r="N102965" s="9"/>
    </row>
    <row r="102966" spans="12:14" x14ac:dyDescent="0.25">
      <c r="L102966" s="9"/>
      <c r="M102966" s="9"/>
      <c r="N102966" s="9"/>
    </row>
    <row r="102967" spans="12:14" x14ac:dyDescent="0.25">
      <c r="L102967" s="9"/>
      <c r="M102967" s="9"/>
      <c r="N102967" s="9"/>
    </row>
    <row r="102968" spans="12:14" x14ac:dyDescent="0.25">
      <c r="L102968" s="9"/>
      <c r="M102968" s="9"/>
      <c r="N102968" s="9"/>
    </row>
    <row r="102969" spans="12:14" x14ac:dyDescent="0.25">
      <c r="L102969" s="9"/>
      <c r="M102969" s="9"/>
      <c r="N102969" s="9"/>
    </row>
    <row r="102970" spans="12:14" x14ac:dyDescent="0.25">
      <c r="L102970" s="9"/>
      <c r="M102970" s="9"/>
      <c r="N102970" s="9"/>
    </row>
    <row r="102971" spans="12:14" x14ac:dyDescent="0.25">
      <c r="L102971" s="9"/>
      <c r="M102971" s="9"/>
      <c r="N102971" s="9"/>
    </row>
    <row r="102972" spans="12:14" x14ac:dyDescent="0.25">
      <c r="L102972" s="9"/>
      <c r="M102972" s="9"/>
      <c r="N102972" s="9"/>
    </row>
    <row r="102973" spans="12:14" x14ac:dyDescent="0.25">
      <c r="L102973" s="9"/>
      <c r="M102973" s="9"/>
      <c r="N102973" s="9"/>
    </row>
    <row r="102974" spans="12:14" x14ac:dyDescent="0.25">
      <c r="L102974" s="9"/>
      <c r="M102974" s="9"/>
      <c r="N102974" s="9"/>
    </row>
    <row r="102975" spans="12:14" x14ac:dyDescent="0.25">
      <c r="L102975" s="9"/>
      <c r="M102975" s="9"/>
      <c r="N102975" s="9"/>
    </row>
    <row r="102976" spans="12:14" x14ac:dyDescent="0.25">
      <c r="L102976" s="9"/>
      <c r="M102976" s="9"/>
      <c r="N102976" s="9"/>
    </row>
    <row r="102977" spans="12:14" x14ac:dyDescent="0.25">
      <c r="L102977" s="9"/>
      <c r="M102977" s="9"/>
      <c r="N102977" s="9"/>
    </row>
    <row r="102978" spans="12:14" x14ac:dyDescent="0.25">
      <c r="L102978" s="9"/>
      <c r="M102978" s="9"/>
      <c r="N102978" s="9"/>
    </row>
    <row r="102979" spans="12:14" x14ac:dyDescent="0.25">
      <c r="L102979" s="9"/>
      <c r="M102979" s="9"/>
      <c r="N102979" s="9"/>
    </row>
    <row r="102980" spans="12:14" x14ac:dyDescent="0.25">
      <c r="L102980" s="9"/>
      <c r="M102980" s="9"/>
      <c r="N102980" s="9"/>
    </row>
    <row r="102981" spans="12:14" x14ac:dyDescent="0.25">
      <c r="L102981" s="9"/>
      <c r="M102981" s="9"/>
      <c r="N102981" s="9"/>
    </row>
    <row r="102982" spans="12:14" x14ac:dyDescent="0.25">
      <c r="L102982" s="9"/>
      <c r="M102982" s="9"/>
      <c r="N102982" s="9"/>
    </row>
    <row r="102983" spans="12:14" x14ac:dyDescent="0.25">
      <c r="L102983" s="9"/>
      <c r="M102983" s="9"/>
      <c r="N102983" s="9"/>
    </row>
    <row r="102984" spans="12:14" x14ac:dyDescent="0.25">
      <c r="L102984" s="9"/>
      <c r="M102984" s="9"/>
      <c r="N102984" s="9"/>
    </row>
    <row r="102985" spans="12:14" x14ac:dyDescent="0.25">
      <c r="L102985" s="9"/>
      <c r="M102985" s="9"/>
      <c r="N102985" s="9"/>
    </row>
    <row r="102986" spans="12:14" x14ac:dyDescent="0.25">
      <c r="L102986" s="9"/>
      <c r="M102986" s="9"/>
      <c r="N102986" s="9"/>
    </row>
    <row r="102987" spans="12:14" x14ac:dyDescent="0.25">
      <c r="L102987" s="9"/>
      <c r="M102987" s="9"/>
      <c r="N102987" s="9"/>
    </row>
    <row r="102988" spans="12:14" x14ac:dyDescent="0.25">
      <c r="L102988" s="9"/>
      <c r="M102988" s="9"/>
      <c r="N102988" s="9"/>
    </row>
    <row r="102989" spans="12:14" x14ac:dyDescent="0.25">
      <c r="L102989" s="9"/>
      <c r="M102989" s="9"/>
      <c r="N102989" s="9"/>
    </row>
    <row r="102990" spans="12:14" x14ac:dyDescent="0.25">
      <c r="L102990" s="9"/>
      <c r="M102990" s="9"/>
      <c r="N102990" s="9"/>
    </row>
    <row r="102991" spans="12:14" x14ac:dyDescent="0.25">
      <c r="L102991" s="9"/>
      <c r="M102991" s="9"/>
      <c r="N102991" s="9"/>
    </row>
    <row r="102992" spans="12:14" x14ac:dyDescent="0.25">
      <c r="L102992" s="9"/>
      <c r="M102992" s="9"/>
      <c r="N102992" s="9"/>
    </row>
    <row r="102993" spans="12:14" x14ac:dyDescent="0.25">
      <c r="L102993" s="9"/>
      <c r="M102993" s="9"/>
      <c r="N102993" s="9"/>
    </row>
    <row r="102994" spans="12:14" x14ac:dyDescent="0.25">
      <c r="L102994" s="9"/>
      <c r="M102994" s="9"/>
      <c r="N102994" s="9"/>
    </row>
    <row r="102995" spans="12:14" x14ac:dyDescent="0.25">
      <c r="L102995" s="9"/>
      <c r="M102995" s="9"/>
      <c r="N102995" s="9"/>
    </row>
    <row r="102996" spans="12:14" x14ac:dyDescent="0.25">
      <c r="L102996" s="9"/>
      <c r="M102996" s="9"/>
      <c r="N102996" s="9"/>
    </row>
    <row r="102997" spans="12:14" x14ac:dyDescent="0.25">
      <c r="L102997" s="9"/>
      <c r="M102997" s="9"/>
      <c r="N102997" s="9"/>
    </row>
    <row r="102998" spans="12:14" x14ac:dyDescent="0.25">
      <c r="L102998" s="9"/>
      <c r="M102998" s="9"/>
      <c r="N102998" s="9"/>
    </row>
    <row r="102999" spans="12:14" x14ac:dyDescent="0.25">
      <c r="L102999" s="9"/>
      <c r="M102999" s="9"/>
      <c r="N102999" s="9"/>
    </row>
    <row r="103000" spans="12:14" x14ac:dyDescent="0.25">
      <c r="L103000" s="9"/>
      <c r="M103000" s="9"/>
      <c r="N103000" s="9"/>
    </row>
    <row r="103001" spans="12:14" x14ac:dyDescent="0.25">
      <c r="L103001" s="9"/>
      <c r="M103001" s="9"/>
      <c r="N103001" s="9"/>
    </row>
    <row r="103002" spans="12:14" x14ac:dyDescent="0.25">
      <c r="L103002" s="9"/>
      <c r="M103002" s="9"/>
      <c r="N103002" s="9"/>
    </row>
    <row r="103003" spans="12:14" x14ac:dyDescent="0.25">
      <c r="L103003" s="9"/>
      <c r="M103003" s="9"/>
      <c r="N103003" s="9"/>
    </row>
    <row r="103004" spans="12:14" x14ac:dyDescent="0.25">
      <c r="L103004" s="9"/>
      <c r="M103004" s="9"/>
      <c r="N103004" s="9"/>
    </row>
    <row r="103005" spans="12:14" x14ac:dyDescent="0.25">
      <c r="L103005" s="9"/>
      <c r="M103005" s="9"/>
      <c r="N103005" s="9"/>
    </row>
    <row r="103006" spans="12:14" x14ac:dyDescent="0.25">
      <c r="L103006" s="9"/>
      <c r="M103006" s="9"/>
      <c r="N103006" s="9"/>
    </row>
    <row r="103007" spans="12:14" x14ac:dyDescent="0.25">
      <c r="L103007" s="9"/>
      <c r="M103007" s="9"/>
      <c r="N103007" s="9"/>
    </row>
    <row r="103008" spans="12:14" x14ac:dyDescent="0.25">
      <c r="L103008" s="9"/>
      <c r="M103008" s="9"/>
      <c r="N103008" s="9"/>
    </row>
    <row r="103009" spans="12:14" x14ac:dyDescent="0.25">
      <c r="L103009" s="9"/>
      <c r="M103009" s="9"/>
      <c r="N103009" s="9"/>
    </row>
    <row r="103010" spans="12:14" x14ac:dyDescent="0.25">
      <c r="L103010" s="9"/>
      <c r="M103010" s="9"/>
      <c r="N103010" s="9"/>
    </row>
    <row r="103011" spans="12:14" x14ac:dyDescent="0.25">
      <c r="L103011" s="9"/>
      <c r="M103011" s="9"/>
      <c r="N103011" s="9"/>
    </row>
    <row r="103012" spans="12:14" x14ac:dyDescent="0.25">
      <c r="L103012" s="9"/>
      <c r="M103012" s="9"/>
      <c r="N103012" s="9"/>
    </row>
    <row r="103013" spans="12:14" x14ac:dyDescent="0.25">
      <c r="L103013" s="9"/>
      <c r="M103013" s="9"/>
      <c r="N103013" s="9"/>
    </row>
    <row r="103014" spans="12:14" x14ac:dyDescent="0.25">
      <c r="L103014" s="9"/>
      <c r="M103014" s="9"/>
      <c r="N103014" s="9"/>
    </row>
    <row r="103015" spans="12:14" x14ac:dyDescent="0.25">
      <c r="L103015" s="9"/>
      <c r="M103015" s="9"/>
      <c r="N103015" s="9"/>
    </row>
    <row r="103016" spans="12:14" x14ac:dyDescent="0.25">
      <c r="L103016" s="9"/>
      <c r="M103016" s="9"/>
      <c r="N103016" s="9"/>
    </row>
    <row r="103017" spans="12:14" x14ac:dyDescent="0.25">
      <c r="L103017" s="9"/>
      <c r="M103017" s="9"/>
      <c r="N103017" s="9"/>
    </row>
    <row r="103018" spans="12:14" x14ac:dyDescent="0.25">
      <c r="L103018" s="9"/>
      <c r="M103018" s="9"/>
      <c r="N103018" s="9"/>
    </row>
    <row r="103019" spans="12:14" x14ac:dyDescent="0.25">
      <c r="L103019" s="9"/>
      <c r="M103019" s="9"/>
      <c r="N103019" s="9"/>
    </row>
    <row r="103020" spans="12:14" x14ac:dyDescent="0.25">
      <c r="L103020" s="9"/>
      <c r="M103020" s="9"/>
      <c r="N103020" s="9"/>
    </row>
    <row r="103021" spans="12:14" x14ac:dyDescent="0.25">
      <c r="L103021" s="9"/>
      <c r="M103021" s="9"/>
      <c r="N103021" s="9"/>
    </row>
    <row r="103022" spans="12:14" x14ac:dyDescent="0.25">
      <c r="L103022" s="9"/>
      <c r="M103022" s="9"/>
      <c r="N103022" s="9"/>
    </row>
    <row r="103023" spans="12:14" x14ac:dyDescent="0.25">
      <c r="L103023" s="9"/>
      <c r="M103023" s="9"/>
      <c r="N103023" s="9"/>
    </row>
    <row r="103024" spans="12:14" x14ac:dyDescent="0.25">
      <c r="L103024" s="9"/>
      <c r="M103024" s="9"/>
      <c r="N103024" s="9"/>
    </row>
    <row r="103025" spans="12:14" x14ac:dyDescent="0.25">
      <c r="L103025" s="9"/>
      <c r="M103025" s="9"/>
      <c r="N103025" s="9"/>
    </row>
    <row r="103026" spans="12:14" x14ac:dyDescent="0.25">
      <c r="L103026" s="9"/>
      <c r="M103026" s="9"/>
      <c r="N103026" s="9"/>
    </row>
    <row r="103027" spans="12:14" x14ac:dyDescent="0.25">
      <c r="L103027" s="9"/>
      <c r="M103027" s="9"/>
      <c r="N103027" s="9"/>
    </row>
    <row r="103028" spans="12:14" x14ac:dyDescent="0.25">
      <c r="L103028" s="9"/>
      <c r="M103028" s="9"/>
      <c r="N103028" s="9"/>
    </row>
    <row r="103029" spans="12:14" x14ac:dyDescent="0.25">
      <c r="L103029" s="9"/>
      <c r="M103029" s="9"/>
      <c r="N103029" s="9"/>
    </row>
    <row r="103030" spans="12:14" x14ac:dyDescent="0.25">
      <c r="L103030" s="9"/>
      <c r="M103030" s="9"/>
      <c r="N103030" s="9"/>
    </row>
    <row r="103031" spans="12:14" x14ac:dyDescent="0.25">
      <c r="L103031" s="9"/>
      <c r="M103031" s="9"/>
      <c r="N103031" s="9"/>
    </row>
    <row r="103032" spans="12:14" x14ac:dyDescent="0.25">
      <c r="L103032" s="9"/>
      <c r="M103032" s="9"/>
      <c r="N103032" s="9"/>
    </row>
    <row r="103033" spans="12:14" x14ac:dyDescent="0.25">
      <c r="L103033" s="9"/>
      <c r="M103033" s="9"/>
      <c r="N103033" s="9"/>
    </row>
    <row r="103034" spans="12:14" x14ac:dyDescent="0.25">
      <c r="L103034" s="9"/>
      <c r="M103034" s="9"/>
      <c r="N103034" s="9"/>
    </row>
    <row r="103035" spans="12:14" x14ac:dyDescent="0.25">
      <c r="L103035" s="9"/>
      <c r="M103035" s="9"/>
      <c r="N103035" s="9"/>
    </row>
    <row r="103036" spans="12:14" x14ac:dyDescent="0.25">
      <c r="L103036" s="9"/>
      <c r="M103036" s="9"/>
      <c r="N103036" s="9"/>
    </row>
    <row r="103037" spans="12:14" x14ac:dyDescent="0.25">
      <c r="L103037" s="9"/>
      <c r="M103037" s="9"/>
      <c r="N103037" s="9"/>
    </row>
    <row r="103038" spans="12:14" x14ac:dyDescent="0.25">
      <c r="L103038" s="9"/>
      <c r="M103038" s="9"/>
      <c r="N103038" s="9"/>
    </row>
    <row r="103039" spans="12:14" x14ac:dyDescent="0.25">
      <c r="L103039" s="9"/>
      <c r="M103039" s="9"/>
      <c r="N103039" s="9"/>
    </row>
    <row r="103040" spans="12:14" x14ac:dyDescent="0.25">
      <c r="L103040" s="9"/>
      <c r="M103040" s="9"/>
      <c r="N103040" s="9"/>
    </row>
    <row r="103041" spans="12:14" x14ac:dyDescent="0.25">
      <c r="L103041" s="9"/>
      <c r="M103041" s="9"/>
      <c r="N103041" s="9"/>
    </row>
    <row r="103042" spans="12:14" x14ac:dyDescent="0.25">
      <c r="L103042" s="9"/>
      <c r="M103042" s="9"/>
      <c r="N103042" s="9"/>
    </row>
    <row r="103043" spans="12:14" x14ac:dyDescent="0.25">
      <c r="L103043" s="9"/>
      <c r="M103043" s="9"/>
      <c r="N103043" s="9"/>
    </row>
    <row r="103044" spans="12:14" x14ac:dyDescent="0.25">
      <c r="L103044" s="9"/>
      <c r="M103044" s="9"/>
      <c r="N103044" s="9"/>
    </row>
    <row r="103045" spans="12:14" x14ac:dyDescent="0.25">
      <c r="L103045" s="9"/>
      <c r="M103045" s="9"/>
      <c r="N103045" s="9"/>
    </row>
    <row r="103046" spans="12:14" x14ac:dyDescent="0.25">
      <c r="L103046" s="9"/>
      <c r="M103046" s="9"/>
      <c r="N103046" s="9"/>
    </row>
    <row r="103047" spans="12:14" x14ac:dyDescent="0.25">
      <c r="L103047" s="9"/>
      <c r="M103047" s="9"/>
      <c r="N103047" s="9"/>
    </row>
    <row r="103048" spans="12:14" x14ac:dyDescent="0.25">
      <c r="L103048" s="9"/>
      <c r="M103048" s="9"/>
      <c r="N103048" s="9"/>
    </row>
    <row r="103049" spans="12:14" x14ac:dyDescent="0.25">
      <c r="L103049" s="9"/>
      <c r="M103049" s="9"/>
      <c r="N103049" s="9"/>
    </row>
    <row r="103050" spans="12:14" x14ac:dyDescent="0.25">
      <c r="L103050" s="9"/>
      <c r="M103050" s="9"/>
      <c r="N103050" s="9"/>
    </row>
    <row r="103051" spans="12:14" x14ac:dyDescent="0.25">
      <c r="L103051" s="9"/>
      <c r="M103051" s="9"/>
      <c r="N103051" s="9"/>
    </row>
    <row r="103052" spans="12:14" x14ac:dyDescent="0.25">
      <c r="L103052" s="9"/>
      <c r="M103052" s="9"/>
      <c r="N103052" s="9"/>
    </row>
    <row r="103053" spans="12:14" x14ac:dyDescent="0.25">
      <c r="L103053" s="9"/>
      <c r="M103053" s="9"/>
      <c r="N103053" s="9"/>
    </row>
    <row r="103054" spans="12:14" x14ac:dyDescent="0.25">
      <c r="L103054" s="9"/>
      <c r="M103054" s="9"/>
      <c r="N103054" s="9"/>
    </row>
    <row r="103055" spans="12:14" x14ac:dyDescent="0.25">
      <c r="L103055" s="9"/>
      <c r="M103055" s="9"/>
      <c r="N103055" s="9"/>
    </row>
    <row r="103056" spans="12:14" x14ac:dyDescent="0.25">
      <c r="L103056" s="9"/>
      <c r="M103056" s="9"/>
      <c r="N103056" s="9"/>
    </row>
    <row r="103057" spans="12:14" x14ac:dyDescent="0.25">
      <c r="L103057" s="9"/>
      <c r="M103057" s="9"/>
      <c r="N103057" s="9"/>
    </row>
    <row r="103058" spans="12:14" x14ac:dyDescent="0.25">
      <c r="L103058" s="9"/>
      <c r="M103058" s="9"/>
      <c r="N103058" s="9"/>
    </row>
    <row r="103059" spans="12:14" x14ac:dyDescent="0.25">
      <c r="L103059" s="9"/>
      <c r="M103059" s="9"/>
      <c r="N103059" s="9"/>
    </row>
    <row r="103060" spans="12:14" x14ac:dyDescent="0.25">
      <c r="L103060" s="9"/>
      <c r="M103060" s="9"/>
      <c r="N103060" s="9"/>
    </row>
    <row r="103061" spans="12:14" x14ac:dyDescent="0.25">
      <c r="L103061" s="9"/>
      <c r="M103061" s="9"/>
      <c r="N103061" s="9"/>
    </row>
    <row r="103062" spans="12:14" x14ac:dyDescent="0.25">
      <c r="L103062" s="9"/>
      <c r="M103062" s="9"/>
      <c r="N103062" s="9"/>
    </row>
    <row r="103063" spans="12:14" x14ac:dyDescent="0.25">
      <c r="L103063" s="9"/>
      <c r="M103063" s="9"/>
      <c r="N103063" s="9"/>
    </row>
    <row r="103064" spans="12:14" x14ac:dyDescent="0.25">
      <c r="L103064" s="9"/>
      <c r="M103064" s="9"/>
      <c r="N103064" s="9"/>
    </row>
    <row r="103065" spans="12:14" x14ac:dyDescent="0.25">
      <c r="L103065" s="9"/>
      <c r="M103065" s="9"/>
      <c r="N103065" s="9"/>
    </row>
    <row r="103066" spans="12:14" x14ac:dyDescent="0.25">
      <c r="L103066" s="9"/>
      <c r="M103066" s="9"/>
      <c r="N103066" s="9"/>
    </row>
    <row r="103067" spans="12:14" x14ac:dyDescent="0.25">
      <c r="L103067" s="9"/>
      <c r="M103067" s="9"/>
      <c r="N103067" s="9"/>
    </row>
    <row r="103068" spans="12:14" x14ac:dyDescent="0.25">
      <c r="L103068" s="9"/>
      <c r="M103068" s="9"/>
      <c r="N103068" s="9"/>
    </row>
    <row r="103069" spans="12:14" x14ac:dyDescent="0.25">
      <c r="L103069" s="9"/>
      <c r="M103069" s="9"/>
      <c r="N103069" s="9"/>
    </row>
    <row r="103070" spans="12:14" x14ac:dyDescent="0.25">
      <c r="L103070" s="9"/>
      <c r="M103070" s="9"/>
      <c r="N103070" s="9"/>
    </row>
    <row r="103071" spans="12:14" x14ac:dyDescent="0.25">
      <c r="L103071" s="9"/>
      <c r="M103071" s="9"/>
      <c r="N103071" s="9"/>
    </row>
    <row r="103072" spans="12:14" x14ac:dyDescent="0.25">
      <c r="L103072" s="9"/>
      <c r="M103072" s="9"/>
      <c r="N103072" s="9"/>
    </row>
    <row r="103073" spans="12:14" x14ac:dyDescent="0.25">
      <c r="L103073" s="9"/>
      <c r="M103073" s="9"/>
      <c r="N103073" s="9"/>
    </row>
    <row r="103074" spans="12:14" x14ac:dyDescent="0.25">
      <c r="L103074" s="9"/>
      <c r="M103074" s="9"/>
      <c r="N103074" s="9"/>
    </row>
    <row r="103075" spans="12:14" x14ac:dyDescent="0.25">
      <c r="L103075" s="9"/>
      <c r="M103075" s="9"/>
      <c r="N103075" s="9"/>
    </row>
    <row r="103076" spans="12:14" x14ac:dyDescent="0.25">
      <c r="L103076" s="9"/>
      <c r="M103076" s="9"/>
      <c r="N103076" s="9"/>
    </row>
    <row r="103077" spans="12:14" x14ac:dyDescent="0.25">
      <c r="L103077" s="9"/>
      <c r="M103077" s="9"/>
      <c r="N103077" s="9"/>
    </row>
    <row r="103078" spans="12:14" x14ac:dyDescent="0.25">
      <c r="L103078" s="9"/>
      <c r="M103078" s="9"/>
      <c r="N103078" s="9"/>
    </row>
    <row r="103079" spans="12:14" x14ac:dyDescent="0.25">
      <c r="L103079" s="9"/>
      <c r="M103079" s="9"/>
      <c r="N103079" s="9"/>
    </row>
    <row r="103080" spans="12:14" x14ac:dyDescent="0.25">
      <c r="L103080" s="9"/>
      <c r="M103080" s="9"/>
      <c r="N103080" s="9"/>
    </row>
    <row r="103081" spans="12:14" x14ac:dyDescent="0.25">
      <c r="L103081" s="9"/>
      <c r="M103081" s="9"/>
      <c r="N103081" s="9"/>
    </row>
    <row r="103082" spans="12:14" x14ac:dyDescent="0.25">
      <c r="L103082" s="9"/>
      <c r="M103082" s="9"/>
      <c r="N103082" s="9"/>
    </row>
    <row r="103083" spans="12:14" x14ac:dyDescent="0.25">
      <c r="L103083" s="9"/>
      <c r="M103083" s="9"/>
      <c r="N103083" s="9"/>
    </row>
    <row r="103084" spans="12:14" x14ac:dyDescent="0.25">
      <c r="L103084" s="9"/>
      <c r="M103084" s="9"/>
      <c r="N103084" s="9"/>
    </row>
    <row r="103085" spans="12:14" x14ac:dyDescent="0.25">
      <c r="L103085" s="9"/>
      <c r="M103085" s="9"/>
      <c r="N103085" s="9"/>
    </row>
    <row r="103086" spans="12:14" x14ac:dyDescent="0.25">
      <c r="L103086" s="9"/>
      <c r="M103086" s="9"/>
      <c r="N103086" s="9"/>
    </row>
    <row r="103087" spans="12:14" x14ac:dyDescent="0.25">
      <c r="L103087" s="9"/>
      <c r="M103087" s="9"/>
      <c r="N103087" s="9"/>
    </row>
    <row r="103088" spans="12:14" x14ac:dyDescent="0.25">
      <c r="L103088" s="9"/>
      <c r="M103088" s="9"/>
      <c r="N103088" s="9"/>
    </row>
    <row r="103089" spans="12:14" x14ac:dyDescent="0.25">
      <c r="L103089" s="9"/>
      <c r="M103089" s="9"/>
      <c r="N103089" s="9"/>
    </row>
    <row r="103090" spans="12:14" x14ac:dyDescent="0.25">
      <c r="L103090" s="9"/>
      <c r="M103090" s="9"/>
      <c r="N103090" s="9"/>
    </row>
    <row r="103091" spans="12:14" x14ac:dyDescent="0.25">
      <c r="L103091" s="9"/>
      <c r="M103091" s="9"/>
      <c r="N103091" s="9"/>
    </row>
    <row r="103092" spans="12:14" x14ac:dyDescent="0.25">
      <c r="L103092" s="9"/>
      <c r="M103092" s="9"/>
      <c r="N103092" s="9"/>
    </row>
    <row r="103093" spans="12:14" x14ac:dyDescent="0.25">
      <c r="L103093" s="9"/>
      <c r="M103093" s="9"/>
      <c r="N103093" s="9"/>
    </row>
    <row r="103094" spans="12:14" x14ac:dyDescent="0.25">
      <c r="L103094" s="9"/>
      <c r="M103094" s="9"/>
      <c r="N103094" s="9"/>
    </row>
    <row r="103095" spans="12:14" x14ac:dyDescent="0.25">
      <c r="L103095" s="9"/>
      <c r="M103095" s="9"/>
      <c r="N103095" s="9"/>
    </row>
    <row r="103096" spans="12:14" x14ac:dyDescent="0.25">
      <c r="L103096" s="9"/>
      <c r="M103096" s="9"/>
      <c r="N103096" s="9"/>
    </row>
    <row r="103097" spans="12:14" x14ac:dyDescent="0.25">
      <c r="L103097" s="9"/>
      <c r="M103097" s="9"/>
      <c r="N103097" s="9"/>
    </row>
    <row r="103098" spans="12:14" x14ac:dyDescent="0.25">
      <c r="L103098" s="9"/>
      <c r="M103098" s="9"/>
      <c r="N103098" s="9"/>
    </row>
    <row r="103099" spans="12:14" x14ac:dyDescent="0.25">
      <c r="L103099" s="9"/>
      <c r="M103099" s="9"/>
      <c r="N103099" s="9"/>
    </row>
    <row r="103100" spans="12:14" x14ac:dyDescent="0.25">
      <c r="L103100" s="9"/>
      <c r="M103100" s="9"/>
      <c r="N103100" s="9"/>
    </row>
    <row r="103101" spans="12:14" x14ac:dyDescent="0.25">
      <c r="L103101" s="9"/>
      <c r="M103101" s="9"/>
      <c r="N103101" s="9"/>
    </row>
    <row r="103102" spans="12:14" x14ac:dyDescent="0.25">
      <c r="L103102" s="9"/>
      <c r="M103102" s="9"/>
      <c r="N103102" s="9"/>
    </row>
    <row r="103103" spans="12:14" x14ac:dyDescent="0.25">
      <c r="L103103" s="9"/>
      <c r="M103103" s="9"/>
      <c r="N103103" s="9"/>
    </row>
    <row r="103104" spans="12:14" x14ac:dyDescent="0.25">
      <c r="L103104" s="9"/>
      <c r="M103104" s="9"/>
      <c r="N103104" s="9"/>
    </row>
    <row r="103105" spans="12:14" x14ac:dyDescent="0.25">
      <c r="L103105" s="9"/>
      <c r="M103105" s="9"/>
      <c r="N103105" s="9"/>
    </row>
    <row r="103106" spans="12:14" x14ac:dyDescent="0.25">
      <c r="L103106" s="9"/>
      <c r="M103106" s="9"/>
      <c r="N103106" s="9"/>
    </row>
    <row r="103107" spans="12:14" x14ac:dyDescent="0.25">
      <c r="L103107" s="9"/>
      <c r="M103107" s="9"/>
      <c r="N103107" s="9"/>
    </row>
    <row r="103108" spans="12:14" x14ac:dyDescent="0.25">
      <c r="L103108" s="9"/>
      <c r="M103108" s="9"/>
      <c r="N103108" s="9"/>
    </row>
    <row r="103109" spans="12:14" x14ac:dyDescent="0.25">
      <c r="L103109" s="9"/>
      <c r="M103109" s="9"/>
      <c r="N103109" s="9"/>
    </row>
    <row r="103110" spans="12:14" x14ac:dyDescent="0.25">
      <c r="L103110" s="9"/>
      <c r="M103110" s="9"/>
      <c r="N103110" s="9"/>
    </row>
    <row r="103111" spans="12:14" x14ac:dyDescent="0.25">
      <c r="L103111" s="9"/>
      <c r="M103111" s="9"/>
      <c r="N103111" s="9"/>
    </row>
    <row r="103112" spans="12:14" x14ac:dyDescent="0.25">
      <c r="L103112" s="9"/>
      <c r="M103112" s="9"/>
      <c r="N103112" s="9"/>
    </row>
    <row r="103113" spans="12:14" x14ac:dyDescent="0.25">
      <c r="L103113" s="9"/>
      <c r="M103113" s="9"/>
      <c r="N103113" s="9"/>
    </row>
    <row r="103114" spans="12:14" x14ac:dyDescent="0.25">
      <c r="L103114" s="9"/>
      <c r="M103114" s="9"/>
      <c r="N103114" s="9"/>
    </row>
    <row r="103115" spans="12:14" x14ac:dyDescent="0.25">
      <c r="L103115" s="9"/>
      <c r="M103115" s="9"/>
      <c r="N103115" s="9"/>
    </row>
    <row r="103116" spans="12:14" x14ac:dyDescent="0.25">
      <c r="L103116" s="9"/>
      <c r="M103116" s="9"/>
      <c r="N103116" s="9"/>
    </row>
    <row r="103117" spans="12:14" x14ac:dyDescent="0.25">
      <c r="L103117" s="9"/>
      <c r="M103117" s="9"/>
      <c r="N103117" s="9"/>
    </row>
    <row r="103118" spans="12:14" x14ac:dyDescent="0.25">
      <c r="L103118" s="9"/>
      <c r="M103118" s="9"/>
      <c r="N103118" s="9"/>
    </row>
    <row r="103119" spans="12:14" x14ac:dyDescent="0.25">
      <c r="L103119" s="9"/>
      <c r="M103119" s="9"/>
      <c r="N103119" s="9"/>
    </row>
    <row r="103120" spans="12:14" x14ac:dyDescent="0.25">
      <c r="L103120" s="9"/>
      <c r="M103120" s="9"/>
      <c r="N103120" s="9"/>
    </row>
    <row r="103121" spans="12:14" x14ac:dyDescent="0.25">
      <c r="L103121" s="9"/>
      <c r="M103121" s="9"/>
      <c r="N103121" s="9"/>
    </row>
    <row r="103122" spans="12:14" x14ac:dyDescent="0.25">
      <c r="L103122" s="9"/>
      <c r="M103122" s="9"/>
      <c r="N103122" s="9"/>
    </row>
    <row r="103123" spans="12:14" x14ac:dyDescent="0.25">
      <c r="L103123" s="9"/>
      <c r="M103123" s="9"/>
      <c r="N103123" s="9"/>
    </row>
    <row r="103124" spans="12:14" x14ac:dyDescent="0.25">
      <c r="L103124" s="9"/>
      <c r="M103124" s="9"/>
      <c r="N103124" s="9"/>
    </row>
    <row r="103125" spans="12:14" x14ac:dyDescent="0.25">
      <c r="L103125" s="9"/>
      <c r="M103125" s="9"/>
      <c r="N103125" s="9"/>
    </row>
    <row r="103126" spans="12:14" x14ac:dyDescent="0.25">
      <c r="L103126" s="9"/>
      <c r="M103126" s="9"/>
      <c r="N103126" s="9"/>
    </row>
    <row r="103127" spans="12:14" x14ac:dyDescent="0.25">
      <c r="L103127" s="9"/>
      <c r="M103127" s="9"/>
      <c r="N103127" s="9"/>
    </row>
    <row r="103128" spans="12:14" x14ac:dyDescent="0.25">
      <c r="L103128" s="9"/>
      <c r="M103128" s="9"/>
      <c r="N103128" s="9"/>
    </row>
    <row r="103129" spans="12:14" x14ac:dyDescent="0.25">
      <c r="L103129" s="9"/>
      <c r="M103129" s="9"/>
      <c r="N103129" s="9"/>
    </row>
    <row r="103130" spans="12:14" x14ac:dyDescent="0.25">
      <c r="L103130" s="9"/>
      <c r="M103130" s="9"/>
      <c r="N103130" s="9"/>
    </row>
    <row r="103131" spans="12:14" x14ac:dyDescent="0.25">
      <c r="L103131" s="9"/>
      <c r="M103131" s="9"/>
      <c r="N103131" s="9"/>
    </row>
    <row r="103132" spans="12:14" x14ac:dyDescent="0.25">
      <c r="L103132" s="9"/>
      <c r="M103132" s="9"/>
      <c r="N103132" s="9"/>
    </row>
    <row r="103133" spans="12:14" x14ac:dyDescent="0.25">
      <c r="L103133" s="9"/>
      <c r="M103133" s="9"/>
      <c r="N103133" s="9"/>
    </row>
    <row r="103134" spans="12:14" x14ac:dyDescent="0.25">
      <c r="L103134" s="9"/>
      <c r="M103134" s="9"/>
      <c r="N103134" s="9"/>
    </row>
    <row r="103135" spans="12:14" x14ac:dyDescent="0.25">
      <c r="L103135" s="9"/>
      <c r="M103135" s="9"/>
      <c r="N103135" s="9"/>
    </row>
    <row r="103136" spans="12:14" x14ac:dyDescent="0.25">
      <c r="L103136" s="9"/>
      <c r="M103136" s="9"/>
      <c r="N103136" s="9"/>
    </row>
    <row r="103137" spans="12:14" x14ac:dyDescent="0.25">
      <c r="L103137" s="9"/>
      <c r="M103137" s="9"/>
      <c r="N103137" s="9"/>
    </row>
    <row r="103138" spans="12:14" x14ac:dyDescent="0.25">
      <c r="L103138" s="9"/>
      <c r="M103138" s="9"/>
      <c r="N103138" s="9"/>
    </row>
    <row r="103139" spans="12:14" x14ac:dyDescent="0.25">
      <c r="L103139" s="9"/>
      <c r="M103139" s="9"/>
      <c r="N103139" s="9"/>
    </row>
    <row r="103140" spans="12:14" x14ac:dyDescent="0.25">
      <c r="L103140" s="9"/>
      <c r="M103140" s="9"/>
      <c r="N103140" s="9"/>
    </row>
    <row r="103141" spans="12:14" x14ac:dyDescent="0.25">
      <c r="L103141" s="9"/>
      <c r="M103141" s="9"/>
      <c r="N103141" s="9"/>
    </row>
    <row r="103142" spans="12:14" x14ac:dyDescent="0.25">
      <c r="L103142" s="9"/>
      <c r="M103142" s="9"/>
      <c r="N103142" s="9"/>
    </row>
    <row r="103143" spans="12:14" x14ac:dyDescent="0.25">
      <c r="L103143" s="9"/>
      <c r="M103143" s="9"/>
      <c r="N103143" s="9"/>
    </row>
    <row r="103144" spans="12:14" x14ac:dyDescent="0.25">
      <c r="L103144" s="9"/>
      <c r="M103144" s="9"/>
      <c r="N103144" s="9"/>
    </row>
    <row r="103145" spans="12:14" x14ac:dyDescent="0.25">
      <c r="L103145" s="9"/>
      <c r="M103145" s="9"/>
      <c r="N103145" s="9"/>
    </row>
    <row r="103146" spans="12:14" x14ac:dyDescent="0.25">
      <c r="L103146" s="9"/>
      <c r="M103146" s="9"/>
      <c r="N103146" s="9"/>
    </row>
    <row r="103147" spans="12:14" x14ac:dyDescent="0.25">
      <c r="L103147" s="9"/>
      <c r="M103147" s="9"/>
      <c r="N103147" s="9"/>
    </row>
    <row r="103148" spans="12:14" x14ac:dyDescent="0.25">
      <c r="L103148" s="9"/>
      <c r="M103148" s="9"/>
      <c r="N103148" s="9"/>
    </row>
    <row r="103149" spans="12:14" x14ac:dyDescent="0.25">
      <c r="L103149" s="9"/>
      <c r="M103149" s="9"/>
      <c r="N103149" s="9"/>
    </row>
    <row r="103150" spans="12:14" x14ac:dyDescent="0.25">
      <c r="L103150" s="9"/>
      <c r="M103150" s="9"/>
      <c r="N103150" s="9"/>
    </row>
    <row r="103151" spans="12:14" x14ac:dyDescent="0.25">
      <c r="L103151" s="9"/>
      <c r="M103151" s="9"/>
      <c r="N103151" s="9"/>
    </row>
    <row r="103152" spans="12:14" x14ac:dyDescent="0.25">
      <c r="L103152" s="9"/>
      <c r="M103152" s="9"/>
      <c r="N103152" s="9"/>
    </row>
    <row r="103153" spans="12:14" x14ac:dyDescent="0.25">
      <c r="L103153" s="9"/>
      <c r="M103153" s="9"/>
      <c r="N103153" s="9"/>
    </row>
    <row r="103154" spans="12:14" x14ac:dyDescent="0.25">
      <c r="L103154" s="9"/>
      <c r="M103154" s="9"/>
      <c r="N103154" s="9"/>
    </row>
    <row r="103155" spans="12:14" x14ac:dyDescent="0.25">
      <c r="L103155" s="9"/>
      <c r="M103155" s="9"/>
      <c r="N103155" s="9"/>
    </row>
    <row r="103156" spans="12:14" x14ac:dyDescent="0.25">
      <c r="L103156" s="9"/>
      <c r="M103156" s="9"/>
      <c r="N103156" s="9"/>
    </row>
    <row r="103157" spans="12:14" x14ac:dyDescent="0.25">
      <c r="L103157" s="9"/>
      <c r="M103157" s="9"/>
      <c r="N103157" s="9"/>
    </row>
    <row r="103158" spans="12:14" x14ac:dyDescent="0.25">
      <c r="L103158" s="9"/>
      <c r="M103158" s="9"/>
      <c r="N103158" s="9"/>
    </row>
    <row r="103159" spans="12:14" x14ac:dyDescent="0.25">
      <c r="L103159" s="9"/>
      <c r="M103159" s="9"/>
      <c r="N103159" s="9"/>
    </row>
    <row r="103160" spans="12:14" x14ac:dyDescent="0.25">
      <c r="L103160" s="9"/>
      <c r="M103160" s="9"/>
      <c r="N103160" s="9"/>
    </row>
    <row r="103161" spans="12:14" x14ac:dyDescent="0.25">
      <c r="L103161" s="9"/>
      <c r="M103161" s="9"/>
      <c r="N103161" s="9"/>
    </row>
    <row r="103162" spans="12:14" x14ac:dyDescent="0.25">
      <c r="L103162" s="9"/>
      <c r="M103162" s="9"/>
      <c r="N103162" s="9"/>
    </row>
    <row r="103163" spans="12:14" x14ac:dyDescent="0.25">
      <c r="L103163" s="9"/>
      <c r="M103163" s="9"/>
      <c r="N103163" s="9"/>
    </row>
    <row r="103164" spans="12:14" x14ac:dyDescent="0.25">
      <c r="L103164" s="9"/>
      <c r="M103164" s="9"/>
      <c r="N103164" s="9"/>
    </row>
    <row r="103165" spans="12:14" x14ac:dyDescent="0.25">
      <c r="L103165" s="9"/>
      <c r="M103165" s="9"/>
      <c r="N103165" s="9"/>
    </row>
    <row r="103166" spans="12:14" x14ac:dyDescent="0.25">
      <c r="L103166" s="9"/>
      <c r="M103166" s="9"/>
      <c r="N103166" s="9"/>
    </row>
    <row r="103167" spans="12:14" x14ac:dyDescent="0.25">
      <c r="L103167" s="9"/>
      <c r="M103167" s="9"/>
      <c r="N103167" s="9"/>
    </row>
    <row r="103168" spans="12:14" x14ac:dyDescent="0.25">
      <c r="L103168" s="9"/>
      <c r="M103168" s="9"/>
      <c r="N103168" s="9"/>
    </row>
    <row r="103169" spans="12:14" x14ac:dyDescent="0.25">
      <c r="L103169" s="9"/>
      <c r="M103169" s="9"/>
      <c r="N103169" s="9"/>
    </row>
    <row r="103170" spans="12:14" x14ac:dyDescent="0.25">
      <c r="L103170" s="9"/>
      <c r="M103170" s="9"/>
      <c r="N103170" s="9"/>
    </row>
    <row r="103171" spans="12:14" x14ac:dyDescent="0.25">
      <c r="L103171" s="9"/>
      <c r="M103171" s="9"/>
      <c r="N103171" s="9"/>
    </row>
    <row r="103172" spans="12:14" x14ac:dyDescent="0.25">
      <c r="L103172" s="9"/>
      <c r="M103172" s="9"/>
      <c r="N103172" s="9"/>
    </row>
    <row r="103173" spans="12:14" x14ac:dyDescent="0.25">
      <c r="L103173" s="9"/>
      <c r="M103173" s="9"/>
      <c r="N103173" s="9"/>
    </row>
    <row r="103174" spans="12:14" x14ac:dyDescent="0.25">
      <c r="L103174" s="9"/>
      <c r="M103174" s="9"/>
      <c r="N103174" s="9"/>
    </row>
    <row r="103175" spans="12:14" x14ac:dyDescent="0.25">
      <c r="L103175" s="9"/>
      <c r="M103175" s="9"/>
      <c r="N103175" s="9"/>
    </row>
    <row r="103176" spans="12:14" x14ac:dyDescent="0.25">
      <c r="L103176" s="9"/>
      <c r="M103176" s="9"/>
      <c r="N103176" s="9"/>
    </row>
    <row r="103177" spans="12:14" x14ac:dyDescent="0.25">
      <c r="L103177" s="9"/>
      <c r="M103177" s="9"/>
      <c r="N103177" s="9"/>
    </row>
    <row r="103178" spans="12:14" x14ac:dyDescent="0.25">
      <c r="L103178" s="9"/>
      <c r="M103178" s="9"/>
      <c r="N103178" s="9"/>
    </row>
    <row r="103179" spans="12:14" x14ac:dyDescent="0.25">
      <c r="L103179" s="9"/>
      <c r="M103179" s="9"/>
      <c r="N103179" s="9"/>
    </row>
    <row r="103180" spans="12:14" x14ac:dyDescent="0.25">
      <c r="L103180" s="9"/>
      <c r="M103180" s="9"/>
      <c r="N103180" s="9"/>
    </row>
    <row r="103181" spans="12:14" x14ac:dyDescent="0.25">
      <c r="L103181" s="9"/>
      <c r="M103181" s="9"/>
      <c r="N103181" s="9"/>
    </row>
    <row r="103182" spans="12:14" x14ac:dyDescent="0.25">
      <c r="L103182" s="9"/>
      <c r="M103182" s="9"/>
      <c r="N103182" s="9"/>
    </row>
    <row r="103183" spans="12:14" x14ac:dyDescent="0.25">
      <c r="L103183" s="9"/>
      <c r="M103183" s="9"/>
      <c r="N103183" s="9"/>
    </row>
    <row r="103184" spans="12:14" x14ac:dyDescent="0.25">
      <c r="L103184" s="9"/>
      <c r="M103184" s="9"/>
      <c r="N103184" s="9"/>
    </row>
    <row r="103185" spans="12:14" x14ac:dyDescent="0.25">
      <c r="L103185" s="9"/>
      <c r="M103185" s="9"/>
      <c r="N103185" s="9"/>
    </row>
    <row r="103186" spans="12:14" x14ac:dyDescent="0.25">
      <c r="L103186" s="9"/>
      <c r="M103186" s="9"/>
      <c r="N103186" s="9"/>
    </row>
    <row r="103187" spans="12:14" x14ac:dyDescent="0.25">
      <c r="L103187" s="9"/>
      <c r="M103187" s="9"/>
      <c r="N103187" s="9"/>
    </row>
    <row r="103188" spans="12:14" x14ac:dyDescent="0.25">
      <c r="L103188" s="9"/>
      <c r="M103188" s="9"/>
      <c r="N103188" s="9"/>
    </row>
    <row r="103189" spans="12:14" x14ac:dyDescent="0.25">
      <c r="L103189" s="9"/>
      <c r="M103189" s="9"/>
      <c r="N103189" s="9"/>
    </row>
    <row r="103190" spans="12:14" x14ac:dyDescent="0.25">
      <c r="L103190" s="9"/>
      <c r="M103190" s="9"/>
      <c r="N103190" s="9"/>
    </row>
    <row r="103191" spans="12:14" x14ac:dyDescent="0.25">
      <c r="L103191" s="9"/>
      <c r="M103191" s="9"/>
      <c r="N103191" s="9"/>
    </row>
    <row r="103192" spans="12:14" x14ac:dyDescent="0.25">
      <c r="L103192" s="9"/>
      <c r="M103192" s="9"/>
      <c r="N103192" s="9"/>
    </row>
    <row r="103193" spans="12:14" x14ac:dyDescent="0.25">
      <c r="L103193" s="9"/>
      <c r="M103193" s="9"/>
      <c r="N103193" s="9"/>
    </row>
    <row r="103194" spans="12:14" x14ac:dyDescent="0.25">
      <c r="L103194" s="9"/>
      <c r="M103194" s="9"/>
      <c r="N103194" s="9"/>
    </row>
    <row r="103195" spans="12:14" x14ac:dyDescent="0.25">
      <c r="L103195" s="9"/>
      <c r="M103195" s="9"/>
      <c r="N103195" s="9"/>
    </row>
    <row r="103196" spans="12:14" x14ac:dyDescent="0.25">
      <c r="L103196" s="9"/>
      <c r="M103196" s="9"/>
      <c r="N103196" s="9"/>
    </row>
    <row r="103197" spans="12:14" x14ac:dyDescent="0.25">
      <c r="L103197" s="9"/>
      <c r="M103197" s="9"/>
      <c r="N103197" s="9"/>
    </row>
    <row r="103198" spans="12:14" x14ac:dyDescent="0.25">
      <c r="L103198" s="9"/>
      <c r="M103198" s="9"/>
      <c r="N103198" s="9"/>
    </row>
    <row r="103199" spans="12:14" x14ac:dyDescent="0.25">
      <c r="L103199" s="9"/>
      <c r="M103199" s="9"/>
      <c r="N103199" s="9"/>
    </row>
    <row r="103200" spans="12:14" x14ac:dyDescent="0.25">
      <c r="L103200" s="9"/>
      <c r="M103200" s="9"/>
      <c r="N103200" s="9"/>
    </row>
    <row r="103201" spans="12:14" x14ac:dyDescent="0.25">
      <c r="L103201" s="9"/>
      <c r="M103201" s="9"/>
      <c r="N103201" s="9"/>
    </row>
    <row r="103202" spans="12:14" x14ac:dyDescent="0.25">
      <c r="L103202" s="9"/>
      <c r="M103202" s="9"/>
      <c r="N103202" s="9"/>
    </row>
    <row r="103203" spans="12:14" x14ac:dyDescent="0.25">
      <c r="L103203" s="9"/>
      <c r="M103203" s="9"/>
      <c r="N103203" s="9"/>
    </row>
    <row r="103204" spans="12:14" x14ac:dyDescent="0.25">
      <c r="L103204" s="9"/>
      <c r="M103204" s="9"/>
      <c r="N103204" s="9"/>
    </row>
    <row r="103205" spans="12:14" x14ac:dyDescent="0.25">
      <c r="L103205" s="9"/>
      <c r="M103205" s="9"/>
      <c r="N103205" s="9"/>
    </row>
    <row r="103206" spans="12:14" x14ac:dyDescent="0.25">
      <c r="L103206" s="9"/>
      <c r="M103206" s="9"/>
      <c r="N103206" s="9"/>
    </row>
    <row r="103207" spans="12:14" x14ac:dyDescent="0.25">
      <c r="L103207" s="9"/>
      <c r="M103207" s="9"/>
      <c r="N103207" s="9"/>
    </row>
    <row r="103208" spans="12:14" x14ac:dyDescent="0.25">
      <c r="L103208" s="9"/>
      <c r="M103208" s="9"/>
      <c r="N103208" s="9"/>
    </row>
    <row r="103209" spans="12:14" x14ac:dyDescent="0.25">
      <c r="L103209" s="9"/>
      <c r="M103209" s="9"/>
      <c r="N103209" s="9"/>
    </row>
    <row r="103210" spans="12:14" x14ac:dyDescent="0.25">
      <c r="L103210" s="9"/>
      <c r="M103210" s="9"/>
      <c r="N103210" s="9"/>
    </row>
    <row r="103211" spans="12:14" x14ac:dyDescent="0.25">
      <c r="L103211" s="9"/>
      <c r="M103211" s="9"/>
      <c r="N103211" s="9"/>
    </row>
    <row r="103212" spans="12:14" x14ac:dyDescent="0.25">
      <c r="L103212" s="9"/>
      <c r="M103212" s="9"/>
      <c r="N103212" s="9"/>
    </row>
    <row r="103213" spans="12:14" x14ac:dyDescent="0.25">
      <c r="L103213" s="9"/>
      <c r="M103213" s="9"/>
      <c r="N103213" s="9"/>
    </row>
    <row r="103214" spans="12:14" x14ac:dyDescent="0.25">
      <c r="L103214" s="9"/>
      <c r="M103214" s="9"/>
      <c r="N103214" s="9"/>
    </row>
    <row r="103215" spans="12:14" x14ac:dyDescent="0.25">
      <c r="L103215" s="9"/>
      <c r="M103215" s="9"/>
      <c r="N103215" s="9"/>
    </row>
    <row r="103216" spans="12:14" x14ac:dyDescent="0.25">
      <c r="L103216" s="9"/>
      <c r="M103216" s="9"/>
      <c r="N103216" s="9"/>
    </row>
    <row r="103217" spans="12:14" x14ac:dyDescent="0.25">
      <c r="L103217" s="9"/>
      <c r="M103217" s="9"/>
      <c r="N103217" s="9"/>
    </row>
    <row r="103218" spans="12:14" x14ac:dyDescent="0.25">
      <c r="L103218" s="9"/>
      <c r="M103218" s="9"/>
      <c r="N103218" s="9"/>
    </row>
    <row r="103219" spans="12:14" x14ac:dyDescent="0.25">
      <c r="L103219" s="9"/>
      <c r="M103219" s="9"/>
      <c r="N103219" s="9"/>
    </row>
    <row r="103220" spans="12:14" x14ac:dyDescent="0.25">
      <c r="L103220" s="9"/>
      <c r="M103220" s="9"/>
      <c r="N103220" s="9"/>
    </row>
    <row r="103221" spans="12:14" x14ac:dyDescent="0.25">
      <c r="L103221" s="9"/>
      <c r="M103221" s="9"/>
      <c r="N103221" s="9"/>
    </row>
    <row r="103222" spans="12:14" x14ac:dyDescent="0.25">
      <c r="L103222" s="9"/>
      <c r="M103222" s="9"/>
      <c r="N103222" s="9"/>
    </row>
    <row r="103223" spans="12:14" x14ac:dyDescent="0.25">
      <c r="L103223" s="9"/>
      <c r="M103223" s="9"/>
      <c r="N103223" s="9"/>
    </row>
    <row r="103224" spans="12:14" x14ac:dyDescent="0.25">
      <c r="L103224" s="9"/>
      <c r="M103224" s="9"/>
      <c r="N103224" s="9"/>
    </row>
    <row r="103225" spans="12:14" x14ac:dyDescent="0.25">
      <c r="L103225" s="9"/>
      <c r="M103225" s="9"/>
      <c r="N103225" s="9"/>
    </row>
    <row r="103226" spans="12:14" x14ac:dyDescent="0.25">
      <c r="L103226" s="9"/>
      <c r="M103226" s="9"/>
      <c r="N103226" s="9"/>
    </row>
    <row r="103227" spans="12:14" x14ac:dyDescent="0.25">
      <c r="L103227" s="9"/>
      <c r="M103227" s="9"/>
      <c r="N103227" s="9"/>
    </row>
    <row r="103228" spans="12:14" x14ac:dyDescent="0.25">
      <c r="L103228" s="9"/>
      <c r="M103228" s="9"/>
      <c r="N103228" s="9"/>
    </row>
    <row r="103229" spans="12:14" x14ac:dyDescent="0.25">
      <c r="L103229" s="9"/>
      <c r="M103229" s="9"/>
      <c r="N103229" s="9"/>
    </row>
    <row r="103230" spans="12:14" x14ac:dyDescent="0.25">
      <c r="L103230" s="9"/>
      <c r="M103230" s="9"/>
      <c r="N103230" s="9"/>
    </row>
    <row r="103231" spans="12:14" x14ac:dyDescent="0.25">
      <c r="L103231" s="9"/>
      <c r="M103231" s="9"/>
      <c r="N103231" s="9"/>
    </row>
    <row r="103232" spans="12:14" x14ac:dyDescent="0.25">
      <c r="L103232" s="9"/>
      <c r="M103232" s="9"/>
      <c r="N103232" s="9"/>
    </row>
    <row r="103233" spans="12:14" x14ac:dyDescent="0.25">
      <c r="L103233" s="9"/>
      <c r="M103233" s="9"/>
      <c r="N103233" s="9"/>
    </row>
    <row r="103234" spans="12:14" x14ac:dyDescent="0.25">
      <c r="L103234" s="9"/>
      <c r="M103234" s="9"/>
      <c r="N103234" s="9"/>
    </row>
    <row r="103235" spans="12:14" x14ac:dyDescent="0.25">
      <c r="L103235" s="9"/>
      <c r="M103235" s="9"/>
      <c r="N103235" s="9"/>
    </row>
    <row r="103236" spans="12:14" x14ac:dyDescent="0.25">
      <c r="L103236" s="9"/>
      <c r="M103236" s="9"/>
      <c r="N103236" s="9"/>
    </row>
    <row r="103237" spans="12:14" x14ac:dyDescent="0.25">
      <c r="L103237" s="9"/>
      <c r="M103237" s="9"/>
      <c r="N103237" s="9"/>
    </row>
    <row r="103238" spans="12:14" x14ac:dyDescent="0.25">
      <c r="L103238" s="9"/>
      <c r="M103238" s="9"/>
      <c r="N103238" s="9"/>
    </row>
    <row r="103239" spans="12:14" x14ac:dyDescent="0.25">
      <c r="L103239" s="9"/>
      <c r="M103239" s="9"/>
      <c r="N103239" s="9"/>
    </row>
    <row r="103240" spans="12:14" x14ac:dyDescent="0.25">
      <c r="L103240" s="9"/>
      <c r="M103240" s="9"/>
      <c r="N103240" s="9"/>
    </row>
    <row r="103241" spans="12:14" x14ac:dyDescent="0.25">
      <c r="L103241" s="9"/>
      <c r="M103241" s="9"/>
      <c r="N103241" s="9"/>
    </row>
    <row r="103242" spans="12:14" x14ac:dyDescent="0.25">
      <c r="L103242" s="9"/>
      <c r="M103242" s="9"/>
      <c r="N103242" s="9"/>
    </row>
    <row r="103243" spans="12:14" x14ac:dyDescent="0.25">
      <c r="L103243" s="9"/>
      <c r="M103243" s="9"/>
      <c r="N103243" s="9"/>
    </row>
    <row r="103244" spans="12:14" x14ac:dyDescent="0.25">
      <c r="L103244" s="9"/>
      <c r="M103244" s="9"/>
      <c r="N103244" s="9"/>
    </row>
    <row r="103245" spans="12:14" x14ac:dyDescent="0.25">
      <c r="L103245" s="9"/>
      <c r="M103245" s="9"/>
      <c r="N103245" s="9"/>
    </row>
    <row r="103246" spans="12:14" x14ac:dyDescent="0.25">
      <c r="L103246" s="9"/>
      <c r="M103246" s="9"/>
      <c r="N103246" s="9"/>
    </row>
    <row r="103247" spans="12:14" x14ac:dyDescent="0.25">
      <c r="L103247" s="9"/>
      <c r="M103247" s="9"/>
      <c r="N103247" s="9"/>
    </row>
    <row r="103248" spans="12:14" x14ac:dyDescent="0.25">
      <c r="L103248" s="9"/>
      <c r="M103248" s="9"/>
      <c r="N103248" s="9"/>
    </row>
    <row r="103249" spans="12:14" x14ac:dyDescent="0.25">
      <c r="L103249" s="9"/>
      <c r="M103249" s="9"/>
      <c r="N103249" s="9"/>
    </row>
    <row r="103250" spans="12:14" x14ac:dyDescent="0.25">
      <c r="L103250" s="9"/>
      <c r="M103250" s="9"/>
      <c r="N103250" s="9"/>
    </row>
    <row r="103251" spans="12:14" x14ac:dyDescent="0.25">
      <c r="L103251" s="9"/>
      <c r="M103251" s="9"/>
      <c r="N103251" s="9"/>
    </row>
    <row r="103252" spans="12:14" x14ac:dyDescent="0.25">
      <c r="L103252" s="9"/>
      <c r="M103252" s="9"/>
      <c r="N103252" s="9"/>
    </row>
    <row r="103253" spans="12:14" x14ac:dyDescent="0.25">
      <c r="L103253" s="9"/>
      <c r="M103253" s="9"/>
      <c r="N103253" s="9"/>
    </row>
    <row r="103254" spans="12:14" x14ac:dyDescent="0.25">
      <c r="L103254" s="9"/>
      <c r="M103254" s="9"/>
      <c r="N103254" s="9"/>
    </row>
    <row r="103255" spans="12:14" x14ac:dyDescent="0.25">
      <c r="L103255" s="9"/>
      <c r="M103255" s="9"/>
      <c r="N103255" s="9"/>
    </row>
    <row r="103256" spans="12:14" x14ac:dyDescent="0.25">
      <c r="L103256" s="9"/>
      <c r="M103256" s="9"/>
      <c r="N103256" s="9"/>
    </row>
    <row r="103257" spans="12:14" x14ac:dyDescent="0.25">
      <c r="L103257" s="9"/>
      <c r="M103257" s="9"/>
      <c r="N103257" s="9"/>
    </row>
    <row r="103258" spans="12:14" x14ac:dyDescent="0.25">
      <c r="L103258" s="9"/>
      <c r="M103258" s="9"/>
      <c r="N103258" s="9"/>
    </row>
    <row r="103259" spans="12:14" x14ac:dyDescent="0.25">
      <c r="L103259" s="9"/>
      <c r="M103259" s="9"/>
      <c r="N103259" s="9"/>
    </row>
    <row r="103260" spans="12:14" x14ac:dyDescent="0.25">
      <c r="L103260" s="9"/>
      <c r="M103260" s="9"/>
      <c r="N103260" s="9"/>
    </row>
    <row r="103261" spans="12:14" x14ac:dyDescent="0.25">
      <c r="L103261" s="9"/>
      <c r="M103261" s="9"/>
      <c r="N103261" s="9"/>
    </row>
    <row r="103262" spans="12:14" x14ac:dyDescent="0.25">
      <c r="L103262" s="9"/>
      <c r="M103262" s="9"/>
      <c r="N103262" s="9"/>
    </row>
    <row r="103263" spans="12:14" x14ac:dyDescent="0.25">
      <c r="L103263" s="9"/>
      <c r="M103263" s="9"/>
      <c r="N103263" s="9"/>
    </row>
    <row r="103264" spans="12:14" x14ac:dyDescent="0.25">
      <c r="L103264" s="9"/>
      <c r="M103264" s="9"/>
      <c r="N103264" s="9"/>
    </row>
    <row r="103265" spans="12:14" x14ac:dyDescent="0.25">
      <c r="L103265" s="9"/>
      <c r="M103265" s="9"/>
      <c r="N103265" s="9"/>
    </row>
    <row r="103266" spans="12:14" x14ac:dyDescent="0.25">
      <c r="L103266" s="9"/>
      <c r="M103266" s="9"/>
      <c r="N103266" s="9"/>
    </row>
    <row r="103267" spans="12:14" x14ac:dyDescent="0.25">
      <c r="L103267" s="9"/>
      <c r="M103267" s="9"/>
      <c r="N103267" s="9"/>
    </row>
    <row r="103268" spans="12:14" x14ac:dyDescent="0.25">
      <c r="L103268" s="9"/>
      <c r="M103268" s="9"/>
      <c r="N103268" s="9"/>
    </row>
    <row r="103269" spans="12:14" x14ac:dyDescent="0.25">
      <c r="L103269" s="9"/>
      <c r="M103269" s="9"/>
      <c r="N103269" s="9"/>
    </row>
    <row r="103270" spans="12:14" x14ac:dyDescent="0.25">
      <c r="L103270" s="9"/>
      <c r="M103270" s="9"/>
      <c r="N103270" s="9"/>
    </row>
    <row r="103271" spans="12:14" x14ac:dyDescent="0.25">
      <c r="L103271" s="9"/>
      <c r="M103271" s="9"/>
      <c r="N103271" s="9"/>
    </row>
    <row r="103272" spans="12:14" x14ac:dyDescent="0.25">
      <c r="L103272" s="9"/>
      <c r="M103272" s="9"/>
      <c r="N103272" s="9"/>
    </row>
    <row r="103273" spans="12:14" x14ac:dyDescent="0.25">
      <c r="L103273" s="9"/>
      <c r="M103273" s="9"/>
      <c r="N103273" s="9"/>
    </row>
    <row r="103274" spans="12:14" x14ac:dyDescent="0.25">
      <c r="L103274" s="9"/>
      <c r="M103274" s="9"/>
      <c r="N103274" s="9"/>
    </row>
    <row r="103275" spans="12:14" x14ac:dyDescent="0.25">
      <c r="L103275" s="9"/>
      <c r="M103275" s="9"/>
      <c r="N103275" s="9"/>
    </row>
    <row r="103276" spans="12:14" x14ac:dyDescent="0.25">
      <c r="L103276" s="9"/>
      <c r="M103276" s="9"/>
      <c r="N103276" s="9"/>
    </row>
    <row r="103277" spans="12:14" x14ac:dyDescent="0.25">
      <c r="L103277" s="9"/>
      <c r="M103277" s="9"/>
      <c r="N103277" s="9"/>
    </row>
    <row r="103278" spans="12:14" x14ac:dyDescent="0.25">
      <c r="L103278" s="9"/>
      <c r="M103278" s="9"/>
      <c r="N103278" s="9"/>
    </row>
    <row r="103279" spans="12:14" x14ac:dyDescent="0.25">
      <c r="L103279" s="9"/>
      <c r="M103279" s="9"/>
      <c r="N103279" s="9"/>
    </row>
    <row r="103280" spans="12:14" x14ac:dyDescent="0.25">
      <c r="L103280" s="9"/>
      <c r="M103280" s="9"/>
      <c r="N103280" s="9"/>
    </row>
    <row r="103281" spans="12:14" x14ac:dyDescent="0.25">
      <c r="L103281" s="9"/>
      <c r="M103281" s="9"/>
      <c r="N103281" s="9"/>
    </row>
    <row r="103282" spans="12:14" x14ac:dyDescent="0.25">
      <c r="L103282" s="9"/>
      <c r="M103282" s="9"/>
      <c r="N103282" s="9"/>
    </row>
    <row r="103283" spans="12:14" x14ac:dyDescent="0.25">
      <c r="L103283" s="9"/>
      <c r="M103283" s="9"/>
      <c r="N103283" s="9"/>
    </row>
    <row r="103284" spans="12:14" x14ac:dyDescent="0.25">
      <c r="L103284" s="9"/>
      <c r="M103284" s="9"/>
      <c r="N103284" s="9"/>
    </row>
    <row r="103285" spans="12:14" x14ac:dyDescent="0.25">
      <c r="L103285" s="9"/>
      <c r="M103285" s="9"/>
      <c r="N103285" s="9"/>
    </row>
    <row r="103286" spans="12:14" x14ac:dyDescent="0.25">
      <c r="L103286" s="9"/>
      <c r="M103286" s="9"/>
      <c r="N103286" s="9"/>
    </row>
    <row r="103287" spans="12:14" x14ac:dyDescent="0.25">
      <c r="L103287" s="9"/>
      <c r="M103287" s="9"/>
      <c r="N103287" s="9"/>
    </row>
    <row r="103288" spans="12:14" x14ac:dyDescent="0.25">
      <c r="L103288" s="9"/>
      <c r="M103288" s="9"/>
      <c r="N103288" s="9"/>
    </row>
    <row r="103289" spans="12:14" x14ac:dyDescent="0.25">
      <c r="L103289" s="9"/>
      <c r="M103289" s="9"/>
      <c r="N103289" s="9"/>
    </row>
    <row r="103290" spans="12:14" x14ac:dyDescent="0.25">
      <c r="L103290" s="9"/>
      <c r="M103290" s="9"/>
      <c r="N103290" s="9"/>
    </row>
    <row r="103291" spans="12:14" x14ac:dyDescent="0.25">
      <c r="L103291" s="9"/>
      <c r="M103291" s="9"/>
      <c r="N103291" s="9"/>
    </row>
    <row r="103292" spans="12:14" x14ac:dyDescent="0.25">
      <c r="L103292" s="9"/>
      <c r="M103292" s="9"/>
      <c r="N103292" s="9"/>
    </row>
    <row r="103293" spans="12:14" x14ac:dyDescent="0.25">
      <c r="L103293" s="9"/>
      <c r="M103293" s="9"/>
      <c r="N103293" s="9"/>
    </row>
    <row r="103294" spans="12:14" x14ac:dyDescent="0.25">
      <c r="L103294" s="9"/>
      <c r="M103294" s="9"/>
      <c r="N103294" s="9"/>
    </row>
    <row r="103295" spans="12:14" x14ac:dyDescent="0.25">
      <c r="L103295" s="9"/>
      <c r="M103295" s="9"/>
      <c r="N103295" s="9"/>
    </row>
    <row r="103296" spans="12:14" x14ac:dyDescent="0.25">
      <c r="L103296" s="9"/>
      <c r="M103296" s="9"/>
      <c r="N103296" s="9"/>
    </row>
    <row r="103297" spans="12:14" x14ac:dyDescent="0.25">
      <c r="L103297" s="9"/>
      <c r="M103297" s="9"/>
      <c r="N103297" s="9"/>
    </row>
    <row r="103298" spans="12:14" x14ac:dyDescent="0.25">
      <c r="L103298" s="9"/>
      <c r="M103298" s="9"/>
      <c r="N103298" s="9"/>
    </row>
    <row r="103299" spans="12:14" x14ac:dyDescent="0.25">
      <c r="L103299" s="9"/>
      <c r="M103299" s="9"/>
      <c r="N103299" s="9"/>
    </row>
    <row r="103300" spans="12:14" x14ac:dyDescent="0.25">
      <c r="L103300" s="9"/>
      <c r="M103300" s="9"/>
      <c r="N103300" s="9"/>
    </row>
    <row r="103301" spans="12:14" x14ac:dyDescent="0.25">
      <c r="L103301" s="9"/>
      <c r="M103301" s="9"/>
      <c r="N103301" s="9"/>
    </row>
    <row r="103302" spans="12:14" x14ac:dyDescent="0.25">
      <c r="L103302" s="9"/>
      <c r="M103302" s="9"/>
      <c r="N103302" s="9"/>
    </row>
    <row r="103303" spans="12:14" x14ac:dyDescent="0.25">
      <c r="L103303" s="9"/>
      <c r="M103303" s="9"/>
      <c r="N103303" s="9"/>
    </row>
    <row r="103304" spans="12:14" x14ac:dyDescent="0.25">
      <c r="L103304" s="9"/>
      <c r="M103304" s="9"/>
      <c r="N103304" s="9"/>
    </row>
    <row r="103305" spans="12:14" x14ac:dyDescent="0.25">
      <c r="L103305" s="9"/>
      <c r="M103305" s="9"/>
      <c r="N103305" s="9"/>
    </row>
    <row r="103306" spans="12:14" x14ac:dyDescent="0.25">
      <c r="L103306" s="9"/>
      <c r="M103306" s="9"/>
      <c r="N103306" s="9"/>
    </row>
    <row r="103307" spans="12:14" x14ac:dyDescent="0.25">
      <c r="L103307" s="9"/>
      <c r="M103307" s="9"/>
      <c r="N103307" s="9"/>
    </row>
    <row r="103308" spans="12:14" x14ac:dyDescent="0.25">
      <c r="L103308" s="9"/>
      <c r="M103308" s="9"/>
      <c r="N103308" s="9"/>
    </row>
    <row r="103309" spans="12:14" x14ac:dyDescent="0.25">
      <c r="L103309" s="9"/>
      <c r="M103309" s="9"/>
      <c r="N103309" s="9"/>
    </row>
    <row r="103310" spans="12:14" x14ac:dyDescent="0.25">
      <c r="L103310" s="9"/>
      <c r="M103310" s="9"/>
      <c r="N103310" s="9"/>
    </row>
    <row r="103311" spans="12:14" x14ac:dyDescent="0.25">
      <c r="L103311" s="9"/>
      <c r="M103311" s="9"/>
      <c r="N103311" s="9"/>
    </row>
    <row r="103312" spans="12:14" x14ac:dyDescent="0.25">
      <c r="L103312" s="9"/>
      <c r="M103312" s="9"/>
      <c r="N103312" s="9"/>
    </row>
    <row r="103313" spans="12:14" x14ac:dyDescent="0.25">
      <c r="L103313" s="9"/>
      <c r="M103313" s="9"/>
      <c r="N103313" s="9"/>
    </row>
    <row r="103314" spans="12:14" x14ac:dyDescent="0.25">
      <c r="L103314" s="9"/>
      <c r="M103314" s="9"/>
      <c r="N103314" s="9"/>
    </row>
    <row r="103315" spans="12:14" x14ac:dyDescent="0.25">
      <c r="L103315" s="9"/>
      <c r="M103315" s="9"/>
      <c r="N103315" s="9"/>
    </row>
    <row r="103316" spans="12:14" x14ac:dyDescent="0.25">
      <c r="L103316" s="9"/>
      <c r="M103316" s="9"/>
      <c r="N103316" s="9"/>
    </row>
    <row r="103317" spans="12:14" x14ac:dyDescent="0.25">
      <c r="L103317" s="9"/>
      <c r="M103317" s="9"/>
      <c r="N103317" s="9"/>
    </row>
    <row r="103318" spans="12:14" x14ac:dyDescent="0.25">
      <c r="L103318" s="9"/>
      <c r="M103318" s="9"/>
      <c r="N103318" s="9"/>
    </row>
    <row r="103319" spans="12:14" x14ac:dyDescent="0.25">
      <c r="L103319" s="9"/>
      <c r="M103319" s="9"/>
      <c r="N103319" s="9"/>
    </row>
    <row r="103320" spans="12:14" x14ac:dyDescent="0.25">
      <c r="L103320" s="9"/>
      <c r="M103320" s="9"/>
      <c r="N103320" s="9"/>
    </row>
    <row r="103321" spans="12:14" x14ac:dyDescent="0.25">
      <c r="L103321" s="9"/>
      <c r="M103321" s="9"/>
      <c r="N103321" s="9"/>
    </row>
    <row r="103322" spans="12:14" x14ac:dyDescent="0.25">
      <c r="L103322" s="9"/>
      <c r="M103322" s="9"/>
      <c r="N103322" s="9"/>
    </row>
    <row r="103323" spans="12:14" x14ac:dyDescent="0.25">
      <c r="L103323" s="9"/>
      <c r="M103323" s="9"/>
      <c r="N103323" s="9"/>
    </row>
    <row r="103324" spans="12:14" x14ac:dyDescent="0.25">
      <c r="L103324" s="9"/>
      <c r="M103324" s="9"/>
      <c r="N103324" s="9"/>
    </row>
    <row r="103325" spans="12:14" x14ac:dyDescent="0.25">
      <c r="L103325" s="9"/>
      <c r="M103325" s="9"/>
      <c r="N103325" s="9"/>
    </row>
    <row r="103326" spans="12:14" x14ac:dyDescent="0.25">
      <c r="L103326" s="9"/>
      <c r="M103326" s="9"/>
      <c r="N103326" s="9"/>
    </row>
    <row r="103327" spans="12:14" x14ac:dyDescent="0.25">
      <c r="L103327" s="9"/>
      <c r="M103327" s="9"/>
      <c r="N103327" s="9"/>
    </row>
    <row r="103328" spans="12:14" x14ac:dyDescent="0.25">
      <c r="L103328" s="9"/>
      <c r="M103328" s="9"/>
      <c r="N103328" s="9"/>
    </row>
    <row r="103329" spans="12:14" x14ac:dyDescent="0.25">
      <c r="L103329" s="9"/>
      <c r="M103329" s="9"/>
      <c r="N103329" s="9"/>
    </row>
    <row r="103330" spans="12:14" x14ac:dyDescent="0.25">
      <c r="L103330" s="9"/>
      <c r="M103330" s="9"/>
      <c r="N103330" s="9"/>
    </row>
    <row r="103331" spans="12:14" x14ac:dyDescent="0.25">
      <c r="L103331" s="9"/>
      <c r="M103331" s="9"/>
      <c r="N103331" s="9"/>
    </row>
    <row r="103332" spans="12:14" x14ac:dyDescent="0.25">
      <c r="L103332" s="9"/>
      <c r="M103332" s="9"/>
      <c r="N103332" s="9"/>
    </row>
    <row r="103333" spans="12:14" x14ac:dyDescent="0.25">
      <c r="L103333" s="9"/>
      <c r="M103333" s="9"/>
      <c r="N103333" s="9"/>
    </row>
    <row r="103334" spans="12:14" x14ac:dyDescent="0.25">
      <c r="L103334" s="9"/>
      <c r="M103334" s="9"/>
      <c r="N103334" s="9"/>
    </row>
    <row r="103335" spans="12:14" x14ac:dyDescent="0.25">
      <c r="L103335" s="9"/>
      <c r="M103335" s="9"/>
      <c r="N103335" s="9"/>
    </row>
    <row r="103336" spans="12:14" x14ac:dyDescent="0.25">
      <c r="L103336" s="9"/>
      <c r="M103336" s="9"/>
      <c r="N103336" s="9"/>
    </row>
    <row r="103337" spans="12:14" x14ac:dyDescent="0.25">
      <c r="L103337" s="9"/>
      <c r="M103337" s="9"/>
      <c r="N103337" s="9"/>
    </row>
    <row r="103338" spans="12:14" x14ac:dyDescent="0.25">
      <c r="L103338" s="9"/>
      <c r="M103338" s="9"/>
      <c r="N103338" s="9"/>
    </row>
    <row r="103339" spans="12:14" x14ac:dyDescent="0.25">
      <c r="L103339" s="9"/>
      <c r="M103339" s="9"/>
      <c r="N103339" s="9"/>
    </row>
    <row r="103340" spans="12:14" x14ac:dyDescent="0.25">
      <c r="L103340" s="9"/>
      <c r="M103340" s="9"/>
      <c r="N103340" s="9"/>
    </row>
    <row r="103341" spans="12:14" x14ac:dyDescent="0.25">
      <c r="L103341" s="9"/>
      <c r="M103341" s="9"/>
      <c r="N103341" s="9"/>
    </row>
    <row r="103342" spans="12:14" x14ac:dyDescent="0.25">
      <c r="L103342" s="9"/>
      <c r="M103342" s="9"/>
      <c r="N103342" s="9"/>
    </row>
    <row r="103343" spans="12:14" x14ac:dyDescent="0.25">
      <c r="L103343" s="9"/>
      <c r="M103343" s="9"/>
      <c r="N103343" s="9"/>
    </row>
    <row r="103344" spans="12:14" x14ac:dyDescent="0.25">
      <c r="L103344" s="9"/>
      <c r="M103344" s="9"/>
      <c r="N103344" s="9"/>
    </row>
    <row r="103345" spans="12:14" x14ac:dyDescent="0.25">
      <c r="L103345" s="9"/>
      <c r="M103345" s="9"/>
      <c r="N103345" s="9"/>
    </row>
    <row r="103346" spans="12:14" x14ac:dyDescent="0.25">
      <c r="L103346" s="9"/>
      <c r="M103346" s="9"/>
      <c r="N103346" s="9"/>
    </row>
    <row r="103347" spans="12:14" x14ac:dyDescent="0.25">
      <c r="L103347" s="9"/>
      <c r="M103347" s="9"/>
      <c r="N103347" s="9"/>
    </row>
    <row r="103348" spans="12:14" x14ac:dyDescent="0.25">
      <c r="L103348" s="9"/>
      <c r="M103348" s="9"/>
      <c r="N103348" s="9"/>
    </row>
    <row r="103349" spans="12:14" x14ac:dyDescent="0.25">
      <c r="L103349" s="9"/>
      <c r="M103349" s="9"/>
      <c r="N103349" s="9"/>
    </row>
    <row r="103350" spans="12:14" x14ac:dyDescent="0.25">
      <c r="L103350" s="9"/>
      <c r="M103350" s="9"/>
      <c r="N103350" s="9"/>
    </row>
    <row r="103351" spans="12:14" x14ac:dyDescent="0.25">
      <c r="L103351" s="9"/>
      <c r="M103351" s="9"/>
      <c r="N103351" s="9"/>
    </row>
    <row r="103352" spans="12:14" x14ac:dyDescent="0.25">
      <c r="L103352" s="9"/>
      <c r="M103352" s="9"/>
      <c r="N103352" s="9"/>
    </row>
    <row r="103353" spans="12:14" x14ac:dyDescent="0.25">
      <c r="L103353" s="9"/>
      <c r="M103353" s="9"/>
      <c r="N103353" s="9"/>
    </row>
    <row r="103354" spans="12:14" x14ac:dyDescent="0.25">
      <c r="L103354" s="9"/>
      <c r="M103354" s="9"/>
      <c r="N103354" s="9"/>
    </row>
    <row r="103355" spans="12:14" x14ac:dyDescent="0.25">
      <c r="L103355" s="9"/>
      <c r="M103355" s="9"/>
      <c r="N103355" s="9"/>
    </row>
    <row r="103356" spans="12:14" x14ac:dyDescent="0.25">
      <c r="L103356" s="9"/>
      <c r="M103356" s="9"/>
      <c r="N103356" s="9"/>
    </row>
    <row r="103357" spans="12:14" x14ac:dyDescent="0.25">
      <c r="L103357" s="9"/>
      <c r="M103357" s="9"/>
      <c r="N103357" s="9"/>
    </row>
    <row r="103358" spans="12:14" x14ac:dyDescent="0.25">
      <c r="L103358" s="9"/>
      <c r="M103358" s="9"/>
      <c r="N103358" s="9"/>
    </row>
    <row r="103359" spans="12:14" x14ac:dyDescent="0.25">
      <c r="L103359" s="9"/>
      <c r="M103359" s="9"/>
      <c r="N103359" s="9"/>
    </row>
    <row r="103360" spans="12:14" x14ac:dyDescent="0.25">
      <c r="L103360" s="9"/>
      <c r="M103360" s="9"/>
      <c r="N103360" s="9"/>
    </row>
    <row r="103361" spans="12:14" x14ac:dyDescent="0.25">
      <c r="L103361" s="9"/>
      <c r="M103361" s="9"/>
      <c r="N103361" s="9"/>
    </row>
    <row r="103362" spans="12:14" x14ac:dyDescent="0.25">
      <c r="L103362" s="9"/>
      <c r="M103362" s="9"/>
      <c r="N103362" s="9"/>
    </row>
    <row r="103363" spans="12:14" x14ac:dyDescent="0.25">
      <c r="L103363" s="9"/>
      <c r="M103363" s="9"/>
      <c r="N103363" s="9"/>
    </row>
    <row r="103364" spans="12:14" x14ac:dyDescent="0.25">
      <c r="L103364" s="9"/>
      <c r="M103364" s="9"/>
      <c r="N103364" s="9"/>
    </row>
    <row r="103365" spans="12:14" x14ac:dyDescent="0.25">
      <c r="L103365" s="9"/>
      <c r="M103365" s="9"/>
      <c r="N103365" s="9"/>
    </row>
    <row r="103366" spans="12:14" x14ac:dyDescent="0.25">
      <c r="L103366" s="9"/>
      <c r="M103366" s="9"/>
      <c r="N103366" s="9"/>
    </row>
    <row r="103367" spans="12:14" x14ac:dyDescent="0.25">
      <c r="L103367" s="9"/>
      <c r="M103367" s="9"/>
      <c r="N103367" s="9"/>
    </row>
    <row r="103368" spans="12:14" x14ac:dyDescent="0.25">
      <c r="L103368" s="9"/>
      <c r="M103368" s="9"/>
      <c r="N103368" s="9"/>
    </row>
    <row r="103369" spans="12:14" x14ac:dyDescent="0.25">
      <c r="L103369" s="9"/>
      <c r="M103369" s="9"/>
      <c r="N103369" s="9"/>
    </row>
    <row r="103370" spans="12:14" x14ac:dyDescent="0.25">
      <c r="L103370" s="9"/>
      <c r="M103370" s="9"/>
      <c r="N103370" s="9"/>
    </row>
    <row r="103371" spans="12:14" x14ac:dyDescent="0.25">
      <c r="L103371" s="9"/>
      <c r="M103371" s="9"/>
      <c r="N103371" s="9"/>
    </row>
    <row r="103372" spans="12:14" x14ac:dyDescent="0.25">
      <c r="L103372" s="9"/>
      <c r="M103372" s="9"/>
      <c r="N103372" s="9"/>
    </row>
    <row r="103373" spans="12:14" x14ac:dyDescent="0.25">
      <c r="L103373" s="9"/>
      <c r="M103373" s="9"/>
      <c r="N103373" s="9"/>
    </row>
    <row r="103374" spans="12:14" x14ac:dyDescent="0.25">
      <c r="L103374" s="9"/>
      <c r="M103374" s="9"/>
      <c r="N103374" s="9"/>
    </row>
    <row r="103375" spans="12:14" x14ac:dyDescent="0.25">
      <c r="L103375" s="9"/>
      <c r="M103375" s="9"/>
      <c r="N103375" s="9"/>
    </row>
    <row r="103376" spans="12:14" x14ac:dyDescent="0.25">
      <c r="L103376" s="9"/>
      <c r="M103376" s="9"/>
      <c r="N103376" s="9"/>
    </row>
    <row r="103377" spans="12:14" x14ac:dyDescent="0.25">
      <c r="L103377" s="9"/>
      <c r="M103377" s="9"/>
      <c r="N103377" s="9"/>
    </row>
    <row r="103378" spans="12:14" x14ac:dyDescent="0.25">
      <c r="L103378" s="9"/>
      <c r="M103378" s="9"/>
      <c r="N103378" s="9"/>
    </row>
    <row r="103379" spans="12:14" x14ac:dyDescent="0.25">
      <c r="L103379" s="9"/>
      <c r="M103379" s="9"/>
      <c r="N103379" s="9"/>
    </row>
    <row r="103380" spans="12:14" x14ac:dyDescent="0.25">
      <c r="L103380" s="9"/>
      <c r="M103380" s="9"/>
      <c r="N103380" s="9"/>
    </row>
    <row r="103381" spans="12:14" x14ac:dyDescent="0.25">
      <c r="L103381" s="9"/>
      <c r="M103381" s="9"/>
      <c r="N103381" s="9"/>
    </row>
    <row r="103382" spans="12:14" x14ac:dyDescent="0.25">
      <c r="L103382" s="9"/>
      <c r="M103382" s="9"/>
      <c r="N103382" s="9"/>
    </row>
    <row r="103383" spans="12:14" x14ac:dyDescent="0.25">
      <c r="L103383" s="9"/>
      <c r="M103383" s="9"/>
      <c r="N103383" s="9"/>
    </row>
    <row r="103384" spans="12:14" x14ac:dyDescent="0.25">
      <c r="L103384" s="9"/>
      <c r="M103384" s="9"/>
      <c r="N103384" s="9"/>
    </row>
    <row r="103385" spans="12:14" x14ac:dyDescent="0.25">
      <c r="L103385" s="9"/>
      <c r="M103385" s="9"/>
      <c r="N103385" s="9"/>
    </row>
    <row r="103386" spans="12:14" x14ac:dyDescent="0.25">
      <c r="L103386" s="9"/>
      <c r="M103386" s="9"/>
      <c r="N103386" s="9"/>
    </row>
    <row r="103387" spans="12:14" x14ac:dyDescent="0.25">
      <c r="L103387" s="9"/>
      <c r="M103387" s="9"/>
      <c r="N103387" s="9"/>
    </row>
    <row r="103388" spans="12:14" x14ac:dyDescent="0.25">
      <c r="L103388" s="9"/>
      <c r="M103388" s="9"/>
      <c r="N103388" s="9"/>
    </row>
    <row r="103389" spans="12:14" x14ac:dyDescent="0.25">
      <c r="L103389" s="9"/>
      <c r="M103389" s="9"/>
      <c r="N103389" s="9"/>
    </row>
    <row r="103390" spans="12:14" x14ac:dyDescent="0.25">
      <c r="L103390" s="9"/>
      <c r="M103390" s="9"/>
      <c r="N103390" s="9"/>
    </row>
    <row r="103391" spans="12:14" x14ac:dyDescent="0.25">
      <c r="L103391" s="9"/>
      <c r="M103391" s="9"/>
      <c r="N103391" s="9"/>
    </row>
    <row r="103392" spans="12:14" x14ac:dyDescent="0.25">
      <c r="L103392" s="9"/>
      <c r="M103392" s="9"/>
      <c r="N103392" s="9"/>
    </row>
    <row r="103393" spans="12:14" x14ac:dyDescent="0.25">
      <c r="L103393" s="9"/>
      <c r="M103393" s="9"/>
      <c r="N103393" s="9"/>
    </row>
    <row r="103394" spans="12:14" x14ac:dyDescent="0.25">
      <c r="L103394" s="9"/>
      <c r="M103394" s="9"/>
      <c r="N103394" s="9"/>
    </row>
    <row r="103395" spans="12:14" x14ac:dyDescent="0.25">
      <c r="L103395" s="9"/>
      <c r="M103395" s="9"/>
      <c r="N103395" s="9"/>
    </row>
    <row r="103396" spans="12:14" x14ac:dyDescent="0.25">
      <c r="L103396" s="9"/>
      <c r="M103396" s="9"/>
      <c r="N103396" s="9"/>
    </row>
    <row r="103397" spans="12:14" x14ac:dyDescent="0.25">
      <c r="L103397" s="9"/>
      <c r="M103397" s="9"/>
      <c r="N103397" s="9"/>
    </row>
    <row r="103398" spans="12:14" x14ac:dyDescent="0.25">
      <c r="L103398" s="9"/>
      <c r="M103398" s="9"/>
      <c r="N103398" s="9"/>
    </row>
    <row r="103399" spans="12:14" x14ac:dyDescent="0.25">
      <c r="L103399" s="9"/>
      <c r="M103399" s="9"/>
      <c r="N103399" s="9"/>
    </row>
    <row r="103400" spans="12:14" x14ac:dyDescent="0.25">
      <c r="L103400" s="9"/>
      <c r="M103400" s="9"/>
      <c r="N103400" s="9"/>
    </row>
    <row r="103401" spans="12:14" x14ac:dyDescent="0.25">
      <c r="L103401" s="9"/>
      <c r="M103401" s="9"/>
      <c r="N103401" s="9"/>
    </row>
    <row r="103402" spans="12:14" x14ac:dyDescent="0.25">
      <c r="L103402" s="9"/>
      <c r="M103402" s="9"/>
      <c r="N103402" s="9"/>
    </row>
    <row r="103403" spans="12:14" x14ac:dyDescent="0.25">
      <c r="L103403" s="9"/>
      <c r="M103403" s="9"/>
      <c r="N103403" s="9"/>
    </row>
    <row r="103404" spans="12:14" x14ac:dyDescent="0.25">
      <c r="L103404" s="9"/>
      <c r="M103404" s="9"/>
      <c r="N103404" s="9"/>
    </row>
    <row r="103405" spans="12:14" x14ac:dyDescent="0.25">
      <c r="L103405" s="9"/>
      <c r="M103405" s="9"/>
      <c r="N103405" s="9"/>
    </row>
    <row r="103406" spans="12:14" x14ac:dyDescent="0.25">
      <c r="L103406" s="9"/>
      <c r="M103406" s="9"/>
      <c r="N103406" s="9"/>
    </row>
    <row r="103407" spans="12:14" x14ac:dyDescent="0.25">
      <c r="L103407" s="9"/>
      <c r="M103407" s="9"/>
      <c r="N103407" s="9"/>
    </row>
    <row r="103408" spans="12:14" x14ac:dyDescent="0.25">
      <c r="L103408" s="9"/>
      <c r="M103408" s="9"/>
      <c r="N103408" s="9"/>
    </row>
    <row r="103409" spans="12:14" x14ac:dyDescent="0.25">
      <c r="L103409" s="9"/>
      <c r="M103409" s="9"/>
      <c r="N103409" s="9"/>
    </row>
    <row r="103410" spans="12:14" x14ac:dyDescent="0.25">
      <c r="L103410" s="9"/>
      <c r="M103410" s="9"/>
      <c r="N103410" s="9"/>
    </row>
    <row r="103411" spans="12:14" x14ac:dyDescent="0.25">
      <c r="L103411" s="9"/>
      <c r="M103411" s="9"/>
      <c r="N103411" s="9"/>
    </row>
    <row r="103412" spans="12:14" x14ac:dyDescent="0.25">
      <c r="L103412" s="9"/>
      <c r="M103412" s="9"/>
      <c r="N103412" s="9"/>
    </row>
    <row r="103413" spans="12:14" x14ac:dyDescent="0.25">
      <c r="L103413" s="9"/>
      <c r="M103413" s="9"/>
      <c r="N103413" s="9"/>
    </row>
    <row r="103414" spans="12:14" x14ac:dyDescent="0.25">
      <c r="L103414" s="9"/>
      <c r="M103414" s="9"/>
      <c r="N103414" s="9"/>
    </row>
    <row r="103415" spans="12:14" x14ac:dyDescent="0.25">
      <c r="L103415" s="9"/>
      <c r="M103415" s="9"/>
      <c r="N103415" s="9"/>
    </row>
    <row r="103416" spans="12:14" x14ac:dyDescent="0.25">
      <c r="L103416" s="9"/>
      <c r="M103416" s="9"/>
      <c r="N103416" s="9"/>
    </row>
    <row r="103417" spans="12:14" x14ac:dyDescent="0.25">
      <c r="L103417" s="9"/>
      <c r="M103417" s="9"/>
      <c r="N103417" s="9"/>
    </row>
    <row r="103418" spans="12:14" x14ac:dyDescent="0.25">
      <c r="L103418" s="9"/>
      <c r="M103418" s="9"/>
      <c r="N103418" s="9"/>
    </row>
    <row r="103419" spans="12:14" x14ac:dyDescent="0.25">
      <c r="L103419" s="9"/>
      <c r="M103419" s="9"/>
      <c r="N103419" s="9"/>
    </row>
    <row r="103420" spans="12:14" x14ac:dyDescent="0.25">
      <c r="L103420" s="9"/>
      <c r="M103420" s="9"/>
      <c r="N103420" s="9"/>
    </row>
    <row r="103421" spans="12:14" x14ac:dyDescent="0.25">
      <c r="L103421" s="9"/>
      <c r="M103421" s="9"/>
      <c r="N103421" s="9"/>
    </row>
    <row r="103422" spans="12:14" x14ac:dyDescent="0.25">
      <c r="L103422" s="9"/>
      <c r="M103422" s="9"/>
      <c r="N103422" s="9"/>
    </row>
    <row r="103423" spans="12:14" x14ac:dyDescent="0.25">
      <c r="L103423" s="9"/>
      <c r="M103423" s="9"/>
      <c r="N103423" s="9"/>
    </row>
    <row r="103424" spans="12:14" x14ac:dyDescent="0.25">
      <c r="L103424" s="9"/>
      <c r="M103424" s="9"/>
      <c r="N103424" s="9"/>
    </row>
    <row r="103425" spans="12:14" x14ac:dyDescent="0.25">
      <c r="L103425" s="9"/>
      <c r="M103425" s="9"/>
      <c r="N103425" s="9"/>
    </row>
    <row r="103426" spans="12:14" x14ac:dyDescent="0.25">
      <c r="L103426" s="9"/>
      <c r="M103426" s="9"/>
      <c r="N103426" s="9"/>
    </row>
    <row r="103427" spans="12:14" x14ac:dyDescent="0.25">
      <c r="L103427" s="9"/>
      <c r="M103427" s="9"/>
      <c r="N103427" s="9"/>
    </row>
    <row r="103428" spans="12:14" x14ac:dyDescent="0.25">
      <c r="L103428" s="9"/>
      <c r="M103428" s="9"/>
      <c r="N103428" s="9"/>
    </row>
    <row r="103429" spans="12:14" x14ac:dyDescent="0.25">
      <c r="L103429" s="9"/>
      <c r="M103429" s="9"/>
      <c r="N103429" s="9"/>
    </row>
    <row r="103430" spans="12:14" x14ac:dyDescent="0.25">
      <c r="L103430" s="9"/>
      <c r="M103430" s="9"/>
      <c r="N103430" s="9"/>
    </row>
    <row r="103431" spans="12:14" x14ac:dyDescent="0.25">
      <c r="L103431" s="9"/>
      <c r="M103431" s="9"/>
      <c r="N103431" s="9"/>
    </row>
    <row r="103432" spans="12:14" x14ac:dyDescent="0.25">
      <c r="L103432" s="9"/>
      <c r="M103432" s="9"/>
      <c r="N103432" s="9"/>
    </row>
    <row r="103433" spans="12:14" x14ac:dyDescent="0.25">
      <c r="L103433" s="9"/>
      <c r="M103433" s="9"/>
      <c r="N103433" s="9"/>
    </row>
    <row r="103434" spans="12:14" x14ac:dyDescent="0.25">
      <c r="L103434" s="9"/>
      <c r="M103434" s="9"/>
      <c r="N103434" s="9"/>
    </row>
    <row r="103435" spans="12:14" x14ac:dyDescent="0.25">
      <c r="L103435" s="9"/>
      <c r="M103435" s="9"/>
      <c r="N103435" s="9"/>
    </row>
    <row r="103436" spans="12:14" x14ac:dyDescent="0.25">
      <c r="L103436" s="9"/>
      <c r="M103436" s="9"/>
      <c r="N103436" s="9"/>
    </row>
    <row r="103437" spans="12:14" x14ac:dyDescent="0.25">
      <c r="L103437" s="9"/>
      <c r="M103437" s="9"/>
      <c r="N103437" s="9"/>
    </row>
    <row r="103438" spans="12:14" x14ac:dyDescent="0.25">
      <c r="L103438" s="9"/>
      <c r="M103438" s="9"/>
      <c r="N103438" s="9"/>
    </row>
    <row r="103439" spans="12:14" x14ac:dyDescent="0.25">
      <c r="L103439" s="9"/>
      <c r="M103439" s="9"/>
      <c r="N103439" s="9"/>
    </row>
    <row r="103440" spans="12:14" x14ac:dyDescent="0.25">
      <c r="L103440" s="9"/>
      <c r="M103440" s="9"/>
      <c r="N103440" s="9"/>
    </row>
    <row r="103441" spans="12:14" x14ac:dyDescent="0.25">
      <c r="L103441" s="9"/>
      <c r="M103441" s="9"/>
      <c r="N103441" s="9"/>
    </row>
    <row r="103442" spans="12:14" x14ac:dyDescent="0.25">
      <c r="L103442" s="9"/>
      <c r="M103442" s="9"/>
      <c r="N103442" s="9"/>
    </row>
    <row r="103443" spans="12:14" x14ac:dyDescent="0.25">
      <c r="L103443" s="9"/>
      <c r="M103443" s="9"/>
      <c r="N103443" s="9"/>
    </row>
    <row r="103444" spans="12:14" x14ac:dyDescent="0.25">
      <c r="L103444" s="9"/>
      <c r="M103444" s="9"/>
      <c r="N103444" s="9"/>
    </row>
    <row r="103445" spans="12:14" x14ac:dyDescent="0.25">
      <c r="L103445" s="9"/>
      <c r="M103445" s="9"/>
      <c r="N103445" s="9"/>
    </row>
    <row r="103446" spans="12:14" x14ac:dyDescent="0.25">
      <c r="L103446" s="9"/>
      <c r="M103446" s="9"/>
      <c r="N103446" s="9"/>
    </row>
    <row r="103447" spans="12:14" x14ac:dyDescent="0.25">
      <c r="L103447" s="9"/>
      <c r="M103447" s="9"/>
      <c r="N103447" s="9"/>
    </row>
    <row r="103448" spans="12:14" x14ac:dyDescent="0.25">
      <c r="L103448" s="9"/>
      <c r="M103448" s="9"/>
      <c r="N103448" s="9"/>
    </row>
    <row r="103449" spans="12:14" x14ac:dyDescent="0.25">
      <c r="L103449" s="9"/>
      <c r="M103449" s="9"/>
      <c r="N103449" s="9"/>
    </row>
    <row r="103450" spans="12:14" x14ac:dyDescent="0.25">
      <c r="L103450" s="9"/>
      <c r="M103450" s="9"/>
      <c r="N103450" s="9"/>
    </row>
    <row r="103451" spans="12:14" x14ac:dyDescent="0.25">
      <c r="L103451" s="9"/>
      <c r="M103451" s="9"/>
      <c r="N103451" s="9"/>
    </row>
    <row r="103452" spans="12:14" x14ac:dyDescent="0.25">
      <c r="L103452" s="9"/>
      <c r="M103452" s="9"/>
      <c r="N103452" s="9"/>
    </row>
    <row r="103453" spans="12:14" x14ac:dyDescent="0.25">
      <c r="L103453" s="9"/>
      <c r="M103453" s="9"/>
      <c r="N103453" s="9"/>
    </row>
    <row r="103454" spans="12:14" x14ac:dyDescent="0.25">
      <c r="L103454" s="9"/>
      <c r="M103454" s="9"/>
      <c r="N103454" s="9"/>
    </row>
    <row r="103455" spans="12:14" x14ac:dyDescent="0.25">
      <c r="L103455" s="9"/>
      <c r="M103455" s="9"/>
      <c r="N103455" s="9"/>
    </row>
    <row r="103456" spans="12:14" x14ac:dyDescent="0.25">
      <c r="L103456" s="9"/>
      <c r="M103456" s="9"/>
      <c r="N103456" s="9"/>
    </row>
    <row r="103457" spans="12:14" x14ac:dyDescent="0.25">
      <c r="L103457" s="9"/>
      <c r="M103457" s="9"/>
      <c r="N103457" s="9"/>
    </row>
    <row r="103458" spans="12:14" x14ac:dyDescent="0.25">
      <c r="L103458" s="9"/>
      <c r="M103458" s="9"/>
      <c r="N103458" s="9"/>
    </row>
    <row r="103459" spans="12:14" x14ac:dyDescent="0.25">
      <c r="L103459" s="9"/>
      <c r="M103459" s="9"/>
      <c r="N103459" s="9"/>
    </row>
    <row r="103460" spans="12:14" x14ac:dyDescent="0.25">
      <c r="L103460" s="9"/>
      <c r="M103460" s="9"/>
      <c r="N103460" s="9"/>
    </row>
    <row r="103461" spans="12:14" x14ac:dyDescent="0.25">
      <c r="L103461" s="9"/>
      <c r="M103461" s="9"/>
      <c r="N103461" s="9"/>
    </row>
    <row r="103462" spans="12:14" x14ac:dyDescent="0.25">
      <c r="L103462" s="9"/>
      <c r="M103462" s="9"/>
      <c r="N103462" s="9"/>
    </row>
    <row r="103463" spans="12:14" x14ac:dyDescent="0.25">
      <c r="L103463" s="9"/>
      <c r="M103463" s="9"/>
      <c r="N103463" s="9"/>
    </row>
    <row r="103464" spans="12:14" x14ac:dyDescent="0.25">
      <c r="L103464" s="9"/>
      <c r="M103464" s="9"/>
      <c r="N103464" s="9"/>
    </row>
    <row r="103465" spans="12:14" x14ac:dyDescent="0.25">
      <c r="L103465" s="9"/>
      <c r="M103465" s="9"/>
      <c r="N103465" s="9"/>
    </row>
    <row r="103466" spans="12:14" x14ac:dyDescent="0.25">
      <c r="L103466" s="9"/>
      <c r="M103466" s="9"/>
      <c r="N103466" s="9"/>
    </row>
    <row r="103467" spans="12:14" x14ac:dyDescent="0.25">
      <c r="L103467" s="9"/>
      <c r="M103467" s="9"/>
      <c r="N103467" s="9"/>
    </row>
    <row r="103468" spans="12:14" x14ac:dyDescent="0.25">
      <c r="L103468" s="9"/>
      <c r="M103468" s="9"/>
      <c r="N103468" s="9"/>
    </row>
    <row r="103469" spans="12:14" x14ac:dyDescent="0.25">
      <c r="L103469" s="9"/>
      <c r="M103469" s="9"/>
      <c r="N103469" s="9"/>
    </row>
    <row r="103470" spans="12:14" x14ac:dyDescent="0.25">
      <c r="L103470" s="9"/>
      <c r="M103470" s="9"/>
      <c r="N103470" s="9"/>
    </row>
    <row r="103471" spans="12:14" x14ac:dyDescent="0.25">
      <c r="L103471" s="9"/>
      <c r="M103471" s="9"/>
      <c r="N103471" s="9"/>
    </row>
    <row r="103472" spans="12:14" x14ac:dyDescent="0.25">
      <c r="L103472" s="9"/>
      <c r="M103472" s="9"/>
      <c r="N103472" s="9"/>
    </row>
    <row r="103473" spans="12:14" x14ac:dyDescent="0.25">
      <c r="L103473" s="9"/>
      <c r="M103473" s="9"/>
      <c r="N103473" s="9"/>
    </row>
    <row r="103474" spans="12:14" x14ac:dyDescent="0.25">
      <c r="L103474" s="9"/>
      <c r="M103474" s="9"/>
      <c r="N103474" s="9"/>
    </row>
    <row r="103475" spans="12:14" x14ac:dyDescent="0.25">
      <c r="L103475" s="9"/>
      <c r="M103475" s="9"/>
      <c r="N103475" s="9"/>
    </row>
    <row r="103476" spans="12:14" x14ac:dyDescent="0.25">
      <c r="L103476" s="9"/>
      <c r="M103476" s="9"/>
      <c r="N103476" s="9"/>
    </row>
    <row r="103477" spans="12:14" x14ac:dyDescent="0.25">
      <c r="L103477" s="9"/>
      <c r="M103477" s="9"/>
      <c r="N103477" s="9"/>
    </row>
    <row r="103478" spans="12:14" x14ac:dyDescent="0.25">
      <c r="L103478" s="9"/>
      <c r="M103478" s="9"/>
      <c r="N103478" s="9"/>
    </row>
    <row r="103479" spans="12:14" x14ac:dyDescent="0.25">
      <c r="L103479" s="9"/>
      <c r="M103479" s="9"/>
      <c r="N103479" s="9"/>
    </row>
    <row r="103480" spans="12:14" x14ac:dyDescent="0.25">
      <c r="L103480" s="9"/>
      <c r="M103480" s="9"/>
      <c r="N103480" s="9"/>
    </row>
    <row r="103481" spans="12:14" x14ac:dyDescent="0.25">
      <c r="L103481" s="9"/>
      <c r="M103481" s="9"/>
      <c r="N103481" s="9"/>
    </row>
    <row r="103482" spans="12:14" x14ac:dyDescent="0.25">
      <c r="L103482" s="9"/>
      <c r="M103482" s="9"/>
      <c r="N103482" s="9"/>
    </row>
    <row r="103483" spans="12:14" x14ac:dyDescent="0.25">
      <c r="L103483" s="9"/>
      <c r="M103483" s="9"/>
      <c r="N103483" s="9"/>
    </row>
    <row r="103484" spans="12:14" x14ac:dyDescent="0.25">
      <c r="L103484" s="9"/>
      <c r="M103484" s="9"/>
      <c r="N103484" s="9"/>
    </row>
    <row r="103485" spans="12:14" x14ac:dyDescent="0.25">
      <c r="L103485" s="9"/>
      <c r="M103485" s="9"/>
      <c r="N103485" s="9"/>
    </row>
    <row r="103486" spans="12:14" x14ac:dyDescent="0.25">
      <c r="L103486" s="9"/>
      <c r="M103486" s="9"/>
      <c r="N103486" s="9"/>
    </row>
    <row r="103487" spans="12:14" x14ac:dyDescent="0.25">
      <c r="L103487" s="9"/>
      <c r="M103487" s="9"/>
      <c r="N103487" s="9"/>
    </row>
    <row r="103488" spans="12:14" x14ac:dyDescent="0.25">
      <c r="L103488" s="9"/>
      <c r="M103488" s="9"/>
      <c r="N103488" s="9"/>
    </row>
    <row r="103489" spans="12:14" x14ac:dyDescent="0.25">
      <c r="L103489" s="9"/>
      <c r="M103489" s="9"/>
      <c r="N103489" s="9"/>
    </row>
    <row r="103490" spans="12:14" x14ac:dyDescent="0.25">
      <c r="L103490" s="9"/>
      <c r="M103490" s="9"/>
      <c r="N103490" s="9"/>
    </row>
    <row r="103491" spans="12:14" x14ac:dyDescent="0.25">
      <c r="L103491" s="9"/>
      <c r="M103491" s="9"/>
      <c r="N103491" s="9"/>
    </row>
    <row r="103492" spans="12:14" x14ac:dyDescent="0.25">
      <c r="L103492" s="9"/>
      <c r="M103492" s="9"/>
      <c r="N103492" s="9"/>
    </row>
    <row r="103493" spans="12:14" x14ac:dyDescent="0.25">
      <c r="L103493" s="9"/>
      <c r="M103493" s="9"/>
      <c r="N103493" s="9"/>
    </row>
    <row r="103494" spans="12:14" x14ac:dyDescent="0.25">
      <c r="L103494" s="9"/>
      <c r="M103494" s="9"/>
      <c r="N103494" s="9"/>
    </row>
    <row r="103495" spans="12:14" x14ac:dyDescent="0.25">
      <c r="L103495" s="9"/>
      <c r="M103495" s="9"/>
      <c r="N103495" s="9"/>
    </row>
    <row r="103496" spans="12:14" x14ac:dyDescent="0.25">
      <c r="L103496" s="9"/>
      <c r="M103496" s="9"/>
      <c r="N103496" s="9"/>
    </row>
    <row r="103497" spans="12:14" x14ac:dyDescent="0.25">
      <c r="L103497" s="9"/>
      <c r="M103497" s="9"/>
      <c r="N103497" s="9"/>
    </row>
    <row r="103498" spans="12:14" x14ac:dyDescent="0.25">
      <c r="L103498" s="9"/>
      <c r="M103498" s="9"/>
      <c r="N103498" s="9"/>
    </row>
    <row r="103499" spans="12:14" x14ac:dyDescent="0.25">
      <c r="L103499" s="9"/>
      <c r="M103499" s="9"/>
      <c r="N103499" s="9"/>
    </row>
    <row r="103500" spans="12:14" x14ac:dyDescent="0.25">
      <c r="L103500" s="9"/>
      <c r="M103500" s="9"/>
      <c r="N103500" s="9"/>
    </row>
    <row r="103501" spans="12:14" x14ac:dyDescent="0.25">
      <c r="L103501" s="9"/>
      <c r="M103501" s="9"/>
      <c r="N103501" s="9"/>
    </row>
    <row r="103502" spans="12:14" x14ac:dyDescent="0.25">
      <c r="L103502" s="9"/>
      <c r="M103502" s="9"/>
      <c r="N103502" s="9"/>
    </row>
    <row r="103503" spans="12:14" x14ac:dyDescent="0.25">
      <c r="L103503" s="9"/>
      <c r="M103503" s="9"/>
      <c r="N103503" s="9"/>
    </row>
    <row r="103504" spans="12:14" x14ac:dyDescent="0.25">
      <c r="L103504" s="9"/>
      <c r="M103504" s="9"/>
      <c r="N103504" s="9"/>
    </row>
    <row r="103505" spans="12:14" x14ac:dyDescent="0.25">
      <c r="L103505" s="9"/>
      <c r="M103505" s="9"/>
      <c r="N103505" s="9"/>
    </row>
    <row r="103506" spans="12:14" x14ac:dyDescent="0.25">
      <c r="L103506" s="9"/>
      <c r="M103506" s="9"/>
      <c r="N103506" s="9"/>
    </row>
    <row r="103507" spans="12:14" x14ac:dyDescent="0.25">
      <c r="L103507" s="9"/>
      <c r="M103507" s="9"/>
      <c r="N103507" s="9"/>
    </row>
    <row r="103508" spans="12:14" x14ac:dyDescent="0.25">
      <c r="L103508" s="9"/>
      <c r="M103508" s="9"/>
      <c r="N103508" s="9"/>
    </row>
    <row r="103509" spans="12:14" x14ac:dyDescent="0.25">
      <c r="L103509" s="9"/>
      <c r="M103509" s="9"/>
      <c r="N103509" s="9"/>
    </row>
    <row r="103510" spans="12:14" x14ac:dyDescent="0.25">
      <c r="L103510" s="9"/>
      <c r="M103510" s="9"/>
      <c r="N103510" s="9"/>
    </row>
    <row r="103511" spans="12:14" x14ac:dyDescent="0.25">
      <c r="L103511" s="9"/>
      <c r="M103511" s="9"/>
      <c r="N103511" s="9"/>
    </row>
    <row r="103512" spans="12:14" x14ac:dyDescent="0.25">
      <c r="L103512" s="9"/>
      <c r="M103512" s="9"/>
      <c r="N103512" s="9"/>
    </row>
    <row r="103513" spans="12:14" x14ac:dyDescent="0.25">
      <c r="L103513" s="9"/>
      <c r="M103513" s="9"/>
      <c r="N103513" s="9"/>
    </row>
    <row r="103514" spans="12:14" x14ac:dyDescent="0.25">
      <c r="L103514" s="9"/>
      <c r="M103514" s="9"/>
      <c r="N103514" s="9"/>
    </row>
    <row r="103515" spans="12:14" x14ac:dyDescent="0.25">
      <c r="L103515" s="9"/>
      <c r="M103515" s="9"/>
      <c r="N103515" s="9"/>
    </row>
    <row r="103516" spans="12:14" x14ac:dyDescent="0.25">
      <c r="L103516" s="9"/>
      <c r="M103516" s="9"/>
      <c r="N103516" s="9"/>
    </row>
    <row r="103517" spans="12:14" x14ac:dyDescent="0.25">
      <c r="L103517" s="9"/>
      <c r="M103517" s="9"/>
      <c r="N103517" s="9"/>
    </row>
    <row r="103518" spans="12:14" x14ac:dyDescent="0.25">
      <c r="L103518" s="9"/>
      <c r="M103518" s="9"/>
      <c r="N103518" s="9"/>
    </row>
    <row r="103519" spans="12:14" x14ac:dyDescent="0.25">
      <c r="L103519" s="9"/>
      <c r="M103519" s="9"/>
      <c r="N103519" s="9"/>
    </row>
    <row r="103520" spans="12:14" x14ac:dyDescent="0.25">
      <c r="L103520" s="9"/>
      <c r="M103520" s="9"/>
      <c r="N103520" s="9"/>
    </row>
    <row r="103521" spans="12:14" x14ac:dyDescent="0.25">
      <c r="L103521" s="9"/>
      <c r="M103521" s="9"/>
      <c r="N103521" s="9"/>
    </row>
    <row r="103522" spans="12:14" x14ac:dyDescent="0.25">
      <c r="L103522" s="9"/>
      <c r="M103522" s="9"/>
      <c r="N103522" s="9"/>
    </row>
    <row r="103523" spans="12:14" x14ac:dyDescent="0.25">
      <c r="L103523" s="9"/>
      <c r="M103523" s="9"/>
      <c r="N103523" s="9"/>
    </row>
    <row r="103524" spans="12:14" x14ac:dyDescent="0.25">
      <c r="L103524" s="9"/>
      <c r="M103524" s="9"/>
      <c r="N103524" s="9"/>
    </row>
    <row r="103525" spans="12:14" x14ac:dyDescent="0.25">
      <c r="L103525" s="9"/>
      <c r="M103525" s="9"/>
      <c r="N103525" s="9"/>
    </row>
    <row r="103526" spans="12:14" x14ac:dyDescent="0.25">
      <c r="L103526" s="9"/>
      <c r="M103526" s="9"/>
      <c r="N103526" s="9"/>
    </row>
    <row r="103527" spans="12:14" x14ac:dyDescent="0.25">
      <c r="L103527" s="9"/>
      <c r="M103527" s="9"/>
      <c r="N103527" s="9"/>
    </row>
    <row r="103528" spans="12:14" x14ac:dyDescent="0.25">
      <c r="L103528" s="9"/>
      <c r="M103528" s="9"/>
      <c r="N103528" s="9"/>
    </row>
    <row r="103529" spans="12:14" x14ac:dyDescent="0.25">
      <c r="L103529" s="9"/>
      <c r="M103529" s="9"/>
      <c r="N103529" s="9"/>
    </row>
    <row r="103530" spans="12:14" x14ac:dyDescent="0.25">
      <c r="L103530" s="9"/>
      <c r="M103530" s="9"/>
      <c r="N103530" s="9"/>
    </row>
    <row r="103531" spans="12:14" x14ac:dyDescent="0.25">
      <c r="L103531" s="9"/>
      <c r="M103531" s="9"/>
      <c r="N103531" s="9"/>
    </row>
    <row r="103532" spans="12:14" x14ac:dyDescent="0.25">
      <c r="L103532" s="9"/>
      <c r="M103532" s="9"/>
      <c r="N103532" s="9"/>
    </row>
    <row r="103533" spans="12:14" x14ac:dyDescent="0.25">
      <c r="L103533" s="9"/>
      <c r="M103533" s="9"/>
      <c r="N103533" s="9"/>
    </row>
    <row r="103534" spans="12:14" x14ac:dyDescent="0.25">
      <c r="L103534" s="9"/>
      <c r="M103534" s="9"/>
      <c r="N103534" s="9"/>
    </row>
    <row r="103535" spans="12:14" x14ac:dyDescent="0.25">
      <c r="L103535" s="9"/>
      <c r="M103535" s="9"/>
      <c r="N103535" s="9"/>
    </row>
    <row r="103536" spans="12:14" x14ac:dyDescent="0.25">
      <c r="L103536" s="9"/>
      <c r="M103536" s="9"/>
      <c r="N103536" s="9"/>
    </row>
    <row r="103537" spans="12:14" x14ac:dyDescent="0.25">
      <c r="L103537" s="9"/>
      <c r="M103537" s="9"/>
      <c r="N103537" s="9"/>
    </row>
    <row r="103538" spans="12:14" x14ac:dyDescent="0.25">
      <c r="L103538" s="9"/>
      <c r="M103538" s="9"/>
      <c r="N103538" s="9"/>
    </row>
    <row r="103539" spans="12:14" x14ac:dyDescent="0.25">
      <c r="L103539" s="9"/>
      <c r="M103539" s="9"/>
      <c r="N103539" s="9"/>
    </row>
    <row r="103540" spans="12:14" x14ac:dyDescent="0.25">
      <c r="L103540" s="9"/>
      <c r="M103540" s="9"/>
      <c r="N103540" s="9"/>
    </row>
    <row r="103541" spans="12:14" x14ac:dyDescent="0.25">
      <c r="L103541" s="9"/>
      <c r="M103541" s="9"/>
      <c r="N103541" s="9"/>
    </row>
    <row r="103542" spans="12:14" x14ac:dyDescent="0.25">
      <c r="L103542" s="9"/>
      <c r="M103542" s="9"/>
      <c r="N103542" s="9"/>
    </row>
    <row r="103543" spans="12:14" x14ac:dyDescent="0.25">
      <c r="L103543" s="9"/>
      <c r="M103543" s="9"/>
      <c r="N103543" s="9"/>
    </row>
    <row r="103544" spans="12:14" x14ac:dyDescent="0.25">
      <c r="L103544" s="9"/>
      <c r="M103544" s="9"/>
      <c r="N103544" s="9"/>
    </row>
    <row r="103545" spans="12:14" x14ac:dyDescent="0.25">
      <c r="L103545" s="9"/>
      <c r="M103545" s="9"/>
      <c r="N103545" s="9"/>
    </row>
    <row r="103546" spans="12:14" x14ac:dyDescent="0.25">
      <c r="L103546" s="9"/>
      <c r="M103546" s="9"/>
      <c r="N103546" s="9"/>
    </row>
    <row r="103547" spans="12:14" x14ac:dyDescent="0.25">
      <c r="L103547" s="9"/>
      <c r="M103547" s="9"/>
      <c r="N103547" s="9"/>
    </row>
    <row r="103548" spans="12:14" x14ac:dyDescent="0.25">
      <c r="L103548" s="9"/>
      <c r="M103548" s="9"/>
      <c r="N103548" s="9"/>
    </row>
    <row r="103549" spans="12:14" x14ac:dyDescent="0.25">
      <c r="L103549" s="9"/>
      <c r="M103549" s="9"/>
      <c r="N103549" s="9"/>
    </row>
    <row r="103550" spans="12:14" x14ac:dyDescent="0.25">
      <c r="L103550" s="9"/>
      <c r="M103550" s="9"/>
      <c r="N103550" s="9"/>
    </row>
    <row r="103551" spans="12:14" x14ac:dyDescent="0.25">
      <c r="L103551" s="9"/>
      <c r="M103551" s="9"/>
      <c r="N103551" s="9"/>
    </row>
    <row r="103552" spans="12:14" x14ac:dyDescent="0.25">
      <c r="L103552" s="9"/>
      <c r="M103552" s="9"/>
      <c r="N103552" s="9"/>
    </row>
    <row r="103553" spans="12:14" x14ac:dyDescent="0.25">
      <c r="L103553" s="9"/>
      <c r="M103553" s="9"/>
      <c r="N103553" s="9"/>
    </row>
    <row r="103554" spans="12:14" x14ac:dyDescent="0.25">
      <c r="L103554" s="9"/>
      <c r="M103554" s="9"/>
      <c r="N103554" s="9"/>
    </row>
    <row r="103555" spans="12:14" x14ac:dyDescent="0.25">
      <c r="L103555" s="9"/>
      <c r="M103555" s="9"/>
      <c r="N103555" s="9"/>
    </row>
    <row r="103556" spans="12:14" x14ac:dyDescent="0.25">
      <c r="L103556" s="9"/>
      <c r="M103556" s="9"/>
      <c r="N103556" s="9"/>
    </row>
    <row r="103557" spans="12:14" x14ac:dyDescent="0.25">
      <c r="L103557" s="9"/>
      <c r="M103557" s="9"/>
      <c r="N103557" s="9"/>
    </row>
    <row r="103558" spans="12:14" x14ac:dyDescent="0.25">
      <c r="L103558" s="9"/>
      <c r="M103558" s="9"/>
      <c r="N103558" s="9"/>
    </row>
    <row r="103559" spans="12:14" x14ac:dyDescent="0.25">
      <c r="L103559" s="9"/>
      <c r="M103559" s="9"/>
      <c r="N103559" s="9"/>
    </row>
    <row r="103560" spans="12:14" x14ac:dyDescent="0.25">
      <c r="L103560" s="9"/>
      <c r="M103560" s="9"/>
      <c r="N103560" s="9"/>
    </row>
    <row r="103561" spans="12:14" x14ac:dyDescent="0.25">
      <c r="L103561" s="9"/>
      <c r="M103561" s="9"/>
      <c r="N103561" s="9"/>
    </row>
    <row r="103562" spans="12:14" x14ac:dyDescent="0.25">
      <c r="L103562" s="9"/>
      <c r="M103562" s="9"/>
      <c r="N103562" s="9"/>
    </row>
    <row r="103563" spans="12:14" x14ac:dyDescent="0.25">
      <c r="L103563" s="9"/>
      <c r="M103563" s="9"/>
      <c r="N103563" s="9"/>
    </row>
    <row r="103564" spans="12:14" x14ac:dyDescent="0.25">
      <c r="L103564" s="9"/>
      <c r="M103564" s="9"/>
      <c r="N103564" s="9"/>
    </row>
    <row r="103565" spans="12:14" x14ac:dyDescent="0.25">
      <c r="L103565" s="9"/>
      <c r="M103565" s="9"/>
      <c r="N103565" s="9"/>
    </row>
    <row r="103566" spans="12:14" x14ac:dyDescent="0.25">
      <c r="L103566" s="9"/>
      <c r="M103566" s="9"/>
      <c r="N103566" s="9"/>
    </row>
    <row r="103567" spans="12:14" x14ac:dyDescent="0.25">
      <c r="L103567" s="9"/>
      <c r="M103567" s="9"/>
      <c r="N103567" s="9"/>
    </row>
    <row r="103568" spans="12:14" x14ac:dyDescent="0.25">
      <c r="L103568" s="9"/>
      <c r="M103568" s="9"/>
      <c r="N103568" s="9"/>
    </row>
    <row r="103569" spans="12:14" x14ac:dyDescent="0.25">
      <c r="L103569" s="9"/>
      <c r="M103569" s="9"/>
      <c r="N103569" s="9"/>
    </row>
    <row r="103570" spans="12:14" x14ac:dyDescent="0.25">
      <c r="L103570" s="9"/>
      <c r="M103570" s="9"/>
      <c r="N103570" s="9"/>
    </row>
    <row r="103571" spans="12:14" x14ac:dyDescent="0.25">
      <c r="L103571" s="9"/>
      <c r="M103571" s="9"/>
      <c r="N103571" s="9"/>
    </row>
    <row r="103572" spans="12:14" x14ac:dyDescent="0.25">
      <c r="L103572" s="9"/>
      <c r="M103572" s="9"/>
      <c r="N103572" s="9"/>
    </row>
    <row r="103573" spans="12:14" x14ac:dyDescent="0.25">
      <c r="L103573" s="9"/>
      <c r="M103573" s="9"/>
      <c r="N103573" s="9"/>
    </row>
    <row r="103574" spans="12:14" x14ac:dyDescent="0.25">
      <c r="L103574" s="9"/>
      <c r="M103574" s="9"/>
      <c r="N103574" s="9"/>
    </row>
    <row r="103575" spans="12:14" x14ac:dyDescent="0.25">
      <c r="L103575" s="9"/>
      <c r="M103575" s="9"/>
      <c r="N103575" s="9"/>
    </row>
    <row r="103576" spans="12:14" x14ac:dyDescent="0.25">
      <c r="L103576" s="9"/>
      <c r="M103576" s="9"/>
      <c r="N103576" s="9"/>
    </row>
    <row r="103577" spans="12:14" x14ac:dyDescent="0.25">
      <c r="L103577" s="9"/>
      <c r="M103577" s="9"/>
      <c r="N103577" s="9"/>
    </row>
    <row r="103578" spans="12:14" x14ac:dyDescent="0.25">
      <c r="L103578" s="9"/>
      <c r="M103578" s="9"/>
      <c r="N103578" s="9"/>
    </row>
    <row r="103579" spans="12:14" x14ac:dyDescent="0.25">
      <c r="L103579" s="9"/>
      <c r="M103579" s="9"/>
      <c r="N103579" s="9"/>
    </row>
    <row r="103580" spans="12:14" x14ac:dyDescent="0.25">
      <c r="L103580" s="9"/>
      <c r="M103580" s="9"/>
      <c r="N103580" s="9"/>
    </row>
    <row r="103581" spans="12:14" x14ac:dyDescent="0.25">
      <c r="L103581" s="9"/>
      <c r="M103581" s="9"/>
      <c r="N103581" s="9"/>
    </row>
    <row r="103582" spans="12:14" x14ac:dyDescent="0.25">
      <c r="L103582" s="9"/>
      <c r="M103582" s="9"/>
      <c r="N103582" s="9"/>
    </row>
    <row r="103583" spans="12:14" x14ac:dyDescent="0.25">
      <c r="L103583" s="9"/>
      <c r="M103583" s="9"/>
      <c r="N103583" s="9"/>
    </row>
    <row r="103584" spans="12:14" x14ac:dyDescent="0.25">
      <c r="L103584" s="9"/>
      <c r="M103584" s="9"/>
      <c r="N103584" s="9"/>
    </row>
    <row r="103585" spans="12:14" x14ac:dyDescent="0.25">
      <c r="L103585" s="9"/>
      <c r="M103585" s="9"/>
      <c r="N103585" s="9"/>
    </row>
    <row r="103586" spans="12:14" x14ac:dyDescent="0.25">
      <c r="L103586" s="9"/>
      <c r="M103586" s="9"/>
      <c r="N103586" s="9"/>
    </row>
    <row r="103587" spans="12:14" x14ac:dyDescent="0.25">
      <c r="L103587" s="9"/>
      <c r="M103587" s="9"/>
      <c r="N103587" s="9"/>
    </row>
    <row r="103588" spans="12:14" x14ac:dyDescent="0.25">
      <c r="L103588" s="9"/>
      <c r="M103588" s="9"/>
      <c r="N103588" s="9"/>
    </row>
    <row r="103589" spans="12:14" x14ac:dyDescent="0.25">
      <c r="L103589" s="9"/>
      <c r="M103589" s="9"/>
      <c r="N103589" s="9"/>
    </row>
    <row r="103590" spans="12:14" x14ac:dyDescent="0.25">
      <c r="L103590" s="9"/>
      <c r="M103590" s="9"/>
      <c r="N103590" s="9"/>
    </row>
    <row r="103591" spans="12:14" x14ac:dyDescent="0.25">
      <c r="L103591" s="9"/>
      <c r="M103591" s="9"/>
      <c r="N103591" s="9"/>
    </row>
    <row r="103592" spans="12:14" x14ac:dyDescent="0.25">
      <c r="L103592" s="9"/>
      <c r="M103592" s="9"/>
      <c r="N103592" s="9"/>
    </row>
    <row r="103593" spans="12:14" x14ac:dyDescent="0.25">
      <c r="L103593" s="9"/>
      <c r="M103593" s="9"/>
      <c r="N103593" s="9"/>
    </row>
    <row r="103594" spans="12:14" x14ac:dyDescent="0.25">
      <c r="L103594" s="9"/>
      <c r="M103594" s="9"/>
      <c r="N103594" s="9"/>
    </row>
    <row r="103595" spans="12:14" x14ac:dyDescent="0.25">
      <c r="L103595" s="9"/>
      <c r="M103595" s="9"/>
      <c r="N103595" s="9"/>
    </row>
    <row r="103596" spans="12:14" x14ac:dyDescent="0.25">
      <c r="L103596" s="9"/>
      <c r="M103596" s="9"/>
      <c r="N103596" s="9"/>
    </row>
    <row r="103597" spans="12:14" x14ac:dyDescent="0.25">
      <c r="L103597" s="9"/>
      <c r="M103597" s="9"/>
      <c r="N103597" s="9"/>
    </row>
    <row r="103598" spans="12:14" x14ac:dyDescent="0.25">
      <c r="L103598" s="9"/>
      <c r="M103598" s="9"/>
      <c r="N103598" s="9"/>
    </row>
    <row r="103599" spans="12:14" x14ac:dyDescent="0.25">
      <c r="L103599" s="9"/>
      <c r="M103599" s="9"/>
      <c r="N103599" s="9"/>
    </row>
    <row r="103600" spans="12:14" x14ac:dyDescent="0.25">
      <c r="L103600" s="9"/>
      <c r="M103600" s="9"/>
      <c r="N103600" s="9"/>
    </row>
    <row r="103601" spans="12:14" x14ac:dyDescent="0.25">
      <c r="L103601" s="9"/>
      <c r="M103601" s="9"/>
      <c r="N103601" s="9"/>
    </row>
    <row r="103602" spans="12:14" x14ac:dyDescent="0.25">
      <c r="L103602" s="9"/>
      <c r="M103602" s="9"/>
      <c r="N103602" s="9"/>
    </row>
    <row r="103603" spans="12:14" x14ac:dyDescent="0.25">
      <c r="L103603" s="9"/>
      <c r="M103603" s="9"/>
      <c r="N103603" s="9"/>
    </row>
    <row r="103604" spans="12:14" x14ac:dyDescent="0.25">
      <c r="L103604" s="9"/>
      <c r="M103604" s="9"/>
      <c r="N103604" s="9"/>
    </row>
    <row r="103605" spans="12:14" x14ac:dyDescent="0.25">
      <c r="L103605" s="9"/>
      <c r="M103605" s="9"/>
      <c r="N103605" s="9"/>
    </row>
    <row r="103606" spans="12:14" x14ac:dyDescent="0.25">
      <c r="L103606" s="9"/>
      <c r="M103606" s="9"/>
      <c r="N103606" s="9"/>
    </row>
    <row r="103607" spans="12:14" x14ac:dyDescent="0.25">
      <c r="L103607" s="9"/>
      <c r="M103607" s="9"/>
      <c r="N103607" s="9"/>
    </row>
    <row r="103608" spans="12:14" x14ac:dyDescent="0.25">
      <c r="L103608" s="9"/>
      <c r="M103608" s="9"/>
      <c r="N103608" s="9"/>
    </row>
    <row r="103609" spans="12:14" x14ac:dyDescent="0.25">
      <c r="L103609" s="9"/>
      <c r="M103609" s="9"/>
      <c r="N103609" s="9"/>
    </row>
    <row r="103610" spans="12:14" x14ac:dyDescent="0.25">
      <c r="L103610" s="9"/>
      <c r="M103610" s="9"/>
      <c r="N103610" s="9"/>
    </row>
    <row r="103611" spans="12:14" x14ac:dyDescent="0.25">
      <c r="L103611" s="9"/>
      <c r="M103611" s="9"/>
      <c r="N103611" s="9"/>
    </row>
    <row r="103612" spans="12:14" x14ac:dyDescent="0.25">
      <c r="L103612" s="9"/>
      <c r="M103612" s="9"/>
      <c r="N103612" s="9"/>
    </row>
    <row r="103613" spans="12:14" x14ac:dyDescent="0.25">
      <c r="L103613" s="9"/>
      <c r="M103613" s="9"/>
      <c r="N103613" s="9"/>
    </row>
    <row r="103614" spans="12:14" x14ac:dyDescent="0.25">
      <c r="L103614" s="9"/>
      <c r="M103614" s="9"/>
      <c r="N103614" s="9"/>
    </row>
    <row r="103615" spans="12:14" x14ac:dyDescent="0.25">
      <c r="L103615" s="9"/>
      <c r="M103615" s="9"/>
      <c r="N103615" s="9"/>
    </row>
    <row r="103616" spans="12:14" x14ac:dyDescent="0.25">
      <c r="L103616" s="9"/>
      <c r="M103616" s="9"/>
      <c r="N103616" s="9"/>
    </row>
    <row r="103617" spans="12:14" x14ac:dyDescent="0.25">
      <c r="L103617" s="9"/>
      <c r="M103617" s="9"/>
      <c r="N103617" s="9"/>
    </row>
    <row r="103618" spans="12:14" x14ac:dyDescent="0.25">
      <c r="L103618" s="9"/>
      <c r="M103618" s="9"/>
      <c r="N103618" s="9"/>
    </row>
    <row r="103619" spans="12:14" x14ac:dyDescent="0.25">
      <c r="L103619" s="9"/>
      <c r="M103619" s="9"/>
      <c r="N103619" s="9"/>
    </row>
    <row r="103620" spans="12:14" x14ac:dyDescent="0.25">
      <c r="L103620" s="9"/>
      <c r="M103620" s="9"/>
      <c r="N103620" s="9"/>
    </row>
    <row r="103621" spans="12:14" x14ac:dyDescent="0.25">
      <c r="L103621" s="9"/>
      <c r="M103621" s="9"/>
      <c r="N103621" s="9"/>
    </row>
    <row r="103622" spans="12:14" x14ac:dyDescent="0.25">
      <c r="L103622" s="9"/>
      <c r="M103622" s="9"/>
      <c r="N103622" s="9"/>
    </row>
    <row r="103623" spans="12:14" x14ac:dyDescent="0.25">
      <c r="L103623" s="9"/>
      <c r="M103623" s="9"/>
      <c r="N103623" s="9"/>
    </row>
    <row r="103624" spans="12:14" x14ac:dyDescent="0.25">
      <c r="L103624" s="9"/>
      <c r="M103624" s="9"/>
      <c r="N103624" s="9"/>
    </row>
    <row r="103625" spans="12:14" x14ac:dyDescent="0.25">
      <c r="L103625" s="9"/>
      <c r="M103625" s="9"/>
      <c r="N103625" s="9"/>
    </row>
    <row r="103626" spans="12:14" x14ac:dyDescent="0.25">
      <c r="L103626" s="9"/>
      <c r="M103626" s="9"/>
      <c r="N103626" s="9"/>
    </row>
    <row r="103627" spans="12:14" x14ac:dyDescent="0.25">
      <c r="L103627" s="9"/>
      <c r="M103627" s="9"/>
      <c r="N103627" s="9"/>
    </row>
    <row r="103628" spans="12:14" x14ac:dyDescent="0.25">
      <c r="L103628" s="9"/>
      <c r="M103628" s="9"/>
      <c r="N103628" s="9"/>
    </row>
    <row r="103629" spans="12:14" x14ac:dyDescent="0.25">
      <c r="L103629" s="9"/>
      <c r="M103629" s="9"/>
      <c r="N103629" s="9"/>
    </row>
    <row r="103630" spans="12:14" x14ac:dyDescent="0.25">
      <c r="L103630" s="9"/>
      <c r="M103630" s="9"/>
      <c r="N103630" s="9"/>
    </row>
    <row r="103631" spans="12:14" x14ac:dyDescent="0.25">
      <c r="L103631" s="9"/>
      <c r="M103631" s="9"/>
      <c r="N103631" s="9"/>
    </row>
    <row r="103632" spans="12:14" x14ac:dyDescent="0.25">
      <c r="L103632" s="9"/>
      <c r="M103632" s="9"/>
      <c r="N103632" s="9"/>
    </row>
    <row r="103633" spans="12:14" x14ac:dyDescent="0.25">
      <c r="L103633" s="9"/>
      <c r="M103633" s="9"/>
      <c r="N103633" s="9"/>
    </row>
    <row r="103634" spans="12:14" x14ac:dyDescent="0.25">
      <c r="L103634" s="9"/>
      <c r="M103634" s="9"/>
      <c r="N103634" s="9"/>
    </row>
    <row r="103635" spans="12:14" x14ac:dyDescent="0.25">
      <c r="L103635" s="9"/>
      <c r="M103635" s="9"/>
      <c r="N103635" s="9"/>
    </row>
    <row r="103636" spans="12:14" x14ac:dyDescent="0.25">
      <c r="L103636" s="9"/>
      <c r="M103636" s="9"/>
      <c r="N103636" s="9"/>
    </row>
    <row r="103637" spans="12:14" x14ac:dyDescent="0.25">
      <c r="L103637" s="9"/>
      <c r="M103637" s="9"/>
      <c r="N103637" s="9"/>
    </row>
    <row r="103638" spans="12:14" x14ac:dyDescent="0.25">
      <c r="L103638" s="9"/>
      <c r="M103638" s="9"/>
      <c r="N103638" s="9"/>
    </row>
    <row r="103639" spans="12:14" x14ac:dyDescent="0.25">
      <c r="L103639" s="9"/>
      <c r="M103639" s="9"/>
      <c r="N103639" s="9"/>
    </row>
    <row r="103640" spans="12:14" x14ac:dyDescent="0.25">
      <c r="L103640" s="9"/>
      <c r="M103640" s="9"/>
      <c r="N103640" s="9"/>
    </row>
    <row r="103641" spans="12:14" x14ac:dyDescent="0.25">
      <c r="L103641" s="9"/>
      <c r="M103641" s="9"/>
      <c r="N103641" s="9"/>
    </row>
    <row r="103642" spans="12:14" x14ac:dyDescent="0.25">
      <c r="L103642" s="9"/>
      <c r="M103642" s="9"/>
      <c r="N103642" s="9"/>
    </row>
    <row r="103643" spans="12:14" x14ac:dyDescent="0.25">
      <c r="L103643" s="9"/>
      <c r="M103643" s="9"/>
      <c r="N103643" s="9"/>
    </row>
    <row r="103644" spans="12:14" x14ac:dyDescent="0.25">
      <c r="L103644" s="9"/>
      <c r="M103644" s="9"/>
      <c r="N103644" s="9"/>
    </row>
    <row r="103645" spans="12:14" x14ac:dyDescent="0.25">
      <c r="L103645" s="9"/>
      <c r="M103645" s="9"/>
      <c r="N103645" s="9"/>
    </row>
    <row r="103646" spans="12:14" x14ac:dyDescent="0.25">
      <c r="L103646" s="9"/>
      <c r="M103646" s="9"/>
      <c r="N103646" s="9"/>
    </row>
    <row r="103647" spans="12:14" x14ac:dyDescent="0.25">
      <c r="L103647" s="9"/>
      <c r="M103647" s="9"/>
      <c r="N103647" s="9"/>
    </row>
    <row r="103648" spans="12:14" x14ac:dyDescent="0.25">
      <c r="L103648" s="9"/>
      <c r="M103648" s="9"/>
      <c r="N103648" s="9"/>
    </row>
    <row r="103649" spans="12:14" x14ac:dyDescent="0.25">
      <c r="L103649" s="9"/>
      <c r="M103649" s="9"/>
      <c r="N103649" s="9"/>
    </row>
    <row r="103650" spans="12:14" x14ac:dyDescent="0.25">
      <c r="L103650" s="9"/>
      <c r="M103650" s="9"/>
      <c r="N103650" s="9"/>
    </row>
    <row r="103651" spans="12:14" x14ac:dyDescent="0.25">
      <c r="L103651" s="9"/>
      <c r="M103651" s="9"/>
      <c r="N103651" s="9"/>
    </row>
    <row r="103652" spans="12:14" x14ac:dyDescent="0.25">
      <c r="L103652" s="9"/>
      <c r="M103652" s="9"/>
      <c r="N103652" s="9"/>
    </row>
    <row r="103653" spans="12:14" x14ac:dyDescent="0.25">
      <c r="L103653" s="9"/>
      <c r="M103653" s="9"/>
      <c r="N103653" s="9"/>
    </row>
    <row r="103654" spans="12:14" x14ac:dyDescent="0.25">
      <c r="L103654" s="9"/>
      <c r="M103654" s="9"/>
      <c r="N103654" s="9"/>
    </row>
    <row r="103655" spans="12:14" x14ac:dyDescent="0.25">
      <c r="L103655" s="9"/>
      <c r="M103655" s="9"/>
      <c r="N103655" s="9"/>
    </row>
    <row r="103656" spans="12:14" x14ac:dyDescent="0.25">
      <c r="L103656" s="9"/>
      <c r="M103656" s="9"/>
      <c r="N103656" s="9"/>
    </row>
    <row r="103657" spans="12:14" x14ac:dyDescent="0.25">
      <c r="L103657" s="9"/>
      <c r="M103657" s="9"/>
      <c r="N103657" s="9"/>
    </row>
    <row r="103658" spans="12:14" x14ac:dyDescent="0.25">
      <c r="L103658" s="9"/>
      <c r="M103658" s="9"/>
      <c r="N103658" s="9"/>
    </row>
    <row r="103659" spans="12:14" x14ac:dyDescent="0.25">
      <c r="L103659" s="9"/>
      <c r="M103659" s="9"/>
      <c r="N103659" s="9"/>
    </row>
    <row r="103660" spans="12:14" x14ac:dyDescent="0.25">
      <c r="L103660" s="9"/>
      <c r="M103660" s="9"/>
      <c r="N103660" s="9"/>
    </row>
    <row r="103661" spans="12:14" x14ac:dyDescent="0.25">
      <c r="L103661" s="9"/>
      <c r="M103661" s="9"/>
      <c r="N103661" s="9"/>
    </row>
    <row r="103662" spans="12:14" x14ac:dyDescent="0.25">
      <c r="L103662" s="9"/>
      <c r="M103662" s="9"/>
      <c r="N103662" s="9"/>
    </row>
    <row r="103663" spans="12:14" x14ac:dyDescent="0.25">
      <c r="L103663" s="9"/>
      <c r="M103663" s="9"/>
      <c r="N103663" s="9"/>
    </row>
    <row r="103664" spans="12:14" x14ac:dyDescent="0.25">
      <c r="L103664" s="9"/>
      <c r="M103664" s="9"/>
      <c r="N103664" s="9"/>
    </row>
    <row r="103665" spans="12:14" x14ac:dyDescent="0.25">
      <c r="L103665" s="9"/>
      <c r="M103665" s="9"/>
      <c r="N103665" s="9"/>
    </row>
    <row r="103666" spans="12:14" x14ac:dyDescent="0.25">
      <c r="L103666" s="9"/>
      <c r="M103666" s="9"/>
      <c r="N103666" s="9"/>
    </row>
    <row r="103667" spans="12:14" x14ac:dyDescent="0.25">
      <c r="L103667" s="9"/>
      <c r="M103667" s="9"/>
      <c r="N103667" s="9"/>
    </row>
    <row r="103668" spans="12:14" x14ac:dyDescent="0.25">
      <c r="L103668" s="9"/>
      <c r="M103668" s="9"/>
      <c r="N103668" s="9"/>
    </row>
    <row r="103669" spans="12:14" x14ac:dyDescent="0.25">
      <c r="L103669" s="9"/>
      <c r="M103669" s="9"/>
      <c r="N103669" s="9"/>
    </row>
    <row r="103670" spans="12:14" x14ac:dyDescent="0.25">
      <c r="L103670" s="9"/>
      <c r="M103670" s="9"/>
      <c r="N103670" s="9"/>
    </row>
    <row r="103671" spans="12:14" x14ac:dyDescent="0.25">
      <c r="L103671" s="9"/>
      <c r="M103671" s="9"/>
      <c r="N103671" s="9"/>
    </row>
    <row r="103672" spans="12:14" x14ac:dyDescent="0.25">
      <c r="L103672" s="9"/>
      <c r="M103672" s="9"/>
      <c r="N103672" s="9"/>
    </row>
    <row r="103673" spans="12:14" x14ac:dyDescent="0.25">
      <c r="L103673" s="9"/>
      <c r="M103673" s="9"/>
      <c r="N103673" s="9"/>
    </row>
    <row r="103674" spans="12:14" x14ac:dyDescent="0.25">
      <c r="L103674" s="9"/>
      <c r="M103674" s="9"/>
      <c r="N103674" s="9"/>
    </row>
    <row r="103675" spans="12:14" x14ac:dyDescent="0.25">
      <c r="L103675" s="9"/>
      <c r="M103675" s="9"/>
      <c r="N103675" s="9"/>
    </row>
    <row r="103676" spans="12:14" x14ac:dyDescent="0.25">
      <c r="L103676" s="9"/>
      <c r="M103676" s="9"/>
      <c r="N103676" s="9"/>
    </row>
    <row r="103677" spans="12:14" x14ac:dyDescent="0.25">
      <c r="L103677" s="9"/>
      <c r="M103677" s="9"/>
      <c r="N103677" s="9"/>
    </row>
    <row r="103678" spans="12:14" x14ac:dyDescent="0.25">
      <c r="L103678" s="9"/>
      <c r="M103678" s="9"/>
      <c r="N103678" s="9"/>
    </row>
    <row r="103679" spans="12:14" x14ac:dyDescent="0.25">
      <c r="L103679" s="9"/>
      <c r="M103679" s="9"/>
      <c r="N103679" s="9"/>
    </row>
    <row r="103680" spans="12:14" x14ac:dyDescent="0.25">
      <c r="L103680" s="9"/>
      <c r="M103680" s="9"/>
      <c r="N103680" s="9"/>
    </row>
    <row r="103681" spans="12:14" x14ac:dyDescent="0.25">
      <c r="L103681" s="9"/>
      <c r="M103681" s="9"/>
      <c r="N103681" s="9"/>
    </row>
    <row r="103682" spans="12:14" x14ac:dyDescent="0.25">
      <c r="L103682" s="9"/>
      <c r="M103682" s="9"/>
      <c r="N103682" s="9"/>
    </row>
    <row r="103683" spans="12:14" x14ac:dyDescent="0.25">
      <c r="L103683" s="9"/>
      <c r="M103683" s="9"/>
      <c r="N103683" s="9"/>
    </row>
    <row r="103684" spans="12:14" x14ac:dyDescent="0.25">
      <c r="L103684" s="9"/>
      <c r="M103684" s="9"/>
      <c r="N103684" s="9"/>
    </row>
    <row r="103685" spans="12:14" x14ac:dyDescent="0.25">
      <c r="L103685" s="9"/>
      <c r="M103685" s="9"/>
      <c r="N103685" s="9"/>
    </row>
    <row r="103686" spans="12:14" x14ac:dyDescent="0.25">
      <c r="L103686" s="9"/>
      <c r="M103686" s="9"/>
      <c r="N103686" s="9"/>
    </row>
    <row r="103687" spans="12:14" x14ac:dyDescent="0.25">
      <c r="L103687" s="9"/>
      <c r="M103687" s="9"/>
      <c r="N103687" s="9"/>
    </row>
    <row r="103688" spans="12:14" x14ac:dyDescent="0.25">
      <c r="L103688" s="9"/>
      <c r="M103688" s="9"/>
      <c r="N103688" s="9"/>
    </row>
    <row r="103689" spans="12:14" x14ac:dyDescent="0.25">
      <c r="L103689" s="9"/>
      <c r="M103689" s="9"/>
      <c r="N103689" s="9"/>
    </row>
    <row r="103690" spans="12:14" x14ac:dyDescent="0.25">
      <c r="L103690" s="9"/>
      <c r="M103690" s="9"/>
      <c r="N103690" s="9"/>
    </row>
    <row r="103691" spans="12:14" x14ac:dyDescent="0.25">
      <c r="L103691" s="9"/>
      <c r="M103691" s="9"/>
      <c r="N103691" s="9"/>
    </row>
    <row r="103692" spans="12:14" x14ac:dyDescent="0.25">
      <c r="L103692" s="9"/>
      <c r="M103692" s="9"/>
      <c r="N103692" s="9"/>
    </row>
    <row r="103693" spans="12:14" x14ac:dyDescent="0.25">
      <c r="L103693" s="9"/>
      <c r="M103693" s="9"/>
      <c r="N103693" s="9"/>
    </row>
    <row r="103694" spans="12:14" x14ac:dyDescent="0.25">
      <c r="L103694" s="9"/>
      <c r="M103694" s="9"/>
      <c r="N103694" s="9"/>
    </row>
    <row r="103695" spans="12:14" x14ac:dyDescent="0.25">
      <c r="L103695" s="9"/>
      <c r="M103695" s="9"/>
      <c r="N103695" s="9"/>
    </row>
    <row r="103696" spans="12:14" x14ac:dyDescent="0.25">
      <c r="L103696" s="9"/>
      <c r="M103696" s="9"/>
      <c r="N103696" s="9"/>
    </row>
    <row r="103697" spans="12:14" x14ac:dyDescent="0.25">
      <c r="L103697" s="9"/>
      <c r="M103697" s="9"/>
      <c r="N103697" s="9"/>
    </row>
    <row r="103698" spans="12:14" x14ac:dyDescent="0.25">
      <c r="L103698" s="9"/>
      <c r="M103698" s="9"/>
      <c r="N103698" s="9"/>
    </row>
    <row r="103699" spans="12:14" x14ac:dyDescent="0.25">
      <c r="L103699" s="9"/>
      <c r="M103699" s="9"/>
      <c r="N103699" s="9"/>
    </row>
    <row r="103700" spans="12:14" x14ac:dyDescent="0.25">
      <c r="L103700" s="9"/>
      <c r="M103700" s="9"/>
      <c r="N103700" s="9"/>
    </row>
    <row r="103701" spans="12:14" x14ac:dyDescent="0.25">
      <c r="L103701" s="9"/>
      <c r="M103701" s="9"/>
      <c r="N103701" s="9"/>
    </row>
    <row r="103702" spans="12:14" x14ac:dyDescent="0.25">
      <c r="L103702" s="9"/>
      <c r="M103702" s="9"/>
      <c r="N103702" s="9"/>
    </row>
    <row r="103703" spans="12:14" x14ac:dyDescent="0.25">
      <c r="L103703" s="9"/>
      <c r="M103703" s="9"/>
      <c r="N103703" s="9"/>
    </row>
    <row r="103704" spans="12:14" x14ac:dyDescent="0.25">
      <c r="L103704" s="9"/>
      <c r="M103704" s="9"/>
      <c r="N103704" s="9"/>
    </row>
    <row r="103705" spans="12:14" x14ac:dyDescent="0.25">
      <c r="L103705" s="9"/>
      <c r="M103705" s="9"/>
      <c r="N103705" s="9"/>
    </row>
    <row r="103706" spans="12:14" x14ac:dyDescent="0.25">
      <c r="L103706" s="9"/>
      <c r="M103706" s="9"/>
      <c r="N103706" s="9"/>
    </row>
    <row r="103707" spans="12:14" x14ac:dyDescent="0.25">
      <c r="L103707" s="9"/>
      <c r="M103707" s="9"/>
      <c r="N103707" s="9"/>
    </row>
    <row r="103708" spans="12:14" x14ac:dyDescent="0.25">
      <c r="L103708" s="9"/>
      <c r="M103708" s="9"/>
      <c r="N103708" s="9"/>
    </row>
    <row r="103709" spans="12:14" x14ac:dyDescent="0.25">
      <c r="L103709" s="9"/>
      <c r="M103709" s="9"/>
      <c r="N103709" s="9"/>
    </row>
    <row r="103710" spans="12:14" x14ac:dyDescent="0.25">
      <c r="L103710" s="9"/>
      <c r="M103710" s="9"/>
      <c r="N103710" s="9"/>
    </row>
    <row r="103711" spans="12:14" x14ac:dyDescent="0.25">
      <c r="L103711" s="9"/>
      <c r="M103711" s="9"/>
      <c r="N103711" s="9"/>
    </row>
    <row r="103712" spans="12:14" x14ac:dyDescent="0.25">
      <c r="L103712" s="9"/>
      <c r="M103712" s="9"/>
      <c r="N103712" s="9"/>
    </row>
    <row r="103713" spans="12:14" x14ac:dyDescent="0.25">
      <c r="L103713" s="9"/>
      <c r="M103713" s="9"/>
      <c r="N103713" s="9"/>
    </row>
    <row r="103714" spans="12:14" x14ac:dyDescent="0.25">
      <c r="L103714" s="9"/>
      <c r="M103714" s="9"/>
      <c r="N103714" s="9"/>
    </row>
    <row r="103715" spans="12:14" x14ac:dyDescent="0.25">
      <c r="L103715" s="9"/>
      <c r="M103715" s="9"/>
      <c r="N103715" s="9"/>
    </row>
    <row r="103716" spans="12:14" x14ac:dyDescent="0.25">
      <c r="L103716" s="9"/>
      <c r="M103716" s="9"/>
      <c r="N103716" s="9"/>
    </row>
    <row r="103717" spans="12:14" x14ac:dyDescent="0.25">
      <c r="L103717" s="9"/>
      <c r="M103717" s="9"/>
      <c r="N103717" s="9"/>
    </row>
    <row r="103718" spans="12:14" x14ac:dyDescent="0.25">
      <c r="L103718" s="9"/>
      <c r="M103718" s="9"/>
      <c r="N103718" s="9"/>
    </row>
    <row r="103719" spans="12:14" x14ac:dyDescent="0.25">
      <c r="L103719" s="9"/>
      <c r="M103719" s="9"/>
      <c r="N103719" s="9"/>
    </row>
    <row r="103720" spans="12:14" x14ac:dyDescent="0.25">
      <c r="L103720" s="9"/>
      <c r="M103720" s="9"/>
      <c r="N103720" s="9"/>
    </row>
    <row r="103721" spans="12:14" x14ac:dyDescent="0.25">
      <c r="L103721" s="9"/>
      <c r="M103721" s="9"/>
      <c r="N103721" s="9"/>
    </row>
    <row r="103722" spans="12:14" x14ac:dyDescent="0.25">
      <c r="L103722" s="9"/>
      <c r="M103722" s="9"/>
      <c r="N103722" s="9"/>
    </row>
    <row r="103723" spans="12:14" x14ac:dyDescent="0.25">
      <c r="L103723" s="9"/>
      <c r="M103723" s="9"/>
      <c r="N103723" s="9"/>
    </row>
    <row r="103724" spans="12:14" x14ac:dyDescent="0.25">
      <c r="L103724" s="9"/>
      <c r="M103724" s="9"/>
      <c r="N103724" s="9"/>
    </row>
    <row r="103725" spans="12:14" x14ac:dyDescent="0.25">
      <c r="L103725" s="9"/>
      <c r="M103725" s="9"/>
      <c r="N103725" s="9"/>
    </row>
    <row r="103726" spans="12:14" x14ac:dyDescent="0.25">
      <c r="L103726" s="9"/>
      <c r="M103726" s="9"/>
      <c r="N103726" s="9"/>
    </row>
    <row r="103727" spans="12:14" x14ac:dyDescent="0.25">
      <c r="L103727" s="9"/>
      <c r="M103727" s="9"/>
      <c r="N103727" s="9"/>
    </row>
    <row r="103728" spans="12:14" x14ac:dyDescent="0.25">
      <c r="L103728" s="9"/>
      <c r="M103728" s="9"/>
      <c r="N103728" s="9"/>
    </row>
    <row r="103729" spans="12:14" x14ac:dyDescent="0.25">
      <c r="L103729" s="9"/>
      <c r="M103729" s="9"/>
      <c r="N103729" s="9"/>
    </row>
    <row r="103730" spans="12:14" x14ac:dyDescent="0.25">
      <c r="L103730" s="9"/>
      <c r="M103730" s="9"/>
      <c r="N103730" s="9"/>
    </row>
    <row r="103731" spans="12:14" x14ac:dyDescent="0.25">
      <c r="L103731" s="9"/>
      <c r="M103731" s="9"/>
      <c r="N103731" s="9"/>
    </row>
    <row r="103732" spans="12:14" x14ac:dyDescent="0.25">
      <c r="L103732" s="9"/>
      <c r="M103732" s="9"/>
      <c r="N103732" s="9"/>
    </row>
    <row r="103733" spans="12:14" x14ac:dyDescent="0.25">
      <c r="L103733" s="9"/>
      <c r="M103733" s="9"/>
      <c r="N103733" s="9"/>
    </row>
    <row r="103734" spans="12:14" x14ac:dyDescent="0.25">
      <c r="L103734" s="9"/>
      <c r="M103734" s="9"/>
      <c r="N103734" s="9"/>
    </row>
    <row r="103735" spans="12:14" x14ac:dyDescent="0.25">
      <c r="L103735" s="9"/>
      <c r="M103735" s="9"/>
      <c r="N103735" s="9"/>
    </row>
    <row r="103736" spans="12:14" x14ac:dyDescent="0.25">
      <c r="L103736" s="9"/>
      <c r="M103736" s="9"/>
      <c r="N103736" s="9"/>
    </row>
    <row r="103737" spans="12:14" x14ac:dyDescent="0.25">
      <c r="L103737" s="9"/>
      <c r="M103737" s="9"/>
      <c r="N103737" s="9"/>
    </row>
    <row r="103738" spans="12:14" x14ac:dyDescent="0.25">
      <c r="L103738" s="9"/>
      <c r="M103738" s="9"/>
      <c r="N103738" s="9"/>
    </row>
    <row r="103739" spans="12:14" x14ac:dyDescent="0.25">
      <c r="L103739" s="9"/>
      <c r="M103739" s="9"/>
      <c r="N103739" s="9"/>
    </row>
    <row r="103740" spans="12:14" x14ac:dyDescent="0.25">
      <c r="L103740" s="9"/>
      <c r="M103740" s="9"/>
      <c r="N103740" s="9"/>
    </row>
    <row r="103741" spans="12:14" x14ac:dyDescent="0.25">
      <c r="L103741" s="9"/>
      <c r="M103741" s="9"/>
      <c r="N103741" s="9"/>
    </row>
    <row r="103742" spans="12:14" x14ac:dyDescent="0.25">
      <c r="L103742" s="9"/>
      <c r="M103742" s="9"/>
      <c r="N103742" s="9"/>
    </row>
    <row r="103743" spans="12:14" x14ac:dyDescent="0.25">
      <c r="L103743" s="9"/>
      <c r="M103743" s="9"/>
      <c r="N103743" s="9"/>
    </row>
    <row r="103744" spans="12:14" x14ac:dyDescent="0.25">
      <c r="L103744" s="9"/>
      <c r="M103744" s="9"/>
      <c r="N103744" s="9"/>
    </row>
    <row r="103745" spans="12:14" x14ac:dyDescent="0.25">
      <c r="L103745" s="9"/>
      <c r="M103745" s="9"/>
      <c r="N103745" s="9"/>
    </row>
    <row r="103746" spans="12:14" x14ac:dyDescent="0.25">
      <c r="L103746" s="9"/>
      <c r="M103746" s="9"/>
      <c r="N103746" s="9"/>
    </row>
    <row r="103747" spans="12:14" x14ac:dyDescent="0.25">
      <c r="L103747" s="9"/>
      <c r="M103747" s="9"/>
      <c r="N103747" s="9"/>
    </row>
    <row r="103748" spans="12:14" x14ac:dyDescent="0.25">
      <c r="L103748" s="9"/>
      <c r="M103748" s="9"/>
      <c r="N103748" s="9"/>
    </row>
    <row r="103749" spans="12:14" x14ac:dyDescent="0.25">
      <c r="L103749" s="9"/>
      <c r="M103749" s="9"/>
      <c r="N103749" s="9"/>
    </row>
    <row r="103750" spans="12:14" x14ac:dyDescent="0.25">
      <c r="L103750" s="9"/>
      <c r="M103750" s="9"/>
      <c r="N103750" s="9"/>
    </row>
    <row r="103751" spans="12:14" x14ac:dyDescent="0.25">
      <c r="L103751" s="9"/>
      <c r="M103751" s="9"/>
      <c r="N103751" s="9"/>
    </row>
    <row r="103752" spans="12:14" x14ac:dyDescent="0.25">
      <c r="L103752" s="9"/>
      <c r="M103752" s="9"/>
      <c r="N103752" s="9"/>
    </row>
    <row r="103753" spans="12:14" x14ac:dyDescent="0.25">
      <c r="L103753" s="9"/>
      <c r="M103753" s="9"/>
      <c r="N103753" s="9"/>
    </row>
    <row r="103754" spans="12:14" x14ac:dyDescent="0.25">
      <c r="L103754" s="9"/>
      <c r="M103754" s="9"/>
      <c r="N103754" s="9"/>
    </row>
    <row r="103755" spans="12:14" x14ac:dyDescent="0.25">
      <c r="L103755" s="9"/>
      <c r="M103755" s="9"/>
      <c r="N103755" s="9"/>
    </row>
    <row r="103756" spans="12:14" x14ac:dyDescent="0.25">
      <c r="L103756" s="9"/>
      <c r="M103756" s="9"/>
      <c r="N103756" s="9"/>
    </row>
    <row r="103757" spans="12:14" x14ac:dyDescent="0.25">
      <c r="L103757" s="9"/>
      <c r="M103757" s="9"/>
      <c r="N103757" s="9"/>
    </row>
    <row r="103758" spans="12:14" x14ac:dyDescent="0.25">
      <c r="L103758" s="9"/>
      <c r="M103758" s="9"/>
      <c r="N103758" s="9"/>
    </row>
    <row r="103759" spans="12:14" x14ac:dyDescent="0.25">
      <c r="L103759" s="9"/>
      <c r="M103759" s="9"/>
      <c r="N103759" s="9"/>
    </row>
    <row r="103760" spans="12:14" x14ac:dyDescent="0.25">
      <c r="L103760" s="9"/>
      <c r="M103760" s="9"/>
      <c r="N103760" s="9"/>
    </row>
    <row r="103761" spans="12:14" x14ac:dyDescent="0.25">
      <c r="L103761" s="9"/>
      <c r="M103761" s="9"/>
      <c r="N103761" s="9"/>
    </row>
    <row r="103762" spans="12:14" x14ac:dyDescent="0.25">
      <c r="L103762" s="9"/>
      <c r="M103762" s="9"/>
      <c r="N103762" s="9"/>
    </row>
    <row r="103763" spans="12:14" x14ac:dyDescent="0.25">
      <c r="L103763" s="9"/>
      <c r="M103763" s="9"/>
      <c r="N103763" s="9"/>
    </row>
    <row r="103764" spans="12:14" x14ac:dyDescent="0.25">
      <c r="L103764" s="9"/>
      <c r="M103764" s="9"/>
      <c r="N103764" s="9"/>
    </row>
    <row r="103765" spans="12:14" x14ac:dyDescent="0.25">
      <c r="L103765" s="9"/>
      <c r="M103765" s="9"/>
      <c r="N103765" s="9"/>
    </row>
    <row r="103766" spans="12:14" x14ac:dyDescent="0.25">
      <c r="L103766" s="9"/>
      <c r="M103766" s="9"/>
      <c r="N103766" s="9"/>
    </row>
    <row r="103767" spans="12:14" x14ac:dyDescent="0.25">
      <c r="L103767" s="9"/>
      <c r="M103767" s="9"/>
      <c r="N103767" s="9"/>
    </row>
    <row r="103768" spans="12:14" x14ac:dyDescent="0.25">
      <c r="L103768" s="9"/>
      <c r="M103768" s="9"/>
      <c r="N103768" s="9"/>
    </row>
    <row r="103769" spans="12:14" x14ac:dyDescent="0.25">
      <c r="L103769" s="9"/>
      <c r="M103769" s="9"/>
      <c r="N103769" s="9"/>
    </row>
    <row r="103770" spans="12:14" x14ac:dyDescent="0.25">
      <c r="L103770" s="9"/>
      <c r="M103770" s="9"/>
      <c r="N103770" s="9"/>
    </row>
    <row r="103771" spans="12:14" x14ac:dyDescent="0.25">
      <c r="L103771" s="9"/>
      <c r="M103771" s="9"/>
      <c r="N103771" s="9"/>
    </row>
    <row r="103772" spans="12:14" x14ac:dyDescent="0.25">
      <c r="L103772" s="9"/>
      <c r="M103772" s="9"/>
      <c r="N103772" s="9"/>
    </row>
    <row r="103773" spans="12:14" x14ac:dyDescent="0.25">
      <c r="L103773" s="9"/>
      <c r="M103773" s="9"/>
      <c r="N103773" s="9"/>
    </row>
    <row r="103774" spans="12:14" x14ac:dyDescent="0.25">
      <c r="L103774" s="9"/>
      <c r="M103774" s="9"/>
      <c r="N103774" s="9"/>
    </row>
    <row r="103775" spans="12:14" x14ac:dyDescent="0.25">
      <c r="L103775" s="9"/>
      <c r="M103775" s="9"/>
      <c r="N103775" s="9"/>
    </row>
    <row r="103776" spans="12:14" x14ac:dyDescent="0.25">
      <c r="L103776" s="9"/>
      <c r="M103776" s="9"/>
      <c r="N103776" s="9"/>
    </row>
    <row r="103777" spans="12:14" x14ac:dyDescent="0.25">
      <c r="L103777" s="9"/>
      <c r="M103777" s="9"/>
      <c r="N103777" s="9"/>
    </row>
    <row r="103778" spans="12:14" x14ac:dyDescent="0.25">
      <c r="L103778" s="9"/>
      <c r="M103778" s="9"/>
      <c r="N103778" s="9"/>
    </row>
    <row r="103779" spans="12:14" x14ac:dyDescent="0.25">
      <c r="L103779" s="9"/>
      <c r="M103779" s="9"/>
      <c r="N103779" s="9"/>
    </row>
    <row r="103780" spans="12:14" x14ac:dyDescent="0.25">
      <c r="L103780" s="9"/>
      <c r="M103780" s="9"/>
      <c r="N103780" s="9"/>
    </row>
    <row r="103781" spans="12:14" x14ac:dyDescent="0.25">
      <c r="L103781" s="9"/>
      <c r="M103781" s="9"/>
      <c r="N103781" s="9"/>
    </row>
    <row r="103782" spans="12:14" x14ac:dyDescent="0.25">
      <c r="L103782" s="9"/>
      <c r="M103782" s="9"/>
      <c r="N103782" s="9"/>
    </row>
    <row r="103783" spans="12:14" x14ac:dyDescent="0.25">
      <c r="L103783" s="9"/>
      <c r="M103783" s="9"/>
      <c r="N103783" s="9"/>
    </row>
    <row r="103784" spans="12:14" x14ac:dyDescent="0.25">
      <c r="L103784" s="9"/>
      <c r="M103784" s="9"/>
      <c r="N103784" s="9"/>
    </row>
    <row r="103785" spans="12:14" x14ac:dyDescent="0.25">
      <c r="L103785" s="9"/>
      <c r="M103785" s="9"/>
      <c r="N103785" s="9"/>
    </row>
    <row r="103786" spans="12:14" x14ac:dyDescent="0.25">
      <c r="L103786" s="9"/>
      <c r="M103786" s="9"/>
      <c r="N103786" s="9"/>
    </row>
    <row r="103787" spans="12:14" x14ac:dyDescent="0.25">
      <c r="L103787" s="9"/>
      <c r="M103787" s="9"/>
      <c r="N103787" s="9"/>
    </row>
    <row r="103788" spans="12:14" x14ac:dyDescent="0.25">
      <c r="L103788" s="9"/>
      <c r="M103788" s="9"/>
      <c r="N103788" s="9"/>
    </row>
    <row r="103789" spans="12:14" x14ac:dyDescent="0.25">
      <c r="L103789" s="9"/>
      <c r="M103789" s="9"/>
      <c r="N103789" s="9"/>
    </row>
    <row r="103790" spans="12:14" x14ac:dyDescent="0.25">
      <c r="L103790" s="9"/>
      <c r="M103790" s="9"/>
      <c r="N103790" s="9"/>
    </row>
    <row r="103791" spans="12:14" x14ac:dyDescent="0.25">
      <c r="L103791" s="9"/>
      <c r="M103791" s="9"/>
      <c r="N103791" s="9"/>
    </row>
    <row r="103792" spans="12:14" x14ac:dyDescent="0.25">
      <c r="L103792" s="9"/>
      <c r="M103792" s="9"/>
      <c r="N103792" s="9"/>
    </row>
    <row r="103793" spans="12:14" x14ac:dyDescent="0.25">
      <c r="L103793" s="9"/>
      <c r="M103793" s="9"/>
      <c r="N103793" s="9"/>
    </row>
    <row r="103794" spans="12:14" x14ac:dyDescent="0.25">
      <c r="L103794" s="9"/>
      <c r="M103794" s="9"/>
      <c r="N103794" s="9"/>
    </row>
    <row r="103795" spans="12:14" x14ac:dyDescent="0.25">
      <c r="L103795" s="9"/>
      <c r="M103795" s="9"/>
      <c r="N103795" s="9"/>
    </row>
    <row r="103796" spans="12:14" x14ac:dyDescent="0.25">
      <c r="L103796" s="9"/>
      <c r="M103796" s="9"/>
      <c r="N103796" s="9"/>
    </row>
    <row r="103797" spans="12:14" x14ac:dyDescent="0.25">
      <c r="L103797" s="9"/>
      <c r="M103797" s="9"/>
      <c r="N103797" s="9"/>
    </row>
    <row r="103798" spans="12:14" x14ac:dyDescent="0.25">
      <c r="L103798" s="9"/>
      <c r="M103798" s="9"/>
      <c r="N103798" s="9"/>
    </row>
    <row r="103799" spans="12:14" x14ac:dyDescent="0.25">
      <c r="L103799" s="9"/>
      <c r="M103799" s="9"/>
      <c r="N103799" s="9"/>
    </row>
    <row r="103800" spans="12:14" x14ac:dyDescent="0.25">
      <c r="L103800" s="9"/>
      <c r="M103800" s="9"/>
      <c r="N103800" s="9"/>
    </row>
    <row r="103801" spans="12:14" x14ac:dyDescent="0.25">
      <c r="L103801" s="9"/>
      <c r="M103801" s="9"/>
      <c r="N103801" s="9"/>
    </row>
    <row r="103802" spans="12:14" x14ac:dyDescent="0.25">
      <c r="L103802" s="9"/>
      <c r="M103802" s="9"/>
      <c r="N103802" s="9"/>
    </row>
    <row r="103803" spans="12:14" x14ac:dyDescent="0.25">
      <c r="L103803" s="9"/>
      <c r="M103803" s="9"/>
      <c r="N103803" s="9"/>
    </row>
    <row r="103804" spans="12:14" x14ac:dyDescent="0.25">
      <c r="L103804" s="9"/>
      <c r="M103804" s="9"/>
      <c r="N103804" s="9"/>
    </row>
    <row r="103805" spans="12:14" x14ac:dyDescent="0.25">
      <c r="L103805" s="9"/>
      <c r="M103805" s="9"/>
      <c r="N103805" s="9"/>
    </row>
    <row r="103806" spans="12:14" x14ac:dyDescent="0.25">
      <c r="L103806" s="9"/>
      <c r="M103806" s="9"/>
      <c r="N103806" s="9"/>
    </row>
    <row r="103807" spans="12:14" x14ac:dyDescent="0.25">
      <c r="L103807" s="9"/>
      <c r="M103807" s="9"/>
      <c r="N103807" s="9"/>
    </row>
    <row r="103808" spans="12:14" x14ac:dyDescent="0.25">
      <c r="L103808" s="9"/>
      <c r="M103808" s="9"/>
      <c r="N103808" s="9"/>
    </row>
    <row r="103809" spans="12:14" x14ac:dyDescent="0.25">
      <c r="L103809" s="9"/>
      <c r="M103809" s="9"/>
      <c r="N103809" s="9"/>
    </row>
    <row r="103810" spans="12:14" x14ac:dyDescent="0.25">
      <c r="L103810" s="9"/>
      <c r="M103810" s="9"/>
      <c r="N103810" s="9"/>
    </row>
    <row r="103811" spans="12:14" x14ac:dyDescent="0.25">
      <c r="L103811" s="9"/>
      <c r="M103811" s="9"/>
      <c r="N103811" s="9"/>
    </row>
    <row r="103812" spans="12:14" x14ac:dyDescent="0.25">
      <c r="L103812" s="9"/>
      <c r="M103812" s="9"/>
      <c r="N103812" s="9"/>
    </row>
    <row r="103813" spans="12:14" x14ac:dyDescent="0.25">
      <c r="L103813" s="9"/>
      <c r="M103813" s="9"/>
      <c r="N103813" s="9"/>
    </row>
    <row r="103814" spans="12:14" x14ac:dyDescent="0.25">
      <c r="L103814" s="9"/>
      <c r="M103814" s="9"/>
      <c r="N103814" s="9"/>
    </row>
    <row r="103815" spans="12:14" x14ac:dyDescent="0.25">
      <c r="L103815" s="9"/>
      <c r="M103815" s="9"/>
      <c r="N103815" s="9"/>
    </row>
    <row r="103816" spans="12:14" x14ac:dyDescent="0.25">
      <c r="L103816" s="9"/>
      <c r="M103816" s="9"/>
      <c r="N103816" s="9"/>
    </row>
    <row r="103817" spans="12:14" x14ac:dyDescent="0.25">
      <c r="L103817" s="9"/>
      <c r="M103817" s="9"/>
      <c r="N103817" s="9"/>
    </row>
    <row r="103818" spans="12:14" x14ac:dyDescent="0.25">
      <c r="L103818" s="9"/>
      <c r="M103818" s="9"/>
      <c r="N103818" s="9"/>
    </row>
    <row r="103819" spans="12:14" x14ac:dyDescent="0.25">
      <c r="L103819" s="9"/>
      <c r="M103819" s="9"/>
      <c r="N103819" s="9"/>
    </row>
    <row r="103820" spans="12:14" x14ac:dyDescent="0.25">
      <c r="L103820" s="9"/>
      <c r="M103820" s="9"/>
      <c r="N103820" s="9"/>
    </row>
    <row r="103821" spans="12:14" x14ac:dyDescent="0.25">
      <c r="L103821" s="9"/>
      <c r="M103821" s="9"/>
      <c r="N103821" s="9"/>
    </row>
    <row r="103822" spans="12:14" x14ac:dyDescent="0.25">
      <c r="L103822" s="9"/>
      <c r="M103822" s="9"/>
      <c r="N103822" s="9"/>
    </row>
    <row r="103823" spans="12:14" x14ac:dyDescent="0.25">
      <c r="L103823" s="9"/>
      <c r="M103823" s="9"/>
      <c r="N103823" s="9"/>
    </row>
    <row r="103824" spans="12:14" x14ac:dyDescent="0.25">
      <c r="L103824" s="9"/>
      <c r="M103824" s="9"/>
      <c r="N103824" s="9"/>
    </row>
    <row r="103825" spans="12:14" x14ac:dyDescent="0.25">
      <c r="L103825" s="9"/>
      <c r="M103825" s="9"/>
      <c r="N103825" s="9"/>
    </row>
    <row r="103826" spans="12:14" x14ac:dyDescent="0.25">
      <c r="L103826" s="9"/>
      <c r="M103826" s="9"/>
      <c r="N103826" s="9"/>
    </row>
    <row r="103827" spans="12:14" x14ac:dyDescent="0.25">
      <c r="L103827" s="9"/>
      <c r="M103827" s="9"/>
      <c r="N103827" s="9"/>
    </row>
    <row r="103828" spans="12:14" x14ac:dyDescent="0.25">
      <c r="L103828" s="9"/>
      <c r="M103828" s="9"/>
      <c r="N103828" s="9"/>
    </row>
    <row r="103829" spans="12:14" x14ac:dyDescent="0.25">
      <c r="L103829" s="9"/>
      <c r="M103829" s="9"/>
      <c r="N103829" s="9"/>
    </row>
    <row r="103830" spans="12:14" x14ac:dyDescent="0.25">
      <c r="L103830" s="9"/>
      <c r="M103830" s="9"/>
      <c r="N103830" s="9"/>
    </row>
    <row r="103831" spans="12:14" x14ac:dyDescent="0.25">
      <c r="L103831" s="9"/>
      <c r="M103831" s="9"/>
      <c r="N103831" s="9"/>
    </row>
    <row r="103832" spans="12:14" x14ac:dyDescent="0.25">
      <c r="L103832" s="9"/>
      <c r="M103832" s="9"/>
      <c r="N103832" s="9"/>
    </row>
    <row r="103833" spans="12:14" x14ac:dyDescent="0.25">
      <c r="L103833" s="9"/>
      <c r="M103833" s="9"/>
      <c r="N103833" s="9"/>
    </row>
    <row r="103834" spans="12:14" x14ac:dyDescent="0.25">
      <c r="L103834" s="9"/>
      <c r="M103834" s="9"/>
      <c r="N103834" s="9"/>
    </row>
    <row r="103835" spans="12:14" x14ac:dyDescent="0.25">
      <c r="L103835" s="9"/>
      <c r="M103835" s="9"/>
      <c r="N103835" s="9"/>
    </row>
    <row r="103836" spans="12:14" x14ac:dyDescent="0.25">
      <c r="L103836" s="9"/>
      <c r="M103836" s="9"/>
      <c r="N103836" s="9"/>
    </row>
    <row r="103837" spans="12:14" x14ac:dyDescent="0.25">
      <c r="L103837" s="9"/>
      <c r="M103837" s="9"/>
      <c r="N103837" s="9"/>
    </row>
    <row r="103838" spans="12:14" x14ac:dyDescent="0.25">
      <c r="L103838" s="9"/>
      <c r="M103838" s="9"/>
      <c r="N103838" s="9"/>
    </row>
    <row r="103839" spans="12:14" x14ac:dyDescent="0.25">
      <c r="L103839" s="9"/>
      <c r="M103839" s="9"/>
      <c r="N103839" s="9"/>
    </row>
    <row r="103840" spans="12:14" x14ac:dyDescent="0.25">
      <c r="L103840" s="9"/>
      <c r="M103840" s="9"/>
      <c r="N103840" s="9"/>
    </row>
    <row r="103841" spans="12:14" x14ac:dyDescent="0.25">
      <c r="L103841" s="9"/>
      <c r="M103841" s="9"/>
      <c r="N103841" s="9"/>
    </row>
    <row r="103842" spans="12:14" x14ac:dyDescent="0.25">
      <c r="L103842" s="9"/>
      <c r="M103842" s="9"/>
      <c r="N103842" s="9"/>
    </row>
    <row r="103843" spans="12:14" x14ac:dyDescent="0.25">
      <c r="L103843" s="9"/>
      <c r="M103843" s="9"/>
      <c r="N103843" s="9"/>
    </row>
    <row r="103844" spans="12:14" x14ac:dyDescent="0.25">
      <c r="L103844" s="9"/>
      <c r="M103844" s="9"/>
      <c r="N103844" s="9"/>
    </row>
    <row r="103845" spans="12:14" x14ac:dyDescent="0.25">
      <c r="L103845" s="9"/>
      <c r="M103845" s="9"/>
      <c r="N103845" s="9"/>
    </row>
    <row r="103846" spans="12:14" x14ac:dyDescent="0.25">
      <c r="L103846" s="9"/>
      <c r="M103846" s="9"/>
      <c r="N103846" s="9"/>
    </row>
    <row r="103847" spans="12:14" x14ac:dyDescent="0.25">
      <c r="L103847" s="9"/>
      <c r="M103847" s="9"/>
      <c r="N103847" s="9"/>
    </row>
    <row r="103848" spans="12:14" x14ac:dyDescent="0.25">
      <c r="L103848" s="9"/>
      <c r="M103848" s="9"/>
      <c r="N103848" s="9"/>
    </row>
    <row r="103849" spans="12:14" x14ac:dyDescent="0.25">
      <c r="L103849" s="9"/>
      <c r="M103849" s="9"/>
      <c r="N103849" s="9"/>
    </row>
    <row r="103850" spans="12:14" x14ac:dyDescent="0.25">
      <c r="L103850" s="9"/>
      <c r="M103850" s="9"/>
      <c r="N103850" s="9"/>
    </row>
    <row r="103851" spans="12:14" x14ac:dyDescent="0.25">
      <c r="L103851" s="9"/>
      <c r="M103851" s="9"/>
      <c r="N103851" s="9"/>
    </row>
    <row r="103852" spans="12:14" x14ac:dyDescent="0.25">
      <c r="L103852" s="9"/>
      <c r="M103852" s="9"/>
      <c r="N103852" s="9"/>
    </row>
    <row r="103853" spans="12:14" x14ac:dyDescent="0.25">
      <c r="L103853" s="9"/>
      <c r="M103853" s="9"/>
      <c r="N103853" s="9"/>
    </row>
    <row r="103854" spans="12:14" x14ac:dyDescent="0.25">
      <c r="L103854" s="9"/>
      <c r="M103854" s="9"/>
      <c r="N103854" s="9"/>
    </row>
    <row r="103855" spans="12:14" x14ac:dyDescent="0.25">
      <c r="L103855" s="9"/>
      <c r="M103855" s="9"/>
      <c r="N103855" s="9"/>
    </row>
    <row r="103856" spans="12:14" x14ac:dyDescent="0.25">
      <c r="L103856" s="9"/>
      <c r="M103856" s="9"/>
      <c r="N103856" s="9"/>
    </row>
    <row r="103857" spans="12:14" x14ac:dyDescent="0.25">
      <c r="L103857" s="9"/>
      <c r="M103857" s="9"/>
      <c r="N103857" s="9"/>
    </row>
    <row r="103858" spans="12:14" x14ac:dyDescent="0.25">
      <c r="L103858" s="9"/>
      <c r="M103858" s="9"/>
      <c r="N103858" s="9"/>
    </row>
    <row r="103859" spans="12:14" x14ac:dyDescent="0.25">
      <c r="L103859" s="9"/>
      <c r="M103859" s="9"/>
      <c r="N103859" s="9"/>
    </row>
    <row r="103860" spans="12:14" x14ac:dyDescent="0.25">
      <c r="L103860" s="9"/>
      <c r="M103860" s="9"/>
      <c r="N103860" s="9"/>
    </row>
    <row r="103861" spans="12:14" x14ac:dyDescent="0.25">
      <c r="L103861" s="9"/>
      <c r="M103861" s="9"/>
      <c r="N103861" s="9"/>
    </row>
    <row r="103862" spans="12:14" x14ac:dyDescent="0.25">
      <c r="L103862" s="9"/>
      <c r="M103862" s="9"/>
      <c r="N103862" s="9"/>
    </row>
    <row r="103863" spans="12:14" x14ac:dyDescent="0.25">
      <c r="L103863" s="9"/>
      <c r="M103863" s="9"/>
      <c r="N103863" s="9"/>
    </row>
    <row r="103864" spans="12:14" x14ac:dyDescent="0.25">
      <c r="L103864" s="9"/>
      <c r="M103864" s="9"/>
      <c r="N103864" s="9"/>
    </row>
    <row r="103865" spans="12:14" x14ac:dyDescent="0.25">
      <c r="L103865" s="9"/>
      <c r="M103865" s="9"/>
      <c r="N103865" s="9"/>
    </row>
    <row r="103866" spans="12:14" x14ac:dyDescent="0.25">
      <c r="L103866" s="9"/>
      <c r="M103866" s="9"/>
      <c r="N103866" s="9"/>
    </row>
    <row r="103867" spans="12:14" x14ac:dyDescent="0.25">
      <c r="L103867" s="9"/>
      <c r="M103867" s="9"/>
      <c r="N103867" s="9"/>
    </row>
    <row r="103868" spans="12:14" x14ac:dyDescent="0.25">
      <c r="L103868" s="9"/>
      <c r="M103868" s="9"/>
      <c r="N103868" s="9"/>
    </row>
    <row r="103869" spans="12:14" x14ac:dyDescent="0.25">
      <c r="L103869" s="9"/>
      <c r="M103869" s="9"/>
      <c r="N103869" s="9"/>
    </row>
    <row r="103870" spans="12:14" x14ac:dyDescent="0.25">
      <c r="L103870" s="9"/>
      <c r="M103870" s="9"/>
      <c r="N103870" s="9"/>
    </row>
    <row r="103871" spans="12:14" x14ac:dyDescent="0.25">
      <c r="L103871" s="9"/>
      <c r="M103871" s="9"/>
      <c r="N103871" s="9"/>
    </row>
    <row r="103872" spans="12:14" x14ac:dyDescent="0.25">
      <c r="L103872" s="9"/>
      <c r="M103872" s="9"/>
      <c r="N103872" s="9"/>
    </row>
    <row r="103873" spans="12:14" x14ac:dyDescent="0.25">
      <c r="L103873" s="9"/>
      <c r="M103873" s="9"/>
      <c r="N103873" s="9"/>
    </row>
    <row r="103874" spans="12:14" x14ac:dyDescent="0.25">
      <c r="L103874" s="9"/>
      <c r="M103874" s="9"/>
      <c r="N103874" s="9"/>
    </row>
    <row r="103875" spans="12:14" x14ac:dyDescent="0.25">
      <c r="L103875" s="9"/>
      <c r="M103875" s="9"/>
      <c r="N103875" s="9"/>
    </row>
    <row r="103876" spans="12:14" x14ac:dyDescent="0.25">
      <c r="L103876" s="9"/>
      <c r="M103876" s="9"/>
      <c r="N103876" s="9"/>
    </row>
    <row r="103877" spans="12:14" x14ac:dyDescent="0.25">
      <c r="L103877" s="9"/>
      <c r="M103877" s="9"/>
      <c r="N103877" s="9"/>
    </row>
    <row r="103878" spans="12:14" x14ac:dyDescent="0.25">
      <c r="L103878" s="9"/>
      <c r="M103878" s="9"/>
      <c r="N103878" s="9"/>
    </row>
    <row r="103879" spans="12:14" x14ac:dyDescent="0.25">
      <c r="L103879" s="9"/>
      <c r="M103879" s="9"/>
      <c r="N103879" s="9"/>
    </row>
    <row r="103880" spans="12:14" x14ac:dyDescent="0.25">
      <c r="L103880" s="9"/>
      <c r="M103880" s="9"/>
      <c r="N103880" s="9"/>
    </row>
    <row r="103881" spans="12:14" x14ac:dyDescent="0.25">
      <c r="L103881" s="9"/>
      <c r="M103881" s="9"/>
      <c r="N103881" s="9"/>
    </row>
    <row r="103882" spans="12:14" x14ac:dyDescent="0.25">
      <c r="L103882" s="9"/>
      <c r="M103882" s="9"/>
      <c r="N103882" s="9"/>
    </row>
    <row r="103883" spans="12:14" x14ac:dyDescent="0.25">
      <c r="L103883" s="9"/>
      <c r="M103883" s="9"/>
      <c r="N103883" s="9"/>
    </row>
    <row r="103884" spans="12:14" x14ac:dyDescent="0.25">
      <c r="L103884" s="9"/>
      <c r="M103884" s="9"/>
      <c r="N103884" s="9"/>
    </row>
    <row r="103885" spans="12:14" x14ac:dyDescent="0.25">
      <c r="L103885" s="9"/>
      <c r="M103885" s="9"/>
      <c r="N103885" s="9"/>
    </row>
    <row r="103886" spans="12:14" x14ac:dyDescent="0.25">
      <c r="L103886" s="9"/>
      <c r="M103886" s="9"/>
      <c r="N103886" s="9"/>
    </row>
    <row r="103887" spans="12:14" x14ac:dyDescent="0.25">
      <c r="L103887" s="9"/>
      <c r="M103887" s="9"/>
      <c r="N103887" s="9"/>
    </row>
    <row r="103888" spans="12:14" x14ac:dyDescent="0.25">
      <c r="L103888" s="9"/>
      <c r="M103888" s="9"/>
      <c r="N103888" s="9"/>
    </row>
    <row r="103889" spans="12:14" x14ac:dyDescent="0.25">
      <c r="L103889" s="9"/>
      <c r="M103889" s="9"/>
      <c r="N103889" s="9"/>
    </row>
    <row r="103890" spans="12:14" x14ac:dyDescent="0.25">
      <c r="L103890" s="9"/>
      <c r="M103890" s="9"/>
      <c r="N103890" s="9"/>
    </row>
    <row r="103891" spans="12:14" x14ac:dyDescent="0.25">
      <c r="L103891" s="9"/>
      <c r="M103891" s="9"/>
      <c r="N103891" s="9"/>
    </row>
    <row r="103892" spans="12:14" x14ac:dyDescent="0.25">
      <c r="L103892" s="9"/>
      <c r="M103892" s="9"/>
      <c r="N103892" s="9"/>
    </row>
    <row r="103893" spans="12:14" x14ac:dyDescent="0.25">
      <c r="L103893" s="9"/>
      <c r="M103893" s="9"/>
      <c r="N103893" s="9"/>
    </row>
    <row r="103894" spans="12:14" x14ac:dyDescent="0.25">
      <c r="L103894" s="9"/>
      <c r="M103894" s="9"/>
      <c r="N103894" s="9"/>
    </row>
    <row r="103895" spans="12:14" x14ac:dyDescent="0.25">
      <c r="L103895" s="9"/>
      <c r="M103895" s="9"/>
      <c r="N103895" s="9"/>
    </row>
    <row r="103896" spans="12:14" x14ac:dyDescent="0.25">
      <c r="L103896" s="9"/>
      <c r="M103896" s="9"/>
      <c r="N103896" s="9"/>
    </row>
    <row r="103897" spans="12:14" x14ac:dyDescent="0.25">
      <c r="L103897" s="9"/>
      <c r="M103897" s="9"/>
      <c r="N103897" s="9"/>
    </row>
    <row r="103898" spans="12:14" x14ac:dyDescent="0.25">
      <c r="L103898" s="9"/>
      <c r="M103898" s="9"/>
      <c r="N103898" s="9"/>
    </row>
    <row r="103899" spans="12:14" x14ac:dyDescent="0.25">
      <c r="L103899" s="9"/>
      <c r="M103899" s="9"/>
      <c r="N103899" s="9"/>
    </row>
    <row r="103900" spans="12:14" x14ac:dyDescent="0.25">
      <c r="L103900" s="9"/>
      <c r="M103900" s="9"/>
      <c r="N103900" s="9"/>
    </row>
    <row r="103901" spans="12:14" x14ac:dyDescent="0.25">
      <c r="L103901" s="9"/>
      <c r="M103901" s="9"/>
      <c r="N103901" s="9"/>
    </row>
    <row r="103902" spans="12:14" x14ac:dyDescent="0.25">
      <c r="L103902" s="9"/>
      <c r="M103902" s="9"/>
      <c r="N103902" s="9"/>
    </row>
    <row r="103903" spans="12:14" x14ac:dyDescent="0.25">
      <c r="L103903" s="9"/>
      <c r="M103903" s="9"/>
      <c r="N103903" s="9"/>
    </row>
    <row r="103904" spans="12:14" x14ac:dyDescent="0.25">
      <c r="L103904" s="9"/>
      <c r="M103904" s="9"/>
      <c r="N103904" s="9"/>
    </row>
    <row r="103905" spans="12:14" x14ac:dyDescent="0.25">
      <c r="L103905" s="9"/>
      <c r="M103905" s="9"/>
      <c r="N103905" s="9"/>
    </row>
    <row r="103906" spans="12:14" x14ac:dyDescent="0.25">
      <c r="L103906" s="9"/>
      <c r="M103906" s="9"/>
      <c r="N103906" s="9"/>
    </row>
    <row r="103907" spans="12:14" x14ac:dyDescent="0.25">
      <c r="L103907" s="9"/>
      <c r="M103907" s="9"/>
      <c r="N103907" s="9"/>
    </row>
    <row r="103908" spans="12:14" x14ac:dyDescent="0.25">
      <c r="L103908" s="9"/>
      <c r="M103908" s="9"/>
      <c r="N103908" s="9"/>
    </row>
    <row r="103909" spans="12:14" x14ac:dyDescent="0.25">
      <c r="L103909" s="9"/>
      <c r="M103909" s="9"/>
      <c r="N103909" s="9"/>
    </row>
    <row r="103910" spans="12:14" x14ac:dyDescent="0.25">
      <c r="L103910" s="9"/>
      <c r="M103910" s="9"/>
      <c r="N103910" s="9"/>
    </row>
    <row r="103911" spans="12:14" x14ac:dyDescent="0.25">
      <c r="L103911" s="9"/>
      <c r="M103911" s="9"/>
      <c r="N103911" s="9"/>
    </row>
    <row r="103912" spans="12:14" x14ac:dyDescent="0.25">
      <c r="L103912" s="9"/>
      <c r="M103912" s="9"/>
      <c r="N103912" s="9"/>
    </row>
    <row r="103913" spans="12:14" x14ac:dyDescent="0.25">
      <c r="L103913" s="9"/>
      <c r="M103913" s="9"/>
      <c r="N103913" s="9"/>
    </row>
    <row r="103914" spans="12:14" x14ac:dyDescent="0.25">
      <c r="L103914" s="9"/>
      <c r="M103914" s="9"/>
      <c r="N103914" s="9"/>
    </row>
    <row r="103915" spans="12:14" x14ac:dyDescent="0.25">
      <c r="L103915" s="9"/>
      <c r="M103915" s="9"/>
      <c r="N103915" s="9"/>
    </row>
    <row r="103916" spans="12:14" x14ac:dyDescent="0.25">
      <c r="L103916" s="9"/>
      <c r="M103916" s="9"/>
      <c r="N103916" s="9"/>
    </row>
    <row r="103917" spans="12:14" x14ac:dyDescent="0.25">
      <c r="L103917" s="9"/>
      <c r="M103917" s="9"/>
      <c r="N103917" s="9"/>
    </row>
    <row r="103918" spans="12:14" x14ac:dyDescent="0.25">
      <c r="L103918" s="9"/>
      <c r="M103918" s="9"/>
      <c r="N103918" s="9"/>
    </row>
    <row r="103919" spans="12:14" x14ac:dyDescent="0.25">
      <c r="L103919" s="9"/>
      <c r="M103919" s="9"/>
      <c r="N103919" s="9"/>
    </row>
    <row r="103920" spans="12:14" x14ac:dyDescent="0.25">
      <c r="L103920" s="9"/>
      <c r="M103920" s="9"/>
      <c r="N103920" s="9"/>
    </row>
    <row r="103921" spans="12:14" x14ac:dyDescent="0.25">
      <c r="L103921" s="9"/>
      <c r="M103921" s="9"/>
      <c r="N103921" s="9"/>
    </row>
    <row r="103922" spans="12:14" x14ac:dyDescent="0.25">
      <c r="L103922" s="9"/>
      <c r="M103922" s="9"/>
      <c r="N103922" s="9"/>
    </row>
    <row r="103923" spans="12:14" x14ac:dyDescent="0.25">
      <c r="L103923" s="9"/>
      <c r="M103923" s="9"/>
      <c r="N103923" s="9"/>
    </row>
    <row r="103924" spans="12:14" x14ac:dyDescent="0.25">
      <c r="L103924" s="9"/>
      <c r="M103924" s="9"/>
      <c r="N103924" s="9"/>
    </row>
    <row r="103925" spans="12:14" x14ac:dyDescent="0.25">
      <c r="L103925" s="9"/>
      <c r="M103925" s="9"/>
      <c r="N103925" s="9"/>
    </row>
    <row r="103926" spans="12:14" x14ac:dyDescent="0.25">
      <c r="L103926" s="9"/>
      <c r="M103926" s="9"/>
      <c r="N103926" s="9"/>
    </row>
    <row r="103927" spans="12:14" x14ac:dyDescent="0.25">
      <c r="L103927" s="9"/>
      <c r="M103927" s="9"/>
      <c r="N103927" s="9"/>
    </row>
    <row r="103928" spans="12:14" x14ac:dyDescent="0.25">
      <c r="L103928" s="9"/>
      <c r="M103928" s="9"/>
      <c r="N103928" s="9"/>
    </row>
    <row r="103929" spans="12:14" x14ac:dyDescent="0.25">
      <c r="L103929" s="9"/>
      <c r="M103929" s="9"/>
      <c r="N103929" s="9"/>
    </row>
    <row r="103930" spans="12:14" x14ac:dyDescent="0.25">
      <c r="L103930" s="9"/>
      <c r="M103930" s="9"/>
      <c r="N103930" s="9"/>
    </row>
    <row r="103931" spans="12:14" x14ac:dyDescent="0.25">
      <c r="L103931" s="9"/>
      <c r="M103931" s="9"/>
      <c r="N103931" s="9"/>
    </row>
    <row r="103932" spans="12:14" x14ac:dyDescent="0.25">
      <c r="L103932" s="9"/>
      <c r="M103932" s="9"/>
      <c r="N103932" s="9"/>
    </row>
    <row r="103933" spans="12:14" x14ac:dyDescent="0.25">
      <c r="L103933" s="9"/>
      <c r="M103933" s="9"/>
      <c r="N103933" s="9"/>
    </row>
    <row r="103934" spans="12:14" x14ac:dyDescent="0.25">
      <c r="L103934" s="9"/>
      <c r="M103934" s="9"/>
      <c r="N103934" s="9"/>
    </row>
    <row r="103935" spans="12:14" x14ac:dyDescent="0.25">
      <c r="L103935" s="9"/>
      <c r="M103935" s="9"/>
      <c r="N103935" s="9"/>
    </row>
    <row r="103936" spans="12:14" x14ac:dyDescent="0.25">
      <c r="L103936" s="9"/>
      <c r="M103936" s="9"/>
      <c r="N103936" s="9"/>
    </row>
    <row r="103937" spans="12:14" x14ac:dyDescent="0.25">
      <c r="L103937" s="9"/>
      <c r="M103937" s="9"/>
      <c r="N103937" s="9"/>
    </row>
    <row r="103938" spans="12:14" x14ac:dyDescent="0.25">
      <c r="L103938" s="9"/>
      <c r="M103938" s="9"/>
      <c r="N103938" s="9"/>
    </row>
    <row r="103939" spans="12:14" x14ac:dyDescent="0.25">
      <c r="L103939" s="9"/>
      <c r="M103939" s="9"/>
      <c r="N103939" s="9"/>
    </row>
    <row r="103940" spans="12:14" x14ac:dyDescent="0.25">
      <c r="L103940" s="9"/>
      <c r="M103940" s="9"/>
      <c r="N103940" s="9"/>
    </row>
    <row r="103941" spans="12:14" x14ac:dyDescent="0.25">
      <c r="L103941" s="9"/>
      <c r="M103941" s="9"/>
      <c r="N103941" s="9"/>
    </row>
    <row r="103942" spans="12:14" x14ac:dyDescent="0.25">
      <c r="L103942" s="9"/>
      <c r="M103942" s="9"/>
      <c r="N103942" s="9"/>
    </row>
    <row r="103943" spans="12:14" x14ac:dyDescent="0.25">
      <c r="L103943" s="9"/>
      <c r="M103943" s="9"/>
      <c r="N103943" s="9"/>
    </row>
    <row r="103944" spans="12:14" x14ac:dyDescent="0.25">
      <c r="L103944" s="9"/>
      <c r="M103944" s="9"/>
      <c r="N103944" s="9"/>
    </row>
    <row r="103945" spans="12:14" x14ac:dyDescent="0.25">
      <c r="L103945" s="9"/>
      <c r="M103945" s="9"/>
      <c r="N103945" s="9"/>
    </row>
    <row r="103946" spans="12:14" x14ac:dyDescent="0.25">
      <c r="L103946" s="9"/>
      <c r="M103946" s="9"/>
      <c r="N103946" s="9"/>
    </row>
    <row r="103947" spans="12:14" x14ac:dyDescent="0.25">
      <c r="L103947" s="9"/>
      <c r="M103947" s="9"/>
      <c r="N103947" s="9"/>
    </row>
    <row r="103948" spans="12:14" x14ac:dyDescent="0.25">
      <c r="L103948" s="9"/>
      <c r="M103948" s="9"/>
      <c r="N103948" s="9"/>
    </row>
    <row r="103949" spans="12:14" x14ac:dyDescent="0.25">
      <c r="L103949" s="9"/>
      <c r="M103949" s="9"/>
      <c r="N103949" s="9"/>
    </row>
    <row r="103950" spans="12:14" x14ac:dyDescent="0.25">
      <c r="L103950" s="9"/>
      <c r="M103950" s="9"/>
      <c r="N103950" s="9"/>
    </row>
    <row r="103951" spans="12:14" x14ac:dyDescent="0.25">
      <c r="L103951" s="9"/>
      <c r="M103951" s="9"/>
      <c r="N103951" s="9"/>
    </row>
    <row r="103952" spans="12:14" x14ac:dyDescent="0.25">
      <c r="L103952" s="9"/>
      <c r="M103952" s="9"/>
      <c r="N103952" s="9"/>
    </row>
    <row r="103953" spans="12:14" x14ac:dyDescent="0.25">
      <c r="L103953" s="9"/>
      <c r="M103953" s="9"/>
      <c r="N103953" s="9"/>
    </row>
    <row r="103954" spans="12:14" x14ac:dyDescent="0.25">
      <c r="L103954" s="9"/>
      <c r="M103954" s="9"/>
      <c r="N103954" s="9"/>
    </row>
    <row r="103955" spans="12:14" x14ac:dyDescent="0.25">
      <c r="L103955" s="9"/>
      <c r="M103955" s="9"/>
      <c r="N103955" s="9"/>
    </row>
    <row r="103956" spans="12:14" x14ac:dyDescent="0.25">
      <c r="L103956" s="9"/>
      <c r="M103956" s="9"/>
      <c r="N103956" s="9"/>
    </row>
    <row r="103957" spans="12:14" x14ac:dyDescent="0.25">
      <c r="L103957" s="9"/>
      <c r="M103957" s="9"/>
      <c r="N103957" s="9"/>
    </row>
    <row r="103958" spans="12:14" x14ac:dyDescent="0.25">
      <c r="L103958" s="9"/>
      <c r="M103958" s="9"/>
      <c r="N103958" s="9"/>
    </row>
    <row r="103959" spans="12:14" x14ac:dyDescent="0.25">
      <c r="L103959" s="9"/>
      <c r="M103959" s="9"/>
      <c r="N103959" s="9"/>
    </row>
    <row r="103960" spans="12:14" x14ac:dyDescent="0.25">
      <c r="L103960" s="9"/>
      <c r="M103960" s="9"/>
      <c r="N103960" s="9"/>
    </row>
    <row r="103961" spans="12:14" x14ac:dyDescent="0.25">
      <c r="L103961" s="9"/>
      <c r="M103961" s="9"/>
      <c r="N103961" s="9"/>
    </row>
    <row r="103962" spans="12:14" x14ac:dyDescent="0.25">
      <c r="L103962" s="9"/>
      <c r="M103962" s="9"/>
      <c r="N103962" s="9"/>
    </row>
    <row r="103963" spans="12:14" x14ac:dyDescent="0.25">
      <c r="L103963" s="9"/>
      <c r="M103963" s="9"/>
      <c r="N103963" s="9"/>
    </row>
    <row r="103964" spans="12:14" x14ac:dyDescent="0.25">
      <c r="L103964" s="9"/>
      <c r="M103964" s="9"/>
      <c r="N103964" s="9"/>
    </row>
    <row r="103965" spans="12:14" x14ac:dyDescent="0.25">
      <c r="L103965" s="9"/>
      <c r="M103965" s="9"/>
      <c r="N103965" s="9"/>
    </row>
    <row r="103966" spans="12:14" x14ac:dyDescent="0.25">
      <c r="L103966" s="9"/>
      <c r="M103966" s="9"/>
      <c r="N103966" s="9"/>
    </row>
    <row r="103967" spans="12:14" x14ac:dyDescent="0.25">
      <c r="L103967" s="9"/>
      <c r="M103967" s="9"/>
      <c r="N103967" s="9"/>
    </row>
    <row r="103968" spans="12:14" x14ac:dyDescent="0.25">
      <c r="L103968" s="9"/>
      <c r="M103968" s="9"/>
      <c r="N103968" s="9"/>
    </row>
    <row r="103969" spans="12:14" x14ac:dyDescent="0.25">
      <c r="L103969" s="9"/>
      <c r="M103969" s="9"/>
      <c r="N103969" s="9"/>
    </row>
    <row r="103970" spans="12:14" x14ac:dyDescent="0.25">
      <c r="L103970" s="9"/>
      <c r="M103970" s="9"/>
      <c r="N103970" s="9"/>
    </row>
    <row r="103971" spans="12:14" x14ac:dyDescent="0.25">
      <c r="L103971" s="9"/>
      <c r="M103971" s="9"/>
      <c r="N103971" s="9"/>
    </row>
    <row r="103972" spans="12:14" x14ac:dyDescent="0.25">
      <c r="L103972" s="9"/>
      <c r="M103972" s="9"/>
      <c r="N103972" s="9"/>
    </row>
    <row r="103973" spans="12:14" x14ac:dyDescent="0.25">
      <c r="L103973" s="9"/>
      <c r="M103973" s="9"/>
      <c r="N103973" s="9"/>
    </row>
    <row r="103974" spans="12:14" x14ac:dyDescent="0.25">
      <c r="L103974" s="9"/>
      <c r="M103974" s="9"/>
      <c r="N103974" s="9"/>
    </row>
    <row r="103975" spans="12:14" x14ac:dyDescent="0.25">
      <c r="L103975" s="9"/>
      <c r="M103975" s="9"/>
      <c r="N103975" s="9"/>
    </row>
    <row r="103976" spans="12:14" x14ac:dyDescent="0.25">
      <c r="L103976" s="9"/>
      <c r="M103976" s="9"/>
      <c r="N103976" s="9"/>
    </row>
    <row r="103977" spans="12:14" x14ac:dyDescent="0.25">
      <c r="L103977" s="9"/>
      <c r="M103977" s="9"/>
      <c r="N103977" s="9"/>
    </row>
    <row r="103978" spans="12:14" x14ac:dyDescent="0.25">
      <c r="L103978" s="9"/>
      <c r="M103978" s="9"/>
      <c r="N103978" s="9"/>
    </row>
    <row r="103979" spans="12:14" x14ac:dyDescent="0.25">
      <c r="L103979" s="9"/>
      <c r="M103979" s="9"/>
      <c r="N103979" s="9"/>
    </row>
    <row r="103980" spans="12:14" x14ac:dyDescent="0.25">
      <c r="L103980" s="9"/>
      <c r="M103980" s="9"/>
      <c r="N103980" s="9"/>
    </row>
    <row r="103981" spans="12:14" x14ac:dyDescent="0.25">
      <c r="L103981" s="9"/>
      <c r="M103981" s="9"/>
      <c r="N103981" s="9"/>
    </row>
    <row r="103982" spans="12:14" x14ac:dyDescent="0.25">
      <c r="L103982" s="9"/>
      <c r="M103982" s="9"/>
      <c r="N103982" s="9"/>
    </row>
    <row r="103983" spans="12:14" x14ac:dyDescent="0.25">
      <c r="L103983" s="9"/>
      <c r="M103983" s="9"/>
      <c r="N103983" s="9"/>
    </row>
    <row r="103984" spans="12:14" x14ac:dyDescent="0.25">
      <c r="L103984" s="9"/>
      <c r="M103984" s="9"/>
      <c r="N103984" s="9"/>
    </row>
    <row r="103985" spans="12:14" x14ac:dyDescent="0.25">
      <c r="L103985" s="9"/>
      <c r="M103985" s="9"/>
      <c r="N103985" s="9"/>
    </row>
    <row r="103986" spans="12:14" x14ac:dyDescent="0.25">
      <c r="L103986" s="9"/>
      <c r="M103986" s="9"/>
      <c r="N103986" s="9"/>
    </row>
    <row r="103987" spans="12:14" x14ac:dyDescent="0.25">
      <c r="L103987" s="9"/>
      <c r="M103987" s="9"/>
      <c r="N103987" s="9"/>
    </row>
    <row r="103988" spans="12:14" x14ac:dyDescent="0.25">
      <c r="L103988" s="9"/>
      <c r="M103988" s="9"/>
      <c r="N103988" s="9"/>
    </row>
    <row r="103989" spans="12:14" x14ac:dyDescent="0.25">
      <c r="L103989" s="9"/>
      <c r="M103989" s="9"/>
      <c r="N103989" s="9"/>
    </row>
    <row r="103990" spans="12:14" x14ac:dyDescent="0.25">
      <c r="L103990" s="9"/>
      <c r="M103990" s="9"/>
      <c r="N103990" s="9"/>
    </row>
    <row r="103991" spans="12:14" x14ac:dyDescent="0.25">
      <c r="L103991" s="9"/>
      <c r="M103991" s="9"/>
      <c r="N103991" s="9"/>
    </row>
    <row r="103992" spans="12:14" x14ac:dyDescent="0.25">
      <c r="L103992" s="9"/>
      <c r="M103992" s="9"/>
      <c r="N103992" s="9"/>
    </row>
    <row r="103993" spans="12:14" x14ac:dyDescent="0.25">
      <c r="L103993" s="9"/>
      <c r="M103993" s="9"/>
      <c r="N103993" s="9"/>
    </row>
    <row r="103994" spans="12:14" x14ac:dyDescent="0.25">
      <c r="L103994" s="9"/>
      <c r="M103994" s="9"/>
      <c r="N103994" s="9"/>
    </row>
    <row r="103995" spans="12:14" x14ac:dyDescent="0.25">
      <c r="L103995" s="9"/>
      <c r="M103995" s="9"/>
      <c r="N103995" s="9"/>
    </row>
    <row r="103996" spans="12:14" x14ac:dyDescent="0.25">
      <c r="L103996" s="9"/>
      <c r="M103996" s="9"/>
      <c r="N103996" s="9"/>
    </row>
    <row r="103997" spans="12:14" x14ac:dyDescent="0.25">
      <c r="L103997" s="9"/>
      <c r="M103997" s="9"/>
      <c r="N103997" s="9"/>
    </row>
    <row r="103998" spans="12:14" x14ac:dyDescent="0.25">
      <c r="L103998" s="9"/>
      <c r="M103998" s="9"/>
      <c r="N103998" s="9"/>
    </row>
    <row r="103999" spans="12:14" x14ac:dyDescent="0.25">
      <c r="L103999" s="9"/>
      <c r="M103999" s="9"/>
      <c r="N103999" s="9"/>
    </row>
    <row r="104000" spans="12:14" x14ac:dyDescent="0.25">
      <c r="L104000" s="9"/>
      <c r="M104000" s="9"/>
      <c r="N104000" s="9"/>
    </row>
    <row r="104001" spans="12:14" x14ac:dyDescent="0.25">
      <c r="L104001" s="9"/>
      <c r="M104001" s="9"/>
      <c r="N104001" s="9"/>
    </row>
    <row r="104002" spans="12:14" x14ac:dyDescent="0.25">
      <c r="L104002" s="9"/>
      <c r="M104002" s="9"/>
      <c r="N104002" s="9"/>
    </row>
    <row r="104003" spans="12:14" x14ac:dyDescent="0.25">
      <c r="L104003" s="9"/>
      <c r="M104003" s="9"/>
      <c r="N104003" s="9"/>
    </row>
    <row r="104004" spans="12:14" x14ac:dyDescent="0.25">
      <c r="L104004" s="9"/>
      <c r="M104004" s="9"/>
      <c r="N104004" s="9"/>
    </row>
    <row r="104005" spans="12:14" x14ac:dyDescent="0.25">
      <c r="L104005" s="9"/>
      <c r="M104005" s="9"/>
      <c r="N104005" s="9"/>
    </row>
    <row r="104006" spans="12:14" x14ac:dyDescent="0.25">
      <c r="L104006" s="9"/>
      <c r="M104006" s="9"/>
      <c r="N104006" s="9"/>
    </row>
    <row r="104007" spans="12:14" x14ac:dyDescent="0.25">
      <c r="L104007" s="9"/>
      <c r="M104007" s="9"/>
      <c r="N104007" s="9"/>
    </row>
    <row r="104008" spans="12:14" x14ac:dyDescent="0.25">
      <c r="L104008" s="9"/>
      <c r="M104008" s="9"/>
      <c r="N104008" s="9"/>
    </row>
    <row r="104009" spans="12:14" x14ac:dyDescent="0.25">
      <c r="L104009" s="9"/>
      <c r="M104009" s="9"/>
      <c r="N104009" s="9"/>
    </row>
    <row r="104010" spans="12:14" x14ac:dyDescent="0.25">
      <c r="L104010" s="9"/>
      <c r="M104010" s="9"/>
      <c r="N104010" s="9"/>
    </row>
    <row r="104011" spans="12:14" x14ac:dyDescent="0.25">
      <c r="L104011" s="9"/>
      <c r="M104011" s="9"/>
      <c r="N104011" s="9"/>
    </row>
    <row r="104012" spans="12:14" x14ac:dyDescent="0.25">
      <c r="L104012" s="9"/>
      <c r="M104012" s="9"/>
      <c r="N104012" s="9"/>
    </row>
    <row r="104013" spans="12:14" x14ac:dyDescent="0.25">
      <c r="L104013" s="9"/>
      <c r="M104013" s="9"/>
      <c r="N104013" s="9"/>
    </row>
    <row r="104014" spans="12:14" x14ac:dyDescent="0.25">
      <c r="L104014" s="9"/>
      <c r="M104014" s="9"/>
      <c r="N104014" s="9"/>
    </row>
    <row r="104015" spans="12:14" x14ac:dyDescent="0.25">
      <c r="L104015" s="9"/>
      <c r="M104015" s="9"/>
      <c r="N104015" s="9"/>
    </row>
    <row r="104016" spans="12:14" x14ac:dyDescent="0.25">
      <c r="L104016" s="9"/>
      <c r="M104016" s="9"/>
      <c r="N104016" s="9"/>
    </row>
    <row r="104017" spans="12:14" x14ac:dyDescent="0.25">
      <c r="L104017" s="9"/>
      <c r="M104017" s="9"/>
      <c r="N104017" s="9"/>
    </row>
    <row r="104018" spans="12:14" x14ac:dyDescent="0.25">
      <c r="L104018" s="9"/>
      <c r="M104018" s="9"/>
      <c r="N104018" s="9"/>
    </row>
    <row r="104019" spans="12:14" x14ac:dyDescent="0.25">
      <c r="L104019" s="9"/>
      <c r="M104019" s="9"/>
      <c r="N104019" s="9"/>
    </row>
    <row r="104020" spans="12:14" x14ac:dyDescent="0.25">
      <c r="L104020" s="9"/>
      <c r="M104020" s="9"/>
      <c r="N104020" s="9"/>
    </row>
    <row r="104021" spans="12:14" x14ac:dyDescent="0.25">
      <c r="L104021" s="9"/>
      <c r="M104021" s="9"/>
      <c r="N104021" s="9"/>
    </row>
    <row r="104022" spans="12:14" x14ac:dyDescent="0.25">
      <c r="L104022" s="9"/>
      <c r="M104022" s="9"/>
      <c r="N104022" s="9"/>
    </row>
    <row r="104023" spans="12:14" x14ac:dyDescent="0.25">
      <c r="L104023" s="9"/>
      <c r="M104023" s="9"/>
      <c r="N104023" s="9"/>
    </row>
    <row r="104024" spans="12:14" x14ac:dyDescent="0.25">
      <c r="L104024" s="9"/>
      <c r="M104024" s="9"/>
      <c r="N104024" s="9"/>
    </row>
    <row r="104025" spans="12:14" x14ac:dyDescent="0.25">
      <c r="L104025" s="9"/>
      <c r="M104025" s="9"/>
      <c r="N104025" s="9"/>
    </row>
    <row r="104026" spans="12:14" x14ac:dyDescent="0.25">
      <c r="L104026" s="9"/>
      <c r="M104026" s="9"/>
      <c r="N104026" s="9"/>
    </row>
    <row r="104027" spans="12:14" x14ac:dyDescent="0.25">
      <c r="L104027" s="9"/>
      <c r="M104027" s="9"/>
      <c r="N104027" s="9"/>
    </row>
    <row r="104028" spans="12:14" x14ac:dyDescent="0.25">
      <c r="L104028" s="9"/>
      <c r="M104028" s="9"/>
      <c r="N104028" s="9"/>
    </row>
    <row r="104029" spans="12:14" x14ac:dyDescent="0.25">
      <c r="L104029" s="9"/>
      <c r="M104029" s="9"/>
      <c r="N104029" s="9"/>
    </row>
    <row r="104030" spans="12:14" x14ac:dyDescent="0.25">
      <c r="L104030" s="9"/>
      <c r="M104030" s="9"/>
      <c r="N104030" s="9"/>
    </row>
    <row r="104031" spans="12:14" x14ac:dyDescent="0.25">
      <c r="L104031" s="9"/>
      <c r="M104031" s="9"/>
      <c r="N104031" s="9"/>
    </row>
    <row r="104032" spans="12:14" x14ac:dyDescent="0.25">
      <c r="L104032" s="9"/>
      <c r="M104032" s="9"/>
      <c r="N104032" s="9"/>
    </row>
    <row r="104033" spans="12:14" x14ac:dyDescent="0.25">
      <c r="L104033" s="9"/>
      <c r="M104033" s="9"/>
      <c r="N104033" s="9"/>
    </row>
    <row r="104034" spans="12:14" x14ac:dyDescent="0.25">
      <c r="L104034" s="9"/>
      <c r="M104034" s="9"/>
      <c r="N104034" s="9"/>
    </row>
    <row r="104035" spans="12:14" x14ac:dyDescent="0.25">
      <c r="L104035" s="9"/>
      <c r="M104035" s="9"/>
      <c r="N104035" s="9"/>
    </row>
    <row r="104036" spans="12:14" x14ac:dyDescent="0.25">
      <c r="L104036" s="9"/>
      <c r="M104036" s="9"/>
      <c r="N104036" s="9"/>
    </row>
    <row r="104037" spans="12:14" x14ac:dyDescent="0.25">
      <c r="L104037" s="9"/>
      <c r="M104037" s="9"/>
      <c r="N104037" s="9"/>
    </row>
    <row r="104038" spans="12:14" x14ac:dyDescent="0.25">
      <c r="L104038" s="9"/>
      <c r="M104038" s="9"/>
      <c r="N104038" s="9"/>
    </row>
    <row r="104039" spans="12:14" x14ac:dyDescent="0.25">
      <c r="L104039" s="9"/>
      <c r="M104039" s="9"/>
      <c r="N104039" s="9"/>
    </row>
    <row r="104040" spans="12:14" x14ac:dyDescent="0.25">
      <c r="L104040" s="9"/>
      <c r="M104040" s="9"/>
      <c r="N104040" s="9"/>
    </row>
    <row r="104041" spans="12:14" x14ac:dyDescent="0.25">
      <c r="L104041" s="9"/>
      <c r="M104041" s="9"/>
      <c r="N104041" s="9"/>
    </row>
    <row r="104042" spans="12:14" x14ac:dyDescent="0.25">
      <c r="L104042" s="9"/>
      <c r="M104042" s="9"/>
      <c r="N104042" s="9"/>
    </row>
    <row r="104043" spans="12:14" x14ac:dyDescent="0.25">
      <c r="L104043" s="9"/>
      <c r="M104043" s="9"/>
      <c r="N104043" s="9"/>
    </row>
    <row r="104044" spans="12:14" x14ac:dyDescent="0.25">
      <c r="L104044" s="9"/>
      <c r="M104044" s="9"/>
      <c r="N104044" s="9"/>
    </row>
    <row r="104045" spans="12:14" x14ac:dyDescent="0.25">
      <c r="L104045" s="9"/>
      <c r="M104045" s="9"/>
      <c r="N104045" s="9"/>
    </row>
    <row r="104046" spans="12:14" x14ac:dyDescent="0.25">
      <c r="L104046" s="9"/>
      <c r="M104046" s="9"/>
      <c r="N104046" s="9"/>
    </row>
    <row r="104047" spans="12:14" x14ac:dyDescent="0.25">
      <c r="L104047" s="9"/>
      <c r="M104047" s="9"/>
      <c r="N104047" s="9"/>
    </row>
    <row r="104048" spans="12:14" x14ac:dyDescent="0.25">
      <c r="L104048" s="9"/>
      <c r="M104048" s="9"/>
      <c r="N104048" s="9"/>
    </row>
    <row r="104049" spans="12:14" x14ac:dyDescent="0.25">
      <c r="L104049" s="9"/>
      <c r="M104049" s="9"/>
      <c r="N104049" s="9"/>
    </row>
    <row r="104050" spans="12:14" x14ac:dyDescent="0.25">
      <c r="L104050" s="9"/>
      <c r="M104050" s="9"/>
      <c r="N104050" s="9"/>
    </row>
    <row r="104051" spans="12:14" x14ac:dyDescent="0.25">
      <c r="L104051" s="9"/>
      <c r="M104051" s="9"/>
      <c r="N104051" s="9"/>
    </row>
    <row r="104052" spans="12:14" x14ac:dyDescent="0.25">
      <c r="L104052" s="9"/>
      <c r="M104052" s="9"/>
      <c r="N104052" s="9"/>
    </row>
    <row r="104053" spans="12:14" x14ac:dyDescent="0.25">
      <c r="L104053" s="9"/>
      <c r="M104053" s="9"/>
      <c r="N104053" s="9"/>
    </row>
    <row r="104054" spans="12:14" x14ac:dyDescent="0.25">
      <c r="L104054" s="9"/>
      <c r="M104054" s="9"/>
      <c r="N104054" s="9"/>
    </row>
    <row r="104055" spans="12:14" x14ac:dyDescent="0.25">
      <c r="L104055" s="9"/>
      <c r="M104055" s="9"/>
      <c r="N104055" s="9"/>
    </row>
    <row r="104056" spans="12:14" x14ac:dyDescent="0.25">
      <c r="L104056" s="9"/>
      <c r="M104056" s="9"/>
      <c r="N104056" s="9"/>
    </row>
    <row r="104057" spans="12:14" x14ac:dyDescent="0.25">
      <c r="L104057" s="9"/>
      <c r="M104057" s="9"/>
      <c r="N104057" s="9"/>
    </row>
    <row r="104058" spans="12:14" x14ac:dyDescent="0.25">
      <c r="L104058" s="9"/>
      <c r="M104058" s="9"/>
      <c r="N104058" s="9"/>
    </row>
    <row r="104059" spans="12:14" x14ac:dyDescent="0.25">
      <c r="L104059" s="9"/>
      <c r="M104059" s="9"/>
      <c r="N104059" s="9"/>
    </row>
    <row r="104060" spans="12:14" x14ac:dyDescent="0.25">
      <c r="L104060" s="9"/>
      <c r="M104060" s="9"/>
      <c r="N104060" s="9"/>
    </row>
    <row r="104061" spans="12:14" x14ac:dyDescent="0.25">
      <c r="L104061" s="9"/>
      <c r="M104061" s="9"/>
      <c r="N104061" s="9"/>
    </row>
    <row r="104062" spans="12:14" x14ac:dyDescent="0.25">
      <c r="L104062" s="9"/>
      <c r="M104062" s="9"/>
      <c r="N104062" s="9"/>
    </row>
    <row r="104063" spans="12:14" x14ac:dyDescent="0.25">
      <c r="L104063" s="9"/>
      <c r="M104063" s="9"/>
      <c r="N104063" s="9"/>
    </row>
    <row r="104064" spans="12:14" x14ac:dyDescent="0.25">
      <c r="L104064" s="9"/>
      <c r="M104064" s="9"/>
      <c r="N104064" s="9"/>
    </row>
    <row r="104065" spans="12:14" x14ac:dyDescent="0.25">
      <c r="L104065" s="9"/>
      <c r="M104065" s="9"/>
      <c r="N104065" s="9"/>
    </row>
    <row r="104066" spans="12:14" x14ac:dyDescent="0.25">
      <c r="L104066" s="9"/>
      <c r="M104066" s="9"/>
      <c r="N104066" s="9"/>
    </row>
    <row r="104067" spans="12:14" x14ac:dyDescent="0.25">
      <c r="L104067" s="9"/>
      <c r="M104067" s="9"/>
      <c r="N104067" s="9"/>
    </row>
    <row r="104068" spans="12:14" x14ac:dyDescent="0.25">
      <c r="L104068" s="9"/>
      <c r="M104068" s="9"/>
      <c r="N104068" s="9"/>
    </row>
    <row r="104069" spans="12:14" x14ac:dyDescent="0.25">
      <c r="L104069" s="9"/>
      <c r="M104069" s="9"/>
      <c r="N104069" s="9"/>
    </row>
    <row r="104070" spans="12:14" x14ac:dyDescent="0.25">
      <c r="L104070" s="9"/>
      <c r="M104070" s="9"/>
      <c r="N104070" s="9"/>
    </row>
    <row r="104071" spans="12:14" x14ac:dyDescent="0.25">
      <c r="L104071" s="9"/>
      <c r="M104071" s="9"/>
      <c r="N104071" s="9"/>
    </row>
    <row r="104072" spans="12:14" x14ac:dyDescent="0.25">
      <c r="L104072" s="9"/>
      <c r="M104072" s="9"/>
      <c r="N104072" s="9"/>
    </row>
    <row r="104073" spans="12:14" x14ac:dyDescent="0.25">
      <c r="L104073" s="9"/>
      <c r="M104073" s="9"/>
      <c r="N104073" s="9"/>
    </row>
    <row r="104074" spans="12:14" x14ac:dyDescent="0.25">
      <c r="L104074" s="9"/>
      <c r="M104074" s="9"/>
      <c r="N104074" s="9"/>
    </row>
    <row r="104075" spans="12:14" x14ac:dyDescent="0.25">
      <c r="L104075" s="9"/>
      <c r="M104075" s="9"/>
      <c r="N104075" s="9"/>
    </row>
    <row r="104076" spans="12:14" x14ac:dyDescent="0.25">
      <c r="L104076" s="9"/>
      <c r="M104076" s="9"/>
      <c r="N104076" s="9"/>
    </row>
    <row r="104077" spans="12:14" x14ac:dyDescent="0.25">
      <c r="L104077" s="9"/>
      <c r="M104077" s="9"/>
      <c r="N104077" s="9"/>
    </row>
    <row r="104078" spans="12:14" x14ac:dyDescent="0.25">
      <c r="L104078" s="9"/>
      <c r="M104078" s="9"/>
      <c r="N104078" s="9"/>
    </row>
    <row r="104079" spans="12:14" x14ac:dyDescent="0.25">
      <c r="L104079" s="9"/>
      <c r="M104079" s="9"/>
      <c r="N104079" s="9"/>
    </row>
    <row r="104080" spans="12:14" x14ac:dyDescent="0.25">
      <c r="L104080" s="9"/>
      <c r="M104080" s="9"/>
      <c r="N104080" s="9"/>
    </row>
    <row r="104081" spans="12:14" x14ac:dyDescent="0.25">
      <c r="L104081" s="9"/>
      <c r="M104081" s="9"/>
      <c r="N104081" s="9"/>
    </row>
    <row r="104082" spans="12:14" x14ac:dyDescent="0.25">
      <c r="L104082" s="9"/>
      <c r="M104082" s="9"/>
      <c r="N104082" s="9"/>
    </row>
    <row r="104083" spans="12:14" x14ac:dyDescent="0.25">
      <c r="L104083" s="9"/>
      <c r="M104083" s="9"/>
      <c r="N104083" s="9"/>
    </row>
    <row r="104084" spans="12:14" x14ac:dyDescent="0.25">
      <c r="L104084" s="9"/>
      <c r="M104084" s="9"/>
      <c r="N104084" s="9"/>
    </row>
    <row r="104085" spans="12:14" x14ac:dyDescent="0.25">
      <c r="L104085" s="9"/>
      <c r="M104085" s="9"/>
      <c r="N104085" s="9"/>
    </row>
    <row r="104086" spans="12:14" x14ac:dyDescent="0.25">
      <c r="L104086" s="9"/>
      <c r="M104086" s="9"/>
      <c r="N104086" s="9"/>
    </row>
    <row r="104087" spans="12:14" x14ac:dyDescent="0.25">
      <c r="L104087" s="9"/>
      <c r="M104087" s="9"/>
      <c r="N104087" s="9"/>
    </row>
    <row r="104088" spans="12:14" x14ac:dyDescent="0.25">
      <c r="L104088" s="9"/>
      <c r="M104088" s="9"/>
      <c r="N104088" s="9"/>
    </row>
    <row r="104089" spans="12:14" x14ac:dyDescent="0.25">
      <c r="L104089" s="9"/>
      <c r="M104089" s="9"/>
      <c r="N104089" s="9"/>
    </row>
    <row r="104090" spans="12:14" x14ac:dyDescent="0.25">
      <c r="L104090" s="9"/>
      <c r="M104090" s="9"/>
      <c r="N104090" s="9"/>
    </row>
    <row r="104091" spans="12:14" x14ac:dyDescent="0.25">
      <c r="L104091" s="9"/>
      <c r="M104091" s="9"/>
      <c r="N104091" s="9"/>
    </row>
    <row r="104092" spans="12:14" x14ac:dyDescent="0.25">
      <c r="L104092" s="9"/>
      <c r="M104092" s="9"/>
      <c r="N104092" s="9"/>
    </row>
    <row r="104093" spans="12:14" x14ac:dyDescent="0.25">
      <c r="L104093" s="9"/>
      <c r="M104093" s="9"/>
      <c r="N104093" s="9"/>
    </row>
    <row r="104094" spans="12:14" x14ac:dyDescent="0.25">
      <c r="L104094" s="9"/>
      <c r="M104094" s="9"/>
      <c r="N104094" s="9"/>
    </row>
    <row r="104095" spans="12:14" x14ac:dyDescent="0.25">
      <c r="L104095" s="9"/>
      <c r="M104095" s="9"/>
      <c r="N104095" s="9"/>
    </row>
    <row r="104096" spans="12:14" x14ac:dyDescent="0.25">
      <c r="L104096" s="9"/>
      <c r="M104096" s="9"/>
      <c r="N104096" s="9"/>
    </row>
    <row r="104097" spans="12:14" x14ac:dyDescent="0.25">
      <c r="L104097" s="9"/>
      <c r="M104097" s="9"/>
      <c r="N104097" s="9"/>
    </row>
    <row r="104098" spans="12:14" x14ac:dyDescent="0.25">
      <c r="L104098" s="9"/>
      <c r="M104098" s="9"/>
      <c r="N104098" s="9"/>
    </row>
    <row r="104099" spans="12:14" x14ac:dyDescent="0.25">
      <c r="L104099" s="9"/>
      <c r="M104099" s="9"/>
      <c r="N104099" s="9"/>
    </row>
    <row r="104100" spans="12:14" x14ac:dyDescent="0.25">
      <c r="L104100" s="9"/>
      <c r="M104100" s="9"/>
      <c r="N104100" s="9"/>
    </row>
    <row r="104101" spans="12:14" x14ac:dyDescent="0.25">
      <c r="L104101" s="9"/>
      <c r="M104101" s="9"/>
      <c r="N104101" s="9"/>
    </row>
    <row r="104102" spans="12:14" x14ac:dyDescent="0.25">
      <c r="L104102" s="9"/>
      <c r="M104102" s="9"/>
      <c r="N104102" s="9"/>
    </row>
    <row r="104103" spans="12:14" x14ac:dyDescent="0.25">
      <c r="L104103" s="9"/>
      <c r="M104103" s="9"/>
      <c r="N104103" s="9"/>
    </row>
    <row r="104104" spans="12:14" x14ac:dyDescent="0.25">
      <c r="L104104" s="9"/>
      <c r="M104104" s="9"/>
      <c r="N104104" s="9"/>
    </row>
    <row r="104105" spans="12:14" x14ac:dyDescent="0.25">
      <c r="L104105" s="9"/>
      <c r="M104105" s="9"/>
      <c r="N104105" s="9"/>
    </row>
    <row r="104106" spans="12:14" x14ac:dyDescent="0.25">
      <c r="L104106" s="9"/>
      <c r="M104106" s="9"/>
      <c r="N104106" s="9"/>
    </row>
    <row r="104107" spans="12:14" x14ac:dyDescent="0.25">
      <c r="L104107" s="9"/>
      <c r="M104107" s="9"/>
      <c r="N104107" s="9"/>
    </row>
    <row r="104108" spans="12:14" x14ac:dyDescent="0.25">
      <c r="L104108" s="9"/>
      <c r="M104108" s="9"/>
      <c r="N104108" s="9"/>
    </row>
    <row r="104109" spans="12:14" x14ac:dyDescent="0.25">
      <c r="L104109" s="9"/>
      <c r="M104109" s="9"/>
      <c r="N104109" s="9"/>
    </row>
    <row r="104110" spans="12:14" x14ac:dyDescent="0.25">
      <c r="L104110" s="9"/>
      <c r="M104110" s="9"/>
      <c r="N104110" s="9"/>
    </row>
    <row r="104111" spans="12:14" x14ac:dyDescent="0.25">
      <c r="L104111" s="9"/>
      <c r="M104111" s="9"/>
      <c r="N104111" s="9"/>
    </row>
    <row r="104112" spans="12:14" x14ac:dyDescent="0.25">
      <c r="L104112" s="9"/>
      <c r="M104112" s="9"/>
      <c r="N104112" s="9"/>
    </row>
    <row r="104113" spans="12:14" x14ac:dyDescent="0.25">
      <c r="L104113" s="9"/>
      <c r="M104113" s="9"/>
      <c r="N104113" s="9"/>
    </row>
    <row r="104114" spans="12:14" x14ac:dyDescent="0.25">
      <c r="L104114" s="9"/>
      <c r="M104114" s="9"/>
      <c r="N104114" s="9"/>
    </row>
    <row r="104115" spans="12:14" x14ac:dyDescent="0.25">
      <c r="L104115" s="9"/>
      <c r="M104115" s="9"/>
      <c r="N104115" s="9"/>
    </row>
    <row r="104116" spans="12:14" x14ac:dyDescent="0.25">
      <c r="L104116" s="9"/>
      <c r="M104116" s="9"/>
      <c r="N104116" s="9"/>
    </row>
    <row r="104117" spans="12:14" x14ac:dyDescent="0.25">
      <c r="L104117" s="9"/>
      <c r="M104117" s="9"/>
      <c r="N104117" s="9"/>
    </row>
    <row r="104118" spans="12:14" x14ac:dyDescent="0.25">
      <c r="L104118" s="9"/>
      <c r="M104118" s="9"/>
      <c r="N104118" s="9"/>
    </row>
    <row r="104119" spans="12:14" x14ac:dyDescent="0.25">
      <c r="L104119" s="9"/>
      <c r="M104119" s="9"/>
      <c r="N104119" s="9"/>
    </row>
    <row r="104120" spans="12:14" x14ac:dyDescent="0.25">
      <c r="L104120" s="9"/>
      <c r="M104120" s="9"/>
      <c r="N104120" s="9"/>
    </row>
    <row r="104121" spans="12:14" x14ac:dyDescent="0.25">
      <c r="L104121" s="9"/>
      <c r="M104121" s="9"/>
      <c r="N104121" s="9"/>
    </row>
    <row r="104122" spans="12:14" x14ac:dyDescent="0.25">
      <c r="L104122" s="9"/>
      <c r="M104122" s="9"/>
      <c r="N104122" s="9"/>
    </row>
    <row r="104123" spans="12:14" x14ac:dyDescent="0.25">
      <c r="L104123" s="9"/>
      <c r="M104123" s="9"/>
      <c r="N104123" s="9"/>
    </row>
    <row r="104124" spans="12:14" x14ac:dyDescent="0.25">
      <c r="L104124" s="9"/>
      <c r="M104124" s="9"/>
      <c r="N104124" s="9"/>
    </row>
    <row r="104125" spans="12:14" x14ac:dyDescent="0.25">
      <c r="L104125" s="9"/>
      <c r="M104125" s="9"/>
      <c r="N104125" s="9"/>
    </row>
    <row r="104126" spans="12:14" x14ac:dyDescent="0.25">
      <c r="L104126" s="9"/>
      <c r="M104126" s="9"/>
      <c r="N104126" s="9"/>
    </row>
    <row r="104127" spans="12:14" x14ac:dyDescent="0.25">
      <c r="L104127" s="9"/>
      <c r="M104127" s="9"/>
      <c r="N104127" s="9"/>
    </row>
    <row r="104128" spans="12:14" x14ac:dyDescent="0.25">
      <c r="L104128" s="9"/>
      <c r="M104128" s="9"/>
      <c r="N104128" s="9"/>
    </row>
    <row r="104129" spans="12:14" x14ac:dyDescent="0.25">
      <c r="L104129" s="9"/>
      <c r="M104129" s="9"/>
      <c r="N104129" s="9"/>
    </row>
    <row r="104130" spans="12:14" x14ac:dyDescent="0.25">
      <c r="L104130" s="9"/>
      <c r="M104130" s="9"/>
      <c r="N104130" s="9"/>
    </row>
    <row r="104131" spans="12:14" x14ac:dyDescent="0.25">
      <c r="L104131" s="9"/>
      <c r="M104131" s="9"/>
      <c r="N104131" s="9"/>
    </row>
    <row r="104132" spans="12:14" x14ac:dyDescent="0.25">
      <c r="L104132" s="9"/>
      <c r="M104132" s="9"/>
      <c r="N104132" s="9"/>
    </row>
    <row r="104133" spans="12:14" x14ac:dyDescent="0.25">
      <c r="L104133" s="9"/>
      <c r="M104133" s="9"/>
      <c r="N104133" s="9"/>
    </row>
    <row r="104134" spans="12:14" x14ac:dyDescent="0.25">
      <c r="L104134" s="9"/>
      <c r="M104134" s="9"/>
      <c r="N104134" s="9"/>
    </row>
    <row r="104135" spans="12:14" x14ac:dyDescent="0.25">
      <c r="L104135" s="9"/>
      <c r="M104135" s="9"/>
      <c r="N104135" s="9"/>
    </row>
    <row r="104136" spans="12:14" x14ac:dyDescent="0.25">
      <c r="L104136" s="9"/>
      <c r="M104136" s="9"/>
      <c r="N104136" s="9"/>
    </row>
    <row r="104137" spans="12:14" x14ac:dyDescent="0.25">
      <c r="L104137" s="9"/>
      <c r="M104137" s="9"/>
      <c r="N104137" s="9"/>
    </row>
    <row r="104138" spans="12:14" x14ac:dyDescent="0.25">
      <c r="L104138" s="9"/>
      <c r="M104138" s="9"/>
      <c r="N104138" s="9"/>
    </row>
    <row r="104139" spans="12:14" x14ac:dyDescent="0.25">
      <c r="L104139" s="9"/>
      <c r="M104139" s="9"/>
      <c r="N104139" s="9"/>
    </row>
    <row r="104140" spans="12:14" x14ac:dyDescent="0.25">
      <c r="L104140" s="9"/>
      <c r="M104140" s="9"/>
      <c r="N104140" s="9"/>
    </row>
    <row r="104141" spans="12:14" x14ac:dyDescent="0.25">
      <c r="L104141" s="9"/>
      <c r="M104141" s="9"/>
      <c r="N104141" s="9"/>
    </row>
    <row r="104142" spans="12:14" x14ac:dyDescent="0.25">
      <c r="L104142" s="9"/>
      <c r="M104142" s="9"/>
      <c r="N104142" s="9"/>
    </row>
    <row r="104143" spans="12:14" x14ac:dyDescent="0.25">
      <c r="L104143" s="9"/>
      <c r="M104143" s="9"/>
      <c r="N104143" s="9"/>
    </row>
    <row r="104144" spans="12:14" x14ac:dyDescent="0.25">
      <c r="L104144" s="9"/>
      <c r="M104144" s="9"/>
      <c r="N104144" s="9"/>
    </row>
    <row r="104145" spans="12:14" x14ac:dyDescent="0.25">
      <c r="L104145" s="9"/>
      <c r="M104145" s="9"/>
      <c r="N104145" s="9"/>
    </row>
    <row r="104146" spans="12:14" x14ac:dyDescent="0.25">
      <c r="L104146" s="9"/>
      <c r="M104146" s="9"/>
      <c r="N104146" s="9"/>
    </row>
    <row r="104147" spans="12:14" x14ac:dyDescent="0.25">
      <c r="L104147" s="9"/>
      <c r="M104147" s="9"/>
      <c r="N104147" s="9"/>
    </row>
    <row r="104148" spans="12:14" x14ac:dyDescent="0.25">
      <c r="L104148" s="9"/>
      <c r="M104148" s="9"/>
      <c r="N104148" s="9"/>
    </row>
    <row r="104149" spans="12:14" x14ac:dyDescent="0.25">
      <c r="L104149" s="9"/>
      <c r="M104149" s="9"/>
      <c r="N104149" s="9"/>
    </row>
    <row r="104150" spans="12:14" x14ac:dyDescent="0.25">
      <c r="L104150" s="9"/>
      <c r="M104150" s="9"/>
      <c r="N104150" s="9"/>
    </row>
    <row r="104151" spans="12:14" x14ac:dyDescent="0.25">
      <c r="L104151" s="9"/>
      <c r="M104151" s="9"/>
      <c r="N104151" s="9"/>
    </row>
    <row r="104152" spans="12:14" x14ac:dyDescent="0.25">
      <c r="L104152" s="9"/>
      <c r="M104152" s="9"/>
      <c r="N104152" s="9"/>
    </row>
    <row r="104153" spans="12:14" x14ac:dyDescent="0.25">
      <c r="L104153" s="9"/>
      <c r="M104153" s="9"/>
      <c r="N104153" s="9"/>
    </row>
    <row r="104154" spans="12:14" x14ac:dyDescent="0.25">
      <c r="L104154" s="9"/>
      <c r="M104154" s="9"/>
      <c r="N104154" s="9"/>
    </row>
    <row r="104155" spans="12:14" x14ac:dyDescent="0.25">
      <c r="L104155" s="9"/>
      <c r="M104155" s="9"/>
      <c r="N104155" s="9"/>
    </row>
    <row r="104156" spans="12:14" x14ac:dyDescent="0.25">
      <c r="L104156" s="9"/>
      <c r="M104156" s="9"/>
      <c r="N104156" s="9"/>
    </row>
    <row r="104157" spans="12:14" x14ac:dyDescent="0.25">
      <c r="L104157" s="9"/>
      <c r="M104157" s="9"/>
      <c r="N104157" s="9"/>
    </row>
    <row r="104158" spans="12:14" x14ac:dyDescent="0.25">
      <c r="L104158" s="9"/>
      <c r="M104158" s="9"/>
      <c r="N104158" s="9"/>
    </row>
    <row r="104159" spans="12:14" x14ac:dyDescent="0.25">
      <c r="L104159" s="9"/>
      <c r="M104159" s="9"/>
      <c r="N104159" s="9"/>
    </row>
    <row r="104160" spans="12:14" x14ac:dyDescent="0.25">
      <c r="L104160" s="9"/>
      <c r="M104160" s="9"/>
      <c r="N104160" s="9"/>
    </row>
    <row r="104161" spans="12:14" x14ac:dyDescent="0.25">
      <c r="L104161" s="9"/>
      <c r="M104161" s="9"/>
      <c r="N104161" s="9"/>
    </row>
    <row r="104162" spans="12:14" x14ac:dyDescent="0.25">
      <c r="L104162" s="9"/>
      <c r="M104162" s="9"/>
      <c r="N104162" s="9"/>
    </row>
    <row r="104163" spans="12:14" x14ac:dyDescent="0.25">
      <c r="L104163" s="9"/>
      <c r="M104163" s="9"/>
      <c r="N104163" s="9"/>
    </row>
    <row r="104164" spans="12:14" x14ac:dyDescent="0.25">
      <c r="L104164" s="9"/>
      <c r="M104164" s="9"/>
      <c r="N104164" s="9"/>
    </row>
    <row r="104165" spans="12:14" x14ac:dyDescent="0.25">
      <c r="L104165" s="9"/>
      <c r="M104165" s="9"/>
      <c r="N104165" s="9"/>
    </row>
    <row r="104166" spans="12:14" x14ac:dyDescent="0.25">
      <c r="L104166" s="9"/>
      <c r="M104166" s="9"/>
      <c r="N104166" s="9"/>
    </row>
    <row r="104167" spans="12:14" x14ac:dyDescent="0.25">
      <c r="L104167" s="9"/>
      <c r="M104167" s="9"/>
      <c r="N104167" s="9"/>
    </row>
    <row r="104168" spans="12:14" x14ac:dyDescent="0.25">
      <c r="L104168" s="9"/>
      <c r="M104168" s="9"/>
      <c r="N104168" s="9"/>
    </row>
    <row r="104169" spans="12:14" x14ac:dyDescent="0.25">
      <c r="L104169" s="9"/>
      <c r="M104169" s="9"/>
      <c r="N104169" s="9"/>
    </row>
    <row r="104170" spans="12:14" x14ac:dyDescent="0.25">
      <c r="L104170" s="9"/>
      <c r="M104170" s="9"/>
      <c r="N104170" s="9"/>
    </row>
    <row r="104171" spans="12:14" x14ac:dyDescent="0.25">
      <c r="L104171" s="9"/>
      <c r="M104171" s="9"/>
      <c r="N104171" s="9"/>
    </row>
    <row r="104172" spans="12:14" x14ac:dyDescent="0.25">
      <c r="L104172" s="9"/>
      <c r="M104172" s="9"/>
      <c r="N104172" s="9"/>
    </row>
    <row r="104173" spans="12:14" x14ac:dyDescent="0.25">
      <c r="L104173" s="9"/>
      <c r="M104173" s="9"/>
      <c r="N104173" s="9"/>
    </row>
    <row r="104174" spans="12:14" x14ac:dyDescent="0.25">
      <c r="L104174" s="9"/>
      <c r="M104174" s="9"/>
      <c r="N104174" s="9"/>
    </row>
    <row r="104175" spans="12:14" x14ac:dyDescent="0.25">
      <c r="L104175" s="9"/>
      <c r="M104175" s="9"/>
      <c r="N104175" s="9"/>
    </row>
    <row r="104176" spans="12:14" x14ac:dyDescent="0.25">
      <c r="L104176" s="9"/>
      <c r="M104176" s="9"/>
      <c r="N104176" s="9"/>
    </row>
    <row r="104177" spans="12:14" x14ac:dyDescent="0.25">
      <c r="L104177" s="9"/>
      <c r="M104177" s="9"/>
      <c r="N104177" s="9"/>
    </row>
    <row r="104178" spans="12:14" x14ac:dyDescent="0.25">
      <c r="L104178" s="9"/>
      <c r="M104178" s="9"/>
      <c r="N104178" s="9"/>
    </row>
    <row r="104179" spans="12:14" x14ac:dyDescent="0.25">
      <c r="L104179" s="9"/>
      <c r="M104179" s="9"/>
      <c r="N104179" s="9"/>
    </row>
    <row r="104180" spans="12:14" x14ac:dyDescent="0.25">
      <c r="L104180" s="9"/>
      <c r="M104180" s="9"/>
      <c r="N104180" s="9"/>
    </row>
    <row r="104181" spans="12:14" x14ac:dyDescent="0.25">
      <c r="L104181" s="9"/>
      <c r="M104181" s="9"/>
      <c r="N104181" s="9"/>
    </row>
    <row r="104182" spans="12:14" x14ac:dyDescent="0.25">
      <c r="L104182" s="9"/>
      <c r="M104182" s="9"/>
      <c r="N104182" s="9"/>
    </row>
    <row r="104183" spans="12:14" x14ac:dyDescent="0.25">
      <c r="L104183" s="9"/>
      <c r="M104183" s="9"/>
      <c r="N104183" s="9"/>
    </row>
    <row r="104184" spans="12:14" x14ac:dyDescent="0.25">
      <c r="L104184" s="9"/>
      <c r="M104184" s="9"/>
      <c r="N104184" s="9"/>
    </row>
    <row r="104185" spans="12:14" x14ac:dyDescent="0.25">
      <c r="L104185" s="9"/>
      <c r="M104185" s="9"/>
      <c r="N104185" s="9"/>
    </row>
    <row r="104186" spans="12:14" x14ac:dyDescent="0.25">
      <c r="L104186" s="9"/>
      <c r="M104186" s="9"/>
      <c r="N104186" s="9"/>
    </row>
    <row r="104187" spans="12:14" x14ac:dyDescent="0.25">
      <c r="L104187" s="9"/>
      <c r="M104187" s="9"/>
      <c r="N104187" s="9"/>
    </row>
    <row r="104188" spans="12:14" x14ac:dyDescent="0.25">
      <c r="L104188" s="9"/>
      <c r="M104188" s="9"/>
      <c r="N104188" s="9"/>
    </row>
    <row r="104189" spans="12:14" x14ac:dyDescent="0.25">
      <c r="L104189" s="9"/>
      <c r="M104189" s="9"/>
      <c r="N104189" s="9"/>
    </row>
    <row r="104190" spans="12:14" x14ac:dyDescent="0.25">
      <c r="L104190" s="9"/>
      <c r="M104190" s="9"/>
      <c r="N104190" s="9"/>
    </row>
    <row r="104191" spans="12:14" x14ac:dyDescent="0.25">
      <c r="L104191" s="9"/>
      <c r="M104191" s="9"/>
      <c r="N104191" s="9"/>
    </row>
    <row r="104192" spans="12:14" x14ac:dyDescent="0.25">
      <c r="L104192" s="9"/>
      <c r="M104192" s="9"/>
      <c r="N104192" s="9"/>
    </row>
    <row r="104193" spans="12:14" x14ac:dyDescent="0.25">
      <c r="L104193" s="9"/>
      <c r="M104193" s="9"/>
      <c r="N104193" s="9"/>
    </row>
    <row r="104194" spans="12:14" x14ac:dyDescent="0.25">
      <c r="L104194" s="9"/>
      <c r="M104194" s="9"/>
      <c r="N104194" s="9"/>
    </row>
    <row r="104195" spans="12:14" x14ac:dyDescent="0.25">
      <c r="L104195" s="9"/>
      <c r="M104195" s="9"/>
      <c r="N104195" s="9"/>
    </row>
    <row r="104196" spans="12:14" x14ac:dyDescent="0.25">
      <c r="L104196" s="9"/>
      <c r="M104196" s="9"/>
      <c r="N104196" s="9"/>
    </row>
    <row r="104197" spans="12:14" x14ac:dyDescent="0.25">
      <c r="L104197" s="9"/>
      <c r="M104197" s="9"/>
      <c r="N104197" s="9"/>
    </row>
    <row r="104198" spans="12:14" x14ac:dyDescent="0.25">
      <c r="L104198" s="9"/>
      <c r="M104198" s="9"/>
      <c r="N104198" s="9"/>
    </row>
    <row r="104199" spans="12:14" x14ac:dyDescent="0.25">
      <c r="L104199" s="9"/>
      <c r="M104199" s="9"/>
      <c r="N104199" s="9"/>
    </row>
    <row r="104200" spans="12:14" x14ac:dyDescent="0.25">
      <c r="L104200" s="9"/>
      <c r="M104200" s="9"/>
      <c r="N104200" s="9"/>
    </row>
    <row r="104201" spans="12:14" x14ac:dyDescent="0.25">
      <c r="L104201" s="9"/>
      <c r="M104201" s="9"/>
      <c r="N104201" s="9"/>
    </row>
    <row r="104202" spans="12:14" x14ac:dyDescent="0.25">
      <c r="L104202" s="9"/>
      <c r="M104202" s="9"/>
      <c r="N104202" s="9"/>
    </row>
    <row r="104203" spans="12:14" x14ac:dyDescent="0.25">
      <c r="L104203" s="9"/>
      <c r="M104203" s="9"/>
      <c r="N104203" s="9"/>
    </row>
    <row r="104204" spans="12:14" x14ac:dyDescent="0.25">
      <c r="L104204" s="9"/>
      <c r="M104204" s="9"/>
      <c r="N104204" s="9"/>
    </row>
    <row r="104205" spans="12:14" x14ac:dyDescent="0.25">
      <c r="L104205" s="9"/>
      <c r="M104205" s="9"/>
      <c r="N104205" s="9"/>
    </row>
    <row r="104206" spans="12:14" x14ac:dyDescent="0.25">
      <c r="L104206" s="9"/>
      <c r="M104206" s="9"/>
      <c r="N104206" s="9"/>
    </row>
    <row r="104207" spans="12:14" x14ac:dyDescent="0.25">
      <c r="L104207" s="9"/>
      <c r="M104207" s="9"/>
      <c r="N104207" s="9"/>
    </row>
    <row r="104208" spans="12:14" x14ac:dyDescent="0.25">
      <c r="L104208" s="9"/>
      <c r="M104208" s="9"/>
      <c r="N104208" s="9"/>
    </row>
    <row r="104209" spans="12:14" x14ac:dyDescent="0.25">
      <c r="L104209" s="9"/>
      <c r="M104209" s="9"/>
      <c r="N104209" s="9"/>
    </row>
    <row r="104210" spans="12:14" x14ac:dyDescent="0.25">
      <c r="L104210" s="9"/>
      <c r="M104210" s="9"/>
      <c r="N104210" s="9"/>
    </row>
    <row r="104211" spans="12:14" x14ac:dyDescent="0.25">
      <c r="L104211" s="9"/>
      <c r="M104211" s="9"/>
      <c r="N104211" s="9"/>
    </row>
    <row r="104212" spans="12:14" x14ac:dyDescent="0.25">
      <c r="L104212" s="9"/>
      <c r="M104212" s="9"/>
      <c r="N104212" s="9"/>
    </row>
    <row r="104213" spans="12:14" x14ac:dyDescent="0.25">
      <c r="L104213" s="9"/>
      <c r="M104213" s="9"/>
      <c r="N104213" s="9"/>
    </row>
    <row r="104214" spans="12:14" x14ac:dyDescent="0.25">
      <c r="L104214" s="9"/>
      <c r="M104214" s="9"/>
      <c r="N104214" s="9"/>
    </row>
    <row r="104215" spans="12:14" x14ac:dyDescent="0.25">
      <c r="L104215" s="9"/>
      <c r="M104215" s="9"/>
      <c r="N104215" s="9"/>
    </row>
    <row r="104216" spans="12:14" x14ac:dyDescent="0.25">
      <c r="L104216" s="9"/>
      <c r="M104216" s="9"/>
      <c r="N104216" s="9"/>
    </row>
    <row r="104217" spans="12:14" x14ac:dyDescent="0.25">
      <c r="L104217" s="9"/>
      <c r="M104217" s="9"/>
      <c r="N104217" s="9"/>
    </row>
    <row r="104218" spans="12:14" x14ac:dyDescent="0.25">
      <c r="L104218" s="9"/>
      <c r="M104218" s="9"/>
      <c r="N104218" s="9"/>
    </row>
    <row r="104219" spans="12:14" x14ac:dyDescent="0.25">
      <c r="L104219" s="9"/>
      <c r="M104219" s="9"/>
      <c r="N104219" s="9"/>
    </row>
    <row r="104220" spans="12:14" x14ac:dyDescent="0.25">
      <c r="L104220" s="9"/>
      <c r="M104220" s="9"/>
      <c r="N104220" s="9"/>
    </row>
    <row r="104221" spans="12:14" x14ac:dyDescent="0.25">
      <c r="L104221" s="9"/>
      <c r="M104221" s="9"/>
      <c r="N104221" s="9"/>
    </row>
    <row r="104222" spans="12:14" x14ac:dyDescent="0.25">
      <c r="L104222" s="9"/>
      <c r="M104222" s="9"/>
      <c r="N104222" s="9"/>
    </row>
    <row r="104223" spans="12:14" x14ac:dyDescent="0.25">
      <c r="L104223" s="9"/>
      <c r="M104223" s="9"/>
      <c r="N104223" s="9"/>
    </row>
    <row r="104224" spans="12:14" x14ac:dyDescent="0.25">
      <c r="L104224" s="9"/>
      <c r="M104224" s="9"/>
      <c r="N104224" s="9"/>
    </row>
    <row r="104225" spans="12:14" x14ac:dyDescent="0.25">
      <c r="L104225" s="9"/>
      <c r="M104225" s="9"/>
      <c r="N104225" s="9"/>
    </row>
    <row r="104226" spans="12:14" x14ac:dyDescent="0.25">
      <c r="L104226" s="9"/>
      <c r="M104226" s="9"/>
      <c r="N104226" s="9"/>
    </row>
    <row r="104227" spans="12:14" x14ac:dyDescent="0.25">
      <c r="L104227" s="9"/>
      <c r="M104227" s="9"/>
      <c r="N104227" s="9"/>
    </row>
    <row r="104228" spans="12:14" x14ac:dyDescent="0.25">
      <c r="L104228" s="9"/>
      <c r="M104228" s="9"/>
      <c r="N104228" s="9"/>
    </row>
    <row r="104229" spans="12:14" x14ac:dyDescent="0.25">
      <c r="L104229" s="9"/>
      <c r="M104229" s="9"/>
      <c r="N104229" s="9"/>
    </row>
    <row r="104230" spans="12:14" x14ac:dyDescent="0.25">
      <c r="L104230" s="9"/>
      <c r="M104230" s="9"/>
      <c r="N104230" s="9"/>
    </row>
    <row r="104231" spans="12:14" x14ac:dyDescent="0.25">
      <c r="L104231" s="9"/>
      <c r="M104231" s="9"/>
      <c r="N104231" s="9"/>
    </row>
    <row r="104232" spans="12:14" x14ac:dyDescent="0.25">
      <c r="L104232" s="9"/>
      <c r="M104232" s="9"/>
      <c r="N104232" s="9"/>
    </row>
    <row r="104233" spans="12:14" x14ac:dyDescent="0.25">
      <c r="L104233" s="9"/>
      <c r="M104233" s="9"/>
      <c r="N104233" s="9"/>
    </row>
    <row r="104234" spans="12:14" x14ac:dyDescent="0.25">
      <c r="L104234" s="9"/>
      <c r="M104234" s="9"/>
      <c r="N104234" s="9"/>
    </row>
    <row r="104235" spans="12:14" x14ac:dyDescent="0.25">
      <c r="L104235" s="9"/>
      <c r="M104235" s="9"/>
      <c r="N104235" s="9"/>
    </row>
    <row r="104236" spans="12:14" x14ac:dyDescent="0.25">
      <c r="L104236" s="9"/>
      <c r="M104236" s="9"/>
      <c r="N104236" s="9"/>
    </row>
    <row r="104237" spans="12:14" x14ac:dyDescent="0.25">
      <c r="L104237" s="9"/>
      <c r="M104237" s="9"/>
      <c r="N104237" s="9"/>
    </row>
    <row r="104238" spans="12:14" x14ac:dyDescent="0.25">
      <c r="L104238" s="9"/>
      <c r="M104238" s="9"/>
      <c r="N104238" s="9"/>
    </row>
    <row r="104239" spans="12:14" x14ac:dyDescent="0.25">
      <c r="L104239" s="9"/>
      <c r="M104239" s="9"/>
      <c r="N104239" s="9"/>
    </row>
    <row r="104240" spans="12:14" x14ac:dyDescent="0.25">
      <c r="L104240" s="9"/>
      <c r="M104240" s="9"/>
      <c r="N104240" s="9"/>
    </row>
    <row r="104241" spans="12:14" x14ac:dyDescent="0.25">
      <c r="L104241" s="9"/>
      <c r="M104241" s="9"/>
      <c r="N104241" s="9"/>
    </row>
    <row r="104242" spans="12:14" x14ac:dyDescent="0.25">
      <c r="L104242" s="9"/>
      <c r="M104242" s="9"/>
      <c r="N104242" s="9"/>
    </row>
    <row r="104243" spans="12:14" x14ac:dyDescent="0.25">
      <c r="L104243" s="9"/>
      <c r="M104243" s="9"/>
      <c r="N104243" s="9"/>
    </row>
    <row r="104244" spans="12:14" x14ac:dyDescent="0.25">
      <c r="L104244" s="9"/>
      <c r="M104244" s="9"/>
      <c r="N104244" s="9"/>
    </row>
    <row r="104245" spans="12:14" x14ac:dyDescent="0.25">
      <c r="L104245" s="9"/>
      <c r="M104245" s="9"/>
      <c r="N104245" s="9"/>
    </row>
    <row r="104246" spans="12:14" x14ac:dyDescent="0.25">
      <c r="L104246" s="9"/>
      <c r="M104246" s="9"/>
      <c r="N104246" s="9"/>
    </row>
    <row r="104247" spans="12:14" x14ac:dyDescent="0.25">
      <c r="L104247" s="9"/>
      <c r="M104247" s="9"/>
      <c r="N104247" s="9"/>
    </row>
    <row r="104248" spans="12:14" x14ac:dyDescent="0.25">
      <c r="L104248" s="9"/>
      <c r="M104248" s="9"/>
      <c r="N104248" s="9"/>
    </row>
    <row r="104249" spans="12:14" x14ac:dyDescent="0.25">
      <c r="L104249" s="9"/>
      <c r="M104249" s="9"/>
      <c r="N104249" s="9"/>
    </row>
    <row r="104250" spans="12:14" x14ac:dyDescent="0.25">
      <c r="L104250" s="9"/>
      <c r="M104250" s="9"/>
      <c r="N104250" s="9"/>
    </row>
    <row r="104251" spans="12:14" x14ac:dyDescent="0.25">
      <c r="L104251" s="9"/>
      <c r="M104251" s="9"/>
      <c r="N104251" s="9"/>
    </row>
    <row r="104252" spans="12:14" x14ac:dyDescent="0.25">
      <c r="L104252" s="9"/>
      <c r="M104252" s="9"/>
      <c r="N104252" s="9"/>
    </row>
    <row r="104253" spans="12:14" x14ac:dyDescent="0.25">
      <c r="L104253" s="9"/>
      <c r="M104253" s="9"/>
      <c r="N104253" s="9"/>
    </row>
    <row r="104254" spans="12:14" x14ac:dyDescent="0.25">
      <c r="L104254" s="9"/>
      <c r="M104254" s="9"/>
      <c r="N104254" s="9"/>
    </row>
    <row r="104255" spans="12:14" x14ac:dyDescent="0.25">
      <c r="L104255" s="9"/>
      <c r="M104255" s="9"/>
      <c r="N104255" s="9"/>
    </row>
    <row r="104256" spans="12:14" x14ac:dyDescent="0.25">
      <c r="L104256" s="9"/>
      <c r="M104256" s="9"/>
      <c r="N104256" s="9"/>
    </row>
    <row r="104257" spans="12:14" x14ac:dyDescent="0.25">
      <c r="L104257" s="9"/>
      <c r="M104257" s="9"/>
      <c r="N104257" s="9"/>
    </row>
    <row r="104258" spans="12:14" x14ac:dyDescent="0.25">
      <c r="L104258" s="9"/>
      <c r="M104258" s="9"/>
      <c r="N104258" s="9"/>
    </row>
    <row r="104259" spans="12:14" x14ac:dyDescent="0.25">
      <c r="L104259" s="9"/>
      <c r="M104259" s="9"/>
      <c r="N104259" s="9"/>
    </row>
    <row r="104260" spans="12:14" x14ac:dyDescent="0.25">
      <c r="L104260" s="9"/>
      <c r="M104260" s="9"/>
      <c r="N104260" s="9"/>
    </row>
    <row r="104261" spans="12:14" x14ac:dyDescent="0.25">
      <c r="L104261" s="9"/>
      <c r="M104261" s="9"/>
      <c r="N104261" s="9"/>
    </row>
    <row r="104262" spans="12:14" x14ac:dyDescent="0.25">
      <c r="L104262" s="9"/>
      <c r="M104262" s="9"/>
      <c r="N104262" s="9"/>
    </row>
    <row r="104263" spans="12:14" x14ac:dyDescent="0.25">
      <c r="L104263" s="9"/>
      <c r="M104263" s="9"/>
      <c r="N104263" s="9"/>
    </row>
    <row r="104264" spans="12:14" x14ac:dyDescent="0.25">
      <c r="L104264" s="9"/>
      <c r="M104264" s="9"/>
      <c r="N104264" s="9"/>
    </row>
    <row r="104265" spans="12:14" x14ac:dyDescent="0.25">
      <c r="L104265" s="9"/>
      <c r="M104265" s="9"/>
      <c r="N104265" s="9"/>
    </row>
    <row r="104266" spans="12:14" x14ac:dyDescent="0.25">
      <c r="L104266" s="9"/>
      <c r="M104266" s="9"/>
      <c r="N104266" s="9"/>
    </row>
    <row r="104267" spans="12:14" x14ac:dyDescent="0.25">
      <c r="L104267" s="9"/>
      <c r="M104267" s="9"/>
      <c r="N104267" s="9"/>
    </row>
    <row r="104268" spans="12:14" x14ac:dyDescent="0.25">
      <c r="L104268" s="9"/>
      <c r="M104268" s="9"/>
      <c r="N104268" s="9"/>
    </row>
    <row r="104269" spans="12:14" x14ac:dyDescent="0.25">
      <c r="L104269" s="9"/>
      <c r="M104269" s="9"/>
      <c r="N104269" s="9"/>
    </row>
    <row r="104270" spans="12:14" x14ac:dyDescent="0.25">
      <c r="L104270" s="9"/>
      <c r="M104270" s="9"/>
      <c r="N104270" s="9"/>
    </row>
    <row r="104271" spans="12:14" x14ac:dyDescent="0.25">
      <c r="L104271" s="9"/>
      <c r="M104271" s="9"/>
      <c r="N104271" s="9"/>
    </row>
    <row r="104272" spans="12:14" x14ac:dyDescent="0.25">
      <c r="L104272" s="9"/>
      <c r="M104272" s="9"/>
      <c r="N104272" s="9"/>
    </row>
    <row r="104273" spans="12:14" x14ac:dyDescent="0.25">
      <c r="L104273" s="9"/>
      <c r="M104273" s="9"/>
      <c r="N104273" s="9"/>
    </row>
    <row r="104274" spans="12:14" x14ac:dyDescent="0.25">
      <c r="L104274" s="9"/>
      <c r="M104274" s="9"/>
      <c r="N104274" s="9"/>
    </row>
    <row r="104275" spans="12:14" x14ac:dyDescent="0.25">
      <c r="L104275" s="9"/>
      <c r="M104275" s="9"/>
      <c r="N104275" s="9"/>
    </row>
    <row r="104276" spans="12:14" x14ac:dyDescent="0.25">
      <c r="L104276" s="9"/>
      <c r="M104276" s="9"/>
      <c r="N104276" s="9"/>
    </row>
    <row r="104277" spans="12:14" x14ac:dyDescent="0.25">
      <c r="L104277" s="9"/>
      <c r="M104277" s="9"/>
      <c r="N104277" s="9"/>
    </row>
    <row r="104278" spans="12:14" x14ac:dyDescent="0.25">
      <c r="L104278" s="9"/>
      <c r="M104278" s="9"/>
      <c r="N104278" s="9"/>
    </row>
    <row r="104279" spans="12:14" x14ac:dyDescent="0.25">
      <c r="L104279" s="9"/>
      <c r="M104279" s="9"/>
      <c r="N104279" s="9"/>
    </row>
    <row r="104280" spans="12:14" x14ac:dyDescent="0.25">
      <c r="L104280" s="9"/>
      <c r="M104280" s="9"/>
      <c r="N104280" s="9"/>
    </row>
    <row r="104281" spans="12:14" x14ac:dyDescent="0.25">
      <c r="L104281" s="9"/>
      <c r="M104281" s="9"/>
      <c r="N104281" s="9"/>
    </row>
    <row r="104282" spans="12:14" x14ac:dyDescent="0.25">
      <c r="L104282" s="9"/>
      <c r="M104282" s="9"/>
      <c r="N104282" s="9"/>
    </row>
    <row r="104283" spans="12:14" x14ac:dyDescent="0.25">
      <c r="L104283" s="9"/>
      <c r="M104283" s="9"/>
      <c r="N104283" s="9"/>
    </row>
    <row r="104284" spans="12:14" x14ac:dyDescent="0.25">
      <c r="L104284" s="9"/>
      <c r="M104284" s="9"/>
      <c r="N104284" s="9"/>
    </row>
    <row r="104285" spans="12:14" x14ac:dyDescent="0.25">
      <c r="L104285" s="9"/>
      <c r="M104285" s="9"/>
      <c r="N104285" s="9"/>
    </row>
    <row r="104286" spans="12:14" x14ac:dyDescent="0.25">
      <c r="L104286" s="9"/>
      <c r="M104286" s="9"/>
      <c r="N104286" s="9"/>
    </row>
    <row r="104287" spans="12:14" x14ac:dyDescent="0.25">
      <c r="L104287" s="9"/>
      <c r="M104287" s="9"/>
      <c r="N104287" s="9"/>
    </row>
    <row r="104288" spans="12:14" x14ac:dyDescent="0.25">
      <c r="L104288" s="9"/>
      <c r="M104288" s="9"/>
      <c r="N104288" s="9"/>
    </row>
    <row r="104289" spans="12:14" x14ac:dyDescent="0.25">
      <c r="L104289" s="9"/>
      <c r="M104289" s="9"/>
      <c r="N104289" s="9"/>
    </row>
    <row r="104290" spans="12:14" x14ac:dyDescent="0.25">
      <c r="L104290" s="9"/>
      <c r="M104290" s="9"/>
      <c r="N104290" s="9"/>
    </row>
    <row r="104291" spans="12:14" x14ac:dyDescent="0.25">
      <c r="L104291" s="9"/>
      <c r="M104291" s="9"/>
      <c r="N104291" s="9"/>
    </row>
    <row r="104292" spans="12:14" x14ac:dyDescent="0.25">
      <c r="L104292" s="9"/>
      <c r="M104292" s="9"/>
      <c r="N104292" s="9"/>
    </row>
    <row r="104293" spans="12:14" x14ac:dyDescent="0.25">
      <c r="L104293" s="9"/>
      <c r="M104293" s="9"/>
      <c r="N104293" s="9"/>
    </row>
    <row r="104294" spans="12:14" x14ac:dyDescent="0.25">
      <c r="L104294" s="9"/>
      <c r="M104294" s="9"/>
      <c r="N104294" s="9"/>
    </row>
    <row r="104295" spans="12:14" x14ac:dyDescent="0.25">
      <c r="L104295" s="9"/>
      <c r="M104295" s="9"/>
      <c r="N104295" s="9"/>
    </row>
    <row r="104296" spans="12:14" x14ac:dyDescent="0.25">
      <c r="L104296" s="9"/>
      <c r="M104296" s="9"/>
      <c r="N104296" s="9"/>
    </row>
    <row r="104297" spans="12:14" x14ac:dyDescent="0.25">
      <c r="L104297" s="9"/>
      <c r="M104297" s="9"/>
      <c r="N104297" s="9"/>
    </row>
    <row r="104298" spans="12:14" x14ac:dyDescent="0.25">
      <c r="L104298" s="9"/>
      <c r="M104298" s="9"/>
      <c r="N104298" s="9"/>
    </row>
    <row r="104299" spans="12:14" x14ac:dyDescent="0.25">
      <c r="L104299" s="9"/>
      <c r="M104299" s="9"/>
      <c r="N104299" s="9"/>
    </row>
    <row r="104300" spans="12:14" x14ac:dyDescent="0.25">
      <c r="L104300" s="9"/>
      <c r="M104300" s="9"/>
      <c r="N104300" s="9"/>
    </row>
    <row r="104301" spans="12:14" x14ac:dyDescent="0.25">
      <c r="L104301" s="9"/>
      <c r="M104301" s="9"/>
      <c r="N104301" s="9"/>
    </row>
    <row r="104302" spans="12:14" x14ac:dyDescent="0.25">
      <c r="L104302" s="9"/>
      <c r="M104302" s="9"/>
      <c r="N104302" s="9"/>
    </row>
    <row r="104303" spans="12:14" x14ac:dyDescent="0.25">
      <c r="L104303" s="9"/>
      <c r="M104303" s="9"/>
      <c r="N104303" s="9"/>
    </row>
    <row r="104304" spans="12:14" x14ac:dyDescent="0.25">
      <c r="L104304" s="9"/>
      <c r="M104304" s="9"/>
      <c r="N104304" s="9"/>
    </row>
    <row r="104305" spans="12:14" x14ac:dyDescent="0.25">
      <c r="L104305" s="9"/>
      <c r="M104305" s="9"/>
      <c r="N104305" s="9"/>
    </row>
    <row r="104306" spans="12:14" x14ac:dyDescent="0.25">
      <c r="L104306" s="9"/>
      <c r="M104306" s="9"/>
      <c r="N104306" s="9"/>
    </row>
    <row r="104307" spans="12:14" x14ac:dyDescent="0.25">
      <c r="L104307" s="9"/>
      <c r="M104307" s="9"/>
      <c r="N104307" s="9"/>
    </row>
    <row r="104308" spans="12:14" x14ac:dyDescent="0.25">
      <c r="L104308" s="9"/>
      <c r="M104308" s="9"/>
      <c r="N104308" s="9"/>
    </row>
    <row r="104309" spans="12:14" x14ac:dyDescent="0.25">
      <c r="L104309" s="9"/>
      <c r="M104309" s="9"/>
      <c r="N104309" s="9"/>
    </row>
    <row r="104310" spans="12:14" x14ac:dyDescent="0.25">
      <c r="L104310" s="9"/>
      <c r="M104310" s="9"/>
      <c r="N104310" s="9"/>
    </row>
    <row r="104311" spans="12:14" x14ac:dyDescent="0.25">
      <c r="L104311" s="9"/>
      <c r="M104311" s="9"/>
      <c r="N104311" s="9"/>
    </row>
    <row r="104312" spans="12:14" x14ac:dyDescent="0.25">
      <c r="L104312" s="9"/>
      <c r="M104312" s="9"/>
      <c r="N104312" s="9"/>
    </row>
    <row r="104313" spans="12:14" x14ac:dyDescent="0.25">
      <c r="L104313" s="9"/>
      <c r="M104313" s="9"/>
      <c r="N104313" s="9"/>
    </row>
    <row r="104314" spans="12:14" x14ac:dyDescent="0.25">
      <c r="L104314" s="9"/>
      <c r="M104314" s="9"/>
      <c r="N104314" s="9"/>
    </row>
    <row r="104315" spans="12:14" x14ac:dyDescent="0.25">
      <c r="L104315" s="9"/>
      <c r="M104315" s="9"/>
      <c r="N104315" s="9"/>
    </row>
    <row r="104316" spans="12:14" x14ac:dyDescent="0.25">
      <c r="L104316" s="9"/>
      <c r="M104316" s="9"/>
      <c r="N104316" s="9"/>
    </row>
    <row r="104317" spans="12:14" x14ac:dyDescent="0.25">
      <c r="L104317" s="9"/>
      <c r="M104317" s="9"/>
      <c r="N104317" s="9"/>
    </row>
    <row r="104318" spans="12:14" x14ac:dyDescent="0.25">
      <c r="L104318" s="9"/>
      <c r="M104318" s="9"/>
      <c r="N104318" s="9"/>
    </row>
    <row r="104319" spans="12:14" x14ac:dyDescent="0.25">
      <c r="L104319" s="9"/>
      <c r="M104319" s="9"/>
      <c r="N104319" s="9"/>
    </row>
    <row r="104320" spans="12:14" x14ac:dyDescent="0.25">
      <c r="L104320" s="9"/>
      <c r="M104320" s="9"/>
      <c r="N104320" s="9"/>
    </row>
    <row r="104321" spans="12:14" x14ac:dyDescent="0.25">
      <c r="L104321" s="9"/>
      <c r="M104321" s="9"/>
      <c r="N104321" s="9"/>
    </row>
    <row r="104322" spans="12:14" x14ac:dyDescent="0.25">
      <c r="L104322" s="9"/>
      <c r="M104322" s="9"/>
      <c r="N104322" s="9"/>
    </row>
    <row r="104323" spans="12:14" x14ac:dyDescent="0.25">
      <c r="L104323" s="9"/>
      <c r="M104323" s="9"/>
      <c r="N104323" s="9"/>
    </row>
    <row r="104324" spans="12:14" x14ac:dyDescent="0.25">
      <c r="L104324" s="9"/>
      <c r="M104324" s="9"/>
      <c r="N104324" s="9"/>
    </row>
    <row r="104325" spans="12:14" x14ac:dyDescent="0.25">
      <c r="L104325" s="9"/>
      <c r="M104325" s="9"/>
      <c r="N104325" s="9"/>
    </row>
    <row r="104326" spans="12:14" x14ac:dyDescent="0.25">
      <c r="L104326" s="9"/>
      <c r="M104326" s="9"/>
      <c r="N104326" s="9"/>
    </row>
    <row r="104327" spans="12:14" x14ac:dyDescent="0.25">
      <c r="L104327" s="9"/>
      <c r="M104327" s="9"/>
      <c r="N104327" s="9"/>
    </row>
    <row r="104328" spans="12:14" x14ac:dyDescent="0.25">
      <c r="L104328" s="9"/>
      <c r="M104328" s="9"/>
      <c r="N104328" s="9"/>
    </row>
    <row r="104329" spans="12:14" x14ac:dyDescent="0.25">
      <c r="L104329" s="9"/>
      <c r="M104329" s="9"/>
      <c r="N104329" s="9"/>
    </row>
    <row r="104330" spans="12:14" x14ac:dyDescent="0.25">
      <c r="L104330" s="9"/>
      <c r="M104330" s="9"/>
      <c r="N104330" s="9"/>
    </row>
    <row r="104331" spans="12:14" x14ac:dyDescent="0.25">
      <c r="L104331" s="9"/>
      <c r="M104331" s="9"/>
      <c r="N104331" s="9"/>
    </row>
    <row r="104332" spans="12:14" x14ac:dyDescent="0.25">
      <c r="L104332" s="9"/>
      <c r="M104332" s="9"/>
      <c r="N104332" s="9"/>
    </row>
    <row r="104333" spans="12:14" x14ac:dyDescent="0.25">
      <c r="L104333" s="9"/>
      <c r="M104333" s="9"/>
      <c r="N104333" s="9"/>
    </row>
    <row r="104334" spans="12:14" x14ac:dyDescent="0.25">
      <c r="L104334" s="9"/>
      <c r="M104334" s="9"/>
      <c r="N104334" s="9"/>
    </row>
    <row r="104335" spans="12:14" x14ac:dyDescent="0.25">
      <c r="L104335" s="9"/>
      <c r="M104335" s="9"/>
      <c r="N104335" s="9"/>
    </row>
    <row r="104336" spans="12:14" x14ac:dyDescent="0.25">
      <c r="L104336" s="9"/>
      <c r="M104336" s="9"/>
      <c r="N104336" s="9"/>
    </row>
    <row r="104337" spans="12:14" x14ac:dyDescent="0.25">
      <c r="L104337" s="9"/>
      <c r="M104337" s="9"/>
      <c r="N104337" s="9"/>
    </row>
    <row r="104338" spans="12:14" x14ac:dyDescent="0.25">
      <c r="L104338" s="9"/>
      <c r="M104338" s="9"/>
      <c r="N104338" s="9"/>
    </row>
    <row r="104339" spans="12:14" x14ac:dyDescent="0.25">
      <c r="L104339" s="9"/>
      <c r="M104339" s="9"/>
      <c r="N104339" s="9"/>
    </row>
    <row r="104340" spans="12:14" x14ac:dyDescent="0.25">
      <c r="L104340" s="9"/>
      <c r="M104340" s="9"/>
      <c r="N104340" s="9"/>
    </row>
    <row r="104341" spans="12:14" x14ac:dyDescent="0.25">
      <c r="L104341" s="9"/>
      <c r="M104341" s="9"/>
      <c r="N104341" s="9"/>
    </row>
    <row r="104342" spans="12:14" x14ac:dyDescent="0.25">
      <c r="L104342" s="9"/>
      <c r="M104342" s="9"/>
      <c r="N104342" s="9"/>
    </row>
    <row r="104343" spans="12:14" x14ac:dyDescent="0.25">
      <c r="L104343" s="9"/>
      <c r="M104343" s="9"/>
      <c r="N104343" s="9"/>
    </row>
    <row r="104344" spans="12:14" x14ac:dyDescent="0.25">
      <c r="L104344" s="9"/>
      <c r="M104344" s="9"/>
      <c r="N104344" s="9"/>
    </row>
    <row r="104345" spans="12:14" x14ac:dyDescent="0.25">
      <c r="L104345" s="9"/>
      <c r="M104345" s="9"/>
      <c r="N104345" s="9"/>
    </row>
    <row r="104346" spans="12:14" x14ac:dyDescent="0.25">
      <c r="L104346" s="9"/>
      <c r="M104346" s="9"/>
      <c r="N104346" s="9"/>
    </row>
    <row r="104347" spans="12:14" x14ac:dyDescent="0.25">
      <c r="L104347" s="9"/>
      <c r="M104347" s="9"/>
      <c r="N104347" s="9"/>
    </row>
    <row r="104348" spans="12:14" x14ac:dyDescent="0.25">
      <c r="L104348" s="9"/>
      <c r="M104348" s="9"/>
      <c r="N104348" s="9"/>
    </row>
    <row r="104349" spans="12:14" x14ac:dyDescent="0.25">
      <c r="L104349" s="9"/>
      <c r="M104349" s="9"/>
      <c r="N104349" s="9"/>
    </row>
    <row r="104350" spans="12:14" x14ac:dyDescent="0.25">
      <c r="L104350" s="9"/>
      <c r="M104350" s="9"/>
      <c r="N104350" s="9"/>
    </row>
    <row r="104351" spans="12:14" x14ac:dyDescent="0.25">
      <c r="L104351" s="9"/>
      <c r="M104351" s="9"/>
      <c r="N104351" s="9"/>
    </row>
    <row r="104352" spans="12:14" x14ac:dyDescent="0.25">
      <c r="L104352" s="9"/>
      <c r="M104352" s="9"/>
      <c r="N104352" s="9"/>
    </row>
    <row r="104353" spans="12:14" x14ac:dyDescent="0.25">
      <c r="L104353" s="9"/>
      <c r="M104353" s="9"/>
      <c r="N104353" s="9"/>
    </row>
    <row r="104354" spans="12:14" x14ac:dyDescent="0.25">
      <c r="L104354" s="9"/>
      <c r="M104354" s="9"/>
      <c r="N104354" s="9"/>
    </row>
    <row r="104355" spans="12:14" x14ac:dyDescent="0.25">
      <c r="L104355" s="9"/>
      <c r="M104355" s="9"/>
      <c r="N104355" s="9"/>
    </row>
    <row r="104356" spans="12:14" x14ac:dyDescent="0.25">
      <c r="L104356" s="9"/>
      <c r="M104356" s="9"/>
      <c r="N104356" s="9"/>
    </row>
    <row r="104357" spans="12:14" x14ac:dyDescent="0.25">
      <c r="L104357" s="9"/>
      <c r="M104357" s="9"/>
      <c r="N104357" s="9"/>
    </row>
    <row r="104358" spans="12:14" x14ac:dyDescent="0.25">
      <c r="L104358" s="9"/>
      <c r="M104358" s="9"/>
      <c r="N104358" s="9"/>
    </row>
    <row r="104359" spans="12:14" x14ac:dyDescent="0.25">
      <c r="L104359" s="9"/>
      <c r="M104359" s="9"/>
      <c r="N104359" s="9"/>
    </row>
    <row r="104360" spans="12:14" x14ac:dyDescent="0.25">
      <c r="L104360" s="9"/>
      <c r="M104360" s="9"/>
      <c r="N104360" s="9"/>
    </row>
    <row r="104361" spans="12:14" x14ac:dyDescent="0.25">
      <c r="L104361" s="9"/>
      <c r="M104361" s="9"/>
      <c r="N104361" s="9"/>
    </row>
    <row r="104362" spans="12:14" x14ac:dyDescent="0.25">
      <c r="L104362" s="9"/>
      <c r="M104362" s="9"/>
      <c r="N104362" s="9"/>
    </row>
    <row r="104363" spans="12:14" x14ac:dyDescent="0.25">
      <c r="L104363" s="9"/>
      <c r="M104363" s="9"/>
      <c r="N104363" s="9"/>
    </row>
    <row r="104364" spans="12:14" x14ac:dyDescent="0.25">
      <c r="L104364" s="9"/>
      <c r="M104364" s="9"/>
      <c r="N104364" s="9"/>
    </row>
    <row r="104365" spans="12:14" x14ac:dyDescent="0.25">
      <c r="L104365" s="9"/>
      <c r="M104365" s="9"/>
      <c r="N104365" s="9"/>
    </row>
    <row r="104366" spans="12:14" x14ac:dyDescent="0.25">
      <c r="L104366" s="9"/>
      <c r="M104366" s="9"/>
      <c r="N104366" s="9"/>
    </row>
    <row r="104367" spans="12:14" x14ac:dyDescent="0.25">
      <c r="L104367" s="9"/>
      <c r="M104367" s="9"/>
      <c r="N104367" s="9"/>
    </row>
    <row r="104368" spans="12:14" x14ac:dyDescent="0.25">
      <c r="L104368" s="9"/>
      <c r="M104368" s="9"/>
      <c r="N104368" s="9"/>
    </row>
    <row r="104369" spans="12:14" x14ac:dyDescent="0.25">
      <c r="L104369" s="9"/>
      <c r="M104369" s="9"/>
      <c r="N104369" s="9"/>
    </row>
    <row r="104370" spans="12:14" x14ac:dyDescent="0.25">
      <c r="L104370" s="9"/>
      <c r="M104370" s="9"/>
      <c r="N104370" s="9"/>
    </row>
    <row r="104371" spans="12:14" x14ac:dyDescent="0.25">
      <c r="L104371" s="9"/>
      <c r="M104371" s="9"/>
      <c r="N104371" s="9"/>
    </row>
    <row r="104372" spans="12:14" x14ac:dyDescent="0.25">
      <c r="L104372" s="9"/>
      <c r="M104372" s="9"/>
      <c r="N104372" s="9"/>
    </row>
    <row r="104373" spans="12:14" x14ac:dyDescent="0.25">
      <c r="L104373" s="9"/>
      <c r="M104373" s="9"/>
      <c r="N104373" s="9"/>
    </row>
    <row r="104374" spans="12:14" x14ac:dyDescent="0.25">
      <c r="L104374" s="9"/>
      <c r="M104374" s="9"/>
      <c r="N104374" s="9"/>
    </row>
    <row r="104375" spans="12:14" x14ac:dyDescent="0.25">
      <c r="L104375" s="9"/>
      <c r="M104375" s="9"/>
      <c r="N104375" s="9"/>
    </row>
    <row r="104376" spans="12:14" x14ac:dyDescent="0.25">
      <c r="L104376" s="9"/>
      <c r="M104376" s="9"/>
      <c r="N104376" s="9"/>
    </row>
    <row r="104377" spans="12:14" x14ac:dyDescent="0.25">
      <c r="L104377" s="9"/>
      <c r="M104377" s="9"/>
      <c r="N104377" s="9"/>
    </row>
    <row r="104378" spans="12:14" x14ac:dyDescent="0.25">
      <c r="L104378" s="9"/>
      <c r="M104378" s="9"/>
      <c r="N104378" s="9"/>
    </row>
    <row r="104379" spans="12:14" x14ac:dyDescent="0.25">
      <c r="L104379" s="9"/>
      <c r="M104379" s="9"/>
      <c r="N104379" s="9"/>
    </row>
    <row r="104380" spans="12:14" x14ac:dyDescent="0.25">
      <c r="L104380" s="9"/>
      <c r="M104380" s="9"/>
      <c r="N104380" s="9"/>
    </row>
    <row r="104381" spans="12:14" x14ac:dyDescent="0.25">
      <c r="L104381" s="9"/>
      <c r="M104381" s="9"/>
      <c r="N104381" s="9"/>
    </row>
    <row r="104382" spans="12:14" x14ac:dyDescent="0.25">
      <c r="L104382" s="9"/>
      <c r="M104382" s="9"/>
      <c r="N104382" s="9"/>
    </row>
    <row r="104383" spans="12:14" x14ac:dyDescent="0.25">
      <c r="L104383" s="9"/>
      <c r="M104383" s="9"/>
      <c r="N104383" s="9"/>
    </row>
    <row r="104384" spans="12:14" x14ac:dyDescent="0.25">
      <c r="L104384" s="9"/>
      <c r="M104384" s="9"/>
      <c r="N104384" s="9"/>
    </row>
    <row r="104385" spans="12:14" x14ac:dyDescent="0.25">
      <c r="L104385" s="9"/>
      <c r="M104385" s="9"/>
      <c r="N104385" s="9"/>
    </row>
    <row r="104386" spans="12:14" x14ac:dyDescent="0.25">
      <c r="L104386" s="9"/>
      <c r="M104386" s="9"/>
      <c r="N104386" s="9"/>
    </row>
    <row r="104387" spans="12:14" x14ac:dyDescent="0.25">
      <c r="L104387" s="9"/>
      <c r="M104387" s="9"/>
      <c r="N104387" s="9"/>
    </row>
    <row r="104388" spans="12:14" x14ac:dyDescent="0.25">
      <c r="L104388" s="9"/>
      <c r="M104388" s="9"/>
      <c r="N104388" s="9"/>
    </row>
    <row r="104389" spans="12:14" x14ac:dyDescent="0.25">
      <c r="L104389" s="9"/>
      <c r="M104389" s="9"/>
      <c r="N104389" s="9"/>
    </row>
    <row r="104390" spans="12:14" x14ac:dyDescent="0.25">
      <c r="L104390" s="9"/>
      <c r="M104390" s="9"/>
      <c r="N104390" s="9"/>
    </row>
    <row r="104391" spans="12:14" x14ac:dyDescent="0.25">
      <c r="L104391" s="9"/>
      <c r="M104391" s="9"/>
      <c r="N104391" s="9"/>
    </row>
    <row r="104392" spans="12:14" x14ac:dyDescent="0.25">
      <c r="L104392" s="9"/>
      <c r="M104392" s="9"/>
      <c r="N104392" s="9"/>
    </row>
    <row r="104393" spans="12:14" x14ac:dyDescent="0.25">
      <c r="L104393" s="9"/>
      <c r="M104393" s="9"/>
      <c r="N104393" s="9"/>
    </row>
    <row r="104394" spans="12:14" x14ac:dyDescent="0.25">
      <c r="L104394" s="9"/>
      <c r="M104394" s="9"/>
      <c r="N104394" s="9"/>
    </row>
    <row r="104395" spans="12:14" x14ac:dyDescent="0.25">
      <c r="L104395" s="9"/>
      <c r="M104395" s="9"/>
      <c r="N104395" s="9"/>
    </row>
    <row r="104396" spans="12:14" x14ac:dyDescent="0.25">
      <c r="L104396" s="9"/>
      <c r="M104396" s="9"/>
      <c r="N104396" s="9"/>
    </row>
    <row r="104397" spans="12:14" x14ac:dyDescent="0.25">
      <c r="L104397" s="9"/>
      <c r="M104397" s="9"/>
      <c r="N104397" s="9"/>
    </row>
    <row r="104398" spans="12:14" x14ac:dyDescent="0.25">
      <c r="L104398" s="9"/>
      <c r="M104398" s="9"/>
      <c r="N104398" s="9"/>
    </row>
    <row r="104399" spans="12:14" x14ac:dyDescent="0.25">
      <c r="L104399" s="9"/>
      <c r="M104399" s="9"/>
      <c r="N104399" s="9"/>
    </row>
    <row r="104400" spans="12:14" x14ac:dyDescent="0.25">
      <c r="L104400" s="9"/>
      <c r="M104400" s="9"/>
      <c r="N104400" s="9"/>
    </row>
    <row r="104401" spans="12:14" x14ac:dyDescent="0.25">
      <c r="L104401" s="9"/>
      <c r="M104401" s="9"/>
      <c r="N104401" s="9"/>
    </row>
    <row r="104402" spans="12:14" x14ac:dyDescent="0.25">
      <c r="L104402" s="9"/>
      <c r="M104402" s="9"/>
      <c r="N104402" s="9"/>
    </row>
    <row r="104403" spans="12:14" x14ac:dyDescent="0.25">
      <c r="L104403" s="9"/>
      <c r="M104403" s="9"/>
      <c r="N104403" s="9"/>
    </row>
    <row r="104404" spans="12:14" x14ac:dyDescent="0.25">
      <c r="L104404" s="9"/>
      <c r="M104404" s="9"/>
      <c r="N104404" s="9"/>
    </row>
    <row r="104405" spans="12:14" x14ac:dyDescent="0.25">
      <c r="L104405" s="9"/>
      <c r="M104405" s="9"/>
      <c r="N104405" s="9"/>
    </row>
    <row r="104406" spans="12:14" x14ac:dyDescent="0.25">
      <c r="L104406" s="9"/>
      <c r="M104406" s="9"/>
      <c r="N104406" s="9"/>
    </row>
    <row r="104407" spans="12:14" x14ac:dyDescent="0.25">
      <c r="L104407" s="9"/>
      <c r="M104407" s="9"/>
      <c r="N104407" s="9"/>
    </row>
    <row r="104408" spans="12:14" x14ac:dyDescent="0.25">
      <c r="L104408" s="9"/>
      <c r="M104408" s="9"/>
      <c r="N104408" s="9"/>
    </row>
    <row r="104409" spans="12:14" x14ac:dyDescent="0.25">
      <c r="L104409" s="9"/>
      <c r="M104409" s="9"/>
      <c r="N104409" s="9"/>
    </row>
    <row r="104410" spans="12:14" x14ac:dyDescent="0.25">
      <c r="L104410" s="9"/>
      <c r="M104410" s="9"/>
      <c r="N104410" s="9"/>
    </row>
    <row r="104411" spans="12:14" x14ac:dyDescent="0.25">
      <c r="L104411" s="9"/>
      <c r="M104411" s="9"/>
      <c r="N104411" s="9"/>
    </row>
    <row r="104412" spans="12:14" x14ac:dyDescent="0.25">
      <c r="L104412" s="9"/>
      <c r="M104412" s="9"/>
      <c r="N104412" s="9"/>
    </row>
    <row r="104413" spans="12:14" x14ac:dyDescent="0.25">
      <c r="L104413" s="9"/>
      <c r="M104413" s="9"/>
      <c r="N104413" s="9"/>
    </row>
    <row r="104414" spans="12:14" x14ac:dyDescent="0.25">
      <c r="L104414" s="9"/>
      <c r="M104414" s="9"/>
      <c r="N104414" s="9"/>
    </row>
    <row r="104415" spans="12:14" x14ac:dyDescent="0.25">
      <c r="L104415" s="9"/>
      <c r="M104415" s="9"/>
      <c r="N104415" s="9"/>
    </row>
    <row r="104416" spans="12:14" x14ac:dyDescent="0.25">
      <c r="L104416" s="9"/>
      <c r="M104416" s="9"/>
      <c r="N104416" s="9"/>
    </row>
    <row r="104417" spans="12:14" x14ac:dyDescent="0.25">
      <c r="L104417" s="9"/>
      <c r="M104417" s="9"/>
      <c r="N104417" s="9"/>
    </row>
    <row r="104418" spans="12:14" x14ac:dyDescent="0.25">
      <c r="L104418" s="9"/>
      <c r="M104418" s="9"/>
      <c r="N104418" s="9"/>
    </row>
    <row r="104419" spans="12:14" x14ac:dyDescent="0.25">
      <c r="L104419" s="9"/>
      <c r="M104419" s="9"/>
      <c r="N104419" s="9"/>
    </row>
    <row r="104420" spans="12:14" x14ac:dyDescent="0.25">
      <c r="L104420" s="9"/>
      <c r="M104420" s="9"/>
      <c r="N104420" s="9"/>
    </row>
    <row r="104421" spans="12:14" x14ac:dyDescent="0.25">
      <c r="L104421" s="9"/>
      <c r="M104421" s="9"/>
      <c r="N104421" s="9"/>
    </row>
    <row r="104422" spans="12:14" x14ac:dyDescent="0.25">
      <c r="L104422" s="9"/>
      <c r="M104422" s="9"/>
      <c r="N104422" s="9"/>
    </row>
    <row r="104423" spans="12:14" x14ac:dyDescent="0.25">
      <c r="L104423" s="9"/>
      <c r="M104423" s="9"/>
      <c r="N104423" s="9"/>
    </row>
    <row r="104424" spans="12:14" x14ac:dyDescent="0.25">
      <c r="L104424" s="9"/>
      <c r="M104424" s="9"/>
      <c r="N104424" s="9"/>
    </row>
    <row r="104425" spans="12:14" x14ac:dyDescent="0.25">
      <c r="L104425" s="9"/>
      <c r="M104425" s="9"/>
      <c r="N104425" s="9"/>
    </row>
    <row r="104426" spans="12:14" x14ac:dyDescent="0.25">
      <c r="L104426" s="9"/>
      <c r="M104426" s="9"/>
      <c r="N104426" s="9"/>
    </row>
    <row r="104427" spans="12:14" x14ac:dyDescent="0.25">
      <c r="L104427" s="9"/>
      <c r="M104427" s="9"/>
      <c r="N104427" s="9"/>
    </row>
    <row r="104428" spans="12:14" x14ac:dyDescent="0.25">
      <c r="L104428" s="9"/>
      <c r="M104428" s="9"/>
      <c r="N104428" s="9"/>
    </row>
    <row r="104429" spans="12:14" x14ac:dyDescent="0.25">
      <c r="L104429" s="9"/>
      <c r="M104429" s="9"/>
      <c r="N104429" s="9"/>
    </row>
    <row r="104430" spans="12:14" x14ac:dyDescent="0.25">
      <c r="L104430" s="9"/>
      <c r="M104430" s="9"/>
      <c r="N104430" s="9"/>
    </row>
    <row r="104431" spans="12:14" x14ac:dyDescent="0.25">
      <c r="L104431" s="9"/>
      <c r="M104431" s="9"/>
      <c r="N104431" s="9"/>
    </row>
    <row r="104432" spans="12:14" x14ac:dyDescent="0.25">
      <c r="L104432" s="9"/>
      <c r="M104432" s="9"/>
      <c r="N104432" s="9"/>
    </row>
    <row r="104433" spans="12:14" x14ac:dyDescent="0.25">
      <c r="L104433" s="9"/>
      <c r="M104433" s="9"/>
      <c r="N104433" s="9"/>
    </row>
    <row r="104434" spans="12:14" x14ac:dyDescent="0.25">
      <c r="L104434" s="9"/>
      <c r="M104434" s="9"/>
      <c r="N104434" s="9"/>
    </row>
    <row r="104435" spans="12:14" x14ac:dyDescent="0.25">
      <c r="L104435" s="9"/>
      <c r="M104435" s="9"/>
      <c r="N104435" s="9"/>
    </row>
    <row r="104436" spans="12:14" x14ac:dyDescent="0.25">
      <c r="L104436" s="9"/>
      <c r="M104436" s="9"/>
      <c r="N104436" s="9"/>
    </row>
    <row r="104437" spans="12:14" x14ac:dyDescent="0.25">
      <c r="L104437" s="9"/>
      <c r="M104437" s="9"/>
      <c r="N104437" s="9"/>
    </row>
    <row r="104438" spans="12:14" x14ac:dyDescent="0.25">
      <c r="L104438" s="9"/>
      <c r="M104438" s="9"/>
      <c r="N104438" s="9"/>
    </row>
    <row r="104439" spans="12:14" x14ac:dyDescent="0.25">
      <c r="L104439" s="9"/>
      <c r="M104439" s="9"/>
      <c r="N104439" s="9"/>
    </row>
    <row r="104440" spans="12:14" x14ac:dyDescent="0.25">
      <c r="L104440" s="9"/>
      <c r="M104440" s="9"/>
      <c r="N104440" s="9"/>
    </row>
    <row r="104441" spans="12:14" x14ac:dyDescent="0.25">
      <c r="L104441" s="9"/>
      <c r="M104441" s="9"/>
      <c r="N104441" s="9"/>
    </row>
    <row r="104442" spans="12:14" x14ac:dyDescent="0.25">
      <c r="L104442" s="9"/>
      <c r="M104442" s="9"/>
      <c r="N104442" s="9"/>
    </row>
    <row r="104443" spans="12:14" x14ac:dyDescent="0.25">
      <c r="L104443" s="9"/>
      <c r="M104443" s="9"/>
      <c r="N104443" s="9"/>
    </row>
    <row r="104444" spans="12:14" x14ac:dyDescent="0.25">
      <c r="L104444" s="9"/>
      <c r="M104444" s="9"/>
      <c r="N104444" s="9"/>
    </row>
    <row r="104445" spans="12:14" x14ac:dyDescent="0.25">
      <c r="L104445" s="9"/>
      <c r="M104445" s="9"/>
      <c r="N104445" s="9"/>
    </row>
    <row r="104446" spans="12:14" x14ac:dyDescent="0.25">
      <c r="L104446" s="9"/>
      <c r="M104446" s="9"/>
      <c r="N104446" s="9"/>
    </row>
    <row r="104447" spans="12:14" x14ac:dyDescent="0.25">
      <c r="L104447" s="9"/>
      <c r="M104447" s="9"/>
      <c r="N104447" s="9"/>
    </row>
    <row r="104448" spans="12:14" x14ac:dyDescent="0.25">
      <c r="L104448" s="9"/>
      <c r="M104448" s="9"/>
      <c r="N104448" s="9"/>
    </row>
    <row r="104449" spans="12:14" x14ac:dyDescent="0.25">
      <c r="L104449" s="9"/>
      <c r="M104449" s="9"/>
      <c r="N104449" s="9"/>
    </row>
    <row r="104450" spans="12:14" x14ac:dyDescent="0.25">
      <c r="L104450" s="9"/>
      <c r="M104450" s="9"/>
      <c r="N104450" s="9"/>
    </row>
    <row r="104451" spans="12:14" x14ac:dyDescent="0.25">
      <c r="L104451" s="9"/>
      <c r="M104451" s="9"/>
      <c r="N104451" s="9"/>
    </row>
    <row r="104452" spans="12:14" x14ac:dyDescent="0.25">
      <c r="L104452" s="9"/>
      <c r="M104452" s="9"/>
      <c r="N104452" s="9"/>
    </row>
    <row r="104453" spans="12:14" x14ac:dyDescent="0.25">
      <c r="L104453" s="9"/>
      <c r="M104453" s="9"/>
      <c r="N104453" s="9"/>
    </row>
    <row r="104454" spans="12:14" x14ac:dyDescent="0.25">
      <c r="L104454" s="9"/>
      <c r="M104454" s="9"/>
      <c r="N104454" s="9"/>
    </row>
    <row r="104455" spans="12:14" x14ac:dyDescent="0.25">
      <c r="L104455" s="9"/>
      <c r="M104455" s="9"/>
      <c r="N104455" s="9"/>
    </row>
    <row r="104456" spans="12:14" x14ac:dyDescent="0.25">
      <c r="L104456" s="9"/>
      <c r="M104456" s="9"/>
      <c r="N104456" s="9"/>
    </row>
    <row r="104457" spans="12:14" x14ac:dyDescent="0.25">
      <c r="L104457" s="9"/>
      <c r="M104457" s="9"/>
      <c r="N104457" s="9"/>
    </row>
    <row r="104458" spans="12:14" x14ac:dyDescent="0.25">
      <c r="L104458" s="9"/>
      <c r="M104458" s="9"/>
      <c r="N104458" s="9"/>
    </row>
    <row r="104459" spans="12:14" x14ac:dyDescent="0.25">
      <c r="L104459" s="9"/>
      <c r="M104459" s="9"/>
      <c r="N104459" s="9"/>
    </row>
    <row r="104460" spans="12:14" x14ac:dyDescent="0.25">
      <c r="L104460" s="9"/>
      <c r="M104460" s="9"/>
      <c r="N104460" s="9"/>
    </row>
    <row r="104461" spans="12:14" x14ac:dyDescent="0.25">
      <c r="L104461" s="9"/>
      <c r="M104461" s="9"/>
      <c r="N104461" s="9"/>
    </row>
    <row r="104462" spans="12:14" x14ac:dyDescent="0.25">
      <c r="L104462" s="9"/>
      <c r="M104462" s="9"/>
      <c r="N104462" s="9"/>
    </row>
    <row r="104463" spans="12:14" x14ac:dyDescent="0.25">
      <c r="L104463" s="9"/>
      <c r="M104463" s="9"/>
      <c r="N104463" s="9"/>
    </row>
    <row r="104464" spans="12:14" x14ac:dyDescent="0.25">
      <c r="L104464" s="9"/>
      <c r="M104464" s="9"/>
      <c r="N104464" s="9"/>
    </row>
    <row r="104465" spans="12:14" x14ac:dyDescent="0.25">
      <c r="L104465" s="9"/>
      <c r="M104465" s="9"/>
      <c r="N104465" s="9"/>
    </row>
    <row r="104466" spans="12:14" x14ac:dyDescent="0.25">
      <c r="L104466" s="9"/>
      <c r="M104466" s="9"/>
      <c r="N104466" s="9"/>
    </row>
    <row r="104467" spans="12:14" x14ac:dyDescent="0.25">
      <c r="L104467" s="9"/>
      <c r="M104467" s="9"/>
      <c r="N104467" s="9"/>
    </row>
    <row r="104468" spans="12:14" x14ac:dyDescent="0.25">
      <c r="L104468" s="9"/>
      <c r="M104468" s="9"/>
      <c r="N104468" s="9"/>
    </row>
    <row r="104469" spans="12:14" x14ac:dyDescent="0.25">
      <c r="L104469" s="9"/>
      <c r="M104469" s="9"/>
      <c r="N104469" s="9"/>
    </row>
    <row r="104470" spans="12:14" x14ac:dyDescent="0.25">
      <c r="L104470" s="9"/>
      <c r="M104470" s="9"/>
      <c r="N104470" s="9"/>
    </row>
    <row r="104471" spans="12:14" x14ac:dyDescent="0.25">
      <c r="L104471" s="9"/>
      <c r="M104471" s="9"/>
      <c r="N104471" s="9"/>
    </row>
    <row r="104472" spans="12:14" x14ac:dyDescent="0.25">
      <c r="L104472" s="9"/>
      <c r="M104472" s="9"/>
      <c r="N104472" s="9"/>
    </row>
    <row r="104473" spans="12:14" x14ac:dyDescent="0.25">
      <c r="L104473" s="9"/>
      <c r="M104473" s="9"/>
      <c r="N104473" s="9"/>
    </row>
    <row r="104474" spans="12:14" x14ac:dyDescent="0.25">
      <c r="L104474" s="9"/>
      <c r="M104474" s="9"/>
      <c r="N104474" s="9"/>
    </row>
    <row r="104475" spans="12:14" x14ac:dyDescent="0.25">
      <c r="L104475" s="9"/>
      <c r="M104475" s="9"/>
      <c r="N104475" s="9"/>
    </row>
    <row r="104476" spans="12:14" x14ac:dyDescent="0.25">
      <c r="L104476" s="9"/>
      <c r="M104476" s="9"/>
      <c r="N104476" s="9"/>
    </row>
    <row r="104477" spans="12:14" x14ac:dyDescent="0.25">
      <c r="L104477" s="9"/>
      <c r="M104477" s="9"/>
      <c r="N104477" s="9"/>
    </row>
    <row r="104478" spans="12:14" x14ac:dyDescent="0.25">
      <c r="L104478" s="9"/>
      <c r="M104478" s="9"/>
      <c r="N104478" s="9"/>
    </row>
    <row r="104479" spans="12:14" x14ac:dyDescent="0.25">
      <c r="L104479" s="9"/>
      <c r="M104479" s="9"/>
      <c r="N104479" s="9"/>
    </row>
    <row r="104480" spans="12:14" x14ac:dyDescent="0.25">
      <c r="L104480" s="9"/>
      <c r="M104480" s="9"/>
      <c r="N104480" s="9"/>
    </row>
    <row r="104481" spans="12:14" x14ac:dyDescent="0.25">
      <c r="L104481" s="9"/>
      <c r="M104481" s="9"/>
      <c r="N104481" s="9"/>
    </row>
    <row r="104482" spans="12:14" x14ac:dyDescent="0.25">
      <c r="L104482" s="9"/>
      <c r="M104482" s="9"/>
      <c r="N104482" s="9"/>
    </row>
    <row r="104483" spans="12:14" x14ac:dyDescent="0.25">
      <c r="L104483" s="9"/>
      <c r="M104483" s="9"/>
      <c r="N104483" s="9"/>
    </row>
    <row r="104484" spans="12:14" x14ac:dyDescent="0.25">
      <c r="L104484" s="9"/>
      <c r="M104484" s="9"/>
      <c r="N104484" s="9"/>
    </row>
    <row r="104485" spans="12:14" x14ac:dyDescent="0.25">
      <c r="L104485" s="9"/>
      <c r="M104485" s="9"/>
      <c r="N104485" s="9"/>
    </row>
    <row r="104486" spans="12:14" x14ac:dyDescent="0.25">
      <c r="L104486" s="9"/>
      <c r="M104486" s="9"/>
      <c r="N104486" s="9"/>
    </row>
    <row r="104487" spans="12:14" x14ac:dyDescent="0.25">
      <c r="L104487" s="9"/>
      <c r="M104487" s="9"/>
      <c r="N104487" s="9"/>
    </row>
    <row r="104488" spans="12:14" x14ac:dyDescent="0.25">
      <c r="L104488" s="9"/>
      <c r="M104488" s="9"/>
      <c r="N104488" s="9"/>
    </row>
    <row r="104489" spans="12:14" x14ac:dyDescent="0.25">
      <c r="L104489" s="9"/>
      <c r="M104489" s="9"/>
      <c r="N104489" s="9"/>
    </row>
    <row r="104490" spans="12:14" x14ac:dyDescent="0.25">
      <c r="L104490" s="9"/>
      <c r="M104490" s="9"/>
      <c r="N104490" s="9"/>
    </row>
    <row r="104491" spans="12:14" x14ac:dyDescent="0.25">
      <c r="L104491" s="9"/>
      <c r="M104491" s="9"/>
      <c r="N104491" s="9"/>
    </row>
    <row r="104492" spans="12:14" x14ac:dyDescent="0.25">
      <c r="L104492" s="9"/>
      <c r="M104492" s="9"/>
      <c r="N104492" s="9"/>
    </row>
    <row r="104493" spans="12:14" x14ac:dyDescent="0.25">
      <c r="L104493" s="9"/>
      <c r="M104493" s="9"/>
      <c r="N104493" s="9"/>
    </row>
    <row r="104494" spans="12:14" x14ac:dyDescent="0.25">
      <c r="L104494" s="9"/>
      <c r="M104494" s="9"/>
      <c r="N104494" s="9"/>
    </row>
    <row r="104495" spans="12:14" x14ac:dyDescent="0.25">
      <c r="L104495" s="9"/>
      <c r="M104495" s="9"/>
      <c r="N104495" s="9"/>
    </row>
    <row r="104496" spans="12:14" x14ac:dyDescent="0.25">
      <c r="L104496" s="9"/>
      <c r="M104496" s="9"/>
      <c r="N104496" s="9"/>
    </row>
    <row r="104497" spans="12:14" x14ac:dyDescent="0.25">
      <c r="L104497" s="9"/>
      <c r="M104497" s="9"/>
      <c r="N104497" s="9"/>
    </row>
    <row r="104498" spans="12:14" x14ac:dyDescent="0.25">
      <c r="L104498" s="9"/>
      <c r="M104498" s="9"/>
      <c r="N104498" s="9"/>
    </row>
    <row r="104499" spans="12:14" x14ac:dyDescent="0.25">
      <c r="L104499" s="9"/>
      <c r="M104499" s="9"/>
      <c r="N104499" s="9"/>
    </row>
    <row r="104500" spans="12:14" x14ac:dyDescent="0.25">
      <c r="L104500" s="9"/>
      <c r="M104500" s="9"/>
      <c r="N104500" s="9"/>
    </row>
    <row r="104501" spans="12:14" x14ac:dyDescent="0.25">
      <c r="L104501" s="9"/>
      <c r="M104501" s="9"/>
      <c r="N104501" s="9"/>
    </row>
    <row r="104502" spans="12:14" x14ac:dyDescent="0.25">
      <c r="L104502" s="9"/>
      <c r="M104502" s="9"/>
      <c r="N104502" s="9"/>
    </row>
    <row r="104503" spans="12:14" x14ac:dyDescent="0.25">
      <c r="L104503" s="9"/>
      <c r="M104503" s="9"/>
      <c r="N104503" s="9"/>
    </row>
    <row r="104504" spans="12:14" x14ac:dyDescent="0.25">
      <c r="L104504" s="9"/>
      <c r="M104504" s="9"/>
      <c r="N104504" s="9"/>
    </row>
    <row r="104505" spans="12:14" x14ac:dyDescent="0.25">
      <c r="L104505" s="9"/>
      <c r="M104505" s="9"/>
      <c r="N104505" s="9"/>
    </row>
    <row r="104506" spans="12:14" x14ac:dyDescent="0.25">
      <c r="L104506" s="9"/>
      <c r="M104506" s="9"/>
      <c r="N104506" s="9"/>
    </row>
    <row r="104507" spans="12:14" x14ac:dyDescent="0.25">
      <c r="L104507" s="9"/>
      <c r="M104507" s="9"/>
      <c r="N104507" s="9"/>
    </row>
    <row r="104508" spans="12:14" x14ac:dyDescent="0.25">
      <c r="L104508" s="9"/>
      <c r="M104508" s="9"/>
      <c r="N104508" s="9"/>
    </row>
    <row r="104509" spans="12:14" x14ac:dyDescent="0.25">
      <c r="L104509" s="9"/>
      <c r="M104509" s="9"/>
      <c r="N104509" s="9"/>
    </row>
    <row r="104510" spans="12:14" x14ac:dyDescent="0.25">
      <c r="L104510" s="9"/>
      <c r="M104510" s="9"/>
      <c r="N104510" s="9"/>
    </row>
    <row r="104511" spans="12:14" x14ac:dyDescent="0.25">
      <c r="L104511" s="9"/>
      <c r="M104511" s="9"/>
      <c r="N104511" s="9"/>
    </row>
    <row r="104512" spans="12:14" x14ac:dyDescent="0.25">
      <c r="L104512" s="9"/>
      <c r="M104512" s="9"/>
      <c r="N104512" s="9"/>
    </row>
    <row r="104513" spans="12:14" x14ac:dyDescent="0.25">
      <c r="L104513" s="9"/>
      <c r="M104513" s="9"/>
      <c r="N104513" s="9"/>
    </row>
    <row r="104514" spans="12:14" x14ac:dyDescent="0.25">
      <c r="L104514" s="9"/>
      <c r="M104514" s="9"/>
      <c r="N104514" s="9"/>
    </row>
    <row r="104515" spans="12:14" x14ac:dyDescent="0.25">
      <c r="L104515" s="9"/>
      <c r="M104515" s="9"/>
      <c r="N104515" s="9"/>
    </row>
    <row r="104516" spans="12:14" x14ac:dyDescent="0.25">
      <c r="L104516" s="9"/>
      <c r="M104516" s="9"/>
      <c r="N104516" s="9"/>
    </row>
    <row r="104517" spans="12:14" x14ac:dyDescent="0.25">
      <c r="L104517" s="9"/>
      <c r="M104517" s="9"/>
      <c r="N104517" s="9"/>
    </row>
    <row r="104518" spans="12:14" x14ac:dyDescent="0.25">
      <c r="L104518" s="9"/>
      <c r="M104518" s="9"/>
      <c r="N104518" s="9"/>
    </row>
    <row r="104519" spans="12:14" x14ac:dyDescent="0.25">
      <c r="L104519" s="9"/>
      <c r="M104519" s="9"/>
      <c r="N104519" s="9"/>
    </row>
    <row r="104520" spans="12:14" x14ac:dyDescent="0.25">
      <c r="L104520" s="9"/>
      <c r="M104520" s="9"/>
      <c r="N104520" s="9"/>
    </row>
    <row r="104521" spans="12:14" x14ac:dyDescent="0.25">
      <c r="L104521" s="9"/>
      <c r="M104521" s="9"/>
      <c r="N104521" s="9"/>
    </row>
    <row r="104522" spans="12:14" x14ac:dyDescent="0.25">
      <c r="L104522" s="9"/>
      <c r="M104522" s="9"/>
      <c r="N104522" s="9"/>
    </row>
    <row r="104523" spans="12:14" x14ac:dyDescent="0.25">
      <c r="L104523" s="9"/>
      <c r="M104523" s="9"/>
      <c r="N104523" s="9"/>
    </row>
    <row r="104524" spans="12:14" x14ac:dyDescent="0.25">
      <c r="L104524" s="9"/>
      <c r="M104524" s="9"/>
      <c r="N104524" s="9"/>
    </row>
    <row r="104525" spans="12:14" x14ac:dyDescent="0.25">
      <c r="L104525" s="9"/>
      <c r="M104525" s="9"/>
      <c r="N104525" s="9"/>
    </row>
    <row r="104526" spans="12:14" x14ac:dyDescent="0.25">
      <c r="L104526" s="9"/>
      <c r="M104526" s="9"/>
      <c r="N104526" s="9"/>
    </row>
    <row r="104527" spans="12:14" x14ac:dyDescent="0.25">
      <c r="L104527" s="9"/>
      <c r="M104527" s="9"/>
      <c r="N104527" s="9"/>
    </row>
    <row r="104528" spans="12:14" x14ac:dyDescent="0.25">
      <c r="L104528" s="9"/>
      <c r="M104528" s="9"/>
      <c r="N104528" s="9"/>
    </row>
    <row r="104529" spans="12:14" x14ac:dyDescent="0.25">
      <c r="L104529" s="9"/>
      <c r="M104529" s="9"/>
      <c r="N104529" s="9"/>
    </row>
    <row r="104530" spans="12:14" x14ac:dyDescent="0.25">
      <c r="L104530" s="9"/>
      <c r="M104530" s="9"/>
      <c r="N104530" s="9"/>
    </row>
    <row r="104531" spans="12:14" x14ac:dyDescent="0.25">
      <c r="L104531" s="9"/>
      <c r="M104531" s="9"/>
      <c r="N104531" s="9"/>
    </row>
    <row r="104532" spans="12:14" x14ac:dyDescent="0.25">
      <c r="L104532" s="9"/>
      <c r="M104532" s="9"/>
      <c r="N104532" s="9"/>
    </row>
    <row r="104533" spans="12:14" x14ac:dyDescent="0.25">
      <c r="L104533" s="9"/>
      <c r="M104533" s="9"/>
      <c r="N104533" s="9"/>
    </row>
    <row r="104534" spans="12:14" x14ac:dyDescent="0.25">
      <c r="L104534" s="9"/>
      <c r="M104534" s="9"/>
      <c r="N104534" s="9"/>
    </row>
    <row r="104535" spans="12:14" x14ac:dyDescent="0.25">
      <c r="L104535" s="9"/>
      <c r="M104535" s="9"/>
      <c r="N104535" s="9"/>
    </row>
    <row r="104536" spans="12:14" x14ac:dyDescent="0.25">
      <c r="L104536" s="9"/>
      <c r="M104536" s="9"/>
      <c r="N104536" s="9"/>
    </row>
    <row r="104537" spans="12:14" x14ac:dyDescent="0.25">
      <c r="L104537" s="9"/>
      <c r="M104537" s="9"/>
      <c r="N104537" s="9"/>
    </row>
    <row r="104538" spans="12:14" x14ac:dyDescent="0.25">
      <c r="L104538" s="9"/>
      <c r="M104538" s="9"/>
      <c r="N104538" s="9"/>
    </row>
    <row r="104539" spans="12:14" x14ac:dyDescent="0.25">
      <c r="L104539" s="9"/>
      <c r="M104539" s="9"/>
      <c r="N104539" s="9"/>
    </row>
    <row r="104540" spans="12:14" x14ac:dyDescent="0.25">
      <c r="L104540" s="9"/>
      <c r="M104540" s="9"/>
      <c r="N104540" s="9"/>
    </row>
    <row r="104541" spans="12:14" x14ac:dyDescent="0.25">
      <c r="L104541" s="9"/>
      <c r="M104541" s="9"/>
      <c r="N104541" s="9"/>
    </row>
    <row r="104542" spans="12:14" x14ac:dyDescent="0.25">
      <c r="L104542" s="9"/>
      <c r="M104542" s="9"/>
      <c r="N104542" s="9"/>
    </row>
    <row r="104543" spans="12:14" x14ac:dyDescent="0.25">
      <c r="L104543" s="9"/>
      <c r="M104543" s="9"/>
      <c r="N104543" s="9"/>
    </row>
    <row r="104544" spans="12:14" x14ac:dyDescent="0.25">
      <c r="L104544" s="9"/>
      <c r="M104544" s="9"/>
      <c r="N104544" s="9"/>
    </row>
    <row r="104545" spans="12:14" x14ac:dyDescent="0.25">
      <c r="L104545" s="9"/>
      <c r="M104545" s="9"/>
      <c r="N104545" s="9"/>
    </row>
    <row r="104546" spans="12:14" x14ac:dyDescent="0.25">
      <c r="L104546" s="9"/>
      <c r="M104546" s="9"/>
      <c r="N104546" s="9"/>
    </row>
    <row r="104547" spans="12:14" x14ac:dyDescent="0.25">
      <c r="L104547" s="9"/>
      <c r="M104547" s="9"/>
      <c r="N104547" s="9"/>
    </row>
    <row r="104548" spans="12:14" x14ac:dyDescent="0.25">
      <c r="L104548" s="9"/>
      <c r="M104548" s="9"/>
      <c r="N104548" s="9"/>
    </row>
    <row r="104549" spans="12:14" x14ac:dyDescent="0.25">
      <c r="L104549" s="9"/>
      <c r="M104549" s="9"/>
      <c r="N104549" s="9"/>
    </row>
    <row r="104550" spans="12:14" x14ac:dyDescent="0.25">
      <c r="L104550" s="9"/>
      <c r="M104550" s="9"/>
      <c r="N104550" s="9"/>
    </row>
    <row r="104551" spans="12:14" x14ac:dyDescent="0.25">
      <c r="L104551" s="9"/>
      <c r="M104551" s="9"/>
      <c r="N104551" s="9"/>
    </row>
    <row r="104552" spans="12:14" x14ac:dyDescent="0.25">
      <c r="L104552" s="9"/>
      <c r="M104552" s="9"/>
      <c r="N104552" s="9"/>
    </row>
    <row r="104553" spans="12:14" x14ac:dyDescent="0.25">
      <c r="L104553" s="9"/>
      <c r="M104553" s="9"/>
      <c r="N104553" s="9"/>
    </row>
    <row r="104554" spans="12:14" x14ac:dyDescent="0.25">
      <c r="L104554" s="9"/>
      <c r="M104554" s="9"/>
      <c r="N104554" s="9"/>
    </row>
    <row r="104555" spans="12:14" x14ac:dyDescent="0.25">
      <c r="L104555" s="9"/>
      <c r="M104555" s="9"/>
      <c r="N104555" s="9"/>
    </row>
    <row r="104556" spans="12:14" x14ac:dyDescent="0.25">
      <c r="L104556" s="9"/>
      <c r="M104556" s="9"/>
      <c r="N104556" s="9"/>
    </row>
    <row r="104557" spans="12:14" x14ac:dyDescent="0.25">
      <c r="L104557" s="9"/>
      <c r="M104557" s="9"/>
      <c r="N104557" s="9"/>
    </row>
    <row r="104558" spans="12:14" x14ac:dyDescent="0.25">
      <c r="L104558" s="9"/>
      <c r="M104558" s="9"/>
      <c r="N104558" s="9"/>
    </row>
    <row r="104559" spans="12:14" x14ac:dyDescent="0.25">
      <c r="L104559" s="9"/>
      <c r="M104559" s="9"/>
      <c r="N104559" s="9"/>
    </row>
    <row r="104560" spans="12:14" x14ac:dyDescent="0.25">
      <c r="L104560" s="9"/>
      <c r="M104560" s="9"/>
      <c r="N104560" s="9"/>
    </row>
    <row r="104561" spans="12:14" x14ac:dyDescent="0.25">
      <c r="L104561" s="9"/>
      <c r="M104561" s="9"/>
      <c r="N104561" s="9"/>
    </row>
    <row r="104562" spans="12:14" x14ac:dyDescent="0.25">
      <c r="L104562" s="9"/>
      <c r="M104562" s="9"/>
      <c r="N104562" s="9"/>
    </row>
    <row r="104563" spans="12:14" x14ac:dyDescent="0.25">
      <c r="L104563" s="9"/>
      <c r="M104563" s="9"/>
      <c r="N104563" s="9"/>
    </row>
    <row r="104564" spans="12:14" x14ac:dyDescent="0.25">
      <c r="L104564" s="9"/>
      <c r="M104564" s="9"/>
      <c r="N104564" s="9"/>
    </row>
    <row r="104565" spans="12:14" x14ac:dyDescent="0.25">
      <c r="L104565" s="9"/>
      <c r="M104565" s="9"/>
      <c r="N104565" s="9"/>
    </row>
    <row r="104566" spans="12:14" x14ac:dyDescent="0.25">
      <c r="L104566" s="9"/>
      <c r="M104566" s="9"/>
      <c r="N104566" s="9"/>
    </row>
    <row r="104567" spans="12:14" x14ac:dyDescent="0.25">
      <c r="L104567" s="9"/>
      <c r="M104567" s="9"/>
      <c r="N104567" s="9"/>
    </row>
    <row r="104568" spans="12:14" x14ac:dyDescent="0.25">
      <c r="L104568" s="9"/>
      <c r="M104568" s="9"/>
      <c r="N104568" s="9"/>
    </row>
    <row r="104569" spans="12:14" x14ac:dyDescent="0.25">
      <c r="L104569" s="9"/>
      <c r="M104569" s="9"/>
      <c r="N104569" s="9"/>
    </row>
    <row r="104570" spans="12:14" x14ac:dyDescent="0.25">
      <c r="L104570" s="9"/>
      <c r="M104570" s="9"/>
      <c r="N104570" s="9"/>
    </row>
    <row r="104571" spans="12:14" x14ac:dyDescent="0.25">
      <c r="L104571" s="9"/>
      <c r="M104571" s="9"/>
      <c r="N104571" s="9"/>
    </row>
    <row r="104572" spans="12:14" x14ac:dyDescent="0.25">
      <c r="L104572" s="9"/>
      <c r="M104572" s="9"/>
      <c r="N104572" s="9"/>
    </row>
    <row r="104573" spans="12:14" x14ac:dyDescent="0.25">
      <c r="L104573" s="9"/>
      <c r="M104573" s="9"/>
      <c r="N104573" s="9"/>
    </row>
    <row r="104574" spans="12:14" x14ac:dyDescent="0.25">
      <c r="L104574" s="9"/>
      <c r="M104574" s="9"/>
      <c r="N104574" s="9"/>
    </row>
    <row r="104575" spans="12:14" x14ac:dyDescent="0.25">
      <c r="L104575" s="9"/>
      <c r="M104575" s="9"/>
      <c r="N104575" s="9"/>
    </row>
    <row r="104576" spans="12:14" x14ac:dyDescent="0.25">
      <c r="L104576" s="9"/>
      <c r="M104576" s="9"/>
      <c r="N104576" s="9"/>
    </row>
    <row r="104577" spans="12:14" x14ac:dyDescent="0.25">
      <c r="L104577" s="9"/>
      <c r="M104577" s="9"/>
      <c r="N104577" s="9"/>
    </row>
    <row r="104578" spans="12:14" x14ac:dyDescent="0.25">
      <c r="L104578" s="9"/>
      <c r="M104578" s="9"/>
      <c r="N104578" s="9"/>
    </row>
    <row r="104579" spans="12:14" x14ac:dyDescent="0.25">
      <c r="L104579" s="9"/>
      <c r="M104579" s="9"/>
      <c r="N104579" s="9"/>
    </row>
    <row r="104580" spans="12:14" x14ac:dyDescent="0.25">
      <c r="L104580" s="9"/>
      <c r="M104580" s="9"/>
      <c r="N104580" s="9"/>
    </row>
    <row r="104581" spans="12:14" x14ac:dyDescent="0.25">
      <c r="L104581" s="9"/>
      <c r="M104581" s="9"/>
      <c r="N104581" s="9"/>
    </row>
    <row r="104582" spans="12:14" x14ac:dyDescent="0.25">
      <c r="L104582" s="9"/>
      <c r="M104582" s="9"/>
      <c r="N104582" s="9"/>
    </row>
    <row r="104583" spans="12:14" x14ac:dyDescent="0.25">
      <c r="L104583" s="9"/>
      <c r="M104583" s="9"/>
      <c r="N104583" s="9"/>
    </row>
    <row r="104584" spans="12:14" x14ac:dyDescent="0.25">
      <c r="L104584" s="9"/>
      <c r="M104584" s="9"/>
      <c r="N104584" s="9"/>
    </row>
    <row r="104585" spans="12:14" x14ac:dyDescent="0.25">
      <c r="L104585" s="9"/>
      <c r="M104585" s="9"/>
      <c r="N104585" s="9"/>
    </row>
    <row r="104586" spans="12:14" x14ac:dyDescent="0.25">
      <c r="L104586" s="9"/>
      <c r="M104586" s="9"/>
      <c r="N104586" s="9"/>
    </row>
    <row r="104587" spans="12:14" x14ac:dyDescent="0.25">
      <c r="L104587" s="9"/>
      <c r="M104587" s="9"/>
      <c r="N104587" s="9"/>
    </row>
    <row r="104588" spans="12:14" x14ac:dyDescent="0.25">
      <c r="L104588" s="9"/>
      <c r="M104588" s="9"/>
      <c r="N104588" s="9"/>
    </row>
    <row r="104589" spans="12:14" x14ac:dyDescent="0.25">
      <c r="L104589" s="9"/>
      <c r="M104589" s="9"/>
      <c r="N104589" s="9"/>
    </row>
    <row r="104590" spans="12:14" x14ac:dyDescent="0.25">
      <c r="L104590" s="9"/>
      <c r="M104590" s="9"/>
      <c r="N104590" s="9"/>
    </row>
    <row r="104591" spans="12:14" x14ac:dyDescent="0.25">
      <c r="L104591" s="9"/>
      <c r="M104591" s="9"/>
      <c r="N104591" s="9"/>
    </row>
    <row r="104592" spans="12:14" x14ac:dyDescent="0.25">
      <c r="L104592" s="9"/>
      <c r="M104592" s="9"/>
      <c r="N104592" s="9"/>
    </row>
    <row r="104593" spans="12:14" x14ac:dyDescent="0.25">
      <c r="L104593" s="9"/>
      <c r="M104593" s="9"/>
      <c r="N104593" s="9"/>
    </row>
    <row r="104594" spans="12:14" x14ac:dyDescent="0.25">
      <c r="L104594" s="9"/>
      <c r="M104594" s="9"/>
      <c r="N104594" s="9"/>
    </row>
    <row r="104595" spans="12:14" x14ac:dyDescent="0.25">
      <c r="L104595" s="9"/>
      <c r="M104595" s="9"/>
      <c r="N104595" s="9"/>
    </row>
    <row r="104596" spans="12:14" x14ac:dyDescent="0.25">
      <c r="L104596" s="9"/>
      <c r="M104596" s="9"/>
      <c r="N104596" s="9"/>
    </row>
    <row r="104597" spans="12:14" x14ac:dyDescent="0.25">
      <c r="L104597" s="9"/>
      <c r="M104597" s="9"/>
      <c r="N104597" s="9"/>
    </row>
    <row r="104598" spans="12:14" x14ac:dyDescent="0.25">
      <c r="L104598" s="9"/>
      <c r="M104598" s="9"/>
      <c r="N104598" s="9"/>
    </row>
    <row r="104599" spans="12:14" x14ac:dyDescent="0.25">
      <c r="L104599" s="9"/>
      <c r="M104599" s="9"/>
      <c r="N104599" s="9"/>
    </row>
    <row r="104600" spans="12:14" x14ac:dyDescent="0.25">
      <c r="L104600" s="9"/>
      <c r="M104600" s="9"/>
      <c r="N104600" s="9"/>
    </row>
    <row r="104601" spans="12:14" x14ac:dyDescent="0.25">
      <c r="L104601" s="9"/>
      <c r="M104601" s="9"/>
      <c r="N104601" s="9"/>
    </row>
    <row r="104602" spans="12:14" x14ac:dyDescent="0.25">
      <c r="L104602" s="9"/>
      <c r="M104602" s="9"/>
      <c r="N104602" s="9"/>
    </row>
    <row r="104603" spans="12:14" x14ac:dyDescent="0.25">
      <c r="L104603" s="9"/>
      <c r="M104603" s="9"/>
      <c r="N104603" s="9"/>
    </row>
    <row r="104604" spans="12:14" x14ac:dyDescent="0.25">
      <c r="L104604" s="9"/>
      <c r="M104604" s="9"/>
      <c r="N104604" s="9"/>
    </row>
    <row r="104605" spans="12:14" x14ac:dyDescent="0.25">
      <c r="L104605" s="9"/>
      <c r="M104605" s="9"/>
      <c r="N104605" s="9"/>
    </row>
    <row r="104606" spans="12:14" x14ac:dyDescent="0.25">
      <c r="L104606" s="9"/>
      <c r="M104606" s="9"/>
      <c r="N104606" s="9"/>
    </row>
    <row r="104607" spans="12:14" x14ac:dyDescent="0.25">
      <c r="L104607" s="9"/>
      <c r="M104607" s="9"/>
      <c r="N104607" s="9"/>
    </row>
    <row r="104608" spans="12:14" x14ac:dyDescent="0.25">
      <c r="L104608" s="9"/>
      <c r="M104608" s="9"/>
      <c r="N104608" s="9"/>
    </row>
    <row r="104609" spans="12:14" x14ac:dyDescent="0.25">
      <c r="L104609" s="9"/>
      <c r="M104609" s="9"/>
      <c r="N104609" s="9"/>
    </row>
    <row r="104610" spans="12:14" x14ac:dyDescent="0.25">
      <c r="L104610" s="9"/>
      <c r="M104610" s="9"/>
      <c r="N104610" s="9"/>
    </row>
    <row r="104611" spans="12:14" x14ac:dyDescent="0.25">
      <c r="L104611" s="9"/>
      <c r="M104611" s="9"/>
      <c r="N104611" s="9"/>
    </row>
    <row r="104612" spans="12:14" x14ac:dyDescent="0.25">
      <c r="L104612" s="9"/>
      <c r="M104612" s="9"/>
      <c r="N104612" s="9"/>
    </row>
    <row r="104613" spans="12:14" x14ac:dyDescent="0.25">
      <c r="L104613" s="9"/>
      <c r="M104613" s="9"/>
      <c r="N104613" s="9"/>
    </row>
    <row r="104614" spans="12:14" x14ac:dyDescent="0.25">
      <c r="L104614" s="9"/>
      <c r="M104614" s="9"/>
      <c r="N104614" s="9"/>
    </row>
    <row r="104615" spans="12:14" x14ac:dyDescent="0.25">
      <c r="L104615" s="9"/>
      <c r="M104615" s="9"/>
      <c r="N104615" s="9"/>
    </row>
    <row r="104616" spans="12:14" x14ac:dyDescent="0.25">
      <c r="L104616" s="9"/>
      <c r="M104616" s="9"/>
      <c r="N104616" s="9"/>
    </row>
    <row r="104617" spans="12:14" x14ac:dyDescent="0.25">
      <c r="L104617" s="9"/>
      <c r="M104617" s="9"/>
      <c r="N104617" s="9"/>
    </row>
    <row r="104618" spans="12:14" x14ac:dyDescent="0.25">
      <c r="L104618" s="9"/>
      <c r="M104618" s="9"/>
      <c r="N104618" s="9"/>
    </row>
    <row r="104619" spans="12:14" x14ac:dyDescent="0.25">
      <c r="L104619" s="9"/>
      <c r="M104619" s="9"/>
      <c r="N104619" s="9"/>
    </row>
    <row r="104620" spans="12:14" x14ac:dyDescent="0.25">
      <c r="L104620" s="9"/>
      <c r="M104620" s="9"/>
      <c r="N104620" s="9"/>
    </row>
    <row r="104621" spans="12:14" x14ac:dyDescent="0.25">
      <c r="L104621" s="9"/>
      <c r="M104621" s="9"/>
      <c r="N104621" s="9"/>
    </row>
    <row r="104622" spans="12:14" x14ac:dyDescent="0.25">
      <c r="L104622" s="9"/>
      <c r="M104622" s="9"/>
      <c r="N104622" s="9"/>
    </row>
    <row r="104623" spans="12:14" x14ac:dyDescent="0.25">
      <c r="L104623" s="9"/>
      <c r="M104623" s="9"/>
      <c r="N104623" s="9"/>
    </row>
    <row r="104624" spans="12:14" x14ac:dyDescent="0.25">
      <c r="L104624" s="9"/>
      <c r="M104624" s="9"/>
      <c r="N104624" s="9"/>
    </row>
    <row r="104625" spans="12:14" x14ac:dyDescent="0.25">
      <c r="L104625" s="9"/>
      <c r="M104625" s="9"/>
      <c r="N104625" s="9"/>
    </row>
    <row r="104626" spans="12:14" x14ac:dyDescent="0.25">
      <c r="L104626" s="9"/>
      <c r="M104626" s="9"/>
      <c r="N104626" s="9"/>
    </row>
    <row r="104627" spans="12:14" x14ac:dyDescent="0.25">
      <c r="L104627" s="9"/>
      <c r="M104627" s="9"/>
      <c r="N104627" s="9"/>
    </row>
    <row r="104628" spans="12:14" x14ac:dyDescent="0.25">
      <c r="L104628" s="9"/>
      <c r="M104628" s="9"/>
      <c r="N104628" s="9"/>
    </row>
    <row r="104629" spans="12:14" x14ac:dyDescent="0.25">
      <c r="L104629" s="9"/>
      <c r="M104629" s="9"/>
      <c r="N104629" s="9"/>
    </row>
    <row r="104630" spans="12:14" x14ac:dyDescent="0.25">
      <c r="L104630" s="9"/>
      <c r="M104630" s="9"/>
      <c r="N104630" s="9"/>
    </row>
    <row r="104631" spans="12:14" x14ac:dyDescent="0.25">
      <c r="L104631" s="9"/>
      <c r="M104631" s="9"/>
      <c r="N104631" s="9"/>
    </row>
    <row r="104632" spans="12:14" x14ac:dyDescent="0.25">
      <c r="L104632" s="9"/>
      <c r="M104632" s="9"/>
      <c r="N104632" s="9"/>
    </row>
    <row r="104633" spans="12:14" x14ac:dyDescent="0.25">
      <c r="L104633" s="9"/>
      <c r="M104633" s="9"/>
      <c r="N104633" s="9"/>
    </row>
    <row r="104634" spans="12:14" x14ac:dyDescent="0.25">
      <c r="L104634" s="9"/>
      <c r="M104634" s="9"/>
      <c r="N104634" s="9"/>
    </row>
    <row r="104635" spans="12:14" x14ac:dyDescent="0.25">
      <c r="L104635" s="9"/>
      <c r="M104635" s="9"/>
      <c r="N104635" s="9"/>
    </row>
    <row r="104636" spans="12:14" x14ac:dyDescent="0.25">
      <c r="L104636" s="9"/>
      <c r="M104636" s="9"/>
      <c r="N104636" s="9"/>
    </row>
    <row r="104637" spans="12:14" x14ac:dyDescent="0.25">
      <c r="L104637" s="9"/>
      <c r="M104637" s="9"/>
      <c r="N104637" s="9"/>
    </row>
    <row r="104638" spans="12:14" x14ac:dyDescent="0.25">
      <c r="L104638" s="9"/>
      <c r="M104638" s="9"/>
      <c r="N104638" s="9"/>
    </row>
    <row r="104639" spans="12:14" x14ac:dyDescent="0.25">
      <c r="L104639" s="9"/>
      <c r="M104639" s="9"/>
      <c r="N104639" s="9"/>
    </row>
    <row r="104640" spans="12:14" x14ac:dyDescent="0.25">
      <c r="L104640" s="9"/>
      <c r="M104640" s="9"/>
      <c r="N104640" s="9"/>
    </row>
    <row r="104641" spans="12:14" x14ac:dyDescent="0.25">
      <c r="L104641" s="9"/>
      <c r="M104641" s="9"/>
      <c r="N104641" s="9"/>
    </row>
    <row r="104642" spans="12:14" x14ac:dyDescent="0.25">
      <c r="L104642" s="9"/>
      <c r="M104642" s="9"/>
      <c r="N104642" s="9"/>
    </row>
    <row r="104643" spans="12:14" x14ac:dyDescent="0.25">
      <c r="L104643" s="9"/>
      <c r="M104643" s="9"/>
      <c r="N104643" s="9"/>
    </row>
    <row r="104644" spans="12:14" x14ac:dyDescent="0.25">
      <c r="L104644" s="9"/>
      <c r="M104644" s="9"/>
      <c r="N104644" s="9"/>
    </row>
    <row r="104645" spans="12:14" x14ac:dyDescent="0.25">
      <c r="L104645" s="9"/>
      <c r="M104645" s="9"/>
      <c r="N104645" s="9"/>
    </row>
    <row r="104646" spans="12:14" x14ac:dyDescent="0.25">
      <c r="L104646" s="9"/>
      <c r="M104646" s="9"/>
      <c r="N104646" s="9"/>
    </row>
    <row r="104647" spans="12:14" x14ac:dyDescent="0.25">
      <c r="L104647" s="9"/>
      <c r="M104647" s="9"/>
      <c r="N104647" s="9"/>
    </row>
    <row r="104648" spans="12:14" x14ac:dyDescent="0.25">
      <c r="L104648" s="9"/>
      <c r="M104648" s="9"/>
      <c r="N104648" s="9"/>
    </row>
    <row r="104649" spans="12:14" x14ac:dyDescent="0.25">
      <c r="L104649" s="9"/>
      <c r="M104649" s="9"/>
      <c r="N104649" s="9"/>
    </row>
    <row r="104650" spans="12:14" x14ac:dyDescent="0.25">
      <c r="L104650" s="9"/>
      <c r="M104650" s="9"/>
      <c r="N104650" s="9"/>
    </row>
    <row r="104651" spans="12:14" x14ac:dyDescent="0.25">
      <c r="L104651" s="9"/>
      <c r="M104651" s="9"/>
      <c r="N104651" s="9"/>
    </row>
    <row r="104652" spans="12:14" x14ac:dyDescent="0.25">
      <c r="L104652" s="9"/>
      <c r="M104652" s="9"/>
      <c r="N104652" s="9"/>
    </row>
    <row r="104653" spans="12:14" x14ac:dyDescent="0.25">
      <c r="L104653" s="9"/>
      <c r="M104653" s="9"/>
      <c r="N104653" s="9"/>
    </row>
    <row r="104654" spans="12:14" x14ac:dyDescent="0.25">
      <c r="L104654" s="9"/>
      <c r="M104654" s="9"/>
      <c r="N104654" s="9"/>
    </row>
    <row r="104655" spans="12:14" x14ac:dyDescent="0.25">
      <c r="L104655" s="9"/>
      <c r="M104655" s="9"/>
      <c r="N104655" s="9"/>
    </row>
    <row r="104656" spans="12:14" x14ac:dyDescent="0.25">
      <c r="L104656" s="9"/>
      <c r="M104656" s="9"/>
      <c r="N104656" s="9"/>
    </row>
    <row r="104657" spans="12:14" x14ac:dyDescent="0.25">
      <c r="L104657" s="9"/>
      <c r="M104657" s="9"/>
      <c r="N104657" s="9"/>
    </row>
    <row r="104658" spans="12:14" x14ac:dyDescent="0.25">
      <c r="L104658" s="9"/>
      <c r="M104658" s="9"/>
      <c r="N104658" s="9"/>
    </row>
    <row r="104659" spans="12:14" x14ac:dyDescent="0.25">
      <c r="L104659" s="9"/>
      <c r="M104659" s="9"/>
      <c r="N104659" s="9"/>
    </row>
    <row r="104660" spans="12:14" x14ac:dyDescent="0.25">
      <c r="L104660" s="9"/>
      <c r="M104660" s="9"/>
      <c r="N104660" s="9"/>
    </row>
    <row r="104661" spans="12:14" x14ac:dyDescent="0.25">
      <c r="L104661" s="9"/>
      <c r="M104661" s="9"/>
      <c r="N104661" s="9"/>
    </row>
    <row r="104662" spans="12:14" x14ac:dyDescent="0.25">
      <c r="L104662" s="9"/>
      <c r="M104662" s="9"/>
      <c r="N104662" s="9"/>
    </row>
    <row r="104663" spans="12:14" x14ac:dyDescent="0.25">
      <c r="L104663" s="9"/>
      <c r="M104663" s="9"/>
      <c r="N104663" s="9"/>
    </row>
    <row r="104664" spans="12:14" x14ac:dyDescent="0.25">
      <c r="L104664" s="9"/>
      <c r="M104664" s="9"/>
      <c r="N104664" s="9"/>
    </row>
    <row r="104665" spans="12:14" x14ac:dyDescent="0.25">
      <c r="L104665" s="9"/>
      <c r="M104665" s="9"/>
      <c r="N104665" s="9"/>
    </row>
    <row r="104666" spans="12:14" x14ac:dyDescent="0.25">
      <c r="L104666" s="9"/>
      <c r="M104666" s="9"/>
      <c r="N104666" s="9"/>
    </row>
    <row r="104667" spans="12:14" x14ac:dyDescent="0.25">
      <c r="L104667" s="9"/>
      <c r="M104667" s="9"/>
      <c r="N104667" s="9"/>
    </row>
    <row r="104668" spans="12:14" x14ac:dyDescent="0.25">
      <c r="L104668" s="9"/>
      <c r="M104668" s="9"/>
      <c r="N104668" s="9"/>
    </row>
    <row r="104669" spans="12:14" x14ac:dyDescent="0.25">
      <c r="L104669" s="9"/>
      <c r="M104669" s="9"/>
      <c r="N104669" s="9"/>
    </row>
    <row r="104670" spans="12:14" x14ac:dyDescent="0.25">
      <c r="L104670" s="9"/>
      <c r="M104670" s="9"/>
      <c r="N104670" s="9"/>
    </row>
    <row r="104671" spans="12:14" x14ac:dyDescent="0.25">
      <c r="L104671" s="9"/>
      <c r="M104671" s="9"/>
      <c r="N104671" s="9"/>
    </row>
    <row r="104672" spans="12:14" x14ac:dyDescent="0.25">
      <c r="L104672" s="9"/>
      <c r="M104672" s="9"/>
      <c r="N104672" s="9"/>
    </row>
    <row r="104673" spans="12:14" x14ac:dyDescent="0.25">
      <c r="L104673" s="9"/>
      <c r="M104673" s="9"/>
      <c r="N104673" s="9"/>
    </row>
    <row r="104674" spans="12:14" x14ac:dyDescent="0.25">
      <c r="L104674" s="9"/>
      <c r="M104674" s="9"/>
      <c r="N104674" s="9"/>
    </row>
    <row r="104675" spans="12:14" x14ac:dyDescent="0.25">
      <c r="L104675" s="9"/>
      <c r="M104675" s="9"/>
      <c r="N104675" s="9"/>
    </row>
    <row r="104676" spans="12:14" x14ac:dyDescent="0.25">
      <c r="L104676" s="9"/>
      <c r="M104676" s="9"/>
      <c r="N104676" s="9"/>
    </row>
    <row r="104677" spans="12:14" x14ac:dyDescent="0.25">
      <c r="L104677" s="9"/>
      <c r="M104677" s="9"/>
      <c r="N104677" s="9"/>
    </row>
    <row r="104678" spans="12:14" x14ac:dyDescent="0.25">
      <c r="L104678" s="9"/>
      <c r="M104678" s="9"/>
      <c r="N104678" s="9"/>
    </row>
    <row r="104679" spans="12:14" x14ac:dyDescent="0.25">
      <c r="L104679" s="9"/>
      <c r="M104679" s="9"/>
      <c r="N104679" s="9"/>
    </row>
    <row r="104680" spans="12:14" x14ac:dyDescent="0.25">
      <c r="L104680" s="9"/>
      <c r="M104680" s="9"/>
      <c r="N104680" s="9"/>
    </row>
    <row r="104681" spans="12:14" x14ac:dyDescent="0.25">
      <c r="L104681" s="9"/>
      <c r="M104681" s="9"/>
      <c r="N104681" s="9"/>
    </row>
    <row r="104682" spans="12:14" x14ac:dyDescent="0.25">
      <c r="L104682" s="9"/>
      <c r="M104682" s="9"/>
      <c r="N104682" s="9"/>
    </row>
    <row r="104683" spans="12:14" x14ac:dyDescent="0.25">
      <c r="L104683" s="9"/>
      <c r="M104683" s="9"/>
      <c r="N104683" s="9"/>
    </row>
    <row r="104684" spans="12:14" x14ac:dyDescent="0.25">
      <c r="L104684" s="9"/>
      <c r="M104684" s="9"/>
      <c r="N104684" s="9"/>
    </row>
    <row r="104685" spans="12:14" x14ac:dyDescent="0.25">
      <c r="L104685" s="9"/>
      <c r="M104685" s="9"/>
      <c r="N104685" s="9"/>
    </row>
    <row r="104686" spans="12:14" x14ac:dyDescent="0.25">
      <c r="L104686" s="9"/>
      <c r="M104686" s="9"/>
      <c r="N104686" s="9"/>
    </row>
    <row r="104687" spans="12:14" x14ac:dyDescent="0.25">
      <c r="L104687" s="9"/>
      <c r="M104687" s="9"/>
      <c r="N104687" s="9"/>
    </row>
    <row r="104688" spans="12:14" x14ac:dyDescent="0.25">
      <c r="L104688" s="9"/>
      <c r="M104688" s="9"/>
      <c r="N104688" s="9"/>
    </row>
    <row r="104689" spans="12:14" x14ac:dyDescent="0.25">
      <c r="L104689" s="9"/>
      <c r="M104689" s="9"/>
      <c r="N104689" s="9"/>
    </row>
    <row r="104690" spans="12:14" x14ac:dyDescent="0.25">
      <c r="L104690" s="9"/>
      <c r="M104690" s="9"/>
      <c r="N104690" s="9"/>
    </row>
    <row r="104691" spans="12:14" x14ac:dyDescent="0.25">
      <c r="L104691" s="9"/>
      <c r="M104691" s="9"/>
      <c r="N104691" s="9"/>
    </row>
    <row r="104692" spans="12:14" x14ac:dyDescent="0.25">
      <c r="L104692" s="9"/>
      <c r="M104692" s="9"/>
      <c r="N104692" s="9"/>
    </row>
    <row r="104693" spans="12:14" x14ac:dyDescent="0.25">
      <c r="L104693" s="9"/>
      <c r="M104693" s="9"/>
      <c r="N104693" s="9"/>
    </row>
    <row r="104694" spans="12:14" x14ac:dyDescent="0.25">
      <c r="L104694" s="9"/>
      <c r="M104694" s="9"/>
      <c r="N104694" s="9"/>
    </row>
    <row r="104695" spans="12:14" x14ac:dyDescent="0.25">
      <c r="L104695" s="9"/>
      <c r="M104695" s="9"/>
      <c r="N104695" s="9"/>
    </row>
    <row r="104696" spans="12:14" x14ac:dyDescent="0.25">
      <c r="L104696" s="9"/>
      <c r="M104696" s="9"/>
      <c r="N104696" s="9"/>
    </row>
    <row r="104697" spans="12:14" x14ac:dyDescent="0.25">
      <c r="L104697" s="9"/>
      <c r="M104697" s="9"/>
      <c r="N104697" s="9"/>
    </row>
    <row r="104698" spans="12:14" x14ac:dyDescent="0.25">
      <c r="L104698" s="9"/>
      <c r="M104698" s="9"/>
      <c r="N104698" s="9"/>
    </row>
    <row r="104699" spans="12:14" x14ac:dyDescent="0.25">
      <c r="L104699" s="9"/>
      <c r="M104699" s="9"/>
      <c r="N104699" s="9"/>
    </row>
    <row r="104700" spans="12:14" x14ac:dyDescent="0.25">
      <c r="L104700" s="9"/>
      <c r="M104700" s="9"/>
      <c r="N104700" s="9"/>
    </row>
    <row r="104701" spans="12:14" x14ac:dyDescent="0.25">
      <c r="L104701" s="9"/>
      <c r="M104701" s="9"/>
      <c r="N104701" s="9"/>
    </row>
    <row r="104702" spans="12:14" x14ac:dyDescent="0.25">
      <c r="L104702" s="9"/>
      <c r="M104702" s="9"/>
      <c r="N104702" s="9"/>
    </row>
    <row r="104703" spans="12:14" x14ac:dyDescent="0.25">
      <c r="L104703" s="9"/>
      <c r="M104703" s="9"/>
      <c r="N104703" s="9"/>
    </row>
    <row r="104704" spans="12:14" x14ac:dyDescent="0.25">
      <c r="L104704" s="9"/>
      <c r="M104704" s="9"/>
      <c r="N104704" s="9"/>
    </row>
    <row r="104705" spans="12:14" x14ac:dyDescent="0.25">
      <c r="L104705" s="9"/>
      <c r="M104705" s="9"/>
      <c r="N104705" s="9"/>
    </row>
    <row r="104706" spans="12:14" x14ac:dyDescent="0.25">
      <c r="L104706" s="9"/>
      <c r="M104706" s="9"/>
      <c r="N104706" s="9"/>
    </row>
    <row r="104707" spans="12:14" x14ac:dyDescent="0.25">
      <c r="L104707" s="9"/>
      <c r="M104707" s="9"/>
      <c r="N104707" s="9"/>
    </row>
    <row r="104708" spans="12:14" x14ac:dyDescent="0.25">
      <c r="L104708" s="9"/>
      <c r="M104708" s="9"/>
      <c r="N104708" s="9"/>
    </row>
    <row r="104709" spans="12:14" x14ac:dyDescent="0.25">
      <c r="L104709" s="9"/>
      <c r="M104709" s="9"/>
      <c r="N104709" s="9"/>
    </row>
    <row r="104710" spans="12:14" x14ac:dyDescent="0.25">
      <c r="L104710" s="9"/>
      <c r="M104710" s="9"/>
      <c r="N104710" s="9"/>
    </row>
    <row r="104711" spans="12:14" x14ac:dyDescent="0.25">
      <c r="L104711" s="9"/>
      <c r="M104711" s="9"/>
      <c r="N104711" s="9"/>
    </row>
    <row r="104712" spans="12:14" x14ac:dyDescent="0.25">
      <c r="L104712" s="9"/>
      <c r="M104712" s="9"/>
      <c r="N104712" s="9"/>
    </row>
    <row r="104713" spans="12:14" x14ac:dyDescent="0.25">
      <c r="L104713" s="9"/>
      <c r="M104713" s="9"/>
      <c r="N104713" s="9"/>
    </row>
    <row r="104714" spans="12:14" x14ac:dyDescent="0.25">
      <c r="L104714" s="9"/>
      <c r="M104714" s="9"/>
      <c r="N104714" s="9"/>
    </row>
    <row r="104715" spans="12:14" x14ac:dyDescent="0.25">
      <c r="L104715" s="9"/>
      <c r="M104715" s="9"/>
      <c r="N104715" s="9"/>
    </row>
    <row r="104716" spans="12:14" x14ac:dyDescent="0.25">
      <c r="L104716" s="9"/>
      <c r="M104716" s="9"/>
      <c r="N104716" s="9"/>
    </row>
    <row r="104717" spans="12:14" x14ac:dyDescent="0.25">
      <c r="L104717" s="9"/>
      <c r="M104717" s="9"/>
      <c r="N104717" s="9"/>
    </row>
    <row r="104718" spans="12:14" x14ac:dyDescent="0.25">
      <c r="L104718" s="9"/>
      <c r="M104718" s="9"/>
      <c r="N104718" s="9"/>
    </row>
    <row r="104719" spans="12:14" x14ac:dyDescent="0.25">
      <c r="L104719" s="9"/>
      <c r="M104719" s="9"/>
      <c r="N104719" s="9"/>
    </row>
    <row r="104720" spans="12:14" x14ac:dyDescent="0.25">
      <c r="L104720" s="9"/>
      <c r="M104720" s="9"/>
      <c r="N104720" s="9"/>
    </row>
    <row r="104721" spans="12:14" x14ac:dyDescent="0.25">
      <c r="L104721" s="9"/>
      <c r="M104721" s="9"/>
      <c r="N104721" s="9"/>
    </row>
    <row r="104722" spans="12:14" x14ac:dyDescent="0.25">
      <c r="L104722" s="9"/>
      <c r="M104722" s="9"/>
      <c r="N104722" s="9"/>
    </row>
    <row r="104723" spans="12:14" x14ac:dyDescent="0.25">
      <c r="L104723" s="9"/>
      <c r="M104723" s="9"/>
      <c r="N104723" s="9"/>
    </row>
    <row r="104724" spans="12:14" x14ac:dyDescent="0.25">
      <c r="L104724" s="9"/>
      <c r="M104724" s="9"/>
      <c r="N104724" s="9"/>
    </row>
    <row r="104725" spans="12:14" x14ac:dyDescent="0.25">
      <c r="L104725" s="9"/>
      <c r="M104725" s="9"/>
      <c r="N104725" s="9"/>
    </row>
    <row r="104726" spans="12:14" x14ac:dyDescent="0.25">
      <c r="L104726" s="9"/>
      <c r="M104726" s="9"/>
      <c r="N104726" s="9"/>
    </row>
    <row r="104727" spans="12:14" x14ac:dyDescent="0.25">
      <c r="L104727" s="9"/>
      <c r="M104727" s="9"/>
      <c r="N104727" s="9"/>
    </row>
    <row r="104728" spans="12:14" x14ac:dyDescent="0.25">
      <c r="L104728" s="9"/>
      <c r="M104728" s="9"/>
      <c r="N104728" s="9"/>
    </row>
    <row r="104729" spans="12:14" x14ac:dyDescent="0.25">
      <c r="L104729" s="9"/>
      <c r="M104729" s="9"/>
      <c r="N104729" s="9"/>
    </row>
    <row r="104730" spans="12:14" x14ac:dyDescent="0.25">
      <c r="L104730" s="9"/>
      <c r="M104730" s="9"/>
      <c r="N104730" s="9"/>
    </row>
    <row r="104731" spans="12:14" x14ac:dyDescent="0.25">
      <c r="L104731" s="9"/>
      <c r="M104731" s="9"/>
      <c r="N104731" s="9"/>
    </row>
    <row r="104732" spans="12:14" x14ac:dyDescent="0.25">
      <c r="L104732" s="9"/>
      <c r="M104732" s="9"/>
      <c r="N104732" s="9"/>
    </row>
    <row r="104733" spans="12:14" x14ac:dyDescent="0.25">
      <c r="L104733" s="9"/>
      <c r="M104733" s="9"/>
      <c r="N104733" s="9"/>
    </row>
    <row r="104734" spans="12:14" x14ac:dyDescent="0.25">
      <c r="L104734" s="9"/>
      <c r="M104734" s="9"/>
      <c r="N104734" s="9"/>
    </row>
    <row r="104735" spans="12:14" x14ac:dyDescent="0.25">
      <c r="L104735" s="9"/>
      <c r="M104735" s="9"/>
      <c r="N104735" s="9"/>
    </row>
    <row r="104736" spans="12:14" x14ac:dyDescent="0.25">
      <c r="L104736" s="9"/>
      <c r="M104736" s="9"/>
      <c r="N104736" s="9"/>
    </row>
    <row r="104737" spans="12:14" x14ac:dyDescent="0.25">
      <c r="L104737" s="9"/>
      <c r="M104737" s="9"/>
      <c r="N104737" s="9"/>
    </row>
    <row r="104738" spans="12:14" x14ac:dyDescent="0.25">
      <c r="L104738" s="9"/>
      <c r="M104738" s="9"/>
      <c r="N104738" s="9"/>
    </row>
    <row r="104739" spans="12:14" x14ac:dyDescent="0.25">
      <c r="L104739" s="9"/>
      <c r="M104739" s="9"/>
      <c r="N104739" s="9"/>
    </row>
    <row r="104740" spans="12:14" x14ac:dyDescent="0.25">
      <c r="L104740" s="9"/>
      <c r="M104740" s="9"/>
      <c r="N104740" s="9"/>
    </row>
    <row r="104741" spans="12:14" x14ac:dyDescent="0.25">
      <c r="L104741" s="9"/>
      <c r="M104741" s="9"/>
      <c r="N104741" s="9"/>
    </row>
    <row r="104742" spans="12:14" x14ac:dyDescent="0.25">
      <c r="L104742" s="9"/>
      <c r="M104742" s="9"/>
      <c r="N104742" s="9"/>
    </row>
    <row r="104743" spans="12:14" x14ac:dyDescent="0.25">
      <c r="L104743" s="9"/>
      <c r="M104743" s="9"/>
      <c r="N104743" s="9"/>
    </row>
    <row r="104744" spans="12:14" x14ac:dyDescent="0.25">
      <c r="L104744" s="9"/>
      <c r="M104744" s="9"/>
      <c r="N104744" s="9"/>
    </row>
    <row r="104745" spans="12:14" x14ac:dyDescent="0.25">
      <c r="L104745" s="9"/>
      <c r="M104745" s="9"/>
      <c r="N104745" s="9"/>
    </row>
    <row r="104746" spans="12:14" x14ac:dyDescent="0.25">
      <c r="L104746" s="9"/>
      <c r="M104746" s="9"/>
      <c r="N104746" s="9"/>
    </row>
    <row r="104747" spans="12:14" x14ac:dyDescent="0.25">
      <c r="L104747" s="9"/>
      <c r="M104747" s="9"/>
      <c r="N104747" s="9"/>
    </row>
    <row r="104748" spans="12:14" x14ac:dyDescent="0.25">
      <c r="L104748" s="9"/>
      <c r="M104748" s="9"/>
      <c r="N104748" s="9"/>
    </row>
    <row r="104749" spans="12:14" x14ac:dyDescent="0.25">
      <c r="L104749" s="9"/>
      <c r="M104749" s="9"/>
      <c r="N104749" s="9"/>
    </row>
    <row r="104750" spans="12:14" x14ac:dyDescent="0.25">
      <c r="L104750" s="9"/>
      <c r="M104750" s="9"/>
      <c r="N104750" s="9"/>
    </row>
    <row r="104751" spans="12:14" x14ac:dyDescent="0.25">
      <c r="L104751" s="9"/>
      <c r="M104751" s="9"/>
      <c r="N104751" s="9"/>
    </row>
    <row r="104752" spans="12:14" x14ac:dyDescent="0.25">
      <c r="L104752" s="9"/>
      <c r="M104752" s="9"/>
      <c r="N104752" s="9"/>
    </row>
    <row r="104753" spans="12:14" x14ac:dyDescent="0.25">
      <c r="L104753" s="9"/>
      <c r="M104753" s="9"/>
      <c r="N104753" s="9"/>
    </row>
    <row r="104754" spans="12:14" x14ac:dyDescent="0.25">
      <c r="L104754" s="9"/>
      <c r="M104754" s="9"/>
      <c r="N104754" s="9"/>
    </row>
    <row r="104755" spans="12:14" x14ac:dyDescent="0.25">
      <c r="L104755" s="9"/>
      <c r="M104755" s="9"/>
      <c r="N104755" s="9"/>
    </row>
    <row r="104756" spans="12:14" x14ac:dyDescent="0.25">
      <c r="L104756" s="9"/>
      <c r="M104756" s="9"/>
      <c r="N104756" s="9"/>
    </row>
    <row r="104757" spans="12:14" x14ac:dyDescent="0.25">
      <c r="L104757" s="9"/>
      <c r="M104757" s="9"/>
      <c r="N104757" s="9"/>
    </row>
    <row r="104758" spans="12:14" x14ac:dyDescent="0.25">
      <c r="L104758" s="9"/>
      <c r="M104758" s="9"/>
      <c r="N104758" s="9"/>
    </row>
    <row r="104759" spans="12:14" x14ac:dyDescent="0.25">
      <c r="L104759" s="9"/>
      <c r="M104759" s="9"/>
      <c r="N104759" s="9"/>
    </row>
    <row r="104760" spans="12:14" x14ac:dyDescent="0.25">
      <c r="L104760" s="9"/>
      <c r="M104760" s="9"/>
      <c r="N104760" s="9"/>
    </row>
    <row r="104761" spans="12:14" x14ac:dyDescent="0.25">
      <c r="L104761" s="9"/>
      <c r="M104761" s="9"/>
      <c r="N104761" s="9"/>
    </row>
    <row r="104762" spans="12:14" x14ac:dyDescent="0.25">
      <c r="L104762" s="9"/>
      <c r="M104762" s="9"/>
      <c r="N104762" s="9"/>
    </row>
    <row r="104763" spans="12:14" x14ac:dyDescent="0.25">
      <c r="L104763" s="9"/>
      <c r="M104763" s="9"/>
      <c r="N104763" s="9"/>
    </row>
    <row r="104764" spans="12:14" x14ac:dyDescent="0.25">
      <c r="L104764" s="9"/>
      <c r="M104764" s="9"/>
      <c r="N104764" s="9"/>
    </row>
    <row r="104765" spans="12:14" x14ac:dyDescent="0.25">
      <c r="L104765" s="9"/>
      <c r="M104765" s="9"/>
      <c r="N104765" s="9"/>
    </row>
    <row r="104766" spans="12:14" x14ac:dyDescent="0.25">
      <c r="L104766" s="9"/>
      <c r="M104766" s="9"/>
      <c r="N104766" s="9"/>
    </row>
    <row r="104767" spans="12:14" x14ac:dyDescent="0.25">
      <c r="L104767" s="9"/>
      <c r="M104767" s="9"/>
      <c r="N104767" s="9"/>
    </row>
    <row r="104768" spans="12:14" x14ac:dyDescent="0.25">
      <c r="L104768" s="9"/>
      <c r="M104768" s="9"/>
      <c r="N104768" s="9"/>
    </row>
    <row r="104769" spans="12:14" x14ac:dyDescent="0.25">
      <c r="L104769" s="9"/>
      <c r="M104769" s="9"/>
      <c r="N104769" s="9"/>
    </row>
    <row r="104770" spans="12:14" x14ac:dyDescent="0.25">
      <c r="L104770" s="9"/>
      <c r="M104770" s="9"/>
      <c r="N104770" s="9"/>
    </row>
    <row r="104771" spans="12:14" x14ac:dyDescent="0.25">
      <c r="L104771" s="9"/>
      <c r="M104771" s="9"/>
      <c r="N104771" s="9"/>
    </row>
    <row r="104772" spans="12:14" x14ac:dyDescent="0.25">
      <c r="L104772" s="9"/>
      <c r="M104772" s="9"/>
      <c r="N104772" s="9"/>
    </row>
    <row r="104773" spans="12:14" x14ac:dyDescent="0.25">
      <c r="L104773" s="9"/>
      <c r="M104773" s="9"/>
      <c r="N104773" s="9"/>
    </row>
    <row r="104774" spans="12:14" x14ac:dyDescent="0.25">
      <c r="L104774" s="9"/>
      <c r="M104774" s="9"/>
      <c r="N104774" s="9"/>
    </row>
    <row r="104775" spans="12:14" x14ac:dyDescent="0.25">
      <c r="L104775" s="9"/>
      <c r="M104775" s="9"/>
      <c r="N104775" s="9"/>
    </row>
    <row r="104776" spans="12:14" x14ac:dyDescent="0.25">
      <c r="L104776" s="9"/>
      <c r="M104776" s="9"/>
      <c r="N104776" s="9"/>
    </row>
    <row r="104777" spans="12:14" x14ac:dyDescent="0.25">
      <c r="L104777" s="9"/>
      <c r="M104777" s="9"/>
      <c r="N104777" s="9"/>
    </row>
    <row r="104778" spans="12:14" x14ac:dyDescent="0.25">
      <c r="L104778" s="9"/>
      <c r="M104778" s="9"/>
      <c r="N104778" s="9"/>
    </row>
    <row r="104779" spans="12:14" x14ac:dyDescent="0.25">
      <c r="L104779" s="9"/>
      <c r="M104779" s="9"/>
      <c r="N104779" s="9"/>
    </row>
    <row r="104780" spans="12:14" x14ac:dyDescent="0.25">
      <c r="L104780" s="9"/>
      <c r="M104780" s="9"/>
      <c r="N104780" s="9"/>
    </row>
    <row r="104781" spans="12:14" x14ac:dyDescent="0.25">
      <c r="L104781" s="9"/>
      <c r="M104781" s="9"/>
      <c r="N104781" s="9"/>
    </row>
    <row r="104782" spans="12:14" x14ac:dyDescent="0.25">
      <c r="L104782" s="9"/>
      <c r="M104782" s="9"/>
      <c r="N104782" s="9"/>
    </row>
    <row r="104783" spans="12:14" x14ac:dyDescent="0.25">
      <c r="L104783" s="9"/>
      <c r="M104783" s="9"/>
      <c r="N104783" s="9"/>
    </row>
    <row r="104784" spans="12:14" x14ac:dyDescent="0.25">
      <c r="L104784" s="9"/>
      <c r="M104784" s="9"/>
      <c r="N104784" s="9"/>
    </row>
    <row r="104785" spans="12:14" x14ac:dyDescent="0.25">
      <c r="L104785" s="9"/>
      <c r="M104785" s="9"/>
      <c r="N104785" s="9"/>
    </row>
    <row r="104786" spans="12:14" x14ac:dyDescent="0.25">
      <c r="L104786" s="9"/>
      <c r="M104786" s="9"/>
      <c r="N104786" s="9"/>
    </row>
    <row r="104787" spans="12:14" x14ac:dyDescent="0.25">
      <c r="L104787" s="9"/>
      <c r="M104787" s="9"/>
      <c r="N104787" s="9"/>
    </row>
    <row r="104788" spans="12:14" x14ac:dyDescent="0.25">
      <c r="L104788" s="9"/>
      <c r="M104788" s="9"/>
      <c r="N104788" s="9"/>
    </row>
    <row r="104789" spans="12:14" x14ac:dyDescent="0.25">
      <c r="L104789" s="9"/>
      <c r="M104789" s="9"/>
      <c r="N104789" s="9"/>
    </row>
    <row r="104790" spans="12:14" x14ac:dyDescent="0.25">
      <c r="L104790" s="9"/>
      <c r="M104790" s="9"/>
      <c r="N104790" s="9"/>
    </row>
    <row r="104791" spans="12:14" x14ac:dyDescent="0.25">
      <c r="L104791" s="9"/>
      <c r="M104791" s="9"/>
      <c r="N104791" s="9"/>
    </row>
    <row r="104792" spans="12:14" x14ac:dyDescent="0.25">
      <c r="L104792" s="9"/>
      <c r="M104792" s="9"/>
      <c r="N104792" s="9"/>
    </row>
    <row r="104793" spans="12:14" x14ac:dyDescent="0.25">
      <c r="L104793" s="9"/>
      <c r="M104793" s="9"/>
      <c r="N104793" s="9"/>
    </row>
    <row r="104794" spans="12:14" x14ac:dyDescent="0.25">
      <c r="L104794" s="9"/>
      <c r="M104794" s="9"/>
      <c r="N104794" s="9"/>
    </row>
    <row r="104795" spans="12:14" x14ac:dyDescent="0.25">
      <c r="L104795" s="9"/>
      <c r="M104795" s="9"/>
      <c r="N104795" s="9"/>
    </row>
    <row r="104796" spans="12:14" x14ac:dyDescent="0.25">
      <c r="L104796" s="9"/>
      <c r="M104796" s="9"/>
      <c r="N104796" s="9"/>
    </row>
    <row r="104797" spans="12:14" x14ac:dyDescent="0.25">
      <c r="L104797" s="9"/>
      <c r="M104797" s="9"/>
      <c r="N104797" s="9"/>
    </row>
    <row r="104798" spans="12:14" x14ac:dyDescent="0.25">
      <c r="L104798" s="9"/>
      <c r="M104798" s="9"/>
      <c r="N104798" s="9"/>
    </row>
    <row r="104799" spans="12:14" x14ac:dyDescent="0.25">
      <c r="L104799" s="9"/>
      <c r="M104799" s="9"/>
      <c r="N104799" s="9"/>
    </row>
    <row r="104800" spans="12:14" x14ac:dyDescent="0.25">
      <c r="L104800" s="9"/>
      <c r="M104800" s="9"/>
      <c r="N104800" s="9"/>
    </row>
    <row r="104801" spans="12:14" x14ac:dyDescent="0.25">
      <c r="L104801" s="9"/>
      <c r="M104801" s="9"/>
      <c r="N104801" s="9"/>
    </row>
    <row r="104802" spans="12:14" x14ac:dyDescent="0.25">
      <c r="L104802" s="9"/>
      <c r="M104802" s="9"/>
      <c r="N104802" s="9"/>
    </row>
    <row r="104803" spans="12:14" x14ac:dyDescent="0.25">
      <c r="L104803" s="9"/>
      <c r="M104803" s="9"/>
      <c r="N104803" s="9"/>
    </row>
    <row r="104804" spans="12:14" x14ac:dyDescent="0.25">
      <c r="L104804" s="9"/>
      <c r="M104804" s="9"/>
      <c r="N104804" s="9"/>
    </row>
    <row r="104805" spans="12:14" x14ac:dyDescent="0.25">
      <c r="L104805" s="9"/>
      <c r="M104805" s="9"/>
      <c r="N104805" s="9"/>
    </row>
    <row r="104806" spans="12:14" x14ac:dyDescent="0.25">
      <c r="L104806" s="9"/>
      <c r="M104806" s="9"/>
      <c r="N104806" s="9"/>
    </row>
    <row r="104807" spans="12:14" x14ac:dyDescent="0.25">
      <c r="L104807" s="9"/>
      <c r="M104807" s="9"/>
      <c r="N104807" s="9"/>
    </row>
    <row r="104808" spans="12:14" x14ac:dyDescent="0.25">
      <c r="L104808" s="9"/>
      <c r="M104808" s="9"/>
      <c r="N104808" s="9"/>
    </row>
    <row r="104809" spans="12:14" x14ac:dyDescent="0.25">
      <c r="L104809" s="9"/>
      <c r="M104809" s="9"/>
      <c r="N104809" s="9"/>
    </row>
    <row r="104810" spans="12:14" x14ac:dyDescent="0.25">
      <c r="L104810" s="9"/>
      <c r="M104810" s="9"/>
      <c r="N104810" s="9"/>
    </row>
    <row r="104811" spans="12:14" x14ac:dyDescent="0.25">
      <c r="L104811" s="9"/>
      <c r="M104811" s="9"/>
      <c r="N104811" s="9"/>
    </row>
    <row r="104812" spans="12:14" x14ac:dyDescent="0.25">
      <c r="L104812" s="9"/>
      <c r="M104812" s="9"/>
      <c r="N104812" s="9"/>
    </row>
    <row r="104813" spans="12:14" x14ac:dyDescent="0.25">
      <c r="L104813" s="9"/>
      <c r="M104813" s="9"/>
      <c r="N104813" s="9"/>
    </row>
    <row r="104814" spans="12:14" x14ac:dyDescent="0.25">
      <c r="L104814" s="9"/>
      <c r="M104814" s="9"/>
      <c r="N104814" s="9"/>
    </row>
    <row r="104815" spans="12:14" x14ac:dyDescent="0.25">
      <c r="L104815" s="9"/>
      <c r="M104815" s="9"/>
      <c r="N104815" s="9"/>
    </row>
    <row r="104816" spans="12:14" x14ac:dyDescent="0.25">
      <c r="L104816" s="9"/>
      <c r="M104816" s="9"/>
      <c r="N104816" s="9"/>
    </row>
    <row r="104817" spans="12:14" x14ac:dyDescent="0.25">
      <c r="L104817" s="9"/>
      <c r="M104817" s="9"/>
      <c r="N104817" s="9"/>
    </row>
    <row r="104818" spans="12:14" x14ac:dyDescent="0.25">
      <c r="L104818" s="9"/>
      <c r="M104818" s="9"/>
      <c r="N104818" s="9"/>
    </row>
    <row r="104819" spans="12:14" x14ac:dyDescent="0.25">
      <c r="L104819" s="9"/>
      <c r="M104819" s="9"/>
      <c r="N104819" s="9"/>
    </row>
    <row r="104820" spans="12:14" x14ac:dyDescent="0.25">
      <c r="L104820" s="9"/>
      <c r="M104820" s="9"/>
      <c r="N104820" s="9"/>
    </row>
    <row r="104821" spans="12:14" x14ac:dyDescent="0.25">
      <c r="L104821" s="9"/>
      <c r="M104821" s="9"/>
      <c r="N104821" s="9"/>
    </row>
    <row r="104822" spans="12:14" x14ac:dyDescent="0.25">
      <c r="L104822" s="9"/>
      <c r="M104822" s="9"/>
      <c r="N104822" s="9"/>
    </row>
    <row r="104823" spans="12:14" x14ac:dyDescent="0.25">
      <c r="L104823" s="9"/>
      <c r="M104823" s="9"/>
      <c r="N104823" s="9"/>
    </row>
    <row r="104824" spans="12:14" x14ac:dyDescent="0.25">
      <c r="L104824" s="9"/>
      <c r="M104824" s="9"/>
      <c r="N104824" s="9"/>
    </row>
    <row r="104825" spans="12:14" x14ac:dyDescent="0.25">
      <c r="L104825" s="9"/>
      <c r="M104825" s="9"/>
      <c r="N104825" s="9"/>
    </row>
    <row r="104826" spans="12:14" x14ac:dyDescent="0.25">
      <c r="L104826" s="9"/>
      <c r="M104826" s="9"/>
      <c r="N104826" s="9"/>
    </row>
    <row r="104827" spans="12:14" x14ac:dyDescent="0.25">
      <c r="L104827" s="9"/>
      <c r="M104827" s="9"/>
      <c r="N104827" s="9"/>
    </row>
    <row r="104828" spans="12:14" x14ac:dyDescent="0.25">
      <c r="L104828" s="9"/>
      <c r="M104828" s="9"/>
      <c r="N104828" s="9"/>
    </row>
    <row r="104829" spans="12:14" x14ac:dyDescent="0.25">
      <c r="L104829" s="9"/>
      <c r="M104829" s="9"/>
      <c r="N104829" s="9"/>
    </row>
    <row r="104830" spans="12:14" x14ac:dyDescent="0.25">
      <c r="L104830" s="9"/>
      <c r="M104830" s="9"/>
      <c r="N104830" s="9"/>
    </row>
    <row r="104831" spans="12:14" x14ac:dyDescent="0.25">
      <c r="L104831" s="9"/>
      <c r="M104831" s="9"/>
      <c r="N104831" s="9"/>
    </row>
    <row r="104832" spans="12:14" x14ac:dyDescent="0.25">
      <c r="L104832" s="9"/>
      <c r="M104832" s="9"/>
      <c r="N104832" s="9"/>
    </row>
    <row r="104833" spans="12:14" x14ac:dyDescent="0.25">
      <c r="L104833" s="9"/>
      <c r="M104833" s="9"/>
      <c r="N104833" s="9"/>
    </row>
    <row r="104834" spans="12:14" x14ac:dyDescent="0.25">
      <c r="L104834" s="9"/>
      <c r="M104834" s="9"/>
      <c r="N104834" s="9"/>
    </row>
    <row r="104835" spans="12:14" x14ac:dyDescent="0.25">
      <c r="L104835" s="9"/>
      <c r="M104835" s="9"/>
      <c r="N104835" s="9"/>
    </row>
    <row r="104836" spans="12:14" x14ac:dyDescent="0.25">
      <c r="L104836" s="9"/>
      <c r="M104836" s="9"/>
      <c r="N104836" s="9"/>
    </row>
    <row r="104837" spans="12:14" x14ac:dyDescent="0.25">
      <c r="L104837" s="9"/>
      <c r="M104837" s="9"/>
      <c r="N104837" s="9"/>
    </row>
    <row r="104838" spans="12:14" x14ac:dyDescent="0.25">
      <c r="L104838" s="9"/>
      <c r="M104838" s="9"/>
      <c r="N104838" s="9"/>
    </row>
    <row r="104839" spans="12:14" x14ac:dyDescent="0.25">
      <c r="L104839" s="9"/>
      <c r="M104839" s="9"/>
      <c r="N104839" s="9"/>
    </row>
    <row r="104840" spans="12:14" x14ac:dyDescent="0.25">
      <c r="L104840" s="9"/>
      <c r="M104840" s="9"/>
      <c r="N104840" s="9"/>
    </row>
    <row r="104841" spans="12:14" x14ac:dyDescent="0.25">
      <c r="L104841" s="9"/>
      <c r="M104841" s="9"/>
      <c r="N104841" s="9"/>
    </row>
    <row r="104842" spans="12:14" x14ac:dyDescent="0.25">
      <c r="L104842" s="9"/>
      <c r="M104842" s="9"/>
      <c r="N104842" s="9"/>
    </row>
    <row r="104843" spans="12:14" x14ac:dyDescent="0.25">
      <c r="L104843" s="9"/>
      <c r="M104843" s="9"/>
      <c r="N104843" s="9"/>
    </row>
    <row r="104844" spans="12:14" x14ac:dyDescent="0.25">
      <c r="L104844" s="9"/>
      <c r="M104844" s="9"/>
      <c r="N104844" s="9"/>
    </row>
    <row r="104845" spans="12:14" x14ac:dyDescent="0.25">
      <c r="L104845" s="9"/>
      <c r="M104845" s="9"/>
      <c r="N104845" s="9"/>
    </row>
    <row r="104846" spans="12:14" x14ac:dyDescent="0.25">
      <c r="L104846" s="9"/>
      <c r="M104846" s="9"/>
      <c r="N104846" s="9"/>
    </row>
    <row r="104847" spans="12:14" x14ac:dyDescent="0.25">
      <c r="L104847" s="9"/>
      <c r="M104847" s="9"/>
      <c r="N104847" s="9"/>
    </row>
    <row r="104848" spans="12:14" x14ac:dyDescent="0.25">
      <c r="L104848" s="9"/>
      <c r="M104848" s="9"/>
      <c r="N104848" s="9"/>
    </row>
    <row r="104849" spans="12:14" x14ac:dyDescent="0.25">
      <c r="L104849" s="9"/>
      <c r="M104849" s="9"/>
      <c r="N104849" s="9"/>
    </row>
    <row r="104850" spans="12:14" x14ac:dyDescent="0.25">
      <c r="L104850" s="9"/>
      <c r="M104850" s="9"/>
      <c r="N104850" s="9"/>
    </row>
    <row r="104851" spans="12:14" x14ac:dyDescent="0.25">
      <c r="L104851" s="9"/>
      <c r="M104851" s="9"/>
      <c r="N104851" s="9"/>
    </row>
    <row r="104852" spans="12:14" x14ac:dyDescent="0.25">
      <c r="L104852" s="9"/>
      <c r="M104852" s="9"/>
      <c r="N104852" s="9"/>
    </row>
    <row r="104853" spans="12:14" x14ac:dyDescent="0.25">
      <c r="L104853" s="9"/>
      <c r="M104853" s="9"/>
      <c r="N104853" s="9"/>
    </row>
    <row r="104854" spans="12:14" x14ac:dyDescent="0.25">
      <c r="L104854" s="9"/>
      <c r="M104854" s="9"/>
      <c r="N104854" s="9"/>
    </row>
    <row r="104855" spans="12:14" x14ac:dyDescent="0.25">
      <c r="L104855" s="9"/>
      <c r="M104855" s="9"/>
      <c r="N104855" s="9"/>
    </row>
    <row r="104856" spans="12:14" x14ac:dyDescent="0.25">
      <c r="L104856" s="9"/>
      <c r="M104856" s="9"/>
      <c r="N104856" s="9"/>
    </row>
    <row r="104857" spans="12:14" x14ac:dyDescent="0.25">
      <c r="L104857" s="9"/>
      <c r="M104857" s="9"/>
      <c r="N104857" s="9"/>
    </row>
    <row r="104858" spans="12:14" x14ac:dyDescent="0.25">
      <c r="L104858" s="9"/>
      <c r="M104858" s="9"/>
      <c r="N104858" s="9"/>
    </row>
    <row r="104859" spans="12:14" x14ac:dyDescent="0.25">
      <c r="L104859" s="9"/>
      <c r="M104859" s="9"/>
      <c r="N104859" s="9"/>
    </row>
    <row r="104860" spans="12:14" x14ac:dyDescent="0.25">
      <c r="L104860" s="9"/>
      <c r="M104860" s="9"/>
      <c r="N104860" s="9"/>
    </row>
    <row r="104861" spans="12:14" x14ac:dyDescent="0.25">
      <c r="L104861" s="9"/>
      <c r="M104861" s="9"/>
      <c r="N104861" s="9"/>
    </row>
    <row r="104862" spans="12:14" x14ac:dyDescent="0.25">
      <c r="L104862" s="9"/>
      <c r="M104862" s="9"/>
      <c r="N104862" s="9"/>
    </row>
    <row r="104863" spans="12:14" x14ac:dyDescent="0.25">
      <c r="L104863" s="9"/>
      <c r="M104863" s="9"/>
      <c r="N104863" s="9"/>
    </row>
    <row r="104864" spans="12:14" x14ac:dyDescent="0.25">
      <c r="L104864" s="9"/>
      <c r="M104864" s="9"/>
      <c r="N104864" s="9"/>
    </row>
    <row r="104865" spans="12:14" x14ac:dyDescent="0.25">
      <c r="L104865" s="9"/>
      <c r="M104865" s="9"/>
      <c r="N104865" s="9"/>
    </row>
    <row r="104866" spans="12:14" x14ac:dyDescent="0.25">
      <c r="L104866" s="9"/>
      <c r="M104866" s="9"/>
      <c r="N104866" s="9"/>
    </row>
    <row r="104867" spans="12:14" x14ac:dyDescent="0.25">
      <c r="L104867" s="9"/>
      <c r="M104867" s="9"/>
      <c r="N104867" s="9"/>
    </row>
    <row r="104868" spans="12:14" x14ac:dyDescent="0.25">
      <c r="L104868" s="9"/>
      <c r="M104868" s="9"/>
      <c r="N104868" s="9"/>
    </row>
    <row r="104869" spans="12:14" x14ac:dyDescent="0.25">
      <c r="L104869" s="9"/>
      <c r="M104869" s="9"/>
      <c r="N104869" s="9"/>
    </row>
    <row r="104870" spans="12:14" x14ac:dyDescent="0.25">
      <c r="L104870" s="9"/>
      <c r="M104870" s="9"/>
      <c r="N104870" s="9"/>
    </row>
    <row r="104871" spans="12:14" x14ac:dyDescent="0.25">
      <c r="L104871" s="9"/>
      <c r="M104871" s="9"/>
      <c r="N104871" s="9"/>
    </row>
    <row r="104872" spans="12:14" x14ac:dyDescent="0.25">
      <c r="L104872" s="9"/>
      <c r="M104872" s="9"/>
      <c r="N104872" s="9"/>
    </row>
    <row r="104873" spans="12:14" x14ac:dyDescent="0.25">
      <c r="L104873" s="9"/>
      <c r="M104873" s="9"/>
      <c r="N104873" s="9"/>
    </row>
    <row r="104874" spans="12:14" x14ac:dyDescent="0.25">
      <c r="L104874" s="9"/>
      <c r="M104874" s="9"/>
      <c r="N104874" s="9"/>
    </row>
    <row r="104875" spans="12:14" x14ac:dyDescent="0.25">
      <c r="L104875" s="9"/>
      <c r="M104875" s="9"/>
      <c r="N104875" s="9"/>
    </row>
    <row r="104876" spans="12:14" x14ac:dyDescent="0.25">
      <c r="L104876" s="9"/>
      <c r="M104876" s="9"/>
      <c r="N104876" s="9"/>
    </row>
    <row r="104877" spans="12:14" x14ac:dyDescent="0.25">
      <c r="L104877" s="9"/>
      <c r="M104877" s="9"/>
      <c r="N104877" s="9"/>
    </row>
    <row r="104878" spans="12:14" x14ac:dyDescent="0.25">
      <c r="L104878" s="9"/>
      <c r="M104878" s="9"/>
      <c r="N104878" s="9"/>
    </row>
    <row r="104879" spans="12:14" x14ac:dyDescent="0.25">
      <c r="L104879" s="9"/>
      <c r="M104879" s="9"/>
      <c r="N104879" s="9"/>
    </row>
    <row r="104880" spans="12:14" x14ac:dyDescent="0.25">
      <c r="L104880" s="9"/>
      <c r="M104880" s="9"/>
      <c r="N104880" s="9"/>
    </row>
    <row r="104881" spans="12:14" x14ac:dyDescent="0.25">
      <c r="L104881" s="9"/>
      <c r="M104881" s="9"/>
      <c r="N104881" s="9"/>
    </row>
    <row r="104882" spans="12:14" x14ac:dyDescent="0.25">
      <c r="L104882" s="9"/>
      <c r="M104882" s="9"/>
      <c r="N104882" s="9"/>
    </row>
    <row r="104883" spans="12:14" x14ac:dyDescent="0.25">
      <c r="L104883" s="9"/>
      <c r="M104883" s="9"/>
      <c r="N104883" s="9"/>
    </row>
    <row r="104884" spans="12:14" x14ac:dyDescent="0.25">
      <c r="L104884" s="9"/>
      <c r="M104884" s="9"/>
      <c r="N104884" s="9"/>
    </row>
    <row r="104885" spans="12:14" x14ac:dyDescent="0.25">
      <c r="L104885" s="9"/>
      <c r="M104885" s="9"/>
      <c r="N104885" s="9"/>
    </row>
    <row r="104886" spans="12:14" x14ac:dyDescent="0.25">
      <c r="L104886" s="9"/>
      <c r="M104886" s="9"/>
      <c r="N104886" s="9"/>
    </row>
    <row r="104887" spans="12:14" x14ac:dyDescent="0.25">
      <c r="L104887" s="9"/>
      <c r="M104887" s="9"/>
      <c r="N104887" s="9"/>
    </row>
    <row r="104888" spans="12:14" x14ac:dyDescent="0.25">
      <c r="L104888" s="9"/>
      <c r="M104888" s="9"/>
      <c r="N104888" s="9"/>
    </row>
    <row r="104889" spans="12:14" x14ac:dyDescent="0.25">
      <c r="L104889" s="9"/>
      <c r="M104889" s="9"/>
      <c r="N104889" s="9"/>
    </row>
    <row r="104890" spans="12:14" x14ac:dyDescent="0.25">
      <c r="L104890" s="9"/>
      <c r="M104890" s="9"/>
      <c r="N104890" s="9"/>
    </row>
    <row r="104891" spans="12:14" x14ac:dyDescent="0.25">
      <c r="L104891" s="9"/>
      <c r="M104891" s="9"/>
      <c r="N104891" s="9"/>
    </row>
    <row r="104892" spans="12:14" x14ac:dyDescent="0.25">
      <c r="L104892" s="9"/>
      <c r="M104892" s="9"/>
      <c r="N104892" s="9"/>
    </row>
    <row r="104893" spans="12:14" x14ac:dyDescent="0.25">
      <c r="L104893" s="9"/>
      <c r="M104893" s="9"/>
      <c r="N104893" s="9"/>
    </row>
    <row r="104894" spans="12:14" x14ac:dyDescent="0.25">
      <c r="L104894" s="9"/>
      <c r="M104894" s="9"/>
      <c r="N104894" s="9"/>
    </row>
    <row r="104895" spans="12:14" x14ac:dyDescent="0.25">
      <c r="L104895" s="9"/>
      <c r="M104895" s="9"/>
      <c r="N104895" s="9"/>
    </row>
    <row r="104896" spans="12:14" x14ac:dyDescent="0.25">
      <c r="L104896" s="9"/>
      <c r="M104896" s="9"/>
      <c r="N104896" s="9"/>
    </row>
    <row r="104897" spans="12:14" x14ac:dyDescent="0.25">
      <c r="L104897" s="9"/>
      <c r="M104897" s="9"/>
      <c r="N104897" s="9"/>
    </row>
    <row r="104898" spans="12:14" x14ac:dyDescent="0.25">
      <c r="L104898" s="9"/>
      <c r="M104898" s="9"/>
      <c r="N104898" s="9"/>
    </row>
    <row r="104899" spans="12:14" x14ac:dyDescent="0.25">
      <c r="L104899" s="9"/>
      <c r="M104899" s="9"/>
      <c r="N104899" s="9"/>
    </row>
    <row r="104900" spans="12:14" x14ac:dyDescent="0.25">
      <c r="L104900" s="9"/>
      <c r="M104900" s="9"/>
      <c r="N104900" s="9"/>
    </row>
    <row r="104901" spans="12:14" x14ac:dyDescent="0.25">
      <c r="L104901" s="9"/>
      <c r="M104901" s="9"/>
      <c r="N104901" s="9"/>
    </row>
    <row r="104902" spans="12:14" x14ac:dyDescent="0.25">
      <c r="L104902" s="9"/>
      <c r="M104902" s="9"/>
      <c r="N104902" s="9"/>
    </row>
    <row r="104903" spans="12:14" x14ac:dyDescent="0.25">
      <c r="L104903" s="9"/>
      <c r="M104903" s="9"/>
      <c r="N104903" s="9"/>
    </row>
    <row r="104904" spans="12:14" x14ac:dyDescent="0.25">
      <c r="L104904" s="9"/>
      <c r="M104904" s="9"/>
      <c r="N104904" s="9"/>
    </row>
    <row r="104905" spans="12:14" x14ac:dyDescent="0.25">
      <c r="L104905" s="9"/>
      <c r="M104905" s="9"/>
      <c r="N104905" s="9"/>
    </row>
    <row r="104906" spans="12:14" x14ac:dyDescent="0.25">
      <c r="L104906" s="9"/>
      <c r="M104906" s="9"/>
      <c r="N104906" s="9"/>
    </row>
    <row r="104907" spans="12:14" x14ac:dyDescent="0.25">
      <c r="L104907" s="9"/>
      <c r="M104907" s="9"/>
      <c r="N104907" s="9"/>
    </row>
    <row r="104908" spans="12:14" x14ac:dyDescent="0.25">
      <c r="L104908" s="9"/>
      <c r="M104908" s="9"/>
      <c r="N104908" s="9"/>
    </row>
    <row r="104909" spans="12:14" x14ac:dyDescent="0.25">
      <c r="L104909" s="9"/>
      <c r="M104909" s="9"/>
      <c r="N104909" s="9"/>
    </row>
    <row r="104910" spans="12:14" x14ac:dyDescent="0.25">
      <c r="L104910" s="9"/>
      <c r="M104910" s="9"/>
      <c r="N104910" s="9"/>
    </row>
    <row r="104911" spans="12:14" x14ac:dyDescent="0.25">
      <c r="L104911" s="9"/>
      <c r="M104911" s="9"/>
      <c r="N104911" s="9"/>
    </row>
    <row r="104912" spans="12:14" x14ac:dyDescent="0.25">
      <c r="L104912" s="9"/>
      <c r="M104912" s="9"/>
      <c r="N104912" s="9"/>
    </row>
    <row r="104913" spans="12:14" x14ac:dyDescent="0.25">
      <c r="L104913" s="9"/>
      <c r="M104913" s="9"/>
      <c r="N104913" s="9"/>
    </row>
    <row r="104914" spans="12:14" x14ac:dyDescent="0.25">
      <c r="L104914" s="9"/>
      <c r="M104914" s="9"/>
      <c r="N104914" s="9"/>
    </row>
    <row r="104915" spans="12:14" x14ac:dyDescent="0.25">
      <c r="L104915" s="9"/>
      <c r="M104915" s="9"/>
      <c r="N104915" s="9"/>
    </row>
    <row r="104916" spans="12:14" x14ac:dyDescent="0.25">
      <c r="L104916" s="9"/>
      <c r="M104916" s="9"/>
      <c r="N104916" s="9"/>
    </row>
    <row r="104917" spans="12:14" x14ac:dyDescent="0.25">
      <c r="L104917" s="9"/>
      <c r="M104917" s="9"/>
      <c r="N104917" s="9"/>
    </row>
    <row r="104918" spans="12:14" x14ac:dyDescent="0.25">
      <c r="L104918" s="9"/>
      <c r="M104918" s="9"/>
      <c r="N104918" s="9"/>
    </row>
    <row r="104919" spans="12:14" x14ac:dyDescent="0.25">
      <c r="L104919" s="9"/>
      <c r="M104919" s="9"/>
      <c r="N104919" s="9"/>
    </row>
    <row r="104920" spans="12:14" x14ac:dyDescent="0.25">
      <c r="L104920" s="9"/>
      <c r="M104920" s="9"/>
      <c r="N104920" s="9"/>
    </row>
    <row r="104921" spans="12:14" x14ac:dyDescent="0.25">
      <c r="L104921" s="9"/>
      <c r="M104921" s="9"/>
      <c r="N104921" s="9"/>
    </row>
    <row r="104922" spans="12:14" x14ac:dyDescent="0.25">
      <c r="L104922" s="9"/>
      <c r="M104922" s="9"/>
      <c r="N104922" s="9"/>
    </row>
    <row r="104923" spans="12:14" x14ac:dyDescent="0.25">
      <c r="L104923" s="9"/>
      <c r="M104923" s="9"/>
      <c r="N104923" s="9"/>
    </row>
    <row r="104924" spans="12:14" x14ac:dyDescent="0.25">
      <c r="L104924" s="9"/>
      <c r="M104924" s="9"/>
      <c r="N104924" s="9"/>
    </row>
    <row r="104925" spans="12:14" x14ac:dyDescent="0.25">
      <c r="L104925" s="9"/>
      <c r="M104925" s="9"/>
      <c r="N104925" s="9"/>
    </row>
    <row r="104926" spans="12:14" x14ac:dyDescent="0.25">
      <c r="L104926" s="9"/>
      <c r="M104926" s="9"/>
      <c r="N104926" s="9"/>
    </row>
    <row r="104927" spans="12:14" x14ac:dyDescent="0.25">
      <c r="L104927" s="9"/>
      <c r="M104927" s="9"/>
      <c r="N104927" s="9"/>
    </row>
    <row r="104928" spans="12:14" x14ac:dyDescent="0.25">
      <c r="L104928" s="9"/>
      <c r="M104928" s="9"/>
      <c r="N104928" s="9"/>
    </row>
    <row r="104929" spans="12:14" x14ac:dyDescent="0.25">
      <c r="L104929" s="9"/>
      <c r="M104929" s="9"/>
      <c r="N104929" s="9"/>
    </row>
    <row r="104930" spans="12:14" x14ac:dyDescent="0.25">
      <c r="L104930" s="9"/>
      <c r="M104930" s="9"/>
      <c r="N104930" s="9"/>
    </row>
    <row r="104931" spans="12:14" x14ac:dyDescent="0.25">
      <c r="L104931" s="9"/>
      <c r="M104931" s="9"/>
      <c r="N104931" s="9"/>
    </row>
    <row r="104932" spans="12:14" x14ac:dyDescent="0.25">
      <c r="L104932" s="9"/>
      <c r="M104932" s="9"/>
      <c r="N104932" s="9"/>
    </row>
    <row r="104933" spans="12:14" x14ac:dyDescent="0.25">
      <c r="L104933" s="9"/>
      <c r="M104933" s="9"/>
      <c r="N104933" s="9"/>
    </row>
    <row r="104934" spans="12:14" x14ac:dyDescent="0.25">
      <c r="L104934" s="9"/>
      <c r="M104934" s="9"/>
      <c r="N104934" s="9"/>
    </row>
    <row r="104935" spans="12:14" x14ac:dyDescent="0.25">
      <c r="L104935" s="9"/>
      <c r="M104935" s="9"/>
      <c r="N104935" s="9"/>
    </row>
    <row r="104936" spans="12:14" x14ac:dyDescent="0.25">
      <c r="L104936" s="9"/>
      <c r="M104936" s="9"/>
      <c r="N104936" s="9"/>
    </row>
    <row r="104937" spans="12:14" x14ac:dyDescent="0.25">
      <c r="L104937" s="9"/>
      <c r="M104937" s="9"/>
      <c r="N104937" s="9"/>
    </row>
    <row r="104938" spans="12:14" x14ac:dyDescent="0.25">
      <c r="L104938" s="9"/>
      <c r="M104938" s="9"/>
      <c r="N104938" s="9"/>
    </row>
    <row r="104939" spans="12:14" x14ac:dyDescent="0.25">
      <c r="L104939" s="9"/>
      <c r="M104939" s="9"/>
      <c r="N104939" s="9"/>
    </row>
    <row r="104940" spans="12:14" x14ac:dyDescent="0.25">
      <c r="L104940" s="9"/>
      <c r="M104940" s="9"/>
      <c r="N104940" s="9"/>
    </row>
    <row r="104941" spans="12:14" x14ac:dyDescent="0.25">
      <c r="L104941" s="9"/>
      <c r="M104941" s="9"/>
      <c r="N104941" s="9"/>
    </row>
    <row r="104942" spans="12:14" x14ac:dyDescent="0.25">
      <c r="L104942" s="9"/>
      <c r="M104942" s="9"/>
      <c r="N104942" s="9"/>
    </row>
    <row r="104943" spans="12:14" x14ac:dyDescent="0.25">
      <c r="L104943" s="9"/>
      <c r="M104943" s="9"/>
      <c r="N104943" s="9"/>
    </row>
    <row r="104944" spans="12:14" x14ac:dyDescent="0.25">
      <c r="L104944" s="9"/>
      <c r="M104944" s="9"/>
      <c r="N104944" s="9"/>
    </row>
    <row r="104945" spans="12:14" x14ac:dyDescent="0.25">
      <c r="L104945" s="9"/>
      <c r="M104945" s="9"/>
      <c r="N104945" s="9"/>
    </row>
    <row r="104946" spans="12:14" x14ac:dyDescent="0.25">
      <c r="L104946" s="9"/>
      <c r="M104946" s="9"/>
      <c r="N104946" s="9"/>
    </row>
    <row r="104947" spans="12:14" x14ac:dyDescent="0.25">
      <c r="L104947" s="9"/>
      <c r="M104947" s="9"/>
      <c r="N104947" s="9"/>
    </row>
    <row r="104948" spans="12:14" x14ac:dyDescent="0.25">
      <c r="L104948" s="9"/>
      <c r="M104948" s="9"/>
      <c r="N104948" s="9"/>
    </row>
    <row r="104949" spans="12:14" x14ac:dyDescent="0.25">
      <c r="L104949" s="9"/>
      <c r="M104949" s="9"/>
      <c r="N104949" s="9"/>
    </row>
    <row r="104950" spans="12:14" x14ac:dyDescent="0.25">
      <c r="L104950" s="9"/>
      <c r="M104950" s="9"/>
      <c r="N104950" s="9"/>
    </row>
    <row r="104951" spans="12:14" x14ac:dyDescent="0.25">
      <c r="L104951" s="9"/>
      <c r="M104951" s="9"/>
      <c r="N104951" s="9"/>
    </row>
    <row r="104952" spans="12:14" x14ac:dyDescent="0.25">
      <c r="L104952" s="9"/>
      <c r="M104952" s="9"/>
      <c r="N104952" s="9"/>
    </row>
    <row r="104953" spans="12:14" x14ac:dyDescent="0.25">
      <c r="L104953" s="9"/>
      <c r="M104953" s="9"/>
      <c r="N104953" s="9"/>
    </row>
    <row r="104954" spans="12:14" x14ac:dyDescent="0.25">
      <c r="L104954" s="9"/>
      <c r="M104954" s="9"/>
      <c r="N104954" s="9"/>
    </row>
    <row r="104955" spans="12:14" x14ac:dyDescent="0.25">
      <c r="L104955" s="9"/>
      <c r="M104955" s="9"/>
      <c r="N104955" s="9"/>
    </row>
    <row r="104956" spans="12:14" x14ac:dyDescent="0.25">
      <c r="L104956" s="9"/>
      <c r="M104956" s="9"/>
      <c r="N104956" s="9"/>
    </row>
    <row r="104957" spans="12:14" x14ac:dyDescent="0.25">
      <c r="L104957" s="9"/>
      <c r="M104957" s="9"/>
      <c r="N104957" s="9"/>
    </row>
    <row r="104958" spans="12:14" x14ac:dyDescent="0.25">
      <c r="L104958" s="9"/>
      <c r="M104958" s="9"/>
      <c r="N104958" s="9"/>
    </row>
    <row r="104959" spans="12:14" x14ac:dyDescent="0.25">
      <c r="L104959" s="9"/>
      <c r="M104959" s="9"/>
      <c r="N104959" s="9"/>
    </row>
    <row r="104960" spans="12:14" x14ac:dyDescent="0.25">
      <c r="L104960" s="9"/>
      <c r="M104960" s="9"/>
      <c r="N104960" s="9"/>
    </row>
    <row r="104961" spans="12:14" x14ac:dyDescent="0.25">
      <c r="L104961" s="9"/>
      <c r="M104961" s="9"/>
      <c r="N104961" s="9"/>
    </row>
    <row r="104962" spans="12:14" x14ac:dyDescent="0.25">
      <c r="L104962" s="9"/>
      <c r="M104962" s="9"/>
      <c r="N104962" s="9"/>
    </row>
    <row r="104963" spans="12:14" x14ac:dyDescent="0.25">
      <c r="L104963" s="9"/>
      <c r="M104963" s="9"/>
      <c r="N104963" s="9"/>
    </row>
    <row r="104964" spans="12:14" x14ac:dyDescent="0.25">
      <c r="L104964" s="9"/>
      <c r="M104964" s="9"/>
      <c r="N104964" s="9"/>
    </row>
    <row r="104965" spans="12:14" x14ac:dyDescent="0.25">
      <c r="L104965" s="9"/>
      <c r="M104965" s="9"/>
      <c r="N104965" s="9"/>
    </row>
    <row r="104966" spans="12:14" x14ac:dyDescent="0.25">
      <c r="L104966" s="9"/>
      <c r="M104966" s="9"/>
      <c r="N104966" s="9"/>
    </row>
    <row r="104967" spans="12:14" x14ac:dyDescent="0.25">
      <c r="L104967" s="9"/>
      <c r="M104967" s="9"/>
      <c r="N104967" s="9"/>
    </row>
    <row r="104968" spans="12:14" x14ac:dyDescent="0.25">
      <c r="L104968" s="9"/>
      <c r="M104968" s="9"/>
      <c r="N104968" s="9"/>
    </row>
    <row r="104969" spans="12:14" x14ac:dyDescent="0.25">
      <c r="L104969" s="9"/>
      <c r="M104969" s="9"/>
      <c r="N104969" s="9"/>
    </row>
    <row r="104970" spans="12:14" x14ac:dyDescent="0.25">
      <c r="L104970" s="9"/>
      <c r="M104970" s="9"/>
      <c r="N104970" s="9"/>
    </row>
    <row r="104971" spans="12:14" x14ac:dyDescent="0.25">
      <c r="L104971" s="9"/>
      <c r="M104971" s="9"/>
      <c r="N104971" s="9"/>
    </row>
    <row r="104972" spans="12:14" x14ac:dyDescent="0.25">
      <c r="L104972" s="9"/>
      <c r="M104972" s="9"/>
      <c r="N104972" s="9"/>
    </row>
    <row r="104973" spans="12:14" x14ac:dyDescent="0.25">
      <c r="L104973" s="9"/>
      <c r="M104973" s="9"/>
      <c r="N104973" s="9"/>
    </row>
    <row r="104974" spans="12:14" x14ac:dyDescent="0.25">
      <c r="L104974" s="9"/>
      <c r="M104974" s="9"/>
      <c r="N104974" s="9"/>
    </row>
    <row r="104975" spans="12:14" x14ac:dyDescent="0.25">
      <c r="L104975" s="9"/>
      <c r="M104975" s="9"/>
      <c r="N104975" s="9"/>
    </row>
    <row r="104976" spans="12:14" x14ac:dyDescent="0.25">
      <c r="L104976" s="9"/>
      <c r="M104976" s="9"/>
      <c r="N104976" s="9"/>
    </row>
    <row r="104977" spans="12:14" x14ac:dyDescent="0.25">
      <c r="L104977" s="9"/>
      <c r="M104977" s="9"/>
      <c r="N104977" s="9"/>
    </row>
    <row r="104978" spans="12:14" x14ac:dyDescent="0.25">
      <c r="L104978" s="9"/>
      <c r="M104978" s="9"/>
      <c r="N104978" s="9"/>
    </row>
    <row r="104979" spans="12:14" x14ac:dyDescent="0.25">
      <c r="L104979" s="9"/>
      <c r="M104979" s="9"/>
      <c r="N104979" s="9"/>
    </row>
    <row r="104980" spans="12:14" x14ac:dyDescent="0.25">
      <c r="L104980" s="9"/>
      <c r="M104980" s="9"/>
      <c r="N104980" s="9"/>
    </row>
    <row r="104981" spans="12:14" x14ac:dyDescent="0.25">
      <c r="L104981" s="9"/>
      <c r="M104981" s="9"/>
      <c r="N104981" s="9"/>
    </row>
    <row r="104982" spans="12:14" x14ac:dyDescent="0.25">
      <c r="L104982" s="9"/>
      <c r="M104982" s="9"/>
      <c r="N104982" s="9"/>
    </row>
    <row r="104983" spans="12:14" x14ac:dyDescent="0.25">
      <c r="L104983" s="9"/>
      <c r="M104983" s="9"/>
      <c r="N104983" s="9"/>
    </row>
    <row r="104984" spans="12:14" x14ac:dyDescent="0.25">
      <c r="L104984" s="9"/>
      <c r="M104984" s="9"/>
      <c r="N104984" s="9"/>
    </row>
    <row r="104985" spans="12:14" x14ac:dyDescent="0.25">
      <c r="L104985" s="9"/>
      <c r="M104985" s="9"/>
      <c r="N104985" s="9"/>
    </row>
    <row r="104986" spans="12:14" x14ac:dyDescent="0.25">
      <c r="L104986" s="9"/>
      <c r="M104986" s="9"/>
      <c r="N104986" s="9"/>
    </row>
    <row r="104987" spans="12:14" x14ac:dyDescent="0.25">
      <c r="L104987" s="9"/>
      <c r="M104987" s="9"/>
      <c r="N104987" s="9"/>
    </row>
    <row r="104988" spans="12:14" x14ac:dyDescent="0.25">
      <c r="L104988" s="9"/>
      <c r="M104988" s="9"/>
      <c r="N104988" s="9"/>
    </row>
    <row r="104989" spans="12:14" x14ac:dyDescent="0.25">
      <c r="L104989" s="9"/>
      <c r="M104989" s="9"/>
      <c r="N104989" s="9"/>
    </row>
    <row r="104990" spans="12:14" x14ac:dyDescent="0.25">
      <c r="L104990" s="9"/>
      <c r="M104990" s="9"/>
      <c r="N104990" s="9"/>
    </row>
    <row r="104991" spans="12:14" x14ac:dyDescent="0.25">
      <c r="L104991" s="9"/>
      <c r="M104991" s="9"/>
      <c r="N104991" s="9"/>
    </row>
    <row r="104992" spans="12:14" x14ac:dyDescent="0.25">
      <c r="L104992" s="9"/>
      <c r="M104992" s="9"/>
      <c r="N104992" s="9"/>
    </row>
    <row r="104993" spans="12:14" x14ac:dyDescent="0.25">
      <c r="L104993" s="9"/>
      <c r="M104993" s="9"/>
      <c r="N104993" s="9"/>
    </row>
    <row r="104994" spans="12:14" x14ac:dyDescent="0.25">
      <c r="L104994" s="9"/>
      <c r="M104994" s="9"/>
      <c r="N104994" s="9"/>
    </row>
    <row r="104995" spans="12:14" x14ac:dyDescent="0.25">
      <c r="L104995" s="9"/>
      <c r="M104995" s="9"/>
      <c r="N104995" s="9"/>
    </row>
    <row r="104996" spans="12:14" x14ac:dyDescent="0.25">
      <c r="L104996" s="9"/>
      <c r="M104996" s="9"/>
      <c r="N104996" s="9"/>
    </row>
    <row r="104997" spans="12:14" x14ac:dyDescent="0.25">
      <c r="L104997" s="9"/>
      <c r="M104997" s="9"/>
      <c r="N104997" s="9"/>
    </row>
    <row r="104998" spans="12:14" x14ac:dyDescent="0.25">
      <c r="L104998" s="9"/>
      <c r="M104998" s="9"/>
      <c r="N104998" s="9"/>
    </row>
    <row r="104999" spans="12:14" x14ac:dyDescent="0.25">
      <c r="L104999" s="9"/>
      <c r="M104999" s="9"/>
      <c r="N104999" s="9"/>
    </row>
    <row r="105000" spans="12:14" x14ac:dyDescent="0.25">
      <c r="L105000" s="9"/>
      <c r="M105000" s="9"/>
      <c r="N105000" s="9"/>
    </row>
    <row r="105001" spans="12:14" x14ac:dyDescent="0.25">
      <c r="L105001" s="9"/>
      <c r="M105001" s="9"/>
      <c r="N105001" s="9"/>
    </row>
    <row r="105002" spans="12:14" x14ac:dyDescent="0.25">
      <c r="L105002" s="9"/>
      <c r="M105002" s="9"/>
      <c r="N105002" s="9"/>
    </row>
    <row r="105003" spans="12:14" x14ac:dyDescent="0.25">
      <c r="L105003" s="9"/>
      <c r="M105003" s="9"/>
      <c r="N105003" s="9"/>
    </row>
    <row r="105004" spans="12:14" x14ac:dyDescent="0.25">
      <c r="L105004" s="9"/>
      <c r="M105004" s="9"/>
      <c r="N105004" s="9"/>
    </row>
    <row r="105005" spans="12:14" x14ac:dyDescent="0.25">
      <c r="L105005" s="9"/>
      <c r="M105005" s="9"/>
      <c r="N105005" s="9"/>
    </row>
    <row r="105006" spans="12:14" x14ac:dyDescent="0.25">
      <c r="L105006" s="9"/>
      <c r="M105006" s="9"/>
      <c r="N105006" s="9"/>
    </row>
    <row r="105007" spans="12:14" x14ac:dyDescent="0.25">
      <c r="L105007" s="9"/>
      <c r="M105007" s="9"/>
      <c r="N105007" s="9"/>
    </row>
    <row r="105008" spans="12:14" x14ac:dyDescent="0.25">
      <c r="L105008" s="9"/>
      <c r="M105008" s="9"/>
      <c r="N105008" s="9"/>
    </row>
    <row r="105009" spans="12:14" x14ac:dyDescent="0.25">
      <c r="L105009" s="9"/>
      <c r="M105009" s="9"/>
      <c r="N105009" s="9"/>
    </row>
    <row r="105010" spans="12:14" x14ac:dyDescent="0.25">
      <c r="L105010" s="9"/>
      <c r="M105010" s="9"/>
      <c r="N105010" s="9"/>
    </row>
    <row r="105011" spans="12:14" x14ac:dyDescent="0.25">
      <c r="L105011" s="9"/>
      <c r="M105011" s="9"/>
      <c r="N105011" s="9"/>
    </row>
    <row r="105012" spans="12:14" x14ac:dyDescent="0.25">
      <c r="L105012" s="9"/>
      <c r="M105012" s="9"/>
      <c r="N105012" s="9"/>
    </row>
    <row r="105013" spans="12:14" x14ac:dyDescent="0.25">
      <c r="L105013" s="9"/>
      <c r="M105013" s="9"/>
      <c r="N105013" s="9"/>
    </row>
    <row r="105014" spans="12:14" x14ac:dyDescent="0.25">
      <c r="L105014" s="9"/>
      <c r="M105014" s="9"/>
      <c r="N105014" s="9"/>
    </row>
    <row r="105015" spans="12:14" x14ac:dyDescent="0.25">
      <c r="L105015" s="9"/>
      <c r="M105015" s="9"/>
      <c r="N105015" s="9"/>
    </row>
    <row r="105016" spans="12:14" x14ac:dyDescent="0.25">
      <c r="L105016" s="9"/>
      <c r="M105016" s="9"/>
      <c r="N105016" s="9"/>
    </row>
    <row r="105017" spans="12:14" x14ac:dyDescent="0.25">
      <c r="L105017" s="9"/>
      <c r="M105017" s="9"/>
      <c r="N105017" s="9"/>
    </row>
    <row r="105018" spans="12:14" x14ac:dyDescent="0.25">
      <c r="L105018" s="9"/>
      <c r="M105018" s="9"/>
      <c r="N105018" s="9"/>
    </row>
    <row r="105019" spans="12:14" x14ac:dyDescent="0.25">
      <c r="L105019" s="9"/>
      <c r="M105019" s="9"/>
      <c r="N105019" s="9"/>
    </row>
    <row r="105020" spans="12:14" x14ac:dyDescent="0.25">
      <c r="L105020" s="9"/>
      <c r="M105020" s="9"/>
      <c r="N105020" s="9"/>
    </row>
    <row r="105021" spans="12:14" x14ac:dyDescent="0.25">
      <c r="L105021" s="9"/>
      <c r="M105021" s="9"/>
      <c r="N105021" s="9"/>
    </row>
    <row r="105022" spans="12:14" x14ac:dyDescent="0.25">
      <c r="L105022" s="9"/>
      <c r="M105022" s="9"/>
      <c r="N105022" s="9"/>
    </row>
    <row r="105023" spans="12:14" x14ac:dyDescent="0.25">
      <c r="L105023" s="9"/>
      <c r="M105023" s="9"/>
      <c r="N105023" s="9"/>
    </row>
    <row r="105024" spans="12:14" x14ac:dyDescent="0.25">
      <c r="L105024" s="9"/>
      <c r="M105024" s="9"/>
      <c r="N105024" s="9"/>
    </row>
    <row r="105025" spans="12:14" x14ac:dyDescent="0.25">
      <c r="L105025" s="9"/>
      <c r="M105025" s="9"/>
      <c r="N105025" s="9"/>
    </row>
    <row r="105026" spans="12:14" x14ac:dyDescent="0.25">
      <c r="L105026" s="9"/>
      <c r="M105026" s="9"/>
      <c r="N105026" s="9"/>
    </row>
    <row r="105027" spans="12:14" x14ac:dyDescent="0.25">
      <c r="L105027" s="9"/>
      <c r="M105027" s="9"/>
      <c r="N105027" s="9"/>
    </row>
    <row r="105028" spans="12:14" x14ac:dyDescent="0.25">
      <c r="L105028" s="9"/>
      <c r="M105028" s="9"/>
      <c r="N105028" s="9"/>
    </row>
    <row r="105029" spans="12:14" x14ac:dyDescent="0.25">
      <c r="L105029" s="9"/>
      <c r="M105029" s="9"/>
      <c r="N105029" s="9"/>
    </row>
    <row r="105030" spans="12:14" x14ac:dyDescent="0.25">
      <c r="L105030" s="9"/>
      <c r="M105030" s="9"/>
      <c r="N105030" s="9"/>
    </row>
    <row r="105031" spans="12:14" x14ac:dyDescent="0.25">
      <c r="L105031" s="9"/>
      <c r="M105031" s="9"/>
      <c r="N105031" s="9"/>
    </row>
    <row r="105032" spans="12:14" x14ac:dyDescent="0.25">
      <c r="L105032" s="9"/>
      <c r="M105032" s="9"/>
      <c r="N105032" s="9"/>
    </row>
    <row r="105033" spans="12:14" x14ac:dyDescent="0.25">
      <c r="L105033" s="9"/>
      <c r="M105033" s="9"/>
      <c r="N105033" s="9"/>
    </row>
    <row r="105034" spans="12:14" x14ac:dyDescent="0.25">
      <c r="L105034" s="9"/>
      <c r="M105034" s="9"/>
      <c r="N105034" s="9"/>
    </row>
    <row r="105035" spans="12:14" x14ac:dyDescent="0.25">
      <c r="L105035" s="9"/>
      <c r="M105035" s="9"/>
      <c r="N105035" s="9"/>
    </row>
    <row r="105036" spans="12:14" x14ac:dyDescent="0.25">
      <c r="L105036" s="9"/>
      <c r="M105036" s="9"/>
      <c r="N105036" s="9"/>
    </row>
    <row r="105037" spans="12:14" x14ac:dyDescent="0.25">
      <c r="L105037" s="9"/>
      <c r="M105037" s="9"/>
      <c r="N105037" s="9"/>
    </row>
    <row r="105038" spans="12:14" x14ac:dyDescent="0.25">
      <c r="L105038" s="9"/>
      <c r="M105038" s="9"/>
      <c r="N105038" s="9"/>
    </row>
    <row r="105039" spans="12:14" x14ac:dyDescent="0.25">
      <c r="L105039" s="9"/>
      <c r="M105039" s="9"/>
      <c r="N105039" s="9"/>
    </row>
    <row r="105040" spans="12:14" x14ac:dyDescent="0.25">
      <c r="L105040" s="9"/>
      <c r="M105040" s="9"/>
      <c r="N105040" s="9"/>
    </row>
    <row r="105041" spans="12:14" x14ac:dyDescent="0.25">
      <c r="L105041" s="9"/>
      <c r="M105041" s="9"/>
      <c r="N105041" s="9"/>
    </row>
    <row r="105042" spans="12:14" x14ac:dyDescent="0.25">
      <c r="L105042" s="9"/>
      <c r="M105042" s="9"/>
      <c r="N105042" s="9"/>
    </row>
    <row r="105043" spans="12:14" x14ac:dyDescent="0.25">
      <c r="L105043" s="9"/>
      <c r="M105043" s="9"/>
      <c r="N105043" s="9"/>
    </row>
    <row r="105044" spans="12:14" x14ac:dyDescent="0.25">
      <c r="L105044" s="9"/>
      <c r="M105044" s="9"/>
      <c r="N105044" s="9"/>
    </row>
    <row r="105045" spans="12:14" x14ac:dyDescent="0.25">
      <c r="L105045" s="9"/>
      <c r="M105045" s="9"/>
      <c r="N105045" s="9"/>
    </row>
    <row r="105046" spans="12:14" x14ac:dyDescent="0.25">
      <c r="L105046" s="9"/>
      <c r="M105046" s="9"/>
      <c r="N105046" s="9"/>
    </row>
    <row r="105047" spans="12:14" x14ac:dyDescent="0.25">
      <c r="L105047" s="9"/>
      <c r="M105047" s="9"/>
      <c r="N105047" s="9"/>
    </row>
    <row r="105048" spans="12:14" x14ac:dyDescent="0.25">
      <c r="L105048" s="9"/>
      <c r="M105048" s="9"/>
      <c r="N105048" s="9"/>
    </row>
    <row r="105049" spans="12:14" x14ac:dyDescent="0.25">
      <c r="L105049" s="9"/>
      <c r="M105049" s="9"/>
      <c r="N105049" s="9"/>
    </row>
    <row r="105050" spans="12:14" x14ac:dyDescent="0.25">
      <c r="L105050" s="9"/>
      <c r="M105050" s="9"/>
      <c r="N105050" s="9"/>
    </row>
    <row r="105051" spans="12:14" x14ac:dyDescent="0.25">
      <c r="L105051" s="9"/>
      <c r="M105051" s="9"/>
      <c r="N105051" s="9"/>
    </row>
    <row r="105052" spans="12:14" x14ac:dyDescent="0.25">
      <c r="L105052" s="9"/>
      <c r="M105052" s="9"/>
      <c r="N105052" s="9"/>
    </row>
    <row r="105053" spans="12:14" x14ac:dyDescent="0.25">
      <c r="L105053" s="9"/>
      <c r="M105053" s="9"/>
      <c r="N105053" s="9"/>
    </row>
    <row r="105054" spans="12:14" x14ac:dyDescent="0.25">
      <c r="L105054" s="9"/>
      <c r="M105054" s="9"/>
      <c r="N105054" s="9"/>
    </row>
    <row r="105055" spans="12:14" x14ac:dyDescent="0.25">
      <c r="L105055" s="9"/>
      <c r="M105055" s="9"/>
      <c r="N105055" s="9"/>
    </row>
    <row r="105056" spans="12:14" x14ac:dyDescent="0.25">
      <c r="L105056" s="9"/>
      <c r="M105056" s="9"/>
      <c r="N105056" s="9"/>
    </row>
    <row r="105057" spans="12:14" x14ac:dyDescent="0.25">
      <c r="L105057" s="9"/>
      <c r="M105057" s="9"/>
      <c r="N105057" s="9"/>
    </row>
    <row r="105058" spans="12:14" x14ac:dyDescent="0.25">
      <c r="L105058" s="9"/>
      <c r="M105058" s="9"/>
      <c r="N105058" s="9"/>
    </row>
    <row r="105059" spans="12:14" x14ac:dyDescent="0.25">
      <c r="L105059" s="9"/>
      <c r="M105059" s="9"/>
      <c r="N105059" s="9"/>
    </row>
    <row r="105060" spans="12:14" x14ac:dyDescent="0.25">
      <c r="L105060" s="9"/>
      <c r="M105060" s="9"/>
      <c r="N105060" s="9"/>
    </row>
    <row r="105061" spans="12:14" x14ac:dyDescent="0.25">
      <c r="L105061" s="9"/>
      <c r="M105061" s="9"/>
      <c r="N105061" s="9"/>
    </row>
    <row r="105062" spans="12:14" x14ac:dyDescent="0.25">
      <c r="L105062" s="9"/>
      <c r="M105062" s="9"/>
      <c r="N105062" s="9"/>
    </row>
    <row r="105063" spans="12:14" x14ac:dyDescent="0.25">
      <c r="L105063" s="9"/>
      <c r="M105063" s="9"/>
      <c r="N105063" s="9"/>
    </row>
    <row r="105064" spans="12:14" x14ac:dyDescent="0.25">
      <c r="L105064" s="9"/>
      <c r="M105064" s="9"/>
      <c r="N105064" s="9"/>
    </row>
    <row r="105065" spans="12:14" x14ac:dyDescent="0.25">
      <c r="L105065" s="9"/>
      <c r="M105065" s="9"/>
      <c r="N105065" s="9"/>
    </row>
    <row r="105066" spans="12:14" x14ac:dyDescent="0.25">
      <c r="L105066" s="9"/>
      <c r="M105066" s="9"/>
      <c r="N105066" s="9"/>
    </row>
    <row r="105067" spans="12:14" x14ac:dyDescent="0.25">
      <c r="L105067" s="9"/>
      <c r="M105067" s="9"/>
      <c r="N105067" s="9"/>
    </row>
    <row r="105068" spans="12:14" x14ac:dyDescent="0.25">
      <c r="L105068" s="9"/>
      <c r="M105068" s="9"/>
      <c r="N105068" s="9"/>
    </row>
    <row r="105069" spans="12:14" x14ac:dyDescent="0.25">
      <c r="L105069" s="9"/>
      <c r="M105069" s="9"/>
      <c r="N105069" s="9"/>
    </row>
    <row r="105070" spans="12:14" x14ac:dyDescent="0.25">
      <c r="L105070" s="9"/>
      <c r="M105070" s="9"/>
      <c r="N105070" s="9"/>
    </row>
    <row r="105071" spans="12:14" x14ac:dyDescent="0.25">
      <c r="L105071" s="9"/>
      <c r="M105071" s="9"/>
      <c r="N105071" s="9"/>
    </row>
    <row r="105072" spans="12:14" x14ac:dyDescent="0.25">
      <c r="L105072" s="9"/>
      <c r="M105072" s="9"/>
      <c r="N105072" s="9"/>
    </row>
    <row r="105073" spans="12:14" x14ac:dyDescent="0.25">
      <c r="L105073" s="9"/>
      <c r="M105073" s="9"/>
      <c r="N105073" s="9"/>
    </row>
    <row r="105074" spans="12:14" x14ac:dyDescent="0.25">
      <c r="L105074" s="9"/>
      <c r="M105074" s="9"/>
      <c r="N105074" s="9"/>
    </row>
    <row r="105075" spans="12:14" x14ac:dyDescent="0.25">
      <c r="L105075" s="9"/>
      <c r="M105075" s="9"/>
      <c r="N105075" s="9"/>
    </row>
    <row r="105076" spans="12:14" x14ac:dyDescent="0.25">
      <c r="L105076" s="9"/>
      <c r="M105076" s="9"/>
      <c r="N105076" s="9"/>
    </row>
    <row r="105077" spans="12:14" x14ac:dyDescent="0.25">
      <c r="L105077" s="9"/>
      <c r="M105077" s="9"/>
      <c r="N105077" s="9"/>
    </row>
    <row r="105078" spans="12:14" x14ac:dyDescent="0.25">
      <c r="L105078" s="9"/>
      <c r="M105078" s="9"/>
      <c r="N105078" s="9"/>
    </row>
    <row r="105079" spans="12:14" x14ac:dyDescent="0.25">
      <c r="L105079" s="9"/>
      <c r="M105079" s="9"/>
      <c r="N105079" s="9"/>
    </row>
    <row r="105080" spans="12:14" x14ac:dyDescent="0.25">
      <c r="L105080" s="9"/>
      <c r="M105080" s="9"/>
      <c r="N105080" s="9"/>
    </row>
    <row r="105081" spans="12:14" x14ac:dyDescent="0.25">
      <c r="L105081" s="9"/>
      <c r="M105081" s="9"/>
      <c r="N105081" s="9"/>
    </row>
    <row r="105082" spans="12:14" x14ac:dyDescent="0.25">
      <c r="L105082" s="9"/>
      <c r="M105082" s="9"/>
      <c r="N105082" s="9"/>
    </row>
    <row r="105083" spans="12:14" x14ac:dyDescent="0.25">
      <c r="L105083" s="9"/>
      <c r="M105083" s="9"/>
      <c r="N105083" s="9"/>
    </row>
    <row r="105084" spans="12:14" x14ac:dyDescent="0.25">
      <c r="L105084" s="9"/>
      <c r="M105084" s="9"/>
      <c r="N105084" s="9"/>
    </row>
    <row r="105085" spans="12:14" x14ac:dyDescent="0.25">
      <c r="L105085" s="9"/>
      <c r="M105085" s="9"/>
      <c r="N105085" s="9"/>
    </row>
    <row r="105086" spans="12:14" x14ac:dyDescent="0.25">
      <c r="L105086" s="9"/>
      <c r="M105086" s="9"/>
      <c r="N105086" s="9"/>
    </row>
    <row r="105087" spans="12:14" x14ac:dyDescent="0.25">
      <c r="L105087" s="9"/>
      <c r="M105087" s="9"/>
      <c r="N105087" s="9"/>
    </row>
    <row r="105088" spans="12:14" x14ac:dyDescent="0.25">
      <c r="L105088" s="9"/>
      <c r="M105088" s="9"/>
      <c r="N105088" s="9"/>
    </row>
    <row r="105089" spans="12:14" x14ac:dyDescent="0.25">
      <c r="L105089" s="9"/>
      <c r="M105089" s="9"/>
      <c r="N105089" s="9"/>
    </row>
    <row r="105090" spans="12:14" x14ac:dyDescent="0.25">
      <c r="L105090" s="9"/>
      <c r="M105090" s="9"/>
      <c r="N105090" s="9"/>
    </row>
    <row r="105091" spans="12:14" x14ac:dyDescent="0.25">
      <c r="L105091" s="9"/>
      <c r="M105091" s="9"/>
      <c r="N105091" s="9"/>
    </row>
    <row r="105092" spans="12:14" x14ac:dyDescent="0.25">
      <c r="L105092" s="9"/>
      <c r="M105092" s="9"/>
      <c r="N105092" s="9"/>
    </row>
    <row r="105093" spans="12:14" x14ac:dyDescent="0.25">
      <c r="L105093" s="9"/>
      <c r="M105093" s="9"/>
      <c r="N105093" s="9"/>
    </row>
    <row r="105094" spans="12:14" x14ac:dyDescent="0.25">
      <c r="L105094" s="9"/>
      <c r="M105094" s="9"/>
      <c r="N105094" s="9"/>
    </row>
    <row r="105095" spans="12:14" x14ac:dyDescent="0.25">
      <c r="L105095" s="9"/>
      <c r="M105095" s="9"/>
      <c r="N105095" s="9"/>
    </row>
    <row r="105096" spans="12:14" x14ac:dyDescent="0.25">
      <c r="L105096" s="9"/>
      <c r="M105096" s="9"/>
      <c r="N105096" s="9"/>
    </row>
    <row r="105097" spans="12:14" x14ac:dyDescent="0.25">
      <c r="L105097" s="9"/>
      <c r="M105097" s="9"/>
      <c r="N105097" s="9"/>
    </row>
    <row r="105098" spans="12:14" x14ac:dyDescent="0.25">
      <c r="L105098" s="9"/>
      <c r="M105098" s="9"/>
      <c r="N105098" s="9"/>
    </row>
    <row r="105099" spans="12:14" x14ac:dyDescent="0.25">
      <c r="L105099" s="9"/>
      <c r="M105099" s="9"/>
      <c r="N105099" s="9"/>
    </row>
    <row r="105100" spans="12:14" x14ac:dyDescent="0.25">
      <c r="L105100" s="9"/>
      <c r="M105100" s="9"/>
      <c r="N105100" s="9"/>
    </row>
    <row r="105101" spans="12:14" x14ac:dyDescent="0.25">
      <c r="L105101" s="9"/>
      <c r="M105101" s="9"/>
      <c r="N105101" s="9"/>
    </row>
    <row r="105102" spans="12:14" x14ac:dyDescent="0.25">
      <c r="L105102" s="9"/>
      <c r="M105102" s="9"/>
      <c r="N105102" s="9"/>
    </row>
    <row r="105103" spans="12:14" x14ac:dyDescent="0.25">
      <c r="L105103" s="9"/>
      <c r="M105103" s="9"/>
      <c r="N105103" s="9"/>
    </row>
    <row r="105104" spans="12:14" x14ac:dyDescent="0.25">
      <c r="L105104" s="9"/>
      <c r="M105104" s="9"/>
      <c r="N105104" s="9"/>
    </row>
    <row r="105105" spans="12:14" x14ac:dyDescent="0.25">
      <c r="L105105" s="9"/>
      <c r="M105105" s="9"/>
      <c r="N105105" s="9"/>
    </row>
    <row r="105106" spans="12:14" x14ac:dyDescent="0.25">
      <c r="L105106" s="9"/>
      <c r="M105106" s="9"/>
      <c r="N105106" s="9"/>
    </row>
    <row r="105107" spans="12:14" x14ac:dyDescent="0.25">
      <c r="L105107" s="9"/>
      <c r="M105107" s="9"/>
      <c r="N105107" s="9"/>
    </row>
    <row r="105108" spans="12:14" x14ac:dyDescent="0.25">
      <c r="L105108" s="9"/>
      <c r="M105108" s="9"/>
      <c r="N105108" s="9"/>
    </row>
    <row r="105109" spans="12:14" x14ac:dyDescent="0.25">
      <c r="L105109" s="9"/>
      <c r="M105109" s="9"/>
      <c r="N105109" s="9"/>
    </row>
    <row r="105110" spans="12:14" x14ac:dyDescent="0.25">
      <c r="L105110" s="9"/>
      <c r="M105110" s="9"/>
      <c r="N105110" s="9"/>
    </row>
    <row r="105111" spans="12:14" x14ac:dyDescent="0.25">
      <c r="L105111" s="9"/>
      <c r="M105111" s="9"/>
      <c r="N105111" s="9"/>
    </row>
    <row r="105112" spans="12:14" x14ac:dyDescent="0.25">
      <c r="L105112" s="9"/>
      <c r="M105112" s="9"/>
      <c r="N105112" s="9"/>
    </row>
    <row r="105113" spans="12:14" x14ac:dyDescent="0.25">
      <c r="L105113" s="9"/>
      <c r="M105113" s="9"/>
      <c r="N105113" s="9"/>
    </row>
    <row r="105114" spans="12:14" x14ac:dyDescent="0.25">
      <c r="L105114" s="9"/>
      <c r="M105114" s="9"/>
      <c r="N105114" s="9"/>
    </row>
    <row r="105115" spans="12:14" x14ac:dyDescent="0.25">
      <c r="L105115" s="9"/>
      <c r="M105115" s="9"/>
      <c r="N105115" s="9"/>
    </row>
    <row r="105116" spans="12:14" x14ac:dyDescent="0.25">
      <c r="L105116" s="9"/>
      <c r="M105116" s="9"/>
      <c r="N105116" s="9"/>
    </row>
    <row r="105117" spans="12:14" x14ac:dyDescent="0.25">
      <c r="L105117" s="9"/>
      <c r="M105117" s="9"/>
      <c r="N105117" s="9"/>
    </row>
    <row r="105118" spans="12:14" x14ac:dyDescent="0.25">
      <c r="L105118" s="9"/>
      <c r="M105118" s="9"/>
      <c r="N105118" s="9"/>
    </row>
    <row r="105119" spans="12:14" x14ac:dyDescent="0.25">
      <c r="L105119" s="9"/>
      <c r="M105119" s="9"/>
      <c r="N105119" s="9"/>
    </row>
    <row r="105120" spans="12:14" x14ac:dyDescent="0.25">
      <c r="L105120" s="9"/>
      <c r="M105120" s="9"/>
      <c r="N105120" s="9"/>
    </row>
    <row r="105121" spans="12:14" x14ac:dyDescent="0.25">
      <c r="L105121" s="9"/>
      <c r="M105121" s="9"/>
      <c r="N105121" s="9"/>
    </row>
    <row r="105122" spans="12:14" x14ac:dyDescent="0.25">
      <c r="L105122" s="9"/>
      <c r="M105122" s="9"/>
      <c r="N105122" s="9"/>
    </row>
    <row r="105123" spans="12:14" x14ac:dyDescent="0.25">
      <c r="L105123" s="9"/>
      <c r="M105123" s="9"/>
      <c r="N105123" s="9"/>
    </row>
    <row r="105124" spans="12:14" x14ac:dyDescent="0.25">
      <c r="L105124" s="9"/>
      <c r="M105124" s="9"/>
      <c r="N105124" s="9"/>
    </row>
    <row r="105125" spans="12:14" x14ac:dyDescent="0.25">
      <c r="L105125" s="9"/>
      <c r="M105125" s="9"/>
      <c r="N105125" s="9"/>
    </row>
    <row r="105126" spans="12:14" x14ac:dyDescent="0.25">
      <c r="L105126" s="9"/>
      <c r="M105126" s="9"/>
      <c r="N105126" s="9"/>
    </row>
    <row r="105127" spans="12:14" x14ac:dyDescent="0.25">
      <c r="L105127" s="9"/>
      <c r="M105127" s="9"/>
      <c r="N105127" s="9"/>
    </row>
    <row r="105128" spans="12:14" x14ac:dyDescent="0.25">
      <c r="L105128" s="9"/>
      <c r="M105128" s="9"/>
      <c r="N105128" s="9"/>
    </row>
    <row r="105129" spans="12:14" x14ac:dyDescent="0.25">
      <c r="L105129" s="9"/>
      <c r="M105129" s="9"/>
      <c r="N105129" s="9"/>
    </row>
    <row r="105130" spans="12:14" x14ac:dyDescent="0.25">
      <c r="L105130" s="9"/>
      <c r="M105130" s="9"/>
      <c r="N105130" s="9"/>
    </row>
    <row r="105131" spans="12:14" x14ac:dyDescent="0.25">
      <c r="L105131" s="9"/>
      <c r="M105131" s="9"/>
      <c r="N105131" s="9"/>
    </row>
    <row r="105132" spans="12:14" x14ac:dyDescent="0.25">
      <c r="L105132" s="9"/>
      <c r="M105132" s="9"/>
      <c r="N105132" s="9"/>
    </row>
    <row r="105133" spans="12:14" x14ac:dyDescent="0.25">
      <c r="L105133" s="9"/>
      <c r="M105133" s="9"/>
      <c r="N105133" s="9"/>
    </row>
    <row r="105134" spans="12:14" x14ac:dyDescent="0.25">
      <c r="L105134" s="9"/>
      <c r="M105134" s="9"/>
      <c r="N105134" s="9"/>
    </row>
    <row r="105135" spans="12:14" x14ac:dyDescent="0.25">
      <c r="L105135" s="9"/>
      <c r="M105135" s="9"/>
      <c r="N105135" s="9"/>
    </row>
    <row r="105136" spans="12:14" x14ac:dyDescent="0.25">
      <c r="L105136" s="9"/>
      <c r="M105136" s="9"/>
      <c r="N105136" s="9"/>
    </row>
    <row r="105137" spans="12:14" x14ac:dyDescent="0.25">
      <c r="L105137" s="9"/>
      <c r="M105137" s="9"/>
      <c r="N105137" s="9"/>
    </row>
    <row r="105138" spans="12:14" x14ac:dyDescent="0.25">
      <c r="L105138" s="9"/>
      <c r="M105138" s="9"/>
      <c r="N105138" s="9"/>
    </row>
    <row r="105139" spans="12:14" x14ac:dyDescent="0.25">
      <c r="L105139" s="9"/>
      <c r="M105139" s="9"/>
      <c r="N105139" s="9"/>
    </row>
    <row r="105140" spans="12:14" x14ac:dyDescent="0.25">
      <c r="L105140" s="9"/>
      <c r="M105140" s="9"/>
      <c r="N105140" s="9"/>
    </row>
    <row r="105141" spans="12:14" x14ac:dyDescent="0.25">
      <c r="L105141" s="9"/>
      <c r="M105141" s="9"/>
      <c r="N105141" s="9"/>
    </row>
    <row r="105142" spans="12:14" x14ac:dyDescent="0.25">
      <c r="L105142" s="9"/>
      <c r="M105142" s="9"/>
      <c r="N105142" s="9"/>
    </row>
    <row r="105143" spans="12:14" x14ac:dyDescent="0.25">
      <c r="L105143" s="9"/>
      <c r="M105143" s="9"/>
      <c r="N105143" s="9"/>
    </row>
    <row r="105144" spans="12:14" x14ac:dyDescent="0.25">
      <c r="L105144" s="9"/>
      <c r="M105144" s="9"/>
      <c r="N105144" s="9"/>
    </row>
    <row r="105145" spans="12:14" x14ac:dyDescent="0.25">
      <c r="L105145" s="9"/>
      <c r="M105145" s="9"/>
      <c r="N105145" s="9"/>
    </row>
    <row r="105146" spans="12:14" x14ac:dyDescent="0.25">
      <c r="L105146" s="9"/>
      <c r="M105146" s="9"/>
      <c r="N105146" s="9"/>
    </row>
    <row r="105147" spans="12:14" x14ac:dyDescent="0.25">
      <c r="L105147" s="9"/>
      <c r="M105147" s="9"/>
      <c r="N105147" s="9"/>
    </row>
    <row r="105148" spans="12:14" x14ac:dyDescent="0.25">
      <c r="L105148" s="9"/>
      <c r="M105148" s="9"/>
      <c r="N105148" s="9"/>
    </row>
    <row r="105149" spans="12:14" x14ac:dyDescent="0.25">
      <c r="L105149" s="9"/>
      <c r="M105149" s="9"/>
      <c r="N105149" s="9"/>
    </row>
    <row r="105150" spans="12:14" x14ac:dyDescent="0.25">
      <c r="L105150" s="9"/>
      <c r="M105150" s="9"/>
      <c r="N105150" s="9"/>
    </row>
    <row r="105151" spans="12:14" x14ac:dyDescent="0.25">
      <c r="L105151" s="9"/>
      <c r="M105151" s="9"/>
      <c r="N105151" s="9"/>
    </row>
    <row r="105152" spans="12:14" x14ac:dyDescent="0.25">
      <c r="L105152" s="9"/>
      <c r="M105152" s="9"/>
      <c r="N105152" s="9"/>
    </row>
    <row r="105153" spans="12:14" x14ac:dyDescent="0.25">
      <c r="L105153" s="9"/>
      <c r="M105153" s="9"/>
      <c r="N105153" s="9"/>
    </row>
    <row r="105154" spans="12:14" x14ac:dyDescent="0.25">
      <c r="L105154" s="9"/>
      <c r="M105154" s="9"/>
      <c r="N105154" s="9"/>
    </row>
    <row r="105155" spans="12:14" x14ac:dyDescent="0.25">
      <c r="L105155" s="9"/>
      <c r="M105155" s="9"/>
      <c r="N105155" s="9"/>
    </row>
    <row r="105156" spans="12:14" x14ac:dyDescent="0.25">
      <c r="L105156" s="9"/>
      <c r="M105156" s="9"/>
      <c r="N105156" s="9"/>
    </row>
    <row r="105157" spans="12:14" x14ac:dyDescent="0.25">
      <c r="L105157" s="9"/>
      <c r="M105157" s="9"/>
      <c r="N105157" s="9"/>
    </row>
    <row r="105158" spans="12:14" x14ac:dyDescent="0.25">
      <c r="L105158" s="9"/>
      <c r="M105158" s="9"/>
      <c r="N105158" s="9"/>
    </row>
    <row r="105159" spans="12:14" x14ac:dyDescent="0.25">
      <c r="L105159" s="9"/>
      <c r="M105159" s="9"/>
      <c r="N105159" s="9"/>
    </row>
    <row r="105160" spans="12:14" x14ac:dyDescent="0.25">
      <c r="L105160" s="9"/>
      <c r="M105160" s="9"/>
      <c r="N105160" s="9"/>
    </row>
    <row r="105161" spans="12:14" x14ac:dyDescent="0.25">
      <c r="L105161" s="9"/>
      <c r="M105161" s="9"/>
      <c r="N105161" s="9"/>
    </row>
    <row r="105162" spans="12:14" x14ac:dyDescent="0.25">
      <c r="L105162" s="9"/>
      <c r="M105162" s="9"/>
      <c r="N105162" s="9"/>
    </row>
    <row r="105163" spans="12:14" x14ac:dyDescent="0.25">
      <c r="L105163" s="9"/>
      <c r="M105163" s="9"/>
      <c r="N105163" s="9"/>
    </row>
    <row r="105164" spans="12:14" x14ac:dyDescent="0.25">
      <c r="L105164" s="9"/>
      <c r="M105164" s="9"/>
      <c r="N105164" s="9"/>
    </row>
    <row r="105165" spans="12:14" x14ac:dyDescent="0.25">
      <c r="L105165" s="9"/>
      <c r="M105165" s="9"/>
      <c r="N105165" s="9"/>
    </row>
    <row r="105166" spans="12:14" x14ac:dyDescent="0.25">
      <c r="L105166" s="9"/>
      <c r="M105166" s="9"/>
      <c r="N105166" s="9"/>
    </row>
    <row r="105167" spans="12:14" x14ac:dyDescent="0.25">
      <c r="L105167" s="9"/>
      <c r="M105167" s="9"/>
      <c r="N105167" s="9"/>
    </row>
    <row r="105168" spans="12:14" x14ac:dyDescent="0.25">
      <c r="L105168" s="9"/>
      <c r="M105168" s="9"/>
      <c r="N105168" s="9"/>
    </row>
    <row r="105169" spans="12:14" x14ac:dyDescent="0.25">
      <c r="L105169" s="9"/>
      <c r="M105169" s="9"/>
      <c r="N105169" s="9"/>
    </row>
    <row r="105170" spans="12:14" x14ac:dyDescent="0.25">
      <c r="L105170" s="9"/>
      <c r="M105170" s="9"/>
      <c r="N105170" s="9"/>
    </row>
    <row r="105171" spans="12:14" x14ac:dyDescent="0.25">
      <c r="L105171" s="9"/>
      <c r="M105171" s="9"/>
      <c r="N105171" s="9"/>
    </row>
    <row r="105172" spans="12:14" x14ac:dyDescent="0.25">
      <c r="L105172" s="9"/>
      <c r="M105172" s="9"/>
      <c r="N105172" s="9"/>
    </row>
    <row r="105173" spans="12:14" x14ac:dyDescent="0.25">
      <c r="L105173" s="9"/>
      <c r="M105173" s="9"/>
      <c r="N105173" s="9"/>
    </row>
    <row r="105174" spans="12:14" x14ac:dyDescent="0.25">
      <c r="L105174" s="9"/>
      <c r="M105174" s="9"/>
      <c r="N105174" s="9"/>
    </row>
    <row r="105175" spans="12:14" x14ac:dyDescent="0.25">
      <c r="L105175" s="9"/>
      <c r="M105175" s="9"/>
      <c r="N105175" s="9"/>
    </row>
    <row r="105176" spans="12:14" x14ac:dyDescent="0.25">
      <c r="L105176" s="9"/>
      <c r="M105176" s="9"/>
      <c r="N105176" s="9"/>
    </row>
    <row r="105177" spans="12:14" x14ac:dyDescent="0.25">
      <c r="L105177" s="9"/>
      <c r="M105177" s="9"/>
      <c r="N105177" s="9"/>
    </row>
    <row r="105178" spans="12:14" x14ac:dyDescent="0.25">
      <c r="L105178" s="9"/>
      <c r="M105178" s="9"/>
      <c r="N105178" s="9"/>
    </row>
    <row r="105179" spans="12:14" x14ac:dyDescent="0.25">
      <c r="L105179" s="9"/>
      <c r="M105179" s="9"/>
      <c r="N105179" s="9"/>
    </row>
    <row r="105180" spans="12:14" x14ac:dyDescent="0.25">
      <c r="L105180" s="9"/>
      <c r="M105180" s="9"/>
      <c r="N105180" s="9"/>
    </row>
    <row r="105181" spans="12:14" x14ac:dyDescent="0.25">
      <c r="L105181" s="9"/>
      <c r="M105181" s="9"/>
      <c r="N105181" s="9"/>
    </row>
    <row r="105182" spans="12:14" x14ac:dyDescent="0.25">
      <c r="L105182" s="9"/>
      <c r="M105182" s="9"/>
      <c r="N105182" s="9"/>
    </row>
    <row r="105183" spans="12:14" x14ac:dyDescent="0.25">
      <c r="L105183" s="9"/>
      <c r="M105183" s="9"/>
      <c r="N105183" s="9"/>
    </row>
    <row r="105184" spans="12:14" x14ac:dyDescent="0.25">
      <c r="L105184" s="9"/>
      <c r="M105184" s="9"/>
      <c r="N105184" s="9"/>
    </row>
    <row r="105185" spans="12:14" x14ac:dyDescent="0.25">
      <c r="L105185" s="9"/>
      <c r="M105185" s="9"/>
      <c r="N105185" s="9"/>
    </row>
    <row r="105186" spans="12:14" x14ac:dyDescent="0.25">
      <c r="L105186" s="9"/>
      <c r="M105186" s="9"/>
      <c r="N105186" s="9"/>
    </row>
    <row r="105187" spans="12:14" x14ac:dyDescent="0.25">
      <c r="L105187" s="9"/>
      <c r="M105187" s="9"/>
      <c r="N105187" s="9"/>
    </row>
    <row r="105188" spans="12:14" x14ac:dyDescent="0.25">
      <c r="L105188" s="9"/>
      <c r="M105188" s="9"/>
      <c r="N105188" s="9"/>
    </row>
    <row r="105189" spans="12:14" x14ac:dyDescent="0.25">
      <c r="L105189" s="9"/>
      <c r="M105189" s="9"/>
      <c r="N105189" s="9"/>
    </row>
    <row r="105190" spans="12:14" x14ac:dyDescent="0.25">
      <c r="L105190" s="9"/>
      <c r="M105190" s="9"/>
      <c r="N105190" s="9"/>
    </row>
    <row r="105191" spans="12:14" x14ac:dyDescent="0.25">
      <c r="L105191" s="9"/>
      <c r="M105191" s="9"/>
      <c r="N105191" s="9"/>
    </row>
    <row r="105192" spans="12:14" x14ac:dyDescent="0.25">
      <c r="L105192" s="9"/>
      <c r="M105192" s="9"/>
      <c r="N105192" s="9"/>
    </row>
    <row r="105193" spans="12:14" x14ac:dyDescent="0.25">
      <c r="L105193" s="9"/>
      <c r="M105193" s="9"/>
      <c r="N105193" s="9"/>
    </row>
    <row r="105194" spans="12:14" x14ac:dyDescent="0.25">
      <c r="L105194" s="9"/>
      <c r="M105194" s="9"/>
      <c r="N105194" s="9"/>
    </row>
    <row r="105195" spans="12:14" x14ac:dyDescent="0.25">
      <c r="L105195" s="9"/>
      <c r="M105195" s="9"/>
      <c r="N105195" s="9"/>
    </row>
    <row r="105196" spans="12:14" x14ac:dyDescent="0.25">
      <c r="L105196" s="9"/>
      <c r="M105196" s="9"/>
      <c r="N105196" s="9"/>
    </row>
    <row r="105197" spans="12:14" x14ac:dyDescent="0.25">
      <c r="L105197" s="9"/>
      <c r="M105197" s="9"/>
      <c r="N105197" s="9"/>
    </row>
    <row r="105198" spans="12:14" x14ac:dyDescent="0.25">
      <c r="L105198" s="9"/>
      <c r="M105198" s="9"/>
      <c r="N105198" s="9"/>
    </row>
    <row r="105199" spans="12:14" x14ac:dyDescent="0.25">
      <c r="L105199" s="9"/>
      <c r="M105199" s="9"/>
      <c r="N105199" s="9"/>
    </row>
    <row r="105200" spans="12:14" x14ac:dyDescent="0.25">
      <c r="L105200" s="9"/>
      <c r="M105200" s="9"/>
      <c r="N105200" s="9"/>
    </row>
    <row r="105201" spans="12:14" x14ac:dyDescent="0.25">
      <c r="L105201" s="9"/>
      <c r="M105201" s="9"/>
      <c r="N105201" s="9"/>
    </row>
    <row r="105202" spans="12:14" x14ac:dyDescent="0.25">
      <c r="L105202" s="9"/>
      <c r="M105202" s="9"/>
      <c r="N105202" s="9"/>
    </row>
    <row r="105203" spans="12:14" x14ac:dyDescent="0.25">
      <c r="L105203" s="9"/>
      <c r="M105203" s="9"/>
      <c r="N105203" s="9"/>
    </row>
    <row r="105204" spans="12:14" x14ac:dyDescent="0.25">
      <c r="L105204" s="9"/>
      <c r="M105204" s="9"/>
      <c r="N105204" s="9"/>
    </row>
    <row r="105205" spans="12:14" x14ac:dyDescent="0.25">
      <c r="L105205" s="9"/>
      <c r="M105205" s="9"/>
      <c r="N105205" s="9"/>
    </row>
    <row r="105206" spans="12:14" x14ac:dyDescent="0.25">
      <c r="L105206" s="9"/>
      <c r="M105206" s="9"/>
      <c r="N105206" s="9"/>
    </row>
    <row r="105207" spans="12:14" x14ac:dyDescent="0.25">
      <c r="L105207" s="9"/>
      <c r="M105207" s="9"/>
      <c r="N105207" s="9"/>
    </row>
    <row r="105208" spans="12:14" x14ac:dyDescent="0.25">
      <c r="L105208" s="9"/>
      <c r="M105208" s="9"/>
      <c r="N105208" s="9"/>
    </row>
    <row r="105209" spans="12:14" x14ac:dyDescent="0.25">
      <c r="L105209" s="9"/>
      <c r="M105209" s="9"/>
      <c r="N105209" s="9"/>
    </row>
    <row r="105210" spans="12:14" x14ac:dyDescent="0.25">
      <c r="L105210" s="9"/>
      <c r="M105210" s="9"/>
      <c r="N105210" s="9"/>
    </row>
    <row r="105211" spans="12:14" x14ac:dyDescent="0.25">
      <c r="L105211" s="9"/>
      <c r="M105211" s="9"/>
      <c r="N105211" s="9"/>
    </row>
    <row r="105212" spans="12:14" x14ac:dyDescent="0.25">
      <c r="L105212" s="9"/>
      <c r="M105212" s="9"/>
      <c r="N105212" s="9"/>
    </row>
    <row r="105213" spans="12:14" x14ac:dyDescent="0.25">
      <c r="L105213" s="9"/>
      <c r="M105213" s="9"/>
      <c r="N105213" s="9"/>
    </row>
    <row r="105214" spans="12:14" x14ac:dyDescent="0.25">
      <c r="L105214" s="9"/>
      <c r="M105214" s="9"/>
      <c r="N105214" s="9"/>
    </row>
    <row r="105215" spans="12:14" x14ac:dyDescent="0.25">
      <c r="L105215" s="9"/>
      <c r="M105215" s="9"/>
      <c r="N105215" s="9"/>
    </row>
    <row r="105216" spans="12:14" x14ac:dyDescent="0.25">
      <c r="L105216" s="9"/>
      <c r="M105216" s="9"/>
      <c r="N105216" s="9"/>
    </row>
    <row r="105217" spans="12:14" x14ac:dyDescent="0.25">
      <c r="L105217" s="9"/>
      <c r="M105217" s="9"/>
      <c r="N105217" s="9"/>
    </row>
    <row r="105218" spans="12:14" x14ac:dyDescent="0.25">
      <c r="L105218" s="9"/>
      <c r="M105218" s="9"/>
      <c r="N105218" s="9"/>
    </row>
    <row r="105219" spans="12:14" x14ac:dyDescent="0.25">
      <c r="L105219" s="9"/>
      <c r="M105219" s="9"/>
      <c r="N105219" s="9"/>
    </row>
    <row r="105220" spans="12:14" x14ac:dyDescent="0.25">
      <c r="L105220" s="9"/>
      <c r="M105220" s="9"/>
      <c r="N105220" s="9"/>
    </row>
    <row r="105221" spans="12:14" x14ac:dyDescent="0.25">
      <c r="L105221" s="9"/>
      <c r="M105221" s="9"/>
      <c r="N105221" s="9"/>
    </row>
    <row r="105222" spans="12:14" x14ac:dyDescent="0.25">
      <c r="L105222" s="9"/>
      <c r="M105222" s="9"/>
      <c r="N105222" s="9"/>
    </row>
    <row r="105223" spans="12:14" x14ac:dyDescent="0.25">
      <c r="L105223" s="9"/>
      <c r="M105223" s="9"/>
      <c r="N105223" s="9"/>
    </row>
    <row r="105224" spans="12:14" x14ac:dyDescent="0.25">
      <c r="L105224" s="9"/>
      <c r="M105224" s="9"/>
      <c r="N105224" s="9"/>
    </row>
    <row r="105225" spans="12:14" x14ac:dyDescent="0.25">
      <c r="L105225" s="9"/>
      <c r="M105225" s="9"/>
      <c r="N105225" s="9"/>
    </row>
    <row r="105226" spans="12:14" x14ac:dyDescent="0.25">
      <c r="L105226" s="9"/>
      <c r="M105226" s="9"/>
      <c r="N105226" s="9"/>
    </row>
    <row r="105227" spans="12:14" x14ac:dyDescent="0.25">
      <c r="L105227" s="9"/>
      <c r="M105227" s="9"/>
      <c r="N105227" s="9"/>
    </row>
    <row r="105228" spans="12:14" x14ac:dyDescent="0.25">
      <c r="L105228" s="9"/>
      <c r="M105228" s="9"/>
      <c r="N105228" s="9"/>
    </row>
    <row r="105229" spans="12:14" x14ac:dyDescent="0.25">
      <c r="L105229" s="9"/>
      <c r="M105229" s="9"/>
      <c r="N105229" s="9"/>
    </row>
    <row r="105230" spans="12:14" x14ac:dyDescent="0.25">
      <c r="L105230" s="9"/>
      <c r="M105230" s="9"/>
      <c r="N105230" s="9"/>
    </row>
    <row r="105231" spans="12:14" x14ac:dyDescent="0.25">
      <c r="L105231" s="9"/>
      <c r="M105231" s="9"/>
      <c r="N105231" s="9"/>
    </row>
    <row r="105232" spans="12:14" x14ac:dyDescent="0.25">
      <c r="L105232" s="9"/>
      <c r="M105232" s="9"/>
      <c r="N105232" s="9"/>
    </row>
    <row r="105233" spans="12:14" x14ac:dyDescent="0.25">
      <c r="L105233" s="9"/>
      <c r="M105233" s="9"/>
      <c r="N105233" s="9"/>
    </row>
    <row r="105234" spans="12:14" x14ac:dyDescent="0.25">
      <c r="L105234" s="9"/>
      <c r="M105234" s="9"/>
      <c r="N105234" s="9"/>
    </row>
    <row r="105235" spans="12:14" x14ac:dyDescent="0.25">
      <c r="L105235" s="9"/>
      <c r="M105235" s="9"/>
      <c r="N105235" s="9"/>
    </row>
    <row r="105236" spans="12:14" x14ac:dyDescent="0.25">
      <c r="L105236" s="9"/>
      <c r="M105236" s="9"/>
      <c r="N105236" s="9"/>
    </row>
    <row r="105237" spans="12:14" x14ac:dyDescent="0.25">
      <c r="L105237" s="9"/>
      <c r="M105237" s="9"/>
      <c r="N105237" s="9"/>
    </row>
    <row r="105238" spans="12:14" x14ac:dyDescent="0.25">
      <c r="L105238" s="9"/>
      <c r="M105238" s="9"/>
      <c r="N105238" s="9"/>
    </row>
    <row r="105239" spans="12:14" x14ac:dyDescent="0.25">
      <c r="L105239" s="9"/>
      <c r="M105239" s="9"/>
      <c r="N105239" s="9"/>
    </row>
    <row r="105240" spans="12:14" x14ac:dyDescent="0.25">
      <c r="L105240" s="9"/>
      <c r="M105240" s="9"/>
      <c r="N105240" s="9"/>
    </row>
    <row r="105241" spans="12:14" x14ac:dyDescent="0.25">
      <c r="L105241" s="9"/>
      <c r="M105241" s="9"/>
      <c r="N105241" s="9"/>
    </row>
    <row r="105242" spans="12:14" x14ac:dyDescent="0.25">
      <c r="L105242" s="9"/>
      <c r="M105242" s="9"/>
      <c r="N105242" s="9"/>
    </row>
    <row r="105243" spans="12:14" x14ac:dyDescent="0.25">
      <c r="L105243" s="9"/>
      <c r="M105243" s="9"/>
      <c r="N105243" s="9"/>
    </row>
    <row r="105244" spans="12:14" x14ac:dyDescent="0.25">
      <c r="L105244" s="9"/>
      <c r="M105244" s="9"/>
      <c r="N105244" s="9"/>
    </row>
    <row r="105245" spans="12:14" x14ac:dyDescent="0.25">
      <c r="L105245" s="9"/>
      <c r="M105245" s="9"/>
      <c r="N105245" s="9"/>
    </row>
    <row r="105246" spans="12:14" x14ac:dyDescent="0.25">
      <c r="L105246" s="9"/>
      <c r="M105246" s="9"/>
      <c r="N105246" s="9"/>
    </row>
    <row r="105247" spans="12:14" x14ac:dyDescent="0.25">
      <c r="L105247" s="9"/>
      <c r="M105247" s="9"/>
      <c r="N105247" s="9"/>
    </row>
    <row r="105248" spans="12:14" x14ac:dyDescent="0.25">
      <c r="L105248" s="9"/>
      <c r="M105248" s="9"/>
      <c r="N105248" s="9"/>
    </row>
    <row r="105249" spans="12:14" x14ac:dyDescent="0.25">
      <c r="L105249" s="9"/>
      <c r="M105249" s="9"/>
      <c r="N105249" s="9"/>
    </row>
    <row r="105250" spans="12:14" x14ac:dyDescent="0.25">
      <c r="L105250" s="9"/>
      <c r="M105250" s="9"/>
      <c r="N105250" s="9"/>
    </row>
    <row r="105251" spans="12:14" x14ac:dyDescent="0.25">
      <c r="L105251" s="9"/>
      <c r="M105251" s="9"/>
      <c r="N105251" s="9"/>
    </row>
    <row r="105252" spans="12:14" x14ac:dyDescent="0.25">
      <c r="L105252" s="9"/>
      <c r="M105252" s="9"/>
      <c r="N105252" s="9"/>
    </row>
    <row r="105253" spans="12:14" x14ac:dyDescent="0.25">
      <c r="L105253" s="9"/>
      <c r="M105253" s="9"/>
      <c r="N105253" s="9"/>
    </row>
    <row r="105254" spans="12:14" x14ac:dyDescent="0.25">
      <c r="L105254" s="9"/>
      <c r="M105254" s="9"/>
      <c r="N105254" s="9"/>
    </row>
    <row r="105255" spans="12:14" x14ac:dyDescent="0.25">
      <c r="L105255" s="9"/>
      <c r="M105255" s="9"/>
      <c r="N105255" s="9"/>
    </row>
    <row r="105256" spans="12:14" x14ac:dyDescent="0.25">
      <c r="L105256" s="9"/>
      <c r="M105256" s="9"/>
      <c r="N105256" s="9"/>
    </row>
    <row r="105257" spans="12:14" x14ac:dyDescent="0.25">
      <c r="L105257" s="9"/>
      <c r="M105257" s="9"/>
      <c r="N105257" s="9"/>
    </row>
    <row r="105258" spans="12:14" x14ac:dyDescent="0.25">
      <c r="L105258" s="9"/>
      <c r="M105258" s="9"/>
      <c r="N105258" s="9"/>
    </row>
    <row r="105259" spans="12:14" x14ac:dyDescent="0.25">
      <c r="L105259" s="9"/>
      <c r="M105259" s="9"/>
      <c r="N105259" s="9"/>
    </row>
    <row r="105260" spans="12:14" x14ac:dyDescent="0.25">
      <c r="L105260" s="9"/>
      <c r="M105260" s="9"/>
      <c r="N105260" s="9"/>
    </row>
    <row r="105261" spans="12:14" x14ac:dyDescent="0.25">
      <c r="L105261" s="9"/>
      <c r="M105261" s="9"/>
      <c r="N105261" s="9"/>
    </row>
    <row r="105262" spans="12:14" x14ac:dyDescent="0.25">
      <c r="L105262" s="9"/>
      <c r="M105262" s="9"/>
      <c r="N105262" s="9"/>
    </row>
    <row r="105263" spans="12:14" x14ac:dyDescent="0.25">
      <c r="L105263" s="9"/>
      <c r="M105263" s="9"/>
      <c r="N105263" s="9"/>
    </row>
    <row r="105264" spans="12:14" x14ac:dyDescent="0.25">
      <c r="L105264" s="9"/>
      <c r="M105264" s="9"/>
      <c r="N105264" s="9"/>
    </row>
    <row r="105265" spans="12:14" x14ac:dyDescent="0.25">
      <c r="L105265" s="9"/>
      <c r="M105265" s="9"/>
      <c r="N105265" s="9"/>
    </row>
    <row r="105266" spans="12:14" x14ac:dyDescent="0.25">
      <c r="L105266" s="9"/>
      <c r="M105266" s="9"/>
      <c r="N105266" s="9"/>
    </row>
    <row r="105267" spans="12:14" x14ac:dyDescent="0.25">
      <c r="L105267" s="9"/>
      <c r="M105267" s="9"/>
      <c r="N105267" s="9"/>
    </row>
    <row r="105268" spans="12:14" x14ac:dyDescent="0.25">
      <c r="L105268" s="9"/>
      <c r="M105268" s="9"/>
      <c r="N105268" s="9"/>
    </row>
    <row r="105269" spans="12:14" x14ac:dyDescent="0.25">
      <c r="L105269" s="9"/>
      <c r="M105269" s="9"/>
      <c r="N105269" s="9"/>
    </row>
    <row r="105270" spans="12:14" x14ac:dyDescent="0.25">
      <c r="L105270" s="9"/>
      <c r="M105270" s="9"/>
      <c r="N105270" s="9"/>
    </row>
    <row r="105271" spans="12:14" x14ac:dyDescent="0.25">
      <c r="L105271" s="9"/>
      <c r="M105271" s="9"/>
      <c r="N105271" s="9"/>
    </row>
    <row r="105272" spans="12:14" x14ac:dyDescent="0.25">
      <c r="L105272" s="9"/>
      <c r="M105272" s="9"/>
      <c r="N105272" s="9"/>
    </row>
    <row r="105273" spans="12:14" x14ac:dyDescent="0.25">
      <c r="L105273" s="9"/>
      <c r="M105273" s="9"/>
      <c r="N105273" s="9"/>
    </row>
    <row r="105274" spans="12:14" x14ac:dyDescent="0.25">
      <c r="L105274" s="9"/>
      <c r="M105274" s="9"/>
      <c r="N105274" s="9"/>
    </row>
    <row r="105275" spans="12:14" x14ac:dyDescent="0.25">
      <c r="L105275" s="9"/>
      <c r="M105275" s="9"/>
      <c r="N105275" s="9"/>
    </row>
    <row r="105276" spans="12:14" x14ac:dyDescent="0.25">
      <c r="L105276" s="9"/>
      <c r="M105276" s="9"/>
      <c r="N105276" s="9"/>
    </row>
    <row r="105277" spans="12:14" x14ac:dyDescent="0.25">
      <c r="L105277" s="9"/>
      <c r="M105277" s="9"/>
      <c r="N105277" s="9"/>
    </row>
    <row r="105278" spans="12:14" x14ac:dyDescent="0.25">
      <c r="L105278" s="9"/>
      <c r="M105278" s="9"/>
      <c r="N105278" s="9"/>
    </row>
    <row r="105279" spans="12:14" x14ac:dyDescent="0.25">
      <c r="L105279" s="9"/>
      <c r="M105279" s="9"/>
      <c r="N105279" s="9"/>
    </row>
    <row r="105280" spans="12:14" x14ac:dyDescent="0.25">
      <c r="L105280" s="9"/>
      <c r="M105280" s="9"/>
      <c r="N105280" s="9"/>
    </row>
    <row r="105281" spans="12:14" x14ac:dyDescent="0.25">
      <c r="L105281" s="9"/>
      <c r="M105281" s="9"/>
      <c r="N105281" s="9"/>
    </row>
    <row r="105282" spans="12:14" x14ac:dyDescent="0.25">
      <c r="L105282" s="9"/>
      <c r="M105282" s="9"/>
      <c r="N105282" s="9"/>
    </row>
    <row r="105283" spans="12:14" x14ac:dyDescent="0.25">
      <c r="L105283" s="9"/>
      <c r="M105283" s="9"/>
      <c r="N105283" s="9"/>
    </row>
    <row r="105284" spans="12:14" x14ac:dyDescent="0.25">
      <c r="L105284" s="9"/>
      <c r="M105284" s="9"/>
      <c r="N105284" s="9"/>
    </row>
    <row r="105285" spans="12:14" x14ac:dyDescent="0.25">
      <c r="L105285" s="9"/>
      <c r="M105285" s="9"/>
      <c r="N105285" s="9"/>
    </row>
    <row r="105286" spans="12:14" x14ac:dyDescent="0.25">
      <c r="L105286" s="9"/>
      <c r="M105286" s="9"/>
      <c r="N105286" s="9"/>
    </row>
    <row r="105287" spans="12:14" x14ac:dyDescent="0.25">
      <c r="L105287" s="9"/>
      <c r="M105287" s="9"/>
      <c r="N105287" s="9"/>
    </row>
    <row r="105288" spans="12:14" x14ac:dyDescent="0.25">
      <c r="L105288" s="9"/>
      <c r="M105288" s="9"/>
      <c r="N105288" s="9"/>
    </row>
    <row r="105289" spans="12:14" x14ac:dyDescent="0.25">
      <c r="L105289" s="9"/>
      <c r="M105289" s="9"/>
      <c r="N105289" s="9"/>
    </row>
    <row r="105290" spans="12:14" x14ac:dyDescent="0.25">
      <c r="L105290" s="9"/>
      <c r="M105290" s="9"/>
      <c r="N105290" s="9"/>
    </row>
    <row r="105291" spans="12:14" x14ac:dyDescent="0.25">
      <c r="L105291" s="9"/>
      <c r="M105291" s="9"/>
      <c r="N105291" s="9"/>
    </row>
    <row r="105292" spans="12:14" x14ac:dyDescent="0.25">
      <c r="L105292" s="9"/>
      <c r="M105292" s="9"/>
      <c r="N105292" s="9"/>
    </row>
    <row r="105293" spans="12:14" x14ac:dyDescent="0.25">
      <c r="L105293" s="9"/>
      <c r="M105293" s="9"/>
      <c r="N105293" s="9"/>
    </row>
    <row r="105294" spans="12:14" x14ac:dyDescent="0.25">
      <c r="L105294" s="9"/>
      <c r="M105294" s="9"/>
      <c r="N105294" s="9"/>
    </row>
    <row r="105295" spans="12:14" x14ac:dyDescent="0.25">
      <c r="L105295" s="9"/>
      <c r="M105295" s="9"/>
      <c r="N105295" s="9"/>
    </row>
    <row r="105296" spans="12:14" x14ac:dyDescent="0.25">
      <c r="L105296" s="9"/>
      <c r="M105296" s="9"/>
      <c r="N105296" s="9"/>
    </row>
    <row r="105297" spans="12:14" x14ac:dyDescent="0.25">
      <c r="L105297" s="9"/>
      <c r="M105297" s="9"/>
      <c r="N105297" s="9"/>
    </row>
    <row r="105298" spans="12:14" x14ac:dyDescent="0.25">
      <c r="L105298" s="9"/>
      <c r="M105298" s="9"/>
      <c r="N105298" s="9"/>
    </row>
    <row r="105299" spans="12:14" x14ac:dyDescent="0.25">
      <c r="L105299" s="9"/>
      <c r="M105299" s="9"/>
      <c r="N105299" s="9"/>
    </row>
    <row r="105300" spans="12:14" x14ac:dyDescent="0.25">
      <c r="L105300" s="9"/>
      <c r="M105300" s="9"/>
      <c r="N105300" s="9"/>
    </row>
    <row r="105301" spans="12:14" x14ac:dyDescent="0.25">
      <c r="L105301" s="9"/>
      <c r="M105301" s="9"/>
      <c r="N105301" s="9"/>
    </row>
    <row r="105302" spans="12:14" x14ac:dyDescent="0.25">
      <c r="L105302" s="9"/>
      <c r="M105302" s="9"/>
      <c r="N105302" s="9"/>
    </row>
    <row r="105303" spans="12:14" x14ac:dyDescent="0.25">
      <c r="L105303" s="9"/>
      <c r="M105303" s="9"/>
      <c r="N105303" s="9"/>
    </row>
    <row r="105304" spans="12:14" x14ac:dyDescent="0.25">
      <c r="L105304" s="9"/>
      <c r="M105304" s="9"/>
      <c r="N105304" s="9"/>
    </row>
    <row r="105305" spans="12:14" x14ac:dyDescent="0.25">
      <c r="L105305" s="9"/>
      <c r="M105305" s="9"/>
      <c r="N105305" s="9"/>
    </row>
    <row r="105306" spans="12:14" x14ac:dyDescent="0.25">
      <c r="L105306" s="9"/>
      <c r="M105306" s="9"/>
      <c r="N105306" s="9"/>
    </row>
    <row r="105307" spans="12:14" x14ac:dyDescent="0.25">
      <c r="L105307" s="9"/>
      <c r="M105307" s="9"/>
      <c r="N105307" s="9"/>
    </row>
    <row r="105308" spans="12:14" x14ac:dyDescent="0.25">
      <c r="L105308" s="9"/>
      <c r="M105308" s="9"/>
      <c r="N105308" s="9"/>
    </row>
    <row r="105309" spans="12:14" x14ac:dyDescent="0.25">
      <c r="L105309" s="9"/>
      <c r="M105309" s="9"/>
      <c r="N105309" s="9"/>
    </row>
    <row r="105310" spans="12:14" x14ac:dyDescent="0.25">
      <c r="L105310" s="9"/>
      <c r="M105310" s="9"/>
      <c r="N105310" s="9"/>
    </row>
    <row r="105311" spans="12:14" x14ac:dyDescent="0.25">
      <c r="L105311" s="9"/>
      <c r="M105311" s="9"/>
      <c r="N105311" s="9"/>
    </row>
    <row r="105312" spans="12:14" x14ac:dyDescent="0.25">
      <c r="L105312" s="9"/>
      <c r="M105312" s="9"/>
      <c r="N105312" s="9"/>
    </row>
    <row r="105313" spans="12:14" x14ac:dyDescent="0.25">
      <c r="L105313" s="9"/>
      <c r="M105313" s="9"/>
      <c r="N105313" s="9"/>
    </row>
    <row r="105314" spans="12:14" x14ac:dyDescent="0.25">
      <c r="L105314" s="9"/>
      <c r="M105314" s="9"/>
      <c r="N105314" s="9"/>
    </row>
    <row r="105315" spans="12:14" x14ac:dyDescent="0.25">
      <c r="L105315" s="9"/>
      <c r="M105315" s="9"/>
      <c r="N105315" s="9"/>
    </row>
    <row r="105316" spans="12:14" x14ac:dyDescent="0.25">
      <c r="L105316" s="9"/>
      <c r="M105316" s="9"/>
      <c r="N105316" s="9"/>
    </row>
    <row r="105317" spans="12:14" x14ac:dyDescent="0.25">
      <c r="L105317" s="9"/>
      <c r="M105317" s="9"/>
      <c r="N105317" s="9"/>
    </row>
    <row r="105318" spans="12:14" x14ac:dyDescent="0.25">
      <c r="L105318" s="9"/>
      <c r="M105318" s="9"/>
      <c r="N105318" s="9"/>
    </row>
    <row r="105319" spans="12:14" x14ac:dyDescent="0.25">
      <c r="L105319" s="9"/>
      <c r="M105319" s="9"/>
      <c r="N105319" s="9"/>
    </row>
    <row r="105320" spans="12:14" x14ac:dyDescent="0.25">
      <c r="L105320" s="9"/>
      <c r="M105320" s="9"/>
      <c r="N105320" s="9"/>
    </row>
    <row r="105321" spans="12:14" x14ac:dyDescent="0.25">
      <c r="L105321" s="9"/>
      <c r="M105321" s="9"/>
      <c r="N105321" s="9"/>
    </row>
    <row r="105322" spans="12:14" x14ac:dyDescent="0.25">
      <c r="L105322" s="9"/>
      <c r="M105322" s="9"/>
      <c r="N105322" s="9"/>
    </row>
    <row r="105323" spans="12:14" x14ac:dyDescent="0.25">
      <c r="L105323" s="9"/>
      <c r="M105323" s="9"/>
      <c r="N105323" s="9"/>
    </row>
    <row r="105324" spans="12:14" x14ac:dyDescent="0.25">
      <c r="L105324" s="9"/>
      <c r="M105324" s="9"/>
      <c r="N105324" s="9"/>
    </row>
    <row r="105325" spans="12:14" x14ac:dyDescent="0.25">
      <c r="L105325" s="9"/>
      <c r="M105325" s="9"/>
      <c r="N105325" s="9"/>
    </row>
    <row r="105326" spans="12:14" x14ac:dyDescent="0.25">
      <c r="L105326" s="9"/>
      <c r="M105326" s="9"/>
      <c r="N105326" s="9"/>
    </row>
    <row r="105327" spans="12:14" x14ac:dyDescent="0.25">
      <c r="L105327" s="9"/>
      <c r="M105327" s="9"/>
      <c r="N105327" s="9"/>
    </row>
    <row r="105328" spans="12:14" x14ac:dyDescent="0.25">
      <c r="L105328" s="9"/>
      <c r="M105328" s="9"/>
      <c r="N105328" s="9"/>
    </row>
    <row r="105329" spans="12:14" x14ac:dyDescent="0.25">
      <c r="L105329" s="9"/>
      <c r="M105329" s="9"/>
      <c r="N105329" s="9"/>
    </row>
    <row r="105330" spans="12:14" x14ac:dyDescent="0.25">
      <c r="L105330" s="9"/>
      <c r="M105330" s="9"/>
      <c r="N105330" s="9"/>
    </row>
    <row r="105331" spans="12:14" x14ac:dyDescent="0.25">
      <c r="L105331" s="9"/>
      <c r="M105331" s="9"/>
      <c r="N105331" s="9"/>
    </row>
    <row r="105332" spans="12:14" x14ac:dyDescent="0.25">
      <c r="L105332" s="9"/>
      <c r="M105332" s="9"/>
      <c r="N105332" s="9"/>
    </row>
    <row r="105333" spans="12:14" x14ac:dyDescent="0.25">
      <c r="L105333" s="9"/>
      <c r="M105333" s="9"/>
      <c r="N105333" s="9"/>
    </row>
    <row r="105334" spans="12:14" x14ac:dyDescent="0.25">
      <c r="L105334" s="9"/>
      <c r="M105334" s="9"/>
      <c r="N105334" s="9"/>
    </row>
    <row r="105335" spans="12:14" x14ac:dyDescent="0.25">
      <c r="L105335" s="9"/>
      <c r="M105335" s="9"/>
      <c r="N105335" s="9"/>
    </row>
    <row r="105336" spans="12:14" x14ac:dyDescent="0.25">
      <c r="L105336" s="9"/>
      <c r="M105336" s="9"/>
      <c r="N105336" s="9"/>
    </row>
    <row r="105337" spans="12:14" x14ac:dyDescent="0.25">
      <c r="L105337" s="9"/>
      <c r="M105337" s="9"/>
      <c r="N105337" s="9"/>
    </row>
    <row r="105338" spans="12:14" x14ac:dyDescent="0.25">
      <c r="L105338" s="9"/>
      <c r="M105338" s="9"/>
      <c r="N105338" s="9"/>
    </row>
    <row r="105339" spans="12:14" x14ac:dyDescent="0.25">
      <c r="L105339" s="9"/>
      <c r="M105339" s="9"/>
      <c r="N105339" s="9"/>
    </row>
    <row r="105340" spans="12:14" x14ac:dyDescent="0.25">
      <c r="L105340" s="9"/>
      <c r="M105340" s="9"/>
      <c r="N105340" s="9"/>
    </row>
    <row r="105341" spans="12:14" x14ac:dyDescent="0.25">
      <c r="L105341" s="9"/>
      <c r="M105341" s="9"/>
      <c r="N105341" s="9"/>
    </row>
    <row r="105342" spans="12:14" x14ac:dyDescent="0.25">
      <c r="L105342" s="9"/>
      <c r="M105342" s="9"/>
      <c r="N105342" s="9"/>
    </row>
    <row r="105343" spans="12:14" x14ac:dyDescent="0.25">
      <c r="L105343" s="9"/>
      <c r="M105343" s="9"/>
      <c r="N105343" s="9"/>
    </row>
    <row r="105344" spans="12:14" x14ac:dyDescent="0.25">
      <c r="L105344" s="9"/>
      <c r="M105344" s="9"/>
      <c r="N105344" s="9"/>
    </row>
    <row r="105345" spans="12:14" x14ac:dyDescent="0.25">
      <c r="L105345" s="9"/>
      <c r="M105345" s="9"/>
      <c r="N105345" s="9"/>
    </row>
    <row r="105346" spans="12:14" x14ac:dyDescent="0.25">
      <c r="L105346" s="9"/>
      <c r="M105346" s="9"/>
      <c r="N105346" s="9"/>
    </row>
    <row r="105347" spans="12:14" x14ac:dyDescent="0.25">
      <c r="L105347" s="9"/>
      <c r="M105347" s="9"/>
      <c r="N105347" s="9"/>
    </row>
    <row r="105348" spans="12:14" x14ac:dyDescent="0.25">
      <c r="L105348" s="9"/>
      <c r="M105348" s="9"/>
      <c r="N105348" s="9"/>
    </row>
    <row r="105349" spans="12:14" x14ac:dyDescent="0.25">
      <c r="L105349" s="9"/>
      <c r="M105349" s="9"/>
      <c r="N105349" s="9"/>
    </row>
    <row r="105350" spans="12:14" x14ac:dyDescent="0.25">
      <c r="L105350" s="9"/>
      <c r="M105350" s="9"/>
      <c r="N105350" s="9"/>
    </row>
    <row r="105351" spans="12:14" x14ac:dyDescent="0.25">
      <c r="L105351" s="9"/>
      <c r="M105351" s="9"/>
      <c r="N105351" s="9"/>
    </row>
    <row r="105352" spans="12:14" x14ac:dyDescent="0.25">
      <c r="L105352" s="9"/>
      <c r="M105352" s="9"/>
      <c r="N105352" s="9"/>
    </row>
    <row r="105353" spans="12:14" x14ac:dyDescent="0.25">
      <c r="L105353" s="9"/>
      <c r="M105353" s="9"/>
      <c r="N105353" s="9"/>
    </row>
    <row r="105354" spans="12:14" x14ac:dyDescent="0.25">
      <c r="L105354" s="9"/>
      <c r="M105354" s="9"/>
      <c r="N105354" s="9"/>
    </row>
    <row r="105355" spans="12:14" x14ac:dyDescent="0.25">
      <c r="L105355" s="9"/>
      <c r="M105355" s="9"/>
      <c r="N105355" s="9"/>
    </row>
    <row r="105356" spans="12:14" x14ac:dyDescent="0.25">
      <c r="L105356" s="9"/>
      <c r="M105356" s="9"/>
      <c r="N105356" s="9"/>
    </row>
    <row r="105357" spans="12:14" x14ac:dyDescent="0.25">
      <c r="L105357" s="9"/>
      <c r="M105357" s="9"/>
      <c r="N105357" s="9"/>
    </row>
    <row r="105358" spans="12:14" x14ac:dyDescent="0.25">
      <c r="L105358" s="9"/>
      <c r="M105358" s="9"/>
      <c r="N105358" s="9"/>
    </row>
    <row r="105359" spans="12:14" x14ac:dyDescent="0.25">
      <c r="L105359" s="9"/>
      <c r="M105359" s="9"/>
      <c r="N105359" s="9"/>
    </row>
    <row r="105360" spans="12:14" x14ac:dyDescent="0.25">
      <c r="L105360" s="9"/>
      <c r="M105360" s="9"/>
      <c r="N105360" s="9"/>
    </row>
    <row r="105361" spans="12:14" x14ac:dyDescent="0.25">
      <c r="L105361" s="9"/>
      <c r="M105361" s="9"/>
      <c r="N105361" s="9"/>
    </row>
    <row r="105362" spans="12:14" x14ac:dyDescent="0.25">
      <c r="L105362" s="9"/>
      <c r="M105362" s="9"/>
      <c r="N105362" s="9"/>
    </row>
    <row r="105363" spans="12:14" x14ac:dyDescent="0.25">
      <c r="L105363" s="9"/>
      <c r="M105363" s="9"/>
      <c r="N105363" s="9"/>
    </row>
    <row r="105364" spans="12:14" x14ac:dyDescent="0.25">
      <c r="L105364" s="9"/>
      <c r="M105364" s="9"/>
      <c r="N105364" s="9"/>
    </row>
    <row r="105365" spans="12:14" x14ac:dyDescent="0.25">
      <c r="L105365" s="9"/>
      <c r="M105365" s="9"/>
      <c r="N105365" s="9"/>
    </row>
    <row r="105366" spans="12:14" x14ac:dyDescent="0.25">
      <c r="L105366" s="9"/>
      <c r="M105366" s="9"/>
      <c r="N105366" s="9"/>
    </row>
    <row r="105367" spans="12:14" x14ac:dyDescent="0.25">
      <c r="L105367" s="9"/>
      <c r="M105367" s="9"/>
      <c r="N105367" s="9"/>
    </row>
    <row r="105368" spans="12:14" x14ac:dyDescent="0.25">
      <c r="L105368" s="9"/>
      <c r="M105368" s="9"/>
      <c r="N105368" s="9"/>
    </row>
    <row r="105369" spans="12:14" x14ac:dyDescent="0.25">
      <c r="L105369" s="9"/>
      <c r="M105369" s="9"/>
      <c r="N105369" s="9"/>
    </row>
    <row r="105370" spans="12:14" x14ac:dyDescent="0.25">
      <c r="L105370" s="9"/>
      <c r="M105370" s="9"/>
      <c r="N105370" s="9"/>
    </row>
    <row r="105371" spans="12:14" x14ac:dyDescent="0.25">
      <c r="L105371" s="9"/>
      <c r="M105371" s="9"/>
      <c r="N105371" s="9"/>
    </row>
    <row r="105372" spans="12:14" x14ac:dyDescent="0.25">
      <c r="L105372" s="9"/>
      <c r="M105372" s="9"/>
      <c r="N105372" s="9"/>
    </row>
    <row r="105373" spans="12:14" x14ac:dyDescent="0.25">
      <c r="L105373" s="9"/>
      <c r="M105373" s="9"/>
      <c r="N105373" s="9"/>
    </row>
    <row r="105374" spans="12:14" x14ac:dyDescent="0.25">
      <c r="L105374" s="9"/>
      <c r="M105374" s="9"/>
      <c r="N105374" s="9"/>
    </row>
    <row r="105375" spans="12:14" x14ac:dyDescent="0.25">
      <c r="L105375" s="9"/>
      <c r="M105375" s="9"/>
      <c r="N105375" s="9"/>
    </row>
    <row r="105376" spans="12:14" x14ac:dyDescent="0.25">
      <c r="L105376" s="9"/>
      <c r="M105376" s="9"/>
      <c r="N105376" s="9"/>
    </row>
    <row r="105377" spans="12:14" x14ac:dyDescent="0.25">
      <c r="L105377" s="9"/>
      <c r="M105377" s="9"/>
      <c r="N105377" s="9"/>
    </row>
    <row r="105378" spans="12:14" x14ac:dyDescent="0.25">
      <c r="L105378" s="9"/>
      <c r="M105378" s="9"/>
      <c r="N105378" s="9"/>
    </row>
    <row r="105379" spans="12:14" x14ac:dyDescent="0.25">
      <c r="L105379" s="9"/>
      <c r="M105379" s="9"/>
      <c r="N105379" s="9"/>
    </row>
    <row r="105380" spans="12:14" x14ac:dyDescent="0.25">
      <c r="L105380" s="9"/>
      <c r="M105380" s="9"/>
      <c r="N105380" s="9"/>
    </row>
    <row r="105381" spans="12:14" x14ac:dyDescent="0.25">
      <c r="L105381" s="9"/>
      <c r="M105381" s="9"/>
      <c r="N105381" s="9"/>
    </row>
    <row r="105382" spans="12:14" x14ac:dyDescent="0.25">
      <c r="L105382" s="9"/>
      <c r="M105382" s="9"/>
      <c r="N105382" s="9"/>
    </row>
    <row r="105383" spans="12:14" x14ac:dyDescent="0.25">
      <c r="L105383" s="9"/>
      <c r="M105383" s="9"/>
      <c r="N105383" s="9"/>
    </row>
    <row r="105384" spans="12:14" x14ac:dyDescent="0.25">
      <c r="L105384" s="9"/>
      <c r="M105384" s="9"/>
      <c r="N105384" s="9"/>
    </row>
    <row r="105385" spans="12:14" x14ac:dyDescent="0.25">
      <c r="L105385" s="9"/>
      <c r="M105385" s="9"/>
      <c r="N105385" s="9"/>
    </row>
    <row r="105386" spans="12:14" x14ac:dyDescent="0.25">
      <c r="L105386" s="9"/>
      <c r="M105386" s="9"/>
      <c r="N105386" s="9"/>
    </row>
    <row r="105387" spans="12:14" x14ac:dyDescent="0.25">
      <c r="L105387" s="9"/>
      <c r="M105387" s="9"/>
      <c r="N105387" s="9"/>
    </row>
    <row r="105388" spans="12:14" x14ac:dyDescent="0.25">
      <c r="L105388" s="9"/>
      <c r="M105388" s="9"/>
      <c r="N105388" s="9"/>
    </row>
    <row r="105389" spans="12:14" x14ac:dyDescent="0.25">
      <c r="L105389" s="9"/>
      <c r="M105389" s="9"/>
      <c r="N105389" s="9"/>
    </row>
    <row r="105390" spans="12:14" x14ac:dyDescent="0.25">
      <c r="L105390" s="9"/>
      <c r="M105390" s="9"/>
      <c r="N105390" s="9"/>
    </row>
    <row r="105391" spans="12:14" x14ac:dyDescent="0.25">
      <c r="L105391" s="9"/>
      <c r="M105391" s="9"/>
      <c r="N105391" s="9"/>
    </row>
    <row r="105392" spans="12:14" x14ac:dyDescent="0.25">
      <c r="L105392" s="9"/>
      <c r="M105392" s="9"/>
      <c r="N105392" s="9"/>
    </row>
    <row r="105393" spans="12:14" x14ac:dyDescent="0.25">
      <c r="L105393" s="9"/>
      <c r="M105393" s="9"/>
      <c r="N105393" s="9"/>
    </row>
    <row r="105394" spans="12:14" x14ac:dyDescent="0.25">
      <c r="L105394" s="9"/>
      <c r="M105394" s="9"/>
      <c r="N105394" s="9"/>
    </row>
    <row r="105395" spans="12:14" x14ac:dyDescent="0.25">
      <c r="L105395" s="9"/>
      <c r="M105395" s="9"/>
      <c r="N105395" s="9"/>
    </row>
    <row r="105396" spans="12:14" x14ac:dyDescent="0.25">
      <c r="L105396" s="9"/>
      <c r="M105396" s="9"/>
      <c r="N105396" s="9"/>
    </row>
    <row r="105397" spans="12:14" x14ac:dyDescent="0.25">
      <c r="L105397" s="9"/>
      <c r="M105397" s="9"/>
      <c r="N105397" s="9"/>
    </row>
    <row r="105398" spans="12:14" x14ac:dyDescent="0.25">
      <c r="L105398" s="9"/>
      <c r="M105398" s="9"/>
      <c r="N105398" s="9"/>
    </row>
    <row r="105399" spans="12:14" x14ac:dyDescent="0.25">
      <c r="L105399" s="9"/>
      <c r="M105399" s="9"/>
      <c r="N105399" s="9"/>
    </row>
    <row r="105400" spans="12:14" x14ac:dyDescent="0.25">
      <c r="L105400" s="9"/>
      <c r="M105400" s="9"/>
      <c r="N105400" s="9"/>
    </row>
    <row r="105401" spans="12:14" x14ac:dyDescent="0.25">
      <c r="L105401" s="9"/>
      <c r="M105401" s="9"/>
      <c r="N105401" s="9"/>
    </row>
    <row r="105402" spans="12:14" x14ac:dyDescent="0.25">
      <c r="L105402" s="9"/>
      <c r="M105402" s="9"/>
      <c r="N105402" s="9"/>
    </row>
    <row r="105403" spans="12:14" x14ac:dyDescent="0.25">
      <c r="L105403" s="9"/>
      <c r="M105403" s="9"/>
      <c r="N105403" s="9"/>
    </row>
    <row r="105404" spans="12:14" x14ac:dyDescent="0.25">
      <c r="L105404" s="9"/>
      <c r="M105404" s="9"/>
      <c r="N105404" s="9"/>
    </row>
    <row r="105405" spans="12:14" x14ac:dyDescent="0.25">
      <c r="L105405" s="9"/>
      <c r="M105405" s="9"/>
      <c r="N105405" s="9"/>
    </row>
    <row r="105406" spans="12:14" x14ac:dyDescent="0.25">
      <c r="L105406" s="9"/>
      <c r="M105406" s="9"/>
      <c r="N105406" s="9"/>
    </row>
    <row r="105407" spans="12:14" x14ac:dyDescent="0.25">
      <c r="L105407" s="9"/>
      <c r="M105407" s="9"/>
      <c r="N105407" s="9"/>
    </row>
    <row r="105408" spans="12:14" x14ac:dyDescent="0.25">
      <c r="L105408" s="9"/>
      <c r="M105408" s="9"/>
      <c r="N105408" s="9"/>
    </row>
    <row r="105409" spans="12:14" x14ac:dyDescent="0.25">
      <c r="L105409" s="9"/>
      <c r="M105409" s="9"/>
      <c r="N105409" s="9"/>
    </row>
    <row r="105410" spans="12:14" x14ac:dyDescent="0.25">
      <c r="L105410" s="9"/>
      <c r="M105410" s="9"/>
      <c r="N105410" s="9"/>
    </row>
    <row r="105411" spans="12:14" x14ac:dyDescent="0.25">
      <c r="L105411" s="9"/>
      <c r="M105411" s="9"/>
      <c r="N105411" s="9"/>
    </row>
    <row r="105412" spans="12:14" x14ac:dyDescent="0.25">
      <c r="L105412" s="9"/>
      <c r="M105412" s="9"/>
      <c r="N105412" s="9"/>
    </row>
    <row r="105413" spans="12:14" x14ac:dyDescent="0.25">
      <c r="L105413" s="9"/>
      <c r="M105413" s="9"/>
      <c r="N105413" s="9"/>
    </row>
    <row r="105414" spans="12:14" x14ac:dyDescent="0.25">
      <c r="L105414" s="9"/>
      <c r="M105414" s="9"/>
      <c r="N105414" s="9"/>
    </row>
    <row r="105415" spans="12:14" x14ac:dyDescent="0.25">
      <c r="L105415" s="9"/>
      <c r="M105415" s="9"/>
      <c r="N105415" s="9"/>
    </row>
    <row r="105416" spans="12:14" x14ac:dyDescent="0.25">
      <c r="L105416" s="9"/>
      <c r="M105416" s="9"/>
      <c r="N105416" s="9"/>
    </row>
    <row r="105417" spans="12:14" x14ac:dyDescent="0.25">
      <c r="L105417" s="9"/>
      <c r="M105417" s="9"/>
      <c r="N105417" s="9"/>
    </row>
    <row r="105418" spans="12:14" x14ac:dyDescent="0.25">
      <c r="L105418" s="9"/>
      <c r="M105418" s="9"/>
      <c r="N105418" s="9"/>
    </row>
    <row r="105419" spans="12:14" x14ac:dyDescent="0.25">
      <c r="L105419" s="9"/>
      <c r="M105419" s="9"/>
      <c r="N105419" s="9"/>
    </row>
    <row r="105420" spans="12:14" x14ac:dyDescent="0.25">
      <c r="L105420" s="9"/>
      <c r="M105420" s="9"/>
      <c r="N105420" s="9"/>
    </row>
    <row r="105421" spans="12:14" x14ac:dyDescent="0.25">
      <c r="L105421" s="9"/>
      <c r="M105421" s="9"/>
      <c r="N105421" s="9"/>
    </row>
    <row r="105422" spans="12:14" x14ac:dyDescent="0.25">
      <c r="L105422" s="9"/>
      <c r="M105422" s="9"/>
      <c r="N105422" s="9"/>
    </row>
    <row r="105423" spans="12:14" x14ac:dyDescent="0.25">
      <c r="L105423" s="9"/>
      <c r="M105423" s="9"/>
      <c r="N105423" s="9"/>
    </row>
    <row r="105424" spans="12:14" x14ac:dyDescent="0.25">
      <c r="L105424" s="9"/>
      <c r="M105424" s="9"/>
      <c r="N105424" s="9"/>
    </row>
    <row r="105425" spans="12:14" x14ac:dyDescent="0.25">
      <c r="L105425" s="9"/>
      <c r="M105425" s="9"/>
      <c r="N105425" s="9"/>
    </row>
    <row r="105426" spans="12:14" x14ac:dyDescent="0.25">
      <c r="L105426" s="9"/>
      <c r="M105426" s="9"/>
      <c r="N105426" s="9"/>
    </row>
    <row r="105427" spans="12:14" x14ac:dyDescent="0.25">
      <c r="L105427" s="9"/>
      <c r="M105427" s="9"/>
      <c r="N105427" s="9"/>
    </row>
    <row r="105428" spans="12:14" x14ac:dyDescent="0.25">
      <c r="L105428" s="9"/>
      <c r="M105428" s="9"/>
      <c r="N105428" s="9"/>
    </row>
    <row r="105429" spans="12:14" x14ac:dyDescent="0.25">
      <c r="L105429" s="9"/>
      <c r="M105429" s="9"/>
      <c r="N105429" s="9"/>
    </row>
    <row r="105430" spans="12:14" x14ac:dyDescent="0.25">
      <c r="L105430" s="9"/>
      <c r="M105430" s="9"/>
      <c r="N105430" s="9"/>
    </row>
    <row r="105431" spans="12:14" x14ac:dyDescent="0.25">
      <c r="L105431" s="9"/>
      <c r="M105431" s="9"/>
      <c r="N105431" s="9"/>
    </row>
    <row r="105432" spans="12:14" x14ac:dyDescent="0.25">
      <c r="L105432" s="9"/>
      <c r="M105432" s="9"/>
      <c r="N105432" s="9"/>
    </row>
    <row r="105433" spans="12:14" x14ac:dyDescent="0.25">
      <c r="L105433" s="9"/>
      <c r="M105433" s="9"/>
      <c r="N105433" s="9"/>
    </row>
    <row r="105434" spans="12:14" x14ac:dyDescent="0.25">
      <c r="L105434" s="9"/>
      <c r="M105434" s="9"/>
      <c r="N105434" s="9"/>
    </row>
    <row r="105435" spans="12:14" x14ac:dyDescent="0.25">
      <c r="L105435" s="9"/>
      <c r="M105435" s="9"/>
      <c r="N105435" s="9"/>
    </row>
    <row r="105436" spans="12:14" x14ac:dyDescent="0.25">
      <c r="L105436" s="9"/>
      <c r="M105436" s="9"/>
      <c r="N105436" s="9"/>
    </row>
    <row r="105437" spans="12:14" x14ac:dyDescent="0.25">
      <c r="L105437" s="9"/>
      <c r="M105437" s="9"/>
      <c r="N105437" s="9"/>
    </row>
    <row r="105438" spans="12:14" x14ac:dyDescent="0.25">
      <c r="L105438" s="9"/>
      <c r="M105438" s="9"/>
      <c r="N105438" s="9"/>
    </row>
    <row r="105439" spans="12:14" x14ac:dyDescent="0.25">
      <c r="L105439" s="9"/>
      <c r="M105439" s="9"/>
      <c r="N105439" s="9"/>
    </row>
    <row r="105440" spans="12:14" x14ac:dyDescent="0.25">
      <c r="L105440" s="9"/>
      <c r="M105440" s="9"/>
      <c r="N105440" s="9"/>
    </row>
    <row r="105441" spans="12:14" x14ac:dyDescent="0.25">
      <c r="L105441" s="9"/>
      <c r="M105441" s="9"/>
      <c r="N105441" s="9"/>
    </row>
    <row r="105442" spans="12:14" x14ac:dyDescent="0.25">
      <c r="L105442" s="9"/>
      <c r="M105442" s="9"/>
      <c r="N105442" s="9"/>
    </row>
    <row r="105443" spans="12:14" x14ac:dyDescent="0.25">
      <c r="L105443" s="9"/>
      <c r="M105443" s="9"/>
      <c r="N105443" s="9"/>
    </row>
    <row r="105444" spans="12:14" x14ac:dyDescent="0.25">
      <c r="L105444" s="9"/>
      <c r="M105444" s="9"/>
      <c r="N105444" s="9"/>
    </row>
    <row r="105445" spans="12:14" x14ac:dyDescent="0.25">
      <c r="L105445" s="9"/>
      <c r="M105445" s="9"/>
      <c r="N105445" s="9"/>
    </row>
    <row r="105446" spans="12:14" x14ac:dyDescent="0.25">
      <c r="L105446" s="9"/>
      <c r="M105446" s="9"/>
      <c r="N105446" s="9"/>
    </row>
    <row r="105447" spans="12:14" x14ac:dyDescent="0.25">
      <c r="L105447" s="9"/>
      <c r="M105447" s="9"/>
      <c r="N105447" s="9"/>
    </row>
    <row r="105448" spans="12:14" x14ac:dyDescent="0.25">
      <c r="L105448" s="9"/>
      <c r="M105448" s="9"/>
      <c r="N105448" s="9"/>
    </row>
    <row r="105449" spans="12:14" x14ac:dyDescent="0.25">
      <c r="L105449" s="9"/>
      <c r="M105449" s="9"/>
      <c r="N105449" s="9"/>
    </row>
    <row r="105450" spans="12:14" x14ac:dyDescent="0.25">
      <c r="L105450" s="9"/>
      <c r="M105450" s="9"/>
      <c r="N105450" s="9"/>
    </row>
    <row r="105451" spans="12:14" x14ac:dyDescent="0.25">
      <c r="L105451" s="9"/>
      <c r="M105451" s="9"/>
      <c r="N105451" s="9"/>
    </row>
    <row r="105452" spans="12:14" x14ac:dyDescent="0.25">
      <c r="L105452" s="9"/>
      <c r="M105452" s="9"/>
      <c r="N105452" s="9"/>
    </row>
    <row r="105453" spans="12:14" x14ac:dyDescent="0.25">
      <c r="L105453" s="9"/>
      <c r="M105453" s="9"/>
      <c r="N105453" s="9"/>
    </row>
    <row r="105454" spans="12:14" x14ac:dyDescent="0.25">
      <c r="L105454" s="9"/>
      <c r="M105454" s="9"/>
      <c r="N105454" s="9"/>
    </row>
    <row r="105455" spans="12:14" x14ac:dyDescent="0.25">
      <c r="L105455" s="9"/>
      <c r="M105455" s="9"/>
      <c r="N105455" s="9"/>
    </row>
    <row r="105456" spans="12:14" x14ac:dyDescent="0.25">
      <c r="L105456" s="9"/>
      <c r="M105456" s="9"/>
      <c r="N105456" s="9"/>
    </row>
    <row r="105457" spans="12:14" x14ac:dyDescent="0.25">
      <c r="L105457" s="9"/>
      <c r="M105457" s="9"/>
      <c r="N105457" s="9"/>
    </row>
    <row r="105458" spans="12:14" x14ac:dyDescent="0.25">
      <c r="L105458" s="9"/>
      <c r="M105458" s="9"/>
      <c r="N105458" s="9"/>
    </row>
    <row r="105459" spans="12:14" x14ac:dyDescent="0.25">
      <c r="L105459" s="9"/>
      <c r="M105459" s="9"/>
      <c r="N105459" s="9"/>
    </row>
    <row r="105460" spans="12:14" x14ac:dyDescent="0.25">
      <c r="L105460" s="9"/>
      <c r="M105460" s="9"/>
      <c r="N105460" s="9"/>
    </row>
    <row r="105461" spans="12:14" x14ac:dyDescent="0.25">
      <c r="L105461" s="9"/>
      <c r="M105461" s="9"/>
      <c r="N105461" s="9"/>
    </row>
    <row r="105462" spans="12:14" x14ac:dyDescent="0.25">
      <c r="L105462" s="9"/>
      <c r="M105462" s="9"/>
      <c r="N105462" s="9"/>
    </row>
    <row r="105463" spans="12:14" x14ac:dyDescent="0.25">
      <c r="L105463" s="9"/>
      <c r="M105463" s="9"/>
      <c r="N105463" s="9"/>
    </row>
    <row r="105464" spans="12:14" x14ac:dyDescent="0.25">
      <c r="L105464" s="9"/>
      <c r="M105464" s="9"/>
      <c r="N105464" s="9"/>
    </row>
    <row r="105465" spans="12:14" x14ac:dyDescent="0.25">
      <c r="L105465" s="9"/>
      <c r="M105465" s="9"/>
      <c r="N105465" s="9"/>
    </row>
    <row r="105466" spans="12:14" x14ac:dyDescent="0.25">
      <c r="L105466" s="9"/>
      <c r="M105466" s="9"/>
      <c r="N105466" s="9"/>
    </row>
    <row r="105467" spans="12:14" x14ac:dyDescent="0.25">
      <c r="L105467" s="9"/>
      <c r="M105467" s="9"/>
      <c r="N105467" s="9"/>
    </row>
    <row r="105468" spans="12:14" x14ac:dyDescent="0.25">
      <c r="L105468" s="9"/>
      <c r="M105468" s="9"/>
      <c r="N105468" s="9"/>
    </row>
    <row r="105469" spans="12:14" x14ac:dyDescent="0.25">
      <c r="L105469" s="9"/>
      <c r="M105469" s="9"/>
      <c r="N105469" s="9"/>
    </row>
    <row r="105470" spans="12:14" x14ac:dyDescent="0.25">
      <c r="L105470" s="9"/>
      <c r="M105470" s="9"/>
      <c r="N105470" s="9"/>
    </row>
    <row r="105471" spans="12:14" x14ac:dyDescent="0.25">
      <c r="L105471" s="9"/>
      <c r="M105471" s="9"/>
      <c r="N105471" s="9"/>
    </row>
    <row r="105472" spans="12:14" x14ac:dyDescent="0.25">
      <c r="L105472" s="9"/>
      <c r="M105472" s="9"/>
      <c r="N105472" s="9"/>
    </row>
    <row r="105473" spans="12:14" x14ac:dyDescent="0.25">
      <c r="L105473" s="9"/>
      <c r="M105473" s="9"/>
      <c r="N105473" s="9"/>
    </row>
    <row r="105474" spans="12:14" x14ac:dyDescent="0.25">
      <c r="L105474" s="9"/>
      <c r="M105474" s="9"/>
      <c r="N105474" s="9"/>
    </row>
    <row r="105475" spans="12:14" x14ac:dyDescent="0.25">
      <c r="L105475" s="9"/>
      <c r="M105475" s="9"/>
      <c r="N105475" s="9"/>
    </row>
    <row r="105476" spans="12:14" x14ac:dyDescent="0.25">
      <c r="L105476" s="9"/>
      <c r="M105476" s="9"/>
      <c r="N105476" s="9"/>
    </row>
    <row r="105477" spans="12:14" x14ac:dyDescent="0.25">
      <c r="L105477" s="9"/>
      <c r="M105477" s="9"/>
      <c r="N105477" s="9"/>
    </row>
    <row r="105478" spans="12:14" x14ac:dyDescent="0.25">
      <c r="L105478" s="9"/>
      <c r="M105478" s="9"/>
      <c r="N105478" s="9"/>
    </row>
    <row r="105479" spans="12:14" x14ac:dyDescent="0.25">
      <c r="L105479" s="9"/>
      <c r="M105479" s="9"/>
      <c r="N105479" s="9"/>
    </row>
    <row r="105480" spans="12:14" x14ac:dyDescent="0.25">
      <c r="L105480" s="9"/>
      <c r="M105480" s="9"/>
      <c r="N105480" s="9"/>
    </row>
    <row r="105481" spans="12:14" x14ac:dyDescent="0.25">
      <c r="L105481" s="9"/>
      <c r="M105481" s="9"/>
      <c r="N105481" s="9"/>
    </row>
    <row r="105482" spans="12:14" x14ac:dyDescent="0.25">
      <c r="L105482" s="9"/>
      <c r="M105482" s="9"/>
      <c r="N105482" s="9"/>
    </row>
    <row r="105483" spans="12:14" x14ac:dyDescent="0.25">
      <c r="L105483" s="9"/>
      <c r="M105483" s="9"/>
      <c r="N105483" s="9"/>
    </row>
    <row r="105484" spans="12:14" x14ac:dyDescent="0.25">
      <c r="L105484" s="9"/>
      <c r="M105484" s="9"/>
      <c r="N105484" s="9"/>
    </row>
    <row r="105485" spans="12:14" x14ac:dyDescent="0.25">
      <c r="L105485" s="9"/>
      <c r="M105485" s="9"/>
      <c r="N105485" s="9"/>
    </row>
    <row r="105486" spans="12:14" x14ac:dyDescent="0.25">
      <c r="L105486" s="9"/>
      <c r="M105486" s="9"/>
      <c r="N105486" s="9"/>
    </row>
    <row r="105487" spans="12:14" x14ac:dyDescent="0.25">
      <c r="L105487" s="9"/>
      <c r="M105487" s="9"/>
      <c r="N105487" s="9"/>
    </row>
    <row r="105488" spans="12:14" x14ac:dyDescent="0.25">
      <c r="L105488" s="9"/>
      <c r="M105488" s="9"/>
      <c r="N105488" s="9"/>
    </row>
    <row r="105489" spans="12:14" x14ac:dyDescent="0.25">
      <c r="L105489" s="9"/>
      <c r="M105489" s="9"/>
      <c r="N105489" s="9"/>
    </row>
    <row r="105490" spans="12:14" x14ac:dyDescent="0.25">
      <c r="L105490" s="9"/>
      <c r="M105490" s="9"/>
      <c r="N105490" s="9"/>
    </row>
    <row r="105491" spans="12:14" x14ac:dyDescent="0.25">
      <c r="L105491" s="9"/>
      <c r="M105491" s="9"/>
      <c r="N105491" s="9"/>
    </row>
    <row r="105492" spans="12:14" x14ac:dyDescent="0.25">
      <c r="L105492" s="9"/>
      <c r="M105492" s="9"/>
      <c r="N105492" s="9"/>
    </row>
    <row r="105493" spans="12:14" x14ac:dyDescent="0.25">
      <c r="L105493" s="9"/>
      <c r="M105493" s="9"/>
      <c r="N105493" s="9"/>
    </row>
    <row r="105494" spans="12:14" x14ac:dyDescent="0.25">
      <c r="L105494" s="9"/>
      <c r="M105494" s="9"/>
      <c r="N105494" s="9"/>
    </row>
    <row r="105495" spans="12:14" x14ac:dyDescent="0.25">
      <c r="L105495" s="9"/>
      <c r="M105495" s="9"/>
      <c r="N105495" s="9"/>
    </row>
    <row r="105496" spans="12:14" x14ac:dyDescent="0.25">
      <c r="L105496" s="9"/>
      <c r="M105496" s="9"/>
      <c r="N105496" s="9"/>
    </row>
    <row r="105497" spans="12:14" x14ac:dyDescent="0.25">
      <c r="L105497" s="9"/>
      <c r="M105497" s="9"/>
      <c r="N105497" s="9"/>
    </row>
    <row r="105498" spans="12:14" x14ac:dyDescent="0.25">
      <c r="L105498" s="9"/>
      <c r="M105498" s="9"/>
      <c r="N105498" s="9"/>
    </row>
    <row r="105499" spans="12:14" x14ac:dyDescent="0.25">
      <c r="L105499" s="9"/>
      <c r="M105499" s="9"/>
      <c r="N105499" s="9"/>
    </row>
    <row r="105500" spans="12:14" x14ac:dyDescent="0.25">
      <c r="L105500" s="9"/>
      <c r="M105500" s="9"/>
      <c r="N105500" s="9"/>
    </row>
    <row r="105501" spans="12:14" x14ac:dyDescent="0.25">
      <c r="L105501" s="9"/>
      <c r="M105501" s="9"/>
      <c r="N105501" s="9"/>
    </row>
    <row r="105502" spans="12:14" x14ac:dyDescent="0.25">
      <c r="L105502" s="9"/>
      <c r="M105502" s="9"/>
      <c r="N105502" s="9"/>
    </row>
    <row r="105503" spans="12:14" x14ac:dyDescent="0.25">
      <c r="L105503" s="9"/>
      <c r="M105503" s="9"/>
      <c r="N105503" s="9"/>
    </row>
    <row r="105504" spans="12:14" x14ac:dyDescent="0.25">
      <c r="L105504" s="9"/>
      <c r="M105504" s="9"/>
      <c r="N105504" s="9"/>
    </row>
    <row r="105505" spans="12:14" x14ac:dyDescent="0.25">
      <c r="L105505" s="9"/>
      <c r="M105505" s="9"/>
      <c r="N105505" s="9"/>
    </row>
    <row r="105506" spans="12:14" x14ac:dyDescent="0.25">
      <c r="L105506" s="9"/>
      <c r="M105506" s="9"/>
      <c r="N105506" s="9"/>
    </row>
    <row r="105507" spans="12:14" x14ac:dyDescent="0.25">
      <c r="L105507" s="9"/>
      <c r="M105507" s="9"/>
      <c r="N105507" s="9"/>
    </row>
    <row r="105508" spans="12:14" x14ac:dyDescent="0.25">
      <c r="L105508" s="9"/>
      <c r="M105508" s="9"/>
      <c r="N105508" s="9"/>
    </row>
    <row r="105509" spans="12:14" x14ac:dyDescent="0.25">
      <c r="L105509" s="9"/>
      <c r="M105509" s="9"/>
      <c r="N105509" s="9"/>
    </row>
    <row r="105510" spans="12:14" x14ac:dyDescent="0.25">
      <c r="L105510" s="9"/>
      <c r="M105510" s="9"/>
      <c r="N105510" s="9"/>
    </row>
    <row r="105511" spans="12:14" x14ac:dyDescent="0.25">
      <c r="L105511" s="9"/>
      <c r="M105511" s="9"/>
      <c r="N105511" s="9"/>
    </row>
    <row r="105512" spans="12:14" x14ac:dyDescent="0.25">
      <c r="L105512" s="9"/>
      <c r="M105512" s="9"/>
      <c r="N105512" s="9"/>
    </row>
    <row r="105513" spans="12:14" x14ac:dyDescent="0.25">
      <c r="L105513" s="9"/>
      <c r="M105513" s="9"/>
      <c r="N105513" s="9"/>
    </row>
    <row r="105514" spans="12:14" x14ac:dyDescent="0.25">
      <c r="L105514" s="9"/>
      <c r="M105514" s="9"/>
      <c r="N105514" s="9"/>
    </row>
    <row r="105515" spans="12:14" x14ac:dyDescent="0.25">
      <c r="L105515" s="9"/>
      <c r="M105515" s="9"/>
      <c r="N105515" s="9"/>
    </row>
    <row r="105516" spans="12:14" x14ac:dyDescent="0.25">
      <c r="L105516" s="9"/>
      <c r="M105516" s="9"/>
      <c r="N105516" s="9"/>
    </row>
    <row r="105517" spans="12:14" x14ac:dyDescent="0.25">
      <c r="L105517" s="9"/>
      <c r="M105517" s="9"/>
      <c r="N105517" s="9"/>
    </row>
    <row r="105518" spans="12:14" x14ac:dyDescent="0.25">
      <c r="L105518" s="9"/>
      <c r="M105518" s="9"/>
      <c r="N105518" s="9"/>
    </row>
    <row r="105519" spans="12:14" x14ac:dyDescent="0.25">
      <c r="L105519" s="9"/>
      <c r="M105519" s="9"/>
      <c r="N105519" s="9"/>
    </row>
    <row r="105520" spans="12:14" x14ac:dyDescent="0.25">
      <c r="L105520" s="9"/>
      <c r="M105520" s="9"/>
      <c r="N105520" s="9"/>
    </row>
    <row r="105521" spans="12:14" x14ac:dyDescent="0.25">
      <c r="L105521" s="9"/>
      <c r="M105521" s="9"/>
      <c r="N105521" s="9"/>
    </row>
    <row r="105522" spans="12:14" x14ac:dyDescent="0.25">
      <c r="L105522" s="9"/>
      <c r="M105522" s="9"/>
      <c r="N105522" s="9"/>
    </row>
    <row r="105523" spans="12:14" x14ac:dyDescent="0.25">
      <c r="L105523" s="9"/>
      <c r="M105523" s="9"/>
      <c r="N105523" s="9"/>
    </row>
    <row r="105524" spans="12:14" x14ac:dyDescent="0.25">
      <c r="L105524" s="9"/>
      <c r="M105524" s="9"/>
      <c r="N105524" s="9"/>
    </row>
    <row r="105525" spans="12:14" x14ac:dyDescent="0.25">
      <c r="L105525" s="9"/>
      <c r="M105525" s="9"/>
      <c r="N105525" s="9"/>
    </row>
    <row r="105526" spans="12:14" x14ac:dyDescent="0.25">
      <c r="L105526" s="9"/>
      <c r="M105526" s="9"/>
      <c r="N105526" s="9"/>
    </row>
    <row r="105527" spans="12:14" x14ac:dyDescent="0.25">
      <c r="L105527" s="9"/>
      <c r="M105527" s="9"/>
      <c r="N105527" s="9"/>
    </row>
    <row r="105528" spans="12:14" x14ac:dyDescent="0.25">
      <c r="L105528" s="9"/>
      <c r="M105528" s="9"/>
      <c r="N105528" s="9"/>
    </row>
    <row r="105529" spans="12:14" x14ac:dyDescent="0.25">
      <c r="L105529" s="9"/>
      <c r="M105529" s="9"/>
      <c r="N105529" s="9"/>
    </row>
    <row r="105530" spans="12:14" x14ac:dyDescent="0.25">
      <c r="L105530" s="9"/>
      <c r="M105530" s="9"/>
      <c r="N105530" s="9"/>
    </row>
    <row r="105531" spans="12:14" x14ac:dyDescent="0.25">
      <c r="L105531" s="9"/>
      <c r="M105531" s="9"/>
      <c r="N105531" s="9"/>
    </row>
    <row r="105532" spans="12:14" x14ac:dyDescent="0.25">
      <c r="L105532" s="9"/>
      <c r="M105532" s="9"/>
      <c r="N105532" s="9"/>
    </row>
    <row r="105533" spans="12:14" x14ac:dyDescent="0.25">
      <c r="L105533" s="9"/>
      <c r="M105533" s="9"/>
      <c r="N105533" s="9"/>
    </row>
    <row r="105534" spans="12:14" x14ac:dyDescent="0.25">
      <c r="L105534" s="9"/>
      <c r="M105534" s="9"/>
      <c r="N105534" s="9"/>
    </row>
    <row r="105535" spans="12:14" x14ac:dyDescent="0.25">
      <c r="L105535" s="9"/>
      <c r="M105535" s="9"/>
      <c r="N105535" s="9"/>
    </row>
    <row r="105536" spans="12:14" x14ac:dyDescent="0.25">
      <c r="L105536" s="9"/>
      <c r="M105536" s="9"/>
      <c r="N105536" s="9"/>
    </row>
    <row r="105537" spans="12:14" x14ac:dyDescent="0.25">
      <c r="L105537" s="9"/>
      <c r="M105537" s="9"/>
      <c r="N105537" s="9"/>
    </row>
    <row r="105538" spans="12:14" x14ac:dyDescent="0.25">
      <c r="L105538" s="9"/>
      <c r="M105538" s="9"/>
      <c r="N105538" s="9"/>
    </row>
    <row r="105539" spans="12:14" x14ac:dyDescent="0.25">
      <c r="L105539" s="9"/>
      <c r="M105539" s="9"/>
      <c r="N105539" s="9"/>
    </row>
    <row r="105540" spans="12:14" x14ac:dyDescent="0.25">
      <c r="L105540" s="9"/>
      <c r="M105540" s="9"/>
      <c r="N105540" s="9"/>
    </row>
    <row r="105541" spans="12:14" x14ac:dyDescent="0.25">
      <c r="L105541" s="9"/>
      <c r="M105541" s="9"/>
      <c r="N105541" s="9"/>
    </row>
    <row r="105542" spans="12:14" x14ac:dyDescent="0.25">
      <c r="L105542" s="9"/>
      <c r="M105542" s="9"/>
      <c r="N105542" s="9"/>
    </row>
    <row r="105543" spans="12:14" x14ac:dyDescent="0.25">
      <c r="L105543" s="9"/>
      <c r="M105543" s="9"/>
      <c r="N105543" s="9"/>
    </row>
    <row r="105544" spans="12:14" x14ac:dyDescent="0.25">
      <c r="L105544" s="9"/>
      <c r="M105544" s="9"/>
      <c r="N105544" s="9"/>
    </row>
    <row r="105545" spans="12:14" x14ac:dyDescent="0.25">
      <c r="L105545" s="9"/>
      <c r="M105545" s="9"/>
      <c r="N105545" s="9"/>
    </row>
    <row r="105546" spans="12:14" x14ac:dyDescent="0.25">
      <c r="L105546" s="9"/>
      <c r="M105546" s="9"/>
      <c r="N105546" s="9"/>
    </row>
    <row r="105547" spans="12:14" x14ac:dyDescent="0.25">
      <c r="L105547" s="9"/>
      <c r="M105547" s="9"/>
      <c r="N105547" s="9"/>
    </row>
    <row r="105548" spans="12:14" x14ac:dyDescent="0.25">
      <c r="L105548" s="9"/>
      <c r="M105548" s="9"/>
      <c r="N105548" s="9"/>
    </row>
    <row r="105549" spans="12:14" x14ac:dyDescent="0.25">
      <c r="L105549" s="9"/>
      <c r="M105549" s="9"/>
      <c r="N105549" s="9"/>
    </row>
    <row r="105550" spans="12:14" x14ac:dyDescent="0.25">
      <c r="L105550" s="9"/>
      <c r="M105550" s="9"/>
      <c r="N105550" s="9"/>
    </row>
    <row r="105551" spans="12:14" x14ac:dyDescent="0.25">
      <c r="L105551" s="9"/>
      <c r="M105551" s="9"/>
      <c r="N105551" s="9"/>
    </row>
    <row r="105552" spans="12:14" x14ac:dyDescent="0.25">
      <c r="L105552" s="9"/>
      <c r="M105552" s="9"/>
      <c r="N105552" s="9"/>
    </row>
    <row r="105553" spans="12:14" x14ac:dyDescent="0.25">
      <c r="L105553" s="9"/>
      <c r="M105553" s="9"/>
      <c r="N105553" s="9"/>
    </row>
    <row r="105554" spans="12:14" x14ac:dyDescent="0.25">
      <c r="L105554" s="9"/>
      <c r="M105554" s="9"/>
      <c r="N105554" s="9"/>
    </row>
    <row r="105555" spans="12:14" x14ac:dyDescent="0.25">
      <c r="L105555" s="9"/>
      <c r="M105555" s="9"/>
      <c r="N105555" s="9"/>
    </row>
    <row r="105556" spans="12:14" x14ac:dyDescent="0.25">
      <c r="L105556" s="9"/>
      <c r="M105556" s="9"/>
      <c r="N105556" s="9"/>
    </row>
    <row r="105557" spans="12:14" x14ac:dyDescent="0.25">
      <c r="L105557" s="9"/>
      <c r="M105557" s="9"/>
      <c r="N105557" s="9"/>
    </row>
    <row r="105558" spans="12:14" x14ac:dyDescent="0.25">
      <c r="L105558" s="9"/>
      <c r="M105558" s="9"/>
      <c r="N105558" s="9"/>
    </row>
    <row r="105559" spans="12:14" x14ac:dyDescent="0.25">
      <c r="L105559" s="9"/>
      <c r="M105559" s="9"/>
      <c r="N105559" s="9"/>
    </row>
    <row r="105560" spans="12:14" x14ac:dyDescent="0.25">
      <c r="L105560" s="9"/>
      <c r="M105560" s="9"/>
      <c r="N105560" s="9"/>
    </row>
    <row r="105561" spans="12:14" x14ac:dyDescent="0.25">
      <c r="L105561" s="9"/>
      <c r="M105561" s="9"/>
      <c r="N105561" s="9"/>
    </row>
    <row r="105562" spans="12:14" x14ac:dyDescent="0.25">
      <c r="L105562" s="9"/>
      <c r="M105562" s="9"/>
      <c r="N105562" s="9"/>
    </row>
    <row r="105563" spans="12:14" x14ac:dyDescent="0.25">
      <c r="L105563" s="9"/>
      <c r="M105563" s="9"/>
      <c r="N105563" s="9"/>
    </row>
    <row r="105564" spans="12:14" x14ac:dyDescent="0.25">
      <c r="L105564" s="9"/>
      <c r="M105564" s="9"/>
      <c r="N105564" s="9"/>
    </row>
    <row r="105565" spans="12:14" x14ac:dyDescent="0.25">
      <c r="L105565" s="9"/>
      <c r="M105565" s="9"/>
      <c r="N105565" s="9"/>
    </row>
    <row r="105566" spans="12:14" x14ac:dyDescent="0.25">
      <c r="L105566" s="9"/>
      <c r="M105566" s="9"/>
      <c r="N105566" s="9"/>
    </row>
    <row r="105567" spans="12:14" x14ac:dyDescent="0.25">
      <c r="L105567" s="9"/>
      <c r="M105567" s="9"/>
      <c r="N105567" s="9"/>
    </row>
    <row r="105568" spans="12:14" x14ac:dyDescent="0.25">
      <c r="L105568" s="9"/>
      <c r="M105568" s="9"/>
      <c r="N105568" s="9"/>
    </row>
    <row r="105569" spans="12:14" x14ac:dyDescent="0.25">
      <c r="L105569" s="9"/>
      <c r="M105569" s="9"/>
      <c r="N105569" s="9"/>
    </row>
    <row r="105570" spans="12:14" x14ac:dyDescent="0.25">
      <c r="L105570" s="9"/>
      <c r="M105570" s="9"/>
      <c r="N105570" s="9"/>
    </row>
    <row r="105571" spans="12:14" x14ac:dyDescent="0.25">
      <c r="L105571" s="9"/>
      <c r="M105571" s="9"/>
      <c r="N105571" s="9"/>
    </row>
    <row r="105572" spans="12:14" x14ac:dyDescent="0.25">
      <c r="L105572" s="9"/>
      <c r="M105572" s="9"/>
      <c r="N105572" s="9"/>
    </row>
    <row r="105573" spans="12:14" x14ac:dyDescent="0.25">
      <c r="L105573" s="9"/>
      <c r="M105573" s="9"/>
      <c r="N105573" s="9"/>
    </row>
    <row r="105574" spans="12:14" x14ac:dyDescent="0.25">
      <c r="L105574" s="9"/>
      <c r="M105574" s="9"/>
      <c r="N105574" s="9"/>
    </row>
    <row r="105575" spans="12:14" x14ac:dyDescent="0.25">
      <c r="L105575" s="9"/>
      <c r="M105575" s="9"/>
      <c r="N105575" s="9"/>
    </row>
    <row r="105576" spans="12:14" x14ac:dyDescent="0.25">
      <c r="L105576" s="9"/>
      <c r="M105576" s="9"/>
      <c r="N105576" s="9"/>
    </row>
    <row r="105577" spans="12:14" x14ac:dyDescent="0.25">
      <c r="L105577" s="9"/>
      <c r="M105577" s="9"/>
      <c r="N105577" s="9"/>
    </row>
    <row r="105578" spans="12:14" x14ac:dyDescent="0.25">
      <c r="L105578" s="9"/>
      <c r="M105578" s="9"/>
      <c r="N105578" s="9"/>
    </row>
    <row r="105579" spans="12:14" x14ac:dyDescent="0.25">
      <c r="L105579" s="9"/>
      <c r="M105579" s="9"/>
      <c r="N105579" s="9"/>
    </row>
    <row r="105580" spans="12:14" x14ac:dyDescent="0.25">
      <c r="L105580" s="9"/>
      <c r="M105580" s="9"/>
      <c r="N105580" s="9"/>
    </row>
    <row r="105581" spans="12:14" x14ac:dyDescent="0.25">
      <c r="L105581" s="9"/>
      <c r="M105581" s="9"/>
      <c r="N105581" s="9"/>
    </row>
    <row r="105582" spans="12:14" x14ac:dyDescent="0.25">
      <c r="L105582" s="9"/>
      <c r="M105582" s="9"/>
      <c r="N105582" s="9"/>
    </row>
    <row r="105583" spans="12:14" x14ac:dyDescent="0.25">
      <c r="L105583" s="9"/>
      <c r="M105583" s="9"/>
      <c r="N105583" s="9"/>
    </row>
    <row r="105584" spans="12:14" x14ac:dyDescent="0.25">
      <c r="L105584" s="9"/>
      <c r="M105584" s="9"/>
      <c r="N105584" s="9"/>
    </row>
    <row r="105585" spans="12:14" x14ac:dyDescent="0.25">
      <c r="L105585" s="9"/>
      <c r="M105585" s="9"/>
      <c r="N105585" s="9"/>
    </row>
    <row r="105586" spans="12:14" x14ac:dyDescent="0.25">
      <c r="L105586" s="9"/>
      <c r="M105586" s="9"/>
      <c r="N105586" s="9"/>
    </row>
    <row r="105587" spans="12:14" x14ac:dyDescent="0.25">
      <c r="L105587" s="9"/>
      <c r="M105587" s="9"/>
      <c r="N105587" s="9"/>
    </row>
    <row r="105588" spans="12:14" x14ac:dyDescent="0.25">
      <c r="L105588" s="9"/>
      <c r="M105588" s="9"/>
      <c r="N105588" s="9"/>
    </row>
    <row r="105589" spans="12:14" x14ac:dyDescent="0.25">
      <c r="L105589" s="9"/>
      <c r="M105589" s="9"/>
      <c r="N105589" s="9"/>
    </row>
    <row r="105590" spans="12:14" x14ac:dyDescent="0.25">
      <c r="L105590" s="9"/>
      <c r="M105590" s="9"/>
      <c r="N105590" s="9"/>
    </row>
    <row r="105591" spans="12:14" x14ac:dyDescent="0.25">
      <c r="L105591" s="9"/>
      <c r="M105591" s="9"/>
      <c r="N105591" s="9"/>
    </row>
    <row r="105592" spans="12:14" x14ac:dyDescent="0.25">
      <c r="L105592" s="9"/>
      <c r="M105592" s="9"/>
      <c r="N105592" s="9"/>
    </row>
    <row r="105593" spans="12:14" x14ac:dyDescent="0.25">
      <c r="L105593" s="9"/>
      <c r="M105593" s="9"/>
      <c r="N105593" s="9"/>
    </row>
    <row r="105594" spans="12:14" x14ac:dyDescent="0.25">
      <c r="L105594" s="9"/>
      <c r="M105594" s="9"/>
      <c r="N105594" s="9"/>
    </row>
    <row r="105595" spans="12:14" x14ac:dyDescent="0.25">
      <c r="L105595" s="9"/>
      <c r="M105595" s="9"/>
      <c r="N105595" s="9"/>
    </row>
    <row r="105596" spans="12:14" x14ac:dyDescent="0.25">
      <c r="L105596" s="9"/>
      <c r="M105596" s="9"/>
      <c r="N105596" s="9"/>
    </row>
    <row r="105597" spans="12:14" x14ac:dyDescent="0.25">
      <c r="L105597" s="9"/>
      <c r="M105597" s="9"/>
      <c r="N105597" s="9"/>
    </row>
    <row r="105598" spans="12:14" x14ac:dyDescent="0.25">
      <c r="L105598" s="9"/>
      <c r="M105598" s="9"/>
      <c r="N105598" s="9"/>
    </row>
    <row r="105599" spans="12:14" x14ac:dyDescent="0.25">
      <c r="L105599" s="9"/>
      <c r="M105599" s="9"/>
      <c r="N105599" s="9"/>
    </row>
    <row r="105600" spans="12:14" x14ac:dyDescent="0.25">
      <c r="L105600" s="9"/>
      <c r="M105600" s="9"/>
      <c r="N105600" s="9"/>
    </row>
    <row r="105601" spans="12:14" x14ac:dyDescent="0.25">
      <c r="L105601" s="9"/>
      <c r="M105601" s="9"/>
      <c r="N105601" s="9"/>
    </row>
    <row r="105602" spans="12:14" x14ac:dyDescent="0.25">
      <c r="L105602" s="9"/>
      <c r="M105602" s="9"/>
      <c r="N105602" s="9"/>
    </row>
    <row r="105603" spans="12:14" x14ac:dyDescent="0.25">
      <c r="L105603" s="9"/>
      <c r="M105603" s="9"/>
      <c r="N105603" s="9"/>
    </row>
    <row r="105604" spans="12:14" x14ac:dyDescent="0.25">
      <c r="L105604" s="9"/>
      <c r="M105604" s="9"/>
      <c r="N105604" s="9"/>
    </row>
    <row r="105605" spans="12:14" x14ac:dyDescent="0.25">
      <c r="L105605" s="9"/>
      <c r="M105605" s="9"/>
      <c r="N105605" s="9"/>
    </row>
    <row r="105606" spans="12:14" x14ac:dyDescent="0.25">
      <c r="L105606" s="9"/>
      <c r="M105606" s="9"/>
      <c r="N105606" s="9"/>
    </row>
    <row r="105607" spans="12:14" x14ac:dyDescent="0.25">
      <c r="L105607" s="9"/>
      <c r="M105607" s="9"/>
      <c r="N105607" s="9"/>
    </row>
    <row r="105608" spans="12:14" x14ac:dyDescent="0.25">
      <c r="L105608" s="9"/>
      <c r="M105608" s="9"/>
      <c r="N105608" s="9"/>
    </row>
    <row r="105609" spans="12:14" x14ac:dyDescent="0.25">
      <c r="L105609" s="9"/>
      <c r="M105609" s="9"/>
      <c r="N105609" s="9"/>
    </row>
    <row r="105610" spans="12:14" x14ac:dyDescent="0.25">
      <c r="L105610" s="9"/>
      <c r="M105610" s="9"/>
      <c r="N105610" s="9"/>
    </row>
    <row r="105611" spans="12:14" x14ac:dyDescent="0.25">
      <c r="L105611" s="9"/>
      <c r="M105611" s="9"/>
      <c r="N105611" s="9"/>
    </row>
    <row r="105612" spans="12:14" x14ac:dyDescent="0.25">
      <c r="L105612" s="9"/>
      <c r="M105612" s="9"/>
      <c r="N105612" s="9"/>
    </row>
    <row r="105613" spans="12:14" x14ac:dyDescent="0.25">
      <c r="L105613" s="9"/>
      <c r="M105613" s="9"/>
      <c r="N105613" s="9"/>
    </row>
    <row r="105614" spans="12:14" x14ac:dyDescent="0.25">
      <c r="L105614" s="9"/>
      <c r="M105614" s="9"/>
      <c r="N105614" s="9"/>
    </row>
    <row r="105615" spans="12:14" x14ac:dyDescent="0.25">
      <c r="L105615" s="9"/>
      <c r="M105615" s="9"/>
      <c r="N105615" s="9"/>
    </row>
    <row r="105616" spans="12:14" x14ac:dyDescent="0.25">
      <c r="L105616" s="9"/>
      <c r="M105616" s="9"/>
      <c r="N105616" s="9"/>
    </row>
    <row r="105617" spans="12:14" x14ac:dyDescent="0.25">
      <c r="L105617" s="9"/>
      <c r="M105617" s="9"/>
      <c r="N105617" s="9"/>
    </row>
    <row r="105618" spans="12:14" x14ac:dyDescent="0.25">
      <c r="L105618" s="9"/>
      <c r="M105618" s="9"/>
      <c r="N105618" s="9"/>
    </row>
    <row r="105619" spans="12:14" x14ac:dyDescent="0.25">
      <c r="L105619" s="9"/>
      <c r="M105619" s="9"/>
      <c r="N105619" s="9"/>
    </row>
    <row r="105620" spans="12:14" x14ac:dyDescent="0.25">
      <c r="L105620" s="9"/>
      <c r="M105620" s="9"/>
      <c r="N105620" s="9"/>
    </row>
    <row r="105621" spans="12:14" x14ac:dyDescent="0.25">
      <c r="L105621" s="9"/>
      <c r="M105621" s="9"/>
      <c r="N105621" s="9"/>
    </row>
    <row r="105622" spans="12:14" x14ac:dyDescent="0.25">
      <c r="L105622" s="9"/>
      <c r="M105622" s="9"/>
      <c r="N105622" s="9"/>
    </row>
    <row r="105623" spans="12:14" x14ac:dyDescent="0.25">
      <c r="L105623" s="9"/>
      <c r="M105623" s="9"/>
      <c r="N105623" s="9"/>
    </row>
    <row r="105624" spans="12:14" x14ac:dyDescent="0.25">
      <c r="L105624" s="9"/>
      <c r="M105624" s="9"/>
      <c r="N105624" s="9"/>
    </row>
    <row r="105625" spans="12:14" x14ac:dyDescent="0.25">
      <c r="L105625" s="9"/>
      <c r="M105625" s="9"/>
      <c r="N105625" s="9"/>
    </row>
    <row r="105626" spans="12:14" x14ac:dyDescent="0.25">
      <c r="L105626" s="9"/>
      <c r="M105626" s="9"/>
      <c r="N105626" s="9"/>
    </row>
    <row r="105627" spans="12:14" x14ac:dyDescent="0.25">
      <c r="L105627" s="9"/>
      <c r="M105627" s="9"/>
      <c r="N105627" s="9"/>
    </row>
    <row r="105628" spans="12:14" x14ac:dyDescent="0.25">
      <c r="L105628" s="9"/>
      <c r="M105628" s="9"/>
      <c r="N105628" s="9"/>
    </row>
    <row r="105629" spans="12:14" x14ac:dyDescent="0.25">
      <c r="L105629" s="9"/>
      <c r="M105629" s="9"/>
      <c r="N105629" s="9"/>
    </row>
    <row r="105630" spans="12:14" x14ac:dyDescent="0.25">
      <c r="L105630" s="9"/>
      <c r="M105630" s="9"/>
      <c r="N105630" s="9"/>
    </row>
    <row r="105631" spans="12:14" x14ac:dyDescent="0.25">
      <c r="L105631" s="9"/>
      <c r="M105631" s="9"/>
      <c r="N105631" s="9"/>
    </row>
    <row r="105632" spans="12:14" x14ac:dyDescent="0.25">
      <c r="L105632" s="9"/>
      <c r="M105632" s="9"/>
      <c r="N105632" s="9"/>
    </row>
    <row r="105633" spans="12:14" x14ac:dyDescent="0.25">
      <c r="L105633" s="9"/>
      <c r="M105633" s="9"/>
      <c r="N105633" s="9"/>
    </row>
    <row r="105634" spans="12:14" x14ac:dyDescent="0.25">
      <c r="L105634" s="9"/>
      <c r="M105634" s="9"/>
      <c r="N105634" s="9"/>
    </row>
    <row r="105635" spans="12:14" x14ac:dyDescent="0.25">
      <c r="L105635" s="9"/>
      <c r="M105635" s="9"/>
      <c r="N105635" s="9"/>
    </row>
    <row r="105636" spans="12:14" x14ac:dyDescent="0.25">
      <c r="L105636" s="9"/>
      <c r="M105636" s="9"/>
      <c r="N105636" s="9"/>
    </row>
    <row r="105637" spans="12:14" x14ac:dyDescent="0.25">
      <c r="L105637" s="9"/>
      <c r="M105637" s="9"/>
      <c r="N105637" s="9"/>
    </row>
    <row r="105638" spans="12:14" x14ac:dyDescent="0.25">
      <c r="L105638" s="9"/>
      <c r="M105638" s="9"/>
      <c r="N105638" s="9"/>
    </row>
    <row r="105639" spans="12:14" x14ac:dyDescent="0.25">
      <c r="L105639" s="9"/>
      <c r="M105639" s="9"/>
      <c r="N105639" s="9"/>
    </row>
    <row r="105640" spans="12:14" x14ac:dyDescent="0.25">
      <c r="L105640" s="9"/>
      <c r="M105640" s="9"/>
      <c r="N105640" s="9"/>
    </row>
    <row r="105641" spans="12:14" x14ac:dyDescent="0.25">
      <c r="L105641" s="9"/>
      <c r="M105641" s="9"/>
      <c r="N105641" s="9"/>
    </row>
    <row r="105642" spans="12:14" x14ac:dyDescent="0.25">
      <c r="L105642" s="9"/>
      <c r="M105642" s="9"/>
      <c r="N105642" s="9"/>
    </row>
    <row r="105643" spans="12:14" x14ac:dyDescent="0.25">
      <c r="L105643" s="9"/>
      <c r="M105643" s="9"/>
      <c r="N105643" s="9"/>
    </row>
    <row r="105644" spans="12:14" x14ac:dyDescent="0.25">
      <c r="L105644" s="9"/>
      <c r="M105644" s="9"/>
      <c r="N105644" s="9"/>
    </row>
    <row r="105645" spans="12:14" x14ac:dyDescent="0.25">
      <c r="L105645" s="9"/>
      <c r="M105645" s="9"/>
      <c r="N105645" s="9"/>
    </row>
    <row r="105646" spans="12:14" x14ac:dyDescent="0.25">
      <c r="L105646" s="9"/>
      <c r="M105646" s="9"/>
      <c r="N105646" s="9"/>
    </row>
    <row r="105647" spans="12:14" x14ac:dyDescent="0.25">
      <c r="L105647" s="9"/>
      <c r="M105647" s="9"/>
      <c r="N105647" s="9"/>
    </row>
    <row r="105648" spans="12:14" x14ac:dyDescent="0.25">
      <c r="L105648" s="9"/>
      <c r="M105648" s="9"/>
      <c r="N105648" s="9"/>
    </row>
    <row r="105649" spans="12:14" x14ac:dyDescent="0.25">
      <c r="L105649" s="9"/>
      <c r="M105649" s="9"/>
      <c r="N105649" s="9"/>
    </row>
    <row r="105650" spans="12:14" x14ac:dyDescent="0.25">
      <c r="L105650" s="9"/>
      <c r="M105650" s="9"/>
      <c r="N105650" s="9"/>
    </row>
    <row r="105651" spans="12:14" x14ac:dyDescent="0.25">
      <c r="L105651" s="9"/>
      <c r="M105651" s="9"/>
      <c r="N105651" s="9"/>
    </row>
    <row r="105652" spans="12:14" x14ac:dyDescent="0.25">
      <c r="L105652" s="9"/>
      <c r="M105652" s="9"/>
      <c r="N105652" s="9"/>
    </row>
    <row r="105653" spans="12:14" x14ac:dyDescent="0.25">
      <c r="L105653" s="9"/>
      <c r="M105653" s="9"/>
      <c r="N105653" s="9"/>
    </row>
    <row r="105654" spans="12:14" x14ac:dyDescent="0.25">
      <c r="L105654" s="9"/>
      <c r="M105654" s="9"/>
      <c r="N105654" s="9"/>
    </row>
    <row r="105655" spans="12:14" x14ac:dyDescent="0.25">
      <c r="L105655" s="9"/>
      <c r="M105655" s="9"/>
      <c r="N105655" s="9"/>
    </row>
    <row r="105656" spans="12:14" x14ac:dyDescent="0.25">
      <c r="L105656" s="9"/>
      <c r="M105656" s="9"/>
      <c r="N105656" s="9"/>
    </row>
    <row r="105657" spans="12:14" x14ac:dyDescent="0.25">
      <c r="L105657" s="9"/>
      <c r="M105657" s="9"/>
      <c r="N105657" s="9"/>
    </row>
    <row r="105658" spans="12:14" x14ac:dyDescent="0.25">
      <c r="L105658" s="9"/>
      <c r="M105658" s="9"/>
      <c r="N105658" s="9"/>
    </row>
    <row r="105659" spans="12:14" x14ac:dyDescent="0.25">
      <c r="L105659" s="9"/>
      <c r="M105659" s="9"/>
      <c r="N105659" s="9"/>
    </row>
    <row r="105660" spans="12:14" x14ac:dyDescent="0.25">
      <c r="L105660" s="9"/>
      <c r="M105660" s="9"/>
      <c r="N105660" s="9"/>
    </row>
    <row r="105661" spans="12:14" x14ac:dyDescent="0.25">
      <c r="L105661" s="9"/>
      <c r="M105661" s="9"/>
      <c r="N105661" s="9"/>
    </row>
    <row r="105662" spans="12:14" x14ac:dyDescent="0.25">
      <c r="L105662" s="9"/>
      <c r="M105662" s="9"/>
      <c r="N105662" s="9"/>
    </row>
    <row r="105663" spans="12:14" x14ac:dyDescent="0.25">
      <c r="L105663" s="9"/>
      <c r="M105663" s="9"/>
      <c r="N105663" s="9"/>
    </row>
    <row r="105664" spans="12:14" x14ac:dyDescent="0.25">
      <c r="L105664" s="9"/>
      <c r="M105664" s="9"/>
      <c r="N105664" s="9"/>
    </row>
    <row r="105665" spans="12:14" x14ac:dyDescent="0.25">
      <c r="L105665" s="9"/>
      <c r="M105665" s="9"/>
      <c r="N105665" s="9"/>
    </row>
    <row r="105666" spans="12:14" x14ac:dyDescent="0.25">
      <c r="L105666" s="9"/>
      <c r="M105666" s="9"/>
      <c r="N105666" s="9"/>
    </row>
    <row r="105667" spans="12:14" x14ac:dyDescent="0.25">
      <c r="L105667" s="9"/>
      <c r="M105667" s="9"/>
      <c r="N105667" s="9"/>
    </row>
    <row r="105668" spans="12:14" x14ac:dyDescent="0.25">
      <c r="L105668" s="9"/>
      <c r="M105668" s="9"/>
      <c r="N105668" s="9"/>
    </row>
    <row r="105669" spans="12:14" x14ac:dyDescent="0.25">
      <c r="L105669" s="9"/>
      <c r="M105669" s="9"/>
      <c r="N105669" s="9"/>
    </row>
    <row r="105670" spans="12:14" x14ac:dyDescent="0.25">
      <c r="L105670" s="9"/>
      <c r="M105670" s="9"/>
      <c r="N105670" s="9"/>
    </row>
    <row r="105671" spans="12:14" x14ac:dyDescent="0.25">
      <c r="L105671" s="9"/>
      <c r="M105671" s="9"/>
      <c r="N105671" s="9"/>
    </row>
    <row r="105672" spans="12:14" x14ac:dyDescent="0.25">
      <c r="L105672" s="9"/>
      <c r="M105672" s="9"/>
      <c r="N105672" s="9"/>
    </row>
    <row r="105673" spans="12:14" x14ac:dyDescent="0.25">
      <c r="L105673" s="9"/>
      <c r="M105673" s="9"/>
      <c r="N105673" s="9"/>
    </row>
    <row r="105674" spans="12:14" x14ac:dyDescent="0.25">
      <c r="L105674" s="9"/>
      <c r="M105674" s="9"/>
      <c r="N105674" s="9"/>
    </row>
    <row r="105675" spans="12:14" x14ac:dyDescent="0.25">
      <c r="L105675" s="9"/>
      <c r="M105675" s="9"/>
      <c r="N105675" s="9"/>
    </row>
    <row r="105676" spans="12:14" x14ac:dyDescent="0.25">
      <c r="L105676" s="9"/>
      <c r="M105676" s="9"/>
      <c r="N105676" s="9"/>
    </row>
    <row r="105677" spans="12:14" x14ac:dyDescent="0.25">
      <c r="L105677" s="9"/>
      <c r="M105677" s="9"/>
      <c r="N105677" s="9"/>
    </row>
    <row r="105678" spans="12:14" x14ac:dyDescent="0.25">
      <c r="L105678" s="9"/>
      <c r="M105678" s="9"/>
      <c r="N105678" s="9"/>
    </row>
    <row r="105679" spans="12:14" x14ac:dyDescent="0.25">
      <c r="L105679" s="9"/>
      <c r="M105679" s="9"/>
      <c r="N105679" s="9"/>
    </row>
    <row r="105680" spans="12:14" x14ac:dyDescent="0.25">
      <c r="L105680" s="9"/>
      <c r="M105680" s="9"/>
      <c r="N105680" s="9"/>
    </row>
    <row r="105681" spans="12:14" x14ac:dyDescent="0.25">
      <c r="L105681" s="9"/>
      <c r="M105681" s="9"/>
      <c r="N105681" s="9"/>
    </row>
    <row r="105682" spans="12:14" x14ac:dyDescent="0.25">
      <c r="L105682" s="9"/>
      <c r="M105682" s="9"/>
      <c r="N105682" s="9"/>
    </row>
    <row r="105683" spans="12:14" x14ac:dyDescent="0.25">
      <c r="L105683" s="9"/>
      <c r="M105683" s="9"/>
      <c r="N105683" s="9"/>
    </row>
    <row r="105684" spans="12:14" x14ac:dyDescent="0.25">
      <c r="L105684" s="9"/>
      <c r="M105684" s="9"/>
      <c r="N105684" s="9"/>
    </row>
    <row r="105685" spans="12:14" x14ac:dyDescent="0.25">
      <c r="L105685" s="9"/>
      <c r="M105685" s="9"/>
      <c r="N105685" s="9"/>
    </row>
    <row r="105686" spans="12:14" x14ac:dyDescent="0.25">
      <c r="L105686" s="9"/>
      <c r="M105686" s="9"/>
      <c r="N105686" s="9"/>
    </row>
    <row r="105687" spans="12:14" x14ac:dyDescent="0.25">
      <c r="L105687" s="9"/>
      <c r="M105687" s="9"/>
      <c r="N105687" s="9"/>
    </row>
    <row r="105688" spans="12:14" x14ac:dyDescent="0.25">
      <c r="L105688" s="9"/>
      <c r="M105688" s="9"/>
      <c r="N105688" s="9"/>
    </row>
    <row r="105689" spans="12:14" x14ac:dyDescent="0.25">
      <c r="L105689" s="9"/>
      <c r="M105689" s="9"/>
      <c r="N105689" s="9"/>
    </row>
    <row r="105690" spans="12:14" x14ac:dyDescent="0.25">
      <c r="L105690" s="9"/>
      <c r="M105690" s="9"/>
      <c r="N105690" s="9"/>
    </row>
    <row r="105691" spans="12:14" x14ac:dyDescent="0.25">
      <c r="L105691" s="9"/>
      <c r="M105691" s="9"/>
      <c r="N105691" s="9"/>
    </row>
    <row r="105692" spans="12:14" x14ac:dyDescent="0.25">
      <c r="L105692" s="9"/>
      <c r="M105692" s="9"/>
      <c r="N105692" s="9"/>
    </row>
    <row r="105693" spans="12:14" x14ac:dyDescent="0.25">
      <c r="L105693" s="9"/>
      <c r="M105693" s="9"/>
      <c r="N105693" s="9"/>
    </row>
    <row r="105694" spans="12:14" x14ac:dyDescent="0.25">
      <c r="L105694" s="9"/>
      <c r="M105694" s="9"/>
      <c r="N105694" s="9"/>
    </row>
    <row r="105695" spans="12:14" x14ac:dyDescent="0.25">
      <c r="L105695" s="9"/>
      <c r="M105695" s="9"/>
      <c r="N105695" s="9"/>
    </row>
    <row r="105696" spans="12:14" x14ac:dyDescent="0.25">
      <c r="L105696" s="9"/>
      <c r="M105696" s="9"/>
      <c r="N105696" s="9"/>
    </row>
    <row r="105697" spans="12:14" x14ac:dyDescent="0.25">
      <c r="L105697" s="9"/>
      <c r="M105697" s="9"/>
      <c r="N105697" s="9"/>
    </row>
    <row r="105698" spans="12:14" x14ac:dyDescent="0.25">
      <c r="L105698" s="9"/>
      <c r="M105698" s="9"/>
      <c r="N105698" s="9"/>
    </row>
    <row r="105699" spans="12:14" x14ac:dyDescent="0.25">
      <c r="L105699" s="9"/>
      <c r="M105699" s="9"/>
      <c r="N105699" s="9"/>
    </row>
    <row r="105700" spans="12:14" x14ac:dyDescent="0.25">
      <c r="L105700" s="9"/>
      <c r="M105700" s="9"/>
      <c r="N105700" s="9"/>
    </row>
    <row r="105701" spans="12:14" x14ac:dyDescent="0.25">
      <c r="L105701" s="9"/>
      <c r="M105701" s="9"/>
      <c r="N105701" s="9"/>
    </row>
    <row r="105702" spans="12:14" x14ac:dyDescent="0.25">
      <c r="L105702" s="9"/>
      <c r="M105702" s="9"/>
      <c r="N105702" s="9"/>
    </row>
    <row r="105703" spans="12:14" x14ac:dyDescent="0.25">
      <c r="L105703" s="9"/>
      <c r="M105703" s="9"/>
      <c r="N105703" s="9"/>
    </row>
    <row r="105704" spans="12:14" x14ac:dyDescent="0.25">
      <c r="L105704" s="9"/>
      <c r="M105704" s="9"/>
      <c r="N105704" s="9"/>
    </row>
    <row r="105705" spans="12:14" x14ac:dyDescent="0.25">
      <c r="L105705" s="9"/>
      <c r="M105705" s="9"/>
      <c r="N105705" s="9"/>
    </row>
    <row r="105706" spans="12:14" x14ac:dyDescent="0.25">
      <c r="L105706" s="9"/>
      <c r="M105706" s="9"/>
      <c r="N105706" s="9"/>
    </row>
    <row r="105707" spans="12:14" x14ac:dyDescent="0.25">
      <c r="L105707" s="9"/>
      <c r="M105707" s="9"/>
      <c r="N105707" s="9"/>
    </row>
    <row r="105708" spans="12:14" x14ac:dyDescent="0.25">
      <c r="L105708" s="9"/>
      <c r="M105708" s="9"/>
      <c r="N105708" s="9"/>
    </row>
    <row r="105709" spans="12:14" x14ac:dyDescent="0.25">
      <c r="L105709" s="9"/>
      <c r="M105709" s="9"/>
      <c r="N105709" s="9"/>
    </row>
    <row r="105710" spans="12:14" x14ac:dyDescent="0.25">
      <c r="L105710" s="9"/>
      <c r="M105710" s="9"/>
      <c r="N105710" s="9"/>
    </row>
    <row r="105711" spans="12:14" x14ac:dyDescent="0.25">
      <c r="L105711" s="9"/>
      <c r="M105711" s="9"/>
      <c r="N105711" s="9"/>
    </row>
    <row r="105712" spans="12:14" x14ac:dyDescent="0.25">
      <c r="L105712" s="9"/>
      <c r="M105712" s="9"/>
      <c r="N105712" s="9"/>
    </row>
    <row r="105713" spans="12:14" x14ac:dyDescent="0.25">
      <c r="L105713" s="9"/>
      <c r="M105713" s="9"/>
      <c r="N105713" s="9"/>
    </row>
    <row r="105714" spans="12:14" x14ac:dyDescent="0.25">
      <c r="L105714" s="9"/>
      <c r="M105714" s="9"/>
      <c r="N105714" s="9"/>
    </row>
    <row r="105715" spans="12:14" x14ac:dyDescent="0.25">
      <c r="L105715" s="9"/>
      <c r="M105715" s="9"/>
      <c r="N105715" s="9"/>
    </row>
    <row r="105716" spans="12:14" x14ac:dyDescent="0.25">
      <c r="L105716" s="9"/>
      <c r="M105716" s="9"/>
      <c r="N105716" s="9"/>
    </row>
    <row r="105717" spans="12:14" x14ac:dyDescent="0.25">
      <c r="L105717" s="9"/>
      <c r="M105717" s="9"/>
      <c r="N105717" s="9"/>
    </row>
    <row r="105718" spans="12:14" x14ac:dyDescent="0.25">
      <c r="L105718" s="9"/>
      <c r="M105718" s="9"/>
      <c r="N105718" s="9"/>
    </row>
    <row r="105719" spans="12:14" x14ac:dyDescent="0.25">
      <c r="L105719" s="9"/>
      <c r="M105719" s="9"/>
      <c r="N105719" s="9"/>
    </row>
    <row r="105720" spans="12:14" x14ac:dyDescent="0.25">
      <c r="L105720" s="9"/>
      <c r="M105720" s="9"/>
      <c r="N105720" s="9"/>
    </row>
    <row r="105721" spans="12:14" x14ac:dyDescent="0.25">
      <c r="L105721" s="9"/>
      <c r="M105721" s="9"/>
      <c r="N105721" s="9"/>
    </row>
    <row r="105722" spans="12:14" x14ac:dyDescent="0.25">
      <c r="L105722" s="9"/>
      <c r="M105722" s="9"/>
      <c r="N105722" s="9"/>
    </row>
    <row r="105723" spans="12:14" x14ac:dyDescent="0.25">
      <c r="L105723" s="9"/>
      <c r="M105723" s="9"/>
      <c r="N105723" s="9"/>
    </row>
    <row r="105724" spans="12:14" x14ac:dyDescent="0.25">
      <c r="L105724" s="9"/>
      <c r="M105724" s="9"/>
      <c r="N105724" s="9"/>
    </row>
    <row r="105725" spans="12:14" x14ac:dyDescent="0.25">
      <c r="L105725" s="9"/>
      <c r="M105725" s="9"/>
      <c r="N105725" s="9"/>
    </row>
    <row r="105726" spans="12:14" x14ac:dyDescent="0.25">
      <c r="L105726" s="9"/>
      <c r="M105726" s="9"/>
      <c r="N105726" s="9"/>
    </row>
    <row r="105727" spans="12:14" x14ac:dyDescent="0.25">
      <c r="L105727" s="9"/>
      <c r="M105727" s="9"/>
      <c r="N105727" s="9"/>
    </row>
    <row r="105728" spans="12:14" x14ac:dyDescent="0.25">
      <c r="L105728" s="9"/>
      <c r="M105728" s="9"/>
      <c r="N105728" s="9"/>
    </row>
    <row r="105729" spans="12:14" x14ac:dyDescent="0.25">
      <c r="L105729" s="9"/>
      <c r="M105729" s="9"/>
      <c r="N105729" s="9"/>
    </row>
    <row r="105730" spans="12:14" x14ac:dyDescent="0.25">
      <c r="L105730" s="9"/>
      <c r="M105730" s="9"/>
      <c r="N105730" s="9"/>
    </row>
    <row r="105731" spans="12:14" x14ac:dyDescent="0.25">
      <c r="L105731" s="9"/>
      <c r="M105731" s="9"/>
      <c r="N105731" s="9"/>
    </row>
    <row r="105732" spans="12:14" x14ac:dyDescent="0.25">
      <c r="L105732" s="9"/>
      <c r="M105732" s="9"/>
      <c r="N105732" s="9"/>
    </row>
    <row r="105733" spans="12:14" x14ac:dyDescent="0.25">
      <c r="L105733" s="9"/>
      <c r="M105733" s="9"/>
      <c r="N105733" s="9"/>
    </row>
    <row r="105734" spans="12:14" x14ac:dyDescent="0.25">
      <c r="L105734" s="9"/>
      <c r="M105734" s="9"/>
      <c r="N105734" s="9"/>
    </row>
    <row r="105735" spans="12:14" x14ac:dyDescent="0.25">
      <c r="L105735" s="9"/>
      <c r="M105735" s="9"/>
      <c r="N105735" s="9"/>
    </row>
    <row r="105736" spans="12:14" x14ac:dyDescent="0.25">
      <c r="L105736" s="9"/>
      <c r="M105736" s="9"/>
      <c r="N105736" s="9"/>
    </row>
    <row r="105737" spans="12:14" x14ac:dyDescent="0.25">
      <c r="L105737" s="9"/>
      <c r="M105737" s="9"/>
      <c r="N105737" s="9"/>
    </row>
    <row r="105738" spans="12:14" x14ac:dyDescent="0.25">
      <c r="L105738" s="9"/>
      <c r="M105738" s="9"/>
      <c r="N105738" s="9"/>
    </row>
    <row r="105739" spans="12:14" x14ac:dyDescent="0.25">
      <c r="L105739" s="9"/>
      <c r="M105739" s="9"/>
      <c r="N105739" s="9"/>
    </row>
    <row r="105740" spans="12:14" x14ac:dyDescent="0.25">
      <c r="L105740" s="9"/>
      <c r="M105740" s="9"/>
      <c r="N105740" s="9"/>
    </row>
    <row r="105741" spans="12:14" x14ac:dyDescent="0.25">
      <c r="L105741" s="9"/>
      <c r="M105741" s="9"/>
      <c r="N105741" s="9"/>
    </row>
    <row r="105742" spans="12:14" x14ac:dyDescent="0.25">
      <c r="L105742" s="9"/>
      <c r="M105742" s="9"/>
      <c r="N105742" s="9"/>
    </row>
    <row r="105743" spans="12:14" x14ac:dyDescent="0.25">
      <c r="L105743" s="9"/>
      <c r="M105743" s="9"/>
      <c r="N105743" s="9"/>
    </row>
    <row r="105744" spans="12:14" x14ac:dyDescent="0.25">
      <c r="L105744" s="9"/>
      <c r="M105744" s="9"/>
      <c r="N105744" s="9"/>
    </row>
    <row r="105745" spans="12:14" x14ac:dyDescent="0.25">
      <c r="L105745" s="9"/>
      <c r="M105745" s="9"/>
      <c r="N105745" s="9"/>
    </row>
    <row r="105746" spans="12:14" x14ac:dyDescent="0.25">
      <c r="L105746" s="9"/>
      <c r="M105746" s="9"/>
      <c r="N105746" s="9"/>
    </row>
    <row r="105747" spans="12:14" x14ac:dyDescent="0.25">
      <c r="L105747" s="9"/>
      <c r="M105747" s="9"/>
      <c r="N105747" s="9"/>
    </row>
    <row r="105748" spans="12:14" x14ac:dyDescent="0.25">
      <c r="L105748" s="9"/>
      <c r="M105748" s="9"/>
      <c r="N105748" s="9"/>
    </row>
    <row r="105749" spans="12:14" x14ac:dyDescent="0.25">
      <c r="L105749" s="9"/>
      <c r="M105749" s="9"/>
      <c r="N105749" s="9"/>
    </row>
    <row r="105750" spans="12:14" x14ac:dyDescent="0.25">
      <c r="L105750" s="9"/>
      <c r="M105750" s="9"/>
      <c r="N105750" s="9"/>
    </row>
    <row r="105751" spans="12:14" x14ac:dyDescent="0.25">
      <c r="L105751" s="9"/>
      <c r="M105751" s="9"/>
      <c r="N105751" s="9"/>
    </row>
    <row r="105752" spans="12:14" x14ac:dyDescent="0.25">
      <c r="L105752" s="9"/>
      <c r="M105752" s="9"/>
      <c r="N105752" s="9"/>
    </row>
    <row r="105753" spans="12:14" x14ac:dyDescent="0.25">
      <c r="L105753" s="9"/>
      <c r="M105753" s="9"/>
      <c r="N105753" s="9"/>
    </row>
    <row r="105754" spans="12:14" x14ac:dyDescent="0.25">
      <c r="L105754" s="9"/>
      <c r="M105754" s="9"/>
      <c r="N105754" s="9"/>
    </row>
    <row r="105755" spans="12:14" x14ac:dyDescent="0.25">
      <c r="L105755" s="9"/>
      <c r="M105755" s="9"/>
      <c r="N105755" s="9"/>
    </row>
    <row r="105756" spans="12:14" x14ac:dyDescent="0.25">
      <c r="L105756" s="9"/>
      <c r="M105756" s="9"/>
      <c r="N105756" s="9"/>
    </row>
    <row r="105757" spans="12:14" x14ac:dyDescent="0.25">
      <c r="L105757" s="9"/>
      <c r="M105757" s="9"/>
      <c r="N105757" s="9"/>
    </row>
    <row r="105758" spans="12:14" x14ac:dyDescent="0.25">
      <c r="L105758" s="9"/>
      <c r="M105758" s="9"/>
      <c r="N105758" s="9"/>
    </row>
    <row r="105759" spans="12:14" x14ac:dyDescent="0.25">
      <c r="L105759" s="9"/>
      <c r="M105759" s="9"/>
      <c r="N105759" s="9"/>
    </row>
    <row r="105760" spans="12:14" x14ac:dyDescent="0.25">
      <c r="L105760" s="9"/>
      <c r="M105760" s="9"/>
      <c r="N105760" s="9"/>
    </row>
    <row r="105761" spans="12:14" x14ac:dyDescent="0.25">
      <c r="L105761" s="9"/>
      <c r="M105761" s="9"/>
      <c r="N105761" s="9"/>
    </row>
    <row r="105762" spans="12:14" x14ac:dyDescent="0.25">
      <c r="L105762" s="9"/>
      <c r="M105762" s="9"/>
      <c r="N105762" s="9"/>
    </row>
    <row r="105763" spans="12:14" x14ac:dyDescent="0.25">
      <c r="L105763" s="9"/>
      <c r="M105763" s="9"/>
      <c r="N105763" s="9"/>
    </row>
    <row r="105764" spans="12:14" x14ac:dyDescent="0.25">
      <c r="L105764" s="9"/>
      <c r="M105764" s="9"/>
      <c r="N105764" s="9"/>
    </row>
    <row r="105765" spans="12:14" x14ac:dyDescent="0.25">
      <c r="L105765" s="9"/>
      <c r="M105765" s="9"/>
      <c r="N105765" s="9"/>
    </row>
    <row r="105766" spans="12:14" x14ac:dyDescent="0.25">
      <c r="L105766" s="9"/>
      <c r="M105766" s="9"/>
      <c r="N105766" s="9"/>
    </row>
    <row r="105767" spans="12:14" x14ac:dyDescent="0.25">
      <c r="L105767" s="9"/>
      <c r="M105767" s="9"/>
      <c r="N105767" s="9"/>
    </row>
    <row r="105768" spans="12:14" x14ac:dyDescent="0.25">
      <c r="L105768" s="9"/>
      <c r="M105768" s="9"/>
      <c r="N105768" s="9"/>
    </row>
    <row r="105769" spans="12:14" x14ac:dyDescent="0.25">
      <c r="L105769" s="9"/>
      <c r="M105769" s="9"/>
      <c r="N105769" s="9"/>
    </row>
    <row r="105770" spans="12:14" x14ac:dyDescent="0.25">
      <c r="L105770" s="9"/>
      <c r="M105770" s="9"/>
      <c r="N105770" s="9"/>
    </row>
    <row r="105771" spans="12:14" x14ac:dyDescent="0.25">
      <c r="L105771" s="9"/>
      <c r="M105771" s="9"/>
      <c r="N105771" s="9"/>
    </row>
    <row r="105772" spans="12:14" x14ac:dyDescent="0.25">
      <c r="L105772" s="9"/>
      <c r="M105772" s="9"/>
      <c r="N105772" s="9"/>
    </row>
    <row r="105773" spans="12:14" x14ac:dyDescent="0.25">
      <c r="L105773" s="9"/>
      <c r="M105773" s="9"/>
      <c r="N105773" s="9"/>
    </row>
    <row r="105774" spans="12:14" x14ac:dyDescent="0.25">
      <c r="L105774" s="9"/>
      <c r="M105774" s="9"/>
      <c r="N105774" s="9"/>
    </row>
    <row r="105775" spans="12:14" x14ac:dyDescent="0.25">
      <c r="L105775" s="9"/>
      <c r="M105775" s="9"/>
      <c r="N105775" s="9"/>
    </row>
    <row r="105776" spans="12:14" x14ac:dyDescent="0.25">
      <c r="L105776" s="9"/>
      <c r="M105776" s="9"/>
      <c r="N105776" s="9"/>
    </row>
    <row r="105777" spans="12:14" x14ac:dyDescent="0.25">
      <c r="L105777" s="9"/>
      <c r="M105777" s="9"/>
      <c r="N105777" s="9"/>
    </row>
    <row r="105778" spans="12:14" x14ac:dyDescent="0.25">
      <c r="L105778" s="9"/>
      <c r="M105778" s="9"/>
      <c r="N105778" s="9"/>
    </row>
    <row r="105779" spans="12:14" x14ac:dyDescent="0.25">
      <c r="L105779" s="9"/>
      <c r="M105779" s="9"/>
      <c r="N105779" s="9"/>
    </row>
    <row r="105780" spans="12:14" x14ac:dyDescent="0.25">
      <c r="L105780" s="9"/>
      <c r="M105780" s="9"/>
      <c r="N105780" s="9"/>
    </row>
    <row r="105781" spans="12:14" x14ac:dyDescent="0.25">
      <c r="L105781" s="9"/>
      <c r="M105781" s="9"/>
      <c r="N105781" s="9"/>
    </row>
    <row r="105782" spans="12:14" x14ac:dyDescent="0.25">
      <c r="L105782" s="9"/>
      <c r="M105782" s="9"/>
      <c r="N105782" s="9"/>
    </row>
    <row r="105783" spans="12:14" x14ac:dyDescent="0.25">
      <c r="L105783" s="9"/>
      <c r="M105783" s="9"/>
      <c r="N105783" s="9"/>
    </row>
    <row r="105784" spans="12:14" x14ac:dyDescent="0.25">
      <c r="L105784" s="9"/>
      <c r="M105784" s="9"/>
      <c r="N105784" s="9"/>
    </row>
    <row r="105785" spans="12:14" x14ac:dyDescent="0.25">
      <c r="L105785" s="9"/>
      <c r="M105785" s="9"/>
      <c r="N105785" s="9"/>
    </row>
    <row r="105786" spans="12:14" x14ac:dyDescent="0.25">
      <c r="L105786" s="9"/>
      <c r="M105786" s="9"/>
      <c r="N105786" s="9"/>
    </row>
    <row r="105787" spans="12:14" x14ac:dyDescent="0.25">
      <c r="L105787" s="9"/>
      <c r="M105787" s="9"/>
      <c r="N105787" s="9"/>
    </row>
    <row r="105788" spans="12:14" x14ac:dyDescent="0.25">
      <c r="L105788" s="9"/>
      <c r="M105788" s="9"/>
      <c r="N105788" s="9"/>
    </row>
    <row r="105789" spans="12:14" x14ac:dyDescent="0.25">
      <c r="L105789" s="9"/>
      <c r="M105789" s="9"/>
      <c r="N105789" s="9"/>
    </row>
    <row r="105790" spans="12:14" x14ac:dyDescent="0.25">
      <c r="L105790" s="9"/>
      <c r="M105790" s="9"/>
      <c r="N105790" s="9"/>
    </row>
    <row r="105791" spans="12:14" x14ac:dyDescent="0.25">
      <c r="L105791" s="9"/>
      <c r="M105791" s="9"/>
      <c r="N105791" s="9"/>
    </row>
    <row r="105792" spans="12:14" x14ac:dyDescent="0.25">
      <c r="L105792" s="9"/>
      <c r="M105792" s="9"/>
      <c r="N105792" s="9"/>
    </row>
    <row r="105793" spans="12:14" x14ac:dyDescent="0.25">
      <c r="L105793" s="9"/>
      <c r="M105793" s="9"/>
      <c r="N105793" s="9"/>
    </row>
    <row r="105794" spans="12:14" x14ac:dyDescent="0.25">
      <c r="L105794" s="9"/>
      <c r="M105794" s="9"/>
      <c r="N105794" s="9"/>
    </row>
    <row r="105795" spans="12:14" x14ac:dyDescent="0.25">
      <c r="L105795" s="9"/>
      <c r="M105795" s="9"/>
      <c r="N105795" s="9"/>
    </row>
    <row r="105796" spans="12:14" x14ac:dyDescent="0.25">
      <c r="L105796" s="9"/>
      <c r="M105796" s="9"/>
      <c r="N105796" s="9"/>
    </row>
    <row r="105797" spans="12:14" x14ac:dyDescent="0.25">
      <c r="L105797" s="9"/>
      <c r="M105797" s="9"/>
      <c r="N105797" s="9"/>
    </row>
    <row r="105798" spans="12:14" x14ac:dyDescent="0.25">
      <c r="L105798" s="9"/>
      <c r="M105798" s="9"/>
      <c r="N105798" s="9"/>
    </row>
    <row r="105799" spans="12:14" x14ac:dyDescent="0.25">
      <c r="L105799" s="9"/>
      <c r="M105799" s="9"/>
      <c r="N105799" s="9"/>
    </row>
    <row r="105800" spans="12:14" x14ac:dyDescent="0.25">
      <c r="L105800" s="9"/>
      <c r="M105800" s="9"/>
      <c r="N105800" s="9"/>
    </row>
    <row r="105801" spans="12:14" x14ac:dyDescent="0.25">
      <c r="L105801" s="9"/>
      <c r="M105801" s="9"/>
      <c r="N105801" s="9"/>
    </row>
    <row r="105802" spans="12:14" x14ac:dyDescent="0.25">
      <c r="L105802" s="9"/>
      <c r="M105802" s="9"/>
      <c r="N105802" s="9"/>
    </row>
    <row r="105803" spans="12:14" x14ac:dyDescent="0.25">
      <c r="L105803" s="9"/>
      <c r="M105803" s="9"/>
      <c r="N105803" s="9"/>
    </row>
    <row r="105804" spans="12:14" x14ac:dyDescent="0.25">
      <c r="L105804" s="9"/>
      <c r="M105804" s="9"/>
      <c r="N105804" s="9"/>
    </row>
    <row r="105805" spans="12:14" x14ac:dyDescent="0.25">
      <c r="L105805" s="9"/>
      <c r="M105805" s="9"/>
      <c r="N105805" s="9"/>
    </row>
    <row r="105806" spans="12:14" x14ac:dyDescent="0.25">
      <c r="L105806" s="9"/>
      <c r="M105806" s="9"/>
      <c r="N105806" s="9"/>
    </row>
    <row r="105807" spans="12:14" x14ac:dyDescent="0.25">
      <c r="L105807" s="9"/>
      <c r="M105807" s="9"/>
      <c r="N105807" s="9"/>
    </row>
    <row r="105808" spans="12:14" x14ac:dyDescent="0.25">
      <c r="L105808" s="9"/>
      <c r="M105808" s="9"/>
      <c r="N105808" s="9"/>
    </row>
    <row r="105809" spans="12:14" x14ac:dyDescent="0.25">
      <c r="L105809" s="9"/>
      <c r="M105809" s="9"/>
      <c r="N105809" s="9"/>
    </row>
    <row r="105810" spans="12:14" x14ac:dyDescent="0.25">
      <c r="L105810" s="9"/>
      <c r="M105810" s="9"/>
      <c r="N105810" s="9"/>
    </row>
    <row r="105811" spans="12:14" x14ac:dyDescent="0.25">
      <c r="L105811" s="9"/>
      <c r="M105811" s="9"/>
      <c r="N105811" s="9"/>
    </row>
    <row r="105812" spans="12:14" x14ac:dyDescent="0.25">
      <c r="L105812" s="9"/>
      <c r="M105812" s="9"/>
      <c r="N105812" s="9"/>
    </row>
    <row r="105813" spans="12:14" x14ac:dyDescent="0.25">
      <c r="L105813" s="9"/>
      <c r="M105813" s="9"/>
      <c r="N105813" s="9"/>
    </row>
    <row r="105814" spans="12:14" x14ac:dyDescent="0.25">
      <c r="L105814" s="9"/>
      <c r="M105814" s="9"/>
      <c r="N105814" s="9"/>
    </row>
    <row r="105815" spans="12:14" x14ac:dyDescent="0.25">
      <c r="L105815" s="9"/>
      <c r="M105815" s="9"/>
      <c r="N105815" s="9"/>
    </row>
    <row r="105816" spans="12:14" x14ac:dyDescent="0.25">
      <c r="L105816" s="9"/>
      <c r="M105816" s="9"/>
      <c r="N105816" s="9"/>
    </row>
    <row r="105817" spans="12:14" x14ac:dyDescent="0.25">
      <c r="L105817" s="9"/>
      <c r="M105817" s="9"/>
      <c r="N105817" s="9"/>
    </row>
    <row r="105818" spans="12:14" x14ac:dyDescent="0.25">
      <c r="L105818" s="9"/>
      <c r="M105818" s="9"/>
      <c r="N105818" s="9"/>
    </row>
    <row r="105819" spans="12:14" x14ac:dyDescent="0.25">
      <c r="L105819" s="9"/>
      <c r="M105819" s="9"/>
      <c r="N105819" s="9"/>
    </row>
    <row r="105820" spans="12:14" x14ac:dyDescent="0.25">
      <c r="L105820" s="9"/>
      <c r="M105820" s="9"/>
      <c r="N105820" s="9"/>
    </row>
    <row r="105821" spans="12:14" x14ac:dyDescent="0.25">
      <c r="L105821" s="9"/>
      <c r="M105821" s="9"/>
      <c r="N105821" s="9"/>
    </row>
    <row r="105822" spans="12:14" x14ac:dyDescent="0.25">
      <c r="L105822" s="9"/>
      <c r="M105822" s="9"/>
      <c r="N105822" s="9"/>
    </row>
    <row r="105823" spans="12:14" x14ac:dyDescent="0.25">
      <c r="L105823" s="9"/>
      <c r="M105823" s="9"/>
      <c r="N105823" s="9"/>
    </row>
    <row r="105824" spans="12:14" x14ac:dyDescent="0.25">
      <c r="L105824" s="9"/>
      <c r="M105824" s="9"/>
      <c r="N105824" s="9"/>
    </row>
    <row r="105825" spans="12:14" x14ac:dyDescent="0.25">
      <c r="L105825" s="9"/>
      <c r="M105825" s="9"/>
      <c r="N105825" s="9"/>
    </row>
    <row r="105826" spans="12:14" x14ac:dyDescent="0.25">
      <c r="L105826" s="9"/>
      <c r="M105826" s="9"/>
      <c r="N105826" s="9"/>
    </row>
    <row r="105827" spans="12:14" x14ac:dyDescent="0.25">
      <c r="L105827" s="9"/>
      <c r="M105827" s="9"/>
      <c r="N105827" s="9"/>
    </row>
    <row r="105828" spans="12:14" x14ac:dyDescent="0.25">
      <c r="L105828" s="9"/>
      <c r="M105828" s="9"/>
      <c r="N105828" s="9"/>
    </row>
    <row r="105829" spans="12:14" x14ac:dyDescent="0.25">
      <c r="L105829" s="9"/>
      <c r="M105829" s="9"/>
      <c r="N105829" s="9"/>
    </row>
    <row r="105830" spans="12:14" x14ac:dyDescent="0.25">
      <c r="L105830" s="9"/>
      <c r="M105830" s="9"/>
      <c r="N105830" s="9"/>
    </row>
    <row r="105831" spans="12:14" x14ac:dyDescent="0.25">
      <c r="L105831" s="9"/>
      <c r="M105831" s="9"/>
      <c r="N105831" s="9"/>
    </row>
    <row r="105832" spans="12:14" x14ac:dyDescent="0.25">
      <c r="L105832" s="9"/>
      <c r="M105832" s="9"/>
      <c r="N105832" s="9"/>
    </row>
    <row r="105833" spans="12:14" x14ac:dyDescent="0.25">
      <c r="L105833" s="9"/>
      <c r="M105833" s="9"/>
      <c r="N105833" s="9"/>
    </row>
    <row r="105834" spans="12:14" x14ac:dyDescent="0.25">
      <c r="L105834" s="9"/>
      <c r="M105834" s="9"/>
      <c r="N105834" s="9"/>
    </row>
    <row r="105835" spans="12:14" x14ac:dyDescent="0.25">
      <c r="L105835" s="9"/>
      <c r="M105835" s="9"/>
      <c r="N105835" s="9"/>
    </row>
    <row r="105836" spans="12:14" x14ac:dyDescent="0.25">
      <c r="L105836" s="9"/>
      <c r="M105836" s="9"/>
      <c r="N105836" s="9"/>
    </row>
    <row r="105837" spans="12:14" x14ac:dyDescent="0.25">
      <c r="L105837" s="9"/>
      <c r="M105837" s="9"/>
      <c r="N105837" s="9"/>
    </row>
    <row r="105838" spans="12:14" x14ac:dyDescent="0.25">
      <c r="L105838" s="9"/>
      <c r="M105838" s="9"/>
      <c r="N105838" s="9"/>
    </row>
    <row r="105839" spans="12:14" x14ac:dyDescent="0.25">
      <c r="L105839" s="9"/>
      <c r="M105839" s="9"/>
      <c r="N105839" s="9"/>
    </row>
    <row r="105840" spans="12:14" x14ac:dyDescent="0.25">
      <c r="L105840" s="9"/>
      <c r="M105840" s="9"/>
      <c r="N105840" s="9"/>
    </row>
    <row r="105841" spans="12:14" x14ac:dyDescent="0.25">
      <c r="L105841" s="9"/>
      <c r="M105841" s="9"/>
      <c r="N105841" s="9"/>
    </row>
    <row r="105842" spans="12:14" x14ac:dyDescent="0.25">
      <c r="L105842" s="9"/>
      <c r="M105842" s="9"/>
      <c r="N105842" s="9"/>
    </row>
    <row r="105843" spans="12:14" x14ac:dyDescent="0.25">
      <c r="L105843" s="9"/>
      <c r="M105843" s="9"/>
      <c r="N105843" s="9"/>
    </row>
    <row r="105844" spans="12:14" x14ac:dyDescent="0.25">
      <c r="L105844" s="9"/>
      <c r="M105844" s="9"/>
      <c r="N105844" s="9"/>
    </row>
    <row r="105845" spans="12:14" x14ac:dyDescent="0.25">
      <c r="L105845" s="9"/>
      <c r="M105845" s="9"/>
      <c r="N105845" s="9"/>
    </row>
    <row r="105846" spans="12:14" x14ac:dyDescent="0.25">
      <c r="L105846" s="9"/>
      <c r="M105846" s="9"/>
      <c r="N105846" s="9"/>
    </row>
    <row r="105847" spans="12:14" x14ac:dyDescent="0.25">
      <c r="L105847" s="9"/>
      <c r="M105847" s="9"/>
      <c r="N105847" s="9"/>
    </row>
    <row r="105848" spans="12:14" x14ac:dyDescent="0.25">
      <c r="L105848" s="9"/>
      <c r="M105848" s="9"/>
      <c r="N105848" s="9"/>
    </row>
    <row r="105849" spans="12:14" x14ac:dyDescent="0.25">
      <c r="L105849" s="9"/>
      <c r="M105849" s="9"/>
      <c r="N105849" s="9"/>
    </row>
    <row r="105850" spans="12:14" x14ac:dyDescent="0.25">
      <c r="L105850" s="9"/>
      <c r="M105850" s="9"/>
      <c r="N105850" s="9"/>
    </row>
    <row r="105851" spans="12:14" x14ac:dyDescent="0.25">
      <c r="L105851" s="9"/>
      <c r="M105851" s="9"/>
      <c r="N105851" s="9"/>
    </row>
    <row r="105852" spans="12:14" x14ac:dyDescent="0.25">
      <c r="L105852" s="9"/>
      <c r="M105852" s="9"/>
      <c r="N105852" s="9"/>
    </row>
    <row r="105853" spans="12:14" x14ac:dyDescent="0.25">
      <c r="L105853" s="9"/>
      <c r="M105853" s="9"/>
      <c r="N105853" s="9"/>
    </row>
    <row r="105854" spans="12:14" x14ac:dyDescent="0.25">
      <c r="L105854" s="9"/>
      <c r="M105854" s="9"/>
      <c r="N105854" s="9"/>
    </row>
    <row r="105855" spans="12:14" x14ac:dyDescent="0.25">
      <c r="L105855" s="9"/>
      <c r="M105855" s="9"/>
      <c r="N105855" s="9"/>
    </row>
    <row r="105856" spans="12:14" x14ac:dyDescent="0.25">
      <c r="L105856" s="9"/>
      <c r="M105856" s="9"/>
      <c r="N105856" s="9"/>
    </row>
    <row r="105857" spans="12:14" x14ac:dyDescent="0.25">
      <c r="L105857" s="9"/>
      <c r="M105857" s="9"/>
      <c r="N105857" s="9"/>
    </row>
    <row r="105858" spans="12:14" x14ac:dyDescent="0.25">
      <c r="L105858" s="9"/>
      <c r="M105858" s="9"/>
      <c r="N105858" s="9"/>
    </row>
    <row r="105859" spans="12:14" x14ac:dyDescent="0.25">
      <c r="L105859" s="9"/>
      <c r="M105859" s="9"/>
      <c r="N105859" s="9"/>
    </row>
    <row r="105860" spans="12:14" x14ac:dyDescent="0.25">
      <c r="L105860" s="9"/>
      <c r="M105860" s="9"/>
      <c r="N105860" s="9"/>
    </row>
    <row r="105861" spans="12:14" x14ac:dyDescent="0.25">
      <c r="L105861" s="9"/>
      <c r="M105861" s="9"/>
      <c r="N105861" s="9"/>
    </row>
    <row r="105862" spans="12:14" x14ac:dyDescent="0.25">
      <c r="L105862" s="9"/>
      <c r="M105862" s="9"/>
      <c r="N105862" s="9"/>
    </row>
    <row r="105863" spans="12:14" x14ac:dyDescent="0.25">
      <c r="L105863" s="9"/>
      <c r="M105863" s="9"/>
      <c r="N105863" s="9"/>
    </row>
    <row r="105864" spans="12:14" x14ac:dyDescent="0.25">
      <c r="L105864" s="9"/>
      <c r="M105864" s="9"/>
      <c r="N105864" s="9"/>
    </row>
    <row r="105865" spans="12:14" x14ac:dyDescent="0.25">
      <c r="L105865" s="9"/>
      <c r="M105865" s="9"/>
      <c r="N105865" s="9"/>
    </row>
    <row r="105866" spans="12:14" x14ac:dyDescent="0.25">
      <c r="L105866" s="9"/>
      <c r="M105866" s="9"/>
      <c r="N105866" s="9"/>
    </row>
    <row r="105867" spans="12:14" x14ac:dyDescent="0.25">
      <c r="L105867" s="9"/>
      <c r="M105867" s="9"/>
      <c r="N105867" s="9"/>
    </row>
    <row r="105868" spans="12:14" x14ac:dyDescent="0.25">
      <c r="L105868" s="9"/>
      <c r="M105868" s="9"/>
      <c r="N105868" s="9"/>
    </row>
    <row r="105869" spans="12:14" x14ac:dyDescent="0.25">
      <c r="L105869" s="9"/>
      <c r="M105869" s="9"/>
      <c r="N105869" s="9"/>
    </row>
    <row r="105870" spans="12:14" x14ac:dyDescent="0.25">
      <c r="L105870" s="9"/>
      <c r="M105870" s="9"/>
      <c r="N105870" s="9"/>
    </row>
    <row r="105871" spans="12:14" x14ac:dyDescent="0.25">
      <c r="L105871" s="9"/>
      <c r="M105871" s="9"/>
      <c r="N105871" s="9"/>
    </row>
    <row r="105872" spans="12:14" x14ac:dyDescent="0.25">
      <c r="L105872" s="9"/>
      <c r="M105872" s="9"/>
      <c r="N105872" s="9"/>
    </row>
    <row r="105873" spans="12:14" x14ac:dyDescent="0.25">
      <c r="L105873" s="9"/>
      <c r="M105873" s="9"/>
      <c r="N105873" s="9"/>
    </row>
    <row r="105874" spans="12:14" x14ac:dyDescent="0.25">
      <c r="L105874" s="9"/>
      <c r="M105874" s="9"/>
      <c r="N105874" s="9"/>
    </row>
    <row r="105875" spans="12:14" x14ac:dyDescent="0.25">
      <c r="L105875" s="9"/>
      <c r="M105875" s="9"/>
      <c r="N105875" s="9"/>
    </row>
    <row r="105876" spans="12:14" x14ac:dyDescent="0.25">
      <c r="L105876" s="9"/>
      <c r="M105876" s="9"/>
      <c r="N105876" s="9"/>
    </row>
    <row r="105877" spans="12:14" x14ac:dyDescent="0.25">
      <c r="L105877" s="9"/>
      <c r="M105877" s="9"/>
      <c r="N105877" s="9"/>
    </row>
    <row r="105878" spans="12:14" x14ac:dyDescent="0.25">
      <c r="L105878" s="9"/>
      <c r="M105878" s="9"/>
      <c r="N105878" s="9"/>
    </row>
    <row r="105879" spans="12:14" x14ac:dyDescent="0.25">
      <c r="L105879" s="9"/>
      <c r="M105879" s="9"/>
      <c r="N105879" s="9"/>
    </row>
    <row r="105880" spans="12:14" x14ac:dyDescent="0.25">
      <c r="L105880" s="9"/>
      <c r="M105880" s="9"/>
      <c r="N105880" s="9"/>
    </row>
    <row r="105881" spans="12:14" x14ac:dyDescent="0.25">
      <c r="L105881" s="9"/>
      <c r="M105881" s="9"/>
      <c r="N105881" s="9"/>
    </row>
    <row r="105882" spans="12:14" x14ac:dyDescent="0.25">
      <c r="L105882" s="9"/>
      <c r="M105882" s="9"/>
      <c r="N105882" s="9"/>
    </row>
    <row r="105883" spans="12:14" x14ac:dyDescent="0.25">
      <c r="L105883" s="9"/>
      <c r="M105883" s="9"/>
      <c r="N105883" s="9"/>
    </row>
    <row r="105884" spans="12:14" x14ac:dyDescent="0.25">
      <c r="L105884" s="9"/>
      <c r="M105884" s="9"/>
      <c r="N105884" s="9"/>
    </row>
    <row r="105885" spans="12:14" x14ac:dyDescent="0.25">
      <c r="L105885" s="9"/>
      <c r="M105885" s="9"/>
      <c r="N105885" s="9"/>
    </row>
    <row r="105886" spans="12:14" x14ac:dyDescent="0.25">
      <c r="L105886" s="9"/>
      <c r="M105886" s="9"/>
      <c r="N105886" s="9"/>
    </row>
    <row r="105887" spans="12:14" x14ac:dyDescent="0.25">
      <c r="L105887" s="9"/>
      <c r="M105887" s="9"/>
      <c r="N105887" s="9"/>
    </row>
    <row r="105888" spans="12:14" x14ac:dyDescent="0.25">
      <c r="L105888" s="9"/>
      <c r="M105888" s="9"/>
      <c r="N105888" s="9"/>
    </row>
    <row r="105889" spans="12:14" x14ac:dyDescent="0.25">
      <c r="L105889" s="9"/>
      <c r="M105889" s="9"/>
      <c r="N105889" s="9"/>
    </row>
    <row r="105890" spans="12:14" x14ac:dyDescent="0.25">
      <c r="L105890" s="9"/>
      <c r="M105890" s="9"/>
      <c r="N105890" s="9"/>
    </row>
    <row r="105891" spans="12:14" x14ac:dyDescent="0.25">
      <c r="L105891" s="9"/>
      <c r="M105891" s="9"/>
      <c r="N105891" s="9"/>
    </row>
    <row r="105892" spans="12:14" x14ac:dyDescent="0.25">
      <c r="L105892" s="9"/>
      <c r="M105892" s="9"/>
      <c r="N105892" s="9"/>
    </row>
    <row r="105893" spans="12:14" x14ac:dyDescent="0.25">
      <c r="L105893" s="9"/>
      <c r="M105893" s="9"/>
      <c r="N105893" s="9"/>
    </row>
    <row r="105894" spans="12:14" x14ac:dyDescent="0.25">
      <c r="L105894" s="9"/>
      <c r="M105894" s="9"/>
      <c r="N105894" s="9"/>
    </row>
    <row r="105895" spans="12:14" x14ac:dyDescent="0.25">
      <c r="L105895" s="9"/>
      <c r="M105895" s="9"/>
      <c r="N105895" s="9"/>
    </row>
    <row r="105896" spans="12:14" x14ac:dyDescent="0.25">
      <c r="L105896" s="9"/>
      <c r="M105896" s="9"/>
      <c r="N105896" s="9"/>
    </row>
    <row r="105897" spans="12:14" x14ac:dyDescent="0.25">
      <c r="L105897" s="9"/>
      <c r="M105897" s="9"/>
      <c r="N105897" s="9"/>
    </row>
    <row r="105898" spans="12:14" x14ac:dyDescent="0.25">
      <c r="L105898" s="9"/>
      <c r="M105898" s="9"/>
      <c r="N105898" s="9"/>
    </row>
    <row r="105899" spans="12:14" x14ac:dyDescent="0.25">
      <c r="L105899" s="9"/>
      <c r="M105899" s="9"/>
      <c r="N105899" s="9"/>
    </row>
    <row r="105900" spans="12:14" x14ac:dyDescent="0.25">
      <c r="L105900" s="9"/>
      <c r="M105900" s="9"/>
      <c r="N105900" s="9"/>
    </row>
    <row r="105901" spans="12:14" x14ac:dyDescent="0.25">
      <c r="L105901" s="9"/>
      <c r="M105901" s="9"/>
      <c r="N105901" s="9"/>
    </row>
    <row r="105902" spans="12:14" x14ac:dyDescent="0.25">
      <c r="L105902" s="9"/>
      <c r="M105902" s="9"/>
      <c r="N105902" s="9"/>
    </row>
    <row r="105903" spans="12:14" x14ac:dyDescent="0.25">
      <c r="L105903" s="9"/>
      <c r="M105903" s="9"/>
      <c r="N105903" s="9"/>
    </row>
    <row r="105904" spans="12:14" x14ac:dyDescent="0.25">
      <c r="L105904" s="9"/>
      <c r="M105904" s="9"/>
      <c r="N105904" s="9"/>
    </row>
    <row r="105905" spans="12:14" x14ac:dyDescent="0.25">
      <c r="L105905" s="9"/>
      <c r="M105905" s="9"/>
      <c r="N105905" s="9"/>
    </row>
    <row r="105906" spans="12:14" x14ac:dyDescent="0.25">
      <c r="L105906" s="9"/>
      <c r="M105906" s="9"/>
      <c r="N105906" s="9"/>
    </row>
    <row r="105907" spans="12:14" x14ac:dyDescent="0.25">
      <c r="L105907" s="9"/>
      <c r="M105907" s="9"/>
      <c r="N105907" s="9"/>
    </row>
    <row r="105908" spans="12:14" x14ac:dyDescent="0.25">
      <c r="L105908" s="9"/>
      <c r="M105908" s="9"/>
      <c r="N105908" s="9"/>
    </row>
    <row r="105909" spans="12:14" x14ac:dyDescent="0.25">
      <c r="L105909" s="9"/>
      <c r="M105909" s="9"/>
      <c r="N105909" s="9"/>
    </row>
    <row r="105910" spans="12:14" x14ac:dyDescent="0.25">
      <c r="L105910" s="9"/>
      <c r="M105910" s="9"/>
      <c r="N105910" s="9"/>
    </row>
    <row r="105911" spans="12:14" x14ac:dyDescent="0.25">
      <c r="L105911" s="9"/>
      <c r="M105911" s="9"/>
      <c r="N105911" s="9"/>
    </row>
    <row r="105912" spans="12:14" x14ac:dyDescent="0.25">
      <c r="L105912" s="9"/>
      <c r="M105912" s="9"/>
      <c r="N105912" s="9"/>
    </row>
    <row r="105913" spans="12:14" x14ac:dyDescent="0.25">
      <c r="L105913" s="9"/>
      <c r="M105913" s="9"/>
      <c r="N105913" s="9"/>
    </row>
    <row r="105914" spans="12:14" x14ac:dyDescent="0.25">
      <c r="L105914" s="9"/>
      <c r="M105914" s="9"/>
      <c r="N105914" s="9"/>
    </row>
    <row r="105915" spans="12:14" x14ac:dyDescent="0.25">
      <c r="L105915" s="9"/>
      <c r="M105915" s="9"/>
      <c r="N105915" s="9"/>
    </row>
    <row r="105916" spans="12:14" x14ac:dyDescent="0.25">
      <c r="L105916" s="9"/>
      <c r="M105916" s="9"/>
      <c r="N105916" s="9"/>
    </row>
    <row r="105917" spans="12:14" x14ac:dyDescent="0.25">
      <c r="L105917" s="9"/>
      <c r="M105917" s="9"/>
      <c r="N105917" s="9"/>
    </row>
    <row r="105918" spans="12:14" x14ac:dyDescent="0.25">
      <c r="L105918" s="9"/>
      <c r="M105918" s="9"/>
      <c r="N105918" s="9"/>
    </row>
    <row r="105919" spans="12:14" x14ac:dyDescent="0.25">
      <c r="L105919" s="9"/>
      <c r="M105919" s="9"/>
      <c r="N105919" s="9"/>
    </row>
    <row r="105920" spans="12:14" x14ac:dyDescent="0.25">
      <c r="L105920" s="9"/>
      <c r="M105920" s="9"/>
      <c r="N105920" s="9"/>
    </row>
    <row r="105921" spans="12:14" x14ac:dyDescent="0.25">
      <c r="L105921" s="9"/>
      <c r="M105921" s="9"/>
      <c r="N105921" s="9"/>
    </row>
    <row r="105922" spans="12:14" x14ac:dyDescent="0.25">
      <c r="L105922" s="9"/>
      <c r="M105922" s="9"/>
      <c r="N105922" s="9"/>
    </row>
    <row r="105923" spans="12:14" x14ac:dyDescent="0.25">
      <c r="L105923" s="9"/>
      <c r="M105923" s="9"/>
      <c r="N105923" s="9"/>
    </row>
    <row r="105924" spans="12:14" x14ac:dyDescent="0.25">
      <c r="L105924" s="9"/>
      <c r="M105924" s="9"/>
      <c r="N105924" s="9"/>
    </row>
    <row r="105925" spans="12:14" x14ac:dyDescent="0.25">
      <c r="L105925" s="9"/>
      <c r="M105925" s="9"/>
      <c r="N105925" s="9"/>
    </row>
    <row r="105926" spans="12:14" x14ac:dyDescent="0.25">
      <c r="L105926" s="9"/>
      <c r="M105926" s="9"/>
      <c r="N105926" s="9"/>
    </row>
    <row r="105927" spans="12:14" x14ac:dyDescent="0.25">
      <c r="L105927" s="9"/>
      <c r="M105927" s="9"/>
      <c r="N105927" s="9"/>
    </row>
    <row r="105928" spans="12:14" x14ac:dyDescent="0.25">
      <c r="L105928" s="9"/>
      <c r="M105928" s="9"/>
      <c r="N105928" s="9"/>
    </row>
    <row r="105929" spans="12:14" x14ac:dyDescent="0.25">
      <c r="L105929" s="9"/>
      <c r="M105929" s="9"/>
      <c r="N105929" s="9"/>
    </row>
    <row r="105930" spans="12:14" x14ac:dyDescent="0.25">
      <c r="L105930" s="9"/>
      <c r="M105930" s="9"/>
      <c r="N105930" s="9"/>
    </row>
    <row r="105931" spans="12:14" x14ac:dyDescent="0.25">
      <c r="L105931" s="9"/>
      <c r="M105931" s="9"/>
      <c r="N105931" s="9"/>
    </row>
    <row r="105932" spans="12:14" x14ac:dyDescent="0.25">
      <c r="L105932" s="9"/>
      <c r="M105932" s="9"/>
      <c r="N105932" s="9"/>
    </row>
    <row r="105933" spans="12:14" x14ac:dyDescent="0.25">
      <c r="L105933" s="9"/>
      <c r="M105933" s="9"/>
      <c r="N105933" s="9"/>
    </row>
    <row r="105934" spans="12:14" x14ac:dyDescent="0.25">
      <c r="L105934" s="9"/>
      <c r="M105934" s="9"/>
      <c r="N105934" s="9"/>
    </row>
    <row r="105935" spans="12:14" x14ac:dyDescent="0.25">
      <c r="L105935" s="9"/>
      <c r="M105935" s="9"/>
      <c r="N105935" s="9"/>
    </row>
    <row r="105936" spans="12:14" x14ac:dyDescent="0.25">
      <c r="L105936" s="9"/>
      <c r="M105936" s="9"/>
      <c r="N105936" s="9"/>
    </row>
    <row r="105937" spans="12:14" x14ac:dyDescent="0.25">
      <c r="L105937" s="9"/>
      <c r="M105937" s="9"/>
      <c r="N105937" s="9"/>
    </row>
    <row r="105938" spans="12:14" x14ac:dyDescent="0.25">
      <c r="L105938" s="9"/>
      <c r="M105938" s="9"/>
      <c r="N105938" s="9"/>
    </row>
    <row r="105939" spans="12:14" x14ac:dyDescent="0.25">
      <c r="L105939" s="9"/>
      <c r="M105939" s="9"/>
      <c r="N105939" s="9"/>
    </row>
    <row r="105940" spans="12:14" x14ac:dyDescent="0.25">
      <c r="L105940" s="9"/>
      <c r="M105940" s="9"/>
      <c r="N105940" s="9"/>
    </row>
    <row r="105941" spans="12:14" x14ac:dyDescent="0.25">
      <c r="L105941" s="9"/>
      <c r="M105941" s="9"/>
      <c r="N105941" s="9"/>
    </row>
    <row r="105942" spans="12:14" x14ac:dyDescent="0.25">
      <c r="L105942" s="9"/>
      <c r="M105942" s="9"/>
      <c r="N105942" s="9"/>
    </row>
    <row r="105943" spans="12:14" x14ac:dyDescent="0.25">
      <c r="L105943" s="9"/>
      <c r="M105943" s="9"/>
      <c r="N105943" s="9"/>
    </row>
    <row r="105944" spans="12:14" x14ac:dyDescent="0.25">
      <c r="L105944" s="9"/>
      <c r="M105944" s="9"/>
      <c r="N105944" s="9"/>
    </row>
    <row r="105945" spans="12:14" x14ac:dyDescent="0.25">
      <c r="L105945" s="9"/>
      <c r="M105945" s="9"/>
      <c r="N105945" s="9"/>
    </row>
    <row r="105946" spans="12:14" x14ac:dyDescent="0.25">
      <c r="L105946" s="9"/>
      <c r="M105946" s="9"/>
      <c r="N105946" s="9"/>
    </row>
    <row r="105947" spans="12:14" x14ac:dyDescent="0.25">
      <c r="L105947" s="9"/>
      <c r="M105947" s="9"/>
      <c r="N105947" s="9"/>
    </row>
    <row r="105948" spans="12:14" x14ac:dyDescent="0.25">
      <c r="L105948" s="9"/>
      <c r="M105948" s="9"/>
      <c r="N105948" s="9"/>
    </row>
    <row r="105949" spans="12:14" x14ac:dyDescent="0.25">
      <c r="L105949" s="9"/>
      <c r="M105949" s="9"/>
      <c r="N105949" s="9"/>
    </row>
    <row r="105950" spans="12:14" x14ac:dyDescent="0.25">
      <c r="L105950" s="9"/>
      <c r="M105950" s="9"/>
      <c r="N105950" s="9"/>
    </row>
    <row r="105951" spans="12:14" x14ac:dyDescent="0.25">
      <c r="L105951" s="9"/>
      <c r="M105951" s="9"/>
      <c r="N105951" s="9"/>
    </row>
    <row r="105952" spans="12:14" x14ac:dyDescent="0.25">
      <c r="L105952" s="9"/>
      <c r="M105952" s="9"/>
      <c r="N105952" s="9"/>
    </row>
    <row r="105953" spans="12:14" x14ac:dyDescent="0.25">
      <c r="L105953" s="9"/>
      <c r="M105953" s="9"/>
      <c r="N105953" s="9"/>
    </row>
    <row r="105954" spans="12:14" x14ac:dyDescent="0.25">
      <c r="L105954" s="9"/>
      <c r="M105954" s="9"/>
      <c r="N105954" s="9"/>
    </row>
    <row r="105955" spans="12:14" x14ac:dyDescent="0.25">
      <c r="L105955" s="9"/>
      <c r="M105955" s="9"/>
      <c r="N105955" s="9"/>
    </row>
    <row r="105956" spans="12:14" x14ac:dyDescent="0.25">
      <c r="L105956" s="9"/>
      <c r="M105956" s="9"/>
      <c r="N105956" s="9"/>
    </row>
    <row r="105957" spans="12:14" x14ac:dyDescent="0.25">
      <c r="L105957" s="9"/>
      <c r="M105957" s="9"/>
      <c r="N105957" s="9"/>
    </row>
    <row r="105958" spans="12:14" x14ac:dyDescent="0.25">
      <c r="L105958" s="9"/>
      <c r="M105958" s="9"/>
      <c r="N105958" s="9"/>
    </row>
    <row r="105959" spans="12:14" x14ac:dyDescent="0.25">
      <c r="L105959" s="9"/>
      <c r="M105959" s="9"/>
      <c r="N105959" s="9"/>
    </row>
    <row r="105960" spans="12:14" x14ac:dyDescent="0.25">
      <c r="L105960" s="9"/>
      <c r="M105960" s="9"/>
      <c r="N105960" s="9"/>
    </row>
    <row r="105961" spans="12:14" x14ac:dyDescent="0.25">
      <c r="L105961" s="9"/>
      <c r="M105961" s="9"/>
      <c r="N105961" s="9"/>
    </row>
    <row r="105962" spans="12:14" x14ac:dyDescent="0.25">
      <c r="L105962" s="9"/>
      <c r="M105962" s="9"/>
      <c r="N105962" s="9"/>
    </row>
    <row r="105963" spans="12:14" x14ac:dyDescent="0.25">
      <c r="L105963" s="9"/>
      <c r="M105963" s="9"/>
      <c r="N105963" s="9"/>
    </row>
    <row r="105964" spans="12:14" x14ac:dyDescent="0.25">
      <c r="L105964" s="9"/>
      <c r="M105964" s="9"/>
      <c r="N105964" s="9"/>
    </row>
    <row r="105965" spans="12:14" x14ac:dyDescent="0.25">
      <c r="L105965" s="9"/>
      <c r="M105965" s="9"/>
      <c r="N105965" s="9"/>
    </row>
    <row r="105966" spans="12:14" x14ac:dyDescent="0.25">
      <c r="L105966" s="9"/>
      <c r="M105966" s="9"/>
      <c r="N105966" s="9"/>
    </row>
    <row r="105967" spans="12:14" x14ac:dyDescent="0.25">
      <c r="L105967" s="9"/>
      <c r="M105967" s="9"/>
      <c r="N105967" s="9"/>
    </row>
    <row r="105968" spans="12:14" x14ac:dyDescent="0.25">
      <c r="L105968" s="9"/>
      <c r="M105968" s="9"/>
      <c r="N105968" s="9"/>
    </row>
    <row r="105969" spans="12:14" x14ac:dyDescent="0.25">
      <c r="L105969" s="9"/>
      <c r="M105969" s="9"/>
      <c r="N105969" s="9"/>
    </row>
    <row r="105970" spans="12:14" x14ac:dyDescent="0.25">
      <c r="L105970" s="9"/>
      <c r="M105970" s="9"/>
      <c r="N105970" s="9"/>
    </row>
    <row r="105971" spans="12:14" x14ac:dyDescent="0.25">
      <c r="L105971" s="9"/>
      <c r="M105971" s="9"/>
      <c r="N105971" s="9"/>
    </row>
    <row r="105972" spans="12:14" x14ac:dyDescent="0.25">
      <c r="L105972" s="9"/>
      <c r="M105972" s="9"/>
      <c r="N105972" s="9"/>
    </row>
    <row r="105973" spans="12:14" x14ac:dyDescent="0.25">
      <c r="L105973" s="9"/>
      <c r="M105973" s="9"/>
      <c r="N105973" s="9"/>
    </row>
    <row r="105974" spans="12:14" x14ac:dyDescent="0.25">
      <c r="L105974" s="9"/>
      <c r="M105974" s="9"/>
      <c r="N105974" s="9"/>
    </row>
    <row r="105975" spans="12:14" x14ac:dyDescent="0.25">
      <c r="L105975" s="9"/>
      <c r="M105975" s="9"/>
      <c r="N105975" s="9"/>
    </row>
    <row r="105976" spans="12:14" x14ac:dyDescent="0.25">
      <c r="L105976" s="9"/>
      <c r="M105976" s="9"/>
      <c r="N105976" s="9"/>
    </row>
    <row r="105977" spans="12:14" x14ac:dyDescent="0.25">
      <c r="L105977" s="9"/>
      <c r="M105977" s="9"/>
      <c r="N105977" s="9"/>
    </row>
    <row r="105978" spans="12:14" x14ac:dyDescent="0.25">
      <c r="L105978" s="9"/>
      <c r="M105978" s="9"/>
      <c r="N105978" s="9"/>
    </row>
    <row r="105979" spans="12:14" x14ac:dyDescent="0.25">
      <c r="L105979" s="9"/>
      <c r="M105979" s="9"/>
      <c r="N105979" s="9"/>
    </row>
    <row r="105980" spans="12:14" x14ac:dyDescent="0.25">
      <c r="L105980" s="9"/>
      <c r="M105980" s="9"/>
      <c r="N105980" s="9"/>
    </row>
    <row r="105981" spans="12:14" x14ac:dyDescent="0.25">
      <c r="L105981" s="9"/>
      <c r="M105981" s="9"/>
      <c r="N105981" s="9"/>
    </row>
    <row r="105982" spans="12:14" x14ac:dyDescent="0.25">
      <c r="L105982" s="9"/>
      <c r="M105982" s="9"/>
      <c r="N105982" s="9"/>
    </row>
    <row r="105983" spans="12:14" x14ac:dyDescent="0.25">
      <c r="L105983" s="9"/>
      <c r="M105983" s="9"/>
      <c r="N105983" s="9"/>
    </row>
    <row r="105984" spans="12:14" x14ac:dyDescent="0.25">
      <c r="L105984" s="9"/>
      <c r="M105984" s="9"/>
      <c r="N105984" s="9"/>
    </row>
    <row r="105985" spans="12:14" x14ac:dyDescent="0.25">
      <c r="L105985" s="9"/>
      <c r="M105985" s="9"/>
      <c r="N105985" s="9"/>
    </row>
    <row r="105986" spans="12:14" x14ac:dyDescent="0.25">
      <c r="L105986" s="9"/>
      <c r="M105986" s="9"/>
      <c r="N105986" s="9"/>
    </row>
    <row r="105987" spans="12:14" x14ac:dyDescent="0.25">
      <c r="L105987" s="9"/>
      <c r="M105987" s="9"/>
      <c r="N105987" s="9"/>
    </row>
    <row r="105988" spans="12:14" x14ac:dyDescent="0.25">
      <c r="L105988" s="9"/>
      <c r="M105988" s="9"/>
      <c r="N105988" s="9"/>
    </row>
    <row r="105989" spans="12:14" x14ac:dyDescent="0.25">
      <c r="L105989" s="9"/>
      <c r="M105989" s="9"/>
      <c r="N105989" s="9"/>
    </row>
    <row r="105990" spans="12:14" x14ac:dyDescent="0.25">
      <c r="L105990" s="9"/>
      <c r="M105990" s="9"/>
      <c r="N105990" s="9"/>
    </row>
    <row r="105991" spans="12:14" x14ac:dyDescent="0.25">
      <c r="L105991" s="9"/>
      <c r="M105991" s="9"/>
      <c r="N105991" s="9"/>
    </row>
    <row r="105992" spans="12:14" x14ac:dyDescent="0.25">
      <c r="L105992" s="9"/>
      <c r="M105992" s="9"/>
      <c r="N105992" s="9"/>
    </row>
    <row r="105993" spans="12:14" x14ac:dyDescent="0.25">
      <c r="L105993" s="9"/>
      <c r="M105993" s="9"/>
      <c r="N105993" s="9"/>
    </row>
    <row r="105994" spans="12:14" x14ac:dyDescent="0.25">
      <c r="L105994" s="9"/>
      <c r="M105994" s="9"/>
      <c r="N105994" s="9"/>
    </row>
    <row r="105995" spans="12:14" x14ac:dyDescent="0.25">
      <c r="L105995" s="9"/>
      <c r="M105995" s="9"/>
      <c r="N105995" s="9"/>
    </row>
    <row r="105996" spans="12:14" x14ac:dyDescent="0.25">
      <c r="L105996" s="9"/>
      <c r="M105996" s="9"/>
      <c r="N105996" s="9"/>
    </row>
    <row r="105997" spans="12:14" x14ac:dyDescent="0.25">
      <c r="L105997" s="9"/>
      <c r="M105997" s="9"/>
      <c r="N105997" s="9"/>
    </row>
    <row r="105998" spans="12:14" x14ac:dyDescent="0.25">
      <c r="L105998" s="9"/>
      <c r="M105998" s="9"/>
      <c r="N105998" s="9"/>
    </row>
    <row r="105999" spans="12:14" x14ac:dyDescent="0.25">
      <c r="L105999" s="9"/>
      <c r="M105999" s="9"/>
      <c r="N105999" s="9"/>
    </row>
    <row r="106000" spans="12:14" x14ac:dyDescent="0.25">
      <c r="L106000" s="9"/>
      <c r="M106000" s="9"/>
      <c r="N106000" s="9"/>
    </row>
    <row r="106001" spans="12:14" x14ac:dyDescent="0.25">
      <c r="L106001" s="9"/>
      <c r="M106001" s="9"/>
      <c r="N106001" s="9"/>
    </row>
    <row r="106002" spans="12:14" x14ac:dyDescent="0.25">
      <c r="L106002" s="9"/>
      <c r="M106002" s="9"/>
      <c r="N106002" s="9"/>
    </row>
    <row r="106003" spans="12:14" x14ac:dyDescent="0.25">
      <c r="L106003" s="9"/>
      <c r="M106003" s="9"/>
      <c r="N106003" s="9"/>
    </row>
    <row r="106004" spans="12:14" x14ac:dyDescent="0.25">
      <c r="L106004" s="9"/>
      <c r="M106004" s="9"/>
      <c r="N106004" s="9"/>
    </row>
    <row r="106005" spans="12:14" x14ac:dyDescent="0.25">
      <c r="L106005" s="9"/>
      <c r="M106005" s="9"/>
      <c r="N106005" s="9"/>
    </row>
    <row r="106006" spans="12:14" x14ac:dyDescent="0.25">
      <c r="L106006" s="9"/>
      <c r="M106006" s="9"/>
      <c r="N106006" s="9"/>
    </row>
    <row r="106007" spans="12:14" x14ac:dyDescent="0.25">
      <c r="L106007" s="9"/>
      <c r="M106007" s="9"/>
      <c r="N106007" s="9"/>
    </row>
    <row r="106008" spans="12:14" x14ac:dyDescent="0.25">
      <c r="L106008" s="9"/>
      <c r="M106008" s="9"/>
      <c r="N106008" s="9"/>
    </row>
    <row r="106009" spans="12:14" x14ac:dyDescent="0.25">
      <c r="L106009" s="9"/>
      <c r="M106009" s="9"/>
      <c r="N106009" s="9"/>
    </row>
    <row r="106010" spans="12:14" x14ac:dyDescent="0.25">
      <c r="L106010" s="9"/>
      <c r="M106010" s="9"/>
      <c r="N106010" s="9"/>
    </row>
    <row r="106011" spans="12:14" x14ac:dyDescent="0.25">
      <c r="L106011" s="9"/>
      <c r="M106011" s="9"/>
      <c r="N106011" s="9"/>
    </row>
    <row r="106012" spans="12:14" x14ac:dyDescent="0.25">
      <c r="L106012" s="9"/>
      <c r="M106012" s="9"/>
      <c r="N106012" s="9"/>
    </row>
    <row r="106013" spans="12:14" x14ac:dyDescent="0.25">
      <c r="L106013" s="9"/>
      <c r="M106013" s="9"/>
      <c r="N106013" s="9"/>
    </row>
    <row r="106014" spans="12:14" x14ac:dyDescent="0.25">
      <c r="L106014" s="9"/>
      <c r="M106014" s="9"/>
      <c r="N106014" s="9"/>
    </row>
    <row r="106015" spans="12:14" x14ac:dyDescent="0.25">
      <c r="L106015" s="9"/>
      <c r="M106015" s="9"/>
      <c r="N106015" s="9"/>
    </row>
    <row r="106016" spans="12:14" x14ac:dyDescent="0.25">
      <c r="L106016" s="9"/>
      <c r="M106016" s="9"/>
      <c r="N106016" s="9"/>
    </row>
    <row r="106017" spans="12:14" x14ac:dyDescent="0.25">
      <c r="L106017" s="9"/>
      <c r="M106017" s="9"/>
      <c r="N106017" s="9"/>
    </row>
    <row r="106018" spans="12:14" x14ac:dyDescent="0.25">
      <c r="L106018" s="9"/>
      <c r="M106018" s="9"/>
      <c r="N106018" s="9"/>
    </row>
    <row r="106019" spans="12:14" x14ac:dyDescent="0.25">
      <c r="L106019" s="9"/>
      <c r="M106019" s="9"/>
      <c r="N106019" s="9"/>
    </row>
    <row r="106020" spans="12:14" x14ac:dyDescent="0.25">
      <c r="L106020" s="9"/>
      <c r="M106020" s="9"/>
      <c r="N106020" s="9"/>
    </row>
    <row r="106021" spans="12:14" x14ac:dyDescent="0.25">
      <c r="L106021" s="9"/>
      <c r="M106021" s="9"/>
      <c r="N106021" s="9"/>
    </row>
    <row r="106022" spans="12:14" x14ac:dyDescent="0.25">
      <c r="L106022" s="9"/>
      <c r="M106022" s="9"/>
      <c r="N106022" s="9"/>
    </row>
    <row r="106023" spans="12:14" x14ac:dyDescent="0.25">
      <c r="L106023" s="9"/>
      <c r="M106023" s="9"/>
      <c r="N106023" s="9"/>
    </row>
    <row r="106024" spans="12:14" x14ac:dyDescent="0.25">
      <c r="L106024" s="9"/>
      <c r="M106024" s="9"/>
      <c r="N106024" s="9"/>
    </row>
    <row r="106025" spans="12:14" x14ac:dyDescent="0.25">
      <c r="L106025" s="9"/>
      <c r="M106025" s="9"/>
      <c r="N106025" s="9"/>
    </row>
    <row r="106026" spans="12:14" x14ac:dyDescent="0.25">
      <c r="L106026" s="9"/>
      <c r="M106026" s="9"/>
      <c r="N106026" s="9"/>
    </row>
    <row r="106027" spans="12:14" x14ac:dyDescent="0.25">
      <c r="L106027" s="9"/>
      <c r="M106027" s="9"/>
      <c r="N106027" s="9"/>
    </row>
    <row r="106028" spans="12:14" x14ac:dyDescent="0.25">
      <c r="L106028" s="9"/>
      <c r="M106028" s="9"/>
      <c r="N106028" s="9"/>
    </row>
    <row r="106029" spans="12:14" x14ac:dyDescent="0.25">
      <c r="L106029" s="9"/>
      <c r="M106029" s="9"/>
      <c r="N106029" s="9"/>
    </row>
    <row r="106030" spans="12:14" x14ac:dyDescent="0.25">
      <c r="L106030" s="9"/>
      <c r="M106030" s="9"/>
      <c r="N106030" s="9"/>
    </row>
    <row r="106031" spans="12:14" x14ac:dyDescent="0.25">
      <c r="L106031" s="9"/>
      <c r="M106031" s="9"/>
      <c r="N106031" s="9"/>
    </row>
    <row r="106032" spans="12:14" x14ac:dyDescent="0.25">
      <c r="L106032" s="9"/>
      <c r="M106032" s="9"/>
      <c r="N106032" s="9"/>
    </row>
    <row r="106033" spans="12:14" x14ac:dyDescent="0.25">
      <c r="L106033" s="9"/>
      <c r="M106033" s="9"/>
      <c r="N106033" s="9"/>
    </row>
    <row r="106034" spans="12:14" x14ac:dyDescent="0.25">
      <c r="L106034" s="9"/>
      <c r="M106034" s="9"/>
      <c r="N106034" s="9"/>
    </row>
    <row r="106035" spans="12:14" x14ac:dyDescent="0.25">
      <c r="L106035" s="9"/>
      <c r="M106035" s="9"/>
      <c r="N106035" s="9"/>
    </row>
    <row r="106036" spans="12:14" x14ac:dyDescent="0.25">
      <c r="L106036" s="9"/>
      <c r="M106036" s="9"/>
      <c r="N106036" s="9"/>
    </row>
    <row r="106037" spans="12:14" x14ac:dyDescent="0.25">
      <c r="L106037" s="9"/>
      <c r="M106037" s="9"/>
      <c r="N106037" s="9"/>
    </row>
    <row r="106038" spans="12:14" x14ac:dyDescent="0.25">
      <c r="L106038" s="9"/>
      <c r="M106038" s="9"/>
      <c r="N106038" s="9"/>
    </row>
    <row r="106039" spans="12:14" x14ac:dyDescent="0.25">
      <c r="L106039" s="9"/>
      <c r="M106039" s="9"/>
      <c r="N106039" s="9"/>
    </row>
    <row r="106040" spans="12:14" x14ac:dyDescent="0.25">
      <c r="L106040" s="9"/>
      <c r="M106040" s="9"/>
      <c r="N106040" s="9"/>
    </row>
    <row r="106041" spans="12:14" x14ac:dyDescent="0.25">
      <c r="L106041" s="9"/>
      <c r="M106041" s="9"/>
      <c r="N106041" s="9"/>
    </row>
    <row r="106042" spans="12:14" x14ac:dyDescent="0.25">
      <c r="L106042" s="9"/>
      <c r="M106042" s="9"/>
      <c r="N106042" s="9"/>
    </row>
    <row r="106043" spans="12:14" x14ac:dyDescent="0.25">
      <c r="L106043" s="9"/>
      <c r="M106043" s="9"/>
      <c r="N106043" s="9"/>
    </row>
    <row r="106044" spans="12:14" x14ac:dyDescent="0.25">
      <c r="L106044" s="9"/>
      <c r="M106044" s="9"/>
      <c r="N106044" s="9"/>
    </row>
    <row r="106045" spans="12:14" x14ac:dyDescent="0.25">
      <c r="L106045" s="9"/>
      <c r="M106045" s="9"/>
      <c r="N106045" s="9"/>
    </row>
    <row r="106046" spans="12:14" x14ac:dyDescent="0.25">
      <c r="L106046" s="9"/>
      <c r="M106046" s="9"/>
      <c r="N106046" s="9"/>
    </row>
    <row r="106047" spans="12:14" x14ac:dyDescent="0.25">
      <c r="L106047" s="9"/>
      <c r="M106047" s="9"/>
      <c r="N106047" s="9"/>
    </row>
    <row r="106048" spans="12:14" x14ac:dyDescent="0.25">
      <c r="L106048" s="9"/>
      <c r="M106048" s="9"/>
      <c r="N106048" s="9"/>
    </row>
    <row r="106049" spans="12:14" x14ac:dyDescent="0.25">
      <c r="L106049" s="9"/>
      <c r="M106049" s="9"/>
      <c r="N106049" s="9"/>
    </row>
    <row r="106050" spans="12:14" x14ac:dyDescent="0.25">
      <c r="L106050" s="9"/>
      <c r="M106050" s="9"/>
      <c r="N106050" s="9"/>
    </row>
    <row r="106051" spans="12:14" x14ac:dyDescent="0.25">
      <c r="L106051" s="9"/>
      <c r="M106051" s="9"/>
      <c r="N106051" s="9"/>
    </row>
    <row r="106052" spans="12:14" x14ac:dyDescent="0.25">
      <c r="L106052" s="9"/>
      <c r="M106052" s="9"/>
      <c r="N106052" s="9"/>
    </row>
    <row r="106053" spans="12:14" x14ac:dyDescent="0.25">
      <c r="L106053" s="9"/>
      <c r="M106053" s="9"/>
      <c r="N106053" s="9"/>
    </row>
    <row r="106054" spans="12:14" x14ac:dyDescent="0.25">
      <c r="L106054" s="9"/>
      <c r="M106054" s="9"/>
      <c r="N106054" s="9"/>
    </row>
    <row r="106055" spans="12:14" x14ac:dyDescent="0.25">
      <c r="L106055" s="9"/>
      <c r="M106055" s="9"/>
      <c r="N106055" s="9"/>
    </row>
    <row r="106056" spans="12:14" x14ac:dyDescent="0.25">
      <c r="L106056" s="9"/>
      <c r="M106056" s="9"/>
      <c r="N106056" s="9"/>
    </row>
    <row r="106057" spans="12:14" x14ac:dyDescent="0.25">
      <c r="L106057" s="9"/>
      <c r="M106057" s="9"/>
      <c r="N106057" s="9"/>
    </row>
    <row r="106058" spans="12:14" x14ac:dyDescent="0.25">
      <c r="L106058" s="9"/>
      <c r="M106058" s="9"/>
      <c r="N106058" s="9"/>
    </row>
    <row r="106059" spans="12:14" x14ac:dyDescent="0.25">
      <c r="L106059" s="9"/>
      <c r="M106059" s="9"/>
      <c r="N106059" s="9"/>
    </row>
    <row r="106060" spans="12:14" x14ac:dyDescent="0.25">
      <c r="L106060" s="9"/>
      <c r="M106060" s="9"/>
      <c r="N106060" s="9"/>
    </row>
    <row r="106061" spans="12:14" x14ac:dyDescent="0.25">
      <c r="L106061" s="9"/>
      <c r="M106061" s="9"/>
      <c r="N106061" s="9"/>
    </row>
    <row r="106062" spans="12:14" x14ac:dyDescent="0.25">
      <c r="L106062" s="9"/>
      <c r="M106062" s="9"/>
      <c r="N106062" s="9"/>
    </row>
    <row r="106063" spans="12:14" x14ac:dyDescent="0.25">
      <c r="L106063" s="9"/>
      <c r="M106063" s="9"/>
      <c r="N106063" s="9"/>
    </row>
    <row r="106064" spans="12:14" x14ac:dyDescent="0.25">
      <c r="L106064" s="9"/>
      <c r="M106064" s="9"/>
      <c r="N106064" s="9"/>
    </row>
    <row r="106065" spans="12:14" x14ac:dyDescent="0.25">
      <c r="L106065" s="9"/>
      <c r="M106065" s="9"/>
      <c r="N106065" s="9"/>
    </row>
    <row r="106066" spans="12:14" x14ac:dyDescent="0.25">
      <c r="L106066" s="9"/>
      <c r="M106066" s="9"/>
      <c r="N106066" s="9"/>
    </row>
    <row r="106067" spans="12:14" x14ac:dyDescent="0.25">
      <c r="L106067" s="9"/>
      <c r="M106067" s="9"/>
      <c r="N106067" s="9"/>
    </row>
    <row r="106068" spans="12:14" x14ac:dyDescent="0.25">
      <c r="L106068" s="9"/>
      <c r="M106068" s="9"/>
      <c r="N106068" s="9"/>
    </row>
    <row r="106069" spans="12:14" x14ac:dyDescent="0.25">
      <c r="L106069" s="9"/>
      <c r="M106069" s="9"/>
      <c r="N106069" s="9"/>
    </row>
    <row r="106070" spans="12:14" x14ac:dyDescent="0.25">
      <c r="L106070" s="9"/>
      <c r="M106070" s="9"/>
      <c r="N106070" s="9"/>
    </row>
    <row r="106071" spans="12:14" x14ac:dyDescent="0.25">
      <c r="L106071" s="9"/>
      <c r="M106071" s="9"/>
      <c r="N106071" s="9"/>
    </row>
    <row r="106072" spans="12:14" x14ac:dyDescent="0.25">
      <c r="L106072" s="9"/>
      <c r="M106072" s="9"/>
      <c r="N106072" s="9"/>
    </row>
    <row r="106073" spans="12:14" x14ac:dyDescent="0.25">
      <c r="L106073" s="9"/>
      <c r="M106073" s="9"/>
      <c r="N106073" s="9"/>
    </row>
    <row r="106074" spans="12:14" x14ac:dyDescent="0.25">
      <c r="L106074" s="9"/>
      <c r="M106074" s="9"/>
      <c r="N106074" s="9"/>
    </row>
    <row r="106075" spans="12:14" x14ac:dyDescent="0.25">
      <c r="L106075" s="9"/>
      <c r="M106075" s="9"/>
      <c r="N106075" s="9"/>
    </row>
    <row r="106076" spans="12:14" x14ac:dyDescent="0.25">
      <c r="L106076" s="9"/>
      <c r="M106076" s="9"/>
      <c r="N106076" s="9"/>
    </row>
    <row r="106077" spans="12:14" x14ac:dyDescent="0.25">
      <c r="L106077" s="9"/>
      <c r="M106077" s="9"/>
      <c r="N106077" s="9"/>
    </row>
    <row r="106078" spans="12:14" x14ac:dyDescent="0.25">
      <c r="L106078" s="9"/>
      <c r="M106078" s="9"/>
      <c r="N106078" s="9"/>
    </row>
    <row r="106079" spans="12:14" x14ac:dyDescent="0.25">
      <c r="L106079" s="9"/>
      <c r="M106079" s="9"/>
      <c r="N106079" s="9"/>
    </row>
    <row r="106080" spans="12:14" x14ac:dyDescent="0.25">
      <c r="L106080" s="9"/>
      <c r="M106080" s="9"/>
      <c r="N106080" s="9"/>
    </row>
    <row r="106081" spans="12:14" x14ac:dyDescent="0.25">
      <c r="L106081" s="9"/>
      <c r="M106081" s="9"/>
      <c r="N106081" s="9"/>
    </row>
    <row r="106082" spans="12:14" x14ac:dyDescent="0.25">
      <c r="L106082" s="9"/>
      <c r="M106082" s="9"/>
      <c r="N106082" s="9"/>
    </row>
    <row r="106083" spans="12:14" x14ac:dyDescent="0.25">
      <c r="L106083" s="9"/>
      <c r="M106083" s="9"/>
      <c r="N106083" s="9"/>
    </row>
    <row r="106084" spans="12:14" x14ac:dyDescent="0.25">
      <c r="L106084" s="9"/>
      <c r="M106084" s="9"/>
      <c r="N106084" s="9"/>
    </row>
    <row r="106085" spans="12:14" x14ac:dyDescent="0.25">
      <c r="L106085" s="9"/>
      <c r="M106085" s="9"/>
      <c r="N106085" s="9"/>
    </row>
    <row r="106086" spans="12:14" x14ac:dyDescent="0.25">
      <c r="L106086" s="9"/>
      <c r="M106086" s="9"/>
      <c r="N106086" s="9"/>
    </row>
    <row r="106087" spans="12:14" x14ac:dyDescent="0.25">
      <c r="L106087" s="9"/>
      <c r="M106087" s="9"/>
      <c r="N106087" s="9"/>
    </row>
    <row r="106088" spans="12:14" x14ac:dyDescent="0.25">
      <c r="L106088" s="9"/>
      <c r="M106088" s="9"/>
      <c r="N106088" s="9"/>
    </row>
    <row r="106089" spans="12:14" x14ac:dyDescent="0.25">
      <c r="L106089" s="9"/>
      <c r="M106089" s="9"/>
      <c r="N106089" s="9"/>
    </row>
    <row r="106090" spans="12:14" x14ac:dyDescent="0.25">
      <c r="L106090" s="9"/>
      <c r="M106090" s="9"/>
      <c r="N106090" s="9"/>
    </row>
    <row r="106091" spans="12:14" x14ac:dyDescent="0.25">
      <c r="L106091" s="9"/>
      <c r="M106091" s="9"/>
      <c r="N106091" s="9"/>
    </row>
    <row r="106092" spans="12:14" x14ac:dyDescent="0.25">
      <c r="L106092" s="9"/>
      <c r="M106092" s="9"/>
      <c r="N106092" s="9"/>
    </row>
    <row r="106093" spans="12:14" x14ac:dyDescent="0.25">
      <c r="L106093" s="9"/>
      <c r="M106093" s="9"/>
      <c r="N106093" s="9"/>
    </row>
    <row r="106094" spans="12:14" x14ac:dyDescent="0.25">
      <c r="L106094" s="9"/>
      <c r="M106094" s="9"/>
      <c r="N106094" s="9"/>
    </row>
    <row r="106095" spans="12:14" x14ac:dyDescent="0.25">
      <c r="L106095" s="9"/>
      <c r="M106095" s="9"/>
      <c r="N106095" s="9"/>
    </row>
    <row r="106096" spans="12:14" x14ac:dyDescent="0.25">
      <c r="L106096" s="9"/>
      <c r="M106096" s="9"/>
      <c r="N106096" s="9"/>
    </row>
    <row r="106097" spans="12:14" x14ac:dyDescent="0.25">
      <c r="L106097" s="9"/>
      <c r="M106097" s="9"/>
      <c r="N106097" s="9"/>
    </row>
    <row r="106098" spans="12:14" x14ac:dyDescent="0.25">
      <c r="L106098" s="9"/>
      <c r="M106098" s="9"/>
      <c r="N106098" s="9"/>
    </row>
    <row r="106099" spans="12:14" x14ac:dyDescent="0.25">
      <c r="L106099" s="9"/>
      <c r="M106099" s="9"/>
      <c r="N106099" s="9"/>
    </row>
    <row r="106100" spans="12:14" x14ac:dyDescent="0.25">
      <c r="L106100" s="9"/>
      <c r="M106100" s="9"/>
      <c r="N106100" s="9"/>
    </row>
    <row r="106101" spans="12:14" x14ac:dyDescent="0.25">
      <c r="L106101" s="9"/>
      <c r="M106101" s="9"/>
      <c r="N106101" s="9"/>
    </row>
    <row r="106102" spans="12:14" x14ac:dyDescent="0.25">
      <c r="L106102" s="9"/>
      <c r="M106102" s="9"/>
      <c r="N106102" s="9"/>
    </row>
    <row r="106103" spans="12:14" x14ac:dyDescent="0.25">
      <c r="L106103" s="9"/>
      <c r="M106103" s="9"/>
      <c r="N106103" s="9"/>
    </row>
    <row r="106104" spans="12:14" x14ac:dyDescent="0.25">
      <c r="L106104" s="9"/>
      <c r="M106104" s="9"/>
      <c r="N106104" s="9"/>
    </row>
    <row r="106105" spans="12:14" x14ac:dyDescent="0.25">
      <c r="L106105" s="9"/>
      <c r="M106105" s="9"/>
      <c r="N106105" s="9"/>
    </row>
    <row r="106106" spans="12:14" x14ac:dyDescent="0.25">
      <c r="L106106" s="9"/>
      <c r="M106106" s="9"/>
      <c r="N106106" s="9"/>
    </row>
    <row r="106107" spans="12:14" x14ac:dyDescent="0.25">
      <c r="L106107" s="9"/>
      <c r="M106107" s="9"/>
      <c r="N106107" s="9"/>
    </row>
    <row r="106108" spans="12:14" x14ac:dyDescent="0.25">
      <c r="L106108" s="9"/>
      <c r="M106108" s="9"/>
      <c r="N106108" s="9"/>
    </row>
    <row r="106109" spans="12:14" x14ac:dyDescent="0.25">
      <c r="L106109" s="9"/>
      <c r="M106109" s="9"/>
      <c r="N106109" s="9"/>
    </row>
    <row r="106110" spans="12:14" x14ac:dyDescent="0.25">
      <c r="L106110" s="9"/>
      <c r="M106110" s="9"/>
      <c r="N106110" s="9"/>
    </row>
    <row r="106111" spans="12:14" x14ac:dyDescent="0.25">
      <c r="L106111" s="9"/>
      <c r="M106111" s="9"/>
      <c r="N106111" s="9"/>
    </row>
    <row r="106112" spans="12:14" x14ac:dyDescent="0.25">
      <c r="L106112" s="9"/>
      <c r="M106112" s="9"/>
      <c r="N106112" s="9"/>
    </row>
    <row r="106113" spans="12:14" x14ac:dyDescent="0.25">
      <c r="L106113" s="9"/>
      <c r="M106113" s="9"/>
      <c r="N106113" s="9"/>
    </row>
    <row r="106114" spans="12:14" x14ac:dyDescent="0.25">
      <c r="L106114" s="9"/>
      <c r="M106114" s="9"/>
      <c r="N106114" s="9"/>
    </row>
    <row r="106115" spans="12:14" x14ac:dyDescent="0.25">
      <c r="L106115" s="9"/>
      <c r="M106115" s="9"/>
      <c r="N106115" s="9"/>
    </row>
    <row r="106116" spans="12:14" x14ac:dyDescent="0.25">
      <c r="L106116" s="9"/>
      <c r="M106116" s="9"/>
      <c r="N106116" s="9"/>
    </row>
    <row r="106117" spans="12:14" x14ac:dyDescent="0.25">
      <c r="L106117" s="9"/>
      <c r="M106117" s="9"/>
      <c r="N106117" s="9"/>
    </row>
    <row r="106118" spans="12:14" x14ac:dyDescent="0.25">
      <c r="L106118" s="9"/>
      <c r="M106118" s="9"/>
      <c r="N106118" s="9"/>
    </row>
    <row r="106119" spans="12:14" x14ac:dyDescent="0.25">
      <c r="L106119" s="9"/>
      <c r="M106119" s="9"/>
      <c r="N106119" s="9"/>
    </row>
    <row r="106120" spans="12:14" x14ac:dyDescent="0.25">
      <c r="L106120" s="9"/>
      <c r="M106120" s="9"/>
      <c r="N106120" s="9"/>
    </row>
    <row r="106121" spans="12:14" x14ac:dyDescent="0.25">
      <c r="L106121" s="9"/>
      <c r="M106121" s="9"/>
      <c r="N106121" s="9"/>
    </row>
    <row r="106122" spans="12:14" x14ac:dyDescent="0.25">
      <c r="L106122" s="9"/>
      <c r="M106122" s="9"/>
      <c r="N106122" s="9"/>
    </row>
    <row r="106123" spans="12:14" x14ac:dyDescent="0.25">
      <c r="L106123" s="9"/>
      <c r="M106123" s="9"/>
      <c r="N106123" s="9"/>
    </row>
    <row r="106124" spans="12:14" x14ac:dyDescent="0.25">
      <c r="L106124" s="9"/>
      <c r="M106124" s="9"/>
      <c r="N106124" s="9"/>
    </row>
    <row r="106125" spans="12:14" x14ac:dyDescent="0.25">
      <c r="L106125" s="9"/>
      <c r="M106125" s="9"/>
      <c r="N106125" s="9"/>
    </row>
    <row r="106126" spans="12:14" x14ac:dyDescent="0.25">
      <c r="L106126" s="9"/>
      <c r="M106126" s="9"/>
      <c r="N106126" s="9"/>
    </row>
    <row r="106127" spans="12:14" x14ac:dyDescent="0.25">
      <c r="L106127" s="9"/>
      <c r="M106127" s="9"/>
      <c r="N106127" s="9"/>
    </row>
    <row r="106128" spans="12:14" x14ac:dyDescent="0.25">
      <c r="L106128" s="9"/>
      <c r="M106128" s="9"/>
      <c r="N106128" s="9"/>
    </row>
    <row r="106129" spans="12:14" x14ac:dyDescent="0.25">
      <c r="L106129" s="9"/>
      <c r="M106129" s="9"/>
      <c r="N106129" s="9"/>
    </row>
    <row r="106130" spans="12:14" x14ac:dyDescent="0.25">
      <c r="L106130" s="9"/>
      <c r="M106130" s="9"/>
      <c r="N106130" s="9"/>
    </row>
    <row r="106131" spans="12:14" x14ac:dyDescent="0.25">
      <c r="L106131" s="9"/>
      <c r="M106131" s="9"/>
      <c r="N106131" s="9"/>
    </row>
    <row r="106132" spans="12:14" x14ac:dyDescent="0.25">
      <c r="L106132" s="9"/>
      <c r="M106132" s="9"/>
      <c r="N106132" s="9"/>
    </row>
    <row r="106133" spans="12:14" x14ac:dyDescent="0.25">
      <c r="L106133" s="9"/>
      <c r="M106133" s="9"/>
      <c r="N106133" s="9"/>
    </row>
    <row r="106134" spans="12:14" x14ac:dyDescent="0.25">
      <c r="L106134" s="9"/>
      <c r="M106134" s="9"/>
      <c r="N106134" s="9"/>
    </row>
    <row r="106135" spans="12:14" x14ac:dyDescent="0.25">
      <c r="L106135" s="9"/>
      <c r="M106135" s="9"/>
      <c r="N106135" s="9"/>
    </row>
    <row r="106136" spans="12:14" x14ac:dyDescent="0.25">
      <c r="L106136" s="9"/>
      <c r="M106136" s="9"/>
      <c r="N106136" s="9"/>
    </row>
    <row r="106137" spans="12:14" x14ac:dyDescent="0.25">
      <c r="L106137" s="9"/>
      <c r="M106137" s="9"/>
      <c r="N106137" s="9"/>
    </row>
    <row r="106138" spans="12:14" x14ac:dyDescent="0.25">
      <c r="L106138" s="9"/>
      <c r="M106138" s="9"/>
      <c r="N106138" s="9"/>
    </row>
    <row r="106139" spans="12:14" x14ac:dyDescent="0.25">
      <c r="L106139" s="9"/>
      <c r="M106139" s="9"/>
      <c r="N106139" s="9"/>
    </row>
    <row r="106140" spans="12:14" x14ac:dyDescent="0.25">
      <c r="L106140" s="9"/>
      <c r="M106140" s="9"/>
      <c r="N106140" s="9"/>
    </row>
    <row r="106141" spans="12:14" x14ac:dyDescent="0.25">
      <c r="L106141" s="9"/>
      <c r="M106141" s="9"/>
      <c r="N106141" s="9"/>
    </row>
    <row r="106142" spans="12:14" x14ac:dyDescent="0.25">
      <c r="L106142" s="9"/>
      <c r="M106142" s="9"/>
      <c r="N106142" s="9"/>
    </row>
    <row r="106143" spans="12:14" x14ac:dyDescent="0.25">
      <c r="L106143" s="9"/>
      <c r="M106143" s="9"/>
      <c r="N106143" s="9"/>
    </row>
    <row r="106144" spans="12:14" x14ac:dyDescent="0.25">
      <c r="L106144" s="9"/>
      <c r="M106144" s="9"/>
      <c r="N106144" s="9"/>
    </row>
    <row r="106145" spans="12:14" x14ac:dyDescent="0.25">
      <c r="L106145" s="9"/>
      <c r="M106145" s="9"/>
      <c r="N106145" s="9"/>
    </row>
    <row r="106146" spans="12:14" x14ac:dyDescent="0.25">
      <c r="L106146" s="9"/>
      <c r="M106146" s="9"/>
      <c r="N106146" s="9"/>
    </row>
    <row r="106147" spans="12:14" x14ac:dyDescent="0.25">
      <c r="L106147" s="9"/>
      <c r="M106147" s="9"/>
      <c r="N106147" s="9"/>
    </row>
    <row r="106148" spans="12:14" x14ac:dyDescent="0.25">
      <c r="L106148" s="9"/>
      <c r="M106148" s="9"/>
      <c r="N106148" s="9"/>
    </row>
    <row r="106149" spans="12:14" x14ac:dyDescent="0.25">
      <c r="L106149" s="9"/>
      <c r="M106149" s="9"/>
      <c r="N106149" s="9"/>
    </row>
    <row r="106150" spans="12:14" x14ac:dyDescent="0.25">
      <c r="L106150" s="9"/>
      <c r="M106150" s="9"/>
      <c r="N106150" s="9"/>
    </row>
    <row r="106151" spans="12:14" x14ac:dyDescent="0.25">
      <c r="L106151" s="9"/>
      <c r="M106151" s="9"/>
      <c r="N106151" s="9"/>
    </row>
    <row r="106152" spans="12:14" x14ac:dyDescent="0.25">
      <c r="L106152" s="9"/>
      <c r="M106152" s="9"/>
      <c r="N106152" s="9"/>
    </row>
    <row r="106153" spans="12:14" x14ac:dyDescent="0.25">
      <c r="L106153" s="9"/>
      <c r="M106153" s="9"/>
      <c r="N106153" s="9"/>
    </row>
    <row r="106154" spans="12:14" x14ac:dyDescent="0.25">
      <c r="L106154" s="9"/>
      <c r="M106154" s="9"/>
      <c r="N106154" s="9"/>
    </row>
    <row r="106155" spans="12:14" x14ac:dyDescent="0.25">
      <c r="L106155" s="9"/>
      <c r="M106155" s="9"/>
      <c r="N106155" s="9"/>
    </row>
    <row r="106156" spans="12:14" x14ac:dyDescent="0.25">
      <c r="L106156" s="9"/>
      <c r="M106156" s="9"/>
      <c r="N106156" s="9"/>
    </row>
    <row r="106157" spans="12:14" x14ac:dyDescent="0.25">
      <c r="L106157" s="9"/>
      <c r="M106157" s="9"/>
      <c r="N106157" s="9"/>
    </row>
    <row r="106158" spans="12:14" x14ac:dyDescent="0.25">
      <c r="L106158" s="9"/>
      <c r="M106158" s="9"/>
      <c r="N106158" s="9"/>
    </row>
    <row r="106159" spans="12:14" x14ac:dyDescent="0.25">
      <c r="L106159" s="9"/>
      <c r="M106159" s="9"/>
      <c r="N106159" s="9"/>
    </row>
    <row r="106160" spans="12:14" x14ac:dyDescent="0.25">
      <c r="L106160" s="9"/>
      <c r="M106160" s="9"/>
      <c r="N106160" s="9"/>
    </row>
    <row r="106161" spans="12:14" x14ac:dyDescent="0.25">
      <c r="L106161" s="9"/>
      <c r="M106161" s="9"/>
      <c r="N106161" s="9"/>
    </row>
    <row r="106162" spans="12:14" x14ac:dyDescent="0.25">
      <c r="L106162" s="9"/>
      <c r="M106162" s="9"/>
      <c r="N106162" s="9"/>
    </row>
    <row r="106163" spans="12:14" x14ac:dyDescent="0.25">
      <c r="L106163" s="9"/>
      <c r="M106163" s="9"/>
      <c r="N106163" s="9"/>
    </row>
    <row r="106164" spans="12:14" x14ac:dyDescent="0.25">
      <c r="L106164" s="9"/>
      <c r="M106164" s="9"/>
      <c r="N106164" s="9"/>
    </row>
    <row r="106165" spans="12:14" x14ac:dyDescent="0.25">
      <c r="L106165" s="9"/>
      <c r="M106165" s="9"/>
      <c r="N106165" s="9"/>
    </row>
    <row r="106166" spans="12:14" x14ac:dyDescent="0.25">
      <c r="L106166" s="9"/>
      <c r="M106166" s="9"/>
      <c r="N106166" s="9"/>
    </row>
    <row r="106167" spans="12:14" x14ac:dyDescent="0.25">
      <c r="L106167" s="9"/>
      <c r="M106167" s="9"/>
      <c r="N106167" s="9"/>
    </row>
    <row r="106168" spans="12:14" x14ac:dyDescent="0.25">
      <c r="L106168" s="9"/>
      <c r="M106168" s="9"/>
      <c r="N106168" s="9"/>
    </row>
    <row r="106169" spans="12:14" x14ac:dyDescent="0.25">
      <c r="L106169" s="9"/>
      <c r="M106169" s="9"/>
      <c r="N106169" s="9"/>
    </row>
    <row r="106170" spans="12:14" x14ac:dyDescent="0.25">
      <c r="L106170" s="9"/>
      <c r="M106170" s="9"/>
      <c r="N106170" s="9"/>
    </row>
    <row r="106171" spans="12:14" x14ac:dyDescent="0.25">
      <c r="L106171" s="9"/>
      <c r="M106171" s="9"/>
      <c r="N106171" s="9"/>
    </row>
    <row r="106172" spans="12:14" x14ac:dyDescent="0.25">
      <c r="L106172" s="9"/>
      <c r="M106172" s="9"/>
      <c r="N106172" s="9"/>
    </row>
    <row r="106173" spans="12:14" x14ac:dyDescent="0.25">
      <c r="L106173" s="9"/>
      <c r="M106173" s="9"/>
      <c r="N106173" s="9"/>
    </row>
    <row r="106174" spans="12:14" x14ac:dyDescent="0.25">
      <c r="L106174" s="9"/>
      <c r="M106174" s="9"/>
      <c r="N106174" s="9"/>
    </row>
    <row r="106175" spans="12:14" x14ac:dyDescent="0.25">
      <c r="L106175" s="9"/>
      <c r="M106175" s="9"/>
      <c r="N106175" s="9"/>
    </row>
    <row r="106176" spans="12:14" x14ac:dyDescent="0.25">
      <c r="L106176" s="9"/>
      <c r="M106176" s="9"/>
      <c r="N106176" s="9"/>
    </row>
    <row r="106177" spans="12:14" x14ac:dyDescent="0.25">
      <c r="L106177" s="9"/>
      <c r="M106177" s="9"/>
      <c r="N106177" s="9"/>
    </row>
    <row r="106178" spans="12:14" x14ac:dyDescent="0.25">
      <c r="L106178" s="9"/>
      <c r="M106178" s="9"/>
      <c r="N106178" s="9"/>
    </row>
    <row r="106179" spans="12:14" x14ac:dyDescent="0.25">
      <c r="L106179" s="9"/>
      <c r="M106179" s="9"/>
      <c r="N106179" s="9"/>
    </row>
    <row r="106180" spans="12:14" x14ac:dyDescent="0.25">
      <c r="L106180" s="9"/>
      <c r="M106180" s="9"/>
      <c r="N106180" s="9"/>
    </row>
    <row r="106181" spans="12:14" x14ac:dyDescent="0.25">
      <c r="L106181" s="9"/>
      <c r="M106181" s="9"/>
      <c r="N106181" s="9"/>
    </row>
    <row r="106182" spans="12:14" x14ac:dyDescent="0.25">
      <c r="L106182" s="9"/>
      <c r="M106182" s="9"/>
      <c r="N106182" s="9"/>
    </row>
    <row r="106183" spans="12:14" x14ac:dyDescent="0.25">
      <c r="L106183" s="9"/>
      <c r="M106183" s="9"/>
      <c r="N106183" s="9"/>
    </row>
    <row r="106184" spans="12:14" x14ac:dyDescent="0.25">
      <c r="L106184" s="9"/>
      <c r="M106184" s="9"/>
      <c r="N106184" s="9"/>
    </row>
    <row r="106185" spans="12:14" x14ac:dyDescent="0.25">
      <c r="L106185" s="9"/>
      <c r="M106185" s="9"/>
      <c r="N106185" s="9"/>
    </row>
    <row r="106186" spans="12:14" x14ac:dyDescent="0.25">
      <c r="L106186" s="9"/>
      <c r="M106186" s="9"/>
      <c r="N106186" s="9"/>
    </row>
    <row r="106187" spans="12:14" x14ac:dyDescent="0.25">
      <c r="L106187" s="9"/>
      <c r="M106187" s="9"/>
      <c r="N106187" s="9"/>
    </row>
    <row r="106188" spans="12:14" x14ac:dyDescent="0.25">
      <c r="L106188" s="9"/>
      <c r="M106188" s="9"/>
      <c r="N106188" s="9"/>
    </row>
    <row r="106189" spans="12:14" x14ac:dyDescent="0.25">
      <c r="L106189" s="9"/>
      <c r="M106189" s="9"/>
      <c r="N106189" s="9"/>
    </row>
    <row r="106190" spans="12:14" x14ac:dyDescent="0.25">
      <c r="L106190" s="9"/>
      <c r="M106190" s="9"/>
      <c r="N106190" s="9"/>
    </row>
    <row r="106191" spans="12:14" x14ac:dyDescent="0.25">
      <c r="L106191" s="9"/>
      <c r="M106191" s="9"/>
      <c r="N106191" s="9"/>
    </row>
    <row r="106192" spans="12:14" x14ac:dyDescent="0.25">
      <c r="L106192" s="9"/>
      <c r="M106192" s="9"/>
      <c r="N106192" s="9"/>
    </row>
    <row r="106193" spans="12:14" x14ac:dyDescent="0.25">
      <c r="L106193" s="9"/>
      <c r="M106193" s="9"/>
      <c r="N106193" s="9"/>
    </row>
    <row r="106194" spans="12:14" x14ac:dyDescent="0.25">
      <c r="L106194" s="9"/>
      <c r="M106194" s="9"/>
      <c r="N106194" s="9"/>
    </row>
    <row r="106195" spans="12:14" x14ac:dyDescent="0.25">
      <c r="L106195" s="9"/>
      <c r="M106195" s="9"/>
      <c r="N106195" s="9"/>
    </row>
    <row r="106196" spans="12:14" x14ac:dyDescent="0.25">
      <c r="L106196" s="9"/>
      <c r="M106196" s="9"/>
      <c r="N106196" s="9"/>
    </row>
    <row r="106197" spans="12:14" x14ac:dyDescent="0.25">
      <c r="L106197" s="9"/>
      <c r="M106197" s="9"/>
      <c r="N106197" s="9"/>
    </row>
    <row r="106198" spans="12:14" x14ac:dyDescent="0.25">
      <c r="L106198" s="9"/>
      <c r="M106198" s="9"/>
      <c r="N106198" s="9"/>
    </row>
    <row r="106199" spans="12:14" x14ac:dyDescent="0.25">
      <c r="L106199" s="9"/>
      <c r="M106199" s="9"/>
      <c r="N106199" s="9"/>
    </row>
    <row r="106200" spans="12:14" x14ac:dyDescent="0.25">
      <c r="L106200" s="9"/>
      <c r="M106200" s="9"/>
      <c r="N106200" s="9"/>
    </row>
    <row r="106201" spans="12:14" x14ac:dyDescent="0.25">
      <c r="L106201" s="9"/>
      <c r="M106201" s="9"/>
      <c r="N106201" s="9"/>
    </row>
    <row r="106202" spans="12:14" x14ac:dyDescent="0.25">
      <c r="L106202" s="9"/>
      <c r="M106202" s="9"/>
      <c r="N106202" s="9"/>
    </row>
    <row r="106203" spans="12:14" x14ac:dyDescent="0.25">
      <c r="L106203" s="9"/>
      <c r="M106203" s="9"/>
      <c r="N106203" s="9"/>
    </row>
    <row r="106204" spans="12:14" x14ac:dyDescent="0.25">
      <c r="L106204" s="9"/>
      <c r="M106204" s="9"/>
      <c r="N106204" s="9"/>
    </row>
    <row r="106205" spans="12:14" x14ac:dyDescent="0.25">
      <c r="L106205" s="9"/>
      <c r="M106205" s="9"/>
      <c r="N106205" s="9"/>
    </row>
    <row r="106206" spans="12:14" x14ac:dyDescent="0.25">
      <c r="L106206" s="9"/>
      <c r="M106206" s="9"/>
      <c r="N106206" s="9"/>
    </row>
    <row r="106207" spans="12:14" x14ac:dyDescent="0.25">
      <c r="L106207" s="9"/>
      <c r="M106207" s="9"/>
      <c r="N106207" s="9"/>
    </row>
    <row r="106208" spans="12:14" x14ac:dyDescent="0.25">
      <c r="L106208" s="9"/>
      <c r="M106208" s="9"/>
      <c r="N106208" s="9"/>
    </row>
    <row r="106209" spans="12:14" x14ac:dyDescent="0.25">
      <c r="L106209" s="9"/>
      <c r="M106209" s="9"/>
      <c r="N106209" s="9"/>
    </row>
    <row r="106210" spans="12:14" x14ac:dyDescent="0.25">
      <c r="L106210" s="9"/>
      <c r="M106210" s="9"/>
      <c r="N106210" s="9"/>
    </row>
    <row r="106211" spans="12:14" x14ac:dyDescent="0.25">
      <c r="L106211" s="9"/>
      <c r="M106211" s="9"/>
      <c r="N106211" s="9"/>
    </row>
    <row r="106212" spans="12:14" x14ac:dyDescent="0.25">
      <c r="L106212" s="9"/>
      <c r="M106212" s="9"/>
      <c r="N106212" s="9"/>
    </row>
    <row r="106213" spans="12:14" x14ac:dyDescent="0.25">
      <c r="L106213" s="9"/>
      <c r="M106213" s="9"/>
      <c r="N106213" s="9"/>
    </row>
    <row r="106214" spans="12:14" x14ac:dyDescent="0.25">
      <c r="L106214" s="9"/>
      <c r="M106214" s="9"/>
      <c r="N106214" s="9"/>
    </row>
    <row r="106215" spans="12:14" x14ac:dyDescent="0.25">
      <c r="L106215" s="9"/>
      <c r="M106215" s="9"/>
      <c r="N106215" s="9"/>
    </row>
    <row r="106216" spans="12:14" x14ac:dyDescent="0.25">
      <c r="L106216" s="9"/>
      <c r="M106216" s="9"/>
      <c r="N106216" s="9"/>
    </row>
    <row r="106217" spans="12:14" x14ac:dyDescent="0.25">
      <c r="L106217" s="9"/>
      <c r="M106217" s="9"/>
      <c r="N106217" s="9"/>
    </row>
    <row r="106218" spans="12:14" x14ac:dyDescent="0.25">
      <c r="L106218" s="9"/>
      <c r="M106218" s="9"/>
      <c r="N106218" s="9"/>
    </row>
    <row r="106219" spans="12:14" x14ac:dyDescent="0.25">
      <c r="L106219" s="9"/>
      <c r="M106219" s="9"/>
      <c r="N106219" s="9"/>
    </row>
    <row r="106220" spans="12:14" x14ac:dyDescent="0.25">
      <c r="L106220" s="9"/>
      <c r="M106220" s="9"/>
      <c r="N106220" s="9"/>
    </row>
    <row r="106221" spans="12:14" x14ac:dyDescent="0.25">
      <c r="L106221" s="9"/>
      <c r="M106221" s="9"/>
      <c r="N106221" s="9"/>
    </row>
    <row r="106222" spans="12:14" x14ac:dyDescent="0.25">
      <c r="L106222" s="9"/>
      <c r="M106222" s="9"/>
      <c r="N106222" s="9"/>
    </row>
    <row r="106223" spans="12:14" x14ac:dyDescent="0.25">
      <c r="L106223" s="9"/>
      <c r="M106223" s="9"/>
      <c r="N106223" s="9"/>
    </row>
    <row r="106224" spans="12:14" x14ac:dyDescent="0.25">
      <c r="L106224" s="9"/>
      <c r="M106224" s="9"/>
      <c r="N106224" s="9"/>
    </row>
    <row r="106225" spans="12:14" x14ac:dyDescent="0.25">
      <c r="L106225" s="9"/>
      <c r="M106225" s="9"/>
      <c r="N106225" s="9"/>
    </row>
    <row r="106226" spans="12:14" x14ac:dyDescent="0.25">
      <c r="L106226" s="9"/>
      <c r="M106226" s="9"/>
      <c r="N106226" s="9"/>
    </row>
    <row r="106227" spans="12:14" x14ac:dyDescent="0.25">
      <c r="L106227" s="9"/>
      <c r="M106227" s="9"/>
      <c r="N106227" s="9"/>
    </row>
    <row r="106228" spans="12:14" x14ac:dyDescent="0.25">
      <c r="L106228" s="9"/>
      <c r="M106228" s="9"/>
      <c r="N106228" s="9"/>
    </row>
    <row r="106229" spans="12:14" x14ac:dyDescent="0.25">
      <c r="L106229" s="9"/>
      <c r="M106229" s="9"/>
      <c r="N106229" s="9"/>
    </row>
    <row r="106230" spans="12:14" x14ac:dyDescent="0.25">
      <c r="L106230" s="9"/>
      <c r="M106230" s="9"/>
      <c r="N106230" s="9"/>
    </row>
    <row r="106231" spans="12:14" x14ac:dyDescent="0.25">
      <c r="L106231" s="9"/>
      <c r="M106231" s="9"/>
      <c r="N106231" s="9"/>
    </row>
    <row r="106232" spans="12:14" x14ac:dyDescent="0.25">
      <c r="L106232" s="9"/>
      <c r="M106232" s="9"/>
      <c r="N106232" s="9"/>
    </row>
    <row r="106233" spans="12:14" x14ac:dyDescent="0.25">
      <c r="L106233" s="9"/>
      <c r="M106233" s="9"/>
      <c r="N106233" s="9"/>
    </row>
    <row r="106234" spans="12:14" x14ac:dyDescent="0.25">
      <c r="L106234" s="9"/>
      <c r="M106234" s="9"/>
      <c r="N106234" s="9"/>
    </row>
    <row r="106235" spans="12:14" x14ac:dyDescent="0.25">
      <c r="L106235" s="9"/>
      <c r="M106235" s="9"/>
      <c r="N106235" s="9"/>
    </row>
    <row r="106236" spans="12:14" x14ac:dyDescent="0.25">
      <c r="L106236" s="9"/>
      <c r="M106236" s="9"/>
      <c r="N106236" s="9"/>
    </row>
    <row r="106237" spans="12:14" x14ac:dyDescent="0.25">
      <c r="L106237" s="9"/>
      <c r="M106237" s="9"/>
      <c r="N106237" s="9"/>
    </row>
    <row r="106238" spans="12:14" x14ac:dyDescent="0.25">
      <c r="L106238" s="9"/>
      <c r="M106238" s="9"/>
      <c r="N106238" s="9"/>
    </row>
    <row r="106239" spans="12:14" x14ac:dyDescent="0.25">
      <c r="L106239" s="9"/>
      <c r="M106239" s="9"/>
      <c r="N106239" s="9"/>
    </row>
    <row r="106240" spans="12:14" x14ac:dyDescent="0.25">
      <c r="L106240" s="9"/>
      <c r="M106240" s="9"/>
      <c r="N106240" s="9"/>
    </row>
    <row r="106241" spans="12:14" x14ac:dyDescent="0.25">
      <c r="L106241" s="9"/>
      <c r="M106241" s="9"/>
      <c r="N106241" s="9"/>
    </row>
    <row r="106242" spans="12:14" x14ac:dyDescent="0.25">
      <c r="L106242" s="9"/>
      <c r="M106242" s="9"/>
      <c r="N106242" s="9"/>
    </row>
    <row r="106243" spans="12:14" x14ac:dyDescent="0.25">
      <c r="L106243" s="9"/>
      <c r="M106243" s="9"/>
      <c r="N106243" s="9"/>
    </row>
    <row r="106244" spans="12:14" x14ac:dyDescent="0.25">
      <c r="L106244" s="9"/>
      <c r="M106244" s="9"/>
      <c r="N106244" s="9"/>
    </row>
    <row r="106245" spans="12:14" x14ac:dyDescent="0.25">
      <c r="L106245" s="9"/>
      <c r="M106245" s="9"/>
      <c r="N106245" s="9"/>
    </row>
    <row r="106246" spans="12:14" x14ac:dyDescent="0.25">
      <c r="L106246" s="9"/>
      <c r="M106246" s="9"/>
      <c r="N106246" s="9"/>
    </row>
    <row r="106247" spans="12:14" x14ac:dyDescent="0.25">
      <c r="L106247" s="9"/>
      <c r="M106247" s="9"/>
      <c r="N106247" s="9"/>
    </row>
    <row r="106248" spans="12:14" x14ac:dyDescent="0.25">
      <c r="L106248" s="9"/>
      <c r="M106248" s="9"/>
      <c r="N106248" s="9"/>
    </row>
    <row r="106249" spans="12:14" x14ac:dyDescent="0.25">
      <c r="L106249" s="9"/>
      <c r="M106249" s="9"/>
      <c r="N106249" s="9"/>
    </row>
    <row r="106250" spans="12:14" x14ac:dyDescent="0.25">
      <c r="L106250" s="9"/>
      <c r="M106250" s="9"/>
      <c r="N106250" s="9"/>
    </row>
    <row r="106251" spans="12:14" x14ac:dyDescent="0.25">
      <c r="L106251" s="9"/>
      <c r="M106251" s="9"/>
      <c r="N106251" s="9"/>
    </row>
    <row r="106252" spans="12:14" x14ac:dyDescent="0.25">
      <c r="L106252" s="9"/>
      <c r="M106252" s="9"/>
      <c r="N106252" s="9"/>
    </row>
    <row r="106253" spans="12:14" x14ac:dyDescent="0.25">
      <c r="L106253" s="9"/>
      <c r="M106253" s="9"/>
      <c r="N106253" s="9"/>
    </row>
    <row r="106254" spans="12:14" x14ac:dyDescent="0.25">
      <c r="L106254" s="9"/>
      <c r="M106254" s="9"/>
      <c r="N106254" s="9"/>
    </row>
    <row r="106255" spans="12:14" x14ac:dyDescent="0.25">
      <c r="L106255" s="9"/>
      <c r="M106255" s="9"/>
      <c r="N106255" s="9"/>
    </row>
    <row r="106256" spans="12:14" x14ac:dyDescent="0.25">
      <c r="L106256" s="9"/>
      <c r="M106256" s="9"/>
      <c r="N106256" s="9"/>
    </row>
    <row r="106257" spans="12:14" x14ac:dyDescent="0.25">
      <c r="L106257" s="9"/>
      <c r="M106257" s="9"/>
      <c r="N106257" s="9"/>
    </row>
    <row r="106258" spans="12:14" x14ac:dyDescent="0.25">
      <c r="L106258" s="9"/>
      <c r="M106258" s="9"/>
      <c r="N106258" s="9"/>
    </row>
    <row r="106259" spans="12:14" x14ac:dyDescent="0.25">
      <c r="L106259" s="9"/>
      <c r="M106259" s="9"/>
      <c r="N106259" s="9"/>
    </row>
    <row r="106260" spans="12:14" x14ac:dyDescent="0.25">
      <c r="L106260" s="9"/>
      <c r="M106260" s="9"/>
      <c r="N106260" s="9"/>
    </row>
    <row r="106261" spans="12:14" x14ac:dyDescent="0.25">
      <c r="L106261" s="9"/>
      <c r="M106261" s="9"/>
      <c r="N106261" s="9"/>
    </row>
    <row r="106262" spans="12:14" x14ac:dyDescent="0.25">
      <c r="L106262" s="9"/>
      <c r="M106262" s="9"/>
      <c r="N106262" s="9"/>
    </row>
    <row r="106263" spans="12:14" x14ac:dyDescent="0.25">
      <c r="L106263" s="9"/>
      <c r="M106263" s="9"/>
      <c r="N106263" s="9"/>
    </row>
    <row r="106264" spans="12:14" x14ac:dyDescent="0.25">
      <c r="L106264" s="9"/>
      <c r="M106264" s="9"/>
      <c r="N106264" s="9"/>
    </row>
    <row r="106265" spans="12:14" x14ac:dyDescent="0.25">
      <c r="L106265" s="9"/>
      <c r="M106265" s="9"/>
      <c r="N106265" s="9"/>
    </row>
    <row r="106266" spans="12:14" x14ac:dyDescent="0.25">
      <c r="L106266" s="9"/>
      <c r="M106266" s="9"/>
      <c r="N106266" s="9"/>
    </row>
    <row r="106267" spans="12:14" x14ac:dyDescent="0.25">
      <c r="L106267" s="9"/>
      <c r="M106267" s="9"/>
      <c r="N106267" s="9"/>
    </row>
    <row r="106268" spans="12:14" x14ac:dyDescent="0.25">
      <c r="L106268" s="9"/>
      <c r="M106268" s="9"/>
      <c r="N106268" s="9"/>
    </row>
    <row r="106269" spans="12:14" x14ac:dyDescent="0.25">
      <c r="L106269" s="9"/>
      <c r="M106269" s="9"/>
      <c r="N106269" s="9"/>
    </row>
    <row r="106270" spans="12:14" x14ac:dyDescent="0.25">
      <c r="L106270" s="9"/>
      <c r="M106270" s="9"/>
      <c r="N106270" s="9"/>
    </row>
    <row r="106271" spans="12:14" x14ac:dyDescent="0.25">
      <c r="L106271" s="9"/>
      <c r="M106271" s="9"/>
      <c r="N106271" s="9"/>
    </row>
    <row r="106272" spans="12:14" x14ac:dyDescent="0.25">
      <c r="L106272" s="9"/>
      <c r="M106272" s="9"/>
      <c r="N106272" s="9"/>
    </row>
    <row r="106273" spans="12:14" x14ac:dyDescent="0.25">
      <c r="L106273" s="9"/>
      <c r="M106273" s="9"/>
      <c r="N106273" s="9"/>
    </row>
    <row r="106274" spans="12:14" x14ac:dyDescent="0.25">
      <c r="L106274" s="9"/>
      <c r="M106274" s="9"/>
      <c r="N106274" s="9"/>
    </row>
    <row r="106275" spans="12:14" x14ac:dyDescent="0.25">
      <c r="L106275" s="9"/>
      <c r="M106275" s="9"/>
      <c r="N106275" s="9"/>
    </row>
    <row r="106276" spans="12:14" x14ac:dyDescent="0.25">
      <c r="L106276" s="9"/>
      <c r="M106276" s="9"/>
      <c r="N106276" s="9"/>
    </row>
    <row r="106277" spans="12:14" x14ac:dyDescent="0.25">
      <c r="L106277" s="9"/>
      <c r="M106277" s="9"/>
      <c r="N106277" s="9"/>
    </row>
    <row r="106278" spans="12:14" x14ac:dyDescent="0.25">
      <c r="L106278" s="9"/>
      <c r="M106278" s="9"/>
      <c r="N106278" s="9"/>
    </row>
    <row r="106279" spans="12:14" x14ac:dyDescent="0.25">
      <c r="L106279" s="9"/>
      <c r="M106279" s="9"/>
      <c r="N106279" s="9"/>
    </row>
    <row r="106280" spans="12:14" x14ac:dyDescent="0.25">
      <c r="L106280" s="9"/>
      <c r="M106280" s="9"/>
      <c r="N106280" s="9"/>
    </row>
    <row r="106281" spans="12:14" x14ac:dyDescent="0.25">
      <c r="L106281" s="9"/>
      <c r="M106281" s="9"/>
      <c r="N106281" s="9"/>
    </row>
    <row r="106282" spans="12:14" x14ac:dyDescent="0.25">
      <c r="L106282" s="9"/>
      <c r="M106282" s="9"/>
      <c r="N106282" s="9"/>
    </row>
    <row r="106283" spans="12:14" x14ac:dyDescent="0.25">
      <c r="L106283" s="9"/>
      <c r="M106283" s="9"/>
      <c r="N106283" s="9"/>
    </row>
    <row r="106284" spans="12:14" x14ac:dyDescent="0.25">
      <c r="L106284" s="9"/>
      <c r="M106284" s="9"/>
      <c r="N106284" s="9"/>
    </row>
    <row r="106285" spans="12:14" x14ac:dyDescent="0.25">
      <c r="L106285" s="9"/>
      <c r="M106285" s="9"/>
      <c r="N106285" s="9"/>
    </row>
    <row r="106286" spans="12:14" x14ac:dyDescent="0.25">
      <c r="L106286" s="9"/>
      <c r="M106286" s="9"/>
      <c r="N106286" s="9"/>
    </row>
    <row r="106287" spans="12:14" x14ac:dyDescent="0.25">
      <c r="L106287" s="9"/>
      <c r="M106287" s="9"/>
      <c r="N106287" s="9"/>
    </row>
    <row r="106288" spans="12:14" x14ac:dyDescent="0.25">
      <c r="L106288" s="9"/>
      <c r="M106288" s="9"/>
      <c r="N106288" s="9"/>
    </row>
    <row r="106289" spans="12:14" x14ac:dyDescent="0.25">
      <c r="L106289" s="9"/>
      <c r="M106289" s="9"/>
      <c r="N106289" s="9"/>
    </row>
    <row r="106290" spans="12:14" x14ac:dyDescent="0.25">
      <c r="L106290" s="9"/>
      <c r="M106290" s="9"/>
      <c r="N106290" s="9"/>
    </row>
    <row r="106291" spans="12:14" x14ac:dyDescent="0.25">
      <c r="L106291" s="9"/>
      <c r="M106291" s="9"/>
      <c r="N106291" s="9"/>
    </row>
    <row r="106292" spans="12:14" x14ac:dyDescent="0.25">
      <c r="L106292" s="9"/>
      <c r="M106292" s="9"/>
      <c r="N106292" s="9"/>
    </row>
    <row r="106293" spans="12:14" x14ac:dyDescent="0.25">
      <c r="L106293" s="9"/>
      <c r="M106293" s="9"/>
      <c r="N106293" s="9"/>
    </row>
    <row r="106294" spans="12:14" x14ac:dyDescent="0.25">
      <c r="L106294" s="9"/>
      <c r="M106294" s="9"/>
      <c r="N106294" s="9"/>
    </row>
    <row r="106295" spans="12:14" x14ac:dyDescent="0.25">
      <c r="L106295" s="9"/>
      <c r="M106295" s="9"/>
      <c r="N106295" s="9"/>
    </row>
    <row r="106296" spans="12:14" x14ac:dyDescent="0.25">
      <c r="L106296" s="9"/>
      <c r="M106296" s="9"/>
      <c r="N106296" s="9"/>
    </row>
    <row r="106297" spans="12:14" x14ac:dyDescent="0.25">
      <c r="L106297" s="9"/>
      <c r="M106297" s="9"/>
      <c r="N106297" s="9"/>
    </row>
    <row r="106298" spans="12:14" x14ac:dyDescent="0.25">
      <c r="L106298" s="9"/>
      <c r="M106298" s="9"/>
      <c r="N106298" s="9"/>
    </row>
    <row r="106299" spans="12:14" x14ac:dyDescent="0.25">
      <c r="L106299" s="9"/>
      <c r="M106299" s="9"/>
      <c r="N106299" s="9"/>
    </row>
    <row r="106300" spans="12:14" x14ac:dyDescent="0.25">
      <c r="L106300" s="9"/>
      <c r="M106300" s="9"/>
      <c r="N106300" s="9"/>
    </row>
    <row r="106301" spans="12:14" x14ac:dyDescent="0.25">
      <c r="L106301" s="9"/>
      <c r="M106301" s="9"/>
      <c r="N106301" s="9"/>
    </row>
    <row r="106302" spans="12:14" x14ac:dyDescent="0.25">
      <c r="L106302" s="9"/>
      <c r="M106302" s="9"/>
      <c r="N106302" s="9"/>
    </row>
    <row r="106303" spans="12:14" x14ac:dyDescent="0.25">
      <c r="L106303" s="9"/>
      <c r="M106303" s="9"/>
      <c r="N106303" s="9"/>
    </row>
    <row r="106304" spans="12:14" x14ac:dyDescent="0.25">
      <c r="L106304" s="9"/>
      <c r="M106304" s="9"/>
      <c r="N106304" s="9"/>
    </row>
    <row r="106305" spans="12:14" x14ac:dyDescent="0.25">
      <c r="L106305" s="9"/>
      <c r="M106305" s="9"/>
      <c r="N106305" s="9"/>
    </row>
    <row r="106306" spans="12:14" x14ac:dyDescent="0.25">
      <c r="L106306" s="9"/>
      <c r="M106306" s="9"/>
      <c r="N106306" s="9"/>
    </row>
    <row r="106307" spans="12:14" x14ac:dyDescent="0.25">
      <c r="L106307" s="9"/>
      <c r="M106307" s="9"/>
      <c r="N106307" s="9"/>
    </row>
    <row r="106308" spans="12:14" x14ac:dyDescent="0.25">
      <c r="L106308" s="9"/>
      <c r="M106308" s="9"/>
      <c r="N106308" s="9"/>
    </row>
    <row r="106309" spans="12:14" x14ac:dyDescent="0.25">
      <c r="L106309" s="9"/>
      <c r="M106309" s="9"/>
      <c r="N106309" s="9"/>
    </row>
    <row r="106310" spans="12:14" x14ac:dyDescent="0.25">
      <c r="L106310" s="9"/>
      <c r="M106310" s="9"/>
      <c r="N106310" s="9"/>
    </row>
    <row r="106311" spans="12:14" x14ac:dyDescent="0.25">
      <c r="L106311" s="9"/>
      <c r="M106311" s="9"/>
      <c r="N106311" s="9"/>
    </row>
    <row r="106312" spans="12:14" x14ac:dyDescent="0.25">
      <c r="L106312" s="9"/>
      <c r="M106312" s="9"/>
      <c r="N106312" s="9"/>
    </row>
    <row r="106313" spans="12:14" x14ac:dyDescent="0.25">
      <c r="L106313" s="9"/>
      <c r="M106313" s="9"/>
      <c r="N106313" s="9"/>
    </row>
    <row r="106314" spans="12:14" x14ac:dyDescent="0.25">
      <c r="L106314" s="9"/>
      <c r="M106314" s="9"/>
      <c r="N106314" s="9"/>
    </row>
    <row r="106315" spans="12:14" x14ac:dyDescent="0.25">
      <c r="L106315" s="9"/>
      <c r="M106315" s="9"/>
      <c r="N106315" s="9"/>
    </row>
    <row r="106316" spans="12:14" x14ac:dyDescent="0.25">
      <c r="L106316" s="9"/>
      <c r="M106316" s="9"/>
      <c r="N106316" s="9"/>
    </row>
    <row r="106317" spans="12:14" x14ac:dyDescent="0.25">
      <c r="L106317" s="9"/>
      <c r="M106317" s="9"/>
      <c r="N106317" s="9"/>
    </row>
    <row r="106318" spans="12:14" x14ac:dyDescent="0.25">
      <c r="L106318" s="9"/>
      <c r="M106318" s="9"/>
      <c r="N106318" s="9"/>
    </row>
    <row r="106319" spans="12:14" x14ac:dyDescent="0.25">
      <c r="L106319" s="9"/>
      <c r="M106319" s="9"/>
      <c r="N106319" s="9"/>
    </row>
    <row r="106320" spans="12:14" x14ac:dyDescent="0.25">
      <c r="L106320" s="9"/>
      <c r="M106320" s="9"/>
      <c r="N106320" s="9"/>
    </row>
    <row r="106321" spans="12:14" x14ac:dyDescent="0.25">
      <c r="L106321" s="9"/>
      <c r="M106321" s="9"/>
      <c r="N106321" s="9"/>
    </row>
    <row r="106322" spans="12:14" x14ac:dyDescent="0.25">
      <c r="L106322" s="9"/>
      <c r="M106322" s="9"/>
      <c r="N106322" s="9"/>
    </row>
    <row r="106323" spans="12:14" x14ac:dyDescent="0.25">
      <c r="L106323" s="9"/>
      <c r="M106323" s="9"/>
      <c r="N106323" s="9"/>
    </row>
    <row r="106324" spans="12:14" x14ac:dyDescent="0.25">
      <c r="L106324" s="9"/>
      <c r="M106324" s="9"/>
      <c r="N106324" s="9"/>
    </row>
    <row r="106325" spans="12:14" x14ac:dyDescent="0.25">
      <c r="L106325" s="9"/>
      <c r="M106325" s="9"/>
      <c r="N106325" s="9"/>
    </row>
    <row r="106326" spans="12:14" x14ac:dyDescent="0.25">
      <c r="L106326" s="9"/>
      <c r="M106326" s="9"/>
      <c r="N106326" s="9"/>
    </row>
    <row r="106327" spans="12:14" x14ac:dyDescent="0.25">
      <c r="L106327" s="9"/>
      <c r="M106327" s="9"/>
      <c r="N106327" s="9"/>
    </row>
    <row r="106328" spans="12:14" x14ac:dyDescent="0.25">
      <c r="L106328" s="9"/>
      <c r="M106328" s="9"/>
      <c r="N106328" s="9"/>
    </row>
    <row r="106329" spans="12:14" x14ac:dyDescent="0.25">
      <c r="L106329" s="9"/>
      <c r="M106329" s="9"/>
      <c r="N106329" s="9"/>
    </row>
    <row r="106330" spans="12:14" x14ac:dyDescent="0.25">
      <c r="L106330" s="9"/>
      <c r="M106330" s="9"/>
      <c r="N106330" s="9"/>
    </row>
    <row r="106331" spans="12:14" x14ac:dyDescent="0.25">
      <c r="L106331" s="9"/>
      <c r="M106331" s="9"/>
      <c r="N106331" s="9"/>
    </row>
    <row r="106332" spans="12:14" x14ac:dyDescent="0.25">
      <c r="L106332" s="9"/>
      <c r="M106332" s="9"/>
      <c r="N106332" s="9"/>
    </row>
    <row r="106333" spans="12:14" x14ac:dyDescent="0.25">
      <c r="L106333" s="9"/>
      <c r="M106333" s="9"/>
      <c r="N106333" s="9"/>
    </row>
    <row r="106334" spans="12:14" x14ac:dyDescent="0.25">
      <c r="L106334" s="9"/>
      <c r="M106334" s="9"/>
      <c r="N106334" s="9"/>
    </row>
    <row r="106335" spans="12:14" x14ac:dyDescent="0.25">
      <c r="L106335" s="9"/>
      <c r="M106335" s="9"/>
      <c r="N106335" s="9"/>
    </row>
    <row r="106336" spans="12:14" x14ac:dyDescent="0.25">
      <c r="L106336" s="9"/>
      <c r="M106336" s="9"/>
      <c r="N106336" s="9"/>
    </row>
    <row r="106337" spans="12:14" x14ac:dyDescent="0.25">
      <c r="L106337" s="9"/>
      <c r="M106337" s="9"/>
      <c r="N106337" s="9"/>
    </row>
    <row r="106338" spans="12:14" x14ac:dyDescent="0.25">
      <c r="L106338" s="9"/>
      <c r="M106338" s="9"/>
      <c r="N106338" s="9"/>
    </row>
    <row r="106339" spans="12:14" x14ac:dyDescent="0.25">
      <c r="L106339" s="9"/>
      <c r="M106339" s="9"/>
      <c r="N106339" s="9"/>
    </row>
    <row r="106340" spans="12:14" x14ac:dyDescent="0.25">
      <c r="L106340" s="9"/>
      <c r="M106340" s="9"/>
      <c r="N106340" s="9"/>
    </row>
    <row r="106341" spans="12:14" x14ac:dyDescent="0.25">
      <c r="L106341" s="9"/>
      <c r="M106341" s="9"/>
      <c r="N106341" s="9"/>
    </row>
    <row r="106342" spans="12:14" x14ac:dyDescent="0.25">
      <c r="L106342" s="9"/>
      <c r="M106342" s="9"/>
      <c r="N106342" s="9"/>
    </row>
    <row r="106343" spans="12:14" x14ac:dyDescent="0.25">
      <c r="L106343" s="9"/>
      <c r="M106343" s="9"/>
      <c r="N106343" s="9"/>
    </row>
    <row r="106344" spans="12:14" x14ac:dyDescent="0.25">
      <c r="L106344" s="9"/>
      <c r="M106344" s="9"/>
      <c r="N106344" s="9"/>
    </row>
    <row r="106345" spans="12:14" x14ac:dyDescent="0.25">
      <c r="L106345" s="9"/>
      <c r="M106345" s="9"/>
      <c r="N106345" s="9"/>
    </row>
    <row r="106346" spans="12:14" x14ac:dyDescent="0.25">
      <c r="L106346" s="9"/>
      <c r="M106346" s="9"/>
      <c r="N106346" s="9"/>
    </row>
    <row r="106347" spans="12:14" x14ac:dyDescent="0.25">
      <c r="L106347" s="9"/>
      <c r="M106347" s="9"/>
      <c r="N106347" s="9"/>
    </row>
    <row r="106348" spans="12:14" x14ac:dyDescent="0.25">
      <c r="L106348" s="9"/>
      <c r="M106348" s="9"/>
      <c r="N106348" s="9"/>
    </row>
    <row r="106349" spans="12:14" x14ac:dyDescent="0.25">
      <c r="L106349" s="9"/>
      <c r="M106349" s="9"/>
      <c r="N106349" s="9"/>
    </row>
    <row r="106350" spans="12:14" x14ac:dyDescent="0.25">
      <c r="L106350" s="9"/>
      <c r="M106350" s="9"/>
      <c r="N106350" s="9"/>
    </row>
    <row r="106351" spans="12:14" x14ac:dyDescent="0.25">
      <c r="L106351" s="9"/>
      <c r="M106351" s="9"/>
      <c r="N106351" s="9"/>
    </row>
    <row r="106352" spans="12:14" x14ac:dyDescent="0.25">
      <c r="L106352" s="9"/>
      <c r="M106352" s="9"/>
      <c r="N106352" s="9"/>
    </row>
    <row r="106353" spans="12:14" x14ac:dyDescent="0.25">
      <c r="L106353" s="9"/>
      <c r="M106353" s="9"/>
      <c r="N106353" s="9"/>
    </row>
    <row r="106354" spans="12:14" x14ac:dyDescent="0.25">
      <c r="L106354" s="9"/>
      <c r="M106354" s="9"/>
      <c r="N106354" s="9"/>
    </row>
    <row r="106355" spans="12:14" x14ac:dyDescent="0.25">
      <c r="L106355" s="9"/>
      <c r="M106355" s="9"/>
      <c r="N106355" s="9"/>
    </row>
    <row r="106356" spans="12:14" x14ac:dyDescent="0.25">
      <c r="L106356" s="9"/>
      <c r="M106356" s="9"/>
      <c r="N106356" s="9"/>
    </row>
    <row r="106357" spans="12:14" x14ac:dyDescent="0.25">
      <c r="L106357" s="9"/>
      <c r="M106357" s="9"/>
      <c r="N106357" s="9"/>
    </row>
    <row r="106358" spans="12:14" x14ac:dyDescent="0.25">
      <c r="L106358" s="9"/>
      <c r="M106358" s="9"/>
      <c r="N106358" s="9"/>
    </row>
    <row r="106359" spans="12:14" x14ac:dyDescent="0.25">
      <c r="L106359" s="9"/>
      <c r="M106359" s="9"/>
      <c r="N106359" s="9"/>
    </row>
    <row r="106360" spans="12:14" x14ac:dyDescent="0.25">
      <c r="L106360" s="9"/>
      <c r="M106360" s="9"/>
      <c r="N106360" s="9"/>
    </row>
    <row r="106361" spans="12:14" x14ac:dyDescent="0.25">
      <c r="L106361" s="9"/>
      <c r="M106361" s="9"/>
      <c r="N106361" s="9"/>
    </row>
    <row r="106362" spans="12:14" x14ac:dyDescent="0.25">
      <c r="L106362" s="9"/>
      <c r="M106362" s="9"/>
      <c r="N106362" s="9"/>
    </row>
    <row r="106363" spans="12:14" x14ac:dyDescent="0.25">
      <c r="L106363" s="9"/>
      <c r="M106363" s="9"/>
      <c r="N106363" s="9"/>
    </row>
    <row r="106364" spans="12:14" x14ac:dyDescent="0.25">
      <c r="L106364" s="9"/>
      <c r="M106364" s="9"/>
      <c r="N106364" s="9"/>
    </row>
    <row r="106365" spans="12:14" x14ac:dyDescent="0.25">
      <c r="L106365" s="9"/>
      <c r="M106365" s="9"/>
      <c r="N106365" s="9"/>
    </row>
    <row r="106366" spans="12:14" x14ac:dyDescent="0.25">
      <c r="L106366" s="9"/>
      <c r="M106366" s="9"/>
      <c r="N106366" s="9"/>
    </row>
    <row r="106367" spans="12:14" x14ac:dyDescent="0.25">
      <c r="L106367" s="9"/>
      <c r="M106367" s="9"/>
      <c r="N106367" s="9"/>
    </row>
    <row r="106368" spans="12:14" x14ac:dyDescent="0.25">
      <c r="L106368" s="9"/>
      <c r="M106368" s="9"/>
      <c r="N106368" s="9"/>
    </row>
    <row r="106369" spans="12:14" x14ac:dyDescent="0.25">
      <c r="L106369" s="9"/>
      <c r="M106369" s="9"/>
      <c r="N106369" s="9"/>
    </row>
    <row r="106370" spans="12:14" x14ac:dyDescent="0.25">
      <c r="L106370" s="9"/>
      <c r="M106370" s="9"/>
      <c r="N106370" s="9"/>
    </row>
    <row r="106371" spans="12:14" x14ac:dyDescent="0.25">
      <c r="L106371" s="9"/>
      <c r="M106371" s="9"/>
      <c r="N106371" s="9"/>
    </row>
    <row r="106372" spans="12:14" x14ac:dyDescent="0.25">
      <c r="L106372" s="9"/>
      <c r="M106372" s="9"/>
      <c r="N106372" s="9"/>
    </row>
    <row r="106373" spans="12:14" x14ac:dyDescent="0.25">
      <c r="L106373" s="9"/>
      <c r="M106373" s="9"/>
      <c r="N106373" s="9"/>
    </row>
    <row r="106374" spans="12:14" x14ac:dyDescent="0.25">
      <c r="L106374" s="9"/>
      <c r="M106374" s="9"/>
      <c r="N106374" s="9"/>
    </row>
    <row r="106375" spans="12:14" x14ac:dyDescent="0.25">
      <c r="L106375" s="9"/>
      <c r="M106375" s="9"/>
      <c r="N106375" s="9"/>
    </row>
    <row r="106376" spans="12:14" x14ac:dyDescent="0.25">
      <c r="L106376" s="9"/>
      <c r="M106376" s="9"/>
      <c r="N106376" s="9"/>
    </row>
    <row r="106377" spans="12:14" x14ac:dyDescent="0.25">
      <c r="L106377" s="9"/>
      <c r="M106377" s="9"/>
      <c r="N106377" s="9"/>
    </row>
    <row r="106378" spans="12:14" x14ac:dyDescent="0.25">
      <c r="L106378" s="9"/>
      <c r="M106378" s="9"/>
      <c r="N106378" s="9"/>
    </row>
    <row r="106379" spans="12:14" x14ac:dyDescent="0.25">
      <c r="L106379" s="9"/>
      <c r="M106379" s="9"/>
      <c r="N106379" s="9"/>
    </row>
    <row r="106380" spans="12:14" x14ac:dyDescent="0.25">
      <c r="L106380" s="9"/>
      <c r="M106380" s="9"/>
      <c r="N106380" s="9"/>
    </row>
    <row r="106381" spans="12:14" x14ac:dyDescent="0.25">
      <c r="L106381" s="9"/>
      <c r="M106381" s="9"/>
      <c r="N106381" s="9"/>
    </row>
    <row r="106382" spans="12:14" x14ac:dyDescent="0.25">
      <c r="L106382" s="9"/>
      <c r="M106382" s="9"/>
      <c r="N106382" s="9"/>
    </row>
    <row r="106383" spans="12:14" x14ac:dyDescent="0.25">
      <c r="L106383" s="9"/>
      <c r="M106383" s="9"/>
      <c r="N106383" s="9"/>
    </row>
    <row r="106384" spans="12:14" x14ac:dyDescent="0.25">
      <c r="L106384" s="9"/>
      <c r="M106384" s="9"/>
      <c r="N106384" s="9"/>
    </row>
    <row r="106385" spans="12:14" x14ac:dyDescent="0.25">
      <c r="L106385" s="9"/>
      <c r="M106385" s="9"/>
      <c r="N106385" s="9"/>
    </row>
    <row r="106386" spans="12:14" x14ac:dyDescent="0.25">
      <c r="L106386" s="9"/>
      <c r="M106386" s="9"/>
      <c r="N106386" s="9"/>
    </row>
    <row r="106387" spans="12:14" x14ac:dyDescent="0.25">
      <c r="L106387" s="9"/>
      <c r="M106387" s="9"/>
      <c r="N106387" s="9"/>
    </row>
    <row r="106388" spans="12:14" x14ac:dyDescent="0.25">
      <c r="L106388" s="9"/>
      <c r="M106388" s="9"/>
      <c r="N106388" s="9"/>
    </row>
    <row r="106389" spans="12:14" x14ac:dyDescent="0.25">
      <c r="L106389" s="9"/>
      <c r="M106389" s="9"/>
      <c r="N106389" s="9"/>
    </row>
    <row r="106390" spans="12:14" x14ac:dyDescent="0.25">
      <c r="L106390" s="9"/>
      <c r="M106390" s="9"/>
      <c r="N106390" s="9"/>
    </row>
    <row r="106391" spans="12:14" x14ac:dyDescent="0.25">
      <c r="L106391" s="9"/>
      <c r="M106391" s="9"/>
      <c r="N106391" s="9"/>
    </row>
    <row r="106392" spans="12:14" x14ac:dyDescent="0.25">
      <c r="L106392" s="9"/>
      <c r="M106392" s="9"/>
      <c r="N106392" s="9"/>
    </row>
    <row r="106393" spans="12:14" x14ac:dyDescent="0.25">
      <c r="L106393" s="9"/>
      <c r="M106393" s="9"/>
      <c r="N106393" s="9"/>
    </row>
    <row r="106394" spans="12:14" x14ac:dyDescent="0.25">
      <c r="L106394" s="9"/>
      <c r="M106394" s="9"/>
      <c r="N106394" s="9"/>
    </row>
    <row r="106395" spans="12:14" x14ac:dyDescent="0.25">
      <c r="L106395" s="9"/>
      <c r="M106395" s="9"/>
      <c r="N106395" s="9"/>
    </row>
    <row r="106396" spans="12:14" x14ac:dyDescent="0.25">
      <c r="L106396" s="9"/>
      <c r="M106396" s="9"/>
      <c r="N106396" s="9"/>
    </row>
    <row r="106397" spans="12:14" x14ac:dyDescent="0.25">
      <c r="L106397" s="9"/>
      <c r="M106397" s="9"/>
      <c r="N106397" s="9"/>
    </row>
    <row r="106398" spans="12:14" x14ac:dyDescent="0.25">
      <c r="L106398" s="9"/>
      <c r="M106398" s="9"/>
      <c r="N106398" s="9"/>
    </row>
    <row r="106399" spans="12:14" x14ac:dyDescent="0.25">
      <c r="L106399" s="9"/>
      <c r="M106399" s="9"/>
      <c r="N106399" s="9"/>
    </row>
    <row r="106400" spans="12:14" x14ac:dyDescent="0.25">
      <c r="L106400" s="9"/>
      <c r="M106400" s="9"/>
      <c r="N106400" s="9"/>
    </row>
    <row r="106401" spans="12:14" x14ac:dyDescent="0.25">
      <c r="L106401" s="9"/>
      <c r="M106401" s="9"/>
      <c r="N106401" s="9"/>
    </row>
    <row r="106402" spans="12:14" x14ac:dyDescent="0.25">
      <c r="L106402" s="9"/>
      <c r="M106402" s="9"/>
      <c r="N106402" s="9"/>
    </row>
    <row r="106403" spans="12:14" x14ac:dyDescent="0.25">
      <c r="L106403" s="9"/>
      <c r="M106403" s="9"/>
      <c r="N106403" s="9"/>
    </row>
    <row r="106404" spans="12:14" x14ac:dyDescent="0.25">
      <c r="L106404" s="9"/>
      <c r="M106404" s="9"/>
      <c r="N106404" s="9"/>
    </row>
    <row r="106405" spans="12:14" x14ac:dyDescent="0.25">
      <c r="L106405" s="9"/>
      <c r="M106405" s="9"/>
      <c r="N106405" s="9"/>
    </row>
    <row r="106406" spans="12:14" x14ac:dyDescent="0.25">
      <c r="L106406" s="9"/>
      <c r="M106406" s="9"/>
      <c r="N106406" s="9"/>
    </row>
    <row r="106407" spans="12:14" x14ac:dyDescent="0.25">
      <c r="L106407" s="9"/>
      <c r="M106407" s="9"/>
      <c r="N106407" s="9"/>
    </row>
    <row r="106408" spans="12:14" x14ac:dyDescent="0.25">
      <c r="L106408" s="9"/>
      <c r="M106408" s="9"/>
      <c r="N106408" s="9"/>
    </row>
    <row r="106409" spans="12:14" x14ac:dyDescent="0.25">
      <c r="L106409" s="9"/>
      <c r="M106409" s="9"/>
      <c r="N106409" s="9"/>
    </row>
    <row r="106410" spans="12:14" x14ac:dyDescent="0.25">
      <c r="L106410" s="9"/>
      <c r="M106410" s="9"/>
      <c r="N106410" s="9"/>
    </row>
    <row r="106411" spans="12:14" x14ac:dyDescent="0.25">
      <c r="L106411" s="9"/>
      <c r="M106411" s="9"/>
      <c r="N106411" s="9"/>
    </row>
    <row r="106412" spans="12:14" x14ac:dyDescent="0.25">
      <c r="L106412" s="9"/>
      <c r="M106412" s="9"/>
      <c r="N106412" s="9"/>
    </row>
    <row r="106413" spans="12:14" x14ac:dyDescent="0.25">
      <c r="L106413" s="9"/>
      <c r="M106413" s="9"/>
      <c r="N106413" s="9"/>
    </row>
    <row r="106414" spans="12:14" x14ac:dyDescent="0.25">
      <c r="L106414" s="9"/>
      <c r="M106414" s="9"/>
      <c r="N106414" s="9"/>
    </row>
    <row r="106415" spans="12:14" x14ac:dyDescent="0.25">
      <c r="L106415" s="9"/>
      <c r="M106415" s="9"/>
      <c r="N106415" s="9"/>
    </row>
    <row r="106416" spans="12:14" x14ac:dyDescent="0.25">
      <c r="L106416" s="9"/>
      <c r="M106416" s="9"/>
      <c r="N106416" s="9"/>
    </row>
    <row r="106417" spans="12:14" x14ac:dyDescent="0.25">
      <c r="L106417" s="9"/>
      <c r="M106417" s="9"/>
      <c r="N106417" s="9"/>
    </row>
    <row r="106418" spans="12:14" x14ac:dyDescent="0.25">
      <c r="L106418" s="9"/>
      <c r="M106418" s="9"/>
      <c r="N106418" s="9"/>
    </row>
    <row r="106419" spans="12:14" x14ac:dyDescent="0.25">
      <c r="L106419" s="9"/>
      <c r="M106419" s="9"/>
      <c r="N106419" s="9"/>
    </row>
    <row r="106420" spans="12:14" x14ac:dyDescent="0.25">
      <c r="L106420" s="9"/>
      <c r="M106420" s="9"/>
      <c r="N106420" s="9"/>
    </row>
    <row r="106421" spans="12:14" x14ac:dyDescent="0.25">
      <c r="L106421" s="9"/>
      <c r="M106421" s="9"/>
      <c r="N106421" s="9"/>
    </row>
    <row r="106422" spans="12:14" x14ac:dyDescent="0.25">
      <c r="L106422" s="9"/>
      <c r="M106422" s="9"/>
      <c r="N106422" s="9"/>
    </row>
    <row r="106423" spans="12:14" x14ac:dyDescent="0.25">
      <c r="L106423" s="9"/>
      <c r="M106423" s="9"/>
      <c r="N106423" s="9"/>
    </row>
    <row r="106424" spans="12:14" x14ac:dyDescent="0.25">
      <c r="L106424" s="9"/>
      <c r="M106424" s="9"/>
      <c r="N106424" s="9"/>
    </row>
    <row r="106425" spans="12:14" x14ac:dyDescent="0.25">
      <c r="L106425" s="9"/>
      <c r="M106425" s="9"/>
      <c r="N106425" s="9"/>
    </row>
    <row r="106426" spans="12:14" x14ac:dyDescent="0.25">
      <c r="L106426" s="9"/>
      <c r="M106426" s="9"/>
      <c r="N106426" s="9"/>
    </row>
    <row r="106427" spans="12:14" x14ac:dyDescent="0.25">
      <c r="L106427" s="9"/>
      <c r="M106427" s="9"/>
      <c r="N106427" s="9"/>
    </row>
    <row r="106428" spans="12:14" x14ac:dyDescent="0.25">
      <c r="L106428" s="9"/>
      <c r="M106428" s="9"/>
      <c r="N106428" s="9"/>
    </row>
    <row r="106429" spans="12:14" x14ac:dyDescent="0.25">
      <c r="L106429" s="9"/>
      <c r="M106429" s="9"/>
      <c r="N106429" s="9"/>
    </row>
    <row r="106430" spans="12:14" x14ac:dyDescent="0.25">
      <c r="L106430" s="9"/>
      <c r="M106430" s="9"/>
      <c r="N106430" s="9"/>
    </row>
    <row r="106431" spans="12:14" x14ac:dyDescent="0.25">
      <c r="L106431" s="9"/>
      <c r="M106431" s="9"/>
      <c r="N106431" s="9"/>
    </row>
    <row r="106432" spans="12:14" x14ac:dyDescent="0.25">
      <c r="L106432" s="9"/>
      <c r="M106432" s="9"/>
      <c r="N106432" s="9"/>
    </row>
    <row r="106433" spans="12:14" x14ac:dyDescent="0.25">
      <c r="L106433" s="9"/>
      <c r="M106433" s="9"/>
      <c r="N106433" s="9"/>
    </row>
    <row r="106434" spans="12:14" x14ac:dyDescent="0.25">
      <c r="L106434" s="9"/>
      <c r="M106434" s="9"/>
      <c r="N106434" s="9"/>
    </row>
    <row r="106435" spans="12:14" x14ac:dyDescent="0.25">
      <c r="L106435" s="9"/>
      <c r="M106435" s="9"/>
      <c r="N106435" s="9"/>
    </row>
    <row r="106436" spans="12:14" x14ac:dyDescent="0.25">
      <c r="L106436" s="9"/>
      <c r="M106436" s="9"/>
      <c r="N106436" s="9"/>
    </row>
    <row r="106437" spans="12:14" x14ac:dyDescent="0.25">
      <c r="L106437" s="9"/>
      <c r="M106437" s="9"/>
      <c r="N106437" s="9"/>
    </row>
    <row r="106438" spans="12:14" x14ac:dyDescent="0.25">
      <c r="L106438" s="9"/>
      <c r="M106438" s="9"/>
      <c r="N106438" s="9"/>
    </row>
    <row r="106439" spans="12:14" x14ac:dyDescent="0.25">
      <c r="L106439" s="9"/>
      <c r="M106439" s="9"/>
      <c r="N106439" s="9"/>
    </row>
    <row r="106440" spans="12:14" x14ac:dyDescent="0.25">
      <c r="L106440" s="9"/>
      <c r="M106440" s="9"/>
      <c r="N106440" s="9"/>
    </row>
    <row r="106441" spans="12:14" x14ac:dyDescent="0.25">
      <c r="L106441" s="9"/>
      <c r="M106441" s="9"/>
      <c r="N106441" s="9"/>
    </row>
    <row r="106442" spans="12:14" x14ac:dyDescent="0.25">
      <c r="L106442" s="9"/>
      <c r="M106442" s="9"/>
      <c r="N106442" s="9"/>
    </row>
    <row r="106443" spans="12:14" x14ac:dyDescent="0.25">
      <c r="L106443" s="9"/>
      <c r="M106443" s="9"/>
      <c r="N106443" s="9"/>
    </row>
    <row r="106444" spans="12:14" x14ac:dyDescent="0.25">
      <c r="L106444" s="9"/>
      <c r="M106444" s="9"/>
      <c r="N106444" s="9"/>
    </row>
    <row r="106445" spans="12:14" x14ac:dyDescent="0.25">
      <c r="L106445" s="9"/>
      <c r="M106445" s="9"/>
      <c r="N106445" s="9"/>
    </row>
    <row r="106446" spans="12:14" x14ac:dyDescent="0.25">
      <c r="L106446" s="9"/>
      <c r="M106446" s="9"/>
      <c r="N106446" s="9"/>
    </row>
    <row r="106447" spans="12:14" x14ac:dyDescent="0.25">
      <c r="L106447" s="9"/>
      <c r="M106447" s="9"/>
      <c r="N106447" s="9"/>
    </row>
    <row r="106448" spans="12:14" x14ac:dyDescent="0.25">
      <c r="L106448" s="9"/>
      <c r="M106448" s="9"/>
      <c r="N106448" s="9"/>
    </row>
    <row r="106449" spans="12:14" x14ac:dyDescent="0.25">
      <c r="L106449" s="9"/>
      <c r="M106449" s="9"/>
      <c r="N106449" s="9"/>
    </row>
    <row r="106450" spans="12:14" x14ac:dyDescent="0.25">
      <c r="L106450" s="9"/>
      <c r="M106450" s="9"/>
      <c r="N106450" s="9"/>
    </row>
    <row r="106451" spans="12:14" x14ac:dyDescent="0.25">
      <c r="L106451" s="9"/>
      <c r="M106451" s="9"/>
      <c r="N106451" s="9"/>
    </row>
    <row r="106452" spans="12:14" x14ac:dyDescent="0.25">
      <c r="L106452" s="9"/>
      <c r="M106452" s="9"/>
      <c r="N106452" s="9"/>
    </row>
    <row r="106453" spans="12:14" x14ac:dyDescent="0.25">
      <c r="L106453" s="9"/>
      <c r="M106453" s="9"/>
      <c r="N106453" s="9"/>
    </row>
    <row r="106454" spans="12:14" x14ac:dyDescent="0.25">
      <c r="L106454" s="9"/>
      <c r="M106454" s="9"/>
      <c r="N106454" s="9"/>
    </row>
    <row r="106455" spans="12:14" x14ac:dyDescent="0.25">
      <c r="L106455" s="9"/>
      <c r="M106455" s="9"/>
      <c r="N106455" s="9"/>
    </row>
    <row r="106456" spans="12:14" x14ac:dyDescent="0.25">
      <c r="L106456" s="9"/>
      <c r="M106456" s="9"/>
      <c r="N106456" s="9"/>
    </row>
    <row r="106457" spans="12:14" x14ac:dyDescent="0.25">
      <c r="L106457" s="9"/>
      <c r="M106457" s="9"/>
      <c r="N106457" s="9"/>
    </row>
    <row r="106458" spans="12:14" x14ac:dyDescent="0.25">
      <c r="L106458" s="9"/>
      <c r="M106458" s="9"/>
      <c r="N106458" s="9"/>
    </row>
    <row r="106459" spans="12:14" x14ac:dyDescent="0.25">
      <c r="L106459" s="9"/>
      <c r="M106459" s="9"/>
      <c r="N106459" s="9"/>
    </row>
    <row r="106460" spans="12:14" x14ac:dyDescent="0.25">
      <c r="L106460" s="9"/>
      <c r="M106460" s="9"/>
      <c r="N106460" s="9"/>
    </row>
    <row r="106461" spans="12:14" x14ac:dyDescent="0.25">
      <c r="L106461" s="9"/>
      <c r="M106461" s="9"/>
      <c r="N106461" s="9"/>
    </row>
    <row r="106462" spans="12:14" x14ac:dyDescent="0.25">
      <c r="L106462" s="9"/>
      <c r="M106462" s="9"/>
      <c r="N106462" s="9"/>
    </row>
    <row r="106463" spans="12:14" x14ac:dyDescent="0.25">
      <c r="L106463" s="9"/>
      <c r="M106463" s="9"/>
      <c r="N106463" s="9"/>
    </row>
    <row r="106464" spans="12:14" x14ac:dyDescent="0.25">
      <c r="L106464" s="9"/>
      <c r="M106464" s="9"/>
      <c r="N106464" s="9"/>
    </row>
    <row r="106465" spans="12:14" x14ac:dyDescent="0.25">
      <c r="L106465" s="9"/>
      <c r="M106465" s="9"/>
      <c r="N106465" s="9"/>
    </row>
    <row r="106466" spans="12:14" x14ac:dyDescent="0.25">
      <c r="L106466" s="9"/>
      <c r="M106466" s="9"/>
      <c r="N106466" s="9"/>
    </row>
    <row r="106467" spans="12:14" x14ac:dyDescent="0.25">
      <c r="L106467" s="9"/>
      <c r="M106467" s="9"/>
      <c r="N106467" s="9"/>
    </row>
    <row r="106468" spans="12:14" x14ac:dyDescent="0.25">
      <c r="L106468" s="9"/>
      <c r="M106468" s="9"/>
      <c r="N106468" s="9"/>
    </row>
    <row r="106469" spans="12:14" x14ac:dyDescent="0.25">
      <c r="L106469" s="9"/>
      <c r="M106469" s="9"/>
      <c r="N106469" s="9"/>
    </row>
    <row r="106470" spans="12:14" x14ac:dyDescent="0.25">
      <c r="L106470" s="9"/>
      <c r="M106470" s="9"/>
      <c r="N106470" s="9"/>
    </row>
    <row r="106471" spans="12:14" x14ac:dyDescent="0.25">
      <c r="L106471" s="9"/>
      <c r="M106471" s="9"/>
      <c r="N106471" s="9"/>
    </row>
    <row r="106472" spans="12:14" x14ac:dyDescent="0.25">
      <c r="L106472" s="9"/>
      <c r="M106472" s="9"/>
      <c r="N106472" s="9"/>
    </row>
    <row r="106473" spans="12:14" x14ac:dyDescent="0.25">
      <c r="L106473" s="9"/>
      <c r="M106473" s="9"/>
      <c r="N106473" s="9"/>
    </row>
    <row r="106474" spans="12:14" x14ac:dyDescent="0.25">
      <c r="L106474" s="9"/>
      <c r="M106474" s="9"/>
      <c r="N106474" s="9"/>
    </row>
    <row r="106475" spans="12:14" x14ac:dyDescent="0.25">
      <c r="L106475" s="9"/>
      <c r="M106475" s="9"/>
      <c r="N106475" s="9"/>
    </row>
    <row r="106476" spans="12:14" x14ac:dyDescent="0.25">
      <c r="L106476" s="9"/>
      <c r="M106476" s="9"/>
      <c r="N106476" s="9"/>
    </row>
    <row r="106477" spans="12:14" x14ac:dyDescent="0.25">
      <c r="L106477" s="9"/>
      <c r="M106477" s="9"/>
      <c r="N106477" s="9"/>
    </row>
    <row r="106478" spans="12:14" x14ac:dyDescent="0.25">
      <c r="L106478" s="9"/>
      <c r="M106478" s="9"/>
      <c r="N106478" s="9"/>
    </row>
    <row r="106479" spans="12:14" x14ac:dyDescent="0.25">
      <c r="L106479" s="9"/>
      <c r="M106479" s="9"/>
      <c r="N106479" s="9"/>
    </row>
    <row r="106480" spans="12:14" x14ac:dyDescent="0.25">
      <c r="L106480" s="9"/>
      <c r="M106480" s="9"/>
      <c r="N106480" s="9"/>
    </row>
    <row r="106481" spans="12:14" x14ac:dyDescent="0.25">
      <c r="L106481" s="9"/>
      <c r="M106481" s="9"/>
      <c r="N106481" s="9"/>
    </row>
    <row r="106482" spans="12:14" x14ac:dyDescent="0.25">
      <c r="L106482" s="9"/>
      <c r="M106482" s="9"/>
      <c r="N106482" s="9"/>
    </row>
    <row r="106483" spans="12:14" x14ac:dyDescent="0.25">
      <c r="L106483" s="9"/>
      <c r="M106483" s="9"/>
      <c r="N106483" s="9"/>
    </row>
    <row r="106484" spans="12:14" x14ac:dyDescent="0.25">
      <c r="L106484" s="9"/>
      <c r="M106484" s="9"/>
      <c r="N106484" s="9"/>
    </row>
    <row r="106485" spans="12:14" x14ac:dyDescent="0.25">
      <c r="L106485" s="9"/>
      <c r="M106485" s="9"/>
      <c r="N106485" s="9"/>
    </row>
    <row r="106486" spans="12:14" x14ac:dyDescent="0.25">
      <c r="L106486" s="9"/>
      <c r="M106486" s="9"/>
      <c r="N106486" s="9"/>
    </row>
    <row r="106487" spans="12:14" x14ac:dyDescent="0.25">
      <c r="L106487" s="9"/>
      <c r="M106487" s="9"/>
      <c r="N106487" s="9"/>
    </row>
    <row r="106488" spans="12:14" x14ac:dyDescent="0.25">
      <c r="L106488" s="9"/>
      <c r="M106488" s="9"/>
      <c r="N106488" s="9"/>
    </row>
    <row r="106489" spans="12:14" x14ac:dyDescent="0.25">
      <c r="L106489" s="9"/>
      <c r="M106489" s="9"/>
      <c r="N106489" s="9"/>
    </row>
    <row r="106490" spans="12:14" x14ac:dyDescent="0.25">
      <c r="L106490" s="9"/>
      <c r="M106490" s="9"/>
      <c r="N106490" s="9"/>
    </row>
    <row r="106491" spans="12:14" x14ac:dyDescent="0.25">
      <c r="L106491" s="9"/>
      <c r="M106491" s="9"/>
      <c r="N106491" s="9"/>
    </row>
    <row r="106492" spans="12:14" x14ac:dyDescent="0.25">
      <c r="L106492" s="9"/>
      <c r="M106492" s="9"/>
      <c r="N106492" s="9"/>
    </row>
    <row r="106493" spans="12:14" x14ac:dyDescent="0.25">
      <c r="L106493" s="9"/>
      <c r="M106493" s="9"/>
      <c r="N106493" s="9"/>
    </row>
    <row r="106494" spans="12:14" x14ac:dyDescent="0.25">
      <c r="L106494" s="9"/>
      <c r="M106494" s="9"/>
      <c r="N106494" s="9"/>
    </row>
    <row r="106495" spans="12:14" x14ac:dyDescent="0.25">
      <c r="L106495" s="9"/>
      <c r="M106495" s="9"/>
      <c r="N106495" s="9"/>
    </row>
    <row r="106496" spans="12:14" x14ac:dyDescent="0.25">
      <c r="L106496" s="9"/>
      <c r="M106496" s="9"/>
      <c r="N106496" s="9"/>
    </row>
    <row r="106497" spans="12:14" x14ac:dyDescent="0.25">
      <c r="L106497" s="9"/>
      <c r="M106497" s="9"/>
      <c r="N106497" s="9"/>
    </row>
    <row r="106498" spans="12:14" x14ac:dyDescent="0.25">
      <c r="L106498" s="9"/>
      <c r="M106498" s="9"/>
      <c r="N106498" s="9"/>
    </row>
    <row r="106499" spans="12:14" x14ac:dyDescent="0.25">
      <c r="L106499" s="9"/>
      <c r="M106499" s="9"/>
      <c r="N106499" s="9"/>
    </row>
    <row r="106500" spans="12:14" x14ac:dyDescent="0.25">
      <c r="L106500" s="9"/>
      <c r="M106500" s="9"/>
      <c r="N106500" s="9"/>
    </row>
    <row r="106501" spans="12:14" x14ac:dyDescent="0.25">
      <c r="L106501" s="9"/>
      <c r="M106501" s="9"/>
      <c r="N106501" s="9"/>
    </row>
    <row r="106502" spans="12:14" x14ac:dyDescent="0.25">
      <c r="L106502" s="9"/>
      <c r="M106502" s="9"/>
      <c r="N106502" s="9"/>
    </row>
    <row r="106503" spans="12:14" x14ac:dyDescent="0.25">
      <c r="L106503" s="9"/>
      <c r="M106503" s="9"/>
      <c r="N106503" s="9"/>
    </row>
    <row r="106504" spans="12:14" x14ac:dyDescent="0.25">
      <c r="L106504" s="9"/>
      <c r="M106504" s="9"/>
      <c r="N106504" s="9"/>
    </row>
    <row r="106505" spans="12:14" x14ac:dyDescent="0.25">
      <c r="L106505" s="9"/>
      <c r="M106505" s="9"/>
      <c r="N106505" s="9"/>
    </row>
    <row r="106506" spans="12:14" x14ac:dyDescent="0.25">
      <c r="L106506" s="9"/>
      <c r="M106506" s="9"/>
      <c r="N106506" s="9"/>
    </row>
    <row r="106507" spans="12:14" x14ac:dyDescent="0.25">
      <c r="L106507" s="9"/>
      <c r="M106507" s="9"/>
      <c r="N106507" s="9"/>
    </row>
    <row r="106508" spans="12:14" x14ac:dyDescent="0.25">
      <c r="L106508" s="9"/>
      <c r="M106508" s="9"/>
      <c r="N106508" s="9"/>
    </row>
    <row r="106509" spans="12:14" x14ac:dyDescent="0.25">
      <c r="L106509" s="9"/>
      <c r="M106509" s="9"/>
      <c r="N106509" s="9"/>
    </row>
    <row r="106510" spans="12:14" x14ac:dyDescent="0.25">
      <c r="L106510" s="9"/>
      <c r="M106510" s="9"/>
      <c r="N106510" s="9"/>
    </row>
    <row r="106511" spans="12:14" x14ac:dyDescent="0.25">
      <c r="L106511" s="9"/>
      <c r="M106511" s="9"/>
      <c r="N106511" s="9"/>
    </row>
    <row r="106512" spans="12:14" x14ac:dyDescent="0.25">
      <c r="L106512" s="9"/>
      <c r="M106512" s="9"/>
      <c r="N106512" s="9"/>
    </row>
    <row r="106513" spans="12:14" x14ac:dyDescent="0.25">
      <c r="L106513" s="9"/>
      <c r="M106513" s="9"/>
      <c r="N106513" s="9"/>
    </row>
    <row r="106514" spans="12:14" x14ac:dyDescent="0.25">
      <c r="L106514" s="9"/>
      <c r="M106514" s="9"/>
      <c r="N106514" s="9"/>
    </row>
    <row r="106515" spans="12:14" x14ac:dyDescent="0.25">
      <c r="L106515" s="9"/>
      <c r="M106515" s="9"/>
      <c r="N106515" s="9"/>
    </row>
    <row r="106516" spans="12:14" x14ac:dyDescent="0.25">
      <c r="L106516" s="9"/>
      <c r="M106516" s="9"/>
      <c r="N106516" s="9"/>
    </row>
    <row r="106517" spans="12:14" x14ac:dyDescent="0.25">
      <c r="L106517" s="9"/>
      <c r="M106517" s="9"/>
      <c r="N106517" s="9"/>
    </row>
    <row r="106518" spans="12:14" x14ac:dyDescent="0.25">
      <c r="L106518" s="9"/>
      <c r="M106518" s="9"/>
      <c r="N106518" s="9"/>
    </row>
    <row r="106519" spans="12:14" x14ac:dyDescent="0.25">
      <c r="L106519" s="9"/>
      <c r="M106519" s="9"/>
      <c r="N106519" s="9"/>
    </row>
    <row r="106520" spans="12:14" x14ac:dyDescent="0.25">
      <c r="L106520" s="9"/>
      <c r="M106520" s="9"/>
      <c r="N106520" s="9"/>
    </row>
    <row r="106521" spans="12:14" x14ac:dyDescent="0.25">
      <c r="L106521" s="9"/>
      <c r="M106521" s="9"/>
      <c r="N106521" s="9"/>
    </row>
    <row r="106522" spans="12:14" x14ac:dyDescent="0.25">
      <c r="L106522" s="9"/>
      <c r="M106522" s="9"/>
      <c r="N106522" s="9"/>
    </row>
    <row r="106523" spans="12:14" x14ac:dyDescent="0.25">
      <c r="L106523" s="9"/>
      <c r="M106523" s="9"/>
      <c r="N106523" s="9"/>
    </row>
    <row r="106524" spans="12:14" x14ac:dyDescent="0.25">
      <c r="L106524" s="9"/>
      <c r="M106524" s="9"/>
      <c r="N106524" s="9"/>
    </row>
    <row r="106525" spans="12:14" x14ac:dyDescent="0.25">
      <c r="L106525" s="9"/>
      <c r="M106525" s="9"/>
      <c r="N106525" s="9"/>
    </row>
    <row r="106526" spans="12:14" x14ac:dyDescent="0.25">
      <c r="L106526" s="9"/>
      <c r="M106526" s="9"/>
      <c r="N106526" s="9"/>
    </row>
    <row r="106527" spans="12:14" x14ac:dyDescent="0.25">
      <c r="L106527" s="9"/>
      <c r="M106527" s="9"/>
      <c r="N106527" s="9"/>
    </row>
    <row r="106528" spans="12:14" x14ac:dyDescent="0.25">
      <c r="L106528" s="9"/>
      <c r="M106528" s="9"/>
      <c r="N106528" s="9"/>
    </row>
    <row r="106529" spans="12:14" x14ac:dyDescent="0.25">
      <c r="L106529" s="9"/>
      <c r="M106529" s="9"/>
      <c r="N106529" s="9"/>
    </row>
    <row r="106530" spans="12:14" x14ac:dyDescent="0.25">
      <c r="L106530" s="9"/>
      <c r="M106530" s="9"/>
      <c r="N106530" s="9"/>
    </row>
    <row r="106531" spans="12:14" x14ac:dyDescent="0.25">
      <c r="L106531" s="9"/>
      <c r="M106531" s="9"/>
      <c r="N106531" s="9"/>
    </row>
    <row r="106532" spans="12:14" x14ac:dyDescent="0.25">
      <c r="L106532" s="9"/>
      <c r="M106532" s="9"/>
      <c r="N106532" s="9"/>
    </row>
    <row r="106533" spans="12:14" x14ac:dyDescent="0.25">
      <c r="L106533" s="9"/>
      <c r="M106533" s="9"/>
      <c r="N106533" s="9"/>
    </row>
    <row r="106534" spans="12:14" x14ac:dyDescent="0.25">
      <c r="L106534" s="9"/>
      <c r="M106534" s="9"/>
      <c r="N106534" s="9"/>
    </row>
    <row r="106535" spans="12:14" x14ac:dyDescent="0.25">
      <c r="L106535" s="9"/>
      <c r="M106535" s="9"/>
      <c r="N106535" s="9"/>
    </row>
    <row r="106536" spans="12:14" x14ac:dyDescent="0.25">
      <c r="L106536" s="9"/>
      <c r="M106536" s="9"/>
      <c r="N106536" s="9"/>
    </row>
    <row r="106537" spans="12:14" x14ac:dyDescent="0.25">
      <c r="L106537" s="9"/>
      <c r="M106537" s="9"/>
      <c r="N106537" s="9"/>
    </row>
    <row r="106538" spans="12:14" x14ac:dyDescent="0.25">
      <c r="L106538" s="9"/>
      <c r="M106538" s="9"/>
      <c r="N106538" s="9"/>
    </row>
    <row r="106539" spans="12:14" x14ac:dyDescent="0.25">
      <c r="L106539" s="9"/>
      <c r="M106539" s="9"/>
      <c r="N106539" s="9"/>
    </row>
    <row r="106540" spans="12:14" x14ac:dyDescent="0.25">
      <c r="L106540" s="9"/>
      <c r="M106540" s="9"/>
      <c r="N106540" s="9"/>
    </row>
    <row r="106541" spans="12:14" x14ac:dyDescent="0.25">
      <c r="L106541" s="9"/>
      <c r="M106541" s="9"/>
      <c r="N106541" s="9"/>
    </row>
    <row r="106542" spans="12:14" x14ac:dyDescent="0.25">
      <c r="L106542" s="9"/>
      <c r="M106542" s="9"/>
      <c r="N106542" s="9"/>
    </row>
    <row r="106543" spans="12:14" x14ac:dyDescent="0.25">
      <c r="L106543" s="9"/>
      <c r="M106543" s="9"/>
      <c r="N106543" s="9"/>
    </row>
    <row r="106544" spans="12:14" x14ac:dyDescent="0.25">
      <c r="L106544" s="9"/>
      <c r="M106544" s="9"/>
      <c r="N106544" s="9"/>
    </row>
    <row r="106545" spans="12:14" x14ac:dyDescent="0.25">
      <c r="L106545" s="9"/>
      <c r="M106545" s="9"/>
      <c r="N106545" s="9"/>
    </row>
    <row r="106546" spans="12:14" x14ac:dyDescent="0.25">
      <c r="L106546" s="9"/>
      <c r="M106546" s="9"/>
      <c r="N106546" s="9"/>
    </row>
    <row r="106547" spans="12:14" x14ac:dyDescent="0.25">
      <c r="L106547" s="9"/>
      <c r="M106547" s="9"/>
      <c r="N106547" s="9"/>
    </row>
    <row r="106548" spans="12:14" x14ac:dyDescent="0.25">
      <c r="L106548" s="9"/>
      <c r="M106548" s="9"/>
      <c r="N106548" s="9"/>
    </row>
    <row r="106549" spans="12:14" x14ac:dyDescent="0.25">
      <c r="L106549" s="9"/>
      <c r="M106549" s="9"/>
      <c r="N106549" s="9"/>
    </row>
    <row r="106550" spans="12:14" x14ac:dyDescent="0.25">
      <c r="L106550" s="9"/>
      <c r="M106550" s="9"/>
      <c r="N106550" s="9"/>
    </row>
    <row r="106551" spans="12:14" x14ac:dyDescent="0.25">
      <c r="L106551" s="9"/>
      <c r="M106551" s="9"/>
      <c r="N106551" s="9"/>
    </row>
    <row r="106552" spans="12:14" x14ac:dyDescent="0.25">
      <c r="L106552" s="9"/>
      <c r="M106552" s="9"/>
      <c r="N106552" s="9"/>
    </row>
    <row r="106553" spans="12:14" x14ac:dyDescent="0.25">
      <c r="L106553" s="9"/>
      <c r="M106553" s="9"/>
      <c r="N106553" s="9"/>
    </row>
    <row r="106554" spans="12:14" x14ac:dyDescent="0.25">
      <c r="L106554" s="9"/>
      <c r="M106554" s="9"/>
      <c r="N106554" s="9"/>
    </row>
    <row r="106555" spans="12:14" x14ac:dyDescent="0.25">
      <c r="L106555" s="9"/>
      <c r="M106555" s="9"/>
      <c r="N106555" s="9"/>
    </row>
    <row r="106556" spans="12:14" x14ac:dyDescent="0.25">
      <c r="L106556" s="9"/>
      <c r="M106556" s="9"/>
      <c r="N106556" s="9"/>
    </row>
    <row r="106557" spans="12:14" x14ac:dyDescent="0.25">
      <c r="L106557" s="9"/>
      <c r="M106557" s="9"/>
      <c r="N106557" s="9"/>
    </row>
    <row r="106558" spans="12:14" x14ac:dyDescent="0.25">
      <c r="L106558" s="9"/>
      <c r="M106558" s="9"/>
      <c r="N106558" s="9"/>
    </row>
    <row r="106559" spans="12:14" x14ac:dyDescent="0.25">
      <c r="L106559" s="9"/>
      <c r="M106559" s="9"/>
      <c r="N106559" s="9"/>
    </row>
    <row r="106560" spans="12:14" x14ac:dyDescent="0.25">
      <c r="L106560" s="9"/>
      <c r="M106560" s="9"/>
      <c r="N106560" s="9"/>
    </row>
    <row r="106561" spans="12:14" x14ac:dyDescent="0.25">
      <c r="L106561" s="9"/>
      <c r="M106561" s="9"/>
      <c r="N106561" s="9"/>
    </row>
    <row r="106562" spans="12:14" x14ac:dyDescent="0.25">
      <c r="L106562" s="9"/>
      <c r="M106562" s="9"/>
      <c r="N106562" s="9"/>
    </row>
    <row r="106563" spans="12:14" x14ac:dyDescent="0.25">
      <c r="L106563" s="9"/>
      <c r="M106563" s="9"/>
      <c r="N106563" s="9"/>
    </row>
    <row r="106564" spans="12:14" x14ac:dyDescent="0.25">
      <c r="L106564" s="9"/>
      <c r="M106564" s="9"/>
      <c r="N106564" s="9"/>
    </row>
    <row r="106565" spans="12:14" x14ac:dyDescent="0.25">
      <c r="L106565" s="9"/>
      <c r="M106565" s="9"/>
      <c r="N106565" s="9"/>
    </row>
    <row r="106566" spans="12:14" x14ac:dyDescent="0.25">
      <c r="L106566" s="9"/>
      <c r="M106566" s="9"/>
      <c r="N106566" s="9"/>
    </row>
    <row r="106567" spans="12:14" x14ac:dyDescent="0.25">
      <c r="L106567" s="9"/>
      <c r="M106567" s="9"/>
      <c r="N106567" s="9"/>
    </row>
    <row r="106568" spans="12:14" x14ac:dyDescent="0.25">
      <c r="L106568" s="9"/>
      <c r="M106568" s="9"/>
      <c r="N106568" s="9"/>
    </row>
    <row r="106569" spans="12:14" x14ac:dyDescent="0.25">
      <c r="L106569" s="9"/>
      <c r="M106569" s="9"/>
      <c r="N106569" s="9"/>
    </row>
    <row r="106570" spans="12:14" x14ac:dyDescent="0.25">
      <c r="L106570" s="9"/>
      <c r="M106570" s="9"/>
      <c r="N106570" s="9"/>
    </row>
    <row r="106571" spans="12:14" x14ac:dyDescent="0.25">
      <c r="L106571" s="9"/>
      <c r="M106571" s="9"/>
      <c r="N106571" s="9"/>
    </row>
    <row r="106572" spans="12:14" x14ac:dyDescent="0.25">
      <c r="L106572" s="9"/>
      <c r="M106572" s="9"/>
      <c r="N106572" s="9"/>
    </row>
    <row r="106573" spans="12:14" x14ac:dyDescent="0.25">
      <c r="L106573" s="9"/>
      <c r="M106573" s="9"/>
      <c r="N106573" s="9"/>
    </row>
    <row r="106574" spans="12:14" x14ac:dyDescent="0.25">
      <c r="L106574" s="9"/>
      <c r="M106574" s="9"/>
      <c r="N106574" s="9"/>
    </row>
    <row r="106575" spans="12:14" x14ac:dyDescent="0.25">
      <c r="L106575" s="9"/>
      <c r="M106575" s="9"/>
      <c r="N106575" s="9"/>
    </row>
    <row r="106576" spans="12:14" x14ac:dyDescent="0.25">
      <c r="L106576" s="9"/>
      <c r="M106576" s="9"/>
      <c r="N106576" s="9"/>
    </row>
    <row r="106577" spans="12:14" x14ac:dyDescent="0.25">
      <c r="L106577" s="9"/>
      <c r="M106577" s="9"/>
      <c r="N106577" s="9"/>
    </row>
    <row r="106578" spans="12:14" x14ac:dyDescent="0.25">
      <c r="L106578" s="9"/>
      <c r="M106578" s="9"/>
      <c r="N106578" s="9"/>
    </row>
    <row r="106579" spans="12:14" x14ac:dyDescent="0.25">
      <c r="L106579" s="9"/>
      <c r="M106579" s="9"/>
      <c r="N106579" s="9"/>
    </row>
    <row r="106580" spans="12:14" x14ac:dyDescent="0.25">
      <c r="L106580" s="9"/>
      <c r="M106580" s="9"/>
      <c r="N106580" s="9"/>
    </row>
    <row r="106581" spans="12:14" x14ac:dyDescent="0.25">
      <c r="L106581" s="9"/>
      <c r="M106581" s="9"/>
      <c r="N106581" s="9"/>
    </row>
    <row r="106582" spans="12:14" x14ac:dyDescent="0.25">
      <c r="L106582" s="9"/>
      <c r="M106582" s="9"/>
      <c r="N106582" s="9"/>
    </row>
    <row r="106583" spans="12:14" x14ac:dyDescent="0.25">
      <c r="L106583" s="9"/>
      <c r="M106583" s="9"/>
      <c r="N106583" s="9"/>
    </row>
    <row r="106584" spans="12:14" x14ac:dyDescent="0.25">
      <c r="L106584" s="9"/>
      <c r="M106584" s="9"/>
      <c r="N106584" s="9"/>
    </row>
    <row r="106585" spans="12:14" x14ac:dyDescent="0.25">
      <c r="L106585" s="9"/>
      <c r="M106585" s="9"/>
      <c r="N106585" s="9"/>
    </row>
    <row r="106586" spans="12:14" x14ac:dyDescent="0.25">
      <c r="L106586" s="9"/>
      <c r="M106586" s="9"/>
      <c r="N106586" s="9"/>
    </row>
    <row r="106587" spans="12:14" x14ac:dyDescent="0.25">
      <c r="L106587" s="9"/>
      <c r="M106587" s="9"/>
      <c r="N106587" s="9"/>
    </row>
    <row r="106588" spans="12:14" x14ac:dyDescent="0.25">
      <c r="L106588" s="9"/>
      <c r="M106588" s="9"/>
      <c r="N106588" s="9"/>
    </row>
    <row r="106589" spans="12:14" x14ac:dyDescent="0.25">
      <c r="L106589" s="9"/>
      <c r="M106589" s="9"/>
      <c r="N106589" s="9"/>
    </row>
    <row r="106590" spans="12:14" x14ac:dyDescent="0.25">
      <c r="L106590" s="9"/>
      <c r="M106590" s="9"/>
      <c r="N106590" s="9"/>
    </row>
    <row r="106591" spans="12:14" x14ac:dyDescent="0.25">
      <c r="L106591" s="9"/>
      <c r="M106591" s="9"/>
      <c r="N106591" s="9"/>
    </row>
    <row r="106592" spans="12:14" x14ac:dyDescent="0.25">
      <c r="L106592" s="9"/>
      <c r="M106592" s="9"/>
      <c r="N106592" s="9"/>
    </row>
    <row r="106593" spans="12:14" x14ac:dyDescent="0.25">
      <c r="L106593" s="9"/>
      <c r="M106593" s="9"/>
      <c r="N106593" s="9"/>
    </row>
    <row r="106594" spans="12:14" x14ac:dyDescent="0.25">
      <c r="L106594" s="9"/>
      <c r="M106594" s="9"/>
      <c r="N106594" s="9"/>
    </row>
    <row r="106595" spans="12:14" x14ac:dyDescent="0.25">
      <c r="L106595" s="9"/>
      <c r="M106595" s="9"/>
      <c r="N106595" s="9"/>
    </row>
    <row r="106596" spans="12:14" x14ac:dyDescent="0.25">
      <c r="L106596" s="9"/>
      <c r="M106596" s="9"/>
      <c r="N106596" s="9"/>
    </row>
    <row r="106597" spans="12:14" x14ac:dyDescent="0.25">
      <c r="L106597" s="9"/>
      <c r="M106597" s="9"/>
      <c r="N106597" s="9"/>
    </row>
    <row r="106598" spans="12:14" x14ac:dyDescent="0.25">
      <c r="L106598" s="9"/>
      <c r="M106598" s="9"/>
      <c r="N106598" s="9"/>
    </row>
    <row r="106599" spans="12:14" x14ac:dyDescent="0.25">
      <c r="L106599" s="9"/>
      <c r="M106599" s="9"/>
      <c r="N106599" s="9"/>
    </row>
    <row r="106600" spans="12:14" x14ac:dyDescent="0.25">
      <c r="L106600" s="9"/>
      <c r="M106600" s="9"/>
      <c r="N106600" s="9"/>
    </row>
    <row r="106601" spans="12:14" x14ac:dyDescent="0.25">
      <c r="L106601" s="9"/>
      <c r="M106601" s="9"/>
      <c r="N106601" s="9"/>
    </row>
    <row r="106602" spans="12:14" x14ac:dyDescent="0.25">
      <c r="L106602" s="9"/>
      <c r="M106602" s="9"/>
      <c r="N106602" s="9"/>
    </row>
    <row r="106603" spans="12:14" x14ac:dyDescent="0.25">
      <c r="L106603" s="9"/>
      <c r="M106603" s="9"/>
      <c r="N106603" s="9"/>
    </row>
    <row r="106604" spans="12:14" x14ac:dyDescent="0.25">
      <c r="L106604" s="9"/>
      <c r="M106604" s="9"/>
      <c r="N106604" s="9"/>
    </row>
    <row r="106605" spans="12:14" x14ac:dyDescent="0.25">
      <c r="L106605" s="9"/>
      <c r="M106605" s="9"/>
      <c r="N106605" s="9"/>
    </row>
    <row r="106606" spans="12:14" x14ac:dyDescent="0.25">
      <c r="L106606" s="9"/>
      <c r="M106606" s="9"/>
      <c r="N106606" s="9"/>
    </row>
    <row r="106607" spans="12:14" x14ac:dyDescent="0.25">
      <c r="L106607" s="9"/>
      <c r="M106607" s="9"/>
      <c r="N106607" s="9"/>
    </row>
    <row r="106608" spans="12:14" x14ac:dyDescent="0.25">
      <c r="L106608" s="9"/>
      <c r="M106608" s="9"/>
      <c r="N106608" s="9"/>
    </row>
    <row r="106609" spans="12:14" x14ac:dyDescent="0.25">
      <c r="L106609" s="9"/>
      <c r="M106609" s="9"/>
      <c r="N106609" s="9"/>
    </row>
    <row r="106610" spans="12:14" x14ac:dyDescent="0.25">
      <c r="L106610" s="9"/>
      <c r="M106610" s="9"/>
      <c r="N106610" s="9"/>
    </row>
    <row r="106611" spans="12:14" x14ac:dyDescent="0.25">
      <c r="L106611" s="9"/>
      <c r="M106611" s="9"/>
      <c r="N106611" s="9"/>
    </row>
    <row r="106612" spans="12:14" x14ac:dyDescent="0.25">
      <c r="L106612" s="9"/>
      <c r="M106612" s="9"/>
      <c r="N106612" s="9"/>
    </row>
    <row r="106613" spans="12:14" x14ac:dyDescent="0.25">
      <c r="L106613" s="9"/>
      <c r="M106613" s="9"/>
      <c r="N106613" s="9"/>
    </row>
    <row r="106614" spans="12:14" x14ac:dyDescent="0.25">
      <c r="L106614" s="9"/>
      <c r="M106614" s="9"/>
      <c r="N106614" s="9"/>
    </row>
    <row r="106615" spans="12:14" x14ac:dyDescent="0.25">
      <c r="L106615" s="9"/>
      <c r="M106615" s="9"/>
      <c r="N106615" s="9"/>
    </row>
    <row r="106616" spans="12:14" x14ac:dyDescent="0.25">
      <c r="L106616" s="9"/>
      <c r="M106616" s="9"/>
      <c r="N106616" s="9"/>
    </row>
    <row r="106617" spans="12:14" x14ac:dyDescent="0.25">
      <c r="L106617" s="9"/>
      <c r="M106617" s="9"/>
      <c r="N106617" s="9"/>
    </row>
    <row r="106618" spans="12:14" x14ac:dyDescent="0.25">
      <c r="L106618" s="9"/>
      <c r="M106618" s="9"/>
      <c r="N106618" s="9"/>
    </row>
    <row r="106619" spans="12:14" x14ac:dyDescent="0.25">
      <c r="L106619" s="9"/>
      <c r="M106619" s="9"/>
      <c r="N106619" s="9"/>
    </row>
    <row r="106620" spans="12:14" x14ac:dyDescent="0.25">
      <c r="L106620" s="9"/>
      <c r="M106620" s="9"/>
      <c r="N106620" s="9"/>
    </row>
    <row r="106621" spans="12:14" x14ac:dyDescent="0.25">
      <c r="L106621" s="9"/>
      <c r="M106621" s="9"/>
      <c r="N106621" s="9"/>
    </row>
    <row r="106622" spans="12:14" x14ac:dyDescent="0.25">
      <c r="L106622" s="9"/>
      <c r="M106622" s="9"/>
      <c r="N106622" s="9"/>
    </row>
    <row r="106623" spans="12:14" x14ac:dyDescent="0.25">
      <c r="L106623" s="9"/>
      <c r="M106623" s="9"/>
      <c r="N106623" s="9"/>
    </row>
    <row r="106624" spans="12:14" x14ac:dyDescent="0.25">
      <c r="L106624" s="9"/>
      <c r="M106624" s="9"/>
      <c r="N106624" s="9"/>
    </row>
    <row r="106625" spans="12:14" x14ac:dyDescent="0.25">
      <c r="L106625" s="9"/>
      <c r="M106625" s="9"/>
      <c r="N106625" s="9"/>
    </row>
    <row r="106626" spans="12:14" x14ac:dyDescent="0.25">
      <c r="L106626" s="9"/>
      <c r="M106626" s="9"/>
      <c r="N106626" s="9"/>
    </row>
    <row r="106627" spans="12:14" x14ac:dyDescent="0.25">
      <c r="L106627" s="9"/>
      <c r="M106627" s="9"/>
      <c r="N106627" s="9"/>
    </row>
    <row r="106628" spans="12:14" x14ac:dyDescent="0.25">
      <c r="L106628" s="9"/>
      <c r="M106628" s="9"/>
      <c r="N106628" s="9"/>
    </row>
    <row r="106629" spans="12:14" x14ac:dyDescent="0.25">
      <c r="L106629" s="9"/>
      <c r="M106629" s="9"/>
      <c r="N106629" s="9"/>
    </row>
    <row r="106630" spans="12:14" x14ac:dyDescent="0.25">
      <c r="L106630" s="9"/>
      <c r="M106630" s="9"/>
      <c r="N106630" s="9"/>
    </row>
    <row r="106631" spans="12:14" x14ac:dyDescent="0.25">
      <c r="L106631" s="9"/>
      <c r="M106631" s="9"/>
      <c r="N106631" s="9"/>
    </row>
    <row r="106632" spans="12:14" x14ac:dyDescent="0.25">
      <c r="L106632" s="9"/>
      <c r="M106632" s="9"/>
      <c r="N106632" s="9"/>
    </row>
    <row r="106633" spans="12:14" x14ac:dyDescent="0.25">
      <c r="L106633" s="9"/>
      <c r="M106633" s="9"/>
      <c r="N106633" s="9"/>
    </row>
    <row r="106634" spans="12:14" x14ac:dyDescent="0.25">
      <c r="L106634" s="9"/>
      <c r="M106634" s="9"/>
      <c r="N106634" s="9"/>
    </row>
    <row r="106635" spans="12:14" x14ac:dyDescent="0.25">
      <c r="L106635" s="9"/>
      <c r="M106635" s="9"/>
      <c r="N106635" s="9"/>
    </row>
    <row r="106636" spans="12:14" x14ac:dyDescent="0.25">
      <c r="L106636" s="9"/>
      <c r="M106636" s="9"/>
      <c r="N106636" s="9"/>
    </row>
    <row r="106637" spans="12:14" x14ac:dyDescent="0.25">
      <c r="L106637" s="9"/>
      <c r="M106637" s="9"/>
      <c r="N106637" s="9"/>
    </row>
    <row r="106638" spans="12:14" x14ac:dyDescent="0.25">
      <c r="L106638" s="9"/>
      <c r="M106638" s="9"/>
      <c r="N106638" s="9"/>
    </row>
    <row r="106639" spans="12:14" x14ac:dyDescent="0.25">
      <c r="L106639" s="9"/>
      <c r="M106639" s="9"/>
      <c r="N106639" s="9"/>
    </row>
    <row r="106640" spans="12:14" x14ac:dyDescent="0.25">
      <c r="L106640" s="9"/>
      <c r="M106640" s="9"/>
      <c r="N106640" s="9"/>
    </row>
    <row r="106641" spans="12:14" x14ac:dyDescent="0.25">
      <c r="L106641" s="9"/>
      <c r="M106641" s="9"/>
      <c r="N106641" s="9"/>
    </row>
    <row r="106642" spans="12:14" x14ac:dyDescent="0.25">
      <c r="L106642" s="9"/>
      <c r="M106642" s="9"/>
      <c r="N106642" s="9"/>
    </row>
    <row r="106643" spans="12:14" x14ac:dyDescent="0.25">
      <c r="L106643" s="9"/>
      <c r="M106643" s="9"/>
      <c r="N106643" s="9"/>
    </row>
    <row r="106644" spans="12:14" x14ac:dyDescent="0.25">
      <c r="L106644" s="9"/>
      <c r="M106644" s="9"/>
      <c r="N106644" s="9"/>
    </row>
    <row r="106645" spans="12:14" x14ac:dyDescent="0.25">
      <c r="L106645" s="9"/>
      <c r="M106645" s="9"/>
      <c r="N106645" s="9"/>
    </row>
    <row r="106646" spans="12:14" x14ac:dyDescent="0.25">
      <c r="L106646" s="9"/>
      <c r="M106646" s="9"/>
      <c r="N106646" s="9"/>
    </row>
    <row r="106647" spans="12:14" x14ac:dyDescent="0.25">
      <c r="L106647" s="9"/>
      <c r="M106647" s="9"/>
      <c r="N106647" s="9"/>
    </row>
    <row r="106648" spans="12:14" x14ac:dyDescent="0.25">
      <c r="L106648" s="9"/>
      <c r="M106648" s="9"/>
      <c r="N106648" s="9"/>
    </row>
    <row r="106649" spans="12:14" x14ac:dyDescent="0.25">
      <c r="L106649" s="9"/>
      <c r="M106649" s="9"/>
      <c r="N106649" s="9"/>
    </row>
    <row r="106650" spans="12:14" x14ac:dyDescent="0.25">
      <c r="L106650" s="9"/>
      <c r="M106650" s="9"/>
      <c r="N106650" s="9"/>
    </row>
    <row r="106651" spans="12:14" x14ac:dyDescent="0.25">
      <c r="L106651" s="9"/>
      <c r="M106651" s="9"/>
      <c r="N106651" s="9"/>
    </row>
    <row r="106652" spans="12:14" x14ac:dyDescent="0.25">
      <c r="L106652" s="9"/>
      <c r="M106652" s="9"/>
      <c r="N106652" s="9"/>
    </row>
    <row r="106653" spans="12:14" x14ac:dyDescent="0.25">
      <c r="L106653" s="9"/>
      <c r="M106653" s="9"/>
      <c r="N106653" s="9"/>
    </row>
    <row r="106654" spans="12:14" x14ac:dyDescent="0.25">
      <c r="L106654" s="9"/>
      <c r="M106654" s="9"/>
      <c r="N106654" s="9"/>
    </row>
    <row r="106655" spans="12:14" x14ac:dyDescent="0.25">
      <c r="L106655" s="9"/>
      <c r="M106655" s="9"/>
      <c r="N106655" s="9"/>
    </row>
    <row r="106656" spans="12:14" x14ac:dyDescent="0.25">
      <c r="L106656" s="9"/>
      <c r="M106656" s="9"/>
      <c r="N106656" s="9"/>
    </row>
    <row r="106657" spans="12:14" x14ac:dyDescent="0.25">
      <c r="L106657" s="9"/>
      <c r="M106657" s="9"/>
      <c r="N106657" s="9"/>
    </row>
    <row r="106658" spans="12:14" x14ac:dyDescent="0.25">
      <c r="L106658" s="9"/>
      <c r="M106658" s="9"/>
      <c r="N106658" s="9"/>
    </row>
    <row r="106659" spans="12:14" x14ac:dyDescent="0.25">
      <c r="L106659" s="9"/>
      <c r="M106659" s="9"/>
      <c r="N106659" s="9"/>
    </row>
    <row r="106660" spans="12:14" x14ac:dyDescent="0.25">
      <c r="L106660" s="9"/>
      <c r="M106660" s="9"/>
      <c r="N106660" s="9"/>
    </row>
    <row r="106661" spans="12:14" x14ac:dyDescent="0.25">
      <c r="L106661" s="9"/>
      <c r="M106661" s="9"/>
      <c r="N106661" s="9"/>
    </row>
    <row r="106662" spans="12:14" x14ac:dyDescent="0.25">
      <c r="L106662" s="9"/>
      <c r="M106662" s="9"/>
      <c r="N106662" s="9"/>
    </row>
    <row r="106663" spans="12:14" x14ac:dyDescent="0.25">
      <c r="L106663" s="9"/>
      <c r="M106663" s="9"/>
      <c r="N106663" s="9"/>
    </row>
    <row r="106664" spans="12:14" x14ac:dyDescent="0.25">
      <c r="L106664" s="9"/>
      <c r="M106664" s="9"/>
      <c r="N106664" s="9"/>
    </row>
    <row r="106665" spans="12:14" x14ac:dyDescent="0.25">
      <c r="L106665" s="9"/>
      <c r="M106665" s="9"/>
      <c r="N106665" s="9"/>
    </row>
    <row r="106666" spans="12:14" x14ac:dyDescent="0.25">
      <c r="L106666" s="9"/>
      <c r="M106666" s="9"/>
      <c r="N106666" s="9"/>
    </row>
    <row r="106667" spans="12:14" x14ac:dyDescent="0.25">
      <c r="L106667" s="9"/>
      <c r="M106667" s="9"/>
      <c r="N106667" s="9"/>
    </row>
    <row r="106668" spans="12:14" x14ac:dyDescent="0.25">
      <c r="L106668" s="9"/>
      <c r="M106668" s="9"/>
      <c r="N106668" s="9"/>
    </row>
    <row r="106669" spans="12:14" x14ac:dyDescent="0.25">
      <c r="L106669" s="9"/>
      <c r="M106669" s="9"/>
      <c r="N106669" s="9"/>
    </row>
    <row r="106670" spans="12:14" x14ac:dyDescent="0.25">
      <c r="L106670" s="9"/>
      <c r="M106670" s="9"/>
      <c r="N106670" s="9"/>
    </row>
    <row r="106671" spans="12:14" x14ac:dyDescent="0.25">
      <c r="L106671" s="9"/>
      <c r="M106671" s="9"/>
      <c r="N106671" s="9"/>
    </row>
    <row r="106672" spans="12:14" x14ac:dyDescent="0.25">
      <c r="L106672" s="9"/>
      <c r="M106672" s="9"/>
      <c r="N106672" s="9"/>
    </row>
    <row r="106673" spans="12:14" x14ac:dyDescent="0.25">
      <c r="L106673" s="9"/>
      <c r="M106673" s="9"/>
      <c r="N106673" s="9"/>
    </row>
    <row r="106674" spans="12:14" x14ac:dyDescent="0.25">
      <c r="L106674" s="9"/>
      <c r="M106674" s="9"/>
      <c r="N106674" s="9"/>
    </row>
    <row r="106675" spans="12:14" x14ac:dyDescent="0.25">
      <c r="L106675" s="9"/>
      <c r="M106675" s="9"/>
      <c r="N106675" s="9"/>
    </row>
    <row r="106676" spans="12:14" x14ac:dyDescent="0.25">
      <c r="L106676" s="9"/>
      <c r="M106676" s="9"/>
      <c r="N106676" s="9"/>
    </row>
    <row r="106677" spans="12:14" x14ac:dyDescent="0.25">
      <c r="L106677" s="9"/>
      <c r="M106677" s="9"/>
      <c r="N106677" s="9"/>
    </row>
    <row r="106678" spans="12:14" x14ac:dyDescent="0.25">
      <c r="L106678" s="9"/>
      <c r="M106678" s="9"/>
      <c r="N106678" s="9"/>
    </row>
    <row r="106679" spans="12:14" x14ac:dyDescent="0.25">
      <c r="L106679" s="9"/>
      <c r="M106679" s="9"/>
      <c r="N106679" s="9"/>
    </row>
    <row r="106680" spans="12:14" x14ac:dyDescent="0.25">
      <c r="L106680" s="9"/>
      <c r="M106680" s="9"/>
      <c r="N106680" s="9"/>
    </row>
    <row r="106681" spans="12:14" x14ac:dyDescent="0.25">
      <c r="L106681" s="9"/>
      <c r="M106681" s="9"/>
      <c r="N106681" s="9"/>
    </row>
    <row r="106682" spans="12:14" x14ac:dyDescent="0.25">
      <c r="L106682" s="9"/>
      <c r="M106682" s="9"/>
      <c r="N106682" s="9"/>
    </row>
    <row r="106683" spans="12:14" x14ac:dyDescent="0.25">
      <c r="L106683" s="9"/>
      <c r="M106683" s="9"/>
      <c r="N106683" s="9"/>
    </row>
    <row r="106684" spans="12:14" x14ac:dyDescent="0.25">
      <c r="L106684" s="9"/>
      <c r="M106684" s="9"/>
      <c r="N106684" s="9"/>
    </row>
    <row r="106685" spans="12:14" x14ac:dyDescent="0.25">
      <c r="L106685" s="9"/>
      <c r="M106685" s="9"/>
      <c r="N106685" s="9"/>
    </row>
    <row r="106686" spans="12:14" x14ac:dyDescent="0.25">
      <c r="L106686" s="9"/>
      <c r="M106686" s="9"/>
      <c r="N106686" s="9"/>
    </row>
    <row r="106687" spans="12:14" x14ac:dyDescent="0.25">
      <c r="L106687" s="9"/>
      <c r="M106687" s="9"/>
      <c r="N106687" s="9"/>
    </row>
    <row r="106688" spans="12:14" x14ac:dyDescent="0.25">
      <c r="L106688" s="9"/>
      <c r="M106688" s="9"/>
      <c r="N106688" s="9"/>
    </row>
    <row r="106689" spans="12:14" x14ac:dyDescent="0.25">
      <c r="L106689" s="9"/>
      <c r="M106689" s="9"/>
      <c r="N106689" s="9"/>
    </row>
    <row r="106690" spans="12:14" x14ac:dyDescent="0.25">
      <c r="L106690" s="9"/>
      <c r="M106690" s="9"/>
      <c r="N106690" s="9"/>
    </row>
    <row r="106691" spans="12:14" x14ac:dyDescent="0.25">
      <c r="L106691" s="9"/>
      <c r="M106691" s="9"/>
      <c r="N106691" s="9"/>
    </row>
    <row r="106692" spans="12:14" x14ac:dyDescent="0.25">
      <c r="L106692" s="9"/>
      <c r="M106692" s="9"/>
      <c r="N106692" s="9"/>
    </row>
    <row r="106693" spans="12:14" x14ac:dyDescent="0.25">
      <c r="L106693" s="9"/>
      <c r="M106693" s="9"/>
      <c r="N106693" s="9"/>
    </row>
    <row r="106694" spans="12:14" x14ac:dyDescent="0.25">
      <c r="L106694" s="9"/>
      <c r="M106694" s="9"/>
      <c r="N106694" s="9"/>
    </row>
    <row r="106695" spans="12:14" x14ac:dyDescent="0.25">
      <c r="L106695" s="9"/>
      <c r="M106695" s="9"/>
      <c r="N106695" s="9"/>
    </row>
    <row r="106696" spans="12:14" x14ac:dyDescent="0.25">
      <c r="L106696" s="9"/>
      <c r="M106696" s="9"/>
      <c r="N106696" s="9"/>
    </row>
    <row r="106697" spans="12:14" x14ac:dyDescent="0.25">
      <c r="L106697" s="9"/>
      <c r="M106697" s="9"/>
      <c r="N106697" s="9"/>
    </row>
    <row r="106698" spans="12:14" x14ac:dyDescent="0.25">
      <c r="L106698" s="9"/>
      <c r="M106698" s="9"/>
      <c r="N106698" s="9"/>
    </row>
    <row r="106699" spans="12:14" x14ac:dyDescent="0.25">
      <c r="L106699" s="9"/>
      <c r="M106699" s="9"/>
      <c r="N106699" s="9"/>
    </row>
    <row r="106700" spans="12:14" x14ac:dyDescent="0.25">
      <c r="L106700" s="9"/>
      <c r="M106700" s="9"/>
      <c r="N106700" s="9"/>
    </row>
    <row r="106701" spans="12:14" x14ac:dyDescent="0.25">
      <c r="L106701" s="9"/>
      <c r="M106701" s="9"/>
      <c r="N106701" s="9"/>
    </row>
    <row r="106702" spans="12:14" x14ac:dyDescent="0.25">
      <c r="L106702" s="9"/>
      <c r="M106702" s="9"/>
      <c r="N106702" s="9"/>
    </row>
    <row r="106703" spans="12:14" x14ac:dyDescent="0.25">
      <c r="L106703" s="9"/>
      <c r="M106703" s="9"/>
      <c r="N106703" s="9"/>
    </row>
    <row r="106704" spans="12:14" x14ac:dyDescent="0.25">
      <c r="L106704" s="9"/>
      <c r="M106704" s="9"/>
      <c r="N106704" s="9"/>
    </row>
    <row r="106705" spans="12:14" x14ac:dyDescent="0.25">
      <c r="L106705" s="9"/>
      <c r="M106705" s="9"/>
      <c r="N106705" s="9"/>
    </row>
    <row r="106706" spans="12:14" x14ac:dyDescent="0.25">
      <c r="L106706" s="9"/>
      <c r="M106706" s="9"/>
      <c r="N106706" s="9"/>
    </row>
    <row r="106707" spans="12:14" x14ac:dyDescent="0.25">
      <c r="L106707" s="9"/>
      <c r="M106707" s="9"/>
      <c r="N106707" s="9"/>
    </row>
    <row r="106708" spans="12:14" x14ac:dyDescent="0.25">
      <c r="L106708" s="9"/>
      <c r="M106708" s="9"/>
      <c r="N106708" s="9"/>
    </row>
    <row r="106709" spans="12:14" x14ac:dyDescent="0.25">
      <c r="L106709" s="9"/>
      <c r="M106709" s="9"/>
      <c r="N106709" s="9"/>
    </row>
    <row r="106710" spans="12:14" x14ac:dyDescent="0.25">
      <c r="L106710" s="9"/>
      <c r="M106710" s="9"/>
      <c r="N106710" s="9"/>
    </row>
    <row r="106711" spans="12:14" x14ac:dyDescent="0.25">
      <c r="L106711" s="9"/>
      <c r="M106711" s="9"/>
      <c r="N106711" s="9"/>
    </row>
    <row r="106712" spans="12:14" x14ac:dyDescent="0.25">
      <c r="L106712" s="9"/>
      <c r="M106712" s="9"/>
      <c r="N106712" s="9"/>
    </row>
    <row r="106713" spans="12:14" x14ac:dyDescent="0.25">
      <c r="L106713" s="9"/>
      <c r="M106713" s="9"/>
      <c r="N106713" s="9"/>
    </row>
    <row r="106714" spans="12:14" x14ac:dyDescent="0.25">
      <c r="L106714" s="9"/>
      <c r="M106714" s="9"/>
      <c r="N106714" s="9"/>
    </row>
    <row r="106715" spans="12:14" x14ac:dyDescent="0.25">
      <c r="L106715" s="9"/>
      <c r="M106715" s="9"/>
      <c r="N106715" s="9"/>
    </row>
    <row r="106716" spans="12:14" x14ac:dyDescent="0.25">
      <c r="L106716" s="9"/>
      <c r="M106716" s="9"/>
      <c r="N106716" s="9"/>
    </row>
    <row r="106717" spans="12:14" x14ac:dyDescent="0.25">
      <c r="L106717" s="9"/>
      <c r="M106717" s="9"/>
      <c r="N106717" s="9"/>
    </row>
    <row r="106718" spans="12:14" x14ac:dyDescent="0.25">
      <c r="L106718" s="9"/>
      <c r="M106718" s="9"/>
      <c r="N106718" s="9"/>
    </row>
    <row r="106719" spans="12:14" x14ac:dyDescent="0.25">
      <c r="L106719" s="9"/>
      <c r="M106719" s="9"/>
      <c r="N106719" s="9"/>
    </row>
    <row r="106720" spans="12:14" x14ac:dyDescent="0.25">
      <c r="L106720" s="9"/>
      <c r="M106720" s="9"/>
      <c r="N106720" s="9"/>
    </row>
    <row r="106721" spans="12:14" x14ac:dyDescent="0.25">
      <c r="L106721" s="9"/>
      <c r="M106721" s="9"/>
      <c r="N106721" s="9"/>
    </row>
    <row r="106722" spans="12:14" x14ac:dyDescent="0.25">
      <c r="L106722" s="9"/>
      <c r="M106722" s="9"/>
      <c r="N106722" s="9"/>
    </row>
    <row r="106723" spans="12:14" x14ac:dyDescent="0.25">
      <c r="L106723" s="9"/>
      <c r="M106723" s="9"/>
      <c r="N106723" s="9"/>
    </row>
    <row r="106724" spans="12:14" x14ac:dyDescent="0.25">
      <c r="L106724" s="9"/>
      <c r="M106724" s="9"/>
      <c r="N106724" s="9"/>
    </row>
    <row r="106725" spans="12:14" x14ac:dyDescent="0.25">
      <c r="L106725" s="9"/>
      <c r="M106725" s="9"/>
      <c r="N106725" s="9"/>
    </row>
    <row r="106726" spans="12:14" x14ac:dyDescent="0.25">
      <c r="L106726" s="9"/>
      <c r="M106726" s="9"/>
      <c r="N106726" s="9"/>
    </row>
    <row r="106727" spans="12:14" x14ac:dyDescent="0.25">
      <c r="L106727" s="9"/>
      <c r="M106727" s="9"/>
      <c r="N106727" s="9"/>
    </row>
    <row r="106728" spans="12:14" x14ac:dyDescent="0.25">
      <c r="L106728" s="9"/>
      <c r="M106728" s="9"/>
      <c r="N106728" s="9"/>
    </row>
    <row r="106729" spans="12:14" x14ac:dyDescent="0.25">
      <c r="L106729" s="9"/>
      <c r="M106729" s="9"/>
      <c r="N106729" s="9"/>
    </row>
    <row r="106730" spans="12:14" x14ac:dyDescent="0.25">
      <c r="L106730" s="9"/>
      <c r="M106730" s="9"/>
      <c r="N106730" s="9"/>
    </row>
    <row r="106731" spans="12:14" x14ac:dyDescent="0.25">
      <c r="L106731" s="9"/>
      <c r="M106731" s="9"/>
      <c r="N106731" s="9"/>
    </row>
    <row r="106732" spans="12:14" x14ac:dyDescent="0.25">
      <c r="L106732" s="9"/>
      <c r="M106732" s="9"/>
      <c r="N106732" s="9"/>
    </row>
    <row r="106733" spans="12:14" x14ac:dyDescent="0.25">
      <c r="L106733" s="9"/>
      <c r="M106733" s="9"/>
      <c r="N106733" s="9"/>
    </row>
    <row r="106734" spans="12:14" x14ac:dyDescent="0.25">
      <c r="L106734" s="9"/>
      <c r="M106734" s="9"/>
      <c r="N106734" s="9"/>
    </row>
    <row r="106735" spans="12:14" x14ac:dyDescent="0.25">
      <c r="L106735" s="9"/>
      <c r="M106735" s="9"/>
      <c r="N106735" s="9"/>
    </row>
    <row r="106736" spans="12:14" x14ac:dyDescent="0.25">
      <c r="L106736" s="9"/>
      <c r="M106736" s="9"/>
      <c r="N106736" s="9"/>
    </row>
    <row r="106737" spans="12:14" x14ac:dyDescent="0.25">
      <c r="L106737" s="9"/>
      <c r="M106737" s="9"/>
      <c r="N106737" s="9"/>
    </row>
    <row r="106738" spans="12:14" x14ac:dyDescent="0.25">
      <c r="L106738" s="9"/>
      <c r="M106738" s="9"/>
      <c r="N106738" s="9"/>
    </row>
    <row r="106739" spans="12:14" x14ac:dyDescent="0.25">
      <c r="L106739" s="9"/>
      <c r="M106739" s="9"/>
      <c r="N106739" s="9"/>
    </row>
    <row r="106740" spans="12:14" x14ac:dyDescent="0.25">
      <c r="L106740" s="9"/>
      <c r="M106740" s="9"/>
      <c r="N106740" s="9"/>
    </row>
    <row r="106741" spans="12:14" x14ac:dyDescent="0.25">
      <c r="L106741" s="9"/>
      <c r="M106741" s="9"/>
      <c r="N106741" s="9"/>
    </row>
    <row r="106742" spans="12:14" x14ac:dyDescent="0.25">
      <c r="L106742" s="9"/>
      <c r="M106742" s="9"/>
      <c r="N106742" s="9"/>
    </row>
    <row r="106743" spans="12:14" x14ac:dyDescent="0.25">
      <c r="L106743" s="9"/>
      <c r="M106743" s="9"/>
      <c r="N106743" s="9"/>
    </row>
    <row r="106744" spans="12:14" x14ac:dyDescent="0.25">
      <c r="L106744" s="9"/>
      <c r="M106744" s="9"/>
      <c r="N106744" s="9"/>
    </row>
    <row r="106745" spans="12:14" x14ac:dyDescent="0.25">
      <c r="L106745" s="9"/>
      <c r="M106745" s="9"/>
      <c r="N106745" s="9"/>
    </row>
    <row r="106746" spans="12:14" x14ac:dyDescent="0.25">
      <c r="L106746" s="9"/>
      <c r="M106746" s="9"/>
      <c r="N106746" s="9"/>
    </row>
    <row r="106747" spans="12:14" x14ac:dyDescent="0.25">
      <c r="L106747" s="9"/>
      <c r="M106747" s="9"/>
      <c r="N106747" s="9"/>
    </row>
    <row r="106748" spans="12:14" x14ac:dyDescent="0.25">
      <c r="L106748" s="9"/>
      <c r="M106748" s="9"/>
      <c r="N106748" s="9"/>
    </row>
    <row r="106749" spans="12:14" x14ac:dyDescent="0.25">
      <c r="L106749" s="9"/>
      <c r="M106749" s="9"/>
      <c r="N106749" s="9"/>
    </row>
    <row r="106750" spans="12:14" x14ac:dyDescent="0.25">
      <c r="L106750" s="9"/>
      <c r="M106750" s="9"/>
      <c r="N106750" s="9"/>
    </row>
    <row r="106751" spans="12:14" x14ac:dyDescent="0.25">
      <c r="L106751" s="9"/>
      <c r="M106751" s="9"/>
      <c r="N106751" s="9"/>
    </row>
    <row r="106752" spans="12:14" x14ac:dyDescent="0.25">
      <c r="L106752" s="9"/>
      <c r="M106752" s="9"/>
      <c r="N106752" s="9"/>
    </row>
    <row r="106753" spans="12:14" x14ac:dyDescent="0.25">
      <c r="L106753" s="9"/>
      <c r="M106753" s="9"/>
      <c r="N106753" s="9"/>
    </row>
    <row r="106754" spans="12:14" x14ac:dyDescent="0.25">
      <c r="L106754" s="9"/>
      <c r="M106754" s="9"/>
      <c r="N106754" s="9"/>
    </row>
    <row r="106755" spans="12:14" x14ac:dyDescent="0.25">
      <c r="L106755" s="9"/>
      <c r="M106755" s="9"/>
      <c r="N106755" s="9"/>
    </row>
    <row r="106756" spans="12:14" x14ac:dyDescent="0.25">
      <c r="L106756" s="9"/>
      <c r="M106756" s="9"/>
      <c r="N106756" s="9"/>
    </row>
    <row r="106757" spans="12:14" x14ac:dyDescent="0.25">
      <c r="L106757" s="9"/>
      <c r="M106757" s="9"/>
      <c r="N106757" s="9"/>
    </row>
    <row r="106758" spans="12:14" x14ac:dyDescent="0.25">
      <c r="L106758" s="9"/>
      <c r="M106758" s="9"/>
      <c r="N106758" s="9"/>
    </row>
    <row r="106759" spans="12:14" x14ac:dyDescent="0.25">
      <c r="L106759" s="9"/>
      <c r="M106759" s="9"/>
      <c r="N106759" s="9"/>
    </row>
    <row r="106760" spans="12:14" x14ac:dyDescent="0.25">
      <c r="L106760" s="9"/>
      <c r="M106760" s="9"/>
      <c r="N106760" s="9"/>
    </row>
    <row r="106761" spans="12:14" x14ac:dyDescent="0.25">
      <c r="L106761" s="9"/>
      <c r="M106761" s="9"/>
      <c r="N106761" s="9"/>
    </row>
    <row r="106762" spans="12:14" x14ac:dyDescent="0.25">
      <c r="L106762" s="9"/>
      <c r="M106762" s="9"/>
      <c r="N106762" s="9"/>
    </row>
    <row r="106763" spans="12:14" x14ac:dyDescent="0.25">
      <c r="L106763" s="9"/>
      <c r="M106763" s="9"/>
      <c r="N106763" s="9"/>
    </row>
    <row r="106764" spans="12:14" x14ac:dyDescent="0.25">
      <c r="L106764" s="9"/>
      <c r="M106764" s="9"/>
      <c r="N106764" s="9"/>
    </row>
    <row r="106765" spans="12:14" x14ac:dyDescent="0.25">
      <c r="L106765" s="9"/>
      <c r="M106765" s="9"/>
      <c r="N106765" s="9"/>
    </row>
    <row r="106766" spans="12:14" x14ac:dyDescent="0.25">
      <c r="L106766" s="9"/>
      <c r="M106766" s="9"/>
      <c r="N106766" s="9"/>
    </row>
    <row r="106767" spans="12:14" x14ac:dyDescent="0.25">
      <c r="L106767" s="9"/>
      <c r="M106767" s="9"/>
      <c r="N106767" s="9"/>
    </row>
    <row r="106768" spans="12:14" x14ac:dyDescent="0.25">
      <c r="L106768" s="9"/>
      <c r="M106768" s="9"/>
      <c r="N106768" s="9"/>
    </row>
    <row r="106769" spans="12:14" x14ac:dyDescent="0.25">
      <c r="L106769" s="9"/>
      <c r="M106769" s="9"/>
      <c r="N106769" s="9"/>
    </row>
    <row r="106770" spans="12:14" x14ac:dyDescent="0.25">
      <c r="L106770" s="9"/>
      <c r="M106770" s="9"/>
      <c r="N106770" s="9"/>
    </row>
    <row r="106771" spans="12:14" x14ac:dyDescent="0.25">
      <c r="L106771" s="9"/>
      <c r="M106771" s="9"/>
      <c r="N106771" s="9"/>
    </row>
    <row r="106772" spans="12:14" x14ac:dyDescent="0.25">
      <c r="L106772" s="9"/>
      <c r="M106772" s="9"/>
      <c r="N106772" s="9"/>
    </row>
    <row r="106773" spans="12:14" x14ac:dyDescent="0.25">
      <c r="L106773" s="9"/>
      <c r="M106773" s="9"/>
      <c r="N106773" s="9"/>
    </row>
    <row r="106774" spans="12:14" x14ac:dyDescent="0.25">
      <c r="L106774" s="9"/>
      <c r="M106774" s="9"/>
      <c r="N106774" s="9"/>
    </row>
    <row r="106775" spans="12:14" x14ac:dyDescent="0.25">
      <c r="L106775" s="9"/>
      <c r="M106775" s="9"/>
      <c r="N106775" s="9"/>
    </row>
    <row r="106776" spans="12:14" x14ac:dyDescent="0.25">
      <c r="L106776" s="9"/>
      <c r="M106776" s="9"/>
      <c r="N106776" s="9"/>
    </row>
    <row r="106777" spans="12:14" x14ac:dyDescent="0.25">
      <c r="L106777" s="9"/>
      <c r="M106777" s="9"/>
      <c r="N106777" s="9"/>
    </row>
    <row r="106778" spans="12:14" x14ac:dyDescent="0.25">
      <c r="L106778" s="9"/>
      <c r="M106778" s="9"/>
      <c r="N106778" s="9"/>
    </row>
    <row r="106779" spans="12:14" x14ac:dyDescent="0.25">
      <c r="L106779" s="9"/>
      <c r="M106779" s="9"/>
      <c r="N106779" s="9"/>
    </row>
    <row r="106780" spans="12:14" x14ac:dyDescent="0.25">
      <c r="L106780" s="9"/>
      <c r="M106780" s="9"/>
      <c r="N106780" s="9"/>
    </row>
    <row r="106781" spans="12:14" x14ac:dyDescent="0.25">
      <c r="L106781" s="9"/>
      <c r="M106781" s="9"/>
      <c r="N106781" s="9"/>
    </row>
    <row r="106782" spans="12:14" x14ac:dyDescent="0.25">
      <c r="L106782" s="9"/>
      <c r="M106782" s="9"/>
      <c r="N106782" s="9"/>
    </row>
    <row r="106783" spans="12:14" x14ac:dyDescent="0.25">
      <c r="L106783" s="9"/>
      <c r="M106783" s="9"/>
      <c r="N106783" s="9"/>
    </row>
    <row r="106784" spans="12:14" x14ac:dyDescent="0.25">
      <c r="L106784" s="9"/>
      <c r="M106784" s="9"/>
      <c r="N106784" s="9"/>
    </row>
    <row r="106785" spans="12:14" x14ac:dyDescent="0.25">
      <c r="L106785" s="9"/>
      <c r="M106785" s="9"/>
      <c r="N106785" s="9"/>
    </row>
    <row r="106786" spans="12:14" x14ac:dyDescent="0.25">
      <c r="L106786" s="9"/>
      <c r="M106786" s="9"/>
      <c r="N106786" s="9"/>
    </row>
    <row r="106787" spans="12:14" x14ac:dyDescent="0.25">
      <c r="L106787" s="9"/>
      <c r="M106787" s="9"/>
      <c r="N106787" s="9"/>
    </row>
    <row r="106788" spans="12:14" x14ac:dyDescent="0.25">
      <c r="L106788" s="9"/>
      <c r="M106788" s="9"/>
      <c r="N106788" s="9"/>
    </row>
    <row r="106789" spans="12:14" x14ac:dyDescent="0.25">
      <c r="L106789" s="9"/>
      <c r="M106789" s="9"/>
      <c r="N106789" s="9"/>
    </row>
    <row r="106790" spans="12:14" x14ac:dyDescent="0.25">
      <c r="L106790" s="9"/>
      <c r="M106790" s="9"/>
      <c r="N106790" s="9"/>
    </row>
    <row r="106791" spans="12:14" x14ac:dyDescent="0.25">
      <c r="L106791" s="9"/>
      <c r="M106791" s="9"/>
      <c r="N106791" s="9"/>
    </row>
    <row r="106792" spans="12:14" x14ac:dyDescent="0.25">
      <c r="L106792" s="9"/>
      <c r="M106792" s="9"/>
      <c r="N106792" s="9"/>
    </row>
    <row r="106793" spans="12:14" x14ac:dyDescent="0.25">
      <c r="L106793" s="9"/>
      <c r="M106793" s="9"/>
      <c r="N106793" s="9"/>
    </row>
    <row r="106794" spans="12:14" x14ac:dyDescent="0.25">
      <c r="L106794" s="9"/>
      <c r="M106794" s="9"/>
      <c r="N106794" s="9"/>
    </row>
    <row r="106795" spans="12:14" x14ac:dyDescent="0.25">
      <c r="L106795" s="9"/>
      <c r="M106795" s="9"/>
      <c r="N106795" s="9"/>
    </row>
    <row r="106796" spans="12:14" x14ac:dyDescent="0.25">
      <c r="L106796" s="9"/>
      <c r="M106796" s="9"/>
      <c r="N106796" s="9"/>
    </row>
    <row r="106797" spans="12:14" x14ac:dyDescent="0.25">
      <c r="L106797" s="9"/>
      <c r="M106797" s="9"/>
      <c r="N106797" s="9"/>
    </row>
    <row r="106798" spans="12:14" x14ac:dyDescent="0.25">
      <c r="L106798" s="9"/>
      <c r="M106798" s="9"/>
      <c r="N106798" s="9"/>
    </row>
    <row r="106799" spans="12:14" x14ac:dyDescent="0.25">
      <c r="L106799" s="9"/>
      <c r="M106799" s="9"/>
      <c r="N106799" s="9"/>
    </row>
    <row r="106800" spans="12:14" x14ac:dyDescent="0.25">
      <c r="L106800" s="9"/>
      <c r="M106800" s="9"/>
      <c r="N106800" s="9"/>
    </row>
    <row r="106801" spans="12:14" x14ac:dyDescent="0.25">
      <c r="L106801" s="9"/>
      <c r="M106801" s="9"/>
      <c r="N106801" s="9"/>
    </row>
    <row r="106802" spans="12:14" x14ac:dyDescent="0.25">
      <c r="L106802" s="9"/>
      <c r="M106802" s="9"/>
      <c r="N106802" s="9"/>
    </row>
    <row r="106803" spans="12:14" x14ac:dyDescent="0.25">
      <c r="L106803" s="9"/>
      <c r="M106803" s="9"/>
      <c r="N106803" s="9"/>
    </row>
    <row r="106804" spans="12:14" x14ac:dyDescent="0.25">
      <c r="L106804" s="9"/>
      <c r="M106804" s="9"/>
      <c r="N106804" s="9"/>
    </row>
    <row r="106805" spans="12:14" x14ac:dyDescent="0.25">
      <c r="L106805" s="9"/>
      <c r="M106805" s="9"/>
      <c r="N106805" s="9"/>
    </row>
    <row r="106806" spans="12:14" x14ac:dyDescent="0.25">
      <c r="L106806" s="9"/>
      <c r="M106806" s="9"/>
      <c r="N106806" s="9"/>
    </row>
    <row r="106807" spans="12:14" x14ac:dyDescent="0.25">
      <c r="L106807" s="9"/>
      <c r="M106807" s="9"/>
      <c r="N106807" s="9"/>
    </row>
    <row r="106808" spans="12:14" x14ac:dyDescent="0.25">
      <c r="L106808" s="9"/>
      <c r="M106808" s="9"/>
      <c r="N106808" s="9"/>
    </row>
    <row r="106809" spans="12:14" x14ac:dyDescent="0.25">
      <c r="L106809" s="9"/>
      <c r="M106809" s="9"/>
      <c r="N106809" s="9"/>
    </row>
    <row r="106810" spans="12:14" x14ac:dyDescent="0.25">
      <c r="L106810" s="9"/>
      <c r="M106810" s="9"/>
      <c r="N106810" s="9"/>
    </row>
    <row r="106811" spans="12:14" x14ac:dyDescent="0.25">
      <c r="L106811" s="9"/>
      <c r="M106811" s="9"/>
      <c r="N106811" s="9"/>
    </row>
    <row r="106812" spans="12:14" x14ac:dyDescent="0.25">
      <c r="L106812" s="9"/>
      <c r="M106812" s="9"/>
      <c r="N106812" s="9"/>
    </row>
    <row r="106813" spans="12:14" x14ac:dyDescent="0.25">
      <c r="L106813" s="9"/>
      <c r="M106813" s="9"/>
      <c r="N106813" s="9"/>
    </row>
    <row r="106814" spans="12:14" x14ac:dyDescent="0.25">
      <c r="L106814" s="9"/>
      <c r="M106814" s="9"/>
      <c r="N106814" s="9"/>
    </row>
    <row r="106815" spans="12:14" x14ac:dyDescent="0.25">
      <c r="L106815" s="9"/>
      <c r="M106815" s="9"/>
      <c r="N106815" s="9"/>
    </row>
    <row r="106816" spans="12:14" x14ac:dyDescent="0.25">
      <c r="L106816" s="9"/>
      <c r="M106816" s="9"/>
      <c r="N106816" s="9"/>
    </row>
    <row r="106817" spans="12:14" x14ac:dyDescent="0.25">
      <c r="L106817" s="9"/>
      <c r="M106817" s="9"/>
      <c r="N106817" s="9"/>
    </row>
    <row r="106818" spans="12:14" x14ac:dyDescent="0.25">
      <c r="L106818" s="9"/>
      <c r="M106818" s="9"/>
      <c r="N106818" s="9"/>
    </row>
    <row r="106819" spans="12:14" x14ac:dyDescent="0.25">
      <c r="L106819" s="9"/>
      <c r="M106819" s="9"/>
      <c r="N106819" s="9"/>
    </row>
    <row r="106820" spans="12:14" x14ac:dyDescent="0.25">
      <c r="L106820" s="9"/>
      <c r="M106820" s="9"/>
      <c r="N106820" s="9"/>
    </row>
    <row r="106821" spans="12:14" x14ac:dyDescent="0.25">
      <c r="L106821" s="9"/>
      <c r="M106821" s="9"/>
      <c r="N106821" s="9"/>
    </row>
    <row r="106822" spans="12:14" x14ac:dyDescent="0.25">
      <c r="L106822" s="9"/>
      <c r="M106822" s="9"/>
      <c r="N106822" s="9"/>
    </row>
    <row r="106823" spans="12:14" x14ac:dyDescent="0.25">
      <c r="L106823" s="9"/>
      <c r="M106823" s="9"/>
      <c r="N106823" s="9"/>
    </row>
    <row r="106824" spans="12:14" x14ac:dyDescent="0.25">
      <c r="L106824" s="9"/>
      <c r="M106824" s="9"/>
      <c r="N106824" s="9"/>
    </row>
    <row r="106825" spans="12:14" x14ac:dyDescent="0.25">
      <c r="L106825" s="9"/>
      <c r="M106825" s="9"/>
      <c r="N106825" s="9"/>
    </row>
    <row r="106826" spans="12:14" x14ac:dyDescent="0.25">
      <c r="L106826" s="9"/>
      <c r="M106826" s="9"/>
      <c r="N106826" s="9"/>
    </row>
    <row r="106827" spans="12:14" x14ac:dyDescent="0.25">
      <c r="L106827" s="9"/>
      <c r="M106827" s="9"/>
      <c r="N106827" s="9"/>
    </row>
    <row r="106828" spans="12:14" x14ac:dyDescent="0.25">
      <c r="L106828" s="9"/>
      <c r="M106828" s="9"/>
      <c r="N106828" s="9"/>
    </row>
    <row r="106829" spans="12:14" x14ac:dyDescent="0.25">
      <c r="L106829" s="9"/>
      <c r="M106829" s="9"/>
      <c r="N106829" s="9"/>
    </row>
    <row r="106830" spans="12:14" x14ac:dyDescent="0.25">
      <c r="L106830" s="9"/>
      <c r="M106830" s="9"/>
      <c r="N106830" s="9"/>
    </row>
    <row r="106831" spans="12:14" x14ac:dyDescent="0.25">
      <c r="L106831" s="9"/>
      <c r="M106831" s="9"/>
      <c r="N106831" s="9"/>
    </row>
    <row r="106832" spans="12:14" x14ac:dyDescent="0.25">
      <c r="L106832" s="9"/>
      <c r="M106832" s="9"/>
      <c r="N106832" s="9"/>
    </row>
    <row r="106833" spans="12:14" x14ac:dyDescent="0.25">
      <c r="L106833" s="9"/>
      <c r="M106833" s="9"/>
      <c r="N106833" s="9"/>
    </row>
    <row r="106834" spans="12:14" x14ac:dyDescent="0.25">
      <c r="L106834" s="9"/>
      <c r="M106834" s="9"/>
      <c r="N106834" s="9"/>
    </row>
    <row r="106835" spans="12:14" x14ac:dyDescent="0.25">
      <c r="L106835" s="9"/>
      <c r="M106835" s="9"/>
      <c r="N106835" s="9"/>
    </row>
    <row r="106836" spans="12:14" x14ac:dyDescent="0.25">
      <c r="L106836" s="9"/>
      <c r="M106836" s="9"/>
      <c r="N106836" s="9"/>
    </row>
    <row r="106837" spans="12:14" x14ac:dyDescent="0.25">
      <c r="L106837" s="9"/>
      <c r="M106837" s="9"/>
      <c r="N106837" s="9"/>
    </row>
    <row r="106838" spans="12:14" x14ac:dyDescent="0.25">
      <c r="L106838" s="9"/>
      <c r="M106838" s="9"/>
      <c r="N106838" s="9"/>
    </row>
    <row r="106839" spans="12:14" x14ac:dyDescent="0.25">
      <c r="L106839" s="9"/>
      <c r="M106839" s="9"/>
      <c r="N106839" s="9"/>
    </row>
    <row r="106840" spans="12:14" x14ac:dyDescent="0.25">
      <c r="L106840" s="9"/>
      <c r="M106840" s="9"/>
      <c r="N106840" s="9"/>
    </row>
    <row r="106841" spans="12:14" x14ac:dyDescent="0.25">
      <c r="L106841" s="9"/>
      <c r="M106841" s="9"/>
      <c r="N106841" s="9"/>
    </row>
    <row r="106842" spans="12:14" x14ac:dyDescent="0.25">
      <c r="L106842" s="9"/>
      <c r="M106842" s="9"/>
      <c r="N106842" s="9"/>
    </row>
    <row r="106843" spans="12:14" x14ac:dyDescent="0.25">
      <c r="L106843" s="9"/>
      <c r="M106843" s="9"/>
      <c r="N106843" s="9"/>
    </row>
    <row r="106844" spans="12:14" x14ac:dyDescent="0.25">
      <c r="L106844" s="9"/>
      <c r="M106844" s="9"/>
      <c r="N106844" s="9"/>
    </row>
    <row r="106845" spans="12:14" x14ac:dyDescent="0.25">
      <c r="L106845" s="9"/>
      <c r="M106845" s="9"/>
      <c r="N106845" s="9"/>
    </row>
    <row r="106846" spans="12:14" x14ac:dyDescent="0.25">
      <c r="L106846" s="9"/>
      <c r="M106846" s="9"/>
      <c r="N106846" s="9"/>
    </row>
    <row r="106847" spans="12:14" x14ac:dyDescent="0.25">
      <c r="L106847" s="9"/>
      <c r="M106847" s="9"/>
      <c r="N106847" s="9"/>
    </row>
    <row r="106848" spans="12:14" x14ac:dyDescent="0.25">
      <c r="L106848" s="9"/>
      <c r="M106848" s="9"/>
      <c r="N106848" s="9"/>
    </row>
    <row r="106849" spans="12:14" x14ac:dyDescent="0.25">
      <c r="L106849" s="9"/>
      <c r="M106849" s="9"/>
      <c r="N106849" s="9"/>
    </row>
    <row r="106850" spans="12:14" x14ac:dyDescent="0.25">
      <c r="L106850" s="9"/>
      <c r="M106850" s="9"/>
      <c r="N106850" s="9"/>
    </row>
    <row r="106851" spans="12:14" x14ac:dyDescent="0.25">
      <c r="L106851" s="9"/>
      <c r="M106851" s="9"/>
      <c r="N106851" s="9"/>
    </row>
    <row r="106852" spans="12:14" x14ac:dyDescent="0.25">
      <c r="L106852" s="9"/>
      <c r="M106852" s="9"/>
      <c r="N106852" s="9"/>
    </row>
    <row r="106853" spans="12:14" x14ac:dyDescent="0.25">
      <c r="L106853" s="9"/>
      <c r="M106853" s="9"/>
      <c r="N106853" s="9"/>
    </row>
    <row r="106854" spans="12:14" x14ac:dyDescent="0.25">
      <c r="L106854" s="9"/>
      <c r="M106854" s="9"/>
      <c r="N106854" s="9"/>
    </row>
    <row r="106855" spans="12:14" x14ac:dyDescent="0.25">
      <c r="L106855" s="9"/>
      <c r="M106855" s="9"/>
      <c r="N106855" s="9"/>
    </row>
    <row r="106856" spans="12:14" x14ac:dyDescent="0.25">
      <c r="L106856" s="9"/>
      <c r="M106856" s="9"/>
      <c r="N106856" s="9"/>
    </row>
    <row r="106857" spans="12:14" x14ac:dyDescent="0.25">
      <c r="L106857" s="9"/>
      <c r="M106857" s="9"/>
      <c r="N106857" s="9"/>
    </row>
    <row r="106858" spans="12:14" x14ac:dyDescent="0.25">
      <c r="L106858" s="9"/>
      <c r="M106858" s="9"/>
      <c r="N106858" s="9"/>
    </row>
    <row r="106859" spans="12:14" x14ac:dyDescent="0.25">
      <c r="L106859" s="9"/>
      <c r="M106859" s="9"/>
      <c r="N106859" s="9"/>
    </row>
    <row r="106860" spans="12:14" x14ac:dyDescent="0.25">
      <c r="L106860" s="9"/>
      <c r="M106860" s="9"/>
      <c r="N106860" s="9"/>
    </row>
    <row r="106861" spans="12:14" x14ac:dyDescent="0.25">
      <c r="L106861" s="9"/>
      <c r="M106861" s="9"/>
      <c r="N106861" s="9"/>
    </row>
    <row r="106862" spans="12:14" x14ac:dyDescent="0.25">
      <c r="L106862" s="9"/>
      <c r="M106862" s="9"/>
      <c r="N106862" s="9"/>
    </row>
    <row r="106863" spans="12:14" x14ac:dyDescent="0.25">
      <c r="L106863" s="9"/>
      <c r="M106863" s="9"/>
      <c r="N106863" s="9"/>
    </row>
    <row r="106864" spans="12:14" x14ac:dyDescent="0.25">
      <c r="L106864" s="9"/>
      <c r="M106864" s="9"/>
      <c r="N106864" s="9"/>
    </row>
    <row r="106865" spans="12:14" x14ac:dyDescent="0.25">
      <c r="L106865" s="9"/>
      <c r="M106865" s="9"/>
      <c r="N106865" s="9"/>
    </row>
    <row r="106866" spans="12:14" x14ac:dyDescent="0.25">
      <c r="L106866" s="9"/>
      <c r="M106866" s="9"/>
      <c r="N106866" s="9"/>
    </row>
    <row r="106867" spans="12:14" x14ac:dyDescent="0.25">
      <c r="L106867" s="9"/>
      <c r="M106867" s="9"/>
      <c r="N106867" s="9"/>
    </row>
    <row r="106868" spans="12:14" x14ac:dyDescent="0.25">
      <c r="L106868" s="9"/>
      <c r="M106868" s="9"/>
      <c r="N106868" s="9"/>
    </row>
    <row r="106869" spans="12:14" x14ac:dyDescent="0.25">
      <c r="L106869" s="9"/>
      <c r="M106869" s="9"/>
      <c r="N106869" s="9"/>
    </row>
    <row r="106870" spans="12:14" x14ac:dyDescent="0.25">
      <c r="L106870" s="9"/>
      <c r="M106870" s="9"/>
      <c r="N106870" s="9"/>
    </row>
    <row r="106871" spans="12:14" x14ac:dyDescent="0.25">
      <c r="L106871" s="9"/>
      <c r="M106871" s="9"/>
      <c r="N106871" s="9"/>
    </row>
    <row r="106872" spans="12:14" x14ac:dyDescent="0.25">
      <c r="L106872" s="9"/>
      <c r="M106872" s="9"/>
      <c r="N106872" s="9"/>
    </row>
    <row r="106873" spans="12:14" x14ac:dyDescent="0.25">
      <c r="L106873" s="9"/>
      <c r="M106873" s="9"/>
      <c r="N106873" s="9"/>
    </row>
    <row r="106874" spans="12:14" x14ac:dyDescent="0.25">
      <c r="L106874" s="9"/>
      <c r="M106874" s="9"/>
      <c r="N106874" s="9"/>
    </row>
    <row r="106875" spans="12:14" x14ac:dyDescent="0.25">
      <c r="L106875" s="9"/>
      <c r="M106875" s="9"/>
      <c r="N106875" s="9"/>
    </row>
    <row r="106876" spans="12:14" x14ac:dyDescent="0.25">
      <c r="L106876" s="9"/>
      <c r="M106876" s="9"/>
      <c r="N106876" s="9"/>
    </row>
    <row r="106877" spans="12:14" x14ac:dyDescent="0.25">
      <c r="L106877" s="9"/>
      <c r="M106877" s="9"/>
      <c r="N106877" s="9"/>
    </row>
    <row r="106878" spans="12:14" x14ac:dyDescent="0.25">
      <c r="L106878" s="9"/>
      <c r="M106878" s="9"/>
      <c r="N106878" s="9"/>
    </row>
    <row r="106879" spans="12:14" x14ac:dyDescent="0.25">
      <c r="L106879" s="9"/>
      <c r="M106879" s="9"/>
      <c r="N106879" s="9"/>
    </row>
    <row r="106880" spans="12:14" x14ac:dyDescent="0.25">
      <c r="L106880" s="9"/>
      <c r="M106880" s="9"/>
      <c r="N106880" s="9"/>
    </row>
    <row r="106881" spans="12:14" x14ac:dyDescent="0.25">
      <c r="L106881" s="9"/>
      <c r="M106881" s="9"/>
      <c r="N106881" s="9"/>
    </row>
    <row r="106882" spans="12:14" x14ac:dyDescent="0.25">
      <c r="L106882" s="9"/>
      <c r="M106882" s="9"/>
      <c r="N106882" s="9"/>
    </row>
    <row r="106883" spans="12:14" x14ac:dyDescent="0.25">
      <c r="L106883" s="9"/>
      <c r="M106883" s="9"/>
      <c r="N106883" s="9"/>
    </row>
    <row r="106884" spans="12:14" x14ac:dyDescent="0.25">
      <c r="L106884" s="9"/>
      <c r="M106884" s="9"/>
      <c r="N106884" s="9"/>
    </row>
    <row r="106885" spans="12:14" x14ac:dyDescent="0.25">
      <c r="L106885" s="9"/>
      <c r="M106885" s="9"/>
      <c r="N106885" s="9"/>
    </row>
    <row r="106886" spans="12:14" x14ac:dyDescent="0.25">
      <c r="L106886" s="9"/>
      <c r="M106886" s="9"/>
      <c r="N106886" s="9"/>
    </row>
    <row r="106887" spans="12:14" x14ac:dyDescent="0.25">
      <c r="L106887" s="9"/>
      <c r="M106887" s="9"/>
      <c r="N106887" s="9"/>
    </row>
    <row r="106888" spans="12:14" x14ac:dyDescent="0.25">
      <c r="L106888" s="9"/>
      <c r="M106888" s="9"/>
      <c r="N106888" s="9"/>
    </row>
    <row r="106889" spans="12:14" x14ac:dyDescent="0.25">
      <c r="L106889" s="9"/>
      <c r="M106889" s="9"/>
      <c r="N106889" s="9"/>
    </row>
    <row r="106890" spans="12:14" x14ac:dyDescent="0.25">
      <c r="L106890" s="9"/>
      <c r="M106890" s="9"/>
      <c r="N106890" s="9"/>
    </row>
    <row r="106891" spans="12:14" x14ac:dyDescent="0.25">
      <c r="L106891" s="9"/>
      <c r="M106891" s="9"/>
      <c r="N106891" s="9"/>
    </row>
    <row r="106892" spans="12:14" x14ac:dyDescent="0.25">
      <c r="L106892" s="9"/>
      <c r="M106892" s="9"/>
      <c r="N106892" s="9"/>
    </row>
    <row r="106893" spans="12:14" x14ac:dyDescent="0.25">
      <c r="L106893" s="9"/>
      <c r="M106893" s="9"/>
      <c r="N106893" s="9"/>
    </row>
    <row r="106894" spans="12:14" x14ac:dyDescent="0.25">
      <c r="L106894" s="9"/>
      <c r="M106894" s="9"/>
      <c r="N106894" s="9"/>
    </row>
    <row r="106895" spans="12:14" x14ac:dyDescent="0.25">
      <c r="L106895" s="9"/>
      <c r="M106895" s="9"/>
      <c r="N106895" s="9"/>
    </row>
    <row r="106896" spans="12:14" x14ac:dyDescent="0.25">
      <c r="L106896" s="9"/>
      <c r="M106896" s="9"/>
      <c r="N106896" s="9"/>
    </row>
    <row r="106897" spans="12:14" x14ac:dyDescent="0.25">
      <c r="L106897" s="9"/>
      <c r="M106897" s="9"/>
      <c r="N106897" s="9"/>
    </row>
    <row r="106898" spans="12:14" x14ac:dyDescent="0.25">
      <c r="L106898" s="9"/>
      <c r="M106898" s="9"/>
      <c r="N106898" s="9"/>
    </row>
    <row r="106899" spans="12:14" x14ac:dyDescent="0.25">
      <c r="L106899" s="9"/>
      <c r="M106899" s="9"/>
      <c r="N106899" s="9"/>
    </row>
    <row r="106900" spans="12:14" x14ac:dyDescent="0.25">
      <c r="L106900" s="9"/>
      <c r="M106900" s="9"/>
      <c r="N106900" s="9"/>
    </row>
    <row r="106901" spans="12:14" x14ac:dyDescent="0.25">
      <c r="L106901" s="9"/>
      <c r="M106901" s="9"/>
      <c r="N106901" s="9"/>
    </row>
    <row r="106902" spans="12:14" x14ac:dyDescent="0.25">
      <c r="L106902" s="9"/>
      <c r="M106902" s="9"/>
      <c r="N106902" s="9"/>
    </row>
    <row r="106903" spans="12:14" x14ac:dyDescent="0.25">
      <c r="L106903" s="9"/>
      <c r="M106903" s="9"/>
      <c r="N106903" s="9"/>
    </row>
    <row r="106904" spans="12:14" x14ac:dyDescent="0.25">
      <c r="L106904" s="9"/>
      <c r="M106904" s="9"/>
      <c r="N106904" s="9"/>
    </row>
    <row r="106905" spans="12:14" x14ac:dyDescent="0.25">
      <c r="L106905" s="9"/>
      <c r="M106905" s="9"/>
      <c r="N106905" s="9"/>
    </row>
    <row r="106906" spans="12:14" x14ac:dyDescent="0.25">
      <c r="L106906" s="9"/>
      <c r="M106906" s="9"/>
      <c r="N106906" s="9"/>
    </row>
    <row r="106907" spans="12:14" x14ac:dyDescent="0.25">
      <c r="L106907" s="9"/>
      <c r="M106907" s="9"/>
      <c r="N106907" s="9"/>
    </row>
    <row r="106908" spans="12:14" x14ac:dyDescent="0.25">
      <c r="L106908" s="9"/>
      <c r="M106908" s="9"/>
      <c r="N106908" s="9"/>
    </row>
    <row r="106909" spans="12:14" x14ac:dyDescent="0.25">
      <c r="L106909" s="9"/>
      <c r="M106909" s="9"/>
      <c r="N106909" s="9"/>
    </row>
    <row r="106910" spans="12:14" x14ac:dyDescent="0.25">
      <c r="L106910" s="9"/>
      <c r="M106910" s="9"/>
      <c r="N106910" s="9"/>
    </row>
    <row r="106911" spans="12:14" x14ac:dyDescent="0.25">
      <c r="L106911" s="9"/>
      <c r="M106911" s="9"/>
      <c r="N106911" s="9"/>
    </row>
    <row r="106912" spans="12:14" x14ac:dyDescent="0.25">
      <c r="L106912" s="9"/>
      <c r="M106912" s="9"/>
      <c r="N106912" s="9"/>
    </row>
    <row r="106913" spans="12:14" x14ac:dyDescent="0.25">
      <c r="L106913" s="9"/>
      <c r="M106913" s="9"/>
      <c r="N106913" s="9"/>
    </row>
    <row r="106914" spans="12:14" x14ac:dyDescent="0.25">
      <c r="L106914" s="9"/>
      <c r="M106914" s="9"/>
      <c r="N106914" s="9"/>
    </row>
    <row r="106915" spans="12:14" x14ac:dyDescent="0.25">
      <c r="L106915" s="9"/>
      <c r="M106915" s="9"/>
      <c r="N106915" s="9"/>
    </row>
    <row r="106916" spans="12:14" x14ac:dyDescent="0.25">
      <c r="L106916" s="9"/>
      <c r="M106916" s="9"/>
      <c r="N106916" s="9"/>
    </row>
    <row r="106917" spans="12:14" x14ac:dyDescent="0.25">
      <c r="L106917" s="9"/>
      <c r="M106917" s="9"/>
      <c r="N106917" s="9"/>
    </row>
    <row r="106918" spans="12:14" x14ac:dyDescent="0.25">
      <c r="L106918" s="9"/>
      <c r="M106918" s="9"/>
      <c r="N106918" s="9"/>
    </row>
    <row r="106919" spans="12:14" x14ac:dyDescent="0.25">
      <c r="L106919" s="9"/>
      <c r="M106919" s="9"/>
      <c r="N106919" s="9"/>
    </row>
    <row r="106920" spans="12:14" x14ac:dyDescent="0.25">
      <c r="L106920" s="9"/>
      <c r="M106920" s="9"/>
      <c r="N106920" s="9"/>
    </row>
    <row r="106921" spans="12:14" x14ac:dyDescent="0.25">
      <c r="L106921" s="9"/>
      <c r="M106921" s="9"/>
      <c r="N106921" s="9"/>
    </row>
    <row r="106922" spans="12:14" x14ac:dyDescent="0.25">
      <c r="L106922" s="9"/>
      <c r="M106922" s="9"/>
      <c r="N106922" s="9"/>
    </row>
    <row r="106923" spans="12:14" x14ac:dyDescent="0.25">
      <c r="L106923" s="9"/>
      <c r="M106923" s="9"/>
      <c r="N106923" s="9"/>
    </row>
    <row r="106924" spans="12:14" x14ac:dyDescent="0.25">
      <c r="L106924" s="9"/>
      <c r="M106924" s="9"/>
      <c r="N106924" s="9"/>
    </row>
    <row r="106925" spans="12:14" x14ac:dyDescent="0.25">
      <c r="L106925" s="9"/>
      <c r="M106925" s="9"/>
      <c r="N106925" s="9"/>
    </row>
    <row r="106926" spans="12:14" x14ac:dyDescent="0.25">
      <c r="L106926" s="9"/>
      <c r="M106926" s="9"/>
      <c r="N106926" s="9"/>
    </row>
    <row r="106927" spans="12:14" x14ac:dyDescent="0.25">
      <c r="L106927" s="9"/>
      <c r="M106927" s="9"/>
      <c r="N106927" s="9"/>
    </row>
    <row r="106928" spans="12:14" x14ac:dyDescent="0.25">
      <c r="L106928" s="9"/>
      <c r="M106928" s="9"/>
      <c r="N106928" s="9"/>
    </row>
    <row r="106929" spans="12:14" x14ac:dyDescent="0.25">
      <c r="L106929" s="9"/>
      <c r="M106929" s="9"/>
      <c r="N106929" s="9"/>
    </row>
    <row r="106930" spans="12:14" x14ac:dyDescent="0.25">
      <c r="L106930" s="9"/>
      <c r="M106930" s="9"/>
      <c r="N106930" s="9"/>
    </row>
    <row r="106931" spans="12:14" x14ac:dyDescent="0.25">
      <c r="L106931" s="9"/>
      <c r="M106931" s="9"/>
      <c r="N106931" s="9"/>
    </row>
    <row r="106932" spans="12:14" x14ac:dyDescent="0.25">
      <c r="L106932" s="9"/>
      <c r="M106932" s="9"/>
      <c r="N106932" s="9"/>
    </row>
    <row r="106933" spans="12:14" x14ac:dyDescent="0.25">
      <c r="L106933" s="9"/>
      <c r="M106933" s="9"/>
      <c r="N106933" s="9"/>
    </row>
    <row r="106934" spans="12:14" x14ac:dyDescent="0.25">
      <c r="L106934" s="9"/>
      <c r="M106934" s="9"/>
      <c r="N106934" s="9"/>
    </row>
    <row r="106935" spans="12:14" x14ac:dyDescent="0.25">
      <c r="L106935" s="9"/>
      <c r="M106935" s="9"/>
      <c r="N106935" s="9"/>
    </row>
    <row r="106936" spans="12:14" x14ac:dyDescent="0.25">
      <c r="L106936" s="9"/>
      <c r="M106936" s="9"/>
      <c r="N106936" s="9"/>
    </row>
    <row r="106937" spans="12:14" x14ac:dyDescent="0.25">
      <c r="L106937" s="9"/>
      <c r="M106937" s="9"/>
      <c r="N106937" s="9"/>
    </row>
    <row r="106938" spans="12:14" x14ac:dyDescent="0.25">
      <c r="L106938" s="9"/>
      <c r="M106938" s="9"/>
      <c r="N106938" s="9"/>
    </row>
    <row r="106939" spans="12:14" x14ac:dyDescent="0.25">
      <c r="L106939" s="9"/>
      <c r="M106939" s="9"/>
      <c r="N106939" s="9"/>
    </row>
    <row r="106940" spans="12:14" x14ac:dyDescent="0.25">
      <c r="L106940" s="9"/>
      <c r="M106940" s="9"/>
      <c r="N106940" s="9"/>
    </row>
    <row r="106941" spans="12:14" x14ac:dyDescent="0.25">
      <c r="L106941" s="9"/>
      <c r="M106941" s="9"/>
      <c r="N106941" s="9"/>
    </row>
    <row r="106942" spans="12:14" x14ac:dyDescent="0.25">
      <c r="L106942" s="9"/>
      <c r="M106942" s="9"/>
      <c r="N106942" s="9"/>
    </row>
    <row r="106943" spans="12:14" x14ac:dyDescent="0.25">
      <c r="L106943" s="9"/>
      <c r="M106943" s="9"/>
      <c r="N106943" s="9"/>
    </row>
    <row r="106944" spans="12:14" x14ac:dyDescent="0.25">
      <c r="L106944" s="9"/>
      <c r="M106944" s="9"/>
      <c r="N106944" s="9"/>
    </row>
    <row r="106945" spans="12:14" x14ac:dyDescent="0.25">
      <c r="L106945" s="9"/>
      <c r="M106945" s="9"/>
      <c r="N106945" s="9"/>
    </row>
    <row r="106946" spans="12:14" x14ac:dyDescent="0.25">
      <c r="L106946" s="9"/>
      <c r="M106946" s="9"/>
      <c r="N106946" s="9"/>
    </row>
    <row r="106947" spans="12:14" x14ac:dyDescent="0.25">
      <c r="L106947" s="9"/>
      <c r="M106947" s="9"/>
      <c r="N106947" s="9"/>
    </row>
    <row r="106948" spans="12:14" x14ac:dyDescent="0.25">
      <c r="L106948" s="9"/>
      <c r="M106948" s="9"/>
      <c r="N106948" s="9"/>
    </row>
    <row r="106949" spans="12:14" x14ac:dyDescent="0.25">
      <c r="L106949" s="9"/>
      <c r="M106949" s="9"/>
      <c r="N106949" s="9"/>
    </row>
    <row r="106950" spans="12:14" x14ac:dyDescent="0.25">
      <c r="L106950" s="9"/>
      <c r="M106950" s="9"/>
      <c r="N106950" s="9"/>
    </row>
    <row r="106951" spans="12:14" x14ac:dyDescent="0.25">
      <c r="L106951" s="9"/>
      <c r="M106951" s="9"/>
      <c r="N106951" s="9"/>
    </row>
    <row r="106952" spans="12:14" x14ac:dyDescent="0.25">
      <c r="L106952" s="9"/>
      <c r="M106952" s="9"/>
      <c r="N106952" s="9"/>
    </row>
    <row r="106953" spans="12:14" x14ac:dyDescent="0.25">
      <c r="L106953" s="9"/>
      <c r="M106953" s="9"/>
      <c r="N106953" s="9"/>
    </row>
    <row r="106954" spans="12:14" x14ac:dyDescent="0.25">
      <c r="L106954" s="9"/>
      <c r="M106954" s="9"/>
      <c r="N106954" s="9"/>
    </row>
    <row r="106955" spans="12:14" x14ac:dyDescent="0.25">
      <c r="L106955" s="9"/>
      <c r="M106955" s="9"/>
      <c r="N106955" s="9"/>
    </row>
    <row r="106956" spans="12:14" x14ac:dyDescent="0.25">
      <c r="L106956" s="9"/>
      <c r="M106956" s="9"/>
      <c r="N106956" s="9"/>
    </row>
    <row r="106957" spans="12:14" x14ac:dyDescent="0.25">
      <c r="L106957" s="9"/>
      <c r="M106957" s="9"/>
      <c r="N106957" s="9"/>
    </row>
    <row r="106958" spans="12:14" x14ac:dyDescent="0.25">
      <c r="L106958" s="9"/>
      <c r="M106958" s="9"/>
      <c r="N106958" s="9"/>
    </row>
    <row r="106959" spans="12:14" x14ac:dyDescent="0.25">
      <c r="L106959" s="9"/>
      <c r="M106959" s="9"/>
      <c r="N106959" s="9"/>
    </row>
    <row r="106960" spans="12:14" x14ac:dyDescent="0.25">
      <c r="L106960" s="9"/>
      <c r="M106960" s="9"/>
      <c r="N106960" s="9"/>
    </row>
    <row r="106961" spans="12:14" x14ac:dyDescent="0.25">
      <c r="L106961" s="9"/>
      <c r="M106961" s="9"/>
      <c r="N106961" s="9"/>
    </row>
    <row r="106962" spans="12:14" x14ac:dyDescent="0.25">
      <c r="L106962" s="9"/>
      <c r="M106962" s="9"/>
      <c r="N106962" s="9"/>
    </row>
    <row r="106963" spans="12:14" x14ac:dyDescent="0.25">
      <c r="L106963" s="9"/>
      <c r="M106963" s="9"/>
      <c r="N106963" s="9"/>
    </row>
    <row r="106964" spans="12:14" x14ac:dyDescent="0.25">
      <c r="L106964" s="9"/>
      <c r="M106964" s="9"/>
      <c r="N106964" s="9"/>
    </row>
    <row r="106965" spans="12:14" x14ac:dyDescent="0.25">
      <c r="L106965" s="9"/>
      <c r="M106965" s="9"/>
      <c r="N106965" s="9"/>
    </row>
    <row r="106966" spans="12:14" x14ac:dyDescent="0.25">
      <c r="L106966" s="9"/>
      <c r="M106966" s="9"/>
      <c r="N106966" s="9"/>
    </row>
    <row r="106967" spans="12:14" x14ac:dyDescent="0.25">
      <c r="L106967" s="9"/>
      <c r="M106967" s="9"/>
      <c r="N106967" s="9"/>
    </row>
    <row r="106968" spans="12:14" x14ac:dyDescent="0.25">
      <c r="L106968" s="9"/>
      <c r="M106968" s="9"/>
      <c r="N106968" s="9"/>
    </row>
    <row r="106969" spans="12:14" x14ac:dyDescent="0.25">
      <c r="L106969" s="9"/>
      <c r="M106969" s="9"/>
      <c r="N106969" s="9"/>
    </row>
    <row r="106970" spans="12:14" x14ac:dyDescent="0.25">
      <c r="L106970" s="9"/>
      <c r="M106970" s="9"/>
      <c r="N106970" s="9"/>
    </row>
    <row r="106971" spans="12:14" x14ac:dyDescent="0.25">
      <c r="L106971" s="9"/>
      <c r="M106971" s="9"/>
      <c r="N106971" s="9"/>
    </row>
    <row r="106972" spans="12:14" x14ac:dyDescent="0.25">
      <c r="L106972" s="9"/>
      <c r="M106972" s="9"/>
      <c r="N106972" s="9"/>
    </row>
    <row r="106973" spans="12:14" x14ac:dyDescent="0.25">
      <c r="L106973" s="9"/>
      <c r="M106973" s="9"/>
      <c r="N106973" s="9"/>
    </row>
    <row r="106974" spans="12:14" x14ac:dyDescent="0.25">
      <c r="L106974" s="9"/>
      <c r="M106974" s="9"/>
      <c r="N106974" s="9"/>
    </row>
    <row r="106975" spans="12:14" x14ac:dyDescent="0.25">
      <c r="L106975" s="9"/>
      <c r="M106975" s="9"/>
      <c r="N106975" s="9"/>
    </row>
    <row r="106976" spans="12:14" x14ac:dyDescent="0.25">
      <c r="L106976" s="9"/>
      <c r="M106976" s="9"/>
      <c r="N106976" s="9"/>
    </row>
    <row r="106977" spans="12:14" x14ac:dyDescent="0.25">
      <c r="L106977" s="9"/>
      <c r="M106977" s="9"/>
      <c r="N106977" s="9"/>
    </row>
    <row r="106978" spans="12:14" x14ac:dyDescent="0.25">
      <c r="L106978" s="9"/>
      <c r="M106978" s="9"/>
      <c r="N106978" s="9"/>
    </row>
    <row r="106979" spans="12:14" x14ac:dyDescent="0.25">
      <c r="L106979" s="9"/>
      <c r="M106979" s="9"/>
      <c r="N106979" s="9"/>
    </row>
    <row r="106980" spans="12:14" x14ac:dyDescent="0.25">
      <c r="L106980" s="9"/>
      <c r="M106980" s="9"/>
      <c r="N106980" s="9"/>
    </row>
    <row r="106981" spans="12:14" x14ac:dyDescent="0.25">
      <c r="L106981" s="9"/>
      <c r="M106981" s="9"/>
      <c r="N106981" s="9"/>
    </row>
    <row r="106982" spans="12:14" x14ac:dyDescent="0.25">
      <c r="L106982" s="9"/>
      <c r="M106982" s="9"/>
      <c r="N106982" s="9"/>
    </row>
    <row r="106983" spans="12:14" x14ac:dyDescent="0.25">
      <c r="L106983" s="9"/>
      <c r="M106983" s="9"/>
      <c r="N106983" s="9"/>
    </row>
    <row r="106984" spans="12:14" x14ac:dyDescent="0.25">
      <c r="L106984" s="9"/>
      <c r="M106984" s="9"/>
      <c r="N106984" s="9"/>
    </row>
    <row r="106985" spans="12:14" x14ac:dyDescent="0.25">
      <c r="L106985" s="9"/>
      <c r="M106985" s="9"/>
      <c r="N106985" s="9"/>
    </row>
    <row r="106986" spans="12:14" x14ac:dyDescent="0.25">
      <c r="L106986" s="9"/>
      <c r="M106986" s="9"/>
      <c r="N106986" s="9"/>
    </row>
    <row r="106987" spans="12:14" x14ac:dyDescent="0.25">
      <c r="L106987" s="9"/>
      <c r="M106987" s="9"/>
      <c r="N106987" s="9"/>
    </row>
    <row r="106988" spans="12:14" x14ac:dyDescent="0.25">
      <c r="L106988" s="9"/>
      <c r="M106988" s="9"/>
      <c r="N106988" s="9"/>
    </row>
    <row r="106989" spans="12:14" x14ac:dyDescent="0.25">
      <c r="L106989" s="9"/>
      <c r="M106989" s="9"/>
      <c r="N106989" s="9"/>
    </row>
    <row r="106990" spans="12:14" x14ac:dyDescent="0.25">
      <c r="L106990" s="9"/>
      <c r="M106990" s="9"/>
      <c r="N106990" s="9"/>
    </row>
    <row r="106991" spans="12:14" x14ac:dyDescent="0.25">
      <c r="L106991" s="9"/>
      <c r="M106991" s="9"/>
      <c r="N106991" s="9"/>
    </row>
    <row r="106992" spans="12:14" x14ac:dyDescent="0.25">
      <c r="L106992" s="9"/>
      <c r="M106992" s="9"/>
      <c r="N106992" s="9"/>
    </row>
    <row r="106993" spans="12:14" x14ac:dyDescent="0.25">
      <c r="L106993" s="9"/>
      <c r="M106993" s="9"/>
      <c r="N106993" s="9"/>
    </row>
    <row r="106994" spans="12:14" x14ac:dyDescent="0.25">
      <c r="L106994" s="9"/>
      <c r="M106994" s="9"/>
      <c r="N106994" s="9"/>
    </row>
    <row r="106995" spans="12:14" x14ac:dyDescent="0.25">
      <c r="L106995" s="9"/>
      <c r="M106995" s="9"/>
      <c r="N106995" s="9"/>
    </row>
    <row r="106996" spans="12:14" x14ac:dyDescent="0.25">
      <c r="L106996" s="9"/>
      <c r="M106996" s="9"/>
      <c r="N106996" s="9"/>
    </row>
    <row r="106997" spans="12:14" x14ac:dyDescent="0.25">
      <c r="L106997" s="9"/>
      <c r="M106997" s="9"/>
      <c r="N106997" s="9"/>
    </row>
    <row r="106998" spans="12:14" x14ac:dyDescent="0.25">
      <c r="L106998" s="9"/>
      <c r="M106998" s="9"/>
      <c r="N106998" s="9"/>
    </row>
    <row r="106999" spans="12:14" x14ac:dyDescent="0.25">
      <c r="L106999" s="9"/>
      <c r="M106999" s="9"/>
      <c r="N106999" s="9"/>
    </row>
    <row r="107000" spans="12:14" x14ac:dyDescent="0.25">
      <c r="L107000" s="9"/>
      <c r="M107000" s="9"/>
      <c r="N107000" s="9"/>
    </row>
    <row r="107001" spans="12:14" x14ac:dyDescent="0.25">
      <c r="L107001" s="9"/>
      <c r="M107001" s="9"/>
      <c r="N107001" s="9"/>
    </row>
    <row r="107002" spans="12:14" x14ac:dyDescent="0.25">
      <c r="L107002" s="9"/>
      <c r="M107002" s="9"/>
      <c r="N107002" s="9"/>
    </row>
    <row r="107003" spans="12:14" x14ac:dyDescent="0.25">
      <c r="L107003" s="9"/>
      <c r="M107003" s="9"/>
      <c r="N107003" s="9"/>
    </row>
    <row r="107004" spans="12:14" x14ac:dyDescent="0.25">
      <c r="L107004" s="9"/>
      <c r="M107004" s="9"/>
      <c r="N107004" s="9"/>
    </row>
    <row r="107005" spans="12:14" x14ac:dyDescent="0.25">
      <c r="L107005" s="9"/>
      <c r="M107005" s="9"/>
      <c r="N107005" s="9"/>
    </row>
    <row r="107006" spans="12:14" x14ac:dyDescent="0.25">
      <c r="L107006" s="9"/>
      <c r="M107006" s="9"/>
      <c r="N107006" s="9"/>
    </row>
    <row r="107007" spans="12:14" x14ac:dyDescent="0.25">
      <c r="L107007" s="9"/>
      <c r="M107007" s="9"/>
      <c r="N107007" s="9"/>
    </row>
    <row r="107008" spans="12:14" x14ac:dyDescent="0.25">
      <c r="L107008" s="9"/>
      <c r="M107008" s="9"/>
      <c r="N107008" s="9"/>
    </row>
    <row r="107009" spans="12:14" x14ac:dyDescent="0.25">
      <c r="L107009" s="9"/>
      <c r="M107009" s="9"/>
      <c r="N107009" s="9"/>
    </row>
    <row r="107010" spans="12:14" x14ac:dyDescent="0.25">
      <c r="L107010" s="9"/>
      <c r="M107010" s="9"/>
      <c r="N107010" s="9"/>
    </row>
    <row r="107011" spans="12:14" x14ac:dyDescent="0.25">
      <c r="L107011" s="9"/>
      <c r="M107011" s="9"/>
      <c r="N107011" s="9"/>
    </row>
    <row r="107012" spans="12:14" x14ac:dyDescent="0.25">
      <c r="L107012" s="9"/>
      <c r="M107012" s="9"/>
      <c r="N107012" s="9"/>
    </row>
    <row r="107013" spans="12:14" x14ac:dyDescent="0.25">
      <c r="L107013" s="9"/>
      <c r="M107013" s="9"/>
      <c r="N107013" s="9"/>
    </row>
    <row r="107014" spans="12:14" x14ac:dyDescent="0.25">
      <c r="L107014" s="9"/>
      <c r="M107014" s="9"/>
      <c r="N107014" s="9"/>
    </row>
    <row r="107015" spans="12:14" x14ac:dyDescent="0.25">
      <c r="L107015" s="9"/>
      <c r="M107015" s="9"/>
      <c r="N107015" s="9"/>
    </row>
    <row r="107016" spans="12:14" x14ac:dyDescent="0.25">
      <c r="L107016" s="9"/>
      <c r="M107016" s="9"/>
      <c r="N107016" s="9"/>
    </row>
    <row r="107017" spans="12:14" x14ac:dyDescent="0.25">
      <c r="L107017" s="9"/>
      <c r="M107017" s="9"/>
      <c r="N107017" s="9"/>
    </row>
    <row r="107018" spans="12:14" x14ac:dyDescent="0.25">
      <c r="L107018" s="9"/>
      <c r="M107018" s="9"/>
      <c r="N107018" s="9"/>
    </row>
    <row r="107019" spans="12:14" x14ac:dyDescent="0.25">
      <c r="L107019" s="9"/>
      <c r="M107019" s="9"/>
      <c r="N107019" s="9"/>
    </row>
    <row r="107020" spans="12:14" x14ac:dyDescent="0.25">
      <c r="L107020" s="9"/>
      <c r="M107020" s="9"/>
      <c r="N107020" s="9"/>
    </row>
    <row r="107021" spans="12:14" x14ac:dyDescent="0.25">
      <c r="L107021" s="9"/>
      <c r="M107021" s="9"/>
      <c r="N107021" s="9"/>
    </row>
    <row r="107022" spans="12:14" x14ac:dyDescent="0.25">
      <c r="L107022" s="9"/>
      <c r="M107022" s="9"/>
      <c r="N107022" s="9"/>
    </row>
    <row r="107023" spans="12:14" x14ac:dyDescent="0.25">
      <c r="L107023" s="9"/>
      <c r="M107023" s="9"/>
      <c r="N107023" s="9"/>
    </row>
    <row r="107024" spans="12:14" x14ac:dyDescent="0.25">
      <c r="L107024" s="9"/>
      <c r="M107024" s="9"/>
      <c r="N107024" s="9"/>
    </row>
    <row r="107025" spans="12:14" x14ac:dyDescent="0.25">
      <c r="L107025" s="9"/>
      <c r="M107025" s="9"/>
      <c r="N107025" s="9"/>
    </row>
    <row r="107026" spans="12:14" x14ac:dyDescent="0.25">
      <c r="L107026" s="9"/>
      <c r="M107026" s="9"/>
      <c r="N107026" s="9"/>
    </row>
    <row r="107027" spans="12:14" x14ac:dyDescent="0.25">
      <c r="L107027" s="9"/>
      <c r="M107027" s="9"/>
      <c r="N107027" s="9"/>
    </row>
    <row r="107028" spans="12:14" x14ac:dyDescent="0.25">
      <c r="L107028" s="9"/>
      <c r="M107028" s="9"/>
      <c r="N107028" s="9"/>
    </row>
    <row r="107029" spans="12:14" x14ac:dyDescent="0.25">
      <c r="L107029" s="9"/>
      <c r="M107029" s="9"/>
      <c r="N107029" s="9"/>
    </row>
    <row r="107030" spans="12:14" x14ac:dyDescent="0.25">
      <c r="L107030" s="9"/>
      <c r="M107030" s="9"/>
      <c r="N107030" s="9"/>
    </row>
    <row r="107031" spans="12:14" x14ac:dyDescent="0.25">
      <c r="L107031" s="9"/>
      <c r="M107031" s="9"/>
      <c r="N107031" s="9"/>
    </row>
    <row r="107032" spans="12:14" x14ac:dyDescent="0.25">
      <c r="L107032" s="9"/>
      <c r="M107032" s="9"/>
      <c r="N107032" s="9"/>
    </row>
    <row r="107033" spans="12:14" x14ac:dyDescent="0.25">
      <c r="L107033" s="9"/>
      <c r="M107033" s="9"/>
      <c r="N107033" s="9"/>
    </row>
    <row r="107034" spans="12:14" x14ac:dyDescent="0.25">
      <c r="L107034" s="9"/>
      <c r="M107034" s="9"/>
      <c r="N107034" s="9"/>
    </row>
    <row r="107035" spans="12:14" x14ac:dyDescent="0.25">
      <c r="L107035" s="9"/>
      <c r="M107035" s="9"/>
      <c r="N107035" s="9"/>
    </row>
    <row r="107036" spans="12:14" x14ac:dyDescent="0.25">
      <c r="L107036" s="9"/>
      <c r="M107036" s="9"/>
      <c r="N107036" s="9"/>
    </row>
    <row r="107037" spans="12:14" x14ac:dyDescent="0.25">
      <c r="L107037" s="9"/>
      <c r="M107037" s="9"/>
      <c r="N107037" s="9"/>
    </row>
    <row r="107038" spans="12:14" x14ac:dyDescent="0.25">
      <c r="L107038" s="9"/>
      <c r="M107038" s="9"/>
      <c r="N107038" s="9"/>
    </row>
    <row r="107039" spans="12:14" x14ac:dyDescent="0.25">
      <c r="L107039" s="9"/>
      <c r="M107039" s="9"/>
      <c r="N107039" s="9"/>
    </row>
    <row r="107040" spans="12:14" x14ac:dyDescent="0.25">
      <c r="L107040" s="9"/>
      <c r="M107040" s="9"/>
      <c r="N107040" s="9"/>
    </row>
    <row r="107041" spans="12:14" x14ac:dyDescent="0.25">
      <c r="L107041" s="9"/>
      <c r="M107041" s="9"/>
      <c r="N107041" s="9"/>
    </row>
    <row r="107042" spans="12:14" x14ac:dyDescent="0.25">
      <c r="L107042" s="9"/>
      <c r="M107042" s="9"/>
      <c r="N107042" s="9"/>
    </row>
    <row r="107043" spans="12:14" x14ac:dyDescent="0.25">
      <c r="L107043" s="9"/>
      <c r="M107043" s="9"/>
      <c r="N107043" s="9"/>
    </row>
    <row r="107044" spans="12:14" x14ac:dyDescent="0.25">
      <c r="L107044" s="9"/>
      <c r="M107044" s="9"/>
      <c r="N107044" s="9"/>
    </row>
    <row r="107045" spans="12:14" x14ac:dyDescent="0.25">
      <c r="L107045" s="9"/>
      <c r="M107045" s="9"/>
      <c r="N107045" s="9"/>
    </row>
    <row r="107046" spans="12:14" x14ac:dyDescent="0.25">
      <c r="L107046" s="9"/>
      <c r="M107046" s="9"/>
      <c r="N107046" s="9"/>
    </row>
    <row r="107047" spans="12:14" x14ac:dyDescent="0.25">
      <c r="L107047" s="9"/>
      <c r="M107047" s="9"/>
      <c r="N107047" s="9"/>
    </row>
    <row r="107048" spans="12:14" x14ac:dyDescent="0.25">
      <c r="L107048" s="9"/>
      <c r="M107048" s="9"/>
      <c r="N107048" s="9"/>
    </row>
    <row r="107049" spans="12:14" x14ac:dyDescent="0.25">
      <c r="L107049" s="9"/>
      <c r="M107049" s="9"/>
      <c r="N107049" s="9"/>
    </row>
    <row r="107050" spans="12:14" x14ac:dyDescent="0.25">
      <c r="L107050" s="9"/>
      <c r="M107050" s="9"/>
      <c r="N107050" s="9"/>
    </row>
    <row r="107051" spans="12:14" x14ac:dyDescent="0.25">
      <c r="L107051" s="9"/>
      <c r="M107051" s="9"/>
      <c r="N107051" s="9"/>
    </row>
    <row r="107052" spans="12:14" x14ac:dyDescent="0.25">
      <c r="L107052" s="9"/>
      <c r="M107052" s="9"/>
      <c r="N107052" s="9"/>
    </row>
    <row r="107053" spans="12:14" x14ac:dyDescent="0.25">
      <c r="L107053" s="9"/>
      <c r="M107053" s="9"/>
      <c r="N107053" s="9"/>
    </row>
    <row r="107054" spans="12:14" x14ac:dyDescent="0.25">
      <c r="L107054" s="9"/>
      <c r="M107054" s="9"/>
      <c r="N107054" s="9"/>
    </row>
    <row r="107055" spans="12:14" x14ac:dyDescent="0.25">
      <c r="L107055" s="9"/>
      <c r="M107055" s="9"/>
      <c r="N107055" s="9"/>
    </row>
    <row r="107056" spans="12:14" x14ac:dyDescent="0.25">
      <c r="L107056" s="9"/>
      <c r="M107056" s="9"/>
      <c r="N107056" s="9"/>
    </row>
    <row r="107057" spans="12:14" x14ac:dyDescent="0.25">
      <c r="L107057" s="9"/>
      <c r="M107057" s="9"/>
      <c r="N107057" s="9"/>
    </row>
    <row r="107058" spans="12:14" x14ac:dyDescent="0.25">
      <c r="L107058" s="9"/>
      <c r="M107058" s="9"/>
      <c r="N107058" s="9"/>
    </row>
    <row r="107059" spans="12:14" x14ac:dyDescent="0.25">
      <c r="L107059" s="9"/>
      <c r="M107059" s="9"/>
      <c r="N107059" s="9"/>
    </row>
    <row r="107060" spans="12:14" x14ac:dyDescent="0.25">
      <c r="L107060" s="9"/>
      <c r="M107060" s="9"/>
      <c r="N107060" s="9"/>
    </row>
    <row r="107061" spans="12:14" x14ac:dyDescent="0.25">
      <c r="L107061" s="9"/>
      <c r="M107061" s="9"/>
      <c r="N107061" s="9"/>
    </row>
    <row r="107062" spans="12:14" x14ac:dyDescent="0.25">
      <c r="L107062" s="9"/>
      <c r="M107062" s="9"/>
      <c r="N107062" s="9"/>
    </row>
    <row r="107063" spans="12:14" x14ac:dyDescent="0.25">
      <c r="L107063" s="9"/>
      <c r="M107063" s="9"/>
      <c r="N107063" s="9"/>
    </row>
    <row r="107064" spans="12:14" x14ac:dyDescent="0.25">
      <c r="L107064" s="9"/>
      <c r="M107064" s="9"/>
      <c r="N107064" s="9"/>
    </row>
    <row r="107065" spans="12:14" x14ac:dyDescent="0.25">
      <c r="L107065" s="9"/>
      <c r="M107065" s="9"/>
      <c r="N107065" s="9"/>
    </row>
    <row r="107066" spans="12:14" x14ac:dyDescent="0.25">
      <c r="L107066" s="9"/>
      <c r="M107066" s="9"/>
      <c r="N107066" s="9"/>
    </row>
    <row r="107067" spans="12:14" x14ac:dyDescent="0.25">
      <c r="L107067" s="9"/>
      <c r="M107067" s="9"/>
      <c r="N107067" s="9"/>
    </row>
    <row r="107068" spans="12:14" x14ac:dyDescent="0.25">
      <c r="L107068" s="9"/>
      <c r="M107068" s="9"/>
      <c r="N107068" s="9"/>
    </row>
    <row r="107069" spans="12:14" x14ac:dyDescent="0.25">
      <c r="L107069" s="9"/>
      <c r="M107069" s="9"/>
      <c r="N107069" s="9"/>
    </row>
    <row r="107070" spans="12:14" x14ac:dyDescent="0.25">
      <c r="L107070" s="9"/>
      <c r="M107070" s="9"/>
      <c r="N107070" s="9"/>
    </row>
    <row r="107071" spans="12:14" x14ac:dyDescent="0.25">
      <c r="L107071" s="9"/>
      <c r="M107071" s="9"/>
      <c r="N107071" s="9"/>
    </row>
    <row r="107072" spans="12:14" x14ac:dyDescent="0.25">
      <c r="L107072" s="9"/>
      <c r="M107072" s="9"/>
      <c r="N107072" s="9"/>
    </row>
    <row r="107073" spans="12:14" x14ac:dyDescent="0.25">
      <c r="L107073" s="9"/>
      <c r="M107073" s="9"/>
      <c r="N107073" s="9"/>
    </row>
    <row r="107074" spans="12:14" x14ac:dyDescent="0.25">
      <c r="L107074" s="9"/>
      <c r="M107074" s="9"/>
      <c r="N107074" s="9"/>
    </row>
    <row r="107075" spans="12:14" x14ac:dyDescent="0.25">
      <c r="L107075" s="9"/>
      <c r="M107075" s="9"/>
      <c r="N107075" s="9"/>
    </row>
    <row r="107076" spans="12:14" x14ac:dyDescent="0.25">
      <c r="L107076" s="9"/>
      <c r="M107076" s="9"/>
      <c r="N107076" s="9"/>
    </row>
    <row r="107077" spans="12:14" x14ac:dyDescent="0.25">
      <c r="L107077" s="9"/>
      <c r="M107077" s="9"/>
      <c r="N107077" s="9"/>
    </row>
    <row r="107078" spans="12:14" x14ac:dyDescent="0.25">
      <c r="L107078" s="9"/>
      <c r="M107078" s="9"/>
      <c r="N107078" s="9"/>
    </row>
    <row r="107079" spans="12:14" x14ac:dyDescent="0.25">
      <c r="L107079" s="9"/>
      <c r="M107079" s="9"/>
      <c r="N107079" s="9"/>
    </row>
    <row r="107080" spans="12:14" x14ac:dyDescent="0.25">
      <c r="L107080" s="9"/>
      <c r="M107080" s="9"/>
      <c r="N107080" s="9"/>
    </row>
    <row r="107081" spans="12:14" x14ac:dyDescent="0.25">
      <c r="L107081" s="9"/>
      <c r="M107081" s="9"/>
      <c r="N107081" s="9"/>
    </row>
    <row r="107082" spans="12:14" x14ac:dyDescent="0.25">
      <c r="L107082" s="9"/>
      <c r="M107082" s="9"/>
      <c r="N107082" s="9"/>
    </row>
    <row r="107083" spans="12:14" x14ac:dyDescent="0.25">
      <c r="L107083" s="9"/>
      <c r="M107083" s="9"/>
      <c r="N107083" s="9"/>
    </row>
    <row r="107084" spans="12:14" x14ac:dyDescent="0.25">
      <c r="L107084" s="9"/>
      <c r="M107084" s="9"/>
      <c r="N107084" s="9"/>
    </row>
    <row r="107085" spans="12:14" x14ac:dyDescent="0.25">
      <c r="L107085" s="9"/>
      <c r="M107085" s="9"/>
      <c r="N107085" s="9"/>
    </row>
    <row r="107086" spans="12:14" x14ac:dyDescent="0.25">
      <c r="L107086" s="9"/>
      <c r="M107086" s="9"/>
      <c r="N107086" s="9"/>
    </row>
    <row r="107087" spans="12:14" x14ac:dyDescent="0.25">
      <c r="L107087" s="9"/>
      <c r="M107087" s="9"/>
      <c r="N107087" s="9"/>
    </row>
    <row r="107088" spans="12:14" x14ac:dyDescent="0.25">
      <c r="L107088" s="9"/>
      <c r="M107088" s="9"/>
      <c r="N107088" s="9"/>
    </row>
    <row r="107089" spans="12:14" x14ac:dyDescent="0.25">
      <c r="L107089" s="9"/>
      <c r="M107089" s="9"/>
      <c r="N107089" s="9"/>
    </row>
    <row r="107090" spans="12:14" x14ac:dyDescent="0.25">
      <c r="L107090" s="9"/>
      <c r="M107090" s="9"/>
      <c r="N107090" s="9"/>
    </row>
    <row r="107091" spans="12:14" x14ac:dyDescent="0.25">
      <c r="L107091" s="9"/>
      <c r="M107091" s="9"/>
      <c r="N107091" s="9"/>
    </row>
    <row r="107092" spans="12:14" x14ac:dyDescent="0.25">
      <c r="L107092" s="9"/>
      <c r="M107092" s="9"/>
      <c r="N107092" s="9"/>
    </row>
    <row r="107093" spans="12:14" x14ac:dyDescent="0.25">
      <c r="L107093" s="9"/>
      <c r="M107093" s="9"/>
      <c r="N107093" s="9"/>
    </row>
    <row r="107094" spans="12:14" x14ac:dyDescent="0.25">
      <c r="L107094" s="9"/>
      <c r="M107094" s="9"/>
      <c r="N107094" s="9"/>
    </row>
    <row r="107095" spans="12:14" x14ac:dyDescent="0.25">
      <c r="L107095" s="9"/>
      <c r="M107095" s="9"/>
      <c r="N107095" s="9"/>
    </row>
    <row r="107096" spans="12:14" x14ac:dyDescent="0.25">
      <c r="L107096" s="9"/>
      <c r="M107096" s="9"/>
      <c r="N107096" s="9"/>
    </row>
    <row r="107097" spans="12:14" x14ac:dyDescent="0.25">
      <c r="L107097" s="9"/>
      <c r="M107097" s="9"/>
      <c r="N107097" s="9"/>
    </row>
    <row r="107098" spans="12:14" x14ac:dyDescent="0.25">
      <c r="L107098" s="9"/>
      <c r="M107098" s="9"/>
      <c r="N107098" s="9"/>
    </row>
    <row r="107099" spans="12:14" x14ac:dyDescent="0.25">
      <c r="L107099" s="9"/>
      <c r="M107099" s="9"/>
      <c r="N107099" s="9"/>
    </row>
    <row r="107100" spans="12:14" x14ac:dyDescent="0.25">
      <c r="L107100" s="9"/>
      <c r="M107100" s="9"/>
      <c r="N107100" s="9"/>
    </row>
    <row r="107101" spans="12:14" x14ac:dyDescent="0.25">
      <c r="L107101" s="9"/>
      <c r="M107101" s="9"/>
      <c r="N107101" s="9"/>
    </row>
    <row r="107102" spans="12:14" x14ac:dyDescent="0.25">
      <c r="L107102" s="9"/>
      <c r="M107102" s="9"/>
      <c r="N107102" s="9"/>
    </row>
    <row r="107103" spans="12:14" x14ac:dyDescent="0.25">
      <c r="L107103" s="9"/>
      <c r="M107103" s="9"/>
      <c r="N107103" s="9"/>
    </row>
    <row r="107104" spans="12:14" x14ac:dyDescent="0.25">
      <c r="L107104" s="9"/>
      <c r="M107104" s="9"/>
      <c r="N107104" s="9"/>
    </row>
    <row r="107105" spans="12:14" x14ac:dyDescent="0.25">
      <c r="L107105" s="9"/>
      <c r="M107105" s="9"/>
      <c r="N107105" s="9"/>
    </row>
    <row r="107106" spans="12:14" x14ac:dyDescent="0.25">
      <c r="L107106" s="9"/>
      <c r="M107106" s="9"/>
      <c r="N107106" s="9"/>
    </row>
    <row r="107107" spans="12:14" x14ac:dyDescent="0.25">
      <c r="L107107" s="9"/>
      <c r="M107107" s="9"/>
      <c r="N107107" s="9"/>
    </row>
    <row r="107108" spans="12:14" x14ac:dyDescent="0.25">
      <c r="L107108" s="9"/>
      <c r="M107108" s="9"/>
      <c r="N107108" s="9"/>
    </row>
    <row r="107109" spans="12:14" x14ac:dyDescent="0.25">
      <c r="L107109" s="9"/>
      <c r="M107109" s="9"/>
      <c r="N107109" s="9"/>
    </row>
    <row r="107110" spans="12:14" x14ac:dyDescent="0.25">
      <c r="L107110" s="9"/>
      <c r="M107110" s="9"/>
      <c r="N107110" s="9"/>
    </row>
    <row r="107111" spans="12:14" x14ac:dyDescent="0.25">
      <c r="L107111" s="9"/>
      <c r="M107111" s="9"/>
      <c r="N107111" s="9"/>
    </row>
    <row r="107112" spans="12:14" x14ac:dyDescent="0.25">
      <c r="L107112" s="9"/>
      <c r="M107112" s="9"/>
      <c r="N107112" s="9"/>
    </row>
    <row r="107113" spans="12:14" x14ac:dyDescent="0.25">
      <c r="L107113" s="9"/>
      <c r="M107113" s="9"/>
      <c r="N107113" s="9"/>
    </row>
    <row r="107114" spans="12:14" x14ac:dyDescent="0.25">
      <c r="L107114" s="9"/>
      <c r="M107114" s="9"/>
      <c r="N107114" s="9"/>
    </row>
    <row r="107115" spans="12:14" x14ac:dyDescent="0.25">
      <c r="L107115" s="9"/>
      <c r="M107115" s="9"/>
      <c r="N107115" s="9"/>
    </row>
    <row r="107116" spans="12:14" x14ac:dyDescent="0.25">
      <c r="L107116" s="9"/>
      <c r="M107116" s="9"/>
      <c r="N107116" s="9"/>
    </row>
    <row r="107117" spans="12:14" x14ac:dyDescent="0.25">
      <c r="L107117" s="9"/>
      <c r="M107117" s="9"/>
      <c r="N107117" s="9"/>
    </row>
    <row r="107118" spans="12:14" x14ac:dyDescent="0.25">
      <c r="L107118" s="9"/>
      <c r="M107118" s="9"/>
      <c r="N107118" s="9"/>
    </row>
    <row r="107119" spans="12:14" x14ac:dyDescent="0.25">
      <c r="L107119" s="9"/>
      <c r="M107119" s="9"/>
      <c r="N107119" s="9"/>
    </row>
    <row r="107120" spans="12:14" x14ac:dyDescent="0.25">
      <c r="L107120" s="9"/>
      <c r="M107120" s="9"/>
      <c r="N107120" s="9"/>
    </row>
    <row r="107121" spans="12:14" x14ac:dyDescent="0.25">
      <c r="L107121" s="9"/>
      <c r="M107121" s="9"/>
      <c r="N107121" s="9"/>
    </row>
    <row r="107122" spans="12:14" x14ac:dyDescent="0.25">
      <c r="L107122" s="9"/>
      <c r="M107122" s="9"/>
      <c r="N107122" s="9"/>
    </row>
    <row r="107123" spans="12:14" x14ac:dyDescent="0.25">
      <c r="L107123" s="9"/>
      <c r="M107123" s="9"/>
      <c r="N107123" s="9"/>
    </row>
    <row r="107124" spans="12:14" x14ac:dyDescent="0.25">
      <c r="L107124" s="9"/>
      <c r="M107124" s="9"/>
      <c r="N107124" s="9"/>
    </row>
    <row r="107125" spans="12:14" x14ac:dyDescent="0.25">
      <c r="L107125" s="9"/>
      <c r="M107125" s="9"/>
      <c r="N107125" s="9"/>
    </row>
    <row r="107126" spans="12:14" x14ac:dyDescent="0.25">
      <c r="L107126" s="9"/>
      <c r="M107126" s="9"/>
      <c r="N107126" s="9"/>
    </row>
    <row r="107127" spans="12:14" x14ac:dyDescent="0.25">
      <c r="L107127" s="9"/>
      <c r="M107127" s="9"/>
      <c r="N107127" s="9"/>
    </row>
    <row r="107128" spans="12:14" x14ac:dyDescent="0.25">
      <c r="L107128" s="9"/>
      <c r="M107128" s="9"/>
      <c r="N107128" s="9"/>
    </row>
    <row r="107129" spans="12:14" x14ac:dyDescent="0.25">
      <c r="L107129" s="9"/>
      <c r="M107129" s="9"/>
      <c r="N107129" s="9"/>
    </row>
    <row r="107130" spans="12:14" x14ac:dyDescent="0.25">
      <c r="L107130" s="9"/>
      <c r="M107130" s="9"/>
      <c r="N107130" s="9"/>
    </row>
    <row r="107131" spans="12:14" x14ac:dyDescent="0.25">
      <c r="L107131" s="9"/>
      <c r="M107131" s="9"/>
      <c r="N107131" s="9"/>
    </row>
    <row r="107132" spans="12:14" x14ac:dyDescent="0.25">
      <c r="L107132" s="9"/>
      <c r="M107132" s="9"/>
      <c r="N107132" s="9"/>
    </row>
    <row r="107133" spans="12:14" x14ac:dyDescent="0.25">
      <c r="L107133" s="9"/>
      <c r="M107133" s="9"/>
      <c r="N107133" s="9"/>
    </row>
    <row r="107134" spans="12:14" x14ac:dyDescent="0.25">
      <c r="L107134" s="9"/>
      <c r="M107134" s="9"/>
      <c r="N107134" s="9"/>
    </row>
    <row r="107135" spans="12:14" x14ac:dyDescent="0.25">
      <c r="L107135" s="9"/>
      <c r="M107135" s="9"/>
      <c r="N107135" s="9"/>
    </row>
    <row r="107136" spans="12:14" x14ac:dyDescent="0.25">
      <c r="L107136" s="9"/>
      <c r="M107136" s="9"/>
      <c r="N107136" s="9"/>
    </row>
    <row r="107137" spans="12:14" x14ac:dyDescent="0.25">
      <c r="L107137" s="9"/>
      <c r="M107137" s="9"/>
      <c r="N107137" s="9"/>
    </row>
    <row r="107138" spans="12:14" x14ac:dyDescent="0.25">
      <c r="L107138" s="9"/>
      <c r="M107138" s="9"/>
      <c r="N107138" s="9"/>
    </row>
    <row r="107139" spans="12:14" x14ac:dyDescent="0.25">
      <c r="L107139" s="9"/>
      <c r="M107139" s="9"/>
      <c r="N107139" s="9"/>
    </row>
    <row r="107140" spans="12:14" x14ac:dyDescent="0.25">
      <c r="L107140" s="9"/>
      <c r="M107140" s="9"/>
      <c r="N107140" s="9"/>
    </row>
    <row r="107141" spans="12:14" x14ac:dyDescent="0.25">
      <c r="L107141" s="9"/>
      <c r="M107141" s="9"/>
      <c r="N107141" s="9"/>
    </row>
    <row r="107142" spans="12:14" x14ac:dyDescent="0.25">
      <c r="L107142" s="9"/>
      <c r="M107142" s="9"/>
      <c r="N107142" s="9"/>
    </row>
    <row r="107143" spans="12:14" x14ac:dyDescent="0.25">
      <c r="L107143" s="9"/>
      <c r="M107143" s="9"/>
      <c r="N107143" s="9"/>
    </row>
    <row r="107144" spans="12:14" x14ac:dyDescent="0.25">
      <c r="L107144" s="9"/>
      <c r="M107144" s="9"/>
      <c r="N107144" s="9"/>
    </row>
    <row r="107145" spans="12:14" x14ac:dyDescent="0.25">
      <c r="L107145" s="9"/>
      <c r="M107145" s="9"/>
      <c r="N107145" s="9"/>
    </row>
    <row r="107146" spans="12:14" x14ac:dyDescent="0.25">
      <c r="L107146" s="9"/>
      <c r="M107146" s="9"/>
      <c r="N107146" s="9"/>
    </row>
    <row r="107147" spans="12:14" x14ac:dyDescent="0.25">
      <c r="L107147" s="9"/>
      <c r="M107147" s="9"/>
      <c r="N107147" s="9"/>
    </row>
    <row r="107148" spans="12:14" x14ac:dyDescent="0.25">
      <c r="L107148" s="9"/>
      <c r="M107148" s="9"/>
      <c r="N107148" s="9"/>
    </row>
    <row r="107149" spans="12:14" x14ac:dyDescent="0.25">
      <c r="L107149" s="9"/>
      <c r="M107149" s="9"/>
      <c r="N107149" s="9"/>
    </row>
    <row r="107150" spans="12:14" x14ac:dyDescent="0.25">
      <c r="L107150" s="9"/>
      <c r="M107150" s="9"/>
      <c r="N107150" s="9"/>
    </row>
    <row r="107151" spans="12:14" x14ac:dyDescent="0.25">
      <c r="L107151" s="9"/>
      <c r="M107151" s="9"/>
      <c r="N107151" s="9"/>
    </row>
    <row r="107152" spans="12:14" x14ac:dyDescent="0.25">
      <c r="L107152" s="9"/>
      <c r="M107152" s="9"/>
      <c r="N107152" s="9"/>
    </row>
    <row r="107153" spans="12:14" x14ac:dyDescent="0.25">
      <c r="L107153" s="9"/>
      <c r="M107153" s="9"/>
      <c r="N107153" s="9"/>
    </row>
    <row r="107154" spans="12:14" x14ac:dyDescent="0.25">
      <c r="L107154" s="9"/>
      <c r="M107154" s="9"/>
      <c r="N107154" s="9"/>
    </row>
    <row r="107155" spans="12:14" x14ac:dyDescent="0.25">
      <c r="L107155" s="9"/>
      <c r="M107155" s="9"/>
      <c r="N107155" s="9"/>
    </row>
    <row r="107156" spans="12:14" x14ac:dyDescent="0.25">
      <c r="L107156" s="9"/>
      <c r="M107156" s="9"/>
      <c r="N107156" s="9"/>
    </row>
    <row r="107157" spans="12:14" x14ac:dyDescent="0.25">
      <c r="L107157" s="9"/>
      <c r="M107157" s="9"/>
      <c r="N107157" s="9"/>
    </row>
    <row r="107158" spans="12:14" x14ac:dyDescent="0.25">
      <c r="L107158" s="9"/>
      <c r="M107158" s="9"/>
      <c r="N107158" s="9"/>
    </row>
    <row r="107159" spans="12:14" x14ac:dyDescent="0.25">
      <c r="L107159" s="9"/>
      <c r="M107159" s="9"/>
      <c r="N107159" s="9"/>
    </row>
    <row r="107160" spans="12:14" x14ac:dyDescent="0.25">
      <c r="L107160" s="9"/>
      <c r="M107160" s="9"/>
      <c r="N107160" s="9"/>
    </row>
    <row r="107161" spans="12:14" x14ac:dyDescent="0.25">
      <c r="L107161" s="9"/>
      <c r="M107161" s="9"/>
      <c r="N107161" s="9"/>
    </row>
    <row r="107162" spans="12:14" x14ac:dyDescent="0.25">
      <c r="L107162" s="9"/>
      <c r="M107162" s="9"/>
      <c r="N107162" s="9"/>
    </row>
    <row r="107163" spans="12:14" x14ac:dyDescent="0.25">
      <c r="L107163" s="9"/>
      <c r="M107163" s="9"/>
      <c r="N107163" s="9"/>
    </row>
    <row r="107164" spans="12:14" x14ac:dyDescent="0.25">
      <c r="L107164" s="9"/>
      <c r="M107164" s="9"/>
      <c r="N107164" s="9"/>
    </row>
    <row r="107165" spans="12:14" x14ac:dyDescent="0.25">
      <c r="L107165" s="9"/>
      <c r="M107165" s="9"/>
      <c r="N107165" s="9"/>
    </row>
    <row r="107166" spans="12:14" x14ac:dyDescent="0.25">
      <c r="L107166" s="9"/>
      <c r="M107166" s="9"/>
      <c r="N107166" s="9"/>
    </row>
    <row r="107167" spans="12:14" x14ac:dyDescent="0.25">
      <c r="L107167" s="9"/>
      <c r="M107167" s="9"/>
      <c r="N107167" s="9"/>
    </row>
    <row r="107168" spans="12:14" x14ac:dyDescent="0.25">
      <c r="L107168" s="9"/>
      <c r="M107168" s="9"/>
      <c r="N107168" s="9"/>
    </row>
    <row r="107169" spans="12:14" x14ac:dyDescent="0.25">
      <c r="L107169" s="9"/>
      <c r="M107169" s="9"/>
      <c r="N107169" s="9"/>
    </row>
    <row r="107170" spans="12:14" x14ac:dyDescent="0.25">
      <c r="L107170" s="9"/>
      <c r="M107170" s="9"/>
      <c r="N107170" s="9"/>
    </row>
    <row r="107171" spans="12:14" x14ac:dyDescent="0.25">
      <c r="L107171" s="9"/>
      <c r="M107171" s="9"/>
      <c r="N107171" s="9"/>
    </row>
    <row r="107172" spans="12:14" x14ac:dyDescent="0.25">
      <c r="L107172" s="9"/>
      <c r="M107172" s="9"/>
      <c r="N107172" s="9"/>
    </row>
    <row r="107173" spans="12:14" x14ac:dyDescent="0.25">
      <c r="L107173" s="9"/>
      <c r="M107173" s="9"/>
      <c r="N107173" s="9"/>
    </row>
    <row r="107174" spans="12:14" x14ac:dyDescent="0.25">
      <c r="L107174" s="9"/>
      <c r="M107174" s="9"/>
      <c r="N107174" s="9"/>
    </row>
    <row r="107175" spans="12:14" x14ac:dyDescent="0.25">
      <c r="L107175" s="9"/>
      <c r="M107175" s="9"/>
      <c r="N107175" s="9"/>
    </row>
    <row r="107176" spans="12:14" x14ac:dyDescent="0.25">
      <c r="L107176" s="9"/>
      <c r="M107176" s="9"/>
      <c r="N107176" s="9"/>
    </row>
    <row r="107177" spans="12:14" x14ac:dyDescent="0.25">
      <c r="L107177" s="9"/>
      <c r="M107177" s="9"/>
      <c r="N107177" s="9"/>
    </row>
    <row r="107178" spans="12:14" x14ac:dyDescent="0.25">
      <c r="L107178" s="9"/>
      <c r="M107178" s="9"/>
      <c r="N107178" s="9"/>
    </row>
    <row r="107179" spans="12:14" x14ac:dyDescent="0.25">
      <c r="L107179" s="9"/>
      <c r="M107179" s="9"/>
      <c r="N107179" s="9"/>
    </row>
    <row r="107180" spans="12:14" x14ac:dyDescent="0.25">
      <c r="L107180" s="9"/>
      <c r="M107180" s="9"/>
      <c r="N107180" s="9"/>
    </row>
    <row r="107181" spans="12:14" x14ac:dyDescent="0.25">
      <c r="L107181" s="9"/>
      <c r="M107181" s="9"/>
      <c r="N107181" s="9"/>
    </row>
    <row r="107182" spans="12:14" x14ac:dyDescent="0.25">
      <c r="L107182" s="9"/>
      <c r="M107182" s="9"/>
      <c r="N107182" s="9"/>
    </row>
    <row r="107183" spans="12:14" x14ac:dyDescent="0.25">
      <c r="L107183" s="9"/>
      <c r="M107183" s="9"/>
      <c r="N107183" s="9"/>
    </row>
    <row r="107184" spans="12:14" x14ac:dyDescent="0.25">
      <c r="L107184" s="9"/>
      <c r="M107184" s="9"/>
      <c r="N107184" s="9"/>
    </row>
    <row r="107185" spans="12:14" x14ac:dyDescent="0.25">
      <c r="L107185" s="9"/>
      <c r="M107185" s="9"/>
      <c r="N107185" s="9"/>
    </row>
    <row r="107186" spans="12:14" x14ac:dyDescent="0.25">
      <c r="L107186" s="9"/>
      <c r="M107186" s="9"/>
      <c r="N107186" s="9"/>
    </row>
    <row r="107187" spans="12:14" x14ac:dyDescent="0.25">
      <c r="L107187" s="9"/>
      <c r="M107187" s="9"/>
      <c r="N107187" s="9"/>
    </row>
    <row r="107188" spans="12:14" x14ac:dyDescent="0.25">
      <c r="L107188" s="9"/>
      <c r="M107188" s="9"/>
      <c r="N107188" s="9"/>
    </row>
    <row r="107189" spans="12:14" x14ac:dyDescent="0.25">
      <c r="L107189" s="9"/>
      <c r="M107189" s="9"/>
      <c r="N107189" s="9"/>
    </row>
    <row r="107190" spans="12:14" x14ac:dyDescent="0.25">
      <c r="L107190" s="9"/>
      <c r="M107190" s="9"/>
      <c r="N107190" s="9"/>
    </row>
    <row r="107191" spans="12:14" x14ac:dyDescent="0.25">
      <c r="L107191" s="9"/>
      <c r="M107191" s="9"/>
      <c r="N107191" s="9"/>
    </row>
    <row r="107192" spans="12:14" x14ac:dyDescent="0.25">
      <c r="L107192" s="9"/>
      <c r="M107192" s="9"/>
      <c r="N107192" s="9"/>
    </row>
    <row r="107193" spans="12:14" x14ac:dyDescent="0.25">
      <c r="L107193" s="9"/>
      <c r="M107193" s="9"/>
      <c r="N107193" s="9"/>
    </row>
    <row r="107194" spans="12:14" x14ac:dyDescent="0.25">
      <c r="L107194" s="9"/>
      <c r="M107194" s="9"/>
      <c r="N107194" s="9"/>
    </row>
    <row r="107195" spans="12:14" x14ac:dyDescent="0.25">
      <c r="L107195" s="9"/>
      <c r="M107195" s="9"/>
      <c r="N107195" s="9"/>
    </row>
    <row r="107196" spans="12:14" x14ac:dyDescent="0.25">
      <c r="L107196" s="9"/>
      <c r="M107196" s="9"/>
      <c r="N107196" s="9"/>
    </row>
    <row r="107197" spans="12:14" x14ac:dyDescent="0.25">
      <c r="L107197" s="9"/>
      <c r="M107197" s="9"/>
      <c r="N107197" s="9"/>
    </row>
    <row r="107198" spans="12:14" x14ac:dyDescent="0.25">
      <c r="L107198" s="9"/>
      <c r="M107198" s="9"/>
      <c r="N107198" s="9"/>
    </row>
    <row r="107199" spans="12:14" x14ac:dyDescent="0.25">
      <c r="L107199" s="9"/>
      <c r="M107199" s="9"/>
      <c r="N107199" s="9"/>
    </row>
    <row r="107200" spans="12:14" x14ac:dyDescent="0.25">
      <c r="L107200" s="9"/>
      <c r="M107200" s="9"/>
      <c r="N107200" s="9"/>
    </row>
    <row r="107201" spans="12:14" x14ac:dyDescent="0.25">
      <c r="L107201" s="9"/>
      <c r="M107201" s="9"/>
      <c r="N107201" s="9"/>
    </row>
    <row r="107202" spans="12:14" x14ac:dyDescent="0.25">
      <c r="L107202" s="9"/>
      <c r="M107202" s="9"/>
      <c r="N107202" s="9"/>
    </row>
    <row r="107203" spans="12:14" x14ac:dyDescent="0.25">
      <c r="L107203" s="9"/>
      <c r="M107203" s="9"/>
      <c r="N107203" s="9"/>
    </row>
    <row r="107204" spans="12:14" x14ac:dyDescent="0.25">
      <c r="L107204" s="9"/>
      <c r="M107204" s="9"/>
      <c r="N107204" s="9"/>
    </row>
    <row r="107205" spans="12:14" x14ac:dyDescent="0.25">
      <c r="L107205" s="9"/>
      <c r="M107205" s="9"/>
      <c r="N107205" s="9"/>
    </row>
    <row r="107206" spans="12:14" x14ac:dyDescent="0.25">
      <c r="L107206" s="9"/>
      <c r="M107206" s="9"/>
      <c r="N107206" s="9"/>
    </row>
    <row r="107207" spans="12:14" x14ac:dyDescent="0.25">
      <c r="L107207" s="9"/>
      <c r="M107207" s="9"/>
      <c r="N107207" s="9"/>
    </row>
    <row r="107208" spans="12:14" x14ac:dyDescent="0.25">
      <c r="L107208" s="9"/>
      <c r="M107208" s="9"/>
      <c r="N107208" s="9"/>
    </row>
    <row r="107209" spans="12:14" x14ac:dyDescent="0.25">
      <c r="L107209" s="9"/>
      <c r="M107209" s="9"/>
      <c r="N107209" s="9"/>
    </row>
    <row r="107210" spans="12:14" x14ac:dyDescent="0.25">
      <c r="L107210" s="9"/>
      <c r="M107210" s="9"/>
      <c r="N107210" s="9"/>
    </row>
    <row r="107211" spans="12:14" x14ac:dyDescent="0.25">
      <c r="L107211" s="9"/>
      <c r="M107211" s="9"/>
      <c r="N107211" s="9"/>
    </row>
    <row r="107212" spans="12:14" x14ac:dyDescent="0.25">
      <c r="L107212" s="9"/>
      <c r="M107212" s="9"/>
      <c r="N107212" s="9"/>
    </row>
    <row r="107213" spans="12:14" x14ac:dyDescent="0.25">
      <c r="L107213" s="9"/>
      <c r="M107213" s="9"/>
      <c r="N107213" s="9"/>
    </row>
    <row r="107214" spans="12:14" x14ac:dyDescent="0.25">
      <c r="L107214" s="9"/>
      <c r="M107214" s="9"/>
      <c r="N107214" s="9"/>
    </row>
    <row r="107215" spans="12:14" x14ac:dyDescent="0.25">
      <c r="L107215" s="9"/>
      <c r="M107215" s="9"/>
      <c r="N107215" s="9"/>
    </row>
    <row r="107216" spans="12:14" x14ac:dyDescent="0.25">
      <c r="L107216" s="9"/>
      <c r="M107216" s="9"/>
      <c r="N107216" s="9"/>
    </row>
    <row r="107217" spans="12:14" x14ac:dyDescent="0.25">
      <c r="L107217" s="9"/>
      <c r="M107217" s="9"/>
      <c r="N107217" s="9"/>
    </row>
    <row r="107218" spans="12:14" x14ac:dyDescent="0.25">
      <c r="L107218" s="9"/>
      <c r="M107218" s="9"/>
      <c r="N107218" s="9"/>
    </row>
    <row r="107219" spans="12:14" x14ac:dyDescent="0.25">
      <c r="L107219" s="9"/>
      <c r="M107219" s="9"/>
      <c r="N107219" s="9"/>
    </row>
    <row r="107220" spans="12:14" x14ac:dyDescent="0.25">
      <c r="L107220" s="9"/>
      <c r="M107220" s="9"/>
      <c r="N107220" s="9"/>
    </row>
    <row r="107221" spans="12:14" x14ac:dyDescent="0.25">
      <c r="L107221" s="9"/>
      <c r="M107221" s="9"/>
      <c r="N107221" s="9"/>
    </row>
    <row r="107222" spans="12:14" x14ac:dyDescent="0.25">
      <c r="L107222" s="9"/>
      <c r="M107222" s="9"/>
      <c r="N107222" s="9"/>
    </row>
    <row r="107223" spans="12:14" x14ac:dyDescent="0.25">
      <c r="L107223" s="9"/>
      <c r="M107223" s="9"/>
      <c r="N107223" s="9"/>
    </row>
    <row r="107224" spans="12:14" x14ac:dyDescent="0.25">
      <c r="L107224" s="9"/>
      <c r="M107224" s="9"/>
      <c r="N107224" s="9"/>
    </row>
    <row r="107225" spans="12:14" x14ac:dyDescent="0.25">
      <c r="L107225" s="9"/>
      <c r="M107225" s="9"/>
      <c r="N107225" s="9"/>
    </row>
    <row r="107226" spans="12:14" x14ac:dyDescent="0.25">
      <c r="L107226" s="9"/>
      <c r="M107226" s="9"/>
      <c r="N107226" s="9"/>
    </row>
    <row r="107227" spans="12:14" x14ac:dyDescent="0.25">
      <c r="L107227" s="9"/>
      <c r="M107227" s="9"/>
      <c r="N107227" s="9"/>
    </row>
    <row r="107228" spans="12:14" x14ac:dyDescent="0.25">
      <c r="L107228" s="9"/>
      <c r="M107228" s="9"/>
      <c r="N107228" s="9"/>
    </row>
    <row r="107229" spans="12:14" x14ac:dyDescent="0.25">
      <c r="L107229" s="9"/>
      <c r="M107229" s="9"/>
      <c r="N107229" s="9"/>
    </row>
    <row r="107230" spans="12:14" x14ac:dyDescent="0.25">
      <c r="L107230" s="9"/>
      <c r="M107230" s="9"/>
      <c r="N107230" s="9"/>
    </row>
    <row r="107231" spans="12:14" x14ac:dyDescent="0.25">
      <c r="L107231" s="9"/>
      <c r="M107231" s="9"/>
      <c r="N107231" s="9"/>
    </row>
    <row r="107232" spans="12:14" x14ac:dyDescent="0.25">
      <c r="L107232" s="9"/>
      <c r="M107232" s="9"/>
      <c r="N107232" s="9"/>
    </row>
    <row r="107233" spans="12:14" x14ac:dyDescent="0.25">
      <c r="L107233" s="9"/>
      <c r="M107233" s="9"/>
      <c r="N107233" s="9"/>
    </row>
    <row r="107234" spans="12:14" x14ac:dyDescent="0.25">
      <c r="L107234" s="9"/>
      <c r="M107234" s="9"/>
      <c r="N107234" s="9"/>
    </row>
    <row r="107235" spans="12:14" x14ac:dyDescent="0.25">
      <c r="L107235" s="9"/>
      <c r="M107235" s="9"/>
      <c r="N107235" s="9"/>
    </row>
    <row r="107236" spans="12:14" x14ac:dyDescent="0.25">
      <c r="L107236" s="9"/>
      <c r="M107236" s="9"/>
      <c r="N107236" s="9"/>
    </row>
    <row r="107237" spans="12:14" x14ac:dyDescent="0.25">
      <c r="L107237" s="9"/>
      <c r="M107237" s="9"/>
      <c r="N107237" s="9"/>
    </row>
    <row r="107238" spans="12:14" x14ac:dyDescent="0.25">
      <c r="L107238" s="9"/>
      <c r="M107238" s="9"/>
      <c r="N107238" s="9"/>
    </row>
    <row r="107239" spans="12:14" x14ac:dyDescent="0.25">
      <c r="L107239" s="9"/>
      <c r="M107239" s="9"/>
      <c r="N107239" s="9"/>
    </row>
    <row r="107240" spans="12:14" x14ac:dyDescent="0.25">
      <c r="L107240" s="9"/>
      <c r="M107240" s="9"/>
      <c r="N107240" s="9"/>
    </row>
    <row r="107241" spans="12:14" x14ac:dyDescent="0.25">
      <c r="L107241" s="9"/>
      <c r="M107241" s="9"/>
      <c r="N107241" s="9"/>
    </row>
    <row r="107242" spans="12:14" x14ac:dyDescent="0.25">
      <c r="L107242" s="9"/>
      <c r="M107242" s="9"/>
      <c r="N107242" s="9"/>
    </row>
    <row r="107243" spans="12:14" x14ac:dyDescent="0.25">
      <c r="L107243" s="9"/>
      <c r="M107243" s="9"/>
      <c r="N107243" s="9"/>
    </row>
    <row r="107244" spans="12:14" x14ac:dyDescent="0.25">
      <c r="L107244" s="9"/>
      <c r="M107244" s="9"/>
      <c r="N107244" s="9"/>
    </row>
    <row r="107245" spans="12:14" x14ac:dyDescent="0.25">
      <c r="L107245" s="9"/>
      <c r="M107245" s="9"/>
      <c r="N107245" s="9"/>
    </row>
    <row r="107246" spans="12:14" x14ac:dyDescent="0.25">
      <c r="L107246" s="9"/>
      <c r="M107246" s="9"/>
      <c r="N107246" s="9"/>
    </row>
    <row r="107247" spans="12:14" x14ac:dyDescent="0.25">
      <c r="L107247" s="9"/>
      <c r="M107247" s="9"/>
      <c r="N107247" s="9"/>
    </row>
    <row r="107248" spans="12:14" x14ac:dyDescent="0.25">
      <c r="L107248" s="9"/>
      <c r="M107248" s="9"/>
      <c r="N107248" s="9"/>
    </row>
    <row r="107249" spans="12:14" x14ac:dyDescent="0.25">
      <c r="L107249" s="9"/>
      <c r="M107249" s="9"/>
      <c r="N107249" s="9"/>
    </row>
    <row r="107250" spans="12:14" x14ac:dyDescent="0.25">
      <c r="L107250" s="9"/>
      <c r="M107250" s="9"/>
      <c r="N107250" s="9"/>
    </row>
    <row r="107251" spans="12:14" x14ac:dyDescent="0.25">
      <c r="L107251" s="9"/>
      <c r="M107251" s="9"/>
      <c r="N107251" s="9"/>
    </row>
    <row r="107252" spans="12:14" x14ac:dyDescent="0.25">
      <c r="L107252" s="9"/>
      <c r="M107252" s="9"/>
      <c r="N107252" s="9"/>
    </row>
    <row r="107253" spans="12:14" x14ac:dyDescent="0.25">
      <c r="L107253" s="9"/>
      <c r="M107253" s="9"/>
      <c r="N107253" s="9"/>
    </row>
    <row r="107254" spans="12:14" x14ac:dyDescent="0.25">
      <c r="L107254" s="9"/>
      <c r="M107254" s="9"/>
      <c r="N107254" s="9"/>
    </row>
    <row r="107255" spans="12:14" x14ac:dyDescent="0.25">
      <c r="L107255" s="9"/>
      <c r="M107255" s="9"/>
      <c r="N107255" s="9"/>
    </row>
    <row r="107256" spans="12:14" x14ac:dyDescent="0.25">
      <c r="L107256" s="9"/>
      <c r="M107256" s="9"/>
      <c r="N107256" s="9"/>
    </row>
    <row r="107257" spans="12:14" x14ac:dyDescent="0.25">
      <c r="L107257" s="9"/>
      <c r="M107257" s="9"/>
      <c r="N107257" s="9"/>
    </row>
    <row r="107258" spans="12:14" x14ac:dyDescent="0.25">
      <c r="L107258" s="9"/>
      <c r="M107258" s="9"/>
      <c r="N107258" s="9"/>
    </row>
    <row r="107259" spans="12:14" x14ac:dyDescent="0.25">
      <c r="L107259" s="9"/>
      <c r="M107259" s="9"/>
      <c r="N107259" s="9"/>
    </row>
    <row r="107260" spans="12:14" x14ac:dyDescent="0.25">
      <c r="L107260" s="9"/>
      <c r="M107260" s="9"/>
      <c r="N107260" s="9"/>
    </row>
    <row r="107261" spans="12:14" x14ac:dyDescent="0.25">
      <c r="L107261" s="9"/>
      <c r="M107261" s="9"/>
      <c r="N107261" s="9"/>
    </row>
    <row r="107262" spans="12:14" x14ac:dyDescent="0.25">
      <c r="L107262" s="9"/>
      <c r="M107262" s="9"/>
      <c r="N107262" s="9"/>
    </row>
    <row r="107263" spans="12:14" x14ac:dyDescent="0.25">
      <c r="L107263" s="9"/>
      <c r="M107263" s="9"/>
      <c r="N107263" s="9"/>
    </row>
    <row r="107264" spans="12:14" x14ac:dyDescent="0.25">
      <c r="L107264" s="9"/>
      <c r="M107264" s="9"/>
      <c r="N107264" s="9"/>
    </row>
    <row r="107265" spans="12:14" x14ac:dyDescent="0.25">
      <c r="L107265" s="9"/>
      <c r="M107265" s="9"/>
      <c r="N107265" s="9"/>
    </row>
    <row r="107266" spans="12:14" x14ac:dyDescent="0.25">
      <c r="L107266" s="9"/>
      <c r="M107266" s="9"/>
      <c r="N107266" s="9"/>
    </row>
    <row r="107267" spans="12:14" x14ac:dyDescent="0.25">
      <c r="L107267" s="9"/>
      <c r="M107267" s="9"/>
      <c r="N107267" s="9"/>
    </row>
    <row r="107268" spans="12:14" x14ac:dyDescent="0.25">
      <c r="L107268" s="9"/>
      <c r="M107268" s="9"/>
      <c r="N107268" s="9"/>
    </row>
    <row r="107269" spans="12:14" x14ac:dyDescent="0.25">
      <c r="L107269" s="9"/>
      <c r="M107269" s="9"/>
      <c r="N107269" s="9"/>
    </row>
    <row r="107270" spans="12:14" x14ac:dyDescent="0.25">
      <c r="L107270" s="9"/>
      <c r="M107270" s="9"/>
      <c r="N107270" s="9"/>
    </row>
    <row r="107271" spans="12:14" x14ac:dyDescent="0.25">
      <c r="L107271" s="9"/>
      <c r="M107271" s="9"/>
      <c r="N107271" s="9"/>
    </row>
    <row r="107272" spans="12:14" x14ac:dyDescent="0.25">
      <c r="L107272" s="9"/>
      <c r="M107272" s="9"/>
      <c r="N107272" s="9"/>
    </row>
    <row r="107273" spans="12:14" x14ac:dyDescent="0.25">
      <c r="L107273" s="9"/>
      <c r="M107273" s="9"/>
      <c r="N107273" s="9"/>
    </row>
    <row r="107274" spans="12:14" x14ac:dyDescent="0.25">
      <c r="L107274" s="9"/>
      <c r="M107274" s="9"/>
      <c r="N107274" s="9"/>
    </row>
    <row r="107275" spans="12:14" x14ac:dyDescent="0.25">
      <c r="L107275" s="9"/>
      <c r="M107275" s="9"/>
      <c r="N107275" s="9"/>
    </row>
    <row r="107276" spans="12:14" x14ac:dyDescent="0.25">
      <c r="L107276" s="9"/>
      <c r="M107276" s="9"/>
      <c r="N107276" s="9"/>
    </row>
    <row r="107277" spans="12:14" x14ac:dyDescent="0.25">
      <c r="L107277" s="9"/>
      <c r="M107277" s="9"/>
      <c r="N107277" s="9"/>
    </row>
    <row r="107278" spans="12:14" x14ac:dyDescent="0.25">
      <c r="L107278" s="9"/>
      <c r="M107278" s="9"/>
      <c r="N107278" s="9"/>
    </row>
    <row r="107279" spans="12:14" x14ac:dyDescent="0.25">
      <c r="L107279" s="9"/>
      <c r="M107279" s="9"/>
      <c r="N107279" s="9"/>
    </row>
    <row r="107280" spans="12:14" x14ac:dyDescent="0.25">
      <c r="L107280" s="9"/>
      <c r="M107280" s="9"/>
      <c r="N107280" s="9"/>
    </row>
    <row r="107281" spans="12:14" x14ac:dyDescent="0.25">
      <c r="L107281" s="9"/>
      <c r="M107281" s="9"/>
      <c r="N107281" s="9"/>
    </row>
    <row r="107282" spans="12:14" x14ac:dyDescent="0.25">
      <c r="L107282" s="9"/>
      <c r="M107282" s="9"/>
      <c r="N107282" s="9"/>
    </row>
    <row r="107283" spans="12:14" x14ac:dyDescent="0.25">
      <c r="L107283" s="9"/>
      <c r="M107283" s="9"/>
      <c r="N107283" s="9"/>
    </row>
    <row r="107284" spans="12:14" x14ac:dyDescent="0.25">
      <c r="L107284" s="9"/>
      <c r="M107284" s="9"/>
      <c r="N107284" s="9"/>
    </row>
    <row r="107285" spans="12:14" x14ac:dyDescent="0.25">
      <c r="L107285" s="9"/>
      <c r="M107285" s="9"/>
      <c r="N107285" s="9"/>
    </row>
    <row r="107286" spans="12:14" x14ac:dyDescent="0.25">
      <c r="L107286" s="9"/>
      <c r="M107286" s="9"/>
      <c r="N107286" s="9"/>
    </row>
    <row r="107287" spans="12:14" x14ac:dyDescent="0.25">
      <c r="L107287" s="9"/>
      <c r="M107287" s="9"/>
      <c r="N107287" s="9"/>
    </row>
    <row r="107288" spans="12:14" x14ac:dyDescent="0.25">
      <c r="L107288" s="9"/>
      <c r="M107288" s="9"/>
      <c r="N107288" s="9"/>
    </row>
    <row r="107289" spans="12:14" x14ac:dyDescent="0.25">
      <c r="L107289" s="9"/>
      <c r="M107289" s="9"/>
      <c r="N107289" s="9"/>
    </row>
    <row r="107290" spans="12:14" x14ac:dyDescent="0.25">
      <c r="L107290" s="9"/>
      <c r="M107290" s="9"/>
      <c r="N107290" s="9"/>
    </row>
    <row r="107291" spans="12:14" x14ac:dyDescent="0.25">
      <c r="L107291" s="9"/>
      <c r="M107291" s="9"/>
      <c r="N107291" s="9"/>
    </row>
    <row r="107292" spans="12:14" x14ac:dyDescent="0.25">
      <c r="L107292" s="9"/>
      <c r="M107292" s="9"/>
      <c r="N107292" s="9"/>
    </row>
    <row r="107293" spans="12:14" x14ac:dyDescent="0.25">
      <c r="L107293" s="9"/>
      <c r="M107293" s="9"/>
      <c r="N107293" s="9"/>
    </row>
    <row r="107294" spans="12:14" x14ac:dyDescent="0.25">
      <c r="L107294" s="9"/>
      <c r="M107294" s="9"/>
      <c r="N107294" s="9"/>
    </row>
    <row r="107295" spans="12:14" x14ac:dyDescent="0.25">
      <c r="L107295" s="9"/>
      <c r="M107295" s="9"/>
      <c r="N107295" s="9"/>
    </row>
    <row r="107296" spans="12:14" x14ac:dyDescent="0.25">
      <c r="L107296" s="9"/>
      <c r="M107296" s="9"/>
      <c r="N107296" s="9"/>
    </row>
    <row r="107297" spans="12:14" x14ac:dyDescent="0.25">
      <c r="L107297" s="9"/>
      <c r="M107297" s="9"/>
      <c r="N107297" s="9"/>
    </row>
    <row r="107298" spans="12:14" x14ac:dyDescent="0.25">
      <c r="L107298" s="9"/>
      <c r="M107298" s="9"/>
      <c r="N107298" s="9"/>
    </row>
    <row r="107299" spans="12:14" x14ac:dyDescent="0.25">
      <c r="L107299" s="9"/>
      <c r="M107299" s="9"/>
      <c r="N107299" s="9"/>
    </row>
    <row r="107300" spans="12:14" x14ac:dyDescent="0.25">
      <c r="L107300" s="9"/>
      <c r="M107300" s="9"/>
      <c r="N107300" s="9"/>
    </row>
    <row r="107301" spans="12:14" x14ac:dyDescent="0.25">
      <c r="L107301" s="9"/>
      <c r="M107301" s="9"/>
      <c r="N107301" s="9"/>
    </row>
    <row r="107302" spans="12:14" x14ac:dyDescent="0.25">
      <c r="L107302" s="9"/>
      <c r="M107302" s="9"/>
      <c r="N107302" s="9"/>
    </row>
    <row r="107303" spans="12:14" x14ac:dyDescent="0.25">
      <c r="L107303" s="9"/>
      <c r="M107303" s="9"/>
      <c r="N107303" s="9"/>
    </row>
    <row r="107304" spans="12:14" x14ac:dyDescent="0.25">
      <c r="L107304" s="9"/>
      <c r="M107304" s="9"/>
      <c r="N107304" s="9"/>
    </row>
    <row r="107305" spans="12:14" x14ac:dyDescent="0.25">
      <c r="L107305" s="9"/>
      <c r="M107305" s="9"/>
      <c r="N107305" s="9"/>
    </row>
    <row r="107306" spans="12:14" x14ac:dyDescent="0.25">
      <c r="L107306" s="9"/>
      <c r="M107306" s="9"/>
      <c r="N107306" s="9"/>
    </row>
    <row r="107307" spans="12:14" x14ac:dyDescent="0.25">
      <c r="L107307" s="9"/>
      <c r="M107307" s="9"/>
      <c r="N107307" s="9"/>
    </row>
    <row r="107308" spans="12:14" x14ac:dyDescent="0.25">
      <c r="L107308" s="9"/>
      <c r="M107308" s="9"/>
      <c r="N107308" s="9"/>
    </row>
    <row r="107309" spans="12:14" x14ac:dyDescent="0.25">
      <c r="L107309" s="9"/>
      <c r="M107309" s="9"/>
      <c r="N107309" s="9"/>
    </row>
    <row r="107310" spans="12:14" x14ac:dyDescent="0.25">
      <c r="L107310" s="9"/>
      <c r="M107310" s="9"/>
      <c r="N107310" s="9"/>
    </row>
    <row r="107311" spans="12:14" x14ac:dyDescent="0.25">
      <c r="L107311" s="9"/>
      <c r="M107311" s="9"/>
      <c r="N107311" s="9"/>
    </row>
    <row r="107312" spans="12:14" x14ac:dyDescent="0.25">
      <c r="L107312" s="9"/>
      <c r="M107312" s="9"/>
      <c r="N107312" s="9"/>
    </row>
    <row r="107313" spans="12:14" x14ac:dyDescent="0.25">
      <c r="L107313" s="9"/>
      <c r="M107313" s="9"/>
      <c r="N107313" s="9"/>
    </row>
    <row r="107314" spans="12:14" x14ac:dyDescent="0.25">
      <c r="L107314" s="9"/>
      <c r="M107314" s="9"/>
      <c r="N107314" s="9"/>
    </row>
    <row r="107315" spans="12:14" x14ac:dyDescent="0.25">
      <c r="L107315" s="9"/>
      <c r="M107315" s="9"/>
      <c r="N107315" s="9"/>
    </row>
    <row r="107316" spans="12:14" x14ac:dyDescent="0.25">
      <c r="L107316" s="9"/>
      <c r="M107316" s="9"/>
      <c r="N107316" s="9"/>
    </row>
    <row r="107317" spans="12:14" x14ac:dyDescent="0.25">
      <c r="L107317" s="9"/>
      <c r="M107317" s="9"/>
      <c r="N107317" s="9"/>
    </row>
    <row r="107318" spans="12:14" x14ac:dyDescent="0.25">
      <c r="L107318" s="9"/>
      <c r="M107318" s="9"/>
      <c r="N107318" s="9"/>
    </row>
    <row r="107319" spans="12:14" x14ac:dyDescent="0.25">
      <c r="L107319" s="9"/>
      <c r="M107319" s="9"/>
      <c r="N107319" s="9"/>
    </row>
    <row r="107320" spans="12:14" x14ac:dyDescent="0.25">
      <c r="L107320" s="9"/>
      <c r="M107320" s="9"/>
      <c r="N107320" s="9"/>
    </row>
    <row r="107321" spans="12:14" x14ac:dyDescent="0.25">
      <c r="L107321" s="9"/>
      <c r="M107321" s="9"/>
      <c r="N107321" s="9"/>
    </row>
    <row r="107322" spans="12:14" x14ac:dyDescent="0.25">
      <c r="L107322" s="9"/>
      <c r="M107322" s="9"/>
      <c r="N107322" s="9"/>
    </row>
    <row r="107323" spans="12:14" x14ac:dyDescent="0.25">
      <c r="L107323" s="9"/>
      <c r="M107323" s="9"/>
      <c r="N107323" s="9"/>
    </row>
    <row r="107324" spans="12:14" x14ac:dyDescent="0.25">
      <c r="L107324" s="9"/>
      <c r="M107324" s="9"/>
      <c r="N107324" s="9"/>
    </row>
    <row r="107325" spans="12:14" x14ac:dyDescent="0.25">
      <c r="L107325" s="9"/>
      <c r="M107325" s="9"/>
      <c r="N107325" s="9"/>
    </row>
    <row r="107326" spans="12:14" x14ac:dyDescent="0.25">
      <c r="L107326" s="9"/>
      <c r="M107326" s="9"/>
      <c r="N107326" s="9"/>
    </row>
    <row r="107327" spans="12:14" x14ac:dyDescent="0.25">
      <c r="L107327" s="9"/>
      <c r="M107327" s="9"/>
      <c r="N107327" s="9"/>
    </row>
    <row r="107328" spans="12:14" x14ac:dyDescent="0.25">
      <c r="L107328" s="9"/>
      <c r="M107328" s="9"/>
      <c r="N107328" s="9"/>
    </row>
    <row r="107329" spans="12:14" x14ac:dyDescent="0.25">
      <c r="L107329" s="9"/>
      <c r="M107329" s="9"/>
      <c r="N107329" s="9"/>
    </row>
    <row r="107330" spans="12:14" x14ac:dyDescent="0.25">
      <c r="L107330" s="9"/>
      <c r="M107330" s="9"/>
      <c r="N107330" s="9"/>
    </row>
    <row r="107331" spans="12:14" x14ac:dyDescent="0.25">
      <c r="L107331" s="9"/>
      <c r="M107331" s="9"/>
      <c r="N107331" s="9"/>
    </row>
    <row r="107332" spans="12:14" x14ac:dyDescent="0.25">
      <c r="L107332" s="9"/>
      <c r="M107332" s="9"/>
      <c r="N107332" s="9"/>
    </row>
    <row r="107333" spans="12:14" x14ac:dyDescent="0.25">
      <c r="L107333" s="9"/>
      <c r="M107333" s="9"/>
      <c r="N107333" s="9"/>
    </row>
    <row r="107334" spans="12:14" x14ac:dyDescent="0.25">
      <c r="L107334" s="9"/>
      <c r="M107334" s="9"/>
      <c r="N107334" s="9"/>
    </row>
    <row r="107335" spans="12:14" x14ac:dyDescent="0.25">
      <c r="L107335" s="9"/>
      <c r="M107335" s="9"/>
      <c r="N107335" s="9"/>
    </row>
    <row r="107336" spans="12:14" x14ac:dyDescent="0.25">
      <c r="L107336" s="9"/>
      <c r="M107336" s="9"/>
      <c r="N107336" s="9"/>
    </row>
    <row r="107337" spans="12:14" x14ac:dyDescent="0.25">
      <c r="L107337" s="9"/>
      <c r="M107337" s="9"/>
      <c r="N107337" s="9"/>
    </row>
    <row r="107338" spans="12:14" x14ac:dyDescent="0.25">
      <c r="L107338" s="9"/>
      <c r="M107338" s="9"/>
      <c r="N107338" s="9"/>
    </row>
    <row r="107339" spans="12:14" x14ac:dyDescent="0.25">
      <c r="L107339" s="9"/>
      <c r="M107339" s="9"/>
      <c r="N107339" s="9"/>
    </row>
    <row r="107340" spans="12:14" x14ac:dyDescent="0.25">
      <c r="L107340" s="9"/>
      <c r="M107340" s="9"/>
      <c r="N107340" s="9"/>
    </row>
    <row r="107341" spans="12:14" x14ac:dyDescent="0.25">
      <c r="L107341" s="9"/>
      <c r="M107341" s="9"/>
      <c r="N107341" s="9"/>
    </row>
    <row r="107342" spans="12:14" x14ac:dyDescent="0.25">
      <c r="L107342" s="9"/>
      <c r="M107342" s="9"/>
      <c r="N107342" s="9"/>
    </row>
    <row r="107343" spans="12:14" x14ac:dyDescent="0.25">
      <c r="L107343" s="9"/>
      <c r="M107343" s="9"/>
      <c r="N107343" s="9"/>
    </row>
    <row r="107344" spans="12:14" x14ac:dyDescent="0.25">
      <c r="L107344" s="9"/>
      <c r="M107344" s="9"/>
      <c r="N107344" s="9"/>
    </row>
    <row r="107345" spans="12:14" x14ac:dyDescent="0.25">
      <c r="L107345" s="9"/>
      <c r="M107345" s="9"/>
      <c r="N107345" s="9"/>
    </row>
    <row r="107346" spans="12:14" x14ac:dyDescent="0.25">
      <c r="L107346" s="9"/>
      <c r="M107346" s="9"/>
      <c r="N107346" s="9"/>
    </row>
    <row r="107347" spans="12:14" x14ac:dyDescent="0.25">
      <c r="L107347" s="9"/>
      <c r="M107347" s="9"/>
      <c r="N107347" s="9"/>
    </row>
    <row r="107348" spans="12:14" x14ac:dyDescent="0.25">
      <c r="L107348" s="9"/>
      <c r="M107348" s="9"/>
      <c r="N107348" s="9"/>
    </row>
    <row r="107349" spans="12:14" x14ac:dyDescent="0.25">
      <c r="L107349" s="9"/>
      <c r="M107349" s="9"/>
      <c r="N107349" s="9"/>
    </row>
    <row r="107350" spans="12:14" x14ac:dyDescent="0.25">
      <c r="L107350" s="9"/>
      <c r="M107350" s="9"/>
      <c r="N107350" s="9"/>
    </row>
    <row r="107351" spans="12:14" x14ac:dyDescent="0.25">
      <c r="L107351" s="9"/>
      <c r="M107351" s="9"/>
      <c r="N107351" s="9"/>
    </row>
    <row r="107352" spans="12:14" x14ac:dyDescent="0.25">
      <c r="L107352" s="9"/>
      <c r="M107352" s="9"/>
      <c r="N107352" s="9"/>
    </row>
    <row r="107353" spans="12:14" x14ac:dyDescent="0.25">
      <c r="L107353" s="9"/>
      <c r="M107353" s="9"/>
      <c r="N107353" s="9"/>
    </row>
    <row r="107354" spans="12:14" x14ac:dyDescent="0.25">
      <c r="L107354" s="9"/>
      <c r="M107354" s="9"/>
      <c r="N107354" s="9"/>
    </row>
    <row r="107355" spans="12:14" x14ac:dyDescent="0.25">
      <c r="L107355" s="9"/>
      <c r="M107355" s="9"/>
      <c r="N107355" s="9"/>
    </row>
    <row r="107356" spans="12:14" x14ac:dyDescent="0.25">
      <c r="L107356" s="9"/>
      <c r="M107356" s="9"/>
      <c r="N107356" s="9"/>
    </row>
    <row r="107357" spans="12:14" x14ac:dyDescent="0.25">
      <c r="L107357" s="9"/>
      <c r="M107357" s="9"/>
      <c r="N107357" s="9"/>
    </row>
    <row r="107358" spans="12:14" x14ac:dyDescent="0.25">
      <c r="L107358" s="9"/>
      <c r="M107358" s="9"/>
      <c r="N107358" s="9"/>
    </row>
    <row r="107359" spans="12:14" x14ac:dyDescent="0.25">
      <c r="L107359" s="9"/>
      <c r="M107359" s="9"/>
      <c r="N107359" s="9"/>
    </row>
    <row r="107360" spans="12:14" x14ac:dyDescent="0.25">
      <c r="L107360" s="9"/>
      <c r="M107360" s="9"/>
      <c r="N107360" s="9"/>
    </row>
    <row r="107361" spans="12:14" x14ac:dyDescent="0.25">
      <c r="L107361" s="9"/>
      <c r="M107361" s="9"/>
      <c r="N107361" s="9"/>
    </row>
    <row r="107362" spans="12:14" x14ac:dyDescent="0.25">
      <c r="L107362" s="9"/>
      <c r="M107362" s="9"/>
      <c r="N107362" s="9"/>
    </row>
    <row r="107363" spans="12:14" x14ac:dyDescent="0.25">
      <c r="L107363" s="9"/>
      <c r="M107363" s="9"/>
      <c r="N107363" s="9"/>
    </row>
    <row r="107364" spans="12:14" x14ac:dyDescent="0.25">
      <c r="L107364" s="9"/>
      <c r="M107364" s="9"/>
      <c r="N107364" s="9"/>
    </row>
    <row r="107365" spans="12:14" x14ac:dyDescent="0.25">
      <c r="L107365" s="9"/>
      <c r="M107365" s="9"/>
      <c r="N107365" s="9"/>
    </row>
    <row r="107366" spans="12:14" x14ac:dyDescent="0.25">
      <c r="L107366" s="9"/>
      <c r="M107366" s="9"/>
      <c r="N107366" s="9"/>
    </row>
    <row r="107367" spans="12:14" x14ac:dyDescent="0.25">
      <c r="L107367" s="9"/>
      <c r="M107367" s="9"/>
      <c r="N107367" s="9"/>
    </row>
    <row r="107368" spans="12:14" x14ac:dyDescent="0.25">
      <c r="L107368" s="9"/>
      <c r="M107368" s="9"/>
      <c r="N107368" s="9"/>
    </row>
    <row r="107369" spans="12:14" x14ac:dyDescent="0.25">
      <c r="L107369" s="9"/>
      <c r="M107369" s="9"/>
      <c r="N107369" s="9"/>
    </row>
    <row r="107370" spans="12:14" x14ac:dyDescent="0.25">
      <c r="L107370" s="9"/>
      <c r="M107370" s="9"/>
      <c r="N107370" s="9"/>
    </row>
    <row r="107371" spans="12:14" x14ac:dyDescent="0.25">
      <c r="L107371" s="9"/>
      <c r="M107371" s="9"/>
      <c r="N107371" s="9"/>
    </row>
    <row r="107372" spans="12:14" x14ac:dyDescent="0.25">
      <c r="L107372" s="9"/>
      <c r="M107372" s="9"/>
      <c r="N107372" s="9"/>
    </row>
    <row r="107373" spans="12:14" x14ac:dyDescent="0.25">
      <c r="L107373" s="9"/>
      <c r="M107373" s="9"/>
      <c r="N107373" s="9"/>
    </row>
    <row r="107374" spans="12:14" x14ac:dyDescent="0.25">
      <c r="L107374" s="9"/>
      <c r="M107374" s="9"/>
      <c r="N107374" s="9"/>
    </row>
    <row r="107375" spans="12:14" x14ac:dyDescent="0.25">
      <c r="L107375" s="9"/>
      <c r="M107375" s="9"/>
      <c r="N107375" s="9"/>
    </row>
    <row r="107376" spans="12:14" x14ac:dyDescent="0.25">
      <c r="L107376" s="9"/>
      <c r="M107376" s="9"/>
      <c r="N107376" s="9"/>
    </row>
    <row r="107377" spans="12:14" x14ac:dyDescent="0.25">
      <c r="L107377" s="9"/>
      <c r="M107377" s="9"/>
      <c r="N107377" s="9"/>
    </row>
    <row r="107378" spans="12:14" x14ac:dyDescent="0.25">
      <c r="L107378" s="9"/>
      <c r="M107378" s="9"/>
      <c r="N107378" s="9"/>
    </row>
    <row r="107379" spans="12:14" x14ac:dyDescent="0.25">
      <c r="L107379" s="9"/>
      <c r="M107379" s="9"/>
      <c r="N107379" s="9"/>
    </row>
    <row r="107380" spans="12:14" x14ac:dyDescent="0.25">
      <c r="L107380" s="9"/>
      <c r="M107380" s="9"/>
      <c r="N107380" s="9"/>
    </row>
    <row r="107381" spans="12:14" x14ac:dyDescent="0.25">
      <c r="L107381" s="9"/>
      <c r="M107381" s="9"/>
      <c r="N107381" s="9"/>
    </row>
    <row r="107382" spans="12:14" x14ac:dyDescent="0.25">
      <c r="L107382" s="9"/>
      <c r="M107382" s="9"/>
      <c r="N107382" s="9"/>
    </row>
    <row r="107383" spans="12:14" x14ac:dyDescent="0.25">
      <c r="L107383" s="9"/>
      <c r="M107383" s="9"/>
      <c r="N107383" s="9"/>
    </row>
    <row r="107384" spans="12:14" x14ac:dyDescent="0.25">
      <c r="L107384" s="9"/>
      <c r="M107384" s="9"/>
      <c r="N107384" s="9"/>
    </row>
    <row r="107385" spans="12:14" x14ac:dyDescent="0.25">
      <c r="L107385" s="9"/>
      <c r="M107385" s="9"/>
      <c r="N107385" s="9"/>
    </row>
    <row r="107386" spans="12:14" x14ac:dyDescent="0.25">
      <c r="L107386" s="9"/>
      <c r="M107386" s="9"/>
      <c r="N107386" s="9"/>
    </row>
    <row r="107387" spans="12:14" x14ac:dyDescent="0.25">
      <c r="L107387" s="9"/>
      <c r="M107387" s="9"/>
      <c r="N107387" s="9"/>
    </row>
    <row r="107388" spans="12:14" x14ac:dyDescent="0.25">
      <c r="L107388" s="9"/>
      <c r="M107388" s="9"/>
      <c r="N107388" s="9"/>
    </row>
    <row r="107389" spans="12:14" x14ac:dyDescent="0.25">
      <c r="L107389" s="9"/>
      <c r="M107389" s="9"/>
      <c r="N107389" s="9"/>
    </row>
    <row r="107390" spans="12:14" x14ac:dyDescent="0.25">
      <c r="L107390" s="9"/>
      <c r="M107390" s="9"/>
      <c r="N107390" s="9"/>
    </row>
    <row r="107391" spans="12:14" x14ac:dyDescent="0.25">
      <c r="L107391" s="9"/>
      <c r="M107391" s="9"/>
      <c r="N107391" s="9"/>
    </row>
    <row r="107392" spans="12:14" x14ac:dyDescent="0.25">
      <c r="L107392" s="9"/>
      <c r="M107392" s="9"/>
      <c r="N107392" s="9"/>
    </row>
    <row r="107393" spans="12:14" x14ac:dyDescent="0.25">
      <c r="L107393" s="9"/>
      <c r="M107393" s="9"/>
      <c r="N107393" s="9"/>
    </row>
    <row r="107394" spans="12:14" x14ac:dyDescent="0.25">
      <c r="L107394" s="9"/>
      <c r="M107394" s="9"/>
      <c r="N107394" s="9"/>
    </row>
    <row r="107395" spans="12:14" x14ac:dyDescent="0.25">
      <c r="L107395" s="9"/>
      <c r="M107395" s="9"/>
      <c r="N107395" s="9"/>
    </row>
    <row r="107396" spans="12:14" x14ac:dyDescent="0.25">
      <c r="L107396" s="9"/>
      <c r="M107396" s="9"/>
      <c r="N107396" s="9"/>
    </row>
    <row r="107397" spans="12:14" x14ac:dyDescent="0.25">
      <c r="L107397" s="9"/>
      <c r="M107397" s="9"/>
      <c r="N107397" s="9"/>
    </row>
    <row r="107398" spans="12:14" x14ac:dyDescent="0.25">
      <c r="L107398" s="9"/>
      <c r="M107398" s="9"/>
      <c r="N107398" s="9"/>
    </row>
    <row r="107399" spans="12:14" x14ac:dyDescent="0.25">
      <c r="L107399" s="9"/>
      <c r="M107399" s="9"/>
      <c r="N107399" s="9"/>
    </row>
    <row r="107400" spans="12:14" x14ac:dyDescent="0.25">
      <c r="L107400" s="9"/>
      <c r="M107400" s="9"/>
      <c r="N107400" s="9"/>
    </row>
    <row r="107401" spans="12:14" x14ac:dyDescent="0.25">
      <c r="L107401" s="9"/>
      <c r="M107401" s="9"/>
      <c r="N107401" s="9"/>
    </row>
    <row r="107402" spans="12:14" x14ac:dyDescent="0.25">
      <c r="L107402" s="9"/>
      <c r="M107402" s="9"/>
      <c r="N107402" s="9"/>
    </row>
    <row r="107403" spans="12:14" x14ac:dyDescent="0.25">
      <c r="L107403" s="9"/>
      <c r="M107403" s="9"/>
      <c r="N107403" s="9"/>
    </row>
    <row r="107404" spans="12:14" x14ac:dyDescent="0.25">
      <c r="L107404" s="9"/>
      <c r="M107404" s="9"/>
      <c r="N107404" s="9"/>
    </row>
    <row r="107405" spans="12:14" x14ac:dyDescent="0.25">
      <c r="L107405" s="9"/>
      <c r="M107405" s="9"/>
      <c r="N107405" s="9"/>
    </row>
    <row r="107406" spans="12:14" x14ac:dyDescent="0.25">
      <c r="L107406" s="9"/>
      <c r="M107406" s="9"/>
      <c r="N107406" s="9"/>
    </row>
    <row r="107407" spans="12:14" x14ac:dyDescent="0.25">
      <c r="L107407" s="9"/>
      <c r="M107407" s="9"/>
      <c r="N107407" s="9"/>
    </row>
    <row r="107408" spans="12:14" x14ac:dyDescent="0.25">
      <c r="L107408" s="9"/>
      <c r="M107408" s="9"/>
      <c r="N107408" s="9"/>
    </row>
    <row r="107409" spans="12:14" x14ac:dyDescent="0.25">
      <c r="L107409" s="9"/>
      <c r="M107409" s="9"/>
      <c r="N107409" s="9"/>
    </row>
    <row r="107410" spans="12:14" x14ac:dyDescent="0.25">
      <c r="L107410" s="9"/>
      <c r="M107410" s="9"/>
      <c r="N107410" s="9"/>
    </row>
    <row r="107411" spans="12:14" x14ac:dyDescent="0.25">
      <c r="L107411" s="9"/>
      <c r="M107411" s="9"/>
      <c r="N107411" s="9"/>
    </row>
    <row r="107412" spans="12:14" x14ac:dyDescent="0.25">
      <c r="L107412" s="9"/>
      <c r="M107412" s="9"/>
      <c r="N107412" s="9"/>
    </row>
    <row r="107413" spans="12:14" x14ac:dyDescent="0.25">
      <c r="L107413" s="9"/>
      <c r="M107413" s="9"/>
      <c r="N107413" s="9"/>
    </row>
    <row r="107414" spans="12:14" x14ac:dyDescent="0.25">
      <c r="L107414" s="9"/>
      <c r="M107414" s="9"/>
      <c r="N107414" s="9"/>
    </row>
    <row r="107415" spans="12:14" x14ac:dyDescent="0.25">
      <c r="L107415" s="9"/>
      <c r="M107415" s="9"/>
      <c r="N107415" s="9"/>
    </row>
    <row r="107416" spans="12:14" x14ac:dyDescent="0.25">
      <c r="L107416" s="9"/>
      <c r="M107416" s="9"/>
      <c r="N107416" s="9"/>
    </row>
    <row r="107417" spans="12:14" x14ac:dyDescent="0.25">
      <c r="L107417" s="9"/>
      <c r="M107417" s="9"/>
      <c r="N107417" s="9"/>
    </row>
    <row r="107418" spans="12:14" x14ac:dyDescent="0.25">
      <c r="L107418" s="9"/>
      <c r="M107418" s="9"/>
      <c r="N107418" s="9"/>
    </row>
    <row r="107419" spans="12:14" x14ac:dyDescent="0.25">
      <c r="L107419" s="9"/>
      <c r="M107419" s="9"/>
      <c r="N107419" s="9"/>
    </row>
    <row r="107420" spans="12:14" x14ac:dyDescent="0.25">
      <c r="L107420" s="9"/>
      <c r="M107420" s="9"/>
      <c r="N107420" s="9"/>
    </row>
    <row r="107421" spans="12:14" x14ac:dyDescent="0.25">
      <c r="L107421" s="9"/>
      <c r="M107421" s="9"/>
      <c r="N107421" s="9"/>
    </row>
    <row r="107422" spans="12:14" x14ac:dyDescent="0.25">
      <c r="L107422" s="9"/>
      <c r="M107422" s="9"/>
      <c r="N107422" s="9"/>
    </row>
    <row r="107423" spans="12:14" x14ac:dyDescent="0.25">
      <c r="L107423" s="9"/>
      <c r="M107423" s="9"/>
      <c r="N107423" s="9"/>
    </row>
    <row r="107424" spans="12:14" x14ac:dyDescent="0.25">
      <c r="L107424" s="9"/>
      <c r="M107424" s="9"/>
      <c r="N107424" s="9"/>
    </row>
    <row r="107425" spans="12:14" x14ac:dyDescent="0.25">
      <c r="L107425" s="9"/>
      <c r="M107425" s="9"/>
      <c r="N107425" s="9"/>
    </row>
    <row r="107426" spans="12:14" x14ac:dyDescent="0.25">
      <c r="L107426" s="9"/>
      <c r="M107426" s="9"/>
      <c r="N107426" s="9"/>
    </row>
    <row r="107427" spans="12:14" x14ac:dyDescent="0.25">
      <c r="L107427" s="9"/>
      <c r="M107427" s="9"/>
      <c r="N107427" s="9"/>
    </row>
    <row r="107428" spans="12:14" x14ac:dyDescent="0.25">
      <c r="L107428" s="9"/>
      <c r="M107428" s="9"/>
      <c r="N107428" s="9"/>
    </row>
    <row r="107429" spans="12:14" x14ac:dyDescent="0.25">
      <c r="L107429" s="9"/>
      <c r="M107429" s="9"/>
      <c r="N107429" s="9"/>
    </row>
    <row r="107430" spans="12:14" x14ac:dyDescent="0.25">
      <c r="L107430" s="9"/>
      <c r="M107430" s="9"/>
      <c r="N107430" s="9"/>
    </row>
    <row r="107431" spans="12:14" x14ac:dyDescent="0.25">
      <c r="L107431" s="9"/>
      <c r="M107431" s="9"/>
      <c r="N107431" s="9"/>
    </row>
    <row r="107432" spans="12:14" x14ac:dyDescent="0.25">
      <c r="L107432" s="9"/>
      <c r="M107432" s="9"/>
      <c r="N107432" s="9"/>
    </row>
    <row r="107433" spans="12:14" x14ac:dyDescent="0.25">
      <c r="L107433" s="9"/>
      <c r="M107433" s="9"/>
      <c r="N107433" s="9"/>
    </row>
    <row r="107434" spans="12:14" x14ac:dyDescent="0.25">
      <c r="L107434" s="9"/>
      <c r="M107434" s="9"/>
      <c r="N107434" s="9"/>
    </row>
    <row r="107435" spans="12:14" x14ac:dyDescent="0.25">
      <c r="L107435" s="9"/>
      <c r="M107435" s="9"/>
      <c r="N107435" s="9"/>
    </row>
    <row r="107436" spans="12:14" x14ac:dyDescent="0.25">
      <c r="L107436" s="9"/>
      <c r="M107436" s="9"/>
      <c r="N107436" s="9"/>
    </row>
    <row r="107437" spans="12:14" x14ac:dyDescent="0.25">
      <c r="L107437" s="9"/>
      <c r="M107437" s="9"/>
      <c r="N107437" s="9"/>
    </row>
    <row r="107438" spans="12:14" x14ac:dyDescent="0.25">
      <c r="L107438" s="9"/>
      <c r="M107438" s="9"/>
      <c r="N107438" s="9"/>
    </row>
    <row r="107439" spans="12:14" x14ac:dyDescent="0.25">
      <c r="L107439" s="9"/>
      <c r="M107439" s="9"/>
      <c r="N107439" s="9"/>
    </row>
    <row r="107440" spans="12:14" x14ac:dyDescent="0.25">
      <c r="L107440" s="9"/>
      <c r="M107440" s="9"/>
      <c r="N107440" s="9"/>
    </row>
    <row r="107441" spans="12:14" x14ac:dyDescent="0.25">
      <c r="L107441" s="9"/>
      <c r="M107441" s="9"/>
      <c r="N107441" s="9"/>
    </row>
    <row r="107442" spans="12:14" x14ac:dyDescent="0.25">
      <c r="L107442" s="9"/>
      <c r="M107442" s="9"/>
      <c r="N107442" s="9"/>
    </row>
    <row r="107443" spans="12:14" x14ac:dyDescent="0.25">
      <c r="L107443" s="9"/>
      <c r="M107443" s="9"/>
      <c r="N107443" s="9"/>
    </row>
    <row r="107444" spans="12:14" x14ac:dyDescent="0.25">
      <c r="L107444" s="9"/>
      <c r="M107444" s="9"/>
      <c r="N107444" s="9"/>
    </row>
    <row r="107445" spans="12:14" x14ac:dyDescent="0.25">
      <c r="L107445" s="9"/>
      <c r="M107445" s="9"/>
      <c r="N107445" s="9"/>
    </row>
    <row r="107446" spans="12:14" x14ac:dyDescent="0.25">
      <c r="L107446" s="9"/>
      <c r="M107446" s="9"/>
      <c r="N107446" s="9"/>
    </row>
    <row r="107447" spans="12:14" x14ac:dyDescent="0.25">
      <c r="L107447" s="9"/>
      <c r="M107447" s="9"/>
      <c r="N107447" s="9"/>
    </row>
    <row r="107448" spans="12:14" x14ac:dyDescent="0.25">
      <c r="L107448" s="9"/>
      <c r="M107448" s="9"/>
      <c r="N107448" s="9"/>
    </row>
    <row r="107449" spans="12:14" x14ac:dyDescent="0.25">
      <c r="L107449" s="9"/>
      <c r="M107449" s="9"/>
      <c r="N107449" s="9"/>
    </row>
    <row r="107450" spans="12:14" x14ac:dyDescent="0.25">
      <c r="L107450" s="9"/>
      <c r="M107450" s="9"/>
      <c r="N107450" s="9"/>
    </row>
    <row r="107451" spans="12:14" x14ac:dyDescent="0.25">
      <c r="L107451" s="9"/>
      <c r="M107451" s="9"/>
      <c r="N107451" s="9"/>
    </row>
    <row r="107452" spans="12:14" x14ac:dyDescent="0.25">
      <c r="L107452" s="9"/>
      <c r="M107452" s="9"/>
      <c r="N107452" s="9"/>
    </row>
    <row r="107453" spans="12:14" x14ac:dyDescent="0.25">
      <c r="L107453" s="9"/>
      <c r="M107453" s="9"/>
      <c r="N107453" s="9"/>
    </row>
    <row r="107454" spans="12:14" x14ac:dyDescent="0.25">
      <c r="L107454" s="9"/>
      <c r="M107454" s="9"/>
      <c r="N107454" s="9"/>
    </row>
    <row r="107455" spans="12:14" x14ac:dyDescent="0.25">
      <c r="L107455" s="9"/>
      <c r="M107455" s="9"/>
      <c r="N107455" s="9"/>
    </row>
    <row r="107456" spans="12:14" x14ac:dyDescent="0.25">
      <c r="L107456" s="9"/>
      <c r="M107456" s="9"/>
      <c r="N107456" s="9"/>
    </row>
    <row r="107457" spans="12:14" x14ac:dyDescent="0.25">
      <c r="L107457" s="9"/>
      <c r="M107457" s="9"/>
      <c r="N107457" s="9"/>
    </row>
    <row r="107458" spans="12:14" x14ac:dyDescent="0.25">
      <c r="L107458" s="9"/>
      <c r="M107458" s="9"/>
      <c r="N107458" s="9"/>
    </row>
    <row r="107459" spans="12:14" x14ac:dyDescent="0.25">
      <c r="L107459" s="9"/>
      <c r="M107459" s="9"/>
      <c r="N107459" s="9"/>
    </row>
    <row r="107460" spans="12:14" x14ac:dyDescent="0.25">
      <c r="L107460" s="9"/>
      <c r="M107460" s="9"/>
      <c r="N107460" s="9"/>
    </row>
    <row r="107461" spans="12:14" x14ac:dyDescent="0.25">
      <c r="L107461" s="9"/>
      <c r="M107461" s="9"/>
      <c r="N107461" s="9"/>
    </row>
    <row r="107462" spans="12:14" x14ac:dyDescent="0.25">
      <c r="L107462" s="9"/>
      <c r="M107462" s="9"/>
      <c r="N107462" s="9"/>
    </row>
    <row r="107463" spans="12:14" x14ac:dyDescent="0.25">
      <c r="L107463" s="9"/>
      <c r="M107463" s="9"/>
      <c r="N107463" s="9"/>
    </row>
    <row r="107464" spans="12:14" x14ac:dyDescent="0.25">
      <c r="L107464" s="9"/>
      <c r="M107464" s="9"/>
      <c r="N107464" s="9"/>
    </row>
    <row r="107465" spans="12:14" x14ac:dyDescent="0.25">
      <c r="L107465" s="9"/>
      <c r="M107465" s="9"/>
      <c r="N107465" s="9"/>
    </row>
    <row r="107466" spans="12:14" x14ac:dyDescent="0.25">
      <c r="L107466" s="9"/>
      <c r="M107466" s="9"/>
      <c r="N107466" s="9"/>
    </row>
    <row r="107467" spans="12:14" x14ac:dyDescent="0.25">
      <c r="L107467" s="9"/>
      <c r="M107467" s="9"/>
      <c r="N107467" s="9"/>
    </row>
    <row r="107468" spans="12:14" x14ac:dyDescent="0.25">
      <c r="L107468" s="9"/>
      <c r="M107468" s="9"/>
      <c r="N107468" s="9"/>
    </row>
    <row r="107469" spans="12:14" x14ac:dyDescent="0.25">
      <c r="L107469" s="9"/>
      <c r="M107469" s="9"/>
      <c r="N107469" s="9"/>
    </row>
    <row r="107470" spans="12:14" x14ac:dyDescent="0.25">
      <c r="L107470" s="9"/>
      <c r="M107470" s="9"/>
      <c r="N107470" s="9"/>
    </row>
    <row r="107471" spans="12:14" x14ac:dyDescent="0.25">
      <c r="L107471" s="9"/>
      <c r="M107471" s="9"/>
      <c r="N107471" s="9"/>
    </row>
    <row r="107472" spans="12:14" x14ac:dyDescent="0.25">
      <c r="L107472" s="9"/>
      <c r="M107472" s="9"/>
      <c r="N107472" s="9"/>
    </row>
    <row r="107473" spans="12:14" x14ac:dyDescent="0.25">
      <c r="L107473" s="9"/>
      <c r="M107473" s="9"/>
      <c r="N107473" s="9"/>
    </row>
    <row r="107474" spans="12:14" x14ac:dyDescent="0.25">
      <c r="L107474" s="9"/>
      <c r="M107474" s="9"/>
      <c r="N107474" s="9"/>
    </row>
    <row r="107475" spans="12:14" x14ac:dyDescent="0.25">
      <c r="L107475" s="9"/>
      <c r="M107475" s="9"/>
      <c r="N107475" s="9"/>
    </row>
    <row r="107476" spans="12:14" x14ac:dyDescent="0.25">
      <c r="L107476" s="9"/>
      <c r="M107476" s="9"/>
      <c r="N107476" s="9"/>
    </row>
    <row r="107477" spans="12:14" x14ac:dyDescent="0.25">
      <c r="L107477" s="9"/>
      <c r="M107477" s="9"/>
      <c r="N107477" s="9"/>
    </row>
    <row r="107478" spans="12:14" x14ac:dyDescent="0.25">
      <c r="L107478" s="9"/>
      <c r="M107478" s="9"/>
      <c r="N107478" s="9"/>
    </row>
    <row r="107479" spans="12:14" x14ac:dyDescent="0.25">
      <c r="L107479" s="9"/>
      <c r="M107479" s="9"/>
      <c r="N107479" s="9"/>
    </row>
    <row r="107480" spans="12:14" x14ac:dyDescent="0.25">
      <c r="L107480" s="9"/>
      <c r="M107480" s="9"/>
      <c r="N107480" s="9"/>
    </row>
    <row r="107481" spans="12:14" x14ac:dyDescent="0.25">
      <c r="L107481" s="9"/>
      <c r="M107481" s="9"/>
      <c r="N107481" s="9"/>
    </row>
    <row r="107482" spans="12:14" x14ac:dyDescent="0.25">
      <c r="L107482" s="9"/>
      <c r="M107482" s="9"/>
      <c r="N107482" s="9"/>
    </row>
    <row r="107483" spans="12:14" x14ac:dyDescent="0.25">
      <c r="L107483" s="9"/>
      <c r="M107483" s="9"/>
      <c r="N107483" s="9"/>
    </row>
    <row r="107484" spans="12:14" x14ac:dyDescent="0.25">
      <c r="L107484" s="9"/>
      <c r="M107484" s="9"/>
      <c r="N107484" s="9"/>
    </row>
    <row r="107485" spans="12:14" x14ac:dyDescent="0.25">
      <c r="L107485" s="9"/>
      <c r="M107485" s="9"/>
      <c r="N107485" s="9"/>
    </row>
    <row r="107486" spans="12:14" x14ac:dyDescent="0.25">
      <c r="L107486" s="9"/>
      <c r="M107486" s="9"/>
      <c r="N107486" s="9"/>
    </row>
    <row r="107487" spans="12:14" x14ac:dyDescent="0.25">
      <c r="L107487" s="9"/>
      <c r="M107487" s="9"/>
      <c r="N107487" s="9"/>
    </row>
    <row r="107488" spans="12:14" x14ac:dyDescent="0.25">
      <c r="L107488" s="9"/>
      <c r="M107488" s="9"/>
      <c r="N107488" s="9"/>
    </row>
    <row r="107489" spans="12:14" x14ac:dyDescent="0.25">
      <c r="L107489" s="9"/>
      <c r="M107489" s="9"/>
      <c r="N107489" s="9"/>
    </row>
    <row r="107490" spans="12:14" x14ac:dyDescent="0.25">
      <c r="L107490" s="9"/>
      <c r="M107490" s="9"/>
      <c r="N107490" s="9"/>
    </row>
    <row r="107491" spans="12:14" x14ac:dyDescent="0.25">
      <c r="L107491" s="9"/>
      <c r="M107491" s="9"/>
      <c r="N107491" s="9"/>
    </row>
    <row r="107492" spans="12:14" x14ac:dyDescent="0.25">
      <c r="L107492" s="9"/>
      <c r="M107492" s="9"/>
      <c r="N107492" s="9"/>
    </row>
    <row r="107493" spans="12:14" x14ac:dyDescent="0.25">
      <c r="L107493" s="9"/>
      <c r="M107493" s="9"/>
      <c r="N107493" s="9"/>
    </row>
    <row r="107494" spans="12:14" x14ac:dyDescent="0.25">
      <c r="L107494" s="9"/>
      <c r="M107494" s="9"/>
      <c r="N107494" s="9"/>
    </row>
    <row r="107495" spans="12:14" x14ac:dyDescent="0.25">
      <c r="L107495" s="9"/>
      <c r="M107495" s="9"/>
      <c r="N107495" s="9"/>
    </row>
    <row r="107496" spans="12:14" x14ac:dyDescent="0.25">
      <c r="L107496" s="9"/>
      <c r="M107496" s="9"/>
      <c r="N107496" s="9"/>
    </row>
    <row r="107497" spans="12:14" x14ac:dyDescent="0.25">
      <c r="L107497" s="9"/>
      <c r="M107497" s="9"/>
      <c r="N107497" s="9"/>
    </row>
    <row r="107498" spans="12:14" x14ac:dyDescent="0.25">
      <c r="L107498" s="9"/>
      <c r="M107498" s="9"/>
      <c r="N107498" s="9"/>
    </row>
    <row r="107499" spans="12:14" x14ac:dyDescent="0.25">
      <c r="L107499" s="9"/>
      <c r="M107499" s="9"/>
      <c r="N107499" s="9"/>
    </row>
    <row r="107500" spans="12:14" x14ac:dyDescent="0.25">
      <c r="L107500" s="9"/>
      <c r="M107500" s="9"/>
      <c r="N107500" s="9"/>
    </row>
    <row r="107501" spans="12:14" x14ac:dyDescent="0.25">
      <c r="L107501" s="9"/>
      <c r="M107501" s="9"/>
      <c r="N107501" s="9"/>
    </row>
    <row r="107502" spans="12:14" x14ac:dyDescent="0.25">
      <c r="L107502" s="9"/>
      <c r="M107502" s="9"/>
      <c r="N107502" s="9"/>
    </row>
    <row r="107503" spans="12:14" x14ac:dyDescent="0.25">
      <c r="L107503" s="9"/>
      <c r="M107503" s="9"/>
      <c r="N107503" s="9"/>
    </row>
    <row r="107504" spans="12:14" x14ac:dyDescent="0.25">
      <c r="L107504" s="9"/>
      <c r="M107504" s="9"/>
      <c r="N107504" s="9"/>
    </row>
    <row r="107505" spans="12:14" x14ac:dyDescent="0.25">
      <c r="L107505" s="9"/>
      <c r="M107505" s="9"/>
      <c r="N107505" s="9"/>
    </row>
    <row r="107506" spans="12:14" x14ac:dyDescent="0.25">
      <c r="L107506" s="9"/>
      <c r="M107506" s="9"/>
      <c r="N107506" s="9"/>
    </row>
    <row r="107507" spans="12:14" x14ac:dyDescent="0.25">
      <c r="L107507" s="9"/>
      <c r="M107507" s="9"/>
      <c r="N107507" s="9"/>
    </row>
    <row r="107508" spans="12:14" x14ac:dyDescent="0.25">
      <c r="L107508" s="9"/>
      <c r="M107508" s="9"/>
      <c r="N107508" s="9"/>
    </row>
    <row r="107509" spans="12:14" x14ac:dyDescent="0.25">
      <c r="L107509" s="9"/>
      <c r="M107509" s="9"/>
      <c r="N107509" s="9"/>
    </row>
    <row r="107510" spans="12:14" x14ac:dyDescent="0.25">
      <c r="L107510" s="9"/>
      <c r="M107510" s="9"/>
      <c r="N107510" s="9"/>
    </row>
    <row r="107511" spans="12:14" x14ac:dyDescent="0.25">
      <c r="L107511" s="9"/>
      <c r="M107511" s="9"/>
      <c r="N107511" s="9"/>
    </row>
    <row r="107512" spans="12:14" x14ac:dyDescent="0.25">
      <c r="L107512" s="9"/>
      <c r="M107512" s="9"/>
      <c r="N107512" s="9"/>
    </row>
    <row r="107513" spans="12:14" x14ac:dyDescent="0.25">
      <c r="L107513" s="9"/>
      <c r="M107513" s="9"/>
      <c r="N107513" s="9"/>
    </row>
    <row r="107514" spans="12:14" x14ac:dyDescent="0.25">
      <c r="L107514" s="9"/>
      <c r="M107514" s="9"/>
      <c r="N107514" s="9"/>
    </row>
    <row r="107515" spans="12:14" x14ac:dyDescent="0.25">
      <c r="L107515" s="9"/>
      <c r="M107515" s="9"/>
      <c r="N107515" s="9"/>
    </row>
    <row r="107516" spans="12:14" x14ac:dyDescent="0.25">
      <c r="L107516" s="9"/>
      <c r="M107516" s="9"/>
      <c r="N107516" s="9"/>
    </row>
    <row r="107517" spans="12:14" x14ac:dyDescent="0.25">
      <c r="L107517" s="9"/>
      <c r="M107517" s="9"/>
      <c r="N107517" s="9"/>
    </row>
    <row r="107518" spans="12:14" x14ac:dyDescent="0.25">
      <c r="L107518" s="9"/>
      <c r="M107518" s="9"/>
      <c r="N107518" s="9"/>
    </row>
    <row r="107519" spans="12:14" x14ac:dyDescent="0.25">
      <c r="L107519" s="9"/>
      <c r="M107519" s="9"/>
      <c r="N107519" s="9"/>
    </row>
    <row r="107520" spans="12:14" x14ac:dyDescent="0.25">
      <c r="L107520" s="9"/>
      <c r="M107520" s="9"/>
      <c r="N107520" s="9"/>
    </row>
    <row r="107521" spans="12:14" x14ac:dyDescent="0.25">
      <c r="L107521" s="9"/>
      <c r="M107521" s="9"/>
      <c r="N107521" s="9"/>
    </row>
    <row r="107522" spans="12:14" x14ac:dyDescent="0.25">
      <c r="L107522" s="9"/>
      <c r="M107522" s="9"/>
      <c r="N107522" s="9"/>
    </row>
    <row r="107523" spans="12:14" x14ac:dyDescent="0.25">
      <c r="L107523" s="9"/>
      <c r="M107523" s="9"/>
      <c r="N107523" s="9"/>
    </row>
    <row r="107524" spans="12:14" x14ac:dyDescent="0.25">
      <c r="L107524" s="9"/>
      <c r="M107524" s="9"/>
      <c r="N107524" s="9"/>
    </row>
    <row r="107525" spans="12:14" x14ac:dyDescent="0.25">
      <c r="L107525" s="9"/>
      <c r="M107525" s="9"/>
      <c r="N107525" s="9"/>
    </row>
    <row r="107526" spans="12:14" x14ac:dyDescent="0.25">
      <c r="L107526" s="9"/>
      <c r="M107526" s="9"/>
      <c r="N107526" s="9"/>
    </row>
    <row r="107527" spans="12:14" x14ac:dyDescent="0.25">
      <c r="L107527" s="9"/>
      <c r="M107527" s="9"/>
      <c r="N107527" s="9"/>
    </row>
    <row r="107528" spans="12:14" x14ac:dyDescent="0.25">
      <c r="L107528" s="9"/>
      <c r="M107528" s="9"/>
      <c r="N107528" s="9"/>
    </row>
    <row r="107529" spans="12:14" x14ac:dyDescent="0.25">
      <c r="L107529" s="9"/>
      <c r="M107529" s="9"/>
      <c r="N107529" s="9"/>
    </row>
    <row r="107530" spans="12:14" x14ac:dyDescent="0.25">
      <c r="L107530" s="9"/>
      <c r="M107530" s="9"/>
      <c r="N107530" s="9"/>
    </row>
    <row r="107531" spans="12:14" x14ac:dyDescent="0.25">
      <c r="L107531" s="9"/>
      <c r="M107531" s="9"/>
      <c r="N107531" s="9"/>
    </row>
    <row r="107532" spans="12:14" x14ac:dyDescent="0.25">
      <c r="L107532" s="9"/>
      <c r="M107532" s="9"/>
      <c r="N107532" s="9"/>
    </row>
    <row r="107533" spans="12:14" x14ac:dyDescent="0.25">
      <c r="L107533" s="9"/>
      <c r="M107533" s="9"/>
      <c r="N107533" s="9"/>
    </row>
    <row r="107534" spans="12:14" x14ac:dyDescent="0.25">
      <c r="L107534" s="9"/>
      <c r="M107534" s="9"/>
      <c r="N107534" s="9"/>
    </row>
    <row r="107535" spans="12:14" x14ac:dyDescent="0.25">
      <c r="L107535" s="9"/>
      <c r="M107535" s="9"/>
      <c r="N107535" s="9"/>
    </row>
    <row r="107536" spans="12:14" x14ac:dyDescent="0.25">
      <c r="L107536" s="9"/>
      <c r="M107536" s="9"/>
      <c r="N107536" s="9"/>
    </row>
    <row r="107537" spans="12:14" x14ac:dyDescent="0.25">
      <c r="L107537" s="9"/>
      <c r="M107537" s="9"/>
      <c r="N107537" s="9"/>
    </row>
    <row r="107538" spans="12:14" x14ac:dyDescent="0.25">
      <c r="L107538" s="9"/>
      <c r="M107538" s="9"/>
      <c r="N107538" s="9"/>
    </row>
    <row r="107539" spans="12:14" x14ac:dyDescent="0.25">
      <c r="L107539" s="9"/>
      <c r="M107539" s="9"/>
      <c r="N107539" s="9"/>
    </row>
    <row r="107540" spans="12:14" x14ac:dyDescent="0.25">
      <c r="L107540" s="9"/>
      <c r="M107540" s="9"/>
      <c r="N107540" s="9"/>
    </row>
    <row r="107541" spans="12:14" x14ac:dyDescent="0.25">
      <c r="L107541" s="9"/>
      <c r="M107541" s="9"/>
      <c r="N107541" s="9"/>
    </row>
    <row r="107542" spans="12:14" x14ac:dyDescent="0.25">
      <c r="L107542" s="9"/>
      <c r="M107542" s="9"/>
      <c r="N107542" s="9"/>
    </row>
    <row r="107543" spans="12:14" x14ac:dyDescent="0.25">
      <c r="L107543" s="9"/>
      <c r="M107543" s="9"/>
      <c r="N107543" s="9"/>
    </row>
    <row r="107544" spans="12:14" x14ac:dyDescent="0.25">
      <c r="L107544" s="9"/>
      <c r="M107544" s="9"/>
      <c r="N107544" s="9"/>
    </row>
    <row r="107545" spans="12:14" x14ac:dyDescent="0.25">
      <c r="L107545" s="9"/>
      <c r="M107545" s="9"/>
      <c r="N107545" s="9"/>
    </row>
    <row r="107546" spans="12:14" x14ac:dyDescent="0.25">
      <c r="L107546" s="9"/>
      <c r="M107546" s="9"/>
      <c r="N107546" s="9"/>
    </row>
    <row r="107547" spans="12:14" x14ac:dyDescent="0.25">
      <c r="L107547" s="9"/>
      <c r="M107547" s="9"/>
      <c r="N107547" s="9"/>
    </row>
    <row r="107548" spans="12:14" x14ac:dyDescent="0.25">
      <c r="L107548" s="9"/>
      <c r="M107548" s="9"/>
      <c r="N107548" s="9"/>
    </row>
    <row r="107549" spans="12:14" x14ac:dyDescent="0.25">
      <c r="L107549" s="9"/>
      <c r="M107549" s="9"/>
      <c r="N107549" s="9"/>
    </row>
    <row r="107550" spans="12:14" x14ac:dyDescent="0.25">
      <c r="L107550" s="9"/>
      <c r="M107550" s="9"/>
      <c r="N107550" s="9"/>
    </row>
    <row r="107551" spans="12:14" x14ac:dyDescent="0.25">
      <c r="L107551" s="9"/>
      <c r="M107551" s="9"/>
      <c r="N107551" s="9"/>
    </row>
    <row r="107552" spans="12:14" x14ac:dyDescent="0.25">
      <c r="L107552" s="9"/>
      <c r="M107552" s="9"/>
      <c r="N107552" s="9"/>
    </row>
    <row r="107553" spans="12:14" x14ac:dyDescent="0.25">
      <c r="L107553" s="9"/>
      <c r="M107553" s="9"/>
      <c r="N107553" s="9"/>
    </row>
    <row r="107554" spans="12:14" x14ac:dyDescent="0.25">
      <c r="L107554" s="9"/>
      <c r="M107554" s="9"/>
      <c r="N107554" s="9"/>
    </row>
    <row r="107555" spans="12:14" x14ac:dyDescent="0.25">
      <c r="L107555" s="9"/>
      <c r="M107555" s="9"/>
      <c r="N107555" s="9"/>
    </row>
    <row r="107556" spans="12:14" x14ac:dyDescent="0.25">
      <c r="L107556" s="9"/>
      <c r="M107556" s="9"/>
      <c r="N107556" s="9"/>
    </row>
    <row r="107557" spans="12:14" x14ac:dyDescent="0.25">
      <c r="L107557" s="9"/>
      <c r="M107557" s="9"/>
      <c r="N107557" s="9"/>
    </row>
    <row r="107558" spans="12:14" x14ac:dyDescent="0.25">
      <c r="L107558" s="9"/>
      <c r="M107558" s="9"/>
      <c r="N107558" s="9"/>
    </row>
    <row r="107559" spans="12:14" x14ac:dyDescent="0.25">
      <c r="L107559" s="9"/>
      <c r="M107559" s="9"/>
      <c r="N107559" s="9"/>
    </row>
    <row r="107560" spans="12:14" x14ac:dyDescent="0.25">
      <c r="L107560" s="9"/>
      <c r="M107560" s="9"/>
      <c r="N107560" s="9"/>
    </row>
    <row r="107561" spans="12:14" x14ac:dyDescent="0.25">
      <c r="L107561" s="9"/>
      <c r="M107561" s="9"/>
      <c r="N107561" s="9"/>
    </row>
    <row r="107562" spans="12:14" x14ac:dyDescent="0.25">
      <c r="L107562" s="9"/>
      <c r="M107562" s="9"/>
      <c r="N107562" s="9"/>
    </row>
    <row r="107563" spans="12:14" x14ac:dyDescent="0.25">
      <c r="L107563" s="9"/>
      <c r="M107563" s="9"/>
      <c r="N107563" s="9"/>
    </row>
    <row r="107564" spans="12:14" x14ac:dyDescent="0.25">
      <c r="L107564" s="9"/>
      <c r="M107564" s="9"/>
      <c r="N107564" s="9"/>
    </row>
    <row r="107565" spans="12:14" x14ac:dyDescent="0.25">
      <c r="L107565" s="9"/>
      <c r="M107565" s="9"/>
      <c r="N107565" s="9"/>
    </row>
    <row r="107566" spans="12:14" x14ac:dyDescent="0.25">
      <c r="L107566" s="9"/>
      <c r="M107566" s="9"/>
      <c r="N107566" s="9"/>
    </row>
    <row r="107567" spans="12:14" x14ac:dyDescent="0.25">
      <c r="L107567" s="9"/>
      <c r="M107567" s="9"/>
      <c r="N107567" s="9"/>
    </row>
    <row r="107568" spans="12:14" x14ac:dyDescent="0.25">
      <c r="L107568" s="9"/>
      <c r="M107568" s="9"/>
      <c r="N107568" s="9"/>
    </row>
    <row r="107569" spans="12:14" x14ac:dyDescent="0.25">
      <c r="L107569" s="9"/>
      <c r="M107569" s="9"/>
      <c r="N107569" s="9"/>
    </row>
    <row r="107570" spans="12:14" x14ac:dyDescent="0.25">
      <c r="L107570" s="9"/>
      <c r="M107570" s="9"/>
      <c r="N107570" s="9"/>
    </row>
    <row r="107571" spans="12:14" x14ac:dyDescent="0.25">
      <c r="L107571" s="9"/>
      <c r="M107571" s="9"/>
      <c r="N107571" s="9"/>
    </row>
    <row r="107572" spans="12:14" x14ac:dyDescent="0.25">
      <c r="L107572" s="9"/>
      <c r="M107572" s="9"/>
      <c r="N107572" s="9"/>
    </row>
    <row r="107573" spans="12:14" x14ac:dyDescent="0.25">
      <c r="L107573" s="9"/>
      <c r="M107573" s="9"/>
      <c r="N107573" s="9"/>
    </row>
    <row r="107574" spans="12:14" x14ac:dyDescent="0.25">
      <c r="L107574" s="9"/>
      <c r="M107574" s="9"/>
      <c r="N107574" s="9"/>
    </row>
    <row r="107575" spans="12:14" x14ac:dyDescent="0.25">
      <c r="L107575" s="9"/>
      <c r="M107575" s="9"/>
      <c r="N107575" s="9"/>
    </row>
    <row r="107576" spans="12:14" x14ac:dyDescent="0.25">
      <c r="L107576" s="9"/>
      <c r="M107576" s="9"/>
      <c r="N107576" s="9"/>
    </row>
    <row r="107577" spans="12:14" x14ac:dyDescent="0.25">
      <c r="L107577" s="9"/>
      <c r="M107577" s="9"/>
      <c r="N107577" s="9"/>
    </row>
    <row r="107578" spans="12:14" x14ac:dyDescent="0.25">
      <c r="L107578" s="9"/>
      <c r="M107578" s="9"/>
      <c r="N107578" s="9"/>
    </row>
    <row r="107579" spans="12:14" x14ac:dyDescent="0.25">
      <c r="L107579" s="9"/>
      <c r="M107579" s="9"/>
      <c r="N107579" s="9"/>
    </row>
    <row r="107580" spans="12:14" x14ac:dyDescent="0.25">
      <c r="L107580" s="9"/>
      <c r="M107580" s="9"/>
      <c r="N107580" s="9"/>
    </row>
    <row r="107581" spans="12:14" x14ac:dyDescent="0.25">
      <c r="L107581" s="9"/>
      <c r="M107581" s="9"/>
      <c r="N107581" s="9"/>
    </row>
    <row r="107582" spans="12:14" x14ac:dyDescent="0.25">
      <c r="L107582" s="9"/>
      <c r="M107582" s="9"/>
      <c r="N107582" s="9"/>
    </row>
    <row r="107583" spans="12:14" x14ac:dyDescent="0.25">
      <c r="L107583" s="9"/>
      <c r="M107583" s="9"/>
      <c r="N107583" s="9"/>
    </row>
    <row r="107584" spans="12:14" x14ac:dyDescent="0.25">
      <c r="L107584" s="9"/>
      <c r="M107584" s="9"/>
      <c r="N107584" s="9"/>
    </row>
    <row r="107585" spans="12:14" x14ac:dyDescent="0.25">
      <c r="L107585" s="9"/>
      <c r="M107585" s="9"/>
      <c r="N107585" s="9"/>
    </row>
    <row r="107586" spans="12:14" x14ac:dyDescent="0.25">
      <c r="L107586" s="9"/>
      <c r="M107586" s="9"/>
      <c r="N107586" s="9"/>
    </row>
    <row r="107587" spans="12:14" x14ac:dyDescent="0.25">
      <c r="L107587" s="9"/>
      <c r="M107587" s="9"/>
      <c r="N107587" s="9"/>
    </row>
    <row r="107588" spans="12:14" x14ac:dyDescent="0.25">
      <c r="L107588" s="9"/>
      <c r="M107588" s="9"/>
      <c r="N107588" s="9"/>
    </row>
    <row r="107589" spans="12:14" x14ac:dyDescent="0.25">
      <c r="L107589" s="9"/>
      <c r="M107589" s="9"/>
      <c r="N107589" s="9"/>
    </row>
    <row r="107590" spans="12:14" x14ac:dyDescent="0.25">
      <c r="L107590" s="9"/>
      <c r="M107590" s="9"/>
      <c r="N107590" s="9"/>
    </row>
    <row r="107591" spans="12:14" x14ac:dyDescent="0.25">
      <c r="L107591" s="9"/>
      <c r="M107591" s="9"/>
      <c r="N107591" s="9"/>
    </row>
    <row r="107592" spans="12:14" x14ac:dyDescent="0.25">
      <c r="L107592" s="9"/>
      <c r="M107592" s="9"/>
      <c r="N107592" s="9"/>
    </row>
    <row r="107593" spans="12:14" x14ac:dyDescent="0.25">
      <c r="L107593" s="9"/>
      <c r="M107593" s="9"/>
      <c r="N107593" s="9"/>
    </row>
    <row r="107594" spans="12:14" x14ac:dyDescent="0.25">
      <c r="L107594" s="9"/>
      <c r="M107594" s="9"/>
      <c r="N107594" s="9"/>
    </row>
    <row r="107595" spans="12:14" x14ac:dyDescent="0.25">
      <c r="L107595" s="9"/>
      <c r="M107595" s="9"/>
      <c r="N107595" s="9"/>
    </row>
    <row r="107596" spans="12:14" x14ac:dyDescent="0.25">
      <c r="L107596" s="9"/>
      <c r="M107596" s="9"/>
      <c r="N107596" s="9"/>
    </row>
    <row r="107597" spans="12:14" x14ac:dyDescent="0.25">
      <c r="L107597" s="9"/>
      <c r="M107597" s="9"/>
      <c r="N107597" s="9"/>
    </row>
    <row r="107598" spans="12:14" x14ac:dyDescent="0.25">
      <c r="L107598" s="9"/>
      <c r="M107598" s="9"/>
      <c r="N107598" s="9"/>
    </row>
    <row r="107599" spans="12:14" x14ac:dyDescent="0.25">
      <c r="L107599" s="9"/>
      <c r="M107599" s="9"/>
      <c r="N107599" s="9"/>
    </row>
    <row r="107600" spans="12:14" x14ac:dyDescent="0.25">
      <c r="L107600" s="9"/>
      <c r="M107600" s="9"/>
      <c r="N107600" s="9"/>
    </row>
    <row r="107601" spans="12:14" x14ac:dyDescent="0.25">
      <c r="L107601" s="9"/>
      <c r="M107601" s="9"/>
      <c r="N107601" s="9"/>
    </row>
    <row r="107602" spans="12:14" x14ac:dyDescent="0.25">
      <c r="L107602" s="9"/>
      <c r="M107602" s="9"/>
      <c r="N107602" s="9"/>
    </row>
    <row r="107603" spans="12:14" x14ac:dyDescent="0.25">
      <c r="L107603" s="9"/>
      <c r="M107603" s="9"/>
      <c r="N107603" s="9"/>
    </row>
    <row r="107604" spans="12:14" x14ac:dyDescent="0.25">
      <c r="L107604" s="9"/>
      <c r="M107604" s="9"/>
      <c r="N107604" s="9"/>
    </row>
    <row r="107605" spans="12:14" x14ac:dyDescent="0.25">
      <c r="L107605" s="9"/>
      <c r="M107605" s="9"/>
      <c r="N107605" s="9"/>
    </row>
    <row r="107606" spans="12:14" x14ac:dyDescent="0.25">
      <c r="L107606" s="9"/>
      <c r="M107606" s="9"/>
      <c r="N107606" s="9"/>
    </row>
    <row r="107607" spans="12:14" x14ac:dyDescent="0.25">
      <c r="L107607" s="9"/>
      <c r="M107607" s="9"/>
      <c r="N107607" s="9"/>
    </row>
    <row r="107608" spans="12:14" x14ac:dyDescent="0.25">
      <c r="L107608" s="9"/>
      <c r="M107608" s="9"/>
      <c r="N107608" s="9"/>
    </row>
    <row r="107609" spans="12:14" x14ac:dyDescent="0.25">
      <c r="L107609" s="9"/>
      <c r="M107609" s="9"/>
      <c r="N107609" s="9"/>
    </row>
    <row r="107610" spans="12:14" x14ac:dyDescent="0.25">
      <c r="L107610" s="9"/>
      <c r="M107610" s="9"/>
      <c r="N107610" s="9"/>
    </row>
    <row r="107611" spans="12:14" x14ac:dyDescent="0.25">
      <c r="L107611" s="9"/>
      <c r="M107611" s="9"/>
      <c r="N107611" s="9"/>
    </row>
    <row r="107612" spans="12:14" x14ac:dyDescent="0.25">
      <c r="L107612" s="9"/>
      <c r="M107612" s="9"/>
      <c r="N107612" s="9"/>
    </row>
    <row r="107613" spans="12:14" x14ac:dyDescent="0.25">
      <c r="L107613" s="9"/>
      <c r="M107613" s="9"/>
      <c r="N107613" s="9"/>
    </row>
    <row r="107614" spans="12:14" x14ac:dyDescent="0.25">
      <c r="L107614" s="9"/>
      <c r="M107614" s="9"/>
      <c r="N107614" s="9"/>
    </row>
    <row r="107615" spans="12:14" x14ac:dyDescent="0.25">
      <c r="L107615" s="9"/>
      <c r="M107615" s="9"/>
      <c r="N107615" s="9"/>
    </row>
    <row r="107616" spans="12:14" x14ac:dyDescent="0.25">
      <c r="L107616" s="9"/>
      <c r="M107616" s="9"/>
      <c r="N107616" s="9"/>
    </row>
    <row r="107617" spans="12:14" x14ac:dyDescent="0.25">
      <c r="L107617" s="9"/>
      <c r="M107617" s="9"/>
      <c r="N107617" s="9"/>
    </row>
    <row r="107618" spans="12:14" x14ac:dyDescent="0.25">
      <c r="L107618" s="9"/>
      <c r="M107618" s="9"/>
      <c r="N107618" s="9"/>
    </row>
    <row r="107619" spans="12:14" x14ac:dyDescent="0.25">
      <c r="L107619" s="9"/>
      <c r="M107619" s="9"/>
      <c r="N107619" s="9"/>
    </row>
    <row r="107620" spans="12:14" x14ac:dyDescent="0.25">
      <c r="L107620" s="9"/>
      <c r="M107620" s="9"/>
      <c r="N107620" s="9"/>
    </row>
    <row r="107621" spans="12:14" x14ac:dyDescent="0.25">
      <c r="L107621" s="9"/>
      <c r="M107621" s="9"/>
      <c r="N107621" s="9"/>
    </row>
    <row r="107622" spans="12:14" x14ac:dyDescent="0.25">
      <c r="L107622" s="9"/>
      <c r="M107622" s="9"/>
      <c r="N107622" s="9"/>
    </row>
    <row r="107623" spans="12:14" x14ac:dyDescent="0.25">
      <c r="L107623" s="9"/>
      <c r="M107623" s="9"/>
      <c r="N107623" s="9"/>
    </row>
    <row r="107624" spans="12:14" x14ac:dyDescent="0.25">
      <c r="L107624" s="9"/>
      <c r="M107624" s="9"/>
      <c r="N107624" s="9"/>
    </row>
    <row r="107625" spans="12:14" x14ac:dyDescent="0.25">
      <c r="L107625" s="9"/>
      <c r="M107625" s="9"/>
      <c r="N107625" s="9"/>
    </row>
    <row r="107626" spans="12:14" x14ac:dyDescent="0.25">
      <c r="L107626" s="9"/>
      <c r="M107626" s="9"/>
      <c r="N107626" s="9"/>
    </row>
    <row r="107627" spans="12:14" x14ac:dyDescent="0.25">
      <c r="L107627" s="9"/>
      <c r="M107627" s="9"/>
      <c r="N107627" s="9"/>
    </row>
    <row r="107628" spans="12:14" x14ac:dyDescent="0.25">
      <c r="L107628" s="9"/>
      <c r="M107628" s="9"/>
      <c r="N107628" s="9"/>
    </row>
    <row r="107629" spans="12:14" x14ac:dyDescent="0.25">
      <c r="L107629" s="9"/>
      <c r="M107629" s="9"/>
      <c r="N107629" s="9"/>
    </row>
    <row r="107630" spans="12:14" x14ac:dyDescent="0.25">
      <c r="L107630" s="9"/>
      <c r="M107630" s="9"/>
      <c r="N107630" s="9"/>
    </row>
    <row r="107631" spans="12:14" x14ac:dyDescent="0.25">
      <c r="L107631" s="9"/>
      <c r="M107631" s="9"/>
      <c r="N107631" s="9"/>
    </row>
    <row r="107632" spans="12:14" x14ac:dyDescent="0.25">
      <c r="L107632" s="9"/>
      <c r="M107632" s="9"/>
      <c r="N107632" s="9"/>
    </row>
    <row r="107633" spans="12:14" x14ac:dyDescent="0.25">
      <c r="L107633" s="9"/>
      <c r="M107633" s="9"/>
      <c r="N107633" s="9"/>
    </row>
    <row r="107634" spans="12:14" x14ac:dyDescent="0.25">
      <c r="L107634" s="9"/>
      <c r="M107634" s="9"/>
      <c r="N107634" s="9"/>
    </row>
    <row r="107635" spans="12:14" x14ac:dyDescent="0.25">
      <c r="L107635" s="9"/>
      <c r="M107635" s="9"/>
      <c r="N107635" s="9"/>
    </row>
    <row r="107636" spans="12:14" x14ac:dyDescent="0.25">
      <c r="L107636" s="9"/>
      <c r="M107636" s="9"/>
      <c r="N107636" s="9"/>
    </row>
    <row r="107637" spans="12:14" x14ac:dyDescent="0.25">
      <c r="L107637" s="9"/>
      <c r="M107637" s="9"/>
      <c r="N107637" s="9"/>
    </row>
    <row r="107638" spans="12:14" x14ac:dyDescent="0.25">
      <c r="L107638" s="9"/>
      <c r="M107638" s="9"/>
      <c r="N107638" s="9"/>
    </row>
    <row r="107639" spans="12:14" x14ac:dyDescent="0.25">
      <c r="L107639" s="9"/>
      <c r="M107639" s="9"/>
      <c r="N107639" s="9"/>
    </row>
    <row r="107640" spans="12:14" x14ac:dyDescent="0.25">
      <c r="L107640" s="9"/>
      <c r="M107640" s="9"/>
      <c r="N107640" s="9"/>
    </row>
    <row r="107641" spans="12:14" x14ac:dyDescent="0.25">
      <c r="L107641" s="9"/>
      <c r="M107641" s="9"/>
      <c r="N107641" s="9"/>
    </row>
    <row r="107642" spans="12:14" x14ac:dyDescent="0.25">
      <c r="L107642" s="9"/>
      <c r="M107642" s="9"/>
      <c r="N107642" s="9"/>
    </row>
    <row r="107643" spans="12:14" x14ac:dyDescent="0.25">
      <c r="L107643" s="9"/>
      <c r="M107643" s="9"/>
      <c r="N107643" s="9"/>
    </row>
    <row r="107644" spans="12:14" x14ac:dyDescent="0.25">
      <c r="L107644" s="9"/>
      <c r="M107644" s="9"/>
      <c r="N107644" s="9"/>
    </row>
    <row r="107645" spans="12:14" x14ac:dyDescent="0.25">
      <c r="L107645" s="9"/>
      <c r="M107645" s="9"/>
      <c r="N107645" s="9"/>
    </row>
    <row r="107646" spans="12:14" x14ac:dyDescent="0.25">
      <c r="L107646" s="9"/>
      <c r="M107646" s="9"/>
      <c r="N107646" s="9"/>
    </row>
    <row r="107647" spans="12:14" x14ac:dyDescent="0.25">
      <c r="L107647" s="9"/>
      <c r="M107647" s="9"/>
      <c r="N107647" s="9"/>
    </row>
    <row r="107648" spans="12:14" x14ac:dyDescent="0.25">
      <c r="L107648" s="9"/>
      <c r="M107648" s="9"/>
      <c r="N107648" s="9"/>
    </row>
    <row r="107649" spans="12:14" x14ac:dyDescent="0.25">
      <c r="L107649" s="9"/>
      <c r="M107649" s="9"/>
      <c r="N107649" s="9"/>
    </row>
    <row r="107650" spans="12:14" x14ac:dyDescent="0.25">
      <c r="L107650" s="9"/>
      <c r="M107650" s="9"/>
      <c r="N107650" s="9"/>
    </row>
    <row r="107651" spans="12:14" x14ac:dyDescent="0.25">
      <c r="L107651" s="9"/>
      <c r="M107651" s="9"/>
      <c r="N107651" s="9"/>
    </row>
    <row r="107652" spans="12:14" x14ac:dyDescent="0.25">
      <c r="L107652" s="9"/>
      <c r="M107652" s="9"/>
      <c r="N107652" s="9"/>
    </row>
    <row r="107653" spans="12:14" x14ac:dyDescent="0.25">
      <c r="L107653" s="9"/>
      <c r="M107653" s="9"/>
      <c r="N107653" s="9"/>
    </row>
    <row r="107654" spans="12:14" x14ac:dyDescent="0.25">
      <c r="L107654" s="9"/>
      <c r="M107654" s="9"/>
      <c r="N107654" s="9"/>
    </row>
    <row r="107655" spans="12:14" x14ac:dyDescent="0.25">
      <c r="L107655" s="9"/>
      <c r="M107655" s="9"/>
      <c r="N107655" s="9"/>
    </row>
    <row r="107656" spans="12:14" x14ac:dyDescent="0.25">
      <c r="L107656" s="9"/>
      <c r="M107656" s="9"/>
      <c r="N107656" s="9"/>
    </row>
    <row r="107657" spans="12:14" x14ac:dyDescent="0.25">
      <c r="L107657" s="9"/>
      <c r="M107657" s="9"/>
      <c r="N107657" s="9"/>
    </row>
    <row r="107658" spans="12:14" x14ac:dyDescent="0.25">
      <c r="L107658" s="9"/>
      <c r="M107658" s="9"/>
      <c r="N107658" s="9"/>
    </row>
    <row r="107659" spans="12:14" x14ac:dyDescent="0.25">
      <c r="L107659" s="9"/>
      <c r="M107659" s="9"/>
      <c r="N107659" s="9"/>
    </row>
    <row r="107660" spans="12:14" x14ac:dyDescent="0.25">
      <c r="L107660" s="9"/>
      <c r="M107660" s="9"/>
      <c r="N107660" s="9"/>
    </row>
    <row r="107661" spans="12:14" x14ac:dyDescent="0.25">
      <c r="L107661" s="9"/>
      <c r="M107661" s="9"/>
      <c r="N107661" s="9"/>
    </row>
    <row r="107662" spans="12:14" x14ac:dyDescent="0.25">
      <c r="L107662" s="9"/>
      <c r="M107662" s="9"/>
      <c r="N107662" s="9"/>
    </row>
    <row r="107663" spans="12:14" x14ac:dyDescent="0.25">
      <c r="L107663" s="9"/>
      <c r="M107663" s="9"/>
      <c r="N107663" s="9"/>
    </row>
    <row r="107664" spans="12:14" x14ac:dyDescent="0.25">
      <c r="L107664" s="9"/>
      <c r="M107664" s="9"/>
      <c r="N107664" s="9"/>
    </row>
    <row r="107665" spans="12:14" x14ac:dyDescent="0.25">
      <c r="L107665" s="9"/>
      <c r="M107665" s="9"/>
      <c r="N107665" s="9"/>
    </row>
    <row r="107666" spans="12:14" x14ac:dyDescent="0.25">
      <c r="L107666" s="9"/>
      <c r="M107666" s="9"/>
      <c r="N107666" s="9"/>
    </row>
    <row r="107667" spans="12:14" x14ac:dyDescent="0.25">
      <c r="L107667" s="9"/>
      <c r="M107667" s="9"/>
      <c r="N107667" s="9"/>
    </row>
    <row r="107668" spans="12:14" x14ac:dyDescent="0.25">
      <c r="L107668" s="9"/>
      <c r="M107668" s="9"/>
      <c r="N107668" s="9"/>
    </row>
    <row r="107669" spans="12:14" x14ac:dyDescent="0.25">
      <c r="L107669" s="9"/>
      <c r="M107669" s="9"/>
      <c r="N107669" s="9"/>
    </row>
    <row r="107670" spans="12:14" x14ac:dyDescent="0.25">
      <c r="L107670" s="9"/>
      <c r="M107670" s="9"/>
      <c r="N107670" s="9"/>
    </row>
    <row r="107671" spans="12:14" x14ac:dyDescent="0.25">
      <c r="L107671" s="9"/>
      <c r="M107671" s="9"/>
      <c r="N107671" s="9"/>
    </row>
    <row r="107672" spans="12:14" x14ac:dyDescent="0.25">
      <c r="L107672" s="9"/>
      <c r="M107672" s="9"/>
      <c r="N107672" s="9"/>
    </row>
    <row r="107673" spans="12:14" x14ac:dyDescent="0.25">
      <c r="L107673" s="9"/>
      <c r="M107673" s="9"/>
      <c r="N107673" s="9"/>
    </row>
    <row r="107674" spans="12:14" x14ac:dyDescent="0.25">
      <c r="L107674" s="9"/>
      <c r="M107674" s="9"/>
      <c r="N107674" s="9"/>
    </row>
    <row r="107675" spans="12:14" x14ac:dyDescent="0.25">
      <c r="L107675" s="9"/>
      <c r="M107675" s="9"/>
      <c r="N107675" s="9"/>
    </row>
    <row r="107676" spans="12:14" x14ac:dyDescent="0.25">
      <c r="L107676" s="9"/>
      <c r="M107676" s="9"/>
      <c r="N107676" s="9"/>
    </row>
    <row r="107677" spans="12:14" x14ac:dyDescent="0.25">
      <c r="L107677" s="9"/>
      <c r="M107677" s="9"/>
      <c r="N107677" s="9"/>
    </row>
    <row r="107678" spans="12:14" x14ac:dyDescent="0.25">
      <c r="L107678" s="9"/>
      <c r="M107678" s="9"/>
      <c r="N107678" s="9"/>
    </row>
    <row r="107679" spans="12:14" x14ac:dyDescent="0.25">
      <c r="L107679" s="9"/>
      <c r="M107679" s="9"/>
      <c r="N107679" s="9"/>
    </row>
    <row r="107680" spans="12:14" x14ac:dyDescent="0.25">
      <c r="L107680" s="9"/>
      <c r="M107680" s="9"/>
      <c r="N107680" s="9"/>
    </row>
    <row r="107681" spans="12:14" x14ac:dyDescent="0.25">
      <c r="L107681" s="9"/>
      <c r="M107681" s="9"/>
      <c r="N107681" s="9"/>
    </row>
    <row r="107682" spans="12:14" x14ac:dyDescent="0.25">
      <c r="L107682" s="9"/>
      <c r="M107682" s="9"/>
      <c r="N107682" s="9"/>
    </row>
    <row r="107683" spans="12:14" x14ac:dyDescent="0.25">
      <c r="L107683" s="9"/>
      <c r="M107683" s="9"/>
      <c r="N107683" s="9"/>
    </row>
    <row r="107684" spans="12:14" x14ac:dyDescent="0.25">
      <c r="L107684" s="9"/>
      <c r="M107684" s="9"/>
      <c r="N107684" s="9"/>
    </row>
    <row r="107685" spans="12:14" x14ac:dyDescent="0.25">
      <c r="L107685" s="9"/>
      <c r="M107685" s="9"/>
      <c r="N107685" s="9"/>
    </row>
    <row r="107686" spans="12:14" x14ac:dyDescent="0.25">
      <c r="L107686" s="9"/>
      <c r="M107686" s="9"/>
      <c r="N107686" s="9"/>
    </row>
    <row r="107687" spans="12:14" x14ac:dyDescent="0.25">
      <c r="L107687" s="9"/>
      <c r="M107687" s="9"/>
      <c r="N107687" s="9"/>
    </row>
    <row r="107688" spans="12:14" x14ac:dyDescent="0.25">
      <c r="L107688" s="9"/>
      <c r="M107688" s="9"/>
      <c r="N107688" s="9"/>
    </row>
    <row r="107689" spans="12:14" x14ac:dyDescent="0.25">
      <c r="L107689" s="9"/>
      <c r="M107689" s="9"/>
      <c r="N107689" s="9"/>
    </row>
    <row r="107690" spans="12:14" x14ac:dyDescent="0.25">
      <c r="L107690" s="9"/>
      <c r="M107690" s="9"/>
      <c r="N107690" s="9"/>
    </row>
    <row r="107691" spans="12:14" x14ac:dyDescent="0.25">
      <c r="L107691" s="9"/>
      <c r="M107691" s="9"/>
      <c r="N107691" s="9"/>
    </row>
    <row r="107692" spans="12:14" x14ac:dyDescent="0.25">
      <c r="L107692" s="9"/>
      <c r="M107692" s="9"/>
      <c r="N107692" s="9"/>
    </row>
    <row r="107693" spans="12:14" x14ac:dyDescent="0.25">
      <c r="L107693" s="9"/>
      <c r="M107693" s="9"/>
      <c r="N107693" s="9"/>
    </row>
    <row r="107694" spans="12:14" x14ac:dyDescent="0.25">
      <c r="L107694" s="9"/>
      <c r="M107694" s="9"/>
      <c r="N107694" s="9"/>
    </row>
    <row r="107695" spans="12:14" x14ac:dyDescent="0.25">
      <c r="L107695" s="9"/>
      <c r="M107695" s="9"/>
      <c r="N107695" s="9"/>
    </row>
    <row r="107696" spans="12:14" x14ac:dyDescent="0.25">
      <c r="L107696" s="9"/>
      <c r="M107696" s="9"/>
      <c r="N107696" s="9"/>
    </row>
    <row r="107697" spans="12:14" x14ac:dyDescent="0.25">
      <c r="L107697" s="9"/>
      <c r="M107697" s="9"/>
      <c r="N107697" s="9"/>
    </row>
    <row r="107698" spans="12:14" x14ac:dyDescent="0.25">
      <c r="L107698" s="9"/>
      <c r="M107698" s="9"/>
      <c r="N107698" s="9"/>
    </row>
    <row r="107699" spans="12:14" x14ac:dyDescent="0.25">
      <c r="L107699" s="9"/>
      <c r="M107699" s="9"/>
      <c r="N107699" s="9"/>
    </row>
    <row r="107700" spans="12:14" x14ac:dyDescent="0.25">
      <c r="L107700" s="9"/>
      <c r="M107700" s="9"/>
      <c r="N107700" s="9"/>
    </row>
    <row r="107701" spans="12:14" x14ac:dyDescent="0.25">
      <c r="L107701" s="9"/>
      <c r="M107701" s="9"/>
      <c r="N107701" s="9"/>
    </row>
    <row r="107702" spans="12:14" x14ac:dyDescent="0.25">
      <c r="L107702" s="9"/>
      <c r="M107702" s="9"/>
      <c r="N107702" s="9"/>
    </row>
    <row r="107703" spans="12:14" x14ac:dyDescent="0.25">
      <c r="L107703" s="9"/>
      <c r="M107703" s="9"/>
      <c r="N107703" s="9"/>
    </row>
    <row r="107704" spans="12:14" x14ac:dyDescent="0.25">
      <c r="L107704" s="9"/>
      <c r="M107704" s="9"/>
      <c r="N107704" s="9"/>
    </row>
    <row r="107705" spans="12:14" x14ac:dyDescent="0.25">
      <c r="L107705" s="9"/>
      <c r="M107705" s="9"/>
      <c r="N107705" s="9"/>
    </row>
    <row r="107706" spans="12:14" x14ac:dyDescent="0.25">
      <c r="L107706" s="9"/>
      <c r="M107706" s="9"/>
      <c r="N107706" s="9"/>
    </row>
    <row r="107707" spans="12:14" x14ac:dyDescent="0.25">
      <c r="L107707" s="9"/>
      <c r="M107707" s="9"/>
      <c r="N107707" s="9"/>
    </row>
    <row r="107708" spans="12:14" x14ac:dyDescent="0.25">
      <c r="L107708" s="9"/>
      <c r="M107708" s="9"/>
      <c r="N107708" s="9"/>
    </row>
    <row r="107709" spans="12:14" x14ac:dyDescent="0.25">
      <c r="L107709" s="9"/>
      <c r="M107709" s="9"/>
      <c r="N107709" s="9"/>
    </row>
    <row r="107710" spans="12:14" x14ac:dyDescent="0.25">
      <c r="L107710" s="9"/>
      <c r="M107710" s="9"/>
      <c r="N107710" s="9"/>
    </row>
    <row r="107711" spans="12:14" x14ac:dyDescent="0.25">
      <c r="L107711" s="9"/>
      <c r="M107711" s="9"/>
      <c r="N107711" s="9"/>
    </row>
    <row r="107712" spans="12:14" x14ac:dyDescent="0.25">
      <c r="L107712" s="9"/>
      <c r="M107712" s="9"/>
      <c r="N107712" s="9"/>
    </row>
    <row r="107713" spans="12:14" x14ac:dyDescent="0.25">
      <c r="L107713" s="9"/>
      <c r="M107713" s="9"/>
      <c r="N107713" s="9"/>
    </row>
    <row r="107714" spans="12:14" x14ac:dyDescent="0.25">
      <c r="L107714" s="9"/>
      <c r="M107714" s="9"/>
      <c r="N107714" s="9"/>
    </row>
    <row r="107715" spans="12:14" x14ac:dyDescent="0.25">
      <c r="L107715" s="9"/>
      <c r="M107715" s="9"/>
      <c r="N107715" s="9"/>
    </row>
    <row r="107716" spans="12:14" x14ac:dyDescent="0.25">
      <c r="L107716" s="9"/>
      <c r="M107716" s="9"/>
      <c r="N107716" s="9"/>
    </row>
    <row r="107717" spans="12:14" x14ac:dyDescent="0.25">
      <c r="L107717" s="9"/>
      <c r="M107717" s="9"/>
      <c r="N107717" s="9"/>
    </row>
    <row r="107718" spans="12:14" x14ac:dyDescent="0.25">
      <c r="L107718" s="9"/>
      <c r="M107718" s="9"/>
      <c r="N107718" s="9"/>
    </row>
    <row r="107719" spans="12:14" x14ac:dyDescent="0.25">
      <c r="L107719" s="9"/>
      <c r="M107719" s="9"/>
      <c r="N107719" s="9"/>
    </row>
    <row r="107720" spans="12:14" x14ac:dyDescent="0.25">
      <c r="L107720" s="9"/>
      <c r="M107720" s="9"/>
      <c r="N107720" s="9"/>
    </row>
    <row r="107721" spans="12:14" x14ac:dyDescent="0.25">
      <c r="L107721" s="9"/>
      <c r="M107721" s="9"/>
      <c r="N107721" s="9"/>
    </row>
    <row r="107722" spans="12:14" x14ac:dyDescent="0.25">
      <c r="L107722" s="9"/>
      <c r="M107722" s="9"/>
      <c r="N107722" s="9"/>
    </row>
    <row r="107723" spans="12:14" x14ac:dyDescent="0.25">
      <c r="L107723" s="9"/>
      <c r="M107723" s="9"/>
      <c r="N107723" s="9"/>
    </row>
    <row r="107724" spans="12:14" x14ac:dyDescent="0.25">
      <c r="L107724" s="9"/>
      <c r="M107724" s="9"/>
      <c r="N107724" s="9"/>
    </row>
    <row r="107725" spans="12:14" x14ac:dyDescent="0.25">
      <c r="L107725" s="9"/>
      <c r="M107725" s="9"/>
      <c r="N107725" s="9"/>
    </row>
    <row r="107726" spans="12:14" x14ac:dyDescent="0.25">
      <c r="L107726" s="9"/>
      <c r="M107726" s="9"/>
      <c r="N107726" s="9"/>
    </row>
    <row r="107727" spans="12:14" x14ac:dyDescent="0.25">
      <c r="L107727" s="9"/>
      <c r="M107727" s="9"/>
      <c r="N107727" s="9"/>
    </row>
    <row r="107728" spans="12:14" x14ac:dyDescent="0.25">
      <c r="L107728" s="9"/>
      <c r="M107728" s="9"/>
      <c r="N107728" s="9"/>
    </row>
    <row r="107729" spans="12:14" x14ac:dyDescent="0.25">
      <c r="L107729" s="9"/>
      <c r="M107729" s="9"/>
      <c r="N107729" s="9"/>
    </row>
    <row r="107730" spans="12:14" x14ac:dyDescent="0.25">
      <c r="L107730" s="9"/>
      <c r="M107730" s="9"/>
      <c r="N107730" s="9"/>
    </row>
    <row r="107731" spans="12:14" x14ac:dyDescent="0.25">
      <c r="L107731" s="9"/>
      <c r="M107731" s="9"/>
      <c r="N107731" s="9"/>
    </row>
    <row r="107732" spans="12:14" x14ac:dyDescent="0.25">
      <c r="L107732" s="9"/>
      <c r="M107732" s="9"/>
      <c r="N107732" s="9"/>
    </row>
    <row r="107733" spans="12:14" x14ac:dyDescent="0.25">
      <c r="L107733" s="9"/>
      <c r="M107733" s="9"/>
      <c r="N107733" s="9"/>
    </row>
    <row r="107734" spans="12:14" x14ac:dyDescent="0.25">
      <c r="L107734" s="9"/>
      <c r="M107734" s="9"/>
      <c r="N107734" s="9"/>
    </row>
    <row r="107735" spans="12:14" x14ac:dyDescent="0.25">
      <c r="L107735" s="9"/>
      <c r="M107735" s="9"/>
      <c r="N107735" s="9"/>
    </row>
    <row r="107736" spans="12:14" x14ac:dyDescent="0.25">
      <c r="L107736" s="9"/>
      <c r="M107736" s="9"/>
      <c r="N107736" s="9"/>
    </row>
    <row r="107737" spans="12:14" x14ac:dyDescent="0.25">
      <c r="L107737" s="9"/>
      <c r="M107737" s="9"/>
      <c r="N107737" s="9"/>
    </row>
    <row r="107738" spans="12:14" x14ac:dyDescent="0.25">
      <c r="L107738" s="9"/>
      <c r="M107738" s="9"/>
      <c r="N107738" s="9"/>
    </row>
    <row r="107739" spans="12:14" x14ac:dyDescent="0.25">
      <c r="L107739" s="9"/>
      <c r="M107739" s="9"/>
      <c r="N107739" s="9"/>
    </row>
    <row r="107740" spans="12:14" x14ac:dyDescent="0.25">
      <c r="L107740" s="9"/>
      <c r="M107740" s="9"/>
      <c r="N107740" s="9"/>
    </row>
    <row r="107741" spans="12:14" x14ac:dyDescent="0.25">
      <c r="L107741" s="9"/>
      <c r="M107741" s="9"/>
      <c r="N107741" s="9"/>
    </row>
    <row r="107742" spans="12:14" x14ac:dyDescent="0.25">
      <c r="L107742" s="9"/>
      <c r="M107742" s="9"/>
      <c r="N107742" s="9"/>
    </row>
    <row r="107743" spans="12:14" x14ac:dyDescent="0.25">
      <c r="L107743" s="9"/>
      <c r="M107743" s="9"/>
      <c r="N107743" s="9"/>
    </row>
    <row r="107744" spans="12:14" x14ac:dyDescent="0.25">
      <c r="L107744" s="9"/>
      <c r="M107744" s="9"/>
      <c r="N107744" s="9"/>
    </row>
    <row r="107745" spans="12:14" x14ac:dyDescent="0.25">
      <c r="L107745" s="9"/>
      <c r="M107745" s="9"/>
      <c r="N107745" s="9"/>
    </row>
    <row r="107746" spans="12:14" x14ac:dyDescent="0.25">
      <c r="L107746" s="9"/>
      <c r="M107746" s="9"/>
      <c r="N107746" s="9"/>
    </row>
    <row r="107747" spans="12:14" x14ac:dyDescent="0.25">
      <c r="L107747" s="9"/>
      <c r="M107747" s="9"/>
      <c r="N107747" s="9"/>
    </row>
    <row r="107748" spans="12:14" x14ac:dyDescent="0.25">
      <c r="L107748" s="9"/>
      <c r="M107748" s="9"/>
      <c r="N107748" s="9"/>
    </row>
    <row r="107749" spans="12:14" x14ac:dyDescent="0.25">
      <c r="L107749" s="9"/>
      <c r="M107749" s="9"/>
      <c r="N107749" s="9"/>
    </row>
    <row r="107750" spans="12:14" x14ac:dyDescent="0.25">
      <c r="L107750" s="9"/>
      <c r="M107750" s="9"/>
      <c r="N107750" s="9"/>
    </row>
    <row r="107751" spans="12:14" x14ac:dyDescent="0.25">
      <c r="L107751" s="9"/>
      <c r="M107751" s="9"/>
      <c r="N107751" s="9"/>
    </row>
    <row r="107752" spans="12:14" x14ac:dyDescent="0.25">
      <c r="L107752" s="9"/>
      <c r="M107752" s="9"/>
      <c r="N107752" s="9"/>
    </row>
    <row r="107753" spans="12:14" x14ac:dyDescent="0.25">
      <c r="L107753" s="9"/>
      <c r="M107753" s="9"/>
      <c r="N107753" s="9"/>
    </row>
    <row r="107754" spans="12:14" x14ac:dyDescent="0.25">
      <c r="L107754" s="9"/>
      <c r="M107754" s="9"/>
      <c r="N107754" s="9"/>
    </row>
    <row r="107755" spans="12:14" x14ac:dyDescent="0.25">
      <c r="L107755" s="9"/>
      <c r="M107755" s="9"/>
      <c r="N107755" s="9"/>
    </row>
    <row r="107756" spans="12:14" x14ac:dyDescent="0.25">
      <c r="L107756" s="9"/>
      <c r="M107756" s="9"/>
      <c r="N107756" s="9"/>
    </row>
    <row r="107757" spans="12:14" x14ac:dyDescent="0.25">
      <c r="L107757" s="9"/>
      <c r="M107757" s="9"/>
      <c r="N107757" s="9"/>
    </row>
    <row r="107758" spans="12:14" x14ac:dyDescent="0.25">
      <c r="L107758" s="9"/>
      <c r="M107758" s="9"/>
      <c r="N107758" s="9"/>
    </row>
    <row r="107759" spans="12:14" x14ac:dyDescent="0.25">
      <c r="L107759" s="9"/>
      <c r="M107759" s="9"/>
      <c r="N107759" s="9"/>
    </row>
    <row r="107760" spans="12:14" x14ac:dyDescent="0.25">
      <c r="L107760" s="9"/>
      <c r="M107760" s="9"/>
      <c r="N107760" s="9"/>
    </row>
    <row r="107761" spans="12:14" x14ac:dyDescent="0.25">
      <c r="L107761" s="9"/>
      <c r="M107761" s="9"/>
      <c r="N107761" s="9"/>
    </row>
    <row r="107762" spans="12:14" x14ac:dyDescent="0.25">
      <c r="L107762" s="9"/>
      <c r="M107762" s="9"/>
      <c r="N107762" s="9"/>
    </row>
    <row r="107763" spans="12:14" x14ac:dyDescent="0.25">
      <c r="L107763" s="9"/>
      <c r="M107763" s="9"/>
      <c r="N107763" s="9"/>
    </row>
    <row r="107764" spans="12:14" x14ac:dyDescent="0.25">
      <c r="L107764" s="9"/>
      <c r="M107764" s="9"/>
      <c r="N107764" s="9"/>
    </row>
    <row r="107765" spans="12:14" x14ac:dyDescent="0.25">
      <c r="L107765" s="9"/>
      <c r="M107765" s="9"/>
      <c r="N107765" s="9"/>
    </row>
    <row r="107766" spans="12:14" x14ac:dyDescent="0.25">
      <c r="L107766" s="9"/>
      <c r="M107766" s="9"/>
      <c r="N107766" s="9"/>
    </row>
    <row r="107767" spans="12:14" x14ac:dyDescent="0.25">
      <c r="L107767" s="9"/>
      <c r="M107767" s="9"/>
      <c r="N107767" s="9"/>
    </row>
    <row r="107768" spans="12:14" x14ac:dyDescent="0.25">
      <c r="L107768" s="9"/>
      <c r="M107768" s="9"/>
      <c r="N107768" s="9"/>
    </row>
    <row r="107769" spans="12:14" x14ac:dyDescent="0.25">
      <c r="L107769" s="9"/>
      <c r="M107769" s="9"/>
      <c r="N107769" s="9"/>
    </row>
    <row r="107770" spans="12:14" x14ac:dyDescent="0.25">
      <c r="L107770" s="9"/>
      <c r="M107770" s="9"/>
      <c r="N107770" s="9"/>
    </row>
    <row r="107771" spans="12:14" x14ac:dyDescent="0.25">
      <c r="L107771" s="9"/>
      <c r="M107771" s="9"/>
      <c r="N107771" s="9"/>
    </row>
    <row r="107772" spans="12:14" x14ac:dyDescent="0.25">
      <c r="L107772" s="9"/>
      <c r="M107772" s="9"/>
      <c r="N107772" s="9"/>
    </row>
    <row r="107773" spans="12:14" x14ac:dyDescent="0.25">
      <c r="L107773" s="9"/>
      <c r="M107773" s="9"/>
      <c r="N107773" s="9"/>
    </row>
    <row r="107774" spans="12:14" x14ac:dyDescent="0.25">
      <c r="L107774" s="9"/>
      <c r="M107774" s="9"/>
      <c r="N107774" s="9"/>
    </row>
    <row r="107775" spans="12:14" x14ac:dyDescent="0.25">
      <c r="L107775" s="9"/>
      <c r="M107775" s="9"/>
      <c r="N107775" s="9"/>
    </row>
    <row r="107776" spans="12:14" x14ac:dyDescent="0.25">
      <c r="L107776" s="9"/>
      <c r="M107776" s="9"/>
      <c r="N107776" s="9"/>
    </row>
    <row r="107777" spans="12:14" x14ac:dyDescent="0.25">
      <c r="L107777" s="9"/>
      <c r="M107777" s="9"/>
      <c r="N107777" s="9"/>
    </row>
    <row r="107778" spans="12:14" x14ac:dyDescent="0.25">
      <c r="L107778" s="9"/>
      <c r="M107778" s="9"/>
      <c r="N107778" s="9"/>
    </row>
    <row r="107779" spans="12:14" x14ac:dyDescent="0.25">
      <c r="L107779" s="9"/>
      <c r="M107779" s="9"/>
      <c r="N107779" s="9"/>
    </row>
    <row r="107780" spans="12:14" x14ac:dyDescent="0.25">
      <c r="L107780" s="9"/>
      <c r="M107780" s="9"/>
      <c r="N107780" s="9"/>
    </row>
    <row r="107781" spans="12:14" x14ac:dyDescent="0.25">
      <c r="L107781" s="9"/>
      <c r="M107781" s="9"/>
      <c r="N107781" s="9"/>
    </row>
    <row r="107782" spans="12:14" x14ac:dyDescent="0.25">
      <c r="L107782" s="9"/>
      <c r="M107782" s="9"/>
      <c r="N107782" s="9"/>
    </row>
    <row r="107783" spans="12:14" x14ac:dyDescent="0.25">
      <c r="L107783" s="9"/>
      <c r="M107783" s="9"/>
      <c r="N107783" s="9"/>
    </row>
    <row r="107784" spans="12:14" x14ac:dyDescent="0.25">
      <c r="L107784" s="9"/>
      <c r="M107784" s="9"/>
      <c r="N107784" s="9"/>
    </row>
    <row r="107785" spans="12:14" x14ac:dyDescent="0.25">
      <c r="L107785" s="9"/>
      <c r="M107785" s="9"/>
      <c r="N107785" s="9"/>
    </row>
    <row r="107786" spans="12:14" x14ac:dyDescent="0.25">
      <c r="L107786" s="9"/>
      <c r="M107786" s="9"/>
      <c r="N107786" s="9"/>
    </row>
    <row r="107787" spans="12:14" x14ac:dyDescent="0.25">
      <c r="L107787" s="9"/>
      <c r="M107787" s="9"/>
      <c r="N107787" s="9"/>
    </row>
    <row r="107788" spans="12:14" x14ac:dyDescent="0.25">
      <c r="L107788" s="9"/>
      <c r="M107788" s="9"/>
      <c r="N107788" s="9"/>
    </row>
    <row r="107789" spans="12:14" x14ac:dyDescent="0.25">
      <c r="L107789" s="9"/>
      <c r="M107789" s="9"/>
      <c r="N107789" s="9"/>
    </row>
    <row r="107790" spans="12:14" x14ac:dyDescent="0.25">
      <c r="L107790" s="9"/>
      <c r="M107790" s="9"/>
      <c r="N107790" s="9"/>
    </row>
    <row r="107791" spans="12:14" x14ac:dyDescent="0.25">
      <c r="L107791" s="9"/>
      <c r="M107791" s="9"/>
      <c r="N107791" s="9"/>
    </row>
    <row r="107792" spans="12:14" x14ac:dyDescent="0.25">
      <c r="L107792" s="9"/>
      <c r="M107792" s="9"/>
      <c r="N107792" s="9"/>
    </row>
    <row r="107793" spans="12:14" x14ac:dyDescent="0.25">
      <c r="L107793" s="9"/>
      <c r="M107793" s="9"/>
      <c r="N107793" s="9"/>
    </row>
    <row r="107794" spans="12:14" x14ac:dyDescent="0.25">
      <c r="L107794" s="9"/>
      <c r="M107794" s="9"/>
      <c r="N107794" s="9"/>
    </row>
    <row r="107795" spans="12:14" x14ac:dyDescent="0.25">
      <c r="L107795" s="9"/>
      <c r="M107795" s="9"/>
      <c r="N107795" s="9"/>
    </row>
    <row r="107796" spans="12:14" x14ac:dyDescent="0.25">
      <c r="L107796" s="9"/>
      <c r="M107796" s="9"/>
      <c r="N107796" s="9"/>
    </row>
    <row r="107797" spans="12:14" x14ac:dyDescent="0.25">
      <c r="L107797" s="9"/>
      <c r="M107797" s="9"/>
      <c r="N107797" s="9"/>
    </row>
    <row r="107798" spans="12:14" x14ac:dyDescent="0.25">
      <c r="L107798" s="9"/>
      <c r="M107798" s="9"/>
      <c r="N107798" s="9"/>
    </row>
    <row r="107799" spans="12:14" x14ac:dyDescent="0.25">
      <c r="L107799" s="9"/>
      <c r="M107799" s="9"/>
      <c r="N107799" s="9"/>
    </row>
    <row r="107800" spans="12:14" x14ac:dyDescent="0.25">
      <c r="L107800" s="9"/>
      <c r="M107800" s="9"/>
      <c r="N107800" s="9"/>
    </row>
    <row r="107801" spans="12:14" x14ac:dyDescent="0.25">
      <c r="L107801" s="9"/>
      <c r="M107801" s="9"/>
      <c r="N107801" s="9"/>
    </row>
    <row r="107802" spans="12:14" x14ac:dyDescent="0.25">
      <c r="L107802" s="9"/>
      <c r="M107802" s="9"/>
      <c r="N107802" s="9"/>
    </row>
    <row r="107803" spans="12:14" x14ac:dyDescent="0.25">
      <c r="L107803" s="9"/>
      <c r="M107803" s="9"/>
      <c r="N107803" s="9"/>
    </row>
    <row r="107804" spans="12:14" x14ac:dyDescent="0.25">
      <c r="L107804" s="9"/>
      <c r="M107804" s="9"/>
      <c r="N107804" s="9"/>
    </row>
    <row r="107805" spans="12:14" x14ac:dyDescent="0.25">
      <c r="L107805" s="9"/>
      <c r="M107805" s="9"/>
      <c r="N107805" s="9"/>
    </row>
    <row r="107806" spans="12:14" x14ac:dyDescent="0.25">
      <c r="L107806" s="9"/>
      <c r="M107806" s="9"/>
      <c r="N107806" s="9"/>
    </row>
    <row r="107807" spans="12:14" x14ac:dyDescent="0.25">
      <c r="L107807" s="9"/>
      <c r="M107807" s="9"/>
      <c r="N107807" s="9"/>
    </row>
    <row r="107808" spans="12:14" x14ac:dyDescent="0.25">
      <c r="L107808" s="9"/>
      <c r="M107808" s="9"/>
      <c r="N107808" s="9"/>
    </row>
    <row r="107809" spans="12:14" x14ac:dyDescent="0.25">
      <c r="L107809" s="9"/>
      <c r="M107809" s="9"/>
      <c r="N107809" s="9"/>
    </row>
    <row r="107810" spans="12:14" x14ac:dyDescent="0.25">
      <c r="L107810" s="9"/>
      <c r="M107810" s="9"/>
      <c r="N107810" s="9"/>
    </row>
    <row r="107811" spans="12:14" x14ac:dyDescent="0.25">
      <c r="L107811" s="9"/>
      <c r="M107811" s="9"/>
      <c r="N107811" s="9"/>
    </row>
    <row r="107812" spans="12:14" x14ac:dyDescent="0.25">
      <c r="L107812" s="9"/>
      <c r="M107812" s="9"/>
      <c r="N107812" s="9"/>
    </row>
    <row r="107813" spans="12:14" x14ac:dyDescent="0.25">
      <c r="L107813" s="9"/>
      <c r="M107813" s="9"/>
      <c r="N107813" s="9"/>
    </row>
    <row r="107814" spans="12:14" x14ac:dyDescent="0.25">
      <c r="L107814" s="9"/>
      <c r="M107814" s="9"/>
      <c r="N107814" s="9"/>
    </row>
    <row r="107815" spans="12:14" x14ac:dyDescent="0.25">
      <c r="L107815" s="9"/>
      <c r="M107815" s="9"/>
      <c r="N107815" s="9"/>
    </row>
    <row r="107816" spans="12:14" x14ac:dyDescent="0.25">
      <c r="L107816" s="9"/>
      <c r="M107816" s="9"/>
      <c r="N107816" s="9"/>
    </row>
    <row r="107817" spans="12:14" x14ac:dyDescent="0.25">
      <c r="L107817" s="9"/>
      <c r="M107817" s="9"/>
      <c r="N107817" s="9"/>
    </row>
    <row r="107818" spans="12:14" x14ac:dyDescent="0.25">
      <c r="L107818" s="9"/>
      <c r="M107818" s="9"/>
      <c r="N107818" s="9"/>
    </row>
    <row r="107819" spans="12:14" x14ac:dyDescent="0.25">
      <c r="L107819" s="9"/>
      <c r="M107819" s="9"/>
      <c r="N107819" s="9"/>
    </row>
    <row r="107820" spans="12:14" x14ac:dyDescent="0.25">
      <c r="L107820" s="9"/>
      <c r="M107820" s="9"/>
      <c r="N107820" s="9"/>
    </row>
    <row r="107821" spans="12:14" x14ac:dyDescent="0.25">
      <c r="L107821" s="9"/>
      <c r="M107821" s="9"/>
      <c r="N107821" s="9"/>
    </row>
    <row r="107822" spans="12:14" x14ac:dyDescent="0.25">
      <c r="L107822" s="9"/>
      <c r="M107822" s="9"/>
      <c r="N107822" s="9"/>
    </row>
    <row r="107823" spans="12:14" x14ac:dyDescent="0.25">
      <c r="L107823" s="9"/>
      <c r="M107823" s="9"/>
      <c r="N107823" s="9"/>
    </row>
    <row r="107824" spans="12:14" x14ac:dyDescent="0.25">
      <c r="L107824" s="9"/>
      <c r="M107824" s="9"/>
      <c r="N107824" s="9"/>
    </row>
    <row r="107825" spans="12:14" x14ac:dyDescent="0.25">
      <c r="L107825" s="9"/>
      <c r="M107825" s="9"/>
      <c r="N107825" s="9"/>
    </row>
    <row r="107826" spans="12:14" x14ac:dyDescent="0.25">
      <c r="L107826" s="9"/>
      <c r="M107826" s="9"/>
      <c r="N107826" s="9"/>
    </row>
    <row r="107827" spans="12:14" x14ac:dyDescent="0.25">
      <c r="L107827" s="9"/>
      <c r="M107827" s="9"/>
      <c r="N107827" s="9"/>
    </row>
    <row r="107828" spans="12:14" x14ac:dyDescent="0.25">
      <c r="L107828" s="9"/>
      <c r="M107828" s="9"/>
      <c r="N107828" s="9"/>
    </row>
    <row r="107829" spans="12:14" x14ac:dyDescent="0.25">
      <c r="L107829" s="9"/>
      <c r="M107829" s="9"/>
      <c r="N107829" s="9"/>
    </row>
    <row r="107830" spans="12:14" x14ac:dyDescent="0.25">
      <c r="L107830" s="9"/>
      <c r="M107830" s="9"/>
      <c r="N107830" s="9"/>
    </row>
    <row r="107831" spans="12:14" x14ac:dyDescent="0.25">
      <c r="L107831" s="9"/>
      <c r="M107831" s="9"/>
      <c r="N107831" s="9"/>
    </row>
    <row r="107832" spans="12:14" x14ac:dyDescent="0.25">
      <c r="L107832" s="9"/>
      <c r="M107832" s="9"/>
      <c r="N107832" s="9"/>
    </row>
    <row r="107833" spans="12:14" x14ac:dyDescent="0.25">
      <c r="L107833" s="9"/>
      <c r="M107833" s="9"/>
      <c r="N107833" s="9"/>
    </row>
    <row r="107834" spans="12:14" x14ac:dyDescent="0.25">
      <c r="L107834" s="9"/>
      <c r="M107834" s="9"/>
      <c r="N107834" s="9"/>
    </row>
    <row r="107835" spans="12:14" x14ac:dyDescent="0.25">
      <c r="L107835" s="9"/>
      <c r="M107835" s="9"/>
      <c r="N107835" s="9"/>
    </row>
    <row r="107836" spans="12:14" x14ac:dyDescent="0.25">
      <c r="L107836" s="9"/>
      <c r="M107836" s="9"/>
      <c r="N107836" s="9"/>
    </row>
    <row r="107837" spans="12:14" x14ac:dyDescent="0.25">
      <c r="L107837" s="9"/>
      <c r="M107837" s="9"/>
      <c r="N107837" s="9"/>
    </row>
    <row r="107838" spans="12:14" x14ac:dyDescent="0.25">
      <c r="L107838" s="9"/>
      <c r="M107838" s="9"/>
      <c r="N107838" s="9"/>
    </row>
    <row r="107839" spans="12:14" x14ac:dyDescent="0.25">
      <c r="L107839" s="9"/>
      <c r="M107839" s="9"/>
      <c r="N107839" s="9"/>
    </row>
    <row r="107840" spans="12:14" x14ac:dyDescent="0.25">
      <c r="L107840" s="9"/>
      <c r="M107840" s="9"/>
      <c r="N107840" s="9"/>
    </row>
    <row r="107841" spans="12:14" x14ac:dyDescent="0.25">
      <c r="L107841" s="9"/>
      <c r="M107841" s="9"/>
      <c r="N107841" s="9"/>
    </row>
    <row r="107842" spans="12:14" x14ac:dyDescent="0.25">
      <c r="L107842" s="9"/>
      <c r="M107842" s="9"/>
      <c r="N107842" s="9"/>
    </row>
    <row r="107843" spans="12:14" x14ac:dyDescent="0.25">
      <c r="L107843" s="9"/>
      <c r="M107843" s="9"/>
      <c r="N107843" s="9"/>
    </row>
    <row r="107844" spans="12:14" x14ac:dyDescent="0.25">
      <c r="L107844" s="9"/>
      <c r="M107844" s="9"/>
      <c r="N107844" s="9"/>
    </row>
    <row r="107845" spans="12:14" x14ac:dyDescent="0.25">
      <c r="L107845" s="9"/>
      <c r="M107845" s="9"/>
      <c r="N107845" s="9"/>
    </row>
    <row r="107846" spans="12:14" x14ac:dyDescent="0.25">
      <c r="L107846" s="9"/>
      <c r="M107846" s="9"/>
      <c r="N107846" s="9"/>
    </row>
    <row r="107847" spans="12:14" x14ac:dyDescent="0.25">
      <c r="L107847" s="9"/>
      <c r="M107847" s="9"/>
      <c r="N107847" s="9"/>
    </row>
    <row r="107848" spans="12:14" x14ac:dyDescent="0.25">
      <c r="L107848" s="9"/>
      <c r="M107848" s="9"/>
      <c r="N107848" s="9"/>
    </row>
    <row r="107849" spans="12:14" x14ac:dyDescent="0.25">
      <c r="L107849" s="9"/>
      <c r="M107849" s="9"/>
      <c r="N107849" s="9"/>
    </row>
    <row r="107850" spans="12:14" x14ac:dyDescent="0.25">
      <c r="L107850" s="9"/>
      <c r="M107850" s="9"/>
      <c r="N107850" s="9"/>
    </row>
    <row r="107851" spans="12:14" x14ac:dyDescent="0.25">
      <c r="L107851" s="9"/>
      <c r="M107851" s="9"/>
      <c r="N107851" s="9"/>
    </row>
    <row r="107852" spans="12:14" x14ac:dyDescent="0.25">
      <c r="L107852" s="9"/>
      <c r="M107852" s="9"/>
      <c r="N107852" s="9"/>
    </row>
    <row r="107853" spans="12:14" x14ac:dyDescent="0.25">
      <c r="L107853" s="9"/>
      <c r="M107853" s="9"/>
      <c r="N107853" s="9"/>
    </row>
    <row r="107854" spans="12:14" x14ac:dyDescent="0.25">
      <c r="L107854" s="9"/>
      <c r="M107854" s="9"/>
      <c r="N107854" s="9"/>
    </row>
    <row r="107855" spans="12:14" x14ac:dyDescent="0.25">
      <c r="L107855" s="9"/>
      <c r="M107855" s="9"/>
      <c r="N107855" s="9"/>
    </row>
    <row r="107856" spans="12:14" x14ac:dyDescent="0.25">
      <c r="L107856" s="9"/>
      <c r="M107856" s="9"/>
      <c r="N107856" s="9"/>
    </row>
    <row r="107857" spans="12:14" x14ac:dyDescent="0.25">
      <c r="L107857" s="9"/>
      <c r="M107857" s="9"/>
      <c r="N107857" s="9"/>
    </row>
    <row r="107858" spans="12:14" x14ac:dyDescent="0.25">
      <c r="L107858" s="9"/>
      <c r="M107858" s="9"/>
      <c r="N107858" s="9"/>
    </row>
    <row r="107859" spans="12:14" x14ac:dyDescent="0.25">
      <c r="L107859" s="9"/>
      <c r="M107859" s="9"/>
      <c r="N107859" s="9"/>
    </row>
    <row r="107860" spans="12:14" x14ac:dyDescent="0.25">
      <c r="L107860" s="9"/>
      <c r="M107860" s="9"/>
      <c r="N107860" s="9"/>
    </row>
    <row r="107861" spans="12:14" x14ac:dyDescent="0.25">
      <c r="L107861" s="9"/>
      <c r="M107861" s="9"/>
      <c r="N107861" s="9"/>
    </row>
    <row r="107862" spans="12:14" x14ac:dyDescent="0.25">
      <c r="L107862" s="9"/>
      <c r="M107862" s="9"/>
      <c r="N107862" s="9"/>
    </row>
    <row r="107863" spans="12:14" x14ac:dyDescent="0.25">
      <c r="L107863" s="9"/>
      <c r="M107863" s="9"/>
      <c r="N107863" s="9"/>
    </row>
    <row r="107864" spans="12:14" x14ac:dyDescent="0.25">
      <c r="L107864" s="9"/>
      <c r="M107864" s="9"/>
      <c r="N107864" s="9"/>
    </row>
    <row r="107865" spans="12:14" x14ac:dyDescent="0.25">
      <c r="L107865" s="9"/>
      <c r="M107865" s="9"/>
      <c r="N107865" s="9"/>
    </row>
    <row r="107866" spans="12:14" x14ac:dyDescent="0.25">
      <c r="L107866" s="9"/>
      <c r="M107866" s="9"/>
      <c r="N107866" s="9"/>
    </row>
    <row r="107867" spans="12:14" x14ac:dyDescent="0.25">
      <c r="L107867" s="9"/>
      <c r="M107867" s="9"/>
      <c r="N107867" s="9"/>
    </row>
    <row r="107868" spans="12:14" x14ac:dyDescent="0.25">
      <c r="L107868" s="9"/>
      <c r="M107868" s="9"/>
      <c r="N107868" s="9"/>
    </row>
    <row r="107869" spans="12:14" x14ac:dyDescent="0.25">
      <c r="L107869" s="9"/>
      <c r="M107869" s="9"/>
      <c r="N107869" s="9"/>
    </row>
    <row r="107870" spans="12:14" x14ac:dyDescent="0.25">
      <c r="L107870" s="9"/>
      <c r="M107870" s="9"/>
      <c r="N107870" s="9"/>
    </row>
    <row r="107871" spans="12:14" x14ac:dyDescent="0.25">
      <c r="L107871" s="9"/>
      <c r="M107871" s="9"/>
      <c r="N107871" s="9"/>
    </row>
    <row r="107872" spans="12:14" x14ac:dyDescent="0.25">
      <c r="L107872" s="9"/>
      <c r="M107872" s="9"/>
      <c r="N107872" s="9"/>
    </row>
    <row r="107873" spans="12:14" x14ac:dyDescent="0.25">
      <c r="L107873" s="9"/>
      <c r="M107873" s="9"/>
      <c r="N107873" s="9"/>
    </row>
    <row r="107874" spans="12:14" x14ac:dyDescent="0.25">
      <c r="L107874" s="9"/>
      <c r="M107874" s="9"/>
      <c r="N107874" s="9"/>
    </row>
    <row r="107875" spans="12:14" x14ac:dyDescent="0.25">
      <c r="L107875" s="9"/>
      <c r="M107875" s="9"/>
      <c r="N107875" s="9"/>
    </row>
    <row r="107876" spans="12:14" x14ac:dyDescent="0.25">
      <c r="L107876" s="9"/>
      <c r="M107876" s="9"/>
      <c r="N107876" s="9"/>
    </row>
    <row r="107877" spans="12:14" x14ac:dyDescent="0.25">
      <c r="L107877" s="9"/>
      <c r="M107877" s="9"/>
      <c r="N107877" s="9"/>
    </row>
    <row r="107878" spans="12:14" x14ac:dyDescent="0.25">
      <c r="L107878" s="9"/>
      <c r="M107878" s="9"/>
      <c r="N107878" s="9"/>
    </row>
    <row r="107879" spans="12:14" x14ac:dyDescent="0.25">
      <c r="L107879" s="9"/>
      <c r="M107879" s="9"/>
      <c r="N107879" s="9"/>
    </row>
    <row r="107880" spans="12:14" x14ac:dyDescent="0.25">
      <c r="L107880" s="9"/>
      <c r="M107880" s="9"/>
      <c r="N107880" s="9"/>
    </row>
    <row r="107881" spans="12:14" x14ac:dyDescent="0.25">
      <c r="L107881" s="9"/>
      <c r="M107881" s="9"/>
      <c r="N107881" s="9"/>
    </row>
    <row r="107882" spans="12:14" x14ac:dyDescent="0.25">
      <c r="L107882" s="9"/>
      <c r="M107882" s="9"/>
      <c r="N107882" s="9"/>
    </row>
    <row r="107883" spans="12:14" x14ac:dyDescent="0.25">
      <c r="L107883" s="9"/>
      <c r="M107883" s="9"/>
      <c r="N107883" s="9"/>
    </row>
    <row r="107884" spans="12:14" x14ac:dyDescent="0.25">
      <c r="L107884" s="9"/>
      <c r="M107884" s="9"/>
      <c r="N107884" s="9"/>
    </row>
    <row r="107885" spans="12:14" x14ac:dyDescent="0.25">
      <c r="L107885" s="9"/>
      <c r="M107885" s="9"/>
      <c r="N107885" s="9"/>
    </row>
    <row r="107886" spans="12:14" x14ac:dyDescent="0.25">
      <c r="L107886" s="9"/>
      <c r="M107886" s="9"/>
      <c r="N107886" s="9"/>
    </row>
    <row r="107887" spans="12:14" x14ac:dyDescent="0.25">
      <c r="L107887" s="9"/>
      <c r="M107887" s="9"/>
      <c r="N107887" s="9"/>
    </row>
    <row r="107888" spans="12:14" x14ac:dyDescent="0.25">
      <c r="L107888" s="9"/>
      <c r="M107888" s="9"/>
      <c r="N107888" s="9"/>
    </row>
    <row r="107889" spans="12:14" x14ac:dyDescent="0.25">
      <c r="L107889" s="9"/>
      <c r="M107889" s="9"/>
      <c r="N107889" s="9"/>
    </row>
    <row r="107890" spans="12:14" x14ac:dyDescent="0.25">
      <c r="L107890" s="9"/>
      <c r="M107890" s="9"/>
      <c r="N107890" s="9"/>
    </row>
    <row r="107891" spans="12:14" x14ac:dyDescent="0.25">
      <c r="L107891" s="9"/>
      <c r="M107891" s="9"/>
      <c r="N107891" s="9"/>
    </row>
    <row r="107892" spans="12:14" x14ac:dyDescent="0.25">
      <c r="L107892" s="9"/>
      <c r="M107892" s="9"/>
      <c r="N107892" s="9"/>
    </row>
    <row r="107893" spans="12:14" x14ac:dyDescent="0.25">
      <c r="L107893" s="9"/>
      <c r="M107893" s="9"/>
      <c r="N107893" s="9"/>
    </row>
    <row r="107894" spans="12:14" x14ac:dyDescent="0.25">
      <c r="L107894" s="9"/>
      <c r="M107894" s="9"/>
      <c r="N107894" s="9"/>
    </row>
    <row r="107895" spans="12:14" x14ac:dyDescent="0.25">
      <c r="L107895" s="9"/>
      <c r="M107895" s="9"/>
      <c r="N107895" s="9"/>
    </row>
    <row r="107896" spans="12:14" x14ac:dyDescent="0.25">
      <c r="L107896" s="9"/>
      <c r="M107896" s="9"/>
      <c r="N107896" s="9"/>
    </row>
    <row r="107897" spans="12:14" x14ac:dyDescent="0.25">
      <c r="L107897" s="9"/>
      <c r="M107897" s="9"/>
      <c r="N107897" s="9"/>
    </row>
    <row r="107898" spans="12:14" x14ac:dyDescent="0.25">
      <c r="L107898" s="9"/>
      <c r="M107898" s="9"/>
      <c r="N107898" s="9"/>
    </row>
    <row r="107899" spans="12:14" x14ac:dyDescent="0.25">
      <c r="L107899" s="9"/>
      <c r="M107899" s="9"/>
      <c r="N107899" s="9"/>
    </row>
    <row r="107900" spans="12:14" x14ac:dyDescent="0.25">
      <c r="L107900" s="9"/>
      <c r="M107900" s="9"/>
      <c r="N107900" s="9"/>
    </row>
    <row r="107901" spans="12:14" x14ac:dyDescent="0.25">
      <c r="L107901" s="9"/>
      <c r="M107901" s="9"/>
      <c r="N107901" s="9"/>
    </row>
    <row r="107902" spans="12:14" x14ac:dyDescent="0.25">
      <c r="L107902" s="9"/>
      <c r="M107902" s="9"/>
      <c r="N107902" s="9"/>
    </row>
    <row r="107903" spans="12:14" x14ac:dyDescent="0.25">
      <c r="L107903" s="9"/>
      <c r="M107903" s="9"/>
      <c r="N107903" s="9"/>
    </row>
    <row r="107904" spans="12:14" x14ac:dyDescent="0.25">
      <c r="L107904" s="9"/>
      <c r="M107904" s="9"/>
      <c r="N107904" s="9"/>
    </row>
    <row r="107905" spans="12:14" x14ac:dyDescent="0.25">
      <c r="L107905" s="9"/>
      <c r="M107905" s="9"/>
      <c r="N107905" s="9"/>
    </row>
    <row r="107906" spans="12:14" x14ac:dyDescent="0.25">
      <c r="L107906" s="9"/>
      <c r="M107906" s="9"/>
      <c r="N107906" s="9"/>
    </row>
    <row r="107907" spans="12:14" x14ac:dyDescent="0.25">
      <c r="L107907" s="9"/>
      <c r="M107907" s="9"/>
      <c r="N107907" s="9"/>
    </row>
    <row r="107908" spans="12:14" x14ac:dyDescent="0.25">
      <c r="L107908" s="9"/>
      <c r="M107908" s="9"/>
      <c r="N107908" s="9"/>
    </row>
    <row r="107909" spans="12:14" x14ac:dyDescent="0.25">
      <c r="L107909" s="9"/>
      <c r="M107909" s="9"/>
      <c r="N107909" s="9"/>
    </row>
    <row r="107910" spans="12:14" x14ac:dyDescent="0.25">
      <c r="L107910" s="9"/>
      <c r="M107910" s="9"/>
      <c r="N107910" s="9"/>
    </row>
    <row r="107911" spans="12:14" x14ac:dyDescent="0.25">
      <c r="L107911" s="9"/>
      <c r="M107911" s="9"/>
      <c r="N107911" s="9"/>
    </row>
    <row r="107912" spans="12:14" x14ac:dyDescent="0.25">
      <c r="L107912" s="9"/>
      <c r="M107912" s="9"/>
      <c r="N107912" s="9"/>
    </row>
    <row r="107913" spans="12:14" x14ac:dyDescent="0.25">
      <c r="L107913" s="9"/>
      <c r="M107913" s="9"/>
      <c r="N107913" s="9"/>
    </row>
    <row r="107914" spans="12:14" x14ac:dyDescent="0.25">
      <c r="L107914" s="9"/>
      <c r="M107914" s="9"/>
      <c r="N107914" s="9"/>
    </row>
    <row r="107915" spans="12:14" x14ac:dyDescent="0.25">
      <c r="L107915" s="9"/>
      <c r="M107915" s="9"/>
      <c r="N107915" s="9"/>
    </row>
    <row r="107916" spans="12:14" x14ac:dyDescent="0.25">
      <c r="L107916" s="9"/>
      <c r="M107916" s="9"/>
      <c r="N107916" s="9"/>
    </row>
    <row r="107917" spans="12:14" x14ac:dyDescent="0.25">
      <c r="L107917" s="9"/>
      <c r="M107917" s="9"/>
      <c r="N107917" s="9"/>
    </row>
    <row r="107918" spans="12:14" x14ac:dyDescent="0.25">
      <c r="L107918" s="9"/>
      <c r="M107918" s="9"/>
      <c r="N107918" s="9"/>
    </row>
    <row r="107919" spans="12:14" x14ac:dyDescent="0.25">
      <c r="L107919" s="9"/>
      <c r="M107919" s="9"/>
      <c r="N107919" s="9"/>
    </row>
    <row r="107920" spans="12:14" x14ac:dyDescent="0.25">
      <c r="L107920" s="9"/>
      <c r="M107920" s="9"/>
      <c r="N107920" s="9"/>
    </row>
    <row r="107921" spans="12:14" x14ac:dyDescent="0.25">
      <c r="L107921" s="9"/>
      <c r="M107921" s="9"/>
      <c r="N107921" s="9"/>
    </row>
    <row r="107922" spans="12:14" x14ac:dyDescent="0.25">
      <c r="L107922" s="9"/>
      <c r="M107922" s="9"/>
      <c r="N107922" s="9"/>
    </row>
    <row r="107923" spans="12:14" x14ac:dyDescent="0.25">
      <c r="L107923" s="9"/>
      <c r="M107923" s="9"/>
      <c r="N107923" s="9"/>
    </row>
    <row r="107924" spans="12:14" x14ac:dyDescent="0.25">
      <c r="L107924" s="9"/>
      <c r="M107924" s="9"/>
      <c r="N107924" s="9"/>
    </row>
    <row r="107925" spans="12:14" x14ac:dyDescent="0.25">
      <c r="L107925" s="9"/>
      <c r="M107925" s="9"/>
      <c r="N107925" s="9"/>
    </row>
    <row r="107926" spans="12:14" x14ac:dyDescent="0.25">
      <c r="L107926" s="9"/>
      <c r="M107926" s="9"/>
      <c r="N107926" s="9"/>
    </row>
    <row r="107927" spans="12:14" x14ac:dyDescent="0.25">
      <c r="L107927" s="9"/>
      <c r="M107927" s="9"/>
      <c r="N107927" s="9"/>
    </row>
    <row r="107928" spans="12:14" x14ac:dyDescent="0.25">
      <c r="L107928" s="9"/>
      <c r="M107928" s="9"/>
      <c r="N107928" s="9"/>
    </row>
    <row r="107929" spans="12:14" x14ac:dyDescent="0.25">
      <c r="L107929" s="9"/>
      <c r="M107929" s="9"/>
      <c r="N107929" s="9"/>
    </row>
    <row r="107930" spans="12:14" x14ac:dyDescent="0.25">
      <c r="L107930" s="9"/>
      <c r="M107930" s="9"/>
      <c r="N107930" s="9"/>
    </row>
    <row r="107931" spans="12:14" x14ac:dyDescent="0.25">
      <c r="L107931" s="9"/>
      <c r="M107931" s="9"/>
      <c r="N107931" s="9"/>
    </row>
    <row r="107932" spans="12:14" x14ac:dyDescent="0.25">
      <c r="L107932" s="9"/>
      <c r="M107932" s="9"/>
      <c r="N107932" s="9"/>
    </row>
    <row r="107933" spans="12:14" x14ac:dyDescent="0.25">
      <c r="L107933" s="9"/>
      <c r="M107933" s="9"/>
      <c r="N107933" s="9"/>
    </row>
    <row r="107934" spans="12:14" x14ac:dyDescent="0.25">
      <c r="L107934" s="9"/>
      <c r="M107934" s="9"/>
      <c r="N107934" s="9"/>
    </row>
    <row r="107935" spans="12:14" x14ac:dyDescent="0.25">
      <c r="L107935" s="9"/>
      <c r="M107935" s="9"/>
      <c r="N107935" s="9"/>
    </row>
    <row r="107936" spans="12:14" x14ac:dyDescent="0.25">
      <c r="L107936" s="9"/>
      <c r="M107936" s="9"/>
      <c r="N107936" s="9"/>
    </row>
    <row r="107937" spans="12:14" x14ac:dyDescent="0.25">
      <c r="L107937" s="9"/>
      <c r="M107937" s="9"/>
      <c r="N107937" s="9"/>
    </row>
    <row r="107938" spans="12:14" x14ac:dyDescent="0.25">
      <c r="L107938" s="9"/>
      <c r="M107938" s="9"/>
      <c r="N107938" s="9"/>
    </row>
    <row r="107939" spans="12:14" x14ac:dyDescent="0.25">
      <c r="L107939" s="9"/>
      <c r="M107939" s="9"/>
      <c r="N107939" s="9"/>
    </row>
    <row r="107940" spans="12:14" x14ac:dyDescent="0.25">
      <c r="L107940" s="9"/>
      <c r="M107940" s="9"/>
      <c r="N107940" s="9"/>
    </row>
    <row r="107941" spans="12:14" x14ac:dyDescent="0.25">
      <c r="L107941" s="9"/>
      <c r="M107941" s="9"/>
      <c r="N107941" s="9"/>
    </row>
    <row r="107942" spans="12:14" x14ac:dyDescent="0.25">
      <c r="L107942" s="9"/>
      <c r="M107942" s="9"/>
      <c r="N107942" s="9"/>
    </row>
    <row r="107943" spans="12:14" x14ac:dyDescent="0.25">
      <c r="L107943" s="9"/>
      <c r="M107943" s="9"/>
      <c r="N107943" s="9"/>
    </row>
    <row r="107944" spans="12:14" x14ac:dyDescent="0.25">
      <c r="L107944" s="9"/>
      <c r="M107944" s="9"/>
      <c r="N107944" s="9"/>
    </row>
    <row r="107945" spans="12:14" x14ac:dyDescent="0.25">
      <c r="L107945" s="9"/>
      <c r="M107945" s="9"/>
      <c r="N107945" s="9"/>
    </row>
    <row r="107946" spans="12:14" x14ac:dyDescent="0.25">
      <c r="L107946" s="9"/>
      <c r="M107946" s="9"/>
      <c r="N107946" s="9"/>
    </row>
    <row r="107947" spans="12:14" x14ac:dyDescent="0.25">
      <c r="L107947" s="9"/>
      <c r="M107947" s="9"/>
      <c r="N107947" s="9"/>
    </row>
    <row r="107948" spans="12:14" x14ac:dyDescent="0.25">
      <c r="L107948" s="9"/>
      <c r="M107948" s="9"/>
      <c r="N107948" s="9"/>
    </row>
    <row r="107949" spans="12:14" x14ac:dyDescent="0.25">
      <c r="L107949" s="9"/>
      <c r="M107949" s="9"/>
      <c r="N107949" s="9"/>
    </row>
    <row r="107950" spans="12:14" x14ac:dyDescent="0.25">
      <c r="L107950" s="9"/>
      <c r="M107950" s="9"/>
      <c r="N107950" s="9"/>
    </row>
    <row r="107951" spans="12:14" x14ac:dyDescent="0.25">
      <c r="L107951" s="9"/>
      <c r="M107951" s="9"/>
      <c r="N107951" s="9"/>
    </row>
    <row r="107952" spans="12:14" x14ac:dyDescent="0.25">
      <c r="L107952" s="9"/>
      <c r="M107952" s="9"/>
      <c r="N107952" s="9"/>
    </row>
    <row r="107953" spans="12:14" x14ac:dyDescent="0.25">
      <c r="L107953" s="9"/>
      <c r="M107953" s="9"/>
      <c r="N107953" s="9"/>
    </row>
    <row r="107954" spans="12:14" x14ac:dyDescent="0.25">
      <c r="L107954" s="9"/>
      <c r="M107954" s="9"/>
      <c r="N107954" s="9"/>
    </row>
    <row r="107955" spans="12:14" x14ac:dyDescent="0.25">
      <c r="L107955" s="9"/>
      <c r="M107955" s="9"/>
      <c r="N107955" s="9"/>
    </row>
    <row r="107956" spans="12:14" x14ac:dyDescent="0.25">
      <c r="L107956" s="9"/>
      <c r="M107956" s="9"/>
      <c r="N107956" s="9"/>
    </row>
    <row r="107957" spans="12:14" x14ac:dyDescent="0.25">
      <c r="L107957" s="9"/>
      <c r="M107957" s="9"/>
      <c r="N107957" s="9"/>
    </row>
    <row r="107958" spans="12:14" x14ac:dyDescent="0.25">
      <c r="L107958" s="9"/>
      <c r="M107958" s="9"/>
      <c r="N107958" s="9"/>
    </row>
    <row r="107959" spans="12:14" x14ac:dyDescent="0.25">
      <c r="L107959" s="9"/>
      <c r="M107959" s="9"/>
      <c r="N107959" s="9"/>
    </row>
    <row r="107960" spans="12:14" x14ac:dyDescent="0.25">
      <c r="L107960" s="9"/>
      <c r="M107960" s="9"/>
      <c r="N107960" s="9"/>
    </row>
    <row r="107961" spans="12:14" x14ac:dyDescent="0.25">
      <c r="L107961" s="9"/>
      <c r="M107961" s="9"/>
      <c r="N107961" s="9"/>
    </row>
    <row r="107962" spans="12:14" x14ac:dyDescent="0.25">
      <c r="L107962" s="9"/>
      <c r="M107962" s="9"/>
      <c r="N107962" s="9"/>
    </row>
    <row r="107963" spans="12:14" x14ac:dyDescent="0.25">
      <c r="L107963" s="9"/>
      <c r="M107963" s="9"/>
      <c r="N107963" s="9"/>
    </row>
    <row r="107964" spans="12:14" x14ac:dyDescent="0.25">
      <c r="L107964" s="9"/>
      <c r="M107964" s="9"/>
      <c r="N107964" s="9"/>
    </row>
    <row r="107965" spans="12:14" x14ac:dyDescent="0.25">
      <c r="L107965" s="9"/>
      <c r="M107965" s="9"/>
      <c r="N107965" s="9"/>
    </row>
    <row r="107966" spans="12:14" x14ac:dyDescent="0.25">
      <c r="L107966" s="9"/>
      <c r="M107966" s="9"/>
      <c r="N107966" s="9"/>
    </row>
    <row r="107967" spans="12:14" x14ac:dyDescent="0.25">
      <c r="L107967" s="9"/>
      <c r="M107967" s="9"/>
      <c r="N107967" s="9"/>
    </row>
    <row r="107968" spans="12:14" x14ac:dyDescent="0.25">
      <c r="L107968" s="9"/>
      <c r="M107968" s="9"/>
      <c r="N107968" s="9"/>
    </row>
    <row r="107969" spans="12:14" x14ac:dyDescent="0.25">
      <c r="L107969" s="9"/>
      <c r="M107969" s="9"/>
      <c r="N107969" s="9"/>
    </row>
    <row r="107970" spans="12:14" x14ac:dyDescent="0.25">
      <c r="L107970" s="9"/>
      <c r="M107970" s="9"/>
      <c r="N107970" s="9"/>
    </row>
    <row r="107971" spans="12:14" x14ac:dyDescent="0.25">
      <c r="L107971" s="9"/>
      <c r="M107971" s="9"/>
      <c r="N107971" s="9"/>
    </row>
    <row r="107972" spans="12:14" x14ac:dyDescent="0.25">
      <c r="L107972" s="9"/>
      <c r="M107972" s="9"/>
      <c r="N107972" s="9"/>
    </row>
    <row r="107973" spans="12:14" x14ac:dyDescent="0.25">
      <c r="L107973" s="9"/>
      <c r="M107973" s="9"/>
      <c r="N107973" s="9"/>
    </row>
    <row r="107974" spans="12:14" x14ac:dyDescent="0.25">
      <c r="L107974" s="9"/>
      <c r="M107974" s="9"/>
      <c r="N107974" s="9"/>
    </row>
    <row r="107975" spans="12:14" x14ac:dyDescent="0.25">
      <c r="L107975" s="9"/>
      <c r="M107975" s="9"/>
      <c r="N107975" s="9"/>
    </row>
    <row r="107976" spans="12:14" x14ac:dyDescent="0.25">
      <c r="L107976" s="9"/>
      <c r="M107976" s="9"/>
      <c r="N107976" s="9"/>
    </row>
    <row r="107977" spans="12:14" x14ac:dyDescent="0.25">
      <c r="L107977" s="9"/>
      <c r="M107977" s="9"/>
      <c r="N107977" s="9"/>
    </row>
    <row r="107978" spans="12:14" x14ac:dyDescent="0.25">
      <c r="L107978" s="9"/>
      <c r="M107978" s="9"/>
      <c r="N107978" s="9"/>
    </row>
    <row r="107979" spans="12:14" x14ac:dyDescent="0.25">
      <c r="L107979" s="9"/>
      <c r="M107979" s="9"/>
      <c r="N107979" s="9"/>
    </row>
    <row r="107980" spans="12:14" x14ac:dyDescent="0.25">
      <c r="L107980" s="9"/>
      <c r="M107980" s="9"/>
      <c r="N107980" s="9"/>
    </row>
    <row r="107981" spans="12:14" x14ac:dyDescent="0.25">
      <c r="L107981" s="9"/>
      <c r="M107981" s="9"/>
      <c r="N107981" s="9"/>
    </row>
    <row r="107982" spans="12:14" x14ac:dyDescent="0.25">
      <c r="L107982" s="9"/>
      <c r="M107982" s="9"/>
      <c r="N107982" s="9"/>
    </row>
    <row r="107983" spans="12:14" x14ac:dyDescent="0.25">
      <c r="L107983" s="9"/>
      <c r="M107983" s="9"/>
      <c r="N107983" s="9"/>
    </row>
    <row r="107984" spans="12:14" x14ac:dyDescent="0.25">
      <c r="L107984" s="9"/>
      <c r="M107984" s="9"/>
      <c r="N107984" s="9"/>
    </row>
    <row r="107985" spans="12:14" x14ac:dyDescent="0.25">
      <c r="L107985" s="9"/>
      <c r="M107985" s="9"/>
      <c r="N107985" s="9"/>
    </row>
    <row r="107986" spans="12:14" x14ac:dyDescent="0.25">
      <c r="L107986" s="9"/>
      <c r="M107986" s="9"/>
      <c r="N107986" s="9"/>
    </row>
    <row r="107987" spans="12:14" x14ac:dyDescent="0.25">
      <c r="L107987" s="9"/>
      <c r="M107987" s="9"/>
      <c r="N107987" s="9"/>
    </row>
    <row r="107988" spans="12:14" x14ac:dyDescent="0.25">
      <c r="L107988" s="9"/>
      <c r="M107988" s="9"/>
      <c r="N107988" s="9"/>
    </row>
    <row r="107989" spans="12:14" x14ac:dyDescent="0.25">
      <c r="L107989" s="9"/>
      <c r="M107989" s="9"/>
      <c r="N107989" s="9"/>
    </row>
    <row r="107990" spans="12:14" x14ac:dyDescent="0.25">
      <c r="L107990" s="9"/>
      <c r="M107990" s="9"/>
      <c r="N107990" s="9"/>
    </row>
    <row r="107991" spans="12:14" x14ac:dyDescent="0.25">
      <c r="L107991" s="9"/>
      <c r="M107991" s="9"/>
      <c r="N107991" s="9"/>
    </row>
    <row r="107992" spans="12:14" x14ac:dyDescent="0.25">
      <c r="L107992" s="9"/>
      <c r="M107992" s="9"/>
      <c r="N107992" s="9"/>
    </row>
    <row r="107993" spans="12:14" x14ac:dyDescent="0.25">
      <c r="L107993" s="9"/>
      <c r="M107993" s="9"/>
      <c r="N107993" s="9"/>
    </row>
    <row r="107994" spans="12:14" x14ac:dyDescent="0.25">
      <c r="L107994" s="9"/>
      <c r="M107994" s="9"/>
      <c r="N107994" s="9"/>
    </row>
    <row r="107995" spans="12:14" x14ac:dyDescent="0.25">
      <c r="L107995" s="9"/>
      <c r="M107995" s="9"/>
      <c r="N107995" s="9"/>
    </row>
    <row r="107996" spans="12:14" x14ac:dyDescent="0.25">
      <c r="L107996" s="9"/>
      <c r="M107996" s="9"/>
      <c r="N107996" s="9"/>
    </row>
    <row r="107997" spans="12:14" x14ac:dyDescent="0.25">
      <c r="L107997" s="9"/>
      <c r="M107997" s="9"/>
      <c r="N107997" s="9"/>
    </row>
    <row r="107998" spans="12:14" x14ac:dyDescent="0.25">
      <c r="L107998" s="9"/>
      <c r="M107998" s="9"/>
      <c r="N107998" s="9"/>
    </row>
    <row r="107999" spans="12:14" x14ac:dyDescent="0.25">
      <c r="L107999" s="9"/>
      <c r="M107999" s="9"/>
      <c r="N107999" s="9"/>
    </row>
    <row r="108000" spans="12:14" x14ac:dyDescent="0.25">
      <c r="L108000" s="9"/>
      <c r="M108000" s="9"/>
      <c r="N108000" s="9"/>
    </row>
    <row r="108001" spans="12:14" x14ac:dyDescent="0.25">
      <c r="L108001" s="9"/>
      <c r="M108001" s="9"/>
      <c r="N108001" s="9"/>
    </row>
    <row r="108002" spans="12:14" x14ac:dyDescent="0.25">
      <c r="L108002" s="9"/>
      <c r="M108002" s="9"/>
      <c r="N108002" s="9"/>
    </row>
    <row r="108003" spans="12:14" x14ac:dyDescent="0.25">
      <c r="L108003" s="9"/>
      <c r="M108003" s="9"/>
      <c r="N108003" s="9"/>
    </row>
    <row r="108004" spans="12:14" x14ac:dyDescent="0.25">
      <c r="L108004" s="9"/>
      <c r="M108004" s="9"/>
      <c r="N108004" s="9"/>
    </row>
    <row r="108005" spans="12:14" x14ac:dyDescent="0.25">
      <c r="L108005" s="9"/>
      <c r="M108005" s="9"/>
      <c r="N108005" s="9"/>
    </row>
    <row r="108006" spans="12:14" x14ac:dyDescent="0.25">
      <c r="L108006" s="9"/>
      <c r="M108006" s="9"/>
      <c r="N108006" s="9"/>
    </row>
    <row r="108007" spans="12:14" x14ac:dyDescent="0.25">
      <c r="L108007" s="9"/>
      <c r="M108007" s="9"/>
      <c r="N108007" s="9"/>
    </row>
    <row r="108008" spans="12:14" x14ac:dyDescent="0.25">
      <c r="L108008" s="9"/>
      <c r="M108008" s="9"/>
      <c r="N108008" s="9"/>
    </row>
    <row r="108009" spans="12:14" x14ac:dyDescent="0.25">
      <c r="L108009" s="9"/>
      <c r="M108009" s="9"/>
      <c r="N108009" s="9"/>
    </row>
    <row r="108010" spans="12:14" x14ac:dyDescent="0.25">
      <c r="L108010" s="9"/>
      <c r="M108010" s="9"/>
      <c r="N108010" s="9"/>
    </row>
    <row r="108011" spans="12:14" x14ac:dyDescent="0.25">
      <c r="L108011" s="9"/>
      <c r="M108011" s="9"/>
      <c r="N108011" s="9"/>
    </row>
    <row r="108012" spans="12:14" x14ac:dyDescent="0.25">
      <c r="L108012" s="9"/>
      <c r="M108012" s="9"/>
      <c r="N108012" s="9"/>
    </row>
    <row r="108013" spans="12:14" x14ac:dyDescent="0.25">
      <c r="L108013" s="9"/>
      <c r="M108013" s="9"/>
      <c r="N108013" s="9"/>
    </row>
    <row r="108014" spans="12:14" x14ac:dyDescent="0.25">
      <c r="L108014" s="9"/>
      <c r="M108014" s="9"/>
      <c r="N108014" s="9"/>
    </row>
    <row r="108015" spans="12:14" x14ac:dyDescent="0.25">
      <c r="L108015" s="9"/>
      <c r="M108015" s="9"/>
      <c r="N108015" s="9"/>
    </row>
    <row r="108016" spans="12:14" x14ac:dyDescent="0.25">
      <c r="L108016" s="9"/>
      <c r="M108016" s="9"/>
      <c r="N108016" s="9"/>
    </row>
    <row r="108017" spans="12:14" x14ac:dyDescent="0.25">
      <c r="L108017" s="9"/>
      <c r="M108017" s="9"/>
      <c r="N108017" s="9"/>
    </row>
    <row r="108018" spans="12:14" x14ac:dyDescent="0.25">
      <c r="L108018" s="9"/>
      <c r="M108018" s="9"/>
      <c r="N108018" s="9"/>
    </row>
    <row r="108019" spans="12:14" x14ac:dyDescent="0.25">
      <c r="L108019" s="9"/>
      <c r="M108019" s="9"/>
      <c r="N108019" s="9"/>
    </row>
    <row r="108020" spans="12:14" x14ac:dyDescent="0.25">
      <c r="L108020" s="9"/>
      <c r="M108020" s="9"/>
      <c r="N108020" s="9"/>
    </row>
    <row r="108021" spans="12:14" x14ac:dyDescent="0.25">
      <c r="L108021" s="9"/>
      <c r="M108021" s="9"/>
      <c r="N108021" s="9"/>
    </row>
    <row r="108022" spans="12:14" x14ac:dyDescent="0.25">
      <c r="L108022" s="9"/>
      <c r="M108022" s="9"/>
      <c r="N108022" s="9"/>
    </row>
    <row r="108023" spans="12:14" x14ac:dyDescent="0.25">
      <c r="L108023" s="9"/>
      <c r="M108023" s="9"/>
      <c r="N108023" s="9"/>
    </row>
    <row r="108024" spans="12:14" x14ac:dyDescent="0.25">
      <c r="L108024" s="9"/>
      <c r="M108024" s="9"/>
      <c r="N108024" s="9"/>
    </row>
    <row r="108025" spans="12:14" x14ac:dyDescent="0.25">
      <c r="L108025" s="9"/>
      <c r="M108025" s="9"/>
      <c r="N108025" s="9"/>
    </row>
    <row r="108026" spans="12:14" x14ac:dyDescent="0.25">
      <c r="L108026" s="9"/>
      <c r="M108026" s="9"/>
      <c r="N108026" s="9"/>
    </row>
    <row r="108027" spans="12:14" x14ac:dyDescent="0.25">
      <c r="L108027" s="9"/>
      <c r="M108027" s="9"/>
      <c r="N108027" s="9"/>
    </row>
    <row r="108028" spans="12:14" x14ac:dyDescent="0.25">
      <c r="L108028" s="9"/>
      <c r="M108028" s="9"/>
      <c r="N108028" s="9"/>
    </row>
    <row r="108029" spans="12:14" x14ac:dyDescent="0.25">
      <c r="L108029" s="9"/>
      <c r="M108029" s="9"/>
      <c r="N108029" s="9"/>
    </row>
    <row r="108030" spans="12:14" x14ac:dyDescent="0.25">
      <c r="L108030" s="9"/>
      <c r="M108030" s="9"/>
      <c r="N108030" s="9"/>
    </row>
    <row r="108031" spans="12:14" x14ac:dyDescent="0.25">
      <c r="L108031" s="9"/>
      <c r="M108031" s="9"/>
      <c r="N108031" s="9"/>
    </row>
    <row r="108032" spans="12:14" x14ac:dyDescent="0.25">
      <c r="L108032" s="9"/>
      <c r="M108032" s="9"/>
      <c r="N108032" s="9"/>
    </row>
    <row r="108033" spans="12:14" x14ac:dyDescent="0.25">
      <c r="L108033" s="9"/>
      <c r="M108033" s="9"/>
      <c r="N108033" s="9"/>
    </row>
    <row r="108034" spans="12:14" x14ac:dyDescent="0.25">
      <c r="L108034" s="9"/>
      <c r="M108034" s="9"/>
      <c r="N108034" s="9"/>
    </row>
    <row r="108035" spans="12:14" x14ac:dyDescent="0.25">
      <c r="L108035" s="9"/>
      <c r="M108035" s="9"/>
      <c r="N108035" s="9"/>
    </row>
    <row r="108036" spans="12:14" x14ac:dyDescent="0.25">
      <c r="L108036" s="9"/>
      <c r="M108036" s="9"/>
      <c r="N108036" s="9"/>
    </row>
    <row r="108037" spans="12:14" x14ac:dyDescent="0.25">
      <c r="L108037" s="9"/>
      <c r="M108037" s="9"/>
      <c r="N108037" s="9"/>
    </row>
    <row r="108038" spans="12:14" x14ac:dyDescent="0.25">
      <c r="L108038" s="9"/>
      <c r="M108038" s="9"/>
      <c r="N108038" s="9"/>
    </row>
    <row r="108039" spans="12:14" x14ac:dyDescent="0.25">
      <c r="L108039" s="9"/>
      <c r="M108039" s="9"/>
      <c r="N108039" s="9"/>
    </row>
    <row r="108040" spans="12:14" x14ac:dyDescent="0.25">
      <c r="L108040" s="9"/>
      <c r="M108040" s="9"/>
      <c r="N108040" s="9"/>
    </row>
    <row r="108041" spans="12:14" x14ac:dyDescent="0.25">
      <c r="L108041" s="9"/>
      <c r="M108041" s="9"/>
      <c r="N108041" s="9"/>
    </row>
    <row r="108042" spans="12:14" x14ac:dyDescent="0.25">
      <c r="L108042" s="9"/>
      <c r="M108042" s="9"/>
      <c r="N108042" s="9"/>
    </row>
    <row r="108043" spans="12:14" x14ac:dyDescent="0.25">
      <c r="L108043" s="9"/>
      <c r="M108043" s="9"/>
      <c r="N108043" s="9"/>
    </row>
    <row r="108044" spans="12:14" x14ac:dyDescent="0.25">
      <c r="L108044" s="9"/>
      <c r="M108044" s="9"/>
      <c r="N108044" s="9"/>
    </row>
    <row r="108045" spans="12:14" x14ac:dyDescent="0.25">
      <c r="L108045" s="9"/>
      <c r="M108045" s="9"/>
      <c r="N108045" s="9"/>
    </row>
    <row r="108046" spans="12:14" x14ac:dyDescent="0.25">
      <c r="L108046" s="9"/>
      <c r="M108046" s="9"/>
      <c r="N108046" s="9"/>
    </row>
    <row r="108047" spans="12:14" x14ac:dyDescent="0.25">
      <c r="L108047" s="9"/>
      <c r="M108047" s="9"/>
      <c r="N108047" s="9"/>
    </row>
    <row r="108048" spans="12:14" x14ac:dyDescent="0.25">
      <c r="L108048" s="9"/>
      <c r="M108048" s="9"/>
      <c r="N108048" s="9"/>
    </row>
    <row r="108049" spans="12:14" x14ac:dyDescent="0.25">
      <c r="L108049" s="9"/>
      <c r="M108049" s="9"/>
      <c r="N108049" s="9"/>
    </row>
    <row r="108050" spans="12:14" x14ac:dyDescent="0.25">
      <c r="L108050" s="9"/>
      <c r="M108050" s="9"/>
      <c r="N108050" s="9"/>
    </row>
    <row r="108051" spans="12:14" x14ac:dyDescent="0.25">
      <c r="L108051" s="9"/>
      <c r="M108051" s="9"/>
      <c r="N108051" s="9"/>
    </row>
    <row r="108052" spans="12:14" x14ac:dyDescent="0.25">
      <c r="L108052" s="9"/>
      <c r="M108052" s="9"/>
      <c r="N108052" s="9"/>
    </row>
    <row r="108053" spans="12:14" x14ac:dyDescent="0.25">
      <c r="L108053" s="9"/>
      <c r="M108053" s="9"/>
      <c r="N108053" s="9"/>
    </row>
    <row r="108054" spans="12:14" x14ac:dyDescent="0.25">
      <c r="L108054" s="9"/>
      <c r="M108054" s="9"/>
      <c r="N108054" s="9"/>
    </row>
    <row r="108055" spans="12:14" x14ac:dyDescent="0.25">
      <c r="L108055" s="9"/>
      <c r="M108055" s="9"/>
      <c r="N108055" s="9"/>
    </row>
    <row r="108056" spans="12:14" x14ac:dyDescent="0.25">
      <c r="L108056" s="9"/>
      <c r="M108056" s="9"/>
      <c r="N108056" s="9"/>
    </row>
    <row r="108057" spans="12:14" x14ac:dyDescent="0.25">
      <c r="L108057" s="9"/>
      <c r="M108057" s="9"/>
      <c r="N108057" s="9"/>
    </row>
    <row r="108058" spans="12:14" x14ac:dyDescent="0.25">
      <c r="L108058" s="9"/>
      <c r="M108058" s="9"/>
      <c r="N108058" s="9"/>
    </row>
    <row r="108059" spans="12:14" x14ac:dyDescent="0.25">
      <c r="L108059" s="9"/>
      <c r="M108059" s="9"/>
      <c r="N108059" s="9"/>
    </row>
    <row r="108060" spans="12:14" x14ac:dyDescent="0.25">
      <c r="L108060" s="9"/>
      <c r="M108060" s="9"/>
      <c r="N108060" s="9"/>
    </row>
    <row r="108061" spans="12:14" x14ac:dyDescent="0.25">
      <c r="L108061" s="9"/>
      <c r="M108061" s="9"/>
      <c r="N108061" s="9"/>
    </row>
    <row r="108062" spans="12:14" x14ac:dyDescent="0.25">
      <c r="L108062" s="9"/>
      <c r="M108062" s="9"/>
      <c r="N108062" s="9"/>
    </row>
    <row r="108063" spans="12:14" x14ac:dyDescent="0.25">
      <c r="L108063" s="9"/>
      <c r="M108063" s="9"/>
      <c r="N108063" s="9"/>
    </row>
    <row r="108064" spans="12:14" x14ac:dyDescent="0.25">
      <c r="L108064" s="9"/>
      <c r="M108064" s="9"/>
      <c r="N108064" s="9"/>
    </row>
    <row r="108065" spans="12:14" x14ac:dyDescent="0.25">
      <c r="L108065" s="9"/>
      <c r="M108065" s="9"/>
      <c r="N108065" s="9"/>
    </row>
    <row r="108066" spans="12:14" x14ac:dyDescent="0.25">
      <c r="L108066" s="9"/>
      <c r="M108066" s="9"/>
      <c r="N108066" s="9"/>
    </row>
    <row r="108067" spans="12:14" x14ac:dyDescent="0.25">
      <c r="L108067" s="9"/>
      <c r="M108067" s="9"/>
      <c r="N108067" s="9"/>
    </row>
    <row r="108068" spans="12:14" x14ac:dyDescent="0.25">
      <c r="L108068" s="9"/>
      <c r="M108068" s="9"/>
      <c r="N108068" s="9"/>
    </row>
    <row r="108069" spans="12:14" x14ac:dyDescent="0.25">
      <c r="L108069" s="9"/>
      <c r="M108069" s="9"/>
      <c r="N108069" s="9"/>
    </row>
    <row r="108070" spans="12:14" x14ac:dyDescent="0.25">
      <c r="L108070" s="9"/>
      <c r="M108070" s="9"/>
      <c r="N108070" s="9"/>
    </row>
    <row r="108071" spans="12:14" x14ac:dyDescent="0.25">
      <c r="L108071" s="9"/>
      <c r="M108071" s="9"/>
      <c r="N108071" s="9"/>
    </row>
    <row r="108072" spans="12:14" x14ac:dyDescent="0.25">
      <c r="L108072" s="9"/>
      <c r="M108072" s="9"/>
      <c r="N108072" s="9"/>
    </row>
    <row r="108073" spans="12:14" x14ac:dyDescent="0.25">
      <c r="L108073" s="9"/>
      <c r="M108073" s="9"/>
      <c r="N108073" s="9"/>
    </row>
    <row r="108074" spans="12:14" x14ac:dyDescent="0.25">
      <c r="L108074" s="9"/>
      <c r="M108074" s="9"/>
      <c r="N108074" s="9"/>
    </row>
    <row r="108075" spans="12:14" x14ac:dyDescent="0.25">
      <c r="L108075" s="9"/>
      <c r="M108075" s="9"/>
      <c r="N108075" s="9"/>
    </row>
    <row r="108076" spans="12:14" x14ac:dyDescent="0.25">
      <c r="L108076" s="9"/>
      <c r="M108076" s="9"/>
      <c r="N108076" s="9"/>
    </row>
    <row r="108077" spans="12:14" x14ac:dyDescent="0.25">
      <c r="L108077" s="9"/>
      <c r="M108077" s="9"/>
      <c r="N108077" s="9"/>
    </row>
    <row r="108078" spans="12:14" x14ac:dyDescent="0.25">
      <c r="L108078" s="9"/>
      <c r="M108078" s="9"/>
      <c r="N108078" s="9"/>
    </row>
    <row r="108079" spans="12:14" x14ac:dyDescent="0.25">
      <c r="L108079" s="9"/>
      <c r="M108079" s="9"/>
      <c r="N108079" s="9"/>
    </row>
    <row r="108080" spans="12:14" x14ac:dyDescent="0.25">
      <c r="L108080" s="9"/>
      <c r="M108080" s="9"/>
      <c r="N108080" s="9"/>
    </row>
    <row r="108081" spans="12:14" x14ac:dyDescent="0.25">
      <c r="L108081" s="9"/>
      <c r="M108081" s="9"/>
      <c r="N108081" s="9"/>
    </row>
    <row r="108082" spans="12:14" x14ac:dyDescent="0.25">
      <c r="L108082" s="9"/>
      <c r="M108082" s="9"/>
      <c r="N108082" s="9"/>
    </row>
    <row r="108083" spans="12:14" x14ac:dyDescent="0.25">
      <c r="L108083" s="9"/>
      <c r="M108083" s="9"/>
      <c r="N108083" s="9"/>
    </row>
    <row r="108084" spans="12:14" x14ac:dyDescent="0.25">
      <c r="L108084" s="9"/>
      <c r="M108084" s="9"/>
      <c r="N108084" s="9"/>
    </row>
    <row r="108085" spans="12:14" x14ac:dyDescent="0.25">
      <c r="L108085" s="9"/>
      <c r="M108085" s="9"/>
      <c r="N108085" s="9"/>
    </row>
    <row r="108086" spans="12:14" x14ac:dyDescent="0.25">
      <c r="L108086" s="9"/>
      <c r="M108086" s="9"/>
      <c r="N108086" s="9"/>
    </row>
    <row r="108087" spans="12:14" x14ac:dyDescent="0.25">
      <c r="L108087" s="9"/>
      <c r="M108087" s="9"/>
      <c r="N108087" s="9"/>
    </row>
    <row r="108088" spans="12:14" x14ac:dyDescent="0.25">
      <c r="L108088" s="9"/>
      <c r="M108088" s="9"/>
      <c r="N108088" s="9"/>
    </row>
    <row r="108089" spans="12:14" x14ac:dyDescent="0.25">
      <c r="L108089" s="9"/>
      <c r="M108089" s="9"/>
      <c r="N108089" s="9"/>
    </row>
    <row r="108090" spans="12:14" x14ac:dyDescent="0.25">
      <c r="L108090" s="9"/>
      <c r="M108090" s="9"/>
      <c r="N108090" s="9"/>
    </row>
    <row r="108091" spans="12:14" x14ac:dyDescent="0.25">
      <c r="L108091" s="9"/>
      <c r="M108091" s="9"/>
      <c r="N108091" s="9"/>
    </row>
    <row r="108092" spans="12:14" x14ac:dyDescent="0.25">
      <c r="L108092" s="9"/>
      <c r="M108092" s="9"/>
      <c r="N108092" s="9"/>
    </row>
    <row r="108093" spans="12:14" x14ac:dyDescent="0.25">
      <c r="L108093" s="9"/>
      <c r="M108093" s="9"/>
      <c r="N108093" s="9"/>
    </row>
    <row r="108094" spans="12:14" x14ac:dyDescent="0.25">
      <c r="L108094" s="9"/>
      <c r="M108094" s="9"/>
      <c r="N108094" s="9"/>
    </row>
    <row r="108095" spans="12:14" x14ac:dyDescent="0.25">
      <c r="L108095" s="9"/>
      <c r="M108095" s="9"/>
      <c r="N108095" s="9"/>
    </row>
    <row r="108096" spans="12:14" x14ac:dyDescent="0.25">
      <c r="L108096" s="9"/>
      <c r="M108096" s="9"/>
      <c r="N108096" s="9"/>
    </row>
    <row r="108097" spans="12:14" x14ac:dyDescent="0.25">
      <c r="L108097" s="9"/>
      <c r="M108097" s="9"/>
      <c r="N108097" s="9"/>
    </row>
    <row r="108098" spans="12:14" x14ac:dyDescent="0.25">
      <c r="L108098" s="9"/>
      <c r="M108098" s="9"/>
      <c r="N108098" s="9"/>
    </row>
    <row r="108099" spans="12:14" x14ac:dyDescent="0.25">
      <c r="L108099" s="9"/>
      <c r="M108099" s="9"/>
      <c r="N108099" s="9"/>
    </row>
    <row r="108100" spans="12:14" x14ac:dyDescent="0.25">
      <c r="L108100" s="9"/>
      <c r="M108100" s="9"/>
      <c r="N108100" s="9"/>
    </row>
    <row r="108101" spans="12:14" x14ac:dyDescent="0.25">
      <c r="L108101" s="9"/>
      <c r="M108101" s="9"/>
      <c r="N108101" s="9"/>
    </row>
    <row r="108102" spans="12:14" x14ac:dyDescent="0.25">
      <c r="L108102" s="9"/>
      <c r="M108102" s="9"/>
      <c r="N108102" s="9"/>
    </row>
    <row r="108103" spans="12:14" x14ac:dyDescent="0.25">
      <c r="L108103" s="9"/>
      <c r="M108103" s="9"/>
      <c r="N108103" s="9"/>
    </row>
    <row r="108104" spans="12:14" x14ac:dyDescent="0.25">
      <c r="L108104" s="9"/>
      <c r="M108104" s="9"/>
      <c r="N108104" s="9"/>
    </row>
    <row r="108105" spans="12:14" x14ac:dyDescent="0.25">
      <c r="L108105" s="9"/>
      <c r="M108105" s="9"/>
      <c r="N108105" s="9"/>
    </row>
    <row r="108106" spans="12:14" x14ac:dyDescent="0.25">
      <c r="L108106" s="9"/>
      <c r="M108106" s="9"/>
      <c r="N108106" s="9"/>
    </row>
    <row r="108107" spans="12:14" x14ac:dyDescent="0.25">
      <c r="L108107" s="9"/>
      <c r="M108107" s="9"/>
      <c r="N108107" s="9"/>
    </row>
    <row r="108108" spans="12:14" x14ac:dyDescent="0.25">
      <c r="L108108" s="9"/>
      <c r="M108108" s="9"/>
      <c r="N108108" s="9"/>
    </row>
    <row r="108109" spans="12:14" x14ac:dyDescent="0.25">
      <c r="L108109" s="9"/>
      <c r="M108109" s="9"/>
      <c r="N108109" s="9"/>
    </row>
    <row r="108110" spans="12:14" x14ac:dyDescent="0.25">
      <c r="L108110" s="9"/>
      <c r="M108110" s="9"/>
      <c r="N108110" s="9"/>
    </row>
    <row r="108111" spans="12:14" x14ac:dyDescent="0.25">
      <c r="L108111" s="9"/>
      <c r="M108111" s="9"/>
      <c r="N108111" s="9"/>
    </row>
    <row r="108112" spans="12:14" x14ac:dyDescent="0.25">
      <c r="L108112" s="9"/>
      <c r="M108112" s="9"/>
      <c r="N108112" s="9"/>
    </row>
    <row r="108113" spans="12:14" x14ac:dyDescent="0.25">
      <c r="L108113" s="9"/>
      <c r="M108113" s="9"/>
      <c r="N108113" s="9"/>
    </row>
    <row r="108114" spans="12:14" x14ac:dyDescent="0.25">
      <c r="L108114" s="9"/>
      <c r="M108114" s="9"/>
      <c r="N108114" s="9"/>
    </row>
    <row r="108115" spans="12:14" x14ac:dyDescent="0.25">
      <c r="L108115" s="9"/>
      <c r="M108115" s="9"/>
      <c r="N108115" s="9"/>
    </row>
    <row r="108116" spans="12:14" x14ac:dyDescent="0.25">
      <c r="L108116" s="9"/>
      <c r="M108116" s="9"/>
      <c r="N108116" s="9"/>
    </row>
    <row r="108117" spans="12:14" x14ac:dyDescent="0.25">
      <c r="L108117" s="9"/>
      <c r="M108117" s="9"/>
      <c r="N108117" s="9"/>
    </row>
    <row r="108118" spans="12:14" x14ac:dyDescent="0.25">
      <c r="L108118" s="9"/>
      <c r="M108118" s="9"/>
      <c r="N108118" s="9"/>
    </row>
    <row r="108119" spans="12:14" x14ac:dyDescent="0.25">
      <c r="L108119" s="9"/>
      <c r="M108119" s="9"/>
      <c r="N108119" s="9"/>
    </row>
    <row r="108120" spans="12:14" x14ac:dyDescent="0.25">
      <c r="L108120" s="9"/>
      <c r="M108120" s="9"/>
      <c r="N108120" s="9"/>
    </row>
    <row r="108121" spans="12:14" x14ac:dyDescent="0.25">
      <c r="L108121" s="9"/>
      <c r="M108121" s="9"/>
      <c r="N108121" s="9"/>
    </row>
    <row r="108122" spans="12:14" x14ac:dyDescent="0.25">
      <c r="L108122" s="9"/>
      <c r="M108122" s="9"/>
      <c r="N108122" s="9"/>
    </row>
    <row r="108123" spans="12:14" x14ac:dyDescent="0.25">
      <c r="L108123" s="9"/>
      <c r="M108123" s="9"/>
      <c r="N108123" s="9"/>
    </row>
    <row r="108124" spans="12:14" x14ac:dyDescent="0.25">
      <c r="L108124" s="9"/>
      <c r="M108124" s="9"/>
      <c r="N108124" s="9"/>
    </row>
    <row r="108125" spans="12:14" x14ac:dyDescent="0.25">
      <c r="L108125" s="9"/>
      <c r="M108125" s="9"/>
      <c r="N108125" s="9"/>
    </row>
    <row r="108126" spans="12:14" x14ac:dyDescent="0.25">
      <c r="L108126" s="9"/>
      <c r="M108126" s="9"/>
      <c r="N108126" s="9"/>
    </row>
    <row r="108127" spans="12:14" x14ac:dyDescent="0.25">
      <c r="L108127" s="9"/>
      <c r="M108127" s="9"/>
      <c r="N108127" s="9"/>
    </row>
    <row r="108128" spans="12:14" x14ac:dyDescent="0.25">
      <c r="L108128" s="9"/>
      <c r="M108128" s="9"/>
      <c r="N108128" s="9"/>
    </row>
    <row r="108129" spans="12:14" x14ac:dyDescent="0.25">
      <c r="L108129" s="9"/>
      <c r="M108129" s="9"/>
      <c r="N108129" s="9"/>
    </row>
    <row r="108130" spans="12:14" x14ac:dyDescent="0.25">
      <c r="L108130" s="9"/>
      <c r="M108130" s="9"/>
      <c r="N108130" s="9"/>
    </row>
    <row r="108131" spans="12:14" x14ac:dyDescent="0.25">
      <c r="L108131" s="9"/>
      <c r="M108131" s="9"/>
      <c r="N108131" s="9"/>
    </row>
    <row r="108132" spans="12:14" x14ac:dyDescent="0.25">
      <c r="L108132" s="9"/>
      <c r="M108132" s="9"/>
      <c r="N108132" s="9"/>
    </row>
    <row r="108133" spans="12:14" x14ac:dyDescent="0.25">
      <c r="L108133" s="9"/>
      <c r="M108133" s="9"/>
      <c r="N108133" s="9"/>
    </row>
    <row r="108134" spans="12:14" x14ac:dyDescent="0.25">
      <c r="L108134" s="9"/>
      <c r="M108134" s="9"/>
      <c r="N108134" s="9"/>
    </row>
    <row r="108135" spans="12:14" x14ac:dyDescent="0.25">
      <c r="L108135" s="9"/>
      <c r="M108135" s="9"/>
      <c r="N108135" s="9"/>
    </row>
    <row r="108136" spans="12:14" x14ac:dyDescent="0.25">
      <c r="L108136" s="9"/>
      <c r="M108136" s="9"/>
      <c r="N108136" s="9"/>
    </row>
    <row r="108137" spans="12:14" x14ac:dyDescent="0.25">
      <c r="L108137" s="9"/>
      <c r="M108137" s="9"/>
      <c r="N108137" s="9"/>
    </row>
    <row r="108138" spans="12:14" x14ac:dyDescent="0.25">
      <c r="L108138" s="9"/>
      <c r="M108138" s="9"/>
      <c r="N108138" s="9"/>
    </row>
    <row r="108139" spans="12:14" x14ac:dyDescent="0.25">
      <c r="L108139" s="9"/>
      <c r="M108139" s="9"/>
      <c r="N108139" s="9"/>
    </row>
    <row r="108140" spans="12:14" x14ac:dyDescent="0.25">
      <c r="L108140" s="9"/>
      <c r="M108140" s="9"/>
      <c r="N108140" s="9"/>
    </row>
    <row r="108141" spans="12:14" x14ac:dyDescent="0.25">
      <c r="L108141" s="9"/>
      <c r="M108141" s="9"/>
      <c r="N108141" s="9"/>
    </row>
    <row r="108142" spans="12:14" x14ac:dyDescent="0.25">
      <c r="L108142" s="9"/>
      <c r="M108142" s="9"/>
      <c r="N108142" s="9"/>
    </row>
    <row r="108143" spans="12:14" x14ac:dyDescent="0.25">
      <c r="L108143" s="9"/>
      <c r="M108143" s="9"/>
      <c r="N108143" s="9"/>
    </row>
    <row r="108144" spans="12:14" x14ac:dyDescent="0.25">
      <c r="L108144" s="9"/>
      <c r="M108144" s="9"/>
      <c r="N108144" s="9"/>
    </row>
    <row r="108145" spans="12:14" x14ac:dyDescent="0.25">
      <c r="L108145" s="9"/>
      <c r="M108145" s="9"/>
      <c r="N108145" s="9"/>
    </row>
    <row r="108146" spans="12:14" x14ac:dyDescent="0.25">
      <c r="L108146" s="9"/>
      <c r="M108146" s="9"/>
      <c r="N108146" s="9"/>
    </row>
    <row r="108147" spans="12:14" x14ac:dyDescent="0.25">
      <c r="L108147" s="9"/>
      <c r="M108147" s="9"/>
      <c r="N108147" s="9"/>
    </row>
    <row r="108148" spans="12:14" x14ac:dyDescent="0.25">
      <c r="L108148" s="9"/>
      <c r="M108148" s="9"/>
      <c r="N108148" s="9"/>
    </row>
    <row r="108149" spans="12:14" x14ac:dyDescent="0.25">
      <c r="L108149" s="9"/>
      <c r="M108149" s="9"/>
      <c r="N108149" s="9"/>
    </row>
    <row r="108150" spans="12:14" x14ac:dyDescent="0.25">
      <c r="L108150" s="9"/>
      <c r="M108150" s="9"/>
      <c r="N108150" s="9"/>
    </row>
    <row r="108151" spans="12:14" x14ac:dyDescent="0.25">
      <c r="L108151" s="9"/>
      <c r="M108151" s="9"/>
      <c r="N108151" s="9"/>
    </row>
    <row r="108152" spans="12:14" x14ac:dyDescent="0.25">
      <c r="L108152" s="9"/>
      <c r="M108152" s="9"/>
      <c r="N108152" s="9"/>
    </row>
    <row r="108153" spans="12:14" x14ac:dyDescent="0.25">
      <c r="L108153" s="9"/>
      <c r="M108153" s="9"/>
      <c r="N108153" s="9"/>
    </row>
    <row r="108154" spans="12:14" x14ac:dyDescent="0.25">
      <c r="L108154" s="9"/>
      <c r="M108154" s="9"/>
      <c r="N108154" s="9"/>
    </row>
    <row r="108155" spans="12:14" x14ac:dyDescent="0.25">
      <c r="L108155" s="9"/>
      <c r="M108155" s="9"/>
      <c r="N108155" s="9"/>
    </row>
    <row r="108156" spans="12:14" x14ac:dyDescent="0.25">
      <c r="L108156" s="9"/>
      <c r="M108156" s="9"/>
      <c r="N108156" s="9"/>
    </row>
    <row r="108157" spans="12:14" x14ac:dyDescent="0.25">
      <c r="L108157" s="9"/>
      <c r="M108157" s="9"/>
      <c r="N108157" s="9"/>
    </row>
    <row r="108158" spans="12:14" x14ac:dyDescent="0.25">
      <c r="L108158" s="9"/>
      <c r="M108158" s="9"/>
      <c r="N108158" s="9"/>
    </row>
    <row r="108159" spans="12:14" x14ac:dyDescent="0.25">
      <c r="L108159" s="9"/>
      <c r="M108159" s="9"/>
      <c r="N108159" s="9"/>
    </row>
    <row r="108160" spans="12:14" x14ac:dyDescent="0.25">
      <c r="L108160" s="9"/>
      <c r="M108160" s="9"/>
      <c r="N108160" s="9"/>
    </row>
    <row r="108161" spans="12:14" x14ac:dyDescent="0.25">
      <c r="L108161" s="9"/>
      <c r="M108161" s="9"/>
      <c r="N108161" s="9"/>
    </row>
    <row r="108162" spans="12:14" x14ac:dyDescent="0.25">
      <c r="L108162" s="9"/>
      <c r="M108162" s="9"/>
      <c r="N108162" s="9"/>
    </row>
    <row r="108163" spans="12:14" x14ac:dyDescent="0.25">
      <c r="L108163" s="9"/>
      <c r="M108163" s="9"/>
      <c r="N108163" s="9"/>
    </row>
    <row r="108164" spans="12:14" x14ac:dyDescent="0.25">
      <c r="L108164" s="9"/>
      <c r="M108164" s="9"/>
      <c r="N108164" s="9"/>
    </row>
    <row r="108165" spans="12:14" x14ac:dyDescent="0.25">
      <c r="L108165" s="9"/>
      <c r="M108165" s="9"/>
      <c r="N108165" s="9"/>
    </row>
    <row r="108166" spans="12:14" x14ac:dyDescent="0.25">
      <c r="L108166" s="9"/>
      <c r="M108166" s="9"/>
      <c r="N108166" s="9"/>
    </row>
    <row r="108167" spans="12:14" x14ac:dyDescent="0.25">
      <c r="L108167" s="9"/>
      <c r="M108167" s="9"/>
      <c r="N108167" s="9"/>
    </row>
    <row r="108168" spans="12:14" x14ac:dyDescent="0.25">
      <c r="L108168" s="9"/>
      <c r="M108168" s="9"/>
      <c r="N108168" s="9"/>
    </row>
    <row r="108169" spans="12:14" x14ac:dyDescent="0.25">
      <c r="L108169" s="9"/>
      <c r="M108169" s="9"/>
      <c r="N108169" s="9"/>
    </row>
    <row r="108170" spans="12:14" x14ac:dyDescent="0.25">
      <c r="L108170" s="9"/>
      <c r="M108170" s="9"/>
      <c r="N108170" s="9"/>
    </row>
    <row r="108171" spans="12:14" x14ac:dyDescent="0.25">
      <c r="L108171" s="9"/>
      <c r="M108171" s="9"/>
      <c r="N108171" s="9"/>
    </row>
    <row r="108172" spans="12:14" x14ac:dyDescent="0.25">
      <c r="L108172" s="9"/>
      <c r="M108172" s="9"/>
      <c r="N108172" s="9"/>
    </row>
    <row r="108173" spans="12:14" x14ac:dyDescent="0.25">
      <c r="L108173" s="9"/>
      <c r="M108173" s="9"/>
      <c r="N108173" s="9"/>
    </row>
    <row r="108174" spans="12:14" x14ac:dyDescent="0.25">
      <c r="L108174" s="9"/>
      <c r="M108174" s="9"/>
      <c r="N108174" s="9"/>
    </row>
    <row r="108175" spans="12:14" x14ac:dyDescent="0.25">
      <c r="L108175" s="9"/>
      <c r="M108175" s="9"/>
      <c r="N108175" s="9"/>
    </row>
    <row r="108176" spans="12:14" x14ac:dyDescent="0.25">
      <c r="L108176" s="9"/>
      <c r="M108176" s="9"/>
      <c r="N108176" s="9"/>
    </row>
    <row r="108177" spans="12:14" x14ac:dyDescent="0.25">
      <c r="L108177" s="9"/>
      <c r="M108177" s="9"/>
      <c r="N108177" s="9"/>
    </row>
    <row r="108178" spans="12:14" x14ac:dyDescent="0.25">
      <c r="L108178" s="9"/>
      <c r="M108178" s="9"/>
      <c r="N108178" s="9"/>
    </row>
    <row r="108179" spans="12:14" x14ac:dyDescent="0.25">
      <c r="L108179" s="9"/>
      <c r="M108179" s="9"/>
      <c r="N108179" s="9"/>
    </row>
    <row r="108180" spans="12:14" x14ac:dyDescent="0.25">
      <c r="L108180" s="9"/>
      <c r="M108180" s="9"/>
      <c r="N108180" s="9"/>
    </row>
    <row r="108181" spans="12:14" x14ac:dyDescent="0.25">
      <c r="L108181" s="9"/>
      <c r="M108181" s="9"/>
      <c r="N108181" s="9"/>
    </row>
    <row r="108182" spans="12:14" x14ac:dyDescent="0.25">
      <c r="L108182" s="9"/>
      <c r="M108182" s="9"/>
      <c r="N108182" s="9"/>
    </row>
    <row r="108183" spans="12:14" x14ac:dyDescent="0.25">
      <c r="L108183" s="9"/>
      <c r="M108183" s="9"/>
      <c r="N108183" s="9"/>
    </row>
    <row r="108184" spans="12:14" x14ac:dyDescent="0.25">
      <c r="L108184" s="9"/>
      <c r="M108184" s="9"/>
      <c r="N108184" s="9"/>
    </row>
    <row r="108185" spans="12:14" x14ac:dyDescent="0.25">
      <c r="L108185" s="9"/>
      <c r="M108185" s="9"/>
      <c r="N108185" s="9"/>
    </row>
    <row r="108186" spans="12:14" x14ac:dyDescent="0.25">
      <c r="L108186" s="9"/>
      <c r="M108186" s="9"/>
      <c r="N108186" s="9"/>
    </row>
    <row r="108187" spans="12:14" x14ac:dyDescent="0.25">
      <c r="L108187" s="9"/>
      <c r="M108187" s="9"/>
      <c r="N108187" s="9"/>
    </row>
    <row r="108188" spans="12:14" x14ac:dyDescent="0.25">
      <c r="L108188" s="9"/>
      <c r="M108188" s="9"/>
      <c r="N108188" s="9"/>
    </row>
    <row r="108189" spans="12:14" x14ac:dyDescent="0.25">
      <c r="L108189" s="9"/>
      <c r="M108189" s="9"/>
      <c r="N108189" s="9"/>
    </row>
    <row r="108190" spans="12:14" x14ac:dyDescent="0.25">
      <c r="L108190" s="9"/>
      <c r="M108190" s="9"/>
      <c r="N108190" s="9"/>
    </row>
    <row r="108191" spans="12:14" x14ac:dyDescent="0.25">
      <c r="L108191" s="9"/>
      <c r="M108191" s="9"/>
      <c r="N108191" s="9"/>
    </row>
    <row r="108192" spans="12:14" x14ac:dyDescent="0.25">
      <c r="L108192" s="9"/>
      <c r="M108192" s="9"/>
      <c r="N108192" s="9"/>
    </row>
    <row r="108193" spans="12:14" x14ac:dyDescent="0.25">
      <c r="L108193" s="9"/>
      <c r="M108193" s="9"/>
      <c r="N108193" s="9"/>
    </row>
    <row r="108194" spans="12:14" x14ac:dyDescent="0.25">
      <c r="L108194" s="9"/>
      <c r="M108194" s="9"/>
      <c r="N108194" s="9"/>
    </row>
    <row r="108195" spans="12:14" x14ac:dyDescent="0.25">
      <c r="L108195" s="9"/>
      <c r="M108195" s="9"/>
      <c r="N108195" s="9"/>
    </row>
    <row r="108196" spans="12:14" x14ac:dyDescent="0.25">
      <c r="L108196" s="9"/>
      <c r="M108196" s="9"/>
      <c r="N108196" s="9"/>
    </row>
    <row r="108197" spans="12:14" x14ac:dyDescent="0.25">
      <c r="L108197" s="9"/>
      <c r="M108197" s="9"/>
      <c r="N108197" s="9"/>
    </row>
    <row r="108198" spans="12:14" x14ac:dyDescent="0.25">
      <c r="L108198" s="9"/>
      <c r="M108198" s="9"/>
      <c r="N108198" s="9"/>
    </row>
    <row r="108199" spans="12:14" x14ac:dyDescent="0.25">
      <c r="L108199" s="9"/>
      <c r="M108199" s="9"/>
      <c r="N108199" s="9"/>
    </row>
    <row r="108200" spans="12:14" x14ac:dyDescent="0.25">
      <c r="L108200" s="9"/>
      <c r="M108200" s="9"/>
      <c r="N108200" s="9"/>
    </row>
    <row r="108201" spans="12:14" x14ac:dyDescent="0.25">
      <c r="L108201" s="9"/>
      <c r="M108201" s="9"/>
      <c r="N108201" s="9"/>
    </row>
    <row r="108202" spans="12:14" x14ac:dyDescent="0.25">
      <c r="L108202" s="9"/>
      <c r="M108202" s="9"/>
      <c r="N108202" s="9"/>
    </row>
    <row r="108203" spans="12:14" x14ac:dyDescent="0.25">
      <c r="L108203" s="9"/>
      <c r="M108203" s="9"/>
      <c r="N108203" s="9"/>
    </row>
    <row r="108204" spans="12:14" x14ac:dyDescent="0.25">
      <c r="L108204" s="9"/>
      <c r="M108204" s="9"/>
      <c r="N108204" s="9"/>
    </row>
    <row r="108205" spans="12:14" x14ac:dyDescent="0.25">
      <c r="L108205" s="9"/>
      <c r="M108205" s="9"/>
      <c r="N108205" s="9"/>
    </row>
    <row r="108206" spans="12:14" x14ac:dyDescent="0.25">
      <c r="L108206" s="9"/>
      <c r="M108206" s="9"/>
      <c r="N108206" s="9"/>
    </row>
    <row r="108207" spans="12:14" x14ac:dyDescent="0.25">
      <c r="L108207" s="9"/>
      <c r="M108207" s="9"/>
      <c r="N108207" s="9"/>
    </row>
    <row r="108208" spans="12:14" x14ac:dyDescent="0.25">
      <c r="L108208" s="9"/>
      <c r="M108208" s="9"/>
      <c r="N108208" s="9"/>
    </row>
    <row r="108209" spans="12:14" x14ac:dyDescent="0.25">
      <c r="L108209" s="9"/>
      <c r="M108209" s="9"/>
      <c r="N108209" s="9"/>
    </row>
    <row r="108210" spans="12:14" x14ac:dyDescent="0.25">
      <c r="L108210" s="9"/>
      <c r="M108210" s="9"/>
      <c r="N108210" s="9"/>
    </row>
    <row r="108211" spans="12:14" x14ac:dyDescent="0.25">
      <c r="L108211" s="9"/>
      <c r="M108211" s="9"/>
      <c r="N108211" s="9"/>
    </row>
    <row r="108212" spans="12:14" x14ac:dyDescent="0.25">
      <c r="L108212" s="9"/>
      <c r="M108212" s="9"/>
      <c r="N108212" s="9"/>
    </row>
    <row r="108213" spans="12:14" x14ac:dyDescent="0.25">
      <c r="L108213" s="9"/>
      <c r="M108213" s="9"/>
      <c r="N108213" s="9"/>
    </row>
    <row r="108214" spans="12:14" x14ac:dyDescent="0.25">
      <c r="L108214" s="9"/>
      <c r="M108214" s="9"/>
      <c r="N108214" s="9"/>
    </row>
    <row r="108215" spans="12:14" x14ac:dyDescent="0.25">
      <c r="L108215" s="9"/>
      <c r="M108215" s="9"/>
      <c r="N108215" s="9"/>
    </row>
    <row r="108216" spans="12:14" x14ac:dyDescent="0.25">
      <c r="L108216" s="9"/>
      <c r="M108216" s="9"/>
      <c r="N108216" s="9"/>
    </row>
    <row r="108217" spans="12:14" x14ac:dyDescent="0.25">
      <c r="L108217" s="9"/>
      <c r="M108217" s="9"/>
      <c r="N108217" s="9"/>
    </row>
    <row r="108218" spans="12:14" x14ac:dyDescent="0.25">
      <c r="L108218" s="9"/>
      <c r="M108218" s="9"/>
      <c r="N108218" s="9"/>
    </row>
    <row r="108219" spans="12:14" x14ac:dyDescent="0.25">
      <c r="L108219" s="9"/>
      <c r="M108219" s="9"/>
      <c r="N108219" s="9"/>
    </row>
    <row r="108220" spans="12:14" x14ac:dyDescent="0.25">
      <c r="L108220" s="9"/>
      <c r="M108220" s="9"/>
      <c r="N108220" s="9"/>
    </row>
    <row r="108221" spans="12:14" x14ac:dyDescent="0.25">
      <c r="L108221" s="9"/>
      <c r="M108221" s="9"/>
      <c r="N108221" s="9"/>
    </row>
    <row r="108222" spans="12:14" x14ac:dyDescent="0.25">
      <c r="L108222" s="9"/>
      <c r="M108222" s="9"/>
      <c r="N108222" s="9"/>
    </row>
    <row r="108223" spans="12:14" x14ac:dyDescent="0.25">
      <c r="L108223" s="9"/>
      <c r="M108223" s="9"/>
      <c r="N108223" s="9"/>
    </row>
    <row r="108224" spans="12:14" x14ac:dyDescent="0.25">
      <c r="L108224" s="9"/>
      <c r="M108224" s="9"/>
      <c r="N108224" s="9"/>
    </row>
    <row r="108225" spans="12:14" x14ac:dyDescent="0.25">
      <c r="L108225" s="9"/>
      <c r="M108225" s="9"/>
      <c r="N108225" s="9"/>
    </row>
    <row r="108226" spans="12:14" x14ac:dyDescent="0.25">
      <c r="L108226" s="9"/>
      <c r="M108226" s="9"/>
      <c r="N108226" s="9"/>
    </row>
    <row r="108227" spans="12:14" x14ac:dyDescent="0.25">
      <c r="L108227" s="9"/>
      <c r="M108227" s="9"/>
      <c r="N108227" s="9"/>
    </row>
    <row r="108228" spans="12:14" x14ac:dyDescent="0.25">
      <c r="L108228" s="9"/>
      <c r="M108228" s="9"/>
      <c r="N108228" s="9"/>
    </row>
    <row r="108229" spans="12:14" x14ac:dyDescent="0.25">
      <c r="L108229" s="9"/>
      <c r="M108229" s="9"/>
      <c r="N108229" s="9"/>
    </row>
    <row r="108230" spans="12:14" x14ac:dyDescent="0.25">
      <c r="L108230" s="9"/>
      <c r="M108230" s="9"/>
      <c r="N108230" s="9"/>
    </row>
    <row r="108231" spans="12:14" x14ac:dyDescent="0.25">
      <c r="L108231" s="9"/>
      <c r="M108231" s="9"/>
      <c r="N108231" s="9"/>
    </row>
    <row r="108232" spans="12:14" x14ac:dyDescent="0.25">
      <c r="L108232" s="9"/>
      <c r="M108232" s="9"/>
      <c r="N108232" s="9"/>
    </row>
    <row r="108233" spans="12:14" x14ac:dyDescent="0.25">
      <c r="L108233" s="9"/>
      <c r="M108233" s="9"/>
      <c r="N108233" s="9"/>
    </row>
    <row r="108234" spans="12:14" x14ac:dyDescent="0.25">
      <c r="L108234" s="9"/>
      <c r="M108234" s="9"/>
      <c r="N108234" s="9"/>
    </row>
    <row r="108235" spans="12:14" x14ac:dyDescent="0.25">
      <c r="L108235" s="9"/>
      <c r="M108235" s="9"/>
      <c r="N108235" s="9"/>
    </row>
    <row r="108236" spans="12:14" x14ac:dyDescent="0.25">
      <c r="L108236" s="9"/>
      <c r="M108236" s="9"/>
      <c r="N108236" s="9"/>
    </row>
    <row r="108237" spans="12:14" x14ac:dyDescent="0.25">
      <c r="L108237" s="9"/>
      <c r="M108237" s="9"/>
      <c r="N108237" s="9"/>
    </row>
    <row r="108238" spans="12:14" x14ac:dyDescent="0.25">
      <c r="L108238" s="9"/>
      <c r="M108238" s="9"/>
      <c r="N108238" s="9"/>
    </row>
    <row r="108239" spans="12:14" x14ac:dyDescent="0.25">
      <c r="L108239" s="9"/>
      <c r="M108239" s="9"/>
      <c r="N108239" s="9"/>
    </row>
    <row r="108240" spans="12:14" x14ac:dyDescent="0.25">
      <c r="L108240" s="9"/>
      <c r="M108240" s="9"/>
      <c r="N108240" s="9"/>
    </row>
    <row r="108241" spans="12:14" x14ac:dyDescent="0.25">
      <c r="L108241" s="9"/>
      <c r="M108241" s="9"/>
      <c r="N108241" s="9"/>
    </row>
    <row r="108242" spans="12:14" x14ac:dyDescent="0.25">
      <c r="L108242" s="9"/>
      <c r="M108242" s="9"/>
      <c r="N108242" s="9"/>
    </row>
    <row r="108243" spans="12:14" x14ac:dyDescent="0.25">
      <c r="L108243" s="9"/>
      <c r="M108243" s="9"/>
      <c r="N108243" s="9"/>
    </row>
    <row r="108244" spans="12:14" x14ac:dyDescent="0.25">
      <c r="L108244" s="9"/>
      <c r="M108244" s="9"/>
      <c r="N108244" s="9"/>
    </row>
    <row r="108245" spans="12:14" x14ac:dyDescent="0.25">
      <c r="L108245" s="9"/>
      <c r="M108245" s="9"/>
      <c r="N108245" s="9"/>
    </row>
    <row r="108246" spans="12:14" x14ac:dyDescent="0.25">
      <c r="L108246" s="9"/>
      <c r="M108246" s="9"/>
      <c r="N108246" s="9"/>
    </row>
    <row r="108247" spans="12:14" x14ac:dyDescent="0.25">
      <c r="L108247" s="9"/>
      <c r="M108247" s="9"/>
      <c r="N108247" s="9"/>
    </row>
    <row r="108248" spans="12:14" x14ac:dyDescent="0.25">
      <c r="L108248" s="9"/>
      <c r="M108248" s="9"/>
      <c r="N108248" s="9"/>
    </row>
    <row r="108249" spans="12:14" x14ac:dyDescent="0.25">
      <c r="L108249" s="9"/>
      <c r="M108249" s="9"/>
      <c r="N108249" s="9"/>
    </row>
    <row r="108250" spans="12:14" x14ac:dyDescent="0.25">
      <c r="L108250" s="9"/>
      <c r="M108250" s="9"/>
      <c r="N108250" s="9"/>
    </row>
    <row r="108251" spans="12:14" x14ac:dyDescent="0.25">
      <c r="L108251" s="9"/>
      <c r="M108251" s="9"/>
      <c r="N108251" s="9"/>
    </row>
    <row r="108252" spans="12:14" x14ac:dyDescent="0.25">
      <c r="L108252" s="9"/>
      <c r="M108252" s="9"/>
      <c r="N108252" s="9"/>
    </row>
    <row r="108253" spans="12:14" x14ac:dyDescent="0.25">
      <c r="L108253" s="9"/>
      <c r="M108253" s="9"/>
      <c r="N108253" s="9"/>
    </row>
    <row r="108254" spans="12:14" x14ac:dyDescent="0.25">
      <c r="L108254" s="9"/>
      <c r="M108254" s="9"/>
      <c r="N108254" s="9"/>
    </row>
    <row r="108255" spans="12:14" x14ac:dyDescent="0.25">
      <c r="L108255" s="9"/>
      <c r="M108255" s="9"/>
      <c r="N108255" s="9"/>
    </row>
    <row r="108256" spans="12:14" x14ac:dyDescent="0.25">
      <c r="L108256" s="9"/>
      <c r="M108256" s="9"/>
      <c r="N108256" s="9"/>
    </row>
    <row r="108257" spans="12:14" x14ac:dyDescent="0.25">
      <c r="L108257" s="9"/>
      <c r="M108257" s="9"/>
      <c r="N108257" s="9"/>
    </row>
    <row r="108258" spans="12:14" x14ac:dyDescent="0.25">
      <c r="L108258" s="9"/>
      <c r="M108258" s="9"/>
      <c r="N108258" s="9"/>
    </row>
    <row r="108259" spans="12:14" x14ac:dyDescent="0.25">
      <c r="L108259" s="9"/>
      <c r="M108259" s="9"/>
      <c r="N108259" s="9"/>
    </row>
    <row r="108260" spans="12:14" x14ac:dyDescent="0.25">
      <c r="L108260" s="9"/>
      <c r="M108260" s="9"/>
      <c r="N108260" s="9"/>
    </row>
    <row r="108261" spans="12:14" x14ac:dyDescent="0.25">
      <c r="L108261" s="9"/>
      <c r="M108261" s="9"/>
      <c r="N108261" s="9"/>
    </row>
    <row r="108262" spans="12:14" x14ac:dyDescent="0.25">
      <c r="L108262" s="9"/>
      <c r="M108262" s="9"/>
      <c r="N108262" s="9"/>
    </row>
    <row r="108263" spans="12:14" x14ac:dyDescent="0.25">
      <c r="L108263" s="9"/>
      <c r="M108263" s="9"/>
      <c r="N108263" s="9"/>
    </row>
    <row r="108264" spans="12:14" x14ac:dyDescent="0.25">
      <c r="L108264" s="9"/>
      <c r="M108264" s="9"/>
      <c r="N108264" s="9"/>
    </row>
    <row r="108265" spans="12:14" x14ac:dyDescent="0.25">
      <c r="L108265" s="9"/>
      <c r="M108265" s="9"/>
      <c r="N108265" s="9"/>
    </row>
    <row r="108266" spans="12:14" x14ac:dyDescent="0.25">
      <c r="L108266" s="9"/>
      <c r="M108266" s="9"/>
      <c r="N108266" s="9"/>
    </row>
    <row r="108267" spans="12:14" x14ac:dyDescent="0.25">
      <c r="L108267" s="9"/>
      <c r="M108267" s="9"/>
      <c r="N108267" s="9"/>
    </row>
    <row r="108268" spans="12:14" x14ac:dyDescent="0.25">
      <c r="L108268" s="9"/>
      <c r="M108268" s="9"/>
      <c r="N108268" s="9"/>
    </row>
    <row r="108269" spans="12:14" x14ac:dyDescent="0.25">
      <c r="L108269" s="9"/>
      <c r="M108269" s="9"/>
      <c r="N108269" s="9"/>
    </row>
    <row r="108270" spans="12:14" x14ac:dyDescent="0.25">
      <c r="L108270" s="9"/>
      <c r="M108270" s="9"/>
      <c r="N108270" s="9"/>
    </row>
    <row r="108271" spans="12:14" x14ac:dyDescent="0.25">
      <c r="L108271" s="9"/>
      <c r="M108271" s="9"/>
      <c r="N108271" s="9"/>
    </row>
    <row r="108272" spans="12:14" x14ac:dyDescent="0.25">
      <c r="L108272" s="9"/>
      <c r="M108272" s="9"/>
      <c r="N108272" s="9"/>
    </row>
    <row r="108273" spans="12:14" x14ac:dyDescent="0.25">
      <c r="L108273" s="9"/>
      <c r="M108273" s="9"/>
      <c r="N108273" s="9"/>
    </row>
    <row r="108274" spans="12:14" x14ac:dyDescent="0.25">
      <c r="L108274" s="9"/>
      <c r="M108274" s="9"/>
      <c r="N108274" s="9"/>
    </row>
    <row r="108275" spans="12:14" x14ac:dyDescent="0.25">
      <c r="L108275" s="9"/>
      <c r="M108275" s="9"/>
      <c r="N108275" s="9"/>
    </row>
    <row r="108276" spans="12:14" x14ac:dyDescent="0.25">
      <c r="L108276" s="9"/>
      <c r="M108276" s="9"/>
      <c r="N108276" s="9"/>
    </row>
    <row r="108277" spans="12:14" x14ac:dyDescent="0.25">
      <c r="L108277" s="9"/>
      <c r="M108277" s="9"/>
      <c r="N108277" s="9"/>
    </row>
    <row r="108278" spans="12:14" x14ac:dyDescent="0.25">
      <c r="L108278" s="9"/>
      <c r="M108278" s="9"/>
      <c r="N108278" s="9"/>
    </row>
    <row r="108279" spans="12:14" x14ac:dyDescent="0.25">
      <c r="L108279" s="9"/>
      <c r="M108279" s="9"/>
      <c r="N108279" s="9"/>
    </row>
    <row r="108280" spans="12:14" x14ac:dyDescent="0.25">
      <c r="L108280" s="9"/>
      <c r="M108280" s="9"/>
      <c r="N108280" s="9"/>
    </row>
    <row r="108281" spans="12:14" x14ac:dyDescent="0.25">
      <c r="L108281" s="9"/>
      <c r="M108281" s="9"/>
      <c r="N108281" s="9"/>
    </row>
    <row r="108282" spans="12:14" x14ac:dyDescent="0.25">
      <c r="L108282" s="9"/>
      <c r="M108282" s="9"/>
      <c r="N108282" s="9"/>
    </row>
    <row r="108283" spans="12:14" x14ac:dyDescent="0.25">
      <c r="L108283" s="9"/>
      <c r="M108283" s="9"/>
      <c r="N108283" s="9"/>
    </row>
    <row r="108284" spans="12:14" x14ac:dyDescent="0.25">
      <c r="L108284" s="9"/>
      <c r="M108284" s="9"/>
      <c r="N108284" s="9"/>
    </row>
    <row r="108285" spans="12:14" x14ac:dyDescent="0.25">
      <c r="L108285" s="9"/>
      <c r="M108285" s="9"/>
      <c r="N108285" s="9"/>
    </row>
    <row r="108286" spans="12:14" x14ac:dyDescent="0.25">
      <c r="L108286" s="9"/>
      <c r="M108286" s="9"/>
      <c r="N108286" s="9"/>
    </row>
    <row r="108287" spans="12:14" x14ac:dyDescent="0.25">
      <c r="L108287" s="9"/>
      <c r="M108287" s="9"/>
      <c r="N108287" s="9"/>
    </row>
    <row r="108288" spans="12:14" x14ac:dyDescent="0.25">
      <c r="L108288" s="9"/>
      <c r="M108288" s="9"/>
      <c r="N108288" s="9"/>
    </row>
    <row r="108289" spans="12:14" x14ac:dyDescent="0.25">
      <c r="L108289" s="9"/>
      <c r="M108289" s="9"/>
      <c r="N108289" s="9"/>
    </row>
    <row r="108290" spans="12:14" x14ac:dyDescent="0.25">
      <c r="L108290" s="9"/>
      <c r="M108290" s="9"/>
      <c r="N108290" s="9"/>
    </row>
    <row r="108291" spans="12:14" x14ac:dyDescent="0.25">
      <c r="L108291" s="9"/>
      <c r="M108291" s="9"/>
      <c r="N108291" s="9"/>
    </row>
    <row r="108292" spans="12:14" x14ac:dyDescent="0.25">
      <c r="L108292" s="9"/>
      <c r="M108292" s="9"/>
      <c r="N108292" s="9"/>
    </row>
    <row r="108293" spans="12:14" x14ac:dyDescent="0.25">
      <c r="L108293" s="9"/>
      <c r="M108293" s="9"/>
      <c r="N108293" s="9"/>
    </row>
    <row r="108294" spans="12:14" x14ac:dyDescent="0.25">
      <c r="L108294" s="9"/>
      <c r="M108294" s="9"/>
      <c r="N108294" s="9"/>
    </row>
    <row r="108295" spans="12:14" x14ac:dyDescent="0.25">
      <c r="L108295" s="9"/>
      <c r="M108295" s="9"/>
      <c r="N108295" s="9"/>
    </row>
    <row r="108296" spans="12:14" x14ac:dyDescent="0.25">
      <c r="L108296" s="9"/>
      <c r="M108296" s="9"/>
      <c r="N108296" s="9"/>
    </row>
    <row r="108297" spans="12:14" x14ac:dyDescent="0.25">
      <c r="L108297" s="9"/>
      <c r="M108297" s="9"/>
      <c r="N108297" s="9"/>
    </row>
    <row r="108298" spans="12:14" x14ac:dyDescent="0.25">
      <c r="L108298" s="9"/>
      <c r="M108298" s="9"/>
      <c r="N108298" s="9"/>
    </row>
    <row r="108299" spans="12:14" x14ac:dyDescent="0.25">
      <c r="L108299" s="9"/>
      <c r="M108299" s="9"/>
      <c r="N108299" s="9"/>
    </row>
    <row r="108300" spans="12:14" x14ac:dyDescent="0.25">
      <c r="L108300" s="9"/>
      <c r="M108300" s="9"/>
      <c r="N108300" s="9"/>
    </row>
    <row r="108301" spans="12:14" x14ac:dyDescent="0.25">
      <c r="L108301" s="9"/>
      <c r="M108301" s="9"/>
      <c r="N108301" s="9"/>
    </row>
    <row r="108302" spans="12:14" x14ac:dyDescent="0.25">
      <c r="L108302" s="9"/>
      <c r="M108302" s="9"/>
      <c r="N108302" s="9"/>
    </row>
    <row r="108303" spans="12:14" x14ac:dyDescent="0.25">
      <c r="L108303" s="9"/>
      <c r="M108303" s="9"/>
      <c r="N108303" s="9"/>
    </row>
    <row r="108304" spans="12:14" x14ac:dyDescent="0.25">
      <c r="L108304" s="9"/>
      <c r="M108304" s="9"/>
      <c r="N108304" s="9"/>
    </row>
    <row r="108305" spans="12:14" x14ac:dyDescent="0.25">
      <c r="L108305" s="9"/>
      <c r="M108305" s="9"/>
      <c r="N108305" s="9"/>
    </row>
    <row r="108306" spans="12:14" x14ac:dyDescent="0.25">
      <c r="L108306" s="9"/>
      <c r="M108306" s="9"/>
      <c r="N108306" s="9"/>
    </row>
    <row r="108307" spans="12:14" x14ac:dyDescent="0.25">
      <c r="L108307" s="9"/>
      <c r="M108307" s="9"/>
      <c r="N108307" s="9"/>
    </row>
    <row r="108308" spans="12:14" x14ac:dyDescent="0.25">
      <c r="L108308" s="9"/>
      <c r="M108308" s="9"/>
      <c r="N108308" s="9"/>
    </row>
    <row r="108309" spans="12:14" x14ac:dyDescent="0.25">
      <c r="L108309" s="9"/>
      <c r="M108309" s="9"/>
      <c r="N108309" s="9"/>
    </row>
    <row r="108310" spans="12:14" x14ac:dyDescent="0.25">
      <c r="L108310" s="9"/>
      <c r="M108310" s="9"/>
      <c r="N108310" s="9"/>
    </row>
    <row r="108311" spans="12:14" x14ac:dyDescent="0.25">
      <c r="L108311" s="9"/>
      <c r="M108311" s="9"/>
      <c r="N108311" s="9"/>
    </row>
    <row r="108312" spans="12:14" x14ac:dyDescent="0.25">
      <c r="L108312" s="9"/>
      <c r="M108312" s="9"/>
      <c r="N108312" s="9"/>
    </row>
    <row r="108313" spans="12:14" x14ac:dyDescent="0.25">
      <c r="L108313" s="9"/>
      <c r="M108313" s="9"/>
      <c r="N108313" s="9"/>
    </row>
    <row r="108314" spans="12:14" x14ac:dyDescent="0.25">
      <c r="L108314" s="9"/>
      <c r="M108314" s="9"/>
      <c r="N108314" s="9"/>
    </row>
    <row r="108315" spans="12:14" x14ac:dyDescent="0.25">
      <c r="L108315" s="9"/>
      <c r="M108315" s="9"/>
      <c r="N108315" s="9"/>
    </row>
    <row r="108316" spans="12:14" x14ac:dyDescent="0.25">
      <c r="L108316" s="9"/>
      <c r="M108316" s="9"/>
      <c r="N108316" s="9"/>
    </row>
    <row r="108317" spans="12:14" x14ac:dyDescent="0.25">
      <c r="L108317" s="9"/>
      <c r="M108317" s="9"/>
      <c r="N108317" s="9"/>
    </row>
    <row r="108318" spans="12:14" x14ac:dyDescent="0.25">
      <c r="L108318" s="9"/>
      <c r="M108318" s="9"/>
      <c r="N108318" s="9"/>
    </row>
    <row r="108319" spans="12:14" x14ac:dyDescent="0.25">
      <c r="L108319" s="9"/>
      <c r="M108319" s="9"/>
      <c r="N108319" s="9"/>
    </row>
    <row r="108320" spans="12:14" x14ac:dyDescent="0.25">
      <c r="L108320" s="9"/>
      <c r="M108320" s="9"/>
      <c r="N108320" s="9"/>
    </row>
    <row r="108321" spans="12:14" x14ac:dyDescent="0.25">
      <c r="L108321" s="9"/>
      <c r="M108321" s="9"/>
      <c r="N108321" s="9"/>
    </row>
    <row r="108322" spans="12:14" x14ac:dyDescent="0.25">
      <c r="L108322" s="9"/>
      <c r="M108322" s="9"/>
      <c r="N108322" s="9"/>
    </row>
    <row r="108323" spans="12:14" x14ac:dyDescent="0.25">
      <c r="L108323" s="9"/>
      <c r="M108323" s="9"/>
      <c r="N108323" s="9"/>
    </row>
    <row r="108324" spans="12:14" x14ac:dyDescent="0.25">
      <c r="L108324" s="9"/>
      <c r="M108324" s="9"/>
      <c r="N108324" s="9"/>
    </row>
    <row r="108325" spans="12:14" x14ac:dyDescent="0.25">
      <c r="L108325" s="9"/>
      <c r="M108325" s="9"/>
      <c r="N108325" s="9"/>
    </row>
    <row r="108326" spans="12:14" x14ac:dyDescent="0.25">
      <c r="L108326" s="9"/>
      <c r="M108326" s="9"/>
      <c r="N108326" s="9"/>
    </row>
    <row r="108327" spans="12:14" x14ac:dyDescent="0.25">
      <c r="L108327" s="9"/>
      <c r="M108327" s="9"/>
      <c r="N108327" s="9"/>
    </row>
    <row r="108328" spans="12:14" x14ac:dyDescent="0.25">
      <c r="L108328" s="9"/>
      <c r="M108328" s="9"/>
      <c r="N108328" s="9"/>
    </row>
    <row r="108329" spans="12:14" x14ac:dyDescent="0.25">
      <c r="L108329" s="9"/>
      <c r="M108329" s="9"/>
      <c r="N108329" s="9"/>
    </row>
    <row r="108330" spans="12:14" x14ac:dyDescent="0.25">
      <c r="L108330" s="9"/>
      <c r="M108330" s="9"/>
      <c r="N108330" s="9"/>
    </row>
    <row r="108331" spans="12:14" x14ac:dyDescent="0.25">
      <c r="L108331" s="9"/>
      <c r="M108331" s="9"/>
      <c r="N108331" s="9"/>
    </row>
    <row r="108332" spans="12:14" x14ac:dyDescent="0.25">
      <c r="L108332" s="9"/>
      <c r="M108332" s="9"/>
      <c r="N108332" s="9"/>
    </row>
    <row r="108333" spans="12:14" x14ac:dyDescent="0.25">
      <c r="L108333" s="9"/>
      <c r="M108333" s="9"/>
      <c r="N108333" s="9"/>
    </row>
    <row r="108334" spans="12:14" x14ac:dyDescent="0.25">
      <c r="L108334" s="9"/>
      <c r="M108334" s="9"/>
      <c r="N108334" s="9"/>
    </row>
    <row r="108335" spans="12:14" x14ac:dyDescent="0.25">
      <c r="L108335" s="9"/>
      <c r="M108335" s="9"/>
      <c r="N108335" s="9"/>
    </row>
    <row r="108336" spans="12:14" x14ac:dyDescent="0.25">
      <c r="L108336" s="9"/>
      <c r="M108336" s="9"/>
      <c r="N108336" s="9"/>
    </row>
    <row r="108337" spans="12:14" x14ac:dyDescent="0.25">
      <c r="L108337" s="9"/>
      <c r="M108337" s="9"/>
      <c r="N108337" s="9"/>
    </row>
    <row r="108338" spans="12:14" x14ac:dyDescent="0.25">
      <c r="L108338" s="9"/>
      <c r="M108338" s="9"/>
      <c r="N108338" s="9"/>
    </row>
    <row r="108339" spans="12:14" x14ac:dyDescent="0.25">
      <c r="L108339" s="9"/>
      <c r="M108339" s="9"/>
      <c r="N108339" s="9"/>
    </row>
    <row r="108340" spans="12:14" x14ac:dyDescent="0.25">
      <c r="L108340" s="9"/>
      <c r="M108340" s="9"/>
      <c r="N108340" s="9"/>
    </row>
    <row r="108341" spans="12:14" x14ac:dyDescent="0.25">
      <c r="L108341" s="9"/>
      <c r="M108341" s="9"/>
      <c r="N108341" s="9"/>
    </row>
    <row r="108342" spans="12:14" x14ac:dyDescent="0.25">
      <c r="L108342" s="9"/>
      <c r="M108342" s="9"/>
      <c r="N108342" s="9"/>
    </row>
    <row r="108343" spans="12:14" x14ac:dyDescent="0.25">
      <c r="L108343" s="9"/>
      <c r="M108343" s="9"/>
      <c r="N108343" s="9"/>
    </row>
    <row r="108344" spans="12:14" x14ac:dyDescent="0.25">
      <c r="L108344" s="9"/>
      <c r="M108344" s="9"/>
      <c r="N108344" s="9"/>
    </row>
    <row r="108345" spans="12:14" x14ac:dyDescent="0.25">
      <c r="L108345" s="9"/>
      <c r="M108345" s="9"/>
      <c r="N108345" s="9"/>
    </row>
    <row r="108346" spans="12:14" x14ac:dyDescent="0.25">
      <c r="L108346" s="9"/>
      <c r="M108346" s="9"/>
      <c r="N108346" s="9"/>
    </row>
    <row r="108347" spans="12:14" x14ac:dyDescent="0.25">
      <c r="L108347" s="9"/>
      <c r="M108347" s="9"/>
      <c r="N108347" s="9"/>
    </row>
    <row r="108348" spans="12:14" x14ac:dyDescent="0.25">
      <c r="L108348" s="9"/>
      <c r="M108348" s="9"/>
      <c r="N108348" s="9"/>
    </row>
    <row r="108349" spans="12:14" x14ac:dyDescent="0.25">
      <c r="L108349" s="9"/>
      <c r="M108349" s="9"/>
      <c r="N108349" s="9"/>
    </row>
    <row r="108350" spans="12:14" x14ac:dyDescent="0.25">
      <c r="L108350" s="9"/>
      <c r="M108350" s="9"/>
      <c r="N108350" s="9"/>
    </row>
    <row r="108351" spans="12:14" x14ac:dyDescent="0.25">
      <c r="L108351" s="9"/>
      <c r="M108351" s="9"/>
      <c r="N108351" s="9"/>
    </row>
    <row r="108352" spans="12:14" x14ac:dyDescent="0.25">
      <c r="L108352" s="9"/>
      <c r="M108352" s="9"/>
      <c r="N108352" s="9"/>
    </row>
    <row r="108353" spans="12:14" x14ac:dyDescent="0.25">
      <c r="L108353" s="9"/>
      <c r="M108353" s="9"/>
      <c r="N108353" s="9"/>
    </row>
    <row r="108354" spans="12:14" x14ac:dyDescent="0.25">
      <c r="L108354" s="9"/>
      <c r="M108354" s="9"/>
      <c r="N108354" s="9"/>
    </row>
    <row r="108355" spans="12:14" x14ac:dyDescent="0.25">
      <c r="L108355" s="9"/>
      <c r="M108355" s="9"/>
      <c r="N108355" s="9"/>
    </row>
    <row r="108356" spans="12:14" x14ac:dyDescent="0.25">
      <c r="L108356" s="9"/>
      <c r="M108356" s="9"/>
      <c r="N108356" s="9"/>
    </row>
    <row r="108357" spans="12:14" x14ac:dyDescent="0.25">
      <c r="L108357" s="9"/>
      <c r="M108357" s="9"/>
      <c r="N108357" s="9"/>
    </row>
    <row r="108358" spans="12:14" x14ac:dyDescent="0.25">
      <c r="L108358" s="9"/>
      <c r="M108358" s="9"/>
      <c r="N108358" s="9"/>
    </row>
    <row r="108359" spans="12:14" x14ac:dyDescent="0.25">
      <c r="L108359" s="9"/>
      <c r="M108359" s="9"/>
      <c r="N108359" s="9"/>
    </row>
    <row r="108360" spans="12:14" x14ac:dyDescent="0.25">
      <c r="L108360" s="9"/>
      <c r="M108360" s="9"/>
      <c r="N108360" s="9"/>
    </row>
    <row r="108361" spans="12:14" x14ac:dyDescent="0.25">
      <c r="L108361" s="9"/>
      <c r="M108361" s="9"/>
      <c r="N108361" s="9"/>
    </row>
    <row r="108362" spans="12:14" x14ac:dyDescent="0.25">
      <c r="L108362" s="9"/>
      <c r="M108362" s="9"/>
      <c r="N108362" s="9"/>
    </row>
    <row r="108363" spans="12:14" x14ac:dyDescent="0.25">
      <c r="L108363" s="9"/>
      <c r="M108363" s="9"/>
      <c r="N108363" s="9"/>
    </row>
    <row r="108364" spans="12:14" x14ac:dyDescent="0.25">
      <c r="L108364" s="9"/>
      <c r="M108364" s="9"/>
      <c r="N108364" s="9"/>
    </row>
    <row r="108365" spans="12:14" x14ac:dyDescent="0.25">
      <c r="L108365" s="9"/>
      <c r="M108365" s="9"/>
      <c r="N108365" s="9"/>
    </row>
    <row r="108366" spans="12:14" x14ac:dyDescent="0.25">
      <c r="L108366" s="9"/>
      <c r="M108366" s="9"/>
      <c r="N108366" s="9"/>
    </row>
    <row r="108367" spans="12:14" x14ac:dyDescent="0.25">
      <c r="L108367" s="9"/>
      <c r="M108367" s="9"/>
      <c r="N108367" s="9"/>
    </row>
    <row r="108368" spans="12:14" x14ac:dyDescent="0.25">
      <c r="L108368" s="9"/>
      <c r="M108368" s="9"/>
      <c r="N108368" s="9"/>
    </row>
    <row r="108369" spans="12:14" x14ac:dyDescent="0.25">
      <c r="L108369" s="9"/>
      <c r="M108369" s="9"/>
      <c r="N108369" s="9"/>
    </row>
    <row r="108370" spans="12:14" x14ac:dyDescent="0.25">
      <c r="L108370" s="9"/>
      <c r="M108370" s="9"/>
      <c r="N108370" s="9"/>
    </row>
    <row r="108371" spans="12:14" x14ac:dyDescent="0.25">
      <c r="L108371" s="9"/>
      <c r="M108371" s="9"/>
      <c r="N108371" s="9"/>
    </row>
    <row r="108372" spans="12:14" x14ac:dyDescent="0.25">
      <c r="L108372" s="9"/>
      <c r="M108372" s="9"/>
      <c r="N108372" s="9"/>
    </row>
    <row r="108373" spans="12:14" x14ac:dyDescent="0.25">
      <c r="L108373" s="9"/>
      <c r="M108373" s="9"/>
      <c r="N108373" s="9"/>
    </row>
    <row r="108374" spans="12:14" x14ac:dyDescent="0.25">
      <c r="L108374" s="9"/>
      <c r="M108374" s="9"/>
      <c r="N108374" s="9"/>
    </row>
    <row r="108375" spans="12:14" x14ac:dyDescent="0.25">
      <c r="L108375" s="9"/>
      <c r="M108375" s="9"/>
      <c r="N108375" s="9"/>
    </row>
    <row r="108376" spans="12:14" x14ac:dyDescent="0.25">
      <c r="L108376" s="9"/>
      <c r="M108376" s="9"/>
      <c r="N108376" s="9"/>
    </row>
    <row r="108377" spans="12:14" x14ac:dyDescent="0.25">
      <c r="L108377" s="9"/>
      <c r="M108377" s="9"/>
      <c r="N108377" s="9"/>
    </row>
    <row r="108378" spans="12:14" x14ac:dyDescent="0.25">
      <c r="L108378" s="9"/>
      <c r="M108378" s="9"/>
      <c r="N108378" s="9"/>
    </row>
    <row r="108379" spans="12:14" x14ac:dyDescent="0.25">
      <c r="L108379" s="9"/>
      <c r="M108379" s="9"/>
      <c r="N108379" s="9"/>
    </row>
    <row r="108380" spans="12:14" x14ac:dyDescent="0.25">
      <c r="L108380" s="9"/>
      <c r="M108380" s="9"/>
      <c r="N108380" s="9"/>
    </row>
    <row r="108381" spans="12:14" x14ac:dyDescent="0.25">
      <c r="L108381" s="9"/>
      <c r="M108381" s="9"/>
      <c r="N108381" s="9"/>
    </row>
    <row r="108382" spans="12:14" x14ac:dyDescent="0.25">
      <c r="L108382" s="9"/>
      <c r="M108382" s="9"/>
      <c r="N108382" s="9"/>
    </row>
    <row r="108383" spans="12:14" x14ac:dyDescent="0.25">
      <c r="L108383" s="9"/>
      <c r="M108383" s="9"/>
      <c r="N108383" s="9"/>
    </row>
    <row r="108384" spans="12:14" x14ac:dyDescent="0.25">
      <c r="L108384" s="9"/>
      <c r="M108384" s="9"/>
      <c r="N108384" s="9"/>
    </row>
    <row r="108385" spans="12:14" x14ac:dyDescent="0.25">
      <c r="L108385" s="9"/>
      <c r="M108385" s="9"/>
      <c r="N108385" s="9"/>
    </row>
    <row r="108386" spans="12:14" x14ac:dyDescent="0.25">
      <c r="L108386" s="9"/>
      <c r="M108386" s="9"/>
      <c r="N108386" s="9"/>
    </row>
    <row r="108387" spans="12:14" x14ac:dyDescent="0.25">
      <c r="L108387" s="9"/>
      <c r="M108387" s="9"/>
      <c r="N108387" s="9"/>
    </row>
    <row r="108388" spans="12:14" x14ac:dyDescent="0.25">
      <c r="L108388" s="9"/>
      <c r="M108388" s="9"/>
      <c r="N108388" s="9"/>
    </row>
    <row r="108389" spans="12:14" x14ac:dyDescent="0.25">
      <c r="L108389" s="9"/>
      <c r="M108389" s="9"/>
      <c r="N108389" s="9"/>
    </row>
    <row r="108390" spans="12:14" x14ac:dyDescent="0.25">
      <c r="L108390" s="9"/>
      <c r="M108390" s="9"/>
      <c r="N108390" s="9"/>
    </row>
    <row r="108391" spans="12:14" x14ac:dyDescent="0.25">
      <c r="L108391" s="9"/>
      <c r="M108391" s="9"/>
      <c r="N108391" s="9"/>
    </row>
    <row r="108392" spans="12:14" x14ac:dyDescent="0.25">
      <c r="L108392" s="9"/>
      <c r="M108392" s="9"/>
      <c r="N108392" s="9"/>
    </row>
    <row r="108393" spans="12:14" x14ac:dyDescent="0.25">
      <c r="L108393" s="9"/>
      <c r="M108393" s="9"/>
      <c r="N108393" s="9"/>
    </row>
    <row r="108394" spans="12:14" x14ac:dyDescent="0.25">
      <c r="L108394" s="9"/>
      <c r="M108394" s="9"/>
      <c r="N108394" s="9"/>
    </row>
    <row r="108395" spans="12:14" x14ac:dyDescent="0.25">
      <c r="L108395" s="9"/>
      <c r="M108395" s="9"/>
      <c r="N108395" s="9"/>
    </row>
    <row r="108396" spans="12:14" x14ac:dyDescent="0.25">
      <c r="L108396" s="9"/>
      <c r="M108396" s="9"/>
      <c r="N108396" s="9"/>
    </row>
    <row r="108397" spans="12:14" x14ac:dyDescent="0.25">
      <c r="L108397" s="9"/>
      <c r="M108397" s="9"/>
      <c r="N108397" s="9"/>
    </row>
    <row r="108398" spans="12:14" x14ac:dyDescent="0.25">
      <c r="L108398" s="9"/>
      <c r="M108398" s="9"/>
      <c r="N108398" s="9"/>
    </row>
    <row r="108399" spans="12:14" x14ac:dyDescent="0.25">
      <c r="L108399" s="9"/>
      <c r="M108399" s="9"/>
      <c r="N108399" s="9"/>
    </row>
    <row r="108400" spans="12:14" x14ac:dyDescent="0.25">
      <c r="L108400" s="9"/>
      <c r="M108400" s="9"/>
      <c r="N108400" s="9"/>
    </row>
    <row r="108401" spans="12:14" x14ac:dyDescent="0.25">
      <c r="L108401" s="9"/>
      <c r="M108401" s="9"/>
      <c r="N108401" s="9"/>
    </row>
    <row r="108402" spans="12:14" x14ac:dyDescent="0.25">
      <c r="L108402" s="9"/>
      <c r="M108402" s="9"/>
      <c r="N108402" s="9"/>
    </row>
    <row r="108403" spans="12:14" x14ac:dyDescent="0.25">
      <c r="L108403" s="9"/>
      <c r="M108403" s="9"/>
      <c r="N108403" s="9"/>
    </row>
    <row r="108404" spans="12:14" x14ac:dyDescent="0.25">
      <c r="L108404" s="9"/>
      <c r="M108404" s="9"/>
      <c r="N108404" s="9"/>
    </row>
    <row r="108405" spans="12:14" x14ac:dyDescent="0.25">
      <c r="L108405" s="9"/>
      <c r="M108405" s="9"/>
      <c r="N108405" s="9"/>
    </row>
    <row r="108406" spans="12:14" x14ac:dyDescent="0.25">
      <c r="L108406" s="9"/>
      <c r="M108406" s="9"/>
      <c r="N108406" s="9"/>
    </row>
    <row r="108407" spans="12:14" x14ac:dyDescent="0.25">
      <c r="L108407" s="9"/>
      <c r="M108407" s="9"/>
      <c r="N108407" s="9"/>
    </row>
    <row r="108408" spans="12:14" x14ac:dyDescent="0.25">
      <c r="L108408" s="9"/>
      <c r="M108408" s="9"/>
      <c r="N108408" s="9"/>
    </row>
    <row r="108409" spans="12:14" x14ac:dyDescent="0.25">
      <c r="L108409" s="9"/>
      <c r="M108409" s="9"/>
      <c r="N108409" s="9"/>
    </row>
    <row r="108410" spans="12:14" x14ac:dyDescent="0.25">
      <c r="L108410" s="9"/>
      <c r="M108410" s="9"/>
      <c r="N108410" s="9"/>
    </row>
    <row r="108411" spans="12:14" x14ac:dyDescent="0.25">
      <c r="L108411" s="9"/>
      <c r="M108411" s="9"/>
      <c r="N108411" s="9"/>
    </row>
    <row r="108412" spans="12:14" x14ac:dyDescent="0.25">
      <c r="L108412" s="9"/>
      <c r="M108412" s="9"/>
      <c r="N108412" s="9"/>
    </row>
    <row r="108413" spans="12:14" x14ac:dyDescent="0.25">
      <c r="L108413" s="9"/>
      <c r="M108413" s="9"/>
      <c r="N108413" s="9"/>
    </row>
    <row r="108414" spans="12:14" x14ac:dyDescent="0.25">
      <c r="L108414" s="9"/>
      <c r="M108414" s="9"/>
      <c r="N108414" s="9"/>
    </row>
    <row r="108415" spans="12:14" x14ac:dyDescent="0.25">
      <c r="L108415" s="9"/>
      <c r="M108415" s="9"/>
      <c r="N108415" s="9"/>
    </row>
    <row r="108416" spans="12:14" x14ac:dyDescent="0.25">
      <c r="L108416" s="9"/>
      <c r="M108416" s="9"/>
      <c r="N108416" s="9"/>
    </row>
    <row r="108417" spans="12:14" x14ac:dyDescent="0.25">
      <c r="L108417" s="9"/>
      <c r="M108417" s="9"/>
      <c r="N108417" s="9"/>
    </row>
    <row r="108418" spans="12:14" x14ac:dyDescent="0.25">
      <c r="L108418" s="9"/>
      <c r="M108418" s="9"/>
      <c r="N108418" s="9"/>
    </row>
    <row r="108419" spans="12:14" x14ac:dyDescent="0.25">
      <c r="L108419" s="9"/>
      <c r="M108419" s="9"/>
      <c r="N108419" s="9"/>
    </row>
    <row r="108420" spans="12:14" x14ac:dyDescent="0.25">
      <c r="L108420" s="9"/>
      <c r="M108420" s="9"/>
      <c r="N108420" s="9"/>
    </row>
    <row r="108421" spans="12:14" x14ac:dyDescent="0.25">
      <c r="L108421" s="9"/>
      <c r="M108421" s="9"/>
      <c r="N108421" s="9"/>
    </row>
    <row r="108422" spans="12:14" x14ac:dyDescent="0.25">
      <c r="L108422" s="9"/>
      <c r="M108422" s="9"/>
      <c r="N108422" s="9"/>
    </row>
    <row r="108423" spans="12:14" x14ac:dyDescent="0.25">
      <c r="L108423" s="9"/>
      <c r="M108423" s="9"/>
      <c r="N108423" s="9"/>
    </row>
    <row r="108424" spans="12:14" x14ac:dyDescent="0.25">
      <c r="L108424" s="9"/>
      <c r="M108424" s="9"/>
      <c r="N108424" s="9"/>
    </row>
    <row r="108425" spans="12:14" x14ac:dyDescent="0.25">
      <c r="L108425" s="9"/>
      <c r="M108425" s="9"/>
      <c r="N108425" s="9"/>
    </row>
    <row r="108426" spans="12:14" x14ac:dyDescent="0.25">
      <c r="L108426" s="9"/>
      <c r="M108426" s="9"/>
      <c r="N108426" s="9"/>
    </row>
    <row r="108427" spans="12:14" x14ac:dyDescent="0.25">
      <c r="L108427" s="9"/>
      <c r="M108427" s="9"/>
      <c r="N108427" s="9"/>
    </row>
    <row r="108428" spans="12:14" x14ac:dyDescent="0.25">
      <c r="L108428" s="9"/>
      <c r="M108428" s="9"/>
      <c r="N108428" s="9"/>
    </row>
    <row r="108429" spans="12:14" x14ac:dyDescent="0.25">
      <c r="L108429" s="9"/>
      <c r="M108429" s="9"/>
      <c r="N108429" s="9"/>
    </row>
    <row r="108430" spans="12:14" x14ac:dyDescent="0.25">
      <c r="L108430" s="9"/>
      <c r="M108430" s="9"/>
      <c r="N108430" s="9"/>
    </row>
    <row r="108431" spans="12:14" x14ac:dyDescent="0.25">
      <c r="L108431" s="9"/>
      <c r="M108431" s="9"/>
      <c r="N108431" s="9"/>
    </row>
    <row r="108432" spans="12:14" x14ac:dyDescent="0.25">
      <c r="L108432" s="9"/>
      <c r="M108432" s="9"/>
      <c r="N108432" s="9"/>
    </row>
    <row r="108433" spans="12:14" x14ac:dyDescent="0.25">
      <c r="L108433" s="9"/>
      <c r="M108433" s="9"/>
      <c r="N108433" s="9"/>
    </row>
    <row r="108434" spans="12:14" x14ac:dyDescent="0.25">
      <c r="L108434" s="9"/>
      <c r="M108434" s="9"/>
      <c r="N108434" s="9"/>
    </row>
    <row r="108435" spans="12:14" x14ac:dyDescent="0.25">
      <c r="L108435" s="9"/>
      <c r="M108435" s="9"/>
      <c r="N108435" s="9"/>
    </row>
    <row r="108436" spans="12:14" x14ac:dyDescent="0.25">
      <c r="L108436" s="9"/>
      <c r="M108436" s="9"/>
      <c r="N108436" s="9"/>
    </row>
    <row r="108437" spans="12:14" x14ac:dyDescent="0.25">
      <c r="L108437" s="9"/>
      <c r="M108437" s="9"/>
      <c r="N108437" s="9"/>
    </row>
    <row r="108438" spans="12:14" x14ac:dyDescent="0.25">
      <c r="L108438" s="9"/>
      <c r="M108438" s="9"/>
      <c r="N108438" s="9"/>
    </row>
    <row r="108439" spans="12:14" x14ac:dyDescent="0.25">
      <c r="L108439" s="9"/>
      <c r="M108439" s="9"/>
      <c r="N108439" s="9"/>
    </row>
    <row r="108440" spans="12:14" x14ac:dyDescent="0.25">
      <c r="L108440" s="9"/>
      <c r="M108440" s="9"/>
      <c r="N108440" s="9"/>
    </row>
    <row r="108441" spans="12:14" x14ac:dyDescent="0.25">
      <c r="L108441" s="9"/>
      <c r="M108441" s="9"/>
      <c r="N108441" s="9"/>
    </row>
    <row r="108442" spans="12:14" x14ac:dyDescent="0.25">
      <c r="L108442" s="9"/>
      <c r="M108442" s="9"/>
      <c r="N108442" s="9"/>
    </row>
    <row r="108443" spans="12:14" x14ac:dyDescent="0.25">
      <c r="L108443" s="9"/>
      <c r="M108443" s="9"/>
      <c r="N108443" s="9"/>
    </row>
    <row r="108444" spans="12:14" x14ac:dyDescent="0.25">
      <c r="L108444" s="9"/>
      <c r="M108444" s="9"/>
      <c r="N108444" s="9"/>
    </row>
    <row r="108445" spans="12:14" x14ac:dyDescent="0.25">
      <c r="L108445" s="9"/>
      <c r="M108445" s="9"/>
      <c r="N108445" s="9"/>
    </row>
    <row r="108446" spans="12:14" x14ac:dyDescent="0.25">
      <c r="L108446" s="9"/>
      <c r="M108446" s="9"/>
      <c r="N108446" s="9"/>
    </row>
    <row r="108447" spans="12:14" x14ac:dyDescent="0.25">
      <c r="L108447" s="9"/>
      <c r="M108447" s="9"/>
      <c r="N108447" s="9"/>
    </row>
    <row r="108448" spans="12:14" x14ac:dyDescent="0.25">
      <c r="L108448" s="9"/>
      <c r="M108448" s="9"/>
      <c r="N108448" s="9"/>
    </row>
    <row r="108449" spans="12:14" x14ac:dyDescent="0.25">
      <c r="L108449" s="9"/>
      <c r="M108449" s="9"/>
      <c r="N108449" s="9"/>
    </row>
    <row r="108450" spans="12:14" x14ac:dyDescent="0.25">
      <c r="L108450" s="9"/>
      <c r="M108450" s="9"/>
      <c r="N108450" s="9"/>
    </row>
    <row r="108451" spans="12:14" x14ac:dyDescent="0.25">
      <c r="L108451" s="9"/>
      <c r="M108451" s="9"/>
      <c r="N108451" s="9"/>
    </row>
    <row r="108452" spans="12:14" x14ac:dyDescent="0.25">
      <c r="L108452" s="9"/>
      <c r="M108452" s="9"/>
      <c r="N108452" s="9"/>
    </row>
    <row r="108453" spans="12:14" x14ac:dyDescent="0.25">
      <c r="L108453" s="9"/>
      <c r="M108453" s="9"/>
      <c r="N108453" s="9"/>
    </row>
    <row r="108454" spans="12:14" x14ac:dyDescent="0.25">
      <c r="L108454" s="9"/>
      <c r="M108454" s="9"/>
      <c r="N108454" s="9"/>
    </row>
    <row r="108455" spans="12:14" x14ac:dyDescent="0.25">
      <c r="L108455" s="9"/>
      <c r="M108455" s="9"/>
      <c r="N108455" s="9"/>
    </row>
    <row r="108456" spans="12:14" x14ac:dyDescent="0.25">
      <c r="L108456" s="9"/>
      <c r="M108456" s="9"/>
      <c r="N108456" s="9"/>
    </row>
    <row r="108457" spans="12:14" x14ac:dyDescent="0.25">
      <c r="L108457" s="9"/>
      <c r="M108457" s="9"/>
      <c r="N108457" s="9"/>
    </row>
    <row r="108458" spans="12:14" x14ac:dyDescent="0.25">
      <c r="L108458" s="9"/>
      <c r="M108458" s="9"/>
      <c r="N108458" s="9"/>
    </row>
    <row r="108459" spans="12:14" x14ac:dyDescent="0.25">
      <c r="L108459" s="9"/>
      <c r="M108459" s="9"/>
      <c r="N108459" s="9"/>
    </row>
    <row r="108460" spans="12:14" x14ac:dyDescent="0.25">
      <c r="L108460" s="9"/>
      <c r="M108460" s="9"/>
      <c r="N108460" s="9"/>
    </row>
    <row r="108461" spans="12:14" x14ac:dyDescent="0.25">
      <c r="L108461" s="9"/>
      <c r="M108461" s="9"/>
      <c r="N108461" s="9"/>
    </row>
    <row r="108462" spans="12:14" x14ac:dyDescent="0.25">
      <c r="L108462" s="9"/>
      <c r="M108462" s="9"/>
      <c r="N108462" s="9"/>
    </row>
    <row r="108463" spans="12:14" x14ac:dyDescent="0.25">
      <c r="L108463" s="9"/>
      <c r="M108463" s="9"/>
      <c r="N108463" s="9"/>
    </row>
    <row r="108464" spans="12:14" x14ac:dyDescent="0.25">
      <c r="L108464" s="9"/>
      <c r="M108464" s="9"/>
      <c r="N108464" s="9"/>
    </row>
    <row r="108465" spans="12:14" x14ac:dyDescent="0.25">
      <c r="L108465" s="9"/>
      <c r="M108465" s="9"/>
      <c r="N108465" s="9"/>
    </row>
    <row r="108466" spans="12:14" x14ac:dyDescent="0.25">
      <c r="L108466" s="9"/>
      <c r="M108466" s="9"/>
      <c r="N108466" s="9"/>
    </row>
    <row r="108467" spans="12:14" x14ac:dyDescent="0.25">
      <c r="L108467" s="9"/>
      <c r="M108467" s="9"/>
      <c r="N108467" s="9"/>
    </row>
    <row r="108468" spans="12:14" x14ac:dyDescent="0.25">
      <c r="L108468" s="9"/>
      <c r="M108468" s="9"/>
      <c r="N108468" s="9"/>
    </row>
    <row r="108469" spans="12:14" x14ac:dyDescent="0.25">
      <c r="L108469" s="9"/>
      <c r="M108469" s="9"/>
      <c r="N108469" s="9"/>
    </row>
    <row r="108470" spans="12:14" x14ac:dyDescent="0.25">
      <c r="L108470" s="9"/>
      <c r="M108470" s="9"/>
      <c r="N108470" s="9"/>
    </row>
    <row r="108471" spans="12:14" x14ac:dyDescent="0.25">
      <c r="L108471" s="9"/>
      <c r="M108471" s="9"/>
      <c r="N108471" s="9"/>
    </row>
    <row r="108472" spans="12:14" x14ac:dyDescent="0.25">
      <c r="L108472" s="9"/>
      <c r="M108472" s="9"/>
      <c r="N108472" s="9"/>
    </row>
    <row r="108473" spans="12:14" x14ac:dyDescent="0.25">
      <c r="L108473" s="9"/>
      <c r="M108473" s="9"/>
      <c r="N108473" s="9"/>
    </row>
    <row r="108474" spans="12:14" x14ac:dyDescent="0.25">
      <c r="L108474" s="9"/>
      <c r="M108474" s="9"/>
      <c r="N108474" s="9"/>
    </row>
    <row r="108475" spans="12:14" x14ac:dyDescent="0.25">
      <c r="L108475" s="9"/>
      <c r="M108475" s="9"/>
      <c r="N108475" s="9"/>
    </row>
    <row r="108476" spans="12:14" x14ac:dyDescent="0.25">
      <c r="L108476" s="9"/>
      <c r="M108476" s="9"/>
      <c r="N108476" s="9"/>
    </row>
    <row r="108477" spans="12:14" x14ac:dyDescent="0.25">
      <c r="L108477" s="9"/>
      <c r="M108477" s="9"/>
      <c r="N108477" s="9"/>
    </row>
    <row r="108478" spans="12:14" x14ac:dyDescent="0.25">
      <c r="L108478" s="9"/>
      <c r="M108478" s="9"/>
      <c r="N108478" s="9"/>
    </row>
    <row r="108479" spans="12:14" x14ac:dyDescent="0.25">
      <c r="L108479" s="9"/>
      <c r="M108479" s="9"/>
      <c r="N108479" s="9"/>
    </row>
    <row r="108480" spans="12:14" x14ac:dyDescent="0.25">
      <c r="L108480" s="9"/>
      <c r="M108480" s="9"/>
      <c r="N108480" s="9"/>
    </row>
    <row r="108481" spans="12:14" x14ac:dyDescent="0.25">
      <c r="L108481" s="9"/>
      <c r="M108481" s="9"/>
      <c r="N108481" s="9"/>
    </row>
    <row r="108482" spans="12:14" x14ac:dyDescent="0.25">
      <c r="L108482" s="9"/>
      <c r="M108482" s="9"/>
      <c r="N108482" s="9"/>
    </row>
    <row r="108483" spans="12:14" x14ac:dyDescent="0.25">
      <c r="L108483" s="9"/>
      <c r="M108483" s="9"/>
      <c r="N108483" s="9"/>
    </row>
    <row r="108484" spans="12:14" x14ac:dyDescent="0.25">
      <c r="L108484" s="9"/>
      <c r="M108484" s="9"/>
      <c r="N108484" s="9"/>
    </row>
    <row r="108485" spans="12:14" x14ac:dyDescent="0.25">
      <c r="L108485" s="9"/>
      <c r="M108485" s="9"/>
      <c r="N108485" s="9"/>
    </row>
    <row r="108486" spans="12:14" x14ac:dyDescent="0.25">
      <c r="L108486" s="9"/>
      <c r="M108486" s="9"/>
      <c r="N108486" s="9"/>
    </row>
    <row r="108487" spans="12:14" x14ac:dyDescent="0.25">
      <c r="L108487" s="9"/>
      <c r="M108487" s="9"/>
      <c r="N108487" s="9"/>
    </row>
    <row r="108488" spans="12:14" x14ac:dyDescent="0.25">
      <c r="L108488" s="9"/>
      <c r="M108488" s="9"/>
      <c r="N108488" s="9"/>
    </row>
    <row r="108489" spans="12:14" x14ac:dyDescent="0.25">
      <c r="L108489" s="9"/>
      <c r="M108489" s="9"/>
      <c r="N108489" s="9"/>
    </row>
    <row r="108490" spans="12:14" x14ac:dyDescent="0.25">
      <c r="L108490" s="9"/>
      <c r="M108490" s="9"/>
      <c r="N108490" s="9"/>
    </row>
    <row r="108491" spans="12:14" x14ac:dyDescent="0.25">
      <c r="L108491" s="9"/>
      <c r="M108491" s="9"/>
      <c r="N108491" s="9"/>
    </row>
    <row r="108492" spans="12:14" x14ac:dyDescent="0.25">
      <c r="L108492" s="9"/>
      <c r="M108492" s="9"/>
      <c r="N108492" s="9"/>
    </row>
    <row r="108493" spans="12:14" x14ac:dyDescent="0.25">
      <c r="L108493" s="9"/>
      <c r="M108493" s="9"/>
      <c r="N108493" s="9"/>
    </row>
    <row r="108494" spans="12:14" x14ac:dyDescent="0.25">
      <c r="L108494" s="9"/>
      <c r="M108494" s="9"/>
      <c r="N108494" s="9"/>
    </row>
    <row r="108495" spans="12:14" x14ac:dyDescent="0.25">
      <c r="L108495" s="9"/>
      <c r="M108495" s="9"/>
      <c r="N108495" s="9"/>
    </row>
    <row r="108496" spans="12:14" x14ac:dyDescent="0.25">
      <c r="L108496" s="9"/>
      <c r="M108496" s="9"/>
      <c r="N108496" s="9"/>
    </row>
    <row r="108497" spans="12:14" x14ac:dyDescent="0.25">
      <c r="L108497" s="9"/>
      <c r="M108497" s="9"/>
      <c r="N108497" s="9"/>
    </row>
    <row r="108498" spans="12:14" x14ac:dyDescent="0.25">
      <c r="L108498" s="9"/>
      <c r="M108498" s="9"/>
      <c r="N108498" s="9"/>
    </row>
    <row r="108499" spans="12:14" x14ac:dyDescent="0.25">
      <c r="L108499" s="9"/>
      <c r="M108499" s="9"/>
      <c r="N108499" s="9"/>
    </row>
    <row r="108500" spans="12:14" x14ac:dyDescent="0.25">
      <c r="L108500" s="9"/>
      <c r="M108500" s="9"/>
      <c r="N108500" s="9"/>
    </row>
    <row r="108501" spans="12:14" x14ac:dyDescent="0.25">
      <c r="L108501" s="9"/>
      <c r="M108501" s="9"/>
      <c r="N108501" s="9"/>
    </row>
    <row r="108502" spans="12:14" x14ac:dyDescent="0.25">
      <c r="L108502" s="9"/>
      <c r="M108502" s="9"/>
      <c r="N108502" s="9"/>
    </row>
    <row r="108503" spans="12:14" x14ac:dyDescent="0.25">
      <c r="L108503" s="9"/>
      <c r="M108503" s="9"/>
      <c r="N108503" s="9"/>
    </row>
    <row r="108504" spans="12:14" x14ac:dyDescent="0.25">
      <c r="L108504" s="9"/>
      <c r="M108504" s="9"/>
      <c r="N108504" s="9"/>
    </row>
    <row r="108505" spans="12:14" x14ac:dyDescent="0.25">
      <c r="L108505" s="9"/>
      <c r="M108505" s="9"/>
      <c r="N108505" s="9"/>
    </row>
    <row r="108506" spans="12:14" x14ac:dyDescent="0.25">
      <c r="L108506" s="9"/>
      <c r="M108506" s="9"/>
      <c r="N108506" s="9"/>
    </row>
    <row r="108507" spans="12:14" x14ac:dyDescent="0.25">
      <c r="L108507" s="9"/>
      <c r="M108507" s="9"/>
      <c r="N108507" s="9"/>
    </row>
    <row r="108508" spans="12:14" x14ac:dyDescent="0.25">
      <c r="L108508" s="9"/>
      <c r="M108508" s="9"/>
      <c r="N108508" s="9"/>
    </row>
    <row r="108509" spans="12:14" x14ac:dyDescent="0.25">
      <c r="L108509" s="9"/>
      <c r="M108509" s="9"/>
      <c r="N108509" s="9"/>
    </row>
    <row r="108510" spans="12:14" x14ac:dyDescent="0.25">
      <c r="L108510" s="9"/>
      <c r="M108510" s="9"/>
      <c r="N108510" s="9"/>
    </row>
    <row r="108511" spans="12:14" x14ac:dyDescent="0.25">
      <c r="L108511" s="9"/>
      <c r="M108511" s="9"/>
      <c r="N108511" s="9"/>
    </row>
    <row r="108512" spans="12:14" x14ac:dyDescent="0.25">
      <c r="L108512" s="9"/>
      <c r="M108512" s="9"/>
      <c r="N108512" s="9"/>
    </row>
    <row r="108513" spans="12:14" x14ac:dyDescent="0.25">
      <c r="L108513" s="9"/>
      <c r="M108513" s="9"/>
      <c r="N108513" s="9"/>
    </row>
    <row r="108514" spans="12:14" x14ac:dyDescent="0.25">
      <c r="L108514" s="9"/>
      <c r="M108514" s="9"/>
      <c r="N108514" s="9"/>
    </row>
    <row r="108515" spans="12:14" x14ac:dyDescent="0.25">
      <c r="L108515" s="9"/>
      <c r="M108515" s="9"/>
      <c r="N108515" s="9"/>
    </row>
    <row r="108516" spans="12:14" x14ac:dyDescent="0.25">
      <c r="L108516" s="9"/>
      <c r="M108516" s="9"/>
      <c r="N108516" s="9"/>
    </row>
    <row r="108517" spans="12:14" x14ac:dyDescent="0.25">
      <c r="L108517" s="9"/>
      <c r="M108517" s="9"/>
      <c r="N108517" s="9"/>
    </row>
    <row r="108518" spans="12:14" x14ac:dyDescent="0.25">
      <c r="L108518" s="9"/>
      <c r="M108518" s="9"/>
      <c r="N108518" s="9"/>
    </row>
    <row r="108519" spans="12:14" x14ac:dyDescent="0.25">
      <c r="L108519" s="9"/>
      <c r="M108519" s="9"/>
      <c r="N108519" s="9"/>
    </row>
    <row r="108520" spans="12:14" x14ac:dyDescent="0.25">
      <c r="L108520" s="9"/>
      <c r="M108520" s="9"/>
      <c r="N108520" s="9"/>
    </row>
    <row r="108521" spans="12:14" x14ac:dyDescent="0.25">
      <c r="L108521" s="9"/>
      <c r="M108521" s="9"/>
      <c r="N108521" s="9"/>
    </row>
    <row r="108522" spans="12:14" x14ac:dyDescent="0.25">
      <c r="L108522" s="9"/>
      <c r="M108522" s="9"/>
      <c r="N108522" s="9"/>
    </row>
    <row r="108523" spans="12:14" x14ac:dyDescent="0.25">
      <c r="L108523" s="9"/>
      <c r="M108523" s="9"/>
      <c r="N108523" s="9"/>
    </row>
    <row r="108524" spans="12:14" x14ac:dyDescent="0.25">
      <c r="L108524" s="9"/>
      <c r="M108524" s="9"/>
      <c r="N108524" s="9"/>
    </row>
    <row r="108525" spans="12:14" x14ac:dyDescent="0.25">
      <c r="L108525" s="9"/>
      <c r="M108525" s="9"/>
      <c r="N108525" s="9"/>
    </row>
    <row r="108526" spans="12:14" x14ac:dyDescent="0.25">
      <c r="L108526" s="9"/>
      <c r="M108526" s="9"/>
      <c r="N108526" s="9"/>
    </row>
    <row r="108527" spans="12:14" x14ac:dyDescent="0.25">
      <c r="L108527" s="9"/>
      <c r="M108527" s="9"/>
      <c r="N108527" s="9"/>
    </row>
    <row r="108528" spans="12:14" x14ac:dyDescent="0.25">
      <c r="L108528" s="9"/>
      <c r="M108528" s="9"/>
      <c r="N108528" s="9"/>
    </row>
    <row r="108529" spans="12:14" x14ac:dyDescent="0.25">
      <c r="L108529" s="9"/>
      <c r="M108529" s="9"/>
      <c r="N108529" s="9"/>
    </row>
    <row r="108530" spans="12:14" x14ac:dyDescent="0.25">
      <c r="L108530" s="9"/>
      <c r="M108530" s="9"/>
      <c r="N108530" s="9"/>
    </row>
    <row r="108531" spans="12:14" x14ac:dyDescent="0.25">
      <c r="L108531" s="9"/>
      <c r="M108531" s="9"/>
      <c r="N108531" s="9"/>
    </row>
    <row r="108532" spans="12:14" x14ac:dyDescent="0.25">
      <c r="L108532" s="9"/>
      <c r="M108532" s="9"/>
      <c r="N108532" s="9"/>
    </row>
    <row r="108533" spans="12:14" x14ac:dyDescent="0.25">
      <c r="L108533" s="9"/>
      <c r="M108533" s="9"/>
      <c r="N108533" s="9"/>
    </row>
    <row r="108534" spans="12:14" x14ac:dyDescent="0.25">
      <c r="L108534" s="9"/>
      <c r="M108534" s="9"/>
      <c r="N108534" s="9"/>
    </row>
    <row r="108535" spans="12:14" x14ac:dyDescent="0.25">
      <c r="L108535" s="9"/>
      <c r="M108535" s="9"/>
      <c r="N108535" s="9"/>
    </row>
    <row r="108536" spans="12:14" x14ac:dyDescent="0.25">
      <c r="L108536" s="9"/>
      <c r="M108536" s="9"/>
      <c r="N108536" s="9"/>
    </row>
    <row r="108537" spans="12:14" x14ac:dyDescent="0.25">
      <c r="L108537" s="9"/>
      <c r="M108537" s="9"/>
      <c r="N108537" s="9"/>
    </row>
    <row r="108538" spans="12:14" x14ac:dyDescent="0.25">
      <c r="L108538" s="9"/>
      <c r="M108538" s="9"/>
      <c r="N108538" s="9"/>
    </row>
    <row r="108539" spans="12:14" x14ac:dyDescent="0.25">
      <c r="L108539" s="9"/>
      <c r="M108539" s="9"/>
      <c r="N108539" s="9"/>
    </row>
    <row r="108540" spans="12:14" x14ac:dyDescent="0.25">
      <c r="L108540" s="9"/>
      <c r="M108540" s="9"/>
      <c r="N108540" s="9"/>
    </row>
    <row r="108541" spans="12:14" x14ac:dyDescent="0.25">
      <c r="L108541" s="9"/>
      <c r="M108541" s="9"/>
      <c r="N108541" s="9"/>
    </row>
    <row r="108542" spans="12:14" x14ac:dyDescent="0.25">
      <c r="L108542" s="9"/>
      <c r="M108542" s="9"/>
      <c r="N108542" s="9"/>
    </row>
    <row r="108543" spans="12:14" x14ac:dyDescent="0.25">
      <c r="L108543" s="9"/>
      <c r="M108543" s="9"/>
      <c r="N108543" s="9"/>
    </row>
    <row r="108544" spans="12:14" x14ac:dyDescent="0.25">
      <c r="L108544" s="9"/>
      <c r="M108544" s="9"/>
      <c r="N108544" s="9"/>
    </row>
    <row r="108545" spans="12:14" x14ac:dyDescent="0.25">
      <c r="L108545" s="9"/>
      <c r="M108545" s="9"/>
      <c r="N108545" s="9"/>
    </row>
    <row r="108546" spans="12:14" x14ac:dyDescent="0.25">
      <c r="L108546" s="9"/>
      <c r="M108546" s="9"/>
      <c r="N108546" s="9"/>
    </row>
    <row r="108547" spans="12:14" x14ac:dyDescent="0.25">
      <c r="L108547" s="9"/>
      <c r="M108547" s="9"/>
      <c r="N108547" s="9"/>
    </row>
    <row r="108548" spans="12:14" x14ac:dyDescent="0.25">
      <c r="L108548" s="9"/>
      <c r="M108548" s="9"/>
      <c r="N108548" s="9"/>
    </row>
    <row r="108549" spans="12:14" x14ac:dyDescent="0.25">
      <c r="L108549" s="9"/>
      <c r="M108549" s="9"/>
      <c r="N108549" s="9"/>
    </row>
    <row r="108550" spans="12:14" x14ac:dyDescent="0.25">
      <c r="L108550" s="9"/>
      <c r="M108550" s="9"/>
      <c r="N108550" s="9"/>
    </row>
    <row r="108551" spans="12:14" x14ac:dyDescent="0.25">
      <c r="L108551" s="9"/>
      <c r="M108551" s="9"/>
      <c r="N108551" s="9"/>
    </row>
    <row r="108552" spans="12:14" x14ac:dyDescent="0.25">
      <c r="L108552" s="9"/>
      <c r="M108552" s="9"/>
      <c r="N108552" s="9"/>
    </row>
    <row r="108553" spans="12:14" x14ac:dyDescent="0.25">
      <c r="L108553" s="9"/>
      <c r="M108553" s="9"/>
      <c r="N108553" s="9"/>
    </row>
    <row r="108554" spans="12:14" x14ac:dyDescent="0.25">
      <c r="L108554" s="9"/>
      <c r="M108554" s="9"/>
      <c r="N108554" s="9"/>
    </row>
    <row r="108555" spans="12:14" x14ac:dyDescent="0.25">
      <c r="L108555" s="9"/>
      <c r="M108555" s="9"/>
      <c r="N108555" s="9"/>
    </row>
    <row r="108556" spans="12:14" x14ac:dyDescent="0.25">
      <c r="L108556" s="9"/>
      <c r="M108556" s="9"/>
      <c r="N108556" s="9"/>
    </row>
    <row r="108557" spans="12:14" x14ac:dyDescent="0.25">
      <c r="L108557" s="9"/>
      <c r="M108557" s="9"/>
      <c r="N108557" s="9"/>
    </row>
    <row r="108558" spans="12:14" x14ac:dyDescent="0.25">
      <c r="L108558" s="9"/>
      <c r="M108558" s="9"/>
      <c r="N108558" s="9"/>
    </row>
    <row r="108559" spans="12:14" x14ac:dyDescent="0.25">
      <c r="L108559" s="9"/>
      <c r="M108559" s="9"/>
      <c r="N108559" s="9"/>
    </row>
    <row r="108560" spans="12:14" x14ac:dyDescent="0.25">
      <c r="L108560" s="9"/>
      <c r="M108560" s="9"/>
      <c r="N108560" s="9"/>
    </row>
    <row r="108561" spans="12:14" x14ac:dyDescent="0.25">
      <c r="L108561" s="9"/>
      <c r="M108561" s="9"/>
      <c r="N108561" s="9"/>
    </row>
    <row r="108562" spans="12:14" x14ac:dyDescent="0.25">
      <c r="L108562" s="9"/>
      <c r="M108562" s="9"/>
      <c r="N108562" s="9"/>
    </row>
    <row r="108563" spans="12:14" x14ac:dyDescent="0.25">
      <c r="L108563" s="9"/>
      <c r="M108563" s="9"/>
      <c r="N108563" s="9"/>
    </row>
    <row r="108564" spans="12:14" x14ac:dyDescent="0.25">
      <c r="L108564" s="9"/>
      <c r="M108564" s="9"/>
      <c r="N108564" s="9"/>
    </row>
    <row r="108565" spans="12:14" x14ac:dyDescent="0.25">
      <c r="L108565" s="9"/>
      <c r="M108565" s="9"/>
      <c r="N108565" s="9"/>
    </row>
    <row r="108566" spans="12:14" x14ac:dyDescent="0.25">
      <c r="L108566" s="9"/>
      <c r="M108566" s="9"/>
      <c r="N108566" s="9"/>
    </row>
    <row r="108567" spans="12:14" x14ac:dyDescent="0.25">
      <c r="L108567" s="9"/>
      <c r="M108567" s="9"/>
      <c r="N108567" s="9"/>
    </row>
    <row r="108568" spans="12:14" x14ac:dyDescent="0.25">
      <c r="L108568" s="9"/>
      <c r="M108568" s="9"/>
      <c r="N108568" s="9"/>
    </row>
    <row r="108569" spans="12:14" x14ac:dyDescent="0.25">
      <c r="L108569" s="9"/>
      <c r="M108569" s="9"/>
      <c r="N108569" s="9"/>
    </row>
    <row r="108570" spans="12:14" x14ac:dyDescent="0.25">
      <c r="L108570" s="9"/>
      <c r="M108570" s="9"/>
      <c r="N108570" s="9"/>
    </row>
    <row r="108571" spans="12:14" x14ac:dyDescent="0.25">
      <c r="L108571" s="9"/>
      <c r="M108571" s="9"/>
      <c r="N108571" s="9"/>
    </row>
    <row r="108572" spans="12:14" x14ac:dyDescent="0.25">
      <c r="L108572" s="9"/>
      <c r="M108572" s="9"/>
      <c r="N108572" s="9"/>
    </row>
    <row r="108573" spans="12:14" x14ac:dyDescent="0.25">
      <c r="L108573" s="9"/>
      <c r="M108573" s="9"/>
      <c r="N108573" s="9"/>
    </row>
    <row r="108574" spans="12:14" x14ac:dyDescent="0.25">
      <c r="L108574" s="9"/>
      <c r="M108574" s="9"/>
      <c r="N108574" s="9"/>
    </row>
    <row r="108575" spans="12:14" x14ac:dyDescent="0.25">
      <c r="L108575" s="9"/>
      <c r="M108575" s="9"/>
      <c r="N108575" s="9"/>
    </row>
    <row r="108576" spans="12:14" x14ac:dyDescent="0.25">
      <c r="L108576" s="9"/>
      <c r="M108576" s="9"/>
      <c r="N108576" s="9"/>
    </row>
    <row r="108577" spans="12:14" x14ac:dyDescent="0.25">
      <c r="L108577" s="9"/>
      <c r="M108577" s="9"/>
      <c r="N108577" s="9"/>
    </row>
    <row r="108578" spans="12:14" x14ac:dyDescent="0.25">
      <c r="L108578" s="9"/>
      <c r="M108578" s="9"/>
      <c r="N108578" s="9"/>
    </row>
    <row r="108579" spans="12:14" x14ac:dyDescent="0.25">
      <c r="L108579" s="9"/>
      <c r="M108579" s="9"/>
      <c r="N108579" s="9"/>
    </row>
    <row r="108580" spans="12:14" x14ac:dyDescent="0.25">
      <c r="L108580" s="9"/>
      <c r="M108580" s="9"/>
      <c r="N108580" s="9"/>
    </row>
    <row r="108581" spans="12:14" x14ac:dyDescent="0.25">
      <c r="L108581" s="9"/>
      <c r="M108581" s="9"/>
      <c r="N108581" s="9"/>
    </row>
    <row r="108582" spans="12:14" x14ac:dyDescent="0.25">
      <c r="L108582" s="9"/>
      <c r="M108582" s="9"/>
      <c r="N108582" s="9"/>
    </row>
    <row r="108583" spans="12:14" x14ac:dyDescent="0.25">
      <c r="L108583" s="9"/>
      <c r="M108583" s="9"/>
      <c r="N108583" s="9"/>
    </row>
    <row r="108584" spans="12:14" x14ac:dyDescent="0.25">
      <c r="L108584" s="9"/>
      <c r="M108584" s="9"/>
      <c r="N108584" s="9"/>
    </row>
    <row r="108585" spans="12:14" x14ac:dyDescent="0.25">
      <c r="L108585" s="9"/>
      <c r="M108585" s="9"/>
      <c r="N108585" s="9"/>
    </row>
    <row r="108586" spans="12:14" x14ac:dyDescent="0.25">
      <c r="L108586" s="9"/>
      <c r="M108586" s="9"/>
      <c r="N108586" s="9"/>
    </row>
    <row r="108587" spans="12:14" x14ac:dyDescent="0.25">
      <c r="L108587" s="9"/>
      <c r="M108587" s="9"/>
      <c r="N108587" s="9"/>
    </row>
    <row r="108588" spans="12:14" x14ac:dyDescent="0.25">
      <c r="L108588" s="9"/>
      <c r="M108588" s="9"/>
      <c r="N108588" s="9"/>
    </row>
    <row r="108589" spans="12:14" x14ac:dyDescent="0.25">
      <c r="L108589" s="9"/>
      <c r="M108589" s="9"/>
      <c r="N108589" s="9"/>
    </row>
    <row r="108590" spans="12:14" x14ac:dyDescent="0.25">
      <c r="L108590" s="9"/>
      <c r="M108590" s="9"/>
      <c r="N108590" s="9"/>
    </row>
    <row r="108591" spans="12:14" x14ac:dyDescent="0.25">
      <c r="L108591" s="9"/>
      <c r="M108591" s="9"/>
      <c r="N108591" s="9"/>
    </row>
    <row r="108592" spans="12:14" x14ac:dyDescent="0.25">
      <c r="L108592" s="9"/>
      <c r="M108592" s="9"/>
      <c r="N108592" s="9"/>
    </row>
    <row r="108593" spans="12:14" x14ac:dyDescent="0.25">
      <c r="L108593" s="9"/>
      <c r="M108593" s="9"/>
      <c r="N108593" s="9"/>
    </row>
    <row r="108594" spans="12:14" x14ac:dyDescent="0.25">
      <c r="L108594" s="9"/>
      <c r="M108594" s="9"/>
      <c r="N108594" s="9"/>
    </row>
    <row r="108595" spans="12:14" x14ac:dyDescent="0.25">
      <c r="L108595" s="9"/>
      <c r="M108595" s="9"/>
      <c r="N108595" s="9"/>
    </row>
    <row r="108596" spans="12:14" x14ac:dyDescent="0.25">
      <c r="L108596" s="9"/>
      <c r="M108596" s="9"/>
      <c r="N108596" s="9"/>
    </row>
    <row r="108597" spans="12:14" x14ac:dyDescent="0.25">
      <c r="L108597" s="9"/>
      <c r="M108597" s="9"/>
      <c r="N108597" s="9"/>
    </row>
    <row r="108598" spans="12:14" x14ac:dyDescent="0.25">
      <c r="L108598" s="9"/>
      <c r="M108598" s="9"/>
      <c r="N108598" s="9"/>
    </row>
    <row r="108599" spans="12:14" x14ac:dyDescent="0.25">
      <c r="L108599" s="9"/>
      <c r="M108599" s="9"/>
      <c r="N108599" s="9"/>
    </row>
    <row r="108600" spans="12:14" x14ac:dyDescent="0.25">
      <c r="L108600" s="9"/>
      <c r="M108600" s="9"/>
      <c r="N108600" s="9"/>
    </row>
    <row r="108601" spans="12:14" x14ac:dyDescent="0.25">
      <c r="L108601" s="9"/>
      <c r="M108601" s="9"/>
      <c r="N108601" s="9"/>
    </row>
    <row r="108602" spans="12:14" x14ac:dyDescent="0.25">
      <c r="L108602" s="9"/>
      <c r="M108602" s="9"/>
      <c r="N108602" s="9"/>
    </row>
    <row r="108603" spans="12:14" x14ac:dyDescent="0.25">
      <c r="L108603" s="9"/>
      <c r="M108603" s="9"/>
      <c r="N108603" s="9"/>
    </row>
    <row r="108604" spans="12:14" x14ac:dyDescent="0.25">
      <c r="L108604" s="9"/>
      <c r="M108604" s="9"/>
      <c r="N108604" s="9"/>
    </row>
    <row r="108605" spans="12:14" x14ac:dyDescent="0.25">
      <c r="L108605" s="9"/>
      <c r="M108605" s="9"/>
      <c r="N108605" s="9"/>
    </row>
    <row r="108606" spans="12:14" x14ac:dyDescent="0.25">
      <c r="L108606" s="9"/>
      <c r="M108606" s="9"/>
      <c r="N108606" s="9"/>
    </row>
    <row r="108607" spans="12:14" x14ac:dyDescent="0.25">
      <c r="L108607" s="9"/>
      <c r="M108607" s="9"/>
      <c r="N108607" s="9"/>
    </row>
    <row r="108608" spans="12:14" x14ac:dyDescent="0.25">
      <c r="L108608" s="9"/>
      <c r="M108608" s="9"/>
      <c r="N108608" s="9"/>
    </row>
    <row r="108609" spans="12:14" x14ac:dyDescent="0.25">
      <c r="L108609" s="9"/>
      <c r="M108609" s="9"/>
      <c r="N108609" s="9"/>
    </row>
    <row r="108610" spans="12:14" x14ac:dyDescent="0.25">
      <c r="L108610" s="9"/>
      <c r="M108610" s="9"/>
      <c r="N108610" s="9"/>
    </row>
    <row r="108611" spans="12:14" x14ac:dyDescent="0.25">
      <c r="L108611" s="9"/>
      <c r="M108611" s="9"/>
      <c r="N108611" s="9"/>
    </row>
    <row r="108612" spans="12:14" x14ac:dyDescent="0.25">
      <c r="L108612" s="9"/>
      <c r="M108612" s="9"/>
      <c r="N108612" s="9"/>
    </row>
    <row r="108613" spans="12:14" x14ac:dyDescent="0.25">
      <c r="L108613" s="9"/>
      <c r="M108613" s="9"/>
      <c r="N108613" s="9"/>
    </row>
    <row r="108614" spans="12:14" x14ac:dyDescent="0.25">
      <c r="L108614" s="9"/>
      <c r="M108614" s="9"/>
      <c r="N108614" s="9"/>
    </row>
    <row r="108615" spans="12:14" x14ac:dyDescent="0.25">
      <c r="L108615" s="9"/>
      <c r="M108615" s="9"/>
      <c r="N108615" s="9"/>
    </row>
    <row r="108616" spans="12:14" x14ac:dyDescent="0.25">
      <c r="L108616" s="9"/>
      <c r="M108616" s="9"/>
      <c r="N108616" s="9"/>
    </row>
    <row r="108617" spans="12:14" x14ac:dyDescent="0.25">
      <c r="L108617" s="9"/>
      <c r="M108617" s="9"/>
      <c r="N108617" s="9"/>
    </row>
    <row r="108618" spans="12:14" x14ac:dyDescent="0.25">
      <c r="L108618" s="9"/>
      <c r="M108618" s="9"/>
      <c r="N108618" s="9"/>
    </row>
    <row r="108619" spans="12:14" x14ac:dyDescent="0.25">
      <c r="L108619" s="9"/>
      <c r="M108619" s="9"/>
      <c r="N108619" s="9"/>
    </row>
    <row r="108620" spans="12:14" x14ac:dyDescent="0.25">
      <c r="L108620" s="9"/>
      <c r="M108620" s="9"/>
      <c r="N108620" s="9"/>
    </row>
    <row r="108621" spans="12:14" x14ac:dyDescent="0.25">
      <c r="L108621" s="9"/>
      <c r="M108621" s="9"/>
      <c r="N108621" s="9"/>
    </row>
    <row r="108622" spans="12:14" x14ac:dyDescent="0.25">
      <c r="L108622" s="9"/>
      <c r="M108622" s="9"/>
      <c r="N108622" s="9"/>
    </row>
    <row r="108623" spans="12:14" x14ac:dyDescent="0.25">
      <c r="L108623" s="9"/>
      <c r="M108623" s="9"/>
      <c r="N108623" s="9"/>
    </row>
    <row r="108624" spans="12:14" x14ac:dyDescent="0.25">
      <c r="L108624" s="9"/>
      <c r="M108624" s="9"/>
      <c r="N108624" s="9"/>
    </row>
    <row r="108625" spans="12:14" x14ac:dyDescent="0.25">
      <c r="L108625" s="9"/>
      <c r="M108625" s="9"/>
      <c r="N108625" s="9"/>
    </row>
    <row r="108626" spans="12:14" x14ac:dyDescent="0.25">
      <c r="L108626" s="9"/>
      <c r="M108626" s="9"/>
      <c r="N108626" s="9"/>
    </row>
    <row r="108627" spans="12:14" x14ac:dyDescent="0.25">
      <c r="L108627" s="9"/>
      <c r="M108627" s="9"/>
      <c r="N108627" s="9"/>
    </row>
    <row r="108628" spans="12:14" x14ac:dyDescent="0.25">
      <c r="L108628" s="9"/>
      <c r="M108628" s="9"/>
      <c r="N108628" s="9"/>
    </row>
    <row r="108629" spans="12:14" x14ac:dyDescent="0.25">
      <c r="L108629" s="9"/>
      <c r="M108629" s="9"/>
      <c r="N108629" s="9"/>
    </row>
    <row r="108630" spans="12:14" x14ac:dyDescent="0.25">
      <c r="L108630" s="9"/>
      <c r="M108630" s="9"/>
      <c r="N108630" s="9"/>
    </row>
    <row r="108631" spans="12:14" x14ac:dyDescent="0.25">
      <c r="L108631" s="9"/>
      <c r="M108631" s="9"/>
      <c r="N108631" s="9"/>
    </row>
    <row r="108632" spans="12:14" x14ac:dyDescent="0.25">
      <c r="L108632" s="9"/>
      <c r="M108632" s="9"/>
      <c r="N108632" s="9"/>
    </row>
    <row r="108633" spans="12:14" x14ac:dyDescent="0.25">
      <c r="L108633" s="9"/>
      <c r="M108633" s="9"/>
      <c r="N108633" s="9"/>
    </row>
    <row r="108634" spans="12:14" x14ac:dyDescent="0.25">
      <c r="L108634" s="9"/>
      <c r="M108634" s="9"/>
      <c r="N108634" s="9"/>
    </row>
    <row r="108635" spans="12:14" x14ac:dyDescent="0.25">
      <c r="L108635" s="9"/>
      <c r="M108635" s="9"/>
      <c r="N108635" s="9"/>
    </row>
    <row r="108636" spans="12:14" x14ac:dyDescent="0.25">
      <c r="L108636" s="9"/>
      <c r="M108636" s="9"/>
      <c r="N108636" s="9"/>
    </row>
    <row r="108637" spans="12:14" x14ac:dyDescent="0.25">
      <c r="L108637" s="9"/>
      <c r="M108637" s="9"/>
      <c r="N108637" s="9"/>
    </row>
    <row r="108638" spans="12:14" x14ac:dyDescent="0.25">
      <c r="L108638" s="9"/>
      <c r="M108638" s="9"/>
      <c r="N108638" s="9"/>
    </row>
    <row r="108639" spans="12:14" x14ac:dyDescent="0.25">
      <c r="L108639" s="9"/>
      <c r="M108639" s="9"/>
      <c r="N108639" s="9"/>
    </row>
    <row r="108640" spans="12:14" x14ac:dyDescent="0.25">
      <c r="L108640" s="9"/>
      <c r="M108640" s="9"/>
      <c r="N108640" s="9"/>
    </row>
    <row r="108641" spans="12:14" x14ac:dyDescent="0.25">
      <c r="L108641" s="9"/>
      <c r="M108641" s="9"/>
      <c r="N108641" s="9"/>
    </row>
    <row r="108642" spans="12:14" x14ac:dyDescent="0.25">
      <c r="L108642" s="9"/>
      <c r="M108642" s="9"/>
      <c r="N108642" s="9"/>
    </row>
    <row r="108643" spans="12:14" x14ac:dyDescent="0.25">
      <c r="L108643" s="9"/>
      <c r="M108643" s="9"/>
      <c r="N108643" s="9"/>
    </row>
    <row r="108644" spans="12:14" x14ac:dyDescent="0.25">
      <c r="L108644" s="9"/>
      <c r="M108644" s="9"/>
      <c r="N108644" s="9"/>
    </row>
    <row r="108645" spans="12:14" x14ac:dyDescent="0.25">
      <c r="L108645" s="9"/>
      <c r="M108645" s="9"/>
      <c r="N108645" s="9"/>
    </row>
    <row r="108646" spans="12:14" x14ac:dyDescent="0.25">
      <c r="L108646" s="9"/>
      <c r="M108646" s="9"/>
      <c r="N108646" s="9"/>
    </row>
    <row r="108647" spans="12:14" x14ac:dyDescent="0.25">
      <c r="L108647" s="9"/>
      <c r="M108647" s="9"/>
      <c r="N108647" s="9"/>
    </row>
    <row r="108648" spans="12:14" x14ac:dyDescent="0.25">
      <c r="L108648" s="9"/>
      <c r="M108648" s="9"/>
      <c r="N108648" s="9"/>
    </row>
    <row r="108649" spans="12:14" x14ac:dyDescent="0.25">
      <c r="L108649" s="9"/>
      <c r="M108649" s="9"/>
      <c r="N108649" s="9"/>
    </row>
    <row r="108650" spans="12:14" x14ac:dyDescent="0.25">
      <c r="L108650" s="9"/>
      <c r="M108650" s="9"/>
      <c r="N108650" s="9"/>
    </row>
    <row r="108651" spans="12:14" x14ac:dyDescent="0.25">
      <c r="L108651" s="9"/>
      <c r="M108651" s="9"/>
      <c r="N108651" s="9"/>
    </row>
    <row r="108652" spans="12:14" x14ac:dyDescent="0.25">
      <c r="L108652" s="9"/>
      <c r="M108652" s="9"/>
      <c r="N108652" s="9"/>
    </row>
    <row r="108653" spans="12:14" x14ac:dyDescent="0.25">
      <c r="L108653" s="9"/>
      <c r="M108653" s="9"/>
      <c r="N108653" s="9"/>
    </row>
    <row r="108654" spans="12:14" x14ac:dyDescent="0.25">
      <c r="L108654" s="9"/>
      <c r="M108654" s="9"/>
      <c r="N108654" s="9"/>
    </row>
    <row r="108655" spans="12:14" x14ac:dyDescent="0.25">
      <c r="L108655" s="9"/>
      <c r="M108655" s="9"/>
      <c r="N108655" s="9"/>
    </row>
    <row r="108656" spans="12:14" x14ac:dyDescent="0.25">
      <c r="L108656" s="9"/>
      <c r="M108656" s="9"/>
      <c r="N108656" s="9"/>
    </row>
    <row r="108657" spans="12:14" x14ac:dyDescent="0.25">
      <c r="L108657" s="9"/>
      <c r="M108657" s="9"/>
      <c r="N108657" s="9"/>
    </row>
    <row r="108658" spans="12:14" x14ac:dyDescent="0.25">
      <c r="L108658" s="9"/>
      <c r="M108658" s="9"/>
      <c r="N108658" s="9"/>
    </row>
    <row r="108659" spans="12:14" x14ac:dyDescent="0.25">
      <c r="L108659" s="9"/>
      <c r="M108659" s="9"/>
      <c r="N108659" s="9"/>
    </row>
    <row r="108660" spans="12:14" x14ac:dyDescent="0.25">
      <c r="L108660" s="9"/>
      <c r="M108660" s="9"/>
      <c r="N108660" s="9"/>
    </row>
    <row r="108661" spans="12:14" x14ac:dyDescent="0.25">
      <c r="L108661" s="9"/>
      <c r="M108661" s="9"/>
      <c r="N108661" s="9"/>
    </row>
    <row r="108662" spans="12:14" x14ac:dyDescent="0.25">
      <c r="L108662" s="9"/>
      <c r="M108662" s="9"/>
      <c r="N108662" s="9"/>
    </row>
    <row r="108663" spans="12:14" x14ac:dyDescent="0.25">
      <c r="L108663" s="9"/>
      <c r="M108663" s="9"/>
      <c r="N108663" s="9"/>
    </row>
    <row r="108664" spans="12:14" x14ac:dyDescent="0.25">
      <c r="L108664" s="9"/>
      <c r="M108664" s="9"/>
      <c r="N108664" s="9"/>
    </row>
    <row r="108665" spans="12:14" x14ac:dyDescent="0.25">
      <c r="L108665" s="9"/>
      <c r="M108665" s="9"/>
      <c r="N108665" s="9"/>
    </row>
    <row r="108666" spans="12:14" x14ac:dyDescent="0.25">
      <c r="L108666" s="9"/>
      <c r="M108666" s="9"/>
      <c r="N108666" s="9"/>
    </row>
    <row r="108667" spans="12:14" x14ac:dyDescent="0.25">
      <c r="L108667" s="9"/>
      <c r="M108667" s="9"/>
      <c r="N108667" s="9"/>
    </row>
    <row r="108668" spans="12:14" x14ac:dyDescent="0.25">
      <c r="L108668" s="9"/>
      <c r="M108668" s="9"/>
      <c r="N108668" s="9"/>
    </row>
    <row r="108669" spans="12:14" x14ac:dyDescent="0.25">
      <c r="L108669" s="9"/>
      <c r="M108669" s="9"/>
      <c r="N108669" s="9"/>
    </row>
    <row r="108670" spans="12:14" x14ac:dyDescent="0.25">
      <c r="L108670" s="9"/>
      <c r="M108670" s="9"/>
      <c r="N108670" s="9"/>
    </row>
    <row r="108671" spans="12:14" x14ac:dyDescent="0.25">
      <c r="L108671" s="9"/>
      <c r="M108671" s="9"/>
      <c r="N108671" s="9"/>
    </row>
    <row r="108672" spans="12:14" x14ac:dyDescent="0.25">
      <c r="L108672" s="9"/>
      <c r="M108672" s="9"/>
      <c r="N108672" s="9"/>
    </row>
    <row r="108673" spans="12:14" x14ac:dyDescent="0.25">
      <c r="L108673" s="9"/>
      <c r="M108673" s="9"/>
      <c r="N108673" s="9"/>
    </row>
    <row r="108674" spans="12:14" x14ac:dyDescent="0.25">
      <c r="L108674" s="9"/>
      <c r="M108674" s="9"/>
      <c r="N108674" s="9"/>
    </row>
    <row r="108675" spans="12:14" x14ac:dyDescent="0.25">
      <c r="L108675" s="9"/>
      <c r="M108675" s="9"/>
      <c r="N108675" s="9"/>
    </row>
    <row r="108676" spans="12:14" x14ac:dyDescent="0.25">
      <c r="L108676" s="9"/>
      <c r="M108676" s="9"/>
      <c r="N108676" s="9"/>
    </row>
    <row r="108677" spans="12:14" x14ac:dyDescent="0.25">
      <c r="L108677" s="9"/>
      <c r="M108677" s="9"/>
      <c r="N108677" s="9"/>
    </row>
    <row r="108678" spans="12:14" x14ac:dyDescent="0.25">
      <c r="L108678" s="9"/>
      <c r="M108678" s="9"/>
      <c r="N108678" s="9"/>
    </row>
    <row r="108679" spans="12:14" x14ac:dyDescent="0.25">
      <c r="L108679" s="9"/>
      <c r="M108679" s="9"/>
      <c r="N108679" s="9"/>
    </row>
    <row r="108680" spans="12:14" x14ac:dyDescent="0.25">
      <c r="L108680" s="9"/>
      <c r="M108680" s="9"/>
      <c r="N108680" s="9"/>
    </row>
    <row r="108681" spans="12:14" x14ac:dyDescent="0.25">
      <c r="L108681" s="9"/>
      <c r="M108681" s="9"/>
      <c r="N108681" s="9"/>
    </row>
    <row r="108682" spans="12:14" x14ac:dyDescent="0.25">
      <c r="L108682" s="9"/>
      <c r="M108682" s="9"/>
      <c r="N108682" s="9"/>
    </row>
    <row r="108683" spans="12:14" x14ac:dyDescent="0.25">
      <c r="L108683" s="9"/>
      <c r="M108683" s="9"/>
      <c r="N108683" s="9"/>
    </row>
    <row r="108684" spans="12:14" x14ac:dyDescent="0.25">
      <c r="L108684" s="9"/>
      <c r="M108684" s="9"/>
      <c r="N108684" s="9"/>
    </row>
    <row r="108685" spans="12:14" x14ac:dyDescent="0.25">
      <c r="L108685" s="9"/>
      <c r="M108685" s="9"/>
      <c r="N108685" s="9"/>
    </row>
    <row r="108686" spans="12:14" x14ac:dyDescent="0.25">
      <c r="L108686" s="9"/>
      <c r="M108686" s="9"/>
      <c r="N108686" s="9"/>
    </row>
    <row r="108687" spans="12:14" x14ac:dyDescent="0.25">
      <c r="L108687" s="9"/>
      <c r="M108687" s="9"/>
      <c r="N108687" s="9"/>
    </row>
    <row r="108688" spans="12:14" x14ac:dyDescent="0.25">
      <c r="L108688" s="9"/>
      <c r="M108688" s="9"/>
      <c r="N108688" s="9"/>
    </row>
    <row r="108689" spans="12:14" x14ac:dyDescent="0.25">
      <c r="L108689" s="9"/>
      <c r="M108689" s="9"/>
      <c r="N108689" s="9"/>
    </row>
    <row r="108690" spans="12:14" x14ac:dyDescent="0.25">
      <c r="L108690" s="9"/>
      <c r="M108690" s="9"/>
      <c r="N108690" s="9"/>
    </row>
    <row r="108691" spans="12:14" x14ac:dyDescent="0.25">
      <c r="L108691" s="9"/>
      <c r="M108691" s="9"/>
      <c r="N108691" s="9"/>
    </row>
    <row r="108692" spans="12:14" x14ac:dyDescent="0.25">
      <c r="L108692" s="9"/>
      <c r="M108692" s="9"/>
      <c r="N108692" s="9"/>
    </row>
    <row r="108693" spans="12:14" x14ac:dyDescent="0.25">
      <c r="L108693" s="9"/>
      <c r="M108693" s="9"/>
      <c r="N108693" s="9"/>
    </row>
    <row r="108694" spans="12:14" x14ac:dyDescent="0.25">
      <c r="L108694" s="9"/>
      <c r="M108694" s="9"/>
      <c r="N108694" s="9"/>
    </row>
    <row r="108695" spans="12:14" x14ac:dyDescent="0.25">
      <c r="L108695" s="9"/>
      <c r="M108695" s="9"/>
      <c r="N108695" s="9"/>
    </row>
    <row r="108696" spans="12:14" x14ac:dyDescent="0.25">
      <c r="L108696" s="9"/>
      <c r="M108696" s="9"/>
      <c r="N108696" s="9"/>
    </row>
    <row r="108697" spans="12:14" x14ac:dyDescent="0.25">
      <c r="L108697" s="9"/>
      <c r="M108697" s="9"/>
      <c r="N108697" s="9"/>
    </row>
    <row r="108698" spans="12:14" x14ac:dyDescent="0.25">
      <c r="L108698" s="9"/>
      <c r="M108698" s="9"/>
      <c r="N108698" s="9"/>
    </row>
    <row r="108699" spans="12:14" x14ac:dyDescent="0.25">
      <c r="L108699" s="9"/>
      <c r="M108699" s="9"/>
      <c r="N108699" s="9"/>
    </row>
    <row r="108700" spans="12:14" x14ac:dyDescent="0.25">
      <c r="L108700" s="9"/>
      <c r="M108700" s="9"/>
      <c r="N108700" s="9"/>
    </row>
    <row r="108701" spans="12:14" x14ac:dyDescent="0.25">
      <c r="L108701" s="9"/>
      <c r="M108701" s="9"/>
      <c r="N108701" s="9"/>
    </row>
    <row r="108702" spans="12:14" x14ac:dyDescent="0.25">
      <c r="L108702" s="9"/>
      <c r="M108702" s="9"/>
      <c r="N108702" s="9"/>
    </row>
    <row r="108703" spans="12:14" x14ac:dyDescent="0.25">
      <c r="L108703" s="9"/>
      <c r="M108703" s="9"/>
      <c r="N108703" s="9"/>
    </row>
    <row r="108704" spans="12:14" x14ac:dyDescent="0.25">
      <c r="L108704" s="9"/>
      <c r="M108704" s="9"/>
      <c r="N108704" s="9"/>
    </row>
    <row r="108705" spans="12:14" x14ac:dyDescent="0.25">
      <c r="L108705" s="9"/>
      <c r="M108705" s="9"/>
      <c r="N108705" s="9"/>
    </row>
    <row r="108706" spans="12:14" x14ac:dyDescent="0.25">
      <c r="L108706" s="9"/>
      <c r="M108706" s="9"/>
      <c r="N108706" s="9"/>
    </row>
    <row r="108707" spans="12:14" x14ac:dyDescent="0.25">
      <c r="L108707" s="9"/>
      <c r="M108707" s="9"/>
      <c r="N108707" s="9"/>
    </row>
    <row r="108708" spans="12:14" x14ac:dyDescent="0.25">
      <c r="L108708" s="9"/>
      <c r="M108708" s="9"/>
      <c r="N108708" s="9"/>
    </row>
    <row r="108709" spans="12:14" x14ac:dyDescent="0.25">
      <c r="L108709" s="9"/>
      <c r="M108709" s="9"/>
      <c r="N108709" s="9"/>
    </row>
    <row r="108710" spans="12:14" x14ac:dyDescent="0.25">
      <c r="L108710" s="9"/>
      <c r="M108710" s="9"/>
      <c r="N108710" s="9"/>
    </row>
    <row r="108711" spans="12:14" x14ac:dyDescent="0.25">
      <c r="L108711" s="9"/>
      <c r="M108711" s="9"/>
      <c r="N108711" s="9"/>
    </row>
    <row r="108712" spans="12:14" x14ac:dyDescent="0.25">
      <c r="L108712" s="9"/>
      <c r="M108712" s="9"/>
      <c r="N108712" s="9"/>
    </row>
    <row r="108713" spans="12:14" x14ac:dyDescent="0.25">
      <c r="L108713" s="9"/>
      <c r="M108713" s="9"/>
      <c r="N108713" s="9"/>
    </row>
    <row r="108714" spans="12:14" x14ac:dyDescent="0.25">
      <c r="L108714" s="9"/>
      <c r="M108714" s="9"/>
      <c r="N108714" s="9"/>
    </row>
    <row r="108715" spans="12:14" x14ac:dyDescent="0.25">
      <c r="L108715" s="9"/>
      <c r="M108715" s="9"/>
      <c r="N108715" s="9"/>
    </row>
    <row r="108716" spans="12:14" x14ac:dyDescent="0.25">
      <c r="L108716" s="9"/>
      <c r="M108716" s="9"/>
      <c r="N108716" s="9"/>
    </row>
    <row r="108717" spans="12:14" x14ac:dyDescent="0.25">
      <c r="L108717" s="9"/>
      <c r="M108717" s="9"/>
      <c r="N108717" s="9"/>
    </row>
    <row r="108718" spans="12:14" x14ac:dyDescent="0.25">
      <c r="L108718" s="9"/>
      <c r="M108718" s="9"/>
      <c r="N108718" s="9"/>
    </row>
    <row r="108719" spans="12:14" x14ac:dyDescent="0.25">
      <c r="L108719" s="9"/>
      <c r="M108719" s="9"/>
      <c r="N108719" s="9"/>
    </row>
    <row r="108720" spans="12:14" x14ac:dyDescent="0.25">
      <c r="L108720" s="9"/>
      <c r="M108720" s="9"/>
      <c r="N108720" s="9"/>
    </row>
    <row r="108721" spans="12:14" x14ac:dyDescent="0.25">
      <c r="L108721" s="9"/>
      <c r="M108721" s="9"/>
      <c r="N108721" s="9"/>
    </row>
    <row r="108722" spans="12:14" x14ac:dyDescent="0.25">
      <c r="L108722" s="9"/>
      <c r="M108722" s="9"/>
      <c r="N108722" s="9"/>
    </row>
    <row r="108723" spans="12:14" x14ac:dyDescent="0.25">
      <c r="L108723" s="9"/>
      <c r="M108723" s="9"/>
      <c r="N108723" s="9"/>
    </row>
    <row r="108724" spans="12:14" x14ac:dyDescent="0.25">
      <c r="L108724" s="9"/>
      <c r="M108724" s="9"/>
      <c r="N108724" s="9"/>
    </row>
    <row r="108725" spans="12:14" x14ac:dyDescent="0.25">
      <c r="L108725" s="9"/>
      <c r="M108725" s="9"/>
      <c r="N108725" s="9"/>
    </row>
    <row r="108726" spans="12:14" x14ac:dyDescent="0.25">
      <c r="L108726" s="9"/>
      <c r="M108726" s="9"/>
      <c r="N108726" s="9"/>
    </row>
    <row r="108727" spans="12:14" x14ac:dyDescent="0.25">
      <c r="L108727" s="9"/>
      <c r="M108727" s="9"/>
      <c r="N108727" s="9"/>
    </row>
    <row r="108728" spans="12:14" x14ac:dyDescent="0.25">
      <c r="L108728" s="9"/>
      <c r="M108728" s="9"/>
      <c r="N108728" s="9"/>
    </row>
    <row r="108729" spans="12:14" x14ac:dyDescent="0.25">
      <c r="L108729" s="9"/>
      <c r="M108729" s="9"/>
      <c r="N108729" s="9"/>
    </row>
    <row r="108730" spans="12:14" x14ac:dyDescent="0.25">
      <c r="L108730" s="9"/>
      <c r="M108730" s="9"/>
      <c r="N108730" s="9"/>
    </row>
    <row r="108731" spans="12:14" x14ac:dyDescent="0.25">
      <c r="L108731" s="9"/>
      <c r="M108731" s="9"/>
      <c r="N108731" s="9"/>
    </row>
    <row r="108732" spans="12:14" x14ac:dyDescent="0.25">
      <c r="L108732" s="9"/>
      <c r="M108732" s="9"/>
      <c r="N108732" s="9"/>
    </row>
    <row r="108733" spans="12:14" x14ac:dyDescent="0.25">
      <c r="L108733" s="9"/>
      <c r="M108733" s="9"/>
      <c r="N108733" s="9"/>
    </row>
    <row r="108734" spans="12:14" x14ac:dyDescent="0.25">
      <c r="L108734" s="9"/>
      <c r="M108734" s="9"/>
      <c r="N108734" s="9"/>
    </row>
    <row r="108735" spans="12:14" x14ac:dyDescent="0.25">
      <c r="L108735" s="9"/>
      <c r="M108735" s="9"/>
      <c r="N108735" s="9"/>
    </row>
    <row r="108736" spans="12:14" x14ac:dyDescent="0.25">
      <c r="L108736" s="9"/>
      <c r="M108736" s="9"/>
      <c r="N108736" s="9"/>
    </row>
    <row r="108737" spans="12:14" x14ac:dyDescent="0.25">
      <c r="L108737" s="9"/>
      <c r="M108737" s="9"/>
      <c r="N108737" s="9"/>
    </row>
    <row r="108738" spans="12:14" x14ac:dyDescent="0.25">
      <c r="L108738" s="9"/>
      <c r="M108738" s="9"/>
      <c r="N108738" s="9"/>
    </row>
    <row r="108739" spans="12:14" x14ac:dyDescent="0.25">
      <c r="L108739" s="9"/>
      <c r="M108739" s="9"/>
      <c r="N108739" s="9"/>
    </row>
    <row r="108740" spans="12:14" x14ac:dyDescent="0.25">
      <c r="L108740" s="9"/>
      <c r="M108740" s="9"/>
      <c r="N108740" s="9"/>
    </row>
    <row r="108741" spans="12:14" x14ac:dyDescent="0.25">
      <c r="L108741" s="9"/>
      <c r="M108741" s="9"/>
      <c r="N108741" s="9"/>
    </row>
    <row r="108742" spans="12:14" x14ac:dyDescent="0.25">
      <c r="L108742" s="9"/>
      <c r="M108742" s="9"/>
      <c r="N108742" s="9"/>
    </row>
    <row r="108743" spans="12:14" x14ac:dyDescent="0.25">
      <c r="L108743" s="9"/>
      <c r="M108743" s="9"/>
      <c r="N108743" s="9"/>
    </row>
    <row r="108744" spans="12:14" x14ac:dyDescent="0.25">
      <c r="L108744" s="9"/>
      <c r="M108744" s="9"/>
      <c r="N108744" s="9"/>
    </row>
    <row r="108745" spans="12:14" x14ac:dyDescent="0.25">
      <c r="L108745" s="9"/>
      <c r="M108745" s="9"/>
      <c r="N108745" s="9"/>
    </row>
    <row r="108746" spans="12:14" x14ac:dyDescent="0.25">
      <c r="L108746" s="9"/>
      <c r="M108746" s="9"/>
      <c r="N108746" s="9"/>
    </row>
    <row r="108747" spans="12:14" x14ac:dyDescent="0.25">
      <c r="L108747" s="9"/>
      <c r="M108747" s="9"/>
      <c r="N108747" s="9"/>
    </row>
    <row r="108748" spans="12:14" x14ac:dyDescent="0.25">
      <c r="L108748" s="9"/>
      <c r="M108748" s="9"/>
      <c r="N108748" s="9"/>
    </row>
    <row r="108749" spans="12:14" x14ac:dyDescent="0.25">
      <c r="L108749" s="9"/>
      <c r="M108749" s="9"/>
      <c r="N108749" s="9"/>
    </row>
    <row r="108750" spans="12:14" x14ac:dyDescent="0.25">
      <c r="L108750" s="9"/>
      <c r="M108750" s="9"/>
      <c r="N108750" s="9"/>
    </row>
    <row r="108751" spans="12:14" x14ac:dyDescent="0.25">
      <c r="L108751" s="9"/>
      <c r="M108751" s="9"/>
      <c r="N108751" s="9"/>
    </row>
    <row r="108752" spans="12:14" x14ac:dyDescent="0.25">
      <c r="L108752" s="9"/>
      <c r="M108752" s="9"/>
      <c r="N108752" s="9"/>
    </row>
    <row r="108753" spans="12:14" x14ac:dyDescent="0.25">
      <c r="L108753" s="9"/>
      <c r="M108753" s="9"/>
      <c r="N108753" s="9"/>
    </row>
    <row r="108754" spans="12:14" x14ac:dyDescent="0.25">
      <c r="L108754" s="9"/>
      <c r="M108754" s="9"/>
      <c r="N108754" s="9"/>
    </row>
    <row r="108755" spans="12:14" x14ac:dyDescent="0.25">
      <c r="L108755" s="9"/>
      <c r="M108755" s="9"/>
      <c r="N108755" s="9"/>
    </row>
    <row r="108756" spans="12:14" x14ac:dyDescent="0.25">
      <c r="L108756" s="9"/>
      <c r="M108756" s="9"/>
      <c r="N108756" s="9"/>
    </row>
    <row r="108757" spans="12:14" x14ac:dyDescent="0.25">
      <c r="L108757" s="9"/>
      <c r="M108757" s="9"/>
      <c r="N108757" s="9"/>
    </row>
    <row r="108758" spans="12:14" x14ac:dyDescent="0.25">
      <c r="L108758" s="9"/>
      <c r="M108758" s="9"/>
      <c r="N108758" s="9"/>
    </row>
    <row r="108759" spans="12:14" x14ac:dyDescent="0.25">
      <c r="L108759" s="9"/>
      <c r="M108759" s="9"/>
      <c r="N108759" s="9"/>
    </row>
    <row r="108760" spans="12:14" x14ac:dyDescent="0.25">
      <c r="L108760" s="9"/>
      <c r="M108760" s="9"/>
      <c r="N108760" s="9"/>
    </row>
    <row r="108761" spans="12:14" x14ac:dyDescent="0.25">
      <c r="L108761" s="9"/>
      <c r="M108761" s="9"/>
      <c r="N108761" s="9"/>
    </row>
    <row r="108762" spans="12:14" x14ac:dyDescent="0.25">
      <c r="L108762" s="9"/>
      <c r="M108762" s="9"/>
      <c r="N108762" s="9"/>
    </row>
    <row r="108763" spans="12:14" x14ac:dyDescent="0.25">
      <c r="L108763" s="9"/>
      <c r="M108763" s="9"/>
      <c r="N108763" s="9"/>
    </row>
    <row r="108764" spans="12:14" x14ac:dyDescent="0.25">
      <c r="L108764" s="9"/>
      <c r="M108764" s="9"/>
      <c r="N108764" s="9"/>
    </row>
    <row r="108765" spans="12:14" x14ac:dyDescent="0.25">
      <c r="L108765" s="9"/>
      <c r="M108765" s="9"/>
      <c r="N108765" s="9"/>
    </row>
    <row r="108766" spans="12:14" x14ac:dyDescent="0.25">
      <c r="L108766" s="9"/>
      <c r="M108766" s="9"/>
      <c r="N108766" s="9"/>
    </row>
    <row r="108767" spans="12:14" x14ac:dyDescent="0.25">
      <c r="L108767" s="9"/>
      <c r="M108767" s="9"/>
      <c r="N108767" s="9"/>
    </row>
    <row r="108768" spans="12:14" x14ac:dyDescent="0.25">
      <c r="L108768" s="9"/>
      <c r="M108768" s="9"/>
      <c r="N108768" s="9"/>
    </row>
    <row r="108769" spans="12:14" x14ac:dyDescent="0.25">
      <c r="L108769" s="9"/>
      <c r="M108769" s="9"/>
      <c r="N108769" s="9"/>
    </row>
    <row r="108770" spans="12:14" x14ac:dyDescent="0.25">
      <c r="L108770" s="9"/>
      <c r="M108770" s="9"/>
      <c r="N108770" s="9"/>
    </row>
    <row r="108771" spans="12:14" x14ac:dyDescent="0.25">
      <c r="L108771" s="9"/>
      <c r="M108771" s="9"/>
      <c r="N108771" s="9"/>
    </row>
    <row r="108772" spans="12:14" x14ac:dyDescent="0.25">
      <c r="L108772" s="9"/>
      <c r="M108772" s="9"/>
      <c r="N108772" s="9"/>
    </row>
    <row r="108773" spans="12:14" x14ac:dyDescent="0.25">
      <c r="L108773" s="9"/>
      <c r="M108773" s="9"/>
      <c r="N108773" s="9"/>
    </row>
    <row r="108774" spans="12:14" x14ac:dyDescent="0.25">
      <c r="L108774" s="9"/>
      <c r="M108774" s="9"/>
      <c r="N108774" s="9"/>
    </row>
    <row r="108775" spans="12:14" x14ac:dyDescent="0.25">
      <c r="L108775" s="9"/>
      <c r="M108775" s="9"/>
      <c r="N108775" s="9"/>
    </row>
    <row r="108776" spans="12:14" x14ac:dyDescent="0.25">
      <c r="L108776" s="9"/>
      <c r="M108776" s="9"/>
      <c r="N108776" s="9"/>
    </row>
    <row r="108777" spans="12:14" x14ac:dyDescent="0.25">
      <c r="L108777" s="9"/>
      <c r="M108777" s="9"/>
      <c r="N108777" s="9"/>
    </row>
    <row r="108778" spans="12:14" x14ac:dyDescent="0.25">
      <c r="L108778" s="9"/>
      <c r="M108778" s="9"/>
      <c r="N108778" s="9"/>
    </row>
    <row r="108779" spans="12:14" x14ac:dyDescent="0.25">
      <c r="L108779" s="9"/>
      <c r="M108779" s="9"/>
      <c r="N108779" s="9"/>
    </row>
    <row r="108780" spans="12:14" x14ac:dyDescent="0.25">
      <c r="L108780" s="9"/>
      <c r="M108780" s="9"/>
      <c r="N108780" s="9"/>
    </row>
    <row r="108781" spans="12:14" x14ac:dyDescent="0.25">
      <c r="L108781" s="9"/>
      <c r="M108781" s="9"/>
      <c r="N108781" s="9"/>
    </row>
    <row r="108782" spans="12:14" x14ac:dyDescent="0.25">
      <c r="L108782" s="9"/>
      <c r="M108782" s="9"/>
      <c r="N108782" s="9"/>
    </row>
    <row r="108783" spans="12:14" x14ac:dyDescent="0.25">
      <c r="L108783" s="9"/>
      <c r="M108783" s="9"/>
      <c r="N108783" s="9"/>
    </row>
    <row r="108784" spans="12:14" x14ac:dyDescent="0.25">
      <c r="L108784" s="9"/>
      <c r="M108784" s="9"/>
      <c r="N108784" s="9"/>
    </row>
    <row r="108785" spans="12:14" x14ac:dyDescent="0.25">
      <c r="L108785" s="9"/>
      <c r="M108785" s="9"/>
      <c r="N108785" s="9"/>
    </row>
    <row r="108786" spans="12:14" x14ac:dyDescent="0.25">
      <c r="L108786" s="9"/>
      <c r="M108786" s="9"/>
      <c r="N108786" s="9"/>
    </row>
    <row r="108787" spans="12:14" x14ac:dyDescent="0.25">
      <c r="L108787" s="9"/>
      <c r="M108787" s="9"/>
      <c r="N108787" s="9"/>
    </row>
    <row r="108788" spans="12:14" x14ac:dyDescent="0.25">
      <c r="L108788" s="9"/>
      <c r="M108788" s="9"/>
      <c r="N108788" s="9"/>
    </row>
    <row r="108789" spans="12:14" x14ac:dyDescent="0.25">
      <c r="L108789" s="9"/>
      <c r="M108789" s="9"/>
      <c r="N108789" s="9"/>
    </row>
    <row r="108790" spans="12:14" x14ac:dyDescent="0.25">
      <c r="L108790" s="9"/>
      <c r="M108790" s="9"/>
      <c r="N108790" s="9"/>
    </row>
    <row r="108791" spans="12:14" x14ac:dyDescent="0.25">
      <c r="L108791" s="9"/>
      <c r="M108791" s="9"/>
      <c r="N108791" s="9"/>
    </row>
    <row r="108792" spans="12:14" x14ac:dyDescent="0.25">
      <c r="L108792" s="9"/>
      <c r="M108792" s="9"/>
      <c r="N108792" s="9"/>
    </row>
    <row r="108793" spans="12:14" x14ac:dyDescent="0.25">
      <c r="L108793" s="9"/>
      <c r="M108793" s="9"/>
      <c r="N108793" s="9"/>
    </row>
    <row r="108794" spans="12:14" x14ac:dyDescent="0.25">
      <c r="L108794" s="9"/>
      <c r="M108794" s="9"/>
      <c r="N108794" s="9"/>
    </row>
    <row r="108795" spans="12:14" x14ac:dyDescent="0.25">
      <c r="L108795" s="9"/>
      <c r="M108795" s="9"/>
      <c r="N108795" s="9"/>
    </row>
    <row r="108796" spans="12:14" x14ac:dyDescent="0.25">
      <c r="L108796" s="9"/>
      <c r="M108796" s="9"/>
      <c r="N108796" s="9"/>
    </row>
    <row r="108797" spans="12:14" x14ac:dyDescent="0.25">
      <c r="L108797" s="9"/>
      <c r="M108797" s="9"/>
      <c r="N108797" s="9"/>
    </row>
    <row r="108798" spans="12:14" x14ac:dyDescent="0.25">
      <c r="L108798" s="9"/>
      <c r="M108798" s="9"/>
      <c r="N108798" s="9"/>
    </row>
    <row r="108799" spans="12:14" x14ac:dyDescent="0.25">
      <c r="L108799" s="9"/>
      <c r="M108799" s="9"/>
      <c r="N108799" s="9"/>
    </row>
    <row r="108800" spans="12:14" x14ac:dyDescent="0.25">
      <c r="L108800" s="9"/>
      <c r="M108800" s="9"/>
      <c r="N108800" s="9"/>
    </row>
    <row r="108801" spans="12:14" x14ac:dyDescent="0.25">
      <c r="L108801" s="9"/>
      <c r="M108801" s="9"/>
      <c r="N108801" s="9"/>
    </row>
    <row r="108802" spans="12:14" x14ac:dyDescent="0.25">
      <c r="L108802" s="9"/>
      <c r="M108802" s="9"/>
      <c r="N108802" s="9"/>
    </row>
    <row r="108803" spans="12:14" x14ac:dyDescent="0.25">
      <c r="L108803" s="9"/>
      <c r="M108803" s="9"/>
      <c r="N108803" s="9"/>
    </row>
    <row r="108804" spans="12:14" x14ac:dyDescent="0.25">
      <c r="L108804" s="9"/>
      <c r="M108804" s="9"/>
      <c r="N108804" s="9"/>
    </row>
    <row r="108805" spans="12:14" x14ac:dyDescent="0.25">
      <c r="L108805" s="9"/>
      <c r="M108805" s="9"/>
      <c r="N108805" s="9"/>
    </row>
    <row r="108806" spans="12:14" x14ac:dyDescent="0.25">
      <c r="L108806" s="9"/>
      <c r="M108806" s="9"/>
      <c r="N108806" s="9"/>
    </row>
    <row r="108807" spans="12:14" x14ac:dyDescent="0.25">
      <c r="L108807" s="9"/>
      <c r="M108807" s="9"/>
      <c r="N108807" s="9"/>
    </row>
    <row r="108808" spans="12:14" x14ac:dyDescent="0.25">
      <c r="L108808" s="9"/>
      <c r="M108808" s="9"/>
      <c r="N108808" s="9"/>
    </row>
    <row r="108809" spans="12:14" x14ac:dyDescent="0.25">
      <c r="L108809" s="9"/>
      <c r="M108809" s="9"/>
      <c r="N108809" s="9"/>
    </row>
    <row r="108810" spans="12:14" x14ac:dyDescent="0.25">
      <c r="L108810" s="9"/>
      <c r="M108810" s="9"/>
      <c r="N108810" s="9"/>
    </row>
    <row r="108811" spans="12:14" x14ac:dyDescent="0.25">
      <c r="L108811" s="9"/>
      <c r="M108811" s="9"/>
      <c r="N108811" s="9"/>
    </row>
    <row r="108812" spans="12:14" x14ac:dyDescent="0.25">
      <c r="L108812" s="9"/>
      <c r="M108812" s="9"/>
      <c r="N108812" s="9"/>
    </row>
    <row r="108813" spans="12:14" x14ac:dyDescent="0.25">
      <c r="L108813" s="9"/>
      <c r="M108813" s="9"/>
      <c r="N108813" s="9"/>
    </row>
    <row r="108814" spans="12:14" x14ac:dyDescent="0.25">
      <c r="L108814" s="9"/>
      <c r="M108814" s="9"/>
      <c r="N108814" s="9"/>
    </row>
    <row r="108815" spans="12:14" x14ac:dyDescent="0.25">
      <c r="L108815" s="9"/>
      <c r="M108815" s="9"/>
      <c r="N108815" s="9"/>
    </row>
    <row r="108816" spans="12:14" x14ac:dyDescent="0.25">
      <c r="L108816" s="9"/>
      <c r="M108816" s="9"/>
      <c r="N108816" s="9"/>
    </row>
    <row r="108817" spans="12:14" x14ac:dyDescent="0.25">
      <c r="L108817" s="9"/>
      <c r="M108817" s="9"/>
      <c r="N108817" s="9"/>
    </row>
    <row r="108818" spans="12:14" x14ac:dyDescent="0.25">
      <c r="L108818" s="9"/>
      <c r="M108818" s="9"/>
      <c r="N108818" s="9"/>
    </row>
    <row r="108819" spans="12:14" x14ac:dyDescent="0.25">
      <c r="L108819" s="9"/>
      <c r="M108819" s="9"/>
      <c r="N108819" s="9"/>
    </row>
    <row r="108820" spans="12:14" x14ac:dyDescent="0.25">
      <c r="L108820" s="9"/>
      <c r="M108820" s="9"/>
      <c r="N108820" s="9"/>
    </row>
    <row r="108821" spans="12:14" x14ac:dyDescent="0.25">
      <c r="L108821" s="9"/>
      <c r="M108821" s="9"/>
      <c r="N108821" s="9"/>
    </row>
    <row r="108822" spans="12:14" x14ac:dyDescent="0.25">
      <c r="L108822" s="9"/>
      <c r="M108822" s="9"/>
      <c r="N108822" s="9"/>
    </row>
    <row r="108823" spans="12:14" x14ac:dyDescent="0.25">
      <c r="L108823" s="9"/>
      <c r="M108823" s="9"/>
      <c r="N108823" s="9"/>
    </row>
    <row r="108824" spans="12:14" x14ac:dyDescent="0.25">
      <c r="L108824" s="9"/>
      <c r="M108824" s="9"/>
      <c r="N108824" s="9"/>
    </row>
    <row r="108825" spans="12:14" x14ac:dyDescent="0.25">
      <c r="L108825" s="9"/>
      <c r="M108825" s="9"/>
      <c r="N108825" s="9"/>
    </row>
    <row r="108826" spans="12:14" x14ac:dyDescent="0.25">
      <c r="L108826" s="9"/>
      <c r="M108826" s="9"/>
      <c r="N108826" s="9"/>
    </row>
    <row r="108827" spans="12:14" x14ac:dyDescent="0.25">
      <c r="L108827" s="9"/>
      <c r="M108827" s="9"/>
      <c r="N108827" s="9"/>
    </row>
    <row r="108828" spans="12:14" x14ac:dyDescent="0.25">
      <c r="L108828" s="9"/>
      <c r="M108828" s="9"/>
      <c r="N108828" s="9"/>
    </row>
    <row r="108829" spans="12:14" x14ac:dyDescent="0.25">
      <c r="L108829" s="9"/>
      <c r="M108829" s="9"/>
      <c r="N108829" s="9"/>
    </row>
    <row r="108830" spans="12:14" x14ac:dyDescent="0.25">
      <c r="L108830" s="9"/>
      <c r="M108830" s="9"/>
      <c r="N108830" s="9"/>
    </row>
    <row r="108831" spans="12:14" x14ac:dyDescent="0.25">
      <c r="L108831" s="9"/>
      <c r="M108831" s="9"/>
      <c r="N108831" s="9"/>
    </row>
    <row r="108832" spans="12:14" x14ac:dyDescent="0.25">
      <c r="L108832" s="9"/>
      <c r="M108832" s="9"/>
      <c r="N108832" s="9"/>
    </row>
    <row r="108833" spans="12:14" x14ac:dyDescent="0.25">
      <c r="L108833" s="9"/>
      <c r="M108833" s="9"/>
      <c r="N108833" s="9"/>
    </row>
    <row r="108834" spans="12:14" x14ac:dyDescent="0.25">
      <c r="L108834" s="9"/>
      <c r="M108834" s="9"/>
      <c r="N108834" s="9"/>
    </row>
    <row r="108835" spans="12:14" x14ac:dyDescent="0.25">
      <c r="L108835" s="9"/>
      <c r="M108835" s="9"/>
      <c r="N108835" s="9"/>
    </row>
    <row r="108836" spans="12:14" x14ac:dyDescent="0.25">
      <c r="L108836" s="9"/>
      <c r="M108836" s="9"/>
      <c r="N108836" s="9"/>
    </row>
    <row r="108837" spans="12:14" x14ac:dyDescent="0.25">
      <c r="L108837" s="9"/>
      <c r="M108837" s="9"/>
      <c r="N108837" s="9"/>
    </row>
    <row r="108838" spans="12:14" x14ac:dyDescent="0.25">
      <c r="L108838" s="9"/>
      <c r="M108838" s="9"/>
      <c r="N108838" s="9"/>
    </row>
    <row r="108839" spans="12:14" x14ac:dyDescent="0.25">
      <c r="L108839" s="9"/>
      <c r="M108839" s="9"/>
      <c r="N108839" s="9"/>
    </row>
    <row r="108840" spans="12:14" x14ac:dyDescent="0.25">
      <c r="L108840" s="9"/>
      <c r="M108840" s="9"/>
      <c r="N108840" s="9"/>
    </row>
    <row r="108841" spans="12:14" x14ac:dyDescent="0.25">
      <c r="L108841" s="9"/>
      <c r="M108841" s="9"/>
      <c r="N108841" s="9"/>
    </row>
    <row r="108842" spans="12:14" x14ac:dyDescent="0.25">
      <c r="L108842" s="9"/>
      <c r="M108842" s="9"/>
      <c r="N108842" s="9"/>
    </row>
    <row r="108843" spans="12:14" x14ac:dyDescent="0.25">
      <c r="L108843" s="9"/>
      <c r="M108843" s="9"/>
      <c r="N108843" s="9"/>
    </row>
    <row r="108844" spans="12:14" x14ac:dyDescent="0.25">
      <c r="L108844" s="9"/>
      <c r="M108844" s="9"/>
      <c r="N108844" s="9"/>
    </row>
    <row r="108845" spans="12:14" x14ac:dyDescent="0.25">
      <c r="L108845" s="9"/>
      <c r="M108845" s="9"/>
      <c r="N108845" s="9"/>
    </row>
    <row r="108846" spans="12:14" x14ac:dyDescent="0.25">
      <c r="L108846" s="9"/>
      <c r="M108846" s="9"/>
      <c r="N108846" s="9"/>
    </row>
    <row r="108847" spans="12:14" x14ac:dyDescent="0.25">
      <c r="L108847" s="9"/>
      <c r="M108847" s="9"/>
      <c r="N108847" s="9"/>
    </row>
    <row r="108848" spans="12:14" x14ac:dyDescent="0.25">
      <c r="L108848" s="9"/>
      <c r="M108848" s="9"/>
      <c r="N108848" s="9"/>
    </row>
    <row r="108849" spans="12:14" x14ac:dyDescent="0.25">
      <c r="L108849" s="9"/>
      <c r="M108849" s="9"/>
      <c r="N108849" s="9"/>
    </row>
    <row r="108850" spans="12:14" x14ac:dyDescent="0.25">
      <c r="L108850" s="9"/>
      <c r="M108850" s="9"/>
      <c r="N108850" s="9"/>
    </row>
    <row r="108851" spans="12:14" x14ac:dyDescent="0.25">
      <c r="L108851" s="9"/>
      <c r="M108851" s="9"/>
      <c r="N108851" s="9"/>
    </row>
    <row r="108852" spans="12:14" x14ac:dyDescent="0.25">
      <c r="L108852" s="9"/>
      <c r="M108852" s="9"/>
      <c r="N108852" s="9"/>
    </row>
    <row r="108853" spans="12:14" x14ac:dyDescent="0.25">
      <c r="L108853" s="9"/>
      <c r="M108853" s="9"/>
      <c r="N108853" s="9"/>
    </row>
    <row r="108854" spans="12:14" x14ac:dyDescent="0.25">
      <c r="L108854" s="9"/>
      <c r="M108854" s="9"/>
      <c r="N108854" s="9"/>
    </row>
    <row r="108855" spans="12:14" x14ac:dyDescent="0.25">
      <c r="L108855" s="9"/>
      <c r="M108855" s="9"/>
      <c r="N108855" s="9"/>
    </row>
    <row r="108856" spans="12:14" x14ac:dyDescent="0.25">
      <c r="L108856" s="9"/>
      <c r="M108856" s="9"/>
      <c r="N108856" s="9"/>
    </row>
    <row r="108857" spans="12:14" x14ac:dyDescent="0.25">
      <c r="L108857" s="9"/>
      <c r="M108857" s="9"/>
      <c r="N108857" s="9"/>
    </row>
    <row r="108858" spans="12:14" x14ac:dyDescent="0.25">
      <c r="L108858" s="9"/>
      <c r="M108858" s="9"/>
      <c r="N108858" s="9"/>
    </row>
    <row r="108859" spans="12:14" x14ac:dyDescent="0.25">
      <c r="L108859" s="9"/>
      <c r="M108859" s="9"/>
      <c r="N108859" s="9"/>
    </row>
    <row r="108860" spans="12:14" x14ac:dyDescent="0.25">
      <c r="L108860" s="9"/>
      <c r="M108860" s="9"/>
      <c r="N108860" s="9"/>
    </row>
    <row r="108861" spans="12:14" x14ac:dyDescent="0.25">
      <c r="L108861" s="9"/>
      <c r="M108861" s="9"/>
      <c r="N108861" s="9"/>
    </row>
    <row r="108862" spans="12:14" x14ac:dyDescent="0.25">
      <c r="L108862" s="9"/>
      <c r="M108862" s="9"/>
      <c r="N108862" s="9"/>
    </row>
    <row r="108863" spans="12:14" x14ac:dyDescent="0.25">
      <c r="L108863" s="9"/>
      <c r="M108863" s="9"/>
      <c r="N108863" s="9"/>
    </row>
    <row r="108864" spans="12:14" x14ac:dyDescent="0.25">
      <c r="L108864" s="9"/>
      <c r="M108864" s="9"/>
      <c r="N108864" s="9"/>
    </row>
    <row r="108865" spans="12:14" x14ac:dyDescent="0.25">
      <c r="L108865" s="9"/>
      <c r="M108865" s="9"/>
      <c r="N108865" s="9"/>
    </row>
    <row r="108866" spans="12:14" x14ac:dyDescent="0.25">
      <c r="L108866" s="9"/>
      <c r="M108866" s="9"/>
      <c r="N108866" s="9"/>
    </row>
    <row r="108867" spans="12:14" x14ac:dyDescent="0.25">
      <c r="L108867" s="9"/>
      <c r="M108867" s="9"/>
      <c r="N108867" s="9"/>
    </row>
    <row r="108868" spans="12:14" x14ac:dyDescent="0.25">
      <c r="L108868" s="9"/>
      <c r="M108868" s="9"/>
      <c r="N108868" s="9"/>
    </row>
    <row r="108869" spans="12:14" x14ac:dyDescent="0.25">
      <c r="L108869" s="9"/>
      <c r="M108869" s="9"/>
      <c r="N108869" s="9"/>
    </row>
    <row r="108870" spans="12:14" x14ac:dyDescent="0.25">
      <c r="L108870" s="9"/>
      <c r="M108870" s="9"/>
      <c r="N108870" s="9"/>
    </row>
    <row r="108871" spans="12:14" x14ac:dyDescent="0.25">
      <c r="L108871" s="9"/>
      <c r="M108871" s="9"/>
      <c r="N108871" s="9"/>
    </row>
    <row r="108872" spans="12:14" x14ac:dyDescent="0.25">
      <c r="L108872" s="9"/>
      <c r="M108872" s="9"/>
      <c r="N108872" s="9"/>
    </row>
    <row r="108873" spans="12:14" x14ac:dyDescent="0.25">
      <c r="L108873" s="9"/>
      <c r="M108873" s="9"/>
      <c r="N108873" s="9"/>
    </row>
    <row r="108874" spans="12:14" x14ac:dyDescent="0.25">
      <c r="L108874" s="9"/>
      <c r="M108874" s="9"/>
      <c r="N108874" s="9"/>
    </row>
    <row r="108875" spans="12:14" x14ac:dyDescent="0.25">
      <c r="L108875" s="9"/>
      <c r="M108875" s="9"/>
      <c r="N108875" s="9"/>
    </row>
    <row r="108876" spans="12:14" x14ac:dyDescent="0.25">
      <c r="L108876" s="9"/>
      <c r="M108876" s="9"/>
      <c r="N108876" s="9"/>
    </row>
    <row r="108877" spans="12:14" x14ac:dyDescent="0.25">
      <c r="L108877" s="9"/>
      <c r="M108877" s="9"/>
      <c r="N108877" s="9"/>
    </row>
    <row r="108878" spans="12:14" x14ac:dyDescent="0.25">
      <c r="L108878" s="9"/>
      <c r="M108878" s="9"/>
      <c r="N108878" s="9"/>
    </row>
    <row r="108879" spans="12:14" x14ac:dyDescent="0.25">
      <c r="L108879" s="9"/>
      <c r="M108879" s="9"/>
      <c r="N108879" s="9"/>
    </row>
    <row r="108880" spans="12:14" x14ac:dyDescent="0.25">
      <c r="L108880" s="9"/>
      <c r="M108880" s="9"/>
      <c r="N108880" s="9"/>
    </row>
    <row r="108881" spans="12:14" x14ac:dyDescent="0.25">
      <c r="L108881" s="9"/>
      <c r="M108881" s="9"/>
      <c r="N108881" s="9"/>
    </row>
    <row r="108882" spans="12:14" x14ac:dyDescent="0.25">
      <c r="L108882" s="9"/>
      <c r="M108882" s="9"/>
      <c r="N108882" s="9"/>
    </row>
    <row r="108883" spans="12:14" x14ac:dyDescent="0.25">
      <c r="L108883" s="9"/>
      <c r="M108883" s="9"/>
      <c r="N108883" s="9"/>
    </row>
    <row r="108884" spans="12:14" x14ac:dyDescent="0.25">
      <c r="L108884" s="9"/>
      <c r="M108884" s="9"/>
      <c r="N108884" s="9"/>
    </row>
    <row r="108885" spans="12:14" x14ac:dyDescent="0.25">
      <c r="L108885" s="9"/>
      <c r="M108885" s="9"/>
      <c r="N108885" s="9"/>
    </row>
    <row r="108886" spans="12:14" x14ac:dyDescent="0.25">
      <c r="L108886" s="9"/>
      <c r="M108886" s="9"/>
      <c r="N108886" s="9"/>
    </row>
    <row r="108887" spans="12:14" x14ac:dyDescent="0.25">
      <c r="L108887" s="9"/>
      <c r="M108887" s="9"/>
      <c r="N108887" s="9"/>
    </row>
    <row r="108888" spans="12:14" x14ac:dyDescent="0.25">
      <c r="L108888" s="9"/>
      <c r="M108888" s="9"/>
      <c r="N108888" s="9"/>
    </row>
    <row r="108889" spans="12:14" x14ac:dyDescent="0.25">
      <c r="L108889" s="9"/>
      <c r="M108889" s="9"/>
      <c r="N108889" s="9"/>
    </row>
    <row r="108890" spans="12:14" x14ac:dyDescent="0.25">
      <c r="L108890" s="9"/>
      <c r="M108890" s="9"/>
      <c r="N108890" s="9"/>
    </row>
    <row r="108891" spans="12:14" x14ac:dyDescent="0.25">
      <c r="L108891" s="9"/>
      <c r="M108891" s="9"/>
      <c r="N108891" s="9"/>
    </row>
    <row r="108892" spans="12:14" x14ac:dyDescent="0.25">
      <c r="L108892" s="9"/>
      <c r="M108892" s="9"/>
      <c r="N108892" s="9"/>
    </row>
    <row r="108893" spans="12:14" x14ac:dyDescent="0.25">
      <c r="L108893" s="9"/>
      <c r="M108893" s="9"/>
      <c r="N108893" s="9"/>
    </row>
    <row r="108894" spans="12:14" x14ac:dyDescent="0.25">
      <c r="L108894" s="9"/>
      <c r="M108894" s="9"/>
      <c r="N108894" s="9"/>
    </row>
    <row r="108895" spans="12:14" x14ac:dyDescent="0.25">
      <c r="L108895" s="9"/>
      <c r="M108895" s="9"/>
      <c r="N108895" s="9"/>
    </row>
    <row r="108896" spans="12:14" x14ac:dyDescent="0.25">
      <c r="L108896" s="9"/>
      <c r="M108896" s="9"/>
      <c r="N108896" s="9"/>
    </row>
    <row r="108897" spans="12:14" x14ac:dyDescent="0.25">
      <c r="L108897" s="9"/>
      <c r="M108897" s="9"/>
      <c r="N108897" s="9"/>
    </row>
    <row r="108898" spans="12:14" x14ac:dyDescent="0.25">
      <c r="L108898" s="9"/>
      <c r="M108898" s="9"/>
      <c r="N108898" s="9"/>
    </row>
    <row r="108899" spans="12:14" x14ac:dyDescent="0.25">
      <c r="L108899" s="9"/>
      <c r="M108899" s="9"/>
      <c r="N108899" s="9"/>
    </row>
    <row r="108900" spans="12:14" x14ac:dyDescent="0.25">
      <c r="L108900" s="9"/>
      <c r="M108900" s="9"/>
      <c r="N108900" s="9"/>
    </row>
    <row r="108901" spans="12:14" x14ac:dyDescent="0.25">
      <c r="L108901" s="9"/>
      <c r="M108901" s="9"/>
      <c r="N108901" s="9"/>
    </row>
    <row r="108902" spans="12:14" x14ac:dyDescent="0.25">
      <c r="L108902" s="9"/>
      <c r="M108902" s="9"/>
      <c r="N108902" s="9"/>
    </row>
    <row r="108903" spans="12:14" x14ac:dyDescent="0.25">
      <c r="L108903" s="9"/>
      <c r="M108903" s="9"/>
      <c r="N108903" s="9"/>
    </row>
    <row r="108904" spans="12:14" x14ac:dyDescent="0.25">
      <c r="L108904" s="9"/>
      <c r="M108904" s="9"/>
      <c r="N108904" s="9"/>
    </row>
    <row r="108905" spans="12:14" x14ac:dyDescent="0.25">
      <c r="L108905" s="9"/>
      <c r="M108905" s="9"/>
      <c r="N108905" s="9"/>
    </row>
    <row r="108906" spans="12:14" x14ac:dyDescent="0.25">
      <c r="L108906" s="9"/>
      <c r="M108906" s="9"/>
      <c r="N108906" s="9"/>
    </row>
    <row r="108907" spans="12:14" x14ac:dyDescent="0.25">
      <c r="L108907" s="9"/>
      <c r="M108907" s="9"/>
      <c r="N108907" s="9"/>
    </row>
    <row r="108908" spans="12:14" x14ac:dyDescent="0.25">
      <c r="L108908" s="9"/>
      <c r="M108908" s="9"/>
      <c r="N108908" s="9"/>
    </row>
    <row r="108909" spans="12:14" x14ac:dyDescent="0.25">
      <c r="L108909" s="9"/>
      <c r="M108909" s="9"/>
      <c r="N108909" s="9"/>
    </row>
    <row r="108910" spans="12:14" x14ac:dyDescent="0.25">
      <c r="L108910" s="9"/>
      <c r="M108910" s="9"/>
      <c r="N108910" s="9"/>
    </row>
    <row r="108911" spans="12:14" x14ac:dyDescent="0.25">
      <c r="L108911" s="9"/>
      <c r="M108911" s="9"/>
      <c r="N108911" s="9"/>
    </row>
    <row r="108912" spans="12:14" x14ac:dyDescent="0.25">
      <c r="L108912" s="9"/>
      <c r="M108912" s="9"/>
      <c r="N108912" s="9"/>
    </row>
    <row r="108913" spans="12:14" x14ac:dyDescent="0.25">
      <c r="L108913" s="9"/>
      <c r="M108913" s="9"/>
      <c r="N108913" s="9"/>
    </row>
    <row r="108914" spans="12:14" x14ac:dyDescent="0.25">
      <c r="L108914" s="9"/>
      <c r="M108914" s="9"/>
      <c r="N108914" s="9"/>
    </row>
    <row r="108915" spans="12:14" x14ac:dyDescent="0.25">
      <c r="L108915" s="9"/>
      <c r="M108915" s="9"/>
      <c r="N108915" s="9"/>
    </row>
    <row r="108916" spans="12:14" x14ac:dyDescent="0.25">
      <c r="L108916" s="9"/>
      <c r="M108916" s="9"/>
      <c r="N108916" s="9"/>
    </row>
    <row r="108917" spans="12:14" x14ac:dyDescent="0.25">
      <c r="L108917" s="9"/>
      <c r="M108917" s="9"/>
      <c r="N108917" s="9"/>
    </row>
    <row r="108918" spans="12:14" x14ac:dyDescent="0.25">
      <c r="L108918" s="9"/>
      <c r="M108918" s="9"/>
      <c r="N108918" s="9"/>
    </row>
    <row r="108919" spans="12:14" x14ac:dyDescent="0.25">
      <c r="L108919" s="9"/>
      <c r="M108919" s="9"/>
      <c r="N108919" s="9"/>
    </row>
    <row r="108920" spans="12:14" x14ac:dyDescent="0.25">
      <c r="L108920" s="9"/>
      <c r="M108920" s="9"/>
      <c r="N108920" s="9"/>
    </row>
    <row r="108921" spans="12:14" x14ac:dyDescent="0.25">
      <c r="L108921" s="9"/>
      <c r="M108921" s="9"/>
      <c r="N108921" s="9"/>
    </row>
    <row r="108922" spans="12:14" x14ac:dyDescent="0.25">
      <c r="L108922" s="9"/>
      <c r="M108922" s="9"/>
      <c r="N108922" s="9"/>
    </row>
    <row r="108923" spans="12:14" x14ac:dyDescent="0.25">
      <c r="L108923" s="9"/>
      <c r="M108923" s="9"/>
      <c r="N108923" s="9"/>
    </row>
    <row r="108924" spans="12:14" x14ac:dyDescent="0.25">
      <c r="L108924" s="9"/>
      <c r="M108924" s="9"/>
      <c r="N108924" s="9"/>
    </row>
    <row r="108925" spans="12:14" x14ac:dyDescent="0.25">
      <c r="L108925" s="9"/>
      <c r="M108925" s="9"/>
      <c r="N108925" s="9"/>
    </row>
    <row r="108926" spans="12:14" x14ac:dyDescent="0.25">
      <c r="L108926" s="9"/>
      <c r="M108926" s="9"/>
      <c r="N108926" s="9"/>
    </row>
    <row r="108927" spans="12:14" x14ac:dyDescent="0.25">
      <c r="L108927" s="9"/>
      <c r="M108927" s="9"/>
      <c r="N108927" s="9"/>
    </row>
    <row r="108928" spans="12:14" x14ac:dyDescent="0.25">
      <c r="L108928" s="9"/>
      <c r="M108928" s="9"/>
      <c r="N108928" s="9"/>
    </row>
    <row r="108929" spans="12:14" x14ac:dyDescent="0.25">
      <c r="L108929" s="9"/>
      <c r="M108929" s="9"/>
      <c r="N108929" s="9"/>
    </row>
    <row r="108930" spans="12:14" x14ac:dyDescent="0.25">
      <c r="L108930" s="9"/>
      <c r="M108930" s="9"/>
      <c r="N108930" s="9"/>
    </row>
    <row r="108931" spans="12:14" x14ac:dyDescent="0.25">
      <c r="L108931" s="9"/>
      <c r="M108931" s="9"/>
      <c r="N108931" s="9"/>
    </row>
    <row r="108932" spans="12:14" x14ac:dyDescent="0.25">
      <c r="L108932" s="9"/>
      <c r="M108932" s="9"/>
      <c r="N108932" s="9"/>
    </row>
    <row r="108933" spans="12:14" x14ac:dyDescent="0.25">
      <c r="L108933" s="9"/>
      <c r="M108933" s="9"/>
      <c r="N108933" s="9"/>
    </row>
    <row r="108934" spans="12:14" x14ac:dyDescent="0.25">
      <c r="L108934" s="9"/>
      <c r="M108934" s="9"/>
      <c r="N108934" s="9"/>
    </row>
    <row r="108935" spans="12:14" x14ac:dyDescent="0.25">
      <c r="L108935" s="9"/>
      <c r="M108935" s="9"/>
      <c r="N108935" s="9"/>
    </row>
    <row r="108936" spans="12:14" x14ac:dyDescent="0.25">
      <c r="L108936" s="9"/>
      <c r="M108936" s="9"/>
      <c r="N108936" s="9"/>
    </row>
    <row r="108937" spans="12:14" x14ac:dyDescent="0.25">
      <c r="L108937" s="9"/>
      <c r="M108937" s="9"/>
      <c r="N108937" s="9"/>
    </row>
    <row r="108938" spans="12:14" x14ac:dyDescent="0.25">
      <c r="L108938" s="9"/>
      <c r="M108938" s="9"/>
      <c r="N108938" s="9"/>
    </row>
    <row r="108939" spans="12:14" x14ac:dyDescent="0.25">
      <c r="L108939" s="9"/>
      <c r="M108939" s="9"/>
      <c r="N108939" s="9"/>
    </row>
    <row r="108940" spans="12:14" x14ac:dyDescent="0.25">
      <c r="L108940" s="9"/>
      <c r="M108940" s="9"/>
      <c r="N108940" s="9"/>
    </row>
    <row r="108941" spans="12:14" x14ac:dyDescent="0.25">
      <c r="L108941" s="9"/>
      <c r="M108941" s="9"/>
      <c r="N108941" s="9"/>
    </row>
    <row r="108942" spans="12:14" x14ac:dyDescent="0.25">
      <c r="L108942" s="9"/>
      <c r="M108942" s="9"/>
      <c r="N108942" s="9"/>
    </row>
    <row r="108943" spans="12:14" x14ac:dyDescent="0.25">
      <c r="L108943" s="9"/>
      <c r="M108943" s="9"/>
      <c r="N108943" s="9"/>
    </row>
    <row r="108944" spans="12:14" x14ac:dyDescent="0.25">
      <c r="L108944" s="9"/>
      <c r="M108944" s="9"/>
      <c r="N108944" s="9"/>
    </row>
    <row r="108945" spans="12:14" x14ac:dyDescent="0.25">
      <c r="L108945" s="9"/>
      <c r="M108945" s="9"/>
      <c r="N108945" s="9"/>
    </row>
    <row r="108946" spans="12:14" x14ac:dyDescent="0.25">
      <c r="L108946" s="9"/>
      <c r="M108946" s="9"/>
      <c r="N108946" s="9"/>
    </row>
    <row r="108947" spans="12:14" x14ac:dyDescent="0.25">
      <c r="L108947" s="9"/>
      <c r="M108947" s="9"/>
      <c r="N108947" s="9"/>
    </row>
    <row r="108948" spans="12:14" x14ac:dyDescent="0.25">
      <c r="L108948" s="9"/>
      <c r="M108948" s="9"/>
      <c r="N108948" s="9"/>
    </row>
    <row r="108949" spans="12:14" x14ac:dyDescent="0.25">
      <c r="L108949" s="9"/>
      <c r="M108949" s="9"/>
      <c r="N108949" s="9"/>
    </row>
    <row r="108950" spans="12:14" x14ac:dyDescent="0.25">
      <c r="L108950" s="9"/>
      <c r="M108950" s="9"/>
      <c r="N108950" s="9"/>
    </row>
    <row r="108951" spans="12:14" x14ac:dyDescent="0.25">
      <c r="L108951" s="9"/>
      <c r="M108951" s="9"/>
      <c r="N108951" s="9"/>
    </row>
    <row r="108952" spans="12:14" x14ac:dyDescent="0.25">
      <c r="L108952" s="9"/>
      <c r="M108952" s="9"/>
      <c r="N108952" s="9"/>
    </row>
    <row r="108953" spans="12:14" x14ac:dyDescent="0.25">
      <c r="L108953" s="9"/>
      <c r="M108953" s="9"/>
      <c r="N108953" s="9"/>
    </row>
    <row r="108954" spans="12:14" x14ac:dyDescent="0.25">
      <c r="L108954" s="9"/>
      <c r="M108954" s="9"/>
      <c r="N108954" s="9"/>
    </row>
    <row r="108955" spans="12:14" x14ac:dyDescent="0.25">
      <c r="L108955" s="9"/>
      <c r="M108955" s="9"/>
      <c r="N108955" s="9"/>
    </row>
    <row r="108956" spans="12:14" x14ac:dyDescent="0.25">
      <c r="L108956" s="9"/>
      <c r="M108956" s="9"/>
      <c r="N108956" s="9"/>
    </row>
    <row r="108957" spans="12:14" x14ac:dyDescent="0.25">
      <c r="L108957" s="9"/>
      <c r="M108957" s="9"/>
      <c r="N108957" s="9"/>
    </row>
    <row r="108958" spans="12:14" x14ac:dyDescent="0.25">
      <c r="L108958" s="9"/>
      <c r="M108958" s="9"/>
      <c r="N108958" s="9"/>
    </row>
    <row r="108959" spans="12:14" x14ac:dyDescent="0.25">
      <c r="L108959" s="9"/>
      <c r="M108959" s="9"/>
      <c r="N108959" s="9"/>
    </row>
    <row r="108960" spans="12:14" x14ac:dyDescent="0.25">
      <c r="L108960" s="9"/>
      <c r="M108960" s="9"/>
      <c r="N108960" s="9"/>
    </row>
    <row r="108961" spans="12:14" x14ac:dyDescent="0.25">
      <c r="L108961" s="9"/>
      <c r="M108961" s="9"/>
      <c r="N108961" s="9"/>
    </row>
    <row r="108962" spans="12:14" x14ac:dyDescent="0.25">
      <c r="L108962" s="9"/>
      <c r="M108962" s="9"/>
      <c r="N108962" s="9"/>
    </row>
    <row r="108963" spans="12:14" x14ac:dyDescent="0.25">
      <c r="L108963" s="9"/>
      <c r="M108963" s="9"/>
      <c r="N108963" s="9"/>
    </row>
    <row r="108964" spans="12:14" x14ac:dyDescent="0.25">
      <c r="L108964" s="9"/>
      <c r="M108964" s="9"/>
      <c r="N108964" s="9"/>
    </row>
    <row r="108965" spans="12:14" x14ac:dyDescent="0.25">
      <c r="L108965" s="9"/>
      <c r="M108965" s="9"/>
      <c r="N108965" s="9"/>
    </row>
    <row r="108966" spans="12:14" x14ac:dyDescent="0.25">
      <c r="L108966" s="9"/>
      <c r="M108966" s="9"/>
      <c r="N108966" s="9"/>
    </row>
    <row r="108967" spans="12:14" x14ac:dyDescent="0.25">
      <c r="L108967" s="9"/>
      <c r="M108967" s="9"/>
      <c r="N108967" s="9"/>
    </row>
    <row r="108968" spans="12:14" x14ac:dyDescent="0.25">
      <c r="L108968" s="9"/>
      <c r="M108968" s="9"/>
      <c r="N108968" s="9"/>
    </row>
    <row r="108969" spans="12:14" x14ac:dyDescent="0.25">
      <c r="L108969" s="9"/>
      <c r="M108969" s="9"/>
      <c r="N108969" s="9"/>
    </row>
    <row r="108970" spans="12:14" x14ac:dyDescent="0.25">
      <c r="L108970" s="9"/>
      <c r="M108970" s="9"/>
      <c r="N108970" s="9"/>
    </row>
    <row r="108971" spans="12:14" x14ac:dyDescent="0.25">
      <c r="L108971" s="9"/>
      <c r="M108971" s="9"/>
      <c r="N108971" s="9"/>
    </row>
    <row r="108972" spans="12:14" x14ac:dyDescent="0.25">
      <c r="L108972" s="9"/>
      <c r="M108972" s="9"/>
      <c r="N108972" s="9"/>
    </row>
    <row r="108973" spans="12:14" x14ac:dyDescent="0.25">
      <c r="L108973" s="9"/>
      <c r="M108973" s="9"/>
      <c r="N108973" s="9"/>
    </row>
    <row r="108974" spans="12:14" x14ac:dyDescent="0.25">
      <c r="L108974" s="9"/>
      <c r="M108974" s="9"/>
      <c r="N108974" s="9"/>
    </row>
    <row r="108975" spans="12:14" x14ac:dyDescent="0.25">
      <c r="L108975" s="9"/>
      <c r="M108975" s="9"/>
      <c r="N108975" s="9"/>
    </row>
    <row r="108976" spans="12:14" x14ac:dyDescent="0.25">
      <c r="L108976" s="9"/>
      <c r="M108976" s="9"/>
      <c r="N108976" s="9"/>
    </row>
    <row r="108977" spans="12:14" x14ac:dyDescent="0.25">
      <c r="L108977" s="9"/>
      <c r="M108977" s="9"/>
      <c r="N108977" s="9"/>
    </row>
    <row r="108978" spans="12:14" x14ac:dyDescent="0.25">
      <c r="L108978" s="9"/>
      <c r="M108978" s="9"/>
      <c r="N108978" s="9"/>
    </row>
    <row r="108979" spans="12:14" x14ac:dyDescent="0.25">
      <c r="L108979" s="9"/>
      <c r="M108979" s="9"/>
      <c r="N108979" s="9"/>
    </row>
    <row r="108980" spans="12:14" x14ac:dyDescent="0.25">
      <c r="L108980" s="9"/>
      <c r="M108980" s="9"/>
      <c r="N108980" s="9"/>
    </row>
    <row r="108981" spans="12:14" x14ac:dyDescent="0.25">
      <c r="L108981" s="9"/>
      <c r="M108981" s="9"/>
      <c r="N108981" s="9"/>
    </row>
    <row r="108982" spans="12:14" x14ac:dyDescent="0.25">
      <c r="L108982" s="9"/>
      <c r="M108982" s="9"/>
      <c r="N108982" s="9"/>
    </row>
    <row r="108983" spans="12:14" x14ac:dyDescent="0.25">
      <c r="L108983" s="9"/>
      <c r="M108983" s="9"/>
      <c r="N108983" s="9"/>
    </row>
    <row r="108984" spans="12:14" x14ac:dyDescent="0.25">
      <c r="L108984" s="9"/>
      <c r="M108984" s="9"/>
      <c r="N108984" s="9"/>
    </row>
    <row r="108985" spans="12:14" x14ac:dyDescent="0.25">
      <c r="L108985" s="9"/>
      <c r="M108985" s="9"/>
      <c r="N108985" s="9"/>
    </row>
    <row r="108986" spans="12:14" x14ac:dyDescent="0.25">
      <c r="L108986" s="9"/>
      <c r="M108986" s="9"/>
      <c r="N108986" s="9"/>
    </row>
    <row r="108987" spans="12:14" x14ac:dyDescent="0.25">
      <c r="L108987" s="9"/>
      <c r="M108987" s="9"/>
      <c r="N108987" s="9"/>
    </row>
    <row r="108988" spans="12:14" x14ac:dyDescent="0.25">
      <c r="L108988" s="9"/>
      <c r="M108988" s="9"/>
      <c r="N108988" s="9"/>
    </row>
    <row r="108989" spans="12:14" x14ac:dyDescent="0.25">
      <c r="L108989" s="9"/>
      <c r="M108989" s="9"/>
      <c r="N108989" s="9"/>
    </row>
    <row r="108990" spans="12:14" x14ac:dyDescent="0.25">
      <c r="L108990" s="9"/>
      <c r="M108990" s="9"/>
      <c r="N108990" s="9"/>
    </row>
    <row r="108991" spans="12:14" x14ac:dyDescent="0.25">
      <c r="L108991" s="9"/>
      <c r="M108991" s="9"/>
      <c r="N108991" s="9"/>
    </row>
    <row r="108992" spans="12:14" x14ac:dyDescent="0.25">
      <c r="L108992" s="9"/>
      <c r="M108992" s="9"/>
      <c r="N108992" s="9"/>
    </row>
    <row r="108993" spans="12:14" x14ac:dyDescent="0.25">
      <c r="L108993" s="9"/>
      <c r="M108993" s="9"/>
      <c r="N108993" s="9"/>
    </row>
    <row r="108994" spans="12:14" x14ac:dyDescent="0.25">
      <c r="L108994" s="9"/>
      <c r="M108994" s="9"/>
      <c r="N108994" s="9"/>
    </row>
    <row r="108995" spans="12:14" x14ac:dyDescent="0.25">
      <c r="L108995" s="9"/>
      <c r="M108995" s="9"/>
      <c r="N108995" s="9"/>
    </row>
    <row r="108996" spans="12:14" x14ac:dyDescent="0.25">
      <c r="L108996" s="9"/>
      <c r="M108996" s="9"/>
      <c r="N108996" s="9"/>
    </row>
    <row r="108997" spans="12:14" x14ac:dyDescent="0.25">
      <c r="L108997" s="9"/>
      <c r="M108997" s="9"/>
      <c r="N108997" s="9"/>
    </row>
    <row r="108998" spans="12:14" x14ac:dyDescent="0.25">
      <c r="L108998" s="9"/>
      <c r="M108998" s="9"/>
      <c r="N108998" s="9"/>
    </row>
    <row r="108999" spans="12:14" x14ac:dyDescent="0.25">
      <c r="L108999" s="9"/>
      <c r="M108999" s="9"/>
      <c r="N108999" s="9"/>
    </row>
    <row r="109000" spans="12:14" x14ac:dyDescent="0.25">
      <c r="L109000" s="9"/>
      <c r="M109000" s="9"/>
      <c r="N109000" s="9"/>
    </row>
    <row r="109001" spans="12:14" x14ac:dyDescent="0.25">
      <c r="L109001" s="9"/>
      <c r="M109001" s="9"/>
      <c r="N109001" s="9"/>
    </row>
    <row r="109002" spans="12:14" x14ac:dyDescent="0.25">
      <c r="L109002" s="9"/>
      <c r="M109002" s="9"/>
      <c r="N109002" s="9"/>
    </row>
    <row r="109003" spans="12:14" x14ac:dyDescent="0.25">
      <c r="L109003" s="9"/>
      <c r="M109003" s="9"/>
      <c r="N109003" s="9"/>
    </row>
    <row r="109004" spans="12:14" x14ac:dyDescent="0.25">
      <c r="L109004" s="9"/>
      <c r="M109004" s="9"/>
      <c r="N109004" s="9"/>
    </row>
    <row r="109005" spans="12:14" x14ac:dyDescent="0.25">
      <c r="L109005" s="9"/>
      <c r="M109005" s="9"/>
      <c r="N109005" s="9"/>
    </row>
    <row r="109006" spans="12:14" x14ac:dyDescent="0.25">
      <c r="L109006" s="9"/>
      <c r="M109006" s="9"/>
      <c r="N109006" s="9"/>
    </row>
    <row r="109007" spans="12:14" x14ac:dyDescent="0.25">
      <c r="L109007" s="9"/>
      <c r="M109007" s="9"/>
      <c r="N109007" s="9"/>
    </row>
    <row r="109008" spans="12:14" x14ac:dyDescent="0.25">
      <c r="L109008" s="9"/>
      <c r="M109008" s="9"/>
      <c r="N109008" s="9"/>
    </row>
    <row r="109009" spans="12:14" x14ac:dyDescent="0.25">
      <c r="L109009" s="9"/>
      <c r="M109009" s="9"/>
      <c r="N109009" s="9"/>
    </row>
    <row r="109010" spans="12:14" x14ac:dyDescent="0.25">
      <c r="L109010" s="9"/>
      <c r="M109010" s="9"/>
      <c r="N109010" s="9"/>
    </row>
    <row r="109011" spans="12:14" x14ac:dyDescent="0.25">
      <c r="L109011" s="9"/>
      <c r="M109011" s="9"/>
      <c r="N109011" s="9"/>
    </row>
    <row r="109012" spans="12:14" x14ac:dyDescent="0.25">
      <c r="L109012" s="9"/>
      <c r="M109012" s="9"/>
      <c r="N109012" s="9"/>
    </row>
    <row r="109013" spans="12:14" x14ac:dyDescent="0.25">
      <c r="L109013" s="9"/>
      <c r="M109013" s="9"/>
      <c r="N109013" s="9"/>
    </row>
    <row r="109014" spans="12:14" x14ac:dyDescent="0.25">
      <c r="L109014" s="9"/>
      <c r="M109014" s="9"/>
      <c r="N109014" s="9"/>
    </row>
    <row r="109015" spans="12:14" x14ac:dyDescent="0.25">
      <c r="L109015" s="9"/>
      <c r="M109015" s="9"/>
      <c r="N109015" s="9"/>
    </row>
    <row r="109016" spans="12:14" x14ac:dyDescent="0.25">
      <c r="L109016" s="9"/>
      <c r="M109016" s="9"/>
      <c r="N109016" s="9"/>
    </row>
    <row r="109017" spans="12:14" x14ac:dyDescent="0.25">
      <c r="L109017" s="9"/>
      <c r="M109017" s="9"/>
      <c r="N109017" s="9"/>
    </row>
    <row r="109018" spans="12:14" x14ac:dyDescent="0.25">
      <c r="L109018" s="9"/>
      <c r="M109018" s="9"/>
      <c r="N109018" s="9"/>
    </row>
    <row r="109019" spans="12:14" x14ac:dyDescent="0.25">
      <c r="L109019" s="9"/>
      <c r="M109019" s="9"/>
      <c r="N109019" s="9"/>
    </row>
    <row r="109020" spans="12:14" x14ac:dyDescent="0.25">
      <c r="L109020" s="9"/>
      <c r="M109020" s="9"/>
      <c r="N109020" s="9"/>
    </row>
    <row r="109021" spans="12:14" x14ac:dyDescent="0.25">
      <c r="L109021" s="9"/>
      <c r="M109021" s="9"/>
      <c r="N109021" s="9"/>
    </row>
    <row r="109022" spans="12:14" x14ac:dyDescent="0.25">
      <c r="L109022" s="9"/>
      <c r="M109022" s="9"/>
      <c r="N109022" s="9"/>
    </row>
    <row r="109023" spans="12:14" x14ac:dyDescent="0.25">
      <c r="L109023" s="9"/>
      <c r="M109023" s="9"/>
      <c r="N109023" s="9"/>
    </row>
    <row r="109024" spans="12:14" x14ac:dyDescent="0.25">
      <c r="L109024" s="9"/>
      <c r="M109024" s="9"/>
      <c r="N109024" s="9"/>
    </row>
    <row r="109025" spans="12:14" x14ac:dyDescent="0.25">
      <c r="L109025" s="9"/>
      <c r="M109025" s="9"/>
      <c r="N109025" s="9"/>
    </row>
    <row r="109026" spans="12:14" x14ac:dyDescent="0.25">
      <c r="L109026" s="9"/>
      <c r="M109026" s="9"/>
      <c r="N109026" s="9"/>
    </row>
    <row r="109027" spans="12:14" x14ac:dyDescent="0.25">
      <c r="L109027" s="9"/>
      <c r="M109027" s="9"/>
      <c r="N109027" s="9"/>
    </row>
    <row r="109028" spans="12:14" x14ac:dyDescent="0.25">
      <c r="L109028" s="9"/>
      <c r="M109028" s="9"/>
      <c r="N109028" s="9"/>
    </row>
    <row r="109029" spans="12:14" x14ac:dyDescent="0.25">
      <c r="L109029" s="9"/>
      <c r="M109029" s="9"/>
      <c r="N109029" s="9"/>
    </row>
    <row r="109030" spans="12:14" x14ac:dyDescent="0.25">
      <c r="L109030" s="9"/>
      <c r="M109030" s="9"/>
      <c r="N109030" s="9"/>
    </row>
    <row r="109031" spans="12:14" x14ac:dyDescent="0.25">
      <c r="L109031" s="9"/>
      <c r="M109031" s="9"/>
      <c r="N109031" s="9"/>
    </row>
    <row r="109032" spans="12:14" x14ac:dyDescent="0.25">
      <c r="L109032" s="9"/>
      <c r="M109032" s="9"/>
      <c r="N109032" s="9"/>
    </row>
    <row r="109033" spans="12:14" x14ac:dyDescent="0.25">
      <c r="L109033" s="9"/>
      <c r="M109033" s="9"/>
      <c r="N109033" s="9"/>
    </row>
    <row r="109034" spans="12:14" x14ac:dyDescent="0.25">
      <c r="L109034" s="9"/>
      <c r="M109034" s="9"/>
      <c r="N109034" s="9"/>
    </row>
    <row r="109035" spans="12:14" x14ac:dyDescent="0.25">
      <c r="L109035" s="9"/>
      <c r="M109035" s="9"/>
      <c r="N109035" s="9"/>
    </row>
    <row r="109036" spans="12:14" x14ac:dyDescent="0.25">
      <c r="L109036" s="9"/>
      <c r="M109036" s="9"/>
      <c r="N109036" s="9"/>
    </row>
    <row r="109037" spans="12:14" x14ac:dyDescent="0.25">
      <c r="L109037" s="9"/>
      <c r="M109037" s="9"/>
      <c r="N109037" s="9"/>
    </row>
    <row r="109038" spans="12:14" x14ac:dyDescent="0.25">
      <c r="L109038" s="9"/>
      <c r="M109038" s="9"/>
      <c r="N109038" s="9"/>
    </row>
    <row r="109039" spans="12:14" x14ac:dyDescent="0.25">
      <c r="L109039" s="9"/>
      <c r="M109039" s="9"/>
      <c r="N109039" s="9"/>
    </row>
    <row r="109040" spans="12:14" x14ac:dyDescent="0.25">
      <c r="L109040" s="9"/>
      <c r="M109040" s="9"/>
      <c r="N109040" s="9"/>
    </row>
    <row r="109041" spans="12:14" x14ac:dyDescent="0.25">
      <c r="L109041" s="9"/>
      <c r="M109041" s="9"/>
      <c r="N109041" s="9"/>
    </row>
    <row r="109042" spans="12:14" x14ac:dyDescent="0.25">
      <c r="L109042" s="9"/>
      <c r="M109042" s="9"/>
      <c r="N109042" s="9"/>
    </row>
    <row r="109043" spans="12:14" x14ac:dyDescent="0.25">
      <c r="L109043" s="9"/>
      <c r="M109043" s="9"/>
      <c r="N109043" s="9"/>
    </row>
    <row r="109044" spans="12:14" x14ac:dyDescent="0.25">
      <c r="L109044" s="9"/>
      <c r="M109044" s="9"/>
      <c r="N109044" s="9"/>
    </row>
    <row r="109045" spans="12:14" x14ac:dyDescent="0.25">
      <c r="L109045" s="9"/>
      <c r="M109045" s="9"/>
      <c r="N109045" s="9"/>
    </row>
    <row r="109046" spans="12:14" x14ac:dyDescent="0.25">
      <c r="L109046" s="9"/>
      <c r="M109046" s="9"/>
      <c r="N109046" s="9"/>
    </row>
    <row r="109047" spans="12:14" x14ac:dyDescent="0.25">
      <c r="L109047" s="9"/>
      <c r="M109047" s="9"/>
      <c r="N109047" s="9"/>
    </row>
    <row r="109048" spans="12:14" x14ac:dyDescent="0.25">
      <c r="L109048" s="9"/>
      <c r="M109048" s="9"/>
      <c r="N109048" s="9"/>
    </row>
    <row r="109049" spans="12:14" x14ac:dyDescent="0.25">
      <c r="L109049" s="9"/>
      <c r="M109049" s="9"/>
      <c r="N109049" s="9"/>
    </row>
    <row r="109050" spans="12:14" x14ac:dyDescent="0.25">
      <c r="L109050" s="9"/>
      <c r="M109050" s="9"/>
      <c r="N109050" s="9"/>
    </row>
    <row r="109051" spans="12:14" x14ac:dyDescent="0.25">
      <c r="L109051" s="9"/>
      <c r="M109051" s="9"/>
      <c r="N109051" s="9"/>
    </row>
    <row r="109052" spans="12:14" x14ac:dyDescent="0.25">
      <c r="L109052" s="9"/>
      <c r="M109052" s="9"/>
      <c r="N109052" s="9"/>
    </row>
    <row r="109053" spans="12:14" x14ac:dyDescent="0.25">
      <c r="L109053" s="9"/>
      <c r="M109053" s="9"/>
      <c r="N109053" s="9"/>
    </row>
    <row r="109054" spans="12:14" x14ac:dyDescent="0.25">
      <c r="L109054" s="9"/>
      <c r="M109054" s="9"/>
      <c r="N109054" s="9"/>
    </row>
    <row r="109055" spans="12:14" x14ac:dyDescent="0.25">
      <c r="L109055" s="9"/>
      <c r="M109055" s="9"/>
      <c r="N109055" s="9"/>
    </row>
    <row r="109056" spans="12:14" x14ac:dyDescent="0.25">
      <c r="L109056" s="9"/>
      <c r="M109056" s="9"/>
      <c r="N109056" s="9"/>
    </row>
    <row r="109057" spans="12:14" x14ac:dyDescent="0.25">
      <c r="L109057" s="9"/>
      <c r="M109057" s="9"/>
      <c r="N109057" s="9"/>
    </row>
    <row r="109058" spans="12:14" x14ac:dyDescent="0.25">
      <c r="L109058" s="9"/>
      <c r="M109058" s="9"/>
      <c r="N109058" s="9"/>
    </row>
    <row r="109059" spans="12:14" x14ac:dyDescent="0.25">
      <c r="L109059" s="9"/>
      <c r="M109059" s="9"/>
      <c r="N109059" s="9"/>
    </row>
    <row r="109060" spans="12:14" x14ac:dyDescent="0.25">
      <c r="L109060" s="9"/>
      <c r="M109060" s="9"/>
      <c r="N109060" s="9"/>
    </row>
    <row r="109061" spans="12:14" x14ac:dyDescent="0.25">
      <c r="L109061" s="9"/>
      <c r="M109061" s="9"/>
      <c r="N109061" s="9"/>
    </row>
    <row r="109062" spans="12:14" x14ac:dyDescent="0.25">
      <c r="L109062" s="9"/>
      <c r="M109062" s="9"/>
      <c r="N109062" s="9"/>
    </row>
    <row r="109063" spans="12:14" x14ac:dyDescent="0.25">
      <c r="L109063" s="9"/>
      <c r="M109063" s="9"/>
      <c r="N109063" s="9"/>
    </row>
    <row r="109064" spans="12:14" x14ac:dyDescent="0.25">
      <c r="L109064" s="9"/>
      <c r="M109064" s="9"/>
      <c r="N109064" s="9"/>
    </row>
    <row r="109065" spans="12:14" x14ac:dyDescent="0.25">
      <c r="L109065" s="9"/>
      <c r="M109065" s="9"/>
      <c r="N109065" s="9"/>
    </row>
    <row r="109066" spans="12:14" x14ac:dyDescent="0.25">
      <c r="L109066" s="9"/>
      <c r="M109066" s="9"/>
      <c r="N109066" s="9"/>
    </row>
    <row r="109067" spans="12:14" x14ac:dyDescent="0.25">
      <c r="L109067" s="9"/>
      <c r="M109067" s="9"/>
      <c r="N109067" s="9"/>
    </row>
    <row r="109068" spans="12:14" x14ac:dyDescent="0.25">
      <c r="L109068" s="9"/>
      <c r="M109068" s="9"/>
      <c r="N109068" s="9"/>
    </row>
    <row r="109069" spans="12:14" x14ac:dyDescent="0.25">
      <c r="L109069" s="9"/>
      <c r="M109069" s="9"/>
      <c r="N109069" s="9"/>
    </row>
    <row r="109070" spans="12:14" x14ac:dyDescent="0.25">
      <c r="L109070" s="9"/>
      <c r="M109070" s="9"/>
      <c r="N109070" s="9"/>
    </row>
    <row r="109071" spans="12:14" x14ac:dyDescent="0.25">
      <c r="L109071" s="9"/>
      <c r="M109071" s="9"/>
      <c r="N109071" s="9"/>
    </row>
    <row r="109072" spans="12:14" x14ac:dyDescent="0.25">
      <c r="L109072" s="9"/>
      <c r="M109072" s="9"/>
      <c r="N109072" s="9"/>
    </row>
    <row r="109073" spans="12:14" x14ac:dyDescent="0.25">
      <c r="L109073" s="9"/>
      <c r="M109073" s="9"/>
      <c r="N109073" s="9"/>
    </row>
    <row r="109074" spans="12:14" x14ac:dyDescent="0.25">
      <c r="L109074" s="9"/>
      <c r="M109074" s="9"/>
      <c r="N109074" s="9"/>
    </row>
    <row r="109075" spans="12:14" x14ac:dyDescent="0.25">
      <c r="L109075" s="9"/>
      <c r="M109075" s="9"/>
      <c r="N109075" s="9"/>
    </row>
    <row r="109076" spans="12:14" x14ac:dyDescent="0.25">
      <c r="L109076" s="9"/>
      <c r="M109076" s="9"/>
      <c r="N109076" s="9"/>
    </row>
    <row r="109077" spans="12:14" x14ac:dyDescent="0.25">
      <c r="L109077" s="9"/>
      <c r="M109077" s="9"/>
      <c r="N109077" s="9"/>
    </row>
    <row r="109078" spans="12:14" x14ac:dyDescent="0.25">
      <c r="L109078" s="9"/>
      <c r="M109078" s="9"/>
      <c r="N109078" s="9"/>
    </row>
    <row r="109079" spans="12:14" x14ac:dyDescent="0.25">
      <c r="L109079" s="9"/>
      <c r="M109079" s="9"/>
      <c r="N109079" s="9"/>
    </row>
    <row r="109080" spans="12:14" x14ac:dyDescent="0.25">
      <c r="L109080" s="9"/>
      <c r="M109080" s="9"/>
      <c r="N109080" s="9"/>
    </row>
    <row r="109081" spans="12:14" x14ac:dyDescent="0.25">
      <c r="L109081" s="9"/>
      <c r="M109081" s="9"/>
      <c r="N109081" s="9"/>
    </row>
    <row r="109082" spans="12:14" x14ac:dyDescent="0.25">
      <c r="L109082" s="9"/>
      <c r="M109082" s="9"/>
      <c r="N109082" s="9"/>
    </row>
    <row r="109083" spans="12:14" x14ac:dyDescent="0.25">
      <c r="L109083" s="9"/>
      <c r="M109083" s="9"/>
      <c r="N109083" s="9"/>
    </row>
    <row r="109084" spans="12:14" x14ac:dyDescent="0.25">
      <c r="L109084" s="9"/>
      <c r="M109084" s="9"/>
      <c r="N109084" s="9"/>
    </row>
    <row r="109085" spans="12:14" x14ac:dyDescent="0.25">
      <c r="L109085" s="9"/>
      <c r="M109085" s="9"/>
      <c r="N109085" s="9"/>
    </row>
    <row r="109086" spans="12:14" x14ac:dyDescent="0.25">
      <c r="L109086" s="9"/>
      <c r="M109086" s="9"/>
      <c r="N109086" s="9"/>
    </row>
    <row r="109087" spans="12:14" x14ac:dyDescent="0.25">
      <c r="L109087" s="9"/>
      <c r="M109087" s="9"/>
      <c r="N109087" s="9"/>
    </row>
    <row r="109088" spans="12:14" x14ac:dyDescent="0.25">
      <c r="L109088" s="9"/>
      <c r="M109088" s="9"/>
      <c r="N109088" s="9"/>
    </row>
    <row r="109089" spans="12:14" x14ac:dyDescent="0.25">
      <c r="L109089" s="9"/>
      <c r="M109089" s="9"/>
      <c r="N109089" s="9"/>
    </row>
    <row r="109090" spans="12:14" x14ac:dyDescent="0.25">
      <c r="L109090" s="9"/>
      <c r="M109090" s="9"/>
      <c r="N109090" s="9"/>
    </row>
    <row r="109091" spans="12:14" x14ac:dyDescent="0.25">
      <c r="L109091" s="9"/>
      <c r="M109091" s="9"/>
      <c r="N109091" s="9"/>
    </row>
    <row r="109092" spans="12:14" x14ac:dyDescent="0.25">
      <c r="L109092" s="9"/>
      <c r="M109092" s="9"/>
      <c r="N109092" s="9"/>
    </row>
    <row r="109093" spans="12:14" x14ac:dyDescent="0.25">
      <c r="L109093" s="9"/>
      <c r="M109093" s="9"/>
      <c r="N109093" s="9"/>
    </row>
    <row r="109094" spans="12:14" x14ac:dyDescent="0.25">
      <c r="L109094" s="9"/>
      <c r="M109094" s="9"/>
      <c r="N109094" s="9"/>
    </row>
    <row r="109095" spans="12:14" x14ac:dyDescent="0.25">
      <c r="L109095" s="9"/>
      <c r="M109095" s="9"/>
      <c r="N109095" s="9"/>
    </row>
    <row r="109096" spans="12:14" x14ac:dyDescent="0.25">
      <c r="L109096" s="9"/>
      <c r="M109096" s="9"/>
      <c r="N109096" s="9"/>
    </row>
    <row r="109097" spans="12:14" x14ac:dyDescent="0.25">
      <c r="L109097" s="9"/>
      <c r="M109097" s="9"/>
      <c r="N109097" s="9"/>
    </row>
    <row r="109098" spans="12:14" x14ac:dyDescent="0.25">
      <c r="L109098" s="9"/>
      <c r="M109098" s="9"/>
      <c r="N109098" s="9"/>
    </row>
    <row r="109099" spans="12:14" x14ac:dyDescent="0.25">
      <c r="L109099" s="9"/>
      <c r="M109099" s="9"/>
      <c r="N109099" s="9"/>
    </row>
    <row r="109100" spans="12:14" x14ac:dyDescent="0.25">
      <c r="L109100" s="9"/>
      <c r="M109100" s="9"/>
      <c r="N109100" s="9"/>
    </row>
    <row r="109101" spans="12:14" x14ac:dyDescent="0.25">
      <c r="L109101" s="9"/>
      <c r="M109101" s="9"/>
      <c r="N109101" s="9"/>
    </row>
    <row r="109102" spans="12:14" x14ac:dyDescent="0.25">
      <c r="L109102" s="9"/>
      <c r="M109102" s="9"/>
      <c r="N109102" s="9"/>
    </row>
    <row r="109103" spans="12:14" x14ac:dyDescent="0.25">
      <c r="L109103" s="9"/>
      <c r="M109103" s="9"/>
      <c r="N109103" s="9"/>
    </row>
    <row r="109104" spans="12:14" x14ac:dyDescent="0.25">
      <c r="L109104" s="9"/>
      <c r="M109104" s="9"/>
      <c r="N109104" s="9"/>
    </row>
    <row r="109105" spans="12:14" x14ac:dyDescent="0.25">
      <c r="L109105" s="9"/>
      <c r="M109105" s="9"/>
      <c r="N109105" s="9"/>
    </row>
    <row r="109106" spans="12:14" x14ac:dyDescent="0.25">
      <c r="L109106" s="9"/>
      <c r="M109106" s="9"/>
      <c r="N109106" s="9"/>
    </row>
    <row r="109107" spans="12:14" x14ac:dyDescent="0.25">
      <c r="L109107" s="9"/>
      <c r="M109107" s="9"/>
      <c r="N109107" s="9"/>
    </row>
    <row r="109108" spans="12:14" x14ac:dyDescent="0.25">
      <c r="L109108" s="9"/>
      <c r="M109108" s="9"/>
      <c r="N109108" s="9"/>
    </row>
    <row r="109109" spans="12:14" x14ac:dyDescent="0.25">
      <c r="L109109" s="9"/>
      <c r="M109109" s="9"/>
      <c r="N109109" s="9"/>
    </row>
    <row r="109110" spans="12:14" x14ac:dyDescent="0.25">
      <c r="L109110" s="9"/>
      <c r="M109110" s="9"/>
      <c r="N109110" s="9"/>
    </row>
    <row r="109111" spans="12:14" x14ac:dyDescent="0.25">
      <c r="L109111" s="9"/>
      <c r="M109111" s="9"/>
      <c r="N109111" s="9"/>
    </row>
    <row r="109112" spans="12:14" x14ac:dyDescent="0.25">
      <c r="L109112" s="9"/>
      <c r="M109112" s="9"/>
      <c r="N109112" s="9"/>
    </row>
    <row r="109113" spans="12:14" x14ac:dyDescent="0.25">
      <c r="L109113" s="9"/>
      <c r="M109113" s="9"/>
      <c r="N109113" s="9"/>
    </row>
    <row r="109114" spans="12:14" x14ac:dyDescent="0.25">
      <c r="L109114" s="9"/>
      <c r="M109114" s="9"/>
      <c r="N109114" s="9"/>
    </row>
    <row r="109115" spans="12:14" x14ac:dyDescent="0.25">
      <c r="L109115" s="9"/>
      <c r="M109115" s="9"/>
      <c r="N109115" s="9"/>
    </row>
    <row r="109116" spans="12:14" x14ac:dyDescent="0.25">
      <c r="L109116" s="9"/>
      <c r="M109116" s="9"/>
      <c r="N109116" s="9"/>
    </row>
    <row r="109117" spans="12:14" x14ac:dyDescent="0.25">
      <c r="L109117" s="9"/>
      <c r="M109117" s="9"/>
      <c r="N109117" s="9"/>
    </row>
    <row r="109118" spans="12:14" x14ac:dyDescent="0.25">
      <c r="L109118" s="9"/>
      <c r="M109118" s="9"/>
      <c r="N109118" s="9"/>
    </row>
    <row r="109119" spans="12:14" x14ac:dyDescent="0.25">
      <c r="L109119" s="9"/>
      <c r="M109119" s="9"/>
      <c r="N109119" s="9"/>
    </row>
    <row r="109120" spans="12:14" x14ac:dyDescent="0.25">
      <c r="L109120" s="9"/>
      <c r="M109120" s="9"/>
      <c r="N109120" s="9"/>
    </row>
    <row r="109121" spans="12:14" x14ac:dyDescent="0.25">
      <c r="L109121" s="9"/>
      <c r="M109121" s="9"/>
      <c r="N109121" s="9"/>
    </row>
    <row r="109122" spans="12:14" x14ac:dyDescent="0.25">
      <c r="L109122" s="9"/>
      <c r="M109122" s="9"/>
      <c r="N109122" s="9"/>
    </row>
    <row r="109123" spans="12:14" x14ac:dyDescent="0.25">
      <c r="L109123" s="9"/>
      <c r="M109123" s="9"/>
      <c r="N109123" s="9"/>
    </row>
    <row r="109124" spans="12:14" x14ac:dyDescent="0.25">
      <c r="L109124" s="9"/>
      <c r="M109124" s="9"/>
      <c r="N109124" s="9"/>
    </row>
    <row r="109125" spans="12:14" x14ac:dyDescent="0.25">
      <c r="L109125" s="9"/>
      <c r="M109125" s="9"/>
      <c r="N109125" s="9"/>
    </row>
    <row r="109126" spans="12:14" x14ac:dyDescent="0.25">
      <c r="L109126" s="9"/>
      <c r="M109126" s="9"/>
      <c r="N109126" s="9"/>
    </row>
    <row r="109127" spans="12:14" x14ac:dyDescent="0.25">
      <c r="L109127" s="9"/>
      <c r="M109127" s="9"/>
      <c r="N109127" s="9"/>
    </row>
    <row r="109128" spans="12:14" x14ac:dyDescent="0.25">
      <c r="L109128" s="9"/>
      <c r="M109128" s="9"/>
      <c r="N109128" s="9"/>
    </row>
    <row r="109129" spans="12:14" x14ac:dyDescent="0.25">
      <c r="L109129" s="9"/>
      <c r="M109129" s="9"/>
      <c r="N109129" s="9"/>
    </row>
    <row r="109130" spans="12:14" x14ac:dyDescent="0.25">
      <c r="L109130" s="9"/>
      <c r="M109130" s="9"/>
      <c r="N109130" s="9"/>
    </row>
    <row r="109131" spans="12:14" x14ac:dyDescent="0.25">
      <c r="L109131" s="9"/>
      <c r="M109131" s="9"/>
      <c r="N109131" s="9"/>
    </row>
    <row r="109132" spans="12:14" x14ac:dyDescent="0.25">
      <c r="L109132" s="9"/>
      <c r="M109132" s="9"/>
      <c r="N109132" s="9"/>
    </row>
    <row r="109133" spans="12:14" x14ac:dyDescent="0.25">
      <c r="L109133" s="9"/>
      <c r="M109133" s="9"/>
      <c r="N109133" s="9"/>
    </row>
    <row r="109134" spans="12:14" x14ac:dyDescent="0.25">
      <c r="L109134" s="9"/>
      <c r="M109134" s="9"/>
      <c r="N109134" s="9"/>
    </row>
    <row r="109135" spans="12:14" x14ac:dyDescent="0.25">
      <c r="L109135" s="9"/>
      <c r="M109135" s="9"/>
      <c r="N109135" s="9"/>
    </row>
    <row r="109136" spans="12:14" x14ac:dyDescent="0.25">
      <c r="L109136" s="9"/>
      <c r="M109136" s="9"/>
      <c r="N109136" s="9"/>
    </row>
    <row r="109137" spans="12:14" x14ac:dyDescent="0.25">
      <c r="L109137" s="9"/>
      <c r="M109137" s="9"/>
      <c r="N109137" s="9"/>
    </row>
    <row r="109138" spans="12:14" x14ac:dyDescent="0.25">
      <c r="L109138" s="9"/>
      <c r="M109138" s="9"/>
      <c r="N109138" s="9"/>
    </row>
    <row r="109139" spans="12:14" x14ac:dyDescent="0.25">
      <c r="L109139" s="9"/>
      <c r="M109139" s="9"/>
      <c r="N109139" s="9"/>
    </row>
    <row r="109140" spans="12:14" x14ac:dyDescent="0.25">
      <c r="L109140" s="9"/>
      <c r="M109140" s="9"/>
      <c r="N109140" s="9"/>
    </row>
    <row r="109141" spans="12:14" x14ac:dyDescent="0.25">
      <c r="L109141" s="9"/>
      <c r="M109141" s="9"/>
      <c r="N109141" s="9"/>
    </row>
    <row r="109142" spans="12:14" x14ac:dyDescent="0.25">
      <c r="L109142" s="9"/>
      <c r="M109142" s="9"/>
      <c r="N109142" s="9"/>
    </row>
    <row r="109143" spans="12:14" x14ac:dyDescent="0.25">
      <c r="L109143" s="9"/>
      <c r="M109143" s="9"/>
      <c r="N109143" s="9"/>
    </row>
    <row r="109144" spans="12:14" x14ac:dyDescent="0.25">
      <c r="L109144" s="9"/>
      <c r="M109144" s="9"/>
      <c r="N109144" s="9"/>
    </row>
    <row r="109145" spans="12:14" x14ac:dyDescent="0.25">
      <c r="L109145" s="9"/>
      <c r="M109145" s="9"/>
      <c r="N109145" s="9"/>
    </row>
    <row r="109146" spans="12:14" x14ac:dyDescent="0.25">
      <c r="L109146" s="9"/>
      <c r="M109146" s="9"/>
      <c r="N109146" s="9"/>
    </row>
    <row r="109147" spans="12:14" x14ac:dyDescent="0.25">
      <c r="L109147" s="9"/>
      <c r="M109147" s="9"/>
      <c r="N109147" s="9"/>
    </row>
    <row r="109148" spans="12:14" x14ac:dyDescent="0.25">
      <c r="L109148" s="9"/>
      <c r="M109148" s="9"/>
      <c r="N109148" s="9"/>
    </row>
    <row r="109149" spans="12:14" x14ac:dyDescent="0.25">
      <c r="L109149" s="9"/>
      <c r="M109149" s="9"/>
      <c r="N109149" s="9"/>
    </row>
    <row r="109150" spans="12:14" x14ac:dyDescent="0.25">
      <c r="L109150" s="9"/>
      <c r="M109150" s="9"/>
      <c r="N109150" s="9"/>
    </row>
    <row r="109151" spans="12:14" x14ac:dyDescent="0.25">
      <c r="L109151" s="9"/>
      <c r="M109151" s="9"/>
      <c r="N109151" s="9"/>
    </row>
    <row r="109152" spans="12:14" x14ac:dyDescent="0.25">
      <c r="L109152" s="9"/>
      <c r="M109152" s="9"/>
      <c r="N109152" s="9"/>
    </row>
    <row r="109153" spans="12:14" x14ac:dyDescent="0.25">
      <c r="L109153" s="9"/>
      <c r="M109153" s="9"/>
      <c r="N109153" s="9"/>
    </row>
    <row r="109154" spans="12:14" x14ac:dyDescent="0.25">
      <c r="L109154" s="9"/>
      <c r="M109154" s="9"/>
      <c r="N109154" s="9"/>
    </row>
    <row r="109155" spans="12:14" x14ac:dyDescent="0.25">
      <c r="L109155" s="9"/>
      <c r="M109155" s="9"/>
      <c r="N109155" s="9"/>
    </row>
    <row r="109156" spans="12:14" x14ac:dyDescent="0.25">
      <c r="L109156" s="9"/>
      <c r="M109156" s="9"/>
      <c r="N109156" s="9"/>
    </row>
    <row r="109157" spans="12:14" x14ac:dyDescent="0.25">
      <c r="L109157" s="9"/>
      <c r="M109157" s="9"/>
      <c r="N109157" s="9"/>
    </row>
    <row r="109158" spans="12:14" x14ac:dyDescent="0.25">
      <c r="L109158" s="9"/>
      <c r="M109158" s="9"/>
      <c r="N109158" s="9"/>
    </row>
    <row r="109159" spans="12:14" x14ac:dyDescent="0.25">
      <c r="L109159" s="9"/>
      <c r="M109159" s="9"/>
      <c r="N109159" s="9"/>
    </row>
    <row r="109160" spans="12:14" x14ac:dyDescent="0.25">
      <c r="L109160" s="9"/>
      <c r="M109160" s="9"/>
      <c r="N109160" s="9"/>
    </row>
    <row r="109161" spans="12:14" x14ac:dyDescent="0.25">
      <c r="L109161" s="9"/>
      <c r="M109161" s="9"/>
      <c r="N109161" s="9"/>
    </row>
    <row r="109162" spans="12:14" x14ac:dyDescent="0.25">
      <c r="L109162" s="9"/>
      <c r="M109162" s="9"/>
      <c r="N109162" s="9"/>
    </row>
    <row r="109163" spans="12:14" x14ac:dyDescent="0.25">
      <c r="L109163" s="9"/>
      <c r="M109163" s="9"/>
      <c r="N109163" s="9"/>
    </row>
    <row r="109164" spans="12:14" x14ac:dyDescent="0.25">
      <c r="L109164" s="9"/>
      <c r="M109164" s="9"/>
      <c r="N109164" s="9"/>
    </row>
    <row r="109165" spans="12:14" x14ac:dyDescent="0.25">
      <c r="L109165" s="9"/>
      <c r="M109165" s="9"/>
      <c r="N109165" s="9"/>
    </row>
    <row r="109166" spans="12:14" x14ac:dyDescent="0.25">
      <c r="L109166" s="9"/>
      <c r="M109166" s="9"/>
      <c r="N109166" s="9"/>
    </row>
    <row r="109167" spans="12:14" x14ac:dyDescent="0.25">
      <c r="L109167" s="9"/>
      <c r="M109167" s="9"/>
      <c r="N109167" s="9"/>
    </row>
    <row r="109168" spans="12:14" x14ac:dyDescent="0.25">
      <c r="L109168" s="9"/>
      <c r="M109168" s="9"/>
      <c r="N109168" s="9"/>
    </row>
    <row r="109169" spans="12:14" x14ac:dyDescent="0.25">
      <c r="L109169" s="9"/>
      <c r="M109169" s="9"/>
      <c r="N109169" s="9"/>
    </row>
    <row r="109170" spans="12:14" x14ac:dyDescent="0.25">
      <c r="L109170" s="9"/>
      <c r="M109170" s="9"/>
      <c r="N109170" s="9"/>
    </row>
    <row r="109171" spans="12:14" x14ac:dyDescent="0.25">
      <c r="L109171" s="9"/>
      <c r="M109171" s="9"/>
      <c r="N109171" s="9"/>
    </row>
    <row r="109172" spans="12:14" x14ac:dyDescent="0.25">
      <c r="L109172" s="9"/>
      <c r="M109172" s="9"/>
      <c r="N109172" s="9"/>
    </row>
    <row r="109173" spans="12:14" x14ac:dyDescent="0.25">
      <c r="L109173" s="9"/>
      <c r="M109173" s="9"/>
      <c r="N109173" s="9"/>
    </row>
    <row r="109174" spans="12:14" x14ac:dyDescent="0.25">
      <c r="L109174" s="9"/>
      <c r="M109174" s="9"/>
      <c r="N109174" s="9"/>
    </row>
    <row r="109175" spans="12:14" x14ac:dyDescent="0.25">
      <c r="L109175" s="9"/>
      <c r="M109175" s="9"/>
      <c r="N109175" s="9"/>
    </row>
    <row r="109176" spans="12:14" x14ac:dyDescent="0.25">
      <c r="L109176" s="9"/>
      <c r="M109176" s="9"/>
      <c r="N109176" s="9"/>
    </row>
    <row r="109177" spans="12:14" x14ac:dyDescent="0.25">
      <c r="L109177" s="9"/>
      <c r="M109177" s="9"/>
      <c r="N109177" s="9"/>
    </row>
    <row r="109178" spans="12:14" x14ac:dyDescent="0.25">
      <c r="L109178" s="9"/>
      <c r="M109178" s="9"/>
      <c r="N109178" s="9"/>
    </row>
    <row r="109179" spans="12:14" x14ac:dyDescent="0.25">
      <c r="L109179" s="9"/>
      <c r="M109179" s="9"/>
      <c r="N109179" s="9"/>
    </row>
    <row r="109180" spans="12:14" x14ac:dyDescent="0.25">
      <c r="L109180" s="9"/>
      <c r="M109180" s="9"/>
      <c r="N109180" s="9"/>
    </row>
    <row r="109181" spans="12:14" x14ac:dyDescent="0.25">
      <c r="L109181" s="9"/>
      <c r="M109181" s="9"/>
      <c r="N109181" s="9"/>
    </row>
    <row r="109182" spans="12:14" x14ac:dyDescent="0.25">
      <c r="L109182" s="9"/>
      <c r="M109182" s="9"/>
      <c r="N109182" s="9"/>
    </row>
    <row r="109183" spans="12:14" x14ac:dyDescent="0.25">
      <c r="L109183" s="9"/>
      <c r="M109183" s="9"/>
      <c r="N109183" s="9"/>
    </row>
    <row r="109184" spans="12:14" x14ac:dyDescent="0.25">
      <c r="L109184" s="9"/>
      <c r="M109184" s="9"/>
      <c r="N109184" s="9"/>
    </row>
    <row r="109185" spans="12:14" x14ac:dyDescent="0.25">
      <c r="L109185" s="9"/>
      <c r="M109185" s="9"/>
      <c r="N109185" s="9"/>
    </row>
    <row r="109186" spans="12:14" x14ac:dyDescent="0.25">
      <c r="L109186" s="9"/>
      <c r="M109186" s="9"/>
      <c r="N109186" s="9"/>
    </row>
    <row r="109187" spans="12:14" x14ac:dyDescent="0.25">
      <c r="L109187" s="9"/>
      <c r="M109187" s="9"/>
      <c r="N109187" s="9"/>
    </row>
    <row r="109188" spans="12:14" x14ac:dyDescent="0.25">
      <c r="L109188" s="9"/>
      <c r="M109188" s="9"/>
      <c r="N109188" s="9"/>
    </row>
    <row r="109189" spans="12:14" x14ac:dyDescent="0.25">
      <c r="L109189" s="9"/>
      <c r="M109189" s="9"/>
      <c r="N109189" s="9"/>
    </row>
    <row r="109190" spans="12:14" x14ac:dyDescent="0.25">
      <c r="L109190" s="9"/>
      <c r="M109190" s="9"/>
      <c r="N109190" s="9"/>
    </row>
    <row r="109191" spans="12:14" x14ac:dyDescent="0.25">
      <c r="L109191" s="9"/>
      <c r="M109191" s="9"/>
      <c r="N109191" s="9"/>
    </row>
    <row r="109192" spans="12:14" x14ac:dyDescent="0.25">
      <c r="L109192" s="9"/>
      <c r="M109192" s="9"/>
      <c r="N109192" s="9"/>
    </row>
    <row r="109193" spans="12:14" x14ac:dyDescent="0.25">
      <c r="L109193" s="9"/>
      <c r="M109193" s="9"/>
      <c r="N109193" s="9"/>
    </row>
    <row r="109194" spans="12:14" x14ac:dyDescent="0.25">
      <c r="L109194" s="9"/>
      <c r="M109194" s="9"/>
      <c r="N109194" s="9"/>
    </row>
    <row r="109195" spans="12:14" x14ac:dyDescent="0.25">
      <c r="L109195" s="9"/>
      <c r="M109195" s="9"/>
      <c r="N109195" s="9"/>
    </row>
    <row r="109196" spans="12:14" x14ac:dyDescent="0.25">
      <c r="L109196" s="9"/>
      <c r="M109196" s="9"/>
      <c r="N109196" s="9"/>
    </row>
    <row r="109197" spans="12:14" x14ac:dyDescent="0.25">
      <c r="L109197" s="9"/>
      <c r="M109197" s="9"/>
      <c r="N109197" s="9"/>
    </row>
    <row r="109198" spans="12:14" x14ac:dyDescent="0.25">
      <c r="L109198" s="9"/>
      <c r="M109198" s="9"/>
      <c r="N109198" s="9"/>
    </row>
    <row r="109199" spans="12:14" x14ac:dyDescent="0.25">
      <c r="L109199" s="9"/>
      <c r="M109199" s="9"/>
      <c r="N109199" s="9"/>
    </row>
    <row r="109200" spans="12:14" x14ac:dyDescent="0.25">
      <c r="L109200" s="9"/>
      <c r="M109200" s="9"/>
      <c r="N109200" s="9"/>
    </row>
    <row r="109201" spans="12:14" x14ac:dyDescent="0.25">
      <c r="L109201" s="9"/>
      <c r="M109201" s="9"/>
      <c r="N109201" s="9"/>
    </row>
    <row r="109202" spans="12:14" x14ac:dyDescent="0.25">
      <c r="L109202" s="9"/>
      <c r="M109202" s="9"/>
      <c r="N109202" s="9"/>
    </row>
    <row r="109203" spans="12:14" x14ac:dyDescent="0.25">
      <c r="L109203" s="9"/>
      <c r="M109203" s="9"/>
      <c r="N109203" s="9"/>
    </row>
    <row r="109204" spans="12:14" x14ac:dyDescent="0.25">
      <c r="L109204" s="9"/>
      <c r="M109204" s="9"/>
      <c r="N109204" s="9"/>
    </row>
    <row r="109205" spans="12:14" x14ac:dyDescent="0.25">
      <c r="L109205" s="9"/>
      <c r="M109205" s="9"/>
      <c r="N109205" s="9"/>
    </row>
    <row r="109206" spans="12:14" x14ac:dyDescent="0.25">
      <c r="L109206" s="9"/>
      <c r="M109206" s="9"/>
      <c r="N109206" s="9"/>
    </row>
    <row r="109207" spans="12:14" x14ac:dyDescent="0.25">
      <c r="L109207" s="9"/>
      <c r="M109207" s="9"/>
      <c r="N109207" s="9"/>
    </row>
    <row r="109208" spans="12:14" x14ac:dyDescent="0.25">
      <c r="L109208" s="9"/>
      <c r="M109208" s="9"/>
      <c r="N109208" s="9"/>
    </row>
    <row r="109209" spans="12:14" x14ac:dyDescent="0.25">
      <c r="L109209" s="9"/>
      <c r="M109209" s="9"/>
      <c r="N109209" s="9"/>
    </row>
    <row r="109210" spans="12:14" x14ac:dyDescent="0.25">
      <c r="L109210" s="9"/>
      <c r="M109210" s="9"/>
      <c r="N109210" s="9"/>
    </row>
    <row r="109211" spans="12:14" x14ac:dyDescent="0.25">
      <c r="L109211" s="9"/>
      <c r="M109211" s="9"/>
      <c r="N109211" s="9"/>
    </row>
    <row r="109212" spans="12:14" x14ac:dyDescent="0.25">
      <c r="L109212" s="9"/>
      <c r="M109212" s="9"/>
      <c r="N109212" s="9"/>
    </row>
    <row r="109213" spans="12:14" x14ac:dyDescent="0.25">
      <c r="L109213" s="9"/>
      <c r="M109213" s="9"/>
      <c r="N109213" s="9"/>
    </row>
    <row r="109214" spans="12:14" x14ac:dyDescent="0.25">
      <c r="L109214" s="9"/>
      <c r="M109214" s="9"/>
      <c r="N109214" s="9"/>
    </row>
    <row r="109215" spans="12:14" x14ac:dyDescent="0.25">
      <c r="L109215" s="9"/>
      <c r="M109215" s="9"/>
      <c r="N109215" s="9"/>
    </row>
    <row r="109216" spans="12:14" x14ac:dyDescent="0.25">
      <c r="L109216" s="9"/>
      <c r="M109216" s="9"/>
      <c r="N109216" s="9"/>
    </row>
    <row r="109217" spans="12:14" x14ac:dyDescent="0.25">
      <c r="L109217" s="9"/>
      <c r="M109217" s="9"/>
      <c r="N109217" s="9"/>
    </row>
    <row r="109218" spans="12:14" x14ac:dyDescent="0.25">
      <c r="L109218" s="9"/>
      <c r="M109218" s="9"/>
      <c r="N109218" s="9"/>
    </row>
    <row r="109219" spans="12:14" x14ac:dyDescent="0.25">
      <c r="L109219" s="9"/>
      <c r="M109219" s="9"/>
      <c r="N109219" s="9"/>
    </row>
    <row r="109220" spans="12:14" x14ac:dyDescent="0.25">
      <c r="L109220" s="9"/>
      <c r="M109220" s="9"/>
      <c r="N109220" s="9"/>
    </row>
    <row r="109221" spans="12:14" x14ac:dyDescent="0.25">
      <c r="L109221" s="9"/>
      <c r="M109221" s="9"/>
      <c r="N109221" s="9"/>
    </row>
    <row r="109222" spans="12:14" x14ac:dyDescent="0.25">
      <c r="L109222" s="9"/>
      <c r="M109222" s="9"/>
      <c r="N109222" s="9"/>
    </row>
    <row r="109223" spans="12:14" x14ac:dyDescent="0.25">
      <c r="L109223" s="9"/>
      <c r="M109223" s="9"/>
      <c r="N109223" s="9"/>
    </row>
    <row r="109224" spans="12:14" x14ac:dyDescent="0.25">
      <c r="L109224" s="9"/>
      <c r="M109224" s="9"/>
      <c r="N109224" s="9"/>
    </row>
    <row r="109225" spans="12:14" x14ac:dyDescent="0.25">
      <c r="L109225" s="9"/>
      <c r="M109225" s="9"/>
      <c r="N109225" s="9"/>
    </row>
    <row r="109226" spans="12:14" x14ac:dyDescent="0.25">
      <c r="L109226" s="9"/>
      <c r="M109226" s="9"/>
      <c r="N109226" s="9"/>
    </row>
    <row r="109227" spans="12:14" x14ac:dyDescent="0.25">
      <c r="L109227" s="9"/>
      <c r="M109227" s="9"/>
      <c r="N109227" s="9"/>
    </row>
    <row r="109228" spans="12:14" x14ac:dyDescent="0.25">
      <c r="L109228" s="9"/>
      <c r="M109228" s="9"/>
      <c r="N109228" s="9"/>
    </row>
    <row r="109229" spans="12:14" x14ac:dyDescent="0.25">
      <c r="L109229" s="9"/>
      <c r="M109229" s="9"/>
      <c r="N109229" s="9"/>
    </row>
    <row r="109230" spans="12:14" x14ac:dyDescent="0.25">
      <c r="L109230" s="9"/>
      <c r="M109230" s="9"/>
      <c r="N109230" s="9"/>
    </row>
    <row r="109231" spans="12:14" x14ac:dyDescent="0.25">
      <c r="L109231" s="9"/>
      <c r="M109231" s="9"/>
      <c r="N109231" s="9"/>
    </row>
    <row r="109232" spans="12:14" x14ac:dyDescent="0.25">
      <c r="L109232" s="9"/>
      <c r="M109232" s="9"/>
      <c r="N109232" s="9"/>
    </row>
    <row r="109233" spans="12:14" x14ac:dyDescent="0.25">
      <c r="L109233" s="9"/>
      <c r="M109233" s="9"/>
      <c r="N109233" s="9"/>
    </row>
    <row r="109234" spans="12:14" x14ac:dyDescent="0.25">
      <c r="L109234" s="9"/>
      <c r="M109234" s="9"/>
      <c r="N109234" s="9"/>
    </row>
    <row r="109235" spans="12:14" x14ac:dyDescent="0.25">
      <c r="L109235" s="9"/>
      <c r="M109235" s="9"/>
      <c r="N109235" s="9"/>
    </row>
    <row r="109236" spans="12:14" x14ac:dyDescent="0.25">
      <c r="L109236" s="9"/>
      <c r="M109236" s="9"/>
      <c r="N109236" s="9"/>
    </row>
    <row r="109237" spans="12:14" x14ac:dyDescent="0.25">
      <c r="L109237" s="9"/>
      <c r="M109237" s="9"/>
      <c r="N109237" s="9"/>
    </row>
    <row r="109238" spans="12:14" x14ac:dyDescent="0.25">
      <c r="L109238" s="9"/>
      <c r="M109238" s="9"/>
      <c r="N109238" s="9"/>
    </row>
    <row r="109239" spans="12:14" x14ac:dyDescent="0.25">
      <c r="L109239" s="9"/>
      <c r="M109239" s="9"/>
      <c r="N109239" s="9"/>
    </row>
    <row r="109240" spans="12:14" x14ac:dyDescent="0.25">
      <c r="L109240" s="9"/>
      <c r="M109240" s="9"/>
      <c r="N109240" s="9"/>
    </row>
    <row r="109241" spans="12:14" x14ac:dyDescent="0.25">
      <c r="L109241" s="9"/>
      <c r="M109241" s="9"/>
      <c r="N109241" s="9"/>
    </row>
    <row r="109242" spans="12:14" x14ac:dyDescent="0.25">
      <c r="L109242" s="9"/>
      <c r="M109242" s="9"/>
      <c r="N109242" s="9"/>
    </row>
    <row r="109243" spans="12:14" x14ac:dyDescent="0.25">
      <c r="L109243" s="9"/>
      <c r="M109243" s="9"/>
      <c r="N109243" s="9"/>
    </row>
    <row r="109244" spans="12:14" x14ac:dyDescent="0.25">
      <c r="L109244" s="9"/>
      <c r="M109244" s="9"/>
      <c r="N109244" s="9"/>
    </row>
    <row r="109245" spans="12:14" x14ac:dyDescent="0.25">
      <c r="L109245" s="9"/>
      <c r="M109245" s="9"/>
      <c r="N109245" s="9"/>
    </row>
    <row r="109246" spans="12:14" x14ac:dyDescent="0.25">
      <c r="L109246" s="9"/>
      <c r="M109246" s="9"/>
      <c r="N109246" s="9"/>
    </row>
    <row r="109247" spans="12:14" x14ac:dyDescent="0.25">
      <c r="L109247" s="9"/>
      <c r="M109247" s="9"/>
      <c r="N109247" s="9"/>
    </row>
    <row r="109248" spans="12:14" x14ac:dyDescent="0.25">
      <c r="L109248" s="9"/>
      <c r="M109248" s="9"/>
      <c r="N109248" s="9"/>
    </row>
    <row r="109249" spans="12:14" x14ac:dyDescent="0.25">
      <c r="L109249" s="9"/>
      <c r="M109249" s="9"/>
      <c r="N109249" s="9"/>
    </row>
    <row r="109250" spans="12:14" x14ac:dyDescent="0.25">
      <c r="L109250" s="9"/>
      <c r="M109250" s="9"/>
      <c r="N109250" s="9"/>
    </row>
    <row r="109251" spans="12:14" x14ac:dyDescent="0.25">
      <c r="L109251" s="9"/>
      <c r="M109251" s="9"/>
      <c r="N109251" s="9"/>
    </row>
    <row r="109252" spans="12:14" x14ac:dyDescent="0.25">
      <c r="L109252" s="9"/>
      <c r="M109252" s="9"/>
      <c r="N109252" s="9"/>
    </row>
    <row r="109253" spans="12:14" x14ac:dyDescent="0.25">
      <c r="L109253" s="9"/>
      <c r="M109253" s="9"/>
      <c r="N109253" s="9"/>
    </row>
    <row r="109254" spans="12:14" x14ac:dyDescent="0.25">
      <c r="L109254" s="9"/>
      <c r="M109254" s="9"/>
      <c r="N109254" s="9"/>
    </row>
    <row r="109255" spans="12:14" x14ac:dyDescent="0.25">
      <c r="L109255" s="9"/>
      <c r="M109255" s="9"/>
      <c r="N109255" s="9"/>
    </row>
    <row r="109256" spans="12:14" x14ac:dyDescent="0.25">
      <c r="L109256" s="9"/>
      <c r="M109256" s="9"/>
      <c r="N109256" s="9"/>
    </row>
    <row r="109257" spans="12:14" x14ac:dyDescent="0.25">
      <c r="L109257" s="9"/>
      <c r="M109257" s="9"/>
      <c r="N109257" s="9"/>
    </row>
    <row r="109258" spans="12:14" x14ac:dyDescent="0.25">
      <c r="L109258" s="9"/>
      <c r="M109258" s="9"/>
      <c r="N109258" s="9"/>
    </row>
    <row r="109259" spans="12:14" x14ac:dyDescent="0.25">
      <c r="L109259" s="9"/>
      <c r="M109259" s="9"/>
      <c r="N109259" s="9"/>
    </row>
    <row r="109260" spans="12:14" x14ac:dyDescent="0.25">
      <c r="L109260" s="9"/>
      <c r="M109260" s="9"/>
      <c r="N109260" s="9"/>
    </row>
    <row r="109261" spans="12:14" x14ac:dyDescent="0.25">
      <c r="L109261" s="9"/>
      <c r="M109261" s="9"/>
      <c r="N109261" s="9"/>
    </row>
    <row r="109262" spans="12:14" x14ac:dyDescent="0.25">
      <c r="L109262" s="9"/>
      <c r="M109262" s="9"/>
      <c r="N109262" s="9"/>
    </row>
    <row r="109263" spans="12:14" x14ac:dyDescent="0.25">
      <c r="L109263" s="9"/>
      <c r="M109263" s="9"/>
      <c r="N109263" s="9"/>
    </row>
    <row r="109264" spans="12:14" x14ac:dyDescent="0.25">
      <c r="L109264" s="9"/>
      <c r="M109264" s="9"/>
      <c r="N109264" s="9"/>
    </row>
    <row r="109265" spans="12:14" x14ac:dyDescent="0.25">
      <c r="L109265" s="9"/>
      <c r="M109265" s="9"/>
      <c r="N109265" s="9"/>
    </row>
    <row r="109266" spans="12:14" x14ac:dyDescent="0.25">
      <c r="L109266" s="9"/>
      <c r="M109266" s="9"/>
      <c r="N109266" s="9"/>
    </row>
    <row r="109267" spans="12:14" x14ac:dyDescent="0.25">
      <c r="L109267" s="9"/>
      <c r="M109267" s="9"/>
      <c r="N109267" s="9"/>
    </row>
    <row r="109268" spans="12:14" x14ac:dyDescent="0.25">
      <c r="L109268" s="9"/>
      <c r="M109268" s="9"/>
      <c r="N109268" s="9"/>
    </row>
    <row r="109269" spans="12:14" x14ac:dyDescent="0.25">
      <c r="L109269" s="9"/>
      <c r="M109269" s="9"/>
      <c r="N109269" s="9"/>
    </row>
    <row r="109270" spans="12:14" x14ac:dyDescent="0.25">
      <c r="L109270" s="9"/>
      <c r="M109270" s="9"/>
      <c r="N109270" s="9"/>
    </row>
    <row r="109271" spans="12:14" x14ac:dyDescent="0.25">
      <c r="L109271" s="9"/>
      <c r="M109271" s="9"/>
      <c r="N109271" s="9"/>
    </row>
    <row r="109272" spans="12:14" x14ac:dyDescent="0.25">
      <c r="L109272" s="9"/>
      <c r="M109272" s="9"/>
      <c r="N109272" s="9"/>
    </row>
    <row r="109273" spans="12:14" x14ac:dyDescent="0.25">
      <c r="L109273" s="9"/>
      <c r="M109273" s="9"/>
      <c r="N109273" s="9"/>
    </row>
    <row r="109274" spans="12:14" x14ac:dyDescent="0.25">
      <c r="L109274" s="9"/>
      <c r="M109274" s="9"/>
      <c r="N109274" s="9"/>
    </row>
    <row r="109275" spans="12:14" x14ac:dyDescent="0.25">
      <c r="L109275" s="9"/>
      <c r="M109275" s="9"/>
      <c r="N109275" s="9"/>
    </row>
    <row r="109276" spans="12:14" x14ac:dyDescent="0.25">
      <c r="L109276" s="9"/>
      <c r="M109276" s="9"/>
      <c r="N109276" s="9"/>
    </row>
    <row r="109277" spans="12:14" x14ac:dyDescent="0.25">
      <c r="L109277" s="9"/>
      <c r="M109277" s="9"/>
      <c r="N109277" s="9"/>
    </row>
    <row r="109278" spans="12:14" x14ac:dyDescent="0.25">
      <c r="L109278" s="9"/>
      <c r="M109278" s="9"/>
      <c r="N109278" s="9"/>
    </row>
    <row r="109279" spans="12:14" x14ac:dyDescent="0.25">
      <c r="L109279" s="9"/>
      <c r="M109279" s="9"/>
      <c r="N109279" s="9"/>
    </row>
    <row r="109280" spans="12:14" x14ac:dyDescent="0.25">
      <c r="L109280" s="9"/>
      <c r="M109280" s="9"/>
      <c r="N109280" s="9"/>
    </row>
    <row r="109281" spans="12:14" x14ac:dyDescent="0.25">
      <c r="L109281" s="9"/>
      <c r="M109281" s="9"/>
      <c r="N109281" s="9"/>
    </row>
    <row r="109282" spans="12:14" x14ac:dyDescent="0.25">
      <c r="L109282" s="9"/>
      <c r="M109282" s="9"/>
      <c r="N109282" s="9"/>
    </row>
    <row r="109283" spans="12:14" x14ac:dyDescent="0.25">
      <c r="L109283" s="9"/>
      <c r="M109283" s="9"/>
      <c r="N109283" s="9"/>
    </row>
    <row r="109284" spans="12:14" x14ac:dyDescent="0.25">
      <c r="L109284" s="9"/>
      <c r="M109284" s="9"/>
      <c r="N109284" s="9"/>
    </row>
    <row r="109285" spans="12:14" x14ac:dyDescent="0.25">
      <c r="L109285" s="9"/>
      <c r="M109285" s="9"/>
      <c r="N109285" s="9"/>
    </row>
    <row r="109286" spans="12:14" x14ac:dyDescent="0.25">
      <c r="L109286" s="9"/>
      <c r="M109286" s="9"/>
      <c r="N109286" s="9"/>
    </row>
    <row r="109287" spans="12:14" x14ac:dyDescent="0.25">
      <c r="L109287" s="9"/>
      <c r="M109287" s="9"/>
      <c r="N109287" s="9"/>
    </row>
    <row r="109288" spans="12:14" x14ac:dyDescent="0.25">
      <c r="L109288" s="9"/>
      <c r="M109288" s="9"/>
      <c r="N109288" s="9"/>
    </row>
    <row r="109289" spans="12:14" x14ac:dyDescent="0.25">
      <c r="L109289" s="9"/>
      <c r="M109289" s="9"/>
      <c r="N109289" s="9"/>
    </row>
    <row r="109290" spans="12:14" x14ac:dyDescent="0.25">
      <c r="L109290" s="9"/>
      <c r="M109290" s="9"/>
      <c r="N109290" s="9"/>
    </row>
    <row r="109291" spans="12:14" x14ac:dyDescent="0.25">
      <c r="L109291" s="9"/>
      <c r="M109291" s="9"/>
      <c r="N109291" s="9"/>
    </row>
    <row r="109292" spans="12:14" x14ac:dyDescent="0.25">
      <c r="L109292" s="9"/>
      <c r="M109292" s="9"/>
      <c r="N109292" s="9"/>
    </row>
    <row r="109293" spans="12:14" x14ac:dyDescent="0.25">
      <c r="L109293" s="9"/>
      <c r="M109293" s="9"/>
      <c r="N109293" s="9"/>
    </row>
    <row r="109294" spans="12:14" x14ac:dyDescent="0.25">
      <c r="L109294" s="9"/>
      <c r="M109294" s="9"/>
      <c r="N109294" s="9"/>
    </row>
    <row r="109295" spans="12:14" x14ac:dyDescent="0.25">
      <c r="L109295" s="9"/>
      <c r="M109295" s="9"/>
      <c r="N109295" s="9"/>
    </row>
    <row r="109296" spans="12:14" x14ac:dyDescent="0.25">
      <c r="L109296" s="9"/>
      <c r="M109296" s="9"/>
      <c r="N109296" s="9"/>
    </row>
    <row r="109297" spans="12:14" x14ac:dyDescent="0.25">
      <c r="L109297" s="9"/>
      <c r="M109297" s="9"/>
      <c r="N109297" s="9"/>
    </row>
    <row r="109298" spans="12:14" x14ac:dyDescent="0.25">
      <c r="L109298" s="9"/>
      <c r="M109298" s="9"/>
      <c r="N109298" s="9"/>
    </row>
    <row r="109299" spans="12:14" x14ac:dyDescent="0.25">
      <c r="L109299" s="9"/>
      <c r="M109299" s="9"/>
      <c r="N109299" s="9"/>
    </row>
    <row r="109300" spans="12:14" x14ac:dyDescent="0.25">
      <c r="L109300" s="9"/>
      <c r="M109300" s="9"/>
      <c r="N109300" s="9"/>
    </row>
    <row r="109301" spans="12:14" x14ac:dyDescent="0.25">
      <c r="L109301" s="9"/>
      <c r="M109301" s="9"/>
      <c r="N109301" s="9"/>
    </row>
    <row r="109302" spans="12:14" x14ac:dyDescent="0.25">
      <c r="L109302" s="9"/>
      <c r="M109302" s="9"/>
      <c r="N109302" s="9"/>
    </row>
    <row r="109303" spans="12:14" x14ac:dyDescent="0.25">
      <c r="L109303" s="9"/>
      <c r="M109303" s="9"/>
      <c r="N109303" s="9"/>
    </row>
    <row r="109304" spans="12:14" x14ac:dyDescent="0.25">
      <c r="L109304" s="9"/>
      <c r="M109304" s="9"/>
      <c r="N109304" s="9"/>
    </row>
    <row r="109305" spans="12:14" x14ac:dyDescent="0.25">
      <c r="L109305" s="9"/>
      <c r="M109305" s="9"/>
      <c r="N109305" s="9"/>
    </row>
    <row r="109306" spans="12:14" x14ac:dyDescent="0.25">
      <c r="L109306" s="9"/>
      <c r="M109306" s="9"/>
      <c r="N109306" s="9"/>
    </row>
    <row r="109307" spans="12:14" x14ac:dyDescent="0.25">
      <c r="L109307" s="9"/>
      <c r="M109307" s="9"/>
      <c r="N109307" s="9"/>
    </row>
    <row r="109308" spans="12:14" x14ac:dyDescent="0.25">
      <c r="L109308" s="9"/>
      <c r="M109308" s="9"/>
      <c r="N109308" s="9"/>
    </row>
    <row r="109309" spans="12:14" x14ac:dyDescent="0.25">
      <c r="L109309" s="9"/>
      <c r="M109309" s="9"/>
      <c r="N109309" s="9"/>
    </row>
    <row r="109310" spans="12:14" x14ac:dyDescent="0.25">
      <c r="L109310" s="9"/>
      <c r="M109310" s="9"/>
      <c r="N109310" s="9"/>
    </row>
    <row r="109311" spans="12:14" x14ac:dyDescent="0.25">
      <c r="L109311" s="9"/>
      <c r="M109311" s="9"/>
      <c r="N109311" s="9"/>
    </row>
    <row r="109312" spans="12:14" x14ac:dyDescent="0.25">
      <c r="L109312" s="9"/>
      <c r="M109312" s="9"/>
      <c r="N109312" s="9"/>
    </row>
    <row r="109313" spans="12:14" x14ac:dyDescent="0.25">
      <c r="L109313" s="9"/>
      <c r="M109313" s="9"/>
      <c r="N109313" s="9"/>
    </row>
    <row r="109314" spans="12:14" x14ac:dyDescent="0.25">
      <c r="L109314" s="9"/>
      <c r="M109314" s="9"/>
      <c r="N109314" s="9"/>
    </row>
    <row r="109315" spans="12:14" x14ac:dyDescent="0.25">
      <c r="L109315" s="9"/>
      <c r="M109315" s="9"/>
      <c r="N109315" s="9"/>
    </row>
    <row r="109316" spans="12:14" x14ac:dyDescent="0.25">
      <c r="L109316" s="9"/>
      <c r="M109316" s="9"/>
      <c r="N109316" s="9"/>
    </row>
    <row r="109317" spans="12:14" x14ac:dyDescent="0.25">
      <c r="L109317" s="9"/>
      <c r="M109317" s="9"/>
      <c r="N109317" s="9"/>
    </row>
    <row r="109318" spans="12:14" x14ac:dyDescent="0.25">
      <c r="L109318" s="9"/>
      <c r="M109318" s="9"/>
      <c r="N109318" s="9"/>
    </row>
    <row r="109319" spans="12:14" x14ac:dyDescent="0.25">
      <c r="L109319" s="9"/>
      <c r="M109319" s="9"/>
      <c r="N109319" s="9"/>
    </row>
    <row r="109320" spans="12:14" x14ac:dyDescent="0.25">
      <c r="L109320" s="9"/>
      <c r="M109320" s="9"/>
      <c r="N109320" s="9"/>
    </row>
    <row r="109321" spans="12:14" x14ac:dyDescent="0.25">
      <c r="L109321" s="9"/>
      <c r="M109321" s="9"/>
      <c r="N109321" s="9"/>
    </row>
    <row r="109322" spans="12:14" x14ac:dyDescent="0.25">
      <c r="L109322" s="9"/>
      <c r="M109322" s="9"/>
      <c r="N109322" s="9"/>
    </row>
    <row r="109323" spans="12:14" x14ac:dyDescent="0.25">
      <c r="L109323" s="9"/>
      <c r="M109323" s="9"/>
      <c r="N109323" s="9"/>
    </row>
    <row r="109324" spans="12:14" x14ac:dyDescent="0.25">
      <c r="L109324" s="9"/>
      <c r="M109324" s="9"/>
      <c r="N109324" s="9"/>
    </row>
    <row r="109325" spans="12:14" x14ac:dyDescent="0.25">
      <c r="L109325" s="9"/>
      <c r="M109325" s="9"/>
      <c r="N109325" s="9"/>
    </row>
    <row r="109326" spans="12:14" x14ac:dyDescent="0.25">
      <c r="L109326" s="9"/>
      <c r="M109326" s="9"/>
      <c r="N109326" s="9"/>
    </row>
    <row r="109327" spans="12:14" x14ac:dyDescent="0.25">
      <c r="L109327" s="9"/>
      <c r="M109327" s="9"/>
      <c r="N109327" s="9"/>
    </row>
    <row r="109328" spans="12:14" x14ac:dyDescent="0.25">
      <c r="L109328" s="9"/>
      <c r="M109328" s="9"/>
      <c r="N109328" s="9"/>
    </row>
    <row r="109329" spans="12:14" x14ac:dyDescent="0.25">
      <c r="L109329" s="9"/>
      <c r="M109329" s="9"/>
      <c r="N109329" s="9"/>
    </row>
    <row r="109330" spans="12:14" x14ac:dyDescent="0.25">
      <c r="L109330" s="9"/>
      <c r="M109330" s="9"/>
      <c r="N109330" s="9"/>
    </row>
    <row r="109331" spans="12:14" x14ac:dyDescent="0.25">
      <c r="L109331" s="9"/>
      <c r="M109331" s="9"/>
      <c r="N109331" s="9"/>
    </row>
    <row r="109332" spans="12:14" x14ac:dyDescent="0.25">
      <c r="L109332" s="9"/>
      <c r="M109332" s="9"/>
      <c r="N109332" s="9"/>
    </row>
    <row r="109333" spans="12:14" x14ac:dyDescent="0.25">
      <c r="L109333" s="9"/>
      <c r="M109333" s="9"/>
      <c r="N109333" s="9"/>
    </row>
    <row r="109334" spans="12:14" x14ac:dyDescent="0.25">
      <c r="L109334" s="9"/>
      <c r="M109334" s="9"/>
      <c r="N109334" s="9"/>
    </row>
    <row r="109335" spans="12:14" x14ac:dyDescent="0.25">
      <c r="L109335" s="9"/>
      <c r="M109335" s="9"/>
      <c r="N109335" s="9"/>
    </row>
    <row r="109336" spans="12:14" x14ac:dyDescent="0.25">
      <c r="L109336" s="9"/>
      <c r="M109336" s="9"/>
      <c r="N109336" s="9"/>
    </row>
    <row r="109337" spans="12:14" x14ac:dyDescent="0.25">
      <c r="L109337" s="9"/>
      <c r="M109337" s="9"/>
      <c r="N109337" s="9"/>
    </row>
    <row r="109338" spans="12:14" x14ac:dyDescent="0.25">
      <c r="L109338" s="9"/>
      <c r="M109338" s="9"/>
      <c r="N109338" s="9"/>
    </row>
    <row r="109339" spans="12:14" x14ac:dyDescent="0.25">
      <c r="L109339" s="9"/>
      <c r="M109339" s="9"/>
      <c r="N109339" s="9"/>
    </row>
    <row r="109340" spans="12:14" x14ac:dyDescent="0.25">
      <c r="L109340" s="9"/>
      <c r="M109340" s="9"/>
      <c r="N109340" s="9"/>
    </row>
    <row r="109341" spans="12:14" x14ac:dyDescent="0.25">
      <c r="L109341" s="9"/>
      <c r="M109341" s="9"/>
      <c r="N109341" s="9"/>
    </row>
    <row r="109342" spans="12:14" x14ac:dyDescent="0.25">
      <c r="L109342" s="9"/>
      <c r="M109342" s="9"/>
      <c r="N109342" s="9"/>
    </row>
    <row r="109343" spans="12:14" x14ac:dyDescent="0.25">
      <c r="L109343" s="9"/>
      <c r="M109343" s="9"/>
      <c r="N109343" s="9"/>
    </row>
    <row r="109344" spans="12:14" x14ac:dyDescent="0.25">
      <c r="L109344" s="9"/>
      <c r="M109344" s="9"/>
      <c r="N109344" s="9"/>
    </row>
    <row r="109345" spans="12:14" x14ac:dyDescent="0.25">
      <c r="L109345" s="9"/>
      <c r="M109345" s="9"/>
      <c r="N109345" s="9"/>
    </row>
    <row r="109346" spans="12:14" x14ac:dyDescent="0.25">
      <c r="L109346" s="9"/>
      <c r="M109346" s="9"/>
      <c r="N109346" s="9"/>
    </row>
    <row r="109347" spans="12:14" x14ac:dyDescent="0.25">
      <c r="L109347" s="9"/>
      <c r="M109347" s="9"/>
      <c r="N109347" s="9"/>
    </row>
    <row r="109348" spans="12:14" x14ac:dyDescent="0.25">
      <c r="L109348" s="9"/>
      <c r="M109348" s="9"/>
      <c r="N109348" s="9"/>
    </row>
    <row r="109349" spans="12:14" x14ac:dyDescent="0.25">
      <c r="L109349" s="9"/>
      <c r="M109349" s="9"/>
      <c r="N109349" s="9"/>
    </row>
    <row r="109350" spans="12:14" x14ac:dyDescent="0.25">
      <c r="L109350" s="9"/>
      <c r="M109350" s="9"/>
      <c r="N109350" s="9"/>
    </row>
    <row r="109351" spans="12:14" x14ac:dyDescent="0.25">
      <c r="L109351" s="9"/>
      <c r="M109351" s="9"/>
      <c r="N109351" s="9"/>
    </row>
    <row r="109352" spans="12:14" x14ac:dyDescent="0.25">
      <c r="L109352" s="9"/>
      <c r="M109352" s="9"/>
      <c r="N109352" s="9"/>
    </row>
    <row r="109353" spans="12:14" x14ac:dyDescent="0.25">
      <c r="L109353" s="9"/>
      <c r="M109353" s="9"/>
      <c r="N109353" s="9"/>
    </row>
    <row r="109354" spans="12:14" x14ac:dyDescent="0.25">
      <c r="L109354" s="9"/>
      <c r="M109354" s="9"/>
      <c r="N109354" s="9"/>
    </row>
    <row r="109355" spans="12:14" x14ac:dyDescent="0.25">
      <c r="L109355" s="9"/>
      <c r="M109355" s="9"/>
      <c r="N109355" s="9"/>
    </row>
    <row r="109356" spans="12:14" x14ac:dyDescent="0.25">
      <c r="L109356" s="9"/>
      <c r="M109356" s="9"/>
      <c r="N109356" s="9"/>
    </row>
    <row r="109357" spans="12:14" x14ac:dyDescent="0.25">
      <c r="L109357" s="9"/>
      <c r="M109357" s="9"/>
      <c r="N109357" s="9"/>
    </row>
    <row r="109358" spans="12:14" x14ac:dyDescent="0.25">
      <c r="L109358" s="9"/>
      <c r="M109358" s="9"/>
      <c r="N109358" s="9"/>
    </row>
    <row r="109359" spans="12:14" x14ac:dyDescent="0.25">
      <c r="L109359" s="9"/>
      <c r="M109359" s="9"/>
      <c r="N109359" s="9"/>
    </row>
    <row r="109360" spans="12:14" x14ac:dyDescent="0.25">
      <c r="L109360" s="9"/>
      <c r="M109360" s="9"/>
      <c r="N109360" s="9"/>
    </row>
    <row r="109361" spans="12:14" x14ac:dyDescent="0.25">
      <c r="L109361" s="9"/>
      <c r="M109361" s="9"/>
      <c r="N109361" s="9"/>
    </row>
    <row r="109362" spans="12:14" x14ac:dyDescent="0.25">
      <c r="L109362" s="9"/>
      <c r="M109362" s="9"/>
      <c r="N109362" s="9"/>
    </row>
    <row r="109363" spans="12:14" x14ac:dyDescent="0.25">
      <c r="L109363" s="9"/>
      <c r="M109363" s="9"/>
      <c r="N109363" s="9"/>
    </row>
    <row r="109364" spans="12:14" x14ac:dyDescent="0.25">
      <c r="L109364" s="9"/>
      <c r="M109364" s="9"/>
      <c r="N109364" s="9"/>
    </row>
    <row r="109365" spans="12:14" x14ac:dyDescent="0.25">
      <c r="L109365" s="9"/>
      <c r="M109365" s="9"/>
      <c r="N109365" s="9"/>
    </row>
    <row r="109366" spans="12:14" x14ac:dyDescent="0.25">
      <c r="L109366" s="9"/>
      <c r="M109366" s="9"/>
      <c r="N109366" s="9"/>
    </row>
    <row r="109367" spans="12:14" x14ac:dyDescent="0.25">
      <c r="L109367" s="9"/>
      <c r="M109367" s="9"/>
      <c r="N109367" s="9"/>
    </row>
    <row r="109368" spans="12:14" x14ac:dyDescent="0.25">
      <c r="L109368" s="9"/>
      <c r="M109368" s="9"/>
      <c r="N109368" s="9"/>
    </row>
    <row r="109369" spans="12:14" x14ac:dyDescent="0.25">
      <c r="L109369" s="9"/>
      <c r="M109369" s="9"/>
      <c r="N109369" s="9"/>
    </row>
    <row r="109370" spans="12:14" x14ac:dyDescent="0.25">
      <c r="L109370" s="9"/>
      <c r="M109370" s="9"/>
      <c r="N109370" s="9"/>
    </row>
    <row r="109371" spans="12:14" x14ac:dyDescent="0.25">
      <c r="L109371" s="9"/>
      <c r="M109371" s="9"/>
      <c r="N109371" s="9"/>
    </row>
    <row r="109372" spans="12:14" x14ac:dyDescent="0.25">
      <c r="L109372" s="9"/>
      <c r="M109372" s="9"/>
      <c r="N109372" s="9"/>
    </row>
    <row r="109373" spans="12:14" x14ac:dyDescent="0.25">
      <c r="L109373" s="9"/>
      <c r="M109373" s="9"/>
      <c r="N109373" s="9"/>
    </row>
    <row r="109374" spans="12:14" x14ac:dyDescent="0.25">
      <c r="L109374" s="9"/>
      <c r="M109374" s="9"/>
      <c r="N109374" s="9"/>
    </row>
    <row r="109375" spans="12:14" x14ac:dyDescent="0.25">
      <c r="L109375" s="9"/>
      <c r="M109375" s="9"/>
      <c r="N109375" s="9"/>
    </row>
    <row r="109376" spans="12:14" x14ac:dyDescent="0.25">
      <c r="L109376" s="9"/>
      <c r="M109376" s="9"/>
      <c r="N109376" s="9"/>
    </row>
    <row r="109377" spans="12:14" x14ac:dyDescent="0.25">
      <c r="L109377" s="9"/>
      <c r="M109377" s="9"/>
      <c r="N109377" s="9"/>
    </row>
    <row r="109378" spans="12:14" x14ac:dyDescent="0.25">
      <c r="L109378" s="9"/>
      <c r="M109378" s="9"/>
      <c r="N109378" s="9"/>
    </row>
    <row r="109379" spans="12:14" x14ac:dyDescent="0.25">
      <c r="L109379" s="9"/>
      <c r="M109379" s="9"/>
      <c r="N109379" s="9"/>
    </row>
    <row r="109380" spans="12:14" x14ac:dyDescent="0.25">
      <c r="L109380" s="9"/>
      <c r="M109380" s="9"/>
      <c r="N109380" s="9"/>
    </row>
    <row r="109381" spans="12:14" x14ac:dyDescent="0.25">
      <c r="L109381" s="9"/>
      <c r="M109381" s="9"/>
      <c r="N109381" s="9"/>
    </row>
    <row r="109382" spans="12:14" x14ac:dyDescent="0.25">
      <c r="L109382" s="9"/>
      <c r="M109382" s="9"/>
      <c r="N109382" s="9"/>
    </row>
    <row r="109383" spans="12:14" x14ac:dyDescent="0.25">
      <c r="L109383" s="9"/>
      <c r="M109383" s="9"/>
      <c r="N109383" s="9"/>
    </row>
    <row r="109384" spans="12:14" x14ac:dyDescent="0.25">
      <c r="L109384" s="9"/>
      <c r="M109384" s="9"/>
      <c r="N109384" s="9"/>
    </row>
    <row r="109385" spans="12:14" x14ac:dyDescent="0.25">
      <c r="L109385" s="9"/>
      <c r="M109385" s="9"/>
      <c r="N109385" s="9"/>
    </row>
    <row r="109386" spans="12:14" x14ac:dyDescent="0.25">
      <c r="L109386" s="9"/>
      <c r="M109386" s="9"/>
      <c r="N109386" s="9"/>
    </row>
    <row r="109387" spans="12:14" x14ac:dyDescent="0.25">
      <c r="L109387" s="9"/>
      <c r="M109387" s="9"/>
      <c r="N109387" s="9"/>
    </row>
    <row r="109388" spans="12:14" x14ac:dyDescent="0.25">
      <c r="L109388" s="9"/>
      <c r="M109388" s="9"/>
      <c r="N109388" s="9"/>
    </row>
    <row r="109389" spans="12:14" x14ac:dyDescent="0.25">
      <c r="L109389" s="9"/>
      <c r="M109389" s="9"/>
      <c r="N109389" s="9"/>
    </row>
    <row r="109390" spans="12:14" x14ac:dyDescent="0.25">
      <c r="L109390" s="9"/>
      <c r="M109390" s="9"/>
      <c r="N109390" s="9"/>
    </row>
    <row r="109391" spans="12:14" x14ac:dyDescent="0.25">
      <c r="L109391" s="9"/>
      <c r="M109391" s="9"/>
      <c r="N109391" s="9"/>
    </row>
    <row r="109392" spans="12:14" x14ac:dyDescent="0.25">
      <c r="L109392" s="9"/>
      <c r="M109392" s="9"/>
      <c r="N109392" s="9"/>
    </row>
    <row r="109393" spans="12:14" x14ac:dyDescent="0.25">
      <c r="L109393" s="9"/>
      <c r="M109393" s="9"/>
      <c r="N109393" s="9"/>
    </row>
    <row r="109394" spans="12:14" x14ac:dyDescent="0.25">
      <c r="L109394" s="9"/>
      <c r="M109394" s="9"/>
      <c r="N109394" s="9"/>
    </row>
    <row r="109395" spans="12:14" x14ac:dyDescent="0.25">
      <c r="L109395" s="9"/>
      <c r="M109395" s="9"/>
      <c r="N109395" s="9"/>
    </row>
    <row r="109396" spans="12:14" x14ac:dyDescent="0.25">
      <c r="L109396" s="9"/>
      <c r="M109396" s="9"/>
      <c r="N109396" s="9"/>
    </row>
    <row r="109397" spans="12:14" x14ac:dyDescent="0.25">
      <c r="L109397" s="9"/>
      <c r="M109397" s="9"/>
      <c r="N109397" s="9"/>
    </row>
    <row r="109398" spans="12:14" x14ac:dyDescent="0.25">
      <c r="L109398" s="9"/>
      <c r="M109398" s="9"/>
      <c r="N109398" s="9"/>
    </row>
    <row r="109399" spans="12:14" x14ac:dyDescent="0.25">
      <c r="L109399" s="9"/>
      <c r="M109399" s="9"/>
      <c r="N109399" s="9"/>
    </row>
    <row r="109400" spans="12:14" x14ac:dyDescent="0.25">
      <c r="L109400" s="9"/>
      <c r="M109400" s="9"/>
      <c r="N109400" s="9"/>
    </row>
    <row r="109401" spans="12:14" x14ac:dyDescent="0.25">
      <c r="L109401" s="9"/>
      <c r="M109401" s="9"/>
      <c r="N109401" s="9"/>
    </row>
    <row r="109402" spans="12:14" x14ac:dyDescent="0.25">
      <c r="L109402" s="9"/>
      <c r="M109402" s="9"/>
      <c r="N109402" s="9"/>
    </row>
    <row r="109403" spans="12:14" x14ac:dyDescent="0.25">
      <c r="L109403" s="9"/>
      <c r="M109403" s="9"/>
      <c r="N109403" s="9"/>
    </row>
    <row r="109404" spans="12:14" x14ac:dyDescent="0.25">
      <c r="L109404" s="9"/>
      <c r="M109404" s="9"/>
      <c r="N109404" s="9"/>
    </row>
    <row r="109405" spans="12:14" x14ac:dyDescent="0.25">
      <c r="L109405" s="9"/>
      <c r="M109405" s="9"/>
      <c r="N109405" s="9"/>
    </row>
    <row r="109406" spans="12:14" x14ac:dyDescent="0.25">
      <c r="L109406" s="9"/>
      <c r="M109406" s="9"/>
      <c r="N109406" s="9"/>
    </row>
    <row r="109407" spans="12:14" x14ac:dyDescent="0.25">
      <c r="L109407" s="9"/>
      <c r="M109407" s="9"/>
      <c r="N109407" s="9"/>
    </row>
    <row r="109408" spans="12:14" x14ac:dyDescent="0.25">
      <c r="L109408" s="9"/>
      <c r="M109408" s="9"/>
      <c r="N109408" s="9"/>
    </row>
    <row r="109409" spans="12:14" x14ac:dyDescent="0.25">
      <c r="L109409" s="9"/>
      <c r="M109409" s="9"/>
      <c r="N109409" s="9"/>
    </row>
    <row r="109410" spans="12:14" x14ac:dyDescent="0.25">
      <c r="L109410" s="9"/>
      <c r="M109410" s="9"/>
      <c r="N109410" s="9"/>
    </row>
    <row r="109411" spans="12:14" x14ac:dyDescent="0.25">
      <c r="L109411" s="9"/>
      <c r="M109411" s="9"/>
      <c r="N109411" s="9"/>
    </row>
    <row r="109412" spans="12:14" x14ac:dyDescent="0.25">
      <c r="L109412" s="9"/>
      <c r="M109412" s="9"/>
      <c r="N109412" s="9"/>
    </row>
    <row r="109413" spans="12:14" x14ac:dyDescent="0.25">
      <c r="L109413" s="9"/>
      <c r="M109413" s="9"/>
      <c r="N109413" s="9"/>
    </row>
    <row r="109414" spans="12:14" x14ac:dyDescent="0.25">
      <c r="L109414" s="9"/>
      <c r="M109414" s="9"/>
      <c r="N109414" s="9"/>
    </row>
    <row r="109415" spans="12:14" x14ac:dyDescent="0.25">
      <c r="L109415" s="9"/>
      <c r="M109415" s="9"/>
      <c r="N109415" s="9"/>
    </row>
    <row r="109416" spans="12:14" x14ac:dyDescent="0.25">
      <c r="L109416" s="9"/>
      <c r="M109416" s="9"/>
      <c r="N109416" s="9"/>
    </row>
    <row r="109417" spans="12:14" x14ac:dyDescent="0.25">
      <c r="L109417" s="9"/>
      <c r="M109417" s="9"/>
      <c r="N109417" s="9"/>
    </row>
    <row r="109418" spans="12:14" x14ac:dyDescent="0.25">
      <c r="L109418" s="9"/>
      <c r="M109418" s="9"/>
      <c r="N109418" s="9"/>
    </row>
    <row r="109419" spans="12:14" x14ac:dyDescent="0.25">
      <c r="L109419" s="9"/>
      <c r="M109419" s="9"/>
      <c r="N109419" s="9"/>
    </row>
    <row r="109420" spans="12:14" x14ac:dyDescent="0.25">
      <c r="L109420" s="9"/>
      <c r="M109420" s="9"/>
      <c r="N109420" s="9"/>
    </row>
    <row r="109421" spans="12:14" x14ac:dyDescent="0.25">
      <c r="L109421" s="9"/>
      <c r="M109421" s="9"/>
      <c r="N109421" s="9"/>
    </row>
    <row r="109422" spans="12:14" x14ac:dyDescent="0.25">
      <c r="L109422" s="9"/>
      <c r="M109422" s="9"/>
      <c r="N109422" s="9"/>
    </row>
    <row r="109423" spans="12:14" x14ac:dyDescent="0.25">
      <c r="L109423" s="9"/>
      <c r="M109423" s="9"/>
      <c r="N109423" s="9"/>
    </row>
    <row r="109424" spans="12:14" x14ac:dyDescent="0.25">
      <c r="L109424" s="9"/>
      <c r="M109424" s="9"/>
      <c r="N109424" s="9"/>
    </row>
    <row r="109425" spans="12:14" x14ac:dyDescent="0.25">
      <c r="L109425" s="9"/>
      <c r="M109425" s="9"/>
      <c r="N109425" s="9"/>
    </row>
    <row r="109426" spans="12:14" x14ac:dyDescent="0.25">
      <c r="L109426" s="9"/>
      <c r="M109426" s="9"/>
      <c r="N109426" s="9"/>
    </row>
    <row r="109427" spans="12:14" x14ac:dyDescent="0.25">
      <c r="L109427" s="9"/>
      <c r="M109427" s="9"/>
      <c r="N109427" s="9"/>
    </row>
    <row r="109428" spans="12:14" x14ac:dyDescent="0.25">
      <c r="L109428" s="9"/>
      <c r="M109428" s="9"/>
      <c r="N109428" s="9"/>
    </row>
    <row r="109429" spans="12:14" x14ac:dyDescent="0.25">
      <c r="L109429" s="9"/>
      <c r="M109429" s="9"/>
      <c r="N109429" s="9"/>
    </row>
    <row r="109430" spans="12:14" x14ac:dyDescent="0.25">
      <c r="L109430" s="9"/>
      <c r="M109430" s="9"/>
      <c r="N109430" s="9"/>
    </row>
    <row r="109431" spans="12:14" x14ac:dyDescent="0.25">
      <c r="L109431" s="9"/>
      <c r="M109431" s="9"/>
      <c r="N109431" s="9"/>
    </row>
    <row r="109432" spans="12:14" x14ac:dyDescent="0.25">
      <c r="L109432" s="9"/>
      <c r="M109432" s="9"/>
      <c r="N109432" s="9"/>
    </row>
    <row r="109433" spans="12:14" x14ac:dyDescent="0.25">
      <c r="L109433" s="9"/>
      <c r="M109433" s="9"/>
      <c r="N109433" s="9"/>
    </row>
    <row r="109434" spans="12:14" x14ac:dyDescent="0.25">
      <c r="L109434" s="9"/>
      <c r="M109434" s="9"/>
      <c r="N109434" s="9"/>
    </row>
    <row r="109435" spans="12:14" x14ac:dyDescent="0.25">
      <c r="L109435" s="9"/>
      <c r="M109435" s="9"/>
      <c r="N109435" s="9"/>
    </row>
    <row r="109436" spans="12:14" x14ac:dyDescent="0.25">
      <c r="L109436" s="9"/>
      <c r="M109436" s="9"/>
      <c r="N109436" s="9"/>
    </row>
    <row r="109437" spans="12:14" x14ac:dyDescent="0.25">
      <c r="L109437" s="9"/>
      <c r="M109437" s="9"/>
      <c r="N109437" s="9"/>
    </row>
    <row r="109438" spans="12:14" x14ac:dyDescent="0.25">
      <c r="L109438" s="9"/>
      <c r="M109438" s="9"/>
      <c r="N109438" s="9"/>
    </row>
    <row r="109439" spans="12:14" x14ac:dyDescent="0.25">
      <c r="L109439" s="9"/>
      <c r="M109439" s="9"/>
      <c r="N109439" s="9"/>
    </row>
    <row r="109440" spans="12:14" x14ac:dyDescent="0.25">
      <c r="L109440" s="9"/>
      <c r="M109440" s="9"/>
      <c r="N109440" s="9"/>
    </row>
    <row r="109441" spans="12:14" x14ac:dyDescent="0.25">
      <c r="L109441" s="9"/>
      <c r="M109441" s="9"/>
      <c r="N109441" s="9"/>
    </row>
    <row r="109442" spans="12:14" x14ac:dyDescent="0.25">
      <c r="L109442" s="9"/>
      <c r="M109442" s="9"/>
      <c r="N109442" s="9"/>
    </row>
    <row r="109443" spans="12:14" x14ac:dyDescent="0.25">
      <c r="L109443" s="9"/>
      <c r="M109443" s="9"/>
      <c r="N109443" s="9"/>
    </row>
    <row r="109444" spans="12:14" x14ac:dyDescent="0.25">
      <c r="L109444" s="9"/>
      <c r="M109444" s="9"/>
      <c r="N109444" s="9"/>
    </row>
    <row r="109445" spans="12:14" x14ac:dyDescent="0.25">
      <c r="L109445" s="9"/>
      <c r="M109445" s="9"/>
      <c r="N109445" s="9"/>
    </row>
    <row r="109446" spans="12:14" x14ac:dyDescent="0.25">
      <c r="L109446" s="9"/>
      <c r="M109446" s="9"/>
      <c r="N109446" s="9"/>
    </row>
    <row r="109447" spans="12:14" x14ac:dyDescent="0.25">
      <c r="L109447" s="9"/>
      <c r="M109447" s="9"/>
      <c r="N109447" s="9"/>
    </row>
    <row r="109448" spans="12:14" x14ac:dyDescent="0.25">
      <c r="L109448" s="9"/>
      <c r="M109448" s="9"/>
      <c r="N109448" s="9"/>
    </row>
    <row r="109449" spans="12:14" x14ac:dyDescent="0.25">
      <c r="L109449" s="9"/>
      <c r="M109449" s="9"/>
      <c r="N109449" s="9"/>
    </row>
    <row r="109450" spans="12:14" x14ac:dyDescent="0.25">
      <c r="L109450" s="9"/>
      <c r="M109450" s="9"/>
      <c r="N109450" s="9"/>
    </row>
    <row r="109451" spans="12:14" x14ac:dyDescent="0.25">
      <c r="L109451" s="9"/>
      <c r="M109451" s="9"/>
      <c r="N109451" s="9"/>
    </row>
    <row r="109452" spans="12:14" x14ac:dyDescent="0.25">
      <c r="L109452" s="9"/>
      <c r="M109452" s="9"/>
      <c r="N109452" s="9"/>
    </row>
    <row r="109453" spans="12:14" x14ac:dyDescent="0.25">
      <c r="L109453" s="9"/>
      <c r="M109453" s="9"/>
      <c r="N109453" s="9"/>
    </row>
    <row r="109454" spans="12:14" x14ac:dyDescent="0.25">
      <c r="L109454" s="9"/>
      <c r="M109454" s="9"/>
      <c r="N109454" s="9"/>
    </row>
    <row r="109455" spans="12:14" x14ac:dyDescent="0.25">
      <c r="L109455" s="9"/>
      <c r="M109455" s="9"/>
      <c r="N109455" s="9"/>
    </row>
    <row r="109456" spans="12:14" x14ac:dyDescent="0.25">
      <c r="L109456" s="9"/>
      <c r="M109456" s="9"/>
      <c r="N109456" s="9"/>
    </row>
    <row r="109457" spans="12:14" x14ac:dyDescent="0.25">
      <c r="L109457" s="9"/>
      <c r="M109457" s="9"/>
      <c r="N109457" s="9"/>
    </row>
    <row r="109458" spans="12:14" x14ac:dyDescent="0.25">
      <c r="L109458" s="9"/>
      <c r="M109458" s="9"/>
      <c r="N109458" s="9"/>
    </row>
    <row r="109459" spans="12:14" x14ac:dyDescent="0.25">
      <c r="L109459" s="9"/>
      <c r="M109459" s="9"/>
      <c r="N109459" s="9"/>
    </row>
    <row r="109460" spans="12:14" x14ac:dyDescent="0.25">
      <c r="L109460" s="9"/>
      <c r="M109460" s="9"/>
      <c r="N109460" s="9"/>
    </row>
    <row r="109461" spans="12:14" x14ac:dyDescent="0.25">
      <c r="L109461" s="9"/>
      <c r="M109461" s="9"/>
      <c r="N109461" s="9"/>
    </row>
    <row r="109462" spans="12:14" x14ac:dyDescent="0.25">
      <c r="L109462" s="9"/>
      <c r="M109462" s="9"/>
      <c r="N109462" s="9"/>
    </row>
    <row r="109463" spans="12:14" x14ac:dyDescent="0.25">
      <c r="L109463" s="9"/>
      <c r="M109463" s="9"/>
      <c r="N109463" s="9"/>
    </row>
    <row r="109464" spans="12:14" x14ac:dyDescent="0.25">
      <c r="L109464" s="9"/>
      <c r="M109464" s="9"/>
      <c r="N109464" s="9"/>
    </row>
    <row r="109465" spans="12:14" x14ac:dyDescent="0.25">
      <c r="L109465" s="9"/>
      <c r="M109465" s="9"/>
      <c r="N109465" s="9"/>
    </row>
    <row r="109466" spans="12:14" x14ac:dyDescent="0.25">
      <c r="L109466" s="9"/>
      <c r="M109466" s="9"/>
      <c r="N109466" s="9"/>
    </row>
    <row r="109467" spans="12:14" x14ac:dyDescent="0.25">
      <c r="L109467" s="9"/>
      <c r="M109467" s="9"/>
      <c r="N109467" s="9"/>
    </row>
    <row r="109468" spans="12:14" x14ac:dyDescent="0.25">
      <c r="L109468" s="9"/>
      <c r="M109468" s="9"/>
      <c r="N109468" s="9"/>
    </row>
    <row r="109469" spans="12:14" x14ac:dyDescent="0.25">
      <c r="L109469" s="9"/>
      <c r="M109469" s="9"/>
      <c r="N109469" s="9"/>
    </row>
    <row r="109470" spans="12:14" x14ac:dyDescent="0.25">
      <c r="L109470" s="9"/>
      <c r="M109470" s="9"/>
      <c r="N109470" s="9"/>
    </row>
    <row r="109471" spans="12:14" x14ac:dyDescent="0.25">
      <c r="L109471" s="9"/>
      <c r="M109471" s="9"/>
      <c r="N109471" s="9"/>
    </row>
    <row r="109472" spans="12:14" x14ac:dyDescent="0.25">
      <c r="L109472" s="9"/>
      <c r="M109472" s="9"/>
      <c r="N109472" s="9"/>
    </row>
    <row r="109473" spans="12:14" x14ac:dyDescent="0.25">
      <c r="L109473" s="9"/>
      <c r="M109473" s="9"/>
      <c r="N109473" s="9"/>
    </row>
    <row r="109474" spans="12:14" x14ac:dyDescent="0.25">
      <c r="L109474" s="9"/>
      <c r="M109474" s="9"/>
      <c r="N109474" s="9"/>
    </row>
    <row r="109475" spans="12:14" x14ac:dyDescent="0.25">
      <c r="L109475" s="9"/>
      <c r="M109475" s="9"/>
      <c r="N109475" s="9"/>
    </row>
    <row r="109476" spans="12:14" x14ac:dyDescent="0.25">
      <c r="L109476" s="9"/>
      <c r="M109476" s="9"/>
      <c r="N109476" s="9"/>
    </row>
    <row r="109477" spans="12:14" x14ac:dyDescent="0.25">
      <c r="L109477" s="9"/>
      <c r="M109477" s="9"/>
      <c r="N109477" s="9"/>
    </row>
    <row r="109478" spans="12:14" x14ac:dyDescent="0.25">
      <c r="L109478" s="9"/>
      <c r="M109478" s="9"/>
      <c r="N109478" s="9"/>
    </row>
    <row r="109479" spans="12:14" x14ac:dyDescent="0.25">
      <c r="L109479" s="9"/>
      <c r="M109479" s="9"/>
      <c r="N109479" s="9"/>
    </row>
    <row r="109480" spans="12:14" x14ac:dyDescent="0.25">
      <c r="L109480" s="9"/>
      <c r="M109480" s="9"/>
      <c r="N109480" s="9"/>
    </row>
    <row r="109481" spans="12:14" x14ac:dyDescent="0.25">
      <c r="L109481" s="9"/>
      <c r="M109481" s="9"/>
      <c r="N109481" s="9"/>
    </row>
    <row r="109482" spans="12:14" x14ac:dyDescent="0.25">
      <c r="L109482" s="9"/>
      <c r="M109482" s="9"/>
      <c r="N109482" s="9"/>
    </row>
    <row r="109483" spans="12:14" x14ac:dyDescent="0.25">
      <c r="L109483" s="9"/>
      <c r="M109483" s="9"/>
      <c r="N109483" s="9"/>
    </row>
    <row r="109484" spans="12:14" x14ac:dyDescent="0.25">
      <c r="L109484" s="9"/>
      <c r="M109484" s="9"/>
      <c r="N109484" s="9"/>
    </row>
    <row r="109485" spans="12:14" x14ac:dyDescent="0.25">
      <c r="L109485" s="9"/>
      <c r="M109485" s="9"/>
      <c r="N109485" s="9"/>
    </row>
    <row r="109486" spans="12:14" x14ac:dyDescent="0.25">
      <c r="L109486" s="9"/>
      <c r="M109486" s="9"/>
      <c r="N109486" s="9"/>
    </row>
    <row r="109487" spans="12:14" x14ac:dyDescent="0.25">
      <c r="L109487" s="9"/>
      <c r="M109487" s="9"/>
      <c r="N109487" s="9"/>
    </row>
    <row r="109488" spans="12:14" x14ac:dyDescent="0.25">
      <c r="L109488" s="9"/>
      <c r="M109488" s="9"/>
      <c r="N109488" s="9"/>
    </row>
    <row r="109489" spans="12:14" x14ac:dyDescent="0.25">
      <c r="L109489" s="9"/>
      <c r="M109489" s="9"/>
      <c r="N109489" s="9"/>
    </row>
    <row r="109490" spans="12:14" x14ac:dyDescent="0.25">
      <c r="L109490" s="9"/>
      <c r="M109490" s="9"/>
      <c r="N109490" s="9"/>
    </row>
    <row r="109491" spans="12:14" x14ac:dyDescent="0.25">
      <c r="L109491" s="9"/>
      <c r="M109491" s="9"/>
      <c r="N109491" s="9"/>
    </row>
    <row r="109492" spans="12:14" x14ac:dyDescent="0.25">
      <c r="L109492" s="9"/>
      <c r="M109492" s="9"/>
      <c r="N109492" s="9"/>
    </row>
    <row r="109493" spans="12:14" x14ac:dyDescent="0.25">
      <c r="L109493" s="9"/>
      <c r="M109493" s="9"/>
      <c r="N109493" s="9"/>
    </row>
    <row r="109494" spans="12:14" x14ac:dyDescent="0.25">
      <c r="L109494" s="9"/>
      <c r="M109494" s="9"/>
      <c r="N109494" s="9"/>
    </row>
    <row r="109495" spans="12:14" x14ac:dyDescent="0.25">
      <c r="L109495" s="9"/>
      <c r="M109495" s="9"/>
      <c r="N109495" s="9"/>
    </row>
    <row r="109496" spans="12:14" x14ac:dyDescent="0.25">
      <c r="L109496" s="9"/>
      <c r="M109496" s="9"/>
      <c r="N109496" s="9"/>
    </row>
    <row r="109497" spans="12:14" x14ac:dyDescent="0.25">
      <c r="L109497" s="9"/>
      <c r="M109497" s="9"/>
      <c r="N109497" s="9"/>
    </row>
    <row r="109498" spans="12:14" x14ac:dyDescent="0.25">
      <c r="L109498" s="9"/>
      <c r="M109498" s="9"/>
      <c r="N109498" s="9"/>
    </row>
    <row r="109499" spans="12:14" x14ac:dyDescent="0.25">
      <c r="L109499" s="9"/>
      <c r="M109499" s="9"/>
      <c r="N109499" s="9"/>
    </row>
    <row r="109500" spans="12:14" x14ac:dyDescent="0.25">
      <c r="L109500" s="9"/>
      <c r="M109500" s="9"/>
      <c r="N109500" s="9"/>
    </row>
    <row r="109501" spans="12:14" x14ac:dyDescent="0.25">
      <c r="L109501" s="9"/>
      <c r="M109501" s="9"/>
      <c r="N109501" s="9"/>
    </row>
    <row r="109502" spans="12:14" x14ac:dyDescent="0.25">
      <c r="L109502" s="9"/>
      <c r="M109502" s="9"/>
      <c r="N109502" s="9"/>
    </row>
    <row r="109503" spans="12:14" x14ac:dyDescent="0.25">
      <c r="L109503" s="9"/>
      <c r="M109503" s="9"/>
      <c r="N109503" s="9"/>
    </row>
    <row r="109504" spans="12:14" x14ac:dyDescent="0.25">
      <c r="L109504" s="9"/>
      <c r="M109504" s="9"/>
      <c r="N109504" s="9"/>
    </row>
    <row r="109505" spans="12:14" x14ac:dyDescent="0.25">
      <c r="L109505" s="9"/>
      <c r="M109505" s="9"/>
      <c r="N109505" s="9"/>
    </row>
    <row r="109506" spans="12:14" x14ac:dyDescent="0.25">
      <c r="L109506" s="9"/>
      <c r="M109506" s="9"/>
      <c r="N109506" s="9"/>
    </row>
    <row r="109507" spans="12:14" x14ac:dyDescent="0.25">
      <c r="L109507" s="9"/>
      <c r="M109507" s="9"/>
      <c r="N109507" s="9"/>
    </row>
    <row r="109508" spans="12:14" x14ac:dyDescent="0.25">
      <c r="L109508" s="9"/>
      <c r="M109508" s="9"/>
      <c r="N109508" s="9"/>
    </row>
    <row r="109509" spans="12:14" x14ac:dyDescent="0.25">
      <c r="L109509" s="9"/>
      <c r="M109509" s="9"/>
      <c r="N109509" s="9"/>
    </row>
    <row r="109510" spans="12:14" x14ac:dyDescent="0.25">
      <c r="L109510" s="9"/>
      <c r="M109510" s="9"/>
      <c r="N109510" s="9"/>
    </row>
    <row r="109511" spans="12:14" x14ac:dyDescent="0.25">
      <c r="L109511" s="9"/>
      <c r="M109511" s="9"/>
      <c r="N109511" s="9"/>
    </row>
    <row r="109512" spans="12:14" x14ac:dyDescent="0.25">
      <c r="L109512" s="9"/>
      <c r="M109512" s="9"/>
      <c r="N109512" s="9"/>
    </row>
    <row r="109513" spans="12:14" x14ac:dyDescent="0.25">
      <c r="L109513" s="9"/>
      <c r="M109513" s="9"/>
      <c r="N109513" s="9"/>
    </row>
    <row r="109514" spans="12:14" x14ac:dyDescent="0.25">
      <c r="L109514" s="9"/>
      <c r="M109514" s="9"/>
      <c r="N109514" s="9"/>
    </row>
    <row r="109515" spans="12:14" x14ac:dyDescent="0.25">
      <c r="L109515" s="9"/>
      <c r="M109515" s="9"/>
      <c r="N109515" s="9"/>
    </row>
    <row r="109516" spans="12:14" x14ac:dyDescent="0.25">
      <c r="L109516" s="9"/>
      <c r="M109516" s="9"/>
      <c r="N109516" s="9"/>
    </row>
    <row r="109517" spans="12:14" x14ac:dyDescent="0.25">
      <c r="L109517" s="9"/>
      <c r="M109517" s="9"/>
      <c r="N109517" s="9"/>
    </row>
    <row r="109518" spans="12:14" x14ac:dyDescent="0.25">
      <c r="L109518" s="9"/>
      <c r="M109518" s="9"/>
      <c r="N109518" s="9"/>
    </row>
    <row r="109519" spans="12:14" x14ac:dyDescent="0.25">
      <c r="L109519" s="9"/>
      <c r="M109519" s="9"/>
      <c r="N109519" s="9"/>
    </row>
    <row r="109520" spans="12:14" x14ac:dyDescent="0.25">
      <c r="L109520" s="9"/>
      <c r="M109520" s="9"/>
      <c r="N109520" s="9"/>
    </row>
    <row r="109521" spans="12:14" x14ac:dyDescent="0.25">
      <c r="L109521" s="9"/>
      <c r="M109521" s="9"/>
      <c r="N109521" s="9"/>
    </row>
    <row r="109522" spans="12:14" x14ac:dyDescent="0.25">
      <c r="L109522" s="9"/>
      <c r="M109522" s="9"/>
      <c r="N109522" s="9"/>
    </row>
    <row r="109523" spans="12:14" x14ac:dyDescent="0.25">
      <c r="L109523" s="9"/>
      <c r="M109523" s="9"/>
      <c r="N109523" s="9"/>
    </row>
    <row r="109524" spans="12:14" x14ac:dyDescent="0.25">
      <c r="L109524" s="9"/>
      <c r="M109524" s="9"/>
      <c r="N109524" s="9"/>
    </row>
    <row r="109525" spans="12:14" x14ac:dyDescent="0.25">
      <c r="L109525" s="9"/>
      <c r="M109525" s="9"/>
      <c r="N109525" s="9"/>
    </row>
    <row r="109526" spans="12:14" x14ac:dyDescent="0.25">
      <c r="L109526" s="9"/>
      <c r="M109526" s="9"/>
      <c r="N109526" s="9"/>
    </row>
    <row r="109527" spans="12:14" x14ac:dyDescent="0.25">
      <c r="L109527" s="9"/>
      <c r="M109527" s="9"/>
      <c r="N109527" s="9"/>
    </row>
    <row r="109528" spans="12:14" x14ac:dyDescent="0.25">
      <c r="L109528" s="9"/>
      <c r="M109528" s="9"/>
      <c r="N109528" s="9"/>
    </row>
    <row r="109529" spans="12:14" x14ac:dyDescent="0.25">
      <c r="L109529" s="9"/>
      <c r="M109529" s="9"/>
      <c r="N109529" s="9"/>
    </row>
    <row r="109530" spans="12:14" x14ac:dyDescent="0.25">
      <c r="L109530" s="9"/>
      <c r="M109530" s="9"/>
      <c r="N109530" s="9"/>
    </row>
    <row r="109531" spans="12:14" x14ac:dyDescent="0.25">
      <c r="L109531" s="9"/>
      <c r="M109531" s="9"/>
      <c r="N109531" s="9"/>
    </row>
    <row r="109532" spans="12:14" x14ac:dyDescent="0.25">
      <c r="L109532" s="9"/>
      <c r="M109532" s="9"/>
      <c r="N109532" s="9"/>
    </row>
    <row r="109533" spans="12:14" x14ac:dyDescent="0.25">
      <c r="L109533" s="9"/>
      <c r="M109533" s="9"/>
      <c r="N109533" s="9"/>
    </row>
    <row r="109534" spans="12:14" x14ac:dyDescent="0.25">
      <c r="L109534" s="9"/>
      <c r="M109534" s="9"/>
      <c r="N109534" s="9"/>
    </row>
    <row r="109535" spans="12:14" x14ac:dyDescent="0.25">
      <c r="L109535" s="9"/>
      <c r="M109535" s="9"/>
      <c r="N109535" s="9"/>
    </row>
    <row r="109536" spans="12:14" x14ac:dyDescent="0.25">
      <c r="L109536" s="9"/>
      <c r="M109536" s="9"/>
      <c r="N109536" s="9"/>
    </row>
    <row r="109537" spans="12:14" x14ac:dyDescent="0.25">
      <c r="L109537" s="9"/>
      <c r="M109537" s="9"/>
      <c r="N109537" s="9"/>
    </row>
    <row r="109538" spans="12:14" x14ac:dyDescent="0.25">
      <c r="L109538" s="9"/>
      <c r="M109538" s="9"/>
      <c r="N109538" s="9"/>
    </row>
    <row r="109539" spans="12:14" x14ac:dyDescent="0.25">
      <c r="L109539" s="9"/>
      <c r="M109539" s="9"/>
      <c r="N109539" s="9"/>
    </row>
    <row r="109540" spans="12:14" x14ac:dyDescent="0.25">
      <c r="L109540" s="9"/>
      <c r="M109540" s="9"/>
      <c r="N109540" s="9"/>
    </row>
    <row r="109541" spans="12:14" x14ac:dyDescent="0.25">
      <c r="L109541" s="9"/>
      <c r="M109541" s="9"/>
      <c r="N109541" s="9"/>
    </row>
    <row r="109542" spans="12:14" x14ac:dyDescent="0.25">
      <c r="L109542" s="9"/>
      <c r="M109542" s="9"/>
      <c r="N109542" s="9"/>
    </row>
    <row r="109543" spans="12:14" x14ac:dyDescent="0.25">
      <c r="L109543" s="9"/>
      <c r="M109543" s="9"/>
      <c r="N109543" s="9"/>
    </row>
    <row r="109544" spans="12:14" x14ac:dyDescent="0.25">
      <c r="L109544" s="9"/>
      <c r="M109544" s="9"/>
      <c r="N109544" s="9"/>
    </row>
    <row r="109545" spans="12:14" x14ac:dyDescent="0.25">
      <c r="L109545" s="9"/>
      <c r="M109545" s="9"/>
      <c r="N109545" s="9"/>
    </row>
    <row r="109546" spans="12:14" x14ac:dyDescent="0.25">
      <c r="L109546" s="9"/>
      <c r="M109546" s="9"/>
      <c r="N109546" s="9"/>
    </row>
    <row r="109547" spans="12:14" x14ac:dyDescent="0.25">
      <c r="L109547" s="9"/>
      <c r="M109547" s="9"/>
      <c r="N109547" s="9"/>
    </row>
    <row r="109548" spans="12:14" x14ac:dyDescent="0.25">
      <c r="L109548" s="9"/>
      <c r="M109548" s="9"/>
      <c r="N109548" s="9"/>
    </row>
    <row r="109549" spans="12:14" x14ac:dyDescent="0.25">
      <c r="L109549" s="9"/>
      <c r="M109549" s="9"/>
      <c r="N109549" s="9"/>
    </row>
    <row r="109550" spans="12:14" x14ac:dyDescent="0.25">
      <c r="L109550" s="9"/>
      <c r="M109550" s="9"/>
      <c r="N109550" s="9"/>
    </row>
    <row r="109551" spans="12:14" x14ac:dyDescent="0.25">
      <c r="L109551" s="9"/>
      <c r="M109551" s="9"/>
      <c r="N109551" s="9"/>
    </row>
    <row r="109552" spans="12:14" x14ac:dyDescent="0.25">
      <c r="L109552" s="9"/>
      <c r="M109552" s="9"/>
      <c r="N109552" s="9"/>
    </row>
    <row r="109553" spans="12:14" x14ac:dyDescent="0.25">
      <c r="L109553" s="9"/>
      <c r="M109553" s="9"/>
      <c r="N109553" s="9"/>
    </row>
    <row r="109554" spans="12:14" x14ac:dyDescent="0.25">
      <c r="L109554" s="9"/>
      <c r="M109554" s="9"/>
      <c r="N109554" s="9"/>
    </row>
    <row r="109555" spans="12:14" x14ac:dyDescent="0.25">
      <c r="L109555" s="9"/>
      <c r="M109555" s="9"/>
      <c r="N109555" s="9"/>
    </row>
    <row r="109556" spans="12:14" x14ac:dyDescent="0.25">
      <c r="L109556" s="9"/>
      <c r="M109556" s="9"/>
      <c r="N109556" s="9"/>
    </row>
    <row r="109557" spans="12:14" x14ac:dyDescent="0.25">
      <c r="L109557" s="9"/>
      <c r="M109557" s="9"/>
      <c r="N109557" s="9"/>
    </row>
    <row r="109558" spans="12:14" x14ac:dyDescent="0.25">
      <c r="L109558" s="9"/>
      <c r="M109558" s="9"/>
      <c r="N109558" s="9"/>
    </row>
    <row r="109559" spans="12:14" x14ac:dyDescent="0.25">
      <c r="L109559" s="9"/>
      <c r="M109559" s="9"/>
      <c r="N109559" s="9"/>
    </row>
    <row r="109560" spans="12:14" x14ac:dyDescent="0.25">
      <c r="L109560" s="9"/>
      <c r="M109560" s="9"/>
      <c r="N109560" s="9"/>
    </row>
    <row r="109561" spans="12:14" x14ac:dyDescent="0.25">
      <c r="L109561" s="9"/>
      <c r="M109561" s="9"/>
      <c r="N109561" s="9"/>
    </row>
    <row r="109562" spans="12:14" x14ac:dyDescent="0.25">
      <c r="L109562" s="9"/>
      <c r="M109562" s="9"/>
      <c r="N109562" s="9"/>
    </row>
    <row r="109563" spans="12:14" x14ac:dyDescent="0.25">
      <c r="L109563" s="9"/>
      <c r="M109563" s="9"/>
      <c r="N109563" s="9"/>
    </row>
    <row r="109564" spans="12:14" x14ac:dyDescent="0.25">
      <c r="L109564" s="9"/>
      <c r="M109564" s="9"/>
      <c r="N109564" s="9"/>
    </row>
    <row r="109565" spans="12:14" x14ac:dyDescent="0.25">
      <c r="L109565" s="9"/>
      <c r="M109565" s="9"/>
      <c r="N109565" s="9"/>
    </row>
    <row r="109566" spans="12:14" x14ac:dyDescent="0.25">
      <c r="L109566" s="9"/>
      <c r="M109566" s="9"/>
      <c r="N109566" s="9"/>
    </row>
    <row r="109567" spans="12:14" x14ac:dyDescent="0.25">
      <c r="L109567" s="9"/>
      <c r="M109567" s="9"/>
      <c r="N109567" s="9"/>
    </row>
    <row r="109568" spans="12:14" x14ac:dyDescent="0.25">
      <c r="L109568" s="9"/>
      <c r="M109568" s="9"/>
      <c r="N109568" s="9"/>
    </row>
    <row r="109569" spans="12:14" x14ac:dyDescent="0.25">
      <c r="L109569" s="9"/>
      <c r="M109569" s="9"/>
      <c r="N109569" s="9"/>
    </row>
    <row r="109570" spans="12:14" x14ac:dyDescent="0.25">
      <c r="L109570" s="9"/>
      <c r="M109570" s="9"/>
      <c r="N109570" s="9"/>
    </row>
    <row r="109571" spans="12:14" x14ac:dyDescent="0.25">
      <c r="L109571" s="9"/>
      <c r="M109571" s="9"/>
      <c r="N109571" s="9"/>
    </row>
    <row r="109572" spans="12:14" x14ac:dyDescent="0.25">
      <c r="L109572" s="9"/>
      <c r="M109572" s="9"/>
      <c r="N109572" s="9"/>
    </row>
    <row r="109573" spans="12:14" x14ac:dyDescent="0.25">
      <c r="L109573" s="9"/>
      <c r="M109573" s="9"/>
      <c r="N109573" s="9"/>
    </row>
    <row r="109574" spans="12:14" x14ac:dyDescent="0.25">
      <c r="L109574" s="9"/>
      <c r="M109574" s="9"/>
      <c r="N109574" s="9"/>
    </row>
    <row r="109575" spans="12:14" x14ac:dyDescent="0.25">
      <c r="L109575" s="9"/>
      <c r="M109575" s="9"/>
      <c r="N109575" s="9"/>
    </row>
    <row r="109576" spans="12:14" x14ac:dyDescent="0.25">
      <c r="L109576" s="9"/>
      <c r="M109576" s="9"/>
      <c r="N109576" s="9"/>
    </row>
    <row r="109577" spans="12:14" x14ac:dyDescent="0.25">
      <c r="L109577" s="9"/>
      <c r="M109577" s="9"/>
      <c r="N109577" s="9"/>
    </row>
    <row r="109578" spans="12:14" x14ac:dyDescent="0.25">
      <c r="L109578" s="9"/>
      <c r="M109578" s="9"/>
      <c r="N109578" s="9"/>
    </row>
    <row r="109579" spans="12:14" x14ac:dyDescent="0.25">
      <c r="L109579" s="9"/>
      <c r="M109579" s="9"/>
      <c r="N109579" s="9"/>
    </row>
    <row r="109580" spans="12:14" x14ac:dyDescent="0.25">
      <c r="L109580" s="9"/>
      <c r="M109580" s="9"/>
      <c r="N109580" s="9"/>
    </row>
    <row r="109581" spans="12:14" x14ac:dyDescent="0.25">
      <c r="L109581" s="9"/>
      <c r="M109581" s="9"/>
      <c r="N109581" s="9"/>
    </row>
    <row r="109582" spans="12:14" x14ac:dyDescent="0.25">
      <c r="L109582" s="9"/>
      <c r="M109582" s="9"/>
      <c r="N109582" s="9"/>
    </row>
    <row r="109583" spans="12:14" x14ac:dyDescent="0.25">
      <c r="L109583" s="9"/>
      <c r="M109583" s="9"/>
      <c r="N109583" s="9"/>
    </row>
    <row r="109584" spans="12:14" x14ac:dyDescent="0.25">
      <c r="L109584" s="9"/>
      <c r="M109584" s="9"/>
      <c r="N109584" s="9"/>
    </row>
    <row r="109585" spans="12:14" x14ac:dyDescent="0.25">
      <c r="L109585" s="9"/>
      <c r="M109585" s="9"/>
      <c r="N109585" s="9"/>
    </row>
    <row r="109586" spans="12:14" x14ac:dyDescent="0.25">
      <c r="L109586" s="9"/>
      <c r="M109586" s="9"/>
      <c r="N109586" s="9"/>
    </row>
    <row r="109587" spans="12:14" x14ac:dyDescent="0.25">
      <c r="L109587" s="9"/>
      <c r="M109587" s="9"/>
      <c r="N109587" s="9"/>
    </row>
    <row r="109588" spans="12:14" x14ac:dyDescent="0.25">
      <c r="L109588" s="9"/>
      <c r="M109588" s="9"/>
      <c r="N109588" s="9"/>
    </row>
    <row r="109589" spans="12:14" x14ac:dyDescent="0.25">
      <c r="L109589" s="9"/>
      <c r="M109589" s="9"/>
      <c r="N109589" s="9"/>
    </row>
    <row r="109590" spans="12:14" x14ac:dyDescent="0.25">
      <c r="L109590" s="9"/>
      <c r="M109590" s="9"/>
      <c r="N109590" s="9"/>
    </row>
    <row r="109591" spans="12:14" x14ac:dyDescent="0.25">
      <c r="L109591" s="9"/>
      <c r="M109591" s="9"/>
      <c r="N109591" s="9"/>
    </row>
    <row r="109592" spans="12:14" x14ac:dyDescent="0.25">
      <c r="L109592" s="9"/>
      <c r="M109592" s="9"/>
      <c r="N109592" s="9"/>
    </row>
    <row r="109593" spans="12:14" x14ac:dyDescent="0.25">
      <c r="L109593" s="9"/>
      <c r="M109593" s="9"/>
      <c r="N109593" s="9"/>
    </row>
    <row r="109594" spans="12:14" x14ac:dyDescent="0.25">
      <c r="L109594" s="9"/>
      <c r="M109594" s="9"/>
      <c r="N109594" s="9"/>
    </row>
    <row r="109595" spans="12:14" x14ac:dyDescent="0.25">
      <c r="L109595" s="9"/>
      <c r="M109595" s="9"/>
      <c r="N109595" s="9"/>
    </row>
    <row r="109596" spans="12:14" x14ac:dyDescent="0.25">
      <c r="L109596" s="9"/>
      <c r="M109596" s="9"/>
      <c r="N109596" s="9"/>
    </row>
    <row r="109597" spans="12:14" x14ac:dyDescent="0.25">
      <c r="L109597" s="9"/>
      <c r="M109597" s="9"/>
      <c r="N109597" s="9"/>
    </row>
    <row r="109598" spans="12:14" x14ac:dyDescent="0.25">
      <c r="L109598" s="9"/>
      <c r="M109598" s="9"/>
      <c r="N109598" s="9"/>
    </row>
    <row r="109599" spans="12:14" x14ac:dyDescent="0.25">
      <c r="L109599" s="9"/>
      <c r="M109599" s="9"/>
      <c r="N109599" s="9"/>
    </row>
    <row r="109600" spans="12:14" x14ac:dyDescent="0.25">
      <c r="L109600" s="9"/>
      <c r="M109600" s="9"/>
      <c r="N109600" s="9"/>
    </row>
    <row r="109601" spans="12:14" x14ac:dyDescent="0.25">
      <c r="L109601" s="9"/>
      <c r="M109601" s="9"/>
      <c r="N109601" s="9"/>
    </row>
    <row r="109602" spans="12:14" x14ac:dyDescent="0.25">
      <c r="L109602" s="9"/>
      <c r="M109602" s="9"/>
      <c r="N109602" s="9"/>
    </row>
    <row r="109603" spans="12:14" x14ac:dyDescent="0.25">
      <c r="L109603" s="9"/>
      <c r="M109603" s="9"/>
      <c r="N109603" s="9"/>
    </row>
    <row r="109604" spans="12:14" x14ac:dyDescent="0.25">
      <c r="L109604" s="9"/>
      <c r="M109604" s="9"/>
      <c r="N109604" s="9"/>
    </row>
    <row r="109605" spans="12:14" x14ac:dyDescent="0.25">
      <c r="L109605" s="9"/>
      <c r="M109605" s="9"/>
      <c r="N109605" s="9"/>
    </row>
    <row r="109606" spans="12:14" x14ac:dyDescent="0.25">
      <c r="L109606" s="9"/>
      <c r="M109606" s="9"/>
      <c r="N109606" s="9"/>
    </row>
    <row r="109607" spans="12:14" x14ac:dyDescent="0.25">
      <c r="L109607" s="9"/>
      <c r="M109607" s="9"/>
      <c r="N109607" s="9"/>
    </row>
    <row r="109608" spans="12:14" x14ac:dyDescent="0.25">
      <c r="L109608" s="9"/>
      <c r="M109608" s="9"/>
      <c r="N109608" s="9"/>
    </row>
    <row r="109609" spans="12:14" x14ac:dyDescent="0.25">
      <c r="L109609" s="9"/>
      <c r="M109609" s="9"/>
      <c r="N109609" s="9"/>
    </row>
    <row r="109610" spans="12:14" x14ac:dyDescent="0.25">
      <c r="L109610" s="9"/>
      <c r="M109610" s="9"/>
      <c r="N109610" s="9"/>
    </row>
    <row r="109611" spans="12:14" x14ac:dyDescent="0.25">
      <c r="L109611" s="9"/>
      <c r="M109611" s="9"/>
      <c r="N109611" s="9"/>
    </row>
    <row r="109612" spans="12:14" x14ac:dyDescent="0.25">
      <c r="L109612" s="9"/>
      <c r="M109612" s="9"/>
      <c r="N109612" s="9"/>
    </row>
    <row r="109613" spans="12:14" x14ac:dyDescent="0.25">
      <c r="L109613" s="9"/>
      <c r="M109613" s="9"/>
      <c r="N109613" s="9"/>
    </row>
    <row r="109614" spans="12:14" x14ac:dyDescent="0.25">
      <c r="L109614" s="9"/>
      <c r="M109614" s="9"/>
      <c r="N109614" s="9"/>
    </row>
    <row r="109615" spans="12:14" x14ac:dyDescent="0.25">
      <c r="L109615" s="9"/>
      <c r="M109615" s="9"/>
      <c r="N109615" s="9"/>
    </row>
    <row r="109616" spans="12:14" x14ac:dyDescent="0.25">
      <c r="L109616" s="9"/>
      <c r="M109616" s="9"/>
      <c r="N109616" s="9"/>
    </row>
    <row r="109617" spans="12:14" x14ac:dyDescent="0.25">
      <c r="L109617" s="9"/>
      <c r="M109617" s="9"/>
      <c r="N109617" s="9"/>
    </row>
    <row r="109618" spans="12:14" x14ac:dyDescent="0.25">
      <c r="L109618" s="9"/>
      <c r="M109618" s="9"/>
      <c r="N109618" s="9"/>
    </row>
    <row r="109619" spans="12:14" x14ac:dyDescent="0.25">
      <c r="L109619" s="9"/>
      <c r="M109619" s="9"/>
      <c r="N109619" s="9"/>
    </row>
    <row r="109620" spans="12:14" x14ac:dyDescent="0.25">
      <c r="L109620" s="9"/>
      <c r="M109620" s="9"/>
      <c r="N109620" s="9"/>
    </row>
    <row r="109621" spans="12:14" x14ac:dyDescent="0.25">
      <c r="L109621" s="9"/>
      <c r="M109621" s="9"/>
      <c r="N109621" s="9"/>
    </row>
    <row r="109622" spans="12:14" x14ac:dyDescent="0.25">
      <c r="L109622" s="9"/>
      <c r="M109622" s="9"/>
      <c r="N109622" s="9"/>
    </row>
    <row r="109623" spans="12:14" x14ac:dyDescent="0.25">
      <c r="L109623" s="9"/>
      <c r="M109623" s="9"/>
      <c r="N109623" s="9"/>
    </row>
    <row r="109624" spans="12:14" x14ac:dyDescent="0.25">
      <c r="L109624" s="9"/>
      <c r="M109624" s="9"/>
      <c r="N109624" s="9"/>
    </row>
    <row r="109625" spans="12:14" x14ac:dyDescent="0.25">
      <c r="L109625" s="9"/>
      <c r="M109625" s="9"/>
      <c r="N109625" s="9"/>
    </row>
    <row r="109626" spans="12:14" x14ac:dyDescent="0.25">
      <c r="L109626" s="9"/>
      <c r="M109626" s="9"/>
      <c r="N109626" s="9"/>
    </row>
    <row r="109627" spans="12:14" x14ac:dyDescent="0.25">
      <c r="L109627" s="9"/>
      <c r="M109627" s="9"/>
      <c r="N109627" s="9"/>
    </row>
    <row r="109628" spans="12:14" x14ac:dyDescent="0.25">
      <c r="L109628" s="9"/>
      <c r="M109628" s="9"/>
      <c r="N109628" s="9"/>
    </row>
    <row r="109629" spans="12:14" x14ac:dyDescent="0.25">
      <c r="L109629" s="9"/>
      <c r="M109629" s="9"/>
      <c r="N109629" s="9"/>
    </row>
    <row r="109630" spans="12:14" x14ac:dyDescent="0.25">
      <c r="L109630" s="9"/>
      <c r="M109630" s="9"/>
      <c r="N109630" s="9"/>
    </row>
    <row r="109631" spans="12:14" x14ac:dyDescent="0.25">
      <c r="L109631" s="9"/>
      <c r="M109631" s="9"/>
      <c r="N109631" s="9"/>
    </row>
    <row r="109632" spans="12:14" x14ac:dyDescent="0.25">
      <c r="L109632" s="9"/>
      <c r="M109632" s="9"/>
      <c r="N109632" s="9"/>
    </row>
    <row r="109633" spans="12:14" x14ac:dyDescent="0.25">
      <c r="L109633" s="9"/>
      <c r="M109633" s="9"/>
      <c r="N109633" s="9"/>
    </row>
    <row r="109634" spans="12:14" x14ac:dyDescent="0.25">
      <c r="L109634" s="9"/>
      <c r="M109634" s="9"/>
      <c r="N109634" s="9"/>
    </row>
    <row r="109635" spans="12:14" x14ac:dyDescent="0.25">
      <c r="L109635" s="9"/>
      <c r="M109635" s="9"/>
      <c r="N109635" s="9"/>
    </row>
    <row r="109636" spans="12:14" x14ac:dyDescent="0.25">
      <c r="L109636" s="9"/>
      <c r="M109636" s="9"/>
      <c r="N109636" s="9"/>
    </row>
    <row r="109637" spans="12:14" x14ac:dyDescent="0.25">
      <c r="L109637" s="9"/>
      <c r="M109637" s="9"/>
      <c r="N109637" s="9"/>
    </row>
    <row r="109638" spans="12:14" x14ac:dyDescent="0.25">
      <c r="L109638" s="9"/>
      <c r="M109638" s="9"/>
      <c r="N109638" s="9"/>
    </row>
    <row r="109639" spans="12:14" x14ac:dyDescent="0.25">
      <c r="L109639" s="9"/>
      <c r="M109639" s="9"/>
      <c r="N109639" s="9"/>
    </row>
    <row r="109640" spans="12:14" x14ac:dyDescent="0.25">
      <c r="L109640" s="9"/>
      <c r="M109640" s="9"/>
      <c r="N109640" s="9"/>
    </row>
    <row r="109641" spans="12:14" x14ac:dyDescent="0.25">
      <c r="L109641" s="9"/>
      <c r="M109641" s="9"/>
      <c r="N109641" s="9"/>
    </row>
    <row r="109642" spans="12:14" x14ac:dyDescent="0.25">
      <c r="L109642" s="9"/>
      <c r="M109642" s="9"/>
      <c r="N109642" s="9"/>
    </row>
    <row r="109643" spans="12:14" x14ac:dyDescent="0.25">
      <c r="L109643" s="9"/>
      <c r="M109643" s="9"/>
      <c r="N109643" s="9"/>
    </row>
    <row r="109644" spans="12:14" x14ac:dyDescent="0.25">
      <c r="L109644" s="9"/>
      <c r="M109644" s="9"/>
      <c r="N109644" s="9"/>
    </row>
    <row r="109645" spans="12:14" x14ac:dyDescent="0.25">
      <c r="L109645" s="9"/>
      <c r="M109645" s="9"/>
      <c r="N109645" s="9"/>
    </row>
    <row r="109646" spans="12:14" x14ac:dyDescent="0.25">
      <c r="L109646" s="9"/>
      <c r="M109646" s="9"/>
      <c r="N109646" s="9"/>
    </row>
    <row r="109647" spans="12:14" x14ac:dyDescent="0.25">
      <c r="L109647" s="9"/>
      <c r="M109647" s="9"/>
      <c r="N109647" s="9"/>
    </row>
    <row r="109648" spans="12:14" x14ac:dyDescent="0.25">
      <c r="L109648" s="9"/>
      <c r="M109648" s="9"/>
      <c r="N109648" s="9"/>
    </row>
    <row r="109649" spans="12:14" x14ac:dyDescent="0.25">
      <c r="L109649" s="9"/>
      <c r="M109649" s="9"/>
      <c r="N109649" s="9"/>
    </row>
    <row r="109650" spans="12:14" x14ac:dyDescent="0.25">
      <c r="L109650" s="9"/>
      <c r="M109650" s="9"/>
      <c r="N109650" s="9"/>
    </row>
    <row r="109651" spans="12:14" x14ac:dyDescent="0.25">
      <c r="L109651" s="9"/>
      <c r="M109651" s="9"/>
      <c r="N109651" s="9"/>
    </row>
    <row r="109652" spans="12:14" x14ac:dyDescent="0.25">
      <c r="L109652" s="9"/>
      <c r="M109652" s="9"/>
      <c r="N109652" s="9"/>
    </row>
    <row r="109653" spans="12:14" x14ac:dyDescent="0.25">
      <c r="L109653" s="9"/>
      <c r="M109653" s="9"/>
      <c r="N109653" s="9"/>
    </row>
    <row r="109654" spans="12:14" x14ac:dyDescent="0.25">
      <c r="L109654" s="9"/>
      <c r="M109654" s="9"/>
      <c r="N109654" s="9"/>
    </row>
    <row r="109655" spans="12:14" x14ac:dyDescent="0.25">
      <c r="L109655" s="9"/>
      <c r="M109655" s="9"/>
      <c r="N109655" s="9"/>
    </row>
    <row r="109656" spans="12:14" x14ac:dyDescent="0.25">
      <c r="L109656" s="9"/>
      <c r="M109656" s="9"/>
      <c r="N109656" s="9"/>
    </row>
    <row r="109657" spans="12:14" x14ac:dyDescent="0.25">
      <c r="L109657" s="9"/>
      <c r="M109657" s="9"/>
      <c r="N109657" s="9"/>
    </row>
    <row r="109658" spans="12:14" x14ac:dyDescent="0.25">
      <c r="L109658" s="9"/>
      <c r="M109658" s="9"/>
      <c r="N109658" s="9"/>
    </row>
    <row r="109659" spans="12:14" x14ac:dyDescent="0.25">
      <c r="L109659" s="9"/>
      <c r="M109659" s="9"/>
      <c r="N109659" s="9"/>
    </row>
    <row r="109660" spans="12:14" x14ac:dyDescent="0.25">
      <c r="L109660" s="9"/>
      <c r="M109660" s="9"/>
      <c r="N109660" s="9"/>
    </row>
    <row r="109661" spans="12:14" x14ac:dyDescent="0.25">
      <c r="L109661" s="9"/>
      <c r="M109661" s="9"/>
      <c r="N109661" s="9"/>
    </row>
    <row r="109662" spans="12:14" x14ac:dyDescent="0.25">
      <c r="L109662" s="9"/>
      <c r="M109662" s="9"/>
      <c r="N109662" s="9"/>
    </row>
    <row r="109663" spans="12:14" x14ac:dyDescent="0.25">
      <c r="L109663" s="9"/>
      <c r="M109663" s="9"/>
      <c r="N109663" s="9"/>
    </row>
    <row r="109664" spans="12:14" x14ac:dyDescent="0.25">
      <c r="L109664" s="9"/>
      <c r="M109664" s="9"/>
      <c r="N109664" s="9"/>
    </row>
    <row r="109665" spans="12:14" x14ac:dyDescent="0.25">
      <c r="L109665" s="9"/>
      <c r="M109665" s="9"/>
      <c r="N109665" s="9"/>
    </row>
    <row r="109666" spans="12:14" x14ac:dyDescent="0.25">
      <c r="L109666" s="9"/>
      <c r="M109666" s="9"/>
      <c r="N109666" s="9"/>
    </row>
    <row r="109667" spans="12:14" x14ac:dyDescent="0.25">
      <c r="L109667" s="9"/>
      <c r="M109667" s="9"/>
      <c r="N109667" s="9"/>
    </row>
    <row r="109668" spans="12:14" x14ac:dyDescent="0.25">
      <c r="L109668" s="9"/>
      <c r="M109668" s="9"/>
      <c r="N109668" s="9"/>
    </row>
    <row r="109669" spans="12:14" x14ac:dyDescent="0.25">
      <c r="L109669" s="9"/>
      <c r="M109669" s="9"/>
      <c r="N109669" s="9"/>
    </row>
    <row r="109670" spans="12:14" x14ac:dyDescent="0.25">
      <c r="L109670" s="9"/>
      <c r="M109670" s="9"/>
      <c r="N109670" s="9"/>
    </row>
    <row r="109671" spans="12:14" x14ac:dyDescent="0.25">
      <c r="L109671" s="9"/>
      <c r="M109671" s="9"/>
      <c r="N109671" s="9"/>
    </row>
    <row r="109672" spans="12:14" x14ac:dyDescent="0.25">
      <c r="L109672" s="9"/>
      <c r="M109672" s="9"/>
      <c r="N109672" s="9"/>
    </row>
    <row r="109673" spans="12:14" x14ac:dyDescent="0.25">
      <c r="L109673" s="9"/>
      <c r="M109673" s="9"/>
      <c r="N109673" s="9"/>
    </row>
    <row r="109674" spans="12:14" x14ac:dyDescent="0.25">
      <c r="L109674" s="9"/>
      <c r="M109674" s="9"/>
      <c r="N109674" s="9"/>
    </row>
    <row r="109675" spans="12:14" x14ac:dyDescent="0.25">
      <c r="L109675" s="9"/>
      <c r="M109675" s="9"/>
      <c r="N109675" s="9"/>
    </row>
    <row r="109676" spans="12:14" x14ac:dyDescent="0.25">
      <c r="L109676" s="9"/>
      <c r="M109676" s="9"/>
      <c r="N109676" s="9"/>
    </row>
    <row r="109677" spans="12:14" x14ac:dyDescent="0.25">
      <c r="L109677" s="9"/>
      <c r="M109677" s="9"/>
      <c r="N109677" s="9"/>
    </row>
    <row r="109678" spans="12:14" x14ac:dyDescent="0.25">
      <c r="L109678" s="9"/>
      <c r="M109678" s="9"/>
      <c r="N109678" s="9"/>
    </row>
    <row r="109679" spans="12:14" x14ac:dyDescent="0.25">
      <c r="L109679" s="9"/>
      <c r="M109679" s="9"/>
      <c r="N109679" s="9"/>
    </row>
    <row r="109680" spans="12:14" x14ac:dyDescent="0.25">
      <c r="L109680" s="9"/>
      <c r="M109680" s="9"/>
      <c r="N109680" s="9"/>
    </row>
    <row r="109681" spans="12:14" x14ac:dyDescent="0.25">
      <c r="L109681" s="9"/>
      <c r="M109681" s="9"/>
      <c r="N109681" s="9"/>
    </row>
    <row r="109682" spans="12:14" x14ac:dyDescent="0.25">
      <c r="L109682" s="9"/>
      <c r="M109682" s="9"/>
      <c r="N109682" s="9"/>
    </row>
    <row r="109683" spans="12:14" x14ac:dyDescent="0.25">
      <c r="L109683" s="9"/>
      <c r="M109683" s="9"/>
      <c r="N109683" s="9"/>
    </row>
    <row r="109684" spans="12:14" x14ac:dyDescent="0.25">
      <c r="L109684" s="9"/>
      <c r="M109684" s="9"/>
      <c r="N109684" s="9"/>
    </row>
    <row r="109685" spans="12:14" x14ac:dyDescent="0.25">
      <c r="L109685" s="9"/>
      <c r="M109685" s="9"/>
      <c r="N109685" s="9"/>
    </row>
    <row r="109686" spans="12:14" x14ac:dyDescent="0.25">
      <c r="L109686" s="9"/>
      <c r="M109686" s="9"/>
      <c r="N109686" s="9"/>
    </row>
    <row r="109687" spans="12:14" x14ac:dyDescent="0.25">
      <c r="L109687" s="9"/>
      <c r="M109687" s="9"/>
      <c r="N109687" s="9"/>
    </row>
    <row r="109688" spans="12:14" x14ac:dyDescent="0.25">
      <c r="L109688" s="9"/>
      <c r="M109688" s="9"/>
      <c r="N109688" s="9"/>
    </row>
    <row r="109689" spans="12:14" x14ac:dyDescent="0.25">
      <c r="L109689" s="9"/>
      <c r="M109689" s="9"/>
      <c r="N109689" s="9"/>
    </row>
    <row r="109690" spans="12:14" x14ac:dyDescent="0.25">
      <c r="L109690" s="9"/>
      <c r="M109690" s="9"/>
      <c r="N109690" s="9"/>
    </row>
    <row r="109691" spans="12:14" x14ac:dyDescent="0.25">
      <c r="L109691" s="9"/>
      <c r="M109691" s="9"/>
      <c r="N109691" s="9"/>
    </row>
    <row r="109692" spans="12:14" x14ac:dyDescent="0.25">
      <c r="L109692" s="9"/>
      <c r="M109692" s="9"/>
      <c r="N109692" s="9"/>
    </row>
    <row r="109693" spans="12:14" x14ac:dyDescent="0.25">
      <c r="L109693" s="9"/>
      <c r="M109693" s="9"/>
      <c r="N109693" s="9"/>
    </row>
    <row r="109694" spans="12:14" x14ac:dyDescent="0.25">
      <c r="L109694" s="9"/>
      <c r="M109694" s="9"/>
      <c r="N109694" s="9"/>
    </row>
    <row r="109695" spans="12:14" x14ac:dyDescent="0.25">
      <c r="L109695" s="9"/>
      <c r="M109695" s="9"/>
      <c r="N109695" s="9"/>
    </row>
    <row r="109696" spans="12:14" x14ac:dyDescent="0.25">
      <c r="L109696" s="9"/>
      <c r="M109696" s="9"/>
      <c r="N109696" s="9"/>
    </row>
    <row r="109697" spans="12:14" x14ac:dyDescent="0.25">
      <c r="L109697" s="9"/>
      <c r="M109697" s="9"/>
      <c r="N109697" s="9"/>
    </row>
    <row r="109698" spans="12:14" x14ac:dyDescent="0.25">
      <c r="L109698" s="9"/>
      <c r="M109698" s="9"/>
      <c r="N109698" s="9"/>
    </row>
    <row r="109699" spans="12:14" x14ac:dyDescent="0.25">
      <c r="L109699" s="9"/>
      <c r="M109699" s="9"/>
      <c r="N109699" s="9"/>
    </row>
    <row r="109700" spans="12:14" x14ac:dyDescent="0.25">
      <c r="L109700" s="9"/>
      <c r="M109700" s="9"/>
      <c r="N109700" s="9"/>
    </row>
    <row r="109701" spans="12:14" x14ac:dyDescent="0.25">
      <c r="L109701" s="9"/>
      <c r="M109701" s="9"/>
      <c r="N109701" s="9"/>
    </row>
    <row r="109702" spans="12:14" x14ac:dyDescent="0.25">
      <c r="L109702" s="9"/>
      <c r="M109702" s="9"/>
      <c r="N109702" s="9"/>
    </row>
    <row r="109703" spans="12:14" x14ac:dyDescent="0.25">
      <c r="L109703" s="9"/>
      <c r="M109703" s="9"/>
      <c r="N109703" s="9"/>
    </row>
    <row r="109704" spans="12:14" x14ac:dyDescent="0.25">
      <c r="L109704" s="9"/>
      <c r="M109704" s="9"/>
      <c r="N109704" s="9"/>
    </row>
    <row r="109705" spans="12:14" x14ac:dyDescent="0.25">
      <c r="L109705" s="9"/>
      <c r="M109705" s="9"/>
      <c r="N109705" s="9"/>
    </row>
    <row r="109706" spans="12:14" x14ac:dyDescent="0.25">
      <c r="L109706" s="9"/>
      <c r="M109706" s="9"/>
      <c r="N109706" s="9"/>
    </row>
    <row r="109707" spans="12:14" x14ac:dyDescent="0.25">
      <c r="L109707" s="9"/>
      <c r="M109707" s="9"/>
      <c r="N109707" s="9"/>
    </row>
    <row r="109708" spans="12:14" x14ac:dyDescent="0.25">
      <c r="L109708" s="9"/>
      <c r="M109708" s="9"/>
      <c r="N109708" s="9"/>
    </row>
    <row r="109709" spans="12:14" x14ac:dyDescent="0.25">
      <c r="L109709" s="9"/>
      <c r="M109709" s="9"/>
      <c r="N109709" s="9"/>
    </row>
    <row r="109710" spans="12:14" x14ac:dyDescent="0.25">
      <c r="L109710" s="9"/>
      <c r="M109710" s="9"/>
      <c r="N109710" s="9"/>
    </row>
    <row r="109711" spans="12:14" x14ac:dyDescent="0.25">
      <c r="L109711" s="9"/>
      <c r="M109711" s="9"/>
      <c r="N109711" s="9"/>
    </row>
    <row r="109712" spans="12:14" x14ac:dyDescent="0.25">
      <c r="L109712" s="9"/>
      <c r="M109712" s="9"/>
      <c r="N109712" s="9"/>
    </row>
    <row r="109713" spans="12:14" x14ac:dyDescent="0.25">
      <c r="L109713" s="9"/>
      <c r="M109713" s="9"/>
      <c r="N109713" s="9"/>
    </row>
    <row r="109714" spans="12:14" x14ac:dyDescent="0.25">
      <c r="L109714" s="9"/>
      <c r="M109714" s="9"/>
      <c r="N109714" s="9"/>
    </row>
    <row r="109715" spans="12:14" x14ac:dyDescent="0.25">
      <c r="L109715" s="9"/>
      <c r="M109715" s="9"/>
      <c r="N109715" s="9"/>
    </row>
    <row r="109716" spans="12:14" x14ac:dyDescent="0.25">
      <c r="L109716" s="9"/>
      <c r="M109716" s="9"/>
      <c r="N109716" s="9"/>
    </row>
    <row r="109717" spans="12:14" x14ac:dyDescent="0.25">
      <c r="L109717" s="9"/>
      <c r="M109717" s="9"/>
      <c r="N109717" s="9"/>
    </row>
    <row r="109718" spans="12:14" x14ac:dyDescent="0.25">
      <c r="L109718" s="9"/>
      <c r="M109718" s="9"/>
      <c r="N109718" s="9"/>
    </row>
    <row r="109719" spans="12:14" x14ac:dyDescent="0.25">
      <c r="L109719" s="9"/>
      <c r="M109719" s="9"/>
      <c r="N109719" s="9"/>
    </row>
    <row r="109720" spans="12:14" x14ac:dyDescent="0.25">
      <c r="L109720" s="9"/>
      <c r="M109720" s="9"/>
      <c r="N109720" s="9"/>
    </row>
    <row r="109721" spans="12:14" x14ac:dyDescent="0.25">
      <c r="L109721" s="9"/>
      <c r="M109721" s="9"/>
      <c r="N109721" s="9"/>
    </row>
    <row r="109722" spans="12:14" x14ac:dyDescent="0.25">
      <c r="L109722" s="9"/>
      <c r="M109722" s="9"/>
      <c r="N109722" s="9"/>
    </row>
    <row r="109723" spans="12:14" x14ac:dyDescent="0.25">
      <c r="L109723" s="9"/>
      <c r="M109723" s="9"/>
      <c r="N109723" s="9"/>
    </row>
    <row r="109724" spans="12:14" x14ac:dyDescent="0.25">
      <c r="L109724" s="9"/>
      <c r="M109724" s="9"/>
      <c r="N109724" s="9"/>
    </row>
    <row r="109725" spans="12:14" x14ac:dyDescent="0.25">
      <c r="L109725" s="9"/>
      <c r="M109725" s="9"/>
      <c r="N109725" s="9"/>
    </row>
    <row r="109726" spans="12:14" x14ac:dyDescent="0.25">
      <c r="L109726" s="9"/>
      <c r="M109726" s="9"/>
      <c r="N109726" s="9"/>
    </row>
    <row r="109727" spans="12:14" x14ac:dyDescent="0.25">
      <c r="L109727" s="9"/>
      <c r="M109727" s="9"/>
      <c r="N109727" s="9"/>
    </row>
    <row r="109728" spans="12:14" x14ac:dyDescent="0.25">
      <c r="L109728" s="9"/>
      <c r="M109728" s="9"/>
      <c r="N109728" s="9"/>
    </row>
    <row r="109729" spans="12:14" x14ac:dyDescent="0.25">
      <c r="L109729" s="9"/>
      <c r="M109729" s="9"/>
      <c r="N109729" s="9"/>
    </row>
    <row r="109730" spans="12:14" x14ac:dyDescent="0.25">
      <c r="L109730" s="9"/>
      <c r="M109730" s="9"/>
      <c r="N109730" s="9"/>
    </row>
    <row r="109731" spans="12:14" x14ac:dyDescent="0.25">
      <c r="L109731" s="9"/>
      <c r="M109731" s="9"/>
      <c r="N109731" s="9"/>
    </row>
    <row r="109732" spans="12:14" x14ac:dyDescent="0.25">
      <c r="L109732" s="9"/>
      <c r="M109732" s="9"/>
      <c r="N109732" s="9"/>
    </row>
    <row r="109733" spans="12:14" x14ac:dyDescent="0.25">
      <c r="L109733" s="9"/>
      <c r="M109733" s="9"/>
      <c r="N109733" s="9"/>
    </row>
    <row r="109734" spans="12:14" x14ac:dyDescent="0.25">
      <c r="L109734" s="9"/>
      <c r="M109734" s="9"/>
      <c r="N109734" s="9"/>
    </row>
    <row r="109735" spans="12:14" x14ac:dyDescent="0.25">
      <c r="L109735" s="9"/>
      <c r="M109735" s="9"/>
      <c r="N109735" s="9"/>
    </row>
    <row r="109736" spans="12:14" x14ac:dyDescent="0.25">
      <c r="L109736" s="9"/>
      <c r="M109736" s="9"/>
      <c r="N109736" s="9"/>
    </row>
    <row r="109737" spans="12:14" x14ac:dyDescent="0.25">
      <c r="L109737" s="9"/>
      <c r="M109737" s="9"/>
      <c r="N109737" s="9"/>
    </row>
    <row r="109738" spans="12:14" x14ac:dyDescent="0.25">
      <c r="L109738" s="9"/>
      <c r="M109738" s="9"/>
      <c r="N109738" s="9"/>
    </row>
    <row r="109739" spans="12:14" x14ac:dyDescent="0.25">
      <c r="L109739" s="9"/>
      <c r="M109739" s="9"/>
      <c r="N109739" s="9"/>
    </row>
    <row r="109740" spans="12:14" x14ac:dyDescent="0.25">
      <c r="L109740" s="9"/>
      <c r="M109740" s="9"/>
      <c r="N109740" s="9"/>
    </row>
    <row r="109741" spans="12:14" x14ac:dyDescent="0.25">
      <c r="L109741" s="9"/>
      <c r="M109741" s="9"/>
      <c r="N109741" s="9"/>
    </row>
    <row r="109742" spans="12:14" x14ac:dyDescent="0.25">
      <c r="L109742" s="9"/>
      <c r="M109742" s="9"/>
      <c r="N109742" s="9"/>
    </row>
    <row r="109743" spans="12:14" x14ac:dyDescent="0.25">
      <c r="L109743" s="9"/>
      <c r="M109743" s="9"/>
      <c r="N109743" s="9"/>
    </row>
    <row r="109744" spans="12:14" x14ac:dyDescent="0.25">
      <c r="L109744" s="9"/>
      <c r="M109744" s="9"/>
      <c r="N109744" s="9"/>
    </row>
    <row r="109745" spans="12:14" x14ac:dyDescent="0.25">
      <c r="L109745" s="9"/>
      <c r="M109745" s="9"/>
      <c r="N109745" s="9"/>
    </row>
    <row r="109746" spans="12:14" x14ac:dyDescent="0.25">
      <c r="L109746" s="9"/>
      <c r="M109746" s="9"/>
      <c r="N109746" s="9"/>
    </row>
    <row r="109747" spans="12:14" x14ac:dyDescent="0.25">
      <c r="L109747" s="9"/>
      <c r="M109747" s="9"/>
      <c r="N109747" s="9"/>
    </row>
    <row r="109748" spans="12:14" x14ac:dyDescent="0.25">
      <c r="L109748" s="9"/>
      <c r="M109748" s="9"/>
      <c r="N109748" s="9"/>
    </row>
    <row r="109749" spans="12:14" x14ac:dyDescent="0.25">
      <c r="L109749" s="9"/>
      <c r="M109749" s="9"/>
      <c r="N109749" s="9"/>
    </row>
    <row r="109750" spans="12:14" x14ac:dyDescent="0.25">
      <c r="L109750" s="9"/>
      <c r="M109750" s="9"/>
      <c r="N109750" s="9"/>
    </row>
    <row r="109751" spans="12:14" x14ac:dyDescent="0.25">
      <c r="L109751" s="9"/>
      <c r="M109751" s="9"/>
      <c r="N109751" s="9"/>
    </row>
    <row r="109752" spans="12:14" x14ac:dyDescent="0.25">
      <c r="L109752" s="9"/>
      <c r="M109752" s="9"/>
      <c r="N109752" s="9"/>
    </row>
    <row r="109753" spans="12:14" x14ac:dyDescent="0.25">
      <c r="L109753" s="9"/>
      <c r="M109753" s="9"/>
      <c r="N109753" s="9"/>
    </row>
    <row r="109754" spans="12:14" x14ac:dyDescent="0.25">
      <c r="L109754" s="9"/>
      <c r="M109754" s="9"/>
      <c r="N109754" s="9"/>
    </row>
    <row r="109755" spans="12:14" x14ac:dyDescent="0.25">
      <c r="L109755" s="9"/>
      <c r="M109755" s="9"/>
      <c r="N109755" s="9"/>
    </row>
    <row r="109756" spans="12:14" x14ac:dyDescent="0.25">
      <c r="L109756" s="9"/>
      <c r="M109756" s="9"/>
      <c r="N109756" s="9"/>
    </row>
    <row r="109757" spans="12:14" x14ac:dyDescent="0.25">
      <c r="L109757" s="9"/>
      <c r="M109757" s="9"/>
      <c r="N109757" s="9"/>
    </row>
    <row r="109758" spans="12:14" x14ac:dyDescent="0.25">
      <c r="L109758" s="9"/>
      <c r="M109758" s="9"/>
      <c r="N109758" s="9"/>
    </row>
    <row r="109759" spans="12:14" x14ac:dyDescent="0.25">
      <c r="L109759" s="9"/>
      <c r="M109759" s="9"/>
      <c r="N109759" s="9"/>
    </row>
    <row r="109760" spans="12:14" x14ac:dyDescent="0.25">
      <c r="L109760" s="9"/>
      <c r="M109760" s="9"/>
      <c r="N109760" s="9"/>
    </row>
    <row r="109761" spans="12:14" x14ac:dyDescent="0.25">
      <c r="L109761" s="9"/>
      <c r="M109761" s="9"/>
      <c r="N109761" s="9"/>
    </row>
    <row r="109762" spans="12:14" x14ac:dyDescent="0.25">
      <c r="L109762" s="9"/>
      <c r="M109762" s="9"/>
      <c r="N109762" s="9"/>
    </row>
    <row r="109763" spans="12:14" x14ac:dyDescent="0.25">
      <c r="L109763" s="9"/>
      <c r="M109763" s="9"/>
      <c r="N109763" s="9"/>
    </row>
    <row r="109764" spans="12:14" x14ac:dyDescent="0.25">
      <c r="L109764" s="9"/>
      <c r="M109764" s="9"/>
      <c r="N109764" s="9"/>
    </row>
    <row r="109765" spans="12:14" x14ac:dyDescent="0.25">
      <c r="L109765" s="9"/>
      <c r="M109765" s="9"/>
      <c r="N109765" s="9"/>
    </row>
    <row r="109766" spans="12:14" x14ac:dyDescent="0.25">
      <c r="L109766" s="9"/>
      <c r="M109766" s="9"/>
      <c r="N109766" s="9"/>
    </row>
    <row r="109767" spans="12:14" x14ac:dyDescent="0.25">
      <c r="L109767" s="9"/>
      <c r="M109767" s="9"/>
      <c r="N109767" s="9"/>
    </row>
    <row r="109768" spans="12:14" x14ac:dyDescent="0.25">
      <c r="L109768" s="9"/>
      <c r="M109768" s="9"/>
      <c r="N109768" s="9"/>
    </row>
    <row r="109769" spans="12:14" x14ac:dyDescent="0.25">
      <c r="L109769" s="9"/>
      <c r="M109769" s="9"/>
      <c r="N109769" s="9"/>
    </row>
    <row r="109770" spans="12:14" x14ac:dyDescent="0.25">
      <c r="L109770" s="9"/>
      <c r="M109770" s="9"/>
      <c r="N109770" s="9"/>
    </row>
    <row r="109771" spans="12:14" x14ac:dyDescent="0.25">
      <c r="L109771" s="9"/>
      <c r="M109771" s="9"/>
      <c r="N109771" s="9"/>
    </row>
    <row r="109772" spans="12:14" x14ac:dyDescent="0.25">
      <c r="L109772" s="9"/>
      <c r="M109772" s="9"/>
      <c r="N109772" s="9"/>
    </row>
    <row r="109773" spans="12:14" x14ac:dyDescent="0.25">
      <c r="L109773" s="9"/>
      <c r="M109773" s="9"/>
      <c r="N109773" s="9"/>
    </row>
    <row r="109774" spans="12:14" x14ac:dyDescent="0.25">
      <c r="L109774" s="9"/>
      <c r="M109774" s="9"/>
      <c r="N109774" s="9"/>
    </row>
    <row r="109775" spans="12:14" x14ac:dyDescent="0.25">
      <c r="L109775" s="9"/>
      <c r="M109775" s="9"/>
      <c r="N109775" s="9"/>
    </row>
    <row r="109776" spans="12:14" x14ac:dyDescent="0.25">
      <c r="L109776" s="9"/>
      <c r="M109776" s="9"/>
      <c r="N109776" s="9"/>
    </row>
    <row r="109777" spans="12:14" x14ac:dyDescent="0.25">
      <c r="L109777" s="9"/>
      <c r="M109777" s="9"/>
      <c r="N109777" s="9"/>
    </row>
    <row r="109778" spans="12:14" x14ac:dyDescent="0.25">
      <c r="L109778" s="9"/>
      <c r="M109778" s="9"/>
      <c r="N109778" s="9"/>
    </row>
    <row r="109779" spans="12:14" x14ac:dyDescent="0.25">
      <c r="L109779" s="9"/>
      <c r="M109779" s="9"/>
      <c r="N109779" s="9"/>
    </row>
    <row r="109780" spans="12:14" x14ac:dyDescent="0.25">
      <c r="L109780" s="9"/>
      <c r="M109780" s="9"/>
      <c r="N109780" s="9"/>
    </row>
    <row r="109781" spans="12:14" x14ac:dyDescent="0.25">
      <c r="L109781" s="9"/>
      <c r="M109781" s="9"/>
      <c r="N109781" s="9"/>
    </row>
    <row r="109782" spans="12:14" x14ac:dyDescent="0.25">
      <c r="L109782" s="9"/>
      <c r="M109782" s="9"/>
      <c r="N109782" s="9"/>
    </row>
    <row r="109783" spans="12:14" x14ac:dyDescent="0.25">
      <c r="L109783" s="9"/>
      <c r="M109783" s="9"/>
      <c r="N109783" s="9"/>
    </row>
    <row r="109784" spans="12:14" x14ac:dyDescent="0.25">
      <c r="L109784" s="9"/>
      <c r="M109784" s="9"/>
      <c r="N109784" s="9"/>
    </row>
    <row r="109785" spans="12:14" x14ac:dyDescent="0.25">
      <c r="L109785" s="9"/>
      <c r="M109785" s="9"/>
      <c r="N109785" s="9"/>
    </row>
    <row r="109786" spans="12:14" x14ac:dyDescent="0.25">
      <c r="L109786" s="9"/>
      <c r="M109786" s="9"/>
      <c r="N109786" s="9"/>
    </row>
    <row r="109787" spans="12:14" x14ac:dyDescent="0.25">
      <c r="L109787" s="9"/>
      <c r="M109787" s="9"/>
      <c r="N109787" s="9"/>
    </row>
    <row r="109788" spans="12:14" x14ac:dyDescent="0.25">
      <c r="L109788" s="9"/>
      <c r="M109788" s="9"/>
      <c r="N109788" s="9"/>
    </row>
    <row r="109789" spans="12:14" x14ac:dyDescent="0.25">
      <c r="L109789" s="9"/>
      <c r="M109789" s="9"/>
      <c r="N109789" s="9"/>
    </row>
    <row r="109790" spans="12:14" x14ac:dyDescent="0.25">
      <c r="L109790" s="9"/>
      <c r="M109790" s="9"/>
      <c r="N109790" s="9"/>
    </row>
    <row r="109791" spans="12:14" x14ac:dyDescent="0.25">
      <c r="L109791" s="9"/>
      <c r="M109791" s="9"/>
      <c r="N109791" s="9"/>
    </row>
    <row r="109792" spans="12:14" x14ac:dyDescent="0.25">
      <c r="L109792" s="9"/>
      <c r="M109792" s="9"/>
      <c r="N109792" s="9"/>
    </row>
    <row r="109793" spans="12:14" x14ac:dyDescent="0.25">
      <c r="L109793" s="9"/>
      <c r="M109793" s="9"/>
      <c r="N109793" s="9"/>
    </row>
    <row r="109794" spans="12:14" x14ac:dyDescent="0.25">
      <c r="L109794" s="9"/>
      <c r="M109794" s="9"/>
      <c r="N109794" s="9"/>
    </row>
    <row r="109795" spans="12:14" x14ac:dyDescent="0.25">
      <c r="L109795" s="9"/>
      <c r="M109795" s="9"/>
      <c r="N109795" s="9"/>
    </row>
    <row r="109796" spans="12:14" x14ac:dyDescent="0.25">
      <c r="L109796" s="9"/>
      <c r="M109796" s="9"/>
      <c r="N109796" s="9"/>
    </row>
    <row r="109797" spans="12:14" x14ac:dyDescent="0.25">
      <c r="L109797" s="9"/>
      <c r="M109797" s="9"/>
      <c r="N109797" s="9"/>
    </row>
    <row r="109798" spans="12:14" x14ac:dyDescent="0.25">
      <c r="L109798" s="9"/>
      <c r="M109798" s="9"/>
      <c r="N109798" s="9"/>
    </row>
    <row r="109799" spans="12:14" x14ac:dyDescent="0.25">
      <c r="L109799" s="9"/>
      <c r="M109799" s="9"/>
      <c r="N109799" s="9"/>
    </row>
    <row r="109800" spans="12:14" x14ac:dyDescent="0.25">
      <c r="L109800" s="9"/>
      <c r="M109800" s="9"/>
      <c r="N109800" s="9"/>
    </row>
    <row r="109801" spans="12:14" x14ac:dyDescent="0.25">
      <c r="L109801" s="9"/>
      <c r="M109801" s="9"/>
      <c r="N109801" s="9"/>
    </row>
    <row r="109802" spans="12:14" x14ac:dyDescent="0.25">
      <c r="L109802" s="9"/>
      <c r="M109802" s="9"/>
      <c r="N109802" s="9"/>
    </row>
    <row r="109803" spans="12:14" x14ac:dyDescent="0.25">
      <c r="L109803" s="9"/>
      <c r="M109803" s="9"/>
      <c r="N109803" s="9"/>
    </row>
    <row r="109804" spans="12:14" x14ac:dyDescent="0.25">
      <c r="L109804" s="9"/>
      <c r="M109804" s="9"/>
      <c r="N109804" s="9"/>
    </row>
    <row r="109805" spans="12:14" x14ac:dyDescent="0.25">
      <c r="L109805" s="9"/>
      <c r="M109805" s="9"/>
      <c r="N109805" s="9"/>
    </row>
    <row r="109806" spans="12:14" x14ac:dyDescent="0.25">
      <c r="L109806" s="9"/>
      <c r="M109806" s="9"/>
      <c r="N109806" s="9"/>
    </row>
    <row r="109807" spans="12:14" x14ac:dyDescent="0.25">
      <c r="L109807" s="9"/>
      <c r="M109807" s="9"/>
      <c r="N109807" s="9"/>
    </row>
    <row r="109808" spans="12:14" x14ac:dyDescent="0.25">
      <c r="L109808" s="9"/>
      <c r="M109808" s="9"/>
      <c r="N109808" s="9"/>
    </row>
    <row r="109809" spans="12:14" x14ac:dyDescent="0.25">
      <c r="L109809" s="9"/>
      <c r="M109809" s="9"/>
      <c r="N109809" s="9"/>
    </row>
    <row r="109810" spans="12:14" x14ac:dyDescent="0.25">
      <c r="L109810" s="9"/>
      <c r="M109810" s="9"/>
      <c r="N109810" s="9"/>
    </row>
    <row r="109811" spans="12:14" x14ac:dyDescent="0.25">
      <c r="L109811" s="9"/>
      <c r="M109811" s="9"/>
      <c r="N109811" s="9"/>
    </row>
    <row r="109812" spans="12:14" x14ac:dyDescent="0.25">
      <c r="L109812" s="9"/>
      <c r="M109812" s="9"/>
      <c r="N109812" s="9"/>
    </row>
    <row r="109813" spans="12:14" x14ac:dyDescent="0.25">
      <c r="L109813" s="9"/>
      <c r="M109813" s="9"/>
      <c r="N109813" s="9"/>
    </row>
    <row r="109814" spans="12:14" x14ac:dyDescent="0.25">
      <c r="L109814" s="9"/>
      <c r="M109814" s="9"/>
      <c r="N109814" s="9"/>
    </row>
    <row r="109815" spans="12:14" x14ac:dyDescent="0.25">
      <c r="L109815" s="9"/>
      <c r="M109815" s="9"/>
      <c r="N109815" s="9"/>
    </row>
    <row r="109816" spans="12:14" x14ac:dyDescent="0.25">
      <c r="L109816" s="9"/>
      <c r="M109816" s="9"/>
      <c r="N109816" s="9"/>
    </row>
    <row r="109817" spans="12:14" x14ac:dyDescent="0.25">
      <c r="L109817" s="9"/>
      <c r="M109817" s="9"/>
      <c r="N109817" s="9"/>
    </row>
    <row r="109818" spans="12:14" x14ac:dyDescent="0.25">
      <c r="L109818" s="9"/>
      <c r="M109818" s="9"/>
      <c r="N109818" s="9"/>
    </row>
    <row r="109819" spans="12:14" x14ac:dyDescent="0.25">
      <c r="L109819" s="9"/>
      <c r="M109819" s="9"/>
      <c r="N109819" s="9"/>
    </row>
    <row r="109820" spans="12:14" x14ac:dyDescent="0.25">
      <c r="L109820" s="9"/>
      <c r="M109820" s="9"/>
      <c r="N109820" s="9"/>
    </row>
    <row r="109821" spans="12:14" x14ac:dyDescent="0.25">
      <c r="L109821" s="9"/>
      <c r="M109821" s="9"/>
      <c r="N109821" s="9"/>
    </row>
    <row r="109822" spans="12:14" x14ac:dyDescent="0.25">
      <c r="L109822" s="9"/>
      <c r="M109822" s="9"/>
      <c r="N109822" s="9"/>
    </row>
    <row r="109823" spans="12:14" x14ac:dyDescent="0.25">
      <c r="L109823" s="9"/>
      <c r="M109823" s="9"/>
      <c r="N109823" s="9"/>
    </row>
    <row r="109824" spans="12:14" x14ac:dyDescent="0.25">
      <c r="L109824" s="9"/>
      <c r="M109824" s="9"/>
      <c r="N109824" s="9"/>
    </row>
    <row r="109825" spans="12:14" x14ac:dyDescent="0.25">
      <c r="L109825" s="9"/>
      <c r="M109825" s="9"/>
      <c r="N109825" s="9"/>
    </row>
    <row r="109826" spans="12:14" x14ac:dyDescent="0.25">
      <c r="L109826" s="9"/>
      <c r="M109826" s="9"/>
      <c r="N109826" s="9"/>
    </row>
    <row r="109827" spans="12:14" x14ac:dyDescent="0.25">
      <c r="L109827" s="9"/>
      <c r="M109827" s="9"/>
      <c r="N109827" s="9"/>
    </row>
    <row r="109828" spans="12:14" x14ac:dyDescent="0.25">
      <c r="L109828" s="9"/>
      <c r="M109828" s="9"/>
      <c r="N109828" s="9"/>
    </row>
    <row r="109829" spans="12:14" x14ac:dyDescent="0.25">
      <c r="L109829" s="9"/>
      <c r="M109829" s="9"/>
      <c r="N109829" s="9"/>
    </row>
    <row r="109830" spans="12:14" x14ac:dyDescent="0.25">
      <c r="L109830" s="9"/>
      <c r="M109830" s="9"/>
      <c r="N109830" s="9"/>
    </row>
    <row r="109831" spans="12:14" x14ac:dyDescent="0.25">
      <c r="L109831" s="9"/>
      <c r="M109831" s="9"/>
      <c r="N109831" s="9"/>
    </row>
    <row r="109832" spans="12:14" x14ac:dyDescent="0.25">
      <c r="L109832" s="9"/>
      <c r="M109832" s="9"/>
      <c r="N109832" s="9"/>
    </row>
    <row r="109833" spans="12:14" x14ac:dyDescent="0.25">
      <c r="L109833" s="9"/>
      <c r="M109833" s="9"/>
      <c r="N109833" s="9"/>
    </row>
    <row r="109834" spans="12:14" x14ac:dyDescent="0.25">
      <c r="L109834" s="9"/>
      <c r="M109834" s="9"/>
      <c r="N109834" s="9"/>
    </row>
    <row r="109835" spans="12:14" x14ac:dyDescent="0.25">
      <c r="L109835" s="9"/>
      <c r="M109835" s="9"/>
      <c r="N109835" s="9"/>
    </row>
    <row r="109836" spans="12:14" x14ac:dyDescent="0.25">
      <c r="L109836" s="9"/>
      <c r="M109836" s="9"/>
      <c r="N109836" s="9"/>
    </row>
    <row r="109837" spans="12:14" x14ac:dyDescent="0.25">
      <c r="L109837" s="9"/>
      <c r="M109837" s="9"/>
      <c r="N109837" s="9"/>
    </row>
    <row r="109838" spans="12:14" x14ac:dyDescent="0.25">
      <c r="L109838" s="9"/>
      <c r="M109838" s="9"/>
      <c r="N109838" s="9"/>
    </row>
    <row r="109839" spans="12:14" x14ac:dyDescent="0.25">
      <c r="L109839" s="9"/>
      <c r="M109839" s="9"/>
      <c r="N109839" s="9"/>
    </row>
    <row r="109840" spans="12:14" x14ac:dyDescent="0.25">
      <c r="L109840" s="9"/>
      <c r="M109840" s="9"/>
      <c r="N109840" s="9"/>
    </row>
    <row r="109841" spans="12:14" x14ac:dyDescent="0.25">
      <c r="L109841" s="9"/>
      <c r="M109841" s="9"/>
      <c r="N109841" s="9"/>
    </row>
    <row r="109842" spans="12:14" x14ac:dyDescent="0.25">
      <c r="L109842" s="9"/>
      <c r="M109842" s="9"/>
      <c r="N109842" s="9"/>
    </row>
    <row r="109843" spans="12:14" x14ac:dyDescent="0.25">
      <c r="L109843" s="9"/>
      <c r="M109843" s="9"/>
      <c r="N109843" s="9"/>
    </row>
    <row r="109844" spans="12:14" x14ac:dyDescent="0.25">
      <c r="L109844" s="9"/>
      <c r="M109844" s="9"/>
      <c r="N109844" s="9"/>
    </row>
    <row r="109845" spans="12:14" x14ac:dyDescent="0.25">
      <c r="L109845" s="9"/>
      <c r="M109845" s="9"/>
      <c r="N109845" s="9"/>
    </row>
    <row r="109846" spans="12:14" x14ac:dyDescent="0.25">
      <c r="L109846" s="9"/>
      <c r="M109846" s="9"/>
      <c r="N109846" s="9"/>
    </row>
    <row r="109847" spans="12:14" x14ac:dyDescent="0.25">
      <c r="L109847" s="9"/>
      <c r="M109847" s="9"/>
      <c r="N109847" s="9"/>
    </row>
    <row r="109848" spans="12:14" x14ac:dyDescent="0.25">
      <c r="L109848" s="9"/>
      <c r="M109848" s="9"/>
      <c r="N109848" s="9"/>
    </row>
    <row r="109849" spans="12:14" x14ac:dyDescent="0.25">
      <c r="L109849" s="9"/>
      <c r="M109849" s="9"/>
      <c r="N109849" s="9"/>
    </row>
    <row r="109850" spans="12:14" x14ac:dyDescent="0.25">
      <c r="L109850" s="9"/>
      <c r="M109850" s="9"/>
      <c r="N109850" s="9"/>
    </row>
    <row r="109851" spans="12:14" x14ac:dyDescent="0.25">
      <c r="L109851" s="9"/>
      <c r="M109851" s="9"/>
      <c r="N109851" s="9"/>
    </row>
    <row r="109852" spans="12:14" x14ac:dyDescent="0.25">
      <c r="L109852" s="9"/>
      <c r="M109852" s="9"/>
      <c r="N109852" s="9"/>
    </row>
    <row r="109853" spans="12:14" x14ac:dyDescent="0.25">
      <c r="L109853" s="9"/>
      <c r="M109853" s="9"/>
      <c r="N109853" s="9"/>
    </row>
    <row r="109854" spans="12:14" x14ac:dyDescent="0.25">
      <c r="L109854" s="9"/>
      <c r="M109854" s="9"/>
      <c r="N109854" s="9"/>
    </row>
    <row r="109855" spans="12:14" x14ac:dyDescent="0.25">
      <c r="L109855" s="9"/>
      <c r="M109855" s="9"/>
      <c r="N109855" s="9"/>
    </row>
    <row r="109856" spans="12:14" x14ac:dyDescent="0.25">
      <c r="L109856" s="9"/>
      <c r="M109856" s="9"/>
      <c r="N109856" s="9"/>
    </row>
    <row r="109857" spans="12:14" x14ac:dyDescent="0.25">
      <c r="L109857" s="9"/>
      <c r="M109857" s="9"/>
      <c r="N109857" s="9"/>
    </row>
    <row r="109858" spans="12:14" x14ac:dyDescent="0.25">
      <c r="L109858" s="9"/>
      <c r="M109858" s="9"/>
      <c r="N109858" s="9"/>
    </row>
    <row r="109859" spans="12:14" x14ac:dyDescent="0.25">
      <c r="L109859" s="9"/>
      <c r="M109859" s="9"/>
      <c r="N109859" s="9"/>
    </row>
    <row r="109860" spans="12:14" x14ac:dyDescent="0.25">
      <c r="L109860" s="9"/>
      <c r="M109860" s="9"/>
      <c r="N109860" s="9"/>
    </row>
    <row r="109861" spans="12:14" x14ac:dyDescent="0.25">
      <c r="L109861" s="9"/>
      <c r="M109861" s="9"/>
      <c r="N109861" s="9"/>
    </row>
    <row r="109862" spans="12:14" x14ac:dyDescent="0.25">
      <c r="L109862" s="9"/>
      <c r="M109862" s="9"/>
      <c r="N109862" s="9"/>
    </row>
    <row r="109863" spans="12:14" x14ac:dyDescent="0.25">
      <c r="L109863" s="9"/>
      <c r="M109863" s="9"/>
      <c r="N109863" s="9"/>
    </row>
    <row r="109864" spans="12:14" x14ac:dyDescent="0.25">
      <c r="L109864" s="9"/>
      <c r="M109864" s="9"/>
      <c r="N109864" s="9"/>
    </row>
    <row r="109865" spans="12:14" x14ac:dyDescent="0.25">
      <c r="L109865" s="9"/>
      <c r="M109865" s="9"/>
      <c r="N109865" s="9"/>
    </row>
    <row r="109866" spans="12:14" x14ac:dyDescent="0.25">
      <c r="L109866" s="9"/>
      <c r="M109866" s="9"/>
      <c r="N109866" s="9"/>
    </row>
    <row r="109867" spans="12:14" x14ac:dyDescent="0.25">
      <c r="L109867" s="9"/>
      <c r="M109867" s="9"/>
      <c r="N109867" s="9"/>
    </row>
    <row r="109868" spans="12:14" x14ac:dyDescent="0.25">
      <c r="L109868" s="9"/>
      <c r="M109868" s="9"/>
      <c r="N109868" s="9"/>
    </row>
    <row r="109869" spans="12:14" x14ac:dyDescent="0.25">
      <c r="L109869" s="9"/>
      <c r="M109869" s="9"/>
      <c r="N109869" s="9"/>
    </row>
    <row r="109870" spans="12:14" x14ac:dyDescent="0.25">
      <c r="L109870" s="9"/>
      <c r="M109870" s="9"/>
      <c r="N109870" s="9"/>
    </row>
    <row r="109871" spans="12:14" x14ac:dyDescent="0.25">
      <c r="L109871" s="9"/>
      <c r="M109871" s="9"/>
      <c r="N109871" s="9"/>
    </row>
    <row r="109872" spans="12:14" x14ac:dyDescent="0.25">
      <c r="L109872" s="9"/>
      <c r="M109872" s="9"/>
      <c r="N109872" s="9"/>
    </row>
    <row r="109873" spans="12:14" x14ac:dyDescent="0.25">
      <c r="L109873" s="9"/>
      <c r="M109873" s="9"/>
      <c r="N109873" s="9"/>
    </row>
    <row r="109874" spans="12:14" x14ac:dyDescent="0.25">
      <c r="L109874" s="9"/>
      <c r="M109874" s="9"/>
      <c r="N109874" s="9"/>
    </row>
    <row r="109875" spans="12:14" x14ac:dyDescent="0.25">
      <c r="L109875" s="9"/>
      <c r="M109875" s="9"/>
      <c r="N109875" s="9"/>
    </row>
    <row r="109876" spans="12:14" x14ac:dyDescent="0.25">
      <c r="L109876" s="9"/>
      <c r="M109876" s="9"/>
      <c r="N109876" s="9"/>
    </row>
    <row r="109877" spans="12:14" x14ac:dyDescent="0.25">
      <c r="L109877" s="9"/>
      <c r="M109877" s="9"/>
      <c r="N109877" s="9"/>
    </row>
    <row r="109878" spans="12:14" x14ac:dyDescent="0.25">
      <c r="L109878" s="9"/>
      <c r="M109878" s="9"/>
      <c r="N109878" s="9"/>
    </row>
    <row r="109879" spans="12:14" x14ac:dyDescent="0.25">
      <c r="L109879" s="9"/>
      <c r="M109879" s="9"/>
      <c r="N109879" s="9"/>
    </row>
    <row r="109880" spans="12:14" x14ac:dyDescent="0.25">
      <c r="L109880" s="9"/>
      <c r="M109880" s="9"/>
      <c r="N109880" s="9"/>
    </row>
    <row r="109881" spans="12:14" x14ac:dyDescent="0.25">
      <c r="L109881" s="9"/>
      <c r="M109881" s="9"/>
      <c r="N109881" s="9"/>
    </row>
    <row r="109882" spans="12:14" x14ac:dyDescent="0.25">
      <c r="L109882" s="9"/>
      <c r="M109882" s="9"/>
      <c r="N109882" s="9"/>
    </row>
    <row r="109883" spans="12:14" x14ac:dyDescent="0.25">
      <c r="L109883" s="9"/>
      <c r="M109883" s="9"/>
      <c r="N109883" s="9"/>
    </row>
    <row r="109884" spans="12:14" x14ac:dyDescent="0.25">
      <c r="L109884" s="9"/>
      <c r="M109884" s="9"/>
      <c r="N109884" s="9"/>
    </row>
    <row r="109885" spans="12:14" x14ac:dyDescent="0.25">
      <c r="L109885" s="9"/>
      <c r="M109885" s="9"/>
      <c r="N109885" s="9"/>
    </row>
    <row r="109886" spans="12:14" x14ac:dyDescent="0.25">
      <c r="L109886" s="9"/>
      <c r="M109886" s="9"/>
      <c r="N109886" s="9"/>
    </row>
    <row r="109887" spans="12:14" x14ac:dyDescent="0.25">
      <c r="L109887" s="9"/>
      <c r="M109887" s="9"/>
      <c r="N109887" s="9"/>
    </row>
    <row r="109888" spans="12:14" x14ac:dyDescent="0.25">
      <c r="L109888" s="9"/>
      <c r="M109888" s="9"/>
      <c r="N109888" s="9"/>
    </row>
    <row r="109889" spans="12:14" x14ac:dyDescent="0.25">
      <c r="L109889" s="9"/>
      <c r="M109889" s="9"/>
      <c r="N109889" s="9"/>
    </row>
    <row r="109890" spans="12:14" x14ac:dyDescent="0.25">
      <c r="L109890" s="9"/>
      <c r="M109890" s="9"/>
      <c r="N109890" s="9"/>
    </row>
    <row r="109891" spans="12:14" x14ac:dyDescent="0.25">
      <c r="L109891" s="9"/>
      <c r="M109891" s="9"/>
      <c r="N109891" s="9"/>
    </row>
    <row r="109892" spans="12:14" x14ac:dyDescent="0.25">
      <c r="L109892" s="9"/>
      <c r="M109892" s="9"/>
      <c r="N109892" s="9"/>
    </row>
    <row r="109893" spans="12:14" x14ac:dyDescent="0.25">
      <c r="L109893" s="9"/>
      <c r="M109893" s="9"/>
      <c r="N109893" s="9"/>
    </row>
    <row r="109894" spans="12:14" x14ac:dyDescent="0.25">
      <c r="L109894" s="9"/>
      <c r="M109894" s="9"/>
      <c r="N109894" s="9"/>
    </row>
    <row r="109895" spans="12:14" x14ac:dyDescent="0.25">
      <c r="L109895" s="9"/>
      <c r="M109895" s="9"/>
      <c r="N109895" s="9"/>
    </row>
    <row r="109896" spans="12:14" x14ac:dyDescent="0.25">
      <c r="L109896" s="9"/>
      <c r="M109896" s="9"/>
      <c r="N109896" s="9"/>
    </row>
    <row r="109897" spans="12:14" x14ac:dyDescent="0.25">
      <c r="L109897" s="9"/>
      <c r="M109897" s="9"/>
      <c r="N109897" s="9"/>
    </row>
    <row r="109898" spans="12:14" x14ac:dyDescent="0.25">
      <c r="L109898" s="9"/>
      <c r="M109898" s="9"/>
      <c r="N109898" s="9"/>
    </row>
    <row r="109899" spans="12:14" x14ac:dyDescent="0.25">
      <c r="L109899" s="9"/>
      <c r="M109899" s="9"/>
      <c r="N109899" s="9"/>
    </row>
    <row r="109900" spans="12:14" x14ac:dyDescent="0.25">
      <c r="L109900" s="9"/>
      <c r="M109900" s="9"/>
      <c r="N109900" s="9"/>
    </row>
    <row r="109901" spans="12:14" x14ac:dyDescent="0.25">
      <c r="L109901" s="9"/>
      <c r="M109901" s="9"/>
      <c r="N109901" s="9"/>
    </row>
    <row r="109902" spans="12:14" x14ac:dyDescent="0.25">
      <c r="L109902" s="9"/>
      <c r="M109902" s="9"/>
      <c r="N109902" s="9"/>
    </row>
    <row r="109903" spans="12:14" x14ac:dyDescent="0.25">
      <c r="L109903" s="9"/>
      <c r="M109903" s="9"/>
      <c r="N109903" s="9"/>
    </row>
    <row r="109904" spans="12:14" x14ac:dyDescent="0.25">
      <c r="L109904" s="9"/>
      <c r="M109904" s="9"/>
      <c r="N109904" s="9"/>
    </row>
    <row r="109905" spans="12:14" x14ac:dyDescent="0.25">
      <c r="L109905" s="9"/>
      <c r="M109905" s="9"/>
      <c r="N109905" s="9"/>
    </row>
    <row r="109906" spans="12:14" x14ac:dyDescent="0.25">
      <c r="L109906" s="9"/>
      <c r="M109906" s="9"/>
      <c r="N109906" s="9"/>
    </row>
    <row r="109907" spans="12:14" x14ac:dyDescent="0.25">
      <c r="L109907" s="9"/>
      <c r="M109907" s="9"/>
      <c r="N109907" s="9"/>
    </row>
    <row r="109908" spans="12:14" x14ac:dyDescent="0.25">
      <c r="L109908" s="9"/>
      <c r="M109908" s="9"/>
      <c r="N109908" s="9"/>
    </row>
    <row r="109909" spans="12:14" x14ac:dyDescent="0.25">
      <c r="L109909" s="9"/>
      <c r="M109909" s="9"/>
      <c r="N109909" s="9"/>
    </row>
    <row r="109910" spans="12:14" x14ac:dyDescent="0.25">
      <c r="L109910" s="9"/>
      <c r="M109910" s="9"/>
      <c r="N109910" s="9"/>
    </row>
    <row r="109911" spans="12:14" x14ac:dyDescent="0.25">
      <c r="L109911" s="9"/>
      <c r="M109911" s="9"/>
      <c r="N109911" s="9"/>
    </row>
    <row r="109912" spans="12:14" x14ac:dyDescent="0.25">
      <c r="L109912" s="9"/>
      <c r="M109912" s="9"/>
      <c r="N109912" s="9"/>
    </row>
    <row r="109913" spans="12:14" x14ac:dyDescent="0.25">
      <c r="L109913" s="9"/>
      <c r="M109913" s="9"/>
      <c r="N109913" s="9"/>
    </row>
    <row r="109914" spans="12:14" x14ac:dyDescent="0.25">
      <c r="L109914" s="9"/>
      <c r="M109914" s="9"/>
      <c r="N109914" s="9"/>
    </row>
    <row r="109915" spans="12:14" x14ac:dyDescent="0.25">
      <c r="L109915" s="9"/>
      <c r="M109915" s="9"/>
      <c r="N109915" s="9"/>
    </row>
    <row r="109916" spans="12:14" x14ac:dyDescent="0.25">
      <c r="L109916" s="9"/>
      <c r="M109916" s="9"/>
      <c r="N109916" s="9"/>
    </row>
    <row r="109917" spans="12:14" x14ac:dyDescent="0.25">
      <c r="L109917" s="9"/>
      <c r="M109917" s="9"/>
      <c r="N109917" s="9"/>
    </row>
    <row r="109918" spans="12:14" x14ac:dyDescent="0.25">
      <c r="L109918" s="9"/>
      <c r="M109918" s="9"/>
      <c r="N109918" s="9"/>
    </row>
    <row r="109919" spans="12:14" x14ac:dyDescent="0.25">
      <c r="L109919" s="9"/>
      <c r="M109919" s="9"/>
      <c r="N109919" s="9"/>
    </row>
    <row r="109920" spans="12:14" x14ac:dyDescent="0.25">
      <c r="L109920" s="9"/>
      <c r="M109920" s="9"/>
      <c r="N109920" s="9"/>
    </row>
    <row r="109921" spans="12:14" x14ac:dyDescent="0.25">
      <c r="L109921" s="9"/>
      <c r="M109921" s="9"/>
      <c r="N109921" s="9"/>
    </row>
    <row r="109922" spans="12:14" x14ac:dyDescent="0.25">
      <c r="L109922" s="9"/>
      <c r="M109922" s="9"/>
      <c r="N109922" s="9"/>
    </row>
    <row r="109923" spans="12:14" x14ac:dyDescent="0.25">
      <c r="L109923" s="9"/>
      <c r="M109923" s="9"/>
      <c r="N109923" s="9"/>
    </row>
    <row r="109924" spans="12:14" x14ac:dyDescent="0.25">
      <c r="L109924" s="9"/>
      <c r="M109924" s="9"/>
      <c r="N109924" s="9"/>
    </row>
    <row r="109925" spans="12:14" x14ac:dyDescent="0.25">
      <c r="L109925" s="9"/>
      <c r="M109925" s="9"/>
      <c r="N109925" s="9"/>
    </row>
    <row r="109926" spans="12:14" x14ac:dyDescent="0.25">
      <c r="L109926" s="9"/>
      <c r="M109926" s="9"/>
      <c r="N109926" s="9"/>
    </row>
    <row r="109927" spans="12:14" x14ac:dyDescent="0.25">
      <c r="L109927" s="9"/>
      <c r="M109927" s="9"/>
      <c r="N109927" s="9"/>
    </row>
    <row r="109928" spans="12:14" x14ac:dyDescent="0.25">
      <c r="L109928" s="9"/>
      <c r="M109928" s="9"/>
      <c r="N109928" s="9"/>
    </row>
    <row r="109929" spans="12:14" x14ac:dyDescent="0.25">
      <c r="L109929" s="9"/>
      <c r="M109929" s="9"/>
      <c r="N109929" s="9"/>
    </row>
    <row r="109930" spans="12:14" x14ac:dyDescent="0.25">
      <c r="L109930" s="9"/>
      <c r="M109930" s="9"/>
      <c r="N109930" s="9"/>
    </row>
    <row r="109931" spans="12:14" x14ac:dyDescent="0.25">
      <c r="L109931" s="9"/>
      <c r="M109931" s="9"/>
      <c r="N109931" s="9"/>
    </row>
    <row r="109932" spans="12:14" x14ac:dyDescent="0.25">
      <c r="L109932" s="9"/>
      <c r="M109932" s="9"/>
      <c r="N109932" s="9"/>
    </row>
    <row r="109933" spans="12:14" x14ac:dyDescent="0.25">
      <c r="L109933" s="9"/>
      <c r="M109933" s="9"/>
      <c r="N109933" s="9"/>
    </row>
    <row r="109934" spans="12:14" x14ac:dyDescent="0.25">
      <c r="L109934" s="9"/>
      <c r="M109934" s="9"/>
      <c r="N109934" s="9"/>
    </row>
    <row r="109935" spans="12:14" x14ac:dyDescent="0.25">
      <c r="L109935" s="9"/>
      <c r="M109935" s="9"/>
      <c r="N109935" s="9"/>
    </row>
    <row r="109936" spans="12:14" x14ac:dyDescent="0.25">
      <c r="L109936" s="9"/>
      <c r="M109936" s="9"/>
      <c r="N109936" s="9"/>
    </row>
    <row r="109937" spans="12:14" x14ac:dyDescent="0.25">
      <c r="L109937" s="9"/>
      <c r="M109937" s="9"/>
      <c r="N109937" s="9"/>
    </row>
    <row r="109938" spans="12:14" x14ac:dyDescent="0.25">
      <c r="L109938" s="9"/>
      <c r="M109938" s="9"/>
      <c r="N109938" s="9"/>
    </row>
    <row r="109939" spans="12:14" x14ac:dyDescent="0.25">
      <c r="L109939" s="9"/>
      <c r="M109939" s="9"/>
      <c r="N109939" s="9"/>
    </row>
    <row r="109940" spans="12:14" x14ac:dyDescent="0.25">
      <c r="L109940" s="9"/>
      <c r="M109940" s="9"/>
      <c r="N109940" s="9"/>
    </row>
    <row r="109941" spans="12:14" x14ac:dyDescent="0.25">
      <c r="L109941" s="9"/>
      <c r="M109941" s="9"/>
      <c r="N109941" s="9"/>
    </row>
    <row r="109942" spans="12:14" x14ac:dyDescent="0.25">
      <c r="L109942" s="9"/>
      <c r="M109942" s="9"/>
      <c r="N109942" s="9"/>
    </row>
    <row r="109943" spans="12:14" x14ac:dyDescent="0.25">
      <c r="L109943" s="9"/>
      <c r="M109943" s="9"/>
      <c r="N109943" s="9"/>
    </row>
    <row r="109944" spans="12:14" x14ac:dyDescent="0.25">
      <c r="L109944" s="9"/>
      <c r="M109944" s="9"/>
      <c r="N109944" s="9"/>
    </row>
    <row r="109945" spans="12:14" x14ac:dyDescent="0.25">
      <c r="L109945" s="9"/>
      <c r="M109945" s="9"/>
      <c r="N109945" s="9"/>
    </row>
    <row r="109946" spans="12:14" x14ac:dyDescent="0.25">
      <c r="L109946" s="9"/>
      <c r="M109946" s="9"/>
      <c r="N109946" s="9"/>
    </row>
    <row r="109947" spans="12:14" x14ac:dyDescent="0.25">
      <c r="L109947" s="9"/>
      <c r="M109947" s="9"/>
      <c r="N109947" s="9"/>
    </row>
    <row r="109948" spans="12:14" x14ac:dyDescent="0.25">
      <c r="L109948" s="9"/>
      <c r="M109948" s="9"/>
      <c r="N109948" s="9"/>
    </row>
    <row r="109949" spans="12:14" x14ac:dyDescent="0.25">
      <c r="L109949" s="9"/>
      <c r="M109949" s="9"/>
      <c r="N109949" s="9"/>
    </row>
    <row r="109950" spans="12:14" x14ac:dyDescent="0.25">
      <c r="L109950" s="9"/>
      <c r="M109950" s="9"/>
      <c r="N109950" s="9"/>
    </row>
    <row r="109951" spans="12:14" x14ac:dyDescent="0.25">
      <c r="L109951" s="9"/>
      <c r="M109951" s="9"/>
      <c r="N109951" s="9"/>
    </row>
    <row r="109952" spans="12:14" x14ac:dyDescent="0.25">
      <c r="L109952" s="9"/>
      <c r="M109952" s="9"/>
      <c r="N109952" s="9"/>
    </row>
    <row r="109953" spans="12:14" x14ac:dyDescent="0.25">
      <c r="L109953" s="9"/>
      <c r="M109953" s="9"/>
      <c r="N109953" s="9"/>
    </row>
    <row r="109954" spans="12:14" x14ac:dyDescent="0.25">
      <c r="L109954" s="9"/>
      <c r="M109954" s="9"/>
      <c r="N109954" s="9"/>
    </row>
    <row r="109955" spans="12:14" x14ac:dyDescent="0.25">
      <c r="L109955" s="9"/>
      <c r="M109955" s="9"/>
      <c r="N109955" s="9"/>
    </row>
    <row r="109956" spans="12:14" x14ac:dyDescent="0.25">
      <c r="L109956" s="9"/>
      <c r="M109956" s="9"/>
      <c r="N109956" s="9"/>
    </row>
    <row r="109957" spans="12:14" x14ac:dyDescent="0.25">
      <c r="L109957" s="9"/>
      <c r="M109957" s="9"/>
      <c r="N109957" s="9"/>
    </row>
    <row r="109958" spans="12:14" x14ac:dyDescent="0.25">
      <c r="L109958" s="9"/>
      <c r="M109958" s="9"/>
      <c r="N109958" s="9"/>
    </row>
    <row r="109959" spans="12:14" x14ac:dyDescent="0.25">
      <c r="L109959" s="9"/>
      <c r="M109959" s="9"/>
      <c r="N109959" s="9"/>
    </row>
    <row r="109960" spans="12:14" x14ac:dyDescent="0.25">
      <c r="L109960" s="9"/>
      <c r="M109960" s="9"/>
      <c r="N109960" s="9"/>
    </row>
    <row r="109961" spans="12:14" x14ac:dyDescent="0.25">
      <c r="L109961" s="9"/>
      <c r="M109961" s="9"/>
      <c r="N109961" s="9"/>
    </row>
    <row r="109962" spans="12:14" x14ac:dyDescent="0.25">
      <c r="L109962" s="9"/>
      <c r="M109962" s="9"/>
      <c r="N109962" s="9"/>
    </row>
    <row r="109963" spans="12:14" x14ac:dyDescent="0.25">
      <c r="L109963" s="9"/>
      <c r="M109963" s="9"/>
      <c r="N109963" s="9"/>
    </row>
    <row r="109964" spans="12:14" x14ac:dyDescent="0.25">
      <c r="L109964" s="9"/>
      <c r="M109964" s="9"/>
      <c r="N109964" s="9"/>
    </row>
    <row r="109965" spans="12:14" x14ac:dyDescent="0.25">
      <c r="L109965" s="9"/>
      <c r="M109965" s="9"/>
      <c r="N109965" s="9"/>
    </row>
    <row r="109966" spans="12:14" x14ac:dyDescent="0.25">
      <c r="L109966" s="9"/>
      <c r="M109966" s="9"/>
      <c r="N109966" s="9"/>
    </row>
    <row r="109967" spans="12:14" x14ac:dyDescent="0.25">
      <c r="L109967" s="9"/>
      <c r="M109967" s="9"/>
      <c r="N109967" s="9"/>
    </row>
    <row r="109968" spans="12:14" x14ac:dyDescent="0.25">
      <c r="L109968" s="9"/>
      <c r="M109968" s="9"/>
      <c r="N109968" s="9"/>
    </row>
    <row r="109969" spans="12:14" x14ac:dyDescent="0.25">
      <c r="L109969" s="9"/>
      <c r="M109969" s="9"/>
      <c r="N109969" s="9"/>
    </row>
    <row r="109970" spans="12:14" x14ac:dyDescent="0.25">
      <c r="L109970" s="9"/>
      <c r="M109970" s="9"/>
      <c r="N109970" s="9"/>
    </row>
    <row r="109971" spans="12:14" x14ac:dyDescent="0.25">
      <c r="L109971" s="9"/>
      <c r="M109971" s="9"/>
      <c r="N109971" s="9"/>
    </row>
    <row r="109972" spans="12:14" x14ac:dyDescent="0.25">
      <c r="L109972" s="9"/>
      <c r="M109972" s="9"/>
      <c r="N109972" s="9"/>
    </row>
    <row r="109973" spans="12:14" x14ac:dyDescent="0.25">
      <c r="L109973" s="9"/>
      <c r="M109973" s="9"/>
      <c r="N109973" s="9"/>
    </row>
    <row r="109974" spans="12:14" x14ac:dyDescent="0.25">
      <c r="L109974" s="9"/>
      <c r="M109974" s="9"/>
      <c r="N109974" s="9"/>
    </row>
    <row r="109975" spans="12:14" x14ac:dyDescent="0.25">
      <c r="L109975" s="9"/>
      <c r="M109975" s="9"/>
      <c r="N109975" s="9"/>
    </row>
    <row r="109976" spans="12:14" x14ac:dyDescent="0.25">
      <c r="L109976" s="9"/>
      <c r="M109976" s="9"/>
      <c r="N109976" s="9"/>
    </row>
    <row r="109977" spans="12:14" x14ac:dyDescent="0.25">
      <c r="L109977" s="9"/>
      <c r="M109977" s="9"/>
      <c r="N109977" s="9"/>
    </row>
    <row r="109978" spans="12:14" x14ac:dyDescent="0.25">
      <c r="L109978" s="9"/>
      <c r="M109978" s="9"/>
      <c r="N109978" s="9"/>
    </row>
    <row r="109979" spans="12:14" x14ac:dyDescent="0.25">
      <c r="L109979" s="9"/>
      <c r="M109979" s="9"/>
      <c r="N109979" s="9"/>
    </row>
    <row r="109980" spans="12:14" x14ac:dyDescent="0.25">
      <c r="L109980" s="9"/>
      <c r="M109980" s="9"/>
      <c r="N109980" s="9"/>
    </row>
    <row r="109981" spans="12:14" x14ac:dyDescent="0.25">
      <c r="L109981" s="9"/>
      <c r="M109981" s="9"/>
      <c r="N109981" s="9"/>
    </row>
    <row r="109982" spans="12:14" x14ac:dyDescent="0.25">
      <c r="L109982" s="9"/>
      <c r="M109982" s="9"/>
      <c r="N109982" s="9"/>
    </row>
    <row r="109983" spans="12:14" x14ac:dyDescent="0.25">
      <c r="L109983" s="9"/>
      <c r="M109983" s="9"/>
      <c r="N109983" s="9"/>
    </row>
    <row r="109984" spans="12:14" x14ac:dyDescent="0.25">
      <c r="L109984" s="9"/>
      <c r="M109984" s="9"/>
      <c r="N109984" s="9"/>
    </row>
    <row r="109985" spans="12:14" x14ac:dyDescent="0.25">
      <c r="L109985" s="9"/>
      <c r="M109985" s="9"/>
      <c r="N109985" s="9"/>
    </row>
    <row r="109986" spans="12:14" x14ac:dyDescent="0.25">
      <c r="L109986" s="9"/>
      <c r="M109986" s="9"/>
      <c r="N109986" s="9"/>
    </row>
    <row r="109987" spans="12:14" x14ac:dyDescent="0.25">
      <c r="L109987" s="9"/>
      <c r="M109987" s="9"/>
      <c r="N109987" s="9"/>
    </row>
    <row r="109988" spans="12:14" x14ac:dyDescent="0.25">
      <c r="L109988" s="9"/>
      <c r="M109988" s="9"/>
      <c r="N109988" s="9"/>
    </row>
    <row r="109989" spans="12:14" x14ac:dyDescent="0.25">
      <c r="L109989" s="9"/>
      <c r="M109989" s="9"/>
      <c r="N109989" s="9"/>
    </row>
    <row r="109990" spans="12:14" x14ac:dyDescent="0.25">
      <c r="L109990" s="9"/>
      <c r="M109990" s="9"/>
      <c r="N109990" s="9"/>
    </row>
    <row r="109991" spans="12:14" x14ac:dyDescent="0.25">
      <c r="L109991" s="9"/>
      <c r="M109991" s="9"/>
      <c r="N109991" s="9"/>
    </row>
    <row r="109992" spans="12:14" x14ac:dyDescent="0.25">
      <c r="L109992" s="9"/>
      <c r="M109992" s="9"/>
      <c r="N109992" s="9"/>
    </row>
    <row r="109993" spans="12:14" x14ac:dyDescent="0.25">
      <c r="L109993" s="9"/>
      <c r="M109993" s="9"/>
      <c r="N109993" s="9"/>
    </row>
    <row r="109994" spans="12:14" x14ac:dyDescent="0.25">
      <c r="L109994" s="9"/>
      <c r="M109994" s="9"/>
      <c r="N109994" s="9"/>
    </row>
    <row r="109995" spans="12:14" x14ac:dyDescent="0.25">
      <c r="L109995" s="9"/>
      <c r="M109995" s="9"/>
      <c r="N109995" s="9"/>
    </row>
    <row r="109996" spans="12:14" x14ac:dyDescent="0.25">
      <c r="L109996" s="9"/>
      <c r="M109996" s="9"/>
      <c r="N109996" s="9"/>
    </row>
    <row r="109997" spans="12:14" x14ac:dyDescent="0.25">
      <c r="L109997" s="9"/>
      <c r="M109997" s="9"/>
      <c r="N109997" s="9"/>
    </row>
    <row r="109998" spans="12:14" x14ac:dyDescent="0.25">
      <c r="L109998" s="9"/>
      <c r="M109998" s="9"/>
      <c r="N109998" s="9"/>
    </row>
    <row r="109999" spans="12:14" x14ac:dyDescent="0.25">
      <c r="L109999" s="9"/>
      <c r="M109999" s="9"/>
      <c r="N109999" s="9"/>
    </row>
    <row r="110000" spans="12:14" x14ac:dyDescent="0.25">
      <c r="L110000" s="9"/>
      <c r="M110000" s="9"/>
      <c r="N110000" s="9"/>
    </row>
    <row r="110001" spans="12:14" x14ac:dyDescent="0.25">
      <c r="L110001" s="9"/>
      <c r="M110001" s="9"/>
      <c r="N110001" s="9"/>
    </row>
    <row r="110002" spans="12:14" x14ac:dyDescent="0.25">
      <c r="L110002" s="9"/>
      <c r="M110002" s="9"/>
      <c r="N110002" s="9"/>
    </row>
    <row r="110003" spans="12:14" x14ac:dyDescent="0.25">
      <c r="L110003" s="9"/>
      <c r="M110003" s="9"/>
      <c r="N110003" s="9"/>
    </row>
    <row r="110004" spans="12:14" x14ac:dyDescent="0.25">
      <c r="L110004" s="9"/>
      <c r="M110004" s="9"/>
      <c r="N110004" s="9"/>
    </row>
    <row r="110005" spans="12:14" x14ac:dyDescent="0.25">
      <c r="L110005" s="9"/>
      <c r="M110005" s="9"/>
      <c r="N110005" s="9"/>
    </row>
    <row r="110006" spans="12:14" x14ac:dyDescent="0.25">
      <c r="L110006" s="9"/>
      <c r="M110006" s="9"/>
      <c r="N110006" s="9"/>
    </row>
    <row r="110007" spans="12:14" x14ac:dyDescent="0.25">
      <c r="L110007" s="9"/>
      <c r="M110007" s="9"/>
      <c r="N110007" s="9"/>
    </row>
    <row r="110008" spans="12:14" x14ac:dyDescent="0.25">
      <c r="L110008" s="9"/>
      <c r="M110008" s="9"/>
      <c r="N110008" s="9"/>
    </row>
    <row r="110009" spans="12:14" x14ac:dyDescent="0.25">
      <c r="L110009" s="9"/>
      <c r="M110009" s="9"/>
      <c r="N110009" s="9"/>
    </row>
    <row r="110010" spans="12:14" x14ac:dyDescent="0.25">
      <c r="L110010" s="9"/>
      <c r="M110010" s="9"/>
      <c r="N110010" s="9"/>
    </row>
    <row r="110011" spans="12:14" x14ac:dyDescent="0.25">
      <c r="L110011" s="9"/>
      <c r="M110011" s="9"/>
      <c r="N110011" s="9"/>
    </row>
    <row r="110012" spans="12:14" x14ac:dyDescent="0.25">
      <c r="L110012" s="9"/>
      <c r="M110012" s="9"/>
      <c r="N110012" s="9"/>
    </row>
    <row r="110013" spans="12:14" x14ac:dyDescent="0.25">
      <c r="L110013" s="9"/>
      <c r="M110013" s="9"/>
      <c r="N110013" s="9"/>
    </row>
    <row r="110014" spans="12:14" x14ac:dyDescent="0.25">
      <c r="L110014" s="9"/>
      <c r="M110014" s="9"/>
      <c r="N110014" s="9"/>
    </row>
    <row r="110015" spans="12:14" x14ac:dyDescent="0.25">
      <c r="L110015" s="9"/>
      <c r="M110015" s="9"/>
      <c r="N110015" s="9"/>
    </row>
    <row r="110016" spans="12:14" x14ac:dyDescent="0.25">
      <c r="L110016" s="9"/>
      <c r="M110016" s="9"/>
      <c r="N110016" s="9"/>
    </row>
    <row r="110017" spans="12:14" x14ac:dyDescent="0.25">
      <c r="L110017" s="9"/>
      <c r="M110017" s="9"/>
      <c r="N110017" s="9"/>
    </row>
    <row r="110018" spans="12:14" x14ac:dyDescent="0.25">
      <c r="L110018" s="9"/>
      <c r="M110018" s="9"/>
      <c r="N110018" s="9"/>
    </row>
    <row r="110019" spans="12:14" x14ac:dyDescent="0.25">
      <c r="L110019" s="9"/>
      <c r="M110019" s="9"/>
      <c r="N110019" s="9"/>
    </row>
    <row r="110020" spans="12:14" x14ac:dyDescent="0.25">
      <c r="L110020" s="9"/>
      <c r="M110020" s="9"/>
      <c r="N110020" s="9"/>
    </row>
    <row r="110021" spans="12:14" x14ac:dyDescent="0.25">
      <c r="L110021" s="9"/>
      <c r="M110021" s="9"/>
      <c r="N110021" s="9"/>
    </row>
    <row r="110022" spans="12:14" x14ac:dyDescent="0.25">
      <c r="L110022" s="9"/>
      <c r="M110022" s="9"/>
      <c r="N110022" s="9"/>
    </row>
    <row r="110023" spans="12:14" x14ac:dyDescent="0.25">
      <c r="L110023" s="9"/>
      <c r="M110023" s="9"/>
      <c r="N110023" s="9"/>
    </row>
    <row r="110024" spans="12:14" x14ac:dyDescent="0.25">
      <c r="L110024" s="9"/>
      <c r="M110024" s="9"/>
      <c r="N110024" s="9"/>
    </row>
    <row r="110025" spans="12:14" x14ac:dyDescent="0.25">
      <c r="L110025" s="9"/>
      <c r="M110025" s="9"/>
      <c r="N110025" s="9"/>
    </row>
    <row r="110026" spans="12:14" x14ac:dyDescent="0.25">
      <c r="L110026" s="9"/>
      <c r="M110026" s="9"/>
      <c r="N110026" s="9"/>
    </row>
    <row r="110027" spans="12:14" x14ac:dyDescent="0.25">
      <c r="L110027" s="9"/>
      <c r="M110027" s="9"/>
      <c r="N110027" s="9"/>
    </row>
    <row r="110028" spans="12:14" x14ac:dyDescent="0.25">
      <c r="L110028" s="9"/>
      <c r="M110028" s="9"/>
      <c r="N110028" s="9"/>
    </row>
    <row r="110029" spans="12:14" x14ac:dyDescent="0.25">
      <c r="L110029" s="9"/>
      <c r="M110029" s="9"/>
      <c r="N110029" s="9"/>
    </row>
    <row r="110030" spans="12:14" x14ac:dyDescent="0.25">
      <c r="L110030" s="9"/>
      <c r="M110030" s="9"/>
      <c r="N110030" s="9"/>
    </row>
    <row r="110031" spans="12:14" x14ac:dyDescent="0.25">
      <c r="L110031" s="9"/>
      <c r="M110031" s="9"/>
      <c r="N110031" s="9"/>
    </row>
    <row r="110032" spans="12:14" x14ac:dyDescent="0.25">
      <c r="L110032" s="9"/>
      <c r="M110032" s="9"/>
      <c r="N110032" s="9"/>
    </row>
    <row r="110033" spans="12:14" x14ac:dyDescent="0.25">
      <c r="L110033" s="9"/>
      <c r="M110033" s="9"/>
      <c r="N110033" s="9"/>
    </row>
    <row r="110034" spans="12:14" x14ac:dyDescent="0.25">
      <c r="L110034" s="9"/>
      <c r="M110034" s="9"/>
      <c r="N110034" s="9"/>
    </row>
    <row r="110035" spans="12:14" x14ac:dyDescent="0.25">
      <c r="L110035" s="9"/>
      <c r="M110035" s="9"/>
      <c r="N110035" s="9"/>
    </row>
    <row r="110036" spans="12:14" x14ac:dyDescent="0.25">
      <c r="L110036" s="9"/>
      <c r="M110036" s="9"/>
      <c r="N110036" s="9"/>
    </row>
    <row r="110037" spans="12:14" x14ac:dyDescent="0.25">
      <c r="L110037" s="9"/>
      <c r="M110037" s="9"/>
      <c r="N110037" s="9"/>
    </row>
    <row r="110038" spans="12:14" x14ac:dyDescent="0.25">
      <c r="L110038" s="9"/>
      <c r="M110038" s="9"/>
      <c r="N110038" s="9"/>
    </row>
    <row r="110039" spans="12:14" x14ac:dyDescent="0.25">
      <c r="L110039" s="9"/>
      <c r="M110039" s="9"/>
      <c r="N110039" s="9"/>
    </row>
    <row r="110040" spans="12:14" x14ac:dyDescent="0.25">
      <c r="L110040" s="9"/>
      <c r="M110040" s="9"/>
      <c r="N110040" s="9"/>
    </row>
    <row r="110041" spans="12:14" x14ac:dyDescent="0.25">
      <c r="L110041" s="9"/>
      <c r="M110041" s="9"/>
      <c r="N110041" s="9"/>
    </row>
    <row r="110042" spans="12:14" x14ac:dyDescent="0.25">
      <c r="L110042" s="9"/>
      <c r="M110042" s="9"/>
      <c r="N110042" s="9"/>
    </row>
    <row r="110043" spans="12:14" x14ac:dyDescent="0.25">
      <c r="L110043" s="9"/>
      <c r="M110043" s="9"/>
      <c r="N110043" s="9"/>
    </row>
    <row r="110044" spans="12:14" x14ac:dyDescent="0.25">
      <c r="L110044" s="9"/>
      <c r="M110044" s="9"/>
      <c r="N110044" s="9"/>
    </row>
    <row r="110045" spans="12:14" x14ac:dyDescent="0.25">
      <c r="L110045" s="9"/>
      <c r="M110045" s="9"/>
      <c r="N110045" s="9"/>
    </row>
    <row r="110046" spans="12:14" x14ac:dyDescent="0.25">
      <c r="L110046" s="9"/>
      <c r="M110046" s="9"/>
      <c r="N110046" s="9"/>
    </row>
    <row r="110047" spans="12:14" x14ac:dyDescent="0.25">
      <c r="L110047" s="9"/>
      <c r="M110047" s="9"/>
      <c r="N110047" s="9"/>
    </row>
    <row r="110048" spans="12:14" x14ac:dyDescent="0.25">
      <c r="L110048" s="9"/>
      <c r="M110048" s="9"/>
      <c r="N110048" s="9"/>
    </row>
    <row r="110049" spans="12:14" x14ac:dyDescent="0.25">
      <c r="L110049" s="9"/>
      <c r="M110049" s="9"/>
      <c r="N110049" s="9"/>
    </row>
    <row r="110050" spans="12:14" x14ac:dyDescent="0.25">
      <c r="L110050" s="9"/>
      <c r="M110050" s="9"/>
      <c r="N110050" s="9"/>
    </row>
    <row r="110051" spans="12:14" x14ac:dyDescent="0.25">
      <c r="L110051" s="9"/>
      <c r="M110051" s="9"/>
      <c r="N110051" s="9"/>
    </row>
    <row r="110052" spans="12:14" x14ac:dyDescent="0.25">
      <c r="L110052" s="9"/>
      <c r="M110052" s="9"/>
      <c r="N110052" s="9"/>
    </row>
    <row r="110053" spans="12:14" x14ac:dyDescent="0.25">
      <c r="L110053" s="9"/>
      <c r="M110053" s="9"/>
      <c r="N110053" s="9"/>
    </row>
    <row r="110054" spans="12:14" x14ac:dyDescent="0.25">
      <c r="L110054" s="9"/>
      <c r="M110054" s="9"/>
      <c r="N110054" s="9"/>
    </row>
    <row r="110055" spans="12:14" x14ac:dyDescent="0.25">
      <c r="L110055" s="9"/>
      <c r="M110055" s="9"/>
      <c r="N110055" s="9"/>
    </row>
    <row r="110056" spans="12:14" x14ac:dyDescent="0.25">
      <c r="L110056" s="9"/>
      <c r="M110056" s="9"/>
      <c r="N110056" s="9"/>
    </row>
    <row r="110057" spans="12:14" x14ac:dyDescent="0.25">
      <c r="L110057" s="9"/>
      <c r="M110057" s="9"/>
      <c r="N110057" s="9"/>
    </row>
    <row r="110058" spans="12:14" x14ac:dyDescent="0.25">
      <c r="L110058" s="9"/>
      <c r="M110058" s="9"/>
      <c r="N110058" s="9"/>
    </row>
    <row r="110059" spans="12:14" x14ac:dyDescent="0.25">
      <c r="L110059" s="9"/>
      <c r="M110059" s="9"/>
      <c r="N110059" s="9"/>
    </row>
    <row r="110060" spans="12:14" x14ac:dyDescent="0.25">
      <c r="L110060" s="9"/>
      <c r="M110060" s="9"/>
      <c r="N110060" s="9"/>
    </row>
    <row r="110061" spans="12:14" x14ac:dyDescent="0.25">
      <c r="L110061" s="9"/>
      <c r="M110061" s="9"/>
      <c r="N110061" s="9"/>
    </row>
    <row r="110062" spans="12:14" x14ac:dyDescent="0.25">
      <c r="L110062" s="9"/>
      <c r="M110062" s="9"/>
      <c r="N110062" s="9"/>
    </row>
    <row r="110063" spans="12:14" x14ac:dyDescent="0.25">
      <c r="L110063" s="9"/>
      <c r="M110063" s="9"/>
      <c r="N110063" s="9"/>
    </row>
    <row r="110064" spans="12:14" x14ac:dyDescent="0.25">
      <c r="L110064" s="9"/>
      <c r="M110064" s="9"/>
      <c r="N110064" s="9"/>
    </row>
    <row r="110065" spans="12:14" x14ac:dyDescent="0.25">
      <c r="L110065" s="9"/>
      <c r="M110065" s="9"/>
      <c r="N110065" s="9"/>
    </row>
    <row r="110066" spans="12:14" x14ac:dyDescent="0.25">
      <c r="L110066" s="9"/>
      <c r="M110066" s="9"/>
      <c r="N110066" s="9"/>
    </row>
    <row r="110067" spans="12:14" x14ac:dyDescent="0.25">
      <c r="L110067" s="9"/>
      <c r="M110067" s="9"/>
      <c r="N110067" s="9"/>
    </row>
    <row r="110068" spans="12:14" x14ac:dyDescent="0.25">
      <c r="L110068" s="9"/>
      <c r="M110068" s="9"/>
      <c r="N110068" s="9"/>
    </row>
    <row r="110069" spans="12:14" x14ac:dyDescent="0.25">
      <c r="L110069" s="9"/>
      <c r="M110069" s="9"/>
      <c r="N110069" s="9"/>
    </row>
    <row r="110070" spans="12:14" x14ac:dyDescent="0.25">
      <c r="L110070" s="9"/>
      <c r="M110070" s="9"/>
      <c r="N110070" s="9"/>
    </row>
    <row r="110071" spans="12:14" x14ac:dyDescent="0.25">
      <c r="L110071" s="9"/>
      <c r="M110071" s="9"/>
      <c r="N110071" s="9"/>
    </row>
    <row r="110072" spans="12:14" x14ac:dyDescent="0.25">
      <c r="L110072" s="9"/>
      <c r="M110072" s="9"/>
      <c r="N110072" s="9"/>
    </row>
    <row r="110073" spans="12:14" x14ac:dyDescent="0.25">
      <c r="L110073" s="9"/>
      <c r="M110073" s="9"/>
      <c r="N110073" s="9"/>
    </row>
    <row r="110074" spans="12:14" x14ac:dyDescent="0.25">
      <c r="L110074" s="9"/>
      <c r="M110074" s="9"/>
      <c r="N110074" s="9"/>
    </row>
    <row r="110075" spans="12:14" x14ac:dyDescent="0.25">
      <c r="L110075" s="9"/>
      <c r="M110075" s="9"/>
      <c r="N110075" s="9"/>
    </row>
    <row r="110076" spans="12:14" x14ac:dyDescent="0.25">
      <c r="L110076" s="9"/>
      <c r="M110076" s="9"/>
      <c r="N110076" s="9"/>
    </row>
    <row r="110077" spans="12:14" x14ac:dyDescent="0.25">
      <c r="L110077" s="9"/>
      <c r="M110077" s="9"/>
      <c r="N110077" s="9"/>
    </row>
    <row r="110078" spans="12:14" x14ac:dyDescent="0.25">
      <c r="L110078" s="9"/>
      <c r="M110078" s="9"/>
      <c r="N110078" s="9"/>
    </row>
    <row r="110079" spans="12:14" x14ac:dyDescent="0.25">
      <c r="L110079" s="9"/>
      <c r="M110079" s="9"/>
      <c r="N110079" s="9"/>
    </row>
    <row r="110080" spans="12:14" x14ac:dyDescent="0.25">
      <c r="L110080" s="9"/>
      <c r="M110080" s="9"/>
      <c r="N110080" s="9"/>
    </row>
    <row r="110081" spans="12:14" x14ac:dyDescent="0.25">
      <c r="L110081" s="9"/>
      <c r="M110081" s="9"/>
      <c r="N110081" s="9"/>
    </row>
    <row r="110082" spans="12:14" x14ac:dyDescent="0.25">
      <c r="L110082" s="9"/>
      <c r="M110082" s="9"/>
      <c r="N110082" s="9"/>
    </row>
    <row r="110083" spans="12:14" x14ac:dyDescent="0.25">
      <c r="L110083" s="9"/>
      <c r="M110083" s="9"/>
      <c r="N110083" s="9"/>
    </row>
    <row r="110084" spans="12:14" x14ac:dyDescent="0.25">
      <c r="L110084" s="9"/>
      <c r="M110084" s="9"/>
      <c r="N110084" s="9"/>
    </row>
    <row r="110085" spans="12:14" x14ac:dyDescent="0.25">
      <c r="L110085" s="9"/>
      <c r="M110085" s="9"/>
      <c r="N110085" s="9"/>
    </row>
    <row r="110086" spans="12:14" x14ac:dyDescent="0.25">
      <c r="L110086" s="9"/>
      <c r="M110086" s="9"/>
      <c r="N110086" s="9"/>
    </row>
    <row r="110087" spans="12:14" x14ac:dyDescent="0.25">
      <c r="L110087" s="9"/>
      <c r="M110087" s="9"/>
      <c r="N110087" s="9"/>
    </row>
    <row r="110088" spans="12:14" x14ac:dyDescent="0.25">
      <c r="L110088" s="9"/>
      <c r="M110088" s="9"/>
      <c r="N110088" s="9"/>
    </row>
    <row r="110089" spans="12:14" x14ac:dyDescent="0.25">
      <c r="L110089" s="9"/>
      <c r="M110089" s="9"/>
      <c r="N110089" s="9"/>
    </row>
    <row r="110090" spans="12:14" x14ac:dyDescent="0.25">
      <c r="L110090" s="9"/>
      <c r="M110090" s="9"/>
      <c r="N110090" s="9"/>
    </row>
    <row r="110091" spans="12:14" x14ac:dyDescent="0.25">
      <c r="L110091" s="9"/>
      <c r="M110091" s="9"/>
      <c r="N110091" s="9"/>
    </row>
    <row r="110092" spans="12:14" x14ac:dyDescent="0.25">
      <c r="L110092" s="9"/>
      <c r="M110092" s="9"/>
      <c r="N110092" s="9"/>
    </row>
    <row r="110093" spans="12:14" x14ac:dyDescent="0.25">
      <c r="L110093" s="9"/>
      <c r="M110093" s="9"/>
      <c r="N110093" s="9"/>
    </row>
    <row r="110094" spans="12:14" x14ac:dyDescent="0.25">
      <c r="L110094" s="9"/>
      <c r="M110094" s="9"/>
      <c r="N110094" s="9"/>
    </row>
    <row r="110095" spans="12:14" x14ac:dyDescent="0.25">
      <c r="L110095" s="9"/>
      <c r="M110095" s="9"/>
      <c r="N110095" s="9"/>
    </row>
    <row r="110096" spans="12:14" x14ac:dyDescent="0.25">
      <c r="L110096" s="9"/>
      <c r="M110096" s="9"/>
      <c r="N110096" s="9"/>
    </row>
    <row r="110097" spans="12:14" x14ac:dyDescent="0.25">
      <c r="L110097" s="9"/>
      <c r="M110097" s="9"/>
      <c r="N110097" s="9"/>
    </row>
    <row r="110098" spans="12:14" x14ac:dyDescent="0.25">
      <c r="L110098" s="9"/>
      <c r="M110098" s="9"/>
      <c r="N110098" s="9"/>
    </row>
    <row r="110099" spans="12:14" x14ac:dyDescent="0.25">
      <c r="L110099" s="9"/>
      <c r="M110099" s="9"/>
      <c r="N110099" s="9"/>
    </row>
    <row r="110100" spans="12:14" x14ac:dyDescent="0.25">
      <c r="L110100" s="9"/>
      <c r="M110100" s="9"/>
      <c r="N110100" s="9"/>
    </row>
    <row r="110101" spans="12:14" x14ac:dyDescent="0.25">
      <c r="L110101" s="9"/>
      <c r="M110101" s="9"/>
      <c r="N110101" s="9"/>
    </row>
    <row r="110102" spans="12:14" x14ac:dyDescent="0.25">
      <c r="L110102" s="9"/>
      <c r="M110102" s="9"/>
      <c r="N110102" s="9"/>
    </row>
    <row r="110103" spans="12:14" x14ac:dyDescent="0.25">
      <c r="L110103" s="9"/>
      <c r="M110103" s="9"/>
      <c r="N110103" s="9"/>
    </row>
    <row r="110104" spans="12:14" x14ac:dyDescent="0.25">
      <c r="L110104" s="9"/>
      <c r="M110104" s="9"/>
      <c r="N110104" s="9"/>
    </row>
    <row r="110105" spans="12:14" x14ac:dyDescent="0.25">
      <c r="L110105" s="9"/>
      <c r="M110105" s="9"/>
      <c r="N110105" s="9"/>
    </row>
    <row r="110106" spans="12:14" x14ac:dyDescent="0.25">
      <c r="L110106" s="9"/>
      <c r="M110106" s="9"/>
      <c r="N110106" s="9"/>
    </row>
    <row r="110107" spans="12:14" x14ac:dyDescent="0.25">
      <c r="L110107" s="9"/>
      <c r="M110107" s="9"/>
      <c r="N110107" s="9"/>
    </row>
    <row r="110108" spans="12:14" x14ac:dyDescent="0.25">
      <c r="L110108" s="9"/>
      <c r="M110108" s="9"/>
      <c r="N110108" s="9"/>
    </row>
    <row r="110109" spans="12:14" x14ac:dyDescent="0.25">
      <c r="L110109" s="9"/>
      <c r="M110109" s="9"/>
      <c r="N110109" s="9"/>
    </row>
    <row r="110110" spans="12:14" x14ac:dyDescent="0.25">
      <c r="L110110" s="9"/>
      <c r="M110110" s="9"/>
      <c r="N110110" s="9"/>
    </row>
    <row r="110111" spans="12:14" x14ac:dyDescent="0.25">
      <c r="L110111" s="9"/>
      <c r="M110111" s="9"/>
      <c r="N110111" s="9"/>
    </row>
    <row r="110112" spans="12:14" x14ac:dyDescent="0.25">
      <c r="L110112" s="9"/>
      <c r="M110112" s="9"/>
      <c r="N110112" s="9"/>
    </row>
    <row r="110113" spans="12:14" x14ac:dyDescent="0.25">
      <c r="L110113" s="9"/>
      <c r="M110113" s="9"/>
      <c r="N110113" s="9"/>
    </row>
    <row r="110114" spans="12:14" x14ac:dyDescent="0.25">
      <c r="L110114" s="9"/>
      <c r="M110114" s="9"/>
      <c r="N110114" s="9"/>
    </row>
    <row r="110115" spans="12:14" x14ac:dyDescent="0.25">
      <c r="L110115" s="9"/>
      <c r="M110115" s="9"/>
      <c r="N110115" s="9"/>
    </row>
    <row r="110116" spans="12:14" x14ac:dyDescent="0.25">
      <c r="L110116" s="9"/>
      <c r="M110116" s="9"/>
      <c r="N110116" s="9"/>
    </row>
    <row r="110117" spans="12:14" x14ac:dyDescent="0.25">
      <c r="L110117" s="9"/>
      <c r="M110117" s="9"/>
      <c r="N110117" s="9"/>
    </row>
    <row r="110118" spans="12:14" x14ac:dyDescent="0.25">
      <c r="L110118" s="9"/>
      <c r="M110118" s="9"/>
      <c r="N110118" s="9"/>
    </row>
    <row r="110119" spans="12:14" x14ac:dyDescent="0.25">
      <c r="L110119" s="9"/>
      <c r="M110119" s="9"/>
      <c r="N110119" s="9"/>
    </row>
    <row r="110120" spans="12:14" x14ac:dyDescent="0.25">
      <c r="L110120" s="9"/>
      <c r="M110120" s="9"/>
      <c r="N110120" s="9"/>
    </row>
    <row r="110121" spans="12:14" x14ac:dyDescent="0.25">
      <c r="L110121" s="9"/>
      <c r="M110121" s="9"/>
      <c r="N110121" s="9"/>
    </row>
    <row r="110122" spans="12:14" x14ac:dyDescent="0.25">
      <c r="L110122" s="9"/>
      <c r="M110122" s="9"/>
      <c r="N110122" s="9"/>
    </row>
    <row r="110123" spans="12:14" x14ac:dyDescent="0.25">
      <c r="L110123" s="9"/>
      <c r="M110123" s="9"/>
      <c r="N110123" s="9"/>
    </row>
    <row r="110124" spans="12:14" x14ac:dyDescent="0.25">
      <c r="L110124" s="9"/>
      <c r="M110124" s="9"/>
      <c r="N110124" s="9"/>
    </row>
    <row r="110125" spans="12:14" x14ac:dyDescent="0.25">
      <c r="L110125" s="9"/>
      <c r="M110125" s="9"/>
      <c r="N110125" s="9"/>
    </row>
    <row r="110126" spans="12:14" x14ac:dyDescent="0.25">
      <c r="L110126" s="9"/>
      <c r="M110126" s="9"/>
      <c r="N110126" s="9"/>
    </row>
    <row r="110127" spans="12:14" x14ac:dyDescent="0.25">
      <c r="L110127" s="9"/>
      <c r="M110127" s="9"/>
      <c r="N110127" s="9"/>
    </row>
    <row r="110128" spans="12:14" x14ac:dyDescent="0.25">
      <c r="L110128" s="9"/>
      <c r="M110128" s="9"/>
      <c r="N110128" s="9"/>
    </row>
    <row r="110129" spans="12:14" x14ac:dyDescent="0.25">
      <c r="L110129" s="9"/>
      <c r="M110129" s="9"/>
      <c r="N110129" s="9"/>
    </row>
    <row r="110130" spans="12:14" x14ac:dyDescent="0.25">
      <c r="L110130" s="9"/>
      <c r="M110130" s="9"/>
      <c r="N110130" s="9"/>
    </row>
    <row r="110131" spans="12:14" x14ac:dyDescent="0.25">
      <c r="L110131" s="9"/>
      <c r="M110131" s="9"/>
      <c r="N110131" s="9"/>
    </row>
    <row r="110132" spans="12:14" x14ac:dyDescent="0.25">
      <c r="L110132" s="9"/>
      <c r="M110132" s="9"/>
      <c r="N110132" s="9"/>
    </row>
    <row r="110133" spans="12:14" x14ac:dyDescent="0.25">
      <c r="L110133" s="9"/>
      <c r="M110133" s="9"/>
      <c r="N110133" s="9"/>
    </row>
    <row r="110134" spans="12:14" x14ac:dyDescent="0.25">
      <c r="L110134" s="9"/>
      <c r="M110134" s="9"/>
      <c r="N110134" s="9"/>
    </row>
    <row r="110135" spans="12:14" x14ac:dyDescent="0.25">
      <c r="L110135" s="9"/>
      <c r="M110135" s="9"/>
      <c r="N110135" s="9"/>
    </row>
    <row r="110136" spans="12:14" x14ac:dyDescent="0.25">
      <c r="L110136" s="9"/>
      <c r="M110136" s="9"/>
      <c r="N110136" s="9"/>
    </row>
    <row r="110137" spans="12:14" x14ac:dyDescent="0.25">
      <c r="L110137" s="9"/>
      <c r="M110137" s="9"/>
      <c r="N110137" s="9"/>
    </row>
    <row r="110138" spans="12:14" x14ac:dyDescent="0.25">
      <c r="L110138" s="9"/>
      <c r="M110138" s="9"/>
      <c r="N110138" s="9"/>
    </row>
    <row r="110139" spans="12:14" x14ac:dyDescent="0.25">
      <c r="L110139" s="9"/>
      <c r="M110139" s="9"/>
      <c r="N110139" s="9"/>
    </row>
    <row r="110140" spans="12:14" x14ac:dyDescent="0.25">
      <c r="L110140" s="9"/>
      <c r="M110140" s="9"/>
      <c r="N110140" s="9"/>
    </row>
    <row r="110141" spans="12:14" x14ac:dyDescent="0.25">
      <c r="L110141" s="9"/>
      <c r="M110141" s="9"/>
      <c r="N110141" s="9"/>
    </row>
    <row r="110142" spans="12:14" x14ac:dyDescent="0.25">
      <c r="L110142" s="9"/>
      <c r="M110142" s="9"/>
      <c r="N110142" s="9"/>
    </row>
    <row r="110143" spans="12:14" x14ac:dyDescent="0.25">
      <c r="L110143" s="9"/>
      <c r="M110143" s="9"/>
      <c r="N110143" s="9"/>
    </row>
    <row r="110144" spans="12:14" x14ac:dyDescent="0.25">
      <c r="L110144" s="9"/>
      <c r="M110144" s="9"/>
      <c r="N110144" s="9"/>
    </row>
    <row r="110145" spans="12:14" x14ac:dyDescent="0.25">
      <c r="L110145" s="9"/>
      <c r="M110145" s="9"/>
      <c r="N110145" s="9"/>
    </row>
    <row r="110146" spans="12:14" x14ac:dyDescent="0.25">
      <c r="L110146" s="9"/>
      <c r="M110146" s="9"/>
      <c r="N110146" s="9"/>
    </row>
    <row r="110147" spans="12:14" x14ac:dyDescent="0.25">
      <c r="L110147" s="9"/>
      <c r="M110147" s="9"/>
      <c r="N110147" s="9"/>
    </row>
    <row r="110148" spans="12:14" x14ac:dyDescent="0.25">
      <c r="L110148" s="9"/>
      <c r="M110148" s="9"/>
      <c r="N110148" s="9"/>
    </row>
    <row r="110149" spans="12:14" x14ac:dyDescent="0.25">
      <c r="L110149" s="9"/>
      <c r="M110149" s="9"/>
      <c r="N110149" s="9"/>
    </row>
    <row r="110150" spans="12:14" x14ac:dyDescent="0.25">
      <c r="L110150" s="9"/>
      <c r="M110150" s="9"/>
      <c r="N110150" s="9"/>
    </row>
    <row r="110151" spans="12:14" x14ac:dyDescent="0.25">
      <c r="L110151" s="9"/>
      <c r="M110151" s="9"/>
      <c r="N110151" s="9"/>
    </row>
    <row r="110152" spans="12:14" x14ac:dyDescent="0.25">
      <c r="L110152" s="9"/>
      <c r="M110152" s="9"/>
      <c r="N110152" s="9"/>
    </row>
    <row r="110153" spans="12:14" x14ac:dyDescent="0.25">
      <c r="L110153" s="9"/>
      <c r="M110153" s="9"/>
      <c r="N110153" s="9"/>
    </row>
    <row r="110154" spans="12:14" x14ac:dyDescent="0.25">
      <c r="L110154" s="9"/>
      <c r="M110154" s="9"/>
      <c r="N110154" s="9"/>
    </row>
    <row r="110155" spans="12:14" x14ac:dyDescent="0.25">
      <c r="L110155" s="9"/>
      <c r="M110155" s="9"/>
      <c r="N110155" s="9"/>
    </row>
    <row r="110156" spans="12:14" x14ac:dyDescent="0.25">
      <c r="L110156" s="9"/>
      <c r="M110156" s="9"/>
      <c r="N110156" s="9"/>
    </row>
    <row r="110157" spans="12:14" x14ac:dyDescent="0.25">
      <c r="L110157" s="9"/>
      <c r="M110157" s="9"/>
      <c r="N110157" s="9"/>
    </row>
    <row r="110158" spans="12:14" x14ac:dyDescent="0.25">
      <c r="L110158" s="9"/>
      <c r="M110158" s="9"/>
      <c r="N110158" s="9"/>
    </row>
    <row r="110159" spans="12:14" x14ac:dyDescent="0.25">
      <c r="L110159" s="9"/>
      <c r="M110159" s="9"/>
      <c r="N110159" s="9"/>
    </row>
    <row r="110160" spans="12:14" x14ac:dyDescent="0.25">
      <c r="L110160" s="9"/>
      <c r="M110160" s="9"/>
      <c r="N110160" s="9"/>
    </row>
    <row r="110161" spans="12:14" x14ac:dyDescent="0.25">
      <c r="L110161" s="9"/>
      <c r="M110161" s="9"/>
      <c r="N110161" s="9"/>
    </row>
    <row r="110162" spans="12:14" x14ac:dyDescent="0.25">
      <c r="L110162" s="9"/>
      <c r="M110162" s="9"/>
      <c r="N110162" s="9"/>
    </row>
    <row r="110163" spans="12:14" x14ac:dyDescent="0.25">
      <c r="L110163" s="9"/>
      <c r="M110163" s="9"/>
      <c r="N110163" s="9"/>
    </row>
    <row r="110164" spans="12:14" x14ac:dyDescent="0.25">
      <c r="L110164" s="9"/>
      <c r="M110164" s="9"/>
      <c r="N110164" s="9"/>
    </row>
    <row r="110165" spans="12:14" x14ac:dyDescent="0.25">
      <c r="L110165" s="9"/>
      <c r="M110165" s="9"/>
      <c r="N110165" s="9"/>
    </row>
    <row r="110166" spans="12:14" x14ac:dyDescent="0.25">
      <c r="L110166" s="9"/>
      <c r="M110166" s="9"/>
      <c r="N110166" s="9"/>
    </row>
    <row r="110167" spans="12:14" x14ac:dyDescent="0.25">
      <c r="L110167" s="9"/>
      <c r="M110167" s="9"/>
      <c r="N110167" s="9"/>
    </row>
    <row r="110168" spans="12:14" x14ac:dyDescent="0.25">
      <c r="L110168" s="9"/>
      <c r="M110168" s="9"/>
      <c r="N110168" s="9"/>
    </row>
    <row r="110169" spans="12:14" x14ac:dyDescent="0.25">
      <c r="L110169" s="9"/>
      <c r="M110169" s="9"/>
      <c r="N110169" s="9"/>
    </row>
    <row r="110170" spans="12:14" x14ac:dyDescent="0.25">
      <c r="L110170" s="9"/>
      <c r="M110170" s="9"/>
      <c r="N110170" s="9"/>
    </row>
    <row r="110171" spans="12:14" x14ac:dyDescent="0.25">
      <c r="L110171" s="9"/>
      <c r="M110171" s="9"/>
      <c r="N110171" s="9"/>
    </row>
    <row r="110172" spans="12:14" x14ac:dyDescent="0.25">
      <c r="L110172" s="9"/>
      <c r="M110172" s="9"/>
      <c r="N110172" s="9"/>
    </row>
    <row r="110173" spans="12:14" x14ac:dyDescent="0.25">
      <c r="L110173" s="9"/>
      <c r="M110173" s="9"/>
      <c r="N110173" s="9"/>
    </row>
    <row r="110174" spans="12:14" x14ac:dyDescent="0.25">
      <c r="L110174" s="9"/>
      <c r="M110174" s="9"/>
      <c r="N110174" s="9"/>
    </row>
    <row r="110175" spans="12:14" x14ac:dyDescent="0.25">
      <c r="L110175" s="9"/>
      <c r="M110175" s="9"/>
      <c r="N110175" s="9"/>
    </row>
    <row r="110176" spans="12:14" x14ac:dyDescent="0.25">
      <c r="L110176" s="9"/>
      <c r="M110176" s="9"/>
      <c r="N110176" s="9"/>
    </row>
    <row r="110177" spans="12:14" x14ac:dyDescent="0.25">
      <c r="L110177" s="9"/>
      <c r="M110177" s="9"/>
      <c r="N110177" s="9"/>
    </row>
    <row r="110178" spans="12:14" x14ac:dyDescent="0.25">
      <c r="L110178" s="9"/>
      <c r="M110178" s="9"/>
      <c r="N110178" s="9"/>
    </row>
    <row r="110179" spans="12:14" x14ac:dyDescent="0.25">
      <c r="L110179" s="9"/>
      <c r="M110179" s="9"/>
      <c r="N110179" s="9"/>
    </row>
    <row r="110180" spans="12:14" x14ac:dyDescent="0.25">
      <c r="L110180" s="9"/>
      <c r="M110180" s="9"/>
      <c r="N110180" s="9"/>
    </row>
    <row r="110181" spans="12:14" x14ac:dyDescent="0.25">
      <c r="L110181" s="9"/>
      <c r="M110181" s="9"/>
      <c r="N110181" s="9"/>
    </row>
    <row r="110182" spans="12:14" x14ac:dyDescent="0.25">
      <c r="L110182" s="9"/>
      <c r="M110182" s="9"/>
      <c r="N110182" s="9"/>
    </row>
    <row r="110183" spans="12:14" x14ac:dyDescent="0.25">
      <c r="L110183" s="9"/>
      <c r="M110183" s="9"/>
      <c r="N110183" s="9"/>
    </row>
    <row r="110184" spans="12:14" x14ac:dyDescent="0.25">
      <c r="L110184" s="9"/>
      <c r="M110184" s="9"/>
      <c r="N110184" s="9"/>
    </row>
    <row r="110185" spans="12:14" x14ac:dyDescent="0.25">
      <c r="L110185" s="9"/>
      <c r="M110185" s="9"/>
      <c r="N110185" s="9"/>
    </row>
    <row r="110186" spans="12:14" x14ac:dyDescent="0.25">
      <c r="L110186" s="9"/>
      <c r="M110186" s="9"/>
      <c r="N110186" s="9"/>
    </row>
    <row r="110187" spans="12:14" x14ac:dyDescent="0.25">
      <c r="L110187" s="9"/>
      <c r="M110187" s="9"/>
      <c r="N110187" s="9"/>
    </row>
    <row r="110188" spans="12:14" x14ac:dyDescent="0.25">
      <c r="L110188" s="9"/>
      <c r="M110188" s="9"/>
      <c r="N110188" s="9"/>
    </row>
    <row r="110189" spans="12:14" x14ac:dyDescent="0.25">
      <c r="L110189" s="9"/>
      <c r="M110189" s="9"/>
      <c r="N110189" s="9"/>
    </row>
    <row r="110190" spans="12:14" x14ac:dyDescent="0.25">
      <c r="L110190" s="9"/>
      <c r="M110190" s="9"/>
      <c r="N110190" s="9"/>
    </row>
    <row r="110191" spans="12:14" x14ac:dyDescent="0.25">
      <c r="L110191" s="9"/>
      <c r="M110191" s="9"/>
      <c r="N110191" s="9"/>
    </row>
    <row r="110192" spans="12:14" x14ac:dyDescent="0.25">
      <c r="L110192" s="9"/>
      <c r="M110192" s="9"/>
      <c r="N110192" s="9"/>
    </row>
    <row r="110193" spans="12:14" x14ac:dyDescent="0.25">
      <c r="L110193" s="9"/>
      <c r="M110193" s="9"/>
      <c r="N110193" s="9"/>
    </row>
    <row r="110194" spans="12:14" x14ac:dyDescent="0.25">
      <c r="L110194" s="9"/>
      <c r="M110194" s="9"/>
      <c r="N110194" s="9"/>
    </row>
    <row r="110195" spans="12:14" x14ac:dyDescent="0.25">
      <c r="L110195" s="9"/>
      <c r="M110195" s="9"/>
      <c r="N110195" s="9"/>
    </row>
    <row r="110196" spans="12:14" x14ac:dyDescent="0.25">
      <c r="L110196" s="9"/>
      <c r="M110196" s="9"/>
      <c r="N110196" s="9"/>
    </row>
    <row r="110197" spans="12:14" x14ac:dyDescent="0.25">
      <c r="L110197" s="9"/>
      <c r="M110197" s="9"/>
      <c r="N110197" s="9"/>
    </row>
    <row r="110198" spans="12:14" x14ac:dyDescent="0.25">
      <c r="L110198" s="9"/>
      <c r="M110198" s="9"/>
      <c r="N110198" s="9"/>
    </row>
    <row r="110199" spans="12:14" x14ac:dyDescent="0.25">
      <c r="L110199" s="9"/>
      <c r="M110199" s="9"/>
      <c r="N110199" s="9"/>
    </row>
    <row r="110200" spans="12:14" x14ac:dyDescent="0.25">
      <c r="L110200" s="9"/>
      <c r="M110200" s="9"/>
      <c r="N110200" s="9"/>
    </row>
    <row r="110201" spans="12:14" x14ac:dyDescent="0.25">
      <c r="L110201" s="9"/>
      <c r="M110201" s="9"/>
      <c r="N110201" s="9"/>
    </row>
    <row r="110202" spans="12:14" x14ac:dyDescent="0.25">
      <c r="L110202" s="9"/>
      <c r="M110202" s="9"/>
      <c r="N110202" s="9"/>
    </row>
    <row r="110203" spans="12:14" x14ac:dyDescent="0.25">
      <c r="L110203" s="9"/>
      <c r="M110203" s="9"/>
      <c r="N110203" s="9"/>
    </row>
    <row r="110204" spans="12:14" x14ac:dyDescent="0.25">
      <c r="L110204" s="9"/>
      <c r="M110204" s="9"/>
      <c r="N110204" s="9"/>
    </row>
    <row r="110205" spans="12:14" x14ac:dyDescent="0.25">
      <c r="L110205" s="9"/>
      <c r="M110205" s="9"/>
      <c r="N110205" s="9"/>
    </row>
    <row r="110206" spans="12:14" x14ac:dyDescent="0.25">
      <c r="L110206" s="9"/>
      <c r="M110206" s="9"/>
      <c r="N110206" s="9"/>
    </row>
    <row r="110207" spans="12:14" x14ac:dyDescent="0.25">
      <c r="L110207" s="9"/>
      <c r="M110207" s="9"/>
      <c r="N110207" s="9"/>
    </row>
    <row r="110208" spans="12:14" x14ac:dyDescent="0.25">
      <c r="L110208" s="9"/>
      <c r="M110208" s="9"/>
      <c r="N110208" s="9"/>
    </row>
    <row r="110209" spans="12:14" x14ac:dyDescent="0.25">
      <c r="L110209" s="9"/>
      <c r="M110209" s="9"/>
      <c r="N110209" s="9"/>
    </row>
    <row r="110210" spans="12:14" x14ac:dyDescent="0.25">
      <c r="L110210" s="9"/>
      <c r="M110210" s="9"/>
      <c r="N110210" s="9"/>
    </row>
    <row r="110211" spans="12:14" x14ac:dyDescent="0.25">
      <c r="L110211" s="9"/>
      <c r="M110211" s="9"/>
      <c r="N110211" s="9"/>
    </row>
    <row r="110212" spans="12:14" x14ac:dyDescent="0.25">
      <c r="L110212" s="9"/>
      <c r="M110212" s="9"/>
      <c r="N110212" s="9"/>
    </row>
    <row r="110213" spans="12:14" x14ac:dyDescent="0.25">
      <c r="L110213" s="9"/>
      <c r="M110213" s="9"/>
      <c r="N110213" s="9"/>
    </row>
    <row r="110214" spans="12:14" x14ac:dyDescent="0.25">
      <c r="L110214" s="9"/>
      <c r="M110214" s="9"/>
      <c r="N110214" s="9"/>
    </row>
    <row r="110215" spans="12:14" x14ac:dyDescent="0.25">
      <c r="L110215" s="9"/>
      <c r="M110215" s="9"/>
      <c r="N110215" s="9"/>
    </row>
    <row r="110216" spans="12:14" x14ac:dyDescent="0.25">
      <c r="L110216" s="9"/>
      <c r="M110216" s="9"/>
      <c r="N110216" s="9"/>
    </row>
    <row r="110217" spans="12:14" x14ac:dyDescent="0.25">
      <c r="L110217" s="9"/>
      <c r="M110217" s="9"/>
      <c r="N110217" s="9"/>
    </row>
    <row r="110218" spans="12:14" x14ac:dyDescent="0.25">
      <c r="L110218" s="9"/>
      <c r="M110218" s="9"/>
      <c r="N110218" s="9"/>
    </row>
    <row r="110219" spans="12:14" x14ac:dyDescent="0.25">
      <c r="L110219" s="9"/>
      <c r="M110219" s="9"/>
      <c r="N110219" s="9"/>
    </row>
    <row r="110220" spans="12:14" x14ac:dyDescent="0.25">
      <c r="L110220" s="9"/>
      <c r="M110220" s="9"/>
      <c r="N110220" s="9"/>
    </row>
    <row r="110221" spans="12:14" x14ac:dyDescent="0.25">
      <c r="L110221" s="9"/>
      <c r="M110221" s="9"/>
      <c r="N110221" s="9"/>
    </row>
    <row r="110222" spans="12:14" x14ac:dyDescent="0.25">
      <c r="L110222" s="9"/>
      <c r="M110222" s="9"/>
      <c r="N110222" s="9"/>
    </row>
    <row r="110223" spans="12:14" x14ac:dyDescent="0.25">
      <c r="L110223" s="9"/>
      <c r="M110223" s="9"/>
      <c r="N110223" s="9"/>
    </row>
    <row r="110224" spans="12:14" x14ac:dyDescent="0.25">
      <c r="L110224" s="9"/>
      <c r="M110224" s="9"/>
      <c r="N110224" s="9"/>
    </row>
    <row r="110225" spans="12:14" x14ac:dyDescent="0.25">
      <c r="L110225" s="9"/>
      <c r="M110225" s="9"/>
      <c r="N110225" s="9"/>
    </row>
    <row r="110226" spans="12:14" x14ac:dyDescent="0.25">
      <c r="L110226" s="9"/>
      <c r="M110226" s="9"/>
      <c r="N110226" s="9"/>
    </row>
    <row r="110227" spans="12:14" x14ac:dyDescent="0.25">
      <c r="L110227" s="9"/>
      <c r="M110227" s="9"/>
      <c r="N110227" s="9"/>
    </row>
    <row r="110228" spans="12:14" x14ac:dyDescent="0.25">
      <c r="L110228" s="9"/>
      <c r="M110228" s="9"/>
      <c r="N110228" s="9"/>
    </row>
    <row r="110229" spans="12:14" x14ac:dyDescent="0.25">
      <c r="L110229" s="9"/>
      <c r="M110229" s="9"/>
      <c r="N110229" s="9"/>
    </row>
    <row r="110230" spans="12:14" x14ac:dyDescent="0.25">
      <c r="L110230" s="9"/>
      <c r="M110230" s="9"/>
      <c r="N110230" s="9"/>
    </row>
    <row r="110231" spans="12:14" x14ac:dyDescent="0.25">
      <c r="L110231" s="9"/>
      <c r="M110231" s="9"/>
      <c r="N110231" s="9"/>
    </row>
    <row r="110232" spans="12:14" x14ac:dyDescent="0.25">
      <c r="L110232" s="9"/>
      <c r="M110232" s="9"/>
      <c r="N110232" s="9"/>
    </row>
    <row r="110233" spans="12:14" x14ac:dyDescent="0.25">
      <c r="L110233" s="9"/>
      <c r="M110233" s="9"/>
      <c r="N110233" s="9"/>
    </row>
    <row r="110234" spans="12:14" x14ac:dyDescent="0.25">
      <c r="L110234" s="9"/>
      <c r="M110234" s="9"/>
      <c r="N110234" s="9"/>
    </row>
    <row r="110235" spans="12:14" x14ac:dyDescent="0.25">
      <c r="L110235" s="9"/>
      <c r="M110235" s="9"/>
      <c r="N110235" s="9"/>
    </row>
    <row r="110236" spans="12:14" x14ac:dyDescent="0.25">
      <c r="L110236" s="9"/>
      <c r="M110236" s="9"/>
      <c r="N110236" s="9"/>
    </row>
    <row r="110237" spans="12:14" x14ac:dyDescent="0.25">
      <c r="L110237" s="9"/>
      <c r="M110237" s="9"/>
      <c r="N110237" s="9"/>
    </row>
    <row r="110238" spans="12:14" x14ac:dyDescent="0.25">
      <c r="L110238" s="9"/>
      <c r="M110238" s="9"/>
      <c r="N110238" s="9"/>
    </row>
    <row r="110239" spans="12:14" x14ac:dyDescent="0.25">
      <c r="L110239" s="9"/>
      <c r="M110239" s="9"/>
      <c r="N110239" s="9"/>
    </row>
    <row r="110240" spans="12:14" x14ac:dyDescent="0.25">
      <c r="L110240" s="9"/>
      <c r="M110240" s="9"/>
      <c r="N110240" s="9"/>
    </row>
    <row r="110241" spans="12:14" x14ac:dyDescent="0.25">
      <c r="L110241" s="9"/>
      <c r="M110241" s="9"/>
      <c r="N110241" s="9"/>
    </row>
    <row r="110242" spans="12:14" x14ac:dyDescent="0.25">
      <c r="L110242" s="9"/>
      <c r="M110242" s="9"/>
      <c r="N110242" s="9"/>
    </row>
    <row r="110243" spans="12:14" x14ac:dyDescent="0.25">
      <c r="L110243" s="9"/>
      <c r="M110243" s="9"/>
      <c r="N110243" s="9"/>
    </row>
    <row r="110244" spans="12:14" x14ac:dyDescent="0.25">
      <c r="L110244" s="9"/>
      <c r="M110244" s="9"/>
      <c r="N110244" s="9"/>
    </row>
    <row r="110245" spans="12:14" x14ac:dyDescent="0.25">
      <c r="L110245" s="9"/>
      <c r="M110245" s="9"/>
      <c r="N110245" s="9"/>
    </row>
    <row r="110246" spans="12:14" x14ac:dyDescent="0.25">
      <c r="L110246" s="9"/>
      <c r="M110246" s="9"/>
      <c r="N110246" s="9"/>
    </row>
    <row r="110247" spans="12:14" x14ac:dyDescent="0.25">
      <c r="L110247" s="9"/>
      <c r="M110247" s="9"/>
      <c r="N110247" s="9"/>
    </row>
    <row r="110248" spans="12:14" x14ac:dyDescent="0.25">
      <c r="L110248" s="9"/>
      <c r="M110248" s="9"/>
      <c r="N110248" s="9"/>
    </row>
    <row r="110249" spans="12:14" x14ac:dyDescent="0.25">
      <c r="L110249" s="9"/>
      <c r="M110249" s="9"/>
      <c r="N110249" s="9"/>
    </row>
    <row r="110250" spans="12:14" x14ac:dyDescent="0.25">
      <c r="L110250" s="9"/>
      <c r="M110250" s="9"/>
      <c r="N110250" s="9"/>
    </row>
    <row r="110251" spans="12:14" x14ac:dyDescent="0.25">
      <c r="L110251" s="9"/>
      <c r="M110251" s="9"/>
      <c r="N110251" s="9"/>
    </row>
    <row r="110252" spans="12:14" x14ac:dyDescent="0.25">
      <c r="L110252" s="9"/>
      <c r="M110252" s="9"/>
      <c r="N110252" s="9"/>
    </row>
    <row r="110253" spans="12:14" x14ac:dyDescent="0.25">
      <c r="L110253" s="9"/>
      <c r="M110253" s="9"/>
      <c r="N110253" s="9"/>
    </row>
    <row r="110254" spans="12:14" x14ac:dyDescent="0.25">
      <c r="L110254" s="9"/>
      <c r="M110254" s="9"/>
      <c r="N110254" s="9"/>
    </row>
    <row r="110255" spans="12:14" x14ac:dyDescent="0.25">
      <c r="L110255" s="9"/>
      <c r="M110255" s="9"/>
      <c r="N110255" s="9"/>
    </row>
    <row r="110256" spans="12:14" x14ac:dyDescent="0.25">
      <c r="L110256" s="9"/>
      <c r="M110256" s="9"/>
      <c r="N110256" s="9"/>
    </row>
    <row r="110257" spans="12:14" x14ac:dyDescent="0.25">
      <c r="L110257" s="9"/>
      <c r="M110257" s="9"/>
      <c r="N110257" s="9"/>
    </row>
    <row r="110258" spans="12:14" x14ac:dyDescent="0.25">
      <c r="L110258" s="9"/>
      <c r="M110258" s="9"/>
      <c r="N110258" s="9"/>
    </row>
    <row r="110259" spans="12:14" x14ac:dyDescent="0.25">
      <c r="L110259" s="9"/>
      <c r="M110259" s="9"/>
      <c r="N110259" s="9"/>
    </row>
    <row r="110260" spans="12:14" x14ac:dyDescent="0.25">
      <c r="L110260" s="9"/>
      <c r="M110260" s="9"/>
      <c r="N110260" s="9"/>
    </row>
    <row r="110261" spans="12:14" x14ac:dyDescent="0.25">
      <c r="L110261" s="9"/>
      <c r="M110261" s="9"/>
      <c r="N110261" s="9"/>
    </row>
    <row r="110262" spans="12:14" x14ac:dyDescent="0.25">
      <c r="L110262" s="9"/>
      <c r="M110262" s="9"/>
      <c r="N110262" s="9"/>
    </row>
    <row r="110263" spans="12:14" x14ac:dyDescent="0.25">
      <c r="L110263" s="9"/>
      <c r="M110263" s="9"/>
      <c r="N110263" s="9"/>
    </row>
    <row r="110264" spans="12:14" x14ac:dyDescent="0.25">
      <c r="L110264" s="9"/>
      <c r="M110264" s="9"/>
      <c r="N110264" s="9"/>
    </row>
    <row r="110265" spans="12:14" x14ac:dyDescent="0.25">
      <c r="L110265" s="9"/>
      <c r="M110265" s="9"/>
      <c r="N110265" s="9"/>
    </row>
    <row r="110266" spans="12:14" x14ac:dyDescent="0.25">
      <c r="L110266" s="9"/>
      <c r="M110266" s="9"/>
      <c r="N110266" s="9"/>
    </row>
    <row r="110267" spans="12:14" x14ac:dyDescent="0.25">
      <c r="L110267" s="9"/>
      <c r="M110267" s="9"/>
      <c r="N110267" s="9"/>
    </row>
    <row r="110268" spans="12:14" x14ac:dyDescent="0.25">
      <c r="L110268" s="9"/>
      <c r="M110268" s="9"/>
      <c r="N110268" s="9"/>
    </row>
    <row r="110269" spans="12:14" x14ac:dyDescent="0.25">
      <c r="L110269" s="9"/>
      <c r="M110269" s="9"/>
      <c r="N110269" s="9"/>
    </row>
    <row r="110270" spans="12:14" x14ac:dyDescent="0.25">
      <c r="L110270" s="9"/>
      <c r="M110270" s="9"/>
      <c r="N110270" s="9"/>
    </row>
    <row r="110271" spans="12:14" x14ac:dyDescent="0.25">
      <c r="L110271" s="9"/>
      <c r="M110271" s="9"/>
      <c r="N110271" s="9"/>
    </row>
    <row r="110272" spans="12:14" x14ac:dyDescent="0.25">
      <c r="L110272" s="9"/>
      <c r="M110272" s="9"/>
      <c r="N110272" s="9"/>
    </row>
    <row r="110273" spans="12:14" x14ac:dyDescent="0.25">
      <c r="L110273" s="9"/>
      <c r="M110273" s="9"/>
      <c r="N110273" s="9"/>
    </row>
    <row r="110274" spans="12:14" x14ac:dyDescent="0.25">
      <c r="L110274" s="9"/>
      <c r="M110274" s="9"/>
      <c r="N110274" s="9"/>
    </row>
    <row r="110275" spans="12:14" x14ac:dyDescent="0.25">
      <c r="L110275" s="9"/>
      <c r="M110275" s="9"/>
      <c r="N110275" s="9"/>
    </row>
    <row r="110276" spans="12:14" x14ac:dyDescent="0.25">
      <c r="L110276" s="9"/>
      <c r="M110276" s="9"/>
      <c r="N110276" s="9"/>
    </row>
    <row r="110277" spans="12:14" x14ac:dyDescent="0.25">
      <c r="L110277" s="9"/>
      <c r="M110277" s="9"/>
      <c r="N110277" s="9"/>
    </row>
    <row r="110278" spans="12:14" x14ac:dyDescent="0.25">
      <c r="L110278" s="9"/>
      <c r="M110278" s="9"/>
      <c r="N110278" s="9"/>
    </row>
    <row r="110279" spans="12:14" x14ac:dyDescent="0.25">
      <c r="L110279" s="9"/>
      <c r="M110279" s="9"/>
      <c r="N110279" s="9"/>
    </row>
    <row r="110280" spans="12:14" x14ac:dyDescent="0.25">
      <c r="L110280" s="9"/>
      <c r="M110280" s="9"/>
      <c r="N110280" s="9"/>
    </row>
    <row r="110281" spans="12:14" x14ac:dyDescent="0.25">
      <c r="L110281" s="9"/>
      <c r="M110281" s="9"/>
      <c r="N110281" s="9"/>
    </row>
    <row r="110282" spans="12:14" x14ac:dyDescent="0.25">
      <c r="L110282" s="9"/>
      <c r="M110282" s="9"/>
      <c r="N110282" s="9"/>
    </row>
    <row r="110283" spans="12:14" x14ac:dyDescent="0.25">
      <c r="L110283" s="9"/>
      <c r="M110283" s="9"/>
      <c r="N110283" s="9"/>
    </row>
    <row r="110284" spans="12:14" x14ac:dyDescent="0.25">
      <c r="L110284" s="9"/>
      <c r="M110284" s="9"/>
      <c r="N110284" s="9"/>
    </row>
    <row r="110285" spans="12:14" x14ac:dyDescent="0.25">
      <c r="L110285" s="9"/>
      <c r="M110285" s="9"/>
      <c r="N110285" s="9"/>
    </row>
    <row r="110286" spans="12:14" x14ac:dyDescent="0.25">
      <c r="L110286" s="9"/>
      <c r="M110286" s="9"/>
      <c r="N110286" s="9"/>
    </row>
    <row r="110287" spans="12:14" x14ac:dyDescent="0.25">
      <c r="L110287" s="9"/>
      <c r="M110287" s="9"/>
      <c r="N110287" s="9"/>
    </row>
    <row r="110288" spans="12:14" x14ac:dyDescent="0.25">
      <c r="L110288" s="9"/>
      <c r="M110288" s="9"/>
      <c r="N110288" s="9"/>
    </row>
    <row r="110289" spans="12:14" x14ac:dyDescent="0.25">
      <c r="L110289" s="9"/>
      <c r="M110289" s="9"/>
      <c r="N110289" s="9"/>
    </row>
    <row r="110290" spans="12:14" x14ac:dyDescent="0.25">
      <c r="L110290" s="9"/>
      <c r="M110290" s="9"/>
      <c r="N110290" s="9"/>
    </row>
    <row r="110291" spans="12:14" x14ac:dyDescent="0.25">
      <c r="L110291" s="9"/>
      <c r="M110291" s="9"/>
      <c r="N110291" s="9"/>
    </row>
    <row r="110292" spans="12:14" x14ac:dyDescent="0.25">
      <c r="L110292" s="9"/>
      <c r="M110292" s="9"/>
      <c r="N110292" s="9"/>
    </row>
    <row r="110293" spans="12:14" x14ac:dyDescent="0.25">
      <c r="L110293" s="9"/>
      <c r="M110293" s="9"/>
      <c r="N110293" s="9"/>
    </row>
    <row r="110294" spans="12:14" x14ac:dyDescent="0.25">
      <c r="L110294" s="9"/>
      <c r="M110294" s="9"/>
      <c r="N110294" s="9"/>
    </row>
    <row r="110295" spans="12:14" x14ac:dyDescent="0.25">
      <c r="L110295" s="9"/>
      <c r="M110295" s="9"/>
      <c r="N110295" s="9"/>
    </row>
    <row r="110296" spans="12:14" x14ac:dyDescent="0.25">
      <c r="L110296" s="9"/>
      <c r="M110296" s="9"/>
      <c r="N110296" s="9"/>
    </row>
    <row r="110297" spans="12:14" x14ac:dyDescent="0.25">
      <c r="L110297" s="9"/>
      <c r="M110297" s="9"/>
      <c r="N110297" s="9"/>
    </row>
    <row r="110298" spans="12:14" x14ac:dyDescent="0.25">
      <c r="L110298" s="9"/>
      <c r="M110298" s="9"/>
      <c r="N110298" s="9"/>
    </row>
    <row r="110299" spans="12:14" x14ac:dyDescent="0.25">
      <c r="L110299" s="9"/>
      <c r="M110299" s="9"/>
      <c r="N110299" s="9"/>
    </row>
    <row r="110300" spans="12:14" x14ac:dyDescent="0.25">
      <c r="L110300" s="9"/>
      <c r="M110300" s="9"/>
      <c r="N110300" s="9"/>
    </row>
    <row r="110301" spans="12:14" x14ac:dyDescent="0.25">
      <c r="L110301" s="9"/>
      <c r="M110301" s="9"/>
      <c r="N110301" s="9"/>
    </row>
    <row r="110302" spans="12:14" x14ac:dyDescent="0.25">
      <c r="L110302" s="9"/>
      <c r="M110302" s="9"/>
      <c r="N110302" s="9"/>
    </row>
    <row r="110303" spans="12:14" x14ac:dyDescent="0.25">
      <c r="L110303" s="9"/>
      <c r="M110303" s="9"/>
      <c r="N110303" s="9"/>
    </row>
    <row r="110304" spans="12:14" x14ac:dyDescent="0.25">
      <c r="L110304" s="9"/>
      <c r="M110304" s="9"/>
      <c r="N110304" s="9"/>
    </row>
    <row r="110305" spans="12:14" x14ac:dyDescent="0.25">
      <c r="L110305" s="9"/>
      <c r="M110305" s="9"/>
      <c r="N110305" s="9"/>
    </row>
    <row r="110306" spans="12:14" x14ac:dyDescent="0.25">
      <c r="L110306" s="9"/>
      <c r="M110306" s="9"/>
      <c r="N110306" s="9"/>
    </row>
    <row r="110307" spans="12:14" x14ac:dyDescent="0.25">
      <c r="L110307" s="9"/>
      <c r="M110307" s="9"/>
      <c r="N110307" s="9"/>
    </row>
    <row r="110308" spans="12:14" x14ac:dyDescent="0.25">
      <c r="L110308" s="9"/>
      <c r="M110308" s="9"/>
      <c r="N110308" s="9"/>
    </row>
    <row r="110309" spans="12:14" x14ac:dyDescent="0.25">
      <c r="L110309" s="9"/>
      <c r="M110309" s="9"/>
      <c r="N110309" s="9"/>
    </row>
    <row r="110310" spans="12:14" x14ac:dyDescent="0.25">
      <c r="L110310" s="9"/>
      <c r="M110310" s="9"/>
      <c r="N110310" s="9"/>
    </row>
    <row r="110311" spans="12:14" x14ac:dyDescent="0.25">
      <c r="L110311" s="9"/>
      <c r="M110311" s="9"/>
      <c r="N110311" s="9"/>
    </row>
    <row r="110312" spans="12:14" x14ac:dyDescent="0.25">
      <c r="L110312" s="9"/>
      <c r="M110312" s="9"/>
      <c r="N110312" s="9"/>
    </row>
    <row r="110313" spans="12:14" x14ac:dyDescent="0.25">
      <c r="L110313" s="9"/>
      <c r="M110313" s="9"/>
      <c r="N110313" s="9"/>
    </row>
    <row r="110314" spans="12:14" x14ac:dyDescent="0.25">
      <c r="L110314" s="9"/>
      <c r="M110314" s="9"/>
      <c r="N110314" s="9"/>
    </row>
    <row r="110315" spans="12:14" x14ac:dyDescent="0.25">
      <c r="L110315" s="9"/>
      <c r="M110315" s="9"/>
      <c r="N110315" s="9"/>
    </row>
    <row r="110316" spans="12:14" x14ac:dyDescent="0.25">
      <c r="L110316" s="9"/>
      <c r="M110316" s="9"/>
      <c r="N110316" s="9"/>
    </row>
    <row r="110317" spans="12:14" x14ac:dyDescent="0.25">
      <c r="L110317" s="9"/>
      <c r="M110317" s="9"/>
      <c r="N110317" s="9"/>
    </row>
    <row r="110318" spans="12:14" x14ac:dyDescent="0.25">
      <c r="L110318" s="9"/>
      <c r="M110318" s="9"/>
      <c r="N110318" s="9"/>
    </row>
    <row r="110319" spans="12:14" x14ac:dyDescent="0.25">
      <c r="L110319" s="9"/>
      <c r="M110319" s="9"/>
      <c r="N110319" s="9"/>
    </row>
    <row r="110320" spans="12:14" x14ac:dyDescent="0.25">
      <c r="L110320" s="9"/>
      <c r="M110320" s="9"/>
      <c r="N110320" s="9"/>
    </row>
    <row r="110321" spans="12:14" x14ac:dyDescent="0.25">
      <c r="L110321" s="9"/>
      <c r="M110321" s="9"/>
      <c r="N110321" s="9"/>
    </row>
    <row r="110322" spans="12:14" x14ac:dyDescent="0.25">
      <c r="L110322" s="9"/>
      <c r="M110322" s="9"/>
      <c r="N110322" s="9"/>
    </row>
    <row r="110323" spans="12:14" x14ac:dyDescent="0.25">
      <c r="L110323" s="9"/>
      <c r="M110323" s="9"/>
      <c r="N110323" s="9"/>
    </row>
    <row r="110324" spans="12:14" x14ac:dyDescent="0.25">
      <c r="L110324" s="9"/>
      <c r="M110324" s="9"/>
      <c r="N110324" s="9"/>
    </row>
    <row r="110325" spans="12:14" x14ac:dyDescent="0.25">
      <c r="L110325" s="9"/>
      <c r="M110325" s="9"/>
      <c r="N110325" s="9"/>
    </row>
    <row r="110326" spans="12:14" x14ac:dyDescent="0.25">
      <c r="L110326" s="9"/>
      <c r="M110326" s="9"/>
      <c r="N110326" s="9"/>
    </row>
    <row r="110327" spans="12:14" x14ac:dyDescent="0.25">
      <c r="L110327" s="9"/>
      <c r="M110327" s="9"/>
      <c r="N110327" s="9"/>
    </row>
    <row r="110328" spans="12:14" x14ac:dyDescent="0.25">
      <c r="L110328" s="9"/>
      <c r="M110328" s="9"/>
      <c r="N110328" s="9"/>
    </row>
    <row r="110329" spans="12:14" x14ac:dyDescent="0.25">
      <c r="L110329" s="9"/>
      <c r="M110329" s="9"/>
      <c r="N110329" s="9"/>
    </row>
    <row r="110330" spans="12:14" x14ac:dyDescent="0.25">
      <c r="L110330" s="9"/>
      <c r="M110330" s="9"/>
      <c r="N110330" s="9"/>
    </row>
    <row r="110331" spans="12:14" x14ac:dyDescent="0.25">
      <c r="L110331" s="9"/>
      <c r="M110331" s="9"/>
      <c r="N110331" s="9"/>
    </row>
    <row r="110332" spans="12:14" x14ac:dyDescent="0.25">
      <c r="L110332" s="9"/>
      <c r="M110332" s="9"/>
      <c r="N110332" s="9"/>
    </row>
    <row r="110333" spans="12:14" x14ac:dyDescent="0.25">
      <c r="L110333" s="9"/>
      <c r="M110333" s="9"/>
      <c r="N110333" s="9"/>
    </row>
    <row r="110334" spans="12:14" x14ac:dyDescent="0.25">
      <c r="L110334" s="9"/>
      <c r="M110334" s="9"/>
      <c r="N110334" s="9"/>
    </row>
    <row r="110335" spans="12:14" x14ac:dyDescent="0.25">
      <c r="L110335" s="9"/>
      <c r="M110335" s="9"/>
      <c r="N110335" s="9"/>
    </row>
    <row r="110336" spans="12:14" x14ac:dyDescent="0.25">
      <c r="L110336" s="9"/>
      <c r="M110336" s="9"/>
      <c r="N110336" s="9"/>
    </row>
    <row r="110337" spans="12:14" x14ac:dyDescent="0.25">
      <c r="L110337" s="9"/>
      <c r="M110337" s="9"/>
      <c r="N110337" s="9"/>
    </row>
    <row r="110338" spans="12:14" x14ac:dyDescent="0.25">
      <c r="L110338" s="9"/>
      <c r="M110338" s="9"/>
      <c r="N110338" s="9"/>
    </row>
    <row r="110339" spans="12:14" x14ac:dyDescent="0.25">
      <c r="L110339" s="9"/>
      <c r="M110339" s="9"/>
      <c r="N110339" s="9"/>
    </row>
    <row r="110340" spans="12:14" x14ac:dyDescent="0.25">
      <c r="L110340" s="9"/>
      <c r="M110340" s="9"/>
      <c r="N110340" s="9"/>
    </row>
    <row r="110341" spans="12:14" x14ac:dyDescent="0.25">
      <c r="L110341" s="9"/>
      <c r="M110341" s="9"/>
      <c r="N110341" s="9"/>
    </row>
    <row r="110342" spans="12:14" x14ac:dyDescent="0.25">
      <c r="L110342" s="9"/>
      <c r="M110342" s="9"/>
      <c r="N110342" s="9"/>
    </row>
    <row r="110343" spans="12:14" x14ac:dyDescent="0.25">
      <c r="L110343" s="9"/>
      <c r="M110343" s="9"/>
      <c r="N110343" s="9"/>
    </row>
    <row r="110344" spans="12:14" x14ac:dyDescent="0.25">
      <c r="L110344" s="9"/>
      <c r="M110344" s="9"/>
      <c r="N110344" s="9"/>
    </row>
    <row r="110345" spans="12:14" x14ac:dyDescent="0.25">
      <c r="L110345" s="9"/>
      <c r="M110345" s="9"/>
      <c r="N110345" s="9"/>
    </row>
    <row r="110346" spans="12:14" x14ac:dyDescent="0.25">
      <c r="L110346" s="9"/>
      <c r="M110346" s="9"/>
      <c r="N110346" s="9"/>
    </row>
    <row r="110347" spans="12:14" x14ac:dyDescent="0.25">
      <c r="L110347" s="9"/>
      <c r="M110347" s="9"/>
      <c r="N110347" s="9"/>
    </row>
    <row r="110348" spans="12:14" x14ac:dyDescent="0.25">
      <c r="L110348" s="9"/>
      <c r="M110348" s="9"/>
      <c r="N110348" s="9"/>
    </row>
    <row r="110349" spans="12:14" x14ac:dyDescent="0.25">
      <c r="L110349" s="9"/>
      <c r="M110349" s="9"/>
      <c r="N110349" s="9"/>
    </row>
    <row r="110350" spans="12:14" x14ac:dyDescent="0.25">
      <c r="L110350" s="9"/>
      <c r="M110350" s="9"/>
      <c r="N110350" s="9"/>
    </row>
    <row r="110351" spans="12:14" x14ac:dyDescent="0.25">
      <c r="L110351" s="9"/>
      <c r="M110351" s="9"/>
      <c r="N110351" s="9"/>
    </row>
    <row r="110352" spans="12:14" x14ac:dyDescent="0.25">
      <c r="L110352" s="9"/>
      <c r="M110352" s="9"/>
      <c r="N110352" s="9"/>
    </row>
    <row r="110353" spans="12:14" x14ac:dyDescent="0.25">
      <c r="L110353" s="9"/>
      <c r="M110353" s="9"/>
      <c r="N110353" s="9"/>
    </row>
    <row r="110354" spans="12:14" x14ac:dyDescent="0.25">
      <c r="L110354" s="9"/>
      <c r="M110354" s="9"/>
      <c r="N110354" s="9"/>
    </row>
    <row r="110355" spans="12:14" x14ac:dyDescent="0.25">
      <c r="L110355" s="9"/>
      <c r="M110355" s="9"/>
      <c r="N110355" s="9"/>
    </row>
    <row r="110356" spans="12:14" x14ac:dyDescent="0.25">
      <c r="L110356" s="9"/>
      <c r="M110356" s="9"/>
      <c r="N110356" s="9"/>
    </row>
    <row r="110357" spans="12:14" x14ac:dyDescent="0.25">
      <c r="L110357" s="9"/>
      <c r="M110357" s="9"/>
      <c r="N110357" s="9"/>
    </row>
    <row r="110358" spans="12:14" x14ac:dyDescent="0.25">
      <c r="L110358" s="9"/>
      <c r="M110358" s="9"/>
      <c r="N110358" s="9"/>
    </row>
    <row r="110359" spans="12:14" x14ac:dyDescent="0.25">
      <c r="L110359" s="9"/>
      <c r="M110359" s="9"/>
      <c r="N110359" s="9"/>
    </row>
    <row r="110360" spans="12:14" x14ac:dyDescent="0.25">
      <c r="L110360" s="9"/>
      <c r="M110360" s="9"/>
      <c r="N110360" s="9"/>
    </row>
    <row r="110361" spans="12:14" x14ac:dyDescent="0.25">
      <c r="L110361" s="9"/>
      <c r="M110361" s="9"/>
      <c r="N110361" s="9"/>
    </row>
    <row r="110362" spans="12:14" x14ac:dyDescent="0.25">
      <c r="L110362" s="9"/>
      <c r="M110362" s="9"/>
      <c r="N110362" s="9"/>
    </row>
    <row r="110363" spans="12:14" x14ac:dyDescent="0.25">
      <c r="L110363" s="9"/>
      <c r="M110363" s="9"/>
      <c r="N110363" s="9"/>
    </row>
    <row r="110364" spans="12:14" x14ac:dyDescent="0.25">
      <c r="L110364" s="9"/>
      <c r="M110364" s="9"/>
      <c r="N110364" s="9"/>
    </row>
    <row r="110365" spans="12:14" x14ac:dyDescent="0.25">
      <c r="L110365" s="9"/>
      <c r="M110365" s="9"/>
      <c r="N110365" s="9"/>
    </row>
    <row r="110366" spans="12:14" x14ac:dyDescent="0.25">
      <c r="L110366" s="9"/>
      <c r="M110366" s="9"/>
      <c r="N110366" s="9"/>
    </row>
    <row r="110367" spans="12:14" x14ac:dyDescent="0.25">
      <c r="L110367" s="9"/>
      <c r="M110367" s="9"/>
      <c r="N110367" s="9"/>
    </row>
    <row r="110368" spans="12:14" x14ac:dyDescent="0.25">
      <c r="L110368" s="9"/>
      <c r="M110368" s="9"/>
      <c r="N110368" s="9"/>
    </row>
    <row r="110369" spans="12:14" x14ac:dyDescent="0.25">
      <c r="L110369" s="9"/>
      <c r="M110369" s="9"/>
      <c r="N110369" s="9"/>
    </row>
    <row r="110370" spans="12:14" x14ac:dyDescent="0.25">
      <c r="L110370" s="9"/>
      <c r="M110370" s="9"/>
      <c r="N110370" s="9"/>
    </row>
    <row r="110371" spans="12:14" x14ac:dyDescent="0.25">
      <c r="L110371" s="9"/>
      <c r="M110371" s="9"/>
      <c r="N110371" s="9"/>
    </row>
    <row r="110372" spans="12:14" x14ac:dyDescent="0.25">
      <c r="L110372" s="9"/>
      <c r="M110372" s="9"/>
      <c r="N110372" s="9"/>
    </row>
    <row r="110373" spans="12:14" x14ac:dyDescent="0.25">
      <c r="L110373" s="9"/>
      <c r="M110373" s="9"/>
      <c r="N110373" s="9"/>
    </row>
    <row r="110374" spans="12:14" x14ac:dyDescent="0.25">
      <c r="L110374" s="9"/>
      <c r="M110374" s="9"/>
      <c r="N110374" s="9"/>
    </row>
    <row r="110375" spans="12:14" x14ac:dyDescent="0.25">
      <c r="L110375" s="9"/>
      <c r="M110375" s="9"/>
      <c r="N110375" s="9"/>
    </row>
    <row r="110376" spans="12:14" x14ac:dyDescent="0.25">
      <c r="L110376" s="9"/>
      <c r="M110376" s="9"/>
      <c r="N110376" s="9"/>
    </row>
    <row r="110377" spans="12:14" x14ac:dyDescent="0.25">
      <c r="L110377" s="9"/>
      <c r="M110377" s="9"/>
      <c r="N110377" s="9"/>
    </row>
    <row r="110378" spans="12:14" x14ac:dyDescent="0.25">
      <c r="L110378" s="9"/>
      <c r="M110378" s="9"/>
      <c r="N110378" s="9"/>
    </row>
    <row r="110379" spans="12:14" x14ac:dyDescent="0.25">
      <c r="L110379" s="9"/>
      <c r="M110379" s="9"/>
      <c r="N110379" s="9"/>
    </row>
    <row r="110380" spans="12:14" x14ac:dyDescent="0.25">
      <c r="L110380" s="9"/>
      <c r="M110380" s="9"/>
      <c r="N110380" s="9"/>
    </row>
    <row r="110381" spans="12:14" x14ac:dyDescent="0.25">
      <c r="L110381" s="9"/>
      <c r="M110381" s="9"/>
      <c r="N110381" s="9"/>
    </row>
    <row r="110382" spans="12:14" x14ac:dyDescent="0.25">
      <c r="L110382" s="9"/>
      <c r="M110382" s="9"/>
      <c r="N110382" s="9"/>
    </row>
    <row r="110383" spans="12:14" x14ac:dyDescent="0.25">
      <c r="L110383" s="9"/>
      <c r="M110383" s="9"/>
      <c r="N110383" s="9"/>
    </row>
    <row r="110384" spans="12:14" x14ac:dyDescent="0.25">
      <c r="L110384" s="9"/>
      <c r="M110384" s="9"/>
      <c r="N110384" s="9"/>
    </row>
    <row r="110385" spans="12:14" x14ac:dyDescent="0.25">
      <c r="L110385" s="9"/>
      <c r="M110385" s="9"/>
      <c r="N110385" s="9"/>
    </row>
    <row r="110386" spans="12:14" x14ac:dyDescent="0.25">
      <c r="L110386" s="9"/>
      <c r="M110386" s="9"/>
      <c r="N110386" s="9"/>
    </row>
    <row r="110387" spans="12:14" x14ac:dyDescent="0.25">
      <c r="L110387" s="9"/>
      <c r="M110387" s="9"/>
      <c r="N110387" s="9"/>
    </row>
    <row r="110388" spans="12:14" x14ac:dyDescent="0.25">
      <c r="L110388" s="9"/>
      <c r="M110388" s="9"/>
      <c r="N110388" s="9"/>
    </row>
    <row r="110389" spans="12:14" x14ac:dyDescent="0.25">
      <c r="L110389" s="9"/>
      <c r="M110389" s="9"/>
      <c r="N110389" s="9"/>
    </row>
    <row r="110390" spans="12:14" x14ac:dyDescent="0.25">
      <c r="L110390" s="9"/>
      <c r="M110390" s="9"/>
      <c r="N110390" s="9"/>
    </row>
    <row r="110391" spans="12:14" x14ac:dyDescent="0.25">
      <c r="L110391" s="9"/>
      <c r="M110391" s="9"/>
      <c r="N110391" s="9"/>
    </row>
    <row r="110392" spans="12:14" x14ac:dyDescent="0.25">
      <c r="L110392" s="9"/>
      <c r="M110392" s="9"/>
      <c r="N110392" s="9"/>
    </row>
    <row r="110393" spans="12:14" x14ac:dyDescent="0.25">
      <c r="L110393" s="9"/>
      <c r="M110393" s="9"/>
      <c r="N110393" s="9"/>
    </row>
    <row r="110394" spans="12:14" x14ac:dyDescent="0.25">
      <c r="L110394" s="9"/>
      <c r="M110394" s="9"/>
      <c r="N110394" s="9"/>
    </row>
    <row r="110395" spans="12:14" x14ac:dyDescent="0.25">
      <c r="L110395" s="9"/>
      <c r="M110395" s="9"/>
      <c r="N110395" s="9"/>
    </row>
    <row r="110396" spans="12:14" x14ac:dyDescent="0.25">
      <c r="L110396" s="9"/>
      <c r="M110396" s="9"/>
      <c r="N110396" s="9"/>
    </row>
    <row r="110397" spans="12:14" x14ac:dyDescent="0.25">
      <c r="L110397" s="9"/>
      <c r="M110397" s="9"/>
      <c r="N110397" s="9"/>
    </row>
    <row r="110398" spans="12:14" x14ac:dyDescent="0.25">
      <c r="L110398" s="9"/>
      <c r="M110398" s="9"/>
      <c r="N110398" s="9"/>
    </row>
    <row r="110399" spans="12:14" x14ac:dyDescent="0.25">
      <c r="L110399" s="9"/>
      <c r="M110399" s="9"/>
      <c r="N110399" s="9"/>
    </row>
    <row r="110400" spans="12:14" x14ac:dyDescent="0.25">
      <c r="L110400" s="9"/>
      <c r="M110400" s="9"/>
      <c r="N110400" s="9"/>
    </row>
    <row r="110401" spans="12:14" x14ac:dyDescent="0.25">
      <c r="L110401" s="9"/>
      <c r="M110401" s="9"/>
      <c r="N110401" s="9"/>
    </row>
    <row r="110402" spans="12:14" x14ac:dyDescent="0.25">
      <c r="L110402" s="9"/>
      <c r="M110402" s="9"/>
      <c r="N110402" s="9"/>
    </row>
    <row r="110403" spans="12:14" x14ac:dyDescent="0.25">
      <c r="L110403" s="9"/>
      <c r="M110403" s="9"/>
      <c r="N110403" s="9"/>
    </row>
    <row r="110404" spans="12:14" x14ac:dyDescent="0.25">
      <c r="L110404" s="9"/>
      <c r="M110404" s="9"/>
      <c r="N110404" s="9"/>
    </row>
    <row r="110405" spans="12:14" x14ac:dyDescent="0.25">
      <c r="L110405" s="9"/>
      <c r="M110405" s="9"/>
      <c r="N110405" s="9"/>
    </row>
    <row r="110406" spans="12:14" x14ac:dyDescent="0.25">
      <c r="L110406" s="9"/>
      <c r="M110406" s="9"/>
      <c r="N110406" s="9"/>
    </row>
    <row r="110407" spans="12:14" x14ac:dyDescent="0.25">
      <c r="L110407" s="9"/>
      <c r="M110407" s="9"/>
      <c r="N110407" s="9"/>
    </row>
    <row r="110408" spans="12:14" x14ac:dyDescent="0.25">
      <c r="L110408" s="9"/>
      <c r="M110408" s="9"/>
      <c r="N110408" s="9"/>
    </row>
    <row r="110409" spans="12:14" x14ac:dyDescent="0.25">
      <c r="L110409" s="9"/>
      <c r="M110409" s="9"/>
      <c r="N110409" s="9"/>
    </row>
    <row r="110410" spans="12:14" x14ac:dyDescent="0.25">
      <c r="L110410" s="9"/>
      <c r="M110410" s="9"/>
      <c r="N110410" s="9"/>
    </row>
    <row r="110411" spans="12:14" x14ac:dyDescent="0.25">
      <c r="L110411" s="9"/>
      <c r="M110411" s="9"/>
      <c r="N110411" s="9"/>
    </row>
    <row r="110412" spans="12:14" x14ac:dyDescent="0.25">
      <c r="L110412" s="9"/>
      <c r="M110412" s="9"/>
      <c r="N110412" s="9"/>
    </row>
    <row r="110413" spans="12:14" x14ac:dyDescent="0.25">
      <c r="L110413" s="9"/>
      <c r="M110413" s="9"/>
      <c r="N110413" s="9"/>
    </row>
    <row r="110414" spans="12:14" x14ac:dyDescent="0.25">
      <c r="L110414" s="9"/>
      <c r="M110414" s="9"/>
      <c r="N110414" s="9"/>
    </row>
    <row r="110415" spans="12:14" x14ac:dyDescent="0.25">
      <c r="L110415" s="9"/>
      <c r="M110415" s="9"/>
      <c r="N110415" s="9"/>
    </row>
    <row r="110416" spans="12:14" x14ac:dyDescent="0.25">
      <c r="L110416" s="9"/>
      <c r="M110416" s="9"/>
      <c r="N110416" s="9"/>
    </row>
    <row r="110417" spans="12:14" x14ac:dyDescent="0.25">
      <c r="L110417" s="9"/>
      <c r="M110417" s="9"/>
      <c r="N110417" s="9"/>
    </row>
    <row r="110418" spans="12:14" x14ac:dyDescent="0.25">
      <c r="L110418" s="9"/>
      <c r="M110418" s="9"/>
      <c r="N110418" s="9"/>
    </row>
    <row r="110419" spans="12:14" x14ac:dyDescent="0.25">
      <c r="L110419" s="9"/>
      <c r="M110419" s="9"/>
      <c r="N110419" s="9"/>
    </row>
    <row r="110420" spans="12:14" x14ac:dyDescent="0.25">
      <c r="L110420" s="9"/>
      <c r="M110420" s="9"/>
      <c r="N110420" s="9"/>
    </row>
    <row r="110421" spans="12:14" x14ac:dyDescent="0.25">
      <c r="L110421" s="9"/>
      <c r="M110421" s="9"/>
      <c r="N110421" s="9"/>
    </row>
    <row r="110422" spans="12:14" x14ac:dyDescent="0.25">
      <c r="L110422" s="9"/>
      <c r="M110422" s="9"/>
      <c r="N110422" s="9"/>
    </row>
    <row r="110423" spans="12:14" x14ac:dyDescent="0.25">
      <c r="L110423" s="9"/>
      <c r="M110423" s="9"/>
      <c r="N110423" s="9"/>
    </row>
    <row r="110424" spans="12:14" x14ac:dyDescent="0.25">
      <c r="L110424" s="9"/>
      <c r="M110424" s="9"/>
      <c r="N110424" s="9"/>
    </row>
    <row r="110425" spans="12:14" x14ac:dyDescent="0.25">
      <c r="L110425" s="9"/>
      <c r="M110425" s="9"/>
      <c r="N110425" s="9"/>
    </row>
    <row r="110426" spans="12:14" x14ac:dyDescent="0.25">
      <c r="L110426" s="9"/>
      <c r="M110426" s="9"/>
      <c r="N110426" s="9"/>
    </row>
    <row r="110427" spans="12:14" x14ac:dyDescent="0.25">
      <c r="L110427" s="9"/>
      <c r="M110427" s="9"/>
      <c r="N110427" s="9"/>
    </row>
    <row r="110428" spans="12:14" x14ac:dyDescent="0.25">
      <c r="L110428" s="9"/>
      <c r="M110428" s="9"/>
      <c r="N110428" s="9"/>
    </row>
    <row r="110429" spans="12:14" x14ac:dyDescent="0.25">
      <c r="L110429" s="9"/>
      <c r="M110429" s="9"/>
      <c r="N110429" s="9"/>
    </row>
    <row r="110430" spans="12:14" x14ac:dyDescent="0.25">
      <c r="L110430" s="9"/>
      <c r="M110430" s="9"/>
      <c r="N110430" s="9"/>
    </row>
    <row r="110431" spans="12:14" x14ac:dyDescent="0.25">
      <c r="L110431" s="9"/>
      <c r="M110431" s="9"/>
      <c r="N110431" s="9"/>
    </row>
    <row r="110432" spans="12:14" x14ac:dyDescent="0.25">
      <c r="L110432" s="9"/>
      <c r="M110432" s="9"/>
      <c r="N110432" s="9"/>
    </row>
    <row r="110433" spans="12:14" x14ac:dyDescent="0.25">
      <c r="L110433" s="9"/>
      <c r="M110433" s="9"/>
      <c r="N110433" s="9"/>
    </row>
    <row r="110434" spans="12:14" x14ac:dyDescent="0.25">
      <c r="L110434" s="9"/>
      <c r="M110434" s="9"/>
      <c r="N110434" s="9"/>
    </row>
    <row r="110435" spans="12:14" x14ac:dyDescent="0.25">
      <c r="L110435" s="9"/>
      <c r="M110435" s="9"/>
      <c r="N110435" s="9"/>
    </row>
    <row r="110436" spans="12:14" x14ac:dyDescent="0.25">
      <c r="L110436" s="9"/>
      <c r="M110436" s="9"/>
      <c r="N110436" s="9"/>
    </row>
    <row r="110437" spans="12:14" x14ac:dyDescent="0.25">
      <c r="L110437" s="9"/>
      <c r="M110437" s="9"/>
      <c r="N110437" s="9"/>
    </row>
    <row r="110438" spans="12:14" x14ac:dyDescent="0.25">
      <c r="L110438" s="9"/>
      <c r="M110438" s="9"/>
      <c r="N110438" s="9"/>
    </row>
    <row r="110439" spans="12:14" x14ac:dyDescent="0.25">
      <c r="L110439" s="9"/>
      <c r="M110439" s="9"/>
      <c r="N110439" s="9"/>
    </row>
    <row r="110440" spans="12:14" x14ac:dyDescent="0.25">
      <c r="L110440" s="9"/>
      <c r="M110440" s="9"/>
      <c r="N110440" s="9"/>
    </row>
    <row r="110441" spans="12:14" x14ac:dyDescent="0.25">
      <c r="L110441" s="9"/>
      <c r="M110441" s="9"/>
      <c r="N110441" s="9"/>
    </row>
    <row r="110442" spans="12:14" x14ac:dyDescent="0.25">
      <c r="L110442" s="9"/>
      <c r="M110442" s="9"/>
      <c r="N110442" s="9"/>
    </row>
    <row r="110443" spans="12:14" x14ac:dyDescent="0.25">
      <c r="L110443" s="9"/>
      <c r="M110443" s="9"/>
      <c r="N110443" s="9"/>
    </row>
    <row r="110444" spans="12:14" x14ac:dyDescent="0.25">
      <c r="L110444" s="9"/>
      <c r="M110444" s="9"/>
      <c r="N110444" s="9"/>
    </row>
    <row r="110445" spans="12:14" x14ac:dyDescent="0.25">
      <c r="L110445" s="9"/>
      <c r="M110445" s="9"/>
      <c r="N110445" s="9"/>
    </row>
    <row r="110446" spans="12:14" x14ac:dyDescent="0.25">
      <c r="L110446" s="9"/>
      <c r="M110446" s="9"/>
      <c r="N110446" s="9"/>
    </row>
    <row r="110447" spans="12:14" x14ac:dyDescent="0.25">
      <c r="L110447" s="9"/>
      <c r="M110447" s="9"/>
      <c r="N110447" s="9"/>
    </row>
    <row r="110448" spans="12:14" x14ac:dyDescent="0.25">
      <c r="L110448" s="9"/>
      <c r="M110448" s="9"/>
      <c r="N110448" s="9"/>
    </row>
    <row r="110449" spans="12:14" x14ac:dyDescent="0.25">
      <c r="L110449" s="9"/>
      <c r="M110449" s="9"/>
      <c r="N110449" s="9"/>
    </row>
    <row r="110450" spans="12:14" x14ac:dyDescent="0.25">
      <c r="L110450" s="9"/>
      <c r="M110450" s="9"/>
      <c r="N110450" s="9"/>
    </row>
    <row r="110451" spans="12:14" x14ac:dyDescent="0.25">
      <c r="L110451" s="9"/>
      <c r="M110451" s="9"/>
      <c r="N110451" s="9"/>
    </row>
    <row r="110452" spans="12:14" x14ac:dyDescent="0.25">
      <c r="L110452" s="9"/>
      <c r="M110452" s="9"/>
      <c r="N110452" s="9"/>
    </row>
    <row r="110453" spans="12:14" x14ac:dyDescent="0.25">
      <c r="L110453" s="9"/>
      <c r="M110453" s="9"/>
      <c r="N110453" s="9"/>
    </row>
    <row r="110454" spans="12:14" x14ac:dyDescent="0.25">
      <c r="L110454" s="9"/>
      <c r="M110454" s="9"/>
      <c r="N110454" s="9"/>
    </row>
    <row r="110455" spans="12:14" x14ac:dyDescent="0.25">
      <c r="L110455" s="9"/>
      <c r="M110455" s="9"/>
      <c r="N110455" s="9"/>
    </row>
    <row r="110456" spans="12:14" x14ac:dyDescent="0.25">
      <c r="L110456" s="9"/>
      <c r="M110456" s="9"/>
      <c r="N110456" s="9"/>
    </row>
    <row r="110457" spans="12:14" x14ac:dyDescent="0.25">
      <c r="L110457" s="9"/>
      <c r="M110457" s="9"/>
      <c r="N110457" s="9"/>
    </row>
    <row r="110458" spans="12:14" x14ac:dyDescent="0.25">
      <c r="L110458" s="9"/>
      <c r="M110458" s="9"/>
      <c r="N110458" s="9"/>
    </row>
    <row r="110459" spans="12:14" x14ac:dyDescent="0.25">
      <c r="L110459" s="9"/>
      <c r="M110459" s="9"/>
      <c r="N110459" s="9"/>
    </row>
    <row r="110460" spans="12:14" x14ac:dyDescent="0.25">
      <c r="L110460" s="9"/>
      <c r="M110460" s="9"/>
      <c r="N110460" s="9"/>
    </row>
    <row r="110461" spans="12:14" x14ac:dyDescent="0.25">
      <c r="L110461" s="9"/>
      <c r="M110461" s="9"/>
      <c r="N110461" s="9"/>
    </row>
    <row r="110462" spans="12:14" x14ac:dyDescent="0.25">
      <c r="L110462" s="9"/>
      <c r="M110462" s="9"/>
      <c r="N110462" s="9"/>
    </row>
    <row r="110463" spans="12:14" x14ac:dyDescent="0.25">
      <c r="L110463" s="9"/>
      <c r="M110463" s="9"/>
      <c r="N110463" s="9"/>
    </row>
    <row r="110464" spans="12:14" x14ac:dyDescent="0.25">
      <c r="L110464" s="9"/>
      <c r="M110464" s="9"/>
      <c r="N110464" s="9"/>
    </row>
    <row r="110465" spans="12:14" x14ac:dyDescent="0.25">
      <c r="L110465" s="9"/>
      <c r="M110465" s="9"/>
      <c r="N110465" s="9"/>
    </row>
    <row r="110466" spans="12:14" x14ac:dyDescent="0.25">
      <c r="L110466" s="9"/>
      <c r="M110466" s="9"/>
      <c r="N110466" s="9"/>
    </row>
    <row r="110467" spans="12:14" x14ac:dyDescent="0.25">
      <c r="L110467" s="9"/>
      <c r="M110467" s="9"/>
      <c r="N110467" s="9"/>
    </row>
    <row r="110468" spans="12:14" x14ac:dyDescent="0.25">
      <c r="L110468" s="9"/>
      <c r="M110468" s="9"/>
      <c r="N110468" s="9"/>
    </row>
    <row r="110469" spans="12:14" x14ac:dyDescent="0.25">
      <c r="L110469" s="9"/>
      <c r="M110469" s="9"/>
      <c r="N110469" s="9"/>
    </row>
    <row r="110470" spans="12:14" x14ac:dyDescent="0.25">
      <c r="L110470" s="9"/>
      <c r="M110470" s="9"/>
      <c r="N110470" s="9"/>
    </row>
    <row r="110471" spans="12:14" x14ac:dyDescent="0.25">
      <c r="L110471" s="9"/>
      <c r="M110471" s="9"/>
      <c r="N110471" s="9"/>
    </row>
    <row r="110472" spans="12:14" x14ac:dyDescent="0.25">
      <c r="L110472" s="9"/>
      <c r="M110472" s="9"/>
      <c r="N110472" s="9"/>
    </row>
    <row r="110473" spans="12:14" x14ac:dyDescent="0.25">
      <c r="L110473" s="9"/>
      <c r="M110473" s="9"/>
      <c r="N110473" s="9"/>
    </row>
    <row r="110474" spans="12:14" x14ac:dyDescent="0.25">
      <c r="L110474" s="9"/>
      <c r="M110474" s="9"/>
      <c r="N110474" s="9"/>
    </row>
    <row r="110475" spans="12:14" x14ac:dyDescent="0.25">
      <c r="L110475" s="9"/>
      <c r="M110475" s="9"/>
      <c r="N110475" s="9"/>
    </row>
    <row r="110476" spans="12:14" x14ac:dyDescent="0.25">
      <c r="L110476" s="9"/>
      <c r="M110476" s="9"/>
      <c r="N110476" s="9"/>
    </row>
    <row r="110477" spans="12:14" x14ac:dyDescent="0.25">
      <c r="L110477" s="9"/>
      <c r="M110477" s="9"/>
      <c r="N110477" s="9"/>
    </row>
    <row r="110478" spans="12:14" x14ac:dyDescent="0.25">
      <c r="L110478" s="9"/>
      <c r="M110478" s="9"/>
      <c r="N110478" s="9"/>
    </row>
    <row r="110479" spans="12:14" x14ac:dyDescent="0.25">
      <c r="L110479" s="9"/>
      <c r="M110479" s="9"/>
      <c r="N110479" s="9"/>
    </row>
    <row r="110480" spans="12:14" x14ac:dyDescent="0.25">
      <c r="L110480" s="9"/>
      <c r="M110480" s="9"/>
      <c r="N110480" s="9"/>
    </row>
    <row r="110481" spans="12:14" x14ac:dyDescent="0.25">
      <c r="L110481" s="9"/>
      <c r="M110481" s="9"/>
      <c r="N110481" s="9"/>
    </row>
    <row r="110482" spans="12:14" x14ac:dyDescent="0.25">
      <c r="L110482" s="9"/>
      <c r="M110482" s="9"/>
      <c r="N110482" s="9"/>
    </row>
    <row r="110483" spans="12:14" x14ac:dyDescent="0.25">
      <c r="L110483" s="9"/>
      <c r="M110483" s="9"/>
      <c r="N110483" s="9"/>
    </row>
    <row r="110484" spans="12:14" x14ac:dyDescent="0.25">
      <c r="L110484" s="9"/>
      <c r="M110484" s="9"/>
      <c r="N110484" s="9"/>
    </row>
    <row r="110485" spans="12:14" x14ac:dyDescent="0.25">
      <c r="L110485" s="9"/>
      <c r="M110485" s="9"/>
      <c r="N110485" s="9"/>
    </row>
    <row r="110486" spans="12:14" x14ac:dyDescent="0.25">
      <c r="L110486" s="9"/>
      <c r="M110486" s="9"/>
      <c r="N110486" s="9"/>
    </row>
    <row r="110487" spans="12:14" x14ac:dyDescent="0.25">
      <c r="L110487" s="9"/>
      <c r="M110487" s="9"/>
      <c r="N110487" s="9"/>
    </row>
    <row r="110488" spans="12:14" x14ac:dyDescent="0.25">
      <c r="L110488" s="9"/>
      <c r="M110488" s="9"/>
      <c r="N110488" s="9"/>
    </row>
    <row r="110489" spans="12:14" x14ac:dyDescent="0.25">
      <c r="L110489" s="9"/>
      <c r="M110489" s="9"/>
      <c r="N110489" s="9"/>
    </row>
    <row r="110490" spans="12:14" x14ac:dyDescent="0.25">
      <c r="L110490" s="9"/>
      <c r="M110490" s="9"/>
      <c r="N110490" s="9"/>
    </row>
    <row r="110491" spans="12:14" x14ac:dyDescent="0.25">
      <c r="L110491" s="9"/>
      <c r="M110491" s="9"/>
      <c r="N110491" s="9"/>
    </row>
    <row r="110492" spans="12:14" x14ac:dyDescent="0.25">
      <c r="L110492" s="9"/>
      <c r="M110492" s="9"/>
      <c r="N110492" s="9"/>
    </row>
    <row r="110493" spans="12:14" x14ac:dyDescent="0.25">
      <c r="L110493" s="9"/>
      <c r="M110493" s="9"/>
      <c r="N110493" s="9"/>
    </row>
    <row r="110494" spans="12:14" x14ac:dyDescent="0.25">
      <c r="L110494" s="9"/>
      <c r="M110494" s="9"/>
      <c r="N110494" s="9"/>
    </row>
    <row r="110495" spans="12:14" x14ac:dyDescent="0.25">
      <c r="L110495" s="9"/>
      <c r="M110495" s="9"/>
      <c r="N110495" s="9"/>
    </row>
    <row r="110496" spans="12:14" x14ac:dyDescent="0.25">
      <c r="L110496" s="9"/>
      <c r="M110496" s="9"/>
      <c r="N110496" s="9"/>
    </row>
    <row r="110497" spans="12:14" x14ac:dyDescent="0.25">
      <c r="L110497" s="9"/>
      <c r="M110497" s="9"/>
      <c r="N110497" s="9"/>
    </row>
    <row r="110498" spans="12:14" x14ac:dyDescent="0.25">
      <c r="L110498" s="9"/>
      <c r="M110498" s="9"/>
      <c r="N110498" s="9"/>
    </row>
    <row r="110499" spans="12:14" x14ac:dyDescent="0.25">
      <c r="L110499" s="9"/>
      <c r="M110499" s="9"/>
      <c r="N110499" s="9"/>
    </row>
    <row r="110500" spans="12:14" x14ac:dyDescent="0.25">
      <c r="L110500" s="9"/>
      <c r="M110500" s="9"/>
      <c r="N110500" s="9"/>
    </row>
    <row r="110501" spans="12:14" x14ac:dyDescent="0.25">
      <c r="L110501" s="9"/>
      <c r="M110501" s="9"/>
      <c r="N110501" s="9"/>
    </row>
    <row r="110502" spans="12:14" x14ac:dyDescent="0.25">
      <c r="L110502" s="9"/>
      <c r="M110502" s="9"/>
      <c r="N110502" s="9"/>
    </row>
    <row r="110503" spans="12:14" x14ac:dyDescent="0.25">
      <c r="L110503" s="9"/>
      <c r="M110503" s="9"/>
      <c r="N110503" s="9"/>
    </row>
    <row r="110504" spans="12:14" x14ac:dyDescent="0.25">
      <c r="L110504" s="9"/>
      <c r="M110504" s="9"/>
      <c r="N110504" s="9"/>
    </row>
    <row r="110505" spans="12:14" x14ac:dyDescent="0.25">
      <c r="L110505" s="9"/>
      <c r="M110505" s="9"/>
      <c r="N110505" s="9"/>
    </row>
    <row r="110506" spans="12:14" x14ac:dyDescent="0.25">
      <c r="L110506" s="9"/>
      <c r="M110506" s="9"/>
      <c r="N110506" s="9"/>
    </row>
    <row r="110507" spans="12:14" x14ac:dyDescent="0.25">
      <c r="L110507" s="9"/>
      <c r="M110507" s="9"/>
      <c r="N110507" s="9"/>
    </row>
    <row r="110508" spans="12:14" x14ac:dyDescent="0.25">
      <c r="L110508" s="9"/>
      <c r="M110508" s="9"/>
      <c r="N110508" s="9"/>
    </row>
    <row r="110509" spans="12:14" x14ac:dyDescent="0.25">
      <c r="L110509" s="9"/>
      <c r="M110509" s="9"/>
      <c r="N110509" s="9"/>
    </row>
    <row r="110510" spans="12:14" x14ac:dyDescent="0.25">
      <c r="L110510" s="9"/>
      <c r="M110510" s="9"/>
      <c r="N110510" s="9"/>
    </row>
    <row r="110511" spans="12:14" x14ac:dyDescent="0.25">
      <c r="L110511" s="9"/>
      <c r="M110511" s="9"/>
      <c r="N110511" s="9"/>
    </row>
    <row r="110512" spans="12:14" x14ac:dyDescent="0.25">
      <c r="L110512" s="9"/>
      <c r="M110512" s="9"/>
      <c r="N110512" s="9"/>
    </row>
    <row r="110513" spans="12:14" x14ac:dyDescent="0.25">
      <c r="L110513" s="9"/>
      <c r="M110513" s="9"/>
      <c r="N110513" s="9"/>
    </row>
    <row r="110514" spans="12:14" x14ac:dyDescent="0.25">
      <c r="L110514" s="9"/>
      <c r="M110514" s="9"/>
      <c r="N110514" s="9"/>
    </row>
    <row r="110515" spans="12:14" x14ac:dyDescent="0.25">
      <c r="L110515" s="9"/>
      <c r="M110515" s="9"/>
      <c r="N110515" s="9"/>
    </row>
    <row r="110516" spans="12:14" x14ac:dyDescent="0.25">
      <c r="L110516" s="9"/>
      <c r="M110516" s="9"/>
      <c r="N110516" s="9"/>
    </row>
    <row r="110517" spans="12:14" x14ac:dyDescent="0.25">
      <c r="L110517" s="9"/>
      <c r="M110517" s="9"/>
      <c r="N110517" s="9"/>
    </row>
    <row r="110518" spans="12:14" x14ac:dyDescent="0.25">
      <c r="L110518" s="9"/>
      <c r="M110518" s="9"/>
      <c r="N110518" s="9"/>
    </row>
    <row r="110519" spans="12:14" x14ac:dyDescent="0.25">
      <c r="L110519" s="9"/>
      <c r="M110519" s="9"/>
      <c r="N110519" s="9"/>
    </row>
    <row r="110520" spans="12:14" x14ac:dyDescent="0.25">
      <c r="L110520" s="9"/>
      <c r="M110520" s="9"/>
      <c r="N110520" s="9"/>
    </row>
    <row r="110521" spans="12:14" x14ac:dyDescent="0.25">
      <c r="L110521" s="9"/>
      <c r="M110521" s="9"/>
      <c r="N110521" s="9"/>
    </row>
    <row r="110522" spans="12:14" x14ac:dyDescent="0.25">
      <c r="L110522" s="9"/>
      <c r="M110522" s="9"/>
      <c r="N110522" s="9"/>
    </row>
    <row r="110523" spans="12:14" x14ac:dyDescent="0.25">
      <c r="L110523" s="9"/>
      <c r="M110523" s="9"/>
      <c r="N110523" s="9"/>
    </row>
    <row r="110524" spans="12:14" x14ac:dyDescent="0.25">
      <c r="L110524" s="9"/>
      <c r="M110524" s="9"/>
      <c r="N110524" s="9"/>
    </row>
    <row r="110525" spans="12:14" x14ac:dyDescent="0.25">
      <c r="L110525" s="9"/>
      <c r="M110525" s="9"/>
      <c r="N110525" s="9"/>
    </row>
    <row r="110526" spans="12:14" x14ac:dyDescent="0.25">
      <c r="L110526" s="9"/>
      <c r="M110526" s="9"/>
      <c r="N110526" s="9"/>
    </row>
    <row r="110527" spans="12:14" x14ac:dyDescent="0.25">
      <c r="L110527" s="9"/>
      <c r="M110527" s="9"/>
      <c r="N110527" s="9"/>
    </row>
    <row r="110528" spans="12:14" x14ac:dyDescent="0.25">
      <c r="L110528" s="9"/>
      <c r="M110528" s="9"/>
      <c r="N110528" s="9"/>
    </row>
    <row r="110529" spans="12:14" x14ac:dyDescent="0.25">
      <c r="L110529" s="9"/>
      <c r="M110529" s="9"/>
      <c r="N110529" s="9"/>
    </row>
    <row r="110530" spans="12:14" x14ac:dyDescent="0.25">
      <c r="L110530" s="9"/>
      <c r="M110530" s="9"/>
      <c r="N110530" s="9"/>
    </row>
    <row r="110531" spans="12:14" x14ac:dyDescent="0.25">
      <c r="L110531" s="9"/>
      <c r="M110531" s="9"/>
      <c r="N110531" s="9"/>
    </row>
    <row r="110532" spans="12:14" x14ac:dyDescent="0.25">
      <c r="L110532" s="9"/>
      <c r="M110532" s="9"/>
      <c r="N110532" s="9"/>
    </row>
    <row r="110533" spans="12:14" x14ac:dyDescent="0.25">
      <c r="L110533" s="9"/>
      <c r="M110533" s="9"/>
      <c r="N110533" s="9"/>
    </row>
    <row r="110534" spans="12:14" x14ac:dyDescent="0.25">
      <c r="L110534" s="9"/>
      <c r="M110534" s="9"/>
      <c r="N110534" s="9"/>
    </row>
    <row r="110535" spans="12:14" x14ac:dyDescent="0.25">
      <c r="L110535" s="9"/>
      <c r="M110535" s="9"/>
      <c r="N110535" s="9"/>
    </row>
    <row r="110536" spans="12:14" x14ac:dyDescent="0.25">
      <c r="L110536" s="9"/>
      <c r="M110536" s="9"/>
      <c r="N110536" s="9"/>
    </row>
    <row r="110537" spans="12:14" x14ac:dyDescent="0.25">
      <c r="L110537" s="9"/>
      <c r="M110537" s="9"/>
      <c r="N110537" s="9"/>
    </row>
    <row r="110538" spans="12:14" x14ac:dyDescent="0.25">
      <c r="L110538" s="9"/>
      <c r="M110538" s="9"/>
      <c r="N110538" s="9"/>
    </row>
    <row r="110539" spans="12:14" x14ac:dyDescent="0.25">
      <c r="L110539" s="9"/>
      <c r="M110539" s="9"/>
      <c r="N110539" s="9"/>
    </row>
    <row r="110540" spans="12:14" x14ac:dyDescent="0.25">
      <c r="L110540" s="9"/>
      <c r="M110540" s="9"/>
      <c r="N110540" s="9"/>
    </row>
    <row r="110541" spans="12:14" x14ac:dyDescent="0.25">
      <c r="L110541" s="9"/>
      <c r="M110541" s="9"/>
      <c r="N110541" s="9"/>
    </row>
    <row r="110542" spans="12:14" x14ac:dyDescent="0.25">
      <c r="L110542" s="9"/>
      <c r="M110542" s="9"/>
      <c r="N110542" s="9"/>
    </row>
    <row r="110543" spans="12:14" x14ac:dyDescent="0.25">
      <c r="L110543" s="9"/>
      <c r="M110543" s="9"/>
      <c r="N110543" s="9"/>
    </row>
    <row r="110544" spans="12:14" x14ac:dyDescent="0.25">
      <c r="L110544" s="9"/>
      <c r="M110544" s="9"/>
      <c r="N110544" s="9"/>
    </row>
    <row r="110545" spans="12:14" x14ac:dyDescent="0.25">
      <c r="L110545" s="9"/>
      <c r="M110545" s="9"/>
      <c r="N110545" s="9"/>
    </row>
    <row r="110546" spans="12:14" x14ac:dyDescent="0.25">
      <c r="L110546" s="9"/>
      <c r="M110546" s="9"/>
      <c r="N110546" s="9"/>
    </row>
    <row r="110547" spans="12:14" x14ac:dyDescent="0.25">
      <c r="L110547" s="9"/>
      <c r="M110547" s="9"/>
      <c r="N110547" s="9"/>
    </row>
    <row r="110548" spans="12:14" x14ac:dyDescent="0.25">
      <c r="L110548" s="9"/>
      <c r="M110548" s="9"/>
      <c r="N110548" s="9"/>
    </row>
    <row r="110549" spans="12:14" x14ac:dyDescent="0.25">
      <c r="L110549" s="9"/>
      <c r="M110549" s="9"/>
      <c r="N110549" s="9"/>
    </row>
    <row r="110550" spans="12:14" x14ac:dyDescent="0.25">
      <c r="L110550" s="9"/>
      <c r="M110550" s="9"/>
      <c r="N110550" s="9"/>
    </row>
    <row r="110551" spans="12:14" x14ac:dyDescent="0.25">
      <c r="L110551" s="9"/>
      <c r="M110551" s="9"/>
      <c r="N110551" s="9"/>
    </row>
    <row r="110552" spans="12:14" x14ac:dyDescent="0.25">
      <c r="L110552" s="9"/>
      <c r="M110552" s="9"/>
      <c r="N110552" s="9"/>
    </row>
    <row r="110553" spans="12:14" x14ac:dyDescent="0.25">
      <c r="L110553" s="9"/>
      <c r="M110553" s="9"/>
      <c r="N110553" s="9"/>
    </row>
    <row r="110554" spans="12:14" x14ac:dyDescent="0.25">
      <c r="L110554" s="9"/>
      <c r="M110554" s="9"/>
      <c r="N110554" s="9"/>
    </row>
    <row r="110555" spans="12:14" x14ac:dyDescent="0.25">
      <c r="L110555" s="9"/>
      <c r="M110555" s="9"/>
      <c r="N110555" s="9"/>
    </row>
    <row r="110556" spans="12:14" x14ac:dyDescent="0.25">
      <c r="L110556" s="9"/>
      <c r="M110556" s="9"/>
      <c r="N110556" s="9"/>
    </row>
    <row r="110557" spans="12:14" x14ac:dyDescent="0.25">
      <c r="L110557" s="9"/>
      <c r="M110557" s="9"/>
      <c r="N110557" s="9"/>
    </row>
    <row r="110558" spans="12:14" x14ac:dyDescent="0.25">
      <c r="L110558" s="9"/>
      <c r="M110558" s="9"/>
      <c r="N110558" s="9"/>
    </row>
    <row r="110559" spans="12:14" x14ac:dyDescent="0.25">
      <c r="L110559" s="9"/>
      <c r="M110559" s="9"/>
      <c r="N110559" s="9"/>
    </row>
    <row r="110560" spans="12:14" x14ac:dyDescent="0.25">
      <c r="L110560" s="9"/>
      <c r="M110560" s="9"/>
      <c r="N110560" s="9"/>
    </row>
    <row r="110561" spans="12:14" x14ac:dyDescent="0.25">
      <c r="L110561" s="9"/>
      <c r="M110561" s="9"/>
      <c r="N110561" s="9"/>
    </row>
    <row r="110562" spans="12:14" x14ac:dyDescent="0.25">
      <c r="L110562" s="9"/>
      <c r="M110562" s="9"/>
      <c r="N110562" s="9"/>
    </row>
    <row r="110563" spans="12:14" x14ac:dyDescent="0.25">
      <c r="L110563" s="9"/>
      <c r="M110563" s="9"/>
      <c r="N110563" s="9"/>
    </row>
    <row r="110564" spans="12:14" x14ac:dyDescent="0.25">
      <c r="L110564" s="9"/>
      <c r="M110564" s="9"/>
      <c r="N110564" s="9"/>
    </row>
    <row r="110565" spans="12:14" x14ac:dyDescent="0.25">
      <c r="L110565" s="9"/>
      <c r="M110565" s="9"/>
      <c r="N110565" s="9"/>
    </row>
    <row r="110566" spans="12:14" x14ac:dyDescent="0.25">
      <c r="L110566" s="9"/>
      <c r="M110566" s="9"/>
      <c r="N110566" s="9"/>
    </row>
    <row r="110567" spans="12:14" x14ac:dyDescent="0.25">
      <c r="L110567" s="9"/>
      <c r="M110567" s="9"/>
      <c r="N110567" s="9"/>
    </row>
    <row r="110568" spans="12:14" x14ac:dyDescent="0.25">
      <c r="L110568" s="9"/>
      <c r="M110568" s="9"/>
      <c r="N110568" s="9"/>
    </row>
    <row r="110569" spans="12:14" x14ac:dyDescent="0.25">
      <c r="L110569" s="9"/>
      <c r="M110569" s="9"/>
      <c r="N110569" s="9"/>
    </row>
    <row r="110570" spans="12:14" x14ac:dyDescent="0.25">
      <c r="L110570" s="9"/>
      <c r="M110570" s="9"/>
      <c r="N110570" s="9"/>
    </row>
    <row r="110571" spans="12:14" x14ac:dyDescent="0.25">
      <c r="L110571" s="9"/>
      <c r="M110571" s="9"/>
      <c r="N110571" s="9"/>
    </row>
    <row r="110572" spans="12:14" x14ac:dyDescent="0.25">
      <c r="L110572" s="9"/>
      <c r="M110572" s="9"/>
      <c r="N110572" s="9"/>
    </row>
    <row r="110573" spans="12:14" x14ac:dyDescent="0.25">
      <c r="L110573" s="9"/>
      <c r="M110573" s="9"/>
      <c r="N110573" s="9"/>
    </row>
    <row r="110574" spans="12:14" x14ac:dyDescent="0.25">
      <c r="L110574" s="9"/>
      <c r="M110574" s="9"/>
      <c r="N110574" s="9"/>
    </row>
    <row r="110575" spans="12:14" x14ac:dyDescent="0.25">
      <c r="L110575" s="9"/>
      <c r="M110575" s="9"/>
      <c r="N110575" s="9"/>
    </row>
    <row r="110576" spans="12:14" x14ac:dyDescent="0.25">
      <c r="L110576" s="9"/>
      <c r="M110576" s="9"/>
      <c r="N110576" s="9"/>
    </row>
    <row r="110577" spans="12:14" x14ac:dyDescent="0.25">
      <c r="L110577" s="9"/>
      <c r="M110577" s="9"/>
      <c r="N110577" s="9"/>
    </row>
    <row r="110578" spans="12:14" x14ac:dyDescent="0.25">
      <c r="L110578" s="9"/>
      <c r="M110578" s="9"/>
      <c r="N110578" s="9"/>
    </row>
    <row r="110579" spans="12:14" x14ac:dyDescent="0.25">
      <c r="L110579" s="9"/>
      <c r="M110579" s="9"/>
      <c r="N110579" s="9"/>
    </row>
    <row r="110580" spans="12:14" x14ac:dyDescent="0.25">
      <c r="L110580" s="9"/>
      <c r="M110580" s="9"/>
      <c r="N110580" s="9"/>
    </row>
    <row r="110581" spans="12:14" x14ac:dyDescent="0.25">
      <c r="L110581" s="9"/>
      <c r="M110581" s="9"/>
      <c r="N110581" s="9"/>
    </row>
    <row r="110582" spans="12:14" x14ac:dyDescent="0.25">
      <c r="L110582" s="9"/>
      <c r="M110582" s="9"/>
      <c r="N110582" s="9"/>
    </row>
    <row r="110583" spans="12:14" x14ac:dyDescent="0.25">
      <c r="L110583" s="9"/>
      <c r="M110583" s="9"/>
      <c r="N110583" s="9"/>
    </row>
    <row r="110584" spans="12:14" x14ac:dyDescent="0.25">
      <c r="L110584" s="9"/>
      <c r="M110584" s="9"/>
      <c r="N110584" s="9"/>
    </row>
    <row r="110585" spans="12:14" x14ac:dyDescent="0.25">
      <c r="L110585" s="9"/>
      <c r="M110585" s="9"/>
      <c r="N110585" s="9"/>
    </row>
    <row r="110586" spans="12:14" x14ac:dyDescent="0.25">
      <c r="L110586" s="9"/>
      <c r="M110586" s="9"/>
      <c r="N110586" s="9"/>
    </row>
    <row r="110587" spans="12:14" x14ac:dyDescent="0.25">
      <c r="L110587" s="9"/>
      <c r="M110587" s="9"/>
      <c r="N110587" s="9"/>
    </row>
    <row r="110588" spans="12:14" x14ac:dyDescent="0.25">
      <c r="L110588" s="9"/>
      <c r="M110588" s="9"/>
      <c r="N110588" s="9"/>
    </row>
    <row r="110589" spans="12:14" x14ac:dyDescent="0.25">
      <c r="L110589" s="9"/>
      <c r="M110589" s="9"/>
      <c r="N110589" s="9"/>
    </row>
    <row r="110590" spans="12:14" x14ac:dyDescent="0.25">
      <c r="L110590" s="9"/>
      <c r="M110590" s="9"/>
      <c r="N110590" s="9"/>
    </row>
    <row r="110591" spans="12:14" x14ac:dyDescent="0.25">
      <c r="L110591" s="9"/>
      <c r="M110591" s="9"/>
      <c r="N110591" s="9"/>
    </row>
    <row r="110592" spans="12:14" x14ac:dyDescent="0.25">
      <c r="L110592" s="9"/>
      <c r="M110592" s="9"/>
      <c r="N110592" s="9"/>
    </row>
    <row r="110593" spans="12:14" x14ac:dyDescent="0.25">
      <c r="L110593" s="9"/>
      <c r="M110593" s="9"/>
      <c r="N110593" s="9"/>
    </row>
    <row r="110594" spans="12:14" x14ac:dyDescent="0.25">
      <c r="L110594" s="9"/>
      <c r="M110594" s="9"/>
      <c r="N110594" s="9"/>
    </row>
    <row r="110595" spans="12:14" x14ac:dyDescent="0.25">
      <c r="L110595" s="9"/>
      <c r="M110595" s="9"/>
      <c r="N110595" s="9"/>
    </row>
    <row r="110596" spans="12:14" x14ac:dyDescent="0.25">
      <c r="L110596" s="9"/>
      <c r="M110596" s="9"/>
      <c r="N110596" s="9"/>
    </row>
    <row r="110597" spans="12:14" x14ac:dyDescent="0.25">
      <c r="L110597" s="9"/>
      <c r="M110597" s="9"/>
      <c r="N110597" s="9"/>
    </row>
    <row r="110598" spans="12:14" x14ac:dyDescent="0.25">
      <c r="L110598" s="9"/>
      <c r="M110598" s="9"/>
      <c r="N110598" s="9"/>
    </row>
    <row r="110599" spans="12:14" x14ac:dyDescent="0.25">
      <c r="L110599" s="9"/>
      <c r="M110599" s="9"/>
      <c r="N110599" s="9"/>
    </row>
    <row r="110600" spans="12:14" x14ac:dyDescent="0.25">
      <c r="L110600" s="9"/>
      <c r="M110600" s="9"/>
      <c r="N110600" s="9"/>
    </row>
    <row r="110601" spans="12:14" x14ac:dyDescent="0.25">
      <c r="L110601" s="9"/>
      <c r="M110601" s="9"/>
      <c r="N110601" s="9"/>
    </row>
    <row r="110602" spans="12:14" x14ac:dyDescent="0.25">
      <c r="L110602" s="9"/>
      <c r="M110602" s="9"/>
      <c r="N110602" s="9"/>
    </row>
    <row r="110603" spans="12:14" x14ac:dyDescent="0.25">
      <c r="L110603" s="9"/>
      <c r="M110603" s="9"/>
      <c r="N110603" s="9"/>
    </row>
    <row r="110604" spans="12:14" x14ac:dyDescent="0.25">
      <c r="L110604" s="9"/>
      <c r="M110604" s="9"/>
      <c r="N110604" s="9"/>
    </row>
    <row r="110605" spans="12:14" x14ac:dyDescent="0.25">
      <c r="L110605" s="9"/>
      <c r="M110605" s="9"/>
      <c r="N110605" s="9"/>
    </row>
    <row r="110606" spans="12:14" x14ac:dyDescent="0.25">
      <c r="L110606" s="9"/>
      <c r="M110606" s="9"/>
      <c r="N110606" s="9"/>
    </row>
    <row r="110607" spans="12:14" x14ac:dyDescent="0.25">
      <c r="L110607" s="9"/>
      <c r="M110607" s="9"/>
      <c r="N110607" s="9"/>
    </row>
    <row r="110608" spans="12:14" x14ac:dyDescent="0.25">
      <c r="L110608" s="9"/>
      <c r="M110608" s="9"/>
      <c r="N110608" s="9"/>
    </row>
    <row r="110609" spans="12:14" x14ac:dyDescent="0.25">
      <c r="L110609" s="9"/>
      <c r="M110609" s="9"/>
      <c r="N110609" s="9"/>
    </row>
    <row r="110610" spans="12:14" x14ac:dyDescent="0.25">
      <c r="L110610" s="9"/>
      <c r="M110610" s="9"/>
      <c r="N110610" s="9"/>
    </row>
    <row r="110611" spans="12:14" x14ac:dyDescent="0.25">
      <c r="L110611" s="9"/>
      <c r="M110611" s="9"/>
      <c r="N110611" s="9"/>
    </row>
    <row r="110612" spans="12:14" x14ac:dyDescent="0.25">
      <c r="L110612" s="9"/>
      <c r="M110612" s="9"/>
      <c r="N110612" s="9"/>
    </row>
    <row r="110613" spans="12:14" x14ac:dyDescent="0.25">
      <c r="L110613" s="9"/>
      <c r="M110613" s="9"/>
      <c r="N110613" s="9"/>
    </row>
    <row r="110614" spans="12:14" x14ac:dyDescent="0.25">
      <c r="L110614" s="9"/>
      <c r="M110614" s="9"/>
      <c r="N110614" s="9"/>
    </row>
    <row r="110615" spans="12:14" x14ac:dyDescent="0.25">
      <c r="L110615" s="9"/>
      <c r="M110615" s="9"/>
      <c r="N110615" s="9"/>
    </row>
    <row r="110616" spans="12:14" x14ac:dyDescent="0.25">
      <c r="L110616" s="9"/>
      <c r="M110616" s="9"/>
      <c r="N110616" s="9"/>
    </row>
    <row r="110617" spans="12:14" x14ac:dyDescent="0.25">
      <c r="L110617" s="9"/>
      <c r="M110617" s="9"/>
      <c r="N110617" s="9"/>
    </row>
    <row r="110618" spans="12:14" x14ac:dyDescent="0.25">
      <c r="L110618" s="9"/>
      <c r="M110618" s="9"/>
      <c r="N110618" s="9"/>
    </row>
    <row r="110619" spans="12:14" x14ac:dyDescent="0.25">
      <c r="L110619" s="9"/>
      <c r="M110619" s="9"/>
      <c r="N110619" s="9"/>
    </row>
    <row r="110620" spans="12:14" x14ac:dyDescent="0.25">
      <c r="L110620" s="9"/>
      <c r="M110620" s="9"/>
      <c r="N110620" s="9"/>
    </row>
    <row r="110621" spans="12:14" x14ac:dyDescent="0.25">
      <c r="L110621" s="9"/>
      <c r="M110621" s="9"/>
      <c r="N110621" s="9"/>
    </row>
    <row r="110622" spans="12:14" x14ac:dyDescent="0.25">
      <c r="L110622" s="9"/>
      <c r="M110622" s="9"/>
      <c r="N110622" s="9"/>
    </row>
    <row r="110623" spans="12:14" x14ac:dyDescent="0.25">
      <c r="L110623" s="9"/>
      <c r="M110623" s="9"/>
      <c r="N110623" s="9"/>
    </row>
    <row r="110624" spans="12:14" x14ac:dyDescent="0.25">
      <c r="L110624" s="9"/>
      <c r="M110624" s="9"/>
      <c r="N110624" s="9"/>
    </row>
    <row r="110625" spans="12:14" x14ac:dyDescent="0.25">
      <c r="L110625" s="9"/>
      <c r="M110625" s="9"/>
      <c r="N110625" s="9"/>
    </row>
    <row r="110626" spans="12:14" x14ac:dyDescent="0.25">
      <c r="L110626" s="9"/>
      <c r="M110626" s="9"/>
      <c r="N110626" s="9"/>
    </row>
    <row r="110627" spans="12:14" x14ac:dyDescent="0.25">
      <c r="L110627" s="9"/>
      <c r="M110627" s="9"/>
      <c r="N110627" s="9"/>
    </row>
    <row r="110628" spans="12:14" x14ac:dyDescent="0.25">
      <c r="L110628" s="9"/>
      <c r="M110628" s="9"/>
      <c r="N110628" s="9"/>
    </row>
    <row r="110629" spans="12:14" x14ac:dyDescent="0.25">
      <c r="L110629" s="9"/>
      <c r="M110629" s="9"/>
      <c r="N110629" s="9"/>
    </row>
    <row r="110630" spans="12:14" x14ac:dyDescent="0.25">
      <c r="L110630" s="9"/>
      <c r="M110630" s="9"/>
      <c r="N110630" s="9"/>
    </row>
    <row r="110631" spans="12:14" x14ac:dyDescent="0.25">
      <c r="L110631" s="9"/>
      <c r="M110631" s="9"/>
      <c r="N110631" s="9"/>
    </row>
    <row r="110632" spans="12:14" x14ac:dyDescent="0.25">
      <c r="L110632" s="9"/>
      <c r="M110632" s="9"/>
      <c r="N110632" s="9"/>
    </row>
    <row r="110633" spans="12:14" x14ac:dyDescent="0.25">
      <c r="L110633" s="9"/>
      <c r="M110633" s="9"/>
      <c r="N110633" s="9"/>
    </row>
    <row r="110634" spans="12:14" x14ac:dyDescent="0.25">
      <c r="L110634" s="9"/>
      <c r="M110634" s="9"/>
      <c r="N110634" s="9"/>
    </row>
    <row r="110635" spans="12:14" x14ac:dyDescent="0.25">
      <c r="L110635" s="9"/>
      <c r="M110635" s="9"/>
      <c r="N110635" s="9"/>
    </row>
    <row r="110636" spans="12:14" x14ac:dyDescent="0.25">
      <c r="L110636" s="9"/>
      <c r="M110636" s="9"/>
      <c r="N110636" s="9"/>
    </row>
    <row r="110637" spans="12:14" x14ac:dyDescent="0.25">
      <c r="L110637" s="9"/>
      <c r="M110637" s="9"/>
      <c r="N110637" s="9"/>
    </row>
    <row r="110638" spans="12:14" x14ac:dyDescent="0.25">
      <c r="L110638" s="9"/>
      <c r="M110638" s="9"/>
      <c r="N110638" s="9"/>
    </row>
    <row r="110639" spans="12:14" x14ac:dyDescent="0.25">
      <c r="L110639" s="9"/>
      <c r="M110639" s="9"/>
      <c r="N110639" s="9"/>
    </row>
    <row r="110640" spans="12:14" x14ac:dyDescent="0.25">
      <c r="L110640" s="9"/>
      <c r="M110640" s="9"/>
      <c r="N110640" s="9"/>
    </row>
    <row r="110641" spans="12:14" x14ac:dyDescent="0.25">
      <c r="L110641" s="9"/>
      <c r="M110641" s="9"/>
      <c r="N110641" s="9"/>
    </row>
    <row r="110642" spans="12:14" x14ac:dyDescent="0.25">
      <c r="L110642" s="9"/>
      <c r="M110642" s="9"/>
      <c r="N110642" s="9"/>
    </row>
    <row r="110643" spans="12:14" x14ac:dyDescent="0.25">
      <c r="L110643" s="9"/>
      <c r="M110643" s="9"/>
      <c r="N110643" s="9"/>
    </row>
    <row r="110644" spans="12:14" x14ac:dyDescent="0.25">
      <c r="L110644" s="9"/>
      <c r="M110644" s="9"/>
      <c r="N110644" s="9"/>
    </row>
    <row r="110645" spans="12:14" x14ac:dyDescent="0.25">
      <c r="L110645" s="9"/>
      <c r="M110645" s="9"/>
      <c r="N110645" s="9"/>
    </row>
    <row r="110646" spans="12:14" x14ac:dyDescent="0.25">
      <c r="L110646" s="9"/>
      <c r="M110646" s="9"/>
      <c r="N110646" s="9"/>
    </row>
    <row r="110647" spans="12:14" x14ac:dyDescent="0.25">
      <c r="L110647" s="9"/>
      <c r="M110647" s="9"/>
      <c r="N110647" s="9"/>
    </row>
    <row r="110648" spans="12:14" x14ac:dyDescent="0.25">
      <c r="L110648" s="9"/>
      <c r="M110648" s="9"/>
      <c r="N110648" s="9"/>
    </row>
    <row r="110649" spans="12:14" x14ac:dyDescent="0.25">
      <c r="L110649" s="9"/>
      <c r="M110649" s="9"/>
      <c r="N110649" s="9"/>
    </row>
    <row r="110650" spans="12:14" x14ac:dyDescent="0.25">
      <c r="L110650" s="9"/>
      <c r="M110650" s="9"/>
      <c r="N110650" s="9"/>
    </row>
    <row r="110651" spans="12:14" x14ac:dyDescent="0.25">
      <c r="L110651" s="9"/>
      <c r="M110651" s="9"/>
      <c r="N110651" s="9"/>
    </row>
    <row r="110652" spans="12:14" x14ac:dyDescent="0.25">
      <c r="L110652" s="9"/>
      <c r="M110652" s="9"/>
      <c r="N110652" s="9"/>
    </row>
    <row r="110653" spans="12:14" x14ac:dyDescent="0.25">
      <c r="L110653" s="9"/>
      <c r="M110653" s="9"/>
      <c r="N110653" s="9"/>
    </row>
    <row r="110654" spans="12:14" x14ac:dyDescent="0.25">
      <c r="L110654" s="9"/>
      <c r="M110654" s="9"/>
      <c r="N110654" s="9"/>
    </row>
    <row r="110655" spans="12:14" x14ac:dyDescent="0.25">
      <c r="L110655" s="9"/>
      <c r="M110655" s="9"/>
      <c r="N110655" s="9"/>
    </row>
    <row r="110656" spans="12:14" x14ac:dyDescent="0.25">
      <c r="L110656" s="9"/>
      <c r="M110656" s="9"/>
      <c r="N110656" s="9"/>
    </row>
    <row r="110657" spans="12:14" x14ac:dyDescent="0.25">
      <c r="L110657" s="9"/>
      <c r="M110657" s="9"/>
      <c r="N110657" s="9"/>
    </row>
    <row r="110658" spans="12:14" x14ac:dyDescent="0.25">
      <c r="L110658" s="9"/>
      <c r="M110658" s="9"/>
      <c r="N110658" s="9"/>
    </row>
    <row r="110659" spans="12:14" x14ac:dyDescent="0.25">
      <c r="L110659" s="9"/>
      <c r="M110659" s="9"/>
      <c r="N110659" s="9"/>
    </row>
    <row r="110660" spans="12:14" x14ac:dyDescent="0.25">
      <c r="L110660" s="9"/>
      <c r="M110660" s="9"/>
      <c r="N110660" s="9"/>
    </row>
    <row r="110661" spans="12:14" x14ac:dyDescent="0.25">
      <c r="L110661" s="9"/>
      <c r="M110661" s="9"/>
      <c r="N110661" s="9"/>
    </row>
    <row r="110662" spans="12:14" x14ac:dyDescent="0.25">
      <c r="L110662" s="9"/>
      <c r="M110662" s="9"/>
      <c r="N110662" s="9"/>
    </row>
    <row r="110663" spans="12:14" x14ac:dyDescent="0.25">
      <c r="L110663" s="9"/>
      <c r="M110663" s="9"/>
      <c r="N110663" s="9"/>
    </row>
    <row r="110664" spans="12:14" x14ac:dyDescent="0.25">
      <c r="L110664" s="9"/>
      <c r="M110664" s="9"/>
      <c r="N110664" s="9"/>
    </row>
    <row r="110665" spans="12:14" x14ac:dyDescent="0.25">
      <c r="L110665" s="9"/>
      <c r="M110665" s="9"/>
      <c r="N110665" s="9"/>
    </row>
    <row r="110666" spans="12:14" x14ac:dyDescent="0.25">
      <c r="L110666" s="9"/>
      <c r="M110666" s="9"/>
      <c r="N110666" s="9"/>
    </row>
    <row r="110667" spans="12:14" x14ac:dyDescent="0.25">
      <c r="L110667" s="9"/>
      <c r="M110667" s="9"/>
      <c r="N110667" s="9"/>
    </row>
    <row r="110668" spans="12:14" x14ac:dyDescent="0.25">
      <c r="L110668" s="9"/>
      <c r="M110668" s="9"/>
      <c r="N110668" s="9"/>
    </row>
    <row r="110669" spans="12:14" x14ac:dyDescent="0.25">
      <c r="L110669" s="9"/>
      <c r="M110669" s="9"/>
      <c r="N110669" s="9"/>
    </row>
    <row r="110670" spans="12:14" x14ac:dyDescent="0.25">
      <c r="L110670" s="9"/>
      <c r="M110670" s="9"/>
      <c r="N110670" s="9"/>
    </row>
    <row r="110671" spans="12:14" x14ac:dyDescent="0.25">
      <c r="L110671" s="9"/>
      <c r="M110671" s="9"/>
      <c r="N110671" s="9"/>
    </row>
    <row r="110672" spans="12:14" x14ac:dyDescent="0.25">
      <c r="L110672" s="9"/>
      <c r="M110672" s="9"/>
      <c r="N110672" s="9"/>
    </row>
    <row r="110673" spans="12:14" x14ac:dyDescent="0.25">
      <c r="L110673" s="9"/>
      <c r="M110673" s="9"/>
      <c r="N110673" s="9"/>
    </row>
    <row r="110674" spans="12:14" x14ac:dyDescent="0.25">
      <c r="L110674" s="9"/>
      <c r="M110674" s="9"/>
      <c r="N110674" s="9"/>
    </row>
    <row r="110675" spans="12:14" x14ac:dyDescent="0.25">
      <c r="L110675" s="9"/>
      <c r="M110675" s="9"/>
      <c r="N110675" s="9"/>
    </row>
    <row r="110676" spans="12:14" x14ac:dyDescent="0.25">
      <c r="L110676" s="9"/>
      <c r="M110676" s="9"/>
      <c r="N110676" s="9"/>
    </row>
    <row r="110677" spans="12:14" x14ac:dyDescent="0.25">
      <c r="L110677" s="9"/>
      <c r="M110677" s="9"/>
      <c r="N110677" s="9"/>
    </row>
    <row r="110678" spans="12:14" x14ac:dyDescent="0.25">
      <c r="L110678" s="9"/>
      <c r="M110678" s="9"/>
      <c r="N110678" s="9"/>
    </row>
    <row r="110679" spans="12:14" x14ac:dyDescent="0.25">
      <c r="L110679" s="9"/>
      <c r="M110679" s="9"/>
      <c r="N110679" s="9"/>
    </row>
    <row r="110680" spans="12:14" x14ac:dyDescent="0.25">
      <c r="L110680" s="9"/>
      <c r="M110680" s="9"/>
      <c r="N110680" s="9"/>
    </row>
    <row r="110681" spans="12:14" x14ac:dyDescent="0.25">
      <c r="L110681" s="9"/>
      <c r="M110681" s="9"/>
      <c r="N110681" s="9"/>
    </row>
    <row r="110682" spans="12:14" x14ac:dyDescent="0.25">
      <c r="L110682" s="9"/>
      <c r="M110682" s="9"/>
      <c r="N110682" s="9"/>
    </row>
    <row r="110683" spans="12:14" x14ac:dyDescent="0.25">
      <c r="L110683" s="9"/>
      <c r="M110683" s="9"/>
      <c r="N110683" s="9"/>
    </row>
    <row r="110684" spans="12:14" x14ac:dyDescent="0.25">
      <c r="L110684" s="9"/>
      <c r="M110684" s="9"/>
      <c r="N110684" s="9"/>
    </row>
    <row r="110685" spans="12:14" x14ac:dyDescent="0.25">
      <c r="L110685" s="9"/>
      <c r="M110685" s="9"/>
      <c r="N110685" s="9"/>
    </row>
    <row r="110686" spans="12:14" x14ac:dyDescent="0.25">
      <c r="L110686" s="9"/>
      <c r="M110686" s="9"/>
      <c r="N110686" s="9"/>
    </row>
    <row r="110687" spans="12:14" x14ac:dyDescent="0.25">
      <c r="L110687" s="9"/>
      <c r="M110687" s="9"/>
      <c r="N110687" s="9"/>
    </row>
    <row r="110688" spans="12:14" x14ac:dyDescent="0.25">
      <c r="L110688" s="9"/>
      <c r="M110688" s="9"/>
      <c r="N110688" s="9"/>
    </row>
    <row r="110689" spans="12:14" x14ac:dyDescent="0.25">
      <c r="L110689" s="9"/>
      <c r="M110689" s="9"/>
      <c r="N110689" s="9"/>
    </row>
    <row r="110690" spans="12:14" x14ac:dyDescent="0.25">
      <c r="L110690" s="9"/>
      <c r="M110690" s="9"/>
      <c r="N110690" s="9"/>
    </row>
    <row r="110691" spans="12:14" x14ac:dyDescent="0.25">
      <c r="L110691" s="9"/>
      <c r="M110691" s="9"/>
      <c r="N110691" s="9"/>
    </row>
    <row r="110692" spans="12:14" x14ac:dyDescent="0.25">
      <c r="L110692" s="9"/>
      <c r="M110692" s="9"/>
      <c r="N110692" s="9"/>
    </row>
    <row r="110693" spans="12:14" x14ac:dyDescent="0.25">
      <c r="L110693" s="9"/>
      <c r="M110693" s="9"/>
      <c r="N110693" s="9"/>
    </row>
    <row r="110694" spans="12:14" x14ac:dyDescent="0.25">
      <c r="L110694" s="9"/>
      <c r="M110694" s="9"/>
      <c r="N110694" s="9"/>
    </row>
    <row r="110695" spans="12:14" x14ac:dyDescent="0.25">
      <c r="L110695" s="9"/>
      <c r="M110695" s="9"/>
      <c r="N110695" s="9"/>
    </row>
    <row r="110696" spans="12:14" x14ac:dyDescent="0.25">
      <c r="L110696" s="9"/>
      <c r="M110696" s="9"/>
      <c r="N110696" s="9"/>
    </row>
    <row r="110697" spans="12:14" x14ac:dyDescent="0.25">
      <c r="L110697" s="9"/>
      <c r="M110697" s="9"/>
      <c r="N110697" s="9"/>
    </row>
    <row r="110698" spans="12:14" x14ac:dyDescent="0.25">
      <c r="L110698" s="9"/>
      <c r="M110698" s="9"/>
      <c r="N110698" s="9"/>
    </row>
    <row r="110699" spans="12:14" x14ac:dyDescent="0.25">
      <c r="L110699" s="9"/>
      <c r="M110699" s="9"/>
      <c r="N110699" s="9"/>
    </row>
    <row r="110700" spans="12:14" x14ac:dyDescent="0.25">
      <c r="L110700" s="9"/>
      <c r="M110700" s="9"/>
      <c r="N110700" s="9"/>
    </row>
    <row r="110701" spans="12:14" x14ac:dyDescent="0.25">
      <c r="L110701" s="9"/>
      <c r="M110701" s="9"/>
      <c r="N110701" s="9"/>
    </row>
    <row r="110702" spans="12:14" x14ac:dyDescent="0.25">
      <c r="L110702" s="9"/>
      <c r="M110702" s="9"/>
      <c r="N110702" s="9"/>
    </row>
    <row r="110703" spans="12:14" x14ac:dyDescent="0.25">
      <c r="L110703" s="9"/>
      <c r="M110703" s="9"/>
      <c r="N110703" s="9"/>
    </row>
    <row r="110704" spans="12:14" x14ac:dyDescent="0.25">
      <c r="L110704" s="9"/>
      <c r="M110704" s="9"/>
      <c r="N110704" s="9"/>
    </row>
    <row r="110705" spans="12:14" x14ac:dyDescent="0.25">
      <c r="L110705" s="9"/>
      <c r="M110705" s="9"/>
      <c r="N110705" s="9"/>
    </row>
    <row r="110706" spans="12:14" x14ac:dyDescent="0.25">
      <c r="L110706" s="9"/>
      <c r="M110706" s="9"/>
      <c r="N110706" s="9"/>
    </row>
    <row r="110707" spans="12:14" x14ac:dyDescent="0.25">
      <c r="L110707" s="9"/>
      <c r="M110707" s="9"/>
      <c r="N110707" s="9"/>
    </row>
    <row r="110708" spans="12:14" x14ac:dyDescent="0.25">
      <c r="L110708" s="9"/>
      <c r="M110708" s="9"/>
      <c r="N110708" s="9"/>
    </row>
    <row r="110709" spans="12:14" x14ac:dyDescent="0.25">
      <c r="L110709" s="9"/>
      <c r="M110709" s="9"/>
      <c r="N110709" s="9"/>
    </row>
    <row r="110710" spans="12:14" x14ac:dyDescent="0.25">
      <c r="L110710" s="9"/>
      <c r="M110710" s="9"/>
      <c r="N110710" s="9"/>
    </row>
    <row r="110711" spans="12:14" x14ac:dyDescent="0.25">
      <c r="L110711" s="9"/>
      <c r="M110711" s="9"/>
      <c r="N110711" s="9"/>
    </row>
    <row r="110712" spans="12:14" x14ac:dyDescent="0.25">
      <c r="L110712" s="9"/>
      <c r="M110712" s="9"/>
      <c r="N110712" s="9"/>
    </row>
    <row r="110713" spans="12:14" x14ac:dyDescent="0.25">
      <c r="L110713" s="9"/>
      <c r="M110713" s="9"/>
      <c r="N110713" s="9"/>
    </row>
    <row r="110714" spans="12:14" x14ac:dyDescent="0.25">
      <c r="L110714" s="9"/>
      <c r="M110714" s="9"/>
      <c r="N110714" s="9"/>
    </row>
    <row r="110715" spans="12:14" x14ac:dyDescent="0.25">
      <c r="L110715" s="9"/>
      <c r="M110715" s="9"/>
      <c r="N110715" s="9"/>
    </row>
    <row r="110716" spans="12:14" x14ac:dyDescent="0.25">
      <c r="L110716" s="9"/>
      <c r="M110716" s="9"/>
      <c r="N110716" s="9"/>
    </row>
    <row r="110717" spans="12:14" x14ac:dyDescent="0.25">
      <c r="L110717" s="9"/>
      <c r="M110717" s="9"/>
      <c r="N110717" s="9"/>
    </row>
    <row r="110718" spans="12:14" x14ac:dyDescent="0.25">
      <c r="L110718" s="9"/>
      <c r="M110718" s="9"/>
      <c r="N110718" s="9"/>
    </row>
    <row r="110719" spans="12:14" x14ac:dyDescent="0.25">
      <c r="L110719" s="9"/>
      <c r="M110719" s="9"/>
      <c r="N110719" s="9"/>
    </row>
    <row r="110720" spans="12:14" x14ac:dyDescent="0.25">
      <c r="L110720" s="9"/>
      <c r="M110720" s="9"/>
      <c r="N110720" s="9"/>
    </row>
    <row r="110721" spans="12:14" x14ac:dyDescent="0.25">
      <c r="L110721" s="9"/>
      <c r="M110721" s="9"/>
      <c r="N110721" s="9"/>
    </row>
    <row r="110722" spans="12:14" x14ac:dyDescent="0.25">
      <c r="L110722" s="9"/>
      <c r="M110722" s="9"/>
      <c r="N110722" s="9"/>
    </row>
    <row r="110723" spans="12:14" x14ac:dyDescent="0.25">
      <c r="L110723" s="9"/>
      <c r="M110723" s="9"/>
      <c r="N110723" s="9"/>
    </row>
    <row r="110724" spans="12:14" x14ac:dyDescent="0.25">
      <c r="L110724" s="9"/>
      <c r="M110724" s="9"/>
      <c r="N110724" s="9"/>
    </row>
    <row r="110725" spans="12:14" x14ac:dyDescent="0.25">
      <c r="L110725" s="9"/>
      <c r="M110725" s="9"/>
      <c r="N110725" s="9"/>
    </row>
    <row r="110726" spans="12:14" x14ac:dyDescent="0.25">
      <c r="L110726" s="9"/>
      <c r="M110726" s="9"/>
      <c r="N110726" s="9"/>
    </row>
    <row r="110727" spans="12:14" x14ac:dyDescent="0.25">
      <c r="L110727" s="9"/>
      <c r="M110727" s="9"/>
      <c r="N110727" s="9"/>
    </row>
    <row r="110728" spans="12:14" x14ac:dyDescent="0.25">
      <c r="L110728" s="9"/>
      <c r="M110728" s="9"/>
      <c r="N110728" s="9"/>
    </row>
    <row r="110729" spans="12:14" x14ac:dyDescent="0.25">
      <c r="L110729" s="9"/>
      <c r="M110729" s="9"/>
      <c r="N110729" s="9"/>
    </row>
    <row r="110730" spans="12:14" x14ac:dyDescent="0.25">
      <c r="L110730" s="9"/>
      <c r="M110730" s="9"/>
      <c r="N110730" s="9"/>
    </row>
    <row r="110731" spans="12:14" x14ac:dyDescent="0.25">
      <c r="L110731" s="9"/>
      <c r="M110731" s="9"/>
      <c r="N110731" s="9"/>
    </row>
    <row r="110732" spans="12:14" x14ac:dyDescent="0.25">
      <c r="L110732" s="9"/>
      <c r="M110732" s="9"/>
      <c r="N110732" s="9"/>
    </row>
    <row r="110733" spans="12:14" x14ac:dyDescent="0.25">
      <c r="L110733" s="9"/>
      <c r="M110733" s="9"/>
      <c r="N110733" s="9"/>
    </row>
    <row r="110734" spans="12:14" x14ac:dyDescent="0.25">
      <c r="L110734" s="9"/>
      <c r="M110734" s="9"/>
      <c r="N110734" s="9"/>
    </row>
    <row r="110735" spans="12:14" x14ac:dyDescent="0.25">
      <c r="L110735" s="9"/>
      <c r="M110735" s="9"/>
      <c r="N110735" s="9"/>
    </row>
    <row r="110736" spans="12:14" x14ac:dyDescent="0.25">
      <c r="L110736" s="9"/>
      <c r="M110736" s="9"/>
      <c r="N110736" s="9"/>
    </row>
    <row r="110737" spans="12:14" x14ac:dyDescent="0.25">
      <c r="L110737" s="9"/>
      <c r="M110737" s="9"/>
      <c r="N110737" s="9"/>
    </row>
    <row r="110738" spans="12:14" x14ac:dyDescent="0.25">
      <c r="L110738" s="9"/>
      <c r="M110738" s="9"/>
      <c r="N110738" s="9"/>
    </row>
    <row r="110739" spans="12:14" x14ac:dyDescent="0.25">
      <c r="L110739" s="9"/>
      <c r="M110739" s="9"/>
      <c r="N110739" s="9"/>
    </row>
    <row r="110740" spans="12:14" x14ac:dyDescent="0.25">
      <c r="L110740" s="9"/>
      <c r="M110740" s="9"/>
      <c r="N110740" s="9"/>
    </row>
    <row r="110741" spans="12:14" x14ac:dyDescent="0.25">
      <c r="L110741" s="9"/>
      <c r="M110741" s="9"/>
      <c r="N110741" s="9"/>
    </row>
    <row r="110742" spans="12:14" x14ac:dyDescent="0.25">
      <c r="L110742" s="9"/>
      <c r="M110742" s="9"/>
      <c r="N110742" s="9"/>
    </row>
    <row r="110743" spans="12:14" x14ac:dyDescent="0.25">
      <c r="L110743" s="9"/>
      <c r="M110743" s="9"/>
      <c r="N110743" s="9"/>
    </row>
    <row r="110744" spans="12:14" x14ac:dyDescent="0.25">
      <c r="L110744" s="9"/>
      <c r="M110744" s="9"/>
      <c r="N110744" s="9"/>
    </row>
    <row r="110745" spans="12:14" x14ac:dyDescent="0.25">
      <c r="L110745" s="9"/>
      <c r="M110745" s="9"/>
      <c r="N110745" s="9"/>
    </row>
    <row r="110746" spans="12:14" x14ac:dyDescent="0.25">
      <c r="L110746" s="9"/>
      <c r="M110746" s="9"/>
      <c r="N110746" s="9"/>
    </row>
    <row r="110747" spans="12:14" x14ac:dyDescent="0.25">
      <c r="L110747" s="9"/>
      <c r="M110747" s="9"/>
      <c r="N110747" s="9"/>
    </row>
    <row r="110748" spans="12:14" x14ac:dyDescent="0.25">
      <c r="L110748" s="9"/>
      <c r="M110748" s="9"/>
      <c r="N110748" s="9"/>
    </row>
    <row r="110749" spans="12:14" x14ac:dyDescent="0.25">
      <c r="L110749" s="9"/>
      <c r="M110749" s="9"/>
      <c r="N110749" s="9"/>
    </row>
    <row r="110750" spans="12:14" x14ac:dyDescent="0.25">
      <c r="L110750" s="9"/>
      <c r="M110750" s="9"/>
      <c r="N110750" s="9"/>
    </row>
    <row r="110751" spans="12:14" x14ac:dyDescent="0.25">
      <c r="L110751" s="9"/>
      <c r="M110751" s="9"/>
      <c r="N110751" s="9"/>
    </row>
    <row r="110752" spans="12:14" x14ac:dyDescent="0.25">
      <c r="L110752" s="9"/>
      <c r="M110752" s="9"/>
      <c r="N110752" s="9"/>
    </row>
    <row r="110753" spans="12:14" x14ac:dyDescent="0.25">
      <c r="L110753" s="9"/>
      <c r="M110753" s="9"/>
      <c r="N110753" s="9"/>
    </row>
    <row r="110754" spans="12:14" x14ac:dyDescent="0.25">
      <c r="L110754" s="9"/>
      <c r="M110754" s="9"/>
      <c r="N110754" s="9"/>
    </row>
    <row r="110755" spans="12:14" x14ac:dyDescent="0.25">
      <c r="L110755" s="9"/>
      <c r="M110755" s="9"/>
      <c r="N110755" s="9"/>
    </row>
    <row r="110756" spans="12:14" x14ac:dyDescent="0.25">
      <c r="L110756" s="9"/>
      <c r="M110756" s="9"/>
      <c r="N110756" s="9"/>
    </row>
    <row r="110757" spans="12:14" x14ac:dyDescent="0.25">
      <c r="L110757" s="9"/>
      <c r="M110757" s="9"/>
      <c r="N110757" s="9"/>
    </row>
    <row r="110758" spans="12:14" x14ac:dyDescent="0.25">
      <c r="L110758" s="9"/>
      <c r="M110758" s="9"/>
      <c r="N110758" s="9"/>
    </row>
    <row r="110759" spans="12:14" x14ac:dyDescent="0.25">
      <c r="L110759" s="9"/>
      <c r="M110759" s="9"/>
      <c r="N110759" s="9"/>
    </row>
    <row r="110760" spans="12:14" x14ac:dyDescent="0.25">
      <c r="L110760" s="9"/>
      <c r="M110760" s="9"/>
      <c r="N110760" s="9"/>
    </row>
    <row r="110761" spans="12:14" x14ac:dyDescent="0.25">
      <c r="L110761" s="9"/>
      <c r="M110761" s="9"/>
      <c r="N110761" s="9"/>
    </row>
    <row r="110762" spans="12:14" x14ac:dyDescent="0.25">
      <c r="L110762" s="9"/>
      <c r="M110762" s="9"/>
      <c r="N110762" s="9"/>
    </row>
    <row r="110763" spans="12:14" x14ac:dyDescent="0.25">
      <c r="L110763" s="9"/>
      <c r="M110763" s="9"/>
      <c r="N110763" s="9"/>
    </row>
    <row r="110764" spans="12:14" x14ac:dyDescent="0.25">
      <c r="L110764" s="9"/>
      <c r="M110764" s="9"/>
      <c r="N110764" s="9"/>
    </row>
    <row r="110765" spans="12:14" x14ac:dyDescent="0.25">
      <c r="L110765" s="9"/>
      <c r="M110765" s="9"/>
      <c r="N110765" s="9"/>
    </row>
    <row r="110766" spans="12:14" x14ac:dyDescent="0.25">
      <c r="L110766" s="9"/>
      <c r="M110766" s="9"/>
      <c r="N110766" s="9"/>
    </row>
    <row r="110767" spans="12:14" x14ac:dyDescent="0.25">
      <c r="L110767" s="9"/>
      <c r="M110767" s="9"/>
      <c r="N110767" s="9"/>
    </row>
    <row r="110768" spans="12:14" x14ac:dyDescent="0.25">
      <c r="L110768" s="9"/>
      <c r="M110768" s="9"/>
      <c r="N110768" s="9"/>
    </row>
    <row r="110769" spans="12:14" x14ac:dyDescent="0.25">
      <c r="L110769" s="9"/>
      <c r="M110769" s="9"/>
      <c r="N110769" s="9"/>
    </row>
    <row r="110770" spans="12:14" x14ac:dyDescent="0.25">
      <c r="L110770" s="9"/>
      <c r="M110770" s="9"/>
      <c r="N110770" s="9"/>
    </row>
    <row r="110771" spans="12:14" x14ac:dyDescent="0.25">
      <c r="L110771" s="9"/>
      <c r="M110771" s="9"/>
      <c r="N110771" s="9"/>
    </row>
    <row r="110772" spans="12:14" x14ac:dyDescent="0.25">
      <c r="L110772" s="9"/>
      <c r="M110772" s="9"/>
      <c r="N110772" s="9"/>
    </row>
    <row r="110773" spans="12:14" x14ac:dyDescent="0.25">
      <c r="L110773" s="9"/>
      <c r="M110773" s="9"/>
      <c r="N110773" s="9"/>
    </row>
    <row r="110774" spans="12:14" x14ac:dyDescent="0.25">
      <c r="L110774" s="9"/>
      <c r="M110774" s="9"/>
      <c r="N110774" s="9"/>
    </row>
    <row r="110775" spans="12:14" x14ac:dyDescent="0.25">
      <c r="L110775" s="9"/>
      <c r="M110775" s="9"/>
      <c r="N110775" s="9"/>
    </row>
    <row r="110776" spans="12:14" x14ac:dyDescent="0.25">
      <c r="L110776" s="9"/>
      <c r="M110776" s="9"/>
      <c r="N110776" s="9"/>
    </row>
    <row r="110777" spans="12:14" x14ac:dyDescent="0.25">
      <c r="L110777" s="9"/>
      <c r="M110777" s="9"/>
      <c r="N110777" s="9"/>
    </row>
    <row r="110778" spans="12:14" x14ac:dyDescent="0.25">
      <c r="L110778" s="9"/>
      <c r="M110778" s="9"/>
      <c r="N110778" s="9"/>
    </row>
    <row r="110779" spans="12:14" x14ac:dyDescent="0.25">
      <c r="L110779" s="9"/>
      <c r="M110779" s="9"/>
      <c r="N110779" s="9"/>
    </row>
    <row r="110780" spans="12:14" x14ac:dyDescent="0.25">
      <c r="L110780" s="9"/>
      <c r="M110780" s="9"/>
      <c r="N110780" s="9"/>
    </row>
    <row r="110781" spans="12:14" x14ac:dyDescent="0.25">
      <c r="L110781" s="9"/>
      <c r="M110781" s="9"/>
      <c r="N110781" s="9"/>
    </row>
    <row r="110782" spans="12:14" x14ac:dyDescent="0.25">
      <c r="L110782" s="9"/>
      <c r="M110782" s="9"/>
      <c r="N110782" s="9"/>
    </row>
    <row r="110783" spans="12:14" x14ac:dyDescent="0.25">
      <c r="L110783" s="9"/>
      <c r="M110783" s="9"/>
      <c r="N110783" s="9"/>
    </row>
    <row r="110784" spans="12:14" x14ac:dyDescent="0.25">
      <c r="L110784" s="9"/>
      <c r="M110784" s="9"/>
      <c r="N110784" s="9"/>
    </row>
    <row r="110785" spans="12:14" x14ac:dyDescent="0.25">
      <c r="L110785" s="9"/>
      <c r="M110785" s="9"/>
      <c r="N110785" s="9"/>
    </row>
    <row r="110786" spans="12:14" x14ac:dyDescent="0.25">
      <c r="L110786" s="9"/>
      <c r="M110786" s="9"/>
      <c r="N110786" s="9"/>
    </row>
    <row r="110787" spans="12:14" x14ac:dyDescent="0.25">
      <c r="L110787" s="9"/>
      <c r="M110787" s="9"/>
      <c r="N110787" s="9"/>
    </row>
    <row r="110788" spans="12:14" x14ac:dyDescent="0.25">
      <c r="L110788" s="9"/>
      <c r="M110788" s="9"/>
      <c r="N110788" s="9"/>
    </row>
    <row r="110789" spans="12:14" x14ac:dyDescent="0.25">
      <c r="L110789" s="9"/>
      <c r="M110789" s="9"/>
      <c r="N110789" s="9"/>
    </row>
    <row r="110790" spans="12:14" x14ac:dyDescent="0.25">
      <c r="L110790" s="9"/>
      <c r="M110790" s="9"/>
      <c r="N110790" s="9"/>
    </row>
    <row r="110791" spans="12:14" x14ac:dyDescent="0.25">
      <c r="L110791" s="9"/>
      <c r="M110791" s="9"/>
      <c r="N110791" s="9"/>
    </row>
    <row r="110792" spans="12:14" x14ac:dyDescent="0.25">
      <c r="L110792" s="9"/>
      <c r="M110792" s="9"/>
      <c r="N110792" s="9"/>
    </row>
    <row r="110793" spans="12:14" x14ac:dyDescent="0.25">
      <c r="L110793" s="9"/>
      <c r="M110793" s="9"/>
      <c r="N110793" s="9"/>
    </row>
    <row r="110794" spans="12:14" x14ac:dyDescent="0.25">
      <c r="L110794" s="9"/>
      <c r="M110794" s="9"/>
      <c r="N110794" s="9"/>
    </row>
    <row r="110795" spans="12:14" x14ac:dyDescent="0.25">
      <c r="L110795" s="9"/>
      <c r="M110795" s="9"/>
      <c r="N110795" s="9"/>
    </row>
    <row r="110796" spans="12:14" x14ac:dyDescent="0.25">
      <c r="L110796" s="9"/>
      <c r="M110796" s="9"/>
      <c r="N110796" s="9"/>
    </row>
    <row r="110797" spans="12:14" x14ac:dyDescent="0.25">
      <c r="L110797" s="9"/>
      <c r="M110797" s="9"/>
      <c r="N110797" s="9"/>
    </row>
    <row r="110798" spans="12:14" x14ac:dyDescent="0.25">
      <c r="L110798" s="9"/>
      <c r="M110798" s="9"/>
      <c r="N110798" s="9"/>
    </row>
    <row r="110799" spans="12:14" x14ac:dyDescent="0.25">
      <c r="L110799" s="9"/>
      <c r="M110799" s="9"/>
      <c r="N110799" s="9"/>
    </row>
    <row r="110800" spans="12:14" x14ac:dyDescent="0.25">
      <c r="L110800" s="9"/>
      <c r="M110800" s="9"/>
      <c r="N110800" s="9"/>
    </row>
    <row r="110801" spans="12:14" x14ac:dyDescent="0.25">
      <c r="L110801" s="9"/>
      <c r="M110801" s="9"/>
      <c r="N110801" s="9"/>
    </row>
    <row r="110802" spans="12:14" x14ac:dyDescent="0.25">
      <c r="L110802" s="9"/>
      <c r="M110802" s="9"/>
      <c r="N110802" s="9"/>
    </row>
    <row r="110803" spans="12:14" x14ac:dyDescent="0.25">
      <c r="L110803" s="9"/>
      <c r="M110803" s="9"/>
      <c r="N110803" s="9"/>
    </row>
    <row r="110804" spans="12:14" x14ac:dyDescent="0.25">
      <c r="L110804" s="9"/>
      <c r="M110804" s="9"/>
      <c r="N110804" s="9"/>
    </row>
    <row r="110805" spans="12:14" x14ac:dyDescent="0.25">
      <c r="L110805" s="9"/>
      <c r="M110805" s="9"/>
      <c r="N110805" s="9"/>
    </row>
    <row r="110806" spans="12:14" x14ac:dyDescent="0.25">
      <c r="L110806" s="9"/>
      <c r="M110806" s="9"/>
      <c r="N110806" s="9"/>
    </row>
    <row r="110807" spans="12:14" x14ac:dyDescent="0.25">
      <c r="L110807" s="9"/>
      <c r="M110807" s="9"/>
      <c r="N110807" s="9"/>
    </row>
    <row r="110808" spans="12:14" x14ac:dyDescent="0.25">
      <c r="L110808" s="9"/>
      <c r="M110808" s="9"/>
      <c r="N110808" s="9"/>
    </row>
    <row r="110809" spans="12:14" x14ac:dyDescent="0.25">
      <c r="L110809" s="9"/>
      <c r="M110809" s="9"/>
      <c r="N110809" s="9"/>
    </row>
    <row r="110810" spans="12:14" x14ac:dyDescent="0.25">
      <c r="L110810" s="9"/>
      <c r="M110810" s="9"/>
      <c r="N110810" s="9"/>
    </row>
    <row r="110811" spans="12:14" x14ac:dyDescent="0.25">
      <c r="L110811" s="9"/>
      <c r="M110811" s="9"/>
      <c r="N110811" s="9"/>
    </row>
    <row r="110812" spans="12:14" x14ac:dyDescent="0.25">
      <c r="L110812" s="9"/>
      <c r="M110812" s="9"/>
      <c r="N110812" s="9"/>
    </row>
    <row r="110813" spans="12:14" x14ac:dyDescent="0.25">
      <c r="L110813" s="9"/>
      <c r="M110813" s="9"/>
      <c r="N110813" s="9"/>
    </row>
    <row r="110814" spans="12:14" x14ac:dyDescent="0.25">
      <c r="L110814" s="9"/>
      <c r="M110814" s="9"/>
      <c r="N110814" s="9"/>
    </row>
    <row r="110815" spans="12:14" x14ac:dyDescent="0.25">
      <c r="L110815" s="9"/>
      <c r="M110815" s="9"/>
      <c r="N110815" s="9"/>
    </row>
    <row r="110816" spans="12:14" x14ac:dyDescent="0.25">
      <c r="L110816" s="9"/>
      <c r="M110816" s="9"/>
      <c r="N110816" s="9"/>
    </row>
    <row r="110817" spans="12:14" x14ac:dyDescent="0.25">
      <c r="L110817" s="9"/>
      <c r="M110817" s="9"/>
      <c r="N110817" s="9"/>
    </row>
    <row r="110818" spans="12:14" x14ac:dyDescent="0.25">
      <c r="L110818" s="9"/>
      <c r="M110818" s="9"/>
      <c r="N110818" s="9"/>
    </row>
    <row r="110819" spans="12:14" x14ac:dyDescent="0.25">
      <c r="L110819" s="9"/>
      <c r="M110819" s="9"/>
      <c r="N110819" s="9"/>
    </row>
    <row r="110820" spans="12:14" x14ac:dyDescent="0.25">
      <c r="L110820" s="9"/>
      <c r="M110820" s="9"/>
      <c r="N110820" s="9"/>
    </row>
    <row r="110821" spans="12:14" x14ac:dyDescent="0.25">
      <c r="L110821" s="9"/>
      <c r="M110821" s="9"/>
      <c r="N110821" s="9"/>
    </row>
    <row r="110822" spans="12:14" x14ac:dyDescent="0.25">
      <c r="L110822" s="9"/>
      <c r="M110822" s="9"/>
      <c r="N110822" s="9"/>
    </row>
    <row r="110823" spans="12:14" x14ac:dyDescent="0.25">
      <c r="L110823" s="9"/>
      <c r="M110823" s="9"/>
      <c r="N110823" s="9"/>
    </row>
    <row r="110824" spans="12:14" x14ac:dyDescent="0.25">
      <c r="L110824" s="9"/>
      <c r="M110824" s="9"/>
      <c r="N110824" s="9"/>
    </row>
    <row r="110825" spans="12:14" x14ac:dyDescent="0.25">
      <c r="L110825" s="9"/>
      <c r="M110825" s="9"/>
      <c r="N110825" s="9"/>
    </row>
    <row r="110826" spans="12:14" x14ac:dyDescent="0.25">
      <c r="L110826" s="9"/>
      <c r="M110826" s="9"/>
      <c r="N110826" s="9"/>
    </row>
    <row r="110827" spans="12:14" x14ac:dyDescent="0.25">
      <c r="L110827" s="9"/>
      <c r="M110827" s="9"/>
      <c r="N110827" s="9"/>
    </row>
    <row r="110828" spans="12:14" x14ac:dyDescent="0.25">
      <c r="L110828" s="9"/>
      <c r="M110828" s="9"/>
      <c r="N110828" s="9"/>
    </row>
    <row r="110829" spans="12:14" x14ac:dyDescent="0.25">
      <c r="L110829" s="9"/>
      <c r="M110829" s="9"/>
      <c r="N110829" s="9"/>
    </row>
    <row r="110830" spans="12:14" x14ac:dyDescent="0.25">
      <c r="L110830" s="9"/>
      <c r="M110830" s="9"/>
      <c r="N110830" s="9"/>
    </row>
    <row r="110831" spans="12:14" x14ac:dyDescent="0.25">
      <c r="L110831" s="9"/>
      <c r="M110831" s="9"/>
      <c r="N110831" s="9"/>
    </row>
    <row r="110832" spans="12:14" x14ac:dyDescent="0.25">
      <c r="L110832" s="9"/>
      <c r="M110832" s="9"/>
      <c r="N110832" s="9"/>
    </row>
    <row r="110833" spans="12:14" x14ac:dyDescent="0.25">
      <c r="L110833" s="9"/>
      <c r="M110833" s="9"/>
      <c r="N110833" s="9"/>
    </row>
    <row r="110834" spans="12:14" x14ac:dyDescent="0.25">
      <c r="L110834" s="9"/>
      <c r="M110834" s="9"/>
      <c r="N110834" s="9"/>
    </row>
    <row r="110835" spans="12:14" x14ac:dyDescent="0.25">
      <c r="L110835" s="9"/>
      <c r="M110835" s="9"/>
      <c r="N110835" s="9"/>
    </row>
    <row r="110836" spans="12:14" x14ac:dyDescent="0.25">
      <c r="L110836" s="9"/>
      <c r="M110836" s="9"/>
      <c r="N110836" s="9"/>
    </row>
    <row r="110837" spans="12:14" x14ac:dyDescent="0.25">
      <c r="L110837" s="9"/>
      <c r="M110837" s="9"/>
      <c r="N110837" s="9"/>
    </row>
    <row r="110838" spans="12:14" x14ac:dyDescent="0.25">
      <c r="L110838" s="9"/>
      <c r="M110838" s="9"/>
      <c r="N110838" s="9"/>
    </row>
    <row r="110839" spans="12:14" x14ac:dyDescent="0.25">
      <c r="L110839" s="9"/>
      <c r="M110839" s="9"/>
      <c r="N110839" s="9"/>
    </row>
    <row r="110840" spans="12:14" x14ac:dyDescent="0.25">
      <c r="L110840" s="9"/>
      <c r="M110840" s="9"/>
      <c r="N110840" s="9"/>
    </row>
    <row r="110841" spans="12:14" x14ac:dyDescent="0.25">
      <c r="L110841" s="9"/>
      <c r="M110841" s="9"/>
      <c r="N110841" s="9"/>
    </row>
    <row r="110842" spans="12:14" x14ac:dyDescent="0.25">
      <c r="L110842" s="9"/>
      <c r="M110842" s="9"/>
      <c r="N110842" s="9"/>
    </row>
    <row r="110843" spans="12:14" x14ac:dyDescent="0.25">
      <c r="L110843" s="9"/>
      <c r="M110843" s="9"/>
      <c r="N110843" s="9"/>
    </row>
    <row r="110844" spans="12:14" x14ac:dyDescent="0.25">
      <c r="L110844" s="9"/>
      <c r="M110844" s="9"/>
      <c r="N110844" s="9"/>
    </row>
    <row r="110845" spans="12:14" x14ac:dyDescent="0.25">
      <c r="L110845" s="9"/>
      <c r="M110845" s="9"/>
      <c r="N110845" s="9"/>
    </row>
    <row r="110846" spans="12:14" x14ac:dyDescent="0.25">
      <c r="L110846" s="9"/>
      <c r="M110846" s="9"/>
      <c r="N110846" s="9"/>
    </row>
    <row r="110847" spans="12:14" x14ac:dyDescent="0.25">
      <c r="L110847" s="9"/>
      <c r="M110847" s="9"/>
      <c r="N110847" s="9"/>
    </row>
    <row r="110848" spans="12:14" x14ac:dyDescent="0.25">
      <c r="L110848" s="9"/>
      <c r="M110848" s="9"/>
      <c r="N110848" s="9"/>
    </row>
    <row r="110849" spans="12:14" x14ac:dyDescent="0.25">
      <c r="L110849" s="9"/>
      <c r="M110849" s="9"/>
      <c r="N110849" s="9"/>
    </row>
    <row r="110850" spans="12:14" x14ac:dyDescent="0.25">
      <c r="L110850" s="9"/>
      <c r="M110850" s="9"/>
      <c r="N110850" s="9"/>
    </row>
    <row r="110851" spans="12:14" x14ac:dyDescent="0.25">
      <c r="L110851" s="9"/>
      <c r="M110851" s="9"/>
      <c r="N110851" s="9"/>
    </row>
    <row r="110852" spans="12:14" x14ac:dyDescent="0.25">
      <c r="L110852" s="9"/>
      <c r="M110852" s="9"/>
      <c r="N110852" s="9"/>
    </row>
    <row r="110853" spans="12:14" x14ac:dyDescent="0.25">
      <c r="L110853" s="9"/>
      <c r="M110853" s="9"/>
      <c r="N110853" s="9"/>
    </row>
    <row r="110854" spans="12:14" x14ac:dyDescent="0.25">
      <c r="L110854" s="9"/>
      <c r="M110854" s="9"/>
      <c r="N110854" s="9"/>
    </row>
    <row r="110855" spans="12:14" x14ac:dyDescent="0.25">
      <c r="L110855" s="9"/>
      <c r="M110855" s="9"/>
      <c r="N110855" s="9"/>
    </row>
    <row r="110856" spans="12:14" x14ac:dyDescent="0.25">
      <c r="L110856" s="9"/>
      <c r="M110856" s="9"/>
      <c r="N110856" s="9"/>
    </row>
    <row r="110857" spans="12:14" x14ac:dyDescent="0.25">
      <c r="L110857" s="9"/>
      <c r="M110857" s="9"/>
      <c r="N110857" s="9"/>
    </row>
    <row r="110858" spans="12:14" x14ac:dyDescent="0.25">
      <c r="L110858" s="9"/>
      <c r="M110858" s="9"/>
      <c r="N110858" s="9"/>
    </row>
    <row r="110859" spans="12:14" x14ac:dyDescent="0.25">
      <c r="L110859" s="9"/>
      <c r="M110859" s="9"/>
      <c r="N110859" s="9"/>
    </row>
    <row r="110860" spans="12:14" x14ac:dyDescent="0.25">
      <c r="L110860" s="9"/>
      <c r="M110860" s="9"/>
      <c r="N110860" s="9"/>
    </row>
    <row r="110861" spans="12:14" x14ac:dyDescent="0.25">
      <c r="L110861" s="9"/>
      <c r="M110861" s="9"/>
      <c r="N110861" s="9"/>
    </row>
    <row r="110862" spans="12:14" x14ac:dyDescent="0.25">
      <c r="L110862" s="9"/>
      <c r="M110862" s="9"/>
      <c r="N110862" s="9"/>
    </row>
    <row r="110863" spans="12:14" x14ac:dyDescent="0.25">
      <c r="L110863" s="9"/>
      <c r="M110863" s="9"/>
      <c r="N110863" s="9"/>
    </row>
    <row r="110864" spans="12:14" x14ac:dyDescent="0.25">
      <c r="L110864" s="9"/>
      <c r="M110864" s="9"/>
      <c r="N110864" s="9"/>
    </row>
    <row r="110865" spans="12:14" x14ac:dyDescent="0.25">
      <c r="L110865" s="9"/>
      <c r="M110865" s="9"/>
      <c r="N110865" s="9"/>
    </row>
    <row r="110866" spans="12:14" x14ac:dyDescent="0.25">
      <c r="L110866" s="9"/>
      <c r="M110866" s="9"/>
      <c r="N110866" s="9"/>
    </row>
    <row r="110867" spans="12:14" x14ac:dyDescent="0.25">
      <c r="L110867" s="9"/>
      <c r="M110867" s="9"/>
      <c r="N110867" s="9"/>
    </row>
    <row r="110868" spans="12:14" x14ac:dyDescent="0.25">
      <c r="L110868" s="9"/>
      <c r="M110868" s="9"/>
      <c r="N110868" s="9"/>
    </row>
    <row r="110869" spans="12:14" x14ac:dyDescent="0.25">
      <c r="L110869" s="9"/>
      <c r="M110869" s="9"/>
      <c r="N110869" s="9"/>
    </row>
    <row r="110870" spans="12:14" x14ac:dyDescent="0.25">
      <c r="L110870" s="9"/>
      <c r="M110870" s="9"/>
      <c r="N110870" s="9"/>
    </row>
    <row r="110871" spans="12:14" x14ac:dyDescent="0.25">
      <c r="L110871" s="9"/>
      <c r="M110871" s="9"/>
      <c r="N110871" s="9"/>
    </row>
    <row r="110872" spans="12:14" x14ac:dyDescent="0.25">
      <c r="L110872" s="9"/>
      <c r="M110872" s="9"/>
      <c r="N110872" s="9"/>
    </row>
    <row r="110873" spans="12:14" x14ac:dyDescent="0.25">
      <c r="L110873" s="9"/>
      <c r="M110873" s="9"/>
      <c r="N110873" s="9"/>
    </row>
    <row r="110874" spans="12:14" x14ac:dyDescent="0.25">
      <c r="L110874" s="9"/>
      <c r="M110874" s="9"/>
      <c r="N110874" s="9"/>
    </row>
    <row r="110875" spans="12:14" x14ac:dyDescent="0.25">
      <c r="L110875" s="9"/>
      <c r="M110875" s="9"/>
      <c r="N110875" s="9"/>
    </row>
    <row r="110876" spans="12:14" x14ac:dyDescent="0.25">
      <c r="L110876" s="9"/>
      <c r="M110876" s="9"/>
      <c r="N110876" s="9"/>
    </row>
    <row r="110877" spans="12:14" x14ac:dyDescent="0.25">
      <c r="L110877" s="9"/>
      <c r="M110877" s="9"/>
      <c r="N110877" s="9"/>
    </row>
    <row r="110878" spans="12:14" x14ac:dyDescent="0.25">
      <c r="L110878" s="9"/>
      <c r="M110878" s="9"/>
      <c r="N110878" s="9"/>
    </row>
    <row r="110879" spans="12:14" x14ac:dyDescent="0.25">
      <c r="L110879" s="9"/>
      <c r="M110879" s="9"/>
      <c r="N110879" s="9"/>
    </row>
    <row r="110880" spans="12:14" x14ac:dyDescent="0.25">
      <c r="L110880" s="9"/>
      <c r="M110880" s="9"/>
      <c r="N110880" s="9"/>
    </row>
    <row r="110881" spans="12:14" x14ac:dyDescent="0.25">
      <c r="L110881" s="9"/>
      <c r="M110881" s="9"/>
      <c r="N110881" s="9"/>
    </row>
    <row r="110882" spans="12:14" x14ac:dyDescent="0.25">
      <c r="L110882" s="9"/>
      <c r="M110882" s="9"/>
      <c r="N110882" s="9"/>
    </row>
    <row r="110883" spans="12:14" x14ac:dyDescent="0.25">
      <c r="L110883" s="9"/>
      <c r="M110883" s="9"/>
      <c r="N110883" s="9"/>
    </row>
    <row r="110884" spans="12:14" x14ac:dyDescent="0.25">
      <c r="L110884" s="9"/>
      <c r="M110884" s="9"/>
      <c r="N110884" s="9"/>
    </row>
    <row r="110885" spans="12:14" x14ac:dyDescent="0.25">
      <c r="L110885" s="9"/>
      <c r="M110885" s="9"/>
      <c r="N110885" s="9"/>
    </row>
    <row r="110886" spans="12:14" x14ac:dyDescent="0.25">
      <c r="L110886" s="9"/>
      <c r="M110886" s="9"/>
      <c r="N110886" s="9"/>
    </row>
    <row r="110887" spans="12:14" x14ac:dyDescent="0.25">
      <c r="L110887" s="9"/>
      <c r="M110887" s="9"/>
      <c r="N110887" s="9"/>
    </row>
    <row r="110888" spans="12:14" x14ac:dyDescent="0.25">
      <c r="L110888" s="9"/>
      <c r="M110888" s="9"/>
      <c r="N110888" s="9"/>
    </row>
    <row r="110889" spans="12:14" x14ac:dyDescent="0.25">
      <c r="L110889" s="9"/>
      <c r="M110889" s="9"/>
      <c r="N110889" s="9"/>
    </row>
    <row r="110890" spans="12:14" x14ac:dyDescent="0.25">
      <c r="L110890" s="9"/>
      <c r="M110890" s="9"/>
      <c r="N110890" s="9"/>
    </row>
    <row r="110891" spans="12:14" x14ac:dyDescent="0.25">
      <c r="L110891" s="9"/>
      <c r="M110891" s="9"/>
      <c r="N110891" s="9"/>
    </row>
    <row r="110892" spans="12:14" x14ac:dyDescent="0.25">
      <c r="L110892" s="9"/>
      <c r="M110892" s="9"/>
      <c r="N110892" s="9"/>
    </row>
    <row r="110893" spans="12:14" x14ac:dyDescent="0.25">
      <c r="L110893" s="9"/>
      <c r="M110893" s="9"/>
      <c r="N110893" s="9"/>
    </row>
    <row r="110894" spans="12:14" x14ac:dyDescent="0.25">
      <c r="L110894" s="9"/>
      <c r="M110894" s="9"/>
      <c r="N110894" s="9"/>
    </row>
    <row r="110895" spans="12:14" x14ac:dyDescent="0.25">
      <c r="L110895" s="9"/>
      <c r="M110895" s="9"/>
      <c r="N110895" s="9"/>
    </row>
    <row r="110896" spans="12:14" x14ac:dyDescent="0.25">
      <c r="L110896" s="9"/>
      <c r="M110896" s="9"/>
      <c r="N110896" s="9"/>
    </row>
    <row r="110897" spans="12:14" x14ac:dyDescent="0.25">
      <c r="L110897" s="9"/>
      <c r="M110897" s="9"/>
      <c r="N110897" s="9"/>
    </row>
    <row r="110898" spans="12:14" x14ac:dyDescent="0.25">
      <c r="L110898" s="9"/>
      <c r="M110898" s="9"/>
      <c r="N110898" s="9"/>
    </row>
    <row r="110899" spans="12:14" x14ac:dyDescent="0.25">
      <c r="L110899" s="9"/>
      <c r="M110899" s="9"/>
      <c r="N110899" s="9"/>
    </row>
    <row r="110900" spans="12:14" x14ac:dyDescent="0.25">
      <c r="L110900" s="9"/>
      <c r="M110900" s="9"/>
      <c r="N110900" s="9"/>
    </row>
    <row r="110901" spans="12:14" x14ac:dyDescent="0.25">
      <c r="L110901" s="9"/>
      <c r="M110901" s="9"/>
      <c r="N110901" s="9"/>
    </row>
    <row r="110902" spans="12:14" x14ac:dyDescent="0.25">
      <c r="L110902" s="9"/>
      <c r="M110902" s="9"/>
      <c r="N110902" s="9"/>
    </row>
    <row r="110903" spans="12:14" x14ac:dyDescent="0.25">
      <c r="L110903" s="9"/>
      <c r="M110903" s="9"/>
      <c r="N110903" s="9"/>
    </row>
    <row r="110904" spans="12:14" x14ac:dyDescent="0.25">
      <c r="L110904" s="9"/>
      <c r="M110904" s="9"/>
      <c r="N110904" s="9"/>
    </row>
    <row r="110905" spans="12:14" x14ac:dyDescent="0.25">
      <c r="L110905" s="9"/>
      <c r="M110905" s="9"/>
      <c r="N110905" s="9"/>
    </row>
    <row r="110906" spans="12:14" x14ac:dyDescent="0.25">
      <c r="L110906" s="9"/>
      <c r="M110906" s="9"/>
      <c r="N110906" s="9"/>
    </row>
    <row r="110907" spans="12:14" x14ac:dyDescent="0.25">
      <c r="L110907" s="9"/>
      <c r="M110907" s="9"/>
      <c r="N110907" s="9"/>
    </row>
    <row r="110908" spans="12:14" x14ac:dyDescent="0.25">
      <c r="L110908" s="9"/>
      <c r="M110908" s="9"/>
      <c r="N110908" s="9"/>
    </row>
    <row r="110909" spans="12:14" x14ac:dyDescent="0.25">
      <c r="L110909" s="9"/>
      <c r="M110909" s="9"/>
      <c r="N110909" s="9"/>
    </row>
    <row r="110910" spans="12:14" x14ac:dyDescent="0.25">
      <c r="L110910" s="9"/>
      <c r="M110910" s="9"/>
      <c r="N110910" s="9"/>
    </row>
    <row r="110911" spans="12:14" x14ac:dyDescent="0.25">
      <c r="L110911" s="9"/>
      <c r="M110911" s="9"/>
      <c r="N110911" s="9"/>
    </row>
    <row r="110912" spans="12:14" x14ac:dyDescent="0.25">
      <c r="L110912" s="9"/>
      <c r="M110912" s="9"/>
      <c r="N110912" s="9"/>
    </row>
    <row r="110913" spans="12:14" x14ac:dyDescent="0.25">
      <c r="L110913" s="9"/>
      <c r="M110913" s="9"/>
      <c r="N110913" s="9"/>
    </row>
    <row r="110914" spans="12:14" x14ac:dyDescent="0.25">
      <c r="L110914" s="9"/>
      <c r="M110914" s="9"/>
      <c r="N110914" s="9"/>
    </row>
    <row r="110915" spans="12:14" x14ac:dyDescent="0.25">
      <c r="L110915" s="9"/>
      <c r="M110915" s="9"/>
      <c r="N110915" s="9"/>
    </row>
    <row r="110916" spans="12:14" x14ac:dyDescent="0.25">
      <c r="L110916" s="9"/>
      <c r="M110916" s="9"/>
      <c r="N110916" s="9"/>
    </row>
    <row r="110917" spans="12:14" x14ac:dyDescent="0.25">
      <c r="L110917" s="9"/>
      <c r="M110917" s="9"/>
      <c r="N110917" s="9"/>
    </row>
    <row r="110918" spans="12:14" x14ac:dyDescent="0.25">
      <c r="L110918" s="9"/>
      <c r="M110918" s="9"/>
      <c r="N110918" s="9"/>
    </row>
    <row r="110919" spans="12:14" x14ac:dyDescent="0.25">
      <c r="L110919" s="9"/>
      <c r="M110919" s="9"/>
      <c r="N110919" s="9"/>
    </row>
    <row r="110920" spans="12:14" x14ac:dyDescent="0.25">
      <c r="L110920" s="9"/>
      <c r="M110920" s="9"/>
      <c r="N110920" s="9"/>
    </row>
    <row r="110921" spans="12:14" x14ac:dyDescent="0.25">
      <c r="L110921" s="9"/>
      <c r="M110921" s="9"/>
      <c r="N110921" s="9"/>
    </row>
    <row r="110922" spans="12:14" x14ac:dyDescent="0.25">
      <c r="L110922" s="9"/>
      <c r="M110922" s="9"/>
      <c r="N110922" s="9"/>
    </row>
    <row r="110923" spans="12:14" x14ac:dyDescent="0.25">
      <c r="L110923" s="9"/>
      <c r="M110923" s="9"/>
      <c r="N110923" s="9"/>
    </row>
    <row r="110924" spans="12:14" x14ac:dyDescent="0.25">
      <c r="L110924" s="9"/>
      <c r="M110924" s="9"/>
      <c r="N110924" s="9"/>
    </row>
    <row r="110925" spans="12:14" x14ac:dyDescent="0.25">
      <c r="L110925" s="9"/>
      <c r="M110925" s="9"/>
      <c r="N110925" s="9"/>
    </row>
    <row r="110926" spans="12:14" x14ac:dyDescent="0.25">
      <c r="L110926" s="9"/>
      <c r="M110926" s="9"/>
      <c r="N110926" s="9"/>
    </row>
    <row r="110927" spans="12:14" x14ac:dyDescent="0.25">
      <c r="L110927" s="9"/>
      <c r="M110927" s="9"/>
      <c r="N110927" s="9"/>
    </row>
    <row r="110928" spans="12:14" x14ac:dyDescent="0.25">
      <c r="L110928" s="9"/>
      <c r="M110928" s="9"/>
      <c r="N110928" s="9"/>
    </row>
    <row r="110929" spans="12:14" x14ac:dyDescent="0.25">
      <c r="L110929" s="9"/>
      <c r="M110929" s="9"/>
      <c r="N110929" s="9"/>
    </row>
    <row r="110930" spans="12:14" x14ac:dyDescent="0.25">
      <c r="L110930" s="9"/>
      <c r="M110930" s="9"/>
      <c r="N110930" s="9"/>
    </row>
    <row r="110931" spans="12:14" x14ac:dyDescent="0.25">
      <c r="L110931" s="9"/>
      <c r="M110931" s="9"/>
      <c r="N110931" s="9"/>
    </row>
    <row r="110932" spans="12:14" x14ac:dyDescent="0.25">
      <c r="L110932" s="9"/>
      <c r="M110932" s="9"/>
      <c r="N110932" s="9"/>
    </row>
    <row r="110933" spans="12:14" x14ac:dyDescent="0.25">
      <c r="L110933" s="9"/>
      <c r="M110933" s="9"/>
      <c r="N110933" s="9"/>
    </row>
    <row r="110934" spans="12:14" x14ac:dyDescent="0.25">
      <c r="L110934" s="9"/>
      <c r="M110934" s="9"/>
      <c r="N110934" s="9"/>
    </row>
    <row r="110935" spans="12:14" x14ac:dyDescent="0.25">
      <c r="L110935" s="9"/>
      <c r="M110935" s="9"/>
      <c r="N110935" s="9"/>
    </row>
    <row r="110936" spans="12:14" x14ac:dyDescent="0.25">
      <c r="L110936" s="9"/>
      <c r="M110936" s="9"/>
      <c r="N110936" s="9"/>
    </row>
    <row r="110937" spans="12:14" x14ac:dyDescent="0.25">
      <c r="L110937" s="9"/>
      <c r="M110937" s="9"/>
      <c r="N110937" s="9"/>
    </row>
    <row r="110938" spans="12:14" x14ac:dyDescent="0.25">
      <c r="L110938" s="9"/>
      <c r="M110938" s="9"/>
      <c r="N110938" s="9"/>
    </row>
    <row r="110939" spans="12:14" x14ac:dyDescent="0.25">
      <c r="L110939" s="9"/>
      <c r="M110939" s="9"/>
      <c r="N110939" s="9"/>
    </row>
    <row r="110940" spans="12:14" x14ac:dyDescent="0.25">
      <c r="L110940" s="9"/>
      <c r="M110940" s="9"/>
      <c r="N110940" s="9"/>
    </row>
    <row r="110941" spans="12:14" x14ac:dyDescent="0.25">
      <c r="L110941" s="9"/>
      <c r="M110941" s="9"/>
      <c r="N110941" s="9"/>
    </row>
    <row r="110942" spans="12:14" x14ac:dyDescent="0.25">
      <c r="L110942" s="9"/>
      <c r="M110942" s="9"/>
      <c r="N110942" s="9"/>
    </row>
    <row r="110943" spans="12:14" x14ac:dyDescent="0.25">
      <c r="L110943" s="9"/>
      <c r="M110943" s="9"/>
      <c r="N110943" s="9"/>
    </row>
    <row r="110944" spans="12:14" x14ac:dyDescent="0.25">
      <c r="L110944" s="9"/>
      <c r="M110944" s="9"/>
      <c r="N110944" s="9"/>
    </row>
    <row r="110945" spans="12:14" x14ac:dyDescent="0.25">
      <c r="L110945" s="9"/>
      <c r="M110945" s="9"/>
      <c r="N110945" s="9"/>
    </row>
    <row r="110946" spans="12:14" x14ac:dyDescent="0.25">
      <c r="L110946" s="9"/>
      <c r="M110946" s="9"/>
      <c r="N110946" s="9"/>
    </row>
    <row r="110947" spans="12:14" x14ac:dyDescent="0.25">
      <c r="L110947" s="9"/>
      <c r="M110947" s="9"/>
      <c r="N110947" s="9"/>
    </row>
    <row r="110948" spans="12:14" x14ac:dyDescent="0.25">
      <c r="L110948" s="9"/>
      <c r="M110948" s="9"/>
      <c r="N110948" s="9"/>
    </row>
    <row r="110949" spans="12:14" x14ac:dyDescent="0.25">
      <c r="L110949" s="9"/>
      <c r="M110949" s="9"/>
      <c r="N110949" s="9"/>
    </row>
    <row r="110950" spans="12:14" x14ac:dyDescent="0.25">
      <c r="L110950" s="9"/>
      <c r="M110950" s="9"/>
      <c r="N110950" s="9"/>
    </row>
    <row r="110951" spans="12:14" x14ac:dyDescent="0.25">
      <c r="L110951" s="9"/>
      <c r="M110951" s="9"/>
      <c r="N110951" s="9"/>
    </row>
    <row r="110952" spans="12:14" x14ac:dyDescent="0.25">
      <c r="L110952" s="9"/>
      <c r="M110952" s="9"/>
      <c r="N110952" s="9"/>
    </row>
    <row r="110953" spans="12:14" x14ac:dyDescent="0.25">
      <c r="L110953" s="9"/>
      <c r="M110953" s="9"/>
      <c r="N110953" s="9"/>
    </row>
    <row r="110954" spans="12:14" x14ac:dyDescent="0.25">
      <c r="L110954" s="9"/>
      <c r="M110954" s="9"/>
      <c r="N110954" s="9"/>
    </row>
    <row r="110955" spans="12:14" x14ac:dyDescent="0.25">
      <c r="L110955" s="9"/>
      <c r="M110955" s="9"/>
      <c r="N110955" s="9"/>
    </row>
    <row r="110956" spans="12:14" x14ac:dyDescent="0.25">
      <c r="L110956" s="9"/>
      <c r="M110956" s="9"/>
      <c r="N110956" s="9"/>
    </row>
    <row r="110957" spans="12:14" x14ac:dyDescent="0.25">
      <c r="L110957" s="9"/>
      <c r="M110957" s="9"/>
      <c r="N110957" s="9"/>
    </row>
    <row r="110958" spans="12:14" x14ac:dyDescent="0.25">
      <c r="L110958" s="9"/>
      <c r="M110958" s="9"/>
      <c r="N110958" s="9"/>
    </row>
    <row r="110959" spans="12:14" x14ac:dyDescent="0.25">
      <c r="L110959" s="9"/>
      <c r="M110959" s="9"/>
      <c r="N110959" s="9"/>
    </row>
    <row r="110960" spans="12:14" x14ac:dyDescent="0.25">
      <c r="L110960" s="9"/>
      <c r="M110960" s="9"/>
      <c r="N110960" s="9"/>
    </row>
    <row r="110961" spans="12:14" x14ac:dyDescent="0.25">
      <c r="L110961" s="9"/>
      <c r="M110961" s="9"/>
      <c r="N110961" s="9"/>
    </row>
    <row r="110962" spans="12:14" x14ac:dyDescent="0.25">
      <c r="L110962" s="9"/>
      <c r="M110962" s="9"/>
      <c r="N110962" s="9"/>
    </row>
    <row r="110963" spans="12:14" x14ac:dyDescent="0.25">
      <c r="L110963" s="9"/>
      <c r="M110963" s="9"/>
      <c r="N110963" s="9"/>
    </row>
    <row r="110964" spans="12:14" x14ac:dyDescent="0.25">
      <c r="L110964" s="9"/>
      <c r="M110964" s="9"/>
      <c r="N110964" s="9"/>
    </row>
    <row r="110965" spans="12:14" x14ac:dyDescent="0.25">
      <c r="L110965" s="9"/>
      <c r="M110965" s="9"/>
      <c r="N110965" s="9"/>
    </row>
    <row r="110966" spans="12:14" x14ac:dyDescent="0.25">
      <c r="L110966" s="9"/>
      <c r="M110966" s="9"/>
      <c r="N110966" s="9"/>
    </row>
    <row r="110967" spans="12:14" x14ac:dyDescent="0.25">
      <c r="L110967" s="9"/>
      <c r="M110967" s="9"/>
      <c r="N110967" s="9"/>
    </row>
    <row r="110968" spans="12:14" x14ac:dyDescent="0.25">
      <c r="L110968" s="9"/>
      <c r="M110968" s="9"/>
      <c r="N110968" s="9"/>
    </row>
    <row r="110969" spans="12:14" x14ac:dyDescent="0.25">
      <c r="L110969" s="9"/>
      <c r="M110969" s="9"/>
      <c r="N110969" s="9"/>
    </row>
    <row r="110970" spans="12:14" x14ac:dyDescent="0.25">
      <c r="L110970" s="9"/>
      <c r="M110970" s="9"/>
      <c r="N110970" s="9"/>
    </row>
    <row r="110971" spans="12:14" x14ac:dyDescent="0.25">
      <c r="L110971" s="9"/>
      <c r="M110971" s="9"/>
      <c r="N110971" s="9"/>
    </row>
    <row r="110972" spans="12:14" x14ac:dyDescent="0.25">
      <c r="L110972" s="9"/>
      <c r="M110972" s="9"/>
      <c r="N110972" s="9"/>
    </row>
    <row r="110973" spans="12:14" x14ac:dyDescent="0.25">
      <c r="L110973" s="9"/>
      <c r="M110973" s="9"/>
      <c r="N110973" s="9"/>
    </row>
    <row r="110974" spans="12:14" x14ac:dyDescent="0.25">
      <c r="L110974" s="9"/>
      <c r="M110974" s="9"/>
      <c r="N110974" s="9"/>
    </row>
    <row r="110975" spans="12:14" x14ac:dyDescent="0.25">
      <c r="L110975" s="9"/>
      <c r="M110975" s="9"/>
      <c r="N110975" s="9"/>
    </row>
    <row r="110976" spans="12:14" x14ac:dyDescent="0.25">
      <c r="L110976" s="9"/>
      <c r="M110976" s="9"/>
      <c r="N110976" s="9"/>
    </row>
    <row r="110977" spans="12:14" x14ac:dyDescent="0.25">
      <c r="L110977" s="9"/>
      <c r="M110977" s="9"/>
      <c r="N110977" s="9"/>
    </row>
    <row r="110978" spans="12:14" x14ac:dyDescent="0.25">
      <c r="L110978" s="9"/>
      <c r="M110978" s="9"/>
      <c r="N110978" s="9"/>
    </row>
    <row r="110979" spans="12:14" x14ac:dyDescent="0.25">
      <c r="L110979" s="9"/>
      <c r="M110979" s="9"/>
      <c r="N110979" s="9"/>
    </row>
    <row r="110980" spans="12:14" x14ac:dyDescent="0.25">
      <c r="L110980" s="9"/>
      <c r="M110980" s="9"/>
      <c r="N110980" s="9"/>
    </row>
    <row r="110981" spans="12:14" x14ac:dyDescent="0.25">
      <c r="L110981" s="9"/>
      <c r="M110981" s="9"/>
      <c r="N110981" s="9"/>
    </row>
    <row r="110982" spans="12:14" x14ac:dyDescent="0.25">
      <c r="L110982" s="9"/>
      <c r="M110982" s="9"/>
      <c r="N110982" s="9"/>
    </row>
    <row r="110983" spans="12:14" x14ac:dyDescent="0.25">
      <c r="L110983" s="9"/>
      <c r="M110983" s="9"/>
      <c r="N110983" s="9"/>
    </row>
    <row r="110984" spans="12:14" x14ac:dyDescent="0.25">
      <c r="L110984" s="9"/>
      <c r="M110984" s="9"/>
      <c r="N110984" s="9"/>
    </row>
    <row r="110985" spans="12:14" x14ac:dyDescent="0.25">
      <c r="L110985" s="9"/>
      <c r="M110985" s="9"/>
      <c r="N110985" s="9"/>
    </row>
    <row r="110986" spans="12:14" x14ac:dyDescent="0.25">
      <c r="L110986" s="9"/>
      <c r="M110986" s="9"/>
      <c r="N110986" s="9"/>
    </row>
    <row r="110987" spans="12:14" x14ac:dyDescent="0.25">
      <c r="L110987" s="9"/>
      <c r="M110987" s="9"/>
      <c r="N110987" s="9"/>
    </row>
    <row r="110988" spans="12:14" x14ac:dyDescent="0.25">
      <c r="L110988" s="9"/>
      <c r="M110988" s="9"/>
      <c r="N110988" s="9"/>
    </row>
    <row r="110989" spans="12:14" x14ac:dyDescent="0.25">
      <c r="L110989" s="9"/>
      <c r="M110989" s="9"/>
      <c r="N110989" s="9"/>
    </row>
    <row r="110990" spans="12:14" x14ac:dyDescent="0.25">
      <c r="L110990" s="9"/>
      <c r="M110990" s="9"/>
      <c r="N110990" s="9"/>
    </row>
    <row r="110991" spans="12:14" x14ac:dyDescent="0.25">
      <c r="L110991" s="9"/>
      <c r="M110991" s="9"/>
      <c r="N110991" s="9"/>
    </row>
    <row r="110992" spans="12:14" x14ac:dyDescent="0.25">
      <c r="L110992" s="9"/>
      <c r="M110992" s="9"/>
      <c r="N110992" s="9"/>
    </row>
    <row r="110993" spans="12:14" x14ac:dyDescent="0.25">
      <c r="L110993" s="9"/>
      <c r="M110993" s="9"/>
      <c r="N110993" s="9"/>
    </row>
    <row r="110994" spans="12:14" x14ac:dyDescent="0.25">
      <c r="L110994" s="9"/>
      <c r="M110994" s="9"/>
      <c r="N110994" s="9"/>
    </row>
    <row r="110995" spans="12:14" x14ac:dyDescent="0.25">
      <c r="L110995" s="9"/>
      <c r="M110995" s="9"/>
      <c r="N110995" s="9"/>
    </row>
    <row r="110996" spans="12:14" x14ac:dyDescent="0.25">
      <c r="L110996" s="9"/>
      <c r="M110996" s="9"/>
      <c r="N110996" s="9"/>
    </row>
    <row r="110997" spans="12:14" x14ac:dyDescent="0.25">
      <c r="L110997" s="9"/>
      <c r="M110997" s="9"/>
      <c r="N110997" s="9"/>
    </row>
    <row r="110998" spans="12:14" x14ac:dyDescent="0.25">
      <c r="L110998" s="9"/>
      <c r="M110998" s="9"/>
      <c r="N110998" s="9"/>
    </row>
    <row r="110999" spans="12:14" x14ac:dyDescent="0.25">
      <c r="L110999" s="9"/>
      <c r="M110999" s="9"/>
      <c r="N110999" s="9"/>
    </row>
    <row r="111000" spans="12:14" x14ac:dyDescent="0.25">
      <c r="L111000" s="9"/>
      <c r="M111000" s="9"/>
      <c r="N111000" s="9"/>
    </row>
    <row r="111001" spans="12:14" x14ac:dyDescent="0.25">
      <c r="L111001" s="9"/>
      <c r="M111001" s="9"/>
      <c r="N111001" s="9"/>
    </row>
    <row r="111002" spans="12:14" x14ac:dyDescent="0.25">
      <c r="L111002" s="9"/>
      <c r="M111002" s="9"/>
      <c r="N111002" s="9"/>
    </row>
    <row r="111003" spans="12:14" x14ac:dyDescent="0.25">
      <c r="L111003" s="9"/>
      <c r="M111003" s="9"/>
      <c r="N111003" s="9"/>
    </row>
    <row r="111004" spans="12:14" x14ac:dyDescent="0.25">
      <c r="L111004" s="9"/>
      <c r="M111004" s="9"/>
      <c r="N111004" s="9"/>
    </row>
    <row r="111005" spans="12:14" x14ac:dyDescent="0.25">
      <c r="L111005" s="9"/>
      <c r="M111005" s="9"/>
      <c r="N111005" s="9"/>
    </row>
    <row r="111006" spans="12:14" x14ac:dyDescent="0.25">
      <c r="L111006" s="9"/>
      <c r="M111006" s="9"/>
      <c r="N111006" s="9"/>
    </row>
    <row r="111007" spans="12:14" x14ac:dyDescent="0.25">
      <c r="L111007" s="9"/>
      <c r="M111007" s="9"/>
      <c r="N111007" s="9"/>
    </row>
    <row r="111008" spans="12:14" x14ac:dyDescent="0.25">
      <c r="L111008" s="9"/>
      <c r="M111008" s="9"/>
      <c r="N111008" s="9"/>
    </row>
    <row r="111009" spans="12:14" x14ac:dyDescent="0.25">
      <c r="L111009" s="9"/>
      <c r="M111009" s="9"/>
      <c r="N111009" s="9"/>
    </row>
    <row r="111010" spans="12:14" x14ac:dyDescent="0.25">
      <c r="L111010" s="9"/>
      <c r="M111010" s="9"/>
      <c r="N111010" s="9"/>
    </row>
    <row r="111011" spans="12:14" x14ac:dyDescent="0.25">
      <c r="L111011" s="9"/>
      <c r="M111011" s="9"/>
      <c r="N111011" s="9"/>
    </row>
    <row r="111012" spans="12:14" x14ac:dyDescent="0.25">
      <c r="L111012" s="9"/>
      <c r="M111012" s="9"/>
      <c r="N111012" s="9"/>
    </row>
    <row r="111013" spans="12:14" x14ac:dyDescent="0.25">
      <c r="L111013" s="9"/>
      <c r="M111013" s="9"/>
      <c r="N111013" s="9"/>
    </row>
    <row r="111014" spans="12:14" x14ac:dyDescent="0.25">
      <c r="L111014" s="9"/>
      <c r="M111014" s="9"/>
      <c r="N111014" s="9"/>
    </row>
    <row r="111015" spans="12:14" x14ac:dyDescent="0.25">
      <c r="L111015" s="9"/>
      <c r="M111015" s="9"/>
      <c r="N111015" s="9"/>
    </row>
    <row r="111016" spans="12:14" x14ac:dyDescent="0.25">
      <c r="L111016" s="9"/>
      <c r="M111016" s="9"/>
      <c r="N111016" s="9"/>
    </row>
    <row r="111017" spans="12:14" x14ac:dyDescent="0.25">
      <c r="L111017" s="9"/>
      <c r="M111017" s="9"/>
      <c r="N111017" s="9"/>
    </row>
    <row r="111018" spans="12:14" x14ac:dyDescent="0.25">
      <c r="L111018" s="9"/>
      <c r="M111018" s="9"/>
      <c r="N111018" s="9"/>
    </row>
    <row r="111019" spans="12:14" x14ac:dyDescent="0.25">
      <c r="L111019" s="9"/>
      <c r="M111019" s="9"/>
      <c r="N111019" s="9"/>
    </row>
    <row r="111020" spans="12:14" x14ac:dyDescent="0.25">
      <c r="L111020" s="9"/>
      <c r="M111020" s="9"/>
      <c r="N111020" s="9"/>
    </row>
    <row r="111021" spans="12:14" x14ac:dyDescent="0.25">
      <c r="L111021" s="9"/>
      <c r="M111021" s="9"/>
      <c r="N111021" s="9"/>
    </row>
    <row r="111022" spans="12:14" x14ac:dyDescent="0.25">
      <c r="L111022" s="9"/>
      <c r="M111022" s="9"/>
      <c r="N111022" s="9"/>
    </row>
    <row r="111023" spans="12:14" x14ac:dyDescent="0.25">
      <c r="L111023" s="9"/>
      <c r="M111023" s="9"/>
      <c r="N111023" s="9"/>
    </row>
    <row r="111024" spans="12:14" x14ac:dyDescent="0.25">
      <c r="L111024" s="9"/>
      <c r="M111024" s="9"/>
      <c r="N111024" s="9"/>
    </row>
    <row r="111025" spans="12:14" x14ac:dyDescent="0.25">
      <c r="L111025" s="9"/>
      <c r="M111025" s="9"/>
      <c r="N111025" s="9"/>
    </row>
    <row r="111026" spans="12:14" x14ac:dyDescent="0.25">
      <c r="L111026" s="9"/>
      <c r="M111026" s="9"/>
      <c r="N111026" s="9"/>
    </row>
    <row r="111027" spans="12:14" x14ac:dyDescent="0.25">
      <c r="L111027" s="9"/>
      <c r="M111027" s="9"/>
      <c r="N111027" s="9"/>
    </row>
    <row r="111028" spans="12:14" x14ac:dyDescent="0.25">
      <c r="L111028" s="9"/>
      <c r="M111028" s="9"/>
      <c r="N111028" s="9"/>
    </row>
    <row r="111029" spans="12:14" x14ac:dyDescent="0.25">
      <c r="L111029" s="9"/>
      <c r="M111029" s="9"/>
      <c r="N111029" s="9"/>
    </row>
    <row r="111030" spans="12:14" x14ac:dyDescent="0.25">
      <c r="L111030" s="9"/>
      <c r="M111030" s="9"/>
      <c r="N111030" s="9"/>
    </row>
    <row r="111031" spans="12:14" x14ac:dyDescent="0.25">
      <c r="L111031" s="9"/>
      <c r="M111031" s="9"/>
      <c r="N111031" s="9"/>
    </row>
    <row r="111032" spans="12:14" x14ac:dyDescent="0.25">
      <c r="L111032" s="9"/>
      <c r="M111032" s="9"/>
      <c r="N111032" s="9"/>
    </row>
    <row r="111033" spans="12:14" x14ac:dyDescent="0.25">
      <c r="L111033" s="9"/>
      <c r="M111033" s="9"/>
      <c r="N111033" s="9"/>
    </row>
    <row r="111034" spans="12:14" x14ac:dyDescent="0.25">
      <c r="L111034" s="9"/>
      <c r="M111034" s="9"/>
      <c r="N111034" s="9"/>
    </row>
    <row r="111035" spans="12:14" x14ac:dyDescent="0.25">
      <c r="L111035" s="9"/>
      <c r="M111035" s="9"/>
      <c r="N111035" s="9"/>
    </row>
    <row r="111036" spans="12:14" x14ac:dyDescent="0.25">
      <c r="L111036" s="9"/>
      <c r="M111036" s="9"/>
      <c r="N111036" s="9"/>
    </row>
    <row r="111037" spans="12:14" x14ac:dyDescent="0.25">
      <c r="L111037" s="9"/>
      <c r="M111037" s="9"/>
      <c r="N111037" s="9"/>
    </row>
    <row r="111038" spans="12:14" x14ac:dyDescent="0.25">
      <c r="L111038" s="9"/>
      <c r="M111038" s="9"/>
      <c r="N111038" s="9"/>
    </row>
    <row r="111039" spans="12:14" x14ac:dyDescent="0.25">
      <c r="L111039" s="9"/>
      <c r="M111039" s="9"/>
      <c r="N111039" s="9"/>
    </row>
    <row r="111040" spans="12:14" x14ac:dyDescent="0.25">
      <c r="L111040" s="9"/>
      <c r="M111040" s="9"/>
      <c r="N111040" s="9"/>
    </row>
    <row r="111041" spans="12:14" x14ac:dyDescent="0.25">
      <c r="L111041" s="9"/>
      <c r="M111041" s="9"/>
      <c r="N111041" s="9"/>
    </row>
    <row r="111042" spans="12:14" x14ac:dyDescent="0.25">
      <c r="L111042" s="9"/>
      <c r="M111042" s="9"/>
      <c r="N111042" s="9"/>
    </row>
    <row r="111043" spans="12:14" x14ac:dyDescent="0.25">
      <c r="L111043" s="9"/>
      <c r="M111043" s="9"/>
      <c r="N111043" s="9"/>
    </row>
    <row r="111044" spans="12:14" x14ac:dyDescent="0.25">
      <c r="L111044" s="9"/>
      <c r="M111044" s="9"/>
      <c r="N111044" s="9"/>
    </row>
    <row r="111045" spans="12:14" x14ac:dyDescent="0.25">
      <c r="L111045" s="9"/>
      <c r="M111045" s="9"/>
      <c r="N111045" s="9"/>
    </row>
    <row r="111046" spans="12:14" x14ac:dyDescent="0.25">
      <c r="L111046" s="9"/>
      <c r="M111046" s="9"/>
      <c r="N111046" s="9"/>
    </row>
    <row r="111047" spans="12:14" x14ac:dyDescent="0.25">
      <c r="L111047" s="9"/>
      <c r="M111047" s="9"/>
      <c r="N111047" s="9"/>
    </row>
    <row r="111048" spans="12:14" x14ac:dyDescent="0.25">
      <c r="L111048" s="9"/>
      <c r="M111048" s="9"/>
      <c r="N111048" s="9"/>
    </row>
    <row r="111049" spans="12:14" x14ac:dyDescent="0.25">
      <c r="L111049" s="9"/>
      <c r="M111049" s="9"/>
      <c r="N111049" s="9"/>
    </row>
    <row r="111050" spans="12:14" x14ac:dyDescent="0.25">
      <c r="L111050" s="9"/>
      <c r="M111050" s="9"/>
      <c r="N111050" s="9"/>
    </row>
    <row r="111051" spans="12:14" x14ac:dyDescent="0.25">
      <c r="L111051" s="9"/>
      <c r="M111051" s="9"/>
      <c r="N111051" s="9"/>
    </row>
    <row r="111052" spans="12:14" x14ac:dyDescent="0.25">
      <c r="L111052" s="9"/>
      <c r="M111052" s="9"/>
      <c r="N111052" s="9"/>
    </row>
    <row r="111053" spans="12:14" x14ac:dyDescent="0.25">
      <c r="L111053" s="9"/>
      <c r="M111053" s="9"/>
      <c r="N111053" s="9"/>
    </row>
    <row r="111054" spans="12:14" x14ac:dyDescent="0.25">
      <c r="L111054" s="9"/>
      <c r="M111054" s="9"/>
      <c r="N111054" s="9"/>
    </row>
    <row r="111055" spans="12:14" x14ac:dyDescent="0.25">
      <c r="L111055" s="9"/>
      <c r="M111055" s="9"/>
      <c r="N111055" s="9"/>
    </row>
    <row r="111056" spans="12:14" x14ac:dyDescent="0.25">
      <c r="L111056" s="9"/>
      <c r="M111056" s="9"/>
      <c r="N111056" s="9"/>
    </row>
    <row r="111057" spans="12:14" x14ac:dyDescent="0.25">
      <c r="L111057" s="9"/>
      <c r="M111057" s="9"/>
      <c r="N111057" s="9"/>
    </row>
    <row r="111058" spans="12:14" x14ac:dyDescent="0.25">
      <c r="L111058" s="9"/>
      <c r="M111058" s="9"/>
      <c r="N111058" s="9"/>
    </row>
    <row r="111059" spans="12:14" x14ac:dyDescent="0.25">
      <c r="L111059" s="9"/>
      <c r="M111059" s="9"/>
      <c r="N111059" s="9"/>
    </row>
    <row r="111060" spans="12:14" x14ac:dyDescent="0.25">
      <c r="L111060" s="9"/>
      <c r="M111060" s="9"/>
      <c r="N111060" s="9"/>
    </row>
    <row r="111061" spans="12:14" x14ac:dyDescent="0.25">
      <c r="L111061" s="9"/>
      <c r="M111061" s="9"/>
      <c r="N111061" s="9"/>
    </row>
    <row r="111062" spans="12:14" x14ac:dyDescent="0.25">
      <c r="L111062" s="9"/>
      <c r="M111062" s="9"/>
      <c r="N111062" s="9"/>
    </row>
    <row r="111063" spans="12:14" x14ac:dyDescent="0.25">
      <c r="L111063" s="9"/>
      <c r="M111063" s="9"/>
      <c r="N111063" s="9"/>
    </row>
    <row r="111064" spans="12:14" x14ac:dyDescent="0.25">
      <c r="L111064" s="9"/>
      <c r="M111064" s="9"/>
      <c r="N111064" s="9"/>
    </row>
    <row r="111065" spans="12:14" x14ac:dyDescent="0.25">
      <c r="L111065" s="9"/>
      <c r="M111065" s="9"/>
      <c r="N111065" s="9"/>
    </row>
    <row r="111066" spans="12:14" x14ac:dyDescent="0.25">
      <c r="L111066" s="9"/>
      <c r="M111066" s="9"/>
      <c r="N111066" s="9"/>
    </row>
    <row r="111067" spans="12:14" x14ac:dyDescent="0.25">
      <c r="L111067" s="9"/>
      <c r="M111067" s="9"/>
      <c r="N111067" s="9"/>
    </row>
    <row r="111068" spans="12:14" x14ac:dyDescent="0.25">
      <c r="L111068" s="9"/>
      <c r="M111068" s="9"/>
      <c r="N111068" s="9"/>
    </row>
    <row r="111069" spans="12:14" x14ac:dyDescent="0.25">
      <c r="L111069" s="9"/>
      <c r="M111069" s="9"/>
      <c r="N111069" s="9"/>
    </row>
    <row r="111070" spans="12:14" x14ac:dyDescent="0.25">
      <c r="L111070" s="9"/>
      <c r="M111070" s="9"/>
      <c r="N111070" s="9"/>
    </row>
    <row r="111071" spans="12:14" x14ac:dyDescent="0.25">
      <c r="L111071" s="9"/>
      <c r="M111071" s="9"/>
      <c r="N111071" s="9"/>
    </row>
    <row r="111072" spans="12:14" x14ac:dyDescent="0.25">
      <c r="L111072" s="9"/>
      <c r="M111072" s="9"/>
      <c r="N111072" s="9"/>
    </row>
    <row r="111073" spans="12:14" x14ac:dyDescent="0.25">
      <c r="L111073" s="9"/>
      <c r="M111073" s="9"/>
      <c r="N111073" s="9"/>
    </row>
    <row r="111074" spans="12:14" x14ac:dyDescent="0.25">
      <c r="L111074" s="9"/>
      <c r="M111074" s="9"/>
      <c r="N111074" s="9"/>
    </row>
    <row r="111075" spans="12:14" x14ac:dyDescent="0.25">
      <c r="L111075" s="9"/>
      <c r="M111075" s="9"/>
      <c r="N111075" s="9"/>
    </row>
    <row r="111076" spans="12:14" x14ac:dyDescent="0.25">
      <c r="L111076" s="9"/>
      <c r="M111076" s="9"/>
      <c r="N111076" s="9"/>
    </row>
    <row r="111077" spans="12:14" x14ac:dyDescent="0.25">
      <c r="L111077" s="9"/>
      <c r="M111077" s="9"/>
      <c r="N111077" s="9"/>
    </row>
    <row r="111078" spans="12:14" x14ac:dyDescent="0.25">
      <c r="L111078" s="9"/>
      <c r="M111078" s="9"/>
      <c r="N111078" s="9"/>
    </row>
    <row r="111079" spans="12:14" x14ac:dyDescent="0.25">
      <c r="L111079" s="9"/>
      <c r="M111079" s="9"/>
      <c r="N111079" s="9"/>
    </row>
    <row r="111080" spans="12:14" x14ac:dyDescent="0.25">
      <c r="L111080" s="9"/>
      <c r="M111080" s="9"/>
      <c r="N111080" s="9"/>
    </row>
    <row r="111081" spans="12:14" x14ac:dyDescent="0.25">
      <c r="L111081" s="9"/>
      <c r="M111081" s="9"/>
      <c r="N111081" s="9"/>
    </row>
    <row r="111082" spans="12:14" x14ac:dyDescent="0.25">
      <c r="L111082" s="9"/>
      <c r="M111082" s="9"/>
      <c r="N111082" s="9"/>
    </row>
    <row r="111083" spans="12:14" x14ac:dyDescent="0.25">
      <c r="L111083" s="9"/>
      <c r="M111083" s="9"/>
      <c r="N111083" s="9"/>
    </row>
    <row r="111084" spans="12:14" x14ac:dyDescent="0.25">
      <c r="L111084" s="9"/>
      <c r="M111084" s="9"/>
      <c r="N111084" s="9"/>
    </row>
    <row r="111085" spans="12:14" x14ac:dyDescent="0.25">
      <c r="L111085" s="9"/>
      <c r="M111085" s="9"/>
      <c r="N111085" s="9"/>
    </row>
    <row r="111086" spans="12:14" x14ac:dyDescent="0.25">
      <c r="L111086" s="9"/>
      <c r="M111086" s="9"/>
      <c r="N111086" s="9"/>
    </row>
    <row r="111087" spans="12:14" x14ac:dyDescent="0.25">
      <c r="L111087" s="9"/>
      <c r="M111087" s="9"/>
      <c r="N111087" s="9"/>
    </row>
    <row r="111088" spans="12:14" x14ac:dyDescent="0.25">
      <c r="L111088" s="9"/>
      <c r="M111088" s="9"/>
      <c r="N111088" s="9"/>
    </row>
    <row r="111089" spans="12:14" x14ac:dyDescent="0.25">
      <c r="L111089" s="9"/>
      <c r="M111089" s="9"/>
      <c r="N111089" s="9"/>
    </row>
    <row r="111090" spans="12:14" x14ac:dyDescent="0.25">
      <c r="L111090" s="9"/>
      <c r="M111090" s="9"/>
      <c r="N111090" s="9"/>
    </row>
    <row r="111091" spans="12:14" x14ac:dyDescent="0.25">
      <c r="L111091" s="9"/>
      <c r="M111091" s="9"/>
      <c r="N111091" s="9"/>
    </row>
    <row r="111092" spans="12:14" x14ac:dyDescent="0.25">
      <c r="L111092" s="9"/>
      <c r="M111092" s="9"/>
      <c r="N111092" s="9"/>
    </row>
    <row r="111093" spans="12:14" x14ac:dyDescent="0.25">
      <c r="L111093" s="9"/>
      <c r="M111093" s="9"/>
      <c r="N111093" s="9"/>
    </row>
    <row r="111094" spans="12:14" x14ac:dyDescent="0.25">
      <c r="L111094" s="9"/>
      <c r="M111094" s="9"/>
      <c r="N111094" s="9"/>
    </row>
    <row r="111095" spans="12:14" x14ac:dyDescent="0.25">
      <c r="L111095" s="9"/>
      <c r="M111095" s="9"/>
      <c r="N111095" s="9"/>
    </row>
    <row r="111096" spans="12:14" x14ac:dyDescent="0.25">
      <c r="L111096" s="9"/>
      <c r="M111096" s="9"/>
      <c r="N111096" s="9"/>
    </row>
    <row r="111097" spans="12:14" x14ac:dyDescent="0.25">
      <c r="L111097" s="9"/>
      <c r="M111097" s="9"/>
      <c r="N111097" s="9"/>
    </row>
    <row r="111098" spans="12:14" x14ac:dyDescent="0.25">
      <c r="L111098" s="9"/>
      <c r="M111098" s="9"/>
      <c r="N111098" s="9"/>
    </row>
    <row r="111099" spans="12:14" x14ac:dyDescent="0.25">
      <c r="L111099" s="9"/>
      <c r="M111099" s="9"/>
      <c r="N111099" s="9"/>
    </row>
    <row r="111100" spans="12:14" x14ac:dyDescent="0.25">
      <c r="L111100" s="9"/>
      <c r="M111100" s="9"/>
      <c r="N111100" s="9"/>
    </row>
    <row r="111101" spans="12:14" x14ac:dyDescent="0.25">
      <c r="L111101" s="9"/>
      <c r="M111101" s="9"/>
      <c r="N111101" s="9"/>
    </row>
    <row r="111102" spans="12:14" x14ac:dyDescent="0.25">
      <c r="L111102" s="9"/>
      <c r="M111102" s="9"/>
      <c r="N111102" s="9"/>
    </row>
    <row r="111103" spans="12:14" x14ac:dyDescent="0.25">
      <c r="L111103" s="9"/>
      <c r="M111103" s="9"/>
      <c r="N111103" s="9"/>
    </row>
    <row r="111104" spans="12:14" x14ac:dyDescent="0.25">
      <c r="L111104" s="9"/>
      <c r="M111104" s="9"/>
      <c r="N111104" s="9"/>
    </row>
    <row r="111105" spans="12:14" x14ac:dyDescent="0.25">
      <c r="L111105" s="9"/>
      <c r="M111105" s="9"/>
      <c r="N111105" s="9"/>
    </row>
    <row r="111106" spans="12:14" x14ac:dyDescent="0.25">
      <c r="L111106" s="9"/>
      <c r="M111106" s="9"/>
      <c r="N111106" s="9"/>
    </row>
    <row r="111107" spans="12:14" x14ac:dyDescent="0.25">
      <c r="L111107" s="9"/>
      <c r="M111107" s="9"/>
      <c r="N111107" s="9"/>
    </row>
    <row r="111108" spans="12:14" x14ac:dyDescent="0.25">
      <c r="L111108" s="9"/>
      <c r="M111108" s="9"/>
      <c r="N111108" s="9"/>
    </row>
    <row r="111109" spans="12:14" x14ac:dyDescent="0.25">
      <c r="L111109" s="9"/>
      <c r="M111109" s="9"/>
      <c r="N111109" s="9"/>
    </row>
    <row r="111110" spans="12:14" x14ac:dyDescent="0.25">
      <c r="L111110" s="9"/>
      <c r="M111110" s="9"/>
      <c r="N111110" s="9"/>
    </row>
    <row r="111111" spans="12:14" x14ac:dyDescent="0.25">
      <c r="L111111" s="9"/>
      <c r="M111111" s="9"/>
      <c r="N111111" s="9"/>
    </row>
    <row r="111112" spans="12:14" x14ac:dyDescent="0.25">
      <c r="L111112" s="9"/>
      <c r="M111112" s="9"/>
      <c r="N111112" s="9"/>
    </row>
    <row r="111113" spans="12:14" x14ac:dyDescent="0.25">
      <c r="L111113" s="9"/>
      <c r="M111113" s="9"/>
      <c r="N111113" s="9"/>
    </row>
    <row r="111114" spans="12:14" x14ac:dyDescent="0.25">
      <c r="L111114" s="9"/>
      <c r="M111114" s="9"/>
      <c r="N111114" s="9"/>
    </row>
    <row r="111115" spans="12:14" x14ac:dyDescent="0.25">
      <c r="L111115" s="9"/>
      <c r="M111115" s="9"/>
      <c r="N111115" s="9"/>
    </row>
    <row r="111116" spans="12:14" x14ac:dyDescent="0.25">
      <c r="L111116" s="9"/>
      <c r="M111116" s="9"/>
      <c r="N111116" s="9"/>
    </row>
    <row r="111117" spans="12:14" x14ac:dyDescent="0.25">
      <c r="L111117" s="9"/>
      <c r="M111117" s="9"/>
      <c r="N111117" s="9"/>
    </row>
    <row r="111118" spans="12:14" x14ac:dyDescent="0.25">
      <c r="L111118" s="9"/>
      <c r="M111118" s="9"/>
      <c r="N111118" s="9"/>
    </row>
    <row r="111119" spans="12:14" x14ac:dyDescent="0.25">
      <c r="L111119" s="9"/>
      <c r="M111119" s="9"/>
      <c r="N111119" s="9"/>
    </row>
    <row r="111120" spans="12:14" x14ac:dyDescent="0.25">
      <c r="L111120" s="9"/>
      <c r="M111120" s="9"/>
      <c r="N111120" s="9"/>
    </row>
    <row r="111121" spans="12:14" x14ac:dyDescent="0.25">
      <c r="L111121" s="9"/>
      <c r="M111121" s="9"/>
      <c r="N111121" s="9"/>
    </row>
    <row r="111122" spans="12:14" x14ac:dyDescent="0.25">
      <c r="L111122" s="9"/>
      <c r="M111122" s="9"/>
      <c r="N111122" s="9"/>
    </row>
    <row r="111123" spans="12:14" x14ac:dyDescent="0.25">
      <c r="L111123" s="9"/>
      <c r="M111123" s="9"/>
      <c r="N111123" s="9"/>
    </row>
    <row r="111124" spans="12:14" x14ac:dyDescent="0.25">
      <c r="L111124" s="9"/>
      <c r="M111124" s="9"/>
      <c r="N111124" s="9"/>
    </row>
    <row r="111125" spans="12:14" x14ac:dyDescent="0.25">
      <c r="L111125" s="9"/>
      <c r="M111125" s="9"/>
      <c r="N111125" s="9"/>
    </row>
    <row r="111126" spans="12:14" x14ac:dyDescent="0.25">
      <c r="L111126" s="9"/>
      <c r="M111126" s="9"/>
      <c r="N111126" s="9"/>
    </row>
    <row r="111127" spans="12:14" x14ac:dyDescent="0.25">
      <c r="L111127" s="9"/>
      <c r="M111127" s="9"/>
      <c r="N111127" s="9"/>
    </row>
    <row r="111128" spans="12:14" x14ac:dyDescent="0.25">
      <c r="L111128" s="9"/>
      <c r="M111128" s="9"/>
      <c r="N111128" s="9"/>
    </row>
    <row r="111129" spans="12:14" x14ac:dyDescent="0.25">
      <c r="L111129" s="9"/>
      <c r="M111129" s="9"/>
      <c r="N111129" s="9"/>
    </row>
    <row r="111130" spans="12:14" x14ac:dyDescent="0.25">
      <c r="L111130" s="9"/>
      <c r="M111130" s="9"/>
      <c r="N111130" s="9"/>
    </row>
    <row r="111131" spans="12:14" x14ac:dyDescent="0.25">
      <c r="L111131" s="9"/>
      <c r="M111131" s="9"/>
      <c r="N111131" s="9"/>
    </row>
    <row r="111132" spans="12:14" x14ac:dyDescent="0.25">
      <c r="L111132" s="9"/>
      <c r="M111132" s="9"/>
      <c r="N111132" s="9"/>
    </row>
    <row r="111133" spans="12:14" x14ac:dyDescent="0.25">
      <c r="L111133" s="9"/>
      <c r="M111133" s="9"/>
      <c r="N111133" s="9"/>
    </row>
    <row r="111134" spans="12:14" x14ac:dyDescent="0.25">
      <c r="L111134" s="9"/>
      <c r="M111134" s="9"/>
      <c r="N111134" s="9"/>
    </row>
    <row r="111135" spans="12:14" x14ac:dyDescent="0.25">
      <c r="L111135" s="9"/>
      <c r="M111135" s="9"/>
      <c r="N111135" s="9"/>
    </row>
    <row r="111136" spans="12:14" x14ac:dyDescent="0.25">
      <c r="L111136" s="9"/>
      <c r="M111136" s="9"/>
      <c r="N111136" s="9"/>
    </row>
    <row r="111137" spans="12:14" x14ac:dyDescent="0.25">
      <c r="L111137" s="9"/>
      <c r="M111137" s="9"/>
      <c r="N111137" s="9"/>
    </row>
    <row r="111138" spans="12:14" x14ac:dyDescent="0.25">
      <c r="L111138" s="9"/>
      <c r="M111138" s="9"/>
      <c r="N111138" s="9"/>
    </row>
    <row r="111139" spans="12:14" x14ac:dyDescent="0.25">
      <c r="L111139" s="9"/>
      <c r="M111139" s="9"/>
      <c r="N111139" s="9"/>
    </row>
    <row r="111140" spans="12:14" x14ac:dyDescent="0.25">
      <c r="L111140" s="9"/>
      <c r="M111140" s="9"/>
      <c r="N111140" s="9"/>
    </row>
    <row r="111141" spans="12:14" x14ac:dyDescent="0.25">
      <c r="L111141" s="9"/>
      <c r="M111141" s="9"/>
      <c r="N111141" s="9"/>
    </row>
    <row r="111142" spans="12:14" x14ac:dyDescent="0.25">
      <c r="L111142" s="9"/>
      <c r="M111142" s="9"/>
      <c r="N111142" s="9"/>
    </row>
    <row r="111143" spans="12:14" x14ac:dyDescent="0.25">
      <c r="L111143" s="9"/>
      <c r="M111143" s="9"/>
      <c r="N111143" s="9"/>
    </row>
    <row r="111144" spans="12:14" x14ac:dyDescent="0.25">
      <c r="L111144" s="9"/>
      <c r="M111144" s="9"/>
      <c r="N111144" s="9"/>
    </row>
    <row r="111145" spans="12:14" x14ac:dyDescent="0.25">
      <c r="L111145" s="9"/>
      <c r="M111145" s="9"/>
      <c r="N111145" s="9"/>
    </row>
    <row r="111146" spans="12:14" x14ac:dyDescent="0.25">
      <c r="L111146" s="9"/>
      <c r="M111146" s="9"/>
      <c r="N111146" s="9"/>
    </row>
    <row r="111147" spans="12:14" x14ac:dyDescent="0.25">
      <c r="L111147" s="9"/>
      <c r="M111147" s="9"/>
      <c r="N111147" s="9"/>
    </row>
    <row r="111148" spans="12:14" x14ac:dyDescent="0.25">
      <c r="L111148" s="9"/>
      <c r="M111148" s="9"/>
      <c r="N111148" s="9"/>
    </row>
    <row r="111149" spans="12:14" x14ac:dyDescent="0.25">
      <c r="L111149" s="9"/>
      <c r="M111149" s="9"/>
      <c r="N111149" s="9"/>
    </row>
    <row r="111150" spans="12:14" x14ac:dyDescent="0.25">
      <c r="L111150" s="9"/>
      <c r="M111150" s="9"/>
      <c r="N111150" s="9"/>
    </row>
    <row r="111151" spans="12:14" x14ac:dyDescent="0.25">
      <c r="L111151" s="9"/>
      <c r="M111151" s="9"/>
      <c r="N111151" s="9"/>
    </row>
    <row r="111152" spans="12:14" x14ac:dyDescent="0.25">
      <c r="L111152" s="9"/>
      <c r="M111152" s="9"/>
      <c r="N111152" s="9"/>
    </row>
    <row r="111153" spans="12:14" x14ac:dyDescent="0.25">
      <c r="L111153" s="9"/>
      <c r="M111153" s="9"/>
      <c r="N111153" s="9"/>
    </row>
    <row r="111154" spans="12:14" x14ac:dyDescent="0.25">
      <c r="L111154" s="9"/>
      <c r="M111154" s="9"/>
      <c r="N111154" s="9"/>
    </row>
    <row r="111155" spans="12:14" x14ac:dyDescent="0.25">
      <c r="L111155" s="9"/>
      <c r="M111155" s="9"/>
      <c r="N111155" s="9"/>
    </row>
    <row r="111156" spans="12:14" x14ac:dyDescent="0.25">
      <c r="L111156" s="9"/>
      <c r="M111156" s="9"/>
      <c r="N111156" s="9"/>
    </row>
    <row r="111157" spans="12:14" x14ac:dyDescent="0.25">
      <c r="L111157" s="9"/>
      <c r="M111157" s="9"/>
      <c r="N111157" s="9"/>
    </row>
    <row r="111158" spans="12:14" x14ac:dyDescent="0.25">
      <c r="L111158" s="9"/>
      <c r="M111158" s="9"/>
      <c r="N111158" s="9"/>
    </row>
    <row r="111159" spans="12:14" x14ac:dyDescent="0.25">
      <c r="L111159" s="9"/>
      <c r="M111159" s="9"/>
      <c r="N111159" s="9"/>
    </row>
    <row r="111160" spans="12:14" x14ac:dyDescent="0.25">
      <c r="L111160" s="9"/>
      <c r="M111160" s="9"/>
      <c r="N111160" s="9"/>
    </row>
    <row r="111161" spans="12:14" x14ac:dyDescent="0.25">
      <c r="L111161" s="9"/>
      <c r="M111161" s="9"/>
      <c r="N111161" s="9"/>
    </row>
    <row r="111162" spans="12:14" x14ac:dyDescent="0.25">
      <c r="L111162" s="9"/>
      <c r="M111162" s="9"/>
      <c r="N111162" s="9"/>
    </row>
    <row r="111163" spans="12:14" x14ac:dyDescent="0.25">
      <c r="L111163" s="9"/>
      <c r="M111163" s="9"/>
      <c r="N111163" s="9"/>
    </row>
    <row r="111164" spans="12:14" x14ac:dyDescent="0.25">
      <c r="L111164" s="9"/>
      <c r="M111164" s="9"/>
      <c r="N111164" s="9"/>
    </row>
    <row r="111165" spans="12:14" x14ac:dyDescent="0.25">
      <c r="L111165" s="9"/>
      <c r="M111165" s="9"/>
      <c r="N111165" s="9"/>
    </row>
    <row r="111166" spans="12:14" x14ac:dyDescent="0.25">
      <c r="L111166" s="9"/>
      <c r="M111166" s="9"/>
      <c r="N111166" s="9"/>
    </row>
    <row r="111167" spans="12:14" x14ac:dyDescent="0.25">
      <c r="L111167" s="9"/>
      <c r="M111167" s="9"/>
      <c r="N111167" s="9"/>
    </row>
    <row r="111168" spans="12:14" x14ac:dyDescent="0.25">
      <c r="L111168" s="9"/>
      <c r="M111168" s="9"/>
      <c r="N111168" s="9"/>
    </row>
    <row r="111169" spans="12:14" x14ac:dyDescent="0.25">
      <c r="L111169" s="9"/>
      <c r="M111169" s="9"/>
      <c r="N111169" s="9"/>
    </row>
    <row r="111170" spans="12:14" x14ac:dyDescent="0.25">
      <c r="L111170" s="9"/>
      <c r="M111170" s="9"/>
      <c r="N111170" s="9"/>
    </row>
    <row r="111171" spans="12:14" x14ac:dyDescent="0.25">
      <c r="L111171" s="9"/>
      <c r="M111171" s="9"/>
      <c r="N111171" s="9"/>
    </row>
    <row r="111172" spans="12:14" x14ac:dyDescent="0.25">
      <c r="L111172" s="9"/>
      <c r="M111172" s="9"/>
      <c r="N111172" s="9"/>
    </row>
    <row r="111173" spans="12:14" x14ac:dyDescent="0.25">
      <c r="L111173" s="9"/>
      <c r="M111173" s="9"/>
      <c r="N111173" s="9"/>
    </row>
    <row r="111174" spans="12:14" x14ac:dyDescent="0.25">
      <c r="L111174" s="9"/>
      <c r="M111174" s="9"/>
      <c r="N111174" s="9"/>
    </row>
    <row r="111175" spans="12:14" x14ac:dyDescent="0.25">
      <c r="L111175" s="9"/>
      <c r="M111175" s="9"/>
      <c r="N111175" s="9"/>
    </row>
    <row r="111176" spans="12:14" x14ac:dyDescent="0.25">
      <c r="L111176" s="9"/>
      <c r="M111176" s="9"/>
      <c r="N111176" s="9"/>
    </row>
    <row r="111177" spans="12:14" x14ac:dyDescent="0.25">
      <c r="L111177" s="9"/>
      <c r="M111177" s="9"/>
      <c r="N111177" s="9"/>
    </row>
    <row r="111178" spans="12:14" x14ac:dyDescent="0.25">
      <c r="L111178" s="9"/>
      <c r="M111178" s="9"/>
      <c r="N111178" s="9"/>
    </row>
    <row r="111179" spans="12:14" x14ac:dyDescent="0.25">
      <c r="L111179" s="9"/>
      <c r="M111179" s="9"/>
      <c r="N111179" s="9"/>
    </row>
    <row r="111180" spans="12:14" x14ac:dyDescent="0.25">
      <c r="L111180" s="9"/>
      <c r="M111180" s="9"/>
      <c r="N111180" s="9"/>
    </row>
    <row r="111181" spans="12:14" x14ac:dyDescent="0.25">
      <c r="L111181" s="9"/>
      <c r="M111181" s="9"/>
      <c r="N111181" s="9"/>
    </row>
    <row r="111182" spans="12:14" x14ac:dyDescent="0.25">
      <c r="L111182" s="9"/>
      <c r="M111182" s="9"/>
      <c r="N111182" s="9"/>
    </row>
    <row r="111183" spans="12:14" x14ac:dyDescent="0.25">
      <c r="L111183" s="9"/>
      <c r="M111183" s="9"/>
      <c r="N111183" s="9"/>
    </row>
    <row r="111184" spans="12:14" x14ac:dyDescent="0.25">
      <c r="L111184" s="9"/>
      <c r="M111184" s="9"/>
      <c r="N111184" s="9"/>
    </row>
    <row r="111185" spans="12:14" x14ac:dyDescent="0.25">
      <c r="L111185" s="9"/>
      <c r="M111185" s="9"/>
      <c r="N111185" s="9"/>
    </row>
    <row r="111186" spans="12:14" x14ac:dyDescent="0.25">
      <c r="L111186" s="9"/>
      <c r="M111186" s="9"/>
      <c r="N111186" s="9"/>
    </row>
    <row r="111187" spans="12:14" x14ac:dyDescent="0.25">
      <c r="L111187" s="9"/>
      <c r="M111187" s="9"/>
      <c r="N111187" s="9"/>
    </row>
    <row r="111188" spans="12:14" x14ac:dyDescent="0.25">
      <c r="L111188" s="9"/>
      <c r="M111188" s="9"/>
      <c r="N111188" s="9"/>
    </row>
    <row r="111189" spans="12:14" x14ac:dyDescent="0.25">
      <c r="L111189" s="9"/>
      <c r="M111189" s="9"/>
      <c r="N111189" s="9"/>
    </row>
    <row r="111190" spans="12:14" x14ac:dyDescent="0.25">
      <c r="L111190" s="9"/>
      <c r="M111190" s="9"/>
      <c r="N111190" s="9"/>
    </row>
    <row r="111191" spans="12:14" x14ac:dyDescent="0.25">
      <c r="L111191" s="9"/>
      <c r="M111191" s="9"/>
      <c r="N111191" s="9"/>
    </row>
    <row r="111192" spans="12:14" x14ac:dyDescent="0.25">
      <c r="L111192" s="9"/>
      <c r="M111192" s="9"/>
      <c r="N111192" s="9"/>
    </row>
    <row r="111193" spans="12:14" x14ac:dyDescent="0.25">
      <c r="L111193" s="9"/>
      <c r="M111193" s="9"/>
      <c r="N111193" s="9"/>
    </row>
    <row r="111194" spans="12:14" x14ac:dyDescent="0.25">
      <c r="L111194" s="9"/>
      <c r="M111194" s="9"/>
      <c r="N111194" s="9"/>
    </row>
    <row r="111195" spans="12:14" x14ac:dyDescent="0.25">
      <c r="L111195" s="9"/>
      <c r="M111195" s="9"/>
      <c r="N111195" s="9"/>
    </row>
    <row r="111196" spans="12:14" x14ac:dyDescent="0.25">
      <c r="L111196" s="9"/>
      <c r="M111196" s="9"/>
      <c r="N111196" s="9"/>
    </row>
    <row r="111197" spans="12:14" x14ac:dyDescent="0.25">
      <c r="L111197" s="9"/>
      <c r="M111197" s="9"/>
      <c r="N111197" s="9"/>
    </row>
    <row r="111198" spans="12:14" x14ac:dyDescent="0.25">
      <c r="L111198" s="9"/>
      <c r="M111198" s="9"/>
      <c r="N111198" s="9"/>
    </row>
    <row r="111199" spans="12:14" x14ac:dyDescent="0.25">
      <c r="L111199" s="9"/>
      <c r="M111199" s="9"/>
      <c r="N111199" s="9"/>
    </row>
    <row r="111200" spans="12:14" x14ac:dyDescent="0.25">
      <c r="L111200" s="9"/>
      <c r="M111200" s="9"/>
      <c r="N111200" s="9"/>
    </row>
    <row r="111201" spans="12:14" x14ac:dyDescent="0.25">
      <c r="L111201" s="9"/>
      <c r="M111201" s="9"/>
      <c r="N111201" s="9"/>
    </row>
    <row r="111202" spans="12:14" x14ac:dyDescent="0.25">
      <c r="L111202" s="9"/>
      <c r="M111202" s="9"/>
      <c r="N111202" s="9"/>
    </row>
    <row r="111203" spans="12:14" x14ac:dyDescent="0.25">
      <c r="L111203" s="9"/>
      <c r="M111203" s="9"/>
      <c r="N111203" s="9"/>
    </row>
    <row r="111204" spans="12:14" x14ac:dyDescent="0.25">
      <c r="L111204" s="9"/>
      <c r="M111204" s="9"/>
      <c r="N111204" s="9"/>
    </row>
    <row r="111205" spans="12:14" x14ac:dyDescent="0.25">
      <c r="L111205" s="9"/>
      <c r="M111205" s="9"/>
      <c r="N111205" s="9"/>
    </row>
    <row r="111206" spans="12:14" x14ac:dyDescent="0.25">
      <c r="L111206" s="9"/>
      <c r="M111206" s="9"/>
      <c r="N111206" s="9"/>
    </row>
    <row r="111207" spans="12:14" x14ac:dyDescent="0.25">
      <c r="L111207" s="9"/>
      <c r="M111207" s="9"/>
      <c r="N111207" s="9"/>
    </row>
    <row r="111208" spans="12:14" x14ac:dyDescent="0.25">
      <c r="L111208" s="9"/>
      <c r="M111208" s="9"/>
      <c r="N111208" s="9"/>
    </row>
    <row r="111209" spans="12:14" x14ac:dyDescent="0.25">
      <c r="L111209" s="9"/>
      <c r="M111209" s="9"/>
      <c r="N111209" s="9"/>
    </row>
    <row r="111210" spans="12:14" x14ac:dyDescent="0.25">
      <c r="L111210" s="9"/>
      <c r="M111210" s="9"/>
      <c r="N111210" s="9"/>
    </row>
    <row r="111211" spans="12:14" x14ac:dyDescent="0.25">
      <c r="L111211" s="9"/>
      <c r="M111211" s="9"/>
      <c r="N111211" s="9"/>
    </row>
    <row r="111212" spans="12:14" x14ac:dyDescent="0.25">
      <c r="L111212" s="9"/>
      <c r="M111212" s="9"/>
      <c r="N111212" s="9"/>
    </row>
    <row r="111213" spans="12:14" x14ac:dyDescent="0.25">
      <c r="L111213" s="9"/>
      <c r="M111213" s="9"/>
      <c r="N111213" s="9"/>
    </row>
    <row r="111214" spans="12:14" x14ac:dyDescent="0.25">
      <c r="L111214" s="9"/>
      <c r="M111214" s="9"/>
      <c r="N111214" s="9"/>
    </row>
    <row r="111215" spans="12:14" x14ac:dyDescent="0.25">
      <c r="L111215" s="9"/>
      <c r="M111215" s="9"/>
      <c r="N111215" s="9"/>
    </row>
    <row r="111216" spans="12:14" x14ac:dyDescent="0.25">
      <c r="L111216" s="9"/>
      <c r="M111216" s="9"/>
      <c r="N111216" s="9"/>
    </row>
    <row r="111217" spans="12:14" x14ac:dyDescent="0.25">
      <c r="L111217" s="9"/>
      <c r="M111217" s="9"/>
      <c r="N111217" s="9"/>
    </row>
    <row r="111218" spans="12:14" x14ac:dyDescent="0.25">
      <c r="L111218" s="9"/>
      <c r="M111218" s="9"/>
      <c r="N111218" s="9"/>
    </row>
    <row r="111219" spans="12:14" x14ac:dyDescent="0.25">
      <c r="L111219" s="9"/>
      <c r="M111219" s="9"/>
      <c r="N111219" s="9"/>
    </row>
    <row r="111220" spans="12:14" x14ac:dyDescent="0.25">
      <c r="L111220" s="9"/>
      <c r="M111220" s="9"/>
      <c r="N111220" s="9"/>
    </row>
    <row r="111221" spans="12:14" x14ac:dyDescent="0.25">
      <c r="L111221" s="9"/>
      <c r="M111221" s="9"/>
      <c r="N111221" s="9"/>
    </row>
    <row r="111222" spans="12:14" x14ac:dyDescent="0.25">
      <c r="L111222" s="9"/>
      <c r="M111222" s="9"/>
      <c r="N111222" s="9"/>
    </row>
    <row r="111223" spans="12:14" x14ac:dyDescent="0.25">
      <c r="L111223" s="9"/>
      <c r="M111223" s="9"/>
      <c r="N111223" s="9"/>
    </row>
    <row r="111224" spans="12:14" x14ac:dyDescent="0.25">
      <c r="L111224" s="9"/>
      <c r="M111224" s="9"/>
      <c r="N111224" s="9"/>
    </row>
    <row r="111225" spans="12:14" x14ac:dyDescent="0.25">
      <c r="L111225" s="9"/>
      <c r="M111225" s="9"/>
      <c r="N111225" s="9"/>
    </row>
    <row r="111226" spans="12:14" x14ac:dyDescent="0.25">
      <c r="L111226" s="9"/>
      <c r="M111226" s="9"/>
      <c r="N111226" s="9"/>
    </row>
    <row r="111227" spans="12:14" x14ac:dyDescent="0.25">
      <c r="L111227" s="9"/>
      <c r="M111227" s="9"/>
      <c r="N111227" s="9"/>
    </row>
    <row r="111228" spans="12:14" x14ac:dyDescent="0.25">
      <c r="L111228" s="9"/>
      <c r="M111228" s="9"/>
      <c r="N111228" s="9"/>
    </row>
    <row r="111229" spans="12:14" x14ac:dyDescent="0.25">
      <c r="L111229" s="9"/>
      <c r="M111229" s="9"/>
      <c r="N111229" s="9"/>
    </row>
    <row r="111230" spans="12:14" x14ac:dyDescent="0.25">
      <c r="L111230" s="9"/>
      <c r="M111230" s="9"/>
      <c r="N111230" s="9"/>
    </row>
    <row r="111231" spans="12:14" x14ac:dyDescent="0.25">
      <c r="L111231" s="9"/>
      <c r="M111231" s="9"/>
      <c r="N111231" s="9"/>
    </row>
    <row r="111232" spans="12:14" x14ac:dyDescent="0.25">
      <c r="L111232" s="9"/>
      <c r="M111232" s="9"/>
      <c r="N111232" s="9"/>
    </row>
    <row r="111233" spans="12:14" x14ac:dyDescent="0.25">
      <c r="L111233" s="9"/>
      <c r="M111233" s="9"/>
      <c r="N111233" s="9"/>
    </row>
    <row r="111234" spans="12:14" x14ac:dyDescent="0.25">
      <c r="L111234" s="9"/>
      <c r="M111234" s="9"/>
      <c r="N111234" s="9"/>
    </row>
    <row r="111235" spans="12:14" x14ac:dyDescent="0.25">
      <c r="L111235" s="9"/>
      <c r="M111235" s="9"/>
      <c r="N111235" s="9"/>
    </row>
    <row r="111236" spans="12:14" x14ac:dyDescent="0.25">
      <c r="L111236" s="9"/>
      <c r="M111236" s="9"/>
      <c r="N111236" s="9"/>
    </row>
    <row r="111237" spans="12:14" x14ac:dyDescent="0.25">
      <c r="L111237" s="9"/>
      <c r="M111237" s="9"/>
      <c r="N111237" s="9"/>
    </row>
    <row r="111238" spans="12:14" x14ac:dyDescent="0.25">
      <c r="L111238" s="9"/>
      <c r="M111238" s="9"/>
      <c r="N111238" s="9"/>
    </row>
    <row r="111239" spans="12:14" x14ac:dyDescent="0.25">
      <c r="L111239" s="9"/>
      <c r="M111239" s="9"/>
      <c r="N111239" s="9"/>
    </row>
    <row r="111240" spans="12:14" x14ac:dyDescent="0.25">
      <c r="L111240" s="9"/>
      <c r="M111240" s="9"/>
      <c r="N111240" s="9"/>
    </row>
    <row r="111241" spans="12:14" x14ac:dyDescent="0.25">
      <c r="L111241" s="9"/>
      <c r="M111241" s="9"/>
      <c r="N111241" s="9"/>
    </row>
    <row r="111242" spans="12:14" x14ac:dyDescent="0.25">
      <c r="L111242" s="9"/>
      <c r="M111242" s="9"/>
      <c r="N111242" s="9"/>
    </row>
    <row r="111243" spans="12:14" x14ac:dyDescent="0.25">
      <c r="L111243" s="9"/>
      <c r="M111243" s="9"/>
      <c r="N111243" s="9"/>
    </row>
    <row r="111244" spans="12:14" x14ac:dyDescent="0.25">
      <c r="L111244" s="9"/>
      <c r="M111244" s="9"/>
      <c r="N111244" s="9"/>
    </row>
    <row r="111245" spans="12:14" x14ac:dyDescent="0.25">
      <c r="L111245" s="9"/>
      <c r="M111245" s="9"/>
      <c r="N111245" s="9"/>
    </row>
    <row r="111246" spans="12:14" x14ac:dyDescent="0.25">
      <c r="L111246" s="9"/>
      <c r="M111246" s="9"/>
      <c r="N111246" s="9"/>
    </row>
    <row r="111247" spans="12:14" x14ac:dyDescent="0.25">
      <c r="L111247" s="9"/>
      <c r="M111247" s="9"/>
      <c r="N111247" s="9"/>
    </row>
    <row r="111248" spans="12:14" x14ac:dyDescent="0.25">
      <c r="L111248" s="9"/>
      <c r="M111248" s="9"/>
      <c r="N111248" s="9"/>
    </row>
    <row r="111249" spans="12:14" x14ac:dyDescent="0.25">
      <c r="L111249" s="9"/>
      <c r="M111249" s="9"/>
      <c r="N111249" s="9"/>
    </row>
    <row r="111250" spans="12:14" x14ac:dyDescent="0.25">
      <c r="L111250" s="9"/>
      <c r="M111250" s="9"/>
      <c r="N111250" s="9"/>
    </row>
    <row r="111251" spans="12:14" x14ac:dyDescent="0.25">
      <c r="L111251" s="9"/>
      <c r="M111251" s="9"/>
      <c r="N111251" s="9"/>
    </row>
    <row r="111252" spans="12:14" x14ac:dyDescent="0.25">
      <c r="L111252" s="9"/>
      <c r="M111252" s="9"/>
      <c r="N111252" s="9"/>
    </row>
    <row r="111253" spans="12:14" x14ac:dyDescent="0.25">
      <c r="L111253" s="9"/>
      <c r="M111253" s="9"/>
      <c r="N111253" s="9"/>
    </row>
    <row r="111254" spans="12:14" x14ac:dyDescent="0.25">
      <c r="L111254" s="9"/>
      <c r="M111254" s="9"/>
      <c r="N111254" s="9"/>
    </row>
    <row r="111255" spans="12:14" x14ac:dyDescent="0.25">
      <c r="L111255" s="9"/>
      <c r="M111255" s="9"/>
      <c r="N111255" s="9"/>
    </row>
    <row r="111256" spans="12:14" x14ac:dyDescent="0.25">
      <c r="L111256" s="9"/>
      <c r="M111256" s="9"/>
      <c r="N111256" s="9"/>
    </row>
    <row r="111257" spans="12:14" x14ac:dyDescent="0.25">
      <c r="L111257" s="9"/>
      <c r="M111257" s="9"/>
      <c r="N111257" s="9"/>
    </row>
    <row r="111258" spans="12:14" x14ac:dyDescent="0.25">
      <c r="L111258" s="9"/>
      <c r="M111258" s="9"/>
      <c r="N111258" s="9"/>
    </row>
    <row r="111259" spans="12:14" x14ac:dyDescent="0.25">
      <c r="L111259" s="9"/>
      <c r="M111259" s="9"/>
      <c r="N111259" s="9"/>
    </row>
    <row r="111260" spans="12:14" x14ac:dyDescent="0.25">
      <c r="L111260" s="9"/>
      <c r="M111260" s="9"/>
      <c r="N111260" s="9"/>
    </row>
    <row r="111261" spans="12:14" x14ac:dyDescent="0.25">
      <c r="L111261" s="9"/>
      <c r="M111261" s="9"/>
      <c r="N111261" s="9"/>
    </row>
    <row r="111262" spans="12:14" x14ac:dyDescent="0.25">
      <c r="L111262" s="9"/>
      <c r="M111262" s="9"/>
      <c r="N111262" s="9"/>
    </row>
    <row r="111263" spans="12:14" x14ac:dyDescent="0.25">
      <c r="L111263" s="9"/>
      <c r="M111263" s="9"/>
      <c r="N111263" s="9"/>
    </row>
    <row r="111264" spans="12:14" x14ac:dyDescent="0.25">
      <c r="L111264" s="9"/>
      <c r="M111264" s="9"/>
      <c r="N111264" s="9"/>
    </row>
    <row r="111265" spans="12:14" x14ac:dyDescent="0.25">
      <c r="L111265" s="9"/>
      <c r="M111265" s="9"/>
      <c r="N111265" s="9"/>
    </row>
    <row r="111266" spans="12:14" x14ac:dyDescent="0.25">
      <c r="L111266" s="9"/>
      <c r="M111266" s="9"/>
      <c r="N111266" s="9"/>
    </row>
    <row r="111267" spans="12:14" x14ac:dyDescent="0.25">
      <c r="L111267" s="9"/>
      <c r="M111267" s="9"/>
      <c r="N111267" s="9"/>
    </row>
    <row r="111268" spans="12:14" x14ac:dyDescent="0.25">
      <c r="L111268" s="9"/>
      <c r="M111268" s="9"/>
      <c r="N111268" s="9"/>
    </row>
    <row r="111269" spans="12:14" x14ac:dyDescent="0.25">
      <c r="L111269" s="9"/>
      <c r="M111269" s="9"/>
      <c r="N111269" s="9"/>
    </row>
    <row r="111270" spans="12:14" x14ac:dyDescent="0.25">
      <c r="L111270" s="9"/>
      <c r="M111270" s="9"/>
      <c r="N111270" s="9"/>
    </row>
    <row r="111271" spans="12:14" x14ac:dyDescent="0.25">
      <c r="L111271" s="9"/>
      <c r="M111271" s="9"/>
      <c r="N111271" s="9"/>
    </row>
    <row r="111272" spans="12:14" x14ac:dyDescent="0.25">
      <c r="L111272" s="9"/>
      <c r="M111272" s="9"/>
      <c r="N111272" s="9"/>
    </row>
    <row r="111273" spans="12:14" x14ac:dyDescent="0.25">
      <c r="L111273" s="9"/>
      <c r="M111273" s="9"/>
      <c r="N111273" s="9"/>
    </row>
    <row r="111274" spans="12:14" x14ac:dyDescent="0.25">
      <c r="L111274" s="9"/>
      <c r="M111274" s="9"/>
      <c r="N111274" s="9"/>
    </row>
    <row r="111275" spans="12:14" x14ac:dyDescent="0.25">
      <c r="L111275" s="9"/>
      <c r="M111275" s="9"/>
      <c r="N111275" s="9"/>
    </row>
    <row r="111276" spans="12:14" x14ac:dyDescent="0.25">
      <c r="L111276" s="9"/>
      <c r="M111276" s="9"/>
      <c r="N111276" s="9"/>
    </row>
    <row r="111277" spans="12:14" x14ac:dyDescent="0.25">
      <c r="L111277" s="9"/>
      <c r="M111277" s="9"/>
      <c r="N111277" s="9"/>
    </row>
    <row r="111278" spans="12:14" x14ac:dyDescent="0.25">
      <c r="L111278" s="9"/>
      <c r="M111278" s="9"/>
      <c r="N111278" s="9"/>
    </row>
    <row r="111279" spans="12:14" x14ac:dyDescent="0.25">
      <c r="L111279" s="9"/>
      <c r="M111279" s="9"/>
      <c r="N111279" s="9"/>
    </row>
    <row r="111280" spans="12:14" x14ac:dyDescent="0.25">
      <c r="L111280" s="9"/>
      <c r="M111280" s="9"/>
      <c r="N111280" s="9"/>
    </row>
    <row r="111281" spans="12:14" x14ac:dyDescent="0.25">
      <c r="L111281" s="9"/>
      <c r="M111281" s="9"/>
      <c r="N111281" s="9"/>
    </row>
    <row r="111282" spans="12:14" x14ac:dyDescent="0.25">
      <c r="L111282" s="9"/>
      <c r="M111282" s="9"/>
      <c r="N111282" s="9"/>
    </row>
    <row r="111283" spans="12:14" x14ac:dyDescent="0.25">
      <c r="L111283" s="9"/>
      <c r="M111283" s="9"/>
      <c r="N111283" s="9"/>
    </row>
    <row r="111284" spans="12:14" x14ac:dyDescent="0.25">
      <c r="L111284" s="9"/>
      <c r="M111284" s="9"/>
      <c r="N111284" s="9"/>
    </row>
    <row r="111285" spans="12:14" x14ac:dyDescent="0.25">
      <c r="L111285" s="9"/>
      <c r="M111285" s="9"/>
      <c r="N111285" s="9"/>
    </row>
    <row r="111286" spans="12:14" x14ac:dyDescent="0.25">
      <c r="L111286" s="9"/>
      <c r="M111286" s="9"/>
      <c r="N111286" s="9"/>
    </row>
    <row r="111287" spans="12:14" x14ac:dyDescent="0.25">
      <c r="L111287" s="9"/>
      <c r="M111287" s="9"/>
      <c r="N111287" s="9"/>
    </row>
    <row r="111288" spans="12:14" x14ac:dyDescent="0.25">
      <c r="L111288" s="9"/>
      <c r="M111288" s="9"/>
      <c r="N111288" s="9"/>
    </row>
    <row r="111289" spans="12:14" x14ac:dyDescent="0.25">
      <c r="L111289" s="9"/>
      <c r="M111289" s="9"/>
      <c r="N111289" s="9"/>
    </row>
    <row r="111290" spans="12:14" x14ac:dyDescent="0.25">
      <c r="L111290" s="9"/>
      <c r="M111290" s="9"/>
      <c r="N111290" s="9"/>
    </row>
    <row r="111291" spans="12:14" x14ac:dyDescent="0.25">
      <c r="L111291" s="9"/>
      <c r="M111291" s="9"/>
      <c r="N111291" s="9"/>
    </row>
    <row r="111292" spans="12:14" x14ac:dyDescent="0.25">
      <c r="L111292" s="9"/>
      <c r="M111292" s="9"/>
      <c r="N111292" s="9"/>
    </row>
    <row r="111293" spans="12:14" x14ac:dyDescent="0.25">
      <c r="L111293" s="9"/>
      <c r="M111293" s="9"/>
      <c r="N111293" s="9"/>
    </row>
    <row r="111294" spans="12:14" x14ac:dyDescent="0.25">
      <c r="L111294" s="9"/>
      <c r="M111294" s="9"/>
      <c r="N111294" s="9"/>
    </row>
    <row r="111295" spans="12:14" x14ac:dyDescent="0.25">
      <c r="L111295" s="9"/>
      <c r="M111295" s="9"/>
      <c r="N111295" s="9"/>
    </row>
    <row r="111296" spans="12:14" x14ac:dyDescent="0.25">
      <c r="L111296" s="9"/>
      <c r="M111296" s="9"/>
      <c r="N111296" s="9"/>
    </row>
    <row r="111297" spans="12:14" x14ac:dyDescent="0.25">
      <c r="L111297" s="9"/>
      <c r="M111297" s="9"/>
      <c r="N111297" s="9"/>
    </row>
    <row r="111298" spans="12:14" x14ac:dyDescent="0.25">
      <c r="L111298" s="9"/>
      <c r="M111298" s="9"/>
      <c r="N111298" s="9"/>
    </row>
    <row r="111299" spans="12:14" x14ac:dyDescent="0.25">
      <c r="L111299" s="9"/>
      <c r="M111299" s="9"/>
      <c r="N111299" s="9"/>
    </row>
    <row r="111300" spans="12:14" x14ac:dyDescent="0.25">
      <c r="L111300" s="9"/>
      <c r="M111300" s="9"/>
      <c r="N111300" s="9"/>
    </row>
    <row r="111301" spans="12:14" x14ac:dyDescent="0.25">
      <c r="L111301" s="9"/>
      <c r="M111301" s="9"/>
      <c r="N111301" s="9"/>
    </row>
    <row r="111302" spans="12:14" x14ac:dyDescent="0.25">
      <c r="L111302" s="9"/>
      <c r="M111302" s="9"/>
      <c r="N111302" s="9"/>
    </row>
    <row r="111303" spans="12:14" x14ac:dyDescent="0.25">
      <c r="L111303" s="9"/>
      <c r="M111303" s="9"/>
      <c r="N111303" s="9"/>
    </row>
    <row r="111304" spans="12:14" x14ac:dyDescent="0.25">
      <c r="L111304" s="9"/>
      <c r="M111304" s="9"/>
      <c r="N111304" s="9"/>
    </row>
    <row r="111305" spans="12:14" x14ac:dyDescent="0.25">
      <c r="L111305" s="9"/>
      <c r="M111305" s="9"/>
      <c r="N111305" s="9"/>
    </row>
    <row r="111306" spans="12:14" x14ac:dyDescent="0.25">
      <c r="L111306" s="9"/>
      <c r="M111306" s="9"/>
      <c r="N111306" s="9"/>
    </row>
    <row r="111307" spans="12:14" x14ac:dyDescent="0.25">
      <c r="L111307" s="9"/>
      <c r="M111307" s="9"/>
      <c r="N111307" s="9"/>
    </row>
    <row r="111308" spans="12:14" x14ac:dyDescent="0.25">
      <c r="L111308" s="9"/>
      <c r="M111308" s="9"/>
      <c r="N111308" s="9"/>
    </row>
    <row r="111309" spans="12:14" x14ac:dyDescent="0.25">
      <c r="L111309" s="9"/>
      <c r="M111309" s="9"/>
      <c r="N111309" s="9"/>
    </row>
    <row r="111310" spans="12:14" x14ac:dyDescent="0.25">
      <c r="L111310" s="9"/>
      <c r="M111310" s="9"/>
      <c r="N111310" s="9"/>
    </row>
    <row r="111311" spans="12:14" x14ac:dyDescent="0.25">
      <c r="L111311" s="9"/>
      <c r="M111311" s="9"/>
      <c r="N111311" s="9"/>
    </row>
    <row r="111312" spans="12:14" x14ac:dyDescent="0.25">
      <c r="L111312" s="9"/>
      <c r="M111312" s="9"/>
      <c r="N111312" s="9"/>
    </row>
    <row r="111313" spans="12:14" x14ac:dyDescent="0.25">
      <c r="L111313" s="9"/>
      <c r="M111313" s="9"/>
      <c r="N111313" s="9"/>
    </row>
    <row r="111314" spans="12:14" x14ac:dyDescent="0.25">
      <c r="L111314" s="9"/>
      <c r="M111314" s="9"/>
      <c r="N111314" s="9"/>
    </row>
    <row r="111315" spans="12:14" x14ac:dyDescent="0.25">
      <c r="L111315" s="9"/>
      <c r="M111315" s="9"/>
      <c r="N111315" s="9"/>
    </row>
    <row r="111316" spans="12:14" x14ac:dyDescent="0.25">
      <c r="L111316" s="9"/>
      <c r="M111316" s="9"/>
      <c r="N111316" s="9"/>
    </row>
    <row r="111317" spans="12:14" x14ac:dyDescent="0.25">
      <c r="L111317" s="9"/>
      <c r="M111317" s="9"/>
      <c r="N111317" s="9"/>
    </row>
    <row r="111318" spans="12:14" x14ac:dyDescent="0.25">
      <c r="L111318" s="9"/>
      <c r="M111318" s="9"/>
      <c r="N111318" s="9"/>
    </row>
    <row r="111319" spans="12:14" x14ac:dyDescent="0.25">
      <c r="L111319" s="9"/>
      <c r="M111319" s="9"/>
      <c r="N111319" s="9"/>
    </row>
    <row r="111320" spans="12:14" x14ac:dyDescent="0.25">
      <c r="L111320" s="9"/>
      <c r="M111320" s="9"/>
      <c r="N111320" s="9"/>
    </row>
    <row r="111321" spans="12:14" x14ac:dyDescent="0.25">
      <c r="L111321" s="9"/>
      <c r="M111321" s="9"/>
      <c r="N111321" s="9"/>
    </row>
    <row r="111322" spans="12:14" x14ac:dyDescent="0.25">
      <c r="L111322" s="9"/>
      <c r="M111322" s="9"/>
      <c r="N111322" s="9"/>
    </row>
    <row r="111323" spans="12:14" x14ac:dyDescent="0.25">
      <c r="L111323" s="9"/>
      <c r="M111323" s="9"/>
      <c r="N111323" s="9"/>
    </row>
    <row r="111324" spans="12:14" x14ac:dyDescent="0.25">
      <c r="L111324" s="9"/>
      <c r="M111324" s="9"/>
      <c r="N111324" s="9"/>
    </row>
    <row r="111325" spans="12:14" x14ac:dyDescent="0.25">
      <c r="L111325" s="9"/>
      <c r="M111325" s="9"/>
      <c r="N111325" s="9"/>
    </row>
    <row r="111326" spans="12:14" x14ac:dyDescent="0.25">
      <c r="L111326" s="9"/>
      <c r="M111326" s="9"/>
      <c r="N111326" s="9"/>
    </row>
    <row r="111327" spans="12:14" x14ac:dyDescent="0.25">
      <c r="L111327" s="9"/>
      <c r="M111327" s="9"/>
      <c r="N111327" s="9"/>
    </row>
    <row r="111328" spans="12:14" x14ac:dyDescent="0.25">
      <c r="L111328" s="9"/>
      <c r="M111328" s="9"/>
      <c r="N111328" s="9"/>
    </row>
    <row r="111329" spans="12:14" x14ac:dyDescent="0.25">
      <c r="L111329" s="9"/>
      <c r="M111329" s="9"/>
      <c r="N111329" s="9"/>
    </row>
    <row r="111330" spans="12:14" x14ac:dyDescent="0.25">
      <c r="L111330" s="9"/>
      <c r="M111330" s="9"/>
      <c r="N111330" s="9"/>
    </row>
    <row r="111331" spans="12:14" x14ac:dyDescent="0.25">
      <c r="L111331" s="9"/>
      <c r="M111331" s="9"/>
      <c r="N111331" s="9"/>
    </row>
    <row r="111332" spans="12:14" x14ac:dyDescent="0.25">
      <c r="L111332" s="9"/>
      <c r="M111332" s="9"/>
      <c r="N111332" s="9"/>
    </row>
    <row r="111333" spans="12:14" x14ac:dyDescent="0.25">
      <c r="L111333" s="9"/>
      <c r="M111333" s="9"/>
      <c r="N111333" s="9"/>
    </row>
    <row r="111334" spans="12:14" x14ac:dyDescent="0.25">
      <c r="L111334" s="9"/>
      <c r="M111334" s="9"/>
      <c r="N111334" s="9"/>
    </row>
    <row r="111335" spans="12:14" x14ac:dyDescent="0.25">
      <c r="L111335" s="9"/>
      <c r="M111335" s="9"/>
      <c r="N111335" s="9"/>
    </row>
    <row r="111336" spans="12:14" x14ac:dyDescent="0.25">
      <c r="L111336" s="9"/>
      <c r="M111336" s="9"/>
      <c r="N111336" s="9"/>
    </row>
    <row r="111337" spans="12:14" x14ac:dyDescent="0.25">
      <c r="L111337" s="9"/>
      <c r="M111337" s="9"/>
      <c r="N111337" s="9"/>
    </row>
    <row r="111338" spans="12:14" x14ac:dyDescent="0.25">
      <c r="L111338" s="9"/>
      <c r="M111338" s="9"/>
      <c r="N111338" s="9"/>
    </row>
    <row r="111339" spans="12:14" x14ac:dyDescent="0.25">
      <c r="L111339" s="9"/>
      <c r="M111339" s="9"/>
      <c r="N111339" s="9"/>
    </row>
    <row r="111340" spans="12:14" x14ac:dyDescent="0.25">
      <c r="L111340" s="9"/>
      <c r="M111340" s="9"/>
      <c r="N111340" s="9"/>
    </row>
    <row r="111341" spans="12:14" x14ac:dyDescent="0.25">
      <c r="L111341" s="9"/>
      <c r="M111341" s="9"/>
      <c r="N111341" s="9"/>
    </row>
    <row r="111342" spans="12:14" x14ac:dyDescent="0.25">
      <c r="L111342" s="9"/>
      <c r="M111342" s="9"/>
      <c r="N111342" s="9"/>
    </row>
    <row r="111343" spans="12:14" x14ac:dyDescent="0.25">
      <c r="L111343" s="9"/>
      <c r="M111343" s="9"/>
      <c r="N111343" s="9"/>
    </row>
    <row r="111344" spans="12:14" x14ac:dyDescent="0.25">
      <c r="L111344" s="9"/>
      <c r="M111344" s="9"/>
      <c r="N111344" s="9"/>
    </row>
    <row r="111345" spans="12:14" x14ac:dyDescent="0.25">
      <c r="L111345" s="9"/>
      <c r="M111345" s="9"/>
      <c r="N111345" s="9"/>
    </row>
    <row r="111346" spans="12:14" x14ac:dyDescent="0.25">
      <c r="L111346" s="9"/>
      <c r="M111346" s="9"/>
      <c r="N111346" s="9"/>
    </row>
    <row r="111347" spans="12:14" x14ac:dyDescent="0.25">
      <c r="L111347" s="9"/>
      <c r="M111347" s="9"/>
      <c r="N111347" s="9"/>
    </row>
    <row r="111348" spans="12:14" x14ac:dyDescent="0.25">
      <c r="L111348" s="9"/>
      <c r="M111348" s="9"/>
      <c r="N111348" s="9"/>
    </row>
    <row r="111349" spans="12:14" x14ac:dyDescent="0.25">
      <c r="L111349" s="9"/>
      <c r="M111349" s="9"/>
      <c r="N111349" s="9"/>
    </row>
    <row r="111350" spans="12:14" x14ac:dyDescent="0.25">
      <c r="L111350" s="9"/>
      <c r="M111350" s="9"/>
      <c r="N111350" s="9"/>
    </row>
    <row r="111351" spans="12:14" x14ac:dyDescent="0.25">
      <c r="L111351" s="9"/>
      <c r="M111351" s="9"/>
      <c r="N111351" s="9"/>
    </row>
    <row r="111352" spans="12:14" x14ac:dyDescent="0.25">
      <c r="L111352" s="9"/>
      <c r="M111352" s="9"/>
      <c r="N111352" s="9"/>
    </row>
    <row r="111353" spans="12:14" x14ac:dyDescent="0.25">
      <c r="L111353" s="9"/>
      <c r="M111353" s="9"/>
      <c r="N111353" s="9"/>
    </row>
    <row r="111354" spans="12:14" x14ac:dyDescent="0.25">
      <c r="L111354" s="9"/>
      <c r="M111354" s="9"/>
      <c r="N111354" s="9"/>
    </row>
    <row r="111355" spans="12:14" x14ac:dyDescent="0.25">
      <c r="L111355" s="9"/>
      <c r="M111355" s="9"/>
      <c r="N111355" s="9"/>
    </row>
    <row r="111356" spans="12:14" x14ac:dyDescent="0.25">
      <c r="L111356" s="9"/>
      <c r="M111356" s="9"/>
      <c r="N111356" s="9"/>
    </row>
    <row r="111357" spans="12:14" x14ac:dyDescent="0.25">
      <c r="L111357" s="9"/>
      <c r="M111357" s="9"/>
      <c r="N111357" s="9"/>
    </row>
    <row r="111358" spans="12:14" x14ac:dyDescent="0.25">
      <c r="L111358" s="9"/>
      <c r="M111358" s="9"/>
      <c r="N111358" s="9"/>
    </row>
    <row r="111359" spans="12:14" x14ac:dyDescent="0.25">
      <c r="L111359" s="9"/>
      <c r="M111359" s="9"/>
      <c r="N111359" s="9"/>
    </row>
    <row r="111360" spans="12:14" x14ac:dyDescent="0.25">
      <c r="L111360" s="9"/>
      <c r="M111360" s="9"/>
      <c r="N111360" s="9"/>
    </row>
    <row r="111361" spans="12:14" x14ac:dyDescent="0.25">
      <c r="L111361" s="9"/>
      <c r="M111361" s="9"/>
      <c r="N111361" s="9"/>
    </row>
    <row r="111362" spans="12:14" x14ac:dyDescent="0.25">
      <c r="L111362" s="9"/>
      <c r="M111362" s="9"/>
      <c r="N111362" s="9"/>
    </row>
    <row r="111363" spans="12:14" x14ac:dyDescent="0.25">
      <c r="L111363" s="9"/>
      <c r="M111363" s="9"/>
      <c r="N111363" s="9"/>
    </row>
    <row r="111364" spans="12:14" x14ac:dyDescent="0.25">
      <c r="L111364" s="9"/>
      <c r="M111364" s="9"/>
      <c r="N111364" s="9"/>
    </row>
    <row r="111365" spans="12:14" x14ac:dyDescent="0.25">
      <c r="L111365" s="9"/>
      <c r="M111365" s="9"/>
      <c r="N111365" s="9"/>
    </row>
    <row r="111366" spans="12:14" x14ac:dyDescent="0.25">
      <c r="L111366" s="9"/>
      <c r="M111366" s="9"/>
      <c r="N111366" s="9"/>
    </row>
    <row r="111367" spans="12:14" x14ac:dyDescent="0.25">
      <c r="L111367" s="9"/>
      <c r="M111367" s="9"/>
      <c r="N111367" s="9"/>
    </row>
    <row r="111368" spans="12:14" x14ac:dyDescent="0.25">
      <c r="L111368" s="9"/>
      <c r="M111368" s="9"/>
      <c r="N111368" s="9"/>
    </row>
    <row r="111369" spans="12:14" x14ac:dyDescent="0.25">
      <c r="L111369" s="9"/>
      <c r="M111369" s="9"/>
      <c r="N111369" s="9"/>
    </row>
    <row r="111370" spans="12:14" x14ac:dyDescent="0.25">
      <c r="L111370" s="9"/>
      <c r="M111370" s="9"/>
      <c r="N111370" s="9"/>
    </row>
    <row r="111371" spans="12:14" x14ac:dyDescent="0.25">
      <c r="L111371" s="9"/>
      <c r="M111371" s="9"/>
      <c r="N111371" s="9"/>
    </row>
    <row r="111372" spans="12:14" x14ac:dyDescent="0.25">
      <c r="L111372" s="9"/>
      <c r="M111372" s="9"/>
      <c r="N111372" s="9"/>
    </row>
    <row r="111373" spans="12:14" x14ac:dyDescent="0.25">
      <c r="L111373" s="9"/>
      <c r="M111373" s="9"/>
      <c r="N111373" s="9"/>
    </row>
    <row r="111374" spans="12:14" x14ac:dyDescent="0.25">
      <c r="L111374" s="9"/>
      <c r="M111374" s="9"/>
      <c r="N111374" s="9"/>
    </row>
    <row r="111375" spans="12:14" x14ac:dyDescent="0.25">
      <c r="L111375" s="9"/>
      <c r="M111375" s="9"/>
      <c r="N111375" s="9"/>
    </row>
    <row r="111376" spans="12:14" x14ac:dyDescent="0.25">
      <c r="L111376" s="9"/>
      <c r="M111376" s="9"/>
      <c r="N111376" s="9"/>
    </row>
    <row r="111377" spans="12:14" x14ac:dyDescent="0.25">
      <c r="L111377" s="9"/>
      <c r="M111377" s="9"/>
      <c r="N111377" s="9"/>
    </row>
    <row r="111378" spans="12:14" x14ac:dyDescent="0.25">
      <c r="L111378" s="9"/>
      <c r="M111378" s="9"/>
      <c r="N111378" s="9"/>
    </row>
    <row r="111379" spans="12:14" x14ac:dyDescent="0.25">
      <c r="L111379" s="9"/>
      <c r="M111379" s="9"/>
      <c r="N111379" s="9"/>
    </row>
    <row r="111380" spans="12:14" x14ac:dyDescent="0.25">
      <c r="L111380" s="9"/>
      <c r="M111380" s="9"/>
      <c r="N111380" s="9"/>
    </row>
    <row r="111381" spans="12:14" x14ac:dyDescent="0.25">
      <c r="L111381" s="9"/>
      <c r="M111381" s="9"/>
      <c r="N111381" s="9"/>
    </row>
    <row r="111382" spans="12:14" x14ac:dyDescent="0.25">
      <c r="L111382" s="9"/>
      <c r="M111382" s="9"/>
      <c r="N111382" s="9"/>
    </row>
    <row r="111383" spans="12:14" x14ac:dyDescent="0.25">
      <c r="L111383" s="9"/>
      <c r="M111383" s="9"/>
      <c r="N111383" s="9"/>
    </row>
    <row r="111384" spans="12:14" x14ac:dyDescent="0.25">
      <c r="L111384" s="9"/>
      <c r="M111384" s="9"/>
      <c r="N111384" s="9"/>
    </row>
    <row r="111385" spans="12:14" x14ac:dyDescent="0.25">
      <c r="L111385" s="9"/>
      <c r="M111385" s="9"/>
      <c r="N111385" s="9"/>
    </row>
    <row r="111386" spans="12:14" x14ac:dyDescent="0.25">
      <c r="L111386" s="9"/>
      <c r="M111386" s="9"/>
      <c r="N111386" s="9"/>
    </row>
    <row r="111387" spans="12:14" x14ac:dyDescent="0.25">
      <c r="L111387" s="9"/>
      <c r="M111387" s="9"/>
      <c r="N111387" s="9"/>
    </row>
    <row r="111388" spans="12:14" x14ac:dyDescent="0.25">
      <c r="L111388" s="9"/>
      <c r="M111388" s="9"/>
      <c r="N111388" s="9"/>
    </row>
    <row r="111389" spans="12:14" x14ac:dyDescent="0.25">
      <c r="L111389" s="9"/>
      <c r="M111389" s="9"/>
      <c r="N111389" s="9"/>
    </row>
    <row r="111390" spans="12:14" x14ac:dyDescent="0.25">
      <c r="L111390" s="9"/>
      <c r="M111390" s="9"/>
      <c r="N111390" s="9"/>
    </row>
    <row r="111391" spans="12:14" x14ac:dyDescent="0.25">
      <c r="L111391" s="9"/>
      <c r="M111391" s="9"/>
      <c r="N111391" s="9"/>
    </row>
    <row r="111392" spans="12:14" x14ac:dyDescent="0.25">
      <c r="L111392" s="9"/>
      <c r="M111392" s="9"/>
      <c r="N111392" s="9"/>
    </row>
    <row r="111393" spans="12:14" x14ac:dyDescent="0.25">
      <c r="L111393" s="9"/>
      <c r="M111393" s="9"/>
      <c r="N111393" s="9"/>
    </row>
    <row r="111394" spans="12:14" x14ac:dyDescent="0.25">
      <c r="L111394" s="9"/>
      <c r="M111394" s="9"/>
      <c r="N111394" s="9"/>
    </row>
    <row r="111395" spans="12:14" x14ac:dyDescent="0.25">
      <c r="L111395" s="9"/>
      <c r="M111395" s="9"/>
      <c r="N111395" s="9"/>
    </row>
    <row r="111396" spans="12:14" x14ac:dyDescent="0.25">
      <c r="L111396" s="9"/>
      <c r="M111396" s="9"/>
      <c r="N111396" s="9"/>
    </row>
    <row r="111397" spans="12:14" x14ac:dyDescent="0.25">
      <c r="L111397" s="9"/>
      <c r="M111397" s="9"/>
      <c r="N111397" s="9"/>
    </row>
    <row r="111398" spans="12:14" x14ac:dyDescent="0.25">
      <c r="L111398" s="9"/>
      <c r="M111398" s="9"/>
      <c r="N111398" s="9"/>
    </row>
    <row r="111399" spans="12:14" x14ac:dyDescent="0.25">
      <c r="L111399" s="9"/>
      <c r="M111399" s="9"/>
      <c r="N111399" s="9"/>
    </row>
    <row r="111400" spans="12:14" x14ac:dyDescent="0.25">
      <c r="L111400" s="9"/>
      <c r="M111400" s="9"/>
      <c r="N111400" s="9"/>
    </row>
    <row r="111401" spans="12:14" x14ac:dyDescent="0.25">
      <c r="L111401" s="9"/>
      <c r="M111401" s="9"/>
      <c r="N111401" s="9"/>
    </row>
    <row r="111402" spans="12:14" x14ac:dyDescent="0.25">
      <c r="L111402" s="9"/>
      <c r="M111402" s="9"/>
      <c r="N111402" s="9"/>
    </row>
    <row r="111403" spans="12:14" x14ac:dyDescent="0.25">
      <c r="L111403" s="9"/>
      <c r="M111403" s="9"/>
      <c r="N111403" s="9"/>
    </row>
    <row r="111404" spans="12:14" x14ac:dyDescent="0.25">
      <c r="L111404" s="9"/>
      <c r="M111404" s="9"/>
      <c r="N111404" s="9"/>
    </row>
    <row r="111405" spans="12:14" x14ac:dyDescent="0.25">
      <c r="L111405" s="9"/>
      <c r="M111405" s="9"/>
      <c r="N111405" s="9"/>
    </row>
    <row r="111406" spans="12:14" x14ac:dyDescent="0.25">
      <c r="L111406" s="9"/>
      <c r="M111406" s="9"/>
      <c r="N111406" s="9"/>
    </row>
    <row r="111407" spans="12:14" x14ac:dyDescent="0.25">
      <c r="L111407" s="9"/>
      <c r="M111407" s="9"/>
      <c r="N111407" s="9"/>
    </row>
    <row r="111408" spans="12:14" x14ac:dyDescent="0.25">
      <c r="L111408" s="9"/>
      <c r="M111408" s="9"/>
      <c r="N111408" s="9"/>
    </row>
    <row r="111409" spans="12:14" x14ac:dyDescent="0.25">
      <c r="L111409" s="9"/>
      <c r="M111409" s="9"/>
      <c r="N111409" s="9"/>
    </row>
    <row r="111410" spans="12:14" x14ac:dyDescent="0.25">
      <c r="L111410" s="9"/>
      <c r="M111410" s="9"/>
      <c r="N111410" s="9"/>
    </row>
    <row r="111411" spans="12:14" x14ac:dyDescent="0.25">
      <c r="L111411" s="9"/>
      <c r="M111411" s="9"/>
      <c r="N111411" s="9"/>
    </row>
    <row r="111412" spans="12:14" x14ac:dyDescent="0.25">
      <c r="L111412" s="9"/>
      <c r="M111412" s="9"/>
      <c r="N111412" s="9"/>
    </row>
    <row r="111413" spans="12:14" x14ac:dyDescent="0.25">
      <c r="L111413" s="9"/>
      <c r="M111413" s="9"/>
      <c r="N111413" s="9"/>
    </row>
    <row r="111414" spans="12:14" x14ac:dyDescent="0.25">
      <c r="L111414" s="9"/>
      <c r="M111414" s="9"/>
      <c r="N111414" s="9"/>
    </row>
    <row r="111415" spans="12:14" x14ac:dyDescent="0.25">
      <c r="L111415" s="9"/>
      <c r="M111415" s="9"/>
      <c r="N111415" s="9"/>
    </row>
    <row r="111416" spans="12:14" x14ac:dyDescent="0.25">
      <c r="L111416" s="9"/>
      <c r="M111416" s="9"/>
      <c r="N111416" s="9"/>
    </row>
    <row r="111417" spans="12:14" x14ac:dyDescent="0.25">
      <c r="L111417" s="9"/>
      <c r="M111417" s="9"/>
      <c r="N111417" s="9"/>
    </row>
    <row r="111418" spans="12:14" x14ac:dyDescent="0.25">
      <c r="L111418" s="9"/>
      <c r="M111418" s="9"/>
      <c r="N111418" s="9"/>
    </row>
    <row r="111419" spans="12:14" x14ac:dyDescent="0.25">
      <c r="L111419" s="9"/>
      <c r="M111419" s="9"/>
      <c r="N111419" s="9"/>
    </row>
    <row r="111420" spans="12:14" x14ac:dyDescent="0.25">
      <c r="L111420" s="9"/>
      <c r="M111420" s="9"/>
      <c r="N111420" s="9"/>
    </row>
    <row r="111421" spans="12:14" x14ac:dyDescent="0.25">
      <c r="L111421" s="9"/>
      <c r="M111421" s="9"/>
      <c r="N111421" s="9"/>
    </row>
    <row r="111422" spans="12:14" x14ac:dyDescent="0.25">
      <c r="L111422" s="9"/>
      <c r="M111422" s="9"/>
      <c r="N111422" s="9"/>
    </row>
    <row r="111423" spans="12:14" x14ac:dyDescent="0.25">
      <c r="L111423" s="9"/>
      <c r="M111423" s="9"/>
      <c r="N111423" s="9"/>
    </row>
    <row r="111424" spans="12:14" x14ac:dyDescent="0.25">
      <c r="L111424" s="9"/>
      <c r="M111424" s="9"/>
      <c r="N111424" s="9"/>
    </row>
    <row r="111425" spans="12:14" x14ac:dyDescent="0.25">
      <c r="L111425" s="9"/>
      <c r="M111425" s="9"/>
      <c r="N111425" s="9"/>
    </row>
    <row r="111426" spans="12:14" x14ac:dyDescent="0.25">
      <c r="L111426" s="9"/>
      <c r="M111426" s="9"/>
      <c r="N111426" s="9"/>
    </row>
    <row r="111427" spans="12:14" x14ac:dyDescent="0.25">
      <c r="L111427" s="9"/>
      <c r="M111427" s="9"/>
      <c r="N111427" s="9"/>
    </row>
    <row r="111428" spans="12:14" x14ac:dyDescent="0.25">
      <c r="L111428" s="9"/>
      <c r="M111428" s="9"/>
      <c r="N111428" s="9"/>
    </row>
    <row r="111429" spans="12:14" x14ac:dyDescent="0.25">
      <c r="L111429" s="9"/>
      <c r="M111429" s="9"/>
      <c r="N111429" s="9"/>
    </row>
    <row r="111430" spans="12:14" x14ac:dyDescent="0.25">
      <c r="L111430" s="9"/>
      <c r="M111430" s="9"/>
      <c r="N111430" s="9"/>
    </row>
    <row r="111431" spans="12:14" x14ac:dyDescent="0.25">
      <c r="L111431" s="9"/>
      <c r="M111431" s="9"/>
      <c r="N111431" s="9"/>
    </row>
    <row r="111432" spans="12:14" x14ac:dyDescent="0.25">
      <c r="L111432" s="9"/>
      <c r="M111432" s="9"/>
      <c r="N111432" s="9"/>
    </row>
    <row r="111433" spans="12:14" x14ac:dyDescent="0.25">
      <c r="L111433" s="9"/>
      <c r="M111433" s="9"/>
      <c r="N111433" s="9"/>
    </row>
    <row r="111434" spans="12:14" x14ac:dyDescent="0.25">
      <c r="L111434" s="9"/>
      <c r="M111434" s="9"/>
      <c r="N111434" s="9"/>
    </row>
    <row r="111435" spans="12:14" x14ac:dyDescent="0.25">
      <c r="L111435" s="9"/>
      <c r="M111435" s="9"/>
      <c r="N111435" s="9"/>
    </row>
    <row r="111436" spans="12:14" x14ac:dyDescent="0.25">
      <c r="L111436" s="9"/>
      <c r="M111436" s="9"/>
      <c r="N111436" s="9"/>
    </row>
    <row r="111437" spans="12:14" x14ac:dyDescent="0.25">
      <c r="L111437" s="9"/>
      <c r="M111437" s="9"/>
      <c r="N111437" s="9"/>
    </row>
    <row r="111438" spans="12:14" x14ac:dyDescent="0.25">
      <c r="L111438" s="9"/>
      <c r="M111438" s="9"/>
      <c r="N111438" s="9"/>
    </row>
    <row r="111439" spans="12:14" x14ac:dyDescent="0.25">
      <c r="L111439" s="9"/>
      <c r="M111439" s="9"/>
      <c r="N111439" s="9"/>
    </row>
    <row r="111440" spans="12:14" x14ac:dyDescent="0.25">
      <c r="L111440" s="9"/>
      <c r="M111440" s="9"/>
      <c r="N111440" s="9"/>
    </row>
    <row r="111441" spans="12:14" x14ac:dyDescent="0.25">
      <c r="L111441" s="9"/>
      <c r="M111441" s="9"/>
      <c r="N111441" s="9"/>
    </row>
    <row r="111442" spans="12:14" x14ac:dyDescent="0.25">
      <c r="L111442" s="9"/>
      <c r="M111442" s="9"/>
      <c r="N111442" s="9"/>
    </row>
    <row r="111443" spans="12:14" x14ac:dyDescent="0.25">
      <c r="L111443" s="9"/>
      <c r="M111443" s="9"/>
      <c r="N111443" s="9"/>
    </row>
    <row r="111444" spans="12:14" x14ac:dyDescent="0.25">
      <c r="L111444" s="9"/>
      <c r="M111444" s="9"/>
      <c r="N111444" s="9"/>
    </row>
    <row r="111445" spans="12:14" x14ac:dyDescent="0.25">
      <c r="L111445" s="9"/>
      <c r="M111445" s="9"/>
      <c r="N111445" s="9"/>
    </row>
    <row r="111446" spans="12:14" x14ac:dyDescent="0.25">
      <c r="L111446" s="9"/>
      <c r="M111446" s="9"/>
      <c r="N111446" s="9"/>
    </row>
    <row r="111447" spans="12:14" x14ac:dyDescent="0.25">
      <c r="L111447" s="9"/>
      <c r="M111447" s="9"/>
      <c r="N111447" s="9"/>
    </row>
    <row r="111448" spans="12:14" x14ac:dyDescent="0.25">
      <c r="L111448" s="9"/>
      <c r="M111448" s="9"/>
      <c r="N111448" s="9"/>
    </row>
    <row r="111449" spans="12:14" x14ac:dyDescent="0.25">
      <c r="L111449" s="9"/>
      <c r="M111449" s="9"/>
      <c r="N111449" s="9"/>
    </row>
    <row r="111450" spans="12:14" x14ac:dyDescent="0.25">
      <c r="L111450" s="9"/>
      <c r="M111450" s="9"/>
      <c r="N111450" s="9"/>
    </row>
    <row r="111451" spans="12:14" x14ac:dyDescent="0.25">
      <c r="L111451" s="9"/>
      <c r="M111451" s="9"/>
      <c r="N111451" s="9"/>
    </row>
    <row r="111452" spans="12:14" x14ac:dyDescent="0.25">
      <c r="L111452" s="9"/>
      <c r="M111452" s="9"/>
      <c r="N111452" s="9"/>
    </row>
    <row r="111453" spans="12:14" x14ac:dyDescent="0.25">
      <c r="L111453" s="9"/>
      <c r="M111453" s="9"/>
      <c r="N111453" s="9"/>
    </row>
    <row r="111454" spans="12:14" x14ac:dyDescent="0.25">
      <c r="L111454" s="9"/>
      <c r="M111454" s="9"/>
      <c r="N111454" s="9"/>
    </row>
    <row r="111455" spans="12:14" x14ac:dyDescent="0.25">
      <c r="L111455" s="9"/>
      <c r="M111455" s="9"/>
      <c r="N111455" s="9"/>
    </row>
    <row r="111456" spans="12:14" x14ac:dyDescent="0.25">
      <c r="L111456" s="9"/>
      <c r="M111456" s="9"/>
      <c r="N111456" s="9"/>
    </row>
    <row r="111457" spans="12:14" x14ac:dyDescent="0.25">
      <c r="L111457" s="9"/>
      <c r="M111457" s="9"/>
      <c r="N111457" s="9"/>
    </row>
    <row r="111458" spans="12:14" x14ac:dyDescent="0.25">
      <c r="L111458" s="9"/>
      <c r="M111458" s="9"/>
      <c r="N111458" s="9"/>
    </row>
    <row r="111459" spans="12:14" x14ac:dyDescent="0.25">
      <c r="L111459" s="9"/>
      <c r="M111459" s="9"/>
      <c r="N111459" s="9"/>
    </row>
    <row r="111460" spans="12:14" x14ac:dyDescent="0.25">
      <c r="L111460" s="9"/>
      <c r="M111460" s="9"/>
      <c r="N111460" s="9"/>
    </row>
    <row r="111461" spans="12:14" x14ac:dyDescent="0.25">
      <c r="L111461" s="9"/>
      <c r="M111461" s="9"/>
      <c r="N111461" s="9"/>
    </row>
    <row r="111462" spans="12:14" x14ac:dyDescent="0.25">
      <c r="L111462" s="9"/>
      <c r="M111462" s="9"/>
      <c r="N111462" s="9"/>
    </row>
    <row r="111463" spans="12:14" x14ac:dyDescent="0.25">
      <c r="L111463" s="9"/>
      <c r="M111463" s="9"/>
      <c r="N111463" s="9"/>
    </row>
    <row r="111464" spans="12:14" x14ac:dyDescent="0.25">
      <c r="L111464" s="9"/>
      <c r="M111464" s="9"/>
      <c r="N111464" s="9"/>
    </row>
    <row r="111465" spans="12:14" x14ac:dyDescent="0.25">
      <c r="L111465" s="9"/>
      <c r="M111465" s="9"/>
      <c r="N111465" s="9"/>
    </row>
    <row r="111466" spans="12:14" x14ac:dyDescent="0.25">
      <c r="L111466" s="9"/>
      <c r="M111466" s="9"/>
      <c r="N111466" s="9"/>
    </row>
    <row r="111467" spans="12:14" x14ac:dyDescent="0.25">
      <c r="L111467" s="9"/>
      <c r="M111467" s="9"/>
      <c r="N111467" s="9"/>
    </row>
    <row r="111468" spans="12:14" x14ac:dyDescent="0.25">
      <c r="L111468" s="9"/>
      <c r="M111468" s="9"/>
      <c r="N111468" s="9"/>
    </row>
    <row r="111469" spans="12:14" x14ac:dyDescent="0.25">
      <c r="L111469" s="9"/>
      <c r="M111469" s="9"/>
      <c r="N111469" s="9"/>
    </row>
    <row r="111470" spans="12:14" x14ac:dyDescent="0.25">
      <c r="L111470" s="9"/>
      <c r="M111470" s="9"/>
      <c r="N111470" s="9"/>
    </row>
    <row r="111471" spans="12:14" x14ac:dyDescent="0.25">
      <c r="L111471" s="9"/>
      <c r="M111471" s="9"/>
      <c r="N111471" s="9"/>
    </row>
    <row r="111472" spans="12:14" x14ac:dyDescent="0.25">
      <c r="L111472" s="9"/>
      <c r="M111472" s="9"/>
      <c r="N111472" s="9"/>
    </row>
    <row r="111473" spans="12:14" x14ac:dyDescent="0.25">
      <c r="L111473" s="9"/>
      <c r="M111473" s="9"/>
      <c r="N111473" s="9"/>
    </row>
    <row r="111474" spans="12:14" x14ac:dyDescent="0.25">
      <c r="L111474" s="9"/>
      <c r="M111474" s="9"/>
      <c r="N111474" s="9"/>
    </row>
    <row r="111475" spans="12:14" x14ac:dyDescent="0.25">
      <c r="L111475" s="9"/>
      <c r="M111475" s="9"/>
      <c r="N111475" s="9"/>
    </row>
    <row r="111476" spans="12:14" x14ac:dyDescent="0.25">
      <c r="L111476" s="9"/>
      <c r="M111476" s="9"/>
      <c r="N111476" s="9"/>
    </row>
    <row r="111477" spans="12:14" x14ac:dyDescent="0.25">
      <c r="L111477" s="9"/>
      <c r="M111477" s="9"/>
      <c r="N111477" s="9"/>
    </row>
    <row r="111478" spans="12:14" x14ac:dyDescent="0.25">
      <c r="L111478" s="9"/>
      <c r="M111478" s="9"/>
      <c r="N111478" s="9"/>
    </row>
    <row r="111479" spans="12:14" x14ac:dyDescent="0.25">
      <c r="L111479" s="9"/>
      <c r="M111479" s="9"/>
      <c r="N111479" s="9"/>
    </row>
    <row r="111480" spans="12:14" x14ac:dyDescent="0.25">
      <c r="L111480" s="9"/>
      <c r="M111480" s="9"/>
      <c r="N111480" s="9"/>
    </row>
    <row r="111481" spans="12:14" x14ac:dyDescent="0.25">
      <c r="L111481" s="9"/>
      <c r="M111481" s="9"/>
      <c r="N111481" s="9"/>
    </row>
    <row r="111482" spans="12:14" x14ac:dyDescent="0.25">
      <c r="L111482" s="9"/>
      <c r="M111482" s="9"/>
      <c r="N111482" s="9"/>
    </row>
    <row r="111483" spans="12:14" x14ac:dyDescent="0.25">
      <c r="L111483" s="9"/>
      <c r="M111483" s="9"/>
      <c r="N111483" s="9"/>
    </row>
    <row r="111484" spans="12:14" x14ac:dyDescent="0.25">
      <c r="L111484" s="9"/>
      <c r="M111484" s="9"/>
      <c r="N111484" s="9"/>
    </row>
    <row r="111485" spans="12:14" x14ac:dyDescent="0.25">
      <c r="L111485" s="9"/>
      <c r="M111485" s="9"/>
      <c r="N111485" s="9"/>
    </row>
    <row r="111486" spans="12:14" x14ac:dyDescent="0.25">
      <c r="L111486" s="9"/>
      <c r="M111486" s="9"/>
      <c r="N111486" s="9"/>
    </row>
    <row r="111487" spans="12:14" x14ac:dyDescent="0.25">
      <c r="L111487" s="9"/>
      <c r="M111487" s="9"/>
      <c r="N111487" s="9"/>
    </row>
    <row r="111488" spans="12:14" x14ac:dyDescent="0.25">
      <c r="L111488" s="9"/>
      <c r="M111488" s="9"/>
      <c r="N111488" s="9"/>
    </row>
    <row r="111489" spans="12:14" x14ac:dyDescent="0.25">
      <c r="L111489" s="9"/>
      <c r="M111489" s="9"/>
      <c r="N111489" s="9"/>
    </row>
    <row r="111490" spans="12:14" x14ac:dyDescent="0.25">
      <c r="L111490" s="9"/>
      <c r="M111490" s="9"/>
      <c r="N111490" s="9"/>
    </row>
    <row r="111491" spans="12:14" x14ac:dyDescent="0.25">
      <c r="L111491" s="9"/>
      <c r="M111491" s="9"/>
      <c r="N111491" s="9"/>
    </row>
    <row r="111492" spans="12:14" x14ac:dyDescent="0.25">
      <c r="L111492" s="9"/>
      <c r="M111492" s="9"/>
      <c r="N111492" s="9"/>
    </row>
    <row r="111493" spans="12:14" x14ac:dyDescent="0.25">
      <c r="L111493" s="9"/>
      <c r="M111493" s="9"/>
      <c r="N111493" s="9"/>
    </row>
    <row r="111494" spans="12:14" x14ac:dyDescent="0.25">
      <c r="L111494" s="9"/>
      <c r="M111494" s="9"/>
      <c r="N111494" s="9"/>
    </row>
    <row r="111495" spans="12:14" x14ac:dyDescent="0.25">
      <c r="L111495" s="9"/>
      <c r="M111495" s="9"/>
      <c r="N111495" s="9"/>
    </row>
    <row r="111496" spans="12:14" x14ac:dyDescent="0.25">
      <c r="L111496" s="9"/>
      <c r="M111496" s="9"/>
      <c r="N111496" s="9"/>
    </row>
    <row r="111497" spans="12:14" x14ac:dyDescent="0.25">
      <c r="L111497" s="9"/>
      <c r="M111497" s="9"/>
      <c r="N111497" s="9"/>
    </row>
    <row r="111498" spans="12:14" x14ac:dyDescent="0.25">
      <c r="L111498" s="9"/>
      <c r="M111498" s="9"/>
      <c r="N111498" s="9"/>
    </row>
    <row r="111499" spans="12:14" x14ac:dyDescent="0.25">
      <c r="L111499" s="9"/>
      <c r="M111499" s="9"/>
      <c r="N111499" s="9"/>
    </row>
    <row r="111500" spans="12:14" x14ac:dyDescent="0.25">
      <c r="L111500" s="9"/>
      <c r="M111500" s="9"/>
      <c r="N111500" s="9"/>
    </row>
    <row r="111501" spans="12:14" x14ac:dyDescent="0.25">
      <c r="L111501" s="9"/>
      <c r="M111501" s="9"/>
      <c r="N111501" s="9"/>
    </row>
    <row r="111502" spans="12:14" x14ac:dyDescent="0.25">
      <c r="L111502" s="9"/>
      <c r="M111502" s="9"/>
      <c r="N111502" s="9"/>
    </row>
    <row r="111503" spans="12:14" x14ac:dyDescent="0.25">
      <c r="L111503" s="9"/>
      <c r="M111503" s="9"/>
      <c r="N111503" s="9"/>
    </row>
    <row r="111504" spans="12:14" x14ac:dyDescent="0.25">
      <c r="L111504" s="9"/>
      <c r="M111504" s="9"/>
      <c r="N111504" s="9"/>
    </row>
    <row r="111505" spans="12:14" x14ac:dyDescent="0.25">
      <c r="L111505" s="9"/>
      <c r="M111505" s="9"/>
      <c r="N111505" s="9"/>
    </row>
    <row r="111506" spans="12:14" x14ac:dyDescent="0.25">
      <c r="L111506" s="9"/>
      <c r="M111506" s="9"/>
      <c r="N111506" s="9"/>
    </row>
    <row r="111507" spans="12:14" x14ac:dyDescent="0.25">
      <c r="L111507" s="9"/>
      <c r="M111507" s="9"/>
      <c r="N111507" s="9"/>
    </row>
    <row r="111508" spans="12:14" x14ac:dyDescent="0.25">
      <c r="L111508" s="9"/>
      <c r="M111508" s="9"/>
      <c r="N111508" s="9"/>
    </row>
    <row r="111509" spans="12:14" x14ac:dyDescent="0.25">
      <c r="L111509" s="9"/>
      <c r="M111509" s="9"/>
      <c r="N111509" s="9"/>
    </row>
    <row r="111510" spans="12:14" x14ac:dyDescent="0.25">
      <c r="L111510" s="9"/>
      <c r="M111510" s="9"/>
      <c r="N111510" s="9"/>
    </row>
    <row r="111511" spans="12:14" x14ac:dyDescent="0.25">
      <c r="L111511" s="9"/>
      <c r="M111511" s="9"/>
      <c r="N111511" s="9"/>
    </row>
    <row r="111512" spans="12:14" x14ac:dyDescent="0.25">
      <c r="L111512" s="9"/>
      <c r="M111512" s="9"/>
      <c r="N111512" s="9"/>
    </row>
    <row r="111513" spans="12:14" x14ac:dyDescent="0.25">
      <c r="L111513" s="9"/>
      <c r="M111513" s="9"/>
      <c r="N111513" s="9"/>
    </row>
    <row r="111514" spans="12:14" x14ac:dyDescent="0.25">
      <c r="L111514" s="9"/>
      <c r="M111514" s="9"/>
      <c r="N111514" s="9"/>
    </row>
    <row r="111515" spans="12:14" x14ac:dyDescent="0.25">
      <c r="L111515" s="9"/>
      <c r="M111515" s="9"/>
      <c r="N111515" s="9"/>
    </row>
    <row r="111516" spans="12:14" x14ac:dyDescent="0.25">
      <c r="L111516" s="9"/>
      <c r="M111516" s="9"/>
      <c r="N111516" s="9"/>
    </row>
    <row r="111517" spans="12:14" x14ac:dyDescent="0.25">
      <c r="L111517" s="9"/>
      <c r="M111517" s="9"/>
      <c r="N111517" s="9"/>
    </row>
    <row r="111518" spans="12:14" x14ac:dyDescent="0.25">
      <c r="L111518" s="9"/>
      <c r="M111518" s="9"/>
      <c r="N111518" s="9"/>
    </row>
    <row r="111519" spans="12:14" x14ac:dyDescent="0.25">
      <c r="L111519" s="9"/>
      <c r="M111519" s="9"/>
      <c r="N111519" s="9"/>
    </row>
    <row r="111520" spans="12:14" x14ac:dyDescent="0.25">
      <c r="L111520" s="9"/>
      <c r="M111520" s="9"/>
      <c r="N111520" s="9"/>
    </row>
    <row r="111521" spans="12:14" x14ac:dyDescent="0.25">
      <c r="L111521" s="9"/>
      <c r="M111521" s="9"/>
      <c r="N111521" s="9"/>
    </row>
    <row r="111522" spans="12:14" x14ac:dyDescent="0.25">
      <c r="L111522" s="9"/>
      <c r="M111522" s="9"/>
      <c r="N111522" s="9"/>
    </row>
    <row r="111523" spans="12:14" x14ac:dyDescent="0.25">
      <c r="L111523" s="9"/>
      <c r="M111523" s="9"/>
      <c r="N111523" s="9"/>
    </row>
    <row r="111524" spans="12:14" x14ac:dyDescent="0.25">
      <c r="L111524" s="9"/>
      <c r="M111524" s="9"/>
      <c r="N111524" s="9"/>
    </row>
    <row r="111525" spans="12:14" x14ac:dyDescent="0.25">
      <c r="L111525" s="9"/>
      <c r="M111525" s="9"/>
      <c r="N111525" s="9"/>
    </row>
    <row r="111526" spans="12:14" x14ac:dyDescent="0.25">
      <c r="L111526" s="9"/>
      <c r="M111526" s="9"/>
      <c r="N111526" s="9"/>
    </row>
    <row r="111527" spans="12:14" x14ac:dyDescent="0.25">
      <c r="L111527" s="9"/>
      <c r="M111527" s="9"/>
      <c r="N111527" s="9"/>
    </row>
    <row r="111528" spans="12:14" x14ac:dyDescent="0.25">
      <c r="L111528" s="9"/>
      <c r="M111528" s="9"/>
      <c r="N111528" s="9"/>
    </row>
    <row r="111529" spans="12:14" x14ac:dyDescent="0.25">
      <c r="L111529" s="9"/>
      <c r="M111529" s="9"/>
      <c r="N111529" s="9"/>
    </row>
    <row r="111530" spans="12:14" x14ac:dyDescent="0.25">
      <c r="L111530" s="9"/>
      <c r="M111530" s="9"/>
      <c r="N111530" s="9"/>
    </row>
    <row r="111531" spans="12:14" x14ac:dyDescent="0.25">
      <c r="L111531" s="9"/>
      <c r="M111531" s="9"/>
      <c r="N111531" s="9"/>
    </row>
    <row r="111532" spans="12:14" x14ac:dyDescent="0.25">
      <c r="L111532" s="9"/>
      <c r="M111532" s="9"/>
      <c r="N111532" s="9"/>
    </row>
    <row r="111533" spans="12:14" x14ac:dyDescent="0.25">
      <c r="L111533" s="9"/>
      <c r="M111533" s="9"/>
      <c r="N111533" s="9"/>
    </row>
    <row r="111534" spans="12:14" x14ac:dyDescent="0.25">
      <c r="L111534" s="9"/>
      <c r="M111534" s="9"/>
      <c r="N111534" s="9"/>
    </row>
    <row r="111535" spans="12:14" x14ac:dyDescent="0.25">
      <c r="L111535" s="9"/>
      <c r="M111535" s="9"/>
      <c r="N111535" s="9"/>
    </row>
    <row r="111536" spans="12:14" x14ac:dyDescent="0.25">
      <c r="L111536" s="9"/>
      <c r="M111536" s="9"/>
      <c r="N111536" s="9"/>
    </row>
    <row r="111537" spans="12:14" x14ac:dyDescent="0.25">
      <c r="L111537" s="9"/>
      <c r="M111537" s="9"/>
      <c r="N111537" s="9"/>
    </row>
    <row r="111538" spans="12:14" x14ac:dyDescent="0.25">
      <c r="L111538" s="9"/>
      <c r="M111538" s="9"/>
      <c r="N111538" s="9"/>
    </row>
    <row r="111539" spans="12:14" x14ac:dyDescent="0.25">
      <c r="L111539" s="9"/>
      <c r="M111539" s="9"/>
      <c r="N111539" s="9"/>
    </row>
    <row r="111540" spans="12:14" x14ac:dyDescent="0.25">
      <c r="L111540" s="9"/>
      <c r="M111540" s="9"/>
      <c r="N111540" s="9"/>
    </row>
    <row r="111541" spans="12:14" x14ac:dyDescent="0.25">
      <c r="L111541" s="9"/>
      <c r="M111541" s="9"/>
      <c r="N111541" s="9"/>
    </row>
    <row r="111542" spans="12:14" x14ac:dyDescent="0.25">
      <c r="L111542" s="9"/>
      <c r="M111542" s="9"/>
      <c r="N111542" s="9"/>
    </row>
    <row r="111543" spans="12:14" x14ac:dyDescent="0.25">
      <c r="L111543" s="9"/>
      <c r="M111543" s="9"/>
      <c r="N111543" s="9"/>
    </row>
    <row r="111544" spans="12:14" x14ac:dyDescent="0.25">
      <c r="L111544" s="9"/>
      <c r="M111544" s="9"/>
      <c r="N111544" s="9"/>
    </row>
    <row r="111545" spans="12:14" x14ac:dyDescent="0.25">
      <c r="L111545" s="9"/>
      <c r="M111545" s="9"/>
      <c r="N111545" s="9"/>
    </row>
    <row r="111546" spans="12:14" x14ac:dyDescent="0.25">
      <c r="L111546" s="9"/>
      <c r="M111546" s="9"/>
      <c r="N111546" s="9"/>
    </row>
    <row r="111547" spans="12:14" x14ac:dyDescent="0.25">
      <c r="L111547" s="9"/>
      <c r="M111547" s="9"/>
      <c r="N111547" s="9"/>
    </row>
    <row r="111548" spans="12:14" x14ac:dyDescent="0.25">
      <c r="L111548" s="9"/>
      <c r="M111548" s="9"/>
      <c r="N111548" s="9"/>
    </row>
    <row r="111549" spans="12:14" x14ac:dyDescent="0.25">
      <c r="L111549" s="9"/>
      <c r="M111549" s="9"/>
      <c r="N111549" s="9"/>
    </row>
    <row r="111550" spans="12:14" x14ac:dyDescent="0.25">
      <c r="L111550" s="9"/>
      <c r="M111550" s="9"/>
      <c r="N111550" s="9"/>
    </row>
    <row r="111551" spans="12:14" x14ac:dyDescent="0.25">
      <c r="L111551" s="9"/>
      <c r="M111551" s="9"/>
      <c r="N111551" s="9"/>
    </row>
    <row r="111552" spans="12:14" x14ac:dyDescent="0.25">
      <c r="L111552" s="9"/>
      <c r="M111552" s="9"/>
      <c r="N111552" s="9"/>
    </row>
    <row r="111553" spans="12:14" x14ac:dyDescent="0.25">
      <c r="L111553" s="9"/>
      <c r="M111553" s="9"/>
      <c r="N111553" s="9"/>
    </row>
    <row r="111554" spans="12:14" x14ac:dyDescent="0.25">
      <c r="L111554" s="9"/>
      <c r="M111554" s="9"/>
      <c r="N111554" s="9"/>
    </row>
    <row r="111555" spans="12:14" x14ac:dyDescent="0.25">
      <c r="L111555" s="9"/>
      <c r="M111555" s="9"/>
      <c r="N111555" s="9"/>
    </row>
    <row r="111556" spans="12:14" x14ac:dyDescent="0.25">
      <c r="L111556" s="9"/>
      <c r="M111556" s="9"/>
      <c r="N111556" s="9"/>
    </row>
    <row r="111557" spans="12:14" x14ac:dyDescent="0.25">
      <c r="L111557" s="9"/>
      <c r="M111557" s="9"/>
      <c r="N111557" s="9"/>
    </row>
    <row r="111558" spans="12:14" x14ac:dyDescent="0.25">
      <c r="L111558" s="9"/>
      <c r="M111558" s="9"/>
      <c r="N111558" s="9"/>
    </row>
    <row r="111559" spans="12:14" x14ac:dyDescent="0.25">
      <c r="L111559" s="9"/>
      <c r="M111559" s="9"/>
      <c r="N111559" s="9"/>
    </row>
    <row r="111560" spans="12:14" x14ac:dyDescent="0.25">
      <c r="L111560" s="9"/>
      <c r="M111560" s="9"/>
      <c r="N111560" s="9"/>
    </row>
    <row r="111561" spans="12:14" x14ac:dyDescent="0.25">
      <c r="L111561" s="9"/>
      <c r="M111561" s="9"/>
      <c r="N111561" s="9"/>
    </row>
    <row r="111562" spans="12:14" x14ac:dyDescent="0.25">
      <c r="L111562" s="9"/>
      <c r="M111562" s="9"/>
      <c r="N111562" s="9"/>
    </row>
    <row r="111563" spans="12:14" x14ac:dyDescent="0.25">
      <c r="L111563" s="9"/>
      <c r="M111563" s="9"/>
      <c r="N111563" s="9"/>
    </row>
    <row r="111564" spans="12:14" x14ac:dyDescent="0.25">
      <c r="L111564" s="9"/>
      <c r="M111564" s="9"/>
      <c r="N111564" s="9"/>
    </row>
    <row r="111565" spans="12:14" x14ac:dyDescent="0.25">
      <c r="L111565" s="9"/>
      <c r="M111565" s="9"/>
      <c r="N111565" s="9"/>
    </row>
    <row r="111566" spans="12:14" x14ac:dyDescent="0.25">
      <c r="L111566" s="9"/>
      <c r="M111566" s="9"/>
      <c r="N111566" s="9"/>
    </row>
    <row r="111567" spans="12:14" x14ac:dyDescent="0.25">
      <c r="L111567" s="9"/>
      <c r="M111567" s="9"/>
      <c r="N111567" s="9"/>
    </row>
    <row r="111568" spans="12:14" x14ac:dyDescent="0.25">
      <c r="L111568" s="9"/>
      <c r="M111568" s="9"/>
      <c r="N111568" s="9"/>
    </row>
    <row r="111569" spans="12:14" x14ac:dyDescent="0.25">
      <c r="L111569" s="9"/>
      <c r="M111569" s="9"/>
      <c r="N111569" s="9"/>
    </row>
    <row r="111570" spans="12:14" x14ac:dyDescent="0.25">
      <c r="L111570" s="9"/>
      <c r="M111570" s="9"/>
      <c r="N111570" s="9"/>
    </row>
    <row r="111571" spans="12:14" x14ac:dyDescent="0.25">
      <c r="L111571" s="9"/>
      <c r="M111571" s="9"/>
      <c r="N111571" s="9"/>
    </row>
    <row r="111572" spans="12:14" x14ac:dyDescent="0.25">
      <c r="L111572" s="9"/>
      <c r="M111572" s="9"/>
      <c r="N111572" s="9"/>
    </row>
    <row r="111573" spans="12:14" x14ac:dyDescent="0.25">
      <c r="L111573" s="9"/>
      <c r="M111573" s="9"/>
      <c r="N111573" s="9"/>
    </row>
    <row r="111574" spans="12:14" x14ac:dyDescent="0.25">
      <c r="L111574" s="9"/>
      <c r="M111574" s="9"/>
      <c r="N111574" s="9"/>
    </row>
    <row r="111575" spans="12:14" x14ac:dyDescent="0.25">
      <c r="L111575" s="9"/>
      <c r="M111575" s="9"/>
      <c r="N111575" s="9"/>
    </row>
    <row r="111576" spans="12:14" x14ac:dyDescent="0.25">
      <c r="L111576" s="9"/>
      <c r="M111576" s="9"/>
      <c r="N111576" s="9"/>
    </row>
    <row r="111577" spans="12:14" x14ac:dyDescent="0.25">
      <c r="L111577" s="9"/>
      <c r="M111577" s="9"/>
      <c r="N111577" s="9"/>
    </row>
    <row r="111578" spans="12:14" x14ac:dyDescent="0.25">
      <c r="L111578" s="9"/>
      <c r="M111578" s="9"/>
      <c r="N111578" s="9"/>
    </row>
    <row r="111579" spans="12:14" x14ac:dyDescent="0.25">
      <c r="L111579" s="9"/>
      <c r="M111579" s="9"/>
      <c r="N111579" s="9"/>
    </row>
    <row r="111580" spans="12:14" x14ac:dyDescent="0.25">
      <c r="L111580" s="9"/>
      <c r="M111580" s="9"/>
      <c r="N111580" s="9"/>
    </row>
    <row r="111581" spans="12:14" x14ac:dyDescent="0.25">
      <c r="L111581" s="9"/>
      <c r="M111581" s="9"/>
      <c r="N111581" s="9"/>
    </row>
    <row r="111582" spans="12:14" x14ac:dyDescent="0.25">
      <c r="L111582" s="9"/>
      <c r="M111582" s="9"/>
      <c r="N111582" s="9"/>
    </row>
    <row r="111583" spans="12:14" x14ac:dyDescent="0.25">
      <c r="L111583" s="9"/>
      <c r="M111583" s="9"/>
      <c r="N111583" s="9"/>
    </row>
    <row r="111584" spans="12:14" x14ac:dyDescent="0.25">
      <c r="L111584" s="9"/>
      <c r="M111584" s="9"/>
      <c r="N111584" s="9"/>
    </row>
    <row r="111585" spans="12:14" x14ac:dyDescent="0.25">
      <c r="L111585" s="9"/>
      <c r="M111585" s="9"/>
      <c r="N111585" s="9"/>
    </row>
    <row r="111586" spans="12:14" x14ac:dyDescent="0.25">
      <c r="L111586" s="9"/>
      <c r="M111586" s="9"/>
      <c r="N111586" s="9"/>
    </row>
    <row r="111587" spans="12:14" x14ac:dyDescent="0.25">
      <c r="L111587" s="9"/>
      <c r="M111587" s="9"/>
      <c r="N111587" s="9"/>
    </row>
    <row r="111588" spans="12:14" x14ac:dyDescent="0.25">
      <c r="L111588" s="9"/>
      <c r="M111588" s="9"/>
      <c r="N111588" s="9"/>
    </row>
    <row r="111589" spans="12:14" x14ac:dyDescent="0.25">
      <c r="L111589" s="9"/>
      <c r="M111589" s="9"/>
      <c r="N111589" s="9"/>
    </row>
    <row r="111590" spans="12:14" x14ac:dyDescent="0.25">
      <c r="L111590" s="9"/>
      <c r="M111590" s="9"/>
      <c r="N111590" s="9"/>
    </row>
    <row r="111591" spans="12:14" x14ac:dyDescent="0.25">
      <c r="L111591" s="9"/>
      <c r="M111591" s="9"/>
      <c r="N111591" s="9"/>
    </row>
    <row r="111592" spans="12:14" x14ac:dyDescent="0.25">
      <c r="L111592" s="9"/>
      <c r="M111592" s="9"/>
      <c r="N111592" s="9"/>
    </row>
    <row r="111593" spans="12:14" x14ac:dyDescent="0.25">
      <c r="L111593" s="9"/>
      <c r="M111593" s="9"/>
      <c r="N111593" s="9"/>
    </row>
    <row r="111594" spans="12:14" x14ac:dyDescent="0.25">
      <c r="L111594" s="9"/>
      <c r="M111594" s="9"/>
      <c r="N111594" s="9"/>
    </row>
    <row r="111595" spans="12:14" x14ac:dyDescent="0.25">
      <c r="L111595" s="9"/>
      <c r="M111595" s="9"/>
      <c r="N111595" s="9"/>
    </row>
    <row r="111596" spans="12:14" x14ac:dyDescent="0.25">
      <c r="L111596" s="9"/>
      <c r="M111596" s="9"/>
      <c r="N111596" s="9"/>
    </row>
    <row r="111597" spans="12:14" x14ac:dyDescent="0.25">
      <c r="L111597" s="9"/>
      <c r="M111597" s="9"/>
      <c r="N111597" s="9"/>
    </row>
    <row r="111598" spans="12:14" x14ac:dyDescent="0.25">
      <c r="L111598" s="9"/>
      <c r="M111598" s="9"/>
      <c r="N111598" s="9"/>
    </row>
    <row r="111599" spans="12:14" x14ac:dyDescent="0.25">
      <c r="L111599" s="9"/>
      <c r="M111599" s="9"/>
      <c r="N111599" s="9"/>
    </row>
    <row r="111600" spans="12:14" x14ac:dyDescent="0.25">
      <c r="L111600" s="9"/>
      <c r="M111600" s="9"/>
      <c r="N111600" s="9"/>
    </row>
    <row r="111601" spans="12:14" x14ac:dyDescent="0.25">
      <c r="L111601" s="9"/>
      <c r="M111601" s="9"/>
      <c r="N111601" s="9"/>
    </row>
    <row r="111602" spans="12:14" x14ac:dyDescent="0.25">
      <c r="L111602" s="9"/>
      <c r="M111602" s="9"/>
      <c r="N111602" s="9"/>
    </row>
    <row r="111603" spans="12:14" x14ac:dyDescent="0.25">
      <c r="L111603" s="9"/>
      <c r="M111603" s="9"/>
      <c r="N111603" s="9"/>
    </row>
    <row r="111604" spans="12:14" x14ac:dyDescent="0.25">
      <c r="L111604" s="9"/>
      <c r="M111604" s="9"/>
      <c r="N111604" s="9"/>
    </row>
    <row r="111605" spans="12:14" x14ac:dyDescent="0.25">
      <c r="L111605" s="9"/>
      <c r="M111605" s="9"/>
      <c r="N111605" s="9"/>
    </row>
    <row r="111606" spans="12:14" x14ac:dyDescent="0.25">
      <c r="L111606" s="9"/>
      <c r="M111606" s="9"/>
      <c r="N111606" s="9"/>
    </row>
    <row r="111607" spans="12:14" x14ac:dyDescent="0.25">
      <c r="L111607" s="9"/>
      <c r="M111607" s="9"/>
      <c r="N111607" s="9"/>
    </row>
    <row r="111608" spans="12:14" x14ac:dyDescent="0.25">
      <c r="L111608" s="9"/>
      <c r="M111608" s="9"/>
      <c r="N111608" s="9"/>
    </row>
    <row r="111609" spans="12:14" x14ac:dyDescent="0.25">
      <c r="L111609" s="9"/>
      <c r="M111609" s="9"/>
      <c r="N111609" s="9"/>
    </row>
    <row r="111610" spans="12:14" x14ac:dyDescent="0.25">
      <c r="L111610" s="9"/>
      <c r="M111610" s="9"/>
      <c r="N111610" s="9"/>
    </row>
    <row r="111611" spans="12:14" x14ac:dyDescent="0.25">
      <c r="L111611" s="9"/>
      <c r="M111611" s="9"/>
      <c r="N111611" s="9"/>
    </row>
    <row r="111612" spans="12:14" x14ac:dyDescent="0.25">
      <c r="L111612" s="9"/>
      <c r="M111612" s="9"/>
      <c r="N111612" s="9"/>
    </row>
    <row r="111613" spans="12:14" x14ac:dyDescent="0.25">
      <c r="L111613" s="9"/>
      <c r="M111613" s="9"/>
      <c r="N111613" s="9"/>
    </row>
    <row r="111614" spans="12:14" x14ac:dyDescent="0.25">
      <c r="L111614" s="9"/>
      <c r="M111614" s="9"/>
      <c r="N111614" s="9"/>
    </row>
    <row r="111615" spans="12:14" x14ac:dyDescent="0.25">
      <c r="L111615" s="9"/>
      <c r="M111615" s="9"/>
      <c r="N111615" s="9"/>
    </row>
    <row r="111616" spans="12:14" x14ac:dyDescent="0.25">
      <c r="L111616" s="9"/>
      <c r="M111616" s="9"/>
      <c r="N111616" s="9"/>
    </row>
    <row r="111617" spans="12:14" x14ac:dyDescent="0.25">
      <c r="L111617" s="9"/>
      <c r="M111617" s="9"/>
      <c r="N111617" s="9"/>
    </row>
    <row r="111618" spans="12:14" x14ac:dyDescent="0.25">
      <c r="L111618" s="9"/>
      <c r="M111618" s="9"/>
      <c r="N111618" s="9"/>
    </row>
    <row r="111619" spans="12:14" x14ac:dyDescent="0.25">
      <c r="L111619" s="9"/>
      <c r="M111619" s="9"/>
      <c r="N111619" s="9"/>
    </row>
    <row r="111620" spans="12:14" x14ac:dyDescent="0.25">
      <c r="L111620" s="9"/>
      <c r="M111620" s="9"/>
      <c r="N111620" s="9"/>
    </row>
    <row r="111621" spans="12:14" x14ac:dyDescent="0.25">
      <c r="L111621" s="9"/>
      <c r="M111621" s="9"/>
      <c r="N111621" s="9"/>
    </row>
    <row r="111622" spans="12:14" x14ac:dyDescent="0.25">
      <c r="L111622" s="9"/>
      <c r="M111622" s="9"/>
      <c r="N111622" s="9"/>
    </row>
    <row r="111623" spans="12:14" x14ac:dyDescent="0.25">
      <c r="L111623" s="9"/>
      <c r="M111623" s="9"/>
      <c r="N111623" s="9"/>
    </row>
    <row r="111624" spans="12:14" x14ac:dyDescent="0.25">
      <c r="L111624" s="9"/>
      <c r="M111624" s="9"/>
      <c r="N111624" s="9"/>
    </row>
    <row r="111625" spans="12:14" x14ac:dyDescent="0.25">
      <c r="L111625" s="9"/>
      <c r="M111625" s="9"/>
      <c r="N111625" s="9"/>
    </row>
    <row r="111626" spans="12:14" x14ac:dyDescent="0.25">
      <c r="L111626" s="9"/>
      <c r="M111626" s="9"/>
      <c r="N111626" s="9"/>
    </row>
    <row r="111627" spans="12:14" x14ac:dyDescent="0.25">
      <c r="L111627" s="9"/>
      <c r="M111627" s="9"/>
      <c r="N111627" s="9"/>
    </row>
    <row r="111628" spans="12:14" x14ac:dyDescent="0.25">
      <c r="L111628" s="9"/>
      <c r="M111628" s="9"/>
      <c r="N111628" s="9"/>
    </row>
    <row r="111629" spans="12:14" x14ac:dyDescent="0.25">
      <c r="L111629" s="9"/>
      <c r="M111629" s="9"/>
      <c r="N111629" s="9"/>
    </row>
    <row r="111630" spans="12:14" x14ac:dyDescent="0.25">
      <c r="L111630" s="9"/>
      <c r="M111630" s="9"/>
      <c r="N111630" s="9"/>
    </row>
    <row r="111631" spans="12:14" x14ac:dyDescent="0.25">
      <c r="L111631" s="9"/>
      <c r="M111631" s="9"/>
      <c r="N111631" s="9"/>
    </row>
    <row r="111632" spans="12:14" x14ac:dyDescent="0.25">
      <c r="L111632" s="9"/>
      <c r="M111632" s="9"/>
      <c r="N111632" s="9"/>
    </row>
    <row r="111633" spans="12:14" x14ac:dyDescent="0.25">
      <c r="L111633" s="9"/>
      <c r="M111633" s="9"/>
      <c r="N111633" s="9"/>
    </row>
    <row r="111634" spans="12:14" x14ac:dyDescent="0.25">
      <c r="L111634" s="9"/>
      <c r="M111634" s="9"/>
      <c r="N111634" s="9"/>
    </row>
    <row r="111635" spans="12:14" x14ac:dyDescent="0.25">
      <c r="L111635" s="9"/>
      <c r="M111635" s="9"/>
      <c r="N111635" s="9"/>
    </row>
    <row r="111636" spans="12:14" x14ac:dyDescent="0.25">
      <c r="L111636" s="9"/>
      <c r="M111636" s="9"/>
      <c r="N111636" s="9"/>
    </row>
    <row r="111637" spans="12:14" x14ac:dyDescent="0.25">
      <c r="L111637" s="9"/>
      <c r="M111637" s="9"/>
      <c r="N111637" s="9"/>
    </row>
    <row r="111638" spans="12:14" x14ac:dyDescent="0.25">
      <c r="L111638" s="9"/>
      <c r="M111638" s="9"/>
      <c r="N111638" s="9"/>
    </row>
    <row r="111639" spans="12:14" x14ac:dyDescent="0.25">
      <c r="L111639" s="9"/>
      <c r="M111639" s="9"/>
      <c r="N111639" s="9"/>
    </row>
    <row r="111640" spans="12:14" x14ac:dyDescent="0.25">
      <c r="L111640" s="9"/>
      <c r="M111640" s="9"/>
      <c r="N111640" s="9"/>
    </row>
    <row r="111641" spans="12:14" x14ac:dyDescent="0.25">
      <c r="L111641" s="9"/>
      <c r="M111641" s="9"/>
      <c r="N111641" s="9"/>
    </row>
    <row r="111642" spans="12:14" x14ac:dyDescent="0.25">
      <c r="L111642" s="9"/>
      <c r="M111642" s="9"/>
      <c r="N111642" s="9"/>
    </row>
    <row r="111643" spans="12:14" x14ac:dyDescent="0.25">
      <c r="L111643" s="9"/>
      <c r="M111643" s="9"/>
      <c r="N111643" s="9"/>
    </row>
    <row r="111644" spans="12:14" x14ac:dyDescent="0.25">
      <c r="L111644" s="9"/>
      <c r="M111644" s="9"/>
      <c r="N111644" s="9"/>
    </row>
    <row r="111645" spans="12:14" x14ac:dyDescent="0.25">
      <c r="L111645" s="9"/>
      <c r="M111645" s="9"/>
      <c r="N111645" s="9"/>
    </row>
    <row r="111646" spans="12:14" x14ac:dyDescent="0.25">
      <c r="L111646" s="9"/>
      <c r="M111646" s="9"/>
      <c r="N111646" s="9"/>
    </row>
    <row r="111647" spans="12:14" x14ac:dyDescent="0.25">
      <c r="L111647" s="9"/>
      <c r="M111647" s="9"/>
      <c r="N111647" s="9"/>
    </row>
    <row r="111648" spans="12:14" x14ac:dyDescent="0.25">
      <c r="L111648" s="9"/>
      <c r="M111648" s="9"/>
      <c r="N111648" s="9"/>
    </row>
    <row r="111649" spans="12:14" x14ac:dyDescent="0.25">
      <c r="L111649" s="9"/>
      <c r="M111649" s="9"/>
      <c r="N111649" s="9"/>
    </row>
    <row r="111650" spans="12:14" x14ac:dyDescent="0.25">
      <c r="L111650" s="9"/>
      <c r="M111650" s="9"/>
      <c r="N111650" s="9"/>
    </row>
    <row r="111651" spans="12:14" x14ac:dyDescent="0.25">
      <c r="L111651" s="9"/>
      <c r="M111651" s="9"/>
      <c r="N111651" s="9"/>
    </row>
    <row r="111652" spans="12:14" x14ac:dyDescent="0.25">
      <c r="L111652" s="9"/>
      <c r="M111652" s="9"/>
      <c r="N111652" s="9"/>
    </row>
    <row r="111653" spans="12:14" x14ac:dyDescent="0.25">
      <c r="L111653" s="9"/>
      <c r="M111653" s="9"/>
      <c r="N111653" s="9"/>
    </row>
    <row r="111654" spans="12:14" x14ac:dyDescent="0.25">
      <c r="L111654" s="9"/>
      <c r="M111654" s="9"/>
      <c r="N111654" s="9"/>
    </row>
    <row r="111655" spans="12:14" x14ac:dyDescent="0.25">
      <c r="L111655" s="9"/>
      <c r="M111655" s="9"/>
      <c r="N111655" s="9"/>
    </row>
    <row r="111656" spans="12:14" x14ac:dyDescent="0.25">
      <c r="L111656" s="9"/>
      <c r="M111656" s="9"/>
      <c r="N111656" s="9"/>
    </row>
    <row r="111657" spans="12:14" x14ac:dyDescent="0.25">
      <c r="L111657" s="9"/>
      <c r="M111657" s="9"/>
      <c r="N111657" s="9"/>
    </row>
    <row r="111658" spans="12:14" x14ac:dyDescent="0.25">
      <c r="L111658" s="9"/>
      <c r="M111658" s="9"/>
      <c r="N111658" s="9"/>
    </row>
    <row r="111659" spans="12:14" x14ac:dyDescent="0.25">
      <c r="L111659" s="9"/>
      <c r="M111659" s="9"/>
      <c r="N111659" s="9"/>
    </row>
    <row r="111660" spans="12:14" x14ac:dyDescent="0.25">
      <c r="L111660" s="9"/>
      <c r="M111660" s="9"/>
      <c r="N111660" s="9"/>
    </row>
    <row r="111661" spans="12:14" x14ac:dyDescent="0.25">
      <c r="L111661" s="9"/>
      <c r="M111661" s="9"/>
      <c r="N111661" s="9"/>
    </row>
    <row r="111662" spans="12:14" x14ac:dyDescent="0.25">
      <c r="L111662" s="9"/>
      <c r="M111662" s="9"/>
      <c r="N111662" s="9"/>
    </row>
    <row r="111663" spans="12:14" x14ac:dyDescent="0.25">
      <c r="L111663" s="9"/>
      <c r="M111663" s="9"/>
      <c r="N111663" s="9"/>
    </row>
    <row r="111664" spans="12:14" x14ac:dyDescent="0.25">
      <c r="L111664" s="9"/>
      <c r="M111664" s="9"/>
      <c r="N111664" s="9"/>
    </row>
    <row r="111665" spans="12:14" x14ac:dyDescent="0.25">
      <c r="L111665" s="9"/>
      <c r="M111665" s="9"/>
      <c r="N111665" s="9"/>
    </row>
    <row r="111666" spans="12:14" x14ac:dyDescent="0.25">
      <c r="L111666" s="9"/>
      <c r="M111666" s="9"/>
      <c r="N111666" s="9"/>
    </row>
    <row r="111667" spans="12:14" x14ac:dyDescent="0.25">
      <c r="L111667" s="9"/>
      <c r="M111667" s="9"/>
      <c r="N111667" s="9"/>
    </row>
    <row r="111668" spans="12:14" x14ac:dyDescent="0.25">
      <c r="L111668" s="9"/>
      <c r="M111668" s="9"/>
      <c r="N111668" s="9"/>
    </row>
    <row r="111669" spans="12:14" x14ac:dyDescent="0.25">
      <c r="L111669" s="9"/>
      <c r="M111669" s="9"/>
      <c r="N111669" s="9"/>
    </row>
    <row r="111670" spans="12:14" x14ac:dyDescent="0.25">
      <c r="L111670" s="9"/>
      <c r="M111670" s="9"/>
      <c r="N111670" s="9"/>
    </row>
    <row r="111671" spans="12:14" x14ac:dyDescent="0.25">
      <c r="L111671" s="9"/>
      <c r="M111671" s="9"/>
      <c r="N111671" s="9"/>
    </row>
    <row r="111672" spans="12:14" x14ac:dyDescent="0.25">
      <c r="L111672" s="9"/>
      <c r="M111672" s="9"/>
      <c r="N111672" s="9"/>
    </row>
    <row r="111673" spans="12:14" x14ac:dyDescent="0.25">
      <c r="L111673" s="9"/>
      <c r="M111673" s="9"/>
      <c r="N111673" s="9"/>
    </row>
    <row r="111674" spans="12:14" x14ac:dyDescent="0.25">
      <c r="L111674" s="9"/>
      <c r="M111674" s="9"/>
      <c r="N111674" s="9"/>
    </row>
    <row r="111675" spans="12:14" x14ac:dyDescent="0.25">
      <c r="L111675" s="9"/>
      <c r="M111675" s="9"/>
      <c r="N111675" s="9"/>
    </row>
    <row r="111676" spans="12:14" x14ac:dyDescent="0.25">
      <c r="L111676" s="9"/>
      <c r="M111676" s="9"/>
      <c r="N111676" s="9"/>
    </row>
    <row r="111677" spans="12:14" x14ac:dyDescent="0.25">
      <c r="L111677" s="9"/>
      <c r="M111677" s="9"/>
      <c r="N111677" s="9"/>
    </row>
    <row r="111678" spans="12:14" x14ac:dyDescent="0.25">
      <c r="L111678" s="9"/>
      <c r="M111678" s="9"/>
      <c r="N111678" s="9"/>
    </row>
    <row r="111679" spans="12:14" x14ac:dyDescent="0.25">
      <c r="L111679" s="9"/>
      <c r="M111679" s="9"/>
      <c r="N111679" s="9"/>
    </row>
    <row r="111680" spans="12:14" x14ac:dyDescent="0.25">
      <c r="L111680" s="9"/>
      <c r="M111680" s="9"/>
      <c r="N111680" s="9"/>
    </row>
    <row r="111681" spans="12:14" x14ac:dyDescent="0.25">
      <c r="L111681" s="9"/>
      <c r="M111681" s="9"/>
      <c r="N111681" s="9"/>
    </row>
    <row r="111682" spans="12:14" x14ac:dyDescent="0.25">
      <c r="L111682" s="9"/>
      <c r="M111682" s="9"/>
      <c r="N111682" s="9"/>
    </row>
    <row r="111683" spans="12:14" x14ac:dyDescent="0.25">
      <c r="L111683" s="9"/>
      <c r="M111683" s="9"/>
      <c r="N111683" s="9"/>
    </row>
    <row r="111684" spans="12:14" x14ac:dyDescent="0.25">
      <c r="L111684" s="9"/>
      <c r="M111684" s="9"/>
      <c r="N111684" s="9"/>
    </row>
    <row r="111685" spans="12:14" x14ac:dyDescent="0.25">
      <c r="L111685" s="9"/>
      <c r="M111685" s="9"/>
      <c r="N111685" s="9"/>
    </row>
    <row r="111686" spans="12:14" x14ac:dyDescent="0.25">
      <c r="L111686" s="9"/>
      <c r="M111686" s="9"/>
      <c r="N111686" s="9"/>
    </row>
    <row r="111687" spans="12:14" x14ac:dyDescent="0.25">
      <c r="L111687" s="9"/>
      <c r="M111687" s="9"/>
      <c r="N111687" s="9"/>
    </row>
    <row r="111688" spans="12:14" x14ac:dyDescent="0.25">
      <c r="L111688" s="9"/>
      <c r="M111688" s="9"/>
      <c r="N111688" s="9"/>
    </row>
    <row r="111689" spans="12:14" x14ac:dyDescent="0.25">
      <c r="L111689" s="9"/>
      <c r="M111689" s="9"/>
      <c r="N111689" s="9"/>
    </row>
    <row r="111690" spans="12:14" x14ac:dyDescent="0.25">
      <c r="L111690" s="9"/>
      <c r="M111690" s="9"/>
      <c r="N111690" s="9"/>
    </row>
    <row r="111691" spans="12:14" x14ac:dyDescent="0.25">
      <c r="L111691" s="9"/>
      <c r="M111691" s="9"/>
      <c r="N111691" s="9"/>
    </row>
    <row r="111692" spans="12:14" x14ac:dyDescent="0.25">
      <c r="L111692" s="9"/>
      <c r="M111692" s="9"/>
      <c r="N111692" s="9"/>
    </row>
    <row r="111693" spans="12:14" x14ac:dyDescent="0.25">
      <c r="L111693" s="9"/>
      <c r="M111693" s="9"/>
      <c r="N111693" s="9"/>
    </row>
    <row r="111694" spans="12:14" x14ac:dyDescent="0.25">
      <c r="L111694" s="9"/>
      <c r="M111694" s="9"/>
      <c r="N111694" s="9"/>
    </row>
    <row r="111695" spans="12:14" x14ac:dyDescent="0.25">
      <c r="L111695" s="9"/>
      <c r="M111695" s="9"/>
      <c r="N111695" s="9"/>
    </row>
    <row r="111696" spans="12:14" x14ac:dyDescent="0.25">
      <c r="L111696" s="9"/>
      <c r="M111696" s="9"/>
      <c r="N111696" s="9"/>
    </row>
    <row r="111697" spans="12:14" x14ac:dyDescent="0.25">
      <c r="L111697" s="9"/>
      <c r="M111697" s="9"/>
      <c r="N111697" s="9"/>
    </row>
    <row r="111698" spans="12:14" x14ac:dyDescent="0.25">
      <c r="L111698" s="9"/>
      <c r="M111698" s="9"/>
      <c r="N111698" s="9"/>
    </row>
    <row r="111699" spans="12:14" x14ac:dyDescent="0.25">
      <c r="L111699" s="9"/>
      <c r="M111699" s="9"/>
      <c r="N111699" s="9"/>
    </row>
    <row r="111700" spans="12:14" x14ac:dyDescent="0.25">
      <c r="L111700" s="9"/>
      <c r="M111700" s="9"/>
      <c r="N111700" s="9"/>
    </row>
    <row r="111701" spans="12:14" x14ac:dyDescent="0.25">
      <c r="L111701" s="9"/>
      <c r="M111701" s="9"/>
      <c r="N111701" s="9"/>
    </row>
    <row r="111702" spans="12:14" x14ac:dyDescent="0.25">
      <c r="L111702" s="9"/>
      <c r="M111702" s="9"/>
      <c r="N111702" s="9"/>
    </row>
    <row r="111703" spans="12:14" x14ac:dyDescent="0.25">
      <c r="L111703" s="9"/>
      <c r="M111703" s="9"/>
      <c r="N111703" s="9"/>
    </row>
    <row r="111704" spans="12:14" x14ac:dyDescent="0.25">
      <c r="L111704" s="9"/>
      <c r="M111704" s="9"/>
      <c r="N111704" s="9"/>
    </row>
    <row r="111705" spans="12:14" x14ac:dyDescent="0.25">
      <c r="L111705" s="9"/>
      <c r="M111705" s="9"/>
      <c r="N111705" s="9"/>
    </row>
    <row r="111706" spans="12:14" x14ac:dyDescent="0.25">
      <c r="L111706" s="9"/>
      <c r="M111706" s="9"/>
      <c r="N111706" s="9"/>
    </row>
    <row r="111707" spans="12:14" x14ac:dyDescent="0.25">
      <c r="L111707" s="9"/>
      <c r="M111707" s="9"/>
      <c r="N111707" s="9"/>
    </row>
    <row r="111708" spans="12:14" x14ac:dyDescent="0.25">
      <c r="L111708" s="9"/>
      <c r="M111708" s="9"/>
      <c r="N111708" s="9"/>
    </row>
    <row r="111709" spans="12:14" x14ac:dyDescent="0.25">
      <c r="L111709" s="9"/>
      <c r="M111709" s="9"/>
      <c r="N111709" s="9"/>
    </row>
    <row r="111710" spans="12:14" x14ac:dyDescent="0.25">
      <c r="L111710" s="9"/>
      <c r="M111710" s="9"/>
      <c r="N111710" s="9"/>
    </row>
    <row r="111711" spans="12:14" x14ac:dyDescent="0.25">
      <c r="L111711" s="9"/>
      <c r="M111711" s="9"/>
      <c r="N111711" s="9"/>
    </row>
    <row r="111712" spans="12:14" x14ac:dyDescent="0.25">
      <c r="L111712" s="9"/>
      <c r="M111712" s="9"/>
      <c r="N111712" s="9"/>
    </row>
    <row r="111713" spans="12:14" x14ac:dyDescent="0.25">
      <c r="L111713" s="9"/>
      <c r="M111713" s="9"/>
      <c r="N111713" s="9"/>
    </row>
    <row r="111714" spans="12:14" x14ac:dyDescent="0.25">
      <c r="L111714" s="9"/>
      <c r="M111714" s="9"/>
      <c r="N111714" s="9"/>
    </row>
    <row r="111715" spans="12:14" x14ac:dyDescent="0.25">
      <c r="L111715" s="9"/>
      <c r="M111715" s="9"/>
      <c r="N111715" s="9"/>
    </row>
    <row r="111716" spans="12:14" x14ac:dyDescent="0.25">
      <c r="L111716" s="9"/>
      <c r="M111716" s="9"/>
      <c r="N111716" s="9"/>
    </row>
    <row r="111717" spans="12:14" x14ac:dyDescent="0.25">
      <c r="L111717" s="9"/>
      <c r="M111717" s="9"/>
      <c r="N111717" s="9"/>
    </row>
    <row r="111718" spans="12:14" x14ac:dyDescent="0.25">
      <c r="L111718" s="9"/>
      <c r="M111718" s="9"/>
      <c r="N111718" s="9"/>
    </row>
    <row r="111719" spans="12:14" x14ac:dyDescent="0.25">
      <c r="L111719" s="9"/>
      <c r="M111719" s="9"/>
      <c r="N111719" s="9"/>
    </row>
    <row r="111720" spans="12:14" x14ac:dyDescent="0.25">
      <c r="L111720" s="9"/>
      <c r="M111720" s="9"/>
      <c r="N111720" s="9"/>
    </row>
    <row r="111721" spans="12:14" x14ac:dyDescent="0.25">
      <c r="L111721" s="9"/>
      <c r="M111721" s="9"/>
      <c r="N111721" s="9"/>
    </row>
    <row r="111722" spans="12:14" x14ac:dyDescent="0.25">
      <c r="L111722" s="9"/>
      <c r="M111722" s="9"/>
      <c r="N111722" s="9"/>
    </row>
    <row r="111723" spans="12:14" x14ac:dyDescent="0.25">
      <c r="L111723" s="9"/>
      <c r="M111723" s="9"/>
      <c r="N111723" s="9"/>
    </row>
    <row r="111724" spans="12:14" x14ac:dyDescent="0.25">
      <c r="L111724" s="9"/>
      <c r="M111724" s="9"/>
      <c r="N111724" s="9"/>
    </row>
    <row r="111725" spans="12:14" x14ac:dyDescent="0.25">
      <c r="L111725" s="9"/>
      <c r="M111725" s="9"/>
      <c r="N111725" s="9"/>
    </row>
    <row r="111726" spans="12:14" x14ac:dyDescent="0.25">
      <c r="L111726" s="9"/>
      <c r="M111726" s="9"/>
      <c r="N111726" s="9"/>
    </row>
    <row r="111727" spans="12:14" x14ac:dyDescent="0.25">
      <c r="L111727" s="9"/>
      <c r="M111727" s="9"/>
      <c r="N111727" s="9"/>
    </row>
    <row r="111728" spans="12:14" x14ac:dyDescent="0.25">
      <c r="L111728" s="9"/>
      <c r="M111728" s="9"/>
      <c r="N111728" s="9"/>
    </row>
    <row r="111729" spans="12:14" x14ac:dyDescent="0.25">
      <c r="L111729" s="9"/>
      <c r="M111729" s="9"/>
      <c r="N111729" s="9"/>
    </row>
    <row r="111730" spans="12:14" x14ac:dyDescent="0.25">
      <c r="L111730" s="9"/>
      <c r="M111730" s="9"/>
      <c r="N111730" s="9"/>
    </row>
    <row r="111731" spans="12:14" x14ac:dyDescent="0.25">
      <c r="L111731" s="9"/>
      <c r="M111731" s="9"/>
      <c r="N111731" s="9"/>
    </row>
    <row r="111732" spans="12:14" x14ac:dyDescent="0.25">
      <c r="L111732" s="9"/>
      <c r="M111732" s="9"/>
      <c r="N111732" s="9"/>
    </row>
    <row r="111733" spans="12:14" x14ac:dyDescent="0.25">
      <c r="L111733" s="9"/>
      <c r="M111733" s="9"/>
      <c r="N111733" s="9"/>
    </row>
    <row r="111734" spans="12:14" x14ac:dyDescent="0.25">
      <c r="L111734" s="9"/>
      <c r="M111734" s="9"/>
      <c r="N111734" s="9"/>
    </row>
    <row r="111735" spans="12:14" x14ac:dyDescent="0.25">
      <c r="L111735" s="9"/>
      <c r="M111735" s="9"/>
      <c r="N111735" s="9"/>
    </row>
    <row r="111736" spans="12:14" x14ac:dyDescent="0.25">
      <c r="L111736" s="9"/>
      <c r="M111736" s="9"/>
      <c r="N111736" s="9"/>
    </row>
    <row r="111737" spans="12:14" x14ac:dyDescent="0.25">
      <c r="L111737" s="9"/>
      <c r="M111737" s="9"/>
      <c r="N111737" s="9"/>
    </row>
    <row r="111738" spans="12:14" x14ac:dyDescent="0.25">
      <c r="L111738" s="9"/>
      <c r="M111738" s="9"/>
      <c r="N111738" s="9"/>
    </row>
    <row r="111739" spans="12:14" x14ac:dyDescent="0.25">
      <c r="L111739" s="9"/>
      <c r="M111739" s="9"/>
      <c r="N111739" s="9"/>
    </row>
    <row r="111740" spans="12:14" x14ac:dyDescent="0.25">
      <c r="L111740" s="9"/>
      <c r="M111740" s="9"/>
      <c r="N111740" s="9"/>
    </row>
    <row r="111741" spans="12:14" x14ac:dyDescent="0.25">
      <c r="L111741" s="9"/>
      <c r="M111741" s="9"/>
      <c r="N111741" s="9"/>
    </row>
    <row r="111742" spans="12:14" x14ac:dyDescent="0.25">
      <c r="L111742" s="9"/>
      <c r="M111742" s="9"/>
      <c r="N111742" s="9"/>
    </row>
    <row r="111743" spans="12:14" x14ac:dyDescent="0.25">
      <c r="L111743" s="9"/>
      <c r="M111743" s="9"/>
      <c r="N111743" s="9"/>
    </row>
    <row r="111744" spans="12:14" x14ac:dyDescent="0.25">
      <c r="L111744" s="9"/>
      <c r="M111744" s="9"/>
      <c r="N111744" s="9"/>
    </row>
    <row r="111745" spans="12:14" x14ac:dyDescent="0.25">
      <c r="L111745" s="9"/>
      <c r="M111745" s="9"/>
      <c r="N111745" s="9"/>
    </row>
    <row r="111746" spans="12:14" x14ac:dyDescent="0.25">
      <c r="L111746" s="9"/>
      <c r="M111746" s="9"/>
      <c r="N111746" s="9"/>
    </row>
    <row r="111747" spans="12:14" x14ac:dyDescent="0.25">
      <c r="L111747" s="9"/>
      <c r="M111747" s="9"/>
      <c r="N111747" s="9"/>
    </row>
    <row r="111748" spans="12:14" x14ac:dyDescent="0.25">
      <c r="L111748" s="9"/>
      <c r="M111748" s="9"/>
      <c r="N111748" s="9"/>
    </row>
    <row r="111749" spans="12:14" x14ac:dyDescent="0.25">
      <c r="L111749" s="9"/>
      <c r="M111749" s="9"/>
      <c r="N111749" s="9"/>
    </row>
    <row r="111750" spans="12:14" x14ac:dyDescent="0.25">
      <c r="L111750" s="9"/>
      <c r="M111750" s="9"/>
      <c r="N111750" s="9"/>
    </row>
    <row r="111751" spans="12:14" x14ac:dyDescent="0.25">
      <c r="L111751" s="9"/>
      <c r="M111751" s="9"/>
      <c r="N111751" s="9"/>
    </row>
    <row r="111752" spans="12:14" x14ac:dyDescent="0.25">
      <c r="L111752" s="9"/>
      <c r="M111752" s="9"/>
      <c r="N111752" s="9"/>
    </row>
    <row r="111753" spans="12:14" x14ac:dyDescent="0.25">
      <c r="L111753" s="9"/>
      <c r="M111753" s="9"/>
      <c r="N111753" s="9"/>
    </row>
    <row r="111754" spans="12:14" x14ac:dyDescent="0.25">
      <c r="L111754" s="9"/>
      <c r="M111754" s="9"/>
      <c r="N111754" s="9"/>
    </row>
    <row r="111755" spans="12:14" x14ac:dyDescent="0.25">
      <c r="L111755" s="9"/>
      <c r="M111755" s="9"/>
      <c r="N111755" s="9"/>
    </row>
    <row r="111756" spans="12:14" x14ac:dyDescent="0.25">
      <c r="L111756" s="9"/>
      <c r="M111756" s="9"/>
      <c r="N111756" s="9"/>
    </row>
    <row r="111757" spans="12:14" x14ac:dyDescent="0.25">
      <c r="L111757" s="9"/>
      <c r="M111757" s="9"/>
      <c r="N111757" s="9"/>
    </row>
    <row r="111758" spans="12:14" x14ac:dyDescent="0.25">
      <c r="L111758" s="9"/>
      <c r="M111758" s="9"/>
      <c r="N111758" s="9"/>
    </row>
    <row r="111759" spans="12:14" x14ac:dyDescent="0.25">
      <c r="L111759" s="9"/>
      <c r="M111759" s="9"/>
      <c r="N111759" s="9"/>
    </row>
    <row r="111760" spans="12:14" x14ac:dyDescent="0.25">
      <c r="L111760" s="9"/>
      <c r="M111760" s="9"/>
      <c r="N111760" s="9"/>
    </row>
    <row r="111761" spans="12:14" x14ac:dyDescent="0.25">
      <c r="L111761" s="9"/>
      <c r="M111761" s="9"/>
      <c r="N111761" s="9"/>
    </row>
    <row r="111762" spans="12:14" x14ac:dyDescent="0.25">
      <c r="L111762" s="9"/>
      <c r="M111762" s="9"/>
      <c r="N111762" s="9"/>
    </row>
    <row r="111763" spans="12:14" x14ac:dyDescent="0.25">
      <c r="L111763" s="9"/>
      <c r="M111763" s="9"/>
      <c r="N111763" s="9"/>
    </row>
    <row r="111764" spans="12:14" x14ac:dyDescent="0.25">
      <c r="L111764" s="9"/>
      <c r="M111764" s="9"/>
      <c r="N111764" s="9"/>
    </row>
    <row r="111765" spans="12:14" x14ac:dyDescent="0.25">
      <c r="L111765" s="9"/>
      <c r="M111765" s="9"/>
      <c r="N111765" s="9"/>
    </row>
    <row r="111766" spans="12:14" x14ac:dyDescent="0.25">
      <c r="L111766" s="9"/>
      <c r="M111766" s="9"/>
      <c r="N111766" s="9"/>
    </row>
    <row r="111767" spans="12:14" x14ac:dyDescent="0.25">
      <c r="L111767" s="9"/>
      <c r="M111767" s="9"/>
      <c r="N111767" s="9"/>
    </row>
    <row r="111768" spans="12:14" x14ac:dyDescent="0.25">
      <c r="L111768" s="9"/>
      <c r="M111768" s="9"/>
      <c r="N111768" s="9"/>
    </row>
    <row r="111769" spans="12:14" x14ac:dyDescent="0.25">
      <c r="L111769" s="9"/>
      <c r="M111769" s="9"/>
      <c r="N111769" s="9"/>
    </row>
    <row r="111770" spans="12:14" x14ac:dyDescent="0.25">
      <c r="L111770" s="9"/>
      <c r="M111770" s="9"/>
      <c r="N111770" s="9"/>
    </row>
    <row r="111771" spans="12:14" x14ac:dyDescent="0.25">
      <c r="L111771" s="9"/>
      <c r="M111771" s="9"/>
      <c r="N111771" s="9"/>
    </row>
    <row r="111772" spans="12:14" x14ac:dyDescent="0.25">
      <c r="L111772" s="9"/>
      <c r="M111772" s="9"/>
      <c r="N111772" s="9"/>
    </row>
    <row r="111773" spans="12:14" x14ac:dyDescent="0.25">
      <c r="L111773" s="9"/>
      <c r="M111773" s="9"/>
      <c r="N111773" s="9"/>
    </row>
    <row r="111774" spans="12:14" x14ac:dyDescent="0.25">
      <c r="L111774" s="9"/>
      <c r="M111774" s="9"/>
      <c r="N111774" s="9"/>
    </row>
    <row r="111775" spans="12:14" x14ac:dyDescent="0.25">
      <c r="L111775" s="9"/>
      <c r="M111775" s="9"/>
      <c r="N111775" s="9"/>
    </row>
    <row r="111776" spans="12:14" x14ac:dyDescent="0.25">
      <c r="L111776" s="9"/>
      <c r="M111776" s="9"/>
      <c r="N111776" s="9"/>
    </row>
    <row r="111777" spans="12:14" x14ac:dyDescent="0.25">
      <c r="L111777" s="9"/>
      <c r="M111777" s="9"/>
      <c r="N111777" s="9"/>
    </row>
    <row r="111778" spans="12:14" x14ac:dyDescent="0.25">
      <c r="L111778" s="9"/>
      <c r="M111778" s="9"/>
      <c r="N111778" s="9"/>
    </row>
    <row r="111779" spans="12:14" x14ac:dyDescent="0.25">
      <c r="L111779" s="9"/>
      <c r="M111779" s="9"/>
      <c r="N111779" s="9"/>
    </row>
    <row r="111780" spans="12:14" x14ac:dyDescent="0.25">
      <c r="L111780" s="9"/>
      <c r="M111780" s="9"/>
      <c r="N111780" s="9"/>
    </row>
    <row r="111781" spans="12:14" x14ac:dyDescent="0.25">
      <c r="L111781" s="9"/>
      <c r="M111781" s="9"/>
      <c r="N111781" s="9"/>
    </row>
    <row r="111782" spans="12:14" x14ac:dyDescent="0.25">
      <c r="L111782" s="9"/>
      <c r="M111782" s="9"/>
      <c r="N111782" s="9"/>
    </row>
    <row r="111783" spans="12:14" x14ac:dyDescent="0.25">
      <c r="L111783" s="9"/>
      <c r="M111783" s="9"/>
      <c r="N111783" s="9"/>
    </row>
    <row r="111784" spans="12:14" x14ac:dyDescent="0.25">
      <c r="L111784" s="9"/>
      <c r="M111784" s="9"/>
      <c r="N111784" s="9"/>
    </row>
    <row r="111785" spans="12:14" x14ac:dyDescent="0.25">
      <c r="L111785" s="9"/>
      <c r="M111785" s="9"/>
      <c r="N111785" s="9"/>
    </row>
    <row r="111786" spans="12:14" x14ac:dyDescent="0.25">
      <c r="L111786" s="9"/>
      <c r="M111786" s="9"/>
      <c r="N111786" s="9"/>
    </row>
    <row r="111787" spans="12:14" x14ac:dyDescent="0.25">
      <c r="L111787" s="9"/>
      <c r="M111787" s="9"/>
      <c r="N111787" s="9"/>
    </row>
    <row r="111788" spans="12:14" x14ac:dyDescent="0.25">
      <c r="L111788" s="9"/>
      <c r="M111788" s="9"/>
      <c r="N111788" s="9"/>
    </row>
    <row r="111789" spans="12:14" x14ac:dyDescent="0.25">
      <c r="L111789" s="9"/>
      <c r="M111789" s="9"/>
      <c r="N111789" s="9"/>
    </row>
    <row r="111790" spans="12:14" x14ac:dyDescent="0.25">
      <c r="L111790" s="9"/>
      <c r="M111790" s="9"/>
      <c r="N111790" s="9"/>
    </row>
    <row r="111791" spans="12:14" x14ac:dyDescent="0.25">
      <c r="L111791" s="9"/>
      <c r="M111791" s="9"/>
      <c r="N111791" s="9"/>
    </row>
    <row r="111792" spans="12:14" x14ac:dyDescent="0.25">
      <c r="L111792" s="9"/>
      <c r="M111792" s="9"/>
      <c r="N111792" s="9"/>
    </row>
    <row r="111793" spans="12:14" x14ac:dyDescent="0.25">
      <c r="L111793" s="9"/>
      <c r="M111793" s="9"/>
      <c r="N111793" s="9"/>
    </row>
    <row r="111794" spans="12:14" x14ac:dyDescent="0.25">
      <c r="L111794" s="9"/>
      <c r="M111794" s="9"/>
      <c r="N111794" s="9"/>
    </row>
    <row r="111795" spans="12:14" x14ac:dyDescent="0.25">
      <c r="L111795" s="9"/>
      <c r="M111795" s="9"/>
      <c r="N111795" s="9"/>
    </row>
    <row r="111796" spans="12:14" x14ac:dyDescent="0.25">
      <c r="L111796" s="9"/>
      <c r="M111796" s="9"/>
      <c r="N111796" s="9"/>
    </row>
    <row r="111797" spans="12:14" x14ac:dyDescent="0.25">
      <c r="L111797" s="9"/>
      <c r="M111797" s="9"/>
      <c r="N111797" s="9"/>
    </row>
    <row r="111798" spans="12:14" x14ac:dyDescent="0.25">
      <c r="L111798" s="9"/>
      <c r="M111798" s="9"/>
      <c r="N111798" s="9"/>
    </row>
    <row r="111799" spans="12:14" x14ac:dyDescent="0.25">
      <c r="L111799" s="9"/>
      <c r="M111799" s="9"/>
      <c r="N111799" s="9"/>
    </row>
    <row r="111800" spans="12:14" x14ac:dyDescent="0.25">
      <c r="L111800" s="9"/>
      <c r="M111800" s="9"/>
      <c r="N111800" s="9"/>
    </row>
    <row r="111801" spans="12:14" x14ac:dyDescent="0.25">
      <c r="L111801" s="9"/>
      <c r="M111801" s="9"/>
      <c r="N111801" s="9"/>
    </row>
    <row r="111802" spans="12:14" x14ac:dyDescent="0.25">
      <c r="L111802" s="9"/>
      <c r="M111802" s="9"/>
      <c r="N111802" s="9"/>
    </row>
    <row r="111803" spans="12:14" x14ac:dyDescent="0.25">
      <c r="L111803" s="9"/>
      <c r="M111803" s="9"/>
      <c r="N111803" s="9"/>
    </row>
    <row r="111804" spans="12:14" x14ac:dyDescent="0.25">
      <c r="L111804" s="9"/>
      <c r="M111804" s="9"/>
      <c r="N111804" s="9"/>
    </row>
    <row r="111805" spans="12:14" x14ac:dyDescent="0.25">
      <c r="L111805" s="9"/>
      <c r="M111805" s="9"/>
      <c r="N111805" s="9"/>
    </row>
    <row r="111806" spans="12:14" x14ac:dyDescent="0.25">
      <c r="L111806" s="9"/>
      <c r="M111806" s="9"/>
      <c r="N111806" s="9"/>
    </row>
    <row r="111807" spans="12:14" x14ac:dyDescent="0.25">
      <c r="L111807" s="9"/>
      <c r="M111807" s="9"/>
      <c r="N111807" s="9"/>
    </row>
    <row r="111808" spans="12:14" x14ac:dyDescent="0.25">
      <c r="L111808" s="9"/>
      <c r="M111808" s="9"/>
      <c r="N111808" s="9"/>
    </row>
    <row r="111809" spans="12:14" x14ac:dyDescent="0.25">
      <c r="L111809" s="9"/>
      <c r="M111809" s="9"/>
      <c r="N111809" s="9"/>
    </row>
    <row r="111810" spans="12:14" x14ac:dyDescent="0.25">
      <c r="L111810" s="9"/>
      <c r="M111810" s="9"/>
      <c r="N111810" s="9"/>
    </row>
    <row r="111811" spans="12:14" x14ac:dyDescent="0.25">
      <c r="L111811" s="9"/>
      <c r="M111811" s="9"/>
      <c r="N111811" s="9"/>
    </row>
    <row r="111812" spans="12:14" x14ac:dyDescent="0.25">
      <c r="L111812" s="9"/>
      <c r="M111812" s="9"/>
      <c r="N111812" s="9"/>
    </row>
    <row r="111813" spans="12:14" x14ac:dyDescent="0.25">
      <c r="L111813" s="9"/>
      <c r="M111813" s="9"/>
      <c r="N111813" s="9"/>
    </row>
    <row r="111814" spans="12:14" x14ac:dyDescent="0.25">
      <c r="L111814" s="9"/>
      <c r="M111814" s="9"/>
      <c r="N111814" s="9"/>
    </row>
    <row r="111815" spans="12:14" x14ac:dyDescent="0.25">
      <c r="L111815" s="9"/>
      <c r="M111815" s="9"/>
      <c r="N111815" s="9"/>
    </row>
    <row r="111816" spans="12:14" x14ac:dyDescent="0.25">
      <c r="L111816" s="9"/>
      <c r="M111816" s="9"/>
      <c r="N111816" s="9"/>
    </row>
    <row r="111817" spans="12:14" x14ac:dyDescent="0.25">
      <c r="L111817" s="9"/>
      <c r="M111817" s="9"/>
      <c r="N111817" s="9"/>
    </row>
    <row r="111818" spans="12:14" x14ac:dyDescent="0.25">
      <c r="L111818" s="9"/>
      <c r="M111818" s="9"/>
      <c r="N111818" s="9"/>
    </row>
    <row r="111819" spans="12:14" x14ac:dyDescent="0.25">
      <c r="L111819" s="9"/>
      <c r="M111819" s="9"/>
      <c r="N111819" s="9"/>
    </row>
    <row r="111820" spans="12:14" x14ac:dyDescent="0.25">
      <c r="L111820" s="9"/>
      <c r="M111820" s="9"/>
      <c r="N111820" s="9"/>
    </row>
    <row r="111821" spans="12:14" x14ac:dyDescent="0.25">
      <c r="L111821" s="9"/>
      <c r="M111821" s="9"/>
      <c r="N111821" s="9"/>
    </row>
    <row r="111822" spans="12:14" x14ac:dyDescent="0.25">
      <c r="L111822" s="9"/>
      <c r="M111822" s="9"/>
      <c r="N111822" s="9"/>
    </row>
    <row r="111823" spans="12:14" x14ac:dyDescent="0.25">
      <c r="L111823" s="9"/>
      <c r="M111823" s="9"/>
      <c r="N111823" s="9"/>
    </row>
    <row r="111824" spans="12:14" x14ac:dyDescent="0.25">
      <c r="L111824" s="9"/>
      <c r="M111824" s="9"/>
      <c r="N111824" s="9"/>
    </row>
    <row r="111825" spans="12:14" x14ac:dyDescent="0.25">
      <c r="L111825" s="9"/>
      <c r="M111825" s="9"/>
      <c r="N111825" s="9"/>
    </row>
    <row r="111826" spans="12:14" x14ac:dyDescent="0.25">
      <c r="L111826" s="9"/>
      <c r="M111826" s="9"/>
      <c r="N111826" s="9"/>
    </row>
    <row r="111827" spans="12:14" x14ac:dyDescent="0.25">
      <c r="L111827" s="9"/>
      <c r="M111827" s="9"/>
      <c r="N111827" s="9"/>
    </row>
    <row r="111828" spans="12:14" x14ac:dyDescent="0.25">
      <c r="L111828" s="9"/>
      <c r="M111828" s="9"/>
      <c r="N111828" s="9"/>
    </row>
    <row r="111829" spans="12:14" x14ac:dyDescent="0.25">
      <c r="L111829" s="9"/>
      <c r="M111829" s="9"/>
      <c r="N111829" s="9"/>
    </row>
    <row r="111830" spans="12:14" x14ac:dyDescent="0.25">
      <c r="L111830" s="9"/>
      <c r="M111830" s="9"/>
      <c r="N111830" s="9"/>
    </row>
    <row r="111831" spans="12:14" x14ac:dyDescent="0.25">
      <c r="L111831" s="9"/>
      <c r="M111831" s="9"/>
      <c r="N111831" s="9"/>
    </row>
    <row r="111832" spans="12:14" x14ac:dyDescent="0.25">
      <c r="L111832" s="9"/>
      <c r="M111832" s="9"/>
      <c r="N111832" s="9"/>
    </row>
    <row r="111833" spans="12:14" x14ac:dyDescent="0.25">
      <c r="L111833" s="9"/>
      <c r="M111833" s="9"/>
      <c r="N111833" s="9"/>
    </row>
    <row r="111834" spans="12:14" x14ac:dyDescent="0.25">
      <c r="L111834" s="9"/>
      <c r="M111834" s="9"/>
      <c r="N111834" s="9"/>
    </row>
    <row r="111835" spans="12:14" x14ac:dyDescent="0.25">
      <c r="L111835" s="9"/>
      <c r="M111835" s="9"/>
      <c r="N111835" s="9"/>
    </row>
    <row r="111836" spans="12:14" x14ac:dyDescent="0.25">
      <c r="L111836" s="9"/>
      <c r="M111836" s="9"/>
      <c r="N111836" s="9"/>
    </row>
    <row r="111837" spans="12:14" x14ac:dyDescent="0.25">
      <c r="L111837" s="9"/>
      <c r="M111837" s="9"/>
      <c r="N111837" s="9"/>
    </row>
    <row r="111838" spans="12:14" x14ac:dyDescent="0.25">
      <c r="L111838" s="9"/>
      <c r="M111838" s="9"/>
      <c r="N111838" s="9"/>
    </row>
    <row r="111839" spans="12:14" x14ac:dyDescent="0.25">
      <c r="L111839" s="9"/>
      <c r="M111839" s="9"/>
      <c r="N111839" s="9"/>
    </row>
    <row r="111840" spans="12:14" x14ac:dyDescent="0.25">
      <c r="L111840" s="9"/>
      <c r="M111840" s="9"/>
      <c r="N111840" s="9"/>
    </row>
    <row r="111841" spans="12:14" x14ac:dyDescent="0.25">
      <c r="L111841" s="9"/>
      <c r="M111841" s="9"/>
      <c r="N111841" s="9"/>
    </row>
    <row r="111842" spans="12:14" x14ac:dyDescent="0.25">
      <c r="L111842" s="9"/>
      <c r="M111842" s="9"/>
      <c r="N111842" s="9"/>
    </row>
    <row r="111843" spans="12:14" x14ac:dyDescent="0.25">
      <c r="L111843" s="9"/>
      <c r="M111843" s="9"/>
      <c r="N111843" s="9"/>
    </row>
    <row r="111844" spans="12:14" x14ac:dyDescent="0.25">
      <c r="L111844" s="9"/>
      <c r="M111844" s="9"/>
      <c r="N111844" s="9"/>
    </row>
    <row r="111845" spans="12:14" x14ac:dyDescent="0.25">
      <c r="L111845" s="9"/>
      <c r="M111845" s="9"/>
      <c r="N111845" s="9"/>
    </row>
    <row r="111846" spans="12:14" x14ac:dyDescent="0.25">
      <c r="L111846" s="9"/>
      <c r="M111846" s="9"/>
      <c r="N111846" s="9"/>
    </row>
    <row r="111847" spans="12:14" x14ac:dyDescent="0.25">
      <c r="L111847" s="9"/>
      <c r="M111847" s="9"/>
      <c r="N111847" s="9"/>
    </row>
    <row r="111848" spans="12:14" x14ac:dyDescent="0.25">
      <c r="L111848" s="9"/>
      <c r="M111848" s="9"/>
      <c r="N111848" s="9"/>
    </row>
    <row r="111849" spans="12:14" x14ac:dyDescent="0.25">
      <c r="L111849" s="9"/>
      <c r="M111849" s="9"/>
      <c r="N111849" s="9"/>
    </row>
    <row r="111850" spans="12:14" x14ac:dyDescent="0.25">
      <c r="L111850" s="9"/>
      <c r="M111850" s="9"/>
      <c r="N111850" s="9"/>
    </row>
    <row r="111851" spans="12:14" x14ac:dyDescent="0.25">
      <c r="L111851" s="9"/>
      <c r="M111851" s="9"/>
      <c r="N111851" s="9"/>
    </row>
    <row r="111852" spans="12:14" x14ac:dyDescent="0.25">
      <c r="L111852" s="9"/>
      <c r="M111852" s="9"/>
      <c r="N111852" s="9"/>
    </row>
    <row r="111853" spans="12:14" x14ac:dyDescent="0.25">
      <c r="L111853" s="9"/>
      <c r="M111853" s="9"/>
      <c r="N111853" s="9"/>
    </row>
    <row r="111854" spans="12:14" x14ac:dyDescent="0.25">
      <c r="L111854" s="9"/>
      <c r="M111854" s="9"/>
      <c r="N111854" s="9"/>
    </row>
    <row r="111855" spans="12:14" x14ac:dyDescent="0.25">
      <c r="L111855" s="9"/>
      <c r="M111855" s="9"/>
      <c r="N111855" s="9"/>
    </row>
    <row r="111856" spans="12:14" x14ac:dyDescent="0.25">
      <c r="L111856" s="9"/>
      <c r="M111856" s="9"/>
      <c r="N111856" s="9"/>
    </row>
    <row r="111857" spans="12:14" x14ac:dyDescent="0.25">
      <c r="L111857" s="9"/>
      <c r="M111857" s="9"/>
      <c r="N111857" s="9"/>
    </row>
    <row r="111858" spans="12:14" x14ac:dyDescent="0.25">
      <c r="L111858" s="9"/>
      <c r="M111858" s="9"/>
      <c r="N111858" s="9"/>
    </row>
    <row r="111859" spans="12:14" x14ac:dyDescent="0.25">
      <c r="L111859" s="9"/>
      <c r="M111859" s="9"/>
      <c r="N111859" s="9"/>
    </row>
    <row r="111860" spans="12:14" x14ac:dyDescent="0.25">
      <c r="L111860" s="9"/>
      <c r="M111860" s="9"/>
      <c r="N111860" s="9"/>
    </row>
    <row r="111861" spans="12:14" x14ac:dyDescent="0.25">
      <c r="L111861" s="9"/>
      <c r="M111861" s="9"/>
      <c r="N111861" s="9"/>
    </row>
    <row r="111862" spans="12:14" x14ac:dyDescent="0.25">
      <c r="L111862" s="9"/>
      <c r="M111862" s="9"/>
      <c r="N111862" s="9"/>
    </row>
    <row r="111863" spans="12:14" x14ac:dyDescent="0.25">
      <c r="L111863" s="9"/>
      <c r="M111863" s="9"/>
      <c r="N111863" s="9"/>
    </row>
    <row r="111864" spans="12:14" x14ac:dyDescent="0.25">
      <c r="L111864" s="9"/>
      <c r="M111864" s="9"/>
      <c r="N111864" s="9"/>
    </row>
    <row r="111865" spans="12:14" x14ac:dyDescent="0.25">
      <c r="L111865" s="9"/>
      <c r="M111865" s="9"/>
      <c r="N111865" s="9"/>
    </row>
    <row r="111866" spans="12:14" x14ac:dyDescent="0.25">
      <c r="L111866" s="9"/>
      <c r="M111866" s="9"/>
      <c r="N111866" s="9"/>
    </row>
    <row r="111867" spans="12:14" x14ac:dyDescent="0.25">
      <c r="L111867" s="9"/>
      <c r="M111867" s="9"/>
      <c r="N111867" s="9"/>
    </row>
    <row r="111868" spans="12:14" x14ac:dyDescent="0.25">
      <c r="L111868" s="9"/>
      <c r="M111868" s="9"/>
      <c r="N111868" s="9"/>
    </row>
    <row r="111869" spans="12:14" x14ac:dyDescent="0.25">
      <c r="L111869" s="9"/>
      <c r="M111869" s="9"/>
      <c r="N111869" s="9"/>
    </row>
    <row r="111870" spans="12:14" x14ac:dyDescent="0.25">
      <c r="L111870" s="9"/>
      <c r="M111870" s="9"/>
      <c r="N111870" s="9"/>
    </row>
    <row r="111871" spans="12:14" x14ac:dyDescent="0.25">
      <c r="L111871" s="9"/>
      <c r="M111871" s="9"/>
      <c r="N111871" s="9"/>
    </row>
    <row r="111872" spans="12:14" x14ac:dyDescent="0.25">
      <c r="L111872" s="9"/>
      <c r="M111872" s="9"/>
      <c r="N111872" s="9"/>
    </row>
    <row r="111873" spans="12:14" x14ac:dyDescent="0.25">
      <c r="L111873" s="9"/>
      <c r="M111873" s="9"/>
      <c r="N111873" s="9"/>
    </row>
    <row r="111874" spans="12:14" x14ac:dyDescent="0.25">
      <c r="L111874" s="9"/>
      <c r="M111874" s="9"/>
      <c r="N111874" s="9"/>
    </row>
    <row r="111875" spans="12:14" x14ac:dyDescent="0.25">
      <c r="L111875" s="9"/>
      <c r="M111875" s="9"/>
      <c r="N111875" s="9"/>
    </row>
    <row r="111876" spans="12:14" x14ac:dyDescent="0.25">
      <c r="L111876" s="9"/>
      <c r="M111876" s="9"/>
      <c r="N111876" s="9"/>
    </row>
    <row r="111877" spans="12:14" x14ac:dyDescent="0.25">
      <c r="L111877" s="9"/>
      <c r="M111877" s="9"/>
      <c r="N111877" s="9"/>
    </row>
    <row r="111878" spans="12:14" x14ac:dyDescent="0.25">
      <c r="L111878" s="9"/>
      <c r="M111878" s="9"/>
      <c r="N111878" s="9"/>
    </row>
    <row r="111879" spans="12:14" x14ac:dyDescent="0.25">
      <c r="L111879" s="9"/>
      <c r="M111879" s="9"/>
      <c r="N111879" s="9"/>
    </row>
    <row r="111880" spans="12:14" x14ac:dyDescent="0.25">
      <c r="L111880" s="9"/>
      <c r="M111880" s="9"/>
      <c r="N111880" s="9"/>
    </row>
    <row r="111881" spans="12:14" x14ac:dyDescent="0.25">
      <c r="L111881" s="9"/>
      <c r="M111881" s="9"/>
      <c r="N111881" s="9"/>
    </row>
    <row r="111882" spans="12:14" x14ac:dyDescent="0.25">
      <c r="L111882" s="9"/>
      <c r="M111882" s="9"/>
      <c r="N111882" s="9"/>
    </row>
    <row r="111883" spans="12:14" x14ac:dyDescent="0.25">
      <c r="L111883" s="9"/>
      <c r="M111883" s="9"/>
      <c r="N111883" s="9"/>
    </row>
    <row r="111884" spans="12:14" x14ac:dyDescent="0.25">
      <c r="L111884" s="9"/>
      <c r="M111884" s="9"/>
      <c r="N111884" s="9"/>
    </row>
    <row r="111885" spans="12:14" x14ac:dyDescent="0.25">
      <c r="L111885" s="9"/>
      <c r="M111885" s="9"/>
      <c r="N111885" s="9"/>
    </row>
    <row r="111886" spans="12:14" x14ac:dyDescent="0.25">
      <c r="L111886" s="9"/>
      <c r="M111886" s="9"/>
      <c r="N111886" s="9"/>
    </row>
    <row r="111887" spans="12:14" x14ac:dyDescent="0.25">
      <c r="L111887" s="9"/>
      <c r="M111887" s="9"/>
      <c r="N111887" s="9"/>
    </row>
    <row r="111888" spans="12:14" x14ac:dyDescent="0.25">
      <c r="L111888" s="9"/>
      <c r="M111888" s="9"/>
      <c r="N111888" s="9"/>
    </row>
    <row r="111889" spans="12:14" x14ac:dyDescent="0.25">
      <c r="L111889" s="9"/>
      <c r="M111889" s="9"/>
      <c r="N111889" s="9"/>
    </row>
    <row r="111890" spans="12:14" x14ac:dyDescent="0.25">
      <c r="L111890" s="9"/>
      <c r="M111890" s="9"/>
      <c r="N111890" s="9"/>
    </row>
    <row r="111891" spans="12:14" x14ac:dyDescent="0.25">
      <c r="L111891" s="9"/>
      <c r="M111891" s="9"/>
      <c r="N111891" s="9"/>
    </row>
    <row r="111892" spans="12:14" x14ac:dyDescent="0.25">
      <c r="L111892" s="9"/>
      <c r="M111892" s="9"/>
      <c r="N111892" s="9"/>
    </row>
    <row r="111893" spans="12:14" x14ac:dyDescent="0.25">
      <c r="L111893" s="9"/>
      <c r="M111893" s="9"/>
      <c r="N111893" s="9"/>
    </row>
    <row r="111894" spans="12:14" x14ac:dyDescent="0.25">
      <c r="L111894" s="9"/>
      <c r="M111894" s="9"/>
      <c r="N111894" s="9"/>
    </row>
    <row r="111895" spans="12:14" x14ac:dyDescent="0.25">
      <c r="L111895" s="9"/>
      <c r="M111895" s="9"/>
      <c r="N111895" s="9"/>
    </row>
    <row r="111896" spans="12:14" x14ac:dyDescent="0.25">
      <c r="L111896" s="9"/>
      <c r="M111896" s="9"/>
      <c r="N111896" s="9"/>
    </row>
    <row r="111897" spans="12:14" x14ac:dyDescent="0.25">
      <c r="L111897" s="9"/>
      <c r="M111897" s="9"/>
      <c r="N111897" s="9"/>
    </row>
    <row r="111898" spans="12:14" x14ac:dyDescent="0.25">
      <c r="L111898" s="9"/>
      <c r="M111898" s="9"/>
      <c r="N111898" s="9"/>
    </row>
    <row r="111899" spans="12:14" x14ac:dyDescent="0.25">
      <c r="L111899" s="9"/>
      <c r="M111899" s="9"/>
      <c r="N111899" s="9"/>
    </row>
    <row r="111900" spans="12:14" x14ac:dyDescent="0.25">
      <c r="L111900" s="9"/>
      <c r="M111900" s="9"/>
      <c r="N111900" s="9"/>
    </row>
    <row r="111901" spans="12:14" x14ac:dyDescent="0.25">
      <c r="L111901" s="9"/>
      <c r="M111901" s="9"/>
      <c r="N111901" s="9"/>
    </row>
    <row r="111902" spans="12:14" x14ac:dyDescent="0.25">
      <c r="L111902" s="9"/>
      <c r="M111902" s="9"/>
      <c r="N111902" s="9"/>
    </row>
    <row r="111903" spans="12:14" x14ac:dyDescent="0.25">
      <c r="L111903" s="9"/>
      <c r="M111903" s="9"/>
      <c r="N111903" s="9"/>
    </row>
    <row r="111904" spans="12:14" x14ac:dyDescent="0.25">
      <c r="L111904" s="9"/>
      <c r="M111904" s="9"/>
      <c r="N111904" s="9"/>
    </row>
    <row r="111905" spans="12:14" x14ac:dyDescent="0.25">
      <c r="L111905" s="9"/>
      <c r="M111905" s="9"/>
      <c r="N111905" s="9"/>
    </row>
    <row r="111906" spans="12:14" x14ac:dyDescent="0.25">
      <c r="L111906" s="9"/>
      <c r="M111906" s="9"/>
      <c r="N111906" s="9"/>
    </row>
    <row r="111907" spans="12:14" x14ac:dyDescent="0.25">
      <c r="L111907" s="9"/>
      <c r="M111907" s="9"/>
      <c r="N111907" s="9"/>
    </row>
    <row r="111908" spans="12:14" x14ac:dyDescent="0.25">
      <c r="L111908" s="9"/>
      <c r="M111908" s="9"/>
      <c r="N111908" s="9"/>
    </row>
    <row r="111909" spans="12:14" x14ac:dyDescent="0.25">
      <c r="L111909" s="9"/>
      <c r="M111909" s="9"/>
      <c r="N111909" s="9"/>
    </row>
    <row r="111910" spans="12:14" x14ac:dyDescent="0.25">
      <c r="L111910" s="9"/>
      <c r="M111910" s="9"/>
      <c r="N111910" s="9"/>
    </row>
    <row r="111911" spans="12:14" x14ac:dyDescent="0.25">
      <c r="L111911" s="9"/>
      <c r="M111911" s="9"/>
      <c r="N111911" s="9"/>
    </row>
    <row r="111912" spans="12:14" x14ac:dyDescent="0.25">
      <c r="L111912" s="9"/>
      <c r="M111912" s="9"/>
      <c r="N111912" s="9"/>
    </row>
    <row r="111913" spans="12:14" x14ac:dyDescent="0.25">
      <c r="L111913" s="9"/>
      <c r="M111913" s="9"/>
      <c r="N111913" s="9"/>
    </row>
    <row r="111914" spans="12:14" x14ac:dyDescent="0.25">
      <c r="L111914" s="9"/>
      <c r="M111914" s="9"/>
      <c r="N111914" s="9"/>
    </row>
    <row r="111915" spans="12:14" x14ac:dyDescent="0.25">
      <c r="L111915" s="9"/>
      <c r="M111915" s="9"/>
      <c r="N111915" s="9"/>
    </row>
    <row r="111916" spans="12:14" x14ac:dyDescent="0.25">
      <c r="L111916" s="9"/>
      <c r="M111916" s="9"/>
      <c r="N111916" s="9"/>
    </row>
    <row r="111917" spans="12:14" x14ac:dyDescent="0.25">
      <c r="L111917" s="9"/>
      <c r="M111917" s="9"/>
      <c r="N111917" s="9"/>
    </row>
    <row r="111918" spans="12:14" x14ac:dyDescent="0.25">
      <c r="L111918" s="9"/>
      <c r="M111918" s="9"/>
      <c r="N111918" s="9"/>
    </row>
    <row r="111919" spans="12:14" x14ac:dyDescent="0.25">
      <c r="L111919" s="9"/>
      <c r="M111919" s="9"/>
      <c r="N111919" s="9"/>
    </row>
    <row r="111920" spans="12:14" x14ac:dyDescent="0.25">
      <c r="L111920" s="9"/>
      <c r="M111920" s="9"/>
      <c r="N111920" s="9"/>
    </row>
    <row r="111921" spans="12:14" x14ac:dyDescent="0.25">
      <c r="L111921" s="9"/>
      <c r="M111921" s="9"/>
      <c r="N111921" s="9"/>
    </row>
    <row r="111922" spans="12:14" x14ac:dyDescent="0.25">
      <c r="L111922" s="9"/>
      <c r="M111922" s="9"/>
      <c r="N111922" s="9"/>
    </row>
    <row r="111923" spans="12:14" x14ac:dyDescent="0.25">
      <c r="L111923" s="9"/>
      <c r="M111923" s="9"/>
      <c r="N111923" s="9"/>
    </row>
    <row r="111924" spans="12:14" x14ac:dyDescent="0.25">
      <c r="L111924" s="9"/>
      <c r="M111924" s="9"/>
      <c r="N111924" s="9"/>
    </row>
    <row r="111925" spans="12:14" x14ac:dyDescent="0.25">
      <c r="L111925" s="9"/>
      <c r="M111925" s="9"/>
      <c r="N111925" s="9"/>
    </row>
    <row r="111926" spans="12:14" x14ac:dyDescent="0.25">
      <c r="L111926" s="9"/>
      <c r="M111926" s="9"/>
      <c r="N111926" s="9"/>
    </row>
    <row r="111927" spans="12:14" x14ac:dyDescent="0.25">
      <c r="L111927" s="9"/>
      <c r="M111927" s="9"/>
      <c r="N111927" s="9"/>
    </row>
    <row r="111928" spans="12:14" x14ac:dyDescent="0.25">
      <c r="L111928" s="9"/>
      <c r="M111928" s="9"/>
      <c r="N111928" s="9"/>
    </row>
    <row r="111929" spans="12:14" x14ac:dyDescent="0.25">
      <c r="L111929" s="9"/>
      <c r="M111929" s="9"/>
      <c r="N111929" s="9"/>
    </row>
    <row r="111930" spans="12:14" x14ac:dyDescent="0.25">
      <c r="L111930" s="9"/>
      <c r="M111930" s="9"/>
      <c r="N111930" s="9"/>
    </row>
    <row r="111931" spans="12:14" x14ac:dyDescent="0.25">
      <c r="L111931" s="9"/>
      <c r="M111931" s="9"/>
      <c r="N111931" s="9"/>
    </row>
    <row r="111932" spans="12:14" x14ac:dyDescent="0.25">
      <c r="L111932" s="9"/>
      <c r="M111932" s="9"/>
      <c r="N111932" s="9"/>
    </row>
    <row r="111933" spans="12:14" x14ac:dyDescent="0.25">
      <c r="L111933" s="9"/>
      <c r="M111933" s="9"/>
      <c r="N111933" s="9"/>
    </row>
    <row r="111934" spans="12:14" x14ac:dyDescent="0.25">
      <c r="L111934" s="9"/>
      <c r="M111934" s="9"/>
      <c r="N111934" s="9"/>
    </row>
    <row r="111935" spans="12:14" x14ac:dyDescent="0.25">
      <c r="L111935" s="9"/>
      <c r="M111935" s="9"/>
      <c r="N111935" s="9"/>
    </row>
    <row r="111936" spans="12:14" x14ac:dyDescent="0.25">
      <c r="L111936" s="9"/>
      <c r="M111936" s="9"/>
      <c r="N111936" s="9"/>
    </row>
    <row r="111937" spans="12:14" x14ac:dyDescent="0.25">
      <c r="L111937" s="9"/>
      <c r="M111937" s="9"/>
      <c r="N111937" s="9"/>
    </row>
    <row r="111938" spans="12:14" x14ac:dyDescent="0.25">
      <c r="L111938" s="9"/>
      <c r="M111938" s="9"/>
      <c r="N111938" s="9"/>
    </row>
    <row r="111939" spans="12:14" x14ac:dyDescent="0.25">
      <c r="L111939" s="9"/>
      <c r="M111939" s="9"/>
      <c r="N111939" s="9"/>
    </row>
    <row r="111940" spans="12:14" x14ac:dyDescent="0.25">
      <c r="L111940" s="9"/>
      <c r="M111940" s="9"/>
      <c r="N111940" s="9"/>
    </row>
    <row r="111941" spans="12:14" x14ac:dyDescent="0.25">
      <c r="L111941" s="9"/>
      <c r="M111941" s="9"/>
      <c r="N111941" s="9"/>
    </row>
    <row r="111942" spans="12:14" x14ac:dyDescent="0.25">
      <c r="L111942" s="9"/>
      <c r="M111942" s="9"/>
      <c r="N111942" s="9"/>
    </row>
    <row r="111943" spans="12:14" x14ac:dyDescent="0.25">
      <c r="L111943" s="9"/>
      <c r="M111943" s="9"/>
      <c r="N111943" s="9"/>
    </row>
    <row r="111944" spans="12:14" x14ac:dyDescent="0.25">
      <c r="L111944" s="9"/>
      <c r="M111944" s="9"/>
      <c r="N111944" s="9"/>
    </row>
    <row r="111945" spans="12:14" x14ac:dyDescent="0.25">
      <c r="L111945" s="9"/>
      <c r="M111945" s="9"/>
      <c r="N111945" s="9"/>
    </row>
    <row r="111946" spans="12:14" x14ac:dyDescent="0.25">
      <c r="L111946" s="9"/>
      <c r="M111946" s="9"/>
      <c r="N111946" s="9"/>
    </row>
    <row r="111947" spans="12:14" x14ac:dyDescent="0.25">
      <c r="L111947" s="9"/>
      <c r="M111947" s="9"/>
      <c r="N111947" s="9"/>
    </row>
    <row r="111948" spans="12:14" x14ac:dyDescent="0.25">
      <c r="L111948" s="9"/>
      <c r="M111948" s="9"/>
      <c r="N111948" s="9"/>
    </row>
    <row r="111949" spans="12:14" x14ac:dyDescent="0.25">
      <c r="L111949" s="9"/>
      <c r="M111949" s="9"/>
      <c r="N111949" s="9"/>
    </row>
    <row r="111950" spans="12:14" x14ac:dyDescent="0.25">
      <c r="L111950" s="9"/>
      <c r="M111950" s="9"/>
      <c r="N111950" s="9"/>
    </row>
    <row r="111951" spans="12:14" x14ac:dyDescent="0.25">
      <c r="L111951" s="9"/>
      <c r="M111951" s="9"/>
      <c r="N111951" s="9"/>
    </row>
    <row r="111952" spans="12:14" x14ac:dyDescent="0.25">
      <c r="L111952" s="9"/>
      <c r="M111952" s="9"/>
      <c r="N111952" s="9"/>
    </row>
    <row r="111953" spans="12:14" x14ac:dyDescent="0.25">
      <c r="L111953" s="9"/>
      <c r="M111953" s="9"/>
      <c r="N111953" s="9"/>
    </row>
    <row r="111954" spans="12:14" x14ac:dyDescent="0.25">
      <c r="L111954" s="9"/>
      <c r="M111954" s="9"/>
      <c r="N111954" s="9"/>
    </row>
    <row r="111955" spans="12:14" x14ac:dyDescent="0.25">
      <c r="L111955" s="9"/>
      <c r="M111955" s="9"/>
      <c r="N111955" s="9"/>
    </row>
    <row r="111956" spans="12:14" x14ac:dyDescent="0.25">
      <c r="L111956" s="9"/>
      <c r="M111956" s="9"/>
      <c r="N111956" s="9"/>
    </row>
    <row r="111957" spans="12:14" x14ac:dyDescent="0.25">
      <c r="L111957" s="9"/>
      <c r="M111957" s="9"/>
      <c r="N111957" s="9"/>
    </row>
    <row r="111958" spans="12:14" x14ac:dyDescent="0.25">
      <c r="L111958" s="9"/>
      <c r="M111958" s="9"/>
      <c r="N111958" s="9"/>
    </row>
    <row r="111959" spans="12:14" x14ac:dyDescent="0.25">
      <c r="L111959" s="9"/>
      <c r="M111959" s="9"/>
      <c r="N111959" s="9"/>
    </row>
    <row r="111960" spans="12:14" x14ac:dyDescent="0.25">
      <c r="L111960" s="9"/>
      <c r="M111960" s="9"/>
      <c r="N111960" s="9"/>
    </row>
    <row r="111961" spans="12:14" x14ac:dyDescent="0.25">
      <c r="L111961" s="9"/>
      <c r="M111961" s="9"/>
      <c r="N111961" s="9"/>
    </row>
    <row r="111962" spans="12:14" x14ac:dyDescent="0.25">
      <c r="L111962" s="9"/>
      <c r="M111962" s="9"/>
      <c r="N111962" s="9"/>
    </row>
    <row r="111963" spans="12:14" x14ac:dyDescent="0.25">
      <c r="L111963" s="9"/>
      <c r="M111963" s="9"/>
      <c r="N111963" s="9"/>
    </row>
    <row r="111964" spans="12:14" x14ac:dyDescent="0.25">
      <c r="L111964" s="9"/>
      <c r="M111964" s="9"/>
      <c r="N111964" s="9"/>
    </row>
    <row r="111965" spans="12:14" x14ac:dyDescent="0.25">
      <c r="L111965" s="9"/>
      <c r="M111965" s="9"/>
      <c r="N111965" s="9"/>
    </row>
    <row r="111966" spans="12:14" x14ac:dyDescent="0.25">
      <c r="L111966" s="9"/>
      <c r="M111966" s="9"/>
      <c r="N111966" s="9"/>
    </row>
    <row r="111967" spans="12:14" x14ac:dyDescent="0.25">
      <c r="L111967" s="9"/>
      <c r="M111967" s="9"/>
      <c r="N111967" s="9"/>
    </row>
    <row r="111968" spans="12:14" x14ac:dyDescent="0.25">
      <c r="L111968" s="9"/>
      <c r="M111968" s="9"/>
      <c r="N111968" s="9"/>
    </row>
    <row r="111969" spans="12:14" x14ac:dyDescent="0.25">
      <c r="L111969" s="9"/>
      <c r="M111969" s="9"/>
      <c r="N111969" s="9"/>
    </row>
    <row r="111970" spans="12:14" x14ac:dyDescent="0.25">
      <c r="L111970" s="9"/>
      <c r="M111970" s="9"/>
      <c r="N111970" s="9"/>
    </row>
    <row r="111971" spans="12:14" x14ac:dyDescent="0.25">
      <c r="L111971" s="9"/>
      <c r="M111971" s="9"/>
      <c r="N111971" s="9"/>
    </row>
    <row r="111972" spans="12:14" x14ac:dyDescent="0.25">
      <c r="L111972" s="9"/>
      <c r="M111972" s="9"/>
      <c r="N111972" s="9"/>
    </row>
    <row r="111973" spans="12:14" x14ac:dyDescent="0.25">
      <c r="L111973" s="9"/>
      <c r="M111973" s="9"/>
      <c r="N111973" s="9"/>
    </row>
    <row r="111974" spans="12:14" x14ac:dyDescent="0.25">
      <c r="L111974" s="9"/>
      <c r="M111974" s="9"/>
      <c r="N111974" s="9"/>
    </row>
    <row r="111975" spans="12:14" x14ac:dyDescent="0.25">
      <c r="L111975" s="9"/>
      <c r="M111975" s="9"/>
      <c r="N111975" s="9"/>
    </row>
    <row r="111976" spans="12:14" x14ac:dyDescent="0.25">
      <c r="L111976" s="9"/>
      <c r="M111976" s="9"/>
      <c r="N111976" s="9"/>
    </row>
    <row r="111977" spans="12:14" x14ac:dyDescent="0.25">
      <c r="L111977" s="9"/>
      <c r="M111977" s="9"/>
      <c r="N111977" s="9"/>
    </row>
    <row r="111978" spans="12:14" x14ac:dyDescent="0.25">
      <c r="L111978" s="9"/>
      <c r="M111978" s="9"/>
      <c r="N111978" s="9"/>
    </row>
    <row r="111979" spans="12:14" x14ac:dyDescent="0.25">
      <c r="L111979" s="9"/>
      <c r="M111979" s="9"/>
      <c r="N111979" s="9"/>
    </row>
    <row r="111980" spans="12:14" x14ac:dyDescent="0.25">
      <c r="L111980" s="9"/>
      <c r="M111980" s="9"/>
      <c r="N111980" s="9"/>
    </row>
    <row r="111981" spans="12:14" x14ac:dyDescent="0.25">
      <c r="L111981" s="9"/>
      <c r="M111981" s="9"/>
      <c r="N111981" s="9"/>
    </row>
    <row r="111982" spans="12:14" x14ac:dyDescent="0.25">
      <c r="L111982" s="9"/>
      <c r="M111982" s="9"/>
      <c r="N111982" s="9"/>
    </row>
    <row r="111983" spans="12:14" x14ac:dyDescent="0.25">
      <c r="L111983" s="9"/>
      <c r="M111983" s="9"/>
      <c r="N111983" s="9"/>
    </row>
    <row r="111984" spans="12:14" x14ac:dyDescent="0.25">
      <c r="L111984" s="9"/>
      <c r="M111984" s="9"/>
      <c r="N111984" s="9"/>
    </row>
    <row r="111985" spans="12:14" x14ac:dyDescent="0.25">
      <c r="L111985" s="9"/>
      <c r="M111985" s="9"/>
      <c r="N111985" s="9"/>
    </row>
    <row r="111986" spans="12:14" x14ac:dyDescent="0.25">
      <c r="L111986" s="9"/>
      <c r="M111986" s="9"/>
      <c r="N111986" s="9"/>
    </row>
    <row r="111987" spans="12:14" x14ac:dyDescent="0.25">
      <c r="L111987" s="9"/>
      <c r="M111987" s="9"/>
      <c r="N111987" s="9"/>
    </row>
    <row r="111988" spans="12:14" x14ac:dyDescent="0.25">
      <c r="L111988" s="9"/>
      <c r="M111988" s="9"/>
      <c r="N111988" s="9"/>
    </row>
    <row r="111989" spans="12:14" x14ac:dyDescent="0.25">
      <c r="L111989" s="9"/>
      <c r="M111989" s="9"/>
      <c r="N111989" s="9"/>
    </row>
    <row r="111990" spans="12:14" x14ac:dyDescent="0.25">
      <c r="L111990" s="9"/>
      <c r="M111990" s="9"/>
      <c r="N111990" s="9"/>
    </row>
    <row r="111991" spans="12:14" x14ac:dyDescent="0.25">
      <c r="L111991" s="9"/>
      <c r="M111991" s="9"/>
      <c r="N111991" s="9"/>
    </row>
    <row r="111992" spans="12:14" x14ac:dyDescent="0.25">
      <c r="L111992" s="9"/>
      <c r="M111992" s="9"/>
      <c r="N111992" s="9"/>
    </row>
    <row r="111993" spans="12:14" x14ac:dyDescent="0.25">
      <c r="L111993" s="9"/>
      <c r="M111993" s="9"/>
      <c r="N111993" s="9"/>
    </row>
    <row r="111994" spans="12:14" x14ac:dyDescent="0.25">
      <c r="L111994" s="9"/>
      <c r="M111994" s="9"/>
      <c r="N111994" s="9"/>
    </row>
    <row r="111995" spans="12:14" x14ac:dyDescent="0.25">
      <c r="L111995" s="9"/>
      <c r="M111995" s="9"/>
      <c r="N111995" s="9"/>
    </row>
    <row r="111996" spans="12:14" x14ac:dyDescent="0.25">
      <c r="L111996" s="9"/>
      <c r="M111996" s="9"/>
      <c r="N111996" s="9"/>
    </row>
    <row r="111997" spans="12:14" x14ac:dyDescent="0.25">
      <c r="L111997" s="9"/>
      <c r="M111997" s="9"/>
      <c r="N111997" s="9"/>
    </row>
    <row r="111998" spans="12:14" x14ac:dyDescent="0.25">
      <c r="L111998" s="9"/>
      <c r="M111998" s="9"/>
      <c r="N111998" s="9"/>
    </row>
    <row r="111999" spans="12:14" x14ac:dyDescent="0.25">
      <c r="L111999" s="9"/>
      <c r="M111999" s="9"/>
      <c r="N111999" s="9"/>
    </row>
    <row r="112000" spans="12:14" x14ac:dyDescent="0.25">
      <c r="L112000" s="9"/>
      <c r="M112000" s="9"/>
      <c r="N112000" s="9"/>
    </row>
    <row r="112001" spans="12:14" x14ac:dyDescent="0.25">
      <c r="L112001" s="9"/>
      <c r="M112001" s="9"/>
      <c r="N112001" s="9"/>
    </row>
    <row r="112002" spans="12:14" x14ac:dyDescent="0.25">
      <c r="L112002" s="9"/>
      <c r="M112002" s="9"/>
      <c r="N112002" s="9"/>
    </row>
    <row r="112003" spans="12:14" x14ac:dyDescent="0.25">
      <c r="L112003" s="9"/>
      <c r="M112003" s="9"/>
      <c r="N112003" s="9"/>
    </row>
    <row r="112004" spans="12:14" x14ac:dyDescent="0.25">
      <c r="L112004" s="9"/>
      <c r="M112004" s="9"/>
      <c r="N112004" s="9"/>
    </row>
    <row r="112005" spans="12:14" x14ac:dyDescent="0.25">
      <c r="L112005" s="9"/>
      <c r="M112005" s="9"/>
      <c r="N112005" s="9"/>
    </row>
    <row r="112006" spans="12:14" x14ac:dyDescent="0.25">
      <c r="L112006" s="9"/>
      <c r="M112006" s="9"/>
      <c r="N112006" s="9"/>
    </row>
    <row r="112007" spans="12:14" x14ac:dyDescent="0.25">
      <c r="L112007" s="9"/>
      <c r="M112007" s="9"/>
      <c r="N112007" s="9"/>
    </row>
    <row r="112008" spans="12:14" x14ac:dyDescent="0.25">
      <c r="L112008" s="9"/>
      <c r="M112008" s="9"/>
      <c r="N112008" s="9"/>
    </row>
    <row r="112009" spans="12:14" x14ac:dyDescent="0.25">
      <c r="L112009" s="9"/>
      <c r="M112009" s="9"/>
      <c r="N112009" s="9"/>
    </row>
    <row r="112010" spans="12:14" x14ac:dyDescent="0.25">
      <c r="L112010" s="9"/>
      <c r="M112010" s="9"/>
      <c r="N112010" s="9"/>
    </row>
    <row r="112011" spans="12:14" x14ac:dyDescent="0.25">
      <c r="L112011" s="9"/>
      <c r="M112011" s="9"/>
      <c r="N112011" s="9"/>
    </row>
    <row r="112012" spans="12:14" x14ac:dyDescent="0.25">
      <c r="L112012" s="9"/>
      <c r="M112012" s="9"/>
      <c r="N112012" s="9"/>
    </row>
    <row r="112013" spans="12:14" x14ac:dyDescent="0.25">
      <c r="L112013" s="9"/>
      <c r="M112013" s="9"/>
      <c r="N112013" s="9"/>
    </row>
    <row r="112014" spans="12:14" x14ac:dyDescent="0.25">
      <c r="L112014" s="9"/>
      <c r="M112014" s="9"/>
      <c r="N112014" s="9"/>
    </row>
    <row r="112015" spans="12:14" x14ac:dyDescent="0.25">
      <c r="L112015" s="9"/>
      <c r="M112015" s="9"/>
      <c r="N112015" s="9"/>
    </row>
    <row r="112016" spans="12:14" x14ac:dyDescent="0.25">
      <c r="L112016" s="9"/>
      <c r="M112016" s="9"/>
      <c r="N112016" s="9"/>
    </row>
    <row r="112017" spans="12:14" x14ac:dyDescent="0.25">
      <c r="L112017" s="9"/>
      <c r="M112017" s="9"/>
      <c r="N112017" s="9"/>
    </row>
    <row r="112018" spans="12:14" x14ac:dyDescent="0.25">
      <c r="L112018" s="9"/>
      <c r="M112018" s="9"/>
      <c r="N112018" s="9"/>
    </row>
    <row r="112019" spans="12:14" x14ac:dyDescent="0.25">
      <c r="L112019" s="9"/>
      <c r="M112019" s="9"/>
      <c r="N112019" s="9"/>
    </row>
    <row r="112020" spans="12:14" x14ac:dyDescent="0.25">
      <c r="L112020" s="9"/>
      <c r="M112020" s="9"/>
      <c r="N112020" s="9"/>
    </row>
    <row r="112021" spans="12:14" x14ac:dyDescent="0.25">
      <c r="L112021" s="9"/>
      <c r="M112021" s="9"/>
      <c r="N112021" s="9"/>
    </row>
    <row r="112022" spans="12:14" x14ac:dyDescent="0.25">
      <c r="L112022" s="9"/>
      <c r="M112022" s="9"/>
      <c r="N112022" s="9"/>
    </row>
    <row r="112023" spans="12:14" x14ac:dyDescent="0.25">
      <c r="L112023" s="9"/>
      <c r="M112023" s="9"/>
      <c r="N112023" s="9"/>
    </row>
    <row r="112024" spans="12:14" x14ac:dyDescent="0.25">
      <c r="L112024" s="9"/>
      <c r="M112024" s="9"/>
      <c r="N112024" s="9"/>
    </row>
    <row r="112025" spans="12:14" x14ac:dyDescent="0.25">
      <c r="L112025" s="9"/>
      <c r="M112025" s="9"/>
      <c r="N112025" s="9"/>
    </row>
    <row r="112026" spans="12:14" x14ac:dyDescent="0.25">
      <c r="L112026" s="9"/>
      <c r="M112026" s="9"/>
      <c r="N112026" s="9"/>
    </row>
    <row r="112027" spans="12:14" x14ac:dyDescent="0.25">
      <c r="L112027" s="9"/>
      <c r="M112027" s="9"/>
      <c r="N112027" s="9"/>
    </row>
    <row r="112028" spans="12:14" x14ac:dyDescent="0.25">
      <c r="L112028" s="9"/>
      <c r="M112028" s="9"/>
      <c r="N112028" s="9"/>
    </row>
    <row r="112029" spans="12:14" x14ac:dyDescent="0.25">
      <c r="L112029" s="9"/>
      <c r="M112029" s="9"/>
      <c r="N112029" s="9"/>
    </row>
    <row r="112030" spans="12:14" x14ac:dyDescent="0.25">
      <c r="L112030" s="9"/>
      <c r="M112030" s="9"/>
      <c r="N112030" s="9"/>
    </row>
    <row r="112031" spans="12:14" x14ac:dyDescent="0.25">
      <c r="L112031" s="9"/>
      <c r="M112031" s="9"/>
      <c r="N112031" s="9"/>
    </row>
    <row r="112032" spans="12:14" x14ac:dyDescent="0.25">
      <c r="L112032" s="9"/>
      <c r="M112032" s="9"/>
      <c r="N112032" s="9"/>
    </row>
    <row r="112033" spans="12:14" x14ac:dyDescent="0.25">
      <c r="L112033" s="9"/>
      <c r="M112033" s="9"/>
      <c r="N112033" s="9"/>
    </row>
    <row r="112034" spans="12:14" x14ac:dyDescent="0.25">
      <c r="L112034" s="9"/>
      <c r="M112034" s="9"/>
      <c r="N112034" s="9"/>
    </row>
    <row r="112035" spans="12:14" x14ac:dyDescent="0.25">
      <c r="L112035" s="9"/>
      <c r="M112035" s="9"/>
      <c r="N112035" s="9"/>
    </row>
    <row r="112036" spans="12:14" x14ac:dyDescent="0.25">
      <c r="L112036" s="9"/>
      <c r="M112036" s="9"/>
      <c r="N112036" s="9"/>
    </row>
    <row r="112037" spans="12:14" x14ac:dyDescent="0.25">
      <c r="L112037" s="9"/>
      <c r="M112037" s="9"/>
      <c r="N112037" s="9"/>
    </row>
    <row r="112038" spans="12:14" x14ac:dyDescent="0.25">
      <c r="L112038" s="9"/>
      <c r="M112038" s="9"/>
      <c r="N112038" s="9"/>
    </row>
    <row r="112039" spans="12:14" x14ac:dyDescent="0.25">
      <c r="L112039" s="9"/>
      <c r="M112039" s="9"/>
      <c r="N112039" s="9"/>
    </row>
    <row r="112040" spans="12:14" x14ac:dyDescent="0.25">
      <c r="L112040" s="9"/>
      <c r="M112040" s="9"/>
      <c r="N112040" s="9"/>
    </row>
    <row r="112041" spans="12:14" x14ac:dyDescent="0.25">
      <c r="L112041" s="9"/>
      <c r="M112041" s="9"/>
      <c r="N112041" s="9"/>
    </row>
    <row r="112042" spans="12:14" x14ac:dyDescent="0.25">
      <c r="L112042" s="9"/>
      <c r="M112042" s="9"/>
      <c r="N112042" s="9"/>
    </row>
    <row r="112043" spans="12:14" x14ac:dyDescent="0.25">
      <c r="L112043" s="9"/>
      <c r="M112043" s="9"/>
      <c r="N112043" s="9"/>
    </row>
    <row r="112044" spans="12:14" x14ac:dyDescent="0.25">
      <c r="L112044" s="9"/>
      <c r="M112044" s="9"/>
      <c r="N112044" s="9"/>
    </row>
    <row r="112045" spans="12:14" x14ac:dyDescent="0.25">
      <c r="L112045" s="9"/>
      <c r="M112045" s="9"/>
      <c r="N112045" s="9"/>
    </row>
    <row r="112046" spans="12:14" x14ac:dyDescent="0.25">
      <c r="L112046" s="9"/>
      <c r="M112046" s="9"/>
      <c r="N112046" s="9"/>
    </row>
    <row r="112047" spans="12:14" x14ac:dyDescent="0.25">
      <c r="L112047" s="9"/>
      <c r="M112047" s="9"/>
      <c r="N112047" s="9"/>
    </row>
    <row r="112048" spans="12:14" x14ac:dyDescent="0.25">
      <c r="L112048" s="9"/>
      <c r="M112048" s="9"/>
      <c r="N112048" s="9"/>
    </row>
    <row r="112049" spans="12:14" x14ac:dyDescent="0.25">
      <c r="L112049" s="9"/>
      <c r="M112049" s="9"/>
      <c r="N112049" s="9"/>
    </row>
    <row r="112050" spans="12:14" x14ac:dyDescent="0.25">
      <c r="L112050" s="9"/>
      <c r="M112050" s="9"/>
      <c r="N112050" s="9"/>
    </row>
    <row r="112051" spans="12:14" x14ac:dyDescent="0.25">
      <c r="L112051" s="9"/>
      <c r="M112051" s="9"/>
      <c r="N112051" s="9"/>
    </row>
    <row r="112052" spans="12:14" x14ac:dyDescent="0.25">
      <c r="L112052" s="9"/>
      <c r="M112052" s="9"/>
      <c r="N112052" s="9"/>
    </row>
    <row r="112053" spans="12:14" x14ac:dyDescent="0.25">
      <c r="L112053" s="9"/>
      <c r="M112053" s="9"/>
      <c r="N112053" s="9"/>
    </row>
    <row r="112054" spans="12:14" x14ac:dyDescent="0.25">
      <c r="L112054" s="9"/>
      <c r="M112054" s="9"/>
      <c r="N112054" s="9"/>
    </row>
    <row r="112055" spans="12:14" x14ac:dyDescent="0.25">
      <c r="L112055" s="9"/>
      <c r="M112055" s="9"/>
      <c r="N112055" s="9"/>
    </row>
    <row r="112056" spans="12:14" x14ac:dyDescent="0.25">
      <c r="L112056" s="9"/>
      <c r="M112056" s="9"/>
      <c r="N112056" s="9"/>
    </row>
    <row r="112057" spans="12:14" x14ac:dyDescent="0.25">
      <c r="L112057" s="9"/>
      <c r="M112057" s="9"/>
      <c r="N112057" s="9"/>
    </row>
    <row r="112058" spans="12:14" x14ac:dyDescent="0.25">
      <c r="L112058" s="9"/>
      <c r="M112058" s="9"/>
      <c r="N112058" s="9"/>
    </row>
    <row r="112059" spans="12:14" x14ac:dyDescent="0.25">
      <c r="L112059" s="9"/>
      <c r="M112059" s="9"/>
      <c r="N112059" s="9"/>
    </row>
    <row r="112060" spans="12:14" x14ac:dyDescent="0.25">
      <c r="L112060" s="9"/>
      <c r="M112060" s="9"/>
      <c r="N112060" s="9"/>
    </row>
    <row r="112061" spans="12:14" x14ac:dyDescent="0.25">
      <c r="L112061" s="9"/>
      <c r="M112061" s="9"/>
      <c r="N112061" s="9"/>
    </row>
    <row r="112062" spans="12:14" x14ac:dyDescent="0.25">
      <c r="L112062" s="9"/>
      <c r="M112062" s="9"/>
      <c r="N112062" s="9"/>
    </row>
    <row r="112063" spans="12:14" x14ac:dyDescent="0.25">
      <c r="L112063" s="9"/>
      <c r="M112063" s="9"/>
      <c r="N112063" s="9"/>
    </row>
    <row r="112064" spans="12:14" x14ac:dyDescent="0.25">
      <c r="L112064" s="9"/>
      <c r="M112064" s="9"/>
      <c r="N112064" s="9"/>
    </row>
    <row r="112065" spans="12:14" x14ac:dyDescent="0.25">
      <c r="L112065" s="9"/>
      <c r="M112065" s="9"/>
      <c r="N112065" s="9"/>
    </row>
    <row r="112066" spans="12:14" x14ac:dyDescent="0.25">
      <c r="L112066" s="9"/>
      <c r="M112066" s="9"/>
      <c r="N112066" s="9"/>
    </row>
    <row r="112067" spans="12:14" x14ac:dyDescent="0.25">
      <c r="L112067" s="9"/>
      <c r="M112067" s="9"/>
      <c r="N112067" s="9"/>
    </row>
    <row r="112068" spans="12:14" x14ac:dyDescent="0.25">
      <c r="L112068" s="9"/>
      <c r="M112068" s="9"/>
      <c r="N112068" s="9"/>
    </row>
    <row r="112069" spans="12:14" x14ac:dyDescent="0.25">
      <c r="L112069" s="9"/>
      <c r="M112069" s="9"/>
      <c r="N112069" s="9"/>
    </row>
    <row r="112070" spans="12:14" x14ac:dyDescent="0.25">
      <c r="L112070" s="9"/>
      <c r="M112070" s="9"/>
      <c r="N112070" s="9"/>
    </row>
    <row r="112071" spans="12:14" x14ac:dyDescent="0.25">
      <c r="L112071" s="9"/>
      <c r="M112071" s="9"/>
      <c r="N112071" s="9"/>
    </row>
    <row r="112072" spans="12:14" x14ac:dyDescent="0.25">
      <c r="L112072" s="9"/>
      <c r="M112072" s="9"/>
      <c r="N112072" s="9"/>
    </row>
    <row r="112073" spans="12:14" x14ac:dyDescent="0.25">
      <c r="L112073" s="9"/>
      <c r="M112073" s="9"/>
      <c r="N112073" s="9"/>
    </row>
    <row r="112074" spans="12:14" x14ac:dyDescent="0.25">
      <c r="L112074" s="9"/>
      <c r="M112074" s="9"/>
      <c r="N112074" s="9"/>
    </row>
    <row r="112075" spans="12:14" x14ac:dyDescent="0.25">
      <c r="L112075" s="9"/>
      <c r="M112075" s="9"/>
      <c r="N112075" s="9"/>
    </row>
    <row r="112076" spans="12:14" x14ac:dyDescent="0.25">
      <c r="L112076" s="9"/>
      <c r="M112076" s="9"/>
      <c r="N112076" s="9"/>
    </row>
    <row r="112077" spans="12:14" x14ac:dyDescent="0.25">
      <c r="L112077" s="9"/>
      <c r="M112077" s="9"/>
      <c r="N112077" s="9"/>
    </row>
    <row r="112078" spans="12:14" x14ac:dyDescent="0.25">
      <c r="L112078" s="9"/>
      <c r="M112078" s="9"/>
      <c r="N112078" s="9"/>
    </row>
    <row r="112079" spans="12:14" x14ac:dyDescent="0.25">
      <c r="L112079" s="9"/>
      <c r="M112079" s="9"/>
      <c r="N112079" s="9"/>
    </row>
    <row r="112080" spans="12:14" x14ac:dyDescent="0.25">
      <c r="L112080" s="9"/>
      <c r="M112080" s="9"/>
      <c r="N112080" s="9"/>
    </row>
    <row r="112081" spans="12:14" x14ac:dyDescent="0.25">
      <c r="L112081" s="9"/>
      <c r="M112081" s="9"/>
      <c r="N112081" s="9"/>
    </row>
    <row r="112082" spans="12:14" x14ac:dyDescent="0.25">
      <c r="L112082" s="9"/>
      <c r="M112082" s="9"/>
      <c r="N112082" s="9"/>
    </row>
    <row r="112083" spans="12:14" x14ac:dyDescent="0.25">
      <c r="L112083" s="9"/>
      <c r="M112083" s="9"/>
      <c r="N112083" s="9"/>
    </row>
    <row r="112084" spans="12:14" x14ac:dyDescent="0.25">
      <c r="L112084" s="9"/>
      <c r="M112084" s="9"/>
      <c r="N112084" s="9"/>
    </row>
    <row r="112085" spans="12:14" x14ac:dyDescent="0.25">
      <c r="L112085" s="9"/>
      <c r="M112085" s="9"/>
      <c r="N112085" s="9"/>
    </row>
    <row r="112086" spans="12:14" x14ac:dyDescent="0.25">
      <c r="L112086" s="9"/>
      <c r="M112086" s="9"/>
      <c r="N112086" s="9"/>
    </row>
    <row r="112087" spans="12:14" x14ac:dyDescent="0.25">
      <c r="L112087" s="9"/>
      <c r="M112087" s="9"/>
      <c r="N112087" s="9"/>
    </row>
    <row r="112088" spans="12:14" x14ac:dyDescent="0.25">
      <c r="L112088" s="9"/>
      <c r="M112088" s="9"/>
      <c r="N112088" s="9"/>
    </row>
    <row r="112089" spans="12:14" x14ac:dyDescent="0.25">
      <c r="L112089" s="9"/>
      <c r="M112089" s="9"/>
      <c r="N112089" s="9"/>
    </row>
    <row r="112090" spans="12:14" x14ac:dyDescent="0.25">
      <c r="L112090" s="9"/>
      <c r="M112090" s="9"/>
      <c r="N112090" s="9"/>
    </row>
    <row r="112091" spans="12:14" x14ac:dyDescent="0.25">
      <c r="L112091" s="9"/>
      <c r="M112091" s="9"/>
      <c r="N112091" s="9"/>
    </row>
    <row r="112092" spans="12:14" x14ac:dyDescent="0.25">
      <c r="L112092" s="9"/>
      <c r="M112092" s="9"/>
      <c r="N112092" s="9"/>
    </row>
    <row r="112093" spans="12:14" x14ac:dyDescent="0.25">
      <c r="L112093" s="9"/>
      <c r="M112093" s="9"/>
      <c r="N112093" s="9"/>
    </row>
    <row r="112094" spans="12:14" x14ac:dyDescent="0.25">
      <c r="L112094" s="9"/>
      <c r="M112094" s="9"/>
      <c r="N112094" s="9"/>
    </row>
    <row r="112095" spans="12:14" x14ac:dyDescent="0.25">
      <c r="L112095" s="9"/>
      <c r="M112095" s="9"/>
      <c r="N112095" s="9"/>
    </row>
    <row r="112096" spans="12:14" x14ac:dyDescent="0.25">
      <c r="L112096" s="9"/>
      <c r="M112096" s="9"/>
      <c r="N112096" s="9"/>
    </row>
    <row r="112097" spans="12:14" x14ac:dyDescent="0.25">
      <c r="L112097" s="9"/>
      <c r="M112097" s="9"/>
      <c r="N112097" s="9"/>
    </row>
    <row r="112098" spans="12:14" x14ac:dyDescent="0.25">
      <c r="L112098" s="9"/>
      <c r="M112098" s="9"/>
      <c r="N112098" s="9"/>
    </row>
    <row r="112099" spans="12:14" x14ac:dyDescent="0.25">
      <c r="L112099" s="9"/>
      <c r="M112099" s="9"/>
      <c r="N112099" s="9"/>
    </row>
    <row r="112100" spans="12:14" x14ac:dyDescent="0.25">
      <c r="L112100" s="9"/>
      <c r="M112100" s="9"/>
      <c r="N112100" s="9"/>
    </row>
    <row r="112101" spans="12:14" x14ac:dyDescent="0.25">
      <c r="L112101" s="9"/>
      <c r="M112101" s="9"/>
      <c r="N112101" s="9"/>
    </row>
    <row r="112102" spans="12:14" x14ac:dyDescent="0.25">
      <c r="L112102" s="9"/>
      <c r="M112102" s="9"/>
      <c r="N112102" s="9"/>
    </row>
    <row r="112103" spans="12:14" x14ac:dyDescent="0.25">
      <c r="L112103" s="9"/>
      <c r="M112103" s="9"/>
      <c r="N112103" s="9"/>
    </row>
    <row r="112104" spans="12:14" x14ac:dyDescent="0.25">
      <c r="L112104" s="9"/>
      <c r="M112104" s="9"/>
      <c r="N112104" s="9"/>
    </row>
    <row r="112105" spans="12:14" x14ac:dyDescent="0.25">
      <c r="L112105" s="9"/>
      <c r="M112105" s="9"/>
      <c r="N112105" s="9"/>
    </row>
    <row r="112106" spans="12:14" x14ac:dyDescent="0.25">
      <c r="L112106" s="9"/>
      <c r="M112106" s="9"/>
      <c r="N112106" s="9"/>
    </row>
    <row r="112107" spans="12:14" x14ac:dyDescent="0.25">
      <c r="L112107" s="9"/>
      <c r="M112107" s="9"/>
      <c r="N112107" s="9"/>
    </row>
    <row r="112108" spans="12:14" x14ac:dyDescent="0.25">
      <c r="L112108" s="9"/>
      <c r="M112108" s="9"/>
      <c r="N112108" s="9"/>
    </row>
    <row r="112109" spans="12:14" x14ac:dyDescent="0.25">
      <c r="L112109" s="9"/>
      <c r="M112109" s="9"/>
      <c r="N112109" s="9"/>
    </row>
    <row r="112110" spans="12:14" x14ac:dyDescent="0.25">
      <c r="L112110" s="9"/>
      <c r="M112110" s="9"/>
      <c r="N112110" s="9"/>
    </row>
    <row r="112111" spans="12:14" x14ac:dyDescent="0.25">
      <c r="L112111" s="9"/>
      <c r="M112111" s="9"/>
      <c r="N112111" s="9"/>
    </row>
    <row r="112112" spans="12:14" x14ac:dyDescent="0.25">
      <c r="L112112" s="9"/>
      <c r="M112112" s="9"/>
      <c r="N112112" s="9"/>
    </row>
    <row r="112113" spans="12:14" x14ac:dyDescent="0.25">
      <c r="L112113" s="9"/>
      <c r="M112113" s="9"/>
      <c r="N112113" s="9"/>
    </row>
    <row r="112114" spans="12:14" x14ac:dyDescent="0.25">
      <c r="L112114" s="9"/>
      <c r="M112114" s="9"/>
      <c r="N112114" s="9"/>
    </row>
    <row r="112115" spans="12:14" x14ac:dyDescent="0.25">
      <c r="L112115" s="9"/>
      <c r="M112115" s="9"/>
      <c r="N112115" s="9"/>
    </row>
    <row r="112116" spans="12:14" x14ac:dyDescent="0.25">
      <c r="L112116" s="9"/>
      <c r="M112116" s="9"/>
      <c r="N112116" s="9"/>
    </row>
    <row r="112117" spans="12:14" x14ac:dyDescent="0.25">
      <c r="L112117" s="9"/>
      <c r="M112117" s="9"/>
      <c r="N112117" s="9"/>
    </row>
    <row r="112118" spans="12:14" x14ac:dyDescent="0.25">
      <c r="L112118" s="9"/>
      <c r="M112118" s="9"/>
      <c r="N112118" s="9"/>
    </row>
    <row r="112119" spans="12:14" x14ac:dyDescent="0.25">
      <c r="L112119" s="9"/>
      <c r="M112119" s="9"/>
      <c r="N112119" s="9"/>
    </row>
    <row r="112120" spans="12:14" x14ac:dyDescent="0.25">
      <c r="L112120" s="9"/>
      <c r="M112120" s="9"/>
      <c r="N112120" s="9"/>
    </row>
    <row r="112121" spans="12:14" x14ac:dyDescent="0.25">
      <c r="L112121" s="9"/>
      <c r="M112121" s="9"/>
      <c r="N112121" s="9"/>
    </row>
    <row r="112122" spans="12:14" x14ac:dyDescent="0.25">
      <c r="L112122" s="9"/>
      <c r="M112122" s="9"/>
      <c r="N112122" s="9"/>
    </row>
    <row r="112123" spans="12:14" x14ac:dyDescent="0.25">
      <c r="L112123" s="9"/>
      <c r="M112123" s="9"/>
      <c r="N112123" s="9"/>
    </row>
    <row r="112124" spans="12:14" x14ac:dyDescent="0.25">
      <c r="L112124" s="9"/>
      <c r="M112124" s="9"/>
      <c r="N112124" s="9"/>
    </row>
    <row r="112125" spans="12:14" x14ac:dyDescent="0.25">
      <c r="L112125" s="9"/>
      <c r="M112125" s="9"/>
      <c r="N112125" s="9"/>
    </row>
    <row r="112126" spans="12:14" x14ac:dyDescent="0.25">
      <c r="L112126" s="9"/>
      <c r="M112126" s="9"/>
      <c r="N112126" s="9"/>
    </row>
    <row r="112127" spans="12:14" x14ac:dyDescent="0.25">
      <c r="L112127" s="9"/>
      <c r="M112127" s="9"/>
      <c r="N112127" s="9"/>
    </row>
    <row r="112128" spans="12:14" x14ac:dyDescent="0.25">
      <c r="L112128" s="9"/>
      <c r="M112128" s="9"/>
      <c r="N112128" s="9"/>
    </row>
    <row r="112129" spans="12:14" x14ac:dyDescent="0.25">
      <c r="L112129" s="9"/>
      <c r="M112129" s="9"/>
      <c r="N112129" s="9"/>
    </row>
    <row r="112130" spans="12:14" x14ac:dyDescent="0.25">
      <c r="L112130" s="9"/>
      <c r="M112130" s="9"/>
      <c r="N112130" s="9"/>
    </row>
    <row r="112131" spans="12:14" x14ac:dyDescent="0.25">
      <c r="L112131" s="9"/>
      <c r="M112131" s="9"/>
      <c r="N112131" s="9"/>
    </row>
    <row r="112132" spans="12:14" x14ac:dyDescent="0.25">
      <c r="L112132" s="9"/>
      <c r="M112132" s="9"/>
      <c r="N112132" s="9"/>
    </row>
    <row r="112133" spans="12:14" x14ac:dyDescent="0.25">
      <c r="L112133" s="9"/>
      <c r="M112133" s="9"/>
      <c r="N112133" s="9"/>
    </row>
    <row r="112134" spans="12:14" x14ac:dyDescent="0.25">
      <c r="L112134" s="9"/>
      <c r="M112134" s="9"/>
      <c r="N112134" s="9"/>
    </row>
    <row r="112135" spans="12:14" x14ac:dyDescent="0.25">
      <c r="L112135" s="9"/>
      <c r="M112135" s="9"/>
      <c r="N112135" s="9"/>
    </row>
    <row r="112136" spans="12:14" x14ac:dyDescent="0.25">
      <c r="L112136" s="9"/>
      <c r="M112136" s="9"/>
      <c r="N112136" s="9"/>
    </row>
    <row r="112137" spans="12:14" x14ac:dyDescent="0.25">
      <c r="L112137" s="9"/>
      <c r="M112137" s="9"/>
      <c r="N112137" s="9"/>
    </row>
    <row r="112138" spans="12:14" x14ac:dyDescent="0.25">
      <c r="L112138" s="9"/>
      <c r="M112138" s="9"/>
      <c r="N112138" s="9"/>
    </row>
    <row r="112139" spans="12:14" x14ac:dyDescent="0.25">
      <c r="L112139" s="9"/>
      <c r="M112139" s="9"/>
      <c r="N112139" s="9"/>
    </row>
    <row r="112140" spans="12:14" x14ac:dyDescent="0.25">
      <c r="L112140" s="9"/>
      <c r="M112140" s="9"/>
      <c r="N112140" s="9"/>
    </row>
    <row r="112141" spans="12:14" x14ac:dyDescent="0.25">
      <c r="L112141" s="9"/>
      <c r="M112141" s="9"/>
      <c r="N112141" s="9"/>
    </row>
    <row r="112142" spans="12:14" x14ac:dyDescent="0.25">
      <c r="L112142" s="9"/>
      <c r="M112142" s="9"/>
      <c r="N112142" s="9"/>
    </row>
    <row r="112143" spans="12:14" x14ac:dyDescent="0.25">
      <c r="L112143" s="9"/>
      <c r="M112143" s="9"/>
      <c r="N112143" s="9"/>
    </row>
    <row r="112144" spans="12:14" x14ac:dyDescent="0.25">
      <c r="L112144" s="9"/>
      <c r="M112144" s="9"/>
      <c r="N112144" s="9"/>
    </row>
    <row r="112145" spans="12:14" x14ac:dyDescent="0.25">
      <c r="L112145" s="9"/>
      <c r="M112145" s="9"/>
      <c r="N112145" s="9"/>
    </row>
    <row r="112146" spans="12:14" x14ac:dyDescent="0.25">
      <c r="L112146" s="9"/>
      <c r="M112146" s="9"/>
      <c r="N112146" s="9"/>
    </row>
    <row r="112147" spans="12:14" x14ac:dyDescent="0.25">
      <c r="L112147" s="9"/>
      <c r="M112147" s="9"/>
      <c r="N112147" s="9"/>
    </row>
    <row r="112148" spans="12:14" x14ac:dyDescent="0.25">
      <c r="L112148" s="9"/>
      <c r="M112148" s="9"/>
      <c r="N112148" s="9"/>
    </row>
    <row r="112149" spans="12:14" x14ac:dyDescent="0.25">
      <c r="L112149" s="9"/>
      <c r="M112149" s="9"/>
      <c r="N112149" s="9"/>
    </row>
    <row r="112150" spans="12:14" x14ac:dyDescent="0.25">
      <c r="L112150" s="9"/>
      <c r="M112150" s="9"/>
      <c r="N112150" s="9"/>
    </row>
    <row r="112151" spans="12:14" x14ac:dyDescent="0.25">
      <c r="L112151" s="9"/>
      <c r="M112151" s="9"/>
      <c r="N112151" s="9"/>
    </row>
    <row r="112152" spans="12:14" x14ac:dyDescent="0.25">
      <c r="L112152" s="9"/>
      <c r="M112152" s="9"/>
      <c r="N112152" s="9"/>
    </row>
    <row r="112153" spans="12:14" x14ac:dyDescent="0.25">
      <c r="L112153" s="9"/>
      <c r="M112153" s="9"/>
      <c r="N112153" s="9"/>
    </row>
    <row r="112154" spans="12:14" x14ac:dyDescent="0.25">
      <c r="L112154" s="9"/>
      <c r="M112154" s="9"/>
      <c r="N112154" s="9"/>
    </row>
    <row r="112155" spans="12:14" x14ac:dyDescent="0.25">
      <c r="L112155" s="9"/>
      <c r="M112155" s="9"/>
      <c r="N112155" s="9"/>
    </row>
    <row r="112156" spans="12:14" x14ac:dyDescent="0.25">
      <c r="L112156" s="9"/>
      <c r="M112156" s="9"/>
      <c r="N112156" s="9"/>
    </row>
    <row r="112157" spans="12:14" x14ac:dyDescent="0.25">
      <c r="L112157" s="9"/>
      <c r="M112157" s="9"/>
      <c r="N112157" s="9"/>
    </row>
    <row r="112158" spans="12:14" x14ac:dyDescent="0.25">
      <c r="L112158" s="9"/>
      <c r="M112158" s="9"/>
      <c r="N112158" s="9"/>
    </row>
    <row r="112159" spans="12:14" x14ac:dyDescent="0.25">
      <c r="L112159" s="9"/>
      <c r="M112159" s="9"/>
      <c r="N112159" s="9"/>
    </row>
    <row r="112160" spans="12:14" x14ac:dyDescent="0.25">
      <c r="L112160" s="9"/>
      <c r="M112160" s="9"/>
      <c r="N112160" s="9"/>
    </row>
    <row r="112161" spans="12:14" x14ac:dyDescent="0.25">
      <c r="L112161" s="9"/>
      <c r="M112161" s="9"/>
      <c r="N112161" s="9"/>
    </row>
    <row r="112162" spans="12:14" x14ac:dyDescent="0.25">
      <c r="L112162" s="9"/>
      <c r="M112162" s="9"/>
      <c r="N112162" s="9"/>
    </row>
    <row r="112163" spans="12:14" x14ac:dyDescent="0.25">
      <c r="L112163" s="9"/>
      <c r="M112163" s="9"/>
      <c r="N112163" s="9"/>
    </row>
    <row r="112164" spans="12:14" x14ac:dyDescent="0.25">
      <c r="L112164" s="9"/>
      <c r="M112164" s="9"/>
      <c r="N112164" s="9"/>
    </row>
    <row r="112165" spans="12:14" x14ac:dyDescent="0.25">
      <c r="L112165" s="9"/>
      <c r="M112165" s="9"/>
      <c r="N112165" s="9"/>
    </row>
    <row r="112166" spans="12:14" x14ac:dyDescent="0.25">
      <c r="L112166" s="9"/>
      <c r="M112166" s="9"/>
      <c r="N112166" s="9"/>
    </row>
    <row r="112167" spans="12:14" x14ac:dyDescent="0.25">
      <c r="L112167" s="9"/>
      <c r="M112167" s="9"/>
      <c r="N112167" s="9"/>
    </row>
    <row r="112168" spans="12:14" x14ac:dyDescent="0.25">
      <c r="L112168" s="9"/>
      <c r="M112168" s="9"/>
      <c r="N112168" s="9"/>
    </row>
    <row r="112169" spans="12:14" x14ac:dyDescent="0.25">
      <c r="L112169" s="9"/>
      <c r="M112169" s="9"/>
      <c r="N112169" s="9"/>
    </row>
    <row r="112170" spans="12:14" x14ac:dyDescent="0.25">
      <c r="L112170" s="9"/>
      <c r="M112170" s="9"/>
      <c r="N112170" s="9"/>
    </row>
    <row r="112171" spans="12:14" x14ac:dyDescent="0.25">
      <c r="L112171" s="9"/>
      <c r="M112171" s="9"/>
      <c r="N112171" s="9"/>
    </row>
    <row r="112172" spans="12:14" x14ac:dyDescent="0.25">
      <c r="L112172" s="9"/>
      <c r="M112172" s="9"/>
      <c r="N112172" s="9"/>
    </row>
    <row r="112173" spans="12:14" x14ac:dyDescent="0.25">
      <c r="L112173" s="9"/>
      <c r="M112173" s="9"/>
      <c r="N112173" s="9"/>
    </row>
    <row r="112174" spans="12:14" x14ac:dyDescent="0.25">
      <c r="L112174" s="9"/>
      <c r="M112174" s="9"/>
      <c r="N112174" s="9"/>
    </row>
    <row r="112175" spans="12:14" x14ac:dyDescent="0.25">
      <c r="L112175" s="9"/>
      <c r="M112175" s="9"/>
      <c r="N112175" s="9"/>
    </row>
    <row r="112176" spans="12:14" x14ac:dyDescent="0.25">
      <c r="L112176" s="9"/>
      <c r="M112176" s="9"/>
      <c r="N112176" s="9"/>
    </row>
    <row r="112177" spans="12:14" x14ac:dyDescent="0.25">
      <c r="L112177" s="9"/>
      <c r="M112177" s="9"/>
      <c r="N112177" s="9"/>
    </row>
    <row r="112178" spans="12:14" x14ac:dyDescent="0.25">
      <c r="L112178" s="9"/>
      <c r="M112178" s="9"/>
      <c r="N112178" s="9"/>
    </row>
    <row r="112179" spans="12:14" x14ac:dyDescent="0.25">
      <c r="L112179" s="9"/>
      <c r="M112179" s="9"/>
      <c r="N112179" s="9"/>
    </row>
    <row r="112180" spans="12:14" x14ac:dyDescent="0.25">
      <c r="L112180" s="9"/>
      <c r="M112180" s="9"/>
      <c r="N112180" s="9"/>
    </row>
    <row r="112181" spans="12:14" x14ac:dyDescent="0.25">
      <c r="L112181" s="9"/>
      <c r="M112181" s="9"/>
      <c r="N112181" s="9"/>
    </row>
    <row r="112182" spans="12:14" x14ac:dyDescent="0.25">
      <c r="L112182" s="9"/>
      <c r="M112182" s="9"/>
      <c r="N112182" s="9"/>
    </row>
    <row r="112183" spans="12:14" x14ac:dyDescent="0.25">
      <c r="L112183" s="9"/>
      <c r="M112183" s="9"/>
      <c r="N112183" s="9"/>
    </row>
    <row r="112184" spans="12:14" x14ac:dyDescent="0.25">
      <c r="L112184" s="9"/>
      <c r="M112184" s="9"/>
      <c r="N112184" s="9"/>
    </row>
    <row r="112185" spans="12:14" x14ac:dyDescent="0.25">
      <c r="L112185" s="9"/>
      <c r="M112185" s="9"/>
      <c r="N112185" s="9"/>
    </row>
    <row r="112186" spans="12:14" x14ac:dyDescent="0.25">
      <c r="L112186" s="9"/>
      <c r="M112186" s="9"/>
      <c r="N112186" s="9"/>
    </row>
    <row r="112187" spans="12:14" x14ac:dyDescent="0.25">
      <c r="L112187" s="9"/>
      <c r="M112187" s="9"/>
      <c r="N112187" s="9"/>
    </row>
    <row r="112188" spans="12:14" x14ac:dyDescent="0.25">
      <c r="L112188" s="9"/>
      <c r="M112188" s="9"/>
      <c r="N112188" s="9"/>
    </row>
    <row r="112189" spans="12:14" x14ac:dyDescent="0.25">
      <c r="L112189" s="9"/>
      <c r="M112189" s="9"/>
      <c r="N112189" s="9"/>
    </row>
    <row r="112190" spans="12:14" x14ac:dyDescent="0.25">
      <c r="L112190" s="9"/>
      <c r="M112190" s="9"/>
      <c r="N112190" s="9"/>
    </row>
    <row r="112191" spans="12:14" x14ac:dyDescent="0.25">
      <c r="L112191" s="9"/>
      <c r="M112191" s="9"/>
      <c r="N112191" s="9"/>
    </row>
    <row r="112192" spans="12:14" x14ac:dyDescent="0.25">
      <c r="L112192" s="9"/>
      <c r="M112192" s="9"/>
      <c r="N112192" s="9"/>
    </row>
    <row r="112193" spans="12:14" x14ac:dyDescent="0.25">
      <c r="L112193" s="9"/>
      <c r="M112193" s="9"/>
      <c r="N112193" s="9"/>
    </row>
    <row r="112194" spans="12:14" x14ac:dyDescent="0.25">
      <c r="L112194" s="9"/>
      <c r="M112194" s="9"/>
      <c r="N112194" s="9"/>
    </row>
    <row r="112195" spans="12:14" x14ac:dyDescent="0.25">
      <c r="L112195" s="9"/>
      <c r="M112195" s="9"/>
      <c r="N112195" s="9"/>
    </row>
    <row r="112196" spans="12:14" x14ac:dyDescent="0.25">
      <c r="L112196" s="9"/>
      <c r="M112196" s="9"/>
      <c r="N112196" s="9"/>
    </row>
    <row r="112197" spans="12:14" x14ac:dyDescent="0.25">
      <c r="L112197" s="9"/>
      <c r="M112197" s="9"/>
      <c r="N112197" s="9"/>
    </row>
    <row r="112198" spans="12:14" x14ac:dyDescent="0.25">
      <c r="L112198" s="9"/>
      <c r="M112198" s="9"/>
      <c r="N112198" s="9"/>
    </row>
    <row r="112199" spans="12:14" x14ac:dyDescent="0.25">
      <c r="L112199" s="9"/>
      <c r="M112199" s="9"/>
      <c r="N112199" s="9"/>
    </row>
    <row r="112200" spans="12:14" x14ac:dyDescent="0.25">
      <c r="L112200" s="9"/>
      <c r="M112200" s="9"/>
      <c r="N112200" s="9"/>
    </row>
    <row r="112201" spans="12:14" x14ac:dyDescent="0.25">
      <c r="L112201" s="9"/>
      <c r="M112201" s="9"/>
      <c r="N112201" s="9"/>
    </row>
    <row r="112202" spans="12:14" x14ac:dyDescent="0.25">
      <c r="L112202" s="9"/>
      <c r="M112202" s="9"/>
      <c r="N112202" s="9"/>
    </row>
    <row r="112203" spans="12:14" x14ac:dyDescent="0.25">
      <c r="L112203" s="9"/>
      <c r="M112203" s="9"/>
      <c r="N112203" s="9"/>
    </row>
    <row r="112204" spans="12:14" x14ac:dyDescent="0.25">
      <c r="L112204" s="9"/>
      <c r="M112204" s="9"/>
      <c r="N112204" s="9"/>
    </row>
    <row r="112205" spans="12:14" x14ac:dyDescent="0.25">
      <c r="L112205" s="9"/>
      <c r="M112205" s="9"/>
      <c r="N112205" s="9"/>
    </row>
    <row r="112206" spans="12:14" x14ac:dyDescent="0.25">
      <c r="L112206" s="9"/>
      <c r="M112206" s="9"/>
      <c r="N112206" s="9"/>
    </row>
    <row r="112207" spans="12:14" x14ac:dyDescent="0.25">
      <c r="L112207" s="9"/>
      <c r="M112207" s="9"/>
      <c r="N112207" s="9"/>
    </row>
    <row r="112208" spans="12:14" x14ac:dyDescent="0.25">
      <c r="L112208" s="9"/>
      <c r="M112208" s="9"/>
      <c r="N112208" s="9"/>
    </row>
    <row r="112209" spans="12:14" x14ac:dyDescent="0.25">
      <c r="L112209" s="9"/>
      <c r="M112209" s="9"/>
      <c r="N112209" s="9"/>
    </row>
    <row r="112210" spans="12:14" x14ac:dyDescent="0.25">
      <c r="L112210" s="9"/>
      <c r="M112210" s="9"/>
      <c r="N112210" s="9"/>
    </row>
    <row r="112211" spans="12:14" x14ac:dyDescent="0.25">
      <c r="L112211" s="9"/>
      <c r="M112211" s="9"/>
      <c r="N112211" s="9"/>
    </row>
    <row r="112212" spans="12:14" x14ac:dyDescent="0.25">
      <c r="L112212" s="9"/>
      <c r="M112212" s="9"/>
      <c r="N112212" s="9"/>
    </row>
    <row r="112213" spans="12:14" x14ac:dyDescent="0.25">
      <c r="L112213" s="9"/>
      <c r="M112213" s="9"/>
      <c r="N112213" s="9"/>
    </row>
    <row r="112214" spans="12:14" x14ac:dyDescent="0.25">
      <c r="L112214" s="9"/>
      <c r="M112214" s="9"/>
      <c r="N112214" s="9"/>
    </row>
    <row r="112215" spans="12:14" x14ac:dyDescent="0.25">
      <c r="L112215" s="9"/>
      <c r="M112215" s="9"/>
      <c r="N112215" s="9"/>
    </row>
    <row r="112216" spans="12:14" x14ac:dyDescent="0.25">
      <c r="L112216" s="9"/>
      <c r="M112216" s="9"/>
      <c r="N112216" s="9"/>
    </row>
    <row r="112217" spans="12:14" x14ac:dyDescent="0.25">
      <c r="L112217" s="9"/>
      <c r="M112217" s="9"/>
      <c r="N112217" s="9"/>
    </row>
    <row r="112218" spans="12:14" x14ac:dyDescent="0.25">
      <c r="L112218" s="9"/>
      <c r="M112218" s="9"/>
      <c r="N112218" s="9"/>
    </row>
    <row r="112219" spans="12:14" x14ac:dyDescent="0.25">
      <c r="L112219" s="9"/>
      <c r="M112219" s="9"/>
      <c r="N112219" s="9"/>
    </row>
    <row r="112220" spans="12:14" x14ac:dyDescent="0.25">
      <c r="L112220" s="9"/>
      <c r="M112220" s="9"/>
      <c r="N112220" s="9"/>
    </row>
    <row r="112221" spans="12:14" x14ac:dyDescent="0.25">
      <c r="L112221" s="9"/>
      <c r="M112221" s="9"/>
      <c r="N112221" s="9"/>
    </row>
    <row r="112222" spans="12:14" x14ac:dyDescent="0.25">
      <c r="L112222" s="9"/>
      <c r="M112222" s="9"/>
      <c r="N112222" s="9"/>
    </row>
    <row r="112223" spans="12:14" x14ac:dyDescent="0.25">
      <c r="L112223" s="9"/>
      <c r="M112223" s="9"/>
      <c r="N112223" s="9"/>
    </row>
    <row r="112224" spans="12:14" x14ac:dyDescent="0.25">
      <c r="L112224" s="9"/>
      <c r="M112224" s="9"/>
      <c r="N112224" s="9"/>
    </row>
    <row r="112225" spans="12:14" x14ac:dyDescent="0.25">
      <c r="L112225" s="9"/>
      <c r="M112225" s="9"/>
      <c r="N112225" s="9"/>
    </row>
    <row r="112226" spans="12:14" x14ac:dyDescent="0.25">
      <c r="L112226" s="9"/>
      <c r="M112226" s="9"/>
      <c r="N112226" s="9"/>
    </row>
    <row r="112227" spans="12:14" x14ac:dyDescent="0.25">
      <c r="L112227" s="9"/>
      <c r="M112227" s="9"/>
      <c r="N112227" s="9"/>
    </row>
    <row r="112228" spans="12:14" x14ac:dyDescent="0.25">
      <c r="L112228" s="9"/>
      <c r="M112228" s="9"/>
      <c r="N112228" s="9"/>
    </row>
    <row r="112229" spans="12:14" x14ac:dyDescent="0.25">
      <c r="L112229" s="9"/>
      <c r="M112229" s="9"/>
      <c r="N112229" s="9"/>
    </row>
    <row r="112230" spans="12:14" x14ac:dyDescent="0.25">
      <c r="L112230" s="9"/>
      <c r="M112230" s="9"/>
      <c r="N112230" s="9"/>
    </row>
    <row r="112231" spans="12:14" x14ac:dyDescent="0.25">
      <c r="L112231" s="9"/>
      <c r="M112231" s="9"/>
      <c r="N112231" s="9"/>
    </row>
    <row r="112232" spans="12:14" x14ac:dyDescent="0.25">
      <c r="L112232" s="9"/>
      <c r="M112232" s="9"/>
      <c r="N112232" s="9"/>
    </row>
    <row r="112233" spans="12:14" x14ac:dyDescent="0.25">
      <c r="L112233" s="9"/>
      <c r="M112233" s="9"/>
      <c r="N112233" s="9"/>
    </row>
    <row r="112234" spans="12:14" x14ac:dyDescent="0.25">
      <c r="L112234" s="9"/>
      <c r="M112234" s="9"/>
      <c r="N112234" s="9"/>
    </row>
    <row r="112235" spans="12:14" x14ac:dyDescent="0.25">
      <c r="L112235" s="9"/>
      <c r="M112235" s="9"/>
      <c r="N112235" s="9"/>
    </row>
    <row r="112236" spans="12:14" x14ac:dyDescent="0.25">
      <c r="L112236" s="9"/>
      <c r="M112236" s="9"/>
      <c r="N112236" s="9"/>
    </row>
    <row r="112237" spans="12:14" x14ac:dyDescent="0.25">
      <c r="L112237" s="9"/>
      <c r="M112237" s="9"/>
      <c r="N112237" s="9"/>
    </row>
    <row r="112238" spans="12:14" x14ac:dyDescent="0.25">
      <c r="L112238" s="9"/>
      <c r="M112238" s="9"/>
      <c r="N112238" s="9"/>
    </row>
    <row r="112239" spans="12:14" x14ac:dyDescent="0.25">
      <c r="L112239" s="9"/>
      <c r="M112239" s="9"/>
      <c r="N112239" s="9"/>
    </row>
    <row r="112240" spans="12:14" x14ac:dyDescent="0.25">
      <c r="L112240" s="9"/>
      <c r="M112240" s="9"/>
      <c r="N112240" s="9"/>
    </row>
    <row r="112241" spans="12:14" x14ac:dyDescent="0.25">
      <c r="L112241" s="9"/>
      <c r="M112241" s="9"/>
      <c r="N112241" s="9"/>
    </row>
    <row r="112242" spans="12:14" x14ac:dyDescent="0.25">
      <c r="L112242" s="9"/>
      <c r="M112242" s="9"/>
      <c r="N112242" s="9"/>
    </row>
    <row r="112243" spans="12:14" x14ac:dyDescent="0.25">
      <c r="L112243" s="9"/>
      <c r="M112243" s="9"/>
      <c r="N112243" s="9"/>
    </row>
    <row r="112244" spans="12:14" x14ac:dyDescent="0.25">
      <c r="L112244" s="9"/>
      <c r="M112244" s="9"/>
      <c r="N112244" s="9"/>
    </row>
    <row r="112245" spans="12:14" x14ac:dyDescent="0.25">
      <c r="L112245" s="9"/>
      <c r="M112245" s="9"/>
      <c r="N112245" s="9"/>
    </row>
    <row r="112246" spans="12:14" x14ac:dyDescent="0.25">
      <c r="L112246" s="9"/>
      <c r="M112246" s="9"/>
      <c r="N112246" s="9"/>
    </row>
    <row r="112247" spans="12:14" x14ac:dyDescent="0.25">
      <c r="L112247" s="9"/>
      <c r="M112247" s="9"/>
      <c r="N112247" s="9"/>
    </row>
    <row r="112248" spans="12:14" x14ac:dyDescent="0.25">
      <c r="L112248" s="9"/>
      <c r="M112248" s="9"/>
      <c r="N112248" s="9"/>
    </row>
    <row r="112249" spans="12:14" x14ac:dyDescent="0.25">
      <c r="L112249" s="9"/>
      <c r="M112249" s="9"/>
      <c r="N112249" s="9"/>
    </row>
    <row r="112250" spans="12:14" x14ac:dyDescent="0.25">
      <c r="L112250" s="9"/>
      <c r="M112250" s="9"/>
      <c r="N112250" s="9"/>
    </row>
    <row r="112251" spans="12:14" x14ac:dyDescent="0.25">
      <c r="L112251" s="9"/>
      <c r="M112251" s="9"/>
      <c r="N112251" s="9"/>
    </row>
    <row r="112252" spans="12:14" x14ac:dyDescent="0.25">
      <c r="L112252" s="9"/>
      <c r="M112252" s="9"/>
      <c r="N112252" s="9"/>
    </row>
    <row r="112253" spans="12:14" x14ac:dyDescent="0.25">
      <c r="L112253" s="9"/>
      <c r="M112253" s="9"/>
      <c r="N112253" s="9"/>
    </row>
    <row r="112254" spans="12:14" x14ac:dyDescent="0.25">
      <c r="L112254" s="9"/>
      <c r="M112254" s="9"/>
      <c r="N112254" s="9"/>
    </row>
    <row r="112255" spans="12:14" x14ac:dyDescent="0.25">
      <c r="L112255" s="9"/>
      <c r="M112255" s="9"/>
      <c r="N112255" s="9"/>
    </row>
    <row r="112256" spans="12:14" x14ac:dyDescent="0.25">
      <c r="L112256" s="9"/>
      <c r="M112256" s="9"/>
      <c r="N112256" s="9"/>
    </row>
    <row r="112257" spans="12:14" x14ac:dyDescent="0.25">
      <c r="L112257" s="9"/>
      <c r="M112257" s="9"/>
      <c r="N112257" s="9"/>
    </row>
    <row r="112258" spans="12:14" x14ac:dyDescent="0.25">
      <c r="L112258" s="9"/>
      <c r="M112258" s="9"/>
      <c r="N112258" s="9"/>
    </row>
    <row r="112259" spans="12:14" x14ac:dyDescent="0.25">
      <c r="L112259" s="9"/>
      <c r="M112259" s="9"/>
      <c r="N112259" s="9"/>
    </row>
    <row r="112260" spans="12:14" x14ac:dyDescent="0.25">
      <c r="L112260" s="9"/>
      <c r="M112260" s="9"/>
      <c r="N112260" s="9"/>
    </row>
    <row r="112261" spans="12:14" x14ac:dyDescent="0.25">
      <c r="L112261" s="9"/>
      <c r="M112261" s="9"/>
      <c r="N112261" s="9"/>
    </row>
    <row r="112262" spans="12:14" x14ac:dyDescent="0.25">
      <c r="L112262" s="9"/>
      <c r="M112262" s="9"/>
      <c r="N112262" s="9"/>
    </row>
    <row r="112263" spans="12:14" x14ac:dyDescent="0.25">
      <c r="L112263" s="9"/>
      <c r="M112263" s="9"/>
      <c r="N112263" s="9"/>
    </row>
    <row r="112264" spans="12:14" x14ac:dyDescent="0.25">
      <c r="L112264" s="9"/>
      <c r="M112264" s="9"/>
      <c r="N112264" s="9"/>
    </row>
    <row r="112265" spans="12:14" x14ac:dyDescent="0.25">
      <c r="L112265" s="9"/>
      <c r="M112265" s="9"/>
      <c r="N112265" s="9"/>
    </row>
    <row r="112266" spans="12:14" x14ac:dyDescent="0.25">
      <c r="L112266" s="9"/>
      <c r="M112266" s="9"/>
      <c r="N112266" s="9"/>
    </row>
    <row r="112267" spans="12:14" x14ac:dyDescent="0.25">
      <c r="L112267" s="9"/>
      <c r="M112267" s="9"/>
      <c r="N112267" s="9"/>
    </row>
    <row r="112268" spans="12:14" x14ac:dyDescent="0.25">
      <c r="L112268" s="9"/>
      <c r="M112268" s="9"/>
      <c r="N112268" s="9"/>
    </row>
    <row r="112269" spans="12:14" x14ac:dyDescent="0.25">
      <c r="L112269" s="9"/>
      <c r="M112269" s="9"/>
      <c r="N112269" s="9"/>
    </row>
    <row r="112270" spans="12:14" x14ac:dyDescent="0.25">
      <c r="L112270" s="9"/>
      <c r="M112270" s="9"/>
      <c r="N112270" s="9"/>
    </row>
    <row r="112271" spans="12:14" x14ac:dyDescent="0.25">
      <c r="L112271" s="9"/>
      <c r="M112271" s="9"/>
      <c r="N112271" s="9"/>
    </row>
    <row r="112272" spans="12:14" x14ac:dyDescent="0.25">
      <c r="L112272" s="9"/>
      <c r="M112272" s="9"/>
      <c r="N112272" s="9"/>
    </row>
    <row r="112273" spans="12:14" x14ac:dyDescent="0.25">
      <c r="L112273" s="9"/>
      <c r="M112273" s="9"/>
      <c r="N112273" s="9"/>
    </row>
    <row r="112274" spans="12:14" x14ac:dyDescent="0.25">
      <c r="L112274" s="9"/>
      <c r="M112274" s="9"/>
      <c r="N112274" s="9"/>
    </row>
    <row r="112275" spans="12:14" x14ac:dyDescent="0.25">
      <c r="L112275" s="9"/>
      <c r="M112275" s="9"/>
      <c r="N112275" s="9"/>
    </row>
    <row r="112276" spans="12:14" x14ac:dyDescent="0.25">
      <c r="L112276" s="9"/>
      <c r="M112276" s="9"/>
      <c r="N112276" s="9"/>
    </row>
    <row r="112277" spans="12:14" x14ac:dyDescent="0.25">
      <c r="L112277" s="9"/>
      <c r="M112277" s="9"/>
      <c r="N112277" s="9"/>
    </row>
    <row r="112278" spans="12:14" x14ac:dyDescent="0.25">
      <c r="L112278" s="9"/>
      <c r="M112278" s="9"/>
      <c r="N112278" s="9"/>
    </row>
    <row r="112279" spans="12:14" x14ac:dyDescent="0.25">
      <c r="L112279" s="9"/>
      <c r="M112279" s="9"/>
      <c r="N112279" s="9"/>
    </row>
    <row r="112280" spans="12:14" x14ac:dyDescent="0.25">
      <c r="L112280" s="9"/>
      <c r="M112280" s="9"/>
      <c r="N112280" s="9"/>
    </row>
    <row r="112281" spans="12:14" x14ac:dyDescent="0.25">
      <c r="L112281" s="9"/>
      <c r="M112281" s="9"/>
      <c r="N112281" s="9"/>
    </row>
    <row r="112282" spans="12:14" x14ac:dyDescent="0.25">
      <c r="L112282" s="9"/>
      <c r="M112282" s="9"/>
      <c r="N112282" s="9"/>
    </row>
    <row r="112283" spans="12:14" x14ac:dyDescent="0.25">
      <c r="L112283" s="9"/>
      <c r="M112283" s="9"/>
      <c r="N112283" s="9"/>
    </row>
    <row r="112284" spans="12:14" x14ac:dyDescent="0.25">
      <c r="L112284" s="9"/>
      <c r="M112284" s="9"/>
      <c r="N112284" s="9"/>
    </row>
    <row r="112285" spans="12:14" x14ac:dyDescent="0.25">
      <c r="L112285" s="9"/>
      <c r="M112285" s="9"/>
      <c r="N112285" s="9"/>
    </row>
    <row r="112286" spans="12:14" x14ac:dyDescent="0.25">
      <c r="L112286" s="9"/>
      <c r="M112286" s="9"/>
      <c r="N112286" s="9"/>
    </row>
    <row r="112287" spans="12:14" x14ac:dyDescent="0.25">
      <c r="L112287" s="9"/>
      <c r="M112287" s="9"/>
      <c r="N112287" s="9"/>
    </row>
    <row r="112288" spans="12:14" x14ac:dyDescent="0.25">
      <c r="L112288" s="9"/>
      <c r="M112288" s="9"/>
      <c r="N112288" s="9"/>
    </row>
    <row r="112289" spans="12:14" x14ac:dyDescent="0.25">
      <c r="L112289" s="9"/>
      <c r="M112289" s="9"/>
      <c r="N112289" s="9"/>
    </row>
    <row r="112290" spans="12:14" x14ac:dyDescent="0.25">
      <c r="L112290" s="9"/>
      <c r="M112290" s="9"/>
      <c r="N112290" s="9"/>
    </row>
    <row r="112291" spans="12:14" x14ac:dyDescent="0.25">
      <c r="L112291" s="9"/>
      <c r="M112291" s="9"/>
      <c r="N112291" s="9"/>
    </row>
    <row r="112292" spans="12:14" x14ac:dyDescent="0.25">
      <c r="L112292" s="9"/>
      <c r="M112292" s="9"/>
      <c r="N112292" s="9"/>
    </row>
    <row r="112293" spans="12:14" x14ac:dyDescent="0.25">
      <c r="L112293" s="9"/>
      <c r="M112293" s="9"/>
      <c r="N112293" s="9"/>
    </row>
    <row r="112294" spans="12:14" x14ac:dyDescent="0.25">
      <c r="L112294" s="9"/>
      <c r="M112294" s="9"/>
      <c r="N112294" s="9"/>
    </row>
    <row r="112295" spans="12:14" x14ac:dyDescent="0.25">
      <c r="L112295" s="9"/>
      <c r="M112295" s="9"/>
      <c r="N112295" s="9"/>
    </row>
    <row r="112296" spans="12:14" x14ac:dyDescent="0.25">
      <c r="L112296" s="9"/>
      <c r="M112296" s="9"/>
      <c r="N112296" s="9"/>
    </row>
    <row r="112297" spans="12:14" x14ac:dyDescent="0.25">
      <c r="L112297" s="9"/>
      <c r="M112297" s="9"/>
      <c r="N112297" s="9"/>
    </row>
    <row r="112298" spans="12:14" x14ac:dyDescent="0.25">
      <c r="L112298" s="9"/>
      <c r="M112298" s="9"/>
      <c r="N112298" s="9"/>
    </row>
    <row r="112299" spans="12:14" x14ac:dyDescent="0.25">
      <c r="L112299" s="9"/>
      <c r="M112299" s="9"/>
      <c r="N112299" s="9"/>
    </row>
    <row r="112300" spans="12:14" x14ac:dyDescent="0.25">
      <c r="L112300" s="9"/>
      <c r="M112300" s="9"/>
      <c r="N112300" s="9"/>
    </row>
    <row r="112301" spans="12:14" x14ac:dyDescent="0.25">
      <c r="L112301" s="9"/>
      <c r="M112301" s="9"/>
      <c r="N112301" s="9"/>
    </row>
    <row r="112302" spans="12:14" x14ac:dyDescent="0.25">
      <c r="L112302" s="9"/>
      <c r="M112302" s="9"/>
      <c r="N112302" s="9"/>
    </row>
    <row r="112303" spans="12:14" x14ac:dyDescent="0.25">
      <c r="L112303" s="9"/>
      <c r="M112303" s="9"/>
      <c r="N112303" s="9"/>
    </row>
    <row r="112304" spans="12:14" x14ac:dyDescent="0.25">
      <c r="L112304" s="9"/>
      <c r="M112304" s="9"/>
      <c r="N112304" s="9"/>
    </row>
    <row r="112305" spans="12:14" x14ac:dyDescent="0.25">
      <c r="L112305" s="9"/>
      <c r="M112305" s="9"/>
      <c r="N112305" s="9"/>
    </row>
    <row r="112306" spans="12:14" x14ac:dyDescent="0.25">
      <c r="L112306" s="9"/>
      <c r="M112306" s="9"/>
      <c r="N112306" s="9"/>
    </row>
    <row r="112307" spans="12:14" x14ac:dyDescent="0.25">
      <c r="L112307" s="9"/>
      <c r="M112307" s="9"/>
      <c r="N112307" s="9"/>
    </row>
    <row r="112308" spans="12:14" x14ac:dyDescent="0.25">
      <c r="L112308" s="9"/>
      <c r="M112308" s="9"/>
      <c r="N112308" s="9"/>
    </row>
    <row r="112309" spans="12:14" x14ac:dyDescent="0.25">
      <c r="L112309" s="9"/>
      <c r="M112309" s="9"/>
      <c r="N112309" s="9"/>
    </row>
    <row r="112310" spans="12:14" x14ac:dyDescent="0.25">
      <c r="L112310" s="9"/>
      <c r="M112310" s="9"/>
      <c r="N112310" s="9"/>
    </row>
    <row r="112311" spans="12:14" x14ac:dyDescent="0.25">
      <c r="L112311" s="9"/>
      <c r="M112311" s="9"/>
      <c r="N112311" s="9"/>
    </row>
    <row r="112312" spans="12:14" x14ac:dyDescent="0.25">
      <c r="L112312" s="9"/>
      <c r="M112312" s="9"/>
      <c r="N112312" s="9"/>
    </row>
    <row r="112313" spans="12:14" x14ac:dyDescent="0.25">
      <c r="L112313" s="9"/>
      <c r="M112313" s="9"/>
      <c r="N112313" s="9"/>
    </row>
    <row r="112314" spans="12:14" x14ac:dyDescent="0.25">
      <c r="L112314" s="9"/>
      <c r="M112314" s="9"/>
      <c r="N112314" s="9"/>
    </row>
    <row r="112315" spans="12:14" x14ac:dyDescent="0.25">
      <c r="L112315" s="9"/>
      <c r="M112315" s="9"/>
      <c r="N112315" s="9"/>
    </row>
    <row r="112316" spans="12:14" x14ac:dyDescent="0.25">
      <c r="L112316" s="9"/>
      <c r="M112316" s="9"/>
      <c r="N112316" s="9"/>
    </row>
    <row r="112317" spans="12:14" x14ac:dyDescent="0.25">
      <c r="L112317" s="9"/>
      <c r="M112317" s="9"/>
      <c r="N112317" s="9"/>
    </row>
    <row r="112318" spans="12:14" x14ac:dyDescent="0.25">
      <c r="L112318" s="9"/>
      <c r="M112318" s="9"/>
      <c r="N112318" s="9"/>
    </row>
    <row r="112319" spans="12:14" x14ac:dyDescent="0.25">
      <c r="L112319" s="9"/>
      <c r="M112319" s="9"/>
      <c r="N112319" s="9"/>
    </row>
    <row r="112320" spans="12:14" x14ac:dyDescent="0.25">
      <c r="L112320" s="9"/>
      <c r="M112320" s="9"/>
      <c r="N112320" s="9"/>
    </row>
    <row r="112321" spans="12:14" x14ac:dyDescent="0.25">
      <c r="L112321" s="9"/>
      <c r="M112321" s="9"/>
      <c r="N112321" s="9"/>
    </row>
    <row r="112322" spans="12:14" x14ac:dyDescent="0.25">
      <c r="L112322" s="9"/>
      <c r="M112322" s="9"/>
      <c r="N112322" s="9"/>
    </row>
    <row r="112323" spans="12:14" x14ac:dyDescent="0.25">
      <c r="L112323" s="9"/>
      <c r="M112323" s="9"/>
      <c r="N112323" s="9"/>
    </row>
    <row r="112324" spans="12:14" x14ac:dyDescent="0.25">
      <c r="L112324" s="9"/>
      <c r="M112324" s="9"/>
      <c r="N112324" s="9"/>
    </row>
    <row r="112325" spans="12:14" x14ac:dyDescent="0.25">
      <c r="L112325" s="9"/>
      <c r="M112325" s="9"/>
      <c r="N112325" s="9"/>
    </row>
    <row r="112326" spans="12:14" x14ac:dyDescent="0.25">
      <c r="L112326" s="9"/>
      <c r="M112326" s="9"/>
      <c r="N112326" s="9"/>
    </row>
    <row r="112327" spans="12:14" x14ac:dyDescent="0.25">
      <c r="L112327" s="9"/>
      <c r="M112327" s="9"/>
      <c r="N112327" s="9"/>
    </row>
    <row r="112328" spans="12:14" x14ac:dyDescent="0.25">
      <c r="L112328" s="9"/>
      <c r="M112328" s="9"/>
      <c r="N112328" s="9"/>
    </row>
    <row r="112329" spans="12:14" x14ac:dyDescent="0.25">
      <c r="L112329" s="9"/>
      <c r="M112329" s="9"/>
      <c r="N112329" s="9"/>
    </row>
    <row r="112330" spans="12:14" x14ac:dyDescent="0.25">
      <c r="L112330" s="9"/>
      <c r="M112330" s="9"/>
      <c r="N112330" s="9"/>
    </row>
    <row r="112331" spans="12:14" x14ac:dyDescent="0.25">
      <c r="L112331" s="9"/>
      <c r="M112331" s="9"/>
      <c r="N112331" s="9"/>
    </row>
    <row r="112332" spans="12:14" x14ac:dyDescent="0.25">
      <c r="L112332" s="9"/>
      <c r="M112332" s="9"/>
      <c r="N112332" s="9"/>
    </row>
    <row r="112333" spans="12:14" x14ac:dyDescent="0.25">
      <c r="L112333" s="9"/>
      <c r="M112333" s="9"/>
      <c r="N112333" s="9"/>
    </row>
    <row r="112334" spans="12:14" x14ac:dyDescent="0.25">
      <c r="L112334" s="9"/>
      <c r="M112334" s="9"/>
      <c r="N112334" s="9"/>
    </row>
    <row r="112335" spans="12:14" x14ac:dyDescent="0.25">
      <c r="L112335" s="9"/>
      <c r="M112335" s="9"/>
      <c r="N112335" s="9"/>
    </row>
    <row r="112336" spans="12:14" x14ac:dyDescent="0.25">
      <c r="L112336" s="9"/>
      <c r="M112336" s="9"/>
      <c r="N112336" s="9"/>
    </row>
    <row r="112337" spans="12:14" x14ac:dyDescent="0.25">
      <c r="L112337" s="9"/>
      <c r="M112337" s="9"/>
      <c r="N112337" s="9"/>
    </row>
    <row r="112338" spans="12:14" x14ac:dyDescent="0.25">
      <c r="L112338" s="9"/>
      <c r="M112338" s="9"/>
      <c r="N112338" s="9"/>
    </row>
    <row r="112339" spans="12:14" x14ac:dyDescent="0.25">
      <c r="L112339" s="9"/>
      <c r="M112339" s="9"/>
      <c r="N112339" s="9"/>
    </row>
    <row r="112340" spans="12:14" x14ac:dyDescent="0.25">
      <c r="L112340" s="9"/>
      <c r="M112340" s="9"/>
      <c r="N112340" s="9"/>
    </row>
    <row r="112341" spans="12:14" x14ac:dyDescent="0.25">
      <c r="L112341" s="9"/>
      <c r="M112341" s="9"/>
      <c r="N112341" s="9"/>
    </row>
    <row r="112342" spans="12:14" x14ac:dyDescent="0.25">
      <c r="L112342" s="9"/>
      <c r="M112342" s="9"/>
      <c r="N112342" s="9"/>
    </row>
    <row r="112343" spans="12:14" x14ac:dyDescent="0.25">
      <c r="L112343" s="9"/>
      <c r="M112343" s="9"/>
      <c r="N112343" s="9"/>
    </row>
    <row r="112344" spans="12:14" x14ac:dyDescent="0.25">
      <c r="L112344" s="9"/>
      <c r="M112344" s="9"/>
      <c r="N112344" s="9"/>
    </row>
    <row r="112345" spans="12:14" x14ac:dyDescent="0.25">
      <c r="L112345" s="9"/>
      <c r="M112345" s="9"/>
      <c r="N112345" s="9"/>
    </row>
    <row r="112346" spans="12:14" x14ac:dyDescent="0.25">
      <c r="L112346" s="9"/>
      <c r="M112346" s="9"/>
      <c r="N112346" s="9"/>
    </row>
    <row r="112347" spans="12:14" x14ac:dyDescent="0.25">
      <c r="L112347" s="9"/>
      <c r="M112347" s="9"/>
      <c r="N112347" s="9"/>
    </row>
    <row r="112348" spans="12:14" x14ac:dyDescent="0.25">
      <c r="L112348" s="9"/>
      <c r="M112348" s="9"/>
      <c r="N112348" s="9"/>
    </row>
    <row r="112349" spans="12:14" x14ac:dyDescent="0.25">
      <c r="L112349" s="9"/>
      <c r="M112349" s="9"/>
      <c r="N112349" s="9"/>
    </row>
    <row r="112350" spans="12:14" x14ac:dyDescent="0.25">
      <c r="L112350" s="9"/>
      <c r="M112350" s="9"/>
      <c r="N112350" s="9"/>
    </row>
    <row r="112351" spans="12:14" x14ac:dyDescent="0.25">
      <c r="L112351" s="9"/>
      <c r="M112351" s="9"/>
      <c r="N112351" s="9"/>
    </row>
    <row r="112352" spans="12:14" x14ac:dyDescent="0.25">
      <c r="L112352" s="9"/>
      <c r="M112352" s="9"/>
      <c r="N112352" s="9"/>
    </row>
    <row r="112353" spans="12:14" x14ac:dyDescent="0.25">
      <c r="L112353" s="9"/>
      <c r="M112353" s="9"/>
      <c r="N112353" s="9"/>
    </row>
    <row r="112354" spans="12:14" x14ac:dyDescent="0.25">
      <c r="L112354" s="9"/>
      <c r="M112354" s="9"/>
      <c r="N112354" s="9"/>
    </row>
    <row r="112355" spans="12:14" x14ac:dyDescent="0.25">
      <c r="L112355" s="9"/>
      <c r="M112355" s="9"/>
      <c r="N112355" s="9"/>
    </row>
    <row r="112356" spans="12:14" x14ac:dyDescent="0.25">
      <c r="L112356" s="9"/>
      <c r="M112356" s="9"/>
      <c r="N112356" s="9"/>
    </row>
    <row r="112357" spans="12:14" x14ac:dyDescent="0.25">
      <c r="L112357" s="9"/>
      <c r="M112357" s="9"/>
      <c r="N112357" s="9"/>
    </row>
    <row r="112358" spans="12:14" x14ac:dyDescent="0.25">
      <c r="L112358" s="9"/>
      <c r="M112358" s="9"/>
      <c r="N112358" s="9"/>
    </row>
    <row r="112359" spans="12:14" x14ac:dyDescent="0.25">
      <c r="L112359" s="9"/>
      <c r="M112359" s="9"/>
      <c r="N112359" s="9"/>
    </row>
    <row r="112360" spans="12:14" x14ac:dyDescent="0.25">
      <c r="L112360" s="9"/>
      <c r="M112360" s="9"/>
      <c r="N112360" s="9"/>
    </row>
    <row r="112361" spans="12:14" x14ac:dyDescent="0.25">
      <c r="L112361" s="9"/>
      <c r="M112361" s="9"/>
      <c r="N112361" s="9"/>
    </row>
    <row r="112362" spans="12:14" x14ac:dyDescent="0.25">
      <c r="L112362" s="9"/>
      <c r="M112362" s="9"/>
      <c r="N112362" s="9"/>
    </row>
    <row r="112363" spans="12:14" x14ac:dyDescent="0.25">
      <c r="L112363" s="9"/>
      <c r="M112363" s="9"/>
      <c r="N112363" s="9"/>
    </row>
    <row r="112364" spans="12:14" x14ac:dyDescent="0.25">
      <c r="L112364" s="9"/>
      <c r="M112364" s="9"/>
      <c r="N112364" s="9"/>
    </row>
    <row r="112365" spans="12:14" x14ac:dyDescent="0.25">
      <c r="L112365" s="9"/>
      <c r="M112365" s="9"/>
      <c r="N112365" s="9"/>
    </row>
    <row r="112366" spans="12:14" x14ac:dyDescent="0.25">
      <c r="L112366" s="9"/>
      <c r="M112366" s="9"/>
      <c r="N112366" s="9"/>
    </row>
    <row r="112367" spans="12:14" x14ac:dyDescent="0.25">
      <c r="L112367" s="9"/>
      <c r="M112367" s="9"/>
      <c r="N112367" s="9"/>
    </row>
    <row r="112368" spans="12:14" x14ac:dyDescent="0.25">
      <c r="L112368" s="9"/>
      <c r="M112368" s="9"/>
      <c r="N112368" s="9"/>
    </row>
    <row r="112369" spans="12:14" x14ac:dyDescent="0.25">
      <c r="L112369" s="9"/>
      <c r="M112369" s="9"/>
      <c r="N112369" s="9"/>
    </row>
    <row r="112370" spans="12:14" x14ac:dyDescent="0.25">
      <c r="L112370" s="9"/>
      <c r="M112370" s="9"/>
      <c r="N112370" s="9"/>
    </row>
    <row r="112371" spans="12:14" x14ac:dyDescent="0.25">
      <c r="L112371" s="9"/>
      <c r="M112371" s="9"/>
      <c r="N112371" s="9"/>
    </row>
    <row r="112372" spans="12:14" x14ac:dyDescent="0.25">
      <c r="L112372" s="9"/>
      <c r="M112372" s="9"/>
      <c r="N112372" s="9"/>
    </row>
    <row r="112373" spans="12:14" x14ac:dyDescent="0.25">
      <c r="L112373" s="9"/>
      <c r="M112373" s="9"/>
      <c r="N112373" s="9"/>
    </row>
    <row r="112374" spans="12:14" x14ac:dyDescent="0.25">
      <c r="L112374" s="9"/>
      <c r="M112374" s="9"/>
      <c r="N112374" s="9"/>
    </row>
    <row r="112375" spans="12:14" x14ac:dyDescent="0.25">
      <c r="L112375" s="9"/>
      <c r="M112375" s="9"/>
      <c r="N112375" s="9"/>
    </row>
    <row r="112376" spans="12:14" x14ac:dyDescent="0.25">
      <c r="L112376" s="9"/>
      <c r="M112376" s="9"/>
      <c r="N112376" s="9"/>
    </row>
    <row r="112377" spans="12:14" x14ac:dyDescent="0.25">
      <c r="L112377" s="9"/>
      <c r="M112377" s="9"/>
      <c r="N112377" s="9"/>
    </row>
    <row r="112378" spans="12:14" x14ac:dyDescent="0.25">
      <c r="L112378" s="9"/>
      <c r="M112378" s="9"/>
      <c r="N112378" s="9"/>
    </row>
    <row r="112379" spans="12:14" x14ac:dyDescent="0.25">
      <c r="L112379" s="9"/>
      <c r="M112379" s="9"/>
      <c r="N112379" s="9"/>
    </row>
    <row r="112380" spans="12:14" x14ac:dyDescent="0.25">
      <c r="L112380" s="9"/>
      <c r="M112380" s="9"/>
      <c r="N112380" s="9"/>
    </row>
    <row r="112381" spans="12:14" x14ac:dyDescent="0.25">
      <c r="L112381" s="9"/>
      <c r="M112381" s="9"/>
      <c r="N112381" s="9"/>
    </row>
    <row r="112382" spans="12:14" x14ac:dyDescent="0.25">
      <c r="L112382" s="9"/>
      <c r="M112382" s="9"/>
      <c r="N112382" s="9"/>
    </row>
    <row r="112383" spans="12:14" x14ac:dyDescent="0.25">
      <c r="L112383" s="9"/>
      <c r="M112383" s="9"/>
      <c r="N112383" s="9"/>
    </row>
    <row r="112384" spans="12:14" x14ac:dyDescent="0.25">
      <c r="L112384" s="9"/>
      <c r="M112384" s="9"/>
      <c r="N112384" s="9"/>
    </row>
    <row r="112385" spans="12:14" x14ac:dyDescent="0.25">
      <c r="L112385" s="9"/>
      <c r="M112385" s="9"/>
      <c r="N112385" s="9"/>
    </row>
    <row r="112386" spans="12:14" x14ac:dyDescent="0.25">
      <c r="L112386" s="9"/>
      <c r="M112386" s="9"/>
      <c r="N112386" s="9"/>
    </row>
    <row r="112387" spans="12:14" x14ac:dyDescent="0.25">
      <c r="L112387" s="9"/>
      <c r="M112387" s="9"/>
      <c r="N112387" s="9"/>
    </row>
    <row r="112388" spans="12:14" x14ac:dyDescent="0.25">
      <c r="L112388" s="9"/>
      <c r="M112388" s="9"/>
      <c r="N112388" s="9"/>
    </row>
    <row r="112389" spans="12:14" x14ac:dyDescent="0.25">
      <c r="L112389" s="9"/>
      <c r="M112389" s="9"/>
      <c r="N112389" s="9"/>
    </row>
    <row r="112390" spans="12:14" x14ac:dyDescent="0.25">
      <c r="L112390" s="9"/>
      <c r="M112390" s="9"/>
      <c r="N112390" s="9"/>
    </row>
    <row r="112391" spans="12:14" x14ac:dyDescent="0.25">
      <c r="L112391" s="9"/>
      <c r="M112391" s="9"/>
      <c r="N112391" s="9"/>
    </row>
    <row r="112392" spans="12:14" x14ac:dyDescent="0.25">
      <c r="L112392" s="9"/>
      <c r="M112392" s="9"/>
      <c r="N112392" s="9"/>
    </row>
    <row r="112393" spans="12:14" x14ac:dyDescent="0.25">
      <c r="L112393" s="9"/>
      <c r="M112393" s="9"/>
      <c r="N112393" s="9"/>
    </row>
    <row r="112394" spans="12:14" x14ac:dyDescent="0.25">
      <c r="L112394" s="9"/>
      <c r="M112394" s="9"/>
      <c r="N112394" s="9"/>
    </row>
    <row r="112395" spans="12:14" x14ac:dyDescent="0.25">
      <c r="L112395" s="9"/>
      <c r="M112395" s="9"/>
      <c r="N112395" s="9"/>
    </row>
    <row r="112396" spans="12:14" x14ac:dyDescent="0.25">
      <c r="L112396" s="9"/>
      <c r="M112396" s="9"/>
      <c r="N112396" s="9"/>
    </row>
    <row r="112397" spans="12:14" x14ac:dyDescent="0.25">
      <c r="L112397" s="9"/>
      <c r="M112397" s="9"/>
      <c r="N112397" s="9"/>
    </row>
    <row r="112398" spans="12:14" x14ac:dyDescent="0.25">
      <c r="L112398" s="9"/>
      <c r="M112398" s="9"/>
      <c r="N112398" s="9"/>
    </row>
    <row r="112399" spans="12:14" x14ac:dyDescent="0.25">
      <c r="L112399" s="9"/>
      <c r="M112399" s="9"/>
      <c r="N112399" s="9"/>
    </row>
    <row r="112400" spans="12:14" x14ac:dyDescent="0.25">
      <c r="L112400" s="9"/>
      <c r="M112400" s="9"/>
      <c r="N112400" s="9"/>
    </row>
    <row r="112401" spans="12:14" x14ac:dyDescent="0.25">
      <c r="L112401" s="9"/>
      <c r="M112401" s="9"/>
      <c r="N112401" s="9"/>
    </row>
    <row r="112402" spans="12:14" x14ac:dyDescent="0.25">
      <c r="L112402" s="9"/>
      <c r="M112402" s="9"/>
      <c r="N112402" s="9"/>
    </row>
    <row r="112403" spans="12:14" x14ac:dyDescent="0.25">
      <c r="L112403" s="9"/>
      <c r="M112403" s="9"/>
      <c r="N112403" s="9"/>
    </row>
    <row r="112404" spans="12:14" x14ac:dyDescent="0.25">
      <c r="L112404" s="9"/>
      <c r="M112404" s="9"/>
      <c r="N112404" s="9"/>
    </row>
    <row r="112405" spans="12:14" x14ac:dyDescent="0.25">
      <c r="L112405" s="9"/>
      <c r="M112405" s="9"/>
      <c r="N112405" s="9"/>
    </row>
    <row r="112406" spans="12:14" x14ac:dyDescent="0.25">
      <c r="L112406" s="9"/>
      <c r="M112406" s="9"/>
      <c r="N112406" s="9"/>
    </row>
    <row r="112407" spans="12:14" x14ac:dyDescent="0.25">
      <c r="L112407" s="9"/>
      <c r="M112407" s="9"/>
      <c r="N112407" s="9"/>
    </row>
    <row r="112408" spans="12:14" x14ac:dyDescent="0.25">
      <c r="L112408" s="9"/>
      <c r="M112408" s="9"/>
      <c r="N112408" s="9"/>
    </row>
    <row r="112409" spans="12:14" x14ac:dyDescent="0.25">
      <c r="L112409" s="9"/>
      <c r="M112409" s="9"/>
      <c r="N112409" s="9"/>
    </row>
    <row r="112410" spans="12:14" x14ac:dyDescent="0.25">
      <c r="L112410" s="9"/>
      <c r="M112410" s="9"/>
      <c r="N112410" s="9"/>
    </row>
    <row r="112411" spans="12:14" x14ac:dyDescent="0.25">
      <c r="L112411" s="9"/>
      <c r="M112411" s="9"/>
      <c r="N112411" s="9"/>
    </row>
    <row r="112412" spans="12:14" x14ac:dyDescent="0.25">
      <c r="L112412" s="9"/>
      <c r="M112412" s="9"/>
      <c r="N112412" s="9"/>
    </row>
    <row r="112413" spans="12:14" x14ac:dyDescent="0.25">
      <c r="L112413" s="9"/>
      <c r="M112413" s="9"/>
      <c r="N112413" s="9"/>
    </row>
    <row r="112414" spans="12:14" x14ac:dyDescent="0.25">
      <c r="L112414" s="9"/>
      <c r="M112414" s="9"/>
      <c r="N112414" s="9"/>
    </row>
    <row r="112415" spans="12:14" x14ac:dyDescent="0.25">
      <c r="L112415" s="9"/>
      <c r="M112415" s="9"/>
      <c r="N112415" s="9"/>
    </row>
    <row r="112416" spans="12:14" x14ac:dyDescent="0.25">
      <c r="L112416" s="9"/>
      <c r="M112416" s="9"/>
      <c r="N112416" s="9"/>
    </row>
    <row r="112417" spans="12:14" x14ac:dyDescent="0.25">
      <c r="L112417" s="9"/>
      <c r="M112417" s="9"/>
      <c r="N112417" s="9"/>
    </row>
    <row r="112418" spans="12:14" x14ac:dyDescent="0.25">
      <c r="L112418" s="9"/>
      <c r="M112418" s="9"/>
      <c r="N112418" s="9"/>
    </row>
    <row r="112419" spans="12:14" x14ac:dyDescent="0.25">
      <c r="L112419" s="9"/>
      <c r="M112419" s="9"/>
      <c r="N112419" s="9"/>
    </row>
    <row r="112420" spans="12:14" x14ac:dyDescent="0.25">
      <c r="L112420" s="9"/>
      <c r="M112420" s="9"/>
      <c r="N112420" s="9"/>
    </row>
    <row r="112421" spans="12:14" x14ac:dyDescent="0.25">
      <c r="L112421" s="9"/>
      <c r="M112421" s="9"/>
      <c r="N112421" s="9"/>
    </row>
    <row r="112422" spans="12:14" x14ac:dyDescent="0.25">
      <c r="L112422" s="9"/>
      <c r="M112422" s="9"/>
      <c r="N112422" s="9"/>
    </row>
    <row r="112423" spans="12:14" x14ac:dyDescent="0.25">
      <c r="L112423" s="9"/>
      <c r="M112423" s="9"/>
      <c r="N112423" s="9"/>
    </row>
    <row r="112424" spans="12:14" x14ac:dyDescent="0.25">
      <c r="L112424" s="9"/>
      <c r="M112424" s="9"/>
      <c r="N112424" s="9"/>
    </row>
    <row r="112425" spans="12:14" x14ac:dyDescent="0.25">
      <c r="L112425" s="9"/>
      <c r="M112425" s="9"/>
      <c r="N112425" s="9"/>
    </row>
    <row r="112426" spans="12:14" x14ac:dyDescent="0.25">
      <c r="L112426" s="9"/>
      <c r="M112426" s="9"/>
      <c r="N112426" s="9"/>
    </row>
    <row r="112427" spans="12:14" x14ac:dyDescent="0.25">
      <c r="L112427" s="9"/>
      <c r="M112427" s="9"/>
      <c r="N112427" s="9"/>
    </row>
    <row r="112428" spans="12:14" x14ac:dyDescent="0.25">
      <c r="L112428" s="9"/>
      <c r="M112428" s="9"/>
      <c r="N112428" s="9"/>
    </row>
    <row r="112429" spans="12:14" x14ac:dyDescent="0.25">
      <c r="L112429" s="9"/>
      <c r="M112429" s="9"/>
      <c r="N112429" s="9"/>
    </row>
    <row r="112430" spans="12:14" x14ac:dyDescent="0.25">
      <c r="L112430" s="9"/>
      <c r="M112430" s="9"/>
      <c r="N112430" s="9"/>
    </row>
    <row r="112431" spans="12:14" x14ac:dyDescent="0.25">
      <c r="L112431" s="9"/>
      <c r="M112431" s="9"/>
      <c r="N112431" s="9"/>
    </row>
    <row r="112432" spans="12:14" x14ac:dyDescent="0.25">
      <c r="L112432" s="9"/>
      <c r="M112432" s="9"/>
      <c r="N112432" s="9"/>
    </row>
    <row r="112433" spans="12:14" x14ac:dyDescent="0.25">
      <c r="L112433" s="9"/>
      <c r="M112433" s="9"/>
      <c r="N112433" s="9"/>
    </row>
    <row r="112434" spans="12:14" x14ac:dyDescent="0.25">
      <c r="L112434" s="9"/>
      <c r="M112434" s="9"/>
      <c r="N112434" s="9"/>
    </row>
    <row r="112435" spans="12:14" x14ac:dyDescent="0.25">
      <c r="L112435" s="9"/>
      <c r="M112435" s="9"/>
      <c r="N112435" s="9"/>
    </row>
    <row r="112436" spans="12:14" x14ac:dyDescent="0.25">
      <c r="L112436" s="9"/>
      <c r="M112436" s="9"/>
      <c r="N112436" s="9"/>
    </row>
    <row r="112437" spans="12:14" x14ac:dyDescent="0.25">
      <c r="L112437" s="9"/>
      <c r="M112437" s="9"/>
      <c r="N112437" s="9"/>
    </row>
    <row r="112438" spans="12:14" x14ac:dyDescent="0.25">
      <c r="L112438" s="9"/>
      <c r="M112438" s="9"/>
      <c r="N112438" s="9"/>
    </row>
    <row r="112439" spans="12:14" x14ac:dyDescent="0.25">
      <c r="L112439" s="9"/>
      <c r="M112439" s="9"/>
      <c r="N112439" s="9"/>
    </row>
    <row r="112440" spans="12:14" x14ac:dyDescent="0.25">
      <c r="L112440" s="9"/>
      <c r="M112440" s="9"/>
      <c r="N112440" s="9"/>
    </row>
    <row r="112441" spans="12:14" x14ac:dyDescent="0.25">
      <c r="L112441" s="9"/>
      <c r="M112441" s="9"/>
      <c r="N112441" s="9"/>
    </row>
    <row r="112442" spans="12:14" x14ac:dyDescent="0.25">
      <c r="L112442" s="9"/>
      <c r="M112442" s="9"/>
      <c r="N112442" s="9"/>
    </row>
    <row r="112443" spans="12:14" x14ac:dyDescent="0.25">
      <c r="L112443" s="9"/>
      <c r="M112443" s="9"/>
      <c r="N112443" s="9"/>
    </row>
    <row r="112444" spans="12:14" x14ac:dyDescent="0.25">
      <c r="L112444" s="9"/>
      <c r="M112444" s="9"/>
      <c r="N112444" s="9"/>
    </row>
    <row r="112445" spans="12:14" x14ac:dyDescent="0.25">
      <c r="L112445" s="9"/>
      <c r="M112445" s="9"/>
      <c r="N112445" s="9"/>
    </row>
    <row r="112446" spans="12:14" x14ac:dyDescent="0.25">
      <c r="L112446" s="9"/>
      <c r="M112446" s="9"/>
      <c r="N112446" s="9"/>
    </row>
    <row r="112447" spans="12:14" x14ac:dyDescent="0.25">
      <c r="L112447" s="9"/>
      <c r="M112447" s="9"/>
      <c r="N112447" s="9"/>
    </row>
    <row r="112448" spans="12:14" x14ac:dyDescent="0.25">
      <c r="L112448" s="9"/>
      <c r="M112448" s="9"/>
      <c r="N112448" s="9"/>
    </row>
    <row r="112449" spans="12:14" x14ac:dyDescent="0.25">
      <c r="L112449" s="9"/>
      <c r="M112449" s="9"/>
      <c r="N112449" s="9"/>
    </row>
    <row r="112450" spans="12:14" x14ac:dyDescent="0.25">
      <c r="L112450" s="9"/>
      <c r="M112450" s="9"/>
      <c r="N112450" s="9"/>
    </row>
    <row r="112451" spans="12:14" x14ac:dyDescent="0.25">
      <c r="L112451" s="9"/>
      <c r="M112451" s="9"/>
      <c r="N112451" s="9"/>
    </row>
    <row r="112452" spans="12:14" x14ac:dyDescent="0.25">
      <c r="L112452" s="9"/>
      <c r="M112452" s="9"/>
      <c r="N112452" s="9"/>
    </row>
    <row r="112453" spans="12:14" x14ac:dyDescent="0.25">
      <c r="L112453" s="9"/>
      <c r="M112453" s="9"/>
      <c r="N112453" s="9"/>
    </row>
    <row r="112454" spans="12:14" x14ac:dyDescent="0.25">
      <c r="L112454" s="9"/>
      <c r="M112454" s="9"/>
      <c r="N112454" s="9"/>
    </row>
    <row r="112455" spans="12:14" x14ac:dyDescent="0.25">
      <c r="L112455" s="9"/>
      <c r="M112455" s="9"/>
      <c r="N112455" s="9"/>
    </row>
    <row r="112456" spans="12:14" x14ac:dyDescent="0.25">
      <c r="L112456" s="9"/>
      <c r="M112456" s="9"/>
      <c r="N112456" s="9"/>
    </row>
    <row r="112457" spans="12:14" x14ac:dyDescent="0.25">
      <c r="L112457" s="9"/>
      <c r="M112457" s="9"/>
      <c r="N112457" s="9"/>
    </row>
    <row r="112458" spans="12:14" x14ac:dyDescent="0.25">
      <c r="L112458" s="9"/>
      <c r="M112458" s="9"/>
      <c r="N112458" s="9"/>
    </row>
    <row r="112459" spans="12:14" x14ac:dyDescent="0.25">
      <c r="L112459" s="9"/>
      <c r="M112459" s="9"/>
      <c r="N112459" s="9"/>
    </row>
    <row r="112460" spans="12:14" x14ac:dyDescent="0.25">
      <c r="L112460" s="9"/>
      <c r="M112460" s="9"/>
      <c r="N112460" s="9"/>
    </row>
    <row r="112461" spans="12:14" x14ac:dyDescent="0.25">
      <c r="L112461" s="9"/>
      <c r="M112461" s="9"/>
      <c r="N112461" s="9"/>
    </row>
    <row r="112462" spans="12:14" x14ac:dyDescent="0.25">
      <c r="L112462" s="9"/>
      <c r="M112462" s="9"/>
      <c r="N112462" s="9"/>
    </row>
    <row r="112463" spans="12:14" x14ac:dyDescent="0.25">
      <c r="L112463" s="9"/>
      <c r="M112463" s="9"/>
      <c r="N112463" s="9"/>
    </row>
    <row r="112464" spans="12:14" x14ac:dyDescent="0.25">
      <c r="L112464" s="9"/>
      <c r="M112464" s="9"/>
      <c r="N112464" s="9"/>
    </row>
    <row r="112465" spans="12:14" x14ac:dyDescent="0.25">
      <c r="L112465" s="9"/>
      <c r="M112465" s="9"/>
      <c r="N112465" s="9"/>
    </row>
    <row r="112466" spans="12:14" x14ac:dyDescent="0.25">
      <c r="L112466" s="9"/>
      <c r="M112466" s="9"/>
      <c r="N112466" s="9"/>
    </row>
    <row r="112467" spans="12:14" x14ac:dyDescent="0.25">
      <c r="L112467" s="9"/>
      <c r="M112467" s="9"/>
      <c r="N112467" s="9"/>
    </row>
    <row r="112468" spans="12:14" x14ac:dyDescent="0.25">
      <c r="L112468" s="9"/>
      <c r="M112468" s="9"/>
      <c r="N112468" s="9"/>
    </row>
    <row r="112469" spans="12:14" x14ac:dyDescent="0.25">
      <c r="L112469" s="9"/>
      <c r="M112469" s="9"/>
      <c r="N112469" s="9"/>
    </row>
    <row r="112470" spans="12:14" x14ac:dyDescent="0.25">
      <c r="L112470" s="9"/>
      <c r="M112470" s="9"/>
      <c r="N112470" s="9"/>
    </row>
    <row r="112471" spans="12:14" x14ac:dyDescent="0.25">
      <c r="L112471" s="9"/>
      <c r="M112471" s="9"/>
      <c r="N112471" s="9"/>
    </row>
    <row r="112472" spans="12:14" x14ac:dyDescent="0.25">
      <c r="L112472" s="9"/>
      <c r="M112472" s="9"/>
      <c r="N112472" s="9"/>
    </row>
    <row r="112473" spans="12:14" x14ac:dyDescent="0.25">
      <c r="L112473" s="9"/>
      <c r="M112473" s="9"/>
      <c r="N112473" s="9"/>
    </row>
    <row r="112474" spans="12:14" x14ac:dyDescent="0.25">
      <c r="L112474" s="9"/>
      <c r="M112474" s="9"/>
      <c r="N112474" s="9"/>
    </row>
    <row r="112475" spans="12:14" x14ac:dyDescent="0.25">
      <c r="L112475" s="9"/>
      <c r="M112475" s="9"/>
      <c r="N112475" s="9"/>
    </row>
    <row r="112476" spans="12:14" x14ac:dyDescent="0.25">
      <c r="L112476" s="9"/>
      <c r="M112476" s="9"/>
      <c r="N112476" s="9"/>
    </row>
    <row r="112477" spans="12:14" x14ac:dyDescent="0.25">
      <c r="L112477" s="9"/>
      <c r="M112477" s="9"/>
      <c r="N112477" s="9"/>
    </row>
    <row r="112478" spans="12:14" x14ac:dyDescent="0.25">
      <c r="L112478" s="9"/>
      <c r="M112478" s="9"/>
      <c r="N112478" s="9"/>
    </row>
    <row r="112479" spans="12:14" x14ac:dyDescent="0.25">
      <c r="L112479" s="9"/>
      <c r="M112479" s="9"/>
      <c r="N112479" s="9"/>
    </row>
    <row r="112480" spans="12:14" x14ac:dyDescent="0.25">
      <c r="L112480" s="9"/>
      <c r="M112480" s="9"/>
      <c r="N112480" s="9"/>
    </row>
    <row r="112481" spans="12:14" x14ac:dyDescent="0.25">
      <c r="L112481" s="9"/>
      <c r="M112481" s="9"/>
      <c r="N112481" s="9"/>
    </row>
    <row r="112482" spans="12:14" x14ac:dyDescent="0.25">
      <c r="L112482" s="9"/>
      <c r="M112482" s="9"/>
      <c r="N112482" s="9"/>
    </row>
    <row r="112483" spans="12:14" x14ac:dyDescent="0.25">
      <c r="L112483" s="9"/>
      <c r="M112483" s="9"/>
      <c r="N112483" s="9"/>
    </row>
    <row r="112484" spans="12:14" x14ac:dyDescent="0.25">
      <c r="L112484" s="9"/>
      <c r="M112484" s="9"/>
      <c r="N112484" s="9"/>
    </row>
    <row r="112485" spans="12:14" x14ac:dyDescent="0.25">
      <c r="L112485" s="9"/>
      <c r="M112485" s="9"/>
      <c r="N112485" s="9"/>
    </row>
    <row r="112486" spans="12:14" x14ac:dyDescent="0.25">
      <c r="L112486" s="9"/>
      <c r="M112486" s="9"/>
      <c r="N112486" s="9"/>
    </row>
    <row r="112487" spans="12:14" x14ac:dyDescent="0.25">
      <c r="L112487" s="9"/>
      <c r="M112487" s="9"/>
      <c r="N112487" s="9"/>
    </row>
    <row r="112488" spans="12:14" x14ac:dyDescent="0.25">
      <c r="L112488" s="9"/>
      <c r="M112488" s="9"/>
      <c r="N112488" s="9"/>
    </row>
    <row r="112489" spans="12:14" x14ac:dyDescent="0.25">
      <c r="L112489" s="9"/>
      <c r="M112489" s="9"/>
      <c r="N112489" s="9"/>
    </row>
    <row r="112490" spans="12:14" x14ac:dyDescent="0.25">
      <c r="L112490" s="9"/>
      <c r="M112490" s="9"/>
      <c r="N112490" s="9"/>
    </row>
    <row r="112491" spans="12:14" x14ac:dyDescent="0.25">
      <c r="L112491" s="9"/>
      <c r="M112491" s="9"/>
      <c r="N112491" s="9"/>
    </row>
    <row r="112492" spans="12:14" x14ac:dyDescent="0.25">
      <c r="L112492" s="9"/>
      <c r="M112492" s="9"/>
      <c r="N112492" s="9"/>
    </row>
    <row r="112493" spans="12:14" x14ac:dyDescent="0.25">
      <c r="L112493" s="9"/>
      <c r="M112493" s="9"/>
      <c r="N112493" s="9"/>
    </row>
    <row r="112494" spans="12:14" x14ac:dyDescent="0.25">
      <c r="L112494" s="9"/>
      <c r="M112494" s="9"/>
      <c r="N112494" s="9"/>
    </row>
    <row r="112495" spans="12:14" x14ac:dyDescent="0.25">
      <c r="L112495" s="9"/>
      <c r="M112495" s="9"/>
      <c r="N112495" s="9"/>
    </row>
    <row r="112496" spans="12:14" x14ac:dyDescent="0.25">
      <c r="L112496" s="9"/>
      <c r="M112496" s="9"/>
      <c r="N112496" s="9"/>
    </row>
    <row r="112497" spans="12:14" x14ac:dyDescent="0.25">
      <c r="L112497" s="9"/>
      <c r="M112497" s="9"/>
      <c r="N112497" s="9"/>
    </row>
    <row r="112498" spans="12:14" x14ac:dyDescent="0.25">
      <c r="L112498" s="9"/>
      <c r="M112498" s="9"/>
      <c r="N112498" s="9"/>
    </row>
    <row r="112499" spans="12:14" x14ac:dyDescent="0.25">
      <c r="L112499" s="9"/>
      <c r="M112499" s="9"/>
      <c r="N112499" s="9"/>
    </row>
    <row r="112500" spans="12:14" x14ac:dyDescent="0.25">
      <c r="L112500" s="9"/>
      <c r="M112500" s="9"/>
      <c r="N112500" s="9"/>
    </row>
    <row r="112501" spans="12:14" x14ac:dyDescent="0.25">
      <c r="L112501" s="9"/>
      <c r="M112501" s="9"/>
      <c r="N112501" s="9"/>
    </row>
    <row r="112502" spans="12:14" x14ac:dyDescent="0.25">
      <c r="L112502" s="9"/>
      <c r="M112502" s="9"/>
      <c r="N112502" s="9"/>
    </row>
    <row r="112503" spans="12:14" x14ac:dyDescent="0.25">
      <c r="L112503" s="9"/>
      <c r="M112503" s="9"/>
      <c r="N112503" s="9"/>
    </row>
    <row r="112504" spans="12:14" x14ac:dyDescent="0.25">
      <c r="L112504" s="9"/>
      <c r="M112504" s="9"/>
      <c r="N112504" s="9"/>
    </row>
    <row r="112505" spans="12:14" x14ac:dyDescent="0.25">
      <c r="L112505" s="9"/>
      <c r="M112505" s="9"/>
      <c r="N112505" s="9"/>
    </row>
    <row r="112506" spans="12:14" x14ac:dyDescent="0.25">
      <c r="L112506" s="9"/>
      <c r="M112506" s="9"/>
      <c r="N112506" s="9"/>
    </row>
    <row r="112507" spans="12:14" x14ac:dyDescent="0.25">
      <c r="L112507" s="9"/>
      <c r="M112507" s="9"/>
      <c r="N112507" s="9"/>
    </row>
    <row r="112508" spans="12:14" x14ac:dyDescent="0.25">
      <c r="L112508" s="9"/>
      <c r="M112508" s="9"/>
      <c r="N112508" s="9"/>
    </row>
    <row r="112509" spans="12:14" x14ac:dyDescent="0.25">
      <c r="L112509" s="9"/>
      <c r="M112509" s="9"/>
      <c r="N112509" s="9"/>
    </row>
    <row r="112510" spans="12:14" x14ac:dyDescent="0.25">
      <c r="L112510" s="9"/>
      <c r="M112510" s="9"/>
      <c r="N112510" s="9"/>
    </row>
    <row r="112511" spans="12:14" x14ac:dyDescent="0.25">
      <c r="L112511" s="9"/>
      <c r="M112511" s="9"/>
      <c r="N112511" s="9"/>
    </row>
    <row r="112512" spans="12:14" x14ac:dyDescent="0.25">
      <c r="L112512" s="9"/>
      <c r="M112512" s="9"/>
      <c r="N112512" s="9"/>
    </row>
    <row r="112513" spans="12:14" x14ac:dyDescent="0.25">
      <c r="L112513" s="9"/>
      <c r="M112513" s="9"/>
      <c r="N112513" s="9"/>
    </row>
    <row r="112514" spans="12:14" x14ac:dyDescent="0.25">
      <c r="L112514" s="9"/>
      <c r="M112514" s="9"/>
      <c r="N112514" s="9"/>
    </row>
    <row r="112515" spans="12:14" x14ac:dyDescent="0.25">
      <c r="L112515" s="9"/>
      <c r="M112515" s="9"/>
      <c r="N112515" s="9"/>
    </row>
    <row r="112516" spans="12:14" x14ac:dyDescent="0.25">
      <c r="L112516" s="9"/>
      <c r="M112516" s="9"/>
      <c r="N112516" s="9"/>
    </row>
    <row r="112517" spans="12:14" x14ac:dyDescent="0.25">
      <c r="L112517" s="9"/>
      <c r="M112517" s="9"/>
      <c r="N112517" s="9"/>
    </row>
    <row r="112518" spans="12:14" x14ac:dyDescent="0.25">
      <c r="L112518" s="9"/>
      <c r="M112518" s="9"/>
      <c r="N112518" s="9"/>
    </row>
    <row r="112519" spans="12:14" x14ac:dyDescent="0.25">
      <c r="L112519" s="9"/>
      <c r="M112519" s="9"/>
      <c r="N112519" s="9"/>
    </row>
    <row r="112520" spans="12:14" x14ac:dyDescent="0.25">
      <c r="L112520" s="9"/>
      <c r="M112520" s="9"/>
      <c r="N112520" s="9"/>
    </row>
    <row r="112521" spans="12:14" x14ac:dyDescent="0.25">
      <c r="L112521" s="9"/>
      <c r="M112521" s="9"/>
      <c r="N112521" s="9"/>
    </row>
    <row r="112522" spans="12:14" x14ac:dyDescent="0.25">
      <c r="L112522" s="9"/>
      <c r="M112522" s="9"/>
      <c r="N112522" s="9"/>
    </row>
    <row r="112523" spans="12:14" x14ac:dyDescent="0.25">
      <c r="L112523" s="9"/>
      <c r="M112523" s="9"/>
      <c r="N112523" s="9"/>
    </row>
    <row r="112524" spans="12:14" x14ac:dyDescent="0.25">
      <c r="L112524" s="9"/>
      <c r="M112524" s="9"/>
      <c r="N112524" s="9"/>
    </row>
    <row r="112525" spans="12:14" x14ac:dyDescent="0.25">
      <c r="L112525" s="9"/>
      <c r="M112525" s="9"/>
      <c r="N112525" s="9"/>
    </row>
    <row r="112526" spans="12:14" x14ac:dyDescent="0.25">
      <c r="L112526" s="9"/>
      <c r="M112526" s="9"/>
      <c r="N112526" s="9"/>
    </row>
    <row r="112527" spans="12:14" x14ac:dyDescent="0.25">
      <c r="L112527" s="9"/>
      <c r="M112527" s="9"/>
      <c r="N112527" s="9"/>
    </row>
    <row r="112528" spans="12:14" x14ac:dyDescent="0.25">
      <c r="L112528" s="9"/>
      <c r="M112528" s="9"/>
      <c r="N112528" s="9"/>
    </row>
    <row r="112529" spans="12:14" x14ac:dyDescent="0.25">
      <c r="L112529" s="9"/>
      <c r="M112529" s="9"/>
      <c r="N112529" s="9"/>
    </row>
    <row r="112530" spans="12:14" x14ac:dyDescent="0.25">
      <c r="L112530" s="9"/>
      <c r="M112530" s="9"/>
      <c r="N112530" s="9"/>
    </row>
    <row r="112531" spans="12:14" x14ac:dyDescent="0.25">
      <c r="L112531" s="9"/>
      <c r="M112531" s="9"/>
      <c r="N112531" s="9"/>
    </row>
    <row r="112532" spans="12:14" x14ac:dyDescent="0.25">
      <c r="L112532" s="9"/>
      <c r="M112532" s="9"/>
      <c r="N112532" s="9"/>
    </row>
    <row r="112533" spans="12:14" x14ac:dyDescent="0.25">
      <c r="L112533" s="9"/>
      <c r="M112533" s="9"/>
      <c r="N112533" s="9"/>
    </row>
    <row r="112534" spans="12:14" x14ac:dyDescent="0.25">
      <c r="L112534" s="9"/>
      <c r="M112534" s="9"/>
      <c r="N112534" s="9"/>
    </row>
    <row r="112535" spans="12:14" x14ac:dyDescent="0.25">
      <c r="L112535" s="9"/>
      <c r="M112535" s="9"/>
      <c r="N112535" s="9"/>
    </row>
    <row r="112536" spans="12:14" x14ac:dyDescent="0.25">
      <c r="L112536" s="9"/>
      <c r="M112536" s="9"/>
      <c r="N112536" s="9"/>
    </row>
    <row r="112537" spans="12:14" x14ac:dyDescent="0.25">
      <c r="L112537" s="9"/>
      <c r="M112537" s="9"/>
      <c r="N112537" s="9"/>
    </row>
    <row r="112538" spans="12:14" x14ac:dyDescent="0.25">
      <c r="L112538" s="9"/>
      <c r="M112538" s="9"/>
      <c r="N112538" s="9"/>
    </row>
    <row r="112539" spans="12:14" x14ac:dyDescent="0.25">
      <c r="L112539" s="9"/>
      <c r="M112539" s="9"/>
      <c r="N112539" s="9"/>
    </row>
    <row r="112540" spans="12:14" x14ac:dyDescent="0.25">
      <c r="L112540" s="9"/>
      <c r="M112540" s="9"/>
      <c r="N112540" s="9"/>
    </row>
    <row r="112541" spans="12:14" x14ac:dyDescent="0.25">
      <c r="L112541" s="9"/>
      <c r="M112541" s="9"/>
      <c r="N112541" s="9"/>
    </row>
    <row r="112542" spans="12:14" x14ac:dyDescent="0.25">
      <c r="L112542" s="9"/>
      <c r="M112542" s="9"/>
      <c r="N112542" s="9"/>
    </row>
    <row r="112543" spans="12:14" x14ac:dyDescent="0.25">
      <c r="L112543" s="9"/>
      <c r="M112543" s="9"/>
      <c r="N112543" s="9"/>
    </row>
    <row r="112544" spans="12:14" x14ac:dyDescent="0.25">
      <c r="L112544" s="9"/>
      <c r="M112544" s="9"/>
      <c r="N112544" s="9"/>
    </row>
    <row r="112545" spans="12:14" x14ac:dyDescent="0.25">
      <c r="L112545" s="9"/>
      <c r="M112545" s="9"/>
      <c r="N112545" s="9"/>
    </row>
    <row r="112546" spans="12:14" x14ac:dyDescent="0.25">
      <c r="L112546" s="9"/>
      <c r="M112546" s="9"/>
      <c r="N112546" s="9"/>
    </row>
    <row r="112547" spans="12:14" x14ac:dyDescent="0.25">
      <c r="L112547" s="9"/>
      <c r="M112547" s="9"/>
      <c r="N112547" s="9"/>
    </row>
    <row r="112548" spans="12:14" x14ac:dyDescent="0.25">
      <c r="L112548" s="9"/>
      <c r="M112548" s="9"/>
      <c r="N112548" s="9"/>
    </row>
    <row r="112549" spans="12:14" x14ac:dyDescent="0.25">
      <c r="L112549" s="9"/>
      <c r="M112549" s="9"/>
      <c r="N112549" s="9"/>
    </row>
    <row r="112550" spans="12:14" x14ac:dyDescent="0.25">
      <c r="L112550" s="9"/>
      <c r="M112550" s="9"/>
      <c r="N112550" s="9"/>
    </row>
    <row r="112551" spans="12:14" x14ac:dyDescent="0.25">
      <c r="L112551" s="9"/>
      <c r="M112551" s="9"/>
      <c r="N112551" s="9"/>
    </row>
    <row r="112552" spans="12:14" x14ac:dyDescent="0.25">
      <c r="L112552" s="9"/>
      <c r="M112552" s="9"/>
      <c r="N112552" s="9"/>
    </row>
    <row r="112553" spans="12:14" x14ac:dyDescent="0.25">
      <c r="L112553" s="9"/>
      <c r="M112553" s="9"/>
      <c r="N112553" s="9"/>
    </row>
    <row r="112554" spans="12:14" x14ac:dyDescent="0.25">
      <c r="L112554" s="9"/>
      <c r="M112554" s="9"/>
      <c r="N112554" s="9"/>
    </row>
    <row r="112555" spans="12:14" x14ac:dyDescent="0.25">
      <c r="L112555" s="9"/>
      <c r="M112555" s="9"/>
      <c r="N112555" s="9"/>
    </row>
    <row r="112556" spans="12:14" x14ac:dyDescent="0.25">
      <c r="L112556" s="9"/>
      <c r="M112556" s="9"/>
      <c r="N112556" s="9"/>
    </row>
    <row r="112557" spans="12:14" x14ac:dyDescent="0.25">
      <c r="L112557" s="9"/>
      <c r="M112557" s="9"/>
      <c r="N112557" s="9"/>
    </row>
    <row r="112558" spans="12:14" x14ac:dyDescent="0.25">
      <c r="L112558" s="9"/>
      <c r="M112558" s="9"/>
      <c r="N112558" s="9"/>
    </row>
    <row r="112559" spans="12:14" x14ac:dyDescent="0.25">
      <c r="L112559" s="9"/>
      <c r="M112559" s="9"/>
      <c r="N112559" s="9"/>
    </row>
    <row r="112560" spans="12:14" x14ac:dyDescent="0.25">
      <c r="L112560" s="9"/>
      <c r="M112560" s="9"/>
      <c r="N112560" s="9"/>
    </row>
    <row r="112561" spans="12:14" x14ac:dyDescent="0.25">
      <c r="L112561" s="9"/>
      <c r="M112561" s="9"/>
      <c r="N112561" s="9"/>
    </row>
    <row r="112562" spans="12:14" x14ac:dyDescent="0.25">
      <c r="L112562" s="9"/>
      <c r="M112562" s="9"/>
      <c r="N112562" s="9"/>
    </row>
    <row r="112563" spans="12:14" x14ac:dyDescent="0.25">
      <c r="L112563" s="9"/>
      <c r="M112563" s="9"/>
      <c r="N112563" s="9"/>
    </row>
    <row r="112564" spans="12:14" x14ac:dyDescent="0.25">
      <c r="L112564" s="9"/>
      <c r="M112564" s="9"/>
      <c r="N112564" s="9"/>
    </row>
    <row r="112565" spans="12:14" x14ac:dyDescent="0.25">
      <c r="L112565" s="9"/>
      <c r="M112565" s="9"/>
      <c r="N112565" s="9"/>
    </row>
    <row r="112566" spans="12:14" x14ac:dyDescent="0.25">
      <c r="L112566" s="9"/>
      <c r="M112566" s="9"/>
      <c r="N112566" s="9"/>
    </row>
    <row r="112567" spans="12:14" x14ac:dyDescent="0.25">
      <c r="L112567" s="9"/>
      <c r="M112567" s="9"/>
      <c r="N112567" s="9"/>
    </row>
    <row r="112568" spans="12:14" x14ac:dyDescent="0.25">
      <c r="L112568" s="9"/>
      <c r="M112568" s="9"/>
      <c r="N112568" s="9"/>
    </row>
    <row r="112569" spans="12:14" x14ac:dyDescent="0.25">
      <c r="L112569" s="9"/>
      <c r="M112569" s="9"/>
      <c r="N112569" s="9"/>
    </row>
    <row r="112570" spans="12:14" x14ac:dyDescent="0.25">
      <c r="L112570" s="9"/>
      <c r="M112570" s="9"/>
      <c r="N112570" s="9"/>
    </row>
    <row r="112571" spans="12:14" x14ac:dyDescent="0.25">
      <c r="L112571" s="9"/>
      <c r="M112571" s="9"/>
      <c r="N112571" s="9"/>
    </row>
    <row r="112572" spans="12:14" x14ac:dyDescent="0.25">
      <c r="L112572" s="9"/>
      <c r="M112572" s="9"/>
      <c r="N112572" s="9"/>
    </row>
    <row r="112573" spans="12:14" x14ac:dyDescent="0.25">
      <c r="L112573" s="9"/>
      <c r="M112573" s="9"/>
      <c r="N112573" s="9"/>
    </row>
    <row r="112574" spans="12:14" x14ac:dyDescent="0.25">
      <c r="L112574" s="9"/>
      <c r="M112574" s="9"/>
      <c r="N112574" s="9"/>
    </row>
    <row r="112575" spans="12:14" x14ac:dyDescent="0.25">
      <c r="L112575" s="9"/>
      <c r="M112575" s="9"/>
      <c r="N112575" s="9"/>
    </row>
    <row r="112576" spans="12:14" x14ac:dyDescent="0.25">
      <c r="L112576" s="9"/>
      <c r="M112576" s="9"/>
      <c r="N112576" s="9"/>
    </row>
    <row r="112577" spans="12:14" x14ac:dyDescent="0.25">
      <c r="L112577" s="9"/>
      <c r="M112577" s="9"/>
      <c r="N112577" s="9"/>
    </row>
    <row r="112578" spans="12:14" x14ac:dyDescent="0.25">
      <c r="L112578" s="9"/>
      <c r="M112578" s="9"/>
      <c r="N112578" s="9"/>
    </row>
    <row r="112579" spans="12:14" x14ac:dyDescent="0.25">
      <c r="L112579" s="9"/>
      <c r="M112579" s="9"/>
      <c r="N112579" s="9"/>
    </row>
    <row r="112580" spans="12:14" x14ac:dyDescent="0.25">
      <c r="L112580" s="9"/>
      <c r="M112580" s="9"/>
      <c r="N112580" s="9"/>
    </row>
    <row r="112581" spans="12:14" x14ac:dyDescent="0.25">
      <c r="L112581" s="9"/>
      <c r="M112581" s="9"/>
      <c r="N112581" s="9"/>
    </row>
    <row r="112582" spans="12:14" x14ac:dyDescent="0.25">
      <c r="L112582" s="9"/>
      <c r="M112582" s="9"/>
      <c r="N112582" s="9"/>
    </row>
    <row r="112583" spans="12:14" x14ac:dyDescent="0.25">
      <c r="L112583" s="9"/>
      <c r="M112583" s="9"/>
      <c r="N112583" s="9"/>
    </row>
    <row r="112584" spans="12:14" x14ac:dyDescent="0.25">
      <c r="L112584" s="9"/>
      <c r="M112584" s="9"/>
      <c r="N112584" s="9"/>
    </row>
    <row r="112585" spans="12:14" x14ac:dyDescent="0.25">
      <c r="L112585" s="9"/>
      <c r="M112585" s="9"/>
      <c r="N112585" s="9"/>
    </row>
    <row r="112586" spans="12:14" x14ac:dyDescent="0.25">
      <c r="L112586" s="9"/>
      <c r="M112586" s="9"/>
      <c r="N112586" s="9"/>
    </row>
    <row r="112587" spans="12:14" x14ac:dyDescent="0.25">
      <c r="L112587" s="9"/>
      <c r="M112587" s="9"/>
      <c r="N112587" s="9"/>
    </row>
    <row r="112588" spans="12:14" x14ac:dyDescent="0.25">
      <c r="L112588" s="9"/>
      <c r="M112588" s="9"/>
      <c r="N112588" s="9"/>
    </row>
    <row r="112589" spans="12:14" x14ac:dyDescent="0.25">
      <c r="L112589" s="9"/>
      <c r="M112589" s="9"/>
      <c r="N112589" s="9"/>
    </row>
    <row r="112590" spans="12:14" x14ac:dyDescent="0.25">
      <c r="L112590" s="9"/>
      <c r="M112590" s="9"/>
      <c r="N112590" s="9"/>
    </row>
    <row r="112591" spans="12:14" x14ac:dyDescent="0.25">
      <c r="L112591" s="9"/>
      <c r="M112591" s="9"/>
      <c r="N112591" s="9"/>
    </row>
    <row r="112592" spans="12:14" x14ac:dyDescent="0.25">
      <c r="L112592" s="9"/>
      <c r="M112592" s="9"/>
      <c r="N112592" s="9"/>
    </row>
    <row r="112593" spans="12:14" x14ac:dyDescent="0.25">
      <c r="L112593" s="9"/>
      <c r="M112593" s="9"/>
      <c r="N112593" s="9"/>
    </row>
    <row r="112594" spans="12:14" x14ac:dyDescent="0.25">
      <c r="L112594" s="9"/>
      <c r="M112594" s="9"/>
      <c r="N112594" s="9"/>
    </row>
    <row r="112595" spans="12:14" x14ac:dyDescent="0.25">
      <c r="L112595" s="9"/>
      <c r="M112595" s="9"/>
      <c r="N112595" s="9"/>
    </row>
    <row r="112596" spans="12:14" x14ac:dyDescent="0.25">
      <c r="L112596" s="9"/>
      <c r="M112596" s="9"/>
      <c r="N112596" s="9"/>
    </row>
    <row r="112597" spans="12:14" x14ac:dyDescent="0.25">
      <c r="L112597" s="9"/>
      <c r="M112597" s="9"/>
      <c r="N112597" s="9"/>
    </row>
    <row r="112598" spans="12:14" x14ac:dyDescent="0.25">
      <c r="L112598" s="9"/>
      <c r="M112598" s="9"/>
      <c r="N112598" s="9"/>
    </row>
    <row r="112599" spans="12:14" x14ac:dyDescent="0.25">
      <c r="L112599" s="9"/>
      <c r="M112599" s="9"/>
      <c r="N112599" s="9"/>
    </row>
    <row r="112600" spans="12:14" x14ac:dyDescent="0.25">
      <c r="L112600" s="9"/>
      <c r="M112600" s="9"/>
      <c r="N112600" s="9"/>
    </row>
    <row r="112601" spans="12:14" x14ac:dyDescent="0.25">
      <c r="L112601" s="9"/>
      <c r="M112601" s="9"/>
      <c r="N112601" s="9"/>
    </row>
    <row r="112602" spans="12:14" x14ac:dyDescent="0.25">
      <c r="L112602" s="9"/>
      <c r="M112602" s="9"/>
      <c r="N112602" s="9"/>
    </row>
    <row r="112603" spans="12:14" x14ac:dyDescent="0.25">
      <c r="L112603" s="9"/>
      <c r="M112603" s="9"/>
      <c r="N112603" s="9"/>
    </row>
    <row r="112604" spans="12:14" x14ac:dyDescent="0.25">
      <c r="L112604" s="9"/>
      <c r="M112604" s="9"/>
      <c r="N112604" s="9"/>
    </row>
    <row r="112605" spans="12:14" x14ac:dyDescent="0.25">
      <c r="L112605" s="9"/>
      <c r="M112605" s="9"/>
      <c r="N112605" s="9"/>
    </row>
    <row r="112606" spans="12:14" x14ac:dyDescent="0.25">
      <c r="L112606" s="9"/>
      <c r="M112606" s="9"/>
      <c r="N112606" s="9"/>
    </row>
    <row r="112607" spans="12:14" x14ac:dyDescent="0.25">
      <c r="L112607" s="9"/>
      <c r="M112607" s="9"/>
      <c r="N112607" s="9"/>
    </row>
    <row r="112608" spans="12:14" x14ac:dyDescent="0.25">
      <c r="L112608" s="9"/>
      <c r="M112608" s="9"/>
      <c r="N112608" s="9"/>
    </row>
    <row r="112609" spans="12:14" x14ac:dyDescent="0.25">
      <c r="L112609" s="9"/>
      <c r="M112609" s="9"/>
      <c r="N112609" s="9"/>
    </row>
    <row r="112610" spans="12:14" x14ac:dyDescent="0.25">
      <c r="L112610" s="9"/>
      <c r="M112610" s="9"/>
      <c r="N112610" s="9"/>
    </row>
    <row r="112611" spans="12:14" x14ac:dyDescent="0.25">
      <c r="L112611" s="9"/>
      <c r="M112611" s="9"/>
      <c r="N112611" s="9"/>
    </row>
    <row r="112612" spans="12:14" x14ac:dyDescent="0.25">
      <c r="L112612" s="9"/>
      <c r="M112612" s="9"/>
      <c r="N112612" s="9"/>
    </row>
    <row r="112613" spans="12:14" x14ac:dyDescent="0.25">
      <c r="L112613" s="9"/>
      <c r="M112613" s="9"/>
      <c r="N112613" s="9"/>
    </row>
    <row r="112614" spans="12:14" x14ac:dyDescent="0.25">
      <c r="L112614" s="9"/>
      <c r="M112614" s="9"/>
      <c r="N112614" s="9"/>
    </row>
    <row r="112615" spans="12:14" x14ac:dyDescent="0.25">
      <c r="L112615" s="9"/>
      <c r="M112615" s="9"/>
      <c r="N112615" s="9"/>
    </row>
    <row r="112616" spans="12:14" x14ac:dyDescent="0.25">
      <c r="L112616" s="9"/>
      <c r="M112616" s="9"/>
      <c r="N112616" s="9"/>
    </row>
    <row r="112617" spans="12:14" x14ac:dyDescent="0.25">
      <c r="L112617" s="9"/>
      <c r="M112617" s="9"/>
      <c r="N112617" s="9"/>
    </row>
    <row r="112618" spans="12:14" x14ac:dyDescent="0.25">
      <c r="L112618" s="9"/>
      <c r="M112618" s="9"/>
      <c r="N112618" s="9"/>
    </row>
    <row r="112619" spans="12:14" x14ac:dyDescent="0.25">
      <c r="L112619" s="9"/>
      <c r="M112619" s="9"/>
      <c r="N112619" s="9"/>
    </row>
    <row r="112620" spans="12:14" x14ac:dyDescent="0.25">
      <c r="L112620" s="9"/>
      <c r="M112620" s="9"/>
      <c r="N112620" s="9"/>
    </row>
    <row r="112621" spans="12:14" x14ac:dyDescent="0.25">
      <c r="L112621" s="9"/>
      <c r="M112621" s="9"/>
      <c r="N112621" s="9"/>
    </row>
    <row r="112622" spans="12:14" x14ac:dyDescent="0.25">
      <c r="L112622" s="9"/>
      <c r="M112622" s="9"/>
      <c r="N112622" s="9"/>
    </row>
    <row r="112623" spans="12:14" x14ac:dyDescent="0.25">
      <c r="L112623" s="9"/>
      <c r="M112623" s="9"/>
      <c r="N112623" s="9"/>
    </row>
    <row r="112624" spans="12:14" x14ac:dyDescent="0.25">
      <c r="L112624" s="9"/>
      <c r="M112624" s="9"/>
      <c r="N112624" s="9"/>
    </row>
    <row r="112625" spans="12:14" x14ac:dyDescent="0.25">
      <c r="L112625" s="9"/>
      <c r="M112625" s="9"/>
      <c r="N112625" s="9"/>
    </row>
    <row r="112626" spans="12:14" x14ac:dyDescent="0.25">
      <c r="L112626" s="9"/>
      <c r="M112626" s="9"/>
      <c r="N112626" s="9"/>
    </row>
    <row r="112627" spans="12:14" x14ac:dyDescent="0.25">
      <c r="L112627" s="9"/>
      <c r="M112627" s="9"/>
      <c r="N112627" s="9"/>
    </row>
    <row r="112628" spans="12:14" x14ac:dyDescent="0.25">
      <c r="L112628" s="9"/>
      <c r="M112628" s="9"/>
      <c r="N112628" s="9"/>
    </row>
    <row r="112629" spans="12:14" x14ac:dyDescent="0.25">
      <c r="L112629" s="9"/>
      <c r="M112629" s="9"/>
      <c r="N112629" s="9"/>
    </row>
    <row r="112630" spans="12:14" x14ac:dyDescent="0.25">
      <c r="L112630" s="9"/>
      <c r="M112630" s="9"/>
      <c r="N112630" s="9"/>
    </row>
    <row r="112631" spans="12:14" x14ac:dyDescent="0.25">
      <c r="L112631" s="9"/>
      <c r="M112631" s="9"/>
      <c r="N112631" s="9"/>
    </row>
    <row r="112632" spans="12:14" x14ac:dyDescent="0.25">
      <c r="L112632" s="9"/>
      <c r="M112632" s="9"/>
      <c r="N112632" s="9"/>
    </row>
    <row r="112633" spans="12:14" x14ac:dyDescent="0.25">
      <c r="L112633" s="9"/>
      <c r="M112633" s="9"/>
      <c r="N112633" s="9"/>
    </row>
    <row r="112634" spans="12:14" x14ac:dyDescent="0.25">
      <c r="L112634" s="9"/>
      <c r="M112634" s="9"/>
      <c r="N112634" s="9"/>
    </row>
    <row r="112635" spans="12:14" x14ac:dyDescent="0.25">
      <c r="L112635" s="9"/>
      <c r="M112635" s="9"/>
      <c r="N112635" s="9"/>
    </row>
    <row r="112636" spans="12:14" x14ac:dyDescent="0.25">
      <c r="L112636" s="9"/>
      <c r="M112636" s="9"/>
      <c r="N112636" s="9"/>
    </row>
    <row r="112637" spans="12:14" x14ac:dyDescent="0.25">
      <c r="L112637" s="9"/>
      <c r="M112637" s="9"/>
      <c r="N112637" s="9"/>
    </row>
    <row r="112638" spans="12:14" x14ac:dyDescent="0.25">
      <c r="L112638" s="9"/>
      <c r="M112638" s="9"/>
      <c r="N112638" s="9"/>
    </row>
    <row r="112639" spans="12:14" x14ac:dyDescent="0.25">
      <c r="L112639" s="9"/>
      <c r="M112639" s="9"/>
      <c r="N112639" s="9"/>
    </row>
    <row r="112640" spans="12:14" x14ac:dyDescent="0.25">
      <c r="L112640" s="9"/>
      <c r="M112640" s="9"/>
      <c r="N112640" s="9"/>
    </row>
    <row r="112641" spans="12:14" x14ac:dyDescent="0.25">
      <c r="L112641" s="9"/>
      <c r="M112641" s="9"/>
      <c r="N112641" s="9"/>
    </row>
    <row r="112642" spans="12:14" x14ac:dyDescent="0.25">
      <c r="L112642" s="9"/>
      <c r="M112642" s="9"/>
      <c r="N112642" s="9"/>
    </row>
    <row r="112643" spans="12:14" x14ac:dyDescent="0.25">
      <c r="L112643" s="9"/>
      <c r="M112643" s="9"/>
      <c r="N112643" s="9"/>
    </row>
    <row r="112644" spans="12:14" x14ac:dyDescent="0.25">
      <c r="L112644" s="9"/>
      <c r="M112644" s="9"/>
      <c r="N112644" s="9"/>
    </row>
    <row r="112645" spans="12:14" x14ac:dyDescent="0.25">
      <c r="L112645" s="9"/>
      <c r="M112645" s="9"/>
      <c r="N112645" s="9"/>
    </row>
    <row r="112646" spans="12:14" x14ac:dyDescent="0.25">
      <c r="L112646" s="9"/>
      <c r="M112646" s="9"/>
      <c r="N112646" s="9"/>
    </row>
    <row r="112647" spans="12:14" x14ac:dyDescent="0.25">
      <c r="L112647" s="9"/>
      <c r="M112647" s="9"/>
      <c r="N112647" s="9"/>
    </row>
    <row r="112648" spans="12:14" x14ac:dyDescent="0.25">
      <c r="L112648" s="9"/>
      <c r="M112648" s="9"/>
      <c r="N112648" s="9"/>
    </row>
    <row r="112649" spans="12:14" x14ac:dyDescent="0.25">
      <c r="L112649" s="9"/>
      <c r="M112649" s="9"/>
      <c r="N112649" s="9"/>
    </row>
    <row r="112650" spans="12:14" x14ac:dyDescent="0.25">
      <c r="L112650" s="9"/>
      <c r="M112650" s="9"/>
      <c r="N112650" s="9"/>
    </row>
    <row r="112651" spans="12:14" x14ac:dyDescent="0.25">
      <c r="L112651" s="9"/>
      <c r="M112651" s="9"/>
      <c r="N112651" s="9"/>
    </row>
    <row r="112652" spans="12:14" x14ac:dyDescent="0.25">
      <c r="L112652" s="9"/>
      <c r="M112652" s="9"/>
      <c r="N112652" s="9"/>
    </row>
    <row r="112653" spans="12:14" x14ac:dyDescent="0.25">
      <c r="L112653" s="9"/>
      <c r="M112653" s="9"/>
      <c r="N112653" s="9"/>
    </row>
    <row r="112654" spans="12:14" x14ac:dyDescent="0.25">
      <c r="L112654" s="9"/>
      <c r="M112654" s="9"/>
      <c r="N112654" s="9"/>
    </row>
    <row r="112655" spans="12:14" x14ac:dyDescent="0.25">
      <c r="L112655" s="9"/>
      <c r="M112655" s="9"/>
      <c r="N112655" s="9"/>
    </row>
    <row r="112656" spans="12:14" x14ac:dyDescent="0.25">
      <c r="L112656" s="9"/>
      <c r="M112656" s="9"/>
      <c r="N112656" s="9"/>
    </row>
    <row r="112657" spans="12:14" x14ac:dyDescent="0.25">
      <c r="L112657" s="9"/>
      <c r="M112657" s="9"/>
      <c r="N112657" s="9"/>
    </row>
    <row r="112658" spans="12:14" x14ac:dyDescent="0.25">
      <c r="L112658" s="9"/>
      <c r="M112658" s="9"/>
      <c r="N112658" s="9"/>
    </row>
    <row r="112659" spans="12:14" x14ac:dyDescent="0.25">
      <c r="L112659" s="9"/>
      <c r="M112659" s="9"/>
      <c r="N112659" s="9"/>
    </row>
    <row r="112660" spans="12:14" x14ac:dyDescent="0.25">
      <c r="L112660" s="9"/>
      <c r="M112660" s="9"/>
      <c r="N112660" s="9"/>
    </row>
    <row r="112661" spans="12:14" x14ac:dyDescent="0.25">
      <c r="L112661" s="9"/>
      <c r="M112661" s="9"/>
      <c r="N112661" s="9"/>
    </row>
    <row r="112662" spans="12:14" x14ac:dyDescent="0.25">
      <c r="L112662" s="9"/>
      <c r="M112662" s="9"/>
      <c r="N112662" s="9"/>
    </row>
    <row r="112663" spans="12:14" x14ac:dyDescent="0.25">
      <c r="L112663" s="9"/>
      <c r="M112663" s="9"/>
      <c r="N112663" s="9"/>
    </row>
    <row r="112664" spans="12:14" x14ac:dyDescent="0.25">
      <c r="L112664" s="9"/>
      <c r="M112664" s="9"/>
      <c r="N112664" s="9"/>
    </row>
    <row r="112665" spans="12:14" x14ac:dyDescent="0.25">
      <c r="L112665" s="9"/>
      <c r="M112665" s="9"/>
      <c r="N112665" s="9"/>
    </row>
    <row r="112666" spans="12:14" x14ac:dyDescent="0.25">
      <c r="L112666" s="9"/>
      <c r="M112666" s="9"/>
      <c r="N112666" s="9"/>
    </row>
    <row r="112667" spans="12:14" x14ac:dyDescent="0.25">
      <c r="L112667" s="9"/>
      <c r="M112667" s="9"/>
      <c r="N112667" s="9"/>
    </row>
    <row r="112668" spans="12:14" x14ac:dyDescent="0.25">
      <c r="L112668" s="9"/>
      <c r="M112668" s="9"/>
      <c r="N112668" s="9"/>
    </row>
    <row r="112669" spans="12:14" x14ac:dyDescent="0.25">
      <c r="L112669" s="9"/>
      <c r="M112669" s="9"/>
      <c r="N112669" s="9"/>
    </row>
    <row r="112670" spans="12:14" x14ac:dyDescent="0.25">
      <c r="L112670" s="9"/>
      <c r="M112670" s="9"/>
      <c r="N112670" s="9"/>
    </row>
    <row r="112671" spans="12:14" x14ac:dyDescent="0.25">
      <c r="L112671" s="9"/>
      <c r="M112671" s="9"/>
      <c r="N112671" s="9"/>
    </row>
    <row r="112672" spans="12:14" x14ac:dyDescent="0.25">
      <c r="L112672" s="9"/>
      <c r="M112672" s="9"/>
      <c r="N112672" s="9"/>
    </row>
    <row r="112673" spans="12:14" x14ac:dyDescent="0.25">
      <c r="L112673" s="9"/>
      <c r="M112673" s="9"/>
      <c r="N112673" s="9"/>
    </row>
    <row r="112674" spans="12:14" x14ac:dyDescent="0.25">
      <c r="L112674" s="9"/>
      <c r="M112674" s="9"/>
      <c r="N112674" s="9"/>
    </row>
    <row r="112675" spans="12:14" x14ac:dyDescent="0.25">
      <c r="L112675" s="9"/>
      <c r="M112675" s="9"/>
      <c r="N112675" s="9"/>
    </row>
    <row r="112676" spans="12:14" x14ac:dyDescent="0.25">
      <c r="L112676" s="9"/>
      <c r="M112676" s="9"/>
      <c r="N112676" s="9"/>
    </row>
    <row r="112677" spans="12:14" x14ac:dyDescent="0.25">
      <c r="L112677" s="9"/>
      <c r="M112677" s="9"/>
      <c r="N112677" s="9"/>
    </row>
    <row r="112678" spans="12:14" x14ac:dyDescent="0.25">
      <c r="L112678" s="9"/>
      <c r="M112678" s="9"/>
      <c r="N112678" s="9"/>
    </row>
    <row r="112679" spans="12:14" x14ac:dyDescent="0.25">
      <c r="L112679" s="9"/>
      <c r="M112679" s="9"/>
      <c r="N112679" s="9"/>
    </row>
    <row r="112680" spans="12:14" x14ac:dyDescent="0.25">
      <c r="L112680" s="9"/>
      <c r="M112680" s="9"/>
      <c r="N112680" s="9"/>
    </row>
    <row r="112681" spans="12:14" x14ac:dyDescent="0.25">
      <c r="L112681" s="9"/>
      <c r="M112681" s="9"/>
      <c r="N112681" s="9"/>
    </row>
    <row r="112682" spans="12:14" x14ac:dyDescent="0.25">
      <c r="L112682" s="9"/>
      <c r="M112682" s="9"/>
      <c r="N112682" s="9"/>
    </row>
    <row r="112683" spans="12:14" x14ac:dyDescent="0.25">
      <c r="L112683" s="9"/>
      <c r="M112683" s="9"/>
      <c r="N112683" s="9"/>
    </row>
    <row r="112684" spans="12:14" x14ac:dyDescent="0.25">
      <c r="L112684" s="9"/>
      <c r="M112684" s="9"/>
      <c r="N112684" s="9"/>
    </row>
    <row r="112685" spans="12:14" x14ac:dyDescent="0.25">
      <c r="L112685" s="9"/>
      <c r="M112685" s="9"/>
      <c r="N112685" s="9"/>
    </row>
    <row r="112686" spans="12:14" x14ac:dyDescent="0.25">
      <c r="L112686" s="9"/>
      <c r="M112686" s="9"/>
      <c r="N112686" s="9"/>
    </row>
    <row r="112687" spans="12:14" x14ac:dyDescent="0.25">
      <c r="L112687" s="9"/>
      <c r="M112687" s="9"/>
      <c r="N112687" s="9"/>
    </row>
    <row r="112688" spans="12:14" x14ac:dyDescent="0.25">
      <c r="L112688" s="9"/>
      <c r="M112688" s="9"/>
      <c r="N112688" s="9"/>
    </row>
    <row r="112689" spans="12:14" x14ac:dyDescent="0.25">
      <c r="L112689" s="9"/>
      <c r="M112689" s="9"/>
      <c r="N112689" s="9"/>
    </row>
    <row r="112690" spans="12:14" x14ac:dyDescent="0.25">
      <c r="L112690" s="9"/>
      <c r="M112690" s="9"/>
      <c r="N112690" s="9"/>
    </row>
    <row r="112691" spans="12:14" x14ac:dyDescent="0.25">
      <c r="L112691" s="9"/>
      <c r="M112691" s="9"/>
      <c r="N112691" s="9"/>
    </row>
    <row r="112692" spans="12:14" x14ac:dyDescent="0.25">
      <c r="L112692" s="9"/>
      <c r="M112692" s="9"/>
      <c r="N112692" s="9"/>
    </row>
    <row r="112693" spans="12:14" x14ac:dyDescent="0.25">
      <c r="L112693" s="9"/>
      <c r="M112693" s="9"/>
      <c r="N112693" s="9"/>
    </row>
    <row r="112694" spans="12:14" x14ac:dyDescent="0.25">
      <c r="L112694" s="9"/>
      <c r="M112694" s="9"/>
      <c r="N112694" s="9"/>
    </row>
    <row r="112695" spans="12:14" x14ac:dyDescent="0.25">
      <c r="L112695" s="9"/>
      <c r="M112695" s="9"/>
      <c r="N112695" s="9"/>
    </row>
    <row r="112696" spans="12:14" x14ac:dyDescent="0.25">
      <c r="L112696" s="9"/>
      <c r="M112696" s="9"/>
      <c r="N112696" s="9"/>
    </row>
    <row r="112697" spans="12:14" x14ac:dyDescent="0.25">
      <c r="L112697" s="9"/>
      <c r="M112697" s="9"/>
      <c r="N112697" s="9"/>
    </row>
    <row r="112698" spans="12:14" x14ac:dyDescent="0.25">
      <c r="L112698" s="9"/>
      <c r="M112698" s="9"/>
      <c r="N112698" s="9"/>
    </row>
    <row r="112699" spans="12:14" x14ac:dyDescent="0.25">
      <c r="L112699" s="9"/>
      <c r="M112699" s="9"/>
      <c r="N112699" s="9"/>
    </row>
    <row r="112700" spans="12:14" x14ac:dyDescent="0.25">
      <c r="L112700" s="9"/>
      <c r="M112700" s="9"/>
      <c r="N112700" s="9"/>
    </row>
    <row r="112701" spans="12:14" x14ac:dyDescent="0.25">
      <c r="L112701" s="9"/>
      <c r="M112701" s="9"/>
      <c r="N112701" s="9"/>
    </row>
    <row r="112702" spans="12:14" x14ac:dyDescent="0.25">
      <c r="L112702" s="9"/>
      <c r="M112702" s="9"/>
      <c r="N112702" s="9"/>
    </row>
    <row r="112703" spans="12:14" x14ac:dyDescent="0.25">
      <c r="L112703" s="9"/>
      <c r="M112703" s="9"/>
      <c r="N112703" s="9"/>
    </row>
    <row r="112704" spans="12:14" x14ac:dyDescent="0.25">
      <c r="L112704" s="9"/>
      <c r="M112704" s="9"/>
      <c r="N112704" s="9"/>
    </row>
    <row r="112705" spans="12:14" x14ac:dyDescent="0.25">
      <c r="L112705" s="9"/>
      <c r="M112705" s="9"/>
      <c r="N112705" s="9"/>
    </row>
    <row r="112706" spans="12:14" x14ac:dyDescent="0.25">
      <c r="L112706" s="9"/>
      <c r="M112706" s="9"/>
      <c r="N112706" s="9"/>
    </row>
    <row r="112707" spans="12:14" x14ac:dyDescent="0.25">
      <c r="L112707" s="9"/>
      <c r="M112707" s="9"/>
      <c r="N112707" s="9"/>
    </row>
    <row r="112708" spans="12:14" x14ac:dyDescent="0.25">
      <c r="L112708" s="9"/>
      <c r="M112708" s="9"/>
      <c r="N112708" s="9"/>
    </row>
    <row r="112709" spans="12:14" x14ac:dyDescent="0.25">
      <c r="L112709" s="9"/>
      <c r="M112709" s="9"/>
      <c r="N112709" s="9"/>
    </row>
    <row r="112710" spans="12:14" x14ac:dyDescent="0.25">
      <c r="L112710" s="9"/>
      <c r="M112710" s="9"/>
      <c r="N112710" s="9"/>
    </row>
    <row r="112711" spans="12:14" x14ac:dyDescent="0.25">
      <c r="L112711" s="9"/>
      <c r="M112711" s="9"/>
      <c r="N112711" s="9"/>
    </row>
    <row r="112712" spans="12:14" x14ac:dyDescent="0.25">
      <c r="L112712" s="9"/>
      <c r="M112712" s="9"/>
      <c r="N112712" s="9"/>
    </row>
    <row r="112713" spans="12:14" x14ac:dyDescent="0.25">
      <c r="L112713" s="9"/>
      <c r="M112713" s="9"/>
      <c r="N112713" s="9"/>
    </row>
    <row r="112714" spans="12:14" x14ac:dyDescent="0.25">
      <c r="L112714" s="9"/>
      <c r="M112714" s="9"/>
      <c r="N112714" s="9"/>
    </row>
    <row r="112715" spans="12:14" x14ac:dyDescent="0.25">
      <c r="L112715" s="9"/>
      <c r="M112715" s="9"/>
      <c r="N112715" s="9"/>
    </row>
    <row r="112716" spans="12:14" x14ac:dyDescent="0.25">
      <c r="L112716" s="9"/>
      <c r="M112716" s="9"/>
      <c r="N112716" s="9"/>
    </row>
    <row r="112717" spans="12:14" x14ac:dyDescent="0.25">
      <c r="L112717" s="9"/>
      <c r="M112717" s="9"/>
      <c r="N112717" s="9"/>
    </row>
    <row r="112718" spans="12:14" x14ac:dyDescent="0.25">
      <c r="L112718" s="9"/>
      <c r="M112718" s="9"/>
      <c r="N112718" s="9"/>
    </row>
    <row r="112719" spans="12:14" x14ac:dyDescent="0.25">
      <c r="L112719" s="9"/>
      <c r="M112719" s="9"/>
      <c r="N112719" s="9"/>
    </row>
    <row r="112720" spans="12:14" x14ac:dyDescent="0.25">
      <c r="L112720" s="9"/>
      <c r="M112720" s="9"/>
      <c r="N112720" s="9"/>
    </row>
    <row r="112721" spans="12:14" x14ac:dyDescent="0.25">
      <c r="L112721" s="9"/>
      <c r="M112721" s="9"/>
      <c r="N112721" s="9"/>
    </row>
    <row r="112722" spans="12:14" x14ac:dyDescent="0.25">
      <c r="L112722" s="9"/>
      <c r="M112722" s="9"/>
      <c r="N112722" s="9"/>
    </row>
    <row r="112723" spans="12:14" x14ac:dyDescent="0.25">
      <c r="L112723" s="9"/>
      <c r="M112723" s="9"/>
      <c r="N112723" s="9"/>
    </row>
    <row r="112724" spans="12:14" x14ac:dyDescent="0.25">
      <c r="L112724" s="9"/>
      <c r="M112724" s="9"/>
      <c r="N112724" s="9"/>
    </row>
    <row r="112725" spans="12:14" x14ac:dyDescent="0.25">
      <c r="L112725" s="9"/>
      <c r="M112725" s="9"/>
      <c r="N112725" s="9"/>
    </row>
    <row r="112726" spans="12:14" x14ac:dyDescent="0.25">
      <c r="L112726" s="9"/>
      <c r="M112726" s="9"/>
      <c r="N112726" s="9"/>
    </row>
    <row r="112727" spans="12:14" x14ac:dyDescent="0.25">
      <c r="L112727" s="9"/>
      <c r="M112727" s="9"/>
      <c r="N112727" s="9"/>
    </row>
    <row r="112728" spans="12:14" x14ac:dyDescent="0.25">
      <c r="L112728" s="9"/>
      <c r="M112728" s="9"/>
      <c r="N112728" s="9"/>
    </row>
    <row r="112729" spans="12:14" x14ac:dyDescent="0.25">
      <c r="L112729" s="9"/>
      <c r="M112729" s="9"/>
      <c r="N112729" s="9"/>
    </row>
    <row r="112730" spans="12:14" x14ac:dyDescent="0.25">
      <c r="L112730" s="9"/>
      <c r="M112730" s="9"/>
      <c r="N112730" s="9"/>
    </row>
    <row r="112731" spans="12:14" x14ac:dyDescent="0.25">
      <c r="L112731" s="9"/>
      <c r="M112731" s="9"/>
      <c r="N112731" s="9"/>
    </row>
    <row r="112732" spans="12:14" x14ac:dyDescent="0.25">
      <c r="L112732" s="9"/>
      <c r="M112732" s="9"/>
      <c r="N112732" s="9"/>
    </row>
    <row r="112733" spans="12:14" x14ac:dyDescent="0.25">
      <c r="L112733" s="9"/>
      <c r="M112733" s="9"/>
      <c r="N112733" s="9"/>
    </row>
    <row r="112734" spans="12:14" x14ac:dyDescent="0.25">
      <c r="L112734" s="9"/>
      <c r="M112734" s="9"/>
      <c r="N112734" s="9"/>
    </row>
    <row r="112735" spans="12:14" x14ac:dyDescent="0.25">
      <c r="L112735" s="9"/>
      <c r="M112735" s="9"/>
      <c r="N112735" s="9"/>
    </row>
    <row r="112736" spans="12:14" x14ac:dyDescent="0.25">
      <c r="L112736" s="9"/>
      <c r="M112736" s="9"/>
      <c r="N112736" s="9"/>
    </row>
    <row r="112737" spans="12:14" x14ac:dyDescent="0.25">
      <c r="L112737" s="9"/>
      <c r="M112737" s="9"/>
      <c r="N112737" s="9"/>
    </row>
    <row r="112738" spans="12:14" x14ac:dyDescent="0.25">
      <c r="L112738" s="9"/>
      <c r="M112738" s="9"/>
      <c r="N112738" s="9"/>
    </row>
    <row r="112739" spans="12:14" x14ac:dyDescent="0.25">
      <c r="L112739" s="9"/>
      <c r="M112739" s="9"/>
      <c r="N112739" s="9"/>
    </row>
    <row r="112740" spans="12:14" x14ac:dyDescent="0.25">
      <c r="L112740" s="9"/>
      <c r="M112740" s="9"/>
      <c r="N112740" s="9"/>
    </row>
    <row r="112741" spans="12:14" x14ac:dyDescent="0.25">
      <c r="L112741" s="9"/>
      <c r="M112741" s="9"/>
      <c r="N112741" s="9"/>
    </row>
    <row r="112742" spans="12:14" x14ac:dyDescent="0.25">
      <c r="L112742" s="9"/>
      <c r="M112742" s="9"/>
      <c r="N112742" s="9"/>
    </row>
    <row r="112743" spans="12:14" x14ac:dyDescent="0.25">
      <c r="L112743" s="9"/>
      <c r="M112743" s="9"/>
      <c r="N112743" s="9"/>
    </row>
    <row r="112744" spans="12:14" x14ac:dyDescent="0.25">
      <c r="L112744" s="9"/>
      <c r="M112744" s="9"/>
      <c r="N112744" s="9"/>
    </row>
    <row r="112745" spans="12:14" x14ac:dyDescent="0.25">
      <c r="L112745" s="9"/>
      <c r="M112745" s="9"/>
      <c r="N112745" s="9"/>
    </row>
    <row r="112746" spans="12:14" x14ac:dyDescent="0.25">
      <c r="L112746" s="9"/>
      <c r="M112746" s="9"/>
      <c r="N112746" s="9"/>
    </row>
    <row r="112747" spans="12:14" x14ac:dyDescent="0.25">
      <c r="L112747" s="9"/>
      <c r="M112747" s="9"/>
      <c r="N112747" s="9"/>
    </row>
    <row r="112748" spans="12:14" x14ac:dyDescent="0.25">
      <c r="L112748" s="9"/>
      <c r="M112748" s="9"/>
      <c r="N112748" s="9"/>
    </row>
    <row r="112749" spans="12:14" x14ac:dyDescent="0.25">
      <c r="L112749" s="9"/>
      <c r="M112749" s="9"/>
      <c r="N112749" s="9"/>
    </row>
    <row r="112750" spans="12:14" x14ac:dyDescent="0.25">
      <c r="L112750" s="9"/>
      <c r="M112750" s="9"/>
      <c r="N112750" s="9"/>
    </row>
    <row r="112751" spans="12:14" x14ac:dyDescent="0.25">
      <c r="L112751" s="9"/>
      <c r="M112751" s="9"/>
      <c r="N112751" s="9"/>
    </row>
    <row r="112752" spans="12:14" x14ac:dyDescent="0.25">
      <c r="L112752" s="9"/>
      <c r="M112752" s="9"/>
      <c r="N112752" s="9"/>
    </row>
    <row r="112753" spans="12:14" x14ac:dyDescent="0.25">
      <c r="L112753" s="9"/>
      <c r="M112753" s="9"/>
      <c r="N112753" s="9"/>
    </row>
    <row r="112754" spans="12:14" x14ac:dyDescent="0.25">
      <c r="L112754" s="9"/>
      <c r="M112754" s="9"/>
      <c r="N112754" s="9"/>
    </row>
    <row r="112755" spans="12:14" x14ac:dyDescent="0.25">
      <c r="L112755" s="9"/>
      <c r="M112755" s="9"/>
      <c r="N112755" s="9"/>
    </row>
    <row r="112756" spans="12:14" x14ac:dyDescent="0.25">
      <c r="L112756" s="9"/>
      <c r="M112756" s="9"/>
      <c r="N112756" s="9"/>
    </row>
    <row r="112757" spans="12:14" x14ac:dyDescent="0.25">
      <c r="L112757" s="9"/>
      <c r="M112757" s="9"/>
      <c r="N112757" s="9"/>
    </row>
    <row r="112758" spans="12:14" x14ac:dyDescent="0.25">
      <c r="L112758" s="9"/>
      <c r="M112758" s="9"/>
      <c r="N112758" s="9"/>
    </row>
    <row r="112759" spans="12:14" x14ac:dyDescent="0.25">
      <c r="L112759" s="9"/>
      <c r="M112759" s="9"/>
      <c r="N112759" s="9"/>
    </row>
    <row r="112760" spans="12:14" x14ac:dyDescent="0.25">
      <c r="L112760" s="9"/>
      <c r="M112760" s="9"/>
      <c r="N112760" s="9"/>
    </row>
    <row r="112761" spans="12:14" x14ac:dyDescent="0.25">
      <c r="L112761" s="9"/>
      <c r="M112761" s="9"/>
      <c r="N112761" s="9"/>
    </row>
    <row r="112762" spans="12:14" x14ac:dyDescent="0.25">
      <c r="L112762" s="9"/>
      <c r="M112762" s="9"/>
      <c r="N112762" s="9"/>
    </row>
    <row r="112763" spans="12:14" x14ac:dyDescent="0.25">
      <c r="L112763" s="9"/>
      <c r="M112763" s="9"/>
      <c r="N112763" s="9"/>
    </row>
    <row r="112764" spans="12:14" x14ac:dyDescent="0.25">
      <c r="L112764" s="9"/>
      <c r="M112764" s="9"/>
      <c r="N112764" s="9"/>
    </row>
    <row r="112765" spans="12:14" x14ac:dyDescent="0.25">
      <c r="L112765" s="9"/>
      <c r="M112765" s="9"/>
      <c r="N112765" s="9"/>
    </row>
    <row r="112766" spans="12:14" x14ac:dyDescent="0.25">
      <c r="L112766" s="9"/>
      <c r="M112766" s="9"/>
      <c r="N112766" s="9"/>
    </row>
    <row r="112767" spans="12:14" x14ac:dyDescent="0.25">
      <c r="L112767" s="9"/>
      <c r="M112767" s="9"/>
      <c r="N112767" s="9"/>
    </row>
    <row r="112768" spans="12:14" x14ac:dyDescent="0.25">
      <c r="L112768" s="9"/>
      <c r="M112768" s="9"/>
      <c r="N112768" s="9"/>
    </row>
    <row r="112769" spans="12:14" x14ac:dyDescent="0.25">
      <c r="L112769" s="9"/>
      <c r="M112769" s="9"/>
      <c r="N112769" s="9"/>
    </row>
    <row r="112770" spans="12:14" x14ac:dyDescent="0.25">
      <c r="L112770" s="9"/>
      <c r="M112770" s="9"/>
      <c r="N112770" s="9"/>
    </row>
    <row r="112771" spans="12:14" x14ac:dyDescent="0.25">
      <c r="L112771" s="9"/>
      <c r="M112771" s="9"/>
      <c r="N112771" s="9"/>
    </row>
    <row r="112772" spans="12:14" x14ac:dyDescent="0.25">
      <c r="L112772" s="9"/>
      <c r="M112772" s="9"/>
      <c r="N112772" s="9"/>
    </row>
    <row r="112773" spans="12:14" x14ac:dyDescent="0.25">
      <c r="L112773" s="9"/>
      <c r="M112773" s="9"/>
      <c r="N112773" s="9"/>
    </row>
    <row r="112774" spans="12:14" x14ac:dyDescent="0.25">
      <c r="L112774" s="9"/>
      <c r="M112774" s="9"/>
      <c r="N112774" s="9"/>
    </row>
    <row r="112775" spans="12:14" x14ac:dyDescent="0.25">
      <c r="L112775" s="9"/>
      <c r="M112775" s="9"/>
      <c r="N112775" s="9"/>
    </row>
    <row r="112776" spans="12:14" x14ac:dyDescent="0.25">
      <c r="L112776" s="9"/>
      <c r="M112776" s="9"/>
      <c r="N112776" s="9"/>
    </row>
    <row r="112777" spans="12:14" x14ac:dyDescent="0.25">
      <c r="L112777" s="9"/>
      <c r="M112777" s="9"/>
      <c r="N112777" s="9"/>
    </row>
    <row r="112778" spans="12:14" x14ac:dyDescent="0.25">
      <c r="L112778" s="9"/>
      <c r="M112778" s="9"/>
      <c r="N112778" s="9"/>
    </row>
    <row r="112779" spans="12:14" x14ac:dyDescent="0.25">
      <c r="L112779" s="9"/>
      <c r="M112779" s="9"/>
      <c r="N112779" s="9"/>
    </row>
    <row r="112780" spans="12:14" x14ac:dyDescent="0.25">
      <c r="L112780" s="9"/>
      <c r="M112780" s="9"/>
      <c r="N112780" s="9"/>
    </row>
    <row r="112781" spans="12:14" x14ac:dyDescent="0.25">
      <c r="L112781" s="9"/>
      <c r="M112781" s="9"/>
      <c r="N112781" s="9"/>
    </row>
    <row r="112782" spans="12:14" x14ac:dyDescent="0.25">
      <c r="L112782" s="9"/>
      <c r="M112782" s="9"/>
      <c r="N112782" s="9"/>
    </row>
    <row r="112783" spans="12:14" x14ac:dyDescent="0.25">
      <c r="L112783" s="9"/>
      <c r="M112783" s="9"/>
      <c r="N112783" s="9"/>
    </row>
    <row r="112784" spans="12:14" x14ac:dyDescent="0.25">
      <c r="L112784" s="9"/>
      <c r="M112784" s="9"/>
      <c r="N112784" s="9"/>
    </row>
    <row r="112785" spans="12:14" x14ac:dyDescent="0.25">
      <c r="L112785" s="9"/>
      <c r="M112785" s="9"/>
      <c r="N112785" s="9"/>
    </row>
    <row r="112786" spans="12:14" x14ac:dyDescent="0.25">
      <c r="L112786" s="9"/>
      <c r="M112786" s="9"/>
      <c r="N112786" s="9"/>
    </row>
    <row r="112787" spans="12:14" x14ac:dyDescent="0.25">
      <c r="L112787" s="9"/>
      <c r="M112787" s="9"/>
      <c r="N112787" s="9"/>
    </row>
    <row r="112788" spans="12:14" x14ac:dyDescent="0.25">
      <c r="L112788" s="9"/>
      <c r="M112788" s="9"/>
      <c r="N112788" s="9"/>
    </row>
    <row r="112789" spans="12:14" x14ac:dyDescent="0.25">
      <c r="L112789" s="9"/>
      <c r="M112789" s="9"/>
      <c r="N112789" s="9"/>
    </row>
    <row r="112790" spans="12:14" x14ac:dyDescent="0.25">
      <c r="L112790" s="9"/>
      <c r="M112790" s="9"/>
      <c r="N112790" s="9"/>
    </row>
    <row r="112791" spans="12:14" x14ac:dyDescent="0.25">
      <c r="L112791" s="9"/>
      <c r="M112791" s="9"/>
      <c r="N112791" s="9"/>
    </row>
    <row r="112792" spans="12:14" x14ac:dyDescent="0.25">
      <c r="L112792" s="9"/>
      <c r="M112792" s="9"/>
      <c r="N112792" s="9"/>
    </row>
    <row r="112793" spans="12:14" x14ac:dyDescent="0.25">
      <c r="L112793" s="9"/>
      <c r="M112793" s="9"/>
      <c r="N112793" s="9"/>
    </row>
    <row r="112794" spans="12:14" x14ac:dyDescent="0.25">
      <c r="L112794" s="9"/>
      <c r="M112794" s="9"/>
      <c r="N112794" s="9"/>
    </row>
    <row r="112795" spans="12:14" x14ac:dyDescent="0.25">
      <c r="L112795" s="9"/>
      <c r="M112795" s="9"/>
      <c r="N112795" s="9"/>
    </row>
    <row r="112796" spans="12:14" x14ac:dyDescent="0.25">
      <c r="L112796" s="9"/>
      <c r="M112796" s="9"/>
      <c r="N112796" s="9"/>
    </row>
    <row r="112797" spans="12:14" x14ac:dyDescent="0.25">
      <c r="L112797" s="9"/>
      <c r="M112797" s="9"/>
      <c r="N112797" s="9"/>
    </row>
    <row r="112798" spans="12:14" x14ac:dyDescent="0.25">
      <c r="L112798" s="9"/>
      <c r="M112798" s="9"/>
      <c r="N112798" s="9"/>
    </row>
    <row r="112799" spans="12:14" x14ac:dyDescent="0.25">
      <c r="L112799" s="9"/>
      <c r="M112799" s="9"/>
      <c r="N112799" s="9"/>
    </row>
    <row r="112800" spans="12:14" x14ac:dyDescent="0.25">
      <c r="L112800" s="9"/>
      <c r="M112800" s="9"/>
      <c r="N112800" s="9"/>
    </row>
    <row r="112801" spans="12:14" x14ac:dyDescent="0.25">
      <c r="L112801" s="9"/>
      <c r="M112801" s="9"/>
      <c r="N112801" s="9"/>
    </row>
    <row r="112802" spans="12:14" x14ac:dyDescent="0.25">
      <c r="L112802" s="9"/>
      <c r="M112802" s="9"/>
      <c r="N112802" s="9"/>
    </row>
    <row r="112803" spans="12:14" x14ac:dyDescent="0.25">
      <c r="L112803" s="9"/>
      <c r="M112803" s="9"/>
      <c r="N112803" s="9"/>
    </row>
    <row r="112804" spans="12:14" x14ac:dyDescent="0.25">
      <c r="L112804" s="9"/>
      <c r="M112804" s="9"/>
      <c r="N112804" s="9"/>
    </row>
    <row r="112805" spans="12:14" x14ac:dyDescent="0.25">
      <c r="L112805" s="9"/>
      <c r="M112805" s="9"/>
      <c r="N112805" s="9"/>
    </row>
    <row r="112806" spans="12:14" x14ac:dyDescent="0.25">
      <c r="L112806" s="9"/>
      <c r="M112806" s="9"/>
      <c r="N112806" s="9"/>
    </row>
    <row r="112807" spans="12:14" x14ac:dyDescent="0.25">
      <c r="L112807" s="9"/>
      <c r="M112807" s="9"/>
      <c r="N112807" s="9"/>
    </row>
    <row r="112808" spans="12:14" x14ac:dyDescent="0.25">
      <c r="L112808" s="9"/>
      <c r="M112808" s="9"/>
      <c r="N112808" s="9"/>
    </row>
    <row r="112809" spans="12:14" x14ac:dyDescent="0.25">
      <c r="L112809" s="9"/>
      <c r="M112809" s="9"/>
      <c r="N112809" s="9"/>
    </row>
    <row r="112810" spans="12:14" x14ac:dyDescent="0.25">
      <c r="L112810" s="9"/>
      <c r="M112810" s="9"/>
      <c r="N112810" s="9"/>
    </row>
    <row r="112811" spans="12:14" x14ac:dyDescent="0.25">
      <c r="L112811" s="9"/>
      <c r="M112811" s="9"/>
      <c r="N112811" s="9"/>
    </row>
    <row r="112812" spans="12:14" x14ac:dyDescent="0.25">
      <c r="L112812" s="9"/>
      <c r="M112812" s="9"/>
      <c r="N112812" s="9"/>
    </row>
    <row r="112813" spans="12:14" x14ac:dyDescent="0.25">
      <c r="L112813" s="9"/>
      <c r="M112813" s="9"/>
      <c r="N112813" s="9"/>
    </row>
    <row r="112814" spans="12:14" x14ac:dyDescent="0.25">
      <c r="L112814" s="9"/>
      <c r="M112814" s="9"/>
      <c r="N112814" s="9"/>
    </row>
    <row r="112815" spans="12:14" x14ac:dyDescent="0.25">
      <c r="L112815" s="9"/>
      <c r="M112815" s="9"/>
      <c r="N112815" s="9"/>
    </row>
    <row r="112816" spans="12:14" x14ac:dyDescent="0.25">
      <c r="L112816" s="9"/>
      <c r="M112816" s="9"/>
      <c r="N112816" s="9"/>
    </row>
    <row r="112817" spans="12:14" x14ac:dyDescent="0.25">
      <c r="L112817" s="9"/>
      <c r="M112817" s="9"/>
      <c r="N112817" s="9"/>
    </row>
    <row r="112818" spans="12:14" x14ac:dyDescent="0.25">
      <c r="L112818" s="9"/>
      <c r="M112818" s="9"/>
      <c r="N112818" s="9"/>
    </row>
    <row r="112819" spans="12:14" x14ac:dyDescent="0.25">
      <c r="L112819" s="9"/>
      <c r="M112819" s="9"/>
      <c r="N112819" s="9"/>
    </row>
    <row r="112820" spans="12:14" x14ac:dyDescent="0.25">
      <c r="L112820" s="9"/>
      <c r="M112820" s="9"/>
      <c r="N112820" s="9"/>
    </row>
    <row r="112821" spans="12:14" x14ac:dyDescent="0.25">
      <c r="L112821" s="9"/>
      <c r="M112821" s="9"/>
      <c r="N112821" s="9"/>
    </row>
    <row r="112822" spans="12:14" x14ac:dyDescent="0.25">
      <c r="L112822" s="9"/>
      <c r="M112822" s="9"/>
      <c r="N112822" s="9"/>
    </row>
    <row r="112823" spans="12:14" x14ac:dyDescent="0.25">
      <c r="L112823" s="9"/>
      <c r="M112823" s="9"/>
      <c r="N112823" s="9"/>
    </row>
    <row r="112824" spans="12:14" x14ac:dyDescent="0.25">
      <c r="L112824" s="9"/>
      <c r="M112824" s="9"/>
      <c r="N112824" s="9"/>
    </row>
    <row r="112825" spans="12:14" x14ac:dyDescent="0.25">
      <c r="L112825" s="9"/>
      <c r="M112825" s="9"/>
      <c r="N112825" s="9"/>
    </row>
    <row r="112826" spans="12:14" x14ac:dyDescent="0.25">
      <c r="L112826" s="9"/>
      <c r="M112826" s="9"/>
      <c r="N112826" s="9"/>
    </row>
    <row r="112827" spans="12:14" x14ac:dyDescent="0.25">
      <c r="L112827" s="9"/>
      <c r="M112827" s="9"/>
      <c r="N112827" s="9"/>
    </row>
    <row r="112828" spans="12:14" x14ac:dyDescent="0.25">
      <c r="L112828" s="9"/>
      <c r="M112828" s="9"/>
      <c r="N112828" s="9"/>
    </row>
    <row r="112829" spans="12:14" x14ac:dyDescent="0.25">
      <c r="L112829" s="9"/>
      <c r="M112829" s="9"/>
      <c r="N112829" s="9"/>
    </row>
    <row r="112830" spans="12:14" x14ac:dyDescent="0.25">
      <c r="L112830" s="9"/>
      <c r="M112830" s="9"/>
      <c r="N112830" s="9"/>
    </row>
    <row r="112831" spans="12:14" x14ac:dyDescent="0.25">
      <c r="L112831" s="9"/>
      <c r="M112831" s="9"/>
      <c r="N112831" s="9"/>
    </row>
    <row r="112832" spans="12:14" x14ac:dyDescent="0.25">
      <c r="L112832" s="9"/>
      <c r="M112832" s="9"/>
      <c r="N112832" s="9"/>
    </row>
    <row r="112833" spans="12:14" x14ac:dyDescent="0.25">
      <c r="L112833" s="9"/>
      <c r="M112833" s="9"/>
      <c r="N112833" s="9"/>
    </row>
    <row r="112834" spans="12:14" x14ac:dyDescent="0.25">
      <c r="L112834" s="9"/>
      <c r="M112834" s="9"/>
      <c r="N112834" s="9"/>
    </row>
    <row r="112835" spans="12:14" x14ac:dyDescent="0.25">
      <c r="L112835" s="9"/>
      <c r="M112835" s="9"/>
      <c r="N112835" s="9"/>
    </row>
    <row r="112836" spans="12:14" x14ac:dyDescent="0.25">
      <c r="L112836" s="9"/>
      <c r="M112836" s="9"/>
      <c r="N112836" s="9"/>
    </row>
    <row r="112837" spans="12:14" x14ac:dyDescent="0.25">
      <c r="L112837" s="9"/>
      <c r="M112837" s="9"/>
      <c r="N112837" s="9"/>
    </row>
    <row r="112838" spans="12:14" x14ac:dyDescent="0.25">
      <c r="L112838" s="9"/>
      <c r="M112838" s="9"/>
      <c r="N112838" s="9"/>
    </row>
    <row r="112839" spans="12:14" x14ac:dyDescent="0.25">
      <c r="L112839" s="9"/>
      <c r="M112839" s="9"/>
      <c r="N112839" s="9"/>
    </row>
    <row r="112840" spans="12:14" x14ac:dyDescent="0.25">
      <c r="L112840" s="9"/>
      <c r="M112840" s="9"/>
      <c r="N112840" s="9"/>
    </row>
    <row r="112841" spans="12:14" x14ac:dyDescent="0.25">
      <c r="L112841" s="9"/>
      <c r="M112841" s="9"/>
      <c r="N112841" s="9"/>
    </row>
    <row r="112842" spans="12:14" x14ac:dyDescent="0.25">
      <c r="L112842" s="9"/>
      <c r="M112842" s="9"/>
      <c r="N112842" s="9"/>
    </row>
    <row r="112843" spans="12:14" x14ac:dyDescent="0.25">
      <c r="L112843" s="9"/>
      <c r="M112843" s="9"/>
      <c r="N112843" s="9"/>
    </row>
    <row r="112844" spans="12:14" x14ac:dyDescent="0.25">
      <c r="L112844" s="9"/>
      <c r="M112844" s="9"/>
      <c r="N112844" s="9"/>
    </row>
    <row r="112845" spans="12:14" x14ac:dyDescent="0.25">
      <c r="L112845" s="9"/>
      <c r="M112845" s="9"/>
      <c r="N112845" s="9"/>
    </row>
    <row r="112846" spans="12:14" x14ac:dyDescent="0.25">
      <c r="L112846" s="9"/>
      <c r="M112846" s="9"/>
      <c r="N112846" s="9"/>
    </row>
    <row r="112847" spans="12:14" x14ac:dyDescent="0.25">
      <c r="L112847" s="9"/>
      <c r="M112847" s="9"/>
      <c r="N112847" s="9"/>
    </row>
    <row r="112848" spans="12:14" x14ac:dyDescent="0.25">
      <c r="L112848" s="9"/>
      <c r="M112848" s="9"/>
      <c r="N112848" s="9"/>
    </row>
    <row r="112849" spans="12:14" x14ac:dyDescent="0.25">
      <c r="L112849" s="9"/>
      <c r="M112849" s="9"/>
      <c r="N112849" s="9"/>
    </row>
    <row r="112850" spans="12:14" x14ac:dyDescent="0.25">
      <c r="L112850" s="9"/>
      <c r="M112850" s="9"/>
      <c r="N112850" s="9"/>
    </row>
    <row r="112851" spans="12:14" x14ac:dyDescent="0.25">
      <c r="L112851" s="9"/>
      <c r="M112851" s="9"/>
      <c r="N112851" s="9"/>
    </row>
    <row r="112852" spans="12:14" x14ac:dyDescent="0.25">
      <c r="L112852" s="9"/>
      <c r="M112852" s="9"/>
      <c r="N112852" s="9"/>
    </row>
    <row r="112853" spans="12:14" x14ac:dyDescent="0.25">
      <c r="L112853" s="9"/>
      <c r="M112853" s="9"/>
      <c r="N112853" s="9"/>
    </row>
    <row r="112854" spans="12:14" x14ac:dyDescent="0.25">
      <c r="L112854" s="9"/>
      <c r="M112854" s="9"/>
      <c r="N112854" s="9"/>
    </row>
    <row r="112855" spans="12:14" x14ac:dyDescent="0.25">
      <c r="L112855" s="9"/>
      <c r="M112855" s="9"/>
      <c r="N112855" s="9"/>
    </row>
    <row r="112856" spans="12:14" x14ac:dyDescent="0.25">
      <c r="L112856" s="9"/>
      <c r="M112856" s="9"/>
      <c r="N112856" s="9"/>
    </row>
    <row r="112857" spans="12:14" x14ac:dyDescent="0.25">
      <c r="L112857" s="9"/>
      <c r="M112857" s="9"/>
      <c r="N112857" s="9"/>
    </row>
    <row r="112858" spans="12:14" x14ac:dyDescent="0.25">
      <c r="L112858" s="9"/>
      <c r="M112858" s="9"/>
      <c r="N112858" s="9"/>
    </row>
    <row r="112859" spans="12:14" x14ac:dyDescent="0.25">
      <c r="L112859" s="9"/>
      <c r="M112859" s="9"/>
      <c r="N112859" s="9"/>
    </row>
    <row r="112860" spans="12:14" x14ac:dyDescent="0.25">
      <c r="L112860" s="9"/>
      <c r="M112860" s="9"/>
      <c r="N112860" s="9"/>
    </row>
    <row r="112861" spans="12:14" x14ac:dyDescent="0.25">
      <c r="L112861" s="9"/>
      <c r="M112861" s="9"/>
      <c r="N112861" s="9"/>
    </row>
    <row r="112862" spans="12:14" x14ac:dyDescent="0.25">
      <c r="L112862" s="9"/>
      <c r="M112862" s="9"/>
      <c r="N112862" s="9"/>
    </row>
    <row r="112863" spans="12:14" x14ac:dyDescent="0.25">
      <c r="L112863" s="9"/>
      <c r="M112863" s="9"/>
      <c r="N112863" s="9"/>
    </row>
    <row r="112864" spans="12:14" x14ac:dyDescent="0.25">
      <c r="L112864" s="9"/>
      <c r="M112864" s="9"/>
      <c r="N112864" s="9"/>
    </row>
    <row r="112865" spans="12:14" x14ac:dyDescent="0.25">
      <c r="L112865" s="9"/>
      <c r="M112865" s="9"/>
      <c r="N112865" s="9"/>
    </row>
    <row r="112866" spans="12:14" x14ac:dyDescent="0.25">
      <c r="L112866" s="9"/>
      <c r="M112866" s="9"/>
      <c r="N112866" s="9"/>
    </row>
    <row r="112867" spans="12:14" x14ac:dyDescent="0.25">
      <c r="L112867" s="9"/>
      <c r="M112867" s="9"/>
      <c r="N112867" s="9"/>
    </row>
    <row r="112868" spans="12:14" x14ac:dyDescent="0.25">
      <c r="L112868" s="9"/>
      <c r="M112868" s="9"/>
      <c r="N112868" s="9"/>
    </row>
    <row r="112869" spans="12:14" x14ac:dyDescent="0.25">
      <c r="L112869" s="9"/>
      <c r="M112869" s="9"/>
      <c r="N112869" s="9"/>
    </row>
    <row r="112870" spans="12:14" x14ac:dyDescent="0.25">
      <c r="L112870" s="9"/>
      <c r="M112870" s="9"/>
      <c r="N112870" s="9"/>
    </row>
    <row r="112871" spans="12:14" x14ac:dyDescent="0.25">
      <c r="L112871" s="9"/>
      <c r="M112871" s="9"/>
      <c r="N112871" s="9"/>
    </row>
    <row r="112872" spans="12:14" x14ac:dyDescent="0.25">
      <c r="L112872" s="9"/>
      <c r="M112872" s="9"/>
      <c r="N112872" s="9"/>
    </row>
    <row r="112873" spans="12:14" x14ac:dyDescent="0.25">
      <c r="L112873" s="9"/>
      <c r="M112873" s="9"/>
      <c r="N112873" s="9"/>
    </row>
    <row r="112874" spans="12:14" x14ac:dyDescent="0.25">
      <c r="L112874" s="9"/>
      <c r="M112874" s="9"/>
      <c r="N112874" s="9"/>
    </row>
    <row r="112875" spans="12:14" x14ac:dyDescent="0.25">
      <c r="L112875" s="9"/>
      <c r="M112875" s="9"/>
      <c r="N112875" s="9"/>
    </row>
    <row r="112876" spans="12:14" x14ac:dyDescent="0.25">
      <c r="L112876" s="9"/>
      <c r="M112876" s="9"/>
      <c r="N112876" s="9"/>
    </row>
    <row r="112877" spans="12:14" x14ac:dyDescent="0.25">
      <c r="L112877" s="9"/>
      <c r="M112877" s="9"/>
      <c r="N112877" s="9"/>
    </row>
    <row r="112878" spans="12:14" x14ac:dyDescent="0.25">
      <c r="L112878" s="9"/>
      <c r="M112878" s="9"/>
      <c r="N112878" s="9"/>
    </row>
    <row r="112879" spans="12:14" x14ac:dyDescent="0.25">
      <c r="L112879" s="9"/>
      <c r="M112879" s="9"/>
      <c r="N112879" s="9"/>
    </row>
    <row r="112880" spans="12:14" x14ac:dyDescent="0.25">
      <c r="L112880" s="9"/>
      <c r="M112880" s="9"/>
      <c r="N112880" s="9"/>
    </row>
    <row r="112881" spans="12:14" x14ac:dyDescent="0.25">
      <c r="L112881" s="9"/>
      <c r="M112881" s="9"/>
      <c r="N112881" s="9"/>
    </row>
    <row r="112882" spans="12:14" x14ac:dyDescent="0.25">
      <c r="L112882" s="9"/>
      <c r="M112882" s="9"/>
      <c r="N112882" s="9"/>
    </row>
    <row r="112883" spans="12:14" x14ac:dyDescent="0.25">
      <c r="L112883" s="9"/>
      <c r="M112883" s="9"/>
      <c r="N112883" s="9"/>
    </row>
    <row r="112884" spans="12:14" x14ac:dyDescent="0.25">
      <c r="L112884" s="9"/>
      <c r="M112884" s="9"/>
      <c r="N112884" s="9"/>
    </row>
    <row r="112885" spans="12:14" x14ac:dyDescent="0.25">
      <c r="L112885" s="9"/>
      <c r="M112885" s="9"/>
      <c r="N112885" s="9"/>
    </row>
    <row r="112886" spans="12:14" x14ac:dyDescent="0.25">
      <c r="L112886" s="9"/>
      <c r="M112886" s="9"/>
      <c r="N112886" s="9"/>
    </row>
    <row r="112887" spans="12:14" x14ac:dyDescent="0.25">
      <c r="L112887" s="9"/>
      <c r="M112887" s="9"/>
      <c r="N112887" s="9"/>
    </row>
    <row r="112888" spans="12:14" x14ac:dyDescent="0.25">
      <c r="L112888" s="9"/>
      <c r="M112888" s="9"/>
      <c r="N112888" s="9"/>
    </row>
    <row r="112889" spans="12:14" x14ac:dyDescent="0.25">
      <c r="L112889" s="9"/>
      <c r="M112889" s="9"/>
      <c r="N112889" s="9"/>
    </row>
    <row r="112890" spans="12:14" x14ac:dyDescent="0.25">
      <c r="L112890" s="9"/>
      <c r="M112890" s="9"/>
      <c r="N112890" s="9"/>
    </row>
    <row r="112891" spans="12:14" x14ac:dyDescent="0.25">
      <c r="L112891" s="9"/>
      <c r="M112891" s="9"/>
      <c r="N112891" s="9"/>
    </row>
    <row r="112892" spans="12:14" x14ac:dyDescent="0.25">
      <c r="L112892" s="9"/>
      <c r="M112892" s="9"/>
      <c r="N112892" s="9"/>
    </row>
    <row r="112893" spans="12:14" x14ac:dyDescent="0.25">
      <c r="L112893" s="9"/>
      <c r="M112893" s="9"/>
      <c r="N112893" s="9"/>
    </row>
    <row r="112894" spans="12:14" x14ac:dyDescent="0.25">
      <c r="L112894" s="9"/>
      <c r="M112894" s="9"/>
      <c r="N112894" s="9"/>
    </row>
    <row r="112895" spans="12:14" x14ac:dyDescent="0.25">
      <c r="L112895" s="9"/>
      <c r="M112895" s="9"/>
      <c r="N112895" s="9"/>
    </row>
    <row r="112896" spans="12:14" x14ac:dyDescent="0.25">
      <c r="L112896" s="9"/>
      <c r="M112896" s="9"/>
      <c r="N112896" s="9"/>
    </row>
    <row r="112897" spans="12:14" x14ac:dyDescent="0.25">
      <c r="L112897" s="9"/>
      <c r="M112897" s="9"/>
      <c r="N112897" s="9"/>
    </row>
    <row r="112898" spans="12:14" x14ac:dyDescent="0.25">
      <c r="L112898" s="9"/>
      <c r="M112898" s="9"/>
      <c r="N112898" s="9"/>
    </row>
    <row r="112899" spans="12:14" x14ac:dyDescent="0.25">
      <c r="L112899" s="9"/>
      <c r="M112899" s="9"/>
      <c r="N112899" s="9"/>
    </row>
    <row r="112900" spans="12:14" x14ac:dyDescent="0.25">
      <c r="L112900" s="9"/>
      <c r="M112900" s="9"/>
      <c r="N112900" s="9"/>
    </row>
    <row r="112901" spans="12:14" x14ac:dyDescent="0.25">
      <c r="L112901" s="9"/>
      <c r="M112901" s="9"/>
      <c r="N112901" s="9"/>
    </row>
    <row r="112902" spans="12:14" x14ac:dyDescent="0.25">
      <c r="L112902" s="9"/>
      <c r="M112902" s="9"/>
      <c r="N112902" s="9"/>
    </row>
    <row r="112903" spans="12:14" x14ac:dyDescent="0.25">
      <c r="L112903" s="9"/>
      <c r="M112903" s="9"/>
      <c r="N112903" s="9"/>
    </row>
    <row r="112904" spans="12:14" x14ac:dyDescent="0.25">
      <c r="L112904" s="9"/>
      <c r="M112904" s="9"/>
      <c r="N112904" s="9"/>
    </row>
    <row r="112905" spans="12:14" x14ac:dyDescent="0.25">
      <c r="L112905" s="9"/>
      <c r="M112905" s="9"/>
      <c r="N112905" s="9"/>
    </row>
    <row r="112906" spans="12:14" x14ac:dyDescent="0.25">
      <c r="L112906" s="9"/>
      <c r="M112906" s="9"/>
      <c r="N112906" s="9"/>
    </row>
    <row r="112907" spans="12:14" x14ac:dyDescent="0.25">
      <c r="L112907" s="9"/>
      <c r="M112907" s="9"/>
      <c r="N112907" s="9"/>
    </row>
    <row r="112908" spans="12:14" x14ac:dyDescent="0.25">
      <c r="L112908" s="9"/>
      <c r="M112908" s="9"/>
      <c r="N112908" s="9"/>
    </row>
    <row r="112909" spans="12:14" x14ac:dyDescent="0.25">
      <c r="L112909" s="9"/>
      <c r="M112909" s="9"/>
      <c r="N112909" s="9"/>
    </row>
    <row r="112910" spans="12:14" x14ac:dyDescent="0.25">
      <c r="L112910" s="9"/>
      <c r="M112910" s="9"/>
      <c r="N112910" s="9"/>
    </row>
    <row r="112911" spans="12:14" x14ac:dyDescent="0.25">
      <c r="L112911" s="9"/>
      <c r="M112911" s="9"/>
      <c r="N112911" s="9"/>
    </row>
    <row r="112912" spans="12:14" x14ac:dyDescent="0.25">
      <c r="L112912" s="9"/>
      <c r="M112912" s="9"/>
      <c r="N112912" s="9"/>
    </row>
    <row r="112913" spans="12:14" x14ac:dyDescent="0.25">
      <c r="L112913" s="9"/>
      <c r="M112913" s="9"/>
      <c r="N112913" s="9"/>
    </row>
    <row r="112914" spans="12:14" x14ac:dyDescent="0.25">
      <c r="L112914" s="9"/>
      <c r="M112914" s="9"/>
      <c r="N112914" s="9"/>
    </row>
    <row r="112915" spans="12:14" x14ac:dyDescent="0.25">
      <c r="L112915" s="9"/>
      <c r="M112915" s="9"/>
      <c r="N112915" s="9"/>
    </row>
    <row r="112916" spans="12:14" x14ac:dyDescent="0.25">
      <c r="L112916" s="9"/>
      <c r="M112916" s="9"/>
      <c r="N112916" s="9"/>
    </row>
    <row r="112917" spans="12:14" x14ac:dyDescent="0.25">
      <c r="L112917" s="9"/>
      <c r="M112917" s="9"/>
      <c r="N112917" s="9"/>
    </row>
    <row r="112918" spans="12:14" x14ac:dyDescent="0.25">
      <c r="L112918" s="9"/>
      <c r="M112918" s="9"/>
      <c r="N112918" s="9"/>
    </row>
    <row r="112919" spans="12:14" x14ac:dyDescent="0.25">
      <c r="L112919" s="9"/>
      <c r="M112919" s="9"/>
      <c r="N112919" s="9"/>
    </row>
    <row r="112920" spans="12:14" x14ac:dyDescent="0.25">
      <c r="L112920" s="9"/>
      <c r="M112920" s="9"/>
      <c r="N112920" s="9"/>
    </row>
    <row r="112921" spans="12:14" x14ac:dyDescent="0.25">
      <c r="L112921" s="9"/>
      <c r="M112921" s="9"/>
      <c r="N112921" s="9"/>
    </row>
    <row r="112922" spans="12:14" x14ac:dyDescent="0.25">
      <c r="L112922" s="9"/>
      <c r="M112922" s="9"/>
      <c r="N112922" s="9"/>
    </row>
    <row r="112923" spans="12:14" x14ac:dyDescent="0.25">
      <c r="L112923" s="9"/>
      <c r="M112923" s="9"/>
      <c r="N112923" s="9"/>
    </row>
    <row r="112924" spans="12:14" x14ac:dyDescent="0.25">
      <c r="L112924" s="9"/>
      <c r="M112924" s="9"/>
      <c r="N112924" s="9"/>
    </row>
    <row r="112925" spans="12:14" x14ac:dyDescent="0.25">
      <c r="L112925" s="9"/>
      <c r="M112925" s="9"/>
      <c r="N112925" s="9"/>
    </row>
    <row r="112926" spans="12:14" x14ac:dyDescent="0.25">
      <c r="L112926" s="9"/>
      <c r="M112926" s="9"/>
      <c r="N112926" s="9"/>
    </row>
    <row r="112927" spans="12:14" x14ac:dyDescent="0.25">
      <c r="L112927" s="9"/>
      <c r="M112927" s="9"/>
      <c r="N112927" s="9"/>
    </row>
    <row r="112928" spans="12:14" x14ac:dyDescent="0.25">
      <c r="L112928" s="9"/>
      <c r="M112928" s="9"/>
      <c r="N112928" s="9"/>
    </row>
    <row r="112929" spans="12:14" x14ac:dyDescent="0.25">
      <c r="L112929" s="9"/>
      <c r="M112929" s="9"/>
      <c r="N112929" s="9"/>
    </row>
    <row r="112930" spans="12:14" x14ac:dyDescent="0.25">
      <c r="L112930" s="9"/>
      <c r="M112930" s="9"/>
      <c r="N112930" s="9"/>
    </row>
    <row r="112931" spans="12:14" x14ac:dyDescent="0.25">
      <c r="L112931" s="9"/>
      <c r="M112931" s="9"/>
      <c r="N112931" s="9"/>
    </row>
    <row r="112932" spans="12:14" x14ac:dyDescent="0.25">
      <c r="L112932" s="9"/>
      <c r="M112932" s="9"/>
      <c r="N112932" s="9"/>
    </row>
    <row r="112933" spans="12:14" x14ac:dyDescent="0.25">
      <c r="L112933" s="9"/>
      <c r="M112933" s="9"/>
      <c r="N112933" s="9"/>
    </row>
    <row r="112934" spans="12:14" x14ac:dyDescent="0.25">
      <c r="L112934" s="9"/>
      <c r="M112934" s="9"/>
      <c r="N112934" s="9"/>
    </row>
    <row r="112935" spans="12:14" x14ac:dyDescent="0.25">
      <c r="L112935" s="9"/>
      <c r="M112935" s="9"/>
      <c r="N112935" s="9"/>
    </row>
    <row r="112936" spans="12:14" x14ac:dyDescent="0.25">
      <c r="L112936" s="9"/>
      <c r="M112936" s="9"/>
      <c r="N112936" s="9"/>
    </row>
    <row r="112937" spans="12:14" x14ac:dyDescent="0.25">
      <c r="L112937" s="9"/>
      <c r="M112937" s="9"/>
      <c r="N112937" s="9"/>
    </row>
    <row r="112938" spans="12:14" x14ac:dyDescent="0.25">
      <c r="L112938" s="9"/>
      <c r="M112938" s="9"/>
      <c r="N112938" s="9"/>
    </row>
    <row r="112939" spans="12:14" x14ac:dyDescent="0.25">
      <c r="L112939" s="9"/>
      <c r="M112939" s="9"/>
      <c r="N112939" s="9"/>
    </row>
    <row r="112940" spans="12:14" x14ac:dyDescent="0.25">
      <c r="L112940" s="9"/>
      <c r="M112940" s="9"/>
      <c r="N112940" s="9"/>
    </row>
    <row r="112941" spans="12:14" x14ac:dyDescent="0.25">
      <c r="L112941" s="9"/>
      <c r="M112941" s="9"/>
      <c r="N112941" s="9"/>
    </row>
    <row r="112942" spans="12:14" x14ac:dyDescent="0.25">
      <c r="L112942" s="9"/>
      <c r="M112942" s="9"/>
      <c r="N112942" s="9"/>
    </row>
    <row r="112943" spans="12:14" x14ac:dyDescent="0.25">
      <c r="L112943" s="9"/>
      <c r="M112943" s="9"/>
      <c r="N112943" s="9"/>
    </row>
    <row r="112944" spans="12:14" x14ac:dyDescent="0.25">
      <c r="L112944" s="9"/>
      <c r="M112944" s="9"/>
      <c r="N112944" s="9"/>
    </row>
    <row r="112945" spans="12:14" x14ac:dyDescent="0.25">
      <c r="L112945" s="9"/>
      <c r="M112945" s="9"/>
      <c r="N112945" s="9"/>
    </row>
    <row r="112946" spans="12:14" x14ac:dyDescent="0.25">
      <c r="L112946" s="9"/>
      <c r="M112946" s="9"/>
      <c r="N112946" s="9"/>
    </row>
    <row r="112947" spans="12:14" x14ac:dyDescent="0.25">
      <c r="L112947" s="9"/>
      <c r="M112947" s="9"/>
      <c r="N112947" s="9"/>
    </row>
    <row r="112948" spans="12:14" x14ac:dyDescent="0.25">
      <c r="L112948" s="9"/>
      <c r="M112948" s="9"/>
      <c r="N112948" s="9"/>
    </row>
    <row r="112949" spans="12:14" x14ac:dyDescent="0.25">
      <c r="L112949" s="9"/>
      <c r="M112949" s="9"/>
      <c r="N112949" s="9"/>
    </row>
    <row r="112950" spans="12:14" x14ac:dyDescent="0.25">
      <c r="L112950" s="9"/>
      <c r="M112950" s="9"/>
      <c r="N112950" s="9"/>
    </row>
    <row r="112951" spans="12:14" x14ac:dyDescent="0.25">
      <c r="L112951" s="9"/>
      <c r="M112951" s="9"/>
      <c r="N112951" s="9"/>
    </row>
    <row r="112952" spans="12:14" x14ac:dyDescent="0.25">
      <c r="L112952" s="9"/>
      <c r="M112952" s="9"/>
      <c r="N112952" s="9"/>
    </row>
    <row r="112953" spans="12:14" x14ac:dyDescent="0.25">
      <c r="L112953" s="9"/>
      <c r="M112953" s="9"/>
      <c r="N112953" s="9"/>
    </row>
    <row r="112954" spans="12:14" x14ac:dyDescent="0.25">
      <c r="L112954" s="9"/>
      <c r="M112954" s="9"/>
      <c r="N112954" s="9"/>
    </row>
    <row r="112955" spans="12:14" x14ac:dyDescent="0.25">
      <c r="L112955" s="9"/>
      <c r="M112955" s="9"/>
      <c r="N112955" s="9"/>
    </row>
    <row r="112956" spans="12:14" x14ac:dyDescent="0.25">
      <c r="L112956" s="9"/>
      <c r="M112956" s="9"/>
      <c r="N112956" s="9"/>
    </row>
    <row r="112957" spans="12:14" x14ac:dyDescent="0.25">
      <c r="L112957" s="9"/>
      <c r="M112957" s="9"/>
      <c r="N112957" s="9"/>
    </row>
    <row r="112958" spans="12:14" x14ac:dyDescent="0.25">
      <c r="L112958" s="9"/>
      <c r="M112958" s="9"/>
      <c r="N112958" s="9"/>
    </row>
    <row r="112959" spans="12:14" x14ac:dyDescent="0.25">
      <c r="L112959" s="9"/>
      <c r="M112959" s="9"/>
      <c r="N112959" s="9"/>
    </row>
    <row r="112960" spans="12:14" x14ac:dyDescent="0.25">
      <c r="L112960" s="9"/>
      <c r="M112960" s="9"/>
      <c r="N112960" s="9"/>
    </row>
    <row r="112961" spans="12:14" x14ac:dyDescent="0.25">
      <c r="L112961" s="9"/>
      <c r="M112961" s="9"/>
      <c r="N112961" s="9"/>
    </row>
    <row r="112962" spans="12:14" x14ac:dyDescent="0.25">
      <c r="L112962" s="9"/>
      <c r="M112962" s="9"/>
      <c r="N112962" s="9"/>
    </row>
    <row r="112963" spans="12:14" x14ac:dyDescent="0.25">
      <c r="L112963" s="9"/>
      <c r="M112963" s="9"/>
      <c r="N112963" s="9"/>
    </row>
    <row r="112964" spans="12:14" x14ac:dyDescent="0.25">
      <c r="L112964" s="9"/>
      <c r="M112964" s="9"/>
      <c r="N112964" s="9"/>
    </row>
    <row r="112965" spans="12:14" x14ac:dyDescent="0.25">
      <c r="L112965" s="9"/>
      <c r="M112965" s="9"/>
      <c r="N112965" s="9"/>
    </row>
    <row r="112966" spans="12:14" x14ac:dyDescent="0.25">
      <c r="L112966" s="9"/>
      <c r="M112966" s="9"/>
      <c r="N112966" s="9"/>
    </row>
    <row r="112967" spans="12:14" x14ac:dyDescent="0.25">
      <c r="L112967" s="9"/>
      <c r="M112967" s="9"/>
      <c r="N112967" s="9"/>
    </row>
    <row r="112968" spans="12:14" x14ac:dyDescent="0.25">
      <c r="L112968" s="9"/>
      <c r="M112968" s="9"/>
      <c r="N112968" s="9"/>
    </row>
    <row r="112969" spans="12:14" x14ac:dyDescent="0.25">
      <c r="L112969" s="9"/>
      <c r="M112969" s="9"/>
      <c r="N112969" s="9"/>
    </row>
    <row r="112970" spans="12:14" x14ac:dyDescent="0.25">
      <c r="L112970" s="9"/>
      <c r="M112970" s="9"/>
      <c r="N112970" s="9"/>
    </row>
    <row r="112971" spans="12:14" x14ac:dyDescent="0.25">
      <c r="L112971" s="9"/>
      <c r="M112971" s="9"/>
      <c r="N112971" s="9"/>
    </row>
    <row r="112972" spans="12:14" x14ac:dyDescent="0.25">
      <c r="L112972" s="9"/>
      <c r="M112972" s="9"/>
      <c r="N112972" s="9"/>
    </row>
    <row r="112973" spans="12:14" x14ac:dyDescent="0.25">
      <c r="L112973" s="9"/>
      <c r="M112973" s="9"/>
      <c r="N112973" s="9"/>
    </row>
    <row r="112974" spans="12:14" x14ac:dyDescent="0.25">
      <c r="L112974" s="9"/>
      <c r="M112974" s="9"/>
      <c r="N112974" s="9"/>
    </row>
    <row r="112975" spans="12:14" x14ac:dyDescent="0.25">
      <c r="L112975" s="9"/>
      <c r="M112975" s="9"/>
      <c r="N112975" s="9"/>
    </row>
    <row r="112976" spans="12:14" x14ac:dyDescent="0.25">
      <c r="L112976" s="9"/>
      <c r="M112976" s="9"/>
      <c r="N112976" s="9"/>
    </row>
    <row r="112977" spans="12:14" x14ac:dyDescent="0.25">
      <c r="L112977" s="9"/>
      <c r="M112977" s="9"/>
      <c r="N112977" s="9"/>
    </row>
    <row r="112978" spans="12:14" x14ac:dyDescent="0.25">
      <c r="L112978" s="9"/>
      <c r="M112978" s="9"/>
      <c r="N112978" s="9"/>
    </row>
    <row r="112979" spans="12:14" x14ac:dyDescent="0.25">
      <c r="L112979" s="9"/>
      <c r="M112979" s="9"/>
      <c r="N112979" s="9"/>
    </row>
    <row r="112980" spans="12:14" x14ac:dyDescent="0.25">
      <c r="L112980" s="9"/>
      <c r="M112980" s="9"/>
      <c r="N112980" s="9"/>
    </row>
    <row r="112981" spans="12:14" x14ac:dyDescent="0.25">
      <c r="L112981" s="9"/>
      <c r="M112981" s="9"/>
      <c r="N112981" s="9"/>
    </row>
    <row r="112982" spans="12:14" x14ac:dyDescent="0.25">
      <c r="L112982" s="9"/>
      <c r="M112982" s="9"/>
      <c r="N112982" s="9"/>
    </row>
    <row r="112983" spans="12:14" x14ac:dyDescent="0.25">
      <c r="L112983" s="9"/>
      <c r="M112983" s="9"/>
      <c r="N112983" s="9"/>
    </row>
    <row r="112984" spans="12:14" x14ac:dyDescent="0.25">
      <c r="L112984" s="9"/>
      <c r="M112984" s="9"/>
      <c r="N112984" s="9"/>
    </row>
    <row r="112985" spans="12:14" x14ac:dyDescent="0.25">
      <c r="L112985" s="9"/>
      <c r="M112985" s="9"/>
      <c r="N112985" s="9"/>
    </row>
    <row r="112986" spans="12:14" x14ac:dyDescent="0.25">
      <c r="L112986" s="9"/>
      <c r="M112986" s="9"/>
      <c r="N112986" s="9"/>
    </row>
    <row r="112987" spans="12:14" x14ac:dyDescent="0.25">
      <c r="L112987" s="9"/>
      <c r="M112987" s="9"/>
      <c r="N112987" s="9"/>
    </row>
    <row r="112988" spans="12:14" x14ac:dyDescent="0.25">
      <c r="L112988" s="9"/>
      <c r="M112988" s="9"/>
      <c r="N112988" s="9"/>
    </row>
    <row r="112989" spans="12:14" x14ac:dyDescent="0.25">
      <c r="L112989" s="9"/>
      <c r="M112989" s="9"/>
      <c r="N112989" s="9"/>
    </row>
    <row r="112990" spans="12:14" x14ac:dyDescent="0.25">
      <c r="L112990" s="9"/>
      <c r="M112990" s="9"/>
      <c r="N112990" s="9"/>
    </row>
    <row r="112991" spans="12:14" x14ac:dyDescent="0.25">
      <c r="L112991" s="9"/>
      <c r="M112991" s="9"/>
      <c r="N112991" s="9"/>
    </row>
    <row r="112992" spans="12:14" x14ac:dyDescent="0.25">
      <c r="L112992" s="9"/>
      <c r="M112992" s="9"/>
      <c r="N112992" s="9"/>
    </row>
    <row r="112993" spans="12:14" x14ac:dyDescent="0.25">
      <c r="L112993" s="9"/>
      <c r="M112993" s="9"/>
      <c r="N112993" s="9"/>
    </row>
    <row r="112994" spans="12:14" x14ac:dyDescent="0.25">
      <c r="L112994" s="9"/>
      <c r="M112994" s="9"/>
      <c r="N112994" s="9"/>
    </row>
    <row r="112995" spans="12:14" x14ac:dyDescent="0.25">
      <c r="L112995" s="9"/>
      <c r="M112995" s="9"/>
      <c r="N112995" s="9"/>
    </row>
    <row r="112996" spans="12:14" x14ac:dyDescent="0.25">
      <c r="L112996" s="9"/>
      <c r="M112996" s="9"/>
      <c r="N112996" s="9"/>
    </row>
    <row r="112997" spans="12:14" x14ac:dyDescent="0.25">
      <c r="L112997" s="9"/>
      <c r="M112997" s="9"/>
      <c r="N112997" s="9"/>
    </row>
    <row r="112998" spans="12:14" x14ac:dyDescent="0.25">
      <c r="L112998" s="9"/>
      <c r="M112998" s="9"/>
      <c r="N112998" s="9"/>
    </row>
    <row r="112999" spans="12:14" x14ac:dyDescent="0.25">
      <c r="L112999" s="9"/>
      <c r="M112999" s="9"/>
      <c r="N112999" s="9"/>
    </row>
    <row r="113000" spans="12:14" x14ac:dyDescent="0.25">
      <c r="L113000" s="9"/>
      <c r="M113000" s="9"/>
      <c r="N113000" s="9"/>
    </row>
    <row r="113001" spans="12:14" x14ac:dyDescent="0.25">
      <c r="L113001" s="9"/>
      <c r="M113001" s="9"/>
      <c r="N113001" s="9"/>
    </row>
    <row r="113002" spans="12:14" x14ac:dyDescent="0.25">
      <c r="L113002" s="9"/>
      <c r="M113002" s="9"/>
      <c r="N113002" s="9"/>
    </row>
    <row r="113003" spans="12:14" x14ac:dyDescent="0.25">
      <c r="L113003" s="9"/>
      <c r="M113003" s="9"/>
      <c r="N113003" s="9"/>
    </row>
    <row r="113004" spans="12:14" x14ac:dyDescent="0.25">
      <c r="L113004" s="9"/>
      <c r="M113004" s="9"/>
      <c r="N113004" s="9"/>
    </row>
    <row r="113005" spans="12:14" x14ac:dyDescent="0.25">
      <c r="L113005" s="9"/>
      <c r="M113005" s="9"/>
      <c r="N113005" s="9"/>
    </row>
    <row r="113006" spans="12:14" x14ac:dyDescent="0.25">
      <c r="L113006" s="9"/>
      <c r="M113006" s="9"/>
      <c r="N113006" s="9"/>
    </row>
    <row r="113007" spans="12:14" x14ac:dyDescent="0.25">
      <c r="L113007" s="9"/>
      <c r="M113007" s="9"/>
      <c r="N113007" s="9"/>
    </row>
    <row r="113008" spans="12:14" x14ac:dyDescent="0.25">
      <c r="L113008" s="9"/>
      <c r="M113008" s="9"/>
      <c r="N113008" s="9"/>
    </row>
    <row r="113009" spans="12:14" x14ac:dyDescent="0.25">
      <c r="L113009" s="9"/>
      <c r="M113009" s="9"/>
      <c r="N113009" s="9"/>
    </row>
    <row r="113010" spans="12:14" x14ac:dyDescent="0.25">
      <c r="L113010" s="9"/>
      <c r="M113010" s="9"/>
      <c r="N113010" s="9"/>
    </row>
    <row r="113011" spans="12:14" x14ac:dyDescent="0.25">
      <c r="L113011" s="9"/>
      <c r="M113011" s="9"/>
      <c r="N113011" s="9"/>
    </row>
    <row r="113012" spans="12:14" x14ac:dyDescent="0.25">
      <c r="L113012" s="9"/>
      <c r="M113012" s="9"/>
      <c r="N113012" s="9"/>
    </row>
    <row r="113013" spans="12:14" x14ac:dyDescent="0.25">
      <c r="L113013" s="9"/>
      <c r="M113013" s="9"/>
      <c r="N113013" s="9"/>
    </row>
    <row r="113014" spans="12:14" x14ac:dyDescent="0.25">
      <c r="L113014" s="9"/>
      <c r="M113014" s="9"/>
      <c r="N113014" s="9"/>
    </row>
    <row r="113015" spans="12:14" x14ac:dyDescent="0.25">
      <c r="L113015" s="9"/>
      <c r="M113015" s="9"/>
      <c r="N113015" s="9"/>
    </row>
    <row r="113016" spans="12:14" x14ac:dyDescent="0.25">
      <c r="L113016" s="9"/>
      <c r="M113016" s="9"/>
      <c r="N113016" s="9"/>
    </row>
    <row r="113017" spans="12:14" x14ac:dyDescent="0.25">
      <c r="L113017" s="9"/>
      <c r="M113017" s="9"/>
      <c r="N113017" s="9"/>
    </row>
    <row r="113018" spans="12:14" x14ac:dyDescent="0.25">
      <c r="L113018" s="9"/>
      <c r="M113018" s="9"/>
      <c r="N113018" s="9"/>
    </row>
    <row r="113019" spans="12:14" x14ac:dyDescent="0.25">
      <c r="L113019" s="9"/>
      <c r="M113019" s="9"/>
      <c r="N113019" s="9"/>
    </row>
    <row r="113020" spans="12:14" x14ac:dyDescent="0.25">
      <c r="L113020" s="9"/>
      <c r="M113020" s="9"/>
      <c r="N113020" s="9"/>
    </row>
    <row r="113021" spans="12:14" x14ac:dyDescent="0.25">
      <c r="L113021" s="9"/>
      <c r="M113021" s="9"/>
      <c r="N113021" s="9"/>
    </row>
    <row r="113022" spans="12:14" x14ac:dyDescent="0.25">
      <c r="L113022" s="9"/>
      <c r="M113022" s="9"/>
      <c r="N113022" s="9"/>
    </row>
    <row r="113023" spans="12:14" x14ac:dyDescent="0.25">
      <c r="L113023" s="9"/>
      <c r="M113023" s="9"/>
      <c r="N113023" s="9"/>
    </row>
    <row r="113024" spans="12:14" x14ac:dyDescent="0.25">
      <c r="L113024" s="9"/>
      <c r="M113024" s="9"/>
      <c r="N113024" s="9"/>
    </row>
    <row r="113025" spans="12:14" x14ac:dyDescent="0.25">
      <c r="L113025" s="9"/>
      <c r="M113025" s="9"/>
      <c r="N113025" s="9"/>
    </row>
    <row r="113026" spans="12:14" x14ac:dyDescent="0.25">
      <c r="L113026" s="9"/>
      <c r="M113026" s="9"/>
      <c r="N113026" s="9"/>
    </row>
    <row r="113027" spans="12:14" x14ac:dyDescent="0.25">
      <c r="L113027" s="9"/>
      <c r="M113027" s="9"/>
      <c r="N113027" s="9"/>
    </row>
    <row r="113028" spans="12:14" x14ac:dyDescent="0.25">
      <c r="L113028" s="9"/>
      <c r="M113028" s="9"/>
      <c r="N113028" s="9"/>
    </row>
    <row r="113029" spans="12:14" x14ac:dyDescent="0.25">
      <c r="L113029" s="9"/>
      <c r="M113029" s="9"/>
      <c r="N113029" s="9"/>
    </row>
    <row r="113030" spans="12:14" x14ac:dyDescent="0.25">
      <c r="L113030" s="9"/>
      <c r="M113030" s="9"/>
      <c r="N113030" s="9"/>
    </row>
    <row r="113031" spans="12:14" x14ac:dyDescent="0.25">
      <c r="L113031" s="9"/>
      <c r="M113031" s="9"/>
      <c r="N113031" s="9"/>
    </row>
    <row r="113032" spans="12:14" x14ac:dyDescent="0.25">
      <c r="L113032" s="9"/>
      <c r="M113032" s="9"/>
      <c r="N113032" s="9"/>
    </row>
    <row r="113033" spans="12:14" x14ac:dyDescent="0.25">
      <c r="L113033" s="9"/>
      <c r="M113033" s="9"/>
      <c r="N113033" s="9"/>
    </row>
    <row r="113034" spans="12:14" x14ac:dyDescent="0.25">
      <c r="L113034" s="9"/>
      <c r="M113034" s="9"/>
      <c r="N113034" s="9"/>
    </row>
    <row r="113035" spans="12:14" x14ac:dyDescent="0.25">
      <c r="L113035" s="9"/>
      <c r="M113035" s="9"/>
      <c r="N113035" s="9"/>
    </row>
    <row r="113036" spans="12:14" x14ac:dyDescent="0.25">
      <c r="L113036" s="9"/>
      <c r="M113036" s="9"/>
      <c r="N113036" s="9"/>
    </row>
    <row r="113037" spans="12:14" x14ac:dyDescent="0.25">
      <c r="L113037" s="9"/>
      <c r="M113037" s="9"/>
      <c r="N113037" s="9"/>
    </row>
    <row r="113038" spans="12:14" x14ac:dyDescent="0.25">
      <c r="L113038" s="9"/>
      <c r="M113038" s="9"/>
      <c r="N113038" s="9"/>
    </row>
    <row r="113039" spans="12:14" x14ac:dyDescent="0.25">
      <c r="L113039" s="9"/>
      <c r="M113039" s="9"/>
      <c r="N113039" s="9"/>
    </row>
    <row r="113040" spans="12:14" x14ac:dyDescent="0.25">
      <c r="L113040" s="9"/>
      <c r="M113040" s="9"/>
      <c r="N113040" s="9"/>
    </row>
    <row r="113041" spans="12:14" x14ac:dyDescent="0.25">
      <c r="L113041" s="9"/>
      <c r="M113041" s="9"/>
      <c r="N113041" s="9"/>
    </row>
    <row r="113042" spans="12:14" x14ac:dyDescent="0.25">
      <c r="L113042" s="9"/>
      <c r="M113042" s="9"/>
      <c r="N113042" s="9"/>
    </row>
    <row r="113043" spans="12:14" x14ac:dyDescent="0.25">
      <c r="L113043" s="9"/>
      <c r="M113043" s="9"/>
      <c r="N113043" s="9"/>
    </row>
    <row r="113044" spans="12:14" x14ac:dyDescent="0.25">
      <c r="L113044" s="9"/>
      <c r="M113044" s="9"/>
      <c r="N113044" s="9"/>
    </row>
    <row r="113045" spans="12:14" x14ac:dyDescent="0.25">
      <c r="L113045" s="9"/>
      <c r="M113045" s="9"/>
      <c r="N113045" s="9"/>
    </row>
    <row r="113046" spans="12:14" x14ac:dyDescent="0.25">
      <c r="L113046" s="9"/>
      <c r="M113046" s="9"/>
      <c r="N113046" s="9"/>
    </row>
    <row r="113047" spans="12:14" x14ac:dyDescent="0.25">
      <c r="L113047" s="9"/>
      <c r="M113047" s="9"/>
      <c r="N113047" s="9"/>
    </row>
    <row r="113048" spans="12:14" x14ac:dyDescent="0.25">
      <c r="L113048" s="9"/>
      <c r="M113048" s="9"/>
      <c r="N113048" s="9"/>
    </row>
    <row r="113049" spans="12:14" x14ac:dyDescent="0.25">
      <c r="L113049" s="9"/>
      <c r="M113049" s="9"/>
      <c r="N113049" s="9"/>
    </row>
    <row r="113050" spans="12:14" x14ac:dyDescent="0.25">
      <c r="L113050" s="9"/>
      <c r="M113050" s="9"/>
      <c r="N113050" s="9"/>
    </row>
    <row r="113051" spans="12:14" x14ac:dyDescent="0.25">
      <c r="L113051" s="9"/>
      <c r="M113051" s="9"/>
      <c r="N113051" s="9"/>
    </row>
    <row r="113052" spans="12:14" x14ac:dyDescent="0.25">
      <c r="L113052" s="9"/>
      <c r="M113052" s="9"/>
      <c r="N113052" s="9"/>
    </row>
    <row r="113053" spans="12:14" x14ac:dyDescent="0.25">
      <c r="L113053" s="9"/>
      <c r="M113053" s="9"/>
      <c r="N113053" s="9"/>
    </row>
    <row r="113054" spans="12:14" x14ac:dyDescent="0.25">
      <c r="L113054" s="9"/>
      <c r="M113054" s="9"/>
      <c r="N113054" s="9"/>
    </row>
    <row r="113055" spans="12:14" x14ac:dyDescent="0.25">
      <c r="L113055" s="9"/>
      <c r="M113055" s="9"/>
      <c r="N113055" s="9"/>
    </row>
    <row r="113056" spans="12:14" x14ac:dyDescent="0.25">
      <c r="L113056" s="9"/>
      <c r="M113056" s="9"/>
      <c r="N113056" s="9"/>
    </row>
    <row r="113057" spans="12:14" x14ac:dyDescent="0.25">
      <c r="L113057" s="9"/>
      <c r="M113057" s="9"/>
      <c r="N113057" s="9"/>
    </row>
    <row r="113058" spans="12:14" x14ac:dyDescent="0.25">
      <c r="L113058" s="9"/>
      <c r="M113058" s="9"/>
      <c r="N113058" s="9"/>
    </row>
    <row r="113059" spans="12:14" x14ac:dyDescent="0.25">
      <c r="L113059" s="9"/>
      <c r="M113059" s="9"/>
      <c r="N113059" s="9"/>
    </row>
    <row r="113060" spans="12:14" x14ac:dyDescent="0.25">
      <c r="L113060" s="9"/>
      <c r="M113060" s="9"/>
      <c r="N113060" s="9"/>
    </row>
    <row r="113061" spans="12:14" x14ac:dyDescent="0.25">
      <c r="L113061" s="9"/>
      <c r="M113061" s="9"/>
      <c r="N113061" s="9"/>
    </row>
    <row r="113062" spans="12:14" x14ac:dyDescent="0.25">
      <c r="L113062" s="9"/>
      <c r="M113062" s="9"/>
      <c r="N113062" s="9"/>
    </row>
    <row r="113063" spans="12:14" x14ac:dyDescent="0.25">
      <c r="L113063" s="9"/>
      <c r="M113063" s="9"/>
      <c r="N113063" s="9"/>
    </row>
    <row r="113064" spans="12:14" x14ac:dyDescent="0.25">
      <c r="L113064" s="9"/>
      <c r="M113064" s="9"/>
      <c r="N113064" s="9"/>
    </row>
    <row r="113065" spans="12:14" x14ac:dyDescent="0.25">
      <c r="L113065" s="9"/>
      <c r="M113065" s="9"/>
      <c r="N113065" s="9"/>
    </row>
    <row r="113066" spans="12:14" x14ac:dyDescent="0.25">
      <c r="L113066" s="9"/>
      <c r="M113066" s="9"/>
      <c r="N113066" s="9"/>
    </row>
    <row r="113067" spans="12:14" x14ac:dyDescent="0.25">
      <c r="L113067" s="9"/>
      <c r="M113067" s="9"/>
      <c r="N113067" s="9"/>
    </row>
    <row r="113068" spans="12:14" x14ac:dyDescent="0.25">
      <c r="L113068" s="9"/>
      <c r="M113068" s="9"/>
      <c r="N113068" s="9"/>
    </row>
    <row r="113069" spans="12:14" x14ac:dyDescent="0.25">
      <c r="L113069" s="9"/>
      <c r="M113069" s="9"/>
      <c r="N113069" s="9"/>
    </row>
    <row r="113070" spans="12:14" x14ac:dyDescent="0.25">
      <c r="L113070" s="9"/>
      <c r="M113070" s="9"/>
      <c r="N113070" s="9"/>
    </row>
    <row r="113071" spans="12:14" x14ac:dyDescent="0.25">
      <c r="L113071" s="9"/>
      <c r="M113071" s="9"/>
      <c r="N113071" s="9"/>
    </row>
    <row r="113072" spans="12:14" x14ac:dyDescent="0.25">
      <c r="L113072" s="9"/>
      <c r="M113072" s="9"/>
      <c r="N113072" s="9"/>
    </row>
    <row r="113073" spans="12:14" x14ac:dyDescent="0.25">
      <c r="L113073" s="9"/>
      <c r="M113073" s="9"/>
      <c r="N113073" s="9"/>
    </row>
    <row r="113074" spans="12:14" x14ac:dyDescent="0.25">
      <c r="L113074" s="9"/>
      <c r="M113074" s="9"/>
      <c r="N113074" s="9"/>
    </row>
    <row r="113075" spans="12:14" x14ac:dyDescent="0.25">
      <c r="L113075" s="9"/>
      <c r="M113075" s="9"/>
      <c r="N113075" s="9"/>
    </row>
    <row r="113076" spans="12:14" x14ac:dyDescent="0.25">
      <c r="L113076" s="9"/>
      <c r="M113076" s="9"/>
      <c r="N113076" s="9"/>
    </row>
    <row r="113077" spans="12:14" x14ac:dyDescent="0.25">
      <c r="L113077" s="9"/>
      <c r="M113077" s="9"/>
      <c r="N113077" s="9"/>
    </row>
    <row r="113078" spans="12:14" x14ac:dyDescent="0.25">
      <c r="L113078" s="9"/>
      <c r="M113078" s="9"/>
      <c r="N113078" s="9"/>
    </row>
    <row r="113079" spans="12:14" x14ac:dyDescent="0.25">
      <c r="L113079" s="9"/>
      <c r="M113079" s="9"/>
      <c r="N113079" s="9"/>
    </row>
    <row r="113080" spans="12:14" x14ac:dyDescent="0.25">
      <c r="L113080" s="9"/>
      <c r="M113080" s="9"/>
      <c r="N113080" s="9"/>
    </row>
    <row r="113081" spans="12:14" x14ac:dyDescent="0.25">
      <c r="L113081" s="9"/>
      <c r="M113081" s="9"/>
      <c r="N113081" s="9"/>
    </row>
    <row r="113082" spans="12:14" x14ac:dyDescent="0.25">
      <c r="L113082" s="9"/>
      <c r="M113082" s="9"/>
      <c r="N113082" s="9"/>
    </row>
    <row r="113083" spans="12:14" x14ac:dyDescent="0.25">
      <c r="L113083" s="9"/>
      <c r="M113083" s="9"/>
      <c r="N113083" s="9"/>
    </row>
    <row r="113084" spans="12:14" x14ac:dyDescent="0.25">
      <c r="L113084" s="9"/>
      <c r="M113084" s="9"/>
      <c r="N113084" s="9"/>
    </row>
    <row r="113085" spans="12:14" x14ac:dyDescent="0.25">
      <c r="L113085" s="9"/>
      <c r="M113085" s="9"/>
      <c r="N113085" s="9"/>
    </row>
    <row r="113086" spans="12:14" x14ac:dyDescent="0.25">
      <c r="L113086" s="9"/>
      <c r="M113086" s="9"/>
      <c r="N113086" s="9"/>
    </row>
    <row r="113087" spans="12:14" x14ac:dyDescent="0.25">
      <c r="L113087" s="9"/>
      <c r="M113087" s="9"/>
      <c r="N113087" s="9"/>
    </row>
    <row r="113088" spans="12:14" x14ac:dyDescent="0.25">
      <c r="L113088" s="9"/>
      <c r="M113088" s="9"/>
      <c r="N113088" s="9"/>
    </row>
    <row r="113089" spans="12:14" x14ac:dyDescent="0.25">
      <c r="L113089" s="9"/>
      <c r="M113089" s="9"/>
      <c r="N113089" s="9"/>
    </row>
    <row r="113090" spans="12:14" x14ac:dyDescent="0.25">
      <c r="L113090" s="9"/>
      <c r="M113090" s="9"/>
      <c r="N113090" s="9"/>
    </row>
    <row r="113091" spans="12:14" x14ac:dyDescent="0.25">
      <c r="L113091" s="9"/>
      <c r="M113091" s="9"/>
      <c r="N113091" s="9"/>
    </row>
    <row r="113092" spans="12:14" x14ac:dyDescent="0.25">
      <c r="L113092" s="9"/>
      <c r="M113092" s="9"/>
      <c r="N113092" s="9"/>
    </row>
    <row r="113093" spans="12:14" x14ac:dyDescent="0.25">
      <c r="L113093" s="9"/>
      <c r="M113093" s="9"/>
      <c r="N113093" s="9"/>
    </row>
    <row r="113094" spans="12:14" x14ac:dyDescent="0.25">
      <c r="L113094" s="9"/>
      <c r="M113094" s="9"/>
      <c r="N113094" s="9"/>
    </row>
    <row r="113095" spans="12:14" x14ac:dyDescent="0.25">
      <c r="L113095" s="9"/>
      <c r="M113095" s="9"/>
      <c r="N113095" s="9"/>
    </row>
    <row r="113096" spans="12:14" x14ac:dyDescent="0.25">
      <c r="L113096" s="9"/>
      <c r="M113096" s="9"/>
      <c r="N113096" s="9"/>
    </row>
    <row r="113097" spans="12:14" x14ac:dyDescent="0.25">
      <c r="L113097" s="9"/>
      <c r="M113097" s="9"/>
      <c r="N113097" s="9"/>
    </row>
    <row r="113098" spans="12:14" x14ac:dyDescent="0.25">
      <c r="L113098" s="9"/>
      <c r="M113098" s="9"/>
      <c r="N113098" s="9"/>
    </row>
    <row r="113099" spans="12:14" x14ac:dyDescent="0.25">
      <c r="L113099" s="9"/>
      <c r="M113099" s="9"/>
      <c r="N113099" s="9"/>
    </row>
    <row r="113100" spans="12:14" x14ac:dyDescent="0.25">
      <c r="L113100" s="9"/>
      <c r="M113100" s="9"/>
      <c r="N113100" s="9"/>
    </row>
    <row r="113101" spans="12:14" x14ac:dyDescent="0.25">
      <c r="L113101" s="9"/>
      <c r="M113101" s="9"/>
      <c r="N113101" s="9"/>
    </row>
    <row r="113102" spans="12:14" x14ac:dyDescent="0.25">
      <c r="L113102" s="9"/>
      <c r="M113102" s="9"/>
      <c r="N113102" s="9"/>
    </row>
    <row r="113103" spans="12:14" x14ac:dyDescent="0.25">
      <c r="L113103" s="9"/>
      <c r="M113103" s="9"/>
      <c r="N113103" s="9"/>
    </row>
    <row r="113104" spans="12:14" x14ac:dyDescent="0.25">
      <c r="L113104" s="9"/>
      <c r="M113104" s="9"/>
      <c r="N113104" s="9"/>
    </row>
    <row r="113105" spans="12:14" x14ac:dyDescent="0.25">
      <c r="L113105" s="9"/>
      <c r="M113105" s="9"/>
      <c r="N113105" s="9"/>
    </row>
    <row r="113106" spans="12:14" x14ac:dyDescent="0.25">
      <c r="L113106" s="9"/>
      <c r="M113106" s="9"/>
      <c r="N113106" s="9"/>
    </row>
    <row r="113107" spans="12:14" x14ac:dyDescent="0.25">
      <c r="L113107" s="9"/>
      <c r="M113107" s="9"/>
      <c r="N113107" s="9"/>
    </row>
    <row r="113108" spans="12:14" x14ac:dyDescent="0.25">
      <c r="L113108" s="9"/>
      <c r="M113108" s="9"/>
      <c r="N113108" s="9"/>
    </row>
    <row r="113109" spans="12:14" x14ac:dyDescent="0.25">
      <c r="L113109" s="9"/>
      <c r="M113109" s="9"/>
      <c r="N113109" s="9"/>
    </row>
    <row r="113110" spans="12:14" x14ac:dyDescent="0.25">
      <c r="L113110" s="9"/>
      <c r="M113110" s="9"/>
      <c r="N113110" s="9"/>
    </row>
    <row r="113111" spans="12:14" x14ac:dyDescent="0.25">
      <c r="L113111" s="9"/>
      <c r="M113111" s="9"/>
      <c r="N113111" s="9"/>
    </row>
    <row r="113112" spans="12:14" x14ac:dyDescent="0.25">
      <c r="L113112" s="9"/>
      <c r="M113112" s="9"/>
      <c r="N113112" s="9"/>
    </row>
    <row r="113113" spans="12:14" x14ac:dyDescent="0.25">
      <c r="L113113" s="9"/>
      <c r="M113113" s="9"/>
      <c r="N113113" s="9"/>
    </row>
    <row r="113114" spans="12:14" x14ac:dyDescent="0.25">
      <c r="L113114" s="9"/>
      <c r="M113114" s="9"/>
      <c r="N113114" s="9"/>
    </row>
    <row r="113115" spans="12:14" x14ac:dyDescent="0.25">
      <c r="L113115" s="9"/>
      <c r="M113115" s="9"/>
      <c r="N113115" s="9"/>
    </row>
    <row r="113116" spans="12:14" x14ac:dyDescent="0.25">
      <c r="L113116" s="9"/>
      <c r="M113116" s="9"/>
      <c r="N113116" s="9"/>
    </row>
    <row r="113117" spans="12:14" x14ac:dyDescent="0.25">
      <c r="L113117" s="9"/>
      <c r="M113117" s="9"/>
      <c r="N113117" s="9"/>
    </row>
    <row r="113118" spans="12:14" x14ac:dyDescent="0.25">
      <c r="L113118" s="9"/>
      <c r="M113118" s="9"/>
      <c r="N113118" s="9"/>
    </row>
    <row r="113119" spans="12:14" x14ac:dyDescent="0.25">
      <c r="L113119" s="9"/>
      <c r="M113119" s="9"/>
      <c r="N113119" s="9"/>
    </row>
    <row r="113120" spans="12:14" x14ac:dyDescent="0.25">
      <c r="L113120" s="9"/>
      <c r="M113120" s="9"/>
      <c r="N113120" s="9"/>
    </row>
    <row r="113121" spans="12:14" x14ac:dyDescent="0.25">
      <c r="L113121" s="9"/>
      <c r="M113121" s="9"/>
      <c r="N113121" s="9"/>
    </row>
    <row r="113122" spans="12:14" x14ac:dyDescent="0.25">
      <c r="L113122" s="9"/>
      <c r="M113122" s="9"/>
      <c r="N113122" s="9"/>
    </row>
    <row r="113123" spans="12:14" x14ac:dyDescent="0.25">
      <c r="L113123" s="9"/>
      <c r="M113123" s="9"/>
      <c r="N113123" s="9"/>
    </row>
    <row r="113124" spans="12:14" x14ac:dyDescent="0.25">
      <c r="L113124" s="9"/>
      <c r="M113124" s="9"/>
      <c r="N113124" s="9"/>
    </row>
    <row r="113125" spans="12:14" x14ac:dyDescent="0.25">
      <c r="L113125" s="9"/>
      <c r="M113125" s="9"/>
      <c r="N113125" s="9"/>
    </row>
    <row r="113126" spans="12:14" x14ac:dyDescent="0.25">
      <c r="L113126" s="9"/>
      <c r="M113126" s="9"/>
      <c r="N113126" s="9"/>
    </row>
    <row r="113127" spans="12:14" x14ac:dyDescent="0.25">
      <c r="L113127" s="9"/>
      <c r="M113127" s="9"/>
      <c r="N113127" s="9"/>
    </row>
    <row r="113128" spans="12:14" x14ac:dyDescent="0.25">
      <c r="L113128" s="9"/>
      <c r="M113128" s="9"/>
      <c r="N113128" s="9"/>
    </row>
    <row r="113129" spans="12:14" x14ac:dyDescent="0.25">
      <c r="L113129" s="9"/>
      <c r="M113129" s="9"/>
      <c r="N113129" s="9"/>
    </row>
    <row r="113130" spans="12:14" x14ac:dyDescent="0.25">
      <c r="L113130" s="9"/>
      <c r="M113130" s="9"/>
      <c r="N113130" s="9"/>
    </row>
    <row r="113131" spans="12:14" x14ac:dyDescent="0.25">
      <c r="L113131" s="9"/>
      <c r="M113131" s="9"/>
      <c r="N113131" s="9"/>
    </row>
    <row r="113132" spans="12:14" x14ac:dyDescent="0.25">
      <c r="L113132" s="9"/>
      <c r="M113132" s="9"/>
      <c r="N113132" s="9"/>
    </row>
    <row r="113133" spans="12:14" x14ac:dyDescent="0.25">
      <c r="L113133" s="9"/>
      <c r="M113133" s="9"/>
      <c r="N113133" s="9"/>
    </row>
    <row r="113134" spans="12:14" x14ac:dyDescent="0.25">
      <c r="L113134" s="9"/>
      <c r="M113134" s="9"/>
      <c r="N113134" s="9"/>
    </row>
    <row r="113135" spans="12:14" x14ac:dyDescent="0.25">
      <c r="L113135" s="9"/>
      <c r="M113135" s="9"/>
      <c r="N113135" s="9"/>
    </row>
    <row r="113136" spans="12:14" x14ac:dyDescent="0.25">
      <c r="L113136" s="9"/>
      <c r="M113136" s="9"/>
      <c r="N113136" s="9"/>
    </row>
    <row r="113137" spans="12:14" x14ac:dyDescent="0.25">
      <c r="L113137" s="9"/>
      <c r="M113137" s="9"/>
      <c r="N113137" s="9"/>
    </row>
    <row r="113138" spans="12:14" x14ac:dyDescent="0.25">
      <c r="L113138" s="9"/>
      <c r="M113138" s="9"/>
      <c r="N113138" s="9"/>
    </row>
    <row r="113139" spans="12:14" x14ac:dyDescent="0.25">
      <c r="L113139" s="9"/>
      <c r="M113139" s="9"/>
      <c r="N113139" s="9"/>
    </row>
    <row r="113140" spans="12:14" x14ac:dyDescent="0.25">
      <c r="L113140" s="9"/>
      <c r="M113140" s="9"/>
      <c r="N113140" s="9"/>
    </row>
    <row r="113141" spans="12:14" x14ac:dyDescent="0.25">
      <c r="L113141" s="9"/>
      <c r="M113141" s="9"/>
      <c r="N113141" s="9"/>
    </row>
    <row r="113142" spans="12:14" x14ac:dyDescent="0.25">
      <c r="L113142" s="9"/>
      <c r="M113142" s="9"/>
      <c r="N113142" s="9"/>
    </row>
    <row r="113143" spans="12:14" x14ac:dyDescent="0.25">
      <c r="L113143" s="9"/>
      <c r="M113143" s="9"/>
      <c r="N113143" s="9"/>
    </row>
    <row r="113144" spans="12:14" x14ac:dyDescent="0.25">
      <c r="L113144" s="9"/>
      <c r="M113144" s="9"/>
      <c r="N113144" s="9"/>
    </row>
    <row r="113145" spans="12:14" x14ac:dyDescent="0.25">
      <c r="L113145" s="9"/>
      <c r="M113145" s="9"/>
      <c r="N113145" s="9"/>
    </row>
    <row r="113146" spans="12:14" x14ac:dyDescent="0.25">
      <c r="L113146" s="9"/>
      <c r="M113146" s="9"/>
      <c r="N113146" s="9"/>
    </row>
    <row r="113147" spans="12:14" x14ac:dyDescent="0.25">
      <c r="L113147" s="9"/>
      <c r="M113147" s="9"/>
      <c r="N113147" s="9"/>
    </row>
    <row r="113148" spans="12:14" x14ac:dyDescent="0.25">
      <c r="L113148" s="9"/>
      <c r="M113148" s="9"/>
      <c r="N113148" s="9"/>
    </row>
    <row r="113149" spans="12:14" x14ac:dyDescent="0.25">
      <c r="L113149" s="9"/>
      <c r="M113149" s="9"/>
      <c r="N113149" s="9"/>
    </row>
    <row r="113150" spans="12:14" x14ac:dyDescent="0.25">
      <c r="L113150" s="9"/>
      <c r="M113150" s="9"/>
      <c r="N113150" s="9"/>
    </row>
    <row r="113151" spans="12:14" x14ac:dyDescent="0.25">
      <c r="L113151" s="9"/>
      <c r="M113151" s="9"/>
      <c r="N113151" s="9"/>
    </row>
    <row r="113152" spans="12:14" x14ac:dyDescent="0.25">
      <c r="L113152" s="9"/>
      <c r="M113152" s="9"/>
      <c r="N113152" s="9"/>
    </row>
    <row r="113153" spans="12:14" x14ac:dyDescent="0.25">
      <c r="L113153" s="9"/>
      <c r="M113153" s="9"/>
      <c r="N113153" s="9"/>
    </row>
    <row r="113154" spans="12:14" x14ac:dyDescent="0.25">
      <c r="L113154" s="9"/>
      <c r="M113154" s="9"/>
      <c r="N113154" s="9"/>
    </row>
    <row r="113155" spans="12:14" x14ac:dyDescent="0.25">
      <c r="L113155" s="9"/>
      <c r="M113155" s="9"/>
      <c r="N113155" s="9"/>
    </row>
    <row r="113156" spans="12:14" x14ac:dyDescent="0.25">
      <c r="L113156" s="9"/>
      <c r="M113156" s="9"/>
      <c r="N113156" s="9"/>
    </row>
    <row r="113157" spans="12:14" x14ac:dyDescent="0.25">
      <c r="L113157" s="9"/>
      <c r="M113157" s="9"/>
      <c r="N113157" s="9"/>
    </row>
    <row r="113158" spans="12:14" x14ac:dyDescent="0.25">
      <c r="L113158" s="9"/>
      <c r="M113158" s="9"/>
      <c r="N113158" s="9"/>
    </row>
    <row r="113159" spans="12:14" x14ac:dyDescent="0.25">
      <c r="L113159" s="9"/>
      <c r="M113159" s="9"/>
      <c r="N113159" s="9"/>
    </row>
    <row r="113160" spans="12:14" x14ac:dyDescent="0.25">
      <c r="L113160" s="9"/>
      <c r="M113160" s="9"/>
      <c r="N113160" s="9"/>
    </row>
    <row r="113161" spans="12:14" x14ac:dyDescent="0.25">
      <c r="L113161" s="9"/>
      <c r="M113161" s="9"/>
      <c r="N113161" s="9"/>
    </row>
    <row r="113162" spans="12:14" x14ac:dyDescent="0.25">
      <c r="L113162" s="9"/>
      <c r="M113162" s="9"/>
      <c r="N113162" s="9"/>
    </row>
    <row r="113163" spans="12:14" x14ac:dyDescent="0.25">
      <c r="L113163" s="9"/>
      <c r="M113163" s="9"/>
      <c r="N113163" s="9"/>
    </row>
    <row r="113164" spans="12:14" x14ac:dyDescent="0.25">
      <c r="L113164" s="9"/>
      <c r="M113164" s="9"/>
      <c r="N113164" s="9"/>
    </row>
    <row r="113165" spans="12:14" x14ac:dyDescent="0.25">
      <c r="L113165" s="9"/>
      <c r="M113165" s="9"/>
      <c r="N113165" s="9"/>
    </row>
    <row r="113166" spans="12:14" x14ac:dyDescent="0.25">
      <c r="L113166" s="9"/>
      <c r="M113166" s="9"/>
      <c r="N113166" s="9"/>
    </row>
    <row r="113167" spans="12:14" x14ac:dyDescent="0.25">
      <c r="L113167" s="9"/>
      <c r="M113167" s="9"/>
      <c r="N113167" s="9"/>
    </row>
    <row r="113168" spans="12:14" x14ac:dyDescent="0.25">
      <c r="L113168" s="9"/>
      <c r="M113168" s="9"/>
      <c r="N113168" s="9"/>
    </row>
    <row r="113169" spans="12:14" x14ac:dyDescent="0.25">
      <c r="L113169" s="9"/>
      <c r="M113169" s="9"/>
      <c r="N113169" s="9"/>
    </row>
    <row r="113170" spans="12:14" x14ac:dyDescent="0.25">
      <c r="L113170" s="9"/>
      <c r="M113170" s="9"/>
      <c r="N113170" s="9"/>
    </row>
    <row r="113171" spans="12:14" x14ac:dyDescent="0.25">
      <c r="L113171" s="9"/>
      <c r="M113171" s="9"/>
      <c r="N113171" s="9"/>
    </row>
    <row r="113172" spans="12:14" x14ac:dyDescent="0.25">
      <c r="L113172" s="9"/>
      <c r="M113172" s="9"/>
      <c r="N113172" s="9"/>
    </row>
    <row r="113173" spans="12:14" x14ac:dyDescent="0.25">
      <c r="L113173" s="9"/>
      <c r="M113173" s="9"/>
      <c r="N113173" s="9"/>
    </row>
    <row r="113174" spans="12:14" x14ac:dyDescent="0.25">
      <c r="L113174" s="9"/>
      <c r="M113174" s="9"/>
      <c r="N113174" s="9"/>
    </row>
    <row r="113175" spans="12:14" x14ac:dyDescent="0.25">
      <c r="L113175" s="9"/>
      <c r="M113175" s="9"/>
      <c r="N113175" s="9"/>
    </row>
    <row r="113176" spans="12:14" x14ac:dyDescent="0.25">
      <c r="L113176" s="9"/>
      <c r="M113176" s="9"/>
      <c r="N113176" s="9"/>
    </row>
    <row r="113177" spans="12:14" x14ac:dyDescent="0.25">
      <c r="L113177" s="9"/>
      <c r="M113177" s="9"/>
      <c r="N113177" s="9"/>
    </row>
    <row r="113178" spans="12:14" x14ac:dyDescent="0.25">
      <c r="L113178" s="9"/>
      <c r="M113178" s="9"/>
      <c r="N113178" s="9"/>
    </row>
    <row r="113179" spans="12:14" x14ac:dyDescent="0.25">
      <c r="L113179" s="9"/>
      <c r="M113179" s="9"/>
      <c r="N113179" s="9"/>
    </row>
    <row r="113180" spans="12:14" x14ac:dyDescent="0.25">
      <c r="L113180" s="9"/>
      <c r="M113180" s="9"/>
      <c r="N113180" s="9"/>
    </row>
    <row r="113181" spans="12:14" x14ac:dyDescent="0.25">
      <c r="L113181" s="9"/>
      <c r="M113181" s="9"/>
      <c r="N113181" s="9"/>
    </row>
    <row r="113182" spans="12:14" x14ac:dyDescent="0.25">
      <c r="L113182" s="9"/>
      <c r="M113182" s="9"/>
      <c r="N113182" s="9"/>
    </row>
    <row r="113183" spans="12:14" x14ac:dyDescent="0.25">
      <c r="L113183" s="9"/>
      <c r="M113183" s="9"/>
      <c r="N113183" s="9"/>
    </row>
    <row r="113184" spans="12:14" x14ac:dyDescent="0.25">
      <c r="L113184" s="9"/>
      <c r="M113184" s="9"/>
      <c r="N113184" s="9"/>
    </row>
    <row r="113185" spans="12:14" x14ac:dyDescent="0.25">
      <c r="L113185" s="9"/>
      <c r="M113185" s="9"/>
      <c r="N113185" s="9"/>
    </row>
    <row r="113186" spans="12:14" x14ac:dyDescent="0.25">
      <c r="L113186" s="9"/>
      <c r="M113186" s="9"/>
      <c r="N113186" s="9"/>
    </row>
    <row r="113187" spans="12:14" x14ac:dyDescent="0.25">
      <c r="L113187" s="9"/>
      <c r="M113187" s="9"/>
      <c r="N113187" s="9"/>
    </row>
    <row r="113188" spans="12:14" x14ac:dyDescent="0.25">
      <c r="L113188" s="9"/>
      <c r="M113188" s="9"/>
      <c r="N113188" s="9"/>
    </row>
    <row r="113189" spans="12:14" x14ac:dyDescent="0.25">
      <c r="L113189" s="9"/>
      <c r="M113189" s="9"/>
      <c r="N113189" s="9"/>
    </row>
    <row r="113190" spans="12:14" x14ac:dyDescent="0.25">
      <c r="L113190" s="9"/>
      <c r="M113190" s="9"/>
      <c r="N113190" s="9"/>
    </row>
    <row r="113191" spans="12:14" x14ac:dyDescent="0.25">
      <c r="L113191" s="9"/>
      <c r="M113191" s="9"/>
      <c r="N113191" s="9"/>
    </row>
    <row r="113192" spans="12:14" x14ac:dyDescent="0.25">
      <c r="L113192" s="9"/>
      <c r="M113192" s="9"/>
      <c r="N113192" s="9"/>
    </row>
    <row r="113193" spans="12:14" x14ac:dyDescent="0.25">
      <c r="L113193" s="9"/>
      <c r="M113193" s="9"/>
      <c r="N113193" s="9"/>
    </row>
    <row r="113194" spans="12:14" x14ac:dyDescent="0.25">
      <c r="L113194" s="9"/>
      <c r="M113194" s="9"/>
      <c r="N113194" s="9"/>
    </row>
    <row r="113195" spans="12:14" x14ac:dyDescent="0.25">
      <c r="L113195" s="9"/>
      <c r="M113195" s="9"/>
      <c r="N113195" s="9"/>
    </row>
    <row r="113196" spans="12:14" x14ac:dyDescent="0.25">
      <c r="L113196" s="9"/>
      <c r="M113196" s="9"/>
      <c r="N113196" s="9"/>
    </row>
    <row r="113197" spans="12:14" x14ac:dyDescent="0.25">
      <c r="L113197" s="9"/>
      <c r="M113197" s="9"/>
      <c r="N113197" s="9"/>
    </row>
    <row r="113198" spans="12:14" x14ac:dyDescent="0.25">
      <c r="L113198" s="9"/>
      <c r="M113198" s="9"/>
      <c r="N113198" s="9"/>
    </row>
    <row r="113199" spans="12:14" x14ac:dyDescent="0.25">
      <c r="L113199" s="9"/>
      <c r="M113199" s="9"/>
      <c r="N113199" s="9"/>
    </row>
    <row r="113200" spans="12:14" x14ac:dyDescent="0.25">
      <c r="L113200" s="9"/>
      <c r="M113200" s="9"/>
      <c r="N113200" s="9"/>
    </row>
    <row r="113201" spans="12:14" x14ac:dyDescent="0.25">
      <c r="L113201" s="9"/>
      <c r="M113201" s="9"/>
      <c r="N113201" s="9"/>
    </row>
    <row r="113202" spans="12:14" x14ac:dyDescent="0.25">
      <c r="L113202" s="9"/>
      <c r="M113202" s="9"/>
      <c r="N113202" s="9"/>
    </row>
    <row r="113203" spans="12:14" x14ac:dyDescent="0.25">
      <c r="L113203" s="9"/>
      <c r="M113203" s="9"/>
      <c r="N113203" s="9"/>
    </row>
    <row r="113204" spans="12:14" x14ac:dyDescent="0.25">
      <c r="L113204" s="9"/>
      <c r="M113204" s="9"/>
      <c r="N113204" s="9"/>
    </row>
    <row r="113205" spans="12:14" x14ac:dyDescent="0.25">
      <c r="L113205" s="9"/>
      <c r="M113205" s="9"/>
      <c r="N113205" s="9"/>
    </row>
    <row r="113206" spans="12:14" x14ac:dyDescent="0.25">
      <c r="L113206" s="9"/>
      <c r="M113206" s="9"/>
      <c r="N113206" s="9"/>
    </row>
    <row r="113207" spans="12:14" x14ac:dyDescent="0.25">
      <c r="L113207" s="9"/>
      <c r="M113207" s="9"/>
      <c r="N113207" s="9"/>
    </row>
    <row r="113208" spans="12:14" x14ac:dyDescent="0.25">
      <c r="L113208" s="9"/>
      <c r="M113208" s="9"/>
      <c r="N113208" s="9"/>
    </row>
    <row r="113209" spans="12:14" x14ac:dyDescent="0.25">
      <c r="L113209" s="9"/>
      <c r="M113209" s="9"/>
      <c r="N113209" s="9"/>
    </row>
    <row r="113210" spans="12:14" x14ac:dyDescent="0.25">
      <c r="L113210" s="9"/>
      <c r="M113210" s="9"/>
      <c r="N113210" s="9"/>
    </row>
    <row r="113211" spans="12:14" x14ac:dyDescent="0.25">
      <c r="L113211" s="9"/>
      <c r="M113211" s="9"/>
      <c r="N113211" s="9"/>
    </row>
    <row r="113212" spans="12:14" x14ac:dyDescent="0.25">
      <c r="L113212" s="9"/>
      <c r="M113212" s="9"/>
      <c r="N113212" s="9"/>
    </row>
    <row r="113213" spans="12:14" x14ac:dyDescent="0.25">
      <c r="L113213" s="9"/>
      <c r="M113213" s="9"/>
      <c r="N113213" s="9"/>
    </row>
    <row r="113214" spans="12:14" x14ac:dyDescent="0.25">
      <c r="L113214" s="9"/>
      <c r="M113214" s="9"/>
      <c r="N113214" s="9"/>
    </row>
    <row r="113215" spans="12:14" x14ac:dyDescent="0.25">
      <c r="L113215" s="9"/>
      <c r="M113215" s="9"/>
      <c r="N113215" s="9"/>
    </row>
    <row r="113216" spans="12:14" x14ac:dyDescent="0.25">
      <c r="L113216" s="9"/>
      <c r="M113216" s="9"/>
      <c r="N113216" s="9"/>
    </row>
    <row r="113217" spans="12:14" x14ac:dyDescent="0.25">
      <c r="L113217" s="9"/>
      <c r="M113217" s="9"/>
      <c r="N113217" s="9"/>
    </row>
    <row r="113218" spans="12:14" x14ac:dyDescent="0.25">
      <c r="L113218" s="9"/>
      <c r="M113218" s="9"/>
      <c r="N113218" s="9"/>
    </row>
    <row r="113219" spans="12:14" x14ac:dyDescent="0.25">
      <c r="L113219" s="9"/>
      <c r="M113219" s="9"/>
      <c r="N113219" s="9"/>
    </row>
    <row r="113220" spans="12:14" x14ac:dyDescent="0.25">
      <c r="L113220" s="9"/>
      <c r="M113220" s="9"/>
      <c r="N113220" s="9"/>
    </row>
    <row r="113221" spans="12:14" x14ac:dyDescent="0.25">
      <c r="L113221" s="9"/>
      <c r="M113221" s="9"/>
      <c r="N113221" s="9"/>
    </row>
    <row r="113222" spans="12:14" x14ac:dyDescent="0.25">
      <c r="L113222" s="9"/>
      <c r="M113222" s="9"/>
      <c r="N113222" s="9"/>
    </row>
    <row r="113223" spans="12:14" x14ac:dyDescent="0.25">
      <c r="L113223" s="9"/>
      <c r="M113223" s="9"/>
      <c r="N113223" s="9"/>
    </row>
    <row r="113224" spans="12:14" x14ac:dyDescent="0.25">
      <c r="L113224" s="9"/>
      <c r="M113224" s="9"/>
      <c r="N113224" s="9"/>
    </row>
    <row r="113225" spans="12:14" x14ac:dyDescent="0.25">
      <c r="L113225" s="9"/>
      <c r="M113225" s="9"/>
      <c r="N113225" s="9"/>
    </row>
    <row r="113226" spans="12:14" x14ac:dyDescent="0.25">
      <c r="L113226" s="9"/>
      <c r="M113226" s="9"/>
      <c r="N113226" s="9"/>
    </row>
    <row r="113227" spans="12:14" x14ac:dyDescent="0.25">
      <c r="L113227" s="9"/>
      <c r="M113227" s="9"/>
      <c r="N113227" s="9"/>
    </row>
    <row r="113228" spans="12:14" x14ac:dyDescent="0.25">
      <c r="L113228" s="9"/>
      <c r="M113228" s="9"/>
      <c r="N113228" s="9"/>
    </row>
    <row r="113229" spans="12:14" x14ac:dyDescent="0.25">
      <c r="L113229" s="9"/>
      <c r="M113229" s="9"/>
      <c r="N113229" s="9"/>
    </row>
    <row r="113230" spans="12:14" x14ac:dyDescent="0.25">
      <c r="L113230" s="9"/>
      <c r="M113230" s="9"/>
      <c r="N113230" s="9"/>
    </row>
    <row r="113231" spans="12:14" x14ac:dyDescent="0.25">
      <c r="L113231" s="9"/>
      <c r="M113231" s="9"/>
      <c r="N113231" s="9"/>
    </row>
    <row r="113232" spans="12:14" x14ac:dyDescent="0.25">
      <c r="L113232" s="9"/>
      <c r="M113232" s="9"/>
      <c r="N113232" s="9"/>
    </row>
    <row r="113233" spans="12:14" x14ac:dyDescent="0.25">
      <c r="L113233" s="9"/>
      <c r="M113233" s="9"/>
      <c r="N113233" s="9"/>
    </row>
    <row r="113234" spans="12:14" x14ac:dyDescent="0.25">
      <c r="L113234" s="9"/>
      <c r="M113234" s="9"/>
      <c r="N113234" s="9"/>
    </row>
    <row r="113235" spans="12:14" x14ac:dyDescent="0.25">
      <c r="L113235" s="9"/>
      <c r="M113235" s="9"/>
      <c r="N113235" s="9"/>
    </row>
    <row r="113236" spans="12:14" x14ac:dyDescent="0.25">
      <c r="L113236" s="9"/>
      <c r="M113236" s="9"/>
      <c r="N113236" s="9"/>
    </row>
    <row r="113237" spans="12:14" x14ac:dyDescent="0.25">
      <c r="L113237" s="9"/>
      <c r="M113237" s="9"/>
      <c r="N113237" s="9"/>
    </row>
    <row r="113238" spans="12:14" x14ac:dyDescent="0.25">
      <c r="L113238" s="9"/>
      <c r="M113238" s="9"/>
      <c r="N113238" s="9"/>
    </row>
    <row r="113239" spans="12:14" x14ac:dyDescent="0.25">
      <c r="L113239" s="9"/>
      <c r="M113239" s="9"/>
      <c r="N113239" s="9"/>
    </row>
    <row r="113240" spans="12:14" x14ac:dyDescent="0.25">
      <c r="L113240" s="9"/>
      <c r="M113240" s="9"/>
      <c r="N113240" s="9"/>
    </row>
    <row r="113241" spans="12:14" x14ac:dyDescent="0.25">
      <c r="L113241" s="9"/>
      <c r="M113241" s="9"/>
      <c r="N113241" s="9"/>
    </row>
    <row r="113242" spans="12:14" x14ac:dyDescent="0.25">
      <c r="L113242" s="9"/>
      <c r="M113242" s="9"/>
      <c r="N113242" s="9"/>
    </row>
    <row r="113243" spans="12:14" x14ac:dyDescent="0.25">
      <c r="L113243" s="9"/>
      <c r="M113243" s="9"/>
      <c r="N113243" s="9"/>
    </row>
    <row r="113244" spans="12:14" x14ac:dyDescent="0.25">
      <c r="L113244" s="9"/>
      <c r="M113244" s="9"/>
      <c r="N113244" s="9"/>
    </row>
    <row r="113245" spans="12:14" x14ac:dyDescent="0.25">
      <c r="L113245" s="9"/>
      <c r="M113245" s="9"/>
      <c r="N113245" s="9"/>
    </row>
    <row r="113246" spans="12:14" x14ac:dyDescent="0.25">
      <c r="L113246" s="9"/>
      <c r="M113246" s="9"/>
      <c r="N113246" s="9"/>
    </row>
    <row r="113247" spans="12:14" x14ac:dyDescent="0.25">
      <c r="L113247" s="9"/>
      <c r="M113247" s="9"/>
      <c r="N113247" s="9"/>
    </row>
    <row r="113248" spans="12:14" x14ac:dyDescent="0.25">
      <c r="L113248" s="9"/>
      <c r="M113248" s="9"/>
      <c r="N113248" s="9"/>
    </row>
    <row r="113249" spans="12:14" x14ac:dyDescent="0.25">
      <c r="L113249" s="9"/>
      <c r="M113249" s="9"/>
      <c r="N113249" s="9"/>
    </row>
    <row r="113250" spans="12:14" x14ac:dyDescent="0.25">
      <c r="L113250" s="9"/>
      <c r="M113250" s="9"/>
      <c r="N113250" s="9"/>
    </row>
    <row r="113251" spans="12:14" x14ac:dyDescent="0.25">
      <c r="L113251" s="9"/>
      <c r="M113251" s="9"/>
      <c r="N113251" s="9"/>
    </row>
    <row r="113252" spans="12:14" x14ac:dyDescent="0.25">
      <c r="L113252" s="9"/>
      <c r="M113252" s="9"/>
      <c r="N113252" s="9"/>
    </row>
    <row r="113253" spans="12:14" x14ac:dyDescent="0.25">
      <c r="L113253" s="9"/>
      <c r="M113253" s="9"/>
      <c r="N113253" s="9"/>
    </row>
    <row r="113254" spans="12:14" x14ac:dyDescent="0.25">
      <c r="L113254" s="9"/>
      <c r="M113254" s="9"/>
      <c r="N113254" s="9"/>
    </row>
    <row r="113255" spans="12:14" x14ac:dyDescent="0.25">
      <c r="L113255" s="9"/>
      <c r="M113255" s="9"/>
      <c r="N113255" s="9"/>
    </row>
    <row r="113256" spans="12:14" x14ac:dyDescent="0.25">
      <c r="L113256" s="9"/>
      <c r="M113256" s="9"/>
      <c r="N113256" s="9"/>
    </row>
    <row r="113257" spans="12:14" x14ac:dyDescent="0.25">
      <c r="L113257" s="9"/>
      <c r="M113257" s="9"/>
      <c r="N113257" s="9"/>
    </row>
    <row r="113258" spans="12:14" x14ac:dyDescent="0.25">
      <c r="L113258" s="9"/>
      <c r="M113258" s="9"/>
      <c r="N113258" s="9"/>
    </row>
    <row r="113259" spans="12:14" x14ac:dyDescent="0.25">
      <c r="L113259" s="9"/>
      <c r="M113259" s="9"/>
      <c r="N113259" s="9"/>
    </row>
    <row r="113260" spans="12:14" x14ac:dyDescent="0.25">
      <c r="L113260" s="9"/>
      <c r="M113260" s="9"/>
      <c r="N113260" s="9"/>
    </row>
    <row r="113261" spans="12:14" x14ac:dyDescent="0.25">
      <c r="L113261" s="9"/>
      <c r="M113261" s="9"/>
      <c r="N113261" s="9"/>
    </row>
    <row r="113262" spans="12:14" x14ac:dyDescent="0.25">
      <c r="L113262" s="9"/>
      <c r="M113262" s="9"/>
      <c r="N113262" s="9"/>
    </row>
    <row r="113263" spans="12:14" x14ac:dyDescent="0.25">
      <c r="L113263" s="9"/>
      <c r="M113263" s="9"/>
      <c r="N113263" s="9"/>
    </row>
    <row r="113264" spans="12:14" x14ac:dyDescent="0.25">
      <c r="L113264" s="9"/>
      <c r="M113264" s="9"/>
      <c r="N113264" s="9"/>
    </row>
    <row r="113265" spans="12:14" x14ac:dyDescent="0.25">
      <c r="L113265" s="9"/>
      <c r="M113265" s="9"/>
      <c r="N113265" s="9"/>
    </row>
    <row r="113266" spans="12:14" x14ac:dyDescent="0.25">
      <c r="L113266" s="9"/>
      <c r="M113266" s="9"/>
      <c r="N113266" s="9"/>
    </row>
    <row r="113267" spans="12:14" x14ac:dyDescent="0.25">
      <c r="L113267" s="9"/>
      <c r="M113267" s="9"/>
      <c r="N113267" s="9"/>
    </row>
    <row r="113268" spans="12:14" x14ac:dyDescent="0.25">
      <c r="L113268" s="9"/>
      <c r="M113268" s="9"/>
      <c r="N113268" s="9"/>
    </row>
    <row r="113269" spans="12:14" x14ac:dyDescent="0.25">
      <c r="L113269" s="9"/>
      <c r="M113269" s="9"/>
      <c r="N113269" s="9"/>
    </row>
    <row r="113270" spans="12:14" x14ac:dyDescent="0.25">
      <c r="L113270" s="9"/>
      <c r="M113270" s="9"/>
      <c r="N113270" s="9"/>
    </row>
    <row r="113271" spans="12:14" x14ac:dyDescent="0.25">
      <c r="L113271" s="9"/>
      <c r="M113271" s="9"/>
      <c r="N113271" s="9"/>
    </row>
    <row r="113272" spans="12:14" x14ac:dyDescent="0.25">
      <c r="L113272" s="9"/>
      <c r="M113272" s="9"/>
      <c r="N113272" s="9"/>
    </row>
    <row r="113273" spans="12:14" x14ac:dyDescent="0.25">
      <c r="L113273" s="9"/>
      <c r="M113273" s="9"/>
      <c r="N113273" s="9"/>
    </row>
    <row r="113274" spans="12:14" x14ac:dyDescent="0.25">
      <c r="L113274" s="9"/>
      <c r="M113274" s="9"/>
      <c r="N113274" s="9"/>
    </row>
    <row r="113275" spans="12:14" x14ac:dyDescent="0.25">
      <c r="L113275" s="9"/>
      <c r="M113275" s="9"/>
      <c r="N113275" s="9"/>
    </row>
    <row r="113276" spans="12:14" x14ac:dyDescent="0.25">
      <c r="L113276" s="9"/>
      <c r="M113276" s="9"/>
      <c r="N113276" s="9"/>
    </row>
    <row r="113277" spans="12:14" x14ac:dyDescent="0.25">
      <c r="L113277" s="9"/>
      <c r="M113277" s="9"/>
      <c r="N113277" s="9"/>
    </row>
    <row r="113278" spans="12:14" x14ac:dyDescent="0.25">
      <c r="L113278" s="9"/>
      <c r="M113278" s="9"/>
      <c r="N113278" s="9"/>
    </row>
    <row r="113279" spans="12:14" x14ac:dyDescent="0.25">
      <c r="L113279" s="9"/>
      <c r="M113279" s="9"/>
      <c r="N113279" s="9"/>
    </row>
    <row r="113280" spans="12:14" x14ac:dyDescent="0.25">
      <c r="L113280" s="9"/>
      <c r="M113280" s="9"/>
      <c r="N113280" s="9"/>
    </row>
    <row r="113281" spans="12:14" x14ac:dyDescent="0.25">
      <c r="L113281" s="9"/>
      <c r="M113281" s="9"/>
      <c r="N113281" s="9"/>
    </row>
    <row r="113282" spans="12:14" x14ac:dyDescent="0.25">
      <c r="L113282" s="9"/>
      <c r="M113282" s="9"/>
      <c r="N113282" s="9"/>
    </row>
    <row r="113283" spans="12:14" x14ac:dyDescent="0.25">
      <c r="L113283" s="9"/>
      <c r="M113283" s="9"/>
      <c r="N113283" s="9"/>
    </row>
    <row r="113284" spans="12:14" x14ac:dyDescent="0.25">
      <c r="L113284" s="9"/>
      <c r="M113284" s="9"/>
      <c r="N113284" s="9"/>
    </row>
    <row r="113285" spans="12:14" x14ac:dyDescent="0.25">
      <c r="L113285" s="9"/>
      <c r="M113285" s="9"/>
      <c r="N113285" s="9"/>
    </row>
    <row r="113286" spans="12:14" x14ac:dyDescent="0.25">
      <c r="L113286" s="9"/>
      <c r="M113286" s="9"/>
      <c r="N113286" s="9"/>
    </row>
    <row r="113287" spans="12:14" x14ac:dyDescent="0.25">
      <c r="L113287" s="9"/>
      <c r="M113287" s="9"/>
      <c r="N113287" s="9"/>
    </row>
    <row r="113288" spans="12:14" x14ac:dyDescent="0.25">
      <c r="L113288" s="9"/>
      <c r="M113288" s="9"/>
      <c r="N113288" s="9"/>
    </row>
    <row r="113289" spans="12:14" x14ac:dyDescent="0.25">
      <c r="L113289" s="9"/>
      <c r="M113289" s="9"/>
      <c r="N113289" s="9"/>
    </row>
    <row r="113290" spans="12:14" x14ac:dyDescent="0.25">
      <c r="L113290" s="9"/>
      <c r="M113290" s="9"/>
      <c r="N113290" s="9"/>
    </row>
    <row r="113291" spans="12:14" x14ac:dyDescent="0.25">
      <c r="L113291" s="9"/>
      <c r="M113291" s="9"/>
      <c r="N113291" s="9"/>
    </row>
    <row r="113292" spans="12:14" x14ac:dyDescent="0.25">
      <c r="L113292" s="9"/>
      <c r="M113292" s="9"/>
      <c r="N113292" s="9"/>
    </row>
    <row r="113293" spans="12:14" x14ac:dyDescent="0.25">
      <c r="L113293" s="9"/>
      <c r="M113293" s="9"/>
      <c r="N113293" s="9"/>
    </row>
    <row r="113294" spans="12:14" x14ac:dyDescent="0.25">
      <c r="L113294" s="9"/>
      <c r="M113294" s="9"/>
      <c r="N113294" s="9"/>
    </row>
    <row r="113295" spans="12:14" x14ac:dyDescent="0.25">
      <c r="L113295" s="9"/>
      <c r="M113295" s="9"/>
      <c r="N113295" s="9"/>
    </row>
    <row r="113296" spans="12:14" x14ac:dyDescent="0.25">
      <c r="L113296" s="9"/>
      <c r="M113296" s="9"/>
      <c r="N113296" s="9"/>
    </row>
    <row r="113297" spans="12:14" x14ac:dyDescent="0.25">
      <c r="L113297" s="9"/>
      <c r="M113297" s="9"/>
      <c r="N113297" s="9"/>
    </row>
    <row r="113298" spans="12:14" x14ac:dyDescent="0.25">
      <c r="L113298" s="9"/>
      <c r="M113298" s="9"/>
      <c r="N113298" s="9"/>
    </row>
    <row r="113299" spans="12:14" x14ac:dyDescent="0.25">
      <c r="L113299" s="9"/>
      <c r="M113299" s="9"/>
      <c r="N113299" s="9"/>
    </row>
    <row r="113300" spans="12:14" x14ac:dyDescent="0.25">
      <c r="L113300" s="9"/>
      <c r="M113300" s="9"/>
      <c r="N113300" s="9"/>
    </row>
    <row r="113301" spans="12:14" x14ac:dyDescent="0.25">
      <c r="L113301" s="9"/>
      <c r="M113301" s="9"/>
      <c r="N113301" s="9"/>
    </row>
    <row r="113302" spans="12:14" x14ac:dyDescent="0.25">
      <c r="L113302" s="9"/>
      <c r="M113302" s="9"/>
      <c r="N113302" s="9"/>
    </row>
    <row r="113303" spans="12:14" x14ac:dyDescent="0.25">
      <c r="L113303" s="9"/>
      <c r="M113303" s="9"/>
      <c r="N113303" s="9"/>
    </row>
    <row r="113304" spans="12:14" x14ac:dyDescent="0.25">
      <c r="L113304" s="9"/>
      <c r="M113304" s="9"/>
      <c r="N113304" s="9"/>
    </row>
    <row r="113305" spans="12:14" x14ac:dyDescent="0.25">
      <c r="L113305" s="9"/>
      <c r="M113305" s="9"/>
      <c r="N113305" s="9"/>
    </row>
    <row r="113306" spans="12:14" x14ac:dyDescent="0.25">
      <c r="L113306" s="9"/>
      <c r="M113306" s="9"/>
      <c r="N113306" s="9"/>
    </row>
    <row r="113307" spans="12:14" x14ac:dyDescent="0.25">
      <c r="L113307" s="9"/>
      <c r="M113307" s="9"/>
      <c r="N113307" s="9"/>
    </row>
    <row r="113308" spans="12:14" x14ac:dyDescent="0.25">
      <c r="L113308" s="9"/>
      <c r="M113308" s="9"/>
      <c r="N113308" s="9"/>
    </row>
    <row r="113309" spans="12:14" x14ac:dyDescent="0.25">
      <c r="L113309" s="9"/>
      <c r="M113309" s="9"/>
      <c r="N113309" s="9"/>
    </row>
    <row r="113310" spans="12:14" x14ac:dyDescent="0.25">
      <c r="L113310" s="9"/>
      <c r="M113310" s="9"/>
      <c r="N113310" s="9"/>
    </row>
    <row r="113311" spans="12:14" x14ac:dyDescent="0.25">
      <c r="L113311" s="9"/>
      <c r="M113311" s="9"/>
      <c r="N113311" s="9"/>
    </row>
    <row r="113312" spans="12:14" x14ac:dyDescent="0.25">
      <c r="L113312" s="9"/>
      <c r="M113312" s="9"/>
      <c r="N113312" s="9"/>
    </row>
    <row r="113313" spans="12:14" x14ac:dyDescent="0.25">
      <c r="L113313" s="9"/>
      <c r="M113313" s="9"/>
      <c r="N113313" s="9"/>
    </row>
    <row r="113314" spans="12:14" x14ac:dyDescent="0.25">
      <c r="L113314" s="9"/>
      <c r="M113314" s="9"/>
      <c r="N113314" s="9"/>
    </row>
    <row r="113315" spans="12:14" x14ac:dyDescent="0.25">
      <c r="L113315" s="9"/>
      <c r="M113315" s="9"/>
      <c r="N113315" s="9"/>
    </row>
    <row r="113316" spans="12:14" x14ac:dyDescent="0.25">
      <c r="L113316" s="9"/>
      <c r="M113316" s="9"/>
      <c r="N113316" s="9"/>
    </row>
    <row r="113317" spans="12:14" x14ac:dyDescent="0.25">
      <c r="L113317" s="9"/>
      <c r="M113317" s="9"/>
      <c r="N113317" s="9"/>
    </row>
    <row r="113318" spans="12:14" x14ac:dyDescent="0.25">
      <c r="L113318" s="9"/>
      <c r="M113318" s="9"/>
      <c r="N113318" s="9"/>
    </row>
    <row r="113319" spans="12:14" x14ac:dyDescent="0.25">
      <c r="L113319" s="9"/>
      <c r="M113319" s="9"/>
      <c r="N113319" s="9"/>
    </row>
    <row r="113320" spans="12:14" x14ac:dyDescent="0.25">
      <c r="L113320" s="9"/>
      <c r="M113320" s="9"/>
      <c r="N113320" s="9"/>
    </row>
    <row r="113321" spans="12:14" x14ac:dyDescent="0.25">
      <c r="L113321" s="9"/>
      <c r="M113321" s="9"/>
      <c r="N113321" s="9"/>
    </row>
    <row r="113322" spans="12:14" x14ac:dyDescent="0.25">
      <c r="L113322" s="9"/>
      <c r="M113322" s="9"/>
      <c r="N113322" s="9"/>
    </row>
    <row r="113323" spans="12:14" x14ac:dyDescent="0.25">
      <c r="L113323" s="9"/>
      <c r="M113323" s="9"/>
      <c r="N113323" s="9"/>
    </row>
    <row r="113324" spans="12:14" x14ac:dyDescent="0.25">
      <c r="L113324" s="9"/>
      <c r="M113324" s="9"/>
      <c r="N113324" s="9"/>
    </row>
    <row r="113325" spans="12:14" x14ac:dyDescent="0.25">
      <c r="L113325" s="9"/>
      <c r="M113325" s="9"/>
      <c r="N113325" s="9"/>
    </row>
    <row r="113326" spans="12:14" x14ac:dyDescent="0.25">
      <c r="L113326" s="9"/>
      <c r="M113326" s="9"/>
      <c r="N113326" s="9"/>
    </row>
    <row r="113327" spans="12:14" x14ac:dyDescent="0.25">
      <c r="L113327" s="9"/>
      <c r="M113327" s="9"/>
      <c r="N113327" s="9"/>
    </row>
    <row r="113328" spans="12:14" x14ac:dyDescent="0.25">
      <c r="L113328" s="9"/>
      <c r="M113328" s="9"/>
      <c r="N113328" s="9"/>
    </row>
    <row r="113329" spans="12:14" x14ac:dyDescent="0.25">
      <c r="L113329" s="9"/>
      <c r="M113329" s="9"/>
      <c r="N113329" s="9"/>
    </row>
    <row r="113330" spans="12:14" x14ac:dyDescent="0.25">
      <c r="L113330" s="9"/>
      <c r="M113330" s="9"/>
      <c r="N113330" s="9"/>
    </row>
    <row r="113331" spans="12:14" x14ac:dyDescent="0.25">
      <c r="L113331" s="9"/>
      <c r="M113331" s="9"/>
      <c r="N113331" s="9"/>
    </row>
    <row r="113332" spans="12:14" x14ac:dyDescent="0.25">
      <c r="L113332" s="9"/>
      <c r="M113332" s="9"/>
      <c r="N113332" s="9"/>
    </row>
    <row r="113333" spans="12:14" x14ac:dyDescent="0.25">
      <c r="L113333" s="9"/>
      <c r="M113333" s="9"/>
      <c r="N113333" s="9"/>
    </row>
    <row r="113334" spans="12:14" x14ac:dyDescent="0.25">
      <c r="L113334" s="9"/>
      <c r="M113334" s="9"/>
      <c r="N113334" s="9"/>
    </row>
    <row r="113335" spans="12:14" x14ac:dyDescent="0.25">
      <c r="L113335" s="9"/>
      <c r="M113335" s="9"/>
      <c r="N113335" s="9"/>
    </row>
    <row r="113336" spans="12:14" x14ac:dyDescent="0.25">
      <c r="L113336" s="9"/>
      <c r="M113336" s="9"/>
      <c r="N113336" s="9"/>
    </row>
    <row r="113337" spans="12:14" x14ac:dyDescent="0.25">
      <c r="L113337" s="9"/>
      <c r="M113337" s="9"/>
      <c r="N113337" s="9"/>
    </row>
    <row r="113338" spans="12:14" x14ac:dyDescent="0.25">
      <c r="L113338" s="9"/>
      <c r="M113338" s="9"/>
      <c r="N113338" s="9"/>
    </row>
    <row r="113339" spans="12:14" x14ac:dyDescent="0.25">
      <c r="L113339" s="9"/>
      <c r="M113339" s="9"/>
      <c r="N113339" s="9"/>
    </row>
    <row r="113340" spans="12:14" x14ac:dyDescent="0.25">
      <c r="L113340" s="9"/>
      <c r="M113340" s="9"/>
      <c r="N113340" s="9"/>
    </row>
    <row r="113341" spans="12:14" x14ac:dyDescent="0.25">
      <c r="L113341" s="9"/>
      <c r="M113341" s="9"/>
      <c r="N113341" s="9"/>
    </row>
    <row r="113342" spans="12:14" x14ac:dyDescent="0.25">
      <c r="L113342" s="9"/>
      <c r="M113342" s="9"/>
      <c r="N113342" s="9"/>
    </row>
    <row r="113343" spans="12:14" x14ac:dyDescent="0.25">
      <c r="L113343" s="9"/>
      <c r="M113343" s="9"/>
      <c r="N113343" s="9"/>
    </row>
    <row r="113344" spans="12:14" x14ac:dyDescent="0.25">
      <c r="L113344" s="9"/>
      <c r="M113344" s="9"/>
      <c r="N113344" s="9"/>
    </row>
    <row r="113345" spans="12:14" x14ac:dyDescent="0.25">
      <c r="L113345" s="9"/>
      <c r="M113345" s="9"/>
      <c r="N113345" s="9"/>
    </row>
    <row r="113346" spans="12:14" x14ac:dyDescent="0.25">
      <c r="L113346" s="9"/>
      <c r="M113346" s="9"/>
      <c r="N113346" s="9"/>
    </row>
    <row r="113347" spans="12:14" x14ac:dyDescent="0.25">
      <c r="L113347" s="9"/>
      <c r="M113347" s="9"/>
      <c r="N113347" s="9"/>
    </row>
    <row r="113348" spans="12:14" x14ac:dyDescent="0.25">
      <c r="L113348" s="9"/>
      <c r="M113348" s="9"/>
      <c r="N113348" s="9"/>
    </row>
    <row r="113349" spans="12:14" x14ac:dyDescent="0.25">
      <c r="L113349" s="9"/>
      <c r="M113349" s="9"/>
      <c r="N113349" s="9"/>
    </row>
    <row r="113350" spans="12:14" x14ac:dyDescent="0.25">
      <c r="L113350" s="9"/>
      <c r="M113350" s="9"/>
      <c r="N113350" s="9"/>
    </row>
    <row r="113351" spans="12:14" x14ac:dyDescent="0.25">
      <c r="L113351" s="9"/>
      <c r="M113351" s="9"/>
      <c r="N113351" s="9"/>
    </row>
    <row r="113352" spans="12:14" x14ac:dyDescent="0.25">
      <c r="L113352" s="9"/>
      <c r="M113352" s="9"/>
      <c r="N113352" s="9"/>
    </row>
    <row r="113353" spans="12:14" x14ac:dyDescent="0.25">
      <c r="L113353" s="9"/>
      <c r="M113353" s="9"/>
      <c r="N113353" s="9"/>
    </row>
    <row r="113354" spans="12:14" x14ac:dyDescent="0.25">
      <c r="L113354" s="9"/>
      <c r="M113354" s="9"/>
      <c r="N113354" s="9"/>
    </row>
    <row r="113355" spans="12:14" x14ac:dyDescent="0.25">
      <c r="L113355" s="9"/>
      <c r="M113355" s="9"/>
      <c r="N113355" s="9"/>
    </row>
    <row r="113356" spans="12:14" x14ac:dyDescent="0.25">
      <c r="L113356" s="9"/>
      <c r="M113356" s="9"/>
      <c r="N113356" s="9"/>
    </row>
    <row r="113357" spans="12:14" x14ac:dyDescent="0.25">
      <c r="L113357" s="9"/>
      <c r="M113357" s="9"/>
      <c r="N113357" s="9"/>
    </row>
    <row r="113358" spans="12:14" x14ac:dyDescent="0.25">
      <c r="L113358" s="9"/>
      <c r="M113358" s="9"/>
      <c r="N113358" s="9"/>
    </row>
    <row r="113359" spans="12:14" x14ac:dyDescent="0.25">
      <c r="L113359" s="9"/>
      <c r="M113359" s="9"/>
      <c r="N113359" s="9"/>
    </row>
    <row r="113360" spans="12:14" x14ac:dyDescent="0.25">
      <c r="L113360" s="9"/>
      <c r="M113360" s="9"/>
      <c r="N113360" s="9"/>
    </row>
    <row r="113361" spans="12:14" x14ac:dyDescent="0.25">
      <c r="L113361" s="9"/>
      <c r="M113361" s="9"/>
      <c r="N113361" s="9"/>
    </row>
    <row r="113362" spans="12:14" x14ac:dyDescent="0.25">
      <c r="L113362" s="9"/>
      <c r="M113362" s="9"/>
      <c r="N113362" s="9"/>
    </row>
    <row r="113363" spans="12:14" x14ac:dyDescent="0.25">
      <c r="L113363" s="9"/>
      <c r="M113363" s="9"/>
      <c r="N113363" s="9"/>
    </row>
    <row r="113364" spans="12:14" x14ac:dyDescent="0.25">
      <c r="L113364" s="9"/>
      <c r="M113364" s="9"/>
      <c r="N113364" s="9"/>
    </row>
    <row r="113365" spans="12:14" x14ac:dyDescent="0.25">
      <c r="L113365" s="9"/>
      <c r="M113365" s="9"/>
      <c r="N113365" s="9"/>
    </row>
    <row r="113366" spans="12:14" x14ac:dyDescent="0.25">
      <c r="L113366" s="9"/>
      <c r="M113366" s="9"/>
      <c r="N113366" s="9"/>
    </row>
    <row r="113367" spans="12:14" x14ac:dyDescent="0.25">
      <c r="L113367" s="9"/>
      <c r="M113367" s="9"/>
      <c r="N113367" s="9"/>
    </row>
    <row r="113368" spans="12:14" x14ac:dyDescent="0.25">
      <c r="L113368" s="9"/>
      <c r="M113368" s="9"/>
      <c r="N113368" s="9"/>
    </row>
    <row r="113369" spans="12:14" x14ac:dyDescent="0.25">
      <c r="L113369" s="9"/>
      <c r="M113369" s="9"/>
      <c r="N113369" s="9"/>
    </row>
    <row r="113370" spans="12:14" x14ac:dyDescent="0.25">
      <c r="L113370" s="9"/>
      <c r="M113370" s="9"/>
      <c r="N113370" s="9"/>
    </row>
    <row r="113371" spans="12:14" x14ac:dyDescent="0.25">
      <c r="L113371" s="9"/>
      <c r="M113371" s="9"/>
      <c r="N113371" s="9"/>
    </row>
    <row r="113372" spans="12:14" x14ac:dyDescent="0.25">
      <c r="L113372" s="9"/>
      <c r="M113372" s="9"/>
      <c r="N113372" s="9"/>
    </row>
    <row r="113373" spans="12:14" x14ac:dyDescent="0.25">
      <c r="L113373" s="9"/>
      <c r="M113373" s="9"/>
      <c r="N113373" s="9"/>
    </row>
    <row r="113374" spans="12:14" x14ac:dyDescent="0.25">
      <c r="L113374" s="9"/>
      <c r="M113374" s="9"/>
      <c r="N113374" s="9"/>
    </row>
    <row r="113375" spans="12:14" x14ac:dyDescent="0.25">
      <c r="L113375" s="9"/>
      <c r="M113375" s="9"/>
      <c r="N113375" s="9"/>
    </row>
    <row r="113376" spans="12:14" x14ac:dyDescent="0.25">
      <c r="L113376" s="9"/>
      <c r="M113376" s="9"/>
      <c r="N113376" s="9"/>
    </row>
    <row r="113377" spans="12:14" x14ac:dyDescent="0.25">
      <c r="L113377" s="9"/>
      <c r="M113377" s="9"/>
      <c r="N113377" s="9"/>
    </row>
    <row r="113378" spans="12:14" x14ac:dyDescent="0.25">
      <c r="L113378" s="9"/>
      <c r="M113378" s="9"/>
      <c r="N113378" s="9"/>
    </row>
    <row r="113379" spans="12:14" x14ac:dyDescent="0.25">
      <c r="L113379" s="9"/>
      <c r="M113379" s="9"/>
      <c r="N113379" s="9"/>
    </row>
    <row r="113380" spans="12:14" x14ac:dyDescent="0.25">
      <c r="L113380" s="9"/>
      <c r="M113380" s="9"/>
      <c r="N113380" s="9"/>
    </row>
    <row r="113381" spans="12:14" x14ac:dyDescent="0.25">
      <c r="L113381" s="9"/>
      <c r="M113381" s="9"/>
      <c r="N113381" s="9"/>
    </row>
    <row r="113382" spans="12:14" x14ac:dyDescent="0.25">
      <c r="L113382" s="9"/>
      <c r="M113382" s="9"/>
      <c r="N113382" s="9"/>
    </row>
    <row r="113383" spans="12:14" x14ac:dyDescent="0.25">
      <c r="L113383" s="9"/>
      <c r="M113383" s="9"/>
      <c r="N113383" s="9"/>
    </row>
    <row r="113384" spans="12:14" x14ac:dyDescent="0.25">
      <c r="L113384" s="9"/>
      <c r="M113384" s="9"/>
      <c r="N113384" s="9"/>
    </row>
    <row r="113385" spans="12:14" x14ac:dyDescent="0.25">
      <c r="L113385" s="9"/>
      <c r="M113385" s="9"/>
      <c r="N113385" s="9"/>
    </row>
    <row r="113386" spans="12:14" x14ac:dyDescent="0.25">
      <c r="L113386" s="9"/>
      <c r="M113386" s="9"/>
      <c r="N113386" s="9"/>
    </row>
    <row r="113387" spans="12:14" x14ac:dyDescent="0.25">
      <c r="L113387" s="9"/>
      <c r="M113387" s="9"/>
      <c r="N113387" s="9"/>
    </row>
    <row r="113388" spans="12:14" x14ac:dyDescent="0.25">
      <c r="L113388" s="9"/>
      <c r="M113388" s="9"/>
      <c r="N113388" s="9"/>
    </row>
    <row r="113389" spans="12:14" x14ac:dyDescent="0.25">
      <c r="L113389" s="9"/>
      <c r="M113389" s="9"/>
      <c r="N113389" s="9"/>
    </row>
    <row r="113390" spans="12:14" x14ac:dyDescent="0.25">
      <c r="L113390" s="9"/>
      <c r="M113390" s="9"/>
      <c r="N113390" s="9"/>
    </row>
    <row r="113391" spans="12:14" x14ac:dyDescent="0.25">
      <c r="L113391" s="9"/>
      <c r="M113391" s="9"/>
      <c r="N113391" s="9"/>
    </row>
    <row r="113392" spans="12:14" x14ac:dyDescent="0.25">
      <c r="L113392" s="9"/>
      <c r="M113392" s="9"/>
      <c r="N113392" s="9"/>
    </row>
    <row r="113393" spans="12:14" x14ac:dyDescent="0.25">
      <c r="L113393" s="9"/>
      <c r="M113393" s="9"/>
      <c r="N113393" s="9"/>
    </row>
    <row r="113394" spans="12:14" x14ac:dyDescent="0.25">
      <c r="L113394" s="9"/>
      <c r="M113394" s="9"/>
      <c r="N113394" s="9"/>
    </row>
    <row r="113395" spans="12:14" x14ac:dyDescent="0.25">
      <c r="L113395" s="9"/>
      <c r="M113395" s="9"/>
      <c r="N113395" s="9"/>
    </row>
    <row r="113396" spans="12:14" x14ac:dyDescent="0.25">
      <c r="L113396" s="9"/>
      <c r="M113396" s="9"/>
      <c r="N113396" s="9"/>
    </row>
    <row r="113397" spans="12:14" x14ac:dyDescent="0.25">
      <c r="L113397" s="9"/>
      <c r="M113397" s="9"/>
      <c r="N113397" s="9"/>
    </row>
    <row r="113398" spans="12:14" x14ac:dyDescent="0.25">
      <c r="L113398" s="9"/>
      <c r="M113398" s="9"/>
      <c r="N113398" s="9"/>
    </row>
    <row r="113399" spans="12:14" x14ac:dyDescent="0.25">
      <c r="L113399" s="9"/>
      <c r="M113399" s="9"/>
      <c r="N113399" s="9"/>
    </row>
    <row r="113400" spans="12:14" x14ac:dyDescent="0.25">
      <c r="L113400" s="9"/>
      <c r="M113400" s="9"/>
      <c r="N113400" s="9"/>
    </row>
    <row r="113401" spans="12:14" x14ac:dyDescent="0.25">
      <c r="L113401" s="9"/>
      <c r="M113401" s="9"/>
      <c r="N113401" s="9"/>
    </row>
    <row r="113402" spans="12:14" x14ac:dyDescent="0.25">
      <c r="L113402" s="9"/>
      <c r="M113402" s="9"/>
      <c r="N113402" s="9"/>
    </row>
    <row r="113403" spans="12:14" x14ac:dyDescent="0.25">
      <c r="L113403" s="9"/>
      <c r="M113403" s="9"/>
      <c r="N113403" s="9"/>
    </row>
    <row r="113404" spans="12:14" x14ac:dyDescent="0.25">
      <c r="L113404" s="9"/>
      <c r="M113404" s="9"/>
      <c r="N113404" s="9"/>
    </row>
    <row r="113405" spans="12:14" x14ac:dyDescent="0.25">
      <c r="L113405" s="9"/>
      <c r="M113405" s="9"/>
      <c r="N113405" s="9"/>
    </row>
    <row r="113406" spans="12:14" x14ac:dyDescent="0.25">
      <c r="L113406" s="9"/>
      <c r="M113406" s="9"/>
      <c r="N113406" s="9"/>
    </row>
    <row r="113407" spans="12:14" x14ac:dyDescent="0.25">
      <c r="L113407" s="9"/>
      <c r="M113407" s="9"/>
      <c r="N113407" s="9"/>
    </row>
    <row r="113408" spans="12:14" x14ac:dyDescent="0.25">
      <c r="L113408" s="9"/>
      <c r="M113408" s="9"/>
      <c r="N113408" s="9"/>
    </row>
    <row r="113409" spans="12:14" x14ac:dyDescent="0.25">
      <c r="L113409" s="9"/>
      <c r="M113409" s="9"/>
      <c r="N113409" s="9"/>
    </row>
    <row r="113410" spans="12:14" x14ac:dyDescent="0.25">
      <c r="L113410" s="9"/>
      <c r="M113410" s="9"/>
      <c r="N113410" s="9"/>
    </row>
    <row r="113411" spans="12:14" x14ac:dyDescent="0.25">
      <c r="L113411" s="9"/>
      <c r="M113411" s="9"/>
      <c r="N113411" s="9"/>
    </row>
    <row r="113412" spans="12:14" x14ac:dyDescent="0.25">
      <c r="L113412" s="9"/>
      <c r="M113412" s="9"/>
      <c r="N113412" s="9"/>
    </row>
    <row r="113413" spans="12:14" x14ac:dyDescent="0.25">
      <c r="L113413" s="9"/>
      <c r="M113413" s="9"/>
      <c r="N113413" s="9"/>
    </row>
    <row r="113414" spans="12:14" x14ac:dyDescent="0.25">
      <c r="L113414" s="9"/>
      <c r="M113414" s="9"/>
      <c r="N113414" s="9"/>
    </row>
    <row r="113415" spans="12:14" x14ac:dyDescent="0.25">
      <c r="L113415" s="9"/>
      <c r="M113415" s="9"/>
      <c r="N113415" s="9"/>
    </row>
    <row r="113416" spans="12:14" x14ac:dyDescent="0.25">
      <c r="L113416" s="9"/>
      <c r="M113416" s="9"/>
      <c r="N113416" s="9"/>
    </row>
    <row r="113417" spans="12:14" x14ac:dyDescent="0.25">
      <c r="L113417" s="9"/>
      <c r="M113417" s="9"/>
      <c r="N113417" s="9"/>
    </row>
    <row r="113418" spans="12:14" x14ac:dyDescent="0.25">
      <c r="L113418" s="9"/>
      <c r="M113418" s="9"/>
      <c r="N113418" s="9"/>
    </row>
    <row r="113419" spans="12:14" x14ac:dyDescent="0.25">
      <c r="L113419" s="9"/>
      <c r="M113419" s="9"/>
      <c r="N113419" s="9"/>
    </row>
    <row r="113420" spans="12:14" x14ac:dyDescent="0.25">
      <c r="L113420" s="9"/>
      <c r="M113420" s="9"/>
      <c r="N113420" s="9"/>
    </row>
    <row r="113421" spans="12:14" x14ac:dyDescent="0.25">
      <c r="L113421" s="9"/>
      <c r="M113421" s="9"/>
      <c r="N113421" s="9"/>
    </row>
    <row r="113422" spans="12:14" x14ac:dyDescent="0.25">
      <c r="L113422" s="9"/>
      <c r="M113422" s="9"/>
      <c r="N113422" s="9"/>
    </row>
    <row r="113423" spans="12:14" x14ac:dyDescent="0.25">
      <c r="L113423" s="9"/>
      <c r="M113423" s="9"/>
      <c r="N113423" s="9"/>
    </row>
    <row r="113424" spans="12:14" x14ac:dyDescent="0.25">
      <c r="L113424" s="9"/>
      <c r="M113424" s="9"/>
      <c r="N113424" s="9"/>
    </row>
    <row r="113425" spans="12:14" x14ac:dyDescent="0.25">
      <c r="L113425" s="9"/>
      <c r="M113425" s="9"/>
      <c r="N113425" s="9"/>
    </row>
    <row r="113426" spans="12:14" x14ac:dyDescent="0.25">
      <c r="L113426" s="9"/>
      <c r="M113426" s="9"/>
      <c r="N113426" s="9"/>
    </row>
    <row r="113427" spans="12:14" x14ac:dyDescent="0.25">
      <c r="L113427" s="9"/>
      <c r="M113427" s="9"/>
      <c r="N113427" s="9"/>
    </row>
    <row r="113428" spans="12:14" x14ac:dyDescent="0.25">
      <c r="L113428" s="9"/>
      <c r="M113428" s="9"/>
      <c r="N113428" s="9"/>
    </row>
    <row r="113429" spans="12:14" x14ac:dyDescent="0.25">
      <c r="L113429" s="9"/>
      <c r="M113429" s="9"/>
      <c r="N113429" s="9"/>
    </row>
    <row r="113430" spans="12:14" x14ac:dyDescent="0.25">
      <c r="L113430" s="9"/>
      <c r="M113430" s="9"/>
      <c r="N113430" s="9"/>
    </row>
    <row r="113431" spans="12:14" x14ac:dyDescent="0.25">
      <c r="L113431" s="9"/>
      <c r="M113431" s="9"/>
      <c r="N113431" s="9"/>
    </row>
    <row r="113432" spans="12:14" x14ac:dyDescent="0.25">
      <c r="L113432" s="9"/>
      <c r="M113432" s="9"/>
      <c r="N113432" s="9"/>
    </row>
    <row r="113433" spans="12:14" x14ac:dyDescent="0.25">
      <c r="L113433" s="9"/>
      <c r="M113433" s="9"/>
      <c r="N113433" s="9"/>
    </row>
    <row r="113434" spans="12:14" x14ac:dyDescent="0.25">
      <c r="L113434" s="9"/>
      <c r="M113434" s="9"/>
      <c r="N113434" s="9"/>
    </row>
    <row r="113435" spans="12:14" x14ac:dyDescent="0.25">
      <c r="L113435" s="9"/>
      <c r="M113435" s="9"/>
      <c r="N113435" s="9"/>
    </row>
    <row r="113436" spans="12:14" x14ac:dyDescent="0.25">
      <c r="L113436" s="9"/>
      <c r="M113436" s="9"/>
      <c r="N113436" s="9"/>
    </row>
    <row r="113437" spans="12:14" x14ac:dyDescent="0.25">
      <c r="L113437" s="9"/>
      <c r="M113437" s="9"/>
      <c r="N113437" s="9"/>
    </row>
    <row r="113438" spans="12:14" x14ac:dyDescent="0.25">
      <c r="L113438" s="9"/>
      <c r="M113438" s="9"/>
      <c r="N113438" s="9"/>
    </row>
    <row r="113439" spans="12:14" x14ac:dyDescent="0.25">
      <c r="L113439" s="9"/>
      <c r="M113439" s="9"/>
      <c r="N113439" s="9"/>
    </row>
    <row r="113440" spans="12:14" x14ac:dyDescent="0.25">
      <c r="L113440" s="9"/>
      <c r="M113440" s="9"/>
      <c r="N113440" s="9"/>
    </row>
    <row r="113441" spans="12:14" x14ac:dyDescent="0.25">
      <c r="L113441" s="9"/>
      <c r="M113441" s="9"/>
      <c r="N113441" s="9"/>
    </row>
    <row r="113442" spans="12:14" x14ac:dyDescent="0.25">
      <c r="L113442" s="9"/>
      <c r="M113442" s="9"/>
      <c r="N113442" s="9"/>
    </row>
    <row r="113443" spans="12:14" x14ac:dyDescent="0.25">
      <c r="L113443" s="9"/>
      <c r="M113443" s="9"/>
      <c r="N113443" s="9"/>
    </row>
    <row r="113444" spans="12:14" x14ac:dyDescent="0.25">
      <c r="L113444" s="9"/>
      <c r="M113444" s="9"/>
      <c r="N113444" s="9"/>
    </row>
    <row r="113445" spans="12:14" x14ac:dyDescent="0.25">
      <c r="L113445" s="9"/>
      <c r="M113445" s="9"/>
      <c r="N113445" s="9"/>
    </row>
    <row r="113446" spans="12:14" x14ac:dyDescent="0.25">
      <c r="L113446" s="9"/>
      <c r="M113446" s="9"/>
      <c r="N113446" s="9"/>
    </row>
    <row r="113447" spans="12:14" x14ac:dyDescent="0.25">
      <c r="L113447" s="9"/>
      <c r="M113447" s="9"/>
      <c r="N113447" s="9"/>
    </row>
    <row r="113448" spans="12:14" x14ac:dyDescent="0.25">
      <c r="L113448" s="9"/>
      <c r="M113448" s="9"/>
      <c r="N113448" s="9"/>
    </row>
    <row r="113449" spans="12:14" x14ac:dyDescent="0.25">
      <c r="L113449" s="9"/>
      <c r="M113449" s="9"/>
      <c r="N113449" s="9"/>
    </row>
    <row r="113450" spans="12:14" x14ac:dyDescent="0.25">
      <c r="L113450" s="9"/>
      <c r="M113450" s="9"/>
      <c r="N113450" s="9"/>
    </row>
    <row r="113451" spans="12:14" x14ac:dyDescent="0.25">
      <c r="L113451" s="9"/>
      <c r="M113451" s="9"/>
      <c r="N113451" s="9"/>
    </row>
    <row r="113452" spans="12:14" x14ac:dyDescent="0.25">
      <c r="L113452" s="9"/>
      <c r="M113452" s="9"/>
      <c r="N113452" s="9"/>
    </row>
    <row r="113453" spans="12:14" x14ac:dyDescent="0.25">
      <c r="L113453" s="9"/>
      <c r="M113453" s="9"/>
      <c r="N113453" s="9"/>
    </row>
    <row r="113454" spans="12:14" x14ac:dyDescent="0.25">
      <c r="L113454" s="9"/>
      <c r="M113454" s="9"/>
      <c r="N113454" s="9"/>
    </row>
    <row r="113455" spans="12:14" x14ac:dyDescent="0.25">
      <c r="L113455" s="9"/>
      <c r="M113455" s="9"/>
      <c r="N113455" s="9"/>
    </row>
    <row r="113456" spans="12:14" x14ac:dyDescent="0.25">
      <c r="L113456" s="9"/>
      <c r="M113456" s="9"/>
      <c r="N113456" s="9"/>
    </row>
    <row r="113457" spans="12:14" x14ac:dyDescent="0.25">
      <c r="L113457" s="9"/>
      <c r="M113457" s="9"/>
      <c r="N113457" s="9"/>
    </row>
    <row r="113458" spans="12:14" x14ac:dyDescent="0.25">
      <c r="L113458" s="9"/>
      <c r="M113458" s="9"/>
      <c r="N113458" s="9"/>
    </row>
    <row r="113459" spans="12:14" x14ac:dyDescent="0.25">
      <c r="L113459" s="9"/>
      <c r="M113459" s="9"/>
      <c r="N113459" s="9"/>
    </row>
    <row r="113460" spans="12:14" x14ac:dyDescent="0.25">
      <c r="L113460" s="9"/>
      <c r="M113460" s="9"/>
      <c r="N113460" s="9"/>
    </row>
    <row r="113461" spans="12:14" x14ac:dyDescent="0.25">
      <c r="L113461" s="9"/>
      <c r="M113461" s="9"/>
      <c r="N113461" s="9"/>
    </row>
    <row r="113462" spans="12:14" x14ac:dyDescent="0.25">
      <c r="L113462" s="9"/>
      <c r="M113462" s="9"/>
      <c r="N113462" s="9"/>
    </row>
    <row r="113463" spans="12:14" x14ac:dyDescent="0.25">
      <c r="L113463" s="9"/>
      <c r="M113463" s="9"/>
      <c r="N113463" s="9"/>
    </row>
    <row r="113464" spans="12:14" x14ac:dyDescent="0.25">
      <c r="L113464" s="9"/>
      <c r="M113464" s="9"/>
      <c r="N113464" s="9"/>
    </row>
    <row r="113465" spans="12:14" x14ac:dyDescent="0.25">
      <c r="L113465" s="9"/>
      <c r="M113465" s="9"/>
      <c r="N113465" s="9"/>
    </row>
    <row r="113466" spans="12:14" x14ac:dyDescent="0.25">
      <c r="L113466" s="9"/>
      <c r="M113466" s="9"/>
      <c r="N113466" s="9"/>
    </row>
    <row r="113467" spans="12:14" x14ac:dyDescent="0.25">
      <c r="L113467" s="9"/>
      <c r="M113467" s="9"/>
      <c r="N113467" s="9"/>
    </row>
    <row r="113468" spans="12:14" x14ac:dyDescent="0.25">
      <c r="L113468" s="9"/>
      <c r="M113468" s="9"/>
      <c r="N113468" s="9"/>
    </row>
    <row r="113469" spans="12:14" x14ac:dyDescent="0.25">
      <c r="L113469" s="9"/>
      <c r="M113469" s="9"/>
      <c r="N113469" s="9"/>
    </row>
    <row r="113470" spans="12:14" x14ac:dyDescent="0.25">
      <c r="L113470" s="9"/>
      <c r="M113470" s="9"/>
      <c r="N113470" s="9"/>
    </row>
    <row r="113471" spans="12:14" x14ac:dyDescent="0.25">
      <c r="L113471" s="9"/>
      <c r="M113471" s="9"/>
      <c r="N113471" s="9"/>
    </row>
    <row r="113472" spans="12:14" x14ac:dyDescent="0.25">
      <c r="L113472" s="9"/>
      <c r="M113472" s="9"/>
      <c r="N113472" s="9"/>
    </row>
    <row r="113473" spans="12:14" x14ac:dyDescent="0.25">
      <c r="L113473" s="9"/>
      <c r="M113473" s="9"/>
      <c r="N113473" s="9"/>
    </row>
    <row r="113474" spans="12:14" x14ac:dyDescent="0.25">
      <c r="L113474" s="9"/>
      <c r="M113474" s="9"/>
      <c r="N113474" s="9"/>
    </row>
    <row r="113475" spans="12:14" x14ac:dyDescent="0.25">
      <c r="L113475" s="9"/>
      <c r="M113475" s="9"/>
      <c r="N113475" s="9"/>
    </row>
    <row r="113476" spans="12:14" x14ac:dyDescent="0.25">
      <c r="L113476" s="9"/>
      <c r="M113476" s="9"/>
      <c r="N113476" s="9"/>
    </row>
    <row r="113477" spans="12:14" x14ac:dyDescent="0.25">
      <c r="L113477" s="9"/>
      <c r="M113477" s="9"/>
      <c r="N113477" s="9"/>
    </row>
    <row r="113478" spans="12:14" x14ac:dyDescent="0.25">
      <c r="L113478" s="9"/>
      <c r="M113478" s="9"/>
      <c r="N113478" s="9"/>
    </row>
    <row r="113479" spans="12:14" x14ac:dyDescent="0.25">
      <c r="L113479" s="9"/>
      <c r="M113479" s="9"/>
      <c r="N113479" s="9"/>
    </row>
    <row r="113480" spans="12:14" x14ac:dyDescent="0.25">
      <c r="L113480" s="9"/>
      <c r="M113480" s="9"/>
      <c r="N113480" s="9"/>
    </row>
    <row r="113481" spans="12:14" x14ac:dyDescent="0.25">
      <c r="L113481" s="9"/>
      <c r="M113481" s="9"/>
      <c r="N113481" s="9"/>
    </row>
    <row r="113482" spans="12:14" x14ac:dyDescent="0.25">
      <c r="L113482" s="9"/>
      <c r="M113482" s="9"/>
      <c r="N113482" s="9"/>
    </row>
    <row r="113483" spans="12:14" x14ac:dyDescent="0.25">
      <c r="L113483" s="9"/>
      <c r="M113483" s="9"/>
      <c r="N113483" s="9"/>
    </row>
    <row r="113484" spans="12:14" x14ac:dyDescent="0.25">
      <c r="L113484" s="9"/>
      <c r="M113484" s="9"/>
      <c r="N113484" s="9"/>
    </row>
    <row r="113485" spans="12:14" x14ac:dyDescent="0.25">
      <c r="L113485" s="9"/>
      <c r="M113485" s="9"/>
      <c r="N113485" s="9"/>
    </row>
    <row r="113486" spans="12:14" x14ac:dyDescent="0.25">
      <c r="L113486" s="9"/>
      <c r="M113486" s="9"/>
      <c r="N113486" s="9"/>
    </row>
    <row r="113487" spans="12:14" x14ac:dyDescent="0.25">
      <c r="L113487" s="9"/>
      <c r="M113487" s="9"/>
      <c r="N113487" s="9"/>
    </row>
    <row r="113488" spans="12:14" x14ac:dyDescent="0.25">
      <c r="L113488" s="9"/>
      <c r="M113488" s="9"/>
      <c r="N113488" s="9"/>
    </row>
    <row r="113489" spans="12:14" x14ac:dyDescent="0.25">
      <c r="L113489" s="9"/>
      <c r="M113489" s="9"/>
      <c r="N113489" s="9"/>
    </row>
    <row r="113490" spans="12:14" x14ac:dyDescent="0.25">
      <c r="L113490" s="9"/>
      <c r="M113490" s="9"/>
      <c r="N113490" s="9"/>
    </row>
    <row r="113491" spans="12:14" x14ac:dyDescent="0.25">
      <c r="L113491" s="9"/>
      <c r="M113491" s="9"/>
      <c r="N113491" s="9"/>
    </row>
    <row r="113492" spans="12:14" x14ac:dyDescent="0.25">
      <c r="L113492" s="9"/>
      <c r="M113492" s="9"/>
      <c r="N113492" s="9"/>
    </row>
    <row r="113493" spans="12:14" x14ac:dyDescent="0.25">
      <c r="L113493" s="9"/>
      <c r="M113493" s="9"/>
      <c r="N113493" s="9"/>
    </row>
    <row r="113494" spans="12:14" x14ac:dyDescent="0.25">
      <c r="L113494" s="9"/>
      <c r="M113494" s="9"/>
      <c r="N113494" s="9"/>
    </row>
    <row r="113495" spans="12:14" x14ac:dyDescent="0.25">
      <c r="L113495" s="9"/>
      <c r="M113495" s="9"/>
      <c r="N113495" s="9"/>
    </row>
    <row r="113496" spans="12:14" x14ac:dyDescent="0.25">
      <c r="L113496" s="9"/>
      <c r="M113496" s="9"/>
      <c r="N113496" s="9"/>
    </row>
    <row r="113497" spans="12:14" x14ac:dyDescent="0.25">
      <c r="L113497" s="9"/>
      <c r="M113497" s="9"/>
      <c r="N113497" s="9"/>
    </row>
    <row r="113498" spans="12:14" x14ac:dyDescent="0.25">
      <c r="L113498" s="9"/>
      <c r="M113498" s="9"/>
      <c r="N113498" s="9"/>
    </row>
    <row r="113499" spans="12:14" x14ac:dyDescent="0.25">
      <c r="L113499" s="9"/>
      <c r="M113499" s="9"/>
      <c r="N113499" s="9"/>
    </row>
    <row r="113500" spans="12:14" x14ac:dyDescent="0.25">
      <c r="L113500" s="9"/>
      <c r="M113500" s="9"/>
      <c r="N113500" s="9"/>
    </row>
    <row r="113501" spans="12:14" x14ac:dyDescent="0.25">
      <c r="L113501" s="9"/>
      <c r="M113501" s="9"/>
      <c r="N113501" s="9"/>
    </row>
    <row r="113502" spans="12:14" x14ac:dyDescent="0.25">
      <c r="L113502" s="9"/>
      <c r="M113502" s="9"/>
      <c r="N113502" s="9"/>
    </row>
    <row r="113503" spans="12:14" x14ac:dyDescent="0.25">
      <c r="L113503" s="9"/>
      <c r="M113503" s="9"/>
      <c r="N113503" s="9"/>
    </row>
    <row r="113504" spans="12:14" x14ac:dyDescent="0.25">
      <c r="L113504" s="9"/>
      <c r="M113504" s="9"/>
      <c r="N113504" s="9"/>
    </row>
    <row r="113505" spans="12:14" x14ac:dyDescent="0.25">
      <c r="L113505" s="9"/>
      <c r="M113505" s="9"/>
      <c r="N113505" s="9"/>
    </row>
    <row r="113506" spans="12:14" x14ac:dyDescent="0.25">
      <c r="L113506" s="9"/>
      <c r="M113506" s="9"/>
      <c r="N113506" s="9"/>
    </row>
    <row r="113507" spans="12:14" x14ac:dyDescent="0.25">
      <c r="L113507" s="9"/>
      <c r="M113507" s="9"/>
      <c r="N113507" s="9"/>
    </row>
    <row r="113508" spans="12:14" x14ac:dyDescent="0.25">
      <c r="L113508" s="9"/>
      <c r="M113508" s="9"/>
      <c r="N113508" s="9"/>
    </row>
    <row r="113509" spans="12:14" x14ac:dyDescent="0.25">
      <c r="L113509" s="9"/>
      <c r="M113509" s="9"/>
      <c r="N113509" s="9"/>
    </row>
    <row r="113510" spans="12:14" x14ac:dyDescent="0.25">
      <c r="L113510" s="9"/>
      <c r="M113510" s="9"/>
      <c r="N113510" s="9"/>
    </row>
    <row r="113511" spans="12:14" x14ac:dyDescent="0.25">
      <c r="L113511" s="9"/>
      <c r="M113511" s="9"/>
      <c r="N113511" s="9"/>
    </row>
    <row r="113512" spans="12:14" x14ac:dyDescent="0.25">
      <c r="L113512" s="9"/>
      <c r="M113512" s="9"/>
      <c r="N113512" s="9"/>
    </row>
    <row r="113513" spans="12:14" x14ac:dyDescent="0.25">
      <c r="L113513" s="9"/>
      <c r="M113513" s="9"/>
      <c r="N113513" s="9"/>
    </row>
    <row r="113514" spans="12:14" x14ac:dyDescent="0.25">
      <c r="L113514" s="9"/>
      <c r="M113514" s="9"/>
      <c r="N113514" s="9"/>
    </row>
    <row r="113515" spans="12:14" x14ac:dyDescent="0.25">
      <c r="L113515" s="9"/>
      <c r="M113515" s="9"/>
      <c r="N113515" s="9"/>
    </row>
    <row r="113516" spans="12:14" x14ac:dyDescent="0.25">
      <c r="L113516" s="9"/>
      <c r="M113516" s="9"/>
      <c r="N113516" s="9"/>
    </row>
    <row r="113517" spans="12:14" x14ac:dyDescent="0.25">
      <c r="L113517" s="9"/>
      <c r="M113517" s="9"/>
      <c r="N113517" s="9"/>
    </row>
    <row r="113518" spans="12:14" x14ac:dyDescent="0.25">
      <c r="L113518" s="9"/>
      <c r="M113518" s="9"/>
      <c r="N113518" s="9"/>
    </row>
    <row r="113519" spans="12:14" x14ac:dyDescent="0.25">
      <c r="L113519" s="9"/>
      <c r="M113519" s="9"/>
      <c r="N113519" s="9"/>
    </row>
    <row r="113520" spans="12:14" x14ac:dyDescent="0.25">
      <c r="L113520" s="9"/>
      <c r="M113520" s="9"/>
      <c r="N113520" s="9"/>
    </row>
    <row r="113521" spans="12:14" x14ac:dyDescent="0.25">
      <c r="L113521" s="9"/>
      <c r="M113521" s="9"/>
      <c r="N113521" s="9"/>
    </row>
    <row r="113522" spans="12:14" x14ac:dyDescent="0.25">
      <c r="L113522" s="9"/>
      <c r="M113522" s="9"/>
      <c r="N113522" s="9"/>
    </row>
    <row r="113523" spans="12:14" x14ac:dyDescent="0.25">
      <c r="L113523" s="9"/>
      <c r="M113523" s="9"/>
      <c r="N113523" s="9"/>
    </row>
    <row r="113524" spans="12:14" x14ac:dyDescent="0.25">
      <c r="L113524" s="9"/>
      <c r="M113524" s="9"/>
      <c r="N113524" s="9"/>
    </row>
    <row r="113525" spans="12:14" x14ac:dyDescent="0.25">
      <c r="L113525" s="9"/>
      <c r="M113525" s="9"/>
      <c r="N113525" s="9"/>
    </row>
    <row r="113526" spans="12:14" x14ac:dyDescent="0.25">
      <c r="L113526" s="9"/>
      <c r="M113526" s="9"/>
      <c r="N113526" s="9"/>
    </row>
    <row r="113527" spans="12:14" x14ac:dyDescent="0.25">
      <c r="L113527" s="9"/>
      <c r="M113527" s="9"/>
      <c r="N113527" s="9"/>
    </row>
    <row r="113528" spans="12:14" x14ac:dyDescent="0.25">
      <c r="L113528" s="9"/>
      <c r="M113528" s="9"/>
      <c r="N113528" s="9"/>
    </row>
    <row r="113529" spans="12:14" x14ac:dyDescent="0.25">
      <c r="L113529" s="9"/>
      <c r="M113529" s="9"/>
      <c r="N113529" s="9"/>
    </row>
    <row r="113530" spans="12:14" x14ac:dyDescent="0.25">
      <c r="L113530" s="9"/>
      <c r="M113530" s="9"/>
      <c r="N113530" s="9"/>
    </row>
    <row r="113531" spans="12:14" x14ac:dyDescent="0.25">
      <c r="L113531" s="9"/>
      <c r="M113531" s="9"/>
      <c r="N113531" s="9"/>
    </row>
    <row r="113532" spans="12:14" x14ac:dyDescent="0.25">
      <c r="L113532" s="9"/>
      <c r="M113532" s="9"/>
      <c r="N113532" s="9"/>
    </row>
    <row r="113533" spans="12:14" x14ac:dyDescent="0.25">
      <c r="L113533" s="9"/>
      <c r="M113533" s="9"/>
      <c r="N113533" s="9"/>
    </row>
    <row r="113534" spans="12:14" x14ac:dyDescent="0.25">
      <c r="L113534" s="9"/>
      <c r="M113534" s="9"/>
      <c r="N113534" s="9"/>
    </row>
    <row r="113535" spans="12:14" x14ac:dyDescent="0.25">
      <c r="L113535" s="9"/>
      <c r="M113535" s="9"/>
      <c r="N113535" s="9"/>
    </row>
    <row r="113536" spans="12:14" x14ac:dyDescent="0.25">
      <c r="L113536" s="9"/>
      <c r="M113536" s="9"/>
      <c r="N113536" s="9"/>
    </row>
    <row r="113537" spans="12:14" x14ac:dyDescent="0.25">
      <c r="L113537" s="9"/>
      <c r="M113537" s="9"/>
      <c r="N113537" s="9"/>
    </row>
    <row r="113538" spans="12:14" x14ac:dyDescent="0.25">
      <c r="L113538" s="9"/>
      <c r="M113538" s="9"/>
      <c r="N113538" s="9"/>
    </row>
    <row r="113539" spans="12:14" x14ac:dyDescent="0.25">
      <c r="L113539" s="9"/>
      <c r="M113539" s="9"/>
      <c r="N113539" s="9"/>
    </row>
    <row r="113540" spans="12:14" x14ac:dyDescent="0.25">
      <c r="L113540" s="9"/>
      <c r="M113540" s="9"/>
      <c r="N113540" s="9"/>
    </row>
    <row r="113541" spans="12:14" x14ac:dyDescent="0.25">
      <c r="L113541" s="9"/>
      <c r="M113541" s="9"/>
      <c r="N113541" s="9"/>
    </row>
    <row r="113542" spans="12:14" x14ac:dyDescent="0.25">
      <c r="L113542" s="9"/>
      <c r="M113542" s="9"/>
      <c r="N113542" s="9"/>
    </row>
    <row r="113543" spans="12:14" x14ac:dyDescent="0.25">
      <c r="L113543" s="9"/>
      <c r="M113543" s="9"/>
      <c r="N113543" s="9"/>
    </row>
    <row r="113544" spans="12:14" x14ac:dyDescent="0.25">
      <c r="L113544" s="9"/>
      <c r="M113544" s="9"/>
      <c r="N113544" s="9"/>
    </row>
    <row r="113545" spans="12:14" x14ac:dyDescent="0.25">
      <c r="L113545" s="9"/>
      <c r="M113545" s="9"/>
      <c r="N113545" s="9"/>
    </row>
    <row r="113546" spans="12:14" x14ac:dyDescent="0.25">
      <c r="L113546" s="9"/>
      <c r="M113546" s="9"/>
      <c r="N113546" s="9"/>
    </row>
    <row r="113547" spans="12:14" x14ac:dyDescent="0.25">
      <c r="L113547" s="9"/>
      <c r="M113547" s="9"/>
      <c r="N113547" s="9"/>
    </row>
    <row r="113548" spans="12:14" x14ac:dyDescent="0.25">
      <c r="L113548" s="9"/>
      <c r="M113548" s="9"/>
      <c r="N113548" s="9"/>
    </row>
    <row r="113549" spans="12:14" x14ac:dyDescent="0.25">
      <c r="L113549" s="9"/>
      <c r="M113549" s="9"/>
      <c r="N113549" s="9"/>
    </row>
    <row r="113550" spans="12:14" x14ac:dyDescent="0.25">
      <c r="L113550" s="9"/>
      <c r="M113550" s="9"/>
      <c r="N113550" s="9"/>
    </row>
    <row r="113551" spans="12:14" x14ac:dyDescent="0.25">
      <c r="L113551" s="9"/>
      <c r="M113551" s="9"/>
      <c r="N113551" s="9"/>
    </row>
    <row r="113552" spans="12:14" x14ac:dyDescent="0.25">
      <c r="L113552" s="9"/>
      <c r="M113552" s="9"/>
      <c r="N113552" s="9"/>
    </row>
    <row r="113553" spans="12:14" x14ac:dyDescent="0.25">
      <c r="L113553" s="9"/>
      <c r="M113553" s="9"/>
      <c r="N113553" s="9"/>
    </row>
    <row r="113554" spans="12:14" x14ac:dyDescent="0.25">
      <c r="L113554" s="9"/>
      <c r="M113554" s="9"/>
      <c r="N113554" s="9"/>
    </row>
    <row r="113555" spans="12:14" x14ac:dyDescent="0.25">
      <c r="L113555" s="9"/>
      <c r="M113555" s="9"/>
      <c r="N113555" s="9"/>
    </row>
    <row r="113556" spans="12:14" x14ac:dyDescent="0.25">
      <c r="L113556" s="9"/>
      <c r="M113556" s="9"/>
      <c r="N113556" s="9"/>
    </row>
    <row r="113557" spans="12:14" x14ac:dyDescent="0.25">
      <c r="L113557" s="9"/>
      <c r="M113557" s="9"/>
      <c r="N113557" s="9"/>
    </row>
    <row r="113558" spans="12:14" x14ac:dyDescent="0.25">
      <c r="L113558" s="9"/>
      <c r="M113558" s="9"/>
      <c r="N113558" s="9"/>
    </row>
    <row r="113559" spans="12:14" x14ac:dyDescent="0.25">
      <c r="L113559" s="9"/>
      <c r="M113559" s="9"/>
      <c r="N113559" s="9"/>
    </row>
    <row r="113560" spans="12:14" x14ac:dyDescent="0.25">
      <c r="L113560" s="9"/>
      <c r="M113560" s="9"/>
      <c r="N113560" s="9"/>
    </row>
    <row r="113561" spans="12:14" x14ac:dyDescent="0.25">
      <c r="L113561" s="9"/>
      <c r="M113561" s="9"/>
      <c r="N113561" s="9"/>
    </row>
    <row r="113562" spans="12:14" x14ac:dyDescent="0.25">
      <c r="L113562" s="9"/>
      <c r="M113562" s="9"/>
      <c r="N113562" s="9"/>
    </row>
    <row r="113563" spans="12:14" x14ac:dyDescent="0.25">
      <c r="L113563" s="9"/>
      <c r="M113563" s="9"/>
      <c r="N113563" s="9"/>
    </row>
    <row r="113564" spans="12:14" x14ac:dyDescent="0.25">
      <c r="L113564" s="9"/>
      <c r="M113564" s="9"/>
      <c r="N113564" s="9"/>
    </row>
    <row r="113565" spans="12:14" x14ac:dyDescent="0.25">
      <c r="L113565" s="9"/>
      <c r="M113565" s="9"/>
      <c r="N113565" s="9"/>
    </row>
    <row r="113566" spans="12:14" x14ac:dyDescent="0.25">
      <c r="L113566" s="9"/>
      <c r="M113566" s="9"/>
      <c r="N113566" s="9"/>
    </row>
    <row r="113567" spans="12:14" x14ac:dyDescent="0.25">
      <c r="L113567" s="9"/>
      <c r="M113567" s="9"/>
      <c r="N113567" s="9"/>
    </row>
    <row r="113568" spans="12:14" x14ac:dyDescent="0.25">
      <c r="L113568" s="9"/>
      <c r="M113568" s="9"/>
      <c r="N113568" s="9"/>
    </row>
    <row r="113569" spans="12:14" x14ac:dyDescent="0.25">
      <c r="L113569" s="9"/>
      <c r="M113569" s="9"/>
      <c r="N113569" s="9"/>
    </row>
    <row r="113570" spans="12:14" x14ac:dyDescent="0.25">
      <c r="L113570" s="9"/>
      <c r="M113570" s="9"/>
      <c r="N113570" s="9"/>
    </row>
    <row r="113571" spans="12:14" x14ac:dyDescent="0.25">
      <c r="L113571" s="9"/>
      <c r="M113571" s="9"/>
      <c r="N113571" s="9"/>
    </row>
    <row r="113572" spans="12:14" x14ac:dyDescent="0.25">
      <c r="L113572" s="9"/>
      <c r="M113572" s="9"/>
      <c r="N113572" s="9"/>
    </row>
    <row r="113573" spans="12:14" x14ac:dyDescent="0.25">
      <c r="L113573" s="9"/>
      <c r="M113573" s="9"/>
      <c r="N113573" s="9"/>
    </row>
    <row r="113574" spans="12:14" x14ac:dyDescent="0.25">
      <c r="L113574" s="9"/>
      <c r="M113574" s="9"/>
      <c r="N113574" s="9"/>
    </row>
    <row r="113575" spans="12:14" x14ac:dyDescent="0.25">
      <c r="L113575" s="9"/>
      <c r="M113575" s="9"/>
      <c r="N113575" s="9"/>
    </row>
    <row r="113576" spans="12:14" x14ac:dyDescent="0.25">
      <c r="L113576" s="9"/>
      <c r="M113576" s="9"/>
      <c r="N113576" s="9"/>
    </row>
    <row r="113577" spans="12:14" x14ac:dyDescent="0.25">
      <c r="L113577" s="9"/>
      <c r="M113577" s="9"/>
      <c r="N113577" s="9"/>
    </row>
    <row r="113578" spans="12:14" x14ac:dyDescent="0.25">
      <c r="L113578" s="9"/>
      <c r="M113578" s="9"/>
      <c r="N113578" s="9"/>
    </row>
    <row r="113579" spans="12:14" x14ac:dyDescent="0.25">
      <c r="L113579" s="9"/>
      <c r="M113579" s="9"/>
      <c r="N113579" s="9"/>
    </row>
    <row r="113580" spans="12:14" x14ac:dyDescent="0.25">
      <c r="L113580" s="9"/>
      <c r="M113580" s="9"/>
      <c r="N113580" s="9"/>
    </row>
    <row r="113581" spans="12:14" x14ac:dyDescent="0.25">
      <c r="L113581" s="9"/>
      <c r="M113581" s="9"/>
      <c r="N113581" s="9"/>
    </row>
    <row r="113582" spans="12:14" x14ac:dyDescent="0.25">
      <c r="L113582" s="9"/>
      <c r="M113582" s="9"/>
      <c r="N113582" s="9"/>
    </row>
    <row r="113583" spans="12:14" x14ac:dyDescent="0.25">
      <c r="L113583" s="9"/>
      <c r="M113583" s="9"/>
      <c r="N113583" s="9"/>
    </row>
    <row r="113584" spans="12:14" x14ac:dyDescent="0.25">
      <c r="L113584" s="9"/>
      <c r="M113584" s="9"/>
      <c r="N113584" s="9"/>
    </row>
    <row r="113585" spans="12:14" x14ac:dyDescent="0.25">
      <c r="L113585" s="9"/>
      <c r="M113585" s="9"/>
      <c r="N113585" s="9"/>
    </row>
    <row r="113586" spans="12:14" x14ac:dyDescent="0.25">
      <c r="L113586" s="9"/>
      <c r="M113586" s="9"/>
      <c r="N113586" s="9"/>
    </row>
    <row r="113587" spans="12:14" x14ac:dyDescent="0.25">
      <c r="L113587" s="9"/>
      <c r="M113587" s="9"/>
      <c r="N113587" s="9"/>
    </row>
    <row r="113588" spans="12:14" x14ac:dyDescent="0.25">
      <c r="L113588" s="9"/>
      <c r="M113588" s="9"/>
      <c r="N113588" s="9"/>
    </row>
    <row r="113589" spans="12:14" x14ac:dyDescent="0.25">
      <c r="L113589" s="9"/>
      <c r="M113589" s="9"/>
      <c r="N113589" s="9"/>
    </row>
    <row r="113590" spans="12:14" x14ac:dyDescent="0.25">
      <c r="L113590" s="9"/>
      <c r="M113590" s="9"/>
      <c r="N113590" s="9"/>
    </row>
    <row r="113591" spans="12:14" x14ac:dyDescent="0.25">
      <c r="L113591" s="9"/>
      <c r="M113591" s="9"/>
      <c r="N113591" s="9"/>
    </row>
    <row r="113592" spans="12:14" x14ac:dyDescent="0.25">
      <c r="L113592" s="9"/>
      <c r="M113592" s="9"/>
      <c r="N113592" s="9"/>
    </row>
    <row r="113593" spans="12:14" x14ac:dyDescent="0.25">
      <c r="L113593" s="9"/>
      <c r="M113593" s="9"/>
      <c r="N113593" s="9"/>
    </row>
    <row r="113594" spans="12:14" x14ac:dyDescent="0.25">
      <c r="L113594" s="9"/>
      <c r="M113594" s="9"/>
      <c r="N113594" s="9"/>
    </row>
    <row r="113595" spans="12:14" x14ac:dyDescent="0.25">
      <c r="L113595" s="9"/>
      <c r="M113595" s="9"/>
      <c r="N113595" s="9"/>
    </row>
    <row r="113596" spans="12:14" x14ac:dyDescent="0.25">
      <c r="L113596" s="9"/>
      <c r="M113596" s="9"/>
      <c r="N113596" s="9"/>
    </row>
    <row r="113597" spans="12:14" x14ac:dyDescent="0.25">
      <c r="L113597" s="9"/>
      <c r="M113597" s="9"/>
      <c r="N113597" s="9"/>
    </row>
    <row r="113598" spans="12:14" x14ac:dyDescent="0.25">
      <c r="L113598" s="9"/>
      <c r="M113598" s="9"/>
      <c r="N113598" s="9"/>
    </row>
    <row r="113599" spans="12:14" x14ac:dyDescent="0.25">
      <c r="L113599" s="9"/>
      <c r="M113599" s="9"/>
      <c r="N113599" s="9"/>
    </row>
    <row r="113600" spans="12:14" x14ac:dyDescent="0.25">
      <c r="L113600" s="9"/>
      <c r="M113600" s="9"/>
      <c r="N113600" s="9"/>
    </row>
    <row r="113601" spans="12:14" x14ac:dyDescent="0.25">
      <c r="L113601" s="9"/>
      <c r="M113601" s="9"/>
      <c r="N113601" s="9"/>
    </row>
    <row r="113602" spans="12:14" x14ac:dyDescent="0.25">
      <c r="L113602" s="9"/>
      <c r="M113602" s="9"/>
      <c r="N113602" s="9"/>
    </row>
    <row r="113603" spans="12:14" x14ac:dyDescent="0.25">
      <c r="L113603" s="9"/>
      <c r="M113603" s="9"/>
      <c r="N113603" s="9"/>
    </row>
    <row r="113604" spans="12:14" x14ac:dyDescent="0.25">
      <c r="L113604" s="9"/>
      <c r="M113604" s="9"/>
      <c r="N113604" s="9"/>
    </row>
    <row r="113605" spans="12:14" x14ac:dyDescent="0.25">
      <c r="L113605" s="9"/>
      <c r="M113605" s="9"/>
      <c r="N113605" s="9"/>
    </row>
    <row r="113606" spans="12:14" x14ac:dyDescent="0.25">
      <c r="L113606" s="9"/>
      <c r="M113606" s="9"/>
      <c r="N113606" s="9"/>
    </row>
    <row r="113607" spans="12:14" x14ac:dyDescent="0.25">
      <c r="L113607" s="9"/>
      <c r="M113607" s="9"/>
      <c r="N113607" s="9"/>
    </row>
    <row r="113608" spans="12:14" x14ac:dyDescent="0.25">
      <c r="L113608" s="9"/>
      <c r="M113608" s="9"/>
      <c r="N113608" s="9"/>
    </row>
    <row r="113609" spans="12:14" x14ac:dyDescent="0.25">
      <c r="L113609" s="9"/>
      <c r="M113609" s="9"/>
      <c r="N113609" s="9"/>
    </row>
    <row r="113610" spans="12:14" x14ac:dyDescent="0.25">
      <c r="L113610" s="9"/>
      <c r="M113610" s="9"/>
      <c r="N113610" s="9"/>
    </row>
    <row r="113611" spans="12:14" x14ac:dyDescent="0.25">
      <c r="L113611" s="9"/>
      <c r="M113611" s="9"/>
      <c r="N113611" s="9"/>
    </row>
    <row r="113612" spans="12:14" x14ac:dyDescent="0.25">
      <c r="L113612" s="9"/>
      <c r="M113612" s="9"/>
      <c r="N113612" s="9"/>
    </row>
    <row r="113613" spans="12:14" x14ac:dyDescent="0.25">
      <c r="L113613" s="9"/>
      <c r="M113613" s="9"/>
      <c r="N113613" s="9"/>
    </row>
    <row r="113614" spans="12:14" x14ac:dyDescent="0.25">
      <c r="L113614" s="9"/>
      <c r="M113614" s="9"/>
      <c r="N113614" s="9"/>
    </row>
    <row r="113615" spans="12:14" x14ac:dyDescent="0.25">
      <c r="L113615" s="9"/>
      <c r="M113615" s="9"/>
      <c r="N113615" s="9"/>
    </row>
    <row r="113616" spans="12:14" x14ac:dyDescent="0.25">
      <c r="L113616" s="9"/>
      <c r="M113616" s="9"/>
      <c r="N113616" s="9"/>
    </row>
    <row r="113617" spans="12:14" x14ac:dyDescent="0.25">
      <c r="L113617" s="9"/>
      <c r="M113617" s="9"/>
      <c r="N113617" s="9"/>
    </row>
    <row r="113618" spans="12:14" x14ac:dyDescent="0.25">
      <c r="L113618" s="9"/>
      <c r="M113618" s="9"/>
      <c r="N113618" s="9"/>
    </row>
    <row r="113619" spans="12:14" x14ac:dyDescent="0.25">
      <c r="L113619" s="9"/>
      <c r="M113619" s="9"/>
      <c r="N113619" s="9"/>
    </row>
    <row r="113620" spans="12:14" x14ac:dyDescent="0.25">
      <c r="L113620" s="9"/>
      <c r="M113620" s="9"/>
      <c r="N113620" s="9"/>
    </row>
    <row r="113621" spans="12:14" x14ac:dyDescent="0.25">
      <c r="L113621" s="9"/>
      <c r="M113621" s="9"/>
      <c r="N113621" s="9"/>
    </row>
    <row r="113622" spans="12:14" x14ac:dyDescent="0.25">
      <c r="L113622" s="9"/>
      <c r="M113622" s="9"/>
      <c r="N113622" s="9"/>
    </row>
    <row r="113623" spans="12:14" x14ac:dyDescent="0.25">
      <c r="L113623" s="9"/>
      <c r="M113623" s="9"/>
      <c r="N113623" s="9"/>
    </row>
    <row r="113624" spans="12:14" x14ac:dyDescent="0.25">
      <c r="L113624" s="9"/>
      <c r="M113624" s="9"/>
      <c r="N113624" s="9"/>
    </row>
    <row r="113625" spans="12:14" x14ac:dyDescent="0.25">
      <c r="L113625" s="9"/>
      <c r="M113625" s="9"/>
      <c r="N113625" s="9"/>
    </row>
    <row r="113626" spans="12:14" x14ac:dyDescent="0.25">
      <c r="L113626" s="9"/>
      <c r="M113626" s="9"/>
      <c r="N113626" s="9"/>
    </row>
    <row r="113627" spans="12:14" x14ac:dyDescent="0.25">
      <c r="L113627" s="9"/>
      <c r="M113627" s="9"/>
      <c r="N113627" s="9"/>
    </row>
    <row r="113628" spans="12:14" x14ac:dyDescent="0.25">
      <c r="L113628" s="9"/>
      <c r="M113628" s="9"/>
      <c r="N113628" s="9"/>
    </row>
    <row r="113629" spans="12:14" x14ac:dyDescent="0.25">
      <c r="L113629" s="9"/>
      <c r="M113629" s="9"/>
      <c r="N113629" s="9"/>
    </row>
    <row r="113630" spans="12:14" x14ac:dyDescent="0.25">
      <c r="L113630" s="9"/>
      <c r="M113630" s="9"/>
      <c r="N113630" s="9"/>
    </row>
    <row r="113631" spans="12:14" x14ac:dyDescent="0.25">
      <c r="L113631" s="9"/>
      <c r="M113631" s="9"/>
      <c r="N113631" s="9"/>
    </row>
    <row r="113632" spans="12:14" x14ac:dyDescent="0.25">
      <c r="L113632" s="9"/>
      <c r="M113632" s="9"/>
      <c r="N113632" s="9"/>
    </row>
    <row r="113633" spans="12:14" x14ac:dyDescent="0.25">
      <c r="L113633" s="9"/>
      <c r="M113633" s="9"/>
      <c r="N113633" s="9"/>
    </row>
    <row r="113634" spans="12:14" x14ac:dyDescent="0.25">
      <c r="L113634" s="9"/>
      <c r="M113634" s="9"/>
      <c r="N113634" s="9"/>
    </row>
    <row r="113635" spans="12:14" x14ac:dyDescent="0.25">
      <c r="L113635" s="9"/>
      <c r="M113635" s="9"/>
      <c r="N113635" s="9"/>
    </row>
    <row r="113636" spans="12:14" x14ac:dyDescent="0.25">
      <c r="L113636" s="9"/>
      <c r="M113636" s="9"/>
      <c r="N113636" s="9"/>
    </row>
    <row r="113637" spans="12:14" x14ac:dyDescent="0.25">
      <c r="L113637" s="9"/>
      <c r="M113637" s="9"/>
      <c r="N113637" s="9"/>
    </row>
    <row r="113638" spans="12:14" x14ac:dyDescent="0.25">
      <c r="L113638" s="9"/>
      <c r="M113638" s="9"/>
      <c r="N113638" s="9"/>
    </row>
    <row r="113639" spans="12:14" x14ac:dyDescent="0.25">
      <c r="L113639" s="9"/>
      <c r="M113639" s="9"/>
      <c r="N113639" s="9"/>
    </row>
    <row r="113640" spans="12:14" x14ac:dyDescent="0.25">
      <c r="L113640" s="9"/>
      <c r="M113640" s="9"/>
      <c r="N113640" s="9"/>
    </row>
    <row r="113641" spans="12:14" x14ac:dyDescent="0.25">
      <c r="L113641" s="9"/>
      <c r="M113641" s="9"/>
      <c r="N113641" s="9"/>
    </row>
    <row r="113642" spans="12:14" x14ac:dyDescent="0.25">
      <c r="L113642" s="9"/>
      <c r="M113642" s="9"/>
      <c r="N113642" s="9"/>
    </row>
    <row r="113643" spans="12:14" x14ac:dyDescent="0.25">
      <c r="L113643" s="9"/>
      <c r="M113643" s="9"/>
      <c r="N113643" s="9"/>
    </row>
    <row r="113644" spans="12:14" x14ac:dyDescent="0.25">
      <c r="L113644" s="9"/>
      <c r="M113644" s="9"/>
      <c r="N113644" s="9"/>
    </row>
    <row r="113645" spans="12:14" x14ac:dyDescent="0.25">
      <c r="L113645" s="9"/>
      <c r="M113645" s="9"/>
      <c r="N113645" s="9"/>
    </row>
    <row r="113646" spans="12:14" x14ac:dyDescent="0.25">
      <c r="L113646" s="9"/>
      <c r="M113646" s="9"/>
      <c r="N113646" s="9"/>
    </row>
    <row r="113647" spans="12:14" x14ac:dyDescent="0.25">
      <c r="L113647" s="9"/>
      <c r="M113647" s="9"/>
      <c r="N113647" s="9"/>
    </row>
    <row r="113648" spans="12:14" x14ac:dyDescent="0.25">
      <c r="L113648" s="9"/>
      <c r="M113648" s="9"/>
      <c r="N113648" s="9"/>
    </row>
    <row r="113649" spans="12:14" x14ac:dyDescent="0.25">
      <c r="L113649" s="9"/>
      <c r="M113649" s="9"/>
      <c r="N113649" s="9"/>
    </row>
    <row r="113650" spans="12:14" x14ac:dyDescent="0.25">
      <c r="L113650" s="9"/>
      <c r="M113650" s="9"/>
      <c r="N113650" s="9"/>
    </row>
    <row r="113651" spans="12:14" x14ac:dyDescent="0.25">
      <c r="L113651" s="9"/>
      <c r="M113651" s="9"/>
      <c r="N113651" s="9"/>
    </row>
    <row r="113652" spans="12:14" x14ac:dyDescent="0.25">
      <c r="L113652" s="9"/>
      <c r="M113652" s="9"/>
      <c r="N113652" s="9"/>
    </row>
    <row r="113653" spans="12:14" x14ac:dyDescent="0.25">
      <c r="L113653" s="9"/>
      <c r="M113653" s="9"/>
      <c r="N113653" s="9"/>
    </row>
    <row r="113654" spans="12:14" x14ac:dyDescent="0.25">
      <c r="L113654" s="9"/>
      <c r="M113654" s="9"/>
      <c r="N113654" s="9"/>
    </row>
    <row r="113655" spans="12:14" x14ac:dyDescent="0.25">
      <c r="L113655" s="9"/>
      <c r="M113655" s="9"/>
      <c r="N113655" s="9"/>
    </row>
    <row r="113656" spans="12:14" x14ac:dyDescent="0.25">
      <c r="L113656" s="9"/>
      <c r="M113656" s="9"/>
      <c r="N113656" s="9"/>
    </row>
    <row r="113657" spans="12:14" x14ac:dyDescent="0.25">
      <c r="L113657" s="9"/>
      <c r="M113657" s="9"/>
      <c r="N113657" s="9"/>
    </row>
    <row r="113658" spans="12:14" x14ac:dyDescent="0.25">
      <c r="L113658" s="9"/>
      <c r="M113658" s="9"/>
      <c r="N113658" s="9"/>
    </row>
    <row r="113659" spans="12:14" x14ac:dyDescent="0.25">
      <c r="L113659" s="9"/>
      <c r="M113659" s="9"/>
      <c r="N113659" s="9"/>
    </row>
    <row r="113660" spans="12:14" x14ac:dyDescent="0.25">
      <c r="L113660" s="9"/>
      <c r="M113660" s="9"/>
      <c r="N113660" s="9"/>
    </row>
    <row r="113661" spans="12:14" x14ac:dyDescent="0.25">
      <c r="L113661" s="9"/>
      <c r="M113661" s="9"/>
      <c r="N113661" s="9"/>
    </row>
    <row r="113662" spans="12:14" x14ac:dyDescent="0.25">
      <c r="L113662" s="9"/>
      <c r="M113662" s="9"/>
      <c r="N113662" s="9"/>
    </row>
    <row r="113663" spans="12:14" x14ac:dyDescent="0.25">
      <c r="L113663" s="9"/>
      <c r="M113663" s="9"/>
      <c r="N113663" s="9"/>
    </row>
    <row r="113664" spans="12:14" x14ac:dyDescent="0.25">
      <c r="L113664" s="9"/>
      <c r="M113664" s="9"/>
      <c r="N113664" s="9"/>
    </row>
    <row r="113665" spans="12:14" x14ac:dyDescent="0.25">
      <c r="L113665" s="9"/>
      <c r="M113665" s="9"/>
      <c r="N113665" s="9"/>
    </row>
    <row r="113666" spans="12:14" x14ac:dyDescent="0.25">
      <c r="L113666" s="9"/>
      <c r="M113666" s="9"/>
      <c r="N113666" s="9"/>
    </row>
    <row r="113667" spans="12:14" x14ac:dyDescent="0.25">
      <c r="L113667" s="9"/>
      <c r="M113667" s="9"/>
      <c r="N113667" s="9"/>
    </row>
    <row r="113668" spans="12:14" x14ac:dyDescent="0.25">
      <c r="L113668" s="9"/>
      <c r="M113668" s="9"/>
      <c r="N113668" s="9"/>
    </row>
    <row r="113669" spans="12:14" x14ac:dyDescent="0.25">
      <c r="L113669" s="9"/>
      <c r="M113669" s="9"/>
      <c r="N113669" s="9"/>
    </row>
    <row r="113670" spans="12:14" x14ac:dyDescent="0.25">
      <c r="L113670" s="9"/>
      <c r="M113670" s="9"/>
      <c r="N113670" s="9"/>
    </row>
    <row r="113671" spans="12:14" x14ac:dyDescent="0.25">
      <c r="L113671" s="9"/>
      <c r="M113671" s="9"/>
      <c r="N113671" s="9"/>
    </row>
    <row r="113672" spans="12:14" x14ac:dyDescent="0.25">
      <c r="L113672" s="9"/>
      <c r="M113672" s="9"/>
      <c r="N113672" s="9"/>
    </row>
    <row r="113673" spans="12:14" x14ac:dyDescent="0.25">
      <c r="L113673" s="9"/>
      <c r="M113673" s="9"/>
      <c r="N113673" s="9"/>
    </row>
    <row r="113674" spans="12:14" x14ac:dyDescent="0.25">
      <c r="L113674" s="9"/>
      <c r="M113674" s="9"/>
      <c r="N113674" s="9"/>
    </row>
    <row r="113675" spans="12:14" x14ac:dyDescent="0.25">
      <c r="L113675" s="9"/>
      <c r="M113675" s="9"/>
      <c r="N113675" s="9"/>
    </row>
    <row r="113676" spans="12:14" x14ac:dyDescent="0.25">
      <c r="L113676" s="9"/>
      <c r="M113676" s="9"/>
      <c r="N113676" s="9"/>
    </row>
    <row r="113677" spans="12:14" x14ac:dyDescent="0.25">
      <c r="L113677" s="9"/>
      <c r="M113677" s="9"/>
      <c r="N113677" s="9"/>
    </row>
    <row r="113678" spans="12:14" x14ac:dyDescent="0.25">
      <c r="L113678" s="9"/>
      <c r="M113678" s="9"/>
      <c r="N113678" s="9"/>
    </row>
    <row r="113679" spans="12:14" x14ac:dyDescent="0.25">
      <c r="L113679" s="9"/>
      <c r="M113679" s="9"/>
      <c r="N113679" s="9"/>
    </row>
    <row r="113680" spans="12:14" x14ac:dyDescent="0.25">
      <c r="L113680" s="9"/>
      <c r="M113680" s="9"/>
      <c r="N113680" s="9"/>
    </row>
    <row r="113681" spans="12:14" x14ac:dyDescent="0.25">
      <c r="L113681" s="9"/>
      <c r="M113681" s="9"/>
      <c r="N113681" s="9"/>
    </row>
    <row r="113682" spans="12:14" x14ac:dyDescent="0.25">
      <c r="L113682" s="9"/>
      <c r="M113682" s="9"/>
      <c r="N113682" s="9"/>
    </row>
    <row r="113683" spans="12:14" x14ac:dyDescent="0.25">
      <c r="L113683" s="9"/>
      <c r="M113683" s="9"/>
      <c r="N113683" s="9"/>
    </row>
    <row r="113684" spans="12:14" x14ac:dyDescent="0.25">
      <c r="L113684" s="9"/>
      <c r="M113684" s="9"/>
      <c r="N113684" s="9"/>
    </row>
    <row r="113685" spans="12:14" x14ac:dyDescent="0.25">
      <c r="L113685" s="9"/>
      <c r="M113685" s="9"/>
      <c r="N113685" s="9"/>
    </row>
    <row r="113686" spans="12:14" x14ac:dyDescent="0.25">
      <c r="L113686" s="9"/>
      <c r="M113686" s="9"/>
      <c r="N113686" s="9"/>
    </row>
    <row r="113687" spans="12:14" x14ac:dyDescent="0.25">
      <c r="L113687" s="9"/>
      <c r="M113687" s="9"/>
      <c r="N113687" s="9"/>
    </row>
    <row r="113688" spans="12:14" x14ac:dyDescent="0.25">
      <c r="L113688" s="9"/>
      <c r="M113688" s="9"/>
      <c r="N113688" s="9"/>
    </row>
    <row r="113689" spans="12:14" x14ac:dyDescent="0.25">
      <c r="L113689" s="9"/>
      <c r="M113689" s="9"/>
      <c r="N113689" s="9"/>
    </row>
    <row r="113690" spans="12:14" x14ac:dyDescent="0.25">
      <c r="L113690" s="9"/>
      <c r="M113690" s="9"/>
      <c r="N113690" s="9"/>
    </row>
    <row r="113691" spans="12:14" x14ac:dyDescent="0.25">
      <c r="L113691" s="9"/>
      <c r="M113691" s="9"/>
      <c r="N113691" s="9"/>
    </row>
    <row r="113692" spans="12:14" x14ac:dyDescent="0.25">
      <c r="L113692" s="9"/>
      <c r="M113692" s="9"/>
      <c r="N113692" s="9"/>
    </row>
    <row r="113693" spans="12:14" x14ac:dyDescent="0.25">
      <c r="L113693" s="9"/>
      <c r="M113693" s="9"/>
      <c r="N113693" s="9"/>
    </row>
    <row r="113694" spans="12:14" x14ac:dyDescent="0.25">
      <c r="L113694" s="9"/>
      <c r="M113694" s="9"/>
      <c r="N113694" s="9"/>
    </row>
    <row r="113695" spans="12:14" x14ac:dyDescent="0.25">
      <c r="L113695" s="9"/>
      <c r="M113695" s="9"/>
      <c r="N113695" s="9"/>
    </row>
    <row r="113696" spans="12:14" x14ac:dyDescent="0.25">
      <c r="L113696" s="9"/>
      <c r="M113696" s="9"/>
      <c r="N113696" s="9"/>
    </row>
    <row r="113697" spans="12:14" x14ac:dyDescent="0.25">
      <c r="L113697" s="9"/>
      <c r="M113697" s="9"/>
      <c r="N113697" s="9"/>
    </row>
    <row r="113698" spans="12:14" x14ac:dyDescent="0.25">
      <c r="L113698" s="9"/>
      <c r="M113698" s="9"/>
      <c r="N113698" s="9"/>
    </row>
    <row r="113699" spans="12:14" x14ac:dyDescent="0.25">
      <c r="L113699" s="9"/>
      <c r="M113699" s="9"/>
      <c r="N113699" s="9"/>
    </row>
    <row r="113700" spans="12:14" x14ac:dyDescent="0.25">
      <c r="L113700" s="9"/>
      <c r="M113700" s="9"/>
      <c r="N113700" s="9"/>
    </row>
    <row r="113701" spans="12:14" x14ac:dyDescent="0.25">
      <c r="L113701" s="9"/>
      <c r="M113701" s="9"/>
      <c r="N113701" s="9"/>
    </row>
    <row r="113702" spans="12:14" x14ac:dyDescent="0.25">
      <c r="L113702" s="9"/>
      <c r="M113702" s="9"/>
      <c r="N113702" s="9"/>
    </row>
    <row r="113703" spans="12:14" x14ac:dyDescent="0.25">
      <c r="L113703" s="9"/>
      <c r="M113703" s="9"/>
      <c r="N113703" s="9"/>
    </row>
    <row r="113704" spans="12:14" x14ac:dyDescent="0.25">
      <c r="L113704" s="9"/>
      <c r="M113704" s="9"/>
      <c r="N113704" s="9"/>
    </row>
    <row r="113705" spans="12:14" x14ac:dyDescent="0.25">
      <c r="L113705" s="9"/>
      <c r="M113705" s="9"/>
      <c r="N113705" s="9"/>
    </row>
    <row r="113706" spans="12:14" x14ac:dyDescent="0.25">
      <c r="L113706" s="9"/>
      <c r="M113706" s="9"/>
      <c r="N113706" s="9"/>
    </row>
    <row r="113707" spans="12:14" x14ac:dyDescent="0.25">
      <c r="L113707" s="9"/>
      <c r="M113707" s="9"/>
      <c r="N113707" s="9"/>
    </row>
    <row r="113708" spans="12:14" x14ac:dyDescent="0.25">
      <c r="L113708" s="9"/>
      <c r="M113708" s="9"/>
      <c r="N113708" s="9"/>
    </row>
    <row r="113709" spans="12:14" x14ac:dyDescent="0.25">
      <c r="L113709" s="9"/>
      <c r="M113709" s="9"/>
      <c r="N113709" s="9"/>
    </row>
    <row r="113710" spans="12:14" x14ac:dyDescent="0.25">
      <c r="L113710" s="9"/>
      <c r="M113710" s="9"/>
      <c r="N113710" s="9"/>
    </row>
    <row r="113711" spans="12:14" x14ac:dyDescent="0.25">
      <c r="L113711" s="9"/>
      <c r="M113711" s="9"/>
      <c r="N113711" s="9"/>
    </row>
    <row r="113712" spans="12:14" x14ac:dyDescent="0.25">
      <c r="L113712" s="9"/>
      <c r="M113712" s="9"/>
      <c r="N113712" s="9"/>
    </row>
    <row r="113713" spans="12:14" x14ac:dyDescent="0.25">
      <c r="L113713" s="9"/>
      <c r="M113713" s="9"/>
      <c r="N113713" s="9"/>
    </row>
    <row r="113714" spans="12:14" x14ac:dyDescent="0.25">
      <c r="L113714" s="9"/>
      <c r="M113714" s="9"/>
      <c r="N113714" s="9"/>
    </row>
    <row r="113715" spans="12:14" x14ac:dyDescent="0.25">
      <c r="L113715" s="9"/>
      <c r="M113715" s="9"/>
      <c r="N113715" s="9"/>
    </row>
    <row r="113716" spans="12:14" x14ac:dyDescent="0.25">
      <c r="L113716" s="9"/>
      <c r="M113716" s="9"/>
      <c r="N113716" s="9"/>
    </row>
    <row r="113717" spans="12:14" x14ac:dyDescent="0.25">
      <c r="L113717" s="9"/>
      <c r="M113717" s="9"/>
      <c r="N113717" s="9"/>
    </row>
    <row r="113718" spans="12:14" x14ac:dyDescent="0.25">
      <c r="L113718" s="9"/>
      <c r="M113718" s="9"/>
      <c r="N113718" s="9"/>
    </row>
    <row r="113719" spans="12:14" x14ac:dyDescent="0.25">
      <c r="L113719" s="9"/>
      <c r="M113719" s="9"/>
      <c r="N113719" s="9"/>
    </row>
    <row r="113720" spans="12:14" x14ac:dyDescent="0.25">
      <c r="L113720" s="9"/>
      <c r="M113720" s="9"/>
      <c r="N113720" s="9"/>
    </row>
    <row r="113721" spans="12:14" x14ac:dyDescent="0.25">
      <c r="L113721" s="9"/>
      <c r="M113721" s="9"/>
      <c r="N113721" s="9"/>
    </row>
    <row r="113722" spans="12:14" x14ac:dyDescent="0.25">
      <c r="L113722" s="9"/>
      <c r="M113722" s="9"/>
      <c r="N113722" s="9"/>
    </row>
    <row r="113723" spans="12:14" x14ac:dyDescent="0.25">
      <c r="L113723" s="9"/>
      <c r="M113723" s="9"/>
      <c r="N113723" s="9"/>
    </row>
    <row r="113724" spans="12:14" x14ac:dyDescent="0.25">
      <c r="L113724" s="9"/>
      <c r="M113724" s="9"/>
      <c r="N113724" s="9"/>
    </row>
    <row r="113725" spans="12:14" x14ac:dyDescent="0.25">
      <c r="L113725" s="9"/>
      <c r="M113725" s="9"/>
      <c r="N113725" s="9"/>
    </row>
    <row r="113726" spans="12:14" x14ac:dyDescent="0.25">
      <c r="L113726" s="9"/>
      <c r="M113726" s="9"/>
      <c r="N113726" s="9"/>
    </row>
    <row r="113727" spans="12:14" x14ac:dyDescent="0.25">
      <c r="L113727" s="9"/>
      <c r="M113727" s="9"/>
      <c r="N113727" s="9"/>
    </row>
    <row r="113728" spans="12:14" x14ac:dyDescent="0.25">
      <c r="L113728" s="9"/>
      <c r="M113728" s="9"/>
      <c r="N113728" s="9"/>
    </row>
    <row r="113729" spans="12:14" x14ac:dyDescent="0.25">
      <c r="L113729" s="9"/>
      <c r="M113729" s="9"/>
      <c r="N113729" s="9"/>
    </row>
    <row r="113730" spans="12:14" x14ac:dyDescent="0.25">
      <c r="L113730" s="9"/>
      <c r="M113730" s="9"/>
      <c r="N113730" s="9"/>
    </row>
    <row r="113731" spans="12:14" x14ac:dyDescent="0.25">
      <c r="L113731" s="9"/>
      <c r="M113731" s="9"/>
      <c r="N113731" s="9"/>
    </row>
    <row r="113732" spans="12:14" x14ac:dyDescent="0.25">
      <c r="L113732" s="9"/>
      <c r="M113732" s="9"/>
      <c r="N113732" s="9"/>
    </row>
    <row r="113733" spans="12:14" x14ac:dyDescent="0.25">
      <c r="L113733" s="9"/>
      <c r="M113733" s="9"/>
      <c r="N113733" s="9"/>
    </row>
    <row r="113734" spans="12:14" x14ac:dyDescent="0.25">
      <c r="L113734" s="9"/>
      <c r="M113734" s="9"/>
      <c r="N113734" s="9"/>
    </row>
    <row r="113735" spans="12:14" x14ac:dyDescent="0.25">
      <c r="L113735" s="9"/>
      <c r="M113735" s="9"/>
      <c r="N113735" s="9"/>
    </row>
    <row r="113736" spans="12:14" x14ac:dyDescent="0.25">
      <c r="L113736" s="9"/>
      <c r="M113736" s="9"/>
      <c r="N113736" s="9"/>
    </row>
    <row r="113737" spans="12:14" x14ac:dyDescent="0.25">
      <c r="L113737" s="9"/>
      <c r="M113737" s="9"/>
      <c r="N113737" s="9"/>
    </row>
    <row r="113738" spans="12:14" x14ac:dyDescent="0.25">
      <c r="L113738" s="9"/>
      <c r="M113738" s="9"/>
      <c r="N113738" s="9"/>
    </row>
    <row r="113739" spans="12:14" x14ac:dyDescent="0.25">
      <c r="L113739" s="9"/>
      <c r="M113739" s="9"/>
      <c r="N113739" s="9"/>
    </row>
    <row r="113740" spans="12:14" x14ac:dyDescent="0.25">
      <c r="L113740" s="9"/>
      <c r="M113740" s="9"/>
      <c r="N113740" s="9"/>
    </row>
    <row r="113741" spans="12:14" x14ac:dyDescent="0.25">
      <c r="L113741" s="9"/>
      <c r="M113741" s="9"/>
      <c r="N113741" s="9"/>
    </row>
    <row r="113742" spans="12:14" x14ac:dyDescent="0.25">
      <c r="L113742" s="9"/>
      <c r="M113742" s="9"/>
      <c r="N113742" s="9"/>
    </row>
    <row r="113743" spans="12:14" x14ac:dyDescent="0.25">
      <c r="L113743" s="9"/>
      <c r="M113743" s="9"/>
      <c r="N113743" s="9"/>
    </row>
    <row r="113744" spans="12:14" x14ac:dyDescent="0.25">
      <c r="L113744" s="9"/>
      <c r="M113744" s="9"/>
      <c r="N113744" s="9"/>
    </row>
    <row r="113745" spans="12:14" x14ac:dyDescent="0.25">
      <c r="L113745" s="9"/>
      <c r="M113745" s="9"/>
      <c r="N113745" s="9"/>
    </row>
    <row r="113746" spans="12:14" x14ac:dyDescent="0.25">
      <c r="L113746" s="9"/>
      <c r="M113746" s="9"/>
      <c r="N113746" s="9"/>
    </row>
    <row r="113747" spans="12:14" x14ac:dyDescent="0.25">
      <c r="L113747" s="9"/>
      <c r="M113747" s="9"/>
      <c r="N113747" s="9"/>
    </row>
    <row r="113748" spans="12:14" x14ac:dyDescent="0.25">
      <c r="L113748" s="9"/>
      <c r="M113748" s="9"/>
      <c r="N113748" s="9"/>
    </row>
    <row r="113749" spans="12:14" x14ac:dyDescent="0.25">
      <c r="L113749" s="9"/>
      <c r="M113749" s="9"/>
      <c r="N113749" s="9"/>
    </row>
    <row r="113750" spans="12:14" x14ac:dyDescent="0.25">
      <c r="L113750" s="9"/>
      <c r="M113750" s="9"/>
      <c r="N113750" s="9"/>
    </row>
    <row r="113751" spans="12:14" x14ac:dyDescent="0.25">
      <c r="L113751" s="9"/>
      <c r="M113751" s="9"/>
      <c r="N113751" s="9"/>
    </row>
    <row r="113752" spans="12:14" x14ac:dyDescent="0.25">
      <c r="L113752" s="9"/>
      <c r="M113752" s="9"/>
      <c r="N113752" s="9"/>
    </row>
    <row r="113753" spans="12:14" x14ac:dyDescent="0.25">
      <c r="L113753" s="9"/>
      <c r="M113753" s="9"/>
      <c r="N113753" s="9"/>
    </row>
    <row r="113754" spans="12:14" x14ac:dyDescent="0.25">
      <c r="L113754" s="9"/>
      <c r="M113754" s="9"/>
      <c r="N113754" s="9"/>
    </row>
    <row r="113755" spans="12:14" x14ac:dyDescent="0.25">
      <c r="L113755" s="9"/>
      <c r="M113755" s="9"/>
      <c r="N113755" s="9"/>
    </row>
    <row r="113756" spans="12:14" x14ac:dyDescent="0.25">
      <c r="L113756" s="9"/>
      <c r="M113756" s="9"/>
      <c r="N113756" s="9"/>
    </row>
    <row r="113757" spans="12:14" x14ac:dyDescent="0.25">
      <c r="L113757" s="9"/>
      <c r="M113757" s="9"/>
      <c r="N113757" s="9"/>
    </row>
    <row r="113758" spans="12:14" x14ac:dyDescent="0.25">
      <c r="L113758" s="9"/>
      <c r="M113758" s="9"/>
      <c r="N113758" s="9"/>
    </row>
    <row r="113759" spans="12:14" x14ac:dyDescent="0.25">
      <c r="L113759" s="9"/>
      <c r="M113759" s="9"/>
      <c r="N113759" s="9"/>
    </row>
    <row r="113760" spans="12:14" x14ac:dyDescent="0.25">
      <c r="L113760" s="9"/>
      <c r="M113760" s="9"/>
      <c r="N113760" s="9"/>
    </row>
    <row r="113761" spans="12:14" x14ac:dyDescent="0.25">
      <c r="L113761" s="9"/>
      <c r="M113761" s="9"/>
      <c r="N113761" s="9"/>
    </row>
    <row r="113762" spans="12:14" x14ac:dyDescent="0.25">
      <c r="L113762" s="9"/>
      <c r="M113762" s="9"/>
      <c r="N113762" s="9"/>
    </row>
    <row r="113763" spans="12:14" x14ac:dyDescent="0.25">
      <c r="L113763" s="9"/>
      <c r="M113763" s="9"/>
      <c r="N113763" s="9"/>
    </row>
    <row r="113764" spans="12:14" x14ac:dyDescent="0.25">
      <c r="L113764" s="9"/>
      <c r="M113764" s="9"/>
      <c r="N113764" s="9"/>
    </row>
    <row r="113765" spans="12:14" x14ac:dyDescent="0.25">
      <c r="L113765" s="9"/>
      <c r="M113765" s="9"/>
      <c r="N113765" s="9"/>
    </row>
    <row r="113766" spans="12:14" x14ac:dyDescent="0.25">
      <c r="L113766" s="9"/>
      <c r="M113766" s="9"/>
      <c r="N113766" s="9"/>
    </row>
    <row r="113767" spans="12:14" x14ac:dyDescent="0.25">
      <c r="L113767" s="9"/>
      <c r="M113767" s="9"/>
      <c r="N113767" s="9"/>
    </row>
    <row r="113768" spans="12:14" x14ac:dyDescent="0.25">
      <c r="L113768" s="9"/>
      <c r="M113768" s="9"/>
      <c r="N113768" s="9"/>
    </row>
    <row r="113769" spans="12:14" x14ac:dyDescent="0.25">
      <c r="L113769" s="9"/>
      <c r="M113769" s="9"/>
      <c r="N113769" s="9"/>
    </row>
    <row r="113770" spans="12:14" x14ac:dyDescent="0.25">
      <c r="L113770" s="9"/>
      <c r="M113770" s="9"/>
      <c r="N113770" s="9"/>
    </row>
    <row r="113771" spans="12:14" x14ac:dyDescent="0.25">
      <c r="L113771" s="9"/>
      <c r="M113771" s="9"/>
      <c r="N113771" s="9"/>
    </row>
    <row r="113772" spans="12:14" x14ac:dyDescent="0.25">
      <c r="L113772" s="9"/>
      <c r="M113772" s="9"/>
      <c r="N113772" s="9"/>
    </row>
    <row r="113773" spans="12:14" x14ac:dyDescent="0.25">
      <c r="L113773" s="9"/>
      <c r="M113773" s="9"/>
      <c r="N113773" s="9"/>
    </row>
    <row r="113774" spans="12:14" x14ac:dyDescent="0.25">
      <c r="L113774" s="9"/>
      <c r="M113774" s="9"/>
      <c r="N113774" s="9"/>
    </row>
    <row r="113775" spans="12:14" x14ac:dyDescent="0.25">
      <c r="L113775" s="9"/>
      <c r="M113775" s="9"/>
      <c r="N113775" s="9"/>
    </row>
    <row r="113776" spans="12:14" x14ac:dyDescent="0.25">
      <c r="L113776" s="9"/>
      <c r="M113776" s="9"/>
      <c r="N113776" s="9"/>
    </row>
    <row r="113777" spans="12:14" x14ac:dyDescent="0.25">
      <c r="L113777" s="9"/>
      <c r="M113777" s="9"/>
      <c r="N113777" s="9"/>
    </row>
    <row r="113778" spans="12:14" x14ac:dyDescent="0.25">
      <c r="L113778" s="9"/>
      <c r="M113778" s="9"/>
      <c r="N113778" s="9"/>
    </row>
    <row r="113779" spans="12:14" x14ac:dyDescent="0.25">
      <c r="L113779" s="9"/>
      <c r="M113779" s="9"/>
      <c r="N113779" s="9"/>
    </row>
    <row r="113780" spans="12:14" x14ac:dyDescent="0.25">
      <c r="L113780" s="9"/>
      <c r="M113780" s="9"/>
      <c r="N113780" s="9"/>
    </row>
    <row r="113781" spans="12:14" x14ac:dyDescent="0.25">
      <c r="L113781" s="9"/>
      <c r="M113781" s="9"/>
      <c r="N113781" s="9"/>
    </row>
    <row r="113782" spans="12:14" x14ac:dyDescent="0.25">
      <c r="L113782" s="9"/>
      <c r="M113782" s="9"/>
      <c r="N113782" s="9"/>
    </row>
    <row r="113783" spans="12:14" x14ac:dyDescent="0.25">
      <c r="L113783" s="9"/>
      <c r="M113783" s="9"/>
      <c r="N113783" s="9"/>
    </row>
    <row r="113784" spans="12:14" x14ac:dyDescent="0.25">
      <c r="L113784" s="9"/>
      <c r="M113784" s="9"/>
      <c r="N113784" s="9"/>
    </row>
    <row r="113785" spans="12:14" x14ac:dyDescent="0.25">
      <c r="L113785" s="9"/>
      <c r="M113785" s="9"/>
      <c r="N113785" s="9"/>
    </row>
    <row r="113786" spans="12:14" x14ac:dyDescent="0.25">
      <c r="L113786" s="9"/>
      <c r="M113786" s="9"/>
      <c r="N113786" s="9"/>
    </row>
    <row r="113787" spans="12:14" x14ac:dyDescent="0.25">
      <c r="L113787" s="9"/>
      <c r="M113787" s="9"/>
      <c r="N113787" s="9"/>
    </row>
    <row r="113788" spans="12:14" x14ac:dyDescent="0.25">
      <c r="L113788" s="9"/>
      <c r="M113788" s="9"/>
      <c r="N113788" s="9"/>
    </row>
    <row r="113789" spans="12:14" x14ac:dyDescent="0.25">
      <c r="L113789" s="9"/>
      <c r="M113789" s="9"/>
      <c r="N113789" s="9"/>
    </row>
    <row r="113790" spans="12:14" x14ac:dyDescent="0.25">
      <c r="L113790" s="9"/>
      <c r="M113790" s="9"/>
      <c r="N113790" s="9"/>
    </row>
    <row r="113791" spans="12:14" x14ac:dyDescent="0.25">
      <c r="L113791" s="9"/>
      <c r="M113791" s="9"/>
      <c r="N113791" s="9"/>
    </row>
    <row r="113792" spans="12:14" x14ac:dyDescent="0.25">
      <c r="L113792" s="9"/>
      <c r="M113792" s="9"/>
      <c r="N113792" s="9"/>
    </row>
    <row r="113793" spans="12:14" x14ac:dyDescent="0.25">
      <c r="L113793" s="9"/>
      <c r="M113793" s="9"/>
      <c r="N113793" s="9"/>
    </row>
    <row r="113794" spans="12:14" x14ac:dyDescent="0.25">
      <c r="L113794" s="9"/>
      <c r="M113794" s="9"/>
      <c r="N113794" s="9"/>
    </row>
    <row r="113795" spans="12:14" x14ac:dyDescent="0.25">
      <c r="L113795" s="9"/>
      <c r="M113795" s="9"/>
      <c r="N113795" s="9"/>
    </row>
    <row r="113796" spans="12:14" x14ac:dyDescent="0.25">
      <c r="L113796" s="9"/>
      <c r="M113796" s="9"/>
      <c r="N113796" s="9"/>
    </row>
    <row r="113797" spans="12:14" x14ac:dyDescent="0.25">
      <c r="L113797" s="9"/>
      <c r="M113797" s="9"/>
      <c r="N113797" s="9"/>
    </row>
    <row r="113798" spans="12:14" x14ac:dyDescent="0.25">
      <c r="L113798" s="9"/>
      <c r="M113798" s="9"/>
      <c r="N113798" s="9"/>
    </row>
    <row r="113799" spans="12:14" x14ac:dyDescent="0.25">
      <c r="L113799" s="9"/>
      <c r="M113799" s="9"/>
      <c r="N113799" s="9"/>
    </row>
    <row r="113800" spans="12:14" x14ac:dyDescent="0.25">
      <c r="L113800" s="9"/>
      <c r="M113800" s="9"/>
      <c r="N113800" s="9"/>
    </row>
    <row r="113801" spans="12:14" x14ac:dyDescent="0.25">
      <c r="L113801" s="9"/>
      <c r="M113801" s="9"/>
      <c r="N113801" s="9"/>
    </row>
    <row r="113802" spans="12:14" x14ac:dyDescent="0.25">
      <c r="L113802" s="9"/>
      <c r="M113802" s="9"/>
      <c r="N113802" s="9"/>
    </row>
    <row r="113803" spans="12:14" x14ac:dyDescent="0.25">
      <c r="L113803" s="9"/>
      <c r="M113803" s="9"/>
      <c r="N113803" s="9"/>
    </row>
    <row r="113804" spans="12:14" x14ac:dyDescent="0.25">
      <c r="L113804" s="9"/>
      <c r="M113804" s="9"/>
      <c r="N113804" s="9"/>
    </row>
    <row r="113805" spans="12:14" x14ac:dyDescent="0.25">
      <c r="L113805" s="9"/>
      <c r="M113805" s="9"/>
      <c r="N113805" s="9"/>
    </row>
    <row r="113806" spans="12:14" x14ac:dyDescent="0.25">
      <c r="L113806" s="9"/>
      <c r="M113806" s="9"/>
      <c r="N113806" s="9"/>
    </row>
    <row r="113807" spans="12:14" x14ac:dyDescent="0.25">
      <c r="L113807" s="9"/>
      <c r="M113807" s="9"/>
      <c r="N113807" s="9"/>
    </row>
    <row r="113808" spans="12:14" x14ac:dyDescent="0.25">
      <c r="L113808" s="9"/>
      <c r="M113808" s="9"/>
      <c r="N113808" s="9"/>
    </row>
    <row r="113809" spans="12:14" x14ac:dyDescent="0.25">
      <c r="L113809" s="9"/>
      <c r="M113809" s="9"/>
      <c r="N113809" s="9"/>
    </row>
    <row r="113810" spans="12:14" x14ac:dyDescent="0.25">
      <c r="L113810" s="9"/>
      <c r="M113810" s="9"/>
      <c r="N113810" s="9"/>
    </row>
    <row r="113811" spans="12:14" x14ac:dyDescent="0.25">
      <c r="L113811" s="9"/>
      <c r="M113811" s="9"/>
      <c r="N113811" s="9"/>
    </row>
    <row r="113812" spans="12:14" x14ac:dyDescent="0.25">
      <c r="L113812" s="9"/>
      <c r="M113812" s="9"/>
      <c r="N113812" s="9"/>
    </row>
    <row r="113813" spans="12:14" x14ac:dyDescent="0.25">
      <c r="L113813" s="9"/>
      <c r="M113813" s="9"/>
      <c r="N113813" s="9"/>
    </row>
    <row r="113814" spans="12:14" x14ac:dyDescent="0.25">
      <c r="L113814" s="9"/>
      <c r="M113814" s="9"/>
      <c r="N113814" s="9"/>
    </row>
    <row r="113815" spans="12:14" x14ac:dyDescent="0.25">
      <c r="L113815" s="9"/>
      <c r="M113815" s="9"/>
      <c r="N113815" s="9"/>
    </row>
    <row r="113816" spans="12:14" x14ac:dyDescent="0.25">
      <c r="L113816" s="9"/>
      <c r="M113816" s="9"/>
      <c r="N113816" s="9"/>
    </row>
    <row r="113817" spans="12:14" x14ac:dyDescent="0.25">
      <c r="L113817" s="9"/>
      <c r="M113817" s="9"/>
      <c r="N113817" s="9"/>
    </row>
    <row r="113818" spans="12:14" x14ac:dyDescent="0.25">
      <c r="L113818" s="9"/>
      <c r="M113818" s="9"/>
      <c r="N113818" s="9"/>
    </row>
    <row r="113819" spans="12:14" x14ac:dyDescent="0.25">
      <c r="L113819" s="9"/>
      <c r="M113819" s="9"/>
      <c r="N113819" s="9"/>
    </row>
    <row r="113820" spans="12:14" x14ac:dyDescent="0.25">
      <c r="L113820" s="9"/>
      <c r="M113820" s="9"/>
      <c r="N113820" s="9"/>
    </row>
    <row r="113821" spans="12:14" x14ac:dyDescent="0.25">
      <c r="L113821" s="9"/>
      <c r="M113821" s="9"/>
      <c r="N113821" s="9"/>
    </row>
    <row r="113822" spans="12:14" x14ac:dyDescent="0.25">
      <c r="L113822" s="9"/>
      <c r="M113822" s="9"/>
      <c r="N113822" s="9"/>
    </row>
    <row r="113823" spans="12:14" x14ac:dyDescent="0.25">
      <c r="L113823" s="9"/>
      <c r="M113823" s="9"/>
      <c r="N113823" s="9"/>
    </row>
    <row r="113824" spans="12:14" x14ac:dyDescent="0.25">
      <c r="L113824" s="9"/>
      <c r="M113824" s="9"/>
      <c r="N113824" s="9"/>
    </row>
    <row r="113825" spans="12:14" x14ac:dyDescent="0.25">
      <c r="L113825" s="9"/>
      <c r="M113825" s="9"/>
      <c r="N113825" s="9"/>
    </row>
    <row r="113826" spans="12:14" x14ac:dyDescent="0.25">
      <c r="L113826" s="9"/>
      <c r="M113826" s="9"/>
      <c r="N113826" s="9"/>
    </row>
    <row r="113827" spans="12:14" x14ac:dyDescent="0.25">
      <c r="L113827" s="9"/>
      <c r="M113827" s="9"/>
      <c r="N113827" s="9"/>
    </row>
    <row r="113828" spans="12:14" x14ac:dyDescent="0.25">
      <c r="L113828" s="9"/>
      <c r="M113828" s="9"/>
      <c r="N113828" s="9"/>
    </row>
    <row r="113829" spans="12:14" x14ac:dyDescent="0.25">
      <c r="L113829" s="9"/>
      <c r="M113829" s="9"/>
      <c r="N113829" s="9"/>
    </row>
    <row r="113830" spans="12:14" x14ac:dyDescent="0.25">
      <c r="L113830" s="9"/>
      <c r="M113830" s="9"/>
      <c r="N113830" s="9"/>
    </row>
    <row r="113831" spans="12:14" x14ac:dyDescent="0.25">
      <c r="L113831" s="9"/>
      <c r="M113831" s="9"/>
      <c r="N113831" s="9"/>
    </row>
    <row r="113832" spans="12:14" x14ac:dyDescent="0.25">
      <c r="L113832" s="9"/>
      <c r="M113832" s="9"/>
      <c r="N113832" s="9"/>
    </row>
    <row r="113833" spans="12:14" x14ac:dyDescent="0.25">
      <c r="L113833" s="9"/>
      <c r="M113833" s="9"/>
      <c r="N113833" s="9"/>
    </row>
    <row r="113834" spans="12:14" x14ac:dyDescent="0.25">
      <c r="L113834" s="9"/>
      <c r="M113834" s="9"/>
      <c r="N113834" s="9"/>
    </row>
    <row r="113835" spans="12:14" x14ac:dyDescent="0.25">
      <c r="L113835" s="9"/>
      <c r="M113835" s="9"/>
      <c r="N113835" s="9"/>
    </row>
    <row r="113836" spans="12:14" x14ac:dyDescent="0.25">
      <c r="L113836" s="9"/>
      <c r="M113836" s="9"/>
      <c r="N113836" s="9"/>
    </row>
    <row r="113837" spans="12:14" x14ac:dyDescent="0.25">
      <c r="L113837" s="9"/>
      <c r="M113837" s="9"/>
      <c r="N113837" s="9"/>
    </row>
    <row r="113838" spans="12:14" x14ac:dyDescent="0.25">
      <c r="L113838" s="9"/>
      <c r="M113838" s="9"/>
      <c r="N113838" s="9"/>
    </row>
    <row r="113839" spans="12:14" x14ac:dyDescent="0.25">
      <c r="L113839" s="9"/>
      <c r="M113839" s="9"/>
      <c r="N113839" s="9"/>
    </row>
    <row r="113840" spans="12:14" x14ac:dyDescent="0.25">
      <c r="L113840" s="9"/>
      <c r="M113840" s="9"/>
      <c r="N113840" s="9"/>
    </row>
    <row r="113841" spans="12:14" x14ac:dyDescent="0.25">
      <c r="L113841" s="9"/>
      <c r="M113841" s="9"/>
      <c r="N113841" s="9"/>
    </row>
    <row r="113842" spans="12:14" x14ac:dyDescent="0.25">
      <c r="L113842" s="9"/>
      <c r="M113842" s="9"/>
      <c r="N113842" s="9"/>
    </row>
    <row r="113843" spans="12:14" x14ac:dyDescent="0.25">
      <c r="L113843" s="9"/>
      <c r="M113843" s="9"/>
      <c r="N113843" s="9"/>
    </row>
    <row r="113844" spans="12:14" x14ac:dyDescent="0.25">
      <c r="L113844" s="9"/>
      <c r="M113844" s="9"/>
      <c r="N113844" s="9"/>
    </row>
    <row r="113845" spans="12:14" x14ac:dyDescent="0.25">
      <c r="L113845" s="9"/>
      <c r="M113845" s="9"/>
      <c r="N113845" s="9"/>
    </row>
    <row r="113846" spans="12:14" x14ac:dyDescent="0.25">
      <c r="L113846" s="9"/>
      <c r="M113846" s="9"/>
      <c r="N113846" s="9"/>
    </row>
    <row r="113847" spans="12:14" x14ac:dyDescent="0.25">
      <c r="L113847" s="9"/>
      <c r="M113847" s="9"/>
      <c r="N113847" s="9"/>
    </row>
    <row r="113848" spans="12:14" x14ac:dyDescent="0.25">
      <c r="L113848" s="9"/>
      <c r="M113848" s="9"/>
      <c r="N113848" s="9"/>
    </row>
    <row r="113849" spans="12:14" x14ac:dyDescent="0.25">
      <c r="L113849" s="9"/>
      <c r="M113849" s="9"/>
      <c r="N113849" s="9"/>
    </row>
    <row r="113850" spans="12:14" x14ac:dyDescent="0.25">
      <c r="L113850" s="9"/>
      <c r="M113850" s="9"/>
      <c r="N113850" s="9"/>
    </row>
    <row r="113851" spans="12:14" x14ac:dyDescent="0.25">
      <c r="L113851" s="9"/>
      <c r="M113851" s="9"/>
      <c r="N113851" s="9"/>
    </row>
    <row r="113852" spans="12:14" x14ac:dyDescent="0.25">
      <c r="L113852" s="9"/>
      <c r="M113852" s="9"/>
      <c r="N113852" s="9"/>
    </row>
    <row r="113853" spans="12:14" x14ac:dyDescent="0.25">
      <c r="L113853" s="9"/>
      <c r="M113853" s="9"/>
      <c r="N113853" s="9"/>
    </row>
    <row r="113854" spans="12:14" x14ac:dyDescent="0.25">
      <c r="L113854" s="9"/>
      <c r="M113854" s="9"/>
      <c r="N113854" s="9"/>
    </row>
    <row r="113855" spans="12:14" x14ac:dyDescent="0.25">
      <c r="L113855" s="9"/>
      <c r="M113855" s="9"/>
      <c r="N113855" s="9"/>
    </row>
    <row r="113856" spans="12:14" x14ac:dyDescent="0.25">
      <c r="L113856" s="9"/>
      <c r="M113856" s="9"/>
      <c r="N113856" s="9"/>
    </row>
    <row r="113857" spans="12:14" x14ac:dyDescent="0.25">
      <c r="L113857" s="9"/>
      <c r="M113857" s="9"/>
      <c r="N113857" s="9"/>
    </row>
    <row r="113858" spans="12:14" x14ac:dyDescent="0.25">
      <c r="L113858" s="9"/>
      <c r="M113858" s="9"/>
      <c r="N113858" s="9"/>
    </row>
    <row r="113859" spans="12:14" x14ac:dyDescent="0.25">
      <c r="L113859" s="9"/>
      <c r="M113859" s="9"/>
      <c r="N113859" s="9"/>
    </row>
    <row r="113860" spans="12:14" x14ac:dyDescent="0.25">
      <c r="L113860" s="9"/>
      <c r="M113860" s="9"/>
      <c r="N113860" s="9"/>
    </row>
    <row r="113861" spans="12:14" x14ac:dyDescent="0.25">
      <c r="L113861" s="9"/>
      <c r="M113861" s="9"/>
      <c r="N113861" s="9"/>
    </row>
    <row r="113862" spans="12:14" x14ac:dyDescent="0.25">
      <c r="L113862" s="9"/>
      <c r="M113862" s="9"/>
      <c r="N113862" s="9"/>
    </row>
    <row r="113863" spans="12:14" x14ac:dyDescent="0.25">
      <c r="L113863" s="9"/>
      <c r="M113863" s="9"/>
      <c r="N113863" s="9"/>
    </row>
    <row r="113864" spans="12:14" x14ac:dyDescent="0.25">
      <c r="L113864" s="9"/>
      <c r="M113864" s="9"/>
      <c r="N113864" s="9"/>
    </row>
    <row r="113865" spans="12:14" x14ac:dyDescent="0.25">
      <c r="L113865" s="9"/>
      <c r="M113865" s="9"/>
      <c r="N113865" s="9"/>
    </row>
    <row r="113866" spans="12:14" x14ac:dyDescent="0.25">
      <c r="L113866" s="9"/>
      <c r="M113866" s="9"/>
      <c r="N113866" s="9"/>
    </row>
    <row r="113867" spans="12:14" x14ac:dyDescent="0.25">
      <c r="L113867" s="9"/>
      <c r="M113867" s="9"/>
      <c r="N113867" s="9"/>
    </row>
    <row r="113868" spans="12:14" x14ac:dyDescent="0.25">
      <c r="L113868" s="9"/>
      <c r="M113868" s="9"/>
      <c r="N113868" s="9"/>
    </row>
    <row r="113869" spans="12:14" x14ac:dyDescent="0.25">
      <c r="L113869" s="9"/>
      <c r="M113869" s="9"/>
      <c r="N113869" s="9"/>
    </row>
    <row r="113870" spans="12:14" x14ac:dyDescent="0.25">
      <c r="L113870" s="9"/>
      <c r="M113870" s="9"/>
      <c r="N113870" s="9"/>
    </row>
    <row r="113871" spans="12:14" x14ac:dyDescent="0.25">
      <c r="L113871" s="9"/>
      <c r="M113871" s="9"/>
      <c r="N113871" s="9"/>
    </row>
    <row r="113872" spans="12:14" x14ac:dyDescent="0.25">
      <c r="L113872" s="9"/>
      <c r="M113872" s="9"/>
      <c r="N113872" s="9"/>
    </row>
    <row r="113873" spans="12:14" x14ac:dyDescent="0.25">
      <c r="L113873" s="9"/>
      <c r="M113873" s="9"/>
      <c r="N113873" s="9"/>
    </row>
    <row r="113874" spans="12:14" x14ac:dyDescent="0.25">
      <c r="L113874" s="9"/>
      <c r="M113874" s="9"/>
      <c r="N113874" s="9"/>
    </row>
    <row r="113875" spans="12:14" x14ac:dyDescent="0.25">
      <c r="L113875" s="9"/>
      <c r="M113875" s="9"/>
      <c r="N113875" s="9"/>
    </row>
    <row r="113876" spans="12:14" x14ac:dyDescent="0.25">
      <c r="L113876" s="9"/>
      <c r="M113876" s="9"/>
      <c r="N113876" s="9"/>
    </row>
    <row r="113877" spans="12:14" x14ac:dyDescent="0.25">
      <c r="L113877" s="9"/>
      <c r="M113877" s="9"/>
      <c r="N113877" s="9"/>
    </row>
    <row r="113878" spans="12:14" x14ac:dyDescent="0.25">
      <c r="L113878" s="9"/>
      <c r="M113878" s="9"/>
      <c r="N113878" s="9"/>
    </row>
    <row r="113879" spans="12:14" x14ac:dyDescent="0.25">
      <c r="L113879" s="9"/>
      <c r="M113879" s="9"/>
      <c r="N113879" s="9"/>
    </row>
    <row r="113880" spans="12:14" x14ac:dyDescent="0.25">
      <c r="L113880" s="9"/>
      <c r="M113880" s="9"/>
      <c r="N113880" s="9"/>
    </row>
    <row r="113881" spans="12:14" x14ac:dyDescent="0.25">
      <c r="L113881" s="9"/>
      <c r="M113881" s="9"/>
      <c r="N113881" s="9"/>
    </row>
    <row r="113882" spans="12:14" x14ac:dyDescent="0.25">
      <c r="L113882" s="9"/>
      <c r="M113882" s="9"/>
      <c r="N113882" s="9"/>
    </row>
    <row r="113883" spans="12:14" x14ac:dyDescent="0.25">
      <c r="L113883" s="9"/>
      <c r="M113883" s="9"/>
      <c r="N113883" s="9"/>
    </row>
    <row r="113884" spans="12:14" x14ac:dyDescent="0.25">
      <c r="L113884" s="9"/>
      <c r="M113884" s="9"/>
      <c r="N113884" s="9"/>
    </row>
    <row r="113885" spans="12:14" x14ac:dyDescent="0.25">
      <c r="L113885" s="9"/>
      <c r="M113885" s="9"/>
      <c r="N113885" s="9"/>
    </row>
    <row r="113886" spans="12:14" x14ac:dyDescent="0.25">
      <c r="L113886" s="9"/>
      <c r="M113886" s="9"/>
      <c r="N113886" s="9"/>
    </row>
    <row r="113887" spans="12:14" x14ac:dyDescent="0.25">
      <c r="L113887" s="9"/>
      <c r="M113887" s="9"/>
      <c r="N113887" s="9"/>
    </row>
    <row r="113888" spans="12:14" x14ac:dyDescent="0.25">
      <c r="L113888" s="9"/>
      <c r="M113888" s="9"/>
      <c r="N113888" s="9"/>
    </row>
    <row r="113889" spans="12:14" x14ac:dyDescent="0.25">
      <c r="L113889" s="9"/>
      <c r="M113889" s="9"/>
      <c r="N113889" s="9"/>
    </row>
    <row r="113890" spans="12:14" x14ac:dyDescent="0.25">
      <c r="L113890" s="9"/>
      <c r="M113890" s="9"/>
      <c r="N113890" s="9"/>
    </row>
    <row r="113891" spans="12:14" x14ac:dyDescent="0.25">
      <c r="L113891" s="9"/>
      <c r="M113891" s="9"/>
      <c r="N113891" s="9"/>
    </row>
    <row r="113892" spans="12:14" x14ac:dyDescent="0.25">
      <c r="L113892" s="9"/>
      <c r="M113892" s="9"/>
      <c r="N113892" s="9"/>
    </row>
    <row r="113893" spans="12:14" x14ac:dyDescent="0.25">
      <c r="L113893" s="9"/>
      <c r="M113893" s="9"/>
      <c r="N113893" s="9"/>
    </row>
    <row r="113894" spans="12:14" x14ac:dyDescent="0.25">
      <c r="L113894" s="9"/>
      <c r="M113894" s="9"/>
      <c r="N113894" s="9"/>
    </row>
    <row r="113895" spans="12:14" x14ac:dyDescent="0.25">
      <c r="L113895" s="9"/>
      <c r="M113895" s="9"/>
      <c r="N113895" s="9"/>
    </row>
    <row r="113896" spans="12:14" x14ac:dyDescent="0.25">
      <c r="L113896" s="9"/>
      <c r="M113896" s="9"/>
      <c r="N113896" s="9"/>
    </row>
    <row r="113897" spans="12:14" x14ac:dyDescent="0.25">
      <c r="L113897" s="9"/>
      <c r="M113897" s="9"/>
      <c r="N113897" s="9"/>
    </row>
    <row r="113898" spans="12:14" x14ac:dyDescent="0.25">
      <c r="L113898" s="9"/>
      <c r="M113898" s="9"/>
      <c r="N113898" s="9"/>
    </row>
    <row r="113899" spans="12:14" x14ac:dyDescent="0.25">
      <c r="L113899" s="9"/>
      <c r="M113899" s="9"/>
      <c r="N113899" s="9"/>
    </row>
    <row r="113900" spans="12:14" x14ac:dyDescent="0.25">
      <c r="L113900" s="9"/>
      <c r="M113900" s="9"/>
      <c r="N113900" s="9"/>
    </row>
    <row r="113901" spans="12:14" x14ac:dyDescent="0.25">
      <c r="L113901" s="9"/>
      <c r="M113901" s="9"/>
      <c r="N113901" s="9"/>
    </row>
    <row r="113902" spans="12:14" x14ac:dyDescent="0.25">
      <c r="L113902" s="9"/>
      <c r="M113902" s="9"/>
      <c r="N113902" s="9"/>
    </row>
    <row r="113903" spans="12:14" x14ac:dyDescent="0.25">
      <c r="L113903" s="9"/>
      <c r="M113903" s="9"/>
      <c r="N113903" s="9"/>
    </row>
    <row r="113904" spans="12:14" x14ac:dyDescent="0.25">
      <c r="L113904" s="9"/>
      <c r="M113904" s="9"/>
      <c r="N113904" s="9"/>
    </row>
    <row r="113905" spans="12:14" x14ac:dyDescent="0.25">
      <c r="L113905" s="9"/>
      <c r="M113905" s="9"/>
      <c r="N113905" s="9"/>
    </row>
    <row r="113906" spans="12:14" x14ac:dyDescent="0.25">
      <c r="L113906" s="9"/>
      <c r="M113906" s="9"/>
      <c r="N113906" s="9"/>
    </row>
    <row r="113907" spans="12:14" x14ac:dyDescent="0.25">
      <c r="L113907" s="9"/>
      <c r="M113907" s="9"/>
      <c r="N113907" s="9"/>
    </row>
    <row r="113908" spans="12:14" x14ac:dyDescent="0.25">
      <c r="L113908" s="9"/>
      <c r="M113908" s="9"/>
      <c r="N113908" s="9"/>
    </row>
    <row r="113909" spans="12:14" x14ac:dyDescent="0.25">
      <c r="L113909" s="9"/>
      <c r="M113909" s="9"/>
      <c r="N113909" s="9"/>
    </row>
    <row r="113910" spans="12:14" x14ac:dyDescent="0.25">
      <c r="L113910" s="9"/>
      <c r="M113910" s="9"/>
      <c r="N113910" s="9"/>
    </row>
    <row r="113911" spans="12:14" x14ac:dyDescent="0.25">
      <c r="L113911" s="9"/>
      <c r="M113911" s="9"/>
      <c r="N113911" s="9"/>
    </row>
    <row r="113912" spans="12:14" x14ac:dyDescent="0.25">
      <c r="L113912" s="9"/>
      <c r="M113912" s="9"/>
      <c r="N113912" s="9"/>
    </row>
    <row r="113913" spans="12:14" x14ac:dyDescent="0.25">
      <c r="L113913" s="9"/>
      <c r="M113913" s="9"/>
      <c r="N113913" s="9"/>
    </row>
    <row r="113914" spans="12:14" x14ac:dyDescent="0.25">
      <c r="L113914" s="9"/>
      <c r="M113914" s="9"/>
      <c r="N113914" s="9"/>
    </row>
    <row r="113915" spans="12:14" x14ac:dyDescent="0.25">
      <c r="L113915" s="9"/>
      <c r="M113915" s="9"/>
      <c r="N113915" s="9"/>
    </row>
    <row r="113916" spans="12:14" x14ac:dyDescent="0.25">
      <c r="L113916" s="9"/>
      <c r="M113916" s="9"/>
      <c r="N113916" s="9"/>
    </row>
    <row r="113917" spans="12:14" x14ac:dyDescent="0.25">
      <c r="L113917" s="9"/>
      <c r="M113917" s="9"/>
      <c r="N113917" s="9"/>
    </row>
    <row r="113918" spans="12:14" x14ac:dyDescent="0.25">
      <c r="L113918" s="9"/>
      <c r="M113918" s="9"/>
      <c r="N113918" s="9"/>
    </row>
    <row r="113919" spans="12:14" x14ac:dyDescent="0.25">
      <c r="L113919" s="9"/>
      <c r="M113919" s="9"/>
      <c r="N113919" s="9"/>
    </row>
    <row r="113920" spans="12:14" x14ac:dyDescent="0.25">
      <c r="L113920" s="9"/>
      <c r="M113920" s="9"/>
      <c r="N113920" s="9"/>
    </row>
    <row r="113921" spans="12:14" x14ac:dyDescent="0.25">
      <c r="L113921" s="9"/>
      <c r="M113921" s="9"/>
      <c r="N113921" s="9"/>
    </row>
    <row r="113922" spans="12:14" x14ac:dyDescent="0.25">
      <c r="L113922" s="9"/>
      <c r="M113922" s="9"/>
      <c r="N113922" s="9"/>
    </row>
    <row r="113923" spans="12:14" x14ac:dyDescent="0.25">
      <c r="L113923" s="9"/>
      <c r="M113923" s="9"/>
      <c r="N113923" s="9"/>
    </row>
    <row r="113924" spans="12:14" x14ac:dyDescent="0.25">
      <c r="L113924" s="9"/>
      <c r="M113924" s="9"/>
      <c r="N113924" s="9"/>
    </row>
    <row r="113925" spans="12:14" x14ac:dyDescent="0.25">
      <c r="L113925" s="9"/>
      <c r="M113925" s="9"/>
      <c r="N113925" s="9"/>
    </row>
    <row r="113926" spans="12:14" x14ac:dyDescent="0.25">
      <c r="L113926" s="9"/>
      <c r="M113926" s="9"/>
      <c r="N113926" s="9"/>
    </row>
    <row r="113927" spans="12:14" x14ac:dyDescent="0.25">
      <c r="L113927" s="9"/>
      <c r="M113927" s="9"/>
      <c r="N113927" s="9"/>
    </row>
    <row r="113928" spans="12:14" x14ac:dyDescent="0.25">
      <c r="L113928" s="9"/>
      <c r="M113928" s="9"/>
      <c r="N113928" s="9"/>
    </row>
    <row r="113929" spans="12:14" x14ac:dyDescent="0.25">
      <c r="L113929" s="9"/>
      <c r="M113929" s="9"/>
      <c r="N113929" s="9"/>
    </row>
    <row r="113930" spans="12:14" x14ac:dyDescent="0.25">
      <c r="L113930" s="9"/>
      <c r="M113930" s="9"/>
      <c r="N113930" s="9"/>
    </row>
    <row r="113931" spans="12:14" x14ac:dyDescent="0.25">
      <c r="L113931" s="9"/>
      <c r="M113931" s="9"/>
      <c r="N113931" s="9"/>
    </row>
    <row r="113932" spans="12:14" x14ac:dyDescent="0.25">
      <c r="L113932" s="9"/>
      <c r="M113932" s="9"/>
      <c r="N113932" s="9"/>
    </row>
    <row r="113933" spans="12:14" x14ac:dyDescent="0.25">
      <c r="L113933" s="9"/>
      <c r="M113933" s="9"/>
      <c r="N113933" s="9"/>
    </row>
    <row r="113934" spans="12:14" x14ac:dyDescent="0.25">
      <c r="L113934" s="9"/>
      <c r="M113934" s="9"/>
      <c r="N113934" s="9"/>
    </row>
    <row r="113935" spans="12:14" x14ac:dyDescent="0.25">
      <c r="L113935" s="9"/>
      <c r="M113935" s="9"/>
      <c r="N113935" s="9"/>
    </row>
    <row r="113936" spans="12:14" x14ac:dyDescent="0.25">
      <c r="L113936" s="9"/>
      <c r="M113936" s="9"/>
      <c r="N113936" s="9"/>
    </row>
    <row r="113937" spans="12:14" x14ac:dyDescent="0.25">
      <c r="L113937" s="9"/>
      <c r="M113937" s="9"/>
      <c r="N113937" s="9"/>
    </row>
    <row r="113938" spans="12:14" x14ac:dyDescent="0.25">
      <c r="L113938" s="9"/>
      <c r="M113938" s="9"/>
      <c r="N113938" s="9"/>
    </row>
    <row r="113939" spans="12:14" x14ac:dyDescent="0.25">
      <c r="L113939" s="9"/>
      <c r="M113939" s="9"/>
      <c r="N113939" s="9"/>
    </row>
    <row r="113940" spans="12:14" x14ac:dyDescent="0.25">
      <c r="L113940" s="9"/>
      <c r="M113940" s="9"/>
      <c r="N113940" s="9"/>
    </row>
    <row r="113941" spans="12:14" x14ac:dyDescent="0.25">
      <c r="L113941" s="9"/>
      <c r="M113941" s="9"/>
      <c r="N113941" s="9"/>
    </row>
    <row r="113942" spans="12:14" x14ac:dyDescent="0.25">
      <c r="L113942" s="9"/>
      <c r="M113942" s="9"/>
      <c r="N113942" s="9"/>
    </row>
    <row r="113943" spans="12:14" x14ac:dyDescent="0.25">
      <c r="L113943" s="9"/>
      <c r="M113943" s="9"/>
      <c r="N113943" s="9"/>
    </row>
    <row r="113944" spans="12:14" x14ac:dyDescent="0.25">
      <c r="L113944" s="9"/>
      <c r="M113944" s="9"/>
      <c r="N113944" s="9"/>
    </row>
    <row r="113945" spans="12:14" x14ac:dyDescent="0.25">
      <c r="L113945" s="9"/>
      <c r="M113945" s="9"/>
      <c r="N113945" s="9"/>
    </row>
    <row r="113946" spans="12:14" x14ac:dyDescent="0.25">
      <c r="L113946" s="9"/>
      <c r="M113946" s="9"/>
      <c r="N113946" s="9"/>
    </row>
    <row r="113947" spans="12:14" x14ac:dyDescent="0.25">
      <c r="L113947" s="9"/>
      <c r="M113947" s="9"/>
      <c r="N113947" s="9"/>
    </row>
    <row r="113948" spans="12:14" x14ac:dyDescent="0.25">
      <c r="L113948" s="9"/>
      <c r="M113948" s="9"/>
      <c r="N113948" s="9"/>
    </row>
    <row r="113949" spans="12:14" x14ac:dyDescent="0.25">
      <c r="L113949" s="9"/>
      <c r="M113949" s="9"/>
      <c r="N113949" s="9"/>
    </row>
    <row r="113950" spans="12:14" x14ac:dyDescent="0.25">
      <c r="L113950" s="9"/>
      <c r="M113950" s="9"/>
      <c r="N113950" s="9"/>
    </row>
    <row r="113951" spans="12:14" x14ac:dyDescent="0.25">
      <c r="L113951" s="9"/>
      <c r="M113951" s="9"/>
      <c r="N113951" s="9"/>
    </row>
    <row r="113952" spans="12:14" x14ac:dyDescent="0.25">
      <c r="L113952" s="9"/>
      <c r="M113952" s="9"/>
      <c r="N113952" s="9"/>
    </row>
    <row r="113953" spans="12:14" x14ac:dyDescent="0.25">
      <c r="L113953" s="9"/>
      <c r="M113953" s="9"/>
      <c r="N113953" s="9"/>
    </row>
    <row r="113954" spans="12:14" x14ac:dyDescent="0.25">
      <c r="L113954" s="9"/>
      <c r="M113954" s="9"/>
      <c r="N113954" s="9"/>
    </row>
    <row r="113955" spans="12:14" x14ac:dyDescent="0.25">
      <c r="L113955" s="9"/>
      <c r="M113955" s="9"/>
      <c r="N113955" s="9"/>
    </row>
    <row r="113956" spans="12:14" x14ac:dyDescent="0.25">
      <c r="L113956" s="9"/>
      <c r="M113956" s="9"/>
      <c r="N113956" s="9"/>
    </row>
    <row r="113957" spans="12:14" x14ac:dyDescent="0.25">
      <c r="L113957" s="9"/>
      <c r="M113957" s="9"/>
      <c r="N113957" s="9"/>
    </row>
    <row r="113958" spans="12:14" x14ac:dyDescent="0.25">
      <c r="L113958" s="9"/>
      <c r="M113958" s="9"/>
      <c r="N113958" s="9"/>
    </row>
    <row r="113959" spans="12:14" x14ac:dyDescent="0.25">
      <c r="L113959" s="9"/>
      <c r="M113959" s="9"/>
      <c r="N113959" s="9"/>
    </row>
    <row r="113960" spans="12:14" x14ac:dyDescent="0.25">
      <c r="L113960" s="9"/>
      <c r="M113960" s="9"/>
      <c r="N113960" s="9"/>
    </row>
    <row r="113961" spans="12:14" x14ac:dyDescent="0.25">
      <c r="L113961" s="9"/>
      <c r="M113961" s="9"/>
      <c r="N113961" s="9"/>
    </row>
    <row r="113962" spans="12:14" x14ac:dyDescent="0.25">
      <c r="L113962" s="9"/>
      <c r="M113962" s="9"/>
      <c r="N113962" s="9"/>
    </row>
    <row r="113963" spans="12:14" x14ac:dyDescent="0.25">
      <c r="L113963" s="9"/>
      <c r="M113963" s="9"/>
      <c r="N113963" s="9"/>
    </row>
    <row r="113964" spans="12:14" x14ac:dyDescent="0.25">
      <c r="L113964" s="9"/>
      <c r="M113964" s="9"/>
      <c r="N113964" s="9"/>
    </row>
    <row r="113965" spans="12:14" x14ac:dyDescent="0.25">
      <c r="L113965" s="9"/>
      <c r="M113965" s="9"/>
      <c r="N113965" s="9"/>
    </row>
    <row r="113966" spans="12:14" x14ac:dyDescent="0.25">
      <c r="L113966" s="9"/>
      <c r="M113966" s="9"/>
      <c r="N113966" s="9"/>
    </row>
    <row r="113967" spans="12:14" x14ac:dyDescent="0.25">
      <c r="L113967" s="9"/>
      <c r="M113967" s="9"/>
      <c r="N113967" s="9"/>
    </row>
    <row r="113968" spans="12:14" x14ac:dyDescent="0.25">
      <c r="L113968" s="9"/>
      <c r="M113968" s="9"/>
      <c r="N113968" s="9"/>
    </row>
    <row r="113969" spans="12:14" x14ac:dyDescent="0.25">
      <c r="L113969" s="9"/>
      <c r="M113969" s="9"/>
      <c r="N113969" s="9"/>
    </row>
    <row r="113970" spans="12:14" x14ac:dyDescent="0.25">
      <c r="L113970" s="9"/>
      <c r="M113970" s="9"/>
      <c r="N113970" s="9"/>
    </row>
    <row r="113971" spans="12:14" x14ac:dyDescent="0.25">
      <c r="L113971" s="9"/>
      <c r="M113971" s="9"/>
      <c r="N113971" s="9"/>
    </row>
    <row r="113972" spans="12:14" x14ac:dyDescent="0.25">
      <c r="L113972" s="9"/>
      <c r="M113972" s="9"/>
      <c r="N113972" s="9"/>
    </row>
    <row r="113973" spans="12:14" x14ac:dyDescent="0.25">
      <c r="L113973" s="9"/>
      <c r="M113973" s="9"/>
      <c r="N113973" s="9"/>
    </row>
    <row r="113974" spans="12:14" x14ac:dyDescent="0.25">
      <c r="L113974" s="9"/>
      <c r="M113974" s="9"/>
      <c r="N113974" s="9"/>
    </row>
    <row r="113975" spans="12:14" x14ac:dyDescent="0.25">
      <c r="L113975" s="9"/>
      <c r="M113975" s="9"/>
      <c r="N113975" s="9"/>
    </row>
    <row r="113976" spans="12:14" x14ac:dyDescent="0.25">
      <c r="L113976" s="9"/>
      <c r="M113976" s="9"/>
      <c r="N113976" s="9"/>
    </row>
    <row r="113977" spans="12:14" x14ac:dyDescent="0.25">
      <c r="L113977" s="9"/>
      <c r="M113977" s="9"/>
      <c r="N113977" s="9"/>
    </row>
    <row r="113978" spans="12:14" x14ac:dyDescent="0.25">
      <c r="L113978" s="9"/>
      <c r="M113978" s="9"/>
      <c r="N113978" s="9"/>
    </row>
    <row r="113979" spans="12:14" x14ac:dyDescent="0.25">
      <c r="L113979" s="9"/>
      <c r="M113979" s="9"/>
      <c r="N113979" s="9"/>
    </row>
    <row r="113980" spans="12:14" x14ac:dyDescent="0.25">
      <c r="L113980" s="9"/>
      <c r="M113980" s="9"/>
      <c r="N113980" s="9"/>
    </row>
    <row r="113981" spans="12:14" x14ac:dyDescent="0.25">
      <c r="L113981" s="9"/>
      <c r="M113981" s="9"/>
      <c r="N113981" s="9"/>
    </row>
    <row r="113982" spans="12:14" x14ac:dyDescent="0.25">
      <c r="L113982" s="9"/>
      <c r="M113982" s="9"/>
      <c r="N113982" s="9"/>
    </row>
    <row r="113983" spans="12:14" x14ac:dyDescent="0.25">
      <c r="L113983" s="9"/>
      <c r="M113983" s="9"/>
      <c r="N113983" s="9"/>
    </row>
    <row r="113984" spans="12:14" x14ac:dyDescent="0.25">
      <c r="L113984" s="9"/>
      <c r="M113984" s="9"/>
      <c r="N113984" s="9"/>
    </row>
    <row r="113985" spans="12:14" x14ac:dyDescent="0.25">
      <c r="L113985" s="9"/>
      <c r="M113985" s="9"/>
      <c r="N113985" s="9"/>
    </row>
    <row r="113986" spans="12:14" x14ac:dyDescent="0.25">
      <c r="L113986" s="9"/>
      <c r="M113986" s="9"/>
      <c r="N113986" s="9"/>
    </row>
    <row r="113987" spans="12:14" x14ac:dyDescent="0.25">
      <c r="L113987" s="9"/>
      <c r="M113987" s="9"/>
      <c r="N113987" s="9"/>
    </row>
    <row r="113988" spans="12:14" x14ac:dyDescent="0.25">
      <c r="L113988" s="9"/>
      <c r="M113988" s="9"/>
      <c r="N113988" s="9"/>
    </row>
    <row r="113989" spans="12:14" x14ac:dyDescent="0.25">
      <c r="L113989" s="9"/>
      <c r="M113989" s="9"/>
      <c r="N113989" s="9"/>
    </row>
    <row r="113990" spans="12:14" x14ac:dyDescent="0.25">
      <c r="L113990" s="9"/>
      <c r="M113990" s="9"/>
      <c r="N113990" s="9"/>
    </row>
    <row r="113991" spans="12:14" x14ac:dyDescent="0.25">
      <c r="L113991" s="9"/>
      <c r="M113991" s="9"/>
      <c r="N113991" s="9"/>
    </row>
    <row r="113992" spans="12:14" x14ac:dyDescent="0.25">
      <c r="L113992" s="9"/>
      <c r="M113992" s="9"/>
      <c r="N113992" s="9"/>
    </row>
    <row r="113993" spans="12:14" x14ac:dyDescent="0.25">
      <c r="L113993" s="9"/>
      <c r="M113993" s="9"/>
      <c r="N113993" s="9"/>
    </row>
    <row r="113994" spans="12:14" x14ac:dyDescent="0.25">
      <c r="L113994" s="9"/>
      <c r="M113994" s="9"/>
      <c r="N113994" s="9"/>
    </row>
    <row r="113995" spans="12:14" x14ac:dyDescent="0.25">
      <c r="L113995" s="9"/>
      <c r="M113995" s="9"/>
      <c r="N113995" s="9"/>
    </row>
    <row r="113996" spans="12:14" x14ac:dyDescent="0.25">
      <c r="L113996" s="9"/>
      <c r="M113996" s="9"/>
      <c r="N113996" s="9"/>
    </row>
    <row r="113997" spans="12:14" x14ac:dyDescent="0.25">
      <c r="L113997" s="9"/>
      <c r="M113997" s="9"/>
      <c r="N113997" s="9"/>
    </row>
    <row r="113998" spans="12:14" x14ac:dyDescent="0.25">
      <c r="L113998" s="9"/>
      <c r="M113998" s="9"/>
      <c r="N113998" s="9"/>
    </row>
    <row r="113999" spans="12:14" x14ac:dyDescent="0.25">
      <c r="L113999" s="9"/>
      <c r="M113999" s="9"/>
      <c r="N113999" s="9"/>
    </row>
    <row r="114000" spans="12:14" x14ac:dyDescent="0.25">
      <c r="L114000" s="9"/>
      <c r="M114000" s="9"/>
      <c r="N114000" s="9"/>
    </row>
    <row r="114001" spans="12:14" x14ac:dyDescent="0.25">
      <c r="L114001" s="9"/>
      <c r="M114001" s="9"/>
      <c r="N114001" s="9"/>
    </row>
    <row r="114002" spans="12:14" x14ac:dyDescent="0.25">
      <c r="L114002" s="9"/>
      <c r="M114002" s="9"/>
      <c r="N114002" s="9"/>
    </row>
    <row r="114003" spans="12:14" x14ac:dyDescent="0.25">
      <c r="L114003" s="9"/>
      <c r="M114003" s="9"/>
      <c r="N114003" s="9"/>
    </row>
    <row r="114004" spans="12:14" x14ac:dyDescent="0.25">
      <c r="L114004" s="9"/>
      <c r="M114004" s="9"/>
      <c r="N114004" s="9"/>
    </row>
    <row r="114005" spans="12:14" x14ac:dyDescent="0.25">
      <c r="L114005" s="9"/>
      <c r="M114005" s="9"/>
      <c r="N114005" s="9"/>
    </row>
    <row r="114006" spans="12:14" x14ac:dyDescent="0.25">
      <c r="L114006" s="9"/>
      <c r="M114006" s="9"/>
      <c r="N114006" s="9"/>
    </row>
    <row r="114007" spans="12:14" x14ac:dyDescent="0.25">
      <c r="L114007" s="9"/>
      <c r="M114007" s="9"/>
      <c r="N114007" s="9"/>
    </row>
    <row r="114008" spans="12:14" x14ac:dyDescent="0.25">
      <c r="L114008" s="9"/>
      <c r="M114008" s="9"/>
      <c r="N114008" s="9"/>
    </row>
    <row r="114009" spans="12:14" x14ac:dyDescent="0.25">
      <c r="L114009" s="9"/>
      <c r="M114009" s="9"/>
      <c r="N114009" s="9"/>
    </row>
    <row r="114010" spans="12:14" x14ac:dyDescent="0.25">
      <c r="L114010" s="9"/>
      <c r="M114010" s="9"/>
      <c r="N114010" s="9"/>
    </row>
    <row r="114011" spans="12:14" x14ac:dyDescent="0.25">
      <c r="L114011" s="9"/>
      <c r="M114011" s="9"/>
      <c r="N114011" s="9"/>
    </row>
    <row r="114012" spans="12:14" x14ac:dyDescent="0.25">
      <c r="L114012" s="9"/>
      <c r="M114012" s="9"/>
      <c r="N114012" s="9"/>
    </row>
    <row r="114013" spans="12:14" x14ac:dyDescent="0.25">
      <c r="L114013" s="9"/>
      <c r="M114013" s="9"/>
      <c r="N114013" s="9"/>
    </row>
    <row r="114014" spans="12:14" x14ac:dyDescent="0.25">
      <c r="L114014" s="9"/>
      <c r="M114014" s="9"/>
      <c r="N114014" s="9"/>
    </row>
    <row r="114015" spans="12:14" x14ac:dyDescent="0.25">
      <c r="L114015" s="9"/>
      <c r="M114015" s="9"/>
      <c r="N114015" s="9"/>
    </row>
    <row r="114016" spans="12:14" x14ac:dyDescent="0.25">
      <c r="L114016" s="9"/>
      <c r="M114016" s="9"/>
      <c r="N114016" s="9"/>
    </row>
    <row r="114017" spans="12:14" x14ac:dyDescent="0.25">
      <c r="L114017" s="9"/>
      <c r="M114017" s="9"/>
      <c r="N114017" s="9"/>
    </row>
    <row r="114018" spans="12:14" x14ac:dyDescent="0.25">
      <c r="L114018" s="9"/>
      <c r="M114018" s="9"/>
      <c r="N114018" s="9"/>
    </row>
    <row r="114019" spans="12:14" x14ac:dyDescent="0.25">
      <c r="L114019" s="9"/>
      <c r="M114019" s="9"/>
      <c r="N114019" s="9"/>
    </row>
    <row r="114020" spans="12:14" x14ac:dyDescent="0.25">
      <c r="L114020" s="9"/>
      <c r="M114020" s="9"/>
      <c r="N114020" s="9"/>
    </row>
    <row r="114021" spans="12:14" x14ac:dyDescent="0.25">
      <c r="L114021" s="9"/>
      <c r="M114021" s="9"/>
      <c r="N114021" s="9"/>
    </row>
    <row r="114022" spans="12:14" x14ac:dyDescent="0.25">
      <c r="L114022" s="9"/>
      <c r="M114022" s="9"/>
      <c r="N114022" s="9"/>
    </row>
    <row r="114023" spans="12:14" x14ac:dyDescent="0.25">
      <c r="L114023" s="9"/>
      <c r="M114023" s="9"/>
      <c r="N114023" s="9"/>
    </row>
    <row r="114024" spans="12:14" x14ac:dyDescent="0.25">
      <c r="L114024" s="9"/>
      <c r="M114024" s="9"/>
      <c r="N114024" s="9"/>
    </row>
    <row r="114025" spans="12:14" x14ac:dyDescent="0.25">
      <c r="L114025" s="9"/>
      <c r="M114025" s="9"/>
      <c r="N114025" s="9"/>
    </row>
    <row r="114026" spans="12:14" x14ac:dyDescent="0.25">
      <c r="L114026" s="9"/>
      <c r="M114026" s="9"/>
      <c r="N114026" s="9"/>
    </row>
    <row r="114027" spans="12:14" x14ac:dyDescent="0.25">
      <c r="L114027" s="9"/>
      <c r="M114027" s="9"/>
      <c r="N114027" s="9"/>
    </row>
    <row r="114028" spans="12:14" x14ac:dyDescent="0.25">
      <c r="L114028" s="9"/>
      <c r="M114028" s="9"/>
      <c r="N114028" s="9"/>
    </row>
    <row r="114029" spans="12:14" x14ac:dyDescent="0.25">
      <c r="L114029" s="9"/>
      <c r="M114029" s="9"/>
      <c r="N114029" s="9"/>
    </row>
    <row r="114030" spans="12:14" x14ac:dyDescent="0.25">
      <c r="L114030" s="9"/>
      <c r="M114030" s="9"/>
      <c r="N114030" s="9"/>
    </row>
    <row r="114031" spans="12:14" x14ac:dyDescent="0.25">
      <c r="L114031" s="9"/>
      <c r="M114031" s="9"/>
      <c r="N114031" s="9"/>
    </row>
    <row r="114032" spans="12:14" x14ac:dyDescent="0.25">
      <c r="L114032" s="9"/>
      <c r="M114032" s="9"/>
      <c r="N114032" s="9"/>
    </row>
    <row r="114033" spans="12:14" x14ac:dyDescent="0.25">
      <c r="L114033" s="9"/>
      <c r="M114033" s="9"/>
      <c r="N114033" s="9"/>
    </row>
    <row r="114034" spans="12:14" x14ac:dyDescent="0.25">
      <c r="L114034" s="9"/>
      <c r="M114034" s="9"/>
      <c r="N114034" s="9"/>
    </row>
    <row r="114035" spans="12:14" x14ac:dyDescent="0.25">
      <c r="L114035" s="9"/>
      <c r="M114035" s="9"/>
      <c r="N114035" s="9"/>
    </row>
    <row r="114036" spans="12:14" x14ac:dyDescent="0.25">
      <c r="L114036" s="9"/>
      <c r="M114036" s="9"/>
      <c r="N114036" s="9"/>
    </row>
    <row r="114037" spans="12:14" x14ac:dyDescent="0.25">
      <c r="L114037" s="9"/>
      <c r="M114037" s="9"/>
      <c r="N114037" s="9"/>
    </row>
    <row r="114038" spans="12:14" x14ac:dyDescent="0.25">
      <c r="L114038" s="9"/>
      <c r="M114038" s="9"/>
      <c r="N114038" s="9"/>
    </row>
    <row r="114039" spans="12:14" x14ac:dyDescent="0.25">
      <c r="L114039" s="9"/>
      <c r="M114039" s="9"/>
      <c r="N114039" s="9"/>
    </row>
    <row r="114040" spans="12:14" x14ac:dyDescent="0.25">
      <c r="L114040" s="9"/>
      <c r="M114040" s="9"/>
      <c r="N114040" s="9"/>
    </row>
    <row r="114041" spans="12:14" x14ac:dyDescent="0.25">
      <c r="L114041" s="9"/>
      <c r="M114041" s="9"/>
      <c r="N114041" s="9"/>
    </row>
    <row r="114042" spans="12:14" x14ac:dyDescent="0.25">
      <c r="L114042" s="9"/>
      <c r="M114042" s="9"/>
      <c r="N114042" s="9"/>
    </row>
    <row r="114043" spans="12:14" x14ac:dyDescent="0.25">
      <c r="L114043" s="9"/>
      <c r="M114043" s="9"/>
      <c r="N114043" s="9"/>
    </row>
    <row r="114044" spans="12:14" x14ac:dyDescent="0.25">
      <c r="L114044" s="9"/>
      <c r="M114044" s="9"/>
      <c r="N114044" s="9"/>
    </row>
    <row r="114045" spans="12:14" x14ac:dyDescent="0.25">
      <c r="L114045" s="9"/>
      <c r="M114045" s="9"/>
      <c r="N114045" s="9"/>
    </row>
    <row r="114046" spans="12:14" x14ac:dyDescent="0.25">
      <c r="L114046" s="9"/>
      <c r="M114046" s="9"/>
      <c r="N114046" s="9"/>
    </row>
    <row r="114047" spans="12:14" x14ac:dyDescent="0.25">
      <c r="L114047" s="9"/>
      <c r="M114047" s="9"/>
      <c r="N114047" s="9"/>
    </row>
    <row r="114048" spans="12:14" x14ac:dyDescent="0.25">
      <c r="L114048" s="9"/>
      <c r="M114048" s="9"/>
      <c r="N114048" s="9"/>
    </row>
    <row r="114049" spans="12:14" x14ac:dyDescent="0.25">
      <c r="L114049" s="9"/>
      <c r="M114049" s="9"/>
      <c r="N114049" s="9"/>
    </row>
    <row r="114050" spans="12:14" x14ac:dyDescent="0.25">
      <c r="L114050" s="9"/>
      <c r="M114050" s="9"/>
      <c r="N114050" s="9"/>
    </row>
    <row r="114051" spans="12:14" x14ac:dyDescent="0.25">
      <c r="L114051" s="9"/>
      <c r="M114051" s="9"/>
      <c r="N114051" s="9"/>
    </row>
    <row r="114052" spans="12:14" x14ac:dyDescent="0.25">
      <c r="L114052" s="9"/>
      <c r="M114052" s="9"/>
      <c r="N114052" s="9"/>
    </row>
    <row r="114053" spans="12:14" x14ac:dyDescent="0.25">
      <c r="L114053" s="9"/>
      <c r="M114053" s="9"/>
      <c r="N114053" s="9"/>
    </row>
    <row r="114054" spans="12:14" x14ac:dyDescent="0.25">
      <c r="L114054" s="9"/>
      <c r="M114054" s="9"/>
      <c r="N114054" s="9"/>
    </row>
    <row r="114055" spans="12:14" x14ac:dyDescent="0.25">
      <c r="L114055" s="9"/>
      <c r="M114055" s="9"/>
      <c r="N114055" s="9"/>
    </row>
    <row r="114056" spans="12:14" x14ac:dyDescent="0.25">
      <c r="L114056" s="9"/>
      <c r="M114056" s="9"/>
      <c r="N114056" s="9"/>
    </row>
    <row r="114057" spans="12:14" x14ac:dyDescent="0.25">
      <c r="L114057" s="9"/>
      <c r="M114057" s="9"/>
      <c r="N114057" s="9"/>
    </row>
    <row r="114058" spans="12:14" x14ac:dyDescent="0.25">
      <c r="L114058" s="9"/>
      <c r="M114058" s="9"/>
      <c r="N114058" s="9"/>
    </row>
    <row r="114059" spans="12:14" x14ac:dyDescent="0.25">
      <c r="L114059" s="9"/>
      <c r="M114059" s="9"/>
      <c r="N114059" s="9"/>
    </row>
    <row r="114060" spans="12:14" x14ac:dyDescent="0.25">
      <c r="L114060" s="9"/>
      <c r="M114060" s="9"/>
      <c r="N114060" s="9"/>
    </row>
    <row r="114061" spans="12:14" x14ac:dyDescent="0.25">
      <c r="L114061" s="9"/>
      <c r="M114061" s="9"/>
      <c r="N114061" s="9"/>
    </row>
    <row r="114062" spans="12:14" x14ac:dyDescent="0.25">
      <c r="L114062" s="9"/>
      <c r="M114062" s="9"/>
      <c r="N114062" s="9"/>
    </row>
    <row r="114063" spans="12:14" x14ac:dyDescent="0.25">
      <c r="L114063" s="9"/>
      <c r="M114063" s="9"/>
      <c r="N114063" s="9"/>
    </row>
    <row r="114064" spans="12:14" x14ac:dyDescent="0.25">
      <c r="L114064" s="9"/>
      <c r="M114064" s="9"/>
      <c r="N114064" s="9"/>
    </row>
    <row r="114065" spans="12:14" x14ac:dyDescent="0.25">
      <c r="L114065" s="9"/>
      <c r="M114065" s="9"/>
      <c r="N114065" s="9"/>
    </row>
    <row r="114066" spans="12:14" x14ac:dyDescent="0.25">
      <c r="L114066" s="9"/>
      <c r="M114066" s="9"/>
      <c r="N114066" s="9"/>
    </row>
    <row r="114067" spans="12:14" x14ac:dyDescent="0.25">
      <c r="L114067" s="9"/>
      <c r="M114067" s="9"/>
      <c r="N114067" s="9"/>
    </row>
    <row r="114068" spans="12:14" x14ac:dyDescent="0.25">
      <c r="L114068" s="9"/>
      <c r="M114068" s="9"/>
      <c r="N114068" s="9"/>
    </row>
    <row r="114069" spans="12:14" x14ac:dyDescent="0.25">
      <c r="L114069" s="9"/>
      <c r="M114069" s="9"/>
      <c r="N114069" s="9"/>
    </row>
    <row r="114070" spans="12:14" x14ac:dyDescent="0.25">
      <c r="L114070" s="9"/>
      <c r="M114070" s="9"/>
      <c r="N114070" s="9"/>
    </row>
    <row r="114071" spans="12:14" x14ac:dyDescent="0.25">
      <c r="L114071" s="9"/>
      <c r="M114071" s="9"/>
      <c r="N114071" s="9"/>
    </row>
    <row r="114072" spans="12:14" x14ac:dyDescent="0.25">
      <c r="L114072" s="9"/>
      <c r="M114072" s="9"/>
      <c r="N114072" s="9"/>
    </row>
    <row r="114073" spans="12:14" x14ac:dyDescent="0.25">
      <c r="L114073" s="9"/>
      <c r="M114073" s="9"/>
      <c r="N114073" s="9"/>
    </row>
    <row r="114074" spans="12:14" x14ac:dyDescent="0.25">
      <c r="L114074" s="9"/>
      <c r="M114074" s="9"/>
      <c r="N114074" s="9"/>
    </row>
    <row r="114075" spans="12:14" x14ac:dyDescent="0.25">
      <c r="L114075" s="9"/>
      <c r="M114075" s="9"/>
      <c r="N114075" s="9"/>
    </row>
    <row r="114076" spans="12:14" x14ac:dyDescent="0.25">
      <c r="L114076" s="9"/>
      <c r="M114076" s="9"/>
      <c r="N114076" s="9"/>
    </row>
    <row r="114077" spans="12:14" x14ac:dyDescent="0.25">
      <c r="L114077" s="9"/>
      <c r="M114077" s="9"/>
      <c r="N114077" s="9"/>
    </row>
    <row r="114078" spans="12:14" x14ac:dyDescent="0.25">
      <c r="L114078" s="9"/>
      <c r="M114078" s="9"/>
      <c r="N114078" s="9"/>
    </row>
    <row r="114079" spans="12:14" x14ac:dyDescent="0.25">
      <c r="L114079" s="9"/>
      <c r="M114079" s="9"/>
      <c r="N114079" s="9"/>
    </row>
    <row r="114080" spans="12:14" x14ac:dyDescent="0.25">
      <c r="L114080" s="9"/>
      <c r="M114080" s="9"/>
      <c r="N114080" s="9"/>
    </row>
    <row r="114081" spans="12:14" x14ac:dyDescent="0.25">
      <c r="L114081" s="9"/>
      <c r="M114081" s="9"/>
      <c r="N114081" s="9"/>
    </row>
    <row r="114082" spans="12:14" x14ac:dyDescent="0.25">
      <c r="L114082" s="9"/>
      <c r="M114082" s="9"/>
      <c r="N114082" s="9"/>
    </row>
    <row r="114083" spans="12:14" x14ac:dyDescent="0.25">
      <c r="L114083" s="9"/>
      <c r="M114083" s="9"/>
      <c r="N114083" s="9"/>
    </row>
    <row r="114084" spans="12:14" x14ac:dyDescent="0.25">
      <c r="L114084" s="9"/>
      <c r="M114084" s="9"/>
      <c r="N114084" s="9"/>
    </row>
    <row r="114085" spans="12:14" x14ac:dyDescent="0.25">
      <c r="L114085" s="9"/>
      <c r="M114085" s="9"/>
      <c r="N114085" s="9"/>
    </row>
    <row r="114086" spans="12:14" x14ac:dyDescent="0.25">
      <c r="L114086" s="9"/>
      <c r="M114086" s="9"/>
      <c r="N114086" s="9"/>
    </row>
    <row r="114087" spans="12:14" x14ac:dyDescent="0.25">
      <c r="L114087" s="9"/>
      <c r="M114087" s="9"/>
      <c r="N114087" s="9"/>
    </row>
    <row r="114088" spans="12:14" x14ac:dyDescent="0.25">
      <c r="L114088" s="9"/>
      <c r="M114088" s="9"/>
      <c r="N114088" s="9"/>
    </row>
    <row r="114089" spans="12:14" x14ac:dyDescent="0.25">
      <c r="L114089" s="9"/>
      <c r="M114089" s="9"/>
      <c r="N114089" s="9"/>
    </row>
    <row r="114090" spans="12:14" x14ac:dyDescent="0.25">
      <c r="L114090" s="9"/>
      <c r="M114090" s="9"/>
      <c r="N114090" s="9"/>
    </row>
    <row r="114091" spans="12:14" x14ac:dyDescent="0.25">
      <c r="L114091" s="9"/>
      <c r="M114091" s="9"/>
      <c r="N114091" s="9"/>
    </row>
    <row r="114092" spans="12:14" x14ac:dyDescent="0.25">
      <c r="L114092" s="9"/>
      <c r="M114092" s="9"/>
      <c r="N114092" s="9"/>
    </row>
    <row r="114093" spans="12:14" x14ac:dyDescent="0.25">
      <c r="L114093" s="9"/>
      <c r="M114093" s="9"/>
      <c r="N114093" s="9"/>
    </row>
    <row r="114094" spans="12:14" x14ac:dyDescent="0.25">
      <c r="L114094" s="9"/>
      <c r="M114094" s="9"/>
      <c r="N114094" s="9"/>
    </row>
    <row r="114095" spans="12:14" x14ac:dyDescent="0.25">
      <c r="L114095" s="9"/>
      <c r="M114095" s="9"/>
      <c r="N114095" s="9"/>
    </row>
    <row r="114096" spans="12:14" x14ac:dyDescent="0.25">
      <c r="L114096" s="9"/>
      <c r="M114096" s="9"/>
      <c r="N114096" s="9"/>
    </row>
    <row r="114097" spans="12:14" x14ac:dyDescent="0.25">
      <c r="L114097" s="9"/>
      <c r="M114097" s="9"/>
      <c r="N114097" s="9"/>
    </row>
    <row r="114098" spans="12:14" x14ac:dyDescent="0.25">
      <c r="L114098" s="9"/>
      <c r="M114098" s="9"/>
      <c r="N114098" s="9"/>
    </row>
    <row r="114099" spans="12:14" x14ac:dyDescent="0.25">
      <c r="L114099" s="9"/>
      <c r="M114099" s="9"/>
      <c r="N114099" s="9"/>
    </row>
    <row r="114100" spans="12:14" x14ac:dyDescent="0.25">
      <c r="L114100" s="9"/>
      <c r="M114100" s="9"/>
      <c r="N114100" s="9"/>
    </row>
    <row r="114101" spans="12:14" x14ac:dyDescent="0.25">
      <c r="L114101" s="9"/>
      <c r="M114101" s="9"/>
      <c r="N114101" s="9"/>
    </row>
    <row r="114102" spans="12:14" x14ac:dyDescent="0.25">
      <c r="L114102" s="9"/>
      <c r="M114102" s="9"/>
      <c r="N114102" s="9"/>
    </row>
    <row r="114103" spans="12:14" x14ac:dyDescent="0.25">
      <c r="L114103" s="9"/>
      <c r="M114103" s="9"/>
      <c r="N114103" s="9"/>
    </row>
    <row r="114104" spans="12:14" x14ac:dyDescent="0.25">
      <c r="L114104" s="9"/>
      <c r="M114104" s="9"/>
      <c r="N114104" s="9"/>
    </row>
    <row r="114105" spans="12:14" x14ac:dyDescent="0.25">
      <c r="L114105" s="9"/>
      <c r="M114105" s="9"/>
      <c r="N114105" s="9"/>
    </row>
    <row r="114106" spans="12:14" x14ac:dyDescent="0.25">
      <c r="L114106" s="9"/>
      <c r="M114106" s="9"/>
      <c r="N114106" s="9"/>
    </row>
    <row r="114107" spans="12:14" x14ac:dyDescent="0.25">
      <c r="L114107" s="9"/>
      <c r="M114107" s="9"/>
      <c r="N114107" s="9"/>
    </row>
    <row r="114108" spans="12:14" x14ac:dyDescent="0.25">
      <c r="L114108" s="9"/>
      <c r="M114108" s="9"/>
      <c r="N114108" s="9"/>
    </row>
    <row r="114109" spans="12:14" x14ac:dyDescent="0.25">
      <c r="L114109" s="9"/>
      <c r="M114109" s="9"/>
      <c r="N114109" s="9"/>
    </row>
    <row r="114110" spans="12:14" x14ac:dyDescent="0.25">
      <c r="L114110" s="9"/>
      <c r="M114110" s="9"/>
      <c r="N114110" s="9"/>
    </row>
    <row r="114111" spans="12:14" x14ac:dyDescent="0.25">
      <c r="L114111" s="9"/>
      <c r="M114111" s="9"/>
      <c r="N114111" s="9"/>
    </row>
    <row r="114112" spans="12:14" x14ac:dyDescent="0.25">
      <c r="L114112" s="9"/>
      <c r="M114112" s="9"/>
      <c r="N114112" s="9"/>
    </row>
    <row r="114113" spans="12:14" x14ac:dyDescent="0.25">
      <c r="L114113" s="9"/>
      <c r="M114113" s="9"/>
      <c r="N114113" s="9"/>
    </row>
    <row r="114114" spans="12:14" x14ac:dyDescent="0.25">
      <c r="L114114" s="9"/>
      <c r="M114114" s="9"/>
      <c r="N114114" s="9"/>
    </row>
    <row r="114115" spans="12:14" x14ac:dyDescent="0.25">
      <c r="L114115" s="9"/>
      <c r="M114115" s="9"/>
      <c r="N114115" s="9"/>
    </row>
    <row r="114116" spans="12:14" x14ac:dyDescent="0.25">
      <c r="L114116" s="9"/>
      <c r="M114116" s="9"/>
      <c r="N114116" s="9"/>
    </row>
    <row r="114117" spans="12:14" x14ac:dyDescent="0.25">
      <c r="L114117" s="9"/>
      <c r="M114117" s="9"/>
      <c r="N114117" s="9"/>
    </row>
    <row r="114118" spans="12:14" x14ac:dyDescent="0.25">
      <c r="L114118" s="9"/>
      <c r="M114118" s="9"/>
      <c r="N114118" s="9"/>
    </row>
    <row r="114119" spans="12:14" x14ac:dyDescent="0.25">
      <c r="L114119" s="9"/>
      <c r="M114119" s="9"/>
      <c r="N114119" s="9"/>
    </row>
    <row r="114120" spans="12:14" x14ac:dyDescent="0.25">
      <c r="L114120" s="9"/>
      <c r="M114120" s="9"/>
      <c r="N114120" s="9"/>
    </row>
    <row r="114121" spans="12:14" x14ac:dyDescent="0.25">
      <c r="L114121" s="9"/>
      <c r="M114121" s="9"/>
      <c r="N114121" s="9"/>
    </row>
    <row r="114122" spans="12:14" x14ac:dyDescent="0.25">
      <c r="L114122" s="9"/>
      <c r="M114122" s="9"/>
      <c r="N114122" s="9"/>
    </row>
    <row r="114123" spans="12:14" x14ac:dyDescent="0.25">
      <c r="L114123" s="9"/>
      <c r="M114123" s="9"/>
      <c r="N114123" s="9"/>
    </row>
    <row r="114124" spans="12:14" x14ac:dyDescent="0.25">
      <c r="L114124" s="9"/>
      <c r="M114124" s="9"/>
      <c r="N114124" s="9"/>
    </row>
    <row r="114125" spans="12:14" x14ac:dyDescent="0.25">
      <c r="L114125" s="9"/>
      <c r="M114125" s="9"/>
      <c r="N114125" s="9"/>
    </row>
    <row r="114126" spans="12:14" x14ac:dyDescent="0.25">
      <c r="L114126" s="9"/>
      <c r="M114126" s="9"/>
      <c r="N114126" s="9"/>
    </row>
    <row r="114127" spans="12:14" x14ac:dyDescent="0.25">
      <c r="L114127" s="9"/>
      <c r="M114127" s="9"/>
      <c r="N114127" s="9"/>
    </row>
    <row r="114128" spans="12:14" x14ac:dyDescent="0.25">
      <c r="L114128" s="9"/>
      <c r="M114128" s="9"/>
      <c r="N114128" s="9"/>
    </row>
    <row r="114129" spans="12:14" x14ac:dyDescent="0.25">
      <c r="L114129" s="9"/>
      <c r="M114129" s="9"/>
      <c r="N114129" s="9"/>
    </row>
    <row r="114130" spans="12:14" x14ac:dyDescent="0.25">
      <c r="L114130" s="9"/>
      <c r="M114130" s="9"/>
      <c r="N114130" s="9"/>
    </row>
    <row r="114131" spans="12:14" x14ac:dyDescent="0.25">
      <c r="L114131" s="9"/>
      <c r="M114131" s="9"/>
      <c r="N114131" s="9"/>
    </row>
    <row r="114132" spans="12:14" x14ac:dyDescent="0.25">
      <c r="L114132" s="9"/>
      <c r="M114132" s="9"/>
      <c r="N114132" s="9"/>
    </row>
    <row r="114133" spans="12:14" x14ac:dyDescent="0.25">
      <c r="L114133" s="9"/>
      <c r="M114133" s="9"/>
      <c r="N114133" s="9"/>
    </row>
    <row r="114134" spans="12:14" x14ac:dyDescent="0.25">
      <c r="L114134" s="9"/>
      <c r="M114134" s="9"/>
      <c r="N114134" s="9"/>
    </row>
    <row r="114135" spans="12:14" x14ac:dyDescent="0.25">
      <c r="L114135" s="9"/>
      <c r="M114135" s="9"/>
      <c r="N114135" s="9"/>
    </row>
    <row r="114136" spans="12:14" x14ac:dyDescent="0.25">
      <c r="L114136" s="9"/>
      <c r="M114136" s="9"/>
      <c r="N114136" s="9"/>
    </row>
    <row r="114137" spans="12:14" x14ac:dyDescent="0.25">
      <c r="L114137" s="9"/>
      <c r="M114137" s="9"/>
      <c r="N114137" s="9"/>
    </row>
    <row r="114138" spans="12:14" x14ac:dyDescent="0.25">
      <c r="L114138" s="9"/>
      <c r="M114138" s="9"/>
      <c r="N114138" s="9"/>
    </row>
    <row r="114139" spans="12:14" x14ac:dyDescent="0.25">
      <c r="L114139" s="9"/>
      <c r="M114139" s="9"/>
      <c r="N114139" s="9"/>
    </row>
    <row r="114140" spans="12:14" x14ac:dyDescent="0.25">
      <c r="L114140" s="9"/>
      <c r="M114140" s="9"/>
      <c r="N114140" s="9"/>
    </row>
    <row r="114141" spans="12:14" x14ac:dyDescent="0.25">
      <c r="L114141" s="9"/>
      <c r="M114141" s="9"/>
      <c r="N114141" s="9"/>
    </row>
    <row r="114142" spans="12:14" x14ac:dyDescent="0.25">
      <c r="L114142" s="9"/>
      <c r="M114142" s="9"/>
      <c r="N114142" s="9"/>
    </row>
    <row r="114143" spans="12:14" x14ac:dyDescent="0.25">
      <c r="L114143" s="9"/>
      <c r="M114143" s="9"/>
      <c r="N114143" s="9"/>
    </row>
    <row r="114144" spans="12:14" x14ac:dyDescent="0.25">
      <c r="L114144" s="9"/>
      <c r="M114144" s="9"/>
      <c r="N114144" s="9"/>
    </row>
    <row r="114145" spans="12:14" x14ac:dyDescent="0.25">
      <c r="L114145" s="9"/>
      <c r="M114145" s="9"/>
      <c r="N114145" s="9"/>
    </row>
    <row r="114146" spans="12:14" x14ac:dyDescent="0.25">
      <c r="L114146" s="9"/>
      <c r="M114146" s="9"/>
      <c r="N114146" s="9"/>
    </row>
    <row r="114147" spans="12:14" x14ac:dyDescent="0.25">
      <c r="L114147" s="9"/>
      <c r="M114147" s="9"/>
      <c r="N114147" s="9"/>
    </row>
    <row r="114148" spans="12:14" x14ac:dyDescent="0.25">
      <c r="L114148" s="9"/>
      <c r="M114148" s="9"/>
      <c r="N114148" s="9"/>
    </row>
    <row r="114149" spans="12:14" x14ac:dyDescent="0.25">
      <c r="L114149" s="9"/>
      <c r="M114149" s="9"/>
      <c r="N114149" s="9"/>
    </row>
    <row r="114150" spans="12:14" x14ac:dyDescent="0.25">
      <c r="L114150" s="9"/>
      <c r="M114150" s="9"/>
      <c r="N114150" s="9"/>
    </row>
    <row r="114151" spans="12:14" x14ac:dyDescent="0.25">
      <c r="L114151" s="9"/>
      <c r="M114151" s="9"/>
      <c r="N114151" s="9"/>
    </row>
    <row r="114152" spans="12:14" x14ac:dyDescent="0.25">
      <c r="L114152" s="9"/>
      <c r="M114152" s="9"/>
      <c r="N114152" s="9"/>
    </row>
    <row r="114153" spans="12:14" x14ac:dyDescent="0.25">
      <c r="L114153" s="9"/>
      <c r="M114153" s="9"/>
      <c r="N114153" s="9"/>
    </row>
    <row r="114154" spans="12:14" x14ac:dyDescent="0.25">
      <c r="L114154" s="9"/>
      <c r="M114154" s="9"/>
      <c r="N114154" s="9"/>
    </row>
    <row r="114155" spans="12:14" x14ac:dyDescent="0.25">
      <c r="L114155" s="9"/>
      <c r="M114155" s="9"/>
      <c r="N114155" s="9"/>
    </row>
    <row r="114156" spans="12:14" x14ac:dyDescent="0.25">
      <c r="L114156" s="9"/>
      <c r="M114156" s="9"/>
      <c r="N114156" s="9"/>
    </row>
    <row r="114157" spans="12:14" x14ac:dyDescent="0.25">
      <c r="L114157" s="9"/>
      <c r="M114157" s="9"/>
      <c r="N114157" s="9"/>
    </row>
    <row r="114158" spans="12:14" x14ac:dyDescent="0.25">
      <c r="L114158" s="9"/>
      <c r="M114158" s="9"/>
      <c r="N114158" s="9"/>
    </row>
    <row r="114159" spans="12:14" x14ac:dyDescent="0.25">
      <c r="L114159" s="9"/>
      <c r="M114159" s="9"/>
      <c r="N114159" s="9"/>
    </row>
    <row r="114160" spans="12:14" x14ac:dyDescent="0.25">
      <c r="L114160" s="9"/>
      <c r="M114160" s="9"/>
      <c r="N114160" s="9"/>
    </row>
    <row r="114161" spans="12:14" x14ac:dyDescent="0.25">
      <c r="L114161" s="9"/>
      <c r="M114161" s="9"/>
      <c r="N114161" s="9"/>
    </row>
    <row r="114162" spans="12:14" x14ac:dyDescent="0.25">
      <c r="L114162" s="9"/>
      <c r="M114162" s="9"/>
      <c r="N114162" s="9"/>
    </row>
    <row r="114163" spans="12:14" x14ac:dyDescent="0.25">
      <c r="L114163" s="9"/>
      <c r="M114163" s="9"/>
      <c r="N114163" s="9"/>
    </row>
    <row r="114164" spans="12:14" x14ac:dyDescent="0.25">
      <c r="L114164" s="9"/>
      <c r="M114164" s="9"/>
      <c r="N114164" s="9"/>
    </row>
    <row r="114165" spans="12:14" x14ac:dyDescent="0.25">
      <c r="L114165" s="9"/>
      <c r="M114165" s="9"/>
      <c r="N114165" s="9"/>
    </row>
    <row r="114166" spans="12:14" x14ac:dyDescent="0.25">
      <c r="L114166" s="9"/>
      <c r="M114166" s="9"/>
      <c r="N114166" s="9"/>
    </row>
    <row r="114167" spans="12:14" x14ac:dyDescent="0.25">
      <c r="L114167" s="9"/>
      <c r="M114167" s="9"/>
      <c r="N114167" s="9"/>
    </row>
    <row r="114168" spans="12:14" x14ac:dyDescent="0.25">
      <c r="L114168" s="9"/>
      <c r="M114168" s="9"/>
      <c r="N114168" s="9"/>
    </row>
    <row r="114169" spans="12:14" x14ac:dyDescent="0.25">
      <c r="L114169" s="9"/>
      <c r="M114169" s="9"/>
      <c r="N114169" s="9"/>
    </row>
    <row r="114170" spans="12:14" x14ac:dyDescent="0.25">
      <c r="L114170" s="9"/>
      <c r="M114170" s="9"/>
      <c r="N114170" s="9"/>
    </row>
    <row r="114171" spans="12:14" x14ac:dyDescent="0.25">
      <c r="L114171" s="9"/>
      <c r="M114171" s="9"/>
      <c r="N114171" s="9"/>
    </row>
    <row r="114172" spans="12:14" x14ac:dyDescent="0.25">
      <c r="L114172" s="9"/>
      <c r="M114172" s="9"/>
      <c r="N114172" s="9"/>
    </row>
    <row r="114173" spans="12:14" x14ac:dyDescent="0.25">
      <c r="L114173" s="9"/>
      <c r="M114173" s="9"/>
      <c r="N114173" s="9"/>
    </row>
    <row r="114174" spans="12:14" x14ac:dyDescent="0.25">
      <c r="L114174" s="9"/>
      <c r="M114174" s="9"/>
      <c r="N114174" s="9"/>
    </row>
    <row r="114175" spans="12:14" x14ac:dyDescent="0.25">
      <c r="L114175" s="9"/>
      <c r="M114175" s="9"/>
      <c r="N114175" s="9"/>
    </row>
    <row r="114176" spans="12:14" x14ac:dyDescent="0.25">
      <c r="L114176" s="9"/>
      <c r="M114176" s="9"/>
      <c r="N114176" s="9"/>
    </row>
    <row r="114177" spans="12:14" x14ac:dyDescent="0.25">
      <c r="L114177" s="9"/>
      <c r="M114177" s="9"/>
      <c r="N114177" s="9"/>
    </row>
    <row r="114178" spans="12:14" x14ac:dyDescent="0.25">
      <c r="L114178" s="9"/>
      <c r="M114178" s="9"/>
      <c r="N114178" s="9"/>
    </row>
    <row r="114179" spans="12:14" x14ac:dyDescent="0.25">
      <c r="L114179" s="9"/>
      <c r="M114179" s="9"/>
      <c r="N114179" s="9"/>
    </row>
    <row r="114180" spans="12:14" x14ac:dyDescent="0.25">
      <c r="L114180" s="9"/>
      <c r="M114180" s="9"/>
      <c r="N114180" s="9"/>
    </row>
    <row r="114181" spans="12:14" x14ac:dyDescent="0.25">
      <c r="L114181" s="9"/>
      <c r="M114181" s="9"/>
      <c r="N114181" s="9"/>
    </row>
    <row r="114182" spans="12:14" x14ac:dyDescent="0.25">
      <c r="L114182" s="9"/>
      <c r="M114182" s="9"/>
      <c r="N114182" s="9"/>
    </row>
    <row r="114183" spans="12:14" x14ac:dyDescent="0.25">
      <c r="L114183" s="9"/>
      <c r="M114183" s="9"/>
      <c r="N114183" s="9"/>
    </row>
    <row r="114184" spans="12:14" x14ac:dyDescent="0.25">
      <c r="L114184" s="9"/>
      <c r="M114184" s="9"/>
      <c r="N114184" s="9"/>
    </row>
    <row r="114185" spans="12:14" x14ac:dyDescent="0.25">
      <c r="L114185" s="9"/>
      <c r="M114185" s="9"/>
      <c r="N114185" s="9"/>
    </row>
    <row r="114186" spans="12:14" x14ac:dyDescent="0.25">
      <c r="L114186" s="9"/>
      <c r="M114186" s="9"/>
      <c r="N114186" s="9"/>
    </row>
    <row r="114187" spans="12:14" x14ac:dyDescent="0.25">
      <c r="L114187" s="9"/>
      <c r="M114187" s="9"/>
      <c r="N114187" s="9"/>
    </row>
    <row r="114188" spans="12:14" x14ac:dyDescent="0.25">
      <c r="L114188" s="9"/>
      <c r="M114188" s="9"/>
      <c r="N114188" s="9"/>
    </row>
    <row r="114189" spans="12:14" x14ac:dyDescent="0.25">
      <c r="L114189" s="9"/>
      <c r="M114189" s="9"/>
      <c r="N114189" s="9"/>
    </row>
    <row r="114190" spans="12:14" x14ac:dyDescent="0.25">
      <c r="L114190" s="9"/>
      <c r="M114190" s="9"/>
      <c r="N114190" s="9"/>
    </row>
    <row r="114191" spans="12:14" x14ac:dyDescent="0.25">
      <c r="L114191" s="9"/>
      <c r="M114191" s="9"/>
      <c r="N114191" s="9"/>
    </row>
    <row r="114192" spans="12:14" x14ac:dyDescent="0.25">
      <c r="L114192" s="9"/>
      <c r="M114192" s="9"/>
      <c r="N114192" s="9"/>
    </row>
    <row r="114193" spans="12:14" x14ac:dyDescent="0.25">
      <c r="L114193" s="9"/>
      <c r="M114193" s="9"/>
      <c r="N114193" s="9"/>
    </row>
    <row r="114194" spans="12:14" x14ac:dyDescent="0.25">
      <c r="L114194" s="9"/>
      <c r="M114194" s="9"/>
      <c r="N114194" s="9"/>
    </row>
    <row r="114195" spans="12:14" x14ac:dyDescent="0.25">
      <c r="L114195" s="9"/>
      <c r="M114195" s="9"/>
      <c r="N114195" s="9"/>
    </row>
    <row r="114196" spans="12:14" x14ac:dyDescent="0.25">
      <c r="L114196" s="9"/>
      <c r="M114196" s="9"/>
      <c r="N114196" s="9"/>
    </row>
    <row r="114197" spans="12:14" x14ac:dyDescent="0.25">
      <c r="L114197" s="9"/>
      <c r="M114197" s="9"/>
      <c r="N114197" s="9"/>
    </row>
    <row r="114198" spans="12:14" x14ac:dyDescent="0.25">
      <c r="L114198" s="9"/>
      <c r="M114198" s="9"/>
      <c r="N114198" s="9"/>
    </row>
    <row r="114199" spans="12:14" x14ac:dyDescent="0.25">
      <c r="L114199" s="9"/>
      <c r="M114199" s="9"/>
      <c r="N114199" s="9"/>
    </row>
    <row r="114200" spans="12:14" x14ac:dyDescent="0.25">
      <c r="L114200" s="9"/>
      <c r="M114200" s="9"/>
      <c r="N114200" s="9"/>
    </row>
    <row r="114201" spans="12:14" x14ac:dyDescent="0.25">
      <c r="L114201" s="9"/>
      <c r="M114201" s="9"/>
      <c r="N114201" s="9"/>
    </row>
    <row r="114202" spans="12:14" x14ac:dyDescent="0.25">
      <c r="L114202" s="9"/>
      <c r="M114202" s="9"/>
      <c r="N114202" s="9"/>
    </row>
    <row r="114203" spans="12:14" x14ac:dyDescent="0.25">
      <c r="L114203" s="9"/>
      <c r="M114203" s="9"/>
      <c r="N114203" s="9"/>
    </row>
    <row r="114204" spans="12:14" x14ac:dyDescent="0.25">
      <c r="L114204" s="9"/>
      <c r="M114204" s="9"/>
      <c r="N114204" s="9"/>
    </row>
    <row r="114205" spans="12:14" x14ac:dyDescent="0.25">
      <c r="L114205" s="9"/>
      <c r="M114205" s="9"/>
      <c r="N114205" s="9"/>
    </row>
    <row r="114206" spans="12:14" x14ac:dyDescent="0.25">
      <c r="L114206" s="9"/>
      <c r="M114206" s="9"/>
      <c r="N114206" s="9"/>
    </row>
    <row r="114207" spans="12:14" x14ac:dyDescent="0.25">
      <c r="L114207" s="9"/>
      <c r="M114207" s="9"/>
      <c r="N114207" s="9"/>
    </row>
    <row r="114208" spans="12:14" x14ac:dyDescent="0.25">
      <c r="L114208" s="9"/>
      <c r="M114208" s="9"/>
      <c r="N114208" s="9"/>
    </row>
    <row r="114209" spans="12:14" x14ac:dyDescent="0.25">
      <c r="L114209" s="9"/>
      <c r="M114209" s="9"/>
      <c r="N114209" s="9"/>
    </row>
    <row r="114210" spans="12:14" x14ac:dyDescent="0.25">
      <c r="L114210" s="9"/>
      <c r="M114210" s="9"/>
      <c r="N114210" s="9"/>
    </row>
    <row r="114211" spans="12:14" x14ac:dyDescent="0.25">
      <c r="L114211" s="9"/>
      <c r="M114211" s="9"/>
      <c r="N114211" s="9"/>
    </row>
    <row r="114212" spans="12:14" x14ac:dyDescent="0.25">
      <c r="L114212" s="9"/>
      <c r="M114212" s="9"/>
      <c r="N114212" s="9"/>
    </row>
    <row r="114213" spans="12:14" x14ac:dyDescent="0.25">
      <c r="L114213" s="9"/>
      <c r="M114213" s="9"/>
      <c r="N114213" s="9"/>
    </row>
    <row r="114214" spans="12:14" x14ac:dyDescent="0.25">
      <c r="L114214" s="9"/>
      <c r="M114214" s="9"/>
      <c r="N114214" s="9"/>
    </row>
    <row r="114215" spans="12:14" x14ac:dyDescent="0.25">
      <c r="L114215" s="9"/>
      <c r="M114215" s="9"/>
      <c r="N114215" s="9"/>
    </row>
    <row r="114216" spans="12:14" x14ac:dyDescent="0.25">
      <c r="L114216" s="9"/>
      <c r="M114216" s="9"/>
      <c r="N114216" s="9"/>
    </row>
    <row r="114217" spans="12:14" x14ac:dyDescent="0.25">
      <c r="L114217" s="9"/>
      <c r="M114217" s="9"/>
      <c r="N114217" s="9"/>
    </row>
    <row r="114218" spans="12:14" x14ac:dyDescent="0.25">
      <c r="L114218" s="9"/>
      <c r="M114218" s="9"/>
      <c r="N114218" s="9"/>
    </row>
    <row r="114219" spans="12:14" x14ac:dyDescent="0.25">
      <c r="L114219" s="9"/>
      <c r="M114219" s="9"/>
      <c r="N114219" s="9"/>
    </row>
    <row r="114220" spans="12:14" x14ac:dyDescent="0.25">
      <c r="L114220" s="9"/>
      <c r="M114220" s="9"/>
      <c r="N114220" s="9"/>
    </row>
    <row r="114221" spans="12:14" x14ac:dyDescent="0.25">
      <c r="L114221" s="9"/>
      <c r="M114221" s="9"/>
      <c r="N114221" s="9"/>
    </row>
    <row r="114222" spans="12:14" x14ac:dyDescent="0.25">
      <c r="L114222" s="9"/>
      <c r="M114222" s="9"/>
      <c r="N114222" s="9"/>
    </row>
    <row r="114223" spans="12:14" x14ac:dyDescent="0.25">
      <c r="L114223" s="9"/>
      <c r="M114223" s="9"/>
      <c r="N114223" s="9"/>
    </row>
    <row r="114224" spans="12:14" x14ac:dyDescent="0.25">
      <c r="L114224" s="9"/>
      <c r="M114224" s="9"/>
      <c r="N114224" s="9"/>
    </row>
    <row r="114225" spans="12:14" x14ac:dyDescent="0.25">
      <c r="L114225" s="9"/>
      <c r="M114225" s="9"/>
      <c r="N114225" s="9"/>
    </row>
    <row r="114226" spans="12:14" x14ac:dyDescent="0.25">
      <c r="L114226" s="9"/>
      <c r="M114226" s="9"/>
      <c r="N114226" s="9"/>
    </row>
    <row r="114227" spans="12:14" x14ac:dyDescent="0.25">
      <c r="L114227" s="9"/>
      <c r="M114227" s="9"/>
      <c r="N114227" s="9"/>
    </row>
    <row r="114228" spans="12:14" x14ac:dyDescent="0.25">
      <c r="L114228" s="9"/>
      <c r="M114228" s="9"/>
      <c r="N114228" s="9"/>
    </row>
    <row r="114229" spans="12:14" x14ac:dyDescent="0.25">
      <c r="L114229" s="9"/>
      <c r="M114229" s="9"/>
      <c r="N114229" s="9"/>
    </row>
    <row r="114230" spans="12:14" x14ac:dyDescent="0.25">
      <c r="L114230" s="9"/>
      <c r="M114230" s="9"/>
      <c r="N114230" s="9"/>
    </row>
    <row r="114231" spans="12:14" x14ac:dyDescent="0.25">
      <c r="L114231" s="9"/>
      <c r="M114231" s="9"/>
      <c r="N114231" s="9"/>
    </row>
    <row r="114232" spans="12:14" x14ac:dyDescent="0.25">
      <c r="L114232" s="9"/>
      <c r="M114232" s="9"/>
      <c r="N114232" s="9"/>
    </row>
    <row r="114233" spans="12:14" x14ac:dyDescent="0.25">
      <c r="L114233" s="9"/>
      <c r="M114233" s="9"/>
      <c r="N114233" s="9"/>
    </row>
    <row r="114234" spans="12:14" x14ac:dyDescent="0.25">
      <c r="L114234" s="9"/>
      <c r="M114234" s="9"/>
      <c r="N114234" s="9"/>
    </row>
    <row r="114235" spans="12:14" x14ac:dyDescent="0.25">
      <c r="L114235" s="9"/>
      <c r="M114235" s="9"/>
      <c r="N114235" s="9"/>
    </row>
    <row r="114236" spans="12:14" x14ac:dyDescent="0.25">
      <c r="L114236" s="9"/>
      <c r="M114236" s="9"/>
      <c r="N114236" s="9"/>
    </row>
    <row r="114237" spans="12:14" x14ac:dyDescent="0.25">
      <c r="L114237" s="9"/>
      <c r="M114237" s="9"/>
      <c r="N114237" s="9"/>
    </row>
    <row r="114238" spans="12:14" x14ac:dyDescent="0.25">
      <c r="L114238" s="9"/>
      <c r="M114238" s="9"/>
      <c r="N114238" s="9"/>
    </row>
    <row r="114239" spans="12:14" x14ac:dyDescent="0.25">
      <c r="L114239" s="9"/>
      <c r="M114239" s="9"/>
      <c r="N114239" s="9"/>
    </row>
    <row r="114240" spans="12:14" x14ac:dyDescent="0.25">
      <c r="L114240" s="9"/>
      <c r="M114240" s="9"/>
      <c r="N114240" s="9"/>
    </row>
    <row r="114241" spans="12:14" x14ac:dyDescent="0.25">
      <c r="L114241" s="9"/>
      <c r="M114241" s="9"/>
      <c r="N114241" s="9"/>
    </row>
    <row r="114242" spans="12:14" x14ac:dyDescent="0.25">
      <c r="L114242" s="9"/>
      <c r="M114242" s="9"/>
      <c r="N114242" s="9"/>
    </row>
    <row r="114243" spans="12:14" x14ac:dyDescent="0.25">
      <c r="L114243" s="9"/>
      <c r="M114243" s="9"/>
      <c r="N114243" s="9"/>
    </row>
    <row r="114244" spans="12:14" x14ac:dyDescent="0.25">
      <c r="L114244" s="9"/>
      <c r="M114244" s="9"/>
      <c r="N114244" s="9"/>
    </row>
    <row r="114245" spans="12:14" x14ac:dyDescent="0.25">
      <c r="L114245" s="9"/>
      <c r="M114245" s="9"/>
      <c r="N114245" s="9"/>
    </row>
    <row r="114246" spans="12:14" x14ac:dyDescent="0.25">
      <c r="L114246" s="9"/>
      <c r="M114246" s="9"/>
      <c r="N114246" s="9"/>
    </row>
    <row r="114247" spans="12:14" x14ac:dyDescent="0.25">
      <c r="L114247" s="9"/>
      <c r="M114247" s="9"/>
      <c r="N114247" s="9"/>
    </row>
    <row r="114248" spans="12:14" x14ac:dyDescent="0.25">
      <c r="L114248" s="9"/>
      <c r="M114248" s="9"/>
      <c r="N114248" s="9"/>
    </row>
    <row r="114249" spans="12:14" x14ac:dyDescent="0.25">
      <c r="L114249" s="9"/>
      <c r="M114249" s="9"/>
      <c r="N114249" s="9"/>
    </row>
    <row r="114250" spans="12:14" x14ac:dyDescent="0.25">
      <c r="L114250" s="9"/>
      <c r="M114250" s="9"/>
      <c r="N114250" s="9"/>
    </row>
    <row r="114251" spans="12:14" x14ac:dyDescent="0.25">
      <c r="L114251" s="9"/>
      <c r="M114251" s="9"/>
      <c r="N114251" s="9"/>
    </row>
    <row r="114252" spans="12:14" x14ac:dyDescent="0.25">
      <c r="L114252" s="9"/>
      <c r="M114252" s="9"/>
      <c r="N114252" s="9"/>
    </row>
    <row r="114253" spans="12:14" x14ac:dyDescent="0.25">
      <c r="L114253" s="9"/>
      <c r="M114253" s="9"/>
      <c r="N114253" s="9"/>
    </row>
    <row r="114254" spans="12:14" x14ac:dyDescent="0.25">
      <c r="L114254" s="9"/>
      <c r="M114254" s="9"/>
      <c r="N114254" s="9"/>
    </row>
    <row r="114255" spans="12:14" x14ac:dyDescent="0.25">
      <c r="L114255" s="9"/>
      <c r="M114255" s="9"/>
      <c r="N114255" s="9"/>
    </row>
    <row r="114256" spans="12:14" x14ac:dyDescent="0.25">
      <c r="L114256" s="9"/>
      <c r="M114256" s="9"/>
      <c r="N114256" s="9"/>
    </row>
    <row r="114257" spans="12:14" x14ac:dyDescent="0.25">
      <c r="L114257" s="9"/>
      <c r="M114257" s="9"/>
      <c r="N114257" s="9"/>
    </row>
    <row r="114258" spans="12:14" x14ac:dyDescent="0.25">
      <c r="L114258" s="9"/>
      <c r="M114258" s="9"/>
      <c r="N114258" s="9"/>
    </row>
    <row r="114259" spans="12:14" x14ac:dyDescent="0.25">
      <c r="L114259" s="9"/>
      <c r="M114259" s="9"/>
      <c r="N114259" s="9"/>
    </row>
    <row r="114260" spans="12:14" x14ac:dyDescent="0.25">
      <c r="L114260" s="9"/>
      <c r="M114260" s="9"/>
      <c r="N114260" s="9"/>
    </row>
    <row r="114261" spans="12:14" x14ac:dyDescent="0.25">
      <c r="L114261" s="9"/>
      <c r="M114261" s="9"/>
      <c r="N114261" s="9"/>
    </row>
    <row r="114262" spans="12:14" x14ac:dyDescent="0.25">
      <c r="L114262" s="9"/>
      <c r="M114262" s="9"/>
      <c r="N114262" s="9"/>
    </row>
    <row r="114263" spans="12:14" x14ac:dyDescent="0.25">
      <c r="L114263" s="9"/>
      <c r="M114263" s="9"/>
      <c r="N114263" s="9"/>
    </row>
    <row r="114264" spans="12:14" x14ac:dyDescent="0.25">
      <c r="L114264" s="9"/>
      <c r="M114264" s="9"/>
      <c r="N114264" s="9"/>
    </row>
    <row r="114265" spans="12:14" x14ac:dyDescent="0.25">
      <c r="L114265" s="9"/>
      <c r="M114265" s="9"/>
      <c r="N114265" s="9"/>
    </row>
    <row r="114266" spans="12:14" x14ac:dyDescent="0.25">
      <c r="L114266" s="9"/>
      <c r="M114266" s="9"/>
      <c r="N114266" s="9"/>
    </row>
    <row r="114267" spans="12:14" x14ac:dyDescent="0.25">
      <c r="L114267" s="9"/>
      <c r="M114267" s="9"/>
      <c r="N114267" s="9"/>
    </row>
    <row r="114268" spans="12:14" x14ac:dyDescent="0.25">
      <c r="L114268" s="9"/>
      <c r="M114268" s="9"/>
      <c r="N114268" s="9"/>
    </row>
    <row r="114269" spans="12:14" x14ac:dyDescent="0.25">
      <c r="L114269" s="9"/>
      <c r="M114269" s="9"/>
      <c r="N114269" s="9"/>
    </row>
    <row r="114270" spans="12:14" x14ac:dyDescent="0.25">
      <c r="L114270" s="9"/>
      <c r="M114270" s="9"/>
      <c r="N114270" s="9"/>
    </row>
    <row r="114271" spans="12:14" x14ac:dyDescent="0.25">
      <c r="L114271" s="9"/>
      <c r="M114271" s="9"/>
      <c r="N114271" s="9"/>
    </row>
    <row r="114272" spans="12:14" x14ac:dyDescent="0.25">
      <c r="L114272" s="9"/>
      <c r="M114272" s="9"/>
      <c r="N114272" s="9"/>
    </row>
    <row r="114273" spans="12:14" x14ac:dyDescent="0.25">
      <c r="L114273" s="9"/>
      <c r="M114273" s="9"/>
      <c r="N114273" s="9"/>
    </row>
    <row r="114274" spans="12:14" x14ac:dyDescent="0.25">
      <c r="L114274" s="9"/>
      <c r="M114274" s="9"/>
      <c r="N114274" s="9"/>
    </row>
    <row r="114275" spans="12:14" x14ac:dyDescent="0.25">
      <c r="L114275" s="9"/>
      <c r="M114275" s="9"/>
      <c r="N114275" s="9"/>
    </row>
    <row r="114276" spans="12:14" x14ac:dyDescent="0.25">
      <c r="L114276" s="9"/>
      <c r="M114276" s="9"/>
      <c r="N114276" s="9"/>
    </row>
    <row r="114277" spans="12:14" x14ac:dyDescent="0.25">
      <c r="L114277" s="9"/>
      <c r="M114277" s="9"/>
      <c r="N114277" s="9"/>
    </row>
    <row r="114278" spans="12:14" x14ac:dyDescent="0.25">
      <c r="L114278" s="9"/>
      <c r="M114278" s="9"/>
      <c r="N114278" s="9"/>
    </row>
    <row r="114279" spans="12:14" x14ac:dyDescent="0.25">
      <c r="L114279" s="9"/>
      <c r="M114279" s="9"/>
      <c r="N114279" s="9"/>
    </row>
    <row r="114280" spans="12:14" x14ac:dyDescent="0.25">
      <c r="L114280" s="9"/>
      <c r="M114280" s="9"/>
      <c r="N114280" s="9"/>
    </row>
    <row r="114281" spans="12:14" x14ac:dyDescent="0.25">
      <c r="L114281" s="9"/>
      <c r="M114281" s="9"/>
      <c r="N114281" s="9"/>
    </row>
    <row r="114282" spans="12:14" x14ac:dyDescent="0.25">
      <c r="L114282" s="9"/>
      <c r="M114282" s="9"/>
      <c r="N114282" s="9"/>
    </row>
    <row r="114283" spans="12:14" x14ac:dyDescent="0.25">
      <c r="L114283" s="9"/>
      <c r="M114283" s="9"/>
      <c r="N114283" s="9"/>
    </row>
    <row r="114284" spans="12:14" x14ac:dyDescent="0.25">
      <c r="L114284" s="9"/>
      <c r="M114284" s="9"/>
      <c r="N114284" s="9"/>
    </row>
    <row r="114285" spans="12:14" x14ac:dyDescent="0.25">
      <c r="L114285" s="9"/>
      <c r="M114285" s="9"/>
      <c r="N114285" s="9"/>
    </row>
    <row r="114286" spans="12:14" x14ac:dyDescent="0.25">
      <c r="L114286" s="9"/>
      <c r="M114286" s="9"/>
      <c r="N114286" s="9"/>
    </row>
    <row r="114287" spans="12:14" x14ac:dyDescent="0.25">
      <c r="L114287" s="9"/>
      <c r="M114287" s="9"/>
      <c r="N114287" s="9"/>
    </row>
    <row r="114288" spans="12:14" x14ac:dyDescent="0.25">
      <c r="L114288" s="9"/>
      <c r="M114288" s="9"/>
      <c r="N114288" s="9"/>
    </row>
    <row r="114289" spans="12:14" x14ac:dyDescent="0.25">
      <c r="L114289" s="9"/>
      <c r="M114289" s="9"/>
      <c r="N114289" s="9"/>
    </row>
    <row r="114290" spans="12:14" x14ac:dyDescent="0.25">
      <c r="L114290" s="9"/>
      <c r="M114290" s="9"/>
      <c r="N114290" s="9"/>
    </row>
    <row r="114291" spans="12:14" x14ac:dyDescent="0.25">
      <c r="L114291" s="9"/>
      <c r="M114291" s="9"/>
      <c r="N114291" s="9"/>
    </row>
    <row r="114292" spans="12:14" x14ac:dyDescent="0.25">
      <c r="L114292" s="9"/>
      <c r="M114292" s="9"/>
      <c r="N114292" s="9"/>
    </row>
    <row r="114293" spans="12:14" x14ac:dyDescent="0.25">
      <c r="L114293" s="9"/>
      <c r="M114293" s="9"/>
      <c r="N114293" s="9"/>
    </row>
    <row r="114294" spans="12:14" x14ac:dyDescent="0.25">
      <c r="L114294" s="9"/>
      <c r="M114294" s="9"/>
      <c r="N114294" s="9"/>
    </row>
    <row r="114295" spans="12:14" x14ac:dyDescent="0.25">
      <c r="L114295" s="9"/>
      <c r="M114295" s="9"/>
      <c r="N114295" s="9"/>
    </row>
    <row r="114296" spans="12:14" x14ac:dyDescent="0.25">
      <c r="L114296" s="9"/>
      <c r="M114296" s="9"/>
      <c r="N114296" s="9"/>
    </row>
    <row r="114297" spans="12:14" x14ac:dyDescent="0.25">
      <c r="L114297" s="9"/>
      <c r="M114297" s="9"/>
      <c r="N114297" s="9"/>
    </row>
    <row r="114298" spans="12:14" x14ac:dyDescent="0.25">
      <c r="L114298" s="9"/>
      <c r="M114298" s="9"/>
      <c r="N114298" s="9"/>
    </row>
    <row r="114299" spans="12:14" x14ac:dyDescent="0.25">
      <c r="L114299" s="9"/>
      <c r="M114299" s="9"/>
      <c r="N114299" s="9"/>
    </row>
    <row r="114300" spans="12:14" x14ac:dyDescent="0.25">
      <c r="L114300" s="9"/>
      <c r="M114300" s="9"/>
      <c r="N114300" s="9"/>
    </row>
    <row r="114301" spans="12:14" x14ac:dyDescent="0.25">
      <c r="L114301" s="9"/>
      <c r="M114301" s="9"/>
      <c r="N114301" s="9"/>
    </row>
    <row r="114302" spans="12:14" x14ac:dyDescent="0.25">
      <c r="L114302" s="9"/>
      <c r="M114302" s="9"/>
      <c r="N114302" s="9"/>
    </row>
    <row r="114303" spans="12:14" x14ac:dyDescent="0.25">
      <c r="L114303" s="9"/>
      <c r="M114303" s="9"/>
      <c r="N114303" s="9"/>
    </row>
    <row r="114304" spans="12:14" x14ac:dyDescent="0.25">
      <c r="L114304" s="9"/>
      <c r="M114304" s="9"/>
      <c r="N114304" s="9"/>
    </row>
    <row r="114305" spans="12:14" x14ac:dyDescent="0.25">
      <c r="L114305" s="9"/>
      <c r="M114305" s="9"/>
      <c r="N114305" s="9"/>
    </row>
    <row r="114306" spans="12:14" x14ac:dyDescent="0.25">
      <c r="L114306" s="9"/>
      <c r="M114306" s="9"/>
      <c r="N114306" s="9"/>
    </row>
    <row r="114307" spans="12:14" x14ac:dyDescent="0.25">
      <c r="L114307" s="9"/>
      <c r="M114307" s="9"/>
      <c r="N114307" s="9"/>
    </row>
    <row r="114308" spans="12:14" x14ac:dyDescent="0.25">
      <c r="L114308" s="9"/>
      <c r="M114308" s="9"/>
      <c r="N114308" s="9"/>
    </row>
    <row r="114309" spans="12:14" x14ac:dyDescent="0.25">
      <c r="L114309" s="9"/>
      <c r="M114309" s="9"/>
      <c r="N114309" s="9"/>
    </row>
    <row r="114310" spans="12:14" x14ac:dyDescent="0.25">
      <c r="L114310" s="9"/>
      <c r="M114310" s="9"/>
      <c r="N114310" s="9"/>
    </row>
    <row r="114311" spans="12:14" x14ac:dyDescent="0.25">
      <c r="L114311" s="9"/>
      <c r="M114311" s="9"/>
      <c r="N114311" s="9"/>
    </row>
    <row r="114312" spans="12:14" x14ac:dyDescent="0.25">
      <c r="L114312" s="9"/>
      <c r="M114312" s="9"/>
      <c r="N114312" s="9"/>
    </row>
    <row r="114313" spans="12:14" x14ac:dyDescent="0.25">
      <c r="L114313" s="9"/>
      <c r="M114313" s="9"/>
      <c r="N114313" s="9"/>
    </row>
    <row r="114314" spans="12:14" x14ac:dyDescent="0.25">
      <c r="L114314" s="9"/>
      <c r="M114314" s="9"/>
      <c r="N114314" s="9"/>
    </row>
    <row r="114315" spans="12:14" x14ac:dyDescent="0.25">
      <c r="L114315" s="9"/>
      <c r="M114315" s="9"/>
      <c r="N114315" s="9"/>
    </row>
    <row r="114316" spans="12:14" x14ac:dyDescent="0.25">
      <c r="L114316" s="9"/>
      <c r="M114316" s="9"/>
      <c r="N114316" s="9"/>
    </row>
    <row r="114317" spans="12:14" x14ac:dyDescent="0.25">
      <c r="L114317" s="9"/>
      <c r="M114317" s="9"/>
      <c r="N114317" s="9"/>
    </row>
    <row r="114318" spans="12:14" x14ac:dyDescent="0.25">
      <c r="L114318" s="9"/>
      <c r="M114318" s="9"/>
      <c r="N114318" s="9"/>
    </row>
    <row r="114319" spans="12:14" x14ac:dyDescent="0.25">
      <c r="L114319" s="9"/>
      <c r="M114319" s="9"/>
      <c r="N114319" s="9"/>
    </row>
    <row r="114320" spans="12:14" x14ac:dyDescent="0.25">
      <c r="L114320" s="9"/>
      <c r="M114320" s="9"/>
      <c r="N114320" s="9"/>
    </row>
    <row r="114321" spans="12:14" x14ac:dyDescent="0.25">
      <c r="L114321" s="9"/>
      <c r="M114321" s="9"/>
      <c r="N114321" s="9"/>
    </row>
    <row r="114322" spans="12:14" x14ac:dyDescent="0.25">
      <c r="L114322" s="9"/>
      <c r="M114322" s="9"/>
      <c r="N114322" s="9"/>
    </row>
    <row r="114323" spans="12:14" x14ac:dyDescent="0.25">
      <c r="L114323" s="9"/>
      <c r="M114323" s="9"/>
      <c r="N114323" s="9"/>
    </row>
    <row r="114324" spans="12:14" x14ac:dyDescent="0.25">
      <c r="L114324" s="9"/>
      <c r="M114324" s="9"/>
      <c r="N114324" s="9"/>
    </row>
    <row r="114325" spans="12:14" x14ac:dyDescent="0.25">
      <c r="L114325" s="9"/>
      <c r="M114325" s="9"/>
      <c r="N114325" s="9"/>
    </row>
    <row r="114326" spans="12:14" x14ac:dyDescent="0.25">
      <c r="L114326" s="9"/>
      <c r="M114326" s="9"/>
      <c r="N114326" s="9"/>
    </row>
    <row r="114327" spans="12:14" x14ac:dyDescent="0.25">
      <c r="L114327" s="9"/>
      <c r="M114327" s="9"/>
      <c r="N114327" s="9"/>
    </row>
    <row r="114328" spans="12:14" x14ac:dyDescent="0.25">
      <c r="L114328" s="9"/>
      <c r="M114328" s="9"/>
      <c r="N114328" s="9"/>
    </row>
    <row r="114329" spans="12:14" x14ac:dyDescent="0.25">
      <c r="L114329" s="9"/>
      <c r="M114329" s="9"/>
      <c r="N114329" s="9"/>
    </row>
    <row r="114330" spans="12:14" x14ac:dyDescent="0.25">
      <c r="L114330" s="9"/>
      <c r="M114330" s="9"/>
      <c r="N114330" s="9"/>
    </row>
    <row r="114331" spans="12:14" x14ac:dyDescent="0.25">
      <c r="L114331" s="9"/>
      <c r="M114331" s="9"/>
      <c r="N114331" s="9"/>
    </row>
    <row r="114332" spans="12:14" x14ac:dyDescent="0.25">
      <c r="L114332" s="9"/>
      <c r="M114332" s="9"/>
      <c r="N114332" s="9"/>
    </row>
    <row r="114333" spans="12:14" x14ac:dyDescent="0.25">
      <c r="L114333" s="9"/>
      <c r="M114333" s="9"/>
      <c r="N114333" s="9"/>
    </row>
    <row r="114334" spans="12:14" x14ac:dyDescent="0.25">
      <c r="L114334" s="9"/>
      <c r="M114334" s="9"/>
      <c r="N114334" s="9"/>
    </row>
    <row r="114335" spans="12:14" x14ac:dyDescent="0.25">
      <c r="L114335" s="9"/>
      <c r="M114335" s="9"/>
      <c r="N114335" s="9"/>
    </row>
    <row r="114336" spans="12:14" x14ac:dyDescent="0.25">
      <c r="L114336" s="9"/>
      <c r="M114336" s="9"/>
      <c r="N114336" s="9"/>
    </row>
    <row r="114337" spans="12:14" x14ac:dyDescent="0.25">
      <c r="L114337" s="9"/>
      <c r="M114337" s="9"/>
      <c r="N114337" s="9"/>
    </row>
    <row r="114338" spans="12:14" x14ac:dyDescent="0.25">
      <c r="L114338" s="9"/>
      <c r="M114338" s="9"/>
      <c r="N114338" s="9"/>
    </row>
    <row r="114339" spans="12:14" x14ac:dyDescent="0.25">
      <c r="L114339" s="9"/>
      <c r="M114339" s="9"/>
      <c r="N114339" s="9"/>
    </row>
    <row r="114340" spans="12:14" x14ac:dyDescent="0.25">
      <c r="L114340" s="9"/>
      <c r="M114340" s="9"/>
      <c r="N114340" s="9"/>
    </row>
    <row r="114341" spans="12:14" x14ac:dyDescent="0.25">
      <c r="L114341" s="9"/>
      <c r="M114341" s="9"/>
      <c r="N114341" s="9"/>
    </row>
    <row r="114342" spans="12:14" x14ac:dyDescent="0.25">
      <c r="L114342" s="9"/>
      <c r="M114342" s="9"/>
      <c r="N114342" s="9"/>
    </row>
    <row r="114343" spans="12:14" x14ac:dyDescent="0.25">
      <c r="L114343" s="9"/>
      <c r="M114343" s="9"/>
      <c r="N114343" s="9"/>
    </row>
    <row r="114344" spans="12:14" x14ac:dyDescent="0.25">
      <c r="L114344" s="9"/>
      <c r="M114344" s="9"/>
      <c r="N114344" s="9"/>
    </row>
    <row r="114345" spans="12:14" x14ac:dyDescent="0.25">
      <c r="L114345" s="9"/>
      <c r="M114345" s="9"/>
      <c r="N114345" s="9"/>
    </row>
    <row r="114346" spans="12:14" x14ac:dyDescent="0.25">
      <c r="L114346" s="9"/>
      <c r="M114346" s="9"/>
      <c r="N114346" s="9"/>
    </row>
    <row r="114347" spans="12:14" x14ac:dyDescent="0.25">
      <c r="L114347" s="9"/>
      <c r="M114347" s="9"/>
      <c r="N114347" s="9"/>
    </row>
    <row r="114348" spans="12:14" x14ac:dyDescent="0.25">
      <c r="L114348" s="9"/>
      <c r="M114348" s="9"/>
      <c r="N114348" s="9"/>
    </row>
    <row r="114349" spans="12:14" x14ac:dyDescent="0.25">
      <c r="L114349" s="9"/>
      <c r="M114349" s="9"/>
      <c r="N114349" s="9"/>
    </row>
    <row r="114350" spans="12:14" x14ac:dyDescent="0.25">
      <c r="L114350" s="9"/>
      <c r="M114350" s="9"/>
      <c r="N114350" s="9"/>
    </row>
    <row r="114351" spans="12:14" x14ac:dyDescent="0.25">
      <c r="L114351" s="9"/>
      <c r="M114351" s="9"/>
      <c r="N114351" s="9"/>
    </row>
    <row r="114352" spans="12:14" x14ac:dyDescent="0.25">
      <c r="L114352" s="9"/>
      <c r="M114352" s="9"/>
      <c r="N114352" s="9"/>
    </row>
    <row r="114353" spans="12:14" x14ac:dyDescent="0.25">
      <c r="L114353" s="9"/>
      <c r="M114353" s="9"/>
      <c r="N114353" s="9"/>
    </row>
    <row r="114354" spans="12:14" x14ac:dyDescent="0.25">
      <c r="L114354" s="9"/>
      <c r="M114354" s="9"/>
      <c r="N114354" s="9"/>
    </row>
    <row r="114355" spans="12:14" x14ac:dyDescent="0.25">
      <c r="L114355" s="9"/>
      <c r="M114355" s="9"/>
      <c r="N114355" s="9"/>
    </row>
    <row r="114356" spans="12:14" x14ac:dyDescent="0.25">
      <c r="L114356" s="9"/>
      <c r="M114356" s="9"/>
      <c r="N114356" s="9"/>
    </row>
    <row r="114357" spans="12:14" x14ac:dyDescent="0.25">
      <c r="L114357" s="9"/>
      <c r="M114357" s="9"/>
      <c r="N114357" s="9"/>
    </row>
    <row r="114358" spans="12:14" x14ac:dyDescent="0.25">
      <c r="L114358" s="9"/>
      <c r="M114358" s="9"/>
      <c r="N114358" s="9"/>
    </row>
    <row r="114359" spans="12:14" x14ac:dyDescent="0.25">
      <c r="L114359" s="9"/>
      <c r="M114359" s="9"/>
      <c r="N114359" s="9"/>
    </row>
    <row r="114360" spans="12:14" x14ac:dyDescent="0.25">
      <c r="L114360" s="9"/>
      <c r="M114360" s="9"/>
      <c r="N114360" s="9"/>
    </row>
    <row r="114361" spans="12:14" x14ac:dyDescent="0.25">
      <c r="L114361" s="9"/>
      <c r="M114361" s="9"/>
      <c r="N114361" s="9"/>
    </row>
    <row r="114362" spans="12:14" x14ac:dyDescent="0.25">
      <c r="L114362" s="9"/>
      <c r="M114362" s="9"/>
      <c r="N114362" s="9"/>
    </row>
    <row r="114363" spans="12:14" x14ac:dyDescent="0.25">
      <c r="L114363" s="9"/>
      <c r="M114363" s="9"/>
      <c r="N114363" s="9"/>
    </row>
    <row r="114364" spans="12:14" x14ac:dyDescent="0.25">
      <c r="L114364" s="9"/>
      <c r="M114364" s="9"/>
      <c r="N114364" s="9"/>
    </row>
    <row r="114365" spans="12:14" x14ac:dyDescent="0.25">
      <c r="L114365" s="9"/>
      <c r="M114365" s="9"/>
      <c r="N114365" s="9"/>
    </row>
    <row r="114366" spans="12:14" x14ac:dyDescent="0.25">
      <c r="L114366" s="9"/>
      <c r="M114366" s="9"/>
      <c r="N114366" s="9"/>
    </row>
    <row r="114367" spans="12:14" x14ac:dyDescent="0.25">
      <c r="L114367" s="9"/>
      <c r="M114367" s="9"/>
      <c r="N114367" s="9"/>
    </row>
    <row r="114368" spans="12:14" x14ac:dyDescent="0.25">
      <c r="L114368" s="9"/>
      <c r="M114368" s="9"/>
      <c r="N114368" s="9"/>
    </row>
    <row r="114369" spans="12:14" x14ac:dyDescent="0.25">
      <c r="L114369" s="9"/>
      <c r="M114369" s="9"/>
      <c r="N114369" s="9"/>
    </row>
    <row r="114370" spans="12:14" x14ac:dyDescent="0.25">
      <c r="L114370" s="9"/>
      <c r="M114370" s="9"/>
      <c r="N114370" s="9"/>
    </row>
    <row r="114371" spans="12:14" x14ac:dyDescent="0.25">
      <c r="L114371" s="9"/>
      <c r="M114371" s="9"/>
      <c r="N114371" s="9"/>
    </row>
    <row r="114372" spans="12:14" x14ac:dyDescent="0.25">
      <c r="L114372" s="9"/>
      <c r="M114372" s="9"/>
      <c r="N114372" s="9"/>
    </row>
    <row r="114373" spans="12:14" x14ac:dyDescent="0.25">
      <c r="L114373" s="9"/>
      <c r="M114373" s="9"/>
      <c r="N114373" s="9"/>
    </row>
    <row r="114374" spans="12:14" x14ac:dyDescent="0.25">
      <c r="L114374" s="9"/>
      <c r="M114374" s="9"/>
      <c r="N114374" s="9"/>
    </row>
    <row r="114375" spans="12:14" x14ac:dyDescent="0.25">
      <c r="L114375" s="9"/>
      <c r="M114375" s="9"/>
      <c r="N114375" s="9"/>
    </row>
    <row r="114376" spans="12:14" x14ac:dyDescent="0.25">
      <c r="L114376" s="9"/>
      <c r="M114376" s="9"/>
      <c r="N114376" s="9"/>
    </row>
    <row r="114377" spans="12:14" x14ac:dyDescent="0.25">
      <c r="L114377" s="9"/>
      <c r="M114377" s="9"/>
      <c r="N114377" s="9"/>
    </row>
    <row r="114378" spans="12:14" x14ac:dyDescent="0.25">
      <c r="L114378" s="9"/>
      <c r="M114378" s="9"/>
      <c r="N114378" s="9"/>
    </row>
    <row r="114379" spans="12:14" x14ac:dyDescent="0.25">
      <c r="L114379" s="9"/>
      <c r="M114379" s="9"/>
      <c r="N114379" s="9"/>
    </row>
    <row r="114380" spans="12:14" x14ac:dyDescent="0.25">
      <c r="L114380" s="9"/>
      <c r="M114380" s="9"/>
      <c r="N114380" s="9"/>
    </row>
    <row r="114381" spans="12:14" x14ac:dyDescent="0.25">
      <c r="L114381" s="9"/>
      <c r="M114381" s="9"/>
      <c r="N114381" s="9"/>
    </row>
    <row r="114382" spans="12:14" x14ac:dyDescent="0.25">
      <c r="L114382" s="9"/>
      <c r="M114382" s="9"/>
      <c r="N114382" s="9"/>
    </row>
    <row r="114383" spans="12:14" x14ac:dyDescent="0.25">
      <c r="L114383" s="9"/>
      <c r="M114383" s="9"/>
      <c r="N114383" s="9"/>
    </row>
    <row r="114384" spans="12:14" x14ac:dyDescent="0.25">
      <c r="L114384" s="9"/>
      <c r="M114384" s="9"/>
      <c r="N114384" s="9"/>
    </row>
    <row r="114385" spans="12:14" x14ac:dyDescent="0.25">
      <c r="L114385" s="9"/>
      <c r="M114385" s="9"/>
      <c r="N114385" s="9"/>
    </row>
    <row r="114386" spans="12:14" x14ac:dyDescent="0.25">
      <c r="L114386" s="9"/>
      <c r="M114386" s="9"/>
      <c r="N114386" s="9"/>
    </row>
    <row r="114387" spans="12:14" x14ac:dyDescent="0.25">
      <c r="L114387" s="9"/>
      <c r="M114387" s="9"/>
      <c r="N114387" s="9"/>
    </row>
    <row r="114388" spans="12:14" x14ac:dyDescent="0.25">
      <c r="L114388" s="9"/>
      <c r="M114388" s="9"/>
      <c r="N114388" s="9"/>
    </row>
    <row r="114389" spans="12:14" x14ac:dyDescent="0.25">
      <c r="L114389" s="9"/>
      <c r="M114389" s="9"/>
      <c r="N114389" s="9"/>
    </row>
    <row r="114390" spans="12:14" x14ac:dyDescent="0.25">
      <c r="L114390" s="9"/>
      <c r="M114390" s="9"/>
      <c r="N114390" s="9"/>
    </row>
    <row r="114391" spans="12:14" x14ac:dyDescent="0.25">
      <c r="L114391" s="9"/>
      <c r="M114391" s="9"/>
      <c r="N114391" s="9"/>
    </row>
    <row r="114392" spans="12:14" x14ac:dyDescent="0.25">
      <c r="L114392" s="9"/>
      <c r="M114392" s="9"/>
      <c r="N114392" s="9"/>
    </row>
    <row r="114393" spans="12:14" x14ac:dyDescent="0.25">
      <c r="L114393" s="9"/>
      <c r="M114393" s="9"/>
      <c r="N114393" s="9"/>
    </row>
    <row r="114394" spans="12:14" x14ac:dyDescent="0.25">
      <c r="L114394" s="9"/>
      <c r="M114394" s="9"/>
      <c r="N114394" s="9"/>
    </row>
    <row r="114395" spans="12:14" x14ac:dyDescent="0.25">
      <c r="L114395" s="9"/>
      <c r="M114395" s="9"/>
      <c r="N114395" s="9"/>
    </row>
    <row r="114396" spans="12:14" x14ac:dyDescent="0.25">
      <c r="L114396" s="9"/>
      <c r="M114396" s="9"/>
      <c r="N114396" s="9"/>
    </row>
    <row r="114397" spans="12:14" x14ac:dyDescent="0.25">
      <c r="L114397" s="9"/>
      <c r="M114397" s="9"/>
      <c r="N114397" s="9"/>
    </row>
    <row r="114398" spans="12:14" x14ac:dyDescent="0.25">
      <c r="L114398" s="9"/>
      <c r="M114398" s="9"/>
      <c r="N114398" s="9"/>
    </row>
    <row r="114399" spans="12:14" x14ac:dyDescent="0.25">
      <c r="L114399" s="9"/>
      <c r="M114399" s="9"/>
      <c r="N114399" s="9"/>
    </row>
    <row r="114400" spans="12:14" x14ac:dyDescent="0.25">
      <c r="L114400" s="9"/>
      <c r="M114400" s="9"/>
      <c r="N114400" s="9"/>
    </row>
    <row r="114401" spans="12:14" x14ac:dyDescent="0.25">
      <c r="L114401" s="9"/>
      <c r="M114401" s="9"/>
      <c r="N114401" s="9"/>
    </row>
    <row r="114402" spans="12:14" x14ac:dyDescent="0.25">
      <c r="L114402" s="9"/>
      <c r="M114402" s="9"/>
      <c r="N114402" s="9"/>
    </row>
    <row r="114403" spans="12:14" x14ac:dyDescent="0.25">
      <c r="L114403" s="9"/>
      <c r="M114403" s="9"/>
      <c r="N114403" s="9"/>
    </row>
    <row r="114404" spans="12:14" x14ac:dyDescent="0.25">
      <c r="L114404" s="9"/>
      <c r="M114404" s="9"/>
      <c r="N114404" s="9"/>
    </row>
    <row r="114405" spans="12:14" x14ac:dyDescent="0.25">
      <c r="L114405" s="9"/>
      <c r="M114405" s="9"/>
      <c r="N114405" s="9"/>
    </row>
    <row r="114406" spans="12:14" x14ac:dyDescent="0.25">
      <c r="L114406" s="9"/>
      <c r="M114406" s="9"/>
      <c r="N114406" s="9"/>
    </row>
    <row r="114407" spans="12:14" x14ac:dyDescent="0.25">
      <c r="L114407" s="9"/>
      <c r="M114407" s="9"/>
      <c r="N114407" s="9"/>
    </row>
    <row r="114408" spans="12:14" x14ac:dyDescent="0.25">
      <c r="L114408" s="9"/>
      <c r="M114408" s="9"/>
      <c r="N114408" s="9"/>
    </row>
    <row r="114409" spans="12:14" x14ac:dyDescent="0.25">
      <c r="L114409" s="9"/>
      <c r="M114409" s="9"/>
      <c r="N114409" s="9"/>
    </row>
    <row r="114410" spans="12:14" x14ac:dyDescent="0.25">
      <c r="L114410" s="9"/>
      <c r="M114410" s="9"/>
      <c r="N114410" s="9"/>
    </row>
    <row r="114411" spans="12:14" x14ac:dyDescent="0.25">
      <c r="L114411" s="9"/>
      <c r="M114411" s="9"/>
      <c r="N114411" s="9"/>
    </row>
    <row r="114412" spans="12:14" x14ac:dyDescent="0.25">
      <c r="L114412" s="9"/>
      <c r="M114412" s="9"/>
      <c r="N114412" s="9"/>
    </row>
    <row r="114413" spans="12:14" x14ac:dyDescent="0.25">
      <c r="L114413" s="9"/>
      <c r="M114413" s="9"/>
      <c r="N114413" s="9"/>
    </row>
    <row r="114414" spans="12:14" x14ac:dyDescent="0.25">
      <c r="L114414" s="9"/>
      <c r="M114414" s="9"/>
      <c r="N114414" s="9"/>
    </row>
    <row r="114415" spans="12:14" x14ac:dyDescent="0.25">
      <c r="L114415" s="9"/>
      <c r="M114415" s="9"/>
      <c r="N114415" s="9"/>
    </row>
    <row r="114416" spans="12:14" x14ac:dyDescent="0.25">
      <c r="L114416" s="9"/>
      <c r="M114416" s="9"/>
      <c r="N114416" s="9"/>
    </row>
    <row r="114417" spans="12:14" x14ac:dyDescent="0.25">
      <c r="L114417" s="9"/>
      <c r="M114417" s="9"/>
      <c r="N114417" s="9"/>
    </row>
    <row r="114418" spans="12:14" x14ac:dyDescent="0.25">
      <c r="L114418" s="9"/>
      <c r="M114418" s="9"/>
      <c r="N114418" s="9"/>
    </row>
    <row r="114419" spans="12:14" x14ac:dyDescent="0.25">
      <c r="L114419" s="9"/>
      <c r="M114419" s="9"/>
      <c r="N114419" s="9"/>
    </row>
    <row r="114420" spans="12:14" x14ac:dyDescent="0.25">
      <c r="L114420" s="9"/>
      <c r="M114420" s="9"/>
      <c r="N114420" s="9"/>
    </row>
    <row r="114421" spans="12:14" x14ac:dyDescent="0.25">
      <c r="L114421" s="9"/>
      <c r="M114421" s="9"/>
      <c r="N114421" s="9"/>
    </row>
    <row r="114422" spans="12:14" x14ac:dyDescent="0.25">
      <c r="L114422" s="9"/>
      <c r="M114422" s="9"/>
      <c r="N114422" s="9"/>
    </row>
    <row r="114423" spans="12:14" x14ac:dyDescent="0.25">
      <c r="L114423" s="9"/>
      <c r="M114423" s="9"/>
      <c r="N114423" s="9"/>
    </row>
    <row r="114424" spans="12:14" x14ac:dyDescent="0.25">
      <c r="L114424" s="9"/>
      <c r="M114424" s="9"/>
      <c r="N114424" s="9"/>
    </row>
    <row r="114425" spans="12:14" x14ac:dyDescent="0.25">
      <c r="L114425" s="9"/>
      <c r="M114425" s="9"/>
      <c r="N114425" s="9"/>
    </row>
    <row r="114426" spans="12:14" x14ac:dyDescent="0.25">
      <c r="L114426" s="9"/>
      <c r="M114426" s="9"/>
      <c r="N114426" s="9"/>
    </row>
    <row r="114427" spans="12:14" x14ac:dyDescent="0.25">
      <c r="L114427" s="9"/>
      <c r="M114427" s="9"/>
      <c r="N114427" s="9"/>
    </row>
    <row r="114428" spans="12:14" x14ac:dyDescent="0.25">
      <c r="L114428" s="9"/>
      <c r="M114428" s="9"/>
      <c r="N114428" s="9"/>
    </row>
    <row r="114429" spans="12:14" x14ac:dyDescent="0.25">
      <c r="L114429" s="9"/>
      <c r="M114429" s="9"/>
      <c r="N114429" s="9"/>
    </row>
    <row r="114430" spans="12:14" x14ac:dyDescent="0.25">
      <c r="L114430" s="9"/>
      <c r="M114430" s="9"/>
      <c r="N114430" s="9"/>
    </row>
    <row r="114431" spans="12:14" x14ac:dyDescent="0.25">
      <c r="L114431" s="9"/>
      <c r="M114431" s="9"/>
      <c r="N114431" s="9"/>
    </row>
    <row r="114432" spans="12:14" x14ac:dyDescent="0.25">
      <c r="L114432" s="9"/>
      <c r="M114432" s="9"/>
      <c r="N114432" s="9"/>
    </row>
    <row r="114433" spans="12:14" x14ac:dyDescent="0.25">
      <c r="L114433" s="9"/>
      <c r="M114433" s="9"/>
      <c r="N114433" s="9"/>
    </row>
    <row r="114434" spans="12:14" x14ac:dyDescent="0.25">
      <c r="L114434" s="9"/>
      <c r="M114434" s="9"/>
      <c r="N114434" s="9"/>
    </row>
    <row r="114435" spans="12:14" x14ac:dyDescent="0.25">
      <c r="L114435" s="9"/>
      <c r="M114435" s="9"/>
      <c r="N114435" s="9"/>
    </row>
    <row r="114436" spans="12:14" x14ac:dyDescent="0.25">
      <c r="L114436" s="9"/>
      <c r="M114436" s="9"/>
      <c r="N114436" s="9"/>
    </row>
    <row r="114437" spans="12:14" x14ac:dyDescent="0.25">
      <c r="L114437" s="9"/>
      <c r="M114437" s="9"/>
      <c r="N114437" s="9"/>
    </row>
    <row r="114438" spans="12:14" x14ac:dyDescent="0.25">
      <c r="L114438" s="9"/>
      <c r="M114438" s="9"/>
      <c r="N114438" s="9"/>
    </row>
    <row r="114439" spans="12:14" x14ac:dyDescent="0.25">
      <c r="L114439" s="9"/>
      <c r="M114439" s="9"/>
      <c r="N114439" s="9"/>
    </row>
    <row r="114440" spans="12:14" x14ac:dyDescent="0.25">
      <c r="L114440" s="9"/>
      <c r="M114440" s="9"/>
      <c r="N114440" s="9"/>
    </row>
    <row r="114441" spans="12:14" x14ac:dyDescent="0.25">
      <c r="L114441" s="9"/>
      <c r="M114441" s="9"/>
      <c r="N114441" s="9"/>
    </row>
    <row r="114442" spans="12:14" x14ac:dyDescent="0.25">
      <c r="L114442" s="9"/>
      <c r="M114442" s="9"/>
      <c r="N114442" s="9"/>
    </row>
    <row r="114443" spans="12:14" x14ac:dyDescent="0.25">
      <c r="L114443" s="9"/>
      <c r="M114443" s="9"/>
      <c r="N114443" s="9"/>
    </row>
    <row r="114444" spans="12:14" x14ac:dyDescent="0.25">
      <c r="L114444" s="9"/>
      <c r="M114444" s="9"/>
      <c r="N114444" s="9"/>
    </row>
    <row r="114445" spans="12:14" x14ac:dyDescent="0.25">
      <c r="L114445" s="9"/>
      <c r="M114445" s="9"/>
      <c r="N114445" s="9"/>
    </row>
    <row r="114446" spans="12:14" x14ac:dyDescent="0.25">
      <c r="L114446" s="9"/>
      <c r="M114446" s="9"/>
      <c r="N114446" s="9"/>
    </row>
    <row r="114447" spans="12:14" x14ac:dyDescent="0.25">
      <c r="L114447" s="9"/>
      <c r="M114447" s="9"/>
      <c r="N114447" s="9"/>
    </row>
    <row r="114448" spans="12:14" x14ac:dyDescent="0.25">
      <c r="L114448" s="9"/>
      <c r="M114448" s="9"/>
      <c r="N114448" s="9"/>
    </row>
    <row r="114449" spans="12:14" x14ac:dyDescent="0.25">
      <c r="L114449" s="9"/>
      <c r="M114449" s="9"/>
      <c r="N114449" s="9"/>
    </row>
    <row r="114450" spans="12:14" x14ac:dyDescent="0.25">
      <c r="L114450" s="9"/>
      <c r="M114450" s="9"/>
      <c r="N114450" s="9"/>
    </row>
    <row r="114451" spans="12:14" x14ac:dyDescent="0.25">
      <c r="L114451" s="9"/>
      <c r="M114451" s="9"/>
      <c r="N114451" s="9"/>
    </row>
    <row r="114452" spans="12:14" x14ac:dyDescent="0.25">
      <c r="L114452" s="9"/>
      <c r="M114452" s="9"/>
      <c r="N114452" s="9"/>
    </row>
    <row r="114453" spans="12:14" x14ac:dyDescent="0.25">
      <c r="L114453" s="9"/>
      <c r="M114453" s="9"/>
      <c r="N114453" s="9"/>
    </row>
    <row r="114454" spans="12:14" x14ac:dyDescent="0.25">
      <c r="L114454" s="9"/>
      <c r="M114454" s="9"/>
      <c r="N114454" s="9"/>
    </row>
    <row r="114455" spans="12:14" x14ac:dyDescent="0.25">
      <c r="L114455" s="9"/>
      <c r="M114455" s="9"/>
      <c r="N114455" s="9"/>
    </row>
    <row r="114456" spans="12:14" x14ac:dyDescent="0.25">
      <c r="L114456" s="9"/>
      <c r="M114456" s="9"/>
      <c r="N114456" s="9"/>
    </row>
    <row r="114457" spans="12:14" x14ac:dyDescent="0.25">
      <c r="L114457" s="9"/>
      <c r="M114457" s="9"/>
      <c r="N114457" s="9"/>
    </row>
    <row r="114458" spans="12:14" x14ac:dyDescent="0.25">
      <c r="L114458" s="9"/>
      <c r="M114458" s="9"/>
      <c r="N114458" s="9"/>
    </row>
    <row r="114459" spans="12:14" x14ac:dyDescent="0.25">
      <c r="L114459" s="9"/>
      <c r="M114459" s="9"/>
      <c r="N114459" s="9"/>
    </row>
    <row r="114460" spans="12:14" x14ac:dyDescent="0.25">
      <c r="L114460" s="9"/>
      <c r="M114460" s="9"/>
      <c r="N114460" s="9"/>
    </row>
    <row r="114461" spans="12:14" x14ac:dyDescent="0.25">
      <c r="L114461" s="9"/>
      <c r="M114461" s="9"/>
      <c r="N114461" s="9"/>
    </row>
    <row r="114462" spans="12:14" x14ac:dyDescent="0.25">
      <c r="L114462" s="9"/>
      <c r="M114462" s="9"/>
      <c r="N114462" s="9"/>
    </row>
    <row r="114463" spans="12:14" x14ac:dyDescent="0.25">
      <c r="L114463" s="9"/>
      <c r="M114463" s="9"/>
      <c r="N114463" s="9"/>
    </row>
    <row r="114464" spans="12:14" x14ac:dyDescent="0.25">
      <c r="L114464" s="9"/>
      <c r="M114464" s="9"/>
      <c r="N114464" s="9"/>
    </row>
    <row r="114465" spans="12:14" x14ac:dyDescent="0.25">
      <c r="L114465" s="9"/>
      <c r="M114465" s="9"/>
      <c r="N114465" s="9"/>
    </row>
    <row r="114466" spans="12:14" x14ac:dyDescent="0.25">
      <c r="L114466" s="9"/>
      <c r="M114466" s="9"/>
      <c r="N114466" s="9"/>
    </row>
    <row r="114467" spans="12:14" x14ac:dyDescent="0.25">
      <c r="L114467" s="9"/>
      <c r="M114467" s="9"/>
      <c r="N114467" s="9"/>
    </row>
    <row r="114468" spans="12:14" x14ac:dyDescent="0.25">
      <c r="L114468" s="9"/>
      <c r="M114468" s="9"/>
      <c r="N114468" s="9"/>
    </row>
    <row r="114469" spans="12:14" x14ac:dyDescent="0.25">
      <c r="L114469" s="9"/>
      <c r="M114469" s="9"/>
      <c r="N114469" s="9"/>
    </row>
    <row r="114470" spans="12:14" x14ac:dyDescent="0.25">
      <c r="L114470" s="9"/>
      <c r="M114470" s="9"/>
      <c r="N114470" s="9"/>
    </row>
    <row r="114471" spans="12:14" x14ac:dyDescent="0.25">
      <c r="L114471" s="9"/>
      <c r="M114471" s="9"/>
      <c r="N114471" s="9"/>
    </row>
    <row r="114472" spans="12:14" x14ac:dyDescent="0.25">
      <c r="L114472" s="9"/>
      <c r="M114472" s="9"/>
      <c r="N114472" s="9"/>
    </row>
    <row r="114473" spans="12:14" x14ac:dyDescent="0.25">
      <c r="L114473" s="9"/>
      <c r="M114473" s="9"/>
      <c r="N114473" s="9"/>
    </row>
    <row r="114474" spans="12:14" x14ac:dyDescent="0.25">
      <c r="L114474" s="9"/>
      <c r="M114474" s="9"/>
      <c r="N114474" s="9"/>
    </row>
    <row r="114475" spans="12:14" x14ac:dyDescent="0.25">
      <c r="L114475" s="9"/>
      <c r="M114475" s="9"/>
      <c r="N114475" s="9"/>
    </row>
    <row r="114476" spans="12:14" x14ac:dyDescent="0.25">
      <c r="L114476" s="9"/>
      <c r="M114476" s="9"/>
      <c r="N114476" s="9"/>
    </row>
    <row r="114477" spans="12:14" x14ac:dyDescent="0.25">
      <c r="L114477" s="9"/>
      <c r="M114477" s="9"/>
      <c r="N114477" s="9"/>
    </row>
    <row r="114478" spans="12:14" x14ac:dyDescent="0.25">
      <c r="L114478" s="9"/>
      <c r="M114478" s="9"/>
      <c r="N114478" s="9"/>
    </row>
    <row r="114479" spans="12:14" x14ac:dyDescent="0.25">
      <c r="L114479" s="9"/>
      <c r="M114479" s="9"/>
      <c r="N114479" s="9"/>
    </row>
    <row r="114480" spans="12:14" x14ac:dyDescent="0.25">
      <c r="L114480" s="9"/>
      <c r="M114480" s="9"/>
      <c r="N114480" s="9"/>
    </row>
    <row r="114481" spans="12:14" x14ac:dyDescent="0.25">
      <c r="L114481" s="9"/>
      <c r="M114481" s="9"/>
      <c r="N114481" s="9"/>
    </row>
    <row r="114482" spans="12:14" x14ac:dyDescent="0.25">
      <c r="L114482" s="9"/>
      <c r="M114482" s="9"/>
      <c r="N114482" s="9"/>
    </row>
    <row r="114483" spans="12:14" x14ac:dyDescent="0.25">
      <c r="L114483" s="9"/>
      <c r="M114483" s="9"/>
      <c r="N114483" s="9"/>
    </row>
    <row r="114484" spans="12:14" x14ac:dyDescent="0.25">
      <c r="L114484" s="9"/>
      <c r="M114484" s="9"/>
      <c r="N114484" s="9"/>
    </row>
    <row r="114485" spans="12:14" x14ac:dyDescent="0.25">
      <c r="L114485" s="9"/>
      <c r="M114485" s="9"/>
      <c r="N114485" s="9"/>
    </row>
    <row r="114486" spans="12:14" x14ac:dyDescent="0.25">
      <c r="L114486" s="9"/>
      <c r="M114486" s="9"/>
      <c r="N114486" s="9"/>
    </row>
    <row r="114487" spans="12:14" x14ac:dyDescent="0.25">
      <c r="L114487" s="9"/>
      <c r="M114487" s="9"/>
      <c r="N114487" s="9"/>
    </row>
    <row r="114488" spans="12:14" x14ac:dyDescent="0.25">
      <c r="L114488" s="9"/>
      <c r="M114488" s="9"/>
      <c r="N114488" s="9"/>
    </row>
    <row r="114489" spans="12:14" x14ac:dyDescent="0.25">
      <c r="L114489" s="9"/>
      <c r="M114489" s="9"/>
      <c r="N114489" s="9"/>
    </row>
    <row r="114490" spans="12:14" x14ac:dyDescent="0.25">
      <c r="L114490" s="9"/>
      <c r="M114490" s="9"/>
      <c r="N114490" s="9"/>
    </row>
    <row r="114491" spans="12:14" x14ac:dyDescent="0.25">
      <c r="L114491" s="9"/>
      <c r="M114491" s="9"/>
      <c r="N114491" s="9"/>
    </row>
    <row r="114492" spans="12:14" x14ac:dyDescent="0.25">
      <c r="L114492" s="9"/>
      <c r="M114492" s="9"/>
      <c r="N114492" s="9"/>
    </row>
    <row r="114493" spans="12:14" x14ac:dyDescent="0.25">
      <c r="L114493" s="9"/>
      <c r="M114493" s="9"/>
      <c r="N114493" s="9"/>
    </row>
    <row r="114494" spans="12:14" x14ac:dyDescent="0.25">
      <c r="L114494" s="9"/>
      <c r="M114494" s="9"/>
      <c r="N114494" s="9"/>
    </row>
    <row r="114495" spans="12:14" x14ac:dyDescent="0.25">
      <c r="L114495" s="9"/>
      <c r="M114495" s="9"/>
      <c r="N114495" s="9"/>
    </row>
    <row r="114496" spans="12:14" x14ac:dyDescent="0.25">
      <c r="L114496" s="9"/>
      <c r="M114496" s="9"/>
      <c r="N114496" s="9"/>
    </row>
    <row r="114497" spans="12:14" x14ac:dyDescent="0.25">
      <c r="L114497" s="9"/>
      <c r="M114497" s="9"/>
      <c r="N114497" s="9"/>
    </row>
    <row r="114498" spans="12:14" x14ac:dyDescent="0.25">
      <c r="L114498" s="9"/>
      <c r="M114498" s="9"/>
      <c r="N114498" s="9"/>
    </row>
    <row r="114499" spans="12:14" x14ac:dyDescent="0.25">
      <c r="L114499" s="9"/>
      <c r="M114499" s="9"/>
      <c r="N114499" s="9"/>
    </row>
    <row r="114500" spans="12:14" x14ac:dyDescent="0.25">
      <c r="L114500" s="9"/>
      <c r="M114500" s="9"/>
      <c r="N114500" s="9"/>
    </row>
    <row r="114501" spans="12:14" x14ac:dyDescent="0.25">
      <c r="L114501" s="9"/>
      <c r="M114501" s="9"/>
      <c r="N114501" s="9"/>
    </row>
    <row r="114502" spans="12:14" x14ac:dyDescent="0.25">
      <c r="L114502" s="9"/>
      <c r="M114502" s="9"/>
      <c r="N114502" s="9"/>
    </row>
    <row r="114503" spans="12:14" x14ac:dyDescent="0.25">
      <c r="L114503" s="9"/>
      <c r="M114503" s="9"/>
      <c r="N114503" s="9"/>
    </row>
    <row r="114504" spans="12:14" x14ac:dyDescent="0.25">
      <c r="L114504" s="9"/>
      <c r="M114504" s="9"/>
      <c r="N114504" s="9"/>
    </row>
    <row r="114505" spans="12:14" x14ac:dyDescent="0.25">
      <c r="L114505" s="9"/>
      <c r="M114505" s="9"/>
      <c r="N114505" s="9"/>
    </row>
    <row r="114506" spans="12:14" x14ac:dyDescent="0.25">
      <c r="L114506" s="9"/>
      <c r="M114506" s="9"/>
      <c r="N114506" s="9"/>
    </row>
    <row r="114507" spans="12:14" x14ac:dyDescent="0.25">
      <c r="L114507" s="9"/>
      <c r="M114507" s="9"/>
      <c r="N114507" s="9"/>
    </row>
    <row r="114508" spans="12:14" x14ac:dyDescent="0.25">
      <c r="L114508" s="9"/>
      <c r="M114508" s="9"/>
      <c r="N114508" s="9"/>
    </row>
    <row r="114509" spans="12:14" x14ac:dyDescent="0.25">
      <c r="L114509" s="9"/>
      <c r="M114509" s="9"/>
      <c r="N114509" s="9"/>
    </row>
    <row r="114510" spans="12:14" x14ac:dyDescent="0.25">
      <c r="L114510" s="9"/>
      <c r="M114510" s="9"/>
      <c r="N114510" s="9"/>
    </row>
    <row r="114511" spans="12:14" x14ac:dyDescent="0.25">
      <c r="L114511" s="9"/>
      <c r="M114511" s="9"/>
      <c r="N114511" s="9"/>
    </row>
    <row r="114512" spans="12:14" x14ac:dyDescent="0.25">
      <c r="L114512" s="9"/>
      <c r="M114512" s="9"/>
      <c r="N114512" s="9"/>
    </row>
    <row r="114513" spans="12:14" x14ac:dyDescent="0.25">
      <c r="L114513" s="9"/>
      <c r="M114513" s="9"/>
      <c r="N114513" s="9"/>
    </row>
    <row r="114514" spans="12:14" x14ac:dyDescent="0.25">
      <c r="L114514" s="9"/>
      <c r="M114514" s="9"/>
      <c r="N114514" s="9"/>
    </row>
    <row r="114515" spans="12:14" x14ac:dyDescent="0.25">
      <c r="L114515" s="9"/>
      <c r="M114515" s="9"/>
      <c r="N114515" s="9"/>
    </row>
    <row r="114516" spans="12:14" x14ac:dyDescent="0.25">
      <c r="L114516" s="9"/>
      <c r="M114516" s="9"/>
      <c r="N114516" s="9"/>
    </row>
    <row r="114517" spans="12:14" x14ac:dyDescent="0.25">
      <c r="L114517" s="9"/>
      <c r="M114517" s="9"/>
      <c r="N114517" s="9"/>
    </row>
    <row r="114518" spans="12:14" x14ac:dyDescent="0.25">
      <c r="L114518" s="9"/>
      <c r="M114518" s="9"/>
      <c r="N114518" s="9"/>
    </row>
    <row r="114519" spans="12:14" x14ac:dyDescent="0.25">
      <c r="L114519" s="9"/>
      <c r="M114519" s="9"/>
      <c r="N114519" s="9"/>
    </row>
    <row r="114520" spans="12:14" x14ac:dyDescent="0.25">
      <c r="L114520" s="9"/>
      <c r="M114520" s="9"/>
      <c r="N114520" s="9"/>
    </row>
    <row r="114521" spans="12:14" x14ac:dyDescent="0.25">
      <c r="L114521" s="9"/>
      <c r="M114521" s="9"/>
      <c r="N114521" s="9"/>
    </row>
    <row r="114522" spans="12:14" x14ac:dyDescent="0.25">
      <c r="L114522" s="9"/>
      <c r="M114522" s="9"/>
      <c r="N114522" s="9"/>
    </row>
    <row r="114523" spans="12:14" x14ac:dyDescent="0.25">
      <c r="L114523" s="9"/>
      <c r="M114523" s="9"/>
      <c r="N114523" s="9"/>
    </row>
    <row r="114524" spans="12:14" x14ac:dyDescent="0.25">
      <c r="L114524" s="9"/>
      <c r="M114524" s="9"/>
      <c r="N114524" s="9"/>
    </row>
    <row r="114525" spans="12:14" x14ac:dyDescent="0.25">
      <c r="L114525" s="9"/>
      <c r="M114525" s="9"/>
      <c r="N114525" s="9"/>
    </row>
    <row r="114526" spans="12:14" x14ac:dyDescent="0.25">
      <c r="L114526" s="9"/>
      <c r="M114526" s="9"/>
      <c r="N114526" s="9"/>
    </row>
    <row r="114527" spans="12:14" x14ac:dyDescent="0.25">
      <c r="L114527" s="9"/>
      <c r="M114527" s="9"/>
      <c r="N114527" s="9"/>
    </row>
    <row r="114528" spans="12:14" x14ac:dyDescent="0.25">
      <c r="L114528" s="9"/>
      <c r="M114528" s="9"/>
      <c r="N114528" s="9"/>
    </row>
    <row r="114529" spans="12:14" x14ac:dyDescent="0.25">
      <c r="L114529" s="9"/>
      <c r="M114529" s="9"/>
      <c r="N114529" s="9"/>
    </row>
    <row r="114530" spans="12:14" x14ac:dyDescent="0.25">
      <c r="L114530" s="9"/>
      <c r="M114530" s="9"/>
      <c r="N114530" s="9"/>
    </row>
    <row r="114531" spans="12:14" x14ac:dyDescent="0.25">
      <c r="L114531" s="9"/>
      <c r="M114531" s="9"/>
      <c r="N114531" s="9"/>
    </row>
    <row r="114532" spans="12:14" x14ac:dyDescent="0.25">
      <c r="L114532" s="9"/>
      <c r="M114532" s="9"/>
      <c r="N114532" s="9"/>
    </row>
    <row r="114533" spans="12:14" x14ac:dyDescent="0.25">
      <c r="L114533" s="9"/>
      <c r="M114533" s="9"/>
      <c r="N114533" s="9"/>
    </row>
    <row r="114534" spans="12:14" x14ac:dyDescent="0.25">
      <c r="L114534" s="9"/>
      <c r="M114534" s="9"/>
      <c r="N114534" s="9"/>
    </row>
    <row r="114535" spans="12:14" x14ac:dyDescent="0.25">
      <c r="L114535" s="9"/>
      <c r="M114535" s="9"/>
      <c r="N114535" s="9"/>
    </row>
    <row r="114536" spans="12:14" x14ac:dyDescent="0.25">
      <c r="L114536" s="9"/>
      <c r="M114536" s="9"/>
      <c r="N114536" s="9"/>
    </row>
    <row r="114537" spans="12:14" x14ac:dyDescent="0.25">
      <c r="L114537" s="9"/>
      <c r="M114537" s="9"/>
      <c r="N114537" s="9"/>
    </row>
    <row r="114538" spans="12:14" x14ac:dyDescent="0.25">
      <c r="L114538" s="9"/>
      <c r="M114538" s="9"/>
      <c r="N114538" s="9"/>
    </row>
    <row r="114539" spans="12:14" x14ac:dyDescent="0.25">
      <c r="L114539" s="9"/>
      <c r="M114539" s="9"/>
      <c r="N114539" s="9"/>
    </row>
    <row r="114540" spans="12:14" x14ac:dyDescent="0.25">
      <c r="L114540" s="9"/>
      <c r="M114540" s="9"/>
      <c r="N114540" s="9"/>
    </row>
    <row r="114541" spans="12:14" x14ac:dyDescent="0.25">
      <c r="L114541" s="9"/>
      <c r="M114541" s="9"/>
      <c r="N114541" s="9"/>
    </row>
    <row r="114542" spans="12:14" x14ac:dyDescent="0.25">
      <c r="L114542" s="9"/>
      <c r="M114542" s="9"/>
      <c r="N114542" s="9"/>
    </row>
    <row r="114543" spans="12:14" x14ac:dyDescent="0.25">
      <c r="L114543" s="9"/>
      <c r="M114543" s="9"/>
      <c r="N114543" s="9"/>
    </row>
    <row r="114544" spans="12:14" x14ac:dyDescent="0.25">
      <c r="L114544" s="9"/>
      <c r="M114544" s="9"/>
      <c r="N114544" s="9"/>
    </row>
    <row r="114545" spans="12:14" x14ac:dyDescent="0.25">
      <c r="L114545" s="9"/>
      <c r="M114545" s="9"/>
      <c r="N114545" s="9"/>
    </row>
    <row r="114546" spans="12:14" x14ac:dyDescent="0.25">
      <c r="L114546" s="9"/>
      <c r="M114546" s="9"/>
      <c r="N114546" s="9"/>
    </row>
    <row r="114547" spans="12:14" x14ac:dyDescent="0.25">
      <c r="L114547" s="9"/>
      <c r="M114547" s="9"/>
      <c r="N114547" s="9"/>
    </row>
    <row r="114548" spans="12:14" x14ac:dyDescent="0.25">
      <c r="L114548" s="9"/>
      <c r="M114548" s="9"/>
      <c r="N114548" s="9"/>
    </row>
    <row r="114549" spans="12:14" x14ac:dyDescent="0.25">
      <c r="L114549" s="9"/>
      <c r="M114549" s="9"/>
      <c r="N114549" s="9"/>
    </row>
    <row r="114550" spans="12:14" x14ac:dyDescent="0.25">
      <c r="L114550" s="9"/>
      <c r="M114550" s="9"/>
      <c r="N114550" s="9"/>
    </row>
    <row r="114551" spans="12:14" x14ac:dyDescent="0.25">
      <c r="L114551" s="9"/>
      <c r="M114551" s="9"/>
      <c r="N114551" s="9"/>
    </row>
    <row r="114552" spans="12:14" x14ac:dyDescent="0.25">
      <c r="L114552" s="9"/>
      <c r="M114552" s="9"/>
      <c r="N114552" s="9"/>
    </row>
    <row r="114553" spans="12:14" x14ac:dyDescent="0.25">
      <c r="L114553" s="9"/>
      <c r="M114553" s="9"/>
      <c r="N114553" s="9"/>
    </row>
    <row r="114554" spans="12:14" x14ac:dyDescent="0.25">
      <c r="L114554" s="9"/>
      <c r="M114554" s="9"/>
      <c r="N114554" s="9"/>
    </row>
    <row r="114555" spans="12:14" x14ac:dyDescent="0.25">
      <c r="L114555" s="9"/>
      <c r="M114555" s="9"/>
      <c r="N114555" s="9"/>
    </row>
    <row r="114556" spans="12:14" x14ac:dyDescent="0.25">
      <c r="L114556" s="9"/>
      <c r="M114556" s="9"/>
      <c r="N114556" s="9"/>
    </row>
    <row r="114557" spans="12:14" x14ac:dyDescent="0.25">
      <c r="L114557" s="9"/>
      <c r="M114557" s="9"/>
      <c r="N114557" s="9"/>
    </row>
    <row r="114558" spans="12:14" x14ac:dyDescent="0.25">
      <c r="L114558" s="9"/>
      <c r="M114558" s="9"/>
      <c r="N114558" s="9"/>
    </row>
    <row r="114559" spans="12:14" x14ac:dyDescent="0.25">
      <c r="L114559" s="9"/>
      <c r="M114559" s="9"/>
      <c r="N114559" s="9"/>
    </row>
    <row r="114560" spans="12:14" x14ac:dyDescent="0.25">
      <c r="L114560" s="9"/>
      <c r="M114560" s="9"/>
      <c r="N114560" s="9"/>
    </row>
    <row r="114561" spans="12:14" x14ac:dyDescent="0.25">
      <c r="L114561" s="9"/>
      <c r="M114561" s="9"/>
      <c r="N114561" s="9"/>
    </row>
    <row r="114562" spans="12:14" x14ac:dyDescent="0.25">
      <c r="L114562" s="9"/>
      <c r="M114562" s="9"/>
      <c r="N114562" s="9"/>
    </row>
    <row r="114563" spans="12:14" x14ac:dyDescent="0.25">
      <c r="L114563" s="9"/>
      <c r="M114563" s="9"/>
      <c r="N114563" s="9"/>
    </row>
    <row r="114564" spans="12:14" x14ac:dyDescent="0.25">
      <c r="L114564" s="9"/>
      <c r="M114564" s="9"/>
      <c r="N114564" s="9"/>
    </row>
    <row r="114565" spans="12:14" x14ac:dyDescent="0.25">
      <c r="L114565" s="9"/>
      <c r="M114565" s="9"/>
      <c r="N114565" s="9"/>
    </row>
    <row r="114566" spans="12:14" x14ac:dyDescent="0.25">
      <c r="L114566" s="9"/>
      <c r="M114566" s="9"/>
      <c r="N114566" s="9"/>
    </row>
    <row r="114567" spans="12:14" x14ac:dyDescent="0.25">
      <c r="L114567" s="9"/>
      <c r="M114567" s="9"/>
      <c r="N114567" s="9"/>
    </row>
    <row r="114568" spans="12:14" x14ac:dyDescent="0.25">
      <c r="L114568" s="9"/>
      <c r="M114568" s="9"/>
      <c r="N114568" s="9"/>
    </row>
    <row r="114569" spans="12:14" x14ac:dyDescent="0.25">
      <c r="L114569" s="9"/>
      <c r="M114569" s="9"/>
      <c r="N114569" s="9"/>
    </row>
    <row r="114570" spans="12:14" x14ac:dyDescent="0.25">
      <c r="L114570" s="9"/>
      <c r="M114570" s="9"/>
      <c r="N114570" s="9"/>
    </row>
    <row r="114571" spans="12:14" x14ac:dyDescent="0.25">
      <c r="L114571" s="9"/>
      <c r="M114571" s="9"/>
      <c r="N114571" s="9"/>
    </row>
    <row r="114572" spans="12:14" x14ac:dyDescent="0.25">
      <c r="L114572" s="9"/>
      <c r="M114572" s="9"/>
      <c r="N114572" s="9"/>
    </row>
    <row r="114573" spans="12:14" x14ac:dyDescent="0.25">
      <c r="L114573" s="9"/>
      <c r="M114573" s="9"/>
      <c r="N114573" s="9"/>
    </row>
    <row r="114574" spans="12:14" x14ac:dyDescent="0.25">
      <c r="L114574" s="9"/>
      <c r="M114574" s="9"/>
      <c r="N114574" s="9"/>
    </row>
    <row r="114575" spans="12:14" x14ac:dyDescent="0.25">
      <c r="L114575" s="9"/>
      <c r="M114575" s="9"/>
      <c r="N114575" s="9"/>
    </row>
    <row r="114576" spans="12:14" x14ac:dyDescent="0.25">
      <c r="L114576" s="9"/>
      <c r="M114576" s="9"/>
      <c r="N114576" s="9"/>
    </row>
    <row r="114577" spans="12:14" x14ac:dyDescent="0.25">
      <c r="L114577" s="9"/>
      <c r="M114577" s="9"/>
      <c r="N114577" s="9"/>
    </row>
    <row r="114578" spans="12:14" x14ac:dyDescent="0.25">
      <c r="L114578" s="9"/>
      <c r="M114578" s="9"/>
      <c r="N114578" s="9"/>
    </row>
    <row r="114579" spans="12:14" x14ac:dyDescent="0.25">
      <c r="L114579" s="9"/>
      <c r="M114579" s="9"/>
      <c r="N114579" s="9"/>
    </row>
    <row r="114580" spans="12:14" x14ac:dyDescent="0.25">
      <c r="L114580" s="9"/>
      <c r="M114580" s="9"/>
      <c r="N114580" s="9"/>
    </row>
    <row r="114581" spans="12:14" x14ac:dyDescent="0.25">
      <c r="L114581" s="9"/>
      <c r="M114581" s="9"/>
      <c r="N114581" s="9"/>
    </row>
    <row r="114582" spans="12:14" x14ac:dyDescent="0.25">
      <c r="L114582" s="9"/>
      <c r="M114582" s="9"/>
      <c r="N114582" s="9"/>
    </row>
    <row r="114583" spans="12:14" x14ac:dyDescent="0.25">
      <c r="L114583" s="9"/>
      <c r="M114583" s="9"/>
      <c r="N114583" s="9"/>
    </row>
    <row r="114584" spans="12:14" x14ac:dyDescent="0.25">
      <c r="L114584" s="9"/>
      <c r="M114584" s="9"/>
      <c r="N114584" s="9"/>
    </row>
    <row r="114585" spans="12:14" x14ac:dyDescent="0.25">
      <c r="L114585" s="9"/>
      <c r="M114585" s="9"/>
      <c r="N114585" s="9"/>
    </row>
    <row r="114586" spans="12:14" x14ac:dyDescent="0.25">
      <c r="L114586" s="9"/>
      <c r="M114586" s="9"/>
      <c r="N114586" s="9"/>
    </row>
    <row r="114587" spans="12:14" x14ac:dyDescent="0.25">
      <c r="L114587" s="9"/>
      <c r="M114587" s="9"/>
      <c r="N114587" s="9"/>
    </row>
    <row r="114588" spans="12:14" x14ac:dyDescent="0.25">
      <c r="L114588" s="9"/>
      <c r="M114588" s="9"/>
      <c r="N114588" s="9"/>
    </row>
    <row r="114589" spans="12:14" x14ac:dyDescent="0.25">
      <c r="L114589" s="9"/>
      <c r="M114589" s="9"/>
      <c r="N114589" s="9"/>
    </row>
    <row r="114590" spans="12:14" x14ac:dyDescent="0.25">
      <c r="L114590" s="9"/>
      <c r="M114590" s="9"/>
      <c r="N114590" s="9"/>
    </row>
    <row r="114591" spans="12:14" x14ac:dyDescent="0.25">
      <c r="L114591" s="9"/>
      <c r="M114591" s="9"/>
      <c r="N114591" s="9"/>
    </row>
    <row r="114592" spans="12:14" x14ac:dyDescent="0.25">
      <c r="L114592" s="9"/>
      <c r="M114592" s="9"/>
      <c r="N114592" s="9"/>
    </row>
    <row r="114593" spans="12:14" x14ac:dyDescent="0.25">
      <c r="L114593" s="9"/>
      <c r="M114593" s="9"/>
      <c r="N114593" s="9"/>
    </row>
    <row r="114594" spans="12:14" x14ac:dyDescent="0.25">
      <c r="L114594" s="9"/>
      <c r="M114594" s="9"/>
      <c r="N114594" s="9"/>
    </row>
    <row r="114595" spans="12:14" x14ac:dyDescent="0.25">
      <c r="L114595" s="9"/>
      <c r="M114595" s="9"/>
      <c r="N114595" s="9"/>
    </row>
    <row r="114596" spans="12:14" x14ac:dyDescent="0.25">
      <c r="L114596" s="9"/>
      <c r="M114596" s="9"/>
      <c r="N114596" s="9"/>
    </row>
    <row r="114597" spans="12:14" x14ac:dyDescent="0.25">
      <c r="L114597" s="9"/>
      <c r="M114597" s="9"/>
      <c r="N114597" s="9"/>
    </row>
    <row r="114598" spans="12:14" x14ac:dyDescent="0.25">
      <c r="L114598" s="9"/>
      <c r="M114598" s="9"/>
      <c r="N114598" s="9"/>
    </row>
    <row r="114599" spans="12:14" x14ac:dyDescent="0.25">
      <c r="L114599" s="9"/>
      <c r="M114599" s="9"/>
      <c r="N114599" s="9"/>
    </row>
    <row r="114600" spans="12:14" x14ac:dyDescent="0.25">
      <c r="L114600" s="9"/>
      <c r="M114600" s="9"/>
      <c r="N114600" s="9"/>
    </row>
    <row r="114601" spans="12:14" x14ac:dyDescent="0.25">
      <c r="L114601" s="9"/>
      <c r="M114601" s="9"/>
      <c r="N114601" s="9"/>
    </row>
    <row r="114602" spans="12:14" x14ac:dyDescent="0.25">
      <c r="L114602" s="9"/>
      <c r="M114602" s="9"/>
      <c r="N114602" s="9"/>
    </row>
    <row r="114603" spans="12:14" x14ac:dyDescent="0.25">
      <c r="L114603" s="9"/>
      <c r="M114603" s="9"/>
      <c r="N114603" s="9"/>
    </row>
    <row r="114604" spans="12:14" x14ac:dyDescent="0.25">
      <c r="L114604" s="9"/>
      <c r="M114604" s="9"/>
      <c r="N114604" s="9"/>
    </row>
    <row r="114605" spans="12:14" x14ac:dyDescent="0.25">
      <c r="L114605" s="9"/>
      <c r="M114605" s="9"/>
      <c r="N114605" s="9"/>
    </row>
    <row r="114606" spans="12:14" x14ac:dyDescent="0.25">
      <c r="L114606" s="9"/>
      <c r="M114606" s="9"/>
      <c r="N114606" s="9"/>
    </row>
    <row r="114607" spans="12:14" x14ac:dyDescent="0.25">
      <c r="L114607" s="9"/>
      <c r="M114607" s="9"/>
      <c r="N114607" s="9"/>
    </row>
    <row r="114608" spans="12:14" x14ac:dyDescent="0.25">
      <c r="L114608" s="9"/>
      <c r="M114608" s="9"/>
      <c r="N114608" s="9"/>
    </row>
    <row r="114609" spans="12:14" x14ac:dyDescent="0.25">
      <c r="L114609" s="9"/>
      <c r="M114609" s="9"/>
      <c r="N114609" s="9"/>
    </row>
    <row r="114610" spans="12:14" x14ac:dyDescent="0.25">
      <c r="L114610" s="9"/>
      <c r="M114610" s="9"/>
      <c r="N114610" s="9"/>
    </row>
    <row r="114611" spans="12:14" x14ac:dyDescent="0.25">
      <c r="L114611" s="9"/>
      <c r="M114611" s="9"/>
      <c r="N114611" s="9"/>
    </row>
    <row r="114612" spans="12:14" x14ac:dyDescent="0.25">
      <c r="L114612" s="9"/>
      <c r="M114612" s="9"/>
      <c r="N114612" s="9"/>
    </row>
    <row r="114613" spans="12:14" x14ac:dyDescent="0.25">
      <c r="L114613" s="9"/>
      <c r="M114613" s="9"/>
      <c r="N114613" s="9"/>
    </row>
    <row r="114614" spans="12:14" x14ac:dyDescent="0.25">
      <c r="L114614" s="9"/>
      <c r="M114614" s="9"/>
      <c r="N114614" s="9"/>
    </row>
    <row r="114615" spans="12:14" x14ac:dyDescent="0.25">
      <c r="L114615" s="9"/>
      <c r="M114615" s="9"/>
      <c r="N114615" s="9"/>
    </row>
    <row r="114616" spans="12:14" x14ac:dyDescent="0.25">
      <c r="L114616" s="9"/>
      <c r="M114616" s="9"/>
      <c r="N114616" s="9"/>
    </row>
    <row r="114617" spans="12:14" x14ac:dyDescent="0.25">
      <c r="L114617" s="9"/>
      <c r="M114617" s="9"/>
      <c r="N114617" s="9"/>
    </row>
    <row r="114618" spans="12:14" x14ac:dyDescent="0.25">
      <c r="L114618" s="9"/>
      <c r="M114618" s="9"/>
      <c r="N114618" s="9"/>
    </row>
    <row r="114619" spans="12:14" x14ac:dyDescent="0.25">
      <c r="L114619" s="9"/>
      <c r="M114619" s="9"/>
      <c r="N114619" s="9"/>
    </row>
    <row r="114620" spans="12:14" x14ac:dyDescent="0.25">
      <c r="L114620" s="9"/>
      <c r="M114620" s="9"/>
      <c r="N114620" s="9"/>
    </row>
    <row r="114621" spans="12:14" x14ac:dyDescent="0.25">
      <c r="L114621" s="9"/>
      <c r="M114621" s="9"/>
      <c r="N114621" s="9"/>
    </row>
    <row r="114622" spans="12:14" x14ac:dyDescent="0.25">
      <c r="L114622" s="9"/>
      <c r="M114622" s="9"/>
      <c r="N114622" s="9"/>
    </row>
    <row r="114623" spans="12:14" x14ac:dyDescent="0.25">
      <c r="L114623" s="9"/>
      <c r="M114623" s="9"/>
      <c r="N114623" s="9"/>
    </row>
    <row r="114624" spans="12:14" x14ac:dyDescent="0.25">
      <c r="L114624" s="9"/>
      <c r="M114624" s="9"/>
      <c r="N114624" s="9"/>
    </row>
    <row r="114625" spans="12:14" x14ac:dyDescent="0.25">
      <c r="L114625" s="9"/>
      <c r="M114625" s="9"/>
      <c r="N114625" s="9"/>
    </row>
    <row r="114626" spans="12:14" x14ac:dyDescent="0.25">
      <c r="L114626" s="9"/>
      <c r="M114626" s="9"/>
      <c r="N114626" s="9"/>
    </row>
    <row r="114627" spans="12:14" x14ac:dyDescent="0.25">
      <c r="L114627" s="9"/>
      <c r="M114627" s="9"/>
      <c r="N114627" s="9"/>
    </row>
    <row r="114628" spans="12:14" x14ac:dyDescent="0.25">
      <c r="L114628" s="9"/>
      <c r="M114628" s="9"/>
      <c r="N114628" s="9"/>
    </row>
    <row r="114629" spans="12:14" x14ac:dyDescent="0.25">
      <c r="L114629" s="9"/>
      <c r="M114629" s="9"/>
      <c r="N114629" s="9"/>
    </row>
    <row r="114630" spans="12:14" x14ac:dyDescent="0.25">
      <c r="L114630" s="9"/>
      <c r="M114630" s="9"/>
      <c r="N114630" s="9"/>
    </row>
    <row r="114631" spans="12:14" x14ac:dyDescent="0.25">
      <c r="L114631" s="9"/>
      <c r="M114631" s="9"/>
      <c r="N114631" s="9"/>
    </row>
    <row r="114632" spans="12:14" x14ac:dyDescent="0.25">
      <c r="L114632" s="9"/>
      <c r="M114632" s="9"/>
      <c r="N114632" s="9"/>
    </row>
    <row r="114633" spans="12:14" x14ac:dyDescent="0.25">
      <c r="L114633" s="9"/>
      <c r="M114633" s="9"/>
      <c r="N114633" s="9"/>
    </row>
    <row r="114634" spans="12:14" x14ac:dyDescent="0.25">
      <c r="L114634" s="9"/>
      <c r="M114634" s="9"/>
      <c r="N114634" s="9"/>
    </row>
    <row r="114635" spans="12:14" x14ac:dyDescent="0.25">
      <c r="L114635" s="9"/>
      <c r="M114635" s="9"/>
      <c r="N114635" s="9"/>
    </row>
    <row r="114636" spans="12:14" x14ac:dyDescent="0.25">
      <c r="L114636" s="9"/>
      <c r="M114636" s="9"/>
      <c r="N114636" s="9"/>
    </row>
    <row r="114637" spans="12:14" x14ac:dyDescent="0.25">
      <c r="L114637" s="9"/>
      <c r="M114637" s="9"/>
      <c r="N114637" s="9"/>
    </row>
    <row r="114638" spans="12:14" x14ac:dyDescent="0.25">
      <c r="L114638" s="9"/>
      <c r="M114638" s="9"/>
      <c r="N114638" s="9"/>
    </row>
    <row r="114639" spans="12:14" x14ac:dyDescent="0.25">
      <c r="L114639" s="9"/>
      <c r="M114639" s="9"/>
      <c r="N114639" s="9"/>
    </row>
    <row r="114640" spans="12:14" x14ac:dyDescent="0.25">
      <c r="L114640" s="9"/>
      <c r="M114640" s="9"/>
      <c r="N114640" s="9"/>
    </row>
    <row r="114641" spans="12:14" x14ac:dyDescent="0.25">
      <c r="L114641" s="9"/>
      <c r="M114641" s="9"/>
      <c r="N114641" s="9"/>
    </row>
    <row r="114642" spans="12:14" x14ac:dyDescent="0.25">
      <c r="L114642" s="9"/>
      <c r="M114642" s="9"/>
      <c r="N114642" s="9"/>
    </row>
    <row r="114643" spans="12:14" x14ac:dyDescent="0.25">
      <c r="L114643" s="9"/>
      <c r="M114643" s="9"/>
      <c r="N114643" s="9"/>
    </row>
    <row r="114644" spans="12:14" x14ac:dyDescent="0.25">
      <c r="L114644" s="9"/>
      <c r="M114644" s="9"/>
      <c r="N114644" s="9"/>
    </row>
    <row r="114645" spans="12:14" x14ac:dyDescent="0.25">
      <c r="L114645" s="9"/>
      <c r="M114645" s="9"/>
      <c r="N114645" s="9"/>
    </row>
    <row r="114646" spans="12:14" x14ac:dyDescent="0.25">
      <c r="L114646" s="9"/>
      <c r="M114646" s="9"/>
      <c r="N114646" s="9"/>
    </row>
    <row r="114647" spans="12:14" x14ac:dyDescent="0.25">
      <c r="L114647" s="9"/>
      <c r="M114647" s="9"/>
      <c r="N114647" s="9"/>
    </row>
    <row r="114648" spans="12:14" x14ac:dyDescent="0.25">
      <c r="L114648" s="9"/>
      <c r="M114648" s="9"/>
      <c r="N114648" s="9"/>
    </row>
    <row r="114649" spans="12:14" x14ac:dyDescent="0.25">
      <c r="L114649" s="9"/>
      <c r="M114649" s="9"/>
      <c r="N114649" s="9"/>
    </row>
    <row r="114650" spans="12:14" x14ac:dyDescent="0.25">
      <c r="L114650" s="9"/>
      <c r="M114650" s="9"/>
      <c r="N114650" s="9"/>
    </row>
    <row r="114651" spans="12:14" x14ac:dyDescent="0.25">
      <c r="L114651" s="9"/>
      <c r="M114651" s="9"/>
      <c r="N114651" s="9"/>
    </row>
    <row r="114652" spans="12:14" x14ac:dyDescent="0.25">
      <c r="L114652" s="9"/>
      <c r="M114652" s="9"/>
      <c r="N114652" s="9"/>
    </row>
    <row r="114653" spans="12:14" x14ac:dyDescent="0.25">
      <c r="L114653" s="9"/>
      <c r="M114653" s="9"/>
      <c r="N114653" s="9"/>
    </row>
    <row r="114654" spans="12:14" x14ac:dyDescent="0.25">
      <c r="L114654" s="9"/>
      <c r="M114654" s="9"/>
      <c r="N114654" s="9"/>
    </row>
    <row r="114655" spans="12:14" x14ac:dyDescent="0.25">
      <c r="L114655" s="9"/>
      <c r="M114655" s="9"/>
      <c r="N114655" s="9"/>
    </row>
    <row r="114656" spans="12:14" x14ac:dyDescent="0.25">
      <c r="L114656" s="9"/>
      <c r="M114656" s="9"/>
      <c r="N114656" s="9"/>
    </row>
    <row r="114657" spans="12:14" x14ac:dyDescent="0.25">
      <c r="L114657" s="9"/>
      <c r="M114657" s="9"/>
      <c r="N114657" s="9"/>
    </row>
    <row r="114658" spans="12:14" x14ac:dyDescent="0.25">
      <c r="L114658" s="9"/>
      <c r="M114658" s="9"/>
      <c r="N114658" s="9"/>
    </row>
    <row r="114659" spans="12:14" x14ac:dyDescent="0.25">
      <c r="L114659" s="9"/>
      <c r="M114659" s="9"/>
      <c r="N114659" s="9"/>
    </row>
    <row r="114660" spans="12:14" x14ac:dyDescent="0.25">
      <c r="L114660" s="9"/>
      <c r="M114660" s="9"/>
      <c r="N114660" s="9"/>
    </row>
    <row r="114661" spans="12:14" x14ac:dyDescent="0.25">
      <c r="L114661" s="9"/>
      <c r="M114661" s="9"/>
      <c r="N114661" s="9"/>
    </row>
    <row r="114662" spans="12:14" x14ac:dyDescent="0.25">
      <c r="L114662" s="9"/>
      <c r="M114662" s="9"/>
      <c r="N114662" s="9"/>
    </row>
    <row r="114663" spans="12:14" x14ac:dyDescent="0.25">
      <c r="L114663" s="9"/>
      <c r="M114663" s="9"/>
      <c r="N114663" s="9"/>
    </row>
    <row r="114664" spans="12:14" x14ac:dyDescent="0.25">
      <c r="L114664" s="9"/>
      <c r="M114664" s="9"/>
      <c r="N114664" s="9"/>
    </row>
    <row r="114665" spans="12:14" x14ac:dyDescent="0.25">
      <c r="L114665" s="9"/>
      <c r="M114665" s="9"/>
      <c r="N114665" s="9"/>
    </row>
    <row r="114666" spans="12:14" x14ac:dyDescent="0.25">
      <c r="L114666" s="9"/>
      <c r="M114666" s="9"/>
      <c r="N114666" s="9"/>
    </row>
    <row r="114667" spans="12:14" x14ac:dyDescent="0.25">
      <c r="L114667" s="9"/>
      <c r="M114667" s="9"/>
      <c r="N114667" s="9"/>
    </row>
    <row r="114668" spans="12:14" x14ac:dyDescent="0.25">
      <c r="L114668" s="9"/>
      <c r="M114668" s="9"/>
      <c r="N114668" s="9"/>
    </row>
    <row r="114669" spans="12:14" x14ac:dyDescent="0.25">
      <c r="L114669" s="9"/>
      <c r="M114669" s="9"/>
      <c r="N114669" s="9"/>
    </row>
    <row r="114670" spans="12:14" x14ac:dyDescent="0.25">
      <c r="L114670" s="9"/>
      <c r="M114670" s="9"/>
      <c r="N114670" s="9"/>
    </row>
    <row r="114671" spans="12:14" x14ac:dyDescent="0.25">
      <c r="L114671" s="9"/>
      <c r="M114671" s="9"/>
      <c r="N114671" s="9"/>
    </row>
    <row r="114672" spans="12:14" x14ac:dyDescent="0.25">
      <c r="L114672" s="9"/>
      <c r="M114672" s="9"/>
      <c r="N114672" s="9"/>
    </row>
    <row r="114673" spans="12:14" x14ac:dyDescent="0.25">
      <c r="L114673" s="9"/>
      <c r="M114673" s="9"/>
      <c r="N114673" s="9"/>
    </row>
    <row r="114674" spans="12:14" x14ac:dyDescent="0.25">
      <c r="L114674" s="9"/>
      <c r="M114674" s="9"/>
      <c r="N114674" s="9"/>
    </row>
    <row r="114675" spans="12:14" x14ac:dyDescent="0.25">
      <c r="L114675" s="9"/>
      <c r="M114675" s="9"/>
      <c r="N114675" s="9"/>
    </row>
    <row r="114676" spans="12:14" x14ac:dyDescent="0.25">
      <c r="L114676" s="9"/>
      <c r="M114676" s="9"/>
      <c r="N114676" s="9"/>
    </row>
    <row r="114677" spans="12:14" x14ac:dyDescent="0.25">
      <c r="L114677" s="9"/>
      <c r="M114677" s="9"/>
      <c r="N114677" s="9"/>
    </row>
    <row r="114678" spans="12:14" x14ac:dyDescent="0.25">
      <c r="L114678" s="9"/>
      <c r="M114678" s="9"/>
      <c r="N114678" s="9"/>
    </row>
    <row r="114679" spans="12:14" x14ac:dyDescent="0.25">
      <c r="L114679" s="9"/>
      <c r="M114679" s="9"/>
      <c r="N114679" s="9"/>
    </row>
    <row r="114680" spans="12:14" x14ac:dyDescent="0.25">
      <c r="L114680" s="9"/>
      <c r="M114680" s="9"/>
      <c r="N114680" s="9"/>
    </row>
    <row r="114681" spans="12:14" x14ac:dyDescent="0.25">
      <c r="L114681" s="9"/>
      <c r="M114681" s="9"/>
      <c r="N114681" s="9"/>
    </row>
    <row r="114682" spans="12:14" x14ac:dyDescent="0.25">
      <c r="L114682" s="9"/>
      <c r="M114682" s="9"/>
      <c r="N114682" s="9"/>
    </row>
    <row r="114683" spans="12:14" x14ac:dyDescent="0.25">
      <c r="L114683" s="9"/>
      <c r="M114683" s="9"/>
      <c r="N114683" s="9"/>
    </row>
    <row r="114684" spans="12:14" x14ac:dyDescent="0.25">
      <c r="L114684" s="9"/>
      <c r="M114684" s="9"/>
      <c r="N114684" s="9"/>
    </row>
    <row r="114685" spans="12:14" x14ac:dyDescent="0.25">
      <c r="L114685" s="9"/>
      <c r="M114685" s="9"/>
      <c r="N114685" s="9"/>
    </row>
    <row r="114686" spans="12:14" x14ac:dyDescent="0.25">
      <c r="L114686" s="9"/>
      <c r="M114686" s="9"/>
      <c r="N114686" s="9"/>
    </row>
    <row r="114687" spans="12:14" x14ac:dyDescent="0.25">
      <c r="L114687" s="9"/>
      <c r="M114687" s="9"/>
      <c r="N114687" s="9"/>
    </row>
    <row r="114688" spans="12:14" x14ac:dyDescent="0.25">
      <c r="L114688" s="9"/>
      <c r="M114688" s="9"/>
      <c r="N114688" s="9"/>
    </row>
    <row r="114689" spans="12:14" x14ac:dyDescent="0.25">
      <c r="L114689" s="9"/>
      <c r="M114689" s="9"/>
      <c r="N114689" s="9"/>
    </row>
    <row r="114690" spans="12:14" x14ac:dyDescent="0.25">
      <c r="L114690" s="9"/>
      <c r="M114690" s="9"/>
      <c r="N114690" s="9"/>
    </row>
    <row r="114691" spans="12:14" x14ac:dyDescent="0.25">
      <c r="L114691" s="9"/>
      <c r="M114691" s="9"/>
      <c r="N114691" s="9"/>
    </row>
    <row r="114692" spans="12:14" x14ac:dyDescent="0.25">
      <c r="L114692" s="9"/>
      <c r="M114692" s="9"/>
      <c r="N114692" s="9"/>
    </row>
    <row r="114693" spans="12:14" x14ac:dyDescent="0.25">
      <c r="L114693" s="9"/>
      <c r="M114693" s="9"/>
      <c r="N114693" s="9"/>
    </row>
    <row r="114694" spans="12:14" x14ac:dyDescent="0.25">
      <c r="L114694" s="9"/>
      <c r="M114694" s="9"/>
      <c r="N114694" s="9"/>
    </row>
    <row r="114695" spans="12:14" x14ac:dyDescent="0.25">
      <c r="L114695" s="9"/>
      <c r="M114695" s="9"/>
      <c r="N114695" s="9"/>
    </row>
    <row r="114696" spans="12:14" x14ac:dyDescent="0.25">
      <c r="L114696" s="9"/>
      <c r="M114696" s="9"/>
      <c r="N114696" s="9"/>
    </row>
    <row r="114697" spans="12:14" x14ac:dyDescent="0.25">
      <c r="L114697" s="9"/>
      <c r="M114697" s="9"/>
      <c r="N114697" s="9"/>
    </row>
    <row r="114698" spans="12:14" x14ac:dyDescent="0.25">
      <c r="L114698" s="9"/>
      <c r="M114698" s="9"/>
      <c r="N114698" s="9"/>
    </row>
    <row r="114699" spans="12:14" x14ac:dyDescent="0.25">
      <c r="L114699" s="9"/>
      <c r="M114699" s="9"/>
      <c r="N114699" s="9"/>
    </row>
    <row r="114700" spans="12:14" x14ac:dyDescent="0.25">
      <c r="L114700" s="9"/>
      <c r="M114700" s="9"/>
      <c r="N114700" s="9"/>
    </row>
    <row r="114701" spans="12:14" x14ac:dyDescent="0.25">
      <c r="L114701" s="9"/>
      <c r="M114701" s="9"/>
      <c r="N114701" s="9"/>
    </row>
    <row r="114702" spans="12:14" x14ac:dyDescent="0.25">
      <c r="L114702" s="9"/>
      <c r="M114702" s="9"/>
      <c r="N114702" s="9"/>
    </row>
    <row r="114703" spans="12:14" x14ac:dyDescent="0.25">
      <c r="L114703" s="9"/>
      <c r="M114703" s="9"/>
      <c r="N114703" s="9"/>
    </row>
    <row r="114704" spans="12:14" x14ac:dyDescent="0.25">
      <c r="L114704" s="9"/>
      <c r="M114704" s="9"/>
      <c r="N114704" s="9"/>
    </row>
    <row r="114705" spans="12:14" x14ac:dyDescent="0.25">
      <c r="L114705" s="9"/>
      <c r="M114705" s="9"/>
      <c r="N114705" s="9"/>
    </row>
    <row r="114706" spans="12:14" x14ac:dyDescent="0.25">
      <c r="L114706" s="9"/>
      <c r="M114706" s="9"/>
      <c r="N114706" s="9"/>
    </row>
    <row r="114707" spans="12:14" x14ac:dyDescent="0.25">
      <c r="L114707" s="9"/>
      <c r="M114707" s="9"/>
      <c r="N114707" s="9"/>
    </row>
    <row r="114708" spans="12:14" x14ac:dyDescent="0.25">
      <c r="L114708" s="9"/>
      <c r="M114708" s="9"/>
      <c r="N114708" s="9"/>
    </row>
    <row r="114709" spans="12:14" x14ac:dyDescent="0.25">
      <c r="L114709" s="9"/>
      <c r="M114709" s="9"/>
      <c r="N114709" s="9"/>
    </row>
    <row r="114710" spans="12:14" x14ac:dyDescent="0.25">
      <c r="L114710" s="9"/>
      <c r="M114710" s="9"/>
      <c r="N114710" s="9"/>
    </row>
    <row r="114711" spans="12:14" x14ac:dyDescent="0.25">
      <c r="L114711" s="9"/>
      <c r="M114711" s="9"/>
      <c r="N114711" s="9"/>
    </row>
    <row r="114712" spans="12:14" x14ac:dyDescent="0.25">
      <c r="L114712" s="9"/>
      <c r="M114712" s="9"/>
      <c r="N114712" s="9"/>
    </row>
    <row r="114713" spans="12:14" x14ac:dyDescent="0.25">
      <c r="L114713" s="9"/>
      <c r="M114713" s="9"/>
      <c r="N114713" s="9"/>
    </row>
    <row r="114714" spans="12:14" x14ac:dyDescent="0.25">
      <c r="L114714" s="9"/>
      <c r="M114714" s="9"/>
      <c r="N114714" s="9"/>
    </row>
    <row r="114715" spans="12:14" x14ac:dyDescent="0.25">
      <c r="L114715" s="9"/>
      <c r="M114715" s="9"/>
      <c r="N114715" s="9"/>
    </row>
    <row r="114716" spans="12:14" x14ac:dyDescent="0.25">
      <c r="L114716" s="9"/>
      <c r="M114716" s="9"/>
      <c r="N114716" s="9"/>
    </row>
    <row r="114717" spans="12:14" x14ac:dyDescent="0.25">
      <c r="L114717" s="9"/>
      <c r="M114717" s="9"/>
      <c r="N114717" s="9"/>
    </row>
    <row r="114718" spans="12:14" x14ac:dyDescent="0.25">
      <c r="L114718" s="9"/>
      <c r="M114718" s="9"/>
      <c r="N114718" s="9"/>
    </row>
    <row r="114719" spans="12:14" x14ac:dyDescent="0.25">
      <c r="L114719" s="9"/>
      <c r="M114719" s="9"/>
      <c r="N114719" s="9"/>
    </row>
    <row r="114720" spans="12:14" x14ac:dyDescent="0.25">
      <c r="L114720" s="9"/>
      <c r="M114720" s="9"/>
      <c r="N114720" s="9"/>
    </row>
    <row r="114721" spans="12:14" x14ac:dyDescent="0.25">
      <c r="L114721" s="9"/>
      <c r="M114721" s="9"/>
      <c r="N114721" s="9"/>
    </row>
    <row r="114722" spans="12:14" x14ac:dyDescent="0.25">
      <c r="L114722" s="9"/>
      <c r="M114722" s="9"/>
      <c r="N114722" s="9"/>
    </row>
    <row r="114723" spans="12:14" x14ac:dyDescent="0.25">
      <c r="L114723" s="9"/>
      <c r="M114723" s="9"/>
      <c r="N114723" s="9"/>
    </row>
    <row r="114724" spans="12:14" x14ac:dyDescent="0.25">
      <c r="L114724" s="9"/>
      <c r="M114724" s="9"/>
      <c r="N114724" s="9"/>
    </row>
    <row r="114725" spans="12:14" x14ac:dyDescent="0.25">
      <c r="L114725" s="9"/>
      <c r="M114725" s="9"/>
      <c r="N114725" s="9"/>
    </row>
    <row r="114726" spans="12:14" x14ac:dyDescent="0.25">
      <c r="L114726" s="9"/>
      <c r="M114726" s="9"/>
      <c r="N114726" s="9"/>
    </row>
    <row r="114727" spans="12:14" x14ac:dyDescent="0.25">
      <c r="L114727" s="9"/>
      <c r="M114727" s="9"/>
      <c r="N114727" s="9"/>
    </row>
    <row r="114728" spans="12:14" x14ac:dyDescent="0.25">
      <c r="L114728" s="9"/>
      <c r="M114728" s="9"/>
      <c r="N114728" s="9"/>
    </row>
    <row r="114729" spans="12:14" x14ac:dyDescent="0.25">
      <c r="L114729" s="9"/>
      <c r="M114729" s="9"/>
      <c r="N114729" s="9"/>
    </row>
    <row r="114730" spans="12:14" x14ac:dyDescent="0.25">
      <c r="L114730" s="9"/>
      <c r="M114730" s="9"/>
      <c r="N114730" s="9"/>
    </row>
    <row r="114731" spans="12:14" x14ac:dyDescent="0.25">
      <c r="L114731" s="9"/>
      <c r="M114731" s="9"/>
      <c r="N114731" s="9"/>
    </row>
    <row r="114732" spans="12:14" x14ac:dyDescent="0.25">
      <c r="L114732" s="9"/>
      <c r="M114732" s="9"/>
      <c r="N114732" s="9"/>
    </row>
    <row r="114733" spans="12:14" x14ac:dyDescent="0.25">
      <c r="L114733" s="9"/>
      <c r="M114733" s="9"/>
      <c r="N114733" s="9"/>
    </row>
    <row r="114734" spans="12:14" x14ac:dyDescent="0.25">
      <c r="L114734" s="9"/>
      <c r="M114734" s="9"/>
      <c r="N114734" s="9"/>
    </row>
    <row r="114735" spans="12:14" x14ac:dyDescent="0.25">
      <c r="L114735" s="9"/>
      <c r="M114735" s="9"/>
      <c r="N114735" s="9"/>
    </row>
    <row r="114736" spans="12:14" x14ac:dyDescent="0.25">
      <c r="L114736" s="9"/>
      <c r="M114736" s="9"/>
      <c r="N114736" s="9"/>
    </row>
    <row r="114737" spans="12:14" x14ac:dyDescent="0.25">
      <c r="L114737" s="9"/>
      <c r="M114737" s="9"/>
      <c r="N114737" s="9"/>
    </row>
    <row r="114738" spans="12:14" x14ac:dyDescent="0.25">
      <c r="L114738" s="9"/>
      <c r="M114738" s="9"/>
      <c r="N114738" s="9"/>
    </row>
    <row r="114739" spans="12:14" x14ac:dyDescent="0.25">
      <c r="L114739" s="9"/>
      <c r="M114739" s="9"/>
      <c r="N114739" s="9"/>
    </row>
    <row r="114740" spans="12:14" x14ac:dyDescent="0.25">
      <c r="L114740" s="9"/>
      <c r="M114740" s="9"/>
      <c r="N114740" s="9"/>
    </row>
    <row r="114741" spans="12:14" x14ac:dyDescent="0.25">
      <c r="L114741" s="9"/>
      <c r="M114741" s="9"/>
      <c r="N114741" s="9"/>
    </row>
    <row r="114742" spans="12:14" x14ac:dyDescent="0.25">
      <c r="L114742" s="9"/>
      <c r="M114742" s="9"/>
      <c r="N114742" s="9"/>
    </row>
    <row r="114743" spans="12:14" x14ac:dyDescent="0.25">
      <c r="L114743" s="9"/>
      <c r="M114743" s="9"/>
      <c r="N114743" s="9"/>
    </row>
    <row r="114744" spans="12:14" x14ac:dyDescent="0.25">
      <c r="L114744" s="9"/>
      <c r="M114744" s="9"/>
      <c r="N114744" s="9"/>
    </row>
    <row r="114745" spans="12:14" x14ac:dyDescent="0.25">
      <c r="L114745" s="9"/>
      <c r="M114745" s="9"/>
      <c r="N114745" s="9"/>
    </row>
    <row r="114746" spans="12:14" x14ac:dyDescent="0.25">
      <c r="L114746" s="9"/>
      <c r="M114746" s="9"/>
      <c r="N114746" s="9"/>
    </row>
    <row r="114747" spans="12:14" x14ac:dyDescent="0.25">
      <c r="L114747" s="9"/>
      <c r="M114747" s="9"/>
      <c r="N114747" s="9"/>
    </row>
    <row r="114748" spans="12:14" x14ac:dyDescent="0.25">
      <c r="L114748" s="9"/>
      <c r="M114748" s="9"/>
      <c r="N114748" s="9"/>
    </row>
    <row r="114749" spans="12:14" x14ac:dyDescent="0.25">
      <c r="L114749" s="9"/>
      <c r="M114749" s="9"/>
      <c r="N114749" s="9"/>
    </row>
    <row r="114750" spans="12:14" x14ac:dyDescent="0.25">
      <c r="L114750" s="9"/>
      <c r="M114750" s="9"/>
      <c r="N114750" s="9"/>
    </row>
    <row r="114751" spans="12:14" x14ac:dyDescent="0.25">
      <c r="L114751" s="9"/>
      <c r="M114751" s="9"/>
      <c r="N114751" s="9"/>
    </row>
    <row r="114752" spans="12:14" x14ac:dyDescent="0.25">
      <c r="L114752" s="9"/>
      <c r="M114752" s="9"/>
      <c r="N114752" s="9"/>
    </row>
    <row r="114753" spans="12:14" x14ac:dyDescent="0.25">
      <c r="L114753" s="9"/>
      <c r="M114753" s="9"/>
      <c r="N114753" s="9"/>
    </row>
    <row r="114754" spans="12:14" x14ac:dyDescent="0.25">
      <c r="L114754" s="9"/>
      <c r="M114754" s="9"/>
      <c r="N114754" s="9"/>
    </row>
    <row r="114755" spans="12:14" x14ac:dyDescent="0.25">
      <c r="L114755" s="9"/>
      <c r="M114755" s="9"/>
      <c r="N114755" s="9"/>
    </row>
    <row r="114756" spans="12:14" x14ac:dyDescent="0.25">
      <c r="L114756" s="9"/>
      <c r="M114756" s="9"/>
      <c r="N114756" s="9"/>
    </row>
    <row r="114757" spans="12:14" x14ac:dyDescent="0.25">
      <c r="L114757" s="9"/>
      <c r="M114757" s="9"/>
      <c r="N114757" s="9"/>
    </row>
    <row r="114758" spans="12:14" x14ac:dyDescent="0.25">
      <c r="L114758" s="9"/>
      <c r="M114758" s="9"/>
      <c r="N114758" s="9"/>
    </row>
    <row r="114759" spans="12:14" x14ac:dyDescent="0.25">
      <c r="L114759" s="9"/>
      <c r="M114759" s="9"/>
      <c r="N114759" s="9"/>
    </row>
    <row r="114760" spans="12:14" x14ac:dyDescent="0.25">
      <c r="L114760" s="9"/>
      <c r="M114760" s="9"/>
      <c r="N114760" s="9"/>
    </row>
    <row r="114761" spans="12:14" x14ac:dyDescent="0.25">
      <c r="L114761" s="9"/>
      <c r="M114761" s="9"/>
      <c r="N114761" s="9"/>
    </row>
    <row r="114762" spans="12:14" x14ac:dyDescent="0.25">
      <c r="L114762" s="9"/>
      <c r="M114762" s="9"/>
      <c r="N114762" s="9"/>
    </row>
    <row r="114763" spans="12:14" x14ac:dyDescent="0.25">
      <c r="L114763" s="9"/>
      <c r="M114763" s="9"/>
      <c r="N114763" s="9"/>
    </row>
    <row r="114764" spans="12:14" x14ac:dyDescent="0.25">
      <c r="L114764" s="9"/>
      <c r="M114764" s="9"/>
      <c r="N114764" s="9"/>
    </row>
    <row r="114765" spans="12:14" x14ac:dyDescent="0.25">
      <c r="L114765" s="9"/>
      <c r="M114765" s="9"/>
      <c r="N114765" s="9"/>
    </row>
    <row r="114766" spans="12:14" x14ac:dyDescent="0.25">
      <c r="L114766" s="9"/>
      <c r="M114766" s="9"/>
      <c r="N114766" s="9"/>
    </row>
    <row r="114767" spans="12:14" x14ac:dyDescent="0.25">
      <c r="L114767" s="9"/>
      <c r="M114767" s="9"/>
      <c r="N114767" s="9"/>
    </row>
    <row r="114768" spans="12:14" x14ac:dyDescent="0.25">
      <c r="L114768" s="9"/>
      <c r="M114768" s="9"/>
      <c r="N114768" s="9"/>
    </row>
    <row r="114769" spans="12:14" x14ac:dyDescent="0.25">
      <c r="L114769" s="9"/>
      <c r="M114769" s="9"/>
      <c r="N114769" s="9"/>
    </row>
    <row r="114770" spans="12:14" x14ac:dyDescent="0.25">
      <c r="L114770" s="9"/>
      <c r="M114770" s="9"/>
      <c r="N114770" s="9"/>
    </row>
    <row r="114771" spans="12:14" x14ac:dyDescent="0.25">
      <c r="L114771" s="9"/>
      <c r="M114771" s="9"/>
      <c r="N114771" s="9"/>
    </row>
    <row r="114772" spans="12:14" x14ac:dyDescent="0.25">
      <c r="L114772" s="9"/>
      <c r="M114772" s="9"/>
      <c r="N114772" s="9"/>
    </row>
    <row r="114773" spans="12:14" x14ac:dyDescent="0.25">
      <c r="L114773" s="9"/>
      <c r="M114773" s="9"/>
      <c r="N114773" s="9"/>
    </row>
    <row r="114774" spans="12:14" x14ac:dyDescent="0.25">
      <c r="L114774" s="9"/>
      <c r="M114774" s="9"/>
      <c r="N114774" s="9"/>
    </row>
    <row r="114775" spans="12:14" x14ac:dyDescent="0.25">
      <c r="L114775" s="9"/>
      <c r="M114775" s="9"/>
      <c r="N114775" s="9"/>
    </row>
    <row r="114776" spans="12:14" x14ac:dyDescent="0.25">
      <c r="L114776" s="9"/>
      <c r="M114776" s="9"/>
      <c r="N114776" s="9"/>
    </row>
    <row r="114777" spans="12:14" x14ac:dyDescent="0.25">
      <c r="L114777" s="9"/>
      <c r="M114777" s="9"/>
      <c r="N114777" s="9"/>
    </row>
    <row r="114778" spans="12:14" x14ac:dyDescent="0.25">
      <c r="L114778" s="9"/>
      <c r="M114778" s="9"/>
      <c r="N114778" s="9"/>
    </row>
    <row r="114779" spans="12:14" x14ac:dyDescent="0.25">
      <c r="L114779" s="9"/>
      <c r="M114779" s="9"/>
      <c r="N114779" s="9"/>
    </row>
    <row r="114780" spans="12:14" x14ac:dyDescent="0.25">
      <c r="L114780" s="9"/>
      <c r="M114780" s="9"/>
      <c r="N114780" s="9"/>
    </row>
    <row r="114781" spans="12:14" x14ac:dyDescent="0.25">
      <c r="L114781" s="9"/>
      <c r="M114781" s="9"/>
      <c r="N114781" s="9"/>
    </row>
    <row r="114782" spans="12:14" x14ac:dyDescent="0.25">
      <c r="L114782" s="9"/>
      <c r="M114782" s="9"/>
      <c r="N114782" s="9"/>
    </row>
    <row r="114783" spans="12:14" x14ac:dyDescent="0.25">
      <c r="L114783" s="9"/>
      <c r="M114783" s="9"/>
      <c r="N114783" s="9"/>
    </row>
    <row r="114784" spans="12:14" x14ac:dyDescent="0.25">
      <c r="L114784" s="9"/>
      <c r="M114784" s="9"/>
      <c r="N114784" s="9"/>
    </row>
    <row r="114785" spans="12:14" x14ac:dyDescent="0.25">
      <c r="L114785" s="9"/>
      <c r="M114785" s="9"/>
      <c r="N114785" s="9"/>
    </row>
    <row r="114786" spans="12:14" x14ac:dyDescent="0.25">
      <c r="L114786" s="9"/>
      <c r="M114786" s="9"/>
      <c r="N114786" s="9"/>
    </row>
    <row r="114787" spans="12:14" x14ac:dyDescent="0.25">
      <c r="L114787" s="9"/>
      <c r="M114787" s="9"/>
      <c r="N114787" s="9"/>
    </row>
    <row r="114788" spans="12:14" x14ac:dyDescent="0.25">
      <c r="L114788" s="9"/>
      <c r="M114788" s="9"/>
      <c r="N114788" s="9"/>
    </row>
    <row r="114789" spans="12:14" x14ac:dyDescent="0.25">
      <c r="L114789" s="9"/>
      <c r="M114789" s="9"/>
      <c r="N114789" s="9"/>
    </row>
    <row r="114790" spans="12:14" x14ac:dyDescent="0.25">
      <c r="L114790" s="9"/>
      <c r="M114790" s="9"/>
      <c r="N114790" s="9"/>
    </row>
    <row r="114791" spans="12:14" x14ac:dyDescent="0.25">
      <c r="L114791" s="9"/>
      <c r="M114791" s="9"/>
      <c r="N114791" s="9"/>
    </row>
    <row r="114792" spans="12:14" x14ac:dyDescent="0.25">
      <c r="L114792" s="9"/>
      <c r="M114792" s="9"/>
      <c r="N114792" s="9"/>
    </row>
    <row r="114793" spans="12:14" x14ac:dyDescent="0.25">
      <c r="L114793" s="9"/>
      <c r="M114793" s="9"/>
      <c r="N114793" s="9"/>
    </row>
    <row r="114794" spans="12:14" x14ac:dyDescent="0.25">
      <c r="L114794" s="9"/>
      <c r="M114794" s="9"/>
      <c r="N114794" s="9"/>
    </row>
    <row r="114795" spans="12:14" x14ac:dyDescent="0.25">
      <c r="L114795" s="9"/>
      <c r="M114795" s="9"/>
      <c r="N114795" s="9"/>
    </row>
    <row r="114796" spans="12:14" x14ac:dyDescent="0.25">
      <c r="L114796" s="9"/>
      <c r="M114796" s="9"/>
      <c r="N114796" s="9"/>
    </row>
    <row r="114797" spans="12:14" x14ac:dyDescent="0.25">
      <c r="L114797" s="9"/>
      <c r="M114797" s="9"/>
      <c r="N114797" s="9"/>
    </row>
    <row r="114798" spans="12:14" x14ac:dyDescent="0.25">
      <c r="L114798" s="9"/>
      <c r="M114798" s="9"/>
      <c r="N114798" s="9"/>
    </row>
    <row r="114799" spans="12:14" x14ac:dyDescent="0.25">
      <c r="L114799" s="9"/>
      <c r="M114799" s="9"/>
      <c r="N114799" s="9"/>
    </row>
    <row r="114800" spans="12:14" x14ac:dyDescent="0.25">
      <c r="L114800" s="9"/>
      <c r="M114800" s="9"/>
      <c r="N114800" s="9"/>
    </row>
    <row r="114801" spans="12:14" x14ac:dyDescent="0.25">
      <c r="L114801" s="9"/>
      <c r="M114801" s="9"/>
      <c r="N114801" s="9"/>
    </row>
    <row r="114802" spans="12:14" x14ac:dyDescent="0.25">
      <c r="L114802" s="9"/>
      <c r="M114802" s="9"/>
      <c r="N114802" s="9"/>
    </row>
    <row r="114803" spans="12:14" x14ac:dyDescent="0.25">
      <c r="L114803" s="9"/>
      <c r="M114803" s="9"/>
      <c r="N114803" s="9"/>
    </row>
    <row r="114804" spans="12:14" x14ac:dyDescent="0.25">
      <c r="L114804" s="9"/>
      <c r="M114804" s="9"/>
      <c r="N114804" s="9"/>
    </row>
    <row r="114805" spans="12:14" x14ac:dyDescent="0.25">
      <c r="L114805" s="9"/>
      <c r="M114805" s="9"/>
      <c r="N114805" s="9"/>
    </row>
    <row r="114806" spans="12:14" x14ac:dyDescent="0.25">
      <c r="L114806" s="9"/>
      <c r="M114806" s="9"/>
      <c r="N114806" s="9"/>
    </row>
    <row r="114807" spans="12:14" x14ac:dyDescent="0.25">
      <c r="L114807" s="9"/>
      <c r="M114807" s="9"/>
      <c r="N114807" s="9"/>
    </row>
    <row r="114808" spans="12:14" x14ac:dyDescent="0.25">
      <c r="L114808" s="9"/>
      <c r="M114808" s="9"/>
      <c r="N114808" s="9"/>
    </row>
    <row r="114809" spans="12:14" x14ac:dyDescent="0.25">
      <c r="L114809" s="9"/>
      <c r="M114809" s="9"/>
      <c r="N114809" s="9"/>
    </row>
    <row r="114810" spans="12:14" x14ac:dyDescent="0.25">
      <c r="L114810" s="9"/>
      <c r="M114810" s="9"/>
      <c r="N114810" s="9"/>
    </row>
    <row r="114811" spans="12:14" x14ac:dyDescent="0.25">
      <c r="L114811" s="9"/>
      <c r="M114811" s="9"/>
      <c r="N114811" s="9"/>
    </row>
    <row r="114812" spans="12:14" x14ac:dyDescent="0.25">
      <c r="L114812" s="9"/>
      <c r="M114812" s="9"/>
      <c r="N114812" s="9"/>
    </row>
    <row r="114813" spans="12:14" x14ac:dyDescent="0.25">
      <c r="L114813" s="9"/>
      <c r="M114813" s="9"/>
      <c r="N114813" s="9"/>
    </row>
    <row r="114814" spans="12:14" x14ac:dyDescent="0.25">
      <c r="L114814" s="9"/>
      <c r="M114814" s="9"/>
      <c r="N114814" s="9"/>
    </row>
    <row r="114815" spans="12:14" x14ac:dyDescent="0.25">
      <c r="L114815" s="9"/>
      <c r="M114815" s="9"/>
      <c r="N114815" s="9"/>
    </row>
    <row r="114816" spans="12:14" x14ac:dyDescent="0.25">
      <c r="L114816" s="9"/>
      <c r="M114816" s="9"/>
      <c r="N114816" s="9"/>
    </row>
    <row r="114817" spans="12:14" x14ac:dyDescent="0.25">
      <c r="L114817" s="9"/>
      <c r="M114817" s="9"/>
      <c r="N114817" s="9"/>
    </row>
    <row r="114818" spans="12:14" x14ac:dyDescent="0.25">
      <c r="L114818" s="9"/>
      <c r="M114818" s="9"/>
      <c r="N114818" s="9"/>
    </row>
    <row r="114819" spans="12:14" x14ac:dyDescent="0.25">
      <c r="L114819" s="9"/>
      <c r="M114819" s="9"/>
      <c r="N114819" s="9"/>
    </row>
    <row r="114820" spans="12:14" x14ac:dyDescent="0.25">
      <c r="L114820" s="9"/>
      <c r="M114820" s="9"/>
      <c r="N114820" s="9"/>
    </row>
    <row r="114821" spans="12:14" x14ac:dyDescent="0.25">
      <c r="L114821" s="9"/>
      <c r="M114821" s="9"/>
      <c r="N114821" s="9"/>
    </row>
    <row r="114822" spans="12:14" x14ac:dyDescent="0.25">
      <c r="L114822" s="9"/>
      <c r="M114822" s="9"/>
      <c r="N114822" s="9"/>
    </row>
    <row r="114823" spans="12:14" x14ac:dyDescent="0.25">
      <c r="L114823" s="9"/>
      <c r="M114823" s="9"/>
      <c r="N114823" s="9"/>
    </row>
    <row r="114824" spans="12:14" x14ac:dyDescent="0.25">
      <c r="L114824" s="9"/>
      <c r="M114824" s="9"/>
      <c r="N114824" s="9"/>
    </row>
    <row r="114825" spans="12:14" x14ac:dyDescent="0.25">
      <c r="L114825" s="9"/>
      <c r="M114825" s="9"/>
      <c r="N114825" s="9"/>
    </row>
    <row r="114826" spans="12:14" x14ac:dyDescent="0.25">
      <c r="L114826" s="9"/>
      <c r="M114826" s="9"/>
      <c r="N114826" s="9"/>
    </row>
    <row r="114827" spans="12:14" x14ac:dyDescent="0.25">
      <c r="L114827" s="9"/>
      <c r="M114827" s="9"/>
      <c r="N114827" s="9"/>
    </row>
    <row r="114828" spans="12:14" x14ac:dyDescent="0.25">
      <c r="L114828" s="9"/>
      <c r="M114828" s="9"/>
      <c r="N114828" s="9"/>
    </row>
    <row r="114829" spans="12:14" x14ac:dyDescent="0.25">
      <c r="L114829" s="9"/>
      <c r="M114829" s="9"/>
      <c r="N114829" s="9"/>
    </row>
    <row r="114830" spans="12:14" x14ac:dyDescent="0.25">
      <c r="L114830" s="9"/>
      <c r="M114830" s="9"/>
      <c r="N114830" s="9"/>
    </row>
    <row r="114831" spans="12:14" x14ac:dyDescent="0.25">
      <c r="L114831" s="9"/>
      <c r="M114831" s="9"/>
      <c r="N114831" s="9"/>
    </row>
    <row r="114832" spans="12:14" x14ac:dyDescent="0.25">
      <c r="L114832" s="9"/>
      <c r="M114832" s="9"/>
      <c r="N114832" s="9"/>
    </row>
    <row r="114833" spans="12:14" x14ac:dyDescent="0.25">
      <c r="L114833" s="9"/>
      <c r="M114833" s="9"/>
      <c r="N114833" s="9"/>
    </row>
    <row r="114834" spans="12:14" x14ac:dyDescent="0.25">
      <c r="L114834" s="9"/>
      <c r="M114834" s="9"/>
      <c r="N114834" s="9"/>
    </row>
    <row r="114835" spans="12:14" x14ac:dyDescent="0.25">
      <c r="L114835" s="9"/>
      <c r="M114835" s="9"/>
      <c r="N114835" s="9"/>
    </row>
    <row r="114836" spans="12:14" x14ac:dyDescent="0.25">
      <c r="L114836" s="9"/>
      <c r="M114836" s="9"/>
      <c r="N114836" s="9"/>
    </row>
    <row r="114837" spans="12:14" x14ac:dyDescent="0.25">
      <c r="L114837" s="9"/>
      <c r="M114837" s="9"/>
      <c r="N114837" s="9"/>
    </row>
    <row r="114838" spans="12:14" x14ac:dyDescent="0.25">
      <c r="L114838" s="9"/>
      <c r="M114838" s="9"/>
      <c r="N114838" s="9"/>
    </row>
    <row r="114839" spans="12:14" x14ac:dyDescent="0.25">
      <c r="L114839" s="9"/>
      <c r="M114839" s="9"/>
      <c r="N114839" s="9"/>
    </row>
    <row r="114840" spans="12:14" x14ac:dyDescent="0.25">
      <c r="L114840" s="9"/>
      <c r="M114840" s="9"/>
      <c r="N114840" s="9"/>
    </row>
    <row r="114841" spans="12:14" x14ac:dyDescent="0.25">
      <c r="L114841" s="9"/>
      <c r="M114841" s="9"/>
      <c r="N114841" s="9"/>
    </row>
    <row r="114842" spans="12:14" x14ac:dyDescent="0.25">
      <c r="L114842" s="9"/>
      <c r="M114842" s="9"/>
      <c r="N114842" s="9"/>
    </row>
    <row r="114843" spans="12:14" x14ac:dyDescent="0.25">
      <c r="L114843" s="9"/>
      <c r="M114843" s="9"/>
      <c r="N114843" s="9"/>
    </row>
    <row r="114844" spans="12:14" x14ac:dyDescent="0.25">
      <c r="L114844" s="9"/>
      <c r="M114844" s="9"/>
      <c r="N114844" s="9"/>
    </row>
    <row r="114845" spans="12:14" x14ac:dyDescent="0.25">
      <c r="L114845" s="9"/>
      <c r="M114845" s="9"/>
      <c r="N114845" s="9"/>
    </row>
    <row r="114846" spans="12:14" x14ac:dyDescent="0.25">
      <c r="L114846" s="9"/>
      <c r="M114846" s="9"/>
      <c r="N114846" s="9"/>
    </row>
    <row r="114847" spans="12:14" x14ac:dyDescent="0.25">
      <c r="L114847" s="9"/>
      <c r="M114847" s="9"/>
      <c r="N114847" s="9"/>
    </row>
    <row r="114848" spans="12:14" x14ac:dyDescent="0.25">
      <c r="L114848" s="9"/>
      <c r="M114848" s="9"/>
      <c r="N114848" s="9"/>
    </row>
    <row r="114849" spans="12:14" x14ac:dyDescent="0.25">
      <c r="L114849" s="9"/>
      <c r="M114849" s="9"/>
      <c r="N114849" s="9"/>
    </row>
    <row r="114850" spans="12:14" x14ac:dyDescent="0.25">
      <c r="L114850" s="9"/>
      <c r="M114850" s="9"/>
      <c r="N114850" s="9"/>
    </row>
    <row r="114851" spans="12:14" x14ac:dyDescent="0.25">
      <c r="L114851" s="9"/>
      <c r="M114851" s="9"/>
      <c r="N114851" s="9"/>
    </row>
    <row r="114852" spans="12:14" x14ac:dyDescent="0.25">
      <c r="L114852" s="9"/>
      <c r="M114852" s="9"/>
      <c r="N114852" s="9"/>
    </row>
    <row r="114853" spans="12:14" x14ac:dyDescent="0.25">
      <c r="L114853" s="9"/>
      <c r="M114853" s="9"/>
      <c r="N114853" s="9"/>
    </row>
    <row r="114854" spans="12:14" x14ac:dyDescent="0.25">
      <c r="L114854" s="9"/>
      <c r="M114854" s="9"/>
      <c r="N114854" s="9"/>
    </row>
    <row r="114855" spans="12:14" x14ac:dyDescent="0.25">
      <c r="L114855" s="9"/>
      <c r="M114855" s="9"/>
      <c r="N114855" s="9"/>
    </row>
    <row r="114856" spans="12:14" x14ac:dyDescent="0.25">
      <c r="L114856" s="9"/>
      <c r="M114856" s="9"/>
      <c r="N114856" s="9"/>
    </row>
    <row r="114857" spans="12:14" x14ac:dyDescent="0.25">
      <c r="L114857" s="9"/>
      <c r="M114857" s="9"/>
      <c r="N114857" s="9"/>
    </row>
    <row r="114858" spans="12:14" x14ac:dyDescent="0.25">
      <c r="L114858" s="9"/>
      <c r="M114858" s="9"/>
      <c r="N114858" s="9"/>
    </row>
    <row r="114859" spans="12:14" x14ac:dyDescent="0.25">
      <c r="L114859" s="9"/>
      <c r="M114859" s="9"/>
      <c r="N114859" s="9"/>
    </row>
    <row r="114860" spans="12:14" x14ac:dyDescent="0.25">
      <c r="L114860" s="9"/>
      <c r="M114860" s="9"/>
      <c r="N114860" s="9"/>
    </row>
    <row r="114861" spans="12:14" x14ac:dyDescent="0.25">
      <c r="L114861" s="9"/>
      <c r="M114861" s="9"/>
      <c r="N114861" s="9"/>
    </row>
    <row r="114862" spans="12:14" x14ac:dyDescent="0.25">
      <c r="L114862" s="9"/>
      <c r="M114862" s="9"/>
      <c r="N114862" s="9"/>
    </row>
    <row r="114863" spans="12:14" x14ac:dyDescent="0.25">
      <c r="L114863" s="9"/>
      <c r="M114863" s="9"/>
      <c r="N114863" s="9"/>
    </row>
    <row r="114864" spans="12:14" x14ac:dyDescent="0.25">
      <c r="L114864" s="9"/>
      <c r="M114864" s="9"/>
      <c r="N114864" s="9"/>
    </row>
    <row r="114865" spans="12:14" x14ac:dyDescent="0.25">
      <c r="L114865" s="9"/>
      <c r="M114865" s="9"/>
      <c r="N114865" s="9"/>
    </row>
    <row r="114866" spans="12:14" x14ac:dyDescent="0.25">
      <c r="L114866" s="9"/>
      <c r="M114866" s="9"/>
      <c r="N114866" s="9"/>
    </row>
    <row r="114867" spans="12:14" x14ac:dyDescent="0.25">
      <c r="L114867" s="9"/>
      <c r="M114867" s="9"/>
      <c r="N114867" s="9"/>
    </row>
    <row r="114868" spans="12:14" x14ac:dyDescent="0.25">
      <c r="L114868" s="9"/>
      <c r="M114868" s="9"/>
      <c r="N114868" s="9"/>
    </row>
    <row r="114869" spans="12:14" x14ac:dyDescent="0.25">
      <c r="L114869" s="9"/>
      <c r="M114869" s="9"/>
      <c r="N114869" s="9"/>
    </row>
    <row r="114870" spans="12:14" x14ac:dyDescent="0.25">
      <c r="L114870" s="9"/>
      <c r="M114870" s="9"/>
      <c r="N114870" s="9"/>
    </row>
    <row r="114871" spans="12:14" x14ac:dyDescent="0.25">
      <c r="L114871" s="9"/>
      <c r="M114871" s="9"/>
      <c r="N114871" s="9"/>
    </row>
    <row r="114872" spans="12:14" x14ac:dyDescent="0.25">
      <c r="L114872" s="9"/>
      <c r="M114872" s="9"/>
      <c r="N114872" s="9"/>
    </row>
    <row r="114873" spans="12:14" x14ac:dyDescent="0.25">
      <c r="L114873" s="9"/>
      <c r="M114873" s="9"/>
      <c r="N114873" s="9"/>
    </row>
    <row r="114874" spans="12:14" x14ac:dyDescent="0.25">
      <c r="L114874" s="9"/>
      <c r="M114874" s="9"/>
      <c r="N114874" s="9"/>
    </row>
    <row r="114875" spans="12:14" x14ac:dyDescent="0.25">
      <c r="L114875" s="9"/>
      <c r="M114875" s="9"/>
      <c r="N114875" s="9"/>
    </row>
    <row r="114876" spans="12:14" x14ac:dyDescent="0.25">
      <c r="L114876" s="9"/>
      <c r="M114876" s="9"/>
      <c r="N114876" s="9"/>
    </row>
    <row r="114877" spans="12:14" x14ac:dyDescent="0.25">
      <c r="L114877" s="9"/>
      <c r="M114877" s="9"/>
      <c r="N114877" s="9"/>
    </row>
    <row r="114878" spans="12:14" x14ac:dyDescent="0.25">
      <c r="L114878" s="9"/>
      <c r="M114878" s="9"/>
      <c r="N114878" s="9"/>
    </row>
    <row r="114879" spans="12:14" x14ac:dyDescent="0.25">
      <c r="L114879" s="9"/>
      <c r="M114879" s="9"/>
      <c r="N114879" s="9"/>
    </row>
    <row r="114880" spans="12:14" x14ac:dyDescent="0.25">
      <c r="L114880" s="9"/>
      <c r="M114880" s="9"/>
      <c r="N114880" s="9"/>
    </row>
    <row r="114881" spans="12:14" x14ac:dyDescent="0.25">
      <c r="L114881" s="9"/>
      <c r="M114881" s="9"/>
      <c r="N114881" s="9"/>
    </row>
    <row r="114882" spans="12:14" x14ac:dyDescent="0.25">
      <c r="L114882" s="9"/>
      <c r="M114882" s="9"/>
      <c r="N114882" s="9"/>
    </row>
    <row r="114883" spans="12:14" x14ac:dyDescent="0.25">
      <c r="L114883" s="9"/>
      <c r="M114883" s="9"/>
      <c r="N114883" s="9"/>
    </row>
    <row r="114884" spans="12:14" x14ac:dyDescent="0.25">
      <c r="L114884" s="9"/>
      <c r="M114884" s="9"/>
      <c r="N114884" s="9"/>
    </row>
    <row r="114885" spans="12:14" x14ac:dyDescent="0.25">
      <c r="L114885" s="9"/>
      <c r="M114885" s="9"/>
      <c r="N114885" s="9"/>
    </row>
    <row r="114886" spans="12:14" x14ac:dyDescent="0.25">
      <c r="L114886" s="9"/>
      <c r="M114886" s="9"/>
      <c r="N114886" s="9"/>
    </row>
    <row r="114887" spans="12:14" x14ac:dyDescent="0.25">
      <c r="L114887" s="9"/>
      <c r="M114887" s="9"/>
      <c r="N114887" s="9"/>
    </row>
    <row r="114888" spans="12:14" x14ac:dyDescent="0.25">
      <c r="L114888" s="9"/>
      <c r="M114888" s="9"/>
      <c r="N114888" s="9"/>
    </row>
    <row r="114889" spans="12:14" x14ac:dyDescent="0.25">
      <c r="L114889" s="9"/>
      <c r="M114889" s="9"/>
      <c r="N114889" s="9"/>
    </row>
    <row r="114890" spans="12:14" x14ac:dyDescent="0.25">
      <c r="L114890" s="9"/>
      <c r="M114890" s="9"/>
      <c r="N114890" s="9"/>
    </row>
    <row r="114891" spans="12:14" x14ac:dyDescent="0.25">
      <c r="L114891" s="9"/>
      <c r="M114891" s="9"/>
      <c r="N114891" s="9"/>
    </row>
    <row r="114892" spans="12:14" x14ac:dyDescent="0.25">
      <c r="L114892" s="9"/>
      <c r="M114892" s="9"/>
      <c r="N114892" s="9"/>
    </row>
    <row r="114893" spans="12:14" x14ac:dyDescent="0.25">
      <c r="L114893" s="9"/>
      <c r="M114893" s="9"/>
      <c r="N114893" s="9"/>
    </row>
    <row r="114894" spans="12:14" x14ac:dyDescent="0.25">
      <c r="L114894" s="9"/>
      <c r="M114894" s="9"/>
      <c r="N114894" s="9"/>
    </row>
    <row r="114895" spans="12:14" x14ac:dyDescent="0.25">
      <c r="L114895" s="9"/>
      <c r="M114895" s="9"/>
      <c r="N114895" s="9"/>
    </row>
    <row r="114896" spans="12:14" x14ac:dyDescent="0.25">
      <c r="L114896" s="9"/>
      <c r="M114896" s="9"/>
      <c r="N114896" s="9"/>
    </row>
    <row r="114897" spans="12:14" x14ac:dyDescent="0.25">
      <c r="L114897" s="9"/>
      <c r="M114897" s="9"/>
      <c r="N114897" s="9"/>
    </row>
    <row r="114898" spans="12:14" x14ac:dyDescent="0.25">
      <c r="L114898" s="9"/>
      <c r="M114898" s="9"/>
      <c r="N114898" s="9"/>
    </row>
    <row r="114899" spans="12:14" x14ac:dyDescent="0.25">
      <c r="L114899" s="9"/>
      <c r="M114899" s="9"/>
      <c r="N114899" s="9"/>
    </row>
    <row r="114900" spans="12:14" x14ac:dyDescent="0.25">
      <c r="L114900" s="9"/>
      <c r="M114900" s="9"/>
      <c r="N114900" s="9"/>
    </row>
    <row r="114901" spans="12:14" x14ac:dyDescent="0.25">
      <c r="L114901" s="9"/>
      <c r="M114901" s="9"/>
      <c r="N114901" s="9"/>
    </row>
    <row r="114902" spans="12:14" x14ac:dyDescent="0.25">
      <c r="L114902" s="9"/>
      <c r="M114902" s="9"/>
      <c r="N114902" s="9"/>
    </row>
    <row r="114903" spans="12:14" x14ac:dyDescent="0.25">
      <c r="L114903" s="9"/>
      <c r="M114903" s="9"/>
      <c r="N114903" s="9"/>
    </row>
    <row r="114904" spans="12:14" x14ac:dyDescent="0.25">
      <c r="L114904" s="9"/>
      <c r="M114904" s="9"/>
      <c r="N114904" s="9"/>
    </row>
    <row r="114905" spans="12:14" x14ac:dyDescent="0.25">
      <c r="L114905" s="9"/>
      <c r="M114905" s="9"/>
      <c r="N114905" s="9"/>
    </row>
    <row r="114906" spans="12:14" x14ac:dyDescent="0.25">
      <c r="L114906" s="9"/>
      <c r="M114906" s="9"/>
      <c r="N114906" s="9"/>
    </row>
    <row r="114907" spans="12:14" x14ac:dyDescent="0.25">
      <c r="L114907" s="9"/>
      <c r="M114907" s="9"/>
      <c r="N114907" s="9"/>
    </row>
    <row r="114908" spans="12:14" x14ac:dyDescent="0.25">
      <c r="L114908" s="9"/>
      <c r="M114908" s="9"/>
      <c r="N114908" s="9"/>
    </row>
    <row r="114909" spans="12:14" x14ac:dyDescent="0.25">
      <c r="L114909" s="9"/>
      <c r="M114909" s="9"/>
      <c r="N114909" s="9"/>
    </row>
    <row r="114910" spans="12:14" x14ac:dyDescent="0.25">
      <c r="L114910" s="9"/>
      <c r="M114910" s="9"/>
      <c r="N114910" s="9"/>
    </row>
    <row r="114911" spans="12:14" x14ac:dyDescent="0.25">
      <c r="L114911" s="9"/>
      <c r="M114911" s="9"/>
      <c r="N114911" s="9"/>
    </row>
    <row r="114912" spans="12:14" x14ac:dyDescent="0.25">
      <c r="L114912" s="9"/>
      <c r="M114912" s="9"/>
      <c r="N114912" s="9"/>
    </row>
    <row r="114913" spans="12:14" x14ac:dyDescent="0.25">
      <c r="L114913" s="9"/>
      <c r="M114913" s="9"/>
      <c r="N114913" s="9"/>
    </row>
    <row r="114914" spans="12:14" x14ac:dyDescent="0.25">
      <c r="L114914" s="9"/>
      <c r="M114914" s="9"/>
      <c r="N114914" s="9"/>
    </row>
    <row r="114915" spans="12:14" x14ac:dyDescent="0.25">
      <c r="L114915" s="9"/>
      <c r="M114915" s="9"/>
      <c r="N114915" s="9"/>
    </row>
    <row r="114916" spans="12:14" x14ac:dyDescent="0.25">
      <c r="L114916" s="9"/>
      <c r="M114916" s="9"/>
      <c r="N114916" s="9"/>
    </row>
    <row r="114917" spans="12:14" x14ac:dyDescent="0.25">
      <c r="L114917" s="9"/>
      <c r="M114917" s="9"/>
      <c r="N114917" s="9"/>
    </row>
    <row r="114918" spans="12:14" x14ac:dyDescent="0.25">
      <c r="L114918" s="9"/>
      <c r="M114918" s="9"/>
      <c r="N114918" s="9"/>
    </row>
    <row r="114919" spans="12:14" x14ac:dyDescent="0.25">
      <c r="L114919" s="9"/>
      <c r="M114919" s="9"/>
      <c r="N114919" s="9"/>
    </row>
    <row r="114920" spans="12:14" x14ac:dyDescent="0.25">
      <c r="L114920" s="9"/>
      <c r="M114920" s="9"/>
      <c r="N114920" s="9"/>
    </row>
    <row r="114921" spans="12:14" x14ac:dyDescent="0.25">
      <c r="L114921" s="9"/>
      <c r="M114921" s="9"/>
      <c r="N114921" s="9"/>
    </row>
    <row r="114922" spans="12:14" x14ac:dyDescent="0.25">
      <c r="L114922" s="9"/>
      <c r="M114922" s="9"/>
      <c r="N114922" s="9"/>
    </row>
    <row r="114923" spans="12:14" x14ac:dyDescent="0.25">
      <c r="L114923" s="9"/>
      <c r="M114923" s="9"/>
      <c r="N114923" s="9"/>
    </row>
    <row r="114924" spans="12:14" x14ac:dyDescent="0.25">
      <c r="L114924" s="9"/>
      <c r="M114924" s="9"/>
      <c r="N114924" s="9"/>
    </row>
    <row r="114925" spans="12:14" x14ac:dyDescent="0.25">
      <c r="L114925" s="9"/>
      <c r="M114925" s="9"/>
      <c r="N114925" s="9"/>
    </row>
    <row r="114926" spans="12:14" x14ac:dyDescent="0.25">
      <c r="L114926" s="9"/>
      <c r="M114926" s="9"/>
      <c r="N114926" s="9"/>
    </row>
    <row r="114927" spans="12:14" x14ac:dyDescent="0.25">
      <c r="L114927" s="9"/>
      <c r="M114927" s="9"/>
      <c r="N114927" s="9"/>
    </row>
    <row r="114928" spans="12:14" x14ac:dyDescent="0.25">
      <c r="L114928" s="9"/>
      <c r="M114928" s="9"/>
      <c r="N114928" s="9"/>
    </row>
    <row r="114929" spans="12:14" x14ac:dyDescent="0.25">
      <c r="L114929" s="9"/>
      <c r="M114929" s="9"/>
      <c r="N114929" s="9"/>
    </row>
    <row r="114930" spans="12:14" x14ac:dyDescent="0.25">
      <c r="L114930" s="9"/>
      <c r="M114930" s="9"/>
      <c r="N114930" s="9"/>
    </row>
    <row r="114931" spans="12:14" x14ac:dyDescent="0.25">
      <c r="L114931" s="9"/>
      <c r="M114931" s="9"/>
      <c r="N114931" s="9"/>
    </row>
    <row r="114932" spans="12:14" x14ac:dyDescent="0.25">
      <c r="L114932" s="9"/>
      <c r="M114932" s="9"/>
      <c r="N114932" s="9"/>
    </row>
    <row r="114933" spans="12:14" x14ac:dyDescent="0.25">
      <c r="L114933" s="9"/>
      <c r="M114933" s="9"/>
      <c r="N114933" s="9"/>
    </row>
    <row r="114934" spans="12:14" x14ac:dyDescent="0.25">
      <c r="L114934" s="9"/>
      <c r="M114934" s="9"/>
      <c r="N114934" s="9"/>
    </row>
    <row r="114935" spans="12:14" x14ac:dyDescent="0.25">
      <c r="L114935" s="9"/>
      <c r="M114935" s="9"/>
      <c r="N114935" s="9"/>
    </row>
    <row r="114936" spans="12:14" x14ac:dyDescent="0.25">
      <c r="L114936" s="9"/>
      <c r="M114936" s="9"/>
      <c r="N114936" s="9"/>
    </row>
    <row r="114937" spans="12:14" x14ac:dyDescent="0.25">
      <c r="L114937" s="9"/>
      <c r="M114937" s="9"/>
      <c r="N114937" s="9"/>
    </row>
    <row r="114938" spans="12:14" x14ac:dyDescent="0.25">
      <c r="L114938" s="9"/>
      <c r="M114938" s="9"/>
      <c r="N114938" s="9"/>
    </row>
    <row r="114939" spans="12:14" x14ac:dyDescent="0.25">
      <c r="L114939" s="9"/>
      <c r="M114939" s="9"/>
      <c r="N114939" s="9"/>
    </row>
    <row r="114940" spans="12:14" x14ac:dyDescent="0.25">
      <c r="L114940" s="9"/>
      <c r="M114940" s="9"/>
      <c r="N114940" s="9"/>
    </row>
    <row r="114941" spans="12:14" x14ac:dyDescent="0.25">
      <c r="L114941" s="9"/>
      <c r="M114941" s="9"/>
      <c r="N114941" s="9"/>
    </row>
    <row r="114942" spans="12:14" x14ac:dyDescent="0.25">
      <c r="L114942" s="9"/>
      <c r="M114942" s="9"/>
      <c r="N114942" s="9"/>
    </row>
    <row r="114943" spans="12:14" x14ac:dyDescent="0.25">
      <c r="L114943" s="9"/>
      <c r="M114943" s="9"/>
      <c r="N114943" s="9"/>
    </row>
    <row r="114944" spans="12:14" x14ac:dyDescent="0.25">
      <c r="L114944" s="9"/>
      <c r="M114944" s="9"/>
      <c r="N114944" s="9"/>
    </row>
    <row r="114945" spans="12:14" x14ac:dyDescent="0.25">
      <c r="L114945" s="9"/>
      <c r="M114945" s="9"/>
      <c r="N114945" s="9"/>
    </row>
    <row r="114946" spans="12:14" x14ac:dyDescent="0.25">
      <c r="L114946" s="9"/>
      <c r="M114946" s="9"/>
      <c r="N114946" s="9"/>
    </row>
    <row r="114947" spans="12:14" x14ac:dyDescent="0.25">
      <c r="L114947" s="9"/>
      <c r="M114947" s="9"/>
      <c r="N114947" s="9"/>
    </row>
    <row r="114948" spans="12:14" x14ac:dyDescent="0.25">
      <c r="L114948" s="9"/>
      <c r="M114948" s="9"/>
      <c r="N114948" s="9"/>
    </row>
    <row r="114949" spans="12:14" x14ac:dyDescent="0.25">
      <c r="L114949" s="9"/>
      <c r="M114949" s="9"/>
      <c r="N114949" s="9"/>
    </row>
    <row r="114950" spans="12:14" x14ac:dyDescent="0.25">
      <c r="L114950" s="9"/>
      <c r="M114950" s="9"/>
      <c r="N114950" s="9"/>
    </row>
    <row r="114951" spans="12:14" x14ac:dyDescent="0.25">
      <c r="L114951" s="9"/>
      <c r="M114951" s="9"/>
      <c r="N114951" s="9"/>
    </row>
    <row r="114952" spans="12:14" x14ac:dyDescent="0.25">
      <c r="L114952" s="9"/>
      <c r="M114952" s="9"/>
      <c r="N114952" s="9"/>
    </row>
    <row r="114953" spans="12:14" x14ac:dyDescent="0.25">
      <c r="L114953" s="9"/>
      <c r="M114953" s="9"/>
      <c r="N114953" s="9"/>
    </row>
    <row r="114954" spans="12:14" x14ac:dyDescent="0.25">
      <c r="L114954" s="9"/>
      <c r="M114954" s="9"/>
      <c r="N114954" s="9"/>
    </row>
    <row r="114955" spans="12:14" x14ac:dyDescent="0.25">
      <c r="L114955" s="9"/>
      <c r="M114955" s="9"/>
      <c r="N114955" s="9"/>
    </row>
    <row r="114956" spans="12:14" x14ac:dyDescent="0.25">
      <c r="L114956" s="9"/>
      <c r="M114956" s="9"/>
      <c r="N114956" s="9"/>
    </row>
    <row r="114957" spans="12:14" x14ac:dyDescent="0.25">
      <c r="L114957" s="9"/>
      <c r="M114957" s="9"/>
      <c r="N114957" s="9"/>
    </row>
    <row r="114958" spans="12:14" x14ac:dyDescent="0.25">
      <c r="L114958" s="9"/>
      <c r="M114958" s="9"/>
      <c r="N114958" s="9"/>
    </row>
    <row r="114959" spans="12:14" x14ac:dyDescent="0.25">
      <c r="L114959" s="9"/>
      <c r="M114959" s="9"/>
      <c r="N114959" s="9"/>
    </row>
    <row r="114960" spans="12:14" x14ac:dyDescent="0.25">
      <c r="L114960" s="9"/>
      <c r="M114960" s="9"/>
      <c r="N114960" s="9"/>
    </row>
    <row r="114961" spans="12:14" x14ac:dyDescent="0.25">
      <c r="L114961" s="9"/>
      <c r="M114961" s="9"/>
      <c r="N114961" s="9"/>
    </row>
    <row r="114962" spans="12:14" x14ac:dyDescent="0.25">
      <c r="L114962" s="9"/>
      <c r="M114962" s="9"/>
      <c r="N114962" s="9"/>
    </row>
    <row r="114963" spans="12:14" x14ac:dyDescent="0.25">
      <c r="L114963" s="9"/>
      <c r="M114963" s="9"/>
      <c r="N114963" s="9"/>
    </row>
    <row r="114964" spans="12:14" x14ac:dyDescent="0.25">
      <c r="L114964" s="9"/>
      <c r="M114964" s="9"/>
      <c r="N114964" s="9"/>
    </row>
    <row r="114965" spans="12:14" x14ac:dyDescent="0.25">
      <c r="L114965" s="9"/>
      <c r="M114965" s="9"/>
      <c r="N114965" s="9"/>
    </row>
    <row r="114966" spans="12:14" x14ac:dyDescent="0.25">
      <c r="L114966" s="9"/>
      <c r="M114966" s="9"/>
      <c r="N114966" s="9"/>
    </row>
    <row r="114967" spans="12:14" x14ac:dyDescent="0.25">
      <c r="L114967" s="9"/>
      <c r="M114967" s="9"/>
      <c r="N114967" s="9"/>
    </row>
    <row r="114968" spans="12:14" x14ac:dyDescent="0.25">
      <c r="L114968" s="9"/>
      <c r="M114968" s="9"/>
      <c r="N114968" s="9"/>
    </row>
    <row r="114969" spans="12:14" x14ac:dyDescent="0.25">
      <c r="L114969" s="9"/>
      <c r="M114969" s="9"/>
      <c r="N114969" s="9"/>
    </row>
    <row r="114970" spans="12:14" x14ac:dyDescent="0.25">
      <c r="L114970" s="9"/>
      <c r="M114970" s="9"/>
      <c r="N114970" s="9"/>
    </row>
    <row r="114971" spans="12:14" x14ac:dyDescent="0.25">
      <c r="L114971" s="9"/>
      <c r="M114971" s="9"/>
      <c r="N114971" s="9"/>
    </row>
    <row r="114972" spans="12:14" x14ac:dyDescent="0.25">
      <c r="L114972" s="9"/>
      <c r="M114972" s="9"/>
      <c r="N114972" s="9"/>
    </row>
    <row r="114973" spans="12:14" x14ac:dyDescent="0.25">
      <c r="L114973" s="9"/>
      <c r="M114973" s="9"/>
      <c r="N114973" s="9"/>
    </row>
    <row r="114974" spans="12:14" x14ac:dyDescent="0.25">
      <c r="L114974" s="9"/>
      <c r="M114974" s="9"/>
      <c r="N114974" s="9"/>
    </row>
    <row r="114975" spans="12:14" x14ac:dyDescent="0.25">
      <c r="L114975" s="9"/>
      <c r="M114975" s="9"/>
      <c r="N114975" s="9"/>
    </row>
    <row r="114976" spans="12:14" x14ac:dyDescent="0.25">
      <c r="L114976" s="9"/>
      <c r="M114976" s="9"/>
      <c r="N114976" s="9"/>
    </row>
    <row r="114977" spans="12:14" x14ac:dyDescent="0.25">
      <c r="L114977" s="9"/>
      <c r="M114977" s="9"/>
      <c r="N114977" s="9"/>
    </row>
    <row r="114978" spans="12:14" x14ac:dyDescent="0.25">
      <c r="L114978" s="9"/>
      <c r="M114978" s="9"/>
      <c r="N114978" s="9"/>
    </row>
    <row r="114979" spans="12:14" x14ac:dyDescent="0.25">
      <c r="L114979" s="9"/>
      <c r="M114979" s="9"/>
      <c r="N114979" s="9"/>
    </row>
    <row r="114980" spans="12:14" x14ac:dyDescent="0.25">
      <c r="L114980" s="9"/>
      <c r="M114980" s="9"/>
      <c r="N114980" s="9"/>
    </row>
    <row r="114981" spans="12:14" x14ac:dyDescent="0.25">
      <c r="L114981" s="9"/>
      <c r="M114981" s="9"/>
      <c r="N114981" s="9"/>
    </row>
    <row r="114982" spans="12:14" x14ac:dyDescent="0.25">
      <c r="L114982" s="9"/>
      <c r="M114982" s="9"/>
      <c r="N114982" s="9"/>
    </row>
    <row r="114983" spans="12:14" x14ac:dyDescent="0.25">
      <c r="L114983" s="9"/>
      <c r="M114983" s="9"/>
      <c r="N114983" s="9"/>
    </row>
    <row r="114984" spans="12:14" x14ac:dyDescent="0.25">
      <c r="L114984" s="9"/>
      <c r="M114984" s="9"/>
      <c r="N114984" s="9"/>
    </row>
    <row r="114985" spans="12:14" x14ac:dyDescent="0.25">
      <c r="L114985" s="9"/>
      <c r="M114985" s="9"/>
      <c r="N114985" s="9"/>
    </row>
    <row r="114986" spans="12:14" x14ac:dyDescent="0.25">
      <c r="L114986" s="9"/>
      <c r="M114986" s="9"/>
      <c r="N114986" s="9"/>
    </row>
    <row r="114987" spans="12:14" x14ac:dyDescent="0.25">
      <c r="L114987" s="9"/>
      <c r="M114987" s="9"/>
      <c r="N114987" s="9"/>
    </row>
    <row r="114988" spans="12:14" x14ac:dyDescent="0.25">
      <c r="L114988" s="9"/>
      <c r="M114988" s="9"/>
      <c r="N114988" s="9"/>
    </row>
    <row r="114989" spans="12:14" x14ac:dyDescent="0.25">
      <c r="L114989" s="9"/>
      <c r="M114989" s="9"/>
      <c r="N114989" s="9"/>
    </row>
    <row r="114990" spans="12:14" x14ac:dyDescent="0.25">
      <c r="L114990" s="9"/>
      <c r="M114990" s="9"/>
      <c r="N114990" s="9"/>
    </row>
    <row r="114991" spans="12:14" x14ac:dyDescent="0.25">
      <c r="L114991" s="9"/>
      <c r="M114991" s="9"/>
      <c r="N114991" s="9"/>
    </row>
    <row r="114992" spans="12:14" x14ac:dyDescent="0.25">
      <c r="L114992" s="9"/>
      <c r="M114992" s="9"/>
      <c r="N114992" s="9"/>
    </row>
    <row r="114993" spans="12:14" x14ac:dyDescent="0.25">
      <c r="L114993" s="9"/>
      <c r="M114993" s="9"/>
      <c r="N114993" s="9"/>
    </row>
    <row r="114994" spans="12:14" x14ac:dyDescent="0.25">
      <c r="L114994" s="9"/>
      <c r="M114994" s="9"/>
      <c r="N114994" s="9"/>
    </row>
    <row r="114995" spans="12:14" x14ac:dyDescent="0.25">
      <c r="L114995" s="9"/>
      <c r="M114995" s="9"/>
      <c r="N114995" s="9"/>
    </row>
    <row r="114996" spans="12:14" x14ac:dyDescent="0.25">
      <c r="L114996" s="9"/>
      <c r="M114996" s="9"/>
      <c r="N114996" s="9"/>
    </row>
    <row r="114997" spans="12:14" x14ac:dyDescent="0.25">
      <c r="L114997" s="9"/>
      <c r="M114997" s="9"/>
      <c r="N114997" s="9"/>
    </row>
    <row r="114998" spans="12:14" x14ac:dyDescent="0.25">
      <c r="L114998" s="9"/>
      <c r="M114998" s="9"/>
      <c r="N114998" s="9"/>
    </row>
    <row r="114999" spans="12:14" x14ac:dyDescent="0.25">
      <c r="L114999" s="9"/>
      <c r="M114999" s="9"/>
      <c r="N114999" s="9"/>
    </row>
    <row r="115000" spans="12:14" x14ac:dyDescent="0.25">
      <c r="L115000" s="9"/>
      <c r="M115000" s="9"/>
      <c r="N115000" s="9"/>
    </row>
    <row r="115001" spans="12:14" x14ac:dyDescent="0.25">
      <c r="L115001" s="9"/>
      <c r="M115001" s="9"/>
      <c r="N115001" s="9"/>
    </row>
    <row r="115002" spans="12:14" x14ac:dyDescent="0.25">
      <c r="L115002" s="9"/>
      <c r="M115002" s="9"/>
      <c r="N115002" s="9"/>
    </row>
    <row r="115003" spans="12:14" x14ac:dyDescent="0.25">
      <c r="L115003" s="9"/>
      <c r="M115003" s="9"/>
      <c r="N115003" s="9"/>
    </row>
    <row r="115004" spans="12:14" x14ac:dyDescent="0.25">
      <c r="L115004" s="9"/>
      <c r="M115004" s="9"/>
      <c r="N115004" s="9"/>
    </row>
    <row r="115005" spans="12:14" x14ac:dyDescent="0.25">
      <c r="L115005" s="9"/>
      <c r="M115005" s="9"/>
      <c r="N115005" s="9"/>
    </row>
    <row r="115006" spans="12:14" x14ac:dyDescent="0.25">
      <c r="L115006" s="9"/>
      <c r="M115006" s="9"/>
      <c r="N115006" s="9"/>
    </row>
    <row r="115007" spans="12:14" x14ac:dyDescent="0.25">
      <c r="L115007" s="9"/>
      <c r="M115007" s="9"/>
      <c r="N115007" s="9"/>
    </row>
    <row r="115008" spans="12:14" x14ac:dyDescent="0.25">
      <c r="L115008" s="9"/>
      <c r="M115008" s="9"/>
      <c r="N115008" s="9"/>
    </row>
    <row r="115009" spans="12:14" x14ac:dyDescent="0.25">
      <c r="L115009" s="9"/>
      <c r="M115009" s="9"/>
      <c r="N115009" s="9"/>
    </row>
    <row r="115010" spans="12:14" x14ac:dyDescent="0.25">
      <c r="L115010" s="9"/>
      <c r="M115010" s="9"/>
      <c r="N115010" s="9"/>
    </row>
    <row r="115011" spans="12:14" x14ac:dyDescent="0.25">
      <c r="L115011" s="9"/>
      <c r="M115011" s="9"/>
      <c r="N115011" s="9"/>
    </row>
    <row r="115012" spans="12:14" x14ac:dyDescent="0.25">
      <c r="L115012" s="9"/>
      <c r="M115012" s="9"/>
      <c r="N115012" s="9"/>
    </row>
    <row r="115013" spans="12:14" x14ac:dyDescent="0.25">
      <c r="L115013" s="9"/>
      <c r="M115013" s="9"/>
      <c r="N115013" s="9"/>
    </row>
    <row r="115014" spans="12:14" x14ac:dyDescent="0.25">
      <c r="L115014" s="9"/>
      <c r="M115014" s="9"/>
      <c r="N115014" s="9"/>
    </row>
    <row r="115015" spans="12:14" x14ac:dyDescent="0.25">
      <c r="L115015" s="9"/>
      <c r="M115015" s="9"/>
      <c r="N115015" s="9"/>
    </row>
    <row r="115016" spans="12:14" x14ac:dyDescent="0.25">
      <c r="L115016" s="9"/>
      <c r="M115016" s="9"/>
      <c r="N115016" s="9"/>
    </row>
    <row r="115017" spans="12:14" x14ac:dyDescent="0.25">
      <c r="L115017" s="9"/>
      <c r="M115017" s="9"/>
      <c r="N115017" s="9"/>
    </row>
    <row r="115018" spans="12:14" x14ac:dyDescent="0.25">
      <c r="L115018" s="9"/>
      <c r="M115018" s="9"/>
      <c r="N115018" s="9"/>
    </row>
    <row r="115019" spans="12:14" x14ac:dyDescent="0.25">
      <c r="L115019" s="9"/>
      <c r="M115019" s="9"/>
      <c r="N115019" s="9"/>
    </row>
    <row r="115020" spans="12:14" x14ac:dyDescent="0.25">
      <c r="L115020" s="9"/>
      <c r="M115020" s="9"/>
      <c r="N115020" s="9"/>
    </row>
    <row r="115021" spans="12:14" x14ac:dyDescent="0.25">
      <c r="L115021" s="9"/>
      <c r="M115021" s="9"/>
      <c r="N115021" s="9"/>
    </row>
    <row r="115022" spans="12:14" x14ac:dyDescent="0.25">
      <c r="L115022" s="9"/>
      <c r="M115022" s="9"/>
      <c r="N115022" s="9"/>
    </row>
    <row r="115023" spans="12:14" x14ac:dyDescent="0.25">
      <c r="L115023" s="9"/>
      <c r="M115023" s="9"/>
      <c r="N115023" s="9"/>
    </row>
    <row r="115024" spans="12:14" x14ac:dyDescent="0.25">
      <c r="L115024" s="9"/>
      <c r="M115024" s="9"/>
      <c r="N115024" s="9"/>
    </row>
    <row r="115025" spans="12:14" x14ac:dyDescent="0.25">
      <c r="L115025" s="9"/>
      <c r="M115025" s="9"/>
      <c r="N115025" s="9"/>
    </row>
    <row r="115026" spans="12:14" x14ac:dyDescent="0.25">
      <c r="L115026" s="9"/>
      <c r="M115026" s="9"/>
      <c r="N115026" s="9"/>
    </row>
    <row r="115027" spans="12:14" x14ac:dyDescent="0.25">
      <c r="L115027" s="9"/>
      <c r="M115027" s="9"/>
      <c r="N115027" s="9"/>
    </row>
    <row r="115028" spans="12:14" x14ac:dyDescent="0.25">
      <c r="L115028" s="9"/>
      <c r="M115028" s="9"/>
      <c r="N115028" s="9"/>
    </row>
    <row r="115029" spans="12:14" x14ac:dyDescent="0.25">
      <c r="L115029" s="9"/>
      <c r="M115029" s="9"/>
      <c r="N115029" s="9"/>
    </row>
    <row r="115030" spans="12:14" x14ac:dyDescent="0.25">
      <c r="L115030" s="9"/>
      <c r="M115030" s="9"/>
      <c r="N115030" s="9"/>
    </row>
    <row r="115031" spans="12:14" x14ac:dyDescent="0.25">
      <c r="L115031" s="9"/>
      <c r="M115031" s="9"/>
      <c r="N115031" s="9"/>
    </row>
    <row r="115032" spans="12:14" x14ac:dyDescent="0.25">
      <c r="L115032" s="9"/>
      <c r="M115032" s="9"/>
      <c r="N115032" s="9"/>
    </row>
    <row r="115033" spans="12:14" x14ac:dyDescent="0.25">
      <c r="L115033" s="9"/>
      <c r="M115033" s="9"/>
      <c r="N115033" s="9"/>
    </row>
    <row r="115034" spans="12:14" x14ac:dyDescent="0.25">
      <c r="L115034" s="9"/>
      <c r="M115034" s="9"/>
      <c r="N115034" s="9"/>
    </row>
    <row r="115035" spans="12:14" x14ac:dyDescent="0.25">
      <c r="L115035" s="9"/>
      <c r="M115035" s="9"/>
      <c r="N115035" s="9"/>
    </row>
    <row r="115036" spans="12:14" x14ac:dyDescent="0.25">
      <c r="L115036" s="9"/>
      <c r="M115036" s="9"/>
      <c r="N115036" s="9"/>
    </row>
    <row r="115037" spans="12:14" x14ac:dyDescent="0.25">
      <c r="L115037" s="9"/>
      <c r="M115037" s="9"/>
      <c r="N115037" s="9"/>
    </row>
    <row r="115038" spans="12:14" x14ac:dyDescent="0.25">
      <c r="L115038" s="9"/>
      <c r="M115038" s="9"/>
      <c r="N115038" s="9"/>
    </row>
    <row r="115039" spans="12:14" x14ac:dyDescent="0.25">
      <c r="L115039" s="9"/>
      <c r="M115039" s="9"/>
      <c r="N115039" s="9"/>
    </row>
    <row r="115040" spans="12:14" x14ac:dyDescent="0.25">
      <c r="L115040" s="9"/>
      <c r="M115040" s="9"/>
      <c r="N115040" s="9"/>
    </row>
    <row r="115041" spans="12:14" x14ac:dyDescent="0.25">
      <c r="L115041" s="9"/>
      <c r="M115041" s="9"/>
      <c r="N115041" s="9"/>
    </row>
    <row r="115042" spans="12:14" x14ac:dyDescent="0.25">
      <c r="L115042" s="9"/>
      <c r="M115042" s="9"/>
      <c r="N115042" s="9"/>
    </row>
    <row r="115043" spans="12:14" x14ac:dyDescent="0.25">
      <c r="L115043" s="9"/>
      <c r="M115043" s="9"/>
      <c r="N115043" s="9"/>
    </row>
    <row r="115044" spans="12:14" x14ac:dyDescent="0.25">
      <c r="L115044" s="9"/>
      <c r="M115044" s="9"/>
      <c r="N115044" s="9"/>
    </row>
    <row r="115045" spans="12:14" x14ac:dyDescent="0.25">
      <c r="L115045" s="9"/>
      <c r="M115045" s="9"/>
      <c r="N115045" s="9"/>
    </row>
    <row r="115046" spans="12:14" x14ac:dyDescent="0.25">
      <c r="L115046" s="9"/>
      <c r="M115046" s="9"/>
      <c r="N115046" s="9"/>
    </row>
    <row r="115047" spans="12:14" x14ac:dyDescent="0.25">
      <c r="L115047" s="9"/>
      <c r="M115047" s="9"/>
      <c r="N115047" s="9"/>
    </row>
    <row r="115048" spans="12:14" x14ac:dyDescent="0.25">
      <c r="L115048" s="9"/>
      <c r="M115048" s="9"/>
      <c r="N115048" s="9"/>
    </row>
    <row r="115049" spans="12:14" x14ac:dyDescent="0.25">
      <c r="L115049" s="9"/>
      <c r="M115049" s="9"/>
      <c r="N115049" s="9"/>
    </row>
    <row r="115050" spans="12:14" x14ac:dyDescent="0.25">
      <c r="L115050" s="9"/>
      <c r="M115050" s="9"/>
      <c r="N115050" s="9"/>
    </row>
    <row r="115051" spans="12:14" x14ac:dyDescent="0.25">
      <c r="L115051" s="9"/>
      <c r="M115051" s="9"/>
      <c r="N115051" s="9"/>
    </row>
    <row r="115052" spans="12:14" x14ac:dyDescent="0.25">
      <c r="L115052" s="9"/>
      <c r="M115052" s="9"/>
      <c r="N115052" s="9"/>
    </row>
    <row r="115053" spans="12:14" x14ac:dyDescent="0.25">
      <c r="L115053" s="9"/>
      <c r="M115053" s="9"/>
      <c r="N115053" s="9"/>
    </row>
    <row r="115054" spans="12:14" x14ac:dyDescent="0.25">
      <c r="L115054" s="9"/>
      <c r="M115054" s="9"/>
      <c r="N115054" s="9"/>
    </row>
    <row r="115055" spans="12:14" x14ac:dyDescent="0.25">
      <c r="L115055" s="9"/>
      <c r="M115055" s="9"/>
      <c r="N115055" s="9"/>
    </row>
    <row r="115056" spans="12:14" x14ac:dyDescent="0.25">
      <c r="L115056" s="9"/>
      <c r="M115056" s="9"/>
      <c r="N115056" s="9"/>
    </row>
    <row r="115057" spans="12:14" x14ac:dyDescent="0.25">
      <c r="L115057" s="9"/>
      <c r="M115057" s="9"/>
      <c r="N115057" s="9"/>
    </row>
    <row r="115058" spans="12:14" x14ac:dyDescent="0.25">
      <c r="L115058" s="9"/>
      <c r="M115058" s="9"/>
      <c r="N115058" s="9"/>
    </row>
    <row r="115059" spans="12:14" x14ac:dyDescent="0.25">
      <c r="L115059" s="9"/>
      <c r="M115059" s="9"/>
      <c r="N115059" s="9"/>
    </row>
    <row r="115060" spans="12:14" x14ac:dyDescent="0.25">
      <c r="L115060" s="9"/>
      <c r="M115060" s="9"/>
      <c r="N115060" s="9"/>
    </row>
    <row r="115061" spans="12:14" x14ac:dyDescent="0.25">
      <c r="L115061" s="9"/>
      <c r="M115061" s="9"/>
      <c r="N115061" s="9"/>
    </row>
    <row r="115062" spans="12:14" x14ac:dyDescent="0.25">
      <c r="L115062" s="9"/>
      <c r="M115062" s="9"/>
      <c r="N115062" s="9"/>
    </row>
    <row r="115063" spans="12:14" x14ac:dyDescent="0.25">
      <c r="L115063" s="9"/>
      <c r="M115063" s="9"/>
      <c r="N115063" s="9"/>
    </row>
    <row r="115064" spans="12:14" x14ac:dyDescent="0.25">
      <c r="L115064" s="9"/>
      <c r="M115064" s="9"/>
      <c r="N115064" s="9"/>
    </row>
    <row r="115065" spans="12:14" x14ac:dyDescent="0.25">
      <c r="L115065" s="9"/>
      <c r="M115065" s="9"/>
      <c r="N115065" s="9"/>
    </row>
    <row r="115066" spans="12:14" x14ac:dyDescent="0.25">
      <c r="L115066" s="9"/>
      <c r="M115066" s="9"/>
      <c r="N115066" s="9"/>
    </row>
    <row r="115067" spans="12:14" x14ac:dyDescent="0.25">
      <c r="L115067" s="9"/>
      <c r="M115067" s="9"/>
      <c r="N115067" s="9"/>
    </row>
    <row r="115068" spans="12:14" x14ac:dyDescent="0.25">
      <c r="L115068" s="9"/>
      <c r="M115068" s="9"/>
      <c r="N115068" s="9"/>
    </row>
    <row r="115069" spans="12:14" x14ac:dyDescent="0.25">
      <c r="L115069" s="9"/>
      <c r="M115069" s="9"/>
      <c r="N115069" s="9"/>
    </row>
    <row r="115070" spans="12:14" x14ac:dyDescent="0.25">
      <c r="L115070" s="9"/>
      <c r="M115070" s="9"/>
      <c r="N115070" s="9"/>
    </row>
    <row r="115071" spans="12:14" x14ac:dyDescent="0.25">
      <c r="L115071" s="9"/>
      <c r="M115071" s="9"/>
      <c r="N115071" s="9"/>
    </row>
    <row r="115072" spans="12:14" x14ac:dyDescent="0.25">
      <c r="L115072" s="9"/>
      <c r="M115072" s="9"/>
      <c r="N115072" s="9"/>
    </row>
    <row r="115073" spans="12:14" x14ac:dyDescent="0.25">
      <c r="L115073" s="9"/>
      <c r="M115073" s="9"/>
      <c r="N115073" s="9"/>
    </row>
    <row r="115074" spans="12:14" x14ac:dyDescent="0.25">
      <c r="L115074" s="9"/>
      <c r="M115074" s="9"/>
      <c r="N115074" s="9"/>
    </row>
    <row r="115075" spans="12:14" x14ac:dyDescent="0.25">
      <c r="L115075" s="9"/>
      <c r="M115075" s="9"/>
      <c r="N115075" s="9"/>
    </row>
    <row r="115076" spans="12:14" x14ac:dyDescent="0.25">
      <c r="L115076" s="9"/>
      <c r="M115076" s="9"/>
      <c r="N115076" s="9"/>
    </row>
    <row r="115077" spans="12:14" x14ac:dyDescent="0.25">
      <c r="L115077" s="9"/>
      <c r="M115077" s="9"/>
      <c r="N115077" s="9"/>
    </row>
    <row r="115078" spans="12:14" x14ac:dyDescent="0.25">
      <c r="L115078" s="9"/>
      <c r="M115078" s="9"/>
      <c r="N115078" s="9"/>
    </row>
    <row r="115079" spans="12:14" x14ac:dyDescent="0.25">
      <c r="L115079" s="9"/>
      <c r="M115079" s="9"/>
      <c r="N115079" s="9"/>
    </row>
    <row r="115080" spans="12:14" x14ac:dyDescent="0.25">
      <c r="L115080" s="9"/>
      <c r="M115080" s="9"/>
      <c r="N115080" s="9"/>
    </row>
    <row r="115081" spans="12:14" x14ac:dyDescent="0.25">
      <c r="L115081" s="9"/>
      <c r="M115081" s="9"/>
      <c r="N115081" s="9"/>
    </row>
    <row r="115082" spans="12:14" x14ac:dyDescent="0.25">
      <c r="L115082" s="9"/>
      <c r="M115082" s="9"/>
      <c r="N115082" s="9"/>
    </row>
    <row r="115083" spans="12:14" x14ac:dyDescent="0.25">
      <c r="L115083" s="9"/>
      <c r="M115083" s="9"/>
      <c r="N115083" s="9"/>
    </row>
    <row r="115084" spans="12:14" x14ac:dyDescent="0.25">
      <c r="L115084" s="9"/>
      <c r="M115084" s="9"/>
      <c r="N115084" s="9"/>
    </row>
    <row r="115085" spans="12:14" x14ac:dyDescent="0.25">
      <c r="L115085" s="9"/>
      <c r="M115085" s="9"/>
      <c r="N115085" s="9"/>
    </row>
    <row r="115086" spans="12:14" x14ac:dyDescent="0.25">
      <c r="L115086" s="9"/>
      <c r="M115086" s="9"/>
      <c r="N115086" s="9"/>
    </row>
    <row r="115087" spans="12:14" x14ac:dyDescent="0.25">
      <c r="L115087" s="9"/>
      <c r="M115087" s="9"/>
      <c r="N115087" s="9"/>
    </row>
    <row r="115088" spans="12:14" x14ac:dyDescent="0.25">
      <c r="L115088" s="9"/>
      <c r="M115088" s="9"/>
      <c r="N115088" s="9"/>
    </row>
    <row r="115089" spans="12:14" x14ac:dyDescent="0.25">
      <c r="L115089" s="9"/>
      <c r="M115089" s="9"/>
      <c r="N115089" s="9"/>
    </row>
    <row r="115090" spans="12:14" x14ac:dyDescent="0.25">
      <c r="L115090" s="9"/>
      <c r="M115090" s="9"/>
      <c r="N115090" s="9"/>
    </row>
    <row r="115091" spans="12:14" x14ac:dyDescent="0.25">
      <c r="L115091" s="9"/>
      <c r="M115091" s="9"/>
      <c r="N115091" s="9"/>
    </row>
    <row r="115092" spans="12:14" x14ac:dyDescent="0.25">
      <c r="L115092" s="9"/>
      <c r="M115092" s="9"/>
      <c r="N115092" s="9"/>
    </row>
    <row r="115093" spans="12:14" x14ac:dyDescent="0.25">
      <c r="L115093" s="9"/>
      <c r="M115093" s="9"/>
      <c r="N115093" s="9"/>
    </row>
    <row r="115094" spans="12:14" x14ac:dyDescent="0.25">
      <c r="L115094" s="9"/>
      <c r="M115094" s="9"/>
      <c r="N115094" s="9"/>
    </row>
    <row r="115095" spans="12:14" x14ac:dyDescent="0.25">
      <c r="L115095" s="9"/>
      <c r="M115095" s="9"/>
      <c r="N115095" s="9"/>
    </row>
    <row r="115096" spans="12:14" x14ac:dyDescent="0.25">
      <c r="L115096" s="9"/>
      <c r="M115096" s="9"/>
      <c r="N115096" s="9"/>
    </row>
    <row r="115097" spans="12:14" x14ac:dyDescent="0.25">
      <c r="L115097" s="9"/>
      <c r="M115097" s="9"/>
      <c r="N115097" s="9"/>
    </row>
    <row r="115098" spans="12:14" x14ac:dyDescent="0.25">
      <c r="L115098" s="9"/>
      <c r="M115098" s="9"/>
      <c r="N115098" s="9"/>
    </row>
    <row r="115099" spans="12:14" x14ac:dyDescent="0.25">
      <c r="L115099" s="9"/>
      <c r="M115099" s="9"/>
      <c r="N115099" s="9"/>
    </row>
    <row r="115100" spans="12:14" x14ac:dyDescent="0.25">
      <c r="L115100" s="9"/>
      <c r="M115100" s="9"/>
      <c r="N115100" s="9"/>
    </row>
    <row r="115101" spans="12:14" x14ac:dyDescent="0.25">
      <c r="L115101" s="9"/>
      <c r="M115101" s="9"/>
      <c r="N115101" s="9"/>
    </row>
    <row r="115102" spans="12:14" x14ac:dyDescent="0.25">
      <c r="L115102" s="9"/>
      <c r="M115102" s="9"/>
      <c r="N115102" s="9"/>
    </row>
    <row r="115103" spans="12:14" x14ac:dyDescent="0.25">
      <c r="L115103" s="9"/>
      <c r="M115103" s="9"/>
      <c r="N115103" s="9"/>
    </row>
    <row r="115104" spans="12:14" x14ac:dyDescent="0.25">
      <c r="L115104" s="9"/>
      <c r="M115104" s="9"/>
      <c r="N115104" s="9"/>
    </row>
    <row r="115105" spans="12:14" x14ac:dyDescent="0.25">
      <c r="L115105" s="9"/>
      <c r="M115105" s="9"/>
      <c r="N115105" s="9"/>
    </row>
    <row r="115106" spans="12:14" x14ac:dyDescent="0.25">
      <c r="L115106" s="9"/>
      <c r="M115106" s="9"/>
      <c r="N115106" s="9"/>
    </row>
    <row r="115107" spans="12:14" x14ac:dyDescent="0.25">
      <c r="L115107" s="9"/>
      <c r="M115107" s="9"/>
      <c r="N115107" s="9"/>
    </row>
    <row r="115108" spans="12:14" x14ac:dyDescent="0.25">
      <c r="L115108" s="9"/>
      <c r="M115108" s="9"/>
      <c r="N115108" s="9"/>
    </row>
    <row r="115109" spans="12:14" x14ac:dyDescent="0.25">
      <c r="L115109" s="9"/>
      <c r="M115109" s="9"/>
      <c r="N115109" s="9"/>
    </row>
    <row r="115110" spans="12:14" x14ac:dyDescent="0.25">
      <c r="L115110" s="9"/>
      <c r="M115110" s="9"/>
      <c r="N115110" s="9"/>
    </row>
    <row r="115111" spans="12:14" x14ac:dyDescent="0.25">
      <c r="L115111" s="9"/>
      <c r="M115111" s="9"/>
      <c r="N115111" s="9"/>
    </row>
    <row r="115112" spans="12:14" x14ac:dyDescent="0.25">
      <c r="L115112" s="9"/>
      <c r="M115112" s="9"/>
      <c r="N115112" s="9"/>
    </row>
    <row r="115113" spans="12:14" x14ac:dyDescent="0.25">
      <c r="L115113" s="9"/>
      <c r="M115113" s="9"/>
      <c r="N115113" s="9"/>
    </row>
    <row r="115114" spans="12:14" x14ac:dyDescent="0.25">
      <c r="L115114" s="9"/>
      <c r="M115114" s="9"/>
      <c r="N115114" s="9"/>
    </row>
    <row r="115115" spans="12:14" x14ac:dyDescent="0.25">
      <c r="L115115" s="9"/>
      <c r="M115115" s="9"/>
      <c r="N115115" s="9"/>
    </row>
    <row r="115116" spans="12:14" x14ac:dyDescent="0.25">
      <c r="L115116" s="9"/>
      <c r="M115116" s="9"/>
      <c r="N115116" s="9"/>
    </row>
    <row r="115117" spans="12:14" x14ac:dyDescent="0.25">
      <c r="L115117" s="9"/>
      <c r="M115117" s="9"/>
      <c r="N115117" s="9"/>
    </row>
    <row r="115118" spans="12:14" x14ac:dyDescent="0.25">
      <c r="L115118" s="9"/>
      <c r="M115118" s="9"/>
      <c r="N115118" s="9"/>
    </row>
    <row r="115119" spans="12:14" x14ac:dyDescent="0.25">
      <c r="L115119" s="9"/>
      <c r="M115119" s="9"/>
      <c r="N115119" s="9"/>
    </row>
    <row r="115120" spans="12:14" x14ac:dyDescent="0.25">
      <c r="L115120" s="9"/>
      <c r="M115120" s="9"/>
      <c r="N115120" s="9"/>
    </row>
    <row r="115121" spans="12:14" x14ac:dyDescent="0.25">
      <c r="L115121" s="9"/>
      <c r="M115121" s="9"/>
      <c r="N115121" s="9"/>
    </row>
    <row r="115122" spans="12:14" x14ac:dyDescent="0.25">
      <c r="L115122" s="9"/>
      <c r="M115122" s="9"/>
      <c r="N115122" s="9"/>
    </row>
    <row r="115123" spans="12:14" x14ac:dyDescent="0.25">
      <c r="L115123" s="9"/>
      <c r="M115123" s="9"/>
      <c r="N115123" s="9"/>
    </row>
    <row r="115124" spans="12:14" x14ac:dyDescent="0.25">
      <c r="L115124" s="9"/>
      <c r="M115124" s="9"/>
      <c r="N115124" s="9"/>
    </row>
    <row r="115125" spans="12:14" x14ac:dyDescent="0.25">
      <c r="L115125" s="9"/>
      <c r="M115125" s="9"/>
      <c r="N115125" s="9"/>
    </row>
    <row r="115126" spans="12:14" x14ac:dyDescent="0.25">
      <c r="L115126" s="9"/>
      <c r="M115126" s="9"/>
      <c r="N115126" s="9"/>
    </row>
    <row r="115127" spans="12:14" x14ac:dyDescent="0.25">
      <c r="L115127" s="9"/>
      <c r="M115127" s="9"/>
      <c r="N115127" s="9"/>
    </row>
    <row r="115128" spans="12:14" x14ac:dyDescent="0.25">
      <c r="L115128" s="9"/>
      <c r="M115128" s="9"/>
      <c r="N115128" s="9"/>
    </row>
    <row r="115129" spans="12:14" x14ac:dyDescent="0.25">
      <c r="L115129" s="9"/>
      <c r="M115129" s="9"/>
      <c r="N115129" s="9"/>
    </row>
    <row r="115130" spans="12:14" x14ac:dyDescent="0.25">
      <c r="L115130" s="9"/>
      <c r="M115130" s="9"/>
      <c r="N115130" s="9"/>
    </row>
    <row r="115131" spans="12:14" x14ac:dyDescent="0.25">
      <c r="L115131" s="9"/>
      <c r="M115131" s="9"/>
      <c r="N115131" s="9"/>
    </row>
    <row r="115132" spans="12:14" x14ac:dyDescent="0.25">
      <c r="L115132" s="9"/>
      <c r="M115132" s="9"/>
      <c r="N115132" s="9"/>
    </row>
    <row r="115133" spans="12:14" x14ac:dyDescent="0.25">
      <c r="L115133" s="9"/>
      <c r="M115133" s="9"/>
      <c r="N115133" s="9"/>
    </row>
    <row r="115134" spans="12:14" x14ac:dyDescent="0.25">
      <c r="L115134" s="9"/>
      <c r="M115134" s="9"/>
      <c r="N115134" s="9"/>
    </row>
    <row r="115135" spans="12:14" x14ac:dyDescent="0.25">
      <c r="L115135" s="9"/>
      <c r="M115135" s="9"/>
      <c r="N115135" s="9"/>
    </row>
    <row r="115136" spans="12:14" x14ac:dyDescent="0.25">
      <c r="L115136" s="9"/>
      <c r="M115136" s="9"/>
      <c r="N115136" s="9"/>
    </row>
    <row r="115137" spans="12:14" x14ac:dyDescent="0.25">
      <c r="L115137" s="9"/>
      <c r="M115137" s="9"/>
      <c r="N115137" s="9"/>
    </row>
    <row r="115138" spans="12:14" x14ac:dyDescent="0.25">
      <c r="L115138" s="9"/>
      <c r="M115138" s="9"/>
      <c r="N115138" s="9"/>
    </row>
    <row r="115139" spans="12:14" x14ac:dyDescent="0.25">
      <c r="L115139" s="9"/>
      <c r="M115139" s="9"/>
      <c r="N115139" s="9"/>
    </row>
    <row r="115140" spans="12:14" x14ac:dyDescent="0.25">
      <c r="L115140" s="9"/>
      <c r="M115140" s="9"/>
      <c r="N115140" s="9"/>
    </row>
    <row r="115141" spans="12:14" x14ac:dyDescent="0.25">
      <c r="L115141" s="9"/>
      <c r="M115141" s="9"/>
      <c r="N115141" s="9"/>
    </row>
    <row r="115142" spans="12:14" x14ac:dyDescent="0.25">
      <c r="L115142" s="9"/>
      <c r="M115142" s="9"/>
      <c r="N115142" s="9"/>
    </row>
    <row r="115143" spans="12:14" x14ac:dyDescent="0.25">
      <c r="L115143" s="9"/>
      <c r="M115143" s="9"/>
      <c r="N115143" s="9"/>
    </row>
    <row r="115144" spans="12:14" x14ac:dyDescent="0.25">
      <c r="L115144" s="9"/>
      <c r="M115144" s="9"/>
      <c r="N115144" s="9"/>
    </row>
    <row r="115145" spans="12:14" x14ac:dyDescent="0.25">
      <c r="L115145" s="9"/>
      <c r="M115145" s="9"/>
      <c r="N115145" s="9"/>
    </row>
    <row r="115146" spans="12:14" x14ac:dyDescent="0.25">
      <c r="L115146" s="9"/>
      <c r="M115146" s="9"/>
      <c r="N115146" s="9"/>
    </row>
    <row r="115147" spans="12:14" x14ac:dyDescent="0.25">
      <c r="L115147" s="9"/>
      <c r="M115147" s="9"/>
      <c r="N115147" s="9"/>
    </row>
    <row r="115148" spans="12:14" x14ac:dyDescent="0.25">
      <c r="L115148" s="9"/>
      <c r="M115148" s="9"/>
      <c r="N115148" s="9"/>
    </row>
    <row r="115149" spans="12:14" x14ac:dyDescent="0.25">
      <c r="L115149" s="9"/>
      <c r="M115149" s="9"/>
      <c r="N115149" s="9"/>
    </row>
    <row r="115150" spans="12:14" x14ac:dyDescent="0.25">
      <c r="L115150" s="9"/>
      <c r="M115150" s="9"/>
      <c r="N115150" s="9"/>
    </row>
    <row r="115151" spans="12:14" x14ac:dyDescent="0.25">
      <c r="L115151" s="9"/>
      <c r="M115151" s="9"/>
      <c r="N115151" s="9"/>
    </row>
    <row r="115152" spans="12:14" x14ac:dyDescent="0.25">
      <c r="L115152" s="9"/>
      <c r="M115152" s="9"/>
      <c r="N115152" s="9"/>
    </row>
    <row r="115153" spans="12:14" x14ac:dyDescent="0.25">
      <c r="L115153" s="9"/>
      <c r="M115153" s="9"/>
      <c r="N115153" s="9"/>
    </row>
    <row r="115154" spans="12:14" x14ac:dyDescent="0.25">
      <c r="L115154" s="9"/>
      <c r="M115154" s="9"/>
      <c r="N115154" s="9"/>
    </row>
    <row r="115155" spans="12:14" x14ac:dyDescent="0.25">
      <c r="L115155" s="9"/>
      <c r="M115155" s="9"/>
      <c r="N115155" s="9"/>
    </row>
    <row r="115156" spans="12:14" x14ac:dyDescent="0.25">
      <c r="L115156" s="9"/>
      <c r="M115156" s="9"/>
      <c r="N115156" s="9"/>
    </row>
    <row r="115157" spans="12:14" x14ac:dyDescent="0.25">
      <c r="L115157" s="9"/>
      <c r="M115157" s="9"/>
      <c r="N115157" s="9"/>
    </row>
    <row r="115158" spans="12:14" x14ac:dyDescent="0.25">
      <c r="L115158" s="9"/>
      <c r="M115158" s="9"/>
      <c r="N115158" s="9"/>
    </row>
    <row r="115159" spans="12:14" x14ac:dyDescent="0.25">
      <c r="L115159" s="9"/>
      <c r="M115159" s="9"/>
      <c r="N115159" s="9"/>
    </row>
    <row r="115160" spans="12:14" x14ac:dyDescent="0.25">
      <c r="L115160" s="9"/>
      <c r="M115160" s="9"/>
      <c r="N115160" s="9"/>
    </row>
    <row r="115161" spans="12:14" x14ac:dyDescent="0.25">
      <c r="L115161" s="9"/>
      <c r="M115161" s="9"/>
      <c r="N115161" s="9"/>
    </row>
    <row r="115162" spans="12:14" x14ac:dyDescent="0.25">
      <c r="L115162" s="9"/>
      <c r="M115162" s="9"/>
      <c r="N115162" s="9"/>
    </row>
    <row r="115163" spans="12:14" x14ac:dyDescent="0.25">
      <c r="L115163" s="9"/>
      <c r="M115163" s="9"/>
      <c r="N115163" s="9"/>
    </row>
    <row r="115164" spans="12:14" x14ac:dyDescent="0.25">
      <c r="L115164" s="9"/>
      <c r="M115164" s="9"/>
      <c r="N115164" s="9"/>
    </row>
    <row r="115165" spans="12:14" x14ac:dyDescent="0.25">
      <c r="L115165" s="9"/>
      <c r="M115165" s="9"/>
      <c r="N115165" s="9"/>
    </row>
    <row r="115166" spans="12:14" x14ac:dyDescent="0.25">
      <c r="L115166" s="9"/>
      <c r="M115166" s="9"/>
      <c r="N115166" s="9"/>
    </row>
    <row r="115167" spans="12:14" x14ac:dyDescent="0.25">
      <c r="L115167" s="9"/>
      <c r="M115167" s="9"/>
      <c r="N115167" s="9"/>
    </row>
    <row r="115168" spans="12:14" x14ac:dyDescent="0.25">
      <c r="L115168" s="9"/>
      <c r="M115168" s="9"/>
      <c r="N115168" s="9"/>
    </row>
    <row r="115169" spans="12:14" x14ac:dyDescent="0.25">
      <c r="L115169" s="9"/>
      <c r="M115169" s="9"/>
      <c r="N115169" s="9"/>
    </row>
    <row r="115170" spans="12:14" x14ac:dyDescent="0.25">
      <c r="L115170" s="9"/>
      <c r="M115170" s="9"/>
      <c r="N115170" s="9"/>
    </row>
    <row r="115171" spans="12:14" x14ac:dyDescent="0.25">
      <c r="L115171" s="9"/>
      <c r="M115171" s="9"/>
      <c r="N115171" s="9"/>
    </row>
    <row r="115172" spans="12:14" x14ac:dyDescent="0.25">
      <c r="L115172" s="9"/>
      <c r="M115172" s="9"/>
      <c r="N115172" s="9"/>
    </row>
    <row r="115173" spans="12:14" x14ac:dyDescent="0.25">
      <c r="L115173" s="9"/>
      <c r="M115173" s="9"/>
      <c r="N115173" s="9"/>
    </row>
    <row r="115174" spans="12:14" x14ac:dyDescent="0.25">
      <c r="L115174" s="9"/>
      <c r="M115174" s="9"/>
      <c r="N115174" s="9"/>
    </row>
    <row r="115175" spans="12:14" x14ac:dyDescent="0.25">
      <c r="L115175" s="9"/>
      <c r="M115175" s="9"/>
      <c r="N115175" s="9"/>
    </row>
    <row r="115176" spans="12:14" x14ac:dyDescent="0.25">
      <c r="L115176" s="9"/>
      <c r="M115176" s="9"/>
      <c r="N115176" s="9"/>
    </row>
    <row r="115177" spans="12:14" x14ac:dyDescent="0.25">
      <c r="L115177" s="9"/>
      <c r="M115177" s="9"/>
      <c r="N115177" s="9"/>
    </row>
    <row r="115178" spans="12:14" x14ac:dyDescent="0.25">
      <c r="L115178" s="9"/>
      <c r="M115178" s="9"/>
      <c r="N115178" s="9"/>
    </row>
    <row r="115179" spans="12:14" x14ac:dyDescent="0.25">
      <c r="L115179" s="9"/>
      <c r="M115179" s="9"/>
      <c r="N115179" s="9"/>
    </row>
    <row r="115180" spans="12:14" x14ac:dyDescent="0.25">
      <c r="L115180" s="9"/>
      <c r="M115180" s="9"/>
      <c r="N115180" s="9"/>
    </row>
    <row r="115181" spans="12:14" x14ac:dyDescent="0.25">
      <c r="L115181" s="9"/>
      <c r="M115181" s="9"/>
      <c r="N115181" s="9"/>
    </row>
    <row r="115182" spans="12:14" x14ac:dyDescent="0.25">
      <c r="L115182" s="9"/>
      <c r="M115182" s="9"/>
      <c r="N115182" s="9"/>
    </row>
    <row r="115183" spans="12:14" x14ac:dyDescent="0.25">
      <c r="L115183" s="9"/>
      <c r="M115183" s="9"/>
      <c r="N115183" s="9"/>
    </row>
    <row r="115184" spans="12:14" x14ac:dyDescent="0.25">
      <c r="L115184" s="9"/>
      <c r="M115184" s="9"/>
      <c r="N115184" s="9"/>
    </row>
    <row r="115185" spans="12:14" x14ac:dyDescent="0.25">
      <c r="L115185" s="9"/>
      <c r="M115185" s="9"/>
      <c r="N115185" s="9"/>
    </row>
    <row r="115186" spans="12:14" x14ac:dyDescent="0.25">
      <c r="L115186" s="9"/>
      <c r="M115186" s="9"/>
      <c r="N115186" s="9"/>
    </row>
    <row r="115187" spans="12:14" x14ac:dyDescent="0.25">
      <c r="L115187" s="9"/>
      <c r="M115187" s="9"/>
      <c r="N115187" s="9"/>
    </row>
    <row r="115188" spans="12:14" x14ac:dyDescent="0.25">
      <c r="L115188" s="9"/>
      <c r="M115188" s="9"/>
      <c r="N115188" s="9"/>
    </row>
    <row r="115189" spans="12:14" x14ac:dyDescent="0.25">
      <c r="L115189" s="9"/>
      <c r="M115189" s="9"/>
      <c r="N115189" s="9"/>
    </row>
    <row r="115190" spans="12:14" x14ac:dyDescent="0.25">
      <c r="L115190" s="9"/>
      <c r="M115190" s="9"/>
      <c r="N115190" s="9"/>
    </row>
    <row r="115191" spans="12:14" x14ac:dyDescent="0.25">
      <c r="L115191" s="9"/>
      <c r="M115191" s="9"/>
      <c r="N115191" s="9"/>
    </row>
    <row r="115192" spans="12:14" x14ac:dyDescent="0.25">
      <c r="L115192" s="9"/>
      <c r="M115192" s="9"/>
      <c r="N115192" s="9"/>
    </row>
    <row r="115193" spans="12:14" x14ac:dyDescent="0.25">
      <c r="L115193" s="9"/>
      <c r="M115193" s="9"/>
      <c r="N115193" s="9"/>
    </row>
    <row r="115194" spans="12:14" x14ac:dyDescent="0.25">
      <c r="L115194" s="9"/>
      <c r="M115194" s="9"/>
      <c r="N115194" s="9"/>
    </row>
    <row r="115195" spans="12:14" x14ac:dyDescent="0.25">
      <c r="L115195" s="9"/>
      <c r="M115195" s="9"/>
      <c r="N115195" s="9"/>
    </row>
    <row r="115196" spans="12:14" x14ac:dyDescent="0.25">
      <c r="L115196" s="9"/>
      <c r="M115196" s="9"/>
      <c r="N115196" s="9"/>
    </row>
    <row r="115197" spans="12:14" x14ac:dyDescent="0.25">
      <c r="L115197" s="9"/>
      <c r="M115197" s="9"/>
      <c r="N115197" s="9"/>
    </row>
    <row r="115198" spans="12:14" x14ac:dyDescent="0.25">
      <c r="L115198" s="9"/>
      <c r="M115198" s="9"/>
      <c r="N115198" s="9"/>
    </row>
    <row r="115199" spans="12:14" x14ac:dyDescent="0.25">
      <c r="L115199" s="9"/>
      <c r="M115199" s="9"/>
      <c r="N115199" s="9"/>
    </row>
    <row r="115200" spans="12:14" x14ac:dyDescent="0.25">
      <c r="L115200" s="9"/>
      <c r="M115200" s="9"/>
      <c r="N115200" s="9"/>
    </row>
    <row r="115201" spans="12:14" x14ac:dyDescent="0.25">
      <c r="L115201" s="9"/>
      <c r="M115201" s="9"/>
      <c r="N115201" s="9"/>
    </row>
    <row r="115202" spans="12:14" x14ac:dyDescent="0.25">
      <c r="L115202" s="9"/>
      <c r="M115202" s="9"/>
      <c r="N115202" s="9"/>
    </row>
    <row r="115203" spans="12:14" x14ac:dyDescent="0.25">
      <c r="L115203" s="9"/>
      <c r="M115203" s="9"/>
      <c r="N115203" s="9"/>
    </row>
    <row r="115204" spans="12:14" x14ac:dyDescent="0.25">
      <c r="L115204" s="9"/>
      <c r="M115204" s="9"/>
      <c r="N115204" s="9"/>
    </row>
    <row r="115205" spans="12:14" x14ac:dyDescent="0.25">
      <c r="L115205" s="9"/>
      <c r="M115205" s="9"/>
      <c r="N115205" s="9"/>
    </row>
    <row r="115206" spans="12:14" x14ac:dyDescent="0.25">
      <c r="L115206" s="9"/>
      <c r="M115206" s="9"/>
      <c r="N115206" s="9"/>
    </row>
    <row r="115207" spans="12:14" x14ac:dyDescent="0.25">
      <c r="L115207" s="9"/>
      <c r="M115207" s="9"/>
      <c r="N115207" s="9"/>
    </row>
    <row r="115208" spans="12:14" x14ac:dyDescent="0.25">
      <c r="L115208" s="9"/>
      <c r="M115208" s="9"/>
      <c r="N115208" s="9"/>
    </row>
    <row r="115209" spans="12:14" x14ac:dyDescent="0.25">
      <c r="L115209" s="9"/>
      <c r="M115209" s="9"/>
      <c r="N115209" s="9"/>
    </row>
    <row r="115210" spans="12:14" x14ac:dyDescent="0.25">
      <c r="L115210" s="9"/>
      <c r="M115210" s="9"/>
      <c r="N115210" s="9"/>
    </row>
    <row r="115211" spans="12:14" x14ac:dyDescent="0.25">
      <c r="L115211" s="9"/>
      <c r="M115211" s="9"/>
      <c r="N115211" s="9"/>
    </row>
    <row r="115212" spans="12:14" x14ac:dyDescent="0.25">
      <c r="L115212" s="9"/>
      <c r="M115212" s="9"/>
      <c r="N115212" s="9"/>
    </row>
    <row r="115213" spans="12:14" x14ac:dyDescent="0.25">
      <c r="L115213" s="9"/>
      <c r="M115213" s="9"/>
      <c r="N115213" s="9"/>
    </row>
    <row r="115214" spans="12:14" x14ac:dyDescent="0.25">
      <c r="L115214" s="9"/>
      <c r="M115214" s="9"/>
      <c r="N115214" s="9"/>
    </row>
    <row r="115215" spans="12:14" x14ac:dyDescent="0.25">
      <c r="L115215" s="9"/>
      <c r="M115215" s="9"/>
      <c r="N115215" s="9"/>
    </row>
    <row r="115216" spans="12:14" x14ac:dyDescent="0.25">
      <c r="L115216" s="9"/>
      <c r="M115216" s="9"/>
      <c r="N115216" s="9"/>
    </row>
    <row r="115217" spans="12:14" x14ac:dyDescent="0.25">
      <c r="L115217" s="9"/>
      <c r="M115217" s="9"/>
      <c r="N115217" s="9"/>
    </row>
    <row r="115218" spans="12:14" x14ac:dyDescent="0.25">
      <c r="L115218" s="9"/>
      <c r="M115218" s="9"/>
      <c r="N115218" s="9"/>
    </row>
    <row r="115219" spans="12:14" x14ac:dyDescent="0.25">
      <c r="L115219" s="9"/>
      <c r="M115219" s="9"/>
      <c r="N115219" s="9"/>
    </row>
    <row r="115220" spans="12:14" x14ac:dyDescent="0.25">
      <c r="L115220" s="9"/>
      <c r="M115220" s="9"/>
      <c r="N115220" s="9"/>
    </row>
    <row r="115221" spans="12:14" x14ac:dyDescent="0.25">
      <c r="L115221" s="9"/>
      <c r="M115221" s="9"/>
      <c r="N115221" s="9"/>
    </row>
    <row r="115222" spans="12:14" x14ac:dyDescent="0.25">
      <c r="L115222" s="9"/>
      <c r="M115222" s="9"/>
      <c r="N115222" s="9"/>
    </row>
    <row r="115223" spans="12:14" x14ac:dyDescent="0.25">
      <c r="L115223" s="9"/>
      <c r="M115223" s="9"/>
      <c r="N115223" s="9"/>
    </row>
    <row r="115224" spans="12:14" x14ac:dyDescent="0.25">
      <c r="L115224" s="9"/>
      <c r="M115224" s="9"/>
      <c r="N115224" s="9"/>
    </row>
    <row r="115225" spans="12:14" x14ac:dyDescent="0.25">
      <c r="L115225" s="9"/>
      <c r="M115225" s="9"/>
      <c r="N115225" s="9"/>
    </row>
    <row r="115226" spans="12:14" x14ac:dyDescent="0.25">
      <c r="L115226" s="9"/>
      <c r="M115226" s="9"/>
      <c r="N115226" s="9"/>
    </row>
    <row r="115227" spans="12:14" x14ac:dyDescent="0.25">
      <c r="L115227" s="9"/>
      <c r="M115227" s="9"/>
      <c r="N115227" s="9"/>
    </row>
    <row r="115228" spans="12:14" x14ac:dyDescent="0.25">
      <c r="L115228" s="9"/>
      <c r="M115228" s="9"/>
      <c r="N115228" s="9"/>
    </row>
    <row r="115229" spans="12:14" x14ac:dyDescent="0.25">
      <c r="L115229" s="9"/>
      <c r="M115229" s="9"/>
      <c r="N115229" s="9"/>
    </row>
    <row r="115230" spans="12:14" x14ac:dyDescent="0.25">
      <c r="L115230" s="9"/>
      <c r="M115230" s="9"/>
      <c r="N115230" s="9"/>
    </row>
    <row r="115231" spans="12:14" x14ac:dyDescent="0.25">
      <c r="L115231" s="9"/>
      <c r="M115231" s="9"/>
      <c r="N115231" s="9"/>
    </row>
    <row r="115232" spans="12:14" x14ac:dyDescent="0.25">
      <c r="L115232" s="9"/>
      <c r="M115232" s="9"/>
      <c r="N115232" s="9"/>
    </row>
    <row r="115233" spans="12:14" x14ac:dyDescent="0.25">
      <c r="L115233" s="9"/>
      <c r="M115233" s="9"/>
      <c r="N115233" s="9"/>
    </row>
    <row r="115234" spans="12:14" x14ac:dyDescent="0.25">
      <c r="L115234" s="9"/>
      <c r="M115234" s="9"/>
      <c r="N115234" s="9"/>
    </row>
    <row r="115235" spans="12:14" x14ac:dyDescent="0.25">
      <c r="L115235" s="9"/>
      <c r="M115235" s="9"/>
      <c r="N115235" s="9"/>
    </row>
    <row r="115236" spans="12:14" x14ac:dyDescent="0.25">
      <c r="L115236" s="9"/>
      <c r="M115236" s="9"/>
      <c r="N115236" s="9"/>
    </row>
    <row r="115237" spans="12:14" x14ac:dyDescent="0.25">
      <c r="L115237" s="9"/>
      <c r="M115237" s="9"/>
      <c r="N115237" s="9"/>
    </row>
    <row r="115238" spans="12:14" x14ac:dyDescent="0.25">
      <c r="L115238" s="9"/>
      <c r="M115238" s="9"/>
      <c r="N115238" s="9"/>
    </row>
    <row r="115239" spans="12:14" x14ac:dyDescent="0.25">
      <c r="L115239" s="9"/>
      <c r="M115239" s="9"/>
      <c r="N115239" s="9"/>
    </row>
    <row r="115240" spans="12:14" x14ac:dyDescent="0.25">
      <c r="L115240" s="9"/>
      <c r="M115240" s="9"/>
      <c r="N115240" s="9"/>
    </row>
    <row r="115241" spans="12:14" x14ac:dyDescent="0.25">
      <c r="L115241" s="9"/>
      <c r="M115241" s="9"/>
      <c r="N115241" s="9"/>
    </row>
    <row r="115242" spans="12:14" x14ac:dyDescent="0.25">
      <c r="L115242" s="9"/>
      <c r="M115242" s="9"/>
      <c r="N115242" s="9"/>
    </row>
    <row r="115243" spans="12:14" x14ac:dyDescent="0.25">
      <c r="L115243" s="9"/>
      <c r="M115243" s="9"/>
      <c r="N115243" s="9"/>
    </row>
    <row r="115244" spans="12:14" x14ac:dyDescent="0.25">
      <c r="L115244" s="9"/>
      <c r="M115244" s="9"/>
      <c r="N115244" s="9"/>
    </row>
    <row r="115245" spans="12:14" x14ac:dyDescent="0.25">
      <c r="L115245" s="9"/>
      <c r="M115245" s="9"/>
      <c r="N115245" s="9"/>
    </row>
    <row r="115246" spans="12:14" x14ac:dyDescent="0.25">
      <c r="L115246" s="9"/>
      <c r="M115246" s="9"/>
      <c r="N115246" s="9"/>
    </row>
    <row r="115247" spans="12:14" x14ac:dyDescent="0.25">
      <c r="L115247" s="9"/>
      <c r="M115247" s="9"/>
      <c r="N115247" s="9"/>
    </row>
    <row r="115248" spans="12:14" x14ac:dyDescent="0.25">
      <c r="L115248" s="9"/>
      <c r="M115248" s="9"/>
      <c r="N115248" s="9"/>
    </row>
    <row r="115249" spans="12:14" x14ac:dyDescent="0.25">
      <c r="L115249" s="9"/>
      <c r="M115249" s="9"/>
      <c r="N115249" s="9"/>
    </row>
    <row r="115250" spans="12:14" x14ac:dyDescent="0.25">
      <c r="L115250" s="9"/>
      <c r="M115250" s="9"/>
      <c r="N115250" s="9"/>
    </row>
    <row r="115251" spans="12:14" x14ac:dyDescent="0.25">
      <c r="L115251" s="9"/>
      <c r="M115251" s="9"/>
      <c r="N115251" s="9"/>
    </row>
    <row r="115252" spans="12:14" x14ac:dyDescent="0.25">
      <c r="L115252" s="9"/>
      <c r="M115252" s="9"/>
      <c r="N115252" s="9"/>
    </row>
    <row r="115253" spans="12:14" x14ac:dyDescent="0.25">
      <c r="L115253" s="9"/>
      <c r="M115253" s="9"/>
      <c r="N115253" s="9"/>
    </row>
    <row r="115254" spans="12:14" x14ac:dyDescent="0.25">
      <c r="L115254" s="9"/>
      <c r="M115254" s="9"/>
      <c r="N115254" s="9"/>
    </row>
    <row r="115255" spans="12:14" x14ac:dyDescent="0.25">
      <c r="L115255" s="9"/>
      <c r="M115255" s="9"/>
      <c r="N115255" s="9"/>
    </row>
    <row r="115256" spans="12:14" x14ac:dyDescent="0.25">
      <c r="L115256" s="9"/>
      <c r="M115256" s="9"/>
      <c r="N115256" s="9"/>
    </row>
    <row r="115257" spans="12:14" x14ac:dyDescent="0.25">
      <c r="L115257" s="9"/>
      <c r="M115257" s="9"/>
      <c r="N115257" s="9"/>
    </row>
    <row r="115258" spans="12:14" x14ac:dyDescent="0.25">
      <c r="L115258" s="9"/>
      <c r="M115258" s="9"/>
      <c r="N115258" s="9"/>
    </row>
    <row r="115259" spans="12:14" x14ac:dyDescent="0.25">
      <c r="L115259" s="9"/>
      <c r="M115259" s="9"/>
      <c r="N115259" s="9"/>
    </row>
    <row r="115260" spans="12:14" x14ac:dyDescent="0.25">
      <c r="L115260" s="9"/>
      <c r="M115260" s="9"/>
      <c r="N115260" s="9"/>
    </row>
    <row r="115261" spans="12:14" x14ac:dyDescent="0.25">
      <c r="L115261" s="9"/>
      <c r="M115261" s="9"/>
      <c r="N115261" s="9"/>
    </row>
    <row r="115262" spans="12:14" x14ac:dyDescent="0.25">
      <c r="L115262" s="9"/>
      <c r="M115262" s="9"/>
      <c r="N115262" s="9"/>
    </row>
    <row r="115263" spans="12:14" x14ac:dyDescent="0.25">
      <c r="L115263" s="9"/>
      <c r="M115263" s="9"/>
      <c r="N115263" s="9"/>
    </row>
    <row r="115264" spans="12:14" x14ac:dyDescent="0.25">
      <c r="L115264" s="9"/>
      <c r="M115264" s="9"/>
      <c r="N115264" s="9"/>
    </row>
    <row r="115265" spans="12:14" x14ac:dyDescent="0.25">
      <c r="L115265" s="9"/>
      <c r="M115265" s="9"/>
      <c r="N115265" s="9"/>
    </row>
    <row r="115266" spans="12:14" x14ac:dyDescent="0.25">
      <c r="L115266" s="9"/>
      <c r="M115266" s="9"/>
      <c r="N115266" s="9"/>
    </row>
    <row r="115267" spans="12:14" x14ac:dyDescent="0.25">
      <c r="L115267" s="9"/>
      <c r="M115267" s="9"/>
      <c r="N115267" s="9"/>
    </row>
    <row r="115268" spans="12:14" x14ac:dyDescent="0.25">
      <c r="L115268" s="9"/>
      <c r="M115268" s="9"/>
      <c r="N115268" s="9"/>
    </row>
    <row r="115269" spans="12:14" x14ac:dyDescent="0.25">
      <c r="L115269" s="9"/>
      <c r="M115269" s="9"/>
      <c r="N115269" s="9"/>
    </row>
    <row r="115270" spans="12:14" x14ac:dyDescent="0.25">
      <c r="L115270" s="9"/>
      <c r="M115270" s="9"/>
      <c r="N115270" s="9"/>
    </row>
    <row r="115271" spans="12:14" x14ac:dyDescent="0.25">
      <c r="L115271" s="9"/>
      <c r="M115271" s="9"/>
      <c r="N115271" s="9"/>
    </row>
    <row r="115272" spans="12:14" x14ac:dyDescent="0.25">
      <c r="L115272" s="9"/>
      <c r="M115272" s="9"/>
      <c r="N115272" s="9"/>
    </row>
    <row r="115273" spans="12:14" x14ac:dyDescent="0.25">
      <c r="L115273" s="9"/>
      <c r="M115273" s="9"/>
      <c r="N115273" s="9"/>
    </row>
    <row r="115274" spans="12:14" x14ac:dyDescent="0.25">
      <c r="L115274" s="9"/>
      <c r="M115274" s="9"/>
      <c r="N115274" s="9"/>
    </row>
    <row r="115275" spans="12:14" x14ac:dyDescent="0.25">
      <c r="L115275" s="9"/>
      <c r="M115275" s="9"/>
      <c r="N115275" s="9"/>
    </row>
    <row r="115276" spans="12:14" x14ac:dyDescent="0.25">
      <c r="L115276" s="9"/>
      <c r="M115276" s="9"/>
      <c r="N115276" s="9"/>
    </row>
    <row r="115277" spans="12:14" x14ac:dyDescent="0.25">
      <c r="L115277" s="9"/>
      <c r="M115277" s="9"/>
      <c r="N115277" s="9"/>
    </row>
    <row r="115278" spans="12:14" x14ac:dyDescent="0.25">
      <c r="L115278" s="9"/>
      <c r="M115278" s="9"/>
      <c r="N115278" s="9"/>
    </row>
    <row r="115279" spans="12:14" x14ac:dyDescent="0.25">
      <c r="L115279" s="9"/>
      <c r="M115279" s="9"/>
      <c r="N115279" s="9"/>
    </row>
    <row r="115280" spans="12:14" x14ac:dyDescent="0.25">
      <c r="L115280" s="9"/>
      <c r="M115280" s="9"/>
      <c r="N115280" s="9"/>
    </row>
    <row r="115281" spans="12:14" x14ac:dyDescent="0.25">
      <c r="L115281" s="9"/>
      <c r="M115281" s="9"/>
      <c r="N115281" s="9"/>
    </row>
    <row r="115282" spans="12:14" x14ac:dyDescent="0.25">
      <c r="L115282" s="9"/>
      <c r="M115282" s="9"/>
      <c r="N115282" s="9"/>
    </row>
    <row r="115283" spans="12:14" x14ac:dyDescent="0.25">
      <c r="L115283" s="9"/>
      <c r="M115283" s="9"/>
      <c r="N115283" s="9"/>
    </row>
    <row r="115284" spans="12:14" x14ac:dyDescent="0.25">
      <c r="L115284" s="9"/>
      <c r="M115284" s="9"/>
      <c r="N115284" s="9"/>
    </row>
    <row r="115285" spans="12:14" x14ac:dyDescent="0.25">
      <c r="L115285" s="9"/>
      <c r="M115285" s="9"/>
      <c r="N115285" s="9"/>
    </row>
    <row r="115286" spans="12:14" x14ac:dyDescent="0.25">
      <c r="L115286" s="9"/>
      <c r="M115286" s="9"/>
      <c r="N115286" s="9"/>
    </row>
    <row r="115287" spans="12:14" x14ac:dyDescent="0.25">
      <c r="L115287" s="9"/>
      <c r="M115287" s="9"/>
      <c r="N115287" s="9"/>
    </row>
    <row r="115288" spans="12:14" x14ac:dyDescent="0.25">
      <c r="L115288" s="9"/>
      <c r="M115288" s="9"/>
      <c r="N115288" s="9"/>
    </row>
    <row r="115289" spans="12:14" x14ac:dyDescent="0.25">
      <c r="L115289" s="9"/>
      <c r="M115289" s="9"/>
      <c r="N115289" s="9"/>
    </row>
    <row r="115290" spans="12:14" x14ac:dyDescent="0.25">
      <c r="L115290" s="9"/>
      <c r="M115290" s="9"/>
      <c r="N115290" s="9"/>
    </row>
    <row r="115291" spans="12:14" x14ac:dyDescent="0.25">
      <c r="L115291" s="9"/>
      <c r="M115291" s="9"/>
      <c r="N115291" s="9"/>
    </row>
    <row r="115292" spans="12:14" x14ac:dyDescent="0.25">
      <c r="L115292" s="9"/>
      <c r="M115292" s="9"/>
      <c r="N115292" s="9"/>
    </row>
    <row r="115293" spans="12:14" x14ac:dyDescent="0.25">
      <c r="L115293" s="9"/>
      <c r="M115293" s="9"/>
      <c r="N115293" s="9"/>
    </row>
    <row r="115294" spans="12:14" x14ac:dyDescent="0.25">
      <c r="L115294" s="9"/>
      <c r="M115294" s="9"/>
      <c r="N115294" s="9"/>
    </row>
    <row r="115295" spans="12:14" x14ac:dyDescent="0.25">
      <c r="L115295" s="9"/>
      <c r="M115295" s="9"/>
      <c r="N115295" s="9"/>
    </row>
    <row r="115296" spans="12:14" x14ac:dyDescent="0.25">
      <c r="L115296" s="9"/>
      <c r="M115296" s="9"/>
      <c r="N115296" s="9"/>
    </row>
    <row r="115297" spans="12:14" x14ac:dyDescent="0.25">
      <c r="L115297" s="9"/>
      <c r="M115297" s="9"/>
      <c r="N115297" s="9"/>
    </row>
    <row r="115298" spans="12:14" x14ac:dyDescent="0.25">
      <c r="L115298" s="9"/>
      <c r="M115298" s="9"/>
      <c r="N115298" s="9"/>
    </row>
    <row r="115299" spans="12:14" x14ac:dyDescent="0.25">
      <c r="L115299" s="9"/>
      <c r="M115299" s="9"/>
      <c r="N115299" s="9"/>
    </row>
    <row r="115300" spans="12:14" x14ac:dyDescent="0.25">
      <c r="L115300" s="9"/>
      <c r="M115300" s="9"/>
      <c r="N115300" s="9"/>
    </row>
    <row r="115301" spans="12:14" x14ac:dyDescent="0.25">
      <c r="L115301" s="9"/>
      <c r="M115301" s="9"/>
      <c r="N115301" s="9"/>
    </row>
    <row r="115302" spans="12:14" x14ac:dyDescent="0.25">
      <c r="L115302" s="9"/>
      <c r="M115302" s="9"/>
      <c r="N115302" s="9"/>
    </row>
    <row r="115303" spans="12:14" x14ac:dyDescent="0.25">
      <c r="L115303" s="9"/>
      <c r="M115303" s="9"/>
      <c r="N115303" s="9"/>
    </row>
    <row r="115304" spans="12:14" x14ac:dyDescent="0.25">
      <c r="L115304" s="9"/>
      <c r="M115304" s="9"/>
      <c r="N115304" s="9"/>
    </row>
    <row r="115305" spans="12:14" x14ac:dyDescent="0.25">
      <c r="L115305" s="9"/>
      <c r="M115305" s="9"/>
      <c r="N115305" s="9"/>
    </row>
    <row r="115306" spans="12:14" x14ac:dyDescent="0.25">
      <c r="L115306" s="9"/>
      <c r="M115306" s="9"/>
      <c r="N115306" s="9"/>
    </row>
    <row r="115307" spans="12:14" x14ac:dyDescent="0.25">
      <c r="L115307" s="9"/>
      <c r="M115307" s="9"/>
      <c r="N115307" s="9"/>
    </row>
    <row r="115308" spans="12:14" x14ac:dyDescent="0.25">
      <c r="L115308" s="9"/>
      <c r="M115308" s="9"/>
      <c r="N115308" s="9"/>
    </row>
    <row r="115309" spans="12:14" x14ac:dyDescent="0.25">
      <c r="L115309" s="9"/>
      <c r="M115309" s="9"/>
      <c r="N115309" s="9"/>
    </row>
    <row r="115310" spans="12:14" x14ac:dyDescent="0.25">
      <c r="L115310" s="9"/>
      <c r="M115310" s="9"/>
      <c r="N115310" s="9"/>
    </row>
    <row r="115311" spans="12:14" x14ac:dyDescent="0.25">
      <c r="L115311" s="9"/>
      <c r="M115311" s="9"/>
      <c r="N115311" s="9"/>
    </row>
    <row r="115312" spans="12:14" x14ac:dyDescent="0.25">
      <c r="L115312" s="9"/>
      <c r="M115312" s="9"/>
      <c r="N115312" s="9"/>
    </row>
    <row r="115313" spans="12:14" x14ac:dyDescent="0.25">
      <c r="L115313" s="9"/>
      <c r="M115313" s="9"/>
      <c r="N115313" s="9"/>
    </row>
    <row r="115314" spans="12:14" x14ac:dyDescent="0.25">
      <c r="L115314" s="9"/>
      <c r="M115314" s="9"/>
      <c r="N115314" s="9"/>
    </row>
    <row r="115315" spans="12:14" x14ac:dyDescent="0.25">
      <c r="L115315" s="9"/>
      <c r="M115315" s="9"/>
      <c r="N115315" s="9"/>
    </row>
    <row r="115316" spans="12:14" x14ac:dyDescent="0.25">
      <c r="L115316" s="9"/>
      <c r="M115316" s="9"/>
      <c r="N115316" s="9"/>
    </row>
    <row r="115317" spans="12:14" x14ac:dyDescent="0.25">
      <c r="L115317" s="9"/>
      <c r="M115317" s="9"/>
      <c r="N115317" s="9"/>
    </row>
    <row r="115318" spans="12:14" x14ac:dyDescent="0.25">
      <c r="L115318" s="9"/>
      <c r="M115318" s="9"/>
      <c r="N115318" s="9"/>
    </row>
    <row r="115319" spans="12:14" x14ac:dyDescent="0.25">
      <c r="L115319" s="9"/>
      <c r="M115319" s="9"/>
      <c r="N115319" s="9"/>
    </row>
    <row r="115320" spans="12:14" x14ac:dyDescent="0.25">
      <c r="L115320" s="9"/>
      <c r="M115320" s="9"/>
      <c r="N115320" s="9"/>
    </row>
    <row r="115321" spans="12:14" x14ac:dyDescent="0.25">
      <c r="L115321" s="9"/>
      <c r="M115321" s="9"/>
      <c r="N115321" s="9"/>
    </row>
    <row r="115322" spans="12:14" x14ac:dyDescent="0.25">
      <c r="L115322" s="9"/>
      <c r="M115322" s="9"/>
      <c r="N115322" s="9"/>
    </row>
    <row r="115323" spans="12:14" x14ac:dyDescent="0.25">
      <c r="L115323" s="9"/>
      <c r="M115323" s="9"/>
      <c r="N115323" s="9"/>
    </row>
    <row r="115324" spans="12:14" x14ac:dyDescent="0.25">
      <c r="L115324" s="9"/>
      <c r="M115324" s="9"/>
      <c r="N115324" s="9"/>
    </row>
    <row r="115325" spans="12:14" x14ac:dyDescent="0.25">
      <c r="L115325" s="9"/>
      <c r="M115325" s="9"/>
      <c r="N115325" s="9"/>
    </row>
    <row r="115326" spans="12:14" x14ac:dyDescent="0.25">
      <c r="L115326" s="9"/>
      <c r="M115326" s="9"/>
      <c r="N115326" s="9"/>
    </row>
    <row r="115327" spans="12:14" x14ac:dyDescent="0.25">
      <c r="L115327" s="9"/>
      <c r="M115327" s="9"/>
      <c r="N115327" s="9"/>
    </row>
    <row r="115328" spans="12:14" x14ac:dyDescent="0.25">
      <c r="L115328" s="9"/>
      <c r="M115328" s="9"/>
      <c r="N115328" s="9"/>
    </row>
    <row r="115329" spans="12:14" x14ac:dyDescent="0.25">
      <c r="L115329" s="9"/>
      <c r="M115329" s="9"/>
      <c r="N115329" s="9"/>
    </row>
    <row r="115330" spans="12:14" x14ac:dyDescent="0.25">
      <c r="L115330" s="9"/>
      <c r="M115330" s="9"/>
      <c r="N115330" s="9"/>
    </row>
    <row r="115331" spans="12:14" x14ac:dyDescent="0.25">
      <c r="L115331" s="9"/>
      <c r="M115331" s="9"/>
      <c r="N115331" s="9"/>
    </row>
    <row r="115332" spans="12:14" x14ac:dyDescent="0.25">
      <c r="L115332" s="9"/>
      <c r="M115332" s="9"/>
      <c r="N115332" s="9"/>
    </row>
    <row r="115333" spans="12:14" x14ac:dyDescent="0.25">
      <c r="L115333" s="9"/>
      <c r="M115333" s="9"/>
      <c r="N115333" s="9"/>
    </row>
    <row r="115334" spans="12:14" x14ac:dyDescent="0.25">
      <c r="L115334" s="9"/>
      <c r="M115334" s="9"/>
      <c r="N115334" s="9"/>
    </row>
    <row r="115335" spans="12:14" x14ac:dyDescent="0.25">
      <c r="L115335" s="9"/>
      <c r="M115335" s="9"/>
      <c r="N115335" s="9"/>
    </row>
    <row r="115336" spans="12:14" x14ac:dyDescent="0.25">
      <c r="L115336" s="9"/>
      <c r="M115336" s="9"/>
      <c r="N115336" s="9"/>
    </row>
    <row r="115337" spans="12:14" x14ac:dyDescent="0.25">
      <c r="L115337" s="9"/>
      <c r="M115337" s="9"/>
      <c r="N115337" s="9"/>
    </row>
    <row r="115338" spans="12:14" x14ac:dyDescent="0.25">
      <c r="L115338" s="9"/>
      <c r="M115338" s="9"/>
      <c r="N115338" s="9"/>
    </row>
    <row r="115339" spans="12:14" x14ac:dyDescent="0.25">
      <c r="L115339" s="9"/>
      <c r="M115339" s="9"/>
      <c r="N115339" s="9"/>
    </row>
    <row r="115340" spans="12:14" x14ac:dyDescent="0.25">
      <c r="L115340" s="9"/>
      <c r="M115340" s="9"/>
      <c r="N115340" s="9"/>
    </row>
    <row r="115341" spans="12:14" x14ac:dyDescent="0.25">
      <c r="L115341" s="9"/>
      <c r="M115341" s="9"/>
      <c r="N115341" s="9"/>
    </row>
    <row r="115342" spans="12:14" x14ac:dyDescent="0.25">
      <c r="L115342" s="9"/>
      <c r="M115342" s="9"/>
      <c r="N115342" s="9"/>
    </row>
    <row r="115343" spans="12:14" x14ac:dyDescent="0.25">
      <c r="L115343" s="9"/>
      <c r="M115343" s="9"/>
      <c r="N115343" s="9"/>
    </row>
    <row r="115344" spans="12:14" x14ac:dyDescent="0.25">
      <c r="L115344" s="9"/>
      <c r="M115344" s="9"/>
      <c r="N115344" s="9"/>
    </row>
    <row r="115345" spans="12:14" x14ac:dyDescent="0.25">
      <c r="L115345" s="9"/>
      <c r="M115345" s="9"/>
      <c r="N115345" s="9"/>
    </row>
    <row r="115346" spans="12:14" x14ac:dyDescent="0.25">
      <c r="L115346" s="9"/>
      <c r="M115346" s="9"/>
      <c r="N115346" s="9"/>
    </row>
    <row r="115347" spans="12:14" x14ac:dyDescent="0.25">
      <c r="L115347" s="9"/>
      <c r="M115347" s="9"/>
      <c r="N115347" s="9"/>
    </row>
    <row r="115348" spans="12:14" x14ac:dyDescent="0.25">
      <c r="L115348" s="9"/>
      <c r="M115348" s="9"/>
      <c r="N115348" s="9"/>
    </row>
    <row r="115349" spans="12:14" x14ac:dyDescent="0.25">
      <c r="L115349" s="9"/>
      <c r="M115349" s="9"/>
      <c r="N115349" s="9"/>
    </row>
    <row r="115350" spans="12:14" x14ac:dyDescent="0.25">
      <c r="L115350" s="9"/>
      <c r="M115350" s="9"/>
      <c r="N115350" s="9"/>
    </row>
    <row r="115351" spans="12:14" x14ac:dyDescent="0.25">
      <c r="L115351" s="9"/>
      <c r="M115351" s="9"/>
      <c r="N115351" s="9"/>
    </row>
    <row r="115352" spans="12:14" x14ac:dyDescent="0.25">
      <c r="L115352" s="9"/>
      <c r="M115352" s="9"/>
      <c r="N115352" s="9"/>
    </row>
    <row r="115353" spans="12:14" x14ac:dyDescent="0.25">
      <c r="L115353" s="9"/>
      <c r="M115353" s="9"/>
      <c r="N115353" s="9"/>
    </row>
    <row r="115354" spans="12:14" x14ac:dyDescent="0.25">
      <c r="L115354" s="9"/>
      <c r="M115354" s="9"/>
      <c r="N115354" s="9"/>
    </row>
    <row r="115355" spans="12:14" x14ac:dyDescent="0.25">
      <c r="L115355" s="9"/>
      <c r="M115355" s="9"/>
      <c r="N115355" s="9"/>
    </row>
    <row r="115356" spans="12:14" x14ac:dyDescent="0.25">
      <c r="L115356" s="9"/>
      <c r="M115356" s="9"/>
      <c r="N115356" s="9"/>
    </row>
    <row r="115357" spans="12:14" x14ac:dyDescent="0.25">
      <c r="L115357" s="9"/>
      <c r="M115357" s="9"/>
      <c r="N115357" s="9"/>
    </row>
    <row r="115358" spans="12:14" x14ac:dyDescent="0.25">
      <c r="L115358" s="9"/>
      <c r="M115358" s="9"/>
      <c r="N115358" s="9"/>
    </row>
    <row r="115359" spans="12:14" x14ac:dyDescent="0.25">
      <c r="L115359" s="9"/>
      <c r="M115359" s="9"/>
      <c r="N115359" s="9"/>
    </row>
    <row r="115360" spans="12:14" x14ac:dyDescent="0.25">
      <c r="L115360" s="9"/>
      <c r="M115360" s="9"/>
      <c r="N115360" s="9"/>
    </row>
    <row r="115361" spans="12:14" x14ac:dyDescent="0.25">
      <c r="L115361" s="9"/>
      <c r="M115361" s="9"/>
      <c r="N115361" s="9"/>
    </row>
    <row r="115362" spans="12:14" x14ac:dyDescent="0.25">
      <c r="L115362" s="9"/>
      <c r="M115362" s="9"/>
      <c r="N115362" s="9"/>
    </row>
    <row r="115363" spans="12:14" x14ac:dyDescent="0.25">
      <c r="L115363" s="9"/>
      <c r="M115363" s="9"/>
      <c r="N115363" s="9"/>
    </row>
    <row r="115364" spans="12:14" x14ac:dyDescent="0.25">
      <c r="L115364" s="9"/>
      <c r="M115364" s="9"/>
      <c r="N115364" s="9"/>
    </row>
    <row r="115365" spans="12:14" x14ac:dyDescent="0.25">
      <c r="L115365" s="9"/>
      <c r="M115365" s="9"/>
      <c r="N115365" s="9"/>
    </row>
    <row r="115366" spans="12:14" x14ac:dyDescent="0.25">
      <c r="L115366" s="9"/>
      <c r="M115366" s="9"/>
      <c r="N115366" s="9"/>
    </row>
    <row r="115367" spans="12:14" x14ac:dyDescent="0.25">
      <c r="L115367" s="9"/>
      <c r="M115367" s="9"/>
      <c r="N115367" s="9"/>
    </row>
    <row r="115368" spans="12:14" x14ac:dyDescent="0.25">
      <c r="L115368" s="9"/>
      <c r="M115368" s="9"/>
      <c r="N115368" s="9"/>
    </row>
    <row r="115369" spans="12:14" x14ac:dyDescent="0.25">
      <c r="L115369" s="9"/>
      <c r="M115369" s="9"/>
      <c r="N115369" s="9"/>
    </row>
    <row r="115370" spans="12:14" x14ac:dyDescent="0.25">
      <c r="L115370" s="9"/>
      <c r="M115370" s="9"/>
      <c r="N115370" s="9"/>
    </row>
    <row r="115371" spans="12:14" x14ac:dyDescent="0.25">
      <c r="L115371" s="9"/>
      <c r="M115371" s="9"/>
      <c r="N115371" s="9"/>
    </row>
    <row r="115372" spans="12:14" x14ac:dyDescent="0.25">
      <c r="L115372" s="9"/>
      <c r="M115372" s="9"/>
      <c r="N115372" s="9"/>
    </row>
    <row r="115373" spans="12:14" x14ac:dyDescent="0.25">
      <c r="L115373" s="9"/>
      <c r="M115373" s="9"/>
      <c r="N115373" s="9"/>
    </row>
    <row r="115374" spans="12:14" x14ac:dyDescent="0.25">
      <c r="L115374" s="9"/>
      <c r="M115374" s="9"/>
      <c r="N115374" s="9"/>
    </row>
    <row r="115375" spans="12:14" x14ac:dyDescent="0.25">
      <c r="L115375" s="9"/>
      <c r="M115375" s="9"/>
      <c r="N115375" s="9"/>
    </row>
    <row r="115376" spans="12:14" x14ac:dyDescent="0.25">
      <c r="L115376" s="9"/>
      <c r="M115376" s="9"/>
      <c r="N115376" s="9"/>
    </row>
    <row r="115377" spans="12:14" x14ac:dyDescent="0.25">
      <c r="L115377" s="9"/>
      <c r="M115377" s="9"/>
      <c r="N115377" s="9"/>
    </row>
    <row r="115378" spans="12:14" x14ac:dyDescent="0.25">
      <c r="L115378" s="9"/>
      <c r="M115378" s="9"/>
      <c r="N115378" s="9"/>
    </row>
    <row r="115379" spans="12:14" x14ac:dyDescent="0.25">
      <c r="L115379" s="9"/>
      <c r="M115379" s="9"/>
      <c r="N115379" s="9"/>
    </row>
    <row r="115380" spans="12:14" x14ac:dyDescent="0.25">
      <c r="L115380" s="9"/>
      <c r="M115380" s="9"/>
      <c r="N115380" s="9"/>
    </row>
    <row r="115381" spans="12:14" x14ac:dyDescent="0.25">
      <c r="L115381" s="9"/>
      <c r="M115381" s="9"/>
      <c r="N115381" s="9"/>
    </row>
    <row r="115382" spans="12:14" x14ac:dyDescent="0.25">
      <c r="L115382" s="9"/>
      <c r="M115382" s="9"/>
      <c r="N115382" s="9"/>
    </row>
    <row r="115383" spans="12:14" x14ac:dyDescent="0.25">
      <c r="L115383" s="9"/>
      <c r="M115383" s="9"/>
      <c r="N115383" s="9"/>
    </row>
    <row r="115384" spans="12:14" x14ac:dyDescent="0.25">
      <c r="L115384" s="9"/>
      <c r="M115384" s="9"/>
      <c r="N115384" s="9"/>
    </row>
    <row r="115385" spans="12:14" x14ac:dyDescent="0.25">
      <c r="L115385" s="9"/>
      <c r="M115385" s="9"/>
      <c r="N115385" s="9"/>
    </row>
    <row r="115386" spans="12:14" x14ac:dyDescent="0.25">
      <c r="L115386" s="9"/>
      <c r="M115386" s="9"/>
      <c r="N115386" s="9"/>
    </row>
    <row r="115387" spans="12:14" x14ac:dyDescent="0.25">
      <c r="L115387" s="9"/>
      <c r="M115387" s="9"/>
      <c r="N115387" s="9"/>
    </row>
    <row r="115388" spans="12:14" x14ac:dyDescent="0.25">
      <c r="L115388" s="9"/>
      <c r="M115388" s="9"/>
      <c r="N115388" s="9"/>
    </row>
    <row r="115389" spans="12:14" x14ac:dyDescent="0.25">
      <c r="L115389" s="9"/>
      <c r="M115389" s="9"/>
      <c r="N115389" s="9"/>
    </row>
    <row r="115390" spans="12:14" x14ac:dyDescent="0.25">
      <c r="L115390" s="9"/>
      <c r="M115390" s="9"/>
      <c r="N115390" s="9"/>
    </row>
    <row r="115391" spans="12:14" x14ac:dyDescent="0.25">
      <c r="L115391" s="9"/>
      <c r="M115391" s="9"/>
      <c r="N115391" s="9"/>
    </row>
    <row r="115392" spans="12:14" x14ac:dyDescent="0.25">
      <c r="L115392" s="9"/>
      <c r="M115392" s="9"/>
      <c r="N115392" s="9"/>
    </row>
    <row r="115393" spans="12:14" x14ac:dyDescent="0.25">
      <c r="L115393" s="9"/>
      <c r="M115393" s="9"/>
      <c r="N115393" s="9"/>
    </row>
    <row r="115394" spans="12:14" x14ac:dyDescent="0.25">
      <c r="L115394" s="9"/>
      <c r="M115394" s="9"/>
      <c r="N115394" s="9"/>
    </row>
    <row r="115395" spans="12:14" x14ac:dyDescent="0.25">
      <c r="L115395" s="9"/>
      <c r="M115395" s="9"/>
      <c r="N115395" s="9"/>
    </row>
    <row r="115396" spans="12:14" x14ac:dyDescent="0.25">
      <c r="L115396" s="9"/>
      <c r="M115396" s="9"/>
      <c r="N115396" s="9"/>
    </row>
    <row r="115397" spans="12:14" x14ac:dyDescent="0.25">
      <c r="L115397" s="9"/>
      <c r="M115397" s="9"/>
      <c r="N115397" s="9"/>
    </row>
    <row r="115398" spans="12:14" x14ac:dyDescent="0.25">
      <c r="L115398" s="9"/>
      <c r="M115398" s="9"/>
      <c r="N115398" s="9"/>
    </row>
    <row r="115399" spans="12:14" x14ac:dyDescent="0.25">
      <c r="L115399" s="9"/>
      <c r="M115399" s="9"/>
      <c r="N115399" s="9"/>
    </row>
    <row r="115400" spans="12:14" x14ac:dyDescent="0.25">
      <c r="L115400" s="9"/>
      <c r="M115400" s="9"/>
      <c r="N115400" s="9"/>
    </row>
    <row r="115401" spans="12:14" x14ac:dyDescent="0.25">
      <c r="L115401" s="9"/>
      <c r="M115401" s="9"/>
      <c r="N115401" s="9"/>
    </row>
    <row r="115402" spans="12:14" x14ac:dyDescent="0.25">
      <c r="L115402" s="9"/>
      <c r="M115402" s="9"/>
      <c r="N115402" s="9"/>
    </row>
    <row r="115403" spans="12:14" x14ac:dyDescent="0.25">
      <c r="L115403" s="9"/>
      <c r="M115403" s="9"/>
      <c r="N115403" s="9"/>
    </row>
    <row r="115404" spans="12:14" x14ac:dyDescent="0.25">
      <c r="L115404" s="9"/>
      <c r="M115404" s="9"/>
      <c r="N115404" s="9"/>
    </row>
    <row r="115405" spans="12:14" x14ac:dyDescent="0.25">
      <c r="L115405" s="9"/>
      <c r="M115405" s="9"/>
      <c r="N115405" s="9"/>
    </row>
    <row r="115406" spans="12:14" x14ac:dyDescent="0.25">
      <c r="L115406" s="9"/>
      <c r="M115406" s="9"/>
      <c r="N115406" s="9"/>
    </row>
    <row r="115407" spans="12:14" x14ac:dyDescent="0.25">
      <c r="L115407" s="9"/>
      <c r="M115407" s="9"/>
      <c r="N115407" s="9"/>
    </row>
    <row r="115408" spans="12:14" x14ac:dyDescent="0.25">
      <c r="L115408" s="9"/>
      <c r="M115408" s="9"/>
      <c r="N115408" s="9"/>
    </row>
    <row r="115409" spans="12:14" x14ac:dyDescent="0.25">
      <c r="L115409" s="9"/>
      <c r="M115409" s="9"/>
      <c r="N115409" s="9"/>
    </row>
    <row r="115410" spans="12:14" x14ac:dyDescent="0.25">
      <c r="L115410" s="9"/>
      <c r="M115410" s="9"/>
      <c r="N115410" s="9"/>
    </row>
    <row r="115411" spans="12:14" x14ac:dyDescent="0.25">
      <c r="L115411" s="9"/>
      <c r="M115411" s="9"/>
      <c r="N115411" s="9"/>
    </row>
    <row r="115412" spans="12:14" x14ac:dyDescent="0.25">
      <c r="L115412" s="9"/>
      <c r="M115412" s="9"/>
      <c r="N115412" s="9"/>
    </row>
    <row r="115413" spans="12:14" x14ac:dyDescent="0.25">
      <c r="L115413" s="9"/>
      <c r="M115413" s="9"/>
      <c r="N115413" s="9"/>
    </row>
    <row r="115414" spans="12:14" x14ac:dyDescent="0.25">
      <c r="L115414" s="9"/>
      <c r="M115414" s="9"/>
      <c r="N115414" s="9"/>
    </row>
    <row r="115415" spans="12:14" x14ac:dyDescent="0.25">
      <c r="L115415" s="9"/>
      <c r="M115415" s="9"/>
      <c r="N115415" s="9"/>
    </row>
    <row r="115416" spans="12:14" x14ac:dyDescent="0.25">
      <c r="L115416" s="9"/>
      <c r="M115416" s="9"/>
      <c r="N115416" s="9"/>
    </row>
    <row r="115417" spans="12:14" x14ac:dyDescent="0.25">
      <c r="L115417" s="9"/>
      <c r="M115417" s="9"/>
      <c r="N115417" s="9"/>
    </row>
    <row r="115418" spans="12:14" x14ac:dyDescent="0.25">
      <c r="L115418" s="9"/>
      <c r="M115418" s="9"/>
      <c r="N115418" s="9"/>
    </row>
    <row r="115419" spans="12:14" x14ac:dyDescent="0.25">
      <c r="L115419" s="9"/>
      <c r="M115419" s="9"/>
      <c r="N115419" s="9"/>
    </row>
    <row r="115420" spans="12:14" x14ac:dyDescent="0.25">
      <c r="L115420" s="9"/>
      <c r="M115420" s="9"/>
      <c r="N115420" s="9"/>
    </row>
    <row r="115421" spans="12:14" x14ac:dyDescent="0.25">
      <c r="L115421" s="9"/>
      <c r="M115421" s="9"/>
      <c r="N115421" s="9"/>
    </row>
    <row r="115422" spans="12:14" x14ac:dyDescent="0.25">
      <c r="L115422" s="9"/>
      <c r="M115422" s="9"/>
      <c r="N115422" s="9"/>
    </row>
    <row r="115423" spans="12:14" x14ac:dyDescent="0.25">
      <c r="L115423" s="9"/>
      <c r="M115423" s="9"/>
      <c r="N115423" s="9"/>
    </row>
    <row r="115424" spans="12:14" x14ac:dyDescent="0.25">
      <c r="L115424" s="9"/>
      <c r="M115424" s="9"/>
      <c r="N115424" s="9"/>
    </row>
    <row r="115425" spans="12:14" x14ac:dyDescent="0.25">
      <c r="L115425" s="9"/>
      <c r="M115425" s="9"/>
      <c r="N115425" s="9"/>
    </row>
    <row r="115426" spans="12:14" x14ac:dyDescent="0.25">
      <c r="L115426" s="9"/>
      <c r="M115426" s="9"/>
      <c r="N115426" s="9"/>
    </row>
    <row r="115427" spans="12:14" x14ac:dyDescent="0.25">
      <c r="L115427" s="9"/>
      <c r="M115427" s="9"/>
      <c r="N115427" s="9"/>
    </row>
    <row r="115428" spans="12:14" x14ac:dyDescent="0.25">
      <c r="L115428" s="9"/>
      <c r="M115428" s="9"/>
      <c r="N115428" s="9"/>
    </row>
    <row r="115429" spans="12:14" x14ac:dyDescent="0.25">
      <c r="L115429" s="9"/>
      <c r="M115429" s="9"/>
      <c r="N115429" s="9"/>
    </row>
    <row r="115430" spans="12:14" x14ac:dyDescent="0.25">
      <c r="L115430" s="9"/>
      <c r="M115430" s="9"/>
      <c r="N115430" s="9"/>
    </row>
    <row r="115431" spans="12:14" x14ac:dyDescent="0.25">
      <c r="L115431" s="9"/>
      <c r="M115431" s="9"/>
      <c r="N115431" s="9"/>
    </row>
    <row r="115432" spans="12:14" x14ac:dyDescent="0.25">
      <c r="L115432" s="9"/>
      <c r="M115432" s="9"/>
      <c r="N115432" s="9"/>
    </row>
    <row r="115433" spans="12:14" x14ac:dyDescent="0.25">
      <c r="L115433" s="9"/>
      <c r="M115433" s="9"/>
      <c r="N115433" s="9"/>
    </row>
    <row r="115434" spans="12:14" x14ac:dyDescent="0.25">
      <c r="L115434" s="9"/>
      <c r="M115434" s="9"/>
      <c r="N115434" s="9"/>
    </row>
    <row r="115435" spans="12:14" x14ac:dyDescent="0.25">
      <c r="L115435" s="9"/>
      <c r="M115435" s="9"/>
      <c r="N115435" s="9"/>
    </row>
    <row r="115436" spans="12:14" x14ac:dyDescent="0.25">
      <c r="L115436" s="9"/>
      <c r="M115436" s="9"/>
      <c r="N115436" s="9"/>
    </row>
    <row r="115437" spans="12:14" x14ac:dyDescent="0.25">
      <c r="L115437" s="9"/>
      <c r="M115437" s="9"/>
      <c r="N115437" s="9"/>
    </row>
    <row r="115438" spans="12:14" x14ac:dyDescent="0.25">
      <c r="L115438" s="9"/>
      <c r="M115438" s="9"/>
      <c r="N115438" s="9"/>
    </row>
    <row r="115439" spans="12:14" x14ac:dyDescent="0.25">
      <c r="L115439" s="9"/>
      <c r="M115439" s="9"/>
      <c r="N115439" s="9"/>
    </row>
    <row r="115440" spans="12:14" x14ac:dyDescent="0.25">
      <c r="L115440" s="9"/>
      <c r="M115440" s="9"/>
      <c r="N115440" s="9"/>
    </row>
    <row r="115441" spans="12:14" x14ac:dyDescent="0.25">
      <c r="L115441" s="9"/>
      <c r="M115441" s="9"/>
      <c r="N115441" s="9"/>
    </row>
    <row r="115442" spans="12:14" x14ac:dyDescent="0.25">
      <c r="L115442" s="9"/>
      <c r="M115442" s="9"/>
      <c r="N115442" s="9"/>
    </row>
    <row r="115443" spans="12:14" x14ac:dyDescent="0.25">
      <c r="L115443" s="9"/>
      <c r="M115443" s="9"/>
      <c r="N115443" s="9"/>
    </row>
    <row r="115444" spans="12:14" x14ac:dyDescent="0.25">
      <c r="L115444" s="9"/>
      <c r="M115444" s="9"/>
      <c r="N115444" s="9"/>
    </row>
    <row r="115445" spans="12:14" x14ac:dyDescent="0.25">
      <c r="L115445" s="9"/>
      <c r="M115445" s="9"/>
      <c r="N115445" s="9"/>
    </row>
    <row r="115446" spans="12:14" x14ac:dyDescent="0.25">
      <c r="L115446" s="9"/>
      <c r="M115446" s="9"/>
      <c r="N115446" s="9"/>
    </row>
    <row r="115447" spans="12:14" x14ac:dyDescent="0.25">
      <c r="L115447" s="9"/>
      <c r="M115447" s="9"/>
      <c r="N115447" s="9"/>
    </row>
    <row r="115448" spans="12:14" x14ac:dyDescent="0.25">
      <c r="L115448" s="9"/>
      <c r="M115448" s="9"/>
      <c r="N115448" s="9"/>
    </row>
    <row r="115449" spans="12:14" x14ac:dyDescent="0.25">
      <c r="L115449" s="9"/>
      <c r="M115449" s="9"/>
      <c r="N115449" s="9"/>
    </row>
    <row r="115450" spans="12:14" x14ac:dyDescent="0.25">
      <c r="L115450" s="9"/>
      <c r="M115450" s="9"/>
      <c r="N115450" s="9"/>
    </row>
    <row r="115451" spans="12:14" x14ac:dyDescent="0.25">
      <c r="L115451" s="9"/>
      <c r="M115451" s="9"/>
      <c r="N115451" s="9"/>
    </row>
    <row r="115452" spans="12:14" x14ac:dyDescent="0.25">
      <c r="L115452" s="9"/>
      <c r="M115452" s="9"/>
      <c r="N115452" s="9"/>
    </row>
    <row r="115453" spans="12:14" x14ac:dyDescent="0.25">
      <c r="L115453" s="9"/>
      <c r="M115453" s="9"/>
      <c r="N115453" s="9"/>
    </row>
    <row r="115454" spans="12:14" x14ac:dyDescent="0.25">
      <c r="L115454" s="9"/>
      <c r="M115454" s="9"/>
      <c r="N115454" s="9"/>
    </row>
    <row r="115455" spans="12:14" x14ac:dyDescent="0.25">
      <c r="L115455" s="9"/>
      <c r="M115455" s="9"/>
      <c r="N115455" s="9"/>
    </row>
    <row r="115456" spans="12:14" x14ac:dyDescent="0.25">
      <c r="L115456" s="9"/>
      <c r="M115456" s="9"/>
      <c r="N115456" s="9"/>
    </row>
    <row r="115457" spans="12:14" x14ac:dyDescent="0.25">
      <c r="L115457" s="9"/>
      <c r="M115457" s="9"/>
      <c r="N115457" s="9"/>
    </row>
    <row r="115458" spans="12:14" x14ac:dyDescent="0.25">
      <c r="L115458" s="9"/>
      <c r="M115458" s="9"/>
      <c r="N115458" s="9"/>
    </row>
    <row r="115459" spans="12:14" x14ac:dyDescent="0.25">
      <c r="L115459" s="9"/>
      <c r="M115459" s="9"/>
      <c r="N115459" s="9"/>
    </row>
    <row r="115460" spans="12:14" x14ac:dyDescent="0.25">
      <c r="L115460" s="9"/>
      <c r="M115460" s="9"/>
      <c r="N115460" s="9"/>
    </row>
    <row r="115461" spans="12:14" x14ac:dyDescent="0.25">
      <c r="L115461" s="9"/>
      <c r="M115461" s="9"/>
      <c r="N115461" s="9"/>
    </row>
    <row r="115462" spans="12:14" x14ac:dyDescent="0.25">
      <c r="L115462" s="9"/>
      <c r="M115462" s="9"/>
      <c r="N115462" s="9"/>
    </row>
    <row r="115463" spans="12:14" x14ac:dyDescent="0.25">
      <c r="L115463" s="9"/>
      <c r="M115463" s="9"/>
      <c r="N115463" s="9"/>
    </row>
    <row r="115464" spans="12:14" x14ac:dyDescent="0.25">
      <c r="L115464" s="9"/>
      <c r="M115464" s="9"/>
      <c r="N115464" s="9"/>
    </row>
    <row r="115465" spans="12:14" x14ac:dyDescent="0.25">
      <c r="L115465" s="9"/>
      <c r="M115465" s="9"/>
      <c r="N115465" s="9"/>
    </row>
    <row r="115466" spans="12:14" x14ac:dyDescent="0.25">
      <c r="L115466" s="9"/>
      <c r="M115466" s="9"/>
      <c r="N115466" s="9"/>
    </row>
    <row r="115467" spans="12:14" x14ac:dyDescent="0.25">
      <c r="L115467" s="9"/>
      <c r="M115467" s="9"/>
      <c r="N115467" s="9"/>
    </row>
    <row r="115468" spans="12:14" x14ac:dyDescent="0.25">
      <c r="L115468" s="9"/>
      <c r="M115468" s="9"/>
      <c r="N115468" s="9"/>
    </row>
    <row r="115469" spans="12:14" x14ac:dyDescent="0.25">
      <c r="L115469" s="9"/>
      <c r="M115469" s="9"/>
      <c r="N115469" s="9"/>
    </row>
    <row r="115470" spans="12:14" x14ac:dyDescent="0.25">
      <c r="L115470" s="9"/>
      <c r="M115470" s="9"/>
      <c r="N115470" s="9"/>
    </row>
    <row r="115471" spans="12:14" x14ac:dyDescent="0.25">
      <c r="L115471" s="9"/>
      <c r="M115471" s="9"/>
      <c r="N115471" s="9"/>
    </row>
    <row r="115472" spans="12:14" x14ac:dyDescent="0.25">
      <c r="L115472" s="9"/>
      <c r="M115472" s="9"/>
      <c r="N115472" s="9"/>
    </row>
    <row r="115473" spans="12:14" x14ac:dyDescent="0.25">
      <c r="L115473" s="9"/>
      <c r="M115473" s="9"/>
      <c r="N115473" s="9"/>
    </row>
    <row r="115474" spans="12:14" x14ac:dyDescent="0.25">
      <c r="L115474" s="9"/>
      <c r="M115474" s="9"/>
      <c r="N115474" s="9"/>
    </row>
    <row r="115475" spans="12:14" x14ac:dyDescent="0.25">
      <c r="L115475" s="9"/>
      <c r="M115475" s="9"/>
      <c r="N115475" s="9"/>
    </row>
    <row r="115476" spans="12:14" x14ac:dyDescent="0.25">
      <c r="L115476" s="9"/>
      <c r="M115476" s="9"/>
      <c r="N115476" s="9"/>
    </row>
    <row r="115477" spans="12:14" x14ac:dyDescent="0.25">
      <c r="L115477" s="9"/>
      <c r="M115477" s="9"/>
      <c r="N115477" s="9"/>
    </row>
    <row r="115478" spans="12:14" x14ac:dyDescent="0.25">
      <c r="L115478" s="9"/>
      <c r="M115478" s="9"/>
      <c r="N115478" s="9"/>
    </row>
    <row r="115479" spans="12:14" x14ac:dyDescent="0.25">
      <c r="L115479" s="9"/>
      <c r="M115479" s="9"/>
      <c r="N115479" s="9"/>
    </row>
    <row r="115480" spans="12:14" x14ac:dyDescent="0.25">
      <c r="L115480" s="9"/>
      <c r="M115480" s="9"/>
      <c r="N115480" s="9"/>
    </row>
    <row r="115481" spans="12:14" x14ac:dyDescent="0.25">
      <c r="L115481" s="9"/>
      <c r="M115481" s="9"/>
      <c r="N115481" s="9"/>
    </row>
    <row r="115482" spans="12:14" x14ac:dyDescent="0.25">
      <c r="L115482" s="9"/>
      <c r="M115482" s="9"/>
      <c r="N115482" s="9"/>
    </row>
    <row r="115483" spans="12:14" x14ac:dyDescent="0.25">
      <c r="L115483" s="9"/>
      <c r="M115483" s="9"/>
      <c r="N115483" s="9"/>
    </row>
    <row r="115484" spans="12:14" x14ac:dyDescent="0.25">
      <c r="L115484" s="9"/>
      <c r="M115484" s="9"/>
      <c r="N115484" s="9"/>
    </row>
    <row r="115485" spans="12:14" x14ac:dyDescent="0.25">
      <c r="L115485" s="9"/>
      <c r="M115485" s="9"/>
      <c r="N115485" s="9"/>
    </row>
    <row r="115486" spans="12:14" x14ac:dyDescent="0.25">
      <c r="L115486" s="9"/>
      <c r="M115486" s="9"/>
      <c r="N115486" s="9"/>
    </row>
    <row r="115487" spans="12:14" x14ac:dyDescent="0.25">
      <c r="L115487" s="9"/>
      <c r="M115487" s="9"/>
      <c r="N115487" s="9"/>
    </row>
    <row r="115488" spans="12:14" x14ac:dyDescent="0.25">
      <c r="L115488" s="9"/>
      <c r="M115488" s="9"/>
      <c r="N115488" s="9"/>
    </row>
    <row r="115489" spans="12:14" x14ac:dyDescent="0.25">
      <c r="L115489" s="9"/>
      <c r="M115489" s="9"/>
      <c r="N115489" s="9"/>
    </row>
    <row r="115490" spans="12:14" x14ac:dyDescent="0.25">
      <c r="L115490" s="9"/>
      <c r="M115490" s="9"/>
      <c r="N115490" s="9"/>
    </row>
    <row r="115491" spans="12:14" x14ac:dyDescent="0.25">
      <c r="L115491" s="9"/>
      <c r="M115491" s="9"/>
      <c r="N115491" s="9"/>
    </row>
    <row r="115492" spans="12:14" x14ac:dyDescent="0.25">
      <c r="L115492" s="9"/>
      <c r="M115492" s="9"/>
      <c r="N115492" s="9"/>
    </row>
    <row r="115493" spans="12:14" x14ac:dyDescent="0.25">
      <c r="L115493" s="9"/>
      <c r="M115493" s="9"/>
      <c r="N115493" s="9"/>
    </row>
    <row r="115494" spans="12:14" x14ac:dyDescent="0.25">
      <c r="L115494" s="9"/>
      <c r="M115494" s="9"/>
      <c r="N115494" s="9"/>
    </row>
    <row r="115495" spans="12:14" x14ac:dyDescent="0.25">
      <c r="L115495" s="9"/>
      <c r="M115495" s="9"/>
      <c r="N115495" s="9"/>
    </row>
    <row r="115496" spans="12:14" x14ac:dyDescent="0.25">
      <c r="L115496" s="9"/>
      <c r="M115496" s="9"/>
      <c r="N115496" s="9"/>
    </row>
    <row r="115497" spans="12:14" x14ac:dyDescent="0.25">
      <c r="L115497" s="9"/>
      <c r="M115497" s="9"/>
      <c r="N115497" s="9"/>
    </row>
    <row r="115498" spans="12:14" x14ac:dyDescent="0.25">
      <c r="L115498" s="9"/>
      <c r="M115498" s="9"/>
      <c r="N115498" s="9"/>
    </row>
    <row r="115499" spans="12:14" x14ac:dyDescent="0.25">
      <c r="L115499" s="9"/>
      <c r="M115499" s="9"/>
      <c r="N115499" s="9"/>
    </row>
    <row r="115500" spans="12:14" x14ac:dyDescent="0.25">
      <c r="L115500" s="9"/>
      <c r="M115500" s="9"/>
      <c r="N115500" s="9"/>
    </row>
    <row r="115501" spans="12:14" x14ac:dyDescent="0.25">
      <c r="L115501" s="9"/>
      <c r="M115501" s="9"/>
      <c r="N115501" s="9"/>
    </row>
    <row r="115502" spans="12:14" x14ac:dyDescent="0.25">
      <c r="L115502" s="9"/>
      <c r="M115502" s="9"/>
      <c r="N115502" s="9"/>
    </row>
    <row r="115503" spans="12:14" x14ac:dyDescent="0.25">
      <c r="L115503" s="9"/>
      <c r="M115503" s="9"/>
      <c r="N115503" s="9"/>
    </row>
    <row r="115504" spans="12:14" x14ac:dyDescent="0.25">
      <c r="L115504" s="9"/>
      <c r="M115504" s="9"/>
      <c r="N115504" s="9"/>
    </row>
    <row r="115505" spans="12:14" x14ac:dyDescent="0.25">
      <c r="L115505" s="9"/>
      <c r="M115505" s="9"/>
      <c r="N115505" s="9"/>
    </row>
    <row r="115506" spans="12:14" x14ac:dyDescent="0.25">
      <c r="L115506" s="9"/>
      <c r="M115506" s="9"/>
      <c r="N115506" s="9"/>
    </row>
    <row r="115507" spans="12:14" x14ac:dyDescent="0.25">
      <c r="L115507" s="9"/>
      <c r="M115507" s="9"/>
      <c r="N115507" s="9"/>
    </row>
    <row r="115508" spans="12:14" x14ac:dyDescent="0.25">
      <c r="L115508" s="9"/>
      <c r="M115508" s="9"/>
      <c r="N115508" s="9"/>
    </row>
    <row r="115509" spans="12:14" x14ac:dyDescent="0.25">
      <c r="L115509" s="9"/>
      <c r="M115509" s="9"/>
      <c r="N115509" s="9"/>
    </row>
    <row r="115510" spans="12:14" x14ac:dyDescent="0.25">
      <c r="L115510" s="9"/>
      <c r="M115510" s="9"/>
      <c r="N115510" s="9"/>
    </row>
    <row r="115511" spans="12:14" x14ac:dyDescent="0.25">
      <c r="L115511" s="9"/>
      <c r="M115511" s="9"/>
      <c r="N115511" s="9"/>
    </row>
    <row r="115512" spans="12:14" x14ac:dyDescent="0.25">
      <c r="L115512" s="9"/>
      <c r="M115512" s="9"/>
      <c r="N115512" s="9"/>
    </row>
    <row r="115513" spans="12:14" x14ac:dyDescent="0.25">
      <c r="L115513" s="9"/>
      <c r="M115513" s="9"/>
      <c r="N115513" s="9"/>
    </row>
    <row r="115514" spans="12:14" x14ac:dyDescent="0.25">
      <c r="L115514" s="9"/>
      <c r="M115514" s="9"/>
      <c r="N115514" s="9"/>
    </row>
    <row r="115515" spans="12:14" x14ac:dyDescent="0.25">
      <c r="L115515" s="9"/>
      <c r="M115515" s="9"/>
      <c r="N115515" s="9"/>
    </row>
    <row r="115516" spans="12:14" x14ac:dyDescent="0.25">
      <c r="L115516" s="9"/>
      <c r="M115516" s="9"/>
      <c r="N115516" s="9"/>
    </row>
    <row r="115517" spans="12:14" x14ac:dyDescent="0.25">
      <c r="L115517" s="9"/>
      <c r="M115517" s="9"/>
      <c r="N115517" s="9"/>
    </row>
    <row r="115518" spans="12:14" x14ac:dyDescent="0.25">
      <c r="L115518" s="9"/>
      <c r="M115518" s="9"/>
      <c r="N115518" s="9"/>
    </row>
    <row r="115519" spans="12:14" x14ac:dyDescent="0.25">
      <c r="L115519" s="9"/>
      <c r="M115519" s="9"/>
      <c r="N115519" s="9"/>
    </row>
    <row r="115520" spans="12:14" x14ac:dyDescent="0.25">
      <c r="L115520" s="9"/>
      <c r="M115520" s="9"/>
      <c r="N115520" s="9"/>
    </row>
    <row r="115521" spans="12:14" x14ac:dyDescent="0.25">
      <c r="L115521" s="9"/>
      <c r="M115521" s="9"/>
      <c r="N115521" s="9"/>
    </row>
    <row r="115522" spans="12:14" x14ac:dyDescent="0.25">
      <c r="L115522" s="9"/>
      <c r="M115522" s="9"/>
      <c r="N115522" s="9"/>
    </row>
    <row r="115523" spans="12:14" x14ac:dyDescent="0.25">
      <c r="L115523" s="9"/>
      <c r="M115523" s="9"/>
      <c r="N115523" s="9"/>
    </row>
    <row r="115524" spans="12:14" x14ac:dyDescent="0.25">
      <c r="L115524" s="9"/>
      <c r="M115524" s="9"/>
      <c r="N115524" s="9"/>
    </row>
    <row r="115525" spans="12:14" x14ac:dyDescent="0.25">
      <c r="L115525" s="9"/>
      <c r="M115525" s="9"/>
      <c r="N115525" s="9"/>
    </row>
    <row r="115526" spans="12:14" x14ac:dyDescent="0.25">
      <c r="L115526" s="9"/>
      <c r="M115526" s="9"/>
      <c r="N115526" s="9"/>
    </row>
    <row r="115527" spans="12:14" x14ac:dyDescent="0.25">
      <c r="L115527" s="9"/>
      <c r="M115527" s="9"/>
      <c r="N115527" s="9"/>
    </row>
    <row r="115528" spans="12:14" x14ac:dyDescent="0.25">
      <c r="L115528" s="9"/>
      <c r="M115528" s="9"/>
      <c r="N115528" s="9"/>
    </row>
    <row r="115529" spans="12:14" x14ac:dyDescent="0.25">
      <c r="L115529" s="9"/>
      <c r="M115529" s="9"/>
      <c r="N115529" s="9"/>
    </row>
    <row r="115530" spans="12:14" x14ac:dyDescent="0.25">
      <c r="L115530" s="9"/>
      <c r="M115530" s="9"/>
      <c r="N115530" s="9"/>
    </row>
    <row r="115531" spans="12:14" x14ac:dyDescent="0.25">
      <c r="L115531" s="9"/>
      <c r="M115531" s="9"/>
      <c r="N115531" s="9"/>
    </row>
    <row r="115532" spans="12:14" x14ac:dyDescent="0.25">
      <c r="L115532" s="9"/>
      <c r="M115532" s="9"/>
      <c r="N115532" s="9"/>
    </row>
    <row r="115533" spans="12:14" x14ac:dyDescent="0.25">
      <c r="L115533" s="9"/>
      <c r="M115533" s="9"/>
      <c r="N115533" s="9"/>
    </row>
    <row r="115534" spans="12:14" x14ac:dyDescent="0.25">
      <c r="L115534" s="9"/>
      <c r="M115534" s="9"/>
      <c r="N115534" s="9"/>
    </row>
    <row r="115535" spans="12:14" x14ac:dyDescent="0.25">
      <c r="L115535" s="9"/>
      <c r="M115535" s="9"/>
      <c r="N115535" s="9"/>
    </row>
    <row r="115536" spans="12:14" x14ac:dyDescent="0.25">
      <c r="L115536" s="9"/>
      <c r="M115536" s="9"/>
      <c r="N115536" s="9"/>
    </row>
    <row r="115537" spans="12:14" x14ac:dyDescent="0.25">
      <c r="L115537" s="9"/>
      <c r="M115537" s="9"/>
      <c r="N115537" s="9"/>
    </row>
    <row r="115538" spans="12:14" x14ac:dyDescent="0.25">
      <c r="L115538" s="9"/>
      <c r="M115538" s="9"/>
      <c r="N115538" s="9"/>
    </row>
    <row r="115539" spans="12:14" x14ac:dyDescent="0.25">
      <c r="L115539" s="9"/>
      <c r="M115539" s="9"/>
      <c r="N115539" s="9"/>
    </row>
    <row r="115540" spans="12:14" x14ac:dyDescent="0.25">
      <c r="L115540" s="9"/>
      <c r="M115540" s="9"/>
      <c r="N115540" s="9"/>
    </row>
    <row r="115541" spans="12:14" x14ac:dyDescent="0.25">
      <c r="L115541" s="9"/>
      <c r="M115541" s="9"/>
      <c r="N115541" s="9"/>
    </row>
    <row r="115542" spans="12:14" x14ac:dyDescent="0.25">
      <c r="L115542" s="9"/>
      <c r="M115542" s="9"/>
      <c r="N115542" s="9"/>
    </row>
    <row r="115543" spans="12:14" x14ac:dyDescent="0.25">
      <c r="L115543" s="9"/>
      <c r="M115543" s="9"/>
      <c r="N115543" s="9"/>
    </row>
    <row r="115544" spans="12:14" x14ac:dyDescent="0.25">
      <c r="L115544" s="9"/>
      <c r="M115544" s="9"/>
      <c r="N115544" s="9"/>
    </row>
    <row r="115545" spans="12:14" x14ac:dyDescent="0.25">
      <c r="L115545" s="9"/>
      <c r="M115545" s="9"/>
      <c r="N115545" s="9"/>
    </row>
    <row r="115546" spans="12:14" x14ac:dyDescent="0.25">
      <c r="L115546" s="9"/>
      <c r="M115546" s="9"/>
      <c r="N115546" s="9"/>
    </row>
    <row r="115547" spans="12:14" x14ac:dyDescent="0.25">
      <c r="L115547" s="9"/>
      <c r="M115547" s="9"/>
      <c r="N115547" s="9"/>
    </row>
    <row r="115548" spans="12:14" x14ac:dyDescent="0.25">
      <c r="L115548" s="9"/>
      <c r="M115548" s="9"/>
      <c r="N115548" s="9"/>
    </row>
    <row r="115549" spans="12:14" x14ac:dyDescent="0.25">
      <c r="L115549" s="9"/>
      <c r="M115549" s="9"/>
      <c r="N115549" s="9"/>
    </row>
    <row r="115550" spans="12:14" x14ac:dyDescent="0.25">
      <c r="L115550" s="9"/>
      <c r="M115550" s="9"/>
      <c r="N115550" s="9"/>
    </row>
    <row r="115551" spans="12:14" x14ac:dyDescent="0.25">
      <c r="L115551" s="9"/>
      <c r="M115551" s="9"/>
      <c r="N115551" s="9"/>
    </row>
    <row r="115552" spans="12:14" x14ac:dyDescent="0.25">
      <c r="L115552" s="9"/>
      <c r="M115552" s="9"/>
      <c r="N115552" s="9"/>
    </row>
    <row r="115553" spans="12:14" x14ac:dyDescent="0.25">
      <c r="L115553" s="9"/>
      <c r="M115553" s="9"/>
      <c r="N115553" s="9"/>
    </row>
    <row r="115554" spans="12:14" x14ac:dyDescent="0.25">
      <c r="L115554" s="9"/>
      <c r="M115554" s="9"/>
      <c r="N115554" s="9"/>
    </row>
    <row r="115555" spans="12:14" x14ac:dyDescent="0.25">
      <c r="L115555" s="9"/>
      <c r="M115555" s="9"/>
      <c r="N115555" s="9"/>
    </row>
    <row r="115556" spans="12:14" x14ac:dyDescent="0.25">
      <c r="L115556" s="9"/>
      <c r="M115556" s="9"/>
      <c r="N115556" s="9"/>
    </row>
    <row r="115557" spans="12:14" x14ac:dyDescent="0.25">
      <c r="L115557" s="9"/>
      <c r="M115557" s="9"/>
      <c r="N115557" s="9"/>
    </row>
    <row r="115558" spans="12:14" x14ac:dyDescent="0.25">
      <c r="L115558" s="9"/>
      <c r="M115558" s="9"/>
      <c r="N115558" s="9"/>
    </row>
    <row r="115559" spans="12:14" x14ac:dyDescent="0.25">
      <c r="L115559" s="9"/>
      <c r="M115559" s="9"/>
      <c r="N115559" s="9"/>
    </row>
    <row r="115560" spans="12:14" x14ac:dyDescent="0.25">
      <c r="L115560" s="9"/>
      <c r="M115560" s="9"/>
      <c r="N115560" s="9"/>
    </row>
    <row r="115561" spans="12:14" x14ac:dyDescent="0.25">
      <c r="L115561" s="9"/>
      <c r="M115561" s="9"/>
      <c r="N115561" s="9"/>
    </row>
    <row r="115562" spans="12:14" x14ac:dyDescent="0.25">
      <c r="L115562" s="9"/>
      <c r="M115562" s="9"/>
      <c r="N115562" s="9"/>
    </row>
    <row r="115563" spans="12:14" x14ac:dyDescent="0.25">
      <c r="L115563" s="9"/>
      <c r="M115563" s="9"/>
      <c r="N115563" s="9"/>
    </row>
    <row r="115564" spans="12:14" x14ac:dyDescent="0.25">
      <c r="L115564" s="9"/>
      <c r="M115564" s="9"/>
      <c r="N115564" s="9"/>
    </row>
    <row r="115565" spans="12:14" x14ac:dyDescent="0.25">
      <c r="L115565" s="9"/>
      <c r="M115565" s="9"/>
      <c r="N115565" s="9"/>
    </row>
    <row r="115566" spans="12:14" x14ac:dyDescent="0.25">
      <c r="L115566" s="9"/>
      <c r="M115566" s="9"/>
      <c r="N115566" s="9"/>
    </row>
    <row r="115567" spans="12:14" x14ac:dyDescent="0.25">
      <c r="L115567" s="9"/>
      <c r="M115567" s="9"/>
      <c r="N115567" s="9"/>
    </row>
    <row r="115568" spans="12:14" x14ac:dyDescent="0.25">
      <c r="L115568" s="9"/>
      <c r="M115568" s="9"/>
      <c r="N115568" s="9"/>
    </row>
    <row r="115569" spans="12:14" x14ac:dyDescent="0.25">
      <c r="L115569" s="9"/>
      <c r="M115569" s="9"/>
      <c r="N115569" s="9"/>
    </row>
    <row r="115570" spans="12:14" x14ac:dyDescent="0.25">
      <c r="L115570" s="9"/>
      <c r="M115570" s="9"/>
      <c r="N115570" s="9"/>
    </row>
    <row r="115571" spans="12:14" x14ac:dyDescent="0.25">
      <c r="L115571" s="9"/>
      <c r="M115571" s="9"/>
      <c r="N115571" s="9"/>
    </row>
    <row r="115572" spans="12:14" x14ac:dyDescent="0.25">
      <c r="L115572" s="9"/>
      <c r="M115572" s="9"/>
      <c r="N115572" s="9"/>
    </row>
    <row r="115573" spans="12:14" x14ac:dyDescent="0.25">
      <c r="L115573" s="9"/>
      <c r="M115573" s="9"/>
      <c r="N115573" s="9"/>
    </row>
    <row r="115574" spans="12:14" x14ac:dyDescent="0.25">
      <c r="L115574" s="9"/>
      <c r="M115574" s="9"/>
      <c r="N115574" s="9"/>
    </row>
    <row r="115575" spans="12:14" x14ac:dyDescent="0.25">
      <c r="L115575" s="9"/>
      <c r="M115575" s="9"/>
      <c r="N115575" s="9"/>
    </row>
    <row r="115576" spans="12:14" x14ac:dyDescent="0.25">
      <c r="L115576" s="9"/>
      <c r="M115576" s="9"/>
      <c r="N115576" s="9"/>
    </row>
    <row r="115577" spans="12:14" x14ac:dyDescent="0.25">
      <c r="L115577" s="9"/>
      <c r="M115577" s="9"/>
      <c r="N115577" s="9"/>
    </row>
    <row r="115578" spans="12:14" x14ac:dyDescent="0.25">
      <c r="L115578" s="9"/>
      <c r="M115578" s="9"/>
      <c r="N115578" s="9"/>
    </row>
    <row r="115579" spans="12:14" x14ac:dyDescent="0.25">
      <c r="L115579" s="9"/>
      <c r="M115579" s="9"/>
      <c r="N115579" s="9"/>
    </row>
    <row r="115580" spans="12:14" x14ac:dyDescent="0.25">
      <c r="L115580" s="9"/>
      <c r="M115580" s="9"/>
      <c r="N115580" s="9"/>
    </row>
    <row r="115581" spans="12:14" x14ac:dyDescent="0.25">
      <c r="L115581" s="9"/>
      <c r="M115581" s="9"/>
      <c r="N115581" s="9"/>
    </row>
    <row r="115582" spans="12:14" x14ac:dyDescent="0.25">
      <c r="L115582" s="9"/>
      <c r="M115582" s="9"/>
      <c r="N115582" s="9"/>
    </row>
    <row r="115583" spans="12:14" x14ac:dyDescent="0.25">
      <c r="L115583" s="9"/>
      <c r="M115583" s="9"/>
      <c r="N115583" s="9"/>
    </row>
    <row r="115584" spans="12:14" x14ac:dyDescent="0.25">
      <c r="L115584" s="9"/>
      <c r="M115584" s="9"/>
      <c r="N115584" s="9"/>
    </row>
    <row r="115585" spans="12:14" x14ac:dyDescent="0.25">
      <c r="L115585" s="9"/>
      <c r="M115585" s="9"/>
      <c r="N115585" s="9"/>
    </row>
    <row r="115586" spans="12:14" x14ac:dyDescent="0.25">
      <c r="L115586" s="9"/>
      <c r="M115586" s="9"/>
      <c r="N115586" s="9"/>
    </row>
    <row r="115587" spans="12:14" x14ac:dyDescent="0.25">
      <c r="L115587" s="9"/>
      <c r="M115587" s="9"/>
      <c r="N115587" s="9"/>
    </row>
    <row r="115588" spans="12:14" x14ac:dyDescent="0.25">
      <c r="L115588" s="9"/>
      <c r="M115588" s="9"/>
      <c r="N115588" s="9"/>
    </row>
    <row r="115589" spans="12:14" x14ac:dyDescent="0.25">
      <c r="L115589" s="9"/>
      <c r="M115589" s="9"/>
      <c r="N115589" s="9"/>
    </row>
    <row r="115590" spans="12:14" x14ac:dyDescent="0.25">
      <c r="L115590" s="9"/>
      <c r="M115590" s="9"/>
      <c r="N115590" s="9"/>
    </row>
    <row r="115591" spans="12:14" x14ac:dyDescent="0.25">
      <c r="L115591" s="9"/>
      <c r="M115591" s="9"/>
      <c r="N115591" s="9"/>
    </row>
    <row r="115592" spans="12:14" x14ac:dyDescent="0.25">
      <c r="L115592" s="9"/>
      <c r="M115592" s="9"/>
      <c r="N115592" s="9"/>
    </row>
    <row r="115593" spans="12:14" x14ac:dyDescent="0.25">
      <c r="L115593" s="9"/>
      <c r="M115593" s="9"/>
      <c r="N115593" s="9"/>
    </row>
    <row r="115594" spans="12:14" x14ac:dyDescent="0.25">
      <c r="L115594" s="9"/>
      <c r="M115594" s="9"/>
      <c r="N115594" s="9"/>
    </row>
    <row r="115595" spans="12:14" x14ac:dyDescent="0.25">
      <c r="L115595" s="9"/>
      <c r="M115595" s="9"/>
      <c r="N115595" s="9"/>
    </row>
    <row r="115596" spans="12:14" x14ac:dyDescent="0.25">
      <c r="L115596" s="9"/>
      <c r="M115596" s="9"/>
      <c r="N115596" s="9"/>
    </row>
    <row r="115597" spans="12:14" x14ac:dyDescent="0.25">
      <c r="L115597" s="9"/>
      <c r="M115597" s="9"/>
      <c r="N115597" s="9"/>
    </row>
    <row r="115598" spans="12:14" x14ac:dyDescent="0.25">
      <c r="L115598" s="9"/>
      <c r="M115598" s="9"/>
      <c r="N115598" s="9"/>
    </row>
    <row r="115599" spans="12:14" x14ac:dyDescent="0.25">
      <c r="L115599" s="9"/>
      <c r="M115599" s="9"/>
      <c r="N115599" s="9"/>
    </row>
    <row r="115600" spans="12:14" x14ac:dyDescent="0.25">
      <c r="L115600" s="9"/>
      <c r="M115600" s="9"/>
      <c r="N115600" s="9"/>
    </row>
    <row r="115601" spans="12:14" x14ac:dyDescent="0.25">
      <c r="L115601" s="9"/>
      <c r="M115601" s="9"/>
      <c r="N115601" s="9"/>
    </row>
    <row r="115602" spans="12:14" x14ac:dyDescent="0.25">
      <c r="L115602" s="9"/>
      <c r="M115602" s="9"/>
      <c r="N115602" s="9"/>
    </row>
    <row r="115603" spans="12:14" x14ac:dyDescent="0.25">
      <c r="L115603" s="9"/>
      <c r="M115603" s="9"/>
      <c r="N115603" s="9"/>
    </row>
    <row r="115604" spans="12:14" x14ac:dyDescent="0.25">
      <c r="L115604" s="9"/>
      <c r="M115604" s="9"/>
      <c r="N115604" s="9"/>
    </row>
    <row r="115605" spans="12:14" x14ac:dyDescent="0.25">
      <c r="L115605" s="9"/>
      <c r="M115605" s="9"/>
      <c r="N115605" s="9"/>
    </row>
    <row r="115606" spans="12:14" x14ac:dyDescent="0.25">
      <c r="L115606" s="9"/>
      <c r="M115606" s="9"/>
      <c r="N115606" s="9"/>
    </row>
    <row r="115607" spans="12:14" x14ac:dyDescent="0.25">
      <c r="L115607" s="9"/>
      <c r="M115607" s="9"/>
      <c r="N115607" s="9"/>
    </row>
    <row r="115608" spans="12:14" x14ac:dyDescent="0.25">
      <c r="L115608" s="9"/>
      <c r="M115608" s="9"/>
      <c r="N115608" s="9"/>
    </row>
    <row r="115609" spans="12:14" x14ac:dyDescent="0.25">
      <c r="L115609" s="9"/>
      <c r="M115609" s="9"/>
      <c r="N115609" s="9"/>
    </row>
    <row r="115610" spans="12:14" x14ac:dyDescent="0.25">
      <c r="L115610" s="9"/>
      <c r="M115610" s="9"/>
      <c r="N115610" s="9"/>
    </row>
    <row r="115611" spans="12:14" x14ac:dyDescent="0.25">
      <c r="L115611" s="9"/>
      <c r="M115611" s="9"/>
      <c r="N115611" s="9"/>
    </row>
    <row r="115612" spans="12:14" x14ac:dyDescent="0.25">
      <c r="L115612" s="9"/>
      <c r="M115612" s="9"/>
      <c r="N115612" s="9"/>
    </row>
    <row r="115613" spans="12:14" x14ac:dyDescent="0.25">
      <c r="L115613" s="9"/>
      <c r="M115613" s="9"/>
      <c r="N115613" s="9"/>
    </row>
    <row r="115614" spans="12:14" x14ac:dyDescent="0.25">
      <c r="L115614" s="9"/>
      <c r="M115614" s="9"/>
      <c r="N115614" s="9"/>
    </row>
    <row r="115615" spans="12:14" x14ac:dyDescent="0.25">
      <c r="L115615" s="9"/>
      <c r="M115615" s="9"/>
      <c r="N115615" s="9"/>
    </row>
    <row r="115616" spans="12:14" x14ac:dyDescent="0.25">
      <c r="L115616" s="9"/>
      <c r="M115616" s="9"/>
      <c r="N115616" s="9"/>
    </row>
    <row r="115617" spans="12:14" x14ac:dyDescent="0.25">
      <c r="L115617" s="9"/>
      <c r="M115617" s="9"/>
      <c r="N115617" s="9"/>
    </row>
    <row r="115618" spans="12:14" x14ac:dyDescent="0.25">
      <c r="L115618" s="9"/>
      <c r="M115618" s="9"/>
      <c r="N115618" s="9"/>
    </row>
    <row r="115619" spans="12:14" x14ac:dyDescent="0.25">
      <c r="L115619" s="9"/>
      <c r="M115619" s="9"/>
      <c r="N115619" s="9"/>
    </row>
    <row r="115620" spans="12:14" x14ac:dyDescent="0.25">
      <c r="L115620" s="9"/>
      <c r="M115620" s="9"/>
      <c r="N115620" s="9"/>
    </row>
    <row r="115621" spans="12:14" x14ac:dyDescent="0.25">
      <c r="L115621" s="9"/>
      <c r="M115621" s="9"/>
      <c r="N115621" s="9"/>
    </row>
    <row r="115622" spans="12:14" x14ac:dyDescent="0.25">
      <c r="L115622" s="9"/>
      <c r="M115622" s="9"/>
      <c r="N115622" s="9"/>
    </row>
    <row r="115623" spans="12:14" x14ac:dyDescent="0.25">
      <c r="L115623" s="9"/>
      <c r="M115623" s="9"/>
      <c r="N115623" s="9"/>
    </row>
    <row r="115624" spans="12:14" x14ac:dyDescent="0.25">
      <c r="L115624" s="9"/>
      <c r="M115624" s="9"/>
      <c r="N115624" s="9"/>
    </row>
    <row r="115625" spans="12:14" x14ac:dyDescent="0.25">
      <c r="L115625" s="9"/>
      <c r="M115625" s="9"/>
      <c r="N115625" s="9"/>
    </row>
    <row r="115626" spans="12:14" x14ac:dyDescent="0.25">
      <c r="L115626" s="9"/>
      <c r="M115626" s="9"/>
      <c r="N115626" s="9"/>
    </row>
    <row r="115627" spans="12:14" x14ac:dyDescent="0.25">
      <c r="L115627" s="9"/>
      <c r="M115627" s="9"/>
      <c r="N115627" s="9"/>
    </row>
    <row r="115628" spans="12:14" x14ac:dyDescent="0.25">
      <c r="L115628" s="9"/>
      <c r="M115628" s="9"/>
      <c r="N115628" s="9"/>
    </row>
    <row r="115629" spans="12:14" x14ac:dyDescent="0.25">
      <c r="L115629" s="9"/>
      <c r="M115629" s="9"/>
      <c r="N115629" s="9"/>
    </row>
    <row r="115630" spans="12:14" x14ac:dyDescent="0.25">
      <c r="L115630" s="9"/>
      <c r="M115630" s="9"/>
      <c r="N115630" s="9"/>
    </row>
    <row r="115631" spans="12:14" x14ac:dyDescent="0.25">
      <c r="L115631" s="9"/>
      <c r="M115631" s="9"/>
      <c r="N115631" s="9"/>
    </row>
    <row r="115632" spans="12:14" x14ac:dyDescent="0.25">
      <c r="L115632" s="9"/>
      <c r="M115632" s="9"/>
      <c r="N115632" s="9"/>
    </row>
    <row r="115633" spans="12:14" x14ac:dyDescent="0.25">
      <c r="L115633" s="9"/>
      <c r="M115633" s="9"/>
      <c r="N115633" s="9"/>
    </row>
    <row r="115634" spans="12:14" x14ac:dyDescent="0.25">
      <c r="L115634" s="9"/>
      <c r="M115634" s="9"/>
      <c r="N115634" s="9"/>
    </row>
    <row r="115635" spans="12:14" x14ac:dyDescent="0.25">
      <c r="L115635" s="9"/>
      <c r="M115635" s="9"/>
      <c r="N115635" s="9"/>
    </row>
    <row r="115636" spans="12:14" x14ac:dyDescent="0.25">
      <c r="L115636" s="9"/>
      <c r="M115636" s="9"/>
      <c r="N115636" s="9"/>
    </row>
    <row r="115637" spans="12:14" x14ac:dyDescent="0.25">
      <c r="L115637" s="9"/>
      <c r="M115637" s="9"/>
      <c r="N115637" s="9"/>
    </row>
    <row r="115638" spans="12:14" x14ac:dyDescent="0.25">
      <c r="L115638" s="9"/>
      <c r="M115638" s="9"/>
      <c r="N115638" s="9"/>
    </row>
    <row r="115639" spans="12:14" x14ac:dyDescent="0.25">
      <c r="L115639" s="9"/>
      <c r="M115639" s="9"/>
      <c r="N115639" s="9"/>
    </row>
    <row r="115640" spans="12:14" x14ac:dyDescent="0.25">
      <c r="L115640" s="9"/>
      <c r="M115640" s="9"/>
      <c r="N115640" s="9"/>
    </row>
    <row r="115641" spans="12:14" x14ac:dyDescent="0.25">
      <c r="L115641" s="9"/>
      <c r="M115641" s="9"/>
      <c r="N115641" s="9"/>
    </row>
    <row r="115642" spans="12:14" x14ac:dyDescent="0.25">
      <c r="L115642" s="9"/>
      <c r="M115642" s="9"/>
      <c r="N115642" s="9"/>
    </row>
    <row r="115643" spans="12:14" x14ac:dyDescent="0.25">
      <c r="L115643" s="9"/>
      <c r="M115643" s="9"/>
      <c r="N115643" s="9"/>
    </row>
    <row r="115644" spans="12:14" x14ac:dyDescent="0.25">
      <c r="L115644" s="9"/>
      <c r="M115644" s="9"/>
      <c r="N115644" s="9"/>
    </row>
    <row r="115645" spans="12:14" x14ac:dyDescent="0.25">
      <c r="L115645" s="9"/>
      <c r="M115645" s="9"/>
      <c r="N115645" s="9"/>
    </row>
    <row r="115646" spans="12:14" x14ac:dyDescent="0.25">
      <c r="L115646" s="9"/>
      <c r="M115646" s="9"/>
      <c r="N115646" s="9"/>
    </row>
    <row r="115647" spans="12:14" x14ac:dyDescent="0.25">
      <c r="L115647" s="9"/>
      <c r="M115647" s="9"/>
      <c r="N115647" s="9"/>
    </row>
    <row r="115648" spans="12:14" x14ac:dyDescent="0.25">
      <c r="L115648" s="9"/>
      <c r="M115648" s="9"/>
      <c r="N115648" s="9"/>
    </row>
    <row r="115649" spans="12:14" x14ac:dyDescent="0.25">
      <c r="L115649" s="9"/>
      <c r="M115649" s="9"/>
      <c r="N115649" s="9"/>
    </row>
    <row r="115650" spans="12:14" x14ac:dyDescent="0.25">
      <c r="L115650" s="9"/>
      <c r="M115650" s="9"/>
      <c r="N115650" s="9"/>
    </row>
    <row r="115651" spans="12:14" x14ac:dyDescent="0.25">
      <c r="L115651" s="9"/>
      <c r="M115651" s="9"/>
      <c r="N115651" s="9"/>
    </row>
    <row r="115652" spans="12:14" x14ac:dyDescent="0.25">
      <c r="L115652" s="9"/>
      <c r="M115652" s="9"/>
      <c r="N115652" s="9"/>
    </row>
    <row r="115653" spans="12:14" x14ac:dyDescent="0.25">
      <c r="L115653" s="9"/>
      <c r="M115653" s="9"/>
      <c r="N115653" s="9"/>
    </row>
    <row r="115654" spans="12:14" x14ac:dyDescent="0.25">
      <c r="L115654" s="9"/>
      <c r="M115654" s="9"/>
      <c r="N115654" s="9"/>
    </row>
    <row r="115655" spans="12:14" x14ac:dyDescent="0.25">
      <c r="L115655" s="9"/>
      <c r="M115655" s="9"/>
      <c r="N115655" s="9"/>
    </row>
    <row r="115656" spans="12:14" x14ac:dyDescent="0.25">
      <c r="L115656" s="9"/>
      <c r="M115656" s="9"/>
      <c r="N115656" s="9"/>
    </row>
    <row r="115657" spans="12:14" x14ac:dyDescent="0.25">
      <c r="L115657" s="9"/>
      <c r="M115657" s="9"/>
      <c r="N115657" s="9"/>
    </row>
    <row r="115658" spans="12:14" x14ac:dyDescent="0.25">
      <c r="L115658" s="9"/>
      <c r="M115658" s="9"/>
      <c r="N115658" s="9"/>
    </row>
    <row r="115659" spans="12:14" x14ac:dyDescent="0.25">
      <c r="L115659" s="9"/>
      <c r="M115659" s="9"/>
      <c r="N115659" s="9"/>
    </row>
    <row r="115660" spans="12:14" x14ac:dyDescent="0.25">
      <c r="L115660" s="9"/>
      <c r="M115660" s="9"/>
      <c r="N115660" s="9"/>
    </row>
    <row r="115661" spans="12:14" x14ac:dyDescent="0.25">
      <c r="L115661" s="9"/>
      <c r="M115661" s="9"/>
      <c r="N115661" s="9"/>
    </row>
    <row r="115662" spans="12:14" x14ac:dyDescent="0.25">
      <c r="L115662" s="9"/>
      <c r="M115662" s="9"/>
      <c r="N115662" s="9"/>
    </row>
    <row r="115663" spans="12:14" x14ac:dyDescent="0.25">
      <c r="L115663" s="9"/>
      <c r="M115663" s="9"/>
      <c r="N115663" s="9"/>
    </row>
    <row r="115664" spans="12:14" x14ac:dyDescent="0.25">
      <c r="L115664" s="9"/>
      <c r="M115664" s="9"/>
      <c r="N115664" s="9"/>
    </row>
    <row r="115665" spans="12:14" x14ac:dyDescent="0.25">
      <c r="L115665" s="9"/>
      <c r="M115665" s="9"/>
      <c r="N115665" s="9"/>
    </row>
    <row r="115666" spans="12:14" x14ac:dyDescent="0.25">
      <c r="L115666" s="9"/>
      <c r="M115666" s="9"/>
      <c r="N115666" s="9"/>
    </row>
    <row r="115667" spans="12:14" x14ac:dyDescent="0.25">
      <c r="L115667" s="9"/>
      <c r="M115667" s="9"/>
      <c r="N115667" s="9"/>
    </row>
    <row r="115668" spans="12:14" x14ac:dyDescent="0.25">
      <c r="L115668" s="9"/>
      <c r="M115668" s="9"/>
      <c r="N115668" s="9"/>
    </row>
    <row r="115669" spans="12:14" x14ac:dyDescent="0.25">
      <c r="L115669" s="9"/>
      <c r="M115669" s="9"/>
      <c r="N115669" s="9"/>
    </row>
    <row r="115670" spans="12:14" x14ac:dyDescent="0.25">
      <c r="L115670" s="9"/>
      <c r="M115670" s="9"/>
      <c r="N115670" s="9"/>
    </row>
    <row r="115671" spans="12:14" x14ac:dyDescent="0.25">
      <c r="L115671" s="9"/>
      <c r="M115671" s="9"/>
      <c r="N115671" s="9"/>
    </row>
    <row r="115672" spans="12:14" x14ac:dyDescent="0.25">
      <c r="L115672" s="9"/>
      <c r="M115672" s="9"/>
      <c r="N115672" s="9"/>
    </row>
    <row r="115673" spans="12:14" x14ac:dyDescent="0.25">
      <c r="L115673" s="9"/>
      <c r="M115673" s="9"/>
      <c r="N115673" s="9"/>
    </row>
    <row r="115674" spans="12:14" x14ac:dyDescent="0.25">
      <c r="L115674" s="9"/>
      <c r="M115674" s="9"/>
      <c r="N115674" s="9"/>
    </row>
    <row r="115675" spans="12:14" x14ac:dyDescent="0.25">
      <c r="L115675" s="9"/>
      <c r="M115675" s="9"/>
      <c r="N115675" s="9"/>
    </row>
    <row r="115676" spans="12:14" x14ac:dyDescent="0.25">
      <c r="L115676" s="9"/>
      <c r="M115676" s="9"/>
      <c r="N115676" s="9"/>
    </row>
    <row r="115677" spans="12:14" x14ac:dyDescent="0.25">
      <c r="L115677" s="9"/>
      <c r="M115677" s="9"/>
      <c r="N115677" s="9"/>
    </row>
    <row r="115678" spans="12:14" x14ac:dyDescent="0.25">
      <c r="L115678" s="9"/>
      <c r="M115678" s="9"/>
      <c r="N115678" s="9"/>
    </row>
    <row r="115679" spans="12:14" x14ac:dyDescent="0.25">
      <c r="L115679" s="9"/>
      <c r="M115679" s="9"/>
      <c r="N115679" s="9"/>
    </row>
    <row r="115680" spans="12:14" x14ac:dyDescent="0.25">
      <c r="L115680" s="9"/>
      <c r="M115680" s="9"/>
      <c r="N115680" s="9"/>
    </row>
    <row r="115681" spans="12:14" x14ac:dyDescent="0.25">
      <c r="L115681" s="9"/>
      <c r="M115681" s="9"/>
      <c r="N115681" s="9"/>
    </row>
    <row r="115682" spans="12:14" x14ac:dyDescent="0.25">
      <c r="L115682" s="9"/>
      <c r="M115682" s="9"/>
      <c r="N115682" s="9"/>
    </row>
    <row r="115683" spans="12:14" x14ac:dyDescent="0.25">
      <c r="L115683" s="9"/>
      <c r="M115683" s="9"/>
      <c r="N115683" s="9"/>
    </row>
    <row r="115684" spans="12:14" x14ac:dyDescent="0.25">
      <c r="L115684" s="9"/>
      <c r="M115684" s="9"/>
      <c r="N115684" s="9"/>
    </row>
    <row r="115685" spans="12:14" x14ac:dyDescent="0.25">
      <c r="L115685" s="9"/>
      <c r="M115685" s="9"/>
      <c r="N115685" s="9"/>
    </row>
    <row r="115686" spans="12:14" x14ac:dyDescent="0.25">
      <c r="L115686" s="9"/>
      <c r="M115686" s="9"/>
      <c r="N115686" s="9"/>
    </row>
    <row r="115687" spans="12:14" x14ac:dyDescent="0.25">
      <c r="L115687" s="9"/>
      <c r="M115687" s="9"/>
      <c r="N115687" s="9"/>
    </row>
    <row r="115688" spans="12:14" x14ac:dyDescent="0.25">
      <c r="L115688" s="9"/>
      <c r="M115688" s="9"/>
      <c r="N115688" s="9"/>
    </row>
    <row r="115689" spans="12:14" x14ac:dyDescent="0.25">
      <c r="L115689" s="9"/>
      <c r="M115689" s="9"/>
      <c r="N115689" s="9"/>
    </row>
    <row r="115690" spans="12:14" x14ac:dyDescent="0.25">
      <c r="L115690" s="9"/>
      <c r="M115690" s="9"/>
      <c r="N115690" s="9"/>
    </row>
    <row r="115691" spans="12:14" x14ac:dyDescent="0.25">
      <c r="L115691" s="9"/>
      <c r="M115691" s="9"/>
      <c r="N115691" s="9"/>
    </row>
    <row r="115692" spans="12:14" x14ac:dyDescent="0.25">
      <c r="L115692" s="9"/>
      <c r="M115692" s="9"/>
      <c r="N115692" s="9"/>
    </row>
    <row r="115693" spans="12:14" x14ac:dyDescent="0.25">
      <c r="L115693" s="9"/>
      <c r="M115693" s="9"/>
      <c r="N115693" s="9"/>
    </row>
    <row r="115694" spans="12:14" x14ac:dyDescent="0.25">
      <c r="L115694" s="9"/>
      <c r="M115694" s="9"/>
      <c r="N115694" s="9"/>
    </row>
    <row r="115695" spans="12:14" x14ac:dyDescent="0.25">
      <c r="L115695" s="9"/>
      <c r="M115695" s="9"/>
      <c r="N115695" s="9"/>
    </row>
    <row r="115696" spans="12:14" x14ac:dyDescent="0.25">
      <c r="L115696" s="9"/>
      <c r="M115696" s="9"/>
      <c r="N115696" s="9"/>
    </row>
    <row r="115697" spans="12:14" x14ac:dyDescent="0.25">
      <c r="L115697" s="9"/>
      <c r="M115697" s="9"/>
      <c r="N115697" s="9"/>
    </row>
    <row r="115698" spans="12:14" x14ac:dyDescent="0.25">
      <c r="L115698" s="9"/>
      <c r="M115698" s="9"/>
      <c r="N115698" s="9"/>
    </row>
    <row r="115699" spans="12:14" x14ac:dyDescent="0.25">
      <c r="L115699" s="9"/>
      <c r="M115699" s="9"/>
      <c r="N115699" s="9"/>
    </row>
    <row r="115700" spans="12:14" x14ac:dyDescent="0.25">
      <c r="L115700" s="9"/>
      <c r="M115700" s="9"/>
      <c r="N115700" s="9"/>
    </row>
    <row r="115701" spans="12:14" x14ac:dyDescent="0.25">
      <c r="L115701" s="9"/>
      <c r="M115701" s="9"/>
      <c r="N115701" s="9"/>
    </row>
    <row r="115702" spans="12:14" x14ac:dyDescent="0.25">
      <c r="L115702" s="9"/>
      <c r="M115702" s="9"/>
      <c r="N115702" s="9"/>
    </row>
    <row r="115703" spans="12:14" x14ac:dyDescent="0.25">
      <c r="L115703" s="9"/>
      <c r="M115703" s="9"/>
      <c r="N115703" s="9"/>
    </row>
    <row r="115704" spans="12:14" x14ac:dyDescent="0.25">
      <c r="L115704" s="9"/>
      <c r="M115704" s="9"/>
      <c r="N115704" s="9"/>
    </row>
    <row r="115705" spans="12:14" x14ac:dyDescent="0.25">
      <c r="L115705" s="9"/>
      <c r="M115705" s="9"/>
      <c r="N115705" s="9"/>
    </row>
    <row r="115706" spans="12:14" x14ac:dyDescent="0.25">
      <c r="L115706" s="9"/>
      <c r="M115706" s="9"/>
      <c r="N115706" s="9"/>
    </row>
    <row r="115707" spans="12:14" x14ac:dyDescent="0.25">
      <c r="L115707" s="9"/>
      <c r="M115707" s="9"/>
      <c r="N115707" s="9"/>
    </row>
    <row r="115708" spans="12:14" x14ac:dyDescent="0.25">
      <c r="L115708" s="9"/>
      <c r="M115708" s="9"/>
      <c r="N115708" s="9"/>
    </row>
    <row r="115709" spans="12:14" x14ac:dyDescent="0.25">
      <c r="L115709" s="9"/>
      <c r="M115709" s="9"/>
      <c r="N115709" s="9"/>
    </row>
    <row r="115710" spans="12:14" x14ac:dyDescent="0.25">
      <c r="L115710" s="9"/>
      <c r="M115710" s="9"/>
      <c r="N115710" s="9"/>
    </row>
    <row r="115711" spans="12:14" x14ac:dyDescent="0.25">
      <c r="L115711" s="9"/>
      <c r="M115711" s="9"/>
      <c r="N115711" s="9"/>
    </row>
    <row r="115712" spans="12:14" x14ac:dyDescent="0.25">
      <c r="L115712" s="9"/>
      <c r="M115712" s="9"/>
      <c r="N115712" s="9"/>
    </row>
    <row r="115713" spans="12:14" x14ac:dyDescent="0.25">
      <c r="L115713" s="9"/>
      <c r="M115713" s="9"/>
      <c r="N115713" s="9"/>
    </row>
    <row r="115714" spans="12:14" x14ac:dyDescent="0.25">
      <c r="L115714" s="9"/>
      <c r="M115714" s="9"/>
      <c r="N115714" s="9"/>
    </row>
    <row r="115715" spans="12:14" x14ac:dyDescent="0.25">
      <c r="L115715" s="9"/>
      <c r="M115715" s="9"/>
      <c r="N115715" s="9"/>
    </row>
    <row r="115716" spans="12:14" x14ac:dyDescent="0.25">
      <c r="L115716" s="9"/>
      <c r="M115716" s="9"/>
      <c r="N115716" s="9"/>
    </row>
    <row r="115717" spans="12:14" x14ac:dyDescent="0.25">
      <c r="L115717" s="9"/>
      <c r="M115717" s="9"/>
      <c r="N115717" s="9"/>
    </row>
    <row r="115718" spans="12:14" x14ac:dyDescent="0.25">
      <c r="L115718" s="9"/>
      <c r="M115718" s="9"/>
      <c r="N115718" s="9"/>
    </row>
    <row r="115719" spans="12:14" x14ac:dyDescent="0.25">
      <c r="L115719" s="9"/>
      <c r="M115719" s="9"/>
      <c r="N115719" s="9"/>
    </row>
    <row r="115720" spans="12:14" x14ac:dyDescent="0.25">
      <c r="L115720" s="9"/>
      <c r="M115720" s="9"/>
      <c r="N115720" s="9"/>
    </row>
    <row r="115721" spans="12:14" x14ac:dyDescent="0.25">
      <c r="L115721" s="9"/>
      <c r="M115721" s="9"/>
      <c r="N115721" s="9"/>
    </row>
    <row r="115722" spans="12:14" x14ac:dyDescent="0.25">
      <c r="L115722" s="9"/>
      <c r="M115722" s="9"/>
      <c r="N115722" s="9"/>
    </row>
    <row r="115723" spans="12:14" x14ac:dyDescent="0.25">
      <c r="L115723" s="9"/>
      <c r="M115723" s="9"/>
      <c r="N115723" s="9"/>
    </row>
    <row r="115724" spans="12:14" x14ac:dyDescent="0.25">
      <c r="L115724" s="9"/>
      <c r="M115724" s="9"/>
      <c r="N115724" s="9"/>
    </row>
    <row r="115725" spans="12:14" x14ac:dyDescent="0.25">
      <c r="L115725" s="9"/>
      <c r="M115725" s="9"/>
      <c r="N115725" s="9"/>
    </row>
    <row r="115726" spans="12:14" x14ac:dyDescent="0.25">
      <c r="L115726" s="9"/>
      <c r="M115726" s="9"/>
      <c r="N115726" s="9"/>
    </row>
    <row r="115727" spans="12:14" x14ac:dyDescent="0.25">
      <c r="L115727" s="9"/>
      <c r="M115727" s="9"/>
      <c r="N115727" s="9"/>
    </row>
    <row r="115728" spans="12:14" x14ac:dyDescent="0.25">
      <c r="L115728" s="9"/>
      <c r="M115728" s="9"/>
      <c r="N115728" s="9"/>
    </row>
    <row r="115729" spans="12:14" x14ac:dyDescent="0.25">
      <c r="L115729" s="9"/>
      <c r="M115729" s="9"/>
      <c r="N115729" s="9"/>
    </row>
    <row r="115730" spans="12:14" x14ac:dyDescent="0.25">
      <c r="L115730" s="9"/>
      <c r="M115730" s="9"/>
      <c r="N115730" s="9"/>
    </row>
    <row r="115731" spans="12:14" x14ac:dyDescent="0.25">
      <c r="L115731" s="9"/>
      <c r="M115731" s="9"/>
      <c r="N115731" s="9"/>
    </row>
    <row r="115732" spans="12:14" x14ac:dyDescent="0.25">
      <c r="L115732" s="9"/>
      <c r="M115732" s="9"/>
      <c r="N115732" s="9"/>
    </row>
    <row r="115733" spans="12:14" x14ac:dyDescent="0.25">
      <c r="L115733" s="9"/>
      <c r="M115733" s="9"/>
      <c r="N115733" s="9"/>
    </row>
    <row r="115734" spans="12:14" x14ac:dyDescent="0.25">
      <c r="L115734" s="9"/>
      <c r="M115734" s="9"/>
      <c r="N115734" s="9"/>
    </row>
    <row r="115735" spans="12:14" x14ac:dyDescent="0.25">
      <c r="L115735" s="9"/>
      <c r="M115735" s="9"/>
      <c r="N115735" s="9"/>
    </row>
    <row r="115736" spans="12:14" x14ac:dyDescent="0.25">
      <c r="L115736" s="9"/>
      <c r="M115736" s="9"/>
      <c r="N115736" s="9"/>
    </row>
    <row r="115737" spans="12:14" x14ac:dyDescent="0.25">
      <c r="L115737" s="9"/>
      <c r="M115737" s="9"/>
      <c r="N115737" s="9"/>
    </row>
    <row r="115738" spans="12:14" x14ac:dyDescent="0.25">
      <c r="L115738" s="9"/>
      <c r="M115738" s="9"/>
      <c r="N115738" s="9"/>
    </row>
    <row r="115739" spans="12:14" x14ac:dyDescent="0.25">
      <c r="L115739" s="9"/>
      <c r="M115739" s="9"/>
      <c r="N115739" s="9"/>
    </row>
    <row r="115740" spans="12:14" x14ac:dyDescent="0.25">
      <c r="L115740" s="9"/>
      <c r="M115740" s="9"/>
      <c r="N115740" s="9"/>
    </row>
    <row r="115741" spans="12:14" x14ac:dyDescent="0.25">
      <c r="L115741" s="9"/>
      <c r="M115741" s="9"/>
      <c r="N115741" s="9"/>
    </row>
    <row r="115742" spans="12:14" x14ac:dyDescent="0.25">
      <c r="L115742" s="9"/>
      <c r="M115742" s="9"/>
      <c r="N115742" s="9"/>
    </row>
    <row r="115743" spans="12:14" x14ac:dyDescent="0.25">
      <c r="L115743" s="9"/>
      <c r="M115743" s="9"/>
      <c r="N115743" s="9"/>
    </row>
    <row r="115744" spans="12:14" x14ac:dyDescent="0.25">
      <c r="L115744" s="9"/>
      <c r="M115744" s="9"/>
      <c r="N115744" s="9"/>
    </row>
    <row r="115745" spans="12:14" x14ac:dyDescent="0.25">
      <c r="L115745" s="9"/>
      <c r="M115745" s="9"/>
      <c r="N115745" s="9"/>
    </row>
    <row r="115746" spans="12:14" x14ac:dyDescent="0.25">
      <c r="L115746" s="9"/>
      <c r="M115746" s="9"/>
      <c r="N115746" s="9"/>
    </row>
    <row r="115747" spans="12:14" x14ac:dyDescent="0.25">
      <c r="L115747" s="9"/>
      <c r="M115747" s="9"/>
      <c r="N115747" s="9"/>
    </row>
    <row r="115748" spans="12:14" x14ac:dyDescent="0.25">
      <c r="L115748" s="9"/>
      <c r="M115748" s="9"/>
      <c r="N115748" s="9"/>
    </row>
    <row r="115749" spans="12:14" x14ac:dyDescent="0.25">
      <c r="L115749" s="9"/>
      <c r="M115749" s="9"/>
      <c r="N115749" s="9"/>
    </row>
    <row r="115750" spans="12:14" x14ac:dyDescent="0.25">
      <c r="L115750" s="9"/>
      <c r="M115750" s="9"/>
      <c r="N115750" s="9"/>
    </row>
    <row r="115751" spans="12:14" x14ac:dyDescent="0.25">
      <c r="L115751" s="9"/>
      <c r="M115751" s="9"/>
      <c r="N115751" s="9"/>
    </row>
    <row r="115752" spans="12:14" x14ac:dyDescent="0.25">
      <c r="L115752" s="9"/>
      <c r="M115752" s="9"/>
      <c r="N115752" s="9"/>
    </row>
    <row r="115753" spans="12:14" x14ac:dyDescent="0.25">
      <c r="L115753" s="9"/>
      <c r="M115753" s="9"/>
      <c r="N115753" s="9"/>
    </row>
    <row r="115754" spans="12:14" x14ac:dyDescent="0.25">
      <c r="L115754" s="9"/>
      <c r="M115754" s="9"/>
      <c r="N115754" s="9"/>
    </row>
    <row r="115755" spans="12:14" x14ac:dyDescent="0.25">
      <c r="L115755" s="9"/>
      <c r="M115755" s="9"/>
      <c r="N115755" s="9"/>
    </row>
    <row r="115756" spans="12:14" x14ac:dyDescent="0.25">
      <c r="L115756" s="9"/>
      <c r="M115756" s="9"/>
      <c r="N115756" s="9"/>
    </row>
    <row r="115757" spans="12:14" x14ac:dyDescent="0.25">
      <c r="L115757" s="9"/>
      <c r="M115757" s="9"/>
      <c r="N115757" s="9"/>
    </row>
    <row r="115758" spans="12:14" x14ac:dyDescent="0.25">
      <c r="L115758" s="9"/>
      <c r="M115758" s="9"/>
      <c r="N115758" s="9"/>
    </row>
    <row r="115759" spans="12:14" x14ac:dyDescent="0.25">
      <c r="L115759" s="9"/>
      <c r="M115759" s="9"/>
      <c r="N115759" s="9"/>
    </row>
    <row r="115760" spans="12:14" x14ac:dyDescent="0.25">
      <c r="L115760" s="9"/>
      <c r="M115760" s="9"/>
      <c r="N115760" s="9"/>
    </row>
    <row r="115761" spans="12:14" x14ac:dyDescent="0.25">
      <c r="L115761" s="9"/>
      <c r="M115761" s="9"/>
      <c r="N115761" s="9"/>
    </row>
    <row r="115762" spans="12:14" x14ac:dyDescent="0.25">
      <c r="L115762" s="9"/>
      <c r="M115762" s="9"/>
      <c r="N115762" s="9"/>
    </row>
    <row r="115763" spans="12:14" x14ac:dyDescent="0.25">
      <c r="L115763" s="9"/>
      <c r="M115763" s="9"/>
      <c r="N115763" s="9"/>
    </row>
    <row r="115764" spans="12:14" x14ac:dyDescent="0.25">
      <c r="L115764" s="9"/>
      <c r="M115764" s="9"/>
      <c r="N115764" s="9"/>
    </row>
    <row r="115765" spans="12:14" x14ac:dyDescent="0.25">
      <c r="L115765" s="9"/>
      <c r="M115765" s="9"/>
      <c r="N115765" s="9"/>
    </row>
    <row r="115766" spans="12:14" x14ac:dyDescent="0.25">
      <c r="L115766" s="9"/>
      <c r="M115766" s="9"/>
      <c r="N115766" s="9"/>
    </row>
    <row r="115767" spans="12:14" x14ac:dyDescent="0.25">
      <c r="L115767" s="9"/>
      <c r="M115767" s="9"/>
      <c r="N115767" s="9"/>
    </row>
    <row r="115768" spans="12:14" x14ac:dyDescent="0.25">
      <c r="L115768" s="9"/>
      <c r="M115768" s="9"/>
      <c r="N115768" s="9"/>
    </row>
    <row r="115769" spans="12:14" x14ac:dyDescent="0.25">
      <c r="L115769" s="9"/>
      <c r="M115769" s="9"/>
      <c r="N115769" s="9"/>
    </row>
    <row r="115770" spans="12:14" x14ac:dyDescent="0.25">
      <c r="L115770" s="9"/>
      <c r="M115770" s="9"/>
      <c r="N115770" s="9"/>
    </row>
    <row r="115771" spans="12:14" x14ac:dyDescent="0.25">
      <c r="L115771" s="9"/>
      <c r="M115771" s="9"/>
      <c r="N115771" s="9"/>
    </row>
    <row r="115772" spans="12:14" x14ac:dyDescent="0.25">
      <c r="L115772" s="9"/>
      <c r="M115772" s="9"/>
      <c r="N115772" s="9"/>
    </row>
    <row r="115773" spans="12:14" x14ac:dyDescent="0.25">
      <c r="L115773" s="9"/>
      <c r="M115773" s="9"/>
      <c r="N115773" s="9"/>
    </row>
    <row r="115774" spans="12:14" x14ac:dyDescent="0.25">
      <c r="L115774" s="9"/>
      <c r="M115774" s="9"/>
      <c r="N115774" s="9"/>
    </row>
    <row r="115775" spans="12:14" x14ac:dyDescent="0.25">
      <c r="L115775" s="9"/>
      <c r="M115775" s="9"/>
      <c r="N115775" s="9"/>
    </row>
    <row r="115776" spans="12:14" x14ac:dyDescent="0.25">
      <c r="L115776" s="9"/>
      <c r="M115776" s="9"/>
      <c r="N115776" s="9"/>
    </row>
    <row r="115777" spans="12:14" x14ac:dyDescent="0.25">
      <c r="L115777" s="9"/>
      <c r="M115777" s="9"/>
      <c r="N115777" s="9"/>
    </row>
    <row r="115778" spans="12:14" x14ac:dyDescent="0.25">
      <c r="L115778" s="9"/>
      <c r="M115778" s="9"/>
      <c r="N115778" s="9"/>
    </row>
    <row r="115779" spans="12:14" x14ac:dyDescent="0.25">
      <c r="L115779" s="9"/>
      <c r="M115779" s="9"/>
      <c r="N115779" s="9"/>
    </row>
    <row r="115780" spans="12:14" x14ac:dyDescent="0.25">
      <c r="L115780" s="9"/>
      <c r="M115780" s="9"/>
      <c r="N115780" s="9"/>
    </row>
    <row r="115781" spans="12:14" x14ac:dyDescent="0.25">
      <c r="L115781" s="9"/>
      <c r="M115781" s="9"/>
      <c r="N115781" s="9"/>
    </row>
    <row r="115782" spans="12:14" x14ac:dyDescent="0.25">
      <c r="L115782" s="9"/>
      <c r="M115782" s="9"/>
      <c r="N115782" s="9"/>
    </row>
    <row r="115783" spans="12:14" x14ac:dyDescent="0.25">
      <c r="L115783" s="9"/>
      <c r="M115783" s="9"/>
      <c r="N115783" s="9"/>
    </row>
    <row r="115784" spans="12:14" x14ac:dyDescent="0.25">
      <c r="L115784" s="9"/>
      <c r="M115784" s="9"/>
      <c r="N115784" s="9"/>
    </row>
    <row r="115785" spans="12:14" x14ac:dyDescent="0.25">
      <c r="L115785" s="9"/>
      <c r="M115785" s="9"/>
      <c r="N115785" s="9"/>
    </row>
    <row r="115786" spans="12:14" x14ac:dyDescent="0.25">
      <c r="L115786" s="9"/>
      <c r="M115786" s="9"/>
      <c r="N115786" s="9"/>
    </row>
    <row r="115787" spans="12:14" x14ac:dyDescent="0.25">
      <c r="L115787" s="9"/>
      <c r="M115787" s="9"/>
      <c r="N115787" s="9"/>
    </row>
    <row r="115788" spans="12:14" x14ac:dyDescent="0.25">
      <c r="L115788" s="9"/>
      <c r="M115788" s="9"/>
      <c r="N115788" s="9"/>
    </row>
    <row r="115789" spans="12:14" x14ac:dyDescent="0.25">
      <c r="L115789" s="9"/>
      <c r="M115789" s="9"/>
      <c r="N115789" s="9"/>
    </row>
    <row r="115790" spans="12:14" x14ac:dyDescent="0.25">
      <c r="L115790" s="9"/>
      <c r="M115790" s="9"/>
      <c r="N115790" s="9"/>
    </row>
    <row r="115791" spans="12:14" x14ac:dyDescent="0.25">
      <c r="L115791" s="9"/>
      <c r="M115791" s="9"/>
      <c r="N115791" s="9"/>
    </row>
    <row r="115792" spans="12:14" x14ac:dyDescent="0.25">
      <c r="L115792" s="9"/>
      <c r="M115792" s="9"/>
      <c r="N115792" s="9"/>
    </row>
    <row r="115793" spans="12:14" x14ac:dyDescent="0.25">
      <c r="L115793" s="9"/>
      <c r="M115793" s="9"/>
      <c r="N115793" s="9"/>
    </row>
    <row r="115794" spans="12:14" x14ac:dyDescent="0.25">
      <c r="L115794" s="9"/>
      <c r="M115794" s="9"/>
      <c r="N115794" s="9"/>
    </row>
    <row r="115795" spans="12:14" x14ac:dyDescent="0.25">
      <c r="L115795" s="9"/>
      <c r="M115795" s="9"/>
      <c r="N115795" s="9"/>
    </row>
    <row r="115796" spans="12:14" x14ac:dyDescent="0.25">
      <c r="L115796" s="9"/>
      <c r="M115796" s="9"/>
      <c r="N115796" s="9"/>
    </row>
    <row r="115797" spans="12:14" x14ac:dyDescent="0.25">
      <c r="L115797" s="9"/>
      <c r="M115797" s="9"/>
      <c r="N115797" s="9"/>
    </row>
    <row r="115798" spans="12:14" x14ac:dyDescent="0.25">
      <c r="L115798" s="9"/>
      <c r="M115798" s="9"/>
      <c r="N115798" s="9"/>
    </row>
    <row r="115799" spans="12:14" x14ac:dyDescent="0.25">
      <c r="L115799" s="9"/>
      <c r="M115799" s="9"/>
      <c r="N115799" s="9"/>
    </row>
    <row r="115800" spans="12:14" x14ac:dyDescent="0.25">
      <c r="L115800" s="9"/>
      <c r="M115800" s="9"/>
      <c r="N115800" s="9"/>
    </row>
    <row r="115801" spans="12:14" x14ac:dyDescent="0.25">
      <c r="L115801" s="9"/>
      <c r="M115801" s="9"/>
      <c r="N115801" s="9"/>
    </row>
    <row r="115802" spans="12:14" x14ac:dyDescent="0.25">
      <c r="L115802" s="9"/>
      <c r="M115802" s="9"/>
      <c r="N115802" s="9"/>
    </row>
    <row r="115803" spans="12:14" x14ac:dyDescent="0.25">
      <c r="L115803" s="9"/>
      <c r="M115803" s="9"/>
      <c r="N115803" s="9"/>
    </row>
    <row r="115804" spans="12:14" x14ac:dyDescent="0.25">
      <c r="L115804" s="9"/>
      <c r="M115804" s="9"/>
      <c r="N115804" s="9"/>
    </row>
    <row r="115805" spans="12:14" x14ac:dyDescent="0.25">
      <c r="L115805" s="9"/>
      <c r="M115805" s="9"/>
      <c r="N115805" s="9"/>
    </row>
    <row r="115806" spans="12:14" x14ac:dyDescent="0.25">
      <c r="L115806" s="9"/>
      <c r="M115806" s="9"/>
      <c r="N115806" s="9"/>
    </row>
    <row r="115807" spans="12:14" x14ac:dyDescent="0.25">
      <c r="L115807" s="9"/>
      <c r="M115807" s="9"/>
      <c r="N115807" s="9"/>
    </row>
    <row r="115808" spans="12:14" x14ac:dyDescent="0.25">
      <c r="L115808" s="9"/>
      <c r="M115808" s="9"/>
      <c r="N115808" s="9"/>
    </row>
    <row r="115809" spans="12:14" x14ac:dyDescent="0.25">
      <c r="L115809" s="9"/>
      <c r="M115809" s="9"/>
      <c r="N115809" s="9"/>
    </row>
    <row r="115810" spans="12:14" x14ac:dyDescent="0.25">
      <c r="L115810" s="9"/>
      <c r="M115810" s="9"/>
      <c r="N115810" s="9"/>
    </row>
    <row r="115811" spans="12:14" x14ac:dyDescent="0.25">
      <c r="L115811" s="9"/>
      <c r="M115811" s="9"/>
      <c r="N115811" s="9"/>
    </row>
    <row r="115812" spans="12:14" x14ac:dyDescent="0.25">
      <c r="L115812" s="9"/>
      <c r="M115812" s="9"/>
      <c r="N115812" s="9"/>
    </row>
    <row r="115813" spans="12:14" x14ac:dyDescent="0.25">
      <c r="L115813" s="9"/>
      <c r="M115813" s="9"/>
      <c r="N115813" s="9"/>
    </row>
    <row r="115814" spans="12:14" x14ac:dyDescent="0.25">
      <c r="L115814" s="9"/>
      <c r="M115814" s="9"/>
      <c r="N115814" s="9"/>
    </row>
    <row r="115815" spans="12:14" x14ac:dyDescent="0.25">
      <c r="L115815" s="9"/>
      <c r="M115815" s="9"/>
      <c r="N115815" s="9"/>
    </row>
    <row r="115816" spans="12:14" x14ac:dyDescent="0.25">
      <c r="L115816" s="9"/>
      <c r="M115816" s="9"/>
      <c r="N115816" s="9"/>
    </row>
    <row r="115817" spans="12:14" x14ac:dyDescent="0.25">
      <c r="L115817" s="9"/>
      <c r="M115817" s="9"/>
      <c r="N115817" s="9"/>
    </row>
    <row r="115818" spans="12:14" x14ac:dyDescent="0.25">
      <c r="L115818" s="9"/>
      <c r="M115818" s="9"/>
      <c r="N115818" s="9"/>
    </row>
    <row r="115819" spans="12:14" x14ac:dyDescent="0.25">
      <c r="L115819" s="9"/>
      <c r="M115819" s="9"/>
      <c r="N115819" s="9"/>
    </row>
    <row r="115820" spans="12:14" x14ac:dyDescent="0.25">
      <c r="L115820" s="9"/>
      <c r="M115820" s="9"/>
      <c r="N115820" s="9"/>
    </row>
    <row r="115821" spans="12:14" x14ac:dyDescent="0.25">
      <c r="L115821" s="9"/>
      <c r="M115821" s="9"/>
      <c r="N115821" s="9"/>
    </row>
    <row r="115822" spans="12:14" x14ac:dyDescent="0.25">
      <c r="L115822" s="9"/>
      <c r="M115822" s="9"/>
      <c r="N115822" s="9"/>
    </row>
    <row r="115823" spans="12:14" x14ac:dyDescent="0.25">
      <c r="L115823" s="9"/>
      <c r="M115823" s="9"/>
      <c r="N115823" s="9"/>
    </row>
    <row r="115824" spans="12:14" x14ac:dyDescent="0.25">
      <c r="L115824" s="9"/>
      <c r="M115824" s="9"/>
      <c r="N115824" s="9"/>
    </row>
    <row r="115825" spans="12:14" x14ac:dyDescent="0.25">
      <c r="L115825" s="9"/>
      <c r="M115825" s="9"/>
      <c r="N115825" s="9"/>
    </row>
    <row r="115826" spans="12:14" x14ac:dyDescent="0.25">
      <c r="L115826" s="9"/>
      <c r="M115826" s="9"/>
      <c r="N115826" s="9"/>
    </row>
    <row r="115827" spans="12:14" x14ac:dyDescent="0.25">
      <c r="L115827" s="9"/>
      <c r="M115827" s="9"/>
      <c r="N115827" s="9"/>
    </row>
    <row r="115828" spans="12:14" x14ac:dyDescent="0.25">
      <c r="L115828" s="9"/>
      <c r="M115828" s="9"/>
      <c r="N115828" s="9"/>
    </row>
    <row r="115829" spans="12:14" x14ac:dyDescent="0.25">
      <c r="L115829" s="9"/>
      <c r="M115829" s="9"/>
      <c r="N115829" s="9"/>
    </row>
    <row r="115830" spans="12:14" x14ac:dyDescent="0.25">
      <c r="L115830" s="9"/>
      <c r="M115830" s="9"/>
      <c r="N115830" s="9"/>
    </row>
    <row r="115831" spans="12:14" x14ac:dyDescent="0.25">
      <c r="L115831" s="9"/>
      <c r="M115831" s="9"/>
      <c r="N115831" s="9"/>
    </row>
    <row r="115832" spans="12:14" x14ac:dyDescent="0.25">
      <c r="L115832" s="9"/>
      <c r="M115832" s="9"/>
      <c r="N115832" s="9"/>
    </row>
    <row r="115833" spans="12:14" x14ac:dyDescent="0.25">
      <c r="L115833" s="9"/>
      <c r="M115833" s="9"/>
      <c r="N115833" s="9"/>
    </row>
    <row r="115834" spans="12:14" x14ac:dyDescent="0.25">
      <c r="L115834" s="9"/>
      <c r="M115834" s="9"/>
      <c r="N115834" s="9"/>
    </row>
    <row r="115835" spans="12:14" x14ac:dyDescent="0.25">
      <c r="L115835" s="9"/>
      <c r="M115835" s="9"/>
      <c r="N115835" s="9"/>
    </row>
    <row r="115836" spans="12:14" x14ac:dyDescent="0.25">
      <c r="L115836" s="9"/>
      <c r="M115836" s="9"/>
      <c r="N115836" s="9"/>
    </row>
    <row r="115837" spans="12:14" x14ac:dyDescent="0.25">
      <c r="L115837" s="9"/>
      <c r="M115837" s="9"/>
      <c r="N115837" s="9"/>
    </row>
    <row r="115838" spans="12:14" x14ac:dyDescent="0.25">
      <c r="L115838" s="9"/>
      <c r="M115838" s="9"/>
      <c r="N115838" s="9"/>
    </row>
    <row r="115839" spans="12:14" x14ac:dyDescent="0.25">
      <c r="L115839" s="9"/>
      <c r="M115839" s="9"/>
      <c r="N115839" s="9"/>
    </row>
    <row r="115840" spans="12:14" x14ac:dyDescent="0.25">
      <c r="L115840" s="9"/>
      <c r="M115840" s="9"/>
      <c r="N115840" s="9"/>
    </row>
    <row r="115841" spans="12:14" x14ac:dyDescent="0.25">
      <c r="L115841" s="9"/>
      <c r="M115841" s="9"/>
      <c r="N115841" s="9"/>
    </row>
    <row r="115842" spans="12:14" x14ac:dyDescent="0.25">
      <c r="L115842" s="9"/>
      <c r="M115842" s="9"/>
      <c r="N115842" s="9"/>
    </row>
    <row r="115843" spans="12:14" x14ac:dyDescent="0.25">
      <c r="L115843" s="9"/>
      <c r="M115843" s="9"/>
      <c r="N115843" s="9"/>
    </row>
    <row r="115844" spans="12:14" x14ac:dyDescent="0.25">
      <c r="L115844" s="9"/>
      <c r="M115844" s="9"/>
      <c r="N115844" s="9"/>
    </row>
    <row r="115845" spans="12:14" x14ac:dyDescent="0.25">
      <c r="L115845" s="9"/>
      <c r="M115845" s="9"/>
      <c r="N115845" s="9"/>
    </row>
    <row r="115846" spans="12:14" x14ac:dyDescent="0.25">
      <c r="L115846" s="9"/>
      <c r="M115846" s="9"/>
      <c r="N115846" s="9"/>
    </row>
    <row r="115847" spans="12:14" x14ac:dyDescent="0.25">
      <c r="L115847" s="9"/>
      <c r="M115847" s="9"/>
      <c r="N115847" s="9"/>
    </row>
    <row r="115848" spans="12:14" x14ac:dyDescent="0.25">
      <c r="L115848" s="9"/>
      <c r="M115848" s="9"/>
      <c r="N115848" s="9"/>
    </row>
    <row r="115849" spans="12:14" x14ac:dyDescent="0.25">
      <c r="L115849" s="9"/>
      <c r="M115849" s="9"/>
      <c r="N115849" s="9"/>
    </row>
    <row r="115850" spans="12:14" x14ac:dyDescent="0.25">
      <c r="L115850" s="9"/>
      <c r="M115850" s="9"/>
      <c r="N115850" s="9"/>
    </row>
    <row r="115851" spans="12:14" x14ac:dyDescent="0.25">
      <c r="L115851" s="9"/>
      <c r="M115851" s="9"/>
      <c r="N115851" s="9"/>
    </row>
    <row r="115852" spans="12:14" x14ac:dyDescent="0.25">
      <c r="L115852" s="9"/>
      <c r="M115852" s="9"/>
      <c r="N115852" s="9"/>
    </row>
    <row r="115853" spans="12:14" x14ac:dyDescent="0.25">
      <c r="L115853" s="9"/>
      <c r="M115853" s="9"/>
      <c r="N115853" s="9"/>
    </row>
    <row r="115854" spans="12:14" x14ac:dyDescent="0.25">
      <c r="L115854" s="9"/>
      <c r="M115854" s="9"/>
      <c r="N115854" s="9"/>
    </row>
    <row r="115855" spans="12:14" x14ac:dyDescent="0.25">
      <c r="L115855" s="9"/>
      <c r="M115855" s="9"/>
      <c r="N115855" s="9"/>
    </row>
    <row r="115856" spans="12:14" x14ac:dyDescent="0.25">
      <c r="L115856" s="9"/>
      <c r="M115856" s="9"/>
      <c r="N115856" s="9"/>
    </row>
    <row r="115857" spans="12:14" x14ac:dyDescent="0.25">
      <c r="L115857" s="9"/>
      <c r="M115857" s="9"/>
      <c r="N115857" s="9"/>
    </row>
    <row r="115858" spans="12:14" x14ac:dyDescent="0.25">
      <c r="L115858" s="9"/>
      <c r="M115858" s="9"/>
      <c r="N115858" s="9"/>
    </row>
    <row r="115859" spans="12:14" x14ac:dyDescent="0.25">
      <c r="L115859" s="9"/>
      <c r="M115859" s="9"/>
      <c r="N115859" s="9"/>
    </row>
    <row r="115860" spans="12:14" x14ac:dyDescent="0.25">
      <c r="L115860" s="9"/>
      <c r="M115860" s="9"/>
      <c r="N115860" s="9"/>
    </row>
    <row r="115861" spans="12:14" x14ac:dyDescent="0.25">
      <c r="L115861" s="9"/>
      <c r="M115861" s="9"/>
      <c r="N115861" s="9"/>
    </row>
    <row r="115862" spans="12:14" x14ac:dyDescent="0.25">
      <c r="L115862" s="9"/>
      <c r="M115862" s="9"/>
      <c r="N115862" s="9"/>
    </row>
    <row r="115863" spans="12:14" x14ac:dyDescent="0.25">
      <c r="L115863" s="9"/>
      <c r="M115863" s="9"/>
      <c r="N115863" s="9"/>
    </row>
    <row r="115864" spans="12:14" x14ac:dyDescent="0.25">
      <c r="L115864" s="9"/>
      <c r="M115864" s="9"/>
      <c r="N115864" s="9"/>
    </row>
    <row r="115865" spans="12:14" x14ac:dyDescent="0.25">
      <c r="L115865" s="9"/>
      <c r="M115865" s="9"/>
      <c r="N115865" s="9"/>
    </row>
    <row r="115866" spans="12:14" x14ac:dyDescent="0.25">
      <c r="L115866" s="9"/>
      <c r="M115866" s="9"/>
      <c r="N115866" s="9"/>
    </row>
    <row r="115867" spans="12:14" x14ac:dyDescent="0.25">
      <c r="L115867" s="9"/>
      <c r="M115867" s="9"/>
      <c r="N115867" s="9"/>
    </row>
    <row r="115868" spans="12:14" x14ac:dyDescent="0.25">
      <c r="L115868" s="9"/>
      <c r="M115868" s="9"/>
      <c r="N115868" s="9"/>
    </row>
    <row r="115869" spans="12:14" x14ac:dyDescent="0.25">
      <c r="L115869" s="9"/>
      <c r="M115869" s="9"/>
      <c r="N115869" s="9"/>
    </row>
    <row r="115870" spans="12:14" x14ac:dyDescent="0.25">
      <c r="L115870" s="9"/>
      <c r="M115870" s="9"/>
      <c r="N115870" s="9"/>
    </row>
    <row r="115871" spans="12:14" x14ac:dyDescent="0.25">
      <c r="L115871" s="9"/>
      <c r="M115871" s="9"/>
      <c r="N115871" s="9"/>
    </row>
    <row r="115872" spans="12:14" x14ac:dyDescent="0.25">
      <c r="L115872" s="9"/>
      <c r="M115872" s="9"/>
      <c r="N115872" s="9"/>
    </row>
    <row r="115873" spans="12:14" x14ac:dyDescent="0.25">
      <c r="L115873" s="9"/>
      <c r="M115873" s="9"/>
      <c r="N115873" s="9"/>
    </row>
    <row r="115874" spans="12:14" x14ac:dyDescent="0.25">
      <c r="L115874" s="9"/>
      <c r="M115874" s="9"/>
      <c r="N115874" s="9"/>
    </row>
    <row r="115875" spans="12:14" x14ac:dyDescent="0.25">
      <c r="L115875" s="9"/>
      <c r="M115875" s="9"/>
      <c r="N115875" s="9"/>
    </row>
    <row r="115876" spans="12:14" x14ac:dyDescent="0.25">
      <c r="L115876" s="9"/>
      <c r="M115876" s="9"/>
      <c r="N115876" s="9"/>
    </row>
    <row r="115877" spans="12:14" x14ac:dyDescent="0.25">
      <c r="L115877" s="9"/>
      <c r="M115877" s="9"/>
      <c r="N115877" s="9"/>
    </row>
    <row r="115878" spans="12:14" x14ac:dyDescent="0.25">
      <c r="L115878" s="9"/>
      <c r="M115878" s="9"/>
      <c r="N115878" s="9"/>
    </row>
    <row r="115879" spans="12:14" x14ac:dyDescent="0.25">
      <c r="L115879" s="9"/>
      <c r="M115879" s="9"/>
      <c r="N115879" s="9"/>
    </row>
    <row r="115880" spans="12:14" x14ac:dyDescent="0.25">
      <c r="L115880" s="9"/>
      <c r="M115880" s="9"/>
      <c r="N115880" s="9"/>
    </row>
    <row r="115881" spans="12:14" x14ac:dyDescent="0.25">
      <c r="L115881" s="9"/>
      <c r="M115881" s="9"/>
      <c r="N115881" s="9"/>
    </row>
    <row r="115882" spans="12:14" x14ac:dyDescent="0.25">
      <c r="L115882" s="9"/>
      <c r="M115882" s="9"/>
      <c r="N115882" s="9"/>
    </row>
    <row r="115883" spans="12:14" x14ac:dyDescent="0.25">
      <c r="L115883" s="9"/>
      <c r="M115883" s="9"/>
      <c r="N115883" s="9"/>
    </row>
    <row r="115884" spans="12:14" x14ac:dyDescent="0.25">
      <c r="L115884" s="9"/>
      <c r="M115884" s="9"/>
      <c r="N115884" s="9"/>
    </row>
    <row r="115885" spans="12:14" x14ac:dyDescent="0.25">
      <c r="L115885" s="9"/>
      <c r="M115885" s="9"/>
      <c r="N115885" s="9"/>
    </row>
    <row r="115886" spans="12:14" x14ac:dyDescent="0.25">
      <c r="L115886" s="9"/>
      <c r="M115886" s="9"/>
      <c r="N115886" s="9"/>
    </row>
    <row r="115887" spans="12:14" x14ac:dyDescent="0.25">
      <c r="L115887" s="9"/>
      <c r="M115887" s="9"/>
      <c r="N115887" s="9"/>
    </row>
    <row r="115888" spans="12:14" x14ac:dyDescent="0.25">
      <c r="L115888" s="9"/>
      <c r="M115888" s="9"/>
      <c r="N115888" s="9"/>
    </row>
    <row r="115889" spans="12:14" x14ac:dyDescent="0.25">
      <c r="L115889" s="9"/>
      <c r="M115889" s="9"/>
      <c r="N115889" s="9"/>
    </row>
    <row r="115890" spans="12:14" x14ac:dyDescent="0.25">
      <c r="L115890" s="9"/>
      <c r="M115890" s="9"/>
      <c r="N115890" s="9"/>
    </row>
    <row r="115891" spans="12:14" x14ac:dyDescent="0.25">
      <c r="L115891" s="9"/>
      <c r="M115891" s="9"/>
      <c r="N115891" s="9"/>
    </row>
    <row r="115892" spans="12:14" x14ac:dyDescent="0.25">
      <c r="L115892" s="9"/>
      <c r="M115892" s="9"/>
      <c r="N115892" s="9"/>
    </row>
    <row r="115893" spans="12:14" x14ac:dyDescent="0.25">
      <c r="L115893" s="9"/>
      <c r="M115893" s="9"/>
      <c r="N115893" s="9"/>
    </row>
    <row r="115894" spans="12:14" x14ac:dyDescent="0.25">
      <c r="L115894" s="9"/>
      <c r="M115894" s="9"/>
      <c r="N115894" s="9"/>
    </row>
    <row r="115895" spans="12:14" x14ac:dyDescent="0.25">
      <c r="L115895" s="9"/>
      <c r="M115895" s="9"/>
      <c r="N115895" s="9"/>
    </row>
    <row r="115896" spans="12:14" x14ac:dyDescent="0.25">
      <c r="L115896" s="9"/>
      <c r="M115896" s="9"/>
      <c r="N115896" s="9"/>
    </row>
    <row r="115897" spans="12:14" x14ac:dyDescent="0.25">
      <c r="L115897" s="9"/>
      <c r="M115897" s="9"/>
      <c r="N115897" s="9"/>
    </row>
    <row r="115898" spans="12:14" x14ac:dyDescent="0.25">
      <c r="L115898" s="9"/>
      <c r="M115898" s="9"/>
      <c r="N115898" s="9"/>
    </row>
    <row r="115899" spans="12:14" x14ac:dyDescent="0.25">
      <c r="L115899" s="9"/>
      <c r="M115899" s="9"/>
      <c r="N115899" s="9"/>
    </row>
    <row r="115900" spans="12:14" x14ac:dyDescent="0.25">
      <c r="L115900" s="9"/>
      <c r="M115900" s="9"/>
      <c r="N115900" s="9"/>
    </row>
    <row r="115901" spans="12:14" x14ac:dyDescent="0.25">
      <c r="L115901" s="9"/>
      <c r="M115901" s="9"/>
      <c r="N115901" s="9"/>
    </row>
    <row r="115902" spans="12:14" x14ac:dyDescent="0.25">
      <c r="L115902" s="9"/>
      <c r="M115902" s="9"/>
      <c r="N115902" s="9"/>
    </row>
    <row r="115903" spans="12:14" x14ac:dyDescent="0.25">
      <c r="L115903" s="9"/>
      <c r="M115903" s="9"/>
      <c r="N115903" s="9"/>
    </row>
    <row r="115904" spans="12:14" x14ac:dyDescent="0.25">
      <c r="L115904" s="9"/>
      <c r="M115904" s="9"/>
      <c r="N115904" s="9"/>
    </row>
    <row r="115905" spans="12:14" x14ac:dyDescent="0.25">
      <c r="L115905" s="9"/>
      <c r="M115905" s="9"/>
      <c r="N115905" s="9"/>
    </row>
    <row r="115906" spans="12:14" x14ac:dyDescent="0.25">
      <c r="L115906" s="9"/>
      <c r="M115906" s="9"/>
      <c r="N115906" s="9"/>
    </row>
    <row r="115907" spans="12:14" x14ac:dyDescent="0.25">
      <c r="L115907" s="9"/>
      <c r="M115907" s="9"/>
      <c r="N115907" s="9"/>
    </row>
    <row r="115908" spans="12:14" x14ac:dyDescent="0.25">
      <c r="L115908" s="9"/>
      <c r="M115908" s="9"/>
      <c r="N115908" s="9"/>
    </row>
    <row r="115909" spans="12:14" x14ac:dyDescent="0.25">
      <c r="L115909" s="9"/>
      <c r="M115909" s="9"/>
      <c r="N115909" s="9"/>
    </row>
    <row r="115910" spans="12:14" x14ac:dyDescent="0.25">
      <c r="L115910" s="9"/>
      <c r="M115910" s="9"/>
      <c r="N115910" s="9"/>
    </row>
    <row r="115911" spans="12:14" x14ac:dyDescent="0.25">
      <c r="L115911" s="9"/>
      <c r="M115911" s="9"/>
      <c r="N115911" s="9"/>
    </row>
    <row r="115912" spans="12:14" x14ac:dyDescent="0.25">
      <c r="L115912" s="9"/>
      <c r="M115912" s="9"/>
      <c r="N115912" s="9"/>
    </row>
    <row r="115913" spans="12:14" x14ac:dyDescent="0.25">
      <c r="L115913" s="9"/>
      <c r="M115913" s="9"/>
      <c r="N115913" s="9"/>
    </row>
    <row r="115914" spans="12:14" x14ac:dyDescent="0.25">
      <c r="L115914" s="9"/>
      <c r="M115914" s="9"/>
      <c r="N115914" s="9"/>
    </row>
    <row r="115915" spans="12:14" x14ac:dyDescent="0.25">
      <c r="L115915" s="9"/>
      <c r="M115915" s="9"/>
      <c r="N115915" s="9"/>
    </row>
    <row r="115916" spans="12:14" x14ac:dyDescent="0.25">
      <c r="L115916" s="9"/>
      <c r="M115916" s="9"/>
      <c r="N115916" s="9"/>
    </row>
    <row r="115917" spans="12:14" x14ac:dyDescent="0.25">
      <c r="L115917" s="9"/>
      <c r="M115917" s="9"/>
      <c r="N115917" s="9"/>
    </row>
    <row r="115918" spans="12:14" x14ac:dyDescent="0.25">
      <c r="L115918" s="9"/>
      <c r="M115918" s="9"/>
      <c r="N115918" s="9"/>
    </row>
    <row r="115919" spans="12:14" x14ac:dyDescent="0.25">
      <c r="L115919" s="9"/>
      <c r="M115919" s="9"/>
      <c r="N115919" s="9"/>
    </row>
    <row r="115920" spans="12:14" x14ac:dyDescent="0.25">
      <c r="L115920" s="9"/>
      <c r="M115920" s="9"/>
      <c r="N115920" s="9"/>
    </row>
    <row r="115921" spans="12:14" x14ac:dyDescent="0.25">
      <c r="L115921" s="9"/>
      <c r="M115921" s="9"/>
      <c r="N115921" s="9"/>
    </row>
    <row r="115922" spans="12:14" x14ac:dyDescent="0.25">
      <c r="L115922" s="9"/>
      <c r="M115922" s="9"/>
      <c r="N115922" s="9"/>
    </row>
    <row r="115923" spans="12:14" x14ac:dyDescent="0.25">
      <c r="L115923" s="9"/>
      <c r="M115923" s="9"/>
      <c r="N115923" s="9"/>
    </row>
    <row r="115924" spans="12:14" x14ac:dyDescent="0.25">
      <c r="L115924" s="9"/>
      <c r="M115924" s="9"/>
      <c r="N115924" s="9"/>
    </row>
    <row r="115925" spans="12:14" x14ac:dyDescent="0.25">
      <c r="L115925" s="9"/>
      <c r="M115925" s="9"/>
      <c r="N115925" s="9"/>
    </row>
    <row r="115926" spans="12:14" x14ac:dyDescent="0.25">
      <c r="L115926" s="9"/>
      <c r="M115926" s="9"/>
      <c r="N115926" s="9"/>
    </row>
    <row r="115927" spans="12:14" x14ac:dyDescent="0.25">
      <c r="L115927" s="9"/>
      <c r="M115927" s="9"/>
      <c r="N115927" s="9"/>
    </row>
    <row r="115928" spans="12:14" x14ac:dyDescent="0.25">
      <c r="L115928" s="9"/>
      <c r="M115928" s="9"/>
      <c r="N115928" s="9"/>
    </row>
    <row r="115929" spans="12:14" x14ac:dyDescent="0.25">
      <c r="L115929" s="9"/>
      <c r="M115929" s="9"/>
      <c r="N115929" s="9"/>
    </row>
    <row r="115930" spans="12:14" x14ac:dyDescent="0.25">
      <c r="L115930" s="9"/>
      <c r="M115930" s="9"/>
      <c r="N115930" s="9"/>
    </row>
    <row r="115931" spans="12:14" x14ac:dyDescent="0.25">
      <c r="L115931" s="9"/>
      <c r="M115931" s="9"/>
      <c r="N115931" s="9"/>
    </row>
    <row r="115932" spans="12:14" x14ac:dyDescent="0.25">
      <c r="L115932" s="9"/>
      <c r="M115932" s="9"/>
      <c r="N115932" s="9"/>
    </row>
    <row r="115933" spans="12:14" x14ac:dyDescent="0.25">
      <c r="L115933" s="9"/>
      <c r="M115933" s="9"/>
      <c r="N115933" s="9"/>
    </row>
    <row r="115934" spans="12:14" x14ac:dyDescent="0.25">
      <c r="L115934" s="9"/>
      <c r="M115934" s="9"/>
      <c r="N115934" s="9"/>
    </row>
    <row r="115935" spans="12:14" x14ac:dyDescent="0.25">
      <c r="L115935" s="9"/>
      <c r="M115935" s="9"/>
      <c r="N115935" s="9"/>
    </row>
    <row r="115936" spans="12:14" x14ac:dyDescent="0.25">
      <c r="L115936" s="9"/>
      <c r="M115936" s="9"/>
      <c r="N115936" s="9"/>
    </row>
    <row r="115937" spans="12:14" x14ac:dyDescent="0.25">
      <c r="L115937" s="9"/>
      <c r="M115937" s="9"/>
      <c r="N115937" s="9"/>
    </row>
    <row r="115938" spans="12:14" x14ac:dyDescent="0.25">
      <c r="L115938" s="9"/>
      <c r="M115938" s="9"/>
      <c r="N115938" s="9"/>
    </row>
    <row r="115939" spans="12:14" x14ac:dyDescent="0.25">
      <c r="L115939" s="9"/>
      <c r="M115939" s="9"/>
      <c r="N115939" s="9"/>
    </row>
    <row r="115940" spans="12:14" x14ac:dyDescent="0.25">
      <c r="L115940" s="9"/>
      <c r="M115940" s="9"/>
      <c r="N115940" s="9"/>
    </row>
    <row r="115941" spans="12:14" x14ac:dyDescent="0.25">
      <c r="L115941" s="9"/>
      <c r="M115941" s="9"/>
      <c r="N115941" s="9"/>
    </row>
    <row r="115942" spans="12:14" x14ac:dyDescent="0.25">
      <c r="L115942" s="9"/>
      <c r="M115942" s="9"/>
      <c r="N115942" s="9"/>
    </row>
    <row r="115943" spans="12:14" x14ac:dyDescent="0.25">
      <c r="L115943" s="9"/>
      <c r="M115943" s="9"/>
      <c r="N115943" s="9"/>
    </row>
    <row r="115944" spans="12:14" x14ac:dyDescent="0.25">
      <c r="L115944" s="9"/>
      <c r="M115944" s="9"/>
      <c r="N115944" s="9"/>
    </row>
    <row r="115945" spans="12:14" x14ac:dyDescent="0.25">
      <c r="L115945" s="9"/>
      <c r="M115945" s="9"/>
      <c r="N115945" s="9"/>
    </row>
    <row r="115946" spans="12:14" x14ac:dyDescent="0.25">
      <c r="L115946" s="9"/>
      <c r="M115946" s="9"/>
      <c r="N115946" s="9"/>
    </row>
    <row r="115947" spans="12:14" x14ac:dyDescent="0.25">
      <c r="L115947" s="9"/>
      <c r="M115947" s="9"/>
      <c r="N115947" s="9"/>
    </row>
    <row r="115948" spans="12:14" x14ac:dyDescent="0.25">
      <c r="L115948" s="9"/>
      <c r="M115948" s="9"/>
      <c r="N115948" s="9"/>
    </row>
    <row r="115949" spans="12:14" x14ac:dyDescent="0.25">
      <c r="L115949" s="9"/>
      <c r="M115949" s="9"/>
      <c r="N115949" s="9"/>
    </row>
    <row r="115950" spans="12:14" x14ac:dyDescent="0.25">
      <c r="L115950" s="9"/>
      <c r="M115950" s="9"/>
      <c r="N115950" s="9"/>
    </row>
    <row r="115951" spans="12:14" x14ac:dyDescent="0.25">
      <c r="L115951" s="9"/>
      <c r="M115951" s="9"/>
      <c r="N115951" s="9"/>
    </row>
    <row r="115952" spans="12:14" x14ac:dyDescent="0.25">
      <c r="L115952" s="9"/>
      <c r="M115952" s="9"/>
      <c r="N115952" s="9"/>
    </row>
    <row r="115953" spans="12:14" x14ac:dyDescent="0.25">
      <c r="L115953" s="9"/>
      <c r="M115953" s="9"/>
      <c r="N115953" s="9"/>
    </row>
    <row r="115954" spans="12:14" x14ac:dyDescent="0.25">
      <c r="L115954" s="9"/>
      <c r="M115954" s="9"/>
      <c r="N115954" s="9"/>
    </row>
    <row r="115955" spans="12:14" x14ac:dyDescent="0.25">
      <c r="L115955" s="9"/>
      <c r="M115955" s="9"/>
      <c r="N115955" s="9"/>
    </row>
    <row r="115956" spans="12:14" x14ac:dyDescent="0.25">
      <c r="L115956" s="9"/>
      <c r="M115956" s="9"/>
      <c r="N115956" s="9"/>
    </row>
    <row r="115957" spans="12:14" x14ac:dyDescent="0.25">
      <c r="L115957" s="9"/>
      <c r="M115957" s="9"/>
      <c r="N115957" s="9"/>
    </row>
    <row r="115958" spans="12:14" x14ac:dyDescent="0.25">
      <c r="L115958" s="9"/>
      <c r="M115958" s="9"/>
      <c r="N115958" s="9"/>
    </row>
    <row r="115959" spans="12:14" x14ac:dyDescent="0.25">
      <c r="L115959" s="9"/>
      <c r="M115959" s="9"/>
      <c r="N115959" s="9"/>
    </row>
    <row r="115960" spans="12:14" x14ac:dyDescent="0.25">
      <c r="L115960" s="9"/>
      <c r="M115960" s="9"/>
      <c r="N115960" s="9"/>
    </row>
    <row r="115961" spans="12:14" x14ac:dyDescent="0.25">
      <c r="L115961" s="9"/>
      <c r="M115961" s="9"/>
      <c r="N115961" s="9"/>
    </row>
    <row r="115962" spans="12:14" x14ac:dyDescent="0.25">
      <c r="L115962" s="9"/>
      <c r="M115962" s="9"/>
      <c r="N115962" s="9"/>
    </row>
    <row r="115963" spans="12:14" x14ac:dyDescent="0.25">
      <c r="L115963" s="9"/>
      <c r="M115963" s="9"/>
      <c r="N115963" s="9"/>
    </row>
    <row r="115964" spans="12:14" x14ac:dyDescent="0.25">
      <c r="L115964" s="9"/>
      <c r="M115964" s="9"/>
      <c r="N115964" s="9"/>
    </row>
    <row r="115965" spans="12:14" x14ac:dyDescent="0.25">
      <c r="L115965" s="9"/>
      <c r="M115965" s="9"/>
      <c r="N115965" s="9"/>
    </row>
    <row r="115966" spans="12:14" x14ac:dyDescent="0.25">
      <c r="L115966" s="9"/>
      <c r="M115966" s="9"/>
      <c r="N115966" s="9"/>
    </row>
    <row r="115967" spans="12:14" x14ac:dyDescent="0.25">
      <c r="L115967" s="9"/>
      <c r="M115967" s="9"/>
      <c r="N115967" s="9"/>
    </row>
    <row r="115968" spans="12:14" x14ac:dyDescent="0.25">
      <c r="L115968" s="9"/>
      <c r="M115968" s="9"/>
      <c r="N115968" s="9"/>
    </row>
    <row r="115969" spans="12:14" x14ac:dyDescent="0.25">
      <c r="L115969" s="9"/>
      <c r="M115969" s="9"/>
      <c r="N115969" s="9"/>
    </row>
    <row r="115970" spans="12:14" x14ac:dyDescent="0.25">
      <c r="L115970" s="9"/>
      <c r="M115970" s="9"/>
      <c r="N115970" s="9"/>
    </row>
    <row r="115971" spans="12:14" x14ac:dyDescent="0.25">
      <c r="L115971" s="9"/>
      <c r="M115971" s="9"/>
      <c r="N115971" s="9"/>
    </row>
    <row r="115972" spans="12:14" x14ac:dyDescent="0.25">
      <c r="L115972" s="9"/>
      <c r="M115972" s="9"/>
      <c r="N115972" s="9"/>
    </row>
    <row r="115973" spans="12:14" x14ac:dyDescent="0.25">
      <c r="L115973" s="9"/>
      <c r="M115973" s="9"/>
      <c r="N115973" s="9"/>
    </row>
    <row r="115974" spans="12:14" x14ac:dyDescent="0.25">
      <c r="L115974" s="9"/>
      <c r="M115974" s="9"/>
      <c r="N115974" s="9"/>
    </row>
    <row r="115975" spans="12:14" x14ac:dyDescent="0.25">
      <c r="L115975" s="9"/>
      <c r="M115975" s="9"/>
      <c r="N115975" s="9"/>
    </row>
    <row r="115976" spans="12:14" x14ac:dyDescent="0.25">
      <c r="L115976" s="9"/>
      <c r="M115976" s="9"/>
      <c r="N115976" s="9"/>
    </row>
    <row r="115977" spans="12:14" x14ac:dyDescent="0.25">
      <c r="L115977" s="9"/>
      <c r="M115977" s="9"/>
      <c r="N115977" s="9"/>
    </row>
    <row r="115978" spans="12:14" x14ac:dyDescent="0.25">
      <c r="L115978" s="9"/>
      <c r="M115978" s="9"/>
      <c r="N115978" s="9"/>
    </row>
    <row r="115979" spans="12:14" x14ac:dyDescent="0.25">
      <c r="L115979" s="9"/>
      <c r="M115979" s="9"/>
      <c r="N115979" s="9"/>
    </row>
    <row r="115980" spans="12:14" x14ac:dyDescent="0.25">
      <c r="L115980" s="9"/>
      <c r="M115980" s="9"/>
      <c r="N115980" s="9"/>
    </row>
    <row r="115981" spans="12:14" x14ac:dyDescent="0.25">
      <c r="L115981" s="9"/>
      <c r="M115981" s="9"/>
      <c r="N115981" s="9"/>
    </row>
    <row r="115982" spans="12:14" x14ac:dyDescent="0.25">
      <c r="L115982" s="9"/>
      <c r="M115982" s="9"/>
      <c r="N115982" s="9"/>
    </row>
    <row r="115983" spans="12:14" x14ac:dyDescent="0.25">
      <c r="L115983" s="9"/>
      <c r="M115983" s="9"/>
      <c r="N115983" s="9"/>
    </row>
    <row r="115984" spans="12:14" x14ac:dyDescent="0.25">
      <c r="L115984" s="9"/>
      <c r="M115984" s="9"/>
      <c r="N115984" s="9"/>
    </row>
    <row r="115985" spans="12:14" x14ac:dyDescent="0.25">
      <c r="L115985" s="9"/>
      <c r="M115985" s="9"/>
      <c r="N115985" s="9"/>
    </row>
    <row r="115986" spans="12:14" x14ac:dyDescent="0.25">
      <c r="L115986" s="9"/>
      <c r="M115986" s="9"/>
      <c r="N115986" s="9"/>
    </row>
    <row r="115987" spans="12:14" x14ac:dyDescent="0.25">
      <c r="L115987" s="9"/>
      <c r="M115987" s="9"/>
      <c r="N115987" s="9"/>
    </row>
    <row r="115988" spans="12:14" x14ac:dyDescent="0.25">
      <c r="L115988" s="9"/>
      <c r="M115988" s="9"/>
      <c r="N115988" s="9"/>
    </row>
    <row r="115989" spans="12:14" x14ac:dyDescent="0.25">
      <c r="L115989" s="9"/>
      <c r="M115989" s="9"/>
      <c r="N115989" s="9"/>
    </row>
    <row r="115990" spans="12:14" x14ac:dyDescent="0.25">
      <c r="L115990" s="9"/>
      <c r="M115990" s="9"/>
      <c r="N115990" s="9"/>
    </row>
    <row r="115991" spans="12:14" x14ac:dyDescent="0.25">
      <c r="L115991" s="9"/>
      <c r="M115991" s="9"/>
      <c r="N115991" s="9"/>
    </row>
    <row r="115992" spans="12:14" x14ac:dyDescent="0.25">
      <c r="L115992" s="9"/>
      <c r="M115992" s="9"/>
      <c r="N115992" s="9"/>
    </row>
    <row r="115993" spans="12:14" x14ac:dyDescent="0.25">
      <c r="L115993" s="9"/>
      <c r="M115993" s="9"/>
      <c r="N115993" s="9"/>
    </row>
    <row r="115994" spans="12:14" x14ac:dyDescent="0.25">
      <c r="L115994" s="9"/>
      <c r="M115994" s="9"/>
      <c r="N115994" s="9"/>
    </row>
    <row r="115995" spans="12:14" x14ac:dyDescent="0.25">
      <c r="L115995" s="9"/>
      <c r="M115995" s="9"/>
      <c r="N115995" s="9"/>
    </row>
    <row r="115996" spans="12:14" x14ac:dyDescent="0.25">
      <c r="L115996" s="9"/>
      <c r="M115996" s="9"/>
      <c r="N115996" s="9"/>
    </row>
    <row r="115997" spans="12:14" x14ac:dyDescent="0.25">
      <c r="L115997" s="9"/>
      <c r="M115997" s="9"/>
      <c r="N115997" s="9"/>
    </row>
    <row r="115998" spans="12:14" x14ac:dyDescent="0.25">
      <c r="L115998" s="9"/>
      <c r="M115998" s="9"/>
      <c r="N115998" s="9"/>
    </row>
    <row r="115999" spans="12:14" x14ac:dyDescent="0.25">
      <c r="L115999" s="9"/>
      <c r="M115999" s="9"/>
      <c r="N115999" s="9"/>
    </row>
    <row r="116000" spans="12:14" x14ac:dyDescent="0.25">
      <c r="L116000" s="9"/>
      <c r="M116000" s="9"/>
      <c r="N116000" s="9"/>
    </row>
    <row r="116001" spans="12:14" x14ac:dyDescent="0.25">
      <c r="L116001" s="9"/>
      <c r="M116001" s="9"/>
      <c r="N116001" s="9"/>
    </row>
    <row r="116002" spans="12:14" x14ac:dyDescent="0.25">
      <c r="L116002" s="9"/>
      <c r="M116002" s="9"/>
      <c r="N116002" s="9"/>
    </row>
    <row r="116003" spans="12:14" x14ac:dyDescent="0.25">
      <c r="L116003" s="9"/>
      <c r="M116003" s="9"/>
      <c r="N116003" s="9"/>
    </row>
    <row r="116004" spans="12:14" x14ac:dyDescent="0.25">
      <c r="L116004" s="9"/>
      <c r="M116004" s="9"/>
      <c r="N116004" s="9"/>
    </row>
    <row r="116005" spans="12:14" x14ac:dyDescent="0.25">
      <c r="L116005" s="9"/>
      <c r="M116005" s="9"/>
      <c r="N116005" s="9"/>
    </row>
    <row r="116006" spans="12:14" x14ac:dyDescent="0.25">
      <c r="L116006" s="9"/>
      <c r="M116006" s="9"/>
      <c r="N116006" s="9"/>
    </row>
    <row r="116007" spans="12:14" x14ac:dyDescent="0.25">
      <c r="L116007" s="9"/>
      <c r="M116007" s="9"/>
      <c r="N116007" s="9"/>
    </row>
    <row r="116008" spans="12:14" x14ac:dyDescent="0.25">
      <c r="L116008" s="9"/>
      <c r="M116008" s="9"/>
      <c r="N116008" s="9"/>
    </row>
    <row r="116009" spans="12:14" x14ac:dyDescent="0.25">
      <c r="L116009" s="9"/>
      <c r="M116009" s="9"/>
      <c r="N116009" s="9"/>
    </row>
    <row r="116010" spans="12:14" x14ac:dyDescent="0.25">
      <c r="L116010" s="9"/>
      <c r="M116010" s="9"/>
      <c r="N116010" s="9"/>
    </row>
    <row r="116011" spans="12:14" x14ac:dyDescent="0.25">
      <c r="L116011" s="9"/>
      <c r="M116011" s="9"/>
      <c r="N116011" s="9"/>
    </row>
    <row r="116012" spans="12:14" x14ac:dyDescent="0.25">
      <c r="L116012" s="9"/>
      <c r="M116012" s="9"/>
      <c r="N116012" s="9"/>
    </row>
    <row r="116013" spans="12:14" x14ac:dyDescent="0.25">
      <c r="L116013" s="9"/>
      <c r="M116013" s="9"/>
      <c r="N116013" s="9"/>
    </row>
    <row r="116014" spans="12:14" x14ac:dyDescent="0.25">
      <c r="L116014" s="9"/>
      <c r="M116014" s="9"/>
      <c r="N116014" s="9"/>
    </row>
    <row r="116015" spans="12:14" x14ac:dyDescent="0.25">
      <c r="L116015" s="9"/>
      <c r="M116015" s="9"/>
      <c r="N116015" s="9"/>
    </row>
    <row r="116016" spans="12:14" x14ac:dyDescent="0.25">
      <c r="L116016" s="9"/>
      <c r="M116016" s="9"/>
      <c r="N116016" s="9"/>
    </row>
    <row r="116017" spans="12:14" x14ac:dyDescent="0.25">
      <c r="L116017" s="9"/>
      <c r="M116017" s="9"/>
      <c r="N116017" s="9"/>
    </row>
    <row r="116018" spans="12:14" x14ac:dyDescent="0.25">
      <c r="L116018" s="9"/>
      <c r="M116018" s="9"/>
      <c r="N116018" s="9"/>
    </row>
    <row r="116019" spans="12:14" x14ac:dyDescent="0.25">
      <c r="L116019" s="9"/>
      <c r="M116019" s="9"/>
      <c r="N116019" s="9"/>
    </row>
    <row r="116020" spans="12:14" x14ac:dyDescent="0.25">
      <c r="L116020" s="9"/>
      <c r="M116020" s="9"/>
      <c r="N116020" s="9"/>
    </row>
    <row r="116021" spans="12:14" x14ac:dyDescent="0.25">
      <c r="L116021" s="9"/>
      <c r="M116021" s="9"/>
      <c r="N116021" s="9"/>
    </row>
    <row r="116022" spans="12:14" x14ac:dyDescent="0.25">
      <c r="L116022" s="9"/>
      <c r="M116022" s="9"/>
      <c r="N116022" s="9"/>
    </row>
    <row r="116023" spans="12:14" x14ac:dyDescent="0.25">
      <c r="L116023" s="9"/>
      <c r="M116023" s="9"/>
      <c r="N116023" s="9"/>
    </row>
    <row r="116024" spans="12:14" x14ac:dyDescent="0.25">
      <c r="L116024" s="9"/>
      <c r="M116024" s="9"/>
      <c r="N116024" s="9"/>
    </row>
    <row r="116025" spans="12:14" x14ac:dyDescent="0.25">
      <c r="L116025" s="9"/>
      <c r="M116025" s="9"/>
      <c r="N116025" s="9"/>
    </row>
    <row r="116026" spans="12:14" x14ac:dyDescent="0.25">
      <c r="L116026" s="9"/>
      <c r="M116026" s="9"/>
      <c r="N116026" s="9"/>
    </row>
    <row r="116027" spans="12:14" x14ac:dyDescent="0.25">
      <c r="L116027" s="9"/>
      <c r="M116027" s="9"/>
      <c r="N116027" s="9"/>
    </row>
    <row r="116028" spans="12:14" x14ac:dyDescent="0.25">
      <c r="L116028" s="9"/>
      <c r="M116028" s="9"/>
      <c r="N116028" s="9"/>
    </row>
    <row r="116029" spans="12:14" x14ac:dyDescent="0.25">
      <c r="L116029" s="9"/>
      <c r="M116029" s="9"/>
      <c r="N116029" s="9"/>
    </row>
    <row r="116030" spans="12:14" x14ac:dyDescent="0.25">
      <c r="L116030" s="9"/>
      <c r="M116030" s="9"/>
      <c r="N116030" s="9"/>
    </row>
    <row r="116031" spans="12:14" x14ac:dyDescent="0.25">
      <c r="L116031" s="9"/>
      <c r="M116031" s="9"/>
      <c r="N116031" s="9"/>
    </row>
    <row r="116032" spans="12:14" x14ac:dyDescent="0.25">
      <c r="L116032" s="9"/>
      <c r="M116032" s="9"/>
      <c r="N116032" s="9"/>
    </row>
    <row r="116033" spans="12:14" x14ac:dyDescent="0.25">
      <c r="L116033" s="9"/>
      <c r="M116033" s="9"/>
      <c r="N116033" s="9"/>
    </row>
    <row r="116034" spans="12:14" x14ac:dyDescent="0.25">
      <c r="L116034" s="9"/>
      <c r="M116034" s="9"/>
      <c r="N116034" s="9"/>
    </row>
    <row r="116035" spans="12:14" x14ac:dyDescent="0.25">
      <c r="L116035" s="9"/>
      <c r="M116035" s="9"/>
      <c r="N116035" s="9"/>
    </row>
    <row r="116036" spans="12:14" x14ac:dyDescent="0.25">
      <c r="L116036" s="9"/>
      <c r="M116036" s="9"/>
      <c r="N116036" s="9"/>
    </row>
    <row r="116037" spans="12:14" x14ac:dyDescent="0.25">
      <c r="L116037" s="9"/>
      <c r="M116037" s="9"/>
      <c r="N116037" s="9"/>
    </row>
    <row r="116038" spans="12:14" x14ac:dyDescent="0.25">
      <c r="L116038" s="9"/>
      <c r="M116038" s="9"/>
      <c r="N116038" s="9"/>
    </row>
    <row r="116039" spans="12:14" x14ac:dyDescent="0.25">
      <c r="L116039" s="9"/>
      <c r="M116039" s="9"/>
      <c r="N116039" s="9"/>
    </row>
    <row r="116040" spans="12:14" x14ac:dyDescent="0.25">
      <c r="L116040" s="9"/>
      <c r="M116040" s="9"/>
      <c r="N116040" s="9"/>
    </row>
    <row r="116041" spans="12:14" x14ac:dyDescent="0.25">
      <c r="L116041" s="9"/>
      <c r="M116041" s="9"/>
      <c r="N116041" s="9"/>
    </row>
    <row r="116042" spans="12:14" x14ac:dyDescent="0.25">
      <c r="L116042" s="9"/>
      <c r="M116042" s="9"/>
      <c r="N116042" s="9"/>
    </row>
    <row r="116043" spans="12:14" x14ac:dyDescent="0.25">
      <c r="L116043" s="9"/>
      <c r="M116043" s="9"/>
      <c r="N116043" s="9"/>
    </row>
    <row r="116044" spans="12:14" x14ac:dyDescent="0.25">
      <c r="L116044" s="9"/>
      <c r="M116044" s="9"/>
      <c r="N116044" s="9"/>
    </row>
    <row r="116045" spans="12:14" x14ac:dyDescent="0.25">
      <c r="L116045" s="9"/>
      <c r="M116045" s="9"/>
      <c r="N116045" s="9"/>
    </row>
    <row r="116046" spans="12:14" x14ac:dyDescent="0.25">
      <c r="L116046" s="9"/>
      <c r="M116046" s="9"/>
      <c r="N116046" s="9"/>
    </row>
    <row r="116047" spans="12:14" x14ac:dyDescent="0.25">
      <c r="L116047" s="9"/>
      <c r="M116047" s="9"/>
      <c r="N116047" s="9"/>
    </row>
    <row r="116048" spans="12:14" x14ac:dyDescent="0.25">
      <c r="L116048" s="9"/>
      <c r="M116048" s="9"/>
      <c r="N116048" s="9"/>
    </row>
    <row r="116049" spans="12:14" x14ac:dyDescent="0.25">
      <c r="L116049" s="9"/>
      <c r="M116049" s="9"/>
      <c r="N116049" s="9"/>
    </row>
    <row r="116050" spans="12:14" x14ac:dyDescent="0.25">
      <c r="L116050" s="9"/>
      <c r="M116050" s="9"/>
      <c r="N116050" s="9"/>
    </row>
    <row r="116051" spans="12:14" x14ac:dyDescent="0.25">
      <c r="L116051" s="9"/>
      <c r="M116051" s="9"/>
      <c r="N116051" s="9"/>
    </row>
    <row r="116052" spans="12:14" x14ac:dyDescent="0.25">
      <c r="L116052" s="9"/>
      <c r="M116052" s="9"/>
      <c r="N116052" s="9"/>
    </row>
    <row r="116053" spans="12:14" x14ac:dyDescent="0.25">
      <c r="L116053" s="9"/>
      <c r="M116053" s="9"/>
      <c r="N116053" s="9"/>
    </row>
    <row r="116054" spans="12:14" x14ac:dyDescent="0.25">
      <c r="L116054" s="9"/>
      <c r="M116054" s="9"/>
      <c r="N116054" s="9"/>
    </row>
    <row r="116055" spans="12:14" x14ac:dyDescent="0.25">
      <c r="L116055" s="9"/>
      <c r="M116055" s="9"/>
      <c r="N116055" s="9"/>
    </row>
    <row r="116056" spans="12:14" x14ac:dyDescent="0.25">
      <c r="L116056" s="9"/>
      <c r="M116056" s="9"/>
      <c r="N116056" s="9"/>
    </row>
    <row r="116057" spans="12:14" x14ac:dyDescent="0.25">
      <c r="L116057" s="9"/>
      <c r="M116057" s="9"/>
      <c r="N116057" s="9"/>
    </row>
    <row r="116058" spans="12:14" x14ac:dyDescent="0.25">
      <c r="L116058" s="9"/>
      <c r="M116058" s="9"/>
      <c r="N116058" s="9"/>
    </row>
    <row r="116059" spans="12:14" x14ac:dyDescent="0.25">
      <c r="L116059" s="9"/>
      <c r="M116059" s="9"/>
      <c r="N116059" s="9"/>
    </row>
    <row r="116060" spans="12:14" x14ac:dyDescent="0.25">
      <c r="L116060" s="9"/>
      <c r="M116060" s="9"/>
      <c r="N116060" s="9"/>
    </row>
    <row r="116061" spans="12:14" x14ac:dyDescent="0.25">
      <c r="L116061" s="9"/>
      <c r="M116061" s="9"/>
      <c r="N116061" s="9"/>
    </row>
    <row r="116062" spans="12:14" x14ac:dyDescent="0.25">
      <c r="L116062" s="9"/>
      <c r="M116062" s="9"/>
      <c r="N116062" s="9"/>
    </row>
    <row r="116063" spans="12:14" x14ac:dyDescent="0.25">
      <c r="L116063" s="9"/>
      <c r="M116063" s="9"/>
      <c r="N116063" s="9"/>
    </row>
    <row r="116064" spans="12:14" x14ac:dyDescent="0.25">
      <c r="L116064" s="9"/>
      <c r="M116064" s="9"/>
      <c r="N116064" s="9"/>
    </row>
    <row r="116065" spans="12:14" x14ac:dyDescent="0.25">
      <c r="L116065" s="9"/>
      <c r="M116065" s="9"/>
      <c r="N116065" s="9"/>
    </row>
    <row r="116066" spans="12:14" x14ac:dyDescent="0.25">
      <c r="L116066" s="9"/>
      <c r="M116066" s="9"/>
      <c r="N116066" s="9"/>
    </row>
    <row r="116067" spans="12:14" x14ac:dyDescent="0.25">
      <c r="L116067" s="9"/>
      <c r="M116067" s="9"/>
      <c r="N116067" s="9"/>
    </row>
    <row r="116068" spans="12:14" x14ac:dyDescent="0.25">
      <c r="L116068" s="9"/>
      <c r="M116068" s="9"/>
      <c r="N116068" s="9"/>
    </row>
    <row r="116069" spans="12:14" x14ac:dyDescent="0.25">
      <c r="L116069" s="9"/>
      <c r="M116069" s="9"/>
      <c r="N116069" s="9"/>
    </row>
    <row r="116070" spans="12:14" x14ac:dyDescent="0.25">
      <c r="L116070" s="9"/>
      <c r="M116070" s="9"/>
      <c r="N116070" s="9"/>
    </row>
    <row r="116071" spans="12:14" x14ac:dyDescent="0.25">
      <c r="L116071" s="9"/>
      <c r="M116071" s="9"/>
      <c r="N116071" s="9"/>
    </row>
    <row r="116072" spans="12:14" x14ac:dyDescent="0.25">
      <c r="L116072" s="9"/>
      <c r="M116072" s="9"/>
      <c r="N116072" s="9"/>
    </row>
    <row r="116073" spans="12:14" x14ac:dyDescent="0.25">
      <c r="L116073" s="9"/>
      <c r="M116073" s="9"/>
      <c r="N116073" s="9"/>
    </row>
    <row r="116074" spans="12:14" x14ac:dyDescent="0.25">
      <c r="L116074" s="9"/>
      <c r="M116074" s="9"/>
      <c r="N116074" s="9"/>
    </row>
    <row r="116075" spans="12:14" x14ac:dyDescent="0.25">
      <c r="L116075" s="9"/>
      <c r="M116075" s="9"/>
      <c r="N116075" s="9"/>
    </row>
    <row r="116076" spans="12:14" x14ac:dyDescent="0.25">
      <c r="L116076" s="9"/>
      <c r="M116076" s="9"/>
      <c r="N116076" s="9"/>
    </row>
    <row r="116077" spans="12:14" x14ac:dyDescent="0.25">
      <c r="L116077" s="9"/>
      <c r="M116077" s="9"/>
      <c r="N116077" s="9"/>
    </row>
    <row r="116078" spans="12:14" x14ac:dyDescent="0.25">
      <c r="L116078" s="9"/>
      <c r="M116078" s="9"/>
      <c r="N116078" s="9"/>
    </row>
    <row r="116079" spans="12:14" x14ac:dyDescent="0.25">
      <c r="L116079" s="9"/>
      <c r="M116079" s="9"/>
      <c r="N116079" s="9"/>
    </row>
    <row r="116080" spans="12:14" x14ac:dyDescent="0.25">
      <c r="L116080" s="9"/>
      <c r="M116080" s="9"/>
      <c r="N116080" s="9"/>
    </row>
    <row r="116081" spans="12:14" x14ac:dyDescent="0.25">
      <c r="L116081" s="9"/>
      <c r="M116081" s="9"/>
      <c r="N116081" s="9"/>
    </row>
    <row r="116082" spans="12:14" x14ac:dyDescent="0.25">
      <c r="L116082" s="9"/>
      <c r="M116082" s="9"/>
      <c r="N116082" s="9"/>
    </row>
    <row r="116083" spans="12:14" x14ac:dyDescent="0.25">
      <c r="L116083" s="9"/>
      <c r="M116083" s="9"/>
      <c r="N116083" s="9"/>
    </row>
    <row r="116084" spans="12:14" x14ac:dyDescent="0.25">
      <c r="L116084" s="9"/>
      <c r="M116084" s="9"/>
      <c r="N116084" s="9"/>
    </row>
    <row r="116085" spans="12:14" x14ac:dyDescent="0.25">
      <c r="L116085" s="9"/>
      <c r="M116085" s="9"/>
      <c r="N116085" s="9"/>
    </row>
    <row r="116086" spans="12:14" x14ac:dyDescent="0.25">
      <c r="L116086" s="9"/>
      <c r="M116086" s="9"/>
      <c r="N116086" s="9"/>
    </row>
    <row r="116087" spans="12:14" x14ac:dyDescent="0.25">
      <c r="L116087" s="9"/>
      <c r="M116087" s="9"/>
      <c r="N116087" s="9"/>
    </row>
    <row r="116088" spans="12:14" x14ac:dyDescent="0.25">
      <c r="L116088" s="9"/>
      <c r="M116088" s="9"/>
      <c r="N116088" s="9"/>
    </row>
    <row r="116089" spans="12:14" x14ac:dyDescent="0.25">
      <c r="L116089" s="9"/>
      <c r="M116089" s="9"/>
      <c r="N116089" s="9"/>
    </row>
    <row r="116090" spans="12:14" x14ac:dyDescent="0.25">
      <c r="L116090" s="9"/>
      <c r="M116090" s="9"/>
      <c r="N116090" s="9"/>
    </row>
    <row r="116091" spans="12:14" x14ac:dyDescent="0.25">
      <c r="L116091" s="9"/>
      <c r="M116091" s="9"/>
      <c r="N116091" s="9"/>
    </row>
    <row r="116092" spans="12:14" x14ac:dyDescent="0.25">
      <c r="L116092" s="9"/>
      <c r="M116092" s="9"/>
      <c r="N116092" s="9"/>
    </row>
    <row r="116093" spans="12:14" x14ac:dyDescent="0.25">
      <c r="L116093" s="9"/>
      <c r="M116093" s="9"/>
      <c r="N116093" s="9"/>
    </row>
    <row r="116094" spans="12:14" x14ac:dyDescent="0.25">
      <c r="L116094" s="9"/>
      <c r="M116094" s="9"/>
      <c r="N116094" s="9"/>
    </row>
    <row r="116095" spans="12:14" x14ac:dyDescent="0.25">
      <c r="L116095" s="9"/>
      <c r="M116095" s="9"/>
      <c r="N116095" s="9"/>
    </row>
    <row r="116096" spans="12:14" x14ac:dyDescent="0.25">
      <c r="L116096" s="9"/>
      <c r="M116096" s="9"/>
      <c r="N116096" s="9"/>
    </row>
    <row r="116097" spans="12:14" x14ac:dyDescent="0.25">
      <c r="L116097" s="9"/>
      <c r="M116097" s="9"/>
      <c r="N116097" s="9"/>
    </row>
    <row r="116098" spans="12:14" x14ac:dyDescent="0.25">
      <c r="L116098" s="9"/>
      <c r="M116098" s="9"/>
      <c r="N116098" s="9"/>
    </row>
    <row r="116099" spans="12:14" x14ac:dyDescent="0.25">
      <c r="L116099" s="9"/>
      <c r="M116099" s="9"/>
      <c r="N116099" s="9"/>
    </row>
    <row r="116100" spans="12:14" x14ac:dyDescent="0.25">
      <c r="L116100" s="9"/>
      <c r="M116100" s="9"/>
      <c r="N116100" s="9"/>
    </row>
    <row r="116101" spans="12:14" x14ac:dyDescent="0.25">
      <c r="L116101" s="9"/>
      <c r="M116101" s="9"/>
      <c r="N116101" s="9"/>
    </row>
    <row r="116102" spans="12:14" x14ac:dyDescent="0.25">
      <c r="L116102" s="9"/>
      <c r="M116102" s="9"/>
      <c r="N116102" s="9"/>
    </row>
    <row r="116103" spans="12:14" x14ac:dyDescent="0.25">
      <c r="L116103" s="9"/>
      <c r="M116103" s="9"/>
      <c r="N116103" s="9"/>
    </row>
    <row r="116104" spans="12:14" x14ac:dyDescent="0.25">
      <c r="L116104" s="9"/>
      <c r="M116104" s="9"/>
      <c r="N116104" s="9"/>
    </row>
    <row r="116105" spans="12:14" x14ac:dyDescent="0.25">
      <c r="L116105" s="9"/>
      <c r="M116105" s="9"/>
      <c r="N116105" s="9"/>
    </row>
    <row r="116106" spans="12:14" x14ac:dyDescent="0.25">
      <c r="L116106" s="9"/>
      <c r="M116106" s="9"/>
      <c r="N116106" s="9"/>
    </row>
    <row r="116107" spans="12:14" x14ac:dyDescent="0.25">
      <c r="L116107" s="9"/>
      <c r="M116107" s="9"/>
      <c r="N116107" s="9"/>
    </row>
    <row r="116108" spans="12:14" x14ac:dyDescent="0.25">
      <c r="L116108" s="9"/>
      <c r="M116108" s="9"/>
      <c r="N116108" s="9"/>
    </row>
    <row r="116109" spans="12:14" x14ac:dyDescent="0.25">
      <c r="L116109" s="9"/>
      <c r="M116109" s="9"/>
      <c r="N116109" s="9"/>
    </row>
    <row r="116110" spans="12:14" x14ac:dyDescent="0.25">
      <c r="L116110" s="9"/>
      <c r="M116110" s="9"/>
      <c r="N116110" s="9"/>
    </row>
    <row r="116111" spans="12:14" x14ac:dyDescent="0.25">
      <c r="L116111" s="9"/>
      <c r="M116111" s="9"/>
      <c r="N116111" s="9"/>
    </row>
    <row r="116112" spans="12:14" x14ac:dyDescent="0.25">
      <c r="L116112" s="9"/>
      <c r="M116112" s="9"/>
      <c r="N116112" s="9"/>
    </row>
    <row r="116113" spans="12:14" x14ac:dyDescent="0.25">
      <c r="L116113" s="9"/>
      <c r="M116113" s="9"/>
      <c r="N116113" s="9"/>
    </row>
    <row r="116114" spans="12:14" x14ac:dyDescent="0.25">
      <c r="L116114" s="9"/>
      <c r="M116114" s="9"/>
      <c r="N116114" s="9"/>
    </row>
    <row r="116115" spans="12:14" x14ac:dyDescent="0.25">
      <c r="L116115" s="9"/>
      <c r="M116115" s="9"/>
      <c r="N116115" s="9"/>
    </row>
    <row r="116116" spans="12:14" x14ac:dyDescent="0.25">
      <c r="L116116" s="9"/>
      <c r="M116116" s="9"/>
      <c r="N116116" s="9"/>
    </row>
    <row r="116117" spans="12:14" x14ac:dyDescent="0.25">
      <c r="L116117" s="9"/>
      <c r="M116117" s="9"/>
      <c r="N116117" s="9"/>
    </row>
    <row r="116118" spans="12:14" x14ac:dyDescent="0.25">
      <c r="L116118" s="9"/>
      <c r="M116118" s="9"/>
      <c r="N116118" s="9"/>
    </row>
    <row r="116119" spans="12:14" x14ac:dyDescent="0.25">
      <c r="L116119" s="9"/>
      <c r="M116119" s="9"/>
      <c r="N116119" s="9"/>
    </row>
    <row r="116120" spans="12:14" x14ac:dyDescent="0.25">
      <c r="L116120" s="9"/>
      <c r="M116120" s="9"/>
      <c r="N116120" s="9"/>
    </row>
    <row r="116121" spans="12:14" x14ac:dyDescent="0.25">
      <c r="L116121" s="9"/>
      <c r="M116121" s="9"/>
      <c r="N116121" s="9"/>
    </row>
    <row r="116122" spans="12:14" x14ac:dyDescent="0.25">
      <c r="L116122" s="9"/>
      <c r="M116122" s="9"/>
      <c r="N116122" s="9"/>
    </row>
    <row r="116123" spans="12:14" x14ac:dyDescent="0.25">
      <c r="L116123" s="9"/>
      <c r="M116123" s="9"/>
      <c r="N116123" s="9"/>
    </row>
    <row r="116124" spans="12:14" x14ac:dyDescent="0.25">
      <c r="L116124" s="9"/>
      <c r="M116124" s="9"/>
      <c r="N116124" s="9"/>
    </row>
    <row r="116125" spans="12:14" x14ac:dyDescent="0.25">
      <c r="L116125" s="9"/>
      <c r="M116125" s="9"/>
      <c r="N116125" s="9"/>
    </row>
    <row r="116126" spans="12:14" x14ac:dyDescent="0.25">
      <c r="L116126" s="9"/>
      <c r="M116126" s="9"/>
      <c r="N116126" s="9"/>
    </row>
    <row r="116127" spans="12:14" x14ac:dyDescent="0.25">
      <c r="L116127" s="9"/>
      <c r="M116127" s="9"/>
      <c r="N116127" s="9"/>
    </row>
    <row r="116128" spans="12:14" x14ac:dyDescent="0.25">
      <c r="L116128" s="9"/>
      <c r="M116128" s="9"/>
      <c r="N116128" s="9"/>
    </row>
    <row r="116129" spans="12:14" x14ac:dyDescent="0.25">
      <c r="L116129" s="9"/>
      <c r="M116129" s="9"/>
      <c r="N116129" s="9"/>
    </row>
    <row r="116130" spans="12:14" x14ac:dyDescent="0.25">
      <c r="L116130" s="9"/>
      <c r="M116130" s="9"/>
      <c r="N116130" s="9"/>
    </row>
    <row r="116131" spans="12:14" x14ac:dyDescent="0.25">
      <c r="L116131" s="9"/>
      <c r="M116131" s="9"/>
      <c r="N116131" s="9"/>
    </row>
    <row r="116132" spans="12:14" x14ac:dyDescent="0.25">
      <c r="L116132" s="9"/>
      <c r="M116132" s="9"/>
      <c r="N116132" s="9"/>
    </row>
    <row r="116133" spans="12:14" x14ac:dyDescent="0.25">
      <c r="L116133" s="9"/>
      <c r="M116133" s="9"/>
      <c r="N116133" s="9"/>
    </row>
    <row r="116134" spans="12:14" x14ac:dyDescent="0.25">
      <c r="L116134" s="9"/>
      <c r="M116134" s="9"/>
      <c r="N116134" s="9"/>
    </row>
    <row r="116135" spans="12:14" x14ac:dyDescent="0.25">
      <c r="L116135" s="9"/>
      <c r="M116135" s="9"/>
      <c r="N116135" s="9"/>
    </row>
    <row r="116136" spans="12:14" x14ac:dyDescent="0.25">
      <c r="L116136" s="9"/>
      <c r="M116136" s="9"/>
      <c r="N116136" s="9"/>
    </row>
    <row r="116137" spans="12:14" x14ac:dyDescent="0.25">
      <c r="L116137" s="9"/>
      <c r="M116137" s="9"/>
      <c r="N116137" s="9"/>
    </row>
    <row r="116138" spans="12:14" x14ac:dyDescent="0.25">
      <c r="L116138" s="9"/>
      <c r="M116138" s="9"/>
      <c r="N116138" s="9"/>
    </row>
    <row r="116139" spans="12:14" x14ac:dyDescent="0.25">
      <c r="L116139" s="9"/>
      <c r="M116139" s="9"/>
      <c r="N116139" s="9"/>
    </row>
    <row r="116140" spans="12:14" x14ac:dyDescent="0.25">
      <c r="L116140" s="9"/>
      <c r="M116140" s="9"/>
      <c r="N116140" s="9"/>
    </row>
    <row r="116141" spans="12:14" x14ac:dyDescent="0.25">
      <c r="L116141" s="9"/>
      <c r="M116141" s="9"/>
      <c r="N116141" s="9"/>
    </row>
    <row r="116142" spans="12:14" x14ac:dyDescent="0.25">
      <c r="L116142" s="9"/>
      <c r="M116142" s="9"/>
      <c r="N116142" s="9"/>
    </row>
    <row r="116143" spans="12:14" x14ac:dyDescent="0.25">
      <c r="L116143" s="9"/>
      <c r="M116143" s="9"/>
      <c r="N116143" s="9"/>
    </row>
    <row r="116144" spans="12:14" x14ac:dyDescent="0.25">
      <c r="L116144" s="9"/>
      <c r="M116144" s="9"/>
      <c r="N116144" s="9"/>
    </row>
    <row r="116145" spans="12:14" x14ac:dyDescent="0.25">
      <c r="L116145" s="9"/>
      <c r="M116145" s="9"/>
      <c r="N116145" s="9"/>
    </row>
    <row r="116146" spans="12:14" x14ac:dyDescent="0.25">
      <c r="L116146" s="9"/>
      <c r="M116146" s="9"/>
      <c r="N116146" s="9"/>
    </row>
    <row r="116147" spans="12:14" x14ac:dyDescent="0.25">
      <c r="L116147" s="9"/>
      <c r="M116147" s="9"/>
      <c r="N116147" s="9"/>
    </row>
    <row r="116148" spans="12:14" x14ac:dyDescent="0.25">
      <c r="L116148" s="9"/>
      <c r="M116148" s="9"/>
      <c r="N116148" s="9"/>
    </row>
    <row r="116149" spans="12:14" x14ac:dyDescent="0.25">
      <c r="L116149" s="9"/>
      <c r="M116149" s="9"/>
      <c r="N116149" s="9"/>
    </row>
    <row r="116150" spans="12:14" x14ac:dyDescent="0.25">
      <c r="L116150" s="9"/>
      <c r="M116150" s="9"/>
      <c r="N116150" s="9"/>
    </row>
    <row r="116151" spans="12:14" x14ac:dyDescent="0.25">
      <c r="L116151" s="9"/>
      <c r="M116151" s="9"/>
      <c r="N116151" s="9"/>
    </row>
    <row r="116152" spans="12:14" x14ac:dyDescent="0.25">
      <c r="L116152" s="9"/>
      <c r="M116152" s="9"/>
      <c r="N116152" s="9"/>
    </row>
    <row r="116153" spans="12:14" x14ac:dyDescent="0.25">
      <c r="L116153" s="9"/>
      <c r="M116153" s="9"/>
      <c r="N116153" s="9"/>
    </row>
    <row r="116154" spans="12:14" x14ac:dyDescent="0.25">
      <c r="L116154" s="9"/>
      <c r="M116154" s="9"/>
      <c r="N116154" s="9"/>
    </row>
    <row r="116155" spans="12:14" x14ac:dyDescent="0.25">
      <c r="L116155" s="9"/>
      <c r="M116155" s="9"/>
      <c r="N116155" s="9"/>
    </row>
    <row r="116156" spans="12:14" x14ac:dyDescent="0.25">
      <c r="L116156" s="9"/>
      <c r="M116156" s="9"/>
      <c r="N116156" s="9"/>
    </row>
    <row r="116157" spans="12:14" x14ac:dyDescent="0.25">
      <c r="L116157" s="9"/>
      <c r="M116157" s="9"/>
      <c r="N116157" s="9"/>
    </row>
    <row r="116158" spans="12:14" x14ac:dyDescent="0.25">
      <c r="L116158" s="9"/>
      <c r="M116158" s="9"/>
      <c r="N116158" s="9"/>
    </row>
    <row r="116159" spans="12:14" x14ac:dyDescent="0.25">
      <c r="L116159" s="9"/>
      <c r="M116159" s="9"/>
      <c r="N116159" s="9"/>
    </row>
    <row r="116160" spans="12:14" x14ac:dyDescent="0.25">
      <c r="L116160" s="9"/>
      <c r="M116160" s="9"/>
      <c r="N116160" s="9"/>
    </row>
    <row r="116161" spans="12:14" x14ac:dyDescent="0.25">
      <c r="L116161" s="9"/>
      <c r="M116161" s="9"/>
      <c r="N116161" s="9"/>
    </row>
    <row r="116162" spans="12:14" x14ac:dyDescent="0.25">
      <c r="L116162" s="9"/>
      <c r="M116162" s="9"/>
      <c r="N116162" s="9"/>
    </row>
    <row r="116163" spans="12:14" x14ac:dyDescent="0.25">
      <c r="L116163" s="9"/>
      <c r="M116163" s="9"/>
      <c r="N116163" s="9"/>
    </row>
    <row r="116164" spans="12:14" x14ac:dyDescent="0.25">
      <c r="L116164" s="9"/>
      <c r="M116164" s="9"/>
      <c r="N116164" s="9"/>
    </row>
    <row r="116165" spans="12:14" x14ac:dyDescent="0.25">
      <c r="L116165" s="9"/>
      <c r="M116165" s="9"/>
      <c r="N116165" s="9"/>
    </row>
    <row r="116166" spans="12:14" x14ac:dyDescent="0.25">
      <c r="L116166" s="9"/>
      <c r="M116166" s="9"/>
      <c r="N116166" s="9"/>
    </row>
    <row r="116167" spans="12:14" x14ac:dyDescent="0.25">
      <c r="L116167" s="9"/>
      <c r="M116167" s="9"/>
      <c r="N116167" s="9"/>
    </row>
    <row r="116168" spans="12:14" x14ac:dyDescent="0.25">
      <c r="L116168" s="9"/>
      <c r="M116168" s="9"/>
      <c r="N116168" s="9"/>
    </row>
    <row r="116169" spans="12:14" x14ac:dyDescent="0.25">
      <c r="L116169" s="9"/>
      <c r="M116169" s="9"/>
      <c r="N116169" s="9"/>
    </row>
    <row r="116170" spans="12:14" x14ac:dyDescent="0.25">
      <c r="L116170" s="9"/>
      <c r="M116170" s="9"/>
      <c r="N116170" s="9"/>
    </row>
    <row r="116171" spans="12:14" x14ac:dyDescent="0.25">
      <c r="L116171" s="9"/>
      <c r="M116171" s="9"/>
      <c r="N116171" s="9"/>
    </row>
    <row r="116172" spans="12:14" x14ac:dyDescent="0.25">
      <c r="L116172" s="9"/>
      <c r="M116172" s="9"/>
      <c r="N116172" s="9"/>
    </row>
    <row r="116173" spans="12:14" x14ac:dyDescent="0.25">
      <c r="L116173" s="9"/>
      <c r="M116173" s="9"/>
      <c r="N116173" s="9"/>
    </row>
    <row r="116174" spans="12:14" x14ac:dyDescent="0.25">
      <c r="L116174" s="9"/>
      <c r="M116174" s="9"/>
      <c r="N116174" s="9"/>
    </row>
    <row r="116175" spans="12:14" x14ac:dyDescent="0.25">
      <c r="L116175" s="9"/>
      <c r="M116175" s="9"/>
      <c r="N116175" s="9"/>
    </row>
    <row r="116176" spans="12:14" x14ac:dyDescent="0.25">
      <c r="L116176" s="9"/>
      <c r="M116176" s="9"/>
      <c r="N116176" s="9"/>
    </row>
    <row r="116177" spans="12:14" x14ac:dyDescent="0.25">
      <c r="L116177" s="9"/>
      <c r="M116177" s="9"/>
      <c r="N116177" s="9"/>
    </row>
    <row r="116178" spans="12:14" x14ac:dyDescent="0.25">
      <c r="L116178" s="9"/>
      <c r="M116178" s="9"/>
      <c r="N116178" s="9"/>
    </row>
    <row r="116179" spans="12:14" x14ac:dyDescent="0.25">
      <c r="L116179" s="9"/>
      <c r="M116179" s="9"/>
      <c r="N116179" s="9"/>
    </row>
    <row r="116180" spans="12:14" x14ac:dyDescent="0.25">
      <c r="L116180" s="9"/>
      <c r="M116180" s="9"/>
      <c r="N116180" s="9"/>
    </row>
    <row r="116181" spans="12:14" x14ac:dyDescent="0.25">
      <c r="L116181" s="9"/>
      <c r="M116181" s="9"/>
      <c r="N116181" s="9"/>
    </row>
    <row r="116182" spans="12:14" x14ac:dyDescent="0.25">
      <c r="L116182" s="9"/>
      <c r="M116182" s="9"/>
      <c r="N116182" s="9"/>
    </row>
    <row r="116183" spans="12:14" x14ac:dyDescent="0.25">
      <c r="L116183" s="9"/>
      <c r="M116183" s="9"/>
      <c r="N116183" s="9"/>
    </row>
    <row r="116184" spans="12:14" x14ac:dyDescent="0.25">
      <c r="L116184" s="9"/>
      <c r="M116184" s="9"/>
      <c r="N116184" s="9"/>
    </row>
    <row r="116185" spans="12:14" x14ac:dyDescent="0.25">
      <c r="L116185" s="9"/>
      <c r="M116185" s="9"/>
      <c r="N116185" s="9"/>
    </row>
    <row r="116186" spans="12:14" x14ac:dyDescent="0.25">
      <c r="L116186" s="9"/>
      <c r="M116186" s="9"/>
      <c r="N116186" s="9"/>
    </row>
    <row r="116187" spans="12:14" x14ac:dyDescent="0.25">
      <c r="L116187" s="9"/>
      <c r="M116187" s="9"/>
      <c r="N116187" s="9"/>
    </row>
    <row r="116188" spans="12:14" x14ac:dyDescent="0.25">
      <c r="L116188" s="9"/>
      <c r="M116188" s="9"/>
      <c r="N116188" s="9"/>
    </row>
    <row r="116189" spans="12:14" x14ac:dyDescent="0.25">
      <c r="L116189" s="9"/>
      <c r="M116189" s="9"/>
      <c r="N116189" s="9"/>
    </row>
    <row r="116190" spans="12:14" x14ac:dyDescent="0.25">
      <c r="L116190" s="9"/>
      <c r="M116190" s="9"/>
      <c r="N116190" s="9"/>
    </row>
    <row r="116191" spans="12:14" x14ac:dyDescent="0.25">
      <c r="L116191" s="9"/>
      <c r="M116191" s="9"/>
      <c r="N116191" s="9"/>
    </row>
    <row r="116192" spans="12:14" x14ac:dyDescent="0.25">
      <c r="L116192" s="9"/>
      <c r="M116192" s="9"/>
      <c r="N116192" s="9"/>
    </row>
    <row r="116193" spans="12:14" x14ac:dyDescent="0.25">
      <c r="L116193" s="9"/>
      <c r="M116193" s="9"/>
      <c r="N116193" s="9"/>
    </row>
    <row r="116194" spans="12:14" x14ac:dyDescent="0.25">
      <c r="L116194" s="9"/>
      <c r="M116194" s="9"/>
      <c r="N116194" s="9"/>
    </row>
    <row r="116195" spans="12:14" x14ac:dyDescent="0.25">
      <c r="L116195" s="9"/>
      <c r="M116195" s="9"/>
      <c r="N116195" s="9"/>
    </row>
    <row r="116196" spans="12:14" x14ac:dyDescent="0.25">
      <c r="L116196" s="9"/>
      <c r="M116196" s="9"/>
      <c r="N116196" s="9"/>
    </row>
    <row r="116197" spans="12:14" x14ac:dyDescent="0.25">
      <c r="L116197" s="9"/>
      <c r="M116197" s="9"/>
      <c r="N116197" s="9"/>
    </row>
    <row r="116198" spans="12:14" x14ac:dyDescent="0.25">
      <c r="L116198" s="9"/>
      <c r="M116198" s="9"/>
      <c r="N116198" s="9"/>
    </row>
    <row r="116199" spans="12:14" x14ac:dyDescent="0.25">
      <c r="L116199" s="9"/>
      <c r="M116199" s="9"/>
      <c r="N116199" s="9"/>
    </row>
    <row r="116200" spans="12:14" x14ac:dyDescent="0.25">
      <c r="L116200" s="9"/>
      <c r="M116200" s="9"/>
      <c r="N116200" s="9"/>
    </row>
    <row r="116201" spans="12:14" x14ac:dyDescent="0.25">
      <c r="L116201" s="9"/>
      <c r="M116201" s="9"/>
      <c r="N116201" s="9"/>
    </row>
    <row r="116202" spans="12:14" x14ac:dyDescent="0.25">
      <c r="L116202" s="9"/>
      <c r="M116202" s="9"/>
      <c r="N116202" s="9"/>
    </row>
    <row r="116203" spans="12:14" x14ac:dyDescent="0.25">
      <c r="L116203" s="9"/>
      <c r="M116203" s="9"/>
      <c r="N116203" s="9"/>
    </row>
    <row r="116204" spans="12:14" x14ac:dyDescent="0.25">
      <c r="L116204" s="9"/>
      <c r="M116204" s="9"/>
      <c r="N116204" s="9"/>
    </row>
    <row r="116205" spans="12:14" x14ac:dyDescent="0.25">
      <c r="L116205" s="9"/>
      <c r="M116205" s="9"/>
      <c r="N116205" s="9"/>
    </row>
    <row r="116206" spans="12:14" x14ac:dyDescent="0.25">
      <c r="L116206" s="9"/>
      <c r="M116206" s="9"/>
      <c r="N116206" s="9"/>
    </row>
    <row r="116207" spans="12:14" x14ac:dyDescent="0.25">
      <c r="L116207" s="9"/>
      <c r="M116207" s="9"/>
      <c r="N116207" s="9"/>
    </row>
    <row r="116208" spans="12:14" x14ac:dyDescent="0.25">
      <c r="L116208" s="9"/>
      <c r="M116208" s="9"/>
      <c r="N116208" s="9"/>
    </row>
    <row r="116209" spans="12:14" x14ac:dyDescent="0.25">
      <c r="L116209" s="9"/>
      <c r="M116209" s="9"/>
      <c r="N116209" s="9"/>
    </row>
    <row r="116210" spans="12:14" x14ac:dyDescent="0.25">
      <c r="L116210" s="9"/>
      <c r="M116210" s="9"/>
      <c r="N116210" s="9"/>
    </row>
    <row r="116211" spans="12:14" x14ac:dyDescent="0.25">
      <c r="L116211" s="9"/>
      <c r="M116211" s="9"/>
      <c r="N116211" s="9"/>
    </row>
    <row r="116212" spans="12:14" x14ac:dyDescent="0.25">
      <c r="L116212" s="9"/>
      <c r="M116212" s="9"/>
      <c r="N116212" s="9"/>
    </row>
    <row r="116213" spans="12:14" x14ac:dyDescent="0.25">
      <c r="L116213" s="9"/>
      <c r="M116213" s="9"/>
      <c r="N116213" s="9"/>
    </row>
    <row r="116214" spans="12:14" x14ac:dyDescent="0.25">
      <c r="L116214" s="9"/>
      <c r="M116214" s="9"/>
      <c r="N116214" s="9"/>
    </row>
    <row r="116215" spans="12:14" x14ac:dyDescent="0.25">
      <c r="L116215" s="9"/>
      <c r="M116215" s="9"/>
      <c r="N116215" s="9"/>
    </row>
    <row r="116216" spans="12:14" x14ac:dyDescent="0.25">
      <c r="L116216" s="9"/>
      <c r="M116216" s="9"/>
      <c r="N116216" s="9"/>
    </row>
    <row r="116217" spans="12:14" x14ac:dyDescent="0.25">
      <c r="L116217" s="9"/>
      <c r="M116217" s="9"/>
      <c r="N116217" s="9"/>
    </row>
    <row r="116218" spans="12:14" x14ac:dyDescent="0.25">
      <c r="L116218" s="9"/>
      <c r="M116218" s="9"/>
      <c r="N116218" s="9"/>
    </row>
    <row r="116219" spans="12:14" x14ac:dyDescent="0.25">
      <c r="L116219" s="9"/>
      <c r="M116219" s="9"/>
      <c r="N116219" s="9"/>
    </row>
    <row r="116220" spans="12:14" x14ac:dyDescent="0.25">
      <c r="L116220" s="9"/>
      <c r="M116220" s="9"/>
      <c r="N116220" s="9"/>
    </row>
    <row r="116221" spans="12:14" x14ac:dyDescent="0.25">
      <c r="L116221" s="9"/>
      <c r="M116221" s="9"/>
      <c r="N116221" s="9"/>
    </row>
    <row r="116222" spans="12:14" x14ac:dyDescent="0.25">
      <c r="L116222" s="9"/>
      <c r="M116222" s="9"/>
      <c r="N116222" s="9"/>
    </row>
    <row r="116223" spans="12:14" x14ac:dyDescent="0.25">
      <c r="L116223" s="9"/>
      <c r="M116223" s="9"/>
      <c r="N116223" s="9"/>
    </row>
    <row r="116224" spans="12:14" x14ac:dyDescent="0.25">
      <c r="L116224" s="9"/>
      <c r="M116224" s="9"/>
      <c r="N116224" s="9"/>
    </row>
    <row r="116225" spans="12:14" x14ac:dyDescent="0.25">
      <c r="L116225" s="9"/>
      <c r="M116225" s="9"/>
      <c r="N116225" s="9"/>
    </row>
    <row r="116226" spans="12:14" x14ac:dyDescent="0.25">
      <c r="L116226" s="9"/>
      <c r="M116226" s="9"/>
      <c r="N116226" s="9"/>
    </row>
    <row r="116227" spans="12:14" x14ac:dyDescent="0.25">
      <c r="L116227" s="9"/>
      <c r="M116227" s="9"/>
      <c r="N116227" s="9"/>
    </row>
    <row r="116228" spans="12:14" x14ac:dyDescent="0.25">
      <c r="L116228" s="9"/>
      <c r="M116228" s="9"/>
      <c r="N116228" s="9"/>
    </row>
    <row r="116229" spans="12:14" x14ac:dyDescent="0.25">
      <c r="L116229" s="9"/>
      <c r="M116229" s="9"/>
      <c r="N116229" s="9"/>
    </row>
    <row r="116230" spans="12:14" x14ac:dyDescent="0.25">
      <c r="L116230" s="9"/>
      <c r="M116230" s="9"/>
      <c r="N116230" s="9"/>
    </row>
    <row r="116231" spans="12:14" x14ac:dyDescent="0.25">
      <c r="L116231" s="9"/>
      <c r="M116231" s="9"/>
      <c r="N116231" s="9"/>
    </row>
    <row r="116232" spans="12:14" x14ac:dyDescent="0.25">
      <c r="L116232" s="9"/>
      <c r="M116232" s="9"/>
      <c r="N116232" s="9"/>
    </row>
    <row r="116233" spans="12:14" x14ac:dyDescent="0.25">
      <c r="L116233" s="9"/>
      <c r="M116233" s="9"/>
      <c r="N116233" s="9"/>
    </row>
    <row r="116234" spans="12:14" x14ac:dyDescent="0.25">
      <c r="L116234" s="9"/>
      <c r="M116234" s="9"/>
      <c r="N116234" s="9"/>
    </row>
    <row r="116235" spans="12:14" x14ac:dyDescent="0.25">
      <c r="L116235" s="9"/>
      <c r="M116235" s="9"/>
      <c r="N116235" s="9"/>
    </row>
    <row r="116236" spans="12:14" x14ac:dyDescent="0.25">
      <c r="L116236" s="9"/>
      <c r="M116236" s="9"/>
      <c r="N116236" s="9"/>
    </row>
    <row r="116237" spans="12:14" x14ac:dyDescent="0.25">
      <c r="L116237" s="9"/>
      <c r="M116237" s="9"/>
      <c r="N116237" s="9"/>
    </row>
    <row r="116238" spans="12:14" x14ac:dyDescent="0.25">
      <c r="L116238" s="9"/>
      <c r="M116238" s="9"/>
      <c r="N116238" s="9"/>
    </row>
    <row r="116239" spans="12:14" x14ac:dyDescent="0.25">
      <c r="L116239" s="9"/>
      <c r="M116239" s="9"/>
      <c r="N116239" s="9"/>
    </row>
    <row r="116240" spans="12:14" x14ac:dyDescent="0.25">
      <c r="L116240" s="9"/>
      <c r="M116240" s="9"/>
      <c r="N116240" s="9"/>
    </row>
    <row r="116241" spans="12:14" x14ac:dyDescent="0.25">
      <c r="L116241" s="9"/>
      <c r="M116241" s="9"/>
      <c r="N116241" s="9"/>
    </row>
    <row r="116242" spans="12:14" x14ac:dyDescent="0.25">
      <c r="L116242" s="9"/>
      <c r="M116242" s="9"/>
      <c r="N116242" s="9"/>
    </row>
    <row r="116243" spans="12:14" x14ac:dyDescent="0.25">
      <c r="L116243" s="9"/>
      <c r="M116243" s="9"/>
      <c r="N116243" s="9"/>
    </row>
    <row r="116244" spans="12:14" x14ac:dyDescent="0.25">
      <c r="L116244" s="9"/>
      <c r="M116244" s="9"/>
      <c r="N116244" s="9"/>
    </row>
    <row r="116245" spans="12:14" x14ac:dyDescent="0.25">
      <c r="L116245" s="9"/>
      <c r="M116245" s="9"/>
      <c r="N116245" s="9"/>
    </row>
    <row r="116246" spans="12:14" x14ac:dyDescent="0.25">
      <c r="L116246" s="9"/>
      <c r="M116246" s="9"/>
      <c r="N116246" s="9"/>
    </row>
    <row r="116247" spans="12:14" x14ac:dyDescent="0.25">
      <c r="L116247" s="9"/>
      <c r="M116247" s="9"/>
      <c r="N116247" s="9"/>
    </row>
    <row r="116248" spans="12:14" x14ac:dyDescent="0.25">
      <c r="L116248" s="9"/>
      <c r="M116248" s="9"/>
      <c r="N116248" s="9"/>
    </row>
    <row r="116249" spans="12:14" x14ac:dyDescent="0.25">
      <c r="L116249" s="9"/>
      <c r="M116249" s="9"/>
      <c r="N116249" s="9"/>
    </row>
    <row r="116250" spans="12:14" x14ac:dyDescent="0.25">
      <c r="L116250" s="9"/>
      <c r="M116250" s="9"/>
      <c r="N116250" s="9"/>
    </row>
    <row r="116251" spans="12:14" x14ac:dyDescent="0.25">
      <c r="L116251" s="9"/>
      <c r="M116251" s="9"/>
      <c r="N116251" s="9"/>
    </row>
    <row r="116252" spans="12:14" x14ac:dyDescent="0.25">
      <c r="L116252" s="9"/>
      <c r="M116252" s="9"/>
      <c r="N116252" s="9"/>
    </row>
    <row r="116253" spans="12:14" x14ac:dyDescent="0.25">
      <c r="L116253" s="9"/>
      <c r="M116253" s="9"/>
      <c r="N116253" s="9"/>
    </row>
    <row r="116254" spans="12:14" x14ac:dyDescent="0.25">
      <c r="L116254" s="9"/>
      <c r="M116254" s="9"/>
      <c r="N116254" s="9"/>
    </row>
    <row r="116255" spans="12:14" x14ac:dyDescent="0.25">
      <c r="L116255" s="9"/>
      <c r="M116255" s="9"/>
      <c r="N116255" s="9"/>
    </row>
    <row r="116256" spans="12:14" x14ac:dyDescent="0.25">
      <c r="L116256" s="9"/>
      <c r="M116256" s="9"/>
      <c r="N116256" s="9"/>
    </row>
    <row r="116257" spans="12:14" x14ac:dyDescent="0.25">
      <c r="L116257" s="9"/>
      <c r="M116257" s="9"/>
      <c r="N116257" s="9"/>
    </row>
    <row r="116258" spans="12:14" x14ac:dyDescent="0.25">
      <c r="L116258" s="9"/>
      <c r="M116258" s="9"/>
      <c r="N116258" s="9"/>
    </row>
    <row r="116259" spans="12:14" x14ac:dyDescent="0.25">
      <c r="L116259" s="9"/>
      <c r="M116259" s="9"/>
      <c r="N116259" s="9"/>
    </row>
    <row r="116260" spans="12:14" x14ac:dyDescent="0.25">
      <c r="L116260" s="9"/>
      <c r="M116260" s="9"/>
      <c r="N116260" s="9"/>
    </row>
    <row r="116261" spans="12:14" x14ac:dyDescent="0.25">
      <c r="L116261" s="9"/>
      <c r="M116261" s="9"/>
      <c r="N116261" s="9"/>
    </row>
    <row r="116262" spans="12:14" x14ac:dyDescent="0.25">
      <c r="L116262" s="9"/>
      <c r="M116262" s="9"/>
      <c r="N116262" s="9"/>
    </row>
    <row r="116263" spans="12:14" x14ac:dyDescent="0.25">
      <c r="L116263" s="9"/>
      <c r="M116263" s="9"/>
      <c r="N116263" s="9"/>
    </row>
    <row r="116264" spans="12:14" x14ac:dyDescent="0.25">
      <c r="L116264" s="9"/>
      <c r="M116264" s="9"/>
      <c r="N116264" s="9"/>
    </row>
    <row r="116265" spans="12:14" x14ac:dyDescent="0.25">
      <c r="L116265" s="9"/>
      <c r="M116265" s="9"/>
      <c r="N116265" s="9"/>
    </row>
    <row r="116266" spans="12:14" x14ac:dyDescent="0.25">
      <c r="L116266" s="9"/>
      <c r="M116266" s="9"/>
      <c r="N116266" s="9"/>
    </row>
    <row r="116267" spans="12:14" x14ac:dyDescent="0.25">
      <c r="L116267" s="9"/>
      <c r="M116267" s="9"/>
      <c r="N116267" s="9"/>
    </row>
    <row r="116268" spans="12:14" x14ac:dyDescent="0.25">
      <c r="L116268" s="9"/>
      <c r="M116268" s="9"/>
      <c r="N116268" s="9"/>
    </row>
    <row r="116269" spans="12:14" x14ac:dyDescent="0.25">
      <c r="L116269" s="9"/>
      <c r="M116269" s="9"/>
      <c r="N116269" s="9"/>
    </row>
    <row r="116270" spans="12:14" x14ac:dyDescent="0.25">
      <c r="L116270" s="9"/>
      <c r="M116270" s="9"/>
      <c r="N116270" s="9"/>
    </row>
    <row r="116271" spans="12:14" x14ac:dyDescent="0.25">
      <c r="L116271" s="9"/>
      <c r="M116271" s="9"/>
      <c r="N116271" s="9"/>
    </row>
    <row r="116272" spans="12:14" x14ac:dyDescent="0.25">
      <c r="L116272" s="9"/>
      <c r="M116272" s="9"/>
      <c r="N116272" s="9"/>
    </row>
    <row r="116273" spans="12:14" x14ac:dyDescent="0.25">
      <c r="L116273" s="9"/>
      <c r="M116273" s="9"/>
      <c r="N116273" s="9"/>
    </row>
    <row r="116274" spans="12:14" x14ac:dyDescent="0.25">
      <c r="L116274" s="9"/>
      <c r="M116274" s="9"/>
      <c r="N116274" s="9"/>
    </row>
    <row r="116275" spans="12:14" x14ac:dyDescent="0.25">
      <c r="L116275" s="9"/>
      <c r="M116275" s="9"/>
      <c r="N116275" s="9"/>
    </row>
    <row r="116276" spans="12:14" x14ac:dyDescent="0.25">
      <c r="L116276" s="9"/>
      <c r="M116276" s="9"/>
      <c r="N116276" s="9"/>
    </row>
    <row r="116277" spans="12:14" x14ac:dyDescent="0.25">
      <c r="L116277" s="9"/>
      <c r="M116277" s="9"/>
      <c r="N116277" s="9"/>
    </row>
    <row r="116278" spans="12:14" x14ac:dyDescent="0.25">
      <c r="L116278" s="9"/>
      <c r="M116278" s="9"/>
      <c r="N116278" s="9"/>
    </row>
    <row r="116279" spans="12:14" x14ac:dyDescent="0.25">
      <c r="L116279" s="9"/>
      <c r="M116279" s="9"/>
      <c r="N116279" s="9"/>
    </row>
    <row r="116280" spans="12:14" x14ac:dyDescent="0.25">
      <c r="L116280" s="9"/>
      <c r="M116280" s="9"/>
      <c r="N116280" s="9"/>
    </row>
    <row r="116281" spans="12:14" x14ac:dyDescent="0.25">
      <c r="L116281" s="9"/>
      <c r="M116281" s="9"/>
      <c r="N116281" s="9"/>
    </row>
    <row r="116282" spans="12:14" x14ac:dyDescent="0.25">
      <c r="L116282" s="9"/>
      <c r="M116282" s="9"/>
      <c r="N116282" s="9"/>
    </row>
    <row r="116283" spans="12:14" x14ac:dyDescent="0.25">
      <c r="L116283" s="9"/>
      <c r="M116283" s="9"/>
      <c r="N116283" s="9"/>
    </row>
    <row r="116284" spans="12:14" x14ac:dyDescent="0.25">
      <c r="L116284" s="9"/>
      <c r="M116284" s="9"/>
      <c r="N116284" s="9"/>
    </row>
    <row r="116285" spans="12:14" x14ac:dyDescent="0.25">
      <c r="L116285" s="9"/>
      <c r="M116285" s="9"/>
      <c r="N116285" s="9"/>
    </row>
    <row r="116286" spans="12:14" x14ac:dyDescent="0.25">
      <c r="L116286" s="9"/>
      <c r="M116286" s="9"/>
      <c r="N116286" s="9"/>
    </row>
    <row r="116287" spans="12:14" x14ac:dyDescent="0.25">
      <c r="L116287" s="9"/>
      <c r="M116287" s="9"/>
      <c r="N116287" s="9"/>
    </row>
    <row r="116288" spans="12:14" x14ac:dyDescent="0.25">
      <c r="L116288" s="9"/>
      <c r="M116288" s="9"/>
      <c r="N116288" s="9"/>
    </row>
    <row r="116289" spans="12:14" x14ac:dyDescent="0.25">
      <c r="L116289" s="9"/>
      <c r="M116289" s="9"/>
      <c r="N116289" s="9"/>
    </row>
    <row r="116290" spans="12:14" x14ac:dyDescent="0.25">
      <c r="L116290" s="9"/>
      <c r="M116290" s="9"/>
      <c r="N116290" s="9"/>
    </row>
    <row r="116291" spans="12:14" x14ac:dyDescent="0.25">
      <c r="L116291" s="9"/>
      <c r="M116291" s="9"/>
      <c r="N116291" s="9"/>
    </row>
    <row r="116292" spans="12:14" x14ac:dyDescent="0.25">
      <c r="L116292" s="9"/>
      <c r="M116292" s="9"/>
      <c r="N116292" s="9"/>
    </row>
    <row r="116293" spans="12:14" x14ac:dyDescent="0.25">
      <c r="L116293" s="9"/>
      <c r="M116293" s="9"/>
      <c r="N116293" s="9"/>
    </row>
    <row r="116294" spans="12:14" x14ac:dyDescent="0.25">
      <c r="L116294" s="9"/>
      <c r="M116294" s="9"/>
      <c r="N116294" s="9"/>
    </row>
    <row r="116295" spans="12:14" x14ac:dyDescent="0.25">
      <c r="L116295" s="9"/>
      <c r="M116295" s="9"/>
      <c r="N116295" s="9"/>
    </row>
    <row r="116296" spans="12:14" x14ac:dyDescent="0.25">
      <c r="L116296" s="9"/>
      <c r="M116296" s="9"/>
      <c r="N116296" s="9"/>
    </row>
    <row r="116297" spans="12:14" x14ac:dyDescent="0.25">
      <c r="L116297" s="9"/>
      <c r="M116297" s="9"/>
      <c r="N116297" s="9"/>
    </row>
    <row r="116298" spans="12:14" x14ac:dyDescent="0.25">
      <c r="L116298" s="9"/>
      <c r="M116298" s="9"/>
      <c r="N116298" s="9"/>
    </row>
    <row r="116299" spans="12:14" x14ac:dyDescent="0.25">
      <c r="L116299" s="9"/>
      <c r="M116299" s="9"/>
      <c r="N116299" s="9"/>
    </row>
    <row r="116300" spans="12:14" x14ac:dyDescent="0.25">
      <c r="L116300" s="9"/>
      <c r="M116300" s="9"/>
      <c r="N116300" s="9"/>
    </row>
    <row r="116301" spans="12:14" x14ac:dyDescent="0.25">
      <c r="L116301" s="9"/>
      <c r="M116301" s="9"/>
      <c r="N116301" s="9"/>
    </row>
    <row r="116302" spans="12:14" x14ac:dyDescent="0.25">
      <c r="L116302" s="9"/>
      <c r="M116302" s="9"/>
      <c r="N116302" s="9"/>
    </row>
    <row r="116303" spans="12:14" x14ac:dyDescent="0.25">
      <c r="L116303" s="9"/>
      <c r="M116303" s="9"/>
      <c r="N116303" s="9"/>
    </row>
    <row r="116304" spans="12:14" x14ac:dyDescent="0.25">
      <c r="L116304" s="9"/>
      <c r="M116304" s="9"/>
      <c r="N116304" s="9"/>
    </row>
    <row r="116305" spans="12:14" x14ac:dyDescent="0.25">
      <c r="L116305" s="9"/>
      <c r="M116305" s="9"/>
      <c r="N116305" s="9"/>
    </row>
    <row r="116306" spans="12:14" x14ac:dyDescent="0.25">
      <c r="L116306" s="9"/>
      <c r="M116306" s="9"/>
      <c r="N116306" s="9"/>
    </row>
    <row r="116307" spans="12:14" x14ac:dyDescent="0.25">
      <c r="L116307" s="9"/>
      <c r="M116307" s="9"/>
      <c r="N116307" s="9"/>
    </row>
    <row r="116308" spans="12:14" x14ac:dyDescent="0.25">
      <c r="L116308" s="9"/>
      <c r="M116308" s="9"/>
      <c r="N116308" s="9"/>
    </row>
    <row r="116309" spans="12:14" x14ac:dyDescent="0.25">
      <c r="L116309" s="9"/>
      <c r="M116309" s="9"/>
      <c r="N116309" s="9"/>
    </row>
    <row r="116310" spans="12:14" x14ac:dyDescent="0.25">
      <c r="L116310" s="9"/>
      <c r="M116310" s="9"/>
      <c r="N116310" s="9"/>
    </row>
    <row r="116311" spans="12:14" x14ac:dyDescent="0.25">
      <c r="L116311" s="9"/>
      <c r="M116311" s="9"/>
      <c r="N116311" s="9"/>
    </row>
    <row r="116312" spans="12:14" x14ac:dyDescent="0.25">
      <c r="L116312" s="9"/>
      <c r="M116312" s="9"/>
      <c r="N116312" s="9"/>
    </row>
    <row r="116313" spans="12:14" x14ac:dyDescent="0.25">
      <c r="L116313" s="9"/>
      <c r="M116313" s="9"/>
      <c r="N116313" s="9"/>
    </row>
    <row r="116314" spans="12:14" x14ac:dyDescent="0.25">
      <c r="L116314" s="9"/>
      <c r="M116314" s="9"/>
      <c r="N116314" s="9"/>
    </row>
    <row r="116315" spans="12:14" x14ac:dyDescent="0.25">
      <c r="L116315" s="9"/>
      <c r="M116315" s="9"/>
      <c r="N116315" s="9"/>
    </row>
    <row r="116316" spans="12:14" x14ac:dyDescent="0.25">
      <c r="L116316" s="9"/>
      <c r="M116316" s="9"/>
      <c r="N116316" s="9"/>
    </row>
    <row r="116317" spans="12:14" x14ac:dyDescent="0.25">
      <c r="L116317" s="9"/>
      <c r="M116317" s="9"/>
      <c r="N116317" s="9"/>
    </row>
    <row r="116318" spans="12:14" x14ac:dyDescent="0.25">
      <c r="L116318" s="9"/>
      <c r="M116318" s="9"/>
      <c r="N116318" s="9"/>
    </row>
    <row r="116319" spans="12:14" x14ac:dyDescent="0.25">
      <c r="L116319" s="9"/>
      <c r="M116319" s="9"/>
      <c r="N116319" s="9"/>
    </row>
    <row r="116320" spans="12:14" x14ac:dyDescent="0.25">
      <c r="L116320" s="9"/>
      <c r="M116320" s="9"/>
      <c r="N116320" s="9"/>
    </row>
    <row r="116321" spans="12:14" x14ac:dyDescent="0.25">
      <c r="L116321" s="9"/>
      <c r="M116321" s="9"/>
      <c r="N116321" s="9"/>
    </row>
    <row r="116322" spans="12:14" x14ac:dyDescent="0.25">
      <c r="L116322" s="9"/>
      <c r="M116322" s="9"/>
      <c r="N116322" s="9"/>
    </row>
    <row r="116323" spans="12:14" x14ac:dyDescent="0.25">
      <c r="L116323" s="9"/>
      <c r="M116323" s="9"/>
      <c r="N116323" s="9"/>
    </row>
    <row r="116324" spans="12:14" x14ac:dyDescent="0.25">
      <c r="L116324" s="9"/>
      <c r="M116324" s="9"/>
      <c r="N116324" s="9"/>
    </row>
    <row r="116325" spans="12:14" x14ac:dyDescent="0.25">
      <c r="L116325" s="9"/>
      <c r="M116325" s="9"/>
      <c r="N116325" s="9"/>
    </row>
    <row r="116326" spans="12:14" x14ac:dyDescent="0.25">
      <c r="L116326" s="9"/>
      <c r="M116326" s="9"/>
      <c r="N116326" s="9"/>
    </row>
    <row r="116327" spans="12:14" x14ac:dyDescent="0.25">
      <c r="L116327" s="9"/>
      <c r="M116327" s="9"/>
      <c r="N116327" s="9"/>
    </row>
    <row r="116328" spans="12:14" x14ac:dyDescent="0.25">
      <c r="L116328" s="9"/>
      <c r="M116328" s="9"/>
      <c r="N116328" s="9"/>
    </row>
    <row r="116329" spans="12:14" x14ac:dyDescent="0.25">
      <c r="L116329" s="9"/>
      <c r="M116329" s="9"/>
      <c r="N116329" s="9"/>
    </row>
    <row r="116330" spans="12:14" x14ac:dyDescent="0.25">
      <c r="L116330" s="9"/>
      <c r="M116330" s="9"/>
      <c r="N116330" s="9"/>
    </row>
    <row r="116331" spans="12:14" x14ac:dyDescent="0.25">
      <c r="L116331" s="9"/>
      <c r="M116331" s="9"/>
      <c r="N116331" s="9"/>
    </row>
    <row r="116332" spans="12:14" x14ac:dyDescent="0.25">
      <c r="L116332" s="9"/>
      <c r="M116332" s="9"/>
      <c r="N116332" s="9"/>
    </row>
    <row r="116333" spans="12:14" x14ac:dyDescent="0.25">
      <c r="L116333" s="9"/>
      <c r="M116333" s="9"/>
      <c r="N116333" s="9"/>
    </row>
    <row r="116334" spans="12:14" x14ac:dyDescent="0.25">
      <c r="L116334" s="9"/>
      <c r="M116334" s="9"/>
      <c r="N116334" s="9"/>
    </row>
    <row r="116335" spans="12:14" x14ac:dyDescent="0.25">
      <c r="L116335" s="9"/>
      <c r="M116335" s="9"/>
      <c r="N116335" s="9"/>
    </row>
    <row r="116336" spans="12:14" x14ac:dyDescent="0.25">
      <c r="L116336" s="9"/>
      <c r="M116336" s="9"/>
      <c r="N116336" s="9"/>
    </row>
    <row r="116337" spans="12:14" x14ac:dyDescent="0.25">
      <c r="L116337" s="9"/>
      <c r="M116337" s="9"/>
      <c r="N116337" s="9"/>
    </row>
    <row r="116338" spans="12:14" x14ac:dyDescent="0.25">
      <c r="L116338" s="9"/>
      <c r="M116338" s="9"/>
      <c r="N116338" s="9"/>
    </row>
    <row r="116339" spans="12:14" x14ac:dyDescent="0.25">
      <c r="L116339" s="9"/>
      <c r="M116339" s="9"/>
      <c r="N116339" s="9"/>
    </row>
    <row r="116340" spans="12:14" x14ac:dyDescent="0.25">
      <c r="L116340" s="9"/>
      <c r="M116340" s="9"/>
      <c r="N116340" s="9"/>
    </row>
    <row r="116341" spans="12:14" x14ac:dyDescent="0.25">
      <c r="L116341" s="9"/>
      <c r="M116341" s="9"/>
      <c r="N116341" s="9"/>
    </row>
    <row r="116342" spans="12:14" x14ac:dyDescent="0.25">
      <c r="L116342" s="9"/>
      <c r="M116342" s="9"/>
      <c r="N116342" s="9"/>
    </row>
    <row r="116343" spans="12:14" x14ac:dyDescent="0.25">
      <c r="L116343" s="9"/>
      <c r="M116343" s="9"/>
      <c r="N116343" s="9"/>
    </row>
    <row r="116344" spans="12:14" x14ac:dyDescent="0.25">
      <c r="L116344" s="9"/>
      <c r="M116344" s="9"/>
      <c r="N116344" s="9"/>
    </row>
    <row r="116345" spans="12:14" x14ac:dyDescent="0.25">
      <c r="L116345" s="9"/>
      <c r="M116345" s="9"/>
      <c r="N116345" s="9"/>
    </row>
    <row r="116346" spans="12:14" x14ac:dyDescent="0.25">
      <c r="L116346" s="9"/>
      <c r="M116346" s="9"/>
      <c r="N116346" s="9"/>
    </row>
    <row r="116347" spans="12:14" x14ac:dyDescent="0.25">
      <c r="L116347" s="9"/>
      <c r="M116347" s="9"/>
      <c r="N116347" s="9"/>
    </row>
    <row r="116348" spans="12:14" x14ac:dyDescent="0.25">
      <c r="L116348" s="9"/>
      <c r="M116348" s="9"/>
      <c r="N116348" s="9"/>
    </row>
    <row r="116349" spans="12:14" x14ac:dyDescent="0.25">
      <c r="L116349" s="9"/>
      <c r="M116349" s="9"/>
      <c r="N116349" s="9"/>
    </row>
    <row r="116350" spans="12:14" x14ac:dyDescent="0.25">
      <c r="L116350" s="9"/>
      <c r="M116350" s="9"/>
      <c r="N116350" s="9"/>
    </row>
    <row r="116351" spans="12:14" x14ac:dyDescent="0.25">
      <c r="L116351" s="9"/>
      <c r="M116351" s="9"/>
      <c r="N116351" s="9"/>
    </row>
    <row r="116352" spans="12:14" x14ac:dyDescent="0.25">
      <c r="L116352" s="9"/>
      <c r="M116352" s="9"/>
      <c r="N116352" s="9"/>
    </row>
    <row r="116353" spans="12:14" x14ac:dyDescent="0.25">
      <c r="L116353" s="9"/>
      <c r="M116353" s="9"/>
      <c r="N116353" s="9"/>
    </row>
    <row r="116354" spans="12:14" x14ac:dyDescent="0.25">
      <c r="L116354" s="9"/>
      <c r="M116354" s="9"/>
      <c r="N116354" s="9"/>
    </row>
    <row r="116355" spans="12:14" x14ac:dyDescent="0.25">
      <c r="L116355" s="9"/>
      <c r="M116355" s="9"/>
      <c r="N116355" s="9"/>
    </row>
    <row r="116356" spans="12:14" x14ac:dyDescent="0.25">
      <c r="L116356" s="9"/>
      <c r="M116356" s="9"/>
      <c r="N116356" s="9"/>
    </row>
    <row r="116357" spans="12:14" x14ac:dyDescent="0.25">
      <c r="L116357" s="9"/>
      <c r="M116357" s="9"/>
      <c r="N116357" s="9"/>
    </row>
    <row r="116358" spans="12:14" x14ac:dyDescent="0.25">
      <c r="L116358" s="9"/>
      <c r="M116358" s="9"/>
      <c r="N116358" s="9"/>
    </row>
    <row r="116359" spans="12:14" x14ac:dyDescent="0.25">
      <c r="L116359" s="9"/>
      <c r="M116359" s="9"/>
      <c r="N116359" s="9"/>
    </row>
    <row r="116360" spans="12:14" x14ac:dyDescent="0.25">
      <c r="L116360" s="9"/>
      <c r="M116360" s="9"/>
      <c r="N116360" s="9"/>
    </row>
    <row r="116361" spans="12:14" x14ac:dyDescent="0.25">
      <c r="L116361" s="9"/>
      <c r="M116361" s="9"/>
      <c r="N116361" s="9"/>
    </row>
    <row r="116362" spans="12:14" x14ac:dyDescent="0.25">
      <c r="L116362" s="9"/>
      <c r="M116362" s="9"/>
      <c r="N116362" s="9"/>
    </row>
    <row r="116363" spans="12:14" x14ac:dyDescent="0.25">
      <c r="L116363" s="9"/>
      <c r="M116363" s="9"/>
      <c r="N116363" s="9"/>
    </row>
    <row r="116364" spans="12:14" x14ac:dyDescent="0.25">
      <c r="L116364" s="9"/>
      <c r="M116364" s="9"/>
      <c r="N116364" s="9"/>
    </row>
    <row r="116365" spans="12:14" x14ac:dyDescent="0.25">
      <c r="L116365" s="9"/>
      <c r="M116365" s="9"/>
      <c r="N116365" s="9"/>
    </row>
    <row r="116366" spans="12:14" x14ac:dyDescent="0.25">
      <c r="L116366" s="9"/>
      <c r="M116366" s="9"/>
      <c r="N116366" s="9"/>
    </row>
    <row r="116367" spans="12:14" x14ac:dyDescent="0.25">
      <c r="L116367" s="9"/>
      <c r="M116367" s="9"/>
      <c r="N116367" s="9"/>
    </row>
    <row r="116368" spans="12:14" x14ac:dyDescent="0.25">
      <c r="L116368" s="9"/>
      <c r="M116368" s="9"/>
      <c r="N116368" s="9"/>
    </row>
    <row r="116369" spans="12:14" x14ac:dyDescent="0.25">
      <c r="L116369" s="9"/>
      <c r="M116369" s="9"/>
      <c r="N116369" s="9"/>
    </row>
    <row r="116370" spans="12:14" x14ac:dyDescent="0.25">
      <c r="L116370" s="9"/>
      <c r="M116370" s="9"/>
      <c r="N116370" s="9"/>
    </row>
    <row r="116371" spans="12:14" x14ac:dyDescent="0.25">
      <c r="L116371" s="9"/>
      <c r="M116371" s="9"/>
      <c r="N116371" s="9"/>
    </row>
    <row r="116372" spans="12:14" x14ac:dyDescent="0.25">
      <c r="L116372" s="9"/>
      <c r="M116372" s="9"/>
      <c r="N116372" s="9"/>
    </row>
    <row r="116373" spans="12:14" x14ac:dyDescent="0.25">
      <c r="L116373" s="9"/>
      <c r="M116373" s="9"/>
      <c r="N116373" s="9"/>
    </row>
    <row r="116374" spans="12:14" x14ac:dyDescent="0.25">
      <c r="L116374" s="9"/>
      <c r="M116374" s="9"/>
      <c r="N116374" s="9"/>
    </row>
    <row r="116375" spans="12:14" x14ac:dyDescent="0.25">
      <c r="L116375" s="9"/>
      <c r="M116375" s="9"/>
      <c r="N116375" s="9"/>
    </row>
    <row r="116376" spans="12:14" x14ac:dyDescent="0.25">
      <c r="L116376" s="9"/>
      <c r="M116376" s="9"/>
      <c r="N116376" s="9"/>
    </row>
    <row r="116377" spans="12:14" x14ac:dyDescent="0.25">
      <c r="L116377" s="9"/>
      <c r="M116377" s="9"/>
      <c r="N116377" s="9"/>
    </row>
    <row r="116378" spans="12:14" x14ac:dyDescent="0.25">
      <c r="L116378" s="9"/>
      <c r="M116378" s="9"/>
      <c r="N116378" s="9"/>
    </row>
    <row r="116379" spans="12:14" x14ac:dyDescent="0.25">
      <c r="L116379" s="9"/>
      <c r="M116379" s="9"/>
      <c r="N116379" s="9"/>
    </row>
    <row r="116380" spans="12:14" x14ac:dyDescent="0.25">
      <c r="L116380" s="9"/>
      <c r="M116380" s="9"/>
      <c r="N116380" s="9"/>
    </row>
    <row r="116381" spans="12:14" x14ac:dyDescent="0.25">
      <c r="L116381" s="9"/>
      <c r="M116381" s="9"/>
      <c r="N116381" s="9"/>
    </row>
    <row r="116382" spans="12:14" x14ac:dyDescent="0.25">
      <c r="L116382" s="9"/>
      <c r="M116382" s="9"/>
      <c r="N116382" s="9"/>
    </row>
    <row r="116383" spans="12:14" x14ac:dyDescent="0.25">
      <c r="L116383" s="9"/>
      <c r="M116383" s="9"/>
      <c r="N116383" s="9"/>
    </row>
    <row r="116384" spans="12:14" x14ac:dyDescent="0.25">
      <c r="L116384" s="9"/>
      <c r="M116384" s="9"/>
      <c r="N116384" s="9"/>
    </row>
    <row r="116385" spans="12:14" x14ac:dyDescent="0.25">
      <c r="L116385" s="9"/>
      <c r="M116385" s="9"/>
      <c r="N116385" s="9"/>
    </row>
    <row r="116386" spans="12:14" x14ac:dyDescent="0.25">
      <c r="L116386" s="9"/>
      <c r="M116386" s="9"/>
      <c r="N116386" s="9"/>
    </row>
    <row r="116387" spans="12:14" x14ac:dyDescent="0.25">
      <c r="L116387" s="9"/>
      <c r="M116387" s="9"/>
      <c r="N116387" s="9"/>
    </row>
    <row r="116388" spans="12:14" x14ac:dyDescent="0.25">
      <c r="L116388" s="9"/>
      <c r="M116388" s="9"/>
      <c r="N116388" s="9"/>
    </row>
    <row r="116389" spans="12:14" x14ac:dyDescent="0.25">
      <c r="L116389" s="9"/>
      <c r="M116389" s="9"/>
      <c r="N116389" s="9"/>
    </row>
    <row r="116390" spans="12:14" x14ac:dyDescent="0.25">
      <c r="L116390" s="9"/>
      <c r="M116390" s="9"/>
      <c r="N116390" s="9"/>
    </row>
    <row r="116391" spans="12:14" x14ac:dyDescent="0.25">
      <c r="L116391" s="9"/>
      <c r="M116391" s="9"/>
      <c r="N116391" s="9"/>
    </row>
    <row r="116392" spans="12:14" x14ac:dyDescent="0.25">
      <c r="L116392" s="9"/>
      <c r="M116392" s="9"/>
      <c r="N116392" s="9"/>
    </row>
    <row r="116393" spans="12:14" x14ac:dyDescent="0.25">
      <c r="L116393" s="9"/>
      <c r="M116393" s="9"/>
      <c r="N116393" s="9"/>
    </row>
    <row r="116394" spans="12:14" x14ac:dyDescent="0.25">
      <c r="L116394" s="9"/>
      <c r="M116394" s="9"/>
      <c r="N116394" s="9"/>
    </row>
    <row r="116395" spans="12:14" x14ac:dyDescent="0.25">
      <c r="L116395" s="9"/>
      <c r="M116395" s="9"/>
      <c r="N116395" s="9"/>
    </row>
    <row r="116396" spans="12:14" x14ac:dyDescent="0.25">
      <c r="L116396" s="9"/>
      <c r="M116396" s="9"/>
      <c r="N116396" s="9"/>
    </row>
    <row r="116397" spans="12:14" x14ac:dyDescent="0.25">
      <c r="L116397" s="9"/>
      <c r="M116397" s="9"/>
      <c r="N116397" s="9"/>
    </row>
    <row r="116398" spans="12:14" x14ac:dyDescent="0.25">
      <c r="L116398" s="9"/>
      <c r="M116398" s="9"/>
      <c r="N116398" s="9"/>
    </row>
    <row r="116399" spans="12:14" x14ac:dyDescent="0.25">
      <c r="L116399" s="9"/>
      <c r="M116399" s="9"/>
      <c r="N116399" s="9"/>
    </row>
    <row r="116400" spans="12:14" x14ac:dyDescent="0.25">
      <c r="L116400" s="9"/>
      <c r="M116400" s="9"/>
      <c r="N116400" s="9"/>
    </row>
    <row r="116401" spans="12:14" x14ac:dyDescent="0.25">
      <c r="L116401" s="9"/>
      <c r="M116401" s="9"/>
      <c r="N116401" s="9"/>
    </row>
    <row r="116402" spans="12:14" x14ac:dyDescent="0.25">
      <c r="L116402" s="9"/>
      <c r="M116402" s="9"/>
      <c r="N116402" s="9"/>
    </row>
    <row r="116403" spans="12:14" x14ac:dyDescent="0.25">
      <c r="L116403" s="9"/>
      <c r="M116403" s="9"/>
      <c r="N116403" s="9"/>
    </row>
    <row r="116404" spans="12:14" x14ac:dyDescent="0.25">
      <c r="L116404" s="9"/>
      <c r="M116404" s="9"/>
      <c r="N116404" s="9"/>
    </row>
    <row r="116405" spans="12:14" x14ac:dyDescent="0.25">
      <c r="L116405" s="9"/>
      <c r="M116405" s="9"/>
      <c r="N116405" s="9"/>
    </row>
    <row r="116406" spans="12:14" x14ac:dyDescent="0.25">
      <c r="L116406" s="9"/>
      <c r="M116406" s="9"/>
      <c r="N116406" s="9"/>
    </row>
    <row r="116407" spans="12:14" x14ac:dyDescent="0.25">
      <c r="L116407" s="9"/>
      <c r="M116407" s="9"/>
      <c r="N116407" s="9"/>
    </row>
    <row r="116408" spans="12:14" x14ac:dyDescent="0.25">
      <c r="L116408" s="9"/>
      <c r="M116408" s="9"/>
      <c r="N116408" s="9"/>
    </row>
    <row r="116409" spans="12:14" x14ac:dyDescent="0.25">
      <c r="L116409" s="9"/>
      <c r="M116409" s="9"/>
      <c r="N116409" s="9"/>
    </row>
    <row r="116410" spans="12:14" x14ac:dyDescent="0.25">
      <c r="L116410" s="9"/>
      <c r="M116410" s="9"/>
      <c r="N116410" s="9"/>
    </row>
    <row r="116411" spans="12:14" x14ac:dyDescent="0.25">
      <c r="L116411" s="9"/>
      <c r="M116411" s="9"/>
      <c r="N116411" s="9"/>
    </row>
    <row r="116412" spans="12:14" x14ac:dyDescent="0.25">
      <c r="L116412" s="9"/>
      <c r="M116412" s="9"/>
      <c r="N116412" s="9"/>
    </row>
    <row r="116413" spans="12:14" x14ac:dyDescent="0.25">
      <c r="L116413" s="9"/>
      <c r="M116413" s="9"/>
      <c r="N116413" s="9"/>
    </row>
    <row r="116414" spans="12:14" x14ac:dyDescent="0.25">
      <c r="L116414" s="9"/>
      <c r="M116414" s="9"/>
      <c r="N116414" s="9"/>
    </row>
    <row r="116415" spans="12:14" x14ac:dyDescent="0.25">
      <c r="L116415" s="9"/>
      <c r="M116415" s="9"/>
      <c r="N116415" s="9"/>
    </row>
    <row r="116416" spans="12:14" x14ac:dyDescent="0.25">
      <c r="L116416" s="9"/>
      <c r="M116416" s="9"/>
      <c r="N116416" s="9"/>
    </row>
    <row r="116417" spans="12:14" x14ac:dyDescent="0.25">
      <c r="L116417" s="9"/>
      <c r="M116417" s="9"/>
      <c r="N116417" s="9"/>
    </row>
    <row r="116418" spans="12:14" x14ac:dyDescent="0.25">
      <c r="L116418" s="9"/>
      <c r="M116418" s="9"/>
      <c r="N116418" s="9"/>
    </row>
    <row r="116419" spans="12:14" x14ac:dyDescent="0.25">
      <c r="L116419" s="9"/>
      <c r="M116419" s="9"/>
      <c r="N116419" s="9"/>
    </row>
    <row r="116420" spans="12:14" x14ac:dyDescent="0.25">
      <c r="L116420" s="9"/>
      <c r="M116420" s="9"/>
      <c r="N116420" s="9"/>
    </row>
    <row r="116421" spans="12:14" x14ac:dyDescent="0.25">
      <c r="L116421" s="9"/>
      <c r="M116421" s="9"/>
      <c r="N116421" s="9"/>
    </row>
    <row r="116422" spans="12:14" x14ac:dyDescent="0.25">
      <c r="L116422" s="9"/>
      <c r="M116422" s="9"/>
      <c r="N116422" s="9"/>
    </row>
    <row r="116423" spans="12:14" x14ac:dyDescent="0.25">
      <c r="L116423" s="9"/>
      <c r="M116423" s="9"/>
      <c r="N116423" s="9"/>
    </row>
    <row r="116424" spans="12:14" x14ac:dyDescent="0.25">
      <c r="L116424" s="9"/>
      <c r="M116424" s="9"/>
      <c r="N116424" s="9"/>
    </row>
    <row r="116425" spans="12:14" x14ac:dyDescent="0.25">
      <c r="L116425" s="9"/>
      <c r="M116425" s="9"/>
      <c r="N116425" s="9"/>
    </row>
    <row r="116426" spans="12:14" x14ac:dyDescent="0.25">
      <c r="L116426" s="9"/>
      <c r="M116426" s="9"/>
      <c r="N116426" s="9"/>
    </row>
    <row r="116427" spans="12:14" x14ac:dyDescent="0.25">
      <c r="L116427" s="9"/>
      <c r="M116427" s="9"/>
      <c r="N116427" s="9"/>
    </row>
    <row r="116428" spans="12:14" x14ac:dyDescent="0.25">
      <c r="L116428" s="9"/>
      <c r="M116428" s="9"/>
      <c r="N116428" s="9"/>
    </row>
    <row r="116429" spans="12:14" x14ac:dyDescent="0.25">
      <c r="L116429" s="9"/>
      <c r="M116429" s="9"/>
      <c r="N116429" s="9"/>
    </row>
    <row r="116430" spans="12:14" x14ac:dyDescent="0.25">
      <c r="L116430" s="9"/>
      <c r="M116430" s="9"/>
      <c r="N116430" s="9"/>
    </row>
    <row r="116431" spans="12:14" x14ac:dyDescent="0.25">
      <c r="L116431" s="9"/>
      <c r="M116431" s="9"/>
      <c r="N116431" s="9"/>
    </row>
    <row r="116432" spans="12:14" x14ac:dyDescent="0.25">
      <c r="L116432" s="9"/>
      <c r="M116432" s="9"/>
      <c r="N116432" s="9"/>
    </row>
    <row r="116433" spans="12:14" x14ac:dyDescent="0.25">
      <c r="L116433" s="9"/>
      <c r="M116433" s="9"/>
      <c r="N116433" s="9"/>
    </row>
    <row r="116434" spans="12:14" x14ac:dyDescent="0.25">
      <c r="L116434" s="9"/>
      <c r="M116434" s="9"/>
      <c r="N116434" s="9"/>
    </row>
    <row r="116435" spans="12:14" x14ac:dyDescent="0.25">
      <c r="L116435" s="9"/>
      <c r="M116435" s="9"/>
      <c r="N116435" s="9"/>
    </row>
    <row r="116436" spans="12:14" x14ac:dyDescent="0.25">
      <c r="L116436" s="9"/>
      <c r="M116436" s="9"/>
      <c r="N116436" s="9"/>
    </row>
    <row r="116437" spans="12:14" x14ac:dyDescent="0.25">
      <c r="L116437" s="9"/>
      <c r="M116437" s="9"/>
      <c r="N116437" s="9"/>
    </row>
    <row r="116438" spans="12:14" x14ac:dyDescent="0.25">
      <c r="L116438" s="9"/>
      <c r="M116438" s="9"/>
      <c r="N116438" s="9"/>
    </row>
    <row r="116439" spans="12:14" x14ac:dyDescent="0.25">
      <c r="L116439" s="9"/>
      <c r="M116439" s="9"/>
      <c r="N116439" s="9"/>
    </row>
    <row r="116440" spans="12:14" x14ac:dyDescent="0.25">
      <c r="L116440" s="9"/>
      <c r="M116440" s="9"/>
      <c r="N116440" s="9"/>
    </row>
    <row r="116441" spans="12:14" x14ac:dyDescent="0.25">
      <c r="L116441" s="9"/>
      <c r="M116441" s="9"/>
      <c r="N116441" s="9"/>
    </row>
    <row r="116442" spans="12:14" x14ac:dyDescent="0.25">
      <c r="L116442" s="9"/>
      <c r="M116442" s="9"/>
      <c r="N116442" s="9"/>
    </row>
    <row r="116443" spans="12:14" x14ac:dyDescent="0.25">
      <c r="L116443" s="9"/>
      <c r="M116443" s="9"/>
      <c r="N116443" s="9"/>
    </row>
    <row r="116444" spans="12:14" x14ac:dyDescent="0.25">
      <c r="L116444" s="9"/>
      <c r="M116444" s="9"/>
      <c r="N116444" s="9"/>
    </row>
    <row r="116445" spans="12:14" x14ac:dyDescent="0.25">
      <c r="L116445" s="9"/>
      <c r="M116445" s="9"/>
      <c r="N116445" s="9"/>
    </row>
    <row r="116446" spans="12:14" x14ac:dyDescent="0.25">
      <c r="L116446" s="9"/>
      <c r="M116446" s="9"/>
      <c r="N116446" s="9"/>
    </row>
    <row r="116447" spans="12:14" x14ac:dyDescent="0.25">
      <c r="L116447" s="9"/>
      <c r="M116447" s="9"/>
      <c r="N116447" s="9"/>
    </row>
    <row r="116448" spans="12:14" x14ac:dyDescent="0.25">
      <c r="L116448" s="9"/>
      <c r="M116448" s="9"/>
      <c r="N116448" s="9"/>
    </row>
    <row r="116449" spans="12:14" x14ac:dyDescent="0.25">
      <c r="L116449" s="9"/>
      <c r="M116449" s="9"/>
      <c r="N116449" s="9"/>
    </row>
    <row r="116450" spans="12:14" x14ac:dyDescent="0.25">
      <c r="L116450" s="9"/>
      <c r="M116450" s="9"/>
      <c r="N116450" s="9"/>
    </row>
    <row r="116451" spans="12:14" x14ac:dyDescent="0.25">
      <c r="L116451" s="9"/>
      <c r="M116451" s="9"/>
      <c r="N116451" s="9"/>
    </row>
    <row r="116452" spans="12:14" x14ac:dyDescent="0.25">
      <c r="L116452" s="9"/>
      <c r="M116452" s="9"/>
      <c r="N116452" s="9"/>
    </row>
    <row r="116453" spans="12:14" x14ac:dyDescent="0.25">
      <c r="L116453" s="9"/>
      <c r="M116453" s="9"/>
      <c r="N116453" s="9"/>
    </row>
    <row r="116454" spans="12:14" x14ac:dyDescent="0.25">
      <c r="L116454" s="9"/>
      <c r="M116454" s="9"/>
      <c r="N116454" s="9"/>
    </row>
    <row r="116455" spans="12:14" x14ac:dyDescent="0.25">
      <c r="L116455" s="9"/>
      <c r="M116455" s="9"/>
      <c r="N116455" s="9"/>
    </row>
    <row r="116456" spans="12:14" x14ac:dyDescent="0.25">
      <c r="L116456" s="9"/>
      <c r="M116456" s="9"/>
      <c r="N116456" s="9"/>
    </row>
    <row r="116457" spans="12:14" x14ac:dyDescent="0.25">
      <c r="L116457" s="9"/>
      <c r="M116457" s="9"/>
      <c r="N116457" s="9"/>
    </row>
    <row r="116458" spans="12:14" x14ac:dyDescent="0.25">
      <c r="L116458" s="9"/>
      <c r="M116458" s="9"/>
      <c r="N116458" s="9"/>
    </row>
    <row r="116459" spans="12:14" x14ac:dyDescent="0.25">
      <c r="L116459" s="9"/>
      <c r="M116459" s="9"/>
      <c r="N116459" s="9"/>
    </row>
    <row r="116460" spans="12:14" x14ac:dyDescent="0.25">
      <c r="L116460" s="9"/>
      <c r="M116460" s="9"/>
      <c r="N116460" s="9"/>
    </row>
    <row r="116461" spans="12:14" x14ac:dyDescent="0.25">
      <c r="L116461" s="9"/>
      <c r="M116461" s="9"/>
      <c r="N116461" s="9"/>
    </row>
    <row r="116462" spans="12:14" x14ac:dyDescent="0.25">
      <c r="L116462" s="9"/>
      <c r="M116462" s="9"/>
      <c r="N116462" s="9"/>
    </row>
    <row r="116463" spans="12:14" x14ac:dyDescent="0.25">
      <c r="L116463" s="9"/>
      <c r="M116463" s="9"/>
      <c r="N116463" s="9"/>
    </row>
    <row r="116464" spans="12:14" x14ac:dyDescent="0.25">
      <c r="L116464" s="9"/>
      <c r="M116464" s="9"/>
      <c r="N116464" s="9"/>
    </row>
    <row r="116465" spans="12:14" x14ac:dyDescent="0.25">
      <c r="L116465" s="9"/>
      <c r="M116465" s="9"/>
      <c r="N116465" s="9"/>
    </row>
    <row r="116466" spans="12:14" x14ac:dyDescent="0.25">
      <c r="L116466" s="9"/>
      <c r="M116466" s="9"/>
      <c r="N116466" s="9"/>
    </row>
    <row r="116467" spans="12:14" x14ac:dyDescent="0.25">
      <c r="L116467" s="9"/>
      <c r="M116467" s="9"/>
      <c r="N116467" s="9"/>
    </row>
    <row r="116468" spans="12:14" x14ac:dyDescent="0.25">
      <c r="L116468" s="9"/>
      <c r="M116468" s="9"/>
      <c r="N116468" s="9"/>
    </row>
    <row r="116469" spans="12:14" x14ac:dyDescent="0.25">
      <c r="L116469" s="9"/>
      <c r="M116469" s="9"/>
      <c r="N116469" s="9"/>
    </row>
    <row r="116470" spans="12:14" x14ac:dyDescent="0.25">
      <c r="L116470" s="9"/>
      <c r="M116470" s="9"/>
      <c r="N116470" s="9"/>
    </row>
    <row r="116471" spans="12:14" x14ac:dyDescent="0.25">
      <c r="L116471" s="9"/>
      <c r="M116471" s="9"/>
      <c r="N116471" s="9"/>
    </row>
    <row r="116472" spans="12:14" x14ac:dyDescent="0.25">
      <c r="L116472" s="9"/>
      <c r="M116472" s="9"/>
      <c r="N116472" s="9"/>
    </row>
    <row r="116473" spans="12:14" x14ac:dyDescent="0.25">
      <c r="L116473" s="9"/>
      <c r="M116473" s="9"/>
      <c r="N116473" s="9"/>
    </row>
    <row r="116474" spans="12:14" x14ac:dyDescent="0.25">
      <c r="L116474" s="9"/>
      <c r="M116474" s="9"/>
      <c r="N116474" s="9"/>
    </row>
    <row r="116475" spans="12:14" x14ac:dyDescent="0.25">
      <c r="L116475" s="9"/>
      <c r="M116475" s="9"/>
      <c r="N116475" s="9"/>
    </row>
    <row r="116476" spans="12:14" x14ac:dyDescent="0.25">
      <c r="L116476" s="9"/>
      <c r="M116476" s="9"/>
      <c r="N116476" s="9"/>
    </row>
    <row r="116477" spans="12:14" x14ac:dyDescent="0.25">
      <c r="L116477" s="9"/>
      <c r="M116477" s="9"/>
      <c r="N116477" s="9"/>
    </row>
    <row r="116478" spans="12:14" x14ac:dyDescent="0.25">
      <c r="L116478" s="9"/>
      <c r="M116478" s="9"/>
      <c r="N116478" s="9"/>
    </row>
    <row r="116479" spans="12:14" x14ac:dyDescent="0.25">
      <c r="L116479" s="9"/>
      <c r="M116479" s="9"/>
      <c r="N116479" s="9"/>
    </row>
    <row r="116480" spans="12:14" x14ac:dyDescent="0.25">
      <c r="L116480" s="9"/>
      <c r="M116480" s="9"/>
      <c r="N116480" s="9"/>
    </row>
    <row r="116481" spans="12:14" x14ac:dyDescent="0.25">
      <c r="L116481" s="9"/>
      <c r="M116481" s="9"/>
      <c r="N116481" s="9"/>
    </row>
    <row r="116482" spans="12:14" x14ac:dyDescent="0.25">
      <c r="L116482" s="9"/>
      <c r="M116482" s="9"/>
      <c r="N116482" s="9"/>
    </row>
    <row r="116483" spans="12:14" x14ac:dyDescent="0.25">
      <c r="L116483" s="9"/>
      <c r="M116483" s="9"/>
      <c r="N116483" s="9"/>
    </row>
    <row r="116484" spans="12:14" x14ac:dyDescent="0.25">
      <c r="L116484" s="9"/>
      <c r="M116484" s="9"/>
      <c r="N116484" s="9"/>
    </row>
    <row r="116485" spans="12:14" x14ac:dyDescent="0.25">
      <c r="L116485" s="9"/>
      <c r="M116485" s="9"/>
      <c r="N116485" s="9"/>
    </row>
    <row r="116486" spans="12:14" x14ac:dyDescent="0.25">
      <c r="L116486" s="9"/>
      <c r="M116486" s="9"/>
      <c r="N116486" s="9"/>
    </row>
    <row r="116487" spans="12:14" x14ac:dyDescent="0.25">
      <c r="L116487" s="9"/>
      <c r="M116487" s="9"/>
      <c r="N116487" s="9"/>
    </row>
    <row r="116488" spans="12:14" x14ac:dyDescent="0.25">
      <c r="L116488" s="9"/>
      <c r="M116488" s="9"/>
      <c r="N116488" s="9"/>
    </row>
    <row r="116489" spans="12:14" x14ac:dyDescent="0.25">
      <c r="L116489" s="9"/>
      <c r="M116489" s="9"/>
      <c r="N116489" s="9"/>
    </row>
    <row r="116490" spans="12:14" x14ac:dyDescent="0.25">
      <c r="L116490" s="9"/>
      <c r="M116490" s="9"/>
      <c r="N116490" s="9"/>
    </row>
    <row r="116491" spans="12:14" x14ac:dyDescent="0.25">
      <c r="L116491" s="9"/>
      <c r="M116491" s="9"/>
      <c r="N116491" s="9"/>
    </row>
    <row r="116492" spans="12:14" x14ac:dyDescent="0.25">
      <c r="L116492" s="9"/>
      <c r="M116492" s="9"/>
      <c r="N116492" s="9"/>
    </row>
    <row r="116493" spans="12:14" x14ac:dyDescent="0.25">
      <c r="L116493" s="9"/>
      <c r="M116493" s="9"/>
      <c r="N116493" s="9"/>
    </row>
    <row r="116494" spans="12:14" x14ac:dyDescent="0.25">
      <c r="L116494" s="9"/>
      <c r="M116494" s="9"/>
      <c r="N116494" s="9"/>
    </row>
    <row r="116495" spans="12:14" x14ac:dyDescent="0.25">
      <c r="L116495" s="9"/>
      <c r="M116495" s="9"/>
      <c r="N116495" s="9"/>
    </row>
    <row r="116496" spans="12:14" x14ac:dyDescent="0.25">
      <c r="L116496" s="9"/>
      <c r="M116496" s="9"/>
      <c r="N116496" s="9"/>
    </row>
    <row r="116497" spans="12:14" x14ac:dyDescent="0.25">
      <c r="L116497" s="9"/>
      <c r="M116497" s="9"/>
      <c r="N116497" s="9"/>
    </row>
    <row r="116498" spans="12:14" x14ac:dyDescent="0.25">
      <c r="L116498" s="9"/>
      <c r="M116498" s="9"/>
      <c r="N116498" s="9"/>
    </row>
    <row r="116499" spans="12:14" x14ac:dyDescent="0.25">
      <c r="L116499" s="9"/>
      <c r="M116499" s="9"/>
      <c r="N116499" s="9"/>
    </row>
    <row r="116500" spans="12:14" x14ac:dyDescent="0.25">
      <c r="L116500" s="9"/>
      <c r="M116500" s="9"/>
      <c r="N116500" s="9"/>
    </row>
    <row r="116501" spans="12:14" x14ac:dyDescent="0.25">
      <c r="L116501" s="9"/>
      <c r="M116501" s="9"/>
      <c r="N116501" s="9"/>
    </row>
    <row r="116502" spans="12:14" x14ac:dyDescent="0.25">
      <c r="L116502" s="9"/>
      <c r="M116502" s="9"/>
      <c r="N116502" s="9"/>
    </row>
    <row r="116503" spans="12:14" x14ac:dyDescent="0.25">
      <c r="L116503" s="9"/>
      <c r="M116503" s="9"/>
      <c r="N116503" s="9"/>
    </row>
    <row r="116504" spans="12:14" x14ac:dyDescent="0.25">
      <c r="L116504" s="9"/>
      <c r="M116504" s="9"/>
      <c r="N116504" s="9"/>
    </row>
    <row r="116505" spans="12:14" x14ac:dyDescent="0.25">
      <c r="L116505" s="9"/>
      <c r="M116505" s="9"/>
      <c r="N116505" s="9"/>
    </row>
    <row r="116506" spans="12:14" x14ac:dyDescent="0.25">
      <c r="L116506" s="9"/>
      <c r="M116506" s="9"/>
      <c r="N116506" s="9"/>
    </row>
    <row r="116507" spans="12:14" x14ac:dyDescent="0.25">
      <c r="L116507" s="9"/>
      <c r="M116507" s="9"/>
      <c r="N116507" s="9"/>
    </row>
    <row r="116508" spans="12:14" x14ac:dyDescent="0.25">
      <c r="L116508" s="9"/>
      <c r="M116508" s="9"/>
      <c r="N116508" s="9"/>
    </row>
    <row r="116509" spans="12:14" x14ac:dyDescent="0.25">
      <c r="L116509" s="9"/>
      <c r="M116509" s="9"/>
      <c r="N116509" s="9"/>
    </row>
    <row r="116510" spans="12:14" x14ac:dyDescent="0.25">
      <c r="L116510" s="9"/>
      <c r="M116510" s="9"/>
      <c r="N116510" s="9"/>
    </row>
    <row r="116511" spans="12:14" x14ac:dyDescent="0.25">
      <c r="L116511" s="9"/>
      <c r="M116511" s="9"/>
      <c r="N116511" s="9"/>
    </row>
    <row r="116512" spans="12:14" x14ac:dyDescent="0.25">
      <c r="L116512" s="9"/>
      <c r="M116512" s="9"/>
      <c r="N116512" s="9"/>
    </row>
    <row r="116513" spans="12:14" x14ac:dyDescent="0.25">
      <c r="L116513" s="9"/>
      <c r="M116513" s="9"/>
      <c r="N116513" s="9"/>
    </row>
    <row r="116514" spans="12:14" x14ac:dyDescent="0.25">
      <c r="L116514" s="9"/>
      <c r="M116514" s="9"/>
      <c r="N116514" s="9"/>
    </row>
    <row r="116515" spans="12:14" x14ac:dyDescent="0.25">
      <c r="L116515" s="9"/>
      <c r="M116515" s="9"/>
      <c r="N116515" s="9"/>
    </row>
    <row r="116516" spans="12:14" x14ac:dyDescent="0.25">
      <c r="L116516" s="9"/>
      <c r="M116516" s="9"/>
      <c r="N116516" s="9"/>
    </row>
    <row r="116517" spans="12:14" x14ac:dyDescent="0.25">
      <c r="L116517" s="9"/>
      <c r="M116517" s="9"/>
      <c r="N116517" s="9"/>
    </row>
    <row r="116518" spans="12:14" x14ac:dyDescent="0.25">
      <c r="L116518" s="9"/>
      <c r="M116518" s="9"/>
      <c r="N116518" s="9"/>
    </row>
    <row r="116519" spans="12:14" x14ac:dyDescent="0.25">
      <c r="L116519" s="9"/>
      <c r="M116519" s="9"/>
      <c r="N116519" s="9"/>
    </row>
    <row r="116520" spans="12:14" x14ac:dyDescent="0.25">
      <c r="L116520" s="9"/>
      <c r="M116520" s="9"/>
      <c r="N116520" s="9"/>
    </row>
    <row r="116521" spans="12:14" x14ac:dyDescent="0.25">
      <c r="L116521" s="9"/>
      <c r="M116521" s="9"/>
      <c r="N116521" s="9"/>
    </row>
    <row r="116522" spans="12:14" x14ac:dyDescent="0.25">
      <c r="L116522" s="9"/>
      <c r="M116522" s="9"/>
      <c r="N116522" s="9"/>
    </row>
    <row r="116523" spans="12:14" x14ac:dyDescent="0.25">
      <c r="L116523" s="9"/>
      <c r="M116523" s="9"/>
      <c r="N116523" s="9"/>
    </row>
    <row r="116524" spans="12:14" x14ac:dyDescent="0.25">
      <c r="L116524" s="9"/>
      <c r="M116524" s="9"/>
      <c r="N116524" s="9"/>
    </row>
    <row r="116525" spans="12:14" x14ac:dyDescent="0.25">
      <c r="L116525" s="9"/>
      <c r="M116525" s="9"/>
      <c r="N116525" s="9"/>
    </row>
    <row r="116526" spans="12:14" x14ac:dyDescent="0.25">
      <c r="L116526" s="9"/>
      <c r="M116526" s="9"/>
      <c r="N116526" s="9"/>
    </row>
    <row r="116527" spans="12:14" x14ac:dyDescent="0.25">
      <c r="L116527" s="9"/>
      <c r="M116527" s="9"/>
      <c r="N116527" s="9"/>
    </row>
    <row r="116528" spans="12:14" x14ac:dyDescent="0.25">
      <c r="L116528" s="9"/>
      <c r="M116528" s="9"/>
      <c r="N116528" s="9"/>
    </row>
    <row r="116529" spans="12:14" x14ac:dyDescent="0.25">
      <c r="L116529" s="9"/>
      <c r="M116529" s="9"/>
      <c r="N116529" s="9"/>
    </row>
    <row r="116530" spans="12:14" x14ac:dyDescent="0.25">
      <c r="L116530" s="9"/>
      <c r="M116530" s="9"/>
      <c r="N116530" s="9"/>
    </row>
    <row r="116531" spans="12:14" x14ac:dyDescent="0.25">
      <c r="L116531" s="9"/>
      <c r="M116531" s="9"/>
      <c r="N116531" s="9"/>
    </row>
    <row r="116532" spans="12:14" x14ac:dyDescent="0.25">
      <c r="L116532" s="9"/>
      <c r="M116532" s="9"/>
      <c r="N116532" s="9"/>
    </row>
    <row r="116533" spans="12:14" x14ac:dyDescent="0.25">
      <c r="L116533" s="9"/>
      <c r="M116533" s="9"/>
      <c r="N116533" s="9"/>
    </row>
    <row r="116534" spans="12:14" x14ac:dyDescent="0.25">
      <c r="L116534" s="9"/>
      <c r="M116534" s="9"/>
      <c r="N116534" s="9"/>
    </row>
    <row r="116535" spans="12:14" x14ac:dyDescent="0.25">
      <c r="L116535" s="9"/>
      <c r="M116535" s="9"/>
      <c r="N116535" s="9"/>
    </row>
    <row r="116536" spans="12:14" x14ac:dyDescent="0.25">
      <c r="L116536" s="9"/>
      <c r="M116536" s="9"/>
      <c r="N116536" s="9"/>
    </row>
    <row r="116537" spans="12:14" x14ac:dyDescent="0.25">
      <c r="L116537" s="9"/>
      <c r="M116537" s="9"/>
      <c r="N116537" s="9"/>
    </row>
    <row r="116538" spans="12:14" x14ac:dyDescent="0.25">
      <c r="L116538" s="9"/>
      <c r="M116538" s="9"/>
      <c r="N116538" s="9"/>
    </row>
    <row r="116539" spans="12:14" x14ac:dyDescent="0.25">
      <c r="L116539" s="9"/>
      <c r="M116539" s="9"/>
      <c r="N116539" s="9"/>
    </row>
    <row r="116540" spans="12:14" x14ac:dyDescent="0.25">
      <c r="L116540" s="9"/>
      <c r="M116540" s="9"/>
      <c r="N116540" s="9"/>
    </row>
    <row r="116541" spans="12:14" x14ac:dyDescent="0.25">
      <c r="L116541" s="9"/>
      <c r="M116541" s="9"/>
      <c r="N116541" s="9"/>
    </row>
    <row r="116542" spans="12:14" x14ac:dyDescent="0.25">
      <c r="L116542" s="9"/>
      <c r="M116542" s="9"/>
      <c r="N116542" s="9"/>
    </row>
    <row r="116543" spans="12:14" x14ac:dyDescent="0.25">
      <c r="L116543" s="9"/>
      <c r="M116543" s="9"/>
      <c r="N116543" s="9"/>
    </row>
    <row r="116544" spans="12:14" x14ac:dyDescent="0.25">
      <c r="L116544" s="9"/>
      <c r="M116544" s="9"/>
      <c r="N116544" s="9"/>
    </row>
    <row r="116545" spans="12:14" x14ac:dyDescent="0.25">
      <c r="L116545" s="9"/>
      <c r="M116545" s="9"/>
      <c r="N116545" s="9"/>
    </row>
    <row r="116546" spans="12:14" x14ac:dyDescent="0.25">
      <c r="L116546" s="9"/>
      <c r="M116546" s="9"/>
      <c r="N116546" s="9"/>
    </row>
    <row r="116547" spans="12:14" x14ac:dyDescent="0.25">
      <c r="L116547" s="9"/>
      <c r="M116547" s="9"/>
      <c r="N116547" s="9"/>
    </row>
    <row r="116548" spans="12:14" x14ac:dyDescent="0.25">
      <c r="L116548" s="9"/>
      <c r="M116548" s="9"/>
      <c r="N116548" s="9"/>
    </row>
    <row r="116549" spans="12:14" x14ac:dyDescent="0.25">
      <c r="L116549" s="9"/>
      <c r="M116549" s="9"/>
      <c r="N116549" s="9"/>
    </row>
    <row r="116550" spans="12:14" x14ac:dyDescent="0.25">
      <c r="L116550" s="9"/>
      <c r="M116550" s="9"/>
      <c r="N116550" s="9"/>
    </row>
    <row r="116551" spans="12:14" x14ac:dyDescent="0.25">
      <c r="L116551" s="9"/>
      <c r="M116551" s="9"/>
      <c r="N116551" s="9"/>
    </row>
    <row r="116552" spans="12:14" x14ac:dyDescent="0.25">
      <c r="L116552" s="9"/>
      <c r="M116552" s="9"/>
      <c r="N116552" s="9"/>
    </row>
    <row r="116553" spans="12:14" x14ac:dyDescent="0.25">
      <c r="L116553" s="9"/>
      <c r="M116553" s="9"/>
      <c r="N116553" s="9"/>
    </row>
    <row r="116554" spans="12:14" x14ac:dyDescent="0.25">
      <c r="L116554" s="9"/>
      <c r="M116554" s="9"/>
      <c r="N116554" s="9"/>
    </row>
    <row r="116555" spans="12:14" x14ac:dyDescent="0.25">
      <c r="L116555" s="9"/>
      <c r="M116555" s="9"/>
      <c r="N116555" s="9"/>
    </row>
    <row r="116556" spans="12:14" x14ac:dyDescent="0.25">
      <c r="L116556" s="9"/>
      <c r="M116556" s="9"/>
      <c r="N116556" s="9"/>
    </row>
    <row r="116557" spans="12:14" x14ac:dyDescent="0.25">
      <c r="L116557" s="9"/>
      <c r="M116557" s="9"/>
      <c r="N116557" s="9"/>
    </row>
    <row r="116558" spans="12:14" x14ac:dyDescent="0.25">
      <c r="L116558" s="9"/>
      <c r="M116558" s="9"/>
      <c r="N116558" s="9"/>
    </row>
    <row r="116559" spans="12:14" x14ac:dyDescent="0.25">
      <c r="L116559" s="9"/>
      <c r="M116559" s="9"/>
      <c r="N116559" s="9"/>
    </row>
    <row r="116560" spans="12:14" x14ac:dyDescent="0.25">
      <c r="L116560" s="9"/>
      <c r="M116560" s="9"/>
      <c r="N116560" s="9"/>
    </row>
    <row r="116561" spans="12:14" x14ac:dyDescent="0.25">
      <c r="L116561" s="9"/>
      <c r="M116561" s="9"/>
      <c r="N116561" s="9"/>
    </row>
    <row r="116562" spans="12:14" x14ac:dyDescent="0.25">
      <c r="L116562" s="9"/>
      <c r="M116562" s="9"/>
      <c r="N116562" s="9"/>
    </row>
    <row r="116563" spans="12:14" x14ac:dyDescent="0.25">
      <c r="L116563" s="9"/>
      <c r="M116563" s="9"/>
      <c r="N116563" s="9"/>
    </row>
    <row r="116564" spans="12:14" x14ac:dyDescent="0.25">
      <c r="L116564" s="9"/>
      <c r="M116564" s="9"/>
      <c r="N116564" s="9"/>
    </row>
    <row r="116565" spans="12:14" x14ac:dyDescent="0.25">
      <c r="L116565" s="9"/>
      <c r="M116565" s="9"/>
      <c r="N116565" s="9"/>
    </row>
    <row r="116566" spans="12:14" x14ac:dyDescent="0.25">
      <c r="L116566" s="9"/>
      <c r="M116566" s="9"/>
      <c r="N116566" s="9"/>
    </row>
    <row r="116567" spans="12:14" x14ac:dyDescent="0.25">
      <c r="L116567" s="9"/>
      <c r="M116567" s="9"/>
      <c r="N116567" s="9"/>
    </row>
    <row r="116568" spans="12:14" x14ac:dyDescent="0.25">
      <c r="L116568" s="9"/>
      <c r="M116568" s="9"/>
      <c r="N116568" s="9"/>
    </row>
    <row r="116569" spans="12:14" x14ac:dyDescent="0.25">
      <c r="L116569" s="9"/>
      <c r="M116569" s="9"/>
      <c r="N116569" s="9"/>
    </row>
    <row r="116570" spans="12:14" x14ac:dyDescent="0.25">
      <c r="L116570" s="9"/>
      <c r="M116570" s="9"/>
      <c r="N116570" s="9"/>
    </row>
    <row r="116571" spans="12:14" x14ac:dyDescent="0.25">
      <c r="L116571" s="9"/>
      <c r="M116571" s="9"/>
      <c r="N116571" s="9"/>
    </row>
    <row r="116572" spans="12:14" x14ac:dyDescent="0.25">
      <c r="L116572" s="9"/>
      <c r="M116572" s="9"/>
      <c r="N116572" s="9"/>
    </row>
    <row r="116573" spans="12:14" x14ac:dyDescent="0.25">
      <c r="L116573" s="9"/>
      <c r="M116573" s="9"/>
      <c r="N116573" s="9"/>
    </row>
    <row r="116574" spans="12:14" x14ac:dyDescent="0.25">
      <c r="L116574" s="9"/>
      <c r="M116574" s="9"/>
      <c r="N116574" s="9"/>
    </row>
    <row r="116575" spans="12:14" x14ac:dyDescent="0.25">
      <c r="L116575" s="9"/>
      <c r="M116575" s="9"/>
      <c r="N116575" s="9"/>
    </row>
    <row r="116576" spans="12:14" x14ac:dyDescent="0.25">
      <c r="L116576" s="9"/>
      <c r="M116576" s="9"/>
      <c r="N116576" s="9"/>
    </row>
    <row r="116577" spans="12:14" x14ac:dyDescent="0.25">
      <c r="L116577" s="9"/>
      <c r="M116577" s="9"/>
      <c r="N116577" s="9"/>
    </row>
    <row r="116578" spans="12:14" x14ac:dyDescent="0.25">
      <c r="L116578" s="9"/>
      <c r="M116578" s="9"/>
      <c r="N116578" s="9"/>
    </row>
    <row r="116579" spans="12:14" x14ac:dyDescent="0.25">
      <c r="L116579" s="9"/>
      <c r="M116579" s="9"/>
      <c r="N116579" s="9"/>
    </row>
    <row r="116580" spans="12:14" x14ac:dyDescent="0.25">
      <c r="L116580" s="9"/>
      <c r="M116580" s="9"/>
      <c r="N116580" s="9"/>
    </row>
    <row r="116581" spans="12:14" x14ac:dyDescent="0.25">
      <c r="L116581" s="9"/>
      <c r="M116581" s="9"/>
      <c r="N116581" s="9"/>
    </row>
    <row r="116582" spans="12:14" x14ac:dyDescent="0.25">
      <c r="L116582" s="9"/>
      <c r="M116582" s="9"/>
      <c r="N116582" s="9"/>
    </row>
    <row r="116583" spans="12:14" x14ac:dyDescent="0.25">
      <c r="L116583" s="9"/>
      <c r="M116583" s="9"/>
      <c r="N116583" s="9"/>
    </row>
    <row r="116584" spans="12:14" x14ac:dyDescent="0.25">
      <c r="L116584" s="9"/>
      <c r="M116584" s="9"/>
      <c r="N116584" s="9"/>
    </row>
    <row r="116585" spans="12:14" x14ac:dyDescent="0.25">
      <c r="L116585" s="9"/>
      <c r="M116585" s="9"/>
      <c r="N116585" s="9"/>
    </row>
    <row r="116586" spans="12:14" x14ac:dyDescent="0.25">
      <c r="L116586" s="9"/>
      <c r="M116586" s="9"/>
      <c r="N116586" s="9"/>
    </row>
    <row r="116587" spans="12:14" x14ac:dyDescent="0.25">
      <c r="L116587" s="9"/>
      <c r="M116587" s="9"/>
      <c r="N116587" s="9"/>
    </row>
    <row r="116588" spans="12:14" x14ac:dyDescent="0.25">
      <c r="L116588" s="9"/>
      <c r="M116588" s="9"/>
      <c r="N116588" s="9"/>
    </row>
    <row r="116589" spans="12:14" x14ac:dyDescent="0.25">
      <c r="L116589" s="9"/>
      <c r="M116589" s="9"/>
      <c r="N116589" s="9"/>
    </row>
    <row r="116590" spans="12:14" x14ac:dyDescent="0.25">
      <c r="L116590" s="9"/>
      <c r="M116590" s="9"/>
      <c r="N116590" s="9"/>
    </row>
    <row r="116591" spans="12:14" x14ac:dyDescent="0.25">
      <c r="L116591" s="9"/>
      <c r="M116591" s="9"/>
      <c r="N116591" s="9"/>
    </row>
    <row r="116592" spans="12:14" x14ac:dyDescent="0.25">
      <c r="L116592" s="9"/>
      <c r="M116592" s="9"/>
      <c r="N116592" s="9"/>
    </row>
    <row r="116593" spans="12:14" x14ac:dyDescent="0.25">
      <c r="L116593" s="9"/>
      <c r="M116593" s="9"/>
      <c r="N116593" s="9"/>
    </row>
    <row r="116594" spans="12:14" x14ac:dyDescent="0.25">
      <c r="L116594" s="9"/>
      <c r="M116594" s="9"/>
      <c r="N116594" s="9"/>
    </row>
    <row r="116595" spans="12:14" x14ac:dyDescent="0.25">
      <c r="L116595" s="9"/>
      <c r="M116595" s="9"/>
      <c r="N116595" s="9"/>
    </row>
    <row r="116596" spans="12:14" x14ac:dyDescent="0.25">
      <c r="L116596" s="9"/>
      <c r="M116596" s="9"/>
      <c r="N116596" s="9"/>
    </row>
    <row r="116597" spans="12:14" x14ac:dyDescent="0.25">
      <c r="L116597" s="9"/>
      <c r="M116597" s="9"/>
      <c r="N116597" s="9"/>
    </row>
    <row r="116598" spans="12:14" x14ac:dyDescent="0.25">
      <c r="L116598" s="9"/>
      <c r="M116598" s="9"/>
      <c r="N116598" s="9"/>
    </row>
    <row r="116599" spans="12:14" x14ac:dyDescent="0.25">
      <c r="L116599" s="9"/>
      <c r="M116599" s="9"/>
      <c r="N116599" s="9"/>
    </row>
    <row r="116600" spans="12:14" x14ac:dyDescent="0.25">
      <c r="L116600" s="9"/>
      <c r="M116600" s="9"/>
      <c r="N116600" s="9"/>
    </row>
    <row r="116601" spans="12:14" x14ac:dyDescent="0.25">
      <c r="L116601" s="9"/>
      <c r="M116601" s="9"/>
      <c r="N116601" s="9"/>
    </row>
    <row r="116602" spans="12:14" x14ac:dyDescent="0.25">
      <c r="L116602" s="9"/>
      <c r="M116602" s="9"/>
      <c r="N116602" s="9"/>
    </row>
    <row r="116603" spans="12:14" x14ac:dyDescent="0.25">
      <c r="L116603" s="9"/>
      <c r="M116603" s="9"/>
      <c r="N116603" s="9"/>
    </row>
    <row r="116604" spans="12:14" x14ac:dyDescent="0.25">
      <c r="L116604" s="9"/>
      <c r="M116604" s="9"/>
      <c r="N116604" s="9"/>
    </row>
    <row r="116605" spans="12:14" x14ac:dyDescent="0.25">
      <c r="L116605" s="9"/>
      <c r="M116605" s="9"/>
      <c r="N116605" s="9"/>
    </row>
    <row r="116606" spans="12:14" x14ac:dyDescent="0.25">
      <c r="L116606" s="9"/>
      <c r="M116606" s="9"/>
      <c r="N116606" s="9"/>
    </row>
    <row r="116607" spans="12:14" x14ac:dyDescent="0.25">
      <c r="L116607" s="9"/>
      <c r="M116607" s="9"/>
      <c r="N116607" s="9"/>
    </row>
    <row r="116608" spans="12:14" x14ac:dyDescent="0.25">
      <c r="L116608" s="9"/>
      <c r="M116608" s="9"/>
      <c r="N116608" s="9"/>
    </row>
    <row r="116609" spans="12:14" x14ac:dyDescent="0.25">
      <c r="L116609" s="9"/>
      <c r="M116609" s="9"/>
      <c r="N116609" s="9"/>
    </row>
    <row r="116610" spans="12:14" x14ac:dyDescent="0.25">
      <c r="L116610" s="9"/>
      <c r="M116610" s="9"/>
      <c r="N116610" s="9"/>
    </row>
    <row r="116611" spans="12:14" x14ac:dyDescent="0.25">
      <c r="L116611" s="9"/>
      <c r="M116611" s="9"/>
      <c r="N116611" s="9"/>
    </row>
    <row r="116612" spans="12:14" x14ac:dyDescent="0.25">
      <c r="L116612" s="9"/>
      <c r="M116612" s="9"/>
      <c r="N116612" s="9"/>
    </row>
    <row r="116613" spans="12:14" x14ac:dyDescent="0.25">
      <c r="L116613" s="9"/>
      <c r="M116613" s="9"/>
      <c r="N116613" s="9"/>
    </row>
    <row r="116614" spans="12:14" x14ac:dyDescent="0.25">
      <c r="L116614" s="9"/>
      <c r="M116614" s="9"/>
      <c r="N116614" s="9"/>
    </row>
    <row r="116615" spans="12:14" x14ac:dyDescent="0.25">
      <c r="L116615" s="9"/>
      <c r="M116615" s="9"/>
      <c r="N116615" s="9"/>
    </row>
    <row r="116616" spans="12:14" x14ac:dyDescent="0.25">
      <c r="L116616" s="9"/>
      <c r="M116616" s="9"/>
      <c r="N116616" s="9"/>
    </row>
    <row r="116617" spans="12:14" x14ac:dyDescent="0.25">
      <c r="L116617" s="9"/>
      <c r="M116617" s="9"/>
      <c r="N116617" s="9"/>
    </row>
    <row r="116618" spans="12:14" x14ac:dyDescent="0.25">
      <c r="L116618" s="9"/>
      <c r="M116618" s="9"/>
      <c r="N116618" s="9"/>
    </row>
    <row r="116619" spans="12:14" x14ac:dyDescent="0.25">
      <c r="L116619" s="9"/>
      <c r="M116619" s="9"/>
      <c r="N116619" s="9"/>
    </row>
    <row r="116620" spans="12:14" x14ac:dyDescent="0.25">
      <c r="L116620" s="9"/>
      <c r="M116620" s="9"/>
      <c r="N116620" s="9"/>
    </row>
    <row r="116621" spans="12:14" x14ac:dyDescent="0.25">
      <c r="L116621" s="9"/>
      <c r="M116621" s="9"/>
      <c r="N116621" s="9"/>
    </row>
    <row r="116622" spans="12:14" x14ac:dyDescent="0.25">
      <c r="L116622" s="9"/>
      <c r="M116622" s="9"/>
      <c r="N116622" s="9"/>
    </row>
    <row r="116623" spans="12:14" x14ac:dyDescent="0.25">
      <c r="L116623" s="9"/>
      <c r="M116623" s="9"/>
      <c r="N116623" s="9"/>
    </row>
    <row r="116624" spans="12:14" x14ac:dyDescent="0.25">
      <c r="L116624" s="9"/>
      <c r="M116624" s="9"/>
      <c r="N116624" s="9"/>
    </row>
    <row r="116625" spans="12:14" x14ac:dyDescent="0.25">
      <c r="L116625" s="9"/>
      <c r="M116625" s="9"/>
      <c r="N116625" s="9"/>
    </row>
    <row r="116626" spans="12:14" x14ac:dyDescent="0.25">
      <c r="L116626" s="9"/>
      <c r="M116626" s="9"/>
      <c r="N116626" s="9"/>
    </row>
    <row r="116627" spans="12:14" x14ac:dyDescent="0.25">
      <c r="L116627" s="9"/>
      <c r="M116627" s="9"/>
      <c r="N116627" s="9"/>
    </row>
    <row r="116628" spans="12:14" x14ac:dyDescent="0.25">
      <c r="L116628" s="9"/>
      <c r="M116628" s="9"/>
      <c r="N116628" s="9"/>
    </row>
    <row r="116629" spans="12:14" x14ac:dyDescent="0.25">
      <c r="L116629" s="9"/>
      <c r="M116629" s="9"/>
      <c r="N116629" s="9"/>
    </row>
    <row r="116630" spans="12:14" x14ac:dyDescent="0.25">
      <c r="L116630" s="9"/>
      <c r="M116630" s="9"/>
      <c r="N116630" s="9"/>
    </row>
    <row r="116631" spans="12:14" x14ac:dyDescent="0.25">
      <c r="L116631" s="9"/>
      <c r="M116631" s="9"/>
      <c r="N116631" s="9"/>
    </row>
    <row r="116632" spans="12:14" x14ac:dyDescent="0.25">
      <c r="L116632" s="9"/>
      <c r="M116632" s="9"/>
      <c r="N116632" s="9"/>
    </row>
    <row r="116633" spans="12:14" x14ac:dyDescent="0.25">
      <c r="L116633" s="9"/>
      <c r="M116633" s="9"/>
      <c r="N116633" s="9"/>
    </row>
    <row r="116634" spans="12:14" x14ac:dyDescent="0.25">
      <c r="L116634" s="9"/>
      <c r="M116634" s="9"/>
      <c r="N116634" s="9"/>
    </row>
    <row r="116635" spans="12:14" x14ac:dyDescent="0.25">
      <c r="L116635" s="9"/>
      <c r="M116635" s="9"/>
      <c r="N116635" s="9"/>
    </row>
    <row r="116636" spans="12:14" x14ac:dyDescent="0.25">
      <c r="L116636" s="9"/>
      <c r="M116636" s="9"/>
      <c r="N116636" s="9"/>
    </row>
    <row r="116637" spans="12:14" x14ac:dyDescent="0.25">
      <c r="L116637" s="9"/>
      <c r="M116637" s="9"/>
      <c r="N116637" s="9"/>
    </row>
    <row r="116638" spans="12:14" x14ac:dyDescent="0.25">
      <c r="L116638" s="9"/>
      <c r="M116638" s="9"/>
      <c r="N116638" s="9"/>
    </row>
    <row r="116639" spans="12:14" x14ac:dyDescent="0.25">
      <c r="L116639" s="9"/>
      <c r="M116639" s="9"/>
      <c r="N116639" s="9"/>
    </row>
    <row r="116640" spans="12:14" x14ac:dyDescent="0.25">
      <c r="L116640" s="9"/>
      <c r="M116640" s="9"/>
      <c r="N116640" s="9"/>
    </row>
    <row r="116641" spans="12:14" x14ac:dyDescent="0.25">
      <c r="L116641" s="9"/>
      <c r="M116641" s="9"/>
      <c r="N116641" s="9"/>
    </row>
    <row r="116642" spans="12:14" x14ac:dyDescent="0.25">
      <c r="L116642" s="9"/>
      <c r="M116642" s="9"/>
      <c r="N116642" s="9"/>
    </row>
    <row r="116643" spans="12:14" x14ac:dyDescent="0.25">
      <c r="L116643" s="9"/>
      <c r="M116643" s="9"/>
      <c r="N116643" s="9"/>
    </row>
    <row r="116644" spans="12:14" x14ac:dyDescent="0.25">
      <c r="L116644" s="9"/>
      <c r="M116644" s="9"/>
      <c r="N116644" s="9"/>
    </row>
    <row r="116645" spans="12:14" x14ac:dyDescent="0.25">
      <c r="L116645" s="9"/>
      <c r="M116645" s="9"/>
      <c r="N116645" s="9"/>
    </row>
    <row r="116646" spans="12:14" x14ac:dyDescent="0.25">
      <c r="L116646" s="9"/>
      <c r="M116646" s="9"/>
      <c r="N116646" s="9"/>
    </row>
    <row r="116647" spans="12:14" x14ac:dyDescent="0.25">
      <c r="L116647" s="9"/>
      <c r="M116647" s="9"/>
      <c r="N116647" s="9"/>
    </row>
    <row r="116648" spans="12:14" x14ac:dyDescent="0.25">
      <c r="L116648" s="9"/>
      <c r="M116648" s="9"/>
      <c r="N116648" s="9"/>
    </row>
    <row r="116649" spans="12:14" x14ac:dyDescent="0.25">
      <c r="L116649" s="9"/>
      <c r="M116649" s="9"/>
      <c r="N116649" s="9"/>
    </row>
    <row r="116650" spans="12:14" x14ac:dyDescent="0.25">
      <c r="L116650" s="9"/>
      <c r="M116650" s="9"/>
      <c r="N116650" s="9"/>
    </row>
    <row r="116651" spans="12:14" x14ac:dyDescent="0.25">
      <c r="L116651" s="9"/>
      <c r="M116651" s="9"/>
      <c r="N116651" s="9"/>
    </row>
    <row r="116652" spans="12:14" x14ac:dyDescent="0.25">
      <c r="L116652" s="9"/>
      <c r="M116652" s="9"/>
      <c r="N116652" s="9"/>
    </row>
    <row r="116653" spans="12:14" x14ac:dyDescent="0.25">
      <c r="L116653" s="9"/>
      <c r="M116653" s="9"/>
      <c r="N116653" s="9"/>
    </row>
    <row r="116654" spans="12:14" x14ac:dyDescent="0.25">
      <c r="L116654" s="9"/>
      <c r="M116654" s="9"/>
      <c r="N116654" s="9"/>
    </row>
    <row r="116655" spans="12:14" x14ac:dyDescent="0.25">
      <c r="L116655" s="9"/>
      <c r="M116655" s="9"/>
      <c r="N116655" s="9"/>
    </row>
    <row r="116656" spans="12:14" x14ac:dyDescent="0.25">
      <c r="L116656" s="9"/>
      <c r="M116656" s="9"/>
      <c r="N116656" s="9"/>
    </row>
    <row r="116657" spans="12:14" x14ac:dyDescent="0.25">
      <c r="L116657" s="9"/>
      <c r="M116657" s="9"/>
      <c r="N116657" s="9"/>
    </row>
    <row r="116658" spans="12:14" x14ac:dyDescent="0.25">
      <c r="L116658" s="9"/>
      <c r="M116658" s="9"/>
      <c r="N116658" s="9"/>
    </row>
    <row r="116659" spans="12:14" x14ac:dyDescent="0.25">
      <c r="L116659" s="9"/>
      <c r="M116659" s="9"/>
      <c r="N116659" s="9"/>
    </row>
    <row r="116660" spans="12:14" x14ac:dyDescent="0.25">
      <c r="L116660" s="9"/>
      <c r="M116660" s="9"/>
      <c r="N116660" s="9"/>
    </row>
    <row r="116661" spans="12:14" x14ac:dyDescent="0.25">
      <c r="L116661" s="9"/>
      <c r="M116661" s="9"/>
      <c r="N116661" s="9"/>
    </row>
    <row r="116662" spans="12:14" x14ac:dyDescent="0.25">
      <c r="L116662" s="9"/>
      <c r="M116662" s="9"/>
      <c r="N116662" s="9"/>
    </row>
    <row r="116663" spans="12:14" x14ac:dyDescent="0.25">
      <c r="L116663" s="9"/>
      <c r="M116663" s="9"/>
      <c r="N116663" s="9"/>
    </row>
    <row r="116664" spans="12:14" x14ac:dyDescent="0.25">
      <c r="L116664" s="9"/>
      <c r="M116664" s="9"/>
      <c r="N116664" s="9"/>
    </row>
    <row r="116665" spans="12:14" x14ac:dyDescent="0.25">
      <c r="L116665" s="9"/>
      <c r="M116665" s="9"/>
      <c r="N116665" s="9"/>
    </row>
    <row r="116666" spans="12:14" x14ac:dyDescent="0.25">
      <c r="L116666" s="9"/>
      <c r="M116666" s="9"/>
      <c r="N116666" s="9"/>
    </row>
    <row r="116667" spans="12:14" x14ac:dyDescent="0.25">
      <c r="L116667" s="9"/>
      <c r="M116667" s="9"/>
      <c r="N116667" s="9"/>
    </row>
    <row r="116668" spans="12:14" x14ac:dyDescent="0.25">
      <c r="L116668" s="9"/>
      <c r="M116668" s="9"/>
      <c r="N116668" s="9"/>
    </row>
    <row r="116669" spans="12:14" x14ac:dyDescent="0.25">
      <c r="L116669" s="9"/>
      <c r="M116669" s="9"/>
      <c r="N116669" s="9"/>
    </row>
    <row r="116670" spans="12:14" x14ac:dyDescent="0.25">
      <c r="L116670" s="9"/>
      <c r="M116670" s="9"/>
      <c r="N116670" s="9"/>
    </row>
    <row r="116671" spans="12:14" x14ac:dyDescent="0.25">
      <c r="L116671" s="9"/>
      <c r="M116671" s="9"/>
      <c r="N116671" s="9"/>
    </row>
    <row r="116672" spans="12:14" x14ac:dyDescent="0.25">
      <c r="L116672" s="9"/>
      <c r="M116672" s="9"/>
      <c r="N116672" s="9"/>
    </row>
    <row r="116673" spans="12:14" x14ac:dyDescent="0.25">
      <c r="L116673" s="9"/>
      <c r="M116673" s="9"/>
      <c r="N116673" s="9"/>
    </row>
    <row r="116674" spans="12:14" x14ac:dyDescent="0.25">
      <c r="L116674" s="9"/>
      <c r="M116674" s="9"/>
      <c r="N116674" s="9"/>
    </row>
    <row r="116675" spans="12:14" x14ac:dyDescent="0.25">
      <c r="L116675" s="9"/>
      <c r="M116675" s="9"/>
      <c r="N116675" s="9"/>
    </row>
    <row r="116676" spans="12:14" x14ac:dyDescent="0.25">
      <c r="L116676" s="9"/>
      <c r="M116676" s="9"/>
      <c r="N116676" s="9"/>
    </row>
    <row r="116677" spans="12:14" x14ac:dyDescent="0.25">
      <c r="L116677" s="9"/>
      <c r="M116677" s="9"/>
      <c r="N116677" s="9"/>
    </row>
    <row r="116678" spans="12:14" x14ac:dyDescent="0.25">
      <c r="L116678" s="9"/>
      <c r="M116678" s="9"/>
      <c r="N116678" s="9"/>
    </row>
    <row r="116679" spans="12:14" x14ac:dyDescent="0.25">
      <c r="L116679" s="9"/>
      <c r="M116679" s="9"/>
      <c r="N116679" s="9"/>
    </row>
    <row r="116680" spans="12:14" x14ac:dyDescent="0.25">
      <c r="L116680" s="9"/>
      <c r="M116680" s="9"/>
      <c r="N116680" s="9"/>
    </row>
    <row r="116681" spans="12:14" x14ac:dyDescent="0.25">
      <c r="L116681" s="9"/>
      <c r="M116681" s="9"/>
      <c r="N116681" s="9"/>
    </row>
    <row r="116682" spans="12:14" x14ac:dyDescent="0.25">
      <c r="L116682" s="9"/>
      <c r="M116682" s="9"/>
      <c r="N116682" s="9"/>
    </row>
    <row r="116683" spans="12:14" x14ac:dyDescent="0.25">
      <c r="L116683" s="9"/>
      <c r="M116683" s="9"/>
      <c r="N116683" s="9"/>
    </row>
    <row r="116684" spans="12:14" x14ac:dyDescent="0.25">
      <c r="L116684" s="9"/>
      <c r="M116684" s="9"/>
      <c r="N116684" s="9"/>
    </row>
    <row r="116685" spans="12:14" x14ac:dyDescent="0.25">
      <c r="L116685" s="9"/>
      <c r="M116685" s="9"/>
      <c r="N116685" s="9"/>
    </row>
    <row r="116686" spans="12:14" x14ac:dyDescent="0.25">
      <c r="L116686" s="9"/>
      <c r="M116686" s="9"/>
      <c r="N116686" s="9"/>
    </row>
    <row r="116687" spans="12:14" x14ac:dyDescent="0.25">
      <c r="L116687" s="9"/>
      <c r="M116687" s="9"/>
      <c r="N116687" s="9"/>
    </row>
    <row r="116688" spans="12:14" x14ac:dyDescent="0.25">
      <c r="L116688" s="9"/>
      <c r="M116688" s="9"/>
      <c r="N116688" s="9"/>
    </row>
    <row r="116689" spans="12:14" x14ac:dyDescent="0.25">
      <c r="L116689" s="9"/>
      <c r="M116689" s="9"/>
      <c r="N116689" s="9"/>
    </row>
    <row r="116690" spans="12:14" x14ac:dyDescent="0.25">
      <c r="L116690" s="9"/>
      <c r="M116690" s="9"/>
      <c r="N116690" s="9"/>
    </row>
    <row r="116691" spans="12:14" x14ac:dyDescent="0.25">
      <c r="L116691" s="9"/>
      <c r="M116691" s="9"/>
      <c r="N116691" s="9"/>
    </row>
    <row r="116692" spans="12:14" x14ac:dyDescent="0.25">
      <c r="L116692" s="9"/>
      <c r="M116692" s="9"/>
      <c r="N116692" s="9"/>
    </row>
    <row r="116693" spans="12:14" x14ac:dyDescent="0.25">
      <c r="L116693" s="9"/>
      <c r="M116693" s="9"/>
      <c r="N116693" s="9"/>
    </row>
    <row r="116694" spans="12:14" x14ac:dyDescent="0.25">
      <c r="L116694" s="9"/>
      <c r="M116694" s="9"/>
      <c r="N116694" s="9"/>
    </row>
    <row r="116695" spans="12:14" x14ac:dyDescent="0.25">
      <c r="L116695" s="9"/>
      <c r="M116695" s="9"/>
      <c r="N116695" s="9"/>
    </row>
    <row r="116696" spans="12:14" x14ac:dyDescent="0.25">
      <c r="L116696" s="9"/>
      <c r="M116696" s="9"/>
      <c r="N116696" s="9"/>
    </row>
    <row r="116697" spans="12:14" x14ac:dyDescent="0.25">
      <c r="L116697" s="9"/>
      <c r="M116697" s="9"/>
      <c r="N116697" s="9"/>
    </row>
    <row r="116698" spans="12:14" x14ac:dyDescent="0.25">
      <c r="L116698" s="9"/>
      <c r="M116698" s="9"/>
      <c r="N116698" s="9"/>
    </row>
    <row r="116699" spans="12:14" x14ac:dyDescent="0.25">
      <c r="L116699" s="9"/>
      <c r="M116699" s="9"/>
      <c r="N116699" s="9"/>
    </row>
    <row r="116700" spans="12:14" x14ac:dyDescent="0.25">
      <c r="L116700" s="9"/>
      <c r="M116700" s="9"/>
      <c r="N116700" s="9"/>
    </row>
    <row r="116701" spans="12:14" x14ac:dyDescent="0.25">
      <c r="L116701" s="9"/>
      <c r="M116701" s="9"/>
      <c r="N116701" s="9"/>
    </row>
    <row r="116702" spans="12:14" x14ac:dyDescent="0.25">
      <c r="L116702" s="9"/>
      <c r="M116702" s="9"/>
      <c r="N116702" s="9"/>
    </row>
    <row r="116703" spans="12:14" x14ac:dyDescent="0.25">
      <c r="L116703" s="9"/>
      <c r="M116703" s="9"/>
      <c r="N116703" s="9"/>
    </row>
    <row r="116704" spans="12:14" x14ac:dyDescent="0.25">
      <c r="L116704" s="9"/>
      <c r="M116704" s="9"/>
      <c r="N116704" s="9"/>
    </row>
    <row r="116705" spans="12:14" x14ac:dyDescent="0.25">
      <c r="L116705" s="9"/>
      <c r="M116705" s="9"/>
      <c r="N116705" s="9"/>
    </row>
    <row r="116706" spans="12:14" x14ac:dyDescent="0.25">
      <c r="L116706" s="9"/>
      <c r="M116706" s="9"/>
      <c r="N116706" s="9"/>
    </row>
    <row r="116707" spans="12:14" x14ac:dyDescent="0.25">
      <c r="L116707" s="9"/>
      <c r="M116707" s="9"/>
      <c r="N116707" s="9"/>
    </row>
    <row r="116708" spans="12:14" x14ac:dyDescent="0.25">
      <c r="L116708" s="9"/>
      <c r="M116708" s="9"/>
      <c r="N116708" s="9"/>
    </row>
    <row r="116709" spans="12:14" x14ac:dyDescent="0.25">
      <c r="L116709" s="9"/>
      <c r="M116709" s="9"/>
      <c r="N116709" s="9"/>
    </row>
    <row r="116710" spans="12:14" x14ac:dyDescent="0.25">
      <c r="L116710" s="9"/>
      <c r="M116710" s="9"/>
      <c r="N116710" s="9"/>
    </row>
    <row r="116711" spans="12:14" x14ac:dyDescent="0.25">
      <c r="L116711" s="9"/>
      <c r="M116711" s="9"/>
      <c r="N116711" s="9"/>
    </row>
    <row r="116712" spans="12:14" x14ac:dyDescent="0.25">
      <c r="L116712" s="9"/>
      <c r="M116712" s="9"/>
      <c r="N116712" s="9"/>
    </row>
    <row r="116713" spans="12:14" x14ac:dyDescent="0.25">
      <c r="L116713" s="9"/>
      <c r="M116713" s="9"/>
      <c r="N116713" s="9"/>
    </row>
    <row r="116714" spans="12:14" x14ac:dyDescent="0.25">
      <c r="L116714" s="9"/>
      <c r="M116714" s="9"/>
      <c r="N116714" s="9"/>
    </row>
    <row r="116715" spans="12:14" x14ac:dyDescent="0.25">
      <c r="L116715" s="9"/>
      <c r="M116715" s="9"/>
      <c r="N116715" s="9"/>
    </row>
    <row r="116716" spans="12:14" x14ac:dyDescent="0.25">
      <c r="L116716" s="9"/>
      <c r="M116716" s="9"/>
      <c r="N116716" s="9"/>
    </row>
    <row r="116717" spans="12:14" x14ac:dyDescent="0.25">
      <c r="L116717" s="9"/>
      <c r="M116717" s="9"/>
      <c r="N116717" s="9"/>
    </row>
    <row r="116718" spans="12:14" x14ac:dyDescent="0.25">
      <c r="L116718" s="9"/>
      <c r="M116718" s="9"/>
      <c r="N116718" s="9"/>
    </row>
    <row r="116719" spans="12:14" x14ac:dyDescent="0.25">
      <c r="L116719" s="9"/>
      <c r="M116719" s="9"/>
      <c r="N116719" s="9"/>
    </row>
    <row r="116720" spans="12:14" x14ac:dyDescent="0.25">
      <c r="L116720" s="9"/>
      <c r="M116720" s="9"/>
      <c r="N116720" s="9"/>
    </row>
    <row r="116721" spans="12:14" x14ac:dyDescent="0.25">
      <c r="L116721" s="9"/>
      <c r="M116721" s="9"/>
      <c r="N116721" s="9"/>
    </row>
    <row r="116722" spans="12:14" x14ac:dyDescent="0.25">
      <c r="L116722" s="9"/>
      <c r="M116722" s="9"/>
      <c r="N116722" s="9"/>
    </row>
    <row r="116723" spans="12:14" x14ac:dyDescent="0.25">
      <c r="L116723" s="9"/>
      <c r="M116723" s="9"/>
      <c r="N116723" s="9"/>
    </row>
    <row r="116724" spans="12:14" x14ac:dyDescent="0.25">
      <c r="L116724" s="9"/>
      <c r="M116724" s="9"/>
      <c r="N116724" s="9"/>
    </row>
    <row r="116725" spans="12:14" x14ac:dyDescent="0.25">
      <c r="L116725" s="9"/>
      <c r="M116725" s="9"/>
      <c r="N116725" s="9"/>
    </row>
    <row r="116726" spans="12:14" x14ac:dyDescent="0.25">
      <c r="L116726" s="9"/>
      <c r="M116726" s="9"/>
      <c r="N116726" s="9"/>
    </row>
    <row r="116727" spans="12:14" x14ac:dyDescent="0.25">
      <c r="L116727" s="9"/>
      <c r="M116727" s="9"/>
      <c r="N116727" s="9"/>
    </row>
    <row r="116728" spans="12:14" x14ac:dyDescent="0.25">
      <c r="L116728" s="9"/>
      <c r="M116728" s="9"/>
      <c r="N116728" s="9"/>
    </row>
    <row r="116729" spans="12:14" x14ac:dyDescent="0.25">
      <c r="L116729" s="9"/>
      <c r="M116729" s="9"/>
      <c r="N116729" s="9"/>
    </row>
    <row r="116730" spans="12:14" x14ac:dyDescent="0.25">
      <c r="L116730" s="9"/>
      <c r="M116730" s="9"/>
      <c r="N116730" s="9"/>
    </row>
    <row r="116731" spans="12:14" x14ac:dyDescent="0.25">
      <c r="L116731" s="9"/>
      <c r="M116731" s="9"/>
      <c r="N116731" s="9"/>
    </row>
    <row r="116732" spans="12:14" x14ac:dyDescent="0.25">
      <c r="L116732" s="9"/>
      <c r="M116732" s="9"/>
      <c r="N116732" s="9"/>
    </row>
    <row r="116733" spans="12:14" x14ac:dyDescent="0.25">
      <c r="L116733" s="9"/>
      <c r="M116733" s="9"/>
      <c r="N116733" s="9"/>
    </row>
    <row r="116734" spans="12:14" x14ac:dyDescent="0.25">
      <c r="L116734" s="9"/>
      <c r="M116734" s="9"/>
      <c r="N116734" s="9"/>
    </row>
    <row r="116735" spans="12:14" x14ac:dyDescent="0.25">
      <c r="L116735" s="9"/>
      <c r="M116735" s="9"/>
      <c r="N116735" s="9"/>
    </row>
    <row r="116736" spans="12:14" x14ac:dyDescent="0.25">
      <c r="L116736" s="9"/>
      <c r="M116736" s="9"/>
      <c r="N116736" s="9"/>
    </row>
    <row r="116737" spans="12:14" x14ac:dyDescent="0.25">
      <c r="L116737" s="9"/>
      <c r="M116737" s="9"/>
      <c r="N116737" s="9"/>
    </row>
    <row r="116738" spans="12:14" x14ac:dyDescent="0.25">
      <c r="L116738" s="9"/>
      <c r="M116738" s="9"/>
      <c r="N116738" s="9"/>
    </row>
    <row r="116739" spans="12:14" x14ac:dyDescent="0.25">
      <c r="L116739" s="9"/>
      <c r="M116739" s="9"/>
      <c r="N116739" s="9"/>
    </row>
    <row r="116740" spans="12:14" x14ac:dyDescent="0.25">
      <c r="L116740" s="9"/>
      <c r="M116740" s="9"/>
      <c r="N116740" s="9"/>
    </row>
    <row r="116741" spans="12:14" x14ac:dyDescent="0.25">
      <c r="L116741" s="9"/>
      <c r="M116741" s="9"/>
      <c r="N116741" s="9"/>
    </row>
    <row r="116742" spans="12:14" x14ac:dyDescent="0.25">
      <c r="L116742" s="9"/>
      <c r="M116742" s="9"/>
      <c r="N116742" s="9"/>
    </row>
    <row r="116743" spans="12:14" x14ac:dyDescent="0.25">
      <c r="L116743" s="9"/>
      <c r="M116743" s="9"/>
      <c r="N116743" s="9"/>
    </row>
    <row r="116744" spans="12:14" x14ac:dyDescent="0.25">
      <c r="L116744" s="9"/>
      <c r="M116744" s="9"/>
      <c r="N116744" s="9"/>
    </row>
    <row r="116745" spans="12:14" x14ac:dyDescent="0.25">
      <c r="L116745" s="9"/>
      <c r="M116745" s="9"/>
      <c r="N116745" s="9"/>
    </row>
    <row r="116746" spans="12:14" x14ac:dyDescent="0.25">
      <c r="L116746" s="9"/>
      <c r="M116746" s="9"/>
      <c r="N116746" s="9"/>
    </row>
    <row r="116747" spans="12:14" x14ac:dyDescent="0.25">
      <c r="L116747" s="9"/>
      <c r="M116747" s="9"/>
      <c r="N116747" s="9"/>
    </row>
    <row r="116748" spans="12:14" x14ac:dyDescent="0.25">
      <c r="L116748" s="9"/>
      <c r="M116748" s="9"/>
      <c r="N116748" s="9"/>
    </row>
    <row r="116749" spans="12:14" x14ac:dyDescent="0.25">
      <c r="L116749" s="9"/>
      <c r="M116749" s="9"/>
      <c r="N116749" s="9"/>
    </row>
    <row r="116750" spans="12:14" x14ac:dyDescent="0.25">
      <c r="L116750" s="9"/>
      <c r="M116750" s="9"/>
      <c r="N116750" s="9"/>
    </row>
    <row r="116751" spans="12:14" x14ac:dyDescent="0.25">
      <c r="L116751" s="9"/>
      <c r="M116751" s="9"/>
      <c r="N116751" s="9"/>
    </row>
    <row r="116752" spans="12:14" x14ac:dyDescent="0.25">
      <c r="L116752" s="9"/>
      <c r="M116752" s="9"/>
      <c r="N116752" s="9"/>
    </row>
    <row r="116753" spans="12:14" x14ac:dyDescent="0.25">
      <c r="L116753" s="9"/>
      <c r="M116753" s="9"/>
      <c r="N116753" s="9"/>
    </row>
    <row r="116754" spans="12:14" x14ac:dyDescent="0.25">
      <c r="L116754" s="9"/>
      <c r="M116754" s="9"/>
      <c r="N116754" s="9"/>
    </row>
    <row r="116755" spans="12:14" x14ac:dyDescent="0.25">
      <c r="L116755" s="9"/>
      <c r="M116755" s="9"/>
      <c r="N116755" s="9"/>
    </row>
    <row r="116756" spans="12:14" x14ac:dyDescent="0.25">
      <c r="L116756" s="9"/>
      <c r="M116756" s="9"/>
      <c r="N116756" s="9"/>
    </row>
    <row r="116757" spans="12:14" x14ac:dyDescent="0.25">
      <c r="L116757" s="9"/>
      <c r="M116757" s="9"/>
      <c r="N116757" s="9"/>
    </row>
    <row r="116758" spans="12:14" x14ac:dyDescent="0.25">
      <c r="L116758" s="9"/>
      <c r="M116758" s="9"/>
      <c r="N116758" s="9"/>
    </row>
    <row r="116759" spans="12:14" x14ac:dyDescent="0.25">
      <c r="L116759" s="9"/>
      <c r="M116759" s="9"/>
      <c r="N116759" s="9"/>
    </row>
    <row r="116760" spans="12:14" x14ac:dyDescent="0.25">
      <c r="L116760" s="9"/>
      <c r="M116760" s="9"/>
      <c r="N116760" s="9"/>
    </row>
    <row r="116761" spans="12:14" x14ac:dyDescent="0.25">
      <c r="L116761" s="9"/>
      <c r="M116761" s="9"/>
      <c r="N116761" s="9"/>
    </row>
    <row r="116762" spans="12:14" x14ac:dyDescent="0.25">
      <c r="L116762" s="9"/>
      <c r="M116762" s="9"/>
      <c r="N116762" s="9"/>
    </row>
    <row r="116763" spans="12:14" x14ac:dyDescent="0.25">
      <c r="L116763" s="9"/>
      <c r="M116763" s="9"/>
      <c r="N116763" s="9"/>
    </row>
    <row r="116764" spans="12:14" x14ac:dyDescent="0.25">
      <c r="L116764" s="9"/>
      <c r="M116764" s="9"/>
      <c r="N116764" s="9"/>
    </row>
    <row r="116765" spans="12:14" x14ac:dyDescent="0.25">
      <c r="L116765" s="9"/>
      <c r="M116765" s="9"/>
      <c r="N116765" s="9"/>
    </row>
    <row r="116766" spans="12:14" x14ac:dyDescent="0.25">
      <c r="L116766" s="9"/>
      <c r="M116766" s="9"/>
      <c r="N116766" s="9"/>
    </row>
    <row r="116767" spans="12:14" x14ac:dyDescent="0.25">
      <c r="L116767" s="9"/>
      <c r="M116767" s="9"/>
      <c r="N116767" s="9"/>
    </row>
    <row r="116768" spans="12:14" x14ac:dyDescent="0.25">
      <c r="L116768" s="9"/>
      <c r="M116768" s="9"/>
      <c r="N116768" s="9"/>
    </row>
    <row r="116769" spans="12:14" x14ac:dyDescent="0.25">
      <c r="L116769" s="9"/>
      <c r="M116769" s="9"/>
      <c r="N116769" s="9"/>
    </row>
    <row r="116770" spans="12:14" x14ac:dyDescent="0.25">
      <c r="L116770" s="9"/>
      <c r="M116770" s="9"/>
      <c r="N116770" s="9"/>
    </row>
    <row r="116771" spans="12:14" x14ac:dyDescent="0.25">
      <c r="L116771" s="9"/>
      <c r="M116771" s="9"/>
      <c r="N116771" s="9"/>
    </row>
    <row r="116772" spans="12:14" x14ac:dyDescent="0.25">
      <c r="L116772" s="9"/>
      <c r="M116772" s="9"/>
      <c r="N116772" s="9"/>
    </row>
    <row r="116773" spans="12:14" x14ac:dyDescent="0.25">
      <c r="L116773" s="9"/>
      <c r="M116773" s="9"/>
      <c r="N116773" s="9"/>
    </row>
    <row r="116774" spans="12:14" x14ac:dyDescent="0.25">
      <c r="L116774" s="9"/>
      <c r="M116774" s="9"/>
      <c r="N116774" s="9"/>
    </row>
    <row r="116775" spans="12:14" x14ac:dyDescent="0.25">
      <c r="L116775" s="9"/>
      <c r="M116775" s="9"/>
      <c r="N116775" s="9"/>
    </row>
    <row r="116776" spans="12:14" x14ac:dyDescent="0.25">
      <c r="L116776" s="9"/>
      <c r="M116776" s="9"/>
      <c r="N116776" s="9"/>
    </row>
    <row r="116777" spans="12:14" x14ac:dyDescent="0.25">
      <c r="L116777" s="9"/>
      <c r="M116777" s="9"/>
      <c r="N116777" s="9"/>
    </row>
    <row r="116778" spans="12:14" x14ac:dyDescent="0.25">
      <c r="L116778" s="9"/>
      <c r="M116778" s="9"/>
      <c r="N116778" s="9"/>
    </row>
    <row r="116779" spans="12:14" x14ac:dyDescent="0.25">
      <c r="L116779" s="9"/>
      <c r="M116779" s="9"/>
      <c r="N116779" s="9"/>
    </row>
    <row r="116780" spans="12:14" x14ac:dyDescent="0.25">
      <c r="L116780" s="9"/>
      <c r="M116780" s="9"/>
      <c r="N116780" s="9"/>
    </row>
    <row r="116781" spans="12:14" x14ac:dyDescent="0.25">
      <c r="L116781" s="9"/>
      <c r="M116781" s="9"/>
      <c r="N116781" s="9"/>
    </row>
    <row r="116782" spans="12:14" x14ac:dyDescent="0.25">
      <c r="L116782" s="9"/>
      <c r="M116782" s="9"/>
      <c r="N116782" s="9"/>
    </row>
    <row r="116783" spans="12:14" x14ac:dyDescent="0.25">
      <c r="L116783" s="9"/>
      <c r="M116783" s="9"/>
      <c r="N116783" s="9"/>
    </row>
    <row r="116784" spans="12:14" x14ac:dyDescent="0.25">
      <c r="L116784" s="9"/>
      <c r="M116784" s="9"/>
      <c r="N116784" s="9"/>
    </row>
    <row r="116785" spans="12:14" x14ac:dyDescent="0.25">
      <c r="L116785" s="9"/>
      <c r="M116785" s="9"/>
      <c r="N116785" s="9"/>
    </row>
    <row r="116786" spans="12:14" x14ac:dyDescent="0.25">
      <c r="L116786" s="9"/>
      <c r="M116786" s="9"/>
      <c r="N116786" s="9"/>
    </row>
    <row r="116787" spans="12:14" x14ac:dyDescent="0.25">
      <c r="L116787" s="9"/>
      <c r="M116787" s="9"/>
      <c r="N116787" s="9"/>
    </row>
    <row r="116788" spans="12:14" x14ac:dyDescent="0.25">
      <c r="L116788" s="9"/>
      <c r="M116788" s="9"/>
      <c r="N116788" s="9"/>
    </row>
    <row r="116789" spans="12:14" x14ac:dyDescent="0.25">
      <c r="L116789" s="9"/>
      <c r="M116789" s="9"/>
      <c r="N116789" s="9"/>
    </row>
    <row r="116790" spans="12:14" x14ac:dyDescent="0.25">
      <c r="L116790" s="9"/>
      <c r="M116790" s="9"/>
      <c r="N116790" s="9"/>
    </row>
    <row r="116791" spans="12:14" x14ac:dyDescent="0.25">
      <c r="L116791" s="9"/>
      <c r="M116791" s="9"/>
      <c r="N116791" s="9"/>
    </row>
    <row r="116792" spans="12:14" x14ac:dyDescent="0.25">
      <c r="L116792" s="9"/>
      <c r="M116792" s="9"/>
      <c r="N116792" s="9"/>
    </row>
    <row r="116793" spans="12:14" x14ac:dyDescent="0.25">
      <c r="L116793" s="9"/>
      <c r="M116793" s="9"/>
      <c r="N116793" s="9"/>
    </row>
    <row r="116794" spans="12:14" x14ac:dyDescent="0.25">
      <c r="L116794" s="9"/>
      <c r="M116794" s="9"/>
      <c r="N116794" s="9"/>
    </row>
    <row r="116795" spans="12:14" x14ac:dyDescent="0.25">
      <c r="L116795" s="9"/>
      <c r="M116795" s="9"/>
      <c r="N116795" s="9"/>
    </row>
    <row r="116796" spans="12:14" x14ac:dyDescent="0.25">
      <c r="L116796" s="9"/>
      <c r="M116796" s="9"/>
      <c r="N116796" s="9"/>
    </row>
    <row r="116797" spans="12:14" x14ac:dyDescent="0.25">
      <c r="L116797" s="9"/>
      <c r="M116797" s="9"/>
      <c r="N116797" s="9"/>
    </row>
    <row r="116798" spans="12:14" x14ac:dyDescent="0.25">
      <c r="L116798" s="9"/>
      <c r="M116798" s="9"/>
      <c r="N116798" s="9"/>
    </row>
    <row r="116799" spans="12:14" x14ac:dyDescent="0.25">
      <c r="L116799" s="9"/>
      <c r="M116799" s="9"/>
      <c r="N116799" s="9"/>
    </row>
    <row r="116800" spans="12:14" x14ac:dyDescent="0.25">
      <c r="L116800" s="9"/>
      <c r="M116800" s="9"/>
      <c r="N116800" s="9"/>
    </row>
    <row r="116801" spans="12:14" x14ac:dyDescent="0.25">
      <c r="L116801" s="9"/>
      <c r="M116801" s="9"/>
      <c r="N116801" s="9"/>
    </row>
    <row r="116802" spans="12:14" x14ac:dyDescent="0.25">
      <c r="L116802" s="9"/>
      <c r="M116802" s="9"/>
      <c r="N116802" s="9"/>
    </row>
    <row r="116803" spans="12:14" x14ac:dyDescent="0.25">
      <c r="L116803" s="9"/>
      <c r="M116803" s="9"/>
      <c r="N116803" s="9"/>
    </row>
    <row r="116804" spans="12:14" x14ac:dyDescent="0.25">
      <c r="L116804" s="9"/>
      <c r="M116804" s="9"/>
      <c r="N116804" s="9"/>
    </row>
    <row r="116805" spans="12:14" x14ac:dyDescent="0.25">
      <c r="L116805" s="9"/>
      <c r="M116805" s="9"/>
      <c r="N116805" s="9"/>
    </row>
    <row r="116806" spans="12:14" x14ac:dyDescent="0.25">
      <c r="L116806" s="9"/>
      <c r="M116806" s="9"/>
      <c r="N116806" s="9"/>
    </row>
    <row r="116807" spans="12:14" x14ac:dyDescent="0.25">
      <c r="L116807" s="9"/>
      <c r="M116807" s="9"/>
      <c r="N116807" s="9"/>
    </row>
    <row r="116808" spans="12:14" x14ac:dyDescent="0.25">
      <c r="L116808" s="9"/>
      <c r="M116808" s="9"/>
      <c r="N116808" s="9"/>
    </row>
    <row r="116809" spans="12:14" x14ac:dyDescent="0.25">
      <c r="L116809" s="9"/>
      <c r="M116809" s="9"/>
      <c r="N116809" s="9"/>
    </row>
    <row r="116810" spans="12:14" x14ac:dyDescent="0.25">
      <c r="L116810" s="9"/>
      <c r="M116810" s="9"/>
      <c r="N116810" s="9"/>
    </row>
    <row r="116811" spans="12:14" x14ac:dyDescent="0.25">
      <c r="L116811" s="9"/>
      <c r="M116811" s="9"/>
      <c r="N116811" s="9"/>
    </row>
    <row r="116812" spans="12:14" x14ac:dyDescent="0.25">
      <c r="L116812" s="9"/>
      <c r="M116812" s="9"/>
      <c r="N116812" s="9"/>
    </row>
    <row r="116813" spans="12:14" x14ac:dyDescent="0.25">
      <c r="L116813" s="9"/>
      <c r="M116813" s="9"/>
      <c r="N116813" s="9"/>
    </row>
    <row r="116814" spans="12:14" x14ac:dyDescent="0.25">
      <c r="L116814" s="9"/>
      <c r="M116814" s="9"/>
      <c r="N116814" s="9"/>
    </row>
    <row r="116815" spans="12:14" x14ac:dyDescent="0.25">
      <c r="L116815" s="9"/>
      <c r="M116815" s="9"/>
      <c r="N116815" s="9"/>
    </row>
    <row r="116816" spans="12:14" x14ac:dyDescent="0.25">
      <c r="L116816" s="9"/>
      <c r="M116816" s="9"/>
      <c r="N116816" s="9"/>
    </row>
    <row r="116817" spans="12:14" x14ac:dyDescent="0.25">
      <c r="L116817" s="9"/>
      <c r="M116817" s="9"/>
      <c r="N116817" s="9"/>
    </row>
    <row r="116818" spans="12:14" x14ac:dyDescent="0.25">
      <c r="L116818" s="9"/>
      <c r="M116818" s="9"/>
      <c r="N116818" s="9"/>
    </row>
    <row r="116819" spans="12:14" x14ac:dyDescent="0.25">
      <c r="L116819" s="9"/>
      <c r="M116819" s="9"/>
      <c r="N116819" s="9"/>
    </row>
    <row r="116820" spans="12:14" x14ac:dyDescent="0.25">
      <c r="L116820" s="9"/>
      <c r="M116820" s="9"/>
      <c r="N116820" s="9"/>
    </row>
    <row r="116821" spans="12:14" x14ac:dyDescent="0.25">
      <c r="L116821" s="9"/>
      <c r="M116821" s="9"/>
      <c r="N116821" s="9"/>
    </row>
    <row r="116822" spans="12:14" x14ac:dyDescent="0.25">
      <c r="L116822" s="9"/>
      <c r="M116822" s="9"/>
      <c r="N116822" s="9"/>
    </row>
    <row r="116823" spans="12:14" x14ac:dyDescent="0.25">
      <c r="L116823" s="9"/>
      <c r="M116823" s="9"/>
      <c r="N116823" s="9"/>
    </row>
    <row r="116824" spans="12:14" x14ac:dyDescent="0.25">
      <c r="L116824" s="9"/>
      <c r="M116824" s="9"/>
      <c r="N116824" s="9"/>
    </row>
    <row r="116825" spans="12:14" x14ac:dyDescent="0.25">
      <c r="L116825" s="9"/>
      <c r="M116825" s="9"/>
      <c r="N116825" s="9"/>
    </row>
    <row r="116826" spans="12:14" x14ac:dyDescent="0.25">
      <c r="L116826" s="9"/>
      <c r="M116826" s="9"/>
      <c r="N116826" s="9"/>
    </row>
    <row r="116827" spans="12:14" x14ac:dyDescent="0.25">
      <c r="L116827" s="9"/>
      <c r="M116827" s="9"/>
      <c r="N116827" s="9"/>
    </row>
    <row r="116828" spans="12:14" x14ac:dyDescent="0.25">
      <c r="L116828" s="9"/>
      <c r="M116828" s="9"/>
      <c r="N116828" s="9"/>
    </row>
    <row r="116829" spans="12:14" x14ac:dyDescent="0.25">
      <c r="L116829" s="9"/>
      <c r="M116829" s="9"/>
      <c r="N116829" s="9"/>
    </row>
    <row r="116830" spans="12:14" x14ac:dyDescent="0.25">
      <c r="L116830" s="9"/>
      <c r="M116830" s="9"/>
      <c r="N116830" s="9"/>
    </row>
    <row r="116831" spans="12:14" x14ac:dyDescent="0.25">
      <c r="L116831" s="9"/>
      <c r="M116831" s="9"/>
      <c r="N116831" s="9"/>
    </row>
    <row r="116832" spans="12:14" x14ac:dyDescent="0.25">
      <c r="L116832" s="9"/>
      <c r="M116832" s="9"/>
      <c r="N116832" s="9"/>
    </row>
    <row r="116833" spans="12:14" x14ac:dyDescent="0.25">
      <c r="L116833" s="9"/>
      <c r="M116833" s="9"/>
      <c r="N116833" s="9"/>
    </row>
    <row r="116834" spans="12:14" x14ac:dyDescent="0.25">
      <c r="L116834" s="9"/>
      <c r="M116834" s="9"/>
      <c r="N116834" s="9"/>
    </row>
    <row r="116835" spans="12:14" x14ac:dyDescent="0.25">
      <c r="L116835" s="9"/>
      <c r="M116835" s="9"/>
      <c r="N116835" s="9"/>
    </row>
    <row r="116836" spans="12:14" x14ac:dyDescent="0.25">
      <c r="L116836" s="9"/>
      <c r="M116836" s="9"/>
      <c r="N116836" s="9"/>
    </row>
    <row r="116837" spans="12:14" x14ac:dyDescent="0.25">
      <c r="L116837" s="9"/>
      <c r="M116837" s="9"/>
      <c r="N116837" s="9"/>
    </row>
    <row r="116838" spans="12:14" x14ac:dyDescent="0.25">
      <c r="L116838" s="9"/>
      <c r="M116838" s="9"/>
      <c r="N116838" s="9"/>
    </row>
    <row r="116839" spans="12:14" x14ac:dyDescent="0.25">
      <c r="L116839" s="9"/>
      <c r="M116839" s="9"/>
      <c r="N116839" s="9"/>
    </row>
    <row r="116840" spans="12:14" x14ac:dyDescent="0.25">
      <c r="L116840" s="9"/>
      <c r="M116840" s="9"/>
      <c r="N116840" s="9"/>
    </row>
    <row r="116841" spans="12:14" x14ac:dyDescent="0.25">
      <c r="L116841" s="9"/>
      <c r="M116841" s="9"/>
      <c r="N116841" s="9"/>
    </row>
    <row r="116842" spans="12:14" x14ac:dyDescent="0.25">
      <c r="L116842" s="9"/>
      <c r="M116842" s="9"/>
      <c r="N116842" s="9"/>
    </row>
    <row r="116843" spans="12:14" x14ac:dyDescent="0.25">
      <c r="L116843" s="9"/>
      <c r="M116843" s="9"/>
      <c r="N116843" s="9"/>
    </row>
    <row r="116844" spans="12:14" x14ac:dyDescent="0.25">
      <c r="L116844" s="9"/>
      <c r="M116844" s="9"/>
      <c r="N116844" s="9"/>
    </row>
    <row r="116845" spans="12:14" x14ac:dyDescent="0.25">
      <c r="L116845" s="9"/>
      <c r="M116845" s="9"/>
      <c r="N116845" s="9"/>
    </row>
    <row r="116846" spans="12:14" x14ac:dyDescent="0.25">
      <c r="L116846" s="9"/>
      <c r="M116846" s="9"/>
      <c r="N116846" s="9"/>
    </row>
    <row r="116847" spans="12:14" x14ac:dyDescent="0.25">
      <c r="L116847" s="9"/>
      <c r="M116847" s="9"/>
      <c r="N116847" s="9"/>
    </row>
    <row r="116848" spans="12:14" x14ac:dyDescent="0.25">
      <c r="L116848" s="9"/>
      <c r="M116848" s="9"/>
      <c r="N116848" s="9"/>
    </row>
    <row r="116849" spans="12:14" x14ac:dyDescent="0.25">
      <c r="L116849" s="9"/>
      <c r="M116849" s="9"/>
      <c r="N116849" s="9"/>
    </row>
    <row r="116850" spans="12:14" x14ac:dyDescent="0.25">
      <c r="L116850" s="9"/>
      <c r="M116850" s="9"/>
      <c r="N116850" s="9"/>
    </row>
    <row r="116851" spans="12:14" x14ac:dyDescent="0.25">
      <c r="L116851" s="9"/>
      <c r="M116851" s="9"/>
      <c r="N116851" s="9"/>
    </row>
    <row r="116852" spans="12:14" x14ac:dyDescent="0.25">
      <c r="L116852" s="9"/>
      <c r="M116852" s="9"/>
      <c r="N116852" s="9"/>
    </row>
    <row r="116853" spans="12:14" x14ac:dyDescent="0.25">
      <c r="L116853" s="9"/>
      <c r="M116853" s="9"/>
      <c r="N116853" s="9"/>
    </row>
    <row r="116854" spans="12:14" x14ac:dyDescent="0.25">
      <c r="L116854" s="9"/>
      <c r="M116854" s="9"/>
      <c r="N116854" s="9"/>
    </row>
    <row r="116855" spans="12:14" x14ac:dyDescent="0.25">
      <c r="L116855" s="9"/>
      <c r="M116855" s="9"/>
      <c r="N116855" s="9"/>
    </row>
    <row r="116856" spans="12:14" x14ac:dyDescent="0.25">
      <c r="L116856" s="9"/>
      <c r="M116856" s="9"/>
      <c r="N116856" s="9"/>
    </row>
    <row r="116857" spans="12:14" x14ac:dyDescent="0.25">
      <c r="L116857" s="9"/>
      <c r="M116857" s="9"/>
      <c r="N116857" s="9"/>
    </row>
    <row r="116858" spans="12:14" x14ac:dyDescent="0.25">
      <c r="L116858" s="9"/>
      <c r="M116858" s="9"/>
      <c r="N116858" s="9"/>
    </row>
    <row r="116859" spans="12:14" x14ac:dyDescent="0.25">
      <c r="L116859" s="9"/>
      <c r="M116859" s="9"/>
      <c r="N116859" s="9"/>
    </row>
    <row r="116860" spans="12:14" x14ac:dyDescent="0.25">
      <c r="L116860" s="9"/>
      <c r="M116860" s="9"/>
      <c r="N116860" s="9"/>
    </row>
    <row r="116861" spans="12:14" x14ac:dyDescent="0.25">
      <c r="L116861" s="9"/>
      <c r="M116861" s="9"/>
      <c r="N116861" s="9"/>
    </row>
    <row r="116862" spans="12:14" x14ac:dyDescent="0.25">
      <c r="L116862" s="9"/>
      <c r="M116862" s="9"/>
      <c r="N116862" s="9"/>
    </row>
    <row r="116863" spans="12:14" x14ac:dyDescent="0.25">
      <c r="L116863" s="9"/>
      <c r="M116863" s="9"/>
      <c r="N116863" s="9"/>
    </row>
    <row r="116864" spans="12:14" x14ac:dyDescent="0.25">
      <c r="L116864" s="9"/>
      <c r="M116864" s="9"/>
      <c r="N116864" s="9"/>
    </row>
    <row r="116865" spans="12:14" x14ac:dyDescent="0.25">
      <c r="L116865" s="9"/>
      <c r="M116865" s="9"/>
      <c r="N116865" s="9"/>
    </row>
    <row r="116866" spans="12:14" x14ac:dyDescent="0.25">
      <c r="L116866" s="9"/>
      <c r="M116866" s="9"/>
      <c r="N116866" s="9"/>
    </row>
    <row r="116867" spans="12:14" x14ac:dyDescent="0.25">
      <c r="L116867" s="9"/>
      <c r="M116867" s="9"/>
      <c r="N116867" s="9"/>
    </row>
    <row r="116868" spans="12:14" x14ac:dyDescent="0.25">
      <c r="L116868" s="9"/>
      <c r="M116868" s="9"/>
      <c r="N116868" s="9"/>
    </row>
    <row r="116869" spans="12:14" x14ac:dyDescent="0.25">
      <c r="L116869" s="9"/>
      <c r="M116869" s="9"/>
      <c r="N116869" s="9"/>
    </row>
    <row r="116870" spans="12:14" x14ac:dyDescent="0.25">
      <c r="L116870" s="9"/>
      <c r="M116870" s="9"/>
      <c r="N116870" s="9"/>
    </row>
    <row r="116871" spans="12:14" x14ac:dyDescent="0.25">
      <c r="L116871" s="9"/>
      <c r="M116871" s="9"/>
      <c r="N116871" s="9"/>
    </row>
    <row r="116872" spans="12:14" x14ac:dyDescent="0.25">
      <c r="L116872" s="9"/>
      <c r="M116872" s="9"/>
      <c r="N116872" s="9"/>
    </row>
    <row r="116873" spans="12:14" x14ac:dyDescent="0.25">
      <c r="L116873" s="9"/>
      <c r="M116873" s="9"/>
      <c r="N116873" s="9"/>
    </row>
    <row r="116874" spans="12:14" x14ac:dyDescent="0.25">
      <c r="L116874" s="9"/>
      <c r="M116874" s="9"/>
      <c r="N116874" s="9"/>
    </row>
    <row r="116875" spans="12:14" x14ac:dyDescent="0.25">
      <c r="L116875" s="9"/>
      <c r="M116875" s="9"/>
      <c r="N116875" s="9"/>
    </row>
    <row r="116876" spans="12:14" x14ac:dyDescent="0.25">
      <c r="L116876" s="9"/>
      <c r="M116876" s="9"/>
      <c r="N116876" s="9"/>
    </row>
    <row r="116877" spans="12:14" x14ac:dyDescent="0.25">
      <c r="L116877" s="9"/>
      <c r="M116877" s="9"/>
      <c r="N116877" s="9"/>
    </row>
    <row r="116878" spans="12:14" x14ac:dyDescent="0.25">
      <c r="L116878" s="9"/>
      <c r="M116878" s="9"/>
      <c r="N116878" s="9"/>
    </row>
    <row r="116879" spans="12:14" x14ac:dyDescent="0.25">
      <c r="L116879" s="9"/>
      <c r="M116879" s="9"/>
      <c r="N116879" s="9"/>
    </row>
    <row r="116880" spans="12:14" x14ac:dyDescent="0.25">
      <c r="L116880" s="9"/>
      <c r="M116880" s="9"/>
      <c r="N116880" s="9"/>
    </row>
    <row r="116881" spans="12:14" x14ac:dyDescent="0.25">
      <c r="L116881" s="9"/>
      <c r="M116881" s="9"/>
      <c r="N116881" s="9"/>
    </row>
    <row r="116882" spans="12:14" x14ac:dyDescent="0.25">
      <c r="L116882" s="9"/>
      <c r="M116882" s="9"/>
      <c r="N116882" s="9"/>
    </row>
    <row r="116883" spans="12:14" x14ac:dyDescent="0.25">
      <c r="L116883" s="9"/>
      <c r="M116883" s="9"/>
      <c r="N116883" s="9"/>
    </row>
    <row r="116884" spans="12:14" x14ac:dyDescent="0.25">
      <c r="L116884" s="9"/>
      <c r="M116884" s="9"/>
      <c r="N116884" s="9"/>
    </row>
    <row r="116885" spans="12:14" x14ac:dyDescent="0.25">
      <c r="L116885" s="9"/>
      <c r="M116885" s="9"/>
      <c r="N116885" s="9"/>
    </row>
    <row r="116886" spans="12:14" x14ac:dyDescent="0.25">
      <c r="L116886" s="9"/>
      <c r="M116886" s="9"/>
      <c r="N116886" s="9"/>
    </row>
    <row r="116887" spans="12:14" x14ac:dyDescent="0.25">
      <c r="L116887" s="9"/>
      <c r="M116887" s="9"/>
      <c r="N116887" s="9"/>
    </row>
    <row r="116888" spans="12:14" x14ac:dyDescent="0.25">
      <c r="L116888" s="9"/>
      <c r="M116888" s="9"/>
      <c r="N116888" s="9"/>
    </row>
    <row r="116889" spans="12:14" x14ac:dyDescent="0.25">
      <c r="L116889" s="9"/>
      <c r="M116889" s="9"/>
      <c r="N116889" s="9"/>
    </row>
    <row r="116890" spans="12:14" x14ac:dyDescent="0.25">
      <c r="L116890" s="9"/>
      <c r="M116890" s="9"/>
      <c r="N116890" s="9"/>
    </row>
    <row r="116891" spans="12:14" x14ac:dyDescent="0.25">
      <c r="L116891" s="9"/>
      <c r="M116891" s="9"/>
      <c r="N116891" s="9"/>
    </row>
    <row r="116892" spans="12:14" x14ac:dyDescent="0.25">
      <c r="L116892" s="9"/>
      <c r="M116892" s="9"/>
      <c r="N116892" s="9"/>
    </row>
    <row r="116893" spans="12:14" x14ac:dyDescent="0.25">
      <c r="L116893" s="9"/>
      <c r="M116893" s="9"/>
      <c r="N116893" s="9"/>
    </row>
    <row r="116894" spans="12:14" x14ac:dyDescent="0.25">
      <c r="L116894" s="9"/>
      <c r="M116894" s="9"/>
      <c r="N116894" s="9"/>
    </row>
    <row r="116895" spans="12:14" x14ac:dyDescent="0.25">
      <c r="L116895" s="9"/>
      <c r="M116895" s="9"/>
      <c r="N116895" s="9"/>
    </row>
    <row r="116896" spans="12:14" x14ac:dyDescent="0.25">
      <c r="L116896" s="9"/>
      <c r="M116896" s="9"/>
      <c r="N116896" s="9"/>
    </row>
    <row r="116897" spans="12:14" x14ac:dyDescent="0.25">
      <c r="L116897" s="9"/>
      <c r="M116897" s="9"/>
      <c r="N116897" s="9"/>
    </row>
    <row r="116898" spans="12:14" x14ac:dyDescent="0.25">
      <c r="L116898" s="9"/>
      <c r="M116898" s="9"/>
      <c r="N116898" s="9"/>
    </row>
    <row r="116899" spans="12:14" x14ac:dyDescent="0.25">
      <c r="L116899" s="9"/>
      <c r="M116899" s="9"/>
      <c r="N116899" s="9"/>
    </row>
    <row r="116900" spans="12:14" x14ac:dyDescent="0.25">
      <c r="L116900" s="9"/>
      <c r="M116900" s="9"/>
      <c r="N116900" s="9"/>
    </row>
    <row r="116901" spans="12:14" x14ac:dyDescent="0.25">
      <c r="L116901" s="9"/>
      <c r="M116901" s="9"/>
      <c r="N116901" s="9"/>
    </row>
    <row r="116902" spans="12:14" x14ac:dyDescent="0.25">
      <c r="L116902" s="9"/>
      <c r="M116902" s="9"/>
      <c r="N116902" s="9"/>
    </row>
    <row r="116903" spans="12:14" x14ac:dyDescent="0.25">
      <c r="L116903" s="9"/>
      <c r="M116903" s="9"/>
      <c r="N116903" s="9"/>
    </row>
    <row r="116904" spans="12:14" x14ac:dyDescent="0.25">
      <c r="L116904" s="9"/>
      <c r="M116904" s="9"/>
      <c r="N116904" s="9"/>
    </row>
    <row r="116905" spans="12:14" x14ac:dyDescent="0.25">
      <c r="L116905" s="9"/>
      <c r="M116905" s="9"/>
      <c r="N116905" s="9"/>
    </row>
    <row r="116906" spans="12:14" x14ac:dyDescent="0.25">
      <c r="L116906" s="9"/>
      <c r="M116906" s="9"/>
      <c r="N116906" s="9"/>
    </row>
    <row r="116907" spans="12:14" x14ac:dyDescent="0.25">
      <c r="L116907" s="9"/>
      <c r="M116907" s="9"/>
      <c r="N116907" s="9"/>
    </row>
    <row r="116908" spans="12:14" x14ac:dyDescent="0.25">
      <c r="L116908" s="9"/>
      <c r="M116908" s="9"/>
      <c r="N116908" s="9"/>
    </row>
    <row r="116909" spans="12:14" x14ac:dyDescent="0.25">
      <c r="L116909" s="9"/>
      <c r="M116909" s="9"/>
      <c r="N116909" s="9"/>
    </row>
    <row r="116910" spans="12:14" x14ac:dyDescent="0.25">
      <c r="L116910" s="9"/>
      <c r="M116910" s="9"/>
      <c r="N116910" s="9"/>
    </row>
    <row r="116911" spans="12:14" x14ac:dyDescent="0.25">
      <c r="L116911" s="9"/>
      <c r="M116911" s="9"/>
      <c r="N116911" s="9"/>
    </row>
    <row r="116912" spans="12:14" x14ac:dyDescent="0.25">
      <c r="L116912" s="9"/>
      <c r="M116912" s="9"/>
      <c r="N116912" s="9"/>
    </row>
    <row r="116913" spans="12:14" x14ac:dyDescent="0.25">
      <c r="L116913" s="9"/>
      <c r="M116913" s="9"/>
      <c r="N116913" s="9"/>
    </row>
    <row r="116914" spans="12:14" x14ac:dyDescent="0.25">
      <c r="L116914" s="9"/>
      <c r="M116914" s="9"/>
      <c r="N116914" s="9"/>
    </row>
    <row r="116915" spans="12:14" x14ac:dyDescent="0.25">
      <c r="L116915" s="9"/>
      <c r="M116915" s="9"/>
      <c r="N116915" s="9"/>
    </row>
    <row r="116916" spans="12:14" x14ac:dyDescent="0.25">
      <c r="L116916" s="9"/>
      <c r="M116916" s="9"/>
      <c r="N116916" s="9"/>
    </row>
    <row r="116917" spans="12:14" x14ac:dyDescent="0.25">
      <c r="L116917" s="9"/>
      <c r="M116917" s="9"/>
      <c r="N116917" s="9"/>
    </row>
    <row r="116918" spans="12:14" x14ac:dyDescent="0.25">
      <c r="L116918" s="9"/>
      <c r="M116918" s="9"/>
      <c r="N116918" s="9"/>
    </row>
    <row r="116919" spans="12:14" x14ac:dyDescent="0.25">
      <c r="L116919" s="9"/>
      <c r="M116919" s="9"/>
      <c r="N116919" s="9"/>
    </row>
    <row r="116920" spans="12:14" x14ac:dyDescent="0.25">
      <c r="L116920" s="9"/>
      <c r="M116920" s="9"/>
      <c r="N116920" s="9"/>
    </row>
    <row r="116921" spans="12:14" x14ac:dyDescent="0.25">
      <c r="L116921" s="9"/>
      <c r="M116921" s="9"/>
      <c r="N116921" s="9"/>
    </row>
    <row r="116922" spans="12:14" x14ac:dyDescent="0.25">
      <c r="L116922" s="9"/>
      <c r="M116922" s="9"/>
      <c r="N116922" s="9"/>
    </row>
    <row r="116923" spans="12:14" x14ac:dyDescent="0.25">
      <c r="L116923" s="9"/>
      <c r="M116923" s="9"/>
      <c r="N116923" s="9"/>
    </row>
    <row r="116924" spans="12:14" x14ac:dyDescent="0.25">
      <c r="L116924" s="9"/>
      <c r="M116924" s="9"/>
      <c r="N116924" s="9"/>
    </row>
    <row r="116925" spans="12:14" x14ac:dyDescent="0.25">
      <c r="L116925" s="9"/>
      <c r="M116925" s="9"/>
      <c r="N116925" s="9"/>
    </row>
    <row r="116926" spans="12:14" x14ac:dyDescent="0.25">
      <c r="L116926" s="9"/>
      <c r="M116926" s="9"/>
      <c r="N116926" s="9"/>
    </row>
    <row r="116927" spans="12:14" x14ac:dyDescent="0.25">
      <c r="L116927" s="9"/>
      <c r="M116927" s="9"/>
      <c r="N116927" s="9"/>
    </row>
    <row r="116928" spans="12:14" x14ac:dyDescent="0.25">
      <c r="L116928" s="9"/>
      <c r="M116928" s="9"/>
      <c r="N116928" s="9"/>
    </row>
    <row r="116929" spans="12:14" x14ac:dyDescent="0.25">
      <c r="L116929" s="9"/>
      <c r="M116929" s="9"/>
      <c r="N116929" s="9"/>
    </row>
    <row r="116930" spans="12:14" x14ac:dyDescent="0.25">
      <c r="L116930" s="9"/>
      <c r="M116930" s="9"/>
      <c r="N116930" s="9"/>
    </row>
    <row r="116931" spans="12:14" x14ac:dyDescent="0.25">
      <c r="L116931" s="9"/>
      <c r="M116931" s="9"/>
      <c r="N116931" s="9"/>
    </row>
    <row r="116932" spans="12:14" x14ac:dyDescent="0.25">
      <c r="L116932" s="9"/>
      <c r="M116932" s="9"/>
      <c r="N116932" s="9"/>
    </row>
    <row r="116933" spans="12:14" x14ac:dyDescent="0.25">
      <c r="L116933" s="9"/>
      <c r="M116933" s="9"/>
      <c r="N116933" s="9"/>
    </row>
    <row r="116934" spans="12:14" x14ac:dyDescent="0.25">
      <c r="L116934" s="9"/>
      <c r="M116934" s="9"/>
      <c r="N116934" s="9"/>
    </row>
    <row r="116935" spans="12:14" x14ac:dyDescent="0.25">
      <c r="L116935" s="9"/>
      <c r="M116935" s="9"/>
      <c r="N116935" s="9"/>
    </row>
    <row r="116936" spans="12:14" x14ac:dyDescent="0.25">
      <c r="L116936" s="9"/>
      <c r="M116936" s="9"/>
      <c r="N116936" s="9"/>
    </row>
    <row r="116937" spans="12:14" x14ac:dyDescent="0.25">
      <c r="L116937" s="9"/>
      <c r="M116937" s="9"/>
      <c r="N116937" s="9"/>
    </row>
    <row r="116938" spans="12:14" x14ac:dyDescent="0.25">
      <c r="L116938" s="9"/>
      <c r="M116938" s="9"/>
      <c r="N116938" s="9"/>
    </row>
    <row r="116939" spans="12:14" x14ac:dyDescent="0.25">
      <c r="L116939" s="9"/>
      <c r="M116939" s="9"/>
      <c r="N116939" s="9"/>
    </row>
    <row r="116940" spans="12:14" x14ac:dyDescent="0.25">
      <c r="L116940" s="9"/>
      <c r="M116940" s="9"/>
      <c r="N116940" s="9"/>
    </row>
    <row r="116941" spans="12:14" x14ac:dyDescent="0.25">
      <c r="L116941" s="9"/>
      <c r="M116941" s="9"/>
      <c r="N116941" s="9"/>
    </row>
    <row r="116942" spans="12:14" x14ac:dyDescent="0.25">
      <c r="L116942" s="9"/>
      <c r="M116942" s="9"/>
      <c r="N116942" s="9"/>
    </row>
    <row r="116943" spans="12:14" x14ac:dyDescent="0.25">
      <c r="L116943" s="9"/>
      <c r="M116943" s="9"/>
      <c r="N116943" s="9"/>
    </row>
    <row r="116944" spans="12:14" x14ac:dyDescent="0.25">
      <c r="L116944" s="9"/>
      <c r="M116944" s="9"/>
      <c r="N116944" s="9"/>
    </row>
    <row r="116945" spans="12:14" x14ac:dyDescent="0.25">
      <c r="L116945" s="9"/>
      <c r="M116945" s="9"/>
      <c r="N116945" s="9"/>
    </row>
    <row r="116946" spans="12:14" x14ac:dyDescent="0.25">
      <c r="L116946" s="9"/>
      <c r="M116946" s="9"/>
      <c r="N116946" s="9"/>
    </row>
    <row r="116947" spans="12:14" x14ac:dyDescent="0.25">
      <c r="L116947" s="9"/>
      <c r="M116947" s="9"/>
      <c r="N116947" s="9"/>
    </row>
    <row r="116948" spans="12:14" x14ac:dyDescent="0.25">
      <c r="L116948" s="9"/>
      <c r="M116948" s="9"/>
      <c r="N116948" s="9"/>
    </row>
    <row r="116949" spans="12:14" x14ac:dyDescent="0.25">
      <c r="L116949" s="9"/>
      <c r="M116949" s="9"/>
      <c r="N116949" s="9"/>
    </row>
    <row r="116950" spans="12:14" x14ac:dyDescent="0.25">
      <c r="L116950" s="9"/>
      <c r="M116950" s="9"/>
      <c r="N116950" s="9"/>
    </row>
    <row r="116951" spans="12:14" x14ac:dyDescent="0.25">
      <c r="L116951" s="9"/>
      <c r="M116951" s="9"/>
      <c r="N116951" s="9"/>
    </row>
    <row r="116952" spans="12:14" x14ac:dyDescent="0.25">
      <c r="L116952" s="9"/>
      <c r="M116952" s="9"/>
      <c r="N116952" s="9"/>
    </row>
    <row r="116953" spans="12:14" x14ac:dyDescent="0.25">
      <c r="L116953" s="9"/>
      <c r="M116953" s="9"/>
      <c r="N116953" s="9"/>
    </row>
    <row r="116954" spans="12:14" x14ac:dyDescent="0.25">
      <c r="L116954" s="9"/>
      <c r="M116954" s="9"/>
      <c r="N116954" s="9"/>
    </row>
    <row r="116955" spans="12:14" x14ac:dyDescent="0.25">
      <c r="L116955" s="9"/>
      <c r="M116955" s="9"/>
      <c r="N116955" s="9"/>
    </row>
    <row r="116956" spans="12:14" x14ac:dyDescent="0.25">
      <c r="L116956" s="9"/>
      <c r="M116956" s="9"/>
      <c r="N116956" s="9"/>
    </row>
    <row r="116957" spans="12:14" x14ac:dyDescent="0.25">
      <c r="L116957" s="9"/>
      <c r="M116957" s="9"/>
      <c r="N116957" s="9"/>
    </row>
    <row r="116958" spans="12:14" x14ac:dyDescent="0.25">
      <c r="L116958" s="9"/>
      <c r="M116958" s="9"/>
      <c r="N116958" s="9"/>
    </row>
    <row r="116959" spans="12:14" x14ac:dyDescent="0.25">
      <c r="L116959" s="9"/>
      <c r="M116959" s="9"/>
      <c r="N116959" s="9"/>
    </row>
    <row r="116960" spans="12:14" x14ac:dyDescent="0.25">
      <c r="L116960" s="9"/>
      <c r="M116960" s="9"/>
      <c r="N116960" s="9"/>
    </row>
    <row r="116961" spans="12:14" x14ac:dyDescent="0.25">
      <c r="L116961" s="9"/>
      <c r="M116961" s="9"/>
      <c r="N116961" s="9"/>
    </row>
    <row r="116962" spans="12:14" x14ac:dyDescent="0.25">
      <c r="L116962" s="9"/>
      <c r="M116962" s="9"/>
      <c r="N116962" s="9"/>
    </row>
    <row r="116963" spans="12:14" x14ac:dyDescent="0.25">
      <c r="L116963" s="9"/>
      <c r="M116963" s="9"/>
      <c r="N116963" s="9"/>
    </row>
    <row r="116964" spans="12:14" x14ac:dyDescent="0.25">
      <c r="L116964" s="9"/>
      <c r="M116964" s="9"/>
      <c r="N116964" s="9"/>
    </row>
    <row r="116965" spans="12:14" x14ac:dyDescent="0.25">
      <c r="L116965" s="9"/>
      <c r="M116965" s="9"/>
      <c r="N116965" s="9"/>
    </row>
    <row r="116966" spans="12:14" x14ac:dyDescent="0.25">
      <c r="L116966" s="9"/>
      <c r="M116966" s="9"/>
      <c r="N116966" s="9"/>
    </row>
    <row r="116967" spans="12:14" x14ac:dyDescent="0.25">
      <c r="L116967" s="9"/>
      <c r="M116967" s="9"/>
      <c r="N116967" s="9"/>
    </row>
    <row r="116968" spans="12:14" x14ac:dyDescent="0.25">
      <c r="L116968" s="9"/>
      <c r="M116968" s="9"/>
      <c r="N116968" s="9"/>
    </row>
    <row r="116969" spans="12:14" x14ac:dyDescent="0.25">
      <c r="L116969" s="9"/>
      <c r="M116969" s="9"/>
      <c r="N116969" s="9"/>
    </row>
    <row r="116970" spans="12:14" x14ac:dyDescent="0.25">
      <c r="L116970" s="9"/>
      <c r="M116970" s="9"/>
      <c r="N116970" s="9"/>
    </row>
    <row r="116971" spans="12:14" x14ac:dyDescent="0.25">
      <c r="L116971" s="9"/>
      <c r="M116971" s="9"/>
      <c r="N116971" s="9"/>
    </row>
    <row r="116972" spans="12:14" x14ac:dyDescent="0.25">
      <c r="L116972" s="9"/>
      <c r="M116972" s="9"/>
      <c r="N116972" s="9"/>
    </row>
    <row r="116973" spans="12:14" x14ac:dyDescent="0.25">
      <c r="L116973" s="9"/>
      <c r="M116973" s="9"/>
      <c r="N116973" s="9"/>
    </row>
    <row r="116974" spans="12:14" x14ac:dyDescent="0.25">
      <c r="L116974" s="9"/>
      <c r="M116974" s="9"/>
      <c r="N116974" s="9"/>
    </row>
    <row r="116975" spans="12:14" x14ac:dyDescent="0.25">
      <c r="L116975" s="9"/>
      <c r="M116975" s="9"/>
      <c r="N116975" s="9"/>
    </row>
    <row r="116976" spans="12:14" x14ac:dyDescent="0.25">
      <c r="L116976" s="9"/>
      <c r="M116976" s="9"/>
      <c r="N116976" s="9"/>
    </row>
    <row r="116977" spans="12:14" x14ac:dyDescent="0.25">
      <c r="L116977" s="9"/>
      <c r="M116977" s="9"/>
      <c r="N116977" s="9"/>
    </row>
    <row r="116978" spans="12:14" x14ac:dyDescent="0.25">
      <c r="L116978" s="9"/>
      <c r="M116978" s="9"/>
      <c r="N116978" s="9"/>
    </row>
    <row r="116979" spans="12:14" x14ac:dyDescent="0.25">
      <c r="L116979" s="9"/>
      <c r="M116979" s="9"/>
      <c r="N116979" s="9"/>
    </row>
    <row r="116980" spans="12:14" x14ac:dyDescent="0.25">
      <c r="L116980" s="9"/>
      <c r="M116980" s="9"/>
      <c r="N116980" s="9"/>
    </row>
    <row r="116981" spans="12:14" x14ac:dyDescent="0.25">
      <c r="L116981" s="9"/>
      <c r="M116981" s="9"/>
      <c r="N116981" s="9"/>
    </row>
    <row r="116982" spans="12:14" x14ac:dyDescent="0.25">
      <c r="L116982" s="9"/>
      <c r="M116982" s="9"/>
      <c r="N116982" s="9"/>
    </row>
    <row r="116983" spans="12:14" x14ac:dyDescent="0.25">
      <c r="L116983" s="9"/>
      <c r="M116983" s="9"/>
      <c r="N116983" s="9"/>
    </row>
    <row r="116984" spans="12:14" x14ac:dyDescent="0.25">
      <c r="L116984" s="9"/>
      <c r="M116984" s="9"/>
      <c r="N116984" s="9"/>
    </row>
    <row r="116985" spans="12:14" x14ac:dyDescent="0.25">
      <c r="L116985" s="9"/>
      <c r="M116985" s="9"/>
      <c r="N116985" s="9"/>
    </row>
    <row r="116986" spans="12:14" x14ac:dyDescent="0.25">
      <c r="L116986" s="9"/>
      <c r="M116986" s="9"/>
      <c r="N116986" s="9"/>
    </row>
    <row r="116987" spans="12:14" x14ac:dyDescent="0.25">
      <c r="L116987" s="9"/>
      <c r="M116987" s="9"/>
      <c r="N116987" s="9"/>
    </row>
    <row r="116988" spans="12:14" x14ac:dyDescent="0.25">
      <c r="L116988" s="9"/>
      <c r="M116988" s="9"/>
      <c r="N116988" s="9"/>
    </row>
    <row r="116989" spans="12:14" x14ac:dyDescent="0.25">
      <c r="L116989" s="9"/>
      <c r="M116989" s="9"/>
      <c r="N116989" s="9"/>
    </row>
    <row r="116990" spans="12:14" x14ac:dyDescent="0.25">
      <c r="L116990" s="9"/>
      <c r="M116990" s="9"/>
      <c r="N116990" s="9"/>
    </row>
    <row r="116991" spans="12:14" x14ac:dyDescent="0.25">
      <c r="L116991" s="9"/>
      <c r="M116991" s="9"/>
      <c r="N116991" s="9"/>
    </row>
    <row r="116992" spans="12:14" x14ac:dyDescent="0.25">
      <c r="L116992" s="9"/>
      <c r="M116992" s="9"/>
      <c r="N116992" s="9"/>
    </row>
    <row r="116993" spans="12:14" x14ac:dyDescent="0.25">
      <c r="L116993" s="9"/>
      <c r="M116993" s="9"/>
      <c r="N116993" s="9"/>
    </row>
    <row r="116994" spans="12:14" x14ac:dyDescent="0.25">
      <c r="L116994" s="9"/>
      <c r="M116994" s="9"/>
      <c r="N116994" s="9"/>
    </row>
    <row r="116995" spans="12:14" x14ac:dyDescent="0.25">
      <c r="L116995" s="9"/>
      <c r="M116995" s="9"/>
      <c r="N116995" s="9"/>
    </row>
    <row r="116996" spans="12:14" x14ac:dyDescent="0.25">
      <c r="L116996" s="9"/>
      <c r="M116996" s="9"/>
      <c r="N116996" s="9"/>
    </row>
    <row r="116997" spans="12:14" x14ac:dyDescent="0.25">
      <c r="L116997" s="9"/>
      <c r="M116997" s="9"/>
      <c r="N116997" s="9"/>
    </row>
    <row r="116998" spans="12:14" x14ac:dyDescent="0.25">
      <c r="L116998" s="9"/>
      <c r="M116998" s="9"/>
      <c r="N116998" s="9"/>
    </row>
    <row r="116999" spans="12:14" x14ac:dyDescent="0.25">
      <c r="L116999" s="9"/>
      <c r="M116999" s="9"/>
      <c r="N116999" s="9"/>
    </row>
    <row r="117000" spans="12:14" x14ac:dyDescent="0.25">
      <c r="L117000" s="9"/>
      <c r="M117000" s="9"/>
      <c r="N117000" s="9"/>
    </row>
    <row r="117001" spans="12:14" x14ac:dyDescent="0.25">
      <c r="L117001" s="9"/>
      <c r="M117001" s="9"/>
      <c r="N117001" s="9"/>
    </row>
    <row r="117002" spans="12:14" x14ac:dyDescent="0.25">
      <c r="L117002" s="9"/>
      <c r="M117002" s="9"/>
      <c r="N117002" s="9"/>
    </row>
    <row r="117003" spans="12:14" x14ac:dyDescent="0.25">
      <c r="L117003" s="9"/>
      <c r="M117003" s="9"/>
      <c r="N117003" s="9"/>
    </row>
    <row r="117004" spans="12:14" x14ac:dyDescent="0.25">
      <c r="L117004" s="9"/>
      <c r="M117004" s="9"/>
      <c r="N117004" s="9"/>
    </row>
    <row r="117005" spans="12:14" x14ac:dyDescent="0.25">
      <c r="L117005" s="9"/>
      <c r="M117005" s="9"/>
      <c r="N117005" s="9"/>
    </row>
    <row r="117006" spans="12:14" x14ac:dyDescent="0.25">
      <c r="L117006" s="9"/>
      <c r="M117006" s="9"/>
      <c r="N117006" s="9"/>
    </row>
    <row r="117007" spans="12:14" x14ac:dyDescent="0.25">
      <c r="L117007" s="9"/>
      <c r="M117007" s="9"/>
      <c r="N117007" s="9"/>
    </row>
    <row r="117008" spans="12:14" x14ac:dyDescent="0.25">
      <c r="L117008" s="9"/>
      <c r="M117008" s="9"/>
      <c r="N117008" s="9"/>
    </row>
    <row r="117009" spans="12:14" x14ac:dyDescent="0.25">
      <c r="L117009" s="9"/>
      <c r="M117009" s="9"/>
      <c r="N117009" s="9"/>
    </row>
    <row r="117010" spans="12:14" x14ac:dyDescent="0.25">
      <c r="L117010" s="9"/>
      <c r="M117010" s="9"/>
      <c r="N117010" s="9"/>
    </row>
    <row r="117011" spans="12:14" x14ac:dyDescent="0.25">
      <c r="L117011" s="9"/>
      <c r="M117011" s="9"/>
      <c r="N117011" s="9"/>
    </row>
    <row r="117012" spans="12:14" x14ac:dyDescent="0.25">
      <c r="L117012" s="9"/>
      <c r="M117012" s="9"/>
      <c r="N117012" s="9"/>
    </row>
    <row r="117013" spans="12:14" x14ac:dyDescent="0.25">
      <c r="L117013" s="9"/>
      <c r="M117013" s="9"/>
      <c r="N117013" s="9"/>
    </row>
    <row r="117014" spans="12:14" x14ac:dyDescent="0.25">
      <c r="L117014" s="9"/>
      <c r="M117014" s="9"/>
      <c r="N117014" s="9"/>
    </row>
    <row r="117015" spans="12:14" x14ac:dyDescent="0.25">
      <c r="L117015" s="9"/>
      <c r="M117015" s="9"/>
      <c r="N117015" s="9"/>
    </row>
    <row r="117016" spans="12:14" x14ac:dyDescent="0.25">
      <c r="L117016" s="9"/>
      <c r="M117016" s="9"/>
      <c r="N117016" s="9"/>
    </row>
    <row r="117017" spans="12:14" x14ac:dyDescent="0.25">
      <c r="L117017" s="9"/>
      <c r="M117017" s="9"/>
      <c r="N117017" s="9"/>
    </row>
    <row r="117018" spans="12:14" x14ac:dyDescent="0.25">
      <c r="L117018" s="9"/>
      <c r="M117018" s="9"/>
      <c r="N117018" s="9"/>
    </row>
    <row r="117019" spans="12:14" x14ac:dyDescent="0.25">
      <c r="L117019" s="9"/>
      <c r="M117019" s="9"/>
      <c r="N117019" s="9"/>
    </row>
    <row r="117020" spans="12:14" x14ac:dyDescent="0.25">
      <c r="L117020" s="9"/>
      <c r="M117020" s="9"/>
      <c r="N117020" s="9"/>
    </row>
    <row r="117021" spans="12:14" x14ac:dyDescent="0.25">
      <c r="L117021" s="9"/>
      <c r="M117021" s="9"/>
      <c r="N117021" s="9"/>
    </row>
    <row r="117022" spans="12:14" x14ac:dyDescent="0.25">
      <c r="L117022" s="9"/>
      <c r="M117022" s="9"/>
      <c r="N117022" s="9"/>
    </row>
    <row r="117023" spans="12:14" x14ac:dyDescent="0.25">
      <c r="L117023" s="9"/>
      <c r="M117023" s="9"/>
      <c r="N117023" s="9"/>
    </row>
    <row r="117024" spans="12:14" x14ac:dyDescent="0.25">
      <c r="L117024" s="9"/>
      <c r="M117024" s="9"/>
      <c r="N117024" s="9"/>
    </row>
    <row r="117025" spans="12:14" x14ac:dyDescent="0.25">
      <c r="L117025" s="9"/>
      <c r="M117025" s="9"/>
      <c r="N117025" s="9"/>
    </row>
    <row r="117026" spans="12:14" x14ac:dyDescent="0.25">
      <c r="L117026" s="9"/>
      <c r="M117026" s="9"/>
      <c r="N117026" s="9"/>
    </row>
    <row r="117027" spans="12:14" x14ac:dyDescent="0.25">
      <c r="L117027" s="9"/>
      <c r="M117027" s="9"/>
      <c r="N117027" s="9"/>
    </row>
    <row r="117028" spans="12:14" x14ac:dyDescent="0.25">
      <c r="L117028" s="9"/>
      <c r="M117028" s="9"/>
      <c r="N117028" s="9"/>
    </row>
    <row r="117029" spans="12:14" x14ac:dyDescent="0.25">
      <c r="L117029" s="9"/>
      <c r="M117029" s="9"/>
      <c r="N117029" s="9"/>
    </row>
    <row r="117030" spans="12:14" x14ac:dyDescent="0.25">
      <c r="L117030" s="9"/>
      <c r="M117030" s="9"/>
      <c r="N117030" s="9"/>
    </row>
    <row r="117031" spans="12:14" x14ac:dyDescent="0.25">
      <c r="L117031" s="9"/>
      <c r="M117031" s="9"/>
      <c r="N117031" s="9"/>
    </row>
    <row r="117032" spans="12:14" x14ac:dyDescent="0.25">
      <c r="L117032" s="9"/>
      <c r="M117032" s="9"/>
      <c r="N117032" s="9"/>
    </row>
    <row r="117033" spans="12:14" x14ac:dyDescent="0.25">
      <c r="L117033" s="9"/>
      <c r="M117033" s="9"/>
      <c r="N117033" s="9"/>
    </row>
    <row r="117034" spans="12:14" x14ac:dyDescent="0.25">
      <c r="L117034" s="9"/>
      <c r="M117034" s="9"/>
      <c r="N117034" s="9"/>
    </row>
    <row r="117035" spans="12:14" x14ac:dyDescent="0.25">
      <c r="L117035" s="9"/>
      <c r="M117035" s="9"/>
      <c r="N117035" s="9"/>
    </row>
    <row r="117036" spans="12:14" x14ac:dyDescent="0.25">
      <c r="L117036" s="9"/>
      <c r="M117036" s="9"/>
      <c r="N117036" s="9"/>
    </row>
    <row r="117037" spans="12:14" x14ac:dyDescent="0.25">
      <c r="L117037" s="9"/>
      <c r="M117037" s="9"/>
      <c r="N117037" s="9"/>
    </row>
    <row r="117038" spans="12:14" x14ac:dyDescent="0.25">
      <c r="L117038" s="9"/>
      <c r="M117038" s="9"/>
      <c r="N117038" s="9"/>
    </row>
    <row r="117039" spans="12:14" x14ac:dyDescent="0.25">
      <c r="L117039" s="9"/>
      <c r="M117039" s="9"/>
      <c r="N117039" s="9"/>
    </row>
    <row r="117040" spans="12:14" x14ac:dyDescent="0.25">
      <c r="L117040" s="9"/>
      <c r="M117040" s="9"/>
      <c r="N117040" s="9"/>
    </row>
    <row r="117041" spans="12:14" x14ac:dyDescent="0.25">
      <c r="L117041" s="9"/>
      <c r="M117041" s="9"/>
      <c r="N117041" s="9"/>
    </row>
    <row r="117042" spans="12:14" x14ac:dyDescent="0.25">
      <c r="L117042" s="9"/>
      <c r="M117042" s="9"/>
      <c r="N117042" s="9"/>
    </row>
    <row r="117043" spans="12:14" x14ac:dyDescent="0.25">
      <c r="L117043" s="9"/>
      <c r="M117043" s="9"/>
      <c r="N117043" s="9"/>
    </row>
    <row r="117044" spans="12:14" x14ac:dyDescent="0.25">
      <c r="L117044" s="9"/>
      <c r="M117044" s="9"/>
      <c r="N117044" s="9"/>
    </row>
    <row r="117045" spans="12:14" x14ac:dyDescent="0.25">
      <c r="L117045" s="9"/>
      <c r="M117045" s="9"/>
      <c r="N117045" s="9"/>
    </row>
    <row r="117046" spans="12:14" x14ac:dyDescent="0.25">
      <c r="L117046" s="9"/>
      <c r="M117046" s="9"/>
      <c r="N117046" s="9"/>
    </row>
    <row r="117047" spans="12:14" x14ac:dyDescent="0.25">
      <c r="L117047" s="9"/>
      <c r="M117047" s="9"/>
      <c r="N117047" s="9"/>
    </row>
    <row r="117048" spans="12:14" x14ac:dyDescent="0.25">
      <c r="L117048" s="9"/>
      <c r="M117048" s="9"/>
      <c r="N117048" s="9"/>
    </row>
    <row r="117049" spans="12:14" x14ac:dyDescent="0.25">
      <c r="L117049" s="9"/>
      <c r="M117049" s="9"/>
      <c r="N117049" s="9"/>
    </row>
    <row r="117050" spans="12:14" x14ac:dyDescent="0.25">
      <c r="L117050" s="9"/>
      <c r="M117050" s="9"/>
      <c r="N117050" s="9"/>
    </row>
    <row r="117051" spans="12:14" x14ac:dyDescent="0.25">
      <c r="L117051" s="9"/>
      <c r="M117051" s="9"/>
      <c r="N117051" s="9"/>
    </row>
    <row r="117052" spans="12:14" x14ac:dyDescent="0.25">
      <c r="L117052" s="9"/>
      <c r="M117052" s="9"/>
      <c r="N117052" s="9"/>
    </row>
    <row r="117053" spans="12:14" x14ac:dyDescent="0.25">
      <c r="L117053" s="9"/>
      <c r="M117053" s="9"/>
      <c r="N117053" s="9"/>
    </row>
    <row r="117054" spans="12:14" x14ac:dyDescent="0.25">
      <c r="L117054" s="9"/>
      <c r="M117054" s="9"/>
      <c r="N117054" s="9"/>
    </row>
    <row r="117055" spans="12:14" x14ac:dyDescent="0.25">
      <c r="L117055" s="9"/>
      <c r="M117055" s="9"/>
      <c r="N117055" s="9"/>
    </row>
    <row r="117056" spans="12:14" x14ac:dyDescent="0.25">
      <c r="L117056" s="9"/>
      <c r="M117056" s="9"/>
      <c r="N117056" s="9"/>
    </row>
    <row r="117057" spans="12:14" x14ac:dyDescent="0.25">
      <c r="L117057" s="9"/>
      <c r="M117057" s="9"/>
      <c r="N117057" s="9"/>
    </row>
    <row r="117058" spans="12:14" x14ac:dyDescent="0.25">
      <c r="L117058" s="9"/>
      <c r="M117058" s="9"/>
      <c r="N117058" s="9"/>
    </row>
    <row r="117059" spans="12:14" x14ac:dyDescent="0.25">
      <c r="L117059" s="9"/>
      <c r="M117059" s="9"/>
      <c r="N117059" s="9"/>
    </row>
    <row r="117060" spans="12:14" x14ac:dyDescent="0.25">
      <c r="L117060" s="9"/>
      <c r="M117060" s="9"/>
      <c r="N117060" s="9"/>
    </row>
    <row r="117061" spans="12:14" x14ac:dyDescent="0.25">
      <c r="L117061" s="9"/>
      <c r="M117061" s="9"/>
      <c r="N117061" s="9"/>
    </row>
    <row r="117062" spans="12:14" x14ac:dyDescent="0.25">
      <c r="L117062" s="9"/>
      <c r="M117062" s="9"/>
      <c r="N117062" s="9"/>
    </row>
    <row r="117063" spans="12:14" x14ac:dyDescent="0.25">
      <c r="L117063" s="9"/>
      <c r="M117063" s="9"/>
      <c r="N117063" s="9"/>
    </row>
    <row r="117064" spans="12:14" x14ac:dyDescent="0.25">
      <c r="L117064" s="9"/>
      <c r="M117064" s="9"/>
      <c r="N117064" s="9"/>
    </row>
    <row r="117065" spans="12:14" x14ac:dyDescent="0.25">
      <c r="L117065" s="9"/>
      <c r="M117065" s="9"/>
      <c r="N117065" s="9"/>
    </row>
    <row r="117066" spans="12:14" x14ac:dyDescent="0.25">
      <c r="L117066" s="9"/>
      <c r="M117066" s="9"/>
      <c r="N117066" s="9"/>
    </row>
    <row r="117067" spans="12:14" x14ac:dyDescent="0.25">
      <c r="L117067" s="9"/>
      <c r="M117067" s="9"/>
      <c r="N117067" s="9"/>
    </row>
    <row r="117068" spans="12:14" x14ac:dyDescent="0.25">
      <c r="L117068" s="9"/>
      <c r="M117068" s="9"/>
      <c r="N117068" s="9"/>
    </row>
    <row r="117069" spans="12:14" x14ac:dyDescent="0.25">
      <c r="L117069" s="9"/>
      <c r="M117069" s="9"/>
      <c r="N117069" s="9"/>
    </row>
    <row r="117070" spans="12:14" x14ac:dyDescent="0.25">
      <c r="L117070" s="9"/>
      <c r="M117070" s="9"/>
      <c r="N117070" s="9"/>
    </row>
    <row r="117071" spans="12:14" x14ac:dyDescent="0.25">
      <c r="L117071" s="9"/>
      <c r="M117071" s="9"/>
      <c r="N117071" s="9"/>
    </row>
    <row r="117072" spans="12:14" x14ac:dyDescent="0.25">
      <c r="L117072" s="9"/>
      <c r="M117072" s="9"/>
      <c r="N117072" s="9"/>
    </row>
    <row r="117073" spans="12:14" x14ac:dyDescent="0.25">
      <c r="L117073" s="9"/>
      <c r="M117073" s="9"/>
      <c r="N117073" s="9"/>
    </row>
    <row r="117074" spans="12:14" x14ac:dyDescent="0.25">
      <c r="L117074" s="9"/>
      <c r="M117074" s="9"/>
      <c r="N117074" s="9"/>
    </row>
    <row r="117075" spans="12:14" x14ac:dyDescent="0.25">
      <c r="L117075" s="9"/>
      <c r="M117075" s="9"/>
      <c r="N117075" s="9"/>
    </row>
    <row r="117076" spans="12:14" x14ac:dyDescent="0.25">
      <c r="L117076" s="9"/>
      <c r="M117076" s="9"/>
      <c r="N117076" s="9"/>
    </row>
    <row r="117077" spans="12:14" x14ac:dyDescent="0.25">
      <c r="L117077" s="9"/>
      <c r="M117077" s="9"/>
      <c r="N117077" s="9"/>
    </row>
    <row r="117078" spans="12:14" x14ac:dyDescent="0.25">
      <c r="L117078" s="9"/>
      <c r="M117078" s="9"/>
      <c r="N117078" s="9"/>
    </row>
    <row r="117079" spans="12:14" x14ac:dyDescent="0.25">
      <c r="L117079" s="9"/>
      <c r="M117079" s="9"/>
      <c r="N117079" s="9"/>
    </row>
    <row r="117080" spans="12:14" x14ac:dyDescent="0.25">
      <c r="L117080" s="9"/>
      <c r="M117080" s="9"/>
      <c r="N117080" s="9"/>
    </row>
    <row r="117081" spans="12:14" x14ac:dyDescent="0.25">
      <c r="L117081" s="9"/>
      <c r="M117081" s="9"/>
      <c r="N117081" s="9"/>
    </row>
    <row r="117082" spans="12:14" x14ac:dyDescent="0.25">
      <c r="L117082" s="9"/>
      <c r="M117082" s="9"/>
      <c r="N117082" s="9"/>
    </row>
    <row r="117083" spans="12:14" x14ac:dyDescent="0.25">
      <c r="L117083" s="9"/>
      <c r="M117083" s="9"/>
      <c r="N117083" s="9"/>
    </row>
    <row r="117084" spans="12:14" x14ac:dyDescent="0.25">
      <c r="L117084" s="9"/>
      <c r="M117084" s="9"/>
      <c r="N117084" s="9"/>
    </row>
    <row r="117085" spans="12:14" x14ac:dyDescent="0.25">
      <c r="L117085" s="9"/>
      <c r="M117085" s="9"/>
      <c r="N117085" s="9"/>
    </row>
    <row r="117086" spans="12:14" x14ac:dyDescent="0.25">
      <c r="L117086" s="9"/>
      <c r="M117086" s="9"/>
      <c r="N117086" s="9"/>
    </row>
    <row r="117087" spans="12:14" x14ac:dyDescent="0.25">
      <c r="L117087" s="9"/>
      <c r="M117087" s="9"/>
      <c r="N117087" s="9"/>
    </row>
    <row r="117088" spans="12:14" x14ac:dyDescent="0.25">
      <c r="L117088" s="9"/>
      <c r="M117088" s="9"/>
      <c r="N117088" s="9"/>
    </row>
    <row r="117089" spans="12:14" x14ac:dyDescent="0.25">
      <c r="L117089" s="9"/>
      <c r="M117089" s="9"/>
      <c r="N117089" s="9"/>
    </row>
    <row r="117090" spans="12:14" x14ac:dyDescent="0.25">
      <c r="L117090" s="9"/>
      <c r="M117090" s="9"/>
      <c r="N117090" s="9"/>
    </row>
    <row r="117091" spans="12:14" x14ac:dyDescent="0.25">
      <c r="L117091" s="9"/>
      <c r="M117091" s="9"/>
      <c r="N117091" s="9"/>
    </row>
    <row r="117092" spans="12:14" x14ac:dyDescent="0.25">
      <c r="L117092" s="9"/>
      <c r="M117092" s="9"/>
      <c r="N117092" s="9"/>
    </row>
    <row r="117093" spans="12:14" x14ac:dyDescent="0.25">
      <c r="L117093" s="9"/>
      <c r="M117093" s="9"/>
      <c r="N117093" s="9"/>
    </row>
    <row r="117094" spans="12:14" x14ac:dyDescent="0.25">
      <c r="L117094" s="9"/>
      <c r="M117094" s="9"/>
      <c r="N117094" s="9"/>
    </row>
    <row r="117095" spans="12:14" x14ac:dyDescent="0.25">
      <c r="L117095" s="9"/>
      <c r="M117095" s="9"/>
      <c r="N117095" s="9"/>
    </row>
    <row r="117096" spans="12:14" x14ac:dyDescent="0.25">
      <c r="L117096" s="9"/>
      <c r="M117096" s="9"/>
      <c r="N117096" s="9"/>
    </row>
    <row r="117097" spans="12:14" x14ac:dyDescent="0.25">
      <c r="L117097" s="9"/>
      <c r="M117097" s="9"/>
      <c r="N117097" s="9"/>
    </row>
    <row r="117098" spans="12:14" x14ac:dyDescent="0.25">
      <c r="L117098" s="9"/>
      <c r="M117098" s="9"/>
      <c r="N117098" s="9"/>
    </row>
    <row r="117099" spans="12:14" x14ac:dyDescent="0.25">
      <c r="L117099" s="9"/>
      <c r="M117099" s="9"/>
      <c r="N117099" s="9"/>
    </row>
    <row r="117100" spans="12:14" x14ac:dyDescent="0.25">
      <c r="L117100" s="9"/>
      <c r="M117100" s="9"/>
      <c r="N117100" s="9"/>
    </row>
    <row r="117101" spans="12:14" x14ac:dyDescent="0.25">
      <c r="L117101" s="9"/>
      <c r="M117101" s="9"/>
      <c r="N117101" s="9"/>
    </row>
    <row r="117102" spans="12:14" x14ac:dyDescent="0.25">
      <c r="L117102" s="9"/>
      <c r="M117102" s="9"/>
      <c r="N117102" s="9"/>
    </row>
    <row r="117103" spans="12:14" x14ac:dyDescent="0.25">
      <c r="L117103" s="9"/>
      <c r="M117103" s="9"/>
      <c r="N117103" s="9"/>
    </row>
    <row r="117104" spans="12:14" x14ac:dyDescent="0.25">
      <c r="L117104" s="9"/>
      <c r="M117104" s="9"/>
      <c r="N117104" s="9"/>
    </row>
    <row r="117105" spans="12:14" x14ac:dyDescent="0.25">
      <c r="L117105" s="9"/>
      <c r="M117105" s="9"/>
      <c r="N117105" s="9"/>
    </row>
    <row r="117106" spans="12:14" x14ac:dyDescent="0.25">
      <c r="L117106" s="9"/>
      <c r="M117106" s="9"/>
      <c r="N117106" s="9"/>
    </row>
    <row r="117107" spans="12:14" x14ac:dyDescent="0.25">
      <c r="L117107" s="9"/>
      <c r="M117107" s="9"/>
      <c r="N117107" s="9"/>
    </row>
    <row r="117108" spans="12:14" x14ac:dyDescent="0.25">
      <c r="L117108" s="9"/>
      <c r="M117108" s="9"/>
      <c r="N117108" s="9"/>
    </row>
    <row r="117109" spans="12:14" x14ac:dyDescent="0.25">
      <c r="L117109" s="9"/>
      <c r="M117109" s="9"/>
      <c r="N117109" s="9"/>
    </row>
    <row r="117110" spans="12:14" x14ac:dyDescent="0.25">
      <c r="L117110" s="9"/>
      <c r="M117110" s="9"/>
      <c r="N117110" s="9"/>
    </row>
    <row r="117111" spans="12:14" x14ac:dyDescent="0.25">
      <c r="L117111" s="9"/>
      <c r="M117111" s="9"/>
      <c r="N117111" s="9"/>
    </row>
    <row r="117112" spans="12:14" x14ac:dyDescent="0.25">
      <c r="L117112" s="9"/>
      <c r="M117112" s="9"/>
      <c r="N117112" s="9"/>
    </row>
    <row r="117113" spans="12:14" x14ac:dyDescent="0.25">
      <c r="L117113" s="9"/>
      <c r="M117113" s="9"/>
      <c r="N117113" s="9"/>
    </row>
    <row r="117114" spans="12:14" x14ac:dyDescent="0.25">
      <c r="L117114" s="9"/>
      <c r="M117114" s="9"/>
      <c r="N117114" s="9"/>
    </row>
    <row r="117115" spans="12:14" x14ac:dyDescent="0.25">
      <c r="L117115" s="9"/>
      <c r="M117115" s="9"/>
      <c r="N117115" s="9"/>
    </row>
    <row r="117116" spans="12:14" x14ac:dyDescent="0.25">
      <c r="L117116" s="9"/>
      <c r="M117116" s="9"/>
      <c r="N117116" s="9"/>
    </row>
    <row r="117117" spans="12:14" x14ac:dyDescent="0.25">
      <c r="L117117" s="9"/>
      <c r="M117117" s="9"/>
      <c r="N117117" s="9"/>
    </row>
    <row r="117118" spans="12:14" x14ac:dyDescent="0.25">
      <c r="L117118" s="9"/>
      <c r="M117118" s="9"/>
      <c r="N117118" s="9"/>
    </row>
    <row r="117119" spans="12:14" x14ac:dyDescent="0.25">
      <c r="L117119" s="9"/>
      <c r="M117119" s="9"/>
      <c r="N117119" s="9"/>
    </row>
    <row r="117120" spans="12:14" x14ac:dyDescent="0.25">
      <c r="L117120" s="9"/>
      <c r="M117120" s="9"/>
      <c r="N117120" s="9"/>
    </row>
    <row r="117121" spans="12:14" x14ac:dyDescent="0.25">
      <c r="L117121" s="9"/>
      <c r="M117121" s="9"/>
      <c r="N117121" s="9"/>
    </row>
    <row r="117122" spans="12:14" x14ac:dyDescent="0.25">
      <c r="L117122" s="9"/>
      <c r="M117122" s="9"/>
      <c r="N117122" s="9"/>
    </row>
    <row r="117123" spans="12:14" x14ac:dyDescent="0.25">
      <c r="L117123" s="9"/>
      <c r="M117123" s="9"/>
      <c r="N117123" s="9"/>
    </row>
    <row r="117124" spans="12:14" x14ac:dyDescent="0.25">
      <c r="L117124" s="9"/>
      <c r="M117124" s="9"/>
      <c r="N117124" s="9"/>
    </row>
    <row r="117125" spans="12:14" x14ac:dyDescent="0.25">
      <c r="L117125" s="9"/>
      <c r="M117125" s="9"/>
      <c r="N117125" s="9"/>
    </row>
    <row r="117126" spans="12:14" x14ac:dyDescent="0.25">
      <c r="L117126" s="9"/>
      <c r="M117126" s="9"/>
      <c r="N117126" s="9"/>
    </row>
    <row r="117127" spans="12:14" x14ac:dyDescent="0.25">
      <c r="L117127" s="9"/>
      <c r="M117127" s="9"/>
      <c r="N117127" s="9"/>
    </row>
    <row r="117128" spans="12:14" x14ac:dyDescent="0.25">
      <c r="L117128" s="9"/>
      <c r="M117128" s="9"/>
      <c r="N117128" s="9"/>
    </row>
    <row r="117129" spans="12:14" x14ac:dyDescent="0.25">
      <c r="L117129" s="9"/>
      <c r="M117129" s="9"/>
      <c r="N117129" s="9"/>
    </row>
    <row r="117130" spans="12:14" x14ac:dyDescent="0.25">
      <c r="L117130" s="9"/>
      <c r="M117130" s="9"/>
      <c r="N117130" s="9"/>
    </row>
    <row r="117131" spans="12:14" x14ac:dyDescent="0.25">
      <c r="L117131" s="9"/>
      <c r="M117131" s="9"/>
      <c r="N117131" s="9"/>
    </row>
    <row r="117132" spans="12:14" x14ac:dyDescent="0.25">
      <c r="L117132" s="9"/>
      <c r="M117132" s="9"/>
      <c r="N117132" s="9"/>
    </row>
    <row r="117133" spans="12:14" x14ac:dyDescent="0.25">
      <c r="L117133" s="9"/>
      <c r="M117133" s="9"/>
      <c r="N117133" s="9"/>
    </row>
    <row r="117134" spans="12:14" x14ac:dyDescent="0.25">
      <c r="L117134" s="9"/>
      <c r="M117134" s="9"/>
      <c r="N117134" s="9"/>
    </row>
    <row r="117135" spans="12:14" x14ac:dyDescent="0.25">
      <c r="L117135" s="9"/>
      <c r="M117135" s="9"/>
      <c r="N117135" s="9"/>
    </row>
    <row r="117136" spans="12:14" x14ac:dyDescent="0.25">
      <c r="L117136" s="9"/>
      <c r="M117136" s="9"/>
      <c r="N117136" s="9"/>
    </row>
    <row r="117137" spans="12:14" x14ac:dyDescent="0.25">
      <c r="L117137" s="9"/>
      <c r="M117137" s="9"/>
      <c r="N117137" s="9"/>
    </row>
    <row r="117138" spans="12:14" x14ac:dyDescent="0.25">
      <c r="L117138" s="9"/>
      <c r="M117138" s="9"/>
      <c r="N117138" s="9"/>
    </row>
    <row r="117139" spans="12:14" x14ac:dyDescent="0.25">
      <c r="L117139" s="9"/>
      <c r="M117139" s="9"/>
      <c r="N117139" s="9"/>
    </row>
    <row r="117140" spans="12:14" x14ac:dyDescent="0.25">
      <c r="L117140" s="9"/>
      <c r="M117140" s="9"/>
      <c r="N117140" s="9"/>
    </row>
    <row r="117141" spans="12:14" x14ac:dyDescent="0.25">
      <c r="L117141" s="9"/>
      <c r="M117141" s="9"/>
      <c r="N117141" s="9"/>
    </row>
    <row r="117142" spans="12:14" x14ac:dyDescent="0.25">
      <c r="L117142" s="9"/>
      <c r="M117142" s="9"/>
      <c r="N117142" s="9"/>
    </row>
    <row r="117143" spans="12:14" x14ac:dyDescent="0.25">
      <c r="L117143" s="9"/>
      <c r="M117143" s="9"/>
      <c r="N117143" s="9"/>
    </row>
    <row r="117144" spans="12:14" x14ac:dyDescent="0.25">
      <c r="L117144" s="9"/>
      <c r="M117144" s="9"/>
      <c r="N117144" s="9"/>
    </row>
    <row r="117145" spans="12:14" x14ac:dyDescent="0.25">
      <c r="L117145" s="9"/>
      <c r="M117145" s="9"/>
      <c r="N117145" s="9"/>
    </row>
    <row r="117146" spans="12:14" x14ac:dyDescent="0.25">
      <c r="L117146" s="9"/>
      <c r="M117146" s="9"/>
      <c r="N117146" s="9"/>
    </row>
    <row r="117147" spans="12:14" x14ac:dyDescent="0.25">
      <c r="L117147" s="9"/>
      <c r="M117147" s="9"/>
      <c r="N117147" s="9"/>
    </row>
    <row r="117148" spans="12:14" x14ac:dyDescent="0.25">
      <c r="L117148" s="9"/>
      <c r="M117148" s="9"/>
      <c r="N117148" s="9"/>
    </row>
    <row r="117149" spans="12:14" x14ac:dyDescent="0.25">
      <c r="L117149" s="9"/>
      <c r="M117149" s="9"/>
      <c r="N117149" s="9"/>
    </row>
    <row r="117150" spans="12:14" x14ac:dyDescent="0.25">
      <c r="L117150" s="9"/>
      <c r="M117150" s="9"/>
      <c r="N117150" s="9"/>
    </row>
    <row r="117151" spans="12:14" x14ac:dyDescent="0.25">
      <c r="L117151" s="9"/>
      <c r="M117151" s="9"/>
      <c r="N117151" s="9"/>
    </row>
    <row r="117152" spans="12:14" x14ac:dyDescent="0.25">
      <c r="L117152" s="9"/>
      <c r="M117152" s="9"/>
      <c r="N117152" s="9"/>
    </row>
    <row r="117153" spans="12:14" x14ac:dyDescent="0.25">
      <c r="L117153" s="9"/>
      <c r="M117153" s="9"/>
      <c r="N117153" s="9"/>
    </row>
    <row r="117154" spans="12:14" x14ac:dyDescent="0.25">
      <c r="L117154" s="9"/>
      <c r="M117154" s="9"/>
      <c r="N117154" s="9"/>
    </row>
    <row r="117155" spans="12:14" x14ac:dyDescent="0.25">
      <c r="L117155" s="9"/>
      <c r="M117155" s="9"/>
      <c r="N117155" s="9"/>
    </row>
    <row r="117156" spans="12:14" x14ac:dyDescent="0.25">
      <c r="L117156" s="9"/>
      <c r="M117156" s="9"/>
      <c r="N117156" s="9"/>
    </row>
    <row r="117157" spans="12:14" x14ac:dyDescent="0.25">
      <c r="L117157" s="9"/>
      <c r="M117157" s="9"/>
      <c r="N117157" s="9"/>
    </row>
    <row r="117158" spans="12:14" x14ac:dyDescent="0.25">
      <c r="L117158" s="9"/>
      <c r="M117158" s="9"/>
      <c r="N117158" s="9"/>
    </row>
    <row r="117159" spans="12:14" x14ac:dyDescent="0.25">
      <c r="L117159" s="9"/>
      <c r="M117159" s="9"/>
      <c r="N117159" s="9"/>
    </row>
    <row r="117160" spans="12:14" x14ac:dyDescent="0.25">
      <c r="L117160" s="9"/>
      <c r="M117160" s="9"/>
      <c r="N117160" s="9"/>
    </row>
    <row r="117161" spans="12:14" x14ac:dyDescent="0.25">
      <c r="L117161" s="9"/>
      <c r="M117161" s="9"/>
      <c r="N117161" s="9"/>
    </row>
    <row r="117162" spans="12:14" x14ac:dyDescent="0.25">
      <c r="L117162" s="9"/>
      <c r="M117162" s="9"/>
      <c r="N117162" s="9"/>
    </row>
    <row r="117163" spans="12:14" x14ac:dyDescent="0.25">
      <c r="L117163" s="9"/>
      <c r="M117163" s="9"/>
      <c r="N117163" s="9"/>
    </row>
    <row r="117164" spans="12:14" x14ac:dyDescent="0.25">
      <c r="L117164" s="9"/>
      <c r="M117164" s="9"/>
      <c r="N117164" s="9"/>
    </row>
    <row r="117165" spans="12:14" x14ac:dyDescent="0.25">
      <c r="L117165" s="9"/>
      <c r="M117165" s="9"/>
      <c r="N117165" s="9"/>
    </row>
    <row r="117166" spans="12:14" x14ac:dyDescent="0.25">
      <c r="L117166" s="9"/>
      <c r="M117166" s="9"/>
      <c r="N117166" s="9"/>
    </row>
    <row r="117167" spans="12:14" x14ac:dyDescent="0.25">
      <c r="L117167" s="9"/>
      <c r="M117167" s="9"/>
      <c r="N117167" s="9"/>
    </row>
    <row r="117168" spans="12:14" x14ac:dyDescent="0.25">
      <c r="L117168" s="9"/>
      <c r="M117168" s="9"/>
      <c r="N117168" s="9"/>
    </row>
    <row r="117169" spans="12:14" x14ac:dyDescent="0.25">
      <c r="L117169" s="9"/>
      <c r="M117169" s="9"/>
      <c r="N117169" s="9"/>
    </row>
    <row r="117170" spans="12:14" x14ac:dyDescent="0.25">
      <c r="L117170" s="9"/>
      <c r="M117170" s="9"/>
      <c r="N117170" s="9"/>
    </row>
    <row r="117171" spans="12:14" x14ac:dyDescent="0.25">
      <c r="L117171" s="9"/>
      <c r="M117171" s="9"/>
      <c r="N117171" s="9"/>
    </row>
    <row r="117172" spans="12:14" x14ac:dyDescent="0.25">
      <c r="L117172" s="9"/>
      <c r="M117172" s="9"/>
      <c r="N117172" s="9"/>
    </row>
    <row r="117173" spans="12:14" x14ac:dyDescent="0.25">
      <c r="L117173" s="9"/>
      <c r="M117173" s="9"/>
      <c r="N117173" s="9"/>
    </row>
    <row r="117174" spans="12:14" x14ac:dyDescent="0.25">
      <c r="L117174" s="9"/>
      <c r="M117174" s="9"/>
      <c r="N117174" s="9"/>
    </row>
    <row r="117175" spans="12:14" x14ac:dyDescent="0.25">
      <c r="L117175" s="9"/>
      <c r="M117175" s="9"/>
      <c r="N117175" s="9"/>
    </row>
    <row r="117176" spans="12:14" x14ac:dyDescent="0.25">
      <c r="L117176" s="9"/>
      <c r="M117176" s="9"/>
      <c r="N117176" s="9"/>
    </row>
    <row r="117177" spans="12:14" x14ac:dyDescent="0.25">
      <c r="L117177" s="9"/>
      <c r="M117177" s="9"/>
      <c r="N117177" s="9"/>
    </row>
    <row r="117178" spans="12:14" x14ac:dyDescent="0.25">
      <c r="L117178" s="9"/>
      <c r="M117178" s="9"/>
      <c r="N117178" s="9"/>
    </row>
    <row r="117179" spans="12:14" x14ac:dyDescent="0.25">
      <c r="L117179" s="9"/>
      <c r="M117179" s="9"/>
      <c r="N117179" s="9"/>
    </row>
    <row r="117180" spans="12:14" x14ac:dyDescent="0.25">
      <c r="L117180" s="9"/>
      <c r="M117180" s="9"/>
      <c r="N117180" s="9"/>
    </row>
    <row r="117181" spans="12:14" x14ac:dyDescent="0.25">
      <c r="L117181" s="9"/>
      <c r="M117181" s="9"/>
      <c r="N117181" s="9"/>
    </row>
    <row r="117182" spans="12:14" x14ac:dyDescent="0.25">
      <c r="L117182" s="9"/>
      <c r="M117182" s="9"/>
      <c r="N117182" s="9"/>
    </row>
    <row r="117183" spans="12:14" x14ac:dyDescent="0.25">
      <c r="L117183" s="9"/>
      <c r="M117183" s="9"/>
      <c r="N117183" s="9"/>
    </row>
    <row r="117184" spans="12:14" x14ac:dyDescent="0.25">
      <c r="L117184" s="9"/>
      <c r="M117184" s="9"/>
      <c r="N117184" s="9"/>
    </row>
    <row r="117185" spans="12:14" x14ac:dyDescent="0.25">
      <c r="L117185" s="9"/>
      <c r="M117185" s="9"/>
      <c r="N117185" s="9"/>
    </row>
    <row r="117186" spans="12:14" x14ac:dyDescent="0.25">
      <c r="L117186" s="9"/>
      <c r="M117186" s="9"/>
      <c r="N117186" s="9"/>
    </row>
    <row r="117187" spans="12:14" x14ac:dyDescent="0.25">
      <c r="L117187" s="9"/>
      <c r="M117187" s="9"/>
      <c r="N117187" s="9"/>
    </row>
    <row r="117188" spans="12:14" x14ac:dyDescent="0.25">
      <c r="L117188" s="9"/>
      <c r="M117188" s="9"/>
      <c r="N117188" s="9"/>
    </row>
    <row r="117189" spans="12:14" x14ac:dyDescent="0.25">
      <c r="L117189" s="9"/>
      <c r="M117189" s="9"/>
      <c r="N117189" s="9"/>
    </row>
    <row r="117190" spans="12:14" x14ac:dyDescent="0.25">
      <c r="L117190" s="9"/>
      <c r="M117190" s="9"/>
      <c r="N117190" s="9"/>
    </row>
    <row r="117191" spans="12:14" x14ac:dyDescent="0.25">
      <c r="L117191" s="9"/>
      <c r="M117191" s="9"/>
      <c r="N117191" s="9"/>
    </row>
    <row r="117192" spans="12:14" x14ac:dyDescent="0.25">
      <c r="L117192" s="9"/>
      <c r="M117192" s="9"/>
      <c r="N117192" s="9"/>
    </row>
    <row r="117193" spans="12:14" x14ac:dyDescent="0.25">
      <c r="L117193" s="9"/>
      <c r="M117193" s="9"/>
      <c r="N117193" s="9"/>
    </row>
    <row r="117194" spans="12:14" x14ac:dyDescent="0.25">
      <c r="L117194" s="9"/>
      <c r="M117194" s="9"/>
      <c r="N117194" s="9"/>
    </row>
    <row r="117195" spans="12:14" x14ac:dyDescent="0.25">
      <c r="L117195" s="9"/>
      <c r="M117195" s="9"/>
      <c r="N117195" s="9"/>
    </row>
    <row r="117196" spans="12:14" x14ac:dyDescent="0.25">
      <c r="L117196" s="9"/>
      <c r="M117196" s="9"/>
      <c r="N117196" s="9"/>
    </row>
    <row r="117197" spans="12:14" x14ac:dyDescent="0.25">
      <c r="L117197" s="9"/>
      <c r="M117197" s="9"/>
      <c r="N117197" s="9"/>
    </row>
    <row r="117198" spans="12:14" x14ac:dyDescent="0.25">
      <c r="L117198" s="9"/>
      <c r="M117198" s="9"/>
      <c r="N117198" s="9"/>
    </row>
    <row r="117199" spans="12:14" x14ac:dyDescent="0.25">
      <c r="L117199" s="9"/>
      <c r="M117199" s="9"/>
      <c r="N117199" s="9"/>
    </row>
    <row r="117200" spans="12:14" x14ac:dyDescent="0.25">
      <c r="L117200" s="9"/>
      <c r="M117200" s="9"/>
      <c r="N117200" s="9"/>
    </row>
    <row r="117201" spans="12:14" x14ac:dyDescent="0.25">
      <c r="L117201" s="9"/>
      <c r="M117201" s="9"/>
      <c r="N117201" s="9"/>
    </row>
    <row r="117202" spans="12:14" x14ac:dyDescent="0.25">
      <c r="L117202" s="9"/>
      <c r="M117202" s="9"/>
      <c r="N117202" s="9"/>
    </row>
    <row r="117203" spans="12:14" x14ac:dyDescent="0.25">
      <c r="L117203" s="9"/>
      <c r="M117203" s="9"/>
      <c r="N117203" s="9"/>
    </row>
    <row r="117204" spans="12:14" x14ac:dyDescent="0.25">
      <c r="L117204" s="9"/>
      <c r="M117204" s="9"/>
      <c r="N117204" s="9"/>
    </row>
    <row r="117205" spans="12:14" x14ac:dyDescent="0.25">
      <c r="L117205" s="9"/>
      <c r="M117205" s="9"/>
      <c r="N117205" s="9"/>
    </row>
    <row r="117206" spans="12:14" x14ac:dyDescent="0.25">
      <c r="L117206" s="9"/>
      <c r="M117206" s="9"/>
      <c r="N117206" s="9"/>
    </row>
    <row r="117207" spans="12:14" x14ac:dyDescent="0.25">
      <c r="L117207" s="9"/>
      <c r="M117207" s="9"/>
      <c r="N117207" s="9"/>
    </row>
    <row r="117208" spans="12:14" x14ac:dyDescent="0.25">
      <c r="L117208" s="9"/>
      <c r="M117208" s="9"/>
      <c r="N117208" s="9"/>
    </row>
    <row r="117209" spans="12:14" x14ac:dyDescent="0.25">
      <c r="L117209" s="9"/>
      <c r="M117209" s="9"/>
      <c r="N117209" s="9"/>
    </row>
    <row r="117210" spans="12:14" x14ac:dyDescent="0.25">
      <c r="L117210" s="9"/>
      <c r="M117210" s="9"/>
      <c r="N117210" s="9"/>
    </row>
    <row r="117211" spans="12:14" x14ac:dyDescent="0.25">
      <c r="L117211" s="9"/>
      <c r="M117211" s="9"/>
      <c r="N117211" s="9"/>
    </row>
    <row r="117212" spans="12:14" x14ac:dyDescent="0.25">
      <c r="L117212" s="9"/>
      <c r="M117212" s="9"/>
      <c r="N117212" s="9"/>
    </row>
    <row r="117213" spans="12:14" x14ac:dyDescent="0.25">
      <c r="L117213" s="9"/>
      <c r="M117213" s="9"/>
      <c r="N117213" s="9"/>
    </row>
    <row r="117214" spans="12:14" x14ac:dyDescent="0.25">
      <c r="L117214" s="9"/>
      <c r="M117214" s="9"/>
      <c r="N117214" s="9"/>
    </row>
    <row r="117215" spans="12:14" x14ac:dyDescent="0.25">
      <c r="L117215" s="9"/>
      <c r="M117215" s="9"/>
      <c r="N117215" s="9"/>
    </row>
    <row r="117216" spans="12:14" x14ac:dyDescent="0.25">
      <c r="L117216" s="9"/>
      <c r="M117216" s="9"/>
      <c r="N117216" s="9"/>
    </row>
    <row r="117217" spans="12:14" x14ac:dyDescent="0.25">
      <c r="L117217" s="9"/>
      <c r="M117217" s="9"/>
      <c r="N117217" s="9"/>
    </row>
    <row r="117218" spans="12:14" x14ac:dyDescent="0.25">
      <c r="L117218" s="9"/>
      <c r="M117218" s="9"/>
      <c r="N117218" s="9"/>
    </row>
    <row r="117219" spans="12:14" x14ac:dyDescent="0.25">
      <c r="L117219" s="9"/>
      <c r="M117219" s="9"/>
      <c r="N117219" s="9"/>
    </row>
    <row r="117220" spans="12:14" x14ac:dyDescent="0.25">
      <c r="L117220" s="9"/>
      <c r="M117220" s="9"/>
      <c r="N117220" s="9"/>
    </row>
    <row r="117221" spans="12:14" x14ac:dyDescent="0.25">
      <c r="L117221" s="9"/>
      <c r="M117221" s="9"/>
      <c r="N117221" s="9"/>
    </row>
    <row r="117222" spans="12:14" x14ac:dyDescent="0.25">
      <c r="L117222" s="9"/>
      <c r="M117222" s="9"/>
      <c r="N117222" s="9"/>
    </row>
    <row r="117223" spans="12:14" x14ac:dyDescent="0.25">
      <c r="L117223" s="9"/>
      <c r="M117223" s="9"/>
      <c r="N117223" s="9"/>
    </row>
    <row r="117224" spans="12:14" x14ac:dyDescent="0.25">
      <c r="L117224" s="9"/>
      <c r="M117224" s="9"/>
      <c r="N117224" s="9"/>
    </row>
    <row r="117225" spans="12:14" x14ac:dyDescent="0.25">
      <c r="L117225" s="9"/>
      <c r="M117225" s="9"/>
      <c r="N117225" s="9"/>
    </row>
    <row r="117226" spans="12:14" x14ac:dyDescent="0.25">
      <c r="L117226" s="9"/>
      <c r="M117226" s="9"/>
      <c r="N117226" s="9"/>
    </row>
    <row r="117227" spans="12:14" x14ac:dyDescent="0.25">
      <c r="L117227" s="9"/>
      <c r="M117227" s="9"/>
      <c r="N117227" s="9"/>
    </row>
    <row r="117228" spans="12:14" x14ac:dyDescent="0.25">
      <c r="L117228" s="9"/>
      <c r="M117228" s="9"/>
      <c r="N117228" s="9"/>
    </row>
    <row r="117229" spans="12:14" x14ac:dyDescent="0.25">
      <c r="L117229" s="9"/>
      <c r="M117229" s="9"/>
      <c r="N117229" s="9"/>
    </row>
    <row r="117230" spans="12:14" x14ac:dyDescent="0.25">
      <c r="L117230" s="9"/>
      <c r="M117230" s="9"/>
      <c r="N117230" s="9"/>
    </row>
    <row r="117231" spans="12:14" x14ac:dyDescent="0.25">
      <c r="L117231" s="9"/>
      <c r="M117231" s="9"/>
      <c r="N117231" s="9"/>
    </row>
    <row r="117232" spans="12:14" x14ac:dyDescent="0.25">
      <c r="L117232" s="9"/>
      <c r="M117232" s="9"/>
      <c r="N117232" s="9"/>
    </row>
    <row r="117233" spans="12:14" x14ac:dyDescent="0.25">
      <c r="L117233" s="9"/>
      <c r="M117233" s="9"/>
      <c r="N117233" s="9"/>
    </row>
    <row r="117234" spans="12:14" x14ac:dyDescent="0.25">
      <c r="L117234" s="9"/>
      <c r="M117234" s="9"/>
      <c r="N117234" s="9"/>
    </row>
    <row r="117235" spans="12:14" x14ac:dyDescent="0.25">
      <c r="L117235" s="9"/>
      <c r="M117235" s="9"/>
      <c r="N117235" s="9"/>
    </row>
    <row r="117236" spans="12:14" x14ac:dyDescent="0.25">
      <c r="L117236" s="9"/>
      <c r="M117236" s="9"/>
      <c r="N117236" s="9"/>
    </row>
    <row r="117237" spans="12:14" x14ac:dyDescent="0.25">
      <c r="L117237" s="9"/>
      <c r="M117237" s="9"/>
      <c r="N117237" s="9"/>
    </row>
    <row r="117238" spans="12:14" x14ac:dyDescent="0.25">
      <c r="L117238" s="9"/>
      <c r="M117238" s="9"/>
      <c r="N117238" s="9"/>
    </row>
    <row r="117239" spans="12:14" x14ac:dyDescent="0.25">
      <c r="L117239" s="9"/>
      <c r="M117239" s="9"/>
      <c r="N117239" s="9"/>
    </row>
    <row r="117240" spans="12:14" x14ac:dyDescent="0.25">
      <c r="L117240" s="9"/>
      <c r="M117240" s="9"/>
      <c r="N117240" s="9"/>
    </row>
    <row r="117241" spans="12:14" x14ac:dyDescent="0.25">
      <c r="L117241" s="9"/>
      <c r="M117241" s="9"/>
      <c r="N117241" s="9"/>
    </row>
    <row r="117242" spans="12:14" x14ac:dyDescent="0.25">
      <c r="L117242" s="9"/>
      <c r="M117242" s="9"/>
      <c r="N117242" s="9"/>
    </row>
    <row r="117243" spans="12:14" x14ac:dyDescent="0.25">
      <c r="L117243" s="9"/>
      <c r="M117243" s="9"/>
      <c r="N117243" s="9"/>
    </row>
    <row r="117244" spans="12:14" x14ac:dyDescent="0.25">
      <c r="L117244" s="9"/>
      <c r="M117244" s="9"/>
      <c r="N117244" s="9"/>
    </row>
    <row r="117245" spans="12:14" x14ac:dyDescent="0.25">
      <c r="L117245" s="9"/>
      <c r="M117245" s="9"/>
      <c r="N117245" s="9"/>
    </row>
    <row r="117246" spans="12:14" x14ac:dyDescent="0.25">
      <c r="L117246" s="9"/>
      <c r="M117246" s="9"/>
      <c r="N117246" s="9"/>
    </row>
    <row r="117247" spans="12:14" x14ac:dyDescent="0.25">
      <c r="L117247" s="9"/>
      <c r="M117247" s="9"/>
      <c r="N117247" s="9"/>
    </row>
    <row r="117248" spans="12:14" x14ac:dyDescent="0.25">
      <c r="L117248" s="9"/>
      <c r="M117248" s="9"/>
      <c r="N117248" s="9"/>
    </row>
    <row r="117249" spans="12:14" x14ac:dyDescent="0.25">
      <c r="L117249" s="9"/>
      <c r="M117249" s="9"/>
      <c r="N117249" s="9"/>
    </row>
    <row r="117250" spans="12:14" x14ac:dyDescent="0.25">
      <c r="L117250" s="9"/>
      <c r="M117250" s="9"/>
      <c r="N117250" s="9"/>
    </row>
    <row r="117251" spans="12:14" x14ac:dyDescent="0.25">
      <c r="L117251" s="9"/>
      <c r="M117251" s="9"/>
      <c r="N117251" s="9"/>
    </row>
    <row r="117252" spans="12:14" x14ac:dyDescent="0.25">
      <c r="L117252" s="9"/>
      <c r="M117252" s="9"/>
      <c r="N117252" s="9"/>
    </row>
    <row r="117253" spans="12:14" x14ac:dyDescent="0.25">
      <c r="L117253" s="9"/>
      <c r="M117253" s="9"/>
      <c r="N117253" s="9"/>
    </row>
    <row r="117254" spans="12:14" x14ac:dyDescent="0.25">
      <c r="L117254" s="9"/>
      <c r="M117254" s="9"/>
      <c r="N117254" s="9"/>
    </row>
    <row r="117255" spans="12:14" x14ac:dyDescent="0.25">
      <c r="L117255" s="9"/>
      <c r="M117255" s="9"/>
      <c r="N117255" s="9"/>
    </row>
    <row r="117256" spans="12:14" x14ac:dyDescent="0.25">
      <c r="L117256" s="9"/>
      <c r="M117256" s="9"/>
      <c r="N117256" s="9"/>
    </row>
    <row r="117257" spans="12:14" x14ac:dyDescent="0.25">
      <c r="L117257" s="9"/>
      <c r="M117257" s="9"/>
      <c r="N117257" s="9"/>
    </row>
    <row r="117258" spans="12:14" x14ac:dyDescent="0.25">
      <c r="L117258" s="9"/>
      <c r="M117258" s="9"/>
      <c r="N117258" s="9"/>
    </row>
    <row r="117259" spans="12:14" x14ac:dyDescent="0.25">
      <c r="L117259" s="9"/>
      <c r="M117259" s="9"/>
      <c r="N117259" s="9"/>
    </row>
    <row r="117260" spans="12:14" x14ac:dyDescent="0.25">
      <c r="L117260" s="9"/>
      <c r="M117260" s="9"/>
      <c r="N117260" s="9"/>
    </row>
    <row r="117261" spans="12:14" x14ac:dyDescent="0.25">
      <c r="L117261" s="9"/>
      <c r="M117261" s="9"/>
      <c r="N117261" s="9"/>
    </row>
    <row r="117262" spans="12:14" x14ac:dyDescent="0.25">
      <c r="L117262" s="9"/>
      <c r="M117262" s="9"/>
      <c r="N117262" s="9"/>
    </row>
    <row r="117263" spans="12:14" x14ac:dyDescent="0.25">
      <c r="L117263" s="9"/>
      <c r="M117263" s="9"/>
      <c r="N117263" s="9"/>
    </row>
    <row r="117264" spans="12:14" x14ac:dyDescent="0.25">
      <c r="L117264" s="9"/>
      <c r="M117264" s="9"/>
      <c r="N117264" s="9"/>
    </row>
    <row r="117265" spans="12:14" x14ac:dyDescent="0.25">
      <c r="L117265" s="9"/>
      <c r="M117265" s="9"/>
      <c r="N117265" s="9"/>
    </row>
    <row r="117266" spans="12:14" x14ac:dyDescent="0.25">
      <c r="L117266" s="9"/>
      <c r="M117266" s="9"/>
      <c r="N117266" s="9"/>
    </row>
    <row r="117267" spans="12:14" x14ac:dyDescent="0.25">
      <c r="L117267" s="9"/>
      <c r="M117267" s="9"/>
      <c r="N117267" s="9"/>
    </row>
    <row r="117268" spans="12:14" x14ac:dyDescent="0.25">
      <c r="L117268" s="9"/>
      <c r="M117268" s="9"/>
      <c r="N117268" s="9"/>
    </row>
    <row r="117269" spans="12:14" x14ac:dyDescent="0.25">
      <c r="L117269" s="9"/>
      <c r="M117269" s="9"/>
      <c r="N117269" s="9"/>
    </row>
    <row r="117270" spans="12:14" x14ac:dyDescent="0.25">
      <c r="L117270" s="9"/>
      <c r="M117270" s="9"/>
      <c r="N117270" s="9"/>
    </row>
    <row r="117271" spans="12:14" x14ac:dyDescent="0.25">
      <c r="L117271" s="9"/>
      <c r="M117271" s="9"/>
      <c r="N117271" s="9"/>
    </row>
    <row r="117272" spans="12:14" x14ac:dyDescent="0.25">
      <c r="L117272" s="9"/>
      <c r="M117272" s="9"/>
      <c r="N117272" s="9"/>
    </row>
    <row r="117273" spans="12:14" x14ac:dyDescent="0.25">
      <c r="L117273" s="9"/>
      <c r="M117273" s="9"/>
      <c r="N117273" s="9"/>
    </row>
    <row r="117274" spans="12:14" x14ac:dyDescent="0.25">
      <c r="L117274" s="9"/>
      <c r="M117274" s="9"/>
      <c r="N117274" s="9"/>
    </row>
    <row r="117275" spans="12:14" x14ac:dyDescent="0.25">
      <c r="L117275" s="9"/>
      <c r="M117275" s="9"/>
      <c r="N117275" s="9"/>
    </row>
    <row r="117276" spans="12:14" x14ac:dyDescent="0.25">
      <c r="L117276" s="9"/>
      <c r="M117276" s="9"/>
      <c r="N117276" s="9"/>
    </row>
    <row r="117277" spans="12:14" x14ac:dyDescent="0.25">
      <c r="L117277" s="9"/>
      <c r="M117277" s="9"/>
      <c r="N117277" s="9"/>
    </row>
    <row r="117278" spans="12:14" x14ac:dyDescent="0.25">
      <c r="L117278" s="9"/>
      <c r="M117278" s="9"/>
      <c r="N117278" s="9"/>
    </row>
    <row r="117279" spans="12:14" x14ac:dyDescent="0.25">
      <c r="L117279" s="9"/>
      <c r="M117279" s="9"/>
      <c r="N117279" s="9"/>
    </row>
    <row r="117280" spans="12:14" x14ac:dyDescent="0.25">
      <c r="L117280" s="9"/>
      <c r="M117280" s="9"/>
      <c r="N117280" s="9"/>
    </row>
    <row r="117281" spans="12:14" x14ac:dyDescent="0.25">
      <c r="L117281" s="9"/>
      <c r="M117281" s="9"/>
      <c r="N117281" s="9"/>
    </row>
    <row r="117282" spans="12:14" x14ac:dyDescent="0.25">
      <c r="L117282" s="9"/>
      <c r="M117282" s="9"/>
      <c r="N117282" s="9"/>
    </row>
    <row r="117283" spans="12:14" x14ac:dyDescent="0.25">
      <c r="L117283" s="9"/>
      <c r="M117283" s="9"/>
      <c r="N117283" s="9"/>
    </row>
    <row r="117284" spans="12:14" x14ac:dyDescent="0.25">
      <c r="L117284" s="9"/>
      <c r="M117284" s="9"/>
      <c r="N117284" s="9"/>
    </row>
    <row r="117285" spans="12:14" x14ac:dyDescent="0.25">
      <c r="L117285" s="9"/>
      <c r="M117285" s="9"/>
      <c r="N117285" s="9"/>
    </row>
    <row r="117286" spans="12:14" x14ac:dyDescent="0.25">
      <c r="L117286" s="9"/>
      <c r="M117286" s="9"/>
      <c r="N117286" s="9"/>
    </row>
    <row r="117287" spans="12:14" x14ac:dyDescent="0.25">
      <c r="L117287" s="9"/>
      <c r="M117287" s="9"/>
      <c r="N117287" s="9"/>
    </row>
    <row r="117288" spans="12:14" x14ac:dyDescent="0.25">
      <c r="L117288" s="9"/>
      <c r="M117288" s="9"/>
      <c r="N117288" s="9"/>
    </row>
    <row r="117289" spans="12:14" x14ac:dyDescent="0.25">
      <c r="L117289" s="9"/>
      <c r="M117289" s="9"/>
      <c r="N117289" s="9"/>
    </row>
    <row r="117290" spans="12:14" x14ac:dyDescent="0.25">
      <c r="L117290" s="9"/>
      <c r="M117290" s="9"/>
      <c r="N117290" s="9"/>
    </row>
    <row r="117291" spans="12:14" x14ac:dyDescent="0.25">
      <c r="L117291" s="9"/>
      <c r="M117291" s="9"/>
      <c r="N117291" s="9"/>
    </row>
    <row r="117292" spans="12:14" x14ac:dyDescent="0.25">
      <c r="L117292" s="9"/>
      <c r="M117292" s="9"/>
      <c r="N117292" s="9"/>
    </row>
    <row r="117293" spans="12:14" x14ac:dyDescent="0.25">
      <c r="L117293" s="9"/>
      <c r="M117293" s="9"/>
      <c r="N117293" s="9"/>
    </row>
    <row r="117294" spans="12:14" x14ac:dyDescent="0.25">
      <c r="L117294" s="9"/>
      <c r="M117294" s="9"/>
      <c r="N117294" s="9"/>
    </row>
    <row r="117295" spans="12:14" x14ac:dyDescent="0.25">
      <c r="L117295" s="9"/>
      <c r="M117295" s="9"/>
      <c r="N117295" s="9"/>
    </row>
    <row r="117296" spans="12:14" x14ac:dyDescent="0.25">
      <c r="L117296" s="9"/>
      <c r="M117296" s="9"/>
      <c r="N117296" s="9"/>
    </row>
    <row r="117297" spans="12:14" x14ac:dyDescent="0.25">
      <c r="L117297" s="9"/>
      <c r="M117297" s="9"/>
      <c r="N117297" s="9"/>
    </row>
    <row r="117298" spans="12:14" x14ac:dyDescent="0.25">
      <c r="L117298" s="9"/>
      <c r="M117298" s="9"/>
      <c r="N117298" s="9"/>
    </row>
    <row r="117299" spans="12:14" x14ac:dyDescent="0.25">
      <c r="L117299" s="9"/>
      <c r="M117299" s="9"/>
      <c r="N117299" s="9"/>
    </row>
    <row r="117300" spans="12:14" x14ac:dyDescent="0.25">
      <c r="L117300" s="9"/>
      <c r="M117300" s="9"/>
      <c r="N117300" s="9"/>
    </row>
    <row r="117301" spans="12:14" x14ac:dyDescent="0.25">
      <c r="L117301" s="9"/>
      <c r="M117301" s="9"/>
      <c r="N117301" s="9"/>
    </row>
    <row r="117302" spans="12:14" x14ac:dyDescent="0.25">
      <c r="L117302" s="9"/>
      <c r="M117302" s="9"/>
      <c r="N117302" s="9"/>
    </row>
    <row r="117303" spans="12:14" x14ac:dyDescent="0.25">
      <c r="L117303" s="9"/>
      <c r="M117303" s="9"/>
      <c r="N117303" s="9"/>
    </row>
    <row r="117304" spans="12:14" x14ac:dyDescent="0.25">
      <c r="L117304" s="9"/>
      <c r="M117304" s="9"/>
      <c r="N117304" s="9"/>
    </row>
    <row r="117305" spans="12:14" x14ac:dyDescent="0.25">
      <c r="L117305" s="9"/>
      <c r="M117305" s="9"/>
      <c r="N117305" s="9"/>
    </row>
    <row r="117306" spans="12:14" x14ac:dyDescent="0.25">
      <c r="L117306" s="9"/>
      <c r="M117306" s="9"/>
      <c r="N117306" s="9"/>
    </row>
    <row r="117307" spans="12:14" x14ac:dyDescent="0.25">
      <c r="L117307" s="9"/>
      <c r="M117307" s="9"/>
      <c r="N117307" s="9"/>
    </row>
    <row r="117308" spans="12:14" x14ac:dyDescent="0.25">
      <c r="L117308" s="9"/>
      <c r="M117308" s="9"/>
      <c r="N117308" s="9"/>
    </row>
    <row r="117309" spans="12:14" x14ac:dyDescent="0.25">
      <c r="L117309" s="9"/>
      <c r="M117309" s="9"/>
      <c r="N117309" s="9"/>
    </row>
    <row r="117310" spans="12:14" x14ac:dyDescent="0.25">
      <c r="L117310" s="9"/>
      <c r="M117310" s="9"/>
      <c r="N117310" s="9"/>
    </row>
    <row r="117311" spans="12:14" x14ac:dyDescent="0.25">
      <c r="L117311" s="9"/>
      <c r="M117311" s="9"/>
      <c r="N117311" s="9"/>
    </row>
    <row r="117312" spans="12:14" x14ac:dyDescent="0.25">
      <c r="L117312" s="9"/>
      <c r="M117312" s="9"/>
      <c r="N117312" s="9"/>
    </row>
    <row r="117313" spans="12:14" x14ac:dyDescent="0.25">
      <c r="L117313" s="9"/>
      <c r="M117313" s="9"/>
      <c r="N117313" s="9"/>
    </row>
    <row r="117314" spans="12:14" x14ac:dyDescent="0.25">
      <c r="L117314" s="9"/>
      <c r="M117314" s="9"/>
      <c r="N117314" s="9"/>
    </row>
    <row r="117315" spans="12:14" x14ac:dyDescent="0.25">
      <c r="L117315" s="9"/>
      <c r="M117315" s="9"/>
      <c r="N117315" s="9"/>
    </row>
    <row r="117316" spans="12:14" x14ac:dyDescent="0.25">
      <c r="L117316" s="9"/>
      <c r="M117316" s="9"/>
      <c r="N117316" s="9"/>
    </row>
    <row r="117317" spans="12:14" x14ac:dyDescent="0.25">
      <c r="L117317" s="9"/>
      <c r="M117317" s="9"/>
      <c r="N117317" s="9"/>
    </row>
    <row r="117318" spans="12:14" x14ac:dyDescent="0.25">
      <c r="L117318" s="9"/>
      <c r="M117318" s="9"/>
      <c r="N117318" s="9"/>
    </row>
    <row r="117319" spans="12:14" x14ac:dyDescent="0.25">
      <c r="L117319" s="9"/>
      <c r="M117319" s="9"/>
      <c r="N117319" s="9"/>
    </row>
    <row r="117320" spans="12:14" x14ac:dyDescent="0.25">
      <c r="L117320" s="9"/>
      <c r="M117320" s="9"/>
      <c r="N117320" s="9"/>
    </row>
    <row r="117321" spans="12:14" x14ac:dyDescent="0.25">
      <c r="L117321" s="9"/>
      <c r="M117321" s="9"/>
      <c r="N117321" s="9"/>
    </row>
    <row r="117322" spans="12:14" x14ac:dyDescent="0.25">
      <c r="L117322" s="9"/>
      <c r="M117322" s="9"/>
      <c r="N117322" s="9"/>
    </row>
    <row r="117323" spans="12:14" x14ac:dyDescent="0.25">
      <c r="L117323" s="9"/>
      <c r="M117323" s="9"/>
      <c r="N117323" s="9"/>
    </row>
    <row r="117324" spans="12:14" x14ac:dyDescent="0.25">
      <c r="L117324" s="9"/>
      <c r="M117324" s="9"/>
      <c r="N117324" s="9"/>
    </row>
    <row r="117325" spans="12:14" x14ac:dyDescent="0.25">
      <c r="L117325" s="9"/>
      <c r="M117325" s="9"/>
      <c r="N117325" s="9"/>
    </row>
    <row r="117326" spans="12:14" x14ac:dyDescent="0.25">
      <c r="L117326" s="9"/>
      <c r="M117326" s="9"/>
      <c r="N117326" s="9"/>
    </row>
    <row r="117327" spans="12:14" x14ac:dyDescent="0.25">
      <c r="L117327" s="9"/>
      <c r="M117327" s="9"/>
      <c r="N117327" s="9"/>
    </row>
    <row r="117328" spans="12:14" x14ac:dyDescent="0.25">
      <c r="L117328" s="9"/>
      <c r="M117328" s="9"/>
      <c r="N117328" s="9"/>
    </row>
    <row r="117329" spans="12:14" x14ac:dyDescent="0.25">
      <c r="L117329" s="9"/>
      <c r="M117329" s="9"/>
      <c r="N117329" s="9"/>
    </row>
    <row r="117330" spans="12:14" x14ac:dyDescent="0.25">
      <c r="L117330" s="9"/>
      <c r="M117330" s="9"/>
      <c r="N117330" s="9"/>
    </row>
    <row r="117331" spans="12:14" x14ac:dyDescent="0.25">
      <c r="L117331" s="9"/>
      <c r="M117331" s="9"/>
      <c r="N117331" s="9"/>
    </row>
    <row r="117332" spans="12:14" x14ac:dyDescent="0.25">
      <c r="L117332" s="9"/>
      <c r="M117332" s="9"/>
      <c r="N117332" s="9"/>
    </row>
    <row r="117333" spans="12:14" x14ac:dyDescent="0.25">
      <c r="L117333" s="9"/>
      <c r="M117333" s="9"/>
      <c r="N117333" s="9"/>
    </row>
    <row r="117334" spans="12:14" x14ac:dyDescent="0.25">
      <c r="L117334" s="9"/>
      <c r="M117334" s="9"/>
      <c r="N117334" s="9"/>
    </row>
    <row r="117335" spans="12:14" x14ac:dyDescent="0.25">
      <c r="L117335" s="9"/>
      <c r="M117335" s="9"/>
      <c r="N117335" s="9"/>
    </row>
    <row r="117336" spans="12:14" x14ac:dyDescent="0.25">
      <c r="L117336" s="9"/>
      <c r="M117336" s="9"/>
      <c r="N117336" s="9"/>
    </row>
    <row r="117337" spans="12:14" x14ac:dyDescent="0.25">
      <c r="L117337" s="9"/>
      <c r="M117337" s="9"/>
      <c r="N117337" s="9"/>
    </row>
    <row r="117338" spans="12:14" x14ac:dyDescent="0.25">
      <c r="L117338" s="9"/>
      <c r="M117338" s="9"/>
      <c r="N117338" s="9"/>
    </row>
    <row r="117339" spans="12:14" x14ac:dyDescent="0.25">
      <c r="L117339" s="9"/>
      <c r="M117339" s="9"/>
      <c r="N117339" s="9"/>
    </row>
    <row r="117340" spans="12:14" x14ac:dyDescent="0.25">
      <c r="L117340" s="9"/>
      <c r="M117340" s="9"/>
      <c r="N117340" s="9"/>
    </row>
    <row r="117341" spans="12:14" x14ac:dyDescent="0.25">
      <c r="L117341" s="9"/>
      <c r="M117341" s="9"/>
      <c r="N117341" s="9"/>
    </row>
    <row r="117342" spans="12:14" x14ac:dyDescent="0.25">
      <c r="L117342" s="9"/>
      <c r="M117342" s="9"/>
      <c r="N117342" s="9"/>
    </row>
    <row r="117343" spans="12:14" x14ac:dyDescent="0.25">
      <c r="L117343" s="9"/>
      <c r="M117343" s="9"/>
      <c r="N117343" s="9"/>
    </row>
    <row r="117344" spans="12:14" x14ac:dyDescent="0.25">
      <c r="L117344" s="9"/>
      <c r="M117344" s="9"/>
      <c r="N117344" s="9"/>
    </row>
    <row r="117345" spans="12:14" x14ac:dyDescent="0.25">
      <c r="L117345" s="9"/>
      <c r="M117345" s="9"/>
      <c r="N117345" s="9"/>
    </row>
    <row r="117346" spans="12:14" x14ac:dyDescent="0.25">
      <c r="L117346" s="9"/>
      <c r="M117346" s="9"/>
      <c r="N117346" s="9"/>
    </row>
    <row r="117347" spans="12:14" x14ac:dyDescent="0.25">
      <c r="L117347" s="9"/>
      <c r="M117347" s="9"/>
      <c r="N117347" s="9"/>
    </row>
    <row r="117348" spans="12:14" x14ac:dyDescent="0.25">
      <c r="L117348" s="9"/>
      <c r="M117348" s="9"/>
      <c r="N117348" s="9"/>
    </row>
    <row r="117349" spans="12:14" x14ac:dyDescent="0.25">
      <c r="L117349" s="9"/>
      <c r="M117349" s="9"/>
      <c r="N117349" s="9"/>
    </row>
    <row r="117350" spans="12:14" x14ac:dyDescent="0.25">
      <c r="L117350" s="9"/>
      <c r="M117350" s="9"/>
      <c r="N117350" s="9"/>
    </row>
    <row r="117351" spans="12:14" x14ac:dyDescent="0.25">
      <c r="L117351" s="9"/>
      <c r="M117351" s="9"/>
      <c r="N117351" s="9"/>
    </row>
    <row r="117352" spans="12:14" x14ac:dyDescent="0.25">
      <c r="L117352" s="9"/>
      <c r="M117352" s="9"/>
      <c r="N117352" s="9"/>
    </row>
    <row r="117353" spans="12:14" x14ac:dyDescent="0.25">
      <c r="L117353" s="9"/>
      <c r="M117353" s="9"/>
      <c r="N117353" s="9"/>
    </row>
    <row r="117354" spans="12:14" x14ac:dyDescent="0.25">
      <c r="L117354" s="9"/>
      <c r="M117354" s="9"/>
      <c r="N117354" s="9"/>
    </row>
    <row r="117355" spans="12:14" x14ac:dyDescent="0.25">
      <c r="L117355" s="9"/>
      <c r="M117355" s="9"/>
      <c r="N117355" s="9"/>
    </row>
    <row r="117356" spans="12:14" x14ac:dyDescent="0.25">
      <c r="L117356" s="9"/>
      <c r="M117356" s="9"/>
      <c r="N117356" s="9"/>
    </row>
    <row r="117357" spans="12:14" x14ac:dyDescent="0.25">
      <c r="L117357" s="9"/>
      <c r="M117357" s="9"/>
      <c r="N117357" s="9"/>
    </row>
    <row r="117358" spans="12:14" x14ac:dyDescent="0.25">
      <c r="L117358" s="9"/>
      <c r="M117358" s="9"/>
      <c r="N117358" s="9"/>
    </row>
    <row r="117359" spans="12:14" x14ac:dyDescent="0.25">
      <c r="L117359" s="9"/>
      <c r="M117359" s="9"/>
      <c r="N117359" s="9"/>
    </row>
    <row r="117360" spans="12:14" x14ac:dyDescent="0.25">
      <c r="L117360" s="9"/>
      <c r="M117360" s="9"/>
      <c r="N117360" s="9"/>
    </row>
    <row r="117361" spans="12:14" x14ac:dyDescent="0.25">
      <c r="L117361" s="9"/>
      <c r="M117361" s="9"/>
      <c r="N117361" s="9"/>
    </row>
    <row r="117362" spans="12:14" x14ac:dyDescent="0.25">
      <c r="L117362" s="9"/>
      <c r="M117362" s="9"/>
      <c r="N117362" s="9"/>
    </row>
    <row r="117363" spans="12:14" x14ac:dyDescent="0.25">
      <c r="L117363" s="9"/>
      <c r="M117363" s="9"/>
      <c r="N117363" s="9"/>
    </row>
    <row r="117364" spans="12:14" x14ac:dyDescent="0.25">
      <c r="L117364" s="9"/>
      <c r="M117364" s="9"/>
      <c r="N117364" s="9"/>
    </row>
    <row r="117365" spans="12:14" x14ac:dyDescent="0.25">
      <c r="L117365" s="9"/>
      <c r="M117365" s="9"/>
      <c r="N117365" s="9"/>
    </row>
    <row r="117366" spans="12:14" x14ac:dyDescent="0.25">
      <c r="L117366" s="9"/>
      <c r="M117366" s="9"/>
      <c r="N117366" s="9"/>
    </row>
    <row r="117367" spans="12:14" x14ac:dyDescent="0.25">
      <c r="L117367" s="9"/>
      <c r="M117367" s="9"/>
      <c r="N117367" s="9"/>
    </row>
    <row r="117368" spans="12:14" x14ac:dyDescent="0.25">
      <c r="L117368" s="9"/>
      <c r="M117368" s="9"/>
      <c r="N117368" s="9"/>
    </row>
    <row r="117369" spans="12:14" x14ac:dyDescent="0.25">
      <c r="L117369" s="9"/>
      <c r="M117369" s="9"/>
      <c r="N117369" s="9"/>
    </row>
    <row r="117370" spans="12:14" x14ac:dyDescent="0.25">
      <c r="L117370" s="9"/>
      <c r="M117370" s="9"/>
      <c r="N117370" s="9"/>
    </row>
    <row r="117371" spans="12:14" x14ac:dyDescent="0.25">
      <c r="L117371" s="9"/>
      <c r="M117371" s="9"/>
      <c r="N117371" s="9"/>
    </row>
    <row r="117372" spans="12:14" x14ac:dyDescent="0.25">
      <c r="L117372" s="9"/>
      <c r="M117372" s="9"/>
      <c r="N117372" s="9"/>
    </row>
    <row r="117373" spans="12:14" x14ac:dyDescent="0.25">
      <c r="L117373" s="9"/>
      <c r="M117373" s="9"/>
      <c r="N117373" s="9"/>
    </row>
    <row r="117374" spans="12:14" x14ac:dyDescent="0.25">
      <c r="L117374" s="9"/>
      <c r="M117374" s="9"/>
      <c r="N117374" s="9"/>
    </row>
    <row r="117375" spans="12:14" x14ac:dyDescent="0.25">
      <c r="L117375" s="9"/>
      <c r="M117375" s="9"/>
      <c r="N117375" s="9"/>
    </row>
    <row r="117376" spans="12:14" x14ac:dyDescent="0.25">
      <c r="L117376" s="9"/>
      <c r="M117376" s="9"/>
      <c r="N117376" s="9"/>
    </row>
    <row r="117377" spans="12:14" x14ac:dyDescent="0.25">
      <c r="L117377" s="9"/>
      <c r="M117377" s="9"/>
      <c r="N117377" s="9"/>
    </row>
    <row r="117378" spans="12:14" x14ac:dyDescent="0.25">
      <c r="L117378" s="9"/>
      <c r="M117378" s="9"/>
      <c r="N117378" s="9"/>
    </row>
    <row r="117379" spans="12:14" x14ac:dyDescent="0.25">
      <c r="L117379" s="9"/>
      <c r="M117379" s="9"/>
      <c r="N117379" s="9"/>
    </row>
    <row r="117380" spans="12:14" x14ac:dyDescent="0.25">
      <c r="L117380" s="9"/>
      <c r="M117380" s="9"/>
      <c r="N117380" s="9"/>
    </row>
    <row r="117381" spans="12:14" x14ac:dyDescent="0.25">
      <c r="L117381" s="9"/>
      <c r="M117381" s="9"/>
      <c r="N117381" s="9"/>
    </row>
    <row r="117382" spans="12:14" x14ac:dyDescent="0.25">
      <c r="L117382" s="9"/>
      <c r="M117382" s="9"/>
      <c r="N117382" s="9"/>
    </row>
    <row r="117383" spans="12:14" x14ac:dyDescent="0.25">
      <c r="L117383" s="9"/>
      <c r="M117383" s="9"/>
      <c r="N117383" s="9"/>
    </row>
    <row r="117384" spans="12:14" x14ac:dyDescent="0.25">
      <c r="L117384" s="9"/>
      <c r="M117384" s="9"/>
      <c r="N117384" s="9"/>
    </row>
    <row r="117385" spans="12:14" x14ac:dyDescent="0.25">
      <c r="L117385" s="9"/>
      <c r="M117385" s="9"/>
      <c r="N117385" s="9"/>
    </row>
    <row r="117386" spans="12:14" x14ac:dyDescent="0.25">
      <c r="L117386" s="9"/>
      <c r="M117386" s="9"/>
      <c r="N117386" s="9"/>
    </row>
    <row r="117387" spans="12:14" x14ac:dyDescent="0.25">
      <c r="L117387" s="9"/>
      <c r="M117387" s="9"/>
      <c r="N117387" s="9"/>
    </row>
    <row r="117388" spans="12:14" x14ac:dyDescent="0.25">
      <c r="L117388" s="9"/>
      <c r="M117388" s="9"/>
      <c r="N117388" s="9"/>
    </row>
    <row r="117389" spans="12:14" x14ac:dyDescent="0.25">
      <c r="L117389" s="9"/>
      <c r="M117389" s="9"/>
      <c r="N117389" s="9"/>
    </row>
    <row r="117390" spans="12:14" x14ac:dyDescent="0.25">
      <c r="L117390" s="9"/>
      <c r="M117390" s="9"/>
      <c r="N117390" s="9"/>
    </row>
    <row r="117391" spans="12:14" x14ac:dyDescent="0.25">
      <c r="L117391" s="9"/>
      <c r="M117391" s="9"/>
      <c r="N117391" s="9"/>
    </row>
    <row r="117392" spans="12:14" x14ac:dyDescent="0.25">
      <c r="L117392" s="9"/>
      <c r="M117392" s="9"/>
      <c r="N117392" s="9"/>
    </row>
    <row r="117393" spans="12:14" x14ac:dyDescent="0.25">
      <c r="L117393" s="9"/>
      <c r="M117393" s="9"/>
      <c r="N117393" s="9"/>
    </row>
    <row r="117394" spans="12:14" x14ac:dyDescent="0.25">
      <c r="L117394" s="9"/>
      <c r="M117394" s="9"/>
      <c r="N117394" s="9"/>
    </row>
    <row r="117395" spans="12:14" x14ac:dyDescent="0.25">
      <c r="L117395" s="9"/>
      <c r="M117395" s="9"/>
      <c r="N117395" s="9"/>
    </row>
    <row r="117396" spans="12:14" x14ac:dyDescent="0.25">
      <c r="L117396" s="9"/>
      <c r="M117396" s="9"/>
      <c r="N117396" s="9"/>
    </row>
    <row r="117397" spans="12:14" x14ac:dyDescent="0.25">
      <c r="L117397" s="9"/>
      <c r="M117397" s="9"/>
      <c r="N117397" s="9"/>
    </row>
    <row r="117398" spans="12:14" x14ac:dyDescent="0.25">
      <c r="L117398" s="9"/>
      <c r="M117398" s="9"/>
      <c r="N117398" s="9"/>
    </row>
    <row r="117399" spans="12:14" x14ac:dyDescent="0.25">
      <c r="L117399" s="9"/>
      <c r="M117399" s="9"/>
      <c r="N117399" s="9"/>
    </row>
    <row r="117400" spans="12:14" x14ac:dyDescent="0.25">
      <c r="L117400" s="9"/>
      <c r="M117400" s="9"/>
      <c r="N117400" s="9"/>
    </row>
    <row r="117401" spans="12:14" x14ac:dyDescent="0.25">
      <c r="L117401" s="9"/>
      <c r="M117401" s="9"/>
      <c r="N117401" s="9"/>
    </row>
    <row r="117402" spans="12:14" x14ac:dyDescent="0.25">
      <c r="L117402" s="9"/>
      <c r="M117402" s="9"/>
      <c r="N117402" s="9"/>
    </row>
    <row r="117403" spans="12:14" x14ac:dyDescent="0.25">
      <c r="L117403" s="9"/>
      <c r="M117403" s="9"/>
      <c r="N117403" s="9"/>
    </row>
    <row r="117404" spans="12:14" x14ac:dyDescent="0.25">
      <c r="L117404" s="9"/>
      <c r="M117404" s="9"/>
      <c r="N117404" s="9"/>
    </row>
    <row r="117405" spans="12:14" x14ac:dyDescent="0.25">
      <c r="L117405" s="9"/>
      <c r="M117405" s="9"/>
      <c r="N117405" s="9"/>
    </row>
    <row r="117406" spans="12:14" x14ac:dyDescent="0.25">
      <c r="L117406" s="9"/>
      <c r="M117406" s="9"/>
      <c r="N117406" s="9"/>
    </row>
    <row r="117407" spans="12:14" x14ac:dyDescent="0.25">
      <c r="L117407" s="9"/>
      <c r="M117407" s="9"/>
      <c r="N117407" s="9"/>
    </row>
    <row r="117408" spans="12:14" x14ac:dyDescent="0.25">
      <c r="L117408" s="9"/>
      <c r="M117408" s="9"/>
      <c r="N117408" s="9"/>
    </row>
    <row r="117409" spans="12:14" x14ac:dyDescent="0.25">
      <c r="L117409" s="9"/>
      <c r="M117409" s="9"/>
      <c r="N117409" s="9"/>
    </row>
    <row r="117410" spans="12:14" x14ac:dyDescent="0.25">
      <c r="L117410" s="9"/>
      <c r="M117410" s="9"/>
      <c r="N117410" s="9"/>
    </row>
    <row r="117411" spans="12:14" x14ac:dyDescent="0.25">
      <c r="L117411" s="9"/>
      <c r="M117411" s="9"/>
      <c r="N117411" s="9"/>
    </row>
    <row r="117412" spans="12:14" x14ac:dyDescent="0.25">
      <c r="L117412" s="9"/>
      <c r="M117412" s="9"/>
      <c r="N117412" s="9"/>
    </row>
    <row r="117413" spans="12:14" x14ac:dyDescent="0.25">
      <c r="L117413" s="9"/>
      <c r="M117413" s="9"/>
      <c r="N117413" s="9"/>
    </row>
    <row r="117414" spans="12:14" x14ac:dyDescent="0.25">
      <c r="L117414" s="9"/>
      <c r="M117414" s="9"/>
      <c r="N117414" s="9"/>
    </row>
    <row r="117415" spans="12:14" x14ac:dyDescent="0.25">
      <c r="L117415" s="9"/>
      <c r="M117415" s="9"/>
      <c r="N117415" s="9"/>
    </row>
    <row r="117416" spans="12:14" x14ac:dyDescent="0.25">
      <c r="L117416" s="9"/>
      <c r="M117416" s="9"/>
      <c r="N117416" s="9"/>
    </row>
    <row r="117417" spans="12:14" x14ac:dyDescent="0.25">
      <c r="L117417" s="9"/>
      <c r="M117417" s="9"/>
      <c r="N117417" s="9"/>
    </row>
    <row r="117418" spans="12:14" x14ac:dyDescent="0.25">
      <c r="L117418" s="9"/>
      <c r="M117418" s="9"/>
      <c r="N117418" s="9"/>
    </row>
    <row r="117419" spans="12:14" x14ac:dyDescent="0.25">
      <c r="L117419" s="9"/>
      <c r="M117419" s="9"/>
      <c r="N117419" s="9"/>
    </row>
    <row r="117420" spans="12:14" x14ac:dyDescent="0.25">
      <c r="L117420" s="9"/>
      <c r="M117420" s="9"/>
      <c r="N117420" s="9"/>
    </row>
    <row r="117421" spans="12:14" x14ac:dyDescent="0.25">
      <c r="L117421" s="9"/>
      <c r="M117421" s="9"/>
      <c r="N117421" s="9"/>
    </row>
    <row r="117422" spans="12:14" x14ac:dyDescent="0.25">
      <c r="L117422" s="9"/>
      <c r="M117422" s="9"/>
      <c r="N117422" s="9"/>
    </row>
    <row r="117423" spans="12:14" x14ac:dyDescent="0.25">
      <c r="L117423" s="9"/>
      <c r="M117423" s="9"/>
      <c r="N117423" s="9"/>
    </row>
    <row r="117424" spans="12:14" x14ac:dyDescent="0.25">
      <c r="L117424" s="9"/>
      <c r="M117424" s="9"/>
      <c r="N117424" s="9"/>
    </row>
    <row r="117425" spans="12:14" x14ac:dyDescent="0.25">
      <c r="L117425" s="9"/>
      <c r="M117425" s="9"/>
      <c r="N117425" s="9"/>
    </row>
    <row r="117426" spans="12:14" x14ac:dyDescent="0.25">
      <c r="L117426" s="9"/>
      <c r="M117426" s="9"/>
      <c r="N117426" s="9"/>
    </row>
    <row r="117427" spans="12:14" x14ac:dyDescent="0.25">
      <c r="L117427" s="9"/>
      <c r="M117427" s="9"/>
      <c r="N117427" s="9"/>
    </row>
    <row r="117428" spans="12:14" x14ac:dyDescent="0.25">
      <c r="L117428" s="9"/>
      <c r="M117428" s="9"/>
      <c r="N117428" s="9"/>
    </row>
    <row r="117429" spans="12:14" x14ac:dyDescent="0.25">
      <c r="L117429" s="9"/>
      <c r="M117429" s="9"/>
      <c r="N117429" s="9"/>
    </row>
    <row r="117430" spans="12:14" x14ac:dyDescent="0.25">
      <c r="L117430" s="9"/>
      <c r="M117430" s="9"/>
      <c r="N117430" s="9"/>
    </row>
    <row r="117431" spans="12:14" x14ac:dyDescent="0.25">
      <c r="L117431" s="9"/>
      <c r="M117431" s="9"/>
      <c r="N117431" s="9"/>
    </row>
    <row r="117432" spans="12:14" x14ac:dyDescent="0.25">
      <c r="L117432" s="9"/>
      <c r="M117432" s="9"/>
      <c r="N117432" s="9"/>
    </row>
    <row r="117433" spans="12:14" x14ac:dyDescent="0.25">
      <c r="L117433" s="9"/>
      <c r="M117433" s="9"/>
      <c r="N117433" s="9"/>
    </row>
    <row r="117434" spans="12:14" x14ac:dyDescent="0.25">
      <c r="L117434" s="9"/>
      <c r="M117434" s="9"/>
      <c r="N117434" s="9"/>
    </row>
    <row r="117435" spans="12:14" x14ac:dyDescent="0.25">
      <c r="L117435" s="9"/>
      <c r="M117435" s="9"/>
      <c r="N117435" s="9"/>
    </row>
    <row r="117436" spans="12:14" x14ac:dyDescent="0.25">
      <c r="L117436" s="9"/>
      <c r="M117436" s="9"/>
      <c r="N117436" s="9"/>
    </row>
    <row r="117437" spans="12:14" x14ac:dyDescent="0.25">
      <c r="L117437" s="9"/>
      <c r="M117437" s="9"/>
      <c r="N117437" s="9"/>
    </row>
    <row r="117438" spans="12:14" x14ac:dyDescent="0.25">
      <c r="L117438" s="9"/>
      <c r="M117438" s="9"/>
      <c r="N117438" s="9"/>
    </row>
    <row r="117439" spans="12:14" x14ac:dyDescent="0.25">
      <c r="L117439" s="9"/>
      <c r="M117439" s="9"/>
      <c r="N117439" s="9"/>
    </row>
    <row r="117440" spans="12:14" x14ac:dyDescent="0.25">
      <c r="L117440" s="9"/>
      <c r="M117440" s="9"/>
      <c r="N117440" s="9"/>
    </row>
    <row r="117441" spans="12:14" x14ac:dyDescent="0.25">
      <c r="L117441" s="9"/>
      <c r="M117441" s="9"/>
      <c r="N117441" s="9"/>
    </row>
    <row r="117442" spans="12:14" x14ac:dyDescent="0.25">
      <c r="L117442" s="9"/>
      <c r="M117442" s="9"/>
      <c r="N117442" s="9"/>
    </row>
    <row r="117443" spans="12:14" x14ac:dyDescent="0.25">
      <c r="L117443" s="9"/>
      <c r="M117443" s="9"/>
      <c r="N117443" s="9"/>
    </row>
    <row r="117444" spans="12:14" x14ac:dyDescent="0.25">
      <c r="L117444" s="9"/>
      <c r="M117444" s="9"/>
      <c r="N117444" s="9"/>
    </row>
    <row r="117445" spans="12:14" x14ac:dyDescent="0.25">
      <c r="L117445" s="9"/>
      <c r="M117445" s="9"/>
      <c r="N117445" s="9"/>
    </row>
    <row r="117446" spans="12:14" x14ac:dyDescent="0.25">
      <c r="L117446" s="9"/>
      <c r="M117446" s="9"/>
      <c r="N117446" s="9"/>
    </row>
    <row r="117447" spans="12:14" x14ac:dyDescent="0.25">
      <c r="L117447" s="9"/>
      <c r="M117447" s="9"/>
      <c r="N117447" s="9"/>
    </row>
    <row r="117448" spans="12:14" x14ac:dyDescent="0.25">
      <c r="L117448" s="9"/>
      <c r="M117448" s="9"/>
      <c r="N117448" s="9"/>
    </row>
    <row r="117449" spans="12:14" x14ac:dyDescent="0.25">
      <c r="L117449" s="9"/>
      <c r="M117449" s="9"/>
      <c r="N117449" s="9"/>
    </row>
    <row r="117450" spans="12:14" x14ac:dyDescent="0.25">
      <c r="L117450" s="9"/>
      <c r="M117450" s="9"/>
      <c r="N117450" s="9"/>
    </row>
    <row r="117451" spans="12:14" x14ac:dyDescent="0.25">
      <c r="L117451" s="9"/>
      <c r="M117451" s="9"/>
      <c r="N117451" s="9"/>
    </row>
    <row r="117452" spans="12:14" x14ac:dyDescent="0.25">
      <c r="L117452" s="9"/>
      <c r="M117452" s="9"/>
      <c r="N117452" s="9"/>
    </row>
    <row r="117453" spans="12:14" x14ac:dyDescent="0.25">
      <c r="L117453" s="9"/>
      <c r="M117453" s="9"/>
      <c r="N117453" s="9"/>
    </row>
    <row r="117454" spans="12:14" x14ac:dyDescent="0.25">
      <c r="L117454" s="9"/>
      <c r="M117454" s="9"/>
      <c r="N117454" s="9"/>
    </row>
    <row r="117455" spans="12:14" x14ac:dyDescent="0.25">
      <c r="L117455" s="9"/>
      <c r="M117455" s="9"/>
      <c r="N117455" s="9"/>
    </row>
    <row r="117456" spans="12:14" x14ac:dyDescent="0.25">
      <c r="L117456" s="9"/>
      <c r="M117456" s="9"/>
      <c r="N117456" s="9"/>
    </row>
    <row r="117457" spans="12:14" x14ac:dyDescent="0.25">
      <c r="L117457" s="9"/>
      <c r="M117457" s="9"/>
      <c r="N117457" s="9"/>
    </row>
    <row r="117458" spans="12:14" x14ac:dyDescent="0.25">
      <c r="L117458" s="9"/>
      <c r="M117458" s="9"/>
      <c r="N117458" s="9"/>
    </row>
    <row r="117459" spans="12:14" x14ac:dyDescent="0.25">
      <c r="L117459" s="9"/>
      <c r="M117459" s="9"/>
      <c r="N117459" s="9"/>
    </row>
    <row r="117460" spans="12:14" x14ac:dyDescent="0.25">
      <c r="L117460" s="9"/>
      <c r="M117460" s="9"/>
      <c r="N117460" s="9"/>
    </row>
    <row r="117461" spans="12:14" x14ac:dyDescent="0.25">
      <c r="L117461" s="9"/>
      <c r="M117461" s="9"/>
      <c r="N117461" s="9"/>
    </row>
    <row r="117462" spans="12:14" x14ac:dyDescent="0.25">
      <c r="L117462" s="9"/>
      <c r="M117462" s="9"/>
      <c r="N117462" s="9"/>
    </row>
    <row r="117463" spans="12:14" x14ac:dyDescent="0.25">
      <c r="L117463" s="9"/>
      <c r="M117463" s="9"/>
      <c r="N117463" s="9"/>
    </row>
    <row r="117464" spans="12:14" x14ac:dyDescent="0.25">
      <c r="L117464" s="9"/>
      <c r="M117464" s="9"/>
      <c r="N117464" s="9"/>
    </row>
    <row r="117465" spans="12:14" x14ac:dyDescent="0.25">
      <c r="L117465" s="9"/>
      <c r="M117465" s="9"/>
      <c r="N117465" s="9"/>
    </row>
    <row r="117466" spans="12:14" x14ac:dyDescent="0.25">
      <c r="L117466" s="9"/>
      <c r="M117466" s="9"/>
      <c r="N117466" s="9"/>
    </row>
    <row r="117467" spans="12:14" x14ac:dyDescent="0.25">
      <c r="L117467" s="9"/>
      <c r="M117467" s="9"/>
      <c r="N117467" s="9"/>
    </row>
    <row r="117468" spans="12:14" x14ac:dyDescent="0.25">
      <c r="L117468" s="9"/>
      <c r="M117468" s="9"/>
      <c r="N117468" s="9"/>
    </row>
    <row r="117469" spans="12:14" x14ac:dyDescent="0.25">
      <c r="L117469" s="9"/>
      <c r="M117469" s="9"/>
      <c r="N117469" s="9"/>
    </row>
    <row r="117470" spans="12:14" x14ac:dyDescent="0.25">
      <c r="L117470" s="9"/>
      <c r="M117470" s="9"/>
      <c r="N117470" s="9"/>
    </row>
    <row r="117471" spans="12:14" x14ac:dyDescent="0.25">
      <c r="L117471" s="9"/>
      <c r="M117471" s="9"/>
      <c r="N117471" s="9"/>
    </row>
    <row r="117472" spans="12:14" x14ac:dyDescent="0.25">
      <c r="L117472" s="9"/>
      <c r="M117472" s="9"/>
      <c r="N117472" s="9"/>
    </row>
    <row r="117473" spans="12:14" x14ac:dyDescent="0.25">
      <c r="L117473" s="9"/>
      <c r="M117473" s="9"/>
      <c r="N117473" s="9"/>
    </row>
    <row r="117474" spans="12:14" x14ac:dyDescent="0.25">
      <c r="L117474" s="9"/>
      <c r="M117474" s="9"/>
      <c r="N117474" s="9"/>
    </row>
    <row r="117475" spans="12:14" x14ac:dyDescent="0.25">
      <c r="L117475" s="9"/>
      <c r="M117475" s="9"/>
      <c r="N117475" s="9"/>
    </row>
    <row r="117476" spans="12:14" x14ac:dyDescent="0.25">
      <c r="L117476" s="9"/>
      <c r="M117476" s="9"/>
      <c r="N117476" s="9"/>
    </row>
    <row r="117477" spans="12:14" x14ac:dyDescent="0.25">
      <c r="L117477" s="9"/>
      <c r="M117477" s="9"/>
      <c r="N117477" s="9"/>
    </row>
    <row r="117478" spans="12:14" x14ac:dyDescent="0.25">
      <c r="L117478" s="9"/>
      <c r="M117478" s="9"/>
      <c r="N117478" s="9"/>
    </row>
    <row r="117479" spans="12:14" x14ac:dyDescent="0.25">
      <c r="L117479" s="9"/>
      <c r="M117479" s="9"/>
      <c r="N117479" s="9"/>
    </row>
    <row r="117480" spans="12:14" x14ac:dyDescent="0.25">
      <c r="L117480" s="9"/>
      <c r="M117480" s="9"/>
      <c r="N117480" s="9"/>
    </row>
    <row r="117481" spans="12:14" x14ac:dyDescent="0.25">
      <c r="L117481" s="9"/>
      <c r="M117481" s="9"/>
      <c r="N117481" s="9"/>
    </row>
    <row r="117482" spans="12:14" x14ac:dyDescent="0.25">
      <c r="L117482" s="9"/>
      <c r="M117482" s="9"/>
      <c r="N117482" s="9"/>
    </row>
    <row r="117483" spans="12:14" x14ac:dyDescent="0.25">
      <c r="L117483" s="9"/>
      <c r="M117483" s="9"/>
      <c r="N117483" s="9"/>
    </row>
    <row r="117484" spans="12:14" x14ac:dyDescent="0.25">
      <c r="L117484" s="9"/>
      <c r="M117484" s="9"/>
      <c r="N117484" s="9"/>
    </row>
    <row r="117485" spans="12:14" x14ac:dyDescent="0.25">
      <c r="L117485" s="9"/>
      <c r="M117485" s="9"/>
      <c r="N117485" s="9"/>
    </row>
    <row r="117486" spans="12:14" x14ac:dyDescent="0.25">
      <c r="L117486" s="9"/>
      <c r="M117486" s="9"/>
      <c r="N117486" s="9"/>
    </row>
    <row r="117487" spans="12:14" x14ac:dyDescent="0.25">
      <c r="L117487" s="9"/>
      <c r="M117487" s="9"/>
      <c r="N117487" s="9"/>
    </row>
    <row r="117488" spans="12:14" x14ac:dyDescent="0.25">
      <c r="L117488" s="9"/>
      <c r="M117488" s="9"/>
      <c r="N117488" s="9"/>
    </row>
    <row r="117489" spans="12:14" x14ac:dyDescent="0.25">
      <c r="L117489" s="9"/>
      <c r="M117489" s="9"/>
      <c r="N117489" s="9"/>
    </row>
    <row r="117490" spans="12:14" x14ac:dyDescent="0.25">
      <c r="L117490" s="9"/>
      <c r="M117490" s="9"/>
      <c r="N117490" s="9"/>
    </row>
    <row r="117491" spans="12:14" x14ac:dyDescent="0.25">
      <c r="L117491" s="9"/>
      <c r="M117491" s="9"/>
      <c r="N117491" s="9"/>
    </row>
    <row r="117492" spans="12:14" x14ac:dyDescent="0.25">
      <c r="L117492" s="9"/>
      <c r="M117492" s="9"/>
      <c r="N117492" s="9"/>
    </row>
    <row r="117493" spans="12:14" x14ac:dyDescent="0.25">
      <c r="L117493" s="9"/>
      <c r="M117493" s="9"/>
      <c r="N117493" s="9"/>
    </row>
    <row r="117494" spans="12:14" x14ac:dyDescent="0.25">
      <c r="L117494" s="9"/>
      <c r="M117494" s="9"/>
      <c r="N117494" s="9"/>
    </row>
    <row r="117495" spans="12:14" x14ac:dyDescent="0.25">
      <c r="L117495" s="9"/>
      <c r="M117495" s="9"/>
      <c r="N117495" s="9"/>
    </row>
    <row r="117496" spans="12:14" x14ac:dyDescent="0.25">
      <c r="L117496" s="9"/>
      <c r="M117496" s="9"/>
      <c r="N117496" s="9"/>
    </row>
    <row r="117497" spans="12:14" x14ac:dyDescent="0.25">
      <c r="L117497" s="9"/>
      <c r="M117497" s="9"/>
      <c r="N117497" s="9"/>
    </row>
    <row r="117498" spans="12:14" x14ac:dyDescent="0.25">
      <c r="L117498" s="9"/>
      <c r="M117498" s="9"/>
      <c r="N117498" s="9"/>
    </row>
    <row r="117499" spans="12:14" x14ac:dyDescent="0.25">
      <c r="L117499" s="9"/>
      <c r="M117499" s="9"/>
      <c r="N117499" s="9"/>
    </row>
    <row r="117500" spans="12:14" x14ac:dyDescent="0.25">
      <c r="L117500" s="9"/>
      <c r="M117500" s="9"/>
      <c r="N117500" s="9"/>
    </row>
    <row r="117501" spans="12:14" x14ac:dyDescent="0.25">
      <c r="L117501" s="9"/>
      <c r="M117501" s="9"/>
      <c r="N117501" s="9"/>
    </row>
    <row r="117502" spans="12:14" x14ac:dyDescent="0.25">
      <c r="L117502" s="9"/>
      <c r="M117502" s="9"/>
      <c r="N117502" s="9"/>
    </row>
    <row r="117503" spans="12:14" x14ac:dyDescent="0.25">
      <c r="L117503" s="9"/>
      <c r="M117503" s="9"/>
      <c r="N117503" s="9"/>
    </row>
    <row r="117504" spans="12:14" x14ac:dyDescent="0.25">
      <c r="L117504" s="9"/>
      <c r="M117504" s="9"/>
      <c r="N117504" s="9"/>
    </row>
    <row r="117505" spans="12:14" x14ac:dyDescent="0.25">
      <c r="L117505" s="9"/>
      <c r="M117505" s="9"/>
      <c r="N117505" s="9"/>
    </row>
    <row r="117506" spans="12:14" x14ac:dyDescent="0.25">
      <c r="L117506" s="9"/>
      <c r="M117506" s="9"/>
      <c r="N117506" s="9"/>
    </row>
    <row r="117507" spans="12:14" x14ac:dyDescent="0.25">
      <c r="L117507" s="9"/>
      <c r="M117507" s="9"/>
      <c r="N117507" s="9"/>
    </row>
    <row r="117508" spans="12:14" x14ac:dyDescent="0.25">
      <c r="L117508" s="9"/>
      <c r="M117508" s="9"/>
      <c r="N117508" s="9"/>
    </row>
    <row r="117509" spans="12:14" x14ac:dyDescent="0.25">
      <c r="L117509" s="9"/>
      <c r="M117509" s="9"/>
      <c r="N117509" s="9"/>
    </row>
    <row r="117510" spans="12:14" x14ac:dyDescent="0.25">
      <c r="L117510" s="9"/>
      <c r="M117510" s="9"/>
      <c r="N117510" s="9"/>
    </row>
    <row r="117511" spans="12:14" x14ac:dyDescent="0.25">
      <c r="L117511" s="9"/>
      <c r="M117511" s="9"/>
      <c r="N117511" s="9"/>
    </row>
    <row r="117512" spans="12:14" x14ac:dyDescent="0.25">
      <c r="L117512" s="9"/>
      <c r="M117512" s="9"/>
      <c r="N117512" s="9"/>
    </row>
    <row r="117513" spans="12:14" x14ac:dyDescent="0.25">
      <c r="L117513" s="9"/>
      <c r="M117513" s="9"/>
      <c r="N117513" s="9"/>
    </row>
    <row r="117514" spans="12:14" x14ac:dyDescent="0.25">
      <c r="L117514" s="9"/>
      <c r="M117514" s="9"/>
      <c r="N117514" s="9"/>
    </row>
    <row r="117515" spans="12:14" x14ac:dyDescent="0.25">
      <c r="L117515" s="9"/>
      <c r="M117515" s="9"/>
      <c r="N117515" s="9"/>
    </row>
    <row r="117516" spans="12:14" x14ac:dyDescent="0.25">
      <c r="L117516" s="9"/>
      <c r="M117516" s="9"/>
      <c r="N117516" s="9"/>
    </row>
    <row r="117517" spans="12:14" x14ac:dyDescent="0.25">
      <c r="L117517" s="9"/>
      <c r="M117517" s="9"/>
      <c r="N117517" s="9"/>
    </row>
    <row r="117518" spans="12:14" x14ac:dyDescent="0.25">
      <c r="L117518" s="9"/>
      <c r="M117518" s="9"/>
      <c r="N117518" s="9"/>
    </row>
    <row r="117519" spans="12:14" x14ac:dyDescent="0.25">
      <c r="L117519" s="9"/>
      <c r="M117519" s="9"/>
      <c r="N117519" s="9"/>
    </row>
    <row r="117520" spans="12:14" x14ac:dyDescent="0.25">
      <c r="L117520" s="9"/>
      <c r="M117520" s="9"/>
      <c r="N117520" s="9"/>
    </row>
    <row r="117521" spans="12:14" x14ac:dyDescent="0.25">
      <c r="L117521" s="9"/>
      <c r="M117521" s="9"/>
      <c r="N117521" s="9"/>
    </row>
    <row r="117522" spans="12:14" x14ac:dyDescent="0.25">
      <c r="L117522" s="9"/>
      <c r="M117522" s="9"/>
      <c r="N117522" s="9"/>
    </row>
    <row r="117523" spans="12:14" x14ac:dyDescent="0.25">
      <c r="L117523" s="9"/>
      <c r="M117523" s="9"/>
      <c r="N117523" s="9"/>
    </row>
    <row r="117524" spans="12:14" x14ac:dyDescent="0.25">
      <c r="L117524" s="9"/>
      <c r="M117524" s="9"/>
      <c r="N117524" s="9"/>
    </row>
    <row r="117525" spans="12:14" x14ac:dyDescent="0.25">
      <c r="L117525" s="9"/>
      <c r="M117525" s="9"/>
      <c r="N117525" s="9"/>
    </row>
    <row r="117526" spans="12:14" x14ac:dyDescent="0.25">
      <c r="L117526" s="9"/>
      <c r="M117526" s="9"/>
      <c r="N117526" s="9"/>
    </row>
    <row r="117527" spans="12:14" x14ac:dyDescent="0.25">
      <c r="L117527" s="9"/>
      <c r="M117527" s="9"/>
      <c r="N117527" s="9"/>
    </row>
    <row r="117528" spans="12:14" x14ac:dyDescent="0.25">
      <c r="L117528" s="9"/>
      <c r="M117528" s="9"/>
      <c r="N117528" s="9"/>
    </row>
    <row r="117529" spans="12:14" x14ac:dyDescent="0.25">
      <c r="L117529" s="9"/>
      <c r="M117529" s="9"/>
      <c r="N117529" s="9"/>
    </row>
    <row r="117530" spans="12:14" x14ac:dyDescent="0.25">
      <c r="L117530" s="9"/>
      <c r="M117530" s="9"/>
      <c r="N117530" s="9"/>
    </row>
    <row r="117531" spans="12:14" x14ac:dyDescent="0.25">
      <c r="L117531" s="9"/>
      <c r="M117531" s="9"/>
      <c r="N117531" s="9"/>
    </row>
    <row r="117532" spans="12:14" x14ac:dyDescent="0.25">
      <c r="L117532" s="9"/>
      <c r="M117532" s="9"/>
      <c r="N117532" s="9"/>
    </row>
    <row r="117533" spans="12:14" x14ac:dyDescent="0.25">
      <c r="L117533" s="9"/>
      <c r="M117533" s="9"/>
      <c r="N117533" s="9"/>
    </row>
    <row r="117534" spans="12:14" x14ac:dyDescent="0.25">
      <c r="L117534" s="9"/>
      <c r="M117534" s="9"/>
      <c r="N117534" s="9"/>
    </row>
    <row r="117535" spans="12:14" x14ac:dyDescent="0.25">
      <c r="L117535" s="9"/>
      <c r="M117535" s="9"/>
      <c r="N117535" s="9"/>
    </row>
    <row r="117536" spans="12:14" x14ac:dyDescent="0.25">
      <c r="L117536" s="9"/>
      <c r="M117536" s="9"/>
      <c r="N117536" s="9"/>
    </row>
    <row r="117537" spans="12:14" x14ac:dyDescent="0.25">
      <c r="L117537" s="9"/>
      <c r="M117537" s="9"/>
      <c r="N117537" s="9"/>
    </row>
    <row r="117538" spans="12:14" x14ac:dyDescent="0.25">
      <c r="L117538" s="9"/>
      <c r="M117538" s="9"/>
      <c r="N117538" s="9"/>
    </row>
    <row r="117539" spans="12:14" x14ac:dyDescent="0.25">
      <c r="L117539" s="9"/>
      <c r="M117539" s="9"/>
      <c r="N117539" s="9"/>
    </row>
    <row r="117540" spans="12:14" x14ac:dyDescent="0.25">
      <c r="L117540" s="9"/>
      <c r="M117540" s="9"/>
      <c r="N117540" s="9"/>
    </row>
    <row r="117541" spans="12:14" x14ac:dyDescent="0.25">
      <c r="L117541" s="9"/>
      <c r="M117541" s="9"/>
      <c r="N117541" s="9"/>
    </row>
    <row r="117542" spans="12:14" x14ac:dyDescent="0.25">
      <c r="L117542" s="9"/>
      <c r="M117542" s="9"/>
      <c r="N117542" s="9"/>
    </row>
    <row r="117543" spans="12:14" x14ac:dyDescent="0.25">
      <c r="L117543" s="9"/>
      <c r="M117543" s="9"/>
      <c r="N117543" s="9"/>
    </row>
    <row r="117544" spans="12:14" x14ac:dyDescent="0.25">
      <c r="L117544" s="9"/>
      <c r="M117544" s="9"/>
      <c r="N117544" s="9"/>
    </row>
    <row r="117545" spans="12:14" x14ac:dyDescent="0.25">
      <c r="L117545" s="9"/>
      <c r="M117545" s="9"/>
      <c r="N117545" s="9"/>
    </row>
    <row r="117546" spans="12:14" x14ac:dyDescent="0.25">
      <c r="L117546" s="9"/>
      <c r="M117546" s="9"/>
      <c r="N117546" s="9"/>
    </row>
    <row r="117547" spans="12:14" x14ac:dyDescent="0.25">
      <c r="L117547" s="9"/>
      <c r="M117547" s="9"/>
      <c r="N117547" s="9"/>
    </row>
    <row r="117548" spans="12:14" x14ac:dyDescent="0.25">
      <c r="L117548" s="9"/>
      <c r="M117548" s="9"/>
      <c r="N117548" s="9"/>
    </row>
    <row r="117549" spans="12:14" x14ac:dyDescent="0.25">
      <c r="L117549" s="9"/>
      <c r="M117549" s="9"/>
      <c r="N117549" s="9"/>
    </row>
    <row r="117550" spans="12:14" x14ac:dyDescent="0.25">
      <c r="L117550" s="9"/>
      <c r="M117550" s="9"/>
      <c r="N117550" s="9"/>
    </row>
    <row r="117551" spans="12:14" x14ac:dyDescent="0.25">
      <c r="L117551" s="9"/>
      <c r="M117551" s="9"/>
      <c r="N117551" s="9"/>
    </row>
    <row r="117552" spans="12:14" x14ac:dyDescent="0.25">
      <c r="L117552" s="9"/>
      <c r="M117552" s="9"/>
      <c r="N117552" s="9"/>
    </row>
    <row r="117553" spans="12:14" x14ac:dyDescent="0.25">
      <c r="L117553" s="9"/>
      <c r="M117553" s="9"/>
      <c r="N117553" s="9"/>
    </row>
    <row r="117554" spans="12:14" x14ac:dyDescent="0.25">
      <c r="L117554" s="9"/>
      <c r="M117554" s="9"/>
      <c r="N117554" s="9"/>
    </row>
    <row r="117555" spans="12:14" x14ac:dyDescent="0.25">
      <c r="L117555" s="9"/>
      <c r="M117555" s="9"/>
      <c r="N117555" s="9"/>
    </row>
    <row r="117556" spans="12:14" x14ac:dyDescent="0.25">
      <c r="L117556" s="9"/>
      <c r="M117556" s="9"/>
      <c r="N117556" s="9"/>
    </row>
    <row r="117557" spans="12:14" x14ac:dyDescent="0.25">
      <c r="L117557" s="9"/>
      <c r="M117557" s="9"/>
      <c r="N117557" s="9"/>
    </row>
    <row r="117558" spans="12:14" x14ac:dyDescent="0.25">
      <c r="L117558" s="9"/>
      <c r="M117558" s="9"/>
      <c r="N117558" s="9"/>
    </row>
    <row r="117559" spans="12:14" x14ac:dyDescent="0.25">
      <c r="L117559" s="9"/>
      <c r="M117559" s="9"/>
      <c r="N117559" s="9"/>
    </row>
    <row r="117560" spans="12:14" x14ac:dyDescent="0.25">
      <c r="L117560" s="9"/>
      <c r="M117560" s="9"/>
      <c r="N117560" s="9"/>
    </row>
    <row r="117561" spans="12:14" x14ac:dyDescent="0.25">
      <c r="L117561" s="9"/>
      <c r="M117561" s="9"/>
      <c r="N117561" s="9"/>
    </row>
    <row r="117562" spans="12:14" x14ac:dyDescent="0.25">
      <c r="L117562" s="9"/>
      <c r="M117562" s="9"/>
      <c r="N117562" s="9"/>
    </row>
    <row r="117563" spans="12:14" x14ac:dyDescent="0.25">
      <c r="L117563" s="9"/>
      <c r="M117563" s="9"/>
      <c r="N117563" s="9"/>
    </row>
    <row r="117564" spans="12:14" x14ac:dyDescent="0.25">
      <c r="L117564" s="9"/>
      <c r="M117564" s="9"/>
      <c r="N117564" s="9"/>
    </row>
    <row r="117565" spans="12:14" x14ac:dyDescent="0.25">
      <c r="L117565" s="9"/>
      <c r="M117565" s="9"/>
      <c r="N117565" s="9"/>
    </row>
    <row r="117566" spans="12:14" x14ac:dyDescent="0.25">
      <c r="L117566" s="9"/>
      <c r="M117566" s="9"/>
      <c r="N117566" s="9"/>
    </row>
    <row r="117567" spans="12:14" x14ac:dyDescent="0.25">
      <c r="L117567" s="9"/>
      <c r="M117567" s="9"/>
      <c r="N117567" s="9"/>
    </row>
    <row r="117568" spans="12:14" x14ac:dyDescent="0.25">
      <c r="L117568" s="9"/>
      <c r="M117568" s="9"/>
      <c r="N117568" s="9"/>
    </row>
    <row r="117569" spans="12:14" x14ac:dyDescent="0.25">
      <c r="L117569" s="9"/>
      <c r="M117569" s="9"/>
      <c r="N117569" s="9"/>
    </row>
    <row r="117570" spans="12:14" x14ac:dyDescent="0.25">
      <c r="L117570" s="9"/>
      <c r="M117570" s="9"/>
      <c r="N117570" s="9"/>
    </row>
    <row r="117571" spans="12:14" x14ac:dyDescent="0.25">
      <c r="L117571" s="9"/>
      <c r="M117571" s="9"/>
      <c r="N117571" s="9"/>
    </row>
    <row r="117572" spans="12:14" x14ac:dyDescent="0.25">
      <c r="L117572" s="9"/>
      <c r="M117572" s="9"/>
      <c r="N117572" s="9"/>
    </row>
    <row r="117573" spans="12:14" x14ac:dyDescent="0.25">
      <c r="L117573" s="9"/>
      <c r="M117573" s="9"/>
      <c r="N117573" s="9"/>
    </row>
    <row r="117574" spans="12:14" x14ac:dyDescent="0.25">
      <c r="L117574" s="9"/>
      <c r="M117574" s="9"/>
      <c r="N117574" s="9"/>
    </row>
    <row r="117575" spans="12:14" x14ac:dyDescent="0.25">
      <c r="L117575" s="9"/>
      <c r="M117575" s="9"/>
      <c r="N117575" s="9"/>
    </row>
    <row r="117576" spans="12:14" x14ac:dyDescent="0.25">
      <c r="L117576" s="9"/>
      <c r="M117576" s="9"/>
      <c r="N117576" s="9"/>
    </row>
    <row r="117577" spans="12:14" x14ac:dyDescent="0.25">
      <c r="L117577" s="9"/>
      <c r="M117577" s="9"/>
      <c r="N117577" s="9"/>
    </row>
    <row r="117578" spans="12:14" x14ac:dyDescent="0.25">
      <c r="L117578" s="9"/>
      <c r="M117578" s="9"/>
      <c r="N117578" s="9"/>
    </row>
    <row r="117579" spans="12:14" x14ac:dyDescent="0.25">
      <c r="L117579" s="9"/>
      <c r="M117579" s="9"/>
      <c r="N117579" s="9"/>
    </row>
    <row r="117580" spans="12:14" x14ac:dyDescent="0.25">
      <c r="L117580" s="9"/>
      <c r="M117580" s="9"/>
      <c r="N117580" s="9"/>
    </row>
    <row r="117581" spans="12:14" x14ac:dyDescent="0.25">
      <c r="L117581" s="9"/>
      <c r="M117581" s="9"/>
      <c r="N117581" s="9"/>
    </row>
    <row r="117582" spans="12:14" x14ac:dyDescent="0.25">
      <c r="L117582" s="9"/>
      <c r="M117582" s="9"/>
      <c r="N117582" s="9"/>
    </row>
    <row r="117583" spans="12:14" x14ac:dyDescent="0.25">
      <c r="L117583" s="9"/>
      <c r="M117583" s="9"/>
      <c r="N117583" s="9"/>
    </row>
    <row r="117584" spans="12:14" x14ac:dyDescent="0.25">
      <c r="L117584" s="9"/>
      <c r="M117584" s="9"/>
      <c r="N117584" s="9"/>
    </row>
    <row r="117585" spans="12:14" x14ac:dyDescent="0.25">
      <c r="L117585" s="9"/>
      <c r="M117585" s="9"/>
      <c r="N117585" s="9"/>
    </row>
    <row r="117586" spans="12:14" x14ac:dyDescent="0.25">
      <c r="L117586" s="9"/>
      <c r="M117586" s="9"/>
      <c r="N117586" s="9"/>
    </row>
    <row r="117587" spans="12:14" x14ac:dyDescent="0.25">
      <c r="L117587" s="9"/>
      <c r="M117587" s="9"/>
      <c r="N117587" s="9"/>
    </row>
    <row r="117588" spans="12:14" x14ac:dyDescent="0.25">
      <c r="L117588" s="9"/>
      <c r="M117588" s="9"/>
      <c r="N117588" s="9"/>
    </row>
    <row r="117589" spans="12:14" x14ac:dyDescent="0.25">
      <c r="L117589" s="9"/>
      <c r="M117589" s="9"/>
      <c r="N117589" s="9"/>
    </row>
    <row r="117590" spans="12:14" x14ac:dyDescent="0.25">
      <c r="L117590" s="9"/>
      <c r="M117590" s="9"/>
      <c r="N117590" s="9"/>
    </row>
    <row r="117591" spans="12:14" x14ac:dyDescent="0.25">
      <c r="L117591" s="9"/>
      <c r="M117591" s="9"/>
      <c r="N117591" s="9"/>
    </row>
    <row r="117592" spans="12:14" x14ac:dyDescent="0.25">
      <c r="L117592" s="9"/>
      <c r="M117592" s="9"/>
      <c r="N117592" s="9"/>
    </row>
    <row r="117593" spans="12:14" x14ac:dyDescent="0.25">
      <c r="L117593" s="9"/>
      <c r="M117593" s="9"/>
      <c r="N117593" s="9"/>
    </row>
    <row r="117594" spans="12:14" x14ac:dyDescent="0.25">
      <c r="L117594" s="9"/>
      <c r="M117594" s="9"/>
      <c r="N117594" s="9"/>
    </row>
    <row r="117595" spans="12:14" x14ac:dyDescent="0.25">
      <c r="L117595" s="9"/>
      <c r="M117595" s="9"/>
      <c r="N117595" s="9"/>
    </row>
    <row r="117596" spans="12:14" x14ac:dyDescent="0.25">
      <c r="L117596" s="9"/>
      <c r="M117596" s="9"/>
      <c r="N117596" s="9"/>
    </row>
    <row r="117597" spans="12:14" x14ac:dyDescent="0.25">
      <c r="L117597" s="9"/>
      <c r="M117597" s="9"/>
      <c r="N117597" s="9"/>
    </row>
    <row r="117598" spans="12:14" x14ac:dyDescent="0.25">
      <c r="L117598" s="9"/>
      <c r="M117598" s="9"/>
      <c r="N117598" s="9"/>
    </row>
    <row r="117599" spans="12:14" x14ac:dyDescent="0.25">
      <c r="L117599" s="9"/>
      <c r="M117599" s="9"/>
      <c r="N117599" s="9"/>
    </row>
    <row r="117600" spans="12:14" x14ac:dyDescent="0.25">
      <c r="L117600" s="9"/>
      <c r="M117600" s="9"/>
      <c r="N117600" s="9"/>
    </row>
    <row r="117601" spans="12:14" x14ac:dyDescent="0.25">
      <c r="L117601" s="9"/>
      <c r="M117601" s="9"/>
      <c r="N117601" s="9"/>
    </row>
    <row r="117602" spans="12:14" x14ac:dyDescent="0.25">
      <c r="L117602" s="9"/>
      <c r="M117602" s="9"/>
      <c r="N117602" s="9"/>
    </row>
    <row r="117603" spans="12:14" x14ac:dyDescent="0.25">
      <c r="L117603" s="9"/>
      <c r="M117603" s="9"/>
      <c r="N117603" s="9"/>
    </row>
    <row r="117604" spans="12:14" x14ac:dyDescent="0.25">
      <c r="L117604" s="9"/>
      <c r="M117604" s="9"/>
      <c r="N117604" s="9"/>
    </row>
    <row r="117605" spans="12:14" x14ac:dyDescent="0.25">
      <c r="L117605" s="9"/>
      <c r="M117605" s="9"/>
      <c r="N117605" s="9"/>
    </row>
    <row r="117606" spans="12:14" x14ac:dyDescent="0.25">
      <c r="L117606" s="9"/>
      <c r="M117606" s="9"/>
      <c r="N117606" s="9"/>
    </row>
    <row r="117607" spans="12:14" x14ac:dyDescent="0.25">
      <c r="L117607" s="9"/>
      <c r="M117607" s="9"/>
      <c r="N117607" s="9"/>
    </row>
    <row r="117608" spans="12:14" x14ac:dyDescent="0.25">
      <c r="L117608" s="9"/>
      <c r="M117608" s="9"/>
      <c r="N117608" s="9"/>
    </row>
    <row r="117609" spans="12:14" x14ac:dyDescent="0.25">
      <c r="L117609" s="9"/>
      <c r="M117609" s="9"/>
      <c r="N117609" s="9"/>
    </row>
    <row r="117610" spans="12:14" x14ac:dyDescent="0.25">
      <c r="L117610" s="9"/>
      <c r="M117610" s="9"/>
      <c r="N117610" s="9"/>
    </row>
    <row r="117611" spans="12:14" x14ac:dyDescent="0.25">
      <c r="L117611" s="9"/>
      <c r="M117611" s="9"/>
      <c r="N117611" s="9"/>
    </row>
    <row r="117612" spans="12:14" x14ac:dyDescent="0.25">
      <c r="L117612" s="9"/>
      <c r="M117612" s="9"/>
      <c r="N117612" s="9"/>
    </row>
    <row r="117613" spans="12:14" x14ac:dyDescent="0.25">
      <c r="L117613" s="9"/>
      <c r="M117613" s="9"/>
      <c r="N117613" s="9"/>
    </row>
    <row r="117614" spans="12:14" x14ac:dyDescent="0.25">
      <c r="L117614" s="9"/>
      <c r="M117614" s="9"/>
      <c r="N117614" s="9"/>
    </row>
    <row r="117615" spans="12:14" x14ac:dyDescent="0.25">
      <c r="L117615" s="9"/>
      <c r="M117615" s="9"/>
      <c r="N117615" s="9"/>
    </row>
    <row r="117616" spans="12:14" x14ac:dyDescent="0.25">
      <c r="L117616" s="9"/>
      <c r="M117616" s="9"/>
      <c r="N117616" s="9"/>
    </row>
    <row r="117617" spans="12:14" x14ac:dyDescent="0.25">
      <c r="L117617" s="9"/>
      <c r="M117617" s="9"/>
      <c r="N117617" s="9"/>
    </row>
    <row r="117618" spans="12:14" x14ac:dyDescent="0.25">
      <c r="L117618" s="9"/>
      <c r="M117618" s="9"/>
      <c r="N117618" s="9"/>
    </row>
    <row r="117619" spans="12:14" x14ac:dyDescent="0.25">
      <c r="L117619" s="9"/>
      <c r="M117619" s="9"/>
      <c r="N117619" s="9"/>
    </row>
    <row r="117620" spans="12:14" x14ac:dyDescent="0.25">
      <c r="L117620" s="9"/>
      <c r="M117620" s="9"/>
      <c r="N117620" s="9"/>
    </row>
    <row r="117621" spans="12:14" x14ac:dyDescent="0.25">
      <c r="L117621" s="9"/>
      <c r="M117621" s="9"/>
      <c r="N117621" s="9"/>
    </row>
    <row r="117622" spans="12:14" x14ac:dyDescent="0.25">
      <c r="L117622" s="9"/>
      <c r="M117622" s="9"/>
      <c r="N117622" s="9"/>
    </row>
    <row r="117623" spans="12:14" x14ac:dyDescent="0.25">
      <c r="L117623" s="9"/>
      <c r="M117623" s="9"/>
      <c r="N117623" s="9"/>
    </row>
    <row r="117624" spans="12:14" x14ac:dyDescent="0.25">
      <c r="L117624" s="9"/>
      <c r="M117624" s="9"/>
      <c r="N117624" s="9"/>
    </row>
    <row r="117625" spans="12:14" x14ac:dyDescent="0.25">
      <c r="L117625" s="9"/>
      <c r="M117625" s="9"/>
      <c r="N117625" s="9"/>
    </row>
    <row r="117626" spans="12:14" x14ac:dyDescent="0.25">
      <c r="L117626" s="9"/>
      <c r="M117626" s="9"/>
      <c r="N117626" s="9"/>
    </row>
    <row r="117627" spans="12:14" x14ac:dyDescent="0.25">
      <c r="L117627" s="9"/>
      <c r="M117627" s="9"/>
      <c r="N117627" s="9"/>
    </row>
    <row r="117628" spans="12:14" x14ac:dyDescent="0.25">
      <c r="L117628" s="9"/>
      <c r="M117628" s="9"/>
      <c r="N117628" s="9"/>
    </row>
    <row r="117629" spans="12:14" x14ac:dyDescent="0.25">
      <c r="L117629" s="9"/>
      <c r="M117629" s="9"/>
      <c r="N117629" s="9"/>
    </row>
    <row r="117630" spans="12:14" x14ac:dyDescent="0.25">
      <c r="L117630" s="9"/>
      <c r="M117630" s="9"/>
      <c r="N117630" s="9"/>
    </row>
    <row r="117631" spans="12:14" x14ac:dyDescent="0.25">
      <c r="L117631" s="9"/>
      <c r="M117631" s="9"/>
      <c r="N117631" s="9"/>
    </row>
    <row r="117632" spans="12:14" x14ac:dyDescent="0.25">
      <c r="L117632" s="9"/>
      <c r="M117632" s="9"/>
      <c r="N117632" s="9"/>
    </row>
    <row r="117633" spans="12:14" x14ac:dyDescent="0.25">
      <c r="L117633" s="9"/>
      <c r="M117633" s="9"/>
      <c r="N117633" s="9"/>
    </row>
    <row r="117634" spans="12:14" x14ac:dyDescent="0.25">
      <c r="L117634" s="9"/>
      <c r="M117634" s="9"/>
      <c r="N117634" s="9"/>
    </row>
    <row r="117635" spans="12:14" x14ac:dyDescent="0.25">
      <c r="L117635" s="9"/>
      <c r="M117635" s="9"/>
      <c r="N117635" s="9"/>
    </row>
    <row r="117636" spans="12:14" x14ac:dyDescent="0.25">
      <c r="L117636" s="9"/>
      <c r="M117636" s="9"/>
      <c r="N117636" s="9"/>
    </row>
    <row r="117637" spans="12:14" x14ac:dyDescent="0.25">
      <c r="L117637" s="9"/>
      <c r="M117637" s="9"/>
      <c r="N117637" s="9"/>
    </row>
    <row r="117638" spans="12:14" x14ac:dyDescent="0.25">
      <c r="L117638" s="9"/>
      <c r="M117638" s="9"/>
      <c r="N117638" s="9"/>
    </row>
    <row r="117639" spans="12:14" x14ac:dyDescent="0.25">
      <c r="L117639" s="9"/>
      <c r="M117639" s="9"/>
      <c r="N117639" s="9"/>
    </row>
    <row r="117640" spans="12:14" x14ac:dyDescent="0.25">
      <c r="L117640" s="9"/>
      <c r="M117640" s="9"/>
      <c r="N117640" s="9"/>
    </row>
    <row r="117641" spans="12:14" x14ac:dyDescent="0.25">
      <c r="L117641" s="9"/>
      <c r="M117641" s="9"/>
      <c r="N117641" s="9"/>
    </row>
    <row r="117642" spans="12:14" x14ac:dyDescent="0.25">
      <c r="L117642" s="9"/>
      <c r="M117642" s="9"/>
      <c r="N117642" s="9"/>
    </row>
    <row r="117643" spans="12:14" x14ac:dyDescent="0.25">
      <c r="L117643" s="9"/>
      <c r="M117643" s="9"/>
      <c r="N117643" s="9"/>
    </row>
    <row r="117644" spans="12:14" x14ac:dyDescent="0.25">
      <c r="L117644" s="9"/>
      <c r="M117644" s="9"/>
      <c r="N117644" s="9"/>
    </row>
    <row r="117645" spans="12:14" x14ac:dyDescent="0.25">
      <c r="L117645" s="9"/>
      <c r="M117645" s="9"/>
      <c r="N117645" s="9"/>
    </row>
    <row r="117646" spans="12:14" x14ac:dyDescent="0.25">
      <c r="L117646" s="9"/>
      <c r="M117646" s="9"/>
      <c r="N117646" s="9"/>
    </row>
    <row r="117647" spans="12:14" x14ac:dyDescent="0.25">
      <c r="L117647" s="9"/>
      <c r="M117647" s="9"/>
      <c r="N117647" s="9"/>
    </row>
    <row r="117648" spans="12:14" x14ac:dyDescent="0.25">
      <c r="L117648" s="9"/>
      <c r="M117648" s="9"/>
      <c r="N117648" s="9"/>
    </row>
    <row r="117649" spans="12:14" x14ac:dyDescent="0.25">
      <c r="L117649" s="9"/>
      <c r="M117649" s="9"/>
      <c r="N117649" s="9"/>
    </row>
    <row r="117650" spans="12:14" x14ac:dyDescent="0.25">
      <c r="L117650" s="9"/>
      <c r="M117650" s="9"/>
      <c r="N117650" s="9"/>
    </row>
    <row r="117651" spans="12:14" x14ac:dyDescent="0.25">
      <c r="L117651" s="9"/>
      <c r="M117651" s="9"/>
      <c r="N117651" s="9"/>
    </row>
    <row r="117652" spans="12:14" x14ac:dyDescent="0.25">
      <c r="L117652" s="9"/>
      <c r="M117652" s="9"/>
      <c r="N117652" s="9"/>
    </row>
    <row r="117653" spans="12:14" x14ac:dyDescent="0.25">
      <c r="L117653" s="9"/>
      <c r="M117653" s="9"/>
      <c r="N117653" s="9"/>
    </row>
    <row r="117654" spans="12:14" x14ac:dyDescent="0.25">
      <c r="L117654" s="9"/>
      <c r="M117654" s="9"/>
      <c r="N117654" s="9"/>
    </row>
    <row r="117655" spans="12:14" x14ac:dyDescent="0.25">
      <c r="L117655" s="9"/>
      <c r="M117655" s="9"/>
      <c r="N117655" s="9"/>
    </row>
    <row r="117656" spans="12:14" x14ac:dyDescent="0.25">
      <c r="L117656" s="9"/>
      <c r="M117656" s="9"/>
      <c r="N117656" s="9"/>
    </row>
    <row r="117657" spans="12:14" x14ac:dyDescent="0.25">
      <c r="L117657" s="9"/>
      <c r="M117657" s="9"/>
      <c r="N117657" s="9"/>
    </row>
    <row r="117658" spans="12:14" x14ac:dyDescent="0.25">
      <c r="L117658" s="9"/>
      <c r="M117658" s="9"/>
      <c r="N117658" s="9"/>
    </row>
    <row r="117659" spans="12:14" x14ac:dyDescent="0.25">
      <c r="L117659" s="9"/>
      <c r="M117659" s="9"/>
      <c r="N117659" s="9"/>
    </row>
    <row r="117660" spans="12:14" x14ac:dyDescent="0.25">
      <c r="L117660" s="9"/>
      <c r="M117660" s="9"/>
      <c r="N117660" s="9"/>
    </row>
    <row r="117661" spans="12:14" x14ac:dyDescent="0.25">
      <c r="L117661" s="9"/>
      <c r="M117661" s="9"/>
      <c r="N117661" s="9"/>
    </row>
    <row r="117662" spans="12:14" x14ac:dyDescent="0.25">
      <c r="L117662" s="9"/>
      <c r="M117662" s="9"/>
      <c r="N117662" s="9"/>
    </row>
    <row r="117663" spans="12:14" x14ac:dyDescent="0.25">
      <c r="L117663" s="9"/>
      <c r="M117663" s="9"/>
      <c r="N117663" s="9"/>
    </row>
    <row r="117664" spans="12:14" x14ac:dyDescent="0.25">
      <c r="L117664" s="9"/>
      <c r="M117664" s="9"/>
      <c r="N117664" s="9"/>
    </row>
    <row r="117665" spans="12:14" x14ac:dyDescent="0.25">
      <c r="L117665" s="9"/>
      <c r="M117665" s="9"/>
      <c r="N117665" s="9"/>
    </row>
    <row r="117666" spans="12:14" x14ac:dyDescent="0.25">
      <c r="L117666" s="9"/>
      <c r="M117666" s="9"/>
      <c r="N117666" s="9"/>
    </row>
    <row r="117667" spans="12:14" x14ac:dyDescent="0.25">
      <c r="L117667" s="9"/>
      <c r="M117667" s="9"/>
      <c r="N117667" s="9"/>
    </row>
    <row r="117668" spans="12:14" x14ac:dyDescent="0.25">
      <c r="L117668" s="9"/>
      <c r="M117668" s="9"/>
      <c r="N117668" s="9"/>
    </row>
    <row r="117669" spans="12:14" x14ac:dyDescent="0.25">
      <c r="L117669" s="9"/>
      <c r="M117669" s="9"/>
      <c r="N117669" s="9"/>
    </row>
    <row r="117670" spans="12:14" x14ac:dyDescent="0.25">
      <c r="L117670" s="9"/>
      <c r="M117670" s="9"/>
      <c r="N117670" s="9"/>
    </row>
    <row r="117671" spans="12:14" x14ac:dyDescent="0.25">
      <c r="L117671" s="9"/>
      <c r="M117671" s="9"/>
      <c r="N117671" s="9"/>
    </row>
    <row r="117672" spans="12:14" x14ac:dyDescent="0.25">
      <c r="L117672" s="9"/>
      <c r="M117672" s="9"/>
      <c r="N117672" s="9"/>
    </row>
    <row r="117673" spans="12:14" x14ac:dyDescent="0.25">
      <c r="L117673" s="9"/>
      <c r="M117673" s="9"/>
      <c r="N117673" s="9"/>
    </row>
    <row r="117674" spans="12:14" x14ac:dyDescent="0.25">
      <c r="L117674" s="9"/>
      <c r="M117674" s="9"/>
      <c r="N117674" s="9"/>
    </row>
    <row r="117675" spans="12:14" x14ac:dyDescent="0.25">
      <c r="L117675" s="9"/>
      <c r="M117675" s="9"/>
      <c r="N117675" s="9"/>
    </row>
    <row r="117676" spans="12:14" x14ac:dyDescent="0.25">
      <c r="L117676" s="9"/>
      <c r="M117676" s="9"/>
      <c r="N117676" s="9"/>
    </row>
    <row r="117677" spans="12:14" x14ac:dyDescent="0.25">
      <c r="L117677" s="9"/>
      <c r="M117677" s="9"/>
      <c r="N117677" s="9"/>
    </row>
    <row r="117678" spans="12:14" x14ac:dyDescent="0.25">
      <c r="L117678" s="9"/>
      <c r="M117678" s="9"/>
      <c r="N117678" s="9"/>
    </row>
    <row r="117679" spans="12:14" x14ac:dyDescent="0.25">
      <c r="L117679" s="9"/>
      <c r="M117679" s="9"/>
      <c r="N117679" s="9"/>
    </row>
    <row r="117680" spans="12:14" x14ac:dyDescent="0.25">
      <c r="L117680" s="9"/>
      <c r="M117680" s="9"/>
      <c r="N117680" s="9"/>
    </row>
    <row r="117681" spans="12:14" x14ac:dyDescent="0.25">
      <c r="L117681" s="9"/>
      <c r="M117681" s="9"/>
      <c r="N117681" s="9"/>
    </row>
    <row r="117682" spans="12:14" x14ac:dyDescent="0.25">
      <c r="L117682" s="9"/>
      <c r="M117682" s="9"/>
      <c r="N117682" s="9"/>
    </row>
    <row r="117683" spans="12:14" x14ac:dyDescent="0.25">
      <c r="L117683" s="9"/>
      <c r="M117683" s="9"/>
      <c r="N117683" s="9"/>
    </row>
    <row r="117684" spans="12:14" x14ac:dyDescent="0.25">
      <c r="L117684" s="9"/>
      <c r="M117684" s="9"/>
      <c r="N117684" s="9"/>
    </row>
    <row r="117685" spans="12:14" x14ac:dyDescent="0.25">
      <c r="L117685" s="9"/>
      <c r="M117685" s="9"/>
      <c r="N117685" s="9"/>
    </row>
    <row r="117686" spans="12:14" x14ac:dyDescent="0.25">
      <c r="L117686" s="9"/>
      <c r="M117686" s="9"/>
      <c r="N117686" s="9"/>
    </row>
    <row r="117687" spans="12:14" x14ac:dyDescent="0.25">
      <c r="L117687" s="9"/>
      <c r="M117687" s="9"/>
      <c r="N117687" s="9"/>
    </row>
    <row r="117688" spans="12:14" x14ac:dyDescent="0.25">
      <c r="L117688" s="9"/>
      <c r="M117688" s="9"/>
      <c r="N117688" s="9"/>
    </row>
    <row r="117689" spans="12:14" x14ac:dyDescent="0.25">
      <c r="L117689" s="9"/>
      <c r="M117689" s="9"/>
      <c r="N117689" s="9"/>
    </row>
    <row r="117690" spans="12:14" x14ac:dyDescent="0.25">
      <c r="L117690" s="9"/>
      <c r="M117690" s="9"/>
      <c r="N117690" s="9"/>
    </row>
    <row r="117691" spans="12:14" x14ac:dyDescent="0.25">
      <c r="L117691" s="9"/>
      <c r="M117691" s="9"/>
      <c r="N117691" s="9"/>
    </row>
    <row r="117692" spans="12:14" x14ac:dyDescent="0.25">
      <c r="L117692" s="9"/>
      <c r="M117692" s="9"/>
      <c r="N117692" s="9"/>
    </row>
    <row r="117693" spans="12:14" x14ac:dyDescent="0.25">
      <c r="L117693" s="9"/>
      <c r="M117693" s="9"/>
      <c r="N117693" s="9"/>
    </row>
    <row r="117694" spans="12:14" x14ac:dyDescent="0.25">
      <c r="L117694" s="9"/>
      <c r="M117694" s="9"/>
      <c r="N117694" s="9"/>
    </row>
    <row r="117695" spans="12:14" x14ac:dyDescent="0.25">
      <c r="L117695" s="9"/>
      <c r="M117695" s="9"/>
      <c r="N117695" s="9"/>
    </row>
    <row r="117696" spans="12:14" x14ac:dyDescent="0.25">
      <c r="L117696" s="9"/>
      <c r="M117696" s="9"/>
      <c r="N117696" s="9"/>
    </row>
    <row r="117697" spans="12:14" x14ac:dyDescent="0.25">
      <c r="L117697" s="9"/>
      <c r="M117697" s="9"/>
      <c r="N117697" s="9"/>
    </row>
    <row r="117698" spans="12:14" x14ac:dyDescent="0.25">
      <c r="L117698" s="9"/>
      <c r="M117698" s="9"/>
      <c r="N117698" s="9"/>
    </row>
    <row r="117699" spans="12:14" x14ac:dyDescent="0.25">
      <c r="L117699" s="9"/>
      <c r="M117699" s="9"/>
      <c r="N117699" s="9"/>
    </row>
    <row r="117700" spans="12:14" x14ac:dyDescent="0.25">
      <c r="L117700" s="9"/>
      <c r="M117700" s="9"/>
      <c r="N117700" s="9"/>
    </row>
    <row r="117701" spans="12:14" x14ac:dyDescent="0.25">
      <c r="L117701" s="9"/>
      <c r="M117701" s="9"/>
      <c r="N117701" s="9"/>
    </row>
    <row r="117702" spans="12:14" x14ac:dyDescent="0.25">
      <c r="L117702" s="9"/>
      <c r="M117702" s="9"/>
      <c r="N117702" s="9"/>
    </row>
    <row r="117703" spans="12:14" x14ac:dyDescent="0.25">
      <c r="L117703" s="9"/>
      <c r="M117703" s="9"/>
      <c r="N117703" s="9"/>
    </row>
    <row r="117704" spans="12:14" x14ac:dyDescent="0.25">
      <c r="L117704" s="9"/>
      <c r="M117704" s="9"/>
      <c r="N117704" s="9"/>
    </row>
    <row r="117705" spans="12:14" x14ac:dyDescent="0.25">
      <c r="L117705" s="9"/>
      <c r="M117705" s="9"/>
      <c r="N117705" s="9"/>
    </row>
    <row r="117706" spans="12:14" x14ac:dyDescent="0.25">
      <c r="L117706" s="9"/>
      <c r="M117706" s="9"/>
      <c r="N117706" s="9"/>
    </row>
    <row r="117707" spans="12:14" x14ac:dyDescent="0.25">
      <c r="L117707" s="9"/>
      <c r="M117707" s="9"/>
      <c r="N117707" s="9"/>
    </row>
    <row r="117708" spans="12:14" x14ac:dyDescent="0.25">
      <c r="L117708" s="9"/>
      <c r="M117708" s="9"/>
      <c r="N117708" s="9"/>
    </row>
    <row r="117709" spans="12:14" x14ac:dyDescent="0.25">
      <c r="L117709" s="9"/>
      <c r="M117709" s="9"/>
      <c r="N117709" s="9"/>
    </row>
    <row r="117710" spans="12:14" x14ac:dyDescent="0.25">
      <c r="L117710" s="9"/>
      <c r="M117710" s="9"/>
      <c r="N117710" s="9"/>
    </row>
    <row r="117711" spans="12:14" x14ac:dyDescent="0.25">
      <c r="L117711" s="9"/>
      <c r="M117711" s="9"/>
      <c r="N117711" s="9"/>
    </row>
    <row r="117712" spans="12:14" x14ac:dyDescent="0.25">
      <c r="L117712" s="9"/>
      <c r="M117712" s="9"/>
      <c r="N117712" s="9"/>
    </row>
    <row r="117713" spans="12:14" x14ac:dyDescent="0.25">
      <c r="L117713" s="9"/>
      <c r="M117713" s="9"/>
      <c r="N117713" s="9"/>
    </row>
    <row r="117714" spans="12:14" x14ac:dyDescent="0.25">
      <c r="L117714" s="9"/>
      <c r="M117714" s="9"/>
      <c r="N117714" s="9"/>
    </row>
    <row r="117715" spans="12:14" x14ac:dyDescent="0.25">
      <c r="L117715" s="9"/>
      <c r="M117715" s="9"/>
      <c r="N117715" s="9"/>
    </row>
    <row r="117716" spans="12:14" x14ac:dyDescent="0.25">
      <c r="L117716" s="9"/>
      <c r="M117716" s="9"/>
      <c r="N117716" s="9"/>
    </row>
    <row r="117717" spans="12:14" x14ac:dyDescent="0.25">
      <c r="L117717" s="9"/>
      <c r="M117717" s="9"/>
      <c r="N117717" s="9"/>
    </row>
    <row r="117718" spans="12:14" x14ac:dyDescent="0.25">
      <c r="L117718" s="9"/>
      <c r="M117718" s="9"/>
      <c r="N117718" s="9"/>
    </row>
    <row r="117719" spans="12:14" x14ac:dyDescent="0.25">
      <c r="L117719" s="9"/>
      <c r="M117719" s="9"/>
      <c r="N117719" s="9"/>
    </row>
    <row r="117720" spans="12:14" x14ac:dyDescent="0.25">
      <c r="L117720" s="9"/>
      <c r="M117720" s="9"/>
      <c r="N117720" s="9"/>
    </row>
    <row r="117721" spans="12:14" x14ac:dyDescent="0.25">
      <c r="L117721" s="9"/>
      <c r="M117721" s="9"/>
      <c r="N117721" s="9"/>
    </row>
    <row r="117722" spans="12:14" x14ac:dyDescent="0.25">
      <c r="L117722" s="9"/>
      <c r="M117722" s="9"/>
      <c r="N117722" s="9"/>
    </row>
    <row r="117723" spans="12:14" x14ac:dyDescent="0.25">
      <c r="L117723" s="9"/>
      <c r="M117723" s="9"/>
      <c r="N117723" s="9"/>
    </row>
    <row r="117724" spans="12:14" x14ac:dyDescent="0.25">
      <c r="L117724" s="9"/>
      <c r="M117724" s="9"/>
      <c r="N117724" s="9"/>
    </row>
    <row r="117725" spans="12:14" x14ac:dyDescent="0.25">
      <c r="L117725" s="9"/>
      <c r="M117725" s="9"/>
      <c r="N117725" s="9"/>
    </row>
    <row r="117726" spans="12:14" x14ac:dyDescent="0.25">
      <c r="L117726" s="9"/>
      <c r="M117726" s="9"/>
      <c r="N117726" s="9"/>
    </row>
    <row r="117727" spans="12:14" x14ac:dyDescent="0.25">
      <c r="L117727" s="9"/>
      <c r="M117727" s="9"/>
      <c r="N117727" s="9"/>
    </row>
    <row r="117728" spans="12:14" x14ac:dyDescent="0.25">
      <c r="L117728" s="9"/>
      <c r="M117728" s="9"/>
      <c r="N117728" s="9"/>
    </row>
    <row r="117729" spans="12:14" x14ac:dyDescent="0.25">
      <c r="L117729" s="9"/>
      <c r="M117729" s="9"/>
      <c r="N117729" s="9"/>
    </row>
    <row r="117730" spans="12:14" x14ac:dyDescent="0.25">
      <c r="L117730" s="9"/>
      <c r="M117730" s="9"/>
      <c r="N117730" s="9"/>
    </row>
    <row r="117731" spans="12:14" x14ac:dyDescent="0.25">
      <c r="L117731" s="9"/>
      <c r="M117731" s="9"/>
      <c r="N117731" s="9"/>
    </row>
    <row r="117732" spans="12:14" x14ac:dyDescent="0.25">
      <c r="L117732" s="9"/>
      <c r="M117732" s="9"/>
      <c r="N117732" s="9"/>
    </row>
    <row r="117733" spans="12:14" x14ac:dyDescent="0.25">
      <c r="L117733" s="9"/>
      <c r="M117733" s="9"/>
      <c r="N117733" s="9"/>
    </row>
    <row r="117734" spans="12:14" x14ac:dyDescent="0.25">
      <c r="L117734" s="9"/>
      <c r="M117734" s="9"/>
      <c r="N117734" s="9"/>
    </row>
    <row r="117735" spans="12:14" x14ac:dyDescent="0.25">
      <c r="L117735" s="9"/>
      <c r="M117735" s="9"/>
      <c r="N117735" s="9"/>
    </row>
    <row r="117736" spans="12:14" x14ac:dyDescent="0.25">
      <c r="L117736" s="9"/>
      <c r="M117736" s="9"/>
      <c r="N117736" s="9"/>
    </row>
    <row r="117737" spans="12:14" x14ac:dyDescent="0.25">
      <c r="L117737" s="9"/>
      <c r="M117737" s="9"/>
      <c r="N117737" s="9"/>
    </row>
    <row r="117738" spans="12:14" x14ac:dyDescent="0.25">
      <c r="L117738" s="9"/>
      <c r="M117738" s="9"/>
      <c r="N117738" s="9"/>
    </row>
    <row r="117739" spans="12:14" x14ac:dyDescent="0.25">
      <c r="L117739" s="9"/>
      <c r="M117739" s="9"/>
      <c r="N117739" s="9"/>
    </row>
    <row r="117740" spans="12:14" x14ac:dyDescent="0.25">
      <c r="L117740" s="9"/>
      <c r="M117740" s="9"/>
      <c r="N117740" s="9"/>
    </row>
    <row r="117741" spans="12:14" x14ac:dyDescent="0.25">
      <c r="L117741" s="9"/>
      <c r="M117741" s="9"/>
      <c r="N117741" s="9"/>
    </row>
    <row r="117742" spans="12:14" x14ac:dyDescent="0.25">
      <c r="L117742" s="9"/>
      <c r="M117742" s="9"/>
      <c r="N117742" s="9"/>
    </row>
    <row r="117743" spans="12:14" x14ac:dyDescent="0.25">
      <c r="L117743" s="9"/>
      <c r="M117743" s="9"/>
      <c r="N117743" s="9"/>
    </row>
    <row r="117744" spans="12:14" x14ac:dyDescent="0.25">
      <c r="L117744" s="9"/>
      <c r="M117744" s="9"/>
      <c r="N117744" s="9"/>
    </row>
    <row r="117745" spans="12:14" x14ac:dyDescent="0.25">
      <c r="L117745" s="9"/>
      <c r="M117745" s="9"/>
      <c r="N117745" s="9"/>
    </row>
    <row r="117746" spans="12:14" x14ac:dyDescent="0.25">
      <c r="L117746" s="9"/>
      <c r="M117746" s="9"/>
      <c r="N117746" s="9"/>
    </row>
    <row r="117747" spans="12:14" x14ac:dyDescent="0.25">
      <c r="L117747" s="9"/>
      <c r="M117747" s="9"/>
      <c r="N117747" s="9"/>
    </row>
    <row r="117748" spans="12:14" x14ac:dyDescent="0.25">
      <c r="L117748" s="9"/>
      <c r="M117748" s="9"/>
      <c r="N117748" s="9"/>
    </row>
    <row r="117749" spans="12:14" x14ac:dyDescent="0.25">
      <c r="L117749" s="9"/>
      <c r="M117749" s="9"/>
      <c r="N117749" s="9"/>
    </row>
    <row r="117750" spans="12:14" x14ac:dyDescent="0.25">
      <c r="L117750" s="9"/>
      <c r="M117750" s="9"/>
      <c r="N117750" s="9"/>
    </row>
    <row r="117751" spans="12:14" x14ac:dyDescent="0.25">
      <c r="L117751" s="9"/>
      <c r="M117751" s="9"/>
      <c r="N117751" s="9"/>
    </row>
    <row r="117752" spans="12:14" x14ac:dyDescent="0.25">
      <c r="L117752" s="9"/>
      <c r="M117752" s="9"/>
      <c r="N117752" s="9"/>
    </row>
    <row r="117753" spans="12:14" x14ac:dyDescent="0.25">
      <c r="L117753" s="9"/>
      <c r="M117753" s="9"/>
      <c r="N117753" s="9"/>
    </row>
    <row r="117754" spans="12:14" x14ac:dyDescent="0.25">
      <c r="L117754" s="9"/>
      <c r="M117754" s="9"/>
      <c r="N117754" s="9"/>
    </row>
    <row r="117755" spans="12:14" x14ac:dyDescent="0.25">
      <c r="L117755" s="9"/>
      <c r="M117755" s="9"/>
      <c r="N117755" s="9"/>
    </row>
    <row r="117756" spans="12:14" x14ac:dyDescent="0.25">
      <c r="L117756" s="9"/>
      <c r="M117756" s="9"/>
      <c r="N117756" s="9"/>
    </row>
    <row r="117757" spans="12:14" x14ac:dyDescent="0.25">
      <c r="L117757" s="9"/>
      <c r="M117757" s="9"/>
      <c r="N117757" s="9"/>
    </row>
    <row r="117758" spans="12:14" x14ac:dyDescent="0.25">
      <c r="L117758" s="9"/>
      <c r="M117758" s="9"/>
      <c r="N117758" s="9"/>
    </row>
    <row r="117759" spans="12:14" x14ac:dyDescent="0.25">
      <c r="L117759" s="9"/>
      <c r="M117759" s="9"/>
      <c r="N117759" s="9"/>
    </row>
    <row r="117760" spans="12:14" x14ac:dyDescent="0.25">
      <c r="L117760" s="9"/>
      <c r="M117760" s="9"/>
      <c r="N117760" s="9"/>
    </row>
    <row r="117761" spans="12:14" x14ac:dyDescent="0.25">
      <c r="L117761" s="9"/>
      <c r="M117761" s="9"/>
      <c r="N117761" s="9"/>
    </row>
    <row r="117762" spans="12:14" x14ac:dyDescent="0.25">
      <c r="L117762" s="9"/>
      <c r="M117762" s="9"/>
      <c r="N117762" s="9"/>
    </row>
    <row r="117763" spans="12:14" x14ac:dyDescent="0.25">
      <c r="L117763" s="9"/>
      <c r="M117763" s="9"/>
      <c r="N117763" s="9"/>
    </row>
    <row r="117764" spans="12:14" x14ac:dyDescent="0.25">
      <c r="L117764" s="9"/>
      <c r="M117764" s="9"/>
      <c r="N117764" s="9"/>
    </row>
    <row r="117765" spans="12:14" x14ac:dyDescent="0.25">
      <c r="L117765" s="9"/>
      <c r="M117765" s="9"/>
      <c r="N117765" s="9"/>
    </row>
    <row r="117766" spans="12:14" x14ac:dyDescent="0.25">
      <c r="L117766" s="9"/>
      <c r="M117766" s="9"/>
      <c r="N117766" s="9"/>
    </row>
    <row r="117767" spans="12:14" x14ac:dyDescent="0.25">
      <c r="L117767" s="9"/>
      <c r="M117767" s="9"/>
      <c r="N117767" s="9"/>
    </row>
    <row r="117768" spans="12:14" x14ac:dyDescent="0.25">
      <c r="L117768" s="9"/>
      <c r="M117768" s="9"/>
      <c r="N117768" s="9"/>
    </row>
    <row r="117769" spans="12:14" x14ac:dyDescent="0.25">
      <c r="L117769" s="9"/>
      <c r="M117769" s="9"/>
      <c r="N117769" s="9"/>
    </row>
    <row r="117770" spans="12:14" x14ac:dyDescent="0.25">
      <c r="L117770" s="9"/>
      <c r="M117770" s="9"/>
      <c r="N117770" s="9"/>
    </row>
    <row r="117771" spans="12:14" x14ac:dyDescent="0.25">
      <c r="L117771" s="9"/>
      <c r="M117771" s="9"/>
      <c r="N117771" s="9"/>
    </row>
    <row r="117772" spans="12:14" x14ac:dyDescent="0.25">
      <c r="L117772" s="9"/>
      <c r="M117772" s="9"/>
      <c r="N117772" s="9"/>
    </row>
    <row r="117773" spans="12:14" x14ac:dyDescent="0.25">
      <c r="L117773" s="9"/>
      <c r="M117773" s="9"/>
      <c r="N117773" s="9"/>
    </row>
    <row r="117774" spans="12:14" x14ac:dyDescent="0.25">
      <c r="L117774" s="9"/>
      <c r="M117774" s="9"/>
      <c r="N117774" s="9"/>
    </row>
    <row r="117775" spans="12:14" x14ac:dyDescent="0.25">
      <c r="L117775" s="9"/>
      <c r="M117775" s="9"/>
      <c r="N117775" s="9"/>
    </row>
    <row r="117776" spans="12:14" x14ac:dyDescent="0.25">
      <c r="L117776" s="9"/>
      <c r="M117776" s="9"/>
      <c r="N117776" s="9"/>
    </row>
    <row r="117777" spans="12:14" x14ac:dyDescent="0.25">
      <c r="L117777" s="9"/>
      <c r="M117777" s="9"/>
      <c r="N117777" s="9"/>
    </row>
    <row r="117778" spans="12:14" x14ac:dyDescent="0.25">
      <c r="L117778" s="9"/>
      <c r="M117778" s="9"/>
      <c r="N117778" s="9"/>
    </row>
    <row r="117779" spans="12:14" x14ac:dyDescent="0.25">
      <c r="L117779" s="9"/>
      <c r="M117779" s="9"/>
      <c r="N117779" s="9"/>
    </row>
    <row r="117780" spans="12:14" x14ac:dyDescent="0.25">
      <c r="L117780" s="9"/>
      <c r="M117780" s="9"/>
      <c r="N117780" s="9"/>
    </row>
    <row r="117781" spans="12:14" x14ac:dyDescent="0.25">
      <c r="L117781" s="9"/>
      <c r="M117781" s="9"/>
      <c r="N117781" s="9"/>
    </row>
    <row r="117782" spans="12:14" x14ac:dyDescent="0.25">
      <c r="L117782" s="9"/>
      <c r="M117782" s="9"/>
      <c r="N117782" s="9"/>
    </row>
    <row r="117783" spans="12:14" x14ac:dyDescent="0.25">
      <c r="L117783" s="9"/>
      <c r="M117783" s="9"/>
      <c r="N117783" s="9"/>
    </row>
    <row r="117784" spans="12:14" x14ac:dyDescent="0.25">
      <c r="L117784" s="9"/>
      <c r="M117784" s="9"/>
      <c r="N117784" s="9"/>
    </row>
    <row r="117785" spans="12:14" x14ac:dyDescent="0.25">
      <c r="L117785" s="9"/>
      <c r="M117785" s="9"/>
      <c r="N117785" s="9"/>
    </row>
    <row r="117786" spans="12:14" x14ac:dyDescent="0.25">
      <c r="L117786" s="9"/>
      <c r="M117786" s="9"/>
      <c r="N117786" s="9"/>
    </row>
    <row r="117787" spans="12:14" x14ac:dyDescent="0.25">
      <c r="L117787" s="9"/>
      <c r="M117787" s="9"/>
      <c r="N117787" s="9"/>
    </row>
    <row r="117788" spans="12:14" x14ac:dyDescent="0.25">
      <c r="L117788" s="9"/>
      <c r="M117788" s="9"/>
      <c r="N117788" s="9"/>
    </row>
    <row r="117789" spans="12:14" x14ac:dyDescent="0.25">
      <c r="L117789" s="9"/>
      <c r="M117789" s="9"/>
      <c r="N117789" s="9"/>
    </row>
    <row r="117790" spans="12:14" x14ac:dyDescent="0.25">
      <c r="L117790" s="9"/>
      <c r="M117790" s="9"/>
      <c r="N117790" s="9"/>
    </row>
    <row r="117791" spans="12:14" x14ac:dyDescent="0.25">
      <c r="L117791" s="9"/>
      <c r="M117791" s="9"/>
      <c r="N117791" s="9"/>
    </row>
    <row r="117792" spans="12:14" x14ac:dyDescent="0.25">
      <c r="L117792" s="9"/>
      <c r="M117792" s="9"/>
      <c r="N117792" s="9"/>
    </row>
    <row r="117793" spans="12:14" x14ac:dyDescent="0.25">
      <c r="L117793" s="9"/>
      <c r="M117793" s="9"/>
      <c r="N117793" s="9"/>
    </row>
    <row r="117794" spans="12:14" x14ac:dyDescent="0.25">
      <c r="L117794" s="9"/>
      <c r="M117794" s="9"/>
      <c r="N117794" s="9"/>
    </row>
    <row r="117795" spans="12:14" x14ac:dyDescent="0.25">
      <c r="L117795" s="9"/>
      <c r="M117795" s="9"/>
      <c r="N117795" s="9"/>
    </row>
    <row r="117796" spans="12:14" x14ac:dyDescent="0.25">
      <c r="L117796" s="9"/>
      <c r="M117796" s="9"/>
      <c r="N117796" s="9"/>
    </row>
    <row r="117797" spans="12:14" x14ac:dyDescent="0.25">
      <c r="L117797" s="9"/>
      <c r="M117797" s="9"/>
      <c r="N117797" s="9"/>
    </row>
    <row r="117798" spans="12:14" x14ac:dyDescent="0.25">
      <c r="L117798" s="9"/>
      <c r="M117798" s="9"/>
      <c r="N117798" s="9"/>
    </row>
    <row r="117799" spans="12:14" x14ac:dyDescent="0.25">
      <c r="L117799" s="9"/>
      <c r="M117799" s="9"/>
      <c r="N117799" s="9"/>
    </row>
    <row r="117800" spans="12:14" x14ac:dyDescent="0.25">
      <c r="L117800" s="9"/>
      <c r="M117800" s="9"/>
      <c r="N117800" s="9"/>
    </row>
    <row r="117801" spans="12:14" x14ac:dyDescent="0.25">
      <c r="L117801" s="9"/>
      <c r="M117801" s="9"/>
      <c r="N117801" s="9"/>
    </row>
    <row r="117802" spans="12:14" x14ac:dyDescent="0.25">
      <c r="L117802" s="9"/>
      <c r="M117802" s="9"/>
      <c r="N117802" s="9"/>
    </row>
    <row r="117803" spans="12:14" x14ac:dyDescent="0.25">
      <c r="L117803" s="9"/>
      <c r="M117803" s="9"/>
      <c r="N117803" s="9"/>
    </row>
    <row r="117804" spans="12:14" x14ac:dyDescent="0.25">
      <c r="L117804" s="9"/>
      <c r="M117804" s="9"/>
      <c r="N117804" s="9"/>
    </row>
    <row r="117805" spans="12:14" x14ac:dyDescent="0.25">
      <c r="L117805" s="9"/>
      <c r="M117805" s="9"/>
      <c r="N117805" s="9"/>
    </row>
    <row r="117806" spans="12:14" x14ac:dyDescent="0.25">
      <c r="L117806" s="9"/>
      <c r="M117806" s="9"/>
      <c r="N117806" s="9"/>
    </row>
    <row r="117807" spans="12:14" x14ac:dyDescent="0.25">
      <c r="L117807" s="9"/>
      <c r="M117807" s="9"/>
      <c r="N117807" s="9"/>
    </row>
    <row r="117808" spans="12:14" x14ac:dyDescent="0.25">
      <c r="L117808" s="9"/>
      <c r="M117808" s="9"/>
      <c r="N117808" s="9"/>
    </row>
    <row r="117809" spans="12:14" x14ac:dyDescent="0.25">
      <c r="L117809" s="9"/>
      <c r="M117809" s="9"/>
      <c r="N117809" s="9"/>
    </row>
    <row r="117810" spans="12:14" x14ac:dyDescent="0.25">
      <c r="L117810" s="9"/>
      <c r="M117810" s="9"/>
      <c r="N117810" s="9"/>
    </row>
    <row r="117811" spans="12:14" x14ac:dyDescent="0.25">
      <c r="L117811" s="9"/>
      <c r="M117811" s="9"/>
      <c r="N117811" s="9"/>
    </row>
    <row r="117812" spans="12:14" x14ac:dyDescent="0.25">
      <c r="L117812" s="9"/>
      <c r="M117812" s="9"/>
      <c r="N117812" s="9"/>
    </row>
    <row r="117813" spans="12:14" x14ac:dyDescent="0.25">
      <c r="L117813" s="9"/>
      <c r="M117813" s="9"/>
      <c r="N117813" s="9"/>
    </row>
    <row r="117814" spans="12:14" x14ac:dyDescent="0.25">
      <c r="L117814" s="9"/>
      <c r="M117814" s="9"/>
      <c r="N117814" s="9"/>
    </row>
    <row r="117815" spans="12:14" x14ac:dyDescent="0.25">
      <c r="L117815" s="9"/>
      <c r="M117815" s="9"/>
      <c r="N117815" s="9"/>
    </row>
    <row r="117816" spans="12:14" x14ac:dyDescent="0.25">
      <c r="L117816" s="9"/>
      <c r="M117816" s="9"/>
      <c r="N117816" s="9"/>
    </row>
    <row r="117817" spans="12:14" x14ac:dyDescent="0.25">
      <c r="L117817" s="9"/>
      <c r="M117817" s="9"/>
      <c r="N117817" s="9"/>
    </row>
    <row r="117818" spans="12:14" x14ac:dyDescent="0.25">
      <c r="L117818" s="9"/>
      <c r="M117818" s="9"/>
      <c r="N117818" s="9"/>
    </row>
    <row r="117819" spans="12:14" x14ac:dyDescent="0.25">
      <c r="L117819" s="9"/>
      <c r="M117819" s="9"/>
      <c r="N117819" s="9"/>
    </row>
    <row r="117820" spans="12:14" x14ac:dyDescent="0.25">
      <c r="L117820" s="9"/>
      <c r="M117820" s="9"/>
      <c r="N117820" s="9"/>
    </row>
    <row r="117821" spans="12:14" x14ac:dyDescent="0.25">
      <c r="L117821" s="9"/>
      <c r="M117821" s="9"/>
      <c r="N117821" s="9"/>
    </row>
    <row r="117822" spans="12:14" x14ac:dyDescent="0.25">
      <c r="L117822" s="9"/>
      <c r="M117822" s="9"/>
      <c r="N117822" s="9"/>
    </row>
    <row r="117823" spans="12:14" x14ac:dyDescent="0.25">
      <c r="L117823" s="9"/>
      <c r="M117823" s="9"/>
      <c r="N117823" s="9"/>
    </row>
    <row r="117824" spans="12:14" x14ac:dyDescent="0.25">
      <c r="L117824" s="9"/>
      <c r="M117824" s="9"/>
      <c r="N117824" s="9"/>
    </row>
    <row r="117825" spans="12:14" x14ac:dyDescent="0.25">
      <c r="L117825" s="9"/>
      <c r="M117825" s="9"/>
      <c r="N117825" s="9"/>
    </row>
    <row r="117826" spans="12:14" x14ac:dyDescent="0.25">
      <c r="L117826" s="9"/>
      <c r="M117826" s="9"/>
      <c r="N117826" s="9"/>
    </row>
    <row r="117827" spans="12:14" x14ac:dyDescent="0.25">
      <c r="L117827" s="9"/>
      <c r="M117827" s="9"/>
      <c r="N117827" s="9"/>
    </row>
    <row r="117828" spans="12:14" x14ac:dyDescent="0.25">
      <c r="L117828" s="9"/>
      <c r="M117828" s="9"/>
      <c r="N117828" s="9"/>
    </row>
    <row r="117829" spans="12:14" x14ac:dyDescent="0.25">
      <c r="L117829" s="9"/>
      <c r="M117829" s="9"/>
      <c r="N117829" s="9"/>
    </row>
    <row r="117830" spans="12:14" x14ac:dyDescent="0.25">
      <c r="L117830" s="9"/>
      <c r="M117830" s="9"/>
      <c r="N117830" s="9"/>
    </row>
    <row r="117831" spans="12:14" x14ac:dyDescent="0.25">
      <c r="L117831" s="9"/>
      <c r="M117831" s="9"/>
      <c r="N117831" s="9"/>
    </row>
    <row r="117832" spans="12:14" x14ac:dyDescent="0.25">
      <c r="L117832" s="9"/>
      <c r="M117832" s="9"/>
      <c r="N117832" s="9"/>
    </row>
    <row r="117833" spans="12:14" x14ac:dyDescent="0.25">
      <c r="L117833" s="9"/>
      <c r="M117833" s="9"/>
      <c r="N117833" s="9"/>
    </row>
    <row r="117834" spans="12:14" x14ac:dyDescent="0.25">
      <c r="L117834" s="9"/>
      <c r="M117834" s="9"/>
      <c r="N117834" s="9"/>
    </row>
    <row r="117835" spans="12:14" x14ac:dyDescent="0.25">
      <c r="L117835" s="9"/>
      <c r="M117835" s="9"/>
      <c r="N117835" s="9"/>
    </row>
    <row r="117836" spans="12:14" x14ac:dyDescent="0.25">
      <c r="L117836" s="9"/>
      <c r="M117836" s="9"/>
      <c r="N117836" s="9"/>
    </row>
    <row r="117837" spans="12:14" x14ac:dyDescent="0.25">
      <c r="L117837" s="9"/>
      <c r="M117837" s="9"/>
      <c r="N117837" s="9"/>
    </row>
    <row r="117838" spans="12:14" x14ac:dyDescent="0.25">
      <c r="L117838" s="9"/>
      <c r="M117838" s="9"/>
      <c r="N117838" s="9"/>
    </row>
    <row r="117839" spans="12:14" x14ac:dyDescent="0.25">
      <c r="L117839" s="9"/>
      <c r="M117839" s="9"/>
      <c r="N117839" s="9"/>
    </row>
    <row r="117840" spans="12:14" x14ac:dyDescent="0.25">
      <c r="L117840" s="9"/>
      <c r="M117840" s="9"/>
      <c r="N117840" s="9"/>
    </row>
    <row r="117841" spans="12:14" x14ac:dyDescent="0.25">
      <c r="L117841" s="9"/>
      <c r="M117841" s="9"/>
      <c r="N117841" s="9"/>
    </row>
    <row r="117842" spans="12:14" x14ac:dyDescent="0.25">
      <c r="L117842" s="9"/>
      <c r="M117842" s="9"/>
      <c r="N117842" s="9"/>
    </row>
    <row r="117843" spans="12:14" x14ac:dyDescent="0.25">
      <c r="L117843" s="9"/>
      <c r="M117843" s="9"/>
      <c r="N117843" s="9"/>
    </row>
    <row r="117844" spans="12:14" x14ac:dyDescent="0.25">
      <c r="L117844" s="9"/>
      <c r="M117844" s="9"/>
      <c r="N117844" s="9"/>
    </row>
    <row r="117845" spans="12:14" x14ac:dyDescent="0.25">
      <c r="L117845" s="9"/>
      <c r="M117845" s="9"/>
      <c r="N117845" s="9"/>
    </row>
    <row r="117846" spans="12:14" x14ac:dyDescent="0.25">
      <c r="L117846" s="9"/>
      <c r="M117846" s="9"/>
      <c r="N117846" s="9"/>
    </row>
    <row r="117847" spans="12:14" x14ac:dyDescent="0.25">
      <c r="L117847" s="9"/>
      <c r="M117847" s="9"/>
      <c r="N117847" s="9"/>
    </row>
    <row r="117848" spans="12:14" x14ac:dyDescent="0.25">
      <c r="L117848" s="9"/>
      <c r="M117848" s="9"/>
      <c r="N117848" s="9"/>
    </row>
    <row r="117849" spans="12:14" x14ac:dyDescent="0.25">
      <c r="L117849" s="9"/>
      <c r="M117849" s="9"/>
      <c r="N117849" s="9"/>
    </row>
    <row r="117850" spans="12:14" x14ac:dyDescent="0.25">
      <c r="L117850" s="9"/>
      <c r="M117850" s="9"/>
      <c r="N117850" s="9"/>
    </row>
    <row r="117851" spans="12:14" x14ac:dyDescent="0.25">
      <c r="L117851" s="9"/>
      <c r="M117851" s="9"/>
      <c r="N117851" s="9"/>
    </row>
    <row r="117852" spans="12:14" x14ac:dyDescent="0.25">
      <c r="L117852" s="9"/>
      <c r="M117852" s="9"/>
      <c r="N117852" s="9"/>
    </row>
    <row r="117853" spans="12:14" x14ac:dyDescent="0.25">
      <c r="L117853" s="9"/>
      <c r="M117853" s="9"/>
      <c r="N117853" s="9"/>
    </row>
    <row r="117854" spans="12:14" x14ac:dyDescent="0.25">
      <c r="L117854" s="9"/>
      <c r="M117854" s="9"/>
      <c r="N117854" s="9"/>
    </row>
    <row r="117855" spans="12:14" x14ac:dyDescent="0.25">
      <c r="L117855" s="9"/>
      <c r="M117855" s="9"/>
      <c r="N117855" s="9"/>
    </row>
    <row r="117856" spans="12:14" x14ac:dyDescent="0.25">
      <c r="L117856" s="9"/>
      <c r="M117856" s="9"/>
      <c r="N117856" s="9"/>
    </row>
    <row r="117857" spans="12:14" x14ac:dyDescent="0.25">
      <c r="L117857" s="9"/>
      <c r="M117857" s="9"/>
      <c r="N117857" s="9"/>
    </row>
    <row r="117858" spans="12:14" x14ac:dyDescent="0.25">
      <c r="L117858" s="9"/>
      <c r="M117858" s="9"/>
      <c r="N117858" s="9"/>
    </row>
    <row r="117859" spans="12:14" x14ac:dyDescent="0.25">
      <c r="L117859" s="9"/>
      <c r="M117859" s="9"/>
      <c r="N117859" s="9"/>
    </row>
    <row r="117860" spans="12:14" x14ac:dyDescent="0.25">
      <c r="L117860" s="9"/>
      <c r="M117860" s="9"/>
      <c r="N117860" s="9"/>
    </row>
    <row r="117861" spans="12:14" x14ac:dyDescent="0.25">
      <c r="L117861" s="9"/>
      <c r="M117861" s="9"/>
      <c r="N117861" s="9"/>
    </row>
    <row r="117862" spans="12:14" x14ac:dyDescent="0.25">
      <c r="L117862" s="9"/>
      <c r="M117862" s="9"/>
      <c r="N117862" s="9"/>
    </row>
    <row r="117863" spans="12:14" x14ac:dyDescent="0.25">
      <c r="L117863" s="9"/>
      <c r="M117863" s="9"/>
      <c r="N117863" s="9"/>
    </row>
    <row r="117864" spans="12:14" x14ac:dyDescent="0.25">
      <c r="L117864" s="9"/>
      <c r="M117864" s="9"/>
      <c r="N117864" s="9"/>
    </row>
    <row r="117865" spans="12:14" x14ac:dyDescent="0.25">
      <c r="L117865" s="9"/>
      <c r="M117865" s="9"/>
      <c r="N117865" s="9"/>
    </row>
    <row r="117866" spans="12:14" x14ac:dyDescent="0.25">
      <c r="L117866" s="9"/>
      <c r="M117866" s="9"/>
      <c r="N117866" s="9"/>
    </row>
    <row r="117867" spans="12:14" x14ac:dyDescent="0.25">
      <c r="L117867" s="9"/>
      <c r="M117867" s="9"/>
      <c r="N117867" s="9"/>
    </row>
    <row r="117868" spans="12:14" x14ac:dyDescent="0.25">
      <c r="L117868" s="9"/>
      <c r="M117868" s="9"/>
      <c r="N117868" s="9"/>
    </row>
    <row r="117869" spans="12:14" x14ac:dyDescent="0.25">
      <c r="L117869" s="9"/>
      <c r="M117869" s="9"/>
      <c r="N117869" s="9"/>
    </row>
    <row r="117870" spans="12:14" x14ac:dyDescent="0.25">
      <c r="L117870" s="9"/>
      <c r="M117870" s="9"/>
      <c r="N117870" s="9"/>
    </row>
    <row r="117871" spans="12:14" x14ac:dyDescent="0.25">
      <c r="L117871" s="9"/>
      <c r="M117871" s="9"/>
      <c r="N117871" s="9"/>
    </row>
    <row r="117872" spans="12:14" x14ac:dyDescent="0.25">
      <c r="L117872" s="9"/>
      <c r="M117872" s="9"/>
      <c r="N117872" s="9"/>
    </row>
    <row r="117873" spans="12:14" x14ac:dyDescent="0.25">
      <c r="L117873" s="9"/>
      <c r="M117873" s="9"/>
      <c r="N117873" s="9"/>
    </row>
    <row r="117874" spans="12:14" x14ac:dyDescent="0.25">
      <c r="L117874" s="9"/>
      <c r="M117874" s="9"/>
      <c r="N117874" s="9"/>
    </row>
    <row r="117875" spans="12:14" x14ac:dyDescent="0.25">
      <c r="L117875" s="9"/>
      <c r="M117875" s="9"/>
      <c r="N117875" s="9"/>
    </row>
    <row r="117876" spans="12:14" x14ac:dyDescent="0.25">
      <c r="L117876" s="9"/>
      <c r="M117876" s="9"/>
      <c r="N117876" s="9"/>
    </row>
    <row r="117877" spans="12:14" x14ac:dyDescent="0.25">
      <c r="L117877" s="9"/>
      <c r="M117877" s="9"/>
      <c r="N117877" s="9"/>
    </row>
    <row r="117878" spans="12:14" x14ac:dyDescent="0.25">
      <c r="L117878" s="9"/>
      <c r="M117878" s="9"/>
      <c r="N117878" s="9"/>
    </row>
    <row r="117879" spans="12:14" x14ac:dyDescent="0.25">
      <c r="L117879" s="9"/>
      <c r="M117879" s="9"/>
      <c r="N117879" s="9"/>
    </row>
    <row r="117880" spans="12:14" x14ac:dyDescent="0.25">
      <c r="L117880" s="9"/>
      <c r="M117880" s="9"/>
      <c r="N117880" s="9"/>
    </row>
    <row r="117881" spans="12:14" x14ac:dyDescent="0.25">
      <c r="L117881" s="9"/>
      <c r="M117881" s="9"/>
      <c r="N117881" s="9"/>
    </row>
    <row r="117882" spans="12:14" x14ac:dyDescent="0.25">
      <c r="L117882" s="9"/>
      <c r="M117882" s="9"/>
      <c r="N117882" s="9"/>
    </row>
    <row r="117883" spans="12:14" x14ac:dyDescent="0.25">
      <c r="L117883" s="9"/>
      <c r="M117883" s="9"/>
      <c r="N117883" s="9"/>
    </row>
    <row r="117884" spans="12:14" x14ac:dyDescent="0.25">
      <c r="L117884" s="9"/>
      <c r="M117884" s="9"/>
      <c r="N117884" s="9"/>
    </row>
    <row r="117885" spans="12:14" x14ac:dyDescent="0.25">
      <c r="L117885" s="9"/>
      <c r="M117885" s="9"/>
      <c r="N117885" s="9"/>
    </row>
    <row r="117886" spans="12:14" x14ac:dyDescent="0.25">
      <c r="L117886" s="9"/>
      <c r="M117886" s="9"/>
      <c r="N117886" s="9"/>
    </row>
    <row r="117887" spans="12:14" x14ac:dyDescent="0.25">
      <c r="L117887" s="9"/>
      <c r="M117887" s="9"/>
      <c r="N117887" s="9"/>
    </row>
    <row r="117888" spans="12:14" x14ac:dyDescent="0.25">
      <c r="L117888" s="9"/>
      <c r="M117888" s="9"/>
      <c r="N117888" s="9"/>
    </row>
    <row r="117889" spans="12:14" x14ac:dyDescent="0.25">
      <c r="L117889" s="9"/>
      <c r="M117889" s="9"/>
      <c r="N117889" s="9"/>
    </row>
    <row r="117890" spans="12:14" x14ac:dyDescent="0.25">
      <c r="L117890" s="9"/>
      <c r="M117890" s="9"/>
      <c r="N117890" s="9"/>
    </row>
    <row r="117891" spans="12:14" x14ac:dyDescent="0.25">
      <c r="L117891" s="9"/>
      <c r="M117891" s="9"/>
      <c r="N117891" s="9"/>
    </row>
    <row r="117892" spans="12:14" x14ac:dyDescent="0.25">
      <c r="L117892" s="9"/>
      <c r="M117892" s="9"/>
      <c r="N117892" s="9"/>
    </row>
    <row r="117893" spans="12:14" x14ac:dyDescent="0.25">
      <c r="L117893" s="9"/>
      <c r="M117893" s="9"/>
      <c r="N117893" s="9"/>
    </row>
    <row r="117894" spans="12:14" x14ac:dyDescent="0.25">
      <c r="L117894" s="9"/>
      <c r="M117894" s="9"/>
      <c r="N117894" s="9"/>
    </row>
    <row r="117895" spans="12:14" x14ac:dyDescent="0.25">
      <c r="L117895" s="9"/>
      <c r="M117895" s="9"/>
      <c r="N117895" s="9"/>
    </row>
    <row r="117896" spans="12:14" x14ac:dyDescent="0.25">
      <c r="L117896" s="9"/>
      <c r="M117896" s="9"/>
      <c r="N117896" s="9"/>
    </row>
    <row r="117897" spans="12:14" x14ac:dyDescent="0.25">
      <c r="L117897" s="9"/>
      <c r="M117897" s="9"/>
      <c r="N117897" s="9"/>
    </row>
    <row r="117898" spans="12:14" x14ac:dyDescent="0.25">
      <c r="L117898" s="9"/>
      <c r="M117898" s="9"/>
      <c r="N117898" s="9"/>
    </row>
    <row r="117899" spans="12:14" x14ac:dyDescent="0.25">
      <c r="L117899" s="9"/>
      <c r="M117899" s="9"/>
      <c r="N117899" s="9"/>
    </row>
    <row r="117900" spans="12:14" x14ac:dyDescent="0.25">
      <c r="L117900" s="9"/>
      <c r="M117900" s="9"/>
      <c r="N117900" s="9"/>
    </row>
    <row r="117901" spans="12:14" x14ac:dyDescent="0.25">
      <c r="L117901" s="9"/>
      <c r="M117901" s="9"/>
      <c r="N117901" s="9"/>
    </row>
    <row r="117902" spans="12:14" x14ac:dyDescent="0.25">
      <c r="L117902" s="9"/>
      <c r="M117902" s="9"/>
      <c r="N117902" s="9"/>
    </row>
    <row r="117903" spans="12:14" x14ac:dyDescent="0.25">
      <c r="L117903" s="9"/>
      <c r="M117903" s="9"/>
      <c r="N117903" s="9"/>
    </row>
    <row r="117904" spans="12:14" x14ac:dyDescent="0.25">
      <c r="L117904" s="9"/>
      <c r="M117904" s="9"/>
      <c r="N117904" s="9"/>
    </row>
    <row r="117905" spans="12:14" x14ac:dyDescent="0.25">
      <c r="L117905" s="9"/>
      <c r="M117905" s="9"/>
      <c r="N117905" s="9"/>
    </row>
    <row r="117906" spans="12:14" x14ac:dyDescent="0.25">
      <c r="L117906" s="9"/>
      <c r="M117906" s="9"/>
      <c r="N117906" s="9"/>
    </row>
    <row r="117907" spans="12:14" x14ac:dyDescent="0.25">
      <c r="L117907" s="9"/>
      <c r="M117907" s="9"/>
      <c r="N117907" s="9"/>
    </row>
    <row r="117908" spans="12:14" x14ac:dyDescent="0.25">
      <c r="L117908" s="9"/>
      <c r="M117908" s="9"/>
      <c r="N117908" s="9"/>
    </row>
    <row r="117909" spans="12:14" x14ac:dyDescent="0.25">
      <c r="L117909" s="9"/>
      <c r="M117909" s="9"/>
      <c r="N117909" s="9"/>
    </row>
    <row r="117910" spans="12:14" x14ac:dyDescent="0.25">
      <c r="L117910" s="9"/>
      <c r="M117910" s="9"/>
      <c r="N117910" s="9"/>
    </row>
    <row r="117911" spans="12:14" x14ac:dyDescent="0.25">
      <c r="L117911" s="9"/>
      <c r="M117911" s="9"/>
      <c r="N117911" s="9"/>
    </row>
    <row r="117912" spans="12:14" x14ac:dyDescent="0.25">
      <c r="L117912" s="9"/>
      <c r="M117912" s="9"/>
      <c r="N117912" s="9"/>
    </row>
    <row r="117913" spans="12:14" x14ac:dyDescent="0.25">
      <c r="L117913" s="9"/>
      <c r="M117913" s="9"/>
      <c r="N117913" s="9"/>
    </row>
    <row r="117914" spans="12:14" x14ac:dyDescent="0.25">
      <c r="L117914" s="9"/>
      <c r="M117914" s="9"/>
      <c r="N117914" s="9"/>
    </row>
    <row r="117915" spans="12:14" x14ac:dyDescent="0.25">
      <c r="L117915" s="9"/>
      <c r="M117915" s="9"/>
      <c r="N117915" s="9"/>
    </row>
    <row r="117916" spans="12:14" x14ac:dyDescent="0.25">
      <c r="L117916" s="9"/>
      <c r="M117916" s="9"/>
      <c r="N117916" s="9"/>
    </row>
    <row r="117917" spans="12:14" x14ac:dyDescent="0.25">
      <c r="L117917" s="9"/>
      <c r="M117917" s="9"/>
      <c r="N117917" s="9"/>
    </row>
    <row r="117918" spans="12:14" x14ac:dyDescent="0.25">
      <c r="L117918" s="9"/>
      <c r="M117918" s="9"/>
      <c r="N117918" s="9"/>
    </row>
    <row r="117919" spans="12:14" x14ac:dyDescent="0.25">
      <c r="L117919" s="9"/>
      <c r="M117919" s="9"/>
      <c r="N117919" s="9"/>
    </row>
    <row r="117920" spans="12:14" x14ac:dyDescent="0.25">
      <c r="L117920" s="9"/>
      <c r="M117920" s="9"/>
      <c r="N117920" s="9"/>
    </row>
    <row r="117921" spans="12:14" x14ac:dyDescent="0.25">
      <c r="L117921" s="9"/>
      <c r="M117921" s="9"/>
      <c r="N117921" s="9"/>
    </row>
    <row r="117922" spans="12:14" x14ac:dyDescent="0.25">
      <c r="L117922" s="9"/>
      <c r="M117922" s="9"/>
      <c r="N117922" s="9"/>
    </row>
    <row r="117923" spans="12:14" x14ac:dyDescent="0.25">
      <c r="L117923" s="9"/>
      <c r="M117923" s="9"/>
      <c r="N117923" s="9"/>
    </row>
    <row r="117924" spans="12:14" x14ac:dyDescent="0.25">
      <c r="L117924" s="9"/>
      <c r="M117924" s="9"/>
      <c r="N117924" s="9"/>
    </row>
    <row r="117925" spans="12:14" x14ac:dyDescent="0.25">
      <c r="L117925" s="9"/>
      <c r="M117925" s="9"/>
      <c r="N117925" s="9"/>
    </row>
    <row r="117926" spans="12:14" x14ac:dyDescent="0.25">
      <c r="L117926" s="9"/>
      <c r="M117926" s="9"/>
      <c r="N117926" s="9"/>
    </row>
    <row r="117927" spans="12:14" x14ac:dyDescent="0.25">
      <c r="L117927" s="9"/>
      <c r="M117927" s="9"/>
      <c r="N117927" s="9"/>
    </row>
    <row r="117928" spans="12:14" x14ac:dyDescent="0.25">
      <c r="L117928" s="9"/>
      <c r="M117928" s="9"/>
      <c r="N117928" s="9"/>
    </row>
    <row r="117929" spans="12:14" x14ac:dyDescent="0.25">
      <c r="L117929" s="9"/>
      <c r="M117929" s="9"/>
      <c r="N117929" s="9"/>
    </row>
    <row r="117930" spans="12:14" x14ac:dyDescent="0.25">
      <c r="L117930" s="9"/>
      <c r="M117930" s="9"/>
      <c r="N117930" s="9"/>
    </row>
    <row r="117931" spans="12:14" x14ac:dyDescent="0.25">
      <c r="L117931" s="9"/>
      <c r="M117931" s="9"/>
      <c r="N117931" s="9"/>
    </row>
    <row r="117932" spans="12:14" x14ac:dyDescent="0.25">
      <c r="L117932" s="9"/>
      <c r="M117932" s="9"/>
      <c r="N117932" s="9"/>
    </row>
    <row r="117933" spans="12:14" x14ac:dyDescent="0.25">
      <c r="L117933" s="9"/>
      <c r="M117933" s="9"/>
      <c r="N117933" s="9"/>
    </row>
    <row r="117934" spans="12:14" x14ac:dyDescent="0.25">
      <c r="L117934" s="9"/>
      <c r="M117934" s="9"/>
      <c r="N117934" s="9"/>
    </row>
    <row r="117935" spans="12:14" x14ac:dyDescent="0.25">
      <c r="L117935" s="9"/>
      <c r="M117935" s="9"/>
      <c r="N117935" s="9"/>
    </row>
    <row r="117936" spans="12:14" x14ac:dyDescent="0.25">
      <c r="L117936" s="9"/>
      <c r="M117936" s="9"/>
      <c r="N117936" s="9"/>
    </row>
    <row r="117937" spans="12:14" x14ac:dyDescent="0.25">
      <c r="L117937" s="9"/>
      <c r="M117937" s="9"/>
      <c r="N117937" s="9"/>
    </row>
    <row r="117938" spans="12:14" x14ac:dyDescent="0.25">
      <c r="L117938" s="9"/>
      <c r="M117938" s="9"/>
      <c r="N117938" s="9"/>
    </row>
    <row r="117939" spans="12:14" x14ac:dyDescent="0.25">
      <c r="L117939" s="9"/>
      <c r="M117939" s="9"/>
      <c r="N117939" s="9"/>
    </row>
    <row r="117940" spans="12:14" x14ac:dyDescent="0.25">
      <c r="L117940" s="9"/>
      <c r="M117940" s="9"/>
      <c r="N117940" s="9"/>
    </row>
    <row r="117941" spans="12:14" x14ac:dyDescent="0.25">
      <c r="L117941" s="9"/>
      <c r="M117941" s="9"/>
      <c r="N117941" s="9"/>
    </row>
    <row r="117942" spans="12:14" x14ac:dyDescent="0.25">
      <c r="L117942" s="9"/>
      <c r="M117942" s="9"/>
      <c r="N117942" s="9"/>
    </row>
    <row r="117943" spans="12:14" x14ac:dyDescent="0.25">
      <c r="L117943" s="9"/>
      <c r="M117943" s="9"/>
      <c r="N117943" s="9"/>
    </row>
    <row r="117944" spans="12:14" x14ac:dyDescent="0.25">
      <c r="L117944" s="9"/>
      <c r="M117944" s="9"/>
      <c r="N117944" s="9"/>
    </row>
    <row r="117945" spans="12:14" x14ac:dyDescent="0.25">
      <c r="L117945" s="9"/>
      <c r="M117945" s="9"/>
      <c r="N117945" s="9"/>
    </row>
    <row r="117946" spans="12:14" x14ac:dyDescent="0.25">
      <c r="L117946" s="9"/>
      <c r="M117946" s="9"/>
      <c r="N117946" s="9"/>
    </row>
    <row r="117947" spans="12:14" x14ac:dyDescent="0.25">
      <c r="L117947" s="9"/>
      <c r="M117947" s="9"/>
      <c r="N117947" s="9"/>
    </row>
    <row r="117948" spans="12:14" x14ac:dyDescent="0.25">
      <c r="L117948" s="9"/>
      <c r="M117948" s="9"/>
      <c r="N117948" s="9"/>
    </row>
    <row r="117949" spans="12:14" x14ac:dyDescent="0.25">
      <c r="L117949" s="9"/>
      <c r="M117949" s="9"/>
      <c r="N117949" s="9"/>
    </row>
    <row r="117950" spans="12:14" x14ac:dyDescent="0.25">
      <c r="L117950" s="9"/>
      <c r="M117950" s="9"/>
      <c r="N117950" s="9"/>
    </row>
    <row r="117951" spans="12:14" x14ac:dyDescent="0.25">
      <c r="L117951" s="9"/>
      <c r="M117951" s="9"/>
      <c r="N117951" s="9"/>
    </row>
    <row r="117952" spans="12:14" x14ac:dyDescent="0.25">
      <c r="L117952" s="9"/>
      <c r="M117952" s="9"/>
      <c r="N117952" s="9"/>
    </row>
    <row r="117953" spans="12:14" x14ac:dyDescent="0.25">
      <c r="L117953" s="9"/>
      <c r="M117953" s="9"/>
      <c r="N117953" s="9"/>
    </row>
    <row r="117954" spans="12:14" x14ac:dyDescent="0.25">
      <c r="L117954" s="9"/>
      <c r="M117954" s="9"/>
      <c r="N117954" s="9"/>
    </row>
    <row r="117955" spans="12:14" x14ac:dyDescent="0.25">
      <c r="L117955" s="9"/>
      <c r="M117955" s="9"/>
      <c r="N117955" s="9"/>
    </row>
    <row r="117956" spans="12:14" x14ac:dyDescent="0.25">
      <c r="L117956" s="9"/>
      <c r="M117956" s="9"/>
      <c r="N117956" s="9"/>
    </row>
    <row r="117957" spans="12:14" x14ac:dyDescent="0.25">
      <c r="L117957" s="9"/>
      <c r="M117957" s="9"/>
      <c r="N117957" s="9"/>
    </row>
    <row r="117958" spans="12:14" x14ac:dyDescent="0.25">
      <c r="L117958" s="9"/>
      <c r="M117958" s="9"/>
      <c r="N117958" s="9"/>
    </row>
    <row r="117959" spans="12:14" x14ac:dyDescent="0.25">
      <c r="L117959" s="9"/>
      <c r="M117959" s="9"/>
      <c r="N117959" s="9"/>
    </row>
    <row r="117960" spans="12:14" x14ac:dyDescent="0.25">
      <c r="L117960" s="9"/>
      <c r="M117960" s="9"/>
      <c r="N117960" s="9"/>
    </row>
    <row r="117961" spans="12:14" x14ac:dyDescent="0.25">
      <c r="L117961" s="9"/>
      <c r="M117961" s="9"/>
      <c r="N117961" s="9"/>
    </row>
    <row r="117962" spans="12:14" x14ac:dyDescent="0.25">
      <c r="L117962" s="9"/>
      <c r="M117962" s="9"/>
      <c r="N117962" s="9"/>
    </row>
    <row r="117963" spans="12:14" x14ac:dyDescent="0.25">
      <c r="L117963" s="9"/>
      <c r="M117963" s="9"/>
      <c r="N117963" s="9"/>
    </row>
    <row r="117964" spans="12:14" x14ac:dyDescent="0.25">
      <c r="L117964" s="9"/>
      <c r="M117964" s="9"/>
      <c r="N117964" s="9"/>
    </row>
    <row r="117965" spans="12:14" x14ac:dyDescent="0.25">
      <c r="L117965" s="9"/>
      <c r="M117965" s="9"/>
      <c r="N117965" s="9"/>
    </row>
    <row r="117966" spans="12:14" x14ac:dyDescent="0.25">
      <c r="L117966" s="9"/>
      <c r="M117966" s="9"/>
      <c r="N117966" s="9"/>
    </row>
    <row r="117967" spans="12:14" x14ac:dyDescent="0.25">
      <c r="L117967" s="9"/>
      <c r="M117967" s="9"/>
      <c r="N117967" s="9"/>
    </row>
    <row r="117968" spans="12:14" x14ac:dyDescent="0.25">
      <c r="L117968" s="9"/>
      <c r="M117968" s="9"/>
      <c r="N117968" s="9"/>
    </row>
    <row r="117969" spans="12:14" x14ac:dyDescent="0.25">
      <c r="L117969" s="9"/>
      <c r="M117969" s="9"/>
      <c r="N117969" s="9"/>
    </row>
    <row r="117970" spans="12:14" x14ac:dyDescent="0.25">
      <c r="L117970" s="9"/>
      <c r="M117970" s="9"/>
      <c r="N117970" s="9"/>
    </row>
    <row r="117971" spans="12:14" x14ac:dyDescent="0.25">
      <c r="L117971" s="9"/>
      <c r="M117971" s="9"/>
      <c r="N117971" s="9"/>
    </row>
    <row r="117972" spans="12:14" x14ac:dyDescent="0.25">
      <c r="L117972" s="9"/>
      <c r="M117972" s="9"/>
      <c r="N117972" s="9"/>
    </row>
    <row r="117973" spans="12:14" x14ac:dyDescent="0.25">
      <c r="L117973" s="9"/>
      <c r="M117973" s="9"/>
      <c r="N117973" s="9"/>
    </row>
    <row r="117974" spans="12:14" x14ac:dyDescent="0.25">
      <c r="L117974" s="9"/>
      <c r="M117974" s="9"/>
      <c r="N117974" s="9"/>
    </row>
    <row r="117975" spans="12:14" x14ac:dyDescent="0.25">
      <c r="L117975" s="9"/>
      <c r="M117975" s="9"/>
      <c r="N117975" s="9"/>
    </row>
    <row r="117976" spans="12:14" x14ac:dyDescent="0.25">
      <c r="L117976" s="9"/>
      <c r="M117976" s="9"/>
      <c r="N117976" s="9"/>
    </row>
    <row r="117977" spans="12:14" x14ac:dyDescent="0.25">
      <c r="L117977" s="9"/>
      <c r="M117977" s="9"/>
      <c r="N117977" s="9"/>
    </row>
    <row r="117978" spans="12:14" x14ac:dyDescent="0.25">
      <c r="L117978" s="9"/>
      <c r="M117978" s="9"/>
      <c r="N117978" s="9"/>
    </row>
    <row r="117979" spans="12:14" x14ac:dyDescent="0.25">
      <c r="L117979" s="9"/>
      <c r="M117979" s="9"/>
      <c r="N117979" s="9"/>
    </row>
    <row r="117980" spans="12:14" x14ac:dyDescent="0.25">
      <c r="L117980" s="9"/>
      <c r="M117980" s="9"/>
      <c r="N117980" s="9"/>
    </row>
    <row r="117981" spans="12:14" x14ac:dyDescent="0.25">
      <c r="L117981" s="9"/>
      <c r="M117981" s="9"/>
      <c r="N117981" s="9"/>
    </row>
    <row r="117982" spans="12:14" x14ac:dyDescent="0.25">
      <c r="L117982" s="9"/>
      <c r="M117982" s="9"/>
      <c r="N117982" s="9"/>
    </row>
    <row r="117983" spans="12:14" x14ac:dyDescent="0.25">
      <c r="L117983" s="9"/>
      <c r="M117983" s="9"/>
      <c r="N117983" s="9"/>
    </row>
    <row r="117984" spans="12:14" x14ac:dyDescent="0.25">
      <c r="L117984" s="9"/>
      <c r="M117984" s="9"/>
      <c r="N117984" s="9"/>
    </row>
    <row r="117985" spans="12:14" x14ac:dyDescent="0.25">
      <c r="L117985" s="9"/>
      <c r="M117985" s="9"/>
      <c r="N117985" s="9"/>
    </row>
    <row r="117986" spans="12:14" x14ac:dyDescent="0.25">
      <c r="L117986" s="9"/>
      <c r="M117986" s="9"/>
      <c r="N117986" s="9"/>
    </row>
    <row r="117987" spans="12:14" x14ac:dyDescent="0.25">
      <c r="L117987" s="9"/>
      <c r="M117987" s="9"/>
      <c r="N117987" s="9"/>
    </row>
    <row r="117988" spans="12:14" x14ac:dyDescent="0.25">
      <c r="L117988" s="9"/>
      <c r="M117988" s="9"/>
      <c r="N117988" s="9"/>
    </row>
    <row r="117989" spans="12:14" x14ac:dyDescent="0.25">
      <c r="L117989" s="9"/>
      <c r="M117989" s="9"/>
      <c r="N117989" s="9"/>
    </row>
    <row r="117990" spans="12:14" x14ac:dyDescent="0.25">
      <c r="L117990" s="9"/>
      <c r="M117990" s="9"/>
      <c r="N117990" s="9"/>
    </row>
    <row r="117991" spans="12:14" x14ac:dyDescent="0.25">
      <c r="L117991" s="9"/>
      <c r="M117991" s="9"/>
      <c r="N117991" s="9"/>
    </row>
    <row r="117992" spans="12:14" x14ac:dyDescent="0.25">
      <c r="L117992" s="9"/>
      <c r="M117992" s="9"/>
      <c r="N117992" s="9"/>
    </row>
    <row r="117993" spans="12:14" x14ac:dyDescent="0.25">
      <c r="L117993" s="9"/>
      <c r="M117993" s="9"/>
      <c r="N117993" s="9"/>
    </row>
    <row r="117994" spans="12:14" x14ac:dyDescent="0.25">
      <c r="L117994" s="9"/>
      <c r="M117994" s="9"/>
      <c r="N117994" s="9"/>
    </row>
    <row r="117995" spans="12:14" x14ac:dyDescent="0.25">
      <c r="L117995" s="9"/>
      <c r="M117995" s="9"/>
      <c r="N117995" s="9"/>
    </row>
    <row r="117996" spans="12:14" x14ac:dyDescent="0.25">
      <c r="L117996" s="9"/>
      <c r="M117996" s="9"/>
      <c r="N117996" s="9"/>
    </row>
    <row r="117997" spans="12:14" x14ac:dyDescent="0.25">
      <c r="L117997" s="9"/>
      <c r="M117997" s="9"/>
      <c r="N117997" s="9"/>
    </row>
    <row r="117998" spans="12:14" x14ac:dyDescent="0.25">
      <c r="L117998" s="9"/>
      <c r="M117998" s="9"/>
      <c r="N117998" s="9"/>
    </row>
    <row r="117999" spans="12:14" x14ac:dyDescent="0.25">
      <c r="L117999" s="9"/>
      <c r="M117999" s="9"/>
      <c r="N117999" s="9"/>
    </row>
    <row r="118000" spans="12:14" x14ac:dyDescent="0.25">
      <c r="L118000" s="9"/>
      <c r="M118000" s="9"/>
      <c r="N118000" s="9"/>
    </row>
    <row r="118001" spans="12:14" x14ac:dyDescent="0.25">
      <c r="L118001" s="9"/>
      <c r="M118001" s="9"/>
      <c r="N118001" s="9"/>
    </row>
    <row r="118002" spans="12:14" x14ac:dyDescent="0.25">
      <c r="L118002" s="9"/>
      <c r="M118002" s="9"/>
      <c r="N118002" s="9"/>
    </row>
    <row r="118003" spans="12:14" x14ac:dyDescent="0.25">
      <c r="L118003" s="9"/>
      <c r="M118003" s="9"/>
      <c r="N118003" s="9"/>
    </row>
    <row r="118004" spans="12:14" x14ac:dyDescent="0.25">
      <c r="L118004" s="9"/>
      <c r="M118004" s="9"/>
      <c r="N118004" s="9"/>
    </row>
    <row r="118005" spans="12:14" x14ac:dyDescent="0.25">
      <c r="L118005" s="9"/>
      <c r="M118005" s="9"/>
      <c r="N118005" s="9"/>
    </row>
    <row r="118006" spans="12:14" x14ac:dyDescent="0.25">
      <c r="L118006" s="9"/>
      <c r="M118006" s="9"/>
      <c r="N118006" s="9"/>
    </row>
    <row r="118007" spans="12:14" x14ac:dyDescent="0.25">
      <c r="L118007" s="9"/>
      <c r="M118007" s="9"/>
      <c r="N118007" s="9"/>
    </row>
    <row r="118008" spans="12:14" x14ac:dyDescent="0.25">
      <c r="L118008" s="9"/>
      <c r="M118008" s="9"/>
      <c r="N118008" s="9"/>
    </row>
    <row r="118009" spans="12:14" x14ac:dyDescent="0.25">
      <c r="L118009" s="9"/>
      <c r="M118009" s="9"/>
      <c r="N118009" s="9"/>
    </row>
    <row r="118010" spans="12:14" x14ac:dyDescent="0.25">
      <c r="L118010" s="9"/>
      <c r="M118010" s="9"/>
      <c r="N118010" s="9"/>
    </row>
    <row r="118011" spans="12:14" x14ac:dyDescent="0.25">
      <c r="L118011" s="9"/>
      <c r="M118011" s="9"/>
      <c r="N118011" s="9"/>
    </row>
    <row r="118012" spans="12:14" x14ac:dyDescent="0.25">
      <c r="L118012" s="9"/>
      <c r="M118012" s="9"/>
      <c r="N118012" s="9"/>
    </row>
    <row r="118013" spans="12:14" x14ac:dyDescent="0.25">
      <c r="L118013" s="9"/>
      <c r="M118013" s="9"/>
      <c r="N118013" s="9"/>
    </row>
    <row r="118014" spans="12:14" x14ac:dyDescent="0.25">
      <c r="L118014" s="9"/>
      <c r="M118014" s="9"/>
      <c r="N118014" s="9"/>
    </row>
    <row r="118015" spans="12:14" x14ac:dyDescent="0.25">
      <c r="L118015" s="9"/>
      <c r="M118015" s="9"/>
      <c r="N118015" s="9"/>
    </row>
    <row r="118016" spans="12:14" x14ac:dyDescent="0.25">
      <c r="L118016" s="9"/>
      <c r="M118016" s="9"/>
      <c r="N118016" s="9"/>
    </row>
    <row r="118017" spans="12:14" x14ac:dyDescent="0.25">
      <c r="L118017" s="9"/>
      <c r="M118017" s="9"/>
      <c r="N118017" s="9"/>
    </row>
    <row r="118018" spans="12:14" x14ac:dyDescent="0.25">
      <c r="L118018" s="9"/>
      <c r="M118018" s="9"/>
      <c r="N118018" s="9"/>
    </row>
    <row r="118019" spans="12:14" x14ac:dyDescent="0.25">
      <c r="L118019" s="9"/>
      <c r="M118019" s="9"/>
      <c r="N118019" s="9"/>
    </row>
    <row r="118020" spans="12:14" x14ac:dyDescent="0.25">
      <c r="L118020" s="9"/>
      <c r="M118020" s="9"/>
      <c r="N118020" s="9"/>
    </row>
    <row r="118021" spans="12:14" x14ac:dyDescent="0.25">
      <c r="L118021" s="9"/>
      <c r="M118021" s="9"/>
      <c r="N118021" s="9"/>
    </row>
    <row r="118022" spans="12:14" x14ac:dyDescent="0.25">
      <c r="L118022" s="9"/>
      <c r="M118022" s="9"/>
      <c r="N118022" s="9"/>
    </row>
    <row r="118023" spans="12:14" x14ac:dyDescent="0.25">
      <c r="L118023" s="9"/>
      <c r="M118023" s="9"/>
      <c r="N118023" s="9"/>
    </row>
    <row r="118024" spans="12:14" x14ac:dyDescent="0.25">
      <c r="L118024" s="9"/>
      <c r="M118024" s="9"/>
      <c r="N118024" s="9"/>
    </row>
    <row r="118025" spans="12:14" x14ac:dyDescent="0.25">
      <c r="L118025" s="9"/>
      <c r="M118025" s="9"/>
      <c r="N118025" s="9"/>
    </row>
    <row r="118026" spans="12:14" x14ac:dyDescent="0.25">
      <c r="L118026" s="9"/>
      <c r="M118026" s="9"/>
      <c r="N118026" s="9"/>
    </row>
    <row r="118027" spans="12:14" x14ac:dyDescent="0.25">
      <c r="L118027" s="9"/>
      <c r="M118027" s="9"/>
      <c r="N118027" s="9"/>
    </row>
    <row r="118028" spans="12:14" x14ac:dyDescent="0.25">
      <c r="L118028" s="9"/>
      <c r="M118028" s="9"/>
      <c r="N118028" s="9"/>
    </row>
    <row r="118029" spans="12:14" x14ac:dyDescent="0.25">
      <c r="L118029" s="9"/>
      <c r="M118029" s="9"/>
      <c r="N118029" s="9"/>
    </row>
    <row r="118030" spans="12:14" x14ac:dyDescent="0.25">
      <c r="L118030" s="9"/>
      <c r="M118030" s="9"/>
      <c r="N118030" s="9"/>
    </row>
    <row r="118031" spans="12:14" x14ac:dyDescent="0.25">
      <c r="L118031" s="9"/>
      <c r="M118031" s="9"/>
      <c r="N118031" s="9"/>
    </row>
    <row r="118032" spans="12:14" x14ac:dyDescent="0.25">
      <c r="L118032" s="9"/>
      <c r="M118032" s="9"/>
      <c r="N118032" s="9"/>
    </row>
    <row r="118033" spans="12:14" x14ac:dyDescent="0.25">
      <c r="L118033" s="9"/>
      <c r="M118033" s="9"/>
      <c r="N118033" s="9"/>
    </row>
    <row r="118034" spans="12:14" x14ac:dyDescent="0.25">
      <c r="L118034" s="9"/>
      <c r="M118034" s="9"/>
      <c r="N118034" s="9"/>
    </row>
    <row r="118035" spans="12:14" x14ac:dyDescent="0.25">
      <c r="L118035" s="9"/>
      <c r="M118035" s="9"/>
      <c r="N118035" s="9"/>
    </row>
    <row r="118036" spans="12:14" x14ac:dyDescent="0.25">
      <c r="L118036" s="9"/>
      <c r="M118036" s="9"/>
      <c r="N118036" s="9"/>
    </row>
    <row r="118037" spans="12:14" x14ac:dyDescent="0.25">
      <c r="L118037" s="9"/>
      <c r="M118037" s="9"/>
      <c r="N118037" s="9"/>
    </row>
    <row r="118038" spans="12:14" x14ac:dyDescent="0.25">
      <c r="L118038" s="9"/>
      <c r="M118038" s="9"/>
      <c r="N118038" s="9"/>
    </row>
    <row r="118039" spans="12:14" x14ac:dyDescent="0.25">
      <c r="L118039" s="9"/>
      <c r="M118039" s="9"/>
      <c r="N118039" s="9"/>
    </row>
    <row r="118040" spans="12:14" x14ac:dyDescent="0.25">
      <c r="L118040" s="9"/>
      <c r="M118040" s="9"/>
      <c r="N118040" s="9"/>
    </row>
    <row r="118041" spans="12:14" x14ac:dyDescent="0.25">
      <c r="L118041" s="9"/>
      <c r="M118041" s="9"/>
      <c r="N118041" s="9"/>
    </row>
    <row r="118042" spans="12:14" x14ac:dyDescent="0.25">
      <c r="L118042" s="9"/>
      <c r="M118042" s="9"/>
      <c r="N118042" s="9"/>
    </row>
    <row r="118043" spans="12:14" x14ac:dyDescent="0.25">
      <c r="L118043" s="9"/>
      <c r="M118043" s="9"/>
      <c r="N118043" s="9"/>
    </row>
    <row r="118044" spans="12:14" x14ac:dyDescent="0.25">
      <c r="L118044" s="9"/>
      <c r="M118044" s="9"/>
      <c r="N118044" s="9"/>
    </row>
    <row r="118045" spans="12:14" x14ac:dyDescent="0.25">
      <c r="L118045" s="9"/>
      <c r="M118045" s="9"/>
      <c r="N118045" s="9"/>
    </row>
    <row r="118046" spans="12:14" x14ac:dyDescent="0.25">
      <c r="L118046" s="9"/>
      <c r="M118046" s="9"/>
      <c r="N118046" s="9"/>
    </row>
    <row r="118047" spans="12:14" x14ac:dyDescent="0.25">
      <c r="L118047" s="9"/>
      <c r="M118047" s="9"/>
      <c r="N118047" s="9"/>
    </row>
    <row r="118048" spans="12:14" x14ac:dyDescent="0.25">
      <c r="L118048" s="9"/>
      <c r="M118048" s="9"/>
      <c r="N118048" s="9"/>
    </row>
    <row r="118049" spans="12:14" x14ac:dyDescent="0.25">
      <c r="L118049" s="9"/>
      <c r="M118049" s="9"/>
      <c r="N118049" s="9"/>
    </row>
    <row r="118050" spans="12:14" x14ac:dyDescent="0.25">
      <c r="L118050" s="9"/>
      <c r="M118050" s="9"/>
      <c r="N118050" s="9"/>
    </row>
    <row r="118051" spans="12:14" x14ac:dyDescent="0.25">
      <c r="L118051" s="9"/>
      <c r="M118051" s="9"/>
      <c r="N118051" s="9"/>
    </row>
    <row r="118052" spans="12:14" x14ac:dyDescent="0.25">
      <c r="L118052" s="9"/>
      <c r="M118052" s="9"/>
      <c r="N118052" s="9"/>
    </row>
    <row r="118053" spans="12:14" x14ac:dyDescent="0.25">
      <c r="L118053" s="9"/>
      <c r="M118053" s="9"/>
      <c r="N118053" s="9"/>
    </row>
    <row r="118054" spans="12:14" x14ac:dyDescent="0.25">
      <c r="L118054" s="9"/>
      <c r="M118054" s="9"/>
      <c r="N118054" s="9"/>
    </row>
    <row r="118055" spans="12:14" x14ac:dyDescent="0.25">
      <c r="L118055" s="9"/>
      <c r="M118055" s="9"/>
      <c r="N118055" s="9"/>
    </row>
    <row r="118056" spans="12:14" x14ac:dyDescent="0.25">
      <c r="L118056" s="9"/>
      <c r="M118056" s="9"/>
      <c r="N118056" s="9"/>
    </row>
    <row r="118057" spans="12:14" x14ac:dyDescent="0.25">
      <c r="L118057" s="9"/>
      <c r="M118057" s="9"/>
      <c r="N118057" s="9"/>
    </row>
    <row r="118058" spans="12:14" x14ac:dyDescent="0.25">
      <c r="L118058" s="9"/>
      <c r="M118058" s="9"/>
      <c r="N118058" s="9"/>
    </row>
    <row r="118059" spans="12:14" x14ac:dyDescent="0.25">
      <c r="L118059" s="9"/>
      <c r="M118059" s="9"/>
      <c r="N118059" s="9"/>
    </row>
    <row r="118060" spans="12:14" x14ac:dyDescent="0.25">
      <c r="L118060" s="9"/>
      <c r="M118060" s="9"/>
      <c r="N118060" s="9"/>
    </row>
    <row r="118061" spans="12:14" x14ac:dyDescent="0.25">
      <c r="L118061" s="9"/>
      <c r="M118061" s="9"/>
      <c r="N118061" s="9"/>
    </row>
    <row r="118062" spans="12:14" x14ac:dyDescent="0.25">
      <c r="L118062" s="9"/>
      <c r="M118062" s="9"/>
      <c r="N118062" s="9"/>
    </row>
    <row r="118063" spans="12:14" x14ac:dyDescent="0.25">
      <c r="L118063" s="9"/>
      <c r="M118063" s="9"/>
      <c r="N118063" s="9"/>
    </row>
    <row r="118064" spans="12:14" x14ac:dyDescent="0.25">
      <c r="L118064" s="9"/>
      <c r="M118064" s="9"/>
      <c r="N118064" s="9"/>
    </row>
    <row r="118065" spans="12:14" x14ac:dyDescent="0.25">
      <c r="L118065" s="9"/>
      <c r="M118065" s="9"/>
      <c r="N118065" s="9"/>
    </row>
    <row r="118066" spans="12:14" x14ac:dyDescent="0.25">
      <c r="L118066" s="9"/>
      <c r="M118066" s="9"/>
      <c r="N118066" s="9"/>
    </row>
    <row r="118067" spans="12:14" x14ac:dyDescent="0.25">
      <c r="L118067" s="9"/>
      <c r="M118067" s="9"/>
      <c r="N118067" s="9"/>
    </row>
    <row r="118068" spans="12:14" x14ac:dyDescent="0.25">
      <c r="L118068" s="9"/>
      <c r="M118068" s="9"/>
      <c r="N118068" s="9"/>
    </row>
    <row r="118069" spans="12:14" x14ac:dyDescent="0.25">
      <c r="L118069" s="9"/>
      <c r="M118069" s="9"/>
      <c r="N118069" s="9"/>
    </row>
    <row r="118070" spans="12:14" x14ac:dyDescent="0.25">
      <c r="L118070" s="9"/>
      <c r="M118070" s="9"/>
      <c r="N118070" s="9"/>
    </row>
    <row r="118071" spans="12:14" x14ac:dyDescent="0.25">
      <c r="L118071" s="9"/>
      <c r="M118071" s="9"/>
      <c r="N118071" s="9"/>
    </row>
    <row r="118072" spans="12:14" x14ac:dyDescent="0.25">
      <c r="L118072" s="9"/>
      <c r="M118072" s="9"/>
      <c r="N118072" s="9"/>
    </row>
    <row r="118073" spans="12:14" x14ac:dyDescent="0.25">
      <c r="L118073" s="9"/>
      <c r="M118073" s="9"/>
      <c r="N118073" s="9"/>
    </row>
    <row r="118074" spans="12:14" x14ac:dyDescent="0.25">
      <c r="L118074" s="9"/>
      <c r="M118074" s="9"/>
      <c r="N118074" s="9"/>
    </row>
    <row r="118075" spans="12:14" x14ac:dyDescent="0.25">
      <c r="L118075" s="9"/>
      <c r="M118075" s="9"/>
      <c r="N118075" s="9"/>
    </row>
    <row r="118076" spans="12:14" x14ac:dyDescent="0.25">
      <c r="L118076" s="9"/>
      <c r="M118076" s="9"/>
      <c r="N118076" s="9"/>
    </row>
    <row r="118077" spans="12:14" x14ac:dyDescent="0.25">
      <c r="L118077" s="9"/>
      <c r="M118077" s="9"/>
      <c r="N118077" s="9"/>
    </row>
    <row r="118078" spans="12:14" x14ac:dyDescent="0.25">
      <c r="L118078" s="9"/>
      <c r="M118078" s="9"/>
      <c r="N118078" s="9"/>
    </row>
    <row r="118079" spans="12:14" x14ac:dyDescent="0.25">
      <c r="L118079" s="9"/>
      <c r="M118079" s="9"/>
      <c r="N118079" s="9"/>
    </row>
    <row r="118080" spans="12:14" x14ac:dyDescent="0.25">
      <c r="L118080" s="9"/>
      <c r="M118080" s="9"/>
      <c r="N118080" s="9"/>
    </row>
    <row r="118081" spans="12:14" x14ac:dyDescent="0.25">
      <c r="L118081" s="9"/>
      <c r="M118081" s="9"/>
      <c r="N118081" s="9"/>
    </row>
    <row r="118082" spans="12:14" x14ac:dyDescent="0.25">
      <c r="L118082" s="9"/>
      <c r="M118082" s="9"/>
      <c r="N118082" s="9"/>
    </row>
    <row r="118083" spans="12:14" x14ac:dyDescent="0.25">
      <c r="L118083" s="9"/>
      <c r="M118083" s="9"/>
      <c r="N118083" s="9"/>
    </row>
    <row r="118084" spans="12:14" x14ac:dyDescent="0.25">
      <c r="L118084" s="9"/>
      <c r="M118084" s="9"/>
      <c r="N118084" s="9"/>
    </row>
    <row r="118085" spans="12:14" x14ac:dyDescent="0.25">
      <c r="L118085" s="9"/>
      <c r="M118085" s="9"/>
      <c r="N118085" s="9"/>
    </row>
    <row r="118086" spans="12:14" x14ac:dyDescent="0.25">
      <c r="L118086" s="9"/>
      <c r="M118086" s="9"/>
      <c r="N118086" s="9"/>
    </row>
    <row r="118087" spans="12:14" x14ac:dyDescent="0.25">
      <c r="L118087" s="9"/>
      <c r="M118087" s="9"/>
      <c r="N118087" s="9"/>
    </row>
    <row r="118088" spans="12:14" x14ac:dyDescent="0.25">
      <c r="L118088" s="9"/>
      <c r="M118088" s="9"/>
      <c r="N118088" s="9"/>
    </row>
    <row r="118089" spans="12:14" x14ac:dyDescent="0.25">
      <c r="L118089" s="9"/>
      <c r="M118089" s="9"/>
      <c r="N118089" s="9"/>
    </row>
    <row r="118090" spans="12:14" x14ac:dyDescent="0.25">
      <c r="L118090" s="9"/>
      <c r="M118090" s="9"/>
      <c r="N118090" s="9"/>
    </row>
    <row r="118091" spans="12:14" x14ac:dyDescent="0.25">
      <c r="L118091" s="9"/>
      <c r="M118091" s="9"/>
      <c r="N118091" s="9"/>
    </row>
    <row r="118092" spans="12:14" x14ac:dyDescent="0.25">
      <c r="L118092" s="9"/>
      <c r="M118092" s="9"/>
      <c r="N118092" s="9"/>
    </row>
    <row r="118093" spans="12:14" x14ac:dyDescent="0.25">
      <c r="L118093" s="9"/>
      <c r="M118093" s="9"/>
      <c r="N118093" s="9"/>
    </row>
    <row r="118094" spans="12:14" x14ac:dyDescent="0.25">
      <c r="L118094" s="9"/>
      <c r="M118094" s="9"/>
      <c r="N118094" s="9"/>
    </row>
    <row r="118095" spans="12:14" x14ac:dyDescent="0.25">
      <c r="L118095" s="9"/>
      <c r="M118095" s="9"/>
      <c r="N118095" s="9"/>
    </row>
    <row r="118096" spans="12:14" x14ac:dyDescent="0.25">
      <c r="L118096" s="9"/>
      <c r="M118096" s="9"/>
      <c r="N118096" s="9"/>
    </row>
    <row r="118097" spans="12:14" x14ac:dyDescent="0.25">
      <c r="L118097" s="9"/>
      <c r="M118097" s="9"/>
      <c r="N118097" s="9"/>
    </row>
    <row r="118098" spans="12:14" x14ac:dyDescent="0.25">
      <c r="L118098" s="9"/>
      <c r="M118098" s="9"/>
      <c r="N118098" s="9"/>
    </row>
    <row r="118099" spans="12:14" x14ac:dyDescent="0.25">
      <c r="L118099" s="9"/>
      <c r="M118099" s="9"/>
      <c r="N118099" s="9"/>
    </row>
    <row r="118100" spans="12:14" x14ac:dyDescent="0.25">
      <c r="L118100" s="9"/>
      <c r="M118100" s="9"/>
      <c r="N118100" s="9"/>
    </row>
    <row r="118101" spans="12:14" x14ac:dyDescent="0.25">
      <c r="L118101" s="9"/>
      <c r="M118101" s="9"/>
      <c r="N118101" s="9"/>
    </row>
    <row r="118102" spans="12:14" x14ac:dyDescent="0.25">
      <c r="L118102" s="9"/>
      <c r="M118102" s="9"/>
      <c r="N118102" s="9"/>
    </row>
    <row r="118103" spans="12:14" x14ac:dyDescent="0.25">
      <c r="L118103" s="9"/>
      <c r="M118103" s="9"/>
      <c r="N118103" s="9"/>
    </row>
    <row r="118104" spans="12:14" x14ac:dyDescent="0.25">
      <c r="L118104" s="9"/>
      <c r="M118104" s="9"/>
      <c r="N118104" s="9"/>
    </row>
    <row r="118105" spans="12:14" x14ac:dyDescent="0.25">
      <c r="L118105" s="9"/>
      <c r="M118105" s="9"/>
      <c r="N118105" s="9"/>
    </row>
    <row r="118106" spans="12:14" x14ac:dyDescent="0.25">
      <c r="L118106" s="9"/>
      <c r="M118106" s="9"/>
      <c r="N118106" s="9"/>
    </row>
    <row r="118107" spans="12:14" x14ac:dyDescent="0.25">
      <c r="L118107" s="9"/>
      <c r="M118107" s="9"/>
      <c r="N118107" s="9"/>
    </row>
    <row r="118108" spans="12:14" x14ac:dyDescent="0.25">
      <c r="L118108" s="9"/>
      <c r="M118108" s="9"/>
      <c r="N118108" s="9"/>
    </row>
    <row r="118109" spans="12:14" x14ac:dyDescent="0.25">
      <c r="L118109" s="9"/>
      <c r="M118109" s="9"/>
      <c r="N118109" s="9"/>
    </row>
    <row r="118110" spans="12:14" x14ac:dyDescent="0.25">
      <c r="L118110" s="9"/>
      <c r="M118110" s="9"/>
      <c r="N118110" s="9"/>
    </row>
    <row r="118111" spans="12:14" x14ac:dyDescent="0.25">
      <c r="L118111" s="9"/>
      <c r="M118111" s="9"/>
      <c r="N118111" s="9"/>
    </row>
    <row r="118112" spans="12:14" x14ac:dyDescent="0.25">
      <c r="L118112" s="9"/>
      <c r="M118112" s="9"/>
      <c r="N118112" s="9"/>
    </row>
    <row r="118113" spans="12:14" x14ac:dyDescent="0.25">
      <c r="L118113" s="9"/>
      <c r="M118113" s="9"/>
      <c r="N118113" s="9"/>
    </row>
    <row r="118114" spans="12:14" x14ac:dyDescent="0.25">
      <c r="L118114" s="9"/>
      <c r="M118114" s="9"/>
      <c r="N118114" s="9"/>
    </row>
    <row r="118115" spans="12:14" x14ac:dyDescent="0.25">
      <c r="L118115" s="9"/>
      <c r="M118115" s="9"/>
      <c r="N118115" s="9"/>
    </row>
    <row r="118116" spans="12:14" x14ac:dyDescent="0.25">
      <c r="L118116" s="9"/>
      <c r="M118116" s="9"/>
      <c r="N118116" s="9"/>
    </row>
    <row r="118117" spans="12:14" x14ac:dyDescent="0.25">
      <c r="L118117" s="9"/>
      <c r="M118117" s="9"/>
      <c r="N118117" s="9"/>
    </row>
    <row r="118118" spans="12:14" x14ac:dyDescent="0.25">
      <c r="L118118" s="9"/>
      <c r="M118118" s="9"/>
      <c r="N118118" s="9"/>
    </row>
    <row r="118119" spans="12:14" x14ac:dyDescent="0.25">
      <c r="L118119" s="9"/>
      <c r="M118119" s="9"/>
      <c r="N118119" s="9"/>
    </row>
    <row r="118120" spans="12:14" x14ac:dyDescent="0.25">
      <c r="L118120" s="9"/>
      <c r="M118120" s="9"/>
      <c r="N118120" s="9"/>
    </row>
    <row r="118121" spans="12:14" x14ac:dyDescent="0.25">
      <c r="L118121" s="9"/>
      <c r="M118121" s="9"/>
      <c r="N118121" s="9"/>
    </row>
    <row r="118122" spans="12:14" x14ac:dyDescent="0.25">
      <c r="L118122" s="9"/>
      <c r="M118122" s="9"/>
      <c r="N118122" s="9"/>
    </row>
    <row r="118123" spans="12:14" x14ac:dyDescent="0.25">
      <c r="L118123" s="9"/>
      <c r="M118123" s="9"/>
      <c r="N118123" s="9"/>
    </row>
    <row r="118124" spans="12:14" x14ac:dyDescent="0.25">
      <c r="L118124" s="9"/>
      <c r="M118124" s="9"/>
      <c r="N118124" s="9"/>
    </row>
    <row r="118125" spans="12:14" x14ac:dyDescent="0.25">
      <c r="L118125" s="9"/>
      <c r="M118125" s="9"/>
      <c r="N118125" s="9"/>
    </row>
    <row r="118126" spans="12:14" x14ac:dyDescent="0.25">
      <c r="L118126" s="9"/>
      <c r="M118126" s="9"/>
      <c r="N118126" s="9"/>
    </row>
    <row r="118127" spans="12:14" x14ac:dyDescent="0.25">
      <c r="L118127" s="9"/>
      <c r="M118127" s="9"/>
      <c r="N118127" s="9"/>
    </row>
    <row r="118128" spans="12:14" x14ac:dyDescent="0.25">
      <c r="L118128" s="9"/>
      <c r="M118128" s="9"/>
      <c r="N118128" s="9"/>
    </row>
    <row r="118129" spans="12:14" x14ac:dyDescent="0.25">
      <c r="L118129" s="9"/>
      <c r="M118129" s="9"/>
      <c r="N118129" s="9"/>
    </row>
    <row r="118130" spans="12:14" x14ac:dyDescent="0.25">
      <c r="L118130" s="9"/>
      <c r="M118130" s="9"/>
      <c r="N118130" s="9"/>
    </row>
    <row r="118131" spans="12:14" x14ac:dyDescent="0.25">
      <c r="L118131" s="9"/>
      <c r="M118131" s="9"/>
      <c r="N118131" s="9"/>
    </row>
    <row r="118132" spans="12:14" x14ac:dyDescent="0.25">
      <c r="L118132" s="9"/>
      <c r="M118132" s="9"/>
      <c r="N118132" s="9"/>
    </row>
    <row r="118133" spans="12:14" x14ac:dyDescent="0.25">
      <c r="L118133" s="9"/>
      <c r="M118133" s="9"/>
      <c r="N118133" s="9"/>
    </row>
    <row r="118134" spans="12:14" x14ac:dyDescent="0.25">
      <c r="L118134" s="9"/>
      <c r="M118134" s="9"/>
      <c r="N118134" s="9"/>
    </row>
    <row r="118135" spans="12:14" x14ac:dyDescent="0.25">
      <c r="L118135" s="9"/>
      <c r="M118135" s="9"/>
      <c r="N118135" s="9"/>
    </row>
    <row r="118136" spans="12:14" x14ac:dyDescent="0.25">
      <c r="L118136" s="9"/>
      <c r="M118136" s="9"/>
      <c r="N118136" s="9"/>
    </row>
    <row r="118137" spans="12:14" x14ac:dyDescent="0.25">
      <c r="L118137" s="9"/>
      <c r="M118137" s="9"/>
      <c r="N118137" s="9"/>
    </row>
    <row r="118138" spans="12:14" x14ac:dyDescent="0.25">
      <c r="L118138" s="9"/>
      <c r="M118138" s="9"/>
      <c r="N118138" s="9"/>
    </row>
    <row r="118139" spans="12:14" x14ac:dyDescent="0.25">
      <c r="L118139" s="9"/>
      <c r="M118139" s="9"/>
      <c r="N118139" s="9"/>
    </row>
    <row r="118140" spans="12:14" x14ac:dyDescent="0.25">
      <c r="L118140" s="9"/>
      <c r="M118140" s="9"/>
      <c r="N118140" s="9"/>
    </row>
    <row r="118141" spans="12:14" x14ac:dyDescent="0.25">
      <c r="L118141" s="9"/>
      <c r="M118141" s="9"/>
      <c r="N118141" s="9"/>
    </row>
    <row r="118142" spans="12:14" x14ac:dyDescent="0.25">
      <c r="L118142" s="9"/>
      <c r="M118142" s="9"/>
      <c r="N118142" s="9"/>
    </row>
    <row r="118143" spans="12:14" x14ac:dyDescent="0.25">
      <c r="L118143" s="9"/>
      <c r="M118143" s="9"/>
      <c r="N118143" s="9"/>
    </row>
    <row r="118144" spans="12:14" x14ac:dyDescent="0.25">
      <c r="L118144" s="9"/>
      <c r="M118144" s="9"/>
      <c r="N118144" s="9"/>
    </row>
    <row r="118145" spans="12:14" x14ac:dyDescent="0.25">
      <c r="L118145" s="9"/>
      <c r="M118145" s="9"/>
      <c r="N118145" s="9"/>
    </row>
    <row r="118146" spans="12:14" x14ac:dyDescent="0.25">
      <c r="L118146" s="9"/>
      <c r="M118146" s="9"/>
      <c r="N118146" s="9"/>
    </row>
    <row r="118147" spans="12:14" x14ac:dyDescent="0.25">
      <c r="L118147" s="9"/>
      <c r="M118147" s="9"/>
      <c r="N118147" s="9"/>
    </row>
    <row r="118148" spans="12:14" x14ac:dyDescent="0.25">
      <c r="L118148" s="9"/>
      <c r="M118148" s="9"/>
      <c r="N118148" s="9"/>
    </row>
    <row r="118149" spans="12:14" x14ac:dyDescent="0.25">
      <c r="L118149" s="9"/>
      <c r="M118149" s="9"/>
      <c r="N118149" s="9"/>
    </row>
    <row r="118150" spans="12:14" x14ac:dyDescent="0.25">
      <c r="L118150" s="9"/>
      <c r="M118150" s="9"/>
      <c r="N118150" s="9"/>
    </row>
    <row r="118151" spans="12:14" x14ac:dyDescent="0.25">
      <c r="L118151" s="9"/>
      <c r="M118151" s="9"/>
      <c r="N118151" s="9"/>
    </row>
    <row r="118152" spans="12:14" x14ac:dyDescent="0.25">
      <c r="L118152" s="9"/>
      <c r="M118152" s="9"/>
      <c r="N118152" s="9"/>
    </row>
    <row r="118153" spans="12:14" x14ac:dyDescent="0.25">
      <c r="L118153" s="9"/>
      <c r="M118153" s="9"/>
      <c r="N118153" s="9"/>
    </row>
    <row r="118154" spans="12:14" x14ac:dyDescent="0.25">
      <c r="L118154" s="9"/>
      <c r="M118154" s="9"/>
      <c r="N118154" s="9"/>
    </row>
    <row r="118155" spans="12:14" x14ac:dyDescent="0.25">
      <c r="L118155" s="9"/>
      <c r="M118155" s="9"/>
      <c r="N118155" s="9"/>
    </row>
    <row r="118156" spans="12:14" x14ac:dyDescent="0.25">
      <c r="L118156" s="9"/>
      <c r="M118156" s="9"/>
      <c r="N118156" s="9"/>
    </row>
    <row r="118157" spans="12:14" x14ac:dyDescent="0.25">
      <c r="L118157" s="9"/>
      <c r="M118157" s="9"/>
      <c r="N118157" s="9"/>
    </row>
    <row r="118158" spans="12:14" x14ac:dyDescent="0.25">
      <c r="L118158" s="9"/>
      <c r="M118158" s="9"/>
      <c r="N118158" s="9"/>
    </row>
    <row r="118159" spans="12:14" x14ac:dyDescent="0.25">
      <c r="L118159" s="9"/>
      <c r="M118159" s="9"/>
      <c r="N118159" s="9"/>
    </row>
    <row r="118160" spans="12:14" x14ac:dyDescent="0.25">
      <c r="L118160" s="9"/>
      <c r="M118160" s="9"/>
      <c r="N118160" s="9"/>
    </row>
    <row r="118161" spans="12:14" x14ac:dyDescent="0.25">
      <c r="L118161" s="9"/>
      <c r="M118161" s="9"/>
      <c r="N118161" s="9"/>
    </row>
    <row r="118162" spans="12:14" x14ac:dyDescent="0.25">
      <c r="L118162" s="9"/>
      <c r="M118162" s="9"/>
      <c r="N118162" s="9"/>
    </row>
    <row r="118163" spans="12:14" x14ac:dyDescent="0.25">
      <c r="L118163" s="9"/>
      <c r="M118163" s="9"/>
      <c r="N118163" s="9"/>
    </row>
    <row r="118164" spans="12:14" x14ac:dyDescent="0.25">
      <c r="L118164" s="9"/>
      <c r="M118164" s="9"/>
      <c r="N118164" s="9"/>
    </row>
    <row r="118165" spans="12:14" x14ac:dyDescent="0.25">
      <c r="L118165" s="9"/>
      <c r="M118165" s="9"/>
      <c r="N118165" s="9"/>
    </row>
    <row r="118166" spans="12:14" x14ac:dyDescent="0.25">
      <c r="L118166" s="9"/>
      <c r="M118166" s="9"/>
      <c r="N118166" s="9"/>
    </row>
    <row r="118167" spans="12:14" x14ac:dyDescent="0.25">
      <c r="L118167" s="9"/>
      <c r="M118167" s="9"/>
      <c r="N118167" s="9"/>
    </row>
    <row r="118168" spans="12:14" x14ac:dyDescent="0.25">
      <c r="L118168" s="9"/>
      <c r="M118168" s="9"/>
      <c r="N118168" s="9"/>
    </row>
    <row r="118169" spans="12:14" x14ac:dyDescent="0.25">
      <c r="L118169" s="9"/>
      <c r="M118169" s="9"/>
      <c r="N118169" s="9"/>
    </row>
    <row r="118170" spans="12:14" x14ac:dyDescent="0.25">
      <c r="L118170" s="9"/>
      <c r="M118170" s="9"/>
      <c r="N118170" s="9"/>
    </row>
    <row r="118171" spans="12:14" x14ac:dyDescent="0.25">
      <c r="L118171" s="9"/>
      <c r="M118171" s="9"/>
      <c r="N118171" s="9"/>
    </row>
    <row r="118172" spans="12:14" x14ac:dyDescent="0.25">
      <c r="L118172" s="9"/>
      <c r="M118172" s="9"/>
      <c r="N118172" s="9"/>
    </row>
    <row r="118173" spans="12:14" x14ac:dyDescent="0.25">
      <c r="L118173" s="9"/>
      <c r="M118173" s="9"/>
      <c r="N118173" s="9"/>
    </row>
    <row r="118174" spans="12:14" x14ac:dyDescent="0.25">
      <c r="L118174" s="9"/>
      <c r="M118174" s="9"/>
      <c r="N118174" s="9"/>
    </row>
    <row r="118175" spans="12:14" x14ac:dyDescent="0.25">
      <c r="L118175" s="9"/>
      <c r="M118175" s="9"/>
      <c r="N118175" s="9"/>
    </row>
    <row r="118176" spans="12:14" x14ac:dyDescent="0.25">
      <c r="L118176" s="9"/>
      <c r="M118176" s="9"/>
      <c r="N118176" s="9"/>
    </row>
    <row r="118177" spans="12:14" x14ac:dyDescent="0.25">
      <c r="L118177" s="9"/>
      <c r="M118177" s="9"/>
      <c r="N118177" s="9"/>
    </row>
    <row r="118178" spans="12:14" x14ac:dyDescent="0.25">
      <c r="L118178" s="9"/>
      <c r="M118178" s="9"/>
      <c r="N118178" s="9"/>
    </row>
    <row r="118179" spans="12:14" x14ac:dyDescent="0.25">
      <c r="L118179" s="9"/>
      <c r="M118179" s="9"/>
      <c r="N118179" s="9"/>
    </row>
    <row r="118180" spans="12:14" x14ac:dyDescent="0.25">
      <c r="L118180" s="9"/>
      <c r="M118180" s="9"/>
      <c r="N118180" s="9"/>
    </row>
    <row r="118181" spans="12:14" x14ac:dyDescent="0.25">
      <c r="L118181" s="9"/>
      <c r="M118181" s="9"/>
      <c r="N118181" s="9"/>
    </row>
    <row r="118182" spans="12:14" x14ac:dyDescent="0.25">
      <c r="L118182" s="9"/>
      <c r="M118182" s="9"/>
      <c r="N118182" s="9"/>
    </row>
    <row r="118183" spans="12:14" x14ac:dyDescent="0.25">
      <c r="L118183" s="9"/>
      <c r="M118183" s="9"/>
      <c r="N118183" s="9"/>
    </row>
    <row r="118184" spans="12:14" x14ac:dyDescent="0.25">
      <c r="L118184" s="9"/>
      <c r="M118184" s="9"/>
      <c r="N118184" s="9"/>
    </row>
    <row r="118185" spans="12:14" x14ac:dyDescent="0.25">
      <c r="L118185" s="9"/>
      <c r="M118185" s="9"/>
      <c r="N118185" s="9"/>
    </row>
    <row r="118186" spans="12:14" x14ac:dyDescent="0.25">
      <c r="L118186" s="9"/>
      <c r="M118186" s="9"/>
      <c r="N118186" s="9"/>
    </row>
    <row r="118187" spans="12:14" x14ac:dyDescent="0.25">
      <c r="L118187" s="9"/>
      <c r="M118187" s="9"/>
      <c r="N118187" s="9"/>
    </row>
    <row r="118188" spans="12:14" x14ac:dyDescent="0.25">
      <c r="L118188" s="9"/>
      <c r="M118188" s="9"/>
      <c r="N118188" s="9"/>
    </row>
    <row r="118189" spans="12:14" x14ac:dyDescent="0.25">
      <c r="L118189" s="9"/>
      <c r="M118189" s="9"/>
      <c r="N118189" s="9"/>
    </row>
    <row r="118190" spans="12:14" x14ac:dyDescent="0.25">
      <c r="L118190" s="9"/>
      <c r="M118190" s="9"/>
      <c r="N118190" s="9"/>
    </row>
    <row r="118191" spans="12:14" x14ac:dyDescent="0.25">
      <c r="L118191" s="9"/>
      <c r="M118191" s="9"/>
      <c r="N118191" s="9"/>
    </row>
    <row r="118192" spans="12:14" x14ac:dyDescent="0.25">
      <c r="L118192" s="9"/>
      <c r="M118192" s="9"/>
      <c r="N118192" s="9"/>
    </row>
    <row r="118193" spans="12:14" x14ac:dyDescent="0.25">
      <c r="L118193" s="9"/>
      <c r="M118193" s="9"/>
      <c r="N118193" s="9"/>
    </row>
    <row r="118194" spans="12:14" x14ac:dyDescent="0.25">
      <c r="L118194" s="9"/>
      <c r="M118194" s="9"/>
      <c r="N118194" s="9"/>
    </row>
    <row r="118195" spans="12:14" x14ac:dyDescent="0.25">
      <c r="L118195" s="9"/>
      <c r="M118195" s="9"/>
      <c r="N118195" s="9"/>
    </row>
    <row r="118196" spans="12:14" x14ac:dyDescent="0.25">
      <c r="L118196" s="9"/>
      <c r="M118196" s="9"/>
      <c r="N118196" s="9"/>
    </row>
    <row r="118197" spans="12:14" x14ac:dyDescent="0.25">
      <c r="L118197" s="9"/>
      <c r="M118197" s="9"/>
      <c r="N118197" s="9"/>
    </row>
    <row r="118198" spans="12:14" x14ac:dyDescent="0.25">
      <c r="L118198" s="9"/>
      <c r="M118198" s="9"/>
      <c r="N118198" s="9"/>
    </row>
    <row r="118199" spans="12:14" x14ac:dyDescent="0.25">
      <c r="L118199" s="9"/>
      <c r="M118199" s="9"/>
      <c r="N118199" s="9"/>
    </row>
    <row r="118200" spans="12:14" x14ac:dyDescent="0.25">
      <c r="L118200" s="9"/>
      <c r="M118200" s="9"/>
      <c r="N118200" s="9"/>
    </row>
    <row r="118201" spans="12:14" x14ac:dyDescent="0.25">
      <c r="L118201" s="9"/>
      <c r="M118201" s="9"/>
      <c r="N118201" s="9"/>
    </row>
    <row r="118202" spans="12:14" x14ac:dyDescent="0.25">
      <c r="L118202" s="9"/>
      <c r="M118202" s="9"/>
      <c r="N118202" s="9"/>
    </row>
    <row r="118203" spans="12:14" x14ac:dyDescent="0.25">
      <c r="L118203" s="9"/>
      <c r="M118203" s="9"/>
      <c r="N118203" s="9"/>
    </row>
    <row r="118204" spans="12:14" x14ac:dyDescent="0.25">
      <c r="L118204" s="9"/>
      <c r="M118204" s="9"/>
      <c r="N118204" s="9"/>
    </row>
    <row r="118205" spans="12:14" x14ac:dyDescent="0.25">
      <c r="L118205" s="9"/>
      <c r="M118205" s="9"/>
      <c r="N118205" s="9"/>
    </row>
    <row r="118206" spans="12:14" x14ac:dyDescent="0.25">
      <c r="L118206" s="9"/>
      <c r="M118206" s="9"/>
      <c r="N118206" s="9"/>
    </row>
    <row r="118207" spans="12:14" x14ac:dyDescent="0.25">
      <c r="L118207" s="9"/>
      <c r="M118207" s="9"/>
      <c r="N118207" s="9"/>
    </row>
    <row r="118208" spans="12:14" x14ac:dyDescent="0.25">
      <c r="L118208" s="9"/>
      <c r="M118208" s="9"/>
      <c r="N118208" s="9"/>
    </row>
    <row r="118209" spans="12:14" x14ac:dyDescent="0.25">
      <c r="L118209" s="9"/>
      <c r="M118209" s="9"/>
      <c r="N118209" s="9"/>
    </row>
    <row r="118210" spans="12:14" x14ac:dyDescent="0.25">
      <c r="L118210" s="9"/>
      <c r="M118210" s="9"/>
      <c r="N118210" s="9"/>
    </row>
    <row r="118211" spans="12:14" x14ac:dyDescent="0.25">
      <c r="L118211" s="9"/>
      <c r="M118211" s="9"/>
      <c r="N118211" s="9"/>
    </row>
    <row r="118212" spans="12:14" x14ac:dyDescent="0.25">
      <c r="L118212" s="9"/>
      <c r="M118212" s="9"/>
      <c r="N118212" s="9"/>
    </row>
    <row r="118213" spans="12:14" x14ac:dyDescent="0.25">
      <c r="L118213" s="9"/>
      <c r="M118213" s="9"/>
      <c r="N118213" s="9"/>
    </row>
    <row r="118214" spans="12:14" x14ac:dyDescent="0.25">
      <c r="L118214" s="9"/>
      <c r="M118214" s="9"/>
      <c r="N118214" s="9"/>
    </row>
    <row r="118215" spans="12:14" x14ac:dyDescent="0.25">
      <c r="L118215" s="9"/>
      <c r="M118215" s="9"/>
      <c r="N118215" s="9"/>
    </row>
    <row r="118216" spans="12:14" x14ac:dyDescent="0.25">
      <c r="L118216" s="9"/>
      <c r="M118216" s="9"/>
      <c r="N118216" s="9"/>
    </row>
    <row r="118217" spans="12:14" x14ac:dyDescent="0.25">
      <c r="L118217" s="9"/>
      <c r="M118217" s="9"/>
      <c r="N118217" s="9"/>
    </row>
    <row r="118218" spans="12:14" x14ac:dyDescent="0.25">
      <c r="L118218" s="9"/>
      <c r="M118218" s="9"/>
      <c r="N118218" s="9"/>
    </row>
    <row r="118219" spans="12:14" x14ac:dyDescent="0.25">
      <c r="L118219" s="9"/>
      <c r="M118219" s="9"/>
      <c r="N118219" s="9"/>
    </row>
    <row r="118220" spans="12:14" x14ac:dyDescent="0.25">
      <c r="L118220" s="9"/>
      <c r="M118220" s="9"/>
      <c r="N118220" s="9"/>
    </row>
    <row r="118221" spans="12:14" x14ac:dyDescent="0.25">
      <c r="L118221" s="9"/>
      <c r="M118221" s="9"/>
      <c r="N118221" s="9"/>
    </row>
    <row r="118222" spans="12:14" x14ac:dyDescent="0.25">
      <c r="L118222" s="9"/>
      <c r="M118222" s="9"/>
      <c r="N118222" s="9"/>
    </row>
    <row r="118223" spans="12:14" x14ac:dyDescent="0.25">
      <c r="L118223" s="9"/>
      <c r="M118223" s="9"/>
      <c r="N118223" s="9"/>
    </row>
    <row r="118224" spans="12:14" x14ac:dyDescent="0.25">
      <c r="L118224" s="9"/>
      <c r="M118224" s="9"/>
      <c r="N118224" s="9"/>
    </row>
    <row r="118225" spans="12:14" x14ac:dyDescent="0.25">
      <c r="L118225" s="9"/>
      <c r="M118225" s="9"/>
      <c r="N118225" s="9"/>
    </row>
    <row r="118226" spans="12:14" x14ac:dyDescent="0.25">
      <c r="L118226" s="9"/>
      <c r="M118226" s="9"/>
      <c r="N118226" s="9"/>
    </row>
    <row r="118227" spans="12:14" x14ac:dyDescent="0.25">
      <c r="L118227" s="9"/>
      <c r="M118227" s="9"/>
      <c r="N118227" s="9"/>
    </row>
    <row r="118228" spans="12:14" x14ac:dyDescent="0.25">
      <c r="L118228" s="9"/>
      <c r="M118228" s="9"/>
      <c r="N118228" s="9"/>
    </row>
    <row r="118229" spans="12:14" x14ac:dyDescent="0.25">
      <c r="L118229" s="9"/>
      <c r="M118229" s="9"/>
      <c r="N118229" s="9"/>
    </row>
    <row r="118230" spans="12:14" x14ac:dyDescent="0.25">
      <c r="L118230" s="9"/>
      <c r="M118230" s="9"/>
      <c r="N118230" s="9"/>
    </row>
    <row r="118231" spans="12:14" x14ac:dyDescent="0.25">
      <c r="L118231" s="9"/>
      <c r="M118231" s="9"/>
      <c r="N118231" s="9"/>
    </row>
    <row r="118232" spans="12:14" x14ac:dyDescent="0.25">
      <c r="L118232" s="9"/>
      <c r="M118232" s="9"/>
      <c r="N118232" s="9"/>
    </row>
    <row r="118233" spans="12:14" x14ac:dyDescent="0.25">
      <c r="L118233" s="9"/>
      <c r="M118233" s="9"/>
      <c r="N118233" s="9"/>
    </row>
    <row r="118234" spans="12:14" x14ac:dyDescent="0.25">
      <c r="L118234" s="9"/>
      <c r="M118234" s="9"/>
      <c r="N118234" s="9"/>
    </row>
    <row r="118235" spans="12:14" x14ac:dyDescent="0.25">
      <c r="L118235" s="9"/>
      <c r="M118235" s="9"/>
      <c r="N118235" s="9"/>
    </row>
    <row r="118236" spans="12:14" x14ac:dyDescent="0.25">
      <c r="L118236" s="9"/>
      <c r="M118236" s="9"/>
      <c r="N118236" s="9"/>
    </row>
    <row r="118237" spans="12:14" x14ac:dyDescent="0.25">
      <c r="L118237" s="9"/>
      <c r="M118237" s="9"/>
      <c r="N118237" s="9"/>
    </row>
    <row r="118238" spans="12:14" x14ac:dyDescent="0.25">
      <c r="L118238" s="9"/>
      <c r="M118238" s="9"/>
      <c r="N118238" s="9"/>
    </row>
    <row r="118239" spans="12:14" x14ac:dyDescent="0.25">
      <c r="L118239" s="9"/>
      <c r="M118239" s="9"/>
      <c r="N118239" s="9"/>
    </row>
    <row r="118240" spans="12:14" x14ac:dyDescent="0.25">
      <c r="L118240" s="9"/>
      <c r="M118240" s="9"/>
      <c r="N118240" s="9"/>
    </row>
    <row r="118241" spans="12:14" x14ac:dyDescent="0.25">
      <c r="L118241" s="9"/>
      <c r="M118241" s="9"/>
      <c r="N118241" s="9"/>
    </row>
    <row r="118242" spans="12:14" x14ac:dyDescent="0.25">
      <c r="L118242" s="9"/>
      <c r="M118242" s="9"/>
      <c r="N118242" s="9"/>
    </row>
    <row r="118243" spans="12:14" x14ac:dyDescent="0.25">
      <c r="L118243" s="9"/>
      <c r="M118243" s="9"/>
      <c r="N118243" s="9"/>
    </row>
    <row r="118244" spans="12:14" x14ac:dyDescent="0.25">
      <c r="L118244" s="9"/>
      <c r="M118244" s="9"/>
      <c r="N118244" s="9"/>
    </row>
    <row r="118245" spans="12:14" x14ac:dyDescent="0.25">
      <c r="L118245" s="9"/>
      <c r="M118245" s="9"/>
      <c r="N118245" s="9"/>
    </row>
    <row r="118246" spans="12:14" x14ac:dyDescent="0.25">
      <c r="L118246" s="9"/>
      <c r="M118246" s="9"/>
      <c r="N118246" s="9"/>
    </row>
    <row r="118247" spans="12:14" x14ac:dyDescent="0.25">
      <c r="L118247" s="9"/>
      <c r="M118247" s="9"/>
      <c r="N118247" s="9"/>
    </row>
    <row r="118248" spans="12:14" x14ac:dyDescent="0.25">
      <c r="L118248" s="9"/>
      <c r="M118248" s="9"/>
      <c r="N118248" s="9"/>
    </row>
    <row r="118249" spans="12:14" x14ac:dyDescent="0.25">
      <c r="L118249" s="9"/>
      <c r="M118249" s="9"/>
      <c r="N118249" s="9"/>
    </row>
    <row r="118250" spans="12:14" x14ac:dyDescent="0.25">
      <c r="L118250" s="9"/>
      <c r="M118250" s="9"/>
      <c r="N118250" s="9"/>
    </row>
    <row r="118251" spans="12:14" x14ac:dyDescent="0.25">
      <c r="L118251" s="9"/>
      <c r="M118251" s="9"/>
      <c r="N118251" s="9"/>
    </row>
    <row r="118252" spans="12:14" x14ac:dyDescent="0.25">
      <c r="L118252" s="9"/>
      <c r="M118252" s="9"/>
      <c r="N118252" s="9"/>
    </row>
    <row r="118253" spans="12:14" x14ac:dyDescent="0.25">
      <c r="L118253" s="9"/>
      <c r="M118253" s="9"/>
      <c r="N118253" s="9"/>
    </row>
    <row r="118254" spans="12:14" x14ac:dyDescent="0.25">
      <c r="L118254" s="9"/>
      <c r="M118254" s="9"/>
      <c r="N118254" s="9"/>
    </row>
    <row r="118255" spans="12:14" x14ac:dyDescent="0.25">
      <c r="L118255" s="9"/>
      <c r="M118255" s="9"/>
      <c r="N118255" s="9"/>
    </row>
    <row r="118256" spans="12:14" x14ac:dyDescent="0.25">
      <c r="L118256" s="9"/>
      <c r="M118256" s="9"/>
      <c r="N118256" s="9"/>
    </row>
    <row r="118257" spans="12:14" x14ac:dyDescent="0.25">
      <c r="L118257" s="9"/>
      <c r="M118257" s="9"/>
      <c r="N118257" s="9"/>
    </row>
    <row r="118258" spans="12:14" x14ac:dyDescent="0.25">
      <c r="L118258" s="9"/>
      <c r="M118258" s="9"/>
      <c r="N118258" s="9"/>
    </row>
    <row r="118259" spans="12:14" x14ac:dyDescent="0.25">
      <c r="L118259" s="9"/>
      <c r="M118259" s="9"/>
      <c r="N118259" s="9"/>
    </row>
    <row r="118260" spans="12:14" x14ac:dyDescent="0.25">
      <c r="L118260" s="9"/>
      <c r="M118260" s="9"/>
      <c r="N118260" s="9"/>
    </row>
    <row r="118261" spans="12:14" x14ac:dyDescent="0.25">
      <c r="L118261" s="9"/>
      <c r="M118261" s="9"/>
      <c r="N118261" s="9"/>
    </row>
    <row r="118262" spans="12:14" x14ac:dyDescent="0.25">
      <c r="L118262" s="9"/>
      <c r="M118262" s="9"/>
      <c r="N118262" s="9"/>
    </row>
    <row r="118263" spans="12:14" x14ac:dyDescent="0.25">
      <c r="L118263" s="9"/>
      <c r="M118263" s="9"/>
      <c r="N118263" s="9"/>
    </row>
    <row r="118264" spans="12:14" x14ac:dyDescent="0.25">
      <c r="L118264" s="9"/>
      <c r="M118264" s="9"/>
      <c r="N118264" s="9"/>
    </row>
    <row r="118265" spans="12:14" x14ac:dyDescent="0.25">
      <c r="L118265" s="9"/>
      <c r="M118265" s="9"/>
      <c r="N118265" s="9"/>
    </row>
    <row r="118266" spans="12:14" x14ac:dyDescent="0.25">
      <c r="L118266" s="9"/>
      <c r="M118266" s="9"/>
      <c r="N118266" s="9"/>
    </row>
    <row r="118267" spans="12:14" x14ac:dyDescent="0.25">
      <c r="L118267" s="9"/>
      <c r="M118267" s="9"/>
      <c r="N118267" s="9"/>
    </row>
    <row r="118268" spans="12:14" x14ac:dyDescent="0.25">
      <c r="L118268" s="9"/>
      <c r="M118268" s="9"/>
      <c r="N118268" s="9"/>
    </row>
    <row r="118269" spans="12:14" x14ac:dyDescent="0.25">
      <c r="L118269" s="9"/>
      <c r="M118269" s="9"/>
      <c r="N118269" s="9"/>
    </row>
    <row r="118270" spans="12:14" x14ac:dyDescent="0.25">
      <c r="L118270" s="9"/>
      <c r="M118270" s="9"/>
      <c r="N118270" s="9"/>
    </row>
    <row r="118271" spans="12:14" x14ac:dyDescent="0.25">
      <c r="L118271" s="9"/>
      <c r="M118271" s="9"/>
      <c r="N118271" s="9"/>
    </row>
    <row r="118272" spans="12:14" x14ac:dyDescent="0.25">
      <c r="L118272" s="9"/>
      <c r="M118272" s="9"/>
      <c r="N118272" s="9"/>
    </row>
    <row r="118273" spans="12:14" x14ac:dyDescent="0.25">
      <c r="L118273" s="9"/>
      <c r="M118273" s="9"/>
      <c r="N118273" s="9"/>
    </row>
    <row r="118274" spans="12:14" x14ac:dyDescent="0.25">
      <c r="L118274" s="9"/>
      <c r="M118274" s="9"/>
      <c r="N118274" s="9"/>
    </row>
    <row r="118275" spans="12:14" x14ac:dyDescent="0.25">
      <c r="L118275" s="9"/>
      <c r="M118275" s="9"/>
      <c r="N118275" s="9"/>
    </row>
    <row r="118276" spans="12:14" x14ac:dyDescent="0.25">
      <c r="L118276" s="9"/>
      <c r="M118276" s="9"/>
      <c r="N118276" s="9"/>
    </row>
    <row r="118277" spans="12:14" x14ac:dyDescent="0.25">
      <c r="L118277" s="9"/>
      <c r="M118277" s="9"/>
      <c r="N118277" s="9"/>
    </row>
    <row r="118278" spans="12:14" x14ac:dyDescent="0.25">
      <c r="L118278" s="9"/>
      <c r="M118278" s="9"/>
      <c r="N118278" s="9"/>
    </row>
    <row r="118279" spans="12:14" x14ac:dyDescent="0.25">
      <c r="L118279" s="9"/>
      <c r="M118279" s="9"/>
      <c r="N118279" s="9"/>
    </row>
    <row r="118280" spans="12:14" x14ac:dyDescent="0.25">
      <c r="L118280" s="9"/>
      <c r="M118280" s="9"/>
      <c r="N118280" s="9"/>
    </row>
    <row r="118281" spans="12:14" x14ac:dyDescent="0.25">
      <c r="L118281" s="9"/>
      <c r="M118281" s="9"/>
      <c r="N118281" s="9"/>
    </row>
    <row r="118282" spans="12:14" x14ac:dyDescent="0.25">
      <c r="L118282" s="9"/>
      <c r="M118282" s="9"/>
      <c r="N118282" s="9"/>
    </row>
    <row r="118283" spans="12:14" x14ac:dyDescent="0.25">
      <c r="L118283" s="9"/>
      <c r="M118283" s="9"/>
      <c r="N118283" s="9"/>
    </row>
    <row r="118284" spans="12:14" x14ac:dyDescent="0.25">
      <c r="L118284" s="9"/>
      <c r="M118284" s="9"/>
      <c r="N118284" s="9"/>
    </row>
    <row r="118285" spans="12:14" x14ac:dyDescent="0.25">
      <c r="L118285" s="9"/>
      <c r="M118285" s="9"/>
      <c r="N118285" s="9"/>
    </row>
    <row r="118286" spans="12:14" x14ac:dyDescent="0.25">
      <c r="L118286" s="9"/>
      <c r="M118286" s="9"/>
      <c r="N118286" s="9"/>
    </row>
    <row r="118287" spans="12:14" x14ac:dyDescent="0.25">
      <c r="L118287" s="9"/>
      <c r="M118287" s="9"/>
      <c r="N118287" s="9"/>
    </row>
    <row r="118288" spans="12:14" x14ac:dyDescent="0.25">
      <c r="L118288" s="9"/>
      <c r="M118288" s="9"/>
      <c r="N118288" s="9"/>
    </row>
    <row r="118289" spans="12:14" x14ac:dyDescent="0.25">
      <c r="L118289" s="9"/>
      <c r="M118289" s="9"/>
      <c r="N118289" s="9"/>
    </row>
    <row r="118290" spans="12:14" x14ac:dyDescent="0.25">
      <c r="L118290" s="9"/>
      <c r="M118290" s="9"/>
      <c r="N118290" s="9"/>
    </row>
    <row r="118291" spans="12:14" x14ac:dyDescent="0.25">
      <c r="L118291" s="9"/>
      <c r="M118291" s="9"/>
      <c r="N118291" s="9"/>
    </row>
    <row r="118292" spans="12:14" x14ac:dyDescent="0.25">
      <c r="L118292" s="9"/>
      <c r="M118292" s="9"/>
      <c r="N118292" s="9"/>
    </row>
    <row r="118293" spans="12:14" x14ac:dyDescent="0.25">
      <c r="L118293" s="9"/>
      <c r="M118293" s="9"/>
      <c r="N118293" s="9"/>
    </row>
    <row r="118294" spans="12:14" x14ac:dyDescent="0.25">
      <c r="L118294" s="9"/>
      <c r="M118294" s="9"/>
      <c r="N118294" s="9"/>
    </row>
    <row r="118295" spans="12:14" x14ac:dyDescent="0.25">
      <c r="L118295" s="9"/>
      <c r="M118295" s="9"/>
      <c r="N118295" s="9"/>
    </row>
    <row r="118296" spans="12:14" x14ac:dyDescent="0.25">
      <c r="L118296" s="9"/>
      <c r="M118296" s="9"/>
      <c r="N118296" s="9"/>
    </row>
    <row r="118297" spans="12:14" x14ac:dyDescent="0.25">
      <c r="L118297" s="9"/>
      <c r="M118297" s="9"/>
      <c r="N118297" s="9"/>
    </row>
    <row r="118298" spans="12:14" x14ac:dyDescent="0.25">
      <c r="L118298" s="9"/>
      <c r="M118298" s="9"/>
      <c r="N118298" s="9"/>
    </row>
    <row r="118299" spans="12:14" x14ac:dyDescent="0.25">
      <c r="L118299" s="9"/>
      <c r="M118299" s="9"/>
      <c r="N118299" s="9"/>
    </row>
    <row r="118300" spans="12:14" x14ac:dyDescent="0.25">
      <c r="L118300" s="9"/>
      <c r="M118300" s="9"/>
      <c r="N118300" s="9"/>
    </row>
    <row r="118301" spans="12:14" x14ac:dyDescent="0.25">
      <c r="L118301" s="9"/>
      <c r="M118301" s="9"/>
      <c r="N118301" s="9"/>
    </row>
    <row r="118302" spans="12:14" x14ac:dyDescent="0.25">
      <c r="L118302" s="9"/>
      <c r="M118302" s="9"/>
      <c r="N118302" s="9"/>
    </row>
    <row r="118303" spans="12:14" x14ac:dyDescent="0.25">
      <c r="L118303" s="9"/>
      <c r="M118303" s="9"/>
      <c r="N118303" s="9"/>
    </row>
    <row r="118304" spans="12:14" x14ac:dyDescent="0.25">
      <c r="L118304" s="9"/>
      <c r="M118304" s="9"/>
      <c r="N118304" s="9"/>
    </row>
    <row r="118305" spans="12:14" x14ac:dyDescent="0.25">
      <c r="L118305" s="9"/>
      <c r="M118305" s="9"/>
      <c r="N118305" s="9"/>
    </row>
    <row r="118306" spans="12:14" x14ac:dyDescent="0.25">
      <c r="L118306" s="9"/>
      <c r="M118306" s="9"/>
      <c r="N118306" s="9"/>
    </row>
    <row r="118307" spans="12:14" x14ac:dyDescent="0.25">
      <c r="L118307" s="9"/>
      <c r="M118307" s="9"/>
      <c r="N118307" s="9"/>
    </row>
    <row r="118308" spans="12:14" x14ac:dyDescent="0.25">
      <c r="L118308" s="9"/>
      <c r="M118308" s="9"/>
      <c r="N118308" s="9"/>
    </row>
    <row r="118309" spans="12:14" x14ac:dyDescent="0.25">
      <c r="L118309" s="9"/>
      <c r="M118309" s="9"/>
      <c r="N118309" s="9"/>
    </row>
    <row r="118310" spans="12:14" x14ac:dyDescent="0.25">
      <c r="L118310" s="9"/>
      <c r="M118310" s="9"/>
      <c r="N118310" s="9"/>
    </row>
    <row r="118311" spans="12:14" x14ac:dyDescent="0.25">
      <c r="L118311" s="9"/>
      <c r="M118311" s="9"/>
      <c r="N118311" s="9"/>
    </row>
    <row r="118312" spans="12:14" x14ac:dyDescent="0.25">
      <c r="L118312" s="9"/>
      <c r="M118312" s="9"/>
      <c r="N118312" s="9"/>
    </row>
    <row r="118313" spans="12:14" x14ac:dyDescent="0.25">
      <c r="L118313" s="9"/>
      <c r="M118313" s="9"/>
      <c r="N118313" s="9"/>
    </row>
    <row r="118314" spans="12:14" x14ac:dyDescent="0.25">
      <c r="L118314" s="9"/>
      <c r="M118314" s="9"/>
      <c r="N118314" s="9"/>
    </row>
    <row r="118315" spans="12:14" x14ac:dyDescent="0.25">
      <c r="L118315" s="9"/>
      <c r="M118315" s="9"/>
      <c r="N118315" s="9"/>
    </row>
    <row r="118316" spans="12:14" x14ac:dyDescent="0.25">
      <c r="L118316" s="9"/>
      <c r="M118316" s="9"/>
      <c r="N118316" s="9"/>
    </row>
    <row r="118317" spans="12:14" x14ac:dyDescent="0.25">
      <c r="L118317" s="9"/>
      <c r="M118317" s="9"/>
      <c r="N118317" s="9"/>
    </row>
    <row r="118318" spans="12:14" x14ac:dyDescent="0.25">
      <c r="L118318" s="9"/>
      <c r="M118318" s="9"/>
      <c r="N118318" s="9"/>
    </row>
    <row r="118319" spans="12:14" x14ac:dyDescent="0.25">
      <c r="L118319" s="9"/>
      <c r="M118319" s="9"/>
      <c r="N118319" s="9"/>
    </row>
    <row r="118320" spans="12:14" x14ac:dyDescent="0.25">
      <c r="L118320" s="9"/>
      <c r="M118320" s="9"/>
      <c r="N118320" s="9"/>
    </row>
    <row r="118321" spans="12:14" x14ac:dyDescent="0.25">
      <c r="L118321" s="9"/>
      <c r="M118321" s="9"/>
      <c r="N118321" s="9"/>
    </row>
    <row r="118322" spans="12:14" x14ac:dyDescent="0.25">
      <c r="L118322" s="9"/>
      <c r="M118322" s="9"/>
      <c r="N118322" s="9"/>
    </row>
    <row r="118323" spans="12:14" x14ac:dyDescent="0.25">
      <c r="L118323" s="9"/>
      <c r="M118323" s="9"/>
      <c r="N118323" s="9"/>
    </row>
    <row r="118324" spans="12:14" x14ac:dyDescent="0.25">
      <c r="L118324" s="9"/>
      <c r="M118324" s="9"/>
      <c r="N118324" s="9"/>
    </row>
    <row r="118325" spans="12:14" x14ac:dyDescent="0.25">
      <c r="L118325" s="9"/>
      <c r="M118325" s="9"/>
      <c r="N118325" s="9"/>
    </row>
    <row r="118326" spans="12:14" x14ac:dyDescent="0.25">
      <c r="L118326" s="9"/>
      <c r="M118326" s="9"/>
      <c r="N118326" s="9"/>
    </row>
    <row r="118327" spans="12:14" x14ac:dyDescent="0.25">
      <c r="L118327" s="9"/>
      <c r="M118327" s="9"/>
      <c r="N118327" s="9"/>
    </row>
    <row r="118328" spans="12:14" x14ac:dyDescent="0.25">
      <c r="L118328" s="9"/>
      <c r="M118328" s="9"/>
      <c r="N118328" s="9"/>
    </row>
    <row r="118329" spans="12:14" x14ac:dyDescent="0.25">
      <c r="L118329" s="9"/>
      <c r="M118329" s="9"/>
      <c r="N118329" s="9"/>
    </row>
    <row r="118330" spans="12:14" x14ac:dyDescent="0.25">
      <c r="L118330" s="9"/>
      <c r="M118330" s="9"/>
      <c r="N118330" s="9"/>
    </row>
    <row r="118331" spans="12:14" x14ac:dyDescent="0.25">
      <c r="L118331" s="9"/>
      <c r="M118331" s="9"/>
      <c r="N118331" s="9"/>
    </row>
    <row r="118332" spans="12:14" x14ac:dyDescent="0.25">
      <c r="L118332" s="9"/>
      <c r="M118332" s="9"/>
      <c r="N118332" s="9"/>
    </row>
    <row r="118333" spans="12:14" x14ac:dyDescent="0.25">
      <c r="L118333" s="9"/>
      <c r="M118333" s="9"/>
      <c r="N118333" s="9"/>
    </row>
    <row r="118334" spans="12:14" x14ac:dyDescent="0.25">
      <c r="L118334" s="9"/>
      <c r="M118334" s="9"/>
      <c r="N118334" s="9"/>
    </row>
    <row r="118335" spans="12:14" x14ac:dyDescent="0.25">
      <c r="L118335" s="9"/>
      <c r="M118335" s="9"/>
      <c r="N118335" s="9"/>
    </row>
    <row r="118336" spans="12:14" x14ac:dyDescent="0.25">
      <c r="L118336" s="9"/>
      <c r="M118336" s="9"/>
      <c r="N118336" s="9"/>
    </row>
    <row r="118337" spans="12:14" x14ac:dyDescent="0.25">
      <c r="L118337" s="9"/>
      <c r="M118337" s="9"/>
      <c r="N118337" s="9"/>
    </row>
    <row r="118338" spans="12:14" x14ac:dyDescent="0.25">
      <c r="L118338" s="9"/>
      <c r="M118338" s="9"/>
      <c r="N118338" s="9"/>
    </row>
    <row r="118339" spans="12:14" x14ac:dyDescent="0.25">
      <c r="L118339" s="9"/>
      <c r="M118339" s="9"/>
      <c r="N118339" s="9"/>
    </row>
    <row r="118340" spans="12:14" x14ac:dyDescent="0.25">
      <c r="L118340" s="9"/>
      <c r="M118340" s="9"/>
      <c r="N118340" s="9"/>
    </row>
    <row r="118341" spans="12:14" x14ac:dyDescent="0.25">
      <c r="L118341" s="9"/>
      <c r="M118341" s="9"/>
      <c r="N118341" s="9"/>
    </row>
    <row r="118342" spans="12:14" x14ac:dyDescent="0.25">
      <c r="L118342" s="9"/>
      <c r="M118342" s="9"/>
      <c r="N118342" s="9"/>
    </row>
    <row r="118343" spans="12:14" x14ac:dyDescent="0.25">
      <c r="L118343" s="9"/>
      <c r="M118343" s="9"/>
      <c r="N118343" s="9"/>
    </row>
    <row r="118344" spans="12:14" x14ac:dyDescent="0.25">
      <c r="L118344" s="9"/>
      <c r="M118344" s="9"/>
      <c r="N118344" s="9"/>
    </row>
    <row r="118345" spans="12:14" x14ac:dyDescent="0.25">
      <c r="L118345" s="9"/>
      <c r="M118345" s="9"/>
      <c r="N118345" s="9"/>
    </row>
    <row r="118346" spans="12:14" x14ac:dyDescent="0.25">
      <c r="L118346" s="9"/>
      <c r="M118346" s="9"/>
      <c r="N118346" s="9"/>
    </row>
    <row r="118347" spans="12:14" x14ac:dyDescent="0.25">
      <c r="L118347" s="9"/>
      <c r="M118347" s="9"/>
      <c r="N118347" s="9"/>
    </row>
    <row r="118348" spans="12:14" x14ac:dyDescent="0.25">
      <c r="L118348" s="9"/>
      <c r="M118348" s="9"/>
      <c r="N118348" s="9"/>
    </row>
    <row r="118349" spans="12:14" x14ac:dyDescent="0.25">
      <c r="L118349" s="9"/>
      <c r="M118349" s="9"/>
      <c r="N118349" s="9"/>
    </row>
    <row r="118350" spans="12:14" x14ac:dyDescent="0.25">
      <c r="L118350" s="9"/>
      <c r="M118350" s="9"/>
      <c r="N118350" s="9"/>
    </row>
    <row r="118351" spans="12:14" x14ac:dyDescent="0.25">
      <c r="L118351" s="9"/>
      <c r="M118351" s="9"/>
      <c r="N118351" s="9"/>
    </row>
    <row r="118352" spans="12:14" x14ac:dyDescent="0.25">
      <c r="L118352" s="9"/>
      <c r="M118352" s="9"/>
      <c r="N118352" s="9"/>
    </row>
    <row r="118353" spans="12:14" x14ac:dyDescent="0.25">
      <c r="L118353" s="9"/>
      <c r="M118353" s="9"/>
      <c r="N118353" s="9"/>
    </row>
    <row r="118354" spans="12:14" x14ac:dyDescent="0.25">
      <c r="L118354" s="9"/>
      <c r="M118354" s="9"/>
      <c r="N118354" s="9"/>
    </row>
    <row r="118355" spans="12:14" x14ac:dyDescent="0.25">
      <c r="L118355" s="9"/>
      <c r="M118355" s="9"/>
      <c r="N118355" s="9"/>
    </row>
    <row r="118356" spans="12:14" x14ac:dyDescent="0.25">
      <c r="L118356" s="9"/>
      <c r="M118356" s="9"/>
      <c r="N118356" s="9"/>
    </row>
    <row r="118357" spans="12:14" x14ac:dyDescent="0.25">
      <c r="L118357" s="9"/>
      <c r="M118357" s="9"/>
      <c r="N118357" s="9"/>
    </row>
    <row r="118358" spans="12:14" x14ac:dyDescent="0.25">
      <c r="L118358" s="9"/>
      <c r="M118358" s="9"/>
      <c r="N118358" s="9"/>
    </row>
    <row r="118359" spans="12:14" x14ac:dyDescent="0.25">
      <c r="L118359" s="9"/>
      <c r="M118359" s="9"/>
      <c r="N118359" s="9"/>
    </row>
    <row r="118360" spans="12:14" x14ac:dyDescent="0.25">
      <c r="L118360" s="9"/>
      <c r="M118360" s="9"/>
      <c r="N118360" s="9"/>
    </row>
    <row r="118361" spans="12:14" x14ac:dyDescent="0.25">
      <c r="L118361" s="9"/>
      <c r="M118361" s="9"/>
      <c r="N118361" s="9"/>
    </row>
    <row r="118362" spans="12:14" x14ac:dyDescent="0.25">
      <c r="L118362" s="9"/>
      <c r="M118362" s="9"/>
      <c r="N118362" s="9"/>
    </row>
    <row r="118363" spans="12:14" x14ac:dyDescent="0.25">
      <c r="L118363" s="9"/>
      <c r="M118363" s="9"/>
      <c r="N118363" s="9"/>
    </row>
    <row r="118364" spans="12:14" x14ac:dyDescent="0.25">
      <c r="L118364" s="9"/>
      <c r="M118364" s="9"/>
      <c r="N118364" s="9"/>
    </row>
    <row r="118365" spans="12:14" x14ac:dyDescent="0.25">
      <c r="L118365" s="9"/>
      <c r="M118365" s="9"/>
      <c r="N118365" s="9"/>
    </row>
    <row r="118366" spans="12:14" x14ac:dyDescent="0.25">
      <c r="L118366" s="9"/>
      <c r="M118366" s="9"/>
      <c r="N118366" s="9"/>
    </row>
    <row r="118367" spans="12:14" x14ac:dyDescent="0.25">
      <c r="L118367" s="9"/>
      <c r="M118367" s="9"/>
      <c r="N118367" s="9"/>
    </row>
    <row r="118368" spans="12:14" x14ac:dyDescent="0.25">
      <c r="L118368" s="9"/>
      <c r="M118368" s="9"/>
      <c r="N118368" s="9"/>
    </row>
    <row r="118369" spans="12:14" x14ac:dyDescent="0.25">
      <c r="L118369" s="9"/>
      <c r="M118369" s="9"/>
      <c r="N118369" s="9"/>
    </row>
    <row r="118370" spans="12:14" x14ac:dyDescent="0.25">
      <c r="L118370" s="9"/>
      <c r="M118370" s="9"/>
      <c r="N118370" s="9"/>
    </row>
    <row r="118371" spans="12:14" x14ac:dyDescent="0.25">
      <c r="L118371" s="9"/>
      <c r="M118371" s="9"/>
      <c r="N118371" s="9"/>
    </row>
    <row r="118372" spans="12:14" x14ac:dyDescent="0.25">
      <c r="L118372" s="9"/>
      <c r="M118372" s="9"/>
      <c r="N118372" s="9"/>
    </row>
    <row r="118373" spans="12:14" x14ac:dyDescent="0.25">
      <c r="L118373" s="9"/>
      <c r="M118373" s="9"/>
      <c r="N118373" s="9"/>
    </row>
    <row r="118374" spans="12:14" x14ac:dyDescent="0.25">
      <c r="L118374" s="9"/>
      <c r="M118374" s="9"/>
      <c r="N118374" s="9"/>
    </row>
    <row r="118375" spans="12:14" x14ac:dyDescent="0.25">
      <c r="L118375" s="9"/>
      <c r="M118375" s="9"/>
      <c r="N118375" s="9"/>
    </row>
    <row r="118376" spans="12:14" x14ac:dyDescent="0.25">
      <c r="L118376" s="9"/>
      <c r="M118376" s="9"/>
      <c r="N118376" s="9"/>
    </row>
    <row r="118377" spans="12:14" x14ac:dyDescent="0.25">
      <c r="L118377" s="9"/>
      <c r="M118377" s="9"/>
      <c r="N118377" s="9"/>
    </row>
    <row r="118378" spans="12:14" x14ac:dyDescent="0.25">
      <c r="L118378" s="9"/>
      <c r="M118378" s="9"/>
      <c r="N118378" s="9"/>
    </row>
    <row r="118379" spans="12:14" x14ac:dyDescent="0.25">
      <c r="L118379" s="9"/>
      <c r="M118379" s="9"/>
      <c r="N118379" s="9"/>
    </row>
    <row r="118380" spans="12:14" x14ac:dyDescent="0.25">
      <c r="L118380" s="9"/>
      <c r="M118380" s="9"/>
      <c r="N118380" s="9"/>
    </row>
    <row r="118381" spans="12:14" x14ac:dyDescent="0.25">
      <c r="L118381" s="9"/>
      <c r="M118381" s="9"/>
      <c r="N118381" s="9"/>
    </row>
    <row r="118382" spans="12:14" x14ac:dyDescent="0.25">
      <c r="L118382" s="9"/>
      <c r="M118382" s="9"/>
      <c r="N118382" s="9"/>
    </row>
    <row r="118383" spans="12:14" x14ac:dyDescent="0.25">
      <c r="L118383" s="9"/>
      <c r="M118383" s="9"/>
      <c r="N118383" s="9"/>
    </row>
    <row r="118384" spans="12:14" x14ac:dyDescent="0.25">
      <c r="L118384" s="9"/>
      <c r="M118384" s="9"/>
      <c r="N118384" s="9"/>
    </row>
    <row r="118385" spans="12:14" x14ac:dyDescent="0.25">
      <c r="L118385" s="9"/>
      <c r="M118385" s="9"/>
      <c r="N118385" s="9"/>
    </row>
    <row r="118386" spans="12:14" x14ac:dyDescent="0.25">
      <c r="L118386" s="9"/>
      <c r="M118386" s="9"/>
      <c r="N118386" s="9"/>
    </row>
    <row r="118387" spans="12:14" x14ac:dyDescent="0.25">
      <c r="L118387" s="9"/>
      <c r="M118387" s="9"/>
      <c r="N118387" s="9"/>
    </row>
    <row r="118388" spans="12:14" x14ac:dyDescent="0.25">
      <c r="L118388" s="9"/>
      <c r="M118388" s="9"/>
      <c r="N118388" s="9"/>
    </row>
    <row r="118389" spans="12:14" x14ac:dyDescent="0.25">
      <c r="L118389" s="9"/>
      <c r="M118389" s="9"/>
      <c r="N118389" s="9"/>
    </row>
    <row r="118390" spans="12:14" x14ac:dyDescent="0.25">
      <c r="L118390" s="9"/>
      <c r="M118390" s="9"/>
      <c r="N118390" s="9"/>
    </row>
    <row r="118391" spans="12:14" x14ac:dyDescent="0.25">
      <c r="L118391" s="9"/>
      <c r="M118391" s="9"/>
      <c r="N118391" s="9"/>
    </row>
    <row r="118392" spans="12:14" x14ac:dyDescent="0.25">
      <c r="L118392" s="9"/>
      <c r="M118392" s="9"/>
      <c r="N118392" s="9"/>
    </row>
    <row r="118393" spans="12:14" x14ac:dyDescent="0.25">
      <c r="L118393" s="9"/>
      <c r="M118393" s="9"/>
      <c r="N118393" s="9"/>
    </row>
    <row r="118394" spans="12:14" x14ac:dyDescent="0.25">
      <c r="L118394" s="9"/>
      <c r="M118394" s="9"/>
      <c r="N118394" s="9"/>
    </row>
    <row r="118395" spans="12:14" x14ac:dyDescent="0.25">
      <c r="L118395" s="9"/>
      <c r="M118395" s="9"/>
      <c r="N118395" s="9"/>
    </row>
    <row r="118396" spans="12:14" x14ac:dyDescent="0.25">
      <c r="L118396" s="9"/>
      <c r="M118396" s="9"/>
      <c r="N118396" s="9"/>
    </row>
    <row r="118397" spans="12:14" x14ac:dyDescent="0.25">
      <c r="L118397" s="9"/>
      <c r="M118397" s="9"/>
      <c r="N118397" s="9"/>
    </row>
    <row r="118398" spans="12:14" x14ac:dyDescent="0.25">
      <c r="L118398" s="9"/>
      <c r="M118398" s="9"/>
      <c r="N118398" s="9"/>
    </row>
    <row r="118399" spans="12:14" x14ac:dyDescent="0.25">
      <c r="L118399" s="9"/>
      <c r="M118399" s="9"/>
      <c r="N118399" s="9"/>
    </row>
    <row r="118400" spans="12:14" x14ac:dyDescent="0.25">
      <c r="L118400" s="9"/>
      <c r="M118400" s="9"/>
      <c r="N118400" s="9"/>
    </row>
    <row r="118401" spans="12:14" x14ac:dyDescent="0.25">
      <c r="L118401" s="9"/>
      <c r="M118401" s="9"/>
      <c r="N118401" s="9"/>
    </row>
    <row r="118402" spans="12:14" x14ac:dyDescent="0.25">
      <c r="L118402" s="9"/>
      <c r="M118402" s="9"/>
      <c r="N118402" s="9"/>
    </row>
    <row r="118403" spans="12:14" x14ac:dyDescent="0.25">
      <c r="L118403" s="9"/>
      <c r="M118403" s="9"/>
      <c r="N118403" s="9"/>
    </row>
    <row r="118404" spans="12:14" x14ac:dyDescent="0.25">
      <c r="L118404" s="9"/>
      <c r="M118404" s="9"/>
      <c r="N118404" s="9"/>
    </row>
    <row r="118405" spans="12:14" x14ac:dyDescent="0.25">
      <c r="L118405" s="9"/>
      <c r="M118405" s="9"/>
      <c r="N118405" s="9"/>
    </row>
    <row r="118406" spans="12:14" x14ac:dyDescent="0.25">
      <c r="L118406" s="9"/>
      <c r="M118406" s="9"/>
      <c r="N118406" s="9"/>
    </row>
    <row r="118407" spans="12:14" x14ac:dyDescent="0.25">
      <c r="L118407" s="9"/>
      <c r="M118407" s="9"/>
      <c r="N118407" s="9"/>
    </row>
    <row r="118408" spans="12:14" x14ac:dyDescent="0.25">
      <c r="L118408" s="9"/>
      <c r="M118408" s="9"/>
      <c r="N118408" s="9"/>
    </row>
    <row r="118409" spans="12:14" x14ac:dyDescent="0.25">
      <c r="L118409" s="9"/>
      <c r="M118409" s="9"/>
      <c r="N118409" s="9"/>
    </row>
    <row r="118410" spans="12:14" x14ac:dyDescent="0.25">
      <c r="L118410" s="9"/>
      <c r="M118410" s="9"/>
      <c r="N118410" s="9"/>
    </row>
    <row r="118411" spans="12:14" x14ac:dyDescent="0.25">
      <c r="L118411" s="9"/>
      <c r="M118411" s="9"/>
      <c r="N118411" s="9"/>
    </row>
    <row r="118412" spans="12:14" x14ac:dyDescent="0.25">
      <c r="L118412" s="9"/>
      <c r="M118412" s="9"/>
      <c r="N118412" s="9"/>
    </row>
    <row r="118413" spans="12:14" x14ac:dyDescent="0.25">
      <c r="L118413" s="9"/>
      <c r="M118413" s="9"/>
      <c r="N118413" s="9"/>
    </row>
    <row r="118414" spans="12:14" x14ac:dyDescent="0.25">
      <c r="L118414" s="9"/>
      <c r="M118414" s="9"/>
      <c r="N118414" s="9"/>
    </row>
    <row r="118415" spans="12:14" x14ac:dyDescent="0.25">
      <c r="L118415" s="9"/>
      <c r="M118415" s="9"/>
      <c r="N118415" s="9"/>
    </row>
    <row r="118416" spans="12:14" x14ac:dyDescent="0.25">
      <c r="L118416" s="9"/>
      <c r="M118416" s="9"/>
      <c r="N118416" s="9"/>
    </row>
    <row r="118417" spans="12:14" x14ac:dyDescent="0.25">
      <c r="L118417" s="9"/>
      <c r="M118417" s="9"/>
      <c r="N118417" s="9"/>
    </row>
    <row r="118418" spans="12:14" x14ac:dyDescent="0.25">
      <c r="L118418" s="9"/>
      <c r="M118418" s="9"/>
      <c r="N118418" s="9"/>
    </row>
    <row r="118419" spans="12:14" x14ac:dyDescent="0.25">
      <c r="L118419" s="9"/>
      <c r="M118419" s="9"/>
      <c r="N118419" s="9"/>
    </row>
    <row r="118420" spans="12:14" x14ac:dyDescent="0.25">
      <c r="L118420" s="9"/>
      <c r="M118420" s="9"/>
      <c r="N118420" s="9"/>
    </row>
    <row r="118421" spans="12:14" x14ac:dyDescent="0.25">
      <c r="L118421" s="9"/>
      <c r="M118421" s="9"/>
      <c r="N118421" s="9"/>
    </row>
    <row r="118422" spans="12:14" x14ac:dyDescent="0.25">
      <c r="L118422" s="9"/>
      <c r="M118422" s="9"/>
      <c r="N118422" s="9"/>
    </row>
    <row r="118423" spans="12:14" x14ac:dyDescent="0.25">
      <c r="L118423" s="9"/>
      <c r="M118423" s="9"/>
      <c r="N118423" s="9"/>
    </row>
    <row r="118424" spans="12:14" x14ac:dyDescent="0.25">
      <c r="L118424" s="9"/>
      <c r="M118424" s="9"/>
      <c r="N118424" s="9"/>
    </row>
    <row r="118425" spans="12:14" x14ac:dyDescent="0.25">
      <c r="L118425" s="9"/>
      <c r="M118425" s="9"/>
      <c r="N118425" s="9"/>
    </row>
    <row r="118426" spans="12:14" x14ac:dyDescent="0.25">
      <c r="L118426" s="9"/>
      <c r="M118426" s="9"/>
      <c r="N118426" s="9"/>
    </row>
    <row r="118427" spans="12:14" x14ac:dyDescent="0.25">
      <c r="L118427" s="9"/>
      <c r="M118427" s="9"/>
      <c r="N118427" s="9"/>
    </row>
    <row r="118428" spans="12:14" x14ac:dyDescent="0.25">
      <c r="L118428" s="9"/>
      <c r="M118428" s="9"/>
      <c r="N118428" s="9"/>
    </row>
    <row r="118429" spans="12:14" x14ac:dyDescent="0.25">
      <c r="L118429" s="9"/>
      <c r="M118429" s="9"/>
      <c r="N118429" s="9"/>
    </row>
    <row r="118430" spans="12:14" x14ac:dyDescent="0.25">
      <c r="L118430" s="9"/>
      <c r="M118430" s="9"/>
      <c r="N118430" s="9"/>
    </row>
    <row r="118431" spans="12:14" x14ac:dyDescent="0.25">
      <c r="L118431" s="9"/>
      <c r="M118431" s="9"/>
      <c r="N118431" s="9"/>
    </row>
    <row r="118432" spans="12:14" x14ac:dyDescent="0.25">
      <c r="L118432" s="9"/>
      <c r="M118432" s="9"/>
      <c r="N118432" s="9"/>
    </row>
    <row r="118433" spans="12:14" x14ac:dyDescent="0.25">
      <c r="L118433" s="9"/>
      <c r="M118433" s="9"/>
      <c r="N118433" s="9"/>
    </row>
    <row r="118434" spans="12:14" x14ac:dyDescent="0.25">
      <c r="L118434" s="9"/>
      <c r="M118434" s="9"/>
      <c r="N118434" s="9"/>
    </row>
    <row r="118435" spans="12:14" x14ac:dyDescent="0.25">
      <c r="L118435" s="9"/>
      <c r="M118435" s="9"/>
      <c r="N118435" s="9"/>
    </row>
    <row r="118436" spans="12:14" x14ac:dyDescent="0.25">
      <c r="L118436" s="9"/>
      <c r="M118436" s="9"/>
      <c r="N118436" s="9"/>
    </row>
    <row r="118437" spans="12:14" x14ac:dyDescent="0.25">
      <c r="L118437" s="9"/>
      <c r="M118437" s="9"/>
      <c r="N118437" s="9"/>
    </row>
    <row r="118438" spans="12:14" x14ac:dyDescent="0.25">
      <c r="L118438" s="9"/>
      <c r="M118438" s="9"/>
      <c r="N118438" s="9"/>
    </row>
    <row r="118439" spans="12:14" x14ac:dyDescent="0.25">
      <c r="L118439" s="9"/>
      <c r="M118439" s="9"/>
      <c r="N118439" s="9"/>
    </row>
    <row r="118440" spans="12:14" x14ac:dyDescent="0.25">
      <c r="L118440" s="9"/>
      <c r="M118440" s="9"/>
      <c r="N118440" s="9"/>
    </row>
    <row r="118441" spans="12:14" x14ac:dyDescent="0.25">
      <c r="L118441" s="9"/>
      <c r="M118441" s="9"/>
      <c r="N118441" s="9"/>
    </row>
    <row r="118442" spans="12:14" x14ac:dyDescent="0.25">
      <c r="L118442" s="9"/>
      <c r="M118442" s="9"/>
      <c r="N118442" s="9"/>
    </row>
    <row r="118443" spans="12:14" x14ac:dyDescent="0.25">
      <c r="L118443" s="9"/>
      <c r="M118443" s="9"/>
      <c r="N118443" s="9"/>
    </row>
    <row r="118444" spans="12:14" x14ac:dyDescent="0.25">
      <c r="L118444" s="9"/>
      <c r="M118444" s="9"/>
      <c r="N118444" s="9"/>
    </row>
    <row r="118445" spans="12:14" x14ac:dyDescent="0.25">
      <c r="L118445" s="9"/>
      <c r="M118445" s="9"/>
      <c r="N118445" s="9"/>
    </row>
    <row r="118446" spans="12:14" x14ac:dyDescent="0.25">
      <c r="L118446" s="9"/>
      <c r="M118446" s="9"/>
      <c r="N118446" s="9"/>
    </row>
    <row r="118447" spans="12:14" x14ac:dyDescent="0.25">
      <c r="L118447" s="9"/>
      <c r="M118447" s="9"/>
      <c r="N118447" s="9"/>
    </row>
    <row r="118448" spans="12:14" x14ac:dyDescent="0.25">
      <c r="L118448" s="9"/>
      <c r="M118448" s="9"/>
      <c r="N118448" s="9"/>
    </row>
    <row r="118449" spans="12:14" x14ac:dyDescent="0.25">
      <c r="L118449" s="9"/>
      <c r="M118449" s="9"/>
      <c r="N118449" s="9"/>
    </row>
    <row r="118450" spans="12:14" x14ac:dyDescent="0.25">
      <c r="L118450" s="9"/>
      <c r="M118450" s="9"/>
      <c r="N118450" s="9"/>
    </row>
    <row r="118451" spans="12:14" x14ac:dyDescent="0.25">
      <c r="L118451" s="9"/>
      <c r="M118451" s="9"/>
      <c r="N118451" s="9"/>
    </row>
    <row r="118452" spans="12:14" x14ac:dyDescent="0.25">
      <c r="L118452" s="9"/>
      <c r="M118452" s="9"/>
      <c r="N118452" s="9"/>
    </row>
    <row r="118453" spans="12:14" x14ac:dyDescent="0.25">
      <c r="L118453" s="9"/>
      <c r="M118453" s="9"/>
      <c r="N118453" s="9"/>
    </row>
    <row r="118454" spans="12:14" x14ac:dyDescent="0.25">
      <c r="L118454" s="9"/>
      <c r="M118454" s="9"/>
      <c r="N118454" s="9"/>
    </row>
    <row r="118455" spans="12:14" x14ac:dyDescent="0.25">
      <c r="L118455" s="9"/>
      <c r="M118455" s="9"/>
      <c r="N118455" s="9"/>
    </row>
    <row r="118456" spans="12:14" x14ac:dyDescent="0.25">
      <c r="L118456" s="9"/>
      <c r="M118456" s="9"/>
      <c r="N118456" s="9"/>
    </row>
    <row r="118457" spans="12:14" x14ac:dyDescent="0.25">
      <c r="L118457" s="9"/>
      <c r="M118457" s="9"/>
      <c r="N118457" s="9"/>
    </row>
    <row r="118458" spans="12:14" x14ac:dyDescent="0.25">
      <c r="L118458" s="9"/>
      <c r="M118458" s="9"/>
      <c r="N118458" s="9"/>
    </row>
    <row r="118459" spans="12:14" x14ac:dyDescent="0.25">
      <c r="L118459" s="9"/>
      <c r="M118459" s="9"/>
      <c r="N118459" s="9"/>
    </row>
    <row r="118460" spans="12:14" x14ac:dyDescent="0.25">
      <c r="L118460" s="9"/>
      <c r="M118460" s="9"/>
      <c r="N118460" s="9"/>
    </row>
    <row r="118461" spans="12:14" x14ac:dyDescent="0.25">
      <c r="L118461" s="9"/>
      <c r="M118461" s="9"/>
      <c r="N118461" s="9"/>
    </row>
    <row r="118462" spans="12:14" x14ac:dyDescent="0.25">
      <c r="L118462" s="9"/>
      <c r="M118462" s="9"/>
      <c r="N118462" s="9"/>
    </row>
    <row r="118463" spans="12:14" x14ac:dyDescent="0.25">
      <c r="L118463" s="9"/>
      <c r="M118463" s="9"/>
      <c r="N118463" s="9"/>
    </row>
    <row r="118464" spans="12:14" x14ac:dyDescent="0.25">
      <c r="L118464" s="9"/>
      <c r="M118464" s="9"/>
      <c r="N118464" s="9"/>
    </row>
    <row r="118465" spans="12:14" x14ac:dyDescent="0.25">
      <c r="L118465" s="9"/>
      <c r="M118465" s="9"/>
      <c r="N118465" s="9"/>
    </row>
    <row r="118466" spans="12:14" x14ac:dyDescent="0.25">
      <c r="L118466" s="9"/>
      <c r="M118466" s="9"/>
      <c r="N118466" s="9"/>
    </row>
    <row r="118467" spans="12:14" x14ac:dyDescent="0.25">
      <c r="L118467" s="9"/>
      <c r="M118467" s="9"/>
      <c r="N118467" s="9"/>
    </row>
    <row r="118468" spans="12:14" x14ac:dyDescent="0.25">
      <c r="L118468" s="9"/>
      <c r="M118468" s="9"/>
      <c r="N118468" s="9"/>
    </row>
    <row r="118469" spans="12:14" x14ac:dyDescent="0.25">
      <c r="L118469" s="9"/>
      <c r="M118469" s="9"/>
      <c r="N118469" s="9"/>
    </row>
    <row r="118470" spans="12:14" x14ac:dyDescent="0.25">
      <c r="L118470" s="9"/>
      <c r="M118470" s="9"/>
      <c r="N118470" s="9"/>
    </row>
    <row r="118471" spans="12:14" x14ac:dyDescent="0.25">
      <c r="L118471" s="9"/>
      <c r="M118471" s="9"/>
      <c r="N118471" s="9"/>
    </row>
    <row r="118472" spans="12:14" x14ac:dyDescent="0.25">
      <c r="L118472" s="9"/>
      <c r="M118472" s="9"/>
      <c r="N118472" s="9"/>
    </row>
    <row r="118473" spans="12:14" x14ac:dyDescent="0.25">
      <c r="L118473" s="9"/>
      <c r="M118473" s="9"/>
      <c r="N118473" s="9"/>
    </row>
    <row r="118474" spans="12:14" x14ac:dyDescent="0.25">
      <c r="L118474" s="9"/>
      <c r="M118474" s="9"/>
      <c r="N118474" s="9"/>
    </row>
    <row r="118475" spans="12:14" x14ac:dyDescent="0.25">
      <c r="L118475" s="9"/>
      <c r="M118475" s="9"/>
      <c r="N118475" s="9"/>
    </row>
    <row r="118476" spans="12:14" x14ac:dyDescent="0.25">
      <c r="L118476" s="9"/>
      <c r="M118476" s="9"/>
      <c r="N118476" s="9"/>
    </row>
    <row r="118477" spans="12:14" x14ac:dyDescent="0.25">
      <c r="L118477" s="9"/>
      <c r="M118477" s="9"/>
      <c r="N118477" s="9"/>
    </row>
    <row r="118478" spans="12:14" x14ac:dyDescent="0.25">
      <c r="L118478" s="9"/>
      <c r="M118478" s="9"/>
      <c r="N118478" s="9"/>
    </row>
    <row r="118479" spans="12:14" x14ac:dyDescent="0.25">
      <c r="L118479" s="9"/>
      <c r="M118479" s="9"/>
      <c r="N118479" s="9"/>
    </row>
    <row r="118480" spans="12:14" x14ac:dyDescent="0.25">
      <c r="L118480" s="9"/>
      <c r="M118480" s="9"/>
      <c r="N118480" s="9"/>
    </row>
    <row r="118481" spans="12:14" x14ac:dyDescent="0.25">
      <c r="L118481" s="9"/>
      <c r="M118481" s="9"/>
      <c r="N118481" s="9"/>
    </row>
    <row r="118482" spans="12:14" x14ac:dyDescent="0.25">
      <c r="L118482" s="9"/>
      <c r="M118482" s="9"/>
      <c r="N118482" s="9"/>
    </row>
    <row r="118483" spans="12:14" x14ac:dyDescent="0.25">
      <c r="L118483" s="9"/>
      <c r="M118483" s="9"/>
      <c r="N118483" s="9"/>
    </row>
    <row r="118484" spans="12:14" x14ac:dyDescent="0.25">
      <c r="L118484" s="9"/>
      <c r="M118484" s="9"/>
      <c r="N118484" s="9"/>
    </row>
    <row r="118485" spans="12:14" x14ac:dyDescent="0.25">
      <c r="L118485" s="9"/>
      <c r="M118485" s="9"/>
      <c r="N118485" s="9"/>
    </row>
    <row r="118486" spans="12:14" x14ac:dyDescent="0.25">
      <c r="L118486" s="9"/>
      <c r="M118486" s="9"/>
      <c r="N118486" s="9"/>
    </row>
    <row r="118487" spans="12:14" x14ac:dyDescent="0.25">
      <c r="L118487" s="9"/>
      <c r="M118487" s="9"/>
      <c r="N118487" s="9"/>
    </row>
    <row r="118488" spans="12:14" x14ac:dyDescent="0.25">
      <c r="L118488" s="9"/>
      <c r="M118488" s="9"/>
      <c r="N118488" s="9"/>
    </row>
    <row r="118489" spans="12:14" x14ac:dyDescent="0.25">
      <c r="L118489" s="9"/>
      <c r="M118489" s="9"/>
      <c r="N118489" s="9"/>
    </row>
    <row r="118490" spans="12:14" x14ac:dyDescent="0.25">
      <c r="L118490" s="9"/>
      <c r="M118490" s="9"/>
      <c r="N118490" s="9"/>
    </row>
    <row r="118491" spans="12:14" x14ac:dyDescent="0.25">
      <c r="L118491" s="9"/>
      <c r="M118491" s="9"/>
      <c r="N118491" s="9"/>
    </row>
    <row r="118492" spans="12:14" x14ac:dyDescent="0.25">
      <c r="L118492" s="9"/>
      <c r="M118492" s="9"/>
      <c r="N118492" s="9"/>
    </row>
    <row r="118493" spans="12:14" x14ac:dyDescent="0.25">
      <c r="L118493" s="9"/>
      <c r="M118493" s="9"/>
      <c r="N118493" s="9"/>
    </row>
    <row r="118494" spans="12:14" x14ac:dyDescent="0.25">
      <c r="L118494" s="9"/>
      <c r="M118494" s="9"/>
      <c r="N118494" s="9"/>
    </row>
    <row r="118495" spans="12:14" x14ac:dyDescent="0.25">
      <c r="L118495" s="9"/>
      <c r="M118495" s="9"/>
      <c r="N118495" s="9"/>
    </row>
    <row r="118496" spans="12:14" x14ac:dyDescent="0.25">
      <c r="L118496" s="9"/>
      <c r="M118496" s="9"/>
      <c r="N118496" s="9"/>
    </row>
    <row r="118497" spans="12:14" x14ac:dyDescent="0.25">
      <c r="L118497" s="9"/>
      <c r="M118497" s="9"/>
      <c r="N118497" s="9"/>
    </row>
    <row r="118498" spans="12:14" x14ac:dyDescent="0.25">
      <c r="L118498" s="9"/>
      <c r="M118498" s="9"/>
      <c r="N118498" s="9"/>
    </row>
    <row r="118499" spans="12:14" x14ac:dyDescent="0.25">
      <c r="L118499" s="9"/>
      <c r="M118499" s="9"/>
      <c r="N118499" s="9"/>
    </row>
    <row r="118500" spans="12:14" x14ac:dyDescent="0.25">
      <c r="L118500" s="9"/>
      <c r="M118500" s="9"/>
      <c r="N118500" s="9"/>
    </row>
    <row r="118501" spans="12:14" x14ac:dyDescent="0.25">
      <c r="L118501" s="9"/>
      <c r="M118501" s="9"/>
      <c r="N118501" s="9"/>
    </row>
    <row r="118502" spans="12:14" x14ac:dyDescent="0.25">
      <c r="L118502" s="9"/>
      <c r="M118502" s="9"/>
      <c r="N118502" s="9"/>
    </row>
    <row r="118503" spans="12:14" x14ac:dyDescent="0.25">
      <c r="L118503" s="9"/>
      <c r="M118503" s="9"/>
      <c r="N118503" s="9"/>
    </row>
    <row r="118504" spans="12:14" x14ac:dyDescent="0.25">
      <c r="L118504" s="9"/>
      <c r="M118504" s="9"/>
      <c r="N118504" s="9"/>
    </row>
    <row r="118505" spans="12:14" x14ac:dyDescent="0.25">
      <c r="L118505" s="9"/>
      <c r="M118505" s="9"/>
      <c r="N118505" s="9"/>
    </row>
    <row r="118506" spans="12:14" x14ac:dyDescent="0.25">
      <c r="L118506" s="9"/>
      <c r="M118506" s="9"/>
      <c r="N118506" s="9"/>
    </row>
    <row r="118507" spans="12:14" x14ac:dyDescent="0.25">
      <c r="L118507" s="9"/>
      <c r="M118507" s="9"/>
      <c r="N118507" s="9"/>
    </row>
    <row r="118508" spans="12:14" x14ac:dyDescent="0.25">
      <c r="L118508" s="9"/>
      <c r="M118508" s="9"/>
      <c r="N118508" s="9"/>
    </row>
    <row r="118509" spans="12:14" x14ac:dyDescent="0.25">
      <c r="L118509" s="9"/>
      <c r="M118509" s="9"/>
      <c r="N118509" s="9"/>
    </row>
    <row r="118510" spans="12:14" x14ac:dyDescent="0.25">
      <c r="L118510" s="9"/>
      <c r="M118510" s="9"/>
      <c r="N118510" s="9"/>
    </row>
    <row r="118511" spans="12:14" x14ac:dyDescent="0.25">
      <c r="L118511" s="9"/>
      <c r="M118511" s="9"/>
      <c r="N118511" s="9"/>
    </row>
    <row r="118512" spans="12:14" x14ac:dyDescent="0.25">
      <c r="L118512" s="9"/>
      <c r="M118512" s="9"/>
      <c r="N118512" s="9"/>
    </row>
    <row r="118513" spans="12:14" x14ac:dyDescent="0.25">
      <c r="L118513" s="9"/>
      <c r="M118513" s="9"/>
      <c r="N118513" s="9"/>
    </row>
    <row r="118514" spans="12:14" x14ac:dyDescent="0.25">
      <c r="L118514" s="9"/>
      <c r="M118514" s="9"/>
      <c r="N118514" s="9"/>
    </row>
    <row r="118515" spans="12:14" x14ac:dyDescent="0.25">
      <c r="L118515" s="9"/>
      <c r="M118515" s="9"/>
      <c r="N118515" s="9"/>
    </row>
    <row r="118516" spans="12:14" x14ac:dyDescent="0.25">
      <c r="L118516" s="9"/>
      <c r="M118516" s="9"/>
      <c r="N118516" s="9"/>
    </row>
    <row r="118517" spans="12:14" x14ac:dyDescent="0.25">
      <c r="L118517" s="9"/>
      <c r="M118517" s="9"/>
      <c r="N118517" s="9"/>
    </row>
    <row r="118518" spans="12:14" x14ac:dyDescent="0.25">
      <c r="L118518" s="9"/>
      <c r="M118518" s="9"/>
      <c r="N118518" s="9"/>
    </row>
    <row r="118519" spans="12:14" x14ac:dyDescent="0.25">
      <c r="L118519" s="9"/>
      <c r="M118519" s="9"/>
      <c r="N118519" s="9"/>
    </row>
    <row r="118520" spans="12:14" x14ac:dyDescent="0.25">
      <c r="L118520" s="9"/>
      <c r="M118520" s="9"/>
      <c r="N118520" s="9"/>
    </row>
    <row r="118521" spans="12:14" x14ac:dyDescent="0.25">
      <c r="L118521" s="9"/>
      <c r="M118521" s="9"/>
      <c r="N118521" s="9"/>
    </row>
    <row r="118522" spans="12:14" x14ac:dyDescent="0.25">
      <c r="L118522" s="9"/>
      <c r="M118522" s="9"/>
      <c r="N118522" s="9"/>
    </row>
    <row r="118523" spans="12:14" x14ac:dyDescent="0.25">
      <c r="L118523" s="9"/>
      <c r="M118523" s="9"/>
      <c r="N118523" s="9"/>
    </row>
    <row r="118524" spans="12:14" x14ac:dyDescent="0.25">
      <c r="L118524" s="9"/>
      <c r="M118524" s="9"/>
      <c r="N118524" s="9"/>
    </row>
    <row r="118525" spans="12:14" x14ac:dyDescent="0.25">
      <c r="L118525" s="9"/>
      <c r="M118525" s="9"/>
      <c r="N118525" s="9"/>
    </row>
    <row r="118526" spans="12:14" x14ac:dyDescent="0.25">
      <c r="L118526" s="9"/>
      <c r="M118526" s="9"/>
      <c r="N118526" s="9"/>
    </row>
    <row r="118527" spans="12:14" x14ac:dyDescent="0.25">
      <c r="L118527" s="9"/>
      <c r="M118527" s="9"/>
      <c r="N118527" s="9"/>
    </row>
    <row r="118528" spans="12:14" x14ac:dyDescent="0.25">
      <c r="L118528" s="9"/>
      <c r="M118528" s="9"/>
      <c r="N118528" s="9"/>
    </row>
    <row r="118529" spans="12:14" x14ac:dyDescent="0.25">
      <c r="L118529" s="9"/>
      <c r="M118529" s="9"/>
      <c r="N118529" s="9"/>
    </row>
    <row r="118530" spans="12:14" x14ac:dyDescent="0.25">
      <c r="L118530" s="9"/>
      <c r="M118530" s="9"/>
      <c r="N118530" s="9"/>
    </row>
    <row r="118531" spans="12:14" x14ac:dyDescent="0.25">
      <c r="L118531" s="9"/>
      <c r="M118531" s="9"/>
      <c r="N118531" s="9"/>
    </row>
    <row r="118532" spans="12:14" x14ac:dyDescent="0.25">
      <c r="L118532" s="9"/>
      <c r="M118532" s="9"/>
      <c r="N118532" s="9"/>
    </row>
    <row r="118533" spans="12:14" x14ac:dyDescent="0.25">
      <c r="L118533" s="9"/>
      <c r="M118533" s="9"/>
      <c r="N118533" s="9"/>
    </row>
    <row r="118534" spans="12:14" x14ac:dyDescent="0.25">
      <c r="L118534" s="9"/>
      <c r="M118534" s="9"/>
      <c r="N118534" s="9"/>
    </row>
    <row r="118535" spans="12:14" x14ac:dyDescent="0.25">
      <c r="L118535" s="9"/>
      <c r="M118535" s="9"/>
      <c r="N118535" s="9"/>
    </row>
    <row r="118536" spans="12:14" x14ac:dyDescent="0.25">
      <c r="L118536" s="9"/>
      <c r="M118536" s="9"/>
      <c r="N118536" s="9"/>
    </row>
    <row r="118537" spans="12:14" x14ac:dyDescent="0.25">
      <c r="L118537" s="9"/>
      <c r="M118537" s="9"/>
      <c r="N118537" s="9"/>
    </row>
    <row r="118538" spans="12:14" x14ac:dyDescent="0.25">
      <c r="L118538" s="9"/>
      <c r="M118538" s="9"/>
      <c r="N118538" s="9"/>
    </row>
    <row r="118539" spans="12:14" x14ac:dyDescent="0.25">
      <c r="L118539" s="9"/>
      <c r="M118539" s="9"/>
      <c r="N118539" s="9"/>
    </row>
    <row r="118540" spans="12:14" x14ac:dyDescent="0.25">
      <c r="L118540" s="9"/>
      <c r="M118540" s="9"/>
      <c r="N118540" s="9"/>
    </row>
    <row r="118541" spans="12:14" x14ac:dyDescent="0.25">
      <c r="L118541" s="9"/>
      <c r="M118541" s="9"/>
      <c r="N118541" s="9"/>
    </row>
    <row r="118542" spans="12:14" x14ac:dyDescent="0.25">
      <c r="L118542" s="9"/>
      <c r="M118542" s="9"/>
      <c r="N118542" s="9"/>
    </row>
    <row r="118543" spans="12:14" x14ac:dyDescent="0.25">
      <c r="L118543" s="9"/>
      <c r="M118543" s="9"/>
      <c r="N118543" s="9"/>
    </row>
    <row r="118544" spans="12:14" x14ac:dyDescent="0.25">
      <c r="L118544" s="9"/>
      <c r="M118544" s="9"/>
      <c r="N118544" s="9"/>
    </row>
    <row r="118545" spans="12:14" x14ac:dyDescent="0.25">
      <c r="L118545" s="9"/>
      <c r="M118545" s="9"/>
      <c r="N118545" s="9"/>
    </row>
    <row r="118546" spans="12:14" x14ac:dyDescent="0.25">
      <c r="L118546" s="9"/>
      <c r="M118546" s="9"/>
      <c r="N118546" s="9"/>
    </row>
    <row r="118547" spans="12:14" x14ac:dyDescent="0.25">
      <c r="L118547" s="9"/>
      <c r="M118547" s="9"/>
      <c r="N118547" s="9"/>
    </row>
    <row r="118548" spans="12:14" x14ac:dyDescent="0.25">
      <c r="L118548" s="9"/>
      <c r="M118548" s="9"/>
      <c r="N118548" s="9"/>
    </row>
    <row r="118549" spans="12:14" x14ac:dyDescent="0.25">
      <c r="L118549" s="9"/>
      <c r="M118549" s="9"/>
      <c r="N118549" s="9"/>
    </row>
    <row r="118550" spans="12:14" x14ac:dyDescent="0.25">
      <c r="L118550" s="9"/>
      <c r="M118550" s="9"/>
      <c r="N118550" s="9"/>
    </row>
    <row r="118551" spans="12:14" x14ac:dyDescent="0.25">
      <c r="L118551" s="9"/>
      <c r="M118551" s="9"/>
      <c r="N118551" s="9"/>
    </row>
    <row r="118552" spans="12:14" x14ac:dyDescent="0.25">
      <c r="L118552" s="9"/>
      <c r="M118552" s="9"/>
      <c r="N118552" s="9"/>
    </row>
    <row r="118553" spans="12:14" x14ac:dyDescent="0.25">
      <c r="L118553" s="9"/>
      <c r="M118553" s="9"/>
      <c r="N118553" s="9"/>
    </row>
    <row r="118554" spans="12:14" x14ac:dyDescent="0.25">
      <c r="L118554" s="9"/>
      <c r="M118554" s="9"/>
      <c r="N118554" s="9"/>
    </row>
    <row r="118555" spans="12:14" x14ac:dyDescent="0.25">
      <c r="L118555" s="9"/>
      <c r="M118555" s="9"/>
      <c r="N118555" s="9"/>
    </row>
    <row r="118556" spans="12:14" x14ac:dyDescent="0.25">
      <c r="L118556" s="9"/>
      <c r="M118556" s="9"/>
      <c r="N118556" s="9"/>
    </row>
    <row r="118557" spans="12:14" x14ac:dyDescent="0.25">
      <c r="L118557" s="9"/>
      <c r="M118557" s="9"/>
      <c r="N118557" s="9"/>
    </row>
    <row r="118558" spans="12:14" x14ac:dyDescent="0.25">
      <c r="L118558" s="9"/>
      <c r="M118558" s="9"/>
      <c r="N118558" s="9"/>
    </row>
    <row r="118559" spans="12:14" x14ac:dyDescent="0.25">
      <c r="L118559" s="9"/>
      <c r="M118559" s="9"/>
      <c r="N118559" s="9"/>
    </row>
    <row r="118560" spans="12:14" x14ac:dyDescent="0.25">
      <c r="L118560" s="9"/>
      <c r="M118560" s="9"/>
      <c r="N118560" s="9"/>
    </row>
    <row r="118561" spans="12:14" x14ac:dyDescent="0.25">
      <c r="L118561" s="9"/>
      <c r="M118561" s="9"/>
      <c r="N118561" s="9"/>
    </row>
    <row r="118562" spans="12:14" x14ac:dyDescent="0.25">
      <c r="L118562" s="9"/>
      <c r="M118562" s="9"/>
      <c r="N118562" s="9"/>
    </row>
    <row r="118563" spans="12:14" x14ac:dyDescent="0.25">
      <c r="L118563" s="9"/>
      <c r="M118563" s="9"/>
      <c r="N118563" s="9"/>
    </row>
    <row r="118564" spans="12:14" x14ac:dyDescent="0.25">
      <c r="L118564" s="9"/>
      <c r="M118564" s="9"/>
      <c r="N118564" s="9"/>
    </row>
    <row r="118565" spans="12:14" x14ac:dyDescent="0.25">
      <c r="L118565" s="9"/>
      <c r="M118565" s="9"/>
      <c r="N118565" s="9"/>
    </row>
    <row r="118566" spans="12:14" x14ac:dyDescent="0.25">
      <c r="L118566" s="9"/>
      <c r="M118566" s="9"/>
      <c r="N118566" s="9"/>
    </row>
    <row r="118567" spans="12:14" x14ac:dyDescent="0.25">
      <c r="L118567" s="9"/>
      <c r="M118567" s="9"/>
      <c r="N118567" s="9"/>
    </row>
    <row r="118568" spans="12:14" x14ac:dyDescent="0.25">
      <c r="L118568" s="9"/>
      <c r="M118568" s="9"/>
      <c r="N118568" s="9"/>
    </row>
    <row r="118569" spans="12:14" x14ac:dyDescent="0.25">
      <c r="L118569" s="9"/>
      <c r="M118569" s="9"/>
      <c r="N118569" s="9"/>
    </row>
    <row r="118570" spans="12:14" x14ac:dyDescent="0.25">
      <c r="L118570" s="9"/>
      <c r="M118570" s="9"/>
      <c r="N118570" s="9"/>
    </row>
    <row r="118571" spans="12:14" x14ac:dyDescent="0.25">
      <c r="L118571" s="9"/>
      <c r="M118571" s="9"/>
      <c r="N118571" s="9"/>
    </row>
    <row r="118572" spans="12:14" x14ac:dyDescent="0.25">
      <c r="L118572" s="9"/>
      <c r="M118572" s="9"/>
      <c r="N118572" s="9"/>
    </row>
    <row r="118573" spans="12:14" x14ac:dyDescent="0.25">
      <c r="L118573" s="9"/>
      <c r="M118573" s="9"/>
      <c r="N118573" s="9"/>
    </row>
    <row r="118574" spans="12:14" x14ac:dyDescent="0.25">
      <c r="L118574" s="9"/>
      <c r="M118574" s="9"/>
      <c r="N118574" s="9"/>
    </row>
    <row r="118575" spans="12:14" x14ac:dyDescent="0.25">
      <c r="L118575" s="9"/>
      <c r="M118575" s="9"/>
      <c r="N118575" s="9"/>
    </row>
    <row r="118576" spans="12:14" x14ac:dyDescent="0.25">
      <c r="L118576" s="9"/>
      <c r="M118576" s="9"/>
      <c r="N118576" s="9"/>
    </row>
    <row r="118577" spans="12:14" x14ac:dyDescent="0.25">
      <c r="L118577" s="9"/>
      <c r="M118577" s="9"/>
      <c r="N118577" s="9"/>
    </row>
    <row r="118578" spans="12:14" x14ac:dyDescent="0.25">
      <c r="L118578" s="9"/>
      <c r="M118578" s="9"/>
      <c r="N118578" s="9"/>
    </row>
    <row r="118579" spans="12:14" x14ac:dyDescent="0.25">
      <c r="L118579" s="9"/>
      <c r="M118579" s="9"/>
      <c r="N118579" s="9"/>
    </row>
    <row r="118580" spans="12:14" x14ac:dyDescent="0.25">
      <c r="L118580" s="9"/>
      <c r="M118580" s="9"/>
      <c r="N118580" s="9"/>
    </row>
    <row r="118581" spans="12:14" x14ac:dyDescent="0.25">
      <c r="L118581" s="9"/>
      <c r="M118581" s="9"/>
      <c r="N118581" s="9"/>
    </row>
    <row r="118582" spans="12:14" x14ac:dyDescent="0.25">
      <c r="L118582" s="9"/>
      <c r="M118582" s="9"/>
      <c r="N118582" s="9"/>
    </row>
    <row r="118583" spans="12:14" x14ac:dyDescent="0.25">
      <c r="L118583" s="9"/>
      <c r="M118583" s="9"/>
      <c r="N118583" s="9"/>
    </row>
    <row r="118584" spans="12:14" x14ac:dyDescent="0.25">
      <c r="L118584" s="9"/>
      <c r="M118584" s="9"/>
      <c r="N118584" s="9"/>
    </row>
    <row r="118585" spans="12:14" x14ac:dyDescent="0.25">
      <c r="L118585" s="9"/>
      <c r="M118585" s="9"/>
      <c r="N118585" s="9"/>
    </row>
    <row r="118586" spans="12:14" x14ac:dyDescent="0.25">
      <c r="L118586" s="9"/>
      <c r="M118586" s="9"/>
      <c r="N118586" s="9"/>
    </row>
    <row r="118587" spans="12:14" x14ac:dyDescent="0.25">
      <c r="L118587" s="9"/>
      <c r="M118587" s="9"/>
      <c r="N118587" s="9"/>
    </row>
    <row r="118588" spans="12:14" x14ac:dyDescent="0.25">
      <c r="L118588" s="9"/>
      <c r="M118588" s="9"/>
      <c r="N118588" s="9"/>
    </row>
    <row r="118589" spans="12:14" x14ac:dyDescent="0.25">
      <c r="L118589" s="9"/>
      <c r="M118589" s="9"/>
      <c r="N118589" s="9"/>
    </row>
    <row r="118590" spans="12:14" x14ac:dyDescent="0.25">
      <c r="L118590" s="9"/>
      <c r="M118590" s="9"/>
      <c r="N118590" s="9"/>
    </row>
    <row r="118591" spans="12:14" x14ac:dyDescent="0.25">
      <c r="L118591" s="9"/>
      <c r="M118591" s="9"/>
      <c r="N118591" s="9"/>
    </row>
    <row r="118592" spans="12:14" x14ac:dyDescent="0.25">
      <c r="L118592" s="9"/>
      <c r="M118592" s="9"/>
      <c r="N118592" s="9"/>
    </row>
    <row r="118593" spans="12:14" x14ac:dyDescent="0.25">
      <c r="L118593" s="9"/>
      <c r="M118593" s="9"/>
      <c r="N118593" s="9"/>
    </row>
    <row r="118594" spans="12:14" x14ac:dyDescent="0.25">
      <c r="L118594" s="9"/>
      <c r="M118594" s="9"/>
      <c r="N118594" s="9"/>
    </row>
    <row r="118595" spans="12:14" x14ac:dyDescent="0.25">
      <c r="L118595" s="9"/>
      <c r="M118595" s="9"/>
      <c r="N118595" s="9"/>
    </row>
    <row r="118596" spans="12:14" x14ac:dyDescent="0.25">
      <c r="L118596" s="9"/>
      <c r="M118596" s="9"/>
      <c r="N118596" s="9"/>
    </row>
    <row r="118597" spans="12:14" x14ac:dyDescent="0.25">
      <c r="L118597" s="9"/>
      <c r="M118597" s="9"/>
      <c r="N118597" s="9"/>
    </row>
    <row r="118598" spans="12:14" x14ac:dyDescent="0.25">
      <c r="L118598" s="9"/>
      <c r="M118598" s="9"/>
      <c r="N118598" s="9"/>
    </row>
    <row r="118599" spans="12:14" x14ac:dyDescent="0.25">
      <c r="L118599" s="9"/>
      <c r="M118599" s="9"/>
      <c r="N118599" s="9"/>
    </row>
    <row r="118600" spans="12:14" x14ac:dyDescent="0.25">
      <c r="L118600" s="9"/>
      <c r="M118600" s="9"/>
      <c r="N118600" s="9"/>
    </row>
    <row r="118601" spans="12:14" x14ac:dyDescent="0.25">
      <c r="L118601" s="9"/>
      <c r="M118601" s="9"/>
      <c r="N118601" s="9"/>
    </row>
    <row r="118602" spans="12:14" x14ac:dyDescent="0.25">
      <c r="L118602" s="9"/>
      <c r="M118602" s="9"/>
      <c r="N118602" s="9"/>
    </row>
    <row r="118603" spans="12:14" x14ac:dyDescent="0.25">
      <c r="L118603" s="9"/>
      <c r="M118603" s="9"/>
      <c r="N118603" s="9"/>
    </row>
    <row r="118604" spans="12:14" x14ac:dyDescent="0.25">
      <c r="L118604" s="9"/>
      <c r="M118604" s="9"/>
      <c r="N118604" s="9"/>
    </row>
    <row r="118605" spans="12:14" x14ac:dyDescent="0.25">
      <c r="L118605" s="9"/>
      <c r="M118605" s="9"/>
      <c r="N118605" s="9"/>
    </row>
    <row r="118606" spans="12:14" x14ac:dyDescent="0.25">
      <c r="L118606" s="9"/>
      <c r="M118606" s="9"/>
      <c r="N118606" s="9"/>
    </row>
    <row r="118607" spans="12:14" x14ac:dyDescent="0.25">
      <c r="L118607" s="9"/>
      <c r="M118607" s="9"/>
      <c r="N118607" s="9"/>
    </row>
    <row r="118608" spans="12:14" x14ac:dyDescent="0.25">
      <c r="L118608" s="9"/>
      <c r="M118608" s="9"/>
      <c r="N118608" s="9"/>
    </row>
    <row r="118609" spans="12:14" x14ac:dyDescent="0.25">
      <c r="L118609" s="9"/>
      <c r="M118609" s="9"/>
      <c r="N118609" s="9"/>
    </row>
    <row r="118610" spans="12:14" x14ac:dyDescent="0.25">
      <c r="L118610" s="9"/>
      <c r="M118610" s="9"/>
      <c r="N118610" s="9"/>
    </row>
    <row r="118611" spans="12:14" x14ac:dyDescent="0.25">
      <c r="L118611" s="9"/>
      <c r="M118611" s="9"/>
      <c r="N118611" s="9"/>
    </row>
    <row r="118612" spans="12:14" x14ac:dyDescent="0.25">
      <c r="L118612" s="9"/>
      <c r="M118612" s="9"/>
      <c r="N118612" s="9"/>
    </row>
    <row r="118613" spans="12:14" x14ac:dyDescent="0.25">
      <c r="L118613" s="9"/>
      <c r="M118613" s="9"/>
      <c r="N118613" s="9"/>
    </row>
    <row r="118614" spans="12:14" x14ac:dyDescent="0.25">
      <c r="L118614" s="9"/>
      <c r="M118614" s="9"/>
      <c r="N118614" s="9"/>
    </row>
    <row r="118615" spans="12:14" x14ac:dyDescent="0.25">
      <c r="L118615" s="9"/>
      <c r="M118615" s="9"/>
      <c r="N118615" s="9"/>
    </row>
    <row r="118616" spans="12:14" x14ac:dyDescent="0.25">
      <c r="L118616" s="9"/>
      <c r="M118616" s="9"/>
      <c r="N118616" s="9"/>
    </row>
    <row r="118617" spans="12:14" x14ac:dyDescent="0.25">
      <c r="L118617" s="9"/>
      <c r="M118617" s="9"/>
      <c r="N118617" s="9"/>
    </row>
    <row r="118618" spans="12:14" x14ac:dyDescent="0.25">
      <c r="L118618" s="9"/>
      <c r="M118618" s="9"/>
      <c r="N118618" s="9"/>
    </row>
    <row r="118619" spans="12:14" x14ac:dyDescent="0.25">
      <c r="L118619" s="9"/>
      <c r="M118619" s="9"/>
      <c r="N118619" s="9"/>
    </row>
    <row r="118620" spans="12:14" x14ac:dyDescent="0.25">
      <c r="L118620" s="9"/>
      <c r="M118620" s="9"/>
      <c r="N118620" s="9"/>
    </row>
    <row r="118621" spans="12:14" x14ac:dyDescent="0.25">
      <c r="L118621" s="9"/>
      <c r="M118621" s="9"/>
      <c r="N118621" s="9"/>
    </row>
    <row r="118622" spans="12:14" x14ac:dyDescent="0.25">
      <c r="L118622" s="9"/>
      <c r="M118622" s="9"/>
      <c r="N118622" s="9"/>
    </row>
    <row r="118623" spans="12:14" x14ac:dyDescent="0.25">
      <c r="L118623" s="9"/>
      <c r="M118623" s="9"/>
      <c r="N118623" s="9"/>
    </row>
    <row r="118624" spans="12:14" x14ac:dyDescent="0.25">
      <c r="L118624" s="9"/>
      <c r="M118624" s="9"/>
      <c r="N118624" s="9"/>
    </row>
    <row r="118625" spans="12:14" x14ac:dyDescent="0.25">
      <c r="L118625" s="9"/>
      <c r="M118625" s="9"/>
      <c r="N118625" s="9"/>
    </row>
    <row r="118626" spans="12:14" x14ac:dyDescent="0.25">
      <c r="L118626" s="9"/>
      <c r="M118626" s="9"/>
      <c r="N118626" s="9"/>
    </row>
    <row r="118627" spans="12:14" x14ac:dyDescent="0.25">
      <c r="L118627" s="9"/>
      <c r="M118627" s="9"/>
      <c r="N118627" s="9"/>
    </row>
    <row r="118628" spans="12:14" x14ac:dyDescent="0.25">
      <c r="L118628" s="9"/>
      <c r="M118628" s="9"/>
      <c r="N118628" s="9"/>
    </row>
    <row r="118629" spans="12:14" x14ac:dyDescent="0.25">
      <c r="L118629" s="9"/>
      <c r="M118629" s="9"/>
      <c r="N118629" s="9"/>
    </row>
    <row r="118630" spans="12:14" x14ac:dyDescent="0.25">
      <c r="L118630" s="9"/>
      <c r="M118630" s="9"/>
      <c r="N118630" s="9"/>
    </row>
    <row r="118631" spans="12:14" x14ac:dyDescent="0.25">
      <c r="L118631" s="9"/>
      <c r="M118631" s="9"/>
      <c r="N118631" s="9"/>
    </row>
    <row r="118632" spans="12:14" x14ac:dyDescent="0.25">
      <c r="L118632" s="9"/>
      <c r="M118632" s="9"/>
      <c r="N118632" s="9"/>
    </row>
    <row r="118633" spans="12:14" x14ac:dyDescent="0.25">
      <c r="L118633" s="9"/>
      <c r="M118633" s="9"/>
      <c r="N118633" s="9"/>
    </row>
    <row r="118634" spans="12:14" x14ac:dyDescent="0.25">
      <c r="L118634" s="9"/>
      <c r="M118634" s="9"/>
      <c r="N118634" s="9"/>
    </row>
    <row r="118635" spans="12:14" x14ac:dyDescent="0.25">
      <c r="L118635" s="9"/>
      <c r="M118635" s="9"/>
      <c r="N118635" s="9"/>
    </row>
    <row r="118636" spans="12:14" x14ac:dyDescent="0.25">
      <c r="L118636" s="9"/>
      <c r="M118636" s="9"/>
      <c r="N118636" s="9"/>
    </row>
    <row r="118637" spans="12:14" x14ac:dyDescent="0.25">
      <c r="L118637" s="9"/>
      <c r="M118637" s="9"/>
      <c r="N118637" s="9"/>
    </row>
    <row r="118638" spans="12:14" x14ac:dyDescent="0.25">
      <c r="L118638" s="9"/>
      <c r="M118638" s="9"/>
      <c r="N118638" s="9"/>
    </row>
    <row r="118639" spans="12:14" x14ac:dyDescent="0.25">
      <c r="L118639" s="9"/>
      <c r="M118639" s="9"/>
      <c r="N118639" s="9"/>
    </row>
    <row r="118640" spans="12:14" x14ac:dyDescent="0.25">
      <c r="L118640" s="9"/>
      <c r="M118640" s="9"/>
      <c r="N118640" s="9"/>
    </row>
    <row r="118641" spans="12:14" x14ac:dyDescent="0.25">
      <c r="L118641" s="9"/>
      <c r="M118641" s="9"/>
      <c r="N118641" s="9"/>
    </row>
    <row r="118642" spans="12:14" x14ac:dyDescent="0.25">
      <c r="L118642" s="9"/>
      <c r="M118642" s="9"/>
      <c r="N118642" s="9"/>
    </row>
    <row r="118643" spans="12:14" x14ac:dyDescent="0.25">
      <c r="L118643" s="9"/>
      <c r="M118643" s="9"/>
      <c r="N118643" s="9"/>
    </row>
    <row r="118644" spans="12:14" x14ac:dyDescent="0.25">
      <c r="L118644" s="9"/>
      <c r="M118644" s="9"/>
      <c r="N118644" s="9"/>
    </row>
    <row r="118645" spans="12:14" x14ac:dyDescent="0.25">
      <c r="L118645" s="9"/>
      <c r="M118645" s="9"/>
      <c r="N118645" s="9"/>
    </row>
    <row r="118646" spans="12:14" x14ac:dyDescent="0.25">
      <c r="L118646" s="9"/>
      <c r="M118646" s="9"/>
      <c r="N118646" s="9"/>
    </row>
    <row r="118647" spans="12:14" x14ac:dyDescent="0.25">
      <c r="L118647" s="9"/>
      <c r="M118647" s="9"/>
      <c r="N118647" s="9"/>
    </row>
    <row r="118648" spans="12:14" x14ac:dyDescent="0.25">
      <c r="L118648" s="9"/>
      <c r="M118648" s="9"/>
      <c r="N118648" s="9"/>
    </row>
    <row r="118649" spans="12:14" x14ac:dyDescent="0.25">
      <c r="L118649" s="9"/>
      <c r="M118649" s="9"/>
      <c r="N118649" s="9"/>
    </row>
    <row r="118650" spans="12:14" x14ac:dyDescent="0.25">
      <c r="L118650" s="9"/>
      <c r="M118650" s="9"/>
      <c r="N118650" s="9"/>
    </row>
    <row r="118651" spans="12:14" x14ac:dyDescent="0.25">
      <c r="L118651" s="9"/>
      <c r="M118651" s="9"/>
      <c r="N118651" s="9"/>
    </row>
    <row r="118652" spans="12:14" x14ac:dyDescent="0.25">
      <c r="L118652" s="9"/>
      <c r="M118652" s="9"/>
      <c r="N118652" s="9"/>
    </row>
    <row r="118653" spans="12:14" x14ac:dyDescent="0.25">
      <c r="L118653" s="9"/>
      <c r="M118653" s="9"/>
      <c r="N118653" s="9"/>
    </row>
    <row r="118654" spans="12:14" x14ac:dyDescent="0.25">
      <c r="L118654" s="9"/>
      <c r="M118654" s="9"/>
      <c r="N118654" s="9"/>
    </row>
    <row r="118655" spans="12:14" x14ac:dyDescent="0.25">
      <c r="L118655" s="9"/>
      <c r="M118655" s="9"/>
      <c r="N118655" s="9"/>
    </row>
    <row r="118656" spans="12:14" x14ac:dyDescent="0.25">
      <c r="L118656" s="9"/>
      <c r="M118656" s="9"/>
      <c r="N118656" s="9"/>
    </row>
    <row r="118657" spans="12:14" x14ac:dyDescent="0.25">
      <c r="L118657" s="9"/>
      <c r="M118657" s="9"/>
      <c r="N118657" s="9"/>
    </row>
    <row r="118658" spans="12:14" x14ac:dyDescent="0.25">
      <c r="L118658" s="9"/>
      <c r="M118658" s="9"/>
      <c r="N118658" s="9"/>
    </row>
    <row r="118659" spans="12:14" x14ac:dyDescent="0.25">
      <c r="L118659" s="9"/>
      <c r="M118659" s="9"/>
      <c r="N118659" s="9"/>
    </row>
    <row r="118660" spans="12:14" x14ac:dyDescent="0.25">
      <c r="L118660" s="9"/>
      <c r="M118660" s="9"/>
      <c r="N118660" s="9"/>
    </row>
    <row r="118661" spans="12:14" x14ac:dyDescent="0.25">
      <c r="L118661" s="9"/>
      <c r="M118661" s="9"/>
      <c r="N118661" s="9"/>
    </row>
    <row r="118662" spans="12:14" x14ac:dyDescent="0.25">
      <c r="L118662" s="9"/>
      <c r="M118662" s="9"/>
      <c r="N118662" s="9"/>
    </row>
    <row r="118663" spans="12:14" x14ac:dyDescent="0.25">
      <c r="L118663" s="9"/>
      <c r="M118663" s="9"/>
      <c r="N118663" s="9"/>
    </row>
    <row r="118664" spans="12:14" x14ac:dyDescent="0.25">
      <c r="L118664" s="9"/>
      <c r="M118664" s="9"/>
      <c r="N118664" s="9"/>
    </row>
    <row r="118665" spans="12:14" x14ac:dyDescent="0.25">
      <c r="L118665" s="9"/>
      <c r="M118665" s="9"/>
      <c r="N118665" s="9"/>
    </row>
    <row r="118666" spans="12:14" x14ac:dyDescent="0.25">
      <c r="L118666" s="9"/>
      <c r="M118666" s="9"/>
      <c r="N118666" s="9"/>
    </row>
    <row r="118667" spans="12:14" x14ac:dyDescent="0.25">
      <c r="L118667" s="9"/>
      <c r="M118667" s="9"/>
      <c r="N118667" s="9"/>
    </row>
    <row r="118668" spans="12:14" x14ac:dyDescent="0.25">
      <c r="L118668" s="9"/>
      <c r="M118668" s="9"/>
      <c r="N118668" s="9"/>
    </row>
    <row r="118669" spans="12:14" x14ac:dyDescent="0.25">
      <c r="L118669" s="9"/>
      <c r="M118669" s="9"/>
      <c r="N118669" s="9"/>
    </row>
    <row r="118670" spans="12:14" x14ac:dyDescent="0.25">
      <c r="L118670" s="9"/>
      <c r="M118670" s="9"/>
      <c r="N118670" s="9"/>
    </row>
    <row r="118671" spans="12:14" x14ac:dyDescent="0.25">
      <c r="L118671" s="9"/>
      <c r="M118671" s="9"/>
      <c r="N118671" s="9"/>
    </row>
    <row r="118672" spans="12:14" x14ac:dyDescent="0.25">
      <c r="L118672" s="9"/>
      <c r="M118672" s="9"/>
      <c r="N118672" s="9"/>
    </row>
    <row r="118673" spans="12:14" x14ac:dyDescent="0.25">
      <c r="L118673" s="9"/>
      <c r="M118673" s="9"/>
      <c r="N118673" s="9"/>
    </row>
    <row r="118674" spans="12:14" x14ac:dyDescent="0.25">
      <c r="L118674" s="9"/>
      <c r="M118674" s="9"/>
      <c r="N118674" s="9"/>
    </row>
    <row r="118675" spans="12:14" x14ac:dyDescent="0.25">
      <c r="L118675" s="9"/>
      <c r="M118675" s="9"/>
      <c r="N118675" s="9"/>
    </row>
    <row r="118676" spans="12:14" x14ac:dyDescent="0.25">
      <c r="L118676" s="9"/>
      <c r="M118676" s="9"/>
      <c r="N118676" s="9"/>
    </row>
    <row r="118677" spans="12:14" x14ac:dyDescent="0.25">
      <c r="L118677" s="9"/>
      <c r="M118677" s="9"/>
      <c r="N118677" s="9"/>
    </row>
    <row r="118678" spans="12:14" x14ac:dyDescent="0.25">
      <c r="L118678" s="9"/>
      <c r="M118678" s="9"/>
      <c r="N118678" s="9"/>
    </row>
    <row r="118679" spans="12:14" x14ac:dyDescent="0.25">
      <c r="L118679" s="9"/>
      <c r="M118679" s="9"/>
      <c r="N118679" s="9"/>
    </row>
    <row r="118680" spans="12:14" x14ac:dyDescent="0.25">
      <c r="L118680" s="9"/>
      <c r="M118680" s="9"/>
      <c r="N118680" s="9"/>
    </row>
    <row r="118681" spans="12:14" x14ac:dyDescent="0.25">
      <c r="L118681" s="9"/>
      <c r="M118681" s="9"/>
      <c r="N118681" s="9"/>
    </row>
    <row r="118682" spans="12:14" x14ac:dyDescent="0.25">
      <c r="L118682" s="9"/>
      <c r="M118682" s="9"/>
      <c r="N118682" s="9"/>
    </row>
    <row r="118683" spans="12:14" x14ac:dyDescent="0.25">
      <c r="L118683" s="9"/>
      <c r="M118683" s="9"/>
      <c r="N118683" s="9"/>
    </row>
    <row r="118684" spans="12:14" x14ac:dyDescent="0.25">
      <c r="L118684" s="9"/>
      <c r="M118684" s="9"/>
      <c r="N118684" s="9"/>
    </row>
    <row r="118685" spans="12:14" x14ac:dyDescent="0.25">
      <c r="L118685" s="9"/>
      <c r="M118685" s="9"/>
      <c r="N118685" s="9"/>
    </row>
    <row r="118686" spans="12:14" x14ac:dyDescent="0.25">
      <c r="L118686" s="9"/>
      <c r="M118686" s="9"/>
      <c r="N118686" s="9"/>
    </row>
    <row r="118687" spans="12:14" x14ac:dyDescent="0.25">
      <c r="L118687" s="9"/>
      <c r="M118687" s="9"/>
      <c r="N118687" s="9"/>
    </row>
    <row r="118688" spans="12:14" x14ac:dyDescent="0.25">
      <c r="L118688" s="9"/>
      <c r="M118688" s="9"/>
      <c r="N118688" s="9"/>
    </row>
    <row r="118689" spans="12:14" x14ac:dyDescent="0.25">
      <c r="L118689" s="9"/>
      <c r="M118689" s="9"/>
      <c r="N118689" s="9"/>
    </row>
    <row r="118690" spans="12:14" x14ac:dyDescent="0.25">
      <c r="L118690" s="9"/>
      <c r="M118690" s="9"/>
      <c r="N118690" s="9"/>
    </row>
    <row r="118691" spans="12:14" x14ac:dyDescent="0.25">
      <c r="L118691" s="9"/>
      <c r="M118691" s="9"/>
      <c r="N118691" s="9"/>
    </row>
    <row r="118692" spans="12:14" x14ac:dyDescent="0.25">
      <c r="L118692" s="9"/>
      <c r="M118692" s="9"/>
      <c r="N118692" s="9"/>
    </row>
    <row r="118693" spans="12:14" x14ac:dyDescent="0.25">
      <c r="L118693" s="9"/>
      <c r="M118693" s="9"/>
      <c r="N118693" s="9"/>
    </row>
    <row r="118694" spans="12:14" x14ac:dyDescent="0.25">
      <c r="L118694" s="9"/>
      <c r="M118694" s="9"/>
      <c r="N118694" s="9"/>
    </row>
    <row r="118695" spans="12:14" x14ac:dyDescent="0.25">
      <c r="L118695" s="9"/>
      <c r="M118695" s="9"/>
      <c r="N118695" s="9"/>
    </row>
    <row r="118696" spans="12:14" x14ac:dyDescent="0.25">
      <c r="L118696" s="9"/>
      <c r="M118696" s="9"/>
      <c r="N118696" s="9"/>
    </row>
    <row r="118697" spans="12:14" x14ac:dyDescent="0.25">
      <c r="L118697" s="9"/>
      <c r="M118697" s="9"/>
      <c r="N118697" s="9"/>
    </row>
    <row r="118698" spans="12:14" x14ac:dyDescent="0.25">
      <c r="L118698" s="9"/>
      <c r="M118698" s="9"/>
      <c r="N118698" s="9"/>
    </row>
    <row r="118699" spans="12:14" x14ac:dyDescent="0.25">
      <c r="L118699" s="9"/>
      <c r="M118699" s="9"/>
      <c r="N118699" s="9"/>
    </row>
    <row r="118700" spans="12:14" x14ac:dyDescent="0.25">
      <c r="L118700" s="9"/>
      <c r="M118700" s="9"/>
      <c r="N118700" s="9"/>
    </row>
    <row r="118701" spans="12:14" x14ac:dyDescent="0.25">
      <c r="L118701" s="9"/>
      <c r="M118701" s="9"/>
      <c r="N118701" s="9"/>
    </row>
    <row r="118702" spans="12:14" x14ac:dyDescent="0.25">
      <c r="L118702" s="9"/>
      <c r="M118702" s="9"/>
      <c r="N118702" s="9"/>
    </row>
    <row r="118703" spans="12:14" x14ac:dyDescent="0.25">
      <c r="L118703" s="9"/>
      <c r="M118703" s="9"/>
      <c r="N118703" s="9"/>
    </row>
    <row r="118704" spans="12:14" x14ac:dyDescent="0.25">
      <c r="L118704" s="9"/>
      <c r="M118704" s="9"/>
      <c r="N118704" s="9"/>
    </row>
    <row r="118705" spans="12:14" x14ac:dyDescent="0.25">
      <c r="L118705" s="9"/>
      <c r="M118705" s="9"/>
      <c r="N118705" s="9"/>
    </row>
    <row r="118706" spans="12:14" x14ac:dyDescent="0.25">
      <c r="L118706" s="9"/>
      <c r="M118706" s="9"/>
      <c r="N118706" s="9"/>
    </row>
    <row r="118707" spans="12:14" x14ac:dyDescent="0.25">
      <c r="L118707" s="9"/>
      <c r="M118707" s="9"/>
      <c r="N118707" s="9"/>
    </row>
    <row r="118708" spans="12:14" x14ac:dyDescent="0.25">
      <c r="L118708" s="9"/>
      <c r="M118708" s="9"/>
      <c r="N118708" s="9"/>
    </row>
    <row r="118709" spans="12:14" x14ac:dyDescent="0.25">
      <c r="L118709" s="9"/>
      <c r="M118709" s="9"/>
      <c r="N118709" s="9"/>
    </row>
    <row r="118710" spans="12:14" x14ac:dyDescent="0.25">
      <c r="L118710" s="9"/>
      <c r="M118710" s="9"/>
      <c r="N118710" s="9"/>
    </row>
    <row r="118711" spans="12:14" x14ac:dyDescent="0.25">
      <c r="L118711" s="9"/>
      <c r="M118711" s="9"/>
      <c r="N118711" s="9"/>
    </row>
    <row r="118712" spans="12:14" x14ac:dyDescent="0.25">
      <c r="L118712" s="9"/>
      <c r="M118712" s="9"/>
      <c r="N118712" s="9"/>
    </row>
    <row r="118713" spans="12:14" x14ac:dyDescent="0.25">
      <c r="L118713" s="9"/>
      <c r="M118713" s="9"/>
      <c r="N118713" s="9"/>
    </row>
    <row r="118714" spans="12:14" x14ac:dyDescent="0.25">
      <c r="L118714" s="9"/>
      <c r="M118714" s="9"/>
      <c r="N118714" s="9"/>
    </row>
    <row r="118715" spans="12:14" x14ac:dyDescent="0.25">
      <c r="L118715" s="9"/>
      <c r="M118715" s="9"/>
      <c r="N118715" s="9"/>
    </row>
    <row r="118716" spans="12:14" x14ac:dyDescent="0.25">
      <c r="L118716" s="9"/>
      <c r="M118716" s="9"/>
      <c r="N118716" s="9"/>
    </row>
    <row r="118717" spans="12:14" x14ac:dyDescent="0.25">
      <c r="L118717" s="9"/>
      <c r="M118717" s="9"/>
      <c r="N118717" s="9"/>
    </row>
    <row r="118718" spans="12:14" x14ac:dyDescent="0.25">
      <c r="L118718" s="9"/>
      <c r="M118718" s="9"/>
      <c r="N118718" s="9"/>
    </row>
    <row r="118719" spans="12:14" x14ac:dyDescent="0.25">
      <c r="L118719" s="9"/>
      <c r="M118719" s="9"/>
      <c r="N118719" s="9"/>
    </row>
    <row r="118720" spans="12:14" x14ac:dyDescent="0.25">
      <c r="L118720" s="9"/>
      <c r="M118720" s="9"/>
      <c r="N118720" s="9"/>
    </row>
    <row r="118721" spans="12:14" x14ac:dyDescent="0.25">
      <c r="L118721" s="9"/>
      <c r="M118721" s="9"/>
      <c r="N118721" s="9"/>
    </row>
    <row r="118722" spans="12:14" x14ac:dyDescent="0.25">
      <c r="L118722" s="9"/>
      <c r="M118722" s="9"/>
      <c r="N118722" s="9"/>
    </row>
    <row r="118723" spans="12:14" x14ac:dyDescent="0.25">
      <c r="L118723" s="9"/>
      <c r="M118723" s="9"/>
      <c r="N118723" s="9"/>
    </row>
    <row r="118724" spans="12:14" x14ac:dyDescent="0.25">
      <c r="L118724" s="9"/>
      <c r="M118724" s="9"/>
      <c r="N118724" s="9"/>
    </row>
    <row r="118725" spans="12:14" x14ac:dyDescent="0.25">
      <c r="L118725" s="9"/>
      <c r="M118725" s="9"/>
      <c r="N118725" s="9"/>
    </row>
    <row r="118726" spans="12:14" x14ac:dyDescent="0.25">
      <c r="L118726" s="9"/>
      <c r="M118726" s="9"/>
      <c r="N118726" s="9"/>
    </row>
    <row r="118727" spans="12:14" x14ac:dyDescent="0.25">
      <c r="L118727" s="9"/>
      <c r="M118727" s="9"/>
      <c r="N118727" s="9"/>
    </row>
    <row r="118728" spans="12:14" x14ac:dyDescent="0.25">
      <c r="L118728" s="9"/>
      <c r="M118728" s="9"/>
      <c r="N118728" s="9"/>
    </row>
    <row r="118729" spans="12:14" x14ac:dyDescent="0.25">
      <c r="L118729" s="9"/>
      <c r="M118729" s="9"/>
      <c r="N118729" s="9"/>
    </row>
    <row r="118730" spans="12:14" x14ac:dyDescent="0.25">
      <c r="L118730" s="9"/>
      <c r="M118730" s="9"/>
      <c r="N118730" s="9"/>
    </row>
    <row r="118731" spans="12:14" x14ac:dyDescent="0.25">
      <c r="L118731" s="9"/>
      <c r="M118731" s="9"/>
      <c r="N118731" s="9"/>
    </row>
    <row r="118732" spans="12:14" x14ac:dyDescent="0.25">
      <c r="L118732" s="9"/>
      <c r="M118732" s="9"/>
      <c r="N118732" s="9"/>
    </row>
    <row r="118733" spans="12:14" x14ac:dyDescent="0.25">
      <c r="L118733" s="9"/>
      <c r="M118733" s="9"/>
      <c r="N118733" s="9"/>
    </row>
    <row r="118734" spans="12:14" x14ac:dyDescent="0.25">
      <c r="L118734" s="9"/>
      <c r="M118734" s="9"/>
      <c r="N118734" s="9"/>
    </row>
    <row r="118735" spans="12:14" x14ac:dyDescent="0.25">
      <c r="L118735" s="9"/>
      <c r="M118735" s="9"/>
      <c r="N118735" s="9"/>
    </row>
    <row r="118736" spans="12:14" x14ac:dyDescent="0.25">
      <c r="L118736" s="9"/>
      <c r="M118736" s="9"/>
      <c r="N118736" s="9"/>
    </row>
    <row r="118737" spans="12:14" x14ac:dyDescent="0.25">
      <c r="L118737" s="9"/>
      <c r="M118737" s="9"/>
      <c r="N118737" s="9"/>
    </row>
    <row r="118738" spans="12:14" x14ac:dyDescent="0.25">
      <c r="L118738" s="9"/>
      <c r="M118738" s="9"/>
      <c r="N118738" s="9"/>
    </row>
    <row r="118739" spans="12:14" x14ac:dyDescent="0.25">
      <c r="L118739" s="9"/>
      <c r="M118739" s="9"/>
      <c r="N118739" s="9"/>
    </row>
    <row r="118740" spans="12:14" x14ac:dyDescent="0.25">
      <c r="L118740" s="9"/>
      <c r="M118740" s="9"/>
      <c r="N118740" s="9"/>
    </row>
    <row r="118741" spans="12:14" x14ac:dyDescent="0.25">
      <c r="L118741" s="9"/>
      <c r="M118741" s="9"/>
      <c r="N118741" s="9"/>
    </row>
    <row r="118742" spans="12:14" x14ac:dyDescent="0.25">
      <c r="L118742" s="9"/>
      <c r="M118742" s="9"/>
      <c r="N118742" s="9"/>
    </row>
    <row r="118743" spans="12:14" x14ac:dyDescent="0.25">
      <c r="L118743" s="9"/>
      <c r="M118743" s="9"/>
      <c r="N118743" s="9"/>
    </row>
    <row r="118744" spans="12:14" x14ac:dyDescent="0.25">
      <c r="L118744" s="9"/>
      <c r="M118744" s="9"/>
      <c r="N118744" s="9"/>
    </row>
    <row r="118745" spans="12:14" x14ac:dyDescent="0.25">
      <c r="L118745" s="9"/>
      <c r="M118745" s="9"/>
      <c r="N118745" s="9"/>
    </row>
    <row r="118746" spans="12:14" x14ac:dyDescent="0.25">
      <c r="L118746" s="9"/>
      <c r="M118746" s="9"/>
      <c r="N118746" s="9"/>
    </row>
    <row r="118747" spans="12:14" x14ac:dyDescent="0.25">
      <c r="L118747" s="9"/>
      <c r="M118747" s="9"/>
      <c r="N118747" s="9"/>
    </row>
    <row r="118748" spans="12:14" x14ac:dyDescent="0.25">
      <c r="L118748" s="9"/>
      <c r="M118748" s="9"/>
      <c r="N118748" s="9"/>
    </row>
    <row r="118749" spans="12:14" x14ac:dyDescent="0.25">
      <c r="L118749" s="9"/>
      <c r="M118749" s="9"/>
      <c r="N118749" s="9"/>
    </row>
    <row r="118750" spans="12:14" x14ac:dyDescent="0.25">
      <c r="L118750" s="9"/>
      <c r="M118750" s="9"/>
      <c r="N118750" s="9"/>
    </row>
    <row r="118751" spans="12:14" x14ac:dyDescent="0.25">
      <c r="L118751" s="9"/>
      <c r="M118751" s="9"/>
      <c r="N118751" s="9"/>
    </row>
    <row r="118752" spans="12:14" x14ac:dyDescent="0.25">
      <c r="L118752" s="9"/>
      <c r="M118752" s="9"/>
      <c r="N118752" s="9"/>
    </row>
    <row r="118753" spans="12:14" x14ac:dyDescent="0.25">
      <c r="L118753" s="9"/>
      <c r="M118753" s="9"/>
      <c r="N118753" s="9"/>
    </row>
    <row r="118754" spans="12:14" x14ac:dyDescent="0.25">
      <c r="L118754" s="9"/>
      <c r="M118754" s="9"/>
      <c r="N118754" s="9"/>
    </row>
    <row r="118755" spans="12:14" x14ac:dyDescent="0.25">
      <c r="L118755" s="9"/>
      <c r="M118755" s="9"/>
      <c r="N118755" s="9"/>
    </row>
    <row r="118756" spans="12:14" x14ac:dyDescent="0.25">
      <c r="L118756" s="9"/>
      <c r="M118756" s="9"/>
      <c r="N118756" s="9"/>
    </row>
    <row r="118757" spans="12:14" x14ac:dyDescent="0.25">
      <c r="L118757" s="9"/>
      <c r="M118757" s="9"/>
      <c r="N118757" s="9"/>
    </row>
    <row r="118758" spans="12:14" x14ac:dyDescent="0.25">
      <c r="L118758" s="9"/>
      <c r="M118758" s="9"/>
      <c r="N118758" s="9"/>
    </row>
    <row r="118759" spans="12:14" x14ac:dyDescent="0.25">
      <c r="L118759" s="9"/>
      <c r="M118759" s="9"/>
      <c r="N118759" s="9"/>
    </row>
    <row r="118760" spans="12:14" x14ac:dyDescent="0.25">
      <c r="L118760" s="9"/>
      <c r="M118760" s="9"/>
      <c r="N118760" s="9"/>
    </row>
    <row r="118761" spans="12:14" x14ac:dyDescent="0.25">
      <c r="L118761" s="9"/>
      <c r="M118761" s="9"/>
      <c r="N118761" s="9"/>
    </row>
    <row r="118762" spans="12:14" x14ac:dyDescent="0.25">
      <c r="L118762" s="9"/>
      <c r="M118762" s="9"/>
      <c r="N118762" s="9"/>
    </row>
    <row r="118763" spans="12:14" x14ac:dyDescent="0.25">
      <c r="L118763" s="9"/>
      <c r="M118763" s="9"/>
      <c r="N118763" s="9"/>
    </row>
    <row r="118764" spans="12:14" x14ac:dyDescent="0.25">
      <c r="L118764" s="9"/>
      <c r="M118764" s="9"/>
      <c r="N118764" s="9"/>
    </row>
    <row r="118765" spans="12:14" x14ac:dyDescent="0.25">
      <c r="L118765" s="9"/>
      <c r="M118765" s="9"/>
      <c r="N118765" s="9"/>
    </row>
    <row r="118766" spans="12:14" x14ac:dyDescent="0.25">
      <c r="L118766" s="9"/>
      <c r="M118766" s="9"/>
      <c r="N118766" s="9"/>
    </row>
    <row r="118767" spans="12:14" x14ac:dyDescent="0.25">
      <c r="L118767" s="9"/>
      <c r="M118767" s="9"/>
      <c r="N118767" s="9"/>
    </row>
    <row r="118768" spans="12:14" x14ac:dyDescent="0.25">
      <c r="L118768" s="9"/>
      <c r="M118768" s="9"/>
      <c r="N118768" s="9"/>
    </row>
    <row r="118769" spans="12:14" x14ac:dyDescent="0.25">
      <c r="L118769" s="9"/>
      <c r="M118769" s="9"/>
      <c r="N118769" s="9"/>
    </row>
    <row r="118770" spans="12:14" x14ac:dyDescent="0.25">
      <c r="L118770" s="9"/>
      <c r="M118770" s="9"/>
      <c r="N118770" s="9"/>
    </row>
    <row r="118771" spans="12:14" x14ac:dyDescent="0.25">
      <c r="L118771" s="9"/>
      <c r="M118771" s="9"/>
      <c r="N118771" s="9"/>
    </row>
    <row r="118772" spans="12:14" x14ac:dyDescent="0.25">
      <c r="L118772" s="9"/>
      <c r="M118772" s="9"/>
      <c r="N118772" s="9"/>
    </row>
    <row r="118773" spans="12:14" x14ac:dyDescent="0.25">
      <c r="L118773" s="9"/>
      <c r="M118773" s="9"/>
      <c r="N118773" s="9"/>
    </row>
    <row r="118774" spans="12:14" x14ac:dyDescent="0.25">
      <c r="L118774" s="9"/>
      <c r="M118774" s="9"/>
      <c r="N118774" s="9"/>
    </row>
    <row r="118775" spans="12:14" x14ac:dyDescent="0.25">
      <c r="L118775" s="9"/>
      <c r="M118775" s="9"/>
      <c r="N118775" s="9"/>
    </row>
    <row r="118776" spans="12:14" x14ac:dyDescent="0.25">
      <c r="L118776" s="9"/>
      <c r="M118776" s="9"/>
      <c r="N118776" s="9"/>
    </row>
    <row r="118777" spans="12:14" x14ac:dyDescent="0.25">
      <c r="L118777" s="9"/>
      <c r="M118777" s="9"/>
      <c r="N118777" s="9"/>
    </row>
    <row r="118778" spans="12:14" x14ac:dyDescent="0.25">
      <c r="L118778" s="9"/>
      <c r="M118778" s="9"/>
      <c r="N118778" s="9"/>
    </row>
    <row r="118779" spans="12:14" x14ac:dyDescent="0.25">
      <c r="L118779" s="9"/>
      <c r="M118779" s="9"/>
      <c r="N118779" s="9"/>
    </row>
    <row r="118780" spans="12:14" x14ac:dyDescent="0.25">
      <c r="L118780" s="9"/>
      <c r="M118780" s="9"/>
      <c r="N118780" s="9"/>
    </row>
    <row r="118781" spans="12:14" x14ac:dyDescent="0.25">
      <c r="L118781" s="9"/>
      <c r="M118781" s="9"/>
      <c r="N118781" s="9"/>
    </row>
    <row r="118782" spans="12:14" x14ac:dyDescent="0.25">
      <c r="L118782" s="9"/>
      <c r="M118782" s="9"/>
      <c r="N118782" s="9"/>
    </row>
    <row r="118783" spans="12:14" x14ac:dyDescent="0.25">
      <c r="L118783" s="9"/>
      <c r="M118783" s="9"/>
      <c r="N118783" s="9"/>
    </row>
    <row r="118784" spans="12:14" x14ac:dyDescent="0.25">
      <c r="L118784" s="9"/>
      <c r="M118784" s="9"/>
      <c r="N118784" s="9"/>
    </row>
    <row r="118785" spans="12:14" x14ac:dyDescent="0.25">
      <c r="L118785" s="9"/>
      <c r="M118785" s="9"/>
      <c r="N118785" s="9"/>
    </row>
    <row r="118786" spans="12:14" x14ac:dyDescent="0.25">
      <c r="L118786" s="9"/>
      <c r="M118786" s="9"/>
      <c r="N118786" s="9"/>
    </row>
    <row r="118787" spans="12:14" x14ac:dyDescent="0.25">
      <c r="L118787" s="9"/>
      <c r="M118787" s="9"/>
      <c r="N118787" s="9"/>
    </row>
    <row r="118788" spans="12:14" x14ac:dyDescent="0.25">
      <c r="L118788" s="9"/>
      <c r="M118788" s="9"/>
      <c r="N118788" s="9"/>
    </row>
    <row r="118789" spans="12:14" x14ac:dyDescent="0.25">
      <c r="L118789" s="9"/>
      <c r="M118789" s="9"/>
      <c r="N118789" s="9"/>
    </row>
    <row r="118790" spans="12:14" x14ac:dyDescent="0.25">
      <c r="L118790" s="9"/>
      <c r="M118790" s="9"/>
      <c r="N118790" s="9"/>
    </row>
    <row r="118791" spans="12:14" x14ac:dyDescent="0.25">
      <c r="L118791" s="9"/>
      <c r="M118791" s="9"/>
      <c r="N118791" s="9"/>
    </row>
    <row r="118792" spans="12:14" x14ac:dyDescent="0.25">
      <c r="L118792" s="9"/>
      <c r="M118792" s="9"/>
      <c r="N118792" s="9"/>
    </row>
    <row r="118793" spans="12:14" x14ac:dyDescent="0.25">
      <c r="L118793" s="9"/>
      <c r="M118793" s="9"/>
      <c r="N118793" s="9"/>
    </row>
    <row r="118794" spans="12:14" x14ac:dyDescent="0.25">
      <c r="L118794" s="9"/>
      <c r="M118794" s="9"/>
      <c r="N118794" s="9"/>
    </row>
    <row r="118795" spans="12:14" x14ac:dyDescent="0.25">
      <c r="L118795" s="9"/>
      <c r="M118795" s="9"/>
      <c r="N118795" s="9"/>
    </row>
    <row r="118796" spans="12:14" x14ac:dyDescent="0.25">
      <c r="L118796" s="9"/>
      <c r="M118796" s="9"/>
      <c r="N118796" s="9"/>
    </row>
    <row r="118797" spans="12:14" x14ac:dyDescent="0.25">
      <c r="L118797" s="9"/>
      <c r="M118797" s="9"/>
      <c r="N118797" s="9"/>
    </row>
    <row r="118798" spans="12:14" x14ac:dyDescent="0.25">
      <c r="L118798" s="9"/>
      <c r="M118798" s="9"/>
      <c r="N118798" s="9"/>
    </row>
    <row r="118799" spans="12:14" x14ac:dyDescent="0.25">
      <c r="L118799" s="9"/>
      <c r="M118799" s="9"/>
      <c r="N118799" s="9"/>
    </row>
    <row r="118800" spans="12:14" x14ac:dyDescent="0.25">
      <c r="L118800" s="9"/>
      <c r="M118800" s="9"/>
      <c r="N118800" s="9"/>
    </row>
    <row r="118801" spans="12:14" x14ac:dyDescent="0.25">
      <c r="L118801" s="9"/>
      <c r="M118801" s="9"/>
      <c r="N118801" s="9"/>
    </row>
    <row r="118802" spans="12:14" x14ac:dyDescent="0.25">
      <c r="L118802" s="9"/>
      <c r="M118802" s="9"/>
      <c r="N118802" s="9"/>
    </row>
    <row r="118803" spans="12:14" x14ac:dyDescent="0.25">
      <c r="L118803" s="9"/>
      <c r="M118803" s="9"/>
      <c r="N118803" s="9"/>
    </row>
    <row r="118804" spans="12:14" x14ac:dyDescent="0.25">
      <c r="L118804" s="9"/>
      <c r="M118804" s="9"/>
      <c r="N118804" s="9"/>
    </row>
    <row r="118805" spans="12:14" x14ac:dyDescent="0.25">
      <c r="L118805" s="9"/>
      <c r="M118805" s="9"/>
      <c r="N118805" s="9"/>
    </row>
    <row r="118806" spans="12:14" x14ac:dyDescent="0.25">
      <c r="L118806" s="9"/>
      <c r="M118806" s="9"/>
      <c r="N118806" s="9"/>
    </row>
    <row r="118807" spans="12:14" x14ac:dyDescent="0.25">
      <c r="L118807" s="9"/>
      <c r="M118807" s="9"/>
      <c r="N118807" s="9"/>
    </row>
    <row r="118808" spans="12:14" x14ac:dyDescent="0.25">
      <c r="L118808" s="9"/>
      <c r="M118808" s="9"/>
      <c r="N118808" s="9"/>
    </row>
    <row r="118809" spans="12:14" x14ac:dyDescent="0.25">
      <c r="L118809" s="9"/>
      <c r="M118809" s="9"/>
      <c r="N118809" s="9"/>
    </row>
    <row r="118810" spans="12:14" x14ac:dyDescent="0.25">
      <c r="L118810" s="9"/>
      <c r="M118810" s="9"/>
      <c r="N118810" s="9"/>
    </row>
    <row r="118811" spans="12:14" x14ac:dyDescent="0.25">
      <c r="L118811" s="9"/>
      <c r="M118811" s="9"/>
      <c r="N118811" s="9"/>
    </row>
    <row r="118812" spans="12:14" x14ac:dyDescent="0.25">
      <c r="L118812" s="9"/>
      <c r="M118812" s="9"/>
      <c r="N118812" s="9"/>
    </row>
    <row r="118813" spans="12:14" x14ac:dyDescent="0.25">
      <c r="L118813" s="9"/>
      <c r="M118813" s="9"/>
      <c r="N118813" s="9"/>
    </row>
    <row r="118814" spans="12:14" x14ac:dyDescent="0.25">
      <c r="L118814" s="9"/>
      <c r="M118814" s="9"/>
      <c r="N118814" s="9"/>
    </row>
    <row r="118815" spans="12:14" x14ac:dyDescent="0.25">
      <c r="L118815" s="9"/>
      <c r="M118815" s="9"/>
      <c r="N118815" s="9"/>
    </row>
    <row r="118816" spans="12:14" x14ac:dyDescent="0.25">
      <c r="L118816" s="9"/>
      <c r="M118816" s="9"/>
      <c r="N118816" s="9"/>
    </row>
    <row r="118817" spans="12:14" x14ac:dyDescent="0.25">
      <c r="L118817" s="9"/>
      <c r="M118817" s="9"/>
      <c r="N118817" s="9"/>
    </row>
    <row r="118818" spans="12:14" x14ac:dyDescent="0.25">
      <c r="L118818" s="9"/>
      <c r="M118818" s="9"/>
      <c r="N118818" s="9"/>
    </row>
    <row r="118819" spans="12:14" x14ac:dyDescent="0.25">
      <c r="L118819" s="9"/>
      <c r="M118819" s="9"/>
      <c r="N118819" s="9"/>
    </row>
    <row r="118820" spans="12:14" x14ac:dyDescent="0.25">
      <c r="L118820" s="9"/>
      <c r="M118820" s="9"/>
      <c r="N118820" s="9"/>
    </row>
    <row r="118821" spans="12:14" x14ac:dyDescent="0.25">
      <c r="L118821" s="9"/>
      <c r="M118821" s="9"/>
      <c r="N118821" s="9"/>
    </row>
    <row r="118822" spans="12:14" x14ac:dyDescent="0.25">
      <c r="L118822" s="9"/>
      <c r="M118822" s="9"/>
      <c r="N118822" s="9"/>
    </row>
    <row r="118823" spans="12:14" x14ac:dyDescent="0.25">
      <c r="L118823" s="9"/>
      <c r="M118823" s="9"/>
      <c r="N118823" s="9"/>
    </row>
    <row r="118824" spans="12:14" x14ac:dyDescent="0.25">
      <c r="L118824" s="9"/>
      <c r="M118824" s="9"/>
      <c r="N118824" s="9"/>
    </row>
    <row r="118825" spans="12:14" x14ac:dyDescent="0.25">
      <c r="L118825" s="9"/>
      <c r="M118825" s="9"/>
      <c r="N118825" s="9"/>
    </row>
    <row r="118826" spans="12:14" x14ac:dyDescent="0.25">
      <c r="L118826" s="9"/>
      <c r="M118826" s="9"/>
      <c r="N118826" s="9"/>
    </row>
    <row r="118827" spans="12:14" x14ac:dyDescent="0.25">
      <c r="L118827" s="9"/>
      <c r="M118827" s="9"/>
      <c r="N118827" s="9"/>
    </row>
    <row r="118828" spans="12:14" x14ac:dyDescent="0.25">
      <c r="L118828" s="9"/>
      <c r="M118828" s="9"/>
      <c r="N118828" s="9"/>
    </row>
    <row r="118829" spans="12:14" x14ac:dyDescent="0.25">
      <c r="L118829" s="9"/>
      <c r="M118829" s="9"/>
      <c r="N118829" s="9"/>
    </row>
    <row r="118830" spans="12:14" x14ac:dyDescent="0.25">
      <c r="L118830" s="9"/>
      <c r="M118830" s="9"/>
      <c r="N118830" s="9"/>
    </row>
    <row r="118831" spans="12:14" x14ac:dyDescent="0.25">
      <c r="L118831" s="9"/>
      <c r="M118831" s="9"/>
      <c r="N118831" s="9"/>
    </row>
    <row r="118832" spans="12:14" x14ac:dyDescent="0.25">
      <c r="L118832" s="9"/>
      <c r="M118832" s="9"/>
      <c r="N118832" s="9"/>
    </row>
    <row r="118833" spans="12:14" x14ac:dyDescent="0.25">
      <c r="L118833" s="9"/>
      <c r="M118833" s="9"/>
      <c r="N118833" s="9"/>
    </row>
    <row r="118834" spans="12:14" x14ac:dyDescent="0.25">
      <c r="L118834" s="9"/>
      <c r="M118834" s="9"/>
      <c r="N118834" s="9"/>
    </row>
    <row r="118835" spans="12:14" x14ac:dyDescent="0.25">
      <c r="L118835" s="9"/>
      <c r="M118835" s="9"/>
      <c r="N118835" s="9"/>
    </row>
    <row r="118836" spans="12:14" x14ac:dyDescent="0.25">
      <c r="L118836" s="9"/>
      <c r="M118836" s="9"/>
      <c r="N118836" s="9"/>
    </row>
    <row r="118837" spans="12:14" x14ac:dyDescent="0.25">
      <c r="L118837" s="9"/>
      <c r="M118837" s="9"/>
      <c r="N118837" s="9"/>
    </row>
    <row r="118838" spans="12:14" x14ac:dyDescent="0.25">
      <c r="L118838" s="9"/>
      <c r="M118838" s="9"/>
      <c r="N118838" s="9"/>
    </row>
    <row r="118839" spans="12:14" x14ac:dyDescent="0.25">
      <c r="L118839" s="9"/>
      <c r="M118839" s="9"/>
      <c r="N118839" s="9"/>
    </row>
    <row r="118840" spans="12:14" x14ac:dyDescent="0.25">
      <c r="L118840" s="9"/>
      <c r="M118840" s="9"/>
      <c r="N118840" s="9"/>
    </row>
    <row r="118841" spans="12:14" x14ac:dyDescent="0.25">
      <c r="L118841" s="9"/>
      <c r="M118841" s="9"/>
      <c r="N118841" s="9"/>
    </row>
    <row r="118842" spans="12:14" x14ac:dyDescent="0.25">
      <c r="L118842" s="9"/>
      <c r="M118842" s="9"/>
      <c r="N118842" s="9"/>
    </row>
    <row r="118843" spans="12:14" x14ac:dyDescent="0.25">
      <c r="L118843" s="9"/>
      <c r="M118843" s="9"/>
      <c r="N118843" s="9"/>
    </row>
    <row r="118844" spans="12:14" x14ac:dyDescent="0.25">
      <c r="L118844" s="9"/>
      <c r="M118844" s="9"/>
      <c r="N118844" s="9"/>
    </row>
    <row r="118845" spans="12:14" x14ac:dyDescent="0.25">
      <c r="L118845" s="9"/>
      <c r="M118845" s="9"/>
      <c r="N118845" s="9"/>
    </row>
    <row r="118846" spans="12:14" x14ac:dyDescent="0.25">
      <c r="L118846" s="9"/>
      <c r="M118846" s="9"/>
      <c r="N118846" s="9"/>
    </row>
    <row r="118847" spans="12:14" x14ac:dyDescent="0.25">
      <c r="L118847" s="9"/>
      <c r="M118847" s="9"/>
      <c r="N118847" s="9"/>
    </row>
    <row r="118848" spans="12:14" x14ac:dyDescent="0.25">
      <c r="L118848" s="9"/>
      <c r="M118848" s="9"/>
      <c r="N118848" s="9"/>
    </row>
    <row r="118849" spans="12:14" x14ac:dyDescent="0.25">
      <c r="L118849" s="9"/>
      <c r="M118849" s="9"/>
      <c r="N118849" s="9"/>
    </row>
    <row r="118850" spans="12:14" x14ac:dyDescent="0.25">
      <c r="L118850" s="9"/>
      <c r="M118850" s="9"/>
      <c r="N118850" s="9"/>
    </row>
    <row r="118851" spans="12:14" x14ac:dyDescent="0.25">
      <c r="L118851" s="9"/>
      <c r="M118851" s="9"/>
      <c r="N118851" s="9"/>
    </row>
    <row r="118852" spans="12:14" x14ac:dyDescent="0.25">
      <c r="L118852" s="9"/>
      <c r="M118852" s="9"/>
      <c r="N118852" s="9"/>
    </row>
    <row r="118853" spans="12:14" x14ac:dyDescent="0.25">
      <c r="L118853" s="9"/>
      <c r="M118853" s="9"/>
      <c r="N118853" s="9"/>
    </row>
    <row r="118854" spans="12:14" x14ac:dyDescent="0.25">
      <c r="L118854" s="9"/>
      <c r="M118854" s="9"/>
      <c r="N118854" s="9"/>
    </row>
    <row r="118855" spans="12:14" x14ac:dyDescent="0.25">
      <c r="L118855" s="9"/>
      <c r="M118855" s="9"/>
      <c r="N118855" s="9"/>
    </row>
    <row r="118856" spans="12:14" x14ac:dyDescent="0.25">
      <c r="L118856" s="9"/>
      <c r="M118856" s="9"/>
      <c r="N118856" s="9"/>
    </row>
    <row r="118857" spans="12:14" x14ac:dyDescent="0.25">
      <c r="L118857" s="9"/>
      <c r="M118857" s="9"/>
      <c r="N118857" s="9"/>
    </row>
    <row r="118858" spans="12:14" x14ac:dyDescent="0.25">
      <c r="L118858" s="9"/>
      <c r="M118858" s="9"/>
      <c r="N118858" s="9"/>
    </row>
    <row r="118859" spans="12:14" x14ac:dyDescent="0.25">
      <c r="L118859" s="9"/>
      <c r="M118859" s="9"/>
      <c r="N118859" s="9"/>
    </row>
    <row r="118860" spans="12:14" x14ac:dyDescent="0.25">
      <c r="L118860" s="9"/>
      <c r="M118860" s="9"/>
      <c r="N118860" s="9"/>
    </row>
    <row r="118861" spans="12:14" x14ac:dyDescent="0.25">
      <c r="L118861" s="9"/>
      <c r="M118861" s="9"/>
      <c r="N118861" s="9"/>
    </row>
    <row r="118862" spans="12:14" x14ac:dyDescent="0.25">
      <c r="L118862" s="9"/>
      <c r="M118862" s="9"/>
      <c r="N118862" s="9"/>
    </row>
    <row r="118863" spans="12:14" x14ac:dyDescent="0.25">
      <c r="L118863" s="9"/>
      <c r="M118863" s="9"/>
      <c r="N118863" s="9"/>
    </row>
    <row r="118864" spans="12:14" x14ac:dyDescent="0.25">
      <c r="L118864" s="9"/>
      <c r="M118864" s="9"/>
      <c r="N118864" s="9"/>
    </row>
    <row r="118865" spans="12:14" x14ac:dyDescent="0.25">
      <c r="L118865" s="9"/>
      <c r="M118865" s="9"/>
      <c r="N118865" s="9"/>
    </row>
    <row r="118866" spans="12:14" x14ac:dyDescent="0.25">
      <c r="L118866" s="9"/>
      <c r="M118866" s="9"/>
      <c r="N118866" s="9"/>
    </row>
    <row r="118867" spans="12:14" x14ac:dyDescent="0.25">
      <c r="L118867" s="9"/>
      <c r="M118867" s="9"/>
      <c r="N118867" s="9"/>
    </row>
    <row r="118868" spans="12:14" x14ac:dyDescent="0.25">
      <c r="L118868" s="9"/>
      <c r="M118868" s="9"/>
      <c r="N118868" s="9"/>
    </row>
    <row r="118869" spans="12:14" x14ac:dyDescent="0.25">
      <c r="L118869" s="9"/>
      <c r="M118869" s="9"/>
      <c r="N118869" s="9"/>
    </row>
    <row r="118870" spans="12:14" x14ac:dyDescent="0.25">
      <c r="L118870" s="9"/>
      <c r="M118870" s="9"/>
      <c r="N118870" s="9"/>
    </row>
    <row r="118871" spans="12:14" x14ac:dyDescent="0.25">
      <c r="L118871" s="9"/>
      <c r="M118871" s="9"/>
      <c r="N118871" s="9"/>
    </row>
    <row r="118872" spans="12:14" x14ac:dyDescent="0.25">
      <c r="L118872" s="9"/>
      <c r="M118872" s="9"/>
      <c r="N118872" s="9"/>
    </row>
    <row r="118873" spans="12:14" x14ac:dyDescent="0.25">
      <c r="L118873" s="9"/>
      <c r="M118873" s="9"/>
      <c r="N118873" s="9"/>
    </row>
    <row r="118874" spans="12:14" x14ac:dyDescent="0.25">
      <c r="L118874" s="9"/>
      <c r="M118874" s="9"/>
      <c r="N118874" s="9"/>
    </row>
    <row r="118875" spans="12:14" x14ac:dyDescent="0.25">
      <c r="L118875" s="9"/>
      <c r="M118875" s="9"/>
      <c r="N118875" s="9"/>
    </row>
    <row r="118876" spans="12:14" x14ac:dyDescent="0.25">
      <c r="L118876" s="9"/>
      <c r="M118876" s="9"/>
      <c r="N118876" s="9"/>
    </row>
    <row r="118877" spans="12:14" x14ac:dyDescent="0.25">
      <c r="L118877" s="9"/>
      <c r="M118877" s="9"/>
      <c r="N118877" s="9"/>
    </row>
    <row r="118878" spans="12:14" x14ac:dyDescent="0.25">
      <c r="L118878" s="9"/>
      <c r="M118878" s="9"/>
      <c r="N118878" s="9"/>
    </row>
    <row r="118879" spans="12:14" x14ac:dyDescent="0.25">
      <c r="L118879" s="9"/>
      <c r="M118879" s="9"/>
      <c r="N118879" s="9"/>
    </row>
    <row r="118880" spans="12:14" x14ac:dyDescent="0.25">
      <c r="L118880" s="9"/>
      <c r="M118880" s="9"/>
      <c r="N118880" s="9"/>
    </row>
    <row r="118881" spans="12:14" x14ac:dyDescent="0.25">
      <c r="L118881" s="9"/>
      <c r="M118881" s="9"/>
      <c r="N118881" s="9"/>
    </row>
    <row r="118882" spans="12:14" x14ac:dyDescent="0.25">
      <c r="L118882" s="9"/>
      <c r="M118882" s="9"/>
      <c r="N118882" s="9"/>
    </row>
    <row r="118883" spans="12:14" x14ac:dyDescent="0.25">
      <c r="L118883" s="9"/>
      <c r="M118883" s="9"/>
      <c r="N118883" s="9"/>
    </row>
    <row r="118884" spans="12:14" x14ac:dyDescent="0.25">
      <c r="L118884" s="9"/>
      <c r="M118884" s="9"/>
      <c r="N118884" s="9"/>
    </row>
    <row r="118885" spans="12:14" x14ac:dyDescent="0.25">
      <c r="L118885" s="9"/>
      <c r="M118885" s="9"/>
      <c r="N118885" s="9"/>
    </row>
    <row r="118886" spans="12:14" x14ac:dyDescent="0.25">
      <c r="L118886" s="9"/>
      <c r="M118886" s="9"/>
      <c r="N118886" s="9"/>
    </row>
    <row r="118887" spans="12:14" x14ac:dyDescent="0.25">
      <c r="L118887" s="9"/>
      <c r="M118887" s="9"/>
      <c r="N118887" s="9"/>
    </row>
    <row r="118888" spans="12:14" x14ac:dyDescent="0.25">
      <c r="L118888" s="9"/>
      <c r="M118888" s="9"/>
      <c r="N118888" s="9"/>
    </row>
    <row r="118889" spans="12:14" x14ac:dyDescent="0.25">
      <c r="L118889" s="9"/>
      <c r="M118889" s="9"/>
      <c r="N118889" s="9"/>
    </row>
    <row r="118890" spans="12:14" x14ac:dyDescent="0.25">
      <c r="L118890" s="9"/>
      <c r="M118890" s="9"/>
      <c r="N118890" s="9"/>
    </row>
    <row r="118891" spans="12:14" x14ac:dyDescent="0.25">
      <c r="L118891" s="9"/>
      <c r="M118891" s="9"/>
      <c r="N118891" s="9"/>
    </row>
    <row r="118892" spans="12:14" x14ac:dyDescent="0.25">
      <c r="L118892" s="9"/>
      <c r="M118892" s="9"/>
      <c r="N118892" s="9"/>
    </row>
    <row r="118893" spans="12:14" x14ac:dyDescent="0.25">
      <c r="L118893" s="9"/>
      <c r="M118893" s="9"/>
      <c r="N118893" s="9"/>
    </row>
    <row r="118894" spans="12:14" x14ac:dyDescent="0.25">
      <c r="L118894" s="9"/>
      <c r="M118894" s="9"/>
      <c r="N118894" s="9"/>
    </row>
    <row r="118895" spans="12:14" x14ac:dyDescent="0.25">
      <c r="L118895" s="9"/>
      <c r="M118895" s="9"/>
      <c r="N118895" s="9"/>
    </row>
    <row r="118896" spans="12:14" x14ac:dyDescent="0.25">
      <c r="L118896" s="9"/>
      <c r="M118896" s="9"/>
      <c r="N118896" s="9"/>
    </row>
    <row r="118897" spans="12:14" x14ac:dyDescent="0.25">
      <c r="L118897" s="9"/>
      <c r="M118897" s="9"/>
      <c r="N118897" s="9"/>
    </row>
    <row r="118898" spans="12:14" x14ac:dyDescent="0.25">
      <c r="L118898" s="9"/>
      <c r="M118898" s="9"/>
      <c r="N118898" s="9"/>
    </row>
    <row r="118899" spans="12:14" x14ac:dyDescent="0.25">
      <c r="L118899" s="9"/>
      <c r="M118899" s="9"/>
      <c r="N118899" s="9"/>
    </row>
    <row r="118900" spans="12:14" x14ac:dyDescent="0.25">
      <c r="L118900" s="9"/>
      <c r="M118900" s="9"/>
      <c r="N118900" s="9"/>
    </row>
    <row r="118901" spans="12:14" x14ac:dyDescent="0.25">
      <c r="L118901" s="9"/>
      <c r="M118901" s="9"/>
      <c r="N118901" s="9"/>
    </row>
    <row r="118902" spans="12:14" x14ac:dyDescent="0.25">
      <c r="L118902" s="9"/>
      <c r="M118902" s="9"/>
      <c r="N118902" s="9"/>
    </row>
    <row r="118903" spans="12:14" x14ac:dyDescent="0.25">
      <c r="L118903" s="9"/>
      <c r="M118903" s="9"/>
      <c r="N118903" s="9"/>
    </row>
    <row r="118904" spans="12:14" x14ac:dyDescent="0.25">
      <c r="L118904" s="9"/>
      <c r="M118904" s="9"/>
      <c r="N118904" s="9"/>
    </row>
    <row r="118905" spans="12:14" x14ac:dyDescent="0.25">
      <c r="L118905" s="9"/>
      <c r="M118905" s="9"/>
      <c r="N118905" s="9"/>
    </row>
    <row r="118906" spans="12:14" x14ac:dyDescent="0.25">
      <c r="L118906" s="9"/>
      <c r="M118906" s="9"/>
      <c r="N118906" s="9"/>
    </row>
    <row r="118907" spans="12:14" x14ac:dyDescent="0.25">
      <c r="L118907" s="9"/>
      <c r="M118907" s="9"/>
      <c r="N118907" s="9"/>
    </row>
    <row r="118908" spans="12:14" x14ac:dyDescent="0.25">
      <c r="L118908" s="9"/>
      <c r="M118908" s="9"/>
      <c r="N118908" s="9"/>
    </row>
    <row r="118909" spans="12:14" x14ac:dyDescent="0.25">
      <c r="L118909" s="9"/>
      <c r="M118909" s="9"/>
      <c r="N118909" s="9"/>
    </row>
    <row r="118910" spans="12:14" x14ac:dyDescent="0.25">
      <c r="L118910" s="9"/>
      <c r="M118910" s="9"/>
      <c r="N118910" s="9"/>
    </row>
    <row r="118911" spans="12:14" x14ac:dyDescent="0.25">
      <c r="L118911" s="9"/>
      <c r="M118911" s="9"/>
      <c r="N118911" s="9"/>
    </row>
    <row r="118912" spans="12:14" x14ac:dyDescent="0.25">
      <c r="L118912" s="9"/>
      <c r="M118912" s="9"/>
      <c r="N118912" s="9"/>
    </row>
    <row r="118913" spans="12:14" x14ac:dyDescent="0.25">
      <c r="L118913" s="9"/>
      <c r="M118913" s="9"/>
      <c r="N118913" s="9"/>
    </row>
    <row r="118914" spans="12:14" x14ac:dyDescent="0.25">
      <c r="L118914" s="9"/>
      <c r="M118914" s="9"/>
      <c r="N118914" s="9"/>
    </row>
    <row r="118915" spans="12:14" x14ac:dyDescent="0.25">
      <c r="L118915" s="9"/>
      <c r="M118915" s="9"/>
      <c r="N118915" s="9"/>
    </row>
    <row r="118916" spans="12:14" x14ac:dyDescent="0.25">
      <c r="L118916" s="9"/>
      <c r="M118916" s="9"/>
      <c r="N118916" s="9"/>
    </row>
    <row r="118917" spans="12:14" x14ac:dyDescent="0.25">
      <c r="L118917" s="9"/>
      <c r="M118917" s="9"/>
      <c r="N118917" s="9"/>
    </row>
    <row r="118918" spans="12:14" x14ac:dyDescent="0.25">
      <c r="L118918" s="9"/>
      <c r="M118918" s="9"/>
      <c r="N118918" s="9"/>
    </row>
    <row r="118919" spans="12:14" x14ac:dyDescent="0.25">
      <c r="L118919" s="9"/>
      <c r="M118919" s="9"/>
      <c r="N118919" s="9"/>
    </row>
    <row r="118920" spans="12:14" x14ac:dyDescent="0.25">
      <c r="L118920" s="9"/>
      <c r="M118920" s="9"/>
      <c r="N118920" s="9"/>
    </row>
    <row r="118921" spans="12:14" x14ac:dyDescent="0.25">
      <c r="L118921" s="9"/>
      <c r="M118921" s="9"/>
      <c r="N118921" s="9"/>
    </row>
    <row r="118922" spans="12:14" x14ac:dyDescent="0.25">
      <c r="L118922" s="9"/>
      <c r="M118922" s="9"/>
      <c r="N118922" s="9"/>
    </row>
    <row r="118923" spans="12:14" x14ac:dyDescent="0.25">
      <c r="L118923" s="9"/>
      <c r="M118923" s="9"/>
      <c r="N118923" s="9"/>
    </row>
    <row r="118924" spans="12:14" x14ac:dyDescent="0.25">
      <c r="L118924" s="9"/>
      <c r="M118924" s="9"/>
      <c r="N118924" s="9"/>
    </row>
    <row r="118925" spans="12:14" x14ac:dyDescent="0.25">
      <c r="L118925" s="9"/>
      <c r="M118925" s="9"/>
      <c r="N118925" s="9"/>
    </row>
    <row r="118926" spans="12:14" x14ac:dyDescent="0.25">
      <c r="L118926" s="9"/>
      <c r="M118926" s="9"/>
      <c r="N118926" s="9"/>
    </row>
    <row r="118927" spans="12:14" x14ac:dyDescent="0.25">
      <c r="L118927" s="9"/>
      <c r="M118927" s="9"/>
      <c r="N118927" s="9"/>
    </row>
    <row r="118928" spans="12:14" x14ac:dyDescent="0.25">
      <c r="L118928" s="9"/>
      <c r="M118928" s="9"/>
      <c r="N118928" s="9"/>
    </row>
    <row r="118929" spans="12:14" x14ac:dyDescent="0.25">
      <c r="L118929" s="9"/>
      <c r="M118929" s="9"/>
      <c r="N118929" s="9"/>
    </row>
    <row r="118930" spans="12:14" x14ac:dyDescent="0.25">
      <c r="L118930" s="9"/>
      <c r="M118930" s="9"/>
      <c r="N118930" s="9"/>
    </row>
    <row r="118931" spans="12:14" x14ac:dyDescent="0.25">
      <c r="L118931" s="9"/>
      <c r="M118931" s="9"/>
      <c r="N118931" s="9"/>
    </row>
    <row r="118932" spans="12:14" x14ac:dyDescent="0.25">
      <c r="L118932" s="9"/>
      <c r="M118932" s="9"/>
      <c r="N118932" s="9"/>
    </row>
    <row r="118933" spans="12:14" x14ac:dyDescent="0.25">
      <c r="L118933" s="9"/>
      <c r="M118933" s="9"/>
      <c r="N118933" s="9"/>
    </row>
    <row r="118934" spans="12:14" x14ac:dyDescent="0.25">
      <c r="L118934" s="9"/>
      <c r="M118934" s="9"/>
      <c r="N118934" s="9"/>
    </row>
    <row r="118935" spans="12:14" x14ac:dyDescent="0.25">
      <c r="L118935" s="9"/>
      <c r="M118935" s="9"/>
      <c r="N118935" s="9"/>
    </row>
    <row r="118936" spans="12:14" x14ac:dyDescent="0.25">
      <c r="L118936" s="9"/>
      <c r="M118936" s="9"/>
      <c r="N118936" s="9"/>
    </row>
    <row r="118937" spans="12:14" x14ac:dyDescent="0.25">
      <c r="L118937" s="9"/>
      <c r="M118937" s="9"/>
      <c r="N118937" s="9"/>
    </row>
    <row r="118938" spans="12:14" x14ac:dyDescent="0.25">
      <c r="L118938" s="9"/>
      <c r="M118938" s="9"/>
      <c r="N118938" s="9"/>
    </row>
    <row r="118939" spans="12:14" x14ac:dyDescent="0.25">
      <c r="L118939" s="9"/>
      <c r="M118939" s="9"/>
      <c r="N118939" s="9"/>
    </row>
    <row r="118940" spans="12:14" x14ac:dyDescent="0.25">
      <c r="L118940" s="9"/>
      <c r="M118940" s="9"/>
      <c r="N118940" s="9"/>
    </row>
    <row r="118941" spans="12:14" x14ac:dyDescent="0.25">
      <c r="L118941" s="9"/>
      <c r="M118941" s="9"/>
      <c r="N118941" s="9"/>
    </row>
    <row r="118942" spans="12:14" x14ac:dyDescent="0.25">
      <c r="L118942" s="9"/>
      <c r="M118942" s="9"/>
      <c r="N118942" s="9"/>
    </row>
    <row r="118943" spans="12:14" x14ac:dyDescent="0.25">
      <c r="L118943" s="9"/>
      <c r="M118943" s="9"/>
      <c r="N118943" s="9"/>
    </row>
    <row r="118944" spans="12:14" x14ac:dyDescent="0.25">
      <c r="L118944" s="9"/>
      <c r="M118944" s="9"/>
      <c r="N118944" s="9"/>
    </row>
    <row r="118945" spans="12:14" x14ac:dyDescent="0.25">
      <c r="L118945" s="9"/>
      <c r="M118945" s="9"/>
      <c r="N118945" s="9"/>
    </row>
    <row r="118946" spans="12:14" x14ac:dyDescent="0.25">
      <c r="L118946" s="9"/>
      <c r="M118946" s="9"/>
      <c r="N118946" s="9"/>
    </row>
    <row r="118947" spans="12:14" x14ac:dyDescent="0.25">
      <c r="L118947" s="9"/>
      <c r="M118947" s="9"/>
      <c r="N118947" s="9"/>
    </row>
    <row r="118948" spans="12:14" x14ac:dyDescent="0.25">
      <c r="L118948" s="9"/>
      <c r="M118948" s="9"/>
      <c r="N118948" s="9"/>
    </row>
    <row r="118949" spans="12:14" x14ac:dyDescent="0.25">
      <c r="L118949" s="9"/>
      <c r="M118949" s="9"/>
      <c r="N118949" s="9"/>
    </row>
    <row r="118950" spans="12:14" x14ac:dyDescent="0.25">
      <c r="L118950" s="9"/>
      <c r="M118950" s="9"/>
      <c r="N118950" s="9"/>
    </row>
    <row r="118951" spans="12:14" x14ac:dyDescent="0.25">
      <c r="L118951" s="9"/>
      <c r="M118951" s="9"/>
      <c r="N118951" s="9"/>
    </row>
    <row r="118952" spans="12:14" x14ac:dyDescent="0.25">
      <c r="L118952" s="9"/>
      <c r="M118952" s="9"/>
      <c r="N118952" s="9"/>
    </row>
    <row r="118953" spans="12:14" x14ac:dyDescent="0.25">
      <c r="L118953" s="9"/>
      <c r="M118953" s="9"/>
      <c r="N118953" s="9"/>
    </row>
    <row r="118954" spans="12:14" x14ac:dyDescent="0.25">
      <c r="L118954" s="9"/>
      <c r="M118954" s="9"/>
      <c r="N118954" s="9"/>
    </row>
    <row r="118955" spans="12:14" x14ac:dyDescent="0.25">
      <c r="L118955" s="9"/>
      <c r="M118955" s="9"/>
      <c r="N118955" s="9"/>
    </row>
    <row r="118956" spans="12:14" x14ac:dyDescent="0.25">
      <c r="L118956" s="9"/>
      <c r="M118956" s="9"/>
      <c r="N118956" s="9"/>
    </row>
    <row r="118957" spans="12:14" x14ac:dyDescent="0.25">
      <c r="L118957" s="9"/>
      <c r="M118957" s="9"/>
      <c r="N118957" s="9"/>
    </row>
    <row r="118958" spans="12:14" x14ac:dyDescent="0.25">
      <c r="L118958" s="9"/>
      <c r="M118958" s="9"/>
      <c r="N118958" s="9"/>
    </row>
    <row r="118959" spans="12:14" x14ac:dyDescent="0.25">
      <c r="L118959" s="9"/>
      <c r="M118959" s="9"/>
      <c r="N118959" s="9"/>
    </row>
    <row r="118960" spans="12:14" x14ac:dyDescent="0.25">
      <c r="L118960" s="9"/>
      <c r="M118960" s="9"/>
      <c r="N118960" s="9"/>
    </row>
    <row r="118961" spans="12:14" x14ac:dyDescent="0.25">
      <c r="L118961" s="9"/>
      <c r="M118961" s="9"/>
      <c r="N118961" s="9"/>
    </row>
    <row r="118962" spans="12:14" x14ac:dyDescent="0.25">
      <c r="L118962" s="9"/>
      <c r="M118962" s="9"/>
      <c r="N118962" s="9"/>
    </row>
    <row r="118963" spans="12:14" x14ac:dyDescent="0.25">
      <c r="L118963" s="9"/>
      <c r="M118963" s="9"/>
      <c r="N118963" s="9"/>
    </row>
    <row r="118964" spans="12:14" x14ac:dyDescent="0.25">
      <c r="L118964" s="9"/>
      <c r="M118964" s="9"/>
      <c r="N118964" s="9"/>
    </row>
    <row r="118965" spans="12:14" x14ac:dyDescent="0.25">
      <c r="L118965" s="9"/>
      <c r="M118965" s="9"/>
      <c r="N118965" s="9"/>
    </row>
    <row r="118966" spans="12:14" x14ac:dyDescent="0.25">
      <c r="L118966" s="9"/>
      <c r="M118966" s="9"/>
      <c r="N118966" s="9"/>
    </row>
    <row r="118967" spans="12:14" x14ac:dyDescent="0.25">
      <c r="L118967" s="9"/>
      <c r="M118967" s="9"/>
      <c r="N118967" s="9"/>
    </row>
    <row r="118968" spans="12:14" x14ac:dyDescent="0.25">
      <c r="L118968" s="9"/>
      <c r="M118968" s="9"/>
      <c r="N118968" s="9"/>
    </row>
    <row r="118969" spans="12:14" x14ac:dyDescent="0.25">
      <c r="L118969" s="9"/>
      <c r="M118969" s="9"/>
      <c r="N118969" s="9"/>
    </row>
    <row r="118970" spans="12:14" x14ac:dyDescent="0.25">
      <c r="L118970" s="9"/>
      <c r="M118970" s="9"/>
      <c r="N118970" s="9"/>
    </row>
    <row r="118971" spans="12:14" x14ac:dyDescent="0.25">
      <c r="L118971" s="9"/>
      <c r="M118971" s="9"/>
      <c r="N118971" s="9"/>
    </row>
    <row r="118972" spans="12:14" x14ac:dyDescent="0.25">
      <c r="L118972" s="9"/>
      <c r="M118972" s="9"/>
      <c r="N118972" s="9"/>
    </row>
    <row r="118973" spans="12:14" x14ac:dyDescent="0.25">
      <c r="L118973" s="9"/>
      <c r="M118973" s="9"/>
      <c r="N118973" s="9"/>
    </row>
    <row r="118974" spans="12:14" x14ac:dyDescent="0.25">
      <c r="L118974" s="9"/>
      <c r="M118974" s="9"/>
      <c r="N118974" s="9"/>
    </row>
    <row r="118975" spans="12:14" x14ac:dyDescent="0.25">
      <c r="L118975" s="9"/>
      <c r="M118975" s="9"/>
      <c r="N118975" s="9"/>
    </row>
    <row r="118976" spans="12:14" x14ac:dyDescent="0.25">
      <c r="L118976" s="9"/>
      <c r="M118976" s="9"/>
      <c r="N118976" s="9"/>
    </row>
    <row r="118977" spans="12:14" x14ac:dyDescent="0.25">
      <c r="L118977" s="9"/>
      <c r="M118977" s="9"/>
      <c r="N118977" s="9"/>
    </row>
    <row r="118978" spans="12:14" x14ac:dyDescent="0.25">
      <c r="L118978" s="9"/>
      <c r="M118978" s="9"/>
      <c r="N118978" s="9"/>
    </row>
    <row r="118979" spans="12:14" x14ac:dyDescent="0.25">
      <c r="L118979" s="9"/>
      <c r="M118979" s="9"/>
      <c r="N118979" s="9"/>
    </row>
    <row r="118980" spans="12:14" x14ac:dyDescent="0.25">
      <c r="L118980" s="9"/>
      <c r="M118980" s="9"/>
      <c r="N118980" s="9"/>
    </row>
    <row r="118981" spans="12:14" x14ac:dyDescent="0.25">
      <c r="L118981" s="9"/>
      <c r="M118981" s="9"/>
      <c r="N118981" s="9"/>
    </row>
    <row r="118982" spans="12:14" x14ac:dyDescent="0.25">
      <c r="L118982" s="9"/>
      <c r="M118982" s="9"/>
      <c r="N118982" s="9"/>
    </row>
    <row r="118983" spans="12:14" x14ac:dyDescent="0.25">
      <c r="L118983" s="9"/>
      <c r="M118983" s="9"/>
      <c r="N118983" s="9"/>
    </row>
    <row r="118984" spans="12:14" x14ac:dyDescent="0.25">
      <c r="L118984" s="9"/>
      <c r="M118984" s="9"/>
      <c r="N118984" s="9"/>
    </row>
    <row r="118985" spans="12:14" x14ac:dyDescent="0.25">
      <c r="L118985" s="9"/>
      <c r="M118985" s="9"/>
      <c r="N118985" s="9"/>
    </row>
    <row r="118986" spans="12:14" x14ac:dyDescent="0.25">
      <c r="L118986" s="9"/>
      <c r="M118986" s="9"/>
      <c r="N118986" s="9"/>
    </row>
    <row r="118987" spans="12:14" x14ac:dyDescent="0.25">
      <c r="L118987" s="9"/>
      <c r="M118987" s="9"/>
      <c r="N118987" s="9"/>
    </row>
    <row r="118988" spans="12:14" x14ac:dyDescent="0.25">
      <c r="L118988" s="9"/>
      <c r="M118988" s="9"/>
      <c r="N118988" s="9"/>
    </row>
    <row r="118989" spans="12:14" x14ac:dyDescent="0.25">
      <c r="L118989" s="9"/>
      <c r="M118989" s="9"/>
      <c r="N118989" s="9"/>
    </row>
    <row r="118990" spans="12:14" x14ac:dyDescent="0.25">
      <c r="L118990" s="9"/>
      <c r="M118990" s="9"/>
      <c r="N118990" s="9"/>
    </row>
    <row r="118991" spans="12:14" x14ac:dyDescent="0.25">
      <c r="L118991" s="9"/>
      <c r="M118991" s="9"/>
      <c r="N118991" s="9"/>
    </row>
    <row r="118992" spans="12:14" x14ac:dyDescent="0.25">
      <c r="L118992" s="9"/>
      <c r="M118992" s="9"/>
      <c r="N118992" s="9"/>
    </row>
    <row r="118993" spans="12:14" x14ac:dyDescent="0.25">
      <c r="L118993" s="9"/>
      <c r="M118993" s="9"/>
      <c r="N118993" s="9"/>
    </row>
    <row r="118994" spans="12:14" x14ac:dyDescent="0.25">
      <c r="L118994" s="9"/>
      <c r="M118994" s="9"/>
      <c r="N118994" s="9"/>
    </row>
    <row r="118995" spans="12:14" x14ac:dyDescent="0.25">
      <c r="L118995" s="9"/>
      <c r="M118995" s="9"/>
      <c r="N118995" s="9"/>
    </row>
    <row r="118996" spans="12:14" x14ac:dyDescent="0.25">
      <c r="L118996" s="9"/>
      <c r="M118996" s="9"/>
      <c r="N118996" s="9"/>
    </row>
    <row r="118997" spans="12:14" x14ac:dyDescent="0.25">
      <c r="L118997" s="9"/>
      <c r="M118997" s="9"/>
      <c r="N118997" s="9"/>
    </row>
    <row r="118998" spans="12:14" x14ac:dyDescent="0.25">
      <c r="L118998" s="9"/>
      <c r="M118998" s="9"/>
      <c r="N118998" s="9"/>
    </row>
    <row r="118999" spans="12:14" x14ac:dyDescent="0.25">
      <c r="L118999" s="9"/>
      <c r="M118999" s="9"/>
      <c r="N118999" s="9"/>
    </row>
    <row r="119000" spans="12:14" x14ac:dyDescent="0.25">
      <c r="L119000" s="9"/>
      <c r="M119000" s="9"/>
      <c r="N119000" s="9"/>
    </row>
    <row r="119001" spans="12:14" x14ac:dyDescent="0.25">
      <c r="L119001" s="9"/>
      <c r="M119001" s="9"/>
      <c r="N119001" s="9"/>
    </row>
    <row r="119002" spans="12:14" x14ac:dyDescent="0.25">
      <c r="L119002" s="9"/>
      <c r="M119002" s="9"/>
      <c r="N119002" s="9"/>
    </row>
    <row r="119003" spans="12:14" x14ac:dyDescent="0.25">
      <c r="L119003" s="9"/>
      <c r="M119003" s="9"/>
      <c r="N119003" s="9"/>
    </row>
    <row r="119004" spans="12:14" x14ac:dyDescent="0.25">
      <c r="L119004" s="9"/>
      <c r="M119004" s="9"/>
      <c r="N119004" s="9"/>
    </row>
    <row r="119005" spans="12:14" x14ac:dyDescent="0.25">
      <c r="L119005" s="9"/>
      <c r="M119005" s="9"/>
      <c r="N119005" s="9"/>
    </row>
    <row r="119006" spans="12:14" x14ac:dyDescent="0.25">
      <c r="L119006" s="9"/>
      <c r="M119006" s="9"/>
      <c r="N119006" s="9"/>
    </row>
    <row r="119007" spans="12:14" x14ac:dyDescent="0.25">
      <c r="L119007" s="9"/>
      <c r="M119007" s="9"/>
      <c r="N119007" s="9"/>
    </row>
    <row r="119008" spans="12:14" x14ac:dyDescent="0.25">
      <c r="L119008" s="9"/>
      <c r="M119008" s="9"/>
      <c r="N119008" s="9"/>
    </row>
    <row r="119009" spans="12:14" x14ac:dyDescent="0.25">
      <c r="L119009" s="9"/>
      <c r="M119009" s="9"/>
      <c r="N119009" s="9"/>
    </row>
    <row r="119010" spans="12:14" x14ac:dyDescent="0.25">
      <c r="L119010" s="9"/>
      <c r="M119010" s="9"/>
      <c r="N119010" s="9"/>
    </row>
    <row r="119011" spans="12:14" x14ac:dyDescent="0.25">
      <c r="L119011" s="9"/>
      <c r="M119011" s="9"/>
      <c r="N119011" s="9"/>
    </row>
    <row r="119012" spans="12:14" x14ac:dyDescent="0.25">
      <c r="L119012" s="9"/>
      <c r="M119012" s="9"/>
      <c r="N119012" s="9"/>
    </row>
    <row r="119013" spans="12:14" x14ac:dyDescent="0.25">
      <c r="L119013" s="9"/>
      <c r="M119013" s="9"/>
      <c r="N119013" s="9"/>
    </row>
    <row r="119014" spans="12:14" x14ac:dyDescent="0.25">
      <c r="L119014" s="9"/>
      <c r="M119014" s="9"/>
      <c r="N119014" s="9"/>
    </row>
    <row r="119015" spans="12:14" x14ac:dyDescent="0.25">
      <c r="L119015" s="9"/>
      <c r="M119015" s="9"/>
      <c r="N119015" s="9"/>
    </row>
    <row r="119016" spans="12:14" x14ac:dyDescent="0.25">
      <c r="L119016" s="9"/>
      <c r="M119016" s="9"/>
      <c r="N119016" s="9"/>
    </row>
    <row r="119017" spans="12:14" x14ac:dyDescent="0.25">
      <c r="L119017" s="9"/>
      <c r="M119017" s="9"/>
      <c r="N119017" s="9"/>
    </row>
    <row r="119018" spans="12:14" x14ac:dyDescent="0.25">
      <c r="L119018" s="9"/>
      <c r="M119018" s="9"/>
      <c r="N119018" s="9"/>
    </row>
    <row r="119019" spans="12:14" x14ac:dyDescent="0.25">
      <c r="L119019" s="9"/>
      <c r="M119019" s="9"/>
      <c r="N119019" s="9"/>
    </row>
    <row r="119020" spans="12:14" x14ac:dyDescent="0.25">
      <c r="L119020" s="9"/>
      <c r="M119020" s="9"/>
      <c r="N119020" s="9"/>
    </row>
    <row r="119021" spans="12:14" x14ac:dyDescent="0.25">
      <c r="L119021" s="9"/>
      <c r="M119021" s="9"/>
      <c r="N119021" s="9"/>
    </row>
    <row r="119022" spans="12:14" x14ac:dyDescent="0.25">
      <c r="L119022" s="9"/>
      <c r="M119022" s="9"/>
      <c r="N119022" s="9"/>
    </row>
    <row r="119023" spans="12:14" x14ac:dyDescent="0.25">
      <c r="L119023" s="9"/>
      <c r="M119023" s="9"/>
      <c r="N119023" s="9"/>
    </row>
    <row r="119024" spans="12:14" x14ac:dyDescent="0.25">
      <c r="L119024" s="9"/>
      <c r="M119024" s="9"/>
      <c r="N119024" s="9"/>
    </row>
    <row r="119025" spans="12:14" x14ac:dyDescent="0.25">
      <c r="L119025" s="9"/>
      <c r="M119025" s="9"/>
      <c r="N119025" s="9"/>
    </row>
    <row r="119026" spans="12:14" x14ac:dyDescent="0.25">
      <c r="L119026" s="9"/>
      <c r="M119026" s="9"/>
      <c r="N119026" s="9"/>
    </row>
    <row r="119027" spans="12:14" x14ac:dyDescent="0.25">
      <c r="L119027" s="9"/>
      <c r="M119027" s="9"/>
      <c r="N119027" s="9"/>
    </row>
    <row r="119028" spans="12:14" x14ac:dyDescent="0.25">
      <c r="L119028" s="9"/>
      <c r="M119028" s="9"/>
      <c r="N119028" s="9"/>
    </row>
    <row r="119029" spans="12:14" x14ac:dyDescent="0.25">
      <c r="L119029" s="9"/>
      <c r="M119029" s="9"/>
      <c r="N119029" s="9"/>
    </row>
    <row r="119030" spans="12:14" x14ac:dyDescent="0.25">
      <c r="L119030" s="9"/>
      <c r="M119030" s="9"/>
      <c r="N119030" s="9"/>
    </row>
    <row r="119031" spans="12:14" x14ac:dyDescent="0.25">
      <c r="L119031" s="9"/>
      <c r="M119031" s="9"/>
      <c r="N119031" s="9"/>
    </row>
    <row r="119032" spans="12:14" x14ac:dyDescent="0.25">
      <c r="L119032" s="9"/>
      <c r="M119032" s="9"/>
      <c r="N119032" s="9"/>
    </row>
    <row r="119033" spans="12:14" x14ac:dyDescent="0.25">
      <c r="L119033" s="9"/>
      <c r="M119033" s="9"/>
      <c r="N119033" s="9"/>
    </row>
    <row r="119034" spans="12:14" x14ac:dyDescent="0.25">
      <c r="L119034" s="9"/>
      <c r="M119034" s="9"/>
      <c r="N119034" s="9"/>
    </row>
    <row r="119035" spans="12:14" x14ac:dyDescent="0.25">
      <c r="L119035" s="9"/>
      <c r="M119035" s="9"/>
      <c r="N119035" s="9"/>
    </row>
    <row r="119036" spans="12:14" x14ac:dyDescent="0.25">
      <c r="L119036" s="9"/>
      <c r="M119036" s="9"/>
      <c r="N119036" s="9"/>
    </row>
    <row r="119037" spans="12:14" x14ac:dyDescent="0.25">
      <c r="L119037" s="9"/>
      <c r="M119037" s="9"/>
      <c r="N119037" s="9"/>
    </row>
    <row r="119038" spans="12:14" x14ac:dyDescent="0.25">
      <c r="L119038" s="9"/>
      <c r="M119038" s="9"/>
      <c r="N119038" s="9"/>
    </row>
    <row r="119039" spans="12:14" x14ac:dyDescent="0.25">
      <c r="L119039" s="9"/>
      <c r="M119039" s="9"/>
      <c r="N119039" s="9"/>
    </row>
    <row r="119040" spans="12:14" x14ac:dyDescent="0.25">
      <c r="L119040" s="9"/>
      <c r="M119040" s="9"/>
      <c r="N119040" s="9"/>
    </row>
    <row r="119041" spans="12:14" x14ac:dyDescent="0.25">
      <c r="L119041" s="9"/>
      <c r="M119041" s="9"/>
      <c r="N119041" s="9"/>
    </row>
    <row r="119042" spans="12:14" x14ac:dyDescent="0.25">
      <c r="L119042" s="9"/>
      <c r="M119042" s="9"/>
      <c r="N119042" s="9"/>
    </row>
    <row r="119043" spans="12:14" x14ac:dyDescent="0.25">
      <c r="L119043" s="9"/>
      <c r="M119043" s="9"/>
      <c r="N119043" s="9"/>
    </row>
    <row r="119044" spans="12:14" x14ac:dyDescent="0.25">
      <c r="L119044" s="9"/>
      <c r="M119044" s="9"/>
      <c r="N119044" s="9"/>
    </row>
    <row r="119045" spans="12:14" x14ac:dyDescent="0.25">
      <c r="L119045" s="9"/>
      <c r="M119045" s="9"/>
      <c r="N119045" s="9"/>
    </row>
    <row r="119046" spans="12:14" x14ac:dyDescent="0.25">
      <c r="L119046" s="9"/>
      <c r="M119046" s="9"/>
      <c r="N119046" s="9"/>
    </row>
    <row r="119047" spans="12:14" x14ac:dyDescent="0.25">
      <c r="L119047" s="9"/>
      <c r="M119047" s="9"/>
      <c r="N119047" s="9"/>
    </row>
    <row r="119048" spans="12:14" x14ac:dyDescent="0.25">
      <c r="L119048" s="9"/>
      <c r="M119048" s="9"/>
      <c r="N119048" s="9"/>
    </row>
    <row r="119049" spans="12:14" x14ac:dyDescent="0.25">
      <c r="L119049" s="9"/>
      <c r="M119049" s="9"/>
      <c r="N119049" s="9"/>
    </row>
    <row r="119050" spans="12:14" x14ac:dyDescent="0.25">
      <c r="L119050" s="9"/>
      <c r="M119050" s="9"/>
      <c r="N119050" s="9"/>
    </row>
    <row r="119051" spans="12:14" x14ac:dyDescent="0.25">
      <c r="L119051" s="9"/>
      <c r="M119051" s="9"/>
      <c r="N119051" s="9"/>
    </row>
    <row r="119052" spans="12:14" x14ac:dyDescent="0.25">
      <c r="L119052" s="9"/>
      <c r="M119052" s="9"/>
      <c r="N119052" s="9"/>
    </row>
    <row r="119053" spans="12:14" x14ac:dyDescent="0.25">
      <c r="L119053" s="9"/>
      <c r="M119053" s="9"/>
      <c r="N119053" s="9"/>
    </row>
    <row r="119054" spans="12:14" x14ac:dyDescent="0.25">
      <c r="L119054" s="9"/>
      <c r="M119054" s="9"/>
      <c r="N119054" s="9"/>
    </row>
    <row r="119055" spans="12:14" x14ac:dyDescent="0.25">
      <c r="L119055" s="9"/>
      <c r="M119055" s="9"/>
      <c r="N119055" s="9"/>
    </row>
    <row r="119056" spans="12:14" x14ac:dyDescent="0.25">
      <c r="L119056" s="9"/>
      <c r="M119056" s="9"/>
      <c r="N119056" s="9"/>
    </row>
    <row r="119057" spans="12:14" x14ac:dyDescent="0.25">
      <c r="L119057" s="9"/>
      <c r="M119057" s="9"/>
      <c r="N119057" s="9"/>
    </row>
    <row r="119058" spans="12:14" x14ac:dyDescent="0.25">
      <c r="L119058" s="9"/>
      <c r="M119058" s="9"/>
      <c r="N119058" s="9"/>
    </row>
    <row r="119059" spans="12:14" x14ac:dyDescent="0.25">
      <c r="L119059" s="9"/>
      <c r="M119059" s="9"/>
      <c r="N119059" s="9"/>
    </row>
    <row r="119060" spans="12:14" x14ac:dyDescent="0.25">
      <c r="L119060" s="9"/>
      <c r="M119060" s="9"/>
      <c r="N119060" s="9"/>
    </row>
    <row r="119061" spans="12:14" x14ac:dyDescent="0.25">
      <c r="L119061" s="9"/>
      <c r="M119061" s="9"/>
      <c r="N119061" s="9"/>
    </row>
    <row r="119062" spans="12:14" x14ac:dyDescent="0.25">
      <c r="L119062" s="9"/>
      <c r="M119062" s="9"/>
      <c r="N119062" s="9"/>
    </row>
    <row r="119063" spans="12:14" x14ac:dyDescent="0.25">
      <c r="L119063" s="9"/>
      <c r="M119063" s="9"/>
      <c r="N119063" s="9"/>
    </row>
    <row r="119064" spans="12:14" x14ac:dyDescent="0.25">
      <c r="L119064" s="9"/>
      <c r="M119064" s="9"/>
      <c r="N119064" s="9"/>
    </row>
    <row r="119065" spans="12:14" x14ac:dyDescent="0.25">
      <c r="L119065" s="9"/>
      <c r="M119065" s="9"/>
      <c r="N119065" s="9"/>
    </row>
    <row r="119066" spans="12:14" x14ac:dyDescent="0.25">
      <c r="L119066" s="9"/>
      <c r="M119066" s="9"/>
      <c r="N119066" s="9"/>
    </row>
    <row r="119067" spans="12:14" x14ac:dyDescent="0.25">
      <c r="L119067" s="9"/>
      <c r="M119067" s="9"/>
      <c r="N119067" s="9"/>
    </row>
    <row r="119068" spans="12:14" x14ac:dyDescent="0.25">
      <c r="L119068" s="9"/>
      <c r="M119068" s="9"/>
      <c r="N119068" s="9"/>
    </row>
    <row r="119069" spans="12:14" x14ac:dyDescent="0.25">
      <c r="L119069" s="9"/>
      <c r="M119069" s="9"/>
      <c r="N119069" s="9"/>
    </row>
    <row r="119070" spans="12:14" x14ac:dyDescent="0.25">
      <c r="L119070" s="9"/>
      <c r="M119070" s="9"/>
      <c r="N119070" s="9"/>
    </row>
    <row r="119071" spans="12:14" x14ac:dyDescent="0.25">
      <c r="L119071" s="9"/>
      <c r="M119071" s="9"/>
      <c r="N119071" s="9"/>
    </row>
    <row r="119072" spans="12:14" x14ac:dyDescent="0.25">
      <c r="L119072" s="9"/>
      <c r="M119072" s="9"/>
      <c r="N119072" s="9"/>
    </row>
    <row r="119073" spans="12:14" x14ac:dyDescent="0.25">
      <c r="L119073" s="9"/>
      <c r="M119073" s="9"/>
      <c r="N119073" s="9"/>
    </row>
    <row r="119074" spans="12:14" x14ac:dyDescent="0.25">
      <c r="L119074" s="9"/>
      <c r="M119074" s="9"/>
      <c r="N119074" s="9"/>
    </row>
    <row r="119075" spans="12:14" x14ac:dyDescent="0.25">
      <c r="L119075" s="9"/>
      <c r="M119075" s="9"/>
      <c r="N119075" s="9"/>
    </row>
    <row r="119076" spans="12:14" x14ac:dyDescent="0.25">
      <c r="L119076" s="9"/>
      <c r="M119076" s="9"/>
      <c r="N119076" s="9"/>
    </row>
    <row r="119077" spans="12:14" x14ac:dyDescent="0.25">
      <c r="L119077" s="9"/>
      <c r="M119077" s="9"/>
      <c r="N119077" s="9"/>
    </row>
    <row r="119078" spans="12:14" x14ac:dyDescent="0.25">
      <c r="L119078" s="9"/>
      <c r="M119078" s="9"/>
      <c r="N119078" s="9"/>
    </row>
    <row r="119079" spans="12:14" x14ac:dyDescent="0.25">
      <c r="L119079" s="9"/>
      <c r="M119079" s="9"/>
      <c r="N119079" s="9"/>
    </row>
    <row r="119080" spans="12:14" x14ac:dyDescent="0.25">
      <c r="L119080" s="9"/>
      <c r="M119080" s="9"/>
      <c r="N119080" s="9"/>
    </row>
    <row r="119081" spans="12:14" x14ac:dyDescent="0.25">
      <c r="L119081" s="9"/>
      <c r="M119081" s="9"/>
      <c r="N119081" s="9"/>
    </row>
    <row r="119082" spans="12:14" x14ac:dyDescent="0.25">
      <c r="L119082" s="9"/>
      <c r="M119082" s="9"/>
      <c r="N119082" s="9"/>
    </row>
    <row r="119083" spans="12:14" x14ac:dyDescent="0.25">
      <c r="L119083" s="9"/>
      <c r="M119083" s="9"/>
      <c r="N119083" s="9"/>
    </row>
    <row r="119084" spans="12:14" x14ac:dyDescent="0.25">
      <c r="L119084" s="9"/>
      <c r="M119084" s="9"/>
      <c r="N119084" s="9"/>
    </row>
    <row r="119085" spans="12:14" x14ac:dyDescent="0.25">
      <c r="L119085" s="9"/>
      <c r="M119085" s="9"/>
      <c r="N119085" s="9"/>
    </row>
    <row r="119086" spans="12:14" x14ac:dyDescent="0.25">
      <c r="L119086" s="9"/>
      <c r="M119086" s="9"/>
      <c r="N119086" s="9"/>
    </row>
    <row r="119087" spans="12:14" x14ac:dyDescent="0.25">
      <c r="L119087" s="9"/>
      <c r="M119087" s="9"/>
      <c r="N119087" s="9"/>
    </row>
    <row r="119088" spans="12:14" x14ac:dyDescent="0.25">
      <c r="L119088" s="9"/>
      <c r="M119088" s="9"/>
      <c r="N119088" s="9"/>
    </row>
    <row r="119089" spans="12:14" x14ac:dyDescent="0.25">
      <c r="L119089" s="9"/>
      <c r="M119089" s="9"/>
      <c r="N119089" s="9"/>
    </row>
    <row r="119090" spans="12:14" x14ac:dyDescent="0.25">
      <c r="L119090" s="9"/>
      <c r="M119090" s="9"/>
      <c r="N119090" s="9"/>
    </row>
    <row r="119091" spans="12:14" x14ac:dyDescent="0.25">
      <c r="L119091" s="9"/>
      <c r="M119091" s="9"/>
      <c r="N119091" s="9"/>
    </row>
    <row r="119092" spans="12:14" x14ac:dyDescent="0.25">
      <c r="L119092" s="9"/>
      <c r="M119092" s="9"/>
      <c r="N119092" s="9"/>
    </row>
    <row r="119093" spans="12:14" x14ac:dyDescent="0.25">
      <c r="L119093" s="9"/>
      <c r="M119093" s="9"/>
      <c r="N119093" s="9"/>
    </row>
    <row r="119094" spans="12:14" x14ac:dyDescent="0.25">
      <c r="L119094" s="9"/>
      <c r="M119094" s="9"/>
      <c r="N119094" s="9"/>
    </row>
    <row r="119095" spans="12:14" x14ac:dyDescent="0.25">
      <c r="L119095" s="9"/>
      <c r="M119095" s="9"/>
      <c r="N119095" s="9"/>
    </row>
    <row r="119096" spans="12:14" x14ac:dyDescent="0.25">
      <c r="L119096" s="9"/>
      <c r="M119096" s="9"/>
      <c r="N119096" s="9"/>
    </row>
    <row r="119097" spans="12:14" x14ac:dyDescent="0.25">
      <c r="L119097" s="9"/>
      <c r="M119097" s="9"/>
      <c r="N119097" s="9"/>
    </row>
    <row r="119098" spans="12:14" x14ac:dyDescent="0.25">
      <c r="L119098" s="9"/>
      <c r="M119098" s="9"/>
      <c r="N119098" s="9"/>
    </row>
    <row r="119099" spans="12:14" x14ac:dyDescent="0.25">
      <c r="L119099" s="9"/>
      <c r="M119099" s="9"/>
      <c r="N119099" s="9"/>
    </row>
    <row r="119100" spans="12:14" x14ac:dyDescent="0.25">
      <c r="L119100" s="9"/>
      <c r="M119100" s="9"/>
      <c r="N119100" s="9"/>
    </row>
    <row r="119101" spans="12:14" x14ac:dyDescent="0.25">
      <c r="L119101" s="9"/>
      <c r="M119101" s="9"/>
      <c r="N119101" s="9"/>
    </row>
    <row r="119102" spans="12:14" x14ac:dyDescent="0.25">
      <c r="L119102" s="9"/>
      <c r="M119102" s="9"/>
      <c r="N119102" s="9"/>
    </row>
    <row r="119103" spans="12:14" x14ac:dyDescent="0.25">
      <c r="L119103" s="9"/>
      <c r="M119103" s="9"/>
      <c r="N119103" s="9"/>
    </row>
    <row r="119104" spans="12:14" x14ac:dyDescent="0.25">
      <c r="L119104" s="9"/>
      <c r="M119104" s="9"/>
      <c r="N119104" s="9"/>
    </row>
    <row r="119105" spans="12:14" x14ac:dyDescent="0.25">
      <c r="L119105" s="9"/>
      <c r="M119105" s="9"/>
      <c r="N119105" s="9"/>
    </row>
    <row r="119106" spans="12:14" x14ac:dyDescent="0.25">
      <c r="L119106" s="9"/>
      <c r="M119106" s="9"/>
      <c r="N119106" s="9"/>
    </row>
    <row r="119107" spans="12:14" x14ac:dyDescent="0.25">
      <c r="L119107" s="9"/>
      <c r="M119107" s="9"/>
      <c r="N119107" s="9"/>
    </row>
    <row r="119108" spans="12:14" x14ac:dyDescent="0.25">
      <c r="L119108" s="9"/>
      <c r="M119108" s="9"/>
      <c r="N119108" s="9"/>
    </row>
    <row r="119109" spans="12:14" x14ac:dyDescent="0.25">
      <c r="L119109" s="9"/>
      <c r="M119109" s="9"/>
      <c r="N119109" s="9"/>
    </row>
    <row r="119110" spans="12:14" x14ac:dyDescent="0.25">
      <c r="L119110" s="9"/>
      <c r="M119110" s="9"/>
      <c r="N119110" s="9"/>
    </row>
    <row r="119111" spans="12:14" x14ac:dyDescent="0.25">
      <c r="L119111" s="9"/>
      <c r="M119111" s="9"/>
      <c r="N119111" s="9"/>
    </row>
    <row r="119112" spans="12:14" x14ac:dyDescent="0.25">
      <c r="L119112" s="9"/>
      <c r="M119112" s="9"/>
      <c r="N119112" s="9"/>
    </row>
    <row r="119113" spans="12:14" x14ac:dyDescent="0.25">
      <c r="L119113" s="9"/>
      <c r="M119113" s="9"/>
      <c r="N119113" s="9"/>
    </row>
    <row r="119114" spans="12:14" x14ac:dyDescent="0.25">
      <c r="L119114" s="9"/>
      <c r="M119114" s="9"/>
      <c r="N119114" s="9"/>
    </row>
    <row r="119115" spans="12:14" x14ac:dyDescent="0.25">
      <c r="L119115" s="9"/>
      <c r="M119115" s="9"/>
      <c r="N119115" s="9"/>
    </row>
    <row r="119116" spans="12:14" x14ac:dyDescent="0.25">
      <c r="L119116" s="9"/>
      <c r="M119116" s="9"/>
      <c r="N119116" s="9"/>
    </row>
    <row r="119117" spans="12:14" x14ac:dyDescent="0.25">
      <c r="L119117" s="9"/>
      <c r="M119117" s="9"/>
      <c r="N119117" s="9"/>
    </row>
    <row r="119118" spans="12:14" x14ac:dyDescent="0.25">
      <c r="L119118" s="9"/>
      <c r="M119118" s="9"/>
      <c r="N119118" s="9"/>
    </row>
    <row r="119119" spans="12:14" x14ac:dyDescent="0.25">
      <c r="L119119" s="9"/>
      <c r="M119119" s="9"/>
      <c r="N119119" s="9"/>
    </row>
    <row r="119120" spans="12:14" x14ac:dyDescent="0.25">
      <c r="L119120" s="9"/>
      <c r="M119120" s="9"/>
      <c r="N119120" s="9"/>
    </row>
    <row r="119121" spans="12:14" x14ac:dyDescent="0.25">
      <c r="L119121" s="9"/>
      <c r="M119121" s="9"/>
      <c r="N119121" s="9"/>
    </row>
    <row r="119122" spans="12:14" x14ac:dyDescent="0.25">
      <c r="L119122" s="9"/>
      <c r="M119122" s="9"/>
      <c r="N119122" s="9"/>
    </row>
    <row r="119123" spans="12:14" x14ac:dyDescent="0.25">
      <c r="L119123" s="9"/>
      <c r="M119123" s="9"/>
      <c r="N119123" s="9"/>
    </row>
    <row r="119124" spans="12:14" x14ac:dyDescent="0.25">
      <c r="L119124" s="9"/>
      <c r="M119124" s="9"/>
      <c r="N119124" s="9"/>
    </row>
    <row r="119125" spans="12:14" x14ac:dyDescent="0.25">
      <c r="L119125" s="9"/>
      <c r="M119125" s="9"/>
      <c r="N119125" s="9"/>
    </row>
    <row r="119126" spans="12:14" x14ac:dyDescent="0.25">
      <c r="L119126" s="9"/>
      <c r="M119126" s="9"/>
      <c r="N119126" s="9"/>
    </row>
    <row r="119127" spans="12:14" x14ac:dyDescent="0.25">
      <c r="L119127" s="9"/>
      <c r="M119127" s="9"/>
      <c r="N119127" s="9"/>
    </row>
    <row r="119128" spans="12:14" x14ac:dyDescent="0.25">
      <c r="L119128" s="9"/>
      <c r="M119128" s="9"/>
      <c r="N119128" s="9"/>
    </row>
    <row r="119129" spans="12:14" x14ac:dyDescent="0.25">
      <c r="L119129" s="9"/>
      <c r="M119129" s="9"/>
      <c r="N119129" s="9"/>
    </row>
    <row r="119130" spans="12:14" x14ac:dyDescent="0.25">
      <c r="L119130" s="9"/>
      <c r="M119130" s="9"/>
      <c r="N119130" s="9"/>
    </row>
    <row r="119131" spans="12:14" x14ac:dyDescent="0.25">
      <c r="L119131" s="9"/>
      <c r="M119131" s="9"/>
      <c r="N119131" s="9"/>
    </row>
    <row r="119132" spans="12:14" x14ac:dyDescent="0.25">
      <c r="L119132" s="9"/>
      <c r="M119132" s="9"/>
      <c r="N119132" s="9"/>
    </row>
    <row r="119133" spans="12:14" x14ac:dyDescent="0.25">
      <c r="L119133" s="9"/>
      <c r="M119133" s="9"/>
      <c r="N119133" s="9"/>
    </row>
    <row r="119134" spans="12:14" x14ac:dyDescent="0.25">
      <c r="L119134" s="9"/>
      <c r="M119134" s="9"/>
      <c r="N119134" s="9"/>
    </row>
    <row r="119135" spans="12:14" x14ac:dyDescent="0.25">
      <c r="L119135" s="9"/>
      <c r="M119135" s="9"/>
      <c r="N119135" s="9"/>
    </row>
    <row r="119136" spans="12:14" x14ac:dyDescent="0.25">
      <c r="L119136" s="9"/>
      <c r="M119136" s="9"/>
      <c r="N119136" s="9"/>
    </row>
    <row r="119137" spans="12:14" x14ac:dyDescent="0.25">
      <c r="L119137" s="9"/>
      <c r="M119137" s="9"/>
      <c r="N119137" s="9"/>
    </row>
    <row r="119138" spans="12:14" x14ac:dyDescent="0.25">
      <c r="L119138" s="9"/>
      <c r="M119138" s="9"/>
      <c r="N119138" s="9"/>
    </row>
    <row r="119139" spans="12:14" x14ac:dyDescent="0.25">
      <c r="L119139" s="9"/>
      <c r="M119139" s="9"/>
      <c r="N119139" s="9"/>
    </row>
    <row r="119140" spans="12:14" x14ac:dyDescent="0.25">
      <c r="L119140" s="9"/>
      <c r="M119140" s="9"/>
      <c r="N119140" s="9"/>
    </row>
    <row r="119141" spans="12:14" x14ac:dyDescent="0.25">
      <c r="L119141" s="9"/>
      <c r="M119141" s="9"/>
      <c r="N119141" s="9"/>
    </row>
    <row r="119142" spans="12:14" x14ac:dyDescent="0.25">
      <c r="L119142" s="9"/>
      <c r="M119142" s="9"/>
      <c r="N119142" s="9"/>
    </row>
    <row r="119143" spans="12:14" x14ac:dyDescent="0.25">
      <c r="L119143" s="9"/>
      <c r="M119143" s="9"/>
      <c r="N119143" s="9"/>
    </row>
    <row r="119144" spans="12:14" x14ac:dyDescent="0.25">
      <c r="L119144" s="9"/>
      <c r="M119144" s="9"/>
      <c r="N119144" s="9"/>
    </row>
    <row r="119145" spans="12:14" x14ac:dyDescent="0.25">
      <c r="L119145" s="9"/>
      <c r="M119145" s="9"/>
      <c r="N119145" s="9"/>
    </row>
    <row r="119146" spans="12:14" x14ac:dyDescent="0.25">
      <c r="L119146" s="9"/>
      <c r="M119146" s="9"/>
      <c r="N119146" s="9"/>
    </row>
    <row r="119147" spans="12:14" x14ac:dyDescent="0.25">
      <c r="L119147" s="9"/>
      <c r="M119147" s="9"/>
      <c r="N119147" s="9"/>
    </row>
    <row r="119148" spans="12:14" x14ac:dyDescent="0.25">
      <c r="L119148" s="9"/>
      <c r="M119148" s="9"/>
      <c r="N119148" s="9"/>
    </row>
    <row r="119149" spans="12:14" x14ac:dyDescent="0.25">
      <c r="L119149" s="9"/>
      <c r="M119149" s="9"/>
      <c r="N119149" s="9"/>
    </row>
    <row r="119150" spans="12:14" x14ac:dyDescent="0.25">
      <c r="L119150" s="9"/>
      <c r="M119150" s="9"/>
      <c r="N119150" s="9"/>
    </row>
    <row r="119151" spans="12:14" x14ac:dyDescent="0.25">
      <c r="L119151" s="9"/>
      <c r="M119151" s="9"/>
      <c r="N119151" s="9"/>
    </row>
    <row r="119152" spans="12:14" x14ac:dyDescent="0.25">
      <c r="L119152" s="9"/>
      <c r="M119152" s="9"/>
      <c r="N119152" s="9"/>
    </row>
    <row r="119153" spans="12:14" x14ac:dyDescent="0.25">
      <c r="L119153" s="9"/>
      <c r="M119153" s="9"/>
      <c r="N119153" s="9"/>
    </row>
    <row r="119154" spans="12:14" x14ac:dyDescent="0.25">
      <c r="L119154" s="9"/>
      <c r="M119154" s="9"/>
      <c r="N119154" s="9"/>
    </row>
    <row r="119155" spans="12:14" x14ac:dyDescent="0.25">
      <c r="L119155" s="9"/>
      <c r="M119155" s="9"/>
      <c r="N119155" s="9"/>
    </row>
    <row r="119156" spans="12:14" x14ac:dyDescent="0.25">
      <c r="L119156" s="9"/>
      <c r="M119156" s="9"/>
      <c r="N119156" s="9"/>
    </row>
    <row r="119157" spans="12:14" x14ac:dyDescent="0.25">
      <c r="L119157" s="9"/>
      <c r="M119157" s="9"/>
      <c r="N119157" s="9"/>
    </row>
    <row r="119158" spans="12:14" x14ac:dyDescent="0.25">
      <c r="L119158" s="9"/>
      <c r="M119158" s="9"/>
      <c r="N119158" s="9"/>
    </row>
    <row r="119159" spans="12:14" x14ac:dyDescent="0.25">
      <c r="L119159" s="9"/>
      <c r="M119159" s="9"/>
      <c r="N119159" s="9"/>
    </row>
    <row r="119160" spans="12:14" x14ac:dyDescent="0.25">
      <c r="L119160" s="9"/>
      <c r="M119160" s="9"/>
      <c r="N119160" s="9"/>
    </row>
    <row r="119161" spans="12:14" x14ac:dyDescent="0.25">
      <c r="L119161" s="9"/>
      <c r="M119161" s="9"/>
      <c r="N119161" s="9"/>
    </row>
    <row r="119162" spans="12:14" x14ac:dyDescent="0.25">
      <c r="L119162" s="9"/>
      <c r="M119162" s="9"/>
      <c r="N119162" s="9"/>
    </row>
    <row r="119163" spans="12:14" x14ac:dyDescent="0.25">
      <c r="L119163" s="9"/>
      <c r="M119163" s="9"/>
      <c r="N119163" s="9"/>
    </row>
    <row r="119164" spans="12:14" x14ac:dyDescent="0.25">
      <c r="L119164" s="9"/>
      <c r="M119164" s="9"/>
      <c r="N119164" s="9"/>
    </row>
    <row r="119165" spans="12:14" x14ac:dyDescent="0.25">
      <c r="L119165" s="9"/>
      <c r="M119165" s="9"/>
      <c r="N119165" s="9"/>
    </row>
    <row r="119166" spans="12:14" x14ac:dyDescent="0.25">
      <c r="L119166" s="9"/>
      <c r="M119166" s="9"/>
      <c r="N119166" s="9"/>
    </row>
    <row r="119167" spans="12:14" x14ac:dyDescent="0.25">
      <c r="L119167" s="9"/>
      <c r="M119167" s="9"/>
      <c r="N119167" s="9"/>
    </row>
    <row r="119168" spans="12:14" x14ac:dyDescent="0.25">
      <c r="L119168" s="9"/>
      <c r="M119168" s="9"/>
      <c r="N119168" s="9"/>
    </row>
    <row r="119169" spans="12:14" x14ac:dyDescent="0.25">
      <c r="L119169" s="9"/>
      <c r="M119169" s="9"/>
      <c r="N119169" s="9"/>
    </row>
    <row r="119170" spans="12:14" x14ac:dyDescent="0.25">
      <c r="L119170" s="9"/>
      <c r="M119170" s="9"/>
      <c r="N119170" s="9"/>
    </row>
    <row r="119171" spans="12:14" x14ac:dyDescent="0.25">
      <c r="L119171" s="9"/>
      <c r="M119171" s="9"/>
      <c r="N119171" s="9"/>
    </row>
    <row r="119172" spans="12:14" x14ac:dyDescent="0.25">
      <c r="L119172" s="9"/>
      <c r="M119172" s="9"/>
      <c r="N119172" s="9"/>
    </row>
    <row r="119173" spans="12:14" x14ac:dyDescent="0.25">
      <c r="L119173" s="9"/>
      <c r="M119173" s="9"/>
      <c r="N119173" s="9"/>
    </row>
    <row r="119174" spans="12:14" x14ac:dyDescent="0.25">
      <c r="L119174" s="9"/>
      <c r="M119174" s="9"/>
      <c r="N119174" s="9"/>
    </row>
    <row r="119175" spans="12:14" x14ac:dyDescent="0.25">
      <c r="L119175" s="9"/>
      <c r="M119175" s="9"/>
      <c r="N119175" s="9"/>
    </row>
    <row r="119176" spans="12:14" x14ac:dyDescent="0.25">
      <c r="L119176" s="9"/>
      <c r="M119176" s="9"/>
      <c r="N119176" s="9"/>
    </row>
    <row r="119177" spans="12:14" x14ac:dyDescent="0.25">
      <c r="L119177" s="9"/>
      <c r="M119177" s="9"/>
      <c r="N119177" s="9"/>
    </row>
    <row r="119178" spans="12:14" x14ac:dyDescent="0.25">
      <c r="L119178" s="9"/>
      <c r="M119178" s="9"/>
      <c r="N119178" s="9"/>
    </row>
    <row r="119179" spans="12:14" x14ac:dyDescent="0.25">
      <c r="L119179" s="9"/>
      <c r="M119179" s="9"/>
      <c r="N119179" s="9"/>
    </row>
    <row r="119180" spans="12:14" x14ac:dyDescent="0.25">
      <c r="L119180" s="9"/>
      <c r="M119180" s="9"/>
      <c r="N119180" s="9"/>
    </row>
    <row r="119181" spans="12:14" x14ac:dyDescent="0.25">
      <c r="L119181" s="9"/>
      <c r="M119181" s="9"/>
      <c r="N119181" s="9"/>
    </row>
    <row r="119182" spans="12:14" x14ac:dyDescent="0.25">
      <c r="L119182" s="9"/>
      <c r="M119182" s="9"/>
      <c r="N119182" s="9"/>
    </row>
    <row r="119183" spans="12:14" x14ac:dyDescent="0.25">
      <c r="L119183" s="9"/>
      <c r="M119183" s="9"/>
      <c r="N119183" s="9"/>
    </row>
    <row r="119184" spans="12:14" x14ac:dyDescent="0.25">
      <c r="L119184" s="9"/>
      <c r="M119184" s="9"/>
      <c r="N119184" s="9"/>
    </row>
    <row r="119185" spans="12:14" x14ac:dyDescent="0.25">
      <c r="L119185" s="9"/>
      <c r="M119185" s="9"/>
      <c r="N119185" s="9"/>
    </row>
    <row r="119186" spans="12:14" x14ac:dyDescent="0.25">
      <c r="L119186" s="9"/>
      <c r="M119186" s="9"/>
      <c r="N119186" s="9"/>
    </row>
    <row r="119187" spans="12:14" x14ac:dyDescent="0.25">
      <c r="L119187" s="9"/>
      <c r="M119187" s="9"/>
      <c r="N119187" s="9"/>
    </row>
    <row r="119188" spans="12:14" x14ac:dyDescent="0.25">
      <c r="L119188" s="9"/>
      <c r="M119188" s="9"/>
      <c r="N119188" s="9"/>
    </row>
    <row r="119189" spans="12:14" x14ac:dyDescent="0.25">
      <c r="L119189" s="9"/>
      <c r="M119189" s="9"/>
      <c r="N119189" s="9"/>
    </row>
    <row r="119190" spans="12:14" x14ac:dyDescent="0.25">
      <c r="L119190" s="9"/>
      <c r="M119190" s="9"/>
      <c r="N119190" s="9"/>
    </row>
    <row r="119191" spans="12:14" x14ac:dyDescent="0.25">
      <c r="L119191" s="9"/>
      <c r="M119191" s="9"/>
      <c r="N119191" s="9"/>
    </row>
    <row r="119192" spans="12:14" x14ac:dyDescent="0.25">
      <c r="L119192" s="9"/>
      <c r="M119192" s="9"/>
      <c r="N119192" s="9"/>
    </row>
    <row r="119193" spans="12:14" x14ac:dyDescent="0.25">
      <c r="L119193" s="9"/>
      <c r="M119193" s="9"/>
      <c r="N119193" s="9"/>
    </row>
    <row r="119194" spans="12:14" x14ac:dyDescent="0.25">
      <c r="L119194" s="9"/>
      <c r="M119194" s="9"/>
      <c r="N119194" s="9"/>
    </row>
    <row r="119195" spans="12:14" x14ac:dyDescent="0.25">
      <c r="L119195" s="9"/>
      <c r="M119195" s="9"/>
      <c r="N119195" s="9"/>
    </row>
    <row r="119196" spans="12:14" x14ac:dyDescent="0.25">
      <c r="L119196" s="9"/>
      <c r="M119196" s="9"/>
      <c r="N119196" s="9"/>
    </row>
    <row r="119197" spans="12:14" x14ac:dyDescent="0.25">
      <c r="L119197" s="9"/>
      <c r="M119197" s="9"/>
      <c r="N119197" s="9"/>
    </row>
    <row r="119198" spans="12:14" x14ac:dyDescent="0.25">
      <c r="L119198" s="9"/>
      <c r="M119198" s="9"/>
      <c r="N119198" s="9"/>
    </row>
    <row r="119199" spans="12:14" x14ac:dyDescent="0.25">
      <c r="L119199" s="9"/>
      <c r="M119199" s="9"/>
      <c r="N119199" s="9"/>
    </row>
    <row r="119200" spans="12:14" x14ac:dyDescent="0.25">
      <c r="L119200" s="9"/>
      <c r="M119200" s="9"/>
      <c r="N119200" s="9"/>
    </row>
    <row r="119201" spans="12:14" x14ac:dyDescent="0.25">
      <c r="L119201" s="9"/>
      <c r="M119201" s="9"/>
      <c r="N119201" s="9"/>
    </row>
    <row r="119202" spans="12:14" x14ac:dyDescent="0.25">
      <c r="L119202" s="9"/>
      <c r="M119202" s="9"/>
      <c r="N119202" s="9"/>
    </row>
    <row r="119203" spans="12:14" x14ac:dyDescent="0.25">
      <c r="L119203" s="9"/>
      <c r="M119203" s="9"/>
      <c r="N119203" s="9"/>
    </row>
    <row r="119204" spans="12:14" x14ac:dyDescent="0.25">
      <c r="L119204" s="9"/>
      <c r="M119204" s="9"/>
      <c r="N119204" s="9"/>
    </row>
    <row r="119205" spans="12:14" x14ac:dyDescent="0.25">
      <c r="L119205" s="9"/>
      <c r="M119205" s="9"/>
      <c r="N119205" s="9"/>
    </row>
    <row r="119206" spans="12:14" x14ac:dyDescent="0.25">
      <c r="L119206" s="9"/>
      <c r="M119206" s="9"/>
      <c r="N119206" s="9"/>
    </row>
    <row r="119207" spans="12:14" x14ac:dyDescent="0.25">
      <c r="L119207" s="9"/>
      <c r="M119207" s="9"/>
      <c r="N119207" s="9"/>
    </row>
    <row r="119208" spans="12:14" x14ac:dyDescent="0.25">
      <c r="L119208" s="9"/>
      <c r="M119208" s="9"/>
      <c r="N119208" s="9"/>
    </row>
    <row r="119209" spans="12:14" x14ac:dyDescent="0.25">
      <c r="L119209" s="9"/>
      <c r="M119209" s="9"/>
      <c r="N119209" s="9"/>
    </row>
    <row r="119210" spans="12:14" x14ac:dyDescent="0.25">
      <c r="L119210" s="9"/>
      <c r="M119210" s="9"/>
      <c r="N119210" s="9"/>
    </row>
    <row r="119211" spans="12:14" x14ac:dyDescent="0.25">
      <c r="L119211" s="9"/>
      <c r="M119211" s="9"/>
      <c r="N119211" s="9"/>
    </row>
    <row r="119212" spans="12:14" x14ac:dyDescent="0.25">
      <c r="L119212" s="9"/>
      <c r="M119212" s="9"/>
      <c r="N119212" s="9"/>
    </row>
    <row r="119213" spans="12:14" x14ac:dyDescent="0.25">
      <c r="L119213" s="9"/>
      <c r="M119213" s="9"/>
      <c r="N119213" s="9"/>
    </row>
    <row r="119214" spans="12:14" x14ac:dyDescent="0.25">
      <c r="L119214" s="9"/>
      <c r="M119214" s="9"/>
      <c r="N119214" s="9"/>
    </row>
    <row r="119215" spans="12:14" x14ac:dyDescent="0.25">
      <c r="L119215" s="9"/>
      <c r="M119215" s="9"/>
      <c r="N119215" s="9"/>
    </row>
    <row r="119216" spans="12:14" x14ac:dyDescent="0.25">
      <c r="L119216" s="9"/>
      <c r="M119216" s="9"/>
      <c r="N119216" s="9"/>
    </row>
    <row r="119217" spans="12:14" x14ac:dyDescent="0.25">
      <c r="L119217" s="9"/>
      <c r="M119217" s="9"/>
      <c r="N119217" s="9"/>
    </row>
    <row r="119218" spans="12:14" x14ac:dyDescent="0.25">
      <c r="L119218" s="9"/>
      <c r="M119218" s="9"/>
      <c r="N119218" s="9"/>
    </row>
    <row r="119219" spans="12:14" x14ac:dyDescent="0.25">
      <c r="L119219" s="9"/>
      <c r="M119219" s="9"/>
      <c r="N119219" s="9"/>
    </row>
    <row r="119220" spans="12:14" x14ac:dyDescent="0.25">
      <c r="L119220" s="9"/>
      <c r="M119220" s="9"/>
      <c r="N119220" s="9"/>
    </row>
    <row r="119221" spans="12:14" x14ac:dyDescent="0.25">
      <c r="L119221" s="9"/>
      <c r="M119221" s="9"/>
      <c r="N119221" s="9"/>
    </row>
    <row r="119222" spans="12:14" x14ac:dyDescent="0.25">
      <c r="L119222" s="9"/>
      <c r="M119222" s="9"/>
      <c r="N119222" s="9"/>
    </row>
    <row r="119223" spans="12:14" x14ac:dyDescent="0.25">
      <c r="L119223" s="9"/>
      <c r="M119223" s="9"/>
      <c r="N119223" s="9"/>
    </row>
    <row r="119224" spans="12:14" x14ac:dyDescent="0.25">
      <c r="L119224" s="9"/>
      <c r="M119224" s="9"/>
      <c r="N119224" s="9"/>
    </row>
    <row r="119225" spans="12:14" x14ac:dyDescent="0.25">
      <c r="L119225" s="9"/>
      <c r="M119225" s="9"/>
      <c r="N119225" s="9"/>
    </row>
    <row r="119226" spans="12:14" x14ac:dyDescent="0.25">
      <c r="L119226" s="9"/>
      <c r="M119226" s="9"/>
      <c r="N119226" s="9"/>
    </row>
    <row r="119227" spans="12:14" x14ac:dyDescent="0.25">
      <c r="L119227" s="9"/>
      <c r="M119227" s="9"/>
      <c r="N119227" s="9"/>
    </row>
    <row r="119228" spans="12:14" x14ac:dyDescent="0.25">
      <c r="L119228" s="9"/>
      <c r="M119228" s="9"/>
      <c r="N119228" s="9"/>
    </row>
    <row r="119229" spans="12:14" x14ac:dyDescent="0.25">
      <c r="L119229" s="9"/>
      <c r="M119229" s="9"/>
      <c r="N119229" s="9"/>
    </row>
    <row r="119230" spans="12:14" x14ac:dyDescent="0.25">
      <c r="L119230" s="9"/>
      <c r="M119230" s="9"/>
      <c r="N119230" s="9"/>
    </row>
    <row r="119231" spans="12:14" x14ac:dyDescent="0.25">
      <c r="L119231" s="9"/>
      <c r="M119231" s="9"/>
      <c r="N119231" s="9"/>
    </row>
    <row r="119232" spans="12:14" x14ac:dyDescent="0.25">
      <c r="L119232" s="9"/>
      <c r="M119232" s="9"/>
      <c r="N119232" s="9"/>
    </row>
    <row r="119233" spans="12:14" x14ac:dyDescent="0.25">
      <c r="L119233" s="9"/>
      <c r="M119233" s="9"/>
      <c r="N119233" s="9"/>
    </row>
    <row r="119234" spans="12:14" x14ac:dyDescent="0.25">
      <c r="L119234" s="9"/>
      <c r="M119234" s="9"/>
      <c r="N119234" s="9"/>
    </row>
    <row r="119235" spans="12:14" x14ac:dyDescent="0.25">
      <c r="L119235" s="9"/>
      <c r="M119235" s="9"/>
      <c r="N119235" s="9"/>
    </row>
    <row r="119236" spans="12:14" x14ac:dyDescent="0.25">
      <c r="L119236" s="9"/>
      <c r="M119236" s="9"/>
      <c r="N119236" s="9"/>
    </row>
    <row r="119237" spans="12:14" x14ac:dyDescent="0.25">
      <c r="L119237" s="9"/>
      <c r="M119237" s="9"/>
      <c r="N119237" s="9"/>
    </row>
    <row r="119238" spans="12:14" x14ac:dyDescent="0.25">
      <c r="L119238" s="9"/>
      <c r="M119238" s="9"/>
      <c r="N119238" s="9"/>
    </row>
    <row r="119239" spans="12:14" x14ac:dyDescent="0.25">
      <c r="L119239" s="9"/>
      <c r="M119239" s="9"/>
      <c r="N119239" s="9"/>
    </row>
    <row r="119240" spans="12:14" x14ac:dyDescent="0.25">
      <c r="L119240" s="9"/>
      <c r="M119240" s="9"/>
      <c r="N119240" s="9"/>
    </row>
    <row r="119241" spans="12:14" x14ac:dyDescent="0.25">
      <c r="L119241" s="9"/>
      <c r="M119241" s="9"/>
      <c r="N119241" s="9"/>
    </row>
    <row r="119242" spans="12:14" x14ac:dyDescent="0.25">
      <c r="L119242" s="9"/>
      <c r="M119242" s="9"/>
      <c r="N119242" s="9"/>
    </row>
    <row r="119243" spans="12:14" x14ac:dyDescent="0.25">
      <c r="L119243" s="9"/>
      <c r="M119243" s="9"/>
      <c r="N119243" s="9"/>
    </row>
    <row r="119244" spans="12:14" x14ac:dyDescent="0.25">
      <c r="L119244" s="9"/>
      <c r="M119244" s="9"/>
      <c r="N119244" s="9"/>
    </row>
    <row r="119245" spans="12:14" x14ac:dyDescent="0.25">
      <c r="L119245" s="9"/>
      <c r="M119245" s="9"/>
      <c r="N119245" s="9"/>
    </row>
    <row r="119246" spans="12:14" x14ac:dyDescent="0.25">
      <c r="L119246" s="9"/>
      <c r="M119246" s="9"/>
      <c r="N119246" s="9"/>
    </row>
    <row r="119247" spans="12:14" x14ac:dyDescent="0.25">
      <c r="L119247" s="9"/>
      <c r="M119247" s="9"/>
      <c r="N119247" s="9"/>
    </row>
    <row r="119248" spans="12:14" x14ac:dyDescent="0.25">
      <c r="L119248" s="9"/>
      <c r="M119248" s="9"/>
      <c r="N119248" s="9"/>
    </row>
    <row r="119249" spans="12:14" x14ac:dyDescent="0.25">
      <c r="L119249" s="9"/>
      <c r="M119249" s="9"/>
      <c r="N119249" s="9"/>
    </row>
    <row r="119250" spans="12:14" x14ac:dyDescent="0.25">
      <c r="L119250" s="9"/>
      <c r="M119250" s="9"/>
      <c r="N119250" s="9"/>
    </row>
    <row r="119251" spans="12:14" x14ac:dyDescent="0.25">
      <c r="L119251" s="9"/>
      <c r="M119251" s="9"/>
      <c r="N119251" s="9"/>
    </row>
    <row r="119252" spans="12:14" x14ac:dyDescent="0.25">
      <c r="L119252" s="9"/>
      <c r="M119252" s="9"/>
      <c r="N119252" s="9"/>
    </row>
    <row r="119253" spans="12:14" x14ac:dyDescent="0.25">
      <c r="L119253" s="9"/>
      <c r="M119253" s="9"/>
      <c r="N119253" s="9"/>
    </row>
    <row r="119254" spans="12:14" x14ac:dyDescent="0.25">
      <c r="L119254" s="9"/>
      <c r="M119254" s="9"/>
      <c r="N119254" s="9"/>
    </row>
    <row r="119255" spans="12:14" x14ac:dyDescent="0.25">
      <c r="L119255" s="9"/>
      <c r="M119255" s="9"/>
      <c r="N119255" s="9"/>
    </row>
    <row r="119256" spans="12:14" x14ac:dyDescent="0.25">
      <c r="L119256" s="9"/>
      <c r="M119256" s="9"/>
      <c r="N119256" s="9"/>
    </row>
    <row r="119257" spans="12:14" x14ac:dyDescent="0.25">
      <c r="L119257" s="9"/>
      <c r="M119257" s="9"/>
      <c r="N119257" s="9"/>
    </row>
    <row r="119258" spans="12:14" x14ac:dyDescent="0.25">
      <c r="L119258" s="9"/>
      <c r="M119258" s="9"/>
      <c r="N119258" s="9"/>
    </row>
    <row r="119259" spans="12:14" x14ac:dyDescent="0.25">
      <c r="L119259" s="9"/>
      <c r="M119259" s="9"/>
      <c r="N119259" s="9"/>
    </row>
    <row r="119260" spans="12:14" x14ac:dyDescent="0.25">
      <c r="L119260" s="9"/>
      <c r="M119260" s="9"/>
      <c r="N119260" s="9"/>
    </row>
    <row r="119261" spans="12:14" x14ac:dyDescent="0.25">
      <c r="L119261" s="9"/>
      <c r="M119261" s="9"/>
      <c r="N119261" s="9"/>
    </row>
    <row r="119262" spans="12:14" x14ac:dyDescent="0.25">
      <c r="L119262" s="9"/>
      <c r="M119262" s="9"/>
      <c r="N119262" s="9"/>
    </row>
    <row r="119263" spans="12:14" x14ac:dyDescent="0.25">
      <c r="L119263" s="9"/>
      <c r="M119263" s="9"/>
      <c r="N119263" s="9"/>
    </row>
    <row r="119264" spans="12:14" x14ac:dyDescent="0.25">
      <c r="L119264" s="9"/>
      <c r="M119264" s="9"/>
      <c r="N119264" s="9"/>
    </row>
    <row r="119265" spans="12:14" x14ac:dyDescent="0.25">
      <c r="L119265" s="9"/>
      <c r="M119265" s="9"/>
      <c r="N119265" s="9"/>
    </row>
    <row r="119266" spans="12:14" x14ac:dyDescent="0.25">
      <c r="L119266" s="9"/>
      <c r="M119266" s="9"/>
      <c r="N119266" s="9"/>
    </row>
    <row r="119267" spans="12:14" x14ac:dyDescent="0.25">
      <c r="L119267" s="9"/>
      <c r="M119267" s="9"/>
      <c r="N119267" s="9"/>
    </row>
    <row r="119268" spans="12:14" x14ac:dyDescent="0.25">
      <c r="L119268" s="9"/>
      <c r="M119268" s="9"/>
      <c r="N119268" s="9"/>
    </row>
    <row r="119269" spans="12:14" x14ac:dyDescent="0.25">
      <c r="L119269" s="9"/>
      <c r="M119269" s="9"/>
      <c r="N119269" s="9"/>
    </row>
    <row r="119270" spans="12:14" x14ac:dyDescent="0.25">
      <c r="L119270" s="9"/>
      <c r="M119270" s="9"/>
      <c r="N119270" s="9"/>
    </row>
    <row r="119271" spans="12:14" x14ac:dyDescent="0.25">
      <c r="L119271" s="9"/>
      <c r="M119271" s="9"/>
      <c r="N119271" s="9"/>
    </row>
    <row r="119272" spans="12:14" x14ac:dyDescent="0.25">
      <c r="L119272" s="9"/>
      <c r="M119272" s="9"/>
      <c r="N119272" s="9"/>
    </row>
    <row r="119273" spans="12:14" x14ac:dyDescent="0.25">
      <c r="L119273" s="9"/>
      <c r="M119273" s="9"/>
      <c r="N119273" s="9"/>
    </row>
    <row r="119274" spans="12:14" x14ac:dyDescent="0.25">
      <c r="L119274" s="9"/>
      <c r="M119274" s="9"/>
      <c r="N119274" s="9"/>
    </row>
    <row r="119275" spans="12:14" x14ac:dyDescent="0.25">
      <c r="L119275" s="9"/>
      <c r="M119275" s="9"/>
      <c r="N119275" s="9"/>
    </row>
    <row r="119276" spans="12:14" x14ac:dyDescent="0.25">
      <c r="L119276" s="9"/>
      <c r="M119276" s="9"/>
      <c r="N119276" s="9"/>
    </row>
    <row r="119277" spans="12:14" x14ac:dyDescent="0.25">
      <c r="L119277" s="9"/>
      <c r="M119277" s="9"/>
      <c r="N119277" s="9"/>
    </row>
    <row r="119278" spans="12:14" x14ac:dyDescent="0.25">
      <c r="L119278" s="9"/>
      <c r="M119278" s="9"/>
      <c r="N119278" s="9"/>
    </row>
    <row r="119279" spans="12:14" x14ac:dyDescent="0.25">
      <c r="L119279" s="9"/>
      <c r="M119279" s="9"/>
      <c r="N119279" s="9"/>
    </row>
    <row r="119280" spans="12:14" x14ac:dyDescent="0.25">
      <c r="L119280" s="9"/>
      <c r="M119280" s="9"/>
      <c r="N119280" s="9"/>
    </row>
    <row r="119281" spans="12:14" x14ac:dyDescent="0.25">
      <c r="L119281" s="9"/>
      <c r="M119281" s="9"/>
      <c r="N119281" s="9"/>
    </row>
    <row r="119282" spans="12:14" x14ac:dyDescent="0.25">
      <c r="L119282" s="9"/>
      <c r="M119282" s="9"/>
      <c r="N119282" s="9"/>
    </row>
    <row r="119283" spans="12:14" x14ac:dyDescent="0.25">
      <c r="L119283" s="9"/>
      <c r="M119283" s="9"/>
      <c r="N119283" s="9"/>
    </row>
    <row r="119284" spans="12:14" x14ac:dyDescent="0.25">
      <c r="L119284" s="9"/>
      <c r="M119284" s="9"/>
      <c r="N119284" s="9"/>
    </row>
    <row r="119285" spans="12:14" x14ac:dyDescent="0.25">
      <c r="L119285" s="9"/>
      <c r="M119285" s="9"/>
      <c r="N119285" s="9"/>
    </row>
    <row r="119286" spans="12:14" x14ac:dyDescent="0.25">
      <c r="L119286" s="9"/>
      <c r="M119286" s="9"/>
      <c r="N119286" s="9"/>
    </row>
    <row r="119287" spans="12:14" x14ac:dyDescent="0.25">
      <c r="L119287" s="9"/>
      <c r="M119287" s="9"/>
      <c r="N119287" s="9"/>
    </row>
    <row r="119288" spans="12:14" x14ac:dyDescent="0.25">
      <c r="L119288" s="9"/>
      <c r="M119288" s="9"/>
      <c r="N119288" s="9"/>
    </row>
    <row r="119289" spans="12:14" x14ac:dyDescent="0.25">
      <c r="L119289" s="9"/>
      <c r="M119289" s="9"/>
      <c r="N119289" s="9"/>
    </row>
    <row r="119290" spans="12:14" x14ac:dyDescent="0.25">
      <c r="L119290" s="9"/>
      <c r="M119290" s="9"/>
      <c r="N119290" s="9"/>
    </row>
    <row r="119291" spans="12:14" x14ac:dyDescent="0.25">
      <c r="L119291" s="9"/>
      <c r="M119291" s="9"/>
      <c r="N119291" s="9"/>
    </row>
    <row r="119292" spans="12:14" x14ac:dyDescent="0.25">
      <c r="L119292" s="9"/>
      <c r="M119292" s="9"/>
      <c r="N119292" s="9"/>
    </row>
    <row r="119293" spans="12:14" x14ac:dyDescent="0.25">
      <c r="L119293" s="9"/>
      <c r="M119293" s="9"/>
      <c r="N119293" s="9"/>
    </row>
    <row r="119294" spans="12:14" x14ac:dyDescent="0.25">
      <c r="L119294" s="9"/>
      <c r="M119294" s="9"/>
      <c r="N119294" s="9"/>
    </row>
    <row r="119295" spans="12:14" x14ac:dyDescent="0.25">
      <c r="L119295" s="9"/>
      <c r="M119295" s="9"/>
      <c r="N119295" s="9"/>
    </row>
    <row r="119296" spans="12:14" x14ac:dyDescent="0.25">
      <c r="L119296" s="9"/>
      <c r="M119296" s="9"/>
      <c r="N119296" s="9"/>
    </row>
    <row r="119297" spans="12:14" x14ac:dyDescent="0.25">
      <c r="L119297" s="9"/>
      <c r="M119297" s="9"/>
      <c r="N119297" s="9"/>
    </row>
    <row r="119298" spans="12:14" x14ac:dyDescent="0.25">
      <c r="L119298" s="9"/>
      <c r="M119298" s="9"/>
      <c r="N119298" s="9"/>
    </row>
    <row r="119299" spans="12:14" x14ac:dyDescent="0.25">
      <c r="L119299" s="9"/>
      <c r="M119299" s="9"/>
      <c r="N119299" s="9"/>
    </row>
    <row r="119300" spans="12:14" x14ac:dyDescent="0.25">
      <c r="L119300" s="9"/>
      <c r="M119300" s="9"/>
      <c r="N119300" s="9"/>
    </row>
    <row r="119301" spans="12:14" x14ac:dyDescent="0.25">
      <c r="L119301" s="9"/>
      <c r="M119301" s="9"/>
      <c r="N119301" s="9"/>
    </row>
    <row r="119302" spans="12:14" x14ac:dyDescent="0.25">
      <c r="L119302" s="9"/>
      <c r="M119302" s="9"/>
      <c r="N119302" s="9"/>
    </row>
    <row r="119303" spans="12:14" x14ac:dyDescent="0.25">
      <c r="L119303" s="9"/>
      <c r="M119303" s="9"/>
      <c r="N119303" s="9"/>
    </row>
    <row r="119304" spans="12:14" x14ac:dyDescent="0.25">
      <c r="L119304" s="9"/>
      <c r="M119304" s="9"/>
      <c r="N119304" s="9"/>
    </row>
    <row r="119305" spans="12:14" x14ac:dyDescent="0.25">
      <c r="L119305" s="9"/>
      <c r="M119305" s="9"/>
      <c r="N119305" s="9"/>
    </row>
    <row r="119306" spans="12:14" x14ac:dyDescent="0.25">
      <c r="L119306" s="9"/>
      <c r="M119306" s="9"/>
      <c r="N119306" s="9"/>
    </row>
    <row r="119307" spans="12:14" x14ac:dyDescent="0.25">
      <c r="L119307" s="9"/>
      <c r="M119307" s="9"/>
      <c r="N119307" s="9"/>
    </row>
    <row r="119308" spans="12:14" x14ac:dyDescent="0.25">
      <c r="L119308" s="9"/>
      <c r="M119308" s="9"/>
      <c r="N119308" s="9"/>
    </row>
    <row r="119309" spans="12:14" x14ac:dyDescent="0.25">
      <c r="L119309" s="9"/>
      <c r="M119309" s="9"/>
      <c r="N119309" s="9"/>
    </row>
    <row r="119310" spans="12:14" x14ac:dyDescent="0.25">
      <c r="L119310" s="9"/>
      <c r="M119310" s="9"/>
      <c r="N119310" s="9"/>
    </row>
    <row r="119311" spans="12:14" x14ac:dyDescent="0.25">
      <c r="L119311" s="9"/>
      <c r="M119311" s="9"/>
      <c r="N119311" s="9"/>
    </row>
    <row r="119312" spans="12:14" x14ac:dyDescent="0.25">
      <c r="L119312" s="9"/>
      <c r="M119312" s="9"/>
      <c r="N119312" s="9"/>
    </row>
    <row r="119313" spans="12:14" x14ac:dyDescent="0.25">
      <c r="L119313" s="9"/>
      <c r="M119313" s="9"/>
      <c r="N119313" s="9"/>
    </row>
    <row r="119314" spans="12:14" x14ac:dyDescent="0.25">
      <c r="L119314" s="9"/>
      <c r="M119314" s="9"/>
      <c r="N119314" s="9"/>
    </row>
    <row r="119315" spans="12:14" x14ac:dyDescent="0.25">
      <c r="L119315" s="9"/>
      <c r="M119315" s="9"/>
      <c r="N119315" s="9"/>
    </row>
    <row r="119316" spans="12:14" x14ac:dyDescent="0.25">
      <c r="L119316" s="9"/>
      <c r="M119316" s="9"/>
      <c r="N119316" s="9"/>
    </row>
    <row r="119317" spans="12:14" x14ac:dyDescent="0.25">
      <c r="L119317" s="9"/>
      <c r="M119317" s="9"/>
      <c r="N119317" s="9"/>
    </row>
    <row r="119318" spans="12:14" x14ac:dyDescent="0.25">
      <c r="L119318" s="9"/>
      <c r="M119318" s="9"/>
      <c r="N119318" s="9"/>
    </row>
    <row r="119319" spans="12:14" x14ac:dyDescent="0.25">
      <c r="L119319" s="9"/>
      <c r="M119319" s="9"/>
      <c r="N119319" s="9"/>
    </row>
    <row r="119320" spans="12:14" x14ac:dyDescent="0.25">
      <c r="L119320" s="9"/>
      <c r="M119320" s="9"/>
      <c r="N119320" s="9"/>
    </row>
    <row r="119321" spans="12:14" x14ac:dyDescent="0.25">
      <c r="L119321" s="9"/>
      <c r="M119321" s="9"/>
      <c r="N119321" s="9"/>
    </row>
    <row r="119322" spans="12:14" x14ac:dyDescent="0.25">
      <c r="L119322" s="9"/>
      <c r="M119322" s="9"/>
      <c r="N119322" s="9"/>
    </row>
    <row r="119323" spans="12:14" x14ac:dyDescent="0.25">
      <c r="L119323" s="9"/>
      <c r="M119323" s="9"/>
      <c r="N119323" s="9"/>
    </row>
    <row r="119324" spans="12:14" x14ac:dyDescent="0.25">
      <c r="L119324" s="9"/>
      <c r="M119324" s="9"/>
      <c r="N119324" s="9"/>
    </row>
    <row r="119325" spans="12:14" x14ac:dyDescent="0.25">
      <c r="L119325" s="9"/>
      <c r="M119325" s="9"/>
      <c r="N119325" s="9"/>
    </row>
    <row r="119326" spans="12:14" x14ac:dyDescent="0.25">
      <c r="L119326" s="9"/>
      <c r="M119326" s="9"/>
      <c r="N119326" s="9"/>
    </row>
    <row r="119327" spans="12:14" x14ac:dyDescent="0.25">
      <c r="L119327" s="9"/>
      <c r="M119327" s="9"/>
      <c r="N119327" s="9"/>
    </row>
    <row r="119328" spans="12:14" x14ac:dyDescent="0.25">
      <c r="L119328" s="9"/>
      <c r="M119328" s="9"/>
      <c r="N119328" s="9"/>
    </row>
    <row r="119329" spans="12:14" x14ac:dyDescent="0.25">
      <c r="L119329" s="9"/>
      <c r="M119329" s="9"/>
      <c r="N119329" s="9"/>
    </row>
    <row r="119330" spans="12:14" x14ac:dyDescent="0.25">
      <c r="L119330" s="9"/>
      <c r="M119330" s="9"/>
      <c r="N119330" s="9"/>
    </row>
    <row r="119331" spans="12:14" x14ac:dyDescent="0.25">
      <c r="L119331" s="9"/>
      <c r="M119331" s="9"/>
      <c r="N119331" s="9"/>
    </row>
    <row r="119332" spans="12:14" x14ac:dyDescent="0.25">
      <c r="L119332" s="9"/>
      <c r="M119332" s="9"/>
      <c r="N119332" s="9"/>
    </row>
    <row r="119333" spans="12:14" x14ac:dyDescent="0.25">
      <c r="L119333" s="9"/>
      <c r="M119333" s="9"/>
      <c r="N119333" s="9"/>
    </row>
    <row r="119334" spans="12:14" x14ac:dyDescent="0.25">
      <c r="L119334" s="9"/>
      <c r="M119334" s="9"/>
      <c r="N119334" s="9"/>
    </row>
    <row r="119335" spans="12:14" x14ac:dyDescent="0.25">
      <c r="L119335" s="9"/>
      <c r="M119335" s="9"/>
      <c r="N119335" s="9"/>
    </row>
    <row r="119336" spans="12:14" x14ac:dyDescent="0.25">
      <c r="L119336" s="9"/>
      <c r="M119336" s="9"/>
      <c r="N119336" s="9"/>
    </row>
    <row r="119337" spans="12:14" x14ac:dyDescent="0.25">
      <c r="L119337" s="9"/>
      <c r="M119337" s="9"/>
      <c r="N119337" s="9"/>
    </row>
    <row r="119338" spans="12:14" x14ac:dyDescent="0.25">
      <c r="L119338" s="9"/>
      <c r="M119338" s="9"/>
      <c r="N119338" s="9"/>
    </row>
    <row r="119339" spans="12:14" x14ac:dyDescent="0.25">
      <c r="L119339" s="9"/>
      <c r="M119339" s="9"/>
      <c r="N119339" s="9"/>
    </row>
    <row r="119340" spans="12:14" x14ac:dyDescent="0.25">
      <c r="L119340" s="9"/>
      <c r="M119340" s="9"/>
      <c r="N119340" s="9"/>
    </row>
    <row r="119341" spans="12:14" x14ac:dyDescent="0.25">
      <c r="L119341" s="9"/>
      <c r="M119341" s="9"/>
      <c r="N119341" s="9"/>
    </row>
    <row r="119342" spans="12:14" x14ac:dyDescent="0.25">
      <c r="L119342" s="9"/>
      <c r="M119342" s="9"/>
      <c r="N119342" s="9"/>
    </row>
    <row r="119343" spans="12:14" x14ac:dyDescent="0.25">
      <c r="L119343" s="9"/>
      <c r="M119343" s="9"/>
      <c r="N119343" s="9"/>
    </row>
    <row r="119344" spans="12:14" x14ac:dyDescent="0.25">
      <c r="L119344" s="9"/>
      <c r="M119344" s="9"/>
      <c r="N119344" s="9"/>
    </row>
    <row r="119345" spans="12:14" x14ac:dyDescent="0.25">
      <c r="L119345" s="9"/>
      <c r="M119345" s="9"/>
      <c r="N119345" s="9"/>
    </row>
    <row r="119346" spans="12:14" x14ac:dyDescent="0.25">
      <c r="L119346" s="9"/>
      <c r="M119346" s="9"/>
      <c r="N119346" s="9"/>
    </row>
    <row r="119347" spans="12:14" x14ac:dyDescent="0.25">
      <c r="L119347" s="9"/>
      <c r="M119347" s="9"/>
      <c r="N119347" s="9"/>
    </row>
    <row r="119348" spans="12:14" x14ac:dyDescent="0.25">
      <c r="L119348" s="9"/>
      <c r="M119348" s="9"/>
      <c r="N119348" s="9"/>
    </row>
    <row r="119349" spans="12:14" x14ac:dyDescent="0.25">
      <c r="L119349" s="9"/>
      <c r="M119349" s="9"/>
      <c r="N119349" s="9"/>
    </row>
    <row r="119350" spans="12:14" x14ac:dyDescent="0.25">
      <c r="L119350" s="9"/>
      <c r="M119350" s="9"/>
      <c r="N119350" s="9"/>
    </row>
    <row r="119351" spans="12:14" x14ac:dyDescent="0.25">
      <c r="L119351" s="9"/>
      <c r="M119351" s="9"/>
      <c r="N119351" s="9"/>
    </row>
    <row r="119352" spans="12:14" x14ac:dyDescent="0.25">
      <c r="L119352" s="9"/>
      <c r="M119352" s="9"/>
      <c r="N119352" s="9"/>
    </row>
    <row r="119353" spans="12:14" x14ac:dyDescent="0.25">
      <c r="L119353" s="9"/>
      <c r="M119353" s="9"/>
      <c r="N119353" s="9"/>
    </row>
    <row r="119354" spans="12:14" x14ac:dyDescent="0.25">
      <c r="L119354" s="9"/>
      <c r="M119354" s="9"/>
      <c r="N119354" s="9"/>
    </row>
    <row r="119355" spans="12:14" x14ac:dyDescent="0.25">
      <c r="L119355" s="9"/>
      <c r="M119355" s="9"/>
      <c r="N119355" s="9"/>
    </row>
    <row r="119356" spans="12:14" x14ac:dyDescent="0.25">
      <c r="L119356" s="9"/>
      <c r="M119356" s="9"/>
      <c r="N119356" s="9"/>
    </row>
    <row r="119357" spans="12:14" x14ac:dyDescent="0.25">
      <c r="L119357" s="9"/>
      <c r="M119357" s="9"/>
      <c r="N119357" s="9"/>
    </row>
    <row r="119358" spans="12:14" x14ac:dyDescent="0.25">
      <c r="L119358" s="9"/>
      <c r="M119358" s="9"/>
      <c r="N119358" s="9"/>
    </row>
    <row r="119359" spans="12:14" x14ac:dyDescent="0.25">
      <c r="L119359" s="9"/>
      <c r="M119359" s="9"/>
      <c r="N119359" s="9"/>
    </row>
    <row r="119360" spans="12:14" x14ac:dyDescent="0.25">
      <c r="L119360" s="9"/>
      <c r="M119360" s="9"/>
      <c r="N119360" s="9"/>
    </row>
    <row r="119361" spans="12:14" x14ac:dyDescent="0.25">
      <c r="L119361" s="9"/>
      <c r="M119361" s="9"/>
      <c r="N119361" s="9"/>
    </row>
    <row r="119362" spans="12:14" x14ac:dyDescent="0.25">
      <c r="L119362" s="9"/>
      <c r="M119362" s="9"/>
      <c r="N119362" s="9"/>
    </row>
    <row r="119363" spans="12:14" x14ac:dyDescent="0.25">
      <c r="L119363" s="9"/>
      <c r="M119363" s="9"/>
      <c r="N119363" s="9"/>
    </row>
    <row r="119364" spans="12:14" x14ac:dyDescent="0.25">
      <c r="L119364" s="9"/>
      <c r="M119364" s="9"/>
      <c r="N119364" s="9"/>
    </row>
    <row r="119365" spans="12:14" x14ac:dyDescent="0.25">
      <c r="L119365" s="9"/>
      <c r="M119365" s="9"/>
      <c r="N119365" s="9"/>
    </row>
    <row r="119366" spans="12:14" x14ac:dyDescent="0.25">
      <c r="L119366" s="9"/>
      <c r="M119366" s="9"/>
      <c r="N119366" s="9"/>
    </row>
    <row r="119367" spans="12:14" x14ac:dyDescent="0.25">
      <c r="L119367" s="9"/>
      <c r="M119367" s="9"/>
      <c r="N119367" s="9"/>
    </row>
    <row r="119368" spans="12:14" x14ac:dyDescent="0.25">
      <c r="L119368" s="9"/>
      <c r="M119368" s="9"/>
      <c r="N119368" s="9"/>
    </row>
    <row r="119369" spans="12:14" x14ac:dyDescent="0.25">
      <c r="L119369" s="9"/>
      <c r="M119369" s="9"/>
      <c r="N119369" s="9"/>
    </row>
    <row r="119370" spans="12:14" x14ac:dyDescent="0.25">
      <c r="L119370" s="9"/>
      <c r="M119370" s="9"/>
      <c r="N119370" s="9"/>
    </row>
    <row r="119371" spans="12:14" x14ac:dyDescent="0.25">
      <c r="L119371" s="9"/>
      <c r="M119371" s="9"/>
      <c r="N119371" s="9"/>
    </row>
    <row r="119372" spans="12:14" x14ac:dyDescent="0.25">
      <c r="L119372" s="9"/>
      <c r="M119372" s="9"/>
      <c r="N119372" s="9"/>
    </row>
    <row r="119373" spans="12:14" x14ac:dyDescent="0.25">
      <c r="L119373" s="9"/>
      <c r="M119373" s="9"/>
      <c r="N119373" s="9"/>
    </row>
    <row r="119374" spans="12:14" x14ac:dyDescent="0.25">
      <c r="L119374" s="9"/>
      <c r="M119374" s="9"/>
      <c r="N119374" s="9"/>
    </row>
    <row r="119375" spans="12:14" x14ac:dyDescent="0.25">
      <c r="L119375" s="9"/>
      <c r="M119375" s="9"/>
      <c r="N119375" s="9"/>
    </row>
    <row r="119376" spans="12:14" x14ac:dyDescent="0.25">
      <c r="L119376" s="9"/>
      <c r="M119376" s="9"/>
      <c r="N119376" s="9"/>
    </row>
    <row r="119377" spans="12:14" x14ac:dyDescent="0.25">
      <c r="L119377" s="9"/>
      <c r="M119377" s="9"/>
      <c r="N119377" s="9"/>
    </row>
    <row r="119378" spans="12:14" x14ac:dyDescent="0.25">
      <c r="L119378" s="9"/>
      <c r="M119378" s="9"/>
      <c r="N119378" s="9"/>
    </row>
    <row r="119379" spans="12:14" x14ac:dyDescent="0.25">
      <c r="L119379" s="9"/>
      <c r="M119379" s="9"/>
      <c r="N119379" s="9"/>
    </row>
    <row r="119380" spans="12:14" x14ac:dyDescent="0.25">
      <c r="L119380" s="9"/>
      <c r="M119380" s="9"/>
      <c r="N119380" s="9"/>
    </row>
    <row r="119381" spans="12:14" x14ac:dyDescent="0.25">
      <c r="L119381" s="9"/>
      <c r="M119381" s="9"/>
      <c r="N119381" s="9"/>
    </row>
    <row r="119382" spans="12:14" x14ac:dyDescent="0.25">
      <c r="L119382" s="9"/>
      <c r="M119382" s="9"/>
      <c r="N119382" s="9"/>
    </row>
    <row r="119383" spans="12:14" x14ac:dyDescent="0.25">
      <c r="L119383" s="9"/>
      <c r="M119383" s="9"/>
      <c r="N119383" s="9"/>
    </row>
    <row r="119384" spans="12:14" x14ac:dyDescent="0.25">
      <c r="L119384" s="9"/>
      <c r="M119384" s="9"/>
      <c r="N119384" s="9"/>
    </row>
    <row r="119385" spans="12:14" x14ac:dyDescent="0.25">
      <c r="L119385" s="9"/>
      <c r="M119385" s="9"/>
      <c r="N119385" s="9"/>
    </row>
    <row r="119386" spans="12:14" x14ac:dyDescent="0.25">
      <c r="L119386" s="9"/>
      <c r="M119386" s="9"/>
      <c r="N119386" s="9"/>
    </row>
    <row r="119387" spans="12:14" x14ac:dyDescent="0.25">
      <c r="L119387" s="9"/>
      <c r="M119387" s="9"/>
      <c r="N119387" s="9"/>
    </row>
    <row r="119388" spans="12:14" x14ac:dyDescent="0.25">
      <c r="L119388" s="9"/>
      <c r="M119388" s="9"/>
      <c r="N119388" s="9"/>
    </row>
    <row r="119389" spans="12:14" x14ac:dyDescent="0.25">
      <c r="L119389" s="9"/>
      <c r="M119389" s="9"/>
      <c r="N119389" s="9"/>
    </row>
    <row r="119390" spans="12:14" x14ac:dyDescent="0.25">
      <c r="L119390" s="9"/>
      <c r="M119390" s="9"/>
      <c r="N119390" s="9"/>
    </row>
    <row r="119391" spans="12:14" x14ac:dyDescent="0.25">
      <c r="L119391" s="9"/>
      <c r="M119391" s="9"/>
      <c r="N119391" s="9"/>
    </row>
    <row r="119392" spans="12:14" x14ac:dyDescent="0.25">
      <c r="L119392" s="9"/>
      <c r="M119392" s="9"/>
      <c r="N119392" s="9"/>
    </row>
    <row r="119393" spans="12:14" x14ac:dyDescent="0.25">
      <c r="L119393" s="9"/>
      <c r="M119393" s="9"/>
      <c r="N119393" s="9"/>
    </row>
    <row r="119394" spans="12:14" x14ac:dyDescent="0.25">
      <c r="L119394" s="9"/>
      <c r="M119394" s="9"/>
      <c r="N119394" s="9"/>
    </row>
    <row r="119395" spans="12:14" x14ac:dyDescent="0.25">
      <c r="L119395" s="9"/>
      <c r="M119395" s="9"/>
      <c r="N119395" s="9"/>
    </row>
    <row r="119396" spans="12:14" x14ac:dyDescent="0.25">
      <c r="L119396" s="9"/>
      <c r="M119396" s="9"/>
      <c r="N119396" s="9"/>
    </row>
    <row r="119397" spans="12:14" x14ac:dyDescent="0.25">
      <c r="L119397" s="9"/>
      <c r="M119397" s="9"/>
      <c r="N119397" s="9"/>
    </row>
    <row r="119398" spans="12:14" x14ac:dyDescent="0.25">
      <c r="L119398" s="9"/>
      <c r="M119398" s="9"/>
      <c r="N119398" s="9"/>
    </row>
    <row r="119399" spans="12:14" x14ac:dyDescent="0.25">
      <c r="L119399" s="9"/>
      <c r="M119399" s="9"/>
      <c r="N119399" s="9"/>
    </row>
    <row r="119400" spans="12:14" x14ac:dyDescent="0.25">
      <c r="L119400" s="9"/>
      <c r="M119400" s="9"/>
      <c r="N119400" s="9"/>
    </row>
    <row r="119401" spans="12:14" x14ac:dyDescent="0.25">
      <c r="L119401" s="9"/>
      <c r="M119401" s="9"/>
      <c r="N119401" s="9"/>
    </row>
    <row r="119402" spans="12:14" x14ac:dyDescent="0.25">
      <c r="L119402" s="9"/>
      <c r="M119402" s="9"/>
      <c r="N119402" s="9"/>
    </row>
    <row r="119403" spans="12:14" x14ac:dyDescent="0.25">
      <c r="L119403" s="9"/>
      <c r="M119403" s="9"/>
      <c r="N119403" s="9"/>
    </row>
    <row r="119404" spans="12:14" x14ac:dyDescent="0.25">
      <c r="L119404" s="9"/>
      <c r="M119404" s="9"/>
      <c r="N119404" s="9"/>
    </row>
    <row r="119405" spans="12:14" x14ac:dyDescent="0.25">
      <c r="L119405" s="9"/>
      <c r="M119405" s="9"/>
      <c r="N119405" s="9"/>
    </row>
    <row r="119406" spans="12:14" x14ac:dyDescent="0.25">
      <c r="L119406" s="9"/>
      <c r="M119406" s="9"/>
      <c r="N119406" s="9"/>
    </row>
    <row r="119407" spans="12:14" x14ac:dyDescent="0.25">
      <c r="L119407" s="9"/>
      <c r="M119407" s="9"/>
      <c r="N119407" s="9"/>
    </row>
    <row r="119408" spans="12:14" x14ac:dyDescent="0.25">
      <c r="L119408" s="9"/>
      <c r="M119408" s="9"/>
      <c r="N119408" s="9"/>
    </row>
    <row r="119409" spans="12:14" x14ac:dyDescent="0.25">
      <c r="L119409" s="9"/>
      <c r="M119409" s="9"/>
      <c r="N119409" s="9"/>
    </row>
    <row r="119410" spans="12:14" x14ac:dyDescent="0.25">
      <c r="L119410" s="9"/>
      <c r="M119410" s="9"/>
      <c r="N119410" s="9"/>
    </row>
    <row r="119411" spans="12:14" x14ac:dyDescent="0.25">
      <c r="L119411" s="9"/>
      <c r="M119411" s="9"/>
      <c r="N119411" s="9"/>
    </row>
    <row r="119412" spans="12:14" x14ac:dyDescent="0.25">
      <c r="L119412" s="9"/>
      <c r="M119412" s="9"/>
      <c r="N119412" s="9"/>
    </row>
    <row r="119413" spans="12:14" x14ac:dyDescent="0.25">
      <c r="L119413" s="9"/>
      <c r="M119413" s="9"/>
      <c r="N119413" s="9"/>
    </row>
    <row r="119414" spans="12:14" x14ac:dyDescent="0.25">
      <c r="L119414" s="9"/>
      <c r="M119414" s="9"/>
      <c r="N119414" s="9"/>
    </row>
    <row r="119415" spans="12:14" x14ac:dyDescent="0.25">
      <c r="L119415" s="9"/>
      <c r="M119415" s="9"/>
      <c r="N119415" s="9"/>
    </row>
    <row r="119416" spans="12:14" x14ac:dyDescent="0.25">
      <c r="L119416" s="9"/>
      <c r="M119416" s="9"/>
      <c r="N119416" s="9"/>
    </row>
    <row r="119417" spans="12:14" x14ac:dyDescent="0.25">
      <c r="L119417" s="9"/>
      <c r="M119417" s="9"/>
      <c r="N119417" s="9"/>
    </row>
    <row r="119418" spans="12:14" x14ac:dyDescent="0.25">
      <c r="L119418" s="9"/>
      <c r="M119418" s="9"/>
      <c r="N119418" s="9"/>
    </row>
    <row r="119419" spans="12:14" x14ac:dyDescent="0.25">
      <c r="L119419" s="9"/>
      <c r="M119419" s="9"/>
      <c r="N119419" s="9"/>
    </row>
    <row r="119420" spans="12:14" x14ac:dyDescent="0.25">
      <c r="L119420" s="9"/>
      <c r="M119420" s="9"/>
      <c r="N119420" s="9"/>
    </row>
    <row r="119421" spans="12:14" x14ac:dyDescent="0.25">
      <c r="L119421" s="9"/>
      <c r="M119421" s="9"/>
      <c r="N119421" s="9"/>
    </row>
    <row r="119422" spans="12:14" x14ac:dyDescent="0.25">
      <c r="L119422" s="9"/>
      <c r="M119422" s="9"/>
      <c r="N119422" s="9"/>
    </row>
    <row r="119423" spans="12:14" x14ac:dyDescent="0.25">
      <c r="L119423" s="9"/>
      <c r="M119423" s="9"/>
      <c r="N119423" s="9"/>
    </row>
    <row r="119424" spans="12:14" x14ac:dyDescent="0.25">
      <c r="L119424" s="9"/>
      <c r="M119424" s="9"/>
      <c r="N119424" s="9"/>
    </row>
    <row r="119425" spans="12:14" x14ac:dyDescent="0.25">
      <c r="L119425" s="9"/>
      <c r="M119425" s="9"/>
      <c r="N119425" s="9"/>
    </row>
    <row r="119426" spans="12:14" x14ac:dyDescent="0.25">
      <c r="L119426" s="9"/>
      <c r="M119426" s="9"/>
      <c r="N119426" s="9"/>
    </row>
    <row r="119427" spans="12:14" x14ac:dyDescent="0.25">
      <c r="L119427" s="9"/>
      <c r="M119427" s="9"/>
      <c r="N119427" s="9"/>
    </row>
    <row r="119428" spans="12:14" x14ac:dyDescent="0.25">
      <c r="L119428" s="9"/>
      <c r="M119428" s="9"/>
      <c r="N119428" s="9"/>
    </row>
    <row r="119429" spans="12:14" x14ac:dyDescent="0.25">
      <c r="L119429" s="9"/>
      <c r="M119429" s="9"/>
      <c r="N119429" s="9"/>
    </row>
    <row r="119430" spans="12:14" x14ac:dyDescent="0.25">
      <c r="L119430" s="9"/>
      <c r="M119430" s="9"/>
      <c r="N119430" s="9"/>
    </row>
    <row r="119431" spans="12:14" x14ac:dyDescent="0.25">
      <c r="L119431" s="9"/>
      <c r="M119431" s="9"/>
      <c r="N119431" s="9"/>
    </row>
    <row r="119432" spans="12:14" x14ac:dyDescent="0.25">
      <c r="L119432" s="9"/>
      <c r="M119432" s="9"/>
      <c r="N119432" s="9"/>
    </row>
    <row r="119433" spans="12:14" x14ac:dyDescent="0.25">
      <c r="L119433" s="9"/>
      <c r="M119433" s="9"/>
      <c r="N119433" s="9"/>
    </row>
    <row r="119434" spans="12:14" x14ac:dyDescent="0.25">
      <c r="L119434" s="9"/>
      <c r="M119434" s="9"/>
      <c r="N119434" s="9"/>
    </row>
    <row r="119435" spans="12:14" x14ac:dyDescent="0.25">
      <c r="L119435" s="9"/>
      <c r="M119435" s="9"/>
      <c r="N119435" s="9"/>
    </row>
    <row r="119436" spans="12:14" x14ac:dyDescent="0.25">
      <c r="L119436" s="9"/>
      <c r="M119436" s="9"/>
      <c r="N119436" s="9"/>
    </row>
    <row r="119437" spans="12:14" x14ac:dyDescent="0.25">
      <c r="L119437" s="9"/>
      <c r="M119437" s="9"/>
      <c r="N119437" s="9"/>
    </row>
    <row r="119438" spans="12:14" x14ac:dyDescent="0.25">
      <c r="L119438" s="9"/>
      <c r="M119438" s="9"/>
      <c r="N119438" s="9"/>
    </row>
    <row r="119439" spans="12:14" x14ac:dyDescent="0.25">
      <c r="L119439" s="9"/>
      <c r="M119439" s="9"/>
      <c r="N119439" s="9"/>
    </row>
    <row r="119440" spans="12:14" x14ac:dyDescent="0.25">
      <c r="L119440" s="9"/>
      <c r="M119440" s="9"/>
      <c r="N119440" s="9"/>
    </row>
    <row r="119441" spans="12:14" x14ac:dyDescent="0.25">
      <c r="L119441" s="9"/>
      <c r="M119441" s="9"/>
      <c r="N119441" s="9"/>
    </row>
    <row r="119442" spans="12:14" x14ac:dyDescent="0.25">
      <c r="L119442" s="9"/>
      <c r="M119442" s="9"/>
      <c r="N119442" s="9"/>
    </row>
    <row r="119443" spans="12:14" x14ac:dyDescent="0.25">
      <c r="L119443" s="9"/>
      <c r="M119443" s="9"/>
      <c r="N119443" s="9"/>
    </row>
    <row r="119444" spans="12:14" x14ac:dyDescent="0.25">
      <c r="L119444" s="9"/>
      <c r="M119444" s="9"/>
      <c r="N119444" s="9"/>
    </row>
    <row r="119445" spans="12:14" x14ac:dyDescent="0.25">
      <c r="L119445" s="9"/>
      <c r="M119445" s="9"/>
      <c r="N119445" s="9"/>
    </row>
    <row r="119446" spans="12:14" x14ac:dyDescent="0.25">
      <c r="L119446" s="9"/>
      <c r="M119446" s="9"/>
      <c r="N119446" s="9"/>
    </row>
    <row r="119447" spans="12:14" x14ac:dyDescent="0.25">
      <c r="L119447" s="9"/>
      <c r="M119447" s="9"/>
      <c r="N119447" s="9"/>
    </row>
    <row r="119448" spans="12:14" x14ac:dyDescent="0.25">
      <c r="L119448" s="9"/>
      <c r="M119448" s="9"/>
      <c r="N119448" s="9"/>
    </row>
    <row r="119449" spans="12:14" x14ac:dyDescent="0.25">
      <c r="L119449" s="9"/>
      <c r="M119449" s="9"/>
      <c r="N119449" s="9"/>
    </row>
    <row r="119450" spans="12:14" x14ac:dyDescent="0.25">
      <c r="L119450" s="9"/>
      <c r="M119450" s="9"/>
      <c r="N119450" s="9"/>
    </row>
    <row r="119451" spans="12:14" x14ac:dyDescent="0.25">
      <c r="L119451" s="9"/>
      <c r="M119451" s="9"/>
      <c r="N119451" s="9"/>
    </row>
    <row r="119452" spans="12:14" x14ac:dyDescent="0.25">
      <c r="L119452" s="9"/>
      <c r="M119452" s="9"/>
      <c r="N119452" s="9"/>
    </row>
    <row r="119453" spans="12:14" x14ac:dyDescent="0.25">
      <c r="L119453" s="9"/>
      <c r="M119453" s="9"/>
      <c r="N119453" s="9"/>
    </row>
    <row r="119454" spans="12:14" x14ac:dyDescent="0.25">
      <c r="L119454" s="9"/>
      <c r="M119454" s="9"/>
      <c r="N119454" s="9"/>
    </row>
    <row r="119455" spans="12:14" x14ac:dyDescent="0.25">
      <c r="L119455" s="9"/>
      <c r="M119455" s="9"/>
      <c r="N119455" s="9"/>
    </row>
    <row r="119456" spans="12:14" x14ac:dyDescent="0.25">
      <c r="L119456" s="9"/>
      <c r="M119456" s="9"/>
      <c r="N119456" s="9"/>
    </row>
    <row r="119457" spans="12:14" x14ac:dyDescent="0.25">
      <c r="L119457" s="9"/>
      <c r="M119457" s="9"/>
      <c r="N119457" s="9"/>
    </row>
    <row r="119458" spans="12:14" x14ac:dyDescent="0.25">
      <c r="L119458" s="9"/>
      <c r="M119458" s="9"/>
      <c r="N119458" s="9"/>
    </row>
    <row r="119459" spans="12:14" x14ac:dyDescent="0.25">
      <c r="L119459" s="9"/>
      <c r="M119459" s="9"/>
      <c r="N119459" s="9"/>
    </row>
    <row r="119460" spans="12:14" x14ac:dyDescent="0.25">
      <c r="L119460" s="9"/>
      <c r="M119460" s="9"/>
      <c r="N119460" s="9"/>
    </row>
    <row r="119461" spans="12:14" x14ac:dyDescent="0.25">
      <c r="L119461" s="9"/>
      <c r="M119461" s="9"/>
      <c r="N119461" s="9"/>
    </row>
    <row r="119462" spans="12:14" x14ac:dyDescent="0.25">
      <c r="L119462" s="9"/>
      <c r="M119462" s="9"/>
      <c r="N119462" s="9"/>
    </row>
    <row r="119463" spans="12:14" x14ac:dyDescent="0.25">
      <c r="L119463" s="9"/>
      <c r="M119463" s="9"/>
      <c r="N119463" s="9"/>
    </row>
    <row r="119464" spans="12:14" x14ac:dyDescent="0.25">
      <c r="L119464" s="9"/>
      <c r="M119464" s="9"/>
      <c r="N119464" s="9"/>
    </row>
    <row r="119465" spans="12:14" x14ac:dyDescent="0.25">
      <c r="L119465" s="9"/>
      <c r="M119465" s="9"/>
      <c r="N119465" s="9"/>
    </row>
    <row r="119466" spans="12:14" x14ac:dyDescent="0.25">
      <c r="L119466" s="9"/>
      <c r="M119466" s="9"/>
      <c r="N119466" s="9"/>
    </row>
    <row r="119467" spans="12:14" x14ac:dyDescent="0.25">
      <c r="L119467" s="9"/>
      <c r="M119467" s="9"/>
      <c r="N119467" s="9"/>
    </row>
    <row r="119468" spans="12:14" x14ac:dyDescent="0.25">
      <c r="L119468" s="9"/>
      <c r="M119468" s="9"/>
      <c r="N119468" s="9"/>
    </row>
    <row r="119469" spans="12:14" x14ac:dyDescent="0.25">
      <c r="L119469" s="9"/>
      <c r="M119469" s="9"/>
      <c r="N119469" s="9"/>
    </row>
    <row r="119470" spans="12:14" x14ac:dyDescent="0.25">
      <c r="L119470" s="9"/>
      <c r="M119470" s="9"/>
      <c r="N119470" s="9"/>
    </row>
    <row r="119471" spans="12:14" x14ac:dyDescent="0.25">
      <c r="L119471" s="9"/>
      <c r="M119471" s="9"/>
      <c r="N119471" s="9"/>
    </row>
    <row r="119472" spans="12:14" x14ac:dyDescent="0.25">
      <c r="L119472" s="9"/>
      <c r="M119472" s="9"/>
      <c r="N119472" s="9"/>
    </row>
    <row r="119473" spans="12:14" x14ac:dyDescent="0.25">
      <c r="L119473" s="9"/>
      <c r="M119473" s="9"/>
      <c r="N119473" s="9"/>
    </row>
    <row r="119474" spans="12:14" x14ac:dyDescent="0.25">
      <c r="L119474" s="9"/>
      <c r="M119474" s="9"/>
      <c r="N119474" s="9"/>
    </row>
    <row r="119475" spans="12:14" x14ac:dyDescent="0.25">
      <c r="L119475" s="9"/>
      <c r="M119475" s="9"/>
      <c r="N119475" s="9"/>
    </row>
    <row r="119476" spans="12:14" x14ac:dyDescent="0.25">
      <c r="L119476" s="9"/>
      <c r="M119476" s="9"/>
      <c r="N119476" s="9"/>
    </row>
    <row r="119477" spans="12:14" x14ac:dyDescent="0.25">
      <c r="L119477" s="9"/>
      <c r="M119477" s="9"/>
      <c r="N119477" s="9"/>
    </row>
    <row r="119478" spans="12:14" x14ac:dyDescent="0.25">
      <c r="L119478" s="9"/>
      <c r="M119478" s="9"/>
      <c r="N119478" s="9"/>
    </row>
    <row r="119479" spans="12:14" x14ac:dyDescent="0.25">
      <c r="L119479" s="9"/>
      <c r="M119479" s="9"/>
      <c r="N119479" s="9"/>
    </row>
    <row r="119480" spans="12:14" x14ac:dyDescent="0.25">
      <c r="L119480" s="9"/>
      <c r="M119480" s="9"/>
      <c r="N119480" s="9"/>
    </row>
    <row r="119481" spans="12:14" x14ac:dyDescent="0.25">
      <c r="L119481" s="9"/>
      <c r="M119481" s="9"/>
      <c r="N119481" s="9"/>
    </row>
    <row r="119482" spans="12:14" x14ac:dyDescent="0.25">
      <c r="L119482" s="9"/>
      <c r="M119482" s="9"/>
      <c r="N119482" s="9"/>
    </row>
    <row r="119483" spans="12:14" x14ac:dyDescent="0.25">
      <c r="L119483" s="9"/>
      <c r="M119483" s="9"/>
      <c r="N119483" s="9"/>
    </row>
    <row r="119484" spans="12:14" x14ac:dyDescent="0.25">
      <c r="L119484" s="9"/>
      <c r="M119484" s="9"/>
      <c r="N119484" s="9"/>
    </row>
    <row r="119485" spans="12:14" x14ac:dyDescent="0.25">
      <c r="L119485" s="9"/>
      <c r="M119485" s="9"/>
      <c r="N119485" s="9"/>
    </row>
    <row r="119486" spans="12:14" x14ac:dyDescent="0.25">
      <c r="L119486" s="9"/>
      <c r="M119486" s="9"/>
      <c r="N119486" s="9"/>
    </row>
    <row r="119487" spans="12:14" x14ac:dyDescent="0.25">
      <c r="L119487" s="9"/>
      <c r="M119487" s="9"/>
      <c r="N119487" s="9"/>
    </row>
    <row r="119488" spans="12:14" x14ac:dyDescent="0.25">
      <c r="L119488" s="9"/>
      <c r="M119488" s="9"/>
      <c r="N119488" s="9"/>
    </row>
    <row r="119489" spans="12:14" x14ac:dyDescent="0.25">
      <c r="L119489" s="9"/>
      <c r="M119489" s="9"/>
      <c r="N119489" s="9"/>
    </row>
    <row r="119490" spans="12:14" x14ac:dyDescent="0.25">
      <c r="L119490" s="9"/>
      <c r="M119490" s="9"/>
      <c r="N119490" s="9"/>
    </row>
    <row r="119491" spans="12:14" x14ac:dyDescent="0.25">
      <c r="L119491" s="9"/>
      <c r="M119491" s="9"/>
      <c r="N119491" s="9"/>
    </row>
    <row r="119492" spans="12:14" x14ac:dyDescent="0.25">
      <c r="L119492" s="9"/>
      <c r="M119492" s="9"/>
      <c r="N119492" s="9"/>
    </row>
    <row r="119493" spans="12:14" x14ac:dyDescent="0.25">
      <c r="L119493" s="9"/>
      <c r="M119493" s="9"/>
      <c r="N119493" s="9"/>
    </row>
    <row r="119494" spans="12:14" x14ac:dyDescent="0.25">
      <c r="L119494" s="9"/>
      <c r="M119494" s="9"/>
      <c r="N119494" s="9"/>
    </row>
    <row r="119495" spans="12:14" x14ac:dyDescent="0.25">
      <c r="L119495" s="9"/>
      <c r="M119495" s="9"/>
      <c r="N119495" s="9"/>
    </row>
    <row r="119496" spans="12:14" x14ac:dyDescent="0.25">
      <c r="L119496" s="9"/>
      <c r="M119496" s="9"/>
      <c r="N119496" s="9"/>
    </row>
    <row r="119497" spans="12:14" x14ac:dyDescent="0.25">
      <c r="L119497" s="9"/>
      <c r="M119497" s="9"/>
      <c r="N119497" s="9"/>
    </row>
    <row r="119498" spans="12:14" x14ac:dyDescent="0.25">
      <c r="L119498" s="9"/>
      <c r="M119498" s="9"/>
      <c r="N119498" s="9"/>
    </row>
    <row r="119499" spans="12:14" x14ac:dyDescent="0.25">
      <c r="L119499" s="9"/>
      <c r="M119499" s="9"/>
      <c r="N119499" s="9"/>
    </row>
    <row r="119500" spans="12:14" x14ac:dyDescent="0.25">
      <c r="L119500" s="9"/>
      <c r="M119500" s="9"/>
      <c r="N119500" s="9"/>
    </row>
    <row r="119501" spans="12:14" x14ac:dyDescent="0.25">
      <c r="L119501" s="9"/>
      <c r="M119501" s="9"/>
      <c r="N119501" s="9"/>
    </row>
    <row r="119502" spans="12:14" x14ac:dyDescent="0.25">
      <c r="L119502" s="9"/>
      <c r="M119502" s="9"/>
      <c r="N119502" s="9"/>
    </row>
    <row r="119503" spans="12:14" x14ac:dyDescent="0.25">
      <c r="L119503" s="9"/>
      <c r="M119503" s="9"/>
      <c r="N119503" s="9"/>
    </row>
    <row r="119504" spans="12:14" x14ac:dyDescent="0.25">
      <c r="L119504" s="9"/>
      <c r="M119504" s="9"/>
      <c r="N119504" s="9"/>
    </row>
    <row r="119505" spans="12:14" x14ac:dyDescent="0.25">
      <c r="L119505" s="9"/>
      <c r="M119505" s="9"/>
      <c r="N119505" s="9"/>
    </row>
    <row r="119506" spans="12:14" x14ac:dyDescent="0.25">
      <c r="L119506" s="9"/>
      <c r="M119506" s="9"/>
      <c r="N119506" s="9"/>
    </row>
    <row r="119507" spans="12:14" x14ac:dyDescent="0.25">
      <c r="L119507" s="9"/>
      <c r="M119507" s="9"/>
      <c r="N119507" s="9"/>
    </row>
    <row r="119508" spans="12:14" x14ac:dyDescent="0.25">
      <c r="L119508" s="9"/>
      <c r="M119508" s="9"/>
      <c r="N119508" s="9"/>
    </row>
    <row r="119509" spans="12:14" x14ac:dyDescent="0.25">
      <c r="L119509" s="9"/>
      <c r="M119509" s="9"/>
      <c r="N119509" s="9"/>
    </row>
    <row r="119510" spans="12:14" x14ac:dyDescent="0.25">
      <c r="L119510" s="9"/>
      <c r="M119510" s="9"/>
      <c r="N119510" s="9"/>
    </row>
    <row r="119511" spans="12:14" x14ac:dyDescent="0.25">
      <c r="L119511" s="9"/>
      <c r="M119511" s="9"/>
      <c r="N119511" s="9"/>
    </row>
    <row r="119512" spans="12:14" x14ac:dyDescent="0.25">
      <c r="L119512" s="9"/>
      <c r="M119512" s="9"/>
      <c r="N119512" s="9"/>
    </row>
    <row r="119513" spans="12:14" x14ac:dyDescent="0.25">
      <c r="L119513" s="9"/>
      <c r="M119513" s="9"/>
      <c r="N119513" s="9"/>
    </row>
    <row r="119514" spans="12:14" x14ac:dyDescent="0.25">
      <c r="L119514" s="9"/>
      <c r="M119514" s="9"/>
      <c r="N119514" s="9"/>
    </row>
    <row r="119515" spans="12:14" x14ac:dyDescent="0.25">
      <c r="L119515" s="9"/>
      <c r="M119515" s="9"/>
      <c r="N119515" s="9"/>
    </row>
    <row r="119516" spans="12:14" x14ac:dyDescent="0.25">
      <c r="L119516" s="9"/>
      <c r="M119516" s="9"/>
      <c r="N119516" s="9"/>
    </row>
    <row r="119517" spans="12:14" x14ac:dyDescent="0.25">
      <c r="L119517" s="9"/>
      <c r="M119517" s="9"/>
      <c r="N119517" s="9"/>
    </row>
    <row r="119518" spans="12:14" x14ac:dyDescent="0.25">
      <c r="L119518" s="9"/>
      <c r="M119518" s="9"/>
      <c r="N119518" s="9"/>
    </row>
    <row r="119519" spans="12:14" x14ac:dyDescent="0.25">
      <c r="L119519" s="9"/>
      <c r="M119519" s="9"/>
      <c r="N119519" s="9"/>
    </row>
    <row r="119520" spans="12:14" x14ac:dyDescent="0.25">
      <c r="L119520" s="9"/>
      <c r="M119520" s="9"/>
      <c r="N119520" s="9"/>
    </row>
    <row r="119521" spans="12:14" x14ac:dyDescent="0.25">
      <c r="L119521" s="9"/>
      <c r="M119521" s="9"/>
      <c r="N119521" s="9"/>
    </row>
    <row r="119522" spans="12:14" x14ac:dyDescent="0.25">
      <c r="L119522" s="9"/>
      <c r="M119522" s="9"/>
      <c r="N119522" s="9"/>
    </row>
    <row r="119523" spans="12:14" x14ac:dyDescent="0.25">
      <c r="L119523" s="9"/>
      <c r="M119523" s="9"/>
      <c r="N119523" s="9"/>
    </row>
    <row r="119524" spans="12:14" x14ac:dyDescent="0.25">
      <c r="L119524" s="9"/>
      <c r="M119524" s="9"/>
      <c r="N119524" s="9"/>
    </row>
    <row r="119525" spans="12:14" x14ac:dyDescent="0.25">
      <c r="L119525" s="9"/>
      <c r="M119525" s="9"/>
      <c r="N119525" s="9"/>
    </row>
    <row r="119526" spans="12:14" x14ac:dyDescent="0.25">
      <c r="L119526" s="9"/>
      <c r="M119526" s="9"/>
      <c r="N119526" s="9"/>
    </row>
    <row r="119527" spans="12:14" x14ac:dyDescent="0.25">
      <c r="L119527" s="9"/>
      <c r="M119527" s="9"/>
      <c r="N119527" s="9"/>
    </row>
    <row r="119528" spans="12:14" x14ac:dyDescent="0.25">
      <c r="L119528" s="9"/>
      <c r="M119528" s="9"/>
      <c r="N119528" s="9"/>
    </row>
    <row r="119529" spans="12:14" x14ac:dyDescent="0.25">
      <c r="L119529" s="9"/>
      <c r="M119529" s="9"/>
      <c r="N119529" s="9"/>
    </row>
    <row r="119530" spans="12:14" x14ac:dyDescent="0.25">
      <c r="L119530" s="9"/>
      <c r="M119530" s="9"/>
      <c r="N119530" s="9"/>
    </row>
    <row r="119531" spans="12:14" x14ac:dyDescent="0.25">
      <c r="L119531" s="9"/>
      <c r="M119531" s="9"/>
      <c r="N119531" s="9"/>
    </row>
    <row r="119532" spans="12:14" x14ac:dyDescent="0.25">
      <c r="L119532" s="9"/>
      <c r="M119532" s="9"/>
      <c r="N119532" s="9"/>
    </row>
    <row r="119533" spans="12:14" x14ac:dyDescent="0.25">
      <c r="L119533" s="9"/>
      <c r="M119533" s="9"/>
      <c r="N119533" s="9"/>
    </row>
    <row r="119534" spans="12:14" x14ac:dyDescent="0.25">
      <c r="L119534" s="9"/>
      <c r="M119534" s="9"/>
      <c r="N119534" s="9"/>
    </row>
    <row r="119535" spans="12:14" x14ac:dyDescent="0.25">
      <c r="L119535" s="9"/>
      <c r="M119535" s="9"/>
      <c r="N119535" s="9"/>
    </row>
    <row r="119536" spans="12:14" x14ac:dyDescent="0.25">
      <c r="L119536" s="9"/>
      <c r="M119536" s="9"/>
      <c r="N119536" s="9"/>
    </row>
    <row r="119537" spans="12:14" x14ac:dyDescent="0.25">
      <c r="L119537" s="9"/>
      <c r="M119537" s="9"/>
      <c r="N119537" s="9"/>
    </row>
    <row r="119538" spans="12:14" x14ac:dyDescent="0.25">
      <c r="L119538" s="9"/>
      <c r="M119538" s="9"/>
      <c r="N119538" s="9"/>
    </row>
    <row r="119539" spans="12:14" x14ac:dyDescent="0.25">
      <c r="L119539" s="9"/>
      <c r="M119539" s="9"/>
      <c r="N119539" s="9"/>
    </row>
    <row r="119540" spans="12:14" x14ac:dyDescent="0.25">
      <c r="L119540" s="9"/>
      <c r="M119540" s="9"/>
      <c r="N119540" s="9"/>
    </row>
    <row r="119541" spans="12:14" x14ac:dyDescent="0.25">
      <c r="L119541" s="9"/>
      <c r="M119541" s="9"/>
      <c r="N119541" s="9"/>
    </row>
    <row r="119542" spans="12:14" x14ac:dyDescent="0.25">
      <c r="L119542" s="9"/>
      <c r="M119542" s="9"/>
      <c r="N119542" s="9"/>
    </row>
    <row r="119543" spans="12:14" x14ac:dyDescent="0.25">
      <c r="L119543" s="9"/>
      <c r="M119543" s="9"/>
      <c r="N119543" s="9"/>
    </row>
    <row r="119544" spans="12:14" x14ac:dyDescent="0.25">
      <c r="L119544" s="9"/>
      <c r="M119544" s="9"/>
      <c r="N119544" s="9"/>
    </row>
    <row r="119545" spans="12:14" x14ac:dyDescent="0.25">
      <c r="L119545" s="9"/>
      <c r="M119545" s="9"/>
      <c r="N119545" s="9"/>
    </row>
    <row r="119546" spans="12:14" x14ac:dyDescent="0.25">
      <c r="L119546" s="9"/>
      <c r="M119546" s="9"/>
      <c r="N119546" s="9"/>
    </row>
    <row r="119547" spans="12:14" x14ac:dyDescent="0.25">
      <c r="L119547" s="9"/>
      <c r="M119547" s="9"/>
      <c r="N119547" s="9"/>
    </row>
    <row r="119548" spans="12:14" x14ac:dyDescent="0.25">
      <c r="L119548" s="9"/>
      <c r="M119548" s="9"/>
      <c r="N119548" s="9"/>
    </row>
    <row r="119549" spans="12:14" x14ac:dyDescent="0.25">
      <c r="L119549" s="9"/>
      <c r="M119549" s="9"/>
      <c r="N119549" s="9"/>
    </row>
    <row r="119550" spans="12:14" x14ac:dyDescent="0.25">
      <c r="L119550" s="9"/>
      <c r="M119550" s="9"/>
      <c r="N119550" s="9"/>
    </row>
    <row r="119551" spans="12:14" x14ac:dyDescent="0.25">
      <c r="L119551" s="9"/>
      <c r="M119551" s="9"/>
      <c r="N119551" s="9"/>
    </row>
    <row r="119552" spans="12:14" x14ac:dyDescent="0.25">
      <c r="L119552" s="9"/>
      <c r="M119552" s="9"/>
      <c r="N119552" s="9"/>
    </row>
    <row r="119553" spans="12:14" x14ac:dyDescent="0.25">
      <c r="L119553" s="9"/>
      <c r="M119553" s="9"/>
      <c r="N119553" s="9"/>
    </row>
    <row r="119554" spans="12:14" x14ac:dyDescent="0.25">
      <c r="L119554" s="9"/>
      <c r="M119554" s="9"/>
      <c r="N119554" s="9"/>
    </row>
    <row r="119555" spans="12:14" x14ac:dyDescent="0.25">
      <c r="L119555" s="9"/>
      <c r="M119555" s="9"/>
      <c r="N119555" s="9"/>
    </row>
    <row r="119556" spans="12:14" x14ac:dyDescent="0.25">
      <c r="L119556" s="9"/>
      <c r="M119556" s="9"/>
      <c r="N119556" s="9"/>
    </row>
    <row r="119557" spans="12:14" x14ac:dyDescent="0.25">
      <c r="L119557" s="9"/>
      <c r="M119557" s="9"/>
      <c r="N119557" s="9"/>
    </row>
    <row r="119558" spans="12:14" x14ac:dyDescent="0.25">
      <c r="L119558" s="9"/>
      <c r="M119558" s="9"/>
      <c r="N119558" s="9"/>
    </row>
    <row r="119559" spans="12:14" x14ac:dyDescent="0.25">
      <c r="L119559" s="9"/>
      <c r="M119559" s="9"/>
      <c r="N119559" s="9"/>
    </row>
    <row r="119560" spans="12:14" x14ac:dyDescent="0.25">
      <c r="L119560" s="9"/>
      <c r="M119560" s="9"/>
      <c r="N119560" s="9"/>
    </row>
    <row r="119561" spans="12:14" x14ac:dyDescent="0.25">
      <c r="L119561" s="9"/>
      <c r="M119561" s="9"/>
      <c r="N119561" s="9"/>
    </row>
    <row r="119562" spans="12:14" x14ac:dyDescent="0.25">
      <c r="L119562" s="9"/>
      <c r="M119562" s="9"/>
      <c r="N119562" s="9"/>
    </row>
    <row r="119563" spans="12:14" x14ac:dyDescent="0.25">
      <c r="L119563" s="9"/>
      <c r="M119563" s="9"/>
      <c r="N119563" s="9"/>
    </row>
    <row r="119564" spans="12:14" x14ac:dyDescent="0.25">
      <c r="L119564" s="9"/>
      <c r="M119564" s="9"/>
      <c r="N119564" s="9"/>
    </row>
    <row r="119565" spans="12:14" x14ac:dyDescent="0.25">
      <c r="L119565" s="9"/>
      <c r="M119565" s="9"/>
      <c r="N119565" s="9"/>
    </row>
    <row r="119566" spans="12:14" x14ac:dyDescent="0.25">
      <c r="L119566" s="9"/>
      <c r="M119566" s="9"/>
      <c r="N119566" s="9"/>
    </row>
    <row r="119567" spans="12:14" x14ac:dyDescent="0.25">
      <c r="L119567" s="9"/>
      <c r="M119567" s="9"/>
      <c r="N119567" s="9"/>
    </row>
    <row r="119568" spans="12:14" x14ac:dyDescent="0.25">
      <c r="L119568" s="9"/>
      <c r="M119568" s="9"/>
      <c r="N119568" s="9"/>
    </row>
    <row r="119569" spans="12:14" x14ac:dyDescent="0.25">
      <c r="L119569" s="9"/>
      <c r="M119569" s="9"/>
      <c r="N119569" s="9"/>
    </row>
    <row r="119570" spans="12:14" x14ac:dyDescent="0.25">
      <c r="L119570" s="9"/>
      <c r="M119570" s="9"/>
      <c r="N119570" s="9"/>
    </row>
    <row r="119571" spans="12:14" x14ac:dyDescent="0.25">
      <c r="L119571" s="9"/>
      <c r="M119571" s="9"/>
      <c r="N119571" s="9"/>
    </row>
    <row r="119572" spans="12:14" x14ac:dyDescent="0.25">
      <c r="L119572" s="9"/>
      <c r="M119572" s="9"/>
      <c r="N119572" s="9"/>
    </row>
    <row r="119573" spans="12:14" x14ac:dyDescent="0.25">
      <c r="L119573" s="9"/>
      <c r="M119573" s="9"/>
      <c r="N119573" s="9"/>
    </row>
    <row r="119574" spans="12:14" x14ac:dyDescent="0.25">
      <c r="L119574" s="9"/>
      <c r="M119574" s="9"/>
      <c r="N119574" s="9"/>
    </row>
    <row r="119575" spans="12:14" x14ac:dyDescent="0.25">
      <c r="L119575" s="9"/>
      <c r="M119575" s="9"/>
      <c r="N119575" s="9"/>
    </row>
    <row r="119576" spans="12:14" x14ac:dyDescent="0.25">
      <c r="L119576" s="9"/>
      <c r="M119576" s="9"/>
      <c r="N119576" s="9"/>
    </row>
    <row r="119577" spans="12:14" x14ac:dyDescent="0.25">
      <c r="L119577" s="9"/>
      <c r="M119577" s="9"/>
      <c r="N119577" s="9"/>
    </row>
    <row r="119578" spans="12:14" x14ac:dyDescent="0.25">
      <c r="L119578" s="9"/>
      <c r="M119578" s="9"/>
      <c r="N119578" s="9"/>
    </row>
    <row r="119579" spans="12:14" x14ac:dyDescent="0.25">
      <c r="L119579" s="9"/>
      <c r="M119579" s="9"/>
      <c r="N119579" s="9"/>
    </row>
    <row r="119580" spans="12:14" x14ac:dyDescent="0.25">
      <c r="L119580" s="9"/>
      <c r="M119580" s="9"/>
      <c r="N119580" s="9"/>
    </row>
    <row r="119581" spans="12:14" x14ac:dyDescent="0.25">
      <c r="L119581" s="9"/>
      <c r="M119581" s="9"/>
      <c r="N119581" s="9"/>
    </row>
    <row r="119582" spans="12:14" x14ac:dyDescent="0.25">
      <c r="L119582" s="9"/>
      <c r="M119582" s="9"/>
      <c r="N119582" s="9"/>
    </row>
    <row r="119583" spans="12:14" x14ac:dyDescent="0.25">
      <c r="L119583" s="9"/>
      <c r="M119583" s="9"/>
      <c r="N119583" s="9"/>
    </row>
    <row r="119584" spans="12:14" x14ac:dyDescent="0.25">
      <c r="L119584" s="9"/>
      <c r="M119584" s="9"/>
      <c r="N119584" s="9"/>
    </row>
    <row r="119585" spans="12:14" x14ac:dyDescent="0.25">
      <c r="L119585" s="9"/>
      <c r="M119585" s="9"/>
      <c r="N119585" s="9"/>
    </row>
    <row r="119586" spans="12:14" x14ac:dyDescent="0.25">
      <c r="L119586" s="9"/>
      <c r="M119586" s="9"/>
      <c r="N119586" s="9"/>
    </row>
    <row r="119587" spans="12:14" x14ac:dyDescent="0.25">
      <c r="L119587" s="9"/>
      <c r="M119587" s="9"/>
      <c r="N119587" s="9"/>
    </row>
    <row r="119588" spans="12:14" x14ac:dyDescent="0.25">
      <c r="L119588" s="9"/>
      <c r="M119588" s="9"/>
      <c r="N119588" s="9"/>
    </row>
    <row r="119589" spans="12:14" x14ac:dyDescent="0.25">
      <c r="L119589" s="9"/>
      <c r="M119589" s="9"/>
      <c r="N119589" s="9"/>
    </row>
    <row r="119590" spans="12:14" x14ac:dyDescent="0.25">
      <c r="L119590" s="9"/>
      <c r="M119590" s="9"/>
      <c r="N119590" s="9"/>
    </row>
    <row r="119591" spans="12:14" x14ac:dyDescent="0.25">
      <c r="L119591" s="9"/>
      <c r="M119591" s="9"/>
      <c r="N119591" s="9"/>
    </row>
    <row r="119592" spans="12:14" x14ac:dyDescent="0.25">
      <c r="L119592" s="9"/>
      <c r="M119592" s="9"/>
      <c r="N119592" s="9"/>
    </row>
    <row r="119593" spans="12:14" x14ac:dyDescent="0.25">
      <c r="L119593" s="9"/>
      <c r="M119593" s="9"/>
      <c r="N119593" s="9"/>
    </row>
    <row r="119594" spans="12:14" x14ac:dyDescent="0.25">
      <c r="L119594" s="9"/>
      <c r="M119594" s="9"/>
      <c r="N119594" s="9"/>
    </row>
    <row r="119595" spans="12:14" x14ac:dyDescent="0.25">
      <c r="L119595" s="9"/>
      <c r="M119595" s="9"/>
      <c r="N119595" s="9"/>
    </row>
    <row r="119596" spans="12:14" x14ac:dyDescent="0.25">
      <c r="L119596" s="9"/>
      <c r="M119596" s="9"/>
      <c r="N119596" s="9"/>
    </row>
    <row r="119597" spans="12:14" x14ac:dyDescent="0.25">
      <c r="L119597" s="9"/>
      <c r="M119597" s="9"/>
      <c r="N119597" s="9"/>
    </row>
    <row r="119598" spans="12:14" x14ac:dyDescent="0.25">
      <c r="L119598" s="9"/>
      <c r="M119598" s="9"/>
      <c r="N119598" s="9"/>
    </row>
    <row r="119599" spans="12:14" x14ac:dyDescent="0.25">
      <c r="L119599" s="9"/>
      <c r="M119599" s="9"/>
      <c r="N119599" s="9"/>
    </row>
    <row r="119600" spans="12:14" x14ac:dyDescent="0.25">
      <c r="L119600" s="9"/>
      <c r="M119600" s="9"/>
      <c r="N119600" s="9"/>
    </row>
    <row r="119601" spans="12:14" x14ac:dyDescent="0.25">
      <c r="L119601" s="9"/>
      <c r="M119601" s="9"/>
      <c r="N119601" s="9"/>
    </row>
    <row r="119602" spans="12:14" x14ac:dyDescent="0.25">
      <c r="L119602" s="9"/>
      <c r="M119602" s="9"/>
      <c r="N119602" s="9"/>
    </row>
    <row r="119603" spans="12:14" x14ac:dyDescent="0.25">
      <c r="L119603" s="9"/>
      <c r="M119603" s="9"/>
      <c r="N119603" s="9"/>
    </row>
    <row r="119604" spans="12:14" x14ac:dyDescent="0.25">
      <c r="L119604" s="9"/>
      <c r="M119604" s="9"/>
      <c r="N119604" s="9"/>
    </row>
    <row r="119605" spans="12:14" x14ac:dyDescent="0.25">
      <c r="L119605" s="9"/>
      <c r="M119605" s="9"/>
      <c r="N119605" s="9"/>
    </row>
    <row r="119606" spans="12:14" x14ac:dyDescent="0.25">
      <c r="L119606" s="9"/>
      <c r="M119606" s="9"/>
      <c r="N119606" s="9"/>
    </row>
    <row r="119607" spans="12:14" x14ac:dyDescent="0.25">
      <c r="L119607" s="9"/>
      <c r="M119607" s="9"/>
      <c r="N119607" s="9"/>
    </row>
    <row r="119608" spans="12:14" x14ac:dyDescent="0.25">
      <c r="L119608" s="9"/>
      <c r="M119608" s="9"/>
      <c r="N119608" s="9"/>
    </row>
    <row r="119609" spans="12:14" x14ac:dyDescent="0.25">
      <c r="L119609" s="9"/>
      <c r="M119609" s="9"/>
      <c r="N119609" s="9"/>
    </row>
    <row r="119610" spans="12:14" x14ac:dyDescent="0.25">
      <c r="L119610" s="9"/>
      <c r="M119610" s="9"/>
      <c r="N119610" s="9"/>
    </row>
    <row r="119611" spans="12:14" x14ac:dyDescent="0.25">
      <c r="L119611" s="9"/>
      <c r="M119611" s="9"/>
      <c r="N119611" s="9"/>
    </row>
    <row r="119612" spans="12:14" x14ac:dyDescent="0.25">
      <c r="L119612" s="9"/>
      <c r="M119612" s="9"/>
      <c r="N119612" s="9"/>
    </row>
    <row r="119613" spans="12:14" x14ac:dyDescent="0.25">
      <c r="L119613" s="9"/>
      <c r="M119613" s="9"/>
      <c r="N119613" s="9"/>
    </row>
    <row r="119614" spans="12:14" x14ac:dyDescent="0.25">
      <c r="L119614" s="9"/>
      <c r="M119614" s="9"/>
      <c r="N119614" s="9"/>
    </row>
    <row r="119615" spans="12:14" x14ac:dyDescent="0.25">
      <c r="L119615" s="9"/>
      <c r="M119615" s="9"/>
      <c r="N119615" s="9"/>
    </row>
    <row r="119616" spans="12:14" x14ac:dyDescent="0.25">
      <c r="L119616" s="9"/>
      <c r="M119616" s="9"/>
      <c r="N119616" s="9"/>
    </row>
    <row r="119617" spans="12:14" x14ac:dyDescent="0.25">
      <c r="L119617" s="9"/>
      <c r="M119617" s="9"/>
      <c r="N119617" s="9"/>
    </row>
    <row r="119618" spans="12:14" x14ac:dyDescent="0.25">
      <c r="L119618" s="9"/>
      <c r="M119618" s="9"/>
      <c r="N119618" s="9"/>
    </row>
    <row r="119619" spans="12:14" x14ac:dyDescent="0.25">
      <c r="L119619" s="9"/>
      <c r="M119619" s="9"/>
      <c r="N119619" s="9"/>
    </row>
    <row r="119620" spans="12:14" x14ac:dyDescent="0.25">
      <c r="L119620" s="9"/>
      <c r="M119620" s="9"/>
      <c r="N119620" s="9"/>
    </row>
    <row r="119621" spans="12:14" x14ac:dyDescent="0.25">
      <c r="L119621" s="9"/>
      <c r="M119621" s="9"/>
      <c r="N119621" s="9"/>
    </row>
    <row r="119622" spans="12:14" x14ac:dyDescent="0.25">
      <c r="L119622" s="9"/>
      <c r="M119622" s="9"/>
      <c r="N119622" s="9"/>
    </row>
    <row r="119623" spans="12:14" x14ac:dyDescent="0.25">
      <c r="L119623" s="9"/>
      <c r="M119623" s="9"/>
      <c r="N119623" s="9"/>
    </row>
    <row r="119624" spans="12:14" x14ac:dyDescent="0.25">
      <c r="L119624" s="9"/>
      <c r="M119624" s="9"/>
      <c r="N119624" s="9"/>
    </row>
    <row r="119625" spans="12:14" x14ac:dyDescent="0.25">
      <c r="L119625" s="9"/>
      <c r="M119625" s="9"/>
      <c r="N119625" s="9"/>
    </row>
    <row r="119626" spans="12:14" x14ac:dyDescent="0.25">
      <c r="L119626" s="9"/>
      <c r="M119626" s="9"/>
      <c r="N119626" s="9"/>
    </row>
    <row r="119627" spans="12:14" x14ac:dyDescent="0.25">
      <c r="L119627" s="9"/>
      <c r="M119627" s="9"/>
      <c r="N119627" s="9"/>
    </row>
    <row r="119628" spans="12:14" x14ac:dyDescent="0.25">
      <c r="L119628" s="9"/>
      <c r="M119628" s="9"/>
      <c r="N119628" s="9"/>
    </row>
    <row r="119629" spans="12:14" x14ac:dyDescent="0.25">
      <c r="L119629" s="9"/>
      <c r="M119629" s="9"/>
      <c r="N119629" s="9"/>
    </row>
    <row r="119630" spans="12:14" x14ac:dyDescent="0.25">
      <c r="L119630" s="9"/>
      <c r="M119630" s="9"/>
      <c r="N119630" s="9"/>
    </row>
    <row r="119631" spans="12:14" x14ac:dyDescent="0.25">
      <c r="L119631" s="9"/>
      <c r="M119631" s="9"/>
      <c r="N119631" s="9"/>
    </row>
    <row r="119632" spans="12:14" x14ac:dyDescent="0.25">
      <c r="L119632" s="9"/>
      <c r="M119632" s="9"/>
      <c r="N119632" s="9"/>
    </row>
    <row r="119633" spans="12:14" x14ac:dyDescent="0.25">
      <c r="L119633" s="9"/>
      <c r="M119633" s="9"/>
      <c r="N119633" s="9"/>
    </row>
    <row r="119634" spans="12:14" x14ac:dyDescent="0.25">
      <c r="L119634" s="9"/>
      <c r="M119634" s="9"/>
      <c r="N119634" s="9"/>
    </row>
    <row r="119635" spans="12:14" x14ac:dyDescent="0.25">
      <c r="L119635" s="9"/>
      <c r="M119635" s="9"/>
      <c r="N119635" s="9"/>
    </row>
    <row r="119636" spans="12:14" x14ac:dyDescent="0.25">
      <c r="L119636" s="9"/>
      <c r="M119636" s="9"/>
      <c r="N119636" s="9"/>
    </row>
    <row r="119637" spans="12:14" x14ac:dyDescent="0.25">
      <c r="L119637" s="9"/>
      <c r="M119637" s="9"/>
      <c r="N119637" s="9"/>
    </row>
    <row r="119638" spans="12:14" x14ac:dyDescent="0.25">
      <c r="L119638" s="9"/>
      <c r="M119638" s="9"/>
      <c r="N119638" s="9"/>
    </row>
    <row r="119639" spans="12:14" x14ac:dyDescent="0.25">
      <c r="L119639" s="9"/>
      <c r="M119639" s="9"/>
      <c r="N119639" s="9"/>
    </row>
    <row r="119640" spans="12:14" x14ac:dyDescent="0.25">
      <c r="L119640" s="9"/>
      <c r="M119640" s="9"/>
      <c r="N119640" s="9"/>
    </row>
    <row r="119641" spans="12:14" x14ac:dyDescent="0.25">
      <c r="L119641" s="9"/>
      <c r="M119641" s="9"/>
      <c r="N119641" s="9"/>
    </row>
    <row r="119642" spans="12:14" x14ac:dyDescent="0.25">
      <c r="L119642" s="9"/>
      <c r="M119642" s="9"/>
      <c r="N119642" s="9"/>
    </row>
    <row r="119643" spans="12:14" x14ac:dyDescent="0.25">
      <c r="L119643" s="9"/>
      <c r="M119643" s="9"/>
      <c r="N119643" s="9"/>
    </row>
    <row r="119644" spans="12:14" x14ac:dyDescent="0.25">
      <c r="L119644" s="9"/>
      <c r="M119644" s="9"/>
      <c r="N119644" s="9"/>
    </row>
    <row r="119645" spans="12:14" x14ac:dyDescent="0.25">
      <c r="L119645" s="9"/>
      <c r="M119645" s="9"/>
      <c r="N119645" s="9"/>
    </row>
    <row r="119646" spans="12:14" x14ac:dyDescent="0.25">
      <c r="L119646" s="9"/>
      <c r="M119646" s="9"/>
      <c r="N119646" s="9"/>
    </row>
    <row r="119647" spans="12:14" x14ac:dyDescent="0.25">
      <c r="L119647" s="9"/>
      <c r="M119647" s="9"/>
      <c r="N119647" s="9"/>
    </row>
    <row r="119648" spans="12:14" x14ac:dyDescent="0.25">
      <c r="L119648" s="9"/>
      <c r="M119648" s="9"/>
      <c r="N119648" s="9"/>
    </row>
    <row r="119649" spans="12:14" x14ac:dyDescent="0.25">
      <c r="L119649" s="9"/>
      <c r="M119649" s="9"/>
      <c r="N119649" s="9"/>
    </row>
    <row r="119650" spans="12:14" x14ac:dyDescent="0.25">
      <c r="L119650" s="9"/>
      <c r="M119650" s="9"/>
      <c r="N119650" s="9"/>
    </row>
    <row r="119651" spans="12:14" x14ac:dyDescent="0.25">
      <c r="L119651" s="9"/>
      <c r="M119651" s="9"/>
      <c r="N119651" s="9"/>
    </row>
    <row r="119652" spans="12:14" x14ac:dyDescent="0.25">
      <c r="L119652" s="9"/>
      <c r="M119652" s="9"/>
      <c r="N119652" s="9"/>
    </row>
    <row r="119653" spans="12:14" x14ac:dyDescent="0.25">
      <c r="L119653" s="9"/>
      <c r="M119653" s="9"/>
      <c r="N119653" s="9"/>
    </row>
    <row r="119654" spans="12:14" x14ac:dyDescent="0.25">
      <c r="L119654" s="9"/>
      <c r="M119654" s="9"/>
      <c r="N119654" s="9"/>
    </row>
    <row r="119655" spans="12:14" x14ac:dyDescent="0.25">
      <c r="L119655" s="9"/>
      <c r="M119655" s="9"/>
      <c r="N119655" s="9"/>
    </row>
    <row r="119656" spans="12:14" x14ac:dyDescent="0.25">
      <c r="L119656" s="9"/>
      <c r="M119656" s="9"/>
      <c r="N119656" s="9"/>
    </row>
    <row r="119657" spans="12:14" x14ac:dyDescent="0.25">
      <c r="L119657" s="9"/>
      <c r="M119657" s="9"/>
      <c r="N119657" s="9"/>
    </row>
    <row r="119658" spans="12:14" x14ac:dyDescent="0.25">
      <c r="L119658" s="9"/>
      <c r="M119658" s="9"/>
      <c r="N119658" s="9"/>
    </row>
    <row r="119659" spans="12:14" x14ac:dyDescent="0.25">
      <c r="L119659" s="9"/>
      <c r="M119659" s="9"/>
      <c r="N119659" s="9"/>
    </row>
    <row r="119660" spans="12:14" x14ac:dyDescent="0.25">
      <c r="L119660" s="9"/>
      <c r="M119660" s="9"/>
      <c r="N119660" s="9"/>
    </row>
    <row r="119661" spans="12:14" x14ac:dyDescent="0.25">
      <c r="L119661" s="9"/>
      <c r="M119661" s="9"/>
      <c r="N119661" s="9"/>
    </row>
    <row r="119662" spans="12:14" x14ac:dyDescent="0.25">
      <c r="L119662" s="9"/>
      <c r="M119662" s="9"/>
      <c r="N119662" s="9"/>
    </row>
    <row r="119663" spans="12:14" x14ac:dyDescent="0.25">
      <c r="L119663" s="9"/>
      <c r="M119663" s="9"/>
      <c r="N119663" s="9"/>
    </row>
    <row r="119664" spans="12:14" x14ac:dyDescent="0.25">
      <c r="L119664" s="9"/>
      <c r="M119664" s="9"/>
      <c r="N119664" s="9"/>
    </row>
    <row r="119665" spans="12:14" x14ac:dyDescent="0.25">
      <c r="L119665" s="9"/>
      <c r="M119665" s="9"/>
      <c r="N119665" s="9"/>
    </row>
    <row r="119666" spans="12:14" x14ac:dyDescent="0.25">
      <c r="L119666" s="9"/>
      <c r="M119666" s="9"/>
      <c r="N119666" s="9"/>
    </row>
    <row r="119667" spans="12:14" x14ac:dyDescent="0.25">
      <c r="L119667" s="9"/>
      <c r="M119667" s="9"/>
      <c r="N119667" s="9"/>
    </row>
    <row r="119668" spans="12:14" x14ac:dyDescent="0.25">
      <c r="L119668" s="9"/>
      <c r="M119668" s="9"/>
      <c r="N119668" s="9"/>
    </row>
    <row r="119669" spans="12:14" x14ac:dyDescent="0.25">
      <c r="L119669" s="9"/>
      <c r="M119669" s="9"/>
      <c r="N119669" s="9"/>
    </row>
    <row r="119670" spans="12:14" x14ac:dyDescent="0.25">
      <c r="L119670" s="9"/>
      <c r="M119670" s="9"/>
      <c r="N119670" s="9"/>
    </row>
    <row r="119671" spans="12:14" x14ac:dyDescent="0.25">
      <c r="L119671" s="9"/>
      <c r="M119671" s="9"/>
      <c r="N119671" s="9"/>
    </row>
    <row r="119672" spans="12:14" x14ac:dyDescent="0.25">
      <c r="L119672" s="9"/>
      <c r="M119672" s="9"/>
      <c r="N119672" s="9"/>
    </row>
    <row r="119673" spans="12:14" x14ac:dyDescent="0.25">
      <c r="L119673" s="9"/>
      <c r="M119673" s="9"/>
      <c r="N119673" s="9"/>
    </row>
    <row r="119674" spans="12:14" x14ac:dyDescent="0.25">
      <c r="L119674" s="9"/>
      <c r="M119674" s="9"/>
      <c r="N119674" s="9"/>
    </row>
    <row r="119675" spans="12:14" x14ac:dyDescent="0.25">
      <c r="L119675" s="9"/>
      <c r="M119675" s="9"/>
      <c r="N119675" s="9"/>
    </row>
    <row r="119676" spans="12:14" x14ac:dyDescent="0.25">
      <c r="L119676" s="9"/>
      <c r="M119676" s="9"/>
      <c r="N119676" s="9"/>
    </row>
    <row r="119677" spans="12:14" x14ac:dyDescent="0.25">
      <c r="L119677" s="9"/>
      <c r="M119677" s="9"/>
      <c r="N119677" s="9"/>
    </row>
    <row r="119678" spans="12:14" x14ac:dyDescent="0.25">
      <c r="L119678" s="9"/>
      <c r="M119678" s="9"/>
      <c r="N119678" s="9"/>
    </row>
    <row r="119679" spans="12:14" x14ac:dyDescent="0.25">
      <c r="L119679" s="9"/>
      <c r="M119679" s="9"/>
      <c r="N119679" s="9"/>
    </row>
    <row r="119680" spans="12:14" x14ac:dyDescent="0.25">
      <c r="L119680" s="9"/>
      <c r="M119680" s="9"/>
      <c r="N119680" s="9"/>
    </row>
    <row r="119681" spans="12:14" x14ac:dyDescent="0.25">
      <c r="L119681" s="9"/>
      <c r="M119681" s="9"/>
      <c r="N119681" s="9"/>
    </row>
    <row r="119682" spans="12:14" x14ac:dyDescent="0.25">
      <c r="L119682" s="9"/>
      <c r="M119682" s="9"/>
      <c r="N119682" s="9"/>
    </row>
    <row r="119683" spans="12:14" x14ac:dyDescent="0.25">
      <c r="L119683" s="9"/>
      <c r="M119683" s="9"/>
      <c r="N119683" s="9"/>
    </row>
    <row r="119684" spans="12:14" x14ac:dyDescent="0.25">
      <c r="L119684" s="9"/>
      <c r="M119684" s="9"/>
      <c r="N119684" s="9"/>
    </row>
    <row r="119685" spans="12:14" x14ac:dyDescent="0.25">
      <c r="L119685" s="9"/>
      <c r="M119685" s="9"/>
      <c r="N119685" s="9"/>
    </row>
    <row r="119686" spans="12:14" x14ac:dyDescent="0.25">
      <c r="L119686" s="9"/>
      <c r="M119686" s="9"/>
      <c r="N119686" s="9"/>
    </row>
    <row r="119687" spans="12:14" x14ac:dyDescent="0.25">
      <c r="L119687" s="9"/>
      <c r="M119687" s="9"/>
      <c r="N119687" s="9"/>
    </row>
    <row r="119688" spans="12:14" x14ac:dyDescent="0.25">
      <c r="L119688" s="9"/>
      <c r="M119688" s="9"/>
      <c r="N119688" s="9"/>
    </row>
    <row r="119689" spans="12:14" x14ac:dyDescent="0.25">
      <c r="L119689" s="9"/>
      <c r="M119689" s="9"/>
      <c r="N119689" s="9"/>
    </row>
    <row r="119690" spans="12:14" x14ac:dyDescent="0.25">
      <c r="L119690" s="9"/>
      <c r="M119690" s="9"/>
      <c r="N119690" s="9"/>
    </row>
    <row r="119691" spans="12:14" x14ac:dyDescent="0.25">
      <c r="L119691" s="9"/>
      <c r="M119691" s="9"/>
      <c r="N119691" s="9"/>
    </row>
    <row r="119692" spans="12:14" x14ac:dyDescent="0.25">
      <c r="L119692" s="9"/>
      <c r="M119692" s="9"/>
      <c r="N119692" s="9"/>
    </row>
    <row r="119693" spans="12:14" x14ac:dyDescent="0.25">
      <c r="L119693" s="9"/>
      <c r="M119693" s="9"/>
      <c r="N119693" s="9"/>
    </row>
    <row r="119694" spans="12:14" x14ac:dyDescent="0.25">
      <c r="L119694" s="9"/>
      <c r="M119694" s="9"/>
      <c r="N119694" s="9"/>
    </row>
    <row r="119695" spans="12:14" x14ac:dyDescent="0.25">
      <c r="L119695" s="9"/>
      <c r="M119695" s="9"/>
      <c r="N119695" s="9"/>
    </row>
    <row r="119696" spans="12:14" x14ac:dyDescent="0.25">
      <c r="L119696" s="9"/>
      <c r="M119696" s="9"/>
      <c r="N119696" s="9"/>
    </row>
    <row r="119697" spans="12:14" x14ac:dyDescent="0.25">
      <c r="L119697" s="9"/>
      <c r="M119697" s="9"/>
      <c r="N119697" s="9"/>
    </row>
    <row r="119698" spans="12:14" x14ac:dyDescent="0.25">
      <c r="L119698" s="9"/>
      <c r="M119698" s="9"/>
      <c r="N119698" s="9"/>
    </row>
    <row r="119699" spans="12:14" x14ac:dyDescent="0.25">
      <c r="L119699" s="9"/>
      <c r="M119699" s="9"/>
      <c r="N119699" s="9"/>
    </row>
    <row r="119700" spans="12:14" x14ac:dyDescent="0.25">
      <c r="L119700" s="9"/>
      <c r="M119700" s="9"/>
      <c r="N119700" s="9"/>
    </row>
    <row r="119701" spans="12:14" x14ac:dyDescent="0.25">
      <c r="L119701" s="9"/>
      <c r="M119701" s="9"/>
      <c r="N119701" s="9"/>
    </row>
    <row r="119702" spans="12:14" x14ac:dyDescent="0.25">
      <c r="L119702" s="9"/>
      <c r="M119702" s="9"/>
      <c r="N119702" s="9"/>
    </row>
    <row r="119703" spans="12:14" x14ac:dyDescent="0.25">
      <c r="L119703" s="9"/>
      <c r="M119703" s="9"/>
      <c r="N119703" s="9"/>
    </row>
    <row r="119704" spans="12:14" x14ac:dyDescent="0.25">
      <c r="L119704" s="9"/>
      <c r="M119704" s="9"/>
      <c r="N119704" s="9"/>
    </row>
    <row r="119705" spans="12:14" x14ac:dyDescent="0.25">
      <c r="L119705" s="9"/>
      <c r="M119705" s="9"/>
      <c r="N119705" s="9"/>
    </row>
    <row r="119706" spans="12:14" x14ac:dyDescent="0.25">
      <c r="L119706" s="9"/>
      <c r="M119706" s="9"/>
      <c r="N119706" s="9"/>
    </row>
    <row r="119707" spans="12:14" x14ac:dyDescent="0.25">
      <c r="L119707" s="9"/>
      <c r="M119707" s="9"/>
      <c r="N119707" s="9"/>
    </row>
    <row r="119708" spans="12:14" x14ac:dyDescent="0.25">
      <c r="L119708" s="9"/>
      <c r="M119708" s="9"/>
      <c r="N119708" s="9"/>
    </row>
    <row r="119709" spans="12:14" x14ac:dyDescent="0.25">
      <c r="L119709" s="9"/>
      <c r="M119709" s="9"/>
      <c r="N119709" s="9"/>
    </row>
    <row r="119710" spans="12:14" x14ac:dyDescent="0.25">
      <c r="L119710" s="9"/>
      <c r="M119710" s="9"/>
      <c r="N119710" s="9"/>
    </row>
    <row r="119711" spans="12:14" x14ac:dyDescent="0.25">
      <c r="L119711" s="9"/>
      <c r="M119711" s="9"/>
      <c r="N119711" s="9"/>
    </row>
    <row r="119712" spans="12:14" x14ac:dyDescent="0.25">
      <c r="L119712" s="9"/>
      <c r="M119712" s="9"/>
      <c r="N119712" s="9"/>
    </row>
    <row r="119713" spans="12:14" x14ac:dyDescent="0.25">
      <c r="L119713" s="9"/>
      <c r="M119713" s="9"/>
      <c r="N119713" s="9"/>
    </row>
    <row r="119714" spans="12:14" x14ac:dyDescent="0.25">
      <c r="L119714" s="9"/>
      <c r="M119714" s="9"/>
      <c r="N119714" s="9"/>
    </row>
    <row r="119715" spans="12:14" x14ac:dyDescent="0.25">
      <c r="L119715" s="9"/>
      <c r="M119715" s="9"/>
      <c r="N119715" s="9"/>
    </row>
    <row r="119716" spans="12:14" x14ac:dyDescent="0.25">
      <c r="L119716" s="9"/>
      <c r="M119716" s="9"/>
      <c r="N119716" s="9"/>
    </row>
    <row r="119717" spans="12:14" x14ac:dyDescent="0.25">
      <c r="L119717" s="9"/>
      <c r="M119717" s="9"/>
      <c r="N119717" s="9"/>
    </row>
    <row r="119718" spans="12:14" x14ac:dyDescent="0.25">
      <c r="L119718" s="9"/>
      <c r="M119718" s="9"/>
      <c r="N119718" s="9"/>
    </row>
    <row r="119719" spans="12:14" x14ac:dyDescent="0.25">
      <c r="L119719" s="9"/>
      <c r="M119719" s="9"/>
      <c r="N119719" s="9"/>
    </row>
    <row r="119720" spans="12:14" x14ac:dyDescent="0.25">
      <c r="L119720" s="9"/>
      <c r="M119720" s="9"/>
      <c r="N119720" s="9"/>
    </row>
    <row r="119721" spans="12:14" x14ac:dyDescent="0.25">
      <c r="L119721" s="9"/>
      <c r="M119721" s="9"/>
      <c r="N119721" s="9"/>
    </row>
    <row r="119722" spans="12:14" x14ac:dyDescent="0.25">
      <c r="L119722" s="9"/>
      <c r="M119722" s="9"/>
      <c r="N119722" s="9"/>
    </row>
    <row r="119723" spans="12:14" x14ac:dyDescent="0.25">
      <c r="L119723" s="9"/>
      <c r="M119723" s="9"/>
      <c r="N119723" s="9"/>
    </row>
    <row r="119724" spans="12:14" x14ac:dyDescent="0.25">
      <c r="L119724" s="9"/>
      <c r="M119724" s="9"/>
      <c r="N119724" s="9"/>
    </row>
    <row r="119725" spans="12:14" x14ac:dyDescent="0.25">
      <c r="L119725" s="9"/>
      <c r="M119725" s="9"/>
      <c r="N119725" s="9"/>
    </row>
    <row r="119726" spans="12:14" x14ac:dyDescent="0.25">
      <c r="L119726" s="9"/>
      <c r="M119726" s="9"/>
      <c r="N119726" s="9"/>
    </row>
    <row r="119727" spans="12:14" x14ac:dyDescent="0.25">
      <c r="L119727" s="9"/>
      <c r="M119727" s="9"/>
      <c r="N119727" s="9"/>
    </row>
    <row r="119728" spans="12:14" x14ac:dyDescent="0.25">
      <c r="L119728" s="9"/>
      <c r="M119728" s="9"/>
      <c r="N119728" s="9"/>
    </row>
    <row r="119729" spans="12:14" x14ac:dyDescent="0.25">
      <c r="L119729" s="9"/>
      <c r="M119729" s="9"/>
      <c r="N119729" s="9"/>
    </row>
    <row r="119730" spans="12:14" x14ac:dyDescent="0.25">
      <c r="L119730" s="9"/>
      <c r="M119730" s="9"/>
      <c r="N119730" s="9"/>
    </row>
    <row r="119731" spans="12:14" x14ac:dyDescent="0.25">
      <c r="L119731" s="9"/>
      <c r="M119731" s="9"/>
      <c r="N119731" s="9"/>
    </row>
    <row r="119732" spans="12:14" x14ac:dyDescent="0.25">
      <c r="L119732" s="9"/>
      <c r="M119732" s="9"/>
      <c r="N119732" s="9"/>
    </row>
    <row r="119733" spans="12:14" x14ac:dyDescent="0.25">
      <c r="L119733" s="9"/>
      <c r="M119733" s="9"/>
      <c r="N119733" s="9"/>
    </row>
    <row r="119734" spans="12:14" x14ac:dyDescent="0.25">
      <c r="L119734" s="9"/>
      <c r="M119734" s="9"/>
      <c r="N119734" s="9"/>
    </row>
    <row r="119735" spans="12:14" x14ac:dyDescent="0.25">
      <c r="L119735" s="9"/>
      <c r="M119735" s="9"/>
      <c r="N119735" s="9"/>
    </row>
    <row r="119736" spans="12:14" x14ac:dyDescent="0.25">
      <c r="L119736" s="9"/>
      <c r="M119736" s="9"/>
      <c r="N119736" s="9"/>
    </row>
    <row r="119737" spans="12:14" x14ac:dyDescent="0.25">
      <c r="L119737" s="9"/>
      <c r="M119737" s="9"/>
      <c r="N119737" s="9"/>
    </row>
    <row r="119738" spans="12:14" x14ac:dyDescent="0.25">
      <c r="L119738" s="9"/>
      <c r="M119738" s="9"/>
      <c r="N119738" s="9"/>
    </row>
    <row r="119739" spans="12:14" x14ac:dyDescent="0.25">
      <c r="L119739" s="9"/>
      <c r="M119739" s="9"/>
      <c r="N119739" s="9"/>
    </row>
    <row r="119740" spans="12:14" x14ac:dyDescent="0.25">
      <c r="L119740" s="9"/>
      <c r="M119740" s="9"/>
      <c r="N119740" s="9"/>
    </row>
    <row r="119741" spans="12:14" x14ac:dyDescent="0.25">
      <c r="L119741" s="9"/>
      <c r="M119741" s="9"/>
      <c r="N119741" s="9"/>
    </row>
    <row r="119742" spans="12:14" x14ac:dyDescent="0.25">
      <c r="L119742" s="9"/>
      <c r="M119742" s="9"/>
      <c r="N119742" s="9"/>
    </row>
    <row r="119743" spans="12:14" x14ac:dyDescent="0.25">
      <c r="L119743" s="9"/>
      <c r="M119743" s="9"/>
      <c r="N119743" s="9"/>
    </row>
    <row r="119744" spans="12:14" x14ac:dyDescent="0.25">
      <c r="L119744" s="9"/>
      <c r="M119744" s="9"/>
      <c r="N119744" s="9"/>
    </row>
    <row r="119745" spans="12:14" x14ac:dyDescent="0.25">
      <c r="L119745" s="9"/>
      <c r="M119745" s="9"/>
      <c r="N119745" s="9"/>
    </row>
    <row r="119746" spans="12:14" x14ac:dyDescent="0.25">
      <c r="L119746" s="9"/>
      <c r="M119746" s="9"/>
      <c r="N119746" s="9"/>
    </row>
    <row r="119747" spans="12:14" x14ac:dyDescent="0.25">
      <c r="L119747" s="9"/>
      <c r="M119747" s="9"/>
      <c r="N119747" s="9"/>
    </row>
    <row r="119748" spans="12:14" x14ac:dyDescent="0.25">
      <c r="L119748" s="9"/>
      <c r="M119748" s="9"/>
      <c r="N119748" s="9"/>
    </row>
    <row r="119749" spans="12:14" x14ac:dyDescent="0.25">
      <c r="L119749" s="9"/>
      <c r="M119749" s="9"/>
      <c r="N119749" s="9"/>
    </row>
    <row r="119750" spans="12:14" x14ac:dyDescent="0.25">
      <c r="L119750" s="9"/>
      <c r="M119750" s="9"/>
      <c r="N119750" s="9"/>
    </row>
    <row r="119751" spans="12:14" x14ac:dyDescent="0.25">
      <c r="L119751" s="9"/>
      <c r="M119751" s="9"/>
      <c r="N119751" s="9"/>
    </row>
    <row r="119752" spans="12:14" x14ac:dyDescent="0.25">
      <c r="L119752" s="9"/>
      <c r="M119752" s="9"/>
      <c r="N119752" s="9"/>
    </row>
    <row r="119753" spans="12:14" x14ac:dyDescent="0.25">
      <c r="L119753" s="9"/>
      <c r="M119753" s="9"/>
      <c r="N119753" s="9"/>
    </row>
    <row r="119754" spans="12:14" x14ac:dyDescent="0.25">
      <c r="L119754" s="9"/>
      <c r="M119754" s="9"/>
      <c r="N119754" s="9"/>
    </row>
    <row r="119755" spans="12:14" x14ac:dyDescent="0.25">
      <c r="L119755" s="9"/>
      <c r="M119755" s="9"/>
      <c r="N119755" s="9"/>
    </row>
    <row r="119756" spans="12:14" x14ac:dyDescent="0.25">
      <c r="L119756" s="9"/>
      <c r="M119756" s="9"/>
      <c r="N119756" s="9"/>
    </row>
    <row r="119757" spans="12:14" x14ac:dyDescent="0.25">
      <c r="L119757" s="9"/>
      <c r="M119757" s="9"/>
      <c r="N119757" s="9"/>
    </row>
    <row r="119758" spans="12:14" x14ac:dyDescent="0.25">
      <c r="L119758" s="9"/>
      <c r="M119758" s="9"/>
      <c r="N119758" s="9"/>
    </row>
    <row r="119759" spans="12:14" x14ac:dyDescent="0.25">
      <c r="L119759" s="9"/>
      <c r="M119759" s="9"/>
      <c r="N119759" s="9"/>
    </row>
    <row r="119760" spans="12:14" x14ac:dyDescent="0.25">
      <c r="L119760" s="9"/>
      <c r="M119760" s="9"/>
      <c r="N119760" s="9"/>
    </row>
    <row r="119761" spans="12:14" x14ac:dyDescent="0.25">
      <c r="L119761" s="9"/>
      <c r="M119761" s="9"/>
      <c r="N119761" s="9"/>
    </row>
    <row r="119762" spans="12:14" x14ac:dyDescent="0.25">
      <c r="L119762" s="9"/>
      <c r="M119762" s="9"/>
      <c r="N119762" s="9"/>
    </row>
    <row r="119763" spans="12:14" x14ac:dyDescent="0.25">
      <c r="L119763" s="9"/>
      <c r="M119763" s="9"/>
      <c r="N119763" s="9"/>
    </row>
    <row r="119764" spans="12:14" x14ac:dyDescent="0.25">
      <c r="L119764" s="9"/>
      <c r="M119764" s="9"/>
      <c r="N119764" s="9"/>
    </row>
    <row r="119765" spans="12:14" x14ac:dyDescent="0.25">
      <c r="L119765" s="9"/>
      <c r="M119765" s="9"/>
      <c r="N119765" s="9"/>
    </row>
    <row r="119766" spans="12:14" x14ac:dyDescent="0.25">
      <c r="L119766" s="9"/>
      <c r="M119766" s="9"/>
      <c r="N119766" s="9"/>
    </row>
    <row r="119767" spans="12:14" x14ac:dyDescent="0.25">
      <c r="L119767" s="9"/>
      <c r="M119767" s="9"/>
      <c r="N119767" s="9"/>
    </row>
    <row r="119768" spans="12:14" x14ac:dyDescent="0.25">
      <c r="L119768" s="9"/>
      <c r="M119768" s="9"/>
      <c r="N119768" s="9"/>
    </row>
    <row r="119769" spans="12:14" x14ac:dyDescent="0.25">
      <c r="L119769" s="9"/>
      <c r="M119769" s="9"/>
      <c r="N119769" s="9"/>
    </row>
    <row r="119770" spans="12:14" x14ac:dyDescent="0.25">
      <c r="L119770" s="9"/>
      <c r="M119770" s="9"/>
      <c r="N119770" s="9"/>
    </row>
    <row r="119771" spans="12:14" x14ac:dyDescent="0.25">
      <c r="L119771" s="9"/>
      <c r="M119771" s="9"/>
      <c r="N119771" s="9"/>
    </row>
    <row r="119772" spans="12:14" x14ac:dyDescent="0.25">
      <c r="L119772" s="9"/>
      <c r="M119772" s="9"/>
      <c r="N119772" s="9"/>
    </row>
    <row r="119773" spans="12:14" x14ac:dyDescent="0.25">
      <c r="L119773" s="9"/>
      <c r="M119773" s="9"/>
      <c r="N119773" s="9"/>
    </row>
    <row r="119774" spans="12:14" x14ac:dyDescent="0.25">
      <c r="L119774" s="9"/>
      <c r="M119774" s="9"/>
      <c r="N119774" s="9"/>
    </row>
    <row r="119775" spans="12:14" x14ac:dyDescent="0.25">
      <c r="L119775" s="9"/>
      <c r="M119775" s="9"/>
      <c r="N119775" s="9"/>
    </row>
    <row r="119776" spans="12:14" x14ac:dyDescent="0.25">
      <c r="L119776" s="9"/>
      <c r="M119776" s="9"/>
      <c r="N119776" s="9"/>
    </row>
    <row r="119777" spans="12:14" x14ac:dyDescent="0.25">
      <c r="L119777" s="9"/>
      <c r="M119777" s="9"/>
      <c r="N119777" s="9"/>
    </row>
    <row r="119778" spans="12:14" x14ac:dyDescent="0.25">
      <c r="L119778" s="9"/>
      <c r="M119778" s="9"/>
      <c r="N119778" s="9"/>
    </row>
    <row r="119779" spans="12:14" x14ac:dyDescent="0.25">
      <c r="L119779" s="9"/>
      <c r="M119779" s="9"/>
      <c r="N119779" s="9"/>
    </row>
    <row r="119780" spans="12:14" x14ac:dyDescent="0.25">
      <c r="L119780" s="9"/>
      <c r="M119780" s="9"/>
      <c r="N119780" s="9"/>
    </row>
    <row r="119781" spans="12:14" x14ac:dyDescent="0.25">
      <c r="L119781" s="9"/>
      <c r="M119781" s="9"/>
      <c r="N119781" s="9"/>
    </row>
    <row r="119782" spans="12:14" x14ac:dyDescent="0.25">
      <c r="L119782" s="9"/>
      <c r="M119782" s="9"/>
      <c r="N119782" s="9"/>
    </row>
    <row r="119783" spans="12:14" x14ac:dyDescent="0.25">
      <c r="L119783" s="9"/>
      <c r="M119783" s="9"/>
      <c r="N119783" s="9"/>
    </row>
    <row r="119784" spans="12:14" x14ac:dyDescent="0.25">
      <c r="L119784" s="9"/>
      <c r="M119784" s="9"/>
      <c r="N119784" s="9"/>
    </row>
    <row r="119785" spans="12:14" x14ac:dyDescent="0.25">
      <c r="L119785" s="9"/>
      <c r="M119785" s="9"/>
      <c r="N119785" s="9"/>
    </row>
    <row r="119786" spans="12:14" x14ac:dyDescent="0.25">
      <c r="L119786" s="9"/>
      <c r="M119786" s="9"/>
      <c r="N119786" s="9"/>
    </row>
    <row r="119787" spans="12:14" x14ac:dyDescent="0.25">
      <c r="L119787" s="9"/>
      <c r="M119787" s="9"/>
      <c r="N119787" s="9"/>
    </row>
    <row r="119788" spans="12:14" x14ac:dyDescent="0.25">
      <c r="L119788" s="9"/>
      <c r="M119788" s="9"/>
      <c r="N119788" s="9"/>
    </row>
    <row r="119789" spans="12:14" x14ac:dyDescent="0.25">
      <c r="L119789" s="9"/>
      <c r="M119789" s="9"/>
      <c r="N119789" s="9"/>
    </row>
    <row r="119790" spans="12:14" x14ac:dyDescent="0.25">
      <c r="L119790" s="9"/>
      <c r="M119790" s="9"/>
      <c r="N119790" s="9"/>
    </row>
    <row r="119791" spans="12:14" x14ac:dyDescent="0.25">
      <c r="L119791" s="9"/>
      <c r="M119791" s="9"/>
      <c r="N119791" s="9"/>
    </row>
    <row r="119792" spans="12:14" x14ac:dyDescent="0.25">
      <c r="L119792" s="9"/>
      <c r="M119792" s="9"/>
      <c r="N119792" s="9"/>
    </row>
    <row r="119793" spans="12:14" x14ac:dyDescent="0.25">
      <c r="L119793" s="9"/>
      <c r="M119793" s="9"/>
      <c r="N119793" s="9"/>
    </row>
    <row r="119794" spans="12:14" x14ac:dyDescent="0.25">
      <c r="L119794" s="9"/>
      <c r="M119794" s="9"/>
      <c r="N119794" s="9"/>
    </row>
    <row r="119795" spans="12:14" x14ac:dyDescent="0.25">
      <c r="L119795" s="9"/>
      <c r="M119795" s="9"/>
      <c r="N119795" s="9"/>
    </row>
    <row r="119796" spans="12:14" x14ac:dyDescent="0.25">
      <c r="L119796" s="9"/>
      <c r="M119796" s="9"/>
      <c r="N119796" s="9"/>
    </row>
    <row r="119797" spans="12:14" x14ac:dyDescent="0.25">
      <c r="L119797" s="9"/>
      <c r="M119797" s="9"/>
      <c r="N119797" s="9"/>
    </row>
    <row r="119798" spans="12:14" x14ac:dyDescent="0.25">
      <c r="L119798" s="9"/>
      <c r="M119798" s="9"/>
      <c r="N119798" s="9"/>
    </row>
    <row r="119799" spans="12:14" x14ac:dyDescent="0.25">
      <c r="L119799" s="9"/>
      <c r="M119799" s="9"/>
      <c r="N119799" s="9"/>
    </row>
    <row r="119800" spans="12:14" x14ac:dyDescent="0.25">
      <c r="L119800" s="9"/>
      <c r="M119800" s="9"/>
      <c r="N119800" s="9"/>
    </row>
    <row r="119801" spans="12:14" x14ac:dyDescent="0.25">
      <c r="L119801" s="9"/>
      <c r="M119801" s="9"/>
      <c r="N119801" s="9"/>
    </row>
    <row r="119802" spans="12:14" x14ac:dyDescent="0.25">
      <c r="L119802" s="9"/>
      <c r="M119802" s="9"/>
      <c r="N119802" s="9"/>
    </row>
    <row r="119803" spans="12:14" x14ac:dyDescent="0.25">
      <c r="L119803" s="9"/>
      <c r="M119803" s="9"/>
      <c r="N119803" s="9"/>
    </row>
    <row r="119804" spans="12:14" x14ac:dyDescent="0.25">
      <c r="L119804" s="9"/>
      <c r="M119804" s="9"/>
      <c r="N119804" s="9"/>
    </row>
    <row r="119805" spans="12:14" x14ac:dyDescent="0.25">
      <c r="L119805" s="9"/>
      <c r="M119805" s="9"/>
      <c r="N119805" s="9"/>
    </row>
    <row r="119806" spans="12:14" x14ac:dyDescent="0.25">
      <c r="L119806" s="9"/>
      <c r="M119806" s="9"/>
      <c r="N119806" s="9"/>
    </row>
    <row r="119807" spans="12:14" x14ac:dyDescent="0.25">
      <c r="L119807" s="9"/>
      <c r="M119807" s="9"/>
      <c r="N119807" s="9"/>
    </row>
    <row r="119808" spans="12:14" x14ac:dyDescent="0.25">
      <c r="L119808" s="9"/>
      <c r="M119808" s="9"/>
      <c r="N119808" s="9"/>
    </row>
    <row r="119809" spans="12:14" x14ac:dyDescent="0.25">
      <c r="L119809" s="9"/>
      <c r="M119809" s="9"/>
      <c r="N119809" s="9"/>
    </row>
    <row r="119810" spans="12:14" x14ac:dyDescent="0.25">
      <c r="L119810" s="9"/>
      <c r="M119810" s="9"/>
      <c r="N119810" s="9"/>
    </row>
    <row r="119811" spans="12:14" x14ac:dyDescent="0.25">
      <c r="L119811" s="9"/>
      <c r="M119811" s="9"/>
      <c r="N119811" s="9"/>
    </row>
    <row r="119812" spans="12:14" x14ac:dyDescent="0.25">
      <c r="L119812" s="9"/>
      <c r="M119812" s="9"/>
      <c r="N119812" s="9"/>
    </row>
    <row r="119813" spans="12:14" x14ac:dyDescent="0.25">
      <c r="L119813" s="9"/>
      <c r="M119813" s="9"/>
      <c r="N119813" s="9"/>
    </row>
    <row r="119814" spans="12:14" x14ac:dyDescent="0.25">
      <c r="L119814" s="9"/>
      <c r="M119814" s="9"/>
      <c r="N119814" s="9"/>
    </row>
    <row r="119815" spans="12:14" x14ac:dyDescent="0.25">
      <c r="L119815" s="9"/>
      <c r="M119815" s="9"/>
      <c r="N119815" s="9"/>
    </row>
    <row r="119816" spans="12:14" x14ac:dyDescent="0.25">
      <c r="L119816" s="9"/>
      <c r="M119816" s="9"/>
      <c r="N119816" s="9"/>
    </row>
    <row r="119817" spans="12:14" x14ac:dyDescent="0.25">
      <c r="L119817" s="9"/>
      <c r="M119817" s="9"/>
      <c r="N119817" s="9"/>
    </row>
    <row r="119818" spans="12:14" x14ac:dyDescent="0.25">
      <c r="L119818" s="9"/>
      <c r="M119818" s="9"/>
      <c r="N119818" s="9"/>
    </row>
    <row r="119819" spans="12:14" x14ac:dyDescent="0.25">
      <c r="L119819" s="9"/>
      <c r="M119819" s="9"/>
      <c r="N119819" s="9"/>
    </row>
    <row r="119820" spans="12:14" x14ac:dyDescent="0.25">
      <c r="L119820" s="9"/>
      <c r="M119820" s="9"/>
      <c r="N119820" s="9"/>
    </row>
    <row r="119821" spans="12:14" x14ac:dyDescent="0.25">
      <c r="L119821" s="9"/>
      <c r="M119821" s="9"/>
      <c r="N119821" s="9"/>
    </row>
    <row r="119822" spans="12:14" x14ac:dyDescent="0.25">
      <c r="L119822" s="9"/>
      <c r="M119822" s="9"/>
      <c r="N119822" s="9"/>
    </row>
    <row r="119823" spans="12:14" x14ac:dyDescent="0.25">
      <c r="L119823" s="9"/>
      <c r="M119823" s="9"/>
      <c r="N119823" s="9"/>
    </row>
    <row r="119824" spans="12:14" x14ac:dyDescent="0.25">
      <c r="L119824" s="9"/>
      <c r="M119824" s="9"/>
      <c r="N119824" s="9"/>
    </row>
    <row r="119825" spans="12:14" x14ac:dyDescent="0.25">
      <c r="L119825" s="9"/>
      <c r="M119825" s="9"/>
      <c r="N119825" s="9"/>
    </row>
    <row r="119826" spans="12:14" x14ac:dyDescent="0.25">
      <c r="L119826" s="9"/>
      <c r="M119826" s="9"/>
      <c r="N119826" s="9"/>
    </row>
    <row r="119827" spans="12:14" x14ac:dyDescent="0.25">
      <c r="L119827" s="9"/>
      <c r="M119827" s="9"/>
      <c r="N119827" s="9"/>
    </row>
    <row r="119828" spans="12:14" x14ac:dyDescent="0.25">
      <c r="L119828" s="9"/>
      <c r="M119828" s="9"/>
      <c r="N119828" s="9"/>
    </row>
    <row r="119829" spans="12:14" x14ac:dyDescent="0.25">
      <c r="L119829" s="9"/>
      <c r="M119829" s="9"/>
      <c r="N119829" s="9"/>
    </row>
    <row r="119830" spans="12:14" x14ac:dyDescent="0.25">
      <c r="L119830" s="9"/>
      <c r="M119830" s="9"/>
      <c r="N119830" s="9"/>
    </row>
    <row r="119831" spans="12:14" x14ac:dyDescent="0.25">
      <c r="L119831" s="9"/>
      <c r="M119831" s="9"/>
      <c r="N119831" s="9"/>
    </row>
    <row r="119832" spans="12:14" x14ac:dyDescent="0.25">
      <c r="L119832" s="9"/>
      <c r="M119832" s="9"/>
      <c r="N119832" s="9"/>
    </row>
    <row r="119833" spans="12:14" x14ac:dyDescent="0.25">
      <c r="L119833" s="9"/>
      <c r="M119833" s="9"/>
      <c r="N119833" s="9"/>
    </row>
    <row r="119834" spans="12:14" x14ac:dyDescent="0.25">
      <c r="L119834" s="9"/>
      <c r="M119834" s="9"/>
      <c r="N119834" s="9"/>
    </row>
    <row r="119835" spans="12:14" x14ac:dyDescent="0.25">
      <c r="L119835" s="9"/>
      <c r="M119835" s="9"/>
      <c r="N119835" s="9"/>
    </row>
    <row r="119836" spans="12:14" x14ac:dyDescent="0.25">
      <c r="L119836" s="9"/>
      <c r="M119836" s="9"/>
      <c r="N119836" s="9"/>
    </row>
    <row r="119837" spans="12:14" x14ac:dyDescent="0.25">
      <c r="L119837" s="9"/>
      <c r="M119837" s="9"/>
      <c r="N119837" s="9"/>
    </row>
    <row r="119838" spans="12:14" x14ac:dyDescent="0.25">
      <c r="L119838" s="9"/>
      <c r="M119838" s="9"/>
      <c r="N119838" s="9"/>
    </row>
    <row r="119839" spans="12:14" x14ac:dyDescent="0.25">
      <c r="L119839" s="9"/>
      <c r="M119839" s="9"/>
      <c r="N119839" s="9"/>
    </row>
    <row r="119840" spans="12:14" x14ac:dyDescent="0.25">
      <c r="L119840" s="9"/>
      <c r="M119840" s="9"/>
      <c r="N119840" s="9"/>
    </row>
    <row r="119841" spans="12:14" x14ac:dyDescent="0.25">
      <c r="L119841" s="9"/>
      <c r="M119841" s="9"/>
      <c r="N119841" s="9"/>
    </row>
    <row r="119842" spans="12:14" x14ac:dyDescent="0.25">
      <c r="L119842" s="9"/>
      <c r="M119842" s="9"/>
      <c r="N119842" s="9"/>
    </row>
    <row r="119843" spans="12:14" x14ac:dyDescent="0.25">
      <c r="L119843" s="9"/>
      <c r="M119843" s="9"/>
      <c r="N119843" s="9"/>
    </row>
    <row r="119844" spans="12:14" x14ac:dyDescent="0.25">
      <c r="L119844" s="9"/>
      <c r="M119844" s="9"/>
      <c r="N119844" s="9"/>
    </row>
    <row r="119845" spans="12:14" x14ac:dyDescent="0.25">
      <c r="L119845" s="9"/>
      <c r="M119845" s="9"/>
      <c r="N119845" s="9"/>
    </row>
    <row r="119846" spans="12:14" x14ac:dyDescent="0.25">
      <c r="L119846" s="9"/>
      <c r="M119846" s="9"/>
      <c r="N119846" s="9"/>
    </row>
    <row r="119847" spans="12:14" x14ac:dyDescent="0.25">
      <c r="L119847" s="9"/>
      <c r="M119847" s="9"/>
      <c r="N119847" s="9"/>
    </row>
    <row r="119848" spans="12:14" x14ac:dyDescent="0.25">
      <c r="L119848" s="9"/>
      <c r="M119848" s="9"/>
      <c r="N119848" s="9"/>
    </row>
    <row r="119849" spans="12:14" x14ac:dyDescent="0.25">
      <c r="L119849" s="9"/>
      <c r="M119849" s="9"/>
      <c r="N119849" s="9"/>
    </row>
    <row r="119850" spans="12:14" x14ac:dyDescent="0.25">
      <c r="L119850" s="9"/>
      <c r="M119850" s="9"/>
      <c r="N119850" s="9"/>
    </row>
    <row r="119851" spans="12:14" x14ac:dyDescent="0.25">
      <c r="L119851" s="9"/>
      <c r="M119851" s="9"/>
      <c r="N119851" s="9"/>
    </row>
    <row r="119852" spans="12:14" x14ac:dyDescent="0.25">
      <c r="L119852" s="9"/>
      <c r="M119852" s="9"/>
      <c r="N119852" s="9"/>
    </row>
    <row r="119853" spans="12:14" x14ac:dyDescent="0.25">
      <c r="L119853" s="9"/>
      <c r="M119853" s="9"/>
      <c r="N119853" s="9"/>
    </row>
    <row r="119854" spans="12:14" x14ac:dyDescent="0.25">
      <c r="L119854" s="9"/>
      <c r="M119854" s="9"/>
      <c r="N119854" s="9"/>
    </row>
    <row r="119855" spans="12:14" x14ac:dyDescent="0.25">
      <c r="L119855" s="9"/>
      <c r="M119855" s="9"/>
      <c r="N119855" s="9"/>
    </row>
    <row r="119856" spans="12:14" x14ac:dyDescent="0.25">
      <c r="L119856" s="9"/>
      <c r="M119856" s="9"/>
      <c r="N119856" s="9"/>
    </row>
    <row r="119857" spans="12:14" x14ac:dyDescent="0.25">
      <c r="L119857" s="9"/>
      <c r="M119857" s="9"/>
      <c r="N119857" s="9"/>
    </row>
    <row r="119858" spans="12:14" x14ac:dyDescent="0.25">
      <c r="L119858" s="9"/>
      <c r="M119858" s="9"/>
      <c r="N119858" s="9"/>
    </row>
    <row r="119859" spans="12:14" x14ac:dyDescent="0.25">
      <c r="L119859" s="9"/>
      <c r="M119859" s="9"/>
      <c r="N119859" s="9"/>
    </row>
    <row r="119860" spans="12:14" x14ac:dyDescent="0.25">
      <c r="L119860" s="9"/>
      <c r="M119860" s="9"/>
      <c r="N119860" s="9"/>
    </row>
    <row r="119861" spans="12:14" x14ac:dyDescent="0.25">
      <c r="L119861" s="9"/>
      <c r="M119861" s="9"/>
      <c r="N119861" s="9"/>
    </row>
    <row r="119862" spans="12:14" x14ac:dyDescent="0.25">
      <c r="L119862" s="9"/>
      <c r="M119862" s="9"/>
      <c r="N119862" s="9"/>
    </row>
    <row r="119863" spans="12:14" x14ac:dyDescent="0.25">
      <c r="L119863" s="9"/>
      <c r="M119863" s="9"/>
      <c r="N119863" s="9"/>
    </row>
    <row r="119864" spans="12:14" x14ac:dyDescent="0.25">
      <c r="L119864" s="9"/>
      <c r="M119864" s="9"/>
      <c r="N119864" s="9"/>
    </row>
    <row r="119865" spans="12:14" x14ac:dyDescent="0.25">
      <c r="L119865" s="9"/>
      <c r="M119865" s="9"/>
      <c r="N119865" s="9"/>
    </row>
    <row r="119866" spans="12:14" x14ac:dyDescent="0.25">
      <c r="L119866" s="9"/>
      <c r="M119866" s="9"/>
      <c r="N119866" s="9"/>
    </row>
    <row r="119867" spans="12:14" x14ac:dyDescent="0.25">
      <c r="L119867" s="9"/>
      <c r="M119867" s="9"/>
      <c r="N119867" s="9"/>
    </row>
    <row r="119868" spans="12:14" x14ac:dyDescent="0.25">
      <c r="L119868" s="9"/>
      <c r="M119868" s="9"/>
      <c r="N119868" s="9"/>
    </row>
    <row r="119869" spans="12:14" x14ac:dyDescent="0.25">
      <c r="L119869" s="9"/>
      <c r="M119869" s="9"/>
      <c r="N119869" s="9"/>
    </row>
    <row r="119870" spans="12:14" x14ac:dyDescent="0.25">
      <c r="L119870" s="9"/>
      <c r="M119870" s="9"/>
      <c r="N119870" s="9"/>
    </row>
    <row r="119871" spans="12:14" x14ac:dyDescent="0.25">
      <c r="L119871" s="9"/>
      <c r="M119871" s="9"/>
      <c r="N119871" s="9"/>
    </row>
    <row r="119872" spans="12:14" x14ac:dyDescent="0.25">
      <c r="L119872" s="9"/>
      <c r="M119872" s="9"/>
      <c r="N119872" s="9"/>
    </row>
    <row r="119873" spans="12:14" x14ac:dyDescent="0.25">
      <c r="L119873" s="9"/>
      <c r="M119873" s="9"/>
      <c r="N119873" s="9"/>
    </row>
    <row r="119874" spans="12:14" x14ac:dyDescent="0.25">
      <c r="L119874" s="9"/>
      <c r="M119874" s="9"/>
      <c r="N119874" s="9"/>
    </row>
    <row r="119875" spans="12:14" x14ac:dyDescent="0.25">
      <c r="L119875" s="9"/>
      <c r="M119875" s="9"/>
      <c r="N119875" s="9"/>
    </row>
    <row r="119876" spans="12:14" x14ac:dyDescent="0.25">
      <c r="L119876" s="9"/>
      <c r="M119876" s="9"/>
      <c r="N119876" s="9"/>
    </row>
    <row r="119877" spans="12:14" x14ac:dyDescent="0.25">
      <c r="L119877" s="9"/>
      <c r="M119877" s="9"/>
      <c r="N119877" s="9"/>
    </row>
    <row r="119878" spans="12:14" x14ac:dyDescent="0.25">
      <c r="L119878" s="9"/>
      <c r="M119878" s="9"/>
      <c r="N119878" s="9"/>
    </row>
    <row r="119879" spans="12:14" x14ac:dyDescent="0.25">
      <c r="L119879" s="9"/>
      <c r="M119879" s="9"/>
      <c r="N119879" s="9"/>
    </row>
    <row r="119880" spans="12:14" x14ac:dyDescent="0.25">
      <c r="L119880" s="9"/>
      <c r="M119880" s="9"/>
      <c r="N119880" s="9"/>
    </row>
    <row r="119881" spans="12:14" x14ac:dyDescent="0.25">
      <c r="L119881" s="9"/>
      <c r="M119881" s="9"/>
      <c r="N119881" s="9"/>
    </row>
    <row r="119882" spans="12:14" x14ac:dyDescent="0.25">
      <c r="L119882" s="9"/>
      <c r="M119882" s="9"/>
      <c r="N119882" s="9"/>
    </row>
    <row r="119883" spans="12:14" x14ac:dyDescent="0.25">
      <c r="L119883" s="9"/>
      <c r="M119883" s="9"/>
      <c r="N119883" s="9"/>
    </row>
    <row r="119884" spans="12:14" x14ac:dyDescent="0.25">
      <c r="L119884" s="9"/>
      <c r="M119884" s="9"/>
      <c r="N119884" s="9"/>
    </row>
    <row r="119885" spans="12:14" x14ac:dyDescent="0.25">
      <c r="L119885" s="9"/>
      <c r="M119885" s="9"/>
      <c r="N119885" s="9"/>
    </row>
    <row r="119886" spans="12:14" x14ac:dyDescent="0.25">
      <c r="L119886" s="9"/>
      <c r="M119886" s="9"/>
      <c r="N119886" s="9"/>
    </row>
    <row r="119887" spans="12:14" x14ac:dyDescent="0.25">
      <c r="L119887" s="9"/>
      <c r="M119887" s="9"/>
      <c r="N119887" s="9"/>
    </row>
    <row r="119888" spans="12:14" x14ac:dyDescent="0.25">
      <c r="L119888" s="9"/>
      <c r="M119888" s="9"/>
      <c r="N119888" s="9"/>
    </row>
    <row r="119889" spans="12:14" x14ac:dyDescent="0.25">
      <c r="L119889" s="9"/>
      <c r="M119889" s="9"/>
      <c r="N119889" s="9"/>
    </row>
    <row r="119890" spans="12:14" x14ac:dyDescent="0.25">
      <c r="L119890" s="9"/>
      <c r="M119890" s="9"/>
      <c r="N119890" s="9"/>
    </row>
    <row r="119891" spans="12:14" x14ac:dyDescent="0.25">
      <c r="L119891" s="9"/>
      <c r="M119891" s="9"/>
      <c r="N119891" s="9"/>
    </row>
    <row r="119892" spans="12:14" x14ac:dyDescent="0.25">
      <c r="L119892" s="9"/>
      <c r="M119892" s="9"/>
      <c r="N119892" s="9"/>
    </row>
    <row r="119893" spans="12:14" x14ac:dyDescent="0.25">
      <c r="L119893" s="9"/>
      <c r="M119893" s="9"/>
      <c r="N119893" s="9"/>
    </row>
    <row r="119894" spans="12:14" x14ac:dyDescent="0.25">
      <c r="L119894" s="9"/>
      <c r="M119894" s="9"/>
      <c r="N119894" s="9"/>
    </row>
    <row r="119895" spans="12:14" x14ac:dyDescent="0.25">
      <c r="L119895" s="9"/>
      <c r="M119895" s="9"/>
      <c r="N119895" s="9"/>
    </row>
    <row r="119896" spans="12:14" x14ac:dyDescent="0.25">
      <c r="L119896" s="9"/>
      <c r="M119896" s="9"/>
      <c r="N119896" s="9"/>
    </row>
    <row r="119897" spans="12:14" x14ac:dyDescent="0.25">
      <c r="L119897" s="9"/>
      <c r="M119897" s="9"/>
      <c r="N119897" s="9"/>
    </row>
    <row r="119898" spans="12:14" x14ac:dyDescent="0.25">
      <c r="L119898" s="9"/>
      <c r="M119898" s="9"/>
      <c r="N119898" s="9"/>
    </row>
    <row r="119899" spans="12:14" x14ac:dyDescent="0.25">
      <c r="L119899" s="9"/>
      <c r="M119899" s="9"/>
      <c r="N119899" s="9"/>
    </row>
    <row r="119900" spans="12:14" x14ac:dyDescent="0.25">
      <c r="L119900" s="9"/>
      <c r="M119900" s="9"/>
      <c r="N119900" s="9"/>
    </row>
    <row r="119901" spans="12:14" x14ac:dyDescent="0.25">
      <c r="L119901" s="9"/>
      <c r="M119901" s="9"/>
      <c r="N119901" s="9"/>
    </row>
    <row r="119902" spans="12:14" x14ac:dyDescent="0.25">
      <c r="L119902" s="9"/>
      <c r="M119902" s="9"/>
      <c r="N119902" s="9"/>
    </row>
    <row r="119903" spans="12:14" x14ac:dyDescent="0.25">
      <c r="L119903" s="9"/>
      <c r="M119903" s="9"/>
      <c r="N119903" s="9"/>
    </row>
    <row r="119904" spans="12:14" x14ac:dyDescent="0.25">
      <c r="L119904" s="9"/>
      <c r="M119904" s="9"/>
      <c r="N119904" s="9"/>
    </row>
    <row r="119905" spans="12:14" x14ac:dyDescent="0.25">
      <c r="L119905" s="9"/>
      <c r="M119905" s="9"/>
      <c r="N119905" s="9"/>
    </row>
    <row r="119906" spans="12:14" x14ac:dyDescent="0.25">
      <c r="L119906" s="9"/>
      <c r="M119906" s="9"/>
      <c r="N119906" s="9"/>
    </row>
    <row r="119907" spans="12:14" x14ac:dyDescent="0.25">
      <c r="L119907" s="9"/>
      <c r="M119907" s="9"/>
      <c r="N119907" s="9"/>
    </row>
    <row r="119908" spans="12:14" x14ac:dyDescent="0.25">
      <c r="L119908" s="9"/>
      <c r="M119908" s="9"/>
      <c r="N119908" s="9"/>
    </row>
    <row r="119909" spans="12:14" x14ac:dyDescent="0.25">
      <c r="L119909" s="9"/>
      <c r="M119909" s="9"/>
      <c r="N119909" s="9"/>
    </row>
    <row r="119910" spans="12:14" x14ac:dyDescent="0.25">
      <c r="L119910" s="9"/>
      <c r="M119910" s="9"/>
      <c r="N119910" s="9"/>
    </row>
    <row r="119911" spans="12:14" x14ac:dyDescent="0.25">
      <c r="L119911" s="9"/>
      <c r="M119911" s="9"/>
      <c r="N119911" s="9"/>
    </row>
    <row r="119912" spans="12:14" x14ac:dyDescent="0.25">
      <c r="L119912" s="9"/>
      <c r="M119912" s="9"/>
      <c r="N119912" s="9"/>
    </row>
    <row r="119913" spans="12:14" x14ac:dyDescent="0.25">
      <c r="L119913" s="9"/>
      <c r="M119913" s="9"/>
      <c r="N119913" s="9"/>
    </row>
    <row r="119914" spans="12:14" x14ac:dyDescent="0.25">
      <c r="L119914" s="9"/>
      <c r="M119914" s="9"/>
      <c r="N119914" s="9"/>
    </row>
    <row r="119915" spans="12:14" x14ac:dyDescent="0.25">
      <c r="L119915" s="9"/>
      <c r="M119915" s="9"/>
      <c r="N119915" s="9"/>
    </row>
    <row r="119916" spans="12:14" x14ac:dyDescent="0.25">
      <c r="L119916" s="9"/>
      <c r="M119916" s="9"/>
      <c r="N119916" s="9"/>
    </row>
    <row r="119917" spans="12:14" x14ac:dyDescent="0.25">
      <c r="L119917" s="9"/>
      <c r="M119917" s="9"/>
      <c r="N119917" s="9"/>
    </row>
    <row r="119918" spans="12:14" x14ac:dyDescent="0.25">
      <c r="L119918" s="9"/>
      <c r="M119918" s="9"/>
      <c r="N119918" s="9"/>
    </row>
    <row r="119919" spans="12:14" x14ac:dyDescent="0.25">
      <c r="L119919" s="9"/>
      <c r="M119919" s="9"/>
      <c r="N119919" s="9"/>
    </row>
    <row r="119920" spans="12:14" x14ac:dyDescent="0.25">
      <c r="L119920" s="9"/>
      <c r="M119920" s="9"/>
      <c r="N119920" s="9"/>
    </row>
    <row r="119921" spans="12:14" x14ac:dyDescent="0.25">
      <c r="L119921" s="9"/>
      <c r="M119921" s="9"/>
      <c r="N119921" s="9"/>
    </row>
    <row r="119922" spans="12:14" x14ac:dyDescent="0.25">
      <c r="L119922" s="9"/>
      <c r="M119922" s="9"/>
      <c r="N119922" s="9"/>
    </row>
    <row r="119923" spans="12:14" x14ac:dyDescent="0.25">
      <c r="L119923" s="9"/>
      <c r="M119923" s="9"/>
      <c r="N119923" s="9"/>
    </row>
    <row r="119924" spans="12:14" x14ac:dyDescent="0.25">
      <c r="L119924" s="9"/>
      <c r="M119924" s="9"/>
      <c r="N119924" s="9"/>
    </row>
    <row r="119925" spans="12:14" x14ac:dyDescent="0.25">
      <c r="L119925" s="9"/>
      <c r="M119925" s="9"/>
      <c r="N119925" s="9"/>
    </row>
    <row r="119926" spans="12:14" x14ac:dyDescent="0.25">
      <c r="L119926" s="9"/>
      <c r="M119926" s="9"/>
      <c r="N119926" s="9"/>
    </row>
    <row r="119927" spans="12:14" x14ac:dyDescent="0.25">
      <c r="L119927" s="9"/>
      <c r="M119927" s="9"/>
      <c r="N119927" s="9"/>
    </row>
    <row r="119928" spans="12:14" x14ac:dyDescent="0.25">
      <c r="L119928" s="9"/>
      <c r="M119928" s="9"/>
      <c r="N119928" s="9"/>
    </row>
    <row r="119929" spans="12:14" x14ac:dyDescent="0.25">
      <c r="L119929" s="9"/>
      <c r="M119929" s="9"/>
      <c r="N119929" s="9"/>
    </row>
    <row r="119930" spans="12:14" x14ac:dyDescent="0.25">
      <c r="L119930" s="9"/>
      <c r="M119930" s="9"/>
      <c r="N119930" s="9"/>
    </row>
    <row r="119931" spans="12:14" x14ac:dyDescent="0.25">
      <c r="L119931" s="9"/>
      <c r="M119931" s="9"/>
      <c r="N119931" s="9"/>
    </row>
    <row r="119932" spans="12:14" x14ac:dyDescent="0.25">
      <c r="L119932" s="9"/>
      <c r="M119932" s="9"/>
      <c r="N119932" s="9"/>
    </row>
    <row r="119933" spans="12:14" x14ac:dyDescent="0.25">
      <c r="L119933" s="9"/>
      <c r="M119933" s="9"/>
      <c r="N119933" s="9"/>
    </row>
    <row r="119934" spans="12:14" x14ac:dyDescent="0.25">
      <c r="L119934" s="9"/>
      <c r="M119934" s="9"/>
      <c r="N119934" s="9"/>
    </row>
    <row r="119935" spans="12:14" x14ac:dyDescent="0.25">
      <c r="L119935" s="9"/>
      <c r="M119935" s="9"/>
      <c r="N119935" s="9"/>
    </row>
    <row r="119936" spans="12:14" x14ac:dyDescent="0.25">
      <c r="L119936" s="9"/>
      <c r="M119936" s="9"/>
      <c r="N119936" s="9"/>
    </row>
    <row r="119937" spans="12:14" x14ac:dyDescent="0.25">
      <c r="L119937" s="9"/>
      <c r="M119937" s="9"/>
      <c r="N119937" s="9"/>
    </row>
    <row r="119938" spans="12:14" x14ac:dyDescent="0.25">
      <c r="L119938" s="9"/>
      <c r="M119938" s="9"/>
      <c r="N119938" s="9"/>
    </row>
    <row r="119939" spans="12:14" x14ac:dyDescent="0.25">
      <c r="L119939" s="9"/>
      <c r="M119939" s="9"/>
      <c r="N119939" s="9"/>
    </row>
    <row r="119940" spans="12:14" x14ac:dyDescent="0.25">
      <c r="L119940" s="9"/>
      <c r="M119940" s="9"/>
      <c r="N119940" s="9"/>
    </row>
    <row r="119941" spans="12:14" x14ac:dyDescent="0.25">
      <c r="L119941" s="9"/>
      <c r="M119941" s="9"/>
      <c r="N119941" s="9"/>
    </row>
    <row r="119942" spans="12:14" x14ac:dyDescent="0.25">
      <c r="L119942" s="9"/>
      <c r="M119942" s="9"/>
      <c r="N119942" s="9"/>
    </row>
    <row r="119943" spans="12:14" x14ac:dyDescent="0.25">
      <c r="L119943" s="9"/>
      <c r="M119943" s="9"/>
      <c r="N119943" s="9"/>
    </row>
    <row r="119944" spans="12:14" x14ac:dyDescent="0.25">
      <c r="L119944" s="9"/>
      <c r="M119944" s="9"/>
      <c r="N119944" s="9"/>
    </row>
    <row r="119945" spans="12:14" x14ac:dyDescent="0.25">
      <c r="L119945" s="9"/>
      <c r="M119945" s="9"/>
      <c r="N119945" s="9"/>
    </row>
    <row r="119946" spans="12:14" x14ac:dyDescent="0.25">
      <c r="L119946" s="9"/>
      <c r="M119946" s="9"/>
      <c r="N119946" s="9"/>
    </row>
    <row r="119947" spans="12:14" x14ac:dyDescent="0.25">
      <c r="L119947" s="9"/>
      <c r="M119947" s="9"/>
      <c r="N119947" s="9"/>
    </row>
    <row r="119948" spans="12:14" x14ac:dyDescent="0.25">
      <c r="L119948" s="9"/>
      <c r="M119948" s="9"/>
      <c r="N119948" s="9"/>
    </row>
    <row r="119949" spans="12:14" x14ac:dyDescent="0.25">
      <c r="L119949" s="9"/>
      <c r="M119949" s="9"/>
      <c r="N119949" s="9"/>
    </row>
    <row r="119950" spans="12:14" x14ac:dyDescent="0.25">
      <c r="L119950" s="9"/>
      <c r="M119950" s="9"/>
      <c r="N119950" s="9"/>
    </row>
    <row r="119951" spans="12:14" x14ac:dyDescent="0.25">
      <c r="L119951" s="9"/>
      <c r="M119951" s="9"/>
      <c r="N119951" s="9"/>
    </row>
    <row r="119952" spans="12:14" x14ac:dyDescent="0.25">
      <c r="L119952" s="9"/>
      <c r="M119952" s="9"/>
      <c r="N119952" s="9"/>
    </row>
    <row r="119953" spans="12:14" x14ac:dyDescent="0.25">
      <c r="L119953" s="9"/>
      <c r="M119953" s="9"/>
      <c r="N119953" s="9"/>
    </row>
    <row r="119954" spans="12:14" x14ac:dyDescent="0.25">
      <c r="L119954" s="9"/>
      <c r="M119954" s="9"/>
      <c r="N119954" s="9"/>
    </row>
    <row r="119955" spans="12:14" x14ac:dyDescent="0.25">
      <c r="L119955" s="9"/>
      <c r="M119955" s="9"/>
      <c r="N119955" s="9"/>
    </row>
    <row r="119956" spans="12:14" x14ac:dyDescent="0.25">
      <c r="L119956" s="9"/>
      <c r="M119956" s="9"/>
      <c r="N119956" s="9"/>
    </row>
    <row r="119957" spans="12:14" x14ac:dyDescent="0.25">
      <c r="L119957" s="9"/>
      <c r="M119957" s="9"/>
      <c r="N119957" s="9"/>
    </row>
    <row r="119958" spans="12:14" x14ac:dyDescent="0.25">
      <c r="L119958" s="9"/>
      <c r="M119958" s="9"/>
      <c r="N119958" s="9"/>
    </row>
    <row r="119959" spans="12:14" x14ac:dyDescent="0.25">
      <c r="L119959" s="9"/>
      <c r="M119959" s="9"/>
      <c r="N119959" s="9"/>
    </row>
    <row r="119960" spans="12:14" x14ac:dyDescent="0.25">
      <c r="L119960" s="9"/>
      <c r="M119960" s="9"/>
      <c r="N119960" s="9"/>
    </row>
    <row r="119961" spans="12:14" x14ac:dyDescent="0.25">
      <c r="L119961" s="9"/>
      <c r="M119961" s="9"/>
      <c r="N119961" s="9"/>
    </row>
    <row r="119962" spans="12:14" x14ac:dyDescent="0.25">
      <c r="L119962" s="9"/>
      <c r="M119962" s="9"/>
      <c r="N119962" s="9"/>
    </row>
    <row r="119963" spans="12:14" x14ac:dyDescent="0.25">
      <c r="L119963" s="9"/>
      <c r="M119963" s="9"/>
      <c r="N119963" s="9"/>
    </row>
    <row r="119964" spans="12:14" x14ac:dyDescent="0.25">
      <c r="L119964" s="9"/>
      <c r="M119964" s="9"/>
      <c r="N119964" s="9"/>
    </row>
    <row r="119965" spans="12:14" x14ac:dyDescent="0.25">
      <c r="L119965" s="9"/>
      <c r="M119965" s="9"/>
      <c r="N119965" s="9"/>
    </row>
    <row r="119966" spans="12:14" x14ac:dyDescent="0.25">
      <c r="L119966" s="9"/>
      <c r="M119966" s="9"/>
      <c r="N119966" s="9"/>
    </row>
    <row r="119967" spans="12:14" x14ac:dyDescent="0.25">
      <c r="L119967" s="9"/>
      <c r="M119967" s="9"/>
      <c r="N119967" s="9"/>
    </row>
    <row r="119968" spans="12:14" x14ac:dyDescent="0.25">
      <c r="L119968" s="9"/>
      <c r="M119968" s="9"/>
      <c r="N119968" s="9"/>
    </row>
    <row r="119969" spans="12:14" x14ac:dyDescent="0.25">
      <c r="L119969" s="9"/>
      <c r="M119969" s="9"/>
      <c r="N119969" s="9"/>
    </row>
    <row r="119970" spans="12:14" x14ac:dyDescent="0.25">
      <c r="L119970" s="9"/>
      <c r="M119970" s="9"/>
      <c r="N119970" s="9"/>
    </row>
    <row r="119971" spans="12:14" x14ac:dyDescent="0.25">
      <c r="L119971" s="9"/>
      <c r="M119971" s="9"/>
      <c r="N119971" s="9"/>
    </row>
    <row r="119972" spans="12:14" x14ac:dyDescent="0.25">
      <c r="L119972" s="9"/>
      <c r="M119972" s="9"/>
      <c r="N119972" s="9"/>
    </row>
    <row r="119973" spans="12:14" x14ac:dyDescent="0.25">
      <c r="L119973" s="9"/>
      <c r="M119973" s="9"/>
      <c r="N119973" s="9"/>
    </row>
    <row r="119974" spans="12:14" x14ac:dyDescent="0.25">
      <c r="L119974" s="9"/>
      <c r="M119974" s="9"/>
      <c r="N119974" s="9"/>
    </row>
    <row r="119975" spans="12:14" x14ac:dyDescent="0.25">
      <c r="L119975" s="9"/>
      <c r="M119975" s="9"/>
      <c r="N119975" s="9"/>
    </row>
    <row r="119976" spans="12:14" x14ac:dyDescent="0.25">
      <c r="L119976" s="9"/>
      <c r="M119976" s="9"/>
      <c r="N119976" s="9"/>
    </row>
    <row r="119977" spans="12:14" x14ac:dyDescent="0.25">
      <c r="L119977" s="9"/>
      <c r="M119977" s="9"/>
      <c r="N119977" s="9"/>
    </row>
    <row r="119978" spans="12:14" x14ac:dyDescent="0.25">
      <c r="L119978" s="9"/>
      <c r="M119978" s="9"/>
      <c r="N119978" s="9"/>
    </row>
    <row r="119979" spans="12:14" x14ac:dyDescent="0.25">
      <c r="L119979" s="9"/>
      <c r="M119979" s="9"/>
      <c r="N119979" s="9"/>
    </row>
    <row r="119980" spans="12:14" x14ac:dyDescent="0.25">
      <c r="L119980" s="9"/>
      <c r="M119980" s="9"/>
      <c r="N119980" s="9"/>
    </row>
    <row r="119981" spans="12:14" x14ac:dyDescent="0.25">
      <c r="L119981" s="9"/>
      <c r="M119981" s="9"/>
      <c r="N119981" s="9"/>
    </row>
    <row r="119982" spans="12:14" x14ac:dyDescent="0.25">
      <c r="L119982" s="9"/>
      <c r="M119982" s="9"/>
      <c r="N119982" s="9"/>
    </row>
    <row r="119983" spans="12:14" x14ac:dyDescent="0.25">
      <c r="L119983" s="9"/>
      <c r="M119983" s="9"/>
      <c r="N119983" s="9"/>
    </row>
    <row r="119984" spans="12:14" x14ac:dyDescent="0.25">
      <c r="L119984" s="9"/>
      <c r="M119984" s="9"/>
      <c r="N119984" s="9"/>
    </row>
    <row r="119985" spans="12:14" x14ac:dyDescent="0.25">
      <c r="L119985" s="9"/>
      <c r="M119985" s="9"/>
      <c r="N119985" s="9"/>
    </row>
    <row r="119986" spans="12:14" x14ac:dyDescent="0.25">
      <c r="L119986" s="9"/>
      <c r="M119986" s="9"/>
      <c r="N119986" s="9"/>
    </row>
    <row r="119987" spans="12:14" x14ac:dyDescent="0.25">
      <c r="L119987" s="9"/>
      <c r="M119987" s="9"/>
      <c r="N119987" s="9"/>
    </row>
    <row r="119988" spans="12:14" x14ac:dyDescent="0.25">
      <c r="L119988" s="9"/>
      <c r="M119988" s="9"/>
      <c r="N119988" s="9"/>
    </row>
    <row r="119989" spans="12:14" x14ac:dyDescent="0.25">
      <c r="L119989" s="9"/>
      <c r="M119989" s="9"/>
      <c r="N119989" s="9"/>
    </row>
    <row r="119990" spans="12:14" x14ac:dyDescent="0.25">
      <c r="L119990" s="9"/>
      <c r="M119990" s="9"/>
      <c r="N119990" s="9"/>
    </row>
    <row r="119991" spans="12:14" x14ac:dyDescent="0.25">
      <c r="L119991" s="9"/>
      <c r="M119991" s="9"/>
      <c r="N119991" s="9"/>
    </row>
    <row r="119992" spans="12:14" x14ac:dyDescent="0.25">
      <c r="L119992" s="9"/>
      <c r="M119992" s="9"/>
      <c r="N119992" s="9"/>
    </row>
    <row r="119993" spans="12:14" x14ac:dyDescent="0.25">
      <c r="L119993" s="9"/>
      <c r="M119993" s="9"/>
      <c r="N119993" s="9"/>
    </row>
    <row r="119994" spans="12:14" x14ac:dyDescent="0.25">
      <c r="L119994" s="9"/>
      <c r="M119994" s="9"/>
      <c r="N119994" s="9"/>
    </row>
    <row r="119995" spans="12:14" x14ac:dyDescent="0.25">
      <c r="L119995" s="9"/>
      <c r="M119995" s="9"/>
      <c r="N119995" s="9"/>
    </row>
    <row r="119996" spans="12:14" x14ac:dyDescent="0.25">
      <c r="L119996" s="9"/>
      <c r="M119996" s="9"/>
      <c r="N119996" s="9"/>
    </row>
    <row r="119997" spans="12:14" x14ac:dyDescent="0.25">
      <c r="L119997" s="9"/>
      <c r="M119997" s="9"/>
      <c r="N119997" s="9"/>
    </row>
    <row r="119998" spans="12:14" x14ac:dyDescent="0.25">
      <c r="L119998" s="9"/>
      <c r="M119998" s="9"/>
      <c r="N119998" s="9"/>
    </row>
    <row r="119999" spans="12:14" x14ac:dyDescent="0.25">
      <c r="L119999" s="9"/>
      <c r="M119999" s="9"/>
      <c r="N119999" s="9"/>
    </row>
    <row r="120000" spans="12:14" x14ac:dyDescent="0.25">
      <c r="L120000" s="9"/>
      <c r="M120000" s="9"/>
      <c r="N120000" s="9"/>
    </row>
    <row r="120001" spans="12:14" x14ac:dyDescent="0.25">
      <c r="L120001" s="9"/>
      <c r="M120001" s="9"/>
      <c r="N120001" s="9"/>
    </row>
    <row r="120002" spans="12:14" x14ac:dyDescent="0.25">
      <c r="L120002" s="9"/>
      <c r="M120002" s="9"/>
      <c r="N120002" s="9"/>
    </row>
    <row r="120003" spans="12:14" x14ac:dyDescent="0.25">
      <c r="L120003" s="9"/>
      <c r="M120003" s="9"/>
      <c r="N120003" s="9"/>
    </row>
    <row r="120004" spans="12:14" x14ac:dyDescent="0.25">
      <c r="L120004" s="9"/>
      <c r="M120004" s="9"/>
      <c r="N120004" s="9"/>
    </row>
    <row r="120005" spans="12:14" x14ac:dyDescent="0.25">
      <c r="L120005" s="9"/>
      <c r="M120005" s="9"/>
      <c r="N120005" s="9"/>
    </row>
    <row r="120006" spans="12:14" x14ac:dyDescent="0.25">
      <c r="L120006" s="9"/>
      <c r="M120006" s="9"/>
      <c r="N120006" s="9"/>
    </row>
    <row r="120007" spans="12:14" x14ac:dyDescent="0.25">
      <c r="L120007" s="9"/>
      <c r="M120007" s="9"/>
      <c r="N120007" s="9"/>
    </row>
    <row r="120008" spans="12:14" x14ac:dyDescent="0.25">
      <c r="L120008" s="9"/>
      <c r="M120008" s="9"/>
      <c r="N120008" s="9"/>
    </row>
    <row r="120009" spans="12:14" x14ac:dyDescent="0.25">
      <c r="L120009" s="9"/>
      <c r="M120009" s="9"/>
      <c r="N120009" s="9"/>
    </row>
    <row r="120010" spans="12:14" x14ac:dyDescent="0.25">
      <c r="L120010" s="9"/>
      <c r="M120010" s="9"/>
      <c r="N120010" s="9"/>
    </row>
    <row r="120011" spans="12:14" x14ac:dyDescent="0.25">
      <c r="L120011" s="9"/>
      <c r="M120011" s="9"/>
      <c r="N120011" s="9"/>
    </row>
    <row r="120012" spans="12:14" x14ac:dyDescent="0.25">
      <c r="L120012" s="9"/>
      <c r="M120012" s="9"/>
      <c r="N120012" s="9"/>
    </row>
    <row r="120013" spans="12:14" x14ac:dyDescent="0.25">
      <c r="L120013" s="9"/>
      <c r="M120013" s="9"/>
      <c r="N120013" s="9"/>
    </row>
    <row r="120014" spans="12:14" x14ac:dyDescent="0.25">
      <c r="L120014" s="9"/>
      <c r="M120014" s="9"/>
      <c r="N120014" s="9"/>
    </row>
    <row r="120015" spans="12:14" x14ac:dyDescent="0.25">
      <c r="L120015" s="9"/>
      <c r="M120015" s="9"/>
      <c r="N120015" s="9"/>
    </row>
    <row r="120016" spans="12:14" x14ac:dyDescent="0.25">
      <c r="L120016" s="9"/>
      <c r="M120016" s="9"/>
      <c r="N120016" s="9"/>
    </row>
    <row r="120017" spans="12:14" x14ac:dyDescent="0.25">
      <c r="L120017" s="9"/>
      <c r="M120017" s="9"/>
      <c r="N120017" s="9"/>
    </row>
    <row r="120018" spans="12:14" x14ac:dyDescent="0.25">
      <c r="L120018" s="9"/>
      <c r="M120018" s="9"/>
      <c r="N120018" s="9"/>
    </row>
    <row r="120019" spans="12:14" x14ac:dyDescent="0.25">
      <c r="L120019" s="9"/>
      <c r="M120019" s="9"/>
      <c r="N120019" s="9"/>
    </row>
    <row r="120020" spans="12:14" x14ac:dyDescent="0.25">
      <c r="L120020" s="9"/>
      <c r="M120020" s="9"/>
      <c r="N120020" s="9"/>
    </row>
    <row r="120021" spans="12:14" x14ac:dyDescent="0.25">
      <c r="L120021" s="9"/>
      <c r="M120021" s="9"/>
      <c r="N120021" s="9"/>
    </row>
    <row r="120022" spans="12:14" x14ac:dyDescent="0.25">
      <c r="L120022" s="9"/>
      <c r="M120022" s="9"/>
      <c r="N120022" s="9"/>
    </row>
    <row r="120023" spans="12:14" x14ac:dyDescent="0.25">
      <c r="L120023" s="9"/>
      <c r="M120023" s="9"/>
      <c r="N120023" s="9"/>
    </row>
    <row r="120024" spans="12:14" x14ac:dyDescent="0.25">
      <c r="L120024" s="9"/>
      <c r="M120024" s="9"/>
      <c r="N120024" s="9"/>
    </row>
    <row r="120025" spans="12:14" x14ac:dyDescent="0.25">
      <c r="L120025" s="9"/>
      <c r="M120025" s="9"/>
      <c r="N120025" s="9"/>
    </row>
    <row r="120026" spans="12:14" x14ac:dyDescent="0.25">
      <c r="L120026" s="9"/>
      <c r="M120026" s="9"/>
      <c r="N120026" s="9"/>
    </row>
    <row r="120027" spans="12:14" x14ac:dyDescent="0.25">
      <c r="L120027" s="9"/>
      <c r="M120027" s="9"/>
      <c r="N120027" s="9"/>
    </row>
    <row r="120028" spans="12:14" x14ac:dyDescent="0.25">
      <c r="L120028" s="9"/>
      <c r="M120028" s="9"/>
      <c r="N120028" s="9"/>
    </row>
    <row r="120029" spans="12:14" x14ac:dyDescent="0.25">
      <c r="L120029" s="9"/>
      <c r="M120029" s="9"/>
      <c r="N120029" s="9"/>
    </row>
    <row r="120030" spans="12:14" x14ac:dyDescent="0.25">
      <c r="L120030" s="9"/>
      <c r="M120030" s="9"/>
      <c r="N120030" s="9"/>
    </row>
    <row r="120031" spans="12:14" x14ac:dyDescent="0.25">
      <c r="L120031" s="9"/>
      <c r="M120031" s="9"/>
      <c r="N120031" s="9"/>
    </row>
    <row r="120032" spans="12:14" x14ac:dyDescent="0.25">
      <c r="L120032" s="9"/>
      <c r="M120032" s="9"/>
      <c r="N120032" s="9"/>
    </row>
    <row r="120033" spans="12:14" x14ac:dyDescent="0.25">
      <c r="L120033" s="9"/>
      <c r="M120033" s="9"/>
      <c r="N120033" s="9"/>
    </row>
    <row r="120034" spans="12:14" x14ac:dyDescent="0.25">
      <c r="L120034" s="9"/>
      <c r="M120034" s="9"/>
      <c r="N120034" s="9"/>
    </row>
    <row r="120035" spans="12:14" x14ac:dyDescent="0.25">
      <c r="L120035" s="9"/>
      <c r="M120035" s="9"/>
      <c r="N120035" s="9"/>
    </row>
    <row r="120036" spans="12:14" x14ac:dyDescent="0.25">
      <c r="L120036" s="9"/>
      <c r="M120036" s="9"/>
      <c r="N120036" s="9"/>
    </row>
    <row r="120037" spans="12:14" x14ac:dyDescent="0.25">
      <c r="L120037" s="9"/>
      <c r="M120037" s="9"/>
      <c r="N120037" s="9"/>
    </row>
    <row r="120038" spans="12:14" x14ac:dyDescent="0.25">
      <c r="L120038" s="9"/>
      <c r="M120038" s="9"/>
      <c r="N120038" s="9"/>
    </row>
    <row r="120039" spans="12:14" x14ac:dyDescent="0.25">
      <c r="L120039" s="9"/>
      <c r="M120039" s="9"/>
      <c r="N120039" s="9"/>
    </row>
    <row r="120040" spans="12:14" x14ac:dyDescent="0.25">
      <c r="L120040" s="9"/>
      <c r="M120040" s="9"/>
      <c r="N120040" s="9"/>
    </row>
    <row r="120041" spans="12:14" x14ac:dyDescent="0.25">
      <c r="L120041" s="9"/>
      <c r="M120041" s="9"/>
      <c r="N120041" s="9"/>
    </row>
    <row r="120042" spans="12:14" x14ac:dyDescent="0.25">
      <c r="L120042" s="9"/>
      <c r="M120042" s="9"/>
      <c r="N120042" s="9"/>
    </row>
    <row r="120043" spans="12:14" x14ac:dyDescent="0.25">
      <c r="L120043" s="9"/>
      <c r="M120043" s="9"/>
      <c r="N120043" s="9"/>
    </row>
    <row r="120044" spans="12:14" x14ac:dyDescent="0.25">
      <c r="L120044" s="9"/>
      <c r="M120044" s="9"/>
      <c r="N120044" s="9"/>
    </row>
    <row r="120045" spans="12:14" x14ac:dyDescent="0.25">
      <c r="L120045" s="9"/>
      <c r="M120045" s="9"/>
      <c r="N120045" s="9"/>
    </row>
    <row r="120046" spans="12:14" x14ac:dyDescent="0.25">
      <c r="L120046" s="9"/>
      <c r="M120046" s="9"/>
      <c r="N120046" s="9"/>
    </row>
    <row r="120047" spans="12:14" x14ac:dyDescent="0.25">
      <c r="L120047" s="9"/>
      <c r="M120047" s="9"/>
      <c r="N120047" s="9"/>
    </row>
    <row r="120048" spans="12:14" x14ac:dyDescent="0.25">
      <c r="L120048" s="9"/>
      <c r="M120048" s="9"/>
      <c r="N120048" s="9"/>
    </row>
    <row r="120049" spans="12:14" x14ac:dyDescent="0.25">
      <c r="L120049" s="9"/>
      <c r="M120049" s="9"/>
      <c r="N120049" s="9"/>
    </row>
    <row r="120050" spans="12:14" x14ac:dyDescent="0.25">
      <c r="L120050" s="9"/>
      <c r="M120050" s="9"/>
      <c r="N120050" s="9"/>
    </row>
    <row r="120051" spans="12:14" x14ac:dyDescent="0.25">
      <c r="L120051" s="9"/>
      <c r="M120051" s="9"/>
      <c r="N120051" s="9"/>
    </row>
    <row r="120052" spans="12:14" x14ac:dyDescent="0.25">
      <c r="L120052" s="9"/>
      <c r="M120052" s="9"/>
      <c r="N120052" s="9"/>
    </row>
    <row r="120053" spans="12:14" x14ac:dyDescent="0.25">
      <c r="L120053" s="9"/>
      <c r="M120053" s="9"/>
      <c r="N120053" s="9"/>
    </row>
    <row r="120054" spans="12:14" x14ac:dyDescent="0.25">
      <c r="L120054" s="9"/>
      <c r="M120054" s="9"/>
      <c r="N120054" s="9"/>
    </row>
    <row r="120055" spans="12:14" x14ac:dyDescent="0.25">
      <c r="L120055" s="9"/>
      <c r="M120055" s="9"/>
      <c r="N120055" s="9"/>
    </row>
    <row r="120056" spans="12:14" x14ac:dyDescent="0.25">
      <c r="L120056" s="9"/>
      <c r="M120056" s="9"/>
      <c r="N120056" s="9"/>
    </row>
    <row r="120057" spans="12:14" x14ac:dyDescent="0.25">
      <c r="L120057" s="9"/>
      <c r="M120057" s="9"/>
      <c r="N120057" s="9"/>
    </row>
    <row r="120058" spans="12:14" x14ac:dyDescent="0.25">
      <c r="L120058" s="9"/>
      <c r="M120058" s="9"/>
      <c r="N120058" s="9"/>
    </row>
    <row r="120059" spans="12:14" x14ac:dyDescent="0.25">
      <c r="L120059" s="9"/>
      <c r="M120059" s="9"/>
      <c r="N120059" s="9"/>
    </row>
    <row r="120060" spans="12:14" x14ac:dyDescent="0.25">
      <c r="L120060" s="9"/>
      <c r="M120060" s="9"/>
      <c r="N120060" s="9"/>
    </row>
    <row r="120061" spans="12:14" x14ac:dyDescent="0.25">
      <c r="L120061" s="9"/>
      <c r="M120061" s="9"/>
      <c r="N120061" s="9"/>
    </row>
    <row r="120062" spans="12:14" x14ac:dyDescent="0.25">
      <c r="L120062" s="9"/>
      <c r="M120062" s="9"/>
      <c r="N120062" s="9"/>
    </row>
    <row r="120063" spans="12:14" x14ac:dyDescent="0.25">
      <c r="L120063" s="9"/>
      <c r="M120063" s="9"/>
      <c r="N120063" s="9"/>
    </row>
    <row r="120064" spans="12:14" x14ac:dyDescent="0.25">
      <c r="L120064" s="9"/>
      <c r="M120064" s="9"/>
      <c r="N120064" s="9"/>
    </row>
    <row r="120065" spans="12:14" x14ac:dyDescent="0.25">
      <c r="L120065" s="9"/>
      <c r="M120065" s="9"/>
      <c r="N120065" s="9"/>
    </row>
    <row r="120066" spans="12:14" x14ac:dyDescent="0.25">
      <c r="L120066" s="9"/>
      <c r="M120066" s="9"/>
      <c r="N120066" s="9"/>
    </row>
    <row r="120067" spans="12:14" x14ac:dyDescent="0.25">
      <c r="L120067" s="9"/>
      <c r="M120067" s="9"/>
      <c r="N120067" s="9"/>
    </row>
    <row r="120068" spans="12:14" x14ac:dyDescent="0.25">
      <c r="L120068" s="9"/>
      <c r="M120068" s="9"/>
      <c r="N120068" s="9"/>
    </row>
    <row r="120069" spans="12:14" x14ac:dyDescent="0.25">
      <c r="L120069" s="9"/>
      <c r="M120069" s="9"/>
      <c r="N120069" s="9"/>
    </row>
    <row r="120070" spans="12:14" x14ac:dyDescent="0.25">
      <c r="L120070" s="9"/>
      <c r="M120070" s="9"/>
      <c r="N120070" s="9"/>
    </row>
    <row r="120071" spans="12:14" x14ac:dyDescent="0.25">
      <c r="L120071" s="9"/>
      <c r="M120071" s="9"/>
      <c r="N120071" s="9"/>
    </row>
    <row r="120072" spans="12:14" x14ac:dyDescent="0.25">
      <c r="L120072" s="9"/>
      <c r="M120072" s="9"/>
      <c r="N120072" s="9"/>
    </row>
    <row r="120073" spans="12:14" x14ac:dyDescent="0.25">
      <c r="L120073" s="9"/>
      <c r="M120073" s="9"/>
      <c r="N120073" s="9"/>
    </row>
    <row r="120074" spans="12:14" x14ac:dyDescent="0.25">
      <c r="L120074" s="9"/>
      <c r="M120074" s="9"/>
      <c r="N120074" s="9"/>
    </row>
    <row r="120075" spans="12:14" x14ac:dyDescent="0.25">
      <c r="L120075" s="9"/>
      <c r="M120075" s="9"/>
      <c r="N120075" s="9"/>
    </row>
    <row r="120076" spans="12:14" x14ac:dyDescent="0.25">
      <c r="L120076" s="9"/>
      <c r="M120076" s="9"/>
      <c r="N120076" s="9"/>
    </row>
    <row r="120077" spans="12:14" x14ac:dyDescent="0.25">
      <c r="L120077" s="9"/>
      <c r="M120077" s="9"/>
      <c r="N120077" s="9"/>
    </row>
    <row r="120078" spans="12:14" x14ac:dyDescent="0.25">
      <c r="L120078" s="9"/>
      <c r="M120078" s="9"/>
      <c r="N120078" s="9"/>
    </row>
    <row r="120079" spans="12:14" x14ac:dyDescent="0.25">
      <c r="L120079" s="9"/>
      <c r="M120079" s="9"/>
      <c r="N120079" s="9"/>
    </row>
    <row r="120080" spans="12:14" x14ac:dyDescent="0.25">
      <c r="L120080" s="9"/>
      <c r="M120080" s="9"/>
      <c r="N120080" s="9"/>
    </row>
    <row r="120081" spans="12:14" x14ac:dyDescent="0.25">
      <c r="L120081" s="9"/>
      <c r="M120081" s="9"/>
      <c r="N120081" s="9"/>
    </row>
    <row r="120082" spans="12:14" x14ac:dyDescent="0.25">
      <c r="L120082" s="9"/>
      <c r="M120082" s="9"/>
      <c r="N120082" s="9"/>
    </row>
    <row r="120083" spans="12:14" x14ac:dyDescent="0.25">
      <c r="L120083" s="9"/>
      <c r="M120083" s="9"/>
      <c r="N120083" s="9"/>
    </row>
    <row r="120084" spans="12:14" x14ac:dyDescent="0.25">
      <c r="L120084" s="9"/>
      <c r="M120084" s="9"/>
      <c r="N120084" s="9"/>
    </row>
    <row r="120085" spans="12:14" x14ac:dyDescent="0.25">
      <c r="L120085" s="9"/>
      <c r="M120085" s="9"/>
      <c r="N120085" s="9"/>
    </row>
    <row r="120086" spans="12:14" x14ac:dyDescent="0.25">
      <c r="L120086" s="9"/>
      <c r="M120086" s="9"/>
      <c r="N120086" s="9"/>
    </row>
    <row r="120087" spans="12:14" x14ac:dyDescent="0.25">
      <c r="L120087" s="9"/>
      <c r="M120087" s="9"/>
      <c r="N120087" s="9"/>
    </row>
    <row r="120088" spans="12:14" x14ac:dyDescent="0.25">
      <c r="L120088" s="9"/>
      <c r="M120088" s="9"/>
      <c r="N120088" s="9"/>
    </row>
    <row r="120089" spans="12:14" x14ac:dyDescent="0.25">
      <c r="L120089" s="9"/>
      <c r="M120089" s="9"/>
      <c r="N120089" s="9"/>
    </row>
    <row r="120090" spans="12:14" x14ac:dyDescent="0.25">
      <c r="L120090" s="9"/>
      <c r="M120090" s="9"/>
      <c r="N120090" s="9"/>
    </row>
    <row r="120091" spans="12:14" x14ac:dyDescent="0.25">
      <c r="L120091" s="9"/>
      <c r="M120091" s="9"/>
      <c r="N120091" s="9"/>
    </row>
    <row r="120092" spans="12:14" x14ac:dyDescent="0.25">
      <c r="L120092" s="9"/>
      <c r="M120092" s="9"/>
      <c r="N120092" s="9"/>
    </row>
    <row r="120093" spans="12:14" x14ac:dyDescent="0.25">
      <c r="L120093" s="9"/>
      <c r="M120093" s="9"/>
      <c r="N120093" s="9"/>
    </row>
    <row r="120094" spans="12:14" x14ac:dyDescent="0.25">
      <c r="L120094" s="9"/>
      <c r="M120094" s="9"/>
      <c r="N120094" s="9"/>
    </row>
    <row r="120095" spans="12:14" x14ac:dyDescent="0.25">
      <c r="L120095" s="9"/>
      <c r="M120095" s="9"/>
      <c r="N120095" s="9"/>
    </row>
    <row r="120096" spans="12:14" x14ac:dyDescent="0.25">
      <c r="L120096" s="9"/>
      <c r="M120096" s="9"/>
      <c r="N120096" s="9"/>
    </row>
    <row r="120097" spans="12:14" x14ac:dyDescent="0.25">
      <c r="L120097" s="9"/>
      <c r="M120097" s="9"/>
      <c r="N120097" s="9"/>
    </row>
    <row r="120098" spans="12:14" x14ac:dyDescent="0.25">
      <c r="L120098" s="9"/>
      <c r="M120098" s="9"/>
      <c r="N120098" s="9"/>
    </row>
    <row r="120099" spans="12:14" x14ac:dyDescent="0.25">
      <c r="L120099" s="9"/>
      <c r="M120099" s="9"/>
      <c r="N120099" s="9"/>
    </row>
    <row r="120100" spans="12:14" x14ac:dyDescent="0.25">
      <c r="L120100" s="9"/>
      <c r="M120100" s="9"/>
      <c r="N120100" s="9"/>
    </row>
    <row r="120101" spans="12:14" x14ac:dyDescent="0.25">
      <c r="L120101" s="9"/>
      <c r="M120101" s="9"/>
      <c r="N120101" s="9"/>
    </row>
    <row r="120102" spans="12:14" x14ac:dyDescent="0.25">
      <c r="L120102" s="9"/>
      <c r="M120102" s="9"/>
      <c r="N120102" s="9"/>
    </row>
    <row r="120103" spans="12:14" x14ac:dyDescent="0.25">
      <c r="L120103" s="9"/>
      <c r="M120103" s="9"/>
      <c r="N120103" s="9"/>
    </row>
    <row r="120104" spans="12:14" x14ac:dyDescent="0.25">
      <c r="L120104" s="9"/>
      <c r="M120104" s="9"/>
      <c r="N120104" s="9"/>
    </row>
    <row r="120105" spans="12:14" x14ac:dyDescent="0.25">
      <c r="L120105" s="9"/>
      <c r="M120105" s="9"/>
      <c r="N120105" s="9"/>
    </row>
    <row r="120106" spans="12:14" x14ac:dyDescent="0.25">
      <c r="L120106" s="9"/>
      <c r="M120106" s="9"/>
      <c r="N120106" s="9"/>
    </row>
    <row r="120107" spans="12:14" x14ac:dyDescent="0.25">
      <c r="L120107" s="9"/>
      <c r="M120107" s="9"/>
      <c r="N120107" s="9"/>
    </row>
    <row r="120108" spans="12:14" x14ac:dyDescent="0.25">
      <c r="L120108" s="9"/>
      <c r="M120108" s="9"/>
      <c r="N120108" s="9"/>
    </row>
    <row r="120109" spans="12:14" x14ac:dyDescent="0.25">
      <c r="L120109" s="9"/>
      <c r="M120109" s="9"/>
      <c r="N120109" s="9"/>
    </row>
    <row r="120110" spans="12:14" x14ac:dyDescent="0.25">
      <c r="L120110" s="9"/>
      <c r="M120110" s="9"/>
      <c r="N120110" s="9"/>
    </row>
    <row r="120111" spans="12:14" x14ac:dyDescent="0.25">
      <c r="L120111" s="9"/>
      <c r="M120111" s="9"/>
      <c r="N120111" s="9"/>
    </row>
    <row r="120112" spans="12:14" x14ac:dyDescent="0.25">
      <c r="L120112" s="9"/>
      <c r="M120112" s="9"/>
      <c r="N120112" s="9"/>
    </row>
    <row r="120113" spans="12:14" x14ac:dyDescent="0.25">
      <c r="L120113" s="9"/>
      <c r="M120113" s="9"/>
      <c r="N120113" s="9"/>
    </row>
    <row r="120114" spans="12:14" x14ac:dyDescent="0.25">
      <c r="L120114" s="9"/>
      <c r="M120114" s="9"/>
      <c r="N120114" s="9"/>
    </row>
    <row r="120115" spans="12:14" x14ac:dyDescent="0.25">
      <c r="L120115" s="9"/>
      <c r="M120115" s="9"/>
      <c r="N120115" s="9"/>
    </row>
    <row r="120116" spans="12:14" x14ac:dyDescent="0.25">
      <c r="L120116" s="9"/>
      <c r="M120116" s="9"/>
      <c r="N120116" s="9"/>
    </row>
    <row r="120117" spans="12:14" x14ac:dyDescent="0.25">
      <c r="L120117" s="9"/>
      <c r="M120117" s="9"/>
      <c r="N120117" s="9"/>
    </row>
    <row r="120118" spans="12:14" x14ac:dyDescent="0.25">
      <c r="L120118" s="9"/>
      <c r="M120118" s="9"/>
      <c r="N120118" s="9"/>
    </row>
    <row r="120119" spans="12:14" x14ac:dyDescent="0.25">
      <c r="L120119" s="9"/>
      <c r="M120119" s="9"/>
      <c r="N120119" s="9"/>
    </row>
    <row r="120120" spans="12:14" x14ac:dyDescent="0.25">
      <c r="L120120" s="9"/>
      <c r="M120120" s="9"/>
      <c r="N120120" s="9"/>
    </row>
    <row r="120121" spans="12:14" x14ac:dyDescent="0.25">
      <c r="L120121" s="9"/>
      <c r="M120121" s="9"/>
      <c r="N120121" s="9"/>
    </row>
    <row r="120122" spans="12:14" x14ac:dyDescent="0.25">
      <c r="L120122" s="9"/>
      <c r="M120122" s="9"/>
      <c r="N120122" s="9"/>
    </row>
    <row r="120123" spans="12:14" x14ac:dyDescent="0.25">
      <c r="L120123" s="9"/>
      <c r="M120123" s="9"/>
      <c r="N120123" s="9"/>
    </row>
    <row r="120124" spans="12:14" x14ac:dyDescent="0.25">
      <c r="L120124" s="9"/>
      <c r="M120124" s="9"/>
      <c r="N120124" s="9"/>
    </row>
    <row r="120125" spans="12:14" x14ac:dyDescent="0.25">
      <c r="L120125" s="9"/>
      <c r="M120125" s="9"/>
      <c r="N120125" s="9"/>
    </row>
    <row r="120126" spans="12:14" x14ac:dyDescent="0.25">
      <c r="L120126" s="9"/>
      <c r="M120126" s="9"/>
      <c r="N120126" s="9"/>
    </row>
    <row r="120127" spans="12:14" x14ac:dyDescent="0.25">
      <c r="L120127" s="9"/>
      <c r="M120127" s="9"/>
      <c r="N120127" s="9"/>
    </row>
    <row r="120128" spans="12:14" x14ac:dyDescent="0.25">
      <c r="L120128" s="9"/>
      <c r="M120128" s="9"/>
      <c r="N120128" s="9"/>
    </row>
    <row r="120129" spans="12:14" x14ac:dyDescent="0.25">
      <c r="L120129" s="9"/>
      <c r="M120129" s="9"/>
      <c r="N120129" s="9"/>
    </row>
    <row r="120130" spans="12:14" x14ac:dyDescent="0.25">
      <c r="L120130" s="9"/>
      <c r="M120130" s="9"/>
      <c r="N120130" s="9"/>
    </row>
    <row r="120131" spans="12:14" x14ac:dyDescent="0.25">
      <c r="L120131" s="9"/>
      <c r="M120131" s="9"/>
      <c r="N120131" s="9"/>
    </row>
    <row r="120132" spans="12:14" x14ac:dyDescent="0.25">
      <c r="L120132" s="9"/>
      <c r="M120132" s="9"/>
      <c r="N120132" s="9"/>
    </row>
    <row r="120133" spans="12:14" x14ac:dyDescent="0.25">
      <c r="L120133" s="9"/>
      <c r="M120133" s="9"/>
      <c r="N120133" s="9"/>
    </row>
    <row r="120134" spans="12:14" x14ac:dyDescent="0.25">
      <c r="L120134" s="9"/>
      <c r="M120134" s="9"/>
      <c r="N120134" s="9"/>
    </row>
    <row r="120135" spans="12:14" x14ac:dyDescent="0.25">
      <c r="L120135" s="9"/>
      <c r="M120135" s="9"/>
      <c r="N120135" s="9"/>
    </row>
    <row r="120136" spans="12:14" x14ac:dyDescent="0.25">
      <c r="L120136" s="9"/>
      <c r="M120136" s="9"/>
      <c r="N120136" s="9"/>
    </row>
    <row r="120137" spans="12:14" x14ac:dyDescent="0.25">
      <c r="L120137" s="9"/>
      <c r="M120137" s="9"/>
      <c r="N120137" s="9"/>
    </row>
    <row r="120138" spans="12:14" x14ac:dyDescent="0.25">
      <c r="L120138" s="9"/>
      <c r="M120138" s="9"/>
      <c r="N120138" s="9"/>
    </row>
    <row r="120139" spans="12:14" x14ac:dyDescent="0.25">
      <c r="L120139" s="9"/>
      <c r="M120139" s="9"/>
      <c r="N120139" s="9"/>
    </row>
    <row r="120140" spans="12:14" x14ac:dyDescent="0.25">
      <c r="L120140" s="9"/>
      <c r="M120140" s="9"/>
      <c r="N120140" s="9"/>
    </row>
    <row r="120141" spans="12:14" x14ac:dyDescent="0.25">
      <c r="L120141" s="9"/>
      <c r="M120141" s="9"/>
      <c r="N120141" s="9"/>
    </row>
    <row r="120142" spans="12:14" x14ac:dyDescent="0.25">
      <c r="L120142" s="9"/>
      <c r="M120142" s="9"/>
      <c r="N120142" s="9"/>
    </row>
    <row r="120143" spans="12:14" x14ac:dyDescent="0.25">
      <c r="L120143" s="9"/>
      <c r="M120143" s="9"/>
      <c r="N120143" s="9"/>
    </row>
    <row r="120144" spans="12:14" x14ac:dyDescent="0.25">
      <c r="L120144" s="9"/>
      <c r="M120144" s="9"/>
      <c r="N120144" s="9"/>
    </row>
    <row r="120145" spans="12:14" x14ac:dyDescent="0.25">
      <c r="L120145" s="9"/>
      <c r="M120145" s="9"/>
      <c r="N120145" s="9"/>
    </row>
    <row r="120146" spans="12:14" x14ac:dyDescent="0.25">
      <c r="L120146" s="9"/>
      <c r="M120146" s="9"/>
      <c r="N120146" s="9"/>
    </row>
    <row r="120147" spans="12:14" x14ac:dyDescent="0.25">
      <c r="L120147" s="9"/>
      <c r="M120147" s="9"/>
      <c r="N120147" s="9"/>
    </row>
    <row r="120148" spans="12:14" x14ac:dyDescent="0.25">
      <c r="L120148" s="9"/>
      <c r="M120148" s="9"/>
      <c r="N120148" s="9"/>
    </row>
    <row r="120149" spans="12:14" x14ac:dyDescent="0.25">
      <c r="L120149" s="9"/>
      <c r="M120149" s="9"/>
      <c r="N120149" s="9"/>
    </row>
    <row r="120150" spans="12:14" x14ac:dyDescent="0.25">
      <c r="L120150" s="9"/>
      <c r="M120150" s="9"/>
      <c r="N120150" s="9"/>
    </row>
    <row r="120151" spans="12:14" x14ac:dyDescent="0.25">
      <c r="L120151" s="9"/>
      <c r="M120151" s="9"/>
      <c r="N120151" s="9"/>
    </row>
    <row r="120152" spans="12:14" x14ac:dyDescent="0.25">
      <c r="L120152" s="9"/>
      <c r="M120152" s="9"/>
      <c r="N120152" s="9"/>
    </row>
    <row r="120153" spans="12:14" x14ac:dyDescent="0.25">
      <c r="L120153" s="9"/>
      <c r="M120153" s="9"/>
      <c r="N120153" s="9"/>
    </row>
    <row r="120154" spans="12:14" x14ac:dyDescent="0.25">
      <c r="L120154" s="9"/>
      <c r="M120154" s="9"/>
      <c r="N120154" s="9"/>
    </row>
    <row r="120155" spans="12:14" x14ac:dyDescent="0.25">
      <c r="L120155" s="9"/>
      <c r="M120155" s="9"/>
      <c r="N120155" s="9"/>
    </row>
    <row r="120156" spans="12:14" x14ac:dyDescent="0.25">
      <c r="L120156" s="9"/>
      <c r="M120156" s="9"/>
      <c r="N120156" s="9"/>
    </row>
    <row r="120157" spans="12:14" x14ac:dyDescent="0.25">
      <c r="L120157" s="9"/>
      <c r="M120157" s="9"/>
      <c r="N120157" s="9"/>
    </row>
    <row r="120158" spans="12:14" x14ac:dyDescent="0.25">
      <c r="L120158" s="9"/>
      <c r="M120158" s="9"/>
      <c r="N120158" s="9"/>
    </row>
    <row r="120159" spans="12:14" x14ac:dyDescent="0.25">
      <c r="L120159" s="9"/>
      <c r="M120159" s="9"/>
      <c r="N120159" s="9"/>
    </row>
    <row r="120160" spans="12:14" x14ac:dyDescent="0.25">
      <c r="L120160" s="9"/>
      <c r="M120160" s="9"/>
      <c r="N120160" s="9"/>
    </row>
    <row r="120161" spans="12:14" x14ac:dyDescent="0.25">
      <c r="L120161" s="9"/>
      <c r="M120161" s="9"/>
      <c r="N120161" s="9"/>
    </row>
    <row r="120162" spans="12:14" x14ac:dyDescent="0.25">
      <c r="L120162" s="9"/>
      <c r="M120162" s="9"/>
      <c r="N120162" s="9"/>
    </row>
    <row r="120163" spans="12:14" x14ac:dyDescent="0.25">
      <c r="L120163" s="9"/>
      <c r="M120163" s="9"/>
      <c r="N120163" s="9"/>
    </row>
    <row r="120164" spans="12:14" x14ac:dyDescent="0.25">
      <c r="L120164" s="9"/>
      <c r="M120164" s="9"/>
      <c r="N120164" s="9"/>
    </row>
    <row r="120165" spans="12:14" x14ac:dyDescent="0.25">
      <c r="L120165" s="9"/>
      <c r="M120165" s="9"/>
      <c r="N120165" s="9"/>
    </row>
    <row r="120166" spans="12:14" x14ac:dyDescent="0.25">
      <c r="L120166" s="9"/>
      <c r="M120166" s="9"/>
      <c r="N120166" s="9"/>
    </row>
    <row r="120167" spans="12:14" x14ac:dyDescent="0.25">
      <c r="L120167" s="9"/>
      <c r="M120167" s="9"/>
      <c r="N120167" s="9"/>
    </row>
    <row r="120168" spans="12:14" x14ac:dyDescent="0.25">
      <c r="L120168" s="9"/>
      <c r="M120168" s="9"/>
      <c r="N120168" s="9"/>
    </row>
    <row r="120169" spans="12:14" x14ac:dyDescent="0.25">
      <c r="L120169" s="9"/>
      <c r="M120169" s="9"/>
      <c r="N120169" s="9"/>
    </row>
    <row r="120170" spans="12:14" x14ac:dyDescent="0.25">
      <c r="L120170" s="9"/>
      <c r="M120170" s="9"/>
      <c r="N120170" s="9"/>
    </row>
    <row r="120171" spans="12:14" x14ac:dyDescent="0.25">
      <c r="L120171" s="9"/>
      <c r="M120171" s="9"/>
      <c r="N120171" s="9"/>
    </row>
    <row r="120172" spans="12:14" x14ac:dyDescent="0.25">
      <c r="L120172" s="9"/>
      <c r="M120172" s="9"/>
      <c r="N120172" s="9"/>
    </row>
    <row r="120173" spans="12:14" x14ac:dyDescent="0.25">
      <c r="L120173" s="9"/>
      <c r="M120173" s="9"/>
      <c r="N120173" s="9"/>
    </row>
    <row r="120174" spans="12:14" x14ac:dyDescent="0.25">
      <c r="L120174" s="9"/>
      <c r="M120174" s="9"/>
      <c r="N120174" s="9"/>
    </row>
    <row r="120175" spans="12:14" x14ac:dyDescent="0.25">
      <c r="L120175" s="9"/>
      <c r="M120175" s="9"/>
      <c r="N120175" s="9"/>
    </row>
    <row r="120176" spans="12:14" x14ac:dyDescent="0.25">
      <c r="L120176" s="9"/>
      <c r="M120176" s="9"/>
      <c r="N120176" s="9"/>
    </row>
    <row r="120177" spans="12:14" x14ac:dyDescent="0.25">
      <c r="L120177" s="9"/>
      <c r="M120177" s="9"/>
      <c r="N120177" s="9"/>
    </row>
    <row r="120178" spans="12:14" x14ac:dyDescent="0.25">
      <c r="L120178" s="9"/>
      <c r="M120178" s="9"/>
      <c r="N120178" s="9"/>
    </row>
    <row r="120179" spans="12:14" x14ac:dyDescent="0.25">
      <c r="L120179" s="9"/>
      <c r="M120179" s="9"/>
      <c r="N120179" s="9"/>
    </row>
    <row r="120180" spans="12:14" x14ac:dyDescent="0.25">
      <c r="L120180" s="9"/>
      <c r="M120180" s="9"/>
      <c r="N120180" s="9"/>
    </row>
    <row r="120181" spans="12:14" x14ac:dyDescent="0.25">
      <c r="L120181" s="9"/>
      <c r="M120181" s="9"/>
      <c r="N120181" s="9"/>
    </row>
    <row r="120182" spans="12:14" x14ac:dyDescent="0.25">
      <c r="L120182" s="9"/>
      <c r="M120182" s="9"/>
      <c r="N120182" s="9"/>
    </row>
    <row r="120183" spans="12:14" x14ac:dyDescent="0.25">
      <c r="L120183" s="9"/>
      <c r="M120183" s="9"/>
      <c r="N120183" s="9"/>
    </row>
    <row r="120184" spans="12:14" x14ac:dyDescent="0.25">
      <c r="L120184" s="9"/>
      <c r="M120184" s="9"/>
      <c r="N120184" s="9"/>
    </row>
    <row r="120185" spans="12:14" x14ac:dyDescent="0.25">
      <c r="L120185" s="9"/>
      <c r="M120185" s="9"/>
      <c r="N120185" s="9"/>
    </row>
    <row r="120186" spans="12:14" x14ac:dyDescent="0.25">
      <c r="L120186" s="9"/>
      <c r="M120186" s="9"/>
      <c r="N120186" s="9"/>
    </row>
    <row r="120187" spans="12:14" x14ac:dyDescent="0.25">
      <c r="L120187" s="9"/>
      <c r="M120187" s="9"/>
      <c r="N120187" s="9"/>
    </row>
    <row r="120188" spans="12:14" x14ac:dyDescent="0.25">
      <c r="L120188" s="9"/>
      <c r="M120188" s="9"/>
      <c r="N120188" s="9"/>
    </row>
    <row r="120189" spans="12:14" x14ac:dyDescent="0.25">
      <c r="L120189" s="9"/>
      <c r="M120189" s="9"/>
      <c r="N120189" s="9"/>
    </row>
    <row r="120190" spans="12:14" x14ac:dyDescent="0.25">
      <c r="L120190" s="9"/>
      <c r="M120190" s="9"/>
      <c r="N120190" s="9"/>
    </row>
    <row r="120191" spans="12:14" x14ac:dyDescent="0.25">
      <c r="L120191" s="9"/>
      <c r="M120191" s="9"/>
      <c r="N120191" s="9"/>
    </row>
    <row r="120192" spans="12:14" x14ac:dyDescent="0.25">
      <c r="L120192" s="9"/>
      <c r="M120192" s="9"/>
      <c r="N120192" s="9"/>
    </row>
    <row r="120193" spans="12:14" x14ac:dyDescent="0.25">
      <c r="L120193" s="9"/>
      <c r="M120193" s="9"/>
      <c r="N120193" s="9"/>
    </row>
    <row r="120194" spans="12:14" x14ac:dyDescent="0.25">
      <c r="L120194" s="9"/>
      <c r="M120194" s="9"/>
      <c r="N120194" s="9"/>
    </row>
    <row r="120195" spans="12:14" x14ac:dyDescent="0.25">
      <c r="L120195" s="9"/>
      <c r="M120195" s="9"/>
      <c r="N120195" s="9"/>
    </row>
    <row r="120196" spans="12:14" x14ac:dyDescent="0.25">
      <c r="L120196" s="9"/>
      <c r="M120196" s="9"/>
      <c r="N120196" s="9"/>
    </row>
    <row r="120197" spans="12:14" x14ac:dyDescent="0.25">
      <c r="L120197" s="9"/>
      <c r="M120197" s="9"/>
      <c r="N120197" s="9"/>
    </row>
    <row r="120198" spans="12:14" x14ac:dyDescent="0.25">
      <c r="L120198" s="9"/>
      <c r="M120198" s="9"/>
      <c r="N120198" s="9"/>
    </row>
    <row r="120199" spans="12:14" x14ac:dyDescent="0.25">
      <c r="L120199" s="9"/>
      <c r="M120199" s="9"/>
      <c r="N120199" s="9"/>
    </row>
    <row r="120200" spans="12:14" x14ac:dyDescent="0.25">
      <c r="L120200" s="9"/>
      <c r="M120200" s="9"/>
      <c r="N120200" s="9"/>
    </row>
    <row r="120201" spans="12:14" x14ac:dyDescent="0.25">
      <c r="L120201" s="9"/>
      <c r="M120201" s="9"/>
      <c r="N120201" s="9"/>
    </row>
    <row r="120202" spans="12:14" x14ac:dyDescent="0.25">
      <c r="L120202" s="9"/>
      <c r="M120202" s="9"/>
      <c r="N120202" s="9"/>
    </row>
    <row r="120203" spans="12:14" x14ac:dyDescent="0.25">
      <c r="L120203" s="9"/>
      <c r="M120203" s="9"/>
      <c r="N120203" s="9"/>
    </row>
    <row r="120204" spans="12:14" x14ac:dyDescent="0.25">
      <c r="L120204" s="9"/>
      <c r="M120204" s="9"/>
      <c r="N120204" s="9"/>
    </row>
    <row r="120205" spans="12:14" x14ac:dyDescent="0.25">
      <c r="L120205" s="9"/>
      <c r="M120205" s="9"/>
      <c r="N120205" s="9"/>
    </row>
    <row r="120206" spans="12:14" x14ac:dyDescent="0.25">
      <c r="L120206" s="9"/>
      <c r="M120206" s="9"/>
      <c r="N120206" s="9"/>
    </row>
    <row r="120207" spans="12:14" x14ac:dyDescent="0.25">
      <c r="L120207" s="9"/>
      <c r="M120207" s="9"/>
      <c r="N120207" s="9"/>
    </row>
    <row r="120208" spans="12:14" x14ac:dyDescent="0.25">
      <c r="L120208" s="9"/>
      <c r="M120208" s="9"/>
      <c r="N120208" s="9"/>
    </row>
    <row r="120209" spans="12:14" x14ac:dyDescent="0.25">
      <c r="L120209" s="9"/>
      <c r="M120209" s="9"/>
      <c r="N120209" s="9"/>
    </row>
    <row r="120210" spans="12:14" x14ac:dyDescent="0.25">
      <c r="L120210" s="9"/>
      <c r="M120210" s="9"/>
      <c r="N120210" s="9"/>
    </row>
    <row r="120211" spans="12:14" x14ac:dyDescent="0.25">
      <c r="L120211" s="9"/>
      <c r="M120211" s="9"/>
      <c r="N120211" s="9"/>
    </row>
    <row r="120212" spans="12:14" x14ac:dyDescent="0.25">
      <c r="L120212" s="9"/>
      <c r="M120212" s="9"/>
      <c r="N120212" s="9"/>
    </row>
    <row r="120213" spans="12:14" x14ac:dyDescent="0.25">
      <c r="L120213" s="9"/>
      <c r="M120213" s="9"/>
      <c r="N120213" s="9"/>
    </row>
    <row r="120214" spans="12:14" x14ac:dyDescent="0.25">
      <c r="L120214" s="9"/>
      <c r="M120214" s="9"/>
      <c r="N120214" s="9"/>
    </row>
    <row r="120215" spans="12:14" x14ac:dyDescent="0.25">
      <c r="L120215" s="9"/>
      <c r="M120215" s="9"/>
      <c r="N120215" s="9"/>
    </row>
    <row r="120216" spans="12:14" x14ac:dyDescent="0.25">
      <c r="L120216" s="9"/>
      <c r="M120216" s="9"/>
      <c r="N120216" s="9"/>
    </row>
    <row r="120217" spans="12:14" x14ac:dyDescent="0.25">
      <c r="L120217" s="9"/>
      <c r="M120217" s="9"/>
      <c r="N120217" s="9"/>
    </row>
    <row r="120218" spans="12:14" x14ac:dyDescent="0.25">
      <c r="L120218" s="9"/>
      <c r="M120218" s="9"/>
      <c r="N120218" s="9"/>
    </row>
    <row r="120219" spans="12:14" x14ac:dyDescent="0.25">
      <c r="L120219" s="9"/>
      <c r="M120219" s="9"/>
      <c r="N120219" s="9"/>
    </row>
    <row r="120220" spans="12:14" x14ac:dyDescent="0.25">
      <c r="L120220" s="9"/>
      <c r="M120220" s="9"/>
      <c r="N120220" s="9"/>
    </row>
    <row r="120221" spans="12:14" x14ac:dyDescent="0.25">
      <c r="L120221" s="9"/>
      <c r="M120221" s="9"/>
      <c r="N120221" s="9"/>
    </row>
    <row r="120222" spans="12:14" x14ac:dyDescent="0.25">
      <c r="L120222" s="9"/>
      <c r="M120222" s="9"/>
      <c r="N120222" s="9"/>
    </row>
    <row r="120223" spans="12:14" x14ac:dyDescent="0.25">
      <c r="L120223" s="9"/>
      <c r="M120223" s="9"/>
      <c r="N120223" s="9"/>
    </row>
    <row r="120224" spans="12:14" x14ac:dyDescent="0.25">
      <c r="L120224" s="9"/>
      <c r="M120224" s="9"/>
      <c r="N120224" s="9"/>
    </row>
    <row r="120225" spans="12:14" x14ac:dyDescent="0.25">
      <c r="L120225" s="9"/>
      <c r="M120225" s="9"/>
      <c r="N120225" s="9"/>
    </row>
    <row r="120226" spans="12:14" x14ac:dyDescent="0.25">
      <c r="L120226" s="9"/>
      <c r="M120226" s="9"/>
      <c r="N120226" s="9"/>
    </row>
    <row r="120227" spans="12:14" x14ac:dyDescent="0.25">
      <c r="L120227" s="9"/>
      <c r="M120227" s="9"/>
      <c r="N120227" s="9"/>
    </row>
    <row r="120228" spans="12:14" x14ac:dyDescent="0.25">
      <c r="L120228" s="9"/>
      <c r="M120228" s="9"/>
      <c r="N120228" s="9"/>
    </row>
    <row r="120229" spans="12:14" x14ac:dyDescent="0.25">
      <c r="L120229" s="9"/>
      <c r="M120229" s="9"/>
      <c r="N120229" s="9"/>
    </row>
    <row r="120230" spans="12:14" x14ac:dyDescent="0.25">
      <c r="L120230" s="9"/>
      <c r="M120230" s="9"/>
      <c r="N120230" s="9"/>
    </row>
    <row r="120231" spans="12:14" x14ac:dyDescent="0.25">
      <c r="L120231" s="9"/>
      <c r="M120231" s="9"/>
      <c r="N120231" s="9"/>
    </row>
    <row r="120232" spans="12:14" x14ac:dyDescent="0.25">
      <c r="L120232" s="9"/>
      <c r="M120232" s="9"/>
      <c r="N120232" s="9"/>
    </row>
    <row r="120233" spans="12:14" x14ac:dyDescent="0.25">
      <c r="L120233" s="9"/>
      <c r="M120233" s="9"/>
      <c r="N120233" s="9"/>
    </row>
    <row r="120234" spans="12:14" x14ac:dyDescent="0.25">
      <c r="L120234" s="9"/>
      <c r="M120234" s="9"/>
      <c r="N120234" s="9"/>
    </row>
    <row r="120235" spans="12:14" x14ac:dyDescent="0.25">
      <c r="L120235" s="9"/>
      <c r="M120235" s="9"/>
      <c r="N120235" s="9"/>
    </row>
    <row r="120236" spans="12:14" x14ac:dyDescent="0.25">
      <c r="L120236" s="9"/>
      <c r="M120236" s="9"/>
      <c r="N120236" s="9"/>
    </row>
    <row r="120237" spans="12:14" x14ac:dyDescent="0.25">
      <c r="L120237" s="9"/>
      <c r="M120237" s="9"/>
      <c r="N120237" s="9"/>
    </row>
    <row r="120238" spans="12:14" x14ac:dyDescent="0.25">
      <c r="L120238" s="9"/>
      <c r="M120238" s="9"/>
      <c r="N120238" s="9"/>
    </row>
    <row r="120239" spans="12:14" x14ac:dyDescent="0.25">
      <c r="L120239" s="9"/>
      <c r="M120239" s="9"/>
      <c r="N120239" s="9"/>
    </row>
    <row r="120240" spans="12:14" x14ac:dyDescent="0.25">
      <c r="L120240" s="9"/>
      <c r="M120240" s="9"/>
      <c r="N120240" s="9"/>
    </row>
    <row r="120241" spans="12:14" x14ac:dyDescent="0.25">
      <c r="L120241" s="9"/>
      <c r="M120241" s="9"/>
      <c r="N120241" s="9"/>
    </row>
    <row r="120242" spans="12:14" x14ac:dyDescent="0.25">
      <c r="L120242" s="9"/>
      <c r="M120242" s="9"/>
      <c r="N120242" s="9"/>
    </row>
    <row r="120243" spans="12:14" x14ac:dyDescent="0.25">
      <c r="L120243" s="9"/>
      <c r="M120243" s="9"/>
      <c r="N120243" s="9"/>
    </row>
    <row r="120244" spans="12:14" x14ac:dyDescent="0.25">
      <c r="L120244" s="9"/>
      <c r="M120244" s="9"/>
      <c r="N120244" s="9"/>
    </row>
    <row r="120245" spans="12:14" x14ac:dyDescent="0.25">
      <c r="L120245" s="9"/>
      <c r="M120245" s="9"/>
      <c r="N120245" s="9"/>
    </row>
    <row r="120246" spans="12:14" x14ac:dyDescent="0.25">
      <c r="L120246" s="9"/>
      <c r="M120246" s="9"/>
      <c r="N120246" s="9"/>
    </row>
    <row r="120247" spans="12:14" x14ac:dyDescent="0.25">
      <c r="L120247" s="9"/>
      <c r="M120247" s="9"/>
      <c r="N120247" s="9"/>
    </row>
    <row r="120248" spans="12:14" x14ac:dyDescent="0.25">
      <c r="L120248" s="9"/>
      <c r="M120248" s="9"/>
      <c r="N120248" s="9"/>
    </row>
    <row r="120249" spans="12:14" x14ac:dyDescent="0.25">
      <c r="L120249" s="9"/>
      <c r="M120249" s="9"/>
      <c r="N120249" s="9"/>
    </row>
    <row r="120250" spans="12:14" x14ac:dyDescent="0.25">
      <c r="L120250" s="9"/>
      <c r="M120250" s="9"/>
      <c r="N120250" s="9"/>
    </row>
    <row r="120251" spans="12:14" x14ac:dyDescent="0.25">
      <c r="L120251" s="9"/>
      <c r="M120251" s="9"/>
      <c r="N120251" s="9"/>
    </row>
    <row r="120252" spans="12:14" x14ac:dyDescent="0.25">
      <c r="L120252" s="9"/>
      <c r="M120252" s="9"/>
      <c r="N120252" s="9"/>
    </row>
    <row r="120253" spans="12:14" x14ac:dyDescent="0.25">
      <c r="L120253" s="9"/>
      <c r="M120253" s="9"/>
      <c r="N120253" s="9"/>
    </row>
    <row r="120254" spans="12:14" x14ac:dyDescent="0.25">
      <c r="L120254" s="9"/>
      <c r="M120254" s="9"/>
      <c r="N120254" s="9"/>
    </row>
    <row r="120255" spans="12:14" x14ac:dyDescent="0.25">
      <c r="L120255" s="9"/>
      <c r="M120255" s="9"/>
      <c r="N120255" s="9"/>
    </row>
    <row r="120256" spans="12:14" x14ac:dyDescent="0.25">
      <c r="L120256" s="9"/>
      <c r="M120256" s="9"/>
      <c r="N120256" s="9"/>
    </row>
    <row r="120257" spans="12:14" x14ac:dyDescent="0.25">
      <c r="L120257" s="9"/>
      <c r="M120257" s="9"/>
      <c r="N120257" s="9"/>
    </row>
    <row r="120258" spans="12:14" x14ac:dyDescent="0.25">
      <c r="L120258" s="9"/>
      <c r="M120258" s="9"/>
      <c r="N120258" s="9"/>
    </row>
    <row r="120259" spans="12:14" x14ac:dyDescent="0.25">
      <c r="L120259" s="9"/>
      <c r="M120259" s="9"/>
      <c r="N120259" s="9"/>
    </row>
    <row r="120260" spans="12:14" x14ac:dyDescent="0.25">
      <c r="L120260" s="9"/>
      <c r="M120260" s="9"/>
      <c r="N120260" s="9"/>
    </row>
    <row r="120261" spans="12:14" x14ac:dyDescent="0.25">
      <c r="L120261" s="9"/>
      <c r="M120261" s="9"/>
      <c r="N120261" s="9"/>
    </row>
    <row r="120262" spans="12:14" x14ac:dyDescent="0.25">
      <c r="L120262" s="9"/>
      <c r="M120262" s="9"/>
      <c r="N120262" s="9"/>
    </row>
    <row r="120263" spans="12:14" x14ac:dyDescent="0.25">
      <c r="L120263" s="9"/>
      <c r="M120263" s="9"/>
      <c r="N120263" s="9"/>
    </row>
    <row r="120264" spans="12:14" x14ac:dyDescent="0.25">
      <c r="L120264" s="9"/>
      <c r="M120264" s="9"/>
      <c r="N120264" s="9"/>
    </row>
    <row r="120265" spans="12:14" x14ac:dyDescent="0.25">
      <c r="L120265" s="9"/>
      <c r="M120265" s="9"/>
      <c r="N120265" s="9"/>
    </row>
    <row r="120266" spans="12:14" x14ac:dyDescent="0.25">
      <c r="L120266" s="9"/>
      <c r="M120266" s="9"/>
      <c r="N120266" s="9"/>
    </row>
    <row r="120267" spans="12:14" x14ac:dyDescent="0.25">
      <c r="L120267" s="9"/>
      <c r="M120267" s="9"/>
      <c r="N120267" s="9"/>
    </row>
    <row r="120268" spans="12:14" x14ac:dyDescent="0.25">
      <c r="L120268" s="9"/>
      <c r="M120268" s="9"/>
      <c r="N120268" s="9"/>
    </row>
    <row r="120269" spans="12:14" x14ac:dyDescent="0.25">
      <c r="L120269" s="9"/>
      <c r="M120269" s="9"/>
      <c r="N120269" s="9"/>
    </row>
    <row r="120270" spans="12:14" x14ac:dyDescent="0.25">
      <c r="L120270" s="9"/>
      <c r="M120270" s="9"/>
      <c r="N120270" s="9"/>
    </row>
    <row r="120271" spans="12:14" x14ac:dyDescent="0.25">
      <c r="L120271" s="9"/>
      <c r="M120271" s="9"/>
      <c r="N120271" s="9"/>
    </row>
    <row r="120272" spans="12:14" x14ac:dyDescent="0.25">
      <c r="L120272" s="9"/>
      <c r="M120272" s="9"/>
      <c r="N120272" s="9"/>
    </row>
    <row r="120273" spans="12:14" x14ac:dyDescent="0.25">
      <c r="L120273" s="9"/>
      <c r="M120273" s="9"/>
      <c r="N120273" s="9"/>
    </row>
    <row r="120274" spans="12:14" x14ac:dyDescent="0.25">
      <c r="L120274" s="9"/>
      <c r="M120274" s="9"/>
      <c r="N120274" s="9"/>
    </row>
    <row r="120275" spans="12:14" x14ac:dyDescent="0.25">
      <c r="L120275" s="9"/>
      <c r="M120275" s="9"/>
      <c r="N120275" s="9"/>
    </row>
    <row r="120276" spans="12:14" x14ac:dyDescent="0.25">
      <c r="L120276" s="9"/>
      <c r="M120276" s="9"/>
      <c r="N120276" s="9"/>
    </row>
    <row r="120277" spans="12:14" x14ac:dyDescent="0.25">
      <c r="L120277" s="9"/>
      <c r="M120277" s="9"/>
      <c r="N120277" s="9"/>
    </row>
    <row r="120278" spans="12:14" x14ac:dyDescent="0.25">
      <c r="L120278" s="9"/>
      <c r="M120278" s="9"/>
      <c r="N120278" s="9"/>
    </row>
    <row r="120279" spans="12:14" x14ac:dyDescent="0.25">
      <c r="L120279" s="9"/>
      <c r="M120279" s="9"/>
      <c r="N120279" s="9"/>
    </row>
    <row r="120280" spans="12:14" x14ac:dyDescent="0.25">
      <c r="L120280" s="9"/>
      <c r="M120280" s="9"/>
      <c r="N120280" s="9"/>
    </row>
    <row r="120281" spans="12:14" x14ac:dyDescent="0.25">
      <c r="L120281" s="9"/>
      <c r="M120281" s="9"/>
      <c r="N120281" s="9"/>
    </row>
    <row r="120282" spans="12:14" x14ac:dyDescent="0.25">
      <c r="L120282" s="9"/>
      <c r="M120282" s="9"/>
      <c r="N120282" s="9"/>
    </row>
    <row r="120283" spans="12:14" x14ac:dyDescent="0.25">
      <c r="L120283" s="9"/>
      <c r="M120283" s="9"/>
      <c r="N120283" s="9"/>
    </row>
    <row r="120284" spans="12:14" x14ac:dyDescent="0.25">
      <c r="L120284" s="9"/>
      <c r="M120284" s="9"/>
      <c r="N120284" s="9"/>
    </row>
    <row r="120285" spans="12:14" x14ac:dyDescent="0.25">
      <c r="L120285" s="9"/>
      <c r="M120285" s="9"/>
      <c r="N120285" s="9"/>
    </row>
    <row r="120286" spans="12:14" x14ac:dyDescent="0.25">
      <c r="L120286" s="9"/>
      <c r="M120286" s="9"/>
      <c r="N120286" s="9"/>
    </row>
    <row r="120287" spans="12:14" x14ac:dyDescent="0.25">
      <c r="L120287" s="9"/>
      <c r="M120287" s="9"/>
      <c r="N120287" s="9"/>
    </row>
    <row r="120288" spans="12:14" x14ac:dyDescent="0.25">
      <c r="L120288" s="9"/>
      <c r="M120288" s="9"/>
      <c r="N120288" s="9"/>
    </row>
    <row r="120289" spans="12:14" x14ac:dyDescent="0.25">
      <c r="L120289" s="9"/>
      <c r="M120289" s="9"/>
      <c r="N120289" s="9"/>
    </row>
    <row r="120290" spans="12:14" x14ac:dyDescent="0.25">
      <c r="L120290" s="9"/>
      <c r="M120290" s="9"/>
      <c r="N120290" s="9"/>
    </row>
    <row r="120291" spans="12:14" x14ac:dyDescent="0.25">
      <c r="L120291" s="9"/>
      <c r="M120291" s="9"/>
      <c r="N120291" s="9"/>
    </row>
    <row r="120292" spans="12:14" x14ac:dyDescent="0.25">
      <c r="L120292" s="9"/>
      <c r="M120292" s="9"/>
      <c r="N120292" s="9"/>
    </row>
    <row r="120293" spans="12:14" x14ac:dyDescent="0.25">
      <c r="L120293" s="9"/>
      <c r="M120293" s="9"/>
      <c r="N120293" s="9"/>
    </row>
    <row r="120294" spans="12:14" x14ac:dyDescent="0.25">
      <c r="L120294" s="9"/>
      <c r="M120294" s="9"/>
      <c r="N120294" s="9"/>
    </row>
    <row r="120295" spans="12:14" x14ac:dyDescent="0.25">
      <c r="L120295" s="9"/>
      <c r="M120295" s="9"/>
      <c r="N120295" s="9"/>
    </row>
    <row r="120296" spans="12:14" x14ac:dyDescent="0.25">
      <c r="L120296" s="9"/>
      <c r="M120296" s="9"/>
      <c r="N120296" s="9"/>
    </row>
    <row r="120297" spans="12:14" x14ac:dyDescent="0.25">
      <c r="L120297" s="9"/>
      <c r="M120297" s="9"/>
      <c r="N120297" s="9"/>
    </row>
    <row r="120298" spans="12:14" x14ac:dyDescent="0.25">
      <c r="L120298" s="9"/>
      <c r="M120298" s="9"/>
      <c r="N120298" s="9"/>
    </row>
    <row r="120299" spans="12:14" x14ac:dyDescent="0.25">
      <c r="L120299" s="9"/>
      <c r="M120299" s="9"/>
      <c r="N120299" s="9"/>
    </row>
    <row r="120300" spans="12:14" x14ac:dyDescent="0.25">
      <c r="L120300" s="9"/>
      <c r="M120300" s="9"/>
      <c r="N120300" s="9"/>
    </row>
    <row r="120301" spans="12:14" x14ac:dyDescent="0.25">
      <c r="L120301" s="9"/>
      <c r="M120301" s="9"/>
      <c r="N120301" s="9"/>
    </row>
    <row r="120302" spans="12:14" x14ac:dyDescent="0.25">
      <c r="L120302" s="9"/>
      <c r="M120302" s="9"/>
      <c r="N120302" s="9"/>
    </row>
    <row r="120303" spans="12:14" x14ac:dyDescent="0.25">
      <c r="L120303" s="9"/>
      <c r="M120303" s="9"/>
      <c r="N120303" s="9"/>
    </row>
    <row r="120304" spans="12:14" x14ac:dyDescent="0.25">
      <c r="L120304" s="9"/>
      <c r="M120304" s="9"/>
      <c r="N120304" s="9"/>
    </row>
    <row r="120305" spans="12:14" x14ac:dyDescent="0.25">
      <c r="L120305" s="9"/>
      <c r="M120305" s="9"/>
      <c r="N120305" s="9"/>
    </row>
    <row r="120306" spans="12:14" x14ac:dyDescent="0.25">
      <c r="L120306" s="9"/>
      <c r="M120306" s="9"/>
      <c r="N120306" s="9"/>
    </row>
    <row r="120307" spans="12:14" x14ac:dyDescent="0.25">
      <c r="L120307" s="9"/>
      <c r="M120307" s="9"/>
      <c r="N120307" s="9"/>
    </row>
    <row r="120308" spans="12:14" x14ac:dyDescent="0.25">
      <c r="L120308" s="9"/>
      <c r="M120308" s="9"/>
      <c r="N120308" s="9"/>
    </row>
    <row r="120309" spans="12:14" x14ac:dyDescent="0.25">
      <c r="L120309" s="9"/>
      <c r="M120309" s="9"/>
      <c r="N120309" s="9"/>
    </row>
    <row r="120310" spans="12:14" x14ac:dyDescent="0.25">
      <c r="L120310" s="9"/>
      <c r="M120310" s="9"/>
      <c r="N120310" s="9"/>
    </row>
    <row r="120311" spans="12:14" x14ac:dyDescent="0.25">
      <c r="L120311" s="9"/>
      <c r="M120311" s="9"/>
      <c r="N120311" s="9"/>
    </row>
    <row r="120312" spans="12:14" x14ac:dyDescent="0.25">
      <c r="L120312" s="9"/>
      <c r="M120312" s="9"/>
      <c r="N120312" s="9"/>
    </row>
    <row r="120313" spans="12:14" x14ac:dyDescent="0.25">
      <c r="L120313" s="9"/>
      <c r="M120313" s="9"/>
      <c r="N120313" s="9"/>
    </row>
    <row r="120314" spans="12:14" x14ac:dyDescent="0.25">
      <c r="L120314" s="9"/>
      <c r="M120314" s="9"/>
      <c r="N120314" s="9"/>
    </row>
    <row r="120315" spans="12:14" x14ac:dyDescent="0.25">
      <c r="L120315" s="9"/>
      <c r="M120315" s="9"/>
      <c r="N120315" s="9"/>
    </row>
    <row r="120316" spans="12:14" x14ac:dyDescent="0.25">
      <c r="L120316" s="9"/>
      <c r="M120316" s="9"/>
      <c r="N120316" s="9"/>
    </row>
    <row r="120317" spans="12:14" x14ac:dyDescent="0.25">
      <c r="L120317" s="9"/>
      <c r="M120317" s="9"/>
      <c r="N120317" s="9"/>
    </row>
    <row r="120318" spans="12:14" x14ac:dyDescent="0.25">
      <c r="L120318" s="9"/>
      <c r="M120318" s="9"/>
      <c r="N120318" s="9"/>
    </row>
    <row r="120319" spans="12:14" x14ac:dyDescent="0.25">
      <c r="L120319" s="9"/>
      <c r="M120319" s="9"/>
      <c r="N120319" s="9"/>
    </row>
    <row r="120320" spans="12:14" x14ac:dyDescent="0.25">
      <c r="L120320" s="9"/>
      <c r="M120320" s="9"/>
      <c r="N120320" s="9"/>
    </row>
    <row r="120321" spans="12:14" x14ac:dyDescent="0.25">
      <c r="L120321" s="9"/>
      <c r="M120321" s="9"/>
      <c r="N120321" s="9"/>
    </row>
    <row r="120322" spans="12:14" x14ac:dyDescent="0.25">
      <c r="L120322" s="9"/>
      <c r="M120322" s="9"/>
      <c r="N120322" s="9"/>
    </row>
    <row r="120323" spans="12:14" x14ac:dyDescent="0.25">
      <c r="L120323" s="9"/>
      <c r="M120323" s="9"/>
      <c r="N120323" s="9"/>
    </row>
    <row r="120324" spans="12:14" x14ac:dyDescent="0.25">
      <c r="L120324" s="9"/>
      <c r="M120324" s="9"/>
      <c r="N120324" s="9"/>
    </row>
    <row r="120325" spans="12:14" x14ac:dyDescent="0.25">
      <c r="L120325" s="9"/>
      <c r="M120325" s="9"/>
      <c r="N120325" s="9"/>
    </row>
    <row r="120326" spans="12:14" x14ac:dyDescent="0.25">
      <c r="L120326" s="9"/>
      <c r="M120326" s="9"/>
      <c r="N120326" s="9"/>
    </row>
    <row r="120327" spans="12:14" x14ac:dyDescent="0.25">
      <c r="L120327" s="9"/>
      <c r="M120327" s="9"/>
      <c r="N120327" s="9"/>
    </row>
    <row r="120328" spans="12:14" x14ac:dyDescent="0.25">
      <c r="L120328" s="9"/>
      <c r="M120328" s="9"/>
      <c r="N120328" s="9"/>
    </row>
    <row r="120329" spans="12:14" x14ac:dyDescent="0.25">
      <c r="L120329" s="9"/>
      <c r="M120329" s="9"/>
      <c r="N120329" s="9"/>
    </row>
    <row r="120330" spans="12:14" x14ac:dyDescent="0.25">
      <c r="L120330" s="9"/>
      <c r="M120330" s="9"/>
      <c r="N120330" s="9"/>
    </row>
    <row r="120331" spans="12:14" x14ac:dyDescent="0.25">
      <c r="L120331" s="9"/>
      <c r="M120331" s="9"/>
      <c r="N120331" s="9"/>
    </row>
    <row r="120332" spans="12:14" x14ac:dyDescent="0.25">
      <c r="L120332" s="9"/>
      <c r="M120332" s="9"/>
      <c r="N120332" s="9"/>
    </row>
    <row r="120333" spans="12:14" x14ac:dyDescent="0.25">
      <c r="L120333" s="9"/>
      <c r="M120333" s="9"/>
      <c r="N120333" s="9"/>
    </row>
    <row r="120334" spans="12:14" x14ac:dyDescent="0.25">
      <c r="L120334" s="9"/>
      <c r="M120334" s="9"/>
      <c r="N120334" s="9"/>
    </row>
    <row r="120335" spans="12:14" x14ac:dyDescent="0.25">
      <c r="L120335" s="9"/>
      <c r="M120335" s="9"/>
      <c r="N120335" s="9"/>
    </row>
    <row r="120336" spans="12:14" x14ac:dyDescent="0.25">
      <c r="L120336" s="9"/>
      <c r="M120336" s="9"/>
      <c r="N120336" s="9"/>
    </row>
    <row r="120337" spans="12:14" x14ac:dyDescent="0.25">
      <c r="L120337" s="9"/>
      <c r="M120337" s="9"/>
      <c r="N120337" s="9"/>
    </row>
    <row r="120338" spans="12:14" x14ac:dyDescent="0.25">
      <c r="L120338" s="9"/>
      <c r="M120338" s="9"/>
      <c r="N120338" s="9"/>
    </row>
    <row r="120339" spans="12:14" x14ac:dyDescent="0.25">
      <c r="L120339" s="9"/>
      <c r="M120339" s="9"/>
      <c r="N120339" s="9"/>
    </row>
    <row r="120340" spans="12:14" x14ac:dyDescent="0.25">
      <c r="L120340" s="9"/>
      <c r="M120340" s="9"/>
      <c r="N120340" s="9"/>
    </row>
    <row r="120341" spans="12:14" x14ac:dyDescent="0.25">
      <c r="L120341" s="9"/>
      <c r="M120341" s="9"/>
      <c r="N120341" s="9"/>
    </row>
    <row r="120342" spans="12:14" x14ac:dyDescent="0.25">
      <c r="L120342" s="9"/>
      <c r="M120342" s="9"/>
      <c r="N120342" s="9"/>
    </row>
    <row r="120343" spans="12:14" x14ac:dyDescent="0.25">
      <c r="L120343" s="9"/>
      <c r="M120343" s="9"/>
      <c r="N120343" s="9"/>
    </row>
    <row r="120344" spans="12:14" x14ac:dyDescent="0.25">
      <c r="L120344" s="9"/>
      <c r="M120344" s="9"/>
      <c r="N120344" s="9"/>
    </row>
    <row r="120345" spans="12:14" x14ac:dyDescent="0.25">
      <c r="L120345" s="9"/>
      <c r="M120345" s="9"/>
      <c r="N120345" s="9"/>
    </row>
    <row r="120346" spans="12:14" x14ac:dyDescent="0.25">
      <c r="L120346" s="9"/>
      <c r="M120346" s="9"/>
      <c r="N120346" s="9"/>
    </row>
    <row r="120347" spans="12:14" x14ac:dyDescent="0.25">
      <c r="L120347" s="9"/>
      <c r="M120347" s="9"/>
      <c r="N120347" s="9"/>
    </row>
    <row r="120348" spans="12:14" x14ac:dyDescent="0.25">
      <c r="L120348" s="9"/>
      <c r="M120348" s="9"/>
      <c r="N120348" s="9"/>
    </row>
    <row r="120349" spans="12:14" x14ac:dyDescent="0.25">
      <c r="L120349" s="9"/>
      <c r="M120349" s="9"/>
      <c r="N120349" s="9"/>
    </row>
    <row r="120350" spans="12:14" x14ac:dyDescent="0.25">
      <c r="L120350" s="9"/>
      <c r="M120350" s="9"/>
      <c r="N120350" s="9"/>
    </row>
    <row r="120351" spans="12:14" x14ac:dyDescent="0.25">
      <c r="L120351" s="9"/>
      <c r="M120351" s="9"/>
      <c r="N120351" s="9"/>
    </row>
    <row r="120352" spans="12:14" x14ac:dyDescent="0.25">
      <c r="L120352" s="9"/>
      <c r="M120352" s="9"/>
      <c r="N120352" s="9"/>
    </row>
    <row r="120353" spans="12:14" x14ac:dyDescent="0.25">
      <c r="L120353" s="9"/>
      <c r="M120353" s="9"/>
      <c r="N120353" s="9"/>
    </row>
    <row r="120354" spans="12:14" x14ac:dyDescent="0.25">
      <c r="L120354" s="9"/>
      <c r="M120354" s="9"/>
      <c r="N120354" s="9"/>
    </row>
    <row r="120355" spans="12:14" x14ac:dyDescent="0.25">
      <c r="L120355" s="9"/>
      <c r="M120355" s="9"/>
      <c r="N120355" s="9"/>
    </row>
    <row r="120356" spans="12:14" x14ac:dyDescent="0.25">
      <c r="L120356" s="9"/>
      <c r="M120356" s="9"/>
      <c r="N120356" s="9"/>
    </row>
    <row r="120357" spans="12:14" x14ac:dyDescent="0.25">
      <c r="L120357" s="9"/>
      <c r="M120357" s="9"/>
      <c r="N120357" s="9"/>
    </row>
    <row r="120358" spans="12:14" x14ac:dyDescent="0.25">
      <c r="L120358" s="9"/>
      <c r="M120358" s="9"/>
      <c r="N120358" s="9"/>
    </row>
    <row r="120359" spans="12:14" x14ac:dyDescent="0.25">
      <c r="L120359" s="9"/>
      <c r="M120359" s="9"/>
      <c r="N120359" s="9"/>
    </row>
    <row r="120360" spans="12:14" x14ac:dyDescent="0.25">
      <c r="L120360" s="9"/>
      <c r="M120360" s="9"/>
      <c r="N120360" s="9"/>
    </row>
    <row r="120361" spans="12:14" x14ac:dyDescent="0.25">
      <c r="L120361" s="9"/>
      <c r="M120361" s="9"/>
      <c r="N120361" s="9"/>
    </row>
    <row r="120362" spans="12:14" x14ac:dyDescent="0.25">
      <c r="L120362" s="9"/>
      <c r="M120362" s="9"/>
      <c r="N120362" s="9"/>
    </row>
    <row r="120363" spans="12:14" x14ac:dyDescent="0.25">
      <c r="L120363" s="9"/>
      <c r="M120363" s="9"/>
      <c r="N120363" s="9"/>
    </row>
    <row r="120364" spans="12:14" x14ac:dyDescent="0.25">
      <c r="L120364" s="9"/>
      <c r="M120364" s="9"/>
      <c r="N120364" s="9"/>
    </row>
    <row r="120365" spans="12:14" x14ac:dyDescent="0.25">
      <c r="L120365" s="9"/>
      <c r="M120365" s="9"/>
      <c r="N120365" s="9"/>
    </row>
    <row r="120366" spans="12:14" x14ac:dyDescent="0.25">
      <c r="L120366" s="9"/>
      <c r="M120366" s="9"/>
      <c r="N120366" s="9"/>
    </row>
    <row r="120367" spans="12:14" x14ac:dyDescent="0.25">
      <c r="L120367" s="9"/>
      <c r="M120367" s="9"/>
      <c r="N120367" s="9"/>
    </row>
    <row r="120368" spans="12:14" x14ac:dyDescent="0.25">
      <c r="L120368" s="9"/>
      <c r="M120368" s="9"/>
      <c r="N120368" s="9"/>
    </row>
    <row r="120369" spans="12:14" x14ac:dyDescent="0.25">
      <c r="L120369" s="9"/>
      <c r="M120369" s="9"/>
      <c r="N120369" s="9"/>
    </row>
    <row r="120370" spans="12:14" x14ac:dyDescent="0.25">
      <c r="L120370" s="9"/>
      <c r="M120370" s="9"/>
      <c r="N120370" s="9"/>
    </row>
    <row r="120371" spans="12:14" x14ac:dyDescent="0.25">
      <c r="L120371" s="9"/>
      <c r="M120371" s="9"/>
      <c r="N120371" s="9"/>
    </row>
    <row r="120372" spans="12:14" x14ac:dyDescent="0.25">
      <c r="L120372" s="9"/>
      <c r="M120372" s="9"/>
      <c r="N120372" s="9"/>
    </row>
    <row r="120373" spans="12:14" x14ac:dyDescent="0.25">
      <c r="L120373" s="9"/>
      <c r="M120373" s="9"/>
      <c r="N120373" s="9"/>
    </row>
    <row r="120374" spans="12:14" x14ac:dyDescent="0.25">
      <c r="L120374" s="9"/>
      <c r="M120374" s="9"/>
      <c r="N120374" s="9"/>
    </row>
    <row r="120375" spans="12:14" x14ac:dyDescent="0.25">
      <c r="L120375" s="9"/>
      <c r="M120375" s="9"/>
      <c r="N120375" s="9"/>
    </row>
    <row r="120376" spans="12:14" x14ac:dyDescent="0.25">
      <c r="L120376" s="9"/>
      <c r="M120376" s="9"/>
      <c r="N120376" s="9"/>
    </row>
    <row r="120377" spans="12:14" x14ac:dyDescent="0.25">
      <c r="L120377" s="9"/>
      <c r="M120377" s="9"/>
      <c r="N120377" s="9"/>
    </row>
    <row r="120378" spans="12:14" x14ac:dyDescent="0.25">
      <c r="L120378" s="9"/>
      <c r="M120378" s="9"/>
      <c r="N120378" s="9"/>
    </row>
    <row r="120379" spans="12:14" x14ac:dyDescent="0.25">
      <c r="L120379" s="9"/>
      <c r="M120379" s="9"/>
      <c r="N120379" s="9"/>
    </row>
    <row r="120380" spans="12:14" x14ac:dyDescent="0.25">
      <c r="L120380" s="9"/>
      <c r="M120380" s="9"/>
      <c r="N120380" s="9"/>
    </row>
    <row r="120381" spans="12:14" x14ac:dyDescent="0.25">
      <c r="L120381" s="9"/>
      <c r="M120381" s="9"/>
      <c r="N120381" s="9"/>
    </row>
    <row r="120382" spans="12:14" x14ac:dyDescent="0.25">
      <c r="L120382" s="9"/>
      <c r="M120382" s="9"/>
      <c r="N120382" s="9"/>
    </row>
    <row r="120383" spans="12:14" x14ac:dyDescent="0.25">
      <c r="L120383" s="9"/>
      <c r="M120383" s="9"/>
      <c r="N120383" s="9"/>
    </row>
    <row r="120384" spans="12:14" x14ac:dyDescent="0.25">
      <c r="L120384" s="9"/>
      <c r="M120384" s="9"/>
      <c r="N120384" s="9"/>
    </row>
    <row r="120385" spans="12:14" x14ac:dyDescent="0.25">
      <c r="L120385" s="9"/>
      <c r="M120385" s="9"/>
      <c r="N120385" s="9"/>
    </row>
    <row r="120386" spans="12:14" x14ac:dyDescent="0.25">
      <c r="L120386" s="9"/>
      <c r="M120386" s="9"/>
      <c r="N120386" s="9"/>
    </row>
    <row r="120387" spans="12:14" x14ac:dyDescent="0.25">
      <c r="L120387" s="9"/>
      <c r="M120387" s="9"/>
      <c r="N120387" s="9"/>
    </row>
    <row r="120388" spans="12:14" x14ac:dyDescent="0.25">
      <c r="L120388" s="9"/>
      <c r="M120388" s="9"/>
      <c r="N120388" s="9"/>
    </row>
    <row r="120389" spans="12:14" x14ac:dyDescent="0.25">
      <c r="L120389" s="9"/>
      <c r="M120389" s="9"/>
      <c r="N120389" s="9"/>
    </row>
    <row r="120390" spans="12:14" x14ac:dyDescent="0.25">
      <c r="L120390" s="9"/>
      <c r="M120390" s="9"/>
      <c r="N120390" s="9"/>
    </row>
    <row r="120391" spans="12:14" x14ac:dyDescent="0.25">
      <c r="L120391" s="9"/>
      <c r="M120391" s="9"/>
      <c r="N120391" s="9"/>
    </row>
    <row r="120392" spans="12:14" x14ac:dyDescent="0.25">
      <c r="L120392" s="9"/>
      <c r="M120392" s="9"/>
      <c r="N120392" s="9"/>
    </row>
    <row r="120393" spans="12:14" x14ac:dyDescent="0.25">
      <c r="L120393" s="9"/>
      <c r="M120393" s="9"/>
      <c r="N120393" s="9"/>
    </row>
    <row r="120394" spans="12:14" x14ac:dyDescent="0.25">
      <c r="L120394" s="9"/>
      <c r="M120394" s="9"/>
      <c r="N120394" s="9"/>
    </row>
    <row r="120395" spans="12:14" x14ac:dyDescent="0.25">
      <c r="L120395" s="9"/>
      <c r="M120395" s="9"/>
      <c r="N120395" s="9"/>
    </row>
    <row r="120396" spans="12:14" x14ac:dyDescent="0.25">
      <c r="L120396" s="9"/>
      <c r="M120396" s="9"/>
      <c r="N120396" s="9"/>
    </row>
    <row r="120397" spans="12:14" x14ac:dyDescent="0.25">
      <c r="L120397" s="9"/>
      <c r="M120397" s="9"/>
      <c r="N120397" s="9"/>
    </row>
    <row r="120398" spans="12:14" x14ac:dyDescent="0.25">
      <c r="L120398" s="9"/>
      <c r="M120398" s="9"/>
      <c r="N120398" s="9"/>
    </row>
    <row r="120399" spans="12:14" x14ac:dyDescent="0.25">
      <c r="L120399" s="9"/>
      <c r="M120399" s="9"/>
      <c r="N120399" s="9"/>
    </row>
    <row r="120400" spans="12:14" x14ac:dyDescent="0.25">
      <c r="L120400" s="9"/>
      <c r="M120400" s="9"/>
      <c r="N120400" s="9"/>
    </row>
    <row r="120401" spans="12:14" x14ac:dyDescent="0.25">
      <c r="L120401" s="9"/>
      <c r="M120401" s="9"/>
      <c r="N120401" s="9"/>
    </row>
    <row r="120402" spans="12:14" x14ac:dyDescent="0.25">
      <c r="L120402" s="9"/>
      <c r="M120402" s="9"/>
      <c r="N120402" s="9"/>
    </row>
    <row r="120403" spans="12:14" x14ac:dyDescent="0.25">
      <c r="L120403" s="9"/>
      <c r="M120403" s="9"/>
      <c r="N120403" s="9"/>
    </row>
    <row r="120404" spans="12:14" x14ac:dyDescent="0.25">
      <c r="L120404" s="9"/>
      <c r="M120404" s="9"/>
      <c r="N120404" s="9"/>
    </row>
    <row r="120405" spans="12:14" x14ac:dyDescent="0.25">
      <c r="L120405" s="9"/>
      <c r="M120405" s="9"/>
      <c r="N120405" s="9"/>
    </row>
    <row r="120406" spans="12:14" x14ac:dyDescent="0.25">
      <c r="L120406" s="9"/>
      <c r="M120406" s="9"/>
      <c r="N120406" s="9"/>
    </row>
    <row r="120407" spans="12:14" x14ac:dyDescent="0.25">
      <c r="L120407" s="9"/>
      <c r="M120407" s="9"/>
      <c r="N120407" s="9"/>
    </row>
    <row r="120408" spans="12:14" x14ac:dyDescent="0.25">
      <c r="L120408" s="9"/>
      <c r="M120408" s="9"/>
      <c r="N120408" s="9"/>
    </row>
    <row r="120409" spans="12:14" x14ac:dyDescent="0.25">
      <c r="L120409" s="9"/>
      <c r="M120409" s="9"/>
      <c r="N120409" s="9"/>
    </row>
    <row r="120410" spans="12:14" x14ac:dyDescent="0.25">
      <c r="L120410" s="9"/>
      <c r="M120410" s="9"/>
      <c r="N120410" s="9"/>
    </row>
    <row r="120411" spans="12:14" x14ac:dyDescent="0.25">
      <c r="L120411" s="9"/>
      <c r="M120411" s="9"/>
      <c r="N120411" s="9"/>
    </row>
    <row r="120412" spans="12:14" x14ac:dyDescent="0.25">
      <c r="L120412" s="9"/>
      <c r="M120412" s="9"/>
      <c r="N120412" s="9"/>
    </row>
    <row r="120413" spans="12:14" x14ac:dyDescent="0.25">
      <c r="L120413" s="9"/>
      <c r="M120413" s="9"/>
      <c r="N120413" s="9"/>
    </row>
    <row r="120414" spans="12:14" x14ac:dyDescent="0.25">
      <c r="L120414" s="9"/>
      <c r="M120414" s="9"/>
      <c r="N120414" s="9"/>
    </row>
    <row r="120415" spans="12:14" x14ac:dyDescent="0.25">
      <c r="L120415" s="9"/>
      <c r="M120415" s="9"/>
      <c r="N120415" s="9"/>
    </row>
    <row r="120416" spans="12:14" x14ac:dyDescent="0.25">
      <c r="L120416" s="9"/>
      <c r="M120416" s="9"/>
      <c r="N120416" s="9"/>
    </row>
    <row r="120417" spans="12:14" x14ac:dyDescent="0.25">
      <c r="L120417" s="9"/>
      <c r="M120417" s="9"/>
      <c r="N120417" s="9"/>
    </row>
    <row r="120418" spans="12:14" x14ac:dyDescent="0.25">
      <c r="L120418" s="9"/>
      <c r="M120418" s="9"/>
      <c r="N120418" s="9"/>
    </row>
    <row r="120419" spans="12:14" x14ac:dyDescent="0.25">
      <c r="L120419" s="9"/>
      <c r="M120419" s="9"/>
      <c r="N120419" s="9"/>
    </row>
    <row r="120420" spans="12:14" x14ac:dyDescent="0.25">
      <c r="L120420" s="9"/>
      <c r="M120420" s="9"/>
      <c r="N120420" s="9"/>
    </row>
    <row r="120421" spans="12:14" x14ac:dyDescent="0.25">
      <c r="L120421" s="9"/>
      <c r="M120421" s="9"/>
      <c r="N120421" s="9"/>
    </row>
    <row r="120422" spans="12:14" x14ac:dyDescent="0.25">
      <c r="L120422" s="9"/>
      <c r="M120422" s="9"/>
      <c r="N120422" s="9"/>
    </row>
    <row r="120423" spans="12:14" x14ac:dyDescent="0.25">
      <c r="L120423" s="9"/>
      <c r="M120423" s="9"/>
      <c r="N120423" s="9"/>
    </row>
    <row r="120424" spans="12:14" x14ac:dyDescent="0.25">
      <c r="L120424" s="9"/>
      <c r="M120424" s="9"/>
      <c r="N120424" s="9"/>
    </row>
    <row r="120425" spans="12:14" x14ac:dyDescent="0.25">
      <c r="L120425" s="9"/>
      <c r="M120425" s="9"/>
      <c r="N120425" s="9"/>
    </row>
    <row r="120426" spans="12:14" x14ac:dyDescent="0.25">
      <c r="L120426" s="9"/>
      <c r="M120426" s="9"/>
      <c r="N120426" s="9"/>
    </row>
    <row r="120427" spans="12:14" x14ac:dyDescent="0.25">
      <c r="L120427" s="9"/>
      <c r="M120427" s="9"/>
      <c r="N120427" s="9"/>
    </row>
    <row r="120428" spans="12:14" x14ac:dyDescent="0.25">
      <c r="L120428" s="9"/>
      <c r="M120428" s="9"/>
      <c r="N120428" s="9"/>
    </row>
    <row r="120429" spans="12:14" x14ac:dyDescent="0.25">
      <c r="L120429" s="9"/>
      <c r="M120429" s="9"/>
      <c r="N120429" s="9"/>
    </row>
    <row r="120430" spans="12:14" x14ac:dyDescent="0.25">
      <c r="L120430" s="9"/>
      <c r="M120430" s="9"/>
      <c r="N120430" s="9"/>
    </row>
    <row r="120431" spans="12:14" x14ac:dyDescent="0.25">
      <c r="L120431" s="9"/>
      <c r="M120431" s="9"/>
      <c r="N120431" s="9"/>
    </row>
    <row r="120432" spans="12:14" x14ac:dyDescent="0.25">
      <c r="L120432" s="9"/>
      <c r="M120432" s="9"/>
      <c r="N120432" s="9"/>
    </row>
    <row r="120433" spans="12:14" x14ac:dyDescent="0.25">
      <c r="L120433" s="9"/>
      <c r="M120433" s="9"/>
      <c r="N120433" s="9"/>
    </row>
    <row r="120434" spans="12:14" x14ac:dyDescent="0.25">
      <c r="L120434" s="9"/>
      <c r="M120434" s="9"/>
      <c r="N120434" s="9"/>
    </row>
    <row r="120435" spans="12:14" x14ac:dyDescent="0.25">
      <c r="L120435" s="9"/>
      <c r="M120435" s="9"/>
      <c r="N120435" s="9"/>
    </row>
    <row r="120436" spans="12:14" x14ac:dyDescent="0.25">
      <c r="L120436" s="9"/>
      <c r="M120436" s="9"/>
      <c r="N120436" s="9"/>
    </row>
    <row r="120437" spans="12:14" x14ac:dyDescent="0.25">
      <c r="L120437" s="9"/>
      <c r="M120437" s="9"/>
      <c r="N120437" s="9"/>
    </row>
    <row r="120438" spans="12:14" x14ac:dyDescent="0.25">
      <c r="L120438" s="9"/>
      <c r="M120438" s="9"/>
      <c r="N120438" s="9"/>
    </row>
    <row r="120439" spans="12:14" x14ac:dyDescent="0.25">
      <c r="L120439" s="9"/>
      <c r="M120439" s="9"/>
      <c r="N120439" s="9"/>
    </row>
    <row r="120440" spans="12:14" x14ac:dyDescent="0.25">
      <c r="L120440" s="9"/>
      <c r="M120440" s="9"/>
      <c r="N120440" s="9"/>
    </row>
    <row r="120441" spans="12:14" x14ac:dyDescent="0.25">
      <c r="L120441" s="9"/>
      <c r="M120441" s="9"/>
      <c r="N120441" s="9"/>
    </row>
    <row r="120442" spans="12:14" x14ac:dyDescent="0.25">
      <c r="L120442" s="9"/>
      <c r="M120442" s="9"/>
      <c r="N120442" s="9"/>
    </row>
    <row r="120443" spans="12:14" x14ac:dyDescent="0.25">
      <c r="L120443" s="9"/>
      <c r="M120443" s="9"/>
      <c r="N120443" s="9"/>
    </row>
    <row r="120444" spans="12:14" x14ac:dyDescent="0.25">
      <c r="L120444" s="9"/>
      <c r="M120444" s="9"/>
      <c r="N120444" s="9"/>
    </row>
    <row r="120445" spans="12:14" x14ac:dyDescent="0.25">
      <c r="L120445" s="9"/>
      <c r="M120445" s="9"/>
      <c r="N120445" s="9"/>
    </row>
    <row r="120446" spans="12:14" x14ac:dyDescent="0.25">
      <c r="L120446" s="9"/>
      <c r="M120446" s="9"/>
      <c r="N120446" s="9"/>
    </row>
    <row r="120447" spans="12:14" x14ac:dyDescent="0.25">
      <c r="L120447" s="9"/>
      <c r="M120447" s="9"/>
      <c r="N120447" s="9"/>
    </row>
    <row r="120448" spans="12:14" x14ac:dyDescent="0.25">
      <c r="L120448" s="9"/>
      <c r="M120448" s="9"/>
      <c r="N120448" s="9"/>
    </row>
    <row r="120449" spans="12:14" x14ac:dyDescent="0.25">
      <c r="L120449" s="9"/>
      <c r="M120449" s="9"/>
      <c r="N120449" s="9"/>
    </row>
    <row r="120450" spans="12:14" x14ac:dyDescent="0.25">
      <c r="L120450" s="9"/>
      <c r="M120450" s="9"/>
      <c r="N120450" s="9"/>
    </row>
    <row r="120451" spans="12:14" x14ac:dyDescent="0.25">
      <c r="L120451" s="9"/>
      <c r="M120451" s="9"/>
      <c r="N120451" s="9"/>
    </row>
    <row r="120452" spans="12:14" x14ac:dyDescent="0.25">
      <c r="L120452" s="9"/>
      <c r="M120452" s="9"/>
      <c r="N120452" s="9"/>
    </row>
    <row r="120453" spans="12:14" x14ac:dyDescent="0.25">
      <c r="L120453" s="9"/>
      <c r="M120453" s="9"/>
      <c r="N120453" s="9"/>
    </row>
    <row r="120454" spans="12:14" x14ac:dyDescent="0.25">
      <c r="L120454" s="9"/>
      <c r="M120454" s="9"/>
      <c r="N120454" s="9"/>
    </row>
    <row r="120455" spans="12:14" x14ac:dyDescent="0.25">
      <c r="L120455" s="9"/>
      <c r="M120455" s="9"/>
      <c r="N120455" s="9"/>
    </row>
    <row r="120456" spans="12:14" x14ac:dyDescent="0.25">
      <c r="L120456" s="9"/>
      <c r="M120456" s="9"/>
      <c r="N120456" s="9"/>
    </row>
    <row r="120457" spans="12:14" x14ac:dyDescent="0.25">
      <c r="L120457" s="9"/>
      <c r="M120457" s="9"/>
      <c r="N120457" s="9"/>
    </row>
    <row r="120458" spans="12:14" x14ac:dyDescent="0.25">
      <c r="L120458" s="9"/>
      <c r="M120458" s="9"/>
      <c r="N120458" s="9"/>
    </row>
    <row r="120459" spans="12:14" x14ac:dyDescent="0.25">
      <c r="L120459" s="9"/>
      <c r="M120459" s="9"/>
      <c r="N120459" s="9"/>
    </row>
    <row r="120460" spans="12:14" x14ac:dyDescent="0.25">
      <c r="L120460" s="9"/>
      <c r="M120460" s="9"/>
      <c r="N120460" s="9"/>
    </row>
    <row r="120461" spans="12:14" x14ac:dyDescent="0.25">
      <c r="L120461" s="9"/>
      <c r="M120461" s="9"/>
      <c r="N120461" s="9"/>
    </row>
    <row r="120462" spans="12:14" x14ac:dyDescent="0.25">
      <c r="L120462" s="9"/>
      <c r="M120462" s="9"/>
      <c r="N120462" s="9"/>
    </row>
    <row r="120463" spans="12:14" x14ac:dyDescent="0.25">
      <c r="L120463" s="9"/>
      <c r="M120463" s="9"/>
      <c r="N120463" s="9"/>
    </row>
    <row r="120464" spans="12:14" x14ac:dyDescent="0.25">
      <c r="L120464" s="9"/>
      <c r="M120464" s="9"/>
      <c r="N120464" s="9"/>
    </row>
    <row r="120465" spans="12:14" x14ac:dyDescent="0.25">
      <c r="L120465" s="9"/>
      <c r="M120465" s="9"/>
      <c r="N120465" s="9"/>
    </row>
    <row r="120466" spans="12:14" x14ac:dyDescent="0.25">
      <c r="L120466" s="9"/>
      <c r="M120466" s="9"/>
      <c r="N120466" s="9"/>
    </row>
    <row r="120467" spans="12:14" x14ac:dyDescent="0.25">
      <c r="L120467" s="9"/>
      <c r="M120467" s="9"/>
      <c r="N120467" s="9"/>
    </row>
    <row r="120468" spans="12:14" x14ac:dyDescent="0.25">
      <c r="L120468" s="9"/>
      <c r="M120468" s="9"/>
      <c r="N120468" s="9"/>
    </row>
    <row r="120469" spans="12:14" x14ac:dyDescent="0.25">
      <c r="L120469" s="9"/>
      <c r="M120469" s="9"/>
      <c r="N120469" s="9"/>
    </row>
    <row r="120470" spans="12:14" x14ac:dyDescent="0.25">
      <c r="L120470" s="9"/>
      <c r="M120470" s="9"/>
      <c r="N120470" s="9"/>
    </row>
    <row r="120471" spans="12:14" x14ac:dyDescent="0.25">
      <c r="L120471" s="9"/>
      <c r="M120471" s="9"/>
      <c r="N120471" s="9"/>
    </row>
    <row r="120472" spans="12:14" x14ac:dyDescent="0.25">
      <c r="L120472" s="9"/>
      <c r="M120472" s="9"/>
      <c r="N120472" s="9"/>
    </row>
    <row r="120473" spans="12:14" x14ac:dyDescent="0.25">
      <c r="L120473" s="9"/>
      <c r="M120473" s="9"/>
      <c r="N120473" s="9"/>
    </row>
    <row r="120474" spans="12:14" x14ac:dyDescent="0.25">
      <c r="L120474" s="9"/>
      <c r="M120474" s="9"/>
      <c r="N120474" s="9"/>
    </row>
    <row r="120475" spans="12:14" x14ac:dyDescent="0.25">
      <c r="L120475" s="9"/>
      <c r="M120475" s="9"/>
      <c r="N120475" s="9"/>
    </row>
    <row r="120476" spans="12:14" x14ac:dyDescent="0.25">
      <c r="L120476" s="9"/>
      <c r="M120476" s="9"/>
      <c r="N120476" s="9"/>
    </row>
    <row r="120477" spans="12:14" x14ac:dyDescent="0.25">
      <c r="L120477" s="9"/>
      <c r="M120477" s="9"/>
      <c r="N120477" s="9"/>
    </row>
    <row r="120478" spans="12:14" x14ac:dyDescent="0.25">
      <c r="L120478" s="9"/>
      <c r="M120478" s="9"/>
      <c r="N120478" s="9"/>
    </row>
    <row r="120479" spans="12:14" x14ac:dyDescent="0.25">
      <c r="L120479" s="9"/>
      <c r="M120479" s="9"/>
      <c r="N120479" s="9"/>
    </row>
    <row r="120480" spans="12:14" x14ac:dyDescent="0.25">
      <c r="L120480" s="9"/>
      <c r="M120480" s="9"/>
      <c r="N120480" s="9"/>
    </row>
    <row r="120481" spans="12:14" x14ac:dyDescent="0.25">
      <c r="L120481" s="9"/>
      <c r="M120481" s="9"/>
      <c r="N120481" s="9"/>
    </row>
    <row r="120482" spans="12:14" x14ac:dyDescent="0.25">
      <c r="L120482" s="9"/>
      <c r="M120482" s="9"/>
      <c r="N120482" s="9"/>
    </row>
    <row r="120483" spans="12:14" x14ac:dyDescent="0.25">
      <c r="L120483" s="9"/>
      <c r="M120483" s="9"/>
      <c r="N120483" s="9"/>
    </row>
    <row r="120484" spans="12:14" x14ac:dyDescent="0.25">
      <c r="L120484" s="9"/>
      <c r="M120484" s="9"/>
      <c r="N120484" s="9"/>
    </row>
    <row r="120485" spans="12:14" x14ac:dyDescent="0.25">
      <c r="L120485" s="9"/>
      <c r="M120485" s="9"/>
      <c r="N120485" s="9"/>
    </row>
    <row r="120486" spans="12:14" x14ac:dyDescent="0.25">
      <c r="L120486" s="9"/>
      <c r="M120486" s="9"/>
      <c r="N120486" s="9"/>
    </row>
    <row r="120487" spans="12:14" x14ac:dyDescent="0.25">
      <c r="L120487" s="9"/>
      <c r="M120487" s="9"/>
      <c r="N120487" s="9"/>
    </row>
    <row r="120488" spans="12:14" x14ac:dyDescent="0.25">
      <c r="L120488" s="9"/>
      <c r="M120488" s="9"/>
      <c r="N120488" s="9"/>
    </row>
    <row r="120489" spans="12:14" x14ac:dyDescent="0.25">
      <c r="L120489" s="9"/>
      <c r="M120489" s="9"/>
      <c r="N120489" s="9"/>
    </row>
    <row r="120490" spans="12:14" x14ac:dyDescent="0.25">
      <c r="L120490" s="9"/>
      <c r="M120490" s="9"/>
      <c r="N120490" s="9"/>
    </row>
    <row r="120491" spans="12:14" x14ac:dyDescent="0.25">
      <c r="L120491" s="9"/>
      <c r="M120491" s="9"/>
      <c r="N120491" s="9"/>
    </row>
    <row r="120492" spans="12:14" x14ac:dyDescent="0.25">
      <c r="L120492" s="9"/>
      <c r="M120492" s="9"/>
      <c r="N120492" s="9"/>
    </row>
    <row r="120493" spans="12:14" x14ac:dyDescent="0.25">
      <c r="L120493" s="9"/>
      <c r="M120493" s="9"/>
      <c r="N120493" s="9"/>
    </row>
    <row r="120494" spans="12:14" x14ac:dyDescent="0.25">
      <c r="L120494" s="9"/>
      <c r="M120494" s="9"/>
      <c r="N120494" s="9"/>
    </row>
    <row r="120495" spans="12:14" x14ac:dyDescent="0.25">
      <c r="L120495" s="9"/>
      <c r="M120495" s="9"/>
      <c r="N120495" s="9"/>
    </row>
    <row r="120496" spans="12:14" x14ac:dyDescent="0.25">
      <c r="L120496" s="9"/>
      <c r="M120496" s="9"/>
      <c r="N120496" s="9"/>
    </row>
    <row r="120497" spans="12:14" x14ac:dyDescent="0.25">
      <c r="L120497" s="9"/>
      <c r="M120497" s="9"/>
      <c r="N120497" s="9"/>
    </row>
    <row r="120498" spans="12:14" x14ac:dyDescent="0.25">
      <c r="L120498" s="9"/>
      <c r="M120498" s="9"/>
      <c r="N120498" s="9"/>
    </row>
    <row r="120499" spans="12:14" x14ac:dyDescent="0.25">
      <c r="L120499" s="9"/>
      <c r="M120499" s="9"/>
      <c r="N120499" s="9"/>
    </row>
    <row r="120500" spans="12:14" x14ac:dyDescent="0.25">
      <c r="L120500" s="9"/>
      <c r="M120500" s="9"/>
      <c r="N120500" s="9"/>
    </row>
    <row r="120501" spans="12:14" x14ac:dyDescent="0.25">
      <c r="L120501" s="9"/>
      <c r="M120501" s="9"/>
      <c r="N120501" s="9"/>
    </row>
    <row r="120502" spans="12:14" x14ac:dyDescent="0.25">
      <c r="L120502" s="9"/>
      <c r="M120502" s="9"/>
      <c r="N120502" s="9"/>
    </row>
    <row r="120503" spans="12:14" x14ac:dyDescent="0.25">
      <c r="L120503" s="9"/>
      <c r="M120503" s="9"/>
      <c r="N120503" s="9"/>
    </row>
    <row r="120504" spans="12:14" x14ac:dyDescent="0.25">
      <c r="L120504" s="9"/>
      <c r="M120504" s="9"/>
      <c r="N120504" s="9"/>
    </row>
    <row r="120505" spans="12:14" x14ac:dyDescent="0.25">
      <c r="L120505" s="9"/>
      <c r="M120505" s="9"/>
      <c r="N120505" s="9"/>
    </row>
    <row r="120506" spans="12:14" x14ac:dyDescent="0.25">
      <c r="L120506" s="9"/>
      <c r="M120506" s="9"/>
      <c r="N120506" s="9"/>
    </row>
    <row r="120507" spans="12:14" x14ac:dyDescent="0.25">
      <c r="L120507" s="9"/>
      <c r="M120507" s="9"/>
      <c r="N120507" s="9"/>
    </row>
    <row r="120508" spans="12:14" x14ac:dyDescent="0.25">
      <c r="L120508" s="9"/>
      <c r="M120508" s="9"/>
      <c r="N120508" s="9"/>
    </row>
    <row r="120509" spans="12:14" x14ac:dyDescent="0.25">
      <c r="L120509" s="9"/>
      <c r="M120509" s="9"/>
      <c r="N120509" s="9"/>
    </row>
    <row r="120510" spans="12:14" x14ac:dyDescent="0.25">
      <c r="L120510" s="9"/>
      <c r="M120510" s="9"/>
      <c r="N120510" s="9"/>
    </row>
    <row r="120511" spans="12:14" x14ac:dyDescent="0.25">
      <c r="L120511" s="9"/>
      <c r="M120511" s="9"/>
      <c r="N120511" s="9"/>
    </row>
    <row r="120512" spans="12:14" x14ac:dyDescent="0.25">
      <c r="L120512" s="9"/>
      <c r="M120512" s="9"/>
      <c r="N120512" s="9"/>
    </row>
    <row r="120513" spans="12:14" x14ac:dyDescent="0.25">
      <c r="L120513" s="9"/>
      <c r="M120513" s="9"/>
      <c r="N120513" s="9"/>
    </row>
    <row r="120514" spans="12:14" x14ac:dyDescent="0.25">
      <c r="L120514" s="9"/>
      <c r="M120514" s="9"/>
      <c r="N120514" s="9"/>
    </row>
    <row r="120515" spans="12:14" x14ac:dyDescent="0.25">
      <c r="L120515" s="9"/>
      <c r="M120515" s="9"/>
      <c r="N120515" s="9"/>
    </row>
    <row r="120516" spans="12:14" x14ac:dyDescent="0.25">
      <c r="L120516" s="9"/>
      <c r="M120516" s="9"/>
      <c r="N120516" s="9"/>
    </row>
    <row r="120517" spans="12:14" x14ac:dyDescent="0.25">
      <c r="L120517" s="9"/>
      <c r="M120517" s="9"/>
      <c r="N120517" s="9"/>
    </row>
    <row r="120518" spans="12:14" x14ac:dyDescent="0.25">
      <c r="L120518" s="9"/>
      <c r="M120518" s="9"/>
      <c r="N120518" s="9"/>
    </row>
    <row r="120519" spans="12:14" x14ac:dyDescent="0.25">
      <c r="L120519" s="9"/>
      <c r="M120519" s="9"/>
      <c r="N120519" s="9"/>
    </row>
    <row r="120520" spans="12:14" x14ac:dyDescent="0.25">
      <c r="L120520" s="9"/>
      <c r="M120520" s="9"/>
      <c r="N120520" s="9"/>
    </row>
    <row r="120521" spans="12:14" x14ac:dyDescent="0.25">
      <c r="L120521" s="9"/>
      <c r="M120521" s="9"/>
      <c r="N120521" s="9"/>
    </row>
    <row r="120522" spans="12:14" x14ac:dyDescent="0.25">
      <c r="L120522" s="9"/>
      <c r="M120522" s="9"/>
      <c r="N120522" s="9"/>
    </row>
    <row r="120523" spans="12:14" x14ac:dyDescent="0.25">
      <c r="L120523" s="9"/>
      <c r="M120523" s="9"/>
      <c r="N120523" s="9"/>
    </row>
    <row r="120524" spans="12:14" x14ac:dyDescent="0.25">
      <c r="L120524" s="9"/>
      <c r="M120524" s="9"/>
      <c r="N120524" s="9"/>
    </row>
    <row r="120525" spans="12:14" x14ac:dyDescent="0.25">
      <c r="L120525" s="9"/>
      <c r="M120525" s="9"/>
      <c r="N120525" s="9"/>
    </row>
    <row r="120526" spans="12:14" x14ac:dyDescent="0.25">
      <c r="L120526" s="9"/>
      <c r="M120526" s="9"/>
      <c r="N120526" s="9"/>
    </row>
    <row r="120527" spans="12:14" x14ac:dyDescent="0.25">
      <c r="L120527" s="9"/>
      <c r="M120527" s="9"/>
      <c r="N120527" s="9"/>
    </row>
    <row r="120528" spans="12:14" x14ac:dyDescent="0.25">
      <c r="L120528" s="9"/>
      <c r="M120528" s="9"/>
      <c r="N120528" s="9"/>
    </row>
    <row r="120529" spans="12:14" x14ac:dyDescent="0.25">
      <c r="L120529" s="9"/>
      <c r="M120529" s="9"/>
      <c r="N120529" s="9"/>
    </row>
    <row r="120530" spans="12:14" x14ac:dyDescent="0.25">
      <c r="L120530" s="9"/>
      <c r="M120530" s="9"/>
      <c r="N120530" s="9"/>
    </row>
    <row r="120531" spans="12:14" x14ac:dyDescent="0.25">
      <c r="L120531" s="9"/>
      <c r="M120531" s="9"/>
      <c r="N120531" s="9"/>
    </row>
    <row r="120532" spans="12:14" x14ac:dyDescent="0.25">
      <c r="L120532" s="9"/>
      <c r="M120532" s="9"/>
      <c r="N120532" s="9"/>
    </row>
    <row r="120533" spans="12:14" x14ac:dyDescent="0.25">
      <c r="L120533" s="9"/>
      <c r="M120533" s="9"/>
      <c r="N120533" s="9"/>
    </row>
    <row r="120534" spans="12:14" x14ac:dyDescent="0.25">
      <c r="L120534" s="9"/>
      <c r="M120534" s="9"/>
      <c r="N120534" s="9"/>
    </row>
    <row r="120535" spans="12:14" x14ac:dyDescent="0.25">
      <c r="L120535" s="9"/>
      <c r="M120535" s="9"/>
      <c r="N120535" s="9"/>
    </row>
    <row r="120536" spans="12:14" x14ac:dyDescent="0.25">
      <c r="L120536" s="9"/>
      <c r="M120536" s="9"/>
      <c r="N120536" s="9"/>
    </row>
    <row r="120537" spans="12:14" x14ac:dyDescent="0.25">
      <c r="L120537" s="9"/>
      <c r="M120537" s="9"/>
      <c r="N120537" s="9"/>
    </row>
    <row r="120538" spans="12:14" x14ac:dyDescent="0.25">
      <c r="L120538" s="9"/>
      <c r="M120538" s="9"/>
      <c r="N120538" s="9"/>
    </row>
    <row r="120539" spans="12:14" x14ac:dyDescent="0.25">
      <c r="L120539" s="9"/>
      <c r="M120539" s="9"/>
      <c r="N120539" s="9"/>
    </row>
    <row r="120540" spans="12:14" x14ac:dyDescent="0.25">
      <c r="L120540" s="9"/>
      <c r="M120540" s="9"/>
      <c r="N120540" s="9"/>
    </row>
    <row r="120541" spans="12:14" x14ac:dyDescent="0.25">
      <c r="L120541" s="9"/>
      <c r="M120541" s="9"/>
      <c r="N120541" s="9"/>
    </row>
    <row r="120542" spans="12:14" x14ac:dyDescent="0.25">
      <c r="L120542" s="9"/>
      <c r="M120542" s="9"/>
      <c r="N120542" s="9"/>
    </row>
    <row r="120543" spans="12:14" x14ac:dyDescent="0.25">
      <c r="L120543" s="9"/>
      <c r="M120543" s="9"/>
      <c r="N120543" s="9"/>
    </row>
    <row r="120544" spans="12:14" x14ac:dyDescent="0.25">
      <c r="L120544" s="9"/>
      <c r="M120544" s="9"/>
      <c r="N120544" s="9"/>
    </row>
    <row r="120545" spans="12:14" x14ac:dyDescent="0.25">
      <c r="L120545" s="9"/>
      <c r="M120545" s="9"/>
      <c r="N120545" s="9"/>
    </row>
    <row r="120546" spans="12:14" x14ac:dyDescent="0.25">
      <c r="L120546" s="9"/>
      <c r="M120546" s="9"/>
      <c r="N120546" s="9"/>
    </row>
    <row r="120547" spans="12:14" x14ac:dyDescent="0.25">
      <c r="L120547" s="9"/>
      <c r="M120547" s="9"/>
      <c r="N120547" s="9"/>
    </row>
    <row r="120548" spans="12:14" x14ac:dyDescent="0.25">
      <c r="L120548" s="9"/>
      <c r="M120548" s="9"/>
      <c r="N120548" s="9"/>
    </row>
    <row r="120549" spans="12:14" x14ac:dyDescent="0.25">
      <c r="L120549" s="9"/>
      <c r="M120549" s="9"/>
      <c r="N120549" s="9"/>
    </row>
    <row r="120550" spans="12:14" x14ac:dyDescent="0.25">
      <c r="L120550" s="9"/>
      <c r="M120550" s="9"/>
      <c r="N120550" s="9"/>
    </row>
    <row r="120551" spans="12:14" x14ac:dyDescent="0.25">
      <c r="L120551" s="9"/>
      <c r="M120551" s="9"/>
      <c r="N120551" s="9"/>
    </row>
    <row r="120552" spans="12:14" x14ac:dyDescent="0.25">
      <c r="L120552" s="9"/>
      <c r="M120552" s="9"/>
      <c r="N120552" s="9"/>
    </row>
    <row r="120553" spans="12:14" x14ac:dyDescent="0.25">
      <c r="L120553" s="9"/>
      <c r="M120553" s="9"/>
      <c r="N120553" s="9"/>
    </row>
    <row r="120554" spans="12:14" x14ac:dyDescent="0.25">
      <c r="L120554" s="9"/>
      <c r="M120554" s="9"/>
      <c r="N120554" s="9"/>
    </row>
    <row r="120555" spans="12:14" x14ac:dyDescent="0.25">
      <c r="L120555" s="9"/>
      <c r="M120555" s="9"/>
      <c r="N120555" s="9"/>
    </row>
    <row r="120556" spans="12:14" x14ac:dyDescent="0.25">
      <c r="L120556" s="9"/>
      <c r="M120556" s="9"/>
      <c r="N120556" s="9"/>
    </row>
    <row r="120557" spans="12:14" x14ac:dyDescent="0.25">
      <c r="L120557" s="9"/>
      <c r="M120557" s="9"/>
      <c r="N120557" s="9"/>
    </row>
    <row r="120558" spans="12:14" x14ac:dyDescent="0.25">
      <c r="L120558" s="9"/>
      <c r="M120558" s="9"/>
      <c r="N120558" s="9"/>
    </row>
    <row r="120559" spans="12:14" x14ac:dyDescent="0.25">
      <c r="L120559" s="9"/>
      <c r="M120559" s="9"/>
      <c r="N120559" s="9"/>
    </row>
    <row r="120560" spans="12:14" x14ac:dyDescent="0.25">
      <c r="L120560" s="9"/>
      <c r="M120560" s="9"/>
      <c r="N120560" s="9"/>
    </row>
    <row r="120561" spans="12:14" x14ac:dyDescent="0.25">
      <c r="L120561" s="9"/>
      <c r="M120561" s="9"/>
      <c r="N120561" s="9"/>
    </row>
    <row r="120562" spans="12:14" x14ac:dyDescent="0.25">
      <c r="L120562" s="9"/>
      <c r="M120562" s="9"/>
      <c r="N120562" s="9"/>
    </row>
    <row r="120563" spans="12:14" x14ac:dyDescent="0.25">
      <c r="L120563" s="9"/>
      <c r="M120563" s="9"/>
      <c r="N120563" s="9"/>
    </row>
    <row r="120564" spans="12:14" x14ac:dyDescent="0.25">
      <c r="L120564" s="9"/>
      <c r="M120564" s="9"/>
      <c r="N120564" s="9"/>
    </row>
    <row r="120565" spans="12:14" x14ac:dyDescent="0.25">
      <c r="L120565" s="9"/>
      <c r="M120565" s="9"/>
      <c r="N120565" s="9"/>
    </row>
    <row r="120566" spans="12:14" x14ac:dyDescent="0.25">
      <c r="L120566" s="9"/>
      <c r="M120566" s="9"/>
      <c r="N120566" s="9"/>
    </row>
    <row r="120567" spans="12:14" x14ac:dyDescent="0.25">
      <c r="L120567" s="9"/>
      <c r="M120567" s="9"/>
      <c r="N120567" s="9"/>
    </row>
    <row r="120568" spans="12:14" x14ac:dyDescent="0.25">
      <c r="L120568" s="9"/>
      <c r="M120568" s="9"/>
      <c r="N120568" s="9"/>
    </row>
    <row r="120569" spans="12:14" x14ac:dyDescent="0.25">
      <c r="L120569" s="9"/>
      <c r="M120569" s="9"/>
      <c r="N120569" s="9"/>
    </row>
    <row r="120570" spans="12:14" x14ac:dyDescent="0.25">
      <c r="L120570" s="9"/>
      <c r="M120570" s="9"/>
      <c r="N120570" s="9"/>
    </row>
    <row r="120571" spans="12:14" x14ac:dyDescent="0.25">
      <c r="L120571" s="9"/>
      <c r="M120571" s="9"/>
      <c r="N120571" s="9"/>
    </row>
    <row r="120572" spans="12:14" x14ac:dyDescent="0.25">
      <c r="L120572" s="9"/>
      <c r="M120572" s="9"/>
      <c r="N120572" s="9"/>
    </row>
    <row r="120573" spans="12:14" x14ac:dyDescent="0.25">
      <c r="L120573" s="9"/>
      <c r="M120573" s="9"/>
      <c r="N120573" s="9"/>
    </row>
    <row r="120574" spans="12:14" x14ac:dyDescent="0.25">
      <c r="L120574" s="9"/>
      <c r="M120574" s="9"/>
      <c r="N120574" s="9"/>
    </row>
    <row r="120575" spans="12:14" x14ac:dyDescent="0.25">
      <c r="L120575" s="9"/>
      <c r="M120575" s="9"/>
      <c r="N120575" s="9"/>
    </row>
    <row r="120576" spans="12:14" x14ac:dyDescent="0.25">
      <c r="L120576" s="9"/>
      <c r="M120576" s="9"/>
      <c r="N120576" s="9"/>
    </row>
    <row r="120577" spans="12:14" x14ac:dyDescent="0.25">
      <c r="L120577" s="9"/>
      <c r="M120577" s="9"/>
      <c r="N120577" s="9"/>
    </row>
    <row r="120578" spans="12:14" x14ac:dyDescent="0.25">
      <c r="L120578" s="9"/>
      <c r="M120578" s="9"/>
      <c r="N120578" s="9"/>
    </row>
    <row r="120579" spans="12:14" x14ac:dyDescent="0.25">
      <c r="L120579" s="9"/>
      <c r="M120579" s="9"/>
      <c r="N120579" s="9"/>
    </row>
    <row r="120580" spans="12:14" x14ac:dyDescent="0.25">
      <c r="L120580" s="9"/>
      <c r="M120580" s="9"/>
      <c r="N120580" s="9"/>
    </row>
    <row r="120581" spans="12:14" x14ac:dyDescent="0.25">
      <c r="L120581" s="9"/>
      <c r="M120581" s="9"/>
      <c r="N120581" s="9"/>
    </row>
    <row r="120582" spans="12:14" x14ac:dyDescent="0.25">
      <c r="L120582" s="9"/>
      <c r="M120582" s="9"/>
      <c r="N120582" s="9"/>
    </row>
    <row r="120583" spans="12:14" x14ac:dyDescent="0.25">
      <c r="L120583" s="9"/>
      <c r="M120583" s="9"/>
      <c r="N120583" s="9"/>
    </row>
    <row r="120584" spans="12:14" x14ac:dyDescent="0.25">
      <c r="L120584" s="9"/>
      <c r="M120584" s="9"/>
      <c r="N120584" s="9"/>
    </row>
    <row r="120585" spans="12:14" x14ac:dyDescent="0.25">
      <c r="L120585" s="9"/>
      <c r="M120585" s="9"/>
      <c r="N120585" s="9"/>
    </row>
    <row r="120586" spans="12:14" x14ac:dyDescent="0.25">
      <c r="L120586" s="9"/>
      <c r="M120586" s="9"/>
      <c r="N120586" s="9"/>
    </row>
    <row r="120587" spans="12:14" x14ac:dyDescent="0.25">
      <c r="L120587" s="9"/>
      <c r="M120587" s="9"/>
      <c r="N120587" s="9"/>
    </row>
    <row r="120588" spans="12:14" x14ac:dyDescent="0.25">
      <c r="L120588" s="9"/>
      <c r="M120588" s="9"/>
      <c r="N120588" s="9"/>
    </row>
    <row r="120589" spans="12:14" x14ac:dyDescent="0.25">
      <c r="L120589" s="9"/>
      <c r="M120589" s="9"/>
      <c r="N120589" s="9"/>
    </row>
    <row r="120590" spans="12:14" x14ac:dyDescent="0.25">
      <c r="L120590" s="9"/>
      <c r="M120590" s="9"/>
      <c r="N120590" s="9"/>
    </row>
    <row r="120591" spans="12:14" x14ac:dyDescent="0.25">
      <c r="L120591" s="9"/>
      <c r="M120591" s="9"/>
      <c r="N120591" s="9"/>
    </row>
    <row r="120592" spans="12:14" x14ac:dyDescent="0.25">
      <c r="L120592" s="9"/>
      <c r="M120592" s="9"/>
      <c r="N120592" s="9"/>
    </row>
    <row r="120593" spans="12:14" x14ac:dyDescent="0.25">
      <c r="L120593" s="9"/>
      <c r="M120593" s="9"/>
      <c r="N120593" s="9"/>
    </row>
    <row r="120594" spans="12:14" x14ac:dyDescent="0.25">
      <c r="L120594" s="9"/>
      <c r="M120594" s="9"/>
      <c r="N120594" s="9"/>
    </row>
    <row r="120595" spans="12:14" x14ac:dyDescent="0.25">
      <c r="L120595" s="9"/>
      <c r="M120595" s="9"/>
      <c r="N120595" s="9"/>
    </row>
    <row r="120596" spans="12:14" x14ac:dyDescent="0.25">
      <c r="L120596" s="9"/>
      <c r="M120596" s="9"/>
      <c r="N120596" s="9"/>
    </row>
    <row r="120597" spans="12:14" x14ac:dyDescent="0.25">
      <c r="L120597" s="9"/>
      <c r="M120597" s="9"/>
      <c r="N120597" s="9"/>
    </row>
    <row r="120598" spans="12:14" x14ac:dyDescent="0.25">
      <c r="L120598" s="9"/>
      <c r="M120598" s="9"/>
      <c r="N120598" s="9"/>
    </row>
    <row r="120599" spans="12:14" x14ac:dyDescent="0.25">
      <c r="L120599" s="9"/>
      <c r="M120599" s="9"/>
      <c r="N120599" s="9"/>
    </row>
    <row r="120600" spans="12:14" x14ac:dyDescent="0.25">
      <c r="L120600" s="9"/>
      <c r="M120600" s="9"/>
      <c r="N120600" s="9"/>
    </row>
    <row r="120601" spans="12:14" x14ac:dyDescent="0.25">
      <c r="L120601" s="9"/>
      <c r="M120601" s="9"/>
      <c r="N120601" s="9"/>
    </row>
    <row r="120602" spans="12:14" x14ac:dyDescent="0.25">
      <c r="L120602" s="9"/>
      <c r="M120602" s="9"/>
      <c r="N120602" s="9"/>
    </row>
    <row r="120603" spans="12:14" x14ac:dyDescent="0.25">
      <c r="L120603" s="9"/>
      <c r="M120603" s="9"/>
      <c r="N120603" s="9"/>
    </row>
    <row r="120604" spans="12:14" x14ac:dyDescent="0.25">
      <c r="L120604" s="9"/>
      <c r="M120604" s="9"/>
      <c r="N120604" s="9"/>
    </row>
    <row r="120605" spans="12:14" x14ac:dyDescent="0.25">
      <c r="L120605" s="9"/>
      <c r="M120605" s="9"/>
      <c r="N120605" s="9"/>
    </row>
    <row r="120606" spans="12:14" x14ac:dyDescent="0.25">
      <c r="L120606" s="9"/>
      <c r="M120606" s="9"/>
      <c r="N120606" s="9"/>
    </row>
    <row r="120607" spans="12:14" x14ac:dyDescent="0.25">
      <c r="L120607" s="9"/>
      <c r="M120607" s="9"/>
      <c r="N120607" s="9"/>
    </row>
    <row r="120608" spans="12:14" x14ac:dyDescent="0.25">
      <c r="L120608" s="9"/>
      <c r="M120608" s="9"/>
      <c r="N120608" s="9"/>
    </row>
    <row r="120609" spans="12:14" x14ac:dyDescent="0.25">
      <c r="L120609" s="9"/>
      <c r="M120609" s="9"/>
      <c r="N120609" s="9"/>
    </row>
    <row r="120610" spans="12:14" x14ac:dyDescent="0.25">
      <c r="L120610" s="9"/>
      <c r="M120610" s="9"/>
      <c r="N120610" s="9"/>
    </row>
    <row r="120611" spans="12:14" x14ac:dyDescent="0.25">
      <c r="L120611" s="9"/>
      <c r="M120611" s="9"/>
      <c r="N120611" s="9"/>
    </row>
    <row r="120612" spans="12:14" x14ac:dyDescent="0.25">
      <c r="L120612" s="9"/>
      <c r="M120612" s="9"/>
      <c r="N120612" s="9"/>
    </row>
    <row r="120613" spans="12:14" x14ac:dyDescent="0.25">
      <c r="L120613" s="9"/>
      <c r="M120613" s="9"/>
      <c r="N120613" s="9"/>
    </row>
    <row r="120614" spans="12:14" x14ac:dyDescent="0.25">
      <c r="L120614" s="9"/>
      <c r="M120614" s="9"/>
      <c r="N120614" s="9"/>
    </row>
    <row r="120615" spans="12:14" x14ac:dyDescent="0.25">
      <c r="L120615" s="9"/>
      <c r="M120615" s="9"/>
      <c r="N120615" s="9"/>
    </row>
    <row r="120616" spans="12:14" x14ac:dyDescent="0.25">
      <c r="L120616" s="9"/>
      <c r="M120616" s="9"/>
      <c r="N120616" s="9"/>
    </row>
    <row r="120617" spans="12:14" x14ac:dyDescent="0.25">
      <c r="L120617" s="9"/>
      <c r="M120617" s="9"/>
      <c r="N120617" s="9"/>
    </row>
    <row r="120618" spans="12:14" x14ac:dyDescent="0.25">
      <c r="L120618" s="9"/>
      <c r="M120618" s="9"/>
      <c r="N120618" s="9"/>
    </row>
    <row r="120619" spans="12:14" x14ac:dyDescent="0.25">
      <c r="L120619" s="9"/>
      <c r="M120619" s="9"/>
      <c r="N120619" s="9"/>
    </row>
    <row r="120620" spans="12:14" x14ac:dyDescent="0.25">
      <c r="L120620" s="9"/>
      <c r="M120620" s="9"/>
      <c r="N120620" s="9"/>
    </row>
    <row r="120621" spans="12:14" x14ac:dyDescent="0.25">
      <c r="L120621" s="9"/>
      <c r="M120621" s="9"/>
      <c r="N120621" s="9"/>
    </row>
    <row r="120622" spans="12:14" x14ac:dyDescent="0.25">
      <c r="L120622" s="9"/>
      <c r="M120622" s="9"/>
      <c r="N120622" s="9"/>
    </row>
    <row r="120623" spans="12:14" x14ac:dyDescent="0.25">
      <c r="L120623" s="9"/>
      <c r="M120623" s="9"/>
      <c r="N120623" s="9"/>
    </row>
    <row r="120624" spans="12:14" x14ac:dyDescent="0.25">
      <c r="L120624" s="9"/>
      <c r="M120624" s="9"/>
      <c r="N120624" s="9"/>
    </row>
    <row r="120625" spans="12:14" x14ac:dyDescent="0.25">
      <c r="L120625" s="9"/>
      <c r="M120625" s="9"/>
      <c r="N120625" s="9"/>
    </row>
    <row r="120626" spans="12:14" x14ac:dyDescent="0.25">
      <c r="L120626" s="9"/>
      <c r="M120626" s="9"/>
      <c r="N120626" s="9"/>
    </row>
    <row r="120627" spans="12:14" x14ac:dyDescent="0.25">
      <c r="L120627" s="9"/>
      <c r="M120627" s="9"/>
      <c r="N120627" s="9"/>
    </row>
    <row r="120628" spans="12:14" x14ac:dyDescent="0.25">
      <c r="L120628" s="9"/>
      <c r="M120628" s="9"/>
      <c r="N120628" s="9"/>
    </row>
    <row r="120629" spans="12:14" x14ac:dyDescent="0.25">
      <c r="L120629" s="9"/>
      <c r="M120629" s="9"/>
      <c r="N120629" s="9"/>
    </row>
    <row r="120630" spans="12:14" x14ac:dyDescent="0.25">
      <c r="L120630" s="9"/>
      <c r="M120630" s="9"/>
      <c r="N120630" s="9"/>
    </row>
    <row r="120631" spans="12:14" x14ac:dyDescent="0.25">
      <c r="L120631" s="9"/>
      <c r="M120631" s="9"/>
      <c r="N120631" s="9"/>
    </row>
    <row r="120632" spans="12:14" x14ac:dyDescent="0.25">
      <c r="L120632" s="9"/>
      <c r="M120632" s="9"/>
      <c r="N120632" s="9"/>
    </row>
    <row r="120633" spans="12:14" x14ac:dyDescent="0.25">
      <c r="L120633" s="9"/>
      <c r="M120633" s="9"/>
      <c r="N120633" s="9"/>
    </row>
    <row r="120634" spans="12:14" x14ac:dyDescent="0.25">
      <c r="L120634" s="9"/>
      <c r="M120634" s="9"/>
      <c r="N120634" s="9"/>
    </row>
    <row r="120635" spans="12:14" x14ac:dyDescent="0.25">
      <c r="L120635" s="9"/>
      <c r="M120635" s="9"/>
      <c r="N120635" s="9"/>
    </row>
    <row r="120636" spans="12:14" x14ac:dyDescent="0.25">
      <c r="L120636" s="9"/>
      <c r="M120636" s="9"/>
      <c r="N120636" s="9"/>
    </row>
    <row r="120637" spans="12:14" x14ac:dyDescent="0.25">
      <c r="L120637" s="9"/>
      <c r="M120637" s="9"/>
      <c r="N120637" s="9"/>
    </row>
    <row r="120638" spans="12:14" x14ac:dyDescent="0.25">
      <c r="L120638" s="9"/>
      <c r="M120638" s="9"/>
      <c r="N120638" s="9"/>
    </row>
    <row r="120639" spans="12:14" x14ac:dyDescent="0.25">
      <c r="L120639" s="9"/>
      <c r="M120639" s="9"/>
      <c r="N120639" s="9"/>
    </row>
    <row r="120640" spans="12:14" x14ac:dyDescent="0.25">
      <c r="L120640" s="9"/>
      <c r="M120640" s="9"/>
      <c r="N120640" s="9"/>
    </row>
    <row r="120641" spans="12:14" x14ac:dyDescent="0.25">
      <c r="L120641" s="9"/>
      <c r="M120641" s="9"/>
      <c r="N120641" s="9"/>
    </row>
    <row r="120642" spans="12:14" x14ac:dyDescent="0.25">
      <c r="L120642" s="9"/>
      <c r="M120642" s="9"/>
      <c r="N120642" s="9"/>
    </row>
    <row r="120643" spans="12:14" x14ac:dyDescent="0.25">
      <c r="L120643" s="9"/>
      <c r="M120643" s="9"/>
      <c r="N120643" s="9"/>
    </row>
    <row r="120644" spans="12:14" x14ac:dyDescent="0.25">
      <c r="L120644" s="9"/>
      <c r="M120644" s="9"/>
      <c r="N120644" s="9"/>
    </row>
    <row r="120645" spans="12:14" x14ac:dyDescent="0.25">
      <c r="L120645" s="9"/>
      <c r="M120645" s="9"/>
      <c r="N120645" s="9"/>
    </row>
    <row r="120646" spans="12:14" x14ac:dyDescent="0.25">
      <c r="L120646" s="9"/>
      <c r="M120646" s="9"/>
      <c r="N120646" s="9"/>
    </row>
    <row r="120647" spans="12:14" x14ac:dyDescent="0.25">
      <c r="L120647" s="9"/>
      <c r="M120647" s="9"/>
      <c r="N120647" s="9"/>
    </row>
    <row r="120648" spans="12:14" x14ac:dyDescent="0.25">
      <c r="L120648" s="9"/>
      <c r="M120648" s="9"/>
      <c r="N120648" s="9"/>
    </row>
    <row r="120649" spans="12:14" x14ac:dyDescent="0.25">
      <c r="L120649" s="9"/>
      <c r="M120649" s="9"/>
      <c r="N120649" s="9"/>
    </row>
    <row r="120650" spans="12:14" x14ac:dyDescent="0.25">
      <c r="L120650" s="9"/>
      <c r="M120650" s="9"/>
      <c r="N120650" s="9"/>
    </row>
    <row r="120651" spans="12:14" x14ac:dyDescent="0.25">
      <c r="L120651" s="9"/>
      <c r="M120651" s="9"/>
      <c r="N120651" s="9"/>
    </row>
    <row r="120652" spans="12:14" x14ac:dyDescent="0.25">
      <c r="L120652" s="9"/>
      <c r="M120652" s="9"/>
      <c r="N120652" s="9"/>
    </row>
    <row r="120653" spans="12:14" x14ac:dyDescent="0.25">
      <c r="L120653" s="9"/>
      <c r="M120653" s="9"/>
      <c r="N120653" s="9"/>
    </row>
    <row r="120654" spans="12:14" x14ac:dyDescent="0.25">
      <c r="L120654" s="9"/>
      <c r="M120654" s="9"/>
      <c r="N120654" s="9"/>
    </row>
    <row r="120655" spans="12:14" x14ac:dyDescent="0.25">
      <c r="L120655" s="9"/>
      <c r="M120655" s="9"/>
      <c r="N120655" s="9"/>
    </row>
    <row r="120656" spans="12:14" x14ac:dyDescent="0.25">
      <c r="L120656" s="9"/>
      <c r="M120656" s="9"/>
      <c r="N120656" s="9"/>
    </row>
    <row r="120657" spans="12:14" x14ac:dyDescent="0.25">
      <c r="L120657" s="9"/>
      <c r="M120657" s="9"/>
      <c r="N120657" s="9"/>
    </row>
    <row r="120658" spans="12:14" x14ac:dyDescent="0.25">
      <c r="L120658" s="9"/>
      <c r="M120658" s="9"/>
      <c r="N120658" s="9"/>
    </row>
    <row r="120659" spans="12:14" x14ac:dyDescent="0.25">
      <c r="L120659" s="9"/>
      <c r="M120659" s="9"/>
      <c r="N120659" s="9"/>
    </row>
    <row r="120660" spans="12:14" x14ac:dyDescent="0.25">
      <c r="L120660" s="9"/>
      <c r="M120660" s="9"/>
      <c r="N120660" s="9"/>
    </row>
    <row r="120661" spans="12:14" x14ac:dyDescent="0.25">
      <c r="L120661" s="9"/>
      <c r="M120661" s="9"/>
      <c r="N120661" s="9"/>
    </row>
    <row r="120662" spans="12:14" x14ac:dyDescent="0.25">
      <c r="L120662" s="9"/>
      <c r="M120662" s="9"/>
      <c r="N120662" s="9"/>
    </row>
    <row r="120663" spans="12:14" x14ac:dyDescent="0.25">
      <c r="L120663" s="9"/>
      <c r="M120663" s="9"/>
      <c r="N120663" s="9"/>
    </row>
    <row r="120664" spans="12:14" x14ac:dyDescent="0.25">
      <c r="L120664" s="9"/>
      <c r="M120664" s="9"/>
      <c r="N120664" s="9"/>
    </row>
    <row r="120665" spans="12:14" x14ac:dyDescent="0.25">
      <c r="L120665" s="9"/>
      <c r="M120665" s="9"/>
      <c r="N120665" s="9"/>
    </row>
    <row r="120666" spans="12:14" x14ac:dyDescent="0.25">
      <c r="L120666" s="9"/>
      <c r="M120666" s="9"/>
      <c r="N120666" s="9"/>
    </row>
    <row r="120667" spans="12:14" x14ac:dyDescent="0.25">
      <c r="L120667" s="9"/>
      <c r="M120667" s="9"/>
      <c r="N120667" s="9"/>
    </row>
    <row r="120668" spans="12:14" x14ac:dyDescent="0.25">
      <c r="L120668" s="9"/>
      <c r="M120668" s="9"/>
      <c r="N120668" s="9"/>
    </row>
    <row r="120669" spans="12:14" x14ac:dyDescent="0.25">
      <c r="L120669" s="9"/>
      <c r="M120669" s="9"/>
      <c r="N120669" s="9"/>
    </row>
    <row r="120670" spans="12:14" x14ac:dyDescent="0.25">
      <c r="L120670" s="9"/>
      <c r="M120670" s="9"/>
      <c r="N120670" s="9"/>
    </row>
    <row r="120671" spans="12:14" x14ac:dyDescent="0.25">
      <c r="L120671" s="9"/>
      <c r="M120671" s="9"/>
      <c r="N120671" s="9"/>
    </row>
    <row r="120672" spans="12:14" x14ac:dyDescent="0.25">
      <c r="L120672" s="9"/>
      <c r="M120672" s="9"/>
      <c r="N120672" s="9"/>
    </row>
    <row r="120673" spans="12:14" x14ac:dyDescent="0.25">
      <c r="L120673" s="9"/>
      <c r="M120673" s="9"/>
      <c r="N120673" s="9"/>
    </row>
    <row r="120674" spans="12:14" x14ac:dyDescent="0.25">
      <c r="L120674" s="9"/>
      <c r="M120674" s="9"/>
      <c r="N120674" s="9"/>
    </row>
    <row r="120675" spans="12:14" x14ac:dyDescent="0.25">
      <c r="L120675" s="9"/>
      <c r="M120675" s="9"/>
      <c r="N120675" s="9"/>
    </row>
    <row r="120676" spans="12:14" x14ac:dyDescent="0.25">
      <c r="L120676" s="9"/>
      <c r="M120676" s="9"/>
      <c r="N120676" s="9"/>
    </row>
    <row r="120677" spans="12:14" x14ac:dyDescent="0.25">
      <c r="L120677" s="9"/>
      <c r="M120677" s="9"/>
      <c r="N120677" s="9"/>
    </row>
    <row r="120678" spans="12:14" x14ac:dyDescent="0.25">
      <c r="L120678" s="9"/>
      <c r="M120678" s="9"/>
      <c r="N120678" s="9"/>
    </row>
    <row r="120679" spans="12:14" x14ac:dyDescent="0.25">
      <c r="L120679" s="9"/>
      <c r="M120679" s="9"/>
      <c r="N120679" s="9"/>
    </row>
    <row r="120680" spans="12:14" x14ac:dyDescent="0.25">
      <c r="L120680" s="9"/>
      <c r="M120680" s="9"/>
      <c r="N120680" s="9"/>
    </row>
    <row r="120681" spans="12:14" x14ac:dyDescent="0.25">
      <c r="L120681" s="9"/>
      <c r="M120681" s="9"/>
      <c r="N120681" s="9"/>
    </row>
    <row r="120682" spans="12:14" x14ac:dyDescent="0.25">
      <c r="L120682" s="9"/>
      <c r="M120682" s="9"/>
      <c r="N120682" s="9"/>
    </row>
    <row r="120683" spans="12:14" x14ac:dyDescent="0.25">
      <c r="L120683" s="9"/>
      <c r="M120683" s="9"/>
      <c r="N120683" s="9"/>
    </row>
    <row r="120684" spans="12:14" x14ac:dyDescent="0.25">
      <c r="L120684" s="9"/>
      <c r="M120684" s="9"/>
      <c r="N120684" s="9"/>
    </row>
    <row r="120685" spans="12:14" x14ac:dyDescent="0.25">
      <c r="L120685" s="9"/>
      <c r="M120685" s="9"/>
      <c r="N120685" s="9"/>
    </row>
    <row r="120686" spans="12:14" x14ac:dyDescent="0.25">
      <c r="L120686" s="9"/>
      <c r="M120686" s="9"/>
      <c r="N120686" s="9"/>
    </row>
    <row r="120687" spans="12:14" x14ac:dyDescent="0.25">
      <c r="L120687" s="9"/>
      <c r="M120687" s="9"/>
      <c r="N120687" s="9"/>
    </row>
    <row r="120688" spans="12:14" x14ac:dyDescent="0.25">
      <c r="L120688" s="9"/>
      <c r="M120688" s="9"/>
      <c r="N120688" s="9"/>
    </row>
    <row r="120689" spans="12:14" x14ac:dyDescent="0.25">
      <c r="L120689" s="9"/>
      <c r="M120689" s="9"/>
      <c r="N120689" s="9"/>
    </row>
    <row r="120690" spans="12:14" x14ac:dyDescent="0.25">
      <c r="L120690" s="9"/>
      <c r="M120690" s="9"/>
      <c r="N120690" s="9"/>
    </row>
    <row r="120691" spans="12:14" x14ac:dyDescent="0.25">
      <c r="L120691" s="9"/>
      <c r="M120691" s="9"/>
      <c r="N120691" s="9"/>
    </row>
    <row r="120692" spans="12:14" x14ac:dyDescent="0.25">
      <c r="L120692" s="9"/>
      <c r="M120692" s="9"/>
      <c r="N120692" s="9"/>
    </row>
    <row r="120693" spans="12:14" x14ac:dyDescent="0.25">
      <c r="L120693" s="9"/>
      <c r="M120693" s="9"/>
      <c r="N120693" s="9"/>
    </row>
    <row r="120694" spans="12:14" x14ac:dyDescent="0.25">
      <c r="L120694" s="9"/>
      <c r="M120694" s="9"/>
      <c r="N120694" s="9"/>
    </row>
    <row r="120695" spans="12:14" x14ac:dyDescent="0.25">
      <c r="L120695" s="9"/>
      <c r="M120695" s="9"/>
      <c r="N120695" s="9"/>
    </row>
    <row r="120696" spans="12:14" x14ac:dyDescent="0.25">
      <c r="L120696" s="9"/>
      <c r="M120696" s="9"/>
      <c r="N120696" s="9"/>
    </row>
    <row r="120697" spans="12:14" x14ac:dyDescent="0.25">
      <c r="L120697" s="9"/>
      <c r="M120697" s="9"/>
      <c r="N120697" s="9"/>
    </row>
    <row r="120698" spans="12:14" x14ac:dyDescent="0.25">
      <c r="L120698" s="9"/>
      <c r="M120698" s="9"/>
      <c r="N120698" s="9"/>
    </row>
    <row r="120699" spans="12:14" x14ac:dyDescent="0.25">
      <c r="L120699" s="9"/>
      <c r="M120699" s="9"/>
      <c r="N120699" s="9"/>
    </row>
    <row r="120700" spans="12:14" x14ac:dyDescent="0.25">
      <c r="L120700" s="9"/>
      <c r="M120700" s="9"/>
      <c r="N120700" s="9"/>
    </row>
    <row r="120701" spans="12:14" x14ac:dyDescent="0.25">
      <c r="L120701" s="9"/>
      <c r="M120701" s="9"/>
      <c r="N120701" s="9"/>
    </row>
    <row r="120702" spans="12:14" x14ac:dyDescent="0.25">
      <c r="L120702" s="9"/>
      <c r="M120702" s="9"/>
      <c r="N120702" s="9"/>
    </row>
    <row r="120703" spans="12:14" x14ac:dyDescent="0.25">
      <c r="L120703" s="9"/>
      <c r="M120703" s="9"/>
      <c r="N120703" s="9"/>
    </row>
    <row r="120704" spans="12:14" x14ac:dyDescent="0.25">
      <c r="L120704" s="9"/>
      <c r="M120704" s="9"/>
      <c r="N120704" s="9"/>
    </row>
    <row r="120705" spans="12:14" x14ac:dyDescent="0.25">
      <c r="L120705" s="9"/>
      <c r="M120705" s="9"/>
      <c r="N120705" s="9"/>
    </row>
    <row r="120706" spans="12:14" x14ac:dyDescent="0.25">
      <c r="L120706" s="9"/>
      <c r="M120706" s="9"/>
      <c r="N120706" s="9"/>
    </row>
    <row r="120707" spans="12:14" x14ac:dyDescent="0.25">
      <c r="L120707" s="9"/>
      <c r="M120707" s="9"/>
      <c r="N120707" s="9"/>
    </row>
    <row r="120708" spans="12:14" x14ac:dyDescent="0.25">
      <c r="L120708" s="9"/>
      <c r="M120708" s="9"/>
      <c r="N120708" s="9"/>
    </row>
    <row r="120709" spans="12:14" x14ac:dyDescent="0.25">
      <c r="L120709" s="9"/>
      <c r="M120709" s="9"/>
      <c r="N120709" s="9"/>
    </row>
    <row r="120710" spans="12:14" x14ac:dyDescent="0.25">
      <c r="L120710" s="9"/>
      <c r="M120710" s="9"/>
      <c r="N120710" s="9"/>
    </row>
    <row r="120711" spans="12:14" x14ac:dyDescent="0.25">
      <c r="L120711" s="9"/>
      <c r="M120711" s="9"/>
      <c r="N120711" s="9"/>
    </row>
    <row r="120712" spans="12:14" x14ac:dyDescent="0.25">
      <c r="L120712" s="9"/>
      <c r="M120712" s="9"/>
      <c r="N120712" s="9"/>
    </row>
    <row r="120713" spans="12:14" x14ac:dyDescent="0.25">
      <c r="L120713" s="9"/>
      <c r="M120713" s="9"/>
      <c r="N120713" s="9"/>
    </row>
    <row r="120714" spans="12:14" x14ac:dyDescent="0.25">
      <c r="L120714" s="9"/>
      <c r="M120714" s="9"/>
      <c r="N120714" s="9"/>
    </row>
    <row r="120715" spans="12:14" x14ac:dyDescent="0.25">
      <c r="L120715" s="9"/>
      <c r="M120715" s="9"/>
      <c r="N120715" s="9"/>
    </row>
    <row r="120716" spans="12:14" x14ac:dyDescent="0.25">
      <c r="L120716" s="9"/>
      <c r="M120716" s="9"/>
      <c r="N120716" s="9"/>
    </row>
    <row r="120717" spans="12:14" x14ac:dyDescent="0.25">
      <c r="L120717" s="9"/>
      <c r="M120717" s="9"/>
      <c r="N120717" s="9"/>
    </row>
    <row r="120718" spans="12:14" x14ac:dyDescent="0.25">
      <c r="L120718" s="9"/>
      <c r="M120718" s="9"/>
      <c r="N120718" s="9"/>
    </row>
    <row r="120719" spans="12:14" x14ac:dyDescent="0.25">
      <c r="L120719" s="9"/>
      <c r="M120719" s="9"/>
      <c r="N120719" s="9"/>
    </row>
    <row r="120720" spans="12:14" x14ac:dyDescent="0.25">
      <c r="L120720" s="9"/>
      <c r="M120720" s="9"/>
      <c r="N120720" s="9"/>
    </row>
    <row r="120721" spans="12:14" x14ac:dyDescent="0.25">
      <c r="L120721" s="9"/>
      <c r="M120721" s="9"/>
      <c r="N120721" s="9"/>
    </row>
    <row r="120722" spans="12:14" x14ac:dyDescent="0.25">
      <c r="L120722" s="9"/>
      <c r="M120722" s="9"/>
      <c r="N120722" s="9"/>
    </row>
    <row r="120723" spans="12:14" x14ac:dyDescent="0.25">
      <c r="L120723" s="9"/>
      <c r="M120723" s="9"/>
      <c r="N120723" s="9"/>
    </row>
    <row r="120724" spans="12:14" x14ac:dyDescent="0.25">
      <c r="L120724" s="9"/>
      <c r="M120724" s="9"/>
      <c r="N120724" s="9"/>
    </row>
    <row r="120725" spans="12:14" x14ac:dyDescent="0.25">
      <c r="L120725" s="9"/>
      <c r="M120725" s="9"/>
      <c r="N120725" s="9"/>
    </row>
    <row r="120726" spans="12:14" x14ac:dyDescent="0.25">
      <c r="L120726" s="9"/>
      <c r="M120726" s="9"/>
      <c r="N120726" s="9"/>
    </row>
    <row r="120727" spans="12:14" x14ac:dyDescent="0.25">
      <c r="L120727" s="9"/>
      <c r="M120727" s="9"/>
      <c r="N120727" s="9"/>
    </row>
    <row r="120728" spans="12:14" x14ac:dyDescent="0.25">
      <c r="L120728" s="9"/>
      <c r="M120728" s="9"/>
      <c r="N120728" s="9"/>
    </row>
    <row r="120729" spans="12:14" x14ac:dyDescent="0.25">
      <c r="L120729" s="9"/>
      <c r="M120729" s="9"/>
      <c r="N120729" s="9"/>
    </row>
    <row r="120730" spans="12:14" x14ac:dyDescent="0.25">
      <c r="L120730" s="9"/>
      <c r="M120730" s="9"/>
      <c r="N120730" s="9"/>
    </row>
    <row r="120731" spans="12:14" x14ac:dyDescent="0.25">
      <c r="L120731" s="9"/>
      <c r="M120731" s="9"/>
      <c r="N120731" s="9"/>
    </row>
    <row r="120732" spans="12:14" x14ac:dyDescent="0.25">
      <c r="L120732" s="9"/>
      <c r="M120732" s="9"/>
      <c r="N120732" s="9"/>
    </row>
    <row r="120733" spans="12:14" x14ac:dyDescent="0.25">
      <c r="L120733" s="9"/>
      <c r="M120733" s="9"/>
      <c r="N120733" s="9"/>
    </row>
    <row r="120734" spans="12:14" x14ac:dyDescent="0.25">
      <c r="L120734" s="9"/>
      <c r="M120734" s="9"/>
      <c r="N120734" s="9"/>
    </row>
    <row r="120735" spans="12:14" x14ac:dyDescent="0.25">
      <c r="L120735" s="9"/>
      <c r="M120735" s="9"/>
      <c r="N120735" s="9"/>
    </row>
    <row r="120736" spans="12:14" x14ac:dyDescent="0.25">
      <c r="L120736" s="9"/>
      <c r="M120736" s="9"/>
      <c r="N120736" s="9"/>
    </row>
    <row r="120737" spans="12:14" x14ac:dyDescent="0.25">
      <c r="L120737" s="9"/>
      <c r="M120737" s="9"/>
      <c r="N120737" s="9"/>
    </row>
    <row r="120738" spans="12:14" x14ac:dyDescent="0.25">
      <c r="L120738" s="9"/>
      <c r="M120738" s="9"/>
      <c r="N120738" s="9"/>
    </row>
    <row r="120739" spans="12:14" x14ac:dyDescent="0.25">
      <c r="L120739" s="9"/>
      <c r="M120739" s="9"/>
      <c r="N120739" s="9"/>
    </row>
    <row r="120740" spans="12:14" x14ac:dyDescent="0.25">
      <c r="L120740" s="9"/>
      <c r="M120740" s="9"/>
      <c r="N120740" s="9"/>
    </row>
    <row r="120741" spans="12:14" x14ac:dyDescent="0.25">
      <c r="L120741" s="9"/>
      <c r="M120741" s="9"/>
      <c r="N120741" s="9"/>
    </row>
    <row r="120742" spans="12:14" x14ac:dyDescent="0.25">
      <c r="L120742" s="9"/>
      <c r="M120742" s="9"/>
      <c r="N120742" s="9"/>
    </row>
    <row r="120743" spans="12:14" x14ac:dyDescent="0.25">
      <c r="L120743" s="9"/>
      <c r="M120743" s="9"/>
      <c r="N120743" s="9"/>
    </row>
    <row r="120744" spans="12:14" x14ac:dyDescent="0.25">
      <c r="L120744" s="9"/>
      <c r="M120744" s="9"/>
      <c r="N120744" s="9"/>
    </row>
    <row r="120745" spans="12:14" x14ac:dyDescent="0.25">
      <c r="L120745" s="9"/>
      <c r="M120745" s="9"/>
      <c r="N120745" s="9"/>
    </row>
    <row r="120746" spans="12:14" x14ac:dyDescent="0.25">
      <c r="L120746" s="9"/>
      <c r="M120746" s="9"/>
      <c r="N120746" s="9"/>
    </row>
    <row r="120747" spans="12:14" x14ac:dyDescent="0.25">
      <c r="L120747" s="9"/>
      <c r="M120747" s="9"/>
      <c r="N120747" s="9"/>
    </row>
    <row r="120748" spans="12:14" x14ac:dyDescent="0.25">
      <c r="L120748" s="9"/>
      <c r="M120748" s="9"/>
      <c r="N120748" s="9"/>
    </row>
    <row r="120749" spans="12:14" x14ac:dyDescent="0.25">
      <c r="L120749" s="9"/>
      <c r="M120749" s="9"/>
      <c r="N120749" s="9"/>
    </row>
    <row r="120750" spans="12:14" x14ac:dyDescent="0.25">
      <c r="L120750" s="9"/>
      <c r="M120750" s="9"/>
      <c r="N120750" s="9"/>
    </row>
    <row r="120751" spans="12:14" x14ac:dyDescent="0.25">
      <c r="L120751" s="9"/>
      <c r="M120751" s="9"/>
      <c r="N120751" s="9"/>
    </row>
    <row r="120752" spans="12:14" x14ac:dyDescent="0.25">
      <c r="L120752" s="9"/>
      <c r="M120752" s="9"/>
      <c r="N120752" s="9"/>
    </row>
    <row r="120753" spans="12:14" x14ac:dyDescent="0.25">
      <c r="L120753" s="9"/>
      <c r="M120753" s="9"/>
      <c r="N120753" s="9"/>
    </row>
    <row r="120754" spans="12:14" x14ac:dyDescent="0.25">
      <c r="L120754" s="9"/>
      <c r="M120754" s="9"/>
      <c r="N120754" s="9"/>
    </row>
    <row r="120755" spans="12:14" x14ac:dyDescent="0.25">
      <c r="L120755" s="9"/>
      <c r="M120755" s="9"/>
      <c r="N120755" s="9"/>
    </row>
    <row r="120756" spans="12:14" x14ac:dyDescent="0.25">
      <c r="L120756" s="9"/>
      <c r="M120756" s="9"/>
      <c r="N120756" s="9"/>
    </row>
    <row r="120757" spans="12:14" x14ac:dyDescent="0.25">
      <c r="L120757" s="9"/>
      <c r="M120757" s="9"/>
      <c r="N120757" s="9"/>
    </row>
    <row r="120758" spans="12:14" x14ac:dyDescent="0.25">
      <c r="L120758" s="9"/>
      <c r="M120758" s="9"/>
      <c r="N120758" s="9"/>
    </row>
    <row r="120759" spans="12:14" x14ac:dyDescent="0.25">
      <c r="L120759" s="9"/>
      <c r="M120759" s="9"/>
      <c r="N120759" s="9"/>
    </row>
    <row r="120760" spans="12:14" x14ac:dyDescent="0.25">
      <c r="L120760" s="9"/>
      <c r="M120760" s="9"/>
      <c r="N120760" s="9"/>
    </row>
    <row r="120761" spans="12:14" x14ac:dyDescent="0.25">
      <c r="L120761" s="9"/>
      <c r="M120761" s="9"/>
      <c r="N120761" s="9"/>
    </row>
    <row r="120762" spans="12:14" x14ac:dyDescent="0.25">
      <c r="L120762" s="9"/>
      <c r="M120762" s="9"/>
      <c r="N120762" s="9"/>
    </row>
    <row r="120763" spans="12:14" x14ac:dyDescent="0.25">
      <c r="L120763" s="9"/>
      <c r="M120763" s="9"/>
      <c r="N120763" s="9"/>
    </row>
    <row r="120764" spans="12:14" x14ac:dyDescent="0.25">
      <c r="L120764" s="9"/>
      <c r="M120764" s="9"/>
      <c r="N120764" s="9"/>
    </row>
    <row r="120765" spans="12:14" x14ac:dyDescent="0.25">
      <c r="L120765" s="9"/>
      <c r="M120765" s="9"/>
      <c r="N120765" s="9"/>
    </row>
    <row r="120766" spans="12:14" x14ac:dyDescent="0.25">
      <c r="L120766" s="9"/>
      <c r="M120766" s="9"/>
      <c r="N120766" s="9"/>
    </row>
    <row r="120767" spans="12:14" x14ac:dyDescent="0.25">
      <c r="L120767" s="9"/>
      <c r="M120767" s="9"/>
      <c r="N120767" s="9"/>
    </row>
    <row r="120768" spans="12:14" x14ac:dyDescent="0.25">
      <c r="L120768" s="9"/>
      <c r="M120768" s="9"/>
      <c r="N120768" s="9"/>
    </row>
    <row r="120769" spans="12:14" x14ac:dyDescent="0.25">
      <c r="L120769" s="9"/>
      <c r="M120769" s="9"/>
      <c r="N120769" s="9"/>
    </row>
    <row r="120770" spans="12:14" x14ac:dyDescent="0.25">
      <c r="L120770" s="9"/>
      <c r="M120770" s="9"/>
      <c r="N120770" s="9"/>
    </row>
    <row r="120771" spans="12:14" x14ac:dyDescent="0.25">
      <c r="L120771" s="9"/>
      <c r="M120771" s="9"/>
      <c r="N120771" s="9"/>
    </row>
    <row r="120772" spans="12:14" x14ac:dyDescent="0.25">
      <c r="L120772" s="9"/>
      <c r="M120772" s="9"/>
      <c r="N120772" s="9"/>
    </row>
    <row r="120773" spans="12:14" x14ac:dyDescent="0.25">
      <c r="L120773" s="9"/>
      <c r="M120773" s="9"/>
      <c r="N120773" s="9"/>
    </row>
    <row r="120774" spans="12:14" x14ac:dyDescent="0.25">
      <c r="L120774" s="9"/>
      <c r="M120774" s="9"/>
      <c r="N120774" s="9"/>
    </row>
    <row r="120775" spans="12:14" x14ac:dyDescent="0.25">
      <c r="L120775" s="9"/>
      <c r="M120775" s="9"/>
      <c r="N120775" s="9"/>
    </row>
    <row r="120776" spans="12:14" x14ac:dyDescent="0.25">
      <c r="L120776" s="9"/>
      <c r="M120776" s="9"/>
      <c r="N120776" s="9"/>
    </row>
    <row r="120777" spans="12:14" x14ac:dyDescent="0.25">
      <c r="L120777" s="9"/>
      <c r="M120777" s="9"/>
      <c r="N120777" s="9"/>
    </row>
    <row r="120778" spans="12:14" x14ac:dyDescent="0.25">
      <c r="L120778" s="9"/>
      <c r="M120778" s="9"/>
      <c r="N120778" s="9"/>
    </row>
    <row r="120779" spans="12:14" x14ac:dyDescent="0.25">
      <c r="L120779" s="9"/>
      <c r="M120779" s="9"/>
      <c r="N120779" s="9"/>
    </row>
    <row r="120780" spans="12:14" x14ac:dyDescent="0.25">
      <c r="L120780" s="9"/>
      <c r="M120780" s="9"/>
      <c r="N120780" s="9"/>
    </row>
    <row r="120781" spans="12:14" x14ac:dyDescent="0.25">
      <c r="L120781" s="9"/>
      <c r="M120781" s="9"/>
      <c r="N120781" s="9"/>
    </row>
    <row r="120782" spans="12:14" x14ac:dyDescent="0.25">
      <c r="L120782" s="9"/>
      <c r="M120782" s="9"/>
      <c r="N120782" s="9"/>
    </row>
    <row r="120783" spans="12:14" x14ac:dyDescent="0.25">
      <c r="L120783" s="9"/>
      <c r="M120783" s="9"/>
      <c r="N120783" s="9"/>
    </row>
    <row r="120784" spans="12:14" x14ac:dyDescent="0.25">
      <c r="L120784" s="9"/>
      <c r="M120784" s="9"/>
      <c r="N120784" s="9"/>
    </row>
    <row r="120785" spans="12:14" x14ac:dyDescent="0.25">
      <c r="L120785" s="9"/>
      <c r="M120785" s="9"/>
      <c r="N120785" s="9"/>
    </row>
    <row r="120786" spans="12:14" x14ac:dyDescent="0.25">
      <c r="L120786" s="9"/>
      <c r="M120786" s="9"/>
      <c r="N120786" s="9"/>
    </row>
    <row r="120787" spans="12:14" x14ac:dyDescent="0.25">
      <c r="L120787" s="9"/>
      <c r="M120787" s="9"/>
      <c r="N120787" s="9"/>
    </row>
    <row r="120788" spans="12:14" x14ac:dyDescent="0.25">
      <c r="L120788" s="9"/>
      <c r="M120788" s="9"/>
      <c r="N120788" s="9"/>
    </row>
    <row r="120789" spans="12:14" x14ac:dyDescent="0.25">
      <c r="L120789" s="9"/>
      <c r="M120789" s="9"/>
      <c r="N120789" s="9"/>
    </row>
    <row r="120790" spans="12:14" x14ac:dyDescent="0.25">
      <c r="L120790" s="9"/>
      <c r="M120790" s="9"/>
      <c r="N120790" s="9"/>
    </row>
    <row r="120791" spans="12:14" x14ac:dyDescent="0.25">
      <c r="L120791" s="9"/>
      <c r="M120791" s="9"/>
      <c r="N120791" s="9"/>
    </row>
    <row r="120792" spans="12:14" x14ac:dyDescent="0.25">
      <c r="L120792" s="9"/>
      <c r="M120792" s="9"/>
      <c r="N120792" s="9"/>
    </row>
    <row r="120793" spans="12:14" x14ac:dyDescent="0.25">
      <c r="L120793" s="9"/>
      <c r="M120793" s="9"/>
      <c r="N120793" s="9"/>
    </row>
    <row r="120794" spans="12:14" x14ac:dyDescent="0.25">
      <c r="L120794" s="9"/>
      <c r="M120794" s="9"/>
      <c r="N120794" s="9"/>
    </row>
    <row r="120795" spans="12:14" x14ac:dyDescent="0.25">
      <c r="L120795" s="9"/>
      <c r="M120795" s="9"/>
      <c r="N120795" s="9"/>
    </row>
    <row r="120796" spans="12:14" x14ac:dyDescent="0.25">
      <c r="L120796" s="9"/>
      <c r="M120796" s="9"/>
      <c r="N120796" s="9"/>
    </row>
    <row r="120797" spans="12:14" x14ac:dyDescent="0.25">
      <c r="L120797" s="9"/>
      <c r="M120797" s="9"/>
      <c r="N120797" s="9"/>
    </row>
    <row r="120798" spans="12:14" x14ac:dyDescent="0.25">
      <c r="L120798" s="9"/>
      <c r="M120798" s="9"/>
      <c r="N120798" s="9"/>
    </row>
    <row r="120799" spans="12:14" x14ac:dyDescent="0.25">
      <c r="L120799" s="9"/>
      <c r="M120799" s="9"/>
      <c r="N120799" s="9"/>
    </row>
    <row r="120800" spans="12:14" x14ac:dyDescent="0.25">
      <c r="L120800" s="9"/>
      <c r="M120800" s="9"/>
      <c r="N120800" s="9"/>
    </row>
    <row r="120801" spans="12:14" x14ac:dyDescent="0.25">
      <c r="L120801" s="9"/>
      <c r="M120801" s="9"/>
      <c r="N120801" s="9"/>
    </row>
    <row r="120802" spans="12:14" x14ac:dyDescent="0.25">
      <c r="L120802" s="9"/>
      <c r="M120802" s="9"/>
      <c r="N120802" s="9"/>
    </row>
    <row r="120803" spans="12:14" x14ac:dyDescent="0.25">
      <c r="L120803" s="9"/>
      <c r="M120803" s="9"/>
      <c r="N120803" s="9"/>
    </row>
    <row r="120804" spans="12:14" x14ac:dyDescent="0.25">
      <c r="L120804" s="9"/>
      <c r="M120804" s="9"/>
      <c r="N120804" s="9"/>
    </row>
    <row r="120805" spans="12:14" x14ac:dyDescent="0.25">
      <c r="L120805" s="9"/>
      <c r="M120805" s="9"/>
      <c r="N120805" s="9"/>
    </row>
    <row r="120806" spans="12:14" x14ac:dyDescent="0.25">
      <c r="L120806" s="9"/>
      <c r="M120806" s="9"/>
      <c r="N120806" s="9"/>
    </row>
    <row r="120807" spans="12:14" x14ac:dyDescent="0.25">
      <c r="L120807" s="9"/>
      <c r="M120807" s="9"/>
      <c r="N120807" s="9"/>
    </row>
    <row r="120808" spans="12:14" x14ac:dyDescent="0.25">
      <c r="L120808" s="9"/>
      <c r="M120808" s="9"/>
      <c r="N120808" s="9"/>
    </row>
    <row r="120809" spans="12:14" x14ac:dyDescent="0.25">
      <c r="L120809" s="9"/>
      <c r="M120809" s="9"/>
      <c r="N120809" s="9"/>
    </row>
    <row r="120810" spans="12:14" x14ac:dyDescent="0.25">
      <c r="L120810" s="9"/>
      <c r="M120810" s="9"/>
      <c r="N120810" s="9"/>
    </row>
    <row r="120811" spans="12:14" x14ac:dyDescent="0.25">
      <c r="L120811" s="9"/>
      <c r="M120811" s="9"/>
      <c r="N120811" s="9"/>
    </row>
    <row r="120812" spans="12:14" x14ac:dyDescent="0.25">
      <c r="L120812" s="9"/>
      <c r="M120812" s="9"/>
      <c r="N120812" s="9"/>
    </row>
    <row r="120813" spans="12:14" x14ac:dyDescent="0.25">
      <c r="L120813" s="9"/>
      <c r="M120813" s="9"/>
      <c r="N120813" s="9"/>
    </row>
    <row r="120814" spans="12:14" x14ac:dyDescent="0.25">
      <c r="L120814" s="9"/>
      <c r="M120814" s="9"/>
      <c r="N120814" s="9"/>
    </row>
    <row r="120815" spans="12:14" x14ac:dyDescent="0.25">
      <c r="L120815" s="9"/>
      <c r="M120815" s="9"/>
      <c r="N120815" s="9"/>
    </row>
    <row r="120816" spans="12:14" x14ac:dyDescent="0.25">
      <c r="L120816" s="9"/>
      <c r="M120816" s="9"/>
      <c r="N120816" s="9"/>
    </row>
    <row r="120817" spans="12:14" x14ac:dyDescent="0.25">
      <c r="L120817" s="9"/>
      <c r="M120817" s="9"/>
      <c r="N120817" s="9"/>
    </row>
    <row r="120818" spans="12:14" x14ac:dyDescent="0.25">
      <c r="L120818" s="9"/>
      <c r="M120818" s="9"/>
      <c r="N120818" s="9"/>
    </row>
    <row r="120819" spans="12:14" x14ac:dyDescent="0.25">
      <c r="L120819" s="9"/>
      <c r="M120819" s="9"/>
      <c r="N120819" s="9"/>
    </row>
    <row r="120820" spans="12:14" x14ac:dyDescent="0.25">
      <c r="L120820" s="9"/>
      <c r="M120820" s="9"/>
      <c r="N120820" s="9"/>
    </row>
    <row r="120821" spans="12:14" x14ac:dyDescent="0.25">
      <c r="L120821" s="9"/>
      <c r="M120821" s="9"/>
      <c r="N120821" s="9"/>
    </row>
    <row r="120822" spans="12:14" x14ac:dyDescent="0.25">
      <c r="L120822" s="9"/>
      <c r="M120822" s="9"/>
      <c r="N120822" s="9"/>
    </row>
    <row r="120823" spans="12:14" x14ac:dyDescent="0.25">
      <c r="L120823" s="9"/>
      <c r="M120823" s="9"/>
      <c r="N120823" s="9"/>
    </row>
    <row r="120824" spans="12:14" x14ac:dyDescent="0.25">
      <c r="L120824" s="9"/>
      <c r="M120824" s="9"/>
      <c r="N120824" s="9"/>
    </row>
    <row r="120825" spans="12:14" x14ac:dyDescent="0.25">
      <c r="L120825" s="9"/>
      <c r="M120825" s="9"/>
      <c r="N120825" s="9"/>
    </row>
    <row r="120826" spans="12:14" x14ac:dyDescent="0.25">
      <c r="L120826" s="9"/>
      <c r="M120826" s="9"/>
      <c r="N120826" s="9"/>
    </row>
    <row r="120827" spans="12:14" x14ac:dyDescent="0.25">
      <c r="L120827" s="9"/>
      <c r="M120827" s="9"/>
      <c r="N120827" s="9"/>
    </row>
    <row r="120828" spans="12:14" x14ac:dyDescent="0.25">
      <c r="L120828" s="9"/>
      <c r="M120828" s="9"/>
      <c r="N120828" s="9"/>
    </row>
    <row r="120829" spans="12:14" x14ac:dyDescent="0.25">
      <c r="L120829" s="9"/>
      <c r="M120829" s="9"/>
      <c r="N120829" s="9"/>
    </row>
    <row r="120830" spans="12:14" x14ac:dyDescent="0.25">
      <c r="L120830" s="9"/>
      <c r="M120830" s="9"/>
      <c r="N120830" s="9"/>
    </row>
    <row r="120831" spans="12:14" x14ac:dyDescent="0.25">
      <c r="L120831" s="9"/>
      <c r="M120831" s="9"/>
      <c r="N120831" s="9"/>
    </row>
    <row r="120832" spans="12:14" x14ac:dyDescent="0.25">
      <c r="L120832" s="9"/>
      <c r="M120832" s="9"/>
      <c r="N120832" s="9"/>
    </row>
    <row r="120833" spans="12:14" x14ac:dyDescent="0.25">
      <c r="L120833" s="9"/>
      <c r="M120833" s="9"/>
      <c r="N120833" s="9"/>
    </row>
    <row r="120834" spans="12:14" x14ac:dyDescent="0.25">
      <c r="L120834" s="9"/>
      <c r="M120834" s="9"/>
      <c r="N120834" s="9"/>
    </row>
    <row r="120835" spans="12:14" x14ac:dyDescent="0.25">
      <c r="L120835" s="9"/>
      <c r="M120835" s="9"/>
      <c r="N120835" s="9"/>
    </row>
    <row r="120836" spans="12:14" x14ac:dyDescent="0.25">
      <c r="L120836" s="9"/>
      <c r="M120836" s="9"/>
      <c r="N120836" s="9"/>
    </row>
    <row r="120837" spans="12:14" x14ac:dyDescent="0.25">
      <c r="L120837" s="9"/>
      <c r="M120837" s="9"/>
      <c r="N120837" s="9"/>
    </row>
    <row r="120838" spans="12:14" x14ac:dyDescent="0.25">
      <c r="L120838" s="9"/>
      <c r="M120838" s="9"/>
      <c r="N120838" s="9"/>
    </row>
    <row r="120839" spans="12:14" x14ac:dyDescent="0.25">
      <c r="L120839" s="9"/>
      <c r="M120839" s="9"/>
      <c r="N120839" s="9"/>
    </row>
    <row r="120840" spans="12:14" x14ac:dyDescent="0.25">
      <c r="L120840" s="9"/>
      <c r="M120840" s="9"/>
      <c r="N120840" s="9"/>
    </row>
    <row r="120841" spans="12:14" x14ac:dyDescent="0.25">
      <c r="L120841" s="9"/>
      <c r="M120841" s="9"/>
      <c r="N120841" s="9"/>
    </row>
    <row r="120842" spans="12:14" x14ac:dyDescent="0.25">
      <c r="L120842" s="9"/>
      <c r="M120842" s="9"/>
      <c r="N120842" s="9"/>
    </row>
    <row r="120843" spans="12:14" x14ac:dyDescent="0.25">
      <c r="L120843" s="9"/>
      <c r="M120843" s="9"/>
      <c r="N120843" s="9"/>
    </row>
    <row r="120844" spans="12:14" x14ac:dyDescent="0.25">
      <c r="L120844" s="9"/>
      <c r="M120844" s="9"/>
      <c r="N120844" s="9"/>
    </row>
    <row r="120845" spans="12:14" x14ac:dyDescent="0.25">
      <c r="L120845" s="9"/>
      <c r="M120845" s="9"/>
      <c r="N120845" s="9"/>
    </row>
    <row r="120846" spans="12:14" x14ac:dyDescent="0.25">
      <c r="L120846" s="9"/>
      <c r="M120846" s="9"/>
      <c r="N120846" s="9"/>
    </row>
    <row r="120847" spans="12:14" x14ac:dyDescent="0.25">
      <c r="L120847" s="9"/>
      <c r="M120847" s="9"/>
      <c r="N120847" s="9"/>
    </row>
    <row r="120848" spans="12:14" x14ac:dyDescent="0.25">
      <c r="L120848" s="9"/>
      <c r="M120848" s="9"/>
      <c r="N120848" s="9"/>
    </row>
    <row r="120849" spans="12:14" x14ac:dyDescent="0.25">
      <c r="L120849" s="9"/>
      <c r="M120849" s="9"/>
      <c r="N120849" s="9"/>
    </row>
    <row r="120850" spans="12:14" x14ac:dyDescent="0.25">
      <c r="L120850" s="9"/>
      <c r="M120850" s="9"/>
      <c r="N120850" s="9"/>
    </row>
    <row r="120851" spans="12:14" x14ac:dyDescent="0.25">
      <c r="L120851" s="9"/>
      <c r="M120851" s="9"/>
      <c r="N120851" s="9"/>
    </row>
    <row r="120852" spans="12:14" x14ac:dyDescent="0.25">
      <c r="L120852" s="9"/>
      <c r="M120852" s="9"/>
      <c r="N120852" s="9"/>
    </row>
    <row r="120853" spans="12:14" x14ac:dyDescent="0.25">
      <c r="L120853" s="9"/>
      <c r="M120853" s="9"/>
      <c r="N120853" s="9"/>
    </row>
    <row r="120854" spans="12:14" x14ac:dyDescent="0.25">
      <c r="L120854" s="9"/>
      <c r="M120854" s="9"/>
      <c r="N120854" s="9"/>
    </row>
    <row r="120855" spans="12:14" x14ac:dyDescent="0.25">
      <c r="L120855" s="9"/>
      <c r="M120855" s="9"/>
      <c r="N120855" s="9"/>
    </row>
    <row r="120856" spans="12:14" x14ac:dyDescent="0.25">
      <c r="L120856" s="9"/>
      <c r="M120856" s="9"/>
      <c r="N120856" s="9"/>
    </row>
    <row r="120857" spans="12:14" x14ac:dyDescent="0.25">
      <c r="L120857" s="9"/>
      <c r="M120857" s="9"/>
      <c r="N120857" s="9"/>
    </row>
    <row r="120858" spans="12:14" x14ac:dyDescent="0.25">
      <c r="L120858" s="9"/>
      <c r="M120858" s="9"/>
      <c r="N120858" s="9"/>
    </row>
    <row r="120859" spans="12:14" x14ac:dyDescent="0.25">
      <c r="L120859" s="9"/>
      <c r="M120859" s="9"/>
      <c r="N120859" s="9"/>
    </row>
    <row r="120860" spans="12:14" x14ac:dyDescent="0.25">
      <c r="L120860" s="9"/>
      <c r="M120860" s="9"/>
      <c r="N120860" s="9"/>
    </row>
    <row r="120861" spans="12:14" x14ac:dyDescent="0.25">
      <c r="L120861" s="9"/>
      <c r="M120861" s="9"/>
      <c r="N120861" s="9"/>
    </row>
    <row r="120862" spans="12:14" x14ac:dyDescent="0.25">
      <c r="L120862" s="9"/>
      <c r="M120862" s="9"/>
      <c r="N120862" s="9"/>
    </row>
    <row r="120863" spans="12:14" x14ac:dyDescent="0.25">
      <c r="L120863" s="9"/>
      <c r="M120863" s="9"/>
      <c r="N120863" s="9"/>
    </row>
    <row r="120864" spans="12:14" x14ac:dyDescent="0.25">
      <c r="L120864" s="9"/>
      <c r="M120864" s="9"/>
      <c r="N120864" s="9"/>
    </row>
    <row r="120865" spans="12:14" x14ac:dyDescent="0.25">
      <c r="L120865" s="9"/>
      <c r="M120865" s="9"/>
      <c r="N120865" s="9"/>
    </row>
    <row r="120866" spans="12:14" x14ac:dyDescent="0.25">
      <c r="L120866" s="9"/>
      <c r="M120866" s="9"/>
      <c r="N120866" s="9"/>
    </row>
    <row r="120867" spans="12:14" x14ac:dyDescent="0.25">
      <c r="L120867" s="9"/>
      <c r="M120867" s="9"/>
      <c r="N120867" s="9"/>
    </row>
    <row r="120868" spans="12:14" x14ac:dyDescent="0.25">
      <c r="L120868" s="9"/>
      <c r="M120868" s="9"/>
      <c r="N120868" s="9"/>
    </row>
    <row r="120869" spans="12:14" x14ac:dyDescent="0.25">
      <c r="L120869" s="9"/>
      <c r="M120869" s="9"/>
      <c r="N120869" s="9"/>
    </row>
    <row r="120870" spans="12:14" x14ac:dyDescent="0.25">
      <c r="L120870" s="9"/>
      <c r="M120870" s="9"/>
      <c r="N120870" s="9"/>
    </row>
    <row r="120871" spans="12:14" x14ac:dyDescent="0.25">
      <c r="L120871" s="9"/>
      <c r="M120871" s="9"/>
      <c r="N120871" s="9"/>
    </row>
    <row r="120872" spans="12:14" x14ac:dyDescent="0.25">
      <c r="L120872" s="9"/>
      <c r="M120872" s="9"/>
      <c r="N120872" s="9"/>
    </row>
    <row r="120873" spans="12:14" x14ac:dyDescent="0.25">
      <c r="L120873" s="9"/>
      <c r="M120873" s="9"/>
      <c r="N120873" s="9"/>
    </row>
    <row r="120874" spans="12:14" x14ac:dyDescent="0.25">
      <c r="L120874" s="9"/>
      <c r="M120874" s="9"/>
      <c r="N120874" s="9"/>
    </row>
    <row r="120875" spans="12:14" x14ac:dyDescent="0.25">
      <c r="L120875" s="9"/>
      <c r="M120875" s="9"/>
      <c r="N120875" s="9"/>
    </row>
    <row r="120876" spans="12:14" x14ac:dyDescent="0.25">
      <c r="L120876" s="9"/>
      <c r="M120876" s="9"/>
      <c r="N120876" s="9"/>
    </row>
    <row r="120877" spans="12:14" x14ac:dyDescent="0.25">
      <c r="L120877" s="9"/>
      <c r="M120877" s="9"/>
      <c r="N120877" s="9"/>
    </row>
    <row r="120878" spans="12:14" x14ac:dyDescent="0.25">
      <c r="L120878" s="9"/>
      <c r="M120878" s="9"/>
      <c r="N120878" s="9"/>
    </row>
    <row r="120879" spans="12:14" x14ac:dyDescent="0.25">
      <c r="L120879" s="9"/>
      <c r="M120879" s="9"/>
      <c r="N120879" s="9"/>
    </row>
    <row r="120880" spans="12:14" x14ac:dyDescent="0.25">
      <c r="L120880" s="9"/>
      <c r="M120880" s="9"/>
      <c r="N120880" s="9"/>
    </row>
    <row r="120881" spans="12:14" x14ac:dyDescent="0.25">
      <c r="L120881" s="9"/>
      <c r="M120881" s="9"/>
      <c r="N120881" s="9"/>
    </row>
    <row r="120882" spans="12:14" x14ac:dyDescent="0.25">
      <c r="L120882" s="9"/>
      <c r="M120882" s="9"/>
      <c r="N120882" s="9"/>
    </row>
    <row r="120883" spans="12:14" x14ac:dyDescent="0.25">
      <c r="L120883" s="9"/>
      <c r="M120883" s="9"/>
      <c r="N120883" s="9"/>
    </row>
    <row r="120884" spans="12:14" x14ac:dyDescent="0.25">
      <c r="L120884" s="9"/>
      <c r="M120884" s="9"/>
      <c r="N120884" s="9"/>
    </row>
    <row r="120885" spans="12:14" x14ac:dyDescent="0.25">
      <c r="L120885" s="9"/>
      <c r="M120885" s="9"/>
      <c r="N120885" s="9"/>
    </row>
    <row r="120886" spans="12:14" x14ac:dyDescent="0.25">
      <c r="L120886" s="9"/>
      <c r="M120886" s="9"/>
      <c r="N120886" s="9"/>
    </row>
    <row r="120887" spans="12:14" x14ac:dyDescent="0.25">
      <c r="L120887" s="9"/>
      <c r="M120887" s="9"/>
      <c r="N120887" s="9"/>
    </row>
    <row r="120888" spans="12:14" x14ac:dyDescent="0.25">
      <c r="L120888" s="9"/>
      <c r="M120888" s="9"/>
      <c r="N120888" s="9"/>
    </row>
    <row r="120889" spans="12:14" x14ac:dyDescent="0.25">
      <c r="L120889" s="9"/>
      <c r="M120889" s="9"/>
      <c r="N120889" s="9"/>
    </row>
    <row r="120890" spans="12:14" x14ac:dyDescent="0.25">
      <c r="L120890" s="9"/>
      <c r="M120890" s="9"/>
      <c r="N120890" s="9"/>
    </row>
    <row r="120891" spans="12:14" x14ac:dyDescent="0.25">
      <c r="L120891" s="9"/>
      <c r="M120891" s="9"/>
      <c r="N120891" s="9"/>
    </row>
    <row r="120892" spans="12:14" x14ac:dyDescent="0.25">
      <c r="L120892" s="9"/>
      <c r="M120892" s="9"/>
      <c r="N120892" s="9"/>
    </row>
    <row r="120893" spans="12:14" x14ac:dyDescent="0.25">
      <c r="L120893" s="9"/>
      <c r="M120893" s="9"/>
      <c r="N120893" s="9"/>
    </row>
    <row r="120894" spans="12:14" x14ac:dyDescent="0.25">
      <c r="L120894" s="9"/>
      <c r="M120894" s="9"/>
      <c r="N120894" s="9"/>
    </row>
    <row r="120895" spans="12:14" x14ac:dyDescent="0.25">
      <c r="L120895" s="9"/>
      <c r="M120895" s="9"/>
      <c r="N120895" s="9"/>
    </row>
    <row r="120896" spans="12:14" x14ac:dyDescent="0.25">
      <c r="L120896" s="9"/>
      <c r="M120896" s="9"/>
      <c r="N120896" s="9"/>
    </row>
    <row r="120897" spans="12:14" x14ac:dyDescent="0.25">
      <c r="L120897" s="9"/>
      <c r="M120897" s="9"/>
      <c r="N120897" s="9"/>
    </row>
    <row r="120898" spans="12:14" x14ac:dyDescent="0.25">
      <c r="L120898" s="9"/>
      <c r="M120898" s="9"/>
      <c r="N120898" s="9"/>
    </row>
    <row r="120899" spans="12:14" x14ac:dyDescent="0.25">
      <c r="L120899" s="9"/>
      <c r="M120899" s="9"/>
      <c r="N120899" s="9"/>
    </row>
    <row r="120900" spans="12:14" x14ac:dyDescent="0.25">
      <c r="L120900" s="9"/>
      <c r="M120900" s="9"/>
      <c r="N120900" s="9"/>
    </row>
    <row r="120901" spans="12:14" x14ac:dyDescent="0.25">
      <c r="L120901" s="9"/>
      <c r="M120901" s="9"/>
      <c r="N120901" s="9"/>
    </row>
    <row r="120902" spans="12:14" x14ac:dyDescent="0.25">
      <c r="L120902" s="9"/>
      <c r="M120902" s="9"/>
      <c r="N120902" s="9"/>
    </row>
    <row r="120903" spans="12:14" x14ac:dyDescent="0.25">
      <c r="L120903" s="9"/>
      <c r="M120903" s="9"/>
      <c r="N120903" s="9"/>
    </row>
    <row r="120904" spans="12:14" x14ac:dyDescent="0.25">
      <c r="L120904" s="9"/>
      <c r="M120904" s="9"/>
      <c r="N120904" s="9"/>
    </row>
    <row r="120905" spans="12:14" x14ac:dyDescent="0.25">
      <c r="L120905" s="9"/>
      <c r="M120905" s="9"/>
      <c r="N120905" s="9"/>
    </row>
    <row r="120906" spans="12:14" x14ac:dyDescent="0.25">
      <c r="L120906" s="9"/>
      <c r="M120906" s="9"/>
      <c r="N120906" s="9"/>
    </row>
    <row r="120907" spans="12:14" x14ac:dyDescent="0.25">
      <c r="L120907" s="9"/>
      <c r="M120907" s="9"/>
      <c r="N120907" s="9"/>
    </row>
    <row r="120908" spans="12:14" x14ac:dyDescent="0.25">
      <c r="L120908" s="9"/>
      <c r="M120908" s="9"/>
      <c r="N120908" s="9"/>
    </row>
    <row r="120909" spans="12:14" x14ac:dyDescent="0.25">
      <c r="L120909" s="9"/>
      <c r="M120909" s="9"/>
      <c r="N120909" s="9"/>
    </row>
    <row r="120910" spans="12:14" x14ac:dyDescent="0.25">
      <c r="L120910" s="9"/>
      <c r="M120910" s="9"/>
      <c r="N120910" s="9"/>
    </row>
    <row r="120911" spans="12:14" x14ac:dyDescent="0.25">
      <c r="L120911" s="9"/>
      <c r="M120911" s="9"/>
      <c r="N120911" s="9"/>
    </row>
    <row r="120912" spans="12:14" x14ac:dyDescent="0.25">
      <c r="L120912" s="9"/>
      <c r="M120912" s="9"/>
      <c r="N120912" s="9"/>
    </row>
    <row r="120913" spans="12:14" x14ac:dyDescent="0.25">
      <c r="L120913" s="9"/>
      <c r="M120913" s="9"/>
      <c r="N120913" s="9"/>
    </row>
    <row r="120914" spans="12:14" x14ac:dyDescent="0.25">
      <c r="L120914" s="9"/>
      <c r="M120914" s="9"/>
      <c r="N120914" s="9"/>
    </row>
    <row r="120915" spans="12:14" x14ac:dyDescent="0.25">
      <c r="L120915" s="9"/>
      <c r="M120915" s="9"/>
      <c r="N120915" s="9"/>
    </row>
    <row r="120916" spans="12:14" x14ac:dyDescent="0.25">
      <c r="L120916" s="9"/>
      <c r="M120916" s="9"/>
      <c r="N120916" s="9"/>
    </row>
    <row r="120917" spans="12:14" x14ac:dyDescent="0.25">
      <c r="L120917" s="9"/>
      <c r="M120917" s="9"/>
      <c r="N120917" s="9"/>
    </row>
    <row r="120918" spans="12:14" x14ac:dyDescent="0.25">
      <c r="L120918" s="9"/>
      <c r="M120918" s="9"/>
      <c r="N120918" s="9"/>
    </row>
    <row r="120919" spans="12:14" x14ac:dyDescent="0.25">
      <c r="L120919" s="9"/>
      <c r="M120919" s="9"/>
      <c r="N120919" s="9"/>
    </row>
    <row r="120920" spans="12:14" x14ac:dyDescent="0.25">
      <c r="L120920" s="9"/>
      <c r="M120920" s="9"/>
      <c r="N120920" s="9"/>
    </row>
    <row r="120921" spans="12:14" x14ac:dyDescent="0.25">
      <c r="L120921" s="9"/>
      <c r="M120921" s="9"/>
      <c r="N120921" s="9"/>
    </row>
    <row r="120922" spans="12:14" x14ac:dyDescent="0.25">
      <c r="L120922" s="9"/>
      <c r="M120922" s="9"/>
      <c r="N120922" s="9"/>
    </row>
    <row r="120923" spans="12:14" x14ac:dyDescent="0.25">
      <c r="L120923" s="9"/>
      <c r="M120923" s="9"/>
      <c r="N120923" s="9"/>
    </row>
    <row r="120924" spans="12:14" x14ac:dyDescent="0.25">
      <c r="L120924" s="9"/>
      <c r="M120924" s="9"/>
      <c r="N120924" s="9"/>
    </row>
    <row r="120925" spans="12:14" x14ac:dyDescent="0.25">
      <c r="L120925" s="9"/>
      <c r="M120925" s="9"/>
      <c r="N120925" s="9"/>
    </row>
    <row r="120926" spans="12:14" x14ac:dyDescent="0.25">
      <c r="L120926" s="9"/>
      <c r="M120926" s="9"/>
      <c r="N120926" s="9"/>
    </row>
    <row r="120927" spans="12:14" x14ac:dyDescent="0.25">
      <c r="L120927" s="9"/>
      <c r="M120927" s="9"/>
      <c r="N120927" s="9"/>
    </row>
    <row r="120928" spans="12:14" x14ac:dyDescent="0.25">
      <c r="L120928" s="9"/>
      <c r="M120928" s="9"/>
      <c r="N120928" s="9"/>
    </row>
    <row r="120929" spans="12:14" x14ac:dyDescent="0.25">
      <c r="L120929" s="9"/>
      <c r="M120929" s="9"/>
      <c r="N120929" s="9"/>
    </row>
    <row r="120930" spans="12:14" x14ac:dyDescent="0.25">
      <c r="L120930" s="9"/>
      <c r="M120930" s="9"/>
      <c r="N120930" s="9"/>
    </row>
    <row r="120931" spans="12:14" x14ac:dyDescent="0.25">
      <c r="L120931" s="9"/>
      <c r="M120931" s="9"/>
      <c r="N120931" s="9"/>
    </row>
    <row r="120932" spans="12:14" x14ac:dyDescent="0.25">
      <c r="L120932" s="9"/>
      <c r="M120932" s="9"/>
      <c r="N120932" s="9"/>
    </row>
    <row r="120933" spans="12:14" x14ac:dyDescent="0.25">
      <c r="L120933" s="9"/>
      <c r="M120933" s="9"/>
      <c r="N120933" s="9"/>
    </row>
    <row r="120934" spans="12:14" x14ac:dyDescent="0.25">
      <c r="L120934" s="9"/>
      <c r="M120934" s="9"/>
      <c r="N120934" s="9"/>
    </row>
    <row r="120935" spans="12:14" x14ac:dyDescent="0.25">
      <c r="L120935" s="9"/>
      <c r="M120935" s="9"/>
      <c r="N120935" s="9"/>
    </row>
    <row r="120936" spans="12:14" x14ac:dyDescent="0.25">
      <c r="L120936" s="9"/>
      <c r="M120936" s="9"/>
      <c r="N120936" s="9"/>
    </row>
    <row r="120937" spans="12:14" x14ac:dyDescent="0.25">
      <c r="L120937" s="9"/>
      <c r="M120937" s="9"/>
      <c r="N120937" s="9"/>
    </row>
    <row r="120938" spans="12:14" x14ac:dyDescent="0.25">
      <c r="L120938" s="9"/>
      <c r="M120938" s="9"/>
      <c r="N120938" s="9"/>
    </row>
    <row r="120939" spans="12:14" x14ac:dyDescent="0.25">
      <c r="L120939" s="9"/>
      <c r="M120939" s="9"/>
      <c r="N120939" s="9"/>
    </row>
    <row r="120940" spans="12:14" x14ac:dyDescent="0.25">
      <c r="L120940" s="9"/>
      <c r="M120940" s="9"/>
      <c r="N120940" s="9"/>
    </row>
    <row r="120941" spans="12:14" x14ac:dyDescent="0.25">
      <c r="L120941" s="9"/>
      <c r="M120941" s="9"/>
      <c r="N120941" s="9"/>
    </row>
    <row r="120942" spans="12:14" x14ac:dyDescent="0.25">
      <c r="L120942" s="9"/>
      <c r="M120942" s="9"/>
      <c r="N120942" s="9"/>
    </row>
    <row r="120943" spans="12:14" x14ac:dyDescent="0.25">
      <c r="L120943" s="9"/>
      <c r="M120943" s="9"/>
      <c r="N120943" s="9"/>
    </row>
    <row r="120944" spans="12:14" x14ac:dyDescent="0.25">
      <c r="L120944" s="9"/>
      <c r="M120944" s="9"/>
      <c r="N120944" s="9"/>
    </row>
    <row r="120945" spans="12:14" x14ac:dyDescent="0.25">
      <c r="L120945" s="9"/>
      <c r="M120945" s="9"/>
      <c r="N120945" s="9"/>
    </row>
    <row r="120946" spans="12:14" x14ac:dyDescent="0.25">
      <c r="L120946" s="9"/>
      <c r="M120946" s="9"/>
      <c r="N120946" s="9"/>
    </row>
    <row r="120947" spans="12:14" x14ac:dyDescent="0.25">
      <c r="L120947" s="9"/>
      <c r="M120947" s="9"/>
      <c r="N120947" s="9"/>
    </row>
    <row r="120948" spans="12:14" x14ac:dyDescent="0.25">
      <c r="L120948" s="9"/>
      <c r="M120948" s="9"/>
      <c r="N120948" s="9"/>
    </row>
    <row r="120949" spans="12:14" x14ac:dyDescent="0.25">
      <c r="L120949" s="9"/>
      <c r="M120949" s="9"/>
      <c r="N120949" s="9"/>
    </row>
    <row r="120950" spans="12:14" x14ac:dyDescent="0.25">
      <c r="L120950" s="9"/>
      <c r="M120950" s="9"/>
      <c r="N120950" s="9"/>
    </row>
    <row r="120951" spans="12:14" x14ac:dyDescent="0.25">
      <c r="L120951" s="9"/>
      <c r="M120951" s="9"/>
      <c r="N120951" s="9"/>
    </row>
    <row r="120952" spans="12:14" x14ac:dyDescent="0.25">
      <c r="L120952" s="9"/>
      <c r="M120952" s="9"/>
      <c r="N120952" s="9"/>
    </row>
    <row r="120953" spans="12:14" x14ac:dyDescent="0.25">
      <c r="L120953" s="9"/>
      <c r="M120953" s="9"/>
      <c r="N120953" s="9"/>
    </row>
    <row r="120954" spans="12:14" x14ac:dyDescent="0.25">
      <c r="L120954" s="9"/>
      <c r="M120954" s="9"/>
      <c r="N120954" s="9"/>
    </row>
    <row r="120955" spans="12:14" x14ac:dyDescent="0.25">
      <c r="L120955" s="9"/>
      <c r="M120955" s="9"/>
      <c r="N120955" s="9"/>
    </row>
    <row r="120956" spans="12:14" x14ac:dyDescent="0.25">
      <c r="L120956" s="9"/>
      <c r="M120956" s="9"/>
      <c r="N120956" s="9"/>
    </row>
    <row r="120957" spans="12:14" x14ac:dyDescent="0.25">
      <c r="L120957" s="9"/>
      <c r="M120957" s="9"/>
      <c r="N120957" s="9"/>
    </row>
    <row r="120958" spans="12:14" x14ac:dyDescent="0.25">
      <c r="L120958" s="9"/>
      <c r="M120958" s="9"/>
      <c r="N120958" s="9"/>
    </row>
    <row r="120959" spans="12:14" x14ac:dyDescent="0.25">
      <c r="L120959" s="9"/>
      <c r="M120959" s="9"/>
      <c r="N120959" s="9"/>
    </row>
    <row r="120960" spans="12:14" x14ac:dyDescent="0.25">
      <c r="L120960" s="9"/>
      <c r="M120960" s="9"/>
      <c r="N120960" s="9"/>
    </row>
    <row r="120961" spans="12:14" x14ac:dyDescent="0.25">
      <c r="L120961" s="9"/>
      <c r="M120961" s="9"/>
      <c r="N120961" s="9"/>
    </row>
    <row r="120962" spans="12:14" x14ac:dyDescent="0.25">
      <c r="L120962" s="9"/>
      <c r="M120962" s="9"/>
      <c r="N120962" s="9"/>
    </row>
    <row r="120963" spans="12:14" x14ac:dyDescent="0.25">
      <c r="L120963" s="9"/>
      <c r="M120963" s="9"/>
      <c r="N120963" s="9"/>
    </row>
    <row r="120964" spans="12:14" x14ac:dyDescent="0.25">
      <c r="L120964" s="9"/>
      <c r="M120964" s="9"/>
      <c r="N120964" s="9"/>
    </row>
    <row r="120965" spans="12:14" x14ac:dyDescent="0.25">
      <c r="L120965" s="9"/>
      <c r="M120965" s="9"/>
      <c r="N120965" s="9"/>
    </row>
    <row r="120966" spans="12:14" x14ac:dyDescent="0.25">
      <c r="L120966" s="9"/>
      <c r="M120966" s="9"/>
      <c r="N120966" s="9"/>
    </row>
    <row r="120967" spans="12:14" x14ac:dyDescent="0.25">
      <c r="L120967" s="9"/>
      <c r="M120967" s="9"/>
      <c r="N120967" s="9"/>
    </row>
    <row r="120968" spans="12:14" x14ac:dyDescent="0.25">
      <c r="L120968" s="9"/>
      <c r="M120968" s="9"/>
      <c r="N120968" s="9"/>
    </row>
    <row r="120969" spans="12:14" x14ac:dyDescent="0.25">
      <c r="L120969" s="9"/>
      <c r="M120969" s="9"/>
      <c r="N120969" s="9"/>
    </row>
    <row r="120970" spans="12:14" x14ac:dyDescent="0.25">
      <c r="L120970" s="9"/>
      <c r="M120970" s="9"/>
      <c r="N120970" s="9"/>
    </row>
    <row r="120971" spans="12:14" x14ac:dyDescent="0.25">
      <c r="L120971" s="9"/>
      <c r="M120971" s="9"/>
      <c r="N120971" s="9"/>
    </row>
    <row r="120972" spans="12:14" x14ac:dyDescent="0.25">
      <c r="L120972" s="9"/>
      <c r="M120972" s="9"/>
      <c r="N120972" s="9"/>
    </row>
    <row r="120973" spans="12:14" x14ac:dyDescent="0.25">
      <c r="L120973" s="9"/>
      <c r="M120973" s="9"/>
      <c r="N120973" s="9"/>
    </row>
    <row r="120974" spans="12:14" x14ac:dyDescent="0.25">
      <c r="L120974" s="9"/>
      <c r="M120974" s="9"/>
      <c r="N120974" s="9"/>
    </row>
    <row r="120975" spans="12:14" x14ac:dyDescent="0.25">
      <c r="L120975" s="9"/>
      <c r="M120975" s="9"/>
      <c r="N120975" s="9"/>
    </row>
    <row r="120976" spans="12:14" x14ac:dyDescent="0.25">
      <c r="L120976" s="9"/>
      <c r="M120976" s="9"/>
      <c r="N120976" s="9"/>
    </row>
    <row r="120977" spans="12:14" x14ac:dyDescent="0.25">
      <c r="L120977" s="9"/>
      <c r="M120977" s="9"/>
      <c r="N120977" s="9"/>
    </row>
    <row r="120978" spans="12:14" x14ac:dyDescent="0.25">
      <c r="L120978" s="9"/>
      <c r="M120978" s="9"/>
      <c r="N120978" s="9"/>
    </row>
    <row r="120979" spans="12:14" x14ac:dyDescent="0.25">
      <c r="L120979" s="9"/>
      <c r="M120979" s="9"/>
      <c r="N120979" s="9"/>
    </row>
    <row r="120980" spans="12:14" x14ac:dyDescent="0.25">
      <c r="L120980" s="9"/>
      <c r="M120980" s="9"/>
      <c r="N120980" s="9"/>
    </row>
    <row r="120981" spans="12:14" x14ac:dyDescent="0.25">
      <c r="L120981" s="9"/>
      <c r="M120981" s="9"/>
      <c r="N120981" s="9"/>
    </row>
    <row r="120982" spans="12:14" x14ac:dyDescent="0.25">
      <c r="L120982" s="9"/>
      <c r="M120982" s="9"/>
      <c r="N120982" s="9"/>
    </row>
    <row r="120983" spans="12:14" x14ac:dyDescent="0.25">
      <c r="L120983" s="9"/>
      <c r="M120983" s="9"/>
      <c r="N120983" s="9"/>
    </row>
    <row r="120984" spans="12:14" x14ac:dyDescent="0.25">
      <c r="L120984" s="9"/>
      <c r="M120984" s="9"/>
      <c r="N120984" s="9"/>
    </row>
    <row r="120985" spans="12:14" x14ac:dyDescent="0.25">
      <c r="L120985" s="9"/>
      <c r="M120985" s="9"/>
      <c r="N120985" s="9"/>
    </row>
    <row r="120986" spans="12:14" x14ac:dyDescent="0.25">
      <c r="L120986" s="9"/>
      <c r="M120986" s="9"/>
      <c r="N120986" s="9"/>
    </row>
    <row r="120987" spans="12:14" x14ac:dyDescent="0.25">
      <c r="L120987" s="9"/>
      <c r="M120987" s="9"/>
      <c r="N120987" s="9"/>
    </row>
    <row r="120988" spans="12:14" x14ac:dyDescent="0.25">
      <c r="L120988" s="9"/>
      <c r="M120988" s="9"/>
      <c r="N120988" s="9"/>
    </row>
    <row r="120989" spans="12:14" x14ac:dyDescent="0.25">
      <c r="L120989" s="9"/>
      <c r="M120989" s="9"/>
      <c r="N120989" s="9"/>
    </row>
    <row r="120990" spans="12:14" x14ac:dyDescent="0.25">
      <c r="L120990" s="9"/>
      <c r="M120990" s="9"/>
      <c r="N120990" s="9"/>
    </row>
    <row r="120991" spans="12:14" x14ac:dyDescent="0.25">
      <c r="L120991" s="9"/>
      <c r="M120991" s="9"/>
      <c r="N120991" s="9"/>
    </row>
    <row r="120992" spans="12:14" x14ac:dyDescent="0.25">
      <c r="L120992" s="9"/>
      <c r="M120992" s="9"/>
      <c r="N120992" s="9"/>
    </row>
    <row r="120993" spans="12:14" x14ac:dyDescent="0.25">
      <c r="L120993" s="9"/>
      <c r="M120993" s="9"/>
      <c r="N120993" s="9"/>
    </row>
    <row r="120994" spans="12:14" x14ac:dyDescent="0.25">
      <c r="L120994" s="9"/>
      <c r="M120994" s="9"/>
      <c r="N120994" s="9"/>
    </row>
    <row r="120995" spans="12:14" x14ac:dyDescent="0.25">
      <c r="L120995" s="9"/>
      <c r="M120995" s="9"/>
      <c r="N120995" s="9"/>
    </row>
    <row r="120996" spans="12:14" x14ac:dyDescent="0.25">
      <c r="L120996" s="9"/>
      <c r="M120996" s="9"/>
      <c r="N120996" s="9"/>
    </row>
    <row r="120997" spans="12:14" x14ac:dyDescent="0.25">
      <c r="L120997" s="9"/>
      <c r="M120997" s="9"/>
      <c r="N120997" s="9"/>
    </row>
    <row r="120998" spans="12:14" x14ac:dyDescent="0.25">
      <c r="L120998" s="9"/>
      <c r="M120998" s="9"/>
      <c r="N120998" s="9"/>
    </row>
    <row r="120999" spans="12:14" x14ac:dyDescent="0.25">
      <c r="L120999" s="9"/>
      <c r="M120999" s="9"/>
      <c r="N120999" s="9"/>
    </row>
    <row r="121000" spans="12:14" x14ac:dyDescent="0.25">
      <c r="L121000" s="9"/>
      <c r="M121000" s="9"/>
      <c r="N121000" s="9"/>
    </row>
    <row r="121001" spans="12:14" x14ac:dyDescent="0.25">
      <c r="L121001" s="9"/>
      <c r="M121001" s="9"/>
      <c r="N121001" s="9"/>
    </row>
    <row r="121002" spans="12:14" x14ac:dyDescent="0.25">
      <c r="L121002" s="9"/>
      <c r="M121002" s="9"/>
      <c r="N121002" s="9"/>
    </row>
    <row r="121003" spans="12:14" x14ac:dyDescent="0.25">
      <c r="L121003" s="9"/>
      <c r="M121003" s="9"/>
      <c r="N121003" s="9"/>
    </row>
    <row r="121004" spans="12:14" x14ac:dyDescent="0.25">
      <c r="L121004" s="9"/>
      <c r="M121004" s="9"/>
      <c r="N121004" s="9"/>
    </row>
    <row r="121005" spans="12:14" x14ac:dyDescent="0.25">
      <c r="L121005" s="9"/>
      <c r="M121005" s="9"/>
      <c r="N121005" s="9"/>
    </row>
    <row r="121006" spans="12:14" x14ac:dyDescent="0.25">
      <c r="L121006" s="9"/>
      <c r="M121006" s="9"/>
      <c r="N121006" s="9"/>
    </row>
    <row r="121007" spans="12:14" x14ac:dyDescent="0.25">
      <c r="L121007" s="9"/>
      <c r="M121007" s="9"/>
      <c r="N121007" s="9"/>
    </row>
    <row r="121008" spans="12:14" x14ac:dyDescent="0.25">
      <c r="L121008" s="9"/>
      <c r="M121008" s="9"/>
      <c r="N121008" s="9"/>
    </row>
    <row r="121009" spans="12:14" x14ac:dyDescent="0.25">
      <c r="L121009" s="9"/>
      <c r="M121009" s="9"/>
      <c r="N121009" s="9"/>
    </row>
    <row r="121010" spans="12:14" x14ac:dyDescent="0.25">
      <c r="L121010" s="9"/>
      <c r="M121010" s="9"/>
      <c r="N121010" s="9"/>
    </row>
    <row r="121011" spans="12:14" x14ac:dyDescent="0.25">
      <c r="L121011" s="9"/>
      <c r="M121011" s="9"/>
      <c r="N121011" s="9"/>
    </row>
    <row r="121012" spans="12:14" x14ac:dyDescent="0.25">
      <c r="L121012" s="9"/>
      <c r="M121012" s="9"/>
      <c r="N121012" s="9"/>
    </row>
    <row r="121013" spans="12:14" x14ac:dyDescent="0.25">
      <c r="L121013" s="9"/>
      <c r="M121013" s="9"/>
      <c r="N121013" s="9"/>
    </row>
    <row r="121014" spans="12:14" x14ac:dyDescent="0.25">
      <c r="L121014" s="9"/>
      <c r="M121014" s="9"/>
      <c r="N121014" s="9"/>
    </row>
    <row r="121015" spans="12:14" x14ac:dyDescent="0.25">
      <c r="L121015" s="9"/>
      <c r="M121015" s="9"/>
      <c r="N121015" s="9"/>
    </row>
    <row r="121016" spans="12:14" x14ac:dyDescent="0.25">
      <c r="L121016" s="9"/>
      <c r="M121016" s="9"/>
      <c r="N121016" s="9"/>
    </row>
    <row r="121017" spans="12:14" x14ac:dyDescent="0.25">
      <c r="L121017" s="9"/>
      <c r="M121017" s="9"/>
      <c r="N121017" s="9"/>
    </row>
    <row r="121018" spans="12:14" x14ac:dyDescent="0.25">
      <c r="L121018" s="9"/>
      <c r="M121018" s="9"/>
      <c r="N121018" s="9"/>
    </row>
    <row r="121019" spans="12:14" x14ac:dyDescent="0.25">
      <c r="L121019" s="9"/>
      <c r="M121019" s="9"/>
      <c r="N121019" s="9"/>
    </row>
    <row r="121020" spans="12:14" x14ac:dyDescent="0.25">
      <c r="L121020" s="9"/>
      <c r="M121020" s="9"/>
      <c r="N121020" s="9"/>
    </row>
    <row r="121021" spans="12:14" x14ac:dyDescent="0.25">
      <c r="L121021" s="9"/>
      <c r="M121021" s="9"/>
      <c r="N121021" s="9"/>
    </row>
    <row r="121022" spans="12:14" x14ac:dyDescent="0.25">
      <c r="L121022" s="9"/>
      <c r="M121022" s="9"/>
      <c r="N121022" s="9"/>
    </row>
    <row r="121023" spans="12:14" x14ac:dyDescent="0.25">
      <c r="L121023" s="9"/>
      <c r="M121023" s="9"/>
      <c r="N121023" s="9"/>
    </row>
    <row r="121024" spans="12:14" x14ac:dyDescent="0.25">
      <c r="L121024" s="9"/>
      <c r="M121024" s="9"/>
      <c r="N121024" s="9"/>
    </row>
    <row r="121025" spans="12:14" x14ac:dyDescent="0.25">
      <c r="L121025" s="9"/>
      <c r="M121025" s="9"/>
      <c r="N121025" s="9"/>
    </row>
    <row r="121026" spans="12:14" x14ac:dyDescent="0.25">
      <c r="L121026" s="9"/>
      <c r="M121026" s="9"/>
      <c r="N121026" s="9"/>
    </row>
    <row r="121027" spans="12:14" x14ac:dyDescent="0.25">
      <c r="L121027" s="9"/>
      <c r="M121027" s="9"/>
      <c r="N121027" s="9"/>
    </row>
    <row r="121028" spans="12:14" x14ac:dyDescent="0.25">
      <c r="L121028" s="9"/>
      <c r="M121028" s="9"/>
      <c r="N121028" s="9"/>
    </row>
    <row r="121029" spans="12:14" x14ac:dyDescent="0.25">
      <c r="L121029" s="9"/>
      <c r="M121029" s="9"/>
      <c r="N121029" s="9"/>
    </row>
    <row r="121030" spans="12:14" x14ac:dyDescent="0.25">
      <c r="L121030" s="9"/>
      <c r="M121030" s="9"/>
      <c r="N121030" s="9"/>
    </row>
    <row r="121031" spans="12:14" x14ac:dyDescent="0.25">
      <c r="L121031" s="9"/>
      <c r="M121031" s="9"/>
      <c r="N121031" s="9"/>
    </row>
    <row r="121032" spans="12:14" x14ac:dyDescent="0.25">
      <c r="L121032" s="9"/>
      <c r="M121032" s="9"/>
      <c r="N121032" s="9"/>
    </row>
    <row r="121033" spans="12:14" x14ac:dyDescent="0.25">
      <c r="L121033" s="9"/>
      <c r="M121033" s="9"/>
      <c r="N121033" s="9"/>
    </row>
    <row r="121034" spans="12:14" x14ac:dyDescent="0.25">
      <c r="L121034" s="9"/>
      <c r="M121034" s="9"/>
      <c r="N121034" s="9"/>
    </row>
    <row r="121035" spans="12:14" x14ac:dyDescent="0.25">
      <c r="L121035" s="9"/>
      <c r="M121035" s="9"/>
      <c r="N121035" s="9"/>
    </row>
    <row r="121036" spans="12:14" x14ac:dyDescent="0.25">
      <c r="L121036" s="9"/>
      <c r="M121036" s="9"/>
      <c r="N121036" s="9"/>
    </row>
    <row r="121037" spans="12:14" x14ac:dyDescent="0.25">
      <c r="L121037" s="9"/>
      <c r="M121037" s="9"/>
      <c r="N121037" s="9"/>
    </row>
    <row r="121038" spans="12:14" x14ac:dyDescent="0.25">
      <c r="L121038" s="9"/>
      <c r="M121038" s="9"/>
      <c r="N121038" s="9"/>
    </row>
    <row r="121039" spans="12:14" x14ac:dyDescent="0.25">
      <c r="L121039" s="9"/>
      <c r="M121039" s="9"/>
      <c r="N121039" s="9"/>
    </row>
    <row r="121040" spans="12:14" x14ac:dyDescent="0.25">
      <c r="L121040" s="9"/>
      <c r="M121040" s="9"/>
      <c r="N121040" s="9"/>
    </row>
    <row r="121041" spans="12:14" x14ac:dyDescent="0.25">
      <c r="L121041" s="9"/>
      <c r="M121041" s="9"/>
      <c r="N121041" s="9"/>
    </row>
    <row r="121042" spans="12:14" x14ac:dyDescent="0.25">
      <c r="L121042" s="9"/>
      <c r="M121042" s="9"/>
      <c r="N121042" s="9"/>
    </row>
    <row r="121043" spans="12:14" x14ac:dyDescent="0.25">
      <c r="L121043" s="9"/>
      <c r="M121043" s="9"/>
      <c r="N121043" s="9"/>
    </row>
    <row r="121044" spans="12:14" x14ac:dyDescent="0.25">
      <c r="L121044" s="9"/>
      <c r="M121044" s="9"/>
      <c r="N121044" s="9"/>
    </row>
    <row r="121045" spans="12:14" x14ac:dyDescent="0.25">
      <c r="L121045" s="9"/>
      <c r="M121045" s="9"/>
      <c r="N121045" s="9"/>
    </row>
    <row r="121046" spans="12:14" x14ac:dyDescent="0.25">
      <c r="L121046" s="9"/>
      <c r="M121046" s="9"/>
      <c r="N121046" s="9"/>
    </row>
    <row r="121047" spans="12:14" x14ac:dyDescent="0.25">
      <c r="L121047" s="9"/>
      <c r="M121047" s="9"/>
      <c r="N121047" s="9"/>
    </row>
    <row r="121048" spans="12:14" x14ac:dyDescent="0.25">
      <c r="L121048" s="9"/>
      <c r="M121048" s="9"/>
      <c r="N121048" s="9"/>
    </row>
    <row r="121049" spans="12:14" x14ac:dyDescent="0.25">
      <c r="L121049" s="9"/>
      <c r="M121049" s="9"/>
      <c r="N121049" s="9"/>
    </row>
    <row r="121050" spans="12:14" x14ac:dyDescent="0.25">
      <c r="L121050" s="9"/>
      <c r="M121050" s="9"/>
      <c r="N121050" s="9"/>
    </row>
    <row r="121051" spans="12:14" x14ac:dyDescent="0.25">
      <c r="L121051" s="9"/>
      <c r="M121051" s="9"/>
      <c r="N121051" s="9"/>
    </row>
    <row r="121052" spans="12:14" x14ac:dyDescent="0.25">
      <c r="L121052" s="9"/>
      <c r="M121052" s="9"/>
      <c r="N121052" s="9"/>
    </row>
    <row r="121053" spans="12:14" x14ac:dyDescent="0.25">
      <c r="L121053" s="9"/>
      <c r="M121053" s="9"/>
      <c r="N121053" s="9"/>
    </row>
    <row r="121054" spans="12:14" x14ac:dyDescent="0.25">
      <c r="L121054" s="9"/>
      <c r="M121054" s="9"/>
      <c r="N121054" s="9"/>
    </row>
    <row r="121055" spans="12:14" x14ac:dyDescent="0.25">
      <c r="L121055" s="9"/>
      <c r="M121055" s="9"/>
      <c r="N121055" s="9"/>
    </row>
    <row r="121056" spans="12:14" x14ac:dyDescent="0.25">
      <c r="L121056" s="9"/>
      <c r="M121056" s="9"/>
      <c r="N121056" s="9"/>
    </row>
    <row r="121057" spans="12:14" x14ac:dyDescent="0.25">
      <c r="L121057" s="9"/>
      <c r="M121057" s="9"/>
      <c r="N121057" s="9"/>
    </row>
    <row r="121058" spans="12:14" x14ac:dyDescent="0.25">
      <c r="L121058" s="9"/>
      <c r="M121058" s="9"/>
      <c r="N121058" s="9"/>
    </row>
    <row r="121059" spans="12:14" x14ac:dyDescent="0.25">
      <c r="L121059" s="9"/>
      <c r="M121059" s="9"/>
      <c r="N121059" s="9"/>
    </row>
    <row r="121060" spans="12:14" x14ac:dyDescent="0.25">
      <c r="L121060" s="9"/>
      <c r="M121060" s="9"/>
      <c r="N121060" s="9"/>
    </row>
    <row r="121061" spans="12:14" x14ac:dyDescent="0.25">
      <c r="L121061" s="9"/>
      <c r="M121061" s="9"/>
      <c r="N121061" s="9"/>
    </row>
    <row r="121062" spans="12:14" x14ac:dyDescent="0.25">
      <c r="L121062" s="9"/>
      <c r="M121062" s="9"/>
      <c r="N121062" s="9"/>
    </row>
    <row r="121063" spans="12:14" x14ac:dyDescent="0.25">
      <c r="L121063" s="9"/>
      <c r="M121063" s="9"/>
      <c r="N121063" s="9"/>
    </row>
    <row r="121064" spans="12:14" x14ac:dyDescent="0.25">
      <c r="L121064" s="9"/>
      <c r="M121064" s="9"/>
      <c r="N121064" s="9"/>
    </row>
    <row r="121065" spans="12:14" x14ac:dyDescent="0.25">
      <c r="L121065" s="9"/>
      <c r="M121065" s="9"/>
      <c r="N121065" s="9"/>
    </row>
    <row r="121066" spans="12:14" x14ac:dyDescent="0.25">
      <c r="L121066" s="9"/>
      <c r="M121066" s="9"/>
      <c r="N121066" s="9"/>
    </row>
    <row r="121067" spans="12:14" x14ac:dyDescent="0.25">
      <c r="L121067" s="9"/>
      <c r="M121067" s="9"/>
      <c r="N121067" s="9"/>
    </row>
    <row r="121068" spans="12:14" x14ac:dyDescent="0.25">
      <c r="L121068" s="9"/>
      <c r="M121068" s="9"/>
      <c r="N121068" s="9"/>
    </row>
    <row r="121069" spans="12:14" x14ac:dyDescent="0.25">
      <c r="L121069" s="9"/>
      <c r="M121069" s="9"/>
      <c r="N121069" s="9"/>
    </row>
    <row r="121070" spans="12:14" x14ac:dyDescent="0.25">
      <c r="L121070" s="9"/>
      <c r="M121070" s="9"/>
      <c r="N121070" s="9"/>
    </row>
    <row r="121071" spans="12:14" x14ac:dyDescent="0.25">
      <c r="L121071" s="9"/>
      <c r="M121071" s="9"/>
      <c r="N121071" s="9"/>
    </row>
    <row r="121072" spans="12:14" x14ac:dyDescent="0.25">
      <c r="L121072" s="9"/>
      <c r="M121072" s="9"/>
      <c r="N121072" s="9"/>
    </row>
    <row r="121073" spans="12:14" x14ac:dyDescent="0.25">
      <c r="L121073" s="9"/>
      <c r="M121073" s="9"/>
      <c r="N121073" s="9"/>
    </row>
    <row r="121074" spans="12:14" x14ac:dyDescent="0.25">
      <c r="L121074" s="9"/>
      <c r="M121074" s="9"/>
      <c r="N121074" s="9"/>
    </row>
    <row r="121075" spans="12:14" x14ac:dyDescent="0.25">
      <c r="L121075" s="9"/>
      <c r="M121075" s="9"/>
      <c r="N121075" s="9"/>
    </row>
    <row r="121076" spans="12:14" x14ac:dyDescent="0.25">
      <c r="L121076" s="9"/>
      <c r="M121076" s="9"/>
      <c r="N121076" s="9"/>
    </row>
    <row r="121077" spans="12:14" x14ac:dyDescent="0.25">
      <c r="L121077" s="9"/>
      <c r="M121077" s="9"/>
      <c r="N121077" s="9"/>
    </row>
    <row r="121078" spans="12:14" x14ac:dyDescent="0.25">
      <c r="L121078" s="9"/>
      <c r="M121078" s="9"/>
      <c r="N121078" s="9"/>
    </row>
    <row r="121079" spans="12:14" x14ac:dyDescent="0.25">
      <c r="L121079" s="9"/>
      <c r="M121079" s="9"/>
      <c r="N121079" s="9"/>
    </row>
    <row r="121080" spans="12:14" x14ac:dyDescent="0.25">
      <c r="L121080" s="9"/>
      <c r="M121080" s="9"/>
      <c r="N121080" s="9"/>
    </row>
    <row r="121081" spans="12:14" x14ac:dyDescent="0.25">
      <c r="L121081" s="9"/>
      <c r="M121081" s="9"/>
      <c r="N121081" s="9"/>
    </row>
    <row r="121082" spans="12:14" x14ac:dyDescent="0.25">
      <c r="L121082" s="9"/>
      <c r="M121082" s="9"/>
      <c r="N121082" s="9"/>
    </row>
    <row r="121083" spans="12:14" x14ac:dyDescent="0.25">
      <c r="L121083" s="9"/>
      <c r="M121083" s="9"/>
      <c r="N121083" s="9"/>
    </row>
    <row r="121084" spans="12:14" x14ac:dyDescent="0.25">
      <c r="L121084" s="9"/>
      <c r="M121084" s="9"/>
      <c r="N121084" s="9"/>
    </row>
    <row r="121085" spans="12:14" x14ac:dyDescent="0.25">
      <c r="L121085" s="9"/>
      <c r="M121085" s="9"/>
      <c r="N121085" s="9"/>
    </row>
    <row r="121086" spans="12:14" x14ac:dyDescent="0.25">
      <c r="L121086" s="9"/>
      <c r="M121086" s="9"/>
      <c r="N121086" s="9"/>
    </row>
    <row r="121087" spans="12:14" x14ac:dyDescent="0.25">
      <c r="L121087" s="9"/>
      <c r="M121087" s="9"/>
      <c r="N121087" s="9"/>
    </row>
    <row r="121088" spans="12:14" x14ac:dyDescent="0.25">
      <c r="L121088" s="9"/>
      <c r="M121088" s="9"/>
      <c r="N121088" s="9"/>
    </row>
    <row r="121089" spans="12:14" x14ac:dyDescent="0.25">
      <c r="L121089" s="9"/>
      <c r="M121089" s="9"/>
      <c r="N121089" s="9"/>
    </row>
    <row r="121090" spans="12:14" x14ac:dyDescent="0.25">
      <c r="L121090" s="9"/>
      <c r="M121090" s="9"/>
      <c r="N121090" s="9"/>
    </row>
    <row r="121091" spans="12:14" x14ac:dyDescent="0.25">
      <c r="L121091" s="9"/>
      <c r="M121091" s="9"/>
      <c r="N121091" s="9"/>
    </row>
    <row r="121092" spans="12:14" x14ac:dyDescent="0.25">
      <c r="L121092" s="9"/>
      <c r="M121092" s="9"/>
      <c r="N121092" s="9"/>
    </row>
    <row r="121093" spans="12:14" x14ac:dyDescent="0.25">
      <c r="L121093" s="9"/>
      <c r="M121093" s="9"/>
      <c r="N121093" s="9"/>
    </row>
    <row r="121094" spans="12:14" x14ac:dyDescent="0.25">
      <c r="L121094" s="9"/>
      <c r="M121094" s="9"/>
      <c r="N121094" s="9"/>
    </row>
    <row r="121095" spans="12:14" x14ac:dyDescent="0.25">
      <c r="L121095" s="9"/>
      <c r="M121095" s="9"/>
      <c r="N121095" s="9"/>
    </row>
    <row r="121096" spans="12:14" x14ac:dyDescent="0.25">
      <c r="L121096" s="9"/>
      <c r="M121096" s="9"/>
      <c r="N121096" s="9"/>
    </row>
    <row r="121097" spans="12:14" x14ac:dyDescent="0.25">
      <c r="L121097" s="9"/>
      <c r="M121097" s="9"/>
      <c r="N121097" s="9"/>
    </row>
    <row r="121098" spans="12:14" x14ac:dyDescent="0.25">
      <c r="L121098" s="9"/>
      <c r="M121098" s="9"/>
      <c r="N121098" s="9"/>
    </row>
    <row r="121099" spans="12:14" x14ac:dyDescent="0.25">
      <c r="L121099" s="9"/>
      <c r="M121099" s="9"/>
      <c r="N121099" s="9"/>
    </row>
    <row r="121100" spans="12:14" x14ac:dyDescent="0.25">
      <c r="L121100" s="9"/>
      <c r="M121100" s="9"/>
      <c r="N121100" s="9"/>
    </row>
    <row r="121101" spans="12:14" x14ac:dyDescent="0.25">
      <c r="L121101" s="9"/>
      <c r="M121101" s="9"/>
      <c r="N121101" s="9"/>
    </row>
    <row r="121102" spans="12:14" x14ac:dyDescent="0.25">
      <c r="L121102" s="9"/>
      <c r="M121102" s="9"/>
      <c r="N121102" s="9"/>
    </row>
    <row r="121103" spans="12:14" x14ac:dyDescent="0.25">
      <c r="L121103" s="9"/>
      <c r="M121103" s="9"/>
      <c r="N121103" s="9"/>
    </row>
    <row r="121104" spans="12:14" x14ac:dyDescent="0.25">
      <c r="L121104" s="9"/>
      <c r="M121104" s="9"/>
      <c r="N121104" s="9"/>
    </row>
    <row r="121105" spans="12:14" x14ac:dyDescent="0.25">
      <c r="L121105" s="9"/>
      <c r="M121105" s="9"/>
      <c r="N121105" s="9"/>
    </row>
    <row r="121106" spans="12:14" x14ac:dyDescent="0.25">
      <c r="L121106" s="9"/>
      <c r="M121106" s="9"/>
      <c r="N121106" s="9"/>
    </row>
    <row r="121107" spans="12:14" x14ac:dyDescent="0.25">
      <c r="L121107" s="9"/>
      <c r="M121107" s="9"/>
      <c r="N121107" s="9"/>
    </row>
    <row r="121108" spans="12:14" x14ac:dyDescent="0.25">
      <c r="L121108" s="9"/>
      <c r="M121108" s="9"/>
      <c r="N121108" s="9"/>
    </row>
    <row r="121109" spans="12:14" x14ac:dyDescent="0.25">
      <c r="L121109" s="9"/>
      <c r="M121109" s="9"/>
      <c r="N121109" s="9"/>
    </row>
    <row r="121110" spans="12:14" x14ac:dyDescent="0.25">
      <c r="L121110" s="9"/>
      <c r="M121110" s="9"/>
      <c r="N121110" s="9"/>
    </row>
    <row r="121111" spans="12:14" x14ac:dyDescent="0.25">
      <c r="L121111" s="9"/>
      <c r="M121111" s="9"/>
      <c r="N121111" s="9"/>
    </row>
    <row r="121112" spans="12:14" x14ac:dyDescent="0.25">
      <c r="L121112" s="9"/>
      <c r="M121112" s="9"/>
      <c r="N121112" s="9"/>
    </row>
    <row r="121113" spans="12:14" x14ac:dyDescent="0.25">
      <c r="L121113" s="9"/>
      <c r="M121113" s="9"/>
      <c r="N121113" s="9"/>
    </row>
    <row r="121114" spans="12:14" x14ac:dyDescent="0.25">
      <c r="L121114" s="9"/>
      <c r="M121114" s="9"/>
      <c r="N121114" s="9"/>
    </row>
    <row r="121115" spans="12:14" x14ac:dyDescent="0.25">
      <c r="L121115" s="9"/>
      <c r="M121115" s="9"/>
      <c r="N121115" s="9"/>
    </row>
    <row r="121116" spans="12:14" x14ac:dyDescent="0.25">
      <c r="L121116" s="9"/>
      <c r="M121116" s="9"/>
      <c r="N121116" s="9"/>
    </row>
    <row r="121117" spans="12:14" x14ac:dyDescent="0.25">
      <c r="L121117" s="9"/>
      <c r="M121117" s="9"/>
      <c r="N121117" s="9"/>
    </row>
    <row r="121118" spans="12:14" x14ac:dyDescent="0.25">
      <c r="L121118" s="9"/>
      <c r="M121118" s="9"/>
      <c r="N121118" s="9"/>
    </row>
    <row r="121119" spans="12:14" x14ac:dyDescent="0.25">
      <c r="L121119" s="9"/>
      <c r="M121119" s="9"/>
      <c r="N121119" s="9"/>
    </row>
    <row r="121120" spans="12:14" x14ac:dyDescent="0.25">
      <c r="L121120" s="9"/>
      <c r="M121120" s="9"/>
      <c r="N121120" s="9"/>
    </row>
    <row r="121121" spans="12:14" x14ac:dyDescent="0.25">
      <c r="L121121" s="9"/>
      <c r="M121121" s="9"/>
      <c r="N121121" s="9"/>
    </row>
    <row r="121122" spans="12:14" x14ac:dyDescent="0.25">
      <c r="L121122" s="9"/>
      <c r="M121122" s="9"/>
      <c r="N121122" s="9"/>
    </row>
    <row r="121123" spans="12:14" x14ac:dyDescent="0.25">
      <c r="L121123" s="9"/>
      <c r="M121123" s="9"/>
      <c r="N121123" s="9"/>
    </row>
    <row r="121124" spans="12:14" x14ac:dyDescent="0.25">
      <c r="L121124" s="9"/>
      <c r="M121124" s="9"/>
      <c r="N121124" s="9"/>
    </row>
    <row r="121125" spans="12:14" x14ac:dyDescent="0.25">
      <c r="L121125" s="9"/>
      <c r="M121125" s="9"/>
      <c r="N121125" s="9"/>
    </row>
    <row r="121126" spans="12:14" x14ac:dyDescent="0.25">
      <c r="L121126" s="9"/>
      <c r="M121126" s="9"/>
      <c r="N121126" s="9"/>
    </row>
    <row r="121127" spans="12:14" x14ac:dyDescent="0.25">
      <c r="L121127" s="9"/>
      <c r="M121127" s="9"/>
      <c r="N121127" s="9"/>
    </row>
    <row r="121128" spans="12:14" x14ac:dyDescent="0.25">
      <c r="L121128" s="9"/>
      <c r="M121128" s="9"/>
      <c r="N121128" s="9"/>
    </row>
    <row r="121129" spans="12:14" x14ac:dyDescent="0.25">
      <c r="L121129" s="9"/>
      <c r="M121129" s="9"/>
      <c r="N121129" s="9"/>
    </row>
    <row r="121130" spans="12:14" x14ac:dyDescent="0.25">
      <c r="L121130" s="9"/>
      <c r="M121130" s="9"/>
      <c r="N121130" s="9"/>
    </row>
    <row r="121131" spans="12:14" x14ac:dyDescent="0.25">
      <c r="L121131" s="9"/>
      <c r="M121131" s="9"/>
      <c r="N121131" s="9"/>
    </row>
    <row r="121132" spans="12:14" x14ac:dyDescent="0.25">
      <c r="L121132" s="9"/>
      <c r="M121132" s="9"/>
      <c r="N121132" s="9"/>
    </row>
    <row r="121133" spans="12:14" x14ac:dyDescent="0.25">
      <c r="L121133" s="9"/>
      <c r="M121133" s="9"/>
      <c r="N121133" s="9"/>
    </row>
    <row r="121134" spans="12:14" x14ac:dyDescent="0.25">
      <c r="L121134" s="9"/>
      <c r="M121134" s="9"/>
      <c r="N121134" s="9"/>
    </row>
    <row r="121135" spans="12:14" x14ac:dyDescent="0.25">
      <c r="L121135" s="9"/>
      <c r="M121135" s="9"/>
      <c r="N121135" s="9"/>
    </row>
    <row r="121136" spans="12:14" x14ac:dyDescent="0.25">
      <c r="L121136" s="9"/>
      <c r="M121136" s="9"/>
      <c r="N121136" s="9"/>
    </row>
    <row r="121137" spans="12:14" x14ac:dyDescent="0.25">
      <c r="L121137" s="9"/>
      <c r="M121137" s="9"/>
      <c r="N121137" s="9"/>
    </row>
    <row r="121138" spans="12:14" x14ac:dyDescent="0.25">
      <c r="L121138" s="9"/>
      <c r="M121138" s="9"/>
      <c r="N121138" s="9"/>
    </row>
    <row r="121139" spans="12:14" x14ac:dyDescent="0.25">
      <c r="L121139" s="9"/>
      <c r="M121139" s="9"/>
      <c r="N121139" s="9"/>
    </row>
    <row r="121140" spans="12:14" x14ac:dyDescent="0.25">
      <c r="L121140" s="9"/>
      <c r="M121140" s="9"/>
      <c r="N121140" s="9"/>
    </row>
    <row r="121141" spans="12:14" x14ac:dyDescent="0.25">
      <c r="L121141" s="9"/>
      <c r="M121141" s="9"/>
      <c r="N121141" s="9"/>
    </row>
    <row r="121142" spans="12:14" x14ac:dyDescent="0.25">
      <c r="L121142" s="9"/>
      <c r="M121142" s="9"/>
      <c r="N121142" s="9"/>
    </row>
    <row r="121143" spans="12:14" x14ac:dyDescent="0.25">
      <c r="L121143" s="9"/>
      <c r="M121143" s="9"/>
      <c r="N121143" s="9"/>
    </row>
    <row r="121144" spans="12:14" x14ac:dyDescent="0.25">
      <c r="L121144" s="9"/>
      <c r="M121144" s="9"/>
      <c r="N121144" s="9"/>
    </row>
    <row r="121145" spans="12:14" x14ac:dyDescent="0.25">
      <c r="L121145" s="9"/>
      <c r="M121145" s="9"/>
      <c r="N121145" s="9"/>
    </row>
    <row r="121146" spans="12:14" x14ac:dyDescent="0.25">
      <c r="L121146" s="9"/>
      <c r="M121146" s="9"/>
      <c r="N121146" s="9"/>
    </row>
    <row r="121147" spans="12:14" x14ac:dyDescent="0.25">
      <c r="L121147" s="9"/>
      <c r="M121147" s="9"/>
      <c r="N121147" s="9"/>
    </row>
    <row r="121148" spans="12:14" x14ac:dyDescent="0.25">
      <c r="L121148" s="9"/>
      <c r="M121148" s="9"/>
      <c r="N121148" s="9"/>
    </row>
    <row r="121149" spans="12:14" x14ac:dyDescent="0.25">
      <c r="L121149" s="9"/>
      <c r="M121149" s="9"/>
      <c r="N121149" s="9"/>
    </row>
    <row r="121150" spans="12:14" x14ac:dyDescent="0.25">
      <c r="L121150" s="9"/>
      <c r="M121150" s="9"/>
      <c r="N121150" s="9"/>
    </row>
    <row r="121151" spans="12:14" x14ac:dyDescent="0.25">
      <c r="L121151" s="9"/>
      <c r="M121151" s="9"/>
      <c r="N121151" s="9"/>
    </row>
    <row r="121152" spans="12:14" x14ac:dyDescent="0.25">
      <c r="L121152" s="9"/>
      <c r="M121152" s="9"/>
      <c r="N121152" s="9"/>
    </row>
    <row r="121153" spans="12:14" x14ac:dyDescent="0.25">
      <c r="L121153" s="9"/>
      <c r="M121153" s="9"/>
      <c r="N121153" s="9"/>
    </row>
    <row r="121154" spans="12:14" x14ac:dyDescent="0.25">
      <c r="L121154" s="9"/>
      <c r="M121154" s="9"/>
      <c r="N121154" s="9"/>
    </row>
    <row r="121155" spans="12:14" x14ac:dyDescent="0.25">
      <c r="L121155" s="9"/>
      <c r="M121155" s="9"/>
      <c r="N121155" s="9"/>
    </row>
    <row r="121156" spans="12:14" x14ac:dyDescent="0.25">
      <c r="L121156" s="9"/>
      <c r="M121156" s="9"/>
      <c r="N121156" s="9"/>
    </row>
    <row r="121157" spans="12:14" x14ac:dyDescent="0.25">
      <c r="L121157" s="9"/>
      <c r="M121157" s="9"/>
      <c r="N121157" s="9"/>
    </row>
    <row r="121158" spans="12:14" x14ac:dyDescent="0.25">
      <c r="L121158" s="9"/>
      <c r="M121158" s="9"/>
      <c r="N121158" s="9"/>
    </row>
    <row r="121159" spans="12:14" x14ac:dyDescent="0.25">
      <c r="L121159" s="9"/>
      <c r="M121159" s="9"/>
      <c r="N121159" s="9"/>
    </row>
    <row r="121160" spans="12:14" x14ac:dyDescent="0.25">
      <c r="L121160" s="9"/>
      <c r="M121160" s="9"/>
      <c r="N121160" s="9"/>
    </row>
    <row r="121161" spans="12:14" x14ac:dyDescent="0.25">
      <c r="L121161" s="9"/>
      <c r="M121161" s="9"/>
      <c r="N121161" s="9"/>
    </row>
    <row r="121162" spans="12:14" x14ac:dyDescent="0.25">
      <c r="L121162" s="9"/>
      <c r="M121162" s="9"/>
      <c r="N121162" s="9"/>
    </row>
    <row r="121163" spans="12:14" x14ac:dyDescent="0.25">
      <c r="L121163" s="9"/>
      <c r="M121163" s="9"/>
      <c r="N121163" s="9"/>
    </row>
    <row r="121164" spans="12:14" x14ac:dyDescent="0.25">
      <c r="L121164" s="9"/>
      <c r="M121164" s="9"/>
      <c r="N121164" s="9"/>
    </row>
    <row r="121165" spans="12:14" x14ac:dyDescent="0.25">
      <c r="L121165" s="9"/>
      <c r="M121165" s="9"/>
      <c r="N121165" s="9"/>
    </row>
    <row r="121166" spans="12:14" x14ac:dyDescent="0.25">
      <c r="L121166" s="9"/>
      <c r="M121166" s="9"/>
      <c r="N121166" s="9"/>
    </row>
    <row r="121167" spans="12:14" x14ac:dyDescent="0.25">
      <c r="L121167" s="9"/>
      <c r="M121167" s="9"/>
      <c r="N121167" s="9"/>
    </row>
    <row r="121168" spans="12:14" x14ac:dyDescent="0.25">
      <c r="L121168" s="9"/>
      <c r="M121168" s="9"/>
      <c r="N121168" s="9"/>
    </row>
    <row r="121169" spans="12:14" x14ac:dyDescent="0.25">
      <c r="L121169" s="9"/>
      <c r="M121169" s="9"/>
      <c r="N121169" s="9"/>
    </row>
    <row r="121170" spans="12:14" x14ac:dyDescent="0.25">
      <c r="L121170" s="9"/>
      <c r="M121170" s="9"/>
      <c r="N121170" s="9"/>
    </row>
    <row r="121171" spans="12:14" x14ac:dyDescent="0.25">
      <c r="L121171" s="9"/>
      <c r="M121171" s="9"/>
      <c r="N121171" s="9"/>
    </row>
    <row r="121172" spans="12:14" x14ac:dyDescent="0.25">
      <c r="L121172" s="9"/>
      <c r="M121172" s="9"/>
      <c r="N121172" s="9"/>
    </row>
    <row r="121173" spans="12:14" x14ac:dyDescent="0.25">
      <c r="L121173" s="9"/>
      <c r="M121173" s="9"/>
      <c r="N121173" s="9"/>
    </row>
    <row r="121174" spans="12:14" x14ac:dyDescent="0.25">
      <c r="L121174" s="9"/>
      <c r="M121174" s="9"/>
      <c r="N121174" s="9"/>
    </row>
    <row r="121175" spans="12:14" x14ac:dyDescent="0.25">
      <c r="L121175" s="9"/>
      <c r="M121175" s="9"/>
      <c r="N121175" s="9"/>
    </row>
    <row r="121176" spans="12:14" x14ac:dyDescent="0.25">
      <c r="L121176" s="9"/>
      <c r="M121176" s="9"/>
      <c r="N121176" s="9"/>
    </row>
    <row r="121177" spans="12:14" x14ac:dyDescent="0.25">
      <c r="L121177" s="9"/>
      <c r="M121177" s="9"/>
      <c r="N121177" s="9"/>
    </row>
    <row r="121178" spans="12:14" x14ac:dyDescent="0.25">
      <c r="L121178" s="9"/>
      <c r="M121178" s="9"/>
      <c r="N121178" s="9"/>
    </row>
    <row r="121179" spans="12:14" x14ac:dyDescent="0.25">
      <c r="L121179" s="9"/>
      <c r="M121179" s="9"/>
      <c r="N121179" s="9"/>
    </row>
    <row r="121180" spans="12:14" x14ac:dyDescent="0.25">
      <c r="L121180" s="9"/>
      <c r="M121180" s="9"/>
      <c r="N121180" s="9"/>
    </row>
    <row r="121181" spans="12:14" x14ac:dyDescent="0.25">
      <c r="L121181" s="9"/>
      <c r="M121181" s="9"/>
      <c r="N121181" s="9"/>
    </row>
    <row r="121182" spans="12:14" x14ac:dyDescent="0.25">
      <c r="L121182" s="9"/>
      <c r="M121182" s="9"/>
      <c r="N121182" s="9"/>
    </row>
    <row r="121183" spans="12:14" x14ac:dyDescent="0.25">
      <c r="L121183" s="9"/>
      <c r="M121183" s="9"/>
      <c r="N121183" s="9"/>
    </row>
    <row r="121184" spans="12:14" x14ac:dyDescent="0.25">
      <c r="L121184" s="9"/>
      <c r="M121184" s="9"/>
      <c r="N121184" s="9"/>
    </row>
    <row r="121185" spans="12:14" x14ac:dyDescent="0.25">
      <c r="L121185" s="9"/>
      <c r="M121185" s="9"/>
      <c r="N121185" s="9"/>
    </row>
    <row r="121186" spans="12:14" x14ac:dyDescent="0.25">
      <c r="L121186" s="9"/>
      <c r="M121186" s="9"/>
      <c r="N121186" s="9"/>
    </row>
    <row r="121187" spans="12:14" x14ac:dyDescent="0.25">
      <c r="L121187" s="9"/>
      <c r="M121187" s="9"/>
      <c r="N121187" s="9"/>
    </row>
    <row r="121188" spans="12:14" x14ac:dyDescent="0.25">
      <c r="L121188" s="9"/>
      <c r="M121188" s="9"/>
      <c r="N121188" s="9"/>
    </row>
    <row r="121189" spans="12:14" x14ac:dyDescent="0.25">
      <c r="L121189" s="9"/>
      <c r="M121189" s="9"/>
      <c r="N121189" s="9"/>
    </row>
    <row r="121190" spans="12:14" x14ac:dyDescent="0.25">
      <c r="L121190" s="9"/>
      <c r="M121190" s="9"/>
      <c r="N121190" s="9"/>
    </row>
    <row r="121191" spans="12:14" x14ac:dyDescent="0.25">
      <c r="L121191" s="9"/>
      <c r="M121191" s="9"/>
      <c r="N121191" s="9"/>
    </row>
    <row r="121192" spans="12:14" x14ac:dyDescent="0.25">
      <c r="L121192" s="9"/>
      <c r="M121192" s="9"/>
      <c r="N121192" s="9"/>
    </row>
    <row r="121193" spans="12:14" x14ac:dyDescent="0.25">
      <c r="L121193" s="9"/>
      <c r="M121193" s="9"/>
      <c r="N121193" s="9"/>
    </row>
    <row r="121194" spans="12:14" x14ac:dyDescent="0.25">
      <c r="L121194" s="9"/>
      <c r="M121194" s="9"/>
      <c r="N121194" s="9"/>
    </row>
    <row r="121195" spans="12:14" x14ac:dyDescent="0.25">
      <c r="L121195" s="9"/>
      <c r="M121195" s="9"/>
      <c r="N121195" s="9"/>
    </row>
    <row r="121196" spans="12:14" x14ac:dyDescent="0.25">
      <c r="L121196" s="9"/>
      <c r="M121196" s="9"/>
      <c r="N121196" s="9"/>
    </row>
    <row r="121197" spans="12:14" x14ac:dyDescent="0.25">
      <c r="L121197" s="9"/>
      <c r="M121197" s="9"/>
      <c r="N121197" s="9"/>
    </row>
    <row r="121198" spans="12:14" x14ac:dyDescent="0.25">
      <c r="L121198" s="9"/>
      <c r="M121198" s="9"/>
      <c r="N121198" s="9"/>
    </row>
    <row r="121199" spans="12:14" x14ac:dyDescent="0.25">
      <c r="L121199" s="9"/>
      <c r="M121199" s="9"/>
      <c r="N121199" s="9"/>
    </row>
    <row r="121200" spans="12:14" x14ac:dyDescent="0.25">
      <c r="L121200" s="9"/>
      <c r="M121200" s="9"/>
      <c r="N121200" s="9"/>
    </row>
    <row r="121201" spans="12:14" x14ac:dyDescent="0.25">
      <c r="L121201" s="9"/>
      <c r="M121201" s="9"/>
      <c r="N121201" s="9"/>
    </row>
    <row r="121202" spans="12:14" x14ac:dyDescent="0.25">
      <c r="L121202" s="9"/>
      <c r="M121202" s="9"/>
      <c r="N121202" s="9"/>
    </row>
    <row r="121203" spans="12:14" x14ac:dyDescent="0.25">
      <c r="L121203" s="9"/>
      <c r="M121203" s="9"/>
      <c r="N121203" s="9"/>
    </row>
    <row r="121204" spans="12:14" x14ac:dyDescent="0.25">
      <c r="L121204" s="9"/>
      <c r="M121204" s="9"/>
      <c r="N121204" s="9"/>
    </row>
    <row r="121205" spans="12:14" x14ac:dyDescent="0.25">
      <c r="L121205" s="9"/>
      <c r="M121205" s="9"/>
      <c r="N121205" s="9"/>
    </row>
    <row r="121206" spans="12:14" x14ac:dyDescent="0.25">
      <c r="L121206" s="9"/>
      <c r="M121206" s="9"/>
      <c r="N121206" s="9"/>
    </row>
    <row r="121207" spans="12:14" x14ac:dyDescent="0.25">
      <c r="L121207" s="9"/>
      <c r="M121207" s="9"/>
      <c r="N121207" s="9"/>
    </row>
    <row r="121208" spans="12:14" x14ac:dyDescent="0.25">
      <c r="L121208" s="9"/>
      <c r="M121208" s="9"/>
      <c r="N121208" s="9"/>
    </row>
    <row r="121209" spans="12:14" x14ac:dyDescent="0.25">
      <c r="L121209" s="9"/>
      <c r="M121209" s="9"/>
      <c r="N121209" s="9"/>
    </row>
    <row r="121210" spans="12:14" x14ac:dyDescent="0.25">
      <c r="L121210" s="9"/>
      <c r="M121210" s="9"/>
      <c r="N121210" s="9"/>
    </row>
    <row r="121211" spans="12:14" x14ac:dyDescent="0.25">
      <c r="L121211" s="9"/>
      <c r="M121211" s="9"/>
      <c r="N121211" s="9"/>
    </row>
    <row r="121212" spans="12:14" x14ac:dyDescent="0.25">
      <c r="L121212" s="9"/>
      <c r="M121212" s="9"/>
      <c r="N121212" s="9"/>
    </row>
    <row r="121213" spans="12:14" x14ac:dyDescent="0.25">
      <c r="L121213" s="9"/>
      <c r="M121213" s="9"/>
      <c r="N121213" s="9"/>
    </row>
    <row r="121214" spans="12:14" x14ac:dyDescent="0.25">
      <c r="L121214" s="9"/>
      <c r="M121214" s="9"/>
      <c r="N121214" s="9"/>
    </row>
    <row r="121215" spans="12:14" x14ac:dyDescent="0.25">
      <c r="L121215" s="9"/>
      <c r="M121215" s="9"/>
      <c r="N121215" s="9"/>
    </row>
    <row r="121216" spans="12:14" x14ac:dyDescent="0.25">
      <c r="L121216" s="9"/>
      <c r="M121216" s="9"/>
      <c r="N121216" s="9"/>
    </row>
    <row r="121217" spans="12:14" x14ac:dyDescent="0.25">
      <c r="L121217" s="9"/>
      <c r="M121217" s="9"/>
      <c r="N121217" s="9"/>
    </row>
    <row r="121218" spans="12:14" x14ac:dyDescent="0.25">
      <c r="L121218" s="9"/>
      <c r="M121218" s="9"/>
      <c r="N121218" s="9"/>
    </row>
    <row r="121219" spans="12:14" x14ac:dyDescent="0.25">
      <c r="L121219" s="9"/>
      <c r="M121219" s="9"/>
      <c r="N121219" s="9"/>
    </row>
    <row r="121220" spans="12:14" x14ac:dyDescent="0.25">
      <c r="L121220" s="9"/>
      <c r="M121220" s="9"/>
      <c r="N121220" s="9"/>
    </row>
    <row r="121221" spans="12:14" x14ac:dyDescent="0.25">
      <c r="L121221" s="9"/>
      <c r="M121221" s="9"/>
      <c r="N121221" s="9"/>
    </row>
    <row r="121222" spans="12:14" x14ac:dyDescent="0.25">
      <c r="L121222" s="9"/>
      <c r="M121222" s="9"/>
      <c r="N121222" s="9"/>
    </row>
    <row r="121223" spans="12:14" x14ac:dyDescent="0.25">
      <c r="L121223" s="9"/>
      <c r="M121223" s="9"/>
      <c r="N121223" s="9"/>
    </row>
    <row r="121224" spans="12:14" x14ac:dyDescent="0.25">
      <c r="L121224" s="9"/>
      <c r="M121224" s="9"/>
      <c r="N121224" s="9"/>
    </row>
    <row r="121225" spans="12:14" x14ac:dyDescent="0.25">
      <c r="L121225" s="9"/>
      <c r="M121225" s="9"/>
      <c r="N121225" s="9"/>
    </row>
    <row r="121226" spans="12:14" x14ac:dyDescent="0.25">
      <c r="L121226" s="9"/>
      <c r="M121226" s="9"/>
      <c r="N121226" s="9"/>
    </row>
    <row r="121227" spans="12:14" x14ac:dyDescent="0.25">
      <c r="L121227" s="9"/>
      <c r="M121227" s="9"/>
      <c r="N121227" s="9"/>
    </row>
    <row r="121228" spans="12:14" x14ac:dyDescent="0.25">
      <c r="L121228" s="9"/>
      <c r="M121228" s="9"/>
      <c r="N121228" s="9"/>
    </row>
    <row r="121229" spans="12:14" x14ac:dyDescent="0.25">
      <c r="L121229" s="9"/>
      <c r="M121229" s="9"/>
      <c r="N121229" s="9"/>
    </row>
    <row r="121230" spans="12:14" x14ac:dyDescent="0.25">
      <c r="L121230" s="9"/>
      <c r="M121230" s="9"/>
      <c r="N121230" s="9"/>
    </row>
    <row r="121231" spans="12:14" x14ac:dyDescent="0.25">
      <c r="L121231" s="9"/>
      <c r="M121231" s="9"/>
      <c r="N121231" s="9"/>
    </row>
    <row r="121232" spans="12:14" x14ac:dyDescent="0.25">
      <c r="L121232" s="9"/>
      <c r="M121232" s="9"/>
      <c r="N121232" s="9"/>
    </row>
    <row r="121233" spans="12:14" x14ac:dyDescent="0.25">
      <c r="L121233" s="9"/>
      <c r="M121233" s="9"/>
      <c r="N121233" s="9"/>
    </row>
    <row r="121234" spans="12:14" x14ac:dyDescent="0.25">
      <c r="L121234" s="9"/>
      <c r="M121234" s="9"/>
      <c r="N121234" s="9"/>
    </row>
    <row r="121235" spans="12:14" x14ac:dyDescent="0.25">
      <c r="L121235" s="9"/>
      <c r="M121235" s="9"/>
      <c r="N121235" s="9"/>
    </row>
    <row r="121236" spans="12:14" x14ac:dyDescent="0.25">
      <c r="L121236" s="9"/>
      <c r="M121236" s="9"/>
      <c r="N121236" s="9"/>
    </row>
    <row r="121237" spans="12:14" x14ac:dyDescent="0.25">
      <c r="L121237" s="9"/>
      <c r="M121237" s="9"/>
      <c r="N121237" s="9"/>
    </row>
    <row r="121238" spans="12:14" x14ac:dyDescent="0.25">
      <c r="L121238" s="9"/>
      <c r="M121238" s="9"/>
      <c r="N121238" s="9"/>
    </row>
    <row r="121239" spans="12:14" x14ac:dyDescent="0.25">
      <c r="L121239" s="9"/>
      <c r="M121239" s="9"/>
      <c r="N121239" s="9"/>
    </row>
    <row r="121240" spans="12:14" x14ac:dyDescent="0.25">
      <c r="L121240" s="9"/>
      <c r="M121240" s="9"/>
      <c r="N121240" s="9"/>
    </row>
    <row r="121241" spans="12:14" x14ac:dyDescent="0.25">
      <c r="L121241" s="9"/>
      <c r="M121241" s="9"/>
      <c r="N121241" s="9"/>
    </row>
    <row r="121242" spans="12:14" x14ac:dyDescent="0.25">
      <c r="L121242" s="9"/>
      <c r="M121242" s="9"/>
      <c r="N121242" s="9"/>
    </row>
    <row r="121243" spans="12:14" x14ac:dyDescent="0.25">
      <c r="L121243" s="9"/>
      <c r="M121243" s="9"/>
      <c r="N121243" s="9"/>
    </row>
    <row r="121244" spans="12:14" x14ac:dyDescent="0.25">
      <c r="L121244" s="9"/>
      <c r="M121244" s="9"/>
      <c r="N121244" s="9"/>
    </row>
    <row r="121245" spans="12:14" x14ac:dyDescent="0.25">
      <c r="L121245" s="9"/>
      <c r="M121245" s="9"/>
      <c r="N121245" s="9"/>
    </row>
    <row r="121246" spans="12:14" x14ac:dyDescent="0.25">
      <c r="L121246" s="9"/>
      <c r="M121246" s="9"/>
      <c r="N121246" s="9"/>
    </row>
    <row r="121247" spans="12:14" x14ac:dyDescent="0.25">
      <c r="L121247" s="9"/>
      <c r="M121247" s="9"/>
      <c r="N121247" s="9"/>
    </row>
    <row r="121248" spans="12:14" x14ac:dyDescent="0.25">
      <c r="L121248" s="9"/>
      <c r="M121248" s="9"/>
      <c r="N121248" s="9"/>
    </row>
    <row r="121249" spans="12:14" x14ac:dyDescent="0.25">
      <c r="L121249" s="9"/>
      <c r="M121249" s="9"/>
      <c r="N121249" s="9"/>
    </row>
    <row r="121250" spans="12:14" x14ac:dyDescent="0.25">
      <c r="L121250" s="9"/>
      <c r="M121250" s="9"/>
      <c r="N121250" s="9"/>
    </row>
    <row r="121251" spans="12:14" x14ac:dyDescent="0.25">
      <c r="L121251" s="9"/>
      <c r="M121251" s="9"/>
      <c r="N121251" s="9"/>
    </row>
    <row r="121252" spans="12:14" x14ac:dyDescent="0.25">
      <c r="L121252" s="9"/>
      <c r="M121252" s="9"/>
      <c r="N121252" s="9"/>
    </row>
    <row r="121253" spans="12:14" x14ac:dyDescent="0.25">
      <c r="L121253" s="9"/>
      <c r="M121253" s="9"/>
      <c r="N121253" s="9"/>
    </row>
    <row r="121254" spans="12:14" x14ac:dyDescent="0.25">
      <c r="L121254" s="9"/>
      <c r="M121254" s="9"/>
      <c r="N121254" s="9"/>
    </row>
    <row r="121255" spans="12:14" x14ac:dyDescent="0.25">
      <c r="L121255" s="9"/>
      <c r="M121255" s="9"/>
      <c r="N121255" s="9"/>
    </row>
    <row r="121256" spans="12:14" x14ac:dyDescent="0.25">
      <c r="L121256" s="9"/>
      <c r="M121256" s="9"/>
      <c r="N121256" s="9"/>
    </row>
    <row r="121257" spans="12:14" x14ac:dyDescent="0.25">
      <c r="L121257" s="9"/>
      <c r="M121257" s="9"/>
      <c r="N121257" s="9"/>
    </row>
    <row r="121258" spans="12:14" x14ac:dyDescent="0.25">
      <c r="L121258" s="9"/>
      <c r="M121258" s="9"/>
      <c r="N121258" s="9"/>
    </row>
    <row r="121259" spans="12:14" x14ac:dyDescent="0.25">
      <c r="L121259" s="9"/>
      <c r="M121259" s="9"/>
      <c r="N121259" s="9"/>
    </row>
    <row r="121260" spans="12:14" x14ac:dyDescent="0.25">
      <c r="L121260" s="9"/>
      <c r="M121260" s="9"/>
      <c r="N121260" s="9"/>
    </row>
    <row r="121261" spans="12:14" x14ac:dyDescent="0.25">
      <c r="L121261" s="9"/>
      <c r="M121261" s="9"/>
      <c r="N121261" s="9"/>
    </row>
    <row r="121262" spans="12:14" x14ac:dyDescent="0.25">
      <c r="L121262" s="9"/>
      <c r="M121262" s="9"/>
      <c r="N121262" s="9"/>
    </row>
    <row r="121263" spans="12:14" x14ac:dyDescent="0.25">
      <c r="L121263" s="9"/>
      <c r="M121263" s="9"/>
      <c r="N121263" s="9"/>
    </row>
    <row r="121264" spans="12:14" x14ac:dyDescent="0.25">
      <c r="L121264" s="9"/>
      <c r="M121264" s="9"/>
      <c r="N121264" s="9"/>
    </row>
    <row r="121265" spans="12:14" x14ac:dyDescent="0.25">
      <c r="L121265" s="9"/>
      <c r="M121265" s="9"/>
      <c r="N121265" s="9"/>
    </row>
    <row r="121266" spans="12:14" x14ac:dyDescent="0.25">
      <c r="L121266" s="9"/>
      <c r="M121266" s="9"/>
      <c r="N121266" s="9"/>
    </row>
    <row r="121267" spans="12:14" x14ac:dyDescent="0.25">
      <c r="L121267" s="9"/>
      <c r="M121267" s="9"/>
      <c r="N121267" s="9"/>
    </row>
    <row r="121268" spans="12:14" x14ac:dyDescent="0.25">
      <c r="L121268" s="9"/>
      <c r="M121268" s="9"/>
      <c r="N121268" s="9"/>
    </row>
    <row r="121269" spans="12:14" x14ac:dyDescent="0.25">
      <c r="L121269" s="9"/>
      <c r="M121269" s="9"/>
      <c r="N121269" s="9"/>
    </row>
    <row r="121270" spans="12:14" x14ac:dyDescent="0.25">
      <c r="L121270" s="9"/>
      <c r="M121270" s="9"/>
      <c r="N121270" s="9"/>
    </row>
    <row r="121271" spans="12:14" x14ac:dyDescent="0.25">
      <c r="L121271" s="9"/>
      <c r="M121271" s="9"/>
      <c r="N121271" s="9"/>
    </row>
    <row r="121272" spans="12:14" x14ac:dyDescent="0.25">
      <c r="L121272" s="9"/>
      <c r="M121272" s="9"/>
      <c r="N121272" s="9"/>
    </row>
    <row r="121273" spans="12:14" x14ac:dyDescent="0.25">
      <c r="L121273" s="9"/>
      <c r="M121273" s="9"/>
      <c r="N121273" s="9"/>
    </row>
    <row r="121274" spans="12:14" x14ac:dyDescent="0.25">
      <c r="L121274" s="9"/>
      <c r="M121274" s="9"/>
      <c r="N121274" s="9"/>
    </row>
    <row r="121275" spans="12:14" x14ac:dyDescent="0.25">
      <c r="L121275" s="9"/>
      <c r="M121275" s="9"/>
      <c r="N121275" s="9"/>
    </row>
    <row r="121276" spans="12:14" x14ac:dyDescent="0.25">
      <c r="L121276" s="9"/>
      <c r="M121276" s="9"/>
      <c r="N121276" s="9"/>
    </row>
    <row r="121277" spans="12:14" x14ac:dyDescent="0.25">
      <c r="L121277" s="9"/>
      <c r="M121277" s="9"/>
      <c r="N121277" s="9"/>
    </row>
    <row r="121278" spans="12:14" x14ac:dyDescent="0.25">
      <c r="L121278" s="9"/>
      <c r="M121278" s="9"/>
      <c r="N121278" s="9"/>
    </row>
    <row r="121279" spans="12:14" x14ac:dyDescent="0.25">
      <c r="L121279" s="9"/>
      <c r="M121279" s="9"/>
      <c r="N121279" s="9"/>
    </row>
    <row r="121280" spans="12:14" x14ac:dyDescent="0.25">
      <c r="L121280" s="9"/>
      <c r="M121280" s="9"/>
      <c r="N121280" s="9"/>
    </row>
    <row r="121281" spans="12:14" x14ac:dyDescent="0.25">
      <c r="L121281" s="9"/>
      <c r="M121281" s="9"/>
      <c r="N121281" s="9"/>
    </row>
    <row r="121282" spans="12:14" x14ac:dyDescent="0.25">
      <c r="L121282" s="9"/>
      <c r="M121282" s="9"/>
      <c r="N121282" s="9"/>
    </row>
    <row r="121283" spans="12:14" x14ac:dyDescent="0.25">
      <c r="L121283" s="9"/>
      <c r="M121283" s="9"/>
      <c r="N121283" s="9"/>
    </row>
    <row r="121284" spans="12:14" x14ac:dyDescent="0.25">
      <c r="L121284" s="9"/>
      <c r="M121284" s="9"/>
      <c r="N121284" s="9"/>
    </row>
    <row r="121285" spans="12:14" x14ac:dyDescent="0.25">
      <c r="L121285" s="9"/>
      <c r="M121285" s="9"/>
      <c r="N121285" s="9"/>
    </row>
    <row r="121286" spans="12:14" x14ac:dyDescent="0.25">
      <c r="L121286" s="9"/>
      <c r="M121286" s="9"/>
      <c r="N121286" s="9"/>
    </row>
    <row r="121287" spans="12:14" x14ac:dyDescent="0.25">
      <c r="L121287" s="9"/>
      <c r="M121287" s="9"/>
      <c r="N121287" s="9"/>
    </row>
    <row r="121288" spans="12:14" x14ac:dyDescent="0.25">
      <c r="L121288" s="9"/>
      <c r="M121288" s="9"/>
      <c r="N121288" s="9"/>
    </row>
    <row r="121289" spans="12:14" x14ac:dyDescent="0.25">
      <c r="L121289" s="9"/>
      <c r="M121289" s="9"/>
      <c r="N121289" s="9"/>
    </row>
    <row r="121290" spans="12:14" x14ac:dyDescent="0.25">
      <c r="L121290" s="9"/>
      <c r="M121290" s="9"/>
      <c r="N121290" s="9"/>
    </row>
    <row r="121291" spans="12:14" x14ac:dyDescent="0.25">
      <c r="L121291" s="9"/>
      <c r="M121291" s="9"/>
      <c r="N121291" s="9"/>
    </row>
    <row r="121292" spans="12:14" x14ac:dyDescent="0.25">
      <c r="L121292" s="9"/>
      <c r="M121292" s="9"/>
      <c r="N121292" s="9"/>
    </row>
    <row r="121293" spans="12:14" x14ac:dyDescent="0.25">
      <c r="L121293" s="9"/>
      <c r="M121293" s="9"/>
      <c r="N121293" s="9"/>
    </row>
    <row r="121294" spans="12:14" x14ac:dyDescent="0.25">
      <c r="L121294" s="9"/>
      <c r="M121294" s="9"/>
      <c r="N121294" s="9"/>
    </row>
    <row r="121295" spans="12:14" x14ac:dyDescent="0.25">
      <c r="L121295" s="9"/>
      <c r="M121295" s="9"/>
      <c r="N121295" s="9"/>
    </row>
    <row r="121296" spans="12:14" x14ac:dyDescent="0.25">
      <c r="L121296" s="9"/>
      <c r="M121296" s="9"/>
      <c r="N121296" s="9"/>
    </row>
    <row r="121297" spans="12:14" x14ac:dyDescent="0.25">
      <c r="L121297" s="9"/>
      <c r="M121297" s="9"/>
      <c r="N121297" s="9"/>
    </row>
    <row r="121298" spans="12:14" x14ac:dyDescent="0.25">
      <c r="L121298" s="9"/>
      <c r="M121298" s="9"/>
      <c r="N121298" s="9"/>
    </row>
    <row r="121299" spans="12:14" x14ac:dyDescent="0.25">
      <c r="L121299" s="9"/>
      <c r="M121299" s="9"/>
      <c r="N121299" s="9"/>
    </row>
    <row r="121300" spans="12:14" x14ac:dyDescent="0.25">
      <c r="L121300" s="9"/>
      <c r="M121300" s="9"/>
      <c r="N121300" s="9"/>
    </row>
    <row r="121301" spans="12:14" x14ac:dyDescent="0.25">
      <c r="L121301" s="9"/>
      <c r="M121301" s="9"/>
      <c r="N121301" s="9"/>
    </row>
    <row r="121302" spans="12:14" x14ac:dyDescent="0.25">
      <c r="L121302" s="9"/>
      <c r="M121302" s="9"/>
      <c r="N121302" s="9"/>
    </row>
    <row r="121303" spans="12:14" x14ac:dyDescent="0.25">
      <c r="L121303" s="9"/>
      <c r="M121303" s="9"/>
      <c r="N121303" s="9"/>
    </row>
    <row r="121304" spans="12:14" x14ac:dyDescent="0.25">
      <c r="L121304" s="9"/>
      <c r="M121304" s="9"/>
      <c r="N121304" s="9"/>
    </row>
    <row r="121305" spans="12:14" x14ac:dyDescent="0.25">
      <c r="L121305" s="9"/>
      <c r="M121305" s="9"/>
      <c r="N121305" s="9"/>
    </row>
    <row r="121306" spans="12:14" x14ac:dyDescent="0.25">
      <c r="L121306" s="9"/>
      <c r="M121306" s="9"/>
      <c r="N121306" s="9"/>
    </row>
    <row r="121307" spans="12:14" x14ac:dyDescent="0.25">
      <c r="L121307" s="9"/>
      <c r="M121307" s="9"/>
      <c r="N121307" s="9"/>
    </row>
    <row r="121308" spans="12:14" x14ac:dyDescent="0.25">
      <c r="L121308" s="9"/>
      <c r="M121308" s="9"/>
      <c r="N121308" s="9"/>
    </row>
    <row r="121309" spans="12:14" x14ac:dyDescent="0.25">
      <c r="L121309" s="9"/>
      <c r="M121309" s="9"/>
      <c r="N121309" s="9"/>
    </row>
    <row r="121310" spans="12:14" x14ac:dyDescent="0.25">
      <c r="L121310" s="9"/>
      <c r="M121310" s="9"/>
      <c r="N121310" s="9"/>
    </row>
    <row r="121311" spans="12:14" x14ac:dyDescent="0.25">
      <c r="L121311" s="9"/>
      <c r="M121311" s="9"/>
      <c r="N121311" s="9"/>
    </row>
    <row r="121312" spans="12:14" x14ac:dyDescent="0.25">
      <c r="L121312" s="9"/>
      <c r="M121312" s="9"/>
      <c r="N121312" s="9"/>
    </row>
    <row r="121313" spans="12:14" x14ac:dyDescent="0.25">
      <c r="L121313" s="9"/>
      <c r="M121313" s="9"/>
      <c r="N121313" s="9"/>
    </row>
    <row r="121314" spans="12:14" x14ac:dyDescent="0.25">
      <c r="L121314" s="9"/>
      <c r="M121314" s="9"/>
      <c r="N121314" s="9"/>
    </row>
    <row r="121315" spans="12:14" x14ac:dyDescent="0.25">
      <c r="L121315" s="9"/>
      <c r="M121315" s="9"/>
      <c r="N121315" s="9"/>
    </row>
    <row r="121316" spans="12:14" x14ac:dyDescent="0.25">
      <c r="L121316" s="9"/>
      <c r="M121316" s="9"/>
      <c r="N121316" s="9"/>
    </row>
    <row r="121317" spans="12:14" x14ac:dyDescent="0.25">
      <c r="L121317" s="9"/>
      <c r="M121317" s="9"/>
      <c r="N121317" s="9"/>
    </row>
    <row r="121318" spans="12:14" x14ac:dyDescent="0.25">
      <c r="L121318" s="9"/>
      <c r="M121318" s="9"/>
      <c r="N121318" s="9"/>
    </row>
    <row r="121319" spans="12:14" x14ac:dyDescent="0.25">
      <c r="L121319" s="9"/>
      <c r="M121319" s="9"/>
      <c r="N121319" s="9"/>
    </row>
    <row r="121320" spans="12:14" x14ac:dyDescent="0.25">
      <c r="L121320" s="9"/>
      <c r="M121320" s="9"/>
      <c r="N121320" s="9"/>
    </row>
    <row r="121321" spans="12:14" x14ac:dyDescent="0.25">
      <c r="L121321" s="9"/>
      <c r="M121321" s="9"/>
      <c r="N121321" s="9"/>
    </row>
    <row r="121322" spans="12:14" x14ac:dyDescent="0.25">
      <c r="L121322" s="9"/>
      <c r="M121322" s="9"/>
      <c r="N121322" s="9"/>
    </row>
    <row r="121323" spans="12:14" x14ac:dyDescent="0.25">
      <c r="L121323" s="9"/>
      <c r="M121323" s="9"/>
      <c r="N121323" s="9"/>
    </row>
    <row r="121324" spans="12:14" x14ac:dyDescent="0.25">
      <c r="L121324" s="9"/>
      <c r="M121324" s="9"/>
      <c r="N121324" s="9"/>
    </row>
    <row r="121325" spans="12:14" x14ac:dyDescent="0.25">
      <c r="L121325" s="9"/>
      <c r="M121325" s="9"/>
      <c r="N121325" s="9"/>
    </row>
    <row r="121326" spans="12:14" x14ac:dyDescent="0.25">
      <c r="L121326" s="9"/>
      <c r="M121326" s="9"/>
      <c r="N121326" s="9"/>
    </row>
    <row r="121327" spans="12:14" x14ac:dyDescent="0.25">
      <c r="L121327" s="9"/>
      <c r="M121327" s="9"/>
      <c r="N121327" s="9"/>
    </row>
    <row r="121328" spans="12:14" x14ac:dyDescent="0.25">
      <c r="L121328" s="9"/>
      <c r="M121328" s="9"/>
      <c r="N121328" s="9"/>
    </row>
    <row r="121329" spans="12:14" x14ac:dyDescent="0.25">
      <c r="L121329" s="9"/>
      <c r="M121329" s="9"/>
      <c r="N121329" s="9"/>
    </row>
    <row r="121330" spans="12:14" x14ac:dyDescent="0.25">
      <c r="L121330" s="9"/>
      <c r="M121330" s="9"/>
      <c r="N121330" s="9"/>
    </row>
    <row r="121331" spans="12:14" x14ac:dyDescent="0.25">
      <c r="L121331" s="9"/>
      <c r="M121331" s="9"/>
      <c r="N121331" s="9"/>
    </row>
    <row r="121332" spans="12:14" x14ac:dyDescent="0.25">
      <c r="L121332" s="9"/>
      <c r="M121332" s="9"/>
      <c r="N121332" s="9"/>
    </row>
    <row r="121333" spans="12:14" x14ac:dyDescent="0.25">
      <c r="L121333" s="9"/>
      <c r="M121333" s="9"/>
      <c r="N121333" s="9"/>
    </row>
    <row r="121334" spans="12:14" x14ac:dyDescent="0.25">
      <c r="L121334" s="9"/>
      <c r="M121334" s="9"/>
      <c r="N121334" s="9"/>
    </row>
    <row r="121335" spans="12:14" x14ac:dyDescent="0.25">
      <c r="L121335" s="9"/>
      <c r="M121335" s="9"/>
      <c r="N121335" s="9"/>
    </row>
    <row r="121336" spans="12:14" x14ac:dyDescent="0.25">
      <c r="L121336" s="9"/>
      <c r="M121336" s="9"/>
      <c r="N121336" s="9"/>
    </row>
    <row r="121337" spans="12:14" x14ac:dyDescent="0.25">
      <c r="L121337" s="9"/>
      <c r="M121337" s="9"/>
      <c r="N121337" s="9"/>
    </row>
    <row r="121338" spans="12:14" x14ac:dyDescent="0.25">
      <c r="L121338" s="9"/>
      <c r="M121338" s="9"/>
      <c r="N121338" s="9"/>
    </row>
    <row r="121339" spans="12:14" x14ac:dyDescent="0.25">
      <c r="L121339" s="9"/>
      <c r="M121339" s="9"/>
      <c r="N121339" s="9"/>
    </row>
    <row r="121340" spans="12:14" x14ac:dyDescent="0.25">
      <c r="L121340" s="9"/>
      <c r="M121340" s="9"/>
      <c r="N121340" s="9"/>
    </row>
    <row r="121341" spans="12:14" x14ac:dyDescent="0.25">
      <c r="L121341" s="9"/>
      <c r="M121341" s="9"/>
      <c r="N121341" s="9"/>
    </row>
    <row r="121342" spans="12:14" x14ac:dyDescent="0.25">
      <c r="L121342" s="9"/>
      <c r="M121342" s="9"/>
      <c r="N121342" s="9"/>
    </row>
    <row r="121343" spans="12:14" x14ac:dyDescent="0.25">
      <c r="L121343" s="9"/>
      <c r="M121343" s="9"/>
      <c r="N121343" s="9"/>
    </row>
    <row r="121344" spans="12:14" x14ac:dyDescent="0.25">
      <c r="L121344" s="9"/>
      <c r="M121344" s="9"/>
      <c r="N121344" s="9"/>
    </row>
    <row r="121345" spans="12:14" x14ac:dyDescent="0.25">
      <c r="L121345" s="9"/>
      <c r="M121345" s="9"/>
      <c r="N121345" s="9"/>
    </row>
    <row r="121346" spans="12:14" x14ac:dyDescent="0.25">
      <c r="L121346" s="9"/>
      <c r="M121346" s="9"/>
      <c r="N121346" s="9"/>
    </row>
    <row r="121347" spans="12:14" x14ac:dyDescent="0.25">
      <c r="L121347" s="9"/>
      <c r="M121347" s="9"/>
      <c r="N121347" s="9"/>
    </row>
    <row r="121348" spans="12:14" x14ac:dyDescent="0.25">
      <c r="L121348" s="9"/>
      <c r="M121348" s="9"/>
      <c r="N121348" s="9"/>
    </row>
    <row r="121349" spans="12:14" x14ac:dyDescent="0.25">
      <c r="L121349" s="9"/>
      <c r="M121349" s="9"/>
      <c r="N121349" s="9"/>
    </row>
    <row r="121350" spans="12:14" x14ac:dyDescent="0.25">
      <c r="L121350" s="9"/>
      <c r="M121350" s="9"/>
      <c r="N121350" s="9"/>
    </row>
    <row r="121351" spans="12:14" x14ac:dyDescent="0.25">
      <c r="L121351" s="9"/>
      <c r="M121351" s="9"/>
      <c r="N121351" s="9"/>
    </row>
    <row r="121352" spans="12:14" x14ac:dyDescent="0.25">
      <c r="L121352" s="9"/>
      <c r="M121352" s="9"/>
      <c r="N121352" s="9"/>
    </row>
    <row r="121353" spans="12:14" x14ac:dyDescent="0.25">
      <c r="L121353" s="9"/>
      <c r="M121353" s="9"/>
      <c r="N121353" s="9"/>
    </row>
    <row r="121354" spans="12:14" x14ac:dyDescent="0.25">
      <c r="L121354" s="9"/>
      <c r="M121354" s="9"/>
      <c r="N121354" s="9"/>
    </row>
    <row r="121355" spans="12:14" x14ac:dyDescent="0.25">
      <c r="L121355" s="9"/>
      <c r="M121355" s="9"/>
      <c r="N121355" s="9"/>
    </row>
    <row r="121356" spans="12:14" x14ac:dyDescent="0.25">
      <c r="L121356" s="9"/>
      <c r="M121356" s="9"/>
      <c r="N121356" s="9"/>
    </row>
    <row r="121357" spans="12:14" x14ac:dyDescent="0.25">
      <c r="L121357" s="9"/>
      <c r="M121357" s="9"/>
      <c r="N121357" s="9"/>
    </row>
    <row r="121358" spans="12:14" x14ac:dyDescent="0.25">
      <c r="L121358" s="9"/>
      <c r="M121358" s="9"/>
      <c r="N121358" s="9"/>
    </row>
    <row r="121359" spans="12:14" x14ac:dyDescent="0.25">
      <c r="L121359" s="9"/>
      <c r="M121359" s="9"/>
      <c r="N121359" s="9"/>
    </row>
    <row r="121360" spans="12:14" x14ac:dyDescent="0.25">
      <c r="L121360" s="9"/>
      <c r="M121360" s="9"/>
      <c r="N121360" s="9"/>
    </row>
    <row r="121361" spans="12:14" x14ac:dyDescent="0.25">
      <c r="L121361" s="9"/>
      <c r="M121361" s="9"/>
      <c r="N121361" s="9"/>
    </row>
    <row r="121362" spans="12:14" x14ac:dyDescent="0.25">
      <c r="L121362" s="9"/>
      <c r="M121362" s="9"/>
      <c r="N121362" s="9"/>
    </row>
    <row r="121363" spans="12:14" x14ac:dyDescent="0.25">
      <c r="L121363" s="9"/>
      <c r="M121363" s="9"/>
      <c r="N121363" s="9"/>
    </row>
    <row r="121364" spans="12:14" x14ac:dyDescent="0.25">
      <c r="L121364" s="9"/>
      <c r="M121364" s="9"/>
      <c r="N121364" s="9"/>
    </row>
    <row r="121365" spans="12:14" x14ac:dyDescent="0.25">
      <c r="L121365" s="9"/>
      <c r="M121365" s="9"/>
      <c r="N121365" s="9"/>
    </row>
    <row r="121366" spans="12:14" x14ac:dyDescent="0.25">
      <c r="L121366" s="9"/>
      <c r="M121366" s="9"/>
      <c r="N121366" s="9"/>
    </row>
    <row r="121367" spans="12:14" x14ac:dyDescent="0.25">
      <c r="L121367" s="9"/>
      <c r="M121367" s="9"/>
      <c r="N121367" s="9"/>
    </row>
    <row r="121368" spans="12:14" x14ac:dyDescent="0.25">
      <c r="L121368" s="9"/>
      <c r="M121368" s="9"/>
      <c r="N121368" s="9"/>
    </row>
    <row r="121369" spans="12:14" x14ac:dyDescent="0.25">
      <c r="L121369" s="9"/>
      <c r="M121369" s="9"/>
      <c r="N121369" s="9"/>
    </row>
    <row r="121370" spans="12:14" x14ac:dyDescent="0.25">
      <c r="L121370" s="9"/>
      <c r="M121370" s="9"/>
      <c r="N121370" s="9"/>
    </row>
    <row r="121371" spans="12:14" x14ac:dyDescent="0.25">
      <c r="L121371" s="9"/>
      <c r="M121371" s="9"/>
      <c r="N121371" s="9"/>
    </row>
    <row r="121372" spans="12:14" x14ac:dyDescent="0.25">
      <c r="L121372" s="9"/>
      <c r="M121372" s="9"/>
      <c r="N121372" s="9"/>
    </row>
    <row r="121373" spans="12:14" x14ac:dyDescent="0.25">
      <c r="L121373" s="9"/>
      <c r="M121373" s="9"/>
      <c r="N121373" s="9"/>
    </row>
    <row r="121374" spans="12:14" x14ac:dyDescent="0.25">
      <c r="L121374" s="9"/>
      <c r="M121374" s="9"/>
      <c r="N121374" s="9"/>
    </row>
    <row r="121375" spans="12:14" x14ac:dyDescent="0.25">
      <c r="L121375" s="9"/>
      <c r="M121375" s="9"/>
      <c r="N121375" s="9"/>
    </row>
    <row r="121376" spans="12:14" x14ac:dyDescent="0.25">
      <c r="L121376" s="9"/>
      <c r="M121376" s="9"/>
      <c r="N121376" s="9"/>
    </row>
    <row r="121377" spans="12:14" x14ac:dyDescent="0.25">
      <c r="L121377" s="9"/>
      <c r="M121377" s="9"/>
      <c r="N121377" s="9"/>
    </row>
    <row r="121378" spans="12:14" x14ac:dyDescent="0.25">
      <c r="L121378" s="9"/>
      <c r="M121378" s="9"/>
      <c r="N121378" s="9"/>
    </row>
    <row r="121379" spans="12:14" x14ac:dyDescent="0.25">
      <c r="L121379" s="9"/>
      <c r="M121379" s="9"/>
      <c r="N121379" s="9"/>
    </row>
    <row r="121380" spans="12:14" x14ac:dyDescent="0.25">
      <c r="L121380" s="9"/>
      <c r="M121380" s="9"/>
      <c r="N121380" s="9"/>
    </row>
    <row r="121381" spans="12:14" x14ac:dyDescent="0.25">
      <c r="L121381" s="9"/>
      <c r="M121381" s="9"/>
      <c r="N121381" s="9"/>
    </row>
    <row r="121382" spans="12:14" x14ac:dyDescent="0.25">
      <c r="L121382" s="9"/>
      <c r="M121382" s="9"/>
      <c r="N121382" s="9"/>
    </row>
    <row r="121383" spans="12:14" x14ac:dyDescent="0.25">
      <c r="L121383" s="9"/>
      <c r="M121383" s="9"/>
      <c r="N121383" s="9"/>
    </row>
    <row r="121384" spans="12:14" x14ac:dyDescent="0.25">
      <c r="L121384" s="9"/>
      <c r="M121384" s="9"/>
      <c r="N121384" s="9"/>
    </row>
    <row r="121385" spans="12:14" x14ac:dyDescent="0.25">
      <c r="L121385" s="9"/>
      <c r="M121385" s="9"/>
      <c r="N121385" s="9"/>
    </row>
    <row r="121386" spans="12:14" x14ac:dyDescent="0.25">
      <c r="L121386" s="9"/>
      <c r="M121386" s="9"/>
      <c r="N121386" s="9"/>
    </row>
    <row r="121387" spans="12:14" x14ac:dyDescent="0.25">
      <c r="L121387" s="9"/>
      <c r="M121387" s="9"/>
      <c r="N121387" s="9"/>
    </row>
    <row r="121388" spans="12:14" x14ac:dyDescent="0.25">
      <c r="L121388" s="9"/>
      <c r="M121388" s="9"/>
      <c r="N121388" s="9"/>
    </row>
    <row r="121389" spans="12:14" x14ac:dyDescent="0.25">
      <c r="L121389" s="9"/>
      <c r="M121389" s="9"/>
      <c r="N121389" s="9"/>
    </row>
    <row r="121390" spans="12:14" x14ac:dyDescent="0.25">
      <c r="L121390" s="9"/>
      <c r="M121390" s="9"/>
      <c r="N121390" s="9"/>
    </row>
    <row r="121391" spans="12:14" x14ac:dyDescent="0.25">
      <c r="L121391" s="9"/>
      <c r="M121391" s="9"/>
      <c r="N121391" s="9"/>
    </row>
    <row r="121392" spans="12:14" x14ac:dyDescent="0.25">
      <c r="L121392" s="9"/>
      <c r="M121392" s="9"/>
      <c r="N121392" s="9"/>
    </row>
    <row r="121393" spans="12:14" x14ac:dyDescent="0.25">
      <c r="L121393" s="9"/>
      <c r="M121393" s="9"/>
      <c r="N121393" s="9"/>
    </row>
    <row r="121394" spans="12:14" x14ac:dyDescent="0.25">
      <c r="L121394" s="9"/>
      <c r="M121394" s="9"/>
      <c r="N121394" s="9"/>
    </row>
    <row r="121395" spans="12:14" x14ac:dyDescent="0.25">
      <c r="L121395" s="9"/>
      <c r="M121395" s="9"/>
      <c r="N121395" s="9"/>
    </row>
    <row r="121396" spans="12:14" x14ac:dyDescent="0.25">
      <c r="L121396" s="9"/>
      <c r="M121396" s="9"/>
      <c r="N121396" s="9"/>
    </row>
    <row r="121397" spans="12:14" x14ac:dyDescent="0.25">
      <c r="L121397" s="9"/>
      <c r="M121397" s="9"/>
      <c r="N121397" s="9"/>
    </row>
    <row r="121398" spans="12:14" x14ac:dyDescent="0.25">
      <c r="L121398" s="9"/>
      <c r="M121398" s="9"/>
      <c r="N121398" s="9"/>
    </row>
    <row r="121399" spans="12:14" x14ac:dyDescent="0.25">
      <c r="L121399" s="9"/>
      <c r="M121399" s="9"/>
      <c r="N121399" s="9"/>
    </row>
    <row r="121400" spans="12:14" x14ac:dyDescent="0.25">
      <c r="L121400" s="9"/>
      <c r="M121400" s="9"/>
      <c r="N121400" s="9"/>
    </row>
    <row r="121401" spans="12:14" x14ac:dyDescent="0.25">
      <c r="L121401" s="9"/>
      <c r="M121401" s="9"/>
      <c r="N121401" s="9"/>
    </row>
    <row r="121402" spans="12:14" x14ac:dyDescent="0.25">
      <c r="L121402" s="9"/>
      <c r="M121402" s="9"/>
      <c r="N121402" s="9"/>
    </row>
    <row r="121403" spans="12:14" x14ac:dyDescent="0.25">
      <c r="L121403" s="9"/>
      <c r="M121403" s="9"/>
      <c r="N121403" s="9"/>
    </row>
    <row r="121404" spans="12:14" x14ac:dyDescent="0.25">
      <c r="L121404" s="9"/>
      <c r="M121404" s="9"/>
      <c r="N121404" s="9"/>
    </row>
    <row r="121405" spans="12:14" x14ac:dyDescent="0.25">
      <c r="L121405" s="9"/>
      <c r="M121405" s="9"/>
      <c r="N121405" s="9"/>
    </row>
    <row r="121406" spans="12:14" x14ac:dyDescent="0.25">
      <c r="L121406" s="9"/>
      <c r="M121406" s="9"/>
      <c r="N121406" s="9"/>
    </row>
    <row r="121407" spans="12:14" x14ac:dyDescent="0.25">
      <c r="L121407" s="9"/>
      <c r="M121407" s="9"/>
      <c r="N121407" s="9"/>
    </row>
    <row r="121408" spans="12:14" x14ac:dyDescent="0.25">
      <c r="L121408" s="9"/>
      <c r="M121408" s="9"/>
      <c r="N121408" s="9"/>
    </row>
    <row r="121409" spans="12:14" x14ac:dyDescent="0.25">
      <c r="L121409" s="9"/>
      <c r="M121409" s="9"/>
      <c r="N121409" s="9"/>
    </row>
    <row r="121410" spans="12:14" x14ac:dyDescent="0.25">
      <c r="L121410" s="9"/>
      <c r="M121410" s="9"/>
      <c r="N121410" s="9"/>
    </row>
    <row r="121411" spans="12:14" x14ac:dyDescent="0.25">
      <c r="L121411" s="9"/>
      <c r="M121411" s="9"/>
      <c r="N121411" s="9"/>
    </row>
    <row r="121412" spans="12:14" x14ac:dyDescent="0.25">
      <c r="L121412" s="9"/>
      <c r="M121412" s="9"/>
      <c r="N121412" s="9"/>
    </row>
    <row r="121413" spans="12:14" x14ac:dyDescent="0.25">
      <c r="L121413" s="9"/>
      <c r="M121413" s="9"/>
      <c r="N121413" s="9"/>
    </row>
    <row r="121414" spans="12:14" x14ac:dyDescent="0.25">
      <c r="L121414" s="9"/>
      <c r="M121414" s="9"/>
      <c r="N121414" s="9"/>
    </row>
    <row r="121415" spans="12:14" x14ac:dyDescent="0.25">
      <c r="L121415" s="9"/>
      <c r="M121415" s="9"/>
      <c r="N121415" s="9"/>
    </row>
    <row r="121416" spans="12:14" x14ac:dyDescent="0.25">
      <c r="L121416" s="9"/>
      <c r="M121416" s="9"/>
      <c r="N121416" s="9"/>
    </row>
    <row r="121417" spans="12:14" x14ac:dyDescent="0.25">
      <c r="L121417" s="9"/>
      <c r="M121417" s="9"/>
      <c r="N121417" s="9"/>
    </row>
    <row r="121418" spans="12:14" x14ac:dyDescent="0.25">
      <c r="L121418" s="9"/>
      <c r="M121418" s="9"/>
      <c r="N121418" s="9"/>
    </row>
    <row r="121419" spans="12:14" x14ac:dyDescent="0.25">
      <c r="L121419" s="9"/>
      <c r="M121419" s="9"/>
      <c r="N121419" s="9"/>
    </row>
    <row r="121420" spans="12:14" x14ac:dyDescent="0.25">
      <c r="L121420" s="9"/>
      <c r="M121420" s="9"/>
      <c r="N121420" s="9"/>
    </row>
    <row r="121421" spans="12:14" x14ac:dyDescent="0.25">
      <c r="L121421" s="9"/>
      <c r="M121421" s="9"/>
      <c r="N121421" s="9"/>
    </row>
    <row r="121422" spans="12:14" x14ac:dyDescent="0.25">
      <c r="L121422" s="9"/>
      <c r="M121422" s="9"/>
      <c r="N121422" s="9"/>
    </row>
    <row r="121423" spans="12:14" x14ac:dyDescent="0.25">
      <c r="L121423" s="9"/>
      <c r="M121423" s="9"/>
      <c r="N121423" s="9"/>
    </row>
    <row r="121424" spans="12:14" x14ac:dyDescent="0.25">
      <c r="L121424" s="9"/>
      <c r="M121424" s="9"/>
      <c r="N121424" s="9"/>
    </row>
    <row r="121425" spans="12:14" x14ac:dyDescent="0.25">
      <c r="L121425" s="9"/>
      <c r="M121425" s="9"/>
      <c r="N121425" s="9"/>
    </row>
    <row r="121426" spans="12:14" x14ac:dyDescent="0.25">
      <c r="L121426" s="9"/>
      <c r="M121426" s="9"/>
      <c r="N121426" s="9"/>
    </row>
    <row r="121427" spans="12:14" x14ac:dyDescent="0.25">
      <c r="L121427" s="9"/>
      <c r="M121427" s="9"/>
      <c r="N121427" s="9"/>
    </row>
    <row r="121428" spans="12:14" x14ac:dyDescent="0.25">
      <c r="L121428" s="9"/>
      <c r="M121428" s="9"/>
      <c r="N121428" s="9"/>
    </row>
    <row r="121429" spans="12:14" x14ac:dyDescent="0.25">
      <c r="L121429" s="9"/>
      <c r="M121429" s="9"/>
      <c r="N121429" s="9"/>
    </row>
    <row r="121430" spans="12:14" x14ac:dyDescent="0.25">
      <c r="L121430" s="9"/>
      <c r="M121430" s="9"/>
      <c r="N121430" s="9"/>
    </row>
    <row r="121431" spans="12:14" x14ac:dyDescent="0.25">
      <c r="L121431" s="9"/>
      <c r="M121431" s="9"/>
      <c r="N121431" s="9"/>
    </row>
    <row r="121432" spans="12:14" x14ac:dyDescent="0.25">
      <c r="L121432" s="9"/>
      <c r="M121432" s="9"/>
      <c r="N121432" s="9"/>
    </row>
    <row r="121433" spans="12:14" x14ac:dyDescent="0.25">
      <c r="L121433" s="9"/>
      <c r="M121433" s="9"/>
      <c r="N121433" s="9"/>
    </row>
    <row r="121434" spans="12:14" x14ac:dyDescent="0.25">
      <c r="L121434" s="9"/>
      <c r="M121434" s="9"/>
      <c r="N121434" s="9"/>
    </row>
    <row r="121435" spans="12:14" x14ac:dyDescent="0.25">
      <c r="L121435" s="9"/>
      <c r="M121435" s="9"/>
      <c r="N121435" s="9"/>
    </row>
    <row r="121436" spans="12:14" x14ac:dyDescent="0.25">
      <c r="L121436" s="9"/>
      <c r="M121436" s="9"/>
      <c r="N121436" s="9"/>
    </row>
    <row r="121437" spans="12:14" x14ac:dyDescent="0.25">
      <c r="L121437" s="9"/>
      <c r="M121437" s="9"/>
      <c r="N121437" s="9"/>
    </row>
    <row r="121438" spans="12:14" x14ac:dyDescent="0.25">
      <c r="L121438" s="9"/>
      <c r="M121438" s="9"/>
      <c r="N121438" s="9"/>
    </row>
    <row r="121439" spans="12:14" x14ac:dyDescent="0.25">
      <c r="L121439" s="9"/>
      <c r="M121439" s="9"/>
      <c r="N121439" s="9"/>
    </row>
    <row r="121440" spans="12:14" x14ac:dyDescent="0.25">
      <c r="L121440" s="9"/>
      <c r="M121440" s="9"/>
      <c r="N121440" s="9"/>
    </row>
    <row r="121441" spans="12:14" x14ac:dyDescent="0.25">
      <c r="L121441" s="9"/>
      <c r="M121441" s="9"/>
      <c r="N121441" s="9"/>
    </row>
    <row r="121442" spans="12:14" x14ac:dyDescent="0.25">
      <c r="L121442" s="9"/>
      <c r="M121442" s="9"/>
      <c r="N121442" s="9"/>
    </row>
    <row r="121443" spans="12:14" x14ac:dyDescent="0.25">
      <c r="L121443" s="9"/>
      <c r="M121443" s="9"/>
      <c r="N121443" s="9"/>
    </row>
    <row r="121444" spans="12:14" x14ac:dyDescent="0.25">
      <c r="L121444" s="9"/>
      <c r="M121444" s="9"/>
      <c r="N121444" s="9"/>
    </row>
    <row r="121445" spans="12:14" x14ac:dyDescent="0.25">
      <c r="L121445" s="9"/>
      <c r="M121445" s="9"/>
      <c r="N121445" s="9"/>
    </row>
    <row r="121446" spans="12:14" x14ac:dyDescent="0.25">
      <c r="L121446" s="9"/>
      <c r="M121446" s="9"/>
      <c r="N121446" s="9"/>
    </row>
    <row r="121447" spans="12:14" x14ac:dyDescent="0.25">
      <c r="L121447" s="9"/>
      <c r="M121447" s="9"/>
      <c r="N121447" s="9"/>
    </row>
    <row r="121448" spans="12:14" x14ac:dyDescent="0.25">
      <c r="L121448" s="9"/>
      <c r="M121448" s="9"/>
      <c r="N121448" s="9"/>
    </row>
    <row r="121449" spans="12:14" x14ac:dyDescent="0.25">
      <c r="L121449" s="9"/>
      <c r="M121449" s="9"/>
      <c r="N121449" s="9"/>
    </row>
    <row r="121450" spans="12:14" x14ac:dyDescent="0.25">
      <c r="L121450" s="9"/>
      <c r="M121450" s="9"/>
      <c r="N121450" s="9"/>
    </row>
    <row r="121451" spans="12:14" x14ac:dyDescent="0.25">
      <c r="L121451" s="9"/>
      <c r="M121451" s="9"/>
      <c r="N121451" s="9"/>
    </row>
    <row r="121452" spans="12:14" x14ac:dyDescent="0.25">
      <c r="L121452" s="9"/>
      <c r="M121452" s="9"/>
      <c r="N121452" s="9"/>
    </row>
    <row r="121453" spans="12:14" x14ac:dyDescent="0.25">
      <c r="L121453" s="9"/>
      <c r="M121453" s="9"/>
      <c r="N121453" s="9"/>
    </row>
    <row r="121454" spans="12:14" x14ac:dyDescent="0.25">
      <c r="L121454" s="9"/>
      <c r="M121454" s="9"/>
      <c r="N121454" s="9"/>
    </row>
    <row r="121455" spans="12:14" x14ac:dyDescent="0.25">
      <c r="L121455" s="9"/>
      <c r="M121455" s="9"/>
      <c r="N121455" s="9"/>
    </row>
    <row r="121456" spans="12:14" x14ac:dyDescent="0.25">
      <c r="L121456" s="9"/>
      <c r="M121456" s="9"/>
      <c r="N121456" s="9"/>
    </row>
    <row r="121457" spans="12:14" x14ac:dyDescent="0.25">
      <c r="L121457" s="9"/>
      <c r="M121457" s="9"/>
      <c r="N121457" s="9"/>
    </row>
    <row r="121458" spans="12:14" x14ac:dyDescent="0.25">
      <c r="L121458" s="9"/>
      <c r="M121458" s="9"/>
      <c r="N121458" s="9"/>
    </row>
    <row r="121459" spans="12:14" x14ac:dyDescent="0.25">
      <c r="L121459" s="9"/>
      <c r="M121459" s="9"/>
      <c r="N121459" s="9"/>
    </row>
    <row r="121460" spans="12:14" x14ac:dyDescent="0.25">
      <c r="L121460" s="9"/>
      <c r="M121460" s="9"/>
      <c r="N121460" s="9"/>
    </row>
    <row r="121461" spans="12:14" x14ac:dyDescent="0.25">
      <c r="L121461" s="9"/>
      <c r="M121461" s="9"/>
      <c r="N121461" s="9"/>
    </row>
    <row r="121462" spans="12:14" x14ac:dyDescent="0.25">
      <c r="L121462" s="9"/>
      <c r="M121462" s="9"/>
      <c r="N121462" s="9"/>
    </row>
    <row r="121463" spans="12:14" x14ac:dyDescent="0.25">
      <c r="L121463" s="9"/>
      <c r="M121463" s="9"/>
      <c r="N121463" s="9"/>
    </row>
    <row r="121464" spans="12:14" x14ac:dyDescent="0.25">
      <c r="L121464" s="9"/>
      <c r="M121464" s="9"/>
      <c r="N121464" s="9"/>
    </row>
    <row r="121465" spans="12:14" x14ac:dyDescent="0.25">
      <c r="L121465" s="9"/>
      <c r="M121465" s="9"/>
      <c r="N121465" s="9"/>
    </row>
    <row r="121466" spans="12:14" x14ac:dyDescent="0.25">
      <c r="L121466" s="9"/>
      <c r="M121466" s="9"/>
      <c r="N121466" s="9"/>
    </row>
    <row r="121467" spans="12:14" x14ac:dyDescent="0.25">
      <c r="L121467" s="9"/>
      <c r="M121467" s="9"/>
      <c r="N121467" s="9"/>
    </row>
    <row r="121468" spans="12:14" x14ac:dyDescent="0.25">
      <c r="L121468" s="9"/>
      <c r="M121468" s="9"/>
      <c r="N121468" s="9"/>
    </row>
    <row r="121469" spans="12:14" x14ac:dyDescent="0.25">
      <c r="L121469" s="9"/>
      <c r="M121469" s="9"/>
      <c r="N121469" s="9"/>
    </row>
    <row r="121470" spans="12:14" x14ac:dyDescent="0.25">
      <c r="L121470" s="9"/>
      <c r="M121470" s="9"/>
      <c r="N121470" s="9"/>
    </row>
    <row r="121471" spans="12:14" x14ac:dyDescent="0.25">
      <c r="L121471" s="9"/>
      <c r="M121471" s="9"/>
      <c r="N121471" s="9"/>
    </row>
    <row r="121472" spans="12:14" x14ac:dyDescent="0.25">
      <c r="L121472" s="9"/>
      <c r="M121472" s="9"/>
      <c r="N121472" s="9"/>
    </row>
    <row r="121473" spans="12:14" x14ac:dyDescent="0.25">
      <c r="L121473" s="9"/>
      <c r="M121473" s="9"/>
      <c r="N121473" s="9"/>
    </row>
    <row r="121474" spans="12:14" x14ac:dyDescent="0.25">
      <c r="L121474" s="9"/>
      <c r="M121474" s="9"/>
      <c r="N121474" s="9"/>
    </row>
    <row r="121475" spans="12:14" x14ac:dyDescent="0.25">
      <c r="L121475" s="9"/>
      <c r="M121475" s="9"/>
      <c r="N121475" s="9"/>
    </row>
    <row r="121476" spans="12:14" x14ac:dyDescent="0.25">
      <c r="L121476" s="9"/>
      <c r="M121476" s="9"/>
      <c r="N121476" s="9"/>
    </row>
    <row r="121477" spans="12:14" x14ac:dyDescent="0.25">
      <c r="L121477" s="9"/>
      <c r="M121477" s="9"/>
      <c r="N121477" s="9"/>
    </row>
    <row r="121478" spans="12:14" x14ac:dyDescent="0.25">
      <c r="L121478" s="9"/>
      <c r="M121478" s="9"/>
      <c r="N121478" s="9"/>
    </row>
    <row r="121479" spans="12:14" x14ac:dyDescent="0.25">
      <c r="L121479" s="9"/>
      <c r="M121479" s="9"/>
      <c r="N121479" s="9"/>
    </row>
    <row r="121480" spans="12:14" x14ac:dyDescent="0.25">
      <c r="L121480" s="9"/>
      <c r="M121480" s="9"/>
      <c r="N121480" s="9"/>
    </row>
    <row r="121481" spans="12:14" x14ac:dyDescent="0.25">
      <c r="L121481" s="9"/>
      <c r="M121481" s="9"/>
      <c r="N121481" s="9"/>
    </row>
    <row r="121482" spans="12:14" x14ac:dyDescent="0.25">
      <c r="L121482" s="9"/>
      <c r="M121482" s="9"/>
      <c r="N121482" s="9"/>
    </row>
    <row r="121483" spans="12:14" x14ac:dyDescent="0.25">
      <c r="L121483" s="9"/>
      <c r="M121483" s="9"/>
      <c r="N121483" s="9"/>
    </row>
    <row r="121484" spans="12:14" x14ac:dyDescent="0.25">
      <c r="L121484" s="9"/>
      <c r="M121484" s="9"/>
      <c r="N121484" s="9"/>
    </row>
    <row r="121485" spans="12:14" x14ac:dyDescent="0.25">
      <c r="L121485" s="9"/>
      <c r="M121485" s="9"/>
      <c r="N121485" s="9"/>
    </row>
    <row r="121486" spans="12:14" x14ac:dyDescent="0.25">
      <c r="L121486" s="9"/>
      <c r="M121486" s="9"/>
      <c r="N121486" s="9"/>
    </row>
    <row r="121487" spans="12:14" x14ac:dyDescent="0.25">
      <c r="L121487" s="9"/>
      <c r="M121487" s="9"/>
      <c r="N121487" s="9"/>
    </row>
    <row r="121488" spans="12:14" x14ac:dyDescent="0.25">
      <c r="L121488" s="9"/>
      <c r="M121488" s="9"/>
      <c r="N121488" s="9"/>
    </row>
    <row r="121489" spans="12:14" x14ac:dyDescent="0.25">
      <c r="L121489" s="9"/>
      <c r="M121489" s="9"/>
      <c r="N121489" s="9"/>
    </row>
    <row r="121490" spans="12:14" x14ac:dyDescent="0.25">
      <c r="L121490" s="9"/>
      <c r="M121490" s="9"/>
      <c r="N121490" s="9"/>
    </row>
    <row r="121491" spans="12:14" x14ac:dyDescent="0.25">
      <c r="L121491" s="9"/>
      <c r="M121491" s="9"/>
      <c r="N121491" s="9"/>
    </row>
    <row r="121492" spans="12:14" x14ac:dyDescent="0.25">
      <c r="L121492" s="9"/>
      <c r="M121492" s="9"/>
      <c r="N121492" s="9"/>
    </row>
    <row r="121493" spans="12:14" x14ac:dyDescent="0.25">
      <c r="L121493" s="9"/>
      <c r="M121493" s="9"/>
      <c r="N121493" s="9"/>
    </row>
    <row r="121494" spans="12:14" x14ac:dyDescent="0.25">
      <c r="L121494" s="9"/>
      <c r="M121494" s="9"/>
      <c r="N121494" s="9"/>
    </row>
    <row r="121495" spans="12:14" x14ac:dyDescent="0.25">
      <c r="L121495" s="9"/>
      <c r="M121495" s="9"/>
      <c r="N121495" s="9"/>
    </row>
    <row r="121496" spans="12:14" x14ac:dyDescent="0.25">
      <c r="L121496" s="9"/>
      <c r="M121496" s="9"/>
      <c r="N121496" s="9"/>
    </row>
    <row r="121497" spans="12:14" x14ac:dyDescent="0.25">
      <c r="L121497" s="9"/>
      <c r="M121497" s="9"/>
      <c r="N121497" s="9"/>
    </row>
    <row r="121498" spans="12:14" x14ac:dyDescent="0.25">
      <c r="L121498" s="9"/>
      <c r="M121498" s="9"/>
      <c r="N121498" s="9"/>
    </row>
    <row r="121499" spans="12:14" x14ac:dyDescent="0.25">
      <c r="L121499" s="9"/>
      <c r="M121499" s="9"/>
      <c r="N121499" s="9"/>
    </row>
    <row r="121500" spans="12:14" x14ac:dyDescent="0.25">
      <c r="L121500" s="9"/>
      <c r="M121500" s="9"/>
      <c r="N121500" s="9"/>
    </row>
    <row r="121501" spans="12:14" x14ac:dyDescent="0.25">
      <c r="L121501" s="9"/>
      <c r="M121501" s="9"/>
      <c r="N121501" s="9"/>
    </row>
    <row r="121502" spans="12:14" x14ac:dyDescent="0.25">
      <c r="L121502" s="9"/>
      <c r="M121502" s="9"/>
      <c r="N121502" s="9"/>
    </row>
    <row r="121503" spans="12:14" x14ac:dyDescent="0.25">
      <c r="L121503" s="9"/>
      <c r="M121503" s="9"/>
      <c r="N121503" s="9"/>
    </row>
    <row r="121504" spans="12:14" x14ac:dyDescent="0.25">
      <c r="L121504" s="9"/>
      <c r="M121504" s="9"/>
      <c r="N121504" s="9"/>
    </row>
    <row r="121505" spans="12:14" x14ac:dyDescent="0.25">
      <c r="L121505" s="9"/>
      <c r="M121505" s="9"/>
      <c r="N121505" s="9"/>
    </row>
    <row r="121506" spans="12:14" x14ac:dyDescent="0.25">
      <c r="L121506" s="9"/>
      <c r="M121506" s="9"/>
      <c r="N121506" s="9"/>
    </row>
    <row r="121507" spans="12:14" x14ac:dyDescent="0.25">
      <c r="L121507" s="9"/>
      <c r="M121507" s="9"/>
      <c r="N121507" s="9"/>
    </row>
    <row r="121508" spans="12:14" x14ac:dyDescent="0.25">
      <c r="L121508" s="9"/>
      <c r="M121508" s="9"/>
      <c r="N121508" s="9"/>
    </row>
    <row r="121509" spans="12:14" x14ac:dyDescent="0.25">
      <c r="L121509" s="9"/>
      <c r="M121509" s="9"/>
      <c r="N121509" s="9"/>
    </row>
    <row r="121510" spans="12:14" x14ac:dyDescent="0.25">
      <c r="L121510" s="9"/>
      <c r="M121510" s="9"/>
      <c r="N121510" s="9"/>
    </row>
    <row r="121511" spans="12:14" x14ac:dyDescent="0.25">
      <c r="L121511" s="9"/>
      <c r="M121511" s="9"/>
      <c r="N121511" s="9"/>
    </row>
    <row r="121512" spans="12:14" x14ac:dyDescent="0.25">
      <c r="L121512" s="9"/>
      <c r="M121512" s="9"/>
      <c r="N121512" s="9"/>
    </row>
    <row r="121513" spans="12:14" x14ac:dyDescent="0.25">
      <c r="L121513" s="9"/>
      <c r="M121513" s="9"/>
      <c r="N121513" s="9"/>
    </row>
    <row r="121514" spans="12:14" x14ac:dyDescent="0.25">
      <c r="L121514" s="9"/>
      <c r="M121514" s="9"/>
      <c r="N121514" s="9"/>
    </row>
    <row r="121515" spans="12:14" x14ac:dyDescent="0.25">
      <c r="L121515" s="9"/>
      <c r="M121515" s="9"/>
      <c r="N121515" s="9"/>
    </row>
    <row r="121516" spans="12:14" x14ac:dyDescent="0.25">
      <c r="L121516" s="9"/>
      <c r="M121516" s="9"/>
      <c r="N121516" s="9"/>
    </row>
    <row r="121517" spans="12:14" x14ac:dyDescent="0.25">
      <c r="L121517" s="9"/>
      <c r="M121517" s="9"/>
      <c r="N121517" s="9"/>
    </row>
    <row r="121518" spans="12:14" x14ac:dyDescent="0.25">
      <c r="L121518" s="9"/>
      <c r="M121518" s="9"/>
      <c r="N121518" s="9"/>
    </row>
    <row r="121519" spans="12:14" x14ac:dyDescent="0.25">
      <c r="L121519" s="9"/>
      <c r="M121519" s="9"/>
      <c r="N121519" s="9"/>
    </row>
    <row r="121520" spans="12:14" x14ac:dyDescent="0.25">
      <c r="L121520" s="9"/>
      <c r="M121520" s="9"/>
      <c r="N121520" s="9"/>
    </row>
    <row r="121521" spans="12:14" x14ac:dyDescent="0.25">
      <c r="L121521" s="9"/>
      <c r="M121521" s="9"/>
      <c r="N121521" s="9"/>
    </row>
    <row r="121522" spans="12:14" x14ac:dyDescent="0.25">
      <c r="L121522" s="9"/>
      <c r="M121522" s="9"/>
      <c r="N121522" s="9"/>
    </row>
    <row r="121523" spans="12:14" x14ac:dyDescent="0.25">
      <c r="L121523" s="9"/>
      <c r="M121523" s="9"/>
      <c r="N121523" s="9"/>
    </row>
    <row r="121524" spans="12:14" x14ac:dyDescent="0.25">
      <c r="L121524" s="9"/>
      <c r="M121524" s="9"/>
      <c r="N121524" s="9"/>
    </row>
    <row r="121525" spans="12:14" x14ac:dyDescent="0.25">
      <c r="L121525" s="9"/>
      <c r="M121525" s="9"/>
      <c r="N121525" s="9"/>
    </row>
    <row r="121526" spans="12:14" x14ac:dyDescent="0.25">
      <c r="L121526" s="9"/>
      <c r="M121526" s="9"/>
      <c r="N121526" s="9"/>
    </row>
    <row r="121527" spans="12:14" x14ac:dyDescent="0.25">
      <c r="L121527" s="9"/>
      <c r="M121527" s="9"/>
      <c r="N121527" s="9"/>
    </row>
    <row r="121528" spans="12:14" x14ac:dyDescent="0.25">
      <c r="L121528" s="9"/>
      <c r="M121528" s="9"/>
      <c r="N121528" s="9"/>
    </row>
    <row r="121529" spans="12:14" x14ac:dyDescent="0.25">
      <c r="L121529" s="9"/>
      <c r="M121529" s="9"/>
      <c r="N121529" s="9"/>
    </row>
    <row r="121530" spans="12:14" x14ac:dyDescent="0.25">
      <c r="L121530" s="9"/>
      <c r="M121530" s="9"/>
      <c r="N121530" s="9"/>
    </row>
    <row r="121531" spans="12:14" x14ac:dyDescent="0.25">
      <c r="L121531" s="9"/>
      <c r="M121531" s="9"/>
      <c r="N121531" s="9"/>
    </row>
    <row r="121532" spans="12:14" x14ac:dyDescent="0.25">
      <c r="L121532" s="9"/>
      <c r="M121532" s="9"/>
      <c r="N121532" s="9"/>
    </row>
    <row r="121533" spans="12:14" x14ac:dyDescent="0.25">
      <c r="L121533" s="9"/>
      <c r="M121533" s="9"/>
      <c r="N121533" s="9"/>
    </row>
    <row r="121534" spans="12:14" x14ac:dyDescent="0.25">
      <c r="L121534" s="9"/>
      <c r="M121534" s="9"/>
      <c r="N121534" s="9"/>
    </row>
    <row r="121535" spans="12:14" x14ac:dyDescent="0.25">
      <c r="L121535" s="9"/>
      <c r="M121535" s="9"/>
      <c r="N121535" s="9"/>
    </row>
    <row r="121536" spans="12:14" x14ac:dyDescent="0.25">
      <c r="L121536" s="9"/>
      <c r="M121536" s="9"/>
      <c r="N121536" s="9"/>
    </row>
    <row r="121537" spans="12:14" x14ac:dyDescent="0.25">
      <c r="L121537" s="9"/>
      <c r="M121537" s="9"/>
      <c r="N121537" s="9"/>
    </row>
    <row r="121538" spans="12:14" x14ac:dyDescent="0.25">
      <c r="L121538" s="9"/>
      <c r="M121538" s="9"/>
      <c r="N121538" s="9"/>
    </row>
    <row r="121539" spans="12:14" x14ac:dyDescent="0.25">
      <c r="L121539" s="9"/>
      <c r="M121539" s="9"/>
      <c r="N121539" s="9"/>
    </row>
    <row r="121540" spans="12:14" x14ac:dyDescent="0.25">
      <c r="L121540" s="9"/>
      <c r="M121540" s="9"/>
      <c r="N121540" s="9"/>
    </row>
    <row r="121541" spans="12:14" x14ac:dyDescent="0.25">
      <c r="L121541" s="9"/>
      <c r="M121541" s="9"/>
      <c r="N121541" s="9"/>
    </row>
    <row r="121542" spans="12:14" x14ac:dyDescent="0.25">
      <c r="L121542" s="9"/>
      <c r="M121542" s="9"/>
      <c r="N121542" s="9"/>
    </row>
    <row r="121543" spans="12:14" x14ac:dyDescent="0.25">
      <c r="L121543" s="9"/>
      <c r="M121543" s="9"/>
      <c r="N121543" s="9"/>
    </row>
    <row r="121544" spans="12:14" x14ac:dyDescent="0.25">
      <c r="L121544" s="9"/>
      <c r="M121544" s="9"/>
      <c r="N121544" s="9"/>
    </row>
    <row r="121545" spans="12:14" x14ac:dyDescent="0.25">
      <c r="L121545" s="9"/>
      <c r="M121545" s="9"/>
      <c r="N121545" s="9"/>
    </row>
    <row r="121546" spans="12:14" x14ac:dyDescent="0.25">
      <c r="L121546" s="9"/>
      <c r="M121546" s="9"/>
      <c r="N121546" s="9"/>
    </row>
    <row r="121547" spans="12:14" x14ac:dyDescent="0.25">
      <c r="L121547" s="9"/>
      <c r="M121547" s="9"/>
      <c r="N121547" s="9"/>
    </row>
    <row r="121548" spans="12:14" x14ac:dyDescent="0.25">
      <c r="L121548" s="9"/>
      <c r="M121548" s="9"/>
      <c r="N121548" s="9"/>
    </row>
    <row r="121549" spans="12:14" x14ac:dyDescent="0.25">
      <c r="L121549" s="9"/>
      <c r="M121549" s="9"/>
      <c r="N121549" s="9"/>
    </row>
    <row r="121550" spans="12:14" x14ac:dyDescent="0.25">
      <c r="L121550" s="9"/>
      <c r="M121550" s="9"/>
      <c r="N121550" s="9"/>
    </row>
    <row r="121551" spans="12:14" x14ac:dyDescent="0.25">
      <c r="L121551" s="9"/>
      <c r="M121551" s="9"/>
      <c r="N121551" s="9"/>
    </row>
    <row r="121552" spans="12:14" x14ac:dyDescent="0.25">
      <c r="L121552" s="9"/>
      <c r="M121552" s="9"/>
      <c r="N121552" s="9"/>
    </row>
    <row r="121553" spans="12:14" x14ac:dyDescent="0.25">
      <c r="L121553" s="9"/>
      <c r="M121553" s="9"/>
      <c r="N121553" s="9"/>
    </row>
    <row r="121554" spans="12:14" x14ac:dyDescent="0.25">
      <c r="L121554" s="9"/>
      <c r="M121554" s="9"/>
      <c r="N121554" s="9"/>
    </row>
    <row r="121555" spans="12:14" x14ac:dyDescent="0.25">
      <c r="L121555" s="9"/>
      <c r="M121555" s="9"/>
      <c r="N121555" s="9"/>
    </row>
    <row r="121556" spans="12:14" x14ac:dyDescent="0.25">
      <c r="L121556" s="9"/>
      <c r="M121556" s="9"/>
      <c r="N121556" s="9"/>
    </row>
    <row r="121557" spans="12:14" x14ac:dyDescent="0.25">
      <c r="L121557" s="9"/>
      <c r="M121557" s="9"/>
      <c r="N121557" s="9"/>
    </row>
    <row r="121558" spans="12:14" x14ac:dyDescent="0.25">
      <c r="L121558" s="9"/>
      <c r="M121558" s="9"/>
      <c r="N121558" s="9"/>
    </row>
    <row r="121559" spans="12:14" x14ac:dyDescent="0.25">
      <c r="L121559" s="9"/>
      <c r="M121559" s="9"/>
      <c r="N121559" s="9"/>
    </row>
    <row r="121560" spans="12:14" x14ac:dyDescent="0.25">
      <c r="L121560" s="9"/>
      <c r="M121560" s="9"/>
      <c r="N121560" s="9"/>
    </row>
    <row r="121561" spans="12:14" x14ac:dyDescent="0.25">
      <c r="L121561" s="9"/>
      <c r="M121561" s="9"/>
      <c r="N121561" s="9"/>
    </row>
    <row r="121562" spans="12:14" x14ac:dyDescent="0.25">
      <c r="L121562" s="9"/>
      <c r="M121562" s="9"/>
      <c r="N121562" s="9"/>
    </row>
    <row r="121563" spans="12:14" x14ac:dyDescent="0.25">
      <c r="L121563" s="9"/>
      <c r="M121563" s="9"/>
      <c r="N121563" s="9"/>
    </row>
    <row r="121564" spans="12:14" x14ac:dyDescent="0.25">
      <c r="L121564" s="9"/>
      <c r="M121564" s="9"/>
      <c r="N121564" s="9"/>
    </row>
    <row r="121565" spans="12:14" x14ac:dyDescent="0.25">
      <c r="L121565" s="9"/>
      <c r="M121565" s="9"/>
      <c r="N121565" s="9"/>
    </row>
    <row r="121566" spans="12:14" x14ac:dyDescent="0.25">
      <c r="L121566" s="9"/>
      <c r="M121566" s="9"/>
      <c r="N121566" s="9"/>
    </row>
    <row r="121567" spans="12:14" x14ac:dyDescent="0.25">
      <c r="L121567" s="9"/>
      <c r="M121567" s="9"/>
      <c r="N121567" s="9"/>
    </row>
    <row r="121568" spans="12:14" x14ac:dyDescent="0.25">
      <c r="L121568" s="9"/>
      <c r="M121568" s="9"/>
      <c r="N121568" s="9"/>
    </row>
    <row r="121569" spans="12:14" x14ac:dyDescent="0.25">
      <c r="L121569" s="9"/>
      <c r="M121569" s="9"/>
      <c r="N121569" s="9"/>
    </row>
    <row r="121570" spans="12:14" x14ac:dyDescent="0.25">
      <c r="L121570" s="9"/>
      <c r="M121570" s="9"/>
      <c r="N121570" s="9"/>
    </row>
    <row r="121571" spans="12:14" x14ac:dyDescent="0.25">
      <c r="L121571" s="9"/>
      <c r="M121571" s="9"/>
      <c r="N121571" s="9"/>
    </row>
    <row r="121572" spans="12:14" x14ac:dyDescent="0.25">
      <c r="L121572" s="9"/>
      <c r="M121572" s="9"/>
      <c r="N121572" s="9"/>
    </row>
    <row r="121573" spans="12:14" x14ac:dyDescent="0.25">
      <c r="L121573" s="9"/>
      <c r="M121573" s="9"/>
      <c r="N121573" s="9"/>
    </row>
    <row r="121574" spans="12:14" x14ac:dyDescent="0.25">
      <c r="L121574" s="9"/>
      <c r="M121574" s="9"/>
      <c r="N121574" s="9"/>
    </row>
    <row r="121575" spans="12:14" x14ac:dyDescent="0.25">
      <c r="L121575" s="9"/>
      <c r="M121575" s="9"/>
      <c r="N121575" s="9"/>
    </row>
    <row r="121576" spans="12:14" x14ac:dyDescent="0.25">
      <c r="L121576" s="9"/>
      <c r="M121576" s="9"/>
      <c r="N121576" s="9"/>
    </row>
    <row r="121577" spans="12:14" x14ac:dyDescent="0.25">
      <c r="L121577" s="9"/>
      <c r="M121577" s="9"/>
      <c r="N121577" s="9"/>
    </row>
    <row r="121578" spans="12:14" x14ac:dyDescent="0.25">
      <c r="L121578" s="9"/>
      <c r="M121578" s="9"/>
      <c r="N121578" s="9"/>
    </row>
    <row r="121579" spans="12:14" x14ac:dyDescent="0.25">
      <c r="L121579" s="9"/>
      <c r="M121579" s="9"/>
      <c r="N121579" s="9"/>
    </row>
    <row r="121580" spans="12:14" x14ac:dyDescent="0.25">
      <c r="L121580" s="9"/>
      <c r="M121580" s="9"/>
      <c r="N121580" s="9"/>
    </row>
    <row r="121581" spans="12:14" x14ac:dyDescent="0.25">
      <c r="L121581" s="9"/>
      <c r="M121581" s="9"/>
      <c r="N121581" s="9"/>
    </row>
    <row r="121582" spans="12:14" x14ac:dyDescent="0.25">
      <c r="L121582" s="9"/>
      <c r="M121582" s="9"/>
      <c r="N121582" s="9"/>
    </row>
    <row r="121583" spans="12:14" x14ac:dyDescent="0.25">
      <c r="L121583" s="9"/>
      <c r="M121583" s="9"/>
      <c r="N121583" s="9"/>
    </row>
    <row r="121584" spans="12:14" x14ac:dyDescent="0.25">
      <c r="L121584" s="9"/>
      <c r="M121584" s="9"/>
      <c r="N121584" s="9"/>
    </row>
    <row r="121585" spans="12:14" x14ac:dyDescent="0.25">
      <c r="L121585" s="9"/>
      <c r="M121585" s="9"/>
      <c r="N121585" s="9"/>
    </row>
    <row r="121586" spans="12:14" x14ac:dyDescent="0.25">
      <c r="L121586" s="9"/>
      <c r="M121586" s="9"/>
      <c r="N121586" s="9"/>
    </row>
    <row r="121587" spans="12:14" x14ac:dyDescent="0.25">
      <c r="L121587" s="9"/>
      <c r="M121587" s="9"/>
      <c r="N121587" s="9"/>
    </row>
    <row r="121588" spans="12:14" x14ac:dyDescent="0.25">
      <c r="L121588" s="9"/>
      <c r="M121588" s="9"/>
      <c r="N121588" s="9"/>
    </row>
    <row r="121589" spans="12:14" x14ac:dyDescent="0.25">
      <c r="L121589" s="9"/>
      <c r="M121589" s="9"/>
      <c r="N121589" s="9"/>
    </row>
    <row r="121590" spans="12:14" x14ac:dyDescent="0.25">
      <c r="L121590" s="9"/>
      <c r="M121590" s="9"/>
      <c r="N121590" s="9"/>
    </row>
    <row r="121591" spans="12:14" x14ac:dyDescent="0.25">
      <c r="L121591" s="9"/>
      <c r="M121591" s="9"/>
      <c r="N121591" s="9"/>
    </row>
    <row r="121592" spans="12:14" x14ac:dyDescent="0.25">
      <c r="L121592" s="9"/>
      <c r="M121592" s="9"/>
      <c r="N121592" s="9"/>
    </row>
    <row r="121593" spans="12:14" x14ac:dyDescent="0.25">
      <c r="L121593" s="9"/>
      <c r="M121593" s="9"/>
      <c r="N121593" s="9"/>
    </row>
    <row r="121594" spans="12:14" x14ac:dyDescent="0.25">
      <c r="L121594" s="9"/>
      <c r="M121594" s="9"/>
      <c r="N121594" s="9"/>
    </row>
    <row r="121595" spans="12:14" x14ac:dyDescent="0.25">
      <c r="L121595" s="9"/>
      <c r="M121595" s="9"/>
      <c r="N121595" s="9"/>
    </row>
    <row r="121596" spans="12:14" x14ac:dyDescent="0.25">
      <c r="L121596" s="9"/>
      <c r="M121596" s="9"/>
      <c r="N121596" s="9"/>
    </row>
    <row r="121597" spans="12:14" x14ac:dyDescent="0.25">
      <c r="L121597" s="9"/>
      <c r="M121597" s="9"/>
      <c r="N121597" s="9"/>
    </row>
    <row r="121598" spans="12:14" x14ac:dyDescent="0.25">
      <c r="L121598" s="9"/>
      <c r="M121598" s="9"/>
      <c r="N121598" s="9"/>
    </row>
    <row r="121599" spans="12:14" x14ac:dyDescent="0.25">
      <c r="L121599" s="9"/>
      <c r="M121599" s="9"/>
      <c r="N121599" s="9"/>
    </row>
    <row r="121600" spans="12:14" x14ac:dyDescent="0.25">
      <c r="L121600" s="9"/>
      <c r="M121600" s="9"/>
      <c r="N121600" s="9"/>
    </row>
    <row r="121601" spans="12:14" x14ac:dyDescent="0.25">
      <c r="L121601" s="9"/>
      <c r="M121601" s="9"/>
      <c r="N121601" s="9"/>
    </row>
    <row r="121602" spans="12:14" x14ac:dyDescent="0.25">
      <c r="L121602" s="9"/>
      <c r="M121602" s="9"/>
      <c r="N121602" s="9"/>
    </row>
    <row r="121603" spans="12:14" x14ac:dyDescent="0.25">
      <c r="L121603" s="9"/>
      <c r="M121603" s="9"/>
      <c r="N121603" s="9"/>
    </row>
    <row r="121604" spans="12:14" x14ac:dyDescent="0.25">
      <c r="L121604" s="9"/>
      <c r="M121604" s="9"/>
      <c r="N121604" s="9"/>
    </row>
    <row r="121605" spans="12:14" x14ac:dyDescent="0.25">
      <c r="L121605" s="9"/>
      <c r="M121605" s="9"/>
      <c r="N121605" s="9"/>
    </row>
    <row r="121606" spans="12:14" x14ac:dyDescent="0.25">
      <c r="L121606" s="9"/>
      <c r="M121606" s="9"/>
      <c r="N121606" s="9"/>
    </row>
    <row r="121607" spans="12:14" x14ac:dyDescent="0.25">
      <c r="L121607" s="9"/>
      <c r="M121607" s="9"/>
      <c r="N121607" s="9"/>
    </row>
    <row r="121608" spans="12:14" x14ac:dyDescent="0.25">
      <c r="L121608" s="9"/>
      <c r="M121608" s="9"/>
      <c r="N121608" s="9"/>
    </row>
    <row r="121609" spans="12:14" x14ac:dyDescent="0.25">
      <c r="L121609" s="9"/>
      <c r="M121609" s="9"/>
      <c r="N121609" s="9"/>
    </row>
    <row r="121610" spans="12:14" x14ac:dyDescent="0.25">
      <c r="L121610" s="9"/>
      <c r="M121610" s="9"/>
      <c r="N121610" s="9"/>
    </row>
    <row r="121611" spans="12:14" x14ac:dyDescent="0.25">
      <c r="L121611" s="9"/>
      <c r="M121611" s="9"/>
      <c r="N121611" s="9"/>
    </row>
    <row r="121612" spans="12:14" x14ac:dyDescent="0.25">
      <c r="L121612" s="9"/>
      <c r="M121612" s="9"/>
      <c r="N121612" s="9"/>
    </row>
    <row r="121613" spans="12:14" x14ac:dyDescent="0.25">
      <c r="L121613" s="9"/>
      <c r="M121613" s="9"/>
      <c r="N121613" s="9"/>
    </row>
    <row r="121614" spans="12:14" x14ac:dyDescent="0.25">
      <c r="L121614" s="9"/>
      <c r="M121614" s="9"/>
      <c r="N121614" s="9"/>
    </row>
    <row r="121615" spans="12:14" x14ac:dyDescent="0.25">
      <c r="L121615" s="9"/>
      <c r="M121615" s="9"/>
      <c r="N121615" s="9"/>
    </row>
    <row r="121616" spans="12:14" x14ac:dyDescent="0.25">
      <c r="L121616" s="9"/>
      <c r="M121616" s="9"/>
      <c r="N121616" s="9"/>
    </row>
    <row r="121617" spans="12:14" x14ac:dyDescent="0.25">
      <c r="L121617" s="9"/>
      <c r="M121617" s="9"/>
      <c r="N121617" s="9"/>
    </row>
    <row r="121618" spans="12:14" x14ac:dyDescent="0.25">
      <c r="L121618" s="9"/>
      <c r="M121618" s="9"/>
      <c r="N121618" s="9"/>
    </row>
    <row r="121619" spans="12:14" x14ac:dyDescent="0.25">
      <c r="L121619" s="9"/>
      <c r="M121619" s="9"/>
      <c r="N121619" s="9"/>
    </row>
    <row r="121620" spans="12:14" x14ac:dyDescent="0.25">
      <c r="L121620" s="9"/>
      <c r="M121620" s="9"/>
      <c r="N121620" s="9"/>
    </row>
    <row r="121621" spans="12:14" x14ac:dyDescent="0.25">
      <c r="L121621" s="9"/>
      <c r="M121621" s="9"/>
      <c r="N121621" s="9"/>
    </row>
    <row r="121622" spans="12:14" x14ac:dyDescent="0.25">
      <c r="L121622" s="9"/>
      <c r="M121622" s="9"/>
      <c r="N121622" s="9"/>
    </row>
    <row r="121623" spans="12:14" x14ac:dyDescent="0.25">
      <c r="L121623" s="9"/>
      <c r="M121623" s="9"/>
      <c r="N121623" s="9"/>
    </row>
    <row r="121624" spans="12:14" x14ac:dyDescent="0.25">
      <c r="L121624" s="9"/>
      <c r="M121624" s="9"/>
      <c r="N121624" s="9"/>
    </row>
    <row r="121625" spans="12:14" x14ac:dyDescent="0.25">
      <c r="L121625" s="9"/>
      <c r="M121625" s="9"/>
      <c r="N121625" s="9"/>
    </row>
    <row r="121626" spans="12:14" x14ac:dyDescent="0.25">
      <c r="L121626" s="9"/>
      <c r="M121626" s="9"/>
      <c r="N121626" s="9"/>
    </row>
    <row r="121627" spans="12:14" x14ac:dyDescent="0.25">
      <c r="L121627" s="9"/>
      <c r="M121627" s="9"/>
      <c r="N121627" s="9"/>
    </row>
    <row r="121628" spans="12:14" x14ac:dyDescent="0.25">
      <c r="L121628" s="9"/>
      <c r="M121628" s="9"/>
      <c r="N121628" s="9"/>
    </row>
    <row r="121629" spans="12:14" x14ac:dyDescent="0.25">
      <c r="L121629" s="9"/>
      <c r="M121629" s="9"/>
      <c r="N121629" s="9"/>
    </row>
    <row r="121630" spans="12:14" x14ac:dyDescent="0.25">
      <c r="L121630" s="9"/>
      <c r="M121630" s="9"/>
      <c r="N121630" s="9"/>
    </row>
    <row r="121631" spans="12:14" x14ac:dyDescent="0.25">
      <c r="L121631" s="9"/>
      <c r="M121631" s="9"/>
      <c r="N121631" s="9"/>
    </row>
    <row r="121632" spans="12:14" x14ac:dyDescent="0.25">
      <c r="L121632" s="9"/>
      <c r="M121632" s="9"/>
      <c r="N121632" s="9"/>
    </row>
    <row r="121633" spans="12:14" x14ac:dyDescent="0.25">
      <c r="L121633" s="9"/>
      <c r="M121633" s="9"/>
      <c r="N121633" s="9"/>
    </row>
    <row r="121634" spans="12:14" x14ac:dyDescent="0.25">
      <c r="L121634" s="9"/>
      <c r="M121634" s="9"/>
      <c r="N121634" s="9"/>
    </row>
    <row r="121635" spans="12:14" x14ac:dyDescent="0.25">
      <c r="L121635" s="9"/>
      <c r="M121635" s="9"/>
      <c r="N121635" s="9"/>
    </row>
    <row r="121636" spans="12:14" x14ac:dyDescent="0.25">
      <c r="L121636" s="9"/>
      <c r="M121636" s="9"/>
      <c r="N121636" s="9"/>
    </row>
    <row r="121637" spans="12:14" x14ac:dyDescent="0.25">
      <c r="L121637" s="9"/>
      <c r="M121637" s="9"/>
      <c r="N121637" s="9"/>
    </row>
    <row r="121638" spans="12:14" x14ac:dyDescent="0.25">
      <c r="L121638" s="9"/>
      <c r="M121638" s="9"/>
      <c r="N121638" s="9"/>
    </row>
    <row r="121639" spans="12:14" x14ac:dyDescent="0.25">
      <c r="L121639" s="9"/>
      <c r="M121639" s="9"/>
      <c r="N121639" s="9"/>
    </row>
    <row r="121640" spans="12:14" x14ac:dyDescent="0.25">
      <c r="L121640" s="9"/>
      <c r="M121640" s="9"/>
      <c r="N121640" s="9"/>
    </row>
    <row r="121641" spans="12:14" x14ac:dyDescent="0.25">
      <c r="L121641" s="9"/>
      <c r="M121641" s="9"/>
      <c r="N121641" s="9"/>
    </row>
    <row r="121642" spans="12:14" x14ac:dyDescent="0.25">
      <c r="L121642" s="9"/>
      <c r="M121642" s="9"/>
      <c r="N121642" s="9"/>
    </row>
    <row r="121643" spans="12:14" x14ac:dyDescent="0.25">
      <c r="L121643" s="9"/>
      <c r="M121643" s="9"/>
      <c r="N121643" s="9"/>
    </row>
    <row r="121644" spans="12:14" x14ac:dyDescent="0.25">
      <c r="L121644" s="9"/>
      <c r="M121644" s="9"/>
      <c r="N121644" s="9"/>
    </row>
    <row r="121645" spans="12:14" x14ac:dyDescent="0.25">
      <c r="L121645" s="9"/>
      <c r="M121645" s="9"/>
      <c r="N121645" s="9"/>
    </row>
    <row r="121646" spans="12:14" x14ac:dyDescent="0.25">
      <c r="L121646" s="9"/>
      <c r="M121646" s="9"/>
      <c r="N121646" s="9"/>
    </row>
    <row r="121647" spans="12:14" x14ac:dyDescent="0.25">
      <c r="L121647" s="9"/>
      <c r="M121647" s="9"/>
      <c r="N121647" s="9"/>
    </row>
    <row r="121648" spans="12:14" x14ac:dyDescent="0.25">
      <c r="L121648" s="9"/>
      <c r="M121648" s="9"/>
      <c r="N121648" s="9"/>
    </row>
    <row r="121649" spans="12:14" x14ac:dyDescent="0.25">
      <c r="L121649" s="9"/>
      <c r="M121649" s="9"/>
      <c r="N121649" s="9"/>
    </row>
    <row r="121650" spans="12:14" x14ac:dyDescent="0.25">
      <c r="L121650" s="9"/>
      <c r="M121650" s="9"/>
      <c r="N121650" s="9"/>
    </row>
    <row r="121651" spans="12:14" x14ac:dyDescent="0.25">
      <c r="L121651" s="9"/>
      <c r="M121651" s="9"/>
      <c r="N121651" s="9"/>
    </row>
    <row r="121652" spans="12:14" x14ac:dyDescent="0.25">
      <c r="L121652" s="9"/>
      <c r="M121652" s="9"/>
      <c r="N121652" s="9"/>
    </row>
    <row r="121653" spans="12:14" x14ac:dyDescent="0.25">
      <c r="L121653" s="9"/>
      <c r="M121653" s="9"/>
      <c r="N121653" s="9"/>
    </row>
    <row r="121654" spans="12:14" x14ac:dyDescent="0.25">
      <c r="L121654" s="9"/>
      <c r="M121654" s="9"/>
      <c r="N121654" s="9"/>
    </row>
    <row r="121655" spans="12:14" x14ac:dyDescent="0.25">
      <c r="L121655" s="9"/>
      <c r="M121655" s="9"/>
      <c r="N121655" s="9"/>
    </row>
    <row r="121656" spans="12:14" x14ac:dyDescent="0.25">
      <c r="L121656" s="9"/>
      <c r="M121656" s="9"/>
      <c r="N121656" s="9"/>
    </row>
    <row r="121657" spans="12:14" x14ac:dyDescent="0.25">
      <c r="L121657" s="9"/>
      <c r="M121657" s="9"/>
      <c r="N121657" s="9"/>
    </row>
    <row r="121658" spans="12:14" x14ac:dyDescent="0.25">
      <c r="L121658" s="9"/>
      <c r="M121658" s="9"/>
      <c r="N121658" s="9"/>
    </row>
    <row r="121659" spans="12:14" x14ac:dyDescent="0.25">
      <c r="L121659" s="9"/>
      <c r="M121659" s="9"/>
      <c r="N121659" s="9"/>
    </row>
    <row r="121660" spans="12:14" x14ac:dyDescent="0.25">
      <c r="L121660" s="9"/>
      <c r="M121660" s="9"/>
      <c r="N121660" s="9"/>
    </row>
    <row r="121661" spans="12:14" x14ac:dyDescent="0.25">
      <c r="L121661" s="9"/>
      <c r="M121661" s="9"/>
      <c r="N121661" s="9"/>
    </row>
    <row r="121662" spans="12:14" x14ac:dyDescent="0.25">
      <c r="L121662" s="9"/>
      <c r="M121662" s="9"/>
      <c r="N121662" s="9"/>
    </row>
    <row r="121663" spans="12:14" x14ac:dyDescent="0.25">
      <c r="L121663" s="9"/>
      <c r="M121663" s="9"/>
      <c r="N121663" s="9"/>
    </row>
    <row r="121664" spans="12:14" x14ac:dyDescent="0.25">
      <c r="L121664" s="9"/>
      <c r="M121664" s="9"/>
      <c r="N121664" s="9"/>
    </row>
    <row r="121665" spans="12:14" x14ac:dyDescent="0.25">
      <c r="L121665" s="9"/>
      <c r="M121665" s="9"/>
      <c r="N121665" s="9"/>
    </row>
    <row r="121666" spans="12:14" x14ac:dyDescent="0.25">
      <c r="L121666" s="9"/>
      <c r="M121666" s="9"/>
      <c r="N121666" s="9"/>
    </row>
    <row r="121667" spans="12:14" x14ac:dyDescent="0.25">
      <c r="L121667" s="9"/>
      <c r="M121667" s="9"/>
      <c r="N121667" s="9"/>
    </row>
    <row r="121668" spans="12:14" x14ac:dyDescent="0.25">
      <c r="L121668" s="9"/>
      <c r="M121668" s="9"/>
      <c r="N121668" s="9"/>
    </row>
    <row r="121669" spans="12:14" x14ac:dyDescent="0.25">
      <c r="L121669" s="9"/>
      <c r="M121669" s="9"/>
      <c r="N121669" s="9"/>
    </row>
    <row r="121670" spans="12:14" x14ac:dyDescent="0.25">
      <c r="L121670" s="9"/>
      <c r="M121670" s="9"/>
      <c r="N121670" s="9"/>
    </row>
    <row r="121671" spans="12:14" x14ac:dyDescent="0.25">
      <c r="L121671" s="9"/>
      <c r="M121671" s="9"/>
      <c r="N121671" s="9"/>
    </row>
    <row r="121672" spans="12:14" x14ac:dyDescent="0.25">
      <c r="L121672" s="9"/>
      <c r="M121672" s="9"/>
      <c r="N121672" s="9"/>
    </row>
    <row r="121673" spans="12:14" x14ac:dyDescent="0.25">
      <c r="L121673" s="9"/>
      <c r="M121673" s="9"/>
      <c r="N121673" s="9"/>
    </row>
    <row r="121674" spans="12:14" x14ac:dyDescent="0.25">
      <c r="L121674" s="9"/>
      <c r="M121674" s="9"/>
      <c r="N121674" s="9"/>
    </row>
    <row r="121675" spans="12:14" x14ac:dyDescent="0.25">
      <c r="L121675" s="9"/>
      <c r="M121675" s="9"/>
      <c r="N121675" s="9"/>
    </row>
    <row r="121676" spans="12:14" x14ac:dyDescent="0.25">
      <c r="L121676" s="9"/>
      <c r="M121676" s="9"/>
      <c r="N121676" s="9"/>
    </row>
    <row r="121677" spans="12:14" x14ac:dyDescent="0.25">
      <c r="L121677" s="9"/>
      <c r="M121677" s="9"/>
      <c r="N121677" s="9"/>
    </row>
    <row r="121678" spans="12:14" x14ac:dyDescent="0.25">
      <c r="L121678" s="9"/>
      <c r="M121678" s="9"/>
      <c r="N121678" s="9"/>
    </row>
    <row r="121679" spans="12:14" x14ac:dyDescent="0.25">
      <c r="L121679" s="9"/>
      <c r="M121679" s="9"/>
      <c r="N121679" s="9"/>
    </row>
    <row r="121680" spans="12:14" x14ac:dyDescent="0.25">
      <c r="L121680" s="9"/>
      <c r="M121680" s="9"/>
      <c r="N121680" s="9"/>
    </row>
    <row r="121681" spans="12:14" x14ac:dyDescent="0.25">
      <c r="L121681" s="9"/>
      <c r="M121681" s="9"/>
      <c r="N121681" s="9"/>
    </row>
    <row r="121682" spans="12:14" x14ac:dyDescent="0.25">
      <c r="L121682" s="9"/>
      <c r="M121682" s="9"/>
      <c r="N121682" s="9"/>
    </row>
    <row r="121683" spans="12:14" x14ac:dyDescent="0.25">
      <c r="L121683" s="9"/>
      <c r="M121683" s="9"/>
      <c r="N121683" s="9"/>
    </row>
    <row r="121684" spans="12:14" x14ac:dyDescent="0.25">
      <c r="L121684" s="9"/>
      <c r="M121684" s="9"/>
      <c r="N121684" s="9"/>
    </row>
    <row r="121685" spans="12:14" x14ac:dyDescent="0.25">
      <c r="L121685" s="9"/>
      <c r="M121685" s="9"/>
      <c r="N121685" s="9"/>
    </row>
    <row r="121686" spans="12:14" x14ac:dyDescent="0.25">
      <c r="L121686" s="9"/>
      <c r="M121686" s="9"/>
      <c r="N121686" s="9"/>
    </row>
    <row r="121687" spans="12:14" x14ac:dyDescent="0.25">
      <c r="L121687" s="9"/>
      <c r="M121687" s="9"/>
      <c r="N121687" s="9"/>
    </row>
    <row r="121688" spans="12:14" x14ac:dyDescent="0.25">
      <c r="L121688" s="9"/>
      <c r="M121688" s="9"/>
      <c r="N121688" s="9"/>
    </row>
    <row r="121689" spans="12:14" x14ac:dyDescent="0.25">
      <c r="L121689" s="9"/>
      <c r="M121689" s="9"/>
      <c r="N121689" s="9"/>
    </row>
    <row r="121690" spans="12:14" x14ac:dyDescent="0.25">
      <c r="L121690" s="9"/>
      <c r="M121690" s="9"/>
      <c r="N121690" s="9"/>
    </row>
    <row r="121691" spans="12:14" x14ac:dyDescent="0.25">
      <c r="L121691" s="9"/>
      <c r="M121691" s="9"/>
      <c r="N121691" s="9"/>
    </row>
    <row r="121692" spans="12:14" x14ac:dyDescent="0.25">
      <c r="L121692" s="9"/>
      <c r="M121692" s="9"/>
      <c r="N121692" s="9"/>
    </row>
    <row r="121693" spans="12:14" x14ac:dyDescent="0.25">
      <c r="L121693" s="9"/>
      <c r="M121693" s="9"/>
      <c r="N121693" s="9"/>
    </row>
    <row r="121694" spans="12:14" x14ac:dyDescent="0.25">
      <c r="L121694" s="9"/>
      <c r="M121694" s="9"/>
      <c r="N121694" s="9"/>
    </row>
    <row r="121695" spans="12:14" x14ac:dyDescent="0.25">
      <c r="L121695" s="9"/>
      <c r="M121695" s="9"/>
      <c r="N121695" s="9"/>
    </row>
    <row r="121696" spans="12:14" x14ac:dyDescent="0.25">
      <c r="L121696" s="9"/>
      <c r="M121696" s="9"/>
      <c r="N121696" s="9"/>
    </row>
    <row r="121697" spans="12:14" x14ac:dyDescent="0.25">
      <c r="L121697" s="9"/>
      <c r="M121697" s="9"/>
      <c r="N121697" s="9"/>
    </row>
    <row r="121698" spans="12:14" x14ac:dyDescent="0.25">
      <c r="L121698" s="9"/>
      <c r="M121698" s="9"/>
      <c r="N121698" s="9"/>
    </row>
    <row r="121699" spans="12:14" x14ac:dyDescent="0.25">
      <c r="L121699" s="9"/>
      <c r="M121699" s="9"/>
      <c r="N121699" s="9"/>
    </row>
    <row r="121700" spans="12:14" x14ac:dyDescent="0.25">
      <c r="L121700" s="9"/>
      <c r="M121700" s="9"/>
      <c r="N121700" s="9"/>
    </row>
    <row r="121701" spans="12:14" x14ac:dyDescent="0.25">
      <c r="L121701" s="9"/>
      <c r="M121701" s="9"/>
      <c r="N121701" s="9"/>
    </row>
    <row r="121702" spans="12:14" x14ac:dyDescent="0.25">
      <c r="L121702" s="9"/>
      <c r="M121702" s="9"/>
      <c r="N121702" s="9"/>
    </row>
    <row r="121703" spans="12:14" x14ac:dyDescent="0.25">
      <c r="L121703" s="9"/>
      <c r="M121703" s="9"/>
      <c r="N121703" s="9"/>
    </row>
    <row r="121704" spans="12:14" x14ac:dyDescent="0.25">
      <c r="L121704" s="9"/>
      <c r="M121704" s="9"/>
      <c r="N121704" s="9"/>
    </row>
    <row r="121705" spans="12:14" x14ac:dyDescent="0.25">
      <c r="L121705" s="9"/>
      <c r="M121705" s="9"/>
      <c r="N121705" s="9"/>
    </row>
    <row r="121706" spans="12:14" x14ac:dyDescent="0.25">
      <c r="L121706" s="9"/>
      <c r="M121706" s="9"/>
      <c r="N121706" s="9"/>
    </row>
    <row r="121707" spans="12:14" x14ac:dyDescent="0.25">
      <c r="L121707" s="9"/>
      <c r="M121707" s="9"/>
      <c r="N121707" s="9"/>
    </row>
    <row r="121708" spans="12:14" x14ac:dyDescent="0.25">
      <c r="L121708" s="9"/>
      <c r="M121708" s="9"/>
      <c r="N121708" s="9"/>
    </row>
    <row r="121709" spans="12:14" x14ac:dyDescent="0.25">
      <c r="L121709" s="9"/>
      <c r="M121709" s="9"/>
      <c r="N121709" s="9"/>
    </row>
    <row r="121710" spans="12:14" x14ac:dyDescent="0.25">
      <c r="L121710" s="9"/>
      <c r="M121710" s="9"/>
      <c r="N121710" s="9"/>
    </row>
    <row r="121711" spans="12:14" x14ac:dyDescent="0.25">
      <c r="L121711" s="9"/>
      <c r="M121711" s="9"/>
      <c r="N121711" s="9"/>
    </row>
    <row r="121712" spans="12:14" x14ac:dyDescent="0.25">
      <c r="L121712" s="9"/>
      <c r="M121712" s="9"/>
      <c r="N121712" s="9"/>
    </row>
    <row r="121713" spans="12:14" x14ac:dyDescent="0.25">
      <c r="L121713" s="9"/>
      <c r="M121713" s="9"/>
      <c r="N121713" s="9"/>
    </row>
    <row r="121714" spans="12:14" x14ac:dyDescent="0.25">
      <c r="L121714" s="9"/>
      <c r="M121714" s="9"/>
      <c r="N121714" s="9"/>
    </row>
    <row r="121715" spans="12:14" x14ac:dyDescent="0.25">
      <c r="L121715" s="9"/>
      <c r="M121715" s="9"/>
      <c r="N121715" s="9"/>
    </row>
    <row r="121716" spans="12:14" x14ac:dyDescent="0.25">
      <c r="L121716" s="9"/>
      <c r="M121716" s="9"/>
      <c r="N121716" s="9"/>
    </row>
    <row r="121717" spans="12:14" x14ac:dyDescent="0.25">
      <c r="L121717" s="9"/>
      <c r="M121717" s="9"/>
      <c r="N121717" s="9"/>
    </row>
    <row r="121718" spans="12:14" x14ac:dyDescent="0.25">
      <c r="L121718" s="9"/>
      <c r="M121718" s="9"/>
      <c r="N121718" s="9"/>
    </row>
    <row r="121719" spans="12:14" x14ac:dyDescent="0.25">
      <c r="L121719" s="9"/>
      <c r="M121719" s="9"/>
      <c r="N121719" s="9"/>
    </row>
    <row r="121720" spans="12:14" x14ac:dyDescent="0.25">
      <c r="L121720" s="9"/>
      <c r="M121720" s="9"/>
      <c r="N121720" s="9"/>
    </row>
    <row r="121721" spans="12:14" x14ac:dyDescent="0.25">
      <c r="L121721" s="9"/>
      <c r="M121721" s="9"/>
      <c r="N121721" s="9"/>
    </row>
    <row r="121722" spans="12:14" x14ac:dyDescent="0.25">
      <c r="L121722" s="9"/>
      <c r="M121722" s="9"/>
      <c r="N121722" s="9"/>
    </row>
    <row r="121723" spans="12:14" x14ac:dyDescent="0.25">
      <c r="L121723" s="9"/>
      <c r="M121723" s="9"/>
      <c r="N121723" s="9"/>
    </row>
    <row r="121724" spans="12:14" x14ac:dyDescent="0.25">
      <c r="L121724" s="9"/>
      <c r="M121724" s="9"/>
      <c r="N121724" s="9"/>
    </row>
    <row r="121725" spans="12:14" x14ac:dyDescent="0.25">
      <c r="L121725" s="9"/>
      <c r="M121725" s="9"/>
      <c r="N121725" s="9"/>
    </row>
    <row r="121726" spans="12:14" x14ac:dyDescent="0.25">
      <c r="L121726" s="9"/>
      <c r="M121726" s="9"/>
      <c r="N121726" s="9"/>
    </row>
    <row r="121727" spans="12:14" x14ac:dyDescent="0.25">
      <c r="L121727" s="9"/>
      <c r="M121727" s="9"/>
      <c r="N121727" s="9"/>
    </row>
    <row r="121728" spans="12:14" x14ac:dyDescent="0.25">
      <c r="L121728" s="9"/>
      <c r="M121728" s="9"/>
      <c r="N121728" s="9"/>
    </row>
    <row r="121729" spans="12:14" x14ac:dyDescent="0.25">
      <c r="L121729" s="9"/>
      <c r="M121729" s="9"/>
      <c r="N121729" s="9"/>
    </row>
    <row r="121730" spans="12:14" x14ac:dyDescent="0.25">
      <c r="L121730" s="9"/>
      <c r="M121730" s="9"/>
      <c r="N121730" s="9"/>
    </row>
    <row r="121731" spans="12:14" x14ac:dyDescent="0.25">
      <c r="L121731" s="9"/>
      <c r="M121731" s="9"/>
      <c r="N121731" s="9"/>
    </row>
    <row r="121732" spans="12:14" x14ac:dyDescent="0.25">
      <c r="L121732" s="9"/>
      <c r="M121732" s="9"/>
      <c r="N121732" s="9"/>
    </row>
    <row r="121733" spans="12:14" x14ac:dyDescent="0.25">
      <c r="L121733" s="9"/>
      <c r="M121733" s="9"/>
      <c r="N121733" s="9"/>
    </row>
    <row r="121734" spans="12:14" x14ac:dyDescent="0.25">
      <c r="L121734" s="9"/>
      <c r="M121734" s="9"/>
      <c r="N121734" s="9"/>
    </row>
    <row r="121735" spans="12:14" x14ac:dyDescent="0.25">
      <c r="L121735" s="9"/>
      <c r="M121735" s="9"/>
      <c r="N121735" s="9"/>
    </row>
    <row r="121736" spans="12:14" x14ac:dyDescent="0.25">
      <c r="L121736" s="9"/>
      <c r="M121736" s="9"/>
      <c r="N121736" s="9"/>
    </row>
    <row r="121737" spans="12:14" x14ac:dyDescent="0.25">
      <c r="L121737" s="9"/>
      <c r="M121737" s="9"/>
      <c r="N121737" s="9"/>
    </row>
    <row r="121738" spans="12:14" x14ac:dyDescent="0.25">
      <c r="L121738" s="9"/>
      <c r="M121738" s="9"/>
      <c r="N121738" s="9"/>
    </row>
    <row r="121739" spans="12:14" x14ac:dyDescent="0.25">
      <c r="L121739" s="9"/>
      <c r="M121739" s="9"/>
      <c r="N121739" s="9"/>
    </row>
    <row r="121740" spans="12:14" x14ac:dyDescent="0.25">
      <c r="L121740" s="9"/>
      <c r="M121740" s="9"/>
      <c r="N121740" s="9"/>
    </row>
    <row r="121741" spans="12:14" x14ac:dyDescent="0.25">
      <c r="L121741" s="9"/>
      <c r="M121741" s="9"/>
      <c r="N121741" s="9"/>
    </row>
    <row r="121742" spans="12:14" x14ac:dyDescent="0.25">
      <c r="L121742" s="9"/>
      <c r="M121742" s="9"/>
      <c r="N121742" s="9"/>
    </row>
    <row r="121743" spans="12:14" x14ac:dyDescent="0.25">
      <c r="L121743" s="9"/>
      <c r="M121743" s="9"/>
      <c r="N121743" s="9"/>
    </row>
    <row r="121744" spans="12:14" x14ac:dyDescent="0.25">
      <c r="L121744" s="9"/>
      <c r="M121744" s="9"/>
      <c r="N121744" s="9"/>
    </row>
    <row r="121745" spans="12:14" x14ac:dyDescent="0.25">
      <c r="L121745" s="9"/>
      <c r="M121745" s="9"/>
      <c r="N121745" s="9"/>
    </row>
    <row r="121746" spans="12:14" x14ac:dyDescent="0.25">
      <c r="L121746" s="9"/>
      <c r="M121746" s="9"/>
      <c r="N121746" s="9"/>
    </row>
    <row r="121747" spans="12:14" x14ac:dyDescent="0.25">
      <c r="L121747" s="9"/>
      <c r="M121747" s="9"/>
      <c r="N121747" s="9"/>
    </row>
    <row r="121748" spans="12:14" x14ac:dyDescent="0.25">
      <c r="L121748" s="9"/>
      <c r="M121748" s="9"/>
      <c r="N121748" s="9"/>
    </row>
    <row r="121749" spans="12:14" x14ac:dyDescent="0.25">
      <c r="L121749" s="9"/>
      <c r="M121749" s="9"/>
      <c r="N121749" s="9"/>
    </row>
    <row r="121750" spans="12:14" x14ac:dyDescent="0.25">
      <c r="L121750" s="9"/>
      <c r="M121750" s="9"/>
      <c r="N121750" s="9"/>
    </row>
    <row r="121751" spans="12:14" x14ac:dyDescent="0.25">
      <c r="L121751" s="9"/>
      <c r="M121751" s="9"/>
      <c r="N121751" s="9"/>
    </row>
    <row r="121752" spans="12:14" x14ac:dyDescent="0.25">
      <c r="L121752" s="9"/>
      <c r="M121752" s="9"/>
      <c r="N121752" s="9"/>
    </row>
    <row r="121753" spans="12:14" x14ac:dyDescent="0.25">
      <c r="L121753" s="9"/>
      <c r="M121753" s="9"/>
      <c r="N121753" s="9"/>
    </row>
    <row r="121754" spans="12:14" x14ac:dyDescent="0.25">
      <c r="L121754" s="9"/>
      <c r="M121754" s="9"/>
      <c r="N121754" s="9"/>
    </row>
    <row r="121755" spans="12:14" x14ac:dyDescent="0.25">
      <c r="L121755" s="9"/>
      <c r="M121755" s="9"/>
      <c r="N121755" s="9"/>
    </row>
    <row r="121756" spans="12:14" x14ac:dyDescent="0.25">
      <c r="L121756" s="9"/>
      <c r="M121756" s="9"/>
      <c r="N121756" s="9"/>
    </row>
    <row r="121757" spans="12:14" x14ac:dyDescent="0.25">
      <c r="L121757" s="9"/>
      <c r="M121757" s="9"/>
      <c r="N121757" s="9"/>
    </row>
    <row r="121758" spans="12:14" x14ac:dyDescent="0.25">
      <c r="L121758" s="9"/>
      <c r="M121758" s="9"/>
      <c r="N121758" s="9"/>
    </row>
    <row r="121759" spans="12:14" x14ac:dyDescent="0.25">
      <c r="L121759" s="9"/>
      <c r="M121759" s="9"/>
      <c r="N121759" s="9"/>
    </row>
    <row r="121760" spans="12:14" x14ac:dyDescent="0.25">
      <c r="L121760" s="9"/>
      <c r="M121760" s="9"/>
      <c r="N121760" s="9"/>
    </row>
    <row r="121761" spans="12:14" x14ac:dyDescent="0.25">
      <c r="L121761" s="9"/>
      <c r="M121761" s="9"/>
      <c r="N121761" s="9"/>
    </row>
    <row r="121762" spans="12:14" x14ac:dyDescent="0.25">
      <c r="L121762" s="9"/>
      <c r="M121762" s="9"/>
      <c r="N121762" s="9"/>
    </row>
    <row r="121763" spans="12:14" x14ac:dyDescent="0.25">
      <c r="L121763" s="9"/>
      <c r="M121763" s="9"/>
      <c r="N121763" s="9"/>
    </row>
    <row r="121764" spans="12:14" x14ac:dyDescent="0.25">
      <c r="L121764" s="9"/>
      <c r="M121764" s="9"/>
      <c r="N121764" s="9"/>
    </row>
    <row r="121765" spans="12:14" x14ac:dyDescent="0.25">
      <c r="L121765" s="9"/>
      <c r="M121765" s="9"/>
      <c r="N121765" s="9"/>
    </row>
    <row r="121766" spans="12:14" x14ac:dyDescent="0.25">
      <c r="L121766" s="9"/>
      <c r="M121766" s="9"/>
      <c r="N121766" s="9"/>
    </row>
    <row r="121767" spans="12:14" x14ac:dyDescent="0.25">
      <c r="L121767" s="9"/>
      <c r="M121767" s="9"/>
      <c r="N121767" s="9"/>
    </row>
    <row r="121768" spans="12:14" x14ac:dyDescent="0.25">
      <c r="L121768" s="9"/>
      <c r="M121768" s="9"/>
      <c r="N121768" s="9"/>
    </row>
    <row r="121769" spans="12:14" x14ac:dyDescent="0.25">
      <c r="L121769" s="9"/>
      <c r="M121769" s="9"/>
      <c r="N121769" s="9"/>
    </row>
    <row r="121770" spans="12:14" x14ac:dyDescent="0.25">
      <c r="L121770" s="9"/>
      <c r="M121770" s="9"/>
      <c r="N121770" s="9"/>
    </row>
    <row r="121771" spans="12:14" x14ac:dyDescent="0.25">
      <c r="L121771" s="9"/>
      <c r="M121771" s="9"/>
      <c r="N121771" s="9"/>
    </row>
    <row r="121772" spans="12:14" x14ac:dyDescent="0.25">
      <c r="L121772" s="9"/>
      <c r="M121772" s="9"/>
      <c r="N121772" s="9"/>
    </row>
    <row r="121773" spans="12:14" x14ac:dyDescent="0.25">
      <c r="L121773" s="9"/>
      <c r="M121773" s="9"/>
      <c r="N121773" s="9"/>
    </row>
    <row r="121774" spans="12:14" x14ac:dyDescent="0.25">
      <c r="L121774" s="9"/>
      <c r="M121774" s="9"/>
      <c r="N121774" s="9"/>
    </row>
    <row r="121775" spans="12:14" x14ac:dyDescent="0.25">
      <c r="L121775" s="9"/>
      <c r="M121775" s="9"/>
      <c r="N121775" s="9"/>
    </row>
    <row r="121776" spans="12:14" x14ac:dyDescent="0.25">
      <c r="L121776" s="9"/>
      <c r="M121776" s="9"/>
      <c r="N121776" s="9"/>
    </row>
    <row r="121777" spans="12:14" x14ac:dyDescent="0.25">
      <c r="L121777" s="9"/>
      <c r="M121777" s="9"/>
      <c r="N121777" s="9"/>
    </row>
    <row r="121778" spans="12:14" x14ac:dyDescent="0.25">
      <c r="L121778" s="9"/>
      <c r="M121778" s="9"/>
      <c r="N121778" s="9"/>
    </row>
    <row r="121779" spans="12:14" x14ac:dyDescent="0.25">
      <c r="L121779" s="9"/>
      <c r="M121779" s="9"/>
      <c r="N121779" s="9"/>
    </row>
    <row r="121780" spans="12:14" x14ac:dyDescent="0.25">
      <c r="L121780" s="9"/>
      <c r="M121780" s="9"/>
      <c r="N121780" s="9"/>
    </row>
    <row r="121781" spans="12:14" x14ac:dyDescent="0.25">
      <c r="L121781" s="9"/>
      <c r="M121781" s="9"/>
      <c r="N121781" s="9"/>
    </row>
    <row r="121782" spans="12:14" x14ac:dyDescent="0.25">
      <c r="L121782" s="9"/>
      <c r="M121782" s="9"/>
      <c r="N121782" s="9"/>
    </row>
    <row r="121783" spans="12:14" x14ac:dyDescent="0.25">
      <c r="L121783" s="9"/>
      <c r="M121783" s="9"/>
      <c r="N121783" s="9"/>
    </row>
    <row r="121784" spans="12:14" x14ac:dyDescent="0.25">
      <c r="L121784" s="9"/>
      <c r="M121784" s="9"/>
      <c r="N121784" s="9"/>
    </row>
    <row r="121785" spans="12:14" x14ac:dyDescent="0.25">
      <c r="L121785" s="9"/>
      <c r="M121785" s="9"/>
      <c r="N121785" s="9"/>
    </row>
    <row r="121786" spans="12:14" x14ac:dyDescent="0.25">
      <c r="L121786" s="9"/>
      <c r="M121786" s="9"/>
      <c r="N121786" s="9"/>
    </row>
    <row r="121787" spans="12:14" x14ac:dyDescent="0.25">
      <c r="L121787" s="9"/>
      <c r="M121787" s="9"/>
      <c r="N121787" s="9"/>
    </row>
    <row r="121788" spans="12:14" x14ac:dyDescent="0.25">
      <c r="L121788" s="9"/>
      <c r="M121788" s="9"/>
      <c r="N121788" s="9"/>
    </row>
    <row r="121789" spans="12:14" x14ac:dyDescent="0.25">
      <c r="L121789" s="9"/>
      <c r="M121789" s="9"/>
      <c r="N121789" s="9"/>
    </row>
    <row r="121790" spans="12:14" x14ac:dyDescent="0.25">
      <c r="L121790" s="9"/>
      <c r="M121790" s="9"/>
      <c r="N121790" s="9"/>
    </row>
    <row r="121791" spans="12:14" x14ac:dyDescent="0.25">
      <c r="L121791" s="9"/>
      <c r="M121791" s="9"/>
      <c r="N121791" s="9"/>
    </row>
    <row r="121792" spans="12:14" x14ac:dyDescent="0.25">
      <c r="L121792" s="9"/>
      <c r="M121792" s="9"/>
      <c r="N121792" s="9"/>
    </row>
    <row r="121793" spans="12:14" x14ac:dyDescent="0.25">
      <c r="L121793" s="9"/>
      <c r="M121793" s="9"/>
      <c r="N121793" s="9"/>
    </row>
    <row r="121794" spans="12:14" x14ac:dyDescent="0.25">
      <c r="L121794" s="9"/>
      <c r="M121794" s="9"/>
      <c r="N121794" s="9"/>
    </row>
    <row r="121795" spans="12:14" x14ac:dyDescent="0.25">
      <c r="L121795" s="9"/>
      <c r="M121795" s="9"/>
      <c r="N121795" s="9"/>
    </row>
    <row r="121796" spans="12:14" x14ac:dyDescent="0.25">
      <c r="L121796" s="9"/>
      <c r="M121796" s="9"/>
      <c r="N121796" s="9"/>
    </row>
    <row r="121797" spans="12:14" x14ac:dyDescent="0.25">
      <c r="L121797" s="9"/>
      <c r="M121797" s="9"/>
      <c r="N121797" s="9"/>
    </row>
    <row r="121798" spans="12:14" x14ac:dyDescent="0.25">
      <c r="L121798" s="9"/>
      <c r="M121798" s="9"/>
      <c r="N121798" s="9"/>
    </row>
    <row r="121799" spans="12:14" x14ac:dyDescent="0.25">
      <c r="L121799" s="9"/>
      <c r="M121799" s="9"/>
      <c r="N121799" s="9"/>
    </row>
    <row r="121800" spans="12:14" x14ac:dyDescent="0.25">
      <c r="L121800" s="9"/>
      <c r="M121800" s="9"/>
      <c r="N121800" s="9"/>
    </row>
    <row r="121801" spans="12:14" x14ac:dyDescent="0.25">
      <c r="L121801" s="9"/>
      <c r="M121801" s="9"/>
      <c r="N121801" s="9"/>
    </row>
    <row r="121802" spans="12:14" x14ac:dyDescent="0.25">
      <c r="L121802" s="9"/>
      <c r="M121802" s="9"/>
      <c r="N121802" s="9"/>
    </row>
    <row r="121803" spans="12:14" x14ac:dyDescent="0.25">
      <c r="L121803" s="9"/>
      <c r="M121803" s="9"/>
      <c r="N121803" s="9"/>
    </row>
    <row r="121804" spans="12:14" x14ac:dyDescent="0.25">
      <c r="L121804" s="9"/>
      <c r="M121804" s="9"/>
      <c r="N121804" s="9"/>
    </row>
    <row r="121805" spans="12:14" x14ac:dyDescent="0.25">
      <c r="L121805" s="9"/>
      <c r="M121805" s="9"/>
      <c r="N121805" s="9"/>
    </row>
    <row r="121806" spans="12:14" x14ac:dyDescent="0.25">
      <c r="L121806" s="9"/>
      <c r="M121806" s="9"/>
      <c r="N121806" s="9"/>
    </row>
    <row r="121807" spans="12:14" x14ac:dyDescent="0.25">
      <c r="L121807" s="9"/>
      <c r="M121807" s="9"/>
      <c r="N121807" s="9"/>
    </row>
    <row r="121808" spans="12:14" x14ac:dyDescent="0.25">
      <c r="L121808" s="9"/>
      <c r="M121808" s="9"/>
      <c r="N121808" s="9"/>
    </row>
    <row r="121809" spans="12:14" x14ac:dyDescent="0.25">
      <c r="L121809" s="9"/>
      <c r="M121809" s="9"/>
      <c r="N121809" s="9"/>
    </row>
    <row r="121810" spans="12:14" x14ac:dyDescent="0.25">
      <c r="L121810" s="9"/>
      <c r="M121810" s="9"/>
      <c r="N121810" s="9"/>
    </row>
    <row r="121811" spans="12:14" x14ac:dyDescent="0.25">
      <c r="L121811" s="9"/>
      <c r="M121811" s="9"/>
      <c r="N121811" s="9"/>
    </row>
    <row r="121812" spans="12:14" x14ac:dyDescent="0.25">
      <c r="L121812" s="9"/>
      <c r="M121812" s="9"/>
      <c r="N121812" s="9"/>
    </row>
    <row r="121813" spans="12:14" x14ac:dyDescent="0.25">
      <c r="L121813" s="9"/>
      <c r="M121813" s="9"/>
      <c r="N121813" s="9"/>
    </row>
    <row r="121814" spans="12:14" x14ac:dyDescent="0.25">
      <c r="L121814" s="9"/>
      <c r="M121814" s="9"/>
      <c r="N121814" s="9"/>
    </row>
    <row r="121815" spans="12:14" x14ac:dyDescent="0.25">
      <c r="L121815" s="9"/>
      <c r="M121815" s="9"/>
      <c r="N121815" s="9"/>
    </row>
    <row r="121816" spans="12:14" x14ac:dyDescent="0.25">
      <c r="L121816" s="9"/>
      <c r="M121816" s="9"/>
      <c r="N121816" s="9"/>
    </row>
    <row r="121817" spans="12:14" x14ac:dyDescent="0.25">
      <c r="L121817" s="9"/>
      <c r="M121817" s="9"/>
      <c r="N121817" s="9"/>
    </row>
    <row r="121818" spans="12:14" x14ac:dyDescent="0.25">
      <c r="L121818" s="9"/>
      <c r="M121818" s="9"/>
      <c r="N121818" s="9"/>
    </row>
    <row r="121819" spans="12:14" x14ac:dyDescent="0.25">
      <c r="L121819" s="9"/>
      <c r="M121819" s="9"/>
      <c r="N121819" s="9"/>
    </row>
    <row r="121820" spans="12:14" x14ac:dyDescent="0.25">
      <c r="L121820" s="9"/>
      <c r="M121820" s="9"/>
      <c r="N121820" s="9"/>
    </row>
    <row r="121821" spans="12:14" x14ac:dyDescent="0.25">
      <c r="L121821" s="9"/>
      <c r="M121821" s="9"/>
      <c r="N121821" s="9"/>
    </row>
    <row r="121822" spans="12:14" x14ac:dyDescent="0.25">
      <c r="L121822" s="9"/>
      <c r="M121822" s="9"/>
      <c r="N121822" s="9"/>
    </row>
    <row r="121823" spans="12:14" x14ac:dyDescent="0.25">
      <c r="L121823" s="9"/>
      <c r="M121823" s="9"/>
      <c r="N121823" s="9"/>
    </row>
    <row r="121824" spans="12:14" x14ac:dyDescent="0.25">
      <c r="L121824" s="9"/>
      <c r="M121824" s="9"/>
      <c r="N121824" s="9"/>
    </row>
    <row r="121825" spans="12:14" x14ac:dyDescent="0.25">
      <c r="L121825" s="9"/>
      <c r="M121825" s="9"/>
      <c r="N121825" s="9"/>
    </row>
    <row r="121826" spans="12:14" x14ac:dyDescent="0.25">
      <c r="L121826" s="9"/>
      <c r="M121826" s="9"/>
      <c r="N121826" s="9"/>
    </row>
    <row r="121827" spans="12:14" x14ac:dyDescent="0.25">
      <c r="L121827" s="9"/>
      <c r="M121827" s="9"/>
      <c r="N121827" s="9"/>
    </row>
    <row r="121828" spans="12:14" x14ac:dyDescent="0.25">
      <c r="L121828" s="9"/>
      <c r="M121828" s="9"/>
      <c r="N121828" s="9"/>
    </row>
    <row r="121829" spans="12:14" x14ac:dyDescent="0.25">
      <c r="L121829" s="9"/>
      <c r="M121829" s="9"/>
      <c r="N121829" s="9"/>
    </row>
    <row r="121830" spans="12:14" x14ac:dyDescent="0.25">
      <c r="L121830" s="9"/>
      <c r="M121830" s="9"/>
      <c r="N121830" s="9"/>
    </row>
    <row r="121831" spans="12:14" x14ac:dyDescent="0.25">
      <c r="L121831" s="9"/>
      <c r="M121831" s="9"/>
      <c r="N121831" s="9"/>
    </row>
    <row r="121832" spans="12:14" x14ac:dyDescent="0.25">
      <c r="L121832" s="9"/>
      <c r="M121832" s="9"/>
      <c r="N121832" s="9"/>
    </row>
    <row r="121833" spans="12:14" x14ac:dyDescent="0.25">
      <c r="L121833" s="9"/>
      <c r="M121833" s="9"/>
      <c r="N121833" s="9"/>
    </row>
    <row r="121834" spans="12:14" x14ac:dyDescent="0.25">
      <c r="L121834" s="9"/>
      <c r="M121834" s="9"/>
      <c r="N121834" s="9"/>
    </row>
    <row r="121835" spans="12:14" x14ac:dyDescent="0.25">
      <c r="L121835" s="9"/>
      <c r="M121835" s="9"/>
      <c r="N121835" s="9"/>
    </row>
    <row r="121836" spans="12:14" x14ac:dyDescent="0.25">
      <c r="L121836" s="9"/>
      <c r="M121836" s="9"/>
      <c r="N121836" s="9"/>
    </row>
    <row r="121837" spans="12:14" x14ac:dyDescent="0.25">
      <c r="L121837" s="9"/>
      <c r="M121837" s="9"/>
      <c r="N121837" s="9"/>
    </row>
    <row r="121838" spans="12:14" x14ac:dyDescent="0.25">
      <c r="L121838" s="9"/>
      <c r="M121838" s="9"/>
      <c r="N121838" s="9"/>
    </row>
    <row r="121839" spans="12:14" x14ac:dyDescent="0.25">
      <c r="L121839" s="9"/>
      <c r="M121839" s="9"/>
      <c r="N121839" s="9"/>
    </row>
    <row r="121840" spans="12:14" x14ac:dyDescent="0.25">
      <c r="L121840" s="9"/>
      <c r="M121840" s="9"/>
      <c r="N121840" s="9"/>
    </row>
    <row r="121841" spans="12:14" x14ac:dyDescent="0.25">
      <c r="L121841" s="9"/>
      <c r="M121841" s="9"/>
      <c r="N121841" s="9"/>
    </row>
    <row r="121842" spans="12:14" x14ac:dyDescent="0.25">
      <c r="L121842" s="9"/>
      <c r="M121842" s="9"/>
      <c r="N121842" s="9"/>
    </row>
    <row r="121843" spans="12:14" x14ac:dyDescent="0.25">
      <c r="L121843" s="9"/>
      <c r="M121843" s="9"/>
      <c r="N121843" s="9"/>
    </row>
    <row r="121844" spans="12:14" x14ac:dyDescent="0.25">
      <c r="L121844" s="9"/>
      <c r="M121844" s="9"/>
      <c r="N121844" s="9"/>
    </row>
    <row r="121845" spans="12:14" x14ac:dyDescent="0.25">
      <c r="L121845" s="9"/>
      <c r="M121845" s="9"/>
      <c r="N121845" s="9"/>
    </row>
    <row r="121846" spans="12:14" x14ac:dyDescent="0.25">
      <c r="L121846" s="9"/>
      <c r="M121846" s="9"/>
      <c r="N121846" s="9"/>
    </row>
    <row r="121847" spans="12:14" x14ac:dyDescent="0.25">
      <c r="L121847" s="9"/>
      <c r="M121847" s="9"/>
      <c r="N121847" s="9"/>
    </row>
    <row r="121848" spans="12:14" x14ac:dyDescent="0.25">
      <c r="L121848" s="9"/>
      <c r="M121848" s="9"/>
      <c r="N121848" s="9"/>
    </row>
    <row r="121849" spans="12:14" x14ac:dyDescent="0.25">
      <c r="L121849" s="9"/>
      <c r="M121849" s="9"/>
      <c r="N121849" s="9"/>
    </row>
    <row r="121850" spans="12:14" x14ac:dyDescent="0.25">
      <c r="L121850" s="9"/>
      <c r="M121850" s="9"/>
      <c r="N121850" s="9"/>
    </row>
    <row r="121851" spans="12:14" x14ac:dyDescent="0.25">
      <c r="L121851" s="9"/>
      <c r="M121851" s="9"/>
      <c r="N121851" s="9"/>
    </row>
    <row r="121852" spans="12:14" x14ac:dyDescent="0.25">
      <c r="L121852" s="9"/>
      <c r="M121852" s="9"/>
      <c r="N121852" s="9"/>
    </row>
    <row r="121853" spans="12:14" x14ac:dyDescent="0.25">
      <c r="L121853" s="9"/>
      <c r="M121853" s="9"/>
      <c r="N121853" s="9"/>
    </row>
    <row r="121854" spans="12:14" x14ac:dyDescent="0.25">
      <c r="L121854" s="9"/>
      <c r="M121854" s="9"/>
      <c r="N121854" s="9"/>
    </row>
    <row r="121855" spans="12:14" x14ac:dyDescent="0.25">
      <c r="L121855" s="9"/>
      <c r="M121855" s="9"/>
      <c r="N121855" s="9"/>
    </row>
    <row r="121856" spans="12:14" x14ac:dyDescent="0.25">
      <c r="L121856" s="9"/>
      <c r="M121856" s="9"/>
      <c r="N121856" s="9"/>
    </row>
    <row r="121857" spans="12:14" x14ac:dyDescent="0.25">
      <c r="L121857" s="9"/>
      <c r="M121857" s="9"/>
      <c r="N121857" s="9"/>
    </row>
    <row r="121858" spans="12:14" x14ac:dyDescent="0.25">
      <c r="L121858" s="9"/>
      <c r="M121858" s="9"/>
      <c r="N121858" s="9"/>
    </row>
    <row r="121859" spans="12:14" x14ac:dyDescent="0.25">
      <c r="L121859" s="9"/>
      <c r="M121859" s="9"/>
      <c r="N121859" s="9"/>
    </row>
    <row r="121860" spans="12:14" x14ac:dyDescent="0.25">
      <c r="L121860" s="9"/>
      <c r="M121860" s="9"/>
      <c r="N121860" s="9"/>
    </row>
    <row r="121861" spans="12:14" x14ac:dyDescent="0.25">
      <c r="L121861" s="9"/>
      <c r="M121861" s="9"/>
      <c r="N121861" s="9"/>
    </row>
    <row r="121862" spans="12:14" x14ac:dyDescent="0.25">
      <c r="L121862" s="9"/>
      <c r="M121862" s="9"/>
      <c r="N121862" s="9"/>
    </row>
    <row r="121863" spans="12:14" x14ac:dyDescent="0.25">
      <c r="L121863" s="9"/>
      <c r="M121863" s="9"/>
      <c r="N121863" s="9"/>
    </row>
    <row r="121864" spans="12:14" x14ac:dyDescent="0.25">
      <c r="L121864" s="9"/>
      <c r="M121864" s="9"/>
      <c r="N121864" s="9"/>
    </row>
    <row r="121865" spans="12:14" x14ac:dyDescent="0.25">
      <c r="L121865" s="9"/>
      <c r="M121865" s="9"/>
      <c r="N121865" s="9"/>
    </row>
    <row r="121866" spans="12:14" x14ac:dyDescent="0.25">
      <c r="L121866" s="9"/>
      <c r="M121866" s="9"/>
      <c r="N121866" s="9"/>
    </row>
    <row r="121867" spans="12:14" x14ac:dyDescent="0.25">
      <c r="L121867" s="9"/>
      <c r="M121867" s="9"/>
      <c r="N121867" s="9"/>
    </row>
    <row r="121868" spans="12:14" x14ac:dyDescent="0.25">
      <c r="L121868" s="9"/>
      <c r="M121868" s="9"/>
      <c r="N121868" s="9"/>
    </row>
    <row r="121869" spans="12:14" x14ac:dyDescent="0.25">
      <c r="L121869" s="9"/>
      <c r="M121869" s="9"/>
      <c r="N121869" s="9"/>
    </row>
    <row r="121870" spans="12:14" x14ac:dyDescent="0.25">
      <c r="L121870" s="9"/>
      <c r="M121870" s="9"/>
      <c r="N121870" s="9"/>
    </row>
    <row r="121871" spans="12:14" x14ac:dyDescent="0.25">
      <c r="L121871" s="9"/>
      <c r="M121871" s="9"/>
      <c r="N121871" s="9"/>
    </row>
    <row r="121872" spans="12:14" x14ac:dyDescent="0.25">
      <c r="L121872" s="9"/>
      <c r="M121872" s="9"/>
      <c r="N121872" s="9"/>
    </row>
    <row r="121873" spans="12:14" x14ac:dyDescent="0.25">
      <c r="L121873" s="9"/>
      <c r="M121873" s="9"/>
      <c r="N121873" s="9"/>
    </row>
    <row r="121874" spans="12:14" x14ac:dyDescent="0.25">
      <c r="L121874" s="9"/>
      <c r="M121874" s="9"/>
      <c r="N121874" s="9"/>
    </row>
    <row r="121875" spans="12:14" x14ac:dyDescent="0.25">
      <c r="L121875" s="9"/>
      <c r="M121875" s="9"/>
      <c r="N121875" s="9"/>
    </row>
    <row r="121876" spans="12:14" x14ac:dyDescent="0.25">
      <c r="L121876" s="9"/>
      <c r="M121876" s="9"/>
      <c r="N121876" s="9"/>
    </row>
    <row r="121877" spans="12:14" x14ac:dyDescent="0.25">
      <c r="L121877" s="9"/>
      <c r="M121877" s="9"/>
      <c r="N121877" s="9"/>
    </row>
    <row r="121878" spans="12:14" x14ac:dyDescent="0.25">
      <c r="L121878" s="9"/>
      <c r="M121878" s="9"/>
      <c r="N121878" s="9"/>
    </row>
    <row r="121879" spans="12:14" x14ac:dyDescent="0.25">
      <c r="L121879" s="9"/>
      <c r="M121879" s="9"/>
      <c r="N121879" s="9"/>
    </row>
    <row r="121880" spans="12:14" x14ac:dyDescent="0.25">
      <c r="L121880" s="9"/>
      <c r="M121880" s="9"/>
      <c r="N121880" s="9"/>
    </row>
    <row r="121881" spans="12:14" x14ac:dyDescent="0.25">
      <c r="L121881" s="9"/>
      <c r="M121881" s="9"/>
      <c r="N121881" s="9"/>
    </row>
    <row r="121882" spans="12:14" x14ac:dyDescent="0.25">
      <c r="L121882" s="9"/>
      <c r="M121882" s="9"/>
      <c r="N121882" s="9"/>
    </row>
    <row r="121883" spans="12:14" x14ac:dyDescent="0.25">
      <c r="L121883" s="9"/>
      <c r="M121883" s="9"/>
      <c r="N121883" s="9"/>
    </row>
    <row r="121884" spans="12:14" x14ac:dyDescent="0.25">
      <c r="L121884" s="9"/>
      <c r="M121884" s="9"/>
      <c r="N121884" s="9"/>
    </row>
    <row r="121885" spans="12:14" x14ac:dyDescent="0.25">
      <c r="L121885" s="9"/>
      <c r="M121885" s="9"/>
      <c r="N121885" s="9"/>
    </row>
    <row r="121886" spans="12:14" x14ac:dyDescent="0.25">
      <c r="L121886" s="9"/>
      <c r="M121886" s="9"/>
      <c r="N121886" s="9"/>
    </row>
    <row r="121887" spans="12:14" x14ac:dyDescent="0.25">
      <c r="L121887" s="9"/>
      <c r="M121887" s="9"/>
      <c r="N121887" s="9"/>
    </row>
    <row r="121888" spans="12:14" x14ac:dyDescent="0.25">
      <c r="L121888" s="9"/>
      <c r="M121888" s="9"/>
      <c r="N121888" s="9"/>
    </row>
    <row r="121889" spans="12:14" x14ac:dyDescent="0.25">
      <c r="L121889" s="9"/>
      <c r="M121889" s="9"/>
      <c r="N121889" s="9"/>
    </row>
    <row r="121890" spans="12:14" x14ac:dyDescent="0.25">
      <c r="L121890" s="9"/>
      <c r="M121890" s="9"/>
      <c r="N121890" s="9"/>
    </row>
    <row r="121891" spans="12:14" x14ac:dyDescent="0.25">
      <c r="L121891" s="9"/>
      <c r="M121891" s="9"/>
      <c r="N121891" s="9"/>
    </row>
    <row r="121892" spans="12:14" x14ac:dyDescent="0.25">
      <c r="L121892" s="9"/>
      <c r="M121892" s="9"/>
      <c r="N121892" s="9"/>
    </row>
    <row r="121893" spans="12:14" x14ac:dyDescent="0.25">
      <c r="L121893" s="9"/>
      <c r="M121893" s="9"/>
      <c r="N121893" s="9"/>
    </row>
    <row r="121894" spans="12:14" x14ac:dyDescent="0.25">
      <c r="L121894" s="9"/>
      <c r="M121894" s="9"/>
      <c r="N121894" s="9"/>
    </row>
    <row r="121895" spans="12:14" x14ac:dyDescent="0.25">
      <c r="L121895" s="9"/>
      <c r="M121895" s="9"/>
      <c r="N121895" s="9"/>
    </row>
    <row r="121896" spans="12:14" x14ac:dyDescent="0.25">
      <c r="L121896" s="9"/>
      <c r="M121896" s="9"/>
      <c r="N121896" s="9"/>
    </row>
    <row r="121897" spans="12:14" x14ac:dyDescent="0.25">
      <c r="L121897" s="9"/>
      <c r="M121897" s="9"/>
      <c r="N121897" s="9"/>
    </row>
    <row r="121898" spans="12:14" x14ac:dyDescent="0.25">
      <c r="L121898" s="9"/>
      <c r="M121898" s="9"/>
      <c r="N121898" s="9"/>
    </row>
    <row r="121899" spans="12:14" x14ac:dyDescent="0.25">
      <c r="L121899" s="9"/>
      <c r="M121899" s="9"/>
      <c r="N121899" s="9"/>
    </row>
    <row r="121900" spans="12:14" x14ac:dyDescent="0.25">
      <c r="L121900" s="9"/>
      <c r="M121900" s="9"/>
      <c r="N121900" s="9"/>
    </row>
    <row r="121901" spans="12:14" x14ac:dyDescent="0.25">
      <c r="L121901" s="9"/>
      <c r="M121901" s="9"/>
      <c r="N121901" s="9"/>
    </row>
    <row r="121902" spans="12:14" x14ac:dyDescent="0.25">
      <c r="L121902" s="9"/>
      <c r="M121902" s="9"/>
      <c r="N121902" s="9"/>
    </row>
    <row r="121903" spans="12:14" x14ac:dyDescent="0.25">
      <c r="L121903" s="9"/>
      <c r="M121903" s="9"/>
      <c r="N121903" s="9"/>
    </row>
    <row r="121904" spans="12:14" x14ac:dyDescent="0.25">
      <c r="L121904" s="9"/>
      <c r="M121904" s="9"/>
      <c r="N121904" s="9"/>
    </row>
    <row r="121905" spans="12:14" x14ac:dyDescent="0.25">
      <c r="L121905" s="9"/>
      <c r="M121905" s="9"/>
      <c r="N121905" s="9"/>
    </row>
    <row r="121906" spans="12:14" x14ac:dyDescent="0.25">
      <c r="L121906" s="9"/>
      <c r="M121906" s="9"/>
      <c r="N121906" s="9"/>
    </row>
    <row r="121907" spans="12:14" x14ac:dyDescent="0.25">
      <c r="L121907" s="9"/>
      <c r="M121907" s="9"/>
      <c r="N121907" s="9"/>
    </row>
    <row r="121908" spans="12:14" x14ac:dyDescent="0.25">
      <c r="L121908" s="9"/>
      <c r="M121908" s="9"/>
      <c r="N121908" s="9"/>
    </row>
    <row r="121909" spans="12:14" x14ac:dyDescent="0.25">
      <c r="L121909" s="9"/>
      <c r="M121909" s="9"/>
      <c r="N121909" s="9"/>
    </row>
    <row r="121910" spans="12:14" x14ac:dyDescent="0.25">
      <c r="L121910" s="9"/>
      <c r="M121910" s="9"/>
      <c r="N121910" s="9"/>
    </row>
    <row r="121911" spans="12:14" x14ac:dyDescent="0.25">
      <c r="L121911" s="9"/>
      <c r="M121911" s="9"/>
      <c r="N121911" s="9"/>
    </row>
    <row r="121912" spans="12:14" x14ac:dyDescent="0.25">
      <c r="L121912" s="9"/>
      <c r="M121912" s="9"/>
      <c r="N121912" s="9"/>
    </row>
    <row r="121913" spans="12:14" x14ac:dyDescent="0.25">
      <c r="L121913" s="9"/>
      <c r="M121913" s="9"/>
      <c r="N121913" s="9"/>
    </row>
    <row r="121914" spans="12:14" x14ac:dyDescent="0.25">
      <c r="L121914" s="9"/>
      <c r="M121914" s="9"/>
      <c r="N121914" s="9"/>
    </row>
    <row r="121915" spans="12:14" x14ac:dyDescent="0.25">
      <c r="L121915" s="9"/>
      <c r="M121915" s="9"/>
      <c r="N121915" s="9"/>
    </row>
    <row r="121916" spans="12:14" x14ac:dyDescent="0.25">
      <c r="L121916" s="9"/>
      <c r="M121916" s="9"/>
      <c r="N121916" s="9"/>
    </row>
    <row r="121917" spans="12:14" x14ac:dyDescent="0.25">
      <c r="L121917" s="9"/>
      <c r="M121917" s="9"/>
      <c r="N121917" s="9"/>
    </row>
    <row r="121918" spans="12:14" x14ac:dyDescent="0.25">
      <c r="L121918" s="9"/>
      <c r="M121918" s="9"/>
      <c r="N121918" s="9"/>
    </row>
    <row r="121919" spans="12:14" x14ac:dyDescent="0.25">
      <c r="L121919" s="9"/>
      <c r="M121919" s="9"/>
      <c r="N121919" s="9"/>
    </row>
    <row r="121920" spans="12:14" x14ac:dyDescent="0.25">
      <c r="L121920" s="9"/>
      <c r="M121920" s="9"/>
      <c r="N121920" s="9"/>
    </row>
    <row r="121921" spans="12:14" x14ac:dyDescent="0.25">
      <c r="L121921" s="9"/>
      <c r="M121921" s="9"/>
      <c r="N121921" s="9"/>
    </row>
    <row r="121922" spans="12:14" x14ac:dyDescent="0.25">
      <c r="L121922" s="9"/>
      <c r="M121922" s="9"/>
      <c r="N121922" s="9"/>
    </row>
    <row r="121923" spans="12:14" x14ac:dyDescent="0.25">
      <c r="L121923" s="9"/>
      <c r="M121923" s="9"/>
      <c r="N121923" s="9"/>
    </row>
    <row r="121924" spans="12:14" x14ac:dyDescent="0.25">
      <c r="L121924" s="9"/>
      <c r="M121924" s="9"/>
      <c r="N121924" s="9"/>
    </row>
    <row r="121925" spans="12:14" x14ac:dyDescent="0.25">
      <c r="L121925" s="9"/>
      <c r="M121925" s="9"/>
      <c r="N121925" s="9"/>
    </row>
    <row r="121926" spans="12:14" x14ac:dyDescent="0.25">
      <c r="L121926" s="9"/>
      <c r="M121926" s="9"/>
      <c r="N121926" s="9"/>
    </row>
    <row r="121927" spans="12:14" x14ac:dyDescent="0.25">
      <c r="L121927" s="9"/>
      <c r="M121927" s="9"/>
      <c r="N121927" s="9"/>
    </row>
    <row r="121928" spans="12:14" x14ac:dyDescent="0.25">
      <c r="L121928" s="9"/>
      <c r="M121928" s="9"/>
      <c r="N121928" s="9"/>
    </row>
    <row r="121929" spans="12:14" x14ac:dyDescent="0.25">
      <c r="L121929" s="9"/>
      <c r="M121929" s="9"/>
      <c r="N121929" s="9"/>
    </row>
    <row r="121930" spans="12:14" x14ac:dyDescent="0.25">
      <c r="L121930" s="9"/>
      <c r="M121930" s="9"/>
      <c r="N121930" s="9"/>
    </row>
    <row r="121931" spans="12:14" x14ac:dyDescent="0.25">
      <c r="L121931" s="9"/>
      <c r="M121931" s="9"/>
      <c r="N121931" s="9"/>
    </row>
    <row r="121932" spans="12:14" x14ac:dyDescent="0.25">
      <c r="L121932" s="9"/>
      <c r="M121932" s="9"/>
      <c r="N121932" s="9"/>
    </row>
    <row r="121933" spans="12:14" x14ac:dyDescent="0.25">
      <c r="L121933" s="9"/>
      <c r="M121933" s="9"/>
      <c r="N121933" s="9"/>
    </row>
    <row r="121934" spans="12:14" x14ac:dyDescent="0.25">
      <c r="L121934" s="9"/>
      <c r="M121934" s="9"/>
      <c r="N121934" s="9"/>
    </row>
    <row r="121935" spans="12:14" x14ac:dyDescent="0.25">
      <c r="L121935" s="9"/>
      <c r="M121935" s="9"/>
      <c r="N121935" s="9"/>
    </row>
    <row r="121936" spans="12:14" x14ac:dyDescent="0.25">
      <c r="L121936" s="9"/>
      <c r="M121936" s="9"/>
      <c r="N121936" s="9"/>
    </row>
    <row r="121937" spans="12:14" x14ac:dyDescent="0.25">
      <c r="L121937" s="9"/>
      <c r="M121937" s="9"/>
      <c r="N121937" s="9"/>
    </row>
    <row r="121938" spans="12:14" x14ac:dyDescent="0.25">
      <c r="L121938" s="9"/>
      <c r="M121938" s="9"/>
      <c r="N121938" s="9"/>
    </row>
    <row r="121939" spans="12:14" x14ac:dyDescent="0.25">
      <c r="L121939" s="9"/>
      <c r="M121939" s="9"/>
      <c r="N121939" s="9"/>
    </row>
    <row r="121940" spans="12:14" x14ac:dyDescent="0.25">
      <c r="L121940" s="9"/>
      <c r="M121940" s="9"/>
      <c r="N121940" s="9"/>
    </row>
    <row r="121941" spans="12:14" x14ac:dyDescent="0.25">
      <c r="L121941" s="9"/>
      <c r="M121941" s="9"/>
      <c r="N121941" s="9"/>
    </row>
    <row r="121942" spans="12:14" x14ac:dyDescent="0.25">
      <c r="L121942" s="9"/>
      <c r="M121942" s="9"/>
      <c r="N121942" s="9"/>
    </row>
    <row r="121943" spans="12:14" x14ac:dyDescent="0.25">
      <c r="L121943" s="9"/>
      <c r="M121943" s="9"/>
      <c r="N121943" s="9"/>
    </row>
    <row r="121944" spans="12:14" x14ac:dyDescent="0.25">
      <c r="L121944" s="9"/>
      <c r="M121944" s="9"/>
      <c r="N121944" s="9"/>
    </row>
    <row r="121945" spans="12:14" x14ac:dyDescent="0.25">
      <c r="L121945" s="9"/>
      <c r="M121945" s="9"/>
      <c r="N121945" s="9"/>
    </row>
    <row r="121946" spans="12:14" x14ac:dyDescent="0.25">
      <c r="L121946" s="9"/>
      <c r="M121946" s="9"/>
      <c r="N121946" s="9"/>
    </row>
    <row r="121947" spans="12:14" x14ac:dyDescent="0.25">
      <c r="L121947" s="9"/>
      <c r="M121947" s="9"/>
      <c r="N121947" s="9"/>
    </row>
    <row r="121948" spans="12:14" x14ac:dyDescent="0.25">
      <c r="L121948" s="9"/>
      <c r="M121948" s="9"/>
      <c r="N121948" s="9"/>
    </row>
    <row r="121949" spans="12:14" x14ac:dyDescent="0.25">
      <c r="L121949" s="9"/>
      <c r="M121949" s="9"/>
      <c r="N121949" s="9"/>
    </row>
    <row r="121950" spans="12:14" x14ac:dyDescent="0.25">
      <c r="L121950" s="9"/>
      <c r="M121950" s="9"/>
      <c r="N121950" s="9"/>
    </row>
    <row r="121951" spans="12:14" x14ac:dyDescent="0.25">
      <c r="L121951" s="9"/>
      <c r="M121951" s="9"/>
      <c r="N121951" s="9"/>
    </row>
    <row r="121952" spans="12:14" x14ac:dyDescent="0.25">
      <c r="L121952" s="9"/>
      <c r="M121952" s="9"/>
      <c r="N121952" s="9"/>
    </row>
    <row r="121953" spans="12:14" x14ac:dyDescent="0.25">
      <c r="L121953" s="9"/>
      <c r="M121953" s="9"/>
      <c r="N121953" s="9"/>
    </row>
    <row r="121954" spans="12:14" x14ac:dyDescent="0.25">
      <c r="L121954" s="9"/>
      <c r="M121954" s="9"/>
      <c r="N121954" s="9"/>
    </row>
    <row r="121955" spans="12:14" x14ac:dyDescent="0.25">
      <c r="L121955" s="9"/>
      <c r="M121955" s="9"/>
      <c r="N121955" s="9"/>
    </row>
    <row r="121956" spans="12:14" x14ac:dyDescent="0.25">
      <c r="L121956" s="9"/>
      <c r="M121956" s="9"/>
      <c r="N121956" s="9"/>
    </row>
    <row r="121957" spans="12:14" x14ac:dyDescent="0.25">
      <c r="L121957" s="9"/>
      <c r="M121957" s="9"/>
      <c r="N121957" s="9"/>
    </row>
    <row r="121958" spans="12:14" x14ac:dyDescent="0.25">
      <c r="L121958" s="9"/>
      <c r="M121958" s="9"/>
      <c r="N121958" s="9"/>
    </row>
    <row r="121959" spans="12:14" x14ac:dyDescent="0.25">
      <c r="L121959" s="9"/>
      <c r="M121959" s="9"/>
      <c r="N121959" s="9"/>
    </row>
    <row r="121960" spans="12:14" x14ac:dyDescent="0.25">
      <c r="L121960" s="9"/>
      <c r="M121960" s="9"/>
      <c r="N121960" s="9"/>
    </row>
    <row r="121961" spans="12:14" x14ac:dyDescent="0.25">
      <c r="L121961" s="9"/>
      <c r="M121961" s="9"/>
      <c r="N121961" s="9"/>
    </row>
    <row r="121962" spans="12:14" x14ac:dyDescent="0.25">
      <c r="L121962" s="9"/>
      <c r="M121962" s="9"/>
      <c r="N121962" s="9"/>
    </row>
    <row r="121963" spans="12:14" x14ac:dyDescent="0.25">
      <c r="L121963" s="9"/>
      <c r="M121963" s="9"/>
      <c r="N121963" s="9"/>
    </row>
    <row r="121964" spans="12:14" x14ac:dyDescent="0.25">
      <c r="L121964" s="9"/>
      <c r="M121964" s="9"/>
      <c r="N121964" s="9"/>
    </row>
    <row r="121965" spans="12:14" x14ac:dyDescent="0.25">
      <c r="L121965" s="9"/>
      <c r="M121965" s="9"/>
      <c r="N121965" s="9"/>
    </row>
    <row r="121966" spans="12:14" x14ac:dyDescent="0.25">
      <c r="L121966" s="9"/>
      <c r="M121966" s="9"/>
      <c r="N121966" s="9"/>
    </row>
    <row r="121967" spans="12:14" x14ac:dyDescent="0.25">
      <c r="L121967" s="9"/>
      <c r="M121967" s="9"/>
      <c r="N121967" s="9"/>
    </row>
    <row r="121968" spans="12:14" x14ac:dyDescent="0.25">
      <c r="L121968" s="9"/>
      <c r="M121968" s="9"/>
      <c r="N121968" s="9"/>
    </row>
    <row r="121969" spans="12:14" x14ac:dyDescent="0.25">
      <c r="L121969" s="9"/>
      <c r="M121969" s="9"/>
      <c r="N121969" s="9"/>
    </row>
    <row r="121970" spans="12:14" x14ac:dyDescent="0.25">
      <c r="L121970" s="9"/>
      <c r="M121970" s="9"/>
      <c r="N121970" s="9"/>
    </row>
    <row r="121971" spans="12:14" x14ac:dyDescent="0.25">
      <c r="L121971" s="9"/>
      <c r="M121971" s="9"/>
      <c r="N121971" s="9"/>
    </row>
    <row r="121972" spans="12:14" x14ac:dyDescent="0.25">
      <c r="L121972" s="9"/>
      <c r="M121972" s="9"/>
      <c r="N121972" s="9"/>
    </row>
    <row r="121973" spans="12:14" x14ac:dyDescent="0.25">
      <c r="L121973" s="9"/>
      <c r="M121973" s="9"/>
      <c r="N121973" s="9"/>
    </row>
    <row r="121974" spans="12:14" x14ac:dyDescent="0.25">
      <c r="L121974" s="9"/>
      <c r="M121974" s="9"/>
      <c r="N121974" s="9"/>
    </row>
    <row r="121975" spans="12:14" x14ac:dyDescent="0.25">
      <c r="L121975" s="9"/>
      <c r="M121975" s="9"/>
      <c r="N121975" s="9"/>
    </row>
    <row r="121976" spans="12:14" x14ac:dyDescent="0.25">
      <c r="L121976" s="9"/>
      <c r="M121976" s="9"/>
      <c r="N121976" s="9"/>
    </row>
    <row r="121977" spans="12:14" x14ac:dyDescent="0.25">
      <c r="L121977" s="9"/>
      <c r="M121977" s="9"/>
      <c r="N121977" s="9"/>
    </row>
    <row r="121978" spans="12:14" x14ac:dyDescent="0.25">
      <c r="L121978" s="9"/>
      <c r="M121978" s="9"/>
      <c r="N121978" s="9"/>
    </row>
    <row r="121979" spans="12:14" x14ac:dyDescent="0.25">
      <c r="L121979" s="9"/>
      <c r="M121979" s="9"/>
      <c r="N121979" s="9"/>
    </row>
    <row r="121980" spans="12:14" x14ac:dyDescent="0.25">
      <c r="L121980" s="9"/>
      <c r="M121980" s="9"/>
      <c r="N121980" s="9"/>
    </row>
    <row r="121981" spans="12:14" x14ac:dyDescent="0.25">
      <c r="L121981" s="9"/>
      <c r="M121981" s="9"/>
      <c r="N121981" s="9"/>
    </row>
    <row r="121982" spans="12:14" x14ac:dyDescent="0.25">
      <c r="L121982" s="9"/>
      <c r="M121982" s="9"/>
      <c r="N121982" s="9"/>
    </row>
    <row r="121983" spans="12:14" x14ac:dyDescent="0.25">
      <c r="L121983" s="9"/>
      <c r="M121983" s="9"/>
      <c r="N121983" s="9"/>
    </row>
    <row r="121984" spans="12:14" x14ac:dyDescent="0.25">
      <c r="L121984" s="9"/>
      <c r="M121984" s="9"/>
      <c r="N121984" s="9"/>
    </row>
    <row r="121985" spans="12:14" x14ac:dyDescent="0.25">
      <c r="L121985" s="9"/>
      <c r="M121985" s="9"/>
      <c r="N121985" s="9"/>
    </row>
    <row r="121986" spans="12:14" x14ac:dyDescent="0.25">
      <c r="L121986" s="9"/>
      <c r="M121986" s="9"/>
      <c r="N121986" s="9"/>
    </row>
    <row r="121987" spans="12:14" x14ac:dyDescent="0.25">
      <c r="L121987" s="9"/>
      <c r="M121987" s="9"/>
      <c r="N121987" s="9"/>
    </row>
    <row r="121988" spans="12:14" x14ac:dyDescent="0.25">
      <c r="L121988" s="9"/>
      <c r="M121988" s="9"/>
      <c r="N121988" s="9"/>
    </row>
    <row r="121989" spans="12:14" x14ac:dyDescent="0.25">
      <c r="L121989" s="9"/>
      <c r="M121989" s="9"/>
      <c r="N121989" s="9"/>
    </row>
    <row r="121990" spans="12:14" x14ac:dyDescent="0.25">
      <c r="L121990" s="9"/>
      <c r="M121990" s="9"/>
      <c r="N121990" s="9"/>
    </row>
    <row r="121991" spans="12:14" x14ac:dyDescent="0.25">
      <c r="L121991" s="9"/>
      <c r="M121991" s="9"/>
      <c r="N121991" s="9"/>
    </row>
    <row r="121992" spans="12:14" x14ac:dyDescent="0.25">
      <c r="L121992" s="9"/>
      <c r="M121992" s="9"/>
      <c r="N121992" s="9"/>
    </row>
    <row r="121993" spans="12:14" x14ac:dyDescent="0.25">
      <c r="L121993" s="9"/>
      <c r="M121993" s="9"/>
      <c r="N121993" s="9"/>
    </row>
    <row r="121994" spans="12:14" x14ac:dyDescent="0.25">
      <c r="L121994" s="9"/>
      <c r="M121994" s="9"/>
      <c r="N121994" s="9"/>
    </row>
    <row r="121995" spans="12:14" x14ac:dyDescent="0.25">
      <c r="L121995" s="9"/>
      <c r="M121995" s="9"/>
      <c r="N121995" s="9"/>
    </row>
    <row r="121996" spans="12:14" x14ac:dyDescent="0.25">
      <c r="L121996" s="9"/>
      <c r="M121996" s="9"/>
      <c r="N121996" s="9"/>
    </row>
    <row r="121997" spans="12:14" x14ac:dyDescent="0.25">
      <c r="L121997" s="9"/>
      <c r="M121997" s="9"/>
      <c r="N121997" s="9"/>
    </row>
    <row r="121998" spans="12:14" x14ac:dyDescent="0.25">
      <c r="L121998" s="9"/>
      <c r="M121998" s="9"/>
      <c r="N121998" s="9"/>
    </row>
    <row r="121999" spans="12:14" x14ac:dyDescent="0.25">
      <c r="L121999" s="9"/>
      <c r="M121999" s="9"/>
      <c r="N121999" s="9"/>
    </row>
    <row r="122000" spans="12:14" x14ac:dyDescent="0.25">
      <c r="L122000" s="9"/>
      <c r="M122000" s="9"/>
      <c r="N122000" s="9"/>
    </row>
    <row r="122001" spans="12:14" x14ac:dyDescent="0.25">
      <c r="L122001" s="9"/>
      <c r="M122001" s="9"/>
      <c r="N122001" s="9"/>
    </row>
    <row r="122002" spans="12:14" x14ac:dyDescent="0.25">
      <c r="L122002" s="9"/>
      <c r="M122002" s="9"/>
      <c r="N122002" s="9"/>
    </row>
    <row r="122003" spans="12:14" x14ac:dyDescent="0.25">
      <c r="L122003" s="9"/>
      <c r="M122003" s="9"/>
      <c r="N122003" s="9"/>
    </row>
    <row r="122004" spans="12:14" x14ac:dyDescent="0.25">
      <c r="L122004" s="9"/>
      <c r="M122004" s="9"/>
      <c r="N122004" s="9"/>
    </row>
    <row r="122005" spans="12:14" x14ac:dyDescent="0.25">
      <c r="L122005" s="9"/>
      <c r="M122005" s="9"/>
      <c r="N122005" s="9"/>
    </row>
    <row r="122006" spans="12:14" x14ac:dyDescent="0.25">
      <c r="L122006" s="9"/>
      <c r="M122006" s="9"/>
      <c r="N122006" s="9"/>
    </row>
    <row r="122007" spans="12:14" x14ac:dyDescent="0.25">
      <c r="L122007" s="9"/>
      <c r="M122007" s="9"/>
      <c r="N122007" s="9"/>
    </row>
    <row r="122008" spans="12:14" x14ac:dyDescent="0.25">
      <c r="L122008" s="9"/>
      <c r="M122008" s="9"/>
      <c r="N122008" s="9"/>
    </row>
    <row r="122009" spans="12:14" x14ac:dyDescent="0.25">
      <c r="L122009" s="9"/>
      <c r="M122009" s="9"/>
      <c r="N122009" s="9"/>
    </row>
    <row r="122010" spans="12:14" x14ac:dyDescent="0.25">
      <c r="L122010" s="9"/>
      <c r="M122010" s="9"/>
      <c r="N122010" s="9"/>
    </row>
    <row r="122011" spans="12:14" x14ac:dyDescent="0.25">
      <c r="L122011" s="9"/>
      <c r="M122011" s="9"/>
      <c r="N122011" s="9"/>
    </row>
    <row r="122012" spans="12:14" x14ac:dyDescent="0.25">
      <c r="L122012" s="9"/>
      <c r="M122012" s="9"/>
      <c r="N122012" s="9"/>
    </row>
    <row r="122013" spans="12:14" x14ac:dyDescent="0.25">
      <c r="L122013" s="9"/>
      <c r="M122013" s="9"/>
      <c r="N122013" s="9"/>
    </row>
    <row r="122014" spans="12:14" x14ac:dyDescent="0.25">
      <c r="L122014" s="9"/>
      <c r="M122014" s="9"/>
      <c r="N122014" s="9"/>
    </row>
    <row r="122015" spans="12:14" x14ac:dyDescent="0.25">
      <c r="L122015" s="9"/>
      <c r="M122015" s="9"/>
      <c r="N122015" s="9"/>
    </row>
    <row r="122016" spans="12:14" x14ac:dyDescent="0.25">
      <c r="L122016" s="9"/>
      <c r="M122016" s="9"/>
      <c r="N122016" s="9"/>
    </row>
    <row r="122017" spans="12:14" x14ac:dyDescent="0.25">
      <c r="L122017" s="9"/>
      <c r="M122017" s="9"/>
      <c r="N122017" s="9"/>
    </row>
    <row r="122018" spans="12:14" x14ac:dyDescent="0.25">
      <c r="L122018" s="9"/>
      <c r="M122018" s="9"/>
      <c r="N122018" s="9"/>
    </row>
    <row r="122019" spans="12:14" x14ac:dyDescent="0.25">
      <c r="L122019" s="9"/>
      <c r="M122019" s="9"/>
      <c r="N122019" s="9"/>
    </row>
    <row r="122020" spans="12:14" x14ac:dyDescent="0.25">
      <c r="L122020" s="9"/>
      <c r="M122020" s="9"/>
      <c r="N122020" s="9"/>
    </row>
    <row r="122021" spans="12:14" x14ac:dyDescent="0.25">
      <c r="L122021" s="9"/>
      <c r="M122021" s="9"/>
      <c r="N122021" s="9"/>
    </row>
    <row r="122022" spans="12:14" x14ac:dyDescent="0.25">
      <c r="L122022" s="9"/>
      <c r="M122022" s="9"/>
      <c r="N122022" s="9"/>
    </row>
    <row r="122023" spans="12:14" x14ac:dyDescent="0.25">
      <c r="L122023" s="9"/>
      <c r="M122023" s="9"/>
      <c r="N122023" s="9"/>
    </row>
    <row r="122024" spans="12:14" x14ac:dyDescent="0.25">
      <c r="L122024" s="9"/>
      <c r="M122024" s="9"/>
      <c r="N122024" s="9"/>
    </row>
    <row r="122025" spans="12:14" x14ac:dyDescent="0.25">
      <c r="L122025" s="9"/>
      <c r="M122025" s="9"/>
      <c r="N122025" s="9"/>
    </row>
    <row r="122026" spans="12:14" x14ac:dyDescent="0.25">
      <c r="L122026" s="9"/>
      <c r="M122026" s="9"/>
      <c r="N122026" s="9"/>
    </row>
    <row r="122027" spans="12:14" x14ac:dyDescent="0.25">
      <c r="L122027" s="9"/>
      <c r="M122027" s="9"/>
      <c r="N122027" s="9"/>
    </row>
    <row r="122028" spans="12:14" x14ac:dyDescent="0.25">
      <c r="L122028" s="9"/>
      <c r="M122028" s="9"/>
      <c r="N122028" s="9"/>
    </row>
    <row r="122029" spans="12:14" x14ac:dyDescent="0.25">
      <c r="L122029" s="9"/>
      <c r="M122029" s="9"/>
      <c r="N122029" s="9"/>
    </row>
    <row r="122030" spans="12:14" x14ac:dyDescent="0.25">
      <c r="L122030" s="9"/>
      <c r="M122030" s="9"/>
      <c r="N122030" s="9"/>
    </row>
    <row r="122031" spans="12:14" x14ac:dyDescent="0.25">
      <c r="L122031" s="9"/>
      <c r="M122031" s="9"/>
      <c r="N122031" s="9"/>
    </row>
    <row r="122032" spans="12:14" x14ac:dyDescent="0.25">
      <c r="L122032" s="9"/>
      <c r="M122032" s="9"/>
      <c r="N122032" s="9"/>
    </row>
    <row r="122033" spans="12:14" x14ac:dyDescent="0.25">
      <c r="L122033" s="9"/>
      <c r="M122033" s="9"/>
      <c r="N122033" s="9"/>
    </row>
    <row r="122034" spans="12:14" x14ac:dyDescent="0.25">
      <c r="L122034" s="9"/>
      <c r="M122034" s="9"/>
      <c r="N122034" s="9"/>
    </row>
    <row r="122035" spans="12:14" x14ac:dyDescent="0.25">
      <c r="L122035" s="9"/>
      <c r="M122035" s="9"/>
      <c r="N122035" s="9"/>
    </row>
    <row r="122036" spans="12:14" x14ac:dyDescent="0.25">
      <c r="L122036" s="9"/>
      <c r="M122036" s="9"/>
      <c r="N122036" s="9"/>
    </row>
    <row r="122037" spans="12:14" x14ac:dyDescent="0.25">
      <c r="L122037" s="9"/>
      <c r="M122037" s="9"/>
      <c r="N122037" s="9"/>
    </row>
    <row r="122038" spans="12:14" x14ac:dyDescent="0.25">
      <c r="L122038" s="9"/>
      <c r="M122038" s="9"/>
      <c r="N122038" s="9"/>
    </row>
    <row r="122039" spans="12:14" x14ac:dyDescent="0.25">
      <c r="L122039" s="9"/>
      <c r="M122039" s="9"/>
      <c r="N122039" s="9"/>
    </row>
    <row r="122040" spans="12:14" x14ac:dyDescent="0.25">
      <c r="L122040" s="9"/>
      <c r="M122040" s="9"/>
      <c r="N122040" s="9"/>
    </row>
    <row r="122041" spans="12:14" x14ac:dyDescent="0.25">
      <c r="L122041" s="9"/>
      <c r="M122041" s="9"/>
      <c r="N122041" s="9"/>
    </row>
    <row r="122042" spans="12:14" x14ac:dyDescent="0.25">
      <c r="L122042" s="9"/>
      <c r="M122042" s="9"/>
      <c r="N122042" s="9"/>
    </row>
    <row r="122043" spans="12:14" x14ac:dyDescent="0.25">
      <c r="L122043" s="9"/>
      <c r="M122043" s="9"/>
      <c r="N122043" s="9"/>
    </row>
    <row r="122044" spans="12:14" x14ac:dyDescent="0.25">
      <c r="L122044" s="9"/>
      <c r="M122044" s="9"/>
      <c r="N122044" s="9"/>
    </row>
    <row r="122045" spans="12:14" x14ac:dyDescent="0.25">
      <c r="L122045" s="9"/>
      <c r="M122045" s="9"/>
      <c r="N122045" s="9"/>
    </row>
    <row r="122046" spans="12:14" x14ac:dyDescent="0.25">
      <c r="L122046" s="9"/>
      <c r="M122046" s="9"/>
      <c r="N122046" s="9"/>
    </row>
    <row r="122047" spans="12:14" x14ac:dyDescent="0.25">
      <c r="L122047" s="9"/>
      <c r="M122047" s="9"/>
      <c r="N122047" s="9"/>
    </row>
    <row r="122048" spans="12:14" x14ac:dyDescent="0.25">
      <c r="L122048" s="9"/>
      <c r="M122048" s="9"/>
      <c r="N122048" s="9"/>
    </row>
    <row r="122049" spans="12:14" x14ac:dyDescent="0.25">
      <c r="L122049" s="9"/>
      <c r="M122049" s="9"/>
      <c r="N122049" s="9"/>
    </row>
    <row r="122050" spans="12:14" x14ac:dyDescent="0.25">
      <c r="L122050" s="9"/>
      <c r="M122050" s="9"/>
      <c r="N122050" s="9"/>
    </row>
    <row r="122051" spans="12:14" x14ac:dyDescent="0.25">
      <c r="L122051" s="9"/>
      <c r="M122051" s="9"/>
      <c r="N122051" s="9"/>
    </row>
    <row r="122052" spans="12:14" x14ac:dyDescent="0.25">
      <c r="L122052" s="9"/>
      <c r="M122052" s="9"/>
      <c r="N122052" s="9"/>
    </row>
    <row r="122053" spans="12:14" x14ac:dyDescent="0.25">
      <c r="L122053" s="9"/>
      <c r="M122053" s="9"/>
      <c r="N122053" s="9"/>
    </row>
    <row r="122054" spans="12:14" x14ac:dyDescent="0.25">
      <c r="L122054" s="9"/>
      <c r="M122054" s="9"/>
      <c r="N122054" s="9"/>
    </row>
    <row r="122055" spans="12:14" x14ac:dyDescent="0.25">
      <c r="L122055" s="9"/>
      <c r="M122055" s="9"/>
      <c r="N122055" s="9"/>
    </row>
    <row r="122056" spans="12:14" x14ac:dyDescent="0.25">
      <c r="L122056" s="9"/>
      <c r="M122056" s="9"/>
      <c r="N122056" s="9"/>
    </row>
    <row r="122057" spans="12:14" x14ac:dyDescent="0.25">
      <c r="L122057" s="9"/>
      <c r="M122057" s="9"/>
      <c r="N122057" s="9"/>
    </row>
    <row r="122058" spans="12:14" x14ac:dyDescent="0.25">
      <c r="L122058" s="9"/>
      <c r="M122058" s="9"/>
      <c r="N122058" s="9"/>
    </row>
    <row r="122059" spans="12:14" x14ac:dyDescent="0.25">
      <c r="L122059" s="9"/>
      <c r="M122059" s="9"/>
      <c r="N122059" s="9"/>
    </row>
    <row r="122060" spans="12:14" x14ac:dyDescent="0.25">
      <c r="L122060" s="9"/>
      <c r="M122060" s="9"/>
      <c r="N122060" s="9"/>
    </row>
    <row r="122061" spans="12:14" x14ac:dyDescent="0.25">
      <c r="L122061" s="9"/>
      <c r="M122061" s="9"/>
      <c r="N122061" s="9"/>
    </row>
    <row r="122062" spans="12:14" x14ac:dyDescent="0.25">
      <c r="L122062" s="9"/>
      <c r="M122062" s="9"/>
      <c r="N122062" s="9"/>
    </row>
    <row r="122063" spans="12:14" x14ac:dyDescent="0.25">
      <c r="L122063" s="9"/>
      <c r="M122063" s="9"/>
      <c r="N122063" s="9"/>
    </row>
    <row r="122064" spans="12:14" x14ac:dyDescent="0.25">
      <c r="L122064" s="9"/>
      <c r="M122064" s="9"/>
      <c r="N122064" s="9"/>
    </row>
    <row r="122065" spans="12:14" x14ac:dyDescent="0.25">
      <c r="L122065" s="9"/>
      <c r="M122065" s="9"/>
      <c r="N122065" s="9"/>
    </row>
    <row r="122066" spans="12:14" x14ac:dyDescent="0.25">
      <c r="L122066" s="9"/>
      <c r="M122066" s="9"/>
      <c r="N122066" s="9"/>
    </row>
    <row r="122067" spans="12:14" x14ac:dyDescent="0.25">
      <c r="L122067" s="9"/>
      <c r="M122067" s="9"/>
      <c r="N122067" s="9"/>
    </row>
    <row r="122068" spans="12:14" x14ac:dyDescent="0.25">
      <c r="L122068" s="9"/>
      <c r="M122068" s="9"/>
      <c r="N122068" s="9"/>
    </row>
    <row r="122069" spans="12:14" x14ac:dyDescent="0.25">
      <c r="L122069" s="9"/>
      <c r="M122069" s="9"/>
      <c r="N122069" s="9"/>
    </row>
    <row r="122070" spans="12:14" x14ac:dyDescent="0.25">
      <c r="L122070" s="9"/>
      <c r="M122070" s="9"/>
      <c r="N122070" s="9"/>
    </row>
    <row r="122071" spans="12:14" x14ac:dyDescent="0.25">
      <c r="L122071" s="9"/>
      <c r="M122071" s="9"/>
      <c r="N122071" s="9"/>
    </row>
    <row r="122072" spans="12:14" x14ac:dyDescent="0.25">
      <c r="L122072" s="9"/>
      <c r="M122072" s="9"/>
      <c r="N122072" s="9"/>
    </row>
    <row r="122073" spans="12:14" x14ac:dyDescent="0.25">
      <c r="L122073" s="9"/>
      <c r="M122073" s="9"/>
      <c r="N122073" s="9"/>
    </row>
    <row r="122074" spans="12:14" x14ac:dyDescent="0.25">
      <c r="L122074" s="9"/>
      <c r="M122074" s="9"/>
      <c r="N122074" s="9"/>
    </row>
    <row r="122075" spans="12:14" x14ac:dyDescent="0.25">
      <c r="L122075" s="9"/>
      <c r="M122075" s="9"/>
      <c r="N122075" s="9"/>
    </row>
    <row r="122076" spans="12:14" x14ac:dyDescent="0.25">
      <c r="L122076" s="9"/>
      <c r="M122076" s="9"/>
      <c r="N122076" s="9"/>
    </row>
    <row r="122077" spans="12:14" x14ac:dyDescent="0.25">
      <c r="L122077" s="9"/>
      <c r="M122077" s="9"/>
      <c r="N122077" s="9"/>
    </row>
    <row r="122078" spans="12:14" x14ac:dyDescent="0.25">
      <c r="L122078" s="9"/>
      <c r="M122078" s="9"/>
      <c r="N122078" s="9"/>
    </row>
    <row r="122079" spans="12:14" x14ac:dyDescent="0.25">
      <c r="L122079" s="9"/>
      <c r="M122079" s="9"/>
      <c r="N122079" s="9"/>
    </row>
    <row r="122080" spans="12:14" x14ac:dyDescent="0.25">
      <c r="L122080" s="9"/>
      <c r="M122080" s="9"/>
      <c r="N122080" s="9"/>
    </row>
    <row r="122081" spans="12:14" x14ac:dyDescent="0.25">
      <c r="L122081" s="9"/>
      <c r="M122081" s="9"/>
      <c r="N122081" s="9"/>
    </row>
    <row r="122082" spans="12:14" x14ac:dyDescent="0.25">
      <c r="L122082" s="9"/>
      <c r="M122082" s="9"/>
      <c r="N122082" s="9"/>
    </row>
    <row r="122083" spans="12:14" x14ac:dyDescent="0.25">
      <c r="L122083" s="9"/>
      <c r="M122083" s="9"/>
      <c r="N122083" s="9"/>
    </row>
    <row r="122084" spans="12:14" x14ac:dyDescent="0.25">
      <c r="L122084" s="9"/>
      <c r="M122084" s="9"/>
      <c r="N122084" s="9"/>
    </row>
    <row r="122085" spans="12:14" x14ac:dyDescent="0.25">
      <c r="L122085" s="9"/>
      <c r="M122085" s="9"/>
      <c r="N122085" s="9"/>
    </row>
    <row r="122086" spans="12:14" x14ac:dyDescent="0.25">
      <c r="L122086" s="9"/>
      <c r="M122086" s="9"/>
      <c r="N122086" s="9"/>
    </row>
    <row r="122087" spans="12:14" x14ac:dyDescent="0.25">
      <c r="L122087" s="9"/>
      <c r="M122087" s="9"/>
      <c r="N122087" s="9"/>
    </row>
    <row r="122088" spans="12:14" x14ac:dyDescent="0.25">
      <c r="L122088" s="9"/>
      <c r="M122088" s="9"/>
      <c r="N122088" s="9"/>
    </row>
    <row r="122089" spans="12:14" x14ac:dyDescent="0.25">
      <c r="L122089" s="9"/>
      <c r="M122089" s="9"/>
      <c r="N122089" s="9"/>
    </row>
    <row r="122090" spans="12:14" x14ac:dyDescent="0.25">
      <c r="L122090" s="9"/>
      <c r="M122090" s="9"/>
      <c r="N122090" s="9"/>
    </row>
    <row r="122091" spans="12:14" x14ac:dyDescent="0.25">
      <c r="L122091" s="9"/>
      <c r="M122091" s="9"/>
      <c r="N122091" s="9"/>
    </row>
    <row r="122092" spans="12:14" x14ac:dyDescent="0.25">
      <c r="L122092" s="9"/>
      <c r="M122092" s="9"/>
      <c r="N122092" s="9"/>
    </row>
    <row r="122093" spans="12:14" x14ac:dyDescent="0.25">
      <c r="L122093" s="9"/>
      <c r="M122093" s="9"/>
      <c r="N122093" s="9"/>
    </row>
    <row r="122094" spans="12:14" x14ac:dyDescent="0.25">
      <c r="L122094" s="9"/>
      <c r="M122094" s="9"/>
      <c r="N122094" s="9"/>
    </row>
    <row r="122095" spans="12:14" x14ac:dyDescent="0.25">
      <c r="L122095" s="9"/>
      <c r="M122095" s="9"/>
      <c r="N122095" s="9"/>
    </row>
    <row r="122096" spans="12:14" x14ac:dyDescent="0.25">
      <c r="L122096" s="9"/>
      <c r="M122096" s="9"/>
      <c r="N122096" s="9"/>
    </row>
    <row r="122097" spans="12:14" x14ac:dyDescent="0.25">
      <c r="L122097" s="9"/>
      <c r="M122097" s="9"/>
      <c r="N122097" s="9"/>
    </row>
    <row r="122098" spans="12:14" x14ac:dyDescent="0.25">
      <c r="L122098" s="9"/>
      <c r="M122098" s="9"/>
      <c r="N122098" s="9"/>
    </row>
    <row r="122099" spans="12:14" x14ac:dyDescent="0.25">
      <c r="L122099" s="9"/>
      <c r="M122099" s="9"/>
      <c r="N122099" s="9"/>
    </row>
    <row r="122100" spans="12:14" x14ac:dyDescent="0.25">
      <c r="L122100" s="9"/>
      <c r="M122100" s="9"/>
      <c r="N122100" s="9"/>
    </row>
    <row r="122101" spans="12:14" x14ac:dyDescent="0.25">
      <c r="L122101" s="9"/>
      <c r="M122101" s="9"/>
      <c r="N122101" s="9"/>
    </row>
    <row r="122102" spans="12:14" x14ac:dyDescent="0.25">
      <c r="L122102" s="9"/>
      <c r="M122102" s="9"/>
      <c r="N122102" s="9"/>
    </row>
    <row r="122103" spans="12:14" x14ac:dyDescent="0.25">
      <c r="L122103" s="9"/>
      <c r="M122103" s="9"/>
      <c r="N122103" s="9"/>
    </row>
    <row r="122104" spans="12:14" x14ac:dyDescent="0.25">
      <c r="L122104" s="9"/>
      <c r="M122104" s="9"/>
      <c r="N122104" s="9"/>
    </row>
    <row r="122105" spans="12:14" x14ac:dyDescent="0.25">
      <c r="L122105" s="9"/>
      <c r="M122105" s="9"/>
      <c r="N122105" s="9"/>
    </row>
    <row r="122106" spans="12:14" x14ac:dyDescent="0.25">
      <c r="L122106" s="9"/>
      <c r="M122106" s="9"/>
      <c r="N122106" s="9"/>
    </row>
    <row r="122107" spans="12:14" x14ac:dyDescent="0.25">
      <c r="L122107" s="9"/>
      <c r="M122107" s="9"/>
      <c r="N122107" s="9"/>
    </row>
    <row r="122108" spans="12:14" x14ac:dyDescent="0.25">
      <c r="L122108" s="9"/>
      <c r="M122108" s="9"/>
      <c r="N122108" s="9"/>
    </row>
    <row r="122109" spans="12:14" x14ac:dyDescent="0.25">
      <c r="L122109" s="9"/>
      <c r="M122109" s="9"/>
      <c r="N122109" s="9"/>
    </row>
    <row r="122110" spans="12:14" x14ac:dyDescent="0.25">
      <c r="L122110" s="9"/>
      <c r="M122110" s="9"/>
      <c r="N122110" s="9"/>
    </row>
    <row r="122111" spans="12:14" x14ac:dyDescent="0.25">
      <c r="L122111" s="9"/>
      <c r="M122111" s="9"/>
      <c r="N122111" s="9"/>
    </row>
    <row r="122112" spans="12:14" x14ac:dyDescent="0.25">
      <c r="L122112" s="9"/>
      <c r="M122112" s="9"/>
      <c r="N122112" s="9"/>
    </row>
    <row r="122113" spans="12:14" x14ac:dyDescent="0.25">
      <c r="L122113" s="9"/>
      <c r="M122113" s="9"/>
      <c r="N122113" s="9"/>
    </row>
    <row r="122114" spans="12:14" x14ac:dyDescent="0.25">
      <c r="L122114" s="9"/>
      <c r="M122114" s="9"/>
      <c r="N122114" s="9"/>
    </row>
    <row r="122115" spans="12:14" x14ac:dyDescent="0.25">
      <c r="L122115" s="9"/>
      <c r="M122115" s="9"/>
      <c r="N122115" s="9"/>
    </row>
    <row r="122116" spans="12:14" x14ac:dyDescent="0.25">
      <c r="L122116" s="9"/>
      <c r="M122116" s="9"/>
      <c r="N122116" s="9"/>
    </row>
    <row r="122117" spans="12:14" x14ac:dyDescent="0.25">
      <c r="L122117" s="9"/>
      <c r="M122117" s="9"/>
      <c r="N122117" s="9"/>
    </row>
    <row r="122118" spans="12:14" x14ac:dyDescent="0.25">
      <c r="L122118" s="9"/>
      <c r="M122118" s="9"/>
      <c r="N122118" s="9"/>
    </row>
    <row r="122119" spans="12:14" x14ac:dyDescent="0.25">
      <c r="L122119" s="9"/>
      <c r="M122119" s="9"/>
      <c r="N122119" s="9"/>
    </row>
    <row r="122120" spans="12:14" x14ac:dyDescent="0.25">
      <c r="L122120" s="9"/>
      <c r="M122120" s="9"/>
      <c r="N122120" s="9"/>
    </row>
    <row r="122121" spans="12:14" x14ac:dyDescent="0.25">
      <c r="L122121" s="9"/>
      <c r="M122121" s="9"/>
      <c r="N122121" s="9"/>
    </row>
    <row r="122122" spans="12:14" x14ac:dyDescent="0.25">
      <c r="L122122" s="9"/>
      <c r="M122122" s="9"/>
      <c r="N122122" s="9"/>
    </row>
    <row r="122123" spans="12:14" x14ac:dyDescent="0.25">
      <c r="L122123" s="9"/>
      <c r="M122123" s="9"/>
      <c r="N122123" s="9"/>
    </row>
    <row r="122124" spans="12:14" x14ac:dyDescent="0.25">
      <c r="L122124" s="9"/>
      <c r="M122124" s="9"/>
      <c r="N122124" s="9"/>
    </row>
    <row r="122125" spans="12:14" x14ac:dyDescent="0.25">
      <c r="L122125" s="9"/>
      <c r="M122125" s="9"/>
      <c r="N122125" s="9"/>
    </row>
    <row r="122126" spans="12:14" x14ac:dyDescent="0.25">
      <c r="L122126" s="9"/>
      <c r="M122126" s="9"/>
      <c r="N122126" s="9"/>
    </row>
    <row r="122127" spans="12:14" x14ac:dyDescent="0.25">
      <c r="L122127" s="9"/>
      <c r="M122127" s="9"/>
      <c r="N122127" s="9"/>
    </row>
    <row r="122128" spans="12:14" x14ac:dyDescent="0.25">
      <c r="L122128" s="9"/>
      <c r="M122128" s="9"/>
      <c r="N122128" s="9"/>
    </row>
    <row r="122129" spans="12:14" x14ac:dyDescent="0.25">
      <c r="L122129" s="9"/>
      <c r="M122129" s="9"/>
      <c r="N122129" s="9"/>
    </row>
    <row r="122130" spans="12:14" x14ac:dyDescent="0.25">
      <c r="L122130" s="9"/>
      <c r="M122130" s="9"/>
      <c r="N122130" s="9"/>
    </row>
    <row r="122131" spans="12:14" x14ac:dyDescent="0.25">
      <c r="L122131" s="9"/>
      <c r="M122131" s="9"/>
      <c r="N122131" s="9"/>
    </row>
    <row r="122132" spans="12:14" x14ac:dyDescent="0.25">
      <c r="L122132" s="9"/>
      <c r="M122132" s="9"/>
      <c r="N122132" s="9"/>
    </row>
    <row r="122133" spans="12:14" x14ac:dyDescent="0.25">
      <c r="L122133" s="9"/>
      <c r="M122133" s="9"/>
      <c r="N122133" s="9"/>
    </row>
    <row r="122134" spans="12:14" x14ac:dyDescent="0.25">
      <c r="L122134" s="9"/>
      <c r="M122134" s="9"/>
      <c r="N122134" s="9"/>
    </row>
    <row r="122135" spans="12:14" x14ac:dyDescent="0.25">
      <c r="L122135" s="9"/>
      <c r="M122135" s="9"/>
      <c r="N122135" s="9"/>
    </row>
    <row r="122136" spans="12:14" x14ac:dyDescent="0.25">
      <c r="L122136" s="9"/>
      <c r="M122136" s="9"/>
      <c r="N122136" s="9"/>
    </row>
    <row r="122137" spans="12:14" x14ac:dyDescent="0.25">
      <c r="L122137" s="9"/>
      <c r="M122137" s="9"/>
      <c r="N122137" s="9"/>
    </row>
    <row r="122138" spans="12:14" x14ac:dyDescent="0.25">
      <c r="L122138" s="9"/>
      <c r="M122138" s="9"/>
      <c r="N122138" s="9"/>
    </row>
    <row r="122139" spans="12:14" x14ac:dyDescent="0.25">
      <c r="L122139" s="9"/>
      <c r="M122139" s="9"/>
      <c r="N122139" s="9"/>
    </row>
    <row r="122140" spans="12:14" x14ac:dyDescent="0.25">
      <c r="L122140" s="9"/>
      <c r="M122140" s="9"/>
      <c r="N122140" s="9"/>
    </row>
    <row r="122141" spans="12:14" x14ac:dyDescent="0.25">
      <c r="L122141" s="9"/>
      <c r="M122141" s="9"/>
      <c r="N122141" s="9"/>
    </row>
    <row r="122142" spans="12:14" x14ac:dyDescent="0.25">
      <c r="L122142" s="9"/>
      <c r="M122142" s="9"/>
      <c r="N122142" s="9"/>
    </row>
    <row r="122143" spans="12:14" x14ac:dyDescent="0.25">
      <c r="L122143" s="9"/>
      <c r="M122143" s="9"/>
      <c r="N122143" s="9"/>
    </row>
    <row r="122144" spans="12:14" x14ac:dyDescent="0.25">
      <c r="L122144" s="9"/>
      <c r="M122144" s="9"/>
      <c r="N122144" s="9"/>
    </row>
    <row r="122145" spans="12:14" x14ac:dyDescent="0.25">
      <c r="L122145" s="9"/>
      <c r="M122145" s="9"/>
      <c r="N122145" s="9"/>
    </row>
    <row r="122146" spans="12:14" x14ac:dyDescent="0.25">
      <c r="L122146" s="9"/>
      <c r="M122146" s="9"/>
      <c r="N122146" s="9"/>
    </row>
    <row r="122147" spans="12:14" x14ac:dyDescent="0.25">
      <c r="L122147" s="9"/>
      <c r="M122147" s="9"/>
      <c r="N122147" s="9"/>
    </row>
    <row r="122148" spans="12:14" x14ac:dyDescent="0.25">
      <c r="L122148" s="9"/>
      <c r="M122148" s="9"/>
      <c r="N122148" s="9"/>
    </row>
    <row r="122149" spans="12:14" x14ac:dyDescent="0.25">
      <c r="L122149" s="9"/>
      <c r="M122149" s="9"/>
      <c r="N122149" s="9"/>
    </row>
    <row r="122150" spans="12:14" x14ac:dyDescent="0.25">
      <c r="L122150" s="9"/>
      <c r="M122150" s="9"/>
      <c r="N122150" s="9"/>
    </row>
    <row r="122151" spans="12:14" x14ac:dyDescent="0.25">
      <c r="L122151" s="9"/>
      <c r="M122151" s="9"/>
      <c r="N122151" s="9"/>
    </row>
    <row r="122152" spans="12:14" x14ac:dyDescent="0.25">
      <c r="L122152" s="9"/>
      <c r="M122152" s="9"/>
      <c r="N122152" s="9"/>
    </row>
    <row r="122153" spans="12:14" x14ac:dyDescent="0.25">
      <c r="L122153" s="9"/>
      <c r="M122153" s="9"/>
      <c r="N122153" s="9"/>
    </row>
    <row r="122154" spans="12:14" x14ac:dyDescent="0.25">
      <c r="L122154" s="9"/>
      <c r="M122154" s="9"/>
      <c r="N122154" s="9"/>
    </row>
    <row r="122155" spans="12:14" x14ac:dyDescent="0.25">
      <c r="L122155" s="9"/>
      <c r="M122155" s="9"/>
      <c r="N122155" s="9"/>
    </row>
    <row r="122156" spans="12:14" x14ac:dyDescent="0.25">
      <c r="L122156" s="9"/>
      <c r="M122156" s="9"/>
      <c r="N122156" s="9"/>
    </row>
    <row r="122157" spans="12:14" x14ac:dyDescent="0.25">
      <c r="L122157" s="9"/>
      <c r="M122157" s="9"/>
      <c r="N122157" s="9"/>
    </row>
    <row r="122158" spans="12:14" x14ac:dyDescent="0.25">
      <c r="L122158" s="9"/>
      <c r="M122158" s="9"/>
      <c r="N122158" s="9"/>
    </row>
    <row r="122159" spans="12:14" x14ac:dyDescent="0.25">
      <c r="L122159" s="9"/>
      <c r="M122159" s="9"/>
      <c r="N122159" s="9"/>
    </row>
    <row r="122160" spans="12:14" x14ac:dyDescent="0.25">
      <c r="L122160" s="9"/>
      <c r="M122160" s="9"/>
      <c r="N122160" s="9"/>
    </row>
    <row r="122161" spans="12:14" x14ac:dyDescent="0.25">
      <c r="L122161" s="9"/>
      <c r="M122161" s="9"/>
      <c r="N122161" s="9"/>
    </row>
    <row r="122162" spans="12:14" x14ac:dyDescent="0.25">
      <c r="L122162" s="9"/>
      <c r="M122162" s="9"/>
      <c r="N122162" s="9"/>
    </row>
    <row r="122163" spans="12:14" x14ac:dyDescent="0.25">
      <c r="L122163" s="9"/>
      <c r="M122163" s="9"/>
      <c r="N122163" s="9"/>
    </row>
    <row r="122164" spans="12:14" x14ac:dyDescent="0.25">
      <c r="L122164" s="9"/>
      <c r="M122164" s="9"/>
      <c r="N122164" s="9"/>
    </row>
    <row r="122165" spans="12:14" x14ac:dyDescent="0.25">
      <c r="L122165" s="9"/>
      <c r="M122165" s="9"/>
      <c r="N122165" s="9"/>
    </row>
    <row r="122166" spans="12:14" x14ac:dyDescent="0.25">
      <c r="L122166" s="9"/>
      <c r="M122166" s="9"/>
      <c r="N122166" s="9"/>
    </row>
    <row r="122167" spans="12:14" x14ac:dyDescent="0.25">
      <c r="L122167" s="9"/>
      <c r="M122167" s="9"/>
      <c r="N122167" s="9"/>
    </row>
    <row r="122168" spans="12:14" x14ac:dyDescent="0.25">
      <c r="L122168" s="9"/>
      <c r="M122168" s="9"/>
      <c r="N122168" s="9"/>
    </row>
    <row r="122169" spans="12:14" x14ac:dyDescent="0.25">
      <c r="L122169" s="9"/>
      <c r="M122169" s="9"/>
      <c r="N122169" s="9"/>
    </row>
    <row r="122170" spans="12:14" x14ac:dyDescent="0.25">
      <c r="L122170" s="9"/>
      <c r="M122170" s="9"/>
      <c r="N122170" s="9"/>
    </row>
    <row r="122171" spans="12:14" x14ac:dyDescent="0.25">
      <c r="L122171" s="9"/>
      <c r="M122171" s="9"/>
      <c r="N122171" s="9"/>
    </row>
    <row r="122172" spans="12:14" x14ac:dyDescent="0.25">
      <c r="L122172" s="9"/>
      <c r="M122172" s="9"/>
      <c r="N122172" s="9"/>
    </row>
    <row r="122173" spans="12:14" x14ac:dyDescent="0.25">
      <c r="L122173" s="9"/>
      <c r="M122173" s="9"/>
      <c r="N122173" s="9"/>
    </row>
    <row r="122174" spans="12:14" x14ac:dyDescent="0.25">
      <c r="L122174" s="9"/>
      <c r="M122174" s="9"/>
      <c r="N122174" s="9"/>
    </row>
    <row r="122175" spans="12:14" x14ac:dyDescent="0.25">
      <c r="L122175" s="9"/>
      <c r="M122175" s="9"/>
      <c r="N122175" s="9"/>
    </row>
    <row r="122176" spans="12:14" x14ac:dyDescent="0.25">
      <c r="L122176" s="9"/>
      <c r="M122176" s="9"/>
      <c r="N122176" s="9"/>
    </row>
    <row r="122177" spans="12:14" x14ac:dyDescent="0.25">
      <c r="L122177" s="9"/>
      <c r="M122177" s="9"/>
      <c r="N122177" s="9"/>
    </row>
    <row r="122178" spans="12:14" x14ac:dyDescent="0.25">
      <c r="L122178" s="9"/>
      <c r="M122178" s="9"/>
      <c r="N122178" s="9"/>
    </row>
    <row r="122179" spans="12:14" x14ac:dyDescent="0.25">
      <c r="L122179" s="9"/>
      <c r="M122179" s="9"/>
      <c r="N122179" s="9"/>
    </row>
    <row r="122180" spans="12:14" x14ac:dyDescent="0.25">
      <c r="L122180" s="9"/>
      <c r="M122180" s="9"/>
      <c r="N122180" s="9"/>
    </row>
    <row r="122181" spans="12:14" x14ac:dyDescent="0.25">
      <c r="L122181" s="9"/>
      <c r="M122181" s="9"/>
      <c r="N122181" s="9"/>
    </row>
    <row r="122182" spans="12:14" x14ac:dyDescent="0.25">
      <c r="L122182" s="9"/>
      <c r="M122182" s="9"/>
      <c r="N122182" s="9"/>
    </row>
    <row r="122183" spans="12:14" x14ac:dyDescent="0.25">
      <c r="L122183" s="9"/>
      <c r="M122183" s="9"/>
      <c r="N122183" s="9"/>
    </row>
    <row r="122184" spans="12:14" x14ac:dyDescent="0.25">
      <c r="L122184" s="9"/>
      <c r="M122184" s="9"/>
      <c r="N122184" s="9"/>
    </row>
    <row r="122185" spans="12:14" x14ac:dyDescent="0.25">
      <c r="L122185" s="9"/>
      <c r="M122185" s="9"/>
      <c r="N122185" s="9"/>
    </row>
    <row r="122186" spans="12:14" x14ac:dyDescent="0.25">
      <c r="L122186" s="9"/>
      <c r="M122186" s="9"/>
      <c r="N122186" s="9"/>
    </row>
    <row r="122187" spans="12:14" x14ac:dyDescent="0.25">
      <c r="L122187" s="9"/>
      <c r="M122187" s="9"/>
      <c r="N122187" s="9"/>
    </row>
    <row r="122188" spans="12:14" x14ac:dyDescent="0.25">
      <c r="L122188" s="9"/>
      <c r="M122188" s="9"/>
      <c r="N122188" s="9"/>
    </row>
    <row r="122189" spans="12:14" x14ac:dyDescent="0.25">
      <c r="L122189" s="9"/>
      <c r="M122189" s="9"/>
      <c r="N122189" s="9"/>
    </row>
    <row r="122190" spans="12:14" x14ac:dyDescent="0.25">
      <c r="L122190" s="9"/>
      <c r="M122190" s="9"/>
      <c r="N122190" s="9"/>
    </row>
    <row r="122191" spans="12:14" x14ac:dyDescent="0.25">
      <c r="L122191" s="9"/>
      <c r="M122191" s="9"/>
      <c r="N122191" s="9"/>
    </row>
    <row r="122192" spans="12:14" x14ac:dyDescent="0.25">
      <c r="L122192" s="9"/>
      <c r="M122192" s="9"/>
      <c r="N122192" s="9"/>
    </row>
    <row r="122193" spans="12:14" x14ac:dyDescent="0.25">
      <c r="L122193" s="9"/>
      <c r="M122193" s="9"/>
      <c r="N122193" s="9"/>
    </row>
    <row r="122194" spans="12:14" x14ac:dyDescent="0.25">
      <c r="L122194" s="9"/>
      <c r="M122194" s="9"/>
      <c r="N122194" s="9"/>
    </row>
    <row r="122195" spans="12:14" x14ac:dyDescent="0.25">
      <c r="L122195" s="9"/>
      <c r="M122195" s="9"/>
      <c r="N122195" s="9"/>
    </row>
    <row r="122196" spans="12:14" x14ac:dyDescent="0.25">
      <c r="L122196" s="9"/>
      <c r="M122196" s="9"/>
      <c r="N122196" s="9"/>
    </row>
    <row r="122197" spans="12:14" x14ac:dyDescent="0.25">
      <c r="L122197" s="9"/>
      <c r="M122197" s="9"/>
      <c r="N122197" s="9"/>
    </row>
    <row r="122198" spans="12:14" x14ac:dyDescent="0.25">
      <c r="L122198" s="9"/>
      <c r="M122198" s="9"/>
      <c r="N122198" s="9"/>
    </row>
    <row r="122199" spans="12:14" x14ac:dyDescent="0.25">
      <c r="L122199" s="9"/>
      <c r="M122199" s="9"/>
      <c r="N122199" s="9"/>
    </row>
    <row r="122200" spans="12:14" x14ac:dyDescent="0.25">
      <c r="L122200" s="9"/>
      <c r="M122200" s="9"/>
      <c r="N122200" s="9"/>
    </row>
    <row r="122201" spans="12:14" x14ac:dyDescent="0.25">
      <c r="L122201" s="9"/>
      <c r="M122201" s="9"/>
      <c r="N122201" s="9"/>
    </row>
    <row r="122202" spans="12:14" x14ac:dyDescent="0.25">
      <c r="L122202" s="9"/>
      <c r="M122202" s="9"/>
      <c r="N122202" s="9"/>
    </row>
    <row r="122203" spans="12:14" x14ac:dyDescent="0.25">
      <c r="L122203" s="9"/>
      <c r="M122203" s="9"/>
      <c r="N122203" s="9"/>
    </row>
    <row r="122204" spans="12:14" x14ac:dyDescent="0.25">
      <c r="L122204" s="9"/>
      <c r="M122204" s="9"/>
      <c r="N122204" s="9"/>
    </row>
    <row r="122205" spans="12:14" x14ac:dyDescent="0.25">
      <c r="L122205" s="9"/>
      <c r="M122205" s="9"/>
      <c r="N122205" s="9"/>
    </row>
    <row r="122206" spans="12:14" x14ac:dyDescent="0.25">
      <c r="L122206" s="9"/>
      <c r="M122206" s="9"/>
      <c r="N122206" s="9"/>
    </row>
    <row r="122207" spans="12:14" x14ac:dyDescent="0.25">
      <c r="L122207" s="9"/>
      <c r="M122207" s="9"/>
      <c r="N122207" s="9"/>
    </row>
    <row r="122208" spans="12:14" x14ac:dyDescent="0.25">
      <c r="L122208" s="9"/>
      <c r="M122208" s="9"/>
      <c r="N122208" s="9"/>
    </row>
    <row r="122209" spans="12:14" x14ac:dyDescent="0.25">
      <c r="L122209" s="9"/>
      <c r="M122209" s="9"/>
      <c r="N122209" s="9"/>
    </row>
    <row r="122210" spans="12:14" x14ac:dyDescent="0.25">
      <c r="L122210" s="9"/>
      <c r="M122210" s="9"/>
      <c r="N122210" s="9"/>
    </row>
    <row r="122211" spans="12:14" x14ac:dyDescent="0.25">
      <c r="L122211" s="9"/>
      <c r="M122211" s="9"/>
      <c r="N122211" s="9"/>
    </row>
    <row r="122212" spans="12:14" x14ac:dyDescent="0.25">
      <c r="L122212" s="9"/>
      <c r="M122212" s="9"/>
      <c r="N122212" s="9"/>
    </row>
    <row r="122213" spans="12:14" x14ac:dyDescent="0.25">
      <c r="L122213" s="9"/>
      <c r="M122213" s="9"/>
      <c r="N122213" s="9"/>
    </row>
    <row r="122214" spans="12:14" x14ac:dyDescent="0.25">
      <c r="L122214" s="9"/>
      <c r="M122214" s="9"/>
      <c r="N122214" s="9"/>
    </row>
    <row r="122215" spans="12:14" x14ac:dyDescent="0.25">
      <c r="L122215" s="9"/>
      <c r="M122215" s="9"/>
      <c r="N122215" s="9"/>
    </row>
    <row r="122216" spans="12:14" x14ac:dyDescent="0.25">
      <c r="L122216" s="9"/>
      <c r="M122216" s="9"/>
      <c r="N122216" s="9"/>
    </row>
    <row r="122217" spans="12:14" x14ac:dyDescent="0.25">
      <c r="L122217" s="9"/>
      <c r="M122217" s="9"/>
      <c r="N122217" s="9"/>
    </row>
    <row r="122218" spans="12:14" x14ac:dyDescent="0.25">
      <c r="L122218" s="9"/>
      <c r="M122218" s="9"/>
      <c r="N122218" s="9"/>
    </row>
    <row r="122219" spans="12:14" x14ac:dyDescent="0.25">
      <c r="L122219" s="9"/>
      <c r="M122219" s="9"/>
      <c r="N122219" s="9"/>
    </row>
    <row r="122220" spans="12:14" x14ac:dyDescent="0.25">
      <c r="L122220" s="9"/>
      <c r="M122220" s="9"/>
      <c r="N122220" s="9"/>
    </row>
    <row r="122221" spans="12:14" x14ac:dyDescent="0.25">
      <c r="L122221" s="9"/>
      <c r="M122221" s="9"/>
      <c r="N122221" s="9"/>
    </row>
    <row r="122222" spans="12:14" x14ac:dyDescent="0.25">
      <c r="L122222" s="9"/>
      <c r="M122222" s="9"/>
      <c r="N122222" s="9"/>
    </row>
    <row r="122223" spans="12:14" x14ac:dyDescent="0.25">
      <c r="L122223" s="9"/>
      <c r="M122223" s="9"/>
      <c r="N122223" s="9"/>
    </row>
    <row r="122224" spans="12:14" x14ac:dyDescent="0.25">
      <c r="L122224" s="9"/>
      <c r="M122224" s="9"/>
      <c r="N122224" s="9"/>
    </row>
    <row r="122225" spans="12:14" x14ac:dyDescent="0.25">
      <c r="L122225" s="9"/>
      <c r="M122225" s="9"/>
      <c r="N122225" s="9"/>
    </row>
    <row r="122226" spans="12:14" x14ac:dyDescent="0.25">
      <c r="L122226" s="9"/>
      <c r="M122226" s="9"/>
      <c r="N122226" s="9"/>
    </row>
    <row r="122227" spans="12:14" x14ac:dyDescent="0.25">
      <c r="L122227" s="9"/>
      <c r="M122227" s="9"/>
      <c r="N122227" s="9"/>
    </row>
    <row r="122228" spans="12:14" x14ac:dyDescent="0.25">
      <c r="L122228" s="9"/>
      <c r="M122228" s="9"/>
      <c r="N122228" s="9"/>
    </row>
    <row r="122229" spans="12:14" x14ac:dyDescent="0.25">
      <c r="L122229" s="9"/>
      <c r="M122229" s="9"/>
      <c r="N122229" s="9"/>
    </row>
    <row r="122230" spans="12:14" x14ac:dyDescent="0.25">
      <c r="L122230" s="9"/>
      <c r="M122230" s="9"/>
      <c r="N122230" s="9"/>
    </row>
    <row r="122231" spans="12:14" x14ac:dyDescent="0.25">
      <c r="L122231" s="9"/>
      <c r="M122231" s="9"/>
      <c r="N122231" s="9"/>
    </row>
    <row r="122232" spans="12:14" x14ac:dyDescent="0.25">
      <c r="L122232" s="9"/>
      <c r="M122232" s="9"/>
      <c r="N122232" s="9"/>
    </row>
    <row r="122233" spans="12:14" x14ac:dyDescent="0.25">
      <c r="L122233" s="9"/>
      <c r="M122233" s="9"/>
      <c r="N122233" s="9"/>
    </row>
    <row r="122234" spans="12:14" x14ac:dyDescent="0.25">
      <c r="L122234" s="9"/>
      <c r="M122234" s="9"/>
      <c r="N122234" s="9"/>
    </row>
    <row r="122235" spans="12:14" x14ac:dyDescent="0.25">
      <c r="L122235" s="9"/>
      <c r="M122235" s="9"/>
      <c r="N122235" s="9"/>
    </row>
    <row r="122236" spans="12:14" x14ac:dyDescent="0.25">
      <c r="L122236" s="9"/>
      <c r="M122236" s="9"/>
      <c r="N122236" s="9"/>
    </row>
    <row r="122237" spans="12:14" x14ac:dyDescent="0.25">
      <c r="L122237" s="9"/>
      <c r="M122237" s="9"/>
      <c r="N122237" s="9"/>
    </row>
    <row r="122238" spans="12:14" x14ac:dyDescent="0.25">
      <c r="L122238" s="9"/>
      <c r="M122238" s="9"/>
      <c r="N122238" s="9"/>
    </row>
    <row r="122239" spans="12:14" x14ac:dyDescent="0.25">
      <c r="L122239" s="9"/>
      <c r="M122239" s="9"/>
      <c r="N122239" s="9"/>
    </row>
    <row r="122240" spans="12:14" x14ac:dyDescent="0.25">
      <c r="L122240" s="9"/>
      <c r="M122240" s="9"/>
      <c r="N122240" s="9"/>
    </row>
    <row r="122241" spans="12:14" x14ac:dyDescent="0.25">
      <c r="L122241" s="9"/>
      <c r="M122241" s="9"/>
      <c r="N122241" s="9"/>
    </row>
    <row r="122242" spans="12:14" x14ac:dyDescent="0.25">
      <c r="L122242" s="9"/>
      <c r="M122242" s="9"/>
      <c r="N122242" s="9"/>
    </row>
    <row r="122243" spans="12:14" x14ac:dyDescent="0.25">
      <c r="L122243" s="9"/>
      <c r="M122243" s="9"/>
      <c r="N122243" s="9"/>
    </row>
    <row r="122244" spans="12:14" x14ac:dyDescent="0.25">
      <c r="L122244" s="9"/>
      <c r="M122244" s="9"/>
      <c r="N122244" s="9"/>
    </row>
    <row r="122245" spans="12:14" x14ac:dyDescent="0.25">
      <c r="L122245" s="9"/>
      <c r="M122245" s="9"/>
      <c r="N122245" s="9"/>
    </row>
    <row r="122246" spans="12:14" x14ac:dyDescent="0.25">
      <c r="L122246" s="9"/>
      <c r="M122246" s="9"/>
      <c r="N122246" s="9"/>
    </row>
    <row r="122247" spans="12:14" x14ac:dyDescent="0.25">
      <c r="L122247" s="9"/>
      <c r="M122247" s="9"/>
      <c r="N122247" s="9"/>
    </row>
    <row r="122248" spans="12:14" x14ac:dyDescent="0.25">
      <c r="L122248" s="9"/>
      <c r="M122248" s="9"/>
      <c r="N122248" s="9"/>
    </row>
    <row r="122249" spans="12:14" x14ac:dyDescent="0.25">
      <c r="L122249" s="9"/>
      <c r="M122249" s="9"/>
      <c r="N122249" s="9"/>
    </row>
    <row r="122250" spans="12:14" x14ac:dyDescent="0.25">
      <c r="L122250" s="9"/>
      <c r="M122250" s="9"/>
      <c r="N122250" s="9"/>
    </row>
    <row r="122251" spans="12:14" x14ac:dyDescent="0.25">
      <c r="L122251" s="9"/>
      <c r="M122251" s="9"/>
      <c r="N122251" s="9"/>
    </row>
    <row r="122252" spans="12:14" x14ac:dyDescent="0.25">
      <c r="L122252" s="9"/>
      <c r="M122252" s="9"/>
      <c r="N122252" s="9"/>
    </row>
    <row r="122253" spans="12:14" x14ac:dyDescent="0.25">
      <c r="L122253" s="9"/>
      <c r="M122253" s="9"/>
      <c r="N122253" s="9"/>
    </row>
    <row r="122254" spans="12:14" x14ac:dyDescent="0.25">
      <c r="L122254" s="9"/>
      <c r="M122254" s="9"/>
      <c r="N122254" s="9"/>
    </row>
    <row r="122255" spans="12:14" x14ac:dyDescent="0.25">
      <c r="L122255" s="9"/>
      <c r="M122255" s="9"/>
      <c r="N122255" s="9"/>
    </row>
    <row r="122256" spans="12:14" x14ac:dyDescent="0.25">
      <c r="L122256" s="9"/>
      <c r="M122256" s="9"/>
      <c r="N122256" s="9"/>
    </row>
    <row r="122257" spans="12:14" x14ac:dyDescent="0.25">
      <c r="L122257" s="9"/>
      <c r="M122257" s="9"/>
      <c r="N122257" s="9"/>
    </row>
    <row r="122258" spans="12:14" x14ac:dyDescent="0.25">
      <c r="L122258" s="9"/>
      <c r="M122258" s="9"/>
      <c r="N122258" s="9"/>
    </row>
    <row r="122259" spans="12:14" x14ac:dyDescent="0.25">
      <c r="L122259" s="9"/>
      <c r="M122259" s="9"/>
      <c r="N122259" s="9"/>
    </row>
    <row r="122260" spans="12:14" x14ac:dyDescent="0.25">
      <c r="L122260" s="9"/>
      <c r="M122260" s="9"/>
      <c r="N122260" s="9"/>
    </row>
    <row r="122261" spans="12:14" x14ac:dyDescent="0.25">
      <c r="L122261" s="9"/>
      <c r="M122261" s="9"/>
      <c r="N122261" s="9"/>
    </row>
    <row r="122262" spans="12:14" x14ac:dyDescent="0.25">
      <c r="L122262" s="9"/>
      <c r="M122262" s="9"/>
      <c r="N122262" s="9"/>
    </row>
    <row r="122263" spans="12:14" x14ac:dyDescent="0.25">
      <c r="L122263" s="9"/>
      <c r="M122263" s="9"/>
      <c r="N122263" s="9"/>
    </row>
    <row r="122264" spans="12:14" x14ac:dyDescent="0.25">
      <c r="L122264" s="9"/>
      <c r="M122264" s="9"/>
      <c r="N122264" s="9"/>
    </row>
    <row r="122265" spans="12:14" x14ac:dyDescent="0.25">
      <c r="L122265" s="9"/>
      <c r="M122265" s="9"/>
      <c r="N122265" s="9"/>
    </row>
    <row r="122266" spans="12:14" x14ac:dyDescent="0.25">
      <c r="L122266" s="9"/>
      <c r="M122266" s="9"/>
      <c r="N122266" s="9"/>
    </row>
    <row r="122267" spans="12:14" x14ac:dyDescent="0.25">
      <c r="L122267" s="9"/>
      <c r="M122267" s="9"/>
      <c r="N122267" s="9"/>
    </row>
    <row r="122268" spans="12:14" x14ac:dyDescent="0.25">
      <c r="L122268" s="9"/>
      <c r="M122268" s="9"/>
      <c r="N122268" s="9"/>
    </row>
    <row r="122269" spans="12:14" x14ac:dyDescent="0.25">
      <c r="L122269" s="9"/>
      <c r="M122269" s="9"/>
      <c r="N122269" s="9"/>
    </row>
    <row r="122270" spans="12:14" x14ac:dyDescent="0.25">
      <c r="L122270" s="9"/>
      <c r="M122270" s="9"/>
      <c r="N122270" s="9"/>
    </row>
    <row r="122271" spans="12:14" x14ac:dyDescent="0.25">
      <c r="L122271" s="9"/>
      <c r="M122271" s="9"/>
      <c r="N122271" s="9"/>
    </row>
    <row r="122272" spans="12:14" x14ac:dyDescent="0.25">
      <c r="L122272" s="9"/>
      <c r="M122272" s="9"/>
      <c r="N122272" s="9"/>
    </row>
    <row r="122273" spans="12:14" x14ac:dyDescent="0.25">
      <c r="L122273" s="9"/>
      <c r="M122273" s="9"/>
      <c r="N122273" s="9"/>
    </row>
    <row r="122274" spans="12:14" x14ac:dyDescent="0.25">
      <c r="L122274" s="9"/>
      <c r="M122274" s="9"/>
      <c r="N122274" s="9"/>
    </row>
    <row r="122275" spans="12:14" x14ac:dyDescent="0.25">
      <c r="L122275" s="9"/>
      <c r="M122275" s="9"/>
      <c r="N122275" s="9"/>
    </row>
    <row r="122276" spans="12:14" x14ac:dyDescent="0.25">
      <c r="L122276" s="9"/>
      <c r="M122276" s="9"/>
      <c r="N122276" s="9"/>
    </row>
    <row r="122277" spans="12:14" x14ac:dyDescent="0.25">
      <c r="L122277" s="9"/>
      <c r="M122277" s="9"/>
      <c r="N122277" s="9"/>
    </row>
    <row r="122278" spans="12:14" x14ac:dyDescent="0.25">
      <c r="L122278" s="9"/>
      <c r="M122278" s="9"/>
      <c r="N122278" s="9"/>
    </row>
    <row r="122279" spans="12:14" x14ac:dyDescent="0.25">
      <c r="L122279" s="9"/>
      <c r="M122279" s="9"/>
      <c r="N122279" s="9"/>
    </row>
    <row r="122280" spans="12:14" x14ac:dyDescent="0.25">
      <c r="L122280" s="9"/>
      <c r="M122280" s="9"/>
      <c r="N122280" s="9"/>
    </row>
    <row r="122281" spans="12:14" x14ac:dyDescent="0.25">
      <c r="L122281" s="9"/>
      <c r="M122281" s="9"/>
      <c r="N122281" s="9"/>
    </row>
    <row r="122282" spans="12:14" x14ac:dyDescent="0.25">
      <c r="L122282" s="9"/>
      <c r="M122282" s="9"/>
      <c r="N122282" s="9"/>
    </row>
    <row r="122283" spans="12:14" x14ac:dyDescent="0.25">
      <c r="L122283" s="9"/>
      <c r="M122283" s="9"/>
      <c r="N122283" s="9"/>
    </row>
    <row r="122284" spans="12:14" x14ac:dyDescent="0.25">
      <c r="L122284" s="9"/>
      <c r="M122284" s="9"/>
      <c r="N122284" s="9"/>
    </row>
    <row r="122285" spans="12:14" x14ac:dyDescent="0.25">
      <c r="L122285" s="9"/>
      <c r="M122285" s="9"/>
      <c r="N122285" s="9"/>
    </row>
    <row r="122286" spans="12:14" x14ac:dyDescent="0.25">
      <c r="L122286" s="9"/>
      <c r="M122286" s="9"/>
      <c r="N122286" s="9"/>
    </row>
    <row r="122287" spans="12:14" x14ac:dyDescent="0.25">
      <c r="L122287" s="9"/>
      <c r="M122287" s="9"/>
      <c r="N122287" s="9"/>
    </row>
    <row r="122288" spans="12:14" x14ac:dyDescent="0.25">
      <c r="L122288" s="9"/>
      <c r="M122288" s="9"/>
      <c r="N122288" s="9"/>
    </row>
    <row r="122289" spans="12:14" x14ac:dyDescent="0.25">
      <c r="L122289" s="9"/>
      <c r="M122289" s="9"/>
      <c r="N122289" s="9"/>
    </row>
    <row r="122290" spans="12:14" x14ac:dyDescent="0.25">
      <c r="L122290" s="9"/>
      <c r="M122290" s="9"/>
      <c r="N122290" s="9"/>
    </row>
    <row r="122291" spans="12:14" x14ac:dyDescent="0.25">
      <c r="L122291" s="9"/>
      <c r="M122291" s="9"/>
      <c r="N122291" s="9"/>
    </row>
    <row r="122292" spans="12:14" x14ac:dyDescent="0.25">
      <c r="L122292" s="9"/>
      <c r="M122292" s="9"/>
      <c r="N122292" s="9"/>
    </row>
    <row r="122293" spans="12:14" x14ac:dyDescent="0.25">
      <c r="L122293" s="9"/>
      <c r="M122293" s="9"/>
      <c r="N122293" s="9"/>
    </row>
    <row r="122294" spans="12:14" x14ac:dyDescent="0.25">
      <c r="L122294" s="9"/>
      <c r="M122294" s="9"/>
      <c r="N122294" s="9"/>
    </row>
    <row r="122295" spans="12:14" x14ac:dyDescent="0.25">
      <c r="L122295" s="9"/>
      <c r="M122295" s="9"/>
      <c r="N122295" s="9"/>
    </row>
    <row r="122296" spans="12:14" x14ac:dyDescent="0.25">
      <c r="L122296" s="9"/>
      <c r="M122296" s="9"/>
      <c r="N122296" s="9"/>
    </row>
    <row r="122297" spans="12:14" x14ac:dyDescent="0.25">
      <c r="L122297" s="9"/>
      <c r="M122297" s="9"/>
      <c r="N122297" s="9"/>
    </row>
    <row r="122298" spans="12:14" x14ac:dyDescent="0.25">
      <c r="L122298" s="9"/>
      <c r="M122298" s="9"/>
      <c r="N122298" s="9"/>
    </row>
    <row r="122299" spans="12:14" x14ac:dyDescent="0.25">
      <c r="L122299" s="9"/>
      <c r="M122299" s="9"/>
      <c r="N122299" s="9"/>
    </row>
    <row r="122300" spans="12:14" x14ac:dyDescent="0.25">
      <c r="L122300" s="9"/>
      <c r="M122300" s="9"/>
      <c r="N122300" s="9"/>
    </row>
    <row r="122301" spans="12:14" x14ac:dyDescent="0.25">
      <c r="L122301" s="9"/>
      <c r="M122301" s="9"/>
      <c r="N122301" s="9"/>
    </row>
    <row r="122302" spans="12:14" x14ac:dyDescent="0.25">
      <c r="L122302" s="9"/>
      <c r="M122302" s="9"/>
      <c r="N122302" s="9"/>
    </row>
    <row r="122303" spans="12:14" x14ac:dyDescent="0.25">
      <c r="L122303" s="9"/>
      <c r="M122303" s="9"/>
      <c r="N122303" s="9"/>
    </row>
    <row r="122304" spans="12:14" x14ac:dyDescent="0.25">
      <c r="L122304" s="9"/>
      <c r="M122304" s="9"/>
      <c r="N122304" s="9"/>
    </row>
    <row r="122305" spans="12:14" x14ac:dyDescent="0.25">
      <c r="L122305" s="9"/>
      <c r="M122305" s="9"/>
      <c r="N122305" s="9"/>
    </row>
    <row r="122306" spans="12:14" x14ac:dyDescent="0.25">
      <c r="L122306" s="9"/>
      <c r="M122306" s="9"/>
      <c r="N122306" s="9"/>
    </row>
    <row r="122307" spans="12:14" x14ac:dyDescent="0.25">
      <c r="L122307" s="9"/>
      <c r="M122307" s="9"/>
      <c r="N122307" s="9"/>
    </row>
    <row r="122308" spans="12:14" x14ac:dyDescent="0.25">
      <c r="L122308" s="9"/>
      <c r="M122308" s="9"/>
      <c r="N122308" s="9"/>
    </row>
    <row r="122309" spans="12:14" x14ac:dyDescent="0.25">
      <c r="L122309" s="9"/>
      <c r="M122309" s="9"/>
      <c r="N122309" s="9"/>
    </row>
    <row r="122310" spans="12:14" x14ac:dyDescent="0.25">
      <c r="L122310" s="9"/>
      <c r="M122310" s="9"/>
      <c r="N122310" s="9"/>
    </row>
    <row r="122311" spans="12:14" x14ac:dyDescent="0.25">
      <c r="L122311" s="9"/>
      <c r="M122311" s="9"/>
      <c r="N122311" s="9"/>
    </row>
    <row r="122312" spans="12:14" x14ac:dyDescent="0.25">
      <c r="L122312" s="9"/>
      <c r="M122312" s="9"/>
      <c r="N122312" s="9"/>
    </row>
    <row r="122313" spans="12:14" x14ac:dyDescent="0.25">
      <c r="L122313" s="9"/>
      <c r="M122313" s="9"/>
      <c r="N122313" s="9"/>
    </row>
    <row r="122314" spans="12:14" x14ac:dyDescent="0.25">
      <c r="L122314" s="9"/>
      <c r="M122314" s="9"/>
      <c r="N122314" s="9"/>
    </row>
    <row r="122315" spans="12:14" x14ac:dyDescent="0.25">
      <c r="L122315" s="9"/>
      <c r="M122315" s="9"/>
      <c r="N122315" s="9"/>
    </row>
    <row r="122316" spans="12:14" x14ac:dyDescent="0.25">
      <c r="L122316" s="9"/>
      <c r="M122316" s="9"/>
      <c r="N122316" s="9"/>
    </row>
    <row r="122317" spans="12:14" x14ac:dyDescent="0.25">
      <c r="L122317" s="9"/>
      <c r="M122317" s="9"/>
      <c r="N122317" s="9"/>
    </row>
    <row r="122318" spans="12:14" x14ac:dyDescent="0.25">
      <c r="L122318" s="9"/>
      <c r="M122318" s="9"/>
      <c r="N122318" s="9"/>
    </row>
    <row r="122319" spans="12:14" x14ac:dyDescent="0.25">
      <c r="L122319" s="9"/>
      <c r="M122319" s="9"/>
      <c r="N122319" s="9"/>
    </row>
    <row r="122320" spans="12:14" x14ac:dyDescent="0.25">
      <c r="L122320" s="9"/>
      <c r="M122320" s="9"/>
      <c r="N122320" s="9"/>
    </row>
    <row r="122321" spans="12:14" x14ac:dyDescent="0.25">
      <c r="L122321" s="9"/>
      <c r="M122321" s="9"/>
      <c r="N122321" s="9"/>
    </row>
    <row r="122322" spans="12:14" x14ac:dyDescent="0.25">
      <c r="L122322" s="9"/>
      <c r="M122322" s="9"/>
      <c r="N122322" s="9"/>
    </row>
    <row r="122323" spans="12:14" x14ac:dyDescent="0.25">
      <c r="L122323" s="9"/>
      <c r="M122323" s="9"/>
      <c r="N122323" s="9"/>
    </row>
    <row r="122324" spans="12:14" x14ac:dyDescent="0.25">
      <c r="L122324" s="9"/>
      <c r="M122324" s="9"/>
      <c r="N122324" s="9"/>
    </row>
    <row r="122325" spans="12:14" x14ac:dyDescent="0.25">
      <c r="L122325" s="9"/>
      <c r="M122325" s="9"/>
      <c r="N122325" s="9"/>
    </row>
    <row r="122326" spans="12:14" x14ac:dyDescent="0.25">
      <c r="L122326" s="9"/>
      <c r="M122326" s="9"/>
      <c r="N122326" s="9"/>
    </row>
    <row r="122327" spans="12:14" x14ac:dyDescent="0.25">
      <c r="L122327" s="9"/>
      <c r="M122327" s="9"/>
      <c r="N122327" s="9"/>
    </row>
    <row r="122328" spans="12:14" x14ac:dyDescent="0.25">
      <c r="L122328" s="9"/>
      <c r="M122328" s="9"/>
      <c r="N122328" s="9"/>
    </row>
    <row r="122329" spans="12:14" x14ac:dyDescent="0.25">
      <c r="L122329" s="9"/>
      <c r="M122329" s="9"/>
      <c r="N122329" s="9"/>
    </row>
    <row r="122330" spans="12:14" x14ac:dyDescent="0.25">
      <c r="L122330" s="9"/>
      <c r="M122330" s="9"/>
      <c r="N122330" s="9"/>
    </row>
    <row r="122331" spans="12:14" x14ac:dyDescent="0.25">
      <c r="L122331" s="9"/>
      <c r="M122331" s="9"/>
      <c r="N122331" s="9"/>
    </row>
    <row r="122332" spans="12:14" x14ac:dyDescent="0.25">
      <c r="L122332" s="9"/>
      <c r="M122332" s="9"/>
      <c r="N122332" s="9"/>
    </row>
    <row r="122333" spans="12:14" x14ac:dyDescent="0.25">
      <c r="L122333" s="9"/>
      <c r="M122333" s="9"/>
      <c r="N122333" s="9"/>
    </row>
    <row r="122334" spans="12:14" x14ac:dyDescent="0.25">
      <c r="L122334" s="9"/>
      <c r="M122334" s="9"/>
      <c r="N122334" s="9"/>
    </row>
    <row r="122335" spans="12:14" x14ac:dyDescent="0.25">
      <c r="L122335" s="9"/>
      <c r="M122335" s="9"/>
      <c r="N122335" s="9"/>
    </row>
    <row r="122336" spans="12:14" x14ac:dyDescent="0.25">
      <c r="L122336" s="9"/>
      <c r="M122336" s="9"/>
      <c r="N122336" s="9"/>
    </row>
    <row r="122337" spans="12:14" x14ac:dyDescent="0.25">
      <c r="L122337" s="9"/>
      <c r="M122337" s="9"/>
      <c r="N122337" s="9"/>
    </row>
    <row r="122338" spans="12:14" x14ac:dyDescent="0.25">
      <c r="L122338" s="9"/>
      <c r="M122338" s="9"/>
      <c r="N122338" s="9"/>
    </row>
    <row r="122339" spans="12:14" x14ac:dyDescent="0.25">
      <c r="L122339" s="9"/>
      <c r="M122339" s="9"/>
      <c r="N122339" s="9"/>
    </row>
    <row r="122340" spans="12:14" x14ac:dyDescent="0.25">
      <c r="L122340" s="9"/>
      <c r="M122340" s="9"/>
      <c r="N122340" s="9"/>
    </row>
    <row r="122341" spans="12:14" x14ac:dyDescent="0.25">
      <c r="L122341" s="9"/>
      <c r="M122341" s="9"/>
      <c r="N122341" s="9"/>
    </row>
    <row r="122342" spans="12:14" x14ac:dyDescent="0.25">
      <c r="L122342" s="9"/>
      <c r="M122342" s="9"/>
      <c r="N122342" s="9"/>
    </row>
    <row r="122343" spans="12:14" x14ac:dyDescent="0.25">
      <c r="L122343" s="9"/>
      <c r="M122343" s="9"/>
      <c r="N122343" s="9"/>
    </row>
    <row r="122344" spans="12:14" x14ac:dyDescent="0.25">
      <c r="L122344" s="9"/>
      <c r="M122344" s="9"/>
      <c r="N122344" s="9"/>
    </row>
    <row r="122345" spans="12:14" x14ac:dyDescent="0.25">
      <c r="L122345" s="9"/>
      <c r="M122345" s="9"/>
      <c r="N122345" s="9"/>
    </row>
    <row r="122346" spans="12:14" x14ac:dyDescent="0.25">
      <c r="L122346" s="9"/>
      <c r="M122346" s="9"/>
      <c r="N122346" s="9"/>
    </row>
    <row r="122347" spans="12:14" x14ac:dyDescent="0.25">
      <c r="L122347" s="9"/>
      <c r="M122347" s="9"/>
      <c r="N122347" s="9"/>
    </row>
    <row r="122348" spans="12:14" x14ac:dyDescent="0.25">
      <c r="L122348" s="9"/>
      <c r="M122348" s="9"/>
      <c r="N122348" s="9"/>
    </row>
    <row r="122349" spans="12:14" x14ac:dyDescent="0.25">
      <c r="L122349" s="9"/>
      <c r="M122349" s="9"/>
      <c r="N122349" s="9"/>
    </row>
    <row r="122350" spans="12:14" x14ac:dyDescent="0.25">
      <c r="L122350" s="9"/>
      <c r="M122350" s="9"/>
      <c r="N122350" s="9"/>
    </row>
    <row r="122351" spans="12:14" x14ac:dyDescent="0.25">
      <c r="L122351" s="9"/>
      <c r="M122351" s="9"/>
      <c r="N122351" s="9"/>
    </row>
    <row r="122352" spans="12:14" x14ac:dyDescent="0.25">
      <c r="L122352" s="9"/>
      <c r="M122352" s="9"/>
      <c r="N122352" s="9"/>
    </row>
    <row r="122353" spans="12:14" x14ac:dyDescent="0.25">
      <c r="L122353" s="9"/>
      <c r="M122353" s="9"/>
      <c r="N122353" s="9"/>
    </row>
    <row r="122354" spans="12:14" x14ac:dyDescent="0.25">
      <c r="L122354" s="9"/>
      <c r="M122354" s="9"/>
      <c r="N122354" s="9"/>
    </row>
    <row r="122355" spans="12:14" x14ac:dyDescent="0.25">
      <c r="L122355" s="9"/>
      <c r="M122355" s="9"/>
      <c r="N122355" s="9"/>
    </row>
    <row r="122356" spans="12:14" x14ac:dyDescent="0.25">
      <c r="L122356" s="9"/>
      <c r="M122356" s="9"/>
      <c r="N122356" s="9"/>
    </row>
    <row r="122357" spans="12:14" x14ac:dyDescent="0.25">
      <c r="L122357" s="9"/>
      <c r="M122357" s="9"/>
      <c r="N122357" s="9"/>
    </row>
    <row r="122358" spans="12:14" x14ac:dyDescent="0.25">
      <c r="L122358" s="9"/>
      <c r="M122358" s="9"/>
      <c r="N122358" s="9"/>
    </row>
    <row r="122359" spans="12:14" x14ac:dyDescent="0.25">
      <c r="L122359" s="9"/>
      <c r="M122359" s="9"/>
      <c r="N122359" s="9"/>
    </row>
    <row r="122360" spans="12:14" x14ac:dyDescent="0.25">
      <c r="L122360" s="9"/>
      <c r="M122360" s="9"/>
      <c r="N122360" s="9"/>
    </row>
    <row r="122361" spans="12:14" x14ac:dyDescent="0.25">
      <c r="L122361" s="9"/>
      <c r="M122361" s="9"/>
      <c r="N122361" s="9"/>
    </row>
    <row r="122362" spans="12:14" x14ac:dyDescent="0.25">
      <c r="L122362" s="9"/>
      <c r="M122362" s="9"/>
      <c r="N122362" s="9"/>
    </row>
    <row r="122363" spans="12:14" x14ac:dyDescent="0.25">
      <c r="L122363" s="9"/>
      <c r="M122363" s="9"/>
      <c r="N122363" s="9"/>
    </row>
    <row r="122364" spans="12:14" x14ac:dyDescent="0.25">
      <c r="L122364" s="9"/>
      <c r="M122364" s="9"/>
      <c r="N122364" s="9"/>
    </row>
    <row r="122365" spans="12:14" x14ac:dyDescent="0.25">
      <c r="L122365" s="9"/>
      <c r="M122365" s="9"/>
      <c r="N122365" s="9"/>
    </row>
    <row r="122366" spans="12:14" x14ac:dyDescent="0.25">
      <c r="L122366" s="9"/>
      <c r="M122366" s="9"/>
      <c r="N122366" s="9"/>
    </row>
    <row r="122367" spans="12:14" x14ac:dyDescent="0.25">
      <c r="L122367" s="9"/>
      <c r="M122367" s="9"/>
      <c r="N122367" s="9"/>
    </row>
    <row r="122368" spans="12:14" x14ac:dyDescent="0.25">
      <c r="L122368" s="9"/>
      <c r="M122368" s="9"/>
      <c r="N122368" s="9"/>
    </row>
    <row r="122369" spans="12:14" x14ac:dyDescent="0.25">
      <c r="L122369" s="9"/>
      <c r="M122369" s="9"/>
      <c r="N122369" s="9"/>
    </row>
    <row r="122370" spans="12:14" x14ac:dyDescent="0.25">
      <c r="L122370" s="9"/>
      <c r="M122370" s="9"/>
      <c r="N122370" s="9"/>
    </row>
    <row r="122371" spans="12:14" x14ac:dyDescent="0.25">
      <c r="L122371" s="9"/>
      <c r="M122371" s="9"/>
      <c r="N122371" s="9"/>
    </row>
    <row r="122372" spans="12:14" x14ac:dyDescent="0.25">
      <c r="L122372" s="9"/>
      <c r="M122372" s="9"/>
      <c r="N122372" s="9"/>
    </row>
    <row r="122373" spans="12:14" x14ac:dyDescent="0.25">
      <c r="L122373" s="9"/>
      <c r="M122373" s="9"/>
      <c r="N122373" s="9"/>
    </row>
    <row r="122374" spans="12:14" x14ac:dyDescent="0.25">
      <c r="L122374" s="9"/>
      <c r="M122374" s="9"/>
      <c r="N122374" s="9"/>
    </row>
    <row r="122375" spans="12:14" x14ac:dyDescent="0.25">
      <c r="L122375" s="9"/>
      <c r="M122375" s="9"/>
      <c r="N122375" s="9"/>
    </row>
    <row r="122376" spans="12:14" x14ac:dyDescent="0.25">
      <c r="L122376" s="9"/>
      <c r="M122376" s="9"/>
      <c r="N122376" s="9"/>
    </row>
    <row r="122377" spans="12:14" x14ac:dyDescent="0.25">
      <c r="L122377" s="9"/>
      <c r="M122377" s="9"/>
      <c r="N122377" s="9"/>
    </row>
    <row r="122378" spans="12:14" x14ac:dyDescent="0.25">
      <c r="L122378" s="9"/>
      <c r="M122378" s="9"/>
      <c r="N122378" s="9"/>
    </row>
    <row r="122379" spans="12:14" x14ac:dyDescent="0.25">
      <c r="L122379" s="9"/>
      <c r="M122379" s="9"/>
      <c r="N122379" s="9"/>
    </row>
    <row r="122380" spans="12:14" x14ac:dyDescent="0.25">
      <c r="L122380" s="9"/>
      <c r="M122380" s="9"/>
      <c r="N122380" s="9"/>
    </row>
    <row r="122381" spans="12:14" x14ac:dyDescent="0.25">
      <c r="L122381" s="9"/>
      <c r="M122381" s="9"/>
      <c r="N122381" s="9"/>
    </row>
    <row r="122382" spans="12:14" x14ac:dyDescent="0.25">
      <c r="L122382" s="9"/>
      <c r="M122382" s="9"/>
      <c r="N122382" s="9"/>
    </row>
    <row r="122383" spans="12:14" x14ac:dyDescent="0.25">
      <c r="L122383" s="9"/>
      <c r="M122383" s="9"/>
      <c r="N122383" s="9"/>
    </row>
    <row r="122384" spans="12:14" x14ac:dyDescent="0.25">
      <c r="L122384" s="9"/>
      <c r="M122384" s="9"/>
      <c r="N122384" s="9"/>
    </row>
    <row r="122385" spans="12:14" x14ac:dyDescent="0.25">
      <c r="L122385" s="9"/>
      <c r="M122385" s="9"/>
      <c r="N122385" s="9"/>
    </row>
    <row r="122386" spans="12:14" x14ac:dyDescent="0.25">
      <c r="L122386" s="9"/>
      <c r="M122386" s="9"/>
      <c r="N122386" s="9"/>
    </row>
    <row r="122387" spans="12:14" x14ac:dyDescent="0.25">
      <c r="L122387" s="9"/>
      <c r="M122387" s="9"/>
      <c r="N122387" s="9"/>
    </row>
    <row r="122388" spans="12:14" x14ac:dyDescent="0.25">
      <c r="L122388" s="9"/>
      <c r="M122388" s="9"/>
      <c r="N122388" s="9"/>
    </row>
    <row r="122389" spans="12:14" x14ac:dyDescent="0.25">
      <c r="L122389" s="9"/>
      <c r="M122389" s="9"/>
      <c r="N122389" s="9"/>
    </row>
    <row r="122390" spans="12:14" x14ac:dyDescent="0.25">
      <c r="L122390" s="9"/>
      <c r="M122390" s="9"/>
      <c r="N122390" s="9"/>
    </row>
    <row r="122391" spans="12:14" x14ac:dyDescent="0.25">
      <c r="L122391" s="9"/>
      <c r="M122391" s="9"/>
      <c r="N122391" s="9"/>
    </row>
    <row r="122392" spans="12:14" x14ac:dyDescent="0.25">
      <c r="L122392" s="9"/>
      <c r="M122392" s="9"/>
      <c r="N122392" s="9"/>
    </row>
    <row r="122393" spans="12:14" x14ac:dyDescent="0.25">
      <c r="L122393" s="9"/>
      <c r="M122393" s="9"/>
      <c r="N122393" s="9"/>
    </row>
    <row r="122394" spans="12:14" x14ac:dyDescent="0.25">
      <c r="L122394" s="9"/>
      <c r="M122394" s="9"/>
      <c r="N122394" s="9"/>
    </row>
    <row r="122395" spans="12:14" x14ac:dyDescent="0.25">
      <c r="L122395" s="9"/>
      <c r="M122395" s="9"/>
      <c r="N122395" s="9"/>
    </row>
    <row r="122396" spans="12:14" x14ac:dyDescent="0.25">
      <c r="L122396" s="9"/>
      <c r="M122396" s="9"/>
      <c r="N122396" s="9"/>
    </row>
    <row r="122397" spans="12:14" x14ac:dyDescent="0.25">
      <c r="L122397" s="9"/>
      <c r="M122397" s="9"/>
      <c r="N122397" s="9"/>
    </row>
    <row r="122398" spans="12:14" x14ac:dyDescent="0.25">
      <c r="L122398" s="9"/>
      <c r="M122398" s="9"/>
      <c r="N122398" s="9"/>
    </row>
    <row r="122399" spans="12:14" x14ac:dyDescent="0.25">
      <c r="L122399" s="9"/>
      <c r="M122399" s="9"/>
      <c r="N122399" s="9"/>
    </row>
    <row r="122400" spans="12:14" x14ac:dyDescent="0.25">
      <c r="L122400" s="9"/>
      <c r="M122400" s="9"/>
      <c r="N122400" s="9"/>
    </row>
    <row r="122401" spans="12:14" x14ac:dyDescent="0.25">
      <c r="L122401" s="9"/>
      <c r="M122401" s="9"/>
      <c r="N122401" s="9"/>
    </row>
    <row r="122402" spans="12:14" x14ac:dyDescent="0.25">
      <c r="L122402" s="9"/>
      <c r="M122402" s="9"/>
      <c r="N122402" s="9"/>
    </row>
    <row r="122403" spans="12:14" x14ac:dyDescent="0.25">
      <c r="L122403" s="9"/>
      <c r="M122403" s="9"/>
      <c r="N122403" s="9"/>
    </row>
    <row r="122404" spans="12:14" x14ac:dyDescent="0.25">
      <c r="L122404" s="9"/>
      <c r="M122404" s="9"/>
      <c r="N122404" s="9"/>
    </row>
    <row r="122405" spans="12:14" x14ac:dyDescent="0.25">
      <c r="L122405" s="9"/>
      <c r="M122405" s="9"/>
      <c r="N122405" s="9"/>
    </row>
    <row r="122406" spans="12:14" x14ac:dyDescent="0.25">
      <c r="L122406" s="9"/>
      <c r="M122406" s="9"/>
      <c r="N122406" s="9"/>
    </row>
    <row r="122407" spans="12:14" x14ac:dyDescent="0.25">
      <c r="L122407" s="9"/>
      <c r="M122407" s="9"/>
      <c r="N122407" s="9"/>
    </row>
    <row r="122408" spans="12:14" x14ac:dyDescent="0.25">
      <c r="L122408" s="9"/>
      <c r="M122408" s="9"/>
      <c r="N122408" s="9"/>
    </row>
    <row r="122409" spans="12:14" x14ac:dyDescent="0.25">
      <c r="L122409" s="9"/>
      <c r="M122409" s="9"/>
      <c r="N122409" s="9"/>
    </row>
    <row r="122410" spans="12:14" x14ac:dyDescent="0.25">
      <c r="L122410" s="9"/>
      <c r="M122410" s="9"/>
      <c r="N122410" s="9"/>
    </row>
    <row r="122411" spans="12:14" x14ac:dyDescent="0.25">
      <c r="L122411" s="9"/>
      <c r="M122411" s="9"/>
      <c r="N122411" s="9"/>
    </row>
    <row r="122412" spans="12:14" x14ac:dyDescent="0.25">
      <c r="L122412" s="9"/>
      <c r="M122412" s="9"/>
      <c r="N122412" s="9"/>
    </row>
    <row r="122413" spans="12:14" x14ac:dyDescent="0.25">
      <c r="L122413" s="9"/>
      <c r="M122413" s="9"/>
      <c r="N122413" s="9"/>
    </row>
    <row r="122414" spans="12:14" x14ac:dyDescent="0.25">
      <c r="L122414" s="9"/>
      <c r="M122414" s="9"/>
      <c r="N122414" s="9"/>
    </row>
    <row r="122415" spans="12:14" x14ac:dyDescent="0.25">
      <c r="L122415" s="9"/>
      <c r="M122415" s="9"/>
      <c r="N122415" s="9"/>
    </row>
    <row r="122416" spans="12:14" x14ac:dyDescent="0.25">
      <c r="L122416" s="9"/>
      <c r="M122416" s="9"/>
      <c r="N122416" s="9"/>
    </row>
    <row r="122417" spans="12:14" x14ac:dyDescent="0.25">
      <c r="L122417" s="9"/>
      <c r="M122417" s="9"/>
      <c r="N122417" s="9"/>
    </row>
    <row r="122418" spans="12:14" x14ac:dyDescent="0.25">
      <c r="L122418" s="9"/>
      <c r="M122418" s="9"/>
      <c r="N122418" s="9"/>
    </row>
    <row r="122419" spans="12:14" x14ac:dyDescent="0.25">
      <c r="L122419" s="9"/>
      <c r="M122419" s="9"/>
      <c r="N122419" s="9"/>
    </row>
    <row r="122420" spans="12:14" x14ac:dyDescent="0.25">
      <c r="L122420" s="9"/>
      <c r="M122420" s="9"/>
      <c r="N122420" s="9"/>
    </row>
    <row r="122421" spans="12:14" x14ac:dyDescent="0.25">
      <c r="L122421" s="9"/>
      <c r="M122421" s="9"/>
      <c r="N122421" s="9"/>
    </row>
    <row r="122422" spans="12:14" x14ac:dyDescent="0.25">
      <c r="L122422" s="9"/>
      <c r="M122422" s="9"/>
      <c r="N122422" s="9"/>
    </row>
    <row r="122423" spans="12:14" x14ac:dyDescent="0.25">
      <c r="L122423" s="9"/>
      <c r="M122423" s="9"/>
      <c r="N122423" s="9"/>
    </row>
    <row r="122424" spans="12:14" x14ac:dyDescent="0.25">
      <c r="L122424" s="9"/>
      <c r="M122424" s="9"/>
      <c r="N122424" s="9"/>
    </row>
    <row r="122425" spans="12:14" x14ac:dyDescent="0.25">
      <c r="L122425" s="9"/>
      <c r="M122425" s="9"/>
      <c r="N122425" s="9"/>
    </row>
    <row r="122426" spans="12:14" x14ac:dyDescent="0.25">
      <c r="L122426" s="9"/>
      <c r="M122426" s="9"/>
      <c r="N122426" s="9"/>
    </row>
    <row r="122427" spans="12:14" x14ac:dyDescent="0.25">
      <c r="L122427" s="9"/>
      <c r="M122427" s="9"/>
      <c r="N122427" s="9"/>
    </row>
    <row r="122428" spans="12:14" x14ac:dyDescent="0.25">
      <c r="L122428" s="9"/>
      <c r="M122428" s="9"/>
      <c r="N122428" s="9"/>
    </row>
    <row r="122429" spans="12:14" x14ac:dyDescent="0.25">
      <c r="L122429" s="9"/>
      <c r="M122429" s="9"/>
      <c r="N122429" s="9"/>
    </row>
    <row r="122430" spans="12:14" x14ac:dyDescent="0.25">
      <c r="L122430" s="9"/>
      <c r="M122430" s="9"/>
      <c r="N122430" s="9"/>
    </row>
    <row r="122431" spans="12:14" x14ac:dyDescent="0.25">
      <c r="L122431" s="9"/>
      <c r="M122431" s="9"/>
      <c r="N122431" s="9"/>
    </row>
    <row r="122432" spans="12:14" x14ac:dyDescent="0.25">
      <c r="L122432" s="9"/>
      <c r="M122432" s="9"/>
      <c r="N122432" s="9"/>
    </row>
    <row r="122433" spans="12:14" x14ac:dyDescent="0.25">
      <c r="L122433" s="9"/>
      <c r="M122433" s="9"/>
      <c r="N122433" s="9"/>
    </row>
    <row r="122434" spans="12:14" x14ac:dyDescent="0.25">
      <c r="L122434" s="9"/>
      <c r="M122434" s="9"/>
      <c r="N122434" s="9"/>
    </row>
    <row r="122435" spans="12:14" x14ac:dyDescent="0.25">
      <c r="L122435" s="9"/>
      <c r="M122435" s="9"/>
      <c r="N122435" s="9"/>
    </row>
    <row r="122436" spans="12:14" x14ac:dyDescent="0.25">
      <c r="L122436" s="9"/>
      <c r="M122436" s="9"/>
      <c r="N122436" s="9"/>
    </row>
    <row r="122437" spans="12:14" x14ac:dyDescent="0.25">
      <c r="L122437" s="9"/>
      <c r="M122437" s="9"/>
      <c r="N122437" s="9"/>
    </row>
    <row r="122438" spans="12:14" x14ac:dyDescent="0.25">
      <c r="L122438" s="9"/>
      <c r="M122438" s="9"/>
      <c r="N122438" s="9"/>
    </row>
    <row r="122439" spans="12:14" x14ac:dyDescent="0.25">
      <c r="L122439" s="9"/>
      <c r="M122439" s="9"/>
      <c r="N122439" s="9"/>
    </row>
    <row r="122440" spans="12:14" x14ac:dyDescent="0.25">
      <c r="L122440" s="9"/>
      <c r="M122440" s="9"/>
      <c r="N122440" s="9"/>
    </row>
    <row r="122441" spans="12:14" x14ac:dyDescent="0.25">
      <c r="L122441" s="9"/>
      <c r="M122441" s="9"/>
      <c r="N122441" s="9"/>
    </row>
    <row r="122442" spans="12:14" x14ac:dyDescent="0.25">
      <c r="L122442" s="9"/>
      <c r="M122442" s="9"/>
      <c r="N122442" s="9"/>
    </row>
    <row r="122443" spans="12:14" x14ac:dyDescent="0.25">
      <c r="L122443" s="9"/>
      <c r="M122443" s="9"/>
      <c r="N122443" s="9"/>
    </row>
    <row r="122444" spans="12:14" x14ac:dyDescent="0.25">
      <c r="L122444" s="9"/>
      <c r="M122444" s="9"/>
      <c r="N122444" s="9"/>
    </row>
    <row r="122445" spans="12:14" x14ac:dyDescent="0.25">
      <c r="L122445" s="9"/>
      <c r="M122445" s="9"/>
      <c r="N122445" s="9"/>
    </row>
    <row r="122446" spans="12:14" x14ac:dyDescent="0.25">
      <c r="L122446" s="9"/>
      <c r="M122446" s="9"/>
      <c r="N122446" s="9"/>
    </row>
    <row r="122447" spans="12:14" x14ac:dyDescent="0.25">
      <c r="L122447" s="9"/>
      <c r="M122447" s="9"/>
      <c r="N122447" s="9"/>
    </row>
    <row r="122448" spans="12:14" x14ac:dyDescent="0.25">
      <c r="L122448" s="9"/>
      <c r="M122448" s="9"/>
      <c r="N122448" s="9"/>
    </row>
    <row r="122449" spans="12:14" x14ac:dyDescent="0.25">
      <c r="L122449" s="9"/>
      <c r="M122449" s="9"/>
      <c r="N122449" s="9"/>
    </row>
    <row r="122450" spans="12:14" x14ac:dyDescent="0.25">
      <c r="L122450" s="9"/>
      <c r="M122450" s="9"/>
      <c r="N122450" s="9"/>
    </row>
    <row r="122451" spans="12:14" x14ac:dyDescent="0.25">
      <c r="L122451" s="9"/>
      <c r="M122451" s="9"/>
      <c r="N122451" s="9"/>
    </row>
    <row r="122452" spans="12:14" x14ac:dyDescent="0.25">
      <c r="L122452" s="9"/>
      <c r="M122452" s="9"/>
      <c r="N122452" s="9"/>
    </row>
    <row r="122453" spans="12:14" x14ac:dyDescent="0.25">
      <c r="L122453" s="9"/>
      <c r="M122453" s="9"/>
      <c r="N122453" s="9"/>
    </row>
    <row r="122454" spans="12:14" x14ac:dyDescent="0.25">
      <c r="L122454" s="9"/>
      <c r="M122454" s="9"/>
      <c r="N122454" s="9"/>
    </row>
    <row r="122455" spans="12:14" x14ac:dyDescent="0.25">
      <c r="L122455" s="9"/>
      <c r="M122455" s="9"/>
      <c r="N122455" s="9"/>
    </row>
    <row r="122456" spans="12:14" x14ac:dyDescent="0.25">
      <c r="L122456" s="9"/>
      <c r="M122456" s="9"/>
      <c r="N122456" s="9"/>
    </row>
    <row r="122457" spans="12:14" x14ac:dyDescent="0.25">
      <c r="L122457" s="9"/>
      <c r="M122457" s="9"/>
      <c r="N122457" s="9"/>
    </row>
    <row r="122458" spans="12:14" x14ac:dyDescent="0.25">
      <c r="L122458" s="9"/>
      <c r="M122458" s="9"/>
      <c r="N122458" s="9"/>
    </row>
    <row r="122459" spans="12:14" x14ac:dyDescent="0.25">
      <c r="L122459" s="9"/>
      <c r="M122459" s="9"/>
      <c r="N122459" s="9"/>
    </row>
    <row r="122460" spans="12:14" x14ac:dyDescent="0.25">
      <c r="L122460" s="9"/>
      <c r="M122460" s="9"/>
      <c r="N122460" s="9"/>
    </row>
    <row r="122461" spans="12:14" x14ac:dyDescent="0.25">
      <c r="L122461" s="9"/>
      <c r="M122461" s="9"/>
      <c r="N122461" s="9"/>
    </row>
    <row r="122462" spans="12:14" x14ac:dyDescent="0.25">
      <c r="L122462" s="9"/>
      <c r="M122462" s="9"/>
      <c r="N122462" s="9"/>
    </row>
    <row r="122463" spans="12:14" x14ac:dyDescent="0.25">
      <c r="L122463" s="9"/>
      <c r="M122463" s="9"/>
      <c r="N122463" s="9"/>
    </row>
    <row r="122464" spans="12:14" x14ac:dyDescent="0.25">
      <c r="L122464" s="9"/>
      <c r="M122464" s="9"/>
      <c r="N122464" s="9"/>
    </row>
    <row r="122465" spans="12:14" x14ac:dyDescent="0.25">
      <c r="L122465" s="9"/>
      <c r="M122465" s="9"/>
      <c r="N122465" s="9"/>
    </row>
    <row r="122466" spans="12:14" x14ac:dyDescent="0.25">
      <c r="L122466" s="9"/>
      <c r="M122466" s="9"/>
      <c r="N122466" s="9"/>
    </row>
    <row r="122467" spans="12:14" x14ac:dyDescent="0.25">
      <c r="L122467" s="9"/>
      <c r="M122467" s="9"/>
      <c r="N122467" s="9"/>
    </row>
    <row r="122468" spans="12:14" x14ac:dyDescent="0.25">
      <c r="L122468" s="9"/>
      <c r="M122468" s="9"/>
      <c r="N122468" s="9"/>
    </row>
    <row r="122469" spans="12:14" x14ac:dyDescent="0.25">
      <c r="L122469" s="9"/>
      <c r="M122469" s="9"/>
      <c r="N122469" s="9"/>
    </row>
    <row r="122470" spans="12:14" x14ac:dyDescent="0.25">
      <c r="L122470" s="9"/>
      <c r="M122470" s="9"/>
      <c r="N122470" s="9"/>
    </row>
    <row r="122471" spans="12:14" x14ac:dyDescent="0.25">
      <c r="L122471" s="9"/>
      <c r="M122471" s="9"/>
      <c r="N122471" s="9"/>
    </row>
    <row r="122472" spans="12:14" x14ac:dyDescent="0.25">
      <c r="L122472" s="9"/>
      <c r="M122472" s="9"/>
      <c r="N122472" s="9"/>
    </row>
    <row r="122473" spans="12:14" x14ac:dyDescent="0.25">
      <c r="L122473" s="9"/>
      <c r="M122473" s="9"/>
      <c r="N122473" s="9"/>
    </row>
    <row r="122474" spans="12:14" x14ac:dyDescent="0.25">
      <c r="L122474" s="9"/>
      <c r="M122474" s="9"/>
      <c r="N122474" s="9"/>
    </row>
    <row r="122475" spans="12:14" x14ac:dyDescent="0.25">
      <c r="L122475" s="9"/>
      <c r="M122475" s="9"/>
      <c r="N122475" s="9"/>
    </row>
    <row r="122476" spans="12:14" x14ac:dyDescent="0.25">
      <c r="L122476" s="9"/>
      <c r="M122476" s="9"/>
      <c r="N122476" s="9"/>
    </row>
    <row r="122477" spans="12:14" x14ac:dyDescent="0.25">
      <c r="L122477" s="9"/>
      <c r="M122477" s="9"/>
      <c r="N122477" s="9"/>
    </row>
    <row r="122478" spans="12:14" x14ac:dyDescent="0.25">
      <c r="L122478" s="9"/>
      <c r="M122478" s="9"/>
      <c r="N122478" s="9"/>
    </row>
    <row r="122479" spans="12:14" x14ac:dyDescent="0.25">
      <c r="L122479" s="9"/>
      <c r="M122479" s="9"/>
      <c r="N122479" s="9"/>
    </row>
    <row r="122480" spans="12:14" x14ac:dyDescent="0.25">
      <c r="L122480" s="9"/>
      <c r="M122480" s="9"/>
      <c r="N122480" s="9"/>
    </row>
    <row r="122481" spans="12:14" x14ac:dyDescent="0.25">
      <c r="L122481" s="9"/>
      <c r="M122481" s="9"/>
      <c r="N122481" s="9"/>
    </row>
    <row r="122482" spans="12:14" x14ac:dyDescent="0.25">
      <c r="L122482" s="9"/>
      <c r="M122482" s="9"/>
      <c r="N122482" s="9"/>
    </row>
    <row r="122483" spans="12:14" x14ac:dyDescent="0.25">
      <c r="L122483" s="9"/>
      <c r="M122483" s="9"/>
      <c r="N122483" s="9"/>
    </row>
    <row r="122484" spans="12:14" x14ac:dyDescent="0.25">
      <c r="L122484" s="9"/>
      <c r="M122484" s="9"/>
      <c r="N122484" s="9"/>
    </row>
    <row r="122485" spans="12:14" x14ac:dyDescent="0.25">
      <c r="L122485" s="9"/>
      <c r="M122485" s="9"/>
      <c r="N122485" s="9"/>
    </row>
    <row r="122486" spans="12:14" x14ac:dyDescent="0.25">
      <c r="L122486" s="9"/>
      <c r="M122486" s="9"/>
      <c r="N122486" s="9"/>
    </row>
    <row r="122487" spans="12:14" x14ac:dyDescent="0.25">
      <c r="L122487" s="9"/>
      <c r="M122487" s="9"/>
      <c r="N122487" s="9"/>
    </row>
    <row r="122488" spans="12:14" x14ac:dyDescent="0.25">
      <c r="L122488" s="9"/>
      <c r="M122488" s="9"/>
      <c r="N122488" s="9"/>
    </row>
    <row r="122489" spans="12:14" x14ac:dyDescent="0.25">
      <c r="L122489" s="9"/>
      <c r="M122489" s="9"/>
      <c r="N122489" s="9"/>
    </row>
    <row r="122490" spans="12:14" x14ac:dyDescent="0.25">
      <c r="L122490" s="9"/>
      <c r="M122490" s="9"/>
      <c r="N122490" s="9"/>
    </row>
    <row r="122491" spans="12:14" x14ac:dyDescent="0.25">
      <c r="L122491" s="9"/>
      <c r="M122491" s="9"/>
      <c r="N122491" s="9"/>
    </row>
    <row r="122492" spans="12:14" x14ac:dyDescent="0.25">
      <c r="L122492" s="9"/>
      <c r="M122492" s="9"/>
      <c r="N122492" s="9"/>
    </row>
    <row r="122493" spans="12:14" x14ac:dyDescent="0.25">
      <c r="L122493" s="9"/>
      <c r="M122493" s="9"/>
      <c r="N122493" s="9"/>
    </row>
    <row r="122494" spans="12:14" x14ac:dyDescent="0.25">
      <c r="L122494" s="9"/>
      <c r="M122494" s="9"/>
      <c r="N122494" s="9"/>
    </row>
    <row r="122495" spans="12:14" x14ac:dyDescent="0.25">
      <c r="L122495" s="9"/>
      <c r="M122495" s="9"/>
      <c r="N122495" s="9"/>
    </row>
    <row r="122496" spans="12:14" x14ac:dyDescent="0.25">
      <c r="L122496" s="9"/>
      <c r="M122496" s="9"/>
      <c r="N122496" s="9"/>
    </row>
    <row r="122497" spans="12:14" x14ac:dyDescent="0.25">
      <c r="L122497" s="9"/>
      <c r="M122497" s="9"/>
      <c r="N122497" s="9"/>
    </row>
    <row r="122498" spans="12:14" x14ac:dyDescent="0.25">
      <c r="L122498" s="9"/>
      <c r="M122498" s="9"/>
      <c r="N122498" s="9"/>
    </row>
    <row r="122499" spans="12:14" x14ac:dyDescent="0.25">
      <c r="L122499" s="9"/>
      <c r="M122499" s="9"/>
      <c r="N122499" s="9"/>
    </row>
    <row r="122500" spans="12:14" x14ac:dyDescent="0.25">
      <c r="L122500" s="9"/>
      <c r="M122500" s="9"/>
      <c r="N122500" s="9"/>
    </row>
    <row r="122501" spans="12:14" x14ac:dyDescent="0.25">
      <c r="L122501" s="9"/>
      <c r="M122501" s="9"/>
      <c r="N122501" s="9"/>
    </row>
    <row r="122502" spans="12:14" x14ac:dyDescent="0.25">
      <c r="L122502" s="9"/>
      <c r="M122502" s="9"/>
      <c r="N122502" s="9"/>
    </row>
    <row r="122503" spans="12:14" x14ac:dyDescent="0.25">
      <c r="L122503" s="9"/>
      <c r="M122503" s="9"/>
      <c r="N122503" s="9"/>
    </row>
    <row r="122504" spans="12:14" x14ac:dyDescent="0.25">
      <c r="L122504" s="9"/>
      <c r="M122504" s="9"/>
      <c r="N122504" s="9"/>
    </row>
    <row r="122505" spans="12:14" x14ac:dyDescent="0.25">
      <c r="L122505" s="9"/>
      <c r="M122505" s="9"/>
      <c r="N122505" s="9"/>
    </row>
    <row r="122506" spans="12:14" x14ac:dyDescent="0.25">
      <c r="L122506" s="9"/>
      <c r="M122506" s="9"/>
      <c r="N122506" s="9"/>
    </row>
    <row r="122507" spans="12:14" x14ac:dyDescent="0.25">
      <c r="L122507" s="9"/>
      <c r="M122507" s="9"/>
      <c r="N122507" s="9"/>
    </row>
    <row r="122508" spans="12:14" x14ac:dyDescent="0.25">
      <c r="L122508" s="9"/>
      <c r="M122508" s="9"/>
      <c r="N122508" s="9"/>
    </row>
    <row r="122509" spans="12:14" x14ac:dyDescent="0.25">
      <c r="L122509" s="9"/>
      <c r="M122509" s="9"/>
      <c r="N122509" s="9"/>
    </row>
    <row r="122510" spans="12:14" x14ac:dyDescent="0.25">
      <c r="L122510" s="9"/>
      <c r="M122510" s="9"/>
      <c r="N122510" s="9"/>
    </row>
    <row r="122511" spans="12:14" x14ac:dyDescent="0.25">
      <c r="L122511" s="9"/>
      <c r="M122511" s="9"/>
      <c r="N122511" s="9"/>
    </row>
    <row r="122512" spans="12:14" x14ac:dyDescent="0.25">
      <c r="L122512" s="9"/>
      <c r="M122512" s="9"/>
      <c r="N122512" s="9"/>
    </row>
    <row r="122513" spans="12:14" x14ac:dyDescent="0.25">
      <c r="L122513" s="9"/>
      <c r="M122513" s="9"/>
      <c r="N122513" s="9"/>
    </row>
    <row r="122514" spans="12:14" x14ac:dyDescent="0.25">
      <c r="L122514" s="9"/>
      <c r="M122514" s="9"/>
      <c r="N122514" s="9"/>
    </row>
    <row r="122515" spans="12:14" x14ac:dyDescent="0.25">
      <c r="L122515" s="9"/>
      <c r="M122515" s="9"/>
      <c r="N122515" s="9"/>
    </row>
    <row r="122516" spans="12:14" x14ac:dyDescent="0.25">
      <c r="L122516" s="9"/>
      <c r="M122516" s="9"/>
      <c r="N122516" s="9"/>
    </row>
    <row r="122517" spans="12:14" x14ac:dyDescent="0.25">
      <c r="L122517" s="9"/>
      <c r="M122517" s="9"/>
      <c r="N122517" s="9"/>
    </row>
    <row r="122518" spans="12:14" x14ac:dyDescent="0.25">
      <c r="L122518" s="9"/>
      <c r="M122518" s="9"/>
      <c r="N122518" s="9"/>
    </row>
    <row r="122519" spans="12:14" x14ac:dyDescent="0.25">
      <c r="L122519" s="9"/>
      <c r="M122519" s="9"/>
      <c r="N122519" s="9"/>
    </row>
    <row r="122520" spans="12:14" x14ac:dyDescent="0.25">
      <c r="L122520" s="9"/>
      <c r="M122520" s="9"/>
      <c r="N122520" s="9"/>
    </row>
    <row r="122521" spans="12:14" x14ac:dyDescent="0.25">
      <c r="L122521" s="9"/>
      <c r="M122521" s="9"/>
      <c r="N122521" s="9"/>
    </row>
    <row r="122522" spans="12:14" x14ac:dyDescent="0.25">
      <c r="L122522" s="9"/>
      <c r="M122522" s="9"/>
      <c r="N122522" s="9"/>
    </row>
    <row r="122523" spans="12:14" x14ac:dyDescent="0.25">
      <c r="L122523" s="9"/>
      <c r="M122523" s="9"/>
      <c r="N122523" s="9"/>
    </row>
    <row r="122524" spans="12:14" x14ac:dyDescent="0.25">
      <c r="L122524" s="9"/>
      <c r="M122524" s="9"/>
      <c r="N122524" s="9"/>
    </row>
    <row r="122525" spans="12:14" x14ac:dyDescent="0.25">
      <c r="L122525" s="9"/>
      <c r="M122525" s="9"/>
      <c r="N122525" s="9"/>
    </row>
    <row r="122526" spans="12:14" x14ac:dyDescent="0.25">
      <c r="L122526" s="9"/>
      <c r="M122526" s="9"/>
      <c r="N122526" s="9"/>
    </row>
    <row r="122527" spans="12:14" x14ac:dyDescent="0.25">
      <c r="L122527" s="9"/>
      <c r="M122527" s="9"/>
      <c r="N122527" s="9"/>
    </row>
    <row r="122528" spans="12:14" x14ac:dyDescent="0.25">
      <c r="L122528" s="9"/>
      <c r="M122528" s="9"/>
      <c r="N122528" s="9"/>
    </row>
    <row r="122529" spans="12:14" x14ac:dyDescent="0.25">
      <c r="L122529" s="9"/>
      <c r="M122529" s="9"/>
      <c r="N122529" s="9"/>
    </row>
    <row r="122530" spans="12:14" x14ac:dyDescent="0.25">
      <c r="L122530" s="9"/>
      <c r="M122530" s="9"/>
      <c r="N122530" s="9"/>
    </row>
    <row r="122531" spans="12:14" x14ac:dyDescent="0.25">
      <c r="L122531" s="9"/>
      <c r="M122531" s="9"/>
      <c r="N122531" s="9"/>
    </row>
    <row r="122532" spans="12:14" x14ac:dyDescent="0.25">
      <c r="L122532" s="9"/>
      <c r="M122532" s="9"/>
      <c r="N122532" s="9"/>
    </row>
    <row r="122533" spans="12:14" x14ac:dyDescent="0.25">
      <c r="L122533" s="9"/>
      <c r="M122533" s="9"/>
      <c r="N122533" s="9"/>
    </row>
    <row r="122534" spans="12:14" x14ac:dyDescent="0.25">
      <c r="L122534" s="9"/>
      <c r="M122534" s="9"/>
      <c r="N122534" s="9"/>
    </row>
    <row r="122535" spans="12:14" x14ac:dyDescent="0.25">
      <c r="L122535" s="9"/>
      <c r="M122535" s="9"/>
      <c r="N122535" s="9"/>
    </row>
    <row r="122536" spans="12:14" x14ac:dyDescent="0.25">
      <c r="L122536" s="9"/>
      <c r="M122536" s="9"/>
      <c r="N122536" s="9"/>
    </row>
    <row r="122537" spans="12:14" x14ac:dyDescent="0.25">
      <c r="L122537" s="9"/>
      <c r="M122537" s="9"/>
      <c r="N122537" s="9"/>
    </row>
    <row r="122538" spans="12:14" x14ac:dyDescent="0.25">
      <c r="L122538" s="9"/>
      <c r="M122538" s="9"/>
      <c r="N122538" s="9"/>
    </row>
    <row r="122539" spans="12:14" x14ac:dyDescent="0.25">
      <c r="L122539" s="9"/>
      <c r="M122539" s="9"/>
      <c r="N122539" s="9"/>
    </row>
    <row r="122540" spans="12:14" x14ac:dyDescent="0.25">
      <c r="L122540" s="9"/>
      <c r="M122540" s="9"/>
      <c r="N122540" s="9"/>
    </row>
    <row r="122541" spans="12:14" x14ac:dyDescent="0.25">
      <c r="L122541" s="9"/>
      <c r="M122541" s="9"/>
      <c r="N122541" s="9"/>
    </row>
    <row r="122542" spans="12:14" x14ac:dyDescent="0.25">
      <c r="L122542" s="9"/>
      <c r="M122542" s="9"/>
      <c r="N122542" s="9"/>
    </row>
    <row r="122543" spans="12:14" x14ac:dyDescent="0.25">
      <c r="L122543" s="9"/>
      <c r="M122543" s="9"/>
      <c r="N122543" s="9"/>
    </row>
    <row r="122544" spans="12:14" x14ac:dyDescent="0.25">
      <c r="L122544" s="9"/>
      <c r="M122544" s="9"/>
      <c r="N122544" s="9"/>
    </row>
    <row r="122545" spans="12:14" x14ac:dyDescent="0.25">
      <c r="L122545" s="9"/>
      <c r="M122545" s="9"/>
      <c r="N122545" s="9"/>
    </row>
    <row r="122546" spans="12:14" x14ac:dyDescent="0.25">
      <c r="L122546" s="9"/>
      <c r="M122546" s="9"/>
      <c r="N122546" s="9"/>
    </row>
    <row r="122547" spans="12:14" x14ac:dyDescent="0.25">
      <c r="L122547" s="9"/>
      <c r="M122547" s="9"/>
      <c r="N122547" s="9"/>
    </row>
    <row r="122548" spans="12:14" x14ac:dyDescent="0.25">
      <c r="L122548" s="9"/>
      <c r="M122548" s="9"/>
      <c r="N122548" s="9"/>
    </row>
    <row r="122549" spans="12:14" x14ac:dyDescent="0.25">
      <c r="L122549" s="9"/>
      <c r="M122549" s="9"/>
      <c r="N122549" s="9"/>
    </row>
    <row r="122550" spans="12:14" x14ac:dyDescent="0.25">
      <c r="L122550" s="9"/>
      <c r="M122550" s="9"/>
      <c r="N122550" s="9"/>
    </row>
    <row r="122551" spans="12:14" x14ac:dyDescent="0.25">
      <c r="L122551" s="9"/>
      <c r="M122551" s="9"/>
      <c r="N122551" s="9"/>
    </row>
    <row r="122552" spans="12:14" x14ac:dyDescent="0.25">
      <c r="L122552" s="9"/>
      <c r="M122552" s="9"/>
      <c r="N122552" s="9"/>
    </row>
    <row r="122553" spans="12:14" x14ac:dyDescent="0.25">
      <c r="L122553" s="9"/>
      <c r="M122553" s="9"/>
      <c r="N122553" s="9"/>
    </row>
    <row r="122554" spans="12:14" x14ac:dyDescent="0.25">
      <c r="L122554" s="9"/>
      <c r="M122554" s="9"/>
      <c r="N122554" s="9"/>
    </row>
    <row r="122555" spans="12:14" x14ac:dyDescent="0.25">
      <c r="L122555" s="9"/>
      <c r="M122555" s="9"/>
      <c r="N122555" s="9"/>
    </row>
    <row r="122556" spans="12:14" x14ac:dyDescent="0.25">
      <c r="L122556" s="9"/>
      <c r="M122556" s="9"/>
      <c r="N122556" s="9"/>
    </row>
    <row r="122557" spans="12:14" x14ac:dyDescent="0.25">
      <c r="L122557" s="9"/>
      <c r="M122557" s="9"/>
      <c r="N122557" s="9"/>
    </row>
    <row r="122558" spans="12:14" x14ac:dyDescent="0.25">
      <c r="L122558" s="9"/>
      <c r="M122558" s="9"/>
      <c r="N122558" s="9"/>
    </row>
    <row r="122559" spans="12:14" x14ac:dyDescent="0.25">
      <c r="L122559" s="9"/>
      <c r="M122559" s="9"/>
      <c r="N122559" s="9"/>
    </row>
    <row r="122560" spans="12:14" x14ac:dyDescent="0.25">
      <c r="L122560" s="9"/>
      <c r="M122560" s="9"/>
      <c r="N122560" s="9"/>
    </row>
    <row r="122561" spans="12:14" x14ac:dyDescent="0.25">
      <c r="L122561" s="9"/>
      <c r="M122561" s="9"/>
      <c r="N122561" s="9"/>
    </row>
    <row r="122562" spans="12:14" x14ac:dyDescent="0.25">
      <c r="L122562" s="9"/>
      <c r="M122562" s="9"/>
      <c r="N122562" s="9"/>
    </row>
    <row r="122563" spans="12:14" x14ac:dyDescent="0.25">
      <c r="L122563" s="9"/>
      <c r="M122563" s="9"/>
      <c r="N122563" s="9"/>
    </row>
    <row r="122564" spans="12:14" x14ac:dyDescent="0.25">
      <c r="L122564" s="9"/>
      <c r="M122564" s="9"/>
      <c r="N122564" s="9"/>
    </row>
    <row r="122565" spans="12:14" x14ac:dyDescent="0.25">
      <c r="L122565" s="9"/>
      <c r="M122565" s="9"/>
      <c r="N122565" s="9"/>
    </row>
    <row r="122566" spans="12:14" x14ac:dyDescent="0.25">
      <c r="L122566" s="9"/>
      <c r="M122566" s="9"/>
      <c r="N122566" s="9"/>
    </row>
    <row r="122567" spans="12:14" x14ac:dyDescent="0.25">
      <c r="L122567" s="9"/>
      <c r="M122567" s="9"/>
      <c r="N122567" s="9"/>
    </row>
    <row r="122568" spans="12:14" x14ac:dyDescent="0.25">
      <c r="L122568" s="9"/>
      <c r="M122568" s="9"/>
      <c r="N122568" s="9"/>
    </row>
    <row r="122569" spans="12:14" x14ac:dyDescent="0.25">
      <c r="L122569" s="9"/>
      <c r="M122569" s="9"/>
      <c r="N122569" s="9"/>
    </row>
    <row r="122570" spans="12:14" x14ac:dyDescent="0.25">
      <c r="L122570" s="9"/>
      <c r="M122570" s="9"/>
      <c r="N122570" s="9"/>
    </row>
    <row r="122571" spans="12:14" x14ac:dyDescent="0.25">
      <c r="L122571" s="9"/>
      <c r="M122571" s="9"/>
      <c r="N122571" s="9"/>
    </row>
    <row r="122572" spans="12:14" x14ac:dyDescent="0.25">
      <c r="L122572" s="9"/>
      <c r="M122572" s="9"/>
      <c r="N122572" s="9"/>
    </row>
    <row r="122573" spans="12:14" x14ac:dyDescent="0.25">
      <c r="L122573" s="9"/>
      <c r="M122573" s="9"/>
      <c r="N122573" s="9"/>
    </row>
    <row r="122574" spans="12:14" x14ac:dyDescent="0.25">
      <c r="L122574" s="9"/>
      <c r="M122574" s="9"/>
      <c r="N122574" s="9"/>
    </row>
    <row r="122575" spans="12:14" x14ac:dyDescent="0.25">
      <c r="L122575" s="9"/>
      <c r="M122575" s="9"/>
      <c r="N122575" s="9"/>
    </row>
    <row r="122576" spans="12:14" x14ac:dyDescent="0.25">
      <c r="L122576" s="9"/>
      <c r="M122576" s="9"/>
      <c r="N122576" s="9"/>
    </row>
    <row r="122577" spans="12:14" x14ac:dyDescent="0.25">
      <c r="L122577" s="9"/>
      <c r="M122577" s="9"/>
      <c r="N122577" s="9"/>
    </row>
    <row r="122578" spans="12:14" x14ac:dyDescent="0.25">
      <c r="L122578" s="9"/>
      <c r="M122578" s="9"/>
      <c r="N122578" s="9"/>
    </row>
    <row r="122579" spans="12:14" x14ac:dyDescent="0.25">
      <c r="L122579" s="9"/>
      <c r="M122579" s="9"/>
      <c r="N122579" s="9"/>
    </row>
    <row r="122580" spans="12:14" x14ac:dyDescent="0.25">
      <c r="L122580" s="9"/>
      <c r="M122580" s="9"/>
      <c r="N122580" s="9"/>
    </row>
    <row r="122581" spans="12:14" x14ac:dyDescent="0.25">
      <c r="L122581" s="9"/>
      <c r="M122581" s="9"/>
      <c r="N122581" s="9"/>
    </row>
    <row r="122582" spans="12:14" x14ac:dyDescent="0.25">
      <c r="L122582" s="9"/>
      <c r="M122582" s="9"/>
      <c r="N122582" s="9"/>
    </row>
    <row r="122583" spans="12:14" x14ac:dyDescent="0.25">
      <c r="L122583" s="9"/>
      <c r="M122583" s="9"/>
      <c r="N122583" s="9"/>
    </row>
    <row r="122584" spans="12:14" x14ac:dyDescent="0.25">
      <c r="L122584" s="9"/>
      <c r="M122584" s="9"/>
      <c r="N122584" s="9"/>
    </row>
    <row r="122585" spans="12:14" x14ac:dyDescent="0.25">
      <c r="L122585" s="9"/>
      <c r="M122585" s="9"/>
      <c r="N122585" s="9"/>
    </row>
    <row r="122586" spans="12:14" x14ac:dyDescent="0.25">
      <c r="L122586" s="9"/>
      <c r="M122586" s="9"/>
      <c r="N122586" s="9"/>
    </row>
    <row r="122587" spans="12:14" x14ac:dyDescent="0.25">
      <c r="L122587" s="9"/>
      <c r="M122587" s="9"/>
      <c r="N122587" s="9"/>
    </row>
    <row r="122588" spans="12:14" x14ac:dyDescent="0.25">
      <c r="L122588" s="9"/>
      <c r="M122588" s="9"/>
      <c r="N122588" s="9"/>
    </row>
    <row r="122589" spans="12:14" x14ac:dyDescent="0.25">
      <c r="L122589" s="9"/>
      <c r="M122589" s="9"/>
      <c r="N122589" s="9"/>
    </row>
    <row r="122590" spans="12:14" x14ac:dyDescent="0.25">
      <c r="L122590" s="9"/>
      <c r="M122590" s="9"/>
      <c r="N122590" s="9"/>
    </row>
    <row r="122591" spans="12:14" x14ac:dyDescent="0.25">
      <c r="L122591" s="9"/>
      <c r="M122591" s="9"/>
      <c r="N122591" s="9"/>
    </row>
    <row r="122592" spans="12:14" x14ac:dyDescent="0.25">
      <c r="L122592" s="9"/>
      <c r="M122592" s="9"/>
      <c r="N122592" s="9"/>
    </row>
    <row r="122593" spans="12:14" x14ac:dyDescent="0.25">
      <c r="L122593" s="9"/>
      <c r="M122593" s="9"/>
      <c r="N122593" s="9"/>
    </row>
    <row r="122594" spans="12:14" x14ac:dyDescent="0.25">
      <c r="L122594" s="9"/>
      <c r="M122594" s="9"/>
      <c r="N122594" s="9"/>
    </row>
    <row r="122595" spans="12:14" x14ac:dyDescent="0.25">
      <c r="L122595" s="9"/>
      <c r="M122595" s="9"/>
      <c r="N122595" s="9"/>
    </row>
    <row r="122596" spans="12:14" x14ac:dyDescent="0.25">
      <c r="L122596" s="9"/>
      <c r="M122596" s="9"/>
      <c r="N122596" s="9"/>
    </row>
    <row r="122597" spans="12:14" x14ac:dyDescent="0.25">
      <c r="L122597" s="9"/>
      <c r="M122597" s="9"/>
      <c r="N122597" s="9"/>
    </row>
    <row r="122598" spans="12:14" x14ac:dyDescent="0.25">
      <c r="L122598" s="9"/>
      <c r="M122598" s="9"/>
      <c r="N122598" s="9"/>
    </row>
    <row r="122599" spans="12:14" x14ac:dyDescent="0.25">
      <c r="L122599" s="9"/>
      <c r="M122599" s="9"/>
      <c r="N122599" s="9"/>
    </row>
    <row r="122600" spans="12:14" x14ac:dyDescent="0.25">
      <c r="L122600" s="9"/>
      <c r="M122600" s="9"/>
      <c r="N122600" s="9"/>
    </row>
    <row r="122601" spans="12:14" x14ac:dyDescent="0.25">
      <c r="L122601" s="9"/>
      <c r="M122601" s="9"/>
      <c r="N122601" s="9"/>
    </row>
    <row r="122602" spans="12:14" x14ac:dyDescent="0.25">
      <c r="L122602" s="9"/>
      <c r="M122602" s="9"/>
      <c r="N122602" s="9"/>
    </row>
    <row r="122603" spans="12:14" x14ac:dyDescent="0.25">
      <c r="L122603" s="9"/>
      <c r="M122603" s="9"/>
      <c r="N122603" s="9"/>
    </row>
    <row r="122604" spans="12:14" x14ac:dyDescent="0.25">
      <c r="L122604" s="9"/>
      <c r="M122604" s="9"/>
      <c r="N122604" s="9"/>
    </row>
    <row r="122605" spans="12:14" x14ac:dyDescent="0.25">
      <c r="L122605" s="9"/>
      <c r="M122605" s="9"/>
      <c r="N122605" s="9"/>
    </row>
    <row r="122606" spans="12:14" x14ac:dyDescent="0.25">
      <c r="L122606" s="9"/>
      <c r="M122606" s="9"/>
      <c r="N122606" s="9"/>
    </row>
    <row r="122607" spans="12:14" x14ac:dyDescent="0.25">
      <c r="L122607" s="9"/>
      <c r="M122607" s="9"/>
      <c r="N122607" s="9"/>
    </row>
    <row r="122608" spans="12:14" x14ac:dyDescent="0.25">
      <c r="L122608" s="9"/>
      <c r="M122608" s="9"/>
      <c r="N122608" s="9"/>
    </row>
    <row r="122609" spans="12:14" x14ac:dyDescent="0.25">
      <c r="L122609" s="9"/>
      <c r="M122609" s="9"/>
      <c r="N122609" s="9"/>
    </row>
    <row r="122610" spans="12:14" x14ac:dyDescent="0.25">
      <c r="L122610" s="9"/>
      <c r="M122610" s="9"/>
      <c r="N122610" s="9"/>
    </row>
    <row r="122611" spans="12:14" x14ac:dyDescent="0.25">
      <c r="L122611" s="9"/>
      <c r="M122611" s="9"/>
      <c r="N122611" s="9"/>
    </row>
    <row r="122612" spans="12:14" x14ac:dyDescent="0.25">
      <c r="L122612" s="9"/>
      <c r="M122612" s="9"/>
      <c r="N122612" s="9"/>
    </row>
    <row r="122613" spans="12:14" x14ac:dyDescent="0.25">
      <c r="L122613" s="9"/>
      <c r="M122613" s="9"/>
      <c r="N122613" s="9"/>
    </row>
    <row r="122614" spans="12:14" x14ac:dyDescent="0.25">
      <c r="L122614" s="9"/>
      <c r="M122614" s="9"/>
      <c r="N122614" s="9"/>
    </row>
    <row r="122615" spans="12:14" x14ac:dyDescent="0.25">
      <c r="L122615" s="9"/>
      <c r="M122615" s="9"/>
      <c r="N122615" s="9"/>
    </row>
    <row r="122616" spans="12:14" x14ac:dyDescent="0.25">
      <c r="L122616" s="9"/>
      <c r="M122616" s="9"/>
      <c r="N122616" s="9"/>
    </row>
    <row r="122617" spans="12:14" x14ac:dyDescent="0.25">
      <c r="L122617" s="9"/>
      <c r="M122617" s="9"/>
      <c r="N122617" s="9"/>
    </row>
    <row r="122618" spans="12:14" x14ac:dyDescent="0.25">
      <c r="L122618" s="9"/>
      <c r="M122618" s="9"/>
      <c r="N122618" s="9"/>
    </row>
    <row r="122619" spans="12:14" x14ac:dyDescent="0.25">
      <c r="L122619" s="9"/>
      <c r="M122619" s="9"/>
      <c r="N122619" s="9"/>
    </row>
    <row r="122620" spans="12:14" x14ac:dyDescent="0.25">
      <c r="L122620" s="9"/>
      <c r="M122620" s="9"/>
      <c r="N122620" s="9"/>
    </row>
    <row r="122621" spans="12:14" x14ac:dyDescent="0.25">
      <c r="L122621" s="9"/>
      <c r="M122621" s="9"/>
      <c r="N122621" s="9"/>
    </row>
    <row r="122622" spans="12:14" x14ac:dyDescent="0.25">
      <c r="L122622" s="9"/>
      <c r="M122622" s="9"/>
      <c r="N122622" s="9"/>
    </row>
    <row r="122623" spans="12:14" x14ac:dyDescent="0.25">
      <c r="L122623" s="9"/>
      <c r="M122623" s="9"/>
      <c r="N122623" s="9"/>
    </row>
    <row r="122624" spans="12:14" x14ac:dyDescent="0.25">
      <c r="L122624" s="9"/>
      <c r="M122624" s="9"/>
      <c r="N122624" s="9"/>
    </row>
    <row r="122625" spans="12:14" x14ac:dyDescent="0.25">
      <c r="L122625" s="9"/>
      <c r="M122625" s="9"/>
      <c r="N122625" s="9"/>
    </row>
    <row r="122626" spans="12:14" x14ac:dyDescent="0.25">
      <c r="L122626" s="9"/>
      <c r="M122626" s="9"/>
      <c r="N122626" s="9"/>
    </row>
    <row r="122627" spans="12:14" x14ac:dyDescent="0.25">
      <c r="L122627" s="9"/>
      <c r="M122627" s="9"/>
      <c r="N122627" s="9"/>
    </row>
    <row r="122628" spans="12:14" x14ac:dyDescent="0.25">
      <c r="L122628" s="9"/>
      <c r="M122628" s="9"/>
      <c r="N122628" s="9"/>
    </row>
    <row r="122629" spans="12:14" x14ac:dyDescent="0.25">
      <c r="L122629" s="9"/>
      <c r="M122629" s="9"/>
      <c r="N122629" s="9"/>
    </row>
    <row r="122630" spans="12:14" x14ac:dyDescent="0.25">
      <c r="L122630" s="9"/>
      <c r="M122630" s="9"/>
      <c r="N122630" s="9"/>
    </row>
    <row r="122631" spans="12:14" x14ac:dyDescent="0.25">
      <c r="L122631" s="9"/>
      <c r="M122631" s="9"/>
      <c r="N122631" s="9"/>
    </row>
    <row r="122632" spans="12:14" x14ac:dyDescent="0.25">
      <c r="L122632" s="9"/>
      <c r="M122632" s="9"/>
      <c r="N122632" s="9"/>
    </row>
    <row r="122633" spans="12:14" x14ac:dyDescent="0.25">
      <c r="L122633" s="9"/>
      <c r="M122633" s="9"/>
      <c r="N122633" s="9"/>
    </row>
    <row r="122634" spans="12:14" x14ac:dyDescent="0.25">
      <c r="L122634" s="9"/>
      <c r="M122634" s="9"/>
      <c r="N122634" s="9"/>
    </row>
    <row r="122635" spans="12:14" x14ac:dyDescent="0.25">
      <c r="L122635" s="9"/>
      <c r="M122635" s="9"/>
      <c r="N122635" s="9"/>
    </row>
    <row r="122636" spans="12:14" x14ac:dyDescent="0.25">
      <c r="L122636" s="9"/>
      <c r="M122636" s="9"/>
      <c r="N122636" s="9"/>
    </row>
    <row r="122637" spans="12:14" x14ac:dyDescent="0.25">
      <c r="L122637" s="9"/>
      <c r="M122637" s="9"/>
      <c r="N122637" s="9"/>
    </row>
    <row r="122638" spans="12:14" x14ac:dyDescent="0.25">
      <c r="L122638" s="9"/>
      <c r="M122638" s="9"/>
      <c r="N122638" s="9"/>
    </row>
    <row r="122639" spans="12:14" x14ac:dyDescent="0.25">
      <c r="L122639" s="9"/>
      <c r="M122639" s="9"/>
      <c r="N122639" s="9"/>
    </row>
    <row r="122640" spans="12:14" x14ac:dyDescent="0.25">
      <c r="L122640" s="9"/>
      <c r="M122640" s="9"/>
      <c r="N122640" s="9"/>
    </row>
    <row r="122641" spans="12:14" x14ac:dyDescent="0.25">
      <c r="L122641" s="9"/>
      <c r="M122641" s="9"/>
      <c r="N122641" s="9"/>
    </row>
    <row r="122642" spans="12:14" x14ac:dyDescent="0.25">
      <c r="L122642" s="9"/>
      <c r="M122642" s="9"/>
      <c r="N122642" s="9"/>
    </row>
    <row r="122643" spans="12:14" x14ac:dyDescent="0.25">
      <c r="L122643" s="9"/>
      <c r="M122643" s="9"/>
      <c r="N122643" s="9"/>
    </row>
    <row r="122644" spans="12:14" x14ac:dyDescent="0.25">
      <c r="L122644" s="9"/>
      <c r="M122644" s="9"/>
      <c r="N122644" s="9"/>
    </row>
    <row r="122645" spans="12:14" x14ac:dyDescent="0.25">
      <c r="L122645" s="9"/>
      <c r="M122645" s="9"/>
      <c r="N122645" s="9"/>
    </row>
    <row r="122646" spans="12:14" x14ac:dyDescent="0.25">
      <c r="L122646" s="9"/>
      <c r="M122646" s="9"/>
      <c r="N122646" s="9"/>
    </row>
    <row r="122647" spans="12:14" x14ac:dyDescent="0.25">
      <c r="L122647" s="9"/>
      <c r="M122647" s="9"/>
      <c r="N122647" s="9"/>
    </row>
    <row r="122648" spans="12:14" x14ac:dyDescent="0.25">
      <c r="L122648" s="9"/>
      <c r="M122648" s="9"/>
      <c r="N122648" s="9"/>
    </row>
    <row r="122649" spans="12:14" x14ac:dyDescent="0.25">
      <c r="L122649" s="9"/>
      <c r="M122649" s="9"/>
      <c r="N122649" s="9"/>
    </row>
    <row r="122650" spans="12:14" x14ac:dyDescent="0.25">
      <c r="L122650" s="9"/>
      <c r="M122650" s="9"/>
      <c r="N122650" s="9"/>
    </row>
    <row r="122651" spans="12:14" x14ac:dyDescent="0.25">
      <c r="L122651" s="9"/>
      <c r="M122651" s="9"/>
      <c r="N122651" s="9"/>
    </row>
    <row r="122652" spans="12:14" x14ac:dyDescent="0.25">
      <c r="L122652" s="9"/>
      <c r="M122652" s="9"/>
      <c r="N122652" s="9"/>
    </row>
    <row r="122653" spans="12:14" x14ac:dyDescent="0.25">
      <c r="L122653" s="9"/>
      <c r="M122653" s="9"/>
      <c r="N122653" s="9"/>
    </row>
    <row r="122654" spans="12:14" x14ac:dyDescent="0.25">
      <c r="L122654" s="9"/>
      <c r="M122654" s="9"/>
      <c r="N122654" s="9"/>
    </row>
    <row r="122655" spans="12:14" x14ac:dyDescent="0.25">
      <c r="L122655" s="9"/>
      <c r="M122655" s="9"/>
      <c r="N122655" s="9"/>
    </row>
    <row r="122656" spans="12:14" x14ac:dyDescent="0.25">
      <c r="L122656" s="9"/>
      <c r="M122656" s="9"/>
      <c r="N122656" s="9"/>
    </row>
    <row r="122657" spans="12:14" x14ac:dyDescent="0.25">
      <c r="L122657" s="9"/>
      <c r="M122657" s="9"/>
      <c r="N122657" s="9"/>
    </row>
    <row r="122658" spans="12:14" x14ac:dyDescent="0.25">
      <c r="L122658" s="9"/>
      <c r="M122658" s="9"/>
      <c r="N122658" s="9"/>
    </row>
    <row r="122659" spans="12:14" x14ac:dyDescent="0.25">
      <c r="L122659" s="9"/>
      <c r="M122659" s="9"/>
      <c r="N122659" s="9"/>
    </row>
    <row r="122660" spans="12:14" x14ac:dyDescent="0.25">
      <c r="L122660" s="9"/>
      <c r="M122660" s="9"/>
      <c r="N122660" s="9"/>
    </row>
    <row r="122661" spans="12:14" x14ac:dyDescent="0.25">
      <c r="L122661" s="9"/>
      <c r="M122661" s="9"/>
      <c r="N122661" s="9"/>
    </row>
    <row r="122662" spans="12:14" x14ac:dyDescent="0.25">
      <c r="L122662" s="9"/>
      <c r="M122662" s="9"/>
      <c r="N122662" s="9"/>
    </row>
    <row r="122663" spans="12:14" x14ac:dyDescent="0.25">
      <c r="L122663" s="9"/>
      <c r="M122663" s="9"/>
      <c r="N122663" s="9"/>
    </row>
    <row r="122664" spans="12:14" x14ac:dyDescent="0.25">
      <c r="L122664" s="9"/>
      <c r="M122664" s="9"/>
      <c r="N122664" s="9"/>
    </row>
    <row r="122665" spans="12:14" x14ac:dyDescent="0.25">
      <c r="L122665" s="9"/>
      <c r="M122665" s="9"/>
      <c r="N122665" s="9"/>
    </row>
    <row r="122666" spans="12:14" x14ac:dyDescent="0.25">
      <c r="L122666" s="9"/>
      <c r="M122666" s="9"/>
      <c r="N122666" s="9"/>
    </row>
    <row r="122667" spans="12:14" x14ac:dyDescent="0.25">
      <c r="L122667" s="9"/>
      <c r="M122667" s="9"/>
      <c r="N122667" s="9"/>
    </row>
    <row r="122668" spans="12:14" x14ac:dyDescent="0.25">
      <c r="L122668" s="9"/>
      <c r="M122668" s="9"/>
      <c r="N122668" s="9"/>
    </row>
    <row r="122669" spans="12:14" x14ac:dyDescent="0.25">
      <c r="L122669" s="9"/>
      <c r="M122669" s="9"/>
      <c r="N122669" s="9"/>
    </row>
    <row r="122670" spans="12:14" x14ac:dyDescent="0.25">
      <c r="L122670" s="9"/>
      <c r="M122670" s="9"/>
      <c r="N122670" s="9"/>
    </row>
    <row r="122671" spans="12:14" x14ac:dyDescent="0.25">
      <c r="L122671" s="9"/>
      <c r="M122671" s="9"/>
      <c r="N122671" s="9"/>
    </row>
    <row r="122672" spans="12:14" x14ac:dyDescent="0.25">
      <c r="L122672" s="9"/>
      <c r="M122672" s="9"/>
      <c r="N122672" s="9"/>
    </row>
    <row r="122673" spans="12:14" x14ac:dyDescent="0.25">
      <c r="L122673" s="9"/>
      <c r="M122673" s="9"/>
      <c r="N122673" s="9"/>
    </row>
    <row r="122674" spans="12:14" x14ac:dyDescent="0.25">
      <c r="L122674" s="9"/>
      <c r="M122674" s="9"/>
      <c r="N122674" s="9"/>
    </row>
    <row r="122675" spans="12:14" x14ac:dyDescent="0.25">
      <c r="L122675" s="9"/>
      <c r="M122675" s="9"/>
      <c r="N122675" s="9"/>
    </row>
    <row r="122676" spans="12:14" x14ac:dyDescent="0.25">
      <c r="L122676" s="9"/>
      <c r="M122676" s="9"/>
      <c r="N122676" s="9"/>
    </row>
    <row r="122677" spans="12:14" x14ac:dyDescent="0.25">
      <c r="L122677" s="9"/>
      <c r="M122677" s="9"/>
      <c r="N122677" s="9"/>
    </row>
    <row r="122678" spans="12:14" x14ac:dyDescent="0.25">
      <c r="L122678" s="9"/>
      <c r="M122678" s="9"/>
      <c r="N122678" s="9"/>
    </row>
    <row r="122679" spans="12:14" x14ac:dyDescent="0.25">
      <c r="L122679" s="9"/>
      <c r="M122679" s="9"/>
      <c r="N122679" s="9"/>
    </row>
    <row r="122680" spans="12:14" x14ac:dyDescent="0.25">
      <c r="L122680" s="9"/>
      <c r="M122680" s="9"/>
      <c r="N122680" s="9"/>
    </row>
    <row r="122681" spans="12:14" x14ac:dyDescent="0.25">
      <c r="L122681" s="9"/>
      <c r="M122681" s="9"/>
      <c r="N122681" s="9"/>
    </row>
    <row r="122682" spans="12:14" x14ac:dyDescent="0.25">
      <c r="L122682" s="9"/>
      <c r="M122682" s="9"/>
      <c r="N122682" s="9"/>
    </row>
    <row r="122683" spans="12:14" x14ac:dyDescent="0.25">
      <c r="L122683" s="9"/>
      <c r="M122683" s="9"/>
      <c r="N122683" s="9"/>
    </row>
    <row r="122684" spans="12:14" x14ac:dyDescent="0.25">
      <c r="L122684" s="9"/>
      <c r="M122684" s="9"/>
      <c r="N122684" s="9"/>
    </row>
    <row r="122685" spans="12:14" x14ac:dyDescent="0.25">
      <c r="L122685" s="9"/>
      <c r="M122685" s="9"/>
      <c r="N122685" s="9"/>
    </row>
    <row r="122686" spans="12:14" x14ac:dyDescent="0.25">
      <c r="L122686" s="9"/>
      <c r="M122686" s="9"/>
      <c r="N122686" s="9"/>
    </row>
    <row r="122687" spans="12:14" x14ac:dyDescent="0.25">
      <c r="L122687" s="9"/>
      <c r="M122687" s="9"/>
      <c r="N122687" s="9"/>
    </row>
    <row r="122688" spans="12:14" x14ac:dyDescent="0.25">
      <c r="L122688" s="9"/>
      <c r="M122688" s="9"/>
      <c r="N122688" s="9"/>
    </row>
    <row r="122689" spans="12:14" x14ac:dyDescent="0.25">
      <c r="L122689" s="9"/>
      <c r="M122689" s="9"/>
      <c r="N122689" s="9"/>
    </row>
    <row r="122690" spans="12:14" x14ac:dyDescent="0.25">
      <c r="L122690" s="9"/>
      <c r="M122690" s="9"/>
      <c r="N122690" s="9"/>
    </row>
    <row r="122691" spans="12:14" x14ac:dyDescent="0.25">
      <c r="L122691" s="9"/>
      <c r="M122691" s="9"/>
      <c r="N122691" s="9"/>
    </row>
    <row r="122692" spans="12:14" x14ac:dyDescent="0.25">
      <c r="L122692" s="9"/>
      <c r="M122692" s="9"/>
      <c r="N122692" s="9"/>
    </row>
    <row r="122693" spans="12:14" x14ac:dyDescent="0.25">
      <c r="L122693" s="9"/>
      <c r="M122693" s="9"/>
      <c r="N122693" s="9"/>
    </row>
    <row r="122694" spans="12:14" x14ac:dyDescent="0.25">
      <c r="L122694" s="9"/>
      <c r="M122694" s="9"/>
      <c r="N122694" s="9"/>
    </row>
    <row r="122695" spans="12:14" x14ac:dyDescent="0.25">
      <c r="L122695" s="9"/>
      <c r="M122695" s="9"/>
      <c r="N122695" s="9"/>
    </row>
    <row r="122696" spans="12:14" x14ac:dyDescent="0.25">
      <c r="L122696" s="9"/>
      <c r="M122696" s="9"/>
      <c r="N122696" s="9"/>
    </row>
    <row r="122697" spans="12:14" x14ac:dyDescent="0.25">
      <c r="L122697" s="9"/>
      <c r="M122697" s="9"/>
      <c r="N122697" s="9"/>
    </row>
    <row r="122698" spans="12:14" x14ac:dyDescent="0.25">
      <c r="L122698" s="9"/>
      <c r="M122698" s="9"/>
      <c r="N122698" s="9"/>
    </row>
    <row r="122699" spans="12:14" x14ac:dyDescent="0.25">
      <c r="L122699" s="9"/>
      <c r="M122699" s="9"/>
      <c r="N122699" s="9"/>
    </row>
    <row r="122700" spans="12:14" x14ac:dyDescent="0.25">
      <c r="L122700" s="9"/>
      <c r="M122700" s="9"/>
      <c r="N122700" s="9"/>
    </row>
    <row r="122701" spans="12:14" x14ac:dyDescent="0.25">
      <c r="L122701" s="9"/>
      <c r="M122701" s="9"/>
      <c r="N122701" s="9"/>
    </row>
    <row r="122702" spans="12:14" x14ac:dyDescent="0.25">
      <c r="L122702" s="9"/>
      <c r="M122702" s="9"/>
      <c r="N122702" s="9"/>
    </row>
    <row r="122703" spans="12:14" x14ac:dyDescent="0.25">
      <c r="L122703" s="9"/>
      <c r="M122703" s="9"/>
      <c r="N122703" s="9"/>
    </row>
    <row r="122704" spans="12:14" x14ac:dyDescent="0.25">
      <c r="L122704" s="9"/>
      <c r="M122704" s="9"/>
      <c r="N122704" s="9"/>
    </row>
    <row r="122705" spans="12:14" x14ac:dyDescent="0.25">
      <c r="L122705" s="9"/>
      <c r="M122705" s="9"/>
      <c r="N122705" s="9"/>
    </row>
    <row r="122706" spans="12:14" x14ac:dyDescent="0.25">
      <c r="L122706" s="9"/>
      <c r="M122706" s="9"/>
      <c r="N122706" s="9"/>
    </row>
    <row r="122707" spans="12:14" x14ac:dyDescent="0.25">
      <c r="L122707" s="9"/>
      <c r="M122707" s="9"/>
      <c r="N122707" s="9"/>
    </row>
    <row r="122708" spans="12:14" x14ac:dyDescent="0.25">
      <c r="L122708" s="9"/>
      <c r="M122708" s="9"/>
      <c r="N122708" s="9"/>
    </row>
    <row r="122709" spans="12:14" x14ac:dyDescent="0.25">
      <c r="L122709" s="9"/>
      <c r="M122709" s="9"/>
      <c r="N122709" s="9"/>
    </row>
    <row r="122710" spans="12:14" x14ac:dyDescent="0.25">
      <c r="L122710" s="9"/>
      <c r="M122710" s="9"/>
      <c r="N122710" s="9"/>
    </row>
    <row r="122711" spans="12:14" x14ac:dyDescent="0.25">
      <c r="L122711" s="9"/>
      <c r="M122711" s="9"/>
      <c r="N122711" s="9"/>
    </row>
    <row r="122712" spans="12:14" x14ac:dyDescent="0.25">
      <c r="L122712" s="9"/>
      <c r="M122712" s="9"/>
      <c r="N122712" s="9"/>
    </row>
    <row r="122713" spans="12:14" x14ac:dyDescent="0.25">
      <c r="L122713" s="9"/>
      <c r="M122713" s="9"/>
      <c r="N122713" s="9"/>
    </row>
    <row r="122714" spans="12:14" x14ac:dyDescent="0.25">
      <c r="L122714" s="9"/>
      <c r="M122714" s="9"/>
      <c r="N122714" s="9"/>
    </row>
    <row r="122715" spans="12:14" x14ac:dyDescent="0.25">
      <c r="L122715" s="9"/>
      <c r="M122715" s="9"/>
      <c r="N122715" s="9"/>
    </row>
    <row r="122716" spans="12:14" x14ac:dyDescent="0.25">
      <c r="L122716" s="9"/>
      <c r="M122716" s="9"/>
      <c r="N122716" s="9"/>
    </row>
    <row r="122717" spans="12:14" x14ac:dyDescent="0.25">
      <c r="L122717" s="9"/>
      <c r="M122717" s="9"/>
      <c r="N122717" s="9"/>
    </row>
    <row r="122718" spans="12:14" x14ac:dyDescent="0.25">
      <c r="L122718" s="9"/>
      <c r="M122718" s="9"/>
      <c r="N122718" s="9"/>
    </row>
    <row r="122719" spans="12:14" x14ac:dyDescent="0.25">
      <c r="L122719" s="9"/>
      <c r="M122719" s="9"/>
      <c r="N122719" s="9"/>
    </row>
    <row r="122720" spans="12:14" x14ac:dyDescent="0.25">
      <c r="L122720" s="9"/>
      <c r="M122720" s="9"/>
      <c r="N122720" s="9"/>
    </row>
    <row r="122721" spans="12:14" x14ac:dyDescent="0.25">
      <c r="L122721" s="9"/>
      <c r="M122721" s="9"/>
      <c r="N122721" s="9"/>
    </row>
    <row r="122722" spans="12:14" x14ac:dyDescent="0.25">
      <c r="L122722" s="9"/>
      <c r="M122722" s="9"/>
      <c r="N122722" s="9"/>
    </row>
    <row r="122723" spans="12:14" x14ac:dyDescent="0.25">
      <c r="L122723" s="9"/>
      <c r="M122723" s="9"/>
      <c r="N122723" s="9"/>
    </row>
    <row r="122724" spans="12:14" x14ac:dyDescent="0.25">
      <c r="L122724" s="9"/>
      <c r="M122724" s="9"/>
      <c r="N122724" s="9"/>
    </row>
    <row r="122725" spans="12:14" x14ac:dyDescent="0.25">
      <c r="L122725" s="9"/>
      <c r="M122725" s="9"/>
      <c r="N122725" s="9"/>
    </row>
    <row r="122726" spans="12:14" x14ac:dyDescent="0.25">
      <c r="L122726" s="9"/>
      <c r="M122726" s="9"/>
      <c r="N122726" s="9"/>
    </row>
    <row r="122727" spans="12:14" x14ac:dyDescent="0.25">
      <c r="L122727" s="9"/>
      <c r="M122727" s="9"/>
      <c r="N122727" s="9"/>
    </row>
    <row r="122728" spans="12:14" x14ac:dyDescent="0.25">
      <c r="L122728" s="9"/>
      <c r="M122728" s="9"/>
      <c r="N122728" s="9"/>
    </row>
    <row r="122729" spans="12:14" x14ac:dyDescent="0.25">
      <c r="L122729" s="9"/>
      <c r="M122729" s="9"/>
      <c r="N122729" s="9"/>
    </row>
    <row r="122730" spans="12:14" x14ac:dyDescent="0.25">
      <c r="L122730" s="9"/>
      <c r="M122730" s="9"/>
      <c r="N122730" s="9"/>
    </row>
    <row r="122731" spans="12:14" x14ac:dyDescent="0.25">
      <c r="L122731" s="9"/>
      <c r="M122731" s="9"/>
      <c r="N122731" s="9"/>
    </row>
    <row r="122732" spans="12:14" x14ac:dyDescent="0.25">
      <c r="L122732" s="9"/>
      <c r="M122732" s="9"/>
      <c r="N122732" s="9"/>
    </row>
    <row r="122733" spans="12:14" x14ac:dyDescent="0.25">
      <c r="L122733" s="9"/>
      <c r="M122733" s="9"/>
      <c r="N122733" s="9"/>
    </row>
    <row r="122734" spans="12:14" x14ac:dyDescent="0.25">
      <c r="L122734" s="9"/>
      <c r="M122734" s="9"/>
      <c r="N122734" s="9"/>
    </row>
    <row r="122735" spans="12:14" x14ac:dyDescent="0.25">
      <c r="L122735" s="9"/>
      <c r="M122735" s="9"/>
      <c r="N122735" s="9"/>
    </row>
    <row r="122736" spans="12:14" x14ac:dyDescent="0.25">
      <c r="L122736" s="9"/>
      <c r="M122736" s="9"/>
      <c r="N122736" s="9"/>
    </row>
    <row r="122737" spans="12:14" x14ac:dyDescent="0.25">
      <c r="L122737" s="9"/>
      <c r="M122737" s="9"/>
      <c r="N122737" s="9"/>
    </row>
    <row r="122738" spans="12:14" x14ac:dyDescent="0.25">
      <c r="L122738" s="9"/>
      <c r="M122738" s="9"/>
      <c r="N122738" s="9"/>
    </row>
    <row r="122739" spans="12:14" x14ac:dyDescent="0.25">
      <c r="L122739" s="9"/>
      <c r="M122739" s="9"/>
      <c r="N122739" s="9"/>
    </row>
    <row r="122740" spans="12:14" x14ac:dyDescent="0.25">
      <c r="L122740" s="9"/>
      <c r="M122740" s="9"/>
      <c r="N122740" s="9"/>
    </row>
    <row r="122741" spans="12:14" x14ac:dyDescent="0.25">
      <c r="L122741" s="9"/>
      <c r="M122741" s="9"/>
      <c r="N122741" s="9"/>
    </row>
    <row r="122742" spans="12:14" x14ac:dyDescent="0.25">
      <c r="L122742" s="9"/>
      <c r="M122742" s="9"/>
      <c r="N122742" s="9"/>
    </row>
    <row r="122743" spans="12:14" x14ac:dyDescent="0.25">
      <c r="L122743" s="9"/>
      <c r="M122743" s="9"/>
      <c r="N122743" s="9"/>
    </row>
    <row r="122744" spans="12:14" x14ac:dyDescent="0.25">
      <c r="L122744" s="9"/>
      <c r="M122744" s="9"/>
      <c r="N122744" s="9"/>
    </row>
    <row r="122745" spans="12:14" x14ac:dyDescent="0.25">
      <c r="L122745" s="9"/>
      <c r="M122745" s="9"/>
      <c r="N122745" s="9"/>
    </row>
    <row r="122746" spans="12:14" x14ac:dyDescent="0.25">
      <c r="L122746" s="9"/>
      <c r="M122746" s="9"/>
      <c r="N122746" s="9"/>
    </row>
    <row r="122747" spans="12:14" x14ac:dyDescent="0.25">
      <c r="L122747" s="9"/>
      <c r="M122747" s="9"/>
      <c r="N122747" s="9"/>
    </row>
    <row r="122748" spans="12:14" x14ac:dyDescent="0.25">
      <c r="L122748" s="9"/>
      <c r="M122748" s="9"/>
      <c r="N122748" s="9"/>
    </row>
    <row r="122749" spans="12:14" x14ac:dyDescent="0.25">
      <c r="L122749" s="9"/>
      <c r="M122749" s="9"/>
      <c r="N122749" s="9"/>
    </row>
    <row r="122750" spans="12:14" x14ac:dyDescent="0.25">
      <c r="L122750" s="9"/>
      <c r="M122750" s="9"/>
      <c r="N122750" s="9"/>
    </row>
    <row r="122751" spans="12:14" x14ac:dyDescent="0.25">
      <c r="L122751" s="9"/>
      <c r="M122751" s="9"/>
      <c r="N122751" s="9"/>
    </row>
    <row r="122752" spans="12:14" x14ac:dyDescent="0.25">
      <c r="L122752" s="9"/>
      <c r="M122752" s="9"/>
      <c r="N122752" s="9"/>
    </row>
    <row r="122753" spans="12:14" x14ac:dyDescent="0.25">
      <c r="L122753" s="9"/>
      <c r="M122753" s="9"/>
      <c r="N122753" s="9"/>
    </row>
    <row r="122754" spans="12:14" x14ac:dyDescent="0.25">
      <c r="L122754" s="9"/>
      <c r="M122754" s="9"/>
      <c r="N122754" s="9"/>
    </row>
    <row r="122755" spans="12:14" x14ac:dyDescent="0.25">
      <c r="L122755" s="9"/>
      <c r="M122755" s="9"/>
      <c r="N122755" s="9"/>
    </row>
    <row r="122756" spans="12:14" x14ac:dyDescent="0.25">
      <c r="L122756" s="9"/>
      <c r="M122756" s="9"/>
      <c r="N122756" s="9"/>
    </row>
    <row r="122757" spans="12:14" x14ac:dyDescent="0.25">
      <c r="L122757" s="9"/>
      <c r="M122757" s="9"/>
      <c r="N122757" s="9"/>
    </row>
    <row r="122758" spans="12:14" x14ac:dyDescent="0.25">
      <c r="L122758" s="9"/>
      <c r="M122758" s="9"/>
      <c r="N122758" s="9"/>
    </row>
    <row r="122759" spans="12:14" x14ac:dyDescent="0.25">
      <c r="L122759" s="9"/>
      <c r="M122759" s="9"/>
      <c r="N122759" s="9"/>
    </row>
    <row r="122760" spans="12:14" x14ac:dyDescent="0.25">
      <c r="L122760" s="9"/>
      <c r="M122760" s="9"/>
      <c r="N122760" s="9"/>
    </row>
    <row r="122761" spans="12:14" x14ac:dyDescent="0.25">
      <c r="L122761" s="9"/>
      <c r="M122761" s="9"/>
      <c r="N122761" s="9"/>
    </row>
    <row r="122762" spans="12:14" x14ac:dyDescent="0.25">
      <c r="L122762" s="9"/>
      <c r="M122762" s="9"/>
      <c r="N122762" s="9"/>
    </row>
    <row r="122763" spans="12:14" x14ac:dyDescent="0.25">
      <c r="L122763" s="9"/>
      <c r="M122763" s="9"/>
      <c r="N122763" s="9"/>
    </row>
    <row r="122764" spans="12:14" x14ac:dyDescent="0.25">
      <c r="L122764" s="9"/>
      <c r="M122764" s="9"/>
      <c r="N122764" s="9"/>
    </row>
    <row r="122765" spans="12:14" x14ac:dyDescent="0.25">
      <c r="L122765" s="9"/>
      <c r="M122765" s="9"/>
      <c r="N122765" s="9"/>
    </row>
    <row r="122766" spans="12:14" x14ac:dyDescent="0.25">
      <c r="L122766" s="9"/>
      <c r="M122766" s="9"/>
      <c r="N122766" s="9"/>
    </row>
    <row r="122767" spans="12:14" x14ac:dyDescent="0.25">
      <c r="L122767" s="9"/>
      <c r="M122767" s="9"/>
      <c r="N122767" s="9"/>
    </row>
    <row r="122768" spans="12:14" x14ac:dyDescent="0.25">
      <c r="L122768" s="9"/>
      <c r="M122768" s="9"/>
      <c r="N122768" s="9"/>
    </row>
    <row r="122769" spans="12:14" x14ac:dyDescent="0.25">
      <c r="L122769" s="9"/>
      <c r="M122769" s="9"/>
      <c r="N122769" s="9"/>
    </row>
    <row r="122770" spans="12:14" x14ac:dyDescent="0.25">
      <c r="L122770" s="9"/>
      <c r="M122770" s="9"/>
      <c r="N122770" s="9"/>
    </row>
    <row r="122771" spans="12:14" x14ac:dyDescent="0.25">
      <c r="L122771" s="9"/>
      <c r="M122771" s="9"/>
      <c r="N122771" s="9"/>
    </row>
    <row r="122772" spans="12:14" x14ac:dyDescent="0.25">
      <c r="L122772" s="9"/>
      <c r="M122772" s="9"/>
      <c r="N122772" s="9"/>
    </row>
    <row r="122773" spans="12:14" x14ac:dyDescent="0.25">
      <c r="L122773" s="9"/>
      <c r="M122773" s="9"/>
      <c r="N122773" s="9"/>
    </row>
    <row r="122774" spans="12:14" x14ac:dyDescent="0.25">
      <c r="L122774" s="9"/>
      <c r="M122774" s="9"/>
      <c r="N122774" s="9"/>
    </row>
    <row r="122775" spans="12:14" x14ac:dyDescent="0.25">
      <c r="L122775" s="9"/>
      <c r="M122775" s="9"/>
      <c r="N122775" s="9"/>
    </row>
    <row r="122776" spans="12:14" x14ac:dyDescent="0.25">
      <c r="L122776" s="9"/>
      <c r="M122776" s="9"/>
      <c r="N122776" s="9"/>
    </row>
    <row r="122777" spans="12:14" x14ac:dyDescent="0.25">
      <c r="L122777" s="9"/>
      <c r="M122777" s="9"/>
      <c r="N122777" s="9"/>
    </row>
    <row r="122778" spans="12:14" x14ac:dyDescent="0.25">
      <c r="L122778" s="9"/>
      <c r="M122778" s="9"/>
      <c r="N122778" s="9"/>
    </row>
    <row r="122779" spans="12:14" x14ac:dyDescent="0.25">
      <c r="L122779" s="9"/>
      <c r="M122779" s="9"/>
      <c r="N122779" s="9"/>
    </row>
    <row r="122780" spans="12:14" x14ac:dyDescent="0.25">
      <c r="L122780" s="9"/>
      <c r="M122780" s="9"/>
      <c r="N122780" s="9"/>
    </row>
    <row r="122781" spans="12:14" x14ac:dyDescent="0.25">
      <c r="L122781" s="9"/>
      <c r="M122781" s="9"/>
      <c r="N122781" s="9"/>
    </row>
    <row r="122782" spans="12:14" x14ac:dyDescent="0.25">
      <c r="L122782" s="9"/>
      <c r="M122782" s="9"/>
      <c r="N122782" s="9"/>
    </row>
    <row r="122783" spans="12:14" x14ac:dyDescent="0.25">
      <c r="L122783" s="9"/>
      <c r="M122783" s="9"/>
      <c r="N122783" s="9"/>
    </row>
    <row r="122784" spans="12:14" x14ac:dyDescent="0.25">
      <c r="L122784" s="9"/>
      <c r="M122784" s="9"/>
      <c r="N122784" s="9"/>
    </row>
    <row r="122785" spans="12:14" x14ac:dyDescent="0.25">
      <c r="L122785" s="9"/>
      <c r="M122785" s="9"/>
      <c r="N122785" s="9"/>
    </row>
    <row r="122786" spans="12:14" x14ac:dyDescent="0.25">
      <c r="L122786" s="9"/>
      <c r="M122786" s="9"/>
      <c r="N122786" s="9"/>
    </row>
    <row r="122787" spans="12:14" x14ac:dyDescent="0.25">
      <c r="L122787" s="9"/>
      <c r="M122787" s="9"/>
      <c r="N122787" s="9"/>
    </row>
    <row r="122788" spans="12:14" x14ac:dyDescent="0.25">
      <c r="L122788" s="9"/>
      <c r="M122788" s="9"/>
      <c r="N122788" s="9"/>
    </row>
    <row r="122789" spans="12:14" x14ac:dyDescent="0.25">
      <c r="L122789" s="9"/>
      <c r="M122789" s="9"/>
      <c r="N122789" s="9"/>
    </row>
    <row r="122790" spans="12:14" x14ac:dyDescent="0.25">
      <c r="L122790" s="9"/>
      <c r="M122790" s="9"/>
      <c r="N122790" s="9"/>
    </row>
    <row r="122791" spans="12:14" x14ac:dyDescent="0.25">
      <c r="L122791" s="9"/>
      <c r="M122791" s="9"/>
      <c r="N122791" s="9"/>
    </row>
    <row r="122792" spans="12:14" x14ac:dyDescent="0.25">
      <c r="L122792" s="9"/>
      <c r="M122792" s="9"/>
      <c r="N122792" s="9"/>
    </row>
    <row r="122793" spans="12:14" x14ac:dyDescent="0.25">
      <c r="L122793" s="9"/>
      <c r="M122793" s="9"/>
      <c r="N122793" s="9"/>
    </row>
    <row r="122794" spans="12:14" x14ac:dyDescent="0.25">
      <c r="L122794" s="9"/>
      <c r="M122794" s="9"/>
      <c r="N122794" s="9"/>
    </row>
    <row r="122795" spans="12:14" x14ac:dyDescent="0.25">
      <c r="L122795" s="9"/>
      <c r="M122795" s="9"/>
      <c r="N122795" s="9"/>
    </row>
    <row r="122796" spans="12:14" x14ac:dyDescent="0.25">
      <c r="L122796" s="9"/>
      <c r="M122796" s="9"/>
      <c r="N122796" s="9"/>
    </row>
    <row r="122797" spans="12:14" x14ac:dyDescent="0.25">
      <c r="L122797" s="9"/>
      <c r="M122797" s="9"/>
      <c r="N122797" s="9"/>
    </row>
    <row r="122798" spans="12:14" x14ac:dyDescent="0.25">
      <c r="L122798" s="9"/>
      <c r="M122798" s="9"/>
      <c r="N122798" s="9"/>
    </row>
    <row r="122799" spans="12:14" x14ac:dyDescent="0.25">
      <c r="L122799" s="9"/>
      <c r="M122799" s="9"/>
      <c r="N122799" s="9"/>
    </row>
    <row r="122800" spans="12:14" x14ac:dyDescent="0.25">
      <c r="L122800" s="9"/>
      <c r="M122800" s="9"/>
      <c r="N122800" s="9"/>
    </row>
    <row r="122801" spans="12:14" x14ac:dyDescent="0.25">
      <c r="L122801" s="9"/>
      <c r="M122801" s="9"/>
      <c r="N122801" s="9"/>
    </row>
    <row r="122802" spans="12:14" x14ac:dyDescent="0.25">
      <c r="L122802" s="9"/>
      <c r="M122802" s="9"/>
      <c r="N122802" s="9"/>
    </row>
    <row r="122803" spans="12:14" x14ac:dyDescent="0.25">
      <c r="L122803" s="9"/>
      <c r="M122803" s="9"/>
      <c r="N122803" s="9"/>
    </row>
    <row r="122804" spans="12:14" x14ac:dyDescent="0.25">
      <c r="L122804" s="9"/>
      <c r="M122804" s="9"/>
      <c r="N122804" s="9"/>
    </row>
    <row r="122805" spans="12:14" x14ac:dyDescent="0.25">
      <c r="L122805" s="9"/>
      <c r="M122805" s="9"/>
      <c r="N122805" s="9"/>
    </row>
    <row r="122806" spans="12:14" x14ac:dyDescent="0.25">
      <c r="L122806" s="9"/>
      <c r="M122806" s="9"/>
      <c r="N122806" s="9"/>
    </row>
    <row r="122807" spans="12:14" x14ac:dyDescent="0.25">
      <c r="L122807" s="9"/>
      <c r="M122807" s="9"/>
      <c r="N122807" s="9"/>
    </row>
    <row r="122808" spans="12:14" x14ac:dyDescent="0.25">
      <c r="L122808" s="9"/>
      <c r="M122808" s="9"/>
      <c r="N122808" s="9"/>
    </row>
    <row r="122809" spans="12:14" x14ac:dyDescent="0.25">
      <c r="L122809" s="9"/>
      <c r="M122809" s="9"/>
      <c r="N122809" s="9"/>
    </row>
    <row r="122810" spans="12:14" x14ac:dyDescent="0.25">
      <c r="L122810" s="9"/>
      <c r="M122810" s="9"/>
      <c r="N122810" s="9"/>
    </row>
    <row r="122811" spans="12:14" x14ac:dyDescent="0.25">
      <c r="L122811" s="9"/>
      <c r="M122811" s="9"/>
      <c r="N122811" s="9"/>
    </row>
    <row r="122812" spans="12:14" x14ac:dyDescent="0.25">
      <c r="L122812" s="9"/>
      <c r="M122812" s="9"/>
      <c r="N122812" s="9"/>
    </row>
    <row r="122813" spans="12:14" x14ac:dyDescent="0.25">
      <c r="L122813" s="9"/>
      <c r="M122813" s="9"/>
      <c r="N122813" s="9"/>
    </row>
    <row r="122814" spans="12:14" x14ac:dyDescent="0.25">
      <c r="L122814" s="9"/>
      <c r="M122814" s="9"/>
      <c r="N122814" s="9"/>
    </row>
    <row r="122815" spans="12:14" x14ac:dyDescent="0.25">
      <c r="L122815" s="9"/>
      <c r="M122815" s="9"/>
      <c r="N122815" s="9"/>
    </row>
    <row r="122816" spans="12:14" x14ac:dyDescent="0.25">
      <c r="L122816" s="9"/>
      <c r="M122816" s="9"/>
      <c r="N122816" s="9"/>
    </row>
    <row r="122817" spans="12:14" x14ac:dyDescent="0.25">
      <c r="L122817" s="9"/>
      <c r="M122817" s="9"/>
      <c r="N122817" s="9"/>
    </row>
    <row r="122818" spans="12:14" x14ac:dyDescent="0.25">
      <c r="L122818" s="9"/>
      <c r="M122818" s="9"/>
      <c r="N122818" s="9"/>
    </row>
    <row r="122819" spans="12:14" x14ac:dyDescent="0.25">
      <c r="L122819" s="9"/>
      <c r="M122819" s="9"/>
      <c r="N122819" s="9"/>
    </row>
    <row r="122820" spans="12:14" x14ac:dyDescent="0.25">
      <c r="L122820" s="9"/>
      <c r="M122820" s="9"/>
      <c r="N122820" s="9"/>
    </row>
    <row r="122821" spans="12:14" x14ac:dyDescent="0.25">
      <c r="L122821" s="9"/>
      <c r="M122821" s="9"/>
      <c r="N122821" s="9"/>
    </row>
    <row r="122822" spans="12:14" x14ac:dyDescent="0.25">
      <c r="L122822" s="9"/>
      <c r="M122822" s="9"/>
      <c r="N122822" s="9"/>
    </row>
    <row r="122823" spans="12:14" x14ac:dyDescent="0.25">
      <c r="L122823" s="9"/>
      <c r="M122823" s="9"/>
      <c r="N122823" s="9"/>
    </row>
    <row r="122824" spans="12:14" x14ac:dyDescent="0.25">
      <c r="L122824" s="9"/>
      <c r="M122824" s="9"/>
      <c r="N122824" s="9"/>
    </row>
    <row r="122825" spans="12:14" x14ac:dyDescent="0.25">
      <c r="L122825" s="9"/>
      <c r="M122825" s="9"/>
      <c r="N122825" s="9"/>
    </row>
    <row r="122826" spans="12:14" x14ac:dyDescent="0.25">
      <c r="L122826" s="9"/>
      <c r="M122826" s="9"/>
      <c r="N122826" s="9"/>
    </row>
    <row r="122827" spans="12:14" x14ac:dyDescent="0.25">
      <c r="L122827" s="9"/>
      <c r="M122827" s="9"/>
      <c r="N122827" s="9"/>
    </row>
    <row r="122828" spans="12:14" x14ac:dyDescent="0.25">
      <c r="L122828" s="9"/>
      <c r="M122828" s="9"/>
      <c r="N122828" s="9"/>
    </row>
    <row r="122829" spans="12:14" x14ac:dyDescent="0.25">
      <c r="L122829" s="9"/>
      <c r="M122829" s="9"/>
      <c r="N122829" s="9"/>
    </row>
    <row r="122830" spans="12:14" x14ac:dyDescent="0.25">
      <c r="L122830" s="9"/>
      <c r="M122830" s="9"/>
      <c r="N122830" s="9"/>
    </row>
    <row r="122831" spans="12:14" x14ac:dyDescent="0.25">
      <c r="L122831" s="9"/>
      <c r="M122831" s="9"/>
      <c r="N122831" s="9"/>
    </row>
    <row r="122832" spans="12:14" x14ac:dyDescent="0.25">
      <c r="L122832" s="9"/>
      <c r="M122832" s="9"/>
      <c r="N122832" s="9"/>
    </row>
    <row r="122833" spans="12:14" x14ac:dyDescent="0.25">
      <c r="L122833" s="9"/>
      <c r="M122833" s="9"/>
      <c r="N122833" s="9"/>
    </row>
    <row r="122834" spans="12:14" x14ac:dyDescent="0.25">
      <c r="L122834" s="9"/>
      <c r="M122834" s="9"/>
      <c r="N122834" s="9"/>
    </row>
    <row r="122835" spans="12:14" x14ac:dyDescent="0.25">
      <c r="L122835" s="9"/>
      <c r="M122835" s="9"/>
      <c r="N122835" s="9"/>
    </row>
    <row r="122836" spans="12:14" x14ac:dyDescent="0.25">
      <c r="L122836" s="9"/>
      <c r="M122836" s="9"/>
      <c r="N122836" s="9"/>
    </row>
    <row r="122837" spans="12:14" x14ac:dyDescent="0.25">
      <c r="L122837" s="9"/>
      <c r="M122837" s="9"/>
      <c r="N122837" s="9"/>
    </row>
    <row r="122838" spans="12:14" x14ac:dyDescent="0.25">
      <c r="L122838" s="9"/>
      <c r="M122838" s="9"/>
      <c r="N122838" s="9"/>
    </row>
    <row r="122839" spans="12:14" x14ac:dyDescent="0.25">
      <c r="L122839" s="9"/>
      <c r="M122839" s="9"/>
      <c r="N122839" s="9"/>
    </row>
    <row r="122840" spans="12:14" x14ac:dyDescent="0.25">
      <c r="L122840" s="9"/>
      <c r="M122840" s="9"/>
      <c r="N122840" s="9"/>
    </row>
    <row r="122841" spans="12:14" x14ac:dyDescent="0.25">
      <c r="L122841" s="9"/>
      <c r="M122841" s="9"/>
      <c r="N122841" s="9"/>
    </row>
    <row r="122842" spans="12:14" x14ac:dyDescent="0.25">
      <c r="L122842" s="9"/>
      <c r="M122842" s="9"/>
      <c r="N122842" s="9"/>
    </row>
    <row r="122843" spans="12:14" x14ac:dyDescent="0.25">
      <c r="L122843" s="9"/>
      <c r="M122843" s="9"/>
      <c r="N122843" s="9"/>
    </row>
    <row r="122844" spans="12:14" x14ac:dyDescent="0.25">
      <c r="L122844" s="9"/>
      <c r="M122844" s="9"/>
      <c r="N122844" s="9"/>
    </row>
    <row r="122845" spans="12:14" x14ac:dyDescent="0.25">
      <c r="L122845" s="9"/>
      <c r="M122845" s="9"/>
      <c r="N122845" s="9"/>
    </row>
    <row r="122846" spans="12:14" x14ac:dyDescent="0.25">
      <c r="L122846" s="9"/>
      <c r="M122846" s="9"/>
      <c r="N122846" s="9"/>
    </row>
    <row r="122847" spans="12:14" x14ac:dyDescent="0.25">
      <c r="L122847" s="9"/>
      <c r="M122847" s="9"/>
      <c r="N122847" s="9"/>
    </row>
    <row r="122848" spans="12:14" x14ac:dyDescent="0.25">
      <c r="L122848" s="9"/>
      <c r="M122848" s="9"/>
      <c r="N122848" s="9"/>
    </row>
    <row r="122849" spans="12:14" x14ac:dyDescent="0.25">
      <c r="L122849" s="9"/>
      <c r="M122849" s="9"/>
      <c r="N122849" s="9"/>
    </row>
    <row r="122850" spans="12:14" x14ac:dyDescent="0.25">
      <c r="L122850" s="9"/>
      <c r="M122850" s="9"/>
      <c r="N122850" s="9"/>
    </row>
    <row r="122851" spans="12:14" x14ac:dyDescent="0.25">
      <c r="L122851" s="9"/>
      <c r="M122851" s="9"/>
      <c r="N122851" s="9"/>
    </row>
    <row r="122852" spans="12:14" x14ac:dyDescent="0.25">
      <c r="L122852" s="9"/>
      <c r="M122852" s="9"/>
      <c r="N122852" s="9"/>
    </row>
    <row r="122853" spans="12:14" x14ac:dyDescent="0.25">
      <c r="L122853" s="9"/>
      <c r="M122853" s="9"/>
      <c r="N122853" s="9"/>
    </row>
    <row r="122854" spans="12:14" x14ac:dyDescent="0.25">
      <c r="L122854" s="9"/>
      <c r="M122854" s="9"/>
      <c r="N122854" s="9"/>
    </row>
    <row r="122855" spans="12:14" x14ac:dyDescent="0.25">
      <c r="L122855" s="9"/>
      <c r="M122855" s="9"/>
      <c r="N122855" s="9"/>
    </row>
    <row r="122856" spans="12:14" x14ac:dyDescent="0.25">
      <c r="L122856" s="9"/>
      <c r="M122856" s="9"/>
      <c r="N122856" s="9"/>
    </row>
    <row r="122857" spans="12:14" x14ac:dyDescent="0.25">
      <c r="L122857" s="9"/>
      <c r="M122857" s="9"/>
      <c r="N122857" s="9"/>
    </row>
    <row r="122858" spans="12:14" x14ac:dyDescent="0.25">
      <c r="L122858" s="9"/>
      <c r="M122858" s="9"/>
      <c r="N122858" s="9"/>
    </row>
    <row r="122859" spans="12:14" x14ac:dyDescent="0.25">
      <c r="L122859" s="9"/>
      <c r="M122859" s="9"/>
      <c r="N122859" s="9"/>
    </row>
    <row r="122860" spans="12:14" x14ac:dyDescent="0.25">
      <c r="L122860" s="9"/>
      <c r="M122860" s="9"/>
      <c r="N122860" s="9"/>
    </row>
    <row r="122861" spans="12:14" x14ac:dyDescent="0.25">
      <c r="L122861" s="9"/>
      <c r="M122861" s="9"/>
      <c r="N122861" s="9"/>
    </row>
    <row r="122862" spans="12:14" x14ac:dyDescent="0.25">
      <c r="L122862" s="9"/>
      <c r="M122862" s="9"/>
      <c r="N122862" s="9"/>
    </row>
    <row r="122863" spans="12:14" x14ac:dyDescent="0.25">
      <c r="L122863" s="9"/>
      <c r="M122863" s="9"/>
      <c r="N122863" s="9"/>
    </row>
    <row r="122864" spans="12:14" x14ac:dyDescent="0.25">
      <c r="L122864" s="9"/>
      <c r="M122864" s="9"/>
      <c r="N122864" s="9"/>
    </row>
    <row r="122865" spans="12:14" x14ac:dyDescent="0.25">
      <c r="L122865" s="9"/>
      <c r="M122865" s="9"/>
      <c r="N122865" s="9"/>
    </row>
    <row r="122866" spans="12:14" x14ac:dyDescent="0.25">
      <c r="L122866" s="9"/>
      <c r="M122866" s="9"/>
      <c r="N122866" s="9"/>
    </row>
    <row r="122867" spans="12:14" x14ac:dyDescent="0.25">
      <c r="L122867" s="9"/>
      <c r="M122867" s="9"/>
      <c r="N122867" s="9"/>
    </row>
    <row r="122868" spans="12:14" x14ac:dyDescent="0.25">
      <c r="L122868" s="9"/>
      <c r="M122868" s="9"/>
      <c r="N122868" s="9"/>
    </row>
    <row r="122869" spans="12:14" x14ac:dyDescent="0.25">
      <c r="L122869" s="9"/>
      <c r="M122869" s="9"/>
      <c r="N122869" s="9"/>
    </row>
    <row r="122870" spans="12:14" x14ac:dyDescent="0.25">
      <c r="L122870" s="9"/>
      <c r="M122870" s="9"/>
      <c r="N122870" s="9"/>
    </row>
    <row r="122871" spans="12:14" x14ac:dyDescent="0.25">
      <c r="L122871" s="9"/>
      <c r="M122871" s="9"/>
      <c r="N122871" s="9"/>
    </row>
    <row r="122872" spans="12:14" x14ac:dyDescent="0.25">
      <c r="L122872" s="9"/>
      <c r="M122872" s="9"/>
      <c r="N122872" s="9"/>
    </row>
    <row r="122873" spans="12:14" x14ac:dyDescent="0.25">
      <c r="L122873" s="9"/>
      <c r="M122873" s="9"/>
      <c r="N122873" s="9"/>
    </row>
    <row r="122874" spans="12:14" x14ac:dyDescent="0.25">
      <c r="L122874" s="9"/>
      <c r="M122874" s="9"/>
      <c r="N122874" s="9"/>
    </row>
    <row r="122875" spans="12:14" x14ac:dyDescent="0.25">
      <c r="L122875" s="9"/>
      <c r="M122875" s="9"/>
      <c r="N122875" s="9"/>
    </row>
    <row r="122876" spans="12:14" x14ac:dyDescent="0.25">
      <c r="L122876" s="9"/>
      <c r="M122876" s="9"/>
      <c r="N122876" s="9"/>
    </row>
    <row r="122877" spans="12:14" x14ac:dyDescent="0.25">
      <c r="L122877" s="9"/>
      <c r="M122877" s="9"/>
      <c r="N122877" s="9"/>
    </row>
    <row r="122878" spans="12:14" x14ac:dyDescent="0.25">
      <c r="L122878" s="9"/>
      <c r="M122878" s="9"/>
      <c r="N122878" s="9"/>
    </row>
    <row r="122879" spans="12:14" x14ac:dyDescent="0.25">
      <c r="L122879" s="9"/>
      <c r="M122879" s="9"/>
      <c r="N122879" s="9"/>
    </row>
    <row r="122880" spans="12:14" x14ac:dyDescent="0.25">
      <c r="L122880" s="9"/>
      <c r="M122880" s="9"/>
      <c r="N122880" s="9"/>
    </row>
    <row r="122881" spans="12:14" x14ac:dyDescent="0.25">
      <c r="L122881" s="9"/>
      <c r="M122881" s="9"/>
      <c r="N122881" s="9"/>
    </row>
    <row r="122882" spans="12:14" x14ac:dyDescent="0.25">
      <c r="L122882" s="9"/>
      <c r="M122882" s="9"/>
      <c r="N122882" s="9"/>
    </row>
    <row r="122883" spans="12:14" x14ac:dyDescent="0.25">
      <c r="L122883" s="9"/>
      <c r="M122883" s="9"/>
      <c r="N122883" s="9"/>
    </row>
    <row r="122884" spans="12:14" x14ac:dyDescent="0.25">
      <c r="L122884" s="9"/>
      <c r="M122884" s="9"/>
      <c r="N122884" s="9"/>
    </row>
    <row r="122885" spans="12:14" x14ac:dyDescent="0.25">
      <c r="L122885" s="9"/>
      <c r="M122885" s="9"/>
      <c r="N122885" s="9"/>
    </row>
    <row r="122886" spans="12:14" x14ac:dyDescent="0.25">
      <c r="L122886" s="9"/>
      <c r="M122886" s="9"/>
      <c r="N122886" s="9"/>
    </row>
    <row r="122887" spans="12:14" x14ac:dyDescent="0.25">
      <c r="L122887" s="9"/>
      <c r="M122887" s="9"/>
      <c r="N122887" s="9"/>
    </row>
    <row r="122888" spans="12:14" x14ac:dyDescent="0.25">
      <c r="L122888" s="9"/>
      <c r="M122888" s="9"/>
      <c r="N122888" s="9"/>
    </row>
    <row r="122889" spans="12:14" x14ac:dyDescent="0.25">
      <c r="L122889" s="9"/>
      <c r="M122889" s="9"/>
      <c r="N122889" s="9"/>
    </row>
    <row r="122890" spans="12:14" x14ac:dyDescent="0.25">
      <c r="L122890" s="9"/>
      <c r="M122890" s="9"/>
      <c r="N122890" s="9"/>
    </row>
    <row r="122891" spans="12:14" x14ac:dyDescent="0.25">
      <c r="L122891" s="9"/>
      <c r="M122891" s="9"/>
      <c r="N122891" s="9"/>
    </row>
    <row r="122892" spans="12:14" x14ac:dyDescent="0.25">
      <c r="L122892" s="9"/>
      <c r="M122892" s="9"/>
      <c r="N122892" s="9"/>
    </row>
    <row r="122893" spans="12:14" x14ac:dyDescent="0.25">
      <c r="L122893" s="9"/>
      <c r="M122893" s="9"/>
      <c r="N122893" s="9"/>
    </row>
    <row r="122894" spans="12:14" x14ac:dyDescent="0.25">
      <c r="L122894" s="9"/>
      <c r="M122894" s="9"/>
      <c r="N122894" s="9"/>
    </row>
    <row r="122895" spans="12:14" x14ac:dyDescent="0.25">
      <c r="L122895" s="9"/>
      <c r="M122895" s="9"/>
      <c r="N122895" s="9"/>
    </row>
    <row r="122896" spans="12:14" x14ac:dyDescent="0.25">
      <c r="L122896" s="9"/>
      <c r="M122896" s="9"/>
      <c r="N122896" s="9"/>
    </row>
    <row r="122897" spans="12:14" x14ac:dyDescent="0.25">
      <c r="L122897" s="9"/>
      <c r="M122897" s="9"/>
      <c r="N122897" s="9"/>
    </row>
    <row r="122898" spans="12:14" x14ac:dyDescent="0.25">
      <c r="L122898" s="9"/>
      <c r="M122898" s="9"/>
      <c r="N122898" s="9"/>
    </row>
    <row r="122899" spans="12:14" x14ac:dyDescent="0.25">
      <c r="L122899" s="9"/>
      <c r="M122899" s="9"/>
      <c r="N122899" s="9"/>
    </row>
    <row r="122900" spans="12:14" x14ac:dyDescent="0.25">
      <c r="L122900" s="9"/>
      <c r="M122900" s="9"/>
      <c r="N122900" s="9"/>
    </row>
    <row r="122901" spans="12:14" x14ac:dyDescent="0.25">
      <c r="L122901" s="9"/>
      <c r="M122901" s="9"/>
      <c r="N122901" s="9"/>
    </row>
    <row r="122902" spans="12:14" x14ac:dyDescent="0.25">
      <c r="L122902" s="9"/>
      <c r="M122902" s="9"/>
      <c r="N122902" s="9"/>
    </row>
    <row r="122903" spans="12:14" x14ac:dyDescent="0.25">
      <c r="L122903" s="9"/>
      <c r="M122903" s="9"/>
      <c r="N122903" s="9"/>
    </row>
    <row r="122904" spans="12:14" x14ac:dyDescent="0.25">
      <c r="L122904" s="9"/>
      <c r="M122904" s="9"/>
      <c r="N122904" s="9"/>
    </row>
    <row r="122905" spans="12:14" x14ac:dyDescent="0.25">
      <c r="L122905" s="9"/>
      <c r="M122905" s="9"/>
      <c r="N122905" s="9"/>
    </row>
    <row r="122906" spans="12:14" x14ac:dyDescent="0.25">
      <c r="L122906" s="9"/>
      <c r="M122906" s="9"/>
      <c r="N122906" s="9"/>
    </row>
    <row r="122907" spans="12:14" x14ac:dyDescent="0.25">
      <c r="L122907" s="9"/>
      <c r="M122907" s="9"/>
      <c r="N122907" s="9"/>
    </row>
    <row r="122908" spans="12:14" x14ac:dyDescent="0.25">
      <c r="L122908" s="9"/>
      <c r="M122908" s="9"/>
      <c r="N122908" s="9"/>
    </row>
    <row r="122909" spans="12:14" x14ac:dyDescent="0.25">
      <c r="L122909" s="9"/>
      <c r="M122909" s="9"/>
      <c r="N122909" s="9"/>
    </row>
    <row r="122910" spans="12:14" x14ac:dyDescent="0.25">
      <c r="L122910" s="9"/>
      <c r="M122910" s="9"/>
      <c r="N122910" s="9"/>
    </row>
    <row r="122911" spans="12:14" x14ac:dyDescent="0.25">
      <c r="L122911" s="9"/>
      <c r="M122911" s="9"/>
      <c r="N122911" s="9"/>
    </row>
    <row r="122912" spans="12:14" x14ac:dyDescent="0.25">
      <c r="L122912" s="9"/>
      <c r="M122912" s="9"/>
      <c r="N122912" s="9"/>
    </row>
    <row r="122913" spans="12:14" x14ac:dyDescent="0.25">
      <c r="L122913" s="9"/>
      <c r="M122913" s="9"/>
      <c r="N122913" s="9"/>
    </row>
    <row r="122914" spans="12:14" x14ac:dyDescent="0.25">
      <c r="L122914" s="9"/>
      <c r="M122914" s="9"/>
      <c r="N122914" s="9"/>
    </row>
    <row r="122915" spans="12:14" x14ac:dyDescent="0.25">
      <c r="L122915" s="9"/>
      <c r="M122915" s="9"/>
      <c r="N122915" s="9"/>
    </row>
    <row r="122916" spans="12:14" x14ac:dyDescent="0.25">
      <c r="L122916" s="9"/>
      <c r="M122916" s="9"/>
      <c r="N122916" s="9"/>
    </row>
    <row r="122917" spans="12:14" x14ac:dyDescent="0.25">
      <c r="L122917" s="9"/>
      <c r="M122917" s="9"/>
      <c r="N122917" s="9"/>
    </row>
    <row r="122918" spans="12:14" x14ac:dyDescent="0.25">
      <c r="L122918" s="9"/>
      <c r="M122918" s="9"/>
      <c r="N122918" s="9"/>
    </row>
    <row r="122919" spans="12:14" x14ac:dyDescent="0.25">
      <c r="L122919" s="9"/>
      <c r="M122919" s="9"/>
      <c r="N122919" s="9"/>
    </row>
    <row r="122920" spans="12:14" x14ac:dyDescent="0.25">
      <c r="L122920" s="9"/>
      <c r="M122920" s="9"/>
      <c r="N122920" s="9"/>
    </row>
    <row r="122921" spans="12:14" x14ac:dyDescent="0.25">
      <c r="L122921" s="9"/>
      <c r="M122921" s="9"/>
      <c r="N122921" s="9"/>
    </row>
    <row r="122922" spans="12:14" x14ac:dyDescent="0.25">
      <c r="L122922" s="9"/>
      <c r="M122922" s="9"/>
      <c r="N122922" s="9"/>
    </row>
    <row r="122923" spans="12:14" x14ac:dyDescent="0.25">
      <c r="L122923" s="9"/>
      <c r="M122923" s="9"/>
      <c r="N122923" s="9"/>
    </row>
    <row r="122924" spans="12:14" x14ac:dyDescent="0.25">
      <c r="L122924" s="9"/>
      <c r="M122924" s="9"/>
      <c r="N122924" s="9"/>
    </row>
    <row r="122925" spans="12:14" x14ac:dyDescent="0.25">
      <c r="L122925" s="9"/>
      <c r="M122925" s="9"/>
      <c r="N122925" s="9"/>
    </row>
    <row r="122926" spans="12:14" x14ac:dyDescent="0.25">
      <c r="L122926" s="9"/>
      <c r="M122926" s="9"/>
      <c r="N122926" s="9"/>
    </row>
    <row r="122927" spans="12:14" x14ac:dyDescent="0.25">
      <c r="L122927" s="9"/>
      <c r="M122927" s="9"/>
      <c r="N122927" s="9"/>
    </row>
    <row r="122928" spans="12:14" x14ac:dyDescent="0.25">
      <c r="L122928" s="9"/>
      <c r="M122928" s="9"/>
      <c r="N122928" s="9"/>
    </row>
    <row r="122929" spans="12:14" x14ac:dyDescent="0.25">
      <c r="L122929" s="9"/>
      <c r="M122929" s="9"/>
      <c r="N122929" s="9"/>
    </row>
    <row r="122930" spans="12:14" x14ac:dyDescent="0.25">
      <c r="L122930" s="9"/>
      <c r="M122930" s="9"/>
      <c r="N122930" s="9"/>
    </row>
    <row r="122931" spans="12:14" x14ac:dyDescent="0.25">
      <c r="L122931" s="9"/>
      <c r="M122931" s="9"/>
      <c r="N122931" s="9"/>
    </row>
    <row r="122932" spans="12:14" x14ac:dyDescent="0.25">
      <c r="L122932" s="9"/>
      <c r="M122932" s="9"/>
      <c r="N122932" s="9"/>
    </row>
    <row r="122933" spans="12:14" x14ac:dyDescent="0.25">
      <c r="L122933" s="9"/>
      <c r="M122933" s="9"/>
      <c r="N122933" s="9"/>
    </row>
    <row r="122934" spans="12:14" x14ac:dyDescent="0.25">
      <c r="L122934" s="9"/>
      <c r="M122934" s="9"/>
      <c r="N122934" s="9"/>
    </row>
    <row r="122935" spans="12:14" x14ac:dyDescent="0.25">
      <c r="L122935" s="9"/>
      <c r="M122935" s="9"/>
      <c r="N122935" s="9"/>
    </row>
    <row r="122936" spans="12:14" x14ac:dyDescent="0.25">
      <c r="L122936" s="9"/>
      <c r="M122936" s="9"/>
      <c r="N122936" s="9"/>
    </row>
    <row r="122937" spans="12:14" x14ac:dyDescent="0.25">
      <c r="L122937" s="9"/>
      <c r="M122937" s="9"/>
      <c r="N122937" s="9"/>
    </row>
    <row r="122938" spans="12:14" x14ac:dyDescent="0.25">
      <c r="L122938" s="9"/>
      <c r="M122938" s="9"/>
      <c r="N122938" s="9"/>
    </row>
    <row r="122939" spans="12:14" x14ac:dyDescent="0.25">
      <c r="L122939" s="9"/>
      <c r="M122939" s="9"/>
      <c r="N122939" s="9"/>
    </row>
    <row r="122940" spans="12:14" x14ac:dyDescent="0.25">
      <c r="L122940" s="9"/>
      <c r="M122940" s="9"/>
      <c r="N122940" s="9"/>
    </row>
    <row r="122941" spans="12:14" x14ac:dyDescent="0.25">
      <c r="L122941" s="9"/>
      <c r="M122941" s="9"/>
      <c r="N122941" s="9"/>
    </row>
    <row r="122942" spans="12:14" x14ac:dyDescent="0.25">
      <c r="L122942" s="9"/>
      <c r="M122942" s="9"/>
      <c r="N122942" s="9"/>
    </row>
    <row r="122943" spans="12:14" x14ac:dyDescent="0.25">
      <c r="L122943" s="9"/>
      <c r="M122943" s="9"/>
      <c r="N122943" s="9"/>
    </row>
    <row r="122944" spans="12:14" x14ac:dyDescent="0.25">
      <c r="L122944" s="9"/>
      <c r="M122944" s="9"/>
      <c r="N122944" s="9"/>
    </row>
    <row r="122945" spans="12:14" x14ac:dyDescent="0.25">
      <c r="L122945" s="9"/>
      <c r="M122945" s="9"/>
      <c r="N122945" s="9"/>
    </row>
    <row r="122946" spans="12:14" x14ac:dyDescent="0.25">
      <c r="L122946" s="9"/>
      <c r="M122946" s="9"/>
      <c r="N122946" s="9"/>
    </row>
    <row r="122947" spans="12:14" x14ac:dyDescent="0.25">
      <c r="L122947" s="9"/>
      <c r="M122947" s="9"/>
      <c r="N122947" s="9"/>
    </row>
    <row r="122948" spans="12:14" x14ac:dyDescent="0.25">
      <c r="L122948" s="9"/>
      <c r="M122948" s="9"/>
      <c r="N122948" s="9"/>
    </row>
    <row r="122949" spans="12:14" x14ac:dyDescent="0.25">
      <c r="L122949" s="9"/>
      <c r="M122949" s="9"/>
      <c r="N122949" s="9"/>
    </row>
    <row r="122950" spans="12:14" x14ac:dyDescent="0.25">
      <c r="L122950" s="9"/>
      <c r="M122950" s="9"/>
      <c r="N122950" s="9"/>
    </row>
    <row r="122951" spans="12:14" x14ac:dyDescent="0.25">
      <c r="L122951" s="9"/>
      <c r="M122951" s="9"/>
      <c r="N122951" s="9"/>
    </row>
    <row r="122952" spans="12:14" x14ac:dyDescent="0.25">
      <c r="L122952" s="9"/>
      <c r="M122952" s="9"/>
      <c r="N122952" s="9"/>
    </row>
    <row r="122953" spans="12:14" x14ac:dyDescent="0.25">
      <c r="L122953" s="9"/>
      <c r="M122953" s="9"/>
      <c r="N122953" s="9"/>
    </row>
    <row r="122954" spans="12:14" x14ac:dyDescent="0.25">
      <c r="L122954" s="9"/>
      <c r="M122954" s="9"/>
      <c r="N122954" s="9"/>
    </row>
    <row r="122955" spans="12:14" x14ac:dyDescent="0.25">
      <c r="L122955" s="9"/>
      <c r="M122955" s="9"/>
      <c r="N122955" s="9"/>
    </row>
    <row r="122956" spans="12:14" x14ac:dyDescent="0.25">
      <c r="L122956" s="9"/>
      <c r="M122956" s="9"/>
      <c r="N122956" s="9"/>
    </row>
    <row r="122957" spans="12:14" x14ac:dyDescent="0.25">
      <c r="L122957" s="9"/>
      <c r="M122957" s="9"/>
      <c r="N122957" s="9"/>
    </row>
    <row r="122958" spans="12:14" x14ac:dyDescent="0.25">
      <c r="L122958" s="9"/>
      <c r="M122958" s="9"/>
      <c r="N122958" s="9"/>
    </row>
    <row r="122959" spans="12:14" x14ac:dyDescent="0.25">
      <c r="L122959" s="9"/>
      <c r="M122959" s="9"/>
      <c r="N122959" s="9"/>
    </row>
    <row r="122960" spans="12:14" x14ac:dyDescent="0.25">
      <c r="L122960" s="9"/>
      <c r="M122960" s="9"/>
      <c r="N122960" s="9"/>
    </row>
    <row r="122961" spans="12:14" x14ac:dyDescent="0.25">
      <c r="L122961" s="9"/>
      <c r="M122961" s="9"/>
      <c r="N122961" s="9"/>
    </row>
    <row r="122962" spans="12:14" x14ac:dyDescent="0.25">
      <c r="L122962" s="9"/>
      <c r="M122962" s="9"/>
      <c r="N122962" s="9"/>
    </row>
    <row r="122963" spans="12:14" x14ac:dyDescent="0.25">
      <c r="L122963" s="9"/>
      <c r="M122963" s="9"/>
      <c r="N122963" s="9"/>
    </row>
    <row r="122964" spans="12:14" x14ac:dyDescent="0.25">
      <c r="L122964" s="9"/>
      <c r="M122964" s="9"/>
      <c r="N122964" s="9"/>
    </row>
    <row r="122965" spans="12:14" x14ac:dyDescent="0.25">
      <c r="L122965" s="9"/>
      <c r="M122965" s="9"/>
      <c r="N122965" s="9"/>
    </row>
    <row r="122966" spans="12:14" x14ac:dyDescent="0.25">
      <c r="L122966" s="9"/>
      <c r="M122966" s="9"/>
      <c r="N122966" s="9"/>
    </row>
    <row r="122967" spans="12:14" x14ac:dyDescent="0.25">
      <c r="L122967" s="9"/>
      <c r="M122967" s="9"/>
      <c r="N122967" s="9"/>
    </row>
    <row r="122968" spans="12:14" x14ac:dyDescent="0.25">
      <c r="L122968" s="9"/>
      <c r="M122968" s="9"/>
      <c r="N122968" s="9"/>
    </row>
    <row r="122969" spans="12:14" x14ac:dyDescent="0.25">
      <c r="L122969" s="9"/>
      <c r="M122969" s="9"/>
      <c r="N122969" s="9"/>
    </row>
    <row r="122970" spans="12:14" x14ac:dyDescent="0.25">
      <c r="L122970" s="9"/>
      <c r="M122970" s="9"/>
      <c r="N122970" s="9"/>
    </row>
    <row r="122971" spans="12:14" x14ac:dyDescent="0.25">
      <c r="L122971" s="9"/>
      <c r="M122971" s="9"/>
      <c r="N122971" s="9"/>
    </row>
    <row r="122972" spans="12:14" x14ac:dyDescent="0.25">
      <c r="L122972" s="9"/>
      <c r="M122972" s="9"/>
      <c r="N122972" s="9"/>
    </row>
    <row r="122973" spans="12:14" x14ac:dyDescent="0.25">
      <c r="L122973" s="9"/>
      <c r="M122973" s="9"/>
      <c r="N122973" s="9"/>
    </row>
    <row r="122974" spans="12:14" x14ac:dyDescent="0.25">
      <c r="L122974" s="9"/>
      <c r="M122974" s="9"/>
      <c r="N122974" s="9"/>
    </row>
    <row r="122975" spans="12:14" x14ac:dyDescent="0.25">
      <c r="L122975" s="9"/>
      <c r="M122975" s="9"/>
      <c r="N122975" s="9"/>
    </row>
    <row r="122976" spans="12:14" x14ac:dyDescent="0.25">
      <c r="L122976" s="9"/>
      <c r="M122976" s="9"/>
      <c r="N122976" s="9"/>
    </row>
    <row r="122977" spans="12:14" x14ac:dyDescent="0.25">
      <c r="L122977" s="9"/>
      <c r="M122977" s="9"/>
      <c r="N122977" s="9"/>
    </row>
    <row r="122978" spans="12:14" x14ac:dyDescent="0.25">
      <c r="L122978" s="9"/>
      <c r="M122978" s="9"/>
      <c r="N122978" s="9"/>
    </row>
    <row r="122979" spans="12:14" x14ac:dyDescent="0.25">
      <c r="L122979" s="9"/>
      <c r="M122979" s="9"/>
      <c r="N122979" s="9"/>
    </row>
    <row r="122980" spans="12:14" x14ac:dyDescent="0.25">
      <c r="L122980" s="9"/>
      <c r="M122980" s="9"/>
      <c r="N122980" s="9"/>
    </row>
    <row r="122981" spans="12:14" x14ac:dyDescent="0.25">
      <c r="L122981" s="9"/>
      <c r="M122981" s="9"/>
      <c r="N122981" s="9"/>
    </row>
    <row r="122982" spans="12:14" x14ac:dyDescent="0.25">
      <c r="L122982" s="9"/>
      <c r="M122982" s="9"/>
      <c r="N122982" s="9"/>
    </row>
    <row r="122983" spans="12:14" x14ac:dyDescent="0.25">
      <c r="L122983" s="9"/>
      <c r="M122983" s="9"/>
      <c r="N122983" s="9"/>
    </row>
    <row r="122984" spans="12:14" x14ac:dyDescent="0.25">
      <c r="L122984" s="9"/>
      <c r="M122984" s="9"/>
      <c r="N122984" s="9"/>
    </row>
    <row r="122985" spans="12:14" x14ac:dyDescent="0.25">
      <c r="L122985" s="9"/>
      <c r="M122985" s="9"/>
      <c r="N122985" s="9"/>
    </row>
    <row r="122986" spans="12:14" x14ac:dyDescent="0.25">
      <c r="L122986" s="9"/>
      <c r="M122986" s="9"/>
      <c r="N122986" s="9"/>
    </row>
    <row r="122987" spans="12:14" x14ac:dyDescent="0.25">
      <c r="L122987" s="9"/>
      <c r="M122987" s="9"/>
      <c r="N122987" s="9"/>
    </row>
    <row r="122988" spans="12:14" x14ac:dyDescent="0.25">
      <c r="L122988" s="9"/>
      <c r="M122988" s="9"/>
      <c r="N122988" s="9"/>
    </row>
    <row r="122989" spans="12:14" x14ac:dyDescent="0.25">
      <c r="L122989" s="9"/>
      <c r="M122989" s="9"/>
      <c r="N122989" s="9"/>
    </row>
    <row r="122990" spans="12:14" x14ac:dyDescent="0.25">
      <c r="L122990" s="9"/>
      <c r="M122990" s="9"/>
      <c r="N122990" s="9"/>
    </row>
    <row r="122991" spans="12:14" x14ac:dyDescent="0.25">
      <c r="L122991" s="9"/>
      <c r="M122991" s="9"/>
      <c r="N122991" s="9"/>
    </row>
    <row r="122992" spans="12:14" x14ac:dyDescent="0.25">
      <c r="L122992" s="9"/>
      <c r="M122992" s="9"/>
      <c r="N122992" s="9"/>
    </row>
    <row r="122993" spans="12:14" x14ac:dyDescent="0.25">
      <c r="L122993" s="9"/>
      <c r="M122993" s="9"/>
      <c r="N122993" s="9"/>
    </row>
    <row r="122994" spans="12:14" x14ac:dyDescent="0.25">
      <c r="L122994" s="9"/>
      <c r="M122994" s="9"/>
      <c r="N122994" s="9"/>
    </row>
    <row r="122995" spans="12:14" x14ac:dyDescent="0.25">
      <c r="L122995" s="9"/>
      <c r="M122995" s="9"/>
      <c r="N122995" s="9"/>
    </row>
    <row r="122996" spans="12:14" x14ac:dyDescent="0.25">
      <c r="L122996" s="9"/>
      <c r="M122996" s="9"/>
      <c r="N122996" s="9"/>
    </row>
    <row r="122997" spans="12:14" x14ac:dyDescent="0.25">
      <c r="L122997" s="9"/>
      <c r="M122997" s="9"/>
      <c r="N122997" s="9"/>
    </row>
    <row r="122998" spans="12:14" x14ac:dyDescent="0.25">
      <c r="L122998" s="9"/>
      <c r="M122998" s="9"/>
      <c r="N122998" s="9"/>
    </row>
    <row r="122999" spans="12:14" x14ac:dyDescent="0.25">
      <c r="L122999" s="9"/>
      <c r="M122999" s="9"/>
      <c r="N122999" s="9"/>
    </row>
    <row r="123000" spans="12:14" x14ac:dyDescent="0.25">
      <c r="L123000" s="9"/>
      <c r="M123000" s="9"/>
      <c r="N123000" s="9"/>
    </row>
    <row r="123001" spans="12:14" x14ac:dyDescent="0.25">
      <c r="L123001" s="9"/>
      <c r="M123001" s="9"/>
      <c r="N123001" s="9"/>
    </row>
    <row r="123002" spans="12:14" x14ac:dyDescent="0.25">
      <c r="L123002" s="9"/>
      <c r="M123002" s="9"/>
      <c r="N123002" s="9"/>
    </row>
    <row r="123003" spans="12:14" x14ac:dyDescent="0.25">
      <c r="L123003" s="9"/>
      <c r="M123003" s="9"/>
      <c r="N123003" s="9"/>
    </row>
    <row r="123004" spans="12:14" x14ac:dyDescent="0.25">
      <c r="L123004" s="9"/>
      <c r="M123004" s="9"/>
      <c r="N123004" s="9"/>
    </row>
    <row r="123005" spans="12:14" x14ac:dyDescent="0.25">
      <c r="L123005" s="9"/>
      <c r="M123005" s="9"/>
      <c r="N123005" s="9"/>
    </row>
    <row r="123006" spans="12:14" x14ac:dyDescent="0.25">
      <c r="L123006" s="9"/>
      <c r="M123006" s="9"/>
      <c r="N123006" s="9"/>
    </row>
    <row r="123007" spans="12:14" x14ac:dyDescent="0.25">
      <c r="L123007" s="9"/>
      <c r="M123007" s="9"/>
      <c r="N123007" s="9"/>
    </row>
    <row r="123008" spans="12:14" x14ac:dyDescent="0.25">
      <c r="L123008" s="9"/>
      <c r="M123008" s="9"/>
      <c r="N123008" s="9"/>
    </row>
    <row r="123009" spans="12:14" x14ac:dyDescent="0.25">
      <c r="L123009" s="9"/>
      <c r="M123009" s="9"/>
      <c r="N123009" s="9"/>
    </row>
    <row r="123010" spans="12:14" x14ac:dyDescent="0.25">
      <c r="L123010" s="9"/>
      <c r="M123010" s="9"/>
      <c r="N123010" s="9"/>
    </row>
    <row r="123011" spans="12:14" x14ac:dyDescent="0.25">
      <c r="L123011" s="9"/>
      <c r="M123011" s="9"/>
      <c r="N123011" s="9"/>
    </row>
    <row r="123012" spans="12:14" x14ac:dyDescent="0.25">
      <c r="L123012" s="9"/>
      <c r="M123012" s="9"/>
      <c r="N123012" s="9"/>
    </row>
    <row r="123013" spans="12:14" x14ac:dyDescent="0.25">
      <c r="L123013" s="9"/>
      <c r="M123013" s="9"/>
      <c r="N123013" s="9"/>
    </row>
    <row r="123014" spans="12:14" x14ac:dyDescent="0.25">
      <c r="L123014" s="9"/>
      <c r="M123014" s="9"/>
      <c r="N123014" s="9"/>
    </row>
    <row r="123015" spans="12:14" x14ac:dyDescent="0.25">
      <c r="L123015" s="9"/>
      <c r="M123015" s="9"/>
      <c r="N123015" s="9"/>
    </row>
    <row r="123016" spans="12:14" x14ac:dyDescent="0.25">
      <c r="L123016" s="9"/>
      <c r="M123016" s="9"/>
      <c r="N123016" s="9"/>
    </row>
    <row r="123017" spans="12:14" x14ac:dyDescent="0.25">
      <c r="L123017" s="9"/>
      <c r="M123017" s="9"/>
      <c r="N123017" s="9"/>
    </row>
    <row r="123018" spans="12:14" x14ac:dyDescent="0.25">
      <c r="L123018" s="9"/>
      <c r="M123018" s="9"/>
      <c r="N123018" s="9"/>
    </row>
    <row r="123019" spans="12:14" x14ac:dyDescent="0.25">
      <c r="L123019" s="9"/>
      <c r="M123019" s="9"/>
      <c r="N123019" s="9"/>
    </row>
    <row r="123020" spans="12:14" x14ac:dyDescent="0.25">
      <c r="L123020" s="9"/>
      <c r="M123020" s="9"/>
      <c r="N123020" s="9"/>
    </row>
    <row r="123021" spans="12:14" x14ac:dyDescent="0.25">
      <c r="L123021" s="9"/>
      <c r="M123021" s="9"/>
      <c r="N123021" s="9"/>
    </row>
    <row r="123022" spans="12:14" x14ac:dyDescent="0.25">
      <c r="L123022" s="9"/>
      <c r="M123022" s="9"/>
      <c r="N123022" s="9"/>
    </row>
    <row r="123023" spans="12:14" x14ac:dyDescent="0.25">
      <c r="L123023" s="9"/>
      <c r="M123023" s="9"/>
      <c r="N123023" s="9"/>
    </row>
    <row r="123024" spans="12:14" x14ac:dyDescent="0.25">
      <c r="L123024" s="9"/>
      <c r="M123024" s="9"/>
      <c r="N123024" s="9"/>
    </row>
    <row r="123025" spans="12:14" x14ac:dyDescent="0.25">
      <c r="L123025" s="9"/>
      <c r="M123025" s="9"/>
      <c r="N123025" s="9"/>
    </row>
    <row r="123026" spans="12:14" x14ac:dyDescent="0.25">
      <c r="L123026" s="9"/>
      <c r="M123026" s="9"/>
      <c r="N123026" s="9"/>
    </row>
    <row r="123027" spans="12:14" x14ac:dyDescent="0.25">
      <c r="L123027" s="9"/>
      <c r="M123027" s="9"/>
      <c r="N123027" s="9"/>
    </row>
    <row r="123028" spans="12:14" x14ac:dyDescent="0.25">
      <c r="L123028" s="9"/>
      <c r="M123028" s="9"/>
      <c r="N123028" s="9"/>
    </row>
    <row r="123029" spans="12:14" x14ac:dyDescent="0.25">
      <c r="L123029" s="9"/>
      <c r="M123029" s="9"/>
      <c r="N123029" s="9"/>
    </row>
    <row r="123030" spans="12:14" x14ac:dyDescent="0.25">
      <c r="L123030" s="9"/>
      <c r="M123030" s="9"/>
      <c r="N123030" s="9"/>
    </row>
    <row r="123031" spans="12:14" x14ac:dyDescent="0.25">
      <c r="L123031" s="9"/>
      <c r="M123031" s="9"/>
      <c r="N123031" s="9"/>
    </row>
    <row r="123032" spans="12:14" x14ac:dyDescent="0.25">
      <c r="L123032" s="9"/>
      <c r="M123032" s="9"/>
      <c r="N123032" s="9"/>
    </row>
    <row r="123033" spans="12:14" x14ac:dyDescent="0.25">
      <c r="L123033" s="9"/>
      <c r="M123033" s="9"/>
      <c r="N123033" s="9"/>
    </row>
    <row r="123034" spans="12:14" x14ac:dyDescent="0.25">
      <c r="L123034" s="9"/>
      <c r="M123034" s="9"/>
      <c r="N123034" s="9"/>
    </row>
    <row r="123035" spans="12:14" x14ac:dyDescent="0.25">
      <c r="L123035" s="9"/>
      <c r="M123035" s="9"/>
      <c r="N123035" s="9"/>
    </row>
    <row r="123036" spans="12:14" x14ac:dyDescent="0.25">
      <c r="L123036" s="9"/>
      <c r="M123036" s="9"/>
      <c r="N123036" s="9"/>
    </row>
    <row r="123037" spans="12:14" x14ac:dyDescent="0.25">
      <c r="L123037" s="9"/>
      <c r="M123037" s="9"/>
      <c r="N123037" s="9"/>
    </row>
    <row r="123038" spans="12:14" x14ac:dyDescent="0.25">
      <c r="L123038" s="9"/>
      <c r="M123038" s="9"/>
      <c r="N123038" s="9"/>
    </row>
    <row r="123039" spans="12:14" x14ac:dyDescent="0.25">
      <c r="L123039" s="9"/>
      <c r="M123039" s="9"/>
      <c r="N123039" s="9"/>
    </row>
    <row r="123040" spans="12:14" x14ac:dyDescent="0.25">
      <c r="L123040" s="9"/>
      <c r="M123040" s="9"/>
      <c r="N123040" s="9"/>
    </row>
    <row r="123041" spans="12:14" x14ac:dyDescent="0.25">
      <c r="L123041" s="9"/>
      <c r="M123041" s="9"/>
      <c r="N123041" s="9"/>
    </row>
    <row r="123042" spans="12:14" x14ac:dyDescent="0.25">
      <c r="L123042" s="9"/>
      <c r="M123042" s="9"/>
      <c r="N123042" s="9"/>
    </row>
    <row r="123043" spans="12:14" x14ac:dyDescent="0.25">
      <c r="L123043" s="9"/>
      <c r="M123043" s="9"/>
      <c r="N123043" s="9"/>
    </row>
    <row r="123044" spans="12:14" x14ac:dyDescent="0.25">
      <c r="L123044" s="9"/>
      <c r="M123044" s="9"/>
      <c r="N123044" s="9"/>
    </row>
    <row r="123045" spans="12:14" x14ac:dyDescent="0.25">
      <c r="L123045" s="9"/>
      <c r="M123045" s="9"/>
      <c r="N123045" s="9"/>
    </row>
    <row r="123046" spans="12:14" x14ac:dyDescent="0.25">
      <c r="L123046" s="9"/>
      <c r="M123046" s="9"/>
      <c r="N123046" s="9"/>
    </row>
    <row r="123047" spans="12:14" x14ac:dyDescent="0.25">
      <c r="L123047" s="9"/>
      <c r="M123047" s="9"/>
      <c r="N123047" s="9"/>
    </row>
    <row r="123048" spans="12:14" x14ac:dyDescent="0.25">
      <c r="L123048" s="9"/>
      <c r="M123048" s="9"/>
      <c r="N123048" s="9"/>
    </row>
    <row r="123049" spans="12:14" x14ac:dyDescent="0.25">
      <c r="L123049" s="9"/>
      <c r="M123049" s="9"/>
      <c r="N123049" s="9"/>
    </row>
    <row r="123050" spans="12:14" x14ac:dyDescent="0.25">
      <c r="L123050" s="9"/>
      <c r="M123050" s="9"/>
      <c r="N123050" s="9"/>
    </row>
    <row r="123051" spans="12:14" x14ac:dyDescent="0.25">
      <c r="L123051" s="9"/>
      <c r="M123051" s="9"/>
      <c r="N123051" s="9"/>
    </row>
    <row r="123052" spans="12:14" x14ac:dyDescent="0.25">
      <c r="L123052" s="9"/>
      <c r="M123052" s="9"/>
      <c r="N123052" s="9"/>
    </row>
    <row r="123053" spans="12:14" x14ac:dyDescent="0.25">
      <c r="L123053" s="9"/>
      <c r="M123053" s="9"/>
      <c r="N123053" s="9"/>
    </row>
    <row r="123054" spans="12:14" x14ac:dyDescent="0.25">
      <c r="L123054" s="9"/>
      <c r="M123054" s="9"/>
      <c r="N123054" s="9"/>
    </row>
    <row r="123055" spans="12:14" x14ac:dyDescent="0.25">
      <c r="L123055" s="9"/>
      <c r="M123055" s="9"/>
      <c r="N123055" s="9"/>
    </row>
    <row r="123056" spans="12:14" x14ac:dyDescent="0.25">
      <c r="L123056" s="9"/>
      <c r="M123056" s="9"/>
      <c r="N123056" s="9"/>
    </row>
    <row r="123057" spans="12:14" x14ac:dyDescent="0.25">
      <c r="L123057" s="9"/>
      <c r="M123057" s="9"/>
      <c r="N123057" s="9"/>
    </row>
    <row r="123058" spans="12:14" x14ac:dyDescent="0.25">
      <c r="L123058" s="9"/>
      <c r="M123058" s="9"/>
      <c r="N123058" s="9"/>
    </row>
    <row r="123059" spans="12:14" x14ac:dyDescent="0.25">
      <c r="L123059" s="9"/>
      <c r="M123059" s="9"/>
      <c r="N123059" s="9"/>
    </row>
    <row r="123060" spans="12:14" x14ac:dyDescent="0.25">
      <c r="L123060" s="9"/>
      <c r="M123060" s="9"/>
      <c r="N123060" s="9"/>
    </row>
    <row r="123061" spans="12:14" x14ac:dyDescent="0.25">
      <c r="L123061" s="9"/>
      <c r="M123061" s="9"/>
      <c r="N123061" s="9"/>
    </row>
    <row r="123062" spans="12:14" x14ac:dyDescent="0.25">
      <c r="L123062" s="9"/>
      <c r="M123062" s="9"/>
      <c r="N123062" s="9"/>
    </row>
    <row r="123063" spans="12:14" x14ac:dyDescent="0.25">
      <c r="L123063" s="9"/>
      <c r="M123063" s="9"/>
      <c r="N123063" s="9"/>
    </row>
    <row r="123064" spans="12:14" x14ac:dyDescent="0.25">
      <c r="L123064" s="9"/>
      <c r="M123064" s="9"/>
      <c r="N123064" s="9"/>
    </row>
    <row r="123065" spans="12:14" x14ac:dyDescent="0.25">
      <c r="L123065" s="9"/>
      <c r="M123065" s="9"/>
      <c r="N123065" s="9"/>
    </row>
    <row r="123066" spans="12:14" x14ac:dyDescent="0.25">
      <c r="L123066" s="9"/>
      <c r="M123066" s="9"/>
      <c r="N123066" s="9"/>
    </row>
    <row r="123067" spans="12:14" x14ac:dyDescent="0.25">
      <c r="L123067" s="9"/>
      <c r="M123067" s="9"/>
      <c r="N123067" s="9"/>
    </row>
    <row r="123068" spans="12:14" x14ac:dyDescent="0.25">
      <c r="L123068" s="9"/>
      <c r="M123068" s="9"/>
      <c r="N123068" s="9"/>
    </row>
    <row r="123069" spans="12:14" x14ac:dyDescent="0.25">
      <c r="L123069" s="9"/>
      <c r="M123069" s="9"/>
      <c r="N123069" s="9"/>
    </row>
    <row r="123070" spans="12:14" x14ac:dyDescent="0.25">
      <c r="L123070" s="9"/>
      <c r="M123070" s="9"/>
      <c r="N123070" s="9"/>
    </row>
    <row r="123071" spans="12:14" x14ac:dyDescent="0.25">
      <c r="L123071" s="9"/>
      <c r="M123071" s="9"/>
      <c r="N123071" s="9"/>
    </row>
    <row r="123072" spans="12:14" x14ac:dyDescent="0.25">
      <c r="L123072" s="9"/>
      <c r="M123072" s="9"/>
      <c r="N123072" s="9"/>
    </row>
    <row r="123073" spans="12:14" x14ac:dyDescent="0.25">
      <c r="L123073" s="9"/>
      <c r="M123073" s="9"/>
      <c r="N123073" s="9"/>
    </row>
    <row r="123074" spans="12:14" x14ac:dyDescent="0.25">
      <c r="L123074" s="9"/>
      <c r="M123074" s="9"/>
      <c r="N123074" s="9"/>
    </row>
    <row r="123075" spans="12:14" x14ac:dyDescent="0.25">
      <c r="L123075" s="9"/>
      <c r="M123075" s="9"/>
      <c r="N123075" s="9"/>
    </row>
    <row r="123076" spans="12:14" x14ac:dyDescent="0.25">
      <c r="L123076" s="9"/>
      <c r="M123076" s="9"/>
      <c r="N123076" s="9"/>
    </row>
    <row r="123077" spans="12:14" x14ac:dyDescent="0.25">
      <c r="L123077" s="9"/>
      <c r="M123077" s="9"/>
      <c r="N123077" s="9"/>
    </row>
    <row r="123078" spans="12:14" x14ac:dyDescent="0.25">
      <c r="L123078" s="9"/>
      <c r="M123078" s="9"/>
      <c r="N123078" s="9"/>
    </row>
    <row r="123079" spans="12:14" x14ac:dyDescent="0.25">
      <c r="L123079" s="9"/>
      <c r="M123079" s="9"/>
      <c r="N123079" s="9"/>
    </row>
    <row r="123080" spans="12:14" x14ac:dyDescent="0.25">
      <c r="L123080" s="9"/>
      <c r="M123080" s="9"/>
      <c r="N123080" s="9"/>
    </row>
    <row r="123081" spans="12:14" x14ac:dyDescent="0.25">
      <c r="L123081" s="9"/>
      <c r="M123081" s="9"/>
      <c r="N123081" s="9"/>
    </row>
    <row r="123082" spans="12:14" x14ac:dyDescent="0.25">
      <c r="L123082" s="9"/>
      <c r="M123082" s="9"/>
      <c r="N123082" s="9"/>
    </row>
    <row r="123083" spans="12:14" x14ac:dyDescent="0.25">
      <c r="L123083" s="9"/>
      <c r="M123083" s="9"/>
      <c r="N123083" s="9"/>
    </row>
    <row r="123084" spans="12:14" x14ac:dyDescent="0.25">
      <c r="L123084" s="9"/>
      <c r="M123084" s="9"/>
      <c r="N123084" s="9"/>
    </row>
    <row r="123085" spans="12:14" x14ac:dyDescent="0.25">
      <c r="L123085" s="9"/>
      <c r="M123085" s="9"/>
      <c r="N123085" s="9"/>
    </row>
    <row r="123086" spans="12:14" x14ac:dyDescent="0.25">
      <c r="L123086" s="9"/>
      <c r="M123086" s="9"/>
      <c r="N123086" s="9"/>
    </row>
    <row r="123087" spans="12:14" x14ac:dyDescent="0.25">
      <c r="L123087" s="9"/>
      <c r="M123087" s="9"/>
      <c r="N123087" s="9"/>
    </row>
    <row r="123088" spans="12:14" x14ac:dyDescent="0.25">
      <c r="L123088" s="9"/>
      <c r="M123088" s="9"/>
      <c r="N123088" s="9"/>
    </row>
    <row r="123089" spans="12:14" x14ac:dyDescent="0.25">
      <c r="L123089" s="9"/>
      <c r="M123089" s="9"/>
      <c r="N123089" s="9"/>
    </row>
    <row r="123090" spans="12:14" x14ac:dyDescent="0.25">
      <c r="L123090" s="9"/>
      <c r="M123090" s="9"/>
      <c r="N123090" s="9"/>
    </row>
    <row r="123091" spans="12:14" x14ac:dyDescent="0.25">
      <c r="L123091" s="9"/>
      <c r="M123091" s="9"/>
      <c r="N123091" s="9"/>
    </row>
    <row r="123092" spans="12:14" x14ac:dyDescent="0.25">
      <c r="L123092" s="9"/>
      <c r="M123092" s="9"/>
      <c r="N123092" s="9"/>
    </row>
    <row r="123093" spans="12:14" x14ac:dyDescent="0.25">
      <c r="L123093" s="9"/>
      <c r="M123093" s="9"/>
      <c r="N123093" s="9"/>
    </row>
    <row r="123094" spans="12:14" x14ac:dyDescent="0.25">
      <c r="L123094" s="9"/>
      <c r="M123094" s="9"/>
      <c r="N123094" s="9"/>
    </row>
    <row r="123095" spans="12:14" x14ac:dyDescent="0.25">
      <c r="L123095" s="9"/>
      <c r="M123095" s="9"/>
      <c r="N123095" s="9"/>
    </row>
    <row r="123096" spans="12:14" x14ac:dyDescent="0.25">
      <c r="L123096" s="9"/>
      <c r="M123096" s="9"/>
      <c r="N123096" s="9"/>
    </row>
    <row r="123097" spans="12:14" x14ac:dyDescent="0.25">
      <c r="L123097" s="9"/>
      <c r="M123097" s="9"/>
      <c r="N123097" s="9"/>
    </row>
    <row r="123098" spans="12:14" x14ac:dyDescent="0.25">
      <c r="L123098" s="9"/>
      <c r="M123098" s="9"/>
      <c r="N123098" s="9"/>
    </row>
    <row r="123099" spans="12:14" x14ac:dyDescent="0.25">
      <c r="L123099" s="9"/>
      <c r="M123099" s="9"/>
      <c r="N123099" s="9"/>
    </row>
    <row r="123100" spans="12:14" x14ac:dyDescent="0.25">
      <c r="L123100" s="9"/>
      <c r="M123100" s="9"/>
      <c r="N123100" s="9"/>
    </row>
    <row r="123101" spans="12:14" x14ac:dyDescent="0.25">
      <c r="L123101" s="9"/>
      <c r="M123101" s="9"/>
      <c r="N123101" s="9"/>
    </row>
    <row r="123102" spans="12:14" x14ac:dyDescent="0.25">
      <c r="L123102" s="9"/>
      <c r="M123102" s="9"/>
      <c r="N123102" s="9"/>
    </row>
    <row r="123103" spans="12:14" x14ac:dyDescent="0.25">
      <c r="L123103" s="9"/>
      <c r="M123103" s="9"/>
      <c r="N123103" s="9"/>
    </row>
    <row r="123104" spans="12:14" x14ac:dyDescent="0.25">
      <c r="L123104" s="9"/>
      <c r="M123104" s="9"/>
      <c r="N123104" s="9"/>
    </row>
    <row r="123105" spans="12:14" x14ac:dyDescent="0.25">
      <c r="L123105" s="9"/>
      <c r="M123105" s="9"/>
      <c r="N123105" s="9"/>
    </row>
    <row r="123106" spans="12:14" x14ac:dyDescent="0.25">
      <c r="L123106" s="9"/>
      <c r="M123106" s="9"/>
      <c r="N123106" s="9"/>
    </row>
    <row r="123107" spans="12:14" x14ac:dyDescent="0.25">
      <c r="L123107" s="9"/>
      <c r="M123107" s="9"/>
      <c r="N123107" s="9"/>
    </row>
    <row r="123108" spans="12:14" x14ac:dyDescent="0.25">
      <c r="L123108" s="9"/>
      <c r="M123108" s="9"/>
      <c r="N123108" s="9"/>
    </row>
    <row r="123109" spans="12:14" x14ac:dyDescent="0.25">
      <c r="L123109" s="9"/>
      <c r="M123109" s="9"/>
      <c r="N123109" s="9"/>
    </row>
    <row r="123110" spans="12:14" x14ac:dyDescent="0.25">
      <c r="L123110" s="9"/>
      <c r="M123110" s="9"/>
      <c r="N123110" s="9"/>
    </row>
    <row r="123111" spans="12:14" x14ac:dyDescent="0.25">
      <c r="L123111" s="9"/>
      <c r="M123111" s="9"/>
      <c r="N123111" s="9"/>
    </row>
    <row r="123112" spans="12:14" x14ac:dyDescent="0.25">
      <c r="L123112" s="9"/>
      <c r="M123112" s="9"/>
      <c r="N123112" s="9"/>
    </row>
    <row r="123113" spans="12:14" x14ac:dyDescent="0.25">
      <c r="L123113" s="9"/>
      <c r="M123113" s="9"/>
      <c r="N123113" s="9"/>
    </row>
    <row r="123114" spans="12:14" x14ac:dyDescent="0.25">
      <c r="L123114" s="9"/>
      <c r="M123114" s="9"/>
      <c r="N123114" s="9"/>
    </row>
    <row r="123115" spans="12:14" x14ac:dyDescent="0.25">
      <c r="L123115" s="9"/>
      <c r="M123115" s="9"/>
      <c r="N123115" s="9"/>
    </row>
    <row r="123116" spans="12:14" x14ac:dyDescent="0.25">
      <c r="L123116" s="9"/>
      <c r="M123116" s="9"/>
      <c r="N123116" s="9"/>
    </row>
    <row r="123117" spans="12:14" x14ac:dyDescent="0.25">
      <c r="L123117" s="9"/>
      <c r="M123117" s="9"/>
      <c r="N123117" s="9"/>
    </row>
    <row r="123118" spans="12:14" x14ac:dyDescent="0.25">
      <c r="L123118" s="9"/>
      <c r="M123118" s="9"/>
      <c r="N123118" s="9"/>
    </row>
    <row r="123119" spans="12:14" x14ac:dyDescent="0.25">
      <c r="L123119" s="9"/>
      <c r="M123119" s="9"/>
      <c r="N123119" s="9"/>
    </row>
    <row r="123120" spans="12:14" x14ac:dyDescent="0.25">
      <c r="L123120" s="9"/>
      <c r="M123120" s="9"/>
      <c r="N123120" s="9"/>
    </row>
    <row r="123121" spans="12:14" x14ac:dyDescent="0.25">
      <c r="L123121" s="9"/>
      <c r="M123121" s="9"/>
      <c r="N123121" s="9"/>
    </row>
    <row r="123122" spans="12:14" x14ac:dyDescent="0.25">
      <c r="L123122" s="9"/>
      <c r="M123122" s="9"/>
      <c r="N123122" s="9"/>
    </row>
    <row r="123123" spans="12:14" x14ac:dyDescent="0.25">
      <c r="L123123" s="9"/>
      <c r="M123123" s="9"/>
      <c r="N123123" s="9"/>
    </row>
    <row r="123124" spans="12:14" x14ac:dyDescent="0.25">
      <c r="L123124" s="9"/>
      <c r="M123124" s="9"/>
      <c r="N123124" s="9"/>
    </row>
    <row r="123125" spans="12:14" x14ac:dyDescent="0.25">
      <c r="L123125" s="9"/>
      <c r="M123125" s="9"/>
      <c r="N123125" s="9"/>
    </row>
    <row r="123126" spans="12:14" x14ac:dyDescent="0.25">
      <c r="L123126" s="9"/>
      <c r="M123126" s="9"/>
      <c r="N123126" s="9"/>
    </row>
    <row r="123127" spans="12:14" x14ac:dyDescent="0.25">
      <c r="L123127" s="9"/>
      <c r="M123127" s="9"/>
      <c r="N123127" s="9"/>
    </row>
    <row r="123128" spans="12:14" x14ac:dyDescent="0.25">
      <c r="L123128" s="9"/>
      <c r="M123128" s="9"/>
      <c r="N123128" s="9"/>
    </row>
    <row r="123129" spans="12:14" x14ac:dyDescent="0.25">
      <c r="L123129" s="9"/>
      <c r="M123129" s="9"/>
      <c r="N123129" s="9"/>
    </row>
    <row r="123130" spans="12:14" x14ac:dyDescent="0.25">
      <c r="L123130" s="9"/>
      <c r="M123130" s="9"/>
      <c r="N123130" s="9"/>
    </row>
    <row r="123131" spans="12:14" x14ac:dyDescent="0.25">
      <c r="L123131" s="9"/>
      <c r="M123131" s="9"/>
      <c r="N123131" s="9"/>
    </row>
    <row r="123132" spans="12:14" x14ac:dyDescent="0.25">
      <c r="L123132" s="9"/>
      <c r="M123132" s="9"/>
      <c r="N123132" s="9"/>
    </row>
    <row r="123133" spans="12:14" x14ac:dyDescent="0.25">
      <c r="L123133" s="9"/>
      <c r="M123133" s="9"/>
      <c r="N123133" s="9"/>
    </row>
    <row r="123134" spans="12:14" x14ac:dyDescent="0.25">
      <c r="L123134" s="9"/>
      <c r="M123134" s="9"/>
      <c r="N123134" s="9"/>
    </row>
    <row r="123135" spans="12:14" x14ac:dyDescent="0.25">
      <c r="L123135" s="9"/>
      <c r="M123135" s="9"/>
      <c r="N123135" s="9"/>
    </row>
    <row r="123136" spans="12:14" x14ac:dyDescent="0.25">
      <c r="L123136" s="9"/>
      <c r="M123136" s="9"/>
      <c r="N123136" s="9"/>
    </row>
    <row r="123137" spans="12:14" x14ac:dyDescent="0.25">
      <c r="L123137" s="9"/>
      <c r="M123137" s="9"/>
      <c r="N123137" s="9"/>
    </row>
    <row r="123138" spans="12:14" x14ac:dyDescent="0.25">
      <c r="L123138" s="9"/>
      <c r="M123138" s="9"/>
      <c r="N123138" s="9"/>
    </row>
    <row r="123139" spans="12:14" x14ac:dyDescent="0.25">
      <c r="L123139" s="9"/>
      <c r="M123139" s="9"/>
      <c r="N123139" s="9"/>
    </row>
    <row r="123140" spans="12:14" x14ac:dyDescent="0.25">
      <c r="L123140" s="9"/>
      <c r="M123140" s="9"/>
      <c r="N123140" s="9"/>
    </row>
    <row r="123141" spans="12:14" x14ac:dyDescent="0.25">
      <c r="L123141" s="9"/>
      <c r="M123141" s="9"/>
      <c r="N123141" s="9"/>
    </row>
    <row r="123142" spans="12:14" x14ac:dyDescent="0.25">
      <c r="L123142" s="9"/>
      <c r="M123142" s="9"/>
      <c r="N123142" s="9"/>
    </row>
    <row r="123143" spans="12:14" x14ac:dyDescent="0.25">
      <c r="L123143" s="9"/>
      <c r="M123143" s="9"/>
      <c r="N123143" s="9"/>
    </row>
    <row r="123144" spans="12:14" x14ac:dyDescent="0.25">
      <c r="L123144" s="9"/>
      <c r="M123144" s="9"/>
      <c r="N123144" s="9"/>
    </row>
    <row r="123145" spans="12:14" x14ac:dyDescent="0.25">
      <c r="L123145" s="9"/>
      <c r="M123145" s="9"/>
      <c r="N123145" s="9"/>
    </row>
    <row r="123146" spans="12:14" x14ac:dyDescent="0.25">
      <c r="L123146" s="9"/>
      <c r="M123146" s="9"/>
      <c r="N123146" s="9"/>
    </row>
    <row r="123147" spans="12:14" x14ac:dyDescent="0.25">
      <c r="L123147" s="9"/>
      <c r="M123147" s="9"/>
      <c r="N123147" s="9"/>
    </row>
    <row r="123148" spans="12:14" x14ac:dyDescent="0.25">
      <c r="L123148" s="9"/>
      <c r="M123148" s="9"/>
      <c r="N123148" s="9"/>
    </row>
    <row r="123149" spans="12:14" x14ac:dyDescent="0.25">
      <c r="L123149" s="9"/>
      <c r="M123149" s="9"/>
      <c r="N123149" s="9"/>
    </row>
    <row r="123150" spans="12:14" x14ac:dyDescent="0.25">
      <c r="L123150" s="9"/>
      <c r="M123150" s="9"/>
      <c r="N123150" s="9"/>
    </row>
    <row r="123151" spans="12:14" x14ac:dyDescent="0.25">
      <c r="L123151" s="9"/>
      <c r="M123151" s="9"/>
      <c r="N123151" s="9"/>
    </row>
    <row r="123152" spans="12:14" x14ac:dyDescent="0.25">
      <c r="L123152" s="9"/>
      <c r="M123152" s="9"/>
      <c r="N123152" s="9"/>
    </row>
    <row r="123153" spans="12:14" x14ac:dyDescent="0.25">
      <c r="L123153" s="9"/>
      <c r="M123153" s="9"/>
      <c r="N123153" s="9"/>
    </row>
    <row r="123154" spans="12:14" x14ac:dyDescent="0.25">
      <c r="L123154" s="9"/>
      <c r="M123154" s="9"/>
      <c r="N123154" s="9"/>
    </row>
    <row r="123155" spans="12:14" x14ac:dyDescent="0.25">
      <c r="L123155" s="9"/>
      <c r="M123155" s="9"/>
      <c r="N123155" s="9"/>
    </row>
    <row r="123156" spans="12:14" x14ac:dyDescent="0.25">
      <c r="L123156" s="9"/>
      <c r="M123156" s="9"/>
      <c r="N123156" s="9"/>
    </row>
    <row r="123157" spans="12:14" x14ac:dyDescent="0.25">
      <c r="L123157" s="9"/>
      <c r="M123157" s="9"/>
      <c r="N123157" s="9"/>
    </row>
    <row r="123158" spans="12:14" x14ac:dyDescent="0.25">
      <c r="L123158" s="9"/>
      <c r="M123158" s="9"/>
      <c r="N123158" s="9"/>
    </row>
    <row r="123159" spans="12:14" x14ac:dyDescent="0.25">
      <c r="L123159" s="9"/>
      <c r="M123159" s="9"/>
      <c r="N123159" s="9"/>
    </row>
    <row r="123160" spans="12:14" x14ac:dyDescent="0.25">
      <c r="L123160" s="9"/>
      <c r="M123160" s="9"/>
      <c r="N123160" s="9"/>
    </row>
    <row r="123161" spans="12:14" x14ac:dyDescent="0.25">
      <c r="L123161" s="9"/>
      <c r="M123161" s="9"/>
      <c r="N123161" s="9"/>
    </row>
    <row r="123162" spans="12:14" x14ac:dyDescent="0.25">
      <c r="L123162" s="9"/>
      <c r="M123162" s="9"/>
      <c r="N123162" s="9"/>
    </row>
    <row r="123163" spans="12:14" x14ac:dyDescent="0.25">
      <c r="L123163" s="9"/>
      <c r="M123163" s="9"/>
      <c r="N123163" s="9"/>
    </row>
    <row r="123164" spans="12:14" x14ac:dyDescent="0.25">
      <c r="L123164" s="9"/>
      <c r="M123164" s="9"/>
      <c r="N123164" s="9"/>
    </row>
    <row r="123165" spans="12:14" x14ac:dyDescent="0.25">
      <c r="L123165" s="9"/>
      <c r="M123165" s="9"/>
      <c r="N123165" s="9"/>
    </row>
    <row r="123166" spans="12:14" x14ac:dyDescent="0.25">
      <c r="L123166" s="9"/>
      <c r="M123166" s="9"/>
      <c r="N123166" s="9"/>
    </row>
    <row r="123167" spans="12:14" x14ac:dyDescent="0.25">
      <c r="L123167" s="9"/>
      <c r="M123167" s="9"/>
      <c r="N123167" s="9"/>
    </row>
    <row r="123168" spans="12:14" x14ac:dyDescent="0.25">
      <c r="L123168" s="9"/>
      <c r="M123168" s="9"/>
      <c r="N123168" s="9"/>
    </row>
    <row r="123169" spans="12:14" x14ac:dyDescent="0.25">
      <c r="L123169" s="9"/>
      <c r="M123169" s="9"/>
      <c r="N123169" s="9"/>
    </row>
    <row r="123170" spans="12:14" x14ac:dyDescent="0.25">
      <c r="L123170" s="9"/>
      <c r="M123170" s="9"/>
      <c r="N123170" s="9"/>
    </row>
    <row r="123171" spans="12:14" x14ac:dyDescent="0.25">
      <c r="L123171" s="9"/>
      <c r="M123171" s="9"/>
      <c r="N123171" s="9"/>
    </row>
    <row r="123172" spans="12:14" x14ac:dyDescent="0.25">
      <c r="L123172" s="9"/>
      <c r="M123172" s="9"/>
      <c r="N123172" s="9"/>
    </row>
    <row r="123173" spans="12:14" x14ac:dyDescent="0.25">
      <c r="L123173" s="9"/>
      <c r="M123173" s="9"/>
      <c r="N123173" s="9"/>
    </row>
    <row r="123174" spans="12:14" x14ac:dyDescent="0.25">
      <c r="L123174" s="9"/>
      <c r="M123174" s="9"/>
      <c r="N123174" s="9"/>
    </row>
    <row r="123175" spans="12:14" x14ac:dyDescent="0.25">
      <c r="L123175" s="9"/>
      <c r="M123175" s="9"/>
      <c r="N123175" s="9"/>
    </row>
    <row r="123176" spans="12:14" x14ac:dyDescent="0.25">
      <c r="L123176" s="9"/>
      <c r="M123176" s="9"/>
      <c r="N123176" s="9"/>
    </row>
    <row r="123177" spans="12:14" x14ac:dyDescent="0.25">
      <c r="L123177" s="9"/>
      <c r="M123177" s="9"/>
      <c r="N123177" s="9"/>
    </row>
    <row r="123178" spans="12:14" x14ac:dyDescent="0.25">
      <c r="L123178" s="9"/>
      <c r="M123178" s="9"/>
      <c r="N123178" s="9"/>
    </row>
    <row r="123179" spans="12:14" x14ac:dyDescent="0.25">
      <c r="L123179" s="9"/>
      <c r="M123179" s="9"/>
      <c r="N123179" s="9"/>
    </row>
    <row r="123180" spans="12:14" x14ac:dyDescent="0.25">
      <c r="L123180" s="9"/>
      <c r="M123180" s="9"/>
      <c r="N123180" s="9"/>
    </row>
    <row r="123181" spans="12:14" x14ac:dyDescent="0.25">
      <c r="L123181" s="9"/>
      <c r="M123181" s="9"/>
      <c r="N123181" s="9"/>
    </row>
    <row r="123182" spans="12:14" x14ac:dyDescent="0.25">
      <c r="L123182" s="9"/>
      <c r="M123182" s="9"/>
      <c r="N123182" s="9"/>
    </row>
    <row r="123183" spans="12:14" x14ac:dyDescent="0.25">
      <c r="L123183" s="9"/>
      <c r="M123183" s="9"/>
      <c r="N123183" s="9"/>
    </row>
    <row r="123184" spans="12:14" x14ac:dyDescent="0.25">
      <c r="L123184" s="9"/>
      <c r="M123184" s="9"/>
      <c r="N123184" s="9"/>
    </row>
    <row r="123185" spans="12:14" x14ac:dyDescent="0.25">
      <c r="L123185" s="9"/>
      <c r="M123185" s="9"/>
      <c r="N123185" s="9"/>
    </row>
    <row r="123186" spans="12:14" x14ac:dyDescent="0.25">
      <c r="L123186" s="9"/>
      <c r="M123186" s="9"/>
      <c r="N123186" s="9"/>
    </row>
    <row r="123187" spans="12:14" x14ac:dyDescent="0.25">
      <c r="L123187" s="9"/>
      <c r="M123187" s="9"/>
      <c r="N123187" s="9"/>
    </row>
    <row r="123188" spans="12:14" x14ac:dyDescent="0.25">
      <c r="L123188" s="9"/>
      <c r="M123188" s="9"/>
      <c r="N123188" s="9"/>
    </row>
    <row r="123189" spans="12:14" x14ac:dyDescent="0.25">
      <c r="L123189" s="9"/>
      <c r="M123189" s="9"/>
      <c r="N123189" s="9"/>
    </row>
    <row r="123190" spans="12:14" x14ac:dyDescent="0.25">
      <c r="L123190" s="9"/>
      <c r="M123190" s="9"/>
      <c r="N123190" s="9"/>
    </row>
    <row r="123191" spans="12:14" x14ac:dyDescent="0.25">
      <c r="L123191" s="9"/>
      <c r="M123191" s="9"/>
      <c r="N123191" s="9"/>
    </row>
    <row r="123192" spans="12:14" x14ac:dyDescent="0.25">
      <c r="L123192" s="9"/>
      <c r="M123192" s="9"/>
      <c r="N123192" s="9"/>
    </row>
    <row r="123193" spans="12:14" x14ac:dyDescent="0.25">
      <c r="L123193" s="9"/>
      <c r="M123193" s="9"/>
      <c r="N123193" s="9"/>
    </row>
    <row r="123194" spans="12:14" x14ac:dyDescent="0.25">
      <c r="L123194" s="9"/>
      <c r="M123194" s="9"/>
      <c r="N123194" s="9"/>
    </row>
    <row r="123195" spans="12:14" x14ac:dyDescent="0.25">
      <c r="L123195" s="9"/>
      <c r="M123195" s="9"/>
      <c r="N123195" s="9"/>
    </row>
    <row r="123196" spans="12:14" x14ac:dyDescent="0.25">
      <c r="L123196" s="9"/>
      <c r="M123196" s="9"/>
      <c r="N123196" s="9"/>
    </row>
    <row r="123197" spans="12:14" x14ac:dyDescent="0.25">
      <c r="L123197" s="9"/>
      <c r="M123197" s="9"/>
      <c r="N123197" s="9"/>
    </row>
    <row r="123198" spans="12:14" x14ac:dyDescent="0.25">
      <c r="L123198" s="9"/>
      <c r="M123198" s="9"/>
      <c r="N123198" s="9"/>
    </row>
    <row r="123199" spans="12:14" x14ac:dyDescent="0.25">
      <c r="L123199" s="9"/>
      <c r="M123199" s="9"/>
      <c r="N123199" s="9"/>
    </row>
    <row r="123200" spans="12:14" x14ac:dyDescent="0.25">
      <c r="L123200" s="9"/>
      <c r="M123200" s="9"/>
      <c r="N123200" s="9"/>
    </row>
    <row r="123201" spans="12:14" x14ac:dyDescent="0.25">
      <c r="L123201" s="9"/>
      <c r="M123201" s="9"/>
      <c r="N123201" s="9"/>
    </row>
    <row r="123202" spans="12:14" x14ac:dyDescent="0.25">
      <c r="L123202" s="9"/>
      <c r="M123202" s="9"/>
      <c r="N123202" s="9"/>
    </row>
    <row r="123203" spans="12:14" x14ac:dyDescent="0.25">
      <c r="L123203" s="9"/>
      <c r="M123203" s="9"/>
      <c r="N123203" s="9"/>
    </row>
    <row r="123204" spans="12:14" x14ac:dyDescent="0.25">
      <c r="L123204" s="9"/>
      <c r="M123204" s="9"/>
      <c r="N123204" s="9"/>
    </row>
    <row r="123205" spans="12:14" x14ac:dyDescent="0.25">
      <c r="L123205" s="9"/>
      <c r="M123205" s="9"/>
      <c r="N123205" s="9"/>
    </row>
    <row r="123206" spans="12:14" x14ac:dyDescent="0.25">
      <c r="L123206" s="9"/>
      <c r="M123206" s="9"/>
      <c r="N123206" s="9"/>
    </row>
    <row r="123207" spans="12:14" x14ac:dyDescent="0.25">
      <c r="L123207" s="9"/>
      <c r="M123207" s="9"/>
      <c r="N123207" s="9"/>
    </row>
    <row r="123208" spans="12:14" x14ac:dyDescent="0.25">
      <c r="L123208" s="9"/>
      <c r="M123208" s="9"/>
      <c r="N123208" s="9"/>
    </row>
    <row r="123209" spans="12:14" x14ac:dyDescent="0.25">
      <c r="L123209" s="9"/>
      <c r="M123209" s="9"/>
      <c r="N123209" s="9"/>
    </row>
    <row r="123210" spans="12:14" x14ac:dyDescent="0.25">
      <c r="L123210" s="9"/>
      <c r="M123210" s="9"/>
      <c r="N123210" s="9"/>
    </row>
    <row r="123211" spans="12:14" x14ac:dyDescent="0.25">
      <c r="L123211" s="9"/>
      <c r="M123211" s="9"/>
      <c r="N123211" s="9"/>
    </row>
    <row r="123212" spans="12:14" x14ac:dyDescent="0.25">
      <c r="L123212" s="9"/>
      <c r="M123212" s="9"/>
      <c r="N123212" s="9"/>
    </row>
    <row r="123213" spans="12:14" x14ac:dyDescent="0.25">
      <c r="L123213" s="9"/>
      <c r="M123213" s="9"/>
      <c r="N123213" s="9"/>
    </row>
    <row r="123214" spans="12:14" x14ac:dyDescent="0.25">
      <c r="L123214" s="9"/>
      <c r="M123214" s="9"/>
      <c r="N123214" s="9"/>
    </row>
    <row r="123215" spans="12:14" x14ac:dyDescent="0.25">
      <c r="L123215" s="9"/>
      <c r="M123215" s="9"/>
      <c r="N123215" s="9"/>
    </row>
    <row r="123216" spans="12:14" x14ac:dyDescent="0.25">
      <c r="L123216" s="9"/>
      <c r="M123216" s="9"/>
      <c r="N123216" s="9"/>
    </row>
    <row r="123217" spans="12:14" x14ac:dyDescent="0.25">
      <c r="L123217" s="9"/>
      <c r="M123217" s="9"/>
      <c r="N123217" s="9"/>
    </row>
    <row r="123218" spans="12:14" x14ac:dyDescent="0.25">
      <c r="L123218" s="9"/>
      <c r="M123218" s="9"/>
      <c r="N123218" s="9"/>
    </row>
    <row r="123219" spans="12:14" x14ac:dyDescent="0.25">
      <c r="L123219" s="9"/>
      <c r="M123219" s="9"/>
      <c r="N123219" s="9"/>
    </row>
    <row r="123220" spans="12:14" x14ac:dyDescent="0.25">
      <c r="L123220" s="9"/>
      <c r="M123220" s="9"/>
      <c r="N123220" s="9"/>
    </row>
    <row r="123221" spans="12:14" x14ac:dyDescent="0.25">
      <c r="L123221" s="9"/>
      <c r="M123221" s="9"/>
      <c r="N123221" s="9"/>
    </row>
    <row r="123222" spans="12:14" x14ac:dyDescent="0.25">
      <c r="L123222" s="9"/>
      <c r="M123222" s="9"/>
      <c r="N123222" s="9"/>
    </row>
    <row r="123223" spans="12:14" x14ac:dyDescent="0.25">
      <c r="L123223" s="9"/>
      <c r="M123223" s="9"/>
      <c r="N123223" s="9"/>
    </row>
    <row r="123224" spans="12:14" x14ac:dyDescent="0.25">
      <c r="L123224" s="9"/>
      <c r="M123224" s="9"/>
      <c r="N123224" s="9"/>
    </row>
    <row r="123225" spans="12:14" x14ac:dyDescent="0.25">
      <c r="L123225" s="9"/>
      <c r="M123225" s="9"/>
      <c r="N123225" s="9"/>
    </row>
    <row r="123226" spans="12:14" x14ac:dyDescent="0.25">
      <c r="L123226" s="9"/>
      <c r="M123226" s="9"/>
      <c r="N123226" s="9"/>
    </row>
    <row r="123227" spans="12:14" x14ac:dyDescent="0.25">
      <c r="L123227" s="9"/>
      <c r="M123227" s="9"/>
      <c r="N123227" s="9"/>
    </row>
    <row r="123228" spans="12:14" x14ac:dyDescent="0.25">
      <c r="L123228" s="9"/>
      <c r="M123228" s="9"/>
      <c r="N123228" s="9"/>
    </row>
    <row r="123229" spans="12:14" x14ac:dyDescent="0.25">
      <c r="L123229" s="9"/>
      <c r="M123229" s="9"/>
      <c r="N123229" s="9"/>
    </row>
    <row r="123230" spans="12:14" x14ac:dyDescent="0.25">
      <c r="L123230" s="9"/>
      <c r="M123230" s="9"/>
      <c r="N123230" s="9"/>
    </row>
    <row r="123231" spans="12:14" x14ac:dyDescent="0.25">
      <c r="L123231" s="9"/>
      <c r="M123231" s="9"/>
      <c r="N123231" s="9"/>
    </row>
    <row r="123232" spans="12:14" x14ac:dyDescent="0.25">
      <c r="L123232" s="9"/>
      <c r="M123232" s="9"/>
      <c r="N123232" s="9"/>
    </row>
    <row r="123233" spans="12:14" x14ac:dyDescent="0.25">
      <c r="L123233" s="9"/>
      <c r="M123233" s="9"/>
      <c r="N123233" s="9"/>
    </row>
    <row r="123234" spans="12:14" x14ac:dyDescent="0.25">
      <c r="L123234" s="9"/>
      <c r="M123234" s="9"/>
      <c r="N123234" s="9"/>
    </row>
    <row r="123235" spans="12:14" x14ac:dyDescent="0.25">
      <c r="L123235" s="9"/>
      <c r="M123235" s="9"/>
      <c r="N123235" s="9"/>
    </row>
    <row r="123236" spans="12:14" x14ac:dyDescent="0.25">
      <c r="L123236" s="9"/>
      <c r="M123236" s="9"/>
      <c r="N123236" s="9"/>
    </row>
    <row r="123237" spans="12:14" x14ac:dyDescent="0.25">
      <c r="L123237" s="9"/>
      <c r="M123237" s="9"/>
      <c r="N123237" s="9"/>
    </row>
    <row r="123238" spans="12:14" x14ac:dyDescent="0.25">
      <c r="L123238" s="9"/>
      <c r="M123238" s="9"/>
      <c r="N123238" s="9"/>
    </row>
    <row r="123239" spans="12:14" x14ac:dyDescent="0.25">
      <c r="L123239" s="9"/>
      <c r="M123239" s="9"/>
      <c r="N123239" s="9"/>
    </row>
    <row r="123240" spans="12:14" x14ac:dyDescent="0.25">
      <c r="L123240" s="9"/>
      <c r="M123240" s="9"/>
      <c r="N123240" s="9"/>
    </row>
    <row r="123241" spans="12:14" x14ac:dyDescent="0.25">
      <c r="L123241" s="9"/>
      <c r="M123241" s="9"/>
      <c r="N123241" s="9"/>
    </row>
    <row r="123242" spans="12:14" x14ac:dyDescent="0.25">
      <c r="L123242" s="9"/>
      <c r="M123242" s="9"/>
      <c r="N123242" s="9"/>
    </row>
    <row r="123243" spans="12:14" x14ac:dyDescent="0.25">
      <c r="L123243" s="9"/>
      <c r="M123243" s="9"/>
      <c r="N123243" s="9"/>
    </row>
    <row r="123244" spans="12:14" x14ac:dyDescent="0.25">
      <c r="L123244" s="9"/>
      <c r="M123244" s="9"/>
      <c r="N123244" s="9"/>
    </row>
    <row r="123245" spans="12:14" x14ac:dyDescent="0.25">
      <c r="L123245" s="9"/>
      <c r="M123245" s="9"/>
      <c r="N123245" s="9"/>
    </row>
    <row r="123246" spans="12:14" x14ac:dyDescent="0.25">
      <c r="L123246" s="9"/>
      <c r="M123246" s="9"/>
      <c r="N123246" s="9"/>
    </row>
    <row r="123247" spans="12:14" x14ac:dyDescent="0.25">
      <c r="L123247" s="9"/>
      <c r="M123247" s="9"/>
      <c r="N123247" s="9"/>
    </row>
    <row r="123248" spans="12:14" x14ac:dyDescent="0.25">
      <c r="L123248" s="9"/>
      <c r="M123248" s="9"/>
      <c r="N123248" s="9"/>
    </row>
    <row r="123249" spans="12:14" x14ac:dyDescent="0.25">
      <c r="L123249" s="9"/>
      <c r="M123249" s="9"/>
      <c r="N123249" s="9"/>
    </row>
    <row r="123250" spans="12:14" x14ac:dyDescent="0.25">
      <c r="L123250" s="9"/>
      <c r="M123250" s="9"/>
      <c r="N123250" s="9"/>
    </row>
    <row r="123251" spans="12:14" x14ac:dyDescent="0.25">
      <c r="L123251" s="9"/>
      <c r="M123251" s="9"/>
      <c r="N123251" s="9"/>
    </row>
    <row r="123252" spans="12:14" x14ac:dyDescent="0.25">
      <c r="L123252" s="9"/>
      <c r="M123252" s="9"/>
      <c r="N123252" s="9"/>
    </row>
    <row r="123253" spans="12:14" x14ac:dyDescent="0.25">
      <c r="L123253" s="9"/>
      <c r="M123253" s="9"/>
      <c r="N123253" s="9"/>
    </row>
    <row r="123254" spans="12:14" x14ac:dyDescent="0.25">
      <c r="L123254" s="9"/>
      <c r="M123254" s="9"/>
      <c r="N123254" s="9"/>
    </row>
    <row r="123255" spans="12:14" x14ac:dyDescent="0.25">
      <c r="L123255" s="9"/>
      <c r="M123255" s="9"/>
      <c r="N123255" s="9"/>
    </row>
    <row r="123256" spans="12:14" x14ac:dyDescent="0.25">
      <c r="L123256" s="9"/>
      <c r="M123256" s="9"/>
      <c r="N123256" s="9"/>
    </row>
    <row r="123257" spans="12:14" x14ac:dyDescent="0.25">
      <c r="L123257" s="9"/>
      <c r="M123257" s="9"/>
      <c r="N123257" s="9"/>
    </row>
    <row r="123258" spans="12:14" x14ac:dyDescent="0.25">
      <c r="L123258" s="9"/>
      <c r="M123258" s="9"/>
      <c r="N123258" s="9"/>
    </row>
    <row r="123259" spans="12:14" x14ac:dyDescent="0.25">
      <c r="L123259" s="9"/>
      <c r="M123259" s="9"/>
      <c r="N123259" s="9"/>
    </row>
    <row r="123260" spans="12:14" x14ac:dyDescent="0.25">
      <c r="L123260" s="9"/>
      <c r="M123260" s="9"/>
      <c r="N123260" s="9"/>
    </row>
    <row r="123261" spans="12:14" x14ac:dyDescent="0.25">
      <c r="L123261" s="9"/>
      <c r="M123261" s="9"/>
      <c r="N123261" s="9"/>
    </row>
    <row r="123262" spans="12:14" x14ac:dyDescent="0.25">
      <c r="L123262" s="9"/>
      <c r="M123262" s="9"/>
      <c r="N123262" s="9"/>
    </row>
    <row r="123263" spans="12:14" x14ac:dyDescent="0.25">
      <c r="L123263" s="9"/>
      <c r="M123263" s="9"/>
      <c r="N123263" s="9"/>
    </row>
    <row r="123264" spans="12:14" x14ac:dyDescent="0.25">
      <c r="L123264" s="9"/>
      <c r="M123264" s="9"/>
      <c r="N123264" s="9"/>
    </row>
    <row r="123265" spans="12:14" x14ac:dyDescent="0.25">
      <c r="L123265" s="9"/>
      <c r="M123265" s="9"/>
      <c r="N123265" s="9"/>
    </row>
    <row r="123266" spans="12:14" x14ac:dyDescent="0.25">
      <c r="L123266" s="9"/>
      <c r="M123266" s="9"/>
      <c r="N123266" s="9"/>
    </row>
    <row r="123267" spans="12:14" x14ac:dyDescent="0.25">
      <c r="L123267" s="9"/>
      <c r="M123267" s="9"/>
      <c r="N123267" s="9"/>
    </row>
    <row r="123268" spans="12:14" x14ac:dyDescent="0.25">
      <c r="L123268" s="9"/>
      <c r="M123268" s="9"/>
      <c r="N123268" s="9"/>
    </row>
    <row r="123269" spans="12:14" x14ac:dyDescent="0.25">
      <c r="L123269" s="9"/>
      <c r="M123269" s="9"/>
      <c r="N123269" s="9"/>
    </row>
    <row r="123270" spans="12:14" x14ac:dyDescent="0.25">
      <c r="L123270" s="9"/>
      <c r="M123270" s="9"/>
      <c r="N123270" s="9"/>
    </row>
    <row r="123271" spans="12:14" x14ac:dyDescent="0.25">
      <c r="L123271" s="9"/>
      <c r="M123271" s="9"/>
      <c r="N123271" s="9"/>
    </row>
    <row r="123272" spans="12:14" x14ac:dyDescent="0.25">
      <c r="L123272" s="9"/>
      <c r="M123272" s="9"/>
      <c r="N123272" s="9"/>
    </row>
    <row r="123273" spans="12:14" x14ac:dyDescent="0.25">
      <c r="L123273" s="9"/>
      <c r="M123273" s="9"/>
      <c r="N123273" s="9"/>
    </row>
    <row r="123274" spans="12:14" x14ac:dyDescent="0.25">
      <c r="L123274" s="9"/>
      <c r="M123274" s="9"/>
      <c r="N123274" s="9"/>
    </row>
    <row r="123275" spans="12:14" x14ac:dyDescent="0.25">
      <c r="L123275" s="9"/>
      <c r="M123275" s="9"/>
      <c r="N123275" s="9"/>
    </row>
    <row r="123276" spans="12:14" x14ac:dyDescent="0.25">
      <c r="L123276" s="9"/>
      <c r="M123276" s="9"/>
      <c r="N123276" s="9"/>
    </row>
    <row r="123277" spans="12:14" x14ac:dyDescent="0.25">
      <c r="L123277" s="9"/>
      <c r="M123277" s="9"/>
      <c r="N123277" s="9"/>
    </row>
    <row r="123278" spans="12:14" x14ac:dyDescent="0.25">
      <c r="L123278" s="9"/>
      <c r="M123278" s="9"/>
      <c r="N123278" s="9"/>
    </row>
    <row r="123279" spans="12:14" x14ac:dyDescent="0.25">
      <c r="L123279" s="9"/>
      <c r="M123279" s="9"/>
      <c r="N123279" s="9"/>
    </row>
    <row r="123280" spans="12:14" x14ac:dyDescent="0.25">
      <c r="L123280" s="9"/>
      <c r="M123280" s="9"/>
      <c r="N123280" s="9"/>
    </row>
    <row r="123281" spans="12:14" x14ac:dyDescent="0.25">
      <c r="L123281" s="9"/>
      <c r="M123281" s="9"/>
      <c r="N123281" s="9"/>
    </row>
    <row r="123282" spans="12:14" x14ac:dyDescent="0.25">
      <c r="L123282" s="9"/>
      <c r="M123282" s="9"/>
      <c r="N123282" s="9"/>
    </row>
    <row r="123283" spans="12:14" x14ac:dyDescent="0.25">
      <c r="L123283" s="9"/>
      <c r="M123283" s="9"/>
      <c r="N123283" s="9"/>
    </row>
    <row r="123284" spans="12:14" x14ac:dyDescent="0.25">
      <c r="L123284" s="9"/>
      <c r="M123284" s="9"/>
      <c r="N123284" s="9"/>
    </row>
    <row r="123285" spans="12:14" x14ac:dyDescent="0.25">
      <c r="L123285" s="9"/>
      <c r="M123285" s="9"/>
      <c r="N123285" s="9"/>
    </row>
    <row r="123286" spans="12:14" x14ac:dyDescent="0.25">
      <c r="L123286" s="9"/>
      <c r="M123286" s="9"/>
      <c r="N123286" s="9"/>
    </row>
    <row r="123287" spans="12:14" x14ac:dyDescent="0.25">
      <c r="L123287" s="9"/>
      <c r="M123287" s="9"/>
      <c r="N123287" s="9"/>
    </row>
    <row r="123288" spans="12:14" x14ac:dyDescent="0.25">
      <c r="L123288" s="9"/>
      <c r="M123288" s="9"/>
      <c r="N123288" s="9"/>
    </row>
    <row r="123289" spans="12:14" x14ac:dyDescent="0.25">
      <c r="L123289" s="9"/>
      <c r="M123289" s="9"/>
      <c r="N123289" s="9"/>
    </row>
    <row r="123290" spans="12:14" x14ac:dyDescent="0.25">
      <c r="L123290" s="9"/>
      <c r="M123290" s="9"/>
      <c r="N123290" s="9"/>
    </row>
    <row r="123291" spans="12:14" x14ac:dyDescent="0.25">
      <c r="L123291" s="9"/>
      <c r="M123291" s="9"/>
      <c r="N123291" s="9"/>
    </row>
    <row r="123292" spans="12:14" x14ac:dyDescent="0.25">
      <c r="L123292" s="9"/>
      <c r="M123292" s="9"/>
      <c r="N123292" s="9"/>
    </row>
    <row r="123293" spans="12:14" x14ac:dyDescent="0.25">
      <c r="L123293" s="9"/>
      <c r="M123293" s="9"/>
      <c r="N123293" s="9"/>
    </row>
    <row r="123294" spans="12:14" x14ac:dyDescent="0.25">
      <c r="L123294" s="9"/>
      <c r="M123294" s="9"/>
      <c r="N123294" s="9"/>
    </row>
    <row r="123295" spans="12:14" x14ac:dyDescent="0.25">
      <c r="L123295" s="9"/>
      <c r="M123295" s="9"/>
      <c r="N123295" s="9"/>
    </row>
    <row r="123296" spans="12:14" x14ac:dyDescent="0.25">
      <c r="L123296" s="9"/>
      <c r="M123296" s="9"/>
      <c r="N123296" s="9"/>
    </row>
    <row r="123297" spans="12:14" x14ac:dyDescent="0.25">
      <c r="L123297" s="9"/>
      <c r="M123297" s="9"/>
      <c r="N123297" s="9"/>
    </row>
    <row r="123298" spans="12:14" x14ac:dyDescent="0.25">
      <c r="L123298" s="9"/>
      <c r="M123298" s="9"/>
      <c r="N123298" s="9"/>
    </row>
    <row r="123299" spans="12:14" x14ac:dyDescent="0.25">
      <c r="L123299" s="9"/>
      <c r="M123299" s="9"/>
      <c r="N123299" s="9"/>
    </row>
    <row r="123300" spans="12:14" x14ac:dyDescent="0.25">
      <c r="L123300" s="9"/>
      <c r="M123300" s="9"/>
      <c r="N123300" s="9"/>
    </row>
    <row r="123301" spans="12:14" x14ac:dyDescent="0.25">
      <c r="L123301" s="9"/>
      <c r="M123301" s="9"/>
      <c r="N123301" s="9"/>
    </row>
    <row r="123302" spans="12:14" x14ac:dyDescent="0.25">
      <c r="L123302" s="9"/>
      <c r="M123302" s="9"/>
      <c r="N123302" s="9"/>
    </row>
    <row r="123303" spans="12:14" x14ac:dyDescent="0.25">
      <c r="L123303" s="9"/>
      <c r="M123303" s="9"/>
      <c r="N123303" s="9"/>
    </row>
    <row r="123304" spans="12:14" x14ac:dyDescent="0.25">
      <c r="L123304" s="9"/>
      <c r="M123304" s="9"/>
      <c r="N123304" s="9"/>
    </row>
    <row r="123305" spans="12:14" x14ac:dyDescent="0.25">
      <c r="L123305" s="9"/>
      <c r="M123305" s="9"/>
      <c r="N123305" s="9"/>
    </row>
    <row r="123306" spans="12:14" x14ac:dyDescent="0.25">
      <c r="L123306" s="9"/>
      <c r="M123306" s="9"/>
      <c r="N123306" s="9"/>
    </row>
    <row r="123307" spans="12:14" x14ac:dyDescent="0.25">
      <c r="L123307" s="9"/>
      <c r="M123307" s="9"/>
      <c r="N123307" s="9"/>
    </row>
    <row r="123308" spans="12:14" x14ac:dyDescent="0.25">
      <c r="L123308" s="9"/>
      <c r="M123308" s="9"/>
      <c r="N123308" s="9"/>
    </row>
    <row r="123309" spans="12:14" x14ac:dyDescent="0.25">
      <c r="L123309" s="9"/>
      <c r="M123309" s="9"/>
      <c r="N123309" s="9"/>
    </row>
    <row r="123310" spans="12:14" x14ac:dyDescent="0.25">
      <c r="L123310" s="9"/>
      <c r="M123310" s="9"/>
      <c r="N123310" s="9"/>
    </row>
    <row r="123311" spans="12:14" x14ac:dyDescent="0.25">
      <c r="L123311" s="9"/>
      <c r="M123311" s="9"/>
      <c r="N123311" s="9"/>
    </row>
    <row r="123312" spans="12:14" x14ac:dyDescent="0.25">
      <c r="L123312" s="9"/>
      <c r="M123312" s="9"/>
      <c r="N123312" s="9"/>
    </row>
    <row r="123313" spans="12:14" x14ac:dyDescent="0.25">
      <c r="L123313" s="9"/>
      <c r="M123313" s="9"/>
      <c r="N123313" s="9"/>
    </row>
    <row r="123314" spans="12:14" x14ac:dyDescent="0.25">
      <c r="L123314" s="9"/>
      <c r="M123314" s="9"/>
      <c r="N123314" s="9"/>
    </row>
    <row r="123315" spans="12:14" x14ac:dyDescent="0.25">
      <c r="L123315" s="9"/>
      <c r="M123315" s="9"/>
      <c r="N123315" s="9"/>
    </row>
    <row r="123316" spans="12:14" x14ac:dyDescent="0.25">
      <c r="L123316" s="9"/>
      <c r="M123316" s="9"/>
      <c r="N123316" s="9"/>
    </row>
    <row r="123317" spans="12:14" x14ac:dyDescent="0.25">
      <c r="L123317" s="9"/>
      <c r="M123317" s="9"/>
      <c r="N123317" s="9"/>
    </row>
    <row r="123318" spans="12:14" x14ac:dyDescent="0.25">
      <c r="L123318" s="9"/>
      <c r="M123318" s="9"/>
      <c r="N123318" s="9"/>
    </row>
    <row r="123319" spans="12:14" x14ac:dyDescent="0.25">
      <c r="L123319" s="9"/>
      <c r="M123319" s="9"/>
      <c r="N123319" s="9"/>
    </row>
    <row r="123320" spans="12:14" x14ac:dyDescent="0.25">
      <c r="L123320" s="9"/>
      <c r="M123320" s="9"/>
      <c r="N123320" s="9"/>
    </row>
    <row r="123321" spans="12:14" x14ac:dyDescent="0.25">
      <c r="L123321" s="9"/>
      <c r="M123321" s="9"/>
      <c r="N123321" s="9"/>
    </row>
    <row r="123322" spans="12:14" x14ac:dyDescent="0.25">
      <c r="L123322" s="9"/>
      <c r="M123322" s="9"/>
      <c r="N123322" s="9"/>
    </row>
    <row r="123323" spans="12:14" x14ac:dyDescent="0.25">
      <c r="L123323" s="9"/>
      <c r="M123323" s="9"/>
      <c r="N123323" s="9"/>
    </row>
    <row r="123324" spans="12:14" x14ac:dyDescent="0.25">
      <c r="L123324" s="9"/>
      <c r="M123324" s="9"/>
      <c r="N123324" s="9"/>
    </row>
    <row r="123325" spans="12:14" x14ac:dyDescent="0.25">
      <c r="L123325" s="9"/>
      <c r="M123325" s="9"/>
      <c r="N123325" s="9"/>
    </row>
    <row r="123326" spans="12:14" x14ac:dyDescent="0.25">
      <c r="L123326" s="9"/>
      <c r="M123326" s="9"/>
      <c r="N123326" s="9"/>
    </row>
    <row r="123327" spans="12:14" x14ac:dyDescent="0.25">
      <c r="L123327" s="9"/>
      <c r="M123327" s="9"/>
      <c r="N123327" s="9"/>
    </row>
    <row r="123328" spans="12:14" x14ac:dyDescent="0.25">
      <c r="L123328" s="9"/>
      <c r="M123328" s="9"/>
      <c r="N123328" s="9"/>
    </row>
    <row r="123329" spans="12:14" x14ac:dyDescent="0.25">
      <c r="L123329" s="9"/>
      <c r="M123329" s="9"/>
      <c r="N123329" s="9"/>
    </row>
    <row r="123330" spans="12:14" x14ac:dyDescent="0.25">
      <c r="L123330" s="9"/>
      <c r="M123330" s="9"/>
      <c r="N123330" s="9"/>
    </row>
    <row r="123331" spans="12:14" x14ac:dyDescent="0.25">
      <c r="L123331" s="9"/>
      <c r="M123331" s="9"/>
      <c r="N123331" s="9"/>
    </row>
    <row r="123332" spans="12:14" x14ac:dyDescent="0.25">
      <c r="L123332" s="9"/>
      <c r="M123332" s="9"/>
      <c r="N123332" s="9"/>
    </row>
    <row r="123333" spans="12:14" x14ac:dyDescent="0.25">
      <c r="L123333" s="9"/>
      <c r="M123333" s="9"/>
      <c r="N123333" s="9"/>
    </row>
    <row r="123334" spans="12:14" x14ac:dyDescent="0.25">
      <c r="L123334" s="9"/>
      <c r="M123334" s="9"/>
      <c r="N123334" s="9"/>
    </row>
    <row r="123335" spans="12:14" x14ac:dyDescent="0.25">
      <c r="L123335" s="9"/>
      <c r="M123335" s="9"/>
      <c r="N123335" s="9"/>
    </row>
    <row r="123336" spans="12:14" x14ac:dyDescent="0.25">
      <c r="L123336" s="9"/>
      <c r="M123336" s="9"/>
      <c r="N123336" s="9"/>
    </row>
    <row r="123337" spans="12:14" x14ac:dyDescent="0.25">
      <c r="L123337" s="9"/>
      <c r="M123337" s="9"/>
      <c r="N123337" s="9"/>
    </row>
    <row r="123338" spans="12:14" x14ac:dyDescent="0.25">
      <c r="L123338" s="9"/>
      <c r="M123338" s="9"/>
      <c r="N123338" s="9"/>
    </row>
    <row r="123339" spans="12:14" x14ac:dyDescent="0.25">
      <c r="L123339" s="9"/>
      <c r="M123339" s="9"/>
      <c r="N123339" s="9"/>
    </row>
    <row r="123340" spans="12:14" x14ac:dyDescent="0.25">
      <c r="L123340" s="9"/>
      <c r="M123340" s="9"/>
      <c r="N123340" s="9"/>
    </row>
    <row r="123341" spans="12:14" x14ac:dyDescent="0.25">
      <c r="L123341" s="9"/>
      <c r="M123341" s="9"/>
      <c r="N123341" s="9"/>
    </row>
    <row r="123342" spans="12:14" x14ac:dyDescent="0.25">
      <c r="L123342" s="9"/>
      <c r="M123342" s="9"/>
      <c r="N123342" s="9"/>
    </row>
    <row r="123343" spans="12:14" x14ac:dyDescent="0.25">
      <c r="L123343" s="9"/>
      <c r="M123343" s="9"/>
      <c r="N123343" s="9"/>
    </row>
    <row r="123344" spans="12:14" x14ac:dyDescent="0.25">
      <c r="L123344" s="9"/>
      <c r="M123344" s="9"/>
      <c r="N123344" s="9"/>
    </row>
    <row r="123345" spans="12:14" x14ac:dyDescent="0.25">
      <c r="L123345" s="9"/>
      <c r="M123345" s="9"/>
      <c r="N123345" s="9"/>
    </row>
    <row r="123346" spans="12:14" x14ac:dyDescent="0.25">
      <c r="L123346" s="9"/>
      <c r="M123346" s="9"/>
      <c r="N123346" s="9"/>
    </row>
    <row r="123347" spans="12:14" x14ac:dyDescent="0.25">
      <c r="L123347" s="9"/>
      <c r="M123347" s="9"/>
      <c r="N123347" s="9"/>
    </row>
    <row r="123348" spans="12:14" x14ac:dyDescent="0.25">
      <c r="L123348" s="9"/>
      <c r="M123348" s="9"/>
      <c r="N123348" s="9"/>
    </row>
    <row r="123349" spans="12:14" x14ac:dyDescent="0.25">
      <c r="L123349" s="9"/>
      <c r="M123349" s="9"/>
      <c r="N123349" s="9"/>
    </row>
    <row r="123350" spans="12:14" x14ac:dyDescent="0.25">
      <c r="L123350" s="9"/>
      <c r="M123350" s="9"/>
      <c r="N123350" s="9"/>
    </row>
    <row r="123351" spans="12:14" x14ac:dyDescent="0.25">
      <c r="L123351" s="9"/>
      <c r="M123351" s="9"/>
      <c r="N123351" s="9"/>
    </row>
    <row r="123352" spans="12:14" x14ac:dyDescent="0.25">
      <c r="L123352" s="9"/>
      <c r="M123352" s="9"/>
      <c r="N123352" s="9"/>
    </row>
    <row r="123353" spans="12:14" x14ac:dyDescent="0.25">
      <c r="L123353" s="9"/>
      <c r="M123353" s="9"/>
      <c r="N123353" s="9"/>
    </row>
    <row r="123354" spans="12:14" x14ac:dyDescent="0.25">
      <c r="L123354" s="9"/>
      <c r="M123354" s="9"/>
      <c r="N123354" s="9"/>
    </row>
    <row r="123355" spans="12:14" x14ac:dyDescent="0.25">
      <c r="L123355" s="9"/>
      <c r="M123355" s="9"/>
      <c r="N123355" s="9"/>
    </row>
    <row r="123356" spans="12:14" x14ac:dyDescent="0.25">
      <c r="L123356" s="9"/>
      <c r="M123356" s="9"/>
      <c r="N123356" s="9"/>
    </row>
    <row r="123357" spans="12:14" x14ac:dyDescent="0.25">
      <c r="L123357" s="9"/>
      <c r="M123357" s="9"/>
      <c r="N123357" s="9"/>
    </row>
    <row r="123358" spans="12:14" x14ac:dyDescent="0.25">
      <c r="L123358" s="9"/>
      <c r="M123358" s="9"/>
      <c r="N123358" s="9"/>
    </row>
    <row r="123359" spans="12:14" x14ac:dyDescent="0.25">
      <c r="L123359" s="9"/>
      <c r="M123359" s="9"/>
      <c r="N123359" s="9"/>
    </row>
    <row r="123360" spans="12:14" x14ac:dyDescent="0.25">
      <c r="L123360" s="9"/>
      <c r="M123360" s="9"/>
      <c r="N123360" s="9"/>
    </row>
    <row r="123361" spans="12:14" x14ac:dyDescent="0.25">
      <c r="L123361" s="9"/>
      <c r="M123361" s="9"/>
      <c r="N123361" s="9"/>
    </row>
    <row r="123362" spans="12:14" x14ac:dyDescent="0.25">
      <c r="L123362" s="9"/>
      <c r="M123362" s="9"/>
      <c r="N123362" s="9"/>
    </row>
    <row r="123363" spans="12:14" x14ac:dyDescent="0.25">
      <c r="L123363" s="9"/>
      <c r="M123363" s="9"/>
      <c r="N123363" s="9"/>
    </row>
    <row r="123364" spans="12:14" x14ac:dyDescent="0.25">
      <c r="L123364" s="9"/>
      <c r="M123364" s="9"/>
      <c r="N123364" s="9"/>
    </row>
    <row r="123365" spans="12:14" x14ac:dyDescent="0.25">
      <c r="L123365" s="9"/>
      <c r="M123365" s="9"/>
      <c r="N123365" s="9"/>
    </row>
    <row r="123366" spans="12:14" x14ac:dyDescent="0.25">
      <c r="L123366" s="9"/>
      <c r="M123366" s="9"/>
      <c r="N123366" s="9"/>
    </row>
    <row r="123367" spans="12:14" x14ac:dyDescent="0.25">
      <c r="L123367" s="9"/>
      <c r="M123367" s="9"/>
      <c r="N123367" s="9"/>
    </row>
    <row r="123368" spans="12:14" x14ac:dyDescent="0.25">
      <c r="L123368" s="9"/>
      <c r="M123368" s="9"/>
      <c r="N123368" s="9"/>
    </row>
    <row r="123369" spans="12:14" x14ac:dyDescent="0.25">
      <c r="L123369" s="9"/>
      <c r="M123369" s="9"/>
      <c r="N123369" s="9"/>
    </row>
    <row r="123370" spans="12:14" x14ac:dyDescent="0.25">
      <c r="L123370" s="9"/>
      <c r="M123370" s="9"/>
      <c r="N123370" s="9"/>
    </row>
    <row r="123371" spans="12:14" x14ac:dyDescent="0.25">
      <c r="L123371" s="9"/>
      <c r="M123371" s="9"/>
      <c r="N123371" s="9"/>
    </row>
    <row r="123372" spans="12:14" x14ac:dyDescent="0.25">
      <c r="L123372" s="9"/>
      <c r="M123372" s="9"/>
      <c r="N123372" s="9"/>
    </row>
    <row r="123373" spans="12:14" x14ac:dyDescent="0.25">
      <c r="L123373" s="9"/>
      <c r="M123373" s="9"/>
      <c r="N123373" s="9"/>
    </row>
    <row r="123374" spans="12:14" x14ac:dyDescent="0.25">
      <c r="L123374" s="9"/>
      <c r="M123374" s="9"/>
      <c r="N123374" s="9"/>
    </row>
    <row r="123375" spans="12:14" x14ac:dyDescent="0.25">
      <c r="L123375" s="9"/>
      <c r="M123375" s="9"/>
      <c r="N123375" s="9"/>
    </row>
    <row r="123376" spans="12:14" x14ac:dyDescent="0.25">
      <c r="L123376" s="9"/>
      <c r="M123376" s="9"/>
      <c r="N123376" s="9"/>
    </row>
    <row r="123377" spans="12:14" x14ac:dyDescent="0.25">
      <c r="L123377" s="9"/>
      <c r="M123377" s="9"/>
      <c r="N123377" s="9"/>
    </row>
    <row r="123378" spans="12:14" x14ac:dyDescent="0.25">
      <c r="L123378" s="9"/>
      <c r="M123378" s="9"/>
      <c r="N123378" s="9"/>
    </row>
    <row r="123379" spans="12:14" x14ac:dyDescent="0.25">
      <c r="L123379" s="9"/>
      <c r="M123379" s="9"/>
      <c r="N123379" s="9"/>
    </row>
    <row r="123380" spans="12:14" x14ac:dyDescent="0.25">
      <c r="L123380" s="9"/>
      <c r="M123380" s="9"/>
      <c r="N123380" s="9"/>
    </row>
    <row r="123381" spans="12:14" x14ac:dyDescent="0.25">
      <c r="L123381" s="9"/>
      <c r="M123381" s="9"/>
      <c r="N123381" s="9"/>
    </row>
    <row r="123382" spans="12:14" x14ac:dyDescent="0.25">
      <c r="L123382" s="9"/>
      <c r="M123382" s="9"/>
      <c r="N123382" s="9"/>
    </row>
    <row r="123383" spans="12:14" x14ac:dyDescent="0.25">
      <c r="L123383" s="9"/>
      <c r="M123383" s="9"/>
      <c r="N123383" s="9"/>
    </row>
    <row r="123384" spans="12:14" x14ac:dyDescent="0.25">
      <c r="L123384" s="9"/>
      <c r="M123384" s="9"/>
      <c r="N123384" s="9"/>
    </row>
    <row r="123385" spans="12:14" x14ac:dyDescent="0.25">
      <c r="L123385" s="9"/>
      <c r="M123385" s="9"/>
      <c r="N123385" s="9"/>
    </row>
    <row r="123386" spans="12:14" x14ac:dyDescent="0.25">
      <c r="L123386" s="9"/>
      <c r="M123386" s="9"/>
      <c r="N123386" s="9"/>
    </row>
    <row r="123387" spans="12:14" x14ac:dyDescent="0.25">
      <c r="L123387" s="9"/>
      <c r="M123387" s="9"/>
      <c r="N123387" s="9"/>
    </row>
    <row r="123388" spans="12:14" x14ac:dyDescent="0.25">
      <c r="L123388" s="9"/>
      <c r="M123388" s="9"/>
      <c r="N123388" s="9"/>
    </row>
    <row r="123389" spans="12:14" x14ac:dyDescent="0.25">
      <c r="L123389" s="9"/>
      <c r="M123389" s="9"/>
      <c r="N123389" s="9"/>
    </row>
    <row r="123390" spans="12:14" x14ac:dyDescent="0.25">
      <c r="L123390" s="9"/>
      <c r="M123390" s="9"/>
      <c r="N123390" s="9"/>
    </row>
    <row r="123391" spans="12:14" x14ac:dyDescent="0.25">
      <c r="L123391" s="9"/>
      <c r="M123391" s="9"/>
      <c r="N123391" s="9"/>
    </row>
    <row r="123392" spans="12:14" x14ac:dyDescent="0.25">
      <c r="L123392" s="9"/>
      <c r="M123392" s="9"/>
      <c r="N123392" s="9"/>
    </row>
    <row r="123393" spans="12:14" x14ac:dyDescent="0.25">
      <c r="L123393" s="9"/>
      <c r="M123393" s="9"/>
      <c r="N123393" s="9"/>
    </row>
    <row r="123394" spans="12:14" x14ac:dyDescent="0.25">
      <c r="L123394" s="9"/>
      <c r="M123394" s="9"/>
      <c r="N123394" s="9"/>
    </row>
    <row r="123395" spans="12:14" x14ac:dyDescent="0.25">
      <c r="L123395" s="9"/>
      <c r="M123395" s="9"/>
      <c r="N123395" s="9"/>
    </row>
    <row r="123396" spans="12:14" x14ac:dyDescent="0.25">
      <c r="L123396" s="9"/>
      <c r="M123396" s="9"/>
      <c r="N123396" s="9"/>
    </row>
    <row r="123397" spans="12:14" x14ac:dyDescent="0.25">
      <c r="L123397" s="9"/>
      <c r="M123397" s="9"/>
      <c r="N123397" s="9"/>
    </row>
    <row r="123398" spans="12:14" x14ac:dyDescent="0.25">
      <c r="L123398" s="9"/>
      <c r="M123398" s="9"/>
      <c r="N123398" s="9"/>
    </row>
    <row r="123399" spans="12:14" x14ac:dyDescent="0.25">
      <c r="L123399" s="9"/>
      <c r="M123399" s="9"/>
      <c r="N123399" s="9"/>
    </row>
    <row r="123400" spans="12:14" x14ac:dyDescent="0.25">
      <c r="L123400" s="9"/>
      <c r="M123400" s="9"/>
      <c r="N123400" s="9"/>
    </row>
    <row r="123401" spans="12:14" x14ac:dyDescent="0.25">
      <c r="L123401" s="9"/>
      <c r="M123401" s="9"/>
      <c r="N123401" s="9"/>
    </row>
    <row r="123402" spans="12:14" x14ac:dyDescent="0.25">
      <c r="L123402" s="9"/>
      <c r="M123402" s="9"/>
      <c r="N123402" s="9"/>
    </row>
    <row r="123403" spans="12:14" x14ac:dyDescent="0.25">
      <c r="L123403" s="9"/>
      <c r="M123403" s="9"/>
      <c r="N123403" s="9"/>
    </row>
    <row r="123404" spans="12:14" x14ac:dyDescent="0.25">
      <c r="L123404" s="9"/>
      <c r="M123404" s="9"/>
      <c r="N123404" s="9"/>
    </row>
    <row r="123405" spans="12:14" x14ac:dyDescent="0.25">
      <c r="L123405" s="9"/>
      <c r="M123405" s="9"/>
      <c r="N123405" s="9"/>
    </row>
    <row r="123406" spans="12:14" x14ac:dyDescent="0.25">
      <c r="L123406" s="9"/>
      <c r="M123406" s="9"/>
      <c r="N123406" s="9"/>
    </row>
    <row r="123407" spans="12:14" x14ac:dyDescent="0.25">
      <c r="L123407" s="9"/>
      <c r="M123407" s="9"/>
      <c r="N123407" s="9"/>
    </row>
    <row r="123408" spans="12:14" x14ac:dyDescent="0.25">
      <c r="L123408" s="9"/>
      <c r="M123408" s="9"/>
      <c r="N123408" s="9"/>
    </row>
    <row r="123409" spans="12:14" x14ac:dyDescent="0.25">
      <c r="L123409" s="9"/>
      <c r="M123409" s="9"/>
      <c r="N123409" s="9"/>
    </row>
    <row r="123410" spans="12:14" x14ac:dyDescent="0.25">
      <c r="L123410" s="9"/>
      <c r="M123410" s="9"/>
      <c r="N123410" s="9"/>
    </row>
    <row r="123411" spans="12:14" x14ac:dyDescent="0.25">
      <c r="L123411" s="9"/>
      <c r="M123411" s="9"/>
      <c r="N123411" s="9"/>
    </row>
    <row r="123412" spans="12:14" x14ac:dyDescent="0.25">
      <c r="L123412" s="9"/>
      <c r="M123412" s="9"/>
      <c r="N123412" s="9"/>
    </row>
    <row r="123413" spans="12:14" x14ac:dyDescent="0.25">
      <c r="L123413" s="9"/>
      <c r="M123413" s="9"/>
      <c r="N123413" s="9"/>
    </row>
    <row r="123414" spans="12:14" x14ac:dyDescent="0.25">
      <c r="L123414" s="9"/>
      <c r="M123414" s="9"/>
      <c r="N123414" s="9"/>
    </row>
    <row r="123415" spans="12:14" x14ac:dyDescent="0.25">
      <c r="L123415" s="9"/>
      <c r="M123415" s="9"/>
      <c r="N123415" s="9"/>
    </row>
    <row r="123416" spans="12:14" x14ac:dyDescent="0.25">
      <c r="L123416" s="9"/>
      <c r="M123416" s="9"/>
      <c r="N123416" s="9"/>
    </row>
    <row r="123417" spans="12:14" x14ac:dyDescent="0.25">
      <c r="L123417" s="9"/>
      <c r="M123417" s="9"/>
      <c r="N123417" s="9"/>
    </row>
    <row r="123418" spans="12:14" x14ac:dyDescent="0.25">
      <c r="L123418" s="9"/>
      <c r="M123418" s="9"/>
      <c r="N123418" s="9"/>
    </row>
    <row r="123419" spans="12:14" x14ac:dyDescent="0.25">
      <c r="L123419" s="9"/>
      <c r="M123419" s="9"/>
      <c r="N123419" s="9"/>
    </row>
    <row r="123420" spans="12:14" x14ac:dyDescent="0.25">
      <c r="L123420" s="9"/>
      <c r="M123420" s="9"/>
      <c r="N123420" s="9"/>
    </row>
    <row r="123421" spans="12:14" x14ac:dyDescent="0.25">
      <c r="L123421" s="9"/>
      <c r="M123421" s="9"/>
      <c r="N123421" s="9"/>
    </row>
    <row r="123422" spans="12:14" x14ac:dyDescent="0.25">
      <c r="L123422" s="9"/>
      <c r="M123422" s="9"/>
      <c r="N123422" s="9"/>
    </row>
    <row r="123423" spans="12:14" x14ac:dyDescent="0.25">
      <c r="L123423" s="9"/>
      <c r="M123423" s="9"/>
      <c r="N123423" s="9"/>
    </row>
    <row r="123424" spans="12:14" x14ac:dyDescent="0.25">
      <c r="L123424" s="9"/>
      <c r="M123424" s="9"/>
      <c r="N123424" s="9"/>
    </row>
    <row r="123425" spans="12:14" x14ac:dyDescent="0.25">
      <c r="L123425" s="9"/>
      <c r="M123425" s="9"/>
      <c r="N123425" s="9"/>
    </row>
    <row r="123426" spans="12:14" x14ac:dyDescent="0.25">
      <c r="L123426" s="9"/>
      <c r="M123426" s="9"/>
      <c r="N123426" s="9"/>
    </row>
    <row r="123427" spans="12:14" x14ac:dyDescent="0.25">
      <c r="L123427" s="9"/>
      <c r="M123427" s="9"/>
      <c r="N123427" s="9"/>
    </row>
    <row r="123428" spans="12:14" x14ac:dyDescent="0.25">
      <c r="L123428" s="9"/>
      <c r="M123428" s="9"/>
      <c r="N123428" s="9"/>
    </row>
    <row r="123429" spans="12:14" x14ac:dyDescent="0.25">
      <c r="L123429" s="9"/>
      <c r="M123429" s="9"/>
      <c r="N123429" s="9"/>
    </row>
    <row r="123430" spans="12:14" x14ac:dyDescent="0.25">
      <c r="L123430" s="9"/>
      <c r="M123430" s="9"/>
      <c r="N123430" s="9"/>
    </row>
    <row r="123431" spans="12:14" x14ac:dyDescent="0.25">
      <c r="L123431" s="9"/>
      <c r="M123431" s="9"/>
      <c r="N123431" s="9"/>
    </row>
    <row r="123432" spans="12:14" x14ac:dyDescent="0.25">
      <c r="L123432" s="9"/>
      <c r="M123432" s="9"/>
      <c r="N123432" s="9"/>
    </row>
    <row r="123433" spans="12:14" x14ac:dyDescent="0.25">
      <c r="L123433" s="9"/>
      <c r="M123433" s="9"/>
      <c r="N123433" s="9"/>
    </row>
    <row r="123434" spans="12:14" x14ac:dyDescent="0.25">
      <c r="L123434" s="9"/>
      <c r="M123434" s="9"/>
      <c r="N123434" s="9"/>
    </row>
    <row r="123435" spans="12:14" x14ac:dyDescent="0.25">
      <c r="L123435" s="9"/>
      <c r="M123435" s="9"/>
      <c r="N123435" s="9"/>
    </row>
    <row r="123436" spans="12:14" x14ac:dyDescent="0.25">
      <c r="L123436" s="9"/>
      <c r="M123436" s="9"/>
      <c r="N123436" s="9"/>
    </row>
    <row r="123437" spans="12:14" x14ac:dyDescent="0.25">
      <c r="L123437" s="9"/>
      <c r="M123437" s="9"/>
      <c r="N123437" s="9"/>
    </row>
    <row r="123438" spans="12:14" x14ac:dyDescent="0.25">
      <c r="L123438" s="9"/>
      <c r="M123438" s="9"/>
      <c r="N123438" s="9"/>
    </row>
    <row r="123439" spans="12:14" x14ac:dyDescent="0.25">
      <c r="L123439" s="9"/>
      <c r="M123439" s="9"/>
      <c r="N123439" s="9"/>
    </row>
    <row r="123440" spans="12:14" x14ac:dyDescent="0.25">
      <c r="L123440" s="9"/>
      <c r="M123440" s="9"/>
      <c r="N123440" s="9"/>
    </row>
    <row r="123441" spans="12:14" x14ac:dyDescent="0.25">
      <c r="L123441" s="9"/>
      <c r="M123441" s="9"/>
      <c r="N123441" s="9"/>
    </row>
    <row r="123442" spans="12:14" x14ac:dyDescent="0.25">
      <c r="L123442" s="9"/>
      <c r="M123442" s="9"/>
      <c r="N123442" s="9"/>
    </row>
    <row r="123443" spans="12:14" x14ac:dyDescent="0.25">
      <c r="L123443" s="9"/>
      <c r="M123443" s="9"/>
      <c r="N123443" s="9"/>
    </row>
    <row r="123444" spans="12:14" x14ac:dyDescent="0.25">
      <c r="L123444" s="9"/>
      <c r="M123444" s="9"/>
      <c r="N123444" s="9"/>
    </row>
    <row r="123445" spans="12:14" x14ac:dyDescent="0.25">
      <c r="L123445" s="9"/>
      <c r="M123445" s="9"/>
      <c r="N123445" s="9"/>
    </row>
    <row r="123446" spans="12:14" x14ac:dyDescent="0.25">
      <c r="L123446" s="9"/>
      <c r="M123446" s="9"/>
      <c r="N123446" s="9"/>
    </row>
    <row r="123447" spans="12:14" x14ac:dyDescent="0.25">
      <c r="L123447" s="9"/>
      <c r="M123447" s="9"/>
      <c r="N123447" s="9"/>
    </row>
    <row r="123448" spans="12:14" x14ac:dyDescent="0.25">
      <c r="L123448" s="9"/>
      <c r="M123448" s="9"/>
      <c r="N123448" s="9"/>
    </row>
    <row r="123449" spans="12:14" x14ac:dyDescent="0.25">
      <c r="L123449" s="9"/>
      <c r="M123449" s="9"/>
      <c r="N123449" s="9"/>
    </row>
    <row r="123450" spans="12:14" x14ac:dyDescent="0.25">
      <c r="L123450" s="9"/>
      <c r="M123450" s="9"/>
      <c r="N123450" s="9"/>
    </row>
    <row r="123451" spans="12:14" x14ac:dyDescent="0.25">
      <c r="L123451" s="9"/>
      <c r="M123451" s="9"/>
      <c r="N123451" s="9"/>
    </row>
    <row r="123452" spans="12:14" x14ac:dyDescent="0.25">
      <c r="L123452" s="9"/>
      <c r="M123452" s="9"/>
      <c r="N123452" s="9"/>
    </row>
    <row r="123453" spans="12:14" x14ac:dyDescent="0.25">
      <c r="L123453" s="9"/>
      <c r="M123453" s="9"/>
      <c r="N123453" s="9"/>
    </row>
    <row r="123454" spans="12:14" x14ac:dyDescent="0.25">
      <c r="L123454" s="9"/>
      <c r="M123454" s="9"/>
      <c r="N123454" s="9"/>
    </row>
    <row r="123455" spans="12:14" x14ac:dyDescent="0.25">
      <c r="L123455" s="9"/>
      <c r="M123455" s="9"/>
      <c r="N123455" s="9"/>
    </row>
    <row r="123456" spans="12:14" x14ac:dyDescent="0.25">
      <c r="L123456" s="9"/>
      <c r="M123456" s="9"/>
      <c r="N123456" s="9"/>
    </row>
    <row r="123457" spans="12:14" x14ac:dyDescent="0.25">
      <c r="L123457" s="9"/>
      <c r="M123457" s="9"/>
      <c r="N123457" s="9"/>
    </row>
    <row r="123458" spans="12:14" x14ac:dyDescent="0.25">
      <c r="L123458" s="9"/>
      <c r="M123458" s="9"/>
      <c r="N123458" s="9"/>
    </row>
    <row r="123459" spans="12:14" x14ac:dyDescent="0.25">
      <c r="L123459" s="9"/>
      <c r="M123459" s="9"/>
      <c r="N123459" s="9"/>
    </row>
    <row r="123460" spans="12:14" x14ac:dyDescent="0.25">
      <c r="L123460" s="9"/>
      <c r="M123460" s="9"/>
      <c r="N123460" s="9"/>
    </row>
    <row r="123461" spans="12:14" x14ac:dyDescent="0.25">
      <c r="L123461" s="9"/>
      <c r="M123461" s="9"/>
      <c r="N123461" s="9"/>
    </row>
    <row r="123462" spans="12:14" x14ac:dyDescent="0.25">
      <c r="L123462" s="9"/>
      <c r="M123462" s="9"/>
      <c r="N123462" s="9"/>
    </row>
    <row r="123463" spans="12:14" x14ac:dyDescent="0.25">
      <c r="L123463" s="9"/>
      <c r="M123463" s="9"/>
      <c r="N123463" s="9"/>
    </row>
    <row r="123464" spans="12:14" x14ac:dyDescent="0.25">
      <c r="L123464" s="9"/>
      <c r="M123464" s="9"/>
      <c r="N123464" s="9"/>
    </row>
    <row r="123465" spans="12:14" x14ac:dyDescent="0.25">
      <c r="L123465" s="9"/>
      <c r="M123465" s="9"/>
      <c r="N123465" s="9"/>
    </row>
    <row r="123466" spans="12:14" x14ac:dyDescent="0.25">
      <c r="L123466" s="9"/>
      <c r="M123466" s="9"/>
      <c r="N123466" s="9"/>
    </row>
    <row r="123467" spans="12:14" x14ac:dyDescent="0.25">
      <c r="L123467" s="9"/>
      <c r="M123467" s="9"/>
      <c r="N123467" s="9"/>
    </row>
    <row r="123468" spans="12:14" x14ac:dyDescent="0.25">
      <c r="L123468" s="9"/>
      <c r="M123468" s="9"/>
      <c r="N123468" s="9"/>
    </row>
    <row r="123469" spans="12:14" x14ac:dyDescent="0.25">
      <c r="L123469" s="9"/>
      <c r="M123469" s="9"/>
      <c r="N123469" s="9"/>
    </row>
    <row r="123470" spans="12:14" x14ac:dyDescent="0.25">
      <c r="L123470" s="9"/>
      <c r="M123470" s="9"/>
      <c r="N123470" s="9"/>
    </row>
    <row r="123471" spans="12:14" x14ac:dyDescent="0.25">
      <c r="L123471" s="9"/>
      <c r="M123471" s="9"/>
      <c r="N123471" s="9"/>
    </row>
    <row r="123472" spans="12:14" x14ac:dyDescent="0.25">
      <c r="L123472" s="9"/>
      <c r="M123472" s="9"/>
      <c r="N123472" s="9"/>
    </row>
    <row r="123473" spans="12:14" x14ac:dyDescent="0.25">
      <c r="L123473" s="9"/>
      <c r="M123473" s="9"/>
      <c r="N123473" s="9"/>
    </row>
    <row r="123474" spans="12:14" x14ac:dyDescent="0.25">
      <c r="L123474" s="9"/>
      <c r="M123474" s="9"/>
      <c r="N123474" s="9"/>
    </row>
    <row r="123475" spans="12:14" x14ac:dyDescent="0.25">
      <c r="L123475" s="9"/>
      <c r="M123475" s="9"/>
      <c r="N123475" s="9"/>
    </row>
    <row r="123476" spans="12:14" x14ac:dyDescent="0.25">
      <c r="L123476" s="9"/>
      <c r="M123476" s="9"/>
      <c r="N123476" s="9"/>
    </row>
    <row r="123477" spans="12:14" x14ac:dyDescent="0.25">
      <c r="L123477" s="9"/>
      <c r="M123477" s="9"/>
      <c r="N123477" s="9"/>
    </row>
    <row r="123478" spans="12:14" x14ac:dyDescent="0.25">
      <c r="L123478" s="9"/>
      <c r="M123478" s="9"/>
      <c r="N123478" s="9"/>
    </row>
    <row r="123479" spans="12:14" x14ac:dyDescent="0.25">
      <c r="L123479" s="9"/>
      <c r="M123479" s="9"/>
      <c r="N123479" s="9"/>
    </row>
    <row r="123480" spans="12:14" x14ac:dyDescent="0.25">
      <c r="L123480" s="9"/>
      <c r="M123480" s="9"/>
      <c r="N123480" s="9"/>
    </row>
    <row r="123481" spans="12:14" x14ac:dyDescent="0.25">
      <c r="L123481" s="9"/>
      <c r="M123481" s="9"/>
      <c r="N123481" s="9"/>
    </row>
    <row r="123482" spans="12:14" x14ac:dyDescent="0.25">
      <c r="L123482" s="9"/>
      <c r="M123482" s="9"/>
      <c r="N123482" s="9"/>
    </row>
    <row r="123483" spans="12:14" x14ac:dyDescent="0.25">
      <c r="L123483" s="9"/>
      <c r="M123483" s="9"/>
      <c r="N123483" s="9"/>
    </row>
    <row r="123484" spans="12:14" x14ac:dyDescent="0.25">
      <c r="L123484" s="9"/>
      <c r="M123484" s="9"/>
      <c r="N123484" s="9"/>
    </row>
    <row r="123485" spans="12:14" x14ac:dyDescent="0.25">
      <c r="L123485" s="9"/>
      <c r="M123485" s="9"/>
      <c r="N123485" s="9"/>
    </row>
    <row r="123486" spans="12:14" x14ac:dyDescent="0.25">
      <c r="L123486" s="9"/>
      <c r="M123486" s="9"/>
      <c r="N123486" s="9"/>
    </row>
    <row r="123487" spans="12:14" x14ac:dyDescent="0.25">
      <c r="L123487" s="9"/>
      <c r="M123487" s="9"/>
      <c r="N123487" s="9"/>
    </row>
    <row r="123488" spans="12:14" x14ac:dyDescent="0.25">
      <c r="L123488" s="9"/>
      <c r="M123488" s="9"/>
      <c r="N123488" s="9"/>
    </row>
    <row r="123489" spans="12:14" x14ac:dyDescent="0.25">
      <c r="L123489" s="9"/>
      <c r="M123489" s="9"/>
      <c r="N123489" s="9"/>
    </row>
    <row r="123490" spans="12:14" x14ac:dyDescent="0.25">
      <c r="L123490" s="9"/>
      <c r="M123490" s="9"/>
      <c r="N123490" s="9"/>
    </row>
    <row r="123491" spans="12:14" x14ac:dyDescent="0.25">
      <c r="L123491" s="9"/>
      <c r="M123491" s="9"/>
      <c r="N123491" s="9"/>
    </row>
    <row r="123492" spans="12:14" x14ac:dyDescent="0.25">
      <c r="L123492" s="9"/>
      <c r="M123492" s="9"/>
      <c r="N123492" s="9"/>
    </row>
    <row r="123493" spans="12:14" x14ac:dyDescent="0.25">
      <c r="L123493" s="9"/>
      <c r="M123493" s="9"/>
      <c r="N123493" s="9"/>
    </row>
    <row r="123494" spans="12:14" x14ac:dyDescent="0.25">
      <c r="L123494" s="9"/>
      <c r="M123494" s="9"/>
      <c r="N123494" s="9"/>
    </row>
    <row r="123495" spans="12:14" x14ac:dyDescent="0.25">
      <c r="L123495" s="9"/>
      <c r="M123495" s="9"/>
      <c r="N123495" s="9"/>
    </row>
    <row r="123496" spans="12:14" x14ac:dyDescent="0.25">
      <c r="L123496" s="9"/>
      <c r="M123496" s="9"/>
      <c r="N123496" s="9"/>
    </row>
    <row r="123497" spans="12:14" x14ac:dyDescent="0.25">
      <c r="L123497" s="9"/>
      <c r="M123497" s="9"/>
      <c r="N123497" s="9"/>
    </row>
    <row r="123498" spans="12:14" x14ac:dyDescent="0.25">
      <c r="L123498" s="9"/>
      <c r="M123498" s="9"/>
      <c r="N123498" s="9"/>
    </row>
    <row r="123499" spans="12:14" x14ac:dyDescent="0.25">
      <c r="L123499" s="9"/>
      <c r="M123499" s="9"/>
      <c r="N123499" s="9"/>
    </row>
    <row r="123500" spans="12:14" x14ac:dyDescent="0.25">
      <c r="L123500" s="9"/>
      <c r="M123500" s="9"/>
      <c r="N123500" s="9"/>
    </row>
    <row r="123501" spans="12:14" x14ac:dyDescent="0.25">
      <c r="L123501" s="9"/>
      <c r="M123501" s="9"/>
      <c r="N123501" s="9"/>
    </row>
    <row r="123502" spans="12:14" x14ac:dyDescent="0.25">
      <c r="L123502" s="9"/>
      <c r="M123502" s="9"/>
      <c r="N123502" s="9"/>
    </row>
    <row r="123503" spans="12:14" x14ac:dyDescent="0.25">
      <c r="L123503" s="9"/>
      <c r="M123503" s="9"/>
      <c r="N123503" s="9"/>
    </row>
    <row r="123504" spans="12:14" x14ac:dyDescent="0.25">
      <c r="L123504" s="9"/>
      <c r="M123504" s="9"/>
      <c r="N123504" s="9"/>
    </row>
    <row r="123505" spans="12:14" x14ac:dyDescent="0.25">
      <c r="L123505" s="9"/>
      <c r="M123505" s="9"/>
      <c r="N123505" s="9"/>
    </row>
    <row r="123506" spans="12:14" x14ac:dyDescent="0.25">
      <c r="L123506" s="9"/>
      <c r="M123506" s="9"/>
      <c r="N123506" s="9"/>
    </row>
    <row r="123507" spans="12:14" x14ac:dyDescent="0.25">
      <c r="L123507" s="9"/>
      <c r="M123507" s="9"/>
      <c r="N123507" s="9"/>
    </row>
    <row r="123508" spans="12:14" x14ac:dyDescent="0.25">
      <c r="L123508" s="9"/>
      <c r="M123508" s="9"/>
      <c r="N123508" s="9"/>
    </row>
    <row r="123509" spans="12:14" x14ac:dyDescent="0.25">
      <c r="L123509" s="9"/>
      <c r="M123509" s="9"/>
      <c r="N123509" s="9"/>
    </row>
    <row r="123510" spans="12:14" x14ac:dyDescent="0.25">
      <c r="L123510" s="9"/>
      <c r="M123510" s="9"/>
      <c r="N123510" s="9"/>
    </row>
    <row r="123511" spans="12:14" x14ac:dyDescent="0.25">
      <c r="L123511" s="9"/>
      <c r="M123511" s="9"/>
      <c r="N123511" s="9"/>
    </row>
    <row r="123512" spans="12:14" x14ac:dyDescent="0.25">
      <c r="L123512" s="9"/>
      <c r="M123512" s="9"/>
      <c r="N123512" s="9"/>
    </row>
    <row r="123513" spans="12:14" x14ac:dyDescent="0.25">
      <c r="L123513" s="9"/>
      <c r="M123513" s="9"/>
      <c r="N123513" s="9"/>
    </row>
    <row r="123514" spans="12:14" x14ac:dyDescent="0.25">
      <c r="L123514" s="9"/>
      <c r="M123514" s="9"/>
      <c r="N123514" s="9"/>
    </row>
    <row r="123515" spans="12:14" x14ac:dyDescent="0.25">
      <c r="L123515" s="9"/>
      <c r="M123515" s="9"/>
      <c r="N123515" s="9"/>
    </row>
    <row r="123516" spans="12:14" x14ac:dyDescent="0.25">
      <c r="L123516" s="9"/>
      <c r="M123516" s="9"/>
      <c r="N123516" s="9"/>
    </row>
    <row r="123517" spans="12:14" x14ac:dyDescent="0.25">
      <c r="L123517" s="9"/>
      <c r="M123517" s="9"/>
      <c r="N123517" s="9"/>
    </row>
    <row r="123518" spans="12:14" x14ac:dyDescent="0.25">
      <c r="L123518" s="9"/>
      <c r="M123518" s="9"/>
      <c r="N123518" s="9"/>
    </row>
    <row r="123519" spans="12:14" x14ac:dyDescent="0.25">
      <c r="L123519" s="9"/>
      <c r="M123519" s="9"/>
      <c r="N123519" s="9"/>
    </row>
    <row r="123520" spans="12:14" x14ac:dyDescent="0.25">
      <c r="L123520" s="9"/>
      <c r="M123520" s="9"/>
      <c r="N123520" s="9"/>
    </row>
    <row r="123521" spans="12:14" x14ac:dyDescent="0.25">
      <c r="L123521" s="9"/>
      <c r="M123521" s="9"/>
      <c r="N123521" s="9"/>
    </row>
    <row r="123522" spans="12:14" x14ac:dyDescent="0.25">
      <c r="L123522" s="9"/>
      <c r="M123522" s="9"/>
      <c r="N123522" s="9"/>
    </row>
    <row r="123523" spans="12:14" x14ac:dyDescent="0.25">
      <c r="L123523" s="9"/>
      <c r="M123523" s="9"/>
      <c r="N123523" s="9"/>
    </row>
    <row r="123524" spans="12:14" x14ac:dyDescent="0.25">
      <c r="L123524" s="9"/>
      <c r="M123524" s="9"/>
      <c r="N123524" s="9"/>
    </row>
    <row r="123525" spans="12:14" x14ac:dyDescent="0.25">
      <c r="L123525" s="9"/>
      <c r="M123525" s="9"/>
      <c r="N123525" s="9"/>
    </row>
    <row r="123526" spans="12:14" x14ac:dyDescent="0.25">
      <c r="L123526" s="9"/>
      <c r="M123526" s="9"/>
      <c r="N123526" s="9"/>
    </row>
    <row r="123527" spans="12:14" x14ac:dyDescent="0.25">
      <c r="L123527" s="9"/>
      <c r="M123527" s="9"/>
      <c r="N123527" s="9"/>
    </row>
    <row r="123528" spans="12:14" x14ac:dyDescent="0.25">
      <c r="L123528" s="9"/>
      <c r="M123528" s="9"/>
      <c r="N123528" s="9"/>
    </row>
    <row r="123529" spans="12:14" x14ac:dyDescent="0.25">
      <c r="L123529" s="9"/>
      <c r="M123529" s="9"/>
      <c r="N123529" s="9"/>
    </row>
    <row r="123530" spans="12:14" x14ac:dyDescent="0.25">
      <c r="L123530" s="9"/>
      <c r="M123530" s="9"/>
      <c r="N123530" s="9"/>
    </row>
    <row r="123531" spans="12:14" x14ac:dyDescent="0.25">
      <c r="L123531" s="9"/>
      <c r="M123531" s="9"/>
      <c r="N123531" s="9"/>
    </row>
    <row r="123532" spans="12:14" x14ac:dyDescent="0.25">
      <c r="L123532" s="9"/>
      <c r="M123532" s="9"/>
      <c r="N123532" s="9"/>
    </row>
    <row r="123533" spans="12:14" x14ac:dyDescent="0.25">
      <c r="L123533" s="9"/>
      <c r="M123533" s="9"/>
      <c r="N123533" s="9"/>
    </row>
    <row r="123534" spans="12:14" x14ac:dyDescent="0.25">
      <c r="L123534" s="9"/>
      <c r="M123534" s="9"/>
      <c r="N123534" s="9"/>
    </row>
    <row r="123535" spans="12:14" x14ac:dyDescent="0.25">
      <c r="L123535" s="9"/>
      <c r="M123535" s="9"/>
      <c r="N123535" s="9"/>
    </row>
    <row r="123536" spans="12:14" x14ac:dyDescent="0.25">
      <c r="L123536" s="9"/>
      <c r="M123536" s="9"/>
      <c r="N123536" s="9"/>
    </row>
    <row r="123537" spans="12:14" x14ac:dyDescent="0.25">
      <c r="L123537" s="9"/>
      <c r="M123537" s="9"/>
      <c r="N123537" s="9"/>
    </row>
    <row r="123538" spans="12:14" x14ac:dyDescent="0.25">
      <c r="L123538" s="9"/>
      <c r="M123538" s="9"/>
      <c r="N123538" s="9"/>
    </row>
    <row r="123539" spans="12:14" x14ac:dyDescent="0.25">
      <c r="L123539" s="9"/>
      <c r="M123539" s="9"/>
      <c r="N123539" s="9"/>
    </row>
    <row r="123540" spans="12:14" x14ac:dyDescent="0.25">
      <c r="L123540" s="9"/>
      <c r="M123540" s="9"/>
      <c r="N123540" s="9"/>
    </row>
    <row r="123541" spans="12:14" x14ac:dyDescent="0.25">
      <c r="L123541" s="9"/>
      <c r="M123541" s="9"/>
      <c r="N123541" s="9"/>
    </row>
    <row r="123542" spans="12:14" x14ac:dyDescent="0.25">
      <c r="L123542" s="9"/>
      <c r="M123542" s="9"/>
      <c r="N123542" s="9"/>
    </row>
    <row r="123543" spans="12:14" x14ac:dyDescent="0.25">
      <c r="L123543" s="9"/>
      <c r="M123543" s="9"/>
      <c r="N123543" s="9"/>
    </row>
    <row r="123544" spans="12:14" x14ac:dyDescent="0.25">
      <c r="L123544" s="9"/>
      <c r="M123544" s="9"/>
      <c r="N123544" s="9"/>
    </row>
    <row r="123545" spans="12:14" x14ac:dyDescent="0.25">
      <c r="L123545" s="9"/>
      <c r="M123545" s="9"/>
      <c r="N123545" s="9"/>
    </row>
    <row r="123546" spans="12:14" x14ac:dyDescent="0.25">
      <c r="L123546" s="9"/>
      <c r="M123546" s="9"/>
      <c r="N123546" s="9"/>
    </row>
    <row r="123547" spans="12:14" x14ac:dyDescent="0.25">
      <c r="L123547" s="9"/>
      <c r="M123547" s="9"/>
      <c r="N123547" s="9"/>
    </row>
    <row r="123548" spans="12:14" x14ac:dyDescent="0.25">
      <c r="L123548" s="9"/>
      <c r="M123548" s="9"/>
      <c r="N123548" s="9"/>
    </row>
    <row r="123549" spans="12:14" x14ac:dyDescent="0.25">
      <c r="L123549" s="9"/>
      <c r="M123549" s="9"/>
      <c r="N123549" s="9"/>
    </row>
    <row r="123550" spans="12:14" x14ac:dyDescent="0.25">
      <c r="L123550" s="9"/>
      <c r="M123550" s="9"/>
      <c r="N123550" s="9"/>
    </row>
    <row r="123551" spans="12:14" x14ac:dyDescent="0.25">
      <c r="L123551" s="9"/>
      <c r="M123551" s="9"/>
      <c r="N123551" s="9"/>
    </row>
    <row r="123552" spans="12:14" x14ac:dyDescent="0.25">
      <c r="L123552" s="9"/>
      <c r="M123552" s="9"/>
      <c r="N123552" s="9"/>
    </row>
    <row r="123553" spans="12:14" x14ac:dyDescent="0.25">
      <c r="L123553" s="9"/>
      <c r="M123553" s="9"/>
      <c r="N123553" s="9"/>
    </row>
    <row r="123554" spans="12:14" x14ac:dyDescent="0.25">
      <c r="L123554" s="9"/>
      <c r="M123554" s="9"/>
      <c r="N123554" s="9"/>
    </row>
    <row r="123555" spans="12:14" x14ac:dyDescent="0.25">
      <c r="L123555" s="9"/>
      <c r="M123555" s="9"/>
      <c r="N123555" s="9"/>
    </row>
    <row r="123556" spans="12:14" x14ac:dyDescent="0.25">
      <c r="L123556" s="9"/>
      <c r="M123556" s="9"/>
      <c r="N123556" s="9"/>
    </row>
    <row r="123557" spans="12:14" x14ac:dyDescent="0.25">
      <c r="L123557" s="9"/>
      <c r="M123557" s="9"/>
      <c r="N123557" s="9"/>
    </row>
    <row r="123558" spans="12:14" x14ac:dyDescent="0.25">
      <c r="L123558" s="9"/>
      <c r="M123558" s="9"/>
      <c r="N123558" s="9"/>
    </row>
    <row r="123559" spans="12:14" x14ac:dyDescent="0.25">
      <c r="L123559" s="9"/>
      <c r="M123559" s="9"/>
      <c r="N123559" s="9"/>
    </row>
    <row r="123560" spans="12:14" x14ac:dyDescent="0.25">
      <c r="L123560" s="9"/>
      <c r="M123560" s="9"/>
      <c r="N123560" s="9"/>
    </row>
    <row r="123561" spans="12:14" x14ac:dyDescent="0.25">
      <c r="L123561" s="9"/>
      <c r="M123561" s="9"/>
      <c r="N123561" s="9"/>
    </row>
    <row r="123562" spans="12:14" x14ac:dyDescent="0.25">
      <c r="L123562" s="9"/>
      <c r="M123562" s="9"/>
      <c r="N123562" s="9"/>
    </row>
    <row r="123563" spans="12:14" x14ac:dyDescent="0.25">
      <c r="L123563" s="9"/>
      <c r="M123563" s="9"/>
      <c r="N123563" s="9"/>
    </row>
    <row r="123564" spans="12:14" x14ac:dyDescent="0.25">
      <c r="L123564" s="9"/>
      <c r="M123564" s="9"/>
      <c r="N123564" s="9"/>
    </row>
    <row r="123565" spans="12:14" x14ac:dyDescent="0.25">
      <c r="L123565" s="9"/>
      <c r="M123565" s="9"/>
      <c r="N123565" s="9"/>
    </row>
    <row r="123566" spans="12:14" x14ac:dyDescent="0.25">
      <c r="L123566" s="9"/>
      <c r="M123566" s="9"/>
      <c r="N123566" s="9"/>
    </row>
    <row r="123567" spans="12:14" x14ac:dyDescent="0.25">
      <c r="L123567" s="9"/>
      <c r="M123567" s="9"/>
      <c r="N123567" s="9"/>
    </row>
    <row r="123568" spans="12:14" x14ac:dyDescent="0.25">
      <c r="L123568" s="9"/>
      <c r="M123568" s="9"/>
      <c r="N123568" s="9"/>
    </row>
    <row r="123569" spans="12:14" x14ac:dyDescent="0.25">
      <c r="L123569" s="9"/>
      <c r="M123569" s="9"/>
      <c r="N123569" s="9"/>
    </row>
    <row r="123570" spans="12:14" x14ac:dyDescent="0.25">
      <c r="L123570" s="9"/>
      <c r="M123570" s="9"/>
      <c r="N123570" s="9"/>
    </row>
    <row r="123571" spans="12:14" x14ac:dyDescent="0.25">
      <c r="L123571" s="9"/>
      <c r="M123571" s="9"/>
      <c r="N123571" s="9"/>
    </row>
    <row r="123572" spans="12:14" x14ac:dyDescent="0.25">
      <c r="L123572" s="9"/>
      <c r="M123572" s="9"/>
      <c r="N123572" s="9"/>
    </row>
    <row r="123573" spans="12:14" x14ac:dyDescent="0.25">
      <c r="L123573" s="9"/>
      <c r="M123573" s="9"/>
      <c r="N123573" s="9"/>
    </row>
    <row r="123574" spans="12:14" x14ac:dyDescent="0.25">
      <c r="L123574" s="9"/>
      <c r="M123574" s="9"/>
      <c r="N123574" s="9"/>
    </row>
    <row r="123575" spans="12:14" x14ac:dyDescent="0.25">
      <c r="L123575" s="9"/>
      <c r="M123575" s="9"/>
      <c r="N123575" s="9"/>
    </row>
    <row r="123576" spans="12:14" x14ac:dyDescent="0.25">
      <c r="L123576" s="9"/>
      <c r="M123576" s="9"/>
      <c r="N123576" s="9"/>
    </row>
    <row r="123577" spans="12:14" x14ac:dyDescent="0.25">
      <c r="L123577" s="9"/>
      <c r="M123577" s="9"/>
      <c r="N123577" s="9"/>
    </row>
    <row r="123578" spans="12:14" x14ac:dyDescent="0.25">
      <c r="L123578" s="9"/>
      <c r="M123578" s="9"/>
      <c r="N123578" s="9"/>
    </row>
    <row r="123579" spans="12:14" x14ac:dyDescent="0.25">
      <c r="L123579" s="9"/>
      <c r="M123579" s="9"/>
      <c r="N123579" s="9"/>
    </row>
    <row r="123580" spans="12:14" x14ac:dyDescent="0.25">
      <c r="L123580" s="9"/>
      <c r="M123580" s="9"/>
      <c r="N123580" s="9"/>
    </row>
    <row r="123581" spans="12:14" x14ac:dyDescent="0.25">
      <c r="L123581" s="9"/>
      <c r="M123581" s="9"/>
      <c r="N123581" s="9"/>
    </row>
    <row r="123582" spans="12:14" x14ac:dyDescent="0.25">
      <c r="L123582" s="9"/>
      <c r="M123582" s="9"/>
      <c r="N123582" s="9"/>
    </row>
    <row r="123583" spans="12:14" x14ac:dyDescent="0.25">
      <c r="L123583" s="9"/>
      <c r="M123583" s="9"/>
      <c r="N123583" s="9"/>
    </row>
    <row r="123584" spans="12:14" x14ac:dyDescent="0.25">
      <c r="L123584" s="9"/>
      <c r="M123584" s="9"/>
      <c r="N123584" s="9"/>
    </row>
    <row r="123585" spans="12:14" x14ac:dyDescent="0.25">
      <c r="L123585" s="9"/>
      <c r="M123585" s="9"/>
      <c r="N123585" s="9"/>
    </row>
    <row r="123586" spans="12:14" x14ac:dyDescent="0.25">
      <c r="L123586" s="9"/>
      <c r="M123586" s="9"/>
      <c r="N123586" s="9"/>
    </row>
    <row r="123587" spans="12:14" x14ac:dyDescent="0.25">
      <c r="L123587" s="9"/>
      <c r="M123587" s="9"/>
      <c r="N123587" s="9"/>
    </row>
    <row r="123588" spans="12:14" x14ac:dyDescent="0.25">
      <c r="L123588" s="9"/>
      <c r="M123588" s="9"/>
      <c r="N123588" s="9"/>
    </row>
    <row r="123589" spans="12:14" x14ac:dyDescent="0.25">
      <c r="L123589" s="9"/>
      <c r="M123589" s="9"/>
      <c r="N123589" s="9"/>
    </row>
    <row r="123590" spans="12:14" x14ac:dyDescent="0.25">
      <c r="L123590" s="9"/>
      <c r="M123590" s="9"/>
      <c r="N123590" s="9"/>
    </row>
    <row r="123591" spans="12:14" x14ac:dyDescent="0.25">
      <c r="L123591" s="9"/>
      <c r="M123591" s="9"/>
      <c r="N123591" s="9"/>
    </row>
    <row r="123592" spans="12:14" x14ac:dyDescent="0.25">
      <c r="L123592" s="9"/>
      <c r="M123592" s="9"/>
      <c r="N123592" s="9"/>
    </row>
    <row r="123593" spans="12:14" x14ac:dyDescent="0.25">
      <c r="L123593" s="9"/>
      <c r="M123593" s="9"/>
      <c r="N123593" s="9"/>
    </row>
    <row r="123594" spans="12:14" x14ac:dyDescent="0.25">
      <c r="L123594" s="9"/>
      <c r="M123594" s="9"/>
      <c r="N123594" s="9"/>
    </row>
    <row r="123595" spans="12:14" x14ac:dyDescent="0.25">
      <c r="L123595" s="9"/>
      <c r="M123595" s="9"/>
      <c r="N123595" s="9"/>
    </row>
    <row r="123596" spans="12:14" x14ac:dyDescent="0.25">
      <c r="L123596" s="9"/>
      <c r="M123596" s="9"/>
      <c r="N123596" s="9"/>
    </row>
    <row r="123597" spans="12:14" x14ac:dyDescent="0.25">
      <c r="L123597" s="9"/>
      <c r="M123597" s="9"/>
      <c r="N123597" s="9"/>
    </row>
    <row r="123598" spans="12:14" x14ac:dyDescent="0.25">
      <c r="L123598" s="9"/>
      <c r="M123598" s="9"/>
      <c r="N123598" s="9"/>
    </row>
    <row r="123599" spans="12:14" x14ac:dyDescent="0.25">
      <c r="L123599" s="9"/>
      <c r="M123599" s="9"/>
      <c r="N123599" s="9"/>
    </row>
    <row r="123600" spans="12:14" x14ac:dyDescent="0.25">
      <c r="L123600" s="9"/>
      <c r="M123600" s="9"/>
      <c r="N123600" s="9"/>
    </row>
    <row r="123601" spans="12:14" x14ac:dyDescent="0.25">
      <c r="L123601" s="9"/>
      <c r="M123601" s="9"/>
      <c r="N123601" s="9"/>
    </row>
    <row r="123602" spans="12:14" x14ac:dyDescent="0.25">
      <c r="L123602" s="9"/>
      <c r="M123602" s="9"/>
      <c r="N123602" s="9"/>
    </row>
    <row r="123603" spans="12:14" x14ac:dyDescent="0.25">
      <c r="L123603" s="9"/>
      <c r="M123603" s="9"/>
      <c r="N123603" s="9"/>
    </row>
    <row r="123604" spans="12:14" x14ac:dyDescent="0.25">
      <c r="L123604" s="9"/>
      <c r="M123604" s="9"/>
      <c r="N123604" s="9"/>
    </row>
    <row r="123605" spans="12:14" x14ac:dyDescent="0.25">
      <c r="L123605" s="9"/>
      <c r="M123605" s="9"/>
      <c r="N123605" s="9"/>
    </row>
    <row r="123606" spans="12:14" x14ac:dyDescent="0.25">
      <c r="L123606" s="9"/>
      <c r="M123606" s="9"/>
      <c r="N123606" s="9"/>
    </row>
    <row r="123607" spans="12:14" x14ac:dyDescent="0.25">
      <c r="L123607" s="9"/>
      <c r="M123607" s="9"/>
      <c r="N123607" s="9"/>
    </row>
    <row r="123608" spans="12:14" x14ac:dyDescent="0.25">
      <c r="L123608" s="9"/>
      <c r="M123608" s="9"/>
      <c r="N123608" s="9"/>
    </row>
    <row r="123609" spans="12:14" x14ac:dyDescent="0.25">
      <c r="L123609" s="9"/>
      <c r="M123609" s="9"/>
      <c r="N123609" s="9"/>
    </row>
    <row r="123610" spans="12:14" x14ac:dyDescent="0.25">
      <c r="L123610" s="9"/>
      <c r="M123610" s="9"/>
      <c r="N123610" s="9"/>
    </row>
    <row r="123611" spans="12:14" x14ac:dyDescent="0.25">
      <c r="L123611" s="9"/>
      <c r="M123611" s="9"/>
      <c r="N123611" s="9"/>
    </row>
    <row r="123612" spans="12:14" x14ac:dyDescent="0.25">
      <c r="L123612" s="9"/>
      <c r="M123612" s="9"/>
      <c r="N123612" s="9"/>
    </row>
    <row r="123613" spans="12:14" x14ac:dyDescent="0.25">
      <c r="L123613" s="9"/>
      <c r="M123613" s="9"/>
      <c r="N123613" s="9"/>
    </row>
    <row r="123614" spans="12:14" x14ac:dyDescent="0.25">
      <c r="L123614" s="9"/>
      <c r="M123614" s="9"/>
      <c r="N123614" s="9"/>
    </row>
    <row r="123615" spans="12:14" x14ac:dyDescent="0.25">
      <c r="L123615" s="9"/>
      <c r="M123615" s="9"/>
      <c r="N123615" s="9"/>
    </row>
    <row r="123616" spans="12:14" x14ac:dyDescent="0.25">
      <c r="L123616" s="9"/>
      <c r="M123616" s="9"/>
      <c r="N123616" s="9"/>
    </row>
    <row r="123617" spans="12:14" x14ac:dyDescent="0.25">
      <c r="L123617" s="9"/>
      <c r="M123617" s="9"/>
      <c r="N123617" s="9"/>
    </row>
    <row r="123618" spans="12:14" x14ac:dyDescent="0.25">
      <c r="L123618" s="9"/>
      <c r="M123618" s="9"/>
      <c r="N123618" s="9"/>
    </row>
    <row r="123619" spans="12:14" x14ac:dyDescent="0.25">
      <c r="L123619" s="9"/>
      <c r="M123619" s="9"/>
      <c r="N123619" s="9"/>
    </row>
    <row r="123620" spans="12:14" x14ac:dyDescent="0.25">
      <c r="L123620" s="9"/>
      <c r="M123620" s="9"/>
      <c r="N123620" s="9"/>
    </row>
    <row r="123621" spans="12:14" x14ac:dyDescent="0.25">
      <c r="L123621" s="9"/>
      <c r="M123621" s="9"/>
      <c r="N123621" s="9"/>
    </row>
    <row r="123622" spans="12:14" x14ac:dyDescent="0.25">
      <c r="L123622" s="9"/>
      <c r="M123622" s="9"/>
      <c r="N123622" s="9"/>
    </row>
    <row r="123623" spans="12:14" x14ac:dyDescent="0.25">
      <c r="L123623" s="9"/>
      <c r="M123623" s="9"/>
      <c r="N123623" s="9"/>
    </row>
    <row r="123624" spans="12:14" x14ac:dyDescent="0.25">
      <c r="L123624" s="9"/>
      <c r="M123624" s="9"/>
      <c r="N123624" s="9"/>
    </row>
    <row r="123625" spans="12:14" x14ac:dyDescent="0.25">
      <c r="L123625" s="9"/>
      <c r="M123625" s="9"/>
      <c r="N123625" s="9"/>
    </row>
    <row r="123626" spans="12:14" x14ac:dyDescent="0.25">
      <c r="L123626" s="9"/>
      <c r="M123626" s="9"/>
      <c r="N123626" s="9"/>
    </row>
    <row r="123627" spans="12:14" x14ac:dyDescent="0.25">
      <c r="L123627" s="9"/>
      <c r="M123627" s="9"/>
      <c r="N123627" s="9"/>
    </row>
    <row r="123628" spans="12:14" x14ac:dyDescent="0.25">
      <c r="L123628" s="9"/>
      <c r="M123628" s="9"/>
      <c r="N123628" s="9"/>
    </row>
    <row r="123629" spans="12:14" x14ac:dyDescent="0.25">
      <c r="L123629" s="9"/>
      <c r="M123629" s="9"/>
      <c r="N123629" s="9"/>
    </row>
    <row r="123630" spans="12:14" x14ac:dyDescent="0.25">
      <c r="L123630" s="9"/>
      <c r="M123630" s="9"/>
      <c r="N123630" s="9"/>
    </row>
    <row r="123631" spans="12:14" x14ac:dyDescent="0.25">
      <c r="L123631" s="9"/>
      <c r="M123631" s="9"/>
      <c r="N123631" s="9"/>
    </row>
    <row r="123632" spans="12:14" x14ac:dyDescent="0.25">
      <c r="L123632" s="9"/>
      <c r="M123632" s="9"/>
      <c r="N123632" s="9"/>
    </row>
    <row r="123633" spans="12:14" x14ac:dyDescent="0.25">
      <c r="L123633" s="9"/>
      <c r="M123633" s="9"/>
      <c r="N123633" s="9"/>
    </row>
    <row r="123634" spans="12:14" x14ac:dyDescent="0.25">
      <c r="L123634" s="9"/>
      <c r="M123634" s="9"/>
      <c r="N123634" s="9"/>
    </row>
    <row r="123635" spans="12:14" x14ac:dyDescent="0.25">
      <c r="L123635" s="9"/>
      <c r="M123635" s="9"/>
      <c r="N123635" s="9"/>
    </row>
    <row r="123636" spans="12:14" x14ac:dyDescent="0.25">
      <c r="L123636" s="9"/>
      <c r="M123636" s="9"/>
      <c r="N123636" s="9"/>
    </row>
    <row r="123637" spans="12:14" x14ac:dyDescent="0.25">
      <c r="L123637" s="9"/>
      <c r="M123637" s="9"/>
      <c r="N123637" s="9"/>
    </row>
    <row r="123638" spans="12:14" x14ac:dyDescent="0.25">
      <c r="L123638" s="9"/>
      <c r="M123638" s="9"/>
      <c r="N123638" s="9"/>
    </row>
    <row r="123639" spans="12:14" x14ac:dyDescent="0.25">
      <c r="L123639" s="9"/>
      <c r="M123639" s="9"/>
      <c r="N123639" s="9"/>
    </row>
    <row r="123640" spans="12:14" x14ac:dyDescent="0.25">
      <c r="L123640" s="9"/>
      <c r="M123640" s="9"/>
      <c r="N123640" s="9"/>
    </row>
    <row r="123641" spans="12:14" x14ac:dyDescent="0.25">
      <c r="L123641" s="9"/>
      <c r="M123641" s="9"/>
      <c r="N123641" s="9"/>
    </row>
    <row r="123642" spans="12:14" x14ac:dyDescent="0.25">
      <c r="L123642" s="9"/>
      <c r="M123642" s="9"/>
      <c r="N123642" s="9"/>
    </row>
    <row r="123643" spans="12:14" x14ac:dyDescent="0.25">
      <c r="L123643" s="9"/>
      <c r="M123643" s="9"/>
      <c r="N123643" s="9"/>
    </row>
    <row r="123644" spans="12:14" x14ac:dyDescent="0.25">
      <c r="L123644" s="9"/>
      <c r="M123644" s="9"/>
      <c r="N123644" s="9"/>
    </row>
    <row r="123645" spans="12:14" x14ac:dyDescent="0.25">
      <c r="L123645" s="9"/>
      <c r="M123645" s="9"/>
      <c r="N123645" s="9"/>
    </row>
    <row r="123646" spans="12:14" x14ac:dyDescent="0.25">
      <c r="L123646" s="9"/>
      <c r="M123646" s="9"/>
      <c r="N123646" s="9"/>
    </row>
    <row r="123647" spans="12:14" x14ac:dyDescent="0.25">
      <c r="L123647" s="9"/>
      <c r="M123647" s="9"/>
      <c r="N123647" s="9"/>
    </row>
    <row r="123648" spans="12:14" x14ac:dyDescent="0.25">
      <c r="L123648" s="9"/>
      <c r="M123648" s="9"/>
      <c r="N123648" s="9"/>
    </row>
    <row r="123649" spans="12:14" x14ac:dyDescent="0.25">
      <c r="L123649" s="9"/>
      <c r="M123649" s="9"/>
      <c r="N123649" s="9"/>
    </row>
    <row r="123650" spans="12:14" x14ac:dyDescent="0.25">
      <c r="L123650" s="9"/>
      <c r="M123650" s="9"/>
      <c r="N123650" s="9"/>
    </row>
    <row r="123651" spans="12:14" x14ac:dyDescent="0.25">
      <c r="L123651" s="9"/>
      <c r="M123651" s="9"/>
      <c r="N123651" s="9"/>
    </row>
    <row r="123652" spans="12:14" x14ac:dyDescent="0.25">
      <c r="L123652" s="9"/>
      <c r="M123652" s="9"/>
      <c r="N123652" s="9"/>
    </row>
    <row r="123653" spans="12:14" x14ac:dyDescent="0.25">
      <c r="L123653" s="9"/>
      <c r="M123653" s="9"/>
      <c r="N123653" s="9"/>
    </row>
    <row r="123654" spans="12:14" x14ac:dyDescent="0.25">
      <c r="L123654" s="9"/>
      <c r="M123654" s="9"/>
      <c r="N123654" s="9"/>
    </row>
    <row r="123655" spans="12:14" x14ac:dyDescent="0.25">
      <c r="L123655" s="9"/>
      <c r="M123655" s="9"/>
      <c r="N123655" s="9"/>
    </row>
    <row r="123656" spans="12:14" x14ac:dyDescent="0.25">
      <c r="L123656" s="9"/>
      <c r="M123656" s="9"/>
      <c r="N123656" s="9"/>
    </row>
    <row r="123657" spans="12:14" x14ac:dyDescent="0.25">
      <c r="L123657" s="9"/>
      <c r="M123657" s="9"/>
      <c r="N123657" s="9"/>
    </row>
    <row r="123658" spans="12:14" x14ac:dyDescent="0.25">
      <c r="L123658" s="9"/>
      <c r="M123658" s="9"/>
      <c r="N123658" s="9"/>
    </row>
    <row r="123659" spans="12:14" x14ac:dyDescent="0.25">
      <c r="L123659" s="9"/>
      <c r="M123659" s="9"/>
      <c r="N123659" s="9"/>
    </row>
    <row r="123660" spans="12:14" x14ac:dyDescent="0.25">
      <c r="L123660" s="9"/>
      <c r="M123660" s="9"/>
      <c r="N123660" s="9"/>
    </row>
    <row r="123661" spans="12:14" x14ac:dyDescent="0.25">
      <c r="L123661" s="9"/>
      <c r="M123661" s="9"/>
      <c r="N123661" s="9"/>
    </row>
    <row r="123662" spans="12:14" x14ac:dyDescent="0.25">
      <c r="L123662" s="9"/>
      <c r="M123662" s="9"/>
      <c r="N123662" s="9"/>
    </row>
    <row r="123663" spans="12:14" x14ac:dyDescent="0.25">
      <c r="L123663" s="9"/>
      <c r="M123663" s="9"/>
      <c r="N123663" s="9"/>
    </row>
    <row r="123664" spans="12:14" x14ac:dyDescent="0.25">
      <c r="L123664" s="9"/>
      <c r="M123664" s="9"/>
      <c r="N123664" s="9"/>
    </row>
    <row r="123665" spans="12:14" x14ac:dyDescent="0.25">
      <c r="L123665" s="9"/>
      <c r="M123665" s="9"/>
      <c r="N123665" s="9"/>
    </row>
    <row r="123666" spans="12:14" x14ac:dyDescent="0.25">
      <c r="L123666" s="9"/>
      <c r="M123666" s="9"/>
      <c r="N123666" s="9"/>
    </row>
    <row r="123667" spans="12:14" x14ac:dyDescent="0.25">
      <c r="L123667" s="9"/>
      <c r="M123667" s="9"/>
      <c r="N123667" s="9"/>
    </row>
    <row r="123668" spans="12:14" x14ac:dyDescent="0.25">
      <c r="L123668" s="9"/>
      <c r="M123668" s="9"/>
      <c r="N123668" s="9"/>
    </row>
    <row r="123669" spans="12:14" x14ac:dyDescent="0.25">
      <c r="L123669" s="9"/>
      <c r="M123669" s="9"/>
      <c r="N123669" s="9"/>
    </row>
    <row r="123670" spans="12:14" x14ac:dyDescent="0.25">
      <c r="L123670" s="9"/>
      <c r="M123670" s="9"/>
      <c r="N123670" s="9"/>
    </row>
    <row r="123671" spans="12:14" x14ac:dyDescent="0.25">
      <c r="L123671" s="9"/>
      <c r="M123671" s="9"/>
      <c r="N123671" s="9"/>
    </row>
    <row r="123672" spans="12:14" x14ac:dyDescent="0.25">
      <c r="L123672" s="9"/>
      <c r="M123672" s="9"/>
      <c r="N123672" s="9"/>
    </row>
    <row r="123673" spans="12:14" x14ac:dyDescent="0.25">
      <c r="L123673" s="9"/>
      <c r="M123673" s="9"/>
      <c r="N123673" s="9"/>
    </row>
    <row r="123674" spans="12:14" x14ac:dyDescent="0.25">
      <c r="L123674" s="9"/>
      <c r="M123674" s="9"/>
      <c r="N123674" s="9"/>
    </row>
    <row r="123675" spans="12:14" x14ac:dyDescent="0.25">
      <c r="L123675" s="9"/>
      <c r="M123675" s="9"/>
      <c r="N123675" s="9"/>
    </row>
    <row r="123676" spans="12:14" x14ac:dyDescent="0.25">
      <c r="L123676" s="9"/>
      <c r="M123676" s="9"/>
      <c r="N123676" s="9"/>
    </row>
    <row r="123677" spans="12:14" x14ac:dyDescent="0.25">
      <c r="L123677" s="9"/>
      <c r="M123677" s="9"/>
      <c r="N123677" s="9"/>
    </row>
    <row r="123678" spans="12:14" x14ac:dyDescent="0.25">
      <c r="L123678" s="9"/>
      <c r="M123678" s="9"/>
      <c r="N123678" s="9"/>
    </row>
    <row r="123679" spans="12:14" x14ac:dyDescent="0.25">
      <c r="L123679" s="9"/>
      <c r="M123679" s="9"/>
      <c r="N123679" s="9"/>
    </row>
    <row r="123680" spans="12:14" x14ac:dyDescent="0.25">
      <c r="L123680" s="9"/>
      <c r="M123680" s="9"/>
      <c r="N123680" s="9"/>
    </row>
    <row r="123681" spans="12:14" x14ac:dyDescent="0.25">
      <c r="L123681" s="9"/>
      <c r="M123681" s="9"/>
      <c r="N123681" s="9"/>
    </row>
    <row r="123682" spans="12:14" x14ac:dyDescent="0.25">
      <c r="L123682" s="9"/>
      <c r="M123682" s="9"/>
      <c r="N123682" s="9"/>
    </row>
    <row r="123683" spans="12:14" x14ac:dyDescent="0.25">
      <c r="L123683" s="9"/>
      <c r="M123683" s="9"/>
      <c r="N123683" s="9"/>
    </row>
    <row r="123684" spans="12:14" x14ac:dyDescent="0.25">
      <c r="L123684" s="9"/>
      <c r="M123684" s="9"/>
      <c r="N123684" s="9"/>
    </row>
    <row r="123685" spans="12:14" x14ac:dyDescent="0.25">
      <c r="L123685" s="9"/>
      <c r="M123685" s="9"/>
      <c r="N123685" s="9"/>
    </row>
    <row r="123686" spans="12:14" x14ac:dyDescent="0.25">
      <c r="L123686" s="9"/>
      <c r="M123686" s="9"/>
      <c r="N123686" s="9"/>
    </row>
    <row r="123687" spans="12:14" x14ac:dyDescent="0.25">
      <c r="L123687" s="9"/>
      <c r="M123687" s="9"/>
      <c r="N123687" s="9"/>
    </row>
    <row r="123688" spans="12:14" x14ac:dyDescent="0.25">
      <c r="L123688" s="9"/>
      <c r="M123688" s="9"/>
      <c r="N123688" s="9"/>
    </row>
    <row r="123689" spans="12:14" x14ac:dyDescent="0.25">
      <c r="L123689" s="9"/>
      <c r="M123689" s="9"/>
      <c r="N123689" s="9"/>
    </row>
    <row r="123690" spans="12:14" x14ac:dyDescent="0.25">
      <c r="L123690" s="9"/>
      <c r="M123690" s="9"/>
      <c r="N123690" s="9"/>
    </row>
    <row r="123691" spans="12:14" x14ac:dyDescent="0.25">
      <c r="L123691" s="9"/>
      <c r="M123691" s="9"/>
      <c r="N123691" s="9"/>
    </row>
    <row r="123692" spans="12:14" x14ac:dyDescent="0.25">
      <c r="L123692" s="9"/>
      <c r="M123692" s="9"/>
      <c r="N123692" s="9"/>
    </row>
    <row r="123693" spans="12:14" x14ac:dyDescent="0.25">
      <c r="L123693" s="9"/>
      <c r="M123693" s="9"/>
      <c r="N123693" s="9"/>
    </row>
    <row r="123694" spans="12:14" x14ac:dyDescent="0.25">
      <c r="L123694" s="9"/>
      <c r="M123694" s="9"/>
      <c r="N123694" s="9"/>
    </row>
    <row r="123695" spans="12:14" x14ac:dyDescent="0.25">
      <c r="L123695" s="9"/>
      <c r="M123695" s="9"/>
      <c r="N123695" s="9"/>
    </row>
    <row r="123696" spans="12:14" x14ac:dyDescent="0.25">
      <c r="L123696" s="9"/>
      <c r="M123696" s="9"/>
      <c r="N123696" s="9"/>
    </row>
    <row r="123697" spans="12:14" x14ac:dyDescent="0.25">
      <c r="L123697" s="9"/>
      <c r="M123697" s="9"/>
      <c r="N123697" s="9"/>
    </row>
    <row r="123698" spans="12:14" x14ac:dyDescent="0.25">
      <c r="L123698" s="9"/>
      <c r="M123698" s="9"/>
      <c r="N123698" s="9"/>
    </row>
    <row r="123699" spans="12:14" x14ac:dyDescent="0.25">
      <c r="L123699" s="9"/>
      <c r="M123699" s="9"/>
      <c r="N123699" s="9"/>
    </row>
    <row r="123700" spans="12:14" x14ac:dyDescent="0.25">
      <c r="L123700" s="9"/>
      <c r="M123700" s="9"/>
      <c r="N123700" s="9"/>
    </row>
    <row r="123701" spans="12:14" x14ac:dyDescent="0.25">
      <c r="L123701" s="9"/>
      <c r="M123701" s="9"/>
      <c r="N123701" s="9"/>
    </row>
    <row r="123702" spans="12:14" x14ac:dyDescent="0.25">
      <c r="L123702" s="9"/>
      <c r="M123702" s="9"/>
      <c r="N123702" s="9"/>
    </row>
    <row r="123703" spans="12:14" x14ac:dyDescent="0.25">
      <c r="L123703" s="9"/>
      <c r="M123703" s="9"/>
      <c r="N123703" s="9"/>
    </row>
    <row r="123704" spans="12:14" x14ac:dyDescent="0.25">
      <c r="L123704" s="9"/>
      <c r="M123704" s="9"/>
      <c r="N123704" s="9"/>
    </row>
    <row r="123705" spans="12:14" x14ac:dyDescent="0.25">
      <c r="L123705" s="9"/>
      <c r="M123705" s="9"/>
      <c r="N123705" s="9"/>
    </row>
    <row r="123706" spans="12:14" x14ac:dyDescent="0.25">
      <c r="L123706" s="9"/>
      <c r="M123706" s="9"/>
      <c r="N123706" s="9"/>
    </row>
    <row r="123707" spans="12:14" x14ac:dyDescent="0.25">
      <c r="L123707" s="9"/>
      <c r="M123707" s="9"/>
      <c r="N123707" s="9"/>
    </row>
    <row r="123708" spans="12:14" x14ac:dyDescent="0.25">
      <c r="L123708" s="9"/>
      <c r="M123708" s="9"/>
      <c r="N123708" s="9"/>
    </row>
    <row r="123709" spans="12:14" x14ac:dyDescent="0.25">
      <c r="L123709" s="9"/>
      <c r="M123709" s="9"/>
      <c r="N123709" s="9"/>
    </row>
    <row r="123710" spans="12:14" x14ac:dyDescent="0.25">
      <c r="L123710" s="9"/>
      <c r="M123710" s="9"/>
      <c r="N123710" s="9"/>
    </row>
    <row r="123711" spans="12:14" x14ac:dyDescent="0.25">
      <c r="L123711" s="9"/>
      <c r="M123711" s="9"/>
      <c r="N123711" s="9"/>
    </row>
    <row r="123712" spans="12:14" x14ac:dyDescent="0.25">
      <c r="L123712" s="9"/>
      <c r="M123712" s="9"/>
      <c r="N123712" s="9"/>
    </row>
    <row r="123713" spans="12:14" x14ac:dyDescent="0.25">
      <c r="L123713" s="9"/>
      <c r="M123713" s="9"/>
      <c r="N123713" s="9"/>
    </row>
    <row r="123714" spans="12:14" x14ac:dyDescent="0.25">
      <c r="L123714" s="9"/>
      <c r="M123714" s="9"/>
      <c r="N123714" s="9"/>
    </row>
    <row r="123715" spans="12:14" x14ac:dyDescent="0.25">
      <c r="L123715" s="9"/>
      <c r="M123715" s="9"/>
      <c r="N123715" s="9"/>
    </row>
    <row r="123716" spans="12:14" x14ac:dyDescent="0.25">
      <c r="L123716" s="9"/>
      <c r="M123716" s="9"/>
      <c r="N123716" s="9"/>
    </row>
    <row r="123717" spans="12:14" x14ac:dyDescent="0.25">
      <c r="L123717" s="9"/>
      <c r="M123717" s="9"/>
      <c r="N123717" s="9"/>
    </row>
    <row r="123718" spans="12:14" x14ac:dyDescent="0.25">
      <c r="L123718" s="9"/>
      <c r="M123718" s="9"/>
      <c r="N123718" s="9"/>
    </row>
    <row r="123719" spans="12:14" x14ac:dyDescent="0.25">
      <c r="L123719" s="9"/>
      <c r="M123719" s="9"/>
      <c r="N123719" s="9"/>
    </row>
    <row r="123720" spans="12:14" x14ac:dyDescent="0.25">
      <c r="L123720" s="9"/>
      <c r="M123720" s="9"/>
      <c r="N123720" s="9"/>
    </row>
    <row r="123721" spans="12:14" x14ac:dyDescent="0.25">
      <c r="L123721" s="9"/>
      <c r="M123721" s="9"/>
      <c r="N123721" s="9"/>
    </row>
    <row r="123722" spans="12:14" x14ac:dyDescent="0.25">
      <c r="L123722" s="9"/>
      <c r="M123722" s="9"/>
      <c r="N123722" s="9"/>
    </row>
    <row r="123723" spans="12:14" x14ac:dyDescent="0.25">
      <c r="L123723" s="9"/>
      <c r="M123723" s="9"/>
      <c r="N123723" s="9"/>
    </row>
    <row r="123724" spans="12:14" x14ac:dyDescent="0.25">
      <c r="L123724" s="9"/>
      <c r="M123724" s="9"/>
      <c r="N123724" s="9"/>
    </row>
    <row r="123725" spans="12:14" x14ac:dyDescent="0.25">
      <c r="L123725" s="9"/>
      <c r="M123725" s="9"/>
      <c r="N123725" s="9"/>
    </row>
    <row r="123726" spans="12:14" x14ac:dyDescent="0.25">
      <c r="L123726" s="9"/>
      <c r="M123726" s="9"/>
      <c r="N123726" s="9"/>
    </row>
    <row r="123727" spans="12:14" x14ac:dyDescent="0.25">
      <c r="L123727" s="9"/>
      <c r="M123727" s="9"/>
      <c r="N123727" s="9"/>
    </row>
    <row r="123728" spans="12:14" x14ac:dyDescent="0.25">
      <c r="L123728" s="9"/>
      <c r="M123728" s="9"/>
      <c r="N123728" s="9"/>
    </row>
    <row r="123729" spans="12:14" x14ac:dyDescent="0.25">
      <c r="L123729" s="9"/>
      <c r="M123729" s="9"/>
      <c r="N123729" s="9"/>
    </row>
    <row r="123730" spans="12:14" x14ac:dyDescent="0.25">
      <c r="L123730" s="9"/>
      <c r="M123730" s="9"/>
      <c r="N123730" s="9"/>
    </row>
    <row r="123731" spans="12:14" x14ac:dyDescent="0.25">
      <c r="L123731" s="9"/>
      <c r="M123731" s="9"/>
      <c r="N123731" s="9"/>
    </row>
    <row r="123732" spans="12:14" x14ac:dyDescent="0.25">
      <c r="L123732" s="9"/>
      <c r="M123732" s="9"/>
      <c r="N123732" s="9"/>
    </row>
    <row r="123733" spans="12:14" x14ac:dyDescent="0.25">
      <c r="L123733" s="9"/>
      <c r="M123733" s="9"/>
      <c r="N123733" s="9"/>
    </row>
    <row r="123734" spans="12:14" x14ac:dyDescent="0.25">
      <c r="L123734" s="9"/>
      <c r="M123734" s="9"/>
      <c r="N123734" s="9"/>
    </row>
    <row r="123735" spans="12:14" x14ac:dyDescent="0.25">
      <c r="L123735" s="9"/>
      <c r="M123735" s="9"/>
      <c r="N123735" s="9"/>
    </row>
    <row r="123736" spans="12:14" x14ac:dyDescent="0.25">
      <c r="L123736" s="9"/>
      <c r="M123736" s="9"/>
      <c r="N123736" s="9"/>
    </row>
    <row r="123737" spans="12:14" x14ac:dyDescent="0.25">
      <c r="L123737" s="9"/>
      <c r="M123737" s="9"/>
      <c r="N123737" s="9"/>
    </row>
    <row r="123738" spans="12:14" x14ac:dyDescent="0.25">
      <c r="L123738" s="9"/>
      <c r="M123738" s="9"/>
      <c r="N123738" s="9"/>
    </row>
    <row r="123739" spans="12:14" x14ac:dyDescent="0.25">
      <c r="L123739" s="9"/>
      <c r="M123739" s="9"/>
      <c r="N123739" s="9"/>
    </row>
    <row r="123740" spans="12:14" x14ac:dyDescent="0.25">
      <c r="L123740" s="9"/>
      <c r="M123740" s="9"/>
      <c r="N123740" s="9"/>
    </row>
    <row r="123741" spans="12:14" x14ac:dyDescent="0.25">
      <c r="L123741" s="9"/>
      <c r="M123741" s="9"/>
      <c r="N123741" s="9"/>
    </row>
    <row r="123742" spans="12:14" x14ac:dyDescent="0.25">
      <c r="L123742" s="9"/>
      <c r="M123742" s="9"/>
      <c r="N123742" s="9"/>
    </row>
    <row r="123743" spans="12:14" x14ac:dyDescent="0.25">
      <c r="L123743" s="9"/>
      <c r="M123743" s="9"/>
      <c r="N123743" s="9"/>
    </row>
    <row r="123744" spans="12:14" x14ac:dyDescent="0.25">
      <c r="L123744" s="9"/>
      <c r="M123744" s="9"/>
      <c r="N123744" s="9"/>
    </row>
    <row r="123745" spans="12:14" x14ac:dyDescent="0.25">
      <c r="L123745" s="9"/>
      <c r="M123745" s="9"/>
      <c r="N123745" s="9"/>
    </row>
    <row r="123746" spans="12:14" x14ac:dyDescent="0.25">
      <c r="L123746" s="9"/>
      <c r="M123746" s="9"/>
      <c r="N123746" s="9"/>
    </row>
    <row r="123747" spans="12:14" x14ac:dyDescent="0.25">
      <c r="L123747" s="9"/>
      <c r="M123747" s="9"/>
      <c r="N123747" s="9"/>
    </row>
    <row r="123748" spans="12:14" x14ac:dyDescent="0.25">
      <c r="L123748" s="9"/>
      <c r="M123748" s="9"/>
      <c r="N123748" s="9"/>
    </row>
    <row r="123749" spans="12:14" x14ac:dyDescent="0.25">
      <c r="L123749" s="9"/>
      <c r="M123749" s="9"/>
      <c r="N123749" s="9"/>
    </row>
    <row r="123750" spans="12:14" x14ac:dyDescent="0.25">
      <c r="L123750" s="9"/>
      <c r="M123750" s="9"/>
      <c r="N123750" s="9"/>
    </row>
    <row r="123751" spans="12:14" x14ac:dyDescent="0.25">
      <c r="L123751" s="9"/>
      <c r="M123751" s="9"/>
      <c r="N123751" s="9"/>
    </row>
    <row r="123752" spans="12:14" x14ac:dyDescent="0.25">
      <c r="L123752" s="9"/>
      <c r="M123752" s="9"/>
      <c r="N123752" s="9"/>
    </row>
    <row r="123753" spans="12:14" x14ac:dyDescent="0.25">
      <c r="L123753" s="9"/>
      <c r="M123753" s="9"/>
      <c r="N123753" s="9"/>
    </row>
    <row r="123754" spans="12:14" x14ac:dyDescent="0.25">
      <c r="L123754" s="9"/>
      <c r="M123754" s="9"/>
      <c r="N123754" s="9"/>
    </row>
    <row r="123755" spans="12:14" x14ac:dyDescent="0.25">
      <c r="L123755" s="9"/>
      <c r="M123755" s="9"/>
      <c r="N123755" s="9"/>
    </row>
    <row r="123756" spans="12:14" x14ac:dyDescent="0.25">
      <c r="L123756" s="9"/>
      <c r="M123756" s="9"/>
      <c r="N123756" s="9"/>
    </row>
    <row r="123757" spans="12:14" x14ac:dyDescent="0.25">
      <c r="L123757" s="9"/>
      <c r="M123757" s="9"/>
      <c r="N123757" s="9"/>
    </row>
    <row r="123758" spans="12:14" x14ac:dyDescent="0.25">
      <c r="L123758" s="9"/>
      <c r="M123758" s="9"/>
      <c r="N123758" s="9"/>
    </row>
    <row r="123759" spans="12:14" x14ac:dyDescent="0.25">
      <c r="L123759" s="9"/>
      <c r="M123759" s="9"/>
      <c r="N123759" s="9"/>
    </row>
    <row r="123760" spans="12:14" x14ac:dyDescent="0.25">
      <c r="L123760" s="9"/>
      <c r="M123760" s="9"/>
      <c r="N123760" s="9"/>
    </row>
    <row r="123761" spans="12:14" x14ac:dyDescent="0.25">
      <c r="L123761" s="9"/>
      <c r="M123761" s="9"/>
      <c r="N123761" s="9"/>
    </row>
    <row r="123762" spans="12:14" x14ac:dyDescent="0.25">
      <c r="L123762" s="9"/>
      <c r="M123762" s="9"/>
      <c r="N123762" s="9"/>
    </row>
    <row r="123763" spans="12:14" x14ac:dyDescent="0.25">
      <c r="L123763" s="9"/>
      <c r="M123763" s="9"/>
      <c r="N123763" s="9"/>
    </row>
    <row r="123764" spans="12:14" x14ac:dyDescent="0.25">
      <c r="L123764" s="9"/>
      <c r="M123764" s="9"/>
      <c r="N123764" s="9"/>
    </row>
    <row r="123765" spans="12:14" x14ac:dyDescent="0.25">
      <c r="L123765" s="9"/>
      <c r="M123765" s="9"/>
      <c r="N123765" s="9"/>
    </row>
    <row r="123766" spans="12:14" x14ac:dyDescent="0.25">
      <c r="L123766" s="9"/>
      <c r="M123766" s="9"/>
      <c r="N123766" s="9"/>
    </row>
    <row r="123767" spans="12:14" x14ac:dyDescent="0.25">
      <c r="L123767" s="9"/>
      <c r="M123767" s="9"/>
      <c r="N123767" s="9"/>
    </row>
    <row r="123768" spans="12:14" x14ac:dyDescent="0.25">
      <c r="L123768" s="9"/>
      <c r="M123768" s="9"/>
      <c r="N123768" s="9"/>
    </row>
    <row r="123769" spans="12:14" x14ac:dyDescent="0.25">
      <c r="L123769" s="9"/>
      <c r="M123769" s="9"/>
      <c r="N123769" s="9"/>
    </row>
    <row r="123770" spans="12:14" x14ac:dyDescent="0.25">
      <c r="L123770" s="9"/>
      <c r="M123770" s="9"/>
      <c r="N123770" s="9"/>
    </row>
    <row r="123771" spans="12:14" x14ac:dyDescent="0.25">
      <c r="L123771" s="9"/>
      <c r="M123771" s="9"/>
      <c r="N123771" s="9"/>
    </row>
    <row r="123772" spans="12:14" x14ac:dyDescent="0.25">
      <c r="L123772" s="9"/>
      <c r="M123772" s="9"/>
      <c r="N123772" s="9"/>
    </row>
    <row r="123773" spans="12:14" x14ac:dyDescent="0.25">
      <c r="L123773" s="9"/>
      <c r="M123773" s="9"/>
      <c r="N123773" s="9"/>
    </row>
    <row r="123774" spans="12:14" x14ac:dyDescent="0.25">
      <c r="L123774" s="9"/>
      <c r="M123774" s="9"/>
      <c r="N123774" s="9"/>
    </row>
    <row r="123775" spans="12:14" x14ac:dyDescent="0.25">
      <c r="L123775" s="9"/>
      <c r="M123775" s="9"/>
      <c r="N123775" s="9"/>
    </row>
    <row r="123776" spans="12:14" x14ac:dyDescent="0.25">
      <c r="L123776" s="9"/>
      <c r="M123776" s="9"/>
      <c r="N123776" s="9"/>
    </row>
    <row r="123777" spans="12:14" x14ac:dyDescent="0.25">
      <c r="L123777" s="9"/>
      <c r="M123777" s="9"/>
      <c r="N123777" s="9"/>
    </row>
    <row r="123778" spans="12:14" x14ac:dyDescent="0.25">
      <c r="L123778" s="9"/>
      <c r="M123778" s="9"/>
      <c r="N123778" s="9"/>
    </row>
    <row r="123779" spans="12:14" x14ac:dyDescent="0.25">
      <c r="L123779" s="9"/>
      <c r="M123779" s="9"/>
      <c r="N123779" s="9"/>
    </row>
    <row r="123780" spans="12:14" x14ac:dyDescent="0.25">
      <c r="L123780" s="9"/>
      <c r="M123780" s="9"/>
      <c r="N123780" s="9"/>
    </row>
    <row r="123781" spans="12:14" x14ac:dyDescent="0.25">
      <c r="L123781" s="9"/>
      <c r="M123781" s="9"/>
      <c r="N123781" s="9"/>
    </row>
    <row r="123782" spans="12:14" x14ac:dyDescent="0.25">
      <c r="L123782" s="9"/>
      <c r="M123782" s="9"/>
      <c r="N123782" s="9"/>
    </row>
    <row r="123783" spans="12:14" x14ac:dyDescent="0.25">
      <c r="L123783" s="9"/>
      <c r="M123783" s="9"/>
      <c r="N123783" s="9"/>
    </row>
    <row r="123784" spans="12:14" x14ac:dyDescent="0.25">
      <c r="L123784" s="9"/>
      <c r="M123784" s="9"/>
      <c r="N123784" s="9"/>
    </row>
    <row r="123785" spans="12:14" x14ac:dyDescent="0.25">
      <c r="L123785" s="9"/>
      <c r="M123785" s="9"/>
      <c r="N123785" s="9"/>
    </row>
    <row r="123786" spans="12:14" x14ac:dyDescent="0.25">
      <c r="L123786" s="9"/>
      <c r="M123786" s="9"/>
      <c r="N123786" s="9"/>
    </row>
    <row r="123787" spans="12:14" x14ac:dyDescent="0.25">
      <c r="L123787" s="9"/>
      <c r="M123787" s="9"/>
      <c r="N123787" s="9"/>
    </row>
    <row r="123788" spans="12:14" x14ac:dyDescent="0.25">
      <c r="L123788" s="9"/>
      <c r="M123788" s="9"/>
      <c r="N123788" s="9"/>
    </row>
    <row r="123789" spans="12:14" x14ac:dyDescent="0.25">
      <c r="L123789" s="9"/>
      <c r="M123789" s="9"/>
      <c r="N123789" s="9"/>
    </row>
    <row r="123790" spans="12:14" x14ac:dyDescent="0.25">
      <c r="L123790" s="9"/>
      <c r="M123790" s="9"/>
      <c r="N123790" s="9"/>
    </row>
    <row r="123791" spans="12:14" x14ac:dyDescent="0.25">
      <c r="L123791" s="9"/>
      <c r="M123791" s="9"/>
      <c r="N123791" s="9"/>
    </row>
    <row r="123792" spans="12:14" x14ac:dyDescent="0.25">
      <c r="L123792" s="9"/>
      <c r="M123792" s="9"/>
      <c r="N123792" s="9"/>
    </row>
    <row r="123793" spans="12:14" x14ac:dyDescent="0.25">
      <c r="L123793" s="9"/>
      <c r="M123793" s="9"/>
      <c r="N123793" s="9"/>
    </row>
    <row r="123794" spans="12:14" x14ac:dyDescent="0.25">
      <c r="L123794" s="9"/>
      <c r="M123794" s="9"/>
      <c r="N123794" s="9"/>
    </row>
    <row r="123795" spans="12:14" x14ac:dyDescent="0.25">
      <c r="L123795" s="9"/>
      <c r="M123795" s="9"/>
      <c r="N123795" s="9"/>
    </row>
    <row r="123796" spans="12:14" x14ac:dyDescent="0.25">
      <c r="L123796" s="9"/>
      <c r="M123796" s="9"/>
      <c r="N123796" s="9"/>
    </row>
    <row r="123797" spans="12:14" x14ac:dyDescent="0.25">
      <c r="L123797" s="9"/>
      <c r="M123797" s="9"/>
      <c r="N123797" s="9"/>
    </row>
    <row r="123798" spans="12:14" x14ac:dyDescent="0.25">
      <c r="L123798" s="9"/>
      <c r="M123798" s="9"/>
      <c r="N123798" s="9"/>
    </row>
    <row r="123799" spans="12:14" x14ac:dyDescent="0.25">
      <c r="L123799" s="9"/>
      <c r="M123799" s="9"/>
      <c r="N123799" s="9"/>
    </row>
    <row r="123800" spans="12:14" x14ac:dyDescent="0.25">
      <c r="L123800" s="9"/>
      <c r="M123800" s="9"/>
      <c r="N123800" s="9"/>
    </row>
    <row r="123801" spans="12:14" x14ac:dyDescent="0.25">
      <c r="L123801" s="9"/>
      <c r="M123801" s="9"/>
      <c r="N123801" s="9"/>
    </row>
    <row r="123802" spans="12:14" x14ac:dyDescent="0.25">
      <c r="L123802" s="9"/>
      <c r="M123802" s="9"/>
      <c r="N123802" s="9"/>
    </row>
    <row r="123803" spans="12:14" x14ac:dyDescent="0.25">
      <c r="L123803" s="9"/>
      <c r="M123803" s="9"/>
      <c r="N123803" s="9"/>
    </row>
    <row r="123804" spans="12:14" x14ac:dyDescent="0.25">
      <c r="L123804" s="9"/>
      <c r="M123804" s="9"/>
      <c r="N123804" s="9"/>
    </row>
    <row r="123805" spans="12:14" x14ac:dyDescent="0.25">
      <c r="L123805" s="9"/>
      <c r="M123805" s="9"/>
      <c r="N123805" s="9"/>
    </row>
    <row r="123806" spans="12:14" x14ac:dyDescent="0.25">
      <c r="L123806" s="9"/>
      <c r="M123806" s="9"/>
      <c r="N123806" s="9"/>
    </row>
    <row r="123807" spans="12:14" x14ac:dyDescent="0.25">
      <c r="L123807" s="9"/>
      <c r="M123807" s="9"/>
      <c r="N123807" s="9"/>
    </row>
    <row r="123808" spans="12:14" x14ac:dyDescent="0.25">
      <c r="L123808" s="9"/>
      <c r="M123808" s="9"/>
      <c r="N123808" s="9"/>
    </row>
    <row r="123809" spans="12:14" x14ac:dyDescent="0.25">
      <c r="L123809" s="9"/>
      <c r="M123809" s="9"/>
      <c r="N123809" s="9"/>
    </row>
    <row r="123810" spans="12:14" x14ac:dyDescent="0.25">
      <c r="L123810" s="9"/>
      <c r="M123810" s="9"/>
      <c r="N123810" s="9"/>
    </row>
    <row r="123811" spans="12:14" x14ac:dyDescent="0.25">
      <c r="L123811" s="9"/>
      <c r="M123811" s="9"/>
      <c r="N123811" s="9"/>
    </row>
    <row r="123812" spans="12:14" x14ac:dyDescent="0.25">
      <c r="L123812" s="9"/>
      <c r="M123812" s="9"/>
      <c r="N123812" s="9"/>
    </row>
    <row r="123813" spans="12:14" x14ac:dyDescent="0.25">
      <c r="L123813" s="9"/>
      <c r="M123813" s="9"/>
      <c r="N123813" s="9"/>
    </row>
    <row r="123814" spans="12:14" x14ac:dyDescent="0.25">
      <c r="L123814" s="9"/>
      <c r="M123814" s="9"/>
      <c r="N123814" s="9"/>
    </row>
    <row r="123815" spans="12:14" x14ac:dyDescent="0.25">
      <c r="L123815" s="9"/>
      <c r="M123815" s="9"/>
      <c r="N123815" s="9"/>
    </row>
    <row r="123816" spans="12:14" x14ac:dyDescent="0.25">
      <c r="L123816" s="9"/>
      <c r="M123816" s="9"/>
      <c r="N123816" s="9"/>
    </row>
    <row r="123817" spans="12:14" x14ac:dyDescent="0.25">
      <c r="L123817" s="9"/>
      <c r="M123817" s="9"/>
      <c r="N123817" s="9"/>
    </row>
    <row r="123818" spans="12:14" x14ac:dyDescent="0.25">
      <c r="L123818" s="9"/>
      <c r="M123818" s="9"/>
      <c r="N123818" s="9"/>
    </row>
    <row r="123819" spans="12:14" x14ac:dyDescent="0.25">
      <c r="L123819" s="9"/>
      <c r="M123819" s="9"/>
      <c r="N123819" s="9"/>
    </row>
    <row r="123820" spans="12:14" x14ac:dyDescent="0.25">
      <c r="L123820" s="9"/>
      <c r="M123820" s="9"/>
      <c r="N123820" s="9"/>
    </row>
    <row r="123821" spans="12:14" x14ac:dyDescent="0.25">
      <c r="L123821" s="9"/>
      <c r="M123821" s="9"/>
      <c r="N123821" s="9"/>
    </row>
    <row r="123822" spans="12:14" x14ac:dyDescent="0.25">
      <c r="L123822" s="9"/>
      <c r="M123822" s="9"/>
      <c r="N123822" s="9"/>
    </row>
    <row r="123823" spans="12:14" x14ac:dyDescent="0.25">
      <c r="L123823" s="9"/>
      <c r="M123823" s="9"/>
      <c r="N123823" s="9"/>
    </row>
    <row r="123824" spans="12:14" x14ac:dyDescent="0.25">
      <c r="L123824" s="9"/>
      <c r="M123824" s="9"/>
      <c r="N123824" s="9"/>
    </row>
    <row r="123825" spans="12:14" x14ac:dyDescent="0.25">
      <c r="L123825" s="9"/>
      <c r="M123825" s="9"/>
      <c r="N123825" s="9"/>
    </row>
    <row r="123826" spans="12:14" x14ac:dyDescent="0.25">
      <c r="L123826" s="9"/>
      <c r="M123826" s="9"/>
      <c r="N123826" s="9"/>
    </row>
    <row r="123827" spans="12:14" x14ac:dyDescent="0.25">
      <c r="L123827" s="9"/>
      <c r="M123827" s="9"/>
      <c r="N123827" s="9"/>
    </row>
    <row r="123828" spans="12:14" x14ac:dyDescent="0.25">
      <c r="L123828" s="9"/>
      <c r="M123828" s="9"/>
      <c r="N123828" s="9"/>
    </row>
    <row r="123829" spans="12:14" x14ac:dyDescent="0.25">
      <c r="L123829" s="9"/>
      <c r="M123829" s="9"/>
      <c r="N123829" s="9"/>
    </row>
    <row r="123830" spans="12:14" x14ac:dyDescent="0.25">
      <c r="L123830" s="9"/>
      <c r="M123830" s="9"/>
      <c r="N123830" s="9"/>
    </row>
    <row r="123831" spans="12:14" x14ac:dyDescent="0.25">
      <c r="L123831" s="9"/>
      <c r="M123831" s="9"/>
      <c r="N123831" s="9"/>
    </row>
    <row r="123832" spans="12:14" x14ac:dyDescent="0.25">
      <c r="L123832" s="9"/>
      <c r="M123832" s="9"/>
      <c r="N123832" s="9"/>
    </row>
    <row r="123833" spans="12:14" x14ac:dyDescent="0.25">
      <c r="L123833" s="9"/>
      <c r="M123833" s="9"/>
      <c r="N123833" s="9"/>
    </row>
    <row r="123834" spans="12:14" x14ac:dyDescent="0.25">
      <c r="L123834" s="9"/>
      <c r="M123834" s="9"/>
      <c r="N123834" s="9"/>
    </row>
    <row r="123835" spans="12:14" x14ac:dyDescent="0.25">
      <c r="L123835" s="9"/>
      <c r="M123835" s="9"/>
      <c r="N123835" s="9"/>
    </row>
    <row r="123836" spans="12:14" x14ac:dyDescent="0.25">
      <c r="L123836" s="9"/>
      <c r="M123836" s="9"/>
      <c r="N123836" s="9"/>
    </row>
    <row r="123837" spans="12:14" x14ac:dyDescent="0.25">
      <c r="L123837" s="9"/>
      <c r="M123837" s="9"/>
      <c r="N123837" s="9"/>
    </row>
    <row r="123838" spans="12:14" x14ac:dyDescent="0.25">
      <c r="L123838" s="9"/>
      <c r="M123838" s="9"/>
      <c r="N123838" s="9"/>
    </row>
    <row r="123839" spans="12:14" x14ac:dyDescent="0.25">
      <c r="L123839" s="9"/>
      <c r="M123839" s="9"/>
      <c r="N123839" s="9"/>
    </row>
    <row r="123840" spans="12:14" x14ac:dyDescent="0.25">
      <c r="L123840" s="9"/>
      <c r="M123840" s="9"/>
      <c r="N123840" s="9"/>
    </row>
    <row r="123841" spans="12:14" x14ac:dyDescent="0.25">
      <c r="L123841" s="9"/>
      <c r="M123841" s="9"/>
      <c r="N123841" s="9"/>
    </row>
    <row r="123842" spans="12:14" x14ac:dyDescent="0.25">
      <c r="L123842" s="9"/>
      <c r="M123842" s="9"/>
      <c r="N123842" s="9"/>
    </row>
    <row r="123843" spans="12:14" x14ac:dyDescent="0.25">
      <c r="L123843" s="9"/>
      <c r="M123843" s="9"/>
      <c r="N123843" s="9"/>
    </row>
    <row r="123844" spans="12:14" x14ac:dyDescent="0.25">
      <c r="L123844" s="9"/>
      <c r="M123844" s="9"/>
      <c r="N123844" s="9"/>
    </row>
    <row r="123845" spans="12:14" x14ac:dyDescent="0.25">
      <c r="L123845" s="9"/>
      <c r="M123845" s="9"/>
      <c r="N123845" s="9"/>
    </row>
    <row r="123846" spans="12:14" x14ac:dyDescent="0.25">
      <c r="L123846" s="9"/>
      <c r="M123846" s="9"/>
      <c r="N123846" s="9"/>
    </row>
    <row r="123847" spans="12:14" x14ac:dyDescent="0.25">
      <c r="L123847" s="9"/>
      <c r="M123847" s="9"/>
      <c r="N123847" s="9"/>
    </row>
    <row r="123848" spans="12:14" x14ac:dyDescent="0.25">
      <c r="L123848" s="9"/>
      <c r="M123848" s="9"/>
      <c r="N123848" s="9"/>
    </row>
    <row r="123849" spans="12:14" x14ac:dyDescent="0.25">
      <c r="L123849" s="9"/>
      <c r="M123849" s="9"/>
      <c r="N123849" s="9"/>
    </row>
    <row r="123850" spans="12:14" x14ac:dyDescent="0.25">
      <c r="L123850" s="9"/>
      <c r="M123850" s="9"/>
      <c r="N123850" s="9"/>
    </row>
    <row r="123851" spans="12:14" x14ac:dyDescent="0.25">
      <c r="L123851" s="9"/>
      <c r="M123851" s="9"/>
      <c r="N123851" s="9"/>
    </row>
    <row r="123852" spans="12:14" x14ac:dyDescent="0.25">
      <c r="L123852" s="9"/>
      <c r="M123852" s="9"/>
      <c r="N123852" s="9"/>
    </row>
    <row r="123853" spans="12:14" x14ac:dyDescent="0.25">
      <c r="L123853" s="9"/>
      <c r="M123853" s="9"/>
      <c r="N123853" s="9"/>
    </row>
    <row r="123854" spans="12:14" x14ac:dyDescent="0.25">
      <c r="L123854" s="9"/>
      <c r="M123854" s="9"/>
      <c r="N123854" s="9"/>
    </row>
    <row r="123855" spans="12:14" x14ac:dyDescent="0.25">
      <c r="L123855" s="9"/>
      <c r="M123855" s="9"/>
      <c r="N123855" s="9"/>
    </row>
    <row r="123856" spans="12:14" x14ac:dyDescent="0.25">
      <c r="L123856" s="9"/>
      <c r="M123856" s="9"/>
      <c r="N123856" s="9"/>
    </row>
    <row r="123857" spans="12:14" x14ac:dyDescent="0.25">
      <c r="L123857" s="9"/>
      <c r="M123857" s="9"/>
      <c r="N123857" s="9"/>
    </row>
    <row r="123858" spans="12:14" x14ac:dyDescent="0.25">
      <c r="L123858" s="9"/>
      <c r="M123858" s="9"/>
      <c r="N123858" s="9"/>
    </row>
    <row r="123859" spans="12:14" x14ac:dyDescent="0.25">
      <c r="L123859" s="9"/>
      <c r="M123859" s="9"/>
      <c r="N123859" s="9"/>
    </row>
    <row r="123860" spans="12:14" x14ac:dyDescent="0.25">
      <c r="L123860" s="9"/>
      <c r="M123860" s="9"/>
      <c r="N123860" s="9"/>
    </row>
    <row r="123861" spans="12:14" x14ac:dyDescent="0.25">
      <c r="L123861" s="9"/>
      <c r="M123861" s="9"/>
      <c r="N123861" s="9"/>
    </row>
    <row r="123862" spans="12:14" x14ac:dyDescent="0.25">
      <c r="L123862" s="9"/>
      <c r="M123862" s="9"/>
      <c r="N123862" s="9"/>
    </row>
    <row r="123863" spans="12:14" x14ac:dyDescent="0.25">
      <c r="L123863" s="9"/>
      <c r="M123863" s="9"/>
      <c r="N123863" s="9"/>
    </row>
    <row r="123864" spans="12:14" x14ac:dyDescent="0.25">
      <c r="L123864" s="9"/>
      <c r="M123864" s="9"/>
      <c r="N123864" s="9"/>
    </row>
    <row r="123865" spans="12:14" x14ac:dyDescent="0.25">
      <c r="L123865" s="9"/>
      <c r="M123865" s="9"/>
      <c r="N123865" s="9"/>
    </row>
    <row r="123866" spans="12:14" x14ac:dyDescent="0.25">
      <c r="L123866" s="9"/>
      <c r="M123866" s="9"/>
      <c r="N123866" s="9"/>
    </row>
    <row r="123867" spans="12:14" x14ac:dyDescent="0.25">
      <c r="L123867" s="9"/>
      <c r="M123867" s="9"/>
      <c r="N123867" s="9"/>
    </row>
    <row r="123868" spans="12:14" x14ac:dyDescent="0.25">
      <c r="L123868" s="9"/>
      <c r="M123868" s="9"/>
      <c r="N123868" s="9"/>
    </row>
    <row r="123869" spans="12:14" x14ac:dyDescent="0.25">
      <c r="L123869" s="9"/>
      <c r="M123869" s="9"/>
      <c r="N123869" s="9"/>
    </row>
    <row r="123870" spans="12:14" x14ac:dyDescent="0.25">
      <c r="L123870" s="9"/>
      <c r="M123870" s="9"/>
      <c r="N123870" s="9"/>
    </row>
    <row r="123871" spans="12:14" x14ac:dyDescent="0.25">
      <c r="L123871" s="9"/>
      <c r="M123871" s="9"/>
      <c r="N123871" s="9"/>
    </row>
    <row r="123872" spans="12:14" x14ac:dyDescent="0.25">
      <c r="L123872" s="9"/>
      <c r="M123872" s="9"/>
      <c r="N123872" s="9"/>
    </row>
    <row r="123873" spans="12:14" x14ac:dyDescent="0.25">
      <c r="L123873" s="9"/>
      <c r="M123873" s="9"/>
      <c r="N123873" s="9"/>
    </row>
    <row r="123874" spans="12:14" x14ac:dyDescent="0.25">
      <c r="L123874" s="9"/>
      <c r="M123874" s="9"/>
      <c r="N123874" s="9"/>
    </row>
    <row r="123875" spans="12:14" x14ac:dyDescent="0.25">
      <c r="L123875" s="9"/>
      <c r="M123875" s="9"/>
      <c r="N123875" s="9"/>
    </row>
    <row r="123876" spans="12:14" x14ac:dyDescent="0.25">
      <c r="L123876" s="9"/>
      <c r="M123876" s="9"/>
      <c r="N123876" s="9"/>
    </row>
    <row r="123877" spans="12:14" x14ac:dyDescent="0.25">
      <c r="L123877" s="9"/>
      <c r="M123877" s="9"/>
      <c r="N123877" s="9"/>
    </row>
    <row r="123878" spans="12:14" x14ac:dyDescent="0.25">
      <c r="L123878" s="9"/>
      <c r="M123878" s="9"/>
      <c r="N123878" s="9"/>
    </row>
    <row r="123879" spans="12:14" x14ac:dyDescent="0.25">
      <c r="L123879" s="9"/>
      <c r="M123879" s="9"/>
      <c r="N123879" s="9"/>
    </row>
    <row r="123880" spans="12:14" x14ac:dyDescent="0.25">
      <c r="L123880" s="9"/>
      <c r="M123880" s="9"/>
      <c r="N123880" s="9"/>
    </row>
    <row r="123881" spans="12:14" x14ac:dyDescent="0.25">
      <c r="L123881" s="9"/>
      <c r="M123881" s="9"/>
      <c r="N123881" s="9"/>
    </row>
    <row r="123882" spans="12:14" x14ac:dyDescent="0.25">
      <c r="L123882" s="9"/>
      <c r="M123882" s="9"/>
      <c r="N123882" s="9"/>
    </row>
    <row r="123883" spans="12:14" x14ac:dyDescent="0.25">
      <c r="L123883" s="9"/>
      <c r="M123883" s="9"/>
      <c r="N123883" s="9"/>
    </row>
    <row r="123884" spans="12:14" x14ac:dyDescent="0.25">
      <c r="L123884" s="9"/>
      <c r="M123884" s="9"/>
      <c r="N123884" s="9"/>
    </row>
    <row r="123885" spans="12:14" x14ac:dyDescent="0.25">
      <c r="L123885" s="9"/>
      <c r="M123885" s="9"/>
      <c r="N123885" s="9"/>
    </row>
    <row r="123886" spans="12:14" x14ac:dyDescent="0.25">
      <c r="L123886" s="9"/>
      <c r="M123886" s="9"/>
      <c r="N123886" s="9"/>
    </row>
    <row r="123887" spans="12:14" x14ac:dyDescent="0.25">
      <c r="L123887" s="9"/>
      <c r="M123887" s="9"/>
      <c r="N123887" s="9"/>
    </row>
    <row r="123888" spans="12:14" x14ac:dyDescent="0.25">
      <c r="L123888" s="9"/>
      <c r="M123888" s="9"/>
      <c r="N123888" s="9"/>
    </row>
    <row r="123889" spans="12:14" x14ac:dyDescent="0.25">
      <c r="L123889" s="9"/>
      <c r="M123889" s="9"/>
      <c r="N123889" s="9"/>
    </row>
    <row r="123890" spans="12:14" x14ac:dyDescent="0.25">
      <c r="L123890" s="9"/>
      <c r="M123890" s="9"/>
      <c r="N123890" s="9"/>
    </row>
    <row r="123891" spans="12:14" x14ac:dyDescent="0.25">
      <c r="L123891" s="9"/>
      <c r="M123891" s="9"/>
      <c r="N123891" s="9"/>
    </row>
    <row r="123892" spans="12:14" x14ac:dyDescent="0.25">
      <c r="L123892" s="9"/>
      <c r="M123892" s="9"/>
      <c r="N123892" s="9"/>
    </row>
    <row r="123893" spans="12:14" x14ac:dyDescent="0.25">
      <c r="L123893" s="9"/>
      <c r="M123893" s="9"/>
      <c r="N123893" s="9"/>
    </row>
    <row r="123894" spans="12:14" x14ac:dyDescent="0.25">
      <c r="L123894" s="9"/>
      <c r="M123894" s="9"/>
      <c r="N123894" s="9"/>
    </row>
    <row r="123895" spans="12:14" x14ac:dyDescent="0.25">
      <c r="L123895" s="9"/>
      <c r="M123895" s="9"/>
      <c r="N123895" s="9"/>
    </row>
    <row r="123896" spans="12:14" x14ac:dyDescent="0.25">
      <c r="L123896" s="9"/>
      <c r="M123896" s="9"/>
      <c r="N123896" s="9"/>
    </row>
    <row r="123897" spans="12:14" x14ac:dyDescent="0.25">
      <c r="L123897" s="9"/>
      <c r="M123897" s="9"/>
      <c r="N123897" s="9"/>
    </row>
    <row r="123898" spans="12:14" x14ac:dyDescent="0.25">
      <c r="L123898" s="9"/>
      <c r="M123898" s="9"/>
      <c r="N123898" s="9"/>
    </row>
    <row r="123899" spans="12:14" x14ac:dyDescent="0.25">
      <c r="L123899" s="9"/>
      <c r="M123899" s="9"/>
      <c r="N123899" s="9"/>
    </row>
    <row r="123900" spans="12:14" x14ac:dyDescent="0.25">
      <c r="L123900" s="9"/>
      <c r="M123900" s="9"/>
      <c r="N123900" s="9"/>
    </row>
    <row r="123901" spans="12:14" x14ac:dyDescent="0.25">
      <c r="L123901" s="9"/>
      <c r="M123901" s="9"/>
      <c r="N123901" s="9"/>
    </row>
    <row r="123902" spans="12:14" x14ac:dyDescent="0.25">
      <c r="L123902" s="9"/>
      <c r="M123902" s="9"/>
      <c r="N123902" s="9"/>
    </row>
    <row r="123903" spans="12:14" x14ac:dyDescent="0.25">
      <c r="L123903" s="9"/>
      <c r="M123903" s="9"/>
      <c r="N123903" s="9"/>
    </row>
    <row r="123904" spans="12:14" x14ac:dyDescent="0.25">
      <c r="L123904" s="9"/>
      <c r="M123904" s="9"/>
      <c r="N123904" s="9"/>
    </row>
    <row r="123905" spans="12:14" x14ac:dyDescent="0.25">
      <c r="L123905" s="9"/>
      <c r="M123905" s="9"/>
      <c r="N123905" s="9"/>
    </row>
    <row r="123906" spans="12:14" x14ac:dyDescent="0.25">
      <c r="L123906" s="9"/>
      <c r="M123906" s="9"/>
      <c r="N123906" s="9"/>
    </row>
    <row r="123907" spans="12:14" x14ac:dyDescent="0.25">
      <c r="L123907" s="9"/>
      <c r="M123907" s="9"/>
      <c r="N123907" s="9"/>
    </row>
    <row r="123908" spans="12:14" x14ac:dyDescent="0.25">
      <c r="L123908" s="9"/>
      <c r="M123908" s="9"/>
      <c r="N123908" s="9"/>
    </row>
    <row r="123909" spans="12:14" x14ac:dyDescent="0.25">
      <c r="L123909" s="9"/>
      <c r="M123909" s="9"/>
      <c r="N123909" s="9"/>
    </row>
    <row r="123910" spans="12:14" x14ac:dyDescent="0.25">
      <c r="L123910" s="9"/>
      <c r="M123910" s="9"/>
      <c r="N123910" s="9"/>
    </row>
    <row r="123911" spans="12:14" x14ac:dyDescent="0.25">
      <c r="L123911" s="9"/>
      <c r="M123911" s="9"/>
      <c r="N123911" s="9"/>
    </row>
    <row r="123912" spans="12:14" x14ac:dyDescent="0.25">
      <c r="L123912" s="9"/>
      <c r="M123912" s="9"/>
      <c r="N123912" s="9"/>
    </row>
    <row r="123913" spans="12:14" x14ac:dyDescent="0.25">
      <c r="L123913" s="9"/>
      <c r="M123913" s="9"/>
      <c r="N123913" s="9"/>
    </row>
    <row r="123914" spans="12:14" x14ac:dyDescent="0.25">
      <c r="L123914" s="9"/>
      <c r="M123914" s="9"/>
      <c r="N123914" s="9"/>
    </row>
    <row r="123915" spans="12:14" x14ac:dyDescent="0.25">
      <c r="L123915" s="9"/>
      <c r="M123915" s="9"/>
      <c r="N123915" s="9"/>
    </row>
    <row r="123916" spans="12:14" x14ac:dyDescent="0.25">
      <c r="L123916" s="9"/>
      <c r="M123916" s="9"/>
      <c r="N123916" s="9"/>
    </row>
    <row r="123917" spans="12:14" x14ac:dyDescent="0.25">
      <c r="L123917" s="9"/>
      <c r="M123917" s="9"/>
      <c r="N123917" s="9"/>
    </row>
    <row r="123918" spans="12:14" x14ac:dyDescent="0.25">
      <c r="L123918" s="9"/>
      <c r="M123918" s="9"/>
      <c r="N123918" s="9"/>
    </row>
    <row r="123919" spans="12:14" x14ac:dyDescent="0.25">
      <c r="L123919" s="9"/>
      <c r="M123919" s="9"/>
      <c r="N123919" s="9"/>
    </row>
    <row r="123920" spans="12:14" x14ac:dyDescent="0.25">
      <c r="L123920" s="9"/>
      <c r="M123920" s="9"/>
      <c r="N123920" s="9"/>
    </row>
    <row r="123921" spans="12:14" x14ac:dyDescent="0.25">
      <c r="L123921" s="9"/>
      <c r="M123921" s="9"/>
      <c r="N123921" s="9"/>
    </row>
    <row r="123922" spans="12:14" x14ac:dyDescent="0.25">
      <c r="L123922" s="9"/>
      <c r="M123922" s="9"/>
      <c r="N123922" s="9"/>
    </row>
    <row r="123923" spans="12:14" x14ac:dyDescent="0.25">
      <c r="L123923" s="9"/>
      <c r="M123923" s="9"/>
      <c r="N123923" s="9"/>
    </row>
    <row r="123924" spans="12:14" x14ac:dyDescent="0.25">
      <c r="L123924" s="9"/>
      <c r="M123924" s="9"/>
      <c r="N123924" s="9"/>
    </row>
    <row r="123925" spans="12:14" x14ac:dyDescent="0.25">
      <c r="L123925" s="9"/>
      <c r="M123925" s="9"/>
      <c r="N123925" s="9"/>
    </row>
    <row r="123926" spans="12:14" x14ac:dyDescent="0.25">
      <c r="L123926" s="9"/>
      <c r="M123926" s="9"/>
      <c r="N123926" s="9"/>
    </row>
    <row r="123927" spans="12:14" x14ac:dyDescent="0.25">
      <c r="L123927" s="9"/>
      <c r="M123927" s="9"/>
      <c r="N123927" s="9"/>
    </row>
    <row r="123928" spans="12:14" x14ac:dyDescent="0.25">
      <c r="L123928" s="9"/>
      <c r="M123928" s="9"/>
      <c r="N123928" s="9"/>
    </row>
    <row r="123929" spans="12:14" x14ac:dyDescent="0.25">
      <c r="L123929" s="9"/>
      <c r="M123929" s="9"/>
      <c r="N123929" s="9"/>
    </row>
    <row r="123930" spans="12:14" x14ac:dyDescent="0.25">
      <c r="L123930" s="9"/>
      <c r="M123930" s="9"/>
      <c r="N123930" s="9"/>
    </row>
    <row r="123931" spans="12:14" x14ac:dyDescent="0.25">
      <c r="L123931" s="9"/>
      <c r="M123931" s="9"/>
      <c r="N123931" s="9"/>
    </row>
    <row r="123932" spans="12:14" x14ac:dyDescent="0.25">
      <c r="L123932" s="9"/>
      <c r="M123932" s="9"/>
      <c r="N123932" s="9"/>
    </row>
    <row r="123933" spans="12:14" x14ac:dyDescent="0.25">
      <c r="L123933" s="9"/>
      <c r="M123933" s="9"/>
      <c r="N123933" s="9"/>
    </row>
    <row r="123934" spans="12:14" x14ac:dyDescent="0.25">
      <c r="L123934" s="9"/>
      <c r="M123934" s="9"/>
      <c r="N123934" s="9"/>
    </row>
    <row r="123935" spans="12:14" x14ac:dyDescent="0.25">
      <c r="L123935" s="9"/>
      <c r="M123935" s="9"/>
      <c r="N123935" s="9"/>
    </row>
    <row r="123936" spans="12:14" x14ac:dyDescent="0.25">
      <c r="L123936" s="9"/>
      <c r="M123936" s="9"/>
      <c r="N123936" s="9"/>
    </row>
    <row r="123937" spans="12:14" x14ac:dyDescent="0.25">
      <c r="L123937" s="9"/>
      <c r="M123937" s="9"/>
      <c r="N123937" s="9"/>
    </row>
    <row r="123938" spans="12:14" x14ac:dyDescent="0.25">
      <c r="L123938" s="9"/>
      <c r="M123938" s="9"/>
      <c r="N123938" s="9"/>
    </row>
    <row r="123939" spans="12:14" x14ac:dyDescent="0.25">
      <c r="L123939" s="9"/>
      <c r="M123939" s="9"/>
      <c r="N123939" s="9"/>
    </row>
    <row r="123940" spans="12:14" x14ac:dyDescent="0.25">
      <c r="L123940" s="9"/>
      <c r="M123940" s="9"/>
      <c r="N123940" s="9"/>
    </row>
    <row r="123941" spans="12:14" x14ac:dyDescent="0.25">
      <c r="L123941" s="9"/>
      <c r="M123941" s="9"/>
      <c r="N123941" s="9"/>
    </row>
    <row r="123942" spans="12:14" x14ac:dyDescent="0.25">
      <c r="L123942" s="9"/>
      <c r="M123942" s="9"/>
      <c r="N123942" s="9"/>
    </row>
    <row r="123943" spans="12:14" x14ac:dyDescent="0.25">
      <c r="L123943" s="9"/>
      <c r="M123943" s="9"/>
      <c r="N123943" s="9"/>
    </row>
    <row r="123944" spans="12:14" x14ac:dyDescent="0.25">
      <c r="L123944" s="9"/>
      <c r="M123944" s="9"/>
      <c r="N123944" s="9"/>
    </row>
    <row r="123945" spans="12:14" x14ac:dyDescent="0.25">
      <c r="L123945" s="9"/>
      <c r="M123945" s="9"/>
      <c r="N123945" s="9"/>
    </row>
    <row r="123946" spans="12:14" x14ac:dyDescent="0.25">
      <c r="L123946" s="9"/>
      <c r="M123946" s="9"/>
      <c r="N123946" s="9"/>
    </row>
    <row r="123947" spans="12:14" x14ac:dyDescent="0.25">
      <c r="L123947" s="9"/>
      <c r="M123947" s="9"/>
      <c r="N123947" s="9"/>
    </row>
    <row r="123948" spans="12:14" x14ac:dyDescent="0.25">
      <c r="L123948" s="9"/>
      <c r="M123948" s="9"/>
      <c r="N123948" s="9"/>
    </row>
    <row r="123949" spans="12:14" x14ac:dyDescent="0.25">
      <c r="L123949" s="9"/>
      <c r="M123949" s="9"/>
      <c r="N123949" s="9"/>
    </row>
    <row r="123950" spans="12:14" x14ac:dyDescent="0.25">
      <c r="L123950" s="9"/>
      <c r="M123950" s="9"/>
      <c r="N123950" s="9"/>
    </row>
    <row r="123951" spans="12:14" x14ac:dyDescent="0.25">
      <c r="L123951" s="9"/>
      <c r="M123951" s="9"/>
      <c r="N123951" s="9"/>
    </row>
    <row r="123952" spans="12:14" x14ac:dyDescent="0.25">
      <c r="L123952" s="9"/>
      <c r="M123952" s="9"/>
      <c r="N123952" s="9"/>
    </row>
    <row r="123953" spans="12:14" x14ac:dyDescent="0.25">
      <c r="L123953" s="9"/>
      <c r="M123953" s="9"/>
      <c r="N123953" s="9"/>
    </row>
    <row r="123954" spans="12:14" x14ac:dyDescent="0.25">
      <c r="L123954" s="9"/>
      <c r="M123954" s="9"/>
      <c r="N123954" s="9"/>
    </row>
    <row r="123955" spans="12:14" x14ac:dyDescent="0.25">
      <c r="L123955" s="9"/>
      <c r="M123955" s="9"/>
      <c r="N123955" s="9"/>
    </row>
    <row r="123956" spans="12:14" x14ac:dyDescent="0.25">
      <c r="L123956" s="9"/>
      <c r="M123956" s="9"/>
      <c r="N123956" s="9"/>
    </row>
    <row r="123957" spans="12:14" x14ac:dyDescent="0.25">
      <c r="L123957" s="9"/>
      <c r="M123957" s="9"/>
      <c r="N123957" s="9"/>
    </row>
    <row r="123958" spans="12:14" x14ac:dyDescent="0.25">
      <c r="L123958" s="9"/>
      <c r="M123958" s="9"/>
      <c r="N123958" s="9"/>
    </row>
    <row r="123959" spans="12:14" x14ac:dyDescent="0.25">
      <c r="L123959" s="9"/>
      <c r="M123959" s="9"/>
      <c r="N123959" s="9"/>
    </row>
    <row r="123960" spans="12:14" x14ac:dyDescent="0.25">
      <c r="L123960" s="9"/>
      <c r="M123960" s="9"/>
      <c r="N123960" s="9"/>
    </row>
    <row r="123961" spans="12:14" x14ac:dyDescent="0.25">
      <c r="L123961" s="9"/>
      <c r="M123961" s="9"/>
      <c r="N123961" s="9"/>
    </row>
    <row r="123962" spans="12:14" x14ac:dyDescent="0.25">
      <c r="L123962" s="9"/>
      <c r="M123962" s="9"/>
      <c r="N123962" s="9"/>
    </row>
    <row r="123963" spans="12:14" x14ac:dyDescent="0.25">
      <c r="L123963" s="9"/>
      <c r="M123963" s="9"/>
      <c r="N123963" s="9"/>
    </row>
    <row r="123964" spans="12:14" x14ac:dyDescent="0.25">
      <c r="L123964" s="9"/>
      <c r="M123964" s="9"/>
      <c r="N123964" s="9"/>
    </row>
    <row r="123965" spans="12:14" x14ac:dyDescent="0.25">
      <c r="L123965" s="9"/>
      <c r="M123965" s="9"/>
      <c r="N123965" s="9"/>
    </row>
    <row r="123966" spans="12:14" x14ac:dyDescent="0.25">
      <c r="L123966" s="9"/>
      <c r="M123966" s="9"/>
      <c r="N123966" s="9"/>
    </row>
    <row r="123967" spans="12:14" x14ac:dyDescent="0.25">
      <c r="L123967" s="9"/>
      <c r="M123967" s="9"/>
      <c r="N123967" s="9"/>
    </row>
    <row r="123968" spans="12:14" x14ac:dyDescent="0.25">
      <c r="L123968" s="9"/>
      <c r="M123968" s="9"/>
      <c r="N123968" s="9"/>
    </row>
    <row r="123969" spans="12:14" x14ac:dyDescent="0.25">
      <c r="L123969" s="9"/>
      <c r="M123969" s="9"/>
      <c r="N123969" s="9"/>
    </row>
    <row r="123970" spans="12:14" x14ac:dyDescent="0.25">
      <c r="L123970" s="9"/>
      <c r="M123970" s="9"/>
      <c r="N123970" s="9"/>
    </row>
    <row r="123971" spans="12:14" x14ac:dyDescent="0.25">
      <c r="L123971" s="9"/>
      <c r="M123971" s="9"/>
      <c r="N123971" s="9"/>
    </row>
    <row r="123972" spans="12:14" x14ac:dyDescent="0.25">
      <c r="L123972" s="9"/>
      <c r="M123972" s="9"/>
      <c r="N123972" s="9"/>
    </row>
    <row r="123973" spans="12:14" x14ac:dyDescent="0.25">
      <c r="L123973" s="9"/>
      <c r="M123973" s="9"/>
      <c r="N123973" s="9"/>
    </row>
    <row r="123974" spans="12:14" x14ac:dyDescent="0.25">
      <c r="L123974" s="9"/>
      <c r="M123974" s="9"/>
      <c r="N123974" s="9"/>
    </row>
    <row r="123975" spans="12:14" x14ac:dyDescent="0.25">
      <c r="L123975" s="9"/>
      <c r="M123975" s="9"/>
      <c r="N123975" s="9"/>
    </row>
    <row r="123976" spans="12:14" x14ac:dyDescent="0.25">
      <c r="L123976" s="9"/>
      <c r="M123976" s="9"/>
      <c r="N123976" s="9"/>
    </row>
    <row r="123977" spans="12:14" x14ac:dyDescent="0.25">
      <c r="L123977" s="9"/>
      <c r="M123977" s="9"/>
      <c r="N123977" s="9"/>
    </row>
    <row r="123978" spans="12:14" x14ac:dyDescent="0.25">
      <c r="L123978" s="9"/>
      <c r="M123978" s="9"/>
      <c r="N123978" s="9"/>
    </row>
    <row r="123979" spans="12:14" x14ac:dyDescent="0.25">
      <c r="L123979" s="9"/>
      <c r="M123979" s="9"/>
      <c r="N123979" s="9"/>
    </row>
    <row r="123980" spans="12:14" x14ac:dyDescent="0.25">
      <c r="L123980" s="9"/>
      <c r="M123980" s="9"/>
      <c r="N123980" s="9"/>
    </row>
    <row r="123981" spans="12:14" x14ac:dyDescent="0.25">
      <c r="L123981" s="9"/>
      <c r="M123981" s="9"/>
      <c r="N123981" s="9"/>
    </row>
    <row r="123982" spans="12:14" x14ac:dyDescent="0.25">
      <c r="L123982" s="9"/>
      <c r="M123982" s="9"/>
      <c r="N123982" s="9"/>
    </row>
    <row r="123983" spans="12:14" x14ac:dyDescent="0.25">
      <c r="L123983" s="9"/>
      <c r="M123983" s="9"/>
      <c r="N123983" s="9"/>
    </row>
    <row r="123984" spans="12:14" x14ac:dyDescent="0.25">
      <c r="L123984" s="9"/>
      <c r="M123984" s="9"/>
      <c r="N123984" s="9"/>
    </row>
    <row r="123985" spans="12:14" x14ac:dyDescent="0.25">
      <c r="L123985" s="9"/>
      <c r="M123985" s="9"/>
      <c r="N123985" s="9"/>
    </row>
    <row r="123986" spans="12:14" x14ac:dyDescent="0.25">
      <c r="L123986" s="9"/>
      <c r="M123986" s="9"/>
      <c r="N123986" s="9"/>
    </row>
    <row r="123987" spans="12:14" x14ac:dyDescent="0.25">
      <c r="L123987" s="9"/>
      <c r="M123987" s="9"/>
      <c r="N123987" s="9"/>
    </row>
    <row r="123988" spans="12:14" x14ac:dyDescent="0.25">
      <c r="L123988" s="9"/>
      <c r="M123988" s="9"/>
      <c r="N123988" s="9"/>
    </row>
    <row r="123989" spans="12:14" x14ac:dyDescent="0.25">
      <c r="L123989" s="9"/>
      <c r="M123989" s="9"/>
      <c r="N123989" s="9"/>
    </row>
    <row r="123990" spans="12:14" x14ac:dyDescent="0.25">
      <c r="L123990" s="9"/>
      <c r="M123990" s="9"/>
      <c r="N123990" s="9"/>
    </row>
    <row r="123991" spans="12:14" x14ac:dyDescent="0.25">
      <c r="L123991" s="9"/>
      <c r="M123991" s="9"/>
      <c r="N123991" s="9"/>
    </row>
    <row r="123992" spans="12:14" x14ac:dyDescent="0.25">
      <c r="L123992" s="9"/>
      <c r="M123992" s="9"/>
      <c r="N123992" s="9"/>
    </row>
    <row r="123993" spans="12:14" x14ac:dyDescent="0.25">
      <c r="L123993" s="9"/>
      <c r="M123993" s="9"/>
      <c r="N123993" s="9"/>
    </row>
    <row r="123994" spans="12:14" x14ac:dyDescent="0.25">
      <c r="L123994" s="9"/>
      <c r="M123994" s="9"/>
      <c r="N123994" s="9"/>
    </row>
    <row r="123995" spans="12:14" x14ac:dyDescent="0.25">
      <c r="L123995" s="9"/>
      <c r="M123995" s="9"/>
      <c r="N123995" s="9"/>
    </row>
    <row r="123996" spans="12:14" x14ac:dyDescent="0.25">
      <c r="L123996" s="9"/>
      <c r="M123996" s="9"/>
      <c r="N123996" s="9"/>
    </row>
    <row r="123997" spans="12:14" x14ac:dyDescent="0.25">
      <c r="L123997" s="9"/>
      <c r="M123997" s="9"/>
      <c r="N123997" s="9"/>
    </row>
    <row r="123998" spans="12:14" x14ac:dyDescent="0.25">
      <c r="L123998" s="9"/>
      <c r="M123998" s="9"/>
      <c r="N123998" s="9"/>
    </row>
    <row r="123999" spans="12:14" x14ac:dyDescent="0.25">
      <c r="L123999" s="9"/>
      <c r="M123999" s="9"/>
      <c r="N123999" s="9"/>
    </row>
    <row r="124000" spans="12:14" x14ac:dyDescent="0.25">
      <c r="L124000" s="9"/>
      <c r="M124000" s="9"/>
      <c r="N124000" s="9"/>
    </row>
    <row r="124001" spans="12:14" x14ac:dyDescent="0.25">
      <c r="L124001" s="9"/>
      <c r="M124001" s="9"/>
      <c r="N124001" s="9"/>
    </row>
    <row r="124002" spans="12:14" x14ac:dyDescent="0.25">
      <c r="L124002" s="9"/>
      <c r="M124002" s="9"/>
      <c r="N124002" s="9"/>
    </row>
    <row r="124003" spans="12:14" x14ac:dyDescent="0.25">
      <c r="L124003" s="9"/>
      <c r="M124003" s="9"/>
      <c r="N124003" s="9"/>
    </row>
    <row r="124004" spans="12:14" x14ac:dyDescent="0.25">
      <c r="L124004" s="9"/>
      <c r="M124004" s="9"/>
      <c r="N124004" s="9"/>
    </row>
    <row r="124005" spans="12:14" x14ac:dyDescent="0.25">
      <c r="L124005" s="9"/>
      <c r="M124005" s="9"/>
      <c r="N124005" s="9"/>
    </row>
    <row r="124006" spans="12:14" x14ac:dyDescent="0.25">
      <c r="L124006" s="9"/>
      <c r="M124006" s="9"/>
      <c r="N124006" s="9"/>
    </row>
    <row r="124007" spans="12:14" x14ac:dyDescent="0.25">
      <c r="L124007" s="9"/>
      <c r="M124007" s="9"/>
      <c r="N124007" s="9"/>
    </row>
    <row r="124008" spans="12:14" x14ac:dyDescent="0.25">
      <c r="L124008" s="9"/>
      <c r="M124008" s="9"/>
      <c r="N124008" s="9"/>
    </row>
    <row r="124009" spans="12:14" x14ac:dyDescent="0.25">
      <c r="L124009" s="9"/>
      <c r="M124009" s="9"/>
      <c r="N124009" s="9"/>
    </row>
    <row r="124010" spans="12:14" x14ac:dyDescent="0.25">
      <c r="L124010" s="9"/>
      <c r="M124010" s="9"/>
      <c r="N124010" s="9"/>
    </row>
    <row r="124011" spans="12:14" x14ac:dyDescent="0.25">
      <c r="L124011" s="9"/>
      <c r="M124011" s="9"/>
      <c r="N124011" s="9"/>
    </row>
    <row r="124012" spans="12:14" x14ac:dyDescent="0.25">
      <c r="L124012" s="9"/>
      <c r="M124012" s="9"/>
      <c r="N124012" s="9"/>
    </row>
    <row r="124013" spans="12:14" x14ac:dyDescent="0.25">
      <c r="L124013" s="9"/>
      <c r="M124013" s="9"/>
      <c r="N124013" s="9"/>
    </row>
    <row r="124014" spans="12:14" x14ac:dyDescent="0.25">
      <c r="L124014" s="9"/>
      <c r="M124014" s="9"/>
      <c r="N124014" s="9"/>
    </row>
    <row r="124015" spans="12:14" x14ac:dyDescent="0.25">
      <c r="L124015" s="9"/>
      <c r="M124015" s="9"/>
      <c r="N124015" s="9"/>
    </row>
    <row r="124016" spans="12:14" x14ac:dyDescent="0.25">
      <c r="L124016" s="9"/>
      <c r="M124016" s="9"/>
      <c r="N124016" s="9"/>
    </row>
    <row r="124017" spans="12:14" x14ac:dyDescent="0.25">
      <c r="L124017" s="9"/>
      <c r="M124017" s="9"/>
      <c r="N124017" s="9"/>
    </row>
    <row r="124018" spans="12:14" x14ac:dyDescent="0.25">
      <c r="L124018" s="9"/>
      <c r="M124018" s="9"/>
      <c r="N124018" s="9"/>
    </row>
    <row r="124019" spans="12:14" x14ac:dyDescent="0.25">
      <c r="L124019" s="9"/>
      <c r="M124019" s="9"/>
      <c r="N124019" s="9"/>
    </row>
    <row r="124020" spans="12:14" x14ac:dyDescent="0.25">
      <c r="L124020" s="9"/>
      <c r="M124020" s="9"/>
      <c r="N124020" s="9"/>
    </row>
    <row r="124021" spans="12:14" x14ac:dyDescent="0.25">
      <c r="L124021" s="9"/>
      <c r="M124021" s="9"/>
      <c r="N124021" s="9"/>
    </row>
    <row r="124022" spans="12:14" x14ac:dyDescent="0.25">
      <c r="L124022" s="9"/>
      <c r="M124022" s="9"/>
      <c r="N124022" s="9"/>
    </row>
    <row r="124023" spans="12:14" x14ac:dyDescent="0.25">
      <c r="L124023" s="9"/>
      <c r="M124023" s="9"/>
      <c r="N124023" s="9"/>
    </row>
    <row r="124024" spans="12:14" x14ac:dyDescent="0.25">
      <c r="L124024" s="9"/>
      <c r="M124024" s="9"/>
      <c r="N124024" s="9"/>
    </row>
    <row r="124025" spans="12:14" x14ac:dyDescent="0.25">
      <c r="L124025" s="9"/>
      <c r="M124025" s="9"/>
      <c r="N124025" s="9"/>
    </row>
    <row r="124026" spans="12:14" x14ac:dyDescent="0.25">
      <c r="L124026" s="9"/>
      <c r="M124026" s="9"/>
      <c r="N124026" s="9"/>
    </row>
    <row r="124027" spans="12:14" x14ac:dyDescent="0.25">
      <c r="L124027" s="9"/>
      <c r="M124027" s="9"/>
      <c r="N124027" s="9"/>
    </row>
    <row r="124028" spans="12:14" x14ac:dyDescent="0.25">
      <c r="L124028" s="9"/>
      <c r="M124028" s="9"/>
      <c r="N124028" s="9"/>
    </row>
    <row r="124029" spans="12:14" x14ac:dyDescent="0.25">
      <c r="L124029" s="9"/>
      <c r="M124029" s="9"/>
      <c r="N124029" s="9"/>
    </row>
    <row r="124030" spans="12:14" x14ac:dyDescent="0.25">
      <c r="L124030" s="9"/>
      <c r="M124030" s="9"/>
      <c r="N124030" s="9"/>
    </row>
    <row r="124031" spans="12:14" x14ac:dyDescent="0.25">
      <c r="L124031" s="9"/>
      <c r="M124031" s="9"/>
      <c r="N124031" s="9"/>
    </row>
    <row r="124032" spans="12:14" x14ac:dyDescent="0.25">
      <c r="L124032" s="9"/>
      <c r="M124032" s="9"/>
      <c r="N124032" s="9"/>
    </row>
    <row r="124033" spans="12:14" x14ac:dyDescent="0.25">
      <c r="L124033" s="9"/>
      <c r="M124033" s="9"/>
      <c r="N124033" s="9"/>
    </row>
    <row r="124034" spans="12:14" x14ac:dyDescent="0.25">
      <c r="L124034" s="9"/>
      <c r="M124034" s="9"/>
      <c r="N124034" s="9"/>
    </row>
    <row r="124035" spans="12:14" x14ac:dyDescent="0.25">
      <c r="L124035" s="9"/>
      <c r="M124035" s="9"/>
      <c r="N124035" s="9"/>
    </row>
    <row r="124036" spans="12:14" x14ac:dyDescent="0.25">
      <c r="L124036" s="9"/>
      <c r="M124036" s="9"/>
      <c r="N124036" s="9"/>
    </row>
    <row r="124037" spans="12:14" x14ac:dyDescent="0.25">
      <c r="L124037" s="9"/>
      <c r="M124037" s="9"/>
      <c r="N124037" s="9"/>
    </row>
    <row r="124038" spans="12:14" x14ac:dyDescent="0.25">
      <c r="L124038" s="9"/>
      <c r="M124038" s="9"/>
      <c r="N124038" s="9"/>
    </row>
    <row r="124039" spans="12:14" x14ac:dyDescent="0.25">
      <c r="L124039" s="9"/>
      <c r="M124039" s="9"/>
      <c r="N124039" s="9"/>
    </row>
    <row r="124040" spans="12:14" x14ac:dyDescent="0.25">
      <c r="L124040" s="9"/>
      <c r="M124040" s="9"/>
      <c r="N124040" s="9"/>
    </row>
    <row r="124041" spans="12:14" x14ac:dyDescent="0.25">
      <c r="L124041" s="9"/>
      <c r="M124041" s="9"/>
      <c r="N124041" s="9"/>
    </row>
    <row r="124042" spans="12:14" x14ac:dyDescent="0.25">
      <c r="L124042" s="9"/>
      <c r="M124042" s="9"/>
      <c r="N124042" s="9"/>
    </row>
    <row r="124043" spans="12:14" x14ac:dyDescent="0.25">
      <c r="L124043" s="9"/>
      <c r="M124043" s="9"/>
      <c r="N124043" s="9"/>
    </row>
    <row r="124044" spans="12:14" x14ac:dyDescent="0.25">
      <c r="L124044" s="9"/>
      <c r="M124044" s="9"/>
      <c r="N124044" s="9"/>
    </row>
    <row r="124045" spans="12:14" x14ac:dyDescent="0.25">
      <c r="L124045" s="9"/>
      <c r="M124045" s="9"/>
      <c r="N124045" s="9"/>
    </row>
    <row r="124046" spans="12:14" x14ac:dyDescent="0.25">
      <c r="L124046" s="9"/>
      <c r="M124046" s="9"/>
      <c r="N124046" s="9"/>
    </row>
    <row r="124047" spans="12:14" x14ac:dyDescent="0.25">
      <c r="L124047" s="9"/>
      <c r="M124047" s="9"/>
      <c r="N124047" s="9"/>
    </row>
    <row r="124048" spans="12:14" x14ac:dyDescent="0.25">
      <c r="L124048" s="9"/>
      <c r="M124048" s="9"/>
      <c r="N124048" s="9"/>
    </row>
    <row r="124049" spans="12:14" x14ac:dyDescent="0.25">
      <c r="L124049" s="9"/>
      <c r="M124049" s="9"/>
      <c r="N124049" s="9"/>
    </row>
    <row r="124050" spans="12:14" x14ac:dyDescent="0.25">
      <c r="L124050" s="9"/>
      <c r="M124050" s="9"/>
      <c r="N124050" s="9"/>
    </row>
    <row r="124051" spans="12:14" x14ac:dyDescent="0.25">
      <c r="L124051" s="9"/>
      <c r="M124051" s="9"/>
      <c r="N124051" s="9"/>
    </row>
    <row r="124052" spans="12:14" x14ac:dyDescent="0.25">
      <c r="L124052" s="9"/>
      <c r="M124052" s="9"/>
      <c r="N124052" s="9"/>
    </row>
    <row r="124053" spans="12:14" x14ac:dyDescent="0.25">
      <c r="L124053" s="9"/>
      <c r="M124053" s="9"/>
      <c r="N124053" s="9"/>
    </row>
    <row r="124054" spans="12:14" x14ac:dyDescent="0.25">
      <c r="L124054" s="9"/>
      <c r="M124054" s="9"/>
      <c r="N124054" s="9"/>
    </row>
    <row r="124055" spans="12:14" x14ac:dyDescent="0.25">
      <c r="L124055" s="9"/>
      <c r="M124055" s="9"/>
      <c r="N124055" s="9"/>
    </row>
    <row r="124056" spans="12:14" x14ac:dyDescent="0.25">
      <c r="L124056" s="9"/>
      <c r="M124056" s="9"/>
      <c r="N124056" s="9"/>
    </row>
    <row r="124057" spans="12:14" x14ac:dyDescent="0.25">
      <c r="L124057" s="9"/>
      <c r="M124057" s="9"/>
      <c r="N124057" s="9"/>
    </row>
    <row r="124058" spans="12:14" x14ac:dyDescent="0.25">
      <c r="L124058" s="9"/>
      <c r="M124058" s="9"/>
      <c r="N124058" s="9"/>
    </row>
    <row r="124059" spans="12:14" x14ac:dyDescent="0.25">
      <c r="L124059" s="9"/>
      <c r="M124059" s="9"/>
      <c r="N124059" s="9"/>
    </row>
    <row r="124060" spans="12:14" x14ac:dyDescent="0.25">
      <c r="L124060" s="9"/>
      <c r="M124060" s="9"/>
      <c r="N124060" s="9"/>
    </row>
    <row r="124061" spans="12:14" x14ac:dyDescent="0.25">
      <c r="L124061" s="9"/>
      <c r="M124061" s="9"/>
      <c r="N124061" s="9"/>
    </row>
    <row r="124062" spans="12:14" x14ac:dyDescent="0.25">
      <c r="L124062" s="9"/>
      <c r="M124062" s="9"/>
      <c r="N124062" s="9"/>
    </row>
    <row r="124063" spans="12:14" x14ac:dyDescent="0.25">
      <c r="L124063" s="9"/>
      <c r="M124063" s="9"/>
      <c r="N124063" s="9"/>
    </row>
    <row r="124064" spans="12:14" x14ac:dyDescent="0.25">
      <c r="L124064" s="9"/>
      <c r="M124064" s="9"/>
      <c r="N124064" s="9"/>
    </row>
    <row r="124065" spans="12:14" x14ac:dyDescent="0.25">
      <c r="L124065" s="9"/>
      <c r="M124065" s="9"/>
      <c r="N124065" s="9"/>
    </row>
    <row r="124066" spans="12:14" x14ac:dyDescent="0.25">
      <c r="L124066" s="9"/>
      <c r="M124066" s="9"/>
      <c r="N124066" s="9"/>
    </row>
    <row r="124067" spans="12:14" x14ac:dyDescent="0.25">
      <c r="L124067" s="9"/>
      <c r="M124067" s="9"/>
      <c r="N124067" s="9"/>
    </row>
    <row r="124068" spans="12:14" x14ac:dyDescent="0.25">
      <c r="L124068" s="9"/>
      <c r="M124068" s="9"/>
      <c r="N124068" s="9"/>
    </row>
    <row r="124069" spans="12:14" x14ac:dyDescent="0.25">
      <c r="L124069" s="9"/>
      <c r="M124069" s="9"/>
      <c r="N124069" s="9"/>
    </row>
    <row r="124070" spans="12:14" x14ac:dyDescent="0.25">
      <c r="L124070" s="9"/>
      <c r="M124070" s="9"/>
      <c r="N124070" s="9"/>
    </row>
    <row r="124071" spans="12:14" x14ac:dyDescent="0.25">
      <c r="L124071" s="9"/>
      <c r="M124071" s="9"/>
      <c r="N124071" s="9"/>
    </row>
    <row r="124072" spans="12:14" x14ac:dyDescent="0.25">
      <c r="L124072" s="9"/>
      <c r="M124072" s="9"/>
      <c r="N124072" s="9"/>
    </row>
    <row r="124073" spans="12:14" x14ac:dyDescent="0.25">
      <c r="L124073" s="9"/>
      <c r="M124073" s="9"/>
      <c r="N124073" s="9"/>
    </row>
    <row r="124074" spans="12:14" x14ac:dyDescent="0.25">
      <c r="L124074" s="9"/>
      <c r="M124074" s="9"/>
      <c r="N124074" s="9"/>
    </row>
    <row r="124075" spans="12:14" x14ac:dyDescent="0.25">
      <c r="L124075" s="9"/>
      <c r="M124075" s="9"/>
      <c r="N124075" s="9"/>
    </row>
    <row r="124076" spans="12:14" x14ac:dyDescent="0.25">
      <c r="L124076" s="9"/>
      <c r="M124076" s="9"/>
      <c r="N124076" s="9"/>
    </row>
    <row r="124077" spans="12:14" x14ac:dyDescent="0.25">
      <c r="L124077" s="9"/>
      <c r="M124077" s="9"/>
      <c r="N124077" s="9"/>
    </row>
    <row r="124078" spans="12:14" x14ac:dyDescent="0.25">
      <c r="L124078" s="9"/>
      <c r="M124078" s="9"/>
      <c r="N124078" s="9"/>
    </row>
    <row r="124079" spans="12:14" x14ac:dyDescent="0.25">
      <c r="L124079" s="9"/>
      <c r="M124079" s="9"/>
      <c r="N124079" s="9"/>
    </row>
    <row r="124080" spans="12:14" x14ac:dyDescent="0.25">
      <c r="L124080" s="9"/>
      <c r="M124080" s="9"/>
      <c r="N124080" s="9"/>
    </row>
    <row r="124081" spans="12:14" x14ac:dyDescent="0.25">
      <c r="L124081" s="9"/>
      <c r="M124081" s="9"/>
      <c r="N124081" s="9"/>
    </row>
    <row r="124082" spans="12:14" x14ac:dyDescent="0.25">
      <c r="L124082" s="9"/>
      <c r="M124082" s="9"/>
      <c r="N124082" s="9"/>
    </row>
    <row r="124083" spans="12:14" x14ac:dyDescent="0.25">
      <c r="L124083" s="9"/>
      <c r="M124083" s="9"/>
      <c r="N124083" s="9"/>
    </row>
    <row r="124084" spans="12:14" x14ac:dyDescent="0.25">
      <c r="L124084" s="9"/>
      <c r="M124084" s="9"/>
      <c r="N124084" s="9"/>
    </row>
    <row r="124085" spans="12:14" x14ac:dyDescent="0.25">
      <c r="L124085" s="9"/>
      <c r="M124085" s="9"/>
      <c r="N124085" s="9"/>
    </row>
    <row r="124086" spans="12:14" x14ac:dyDescent="0.25">
      <c r="L124086" s="9"/>
      <c r="M124086" s="9"/>
      <c r="N124086" s="9"/>
    </row>
    <row r="124087" spans="12:14" x14ac:dyDescent="0.25">
      <c r="L124087" s="9"/>
      <c r="M124087" s="9"/>
      <c r="N124087" s="9"/>
    </row>
    <row r="124088" spans="12:14" x14ac:dyDescent="0.25">
      <c r="L124088" s="9"/>
      <c r="M124088" s="9"/>
      <c r="N124088" s="9"/>
    </row>
    <row r="124089" spans="12:14" x14ac:dyDescent="0.25">
      <c r="L124089" s="9"/>
      <c r="M124089" s="9"/>
      <c r="N124089" s="9"/>
    </row>
    <row r="124090" spans="12:14" x14ac:dyDescent="0.25">
      <c r="L124090" s="9"/>
      <c r="M124090" s="9"/>
      <c r="N124090" s="9"/>
    </row>
    <row r="124091" spans="12:14" x14ac:dyDescent="0.25">
      <c r="L124091" s="9"/>
      <c r="M124091" s="9"/>
      <c r="N124091" s="9"/>
    </row>
    <row r="124092" spans="12:14" x14ac:dyDescent="0.25">
      <c r="L124092" s="9"/>
      <c r="M124092" s="9"/>
      <c r="N124092" s="9"/>
    </row>
    <row r="124093" spans="12:14" x14ac:dyDescent="0.25">
      <c r="L124093" s="9"/>
      <c r="M124093" s="9"/>
      <c r="N124093" s="9"/>
    </row>
    <row r="124094" spans="12:14" x14ac:dyDescent="0.25">
      <c r="L124094" s="9"/>
      <c r="M124094" s="9"/>
      <c r="N124094" s="9"/>
    </row>
    <row r="124095" spans="12:14" x14ac:dyDescent="0.25">
      <c r="L124095" s="9"/>
      <c r="M124095" s="9"/>
      <c r="N124095" s="9"/>
    </row>
    <row r="124096" spans="12:14" x14ac:dyDescent="0.25">
      <c r="L124096" s="9"/>
      <c r="M124096" s="9"/>
      <c r="N124096" s="9"/>
    </row>
    <row r="124097" spans="12:14" x14ac:dyDescent="0.25">
      <c r="L124097" s="9"/>
      <c r="M124097" s="9"/>
      <c r="N124097" s="9"/>
    </row>
    <row r="124098" spans="12:14" x14ac:dyDescent="0.25">
      <c r="L124098" s="9"/>
      <c r="M124098" s="9"/>
      <c r="N124098" s="9"/>
    </row>
    <row r="124099" spans="12:14" x14ac:dyDescent="0.25">
      <c r="L124099" s="9"/>
      <c r="M124099" s="9"/>
      <c r="N124099" s="9"/>
    </row>
    <row r="124100" spans="12:14" x14ac:dyDescent="0.25">
      <c r="L124100" s="9"/>
      <c r="M124100" s="9"/>
      <c r="N124100" s="9"/>
    </row>
    <row r="124101" spans="12:14" x14ac:dyDescent="0.25">
      <c r="L124101" s="9"/>
      <c r="M124101" s="9"/>
      <c r="N124101" s="9"/>
    </row>
    <row r="124102" spans="12:14" x14ac:dyDescent="0.25">
      <c r="L124102" s="9"/>
      <c r="M124102" s="9"/>
      <c r="N124102" s="9"/>
    </row>
    <row r="124103" spans="12:14" x14ac:dyDescent="0.25">
      <c r="L124103" s="9"/>
      <c r="M124103" s="9"/>
      <c r="N124103" s="9"/>
    </row>
    <row r="124104" spans="12:14" x14ac:dyDescent="0.25">
      <c r="L124104" s="9"/>
      <c r="M124104" s="9"/>
      <c r="N124104" s="9"/>
    </row>
    <row r="124105" spans="12:14" x14ac:dyDescent="0.25">
      <c r="L124105" s="9"/>
      <c r="M124105" s="9"/>
      <c r="N124105" s="9"/>
    </row>
    <row r="124106" spans="12:14" x14ac:dyDescent="0.25">
      <c r="L124106" s="9"/>
      <c r="M124106" s="9"/>
      <c r="N124106" s="9"/>
    </row>
    <row r="124107" spans="12:14" x14ac:dyDescent="0.25">
      <c r="L124107" s="9"/>
      <c r="M124107" s="9"/>
      <c r="N124107" s="9"/>
    </row>
    <row r="124108" spans="12:14" x14ac:dyDescent="0.25">
      <c r="L124108" s="9"/>
      <c r="M124108" s="9"/>
      <c r="N124108" s="9"/>
    </row>
    <row r="124109" spans="12:14" x14ac:dyDescent="0.25">
      <c r="L124109" s="9"/>
      <c r="M124109" s="9"/>
      <c r="N124109" s="9"/>
    </row>
    <row r="124110" spans="12:14" x14ac:dyDescent="0.25">
      <c r="L124110" s="9"/>
      <c r="M124110" s="9"/>
      <c r="N124110" s="9"/>
    </row>
    <row r="124111" spans="12:14" x14ac:dyDescent="0.25">
      <c r="L124111" s="9"/>
      <c r="M124111" s="9"/>
      <c r="N124111" s="9"/>
    </row>
    <row r="124112" spans="12:14" x14ac:dyDescent="0.25">
      <c r="L124112" s="9"/>
      <c r="M124112" s="9"/>
      <c r="N124112" s="9"/>
    </row>
    <row r="124113" spans="12:14" x14ac:dyDescent="0.25">
      <c r="L124113" s="9"/>
      <c r="M124113" s="9"/>
      <c r="N124113" s="9"/>
    </row>
    <row r="124114" spans="12:14" x14ac:dyDescent="0.25">
      <c r="L124114" s="9"/>
      <c r="M124114" s="9"/>
      <c r="N124114" s="9"/>
    </row>
    <row r="124115" spans="12:14" x14ac:dyDescent="0.25">
      <c r="L124115" s="9"/>
      <c r="M124115" s="9"/>
      <c r="N124115" s="9"/>
    </row>
    <row r="124116" spans="12:14" x14ac:dyDescent="0.25">
      <c r="L124116" s="9"/>
      <c r="M124116" s="9"/>
      <c r="N124116" s="9"/>
    </row>
    <row r="124117" spans="12:14" x14ac:dyDescent="0.25">
      <c r="L124117" s="9"/>
      <c r="M124117" s="9"/>
      <c r="N124117" s="9"/>
    </row>
    <row r="124118" spans="12:14" x14ac:dyDescent="0.25">
      <c r="L124118" s="9"/>
      <c r="M124118" s="9"/>
      <c r="N124118" s="9"/>
    </row>
    <row r="124119" spans="12:14" x14ac:dyDescent="0.25">
      <c r="L124119" s="9"/>
      <c r="M124119" s="9"/>
      <c r="N124119" s="9"/>
    </row>
    <row r="124120" spans="12:14" x14ac:dyDescent="0.25">
      <c r="L124120" s="9"/>
      <c r="M124120" s="9"/>
      <c r="N124120" s="9"/>
    </row>
    <row r="124121" spans="12:14" x14ac:dyDescent="0.25">
      <c r="L124121" s="9"/>
      <c r="M124121" s="9"/>
      <c r="N124121" s="9"/>
    </row>
    <row r="124122" spans="12:14" x14ac:dyDescent="0.25">
      <c r="L124122" s="9"/>
      <c r="M124122" s="9"/>
      <c r="N124122" s="9"/>
    </row>
    <row r="124123" spans="12:14" x14ac:dyDescent="0.25">
      <c r="L124123" s="9"/>
      <c r="M124123" s="9"/>
      <c r="N124123" s="9"/>
    </row>
    <row r="124124" spans="12:14" x14ac:dyDescent="0.25">
      <c r="L124124" s="9"/>
      <c r="M124124" s="9"/>
      <c r="N124124" s="9"/>
    </row>
    <row r="124125" spans="12:14" x14ac:dyDescent="0.25">
      <c r="L124125" s="9"/>
      <c r="M124125" s="9"/>
      <c r="N124125" s="9"/>
    </row>
    <row r="124126" spans="12:14" x14ac:dyDescent="0.25">
      <c r="L124126" s="9"/>
      <c r="M124126" s="9"/>
      <c r="N124126" s="9"/>
    </row>
    <row r="124127" spans="12:14" x14ac:dyDescent="0.25">
      <c r="L124127" s="9"/>
      <c r="M124127" s="9"/>
      <c r="N124127" s="9"/>
    </row>
    <row r="124128" spans="12:14" x14ac:dyDescent="0.25">
      <c r="L124128" s="9"/>
      <c r="M124128" s="9"/>
      <c r="N124128" s="9"/>
    </row>
    <row r="124129" spans="12:14" x14ac:dyDescent="0.25">
      <c r="L124129" s="9"/>
      <c r="M124129" s="9"/>
      <c r="N124129" s="9"/>
    </row>
    <row r="124130" spans="12:14" x14ac:dyDescent="0.25">
      <c r="L124130" s="9"/>
      <c r="M124130" s="9"/>
      <c r="N124130" s="9"/>
    </row>
    <row r="124131" spans="12:14" x14ac:dyDescent="0.25">
      <c r="L124131" s="9"/>
      <c r="M124131" s="9"/>
      <c r="N124131" s="9"/>
    </row>
    <row r="124132" spans="12:14" x14ac:dyDescent="0.25">
      <c r="L124132" s="9"/>
      <c r="M124132" s="9"/>
      <c r="N124132" s="9"/>
    </row>
    <row r="124133" spans="12:14" x14ac:dyDescent="0.25">
      <c r="L124133" s="9"/>
      <c r="M124133" s="9"/>
      <c r="N124133" s="9"/>
    </row>
    <row r="124134" spans="12:14" x14ac:dyDescent="0.25">
      <c r="L124134" s="9"/>
      <c r="M124134" s="9"/>
      <c r="N124134" s="9"/>
    </row>
    <row r="124135" spans="12:14" x14ac:dyDescent="0.25">
      <c r="L124135" s="9"/>
      <c r="M124135" s="9"/>
      <c r="N124135" s="9"/>
    </row>
    <row r="124136" spans="12:14" x14ac:dyDescent="0.25">
      <c r="L124136" s="9"/>
      <c r="M124136" s="9"/>
      <c r="N124136" s="9"/>
    </row>
    <row r="124137" spans="12:14" x14ac:dyDescent="0.25">
      <c r="L124137" s="9"/>
      <c r="M124137" s="9"/>
      <c r="N124137" s="9"/>
    </row>
    <row r="124138" spans="12:14" x14ac:dyDescent="0.25">
      <c r="L124138" s="9"/>
      <c r="M124138" s="9"/>
      <c r="N124138" s="9"/>
    </row>
    <row r="124139" spans="12:14" x14ac:dyDescent="0.25">
      <c r="L124139" s="9"/>
      <c r="M124139" s="9"/>
      <c r="N124139" s="9"/>
    </row>
    <row r="124140" spans="12:14" x14ac:dyDescent="0.25">
      <c r="L124140" s="9"/>
      <c r="M124140" s="9"/>
      <c r="N124140" s="9"/>
    </row>
    <row r="124141" spans="12:14" x14ac:dyDescent="0.25">
      <c r="L124141" s="9"/>
      <c r="M124141" s="9"/>
      <c r="N124141" s="9"/>
    </row>
    <row r="124142" spans="12:14" x14ac:dyDescent="0.25">
      <c r="L124142" s="9"/>
      <c r="M124142" s="9"/>
      <c r="N124142" s="9"/>
    </row>
    <row r="124143" spans="12:14" x14ac:dyDescent="0.25">
      <c r="L124143" s="9"/>
      <c r="M124143" s="9"/>
      <c r="N124143" s="9"/>
    </row>
    <row r="124144" spans="12:14" x14ac:dyDescent="0.25">
      <c r="L124144" s="9"/>
      <c r="M124144" s="9"/>
      <c r="N124144" s="9"/>
    </row>
    <row r="124145" spans="12:14" x14ac:dyDescent="0.25">
      <c r="L124145" s="9"/>
      <c r="M124145" s="9"/>
      <c r="N124145" s="9"/>
    </row>
    <row r="124146" spans="12:14" x14ac:dyDescent="0.25">
      <c r="L124146" s="9"/>
      <c r="M124146" s="9"/>
      <c r="N124146" s="9"/>
    </row>
    <row r="124147" spans="12:14" x14ac:dyDescent="0.25">
      <c r="L124147" s="9"/>
      <c r="M124147" s="9"/>
      <c r="N124147" s="9"/>
    </row>
    <row r="124148" spans="12:14" x14ac:dyDescent="0.25">
      <c r="L124148" s="9"/>
      <c r="M124148" s="9"/>
      <c r="N124148" s="9"/>
    </row>
    <row r="124149" spans="12:14" x14ac:dyDescent="0.25">
      <c r="L124149" s="9"/>
      <c r="M124149" s="9"/>
      <c r="N124149" s="9"/>
    </row>
    <row r="124150" spans="12:14" x14ac:dyDescent="0.25">
      <c r="L124150" s="9"/>
      <c r="M124150" s="9"/>
      <c r="N124150" s="9"/>
    </row>
    <row r="124151" spans="12:14" x14ac:dyDescent="0.25">
      <c r="L124151" s="9"/>
      <c r="M124151" s="9"/>
      <c r="N124151" s="9"/>
    </row>
    <row r="124152" spans="12:14" x14ac:dyDescent="0.25">
      <c r="L124152" s="9"/>
      <c r="M124152" s="9"/>
      <c r="N124152" s="9"/>
    </row>
    <row r="124153" spans="12:14" x14ac:dyDescent="0.25">
      <c r="L124153" s="9"/>
      <c r="M124153" s="9"/>
      <c r="N124153" s="9"/>
    </row>
    <row r="124154" spans="12:14" x14ac:dyDescent="0.25">
      <c r="L124154" s="9"/>
      <c r="M124154" s="9"/>
      <c r="N124154" s="9"/>
    </row>
    <row r="124155" spans="12:14" x14ac:dyDescent="0.25">
      <c r="L124155" s="9"/>
      <c r="M124155" s="9"/>
      <c r="N124155" s="9"/>
    </row>
    <row r="124156" spans="12:14" x14ac:dyDescent="0.25">
      <c r="L124156" s="9"/>
      <c r="M124156" s="9"/>
      <c r="N124156" s="9"/>
    </row>
    <row r="124157" spans="12:14" x14ac:dyDescent="0.25">
      <c r="L124157" s="9"/>
      <c r="M124157" s="9"/>
      <c r="N124157" s="9"/>
    </row>
    <row r="124158" spans="12:14" x14ac:dyDescent="0.25">
      <c r="L124158" s="9"/>
      <c r="M124158" s="9"/>
      <c r="N124158" s="9"/>
    </row>
    <row r="124159" spans="12:14" x14ac:dyDescent="0.25">
      <c r="L124159" s="9"/>
      <c r="M124159" s="9"/>
      <c r="N124159" s="9"/>
    </row>
    <row r="124160" spans="12:14" x14ac:dyDescent="0.25">
      <c r="L124160" s="9"/>
      <c r="M124160" s="9"/>
      <c r="N124160" s="9"/>
    </row>
    <row r="124161" spans="12:14" x14ac:dyDescent="0.25">
      <c r="L124161" s="9"/>
      <c r="M124161" s="9"/>
      <c r="N124161" s="9"/>
    </row>
    <row r="124162" spans="12:14" x14ac:dyDescent="0.25">
      <c r="L124162" s="9"/>
      <c r="M124162" s="9"/>
      <c r="N124162" s="9"/>
    </row>
    <row r="124163" spans="12:14" x14ac:dyDescent="0.25">
      <c r="L124163" s="9"/>
      <c r="M124163" s="9"/>
      <c r="N124163" s="9"/>
    </row>
    <row r="124164" spans="12:14" x14ac:dyDescent="0.25">
      <c r="L124164" s="9"/>
      <c r="M124164" s="9"/>
      <c r="N124164" s="9"/>
    </row>
    <row r="124165" spans="12:14" x14ac:dyDescent="0.25">
      <c r="L124165" s="9"/>
      <c r="M124165" s="9"/>
      <c r="N124165" s="9"/>
    </row>
    <row r="124166" spans="12:14" x14ac:dyDescent="0.25">
      <c r="L124166" s="9"/>
      <c r="M124166" s="9"/>
      <c r="N124166" s="9"/>
    </row>
    <row r="124167" spans="12:14" x14ac:dyDescent="0.25">
      <c r="L124167" s="9"/>
      <c r="M124167" s="9"/>
      <c r="N124167" s="9"/>
    </row>
    <row r="124168" spans="12:14" x14ac:dyDescent="0.25">
      <c r="L124168" s="9"/>
      <c r="M124168" s="9"/>
      <c r="N124168" s="9"/>
    </row>
    <row r="124169" spans="12:14" x14ac:dyDescent="0.25">
      <c r="L124169" s="9"/>
      <c r="M124169" s="9"/>
      <c r="N124169" s="9"/>
    </row>
    <row r="124170" spans="12:14" x14ac:dyDescent="0.25">
      <c r="L124170" s="9"/>
      <c r="M124170" s="9"/>
      <c r="N124170" s="9"/>
    </row>
    <row r="124171" spans="12:14" x14ac:dyDescent="0.25">
      <c r="L124171" s="9"/>
      <c r="M124171" s="9"/>
      <c r="N124171" s="9"/>
    </row>
    <row r="124172" spans="12:14" x14ac:dyDescent="0.25">
      <c r="L124172" s="9"/>
      <c r="M124172" s="9"/>
      <c r="N124172" s="9"/>
    </row>
    <row r="124173" spans="12:14" x14ac:dyDescent="0.25">
      <c r="L124173" s="9"/>
      <c r="M124173" s="9"/>
      <c r="N124173" s="9"/>
    </row>
    <row r="124174" spans="12:14" x14ac:dyDescent="0.25">
      <c r="L124174" s="9"/>
      <c r="M124174" s="9"/>
      <c r="N124174" s="9"/>
    </row>
    <row r="124175" spans="12:14" x14ac:dyDescent="0.25">
      <c r="L124175" s="9"/>
      <c r="M124175" s="9"/>
      <c r="N124175" s="9"/>
    </row>
    <row r="124176" spans="12:14" x14ac:dyDescent="0.25">
      <c r="L124176" s="9"/>
      <c r="M124176" s="9"/>
      <c r="N124176" s="9"/>
    </row>
    <row r="124177" spans="12:14" x14ac:dyDescent="0.25">
      <c r="L124177" s="9"/>
      <c r="M124177" s="9"/>
      <c r="N124177" s="9"/>
    </row>
    <row r="124178" spans="12:14" x14ac:dyDescent="0.25">
      <c r="L124178" s="9"/>
      <c r="M124178" s="9"/>
      <c r="N124178" s="9"/>
    </row>
    <row r="124179" spans="12:14" x14ac:dyDescent="0.25">
      <c r="L124179" s="9"/>
      <c r="M124179" s="9"/>
      <c r="N124179" s="9"/>
    </row>
    <row r="124180" spans="12:14" x14ac:dyDescent="0.25">
      <c r="L124180" s="9"/>
      <c r="M124180" s="9"/>
      <c r="N124180" s="9"/>
    </row>
    <row r="124181" spans="12:14" x14ac:dyDescent="0.25">
      <c r="L124181" s="9"/>
      <c r="M124181" s="9"/>
      <c r="N124181" s="9"/>
    </row>
    <row r="124182" spans="12:14" x14ac:dyDescent="0.25">
      <c r="L124182" s="9"/>
      <c r="M124182" s="9"/>
      <c r="N124182" s="9"/>
    </row>
    <row r="124183" spans="12:14" x14ac:dyDescent="0.25">
      <c r="L124183" s="9"/>
      <c r="M124183" s="9"/>
      <c r="N124183" s="9"/>
    </row>
    <row r="124184" spans="12:14" x14ac:dyDescent="0.25">
      <c r="L124184" s="9"/>
      <c r="M124184" s="9"/>
      <c r="N124184" s="9"/>
    </row>
    <row r="124185" spans="12:14" x14ac:dyDescent="0.25">
      <c r="L124185" s="9"/>
      <c r="M124185" s="9"/>
      <c r="N124185" s="9"/>
    </row>
    <row r="124186" spans="12:14" x14ac:dyDescent="0.25">
      <c r="L124186" s="9"/>
      <c r="M124186" s="9"/>
      <c r="N124186" s="9"/>
    </row>
    <row r="124187" spans="12:14" x14ac:dyDescent="0.25">
      <c r="L124187" s="9"/>
      <c r="M124187" s="9"/>
      <c r="N124187" s="9"/>
    </row>
    <row r="124188" spans="12:14" x14ac:dyDescent="0.25">
      <c r="L124188" s="9"/>
      <c r="M124188" s="9"/>
      <c r="N124188" s="9"/>
    </row>
    <row r="124189" spans="12:14" x14ac:dyDescent="0.25">
      <c r="L124189" s="9"/>
      <c r="M124189" s="9"/>
      <c r="N124189" s="9"/>
    </row>
    <row r="124190" spans="12:14" x14ac:dyDescent="0.25">
      <c r="L124190" s="9"/>
      <c r="M124190" s="9"/>
      <c r="N124190" s="9"/>
    </row>
    <row r="124191" spans="12:14" x14ac:dyDescent="0.25">
      <c r="L124191" s="9"/>
      <c r="M124191" s="9"/>
      <c r="N124191" s="9"/>
    </row>
    <row r="124192" spans="12:14" x14ac:dyDescent="0.25">
      <c r="L124192" s="9"/>
      <c r="M124192" s="9"/>
      <c r="N124192" s="9"/>
    </row>
    <row r="124193" spans="12:14" x14ac:dyDescent="0.25">
      <c r="L124193" s="9"/>
      <c r="M124193" s="9"/>
      <c r="N124193" s="9"/>
    </row>
    <row r="124194" spans="12:14" x14ac:dyDescent="0.25">
      <c r="L124194" s="9"/>
      <c r="M124194" s="9"/>
      <c r="N124194" s="9"/>
    </row>
    <row r="124195" spans="12:14" x14ac:dyDescent="0.25">
      <c r="L124195" s="9"/>
      <c r="M124195" s="9"/>
      <c r="N124195" s="9"/>
    </row>
    <row r="124196" spans="12:14" x14ac:dyDescent="0.25">
      <c r="L124196" s="9"/>
      <c r="M124196" s="9"/>
      <c r="N124196" s="9"/>
    </row>
    <row r="124197" spans="12:14" x14ac:dyDescent="0.25">
      <c r="L124197" s="9"/>
      <c r="M124197" s="9"/>
      <c r="N124197" s="9"/>
    </row>
    <row r="124198" spans="12:14" x14ac:dyDescent="0.25">
      <c r="L124198" s="9"/>
      <c r="M124198" s="9"/>
      <c r="N124198" s="9"/>
    </row>
    <row r="124199" spans="12:14" x14ac:dyDescent="0.25">
      <c r="L124199" s="9"/>
      <c r="M124199" s="9"/>
      <c r="N124199" s="9"/>
    </row>
    <row r="124200" spans="12:14" x14ac:dyDescent="0.25">
      <c r="L124200" s="9"/>
      <c r="M124200" s="9"/>
      <c r="N124200" s="9"/>
    </row>
    <row r="124201" spans="12:14" x14ac:dyDescent="0.25">
      <c r="L124201" s="9"/>
      <c r="M124201" s="9"/>
      <c r="N124201" s="9"/>
    </row>
    <row r="124202" spans="12:14" x14ac:dyDescent="0.25">
      <c r="L124202" s="9"/>
      <c r="M124202" s="9"/>
      <c r="N124202" s="9"/>
    </row>
    <row r="124203" spans="12:14" x14ac:dyDescent="0.25">
      <c r="L124203" s="9"/>
      <c r="M124203" s="9"/>
      <c r="N124203" s="9"/>
    </row>
    <row r="124204" spans="12:14" x14ac:dyDescent="0.25">
      <c r="L124204" s="9"/>
      <c r="M124204" s="9"/>
      <c r="N124204" s="9"/>
    </row>
    <row r="124205" spans="12:14" x14ac:dyDescent="0.25">
      <c r="L124205" s="9"/>
      <c r="M124205" s="9"/>
      <c r="N124205" s="9"/>
    </row>
    <row r="124206" spans="12:14" x14ac:dyDescent="0.25">
      <c r="L124206" s="9"/>
      <c r="M124206" s="9"/>
      <c r="N124206" s="9"/>
    </row>
    <row r="124207" spans="12:14" x14ac:dyDescent="0.25">
      <c r="L124207" s="9"/>
      <c r="M124207" s="9"/>
      <c r="N124207" s="9"/>
    </row>
    <row r="124208" spans="12:14" x14ac:dyDescent="0.25">
      <c r="L124208" s="9"/>
      <c r="M124208" s="9"/>
      <c r="N124208" s="9"/>
    </row>
    <row r="124209" spans="12:14" x14ac:dyDescent="0.25">
      <c r="L124209" s="9"/>
      <c r="M124209" s="9"/>
      <c r="N124209" s="9"/>
    </row>
    <row r="124210" spans="12:14" x14ac:dyDescent="0.25">
      <c r="L124210" s="9"/>
      <c r="M124210" s="9"/>
      <c r="N124210" s="9"/>
    </row>
    <row r="124211" spans="12:14" x14ac:dyDescent="0.25">
      <c r="L124211" s="9"/>
      <c r="M124211" s="9"/>
      <c r="N124211" s="9"/>
    </row>
    <row r="124212" spans="12:14" x14ac:dyDescent="0.25">
      <c r="L124212" s="9"/>
      <c r="M124212" s="9"/>
      <c r="N124212" s="9"/>
    </row>
    <row r="124213" spans="12:14" x14ac:dyDescent="0.25">
      <c r="L124213" s="9"/>
      <c r="M124213" s="9"/>
      <c r="N124213" s="9"/>
    </row>
    <row r="124214" spans="12:14" x14ac:dyDescent="0.25">
      <c r="L124214" s="9"/>
      <c r="M124214" s="9"/>
      <c r="N124214" s="9"/>
    </row>
    <row r="124215" spans="12:14" x14ac:dyDescent="0.25">
      <c r="L124215" s="9"/>
      <c r="M124215" s="9"/>
      <c r="N124215" s="9"/>
    </row>
    <row r="124216" spans="12:14" x14ac:dyDescent="0.25">
      <c r="L124216" s="9"/>
      <c r="M124216" s="9"/>
      <c r="N124216" s="9"/>
    </row>
    <row r="124217" spans="12:14" x14ac:dyDescent="0.25">
      <c r="L124217" s="9"/>
      <c r="M124217" s="9"/>
      <c r="N124217" s="9"/>
    </row>
    <row r="124218" spans="12:14" x14ac:dyDescent="0.25">
      <c r="L124218" s="9"/>
      <c r="M124218" s="9"/>
      <c r="N124218" s="9"/>
    </row>
    <row r="124219" spans="12:14" x14ac:dyDescent="0.25">
      <c r="L124219" s="9"/>
      <c r="M124219" s="9"/>
      <c r="N124219" s="9"/>
    </row>
    <row r="124220" spans="12:14" x14ac:dyDescent="0.25">
      <c r="L124220" s="9"/>
      <c r="M124220" s="9"/>
      <c r="N124220" s="9"/>
    </row>
    <row r="124221" spans="12:14" x14ac:dyDescent="0.25">
      <c r="L124221" s="9"/>
      <c r="M124221" s="9"/>
      <c r="N124221" s="9"/>
    </row>
    <row r="124222" spans="12:14" x14ac:dyDescent="0.25">
      <c r="L124222" s="9"/>
      <c r="M124222" s="9"/>
      <c r="N124222" s="9"/>
    </row>
    <row r="124223" spans="12:14" x14ac:dyDescent="0.25">
      <c r="L124223" s="9"/>
      <c r="M124223" s="9"/>
      <c r="N124223" s="9"/>
    </row>
    <row r="124224" spans="12:14" x14ac:dyDescent="0.25">
      <c r="L124224" s="9"/>
      <c r="M124224" s="9"/>
      <c r="N124224" s="9"/>
    </row>
    <row r="124225" spans="12:14" x14ac:dyDescent="0.25">
      <c r="L124225" s="9"/>
      <c r="M124225" s="9"/>
      <c r="N124225" s="9"/>
    </row>
    <row r="124226" spans="12:14" x14ac:dyDescent="0.25">
      <c r="L124226" s="9"/>
      <c r="M124226" s="9"/>
      <c r="N124226" s="9"/>
    </row>
    <row r="124227" spans="12:14" x14ac:dyDescent="0.25">
      <c r="L124227" s="9"/>
      <c r="M124227" s="9"/>
      <c r="N124227" s="9"/>
    </row>
    <row r="124228" spans="12:14" x14ac:dyDescent="0.25">
      <c r="L124228" s="9"/>
      <c r="M124228" s="9"/>
      <c r="N124228" s="9"/>
    </row>
    <row r="124229" spans="12:14" x14ac:dyDescent="0.25">
      <c r="L124229" s="9"/>
      <c r="M124229" s="9"/>
      <c r="N124229" s="9"/>
    </row>
    <row r="124230" spans="12:14" x14ac:dyDescent="0.25">
      <c r="L124230" s="9"/>
      <c r="M124230" s="9"/>
      <c r="N124230" s="9"/>
    </row>
    <row r="124231" spans="12:14" x14ac:dyDescent="0.25">
      <c r="L124231" s="9"/>
      <c r="M124231" s="9"/>
      <c r="N124231" s="9"/>
    </row>
    <row r="124232" spans="12:14" x14ac:dyDescent="0.25">
      <c r="L124232" s="9"/>
      <c r="M124232" s="9"/>
      <c r="N124232" s="9"/>
    </row>
    <row r="124233" spans="12:14" x14ac:dyDescent="0.25">
      <c r="L124233" s="9"/>
      <c r="M124233" s="9"/>
      <c r="N124233" s="9"/>
    </row>
    <row r="124234" spans="12:14" x14ac:dyDescent="0.25">
      <c r="L124234" s="9"/>
      <c r="M124234" s="9"/>
      <c r="N124234" s="9"/>
    </row>
    <row r="124235" spans="12:14" x14ac:dyDescent="0.25">
      <c r="L124235" s="9"/>
      <c r="M124235" s="9"/>
      <c r="N124235" s="9"/>
    </row>
    <row r="124236" spans="12:14" x14ac:dyDescent="0.25">
      <c r="L124236" s="9"/>
      <c r="M124236" s="9"/>
      <c r="N124236" s="9"/>
    </row>
    <row r="124237" spans="12:14" x14ac:dyDescent="0.25">
      <c r="L124237" s="9"/>
      <c r="M124237" s="9"/>
      <c r="N124237" s="9"/>
    </row>
    <row r="124238" spans="12:14" x14ac:dyDescent="0.25">
      <c r="L124238" s="9"/>
      <c r="M124238" s="9"/>
      <c r="N124238" s="9"/>
    </row>
    <row r="124239" spans="12:14" x14ac:dyDescent="0.25">
      <c r="L124239" s="9"/>
      <c r="M124239" s="9"/>
      <c r="N124239" s="9"/>
    </row>
    <row r="124240" spans="12:14" x14ac:dyDescent="0.25">
      <c r="L124240" s="9"/>
      <c r="M124240" s="9"/>
      <c r="N124240" s="9"/>
    </row>
    <row r="124241" spans="12:14" x14ac:dyDescent="0.25">
      <c r="L124241" s="9"/>
      <c r="M124241" s="9"/>
      <c r="N124241" s="9"/>
    </row>
    <row r="124242" spans="12:14" x14ac:dyDescent="0.25">
      <c r="L124242" s="9"/>
      <c r="M124242" s="9"/>
      <c r="N124242" s="9"/>
    </row>
    <row r="124243" spans="12:14" x14ac:dyDescent="0.25">
      <c r="L124243" s="9"/>
      <c r="M124243" s="9"/>
      <c r="N124243" s="9"/>
    </row>
    <row r="124244" spans="12:14" x14ac:dyDescent="0.25">
      <c r="L124244" s="9"/>
      <c r="M124244" s="9"/>
      <c r="N124244" s="9"/>
    </row>
    <row r="124245" spans="12:14" x14ac:dyDescent="0.25">
      <c r="L124245" s="9"/>
      <c r="M124245" s="9"/>
      <c r="N124245" s="9"/>
    </row>
    <row r="124246" spans="12:14" x14ac:dyDescent="0.25">
      <c r="L124246" s="9"/>
      <c r="M124246" s="9"/>
      <c r="N124246" s="9"/>
    </row>
    <row r="124247" spans="12:14" x14ac:dyDescent="0.25">
      <c r="L124247" s="9"/>
      <c r="M124247" s="9"/>
      <c r="N124247" s="9"/>
    </row>
    <row r="124248" spans="12:14" x14ac:dyDescent="0.25">
      <c r="L124248" s="9"/>
      <c r="M124248" s="9"/>
      <c r="N124248" s="9"/>
    </row>
    <row r="124249" spans="12:14" x14ac:dyDescent="0.25">
      <c r="L124249" s="9"/>
      <c r="M124249" s="9"/>
      <c r="N124249" s="9"/>
    </row>
    <row r="124250" spans="12:14" x14ac:dyDescent="0.25">
      <c r="L124250" s="9"/>
      <c r="M124250" s="9"/>
      <c r="N124250" s="9"/>
    </row>
    <row r="124251" spans="12:14" x14ac:dyDescent="0.25">
      <c r="L124251" s="9"/>
      <c r="M124251" s="9"/>
      <c r="N124251" s="9"/>
    </row>
    <row r="124252" spans="12:14" x14ac:dyDescent="0.25">
      <c r="L124252" s="9"/>
      <c r="M124252" s="9"/>
      <c r="N124252" s="9"/>
    </row>
    <row r="124253" spans="12:14" x14ac:dyDescent="0.25">
      <c r="L124253" s="9"/>
      <c r="M124253" s="9"/>
      <c r="N124253" s="9"/>
    </row>
    <row r="124254" spans="12:14" x14ac:dyDescent="0.25">
      <c r="L124254" s="9"/>
      <c r="M124254" s="9"/>
      <c r="N124254" s="9"/>
    </row>
    <row r="124255" spans="12:14" x14ac:dyDescent="0.25">
      <c r="L124255" s="9"/>
      <c r="M124255" s="9"/>
      <c r="N124255" s="9"/>
    </row>
    <row r="124256" spans="12:14" x14ac:dyDescent="0.25">
      <c r="L124256" s="9"/>
      <c r="M124256" s="9"/>
      <c r="N124256" s="9"/>
    </row>
    <row r="124257" spans="12:14" x14ac:dyDescent="0.25">
      <c r="L124257" s="9"/>
      <c r="M124257" s="9"/>
      <c r="N124257" s="9"/>
    </row>
    <row r="124258" spans="12:14" x14ac:dyDescent="0.25">
      <c r="L124258" s="9"/>
      <c r="M124258" s="9"/>
      <c r="N124258" s="9"/>
    </row>
    <row r="124259" spans="12:14" x14ac:dyDescent="0.25">
      <c r="L124259" s="9"/>
      <c r="M124259" s="9"/>
      <c r="N124259" s="9"/>
    </row>
    <row r="124260" spans="12:14" x14ac:dyDescent="0.25">
      <c r="L124260" s="9"/>
      <c r="M124260" s="9"/>
      <c r="N124260" s="9"/>
    </row>
    <row r="124261" spans="12:14" x14ac:dyDescent="0.25">
      <c r="L124261" s="9"/>
      <c r="M124261" s="9"/>
      <c r="N124261" s="9"/>
    </row>
    <row r="124262" spans="12:14" x14ac:dyDescent="0.25">
      <c r="L124262" s="9"/>
      <c r="M124262" s="9"/>
      <c r="N124262" s="9"/>
    </row>
    <row r="124263" spans="12:14" x14ac:dyDescent="0.25">
      <c r="L124263" s="9"/>
      <c r="M124263" s="9"/>
      <c r="N124263" s="9"/>
    </row>
    <row r="124264" spans="12:14" x14ac:dyDescent="0.25">
      <c r="L124264" s="9"/>
      <c r="M124264" s="9"/>
      <c r="N124264" s="9"/>
    </row>
    <row r="124265" spans="12:14" x14ac:dyDescent="0.25">
      <c r="L124265" s="9"/>
      <c r="M124265" s="9"/>
      <c r="N124265" s="9"/>
    </row>
    <row r="124266" spans="12:14" x14ac:dyDescent="0.25">
      <c r="L124266" s="9"/>
      <c r="M124266" s="9"/>
      <c r="N124266" s="9"/>
    </row>
    <row r="124267" spans="12:14" x14ac:dyDescent="0.25">
      <c r="L124267" s="9"/>
      <c r="M124267" s="9"/>
      <c r="N124267" s="9"/>
    </row>
    <row r="124268" spans="12:14" x14ac:dyDescent="0.25">
      <c r="L124268" s="9"/>
      <c r="M124268" s="9"/>
      <c r="N124268" s="9"/>
    </row>
    <row r="124269" spans="12:14" x14ac:dyDescent="0.25">
      <c r="L124269" s="9"/>
      <c r="M124269" s="9"/>
      <c r="N124269" s="9"/>
    </row>
    <row r="124270" spans="12:14" x14ac:dyDescent="0.25">
      <c r="L124270" s="9"/>
      <c r="M124270" s="9"/>
      <c r="N124270" s="9"/>
    </row>
    <row r="124271" spans="12:14" x14ac:dyDescent="0.25">
      <c r="L124271" s="9"/>
      <c r="M124271" s="9"/>
      <c r="N124271" s="9"/>
    </row>
    <row r="124272" spans="12:14" x14ac:dyDescent="0.25">
      <c r="L124272" s="9"/>
      <c r="M124272" s="9"/>
      <c r="N124272" s="9"/>
    </row>
    <row r="124273" spans="12:14" x14ac:dyDescent="0.25">
      <c r="L124273" s="9"/>
      <c r="M124273" s="9"/>
      <c r="N124273" s="9"/>
    </row>
    <row r="124274" spans="12:14" x14ac:dyDescent="0.25">
      <c r="L124274" s="9"/>
      <c r="M124274" s="9"/>
      <c r="N124274" s="9"/>
    </row>
    <row r="124275" spans="12:14" x14ac:dyDescent="0.25">
      <c r="L124275" s="9"/>
      <c r="M124275" s="9"/>
      <c r="N124275" s="9"/>
    </row>
    <row r="124276" spans="12:14" x14ac:dyDescent="0.25">
      <c r="L124276" s="9"/>
      <c r="M124276" s="9"/>
      <c r="N124276" s="9"/>
    </row>
    <row r="124277" spans="12:14" x14ac:dyDescent="0.25">
      <c r="L124277" s="9"/>
      <c r="M124277" s="9"/>
      <c r="N124277" s="9"/>
    </row>
    <row r="124278" spans="12:14" x14ac:dyDescent="0.25">
      <c r="L124278" s="9"/>
      <c r="M124278" s="9"/>
      <c r="N124278" s="9"/>
    </row>
    <row r="124279" spans="12:14" x14ac:dyDescent="0.25">
      <c r="L124279" s="9"/>
      <c r="M124279" s="9"/>
      <c r="N124279" s="9"/>
    </row>
    <row r="124280" spans="12:14" x14ac:dyDescent="0.25">
      <c r="L124280" s="9"/>
      <c r="M124280" s="9"/>
      <c r="N124280" s="9"/>
    </row>
    <row r="124281" spans="12:14" x14ac:dyDescent="0.25">
      <c r="L124281" s="9"/>
      <c r="M124281" s="9"/>
      <c r="N124281" s="9"/>
    </row>
    <row r="124282" spans="12:14" x14ac:dyDescent="0.25">
      <c r="L124282" s="9"/>
      <c r="M124282" s="9"/>
      <c r="N124282" s="9"/>
    </row>
    <row r="124283" spans="12:14" x14ac:dyDescent="0.25">
      <c r="L124283" s="9"/>
      <c r="M124283" s="9"/>
      <c r="N124283" s="9"/>
    </row>
    <row r="124284" spans="12:14" x14ac:dyDescent="0.25">
      <c r="L124284" s="9"/>
      <c r="M124284" s="9"/>
      <c r="N124284" s="9"/>
    </row>
    <row r="124285" spans="12:14" x14ac:dyDescent="0.25">
      <c r="L124285" s="9"/>
      <c r="M124285" s="9"/>
      <c r="N124285" s="9"/>
    </row>
    <row r="124286" spans="12:14" x14ac:dyDescent="0.25">
      <c r="L124286" s="9"/>
      <c r="M124286" s="9"/>
      <c r="N124286" s="9"/>
    </row>
    <row r="124287" spans="12:14" x14ac:dyDescent="0.25">
      <c r="L124287" s="9"/>
      <c r="M124287" s="9"/>
      <c r="N124287" s="9"/>
    </row>
    <row r="124288" spans="12:14" x14ac:dyDescent="0.25">
      <c r="L124288" s="9"/>
      <c r="M124288" s="9"/>
      <c r="N124288" s="9"/>
    </row>
    <row r="124289" spans="12:14" x14ac:dyDescent="0.25">
      <c r="L124289" s="9"/>
      <c r="M124289" s="9"/>
      <c r="N124289" s="9"/>
    </row>
    <row r="124290" spans="12:14" x14ac:dyDescent="0.25">
      <c r="L124290" s="9"/>
      <c r="M124290" s="9"/>
      <c r="N124290" s="9"/>
    </row>
    <row r="124291" spans="12:14" x14ac:dyDescent="0.25">
      <c r="L124291" s="9"/>
      <c r="M124291" s="9"/>
      <c r="N124291" s="9"/>
    </row>
    <row r="124292" spans="12:14" x14ac:dyDescent="0.25">
      <c r="L124292" s="9"/>
      <c r="M124292" s="9"/>
      <c r="N124292" s="9"/>
    </row>
    <row r="124293" spans="12:14" x14ac:dyDescent="0.25">
      <c r="L124293" s="9"/>
      <c r="M124293" s="9"/>
      <c r="N124293" s="9"/>
    </row>
    <row r="124294" spans="12:14" x14ac:dyDescent="0.25">
      <c r="L124294" s="9"/>
      <c r="M124294" s="9"/>
      <c r="N124294" s="9"/>
    </row>
    <row r="124295" spans="12:14" x14ac:dyDescent="0.25">
      <c r="L124295" s="9"/>
      <c r="M124295" s="9"/>
      <c r="N124295" s="9"/>
    </row>
    <row r="124296" spans="12:14" x14ac:dyDescent="0.25">
      <c r="L124296" s="9"/>
      <c r="M124296" s="9"/>
      <c r="N124296" s="9"/>
    </row>
    <row r="124297" spans="12:14" x14ac:dyDescent="0.25">
      <c r="L124297" s="9"/>
      <c r="M124297" s="9"/>
      <c r="N124297" s="9"/>
    </row>
    <row r="124298" spans="12:14" x14ac:dyDescent="0.25">
      <c r="L124298" s="9"/>
      <c r="M124298" s="9"/>
      <c r="N124298" s="9"/>
    </row>
    <row r="124299" spans="12:14" x14ac:dyDescent="0.25">
      <c r="L124299" s="9"/>
      <c r="M124299" s="9"/>
      <c r="N124299" s="9"/>
    </row>
    <row r="124300" spans="12:14" x14ac:dyDescent="0.25">
      <c r="L124300" s="9"/>
      <c r="M124300" s="9"/>
      <c r="N124300" s="9"/>
    </row>
    <row r="124301" spans="12:14" x14ac:dyDescent="0.25">
      <c r="L124301" s="9"/>
      <c r="M124301" s="9"/>
      <c r="N124301" s="9"/>
    </row>
    <row r="124302" spans="12:14" x14ac:dyDescent="0.25">
      <c r="L124302" s="9"/>
      <c r="M124302" s="9"/>
      <c r="N124302" s="9"/>
    </row>
    <row r="124303" spans="12:14" x14ac:dyDescent="0.25">
      <c r="L124303" s="9"/>
      <c r="M124303" s="9"/>
      <c r="N124303" s="9"/>
    </row>
    <row r="124304" spans="12:14" x14ac:dyDescent="0.25">
      <c r="L124304" s="9"/>
      <c r="M124304" s="9"/>
      <c r="N124304" s="9"/>
    </row>
    <row r="124305" spans="12:14" x14ac:dyDescent="0.25">
      <c r="L124305" s="9"/>
      <c r="M124305" s="9"/>
      <c r="N124305" s="9"/>
    </row>
    <row r="124306" spans="12:14" x14ac:dyDescent="0.25">
      <c r="L124306" s="9"/>
      <c r="M124306" s="9"/>
      <c r="N124306" s="9"/>
    </row>
    <row r="124307" spans="12:14" x14ac:dyDescent="0.25">
      <c r="L124307" s="9"/>
      <c r="M124307" s="9"/>
      <c r="N124307" s="9"/>
    </row>
    <row r="124308" spans="12:14" x14ac:dyDescent="0.25">
      <c r="L124308" s="9"/>
      <c r="M124308" s="9"/>
      <c r="N124308" s="9"/>
    </row>
    <row r="124309" spans="12:14" x14ac:dyDescent="0.25">
      <c r="L124309" s="9"/>
      <c r="M124309" s="9"/>
      <c r="N124309" s="9"/>
    </row>
    <row r="124310" spans="12:14" x14ac:dyDescent="0.25">
      <c r="L124310" s="9"/>
      <c r="M124310" s="9"/>
      <c r="N124310" s="9"/>
    </row>
    <row r="124311" spans="12:14" x14ac:dyDescent="0.25">
      <c r="L124311" s="9"/>
      <c r="M124311" s="9"/>
      <c r="N124311" s="9"/>
    </row>
    <row r="124312" spans="12:14" x14ac:dyDescent="0.25">
      <c r="L124312" s="9"/>
      <c r="M124312" s="9"/>
      <c r="N124312" s="9"/>
    </row>
    <row r="124313" spans="12:14" x14ac:dyDescent="0.25">
      <c r="L124313" s="9"/>
      <c r="M124313" s="9"/>
      <c r="N124313" s="9"/>
    </row>
    <row r="124314" spans="12:14" x14ac:dyDescent="0.25">
      <c r="L124314" s="9"/>
      <c r="M124314" s="9"/>
      <c r="N124314" s="9"/>
    </row>
    <row r="124315" spans="12:14" x14ac:dyDescent="0.25">
      <c r="L124315" s="9"/>
      <c r="M124315" s="9"/>
      <c r="N124315" s="9"/>
    </row>
    <row r="124316" spans="12:14" x14ac:dyDescent="0.25">
      <c r="L124316" s="9"/>
      <c r="M124316" s="9"/>
      <c r="N124316" s="9"/>
    </row>
    <row r="124317" spans="12:14" x14ac:dyDescent="0.25">
      <c r="L124317" s="9"/>
      <c r="M124317" s="9"/>
      <c r="N124317" s="9"/>
    </row>
    <row r="124318" spans="12:14" x14ac:dyDescent="0.25">
      <c r="L124318" s="9"/>
      <c r="M124318" s="9"/>
      <c r="N124318" s="9"/>
    </row>
    <row r="124319" spans="12:14" x14ac:dyDescent="0.25">
      <c r="L124319" s="9"/>
      <c r="M124319" s="9"/>
      <c r="N124319" s="9"/>
    </row>
    <row r="124320" spans="12:14" x14ac:dyDescent="0.25">
      <c r="L124320" s="9"/>
      <c r="M124320" s="9"/>
      <c r="N124320" s="9"/>
    </row>
    <row r="124321" spans="12:14" x14ac:dyDescent="0.25">
      <c r="L124321" s="9"/>
      <c r="M124321" s="9"/>
      <c r="N124321" s="9"/>
    </row>
    <row r="124322" spans="12:14" x14ac:dyDescent="0.25">
      <c r="L124322" s="9"/>
      <c r="M124322" s="9"/>
      <c r="N124322" s="9"/>
    </row>
    <row r="124323" spans="12:14" x14ac:dyDescent="0.25">
      <c r="L124323" s="9"/>
      <c r="M124323" s="9"/>
      <c r="N124323" s="9"/>
    </row>
    <row r="124324" spans="12:14" x14ac:dyDescent="0.25">
      <c r="L124324" s="9"/>
      <c r="M124324" s="9"/>
      <c r="N124324" s="9"/>
    </row>
    <row r="124325" spans="12:14" x14ac:dyDescent="0.25">
      <c r="L124325" s="9"/>
      <c r="M124325" s="9"/>
      <c r="N124325" s="9"/>
    </row>
    <row r="124326" spans="12:14" x14ac:dyDescent="0.25">
      <c r="L124326" s="9"/>
      <c r="M124326" s="9"/>
      <c r="N124326" s="9"/>
    </row>
    <row r="124327" spans="12:14" x14ac:dyDescent="0.25">
      <c r="L124327" s="9"/>
      <c r="M124327" s="9"/>
      <c r="N124327" s="9"/>
    </row>
    <row r="124328" spans="12:14" x14ac:dyDescent="0.25">
      <c r="L124328" s="9"/>
      <c r="M124328" s="9"/>
      <c r="N124328" s="9"/>
    </row>
    <row r="124329" spans="12:14" x14ac:dyDescent="0.25">
      <c r="L124329" s="9"/>
      <c r="M124329" s="9"/>
      <c r="N124329" s="9"/>
    </row>
    <row r="124330" spans="12:14" x14ac:dyDescent="0.25">
      <c r="L124330" s="9"/>
      <c r="M124330" s="9"/>
      <c r="N124330" s="9"/>
    </row>
    <row r="124331" spans="12:14" x14ac:dyDescent="0.25">
      <c r="L124331" s="9"/>
      <c r="M124331" s="9"/>
      <c r="N124331" s="9"/>
    </row>
    <row r="124332" spans="12:14" x14ac:dyDescent="0.25">
      <c r="L124332" s="9"/>
      <c r="M124332" s="9"/>
      <c r="N124332" s="9"/>
    </row>
    <row r="124333" spans="12:14" x14ac:dyDescent="0.25">
      <c r="L124333" s="9"/>
      <c r="M124333" s="9"/>
      <c r="N124333" s="9"/>
    </row>
    <row r="124334" spans="12:14" x14ac:dyDescent="0.25">
      <c r="L124334" s="9"/>
      <c r="M124334" s="9"/>
      <c r="N124334" s="9"/>
    </row>
    <row r="124335" spans="12:14" x14ac:dyDescent="0.25">
      <c r="L124335" s="9"/>
      <c r="M124335" s="9"/>
      <c r="N124335" s="9"/>
    </row>
    <row r="124336" spans="12:14" x14ac:dyDescent="0.25">
      <c r="L124336" s="9"/>
      <c r="M124336" s="9"/>
      <c r="N124336" s="9"/>
    </row>
    <row r="124337" spans="12:14" x14ac:dyDescent="0.25">
      <c r="L124337" s="9"/>
      <c r="M124337" s="9"/>
      <c r="N124337" s="9"/>
    </row>
    <row r="124338" spans="12:14" x14ac:dyDescent="0.25">
      <c r="L124338" s="9"/>
      <c r="M124338" s="9"/>
      <c r="N124338" s="9"/>
    </row>
    <row r="124339" spans="12:14" x14ac:dyDescent="0.25">
      <c r="L124339" s="9"/>
      <c r="M124339" s="9"/>
      <c r="N124339" s="9"/>
    </row>
    <row r="124340" spans="12:14" x14ac:dyDescent="0.25">
      <c r="L124340" s="9"/>
      <c r="M124340" s="9"/>
      <c r="N124340" s="9"/>
    </row>
    <row r="124341" spans="12:14" x14ac:dyDescent="0.25">
      <c r="L124341" s="9"/>
      <c r="M124341" s="9"/>
      <c r="N124341" s="9"/>
    </row>
    <row r="124342" spans="12:14" x14ac:dyDescent="0.25">
      <c r="L124342" s="9"/>
      <c r="M124342" s="9"/>
      <c r="N124342" s="9"/>
    </row>
    <row r="124343" spans="12:14" x14ac:dyDescent="0.25">
      <c r="L124343" s="9"/>
      <c r="M124343" s="9"/>
      <c r="N124343" s="9"/>
    </row>
    <row r="124344" spans="12:14" x14ac:dyDescent="0.25">
      <c r="L124344" s="9"/>
      <c r="M124344" s="9"/>
      <c r="N124344" s="9"/>
    </row>
    <row r="124345" spans="12:14" x14ac:dyDescent="0.25">
      <c r="L124345" s="9"/>
      <c r="M124345" s="9"/>
      <c r="N124345" s="9"/>
    </row>
    <row r="124346" spans="12:14" x14ac:dyDescent="0.25">
      <c r="L124346" s="9"/>
      <c r="M124346" s="9"/>
      <c r="N124346" s="9"/>
    </row>
    <row r="124347" spans="12:14" x14ac:dyDescent="0.25">
      <c r="L124347" s="9"/>
      <c r="M124347" s="9"/>
      <c r="N124347" s="9"/>
    </row>
    <row r="124348" spans="12:14" x14ac:dyDescent="0.25">
      <c r="L124348" s="9"/>
      <c r="M124348" s="9"/>
      <c r="N124348" s="9"/>
    </row>
    <row r="124349" spans="12:14" x14ac:dyDescent="0.25">
      <c r="L124349" s="9"/>
      <c r="M124349" s="9"/>
      <c r="N124349" s="9"/>
    </row>
    <row r="124350" spans="12:14" x14ac:dyDescent="0.25">
      <c r="L124350" s="9"/>
      <c r="M124350" s="9"/>
      <c r="N124350" s="9"/>
    </row>
    <row r="124351" spans="12:14" x14ac:dyDescent="0.25">
      <c r="L124351" s="9"/>
      <c r="M124351" s="9"/>
      <c r="N124351" s="9"/>
    </row>
    <row r="124352" spans="12:14" x14ac:dyDescent="0.25">
      <c r="L124352" s="9"/>
      <c r="M124352" s="9"/>
      <c r="N124352" s="9"/>
    </row>
    <row r="124353" spans="12:14" x14ac:dyDescent="0.25">
      <c r="L124353" s="9"/>
      <c r="M124353" s="9"/>
      <c r="N124353" s="9"/>
    </row>
    <row r="124354" spans="12:14" x14ac:dyDescent="0.25">
      <c r="L124354" s="9"/>
      <c r="M124354" s="9"/>
      <c r="N124354" s="9"/>
    </row>
    <row r="124355" spans="12:14" x14ac:dyDescent="0.25">
      <c r="L124355" s="9"/>
      <c r="M124355" s="9"/>
      <c r="N124355" s="9"/>
    </row>
    <row r="124356" spans="12:14" x14ac:dyDescent="0.25">
      <c r="L124356" s="9"/>
      <c r="M124356" s="9"/>
      <c r="N124356" s="9"/>
    </row>
    <row r="124357" spans="12:14" x14ac:dyDescent="0.25">
      <c r="L124357" s="9"/>
      <c r="M124357" s="9"/>
      <c r="N124357" s="9"/>
    </row>
    <row r="124358" spans="12:14" x14ac:dyDescent="0.25">
      <c r="L124358" s="9"/>
      <c r="M124358" s="9"/>
      <c r="N124358" s="9"/>
    </row>
    <row r="124359" spans="12:14" x14ac:dyDescent="0.25">
      <c r="L124359" s="9"/>
      <c r="M124359" s="9"/>
      <c r="N124359" s="9"/>
    </row>
    <row r="124360" spans="12:14" x14ac:dyDescent="0.25">
      <c r="L124360" s="9"/>
      <c r="M124360" s="9"/>
      <c r="N124360" s="9"/>
    </row>
    <row r="124361" spans="12:14" x14ac:dyDescent="0.25">
      <c r="L124361" s="9"/>
      <c r="M124361" s="9"/>
      <c r="N124361" s="9"/>
    </row>
    <row r="124362" spans="12:14" x14ac:dyDescent="0.25">
      <c r="L124362" s="9"/>
      <c r="M124362" s="9"/>
      <c r="N124362" s="9"/>
    </row>
    <row r="124363" spans="12:14" x14ac:dyDescent="0.25">
      <c r="L124363" s="9"/>
      <c r="M124363" s="9"/>
      <c r="N124363" s="9"/>
    </row>
    <row r="124364" spans="12:14" x14ac:dyDescent="0.25">
      <c r="L124364" s="9"/>
      <c r="M124364" s="9"/>
      <c r="N124364" s="9"/>
    </row>
    <row r="124365" spans="12:14" x14ac:dyDescent="0.25">
      <c r="L124365" s="9"/>
      <c r="M124365" s="9"/>
      <c r="N124365" s="9"/>
    </row>
    <row r="124366" spans="12:14" x14ac:dyDescent="0.25">
      <c r="L124366" s="9"/>
      <c r="M124366" s="9"/>
      <c r="N124366" s="9"/>
    </row>
    <row r="124367" spans="12:14" x14ac:dyDescent="0.25">
      <c r="L124367" s="9"/>
      <c r="M124367" s="9"/>
      <c r="N124367" s="9"/>
    </row>
    <row r="124368" spans="12:14" x14ac:dyDescent="0.25">
      <c r="L124368" s="9"/>
      <c r="M124368" s="9"/>
      <c r="N124368" s="9"/>
    </row>
    <row r="124369" spans="12:14" x14ac:dyDescent="0.25">
      <c r="L124369" s="9"/>
      <c r="M124369" s="9"/>
      <c r="N124369" s="9"/>
    </row>
    <row r="124370" spans="12:14" x14ac:dyDescent="0.25">
      <c r="L124370" s="9"/>
      <c r="M124370" s="9"/>
      <c r="N124370" s="9"/>
    </row>
    <row r="124371" spans="12:14" x14ac:dyDescent="0.25">
      <c r="L124371" s="9"/>
      <c r="M124371" s="9"/>
      <c r="N124371" s="9"/>
    </row>
    <row r="124372" spans="12:14" x14ac:dyDescent="0.25">
      <c r="L124372" s="9"/>
      <c r="M124372" s="9"/>
      <c r="N124372" s="9"/>
    </row>
    <row r="124373" spans="12:14" x14ac:dyDescent="0.25">
      <c r="L124373" s="9"/>
      <c r="M124373" s="9"/>
      <c r="N124373" s="9"/>
    </row>
    <row r="124374" spans="12:14" x14ac:dyDescent="0.25">
      <c r="L124374" s="9"/>
      <c r="M124374" s="9"/>
      <c r="N124374" s="9"/>
    </row>
    <row r="124375" spans="12:14" x14ac:dyDescent="0.25">
      <c r="L124375" s="9"/>
      <c r="M124375" s="9"/>
      <c r="N124375" s="9"/>
    </row>
    <row r="124376" spans="12:14" x14ac:dyDescent="0.25">
      <c r="L124376" s="9"/>
      <c r="M124376" s="9"/>
      <c r="N124376" s="9"/>
    </row>
    <row r="124377" spans="12:14" x14ac:dyDescent="0.25">
      <c r="L124377" s="9"/>
      <c r="M124377" s="9"/>
      <c r="N124377" s="9"/>
    </row>
    <row r="124378" spans="12:14" x14ac:dyDescent="0.25">
      <c r="L124378" s="9"/>
      <c r="M124378" s="9"/>
      <c r="N124378" s="9"/>
    </row>
    <row r="124379" spans="12:14" x14ac:dyDescent="0.25">
      <c r="L124379" s="9"/>
      <c r="M124379" s="9"/>
      <c r="N124379" s="9"/>
    </row>
    <row r="124380" spans="12:14" x14ac:dyDescent="0.25">
      <c r="L124380" s="9"/>
      <c r="M124380" s="9"/>
      <c r="N124380" s="9"/>
    </row>
    <row r="124381" spans="12:14" x14ac:dyDescent="0.25">
      <c r="L124381" s="9"/>
      <c r="M124381" s="9"/>
      <c r="N124381" s="9"/>
    </row>
    <row r="124382" spans="12:14" x14ac:dyDescent="0.25">
      <c r="L124382" s="9"/>
      <c r="M124382" s="9"/>
      <c r="N124382" s="9"/>
    </row>
    <row r="124383" spans="12:14" x14ac:dyDescent="0.25">
      <c r="L124383" s="9"/>
      <c r="M124383" s="9"/>
      <c r="N124383" s="9"/>
    </row>
    <row r="124384" spans="12:14" x14ac:dyDescent="0.25">
      <c r="L124384" s="9"/>
      <c r="M124384" s="9"/>
      <c r="N124384" s="9"/>
    </row>
    <row r="124385" spans="12:14" x14ac:dyDescent="0.25">
      <c r="L124385" s="9"/>
      <c r="M124385" s="9"/>
      <c r="N124385" s="9"/>
    </row>
    <row r="124386" spans="12:14" x14ac:dyDescent="0.25">
      <c r="L124386" s="9"/>
      <c r="M124386" s="9"/>
      <c r="N124386" s="9"/>
    </row>
    <row r="124387" spans="12:14" x14ac:dyDescent="0.25">
      <c r="L124387" s="9"/>
      <c r="M124387" s="9"/>
      <c r="N124387" s="9"/>
    </row>
    <row r="124388" spans="12:14" x14ac:dyDescent="0.25">
      <c r="L124388" s="9"/>
      <c r="M124388" s="9"/>
      <c r="N124388" s="9"/>
    </row>
    <row r="124389" spans="12:14" x14ac:dyDescent="0.25">
      <c r="L124389" s="9"/>
      <c r="M124389" s="9"/>
      <c r="N124389" s="9"/>
    </row>
    <row r="124390" spans="12:14" x14ac:dyDescent="0.25">
      <c r="L124390" s="9"/>
      <c r="M124390" s="9"/>
      <c r="N124390" s="9"/>
    </row>
    <row r="124391" spans="12:14" x14ac:dyDescent="0.25">
      <c r="L124391" s="9"/>
      <c r="M124391" s="9"/>
      <c r="N124391" s="9"/>
    </row>
    <row r="124392" spans="12:14" x14ac:dyDescent="0.25">
      <c r="L124392" s="9"/>
      <c r="M124392" s="9"/>
      <c r="N124392" s="9"/>
    </row>
    <row r="124393" spans="12:14" x14ac:dyDescent="0.25">
      <c r="L124393" s="9"/>
      <c r="M124393" s="9"/>
      <c r="N124393" s="9"/>
    </row>
    <row r="124394" spans="12:14" x14ac:dyDescent="0.25">
      <c r="L124394" s="9"/>
      <c r="M124394" s="9"/>
      <c r="N124394" s="9"/>
    </row>
    <row r="124395" spans="12:14" x14ac:dyDescent="0.25">
      <c r="L124395" s="9"/>
      <c r="M124395" s="9"/>
      <c r="N124395" s="9"/>
    </row>
    <row r="124396" spans="12:14" x14ac:dyDescent="0.25">
      <c r="L124396" s="9"/>
      <c r="M124396" s="9"/>
      <c r="N124396" s="9"/>
    </row>
    <row r="124397" spans="12:14" x14ac:dyDescent="0.25">
      <c r="L124397" s="9"/>
      <c r="M124397" s="9"/>
      <c r="N124397" s="9"/>
    </row>
    <row r="124398" spans="12:14" x14ac:dyDescent="0.25">
      <c r="L124398" s="9"/>
      <c r="M124398" s="9"/>
      <c r="N124398" s="9"/>
    </row>
    <row r="124399" spans="12:14" x14ac:dyDescent="0.25">
      <c r="L124399" s="9"/>
      <c r="M124399" s="9"/>
      <c r="N124399" s="9"/>
    </row>
    <row r="124400" spans="12:14" x14ac:dyDescent="0.25">
      <c r="L124400" s="9"/>
      <c r="M124400" s="9"/>
      <c r="N124400" s="9"/>
    </row>
    <row r="124401" spans="12:14" x14ac:dyDescent="0.25">
      <c r="L124401" s="9"/>
      <c r="M124401" s="9"/>
      <c r="N124401" s="9"/>
    </row>
    <row r="124402" spans="12:14" x14ac:dyDescent="0.25">
      <c r="L124402" s="9"/>
      <c r="M124402" s="9"/>
      <c r="N124402" s="9"/>
    </row>
    <row r="124403" spans="12:14" x14ac:dyDescent="0.25">
      <c r="L124403" s="9"/>
      <c r="M124403" s="9"/>
      <c r="N124403" s="9"/>
    </row>
    <row r="124404" spans="12:14" x14ac:dyDescent="0.25">
      <c r="L124404" s="9"/>
      <c r="M124404" s="9"/>
      <c r="N124404" s="9"/>
    </row>
    <row r="124405" spans="12:14" x14ac:dyDescent="0.25">
      <c r="L124405" s="9"/>
      <c r="M124405" s="9"/>
      <c r="N124405" s="9"/>
    </row>
    <row r="124406" spans="12:14" x14ac:dyDescent="0.25">
      <c r="L124406" s="9"/>
      <c r="M124406" s="9"/>
      <c r="N124406" s="9"/>
    </row>
    <row r="124407" spans="12:14" x14ac:dyDescent="0.25">
      <c r="L124407" s="9"/>
      <c r="M124407" s="9"/>
      <c r="N124407" s="9"/>
    </row>
    <row r="124408" spans="12:14" x14ac:dyDescent="0.25">
      <c r="L124408" s="9"/>
      <c r="M124408" s="9"/>
      <c r="N124408" s="9"/>
    </row>
    <row r="124409" spans="12:14" x14ac:dyDescent="0.25">
      <c r="L124409" s="9"/>
      <c r="M124409" s="9"/>
      <c r="N124409" s="9"/>
    </row>
    <row r="124410" spans="12:14" x14ac:dyDescent="0.25">
      <c r="L124410" s="9"/>
      <c r="M124410" s="9"/>
      <c r="N124410" s="9"/>
    </row>
    <row r="124411" spans="12:14" x14ac:dyDescent="0.25">
      <c r="L124411" s="9"/>
      <c r="M124411" s="9"/>
      <c r="N124411" s="9"/>
    </row>
    <row r="124412" spans="12:14" x14ac:dyDescent="0.25">
      <c r="L124412" s="9"/>
      <c r="M124412" s="9"/>
      <c r="N124412" s="9"/>
    </row>
    <row r="124413" spans="12:14" x14ac:dyDescent="0.25">
      <c r="L124413" s="9"/>
      <c r="M124413" s="9"/>
      <c r="N124413" s="9"/>
    </row>
    <row r="124414" spans="12:14" x14ac:dyDescent="0.25">
      <c r="L124414" s="9"/>
      <c r="M124414" s="9"/>
      <c r="N124414" s="9"/>
    </row>
    <row r="124415" spans="12:14" x14ac:dyDescent="0.25">
      <c r="L124415" s="9"/>
      <c r="M124415" s="9"/>
      <c r="N124415" s="9"/>
    </row>
    <row r="124416" spans="12:14" x14ac:dyDescent="0.25">
      <c r="L124416" s="9"/>
      <c r="M124416" s="9"/>
      <c r="N124416" s="9"/>
    </row>
    <row r="124417" spans="12:14" x14ac:dyDescent="0.25">
      <c r="L124417" s="9"/>
      <c r="M124417" s="9"/>
      <c r="N124417" s="9"/>
    </row>
    <row r="124418" spans="12:14" x14ac:dyDescent="0.25">
      <c r="L124418" s="9"/>
      <c r="M124418" s="9"/>
      <c r="N124418" s="9"/>
    </row>
    <row r="124419" spans="12:14" x14ac:dyDescent="0.25">
      <c r="L124419" s="9"/>
      <c r="M124419" s="9"/>
      <c r="N124419" s="9"/>
    </row>
    <row r="124420" spans="12:14" x14ac:dyDescent="0.25">
      <c r="L124420" s="9"/>
      <c r="M124420" s="9"/>
      <c r="N124420" s="9"/>
    </row>
    <row r="124421" spans="12:14" x14ac:dyDescent="0.25">
      <c r="L124421" s="9"/>
      <c r="M124421" s="9"/>
      <c r="N124421" s="9"/>
    </row>
    <row r="124422" spans="12:14" x14ac:dyDescent="0.25">
      <c r="L124422" s="9"/>
      <c r="M124422" s="9"/>
      <c r="N124422" s="9"/>
    </row>
    <row r="124423" spans="12:14" x14ac:dyDescent="0.25">
      <c r="L124423" s="9"/>
      <c r="M124423" s="9"/>
      <c r="N124423" s="9"/>
    </row>
    <row r="124424" spans="12:14" x14ac:dyDescent="0.25">
      <c r="L124424" s="9"/>
      <c r="M124424" s="9"/>
      <c r="N124424" s="9"/>
    </row>
    <row r="124425" spans="12:14" x14ac:dyDescent="0.25">
      <c r="L124425" s="9"/>
      <c r="M124425" s="9"/>
      <c r="N124425" s="9"/>
    </row>
    <row r="124426" spans="12:14" x14ac:dyDescent="0.25">
      <c r="L124426" s="9"/>
      <c r="M124426" s="9"/>
      <c r="N124426" s="9"/>
    </row>
    <row r="124427" spans="12:14" x14ac:dyDescent="0.25">
      <c r="L124427" s="9"/>
      <c r="M124427" s="9"/>
      <c r="N124427" s="9"/>
    </row>
    <row r="124428" spans="12:14" x14ac:dyDescent="0.25">
      <c r="L124428" s="9"/>
      <c r="M124428" s="9"/>
      <c r="N124428" s="9"/>
    </row>
    <row r="124429" spans="12:14" x14ac:dyDescent="0.25">
      <c r="L124429" s="9"/>
      <c r="M124429" s="9"/>
      <c r="N124429" s="9"/>
    </row>
    <row r="124430" spans="12:14" x14ac:dyDescent="0.25">
      <c r="L124430" s="9"/>
      <c r="M124430" s="9"/>
      <c r="N124430" s="9"/>
    </row>
    <row r="124431" spans="12:14" x14ac:dyDescent="0.25">
      <c r="L124431" s="9"/>
      <c r="M124431" s="9"/>
      <c r="N124431" s="9"/>
    </row>
    <row r="124432" spans="12:14" x14ac:dyDescent="0.25">
      <c r="L124432" s="9"/>
      <c r="M124432" s="9"/>
      <c r="N124432" s="9"/>
    </row>
    <row r="124433" spans="12:14" x14ac:dyDescent="0.25">
      <c r="L124433" s="9"/>
      <c r="M124433" s="9"/>
      <c r="N124433" s="9"/>
    </row>
    <row r="124434" spans="12:14" x14ac:dyDescent="0.25">
      <c r="L124434" s="9"/>
      <c r="M124434" s="9"/>
      <c r="N124434" s="9"/>
    </row>
    <row r="124435" spans="12:14" x14ac:dyDescent="0.25">
      <c r="L124435" s="9"/>
      <c r="M124435" s="9"/>
      <c r="N124435" s="9"/>
    </row>
    <row r="124436" spans="12:14" x14ac:dyDescent="0.25">
      <c r="L124436" s="9"/>
      <c r="M124436" s="9"/>
      <c r="N124436" s="9"/>
    </row>
    <row r="124437" spans="12:14" x14ac:dyDescent="0.25">
      <c r="L124437" s="9"/>
      <c r="M124437" s="9"/>
      <c r="N124437" s="9"/>
    </row>
    <row r="124438" spans="12:14" x14ac:dyDescent="0.25">
      <c r="L124438" s="9"/>
      <c r="M124438" s="9"/>
      <c r="N124438" s="9"/>
    </row>
    <row r="124439" spans="12:14" x14ac:dyDescent="0.25">
      <c r="L124439" s="9"/>
      <c r="M124439" s="9"/>
      <c r="N124439" s="9"/>
    </row>
    <row r="124440" spans="12:14" x14ac:dyDescent="0.25">
      <c r="L124440" s="9"/>
      <c r="M124440" s="9"/>
      <c r="N124440" s="9"/>
    </row>
    <row r="124441" spans="12:14" x14ac:dyDescent="0.25">
      <c r="L124441" s="9"/>
      <c r="M124441" s="9"/>
      <c r="N124441" s="9"/>
    </row>
    <row r="124442" spans="12:14" x14ac:dyDescent="0.25">
      <c r="L124442" s="9"/>
      <c r="M124442" s="9"/>
      <c r="N124442" s="9"/>
    </row>
    <row r="124443" spans="12:14" x14ac:dyDescent="0.25">
      <c r="L124443" s="9"/>
      <c r="M124443" s="9"/>
      <c r="N124443" s="9"/>
    </row>
    <row r="124444" spans="12:14" x14ac:dyDescent="0.25">
      <c r="L124444" s="9"/>
      <c r="M124444" s="9"/>
      <c r="N124444" s="9"/>
    </row>
    <row r="124445" spans="12:14" x14ac:dyDescent="0.25">
      <c r="L124445" s="9"/>
      <c r="M124445" s="9"/>
      <c r="N124445" s="9"/>
    </row>
    <row r="124446" spans="12:14" x14ac:dyDescent="0.25">
      <c r="L124446" s="9"/>
      <c r="M124446" s="9"/>
      <c r="N124446" s="9"/>
    </row>
    <row r="124447" spans="12:14" x14ac:dyDescent="0.25">
      <c r="L124447" s="9"/>
      <c r="M124447" s="9"/>
      <c r="N124447" s="9"/>
    </row>
    <row r="124448" spans="12:14" x14ac:dyDescent="0.25">
      <c r="L124448" s="9"/>
      <c r="M124448" s="9"/>
      <c r="N124448" s="9"/>
    </row>
    <row r="124449" spans="12:14" x14ac:dyDescent="0.25">
      <c r="L124449" s="9"/>
      <c r="M124449" s="9"/>
      <c r="N124449" s="9"/>
    </row>
    <row r="124450" spans="12:14" x14ac:dyDescent="0.25">
      <c r="L124450" s="9"/>
      <c r="M124450" s="9"/>
      <c r="N124450" s="9"/>
    </row>
    <row r="124451" spans="12:14" x14ac:dyDescent="0.25">
      <c r="L124451" s="9"/>
      <c r="M124451" s="9"/>
      <c r="N124451" s="9"/>
    </row>
    <row r="124452" spans="12:14" x14ac:dyDescent="0.25">
      <c r="L124452" s="9"/>
      <c r="M124452" s="9"/>
      <c r="N124452" s="9"/>
    </row>
    <row r="124453" spans="12:14" x14ac:dyDescent="0.25">
      <c r="L124453" s="9"/>
      <c r="M124453" s="9"/>
      <c r="N124453" s="9"/>
    </row>
    <row r="124454" spans="12:14" x14ac:dyDescent="0.25">
      <c r="L124454" s="9"/>
      <c r="M124454" s="9"/>
      <c r="N124454" s="9"/>
    </row>
    <row r="124455" spans="12:14" x14ac:dyDescent="0.25">
      <c r="L124455" s="9"/>
      <c r="M124455" s="9"/>
      <c r="N124455" s="9"/>
    </row>
    <row r="124456" spans="12:14" x14ac:dyDescent="0.25">
      <c r="L124456" s="9"/>
      <c r="M124456" s="9"/>
      <c r="N124456" s="9"/>
    </row>
    <row r="124457" spans="12:14" x14ac:dyDescent="0.25">
      <c r="L124457" s="9"/>
      <c r="M124457" s="9"/>
      <c r="N124457" s="9"/>
    </row>
    <row r="124458" spans="12:14" x14ac:dyDescent="0.25">
      <c r="L124458" s="9"/>
      <c r="M124458" s="9"/>
      <c r="N124458" s="9"/>
    </row>
    <row r="124459" spans="12:14" x14ac:dyDescent="0.25">
      <c r="L124459" s="9"/>
      <c r="M124459" s="9"/>
      <c r="N124459" s="9"/>
    </row>
    <row r="124460" spans="12:14" x14ac:dyDescent="0.25">
      <c r="L124460" s="9"/>
      <c r="M124460" s="9"/>
      <c r="N124460" s="9"/>
    </row>
    <row r="124461" spans="12:14" x14ac:dyDescent="0.25">
      <c r="L124461" s="9"/>
      <c r="M124461" s="9"/>
      <c r="N124461" s="9"/>
    </row>
    <row r="124462" spans="12:14" x14ac:dyDescent="0.25">
      <c r="L124462" s="9"/>
      <c r="M124462" s="9"/>
      <c r="N124462" s="9"/>
    </row>
    <row r="124463" spans="12:14" x14ac:dyDescent="0.25">
      <c r="L124463" s="9"/>
      <c r="M124463" s="9"/>
      <c r="N124463" s="9"/>
    </row>
    <row r="124464" spans="12:14" x14ac:dyDescent="0.25">
      <c r="L124464" s="9"/>
      <c r="M124464" s="9"/>
      <c r="N124464" s="9"/>
    </row>
    <row r="124465" spans="12:14" x14ac:dyDescent="0.25">
      <c r="L124465" s="9"/>
      <c r="M124465" s="9"/>
      <c r="N124465" s="9"/>
    </row>
    <row r="124466" spans="12:14" x14ac:dyDescent="0.25">
      <c r="L124466" s="9"/>
      <c r="M124466" s="9"/>
      <c r="N124466" s="9"/>
    </row>
    <row r="124467" spans="12:14" x14ac:dyDescent="0.25">
      <c r="L124467" s="9"/>
      <c r="M124467" s="9"/>
      <c r="N124467" s="9"/>
    </row>
    <row r="124468" spans="12:14" x14ac:dyDescent="0.25">
      <c r="L124468" s="9"/>
      <c r="M124468" s="9"/>
      <c r="N124468" s="9"/>
    </row>
    <row r="124469" spans="12:14" x14ac:dyDescent="0.25">
      <c r="L124469" s="9"/>
      <c r="M124469" s="9"/>
      <c r="N124469" s="9"/>
    </row>
    <row r="124470" spans="12:14" x14ac:dyDescent="0.25">
      <c r="L124470" s="9"/>
      <c r="M124470" s="9"/>
      <c r="N124470" s="9"/>
    </row>
    <row r="124471" spans="12:14" x14ac:dyDescent="0.25">
      <c r="L124471" s="9"/>
      <c r="M124471" s="9"/>
      <c r="N124471" s="9"/>
    </row>
    <row r="124472" spans="12:14" x14ac:dyDescent="0.25">
      <c r="L124472" s="9"/>
      <c r="M124472" s="9"/>
      <c r="N124472" s="9"/>
    </row>
    <row r="124473" spans="12:14" x14ac:dyDescent="0.25">
      <c r="L124473" s="9"/>
      <c r="M124473" s="9"/>
      <c r="N124473" s="9"/>
    </row>
    <row r="124474" spans="12:14" x14ac:dyDescent="0.25">
      <c r="L124474" s="9"/>
      <c r="M124474" s="9"/>
      <c r="N124474" s="9"/>
    </row>
    <row r="124475" spans="12:14" x14ac:dyDescent="0.25">
      <c r="L124475" s="9"/>
      <c r="M124475" s="9"/>
      <c r="N124475" s="9"/>
    </row>
    <row r="124476" spans="12:14" x14ac:dyDescent="0.25">
      <c r="L124476" s="9"/>
      <c r="M124476" s="9"/>
      <c r="N124476" s="9"/>
    </row>
    <row r="124477" spans="12:14" x14ac:dyDescent="0.25">
      <c r="L124477" s="9"/>
      <c r="M124477" s="9"/>
      <c r="N124477" s="9"/>
    </row>
    <row r="124478" spans="12:14" x14ac:dyDescent="0.25">
      <c r="L124478" s="9"/>
      <c r="M124478" s="9"/>
      <c r="N124478" s="9"/>
    </row>
    <row r="124479" spans="12:14" x14ac:dyDescent="0.25">
      <c r="L124479" s="9"/>
      <c r="M124479" s="9"/>
      <c r="N124479" s="9"/>
    </row>
    <row r="124480" spans="12:14" x14ac:dyDescent="0.25">
      <c r="L124480" s="9"/>
      <c r="M124480" s="9"/>
      <c r="N124480" s="9"/>
    </row>
    <row r="124481" spans="12:14" x14ac:dyDescent="0.25">
      <c r="L124481" s="9"/>
      <c r="M124481" s="9"/>
      <c r="N124481" s="9"/>
    </row>
    <row r="124482" spans="12:14" x14ac:dyDescent="0.25">
      <c r="L124482" s="9"/>
      <c r="M124482" s="9"/>
      <c r="N124482" s="9"/>
    </row>
    <row r="124483" spans="12:14" x14ac:dyDescent="0.25">
      <c r="L124483" s="9"/>
      <c r="M124483" s="9"/>
      <c r="N124483" s="9"/>
    </row>
    <row r="124484" spans="12:14" x14ac:dyDescent="0.25">
      <c r="L124484" s="9"/>
      <c r="M124484" s="9"/>
      <c r="N124484" s="9"/>
    </row>
    <row r="124485" spans="12:14" x14ac:dyDescent="0.25">
      <c r="L124485" s="9"/>
      <c r="M124485" s="9"/>
      <c r="N124485" s="9"/>
    </row>
    <row r="124486" spans="12:14" x14ac:dyDescent="0.25">
      <c r="L124486" s="9"/>
      <c r="M124486" s="9"/>
      <c r="N124486" s="9"/>
    </row>
    <row r="124487" spans="12:14" x14ac:dyDescent="0.25">
      <c r="L124487" s="9"/>
      <c r="M124487" s="9"/>
      <c r="N124487" s="9"/>
    </row>
    <row r="124488" spans="12:14" x14ac:dyDescent="0.25">
      <c r="L124488" s="9"/>
      <c r="M124488" s="9"/>
      <c r="N124488" s="9"/>
    </row>
    <row r="124489" spans="12:14" x14ac:dyDescent="0.25">
      <c r="L124489" s="9"/>
      <c r="M124489" s="9"/>
      <c r="N124489" s="9"/>
    </row>
    <row r="124490" spans="12:14" x14ac:dyDescent="0.25">
      <c r="L124490" s="9"/>
      <c r="M124490" s="9"/>
      <c r="N124490" s="9"/>
    </row>
    <row r="124491" spans="12:14" x14ac:dyDescent="0.25">
      <c r="L124491" s="9"/>
      <c r="M124491" s="9"/>
      <c r="N124491" s="9"/>
    </row>
    <row r="124492" spans="12:14" x14ac:dyDescent="0.25">
      <c r="L124492" s="9"/>
      <c r="M124492" s="9"/>
      <c r="N124492" s="9"/>
    </row>
    <row r="124493" spans="12:14" x14ac:dyDescent="0.25">
      <c r="L124493" s="9"/>
      <c r="M124493" s="9"/>
      <c r="N124493" s="9"/>
    </row>
    <row r="124494" spans="12:14" x14ac:dyDescent="0.25">
      <c r="L124494" s="9"/>
      <c r="M124494" s="9"/>
      <c r="N124494" s="9"/>
    </row>
    <row r="124495" spans="12:14" x14ac:dyDescent="0.25">
      <c r="L124495" s="9"/>
      <c r="M124495" s="9"/>
      <c r="N124495" s="9"/>
    </row>
    <row r="124496" spans="12:14" x14ac:dyDescent="0.25">
      <c r="L124496" s="9"/>
      <c r="M124496" s="9"/>
      <c r="N124496" s="9"/>
    </row>
    <row r="124497" spans="12:14" x14ac:dyDescent="0.25">
      <c r="L124497" s="9"/>
      <c r="M124497" s="9"/>
      <c r="N124497" s="9"/>
    </row>
    <row r="124498" spans="12:14" x14ac:dyDescent="0.25">
      <c r="L124498" s="9"/>
      <c r="M124498" s="9"/>
      <c r="N124498" s="9"/>
    </row>
    <row r="124499" spans="12:14" x14ac:dyDescent="0.25">
      <c r="L124499" s="9"/>
      <c r="M124499" s="9"/>
      <c r="N124499" s="9"/>
    </row>
    <row r="124500" spans="12:14" x14ac:dyDescent="0.25">
      <c r="L124500" s="9"/>
      <c r="M124500" s="9"/>
      <c r="N124500" s="9"/>
    </row>
    <row r="124501" spans="12:14" x14ac:dyDescent="0.25">
      <c r="L124501" s="9"/>
      <c r="M124501" s="9"/>
      <c r="N124501" s="9"/>
    </row>
    <row r="124502" spans="12:14" x14ac:dyDescent="0.25">
      <c r="L124502" s="9"/>
      <c r="M124502" s="9"/>
      <c r="N124502" s="9"/>
    </row>
    <row r="124503" spans="12:14" x14ac:dyDescent="0.25">
      <c r="L124503" s="9"/>
      <c r="M124503" s="9"/>
      <c r="N124503" s="9"/>
    </row>
    <row r="124504" spans="12:14" x14ac:dyDescent="0.25">
      <c r="L124504" s="9"/>
      <c r="M124504" s="9"/>
      <c r="N124504" s="9"/>
    </row>
    <row r="124505" spans="12:14" x14ac:dyDescent="0.25">
      <c r="L124505" s="9"/>
      <c r="M124505" s="9"/>
      <c r="N124505" s="9"/>
    </row>
    <row r="124506" spans="12:14" x14ac:dyDescent="0.25">
      <c r="L124506" s="9"/>
      <c r="M124506" s="9"/>
      <c r="N124506" s="9"/>
    </row>
    <row r="124507" spans="12:14" x14ac:dyDescent="0.25">
      <c r="L124507" s="9"/>
      <c r="M124507" s="9"/>
      <c r="N124507" s="9"/>
    </row>
    <row r="124508" spans="12:14" x14ac:dyDescent="0.25">
      <c r="L124508" s="9"/>
      <c r="M124508" s="9"/>
      <c r="N124508" s="9"/>
    </row>
    <row r="124509" spans="12:14" x14ac:dyDescent="0.25">
      <c r="L124509" s="9"/>
      <c r="M124509" s="9"/>
      <c r="N124509" s="9"/>
    </row>
    <row r="124510" spans="12:14" x14ac:dyDescent="0.25">
      <c r="L124510" s="9"/>
      <c r="M124510" s="9"/>
      <c r="N124510" s="9"/>
    </row>
    <row r="124511" spans="12:14" x14ac:dyDescent="0.25">
      <c r="L124511" s="9"/>
      <c r="M124511" s="9"/>
      <c r="N124511" s="9"/>
    </row>
    <row r="124512" spans="12:14" x14ac:dyDescent="0.25">
      <c r="L124512" s="9"/>
      <c r="M124512" s="9"/>
      <c r="N124512" s="9"/>
    </row>
    <row r="124513" spans="12:14" x14ac:dyDescent="0.25">
      <c r="L124513" s="9"/>
      <c r="M124513" s="9"/>
      <c r="N124513" s="9"/>
    </row>
    <row r="124514" spans="12:14" x14ac:dyDescent="0.25">
      <c r="L124514" s="9"/>
      <c r="M124514" s="9"/>
      <c r="N124514" s="9"/>
    </row>
    <row r="124515" spans="12:14" x14ac:dyDescent="0.25">
      <c r="L124515" s="9"/>
      <c r="M124515" s="9"/>
      <c r="N124515" s="9"/>
    </row>
    <row r="124516" spans="12:14" x14ac:dyDescent="0.25">
      <c r="L124516" s="9"/>
      <c r="M124516" s="9"/>
      <c r="N124516" s="9"/>
    </row>
    <row r="124517" spans="12:14" x14ac:dyDescent="0.25">
      <c r="L124517" s="9"/>
      <c r="M124517" s="9"/>
      <c r="N124517" s="9"/>
    </row>
    <row r="124518" spans="12:14" x14ac:dyDescent="0.25">
      <c r="L124518" s="9"/>
      <c r="M124518" s="9"/>
      <c r="N124518" s="9"/>
    </row>
    <row r="124519" spans="12:14" x14ac:dyDescent="0.25">
      <c r="L124519" s="9"/>
      <c r="M124519" s="9"/>
      <c r="N124519" s="9"/>
    </row>
    <row r="124520" spans="12:14" x14ac:dyDescent="0.25">
      <c r="L124520" s="9"/>
      <c r="M124520" s="9"/>
      <c r="N124520" s="9"/>
    </row>
    <row r="124521" spans="12:14" x14ac:dyDescent="0.25">
      <c r="L124521" s="9"/>
      <c r="M124521" s="9"/>
      <c r="N124521" s="9"/>
    </row>
    <row r="124522" spans="12:14" x14ac:dyDescent="0.25">
      <c r="L124522" s="9"/>
      <c r="M124522" s="9"/>
      <c r="N124522" s="9"/>
    </row>
    <row r="124523" spans="12:14" x14ac:dyDescent="0.25">
      <c r="L124523" s="9"/>
      <c r="M124523" s="9"/>
      <c r="N124523" s="9"/>
    </row>
    <row r="124524" spans="12:14" x14ac:dyDescent="0.25">
      <c r="L124524" s="9"/>
      <c r="M124524" s="9"/>
      <c r="N124524" s="9"/>
    </row>
    <row r="124525" spans="12:14" x14ac:dyDescent="0.25">
      <c r="L124525" s="9"/>
      <c r="M124525" s="9"/>
      <c r="N124525" s="9"/>
    </row>
    <row r="124526" spans="12:14" x14ac:dyDescent="0.25">
      <c r="L124526" s="9"/>
      <c r="M124526" s="9"/>
      <c r="N124526" s="9"/>
    </row>
    <row r="124527" spans="12:14" x14ac:dyDescent="0.25">
      <c r="L124527" s="9"/>
      <c r="M124527" s="9"/>
      <c r="N124527" s="9"/>
    </row>
    <row r="124528" spans="12:14" x14ac:dyDescent="0.25">
      <c r="L124528" s="9"/>
      <c r="M124528" s="9"/>
      <c r="N124528" s="9"/>
    </row>
    <row r="124529" spans="12:14" x14ac:dyDescent="0.25">
      <c r="L124529" s="9"/>
      <c r="M124529" s="9"/>
      <c r="N124529" s="9"/>
    </row>
    <row r="124530" spans="12:14" x14ac:dyDescent="0.25">
      <c r="L124530" s="9"/>
      <c r="M124530" s="9"/>
      <c r="N124530" s="9"/>
    </row>
    <row r="124531" spans="12:14" x14ac:dyDescent="0.25">
      <c r="L124531" s="9"/>
      <c r="M124531" s="9"/>
      <c r="N124531" s="9"/>
    </row>
    <row r="124532" spans="12:14" x14ac:dyDescent="0.25">
      <c r="L124532" s="9"/>
      <c r="M124532" s="9"/>
      <c r="N124532" s="9"/>
    </row>
    <row r="124533" spans="12:14" x14ac:dyDescent="0.25">
      <c r="L124533" s="9"/>
      <c r="M124533" s="9"/>
      <c r="N124533" s="9"/>
    </row>
    <row r="124534" spans="12:14" x14ac:dyDescent="0.25">
      <c r="L124534" s="9"/>
      <c r="M124534" s="9"/>
      <c r="N124534" s="9"/>
    </row>
    <row r="124535" spans="12:14" x14ac:dyDescent="0.25">
      <c r="L124535" s="9"/>
      <c r="M124535" s="9"/>
      <c r="N124535" s="9"/>
    </row>
    <row r="124536" spans="12:14" x14ac:dyDescent="0.25">
      <c r="L124536" s="9"/>
      <c r="M124536" s="9"/>
      <c r="N124536" s="9"/>
    </row>
    <row r="124537" spans="12:14" x14ac:dyDescent="0.25">
      <c r="L124537" s="9"/>
      <c r="M124537" s="9"/>
      <c r="N124537" s="9"/>
    </row>
    <row r="124538" spans="12:14" x14ac:dyDescent="0.25">
      <c r="L124538" s="9"/>
      <c r="M124538" s="9"/>
      <c r="N124538" s="9"/>
    </row>
    <row r="124539" spans="12:14" x14ac:dyDescent="0.25">
      <c r="L124539" s="9"/>
      <c r="M124539" s="9"/>
      <c r="N124539" s="9"/>
    </row>
    <row r="124540" spans="12:14" x14ac:dyDescent="0.25">
      <c r="L124540" s="9"/>
      <c r="M124540" s="9"/>
      <c r="N124540" s="9"/>
    </row>
    <row r="124541" spans="12:14" x14ac:dyDescent="0.25">
      <c r="L124541" s="9"/>
      <c r="M124541" s="9"/>
      <c r="N124541" s="9"/>
    </row>
    <row r="124542" spans="12:14" x14ac:dyDescent="0.25">
      <c r="L124542" s="9"/>
      <c r="M124542" s="9"/>
      <c r="N124542" s="9"/>
    </row>
    <row r="124543" spans="12:14" x14ac:dyDescent="0.25">
      <c r="L124543" s="9"/>
      <c r="M124543" s="9"/>
      <c r="N124543" s="9"/>
    </row>
    <row r="124544" spans="12:14" x14ac:dyDescent="0.25">
      <c r="L124544" s="9"/>
      <c r="M124544" s="9"/>
      <c r="N124544" s="9"/>
    </row>
    <row r="124545" spans="12:14" x14ac:dyDescent="0.25">
      <c r="L124545" s="9"/>
      <c r="M124545" s="9"/>
      <c r="N124545" s="9"/>
    </row>
    <row r="124546" spans="12:14" x14ac:dyDescent="0.25">
      <c r="L124546" s="9"/>
      <c r="M124546" s="9"/>
      <c r="N124546" s="9"/>
    </row>
    <row r="124547" spans="12:14" x14ac:dyDescent="0.25">
      <c r="L124547" s="9"/>
      <c r="M124547" s="9"/>
      <c r="N124547" s="9"/>
    </row>
    <row r="124548" spans="12:14" x14ac:dyDescent="0.25">
      <c r="L124548" s="9"/>
      <c r="M124548" s="9"/>
      <c r="N124548" s="9"/>
    </row>
    <row r="124549" spans="12:14" x14ac:dyDescent="0.25">
      <c r="L124549" s="9"/>
      <c r="M124549" s="9"/>
      <c r="N124549" s="9"/>
    </row>
    <row r="124550" spans="12:14" x14ac:dyDescent="0.25">
      <c r="L124550" s="9"/>
      <c r="M124550" s="9"/>
      <c r="N124550" s="9"/>
    </row>
    <row r="124551" spans="12:14" x14ac:dyDescent="0.25">
      <c r="L124551" s="9"/>
      <c r="M124551" s="9"/>
      <c r="N124551" s="9"/>
    </row>
    <row r="124552" spans="12:14" x14ac:dyDescent="0.25">
      <c r="L124552" s="9"/>
      <c r="M124552" s="9"/>
      <c r="N124552" s="9"/>
    </row>
    <row r="124553" spans="12:14" x14ac:dyDescent="0.25">
      <c r="L124553" s="9"/>
      <c r="M124553" s="9"/>
      <c r="N124553" s="9"/>
    </row>
    <row r="124554" spans="12:14" x14ac:dyDescent="0.25">
      <c r="L124554" s="9"/>
      <c r="M124554" s="9"/>
      <c r="N124554" s="9"/>
    </row>
    <row r="124555" spans="12:14" x14ac:dyDescent="0.25">
      <c r="L124555" s="9"/>
      <c r="M124555" s="9"/>
      <c r="N124555" s="9"/>
    </row>
    <row r="124556" spans="12:14" x14ac:dyDescent="0.25">
      <c r="L124556" s="9"/>
      <c r="M124556" s="9"/>
      <c r="N124556" s="9"/>
    </row>
    <row r="124557" spans="12:14" x14ac:dyDescent="0.25">
      <c r="L124557" s="9"/>
      <c r="M124557" s="9"/>
      <c r="N124557" s="9"/>
    </row>
    <row r="124558" spans="12:14" x14ac:dyDescent="0.25">
      <c r="L124558" s="9"/>
      <c r="M124558" s="9"/>
      <c r="N124558" s="9"/>
    </row>
    <row r="124559" spans="12:14" x14ac:dyDescent="0.25">
      <c r="L124559" s="9"/>
      <c r="M124559" s="9"/>
      <c r="N124559" s="9"/>
    </row>
    <row r="124560" spans="12:14" x14ac:dyDescent="0.25">
      <c r="L124560" s="9"/>
      <c r="M124560" s="9"/>
      <c r="N124560" s="9"/>
    </row>
    <row r="124561" spans="12:14" x14ac:dyDescent="0.25">
      <c r="L124561" s="9"/>
      <c r="M124561" s="9"/>
      <c r="N124561" s="9"/>
    </row>
    <row r="124562" spans="12:14" x14ac:dyDescent="0.25">
      <c r="L124562" s="9"/>
      <c r="M124562" s="9"/>
      <c r="N124562" s="9"/>
    </row>
    <row r="124563" spans="12:14" x14ac:dyDescent="0.25">
      <c r="L124563" s="9"/>
      <c r="M124563" s="9"/>
      <c r="N124563" s="9"/>
    </row>
    <row r="124564" spans="12:14" x14ac:dyDescent="0.25">
      <c r="L124564" s="9"/>
      <c r="M124564" s="9"/>
      <c r="N124564" s="9"/>
    </row>
    <row r="124565" spans="12:14" x14ac:dyDescent="0.25">
      <c r="L124565" s="9"/>
      <c r="M124565" s="9"/>
      <c r="N124565" s="9"/>
    </row>
    <row r="124566" spans="12:14" x14ac:dyDescent="0.25">
      <c r="L124566" s="9"/>
      <c r="M124566" s="9"/>
      <c r="N124566" s="9"/>
    </row>
    <row r="124567" spans="12:14" x14ac:dyDescent="0.25">
      <c r="L124567" s="9"/>
      <c r="M124567" s="9"/>
      <c r="N124567" s="9"/>
    </row>
    <row r="124568" spans="12:14" x14ac:dyDescent="0.25">
      <c r="L124568" s="9"/>
      <c r="M124568" s="9"/>
      <c r="N124568" s="9"/>
    </row>
    <row r="124569" spans="12:14" x14ac:dyDescent="0.25">
      <c r="L124569" s="9"/>
      <c r="M124569" s="9"/>
      <c r="N124569" s="9"/>
    </row>
    <row r="124570" spans="12:14" x14ac:dyDescent="0.25">
      <c r="L124570" s="9"/>
      <c r="M124570" s="9"/>
      <c r="N124570" s="9"/>
    </row>
    <row r="124571" spans="12:14" x14ac:dyDescent="0.25">
      <c r="L124571" s="9"/>
      <c r="M124571" s="9"/>
      <c r="N124571" s="9"/>
    </row>
    <row r="124572" spans="12:14" x14ac:dyDescent="0.25">
      <c r="L124572" s="9"/>
      <c r="M124572" s="9"/>
      <c r="N124572" s="9"/>
    </row>
    <row r="124573" spans="12:14" x14ac:dyDescent="0.25">
      <c r="L124573" s="9"/>
      <c r="M124573" s="9"/>
      <c r="N124573" s="9"/>
    </row>
    <row r="124574" spans="12:14" x14ac:dyDescent="0.25">
      <c r="L124574" s="9"/>
      <c r="M124574" s="9"/>
      <c r="N124574" s="9"/>
    </row>
    <row r="124575" spans="12:14" x14ac:dyDescent="0.25">
      <c r="L124575" s="9"/>
      <c r="M124575" s="9"/>
      <c r="N124575" s="9"/>
    </row>
    <row r="124576" spans="12:14" x14ac:dyDescent="0.25">
      <c r="L124576" s="9"/>
      <c r="M124576" s="9"/>
      <c r="N124576" s="9"/>
    </row>
    <row r="124577" spans="12:14" x14ac:dyDescent="0.25">
      <c r="L124577" s="9"/>
      <c r="M124577" s="9"/>
      <c r="N124577" s="9"/>
    </row>
    <row r="124578" spans="12:14" x14ac:dyDescent="0.25">
      <c r="L124578" s="9"/>
      <c r="M124578" s="9"/>
      <c r="N124578" s="9"/>
    </row>
    <row r="124579" spans="12:14" x14ac:dyDescent="0.25">
      <c r="L124579" s="9"/>
      <c r="M124579" s="9"/>
      <c r="N124579" s="9"/>
    </row>
    <row r="124580" spans="12:14" x14ac:dyDescent="0.25">
      <c r="L124580" s="9"/>
      <c r="M124580" s="9"/>
      <c r="N124580" s="9"/>
    </row>
    <row r="124581" spans="12:14" x14ac:dyDescent="0.25">
      <c r="L124581" s="9"/>
      <c r="M124581" s="9"/>
      <c r="N124581" s="9"/>
    </row>
    <row r="124582" spans="12:14" x14ac:dyDescent="0.25">
      <c r="L124582" s="9"/>
      <c r="M124582" s="9"/>
      <c r="N124582" s="9"/>
    </row>
    <row r="124583" spans="12:14" x14ac:dyDescent="0.25">
      <c r="L124583" s="9"/>
      <c r="M124583" s="9"/>
      <c r="N124583" s="9"/>
    </row>
    <row r="124584" spans="12:14" x14ac:dyDescent="0.25">
      <c r="L124584" s="9"/>
      <c r="M124584" s="9"/>
      <c r="N124584" s="9"/>
    </row>
    <row r="124585" spans="12:14" x14ac:dyDescent="0.25">
      <c r="L124585" s="9"/>
      <c r="M124585" s="9"/>
      <c r="N124585" s="9"/>
    </row>
    <row r="124586" spans="12:14" x14ac:dyDescent="0.25">
      <c r="L124586" s="9"/>
      <c r="M124586" s="9"/>
      <c r="N124586" s="9"/>
    </row>
    <row r="124587" spans="12:14" x14ac:dyDescent="0.25">
      <c r="L124587" s="9"/>
      <c r="M124587" s="9"/>
      <c r="N124587" s="9"/>
    </row>
    <row r="124588" spans="12:14" x14ac:dyDescent="0.25">
      <c r="L124588" s="9"/>
      <c r="M124588" s="9"/>
      <c r="N124588" s="9"/>
    </row>
    <row r="124589" spans="12:14" x14ac:dyDescent="0.25">
      <c r="L124589" s="9"/>
      <c r="M124589" s="9"/>
      <c r="N124589" s="9"/>
    </row>
    <row r="124590" spans="12:14" x14ac:dyDescent="0.25">
      <c r="L124590" s="9"/>
      <c r="M124590" s="9"/>
      <c r="N124590" s="9"/>
    </row>
    <row r="124591" spans="12:14" x14ac:dyDescent="0.25">
      <c r="L124591" s="9"/>
      <c r="M124591" s="9"/>
      <c r="N124591" s="9"/>
    </row>
    <row r="124592" spans="12:14" x14ac:dyDescent="0.25">
      <c r="L124592" s="9"/>
      <c r="M124592" s="9"/>
      <c r="N124592" s="9"/>
    </row>
    <row r="124593" spans="12:14" x14ac:dyDescent="0.25">
      <c r="L124593" s="9"/>
      <c r="M124593" s="9"/>
      <c r="N124593" s="9"/>
    </row>
    <row r="124594" spans="12:14" x14ac:dyDescent="0.25">
      <c r="L124594" s="9"/>
      <c r="M124594" s="9"/>
      <c r="N124594" s="9"/>
    </row>
    <row r="124595" spans="12:14" x14ac:dyDescent="0.25">
      <c r="L124595" s="9"/>
      <c r="M124595" s="9"/>
      <c r="N124595" s="9"/>
    </row>
    <row r="124596" spans="12:14" x14ac:dyDescent="0.25">
      <c r="L124596" s="9"/>
      <c r="M124596" s="9"/>
      <c r="N124596" s="9"/>
    </row>
    <row r="124597" spans="12:14" x14ac:dyDescent="0.25">
      <c r="L124597" s="9"/>
      <c r="M124597" s="9"/>
      <c r="N124597" s="9"/>
    </row>
    <row r="124598" spans="12:14" x14ac:dyDescent="0.25">
      <c r="L124598" s="9"/>
      <c r="M124598" s="9"/>
      <c r="N124598" s="9"/>
    </row>
    <row r="124599" spans="12:14" x14ac:dyDescent="0.25">
      <c r="L124599" s="9"/>
      <c r="M124599" s="9"/>
      <c r="N124599" s="9"/>
    </row>
    <row r="124600" spans="12:14" x14ac:dyDescent="0.25">
      <c r="L124600" s="9"/>
      <c r="M124600" s="9"/>
      <c r="N124600" s="9"/>
    </row>
    <row r="124601" spans="12:14" x14ac:dyDescent="0.25">
      <c r="L124601" s="9"/>
      <c r="M124601" s="9"/>
      <c r="N124601" s="9"/>
    </row>
    <row r="124602" spans="12:14" x14ac:dyDescent="0.25">
      <c r="L124602" s="9"/>
      <c r="M124602" s="9"/>
      <c r="N124602" s="9"/>
    </row>
    <row r="124603" spans="12:14" x14ac:dyDescent="0.25">
      <c r="L124603" s="9"/>
      <c r="M124603" s="9"/>
      <c r="N124603" s="9"/>
    </row>
    <row r="124604" spans="12:14" x14ac:dyDescent="0.25">
      <c r="L124604" s="9"/>
      <c r="M124604" s="9"/>
      <c r="N124604" s="9"/>
    </row>
    <row r="124605" spans="12:14" x14ac:dyDescent="0.25">
      <c r="L124605" s="9"/>
      <c r="M124605" s="9"/>
      <c r="N124605" s="9"/>
    </row>
    <row r="124606" spans="12:14" x14ac:dyDescent="0.25">
      <c r="L124606" s="9"/>
      <c r="M124606" s="9"/>
      <c r="N124606" s="9"/>
    </row>
    <row r="124607" spans="12:14" x14ac:dyDescent="0.25">
      <c r="L124607" s="9"/>
      <c r="M124607" s="9"/>
      <c r="N124607" s="9"/>
    </row>
    <row r="124608" spans="12:14" x14ac:dyDescent="0.25">
      <c r="L124608" s="9"/>
      <c r="M124608" s="9"/>
      <c r="N124608" s="9"/>
    </row>
    <row r="124609" spans="12:14" x14ac:dyDescent="0.25">
      <c r="L124609" s="9"/>
      <c r="M124609" s="9"/>
      <c r="N124609" s="9"/>
    </row>
    <row r="124610" spans="12:14" x14ac:dyDescent="0.25">
      <c r="L124610" s="9"/>
      <c r="M124610" s="9"/>
      <c r="N124610" s="9"/>
    </row>
    <row r="124611" spans="12:14" x14ac:dyDescent="0.25">
      <c r="L124611" s="9"/>
      <c r="M124611" s="9"/>
      <c r="N124611" s="9"/>
    </row>
    <row r="124612" spans="12:14" x14ac:dyDescent="0.25">
      <c r="L124612" s="9"/>
      <c r="M124612" s="9"/>
      <c r="N124612" s="9"/>
    </row>
    <row r="124613" spans="12:14" x14ac:dyDescent="0.25">
      <c r="L124613" s="9"/>
      <c r="M124613" s="9"/>
      <c r="N124613" s="9"/>
    </row>
    <row r="124614" spans="12:14" x14ac:dyDescent="0.25">
      <c r="L124614" s="9"/>
      <c r="M124614" s="9"/>
      <c r="N124614" s="9"/>
    </row>
    <row r="124615" spans="12:14" x14ac:dyDescent="0.25">
      <c r="L124615" s="9"/>
      <c r="M124615" s="9"/>
      <c r="N124615" s="9"/>
    </row>
    <row r="124616" spans="12:14" x14ac:dyDescent="0.25">
      <c r="L124616" s="9"/>
      <c r="M124616" s="9"/>
      <c r="N124616" s="9"/>
    </row>
    <row r="124617" spans="12:14" x14ac:dyDescent="0.25">
      <c r="L124617" s="9"/>
      <c r="M124617" s="9"/>
      <c r="N124617" s="9"/>
    </row>
    <row r="124618" spans="12:14" x14ac:dyDescent="0.25">
      <c r="L124618" s="9"/>
      <c r="M124618" s="9"/>
      <c r="N124618" s="9"/>
    </row>
    <row r="124619" spans="12:14" x14ac:dyDescent="0.25">
      <c r="L124619" s="9"/>
      <c r="M124619" s="9"/>
      <c r="N124619" s="9"/>
    </row>
    <row r="124620" spans="12:14" x14ac:dyDescent="0.25">
      <c r="L124620" s="9"/>
      <c r="M124620" s="9"/>
      <c r="N124620" s="9"/>
    </row>
    <row r="124621" spans="12:14" x14ac:dyDescent="0.25">
      <c r="L124621" s="9"/>
      <c r="M124621" s="9"/>
      <c r="N124621" s="9"/>
    </row>
    <row r="124622" spans="12:14" x14ac:dyDescent="0.25">
      <c r="L124622" s="9"/>
      <c r="M124622" s="9"/>
      <c r="N124622" s="9"/>
    </row>
    <row r="124623" spans="12:14" x14ac:dyDescent="0.25">
      <c r="L124623" s="9"/>
      <c r="M124623" s="9"/>
      <c r="N124623" s="9"/>
    </row>
    <row r="124624" spans="12:14" x14ac:dyDescent="0.25">
      <c r="L124624" s="9"/>
      <c r="M124624" s="9"/>
      <c r="N124624" s="9"/>
    </row>
    <row r="124625" spans="12:14" x14ac:dyDescent="0.25">
      <c r="L124625" s="9"/>
      <c r="M124625" s="9"/>
      <c r="N124625" s="9"/>
    </row>
    <row r="124626" spans="12:14" x14ac:dyDescent="0.25">
      <c r="L124626" s="9"/>
      <c r="M124626" s="9"/>
      <c r="N124626" s="9"/>
    </row>
    <row r="124627" spans="12:14" x14ac:dyDescent="0.25">
      <c r="L124627" s="9"/>
      <c r="M124627" s="9"/>
      <c r="N124627" s="9"/>
    </row>
    <row r="124628" spans="12:14" x14ac:dyDescent="0.25">
      <c r="L124628" s="9"/>
      <c r="M124628" s="9"/>
      <c r="N124628" s="9"/>
    </row>
    <row r="124629" spans="12:14" x14ac:dyDescent="0.25">
      <c r="L124629" s="9"/>
      <c r="M124629" s="9"/>
      <c r="N124629" s="9"/>
    </row>
    <row r="124630" spans="12:14" x14ac:dyDescent="0.25">
      <c r="L124630" s="9"/>
      <c r="M124630" s="9"/>
      <c r="N124630" s="9"/>
    </row>
    <row r="124631" spans="12:14" x14ac:dyDescent="0.25">
      <c r="L124631" s="9"/>
      <c r="M124631" s="9"/>
      <c r="N124631" s="9"/>
    </row>
    <row r="124632" spans="12:14" x14ac:dyDescent="0.25">
      <c r="L124632" s="9"/>
      <c r="M124632" s="9"/>
      <c r="N124632" s="9"/>
    </row>
    <row r="124633" spans="12:14" x14ac:dyDescent="0.25">
      <c r="L124633" s="9"/>
      <c r="M124633" s="9"/>
      <c r="N124633" s="9"/>
    </row>
    <row r="124634" spans="12:14" x14ac:dyDescent="0.25">
      <c r="L124634" s="9"/>
      <c r="M124634" s="9"/>
      <c r="N124634" s="9"/>
    </row>
    <row r="124635" spans="12:14" x14ac:dyDescent="0.25">
      <c r="L124635" s="9"/>
      <c r="M124635" s="9"/>
      <c r="N124635" s="9"/>
    </row>
    <row r="124636" spans="12:14" x14ac:dyDescent="0.25">
      <c r="L124636" s="9"/>
      <c r="M124636" s="9"/>
      <c r="N124636" s="9"/>
    </row>
    <row r="124637" spans="12:14" x14ac:dyDescent="0.25">
      <c r="L124637" s="9"/>
      <c r="M124637" s="9"/>
      <c r="N124637" s="9"/>
    </row>
    <row r="124638" spans="12:14" x14ac:dyDescent="0.25">
      <c r="L124638" s="9"/>
      <c r="M124638" s="9"/>
      <c r="N124638" s="9"/>
    </row>
    <row r="124639" spans="12:14" x14ac:dyDescent="0.25">
      <c r="L124639" s="9"/>
      <c r="M124639" s="9"/>
      <c r="N124639" s="9"/>
    </row>
    <row r="124640" spans="12:14" x14ac:dyDescent="0.25">
      <c r="L124640" s="9"/>
      <c r="M124640" s="9"/>
      <c r="N124640" s="9"/>
    </row>
    <row r="124641" spans="12:14" x14ac:dyDescent="0.25">
      <c r="L124641" s="9"/>
      <c r="M124641" s="9"/>
      <c r="N124641" s="9"/>
    </row>
    <row r="124642" spans="12:14" x14ac:dyDescent="0.25">
      <c r="L124642" s="9"/>
      <c r="M124642" s="9"/>
      <c r="N124642" s="9"/>
    </row>
    <row r="124643" spans="12:14" x14ac:dyDescent="0.25">
      <c r="L124643" s="9"/>
      <c r="M124643" s="9"/>
      <c r="N124643" s="9"/>
    </row>
    <row r="124644" spans="12:14" x14ac:dyDescent="0.25">
      <c r="L124644" s="9"/>
      <c r="M124644" s="9"/>
      <c r="N124644" s="9"/>
    </row>
    <row r="124645" spans="12:14" x14ac:dyDescent="0.25">
      <c r="L124645" s="9"/>
      <c r="M124645" s="9"/>
      <c r="N124645" s="9"/>
    </row>
    <row r="124646" spans="12:14" x14ac:dyDescent="0.25">
      <c r="L124646" s="9"/>
      <c r="M124646" s="9"/>
      <c r="N124646" s="9"/>
    </row>
    <row r="124647" spans="12:14" x14ac:dyDescent="0.25">
      <c r="L124647" s="9"/>
      <c r="M124647" s="9"/>
      <c r="N124647" s="9"/>
    </row>
    <row r="124648" spans="12:14" x14ac:dyDescent="0.25">
      <c r="L124648" s="9"/>
      <c r="M124648" s="9"/>
      <c r="N124648" s="9"/>
    </row>
    <row r="124649" spans="12:14" x14ac:dyDescent="0.25">
      <c r="L124649" s="9"/>
      <c r="M124649" s="9"/>
      <c r="N124649" s="9"/>
    </row>
    <row r="124650" spans="12:14" x14ac:dyDescent="0.25">
      <c r="L124650" s="9"/>
      <c r="M124650" s="9"/>
      <c r="N124650" s="9"/>
    </row>
    <row r="124651" spans="12:14" x14ac:dyDescent="0.25">
      <c r="L124651" s="9"/>
      <c r="M124651" s="9"/>
      <c r="N124651" s="9"/>
    </row>
    <row r="124652" spans="12:14" x14ac:dyDescent="0.25">
      <c r="L124652" s="9"/>
      <c r="M124652" s="9"/>
      <c r="N124652" s="9"/>
    </row>
    <row r="124653" spans="12:14" x14ac:dyDescent="0.25">
      <c r="L124653" s="9"/>
      <c r="M124653" s="9"/>
      <c r="N124653" s="9"/>
    </row>
    <row r="124654" spans="12:14" x14ac:dyDescent="0.25">
      <c r="L124654" s="9"/>
      <c r="M124654" s="9"/>
      <c r="N124654" s="9"/>
    </row>
    <row r="124655" spans="12:14" x14ac:dyDescent="0.25">
      <c r="L124655" s="9"/>
      <c r="M124655" s="9"/>
      <c r="N124655" s="9"/>
    </row>
    <row r="124656" spans="12:14" x14ac:dyDescent="0.25">
      <c r="L124656" s="9"/>
      <c r="M124656" s="9"/>
      <c r="N124656" s="9"/>
    </row>
    <row r="124657" spans="12:14" x14ac:dyDescent="0.25">
      <c r="L124657" s="9"/>
      <c r="M124657" s="9"/>
      <c r="N124657" s="9"/>
    </row>
    <row r="124658" spans="12:14" x14ac:dyDescent="0.25">
      <c r="L124658" s="9"/>
      <c r="M124658" s="9"/>
      <c r="N124658" s="9"/>
    </row>
    <row r="124659" spans="12:14" x14ac:dyDescent="0.25">
      <c r="L124659" s="9"/>
      <c r="M124659" s="9"/>
      <c r="N124659" s="9"/>
    </row>
    <row r="124660" spans="12:14" x14ac:dyDescent="0.25">
      <c r="L124660" s="9"/>
      <c r="M124660" s="9"/>
      <c r="N124660" s="9"/>
    </row>
    <row r="124661" spans="12:14" x14ac:dyDescent="0.25">
      <c r="L124661" s="9"/>
      <c r="M124661" s="9"/>
      <c r="N124661" s="9"/>
    </row>
    <row r="124662" spans="12:14" x14ac:dyDescent="0.25">
      <c r="L124662" s="9"/>
      <c r="M124662" s="9"/>
      <c r="N124662" s="9"/>
    </row>
    <row r="124663" spans="12:14" x14ac:dyDescent="0.25">
      <c r="L124663" s="9"/>
      <c r="M124663" s="9"/>
      <c r="N124663" s="9"/>
    </row>
    <row r="124664" spans="12:14" x14ac:dyDescent="0.25">
      <c r="L124664" s="9"/>
      <c r="M124664" s="9"/>
      <c r="N124664" s="9"/>
    </row>
    <row r="124665" spans="12:14" x14ac:dyDescent="0.25">
      <c r="L124665" s="9"/>
      <c r="M124665" s="9"/>
      <c r="N124665" s="9"/>
    </row>
    <row r="124666" spans="12:14" x14ac:dyDescent="0.25">
      <c r="L124666" s="9"/>
      <c r="M124666" s="9"/>
      <c r="N124666" s="9"/>
    </row>
    <row r="124667" spans="12:14" x14ac:dyDescent="0.25">
      <c r="L124667" s="9"/>
      <c r="M124667" s="9"/>
      <c r="N124667" s="9"/>
    </row>
    <row r="124668" spans="12:14" x14ac:dyDescent="0.25">
      <c r="L124668" s="9"/>
      <c r="M124668" s="9"/>
      <c r="N124668" s="9"/>
    </row>
    <row r="124669" spans="12:14" x14ac:dyDescent="0.25">
      <c r="L124669" s="9"/>
      <c r="M124669" s="9"/>
      <c r="N124669" s="9"/>
    </row>
    <row r="124670" spans="12:14" x14ac:dyDescent="0.25">
      <c r="L124670" s="9"/>
      <c r="M124670" s="9"/>
      <c r="N124670" s="9"/>
    </row>
    <row r="124671" spans="12:14" x14ac:dyDescent="0.25">
      <c r="L124671" s="9"/>
      <c r="M124671" s="9"/>
      <c r="N124671" s="9"/>
    </row>
    <row r="124672" spans="12:14" x14ac:dyDescent="0.25">
      <c r="L124672" s="9"/>
      <c r="M124672" s="9"/>
      <c r="N124672" s="9"/>
    </row>
    <row r="124673" spans="12:14" x14ac:dyDescent="0.25">
      <c r="L124673" s="9"/>
      <c r="M124673" s="9"/>
      <c r="N124673" s="9"/>
    </row>
    <row r="124674" spans="12:14" x14ac:dyDescent="0.25">
      <c r="L124674" s="9"/>
      <c r="M124674" s="9"/>
      <c r="N124674" s="9"/>
    </row>
    <row r="124675" spans="12:14" x14ac:dyDescent="0.25">
      <c r="L124675" s="9"/>
      <c r="M124675" s="9"/>
      <c r="N124675" s="9"/>
    </row>
    <row r="124676" spans="12:14" x14ac:dyDescent="0.25">
      <c r="L124676" s="9"/>
      <c r="M124676" s="9"/>
      <c r="N124676" s="9"/>
    </row>
    <row r="124677" spans="12:14" x14ac:dyDescent="0.25">
      <c r="L124677" s="9"/>
      <c r="M124677" s="9"/>
      <c r="N124677" s="9"/>
    </row>
    <row r="124678" spans="12:14" x14ac:dyDescent="0.25">
      <c r="L124678" s="9"/>
      <c r="M124678" s="9"/>
      <c r="N124678" s="9"/>
    </row>
    <row r="124679" spans="12:14" x14ac:dyDescent="0.25">
      <c r="L124679" s="9"/>
      <c r="M124679" s="9"/>
      <c r="N124679" s="9"/>
    </row>
    <row r="124680" spans="12:14" x14ac:dyDescent="0.25">
      <c r="L124680" s="9"/>
      <c r="M124680" s="9"/>
      <c r="N124680" s="9"/>
    </row>
    <row r="124681" spans="12:14" x14ac:dyDescent="0.25">
      <c r="L124681" s="9"/>
      <c r="M124681" s="9"/>
      <c r="N124681" s="9"/>
    </row>
    <row r="124682" spans="12:14" x14ac:dyDescent="0.25">
      <c r="L124682" s="9"/>
      <c r="M124682" s="9"/>
      <c r="N124682" s="9"/>
    </row>
    <row r="124683" spans="12:14" x14ac:dyDescent="0.25">
      <c r="L124683" s="9"/>
      <c r="M124683" s="9"/>
      <c r="N124683" s="9"/>
    </row>
    <row r="124684" spans="12:14" x14ac:dyDescent="0.25">
      <c r="L124684" s="9"/>
      <c r="M124684" s="9"/>
      <c r="N124684" s="9"/>
    </row>
    <row r="124685" spans="12:14" x14ac:dyDescent="0.25">
      <c r="L124685" s="9"/>
      <c r="M124685" s="9"/>
      <c r="N124685" s="9"/>
    </row>
    <row r="124686" spans="12:14" x14ac:dyDescent="0.25">
      <c r="L124686" s="9"/>
      <c r="M124686" s="9"/>
      <c r="N124686" s="9"/>
    </row>
    <row r="124687" spans="12:14" x14ac:dyDescent="0.25">
      <c r="L124687" s="9"/>
      <c r="M124687" s="9"/>
      <c r="N124687" s="9"/>
    </row>
    <row r="124688" spans="12:14" x14ac:dyDescent="0.25">
      <c r="L124688" s="9"/>
      <c r="M124688" s="9"/>
      <c r="N124688" s="9"/>
    </row>
    <row r="124689" spans="12:14" x14ac:dyDescent="0.25">
      <c r="L124689" s="9"/>
      <c r="M124689" s="9"/>
      <c r="N124689" s="9"/>
    </row>
    <row r="124690" spans="12:14" x14ac:dyDescent="0.25">
      <c r="L124690" s="9"/>
      <c r="M124690" s="9"/>
      <c r="N124690" s="9"/>
    </row>
    <row r="124691" spans="12:14" x14ac:dyDescent="0.25">
      <c r="L124691" s="9"/>
      <c r="M124691" s="9"/>
      <c r="N124691" s="9"/>
    </row>
    <row r="124692" spans="12:14" x14ac:dyDescent="0.25">
      <c r="L124692" s="9"/>
      <c r="M124692" s="9"/>
      <c r="N124692" s="9"/>
    </row>
    <row r="124693" spans="12:14" x14ac:dyDescent="0.25">
      <c r="L124693" s="9"/>
      <c r="M124693" s="9"/>
      <c r="N124693" s="9"/>
    </row>
    <row r="124694" spans="12:14" x14ac:dyDescent="0.25">
      <c r="L124694" s="9"/>
      <c r="M124694" s="9"/>
      <c r="N124694" s="9"/>
    </row>
    <row r="124695" spans="12:14" x14ac:dyDescent="0.25">
      <c r="L124695" s="9"/>
      <c r="M124695" s="9"/>
      <c r="N124695" s="9"/>
    </row>
    <row r="124696" spans="12:14" x14ac:dyDescent="0.25">
      <c r="L124696" s="9"/>
      <c r="M124696" s="9"/>
      <c r="N124696" s="9"/>
    </row>
    <row r="124697" spans="12:14" x14ac:dyDescent="0.25">
      <c r="L124697" s="9"/>
      <c r="M124697" s="9"/>
      <c r="N124697" s="9"/>
    </row>
    <row r="124698" spans="12:14" x14ac:dyDescent="0.25">
      <c r="L124698" s="9"/>
      <c r="M124698" s="9"/>
      <c r="N124698" s="9"/>
    </row>
    <row r="124699" spans="12:14" x14ac:dyDescent="0.25">
      <c r="L124699" s="9"/>
      <c r="M124699" s="9"/>
      <c r="N124699" s="9"/>
    </row>
    <row r="124700" spans="12:14" x14ac:dyDescent="0.25">
      <c r="L124700" s="9"/>
      <c r="M124700" s="9"/>
      <c r="N124700" s="9"/>
    </row>
    <row r="124701" spans="12:14" x14ac:dyDescent="0.25">
      <c r="L124701" s="9"/>
      <c r="M124701" s="9"/>
      <c r="N124701" s="9"/>
    </row>
    <row r="124702" spans="12:14" x14ac:dyDescent="0.25">
      <c r="L124702" s="9"/>
      <c r="M124702" s="9"/>
      <c r="N124702" s="9"/>
    </row>
    <row r="124703" spans="12:14" x14ac:dyDescent="0.25">
      <c r="L124703" s="9"/>
      <c r="M124703" s="9"/>
      <c r="N124703" s="9"/>
    </row>
    <row r="124704" spans="12:14" x14ac:dyDescent="0.25">
      <c r="L124704" s="9"/>
      <c r="M124704" s="9"/>
      <c r="N124704" s="9"/>
    </row>
    <row r="124705" spans="12:14" x14ac:dyDescent="0.25">
      <c r="L124705" s="9"/>
      <c r="M124705" s="9"/>
      <c r="N124705" s="9"/>
    </row>
    <row r="124706" spans="12:14" x14ac:dyDescent="0.25">
      <c r="L124706" s="9"/>
      <c r="M124706" s="9"/>
      <c r="N124706" s="9"/>
    </row>
    <row r="124707" spans="12:14" x14ac:dyDescent="0.25">
      <c r="L124707" s="9"/>
      <c r="M124707" s="9"/>
      <c r="N124707" s="9"/>
    </row>
    <row r="124708" spans="12:14" x14ac:dyDescent="0.25">
      <c r="L124708" s="9"/>
      <c r="M124708" s="9"/>
      <c r="N124708" s="9"/>
    </row>
    <row r="124709" spans="12:14" x14ac:dyDescent="0.25">
      <c r="L124709" s="9"/>
      <c r="M124709" s="9"/>
      <c r="N124709" s="9"/>
    </row>
    <row r="124710" spans="12:14" x14ac:dyDescent="0.25">
      <c r="L124710" s="9"/>
      <c r="M124710" s="9"/>
      <c r="N124710" s="9"/>
    </row>
    <row r="124711" spans="12:14" x14ac:dyDescent="0.25">
      <c r="L124711" s="9"/>
      <c r="M124711" s="9"/>
      <c r="N124711" s="9"/>
    </row>
    <row r="124712" spans="12:14" x14ac:dyDescent="0.25">
      <c r="L124712" s="9"/>
      <c r="M124712" s="9"/>
      <c r="N124712" s="9"/>
    </row>
    <row r="124713" spans="12:14" x14ac:dyDescent="0.25">
      <c r="L124713" s="9"/>
      <c r="M124713" s="9"/>
      <c r="N124713" s="9"/>
    </row>
    <row r="124714" spans="12:14" x14ac:dyDescent="0.25">
      <c r="L124714" s="9"/>
      <c r="M124714" s="9"/>
      <c r="N124714" s="9"/>
    </row>
    <row r="124715" spans="12:14" x14ac:dyDescent="0.25">
      <c r="L124715" s="9"/>
      <c r="M124715" s="9"/>
      <c r="N124715" s="9"/>
    </row>
    <row r="124716" spans="12:14" x14ac:dyDescent="0.25">
      <c r="L124716" s="9"/>
      <c r="M124716" s="9"/>
      <c r="N124716" s="9"/>
    </row>
    <row r="124717" spans="12:14" x14ac:dyDescent="0.25">
      <c r="L124717" s="9"/>
      <c r="M124717" s="9"/>
      <c r="N124717" s="9"/>
    </row>
    <row r="124718" spans="12:14" x14ac:dyDescent="0.25">
      <c r="L124718" s="9"/>
      <c r="M124718" s="9"/>
      <c r="N124718" s="9"/>
    </row>
    <row r="124719" spans="12:14" x14ac:dyDescent="0.25">
      <c r="L124719" s="9"/>
      <c r="M124719" s="9"/>
      <c r="N124719" s="9"/>
    </row>
    <row r="124720" spans="12:14" x14ac:dyDescent="0.25">
      <c r="L124720" s="9"/>
      <c r="M124720" s="9"/>
      <c r="N124720" s="9"/>
    </row>
    <row r="124721" spans="12:14" x14ac:dyDescent="0.25">
      <c r="L124721" s="9"/>
      <c r="M124721" s="9"/>
      <c r="N124721" s="9"/>
    </row>
    <row r="124722" spans="12:14" x14ac:dyDescent="0.25">
      <c r="L124722" s="9"/>
      <c r="M124722" s="9"/>
      <c r="N124722" s="9"/>
    </row>
    <row r="124723" spans="12:14" x14ac:dyDescent="0.25">
      <c r="L124723" s="9"/>
      <c r="M124723" s="9"/>
      <c r="N124723" s="9"/>
    </row>
    <row r="124724" spans="12:14" x14ac:dyDescent="0.25">
      <c r="L124724" s="9"/>
      <c r="M124724" s="9"/>
      <c r="N124724" s="9"/>
    </row>
    <row r="124725" spans="12:14" x14ac:dyDescent="0.25">
      <c r="L124725" s="9"/>
      <c r="M124725" s="9"/>
      <c r="N124725" s="9"/>
    </row>
    <row r="124726" spans="12:14" x14ac:dyDescent="0.25">
      <c r="L124726" s="9"/>
      <c r="M124726" s="9"/>
      <c r="N124726" s="9"/>
    </row>
    <row r="124727" spans="12:14" x14ac:dyDescent="0.25">
      <c r="L124727" s="9"/>
      <c r="M124727" s="9"/>
      <c r="N124727" s="9"/>
    </row>
    <row r="124728" spans="12:14" x14ac:dyDescent="0.25">
      <c r="L124728" s="9"/>
      <c r="M124728" s="9"/>
      <c r="N124728" s="9"/>
    </row>
    <row r="124729" spans="12:14" x14ac:dyDescent="0.25">
      <c r="L124729" s="9"/>
      <c r="M124729" s="9"/>
      <c r="N124729" s="9"/>
    </row>
    <row r="124730" spans="12:14" x14ac:dyDescent="0.25">
      <c r="L124730" s="9"/>
      <c r="M124730" s="9"/>
      <c r="N124730" s="9"/>
    </row>
    <row r="124731" spans="12:14" x14ac:dyDescent="0.25">
      <c r="L124731" s="9"/>
      <c r="M124731" s="9"/>
      <c r="N124731" s="9"/>
    </row>
    <row r="124732" spans="12:14" x14ac:dyDescent="0.25">
      <c r="L124732" s="9"/>
      <c r="M124732" s="9"/>
      <c r="N124732" s="9"/>
    </row>
    <row r="124733" spans="12:14" x14ac:dyDescent="0.25">
      <c r="L124733" s="9"/>
      <c r="M124733" s="9"/>
      <c r="N124733" s="9"/>
    </row>
    <row r="124734" spans="12:14" x14ac:dyDescent="0.25">
      <c r="L124734" s="9"/>
      <c r="M124734" s="9"/>
      <c r="N124734" s="9"/>
    </row>
    <row r="124735" spans="12:14" x14ac:dyDescent="0.25">
      <c r="L124735" s="9"/>
      <c r="M124735" s="9"/>
      <c r="N124735" s="9"/>
    </row>
    <row r="124736" spans="12:14" x14ac:dyDescent="0.25">
      <c r="L124736" s="9"/>
      <c r="M124736" s="9"/>
      <c r="N124736" s="9"/>
    </row>
    <row r="124737" spans="12:14" x14ac:dyDescent="0.25">
      <c r="L124737" s="9"/>
      <c r="M124737" s="9"/>
      <c r="N124737" s="9"/>
    </row>
    <row r="124738" spans="12:14" x14ac:dyDescent="0.25">
      <c r="L124738" s="9"/>
      <c r="M124738" s="9"/>
      <c r="N124738" s="9"/>
    </row>
    <row r="124739" spans="12:14" x14ac:dyDescent="0.25">
      <c r="L124739" s="9"/>
      <c r="M124739" s="9"/>
      <c r="N124739" s="9"/>
    </row>
    <row r="124740" spans="12:14" x14ac:dyDescent="0.25">
      <c r="L124740" s="9"/>
      <c r="M124740" s="9"/>
      <c r="N124740" s="9"/>
    </row>
    <row r="124741" spans="12:14" x14ac:dyDescent="0.25">
      <c r="L124741" s="9"/>
      <c r="M124741" s="9"/>
      <c r="N124741" s="9"/>
    </row>
    <row r="124742" spans="12:14" x14ac:dyDescent="0.25">
      <c r="L124742" s="9"/>
      <c r="M124742" s="9"/>
      <c r="N124742" s="9"/>
    </row>
    <row r="124743" spans="12:14" x14ac:dyDescent="0.25">
      <c r="L124743" s="9"/>
      <c r="M124743" s="9"/>
      <c r="N124743" s="9"/>
    </row>
    <row r="124744" spans="12:14" x14ac:dyDescent="0.25">
      <c r="L124744" s="9"/>
      <c r="M124744" s="9"/>
      <c r="N124744" s="9"/>
    </row>
    <row r="124745" spans="12:14" x14ac:dyDescent="0.25">
      <c r="L124745" s="9"/>
      <c r="M124745" s="9"/>
      <c r="N124745" s="9"/>
    </row>
    <row r="124746" spans="12:14" x14ac:dyDescent="0.25">
      <c r="L124746" s="9"/>
      <c r="M124746" s="9"/>
      <c r="N124746" s="9"/>
    </row>
    <row r="124747" spans="12:14" x14ac:dyDescent="0.25">
      <c r="L124747" s="9"/>
      <c r="M124747" s="9"/>
      <c r="N124747" s="9"/>
    </row>
    <row r="124748" spans="12:14" x14ac:dyDescent="0.25">
      <c r="L124748" s="9"/>
      <c r="M124748" s="9"/>
      <c r="N124748" s="9"/>
    </row>
    <row r="124749" spans="12:14" x14ac:dyDescent="0.25">
      <c r="L124749" s="9"/>
      <c r="M124749" s="9"/>
      <c r="N124749" s="9"/>
    </row>
    <row r="124750" spans="12:14" x14ac:dyDescent="0.25">
      <c r="L124750" s="9"/>
      <c r="M124750" s="9"/>
      <c r="N124750" s="9"/>
    </row>
    <row r="124751" spans="12:14" x14ac:dyDescent="0.25">
      <c r="L124751" s="9"/>
      <c r="M124751" s="9"/>
      <c r="N124751" s="9"/>
    </row>
    <row r="124752" spans="12:14" x14ac:dyDescent="0.25">
      <c r="L124752" s="9"/>
      <c r="M124752" s="9"/>
      <c r="N124752" s="9"/>
    </row>
    <row r="124753" spans="12:14" x14ac:dyDescent="0.25">
      <c r="L124753" s="9"/>
      <c r="M124753" s="9"/>
      <c r="N124753" s="9"/>
    </row>
    <row r="124754" spans="12:14" x14ac:dyDescent="0.25">
      <c r="L124754" s="9"/>
      <c r="M124754" s="9"/>
      <c r="N124754" s="9"/>
    </row>
    <row r="124755" spans="12:14" x14ac:dyDescent="0.25">
      <c r="L124755" s="9"/>
      <c r="M124755" s="9"/>
      <c r="N124755" s="9"/>
    </row>
    <row r="124756" spans="12:14" x14ac:dyDescent="0.25">
      <c r="L124756" s="9"/>
      <c r="M124756" s="9"/>
      <c r="N124756" s="9"/>
    </row>
    <row r="124757" spans="12:14" x14ac:dyDescent="0.25">
      <c r="L124757" s="9"/>
      <c r="M124757" s="9"/>
      <c r="N124757" s="9"/>
    </row>
    <row r="124758" spans="12:14" x14ac:dyDescent="0.25">
      <c r="L124758" s="9"/>
      <c r="M124758" s="9"/>
      <c r="N124758" s="9"/>
    </row>
    <row r="124759" spans="12:14" x14ac:dyDescent="0.25">
      <c r="L124759" s="9"/>
      <c r="M124759" s="9"/>
      <c r="N124759" s="9"/>
    </row>
    <row r="124760" spans="12:14" x14ac:dyDescent="0.25">
      <c r="L124760" s="9"/>
      <c r="M124760" s="9"/>
      <c r="N124760" s="9"/>
    </row>
    <row r="124761" spans="12:14" x14ac:dyDescent="0.25">
      <c r="L124761" s="9"/>
      <c r="M124761" s="9"/>
      <c r="N124761" s="9"/>
    </row>
    <row r="124762" spans="12:14" x14ac:dyDescent="0.25">
      <c r="L124762" s="9"/>
      <c r="M124762" s="9"/>
      <c r="N124762" s="9"/>
    </row>
    <row r="124763" spans="12:14" x14ac:dyDescent="0.25">
      <c r="L124763" s="9"/>
      <c r="M124763" s="9"/>
      <c r="N124763" s="9"/>
    </row>
    <row r="124764" spans="12:14" x14ac:dyDescent="0.25">
      <c r="L124764" s="9"/>
      <c r="M124764" s="9"/>
      <c r="N124764" s="9"/>
    </row>
    <row r="124765" spans="12:14" x14ac:dyDescent="0.25">
      <c r="L124765" s="9"/>
      <c r="M124765" s="9"/>
      <c r="N124765" s="9"/>
    </row>
    <row r="124766" spans="12:14" x14ac:dyDescent="0.25">
      <c r="L124766" s="9"/>
      <c r="M124766" s="9"/>
      <c r="N124766" s="9"/>
    </row>
    <row r="124767" spans="12:14" x14ac:dyDescent="0.25">
      <c r="L124767" s="9"/>
      <c r="M124767" s="9"/>
      <c r="N124767" s="9"/>
    </row>
    <row r="124768" spans="12:14" x14ac:dyDescent="0.25">
      <c r="L124768" s="9"/>
      <c r="M124768" s="9"/>
      <c r="N124768" s="9"/>
    </row>
    <row r="124769" spans="12:14" x14ac:dyDescent="0.25">
      <c r="L124769" s="9"/>
      <c r="M124769" s="9"/>
      <c r="N124769" s="9"/>
    </row>
    <row r="124770" spans="12:14" x14ac:dyDescent="0.25">
      <c r="L124770" s="9"/>
      <c r="M124770" s="9"/>
      <c r="N124770" s="9"/>
    </row>
    <row r="124771" spans="12:14" x14ac:dyDescent="0.25">
      <c r="L124771" s="9"/>
      <c r="M124771" s="9"/>
      <c r="N124771" s="9"/>
    </row>
    <row r="124772" spans="12:14" x14ac:dyDescent="0.25">
      <c r="L124772" s="9"/>
      <c r="M124772" s="9"/>
      <c r="N124772" s="9"/>
    </row>
    <row r="124773" spans="12:14" x14ac:dyDescent="0.25">
      <c r="L124773" s="9"/>
      <c r="M124773" s="9"/>
      <c r="N124773" s="9"/>
    </row>
    <row r="124774" spans="12:14" x14ac:dyDescent="0.25">
      <c r="L124774" s="9"/>
      <c r="M124774" s="9"/>
      <c r="N124774" s="9"/>
    </row>
    <row r="124775" spans="12:14" x14ac:dyDescent="0.25">
      <c r="L124775" s="9"/>
      <c r="M124775" s="9"/>
      <c r="N124775" s="9"/>
    </row>
    <row r="124776" spans="12:14" x14ac:dyDescent="0.25">
      <c r="L124776" s="9"/>
      <c r="M124776" s="9"/>
      <c r="N124776" s="9"/>
    </row>
    <row r="124777" spans="12:14" x14ac:dyDescent="0.25">
      <c r="L124777" s="9"/>
      <c r="M124777" s="9"/>
      <c r="N124777" s="9"/>
    </row>
    <row r="124778" spans="12:14" x14ac:dyDescent="0.25">
      <c r="L124778" s="9"/>
      <c r="M124778" s="9"/>
      <c r="N124778" s="9"/>
    </row>
    <row r="124779" spans="12:14" x14ac:dyDescent="0.25">
      <c r="L124779" s="9"/>
      <c r="M124779" s="9"/>
      <c r="N124779" s="9"/>
    </row>
    <row r="124780" spans="12:14" x14ac:dyDescent="0.25">
      <c r="L124780" s="9"/>
      <c r="M124780" s="9"/>
      <c r="N124780" s="9"/>
    </row>
    <row r="124781" spans="12:14" x14ac:dyDescent="0.25">
      <c r="L124781" s="9"/>
      <c r="M124781" s="9"/>
      <c r="N124781" s="9"/>
    </row>
    <row r="124782" spans="12:14" x14ac:dyDescent="0.25">
      <c r="L124782" s="9"/>
      <c r="M124782" s="9"/>
      <c r="N124782" s="9"/>
    </row>
    <row r="124783" spans="12:14" x14ac:dyDescent="0.25">
      <c r="L124783" s="9"/>
      <c r="M124783" s="9"/>
      <c r="N124783" s="9"/>
    </row>
    <row r="124784" spans="12:14" x14ac:dyDescent="0.25">
      <c r="L124784" s="9"/>
      <c r="M124784" s="9"/>
      <c r="N124784" s="9"/>
    </row>
    <row r="124785" spans="12:14" x14ac:dyDescent="0.25">
      <c r="L124785" s="9"/>
      <c r="M124785" s="9"/>
      <c r="N124785" s="9"/>
    </row>
    <row r="124786" spans="12:14" x14ac:dyDescent="0.25">
      <c r="L124786" s="9"/>
      <c r="M124786" s="9"/>
      <c r="N124786" s="9"/>
    </row>
    <row r="124787" spans="12:14" x14ac:dyDescent="0.25">
      <c r="L124787" s="9"/>
      <c r="M124787" s="9"/>
      <c r="N124787" s="9"/>
    </row>
    <row r="124788" spans="12:14" x14ac:dyDescent="0.25">
      <c r="L124788" s="9"/>
      <c r="M124788" s="9"/>
      <c r="N124788" s="9"/>
    </row>
    <row r="124789" spans="12:14" x14ac:dyDescent="0.25">
      <c r="L124789" s="9"/>
      <c r="M124789" s="9"/>
      <c r="N124789" s="9"/>
    </row>
    <row r="124790" spans="12:14" x14ac:dyDescent="0.25">
      <c r="L124790" s="9"/>
      <c r="M124790" s="9"/>
      <c r="N124790" s="9"/>
    </row>
    <row r="124791" spans="12:14" x14ac:dyDescent="0.25">
      <c r="L124791" s="9"/>
      <c r="M124791" s="9"/>
      <c r="N124791" s="9"/>
    </row>
    <row r="124792" spans="12:14" x14ac:dyDescent="0.25">
      <c r="L124792" s="9"/>
      <c r="M124792" s="9"/>
      <c r="N124792" s="9"/>
    </row>
    <row r="124793" spans="12:14" x14ac:dyDescent="0.25">
      <c r="L124793" s="9"/>
      <c r="M124793" s="9"/>
      <c r="N124793" s="9"/>
    </row>
    <row r="124794" spans="12:14" x14ac:dyDescent="0.25">
      <c r="L124794" s="9"/>
      <c r="M124794" s="9"/>
      <c r="N124794" s="9"/>
    </row>
    <row r="124795" spans="12:14" x14ac:dyDescent="0.25">
      <c r="L124795" s="9"/>
      <c r="M124795" s="9"/>
      <c r="N124795" s="9"/>
    </row>
    <row r="124796" spans="12:14" x14ac:dyDescent="0.25">
      <c r="L124796" s="9"/>
      <c r="M124796" s="9"/>
      <c r="N124796" s="9"/>
    </row>
    <row r="124797" spans="12:14" x14ac:dyDescent="0.25">
      <c r="L124797" s="9"/>
      <c r="M124797" s="9"/>
      <c r="N124797" s="9"/>
    </row>
    <row r="124798" spans="12:14" x14ac:dyDescent="0.25">
      <c r="L124798" s="9"/>
      <c r="M124798" s="9"/>
      <c r="N124798" s="9"/>
    </row>
    <row r="124799" spans="12:14" x14ac:dyDescent="0.25">
      <c r="L124799" s="9"/>
      <c r="M124799" s="9"/>
      <c r="N124799" s="9"/>
    </row>
    <row r="124800" spans="12:14" x14ac:dyDescent="0.25">
      <c r="L124800" s="9"/>
      <c r="M124800" s="9"/>
      <c r="N124800" s="9"/>
    </row>
    <row r="124801" spans="12:14" x14ac:dyDescent="0.25">
      <c r="L124801" s="9"/>
      <c r="M124801" s="9"/>
      <c r="N124801" s="9"/>
    </row>
    <row r="124802" spans="12:14" x14ac:dyDescent="0.25">
      <c r="L124802" s="9"/>
      <c r="M124802" s="9"/>
      <c r="N124802" s="9"/>
    </row>
    <row r="124803" spans="12:14" x14ac:dyDescent="0.25">
      <c r="L124803" s="9"/>
      <c r="M124803" s="9"/>
      <c r="N124803" s="9"/>
    </row>
    <row r="124804" spans="12:14" x14ac:dyDescent="0.25">
      <c r="L124804" s="9"/>
      <c r="M124804" s="9"/>
      <c r="N124804" s="9"/>
    </row>
    <row r="124805" spans="12:14" x14ac:dyDescent="0.25">
      <c r="L124805" s="9"/>
      <c r="M124805" s="9"/>
      <c r="N124805" s="9"/>
    </row>
    <row r="124806" spans="12:14" x14ac:dyDescent="0.25">
      <c r="L124806" s="9"/>
      <c r="M124806" s="9"/>
      <c r="N124806" s="9"/>
    </row>
    <row r="124807" spans="12:14" x14ac:dyDescent="0.25">
      <c r="L124807" s="9"/>
      <c r="M124807" s="9"/>
      <c r="N124807" s="9"/>
    </row>
    <row r="124808" spans="12:14" x14ac:dyDescent="0.25">
      <c r="L124808" s="9"/>
      <c r="M124808" s="9"/>
      <c r="N124808" s="9"/>
    </row>
    <row r="124809" spans="12:14" x14ac:dyDescent="0.25">
      <c r="L124809" s="9"/>
      <c r="M124809" s="9"/>
      <c r="N124809" s="9"/>
    </row>
    <row r="124810" spans="12:14" x14ac:dyDescent="0.25">
      <c r="L124810" s="9"/>
      <c r="M124810" s="9"/>
      <c r="N124810" s="9"/>
    </row>
    <row r="124811" spans="12:14" x14ac:dyDescent="0.25">
      <c r="L124811" s="9"/>
      <c r="M124811" s="9"/>
      <c r="N124811" s="9"/>
    </row>
    <row r="124812" spans="12:14" x14ac:dyDescent="0.25">
      <c r="L124812" s="9"/>
      <c r="M124812" s="9"/>
      <c r="N124812" s="9"/>
    </row>
    <row r="124813" spans="12:14" x14ac:dyDescent="0.25">
      <c r="L124813" s="9"/>
      <c r="M124813" s="9"/>
      <c r="N124813" s="9"/>
    </row>
    <row r="124814" spans="12:14" x14ac:dyDescent="0.25">
      <c r="L124814" s="9"/>
      <c r="M124814" s="9"/>
      <c r="N124814" s="9"/>
    </row>
    <row r="124815" spans="12:14" x14ac:dyDescent="0.25">
      <c r="L124815" s="9"/>
      <c r="M124815" s="9"/>
      <c r="N124815" s="9"/>
    </row>
    <row r="124816" spans="12:14" x14ac:dyDescent="0.25">
      <c r="L124816" s="9"/>
      <c r="M124816" s="9"/>
      <c r="N124816" s="9"/>
    </row>
    <row r="124817" spans="12:14" x14ac:dyDescent="0.25">
      <c r="L124817" s="9"/>
      <c r="M124817" s="9"/>
      <c r="N124817" s="9"/>
    </row>
    <row r="124818" spans="12:14" x14ac:dyDescent="0.25">
      <c r="L124818" s="9"/>
      <c r="M124818" s="9"/>
      <c r="N124818" s="9"/>
    </row>
    <row r="124819" spans="12:14" x14ac:dyDescent="0.25">
      <c r="L124819" s="9"/>
      <c r="M124819" s="9"/>
      <c r="N124819" s="9"/>
    </row>
    <row r="124820" spans="12:14" x14ac:dyDescent="0.25">
      <c r="L124820" s="9"/>
      <c r="M124820" s="9"/>
      <c r="N124820" s="9"/>
    </row>
    <row r="124821" spans="12:14" x14ac:dyDescent="0.25">
      <c r="L124821" s="9"/>
      <c r="M124821" s="9"/>
      <c r="N124821" s="9"/>
    </row>
    <row r="124822" spans="12:14" x14ac:dyDescent="0.25">
      <c r="L124822" s="9"/>
      <c r="M124822" s="9"/>
      <c r="N124822" s="9"/>
    </row>
    <row r="124823" spans="12:14" x14ac:dyDescent="0.25">
      <c r="L124823" s="9"/>
      <c r="M124823" s="9"/>
      <c r="N124823" s="9"/>
    </row>
    <row r="124824" spans="12:14" x14ac:dyDescent="0.25">
      <c r="L124824" s="9"/>
      <c r="M124824" s="9"/>
      <c r="N124824" s="9"/>
    </row>
    <row r="124825" spans="12:14" x14ac:dyDescent="0.25">
      <c r="L124825" s="9"/>
      <c r="M124825" s="9"/>
      <c r="N124825" s="9"/>
    </row>
    <row r="124826" spans="12:14" x14ac:dyDescent="0.25">
      <c r="L124826" s="9"/>
      <c r="M124826" s="9"/>
      <c r="N124826" s="9"/>
    </row>
    <row r="124827" spans="12:14" x14ac:dyDescent="0.25">
      <c r="L124827" s="9"/>
      <c r="M124827" s="9"/>
      <c r="N124827" s="9"/>
    </row>
    <row r="124828" spans="12:14" x14ac:dyDescent="0.25">
      <c r="L124828" s="9"/>
      <c r="M124828" s="9"/>
      <c r="N124828" s="9"/>
    </row>
    <row r="124829" spans="12:14" x14ac:dyDescent="0.25">
      <c r="L124829" s="9"/>
      <c r="M124829" s="9"/>
      <c r="N124829" s="9"/>
    </row>
    <row r="124830" spans="12:14" x14ac:dyDescent="0.25">
      <c r="L124830" s="9"/>
      <c r="M124830" s="9"/>
      <c r="N124830" s="9"/>
    </row>
    <row r="124831" spans="12:14" x14ac:dyDescent="0.25">
      <c r="L124831" s="9"/>
      <c r="M124831" s="9"/>
      <c r="N124831" s="9"/>
    </row>
    <row r="124832" spans="12:14" x14ac:dyDescent="0.25">
      <c r="L124832" s="9"/>
      <c r="M124832" s="9"/>
      <c r="N124832" s="9"/>
    </row>
    <row r="124833" spans="12:14" x14ac:dyDescent="0.25">
      <c r="L124833" s="9"/>
      <c r="M124833" s="9"/>
      <c r="N124833" s="9"/>
    </row>
    <row r="124834" spans="12:14" x14ac:dyDescent="0.25">
      <c r="L124834" s="9"/>
      <c r="M124834" s="9"/>
      <c r="N124834" s="9"/>
    </row>
    <row r="124835" spans="12:14" x14ac:dyDescent="0.25">
      <c r="L124835" s="9"/>
      <c r="M124835" s="9"/>
      <c r="N124835" s="9"/>
    </row>
    <row r="124836" spans="12:14" x14ac:dyDescent="0.25">
      <c r="L124836" s="9"/>
      <c r="M124836" s="9"/>
      <c r="N124836" s="9"/>
    </row>
    <row r="124837" spans="12:14" x14ac:dyDescent="0.25">
      <c r="L124837" s="9"/>
      <c r="M124837" s="9"/>
      <c r="N124837" s="9"/>
    </row>
    <row r="124838" spans="12:14" x14ac:dyDescent="0.25">
      <c r="L124838" s="9"/>
      <c r="M124838" s="9"/>
      <c r="N124838" s="9"/>
    </row>
    <row r="124839" spans="12:14" x14ac:dyDescent="0.25">
      <c r="L124839" s="9"/>
      <c r="M124839" s="9"/>
      <c r="N124839" s="9"/>
    </row>
    <row r="124840" spans="12:14" x14ac:dyDescent="0.25">
      <c r="L124840" s="9"/>
      <c r="M124840" s="9"/>
      <c r="N124840" s="9"/>
    </row>
    <row r="124841" spans="12:14" x14ac:dyDescent="0.25">
      <c r="L124841" s="9"/>
      <c r="M124841" s="9"/>
      <c r="N124841" s="9"/>
    </row>
    <row r="124842" spans="12:14" x14ac:dyDescent="0.25">
      <c r="L124842" s="9"/>
      <c r="M124842" s="9"/>
      <c r="N124842" s="9"/>
    </row>
    <row r="124843" spans="12:14" x14ac:dyDescent="0.25">
      <c r="L124843" s="9"/>
      <c r="M124843" s="9"/>
      <c r="N124843" s="9"/>
    </row>
    <row r="124844" spans="12:14" x14ac:dyDescent="0.25">
      <c r="L124844" s="9"/>
      <c r="M124844" s="9"/>
      <c r="N124844" s="9"/>
    </row>
    <row r="124845" spans="12:14" x14ac:dyDescent="0.25">
      <c r="L124845" s="9"/>
      <c r="M124845" s="9"/>
      <c r="N124845" s="9"/>
    </row>
    <row r="124846" spans="12:14" x14ac:dyDescent="0.25">
      <c r="L124846" s="9"/>
      <c r="M124846" s="9"/>
      <c r="N124846" s="9"/>
    </row>
    <row r="124847" spans="12:14" x14ac:dyDescent="0.25">
      <c r="L124847" s="9"/>
      <c r="M124847" s="9"/>
      <c r="N124847" s="9"/>
    </row>
    <row r="124848" spans="12:14" x14ac:dyDescent="0.25">
      <c r="L124848" s="9"/>
      <c r="M124848" s="9"/>
      <c r="N124848" s="9"/>
    </row>
    <row r="124849" spans="12:14" x14ac:dyDescent="0.25">
      <c r="L124849" s="9"/>
      <c r="M124849" s="9"/>
      <c r="N124849" s="9"/>
    </row>
    <row r="124850" spans="12:14" x14ac:dyDescent="0.25">
      <c r="L124850" s="9"/>
      <c r="M124850" s="9"/>
      <c r="N124850" s="9"/>
    </row>
    <row r="124851" spans="12:14" x14ac:dyDescent="0.25">
      <c r="L124851" s="9"/>
      <c r="M124851" s="9"/>
      <c r="N124851" s="9"/>
    </row>
    <row r="124852" spans="12:14" x14ac:dyDescent="0.25">
      <c r="L124852" s="9"/>
      <c r="M124852" s="9"/>
      <c r="N124852" s="9"/>
    </row>
    <row r="124853" spans="12:14" x14ac:dyDescent="0.25">
      <c r="L124853" s="9"/>
      <c r="M124853" s="9"/>
      <c r="N124853" s="9"/>
    </row>
    <row r="124854" spans="12:14" x14ac:dyDescent="0.25">
      <c r="L124854" s="9"/>
      <c r="M124854" s="9"/>
      <c r="N124854" s="9"/>
    </row>
    <row r="124855" spans="12:14" x14ac:dyDescent="0.25">
      <c r="L124855" s="9"/>
      <c r="M124855" s="9"/>
      <c r="N124855" s="9"/>
    </row>
    <row r="124856" spans="12:14" x14ac:dyDescent="0.25">
      <c r="L124856" s="9"/>
      <c r="M124856" s="9"/>
      <c r="N124856" s="9"/>
    </row>
    <row r="124857" spans="12:14" x14ac:dyDescent="0.25">
      <c r="L124857" s="9"/>
      <c r="M124857" s="9"/>
      <c r="N124857" s="9"/>
    </row>
    <row r="124858" spans="12:14" x14ac:dyDescent="0.25">
      <c r="L124858" s="9"/>
      <c r="M124858" s="9"/>
      <c r="N124858" s="9"/>
    </row>
    <row r="124859" spans="12:14" x14ac:dyDescent="0.25">
      <c r="L124859" s="9"/>
      <c r="M124859" s="9"/>
      <c r="N124859" s="9"/>
    </row>
    <row r="124860" spans="12:14" x14ac:dyDescent="0.25">
      <c r="L124860" s="9"/>
      <c r="M124860" s="9"/>
      <c r="N124860" s="9"/>
    </row>
    <row r="124861" spans="12:14" x14ac:dyDescent="0.25">
      <c r="L124861" s="9"/>
      <c r="M124861" s="9"/>
      <c r="N124861" s="9"/>
    </row>
    <row r="124862" spans="12:14" x14ac:dyDescent="0.25">
      <c r="L124862" s="9"/>
      <c r="M124862" s="9"/>
      <c r="N124862" s="9"/>
    </row>
    <row r="124863" spans="12:14" x14ac:dyDescent="0.25">
      <c r="L124863" s="9"/>
      <c r="M124863" s="9"/>
      <c r="N124863" s="9"/>
    </row>
    <row r="124864" spans="12:14" x14ac:dyDescent="0.25">
      <c r="L124864" s="9"/>
      <c r="M124864" s="9"/>
      <c r="N124864" s="9"/>
    </row>
    <row r="124865" spans="12:14" x14ac:dyDescent="0.25">
      <c r="L124865" s="9"/>
      <c r="M124865" s="9"/>
      <c r="N124865" s="9"/>
    </row>
    <row r="124866" spans="12:14" x14ac:dyDescent="0.25">
      <c r="L124866" s="9"/>
      <c r="M124866" s="9"/>
      <c r="N124866" s="9"/>
    </row>
    <row r="124867" spans="12:14" x14ac:dyDescent="0.25">
      <c r="L124867" s="9"/>
      <c r="M124867" s="9"/>
      <c r="N124867" s="9"/>
    </row>
    <row r="124868" spans="12:14" x14ac:dyDescent="0.25">
      <c r="L124868" s="9"/>
      <c r="M124868" s="9"/>
      <c r="N124868" s="9"/>
    </row>
    <row r="124869" spans="12:14" x14ac:dyDescent="0.25">
      <c r="L124869" s="9"/>
      <c r="M124869" s="9"/>
      <c r="N124869" s="9"/>
    </row>
    <row r="124870" spans="12:14" x14ac:dyDescent="0.25">
      <c r="L124870" s="9"/>
      <c r="M124870" s="9"/>
      <c r="N124870" s="9"/>
    </row>
    <row r="124871" spans="12:14" x14ac:dyDescent="0.25">
      <c r="L124871" s="9"/>
      <c r="M124871" s="9"/>
      <c r="N124871" s="9"/>
    </row>
    <row r="124872" spans="12:14" x14ac:dyDescent="0.25">
      <c r="L124872" s="9"/>
      <c r="M124872" s="9"/>
      <c r="N124872" s="9"/>
    </row>
    <row r="124873" spans="12:14" x14ac:dyDescent="0.25">
      <c r="L124873" s="9"/>
      <c r="M124873" s="9"/>
      <c r="N124873" s="9"/>
    </row>
    <row r="124874" spans="12:14" x14ac:dyDescent="0.25">
      <c r="L124874" s="9"/>
      <c r="M124874" s="9"/>
      <c r="N124874" s="9"/>
    </row>
    <row r="124875" spans="12:14" x14ac:dyDescent="0.25">
      <c r="L124875" s="9"/>
      <c r="M124875" s="9"/>
      <c r="N124875" s="9"/>
    </row>
    <row r="124876" spans="12:14" x14ac:dyDescent="0.25">
      <c r="L124876" s="9"/>
      <c r="M124876" s="9"/>
      <c r="N124876" s="9"/>
    </row>
    <row r="124877" spans="12:14" x14ac:dyDescent="0.25">
      <c r="L124877" s="9"/>
      <c r="M124877" s="9"/>
      <c r="N124877" s="9"/>
    </row>
    <row r="124878" spans="12:14" x14ac:dyDescent="0.25">
      <c r="L124878" s="9"/>
      <c r="M124878" s="9"/>
      <c r="N124878" s="9"/>
    </row>
    <row r="124879" spans="12:14" x14ac:dyDescent="0.25">
      <c r="L124879" s="9"/>
      <c r="M124879" s="9"/>
      <c r="N124879" s="9"/>
    </row>
    <row r="124880" spans="12:14" x14ac:dyDescent="0.25">
      <c r="L124880" s="9"/>
      <c r="M124880" s="9"/>
      <c r="N124880" s="9"/>
    </row>
    <row r="124881" spans="12:14" x14ac:dyDescent="0.25">
      <c r="L124881" s="9"/>
      <c r="M124881" s="9"/>
      <c r="N124881" s="9"/>
    </row>
    <row r="124882" spans="12:14" x14ac:dyDescent="0.25">
      <c r="L124882" s="9"/>
      <c r="M124882" s="9"/>
      <c r="N124882" s="9"/>
    </row>
    <row r="124883" spans="12:14" x14ac:dyDescent="0.25">
      <c r="L124883" s="9"/>
      <c r="M124883" s="9"/>
      <c r="N124883" s="9"/>
    </row>
    <row r="124884" spans="12:14" x14ac:dyDescent="0.25">
      <c r="L124884" s="9"/>
      <c r="M124884" s="9"/>
      <c r="N124884" s="9"/>
    </row>
    <row r="124885" spans="12:14" x14ac:dyDescent="0.25">
      <c r="L124885" s="9"/>
      <c r="M124885" s="9"/>
      <c r="N124885" s="9"/>
    </row>
    <row r="124886" spans="12:14" x14ac:dyDescent="0.25">
      <c r="L124886" s="9"/>
      <c r="M124886" s="9"/>
      <c r="N124886" s="9"/>
    </row>
    <row r="124887" spans="12:14" x14ac:dyDescent="0.25">
      <c r="L124887" s="9"/>
      <c r="M124887" s="9"/>
      <c r="N124887" s="9"/>
    </row>
    <row r="124888" spans="12:14" x14ac:dyDescent="0.25">
      <c r="L124888" s="9"/>
      <c r="M124888" s="9"/>
      <c r="N124888" s="9"/>
    </row>
    <row r="124889" spans="12:14" x14ac:dyDescent="0.25">
      <c r="L124889" s="9"/>
      <c r="M124889" s="9"/>
      <c r="N124889" s="9"/>
    </row>
    <row r="124890" spans="12:14" x14ac:dyDescent="0.25">
      <c r="L124890" s="9"/>
      <c r="M124890" s="9"/>
      <c r="N124890" s="9"/>
    </row>
    <row r="124891" spans="12:14" x14ac:dyDescent="0.25">
      <c r="L124891" s="9"/>
      <c r="M124891" s="9"/>
      <c r="N124891" s="9"/>
    </row>
    <row r="124892" spans="12:14" x14ac:dyDescent="0.25">
      <c r="L124892" s="9"/>
      <c r="M124892" s="9"/>
      <c r="N124892" s="9"/>
    </row>
    <row r="124893" spans="12:14" x14ac:dyDescent="0.25">
      <c r="L124893" s="9"/>
      <c r="M124893" s="9"/>
      <c r="N124893" s="9"/>
    </row>
    <row r="124894" spans="12:14" x14ac:dyDescent="0.25">
      <c r="L124894" s="9"/>
      <c r="M124894" s="9"/>
      <c r="N124894" s="9"/>
    </row>
    <row r="124895" spans="12:14" x14ac:dyDescent="0.25">
      <c r="L124895" s="9"/>
      <c r="M124895" s="9"/>
      <c r="N124895" s="9"/>
    </row>
    <row r="124896" spans="12:14" x14ac:dyDescent="0.25">
      <c r="L124896" s="9"/>
      <c r="M124896" s="9"/>
      <c r="N124896" s="9"/>
    </row>
    <row r="124897" spans="12:14" x14ac:dyDescent="0.25">
      <c r="L124897" s="9"/>
      <c r="M124897" s="9"/>
      <c r="N124897" s="9"/>
    </row>
    <row r="124898" spans="12:14" x14ac:dyDescent="0.25">
      <c r="L124898" s="9"/>
      <c r="M124898" s="9"/>
      <c r="N124898" s="9"/>
    </row>
    <row r="124899" spans="12:14" x14ac:dyDescent="0.25">
      <c r="L124899" s="9"/>
      <c r="M124899" s="9"/>
      <c r="N124899" s="9"/>
    </row>
    <row r="124900" spans="12:14" x14ac:dyDescent="0.25">
      <c r="L124900" s="9"/>
      <c r="M124900" s="9"/>
      <c r="N124900" s="9"/>
    </row>
    <row r="124901" spans="12:14" x14ac:dyDescent="0.25">
      <c r="L124901" s="9"/>
      <c r="M124901" s="9"/>
      <c r="N124901" s="9"/>
    </row>
    <row r="124902" spans="12:14" x14ac:dyDescent="0.25">
      <c r="L124902" s="9"/>
      <c r="M124902" s="9"/>
      <c r="N124902" s="9"/>
    </row>
    <row r="124903" spans="12:14" x14ac:dyDescent="0.25">
      <c r="L124903" s="9"/>
      <c r="M124903" s="9"/>
      <c r="N124903" s="9"/>
    </row>
    <row r="124904" spans="12:14" x14ac:dyDescent="0.25">
      <c r="L124904" s="9"/>
      <c r="M124904" s="9"/>
      <c r="N124904" s="9"/>
    </row>
    <row r="124905" spans="12:14" x14ac:dyDescent="0.25">
      <c r="L124905" s="9"/>
      <c r="M124905" s="9"/>
      <c r="N124905" s="9"/>
    </row>
    <row r="124906" spans="12:14" x14ac:dyDescent="0.25">
      <c r="L124906" s="9"/>
      <c r="M124906" s="9"/>
      <c r="N124906" s="9"/>
    </row>
    <row r="124907" spans="12:14" x14ac:dyDescent="0.25">
      <c r="L124907" s="9"/>
      <c r="M124907" s="9"/>
      <c r="N124907" s="9"/>
    </row>
    <row r="124908" spans="12:14" x14ac:dyDescent="0.25">
      <c r="L124908" s="9"/>
      <c r="M124908" s="9"/>
      <c r="N124908" s="9"/>
    </row>
    <row r="124909" spans="12:14" x14ac:dyDescent="0.25">
      <c r="L124909" s="9"/>
      <c r="M124909" s="9"/>
      <c r="N124909" s="9"/>
    </row>
    <row r="124910" spans="12:14" x14ac:dyDescent="0.25">
      <c r="L124910" s="9"/>
      <c r="M124910" s="9"/>
      <c r="N124910" s="9"/>
    </row>
    <row r="124911" spans="12:14" x14ac:dyDescent="0.25">
      <c r="L124911" s="9"/>
      <c r="M124911" s="9"/>
      <c r="N124911" s="9"/>
    </row>
    <row r="124912" spans="12:14" x14ac:dyDescent="0.25">
      <c r="L124912" s="9"/>
      <c r="M124912" s="9"/>
      <c r="N124912" s="9"/>
    </row>
    <row r="124913" spans="12:14" x14ac:dyDescent="0.25">
      <c r="L124913" s="9"/>
      <c r="M124913" s="9"/>
      <c r="N124913" s="9"/>
    </row>
    <row r="124914" spans="12:14" x14ac:dyDescent="0.25">
      <c r="L124914" s="9"/>
      <c r="M124914" s="9"/>
      <c r="N124914" s="9"/>
    </row>
    <row r="124915" spans="12:14" x14ac:dyDescent="0.25">
      <c r="L124915" s="9"/>
      <c r="M124915" s="9"/>
      <c r="N124915" s="9"/>
    </row>
    <row r="124916" spans="12:14" x14ac:dyDescent="0.25">
      <c r="L124916" s="9"/>
      <c r="M124916" s="9"/>
      <c r="N124916" s="9"/>
    </row>
    <row r="124917" spans="12:14" x14ac:dyDescent="0.25">
      <c r="L124917" s="9"/>
      <c r="M124917" s="9"/>
      <c r="N124917" s="9"/>
    </row>
    <row r="124918" spans="12:14" x14ac:dyDescent="0.25">
      <c r="L124918" s="9"/>
      <c r="M124918" s="9"/>
      <c r="N124918" s="9"/>
    </row>
    <row r="124919" spans="12:14" x14ac:dyDescent="0.25">
      <c r="L124919" s="9"/>
      <c r="M124919" s="9"/>
      <c r="N124919" s="9"/>
    </row>
    <row r="124920" spans="12:14" x14ac:dyDescent="0.25">
      <c r="L124920" s="9"/>
      <c r="M124920" s="9"/>
      <c r="N124920" s="9"/>
    </row>
    <row r="124921" spans="12:14" x14ac:dyDescent="0.25">
      <c r="L124921" s="9"/>
      <c r="M124921" s="9"/>
      <c r="N124921" s="9"/>
    </row>
    <row r="124922" spans="12:14" x14ac:dyDescent="0.25">
      <c r="L124922" s="9"/>
      <c r="M124922" s="9"/>
      <c r="N124922" s="9"/>
    </row>
    <row r="124923" spans="12:14" x14ac:dyDescent="0.25">
      <c r="L124923" s="9"/>
      <c r="M124923" s="9"/>
      <c r="N124923" s="9"/>
    </row>
    <row r="124924" spans="12:14" x14ac:dyDescent="0.25">
      <c r="L124924" s="9"/>
      <c r="M124924" s="9"/>
      <c r="N124924" s="9"/>
    </row>
    <row r="124925" spans="12:14" x14ac:dyDescent="0.25">
      <c r="L124925" s="9"/>
      <c r="M124925" s="9"/>
      <c r="N124925" s="9"/>
    </row>
    <row r="124926" spans="12:14" x14ac:dyDescent="0.25">
      <c r="L124926" s="9"/>
      <c r="M124926" s="9"/>
      <c r="N124926" s="9"/>
    </row>
    <row r="124927" spans="12:14" x14ac:dyDescent="0.25">
      <c r="L124927" s="9"/>
      <c r="M124927" s="9"/>
      <c r="N124927" s="9"/>
    </row>
    <row r="124928" spans="12:14" x14ac:dyDescent="0.25">
      <c r="L124928" s="9"/>
      <c r="M124928" s="9"/>
      <c r="N124928" s="9"/>
    </row>
    <row r="124929" spans="12:14" x14ac:dyDescent="0.25">
      <c r="L124929" s="9"/>
      <c r="M124929" s="9"/>
      <c r="N124929" s="9"/>
    </row>
    <row r="124930" spans="12:14" x14ac:dyDescent="0.25">
      <c r="L124930" s="9"/>
      <c r="M124930" s="9"/>
      <c r="N124930" s="9"/>
    </row>
    <row r="124931" spans="12:14" x14ac:dyDescent="0.25">
      <c r="L124931" s="9"/>
      <c r="M124931" s="9"/>
      <c r="N124931" s="9"/>
    </row>
    <row r="124932" spans="12:14" x14ac:dyDescent="0.25">
      <c r="L124932" s="9"/>
      <c r="M124932" s="9"/>
      <c r="N124932" s="9"/>
    </row>
    <row r="124933" spans="12:14" x14ac:dyDescent="0.25">
      <c r="L124933" s="9"/>
      <c r="M124933" s="9"/>
      <c r="N124933" s="9"/>
    </row>
    <row r="124934" spans="12:14" x14ac:dyDescent="0.25">
      <c r="L124934" s="9"/>
      <c r="M124934" s="9"/>
      <c r="N124934" s="9"/>
    </row>
    <row r="124935" spans="12:14" x14ac:dyDescent="0.25">
      <c r="L124935" s="9"/>
      <c r="M124935" s="9"/>
      <c r="N124935" s="9"/>
    </row>
    <row r="124936" spans="12:14" x14ac:dyDescent="0.25">
      <c r="L124936" s="9"/>
      <c r="M124936" s="9"/>
      <c r="N124936" s="9"/>
    </row>
    <row r="124937" spans="12:14" x14ac:dyDescent="0.25">
      <c r="L124937" s="9"/>
      <c r="M124937" s="9"/>
      <c r="N124937" s="9"/>
    </row>
    <row r="124938" spans="12:14" x14ac:dyDescent="0.25">
      <c r="L124938" s="9"/>
      <c r="M124938" s="9"/>
      <c r="N124938" s="9"/>
    </row>
    <row r="124939" spans="12:14" x14ac:dyDescent="0.25">
      <c r="L124939" s="9"/>
      <c r="M124939" s="9"/>
      <c r="N124939" s="9"/>
    </row>
    <row r="124940" spans="12:14" x14ac:dyDescent="0.25">
      <c r="L124940" s="9"/>
      <c r="M124940" s="9"/>
      <c r="N124940" s="9"/>
    </row>
    <row r="124941" spans="12:14" x14ac:dyDescent="0.25">
      <c r="L124941" s="9"/>
      <c r="M124941" s="9"/>
      <c r="N124941" s="9"/>
    </row>
    <row r="124942" spans="12:14" x14ac:dyDescent="0.25">
      <c r="L124942" s="9"/>
      <c r="M124942" s="9"/>
      <c r="N124942" s="9"/>
    </row>
    <row r="124943" spans="12:14" x14ac:dyDescent="0.25">
      <c r="L124943" s="9"/>
      <c r="M124943" s="9"/>
      <c r="N124943" s="9"/>
    </row>
    <row r="124944" spans="12:14" x14ac:dyDescent="0.25">
      <c r="L124944" s="9"/>
      <c r="M124944" s="9"/>
      <c r="N124944" s="9"/>
    </row>
    <row r="124945" spans="12:14" x14ac:dyDescent="0.25">
      <c r="L124945" s="9"/>
      <c r="M124945" s="9"/>
      <c r="N124945" s="9"/>
    </row>
    <row r="124946" spans="12:14" x14ac:dyDescent="0.25">
      <c r="L124946" s="9"/>
      <c r="M124946" s="9"/>
      <c r="N124946" s="9"/>
    </row>
    <row r="124947" spans="12:14" x14ac:dyDescent="0.25">
      <c r="L124947" s="9"/>
      <c r="M124947" s="9"/>
      <c r="N124947" s="9"/>
    </row>
    <row r="124948" spans="12:14" x14ac:dyDescent="0.25">
      <c r="L124948" s="9"/>
      <c r="M124948" s="9"/>
      <c r="N124948" s="9"/>
    </row>
    <row r="124949" spans="12:14" x14ac:dyDescent="0.25">
      <c r="L124949" s="9"/>
      <c r="M124949" s="9"/>
      <c r="N124949" s="9"/>
    </row>
    <row r="124950" spans="12:14" x14ac:dyDescent="0.25">
      <c r="L124950" s="9"/>
      <c r="M124950" s="9"/>
      <c r="N124950" s="9"/>
    </row>
    <row r="124951" spans="12:14" x14ac:dyDescent="0.25">
      <c r="L124951" s="9"/>
      <c r="M124951" s="9"/>
      <c r="N124951" s="9"/>
    </row>
    <row r="124952" spans="12:14" x14ac:dyDescent="0.25">
      <c r="L124952" s="9"/>
      <c r="M124952" s="9"/>
      <c r="N124952" s="9"/>
    </row>
    <row r="124953" spans="12:14" x14ac:dyDescent="0.25">
      <c r="L124953" s="9"/>
      <c r="M124953" s="9"/>
      <c r="N124953" s="9"/>
    </row>
    <row r="124954" spans="12:14" x14ac:dyDescent="0.25">
      <c r="L124954" s="9"/>
      <c r="M124954" s="9"/>
      <c r="N124954" s="9"/>
    </row>
    <row r="124955" spans="12:14" x14ac:dyDescent="0.25">
      <c r="L124955" s="9"/>
      <c r="M124955" s="9"/>
      <c r="N124955" s="9"/>
    </row>
    <row r="124956" spans="12:14" x14ac:dyDescent="0.25">
      <c r="L124956" s="9"/>
      <c r="M124956" s="9"/>
      <c r="N124956" s="9"/>
    </row>
    <row r="124957" spans="12:14" x14ac:dyDescent="0.25">
      <c r="L124957" s="9"/>
      <c r="M124957" s="9"/>
      <c r="N124957" s="9"/>
    </row>
    <row r="124958" spans="12:14" x14ac:dyDescent="0.25">
      <c r="L124958" s="9"/>
      <c r="M124958" s="9"/>
      <c r="N124958" s="9"/>
    </row>
    <row r="124959" spans="12:14" x14ac:dyDescent="0.25">
      <c r="L124959" s="9"/>
      <c r="M124959" s="9"/>
      <c r="N124959" s="9"/>
    </row>
    <row r="124960" spans="12:14" x14ac:dyDescent="0.25">
      <c r="L124960" s="9"/>
      <c r="M124960" s="9"/>
      <c r="N124960" s="9"/>
    </row>
    <row r="124961" spans="12:14" x14ac:dyDescent="0.25">
      <c r="L124961" s="9"/>
      <c r="M124961" s="9"/>
      <c r="N124961" s="9"/>
    </row>
    <row r="124962" spans="12:14" x14ac:dyDescent="0.25">
      <c r="L124962" s="9"/>
      <c r="M124962" s="9"/>
      <c r="N124962" s="9"/>
    </row>
    <row r="124963" spans="12:14" x14ac:dyDescent="0.25">
      <c r="L124963" s="9"/>
      <c r="M124963" s="9"/>
      <c r="N124963" s="9"/>
    </row>
    <row r="124964" spans="12:14" x14ac:dyDescent="0.25">
      <c r="L124964" s="9"/>
      <c r="M124964" s="9"/>
      <c r="N124964" s="9"/>
    </row>
    <row r="124965" spans="12:14" x14ac:dyDescent="0.25">
      <c r="L124965" s="9"/>
      <c r="M124965" s="9"/>
      <c r="N124965" s="9"/>
    </row>
    <row r="124966" spans="12:14" x14ac:dyDescent="0.25">
      <c r="L124966" s="9"/>
      <c r="M124966" s="9"/>
      <c r="N124966" s="9"/>
    </row>
    <row r="124967" spans="12:14" x14ac:dyDescent="0.25">
      <c r="L124967" s="9"/>
      <c r="M124967" s="9"/>
      <c r="N124967" s="9"/>
    </row>
    <row r="124968" spans="12:14" x14ac:dyDescent="0.25">
      <c r="L124968" s="9"/>
      <c r="M124968" s="9"/>
      <c r="N124968" s="9"/>
    </row>
    <row r="124969" spans="12:14" x14ac:dyDescent="0.25">
      <c r="L124969" s="9"/>
      <c r="M124969" s="9"/>
      <c r="N124969" s="9"/>
    </row>
    <row r="124970" spans="12:14" x14ac:dyDescent="0.25">
      <c r="L124970" s="9"/>
      <c r="M124970" s="9"/>
      <c r="N124970" s="9"/>
    </row>
    <row r="124971" spans="12:14" x14ac:dyDescent="0.25">
      <c r="L124971" s="9"/>
      <c r="M124971" s="9"/>
      <c r="N124971" s="9"/>
    </row>
    <row r="124972" spans="12:14" x14ac:dyDescent="0.25">
      <c r="L124972" s="9"/>
      <c r="M124972" s="9"/>
      <c r="N124972" s="9"/>
    </row>
    <row r="124973" spans="12:14" x14ac:dyDescent="0.25">
      <c r="L124973" s="9"/>
      <c r="M124973" s="9"/>
      <c r="N124973" s="9"/>
    </row>
    <row r="124974" spans="12:14" x14ac:dyDescent="0.25">
      <c r="L124974" s="9"/>
      <c r="M124974" s="9"/>
      <c r="N124974" s="9"/>
    </row>
    <row r="124975" spans="12:14" x14ac:dyDescent="0.25">
      <c r="L124975" s="9"/>
      <c r="M124975" s="9"/>
      <c r="N124975" s="9"/>
    </row>
    <row r="124976" spans="12:14" x14ac:dyDescent="0.25">
      <c r="L124976" s="9"/>
      <c r="M124976" s="9"/>
      <c r="N124976" s="9"/>
    </row>
    <row r="124977" spans="12:14" x14ac:dyDescent="0.25">
      <c r="L124977" s="9"/>
      <c r="M124977" s="9"/>
      <c r="N124977" s="9"/>
    </row>
    <row r="124978" spans="12:14" x14ac:dyDescent="0.25">
      <c r="L124978" s="9"/>
      <c r="M124978" s="9"/>
      <c r="N124978" s="9"/>
    </row>
    <row r="124979" spans="12:14" x14ac:dyDescent="0.25">
      <c r="L124979" s="9"/>
      <c r="M124979" s="9"/>
      <c r="N124979" s="9"/>
    </row>
    <row r="124980" spans="12:14" x14ac:dyDescent="0.25">
      <c r="L124980" s="9"/>
      <c r="M124980" s="9"/>
      <c r="N124980" s="9"/>
    </row>
    <row r="124981" spans="12:14" x14ac:dyDescent="0.25">
      <c r="L124981" s="9"/>
      <c r="M124981" s="9"/>
      <c r="N124981" s="9"/>
    </row>
    <row r="124982" spans="12:14" x14ac:dyDescent="0.25">
      <c r="L124982" s="9"/>
      <c r="M124982" s="9"/>
      <c r="N124982" s="9"/>
    </row>
    <row r="124983" spans="12:14" x14ac:dyDescent="0.25">
      <c r="L124983" s="9"/>
      <c r="M124983" s="9"/>
      <c r="N124983" s="9"/>
    </row>
    <row r="124984" spans="12:14" x14ac:dyDescent="0.25">
      <c r="L124984" s="9"/>
      <c r="M124984" s="9"/>
      <c r="N124984" s="9"/>
    </row>
    <row r="124985" spans="12:14" x14ac:dyDescent="0.25">
      <c r="L124985" s="9"/>
      <c r="M124985" s="9"/>
      <c r="N124985" s="9"/>
    </row>
    <row r="124986" spans="12:14" x14ac:dyDescent="0.25">
      <c r="L124986" s="9"/>
      <c r="M124986" s="9"/>
      <c r="N124986" s="9"/>
    </row>
    <row r="124987" spans="12:14" x14ac:dyDescent="0.25">
      <c r="L124987" s="9"/>
      <c r="M124987" s="9"/>
      <c r="N124987" s="9"/>
    </row>
    <row r="124988" spans="12:14" x14ac:dyDescent="0.25">
      <c r="L124988" s="9"/>
      <c r="M124988" s="9"/>
      <c r="N124988" s="9"/>
    </row>
    <row r="124989" spans="12:14" x14ac:dyDescent="0.25">
      <c r="L124989" s="9"/>
      <c r="M124989" s="9"/>
      <c r="N124989" s="9"/>
    </row>
    <row r="124990" spans="12:14" x14ac:dyDescent="0.25">
      <c r="L124990" s="9"/>
      <c r="M124990" s="9"/>
      <c r="N124990" s="9"/>
    </row>
    <row r="124991" spans="12:14" x14ac:dyDescent="0.25">
      <c r="L124991" s="9"/>
      <c r="M124991" s="9"/>
      <c r="N124991" s="9"/>
    </row>
    <row r="124992" spans="12:14" x14ac:dyDescent="0.25">
      <c r="L124992" s="9"/>
      <c r="M124992" s="9"/>
      <c r="N124992" s="9"/>
    </row>
    <row r="124993" spans="12:14" x14ac:dyDescent="0.25">
      <c r="L124993" s="9"/>
      <c r="M124993" s="9"/>
      <c r="N124993" s="9"/>
    </row>
    <row r="124994" spans="12:14" x14ac:dyDescent="0.25">
      <c r="L124994" s="9"/>
      <c r="M124994" s="9"/>
      <c r="N124994" s="9"/>
    </row>
    <row r="124995" spans="12:14" x14ac:dyDescent="0.25">
      <c r="L124995" s="9"/>
      <c r="M124995" s="9"/>
      <c r="N124995" s="9"/>
    </row>
    <row r="124996" spans="12:14" x14ac:dyDescent="0.25">
      <c r="L124996" s="9"/>
      <c r="M124996" s="9"/>
      <c r="N124996" s="9"/>
    </row>
    <row r="124997" spans="12:14" x14ac:dyDescent="0.25">
      <c r="L124997" s="9"/>
      <c r="M124997" s="9"/>
      <c r="N124997" s="9"/>
    </row>
    <row r="124998" spans="12:14" x14ac:dyDescent="0.25">
      <c r="L124998" s="9"/>
      <c r="M124998" s="9"/>
      <c r="N124998" s="9"/>
    </row>
    <row r="124999" spans="12:14" x14ac:dyDescent="0.25">
      <c r="L124999" s="9"/>
      <c r="M124999" s="9"/>
      <c r="N124999" s="9"/>
    </row>
    <row r="125000" spans="12:14" x14ac:dyDescent="0.25">
      <c r="L125000" s="9"/>
      <c r="M125000" s="9"/>
      <c r="N125000" s="9"/>
    </row>
    <row r="125001" spans="12:14" x14ac:dyDescent="0.25">
      <c r="L125001" s="9"/>
      <c r="M125001" s="9"/>
      <c r="N125001" s="9"/>
    </row>
    <row r="125002" spans="12:14" x14ac:dyDescent="0.25">
      <c r="L125002" s="9"/>
      <c r="M125002" s="9"/>
      <c r="N125002" s="9"/>
    </row>
    <row r="125003" spans="12:14" x14ac:dyDescent="0.25">
      <c r="L125003" s="9"/>
      <c r="M125003" s="9"/>
      <c r="N125003" s="9"/>
    </row>
    <row r="125004" spans="12:14" x14ac:dyDescent="0.25">
      <c r="L125004" s="9"/>
      <c r="M125004" s="9"/>
      <c r="N125004" s="9"/>
    </row>
    <row r="125005" spans="12:14" x14ac:dyDescent="0.25">
      <c r="L125005" s="9"/>
      <c r="M125005" s="9"/>
      <c r="N125005" s="9"/>
    </row>
    <row r="125006" spans="12:14" x14ac:dyDescent="0.25">
      <c r="L125006" s="9"/>
      <c r="M125006" s="9"/>
      <c r="N125006" s="9"/>
    </row>
    <row r="125007" spans="12:14" x14ac:dyDescent="0.25">
      <c r="L125007" s="9"/>
      <c r="M125007" s="9"/>
      <c r="N125007" s="9"/>
    </row>
    <row r="125008" spans="12:14" x14ac:dyDescent="0.25">
      <c r="L125008" s="9"/>
      <c r="M125008" s="9"/>
      <c r="N125008" s="9"/>
    </row>
    <row r="125009" spans="12:14" x14ac:dyDescent="0.25">
      <c r="L125009" s="9"/>
      <c r="M125009" s="9"/>
      <c r="N125009" s="9"/>
    </row>
    <row r="125010" spans="12:14" x14ac:dyDescent="0.25">
      <c r="L125010" s="9"/>
      <c r="M125010" s="9"/>
      <c r="N125010" s="9"/>
    </row>
    <row r="125011" spans="12:14" x14ac:dyDescent="0.25">
      <c r="L125011" s="9"/>
      <c r="M125011" s="9"/>
      <c r="N125011" s="9"/>
    </row>
    <row r="125012" spans="12:14" x14ac:dyDescent="0.25">
      <c r="L125012" s="9"/>
      <c r="M125012" s="9"/>
      <c r="N125012" s="9"/>
    </row>
    <row r="125013" spans="12:14" x14ac:dyDescent="0.25">
      <c r="L125013" s="9"/>
      <c r="M125013" s="9"/>
      <c r="N125013" s="9"/>
    </row>
    <row r="125014" spans="12:14" x14ac:dyDescent="0.25">
      <c r="L125014" s="9"/>
      <c r="M125014" s="9"/>
      <c r="N125014" s="9"/>
    </row>
    <row r="125015" spans="12:14" x14ac:dyDescent="0.25">
      <c r="L125015" s="9"/>
      <c r="M125015" s="9"/>
      <c r="N125015" s="9"/>
    </row>
    <row r="125016" spans="12:14" x14ac:dyDescent="0.25">
      <c r="L125016" s="9"/>
      <c r="M125016" s="9"/>
      <c r="N125016" s="9"/>
    </row>
    <row r="125017" spans="12:14" x14ac:dyDescent="0.25">
      <c r="L125017" s="9"/>
      <c r="M125017" s="9"/>
      <c r="N125017" s="9"/>
    </row>
    <row r="125018" spans="12:14" x14ac:dyDescent="0.25">
      <c r="L125018" s="9"/>
      <c r="M125018" s="9"/>
      <c r="N125018" s="9"/>
    </row>
    <row r="125019" spans="12:14" x14ac:dyDescent="0.25">
      <c r="L125019" s="9"/>
      <c r="M125019" s="9"/>
      <c r="N125019" s="9"/>
    </row>
    <row r="125020" spans="12:14" x14ac:dyDescent="0.25">
      <c r="L125020" s="9"/>
      <c r="M125020" s="9"/>
      <c r="N125020" s="9"/>
    </row>
    <row r="125021" spans="12:14" x14ac:dyDescent="0.25">
      <c r="L125021" s="9"/>
      <c r="M125021" s="9"/>
      <c r="N125021" s="9"/>
    </row>
    <row r="125022" spans="12:14" x14ac:dyDescent="0.25">
      <c r="L125022" s="9"/>
      <c r="M125022" s="9"/>
      <c r="N125022" s="9"/>
    </row>
    <row r="125023" spans="12:14" x14ac:dyDescent="0.25">
      <c r="L125023" s="9"/>
      <c r="M125023" s="9"/>
      <c r="N125023" s="9"/>
    </row>
    <row r="125024" spans="12:14" x14ac:dyDescent="0.25">
      <c r="L125024" s="9"/>
      <c r="M125024" s="9"/>
      <c r="N125024" s="9"/>
    </row>
    <row r="125025" spans="12:14" x14ac:dyDescent="0.25">
      <c r="L125025" s="9"/>
      <c r="M125025" s="9"/>
      <c r="N125025" s="9"/>
    </row>
    <row r="125026" spans="12:14" x14ac:dyDescent="0.25">
      <c r="L125026" s="9"/>
      <c r="M125026" s="9"/>
      <c r="N125026" s="9"/>
    </row>
    <row r="125027" spans="12:14" x14ac:dyDescent="0.25">
      <c r="L125027" s="9"/>
      <c r="M125027" s="9"/>
      <c r="N125027" s="9"/>
    </row>
    <row r="125028" spans="12:14" x14ac:dyDescent="0.25">
      <c r="L125028" s="9"/>
      <c r="M125028" s="9"/>
      <c r="N125028" s="9"/>
    </row>
    <row r="125029" spans="12:14" x14ac:dyDescent="0.25">
      <c r="L125029" s="9"/>
      <c r="M125029" s="9"/>
      <c r="N125029" s="9"/>
    </row>
    <row r="125030" spans="12:14" x14ac:dyDescent="0.25">
      <c r="L125030" s="9"/>
      <c r="M125030" s="9"/>
      <c r="N125030" s="9"/>
    </row>
    <row r="125031" spans="12:14" x14ac:dyDescent="0.25">
      <c r="L125031" s="9"/>
      <c r="M125031" s="9"/>
      <c r="N125031" s="9"/>
    </row>
    <row r="125032" spans="12:14" x14ac:dyDescent="0.25">
      <c r="L125032" s="9"/>
      <c r="M125032" s="9"/>
      <c r="N125032" s="9"/>
    </row>
    <row r="125033" spans="12:14" x14ac:dyDescent="0.25">
      <c r="L125033" s="9"/>
      <c r="M125033" s="9"/>
      <c r="N125033" s="9"/>
    </row>
    <row r="125034" spans="12:14" x14ac:dyDescent="0.25">
      <c r="L125034" s="9"/>
      <c r="M125034" s="9"/>
      <c r="N125034" s="9"/>
    </row>
    <row r="125035" spans="12:14" x14ac:dyDescent="0.25">
      <c r="L125035" s="9"/>
      <c r="M125035" s="9"/>
      <c r="N125035" s="9"/>
    </row>
    <row r="125036" spans="12:14" x14ac:dyDescent="0.25">
      <c r="L125036" s="9"/>
      <c r="M125036" s="9"/>
      <c r="N125036" s="9"/>
    </row>
    <row r="125037" spans="12:14" x14ac:dyDescent="0.25">
      <c r="L125037" s="9"/>
      <c r="M125037" s="9"/>
      <c r="N125037" s="9"/>
    </row>
    <row r="125038" spans="12:14" x14ac:dyDescent="0.25">
      <c r="L125038" s="9"/>
      <c r="M125038" s="9"/>
      <c r="N125038" s="9"/>
    </row>
    <row r="125039" spans="12:14" x14ac:dyDescent="0.25">
      <c r="L125039" s="9"/>
      <c r="M125039" s="9"/>
      <c r="N125039" s="9"/>
    </row>
    <row r="125040" spans="12:14" x14ac:dyDescent="0.25">
      <c r="L125040" s="9"/>
      <c r="M125040" s="9"/>
      <c r="N125040" s="9"/>
    </row>
    <row r="125041" spans="12:14" x14ac:dyDescent="0.25">
      <c r="L125041" s="9"/>
      <c r="M125041" s="9"/>
      <c r="N125041" s="9"/>
    </row>
    <row r="125042" spans="12:14" x14ac:dyDescent="0.25">
      <c r="L125042" s="9"/>
      <c r="M125042" s="9"/>
      <c r="N125042" s="9"/>
    </row>
    <row r="125043" spans="12:14" x14ac:dyDescent="0.25">
      <c r="L125043" s="9"/>
      <c r="M125043" s="9"/>
      <c r="N125043" s="9"/>
    </row>
    <row r="125044" spans="12:14" x14ac:dyDescent="0.25">
      <c r="L125044" s="9"/>
      <c r="M125044" s="9"/>
      <c r="N125044" s="9"/>
    </row>
    <row r="125045" spans="12:14" x14ac:dyDescent="0.25">
      <c r="L125045" s="9"/>
      <c r="M125045" s="9"/>
      <c r="N125045" s="9"/>
    </row>
    <row r="125046" spans="12:14" x14ac:dyDescent="0.25">
      <c r="L125046" s="9"/>
      <c r="M125046" s="9"/>
      <c r="N125046" s="9"/>
    </row>
    <row r="125047" spans="12:14" x14ac:dyDescent="0.25">
      <c r="L125047" s="9"/>
      <c r="M125047" s="9"/>
      <c r="N125047" s="9"/>
    </row>
    <row r="125048" spans="12:14" x14ac:dyDescent="0.25">
      <c r="L125048" s="9"/>
      <c r="M125048" s="9"/>
      <c r="N125048" s="9"/>
    </row>
    <row r="125049" spans="12:14" x14ac:dyDescent="0.25">
      <c r="L125049" s="9"/>
      <c r="M125049" s="9"/>
      <c r="N125049" s="9"/>
    </row>
    <row r="125050" spans="12:14" x14ac:dyDescent="0.25">
      <c r="L125050" s="9"/>
      <c r="M125050" s="9"/>
      <c r="N125050" s="9"/>
    </row>
    <row r="125051" spans="12:14" x14ac:dyDescent="0.25">
      <c r="L125051" s="9"/>
      <c r="M125051" s="9"/>
      <c r="N125051" s="9"/>
    </row>
    <row r="125052" spans="12:14" x14ac:dyDescent="0.25">
      <c r="L125052" s="9"/>
      <c r="M125052" s="9"/>
      <c r="N125052" s="9"/>
    </row>
    <row r="125053" spans="12:14" x14ac:dyDescent="0.25">
      <c r="L125053" s="9"/>
      <c r="M125053" s="9"/>
      <c r="N125053" s="9"/>
    </row>
    <row r="125054" spans="12:14" x14ac:dyDescent="0.25">
      <c r="L125054" s="9"/>
      <c r="M125054" s="9"/>
      <c r="N125054" s="9"/>
    </row>
    <row r="125055" spans="12:14" x14ac:dyDescent="0.25">
      <c r="L125055" s="9"/>
      <c r="M125055" s="9"/>
      <c r="N125055" s="9"/>
    </row>
    <row r="125056" spans="12:14" x14ac:dyDescent="0.25">
      <c r="L125056" s="9"/>
      <c r="M125056" s="9"/>
      <c r="N125056" s="9"/>
    </row>
    <row r="125057" spans="12:14" x14ac:dyDescent="0.25">
      <c r="L125057" s="9"/>
      <c r="M125057" s="9"/>
      <c r="N125057" s="9"/>
    </row>
    <row r="125058" spans="12:14" x14ac:dyDescent="0.25">
      <c r="L125058" s="9"/>
      <c r="M125058" s="9"/>
      <c r="N125058" s="9"/>
    </row>
    <row r="125059" spans="12:14" x14ac:dyDescent="0.25">
      <c r="L125059" s="9"/>
      <c r="M125059" s="9"/>
      <c r="N125059" s="9"/>
    </row>
    <row r="125060" spans="12:14" x14ac:dyDescent="0.25">
      <c r="L125060" s="9"/>
      <c r="M125060" s="9"/>
      <c r="N125060" s="9"/>
    </row>
    <row r="125061" spans="12:14" x14ac:dyDescent="0.25">
      <c r="L125061" s="9"/>
      <c r="M125061" s="9"/>
      <c r="N125061" s="9"/>
    </row>
    <row r="125062" spans="12:14" x14ac:dyDescent="0.25">
      <c r="L125062" s="9"/>
      <c r="M125062" s="9"/>
      <c r="N125062" s="9"/>
    </row>
    <row r="125063" spans="12:14" x14ac:dyDescent="0.25">
      <c r="L125063" s="9"/>
      <c r="M125063" s="9"/>
      <c r="N125063" s="9"/>
    </row>
    <row r="125064" spans="12:14" x14ac:dyDescent="0.25">
      <c r="L125064" s="9"/>
      <c r="M125064" s="9"/>
      <c r="N125064" s="9"/>
    </row>
    <row r="125065" spans="12:14" x14ac:dyDescent="0.25">
      <c r="L125065" s="9"/>
      <c r="M125065" s="9"/>
      <c r="N125065" s="9"/>
    </row>
    <row r="125066" spans="12:14" x14ac:dyDescent="0.25">
      <c r="L125066" s="9"/>
      <c r="M125066" s="9"/>
      <c r="N125066" s="9"/>
    </row>
    <row r="125067" spans="12:14" x14ac:dyDescent="0.25">
      <c r="L125067" s="9"/>
      <c r="M125067" s="9"/>
      <c r="N125067" s="9"/>
    </row>
    <row r="125068" spans="12:14" x14ac:dyDescent="0.25">
      <c r="L125068" s="9"/>
      <c r="M125068" s="9"/>
      <c r="N125068" s="9"/>
    </row>
    <row r="125069" spans="12:14" x14ac:dyDescent="0.25">
      <c r="L125069" s="9"/>
      <c r="M125069" s="9"/>
      <c r="N125069" s="9"/>
    </row>
    <row r="125070" spans="12:14" x14ac:dyDescent="0.25">
      <c r="L125070" s="9"/>
      <c r="M125070" s="9"/>
      <c r="N125070" s="9"/>
    </row>
    <row r="125071" spans="12:14" x14ac:dyDescent="0.25">
      <c r="L125071" s="9"/>
      <c r="M125071" s="9"/>
      <c r="N125071" s="9"/>
    </row>
    <row r="125072" spans="12:14" x14ac:dyDescent="0.25">
      <c r="L125072" s="9"/>
      <c r="M125072" s="9"/>
      <c r="N125072" s="9"/>
    </row>
    <row r="125073" spans="12:14" x14ac:dyDescent="0.25">
      <c r="L125073" s="9"/>
      <c r="M125073" s="9"/>
      <c r="N125073" s="9"/>
    </row>
    <row r="125074" spans="12:14" x14ac:dyDescent="0.25">
      <c r="L125074" s="9"/>
      <c r="M125074" s="9"/>
      <c r="N125074" s="9"/>
    </row>
    <row r="125075" spans="12:14" x14ac:dyDescent="0.25">
      <c r="L125075" s="9"/>
      <c r="M125075" s="9"/>
      <c r="N125075" s="9"/>
    </row>
    <row r="125076" spans="12:14" x14ac:dyDescent="0.25">
      <c r="L125076" s="9"/>
      <c r="M125076" s="9"/>
      <c r="N125076" s="9"/>
    </row>
    <row r="125077" spans="12:14" x14ac:dyDescent="0.25">
      <c r="L125077" s="9"/>
      <c r="M125077" s="9"/>
      <c r="N125077" s="9"/>
    </row>
    <row r="125078" spans="12:14" x14ac:dyDescent="0.25">
      <c r="L125078" s="9"/>
      <c r="M125078" s="9"/>
      <c r="N125078" s="9"/>
    </row>
    <row r="125079" spans="12:14" x14ac:dyDescent="0.25">
      <c r="L125079" s="9"/>
      <c r="M125079" s="9"/>
      <c r="N125079" s="9"/>
    </row>
    <row r="125080" spans="12:14" x14ac:dyDescent="0.25">
      <c r="L125080" s="9"/>
      <c r="M125080" s="9"/>
      <c r="N125080" s="9"/>
    </row>
    <row r="125081" spans="12:14" x14ac:dyDescent="0.25">
      <c r="L125081" s="9"/>
      <c r="M125081" s="9"/>
      <c r="N125081" s="9"/>
    </row>
    <row r="125082" spans="12:14" x14ac:dyDescent="0.25">
      <c r="L125082" s="9"/>
      <c r="M125082" s="9"/>
      <c r="N125082" s="9"/>
    </row>
    <row r="125083" spans="12:14" x14ac:dyDescent="0.25">
      <c r="L125083" s="9"/>
      <c r="M125083" s="9"/>
      <c r="N125083" s="9"/>
    </row>
    <row r="125084" spans="12:14" x14ac:dyDescent="0.25">
      <c r="L125084" s="9"/>
      <c r="M125084" s="9"/>
      <c r="N125084" s="9"/>
    </row>
    <row r="125085" spans="12:14" x14ac:dyDescent="0.25">
      <c r="L125085" s="9"/>
      <c r="M125085" s="9"/>
      <c r="N125085" s="9"/>
    </row>
    <row r="125086" spans="12:14" x14ac:dyDescent="0.25">
      <c r="L125086" s="9"/>
      <c r="M125086" s="9"/>
      <c r="N125086" s="9"/>
    </row>
    <row r="125087" spans="12:14" x14ac:dyDescent="0.25">
      <c r="L125087" s="9"/>
      <c r="M125087" s="9"/>
      <c r="N125087" s="9"/>
    </row>
    <row r="125088" spans="12:14" x14ac:dyDescent="0.25">
      <c r="L125088" s="9"/>
      <c r="M125088" s="9"/>
      <c r="N125088" s="9"/>
    </row>
    <row r="125089" spans="12:14" x14ac:dyDescent="0.25">
      <c r="L125089" s="9"/>
      <c r="M125089" s="9"/>
      <c r="N125089" s="9"/>
    </row>
    <row r="125090" spans="12:14" x14ac:dyDescent="0.25">
      <c r="L125090" s="9"/>
      <c r="M125090" s="9"/>
      <c r="N125090" s="9"/>
    </row>
    <row r="125091" spans="12:14" x14ac:dyDescent="0.25">
      <c r="L125091" s="9"/>
      <c r="M125091" s="9"/>
      <c r="N125091" s="9"/>
    </row>
    <row r="125092" spans="12:14" x14ac:dyDescent="0.25">
      <c r="L125092" s="9"/>
      <c r="M125092" s="9"/>
      <c r="N125092" s="9"/>
    </row>
    <row r="125093" spans="12:14" x14ac:dyDescent="0.25">
      <c r="L125093" s="9"/>
      <c r="M125093" s="9"/>
      <c r="N125093" s="9"/>
    </row>
    <row r="125094" spans="12:14" x14ac:dyDescent="0.25">
      <c r="L125094" s="9"/>
      <c r="M125094" s="9"/>
      <c r="N125094" s="9"/>
    </row>
    <row r="125095" spans="12:14" x14ac:dyDescent="0.25">
      <c r="L125095" s="9"/>
      <c r="M125095" s="9"/>
      <c r="N125095" s="9"/>
    </row>
    <row r="125096" spans="12:14" x14ac:dyDescent="0.25">
      <c r="L125096" s="9"/>
      <c r="M125096" s="9"/>
      <c r="N125096" s="9"/>
    </row>
    <row r="125097" spans="12:14" x14ac:dyDescent="0.25">
      <c r="L125097" s="9"/>
      <c r="M125097" s="9"/>
      <c r="N125097" s="9"/>
    </row>
    <row r="125098" spans="12:14" x14ac:dyDescent="0.25">
      <c r="L125098" s="9"/>
      <c r="M125098" s="9"/>
      <c r="N125098" s="9"/>
    </row>
    <row r="125099" spans="12:14" x14ac:dyDescent="0.25">
      <c r="L125099" s="9"/>
      <c r="M125099" s="9"/>
      <c r="N125099" s="9"/>
    </row>
    <row r="125100" spans="12:14" x14ac:dyDescent="0.25">
      <c r="L125100" s="9"/>
      <c r="M125100" s="9"/>
      <c r="N125100" s="9"/>
    </row>
    <row r="125101" spans="12:14" x14ac:dyDescent="0.25">
      <c r="L125101" s="9"/>
      <c r="M125101" s="9"/>
      <c r="N125101" s="9"/>
    </row>
    <row r="125102" spans="12:14" x14ac:dyDescent="0.25">
      <c r="L125102" s="9"/>
      <c r="M125102" s="9"/>
      <c r="N125102" s="9"/>
    </row>
    <row r="125103" spans="12:14" x14ac:dyDescent="0.25">
      <c r="L125103" s="9"/>
      <c r="M125103" s="9"/>
      <c r="N125103" s="9"/>
    </row>
    <row r="125104" spans="12:14" x14ac:dyDescent="0.25">
      <c r="L125104" s="9"/>
      <c r="M125104" s="9"/>
      <c r="N125104" s="9"/>
    </row>
    <row r="125105" spans="12:14" x14ac:dyDescent="0.25">
      <c r="L125105" s="9"/>
      <c r="M125105" s="9"/>
      <c r="N125105" s="9"/>
    </row>
    <row r="125106" spans="12:14" x14ac:dyDescent="0.25">
      <c r="L125106" s="9"/>
      <c r="M125106" s="9"/>
      <c r="N125106" s="9"/>
    </row>
    <row r="125107" spans="12:14" x14ac:dyDescent="0.25">
      <c r="L125107" s="9"/>
      <c r="M125107" s="9"/>
      <c r="N125107" s="9"/>
    </row>
    <row r="125108" spans="12:14" x14ac:dyDescent="0.25">
      <c r="L125108" s="9"/>
      <c r="M125108" s="9"/>
      <c r="N125108" s="9"/>
    </row>
    <row r="125109" spans="12:14" x14ac:dyDescent="0.25">
      <c r="L125109" s="9"/>
      <c r="M125109" s="9"/>
      <c r="N125109" s="9"/>
    </row>
    <row r="125110" spans="12:14" x14ac:dyDescent="0.25">
      <c r="L125110" s="9"/>
      <c r="M125110" s="9"/>
      <c r="N125110" s="9"/>
    </row>
    <row r="125111" spans="12:14" x14ac:dyDescent="0.25">
      <c r="L125111" s="9"/>
      <c r="M125111" s="9"/>
      <c r="N125111" s="9"/>
    </row>
    <row r="125112" spans="12:14" x14ac:dyDescent="0.25">
      <c r="L125112" s="9"/>
      <c r="M125112" s="9"/>
      <c r="N125112" s="9"/>
    </row>
    <row r="125113" spans="12:14" x14ac:dyDescent="0.25">
      <c r="L125113" s="9"/>
      <c r="M125113" s="9"/>
      <c r="N125113" s="9"/>
    </row>
    <row r="125114" spans="12:14" x14ac:dyDescent="0.25">
      <c r="L125114" s="9"/>
      <c r="M125114" s="9"/>
      <c r="N125114" s="9"/>
    </row>
    <row r="125115" spans="12:14" x14ac:dyDescent="0.25">
      <c r="L125115" s="9"/>
      <c r="M125115" s="9"/>
      <c r="N125115" s="9"/>
    </row>
    <row r="125116" spans="12:14" x14ac:dyDescent="0.25">
      <c r="L125116" s="9"/>
      <c r="M125116" s="9"/>
      <c r="N125116" s="9"/>
    </row>
    <row r="125117" spans="12:14" x14ac:dyDescent="0.25">
      <c r="L125117" s="9"/>
      <c r="M125117" s="9"/>
      <c r="N125117" s="9"/>
    </row>
    <row r="125118" spans="12:14" x14ac:dyDescent="0.25">
      <c r="L125118" s="9"/>
      <c r="M125118" s="9"/>
      <c r="N125118" s="9"/>
    </row>
    <row r="125119" spans="12:14" x14ac:dyDescent="0.25">
      <c r="L125119" s="9"/>
      <c r="M125119" s="9"/>
      <c r="N125119" s="9"/>
    </row>
    <row r="125120" spans="12:14" x14ac:dyDescent="0.25">
      <c r="L125120" s="9"/>
      <c r="M125120" s="9"/>
      <c r="N125120" s="9"/>
    </row>
    <row r="125121" spans="12:14" x14ac:dyDescent="0.25">
      <c r="L125121" s="9"/>
      <c r="M125121" s="9"/>
      <c r="N125121" s="9"/>
    </row>
    <row r="125122" spans="12:14" x14ac:dyDescent="0.25">
      <c r="L125122" s="9"/>
      <c r="M125122" s="9"/>
      <c r="N125122" s="9"/>
    </row>
    <row r="125123" spans="12:14" x14ac:dyDescent="0.25">
      <c r="L125123" s="9"/>
      <c r="M125123" s="9"/>
      <c r="N125123" s="9"/>
    </row>
    <row r="125124" spans="12:14" x14ac:dyDescent="0.25">
      <c r="L125124" s="9"/>
      <c r="M125124" s="9"/>
      <c r="N125124" s="9"/>
    </row>
    <row r="125125" spans="12:14" x14ac:dyDescent="0.25">
      <c r="L125125" s="9"/>
      <c r="M125125" s="9"/>
      <c r="N125125" s="9"/>
    </row>
    <row r="125126" spans="12:14" x14ac:dyDescent="0.25">
      <c r="L125126" s="9"/>
      <c r="M125126" s="9"/>
      <c r="N125126" s="9"/>
    </row>
    <row r="125127" spans="12:14" x14ac:dyDescent="0.25">
      <c r="L125127" s="9"/>
      <c r="M125127" s="9"/>
      <c r="N125127" s="9"/>
    </row>
    <row r="125128" spans="12:14" x14ac:dyDescent="0.25">
      <c r="L125128" s="9"/>
      <c r="M125128" s="9"/>
      <c r="N125128" s="9"/>
    </row>
    <row r="125129" spans="12:14" x14ac:dyDescent="0.25">
      <c r="L125129" s="9"/>
      <c r="M125129" s="9"/>
      <c r="N125129" s="9"/>
    </row>
    <row r="125130" spans="12:14" x14ac:dyDescent="0.25">
      <c r="L125130" s="9"/>
      <c r="M125130" s="9"/>
      <c r="N125130" s="9"/>
    </row>
    <row r="125131" spans="12:14" x14ac:dyDescent="0.25">
      <c r="L125131" s="9"/>
      <c r="M125131" s="9"/>
      <c r="N125131" s="9"/>
    </row>
    <row r="125132" spans="12:14" x14ac:dyDescent="0.25">
      <c r="L125132" s="9"/>
      <c r="M125132" s="9"/>
      <c r="N125132" s="9"/>
    </row>
    <row r="125133" spans="12:14" x14ac:dyDescent="0.25">
      <c r="L125133" s="9"/>
      <c r="M125133" s="9"/>
      <c r="N125133" s="9"/>
    </row>
    <row r="125134" spans="12:14" x14ac:dyDescent="0.25">
      <c r="L125134" s="9"/>
      <c r="M125134" s="9"/>
      <c r="N125134" s="9"/>
    </row>
    <row r="125135" spans="12:14" x14ac:dyDescent="0.25">
      <c r="L125135" s="9"/>
      <c r="M125135" s="9"/>
      <c r="N125135" s="9"/>
    </row>
    <row r="125136" spans="12:14" x14ac:dyDescent="0.25">
      <c r="L125136" s="9"/>
      <c r="M125136" s="9"/>
      <c r="N125136" s="9"/>
    </row>
    <row r="125137" spans="12:14" x14ac:dyDescent="0.25">
      <c r="L125137" s="9"/>
      <c r="M125137" s="9"/>
      <c r="N125137" s="9"/>
    </row>
    <row r="125138" spans="12:14" x14ac:dyDescent="0.25">
      <c r="L125138" s="9"/>
      <c r="M125138" s="9"/>
      <c r="N125138" s="9"/>
    </row>
    <row r="125139" spans="12:14" x14ac:dyDescent="0.25">
      <c r="L125139" s="9"/>
      <c r="M125139" s="9"/>
      <c r="N125139" s="9"/>
    </row>
    <row r="125140" spans="12:14" x14ac:dyDescent="0.25">
      <c r="L125140" s="9"/>
      <c r="M125140" s="9"/>
      <c r="N125140" s="9"/>
    </row>
    <row r="125141" spans="12:14" x14ac:dyDescent="0.25">
      <c r="L125141" s="9"/>
      <c r="M125141" s="9"/>
      <c r="N125141" s="9"/>
    </row>
    <row r="125142" spans="12:14" x14ac:dyDescent="0.25">
      <c r="L125142" s="9"/>
      <c r="M125142" s="9"/>
      <c r="N125142" s="9"/>
    </row>
    <row r="125143" spans="12:14" x14ac:dyDescent="0.25">
      <c r="L125143" s="9"/>
      <c r="M125143" s="9"/>
      <c r="N125143" s="9"/>
    </row>
    <row r="125144" spans="12:14" x14ac:dyDescent="0.25">
      <c r="L125144" s="9"/>
      <c r="M125144" s="9"/>
      <c r="N125144" s="9"/>
    </row>
    <row r="125145" spans="12:14" x14ac:dyDescent="0.25">
      <c r="L125145" s="9"/>
      <c r="M125145" s="9"/>
      <c r="N125145" s="9"/>
    </row>
    <row r="125146" spans="12:14" x14ac:dyDescent="0.25">
      <c r="L125146" s="9"/>
      <c r="M125146" s="9"/>
      <c r="N125146" s="9"/>
    </row>
    <row r="125147" spans="12:14" x14ac:dyDescent="0.25">
      <c r="L125147" s="9"/>
      <c r="M125147" s="9"/>
      <c r="N125147" s="9"/>
    </row>
    <row r="125148" spans="12:14" x14ac:dyDescent="0.25">
      <c r="L125148" s="9"/>
      <c r="M125148" s="9"/>
      <c r="N125148" s="9"/>
    </row>
    <row r="125149" spans="12:14" x14ac:dyDescent="0.25">
      <c r="L125149" s="9"/>
      <c r="M125149" s="9"/>
      <c r="N125149" s="9"/>
    </row>
    <row r="125150" spans="12:14" x14ac:dyDescent="0.25">
      <c r="L125150" s="9"/>
      <c r="M125150" s="9"/>
      <c r="N125150" s="9"/>
    </row>
    <row r="125151" spans="12:14" x14ac:dyDescent="0.25">
      <c r="L125151" s="9"/>
      <c r="M125151" s="9"/>
      <c r="N125151" s="9"/>
    </row>
    <row r="125152" spans="12:14" x14ac:dyDescent="0.25">
      <c r="L125152" s="9"/>
      <c r="M125152" s="9"/>
      <c r="N125152" s="9"/>
    </row>
    <row r="125153" spans="12:14" x14ac:dyDescent="0.25">
      <c r="L125153" s="9"/>
      <c r="M125153" s="9"/>
      <c r="N125153" s="9"/>
    </row>
    <row r="125154" spans="12:14" x14ac:dyDescent="0.25">
      <c r="L125154" s="9"/>
      <c r="M125154" s="9"/>
      <c r="N125154" s="9"/>
    </row>
    <row r="125155" spans="12:14" x14ac:dyDescent="0.25">
      <c r="L125155" s="9"/>
      <c r="M125155" s="9"/>
      <c r="N125155" s="9"/>
    </row>
    <row r="125156" spans="12:14" x14ac:dyDescent="0.25">
      <c r="L125156" s="9"/>
      <c r="M125156" s="9"/>
      <c r="N125156" s="9"/>
    </row>
    <row r="125157" spans="12:14" x14ac:dyDescent="0.25">
      <c r="L125157" s="9"/>
      <c r="M125157" s="9"/>
      <c r="N125157" s="9"/>
    </row>
    <row r="125158" spans="12:14" x14ac:dyDescent="0.25">
      <c r="L125158" s="9"/>
      <c r="M125158" s="9"/>
      <c r="N125158" s="9"/>
    </row>
    <row r="125159" spans="12:14" x14ac:dyDescent="0.25">
      <c r="L125159" s="9"/>
      <c r="M125159" s="9"/>
      <c r="N125159" s="9"/>
    </row>
    <row r="125160" spans="12:14" x14ac:dyDescent="0.25">
      <c r="L125160" s="9"/>
      <c r="M125160" s="9"/>
      <c r="N125160" s="9"/>
    </row>
    <row r="125161" spans="12:14" x14ac:dyDescent="0.25">
      <c r="L125161" s="9"/>
      <c r="M125161" s="9"/>
      <c r="N125161" s="9"/>
    </row>
    <row r="125162" spans="12:14" x14ac:dyDescent="0.25">
      <c r="L125162" s="9"/>
      <c r="M125162" s="9"/>
      <c r="N125162" s="9"/>
    </row>
    <row r="125163" spans="12:14" x14ac:dyDescent="0.25">
      <c r="L125163" s="9"/>
      <c r="M125163" s="9"/>
      <c r="N125163" s="9"/>
    </row>
    <row r="125164" spans="12:14" x14ac:dyDescent="0.25">
      <c r="L125164" s="9"/>
      <c r="M125164" s="9"/>
      <c r="N125164" s="9"/>
    </row>
    <row r="125165" spans="12:14" x14ac:dyDescent="0.25">
      <c r="L125165" s="9"/>
      <c r="M125165" s="9"/>
      <c r="N125165" s="9"/>
    </row>
    <row r="125166" spans="12:14" x14ac:dyDescent="0.25">
      <c r="L125166" s="9"/>
      <c r="M125166" s="9"/>
      <c r="N125166" s="9"/>
    </row>
    <row r="125167" spans="12:14" x14ac:dyDescent="0.25">
      <c r="L125167" s="9"/>
      <c r="M125167" s="9"/>
      <c r="N125167" s="9"/>
    </row>
    <row r="125168" spans="12:14" x14ac:dyDescent="0.25">
      <c r="L125168" s="9"/>
      <c r="M125168" s="9"/>
      <c r="N125168" s="9"/>
    </row>
    <row r="125169" spans="12:14" x14ac:dyDescent="0.25">
      <c r="L125169" s="9"/>
      <c r="M125169" s="9"/>
      <c r="N125169" s="9"/>
    </row>
    <row r="125170" spans="12:14" x14ac:dyDescent="0.25">
      <c r="L125170" s="9"/>
      <c r="M125170" s="9"/>
      <c r="N125170" s="9"/>
    </row>
    <row r="125171" spans="12:14" x14ac:dyDescent="0.25">
      <c r="L125171" s="9"/>
      <c r="M125171" s="9"/>
      <c r="N125171" s="9"/>
    </row>
    <row r="125172" spans="12:14" x14ac:dyDescent="0.25">
      <c r="L125172" s="9"/>
      <c r="M125172" s="9"/>
      <c r="N125172" s="9"/>
    </row>
    <row r="125173" spans="12:14" x14ac:dyDescent="0.25">
      <c r="L125173" s="9"/>
      <c r="M125173" s="9"/>
      <c r="N125173" s="9"/>
    </row>
    <row r="125174" spans="12:14" x14ac:dyDescent="0.25">
      <c r="L125174" s="9"/>
      <c r="M125174" s="9"/>
      <c r="N125174" s="9"/>
    </row>
    <row r="125175" spans="12:14" x14ac:dyDescent="0.25">
      <c r="L125175" s="9"/>
      <c r="M125175" s="9"/>
      <c r="N125175" s="9"/>
    </row>
    <row r="125176" spans="12:14" x14ac:dyDescent="0.25">
      <c r="L125176" s="9"/>
      <c r="M125176" s="9"/>
      <c r="N125176" s="9"/>
    </row>
    <row r="125177" spans="12:14" x14ac:dyDescent="0.25">
      <c r="L125177" s="9"/>
      <c r="M125177" s="9"/>
      <c r="N125177" s="9"/>
    </row>
    <row r="125178" spans="12:14" x14ac:dyDescent="0.25">
      <c r="L125178" s="9"/>
      <c r="M125178" s="9"/>
      <c r="N125178" s="9"/>
    </row>
    <row r="125179" spans="12:14" x14ac:dyDescent="0.25">
      <c r="L125179" s="9"/>
      <c r="M125179" s="9"/>
      <c r="N125179" s="9"/>
    </row>
    <row r="125180" spans="12:14" x14ac:dyDescent="0.25">
      <c r="L125180" s="9"/>
      <c r="M125180" s="9"/>
      <c r="N125180" s="9"/>
    </row>
    <row r="125181" spans="12:14" x14ac:dyDescent="0.25">
      <c r="L125181" s="9"/>
      <c r="M125181" s="9"/>
      <c r="N125181" s="9"/>
    </row>
    <row r="125182" spans="12:14" x14ac:dyDescent="0.25">
      <c r="L125182" s="9"/>
      <c r="M125182" s="9"/>
      <c r="N125182" s="9"/>
    </row>
    <row r="125183" spans="12:14" x14ac:dyDescent="0.25">
      <c r="L125183" s="9"/>
      <c r="M125183" s="9"/>
      <c r="N125183" s="9"/>
    </row>
    <row r="125184" spans="12:14" x14ac:dyDescent="0.25">
      <c r="L125184" s="9"/>
      <c r="M125184" s="9"/>
      <c r="N125184" s="9"/>
    </row>
    <row r="125185" spans="12:14" x14ac:dyDescent="0.25">
      <c r="L125185" s="9"/>
      <c r="M125185" s="9"/>
      <c r="N125185" s="9"/>
    </row>
    <row r="125186" spans="12:14" x14ac:dyDescent="0.25">
      <c r="L125186" s="9"/>
      <c r="M125186" s="9"/>
      <c r="N125186" s="9"/>
    </row>
    <row r="125187" spans="12:14" x14ac:dyDescent="0.25">
      <c r="L125187" s="9"/>
      <c r="M125187" s="9"/>
      <c r="N125187" s="9"/>
    </row>
    <row r="125188" spans="12:14" x14ac:dyDescent="0.25">
      <c r="L125188" s="9"/>
      <c r="M125188" s="9"/>
      <c r="N125188" s="9"/>
    </row>
    <row r="125189" spans="12:14" x14ac:dyDescent="0.25">
      <c r="L125189" s="9"/>
      <c r="M125189" s="9"/>
      <c r="N125189" s="9"/>
    </row>
    <row r="125190" spans="12:14" x14ac:dyDescent="0.25">
      <c r="L125190" s="9"/>
      <c r="M125190" s="9"/>
      <c r="N125190" s="9"/>
    </row>
    <row r="125191" spans="12:14" x14ac:dyDescent="0.25">
      <c r="L125191" s="9"/>
      <c r="M125191" s="9"/>
      <c r="N125191" s="9"/>
    </row>
    <row r="125192" spans="12:14" x14ac:dyDescent="0.25">
      <c r="L125192" s="9"/>
      <c r="M125192" s="9"/>
      <c r="N125192" s="9"/>
    </row>
    <row r="125193" spans="12:14" x14ac:dyDescent="0.25">
      <c r="L125193" s="9"/>
      <c r="M125193" s="9"/>
      <c r="N125193" s="9"/>
    </row>
    <row r="125194" spans="12:14" x14ac:dyDescent="0.25">
      <c r="L125194" s="9"/>
      <c r="M125194" s="9"/>
      <c r="N125194" s="9"/>
    </row>
    <row r="125195" spans="12:14" x14ac:dyDescent="0.25">
      <c r="L125195" s="9"/>
      <c r="M125195" s="9"/>
      <c r="N125195" s="9"/>
    </row>
    <row r="125196" spans="12:14" x14ac:dyDescent="0.25">
      <c r="L125196" s="9"/>
      <c r="M125196" s="9"/>
      <c r="N125196" s="9"/>
    </row>
    <row r="125197" spans="12:14" x14ac:dyDescent="0.25">
      <c r="L125197" s="9"/>
      <c r="M125197" s="9"/>
      <c r="N125197" s="9"/>
    </row>
    <row r="125198" spans="12:14" x14ac:dyDescent="0.25">
      <c r="L125198" s="9"/>
      <c r="M125198" s="9"/>
      <c r="N125198" s="9"/>
    </row>
    <row r="125199" spans="12:14" x14ac:dyDescent="0.25">
      <c r="L125199" s="9"/>
      <c r="M125199" s="9"/>
      <c r="N125199" s="9"/>
    </row>
    <row r="125200" spans="12:14" x14ac:dyDescent="0.25">
      <c r="L125200" s="9"/>
      <c r="M125200" s="9"/>
      <c r="N125200" s="9"/>
    </row>
    <row r="125201" spans="12:14" x14ac:dyDescent="0.25">
      <c r="L125201" s="9"/>
      <c r="M125201" s="9"/>
      <c r="N125201" s="9"/>
    </row>
    <row r="125202" spans="12:14" x14ac:dyDescent="0.25">
      <c r="L125202" s="9"/>
      <c r="M125202" s="9"/>
      <c r="N125202" s="9"/>
    </row>
    <row r="125203" spans="12:14" x14ac:dyDescent="0.25">
      <c r="L125203" s="9"/>
      <c r="M125203" s="9"/>
      <c r="N125203" s="9"/>
    </row>
    <row r="125204" spans="12:14" x14ac:dyDescent="0.25">
      <c r="L125204" s="9"/>
      <c r="M125204" s="9"/>
      <c r="N125204" s="9"/>
    </row>
    <row r="125205" spans="12:14" x14ac:dyDescent="0.25">
      <c r="L125205" s="9"/>
      <c r="M125205" s="9"/>
      <c r="N125205" s="9"/>
    </row>
    <row r="125206" spans="12:14" x14ac:dyDescent="0.25">
      <c r="L125206" s="9"/>
      <c r="M125206" s="9"/>
      <c r="N125206" s="9"/>
    </row>
    <row r="125207" spans="12:14" x14ac:dyDescent="0.25">
      <c r="L125207" s="9"/>
      <c r="M125207" s="9"/>
      <c r="N125207" s="9"/>
    </row>
    <row r="125208" spans="12:14" x14ac:dyDescent="0.25">
      <c r="L125208" s="9"/>
      <c r="M125208" s="9"/>
      <c r="N125208" s="9"/>
    </row>
    <row r="125209" spans="12:14" x14ac:dyDescent="0.25">
      <c r="L125209" s="9"/>
      <c r="M125209" s="9"/>
      <c r="N125209" s="9"/>
    </row>
    <row r="125210" spans="12:14" x14ac:dyDescent="0.25">
      <c r="L125210" s="9"/>
      <c r="M125210" s="9"/>
      <c r="N125210" s="9"/>
    </row>
    <row r="125211" spans="12:14" x14ac:dyDescent="0.25">
      <c r="L125211" s="9"/>
      <c r="M125211" s="9"/>
      <c r="N125211" s="9"/>
    </row>
    <row r="125212" spans="12:14" x14ac:dyDescent="0.25">
      <c r="L125212" s="9"/>
      <c r="M125212" s="9"/>
      <c r="N125212" s="9"/>
    </row>
    <row r="125213" spans="12:14" x14ac:dyDescent="0.25">
      <c r="L125213" s="9"/>
      <c r="M125213" s="9"/>
      <c r="N125213" s="9"/>
    </row>
    <row r="125214" spans="12:14" x14ac:dyDescent="0.25">
      <c r="L125214" s="9"/>
      <c r="M125214" s="9"/>
      <c r="N125214" s="9"/>
    </row>
    <row r="125215" spans="12:14" x14ac:dyDescent="0.25">
      <c r="L125215" s="9"/>
      <c r="M125215" s="9"/>
      <c r="N125215" s="9"/>
    </row>
    <row r="125216" spans="12:14" x14ac:dyDescent="0.25">
      <c r="L125216" s="9"/>
      <c r="M125216" s="9"/>
      <c r="N125216" s="9"/>
    </row>
    <row r="125217" spans="12:14" x14ac:dyDescent="0.25">
      <c r="L125217" s="9"/>
      <c r="M125217" s="9"/>
      <c r="N125217" s="9"/>
    </row>
    <row r="125218" spans="12:14" x14ac:dyDescent="0.25">
      <c r="L125218" s="9"/>
      <c r="M125218" s="9"/>
      <c r="N125218" s="9"/>
    </row>
    <row r="125219" spans="12:14" x14ac:dyDescent="0.25">
      <c r="L125219" s="9"/>
      <c r="M125219" s="9"/>
      <c r="N125219" s="9"/>
    </row>
    <row r="125220" spans="12:14" x14ac:dyDescent="0.25">
      <c r="L125220" s="9"/>
      <c r="M125220" s="9"/>
      <c r="N125220" s="9"/>
    </row>
    <row r="125221" spans="12:14" x14ac:dyDescent="0.25">
      <c r="L125221" s="9"/>
      <c r="M125221" s="9"/>
      <c r="N125221" s="9"/>
    </row>
    <row r="125222" spans="12:14" x14ac:dyDescent="0.25">
      <c r="L125222" s="9"/>
      <c r="M125222" s="9"/>
      <c r="N125222" s="9"/>
    </row>
    <row r="125223" spans="12:14" x14ac:dyDescent="0.25">
      <c r="L125223" s="9"/>
      <c r="M125223" s="9"/>
      <c r="N125223" s="9"/>
    </row>
    <row r="125224" spans="12:14" x14ac:dyDescent="0.25">
      <c r="L125224" s="9"/>
      <c r="M125224" s="9"/>
      <c r="N125224" s="9"/>
    </row>
    <row r="125225" spans="12:14" x14ac:dyDescent="0.25">
      <c r="L125225" s="9"/>
      <c r="M125225" s="9"/>
      <c r="N125225" s="9"/>
    </row>
    <row r="125226" spans="12:14" x14ac:dyDescent="0.25">
      <c r="L125226" s="9"/>
      <c r="M125226" s="9"/>
      <c r="N125226" s="9"/>
    </row>
    <row r="125227" spans="12:14" x14ac:dyDescent="0.25">
      <c r="L125227" s="9"/>
      <c r="M125227" s="9"/>
      <c r="N125227" s="9"/>
    </row>
    <row r="125228" spans="12:14" x14ac:dyDescent="0.25">
      <c r="L125228" s="9"/>
      <c r="M125228" s="9"/>
      <c r="N125228" s="9"/>
    </row>
    <row r="125229" spans="12:14" x14ac:dyDescent="0.25">
      <c r="L125229" s="9"/>
      <c r="M125229" s="9"/>
      <c r="N125229" s="9"/>
    </row>
    <row r="125230" spans="12:14" x14ac:dyDescent="0.25">
      <c r="L125230" s="9"/>
      <c r="M125230" s="9"/>
      <c r="N125230" s="9"/>
    </row>
    <row r="125231" spans="12:14" x14ac:dyDescent="0.25">
      <c r="L125231" s="9"/>
      <c r="M125231" s="9"/>
      <c r="N125231" s="9"/>
    </row>
    <row r="125232" spans="12:14" x14ac:dyDescent="0.25">
      <c r="L125232" s="9"/>
      <c r="M125232" s="9"/>
      <c r="N125232" s="9"/>
    </row>
    <row r="125233" spans="12:14" x14ac:dyDescent="0.25">
      <c r="L125233" s="9"/>
      <c r="M125233" s="9"/>
      <c r="N125233" s="9"/>
    </row>
    <row r="125234" spans="12:14" x14ac:dyDescent="0.25">
      <c r="L125234" s="9"/>
      <c r="M125234" s="9"/>
      <c r="N125234" s="9"/>
    </row>
    <row r="125235" spans="12:14" x14ac:dyDescent="0.25">
      <c r="L125235" s="9"/>
      <c r="M125235" s="9"/>
      <c r="N125235" s="9"/>
    </row>
    <row r="125236" spans="12:14" x14ac:dyDescent="0.25">
      <c r="L125236" s="9"/>
      <c r="M125236" s="9"/>
      <c r="N125236" s="9"/>
    </row>
    <row r="125237" spans="12:14" x14ac:dyDescent="0.25">
      <c r="L125237" s="9"/>
      <c r="M125237" s="9"/>
      <c r="N125237" s="9"/>
    </row>
    <row r="125238" spans="12:14" x14ac:dyDescent="0.25">
      <c r="L125238" s="9"/>
      <c r="M125238" s="9"/>
      <c r="N125238" s="9"/>
    </row>
    <row r="125239" spans="12:14" x14ac:dyDescent="0.25">
      <c r="L125239" s="9"/>
      <c r="M125239" s="9"/>
      <c r="N125239" s="9"/>
    </row>
    <row r="125240" spans="12:14" x14ac:dyDescent="0.25">
      <c r="L125240" s="9"/>
      <c r="M125240" s="9"/>
      <c r="N125240" s="9"/>
    </row>
    <row r="125241" spans="12:14" x14ac:dyDescent="0.25">
      <c r="L125241" s="9"/>
      <c r="M125241" s="9"/>
      <c r="N125241" s="9"/>
    </row>
    <row r="125242" spans="12:14" x14ac:dyDescent="0.25">
      <c r="L125242" s="9"/>
      <c r="M125242" s="9"/>
      <c r="N125242" s="9"/>
    </row>
    <row r="125243" spans="12:14" x14ac:dyDescent="0.25">
      <c r="L125243" s="9"/>
      <c r="M125243" s="9"/>
      <c r="N125243" s="9"/>
    </row>
    <row r="125244" spans="12:14" x14ac:dyDescent="0.25">
      <c r="L125244" s="9"/>
      <c r="M125244" s="9"/>
      <c r="N125244" s="9"/>
    </row>
    <row r="125245" spans="12:14" x14ac:dyDescent="0.25">
      <c r="L125245" s="9"/>
      <c r="M125245" s="9"/>
      <c r="N125245" s="9"/>
    </row>
    <row r="125246" spans="12:14" x14ac:dyDescent="0.25">
      <c r="L125246" s="9"/>
      <c r="M125246" s="9"/>
      <c r="N125246" s="9"/>
    </row>
    <row r="125247" spans="12:14" x14ac:dyDescent="0.25">
      <c r="L125247" s="9"/>
      <c r="M125247" s="9"/>
      <c r="N125247" s="9"/>
    </row>
    <row r="125248" spans="12:14" x14ac:dyDescent="0.25">
      <c r="L125248" s="9"/>
      <c r="M125248" s="9"/>
      <c r="N125248" s="9"/>
    </row>
    <row r="125249" spans="12:14" x14ac:dyDescent="0.25">
      <c r="L125249" s="9"/>
      <c r="M125249" s="9"/>
      <c r="N125249" s="9"/>
    </row>
    <row r="125250" spans="12:14" x14ac:dyDescent="0.25">
      <c r="L125250" s="9"/>
      <c r="M125250" s="9"/>
      <c r="N125250" s="9"/>
    </row>
    <row r="125251" spans="12:14" x14ac:dyDescent="0.25">
      <c r="L125251" s="9"/>
      <c r="M125251" s="9"/>
      <c r="N125251" s="9"/>
    </row>
    <row r="125252" spans="12:14" x14ac:dyDescent="0.25">
      <c r="L125252" s="9"/>
      <c r="M125252" s="9"/>
      <c r="N125252" s="9"/>
    </row>
    <row r="125253" spans="12:14" x14ac:dyDescent="0.25">
      <c r="L125253" s="9"/>
      <c r="M125253" s="9"/>
      <c r="N125253" s="9"/>
    </row>
    <row r="125254" spans="12:14" x14ac:dyDescent="0.25">
      <c r="L125254" s="9"/>
      <c r="M125254" s="9"/>
      <c r="N125254" s="9"/>
    </row>
    <row r="125255" spans="12:14" x14ac:dyDescent="0.25">
      <c r="L125255" s="9"/>
      <c r="M125255" s="9"/>
      <c r="N125255" s="9"/>
    </row>
    <row r="125256" spans="12:14" x14ac:dyDescent="0.25">
      <c r="L125256" s="9"/>
      <c r="M125256" s="9"/>
      <c r="N125256" s="9"/>
    </row>
    <row r="125257" spans="12:14" x14ac:dyDescent="0.25">
      <c r="L125257" s="9"/>
      <c r="M125257" s="9"/>
      <c r="N125257" s="9"/>
    </row>
    <row r="125258" spans="12:14" x14ac:dyDescent="0.25">
      <c r="L125258" s="9"/>
      <c r="M125258" s="9"/>
      <c r="N125258" s="9"/>
    </row>
    <row r="125259" spans="12:14" x14ac:dyDescent="0.25">
      <c r="L125259" s="9"/>
      <c r="M125259" s="9"/>
      <c r="N125259" s="9"/>
    </row>
    <row r="125260" spans="12:14" x14ac:dyDescent="0.25">
      <c r="L125260" s="9"/>
      <c r="M125260" s="9"/>
      <c r="N125260" s="9"/>
    </row>
    <row r="125261" spans="12:14" x14ac:dyDescent="0.25">
      <c r="L125261" s="9"/>
      <c r="M125261" s="9"/>
      <c r="N125261" s="9"/>
    </row>
    <row r="125262" spans="12:14" x14ac:dyDescent="0.25">
      <c r="L125262" s="9"/>
      <c r="M125262" s="9"/>
      <c r="N125262" s="9"/>
    </row>
    <row r="125263" spans="12:14" x14ac:dyDescent="0.25">
      <c r="L125263" s="9"/>
      <c r="M125263" s="9"/>
      <c r="N125263" s="9"/>
    </row>
    <row r="125264" spans="12:14" x14ac:dyDescent="0.25">
      <c r="L125264" s="9"/>
      <c r="M125264" s="9"/>
      <c r="N125264" s="9"/>
    </row>
    <row r="125265" spans="12:14" x14ac:dyDescent="0.25">
      <c r="L125265" s="9"/>
      <c r="M125265" s="9"/>
      <c r="N125265" s="9"/>
    </row>
    <row r="125266" spans="12:14" x14ac:dyDescent="0.25">
      <c r="L125266" s="9"/>
      <c r="M125266" s="9"/>
      <c r="N125266" s="9"/>
    </row>
    <row r="125267" spans="12:14" x14ac:dyDescent="0.25">
      <c r="L125267" s="9"/>
      <c r="M125267" s="9"/>
      <c r="N125267" s="9"/>
    </row>
    <row r="125268" spans="12:14" x14ac:dyDescent="0.25">
      <c r="L125268" s="9"/>
      <c r="M125268" s="9"/>
      <c r="N125268" s="9"/>
    </row>
    <row r="125269" spans="12:14" x14ac:dyDescent="0.25">
      <c r="L125269" s="9"/>
      <c r="M125269" s="9"/>
      <c r="N125269" s="9"/>
    </row>
    <row r="125270" spans="12:14" x14ac:dyDescent="0.25">
      <c r="L125270" s="9"/>
      <c r="M125270" s="9"/>
      <c r="N125270" s="9"/>
    </row>
    <row r="125271" spans="12:14" x14ac:dyDescent="0.25">
      <c r="L125271" s="9"/>
      <c r="M125271" s="9"/>
      <c r="N125271" s="9"/>
    </row>
    <row r="125272" spans="12:14" x14ac:dyDescent="0.25">
      <c r="L125272" s="9"/>
      <c r="M125272" s="9"/>
      <c r="N125272" s="9"/>
    </row>
    <row r="125273" spans="12:14" x14ac:dyDescent="0.25">
      <c r="L125273" s="9"/>
      <c r="M125273" s="9"/>
      <c r="N125273" s="9"/>
    </row>
    <row r="125274" spans="12:14" x14ac:dyDescent="0.25">
      <c r="L125274" s="9"/>
      <c r="M125274" s="9"/>
      <c r="N125274" s="9"/>
    </row>
    <row r="125275" spans="12:14" x14ac:dyDescent="0.25">
      <c r="L125275" s="9"/>
      <c r="M125275" s="9"/>
      <c r="N125275" s="9"/>
    </row>
    <row r="125276" spans="12:14" x14ac:dyDescent="0.25">
      <c r="L125276" s="9"/>
      <c r="M125276" s="9"/>
      <c r="N125276" s="9"/>
    </row>
    <row r="125277" spans="12:14" x14ac:dyDescent="0.25">
      <c r="L125277" s="9"/>
      <c r="M125277" s="9"/>
      <c r="N125277" s="9"/>
    </row>
    <row r="125278" spans="12:14" x14ac:dyDescent="0.25">
      <c r="L125278" s="9"/>
      <c r="M125278" s="9"/>
      <c r="N125278" s="9"/>
    </row>
    <row r="125279" spans="12:14" x14ac:dyDescent="0.25">
      <c r="L125279" s="9"/>
      <c r="M125279" s="9"/>
      <c r="N125279" s="9"/>
    </row>
    <row r="125280" spans="12:14" x14ac:dyDescent="0.25">
      <c r="L125280" s="9"/>
      <c r="M125280" s="9"/>
      <c r="N125280" s="9"/>
    </row>
    <row r="125281" spans="12:14" x14ac:dyDescent="0.25">
      <c r="L125281" s="9"/>
      <c r="M125281" s="9"/>
      <c r="N125281" s="9"/>
    </row>
    <row r="125282" spans="12:14" x14ac:dyDescent="0.25">
      <c r="L125282" s="9"/>
      <c r="M125282" s="9"/>
      <c r="N125282" s="9"/>
    </row>
    <row r="125283" spans="12:14" x14ac:dyDescent="0.25">
      <c r="L125283" s="9"/>
      <c r="M125283" s="9"/>
      <c r="N125283" s="9"/>
    </row>
    <row r="125284" spans="12:14" x14ac:dyDescent="0.25">
      <c r="L125284" s="9"/>
      <c r="M125284" s="9"/>
      <c r="N125284" s="9"/>
    </row>
    <row r="125285" spans="12:14" x14ac:dyDescent="0.25">
      <c r="L125285" s="9"/>
      <c r="M125285" s="9"/>
      <c r="N125285" s="9"/>
    </row>
    <row r="125286" spans="12:14" x14ac:dyDescent="0.25">
      <c r="L125286" s="9"/>
      <c r="M125286" s="9"/>
      <c r="N125286" s="9"/>
    </row>
    <row r="125287" spans="12:14" x14ac:dyDescent="0.25">
      <c r="L125287" s="9"/>
      <c r="M125287" s="9"/>
      <c r="N125287" s="9"/>
    </row>
    <row r="125288" spans="12:14" x14ac:dyDescent="0.25">
      <c r="L125288" s="9"/>
      <c r="M125288" s="9"/>
      <c r="N125288" s="9"/>
    </row>
    <row r="125289" spans="12:14" x14ac:dyDescent="0.25">
      <c r="L125289" s="9"/>
      <c r="M125289" s="9"/>
      <c r="N125289" s="9"/>
    </row>
    <row r="125290" spans="12:14" x14ac:dyDescent="0.25">
      <c r="L125290" s="9"/>
      <c r="M125290" s="9"/>
      <c r="N125290" s="9"/>
    </row>
    <row r="125291" spans="12:14" x14ac:dyDescent="0.25">
      <c r="L125291" s="9"/>
      <c r="M125291" s="9"/>
      <c r="N125291" s="9"/>
    </row>
    <row r="125292" spans="12:14" x14ac:dyDescent="0.25">
      <c r="L125292" s="9"/>
      <c r="M125292" s="9"/>
      <c r="N125292" s="9"/>
    </row>
    <row r="125293" spans="12:14" x14ac:dyDescent="0.25">
      <c r="L125293" s="9"/>
      <c r="M125293" s="9"/>
      <c r="N125293" s="9"/>
    </row>
    <row r="125294" spans="12:14" x14ac:dyDescent="0.25">
      <c r="L125294" s="9"/>
      <c r="M125294" s="9"/>
      <c r="N125294" s="9"/>
    </row>
    <row r="125295" spans="12:14" x14ac:dyDescent="0.25">
      <c r="L125295" s="9"/>
      <c r="M125295" s="9"/>
      <c r="N125295" s="9"/>
    </row>
    <row r="125296" spans="12:14" x14ac:dyDescent="0.25">
      <c r="L125296" s="9"/>
      <c r="M125296" s="9"/>
      <c r="N125296" s="9"/>
    </row>
    <row r="125297" spans="12:14" x14ac:dyDescent="0.25">
      <c r="L125297" s="9"/>
      <c r="M125297" s="9"/>
      <c r="N125297" s="9"/>
    </row>
    <row r="125298" spans="12:14" x14ac:dyDescent="0.25">
      <c r="L125298" s="9"/>
      <c r="M125298" s="9"/>
      <c r="N125298" s="9"/>
    </row>
    <row r="125299" spans="12:14" x14ac:dyDescent="0.25">
      <c r="L125299" s="9"/>
      <c r="M125299" s="9"/>
      <c r="N125299" s="9"/>
    </row>
    <row r="125300" spans="12:14" x14ac:dyDescent="0.25">
      <c r="L125300" s="9"/>
      <c r="M125300" s="9"/>
      <c r="N125300" s="9"/>
    </row>
    <row r="125301" spans="12:14" x14ac:dyDescent="0.25">
      <c r="L125301" s="9"/>
      <c r="M125301" s="9"/>
      <c r="N125301" s="9"/>
    </row>
    <row r="125302" spans="12:14" x14ac:dyDescent="0.25">
      <c r="L125302" s="9"/>
      <c r="M125302" s="9"/>
      <c r="N125302" s="9"/>
    </row>
    <row r="125303" spans="12:14" x14ac:dyDescent="0.25">
      <c r="L125303" s="9"/>
      <c r="M125303" s="9"/>
      <c r="N125303" s="9"/>
    </row>
    <row r="125304" spans="12:14" x14ac:dyDescent="0.25">
      <c r="L125304" s="9"/>
      <c r="M125304" s="9"/>
      <c r="N125304" s="9"/>
    </row>
    <row r="125305" spans="12:14" x14ac:dyDescent="0.25">
      <c r="L125305" s="9"/>
      <c r="M125305" s="9"/>
      <c r="N125305" s="9"/>
    </row>
    <row r="125306" spans="12:14" x14ac:dyDescent="0.25">
      <c r="L125306" s="9"/>
      <c r="M125306" s="9"/>
      <c r="N125306" s="9"/>
    </row>
    <row r="125307" spans="12:14" x14ac:dyDescent="0.25">
      <c r="L125307" s="9"/>
      <c r="M125307" s="9"/>
      <c r="N125307" s="9"/>
    </row>
    <row r="125308" spans="12:14" x14ac:dyDescent="0.25">
      <c r="L125308" s="9"/>
      <c r="M125308" s="9"/>
      <c r="N125308" s="9"/>
    </row>
    <row r="125309" spans="12:14" x14ac:dyDescent="0.25">
      <c r="L125309" s="9"/>
      <c r="M125309" s="9"/>
      <c r="N125309" s="9"/>
    </row>
    <row r="125310" spans="12:14" x14ac:dyDescent="0.25">
      <c r="L125310" s="9"/>
      <c r="M125310" s="9"/>
      <c r="N125310" s="9"/>
    </row>
    <row r="125311" spans="12:14" x14ac:dyDescent="0.25">
      <c r="L125311" s="9"/>
      <c r="M125311" s="9"/>
      <c r="N125311" s="9"/>
    </row>
    <row r="125312" spans="12:14" x14ac:dyDescent="0.25">
      <c r="L125312" s="9"/>
      <c r="M125312" s="9"/>
      <c r="N125312" s="9"/>
    </row>
    <row r="125313" spans="12:14" x14ac:dyDescent="0.25">
      <c r="L125313" s="9"/>
      <c r="M125313" s="9"/>
      <c r="N125313" s="9"/>
    </row>
    <row r="125314" spans="12:14" x14ac:dyDescent="0.25">
      <c r="L125314" s="9"/>
      <c r="M125314" s="9"/>
      <c r="N125314" s="9"/>
    </row>
    <row r="125315" spans="12:14" x14ac:dyDescent="0.25">
      <c r="L125315" s="9"/>
      <c r="M125315" s="9"/>
      <c r="N125315" s="9"/>
    </row>
    <row r="125316" spans="12:14" x14ac:dyDescent="0.25">
      <c r="L125316" s="9"/>
      <c r="M125316" s="9"/>
      <c r="N125316" s="9"/>
    </row>
    <row r="125317" spans="12:14" x14ac:dyDescent="0.25">
      <c r="L125317" s="9"/>
      <c r="M125317" s="9"/>
      <c r="N125317" s="9"/>
    </row>
    <row r="125318" spans="12:14" x14ac:dyDescent="0.25">
      <c r="L125318" s="9"/>
      <c r="M125318" s="9"/>
      <c r="N125318" s="9"/>
    </row>
    <row r="125319" spans="12:14" x14ac:dyDescent="0.25">
      <c r="L125319" s="9"/>
      <c r="M125319" s="9"/>
      <c r="N125319" s="9"/>
    </row>
    <row r="125320" spans="12:14" x14ac:dyDescent="0.25">
      <c r="L125320" s="9"/>
      <c r="M125320" s="9"/>
      <c r="N125320" s="9"/>
    </row>
    <row r="125321" spans="12:14" x14ac:dyDescent="0.25">
      <c r="L125321" s="9"/>
      <c r="M125321" s="9"/>
      <c r="N125321" s="9"/>
    </row>
    <row r="125322" spans="12:14" x14ac:dyDescent="0.25">
      <c r="L125322" s="9"/>
      <c r="M125322" s="9"/>
      <c r="N125322" s="9"/>
    </row>
    <row r="125323" spans="12:14" x14ac:dyDescent="0.25">
      <c r="L125323" s="9"/>
      <c r="M125323" s="9"/>
      <c r="N125323" s="9"/>
    </row>
    <row r="125324" spans="12:14" x14ac:dyDescent="0.25">
      <c r="L125324" s="9"/>
      <c r="M125324" s="9"/>
      <c r="N125324" s="9"/>
    </row>
    <row r="125325" spans="12:14" x14ac:dyDescent="0.25">
      <c r="L125325" s="9"/>
      <c r="M125325" s="9"/>
      <c r="N125325" s="9"/>
    </row>
    <row r="125326" spans="12:14" x14ac:dyDescent="0.25">
      <c r="L125326" s="9"/>
      <c r="M125326" s="9"/>
      <c r="N125326" s="9"/>
    </row>
    <row r="125327" spans="12:14" x14ac:dyDescent="0.25">
      <c r="L125327" s="9"/>
      <c r="M125327" s="9"/>
      <c r="N125327" s="9"/>
    </row>
    <row r="125328" spans="12:14" x14ac:dyDescent="0.25">
      <c r="L125328" s="9"/>
      <c r="M125328" s="9"/>
      <c r="N125328" s="9"/>
    </row>
    <row r="125329" spans="12:14" x14ac:dyDescent="0.25">
      <c r="L125329" s="9"/>
      <c r="M125329" s="9"/>
      <c r="N125329" s="9"/>
    </row>
    <row r="125330" spans="12:14" x14ac:dyDescent="0.25">
      <c r="L125330" s="9"/>
      <c r="M125330" s="9"/>
      <c r="N125330" s="9"/>
    </row>
    <row r="125331" spans="12:14" x14ac:dyDescent="0.25">
      <c r="L125331" s="9"/>
      <c r="M125331" s="9"/>
      <c r="N125331" s="9"/>
    </row>
    <row r="125332" spans="12:14" x14ac:dyDescent="0.25">
      <c r="L125332" s="9"/>
      <c r="M125332" s="9"/>
      <c r="N125332" s="9"/>
    </row>
    <row r="125333" spans="12:14" x14ac:dyDescent="0.25">
      <c r="L125333" s="9"/>
      <c r="M125333" s="9"/>
      <c r="N125333" s="9"/>
    </row>
    <row r="125334" spans="12:14" x14ac:dyDescent="0.25">
      <c r="L125334" s="9"/>
      <c r="M125334" s="9"/>
      <c r="N125334" s="9"/>
    </row>
    <row r="125335" spans="12:14" x14ac:dyDescent="0.25">
      <c r="L125335" s="9"/>
      <c r="M125335" s="9"/>
      <c r="N125335" s="9"/>
    </row>
    <row r="125336" spans="12:14" x14ac:dyDescent="0.25">
      <c r="L125336" s="9"/>
      <c r="M125336" s="9"/>
      <c r="N125336" s="9"/>
    </row>
    <row r="125337" spans="12:14" x14ac:dyDescent="0.25">
      <c r="L125337" s="9"/>
      <c r="M125337" s="9"/>
      <c r="N125337" s="9"/>
    </row>
    <row r="125338" spans="12:14" x14ac:dyDescent="0.25">
      <c r="L125338" s="9"/>
      <c r="M125338" s="9"/>
      <c r="N125338" s="9"/>
    </row>
    <row r="125339" spans="12:14" x14ac:dyDescent="0.25">
      <c r="L125339" s="9"/>
      <c r="M125339" s="9"/>
      <c r="N125339" s="9"/>
    </row>
    <row r="125340" spans="12:14" x14ac:dyDescent="0.25">
      <c r="L125340" s="9"/>
      <c r="M125340" s="9"/>
      <c r="N125340" s="9"/>
    </row>
    <row r="125341" spans="12:14" x14ac:dyDescent="0.25">
      <c r="L125341" s="9"/>
      <c r="M125341" s="9"/>
      <c r="N125341" s="9"/>
    </row>
    <row r="125342" spans="12:14" x14ac:dyDescent="0.25">
      <c r="L125342" s="9"/>
      <c r="M125342" s="9"/>
      <c r="N125342" s="9"/>
    </row>
    <row r="125343" spans="12:14" x14ac:dyDescent="0.25">
      <c r="L125343" s="9"/>
      <c r="M125343" s="9"/>
      <c r="N125343" s="9"/>
    </row>
    <row r="125344" spans="12:14" x14ac:dyDescent="0.25">
      <c r="L125344" s="9"/>
      <c r="M125344" s="9"/>
      <c r="N125344" s="9"/>
    </row>
    <row r="125345" spans="12:14" x14ac:dyDescent="0.25">
      <c r="L125345" s="9"/>
      <c r="M125345" s="9"/>
      <c r="N125345" s="9"/>
    </row>
    <row r="125346" spans="12:14" x14ac:dyDescent="0.25">
      <c r="L125346" s="9"/>
      <c r="M125346" s="9"/>
      <c r="N125346" s="9"/>
    </row>
    <row r="125347" spans="12:14" x14ac:dyDescent="0.25">
      <c r="L125347" s="9"/>
      <c r="M125347" s="9"/>
      <c r="N125347" s="9"/>
    </row>
    <row r="125348" spans="12:14" x14ac:dyDescent="0.25">
      <c r="L125348" s="9"/>
      <c r="M125348" s="9"/>
      <c r="N125348" s="9"/>
    </row>
    <row r="125349" spans="12:14" x14ac:dyDescent="0.25">
      <c r="L125349" s="9"/>
      <c r="M125349" s="9"/>
      <c r="N125349" s="9"/>
    </row>
    <row r="125350" spans="12:14" x14ac:dyDescent="0.25">
      <c r="L125350" s="9"/>
      <c r="M125350" s="9"/>
      <c r="N125350" s="9"/>
    </row>
    <row r="125351" spans="12:14" x14ac:dyDescent="0.25">
      <c r="L125351" s="9"/>
      <c r="M125351" s="9"/>
      <c r="N125351" s="9"/>
    </row>
    <row r="125352" spans="12:14" x14ac:dyDescent="0.25">
      <c r="L125352" s="9"/>
      <c r="M125352" s="9"/>
      <c r="N125352" s="9"/>
    </row>
    <row r="125353" spans="12:14" x14ac:dyDescent="0.25">
      <c r="L125353" s="9"/>
      <c r="M125353" s="9"/>
      <c r="N125353" s="9"/>
    </row>
    <row r="125354" spans="12:14" x14ac:dyDescent="0.25">
      <c r="L125354" s="9"/>
      <c r="M125354" s="9"/>
      <c r="N125354" s="9"/>
    </row>
    <row r="125355" spans="12:14" x14ac:dyDescent="0.25">
      <c r="L125355" s="9"/>
      <c r="M125355" s="9"/>
      <c r="N125355" s="9"/>
    </row>
    <row r="125356" spans="12:14" x14ac:dyDescent="0.25">
      <c r="L125356" s="9"/>
      <c r="M125356" s="9"/>
      <c r="N125356" s="9"/>
    </row>
    <row r="125357" spans="12:14" x14ac:dyDescent="0.25">
      <c r="L125357" s="9"/>
      <c r="M125357" s="9"/>
      <c r="N125357" s="9"/>
    </row>
    <row r="125358" spans="12:14" x14ac:dyDescent="0.25">
      <c r="L125358" s="9"/>
      <c r="M125358" s="9"/>
      <c r="N125358" s="9"/>
    </row>
    <row r="125359" spans="12:14" x14ac:dyDescent="0.25">
      <c r="L125359" s="9"/>
      <c r="M125359" s="9"/>
      <c r="N125359" s="9"/>
    </row>
    <row r="125360" spans="12:14" x14ac:dyDescent="0.25">
      <c r="L125360" s="9"/>
      <c r="M125360" s="9"/>
      <c r="N125360" s="9"/>
    </row>
    <row r="125361" spans="12:14" x14ac:dyDescent="0.25">
      <c r="L125361" s="9"/>
      <c r="M125361" s="9"/>
      <c r="N125361" s="9"/>
    </row>
    <row r="125362" spans="12:14" x14ac:dyDescent="0.25">
      <c r="L125362" s="9"/>
      <c r="M125362" s="9"/>
      <c r="N125362" s="9"/>
    </row>
    <row r="125363" spans="12:14" x14ac:dyDescent="0.25">
      <c r="L125363" s="9"/>
      <c r="M125363" s="9"/>
      <c r="N125363" s="9"/>
    </row>
    <row r="125364" spans="12:14" x14ac:dyDescent="0.25">
      <c r="L125364" s="9"/>
      <c r="M125364" s="9"/>
      <c r="N125364" s="9"/>
    </row>
    <row r="125365" spans="12:14" x14ac:dyDescent="0.25">
      <c r="L125365" s="9"/>
      <c r="M125365" s="9"/>
      <c r="N125365" s="9"/>
    </row>
    <row r="125366" spans="12:14" x14ac:dyDescent="0.25">
      <c r="L125366" s="9"/>
      <c r="M125366" s="9"/>
      <c r="N125366" s="9"/>
    </row>
    <row r="125367" spans="12:14" x14ac:dyDescent="0.25">
      <c r="L125367" s="9"/>
      <c r="M125367" s="9"/>
      <c r="N125367" s="9"/>
    </row>
    <row r="125368" spans="12:14" x14ac:dyDescent="0.25">
      <c r="L125368" s="9"/>
      <c r="M125368" s="9"/>
      <c r="N125368" s="9"/>
    </row>
    <row r="125369" spans="12:14" x14ac:dyDescent="0.25">
      <c r="L125369" s="9"/>
      <c r="M125369" s="9"/>
      <c r="N125369" s="9"/>
    </row>
    <row r="125370" spans="12:14" x14ac:dyDescent="0.25">
      <c r="L125370" s="9"/>
      <c r="M125370" s="9"/>
      <c r="N125370" s="9"/>
    </row>
    <row r="125371" spans="12:14" x14ac:dyDescent="0.25">
      <c r="L125371" s="9"/>
      <c r="M125371" s="9"/>
      <c r="N125371" s="9"/>
    </row>
    <row r="125372" spans="12:14" x14ac:dyDescent="0.25">
      <c r="L125372" s="9"/>
      <c r="M125372" s="9"/>
      <c r="N125372" s="9"/>
    </row>
    <row r="125373" spans="12:14" x14ac:dyDescent="0.25">
      <c r="L125373" s="9"/>
      <c r="M125373" s="9"/>
      <c r="N125373" s="9"/>
    </row>
    <row r="125374" spans="12:14" x14ac:dyDescent="0.25">
      <c r="L125374" s="9"/>
      <c r="M125374" s="9"/>
      <c r="N125374" s="9"/>
    </row>
    <row r="125375" spans="12:14" x14ac:dyDescent="0.25">
      <c r="L125375" s="9"/>
      <c r="M125375" s="9"/>
      <c r="N125375" s="9"/>
    </row>
    <row r="125376" spans="12:14" x14ac:dyDescent="0.25">
      <c r="L125376" s="9"/>
      <c r="M125376" s="9"/>
      <c r="N125376" s="9"/>
    </row>
    <row r="125377" spans="12:14" x14ac:dyDescent="0.25">
      <c r="L125377" s="9"/>
      <c r="M125377" s="9"/>
      <c r="N125377" s="9"/>
    </row>
    <row r="125378" spans="12:14" x14ac:dyDescent="0.25">
      <c r="L125378" s="9"/>
      <c r="M125378" s="9"/>
      <c r="N125378" s="9"/>
    </row>
    <row r="125379" spans="12:14" x14ac:dyDescent="0.25">
      <c r="L125379" s="9"/>
      <c r="M125379" s="9"/>
      <c r="N125379" s="9"/>
    </row>
    <row r="125380" spans="12:14" x14ac:dyDescent="0.25">
      <c r="L125380" s="9"/>
      <c r="M125380" s="9"/>
      <c r="N125380" s="9"/>
    </row>
    <row r="125381" spans="12:14" x14ac:dyDescent="0.25">
      <c r="L125381" s="9"/>
      <c r="M125381" s="9"/>
      <c r="N125381" s="9"/>
    </row>
    <row r="125382" spans="12:14" x14ac:dyDescent="0.25">
      <c r="L125382" s="9"/>
      <c r="M125382" s="9"/>
      <c r="N125382" s="9"/>
    </row>
    <row r="125383" spans="12:14" x14ac:dyDescent="0.25">
      <c r="L125383" s="9"/>
      <c r="M125383" s="9"/>
      <c r="N125383" s="9"/>
    </row>
    <row r="125384" spans="12:14" x14ac:dyDescent="0.25">
      <c r="L125384" s="9"/>
      <c r="M125384" s="9"/>
      <c r="N125384" s="9"/>
    </row>
    <row r="125385" spans="12:14" x14ac:dyDescent="0.25">
      <c r="L125385" s="9"/>
      <c r="M125385" s="9"/>
      <c r="N125385" s="9"/>
    </row>
    <row r="125386" spans="12:14" x14ac:dyDescent="0.25">
      <c r="L125386" s="9"/>
      <c r="M125386" s="9"/>
      <c r="N125386" s="9"/>
    </row>
    <row r="125387" spans="12:14" x14ac:dyDescent="0.25">
      <c r="L125387" s="9"/>
      <c r="M125387" s="9"/>
      <c r="N125387" s="9"/>
    </row>
    <row r="125388" spans="12:14" x14ac:dyDescent="0.25">
      <c r="L125388" s="9"/>
      <c r="M125388" s="9"/>
      <c r="N125388" s="9"/>
    </row>
    <row r="125389" spans="12:14" x14ac:dyDescent="0.25">
      <c r="L125389" s="9"/>
      <c r="M125389" s="9"/>
      <c r="N125389" s="9"/>
    </row>
    <row r="125390" spans="12:14" x14ac:dyDescent="0.25">
      <c r="L125390" s="9"/>
      <c r="M125390" s="9"/>
      <c r="N125390" s="9"/>
    </row>
    <row r="125391" spans="12:14" x14ac:dyDescent="0.25">
      <c r="L125391" s="9"/>
      <c r="M125391" s="9"/>
      <c r="N125391" s="9"/>
    </row>
    <row r="125392" spans="12:14" x14ac:dyDescent="0.25">
      <c r="L125392" s="9"/>
      <c r="M125392" s="9"/>
      <c r="N125392" s="9"/>
    </row>
    <row r="125393" spans="12:14" x14ac:dyDescent="0.25">
      <c r="L125393" s="9"/>
      <c r="M125393" s="9"/>
      <c r="N125393" s="9"/>
    </row>
    <row r="125394" spans="12:14" x14ac:dyDescent="0.25">
      <c r="L125394" s="9"/>
      <c r="M125394" s="9"/>
      <c r="N125394" s="9"/>
    </row>
    <row r="125395" spans="12:14" x14ac:dyDescent="0.25">
      <c r="L125395" s="9"/>
      <c r="M125395" s="9"/>
      <c r="N125395" s="9"/>
    </row>
    <row r="125396" spans="12:14" x14ac:dyDescent="0.25">
      <c r="L125396" s="9"/>
      <c r="M125396" s="9"/>
      <c r="N125396" s="9"/>
    </row>
    <row r="125397" spans="12:14" x14ac:dyDescent="0.25">
      <c r="L125397" s="9"/>
      <c r="M125397" s="9"/>
      <c r="N125397" s="9"/>
    </row>
    <row r="125398" spans="12:14" x14ac:dyDescent="0.25">
      <c r="L125398" s="9"/>
      <c r="M125398" s="9"/>
      <c r="N125398" s="9"/>
    </row>
    <row r="125399" spans="12:14" x14ac:dyDescent="0.25">
      <c r="L125399" s="9"/>
      <c r="M125399" s="9"/>
      <c r="N125399" s="9"/>
    </row>
    <row r="125400" spans="12:14" x14ac:dyDescent="0.25">
      <c r="L125400" s="9"/>
      <c r="M125400" s="9"/>
      <c r="N125400" s="9"/>
    </row>
    <row r="125401" spans="12:14" x14ac:dyDescent="0.25">
      <c r="L125401" s="9"/>
      <c r="M125401" s="9"/>
      <c r="N125401" s="9"/>
    </row>
    <row r="125402" spans="12:14" x14ac:dyDescent="0.25">
      <c r="L125402" s="9"/>
      <c r="M125402" s="9"/>
      <c r="N125402" s="9"/>
    </row>
    <row r="125403" spans="12:14" x14ac:dyDescent="0.25">
      <c r="L125403" s="9"/>
      <c r="M125403" s="9"/>
      <c r="N125403" s="9"/>
    </row>
    <row r="125404" spans="12:14" x14ac:dyDescent="0.25">
      <c r="L125404" s="9"/>
      <c r="M125404" s="9"/>
      <c r="N125404" s="9"/>
    </row>
    <row r="125405" spans="12:14" x14ac:dyDescent="0.25">
      <c r="L125405" s="9"/>
      <c r="M125405" s="9"/>
      <c r="N125405" s="9"/>
    </row>
    <row r="125406" spans="12:14" x14ac:dyDescent="0.25">
      <c r="L125406" s="9"/>
      <c r="M125406" s="9"/>
      <c r="N125406" s="9"/>
    </row>
    <row r="125407" spans="12:14" x14ac:dyDescent="0.25">
      <c r="L125407" s="9"/>
      <c r="M125407" s="9"/>
      <c r="N125407" s="9"/>
    </row>
    <row r="125408" spans="12:14" x14ac:dyDescent="0.25">
      <c r="L125408" s="9"/>
      <c r="M125408" s="9"/>
      <c r="N125408" s="9"/>
    </row>
    <row r="125409" spans="12:14" x14ac:dyDescent="0.25">
      <c r="L125409" s="9"/>
      <c r="M125409" s="9"/>
      <c r="N125409" s="9"/>
    </row>
    <row r="125410" spans="12:14" x14ac:dyDescent="0.25">
      <c r="L125410" s="9"/>
      <c r="M125410" s="9"/>
      <c r="N125410" s="9"/>
    </row>
    <row r="125411" spans="12:14" x14ac:dyDescent="0.25">
      <c r="L125411" s="9"/>
      <c r="M125411" s="9"/>
      <c r="N125411" s="9"/>
    </row>
    <row r="125412" spans="12:14" x14ac:dyDescent="0.25">
      <c r="L125412" s="9"/>
      <c r="M125412" s="9"/>
      <c r="N125412" s="9"/>
    </row>
    <row r="125413" spans="12:14" x14ac:dyDescent="0.25">
      <c r="L125413" s="9"/>
      <c r="M125413" s="9"/>
      <c r="N125413" s="9"/>
    </row>
    <row r="125414" spans="12:14" x14ac:dyDescent="0.25">
      <c r="L125414" s="9"/>
      <c r="M125414" s="9"/>
      <c r="N125414" s="9"/>
    </row>
    <row r="125415" spans="12:14" x14ac:dyDescent="0.25">
      <c r="L125415" s="9"/>
      <c r="M125415" s="9"/>
      <c r="N125415" s="9"/>
    </row>
    <row r="125416" spans="12:14" x14ac:dyDescent="0.25">
      <c r="L125416" s="9"/>
      <c r="M125416" s="9"/>
      <c r="N125416" s="9"/>
    </row>
    <row r="125417" spans="12:14" x14ac:dyDescent="0.25">
      <c r="L125417" s="9"/>
      <c r="M125417" s="9"/>
      <c r="N125417" s="9"/>
    </row>
    <row r="125418" spans="12:14" x14ac:dyDescent="0.25">
      <c r="L125418" s="9"/>
      <c r="M125418" s="9"/>
      <c r="N125418" s="9"/>
    </row>
    <row r="125419" spans="12:14" x14ac:dyDescent="0.25">
      <c r="L125419" s="9"/>
      <c r="M125419" s="9"/>
      <c r="N125419" s="9"/>
    </row>
    <row r="125420" spans="12:14" x14ac:dyDescent="0.25">
      <c r="L125420" s="9"/>
      <c r="M125420" s="9"/>
      <c r="N125420" s="9"/>
    </row>
    <row r="125421" spans="12:14" x14ac:dyDescent="0.25">
      <c r="L125421" s="9"/>
      <c r="M125421" s="9"/>
      <c r="N125421" s="9"/>
    </row>
    <row r="125422" spans="12:14" x14ac:dyDescent="0.25">
      <c r="L125422" s="9"/>
      <c r="M125422" s="9"/>
      <c r="N125422" s="9"/>
    </row>
    <row r="125423" spans="12:14" x14ac:dyDescent="0.25">
      <c r="L125423" s="9"/>
      <c r="M125423" s="9"/>
      <c r="N125423" s="9"/>
    </row>
    <row r="125424" spans="12:14" x14ac:dyDescent="0.25">
      <c r="L125424" s="9"/>
      <c r="M125424" s="9"/>
      <c r="N125424" s="9"/>
    </row>
    <row r="125425" spans="12:14" x14ac:dyDescent="0.25">
      <c r="L125425" s="9"/>
      <c r="M125425" s="9"/>
      <c r="N125425" s="9"/>
    </row>
    <row r="125426" spans="12:14" x14ac:dyDescent="0.25">
      <c r="L125426" s="9"/>
      <c r="M125426" s="9"/>
      <c r="N125426" s="9"/>
    </row>
    <row r="125427" spans="12:14" x14ac:dyDescent="0.25">
      <c r="L125427" s="9"/>
      <c r="M125427" s="9"/>
      <c r="N125427" s="9"/>
    </row>
    <row r="125428" spans="12:14" x14ac:dyDescent="0.25">
      <c r="L125428" s="9"/>
      <c r="M125428" s="9"/>
      <c r="N125428" s="9"/>
    </row>
    <row r="125429" spans="12:14" x14ac:dyDescent="0.25">
      <c r="L125429" s="9"/>
      <c r="M125429" s="9"/>
      <c r="N125429" s="9"/>
    </row>
    <row r="125430" spans="12:14" x14ac:dyDescent="0.25">
      <c r="L125430" s="9"/>
      <c r="M125430" s="9"/>
      <c r="N125430" s="9"/>
    </row>
    <row r="125431" spans="12:14" x14ac:dyDescent="0.25">
      <c r="L125431" s="9"/>
      <c r="M125431" s="9"/>
      <c r="N125431" s="9"/>
    </row>
    <row r="125432" spans="12:14" x14ac:dyDescent="0.25">
      <c r="L125432" s="9"/>
      <c r="M125432" s="9"/>
      <c r="N125432" s="9"/>
    </row>
    <row r="125433" spans="12:14" x14ac:dyDescent="0.25">
      <c r="L125433" s="9"/>
      <c r="M125433" s="9"/>
      <c r="N125433" s="9"/>
    </row>
    <row r="125434" spans="12:14" x14ac:dyDescent="0.25">
      <c r="L125434" s="9"/>
      <c r="M125434" s="9"/>
      <c r="N125434" s="9"/>
    </row>
    <row r="125435" spans="12:14" x14ac:dyDescent="0.25">
      <c r="L125435" s="9"/>
      <c r="M125435" s="9"/>
      <c r="N125435" s="9"/>
    </row>
    <row r="125436" spans="12:14" x14ac:dyDescent="0.25">
      <c r="L125436" s="9"/>
      <c r="M125436" s="9"/>
      <c r="N125436" s="9"/>
    </row>
    <row r="125437" spans="12:14" x14ac:dyDescent="0.25">
      <c r="L125437" s="9"/>
      <c r="M125437" s="9"/>
      <c r="N125437" s="9"/>
    </row>
    <row r="125438" spans="12:14" x14ac:dyDescent="0.25">
      <c r="L125438" s="9"/>
      <c r="M125438" s="9"/>
      <c r="N125438" s="9"/>
    </row>
    <row r="125439" spans="12:14" x14ac:dyDescent="0.25">
      <c r="L125439" s="9"/>
      <c r="M125439" s="9"/>
      <c r="N125439" s="9"/>
    </row>
    <row r="125440" spans="12:14" x14ac:dyDescent="0.25">
      <c r="L125440" s="9"/>
      <c r="M125440" s="9"/>
      <c r="N125440" s="9"/>
    </row>
    <row r="125441" spans="12:14" x14ac:dyDescent="0.25">
      <c r="L125441" s="9"/>
      <c r="M125441" s="9"/>
      <c r="N125441" s="9"/>
    </row>
    <row r="125442" spans="12:14" x14ac:dyDescent="0.25">
      <c r="L125442" s="9"/>
      <c r="M125442" s="9"/>
      <c r="N125442" s="9"/>
    </row>
    <row r="125443" spans="12:14" x14ac:dyDescent="0.25">
      <c r="L125443" s="9"/>
      <c r="M125443" s="9"/>
      <c r="N125443" s="9"/>
    </row>
    <row r="125444" spans="12:14" x14ac:dyDescent="0.25">
      <c r="L125444" s="9"/>
      <c r="M125444" s="9"/>
      <c r="N125444" s="9"/>
    </row>
    <row r="125445" spans="12:14" x14ac:dyDescent="0.25">
      <c r="L125445" s="9"/>
      <c r="M125445" s="9"/>
      <c r="N125445" s="9"/>
    </row>
    <row r="125446" spans="12:14" x14ac:dyDescent="0.25">
      <c r="L125446" s="9"/>
      <c r="M125446" s="9"/>
      <c r="N125446" s="9"/>
    </row>
    <row r="125447" spans="12:14" x14ac:dyDescent="0.25">
      <c r="L125447" s="9"/>
      <c r="M125447" s="9"/>
      <c r="N125447" s="9"/>
    </row>
    <row r="125448" spans="12:14" x14ac:dyDescent="0.25">
      <c r="L125448" s="9"/>
      <c r="M125448" s="9"/>
      <c r="N125448" s="9"/>
    </row>
    <row r="125449" spans="12:14" x14ac:dyDescent="0.25">
      <c r="L125449" s="9"/>
      <c r="M125449" s="9"/>
      <c r="N125449" s="9"/>
    </row>
    <row r="125450" spans="12:14" x14ac:dyDescent="0.25">
      <c r="L125450" s="9"/>
      <c r="M125450" s="9"/>
      <c r="N125450" s="9"/>
    </row>
    <row r="125451" spans="12:14" x14ac:dyDescent="0.25">
      <c r="L125451" s="9"/>
      <c r="M125451" s="9"/>
      <c r="N125451" s="9"/>
    </row>
    <row r="125452" spans="12:14" x14ac:dyDescent="0.25">
      <c r="L125452" s="9"/>
      <c r="M125452" s="9"/>
      <c r="N125452" s="9"/>
    </row>
    <row r="125453" spans="12:14" x14ac:dyDescent="0.25">
      <c r="L125453" s="9"/>
      <c r="M125453" s="9"/>
      <c r="N125453" s="9"/>
    </row>
    <row r="125454" spans="12:14" x14ac:dyDescent="0.25">
      <c r="L125454" s="9"/>
      <c r="M125454" s="9"/>
      <c r="N125454" s="9"/>
    </row>
    <row r="125455" spans="12:14" x14ac:dyDescent="0.25">
      <c r="L125455" s="9"/>
      <c r="M125455" s="9"/>
      <c r="N125455" s="9"/>
    </row>
    <row r="125456" spans="12:14" x14ac:dyDescent="0.25">
      <c r="L125456" s="9"/>
      <c r="M125456" s="9"/>
      <c r="N125456" s="9"/>
    </row>
    <row r="125457" spans="12:14" x14ac:dyDescent="0.25">
      <c r="L125457" s="9"/>
      <c r="M125457" s="9"/>
      <c r="N125457" s="9"/>
    </row>
    <row r="125458" spans="12:14" x14ac:dyDescent="0.25">
      <c r="L125458" s="9"/>
      <c r="M125458" s="9"/>
      <c r="N125458" s="9"/>
    </row>
    <row r="125459" spans="12:14" x14ac:dyDescent="0.25">
      <c r="L125459" s="9"/>
      <c r="M125459" s="9"/>
      <c r="N125459" s="9"/>
    </row>
    <row r="125460" spans="12:14" x14ac:dyDescent="0.25">
      <c r="L125460" s="9"/>
      <c r="M125460" s="9"/>
      <c r="N125460" s="9"/>
    </row>
    <row r="125461" spans="12:14" x14ac:dyDescent="0.25">
      <c r="L125461" s="9"/>
      <c r="M125461" s="9"/>
      <c r="N125461" s="9"/>
    </row>
    <row r="125462" spans="12:14" x14ac:dyDescent="0.25">
      <c r="L125462" s="9"/>
      <c r="M125462" s="9"/>
      <c r="N125462" s="9"/>
    </row>
    <row r="125463" spans="12:14" x14ac:dyDescent="0.25">
      <c r="L125463" s="9"/>
      <c r="M125463" s="9"/>
      <c r="N125463" s="9"/>
    </row>
    <row r="125464" spans="12:14" x14ac:dyDescent="0.25">
      <c r="L125464" s="9"/>
      <c r="M125464" s="9"/>
      <c r="N125464" s="9"/>
    </row>
    <row r="125465" spans="12:14" x14ac:dyDescent="0.25">
      <c r="L125465" s="9"/>
      <c r="M125465" s="9"/>
      <c r="N125465" s="9"/>
    </row>
    <row r="125466" spans="12:14" x14ac:dyDescent="0.25">
      <c r="L125466" s="9"/>
      <c r="M125466" s="9"/>
      <c r="N125466" s="9"/>
    </row>
    <row r="125467" spans="12:14" x14ac:dyDescent="0.25">
      <c r="L125467" s="9"/>
      <c r="M125467" s="9"/>
      <c r="N125467" s="9"/>
    </row>
    <row r="125468" spans="12:14" x14ac:dyDescent="0.25">
      <c r="L125468" s="9"/>
      <c r="M125468" s="9"/>
      <c r="N125468" s="9"/>
    </row>
    <row r="125469" spans="12:14" x14ac:dyDescent="0.25">
      <c r="L125469" s="9"/>
      <c r="M125469" s="9"/>
      <c r="N125469" s="9"/>
    </row>
    <row r="125470" spans="12:14" x14ac:dyDescent="0.25">
      <c r="L125470" s="9"/>
      <c r="M125470" s="9"/>
      <c r="N125470" s="9"/>
    </row>
    <row r="125471" spans="12:14" x14ac:dyDescent="0.25">
      <c r="L125471" s="9"/>
      <c r="M125471" s="9"/>
      <c r="N125471" s="9"/>
    </row>
    <row r="125472" spans="12:14" x14ac:dyDescent="0.25">
      <c r="L125472" s="9"/>
      <c r="M125472" s="9"/>
      <c r="N125472" s="9"/>
    </row>
    <row r="125473" spans="12:14" x14ac:dyDescent="0.25">
      <c r="L125473" s="9"/>
      <c r="M125473" s="9"/>
      <c r="N125473" s="9"/>
    </row>
    <row r="125474" spans="12:14" x14ac:dyDescent="0.25">
      <c r="L125474" s="9"/>
      <c r="M125474" s="9"/>
      <c r="N125474" s="9"/>
    </row>
    <row r="125475" spans="12:14" x14ac:dyDescent="0.25">
      <c r="L125475" s="9"/>
      <c r="M125475" s="9"/>
      <c r="N125475" s="9"/>
    </row>
    <row r="125476" spans="12:14" x14ac:dyDescent="0.25">
      <c r="L125476" s="9"/>
      <c r="M125476" s="9"/>
      <c r="N125476" s="9"/>
    </row>
    <row r="125477" spans="12:14" x14ac:dyDescent="0.25">
      <c r="L125477" s="9"/>
      <c r="M125477" s="9"/>
      <c r="N125477" s="9"/>
    </row>
    <row r="125478" spans="12:14" x14ac:dyDescent="0.25">
      <c r="L125478" s="9"/>
      <c r="M125478" s="9"/>
      <c r="N125478" s="9"/>
    </row>
    <row r="125479" spans="12:14" x14ac:dyDescent="0.25">
      <c r="L125479" s="9"/>
      <c r="M125479" s="9"/>
      <c r="N125479" s="9"/>
    </row>
    <row r="125480" spans="12:14" x14ac:dyDescent="0.25">
      <c r="L125480" s="9"/>
      <c r="M125480" s="9"/>
      <c r="N125480" s="9"/>
    </row>
    <row r="125481" spans="12:14" x14ac:dyDescent="0.25">
      <c r="L125481" s="9"/>
      <c r="M125481" s="9"/>
      <c r="N125481" s="9"/>
    </row>
    <row r="125482" spans="12:14" x14ac:dyDescent="0.25">
      <c r="L125482" s="9"/>
      <c r="M125482" s="9"/>
      <c r="N125482" s="9"/>
    </row>
    <row r="125483" spans="12:14" x14ac:dyDescent="0.25">
      <c r="L125483" s="9"/>
      <c r="M125483" s="9"/>
      <c r="N125483" s="9"/>
    </row>
    <row r="125484" spans="12:14" x14ac:dyDescent="0.25">
      <c r="L125484" s="9"/>
      <c r="M125484" s="9"/>
      <c r="N125484" s="9"/>
    </row>
    <row r="125485" spans="12:14" x14ac:dyDescent="0.25">
      <c r="L125485" s="9"/>
      <c r="M125485" s="9"/>
      <c r="N125485" s="9"/>
    </row>
    <row r="125486" spans="12:14" x14ac:dyDescent="0.25">
      <c r="L125486" s="9"/>
      <c r="M125486" s="9"/>
      <c r="N125486" s="9"/>
    </row>
    <row r="125487" spans="12:14" x14ac:dyDescent="0.25">
      <c r="L125487" s="9"/>
      <c r="M125487" s="9"/>
      <c r="N125487" s="9"/>
    </row>
    <row r="125488" spans="12:14" x14ac:dyDescent="0.25">
      <c r="L125488" s="9"/>
      <c r="M125488" s="9"/>
      <c r="N125488" s="9"/>
    </row>
    <row r="125489" spans="12:14" x14ac:dyDescent="0.25">
      <c r="L125489" s="9"/>
      <c r="M125489" s="9"/>
      <c r="N125489" s="9"/>
    </row>
    <row r="125490" spans="12:14" x14ac:dyDescent="0.25">
      <c r="L125490" s="9"/>
      <c r="M125490" s="9"/>
      <c r="N125490" s="9"/>
    </row>
    <row r="125491" spans="12:14" x14ac:dyDescent="0.25">
      <c r="L125491" s="9"/>
      <c r="M125491" s="9"/>
      <c r="N125491" s="9"/>
    </row>
    <row r="125492" spans="12:14" x14ac:dyDescent="0.25">
      <c r="L125492" s="9"/>
      <c r="M125492" s="9"/>
      <c r="N125492" s="9"/>
    </row>
    <row r="125493" spans="12:14" x14ac:dyDescent="0.25">
      <c r="L125493" s="9"/>
      <c r="M125493" s="9"/>
      <c r="N125493" s="9"/>
    </row>
    <row r="125494" spans="12:14" x14ac:dyDescent="0.25">
      <c r="L125494" s="9"/>
      <c r="M125494" s="9"/>
      <c r="N125494" s="9"/>
    </row>
    <row r="125495" spans="12:14" x14ac:dyDescent="0.25">
      <c r="L125495" s="9"/>
      <c r="M125495" s="9"/>
      <c r="N125495" s="9"/>
    </row>
    <row r="125496" spans="12:14" x14ac:dyDescent="0.25">
      <c r="L125496" s="9"/>
      <c r="M125496" s="9"/>
      <c r="N125496" s="9"/>
    </row>
    <row r="125497" spans="12:14" x14ac:dyDescent="0.25">
      <c r="L125497" s="9"/>
      <c r="M125497" s="9"/>
      <c r="N125497" s="9"/>
    </row>
    <row r="125498" spans="12:14" x14ac:dyDescent="0.25">
      <c r="L125498" s="9"/>
      <c r="M125498" s="9"/>
      <c r="N125498" s="9"/>
    </row>
    <row r="125499" spans="12:14" x14ac:dyDescent="0.25">
      <c r="L125499" s="9"/>
      <c r="M125499" s="9"/>
      <c r="N125499" s="9"/>
    </row>
    <row r="125500" spans="12:14" x14ac:dyDescent="0.25">
      <c r="L125500" s="9"/>
      <c r="M125500" s="9"/>
      <c r="N125500" s="9"/>
    </row>
    <row r="125501" spans="12:14" x14ac:dyDescent="0.25">
      <c r="L125501" s="9"/>
      <c r="M125501" s="9"/>
      <c r="N125501" s="9"/>
    </row>
    <row r="125502" spans="12:14" x14ac:dyDescent="0.25">
      <c r="L125502" s="9"/>
      <c r="M125502" s="9"/>
      <c r="N125502" s="9"/>
    </row>
    <row r="125503" spans="12:14" x14ac:dyDescent="0.25">
      <c r="L125503" s="9"/>
      <c r="M125503" s="9"/>
      <c r="N125503" s="9"/>
    </row>
    <row r="125504" spans="12:14" x14ac:dyDescent="0.25">
      <c r="L125504" s="9"/>
      <c r="M125504" s="9"/>
      <c r="N125504" s="9"/>
    </row>
    <row r="125505" spans="12:14" x14ac:dyDescent="0.25">
      <c r="L125505" s="9"/>
      <c r="M125505" s="9"/>
      <c r="N125505" s="9"/>
    </row>
    <row r="125506" spans="12:14" x14ac:dyDescent="0.25">
      <c r="L125506" s="9"/>
      <c r="M125506" s="9"/>
      <c r="N125506" s="9"/>
    </row>
    <row r="125507" spans="12:14" x14ac:dyDescent="0.25">
      <c r="L125507" s="9"/>
      <c r="M125507" s="9"/>
      <c r="N125507" s="9"/>
    </row>
    <row r="125508" spans="12:14" x14ac:dyDescent="0.25">
      <c r="L125508" s="9"/>
      <c r="M125508" s="9"/>
      <c r="N125508" s="9"/>
    </row>
    <row r="125509" spans="12:14" x14ac:dyDescent="0.25">
      <c r="L125509" s="9"/>
      <c r="M125509" s="9"/>
      <c r="N125509" s="9"/>
    </row>
    <row r="125510" spans="12:14" x14ac:dyDescent="0.25">
      <c r="L125510" s="9"/>
      <c r="M125510" s="9"/>
      <c r="N125510" s="9"/>
    </row>
    <row r="125511" spans="12:14" x14ac:dyDescent="0.25">
      <c r="L125511" s="9"/>
      <c r="M125511" s="9"/>
      <c r="N125511" s="9"/>
    </row>
    <row r="125512" spans="12:14" x14ac:dyDescent="0.25">
      <c r="L125512" s="9"/>
      <c r="M125512" s="9"/>
      <c r="N125512" s="9"/>
    </row>
    <row r="125513" spans="12:14" x14ac:dyDescent="0.25">
      <c r="L125513" s="9"/>
      <c r="M125513" s="9"/>
      <c r="N125513" s="9"/>
    </row>
    <row r="125514" spans="12:14" x14ac:dyDescent="0.25">
      <c r="L125514" s="9"/>
      <c r="M125514" s="9"/>
      <c r="N125514" s="9"/>
    </row>
    <row r="125515" spans="12:14" x14ac:dyDescent="0.25">
      <c r="L125515" s="9"/>
      <c r="M125515" s="9"/>
      <c r="N125515" s="9"/>
    </row>
    <row r="125516" spans="12:14" x14ac:dyDescent="0.25">
      <c r="L125516" s="9"/>
      <c r="M125516" s="9"/>
      <c r="N125516" s="9"/>
    </row>
    <row r="125517" spans="12:14" x14ac:dyDescent="0.25">
      <c r="L125517" s="9"/>
      <c r="M125517" s="9"/>
      <c r="N125517" s="9"/>
    </row>
    <row r="125518" spans="12:14" x14ac:dyDescent="0.25">
      <c r="L125518" s="9"/>
      <c r="M125518" s="9"/>
      <c r="N125518" s="9"/>
    </row>
    <row r="125519" spans="12:14" x14ac:dyDescent="0.25">
      <c r="L125519" s="9"/>
      <c r="M125519" s="9"/>
      <c r="N125519" s="9"/>
    </row>
    <row r="125520" spans="12:14" x14ac:dyDescent="0.25">
      <c r="L125520" s="9"/>
      <c r="M125520" s="9"/>
      <c r="N125520" s="9"/>
    </row>
    <row r="125521" spans="12:14" x14ac:dyDescent="0.25">
      <c r="L125521" s="9"/>
      <c r="M125521" s="9"/>
      <c r="N125521" s="9"/>
    </row>
    <row r="125522" spans="12:14" x14ac:dyDescent="0.25">
      <c r="L125522" s="9"/>
      <c r="M125522" s="9"/>
      <c r="N125522" s="9"/>
    </row>
    <row r="125523" spans="12:14" x14ac:dyDescent="0.25">
      <c r="L125523" s="9"/>
      <c r="M125523" s="9"/>
      <c r="N125523" s="9"/>
    </row>
    <row r="125524" spans="12:14" x14ac:dyDescent="0.25">
      <c r="L125524" s="9"/>
      <c r="M125524" s="9"/>
      <c r="N125524" s="9"/>
    </row>
    <row r="125525" spans="12:14" x14ac:dyDescent="0.25">
      <c r="L125525" s="9"/>
      <c r="M125525" s="9"/>
      <c r="N125525" s="9"/>
    </row>
    <row r="125526" spans="12:14" x14ac:dyDescent="0.25">
      <c r="L125526" s="9"/>
      <c r="M125526" s="9"/>
      <c r="N125526" s="9"/>
    </row>
    <row r="125527" spans="12:14" x14ac:dyDescent="0.25">
      <c r="L125527" s="9"/>
      <c r="M125527" s="9"/>
      <c r="N125527" s="9"/>
    </row>
    <row r="125528" spans="12:14" x14ac:dyDescent="0.25">
      <c r="L125528" s="9"/>
      <c r="M125528" s="9"/>
      <c r="N125528" s="9"/>
    </row>
    <row r="125529" spans="12:14" x14ac:dyDescent="0.25">
      <c r="L125529" s="9"/>
      <c r="M125529" s="9"/>
      <c r="N125529" s="9"/>
    </row>
    <row r="125530" spans="12:14" x14ac:dyDescent="0.25">
      <c r="L125530" s="9"/>
      <c r="M125530" s="9"/>
      <c r="N125530" s="9"/>
    </row>
    <row r="125531" spans="12:14" x14ac:dyDescent="0.25">
      <c r="L125531" s="9"/>
      <c r="M125531" s="9"/>
      <c r="N125531" s="9"/>
    </row>
    <row r="125532" spans="12:14" x14ac:dyDescent="0.25">
      <c r="L125532" s="9"/>
      <c r="M125532" s="9"/>
      <c r="N125532" s="9"/>
    </row>
    <row r="125533" spans="12:14" x14ac:dyDescent="0.25">
      <c r="L125533" s="9"/>
      <c r="M125533" s="9"/>
      <c r="N125533" s="9"/>
    </row>
    <row r="125534" spans="12:14" x14ac:dyDescent="0.25">
      <c r="L125534" s="9"/>
      <c r="M125534" s="9"/>
      <c r="N125534" s="9"/>
    </row>
    <row r="125535" spans="12:14" x14ac:dyDescent="0.25">
      <c r="L125535" s="9"/>
      <c r="M125535" s="9"/>
      <c r="N125535" s="9"/>
    </row>
    <row r="125536" spans="12:14" x14ac:dyDescent="0.25">
      <c r="L125536" s="9"/>
      <c r="M125536" s="9"/>
      <c r="N125536" s="9"/>
    </row>
    <row r="125537" spans="12:14" x14ac:dyDescent="0.25">
      <c r="L125537" s="9"/>
      <c r="M125537" s="9"/>
      <c r="N125537" s="9"/>
    </row>
    <row r="125538" spans="12:14" x14ac:dyDescent="0.25">
      <c r="L125538" s="9"/>
      <c r="M125538" s="9"/>
      <c r="N125538" s="9"/>
    </row>
    <row r="125539" spans="12:14" x14ac:dyDescent="0.25">
      <c r="L125539" s="9"/>
      <c r="M125539" s="9"/>
      <c r="N125539" s="9"/>
    </row>
    <row r="125540" spans="12:14" x14ac:dyDescent="0.25">
      <c r="L125540" s="9"/>
      <c r="M125540" s="9"/>
      <c r="N125540" s="9"/>
    </row>
    <row r="125541" spans="12:14" x14ac:dyDescent="0.25">
      <c r="L125541" s="9"/>
      <c r="M125541" s="9"/>
      <c r="N125541" s="9"/>
    </row>
    <row r="125542" spans="12:14" x14ac:dyDescent="0.25">
      <c r="L125542" s="9"/>
      <c r="M125542" s="9"/>
      <c r="N125542" s="9"/>
    </row>
    <row r="125543" spans="12:14" x14ac:dyDescent="0.25">
      <c r="L125543" s="9"/>
      <c r="M125543" s="9"/>
      <c r="N125543" s="9"/>
    </row>
    <row r="125544" spans="12:14" x14ac:dyDescent="0.25">
      <c r="L125544" s="9"/>
      <c r="M125544" s="9"/>
      <c r="N125544" s="9"/>
    </row>
    <row r="125545" spans="12:14" x14ac:dyDescent="0.25">
      <c r="L125545" s="9"/>
      <c r="M125545" s="9"/>
      <c r="N125545" s="9"/>
    </row>
    <row r="125546" spans="12:14" x14ac:dyDescent="0.25">
      <c r="L125546" s="9"/>
      <c r="M125546" s="9"/>
      <c r="N125546" s="9"/>
    </row>
    <row r="125547" spans="12:14" x14ac:dyDescent="0.25">
      <c r="L125547" s="9"/>
      <c r="M125547" s="9"/>
      <c r="N125547" s="9"/>
    </row>
    <row r="125548" spans="12:14" x14ac:dyDescent="0.25">
      <c r="L125548" s="9"/>
      <c r="M125548" s="9"/>
      <c r="N125548" s="9"/>
    </row>
    <row r="125549" spans="12:14" x14ac:dyDescent="0.25">
      <c r="L125549" s="9"/>
      <c r="M125549" s="9"/>
      <c r="N125549" s="9"/>
    </row>
    <row r="125550" spans="12:14" x14ac:dyDescent="0.25">
      <c r="L125550" s="9"/>
      <c r="M125550" s="9"/>
      <c r="N125550" s="9"/>
    </row>
    <row r="125551" spans="12:14" x14ac:dyDescent="0.25">
      <c r="L125551" s="9"/>
      <c r="M125551" s="9"/>
      <c r="N125551" s="9"/>
    </row>
    <row r="125552" spans="12:14" x14ac:dyDescent="0.25">
      <c r="L125552" s="9"/>
      <c r="M125552" s="9"/>
      <c r="N125552" s="9"/>
    </row>
    <row r="125553" spans="12:14" x14ac:dyDescent="0.25">
      <c r="L125553" s="9"/>
      <c r="M125553" s="9"/>
      <c r="N125553" s="9"/>
    </row>
    <row r="125554" spans="12:14" x14ac:dyDescent="0.25">
      <c r="L125554" s="9"/>
      <c r="M125554" s="9"/>
      <c r="N125554" s="9"/>
    </row>
    <row r="125555" spans="12:14" x14ac:dyDescent="0.25">
      <c r="L125555" s="9"/>
      <c r="M125555" s="9"/>
      <c r="N125555" s="9"/>
    </row>
    <row r="125556" spans="12:14" x14ac:dyDescent="0.25">
      <c r="L125556" s="9"/>
      <c r="M125556" s="9"/>
      <c r="N125556" s="9"/>
    </row>
    <row r="125557" spans="12:14" x14ac:dyDescent="0.25">
      <c r="L125557" s="9"/>
      <c r="M125557" s="9"/>
      <c r="N125557" s="9"/>
    </row>
    <row r="125558" spans="12:14" x14ac:dyDescent="0.25">
      <c r="L125558" s="9"/>
      <c r="M125558" s="9"/>
      <c r="N125558" s="9"/>
    </row>
    <row r="125559" spans="12:14" x14ac:dyDescent="0.25">
      <c r="L125559" s="9"/>
      <c r="M125559" s="9"/>
      <c r="N125559" s="9"/>
    </row>
    <row r="125560" spans="12:14" x14ac:dyDescent="0.25">
      <c r="L125560" s="9"/>
      <c r="M125560" s="9"/>
      <c r="N125560" s="9"/>
    </row>
    <row r="125561" spans="12:14" x14ac:dyDescent="0.25">
      <c r="L125561" s="9"/>
      <c r="M125561" s="9"/>
      <c r="N125561" s="9"/>
    </row>
    <row r="125562" spans="12:14" x14ac:dyDescent="0.25">
      <c r="L125562" s="9"/>
      <c r="M125562" s="9"/>
      <c r="N125562" s="9"/>
    </row>
    <row r="125563" spans="12:14" x14ac:dyDescent="0.25">
      <c r="L125563" s="9"/>
      <c r="M125563" s="9"/>
      <c r="N125563" s="9"/>
    </row>
    <row r="125564" spans="12:14" x14ac:dyDescent="0.25">
      <c r="L125564" s="9"/>
      <c r="M125564" s="9"/>
      <c r="N125564" s="9"/>
    </row>
    <row r="125565" spans="12:14" x14ac:dyDescent="0.25">
      <c r="L125565" s="9"/>
      <c r="M125565" s="9"/>
      <c r="N125565" s="9"/>
    </row>
    <row r="125566" spans="12:14" x14ac:dyDescent="0.25">
      <c r="L125566" s="9"/>
      <c r="M125566" s="9"/>
      <c r="N125566" s="9"/>
    </row>
    <row r="125567" spans="12:14" x14ac:dyDescent="0.25">
      <c r="L125567" s="9"/>
      <c r="M125567" s="9"/>
      <c r="N125567" s="9"/>
    </row>
    <row r="125568" spans="12:14" x14ac:dyDescent="0.25">
      <c r="L125568" s="9"/>
      <c r="M125568" s="9"/>
      <c r="N125568" s="9"/>
    </row>
    <row r="125569" spans="12:14" x14ac:dyDescent="0.25">
      <c r="L125569" s="9"/>
      <c r="M125569" s="9"/>
      <c r="N125569" s="9"/>
    </row>
    <row r="125570" spans="12:14" x14ac:dyDescent="0.25">
      <c r="L125570" s="9"/>
      <c r="M125570" s="9"/>
      <c r="N125570" s="9"/>
    </row>
    <row r="125571" spans="12:14" x14ac:dyDescent="0.25">
      <c r="L125571" s="9"/>
      <c r="M125571" s="9"/>
      <c r="N125571" s="9"/>
    </row>
    <row r="125572" spans="12:14" x14ac:dyDescent="0.25">
      <c r="L125572" s="9"/>
      <c r="M125572" s="9"/>
      <c r="N125572" s="9"/>
    </row>
    <row r="125573" spans="12:14" x14ac:dyDescent="0.25">
      <c r="L125573" s="9"/>
      <c r="M125573" s="9"/>
      <c r="N125573" s="9"/>
    </row>
    <row r="125574" spans="12:14" x14ac:dyDescent="0.25">
      <c r="L125574" s="9"/>
      <c r="M125574" s="9"/>
      <c r="N125574" s="9"/>
    </row>
    <row r="125575" spans="12:14" x14ac:dyDescent="0.25">
      <c r="L125575" s="9"/>
      <c r="M125575" s="9"/>
      <c r="N125575" s="9"/>
    </row>
    <row r="125576" spans="12:14" x14ac:dyDescent="0.25">
      <c r="L125576" s="9"/>
      <c r="M125576" s="9"/>
      <c r="N125576" s="9"/>
    </row>
    <row r="125577" spans="12:14" x14ac:dyDescent="0.25">
      <c r="L125577" s="9"/>
      <c r="M125577" s="9"/>
      <c r="N125577" s="9"/>
    </row>
    <row r="125578" spans="12:14" x14ac:dyDescent="0.25">
      <c r="L125578" s="9"/>
      <c r="M125578" s="9"/>
      <c r="N125578" s="9"/>
    </row>
    <row r="125579" spans="12:14" x14ac:dyDescent="0.25">
      <c r="L125579" s="9"/>
      <c r="M125579" s="9"/>
      <c r="N125579" s="9"/>
    </row>
    <row r="125580" spans="12:14" x14ac:dyDescent="0.25">
      <c r="L125580" s="9"/>
      <c r="M125580" s="9"/>
      <c r="N125580" s="9"/>
    </row>
    <row r="125581" spans="12:14" x14ac:dyDescent="0.25">
      <c r="L125581" s="9"/>
      <c r="M125581" s="9"/>
      <c r="N125581" s="9"/>
    </row>
    <row r="125582" spans="12:14" x14ac:dyDescent="0.25">
      <c r="L125582" s="9"/>
      <c r="M125582" s="9"/>
      <c r="N125582" s="9"/>
    </row>
    <row r="125583" spans="12:14" x14ac:dyDescent="0.25">
      <c r="L125583" s="9"/>
      <c r="M125583" s="9"/>
      <c r="N125583" s="9"/>
    </row>
    <row r="125584" spans="12:14" x14ac:dyDescent="0.25">
      <c r="L125584" s="9"/>
      <c r="M125584" s="9"/>
      <c r="N125584" s="9"/>
    </row>
    <row r="125585" spans="12:14" x14ac:dyDescent="0.25">
      <c r="L125585" s="9"/>
      <c r="M125585" s="9"/>
      <c r="N125585" s="9"/>
    </row>
    <row r="125586" spans="12:14" x14ac:dyDescent="0.25">
      <c r="L125586" s="9"/>
      <c r="M125586" s="9"/>
      <c r="N125586" s="9"/>
    </row>
    <row r="125587" spans="12:14" x14ac:dyDescent="0.25">
      <c r="L125587" s="9"/>
      <c r="M125587" s="9"/>
      <c r="N125587" s="9"/>
    </row>
    <row r="125588" spans="12:14" x14ac:dyDescent="0.25">
      <c r="L125588" s="9"/>
      <c r="M125588" s="9"/>
      <c r="N125588" s="9"/>
    </row>
    <row r="125589" spans="12:14" x14ac:dyDescent="0.25">
      <c r="L125589" s="9"/>
      <c r="M125589" s="9"/>
      <c r="N125589" s="9"/>
    </row>
    <row r="125590" spans="12:14" x14ac:dyDescent="0.25">
      <c r="L125590" s="9"/>
      <c r="M125590" s="9"/>
      <c r="N125590" s="9"/>
    </row>
    <row r="125591" spans="12:14" x14ac:dyDescent="0.25">
      <c r="L125591" s="9"/>
      <c r="M125591" s="9"/>
      <c r="N125591" s="9"/>
    </row>
    <row r="125592" spans="12:14" x14ac:dyDescent="0.25">
      <c r="L125592" s="9"/>
      <c r="M125592" s="9"/>
      <c r="N125592" s="9"/>
    </row>
    <row r="125593" spans="12:14" x14ac:dyDescent="0.25">
      <c r="L125593" s="9"/>
      <c r="M125593" s="9"/>
      <c r="N125593" s="9"/>
    </row>
    <row r="125594" spans="12:14" x14ac:dyDescent="0.25">
      <c r="L125594" s="9"/>
      <c r="M125594" s="9"/>
      <c r="N125594" s="9"/>
    </row>
    <row r="125595" spans="12:14" x14ac:dyDescent="0.25">
      <c r="L125595" s="9"/>
      <c r="M125595" s="9"/>
      <c r="N125595" s="9"/>
    </row>
    <row r="125596" spans="12:14" x14ac:dyDescent="0.25">
      <c r="L125596" s="9"/>
      <c r="M125596" s="9"/>
      <c r="N125596" s="9"/>
    </row>
    <row r="125597" spans="12:14" x14ac:dyDescent="0.25">
      <c r="L125597" s="9"/>
      <c r="M125597" s="9"/>
      <c r="N125597" s="9"/>
    </row>
    <row r="125598" spans="12:14" x14ac:dyDescent="0.25">
      <c r="L125598" s="9"/>
      <c r="M125598" s="9"/>
      <c r="N125598" s="9"/>
    </row>
    <row r="125599" spans="12:14" x14ac:dyDescent="0.25">
      <c r="L125599" s="9"/>
      <c r="M125599" s="9"/>
      <c r="N125599" s="9"/>
    </row>
    <row r="125600" spans="12:14" x14ac:dyDescent="0.25">
      <c r="L125600" s="9"/>
      <c r="M125600" s="9"/>
      <c r="N125600" s="9"/>
    </row>
    <row r="125601" spans="12:14" x14ac:dyDescent="0.25">
      <c r="L125601" s="9"/>
      <c r="M125601" s="9"/>
      <c r="N125601" s="9"/>
    </row>
    <row r="125602" spans="12:14" x14ac:dyDescent="0.25">
      <c r="L125602" s="9"/>
      <c r="M125602" s="9"/>
      <c r="N125602" s="9"/>
    </row>
    <row r="125603" spans="12:14" x14ac:dyDescent="0.25">
      <c r="L125603" s="9"/>
      <c r="M125603" s="9"/>
      <c r="N125603" s="9"/>
    </row>
    <row r="125604" spans="12:14" x14ac:dyDescent="0.25">
      <c r="L125604" s="9"/>
      <c r="M125604" s="9"/>
      <c r="N125604" s="9"/>
    </row>
    <row r="125605" spans="12:14" x14ac:dyDescent="0.25">
      <c r="L125605" s="9"/>
      <c r="M125605" s="9"/>
      <c r="N125605" s="9"/>
    </row>
    <row r="125606" spans="12:14" x14ac:dyDescent="0.25">
      <c r="L125606" s="9"/>
      <c r="M125606" s="9"/>
      <c r="N125606" s="9"/>
    </row>
    <row r="125607" spans="12:14" x14ac:dyDescent="0.25">
      <c r="L125607" s="9"/>
      <c r="M125607" s="9"/>
      <c r="N125607" s="9"/>
    </row>
    <row r="125608" spans="12:14" x14ac:dyDescent="0.25">
      <c r="L125608" s="9"/>
      <c r="M125608" s="9"/>
      <c r="N125608" s="9"/>
    </row>
    <row r="125609" spans="12:14" x14ac:dyDescent="0.25">
      <c r="L125609" s="9"/>
      <c r="M125609" s="9"/>
      <c r="N125609" s="9"/>
    </row>
    <row r="125610" spans="12:14" x14ac:dyDescent="0.25">
      <c r="L125610" s="9"/>
      <c r="M125610" s="9"/>
      <c r="N125610" s="9"/>
    </row>
    <row r="125611" spans="12:14" x14ac:dyDescent="0.25">
      <c r="L125611" s="9"/>
      <c r="M125611" s="9"/>
      <c r="N125611" s="9"/>
    </row>
    <row r="125612" spans="12:14" x14ac:dyDescent="0.25">
      <c r="L125612" s="9"/>
      <c r="M125612" s="9"/>
      <c r="N125612" s="9"/>
    </row>
    <row r="125613" spans="12:14" x14ac:dyDescent="0.25">
      <c r="L125613" s="9"/>
      <c r="M125613" s="9"/>
      <c r="N125613" s="9"/>
    </row>
    <row r="125614" spans="12:14" x14ac:dyDescent="0.25">
      <c r="L125614" s="9"/>
      <c r="M125614" s="9"/>
      <c r="N125614" s="9"/>
    </row>
    <row r="125615" spans="12:14" x14ac:dyDescent="0.25">
      <c r="L125615" s="9"/>
      <c r="M125615" s="9"/>
      <c r="N125615" s="9"/>
    </row>
    <row r="125616" spans="12:14" x14ac:dyDescent="0.25">
      <c r="L125616" s="9"/>
      <c r="M125616" s="9"/>
      <c r="N125616" s="9"/>
    </row>
    <row r="125617" spans="12:14" x14ac:dyDescent="0.25">
      <c r="L125617" s="9"/>
      <c r="M125617" s="9"/>
      <c r="N125617" s="9"/>
    </row>
    <row r="125618" spans="12:14" x14ac:dyDescent="0.25">
      <c r="L125618" s="9"/>
      <c r="M125618" s="9"/>
      <c r="N125618" s="9"/>
    </row>
    <row r="125619" spans="12:14" x14ac:dyDescent="0.25">
      <c r="L125619" s="9"/>
      <c r="M125619" s="9"/>
      <c r="N125619" s="9"/>
    </row>
    <row r="125620" spans="12:14" x14ac:dyDescent="0.25">
      <c r="L125620" s="9"/>
      <c r="M125620" s="9"/>
      <c r="N125620" s="9"/>
    </row>
    <row r="125621" spans="12:14" x14ac:dyDescent="0.25">
      <c r="L125621" s="9"/>
      <c r="M125621" s="9"/>
      <c r="N125621" s="9"/>
    </row>
    <row r="125622" spans="12:14" x14ac:dyDescent="0.25">
      <c r="L125622" s="9"/>
      <c r="M125622" s="9"/>
      <c r="N125622" s="9"/>
    </row>
    <row r="125623" spans="12:14" x14ac:dyDescent="0.25">
      <c r="L125623" s="9"/>
      <c r="M125623" s="9"/>
      <c r="N125623" s="9"/>
    </row>
    <row r="125624" spans="12:14" x14ac:dyDescent="0.25">
      <c r="L125624" s="9"/>
      <c r="M125624" s="9"/>
      <c r="N125624" s="9"/>
    </row>
    <row r="125625" spans="12:14" x14ac:dyDescent="0.25">
      <c r="L125625" s="9"/>
      <c r="M125625" s="9"/>
      <c r="N125625" s="9"/>
    </row>
    <row r="125626" spans="12:14" x14ac:dyDescent="0.25">
      <c r="L125626" s="9"/>
      <c r="M125626" s="9"/>
      <c r="N125626" s="9"/>
    </row>
    <row r="125627" spans="12:14" x14ac:dyDescent="0.25">
      <c r="L125627" s="9"/>
      <c r="M125627" s="9"/>
      <c r="N125627" s="9"/>
    </row>
    <row r="125628" spans="12:14" x14ac:dyDescent="0.25">
      <c r="L125628" s="9"/>
      <c r="M125628" s="9"/>
      <c r="N125628" s="9"/>
    </row>
    <row r="125629" spans="12:14" x14ac:dyDescent="0.25">
      <c r="L125629" s="9"/>
      <c r="M125629" s="9"/>
      <c r="N125629" s="9"/>
    </row>
    <row r="125630" spans="12:14" x14ac:dyDescent="0.25">
      <c r="L125630" s="9"/>
      <c r="M125630" s="9"/>
      <c r="N125630" s="9"/>
    </row>
    <row r="125631" spans="12:14" x14ac:dyDescent="0.25">
      <c r="L125631" s="9"/>
      <c r="M125631" s="9"/>
      <c r="N125631" s="9"/>
    </row>
    <row r="125632" spans="12:14" x14ac:dyDescent="0.25">
      <c r="L125632" s="9"/>
      <c r="M125632" s="9"/>
      <c r="N125632" s="9"/>
    </row>
    <row r="125633" spans="12:14" x14ac:dyDescent="0.25">
      <c r="L125633" s="9"/>
      <c r="M125633" s="9"/>
      <c r="N125633" s="9"/>
    </row>
    <row r="125634" spans="12:14" x14ac:dyDescent="0.25">
      <c r="L125634" s="9"/>
      <c r="M125634" s="9"/>
      <c r="N125634" s="9"/>
    </row>
    <row r="125635" spans="12:14" x14ac:dyDescent="0.25">
      <c r="L125635" s="9"/>
      <c r="M125635" s="9"/>
      <c r="N125635" s="9"/>
    </row>
    <row r="125636" spans="12:14" x14ac:dyDescent="0.25">
      <c r="L125636" s="9"/>
      <c r="M125636" s="9"/>
      <c r="N125636" s="9"/>
    </row>
    <row r="125637" spans="12:14" x14ac:dyDescent="0.25">
      <c r="L125637" s="9"/>
      <c r="M125637" s="9"/>
      <c r="N125637" s="9"/>
    </row>
    <row r="125638" spans="12:14" x14ac:dyDescent="0.25">
      <c r="L125638" s="9"/>
      <c r="M125638" s="9"/>
      <c r="N125638" s="9"/>
    </row>
    <row r="125639" spans="12:14" x14ac:dyDescent="0.25">
      <c r="L125639" s="9"/>
      <c r="M125639" s="9"/>
      <c r="N125639" s="9"/>
    </row>
    <row r="125640" spans="12:14" x14ac:dyDescent="0.25">
      <c r="L125640" s="9"/>
      <c r="M125640" s="9"/>
      <c r="N125640" s="9"/>
    </row>
    <row r="125641" spans="12:14" x14ac:dyDescent="0.25">
      <c r="L125641" s="9"/>
      <c r="M125641" s="9"/>
      <c r="N125641" s="9"/>
    </row>
    <row r="125642" spans="12:14" x14ac:dyDescent="0.25">
      <c r="L125642" s="9"/>
      <c r="M125642" s="9"/>
      <c r="N125642" s="9"/>
    </row>
    <row r="125643" spans="12:14" x14ac:dyDescent="0.25">
      <c r="L125643" s="9"/>
      <c r="M125643" s="9"/>
      <c r="N125643" s="9"/>
    </row>
    <row r="125644" spans="12:14" x14ac:dyDescent="0.25">
      <c r="L125644" s="9"/>
      <c r="M125644" s="9"/>
      <c r="N125644" s="9"/>
    </row>
    <row r="125645" spans="12:14" x14ac:dyDescent="0.25">
      <c r="L125645" s="9"/>
      <c r="M125645" s="9"/>
      <c r="N125645" s="9"/>
    </row>
    <row r="125646" spans="12:14" x14ac:dyDescent="0.25">
      <c r="L125646" s="9"/>
      <c r="M125646" s="9"/>
      <c r="N125646" s="9"/>
    </row>
    <row r="125647" spans="12:14" x14ac:dyDescent="0.25">
      <c r="L125647" s="9"/>
      <c r="M125647" s="9"/>
      <c r="N125647" s="9"/>
    </row>
    <row r="125648" spans="12:14" x14ac:dyDescent="0.25">
      <c r="L125648" s="9"/>
      <c r="M125648" s="9"/>
      <c r="N125648" s="9"/>
    </row>
    <row r="125649" spans="12:14" x14ac:dyDescent="0.25">
      <c r="L125649" s="9"/>
      <c r="M125649" s="9"/>
      <c r="N125649" s="9"/>
    </row>
    <row r="125650" spans="12:14" x14ac:dyDescent="0.25">
      <c r="L125650" s="9"/>
      <c r="M125650" s="9"/>
      <c r="N125650" s="9"/>
    </row>
    <row r="125651" spans="12:14" x14ac:dyDescent="0.25">
      <c r="L125651" s="9"/>
      <c r="M125651" s="9"/>
      <c r="N125651" s="9"/>
    </row>
    <row r="125652" spans="12:14" x14ac:dyDescent="0.25">
      <c r="L125652" s="9"/>
      <c r="M125652" s="9"/>
      <c r="N125652" s="9"/>
    </row>
    <row r="125653" spans="12:14" x14ac:dyDescent="0.25">
      <c r="L125653" s="9"/>
      <c r="M125653" s="9"/>
      <c r="N125653" s="9"/>
    </row>
    <row r="125654" spans="12:14" x14ac:dyDescent="0.25">
      <c r="L125654" s="9"/>
      <c r="M125654" s="9"/>
      <c r="N125654" s="9"/>
    </row>
    <row r="125655" spans="12:14" x14ac:dyDescent="0.25">
      <c r="L125655" s="9"/>
      <c r="M125655" s="9"/>
      <c r="N125655" s="9"/>
    </row>
    <row r="125656" spans="12:14" x14ac:dyDescent="0.25">
      <c r="L125656" s="9"/>
      <c r="M125656" s="9"/>
      <c r="N125656" s="9"/>
    </row>
    <row r="125657" spans="12:14" x14ac:dyDescent="0.25">
      <c r="L125657" s="9"/>
      <c r="M125657" s="9"/>
      <c r="N125657" s="9"/>
    </row>
    <row r="125658" spans="12:14" x14ac:dyDescent="0.25">
      <c r="L125658" s="9"/>
      <c r="M125658" s="9"/>
      <c r="N125658" s="9"/>
    </row>
    <row r="125659" spans="12:14" x14ac:dyDescent="0.25">
      <c r="L125659" s="9"/>
      <c r="M125659" s="9"/>
      <c r="N125659" s="9"/>
    </row>
    <row r="125660" spans="12:14" x14ac:dyDescent="0.25">
      <c r="L125660" s="9"/>
      <c r="M125660" s="9"/>
      <c r="N125660" s="9"/>
    </row>
    <row r="125661" spans="12:14" x14ac:dyDescent="0.25">
      <c r="L125661" s="9"/>
      <c r="M125661" s="9"/>
      <c r="N125661" s="9"/>
    </row>
    <row r="125662" spans="12:14" x14ac:dyDescent="0.25">
      <c r="L125662" s="9"/>
      <c r="M125662" s="9"/>
      <c r="N125662" s="9"/>
    </row>
    <row r="125663" spans="12:14" x14ac:dyDescent="0.25">
      <c r="L125663" s="9"/>
      <c r="M125663" s="9"/>
      <c r="N125663" s="9"/>
    </row>
    <row r="125664" spans="12:14" x14ac:dyDescent="0.25">
      <c r="L125664" s="9"/>
      <c r="M125664" s="9"/>
      <c r="N125664" s="9"/>
    </row>
    <row r="125665" spans="12:14" x14ac:dyDescent="0.25">
      <c r="L125665" s="9"/>
      <c r="M125665" s="9"/>
      <c r="N125665" s="9"/>
    </row>
    <row r="125666" spans="12:14" x14ac:dyDescent="0.25">
      <c r="L125666" s="9"/>
      <c r="M125666" s="9"/>
      <c r="N125666" s="9"/>
    </row>
    <row r="125667" spans="12:14" x14ac:dyDescent="0.25">
      <c r="L125667" s="9"/>
      <c r="M125667" s="9"/>
      <c r="N125667" s="9"/>
    </row>
    <row r="125668" spans="12:14" x14ac:dyDescent="0.25">
      <c r="L125668" s="9"/>
      <c r="M125668" s="9"/>
      <c r="N125668" s="9"/>
    </row>
    <row r="125669" spans="12:14" x14ac:dyDescent="0.25">
      <c r="L125669" s="9"/>
      <c r="M125669" s="9"/>
      <c r="N125669" s="9"/>
    </row>
    <row r="125670" spans="12:14" x14ac:dyDescent="0.25">
      <c r="L125670" s="9"/>
      <c r="M125670" s="9"/>
      <c r="N125670" s="9"/>
    </row>
    <row r="125671" spans="12:14" x14ac:dyDescent="0.25">
      <c r="L125671" s="9"/>
      <c r="M125671" s="9"/>
      <c r="N125671" s="9"/>
    </row>
    <row r="125672" spans="12:14" x14ac:dyDescent="0.25">
      <c r="L125672" s="9"/>
      <c r="M125672" s="9"/>
      <c r="N125672" s="9"/>
    </row>
    <row r="125673" spans="12:14" x14ac:dyDescent="0.25">
      <c r="L125673" s="9"/>
      <c r="M125673" s="9"/>
      <c r="N125673" s="9"/>
    </row>
    <row r="125674" spans="12:14" x14ac:dyDescent="0.25">
      <c r="L125674" s="9"/>
      <c r="M125674" s="9"/>
      <c r="N125674" s="9"/>
    </row>
    <row r="125675" spans="12:14" x14ac:dyDescent="0.25">
      <c r="L125675" s="9"/>
      <c r="M125675" s="9"/>
      <c r="N125675" s="9"/>
    </row>
    <row r="125676" spans="12:14" x14ac:dyDescent="0.25">
      <c r="L125676" s="9"/>
      <c r="M125676" s="9"/>
      <c r="N125676" s="9"/>
    </row>
    <row r="125677" spans="12:14" x14ac:dyDescent="0.25">
      <c r="L125677" s="9"/>
      <c r="M125677" s="9"/>
      <c r="N125677" s="9"/>
    </row>
    <row r="125678" spans="12:14" x14ac:dyDescent="0.25">
      <c r="L125678" s="9"/>
      <c r="M125678" s="9"/>
      <c r="N125678" s="9"/>
    </row>
    <row r="125679" spans="12:14" x14ac:dyDescent="0.25">
      <c r="L125679" s="9"/>
      <c r="M125679" s="9"/>
      <c r="N125679" s="9"/>
    </row>
    <row r="125680" spans="12:14" x14ac:dyDescent="0.25">
      <c r="L125680" s="9"/>
      <c r="M125680" s="9"/>
      <c r="N125680" s="9"/>
    </row>
    <row r="125681" spans="12:14" x14ac:dyDescent="0.25">
      <c r="L125681" s="9"/>
      <c r="M125681" s="9"/>
      <c r="N125681" s="9"/>
    </row>
    <row r="125682" spans="12:14" x14ac:dyDescent="0.25">
      <c r="L125682" s="9"/>
      <c r="M125682" s="9"/>
      <c r="N125682" s="9"/>
    </row>
    <row r="125683" spans="12:14" x14ac:dyDescent="0.25">
      <c r="L125683" s="9"/>
      <c r="M125683" s="9"/>
      <c r="N125683" s="9"/>
    </row>
    <row r="125684" spans="12:14" x14ac:dyDescent="0.25">
      <c r="L125684" s="9"/>
      <c r="M125684" s="9"/>
      <c r="N125684" s="9"/>
    </row>
    <row r="125685" spans="12:14" x14ac:dyDescent="0.25">
      <c r="L125685" s="9"/>
      <c r="M125685" s="9"/>
      <c r="N125685" s="9"/>
    </row>
    <row r="125686" spans="12:14" x14ac:dyDescent="0.25">
      <c r="L125686" s="9"/>
      <c r="M125686" s="9"/>
      <c r="N125686" s="9"/>
    </row>
    <row r="125687" spans="12:14" x14ac:dyDescent="0.25">
      <c r="L125687" s="9"/>
      <c r="M125687" s="9"/>
      <c r="N125687" s="9"/>
    </row>
    <row r="125688" spans="12:14" x14ac:dyDescent="0.25">
      <c r="L125688" s="9"/>
      <c r="M125688" s="9"/>
      <c r="N125688" s="9"/>
    </row>
    <row r="125689" spans="12:14" x14ac:dyDescent="0.25">
      <c r="L125689" s="9"/>
      <c r="M125689" s="9"/>
      <c r="N125689" s="9"/>
    </row>
    <row r="125690" spans="12:14" x14ac:dyDescent="0.25">
      <c r="L125690" s="9"/>
      <c r="M125690" s="9"/>
      <c r="N125690" s="9"/>
    </row>
    <row r="125691" spans="12:14" x14ac:dyDescent="0.25">
      <c r="L125691" s="9"/>
      <c r="M125691" s="9"/>
      <c r="N125691" s="9"/>
    </row>
    <row r="125692" spans="12:14" x14ac:dyDescent="0.25">
      <c r="L125692" s="9"/>
      <c r="M125692" s="9"/>
      <c r="N125692" s="9"/>
    </row>
    <row r="125693" spans="12:14" x14ac:dyDescent="0.25">
      <c r="L125693" s="9"/>
      <c r="M125693" s="9"/>
      <c r="N125693" s="9"/>
    </row>
    <row r="125694" spans="12:14" x14ac:dyDescent="0.25">
      <c r="L125694" s="9"/>
      <c r="M125694" s="9"/>
      <c r="N125694" s="9"/>
    </row>
    <row r="125695" spans="12:14" x14ac:dyDescent="0.25">
      <c r="L125695" s="9"/>
      <c r="M125695" s="9"/>
      <c r="N125695" s="9"/>
    </row>
    <row r="125696" spans="12:14" x14ac:dyDescent="0.25">
      <c r="L125696" s="9"/>
      <c r="M125696" s="9"/>
      <c r="N125696" s="9"/>
    </row>
    <row r="125697" spans="12:14" x14ac:dyDescent="0.25">
      <c r="L125697" s="9"/>
      <c r="M125697" s="9"/>
      <c r="N125697" s="9"/>
    </row>
    <row r="125698" spans="12:14" x14ac:dyDescent="0.25">
      <c r="L125698" s="9"/>
      <c r="M125698" s="9"/>
      <c r="N125698" s="9"/>
    </row>
    <row r="125699" spans="12:14" x14ac:dyDescent="0.25">
      <c r="L125699" s="9"/>
      <c r="M125699" s="9"/>
      <c r="N125699" s="9"/>
    </row>
    <row r="125700" spans="12:14" x14ac:dyDescent="0.25">
      <c r="L125700" s="9"/>
      <c r="M125700" s="9"/>
      <c r="N125700" s="9"/>
    </row>
    <row r="125701" spans="12:14" x14ac:dyDescent="0.25">
      <c r="L125701" s="9"/>
      <c r="M125701" s="9"/>
      <c r="N125701" s="9"/>
    </row>
    <row r="125702" spans="12:14" x14ac:dyDescent="0.25">
      <c r="L125702" s="9"/>
      <c r="M125702" s="9"/>
      <c r="N125702" s="9"/>
    </row>
    <row r="125703" spans="12:14" x14ac:dyDescent="0.25">
      <c r="L125703" s="9"/>
      <c r="M125703" s="9"/>
      <c r="N125703" s="9"/>
    </row>
    <row r="125704" spans="12:14" x14ac:dyDescent="0.25">
      <c r="L125704" s="9"/>
      <c r="M125704" s="9"/>
      <c r="N125704" s="9"/>
    </row>
    <row r="125705" spans="12:14" x14ac:dyDescent="0.25">
      <c r="L125705" s="9"/>
      <c r="M125705" s="9"/>
      <c r="N125705" s="9"/>
    </row>
    <row r="125706" spans="12:14" x14ac:dyDescent="0.25">
      <c r="L125706" s="9"/>
      <c r="M125706" s="9"/>
      <c r="N125706" s="9"/>
    </row>
    <row r="125707" spans="12:14" x14ac:dyDescent="0.25">
      <c r="L125707" s="9"/>
      <c r="M125707" s="9"/>
      <c r="N125707" s="9"/>
    </row>
    <row r="125708" spans="12:14" x14ac:dyDescent="0.25">
      <c r="L125708" s="9"/>
      <c r="M125708" s="9"/>
      <c r="N125708" s="9"/>
    </row>
    <row r="125709" spans="12:14" x14ac:dyDescent="0.25">
      <c r="L125709" s="9"/>
      <c r="M125709" s="9"/>
      <c r="N125709" s="9"/>
    </row>
    <row r="125710" spans="12:14" x14ac:dyDescent="0.25">
      <c r="L125710" s="9"/>
      <c r="M125710" s="9"/>
      <c r="N125710" s="9"/>
    </row>
    <row r="125711" spans="12:14" x14ac:dyDescent="0.25">
      <c r="L125711" s="9"/>
      <c r="M125711" s="9"/>
      <c r="N125711" s="9"/>
    </row>
    <row r="125712" spans="12:14" x14ac:dyDescent="0.25">
      <c r="L125712" s="9"/>
      <c r="M125712" s="9"/>
      <c r="N125712" s="9"/>
    </row>
    <row r="125713" spans="12:14" x14ac:dyDescent="0.25">
      <c r="L125713" s="9"/>
      <c r="M125713" s="9"/>
      <c r="N125713" s="9"/>
    </row>
    <row r="125714" spans="12:14" x14ac:dyDescent="0.25">
      <c r="L125714" s="9"/>
      <c r="M125714" s="9"/>
      <c r="N125714" s="9"/>
    </row>
    <row r="125715" spans="12:14" x14ac:dyDescent="0.25">
      <c r="L125715" s="9"/>
      <c r="M125715" s="9"/>
      <c r="N125715" s="9"/>
    </row>
    <row r="125716" spans="12:14" x14ac:dyDescent="0.25">
      <c r="L125716" s="9"/>
      <c r="M125716" s="9"/>
      <c r="N125716" s="9"/>
    </row>
    <row r="125717" spans="12:14" x14ac:dyDescent="0.25">
      <c r="L125717" s="9"/>
      <c r="M125717" s="9"/>
      <c r="N125717" s="9"/>
    </row>
    <row r="125718" spans="12:14" x14ac:dyDescent="0.25">
      <c r="L125718" s="9"/>
      <c r="M125718" s="9"/>
      <c r="N125718" s="9"/>
    </row>
    <row r="125719" spans="12:14" x14ac:dyDescent="0.25">
      <c r="L125719" s="9"/>
      <c r="M125719" s="9"/>
      <c r="N125719" s="9"/>
    </row>
    <row r="125720" spans="12:14" x14ac:dyDescent="0.25">
      <c r="L125720" s="9"/>
      <c r="M125720" s="9"/>
      <c r="N125720" s="9"/>
    </row>
    <row r="125721" spans="12:14" x14ac:dyDescent="0.25">
      <c r="L125721" s="9"/>
      <c r="M125721" s="9"/>
      <c r="N125721" s="9"/>
    </row>
    <row r="125722" spans="12:14" x14ac:dyDescent="0.25">
      <c r="L125722" s="9"/>
      <c r="M125722" s="9"/>
      <c r="N125722" s="9"/>
    </row>
    <row r="125723" spans="12:14" x14ac:dyDescent="0.25">
      <c r="L125723" s="9"/>
      <c r="M125723" s="9"/>
      <c r="N125723" s="9"/>
    </row>
    <row r="125724" spans="12:14" x14ac:dyDescent="0.25">
      <c r="L125724" s="9"/>
      <c r="M125724" s="9"/>
      <c r="N125724" s="9"/>
    </row>
    <row r="125725" spans="12:14" x14ac:dyDescent="0.25">
      <c r="L125725" s="9"/>
      <c r="M125725" s="9"/>
      <c r="N125725" s="9"/>
    </row>
    <row r="125726" spans="12:14" x14ac:dyDescent="0.25">
      <c r="L125726" s="9"/>
      <c r="M125726" s="9"/>
      <c r="N125726" s="9"/>
    </row>
    <row r="125727" spans="12:14" x14ac:dyDescent="0.25">
      <c r="L125727" s="9"/>
      <c r="M125727" s="9"/>
      <c r="N125727" s="9"/>
    </row>
    <row r="125728" spans="12:14" x14ac:dyDescent="0.25">
      <c r="L125728" s="9"/>
      <c r="M125728" s="9"/>
      <c r="N125728" s="9"/>
    </row>
    <row r="125729" spans="12:14" x14ac:dyDescent="0.25">
      <c r="L125729" s="9"/>
      <c r="M125729" s="9"/>
      <c r="N125729" s="9"/>
    </row>
    <row r="125730" spans="12:14" x14ac:dyDescent="0.25">
      <c r="L125730" s="9"/>
      <c r="M125730" s="9"/>
      <c r="N125730" s="9"/>
    </row>
    <row r="125731" spans="12:14" x14ac:dyDescent="0.25">
      <c r="L125731" s="9"/>
      <c r="M125731" s="9"/>
      <c r="N125731" s="9"/>
    </row>
    <row r="125732" spans="12:14" x14ac:dyDescent="0.25">
      <c r="L125732" s="9"/>
      <c r="M125732" s="9"/>
      <c r="N125732" s="9"/>
    </row>
    <row r="125733" spans="12:14" x14ac:dyDescent="0.25">
      <c r="L125733" s="9"/>
      <c r="M125733" s="9"/>
      <c r="N125733" s="9"/>
    </row>
    <row r="125734" spans="12:14" x14ac:dyDescent="0.25">
      <c r="L125734" s="9"/>
      <c r="M125734" s="9"/>
      <c r="N125734" s="9"/>
    </row>
    <row r="125735" spans="12:14" x14ac:dyDescent="0.25">
      <c r="L125735" s="9"/>
      <c r="M125735" s="9"/>
      <c r="N125735" s="9"/>
    </row>
    <row r="125736" spans="12:14" x14ac:dyDescent="0.25">
      <c r="L125736" s="9"/>
      <c r="M125736" s="9"/>
      <c r="N125736" s="9"/>
    </row>
    <row r="125737" spans="12:14" x14ac:dyDescent="0.25">
      <c r="L125737" s="9"/>
      <c r="M125737" s="9"/>
      <c r="N125737" s="9"/>
    </row>
    <row r="125738" spans="12:14" x14ac:dyDescent="0.25">
      <c r="L125738" s="9"/>
      <c r="M125738" s="9"/>
      <c r="N125738" s="9"/>
    </row>
    <row r="125739" spans="12:14" x14ac:dyDescent="0.25">
      <c r="L125739" s="9"/>
      <c r="M125739" s="9"/>
      <c r="N125739" s="9"/>
    </row>
    <row r="125740" spans="12:14" x14ac:dyDescent="0.25">
      <c r="L125740" s="9"/>
      <c r="M125740" s="9"/>
      <c r="N125740" s="9"/>
    </row>
    <row r="125741" spans="12:14" x14ac:dyDescent="0.25">
      <c r="L125741" s="9"/>
      <c r="M125741" s="9"/>
      <c r="N125741" s="9"/>
    </row>
    <row r="125742" spans="12:14" x14ac:dyDescent="0.25">
      <c r="L125742" s="9"/>
      <c r="M125742" s="9"/>
      <c r="N125742" s="9"/>
    </row>
    <row r="125743" spans="12:14" x14ac:dyDescent="0.25">
      <c r="L125743" s="9"/>
      <c r="M125743" s="9"/>
      <c r="N125743" s="9"/>
    </row>
    <row r="125744" spans="12:14" x14ac:dyDescent="0.25">
      <c r="L125744" s="9"/>
      <c r="M125744" s="9"/>
      <c r="N125744" s="9"/>
    </row>
    <row r="125745" spans="12:14" x14ac:dyDescent="0.25">
      <c r="L125745" s="9"/>
      <c r="M125745" s="9"/>
      <c r="N125745" s="9"/>
    </row>
    <row r="125746" spans="12:14" x14ac:dyDescent="0.25">
      <c r="L125746" s="9"/>
      <c r="M125746" s="9"/>
      <c r="N125746" s="9"/>
    </row>
    <row r="125747" spans="12:14" x14ac:dyDescent="0.25">
      <c r="L125747" s="9"/>
      <c r="M125747" s="9"/>
      <c r="N125747" s="9"/>
    </row>
    <row r="125748" spans="12:14" x14ac:dyDescent="0.25">
      <c r="L125748" s="9"/>
      <c r="M125748" s="9"/>
      <c r="N125748" s="9"/>
    </row>
    <row r="125749" spans="12:14" x14ac:dyDescent="0.25">
      <c r="L125749" s="9"/>
      <c r="M125749" s="9"/>
      <c r="N125749" s="9"/>
    </row>
    <row r="125750" spans="12:14" x14ac:dyDescent="0.25">
      <c r="L125750" s="9"/>
      <c r="M125750" s="9"/>
      <c r="N125750" s="9"/>
    </row>
    <row r="125751" spans="12:14" x14ac:dyDescent="0.25">
      <c r="L125751" s="9"/>
      <c r="M125751" s="9"/>
      <c r="N125751" s="9"/>
    </row>
    <row r="125752" spans="12:14" x14ac:dyDescent="0.25">
      <c r="L125752" s="9"/>
      <c r="M125752" s="9"/>
      <c r="N125752" s="9"/>
    </row>
    <row r="125753" spans="12:14" x14ac:dyDescent="0.25">
      <c r="L125753" s="9"/>
      <c r="M125753" s="9"/>
      <c r="N125753" s="9"/>
    </row>
    <row r="125754" spans="12:14" x14ac:dyDescent="0.25">
      <c r="L125754" s="9"/>
      <c r="M125754" s="9"/>
      <c r="N125754" s="9"/>
    </row>
    <row r="125755" spans="12:14" x14ac:dyDescent="0.25">
      <c r="L125755" s="9"/>
      <c r="M125755" s="9"/>
      <c r="N125755" s="9"/>
    </row>
    <row r="125756" spans="12:14" x14ac:dyDescent="0.25">
      <c r="L125756" s="9"/>
      <c r="M125756" s="9"/>
      <c r="N125756" s="9"/>
    </row>
    <row r="125757" spans="12:14" x14ac:dyDescent="0.25">
      <c r="L125757" s="9"/>
      <c r="M125757" s="9"/>
      <c r="N125757" s="9"/>
    </row>
    <row r="125758" spans="12:14" x14ac:dyDescent="0.25">
      <c r="L125758" s="9"/>
      <c r="M125758" s="9"/>
      <c r="N125758" s="9"/>
    </row>
    <row r="125759" spans="12:14" x14ac:dyDescent="0.25">
      <c r="L125759" s="9"/>
      <c r="M125759" s="9"/>
      <c r="N125759" s="9"/>
    </row>
    <row r="125760" spans="12:14" x14ac:dyDescent="0.25">
      <c r="L125760" s="9"/>
      <c r="M125760" s="9"/>
      <c r="N125760" s="9"/>
    </row>
    <row r="125761" spans="12:14" x14ac:dyDescent="0.25">
      <c r="L125761" s="9"/>
      <c r="M125761" s="9"/>
      <c r="N125761" s="9"/>
    </row>
    <row r="125762" spans="12:14" x14ac:dyDescent="0.25">
      <c r="L125762" s="9"/>
      <c r="M125762" s="9"/>
      <c r="N125762" s="9"/>
    </row>
    <row r="125763" spans="12:14" x14ac:dyDescent="0.25">
      <c r="L125763" s="9"/>
      <c r="M125763" s="9"/>
      <c r="N125763" s="9"/>
    </row>
    <row r="125764" spans="12:14" x14ac:dyDescent="0.25">
      <c r="L125764" s="9"/>
      <c r="M125764" s="9"/>
      <c r="N125764" s="9"/>
    </row>
    <row r="125765" spans="12:14" x14ac:dyDescent="0.25">
      <c r="L125765" s="9"/>
      <c r="M125765" s="9"/>
      <c r="N125765" s="9"/>
    </row>
    <row r="125766" spans="12:14" x14ac:dyDescent="0.25">
      <c r="L125766" s="9"/>
      <c r="M125766" s="9"/>
      <c r="N125766" s="9"/>
    </row>
    <row r="125767" spans="12:14" x14ac:dyDescent="0.25">
      <c r="L125767" s="9"/>
      <c r="M125767" s="9"/>
      <c r="N125767" s="9"/>
    </row>
    <row r="125768" spans="12:14" x14ac:dyDescent="0.25">
      <c r="L125768" s="9"/>
      <c r="M125768" s="9"/>
      <c r="N125768" s="9"/>
    </row>
    <row r="125769" spans="12:14" x14ac:dyDescent="0.25">
      <c r="L125769" s="9"/>
      <c r="M125769" s="9"/>
      <c r="N125769" s="9"/>
    </row>
    <row r="125770" spans="12:14" x14ac:dyDescent="0.25">
      <c r="L125770" s="9"/>
      <c r="M125770" s="9"/>
      <c r="N125770" s="9"/>
    </row>
    <row r="125771" spans="12:14" x14ac:dyDescent="0.25">
      <c r="L125771" s="9"/>
      <c r="M125771" s="9"/>
      <c r="N125771" s="9"/>
    </row>
    <row r="125772" spans="12:14" x14ac:dyDescent="0.25">
      <c r="L125772" s="9"/>
      <c r="M125772" s="9"/>
      <c r="N125772" s="9"/>
    </row>
    <row r="125773" spans="12:14" x14ac:dyDescent="0.25">
      <c r="L125773" s="9"/>
      <c r="M125773" s="9"/>
      <c r="N125773" s="9"/>
    </row>
    <row r="125774" spans="12:14" x14ac:dyDescent="0.25">
      <c r="L125774" s="9"/>
      <c r="M125774" s="9"/>
      <c r="N125774" s="9"/>
    </row>
    <row r="125775" spans="12:14" x14ac:dyDescent="0.25">
      <c r="L125775" s="9"/>
      <c r="M125775" s="9"/>
      <c r="N125775" s="9"/>
    </row>
    <row r="125776" spans="12:14" x14ac:dyDescent="0.25">
      <c r="L125776" s="9"/>
      <c r="M125776" s="9"/>
      <c r="N125776" s="9"/>
    </row>
    <row r="125777" spans="12:14" x14ac:dyDescent="0.25">
      <c r="L125777" s="9"/>
      <c r="M125777" s="9"/>
      <c r="N125777" s="9"/>
    </row>
    <row r="125778" spans="12:14" x14ac:dyDescent="0.25">
      <c r="L125778" s="9"/>
      <c r="M125778" s="9"/>
      <c r="N125778" s="9"/>
    </row>
    <row r="125779" spans="12:14" x14ac:dyDescent="0.25">
      <c r="L125779" s="9"/>
      <c r="M125779" s="9"/>
      <c r="N125779" s="9"/>
    </row>
    <row r="125780" spans="12:14" x14ac:dyDescent="0.25">
      <c r="L125780" s="9"/>
      <c r="M125780" s="9"/>
      <c r="N125780" s="9"/>
    </row>
    <row r="125781" spans="12:14" x14ac:dyDescent="0.25">
      <c r="L125781" s="9"/>
      <c r="M125781" s="9"/>
      <c r="N125781" s="9"/>
    </row>
    <row r="125782" spans="12:14" x14ac:dyDescent="0.25">
      <c r="L125782" s="9"/>
      <c r="M125782" s="9"/>
      <c r="N125782" s="9"/>
    </row>
    <row r="125783" spans="12:14" x14ac:dyDescent="0.25">
      <c r="L125783" s="9"/>
      <c r="M125783" s="9"/>
      <c r="N125783" s="9"/>
    </row>
    <row r="125784" spans="12:14" x14ac:dyDescent="0.25">
      <c r="L125784" s="9"/>
      <c r="M125784" s="9"/>
      <c r="N125784" s="9"/>
    </row>
    <row r="125785" spans="12:14" x14ac:dyDescent="0.25">
      <c r="L125785" s="9"/>
      <c r="M125785" s="9"/>
      <c r="N125785" s="9"/>
    </row>
    <row r="125786" spans="12:14" x14ac:dyDescent="0.25">
      <c r="L125786" s="9"/>
      <c r="M125786" s="9"/>
      <c r="N125786" s="9"/>
    </row>
    <row r="125787" spans="12:14" x14ac:dyDescent="0.25">
      <c r="L125787" s="9"/>
      <c r="M125787" s="9"/>
      <c r="N125787" s="9"/>
    </row>
    <row r="125788" spans="12:14" x14ac:dyDescent="0.25">
      <c r="L125788" s="9"/>
      <c r="M125788" s="9"/>
      <c r="N125788" s="9"/>
    </row>
    <row r="125789" spans="12:14" x14ac:dyDescent="0.25">
      <c r="L125789" s="9"/>
      <c r="M125789" s="9"/>
      <c r="N125789" s="9"/>
    </row>
    <row r="125790" spans="12:14" x14ac:dyDescent="0.25">
      <c r="L125790" s="9"/>
      <c r="M125790" s="9"/>
      <c r="N125790" s="9"/>
    </row>
    <row r="125791" spans="12:14" x14ac:dyDescent="0.25">
      <c r="L125791" s="9"/>
      <c r="M125791" s="9"/>
      <c r="N125791" s="9"/>
    </row>
    <row r="125792" spans="12:14" x14ac:dyDescent="0.25">
      <c r="L125792" s="9"/>
      <c r="M125792" s="9"/>
      <c r="N125792" s="9"/>
    </row>
    <row r="125793" spans="12:14" x14ac:dyDescent="0.25">
      <c r="L125793" s="9"/>
      <c r="M125793" s="9"/>
      <c r="N125793" s="9"/>
    </row>
    <row r="125794" spans="12:14" x14ac:dyDescent="0.25">
      <c r="L125794" s="9"/>
      <c r="M125794" s="9"/>
      <c r="N125794" s="9"/>
    </row>
    <row r="125795" spans="12:14" x14ac:dyDescent="0.25">
      <c r="L125795" s="9"/>
      <c r="M125795" s="9"/>
      <c r="N125795" s="9"/>
    </row>
    <row r="125796" spans="12:14" x14ac:dyDescent="0.25">
      <c r="L125796" s="9"/>
      <c r="M125796" s="9"/>
      <c r="N125796" s="9"/>
    </row>
    <row r="125797" spans="12:14" x14ac:dyDescent="0.25">
      <c r="L125797" s="9"/>
      <c r="M125797" s="9"/>
      <c r="N125797" s="9"/>
    </row>
    <row r="125798" spans="12:14" x14ac:dyDescent="0.25">
      <c r="L125798" s="9"/>
      <c r="M125798" s="9"/>
      <c r="N125798" s="9"/>
    </row>
    <row r="125799" spans="12:14" x14ac:dyDescent="0.25">
      <c r="L125799" s="9"/>
      <c r="M125799" s="9"/>
      <c r="N125799" s="9"/>
    </row>
    <row r="125800" spans="12:14" x14ac:dyDescent="0.25">
      <c r="L125800" s="9"/>
      <c r="M125800" s="9"/>
      <c r="N125800" s="9"/>
    </row>
    <row r="125801" spans="12:14" x14ac:dyDescent="0.25">
      <c r="L125801" s="9"/>
      <c r="M125801" s="9"/>
      <c r="N125801" s="9"/>
    </row>
    <row r="125802" spans="12:14" x14ac:dyDescent="0.25">
      <c r="L125802" s="9"/>
      <c r="M125802" s="9"/>
      <c r="N125802" s="9"/>
    </row>
    <row r="125803" spans="12:14" x14ac:dyDescent="0.25">
      <c r="L125803" s="9"/>
      <c r="M125803" s="9"/>
      <c r="N125803" s="9"/>
    </row>
    <row r="125804" spans="12:14" x14ac:dyDescent="0.25">
      <c r="L125804" s="9"/>
      <c r="M125804" s="9"/>
      <c r="N125804" s="9"/>
    </row>
    <row r="125805" spans="12:14" x14ac:dyDescent="0.25">
      <c r="L125805" s="9"/>
      <c r="M125805" s="9"/>
      <c r="N125805" s="9"/>
    </row>
    <row r="125806" spans="12:14" x14ac:dyDescent="0.25">
      <c r="L125806" s="9"/>
      <c r="M125806" s="9"/>
      <c r="N125806" s="9"/>
    </row>
    <row r="125807" spans="12:14" x14ac:dyDescent="0.25">
      <c r="L125807" s="9"/>
      <c r="M125807" s="9"/>
      <c r="N125807" s="9"/>
    </row>
    <row r="125808" spans="12:14" x14ac:dyDescent="0.25">
      <c r="L125808" s="9"/>
      <c r="M125808" s="9"/>
      <c r="N125808" s="9"/>
    </row>
    <row r="125809" spans="12:14" x14ac:dyDescent="0.25">
      <c r="L125809" s="9"/>
      <c r="M125809" s="9"/>
      <c r="N125809" s="9"/>
    </row>
    <row r="125810" spans="12:14" x14ac:dyDescent="0.25">
      <c r="L125810" s="9"/>
      <c r="M125810" s="9"/>
      <c r="N125810" s="9"/>
    </row>
    <row r="125811" spans="12:14" x14ac:dyDescent="0.25">
      <c r="L125811" s="9"/>
      <c r="M125811" s="9"/>
      <c r="N125811" s="9"/>
    </row>
    <row r="125812" spans="12:14" x14ac:dyDescent="0.25">
      <c r="L125812" s="9"/>
      <c r="M125812" s="9"/>
      <c r="N125812" s="9"/>
    </row>
    <row r="125813" spans="12:14" x14ac:dyDescent="0.25">
      <c r="L125813" s="9"/>
      <c r="M125813" s="9"/>
      <c r="N125813" s="9"/>
    </row>
    <row r="125814" spans="12:14" x14ac:dyDescent="0.25">
      <c r="L125814" s="9"/>
      <c r="M125814" s="9"/>
      <c r="N125814" s="9"/>
    </row>
    <row r="125815" spans="12:14" x14ac:dyDescent="0.25">
      <c r="L125815" s="9"/>
      <c r="M125815" s="9"/>
      <c r="N125815" s="9"/>
    </row>
    <row r="125816" spans="12:14" x14ac:dyDescent="0.25">
      <c r="L125816" s="9"/>
      <c r="M125816" s="9"/>
      <c r="N125816" s="9"/>
    </row>
    <row r="125817" spans="12:14" x14ac:dyDescent="0.25">
      <c r="L125817" s="9"/>
      <c r="M125817" s="9"/>
      <c r="N125817" s="9"/>
    </row>
    <row r="125818" spans="12:14" x14ac:dyDescent="0.25">
      <c r="L125818" s="9"/>
      <c r="M125818" s="9"/>
      <c r="N125818" s="9"/>
    </row>
    <row r="125819" spans="12:14" x14ac:dyDescent="0.25">
      <c r="L125819" s="9"/>
      <c r="M125819" s="9"/>
      <c r="N125819" s="9"/>
    </row>
    <row r="125820" spans="12:14" x14ac:dyDescent="0.25">
      <c r="L125820" s="9"/>
      <c r="M125820" s="9"/>
      <c r="N125820" s="9"/>
    </row>
    <row r="125821" spans="12:14" x14ac:dyDescent="0.25">
      <c r="L125821" s="9"/>
      <c r="M125821" s="9"/>
      <c r="N125821" s="9"/>
    </row>
    <row r="125822" spans="12:14" x14ac:dyDescent="0.25">
      <c r="L125822" s="9"/>
      <c r="M125822" s="9"/>
      <c r="N125822" s="9"/>
    </row>
    <row r="125823" spans="12:14" x14ac:dyDescent="0.25">
      <c r="L125823" s="9"/>
      <c r="M125823" s="9"/>
      <c r="N125823" s="9"/>
    </row>
    <row r="125824" spans="12:14" x14ac:dyDescent="0.25">
      <c r="L125824" s="9"/>
      <c r="M125824" s="9"/>
      <c r="N125824" s="9"/>
    </row>
    <row r="125825" spans="12:14" x14ac:dyDescent="0.25">
      <c r="L125825" s="9"/>
      <c r="M125825" s="9"/>
      <c r="N125825" s="9"/>
    </row>
    <row r="125826" spans="12:14" x14ac:dyDescent="0.25">
      <c r="L125826" s="9"/>
      <c r="M125826" s="9"/>
      <c r="N125826" s="9"/>
    </row>
    <row r="125827" spans="12:14" x14ac:dyDescent="0.25">
      <c r="L125827" s="9"/>
      <c r="M125827" s="9"/>
      <c r="N125827" s="9"/>
    </row>
    <row r="125828" spans="12:14" x14ac:dyDescent="0.25">
      <c r="L125828" s="9"/>
      <c r="M125828" s="9"/>
      <c r="N125828" s="9"/>
    </row>
    <row r="125829" spans="12:14" x14ac:dyDescent="0.25">
      <c r="L125829" s="9"/>
      <c r="M125829" s="9"/>
      <c r="N125829" s="9"/>
    </row>
    <row r="125830" spans="12:14" x14ac:dyDescent="0.25">
      <c r="L125830" s="9"/>
      <c r="M125830" s="9"/>
      <c r="N125830" s="9"/>
    </row>
    <row r="125831" spans="12:14" x14ac:dyDescent="0.25">
      <c r="L125831" s="9"/>
      <c r="M125831" s="9"/>
      <c r="N125831" s="9"/>
    </row>
    <row r="125832" spans="12:14" x14ac:dyDescent="0.25">
      <c r="L125832" s="9"/>
      <c r="M125832" s="9"/>
      <c r="N125832" s="9"/>
    </row>
    <row r="125833" spans="12:14" x14ac:dyDescent="0.25">
      <c r="L125833" s="9"/>
      <c r="M125833" s="9"/>
      <c r="N125833" s="9"/>
    </row>
    <row r="125834" spans="12:14" x14ac:dyDescent="0.25">
      <c r="L125834" s="9"/>
      <c r="M125834" s="9"/>
      <c r="N125834" s="9"/>
    </row>
    <row r="125835" spans="12:14" x14ac:dyDescent="0.25">
      <c r="L125835" s="9"/>
      <c r="M125835" s="9"/>
      <c r="N125835" s="9"/>
    </row>
    <row r="125836" spans="12:14" x14ac:dyDescent="0.25">
      <c r="L125836" s="9"/>
      <c r="M125836" s="9"/>
      <c r="N125836" s="9"/>
    </row>
    <row r="125837" spans="12:14" x14ac:dyDescent="0.25">
      <c r="L125837" s="9"/>
      <c r="M125837" s="9"/>
      <c r="N125837" s="9"/>
    </row>
    <row r="125838" spans="12:14" x14ac:dyDescent="0.25">
      <c r="L125838" s="9"/>
      <c r="M125838" s="9"/>
      <c r="N125838" s="9"/>
    </row>
    <row r="125839" spans="12:14" x14ac:dyDescent="0.25">
      <c r="L125839" s="9"/>
      <c r="M125839" s="9"/>
      <c r="N125839" s="9"/>
    </row>
    <row r="125840" spans="12:14" x14ac:dyDescent="0.25">
      <c r="L125840" s="9"/>
      <c r="M125840" s="9"/>
      <c r="N125840" s="9"/>
    </row>
    <row r="125841" spans="12:14" x14ac:dyDescent="0.25">
      <c r="L125841" s="9"/>
      <c r="M125841" s="9"/>
      <c r="N125841" s="9"/>
    </row>
    <row r="125842" spans="12:14" x14ac:dyDescent="0.25">
      <c r="L125842" s="9"/>
      <c r="M125842" s="9"/>
      <c r="N125842" s="9"/>
    </row>
    <row r="125843" spans="12:14" x14ac:dyDescent="0.25">
      <c r="L125843" s="9"/>
      <c r="M125843" s="9"/>
      <c r="N125843" s="9"/>
    </row>
    <row r="125844" spans="12:14" x14ac:dyDescent="0.25">
      <c r="L125844" s="9"/>
      <c r="M125844" s="9"/>
      <c r="N125844" s="9"/>
    </row>
    <row r="125845" spans="12:14" x14ac:dyDescent="0.25">
      <c r="L125845" s="9"/>
      <c r="M125845" s="9"/>
      <c r="N125845" s="9"/>
    </row>
    <row r="125846" spans="12:14" x14ac:dyDescent="0.25">
      <c r="L125846" s="9"/>
      <c r="M125846" s="9"/>
      <c r="N125846" s="9"/>
    </row>
    <row r="125847" spans="12:14" x14ac:dyDescent="0.25">
      <c r="L125847" s="9"/>
      <c r="M125847" s="9"/>
      <c r="N125847" s="9"/>
    </row>
    <row r="125848" spans="12:14" x14ac:dyDescent="0.25">
      <c r="L125848" s="9"/>
      <c r="M125848" s="9"/>
      <c r="N125848" s="9"/>
    </row>
    <row r="125849" spans="12:14" x14ac:dyDescent="0.25">
      <c r="L125849" s="9"/>
      <c r="M125849" s="9"/>
      <c r="N125849" s="9"/>
    </row>
    <row r="125850" spans="12:14" x14ac:dyDescent="0.25">
      <c r="L125850" s="9"/>
      <c r="M125850" s="9"/>
      <c r="N125850" s="9"/>
    </row>
    <row r="125851" spans="12:14" x14ac:dyDescent="0.25">
      <c r="L125851" s="9"/>
      <c r="M125851" s="9"/>
      <c r="N125851" s="9"/>
    </row>
    <row r="125852" spans="12:14" x14ac:dyDescent="0.25">
      <c r="L125852" s="9"/>
      <c r="M125852" s="9"/>
      <c r="N125852" s="9"/>
    </row>
    <row r="125853" spans="12:14" x14ac:dyDescent="0.25">
      <c r="L125853" s="9"/>
      <c r="M125853" s="9"/>
      <c r="N125853" s="9"/>
    </row>
    <row r="125854" spans="12:14" x14ac:dyDescent="0.25">
      <c r="L125854" s="9"/>
      <c r="M125854" s="9"/>
      <c r="N125854" s="9"/>
    </row>
    <row r="125855" spans="12:14" x14ac:dyDescent="0.25">
      <c r="L125855" s="9"/>
      <c r="M125855" s="9"/>
      <c r="N125855" s="9"/>
    </row>
    <row r="125856" spans="12:14" x14ac:dyDescent="0.25">
      <c r="L125856" s="9"/>
      <c r="M125856" s="9"/>
      <c r="N125856" s="9"/>
    </row>
    <row r="125857" spans="12:14" x14ac:dyDescent="0.25">
      <c r="L125857" s="9"/>
      <c r="M125857" s="9"/>
      <c r="N125857" s="9"/>
    </row>
    <row r="125858" spans="12:14" x14ac:dyDescent="0.25">
      <c r="L125858" s="9"/>
      <c r="M125858" s="9"/>
      <c r="N125858" s="9"/>
    </row>
    <row r="125859" spans="12:14" x14ac:dyDescent="0.25">
      <c r="L125859" s="9"/>
      <c r="M125859" s="9"/>
      <c r="N125859" s="9"/>
    </row>
    <row r="125860" spans="12:14" x14ac:dyDescent="0.25">
      <c r="L125860" s="9"/>
      <c r="M125860" s="9"/>
      <c r="N125860" s="9"/>
    </row>
    <row r="125861" spans="12:14" x14ac:dyDescent="0.25">
      <c r="L125861" s="9"/>
      <c r="M125861" s="9"/>
      <c r="N125861" s="9"/>
    </row>
    <row r="125862" spans="12:14" x14ac:dyDescent="0.25">
      <c r="L125862" s="9"/>
      <c r="M125862" s="9"/>
      <c r="N125862" s="9"/>
    </row>
    <row r="125863" spans="12:14" x14ac:dyDescent="0.25">
      <c r="L125863" s="9"/>
      <c r="M125863" s="9"/>
      <c r="N125863" s="9"/>
    </row>
    <row r="125864" spans="12:14" x14ac:dyDescent="0.25">
      <c r="L125864" s="9"/>
      <c r="M125864" s="9"/>
      <c r="N125864" s="9"/>
    </row>
    <row r="125865" spans="12:14" x14ac:dyDescent="0.25">
      <c r="L125865" s="9"/>
      <c r="M125865" s="9"/>
      <c r="N125865" s="9"/>
    </row>
    <row r="125866" spans="12:14" x14ac:dyDescent="0.25">
      <c r="L125866" s="9"/>
      <c r="M125866" s="9"/>
      <c r="N125866" s="9"/>
    </row>
    <row r="125867" spans="12:14" x14ac:dyDescent="0.25">
      <c r="L125867" s="9"/>
      <c r="M125867" s="9"/>
      <c r="N125867" s="9"/>
    </row>
    <row r="125868" spans="12:14" x14ac:dyDescent="0.25">
      <c r="L125868" s="9"/>
      <c r="M125868" s="9"/>
      <c r="N125868" s="9"/>
    </row>
    <row r="125869" spans="12:14" x14ac:dyDescent="0.25">
      <c r="L125869" s="9"/>
      <c r="M125869" s="9"/>
      <c r="N125869" s="9"/>
    </row>
    <row r="125870" spans="12:14" x14ac:dyDescent="0.25">
      <c r="L125870" s="9"/>
      <c r="M125870" s="9"/>
      <c r="N125870" s="9"/>
    </row>
    <row r="125871" spans="12:14" x14ac:dyDescent="0.25">
      <c r="L125871" s="9"/>
      <c r="M125871" s="9"/>
      <c r="N125871" s="9"/>
    </row>
    <row r="125872" spans="12:14" x14ac:dyDescent="0.25">
      <c r="L125872" s="9"/>
      <c r="M125872" s="9"/>
      <c r="N125872" s="9"/>
    </row>
    <row r="125873" spans="12:14" x14ac:dyDescent="0.25">
      <c r="L125873" s="9"/>
      <c r="M125873" s="9"/>
      <c r="N125873" s="9"/>
    </row>
    <row r="125874" spans="12:14" x14ac:dyDescent="0.25">
      <c r="L125874" s="9"/>
      <c r="M125874" s="9"/>
      <c r="N125874" s="9"/>
    </row>
    <row r="125875" spans="12:14" x14ac:dyDescent="0.25">
      <c r="L125875" s="9"/>
      <c r="M125875" s="9"/>
      <c r="N125875" s="9"/>
    </row>
    <row r="125876" spans="12:14" x14ac:dyDescent="0.25">
      <c r="L125876" s="9"/>
      <c r="M125876" s="9"/>
      <c r="N125876" s="9"/>
    </row>
    <row r="125877" spans="12:14" x14ac:dyDescent="0.25">
      <c r="L125877" s="9"/>
      <c r="M125877" s="9"/>
      <c r="N125877" s="9"/>
    </row>
    <row r="125878" spans="12:14" x14ac:dyDescent="0.25">
      <c r="L125878" s="9"/>
      <c r="M125878" s="9"/>
      <c r="N125878" s="9"/>
    </row>
    <row r="125879" spans="12:14" x14ac:dyDescent="0.25">
      <c r="L125879" s="9"/>
      <c r="M125879" s="9"/>
      <c r="N125879" s="9"/>
    </row>
    <row r="125880" spans="12:14" x14ac:dyDescent="0.25">
      <c r="L125880" s="9"/>
      <c r="M125880" s="9"/>
      <c r="N125880" s="9"/>
    </row>
    <row r="125881" spans="12:14" x14ac:dyDescent="0.25">
      <c r="L125881" s="9"/>
      <c r="M125881" s="9"/>
      <c r="N125881" s="9"/>
    </row>
    <row r="125882" spans="12:14" x14ac:dyDescent="0.25">
      <c r="L125882" s="9"/>
      <c r="M125882" s="9"/>
      <c r="N125882" s="9"/>
    </row>
    <row r="125883" spans="12:14" x14ac:dyDescent="0.25">
      <c r="L125883" s="9"/>
      <c r="M125883" s="9"/>
      <c r="N125883" s="9"/>
    </row>
    <row r="125884" spans="12:14" x14ac:dyDescent="0.25">
      <c r="L125884" s="9"/>
      <c r="M125884" s="9"/>
      <c r="N125884" s="9"/>
    </row>
    <row r="125885" spans="12:14" x14ac:dyDescent="0.25">
      <c r="L125885" s="9"/>
      <c r="M125885" s="9"/>
      <c r="N125885" s="9"/>
    </row>
    <row r="125886" spans="12:14" x14ac:dyDescent="0.25">
      <c r="L125886" s="9"/>
      <c r="M125886" s="9"/>
      <c r="N125886" s="9"/>
    </row>
    <row r="125887" spans="12:14" x14ac:dyDescent="0.25">
      <c r="L125887" s="9"/>
      <c r="M125887" s="9"/>
      <c r="N125887" s="9"/>
    </row>
    <row r="125888" spans="12:14" x14ac:dyDescent="0.25">
      <c r="L125888" s="9"/>
      <c r="M125888" s="9"/>
      <c r="N125888" s="9"/>
    </row>
    <row r="125889" spans="12:14" x14ac:dyDescent="0.25">
      <c r="L125889" s="9"/>
      <c r="M125889" s="9"/>
      <c r="N125889" s="9"/>
    </row>
    <row r="125890" spans="12:14" x14ac:dyDescent="0.25">
      <c r="L125890" s="9"/>
      <c r="M125890" s="9"/>
      <c r="N125890" s="9"/>
    </row>
    <row r="125891" spans="12:14" x14ac:dyDescent="0.25">
      <c r="L125891" s="9"/>
      <c r="M125891" s="9"/>
      <c r="N125891" s="9"/>
    </row>
    <row r="125892" spans="12:14" x14ac:dyDescent="0.25">
      <c r="L125892" s="9"/>
      <c r="M125892" s="9"/>
      <c r="N125892" s="9"/>
    </row>
    <row r="125893" spans="12:14" x14ac:dyDescent="0.25">
      <c r="L125893" s="9"/>
      <c r="M125893" s="9"/>
      <c r="N125893" s="9"/>
    </row>
    <row r="125894" spans="12:14" x14ac:dyDescent="0.25">
      <c r="L125894" s="9"/>
      <c r="M125894" s="9"/>
      <c r="N125894" s="9"/>
    </row>
    <row r="125895" spans="12:14" x14ac:dyDescent="0.25">
      <c r="L125895" s="9"/>
      <c r="M125895" s="9"/>
      <c r="N125895" s="9"/>
    </row>
    <row r="125896" spans="12:14" x14ac:dyDescent="0.25">
      <c r="L125896" s="9"/>
      <c r="M125896" s="9"/>
      <c r="N125896" s="9"/>
    </row>
    <row r="125897" spans="12:14" x14ac:dyDescent="0.25">
      <c r="L125897" s="9"/>
      <c r="M125897" s="9"/>
      <c r="N125897" s="9"/>
    </row>
    <row r="125898" spans="12:14" x14ac:dyDescent="0.25">
      <c r="L125898" s="9"/>
      <c r="M125898" s="9"/>
      <c r="N125898" s="9"/>
    </row>
    <row r="125899" spans="12:14" x14ac:dyDescent="0.25">
      <c r="L125899" s="9"/>
      <c r="M125899" s="9"/>
      <c r="N125899" s="9"/>
    </row>
    <row r="125900" spans="12:14" x14ac:dyDescent="0.25">
      <c r="L125900" s="9"/>
      <c r="M125900" s="9"/>
      <c r="N125900" s="9"/>
    </row>
    <row r="125901" spans="12:14" x14ac:dyDescent="0.25">
      <c r="L125901" s="9"/>
      <c r="M125901" s="9"/>
      <c r="N125901" s="9"/>
    </row>
    <row r="125902" spans="12:14" x14ac:dyDescent="0.25">
      <c r="L125902" s="9"/>
      <c r="M125902" s="9"/>
      <c r="N125902" s="9"/>
    </row>
    <row r="125903" spans="12:14" x14ac:dyDescent="0.25">
      <c r="L125903" s="9"/>
      <c r="M125903" s="9"/>
      <c r="N125903" s="9"/>
    </row>
    <row r="125904" spans="12:14" x14ac:dyDescent="0.25">
      <c r="L125904" s="9"/>
      <c r="M125904" s="9"/>
      <c r="N125904" s="9"/>
    </row>
    <row r="125905" spans="12:14" x14ac:dyDescent="0.25">
      <c r="L125905" s="9"/>
      <c r="M125905" s="9"/>
      <c r="N125905" s="9"/>
    </row>
    <row r="125906" spans="12:14" x14ac:dyDescent="0.25">
      <c r="L125906" s="9"/>
      <c r="M125906" s="9"/>
      <c r="N125906" s="9"/>
    </row>
    <row r="125907" spans="12:14" x14ac:dyDescent="0.25">
      <c r="L125907" s="9"/>
      <c r="M125907" s="9"/>
      <c r="N125907" s="9"/>
    </row>
    <row r="125908" spans="12:14" x14ac:dyDescent="0.25">
      <c r="L125908" s="9"/>
      <c r="M125908" s="9"/>
      <c r="N125908" s="9"/>
    </row>
    <row r="125909" spans="12:14" x14ac:dyDescent="0.25">
      <c r="L125909" s="9"/>
      <c r="M125909" s="9"/>
      <c r="N125909" s="9"/>
    </row>
    <row r="125910" spans="12:14" x14ac:dyDescent="0.25">
      <c r="L125910" s="9"/>
      <c r="M125910" s="9"/>
      <c r="N125910" s="9"/>
    </row>
    <row r="125911" spans="12:14" x14ac:dyDescent="0.25">
      <c r="L125911" s="9"/>
      <c r="M125911" s="9"/>
      <c r="N125911" s="9"/>
    </row>
    <row r="125912" spans="12:14" x14ac:dyDescent="0.25">
      <c r="L125912" s="9"/>
      <c r="M125912" s="9"/>
      <c r="N125912" s="9"/>
    </row>
    <row r="125913" spans="12:14" x14ac:dyDescent="0.25">
      <c r="L125913" s="9"/>
      <c r="M125913" s="9"/>
      <c r="N125913" s="9"/>
    </row>
    <row r="125914" spans="12:14" x14ac:dyDescent="0.25">
      <c r="L125914" s="9"/>
      <c r="M125914" s="9"/>
      <c r="N125914" s="9"/>
    </row>
    <row r="125915" spans="12:14" x14ac:dyDescent="0.25">
      <c r="L125915" s="9"/>
      <c r="M125915" s="9"/>
      <c r="N125915" s="9"/>
    </row>
    <row r="125916" spans="12:14" x14ac:dyDescent="0.25">
      <c r="L125916" s="9"/>
      <c r="M125916" s="9"/>
      <c r="N125916" s="9"/>
    </row>
    <row r="125917" spans="12:14" x14ac:dyDescent="0.25">
      <c r="L125917" s="9"/>
      <c r="M125917" s="9"/>
      <c r="N125917" s="9"/>
    </row>
    <row r="125918" spans="12:14" x14ac:dyDescent="0.25">
      <c r="L125918" s="9"/>
      <c r="M125918" s="9"/>
      <c r="N125918" s="9"/>
    </row>
    <row r="125919" spans="12:14" x14ac:dyDescent="0.25">
      <c r="L125919" s="9"/>
      <c r="M125919" s="9"/>
      <c r="N125919" s="9"/>
    </row>
    <row r="125920" spans="12:14" x14ac:dyDescent="0.25">
      <c r="L125920" s="9"/>
      <c r="M125920" s="9"/>
      <c r="N125920" s="9"/>
    </row>
    <row r="125921" spans="12:14" x14ac:dyDescent="0.25">
      <c r="L125921" s="9"/>
      <c r="M125921" s="9"/>
      <c r="N125921" s="9"/>
    </row>
    <row r="125922" spans="12:14" x14ac:dyDescent="0.25">
      <c r="L125922" s="9"/>
      <c r="M125922" s="9"/>
      <c r="N125922" s="9"/>
    </row>
    <row r="125923" spans="12:14" x14ac:dyDescent="0.25">
      <c r="L125923" s="9"/>
      <c r="M125923" s="9"/>
      <c r="N125923" s="9"/>
    </row>
    <row r="125924" spans="12:14" x14ac:dyDescent="0.25">
      <c r="L125924" s="9"/>
      <c r="M125924" s="9"/>
      <c r="N125924" s="9"/>
    </row>
    <row r="125925" spans="12:14" x14ac:dyDescent="0.25">
      <c r="L125925" s="9"/>
      <c r="M125925" s="9"/>
      <c r="N125925" s="9"/>
    </row>
    <row r="125926" spans="12:14" x14ac:dyDescent="0.25">
      <c r="L125926" s="9"/>
      <c r="M125926" s="9"/>
      <c r="N125926" s="9"/>
    </row>
    <row r="125927" spans="12:14" x14ac:dyDescent="0.25">
      <c r="L125927" s="9"/>
      <c r="M125927" s="9"/>
      <c r="N125927" s="9"/>
    </row>
    <row r="125928" spans="12:14" x14ac:dyDescent="0.25">
      <c r="L125928" s="9"/>
      <c r="M125928" s="9"/>
      <c r="N125928" s="9"/>
    </row>
    <row r="125929" spans="12:14" x14ac:dyDescent="0.25">
      <c r="L125929" s="9"/>
      <c r="M125929" s="9"/>
      <c r="N125929" s="9"/>
    </row>
    <row r="125930" spans="12:14" x14ac:dyDescent="0.25">
      <c r="L125930" s="9"/>
      <c r="M125930" s="9"/>
      <c r="N125930" s="9"/>
    </row>
    <row r="125931" spans="12:14" x14ac:dyDescent="0.25">
      <c r="L125931" s="9"/>
      <c r="M125931" s="9"/>
      <c r="N125931" s="9"/>
    </row>
    <row r="125932" spans="12:14" x14ac:dyDescent="0.25">
      <c r="L125932" s="9"/>
      <c r="M125932" s="9"/>
      <c r="N125932" s="9"/>
    </row>
    <row r="125933" spans="12:14" x14ac:dyDescent="0.25">
      <c r="L125933" s="9"/>
      <c r="M125933" s="9"/>
      <c r="N125933" s="9"/>
    </row>
    <row r="125934" spans="12:14" x14ac:dyDescent="0.25">
      <c r="L125934" s="9"/>
      <c r="M125934" s="9"/>
      <c r="N125934" s="9"/>
    </row>
    <row r="125935" spans="12:14" x14ac:dyDescent="0.25">
      <c r="L125935" s="9"/>
      <c r="M125935" s="9"/>
      <c r="N125935" s="9"/>
    </row>
    <row r="125936" spans="12:14" x14ac:dyDescent="0.25">
      <c r="L125936" s="9"/>
      <c r="M125936" s="9"/>
      <c r="N125936" s="9"/>
    </row>
    <row r="125937" spans="12:14" x14ac:dyDescent="0.25">
      <c r="L125937" s="9"/>
      <c r="M125937" s="9"/>
      <c r="N125937" s="9"/>
    </row>
    <row r="125938" spans="12:14" x14ac:dyDescent="0.25">
      <c r="L125938" s="9"/>
      <c r="M125938" s="9"/>
      <c r="N125938" s="9"/>
    </row>
    <row r="125939" spans="12:14" x14ac:dyDescent="0.25">
      <c r="L125939" s="9"/>
      <c r="M125939" s="9"/>
      <c r="N125939" s="9"/>
    </row>
    <row r="125940" spans="12:14" x14ac:dyDescent="0.25">
      <c r="L125940" s="9"/>
      <c r="M125940" s="9"/>
      <c r="N125940" s="9"/>
    </row>
    <row r="125941" spans="12:14" x14ac:dyDescent="0.25">
      <c r="L125941" s="9"/>
      <c r="M125941" s="9"/>
      <c r="N125941" s="9"/>
    </row>
    <row r="125942" spans="12:14" x14ac:dyDescent="0.25">
      <c r="L125942" s="9"/>
      <c r="M125942" s="9"/>
      <c r="N125942" s="9"/>
    </row>
    <row r="125943" spans="12:14" x14ac:dyDescent="0.25">
      <c r="L125943" s="9"/>
      <c r="M125943" s="9"/>
      <c r="N125943" s="9"/>
    </row>
    <row r="125944" spans="12:14" x14ac:dyDescent="0.25">
      <c r="L125944" s="9"/>
      <c r="M125944" s="9"/>
      <c r="N125944" s="9"/>
    </row>
    <row r="125945" spans="12:14" x14ac:dyDescent="0.25">
      <c r="L125945" s="9"/>
      <c r="M125945" s="9"/>
      <c r="N125945" s="9"/>
    </row>
    <row r="125946" spans="12:14" x14ac:dyDescent="0.25">
      <c r="L125946" s="9"/>
      <c r="M125946" s="9"/>
      <c r="N125946" s="9"/>
    </row>
    <row r="125947" spans="12:14" x14ac:dyDescent="0.25">
      <c r="L125947" s="9"/>
      <c r="M125947" s="9"/>
      <c r="N125947" s="9"/>
    </row>
    <row r="125948" spans="12:14" x14ac:dyDescent="0.25">
      <c r="L125948" s="9"/>
      <c r="M125948" s="9"/>
      <c r="N125948" s="9"/>
    </row>
    <row r="125949" spans="12:14" x14ac:dyDescent="0.25">
      <c r="L125949" s="9"/>
      <c r="M125949" s="9"/>
      <c r="N125949" s="9"/>
    </row>
    <row r="125950" spans="12:14" x14ac:dyDescent="0.25">
      <c r="L125950" s="9"/>
      <c r="M125950" s="9"/>
      <c r="N125950" s="9"/>
    </row>
    <row r="125951" spans="12:14" x14ac:dyDescent="0.25">
      <c r="L125951" s="9"/>
      <c r="M125951" s="9"/>
      <c r="N125951" s="9"/>
    </row>
    <row r="125952" spans="12:14" x14ac:dyDescent="0.25">
      <c r="L125952" s="9"/>
      <c r="M125952" s="9"/>
      <c r="N125952" s="9"/>
    </row>
    <row r="125953" spans="12:14" x14ac:dyDescent="0.25">
      <c r="L125953" s="9"/>
      <c r="M125953" s="9"/>
      <c r="N125953" s="9"/>
    </row>
    <row r="125954" spans="12:14" x14ac:dyDescent="0.25">
      <c r="L125954" s="9"/>
      <c r="M125954" s="9"/>
      <c r="N125954" s="9"/>
    </row>
    <row r="125955" spans="12:14" x14ac:dyDescent="0.25">
      <c r="L125955" s="9"/>
      <c r="M125955" s="9"/>
      <c r="N125955" s="9"/>
    </row>
    <row r="125956" spans="12:14" x14ac:dyDescent="0.25">
      <c r="L125956" s="9"/>
      <c r="M125956" s="9"/>
      <c r="N125956" s="9"/>
    </row>
    <row r="125957" spans="12:14" x14ac:dyDescent="0.25">
      <c r="L125957" s="9"/>
      <c r="M125957" s="9"/>
      <c r="N125957" s="9"/>
    </row>
    <row r="125958" spans="12:14" x14ac:dyDescent="0.25">
      <c r="L125958" s="9"/>
      <c r="M125958" s="9"/>
      <c r="N125958" s="9"/>
    </row>
    <row r="125959" spans="12:14" x14ac:dyDescent="0.25">
      <c r="L125959" s="9"/>
      <c r="M125959" s="9"/>
      <c r="N125959" s="9"/>
    </row>
    <row r="125960" spans="12:14" x14ac:dyDescent="0.25">
      <c r="L125960" s="9"/>
      <c r="M125960" s="9"/>
      <c r="N125960" s="9"/>
    </row>
    <row r="125961" spans="12:14" x14ac:dyDescent="0.25">
      <c r="L125961" s="9"/>
      <c r="M125961" s="9"/>
      <c r="N125961" s="9"/>
    </row>
    <row r="125962" spans="12:14" x14ac:dyDescent="0.25">
      <c r="L125962" s="9"/>
      <c r="M125962" s="9"/>
      <c r="N125962" s="9"/>
    </row>
    <row r="125963" spans="12:14" x14ac:dyDescent="0.25">
      <c r="L125963" s="9"/>
      <c r="M125963" s="9"/>
      <c r="N125963" s="9"/>
    </row>
    <row r="125964" spans="12:14" x14ac:dyDescent="0.25">
      <c r="L125964" s="9"/>
      <c r="M125964" s="9"/>
      <c r="N125964" s="9"/>
    </row>
    <row r="125965" spans="12:14" x14ac:dyDescent="0.25">
      <c r="L125965" s="9"/>
      <c r="M125965" s="9"/>
      <c r="N125965" s="9"/>
    </row>
    <row r="125966" spans="12:14" x14ac:dyDescent="0.25">
      <c r="L125966" s="9"/>
      <c r="M125966" s="9"/>
      <c r="N125966" s="9"/>
    </row>
    <row r="125967" spans="12:14" x14ac:dyDescent="0.25">
      <c r="L125967" s="9"/>
      <c r="M125967" s="9"/>
      <c r="N125967" s="9"/>
    </row>
    <row r="125968" spans="12:14" x14ac:dyDescent="0.25">
      <c r="L125968" s="9"/>
      <c r="M125968" s="9"/>
      <c r="N125968" s="9"/>
    </row>
    <row r="125969" spans="12:14" x14ac:dyDescent="0.25">
      <c r="L125969" s="9"/>
      <c r="M125969" s="9"/>
      <c r="N125969" s="9"/>
    </row>
    <row r="125970" spans="12:14" x14ac:dyDescent="0.25">
      <c r="L125970" s="9"/>
      <c r="M125970" s="9"/>
      <c r="N125970" s="9"/>
    </row>
    <row r="125971" spans="12:14" x14ac:dyDescent="0.25">
      <c r="L125971" s="9"/>
      <c r="M125971" s="9"/>
      <c r="N125971" s="9"/>
    </row>
    <row r="125972" spans="12:14" x14ac:dyDescent="0.25">
      <c r="L125972" s="9"/>
      <c r="M125972" s="9"/>
      <c r="N125972" s="9"/>
    </row>
    <row r="125973" spans="12:14" x14ac:dyDescent="0.25">
      <c r="L125973" s="9"/>
      <c r="M125973" s="9"/>
      <c r="N125973" s="9"/>
    </row>
    <row r="125974" spans="12:14" x14ac:dyDescent="0.25">
      <c r="L125974" s="9"/>
      <c r="M125974" s="9"/>
      <c r="N125974" s="9"/>
    </row>
    <row r="125975" spans="12:14" x14ac:dyDescent="0.25">
      <c r="L125975" s="9"/>
      <c r="M125975" s="9"/>
      <c r="N125975" s="9"/>
    </row>
    <row r="125976" spans="12:14" x14ac:dyDescent="0.25">
      <c r="L125976" s="9"/>
      <c r="M125976" s="9"/>
      <c r="N125976" s="9"/>
    </row>
    <row r="125977" spans="12:14" x14ac:dyDescent="0.25">
      <c r="L125977" s="9"/>
      <c r="M125977" s="9"/>
      <c r="N125977" s="9"/>
    </row>
    <row r="125978" spans="12:14" x14ac:dyDescent="0.25">
      <c r="L125978" s="9"/>
      <c r="M125978" s="9"/>
      <c r="N125978" s="9"/>
    </row>
    <row r="125979" spans="12:14" x14ac:dyDescent="0.25">
      <c r="L125979" s="9"/>
      <c r="M125979" s="9"/>
      <c r="N125979" s="9"/>
    </row>
    <row r="125980" spans="12:14" x14ac:dyDescent="0.25">
      <c r="L125980" s="9"/>
      <c r="M125980" s="9"/>
      <c r="N125980" s="9"/>
    </row>
    <row r="125981" spans="12:14" x14ac:dyDescent="0.25">
      <c r="L125981" s="9"/>
      <c r="M125981" s="9"/>
      <c r="N125981" s="9"/>
    </row>
    <row r="125982" spans="12:14" x14ac:dyDescent="0.25">
      <c r="L125982" s="9"/>
      <c r="M125982" s="9"/>
      <c r="N125982" s="9"/>
    </row>
    <row r="125983" spans="12:14" x14ac:dyDescent="0.25">
      <c r="L125983" s="9"/>
      <c r="M125983" s="9"/>
      <c r="N125983" s="9"/>
    </row>
    <row r="125984" spans="12:14" x14ac:dyDescent="0.25">
      <c r="L125984" s="9"/>
      <c r="M125984" s="9"/>
      <c r="N125984" s="9"/>
    </row>
    <row r="125985" spans="12:14" x14ac:dyDescent="0.25">
      <c r="L125985" s="9"/>
      <c r="M125985" s="9"/>
      <c r="N125985" s="9"/>
    </row>
    <row r="125986" spans="12:14" x14ac:dyDescent="0.25">
      <c r="L125986" s="9"/>
      <c r="M125986" s="9"/>
      <c r="N125986" s="9"/>
    </row>
    <row r="125987" spans="12:14" x14ac:dyDescent="0.25">
      <c r="L125987" s="9"/>
      <c r="M125987" s="9"/>
      <c r="N125987" s="9"/>
    </row>
    <row r="125988" spans="12:14" x14ac:dyDescent="0.25">
      <c r="L125988" s="9"/>
      <c r="M125988" s="9"/>
      <c r="N125988" s="9"/>
    </row>
    <row r="125989" spans="12:14" x14ac:dyDescent="0.25">
      <c r="L125989" s="9"/>
      <c r="M125989" s="9"/>
      <c r="N125989" s="9"/>
    </row>
    <row r="125990" spans="12:14" x14ac:dyDescent="0.25">
      <c r="L125990" s="9"/>
      <c r="M125990" s="9"/>
      <c r="N125990" s="9"/>
    </row>
    <row r="125991" spans="12:14" x14ac:dyDescent="0.25">
      <c r="L125991" s="9"/>
      <c r="M125991" s="9"/>
      <c r="N125991" s="9"/>
    </row>
    <row r="125992" spans="12:14" x14ac:dyDescent="0.25">
      <c r="L125992" s="9"/>
      <c r="M125992" s="9"/>
      <c r="N125992" s="9"/>
    </row>
    <row r="125993" spans="12:14" x14ac:dyDescent="0.25">
      <c r="L125993" s="9"/>
      <c r="M125993" s="9"/>
      <c r="N125993" s="9"/>
    </row>
    <row r="125994" spans="12:14" x14ac:dyDescent="0.25">
      <c r="L125994" s="9"/>
      <c r="M125994" s="9"/>
      <c r="N125994" s="9"/>
    </row>
    <row r="125995" spans="12:14" x14ac:dyDescent="0.25">
      <c r="L125995" s="9"/>
      <c r="M125995" s="9"/>
      <c r="N125995" s="9"/>
    </row>
    <row r="125996" spans="12:14" x14ac:dyDescent="0.25">
      <c r="L125996" s="9"/>
      <c r="M125996" s="9"/>
      <c r="N125996" s="9"/>
    </row>
    <row r="125997" spans="12:14" x14ac:dyDescent="0.25">
      <c r="L125997" s="9"/>
      <c r="M125997" s="9"/>
      <c r="N125997" s="9"/>
    </row>
    <row r="125998" spans="12:14" x14ac:dyDescent="0.25">
      <c r="L125998" s="9"/>
      <c r="M125998" s="9"/>
      <c r="N125998" s="9"/>
    </row>
    <row r="125999" spans="12:14" x14ac:dyDescent="0.25">
      <c r="L125999" s="9"/>
      <c r="M125999" s="9"/>
      <c r="N125999" s="9"/>
    </row>
    <row r="126000" spans="12:14" x14ac:dyDescent="0.25">
      <c r="L126000" s="9"/>
      <c r="M126000" s="9"/>
      <c r="N126000" s="9"/>
    </row>
    <row r="126001" spans="12:14" x14ac:dyDescent="0.25">
      <c r="L126001" s="9"/>
      <c r="M126001" s="9"/>
      <c r="N126001" s="9"/>
    </row>
    <row r="126002" spans="12:14" x14ac:dyDescent="0.25">
      <c r="L126002" s="9"/>
      <c r="M126002" s="9"/>
      <c r="N126002" s="9"/>
    </row>
    <row r="126003" spans="12:14" x14ac:dyDescent="0.25">
      <c r="L126003" s="9"/>
      <c r="M126003" s="9"/>
      <c r="N126003" s="9"/>
    </row>
    <row r="126004" spans="12:14" x14ac:dyDescent="0.25">
      <c r="L126004" s="9"/>
      <c r="M126004" s="9"/>
      <c r="N126004" s="9"/>
    </row>
    <row r="126005" spans="12:14" x14ac:dyDescent="0.25">
      <c r="L126005" s="9"/>
      <c r="M126005" s="9"/>
      <c r="N126005" s="9"/>
    </row>
    <row r="126006" spans="12:14" x14ac:dyDescent="0.25">
      <c r="L126006" s="9"/>
      <c r="M126006" s="9"/>
      <c r="N126006" s="9"/>
    </row>
    <row r="126007" spans="12:14" x14ac:dyDescent="0.25">
      <c r="L126007" s="9"/>
      <c r="M126007" s="9"/>
      <c r="N126007" s="9"/>
    </row>
    <row r="126008" spans="12:14" x14ac:dyDescent="0.25">
      <c r="L126008" s="9"/>
      <c r="M126008" s="9"/>
      <c r="N126008" s="9"/>
    </row>
    <row r="126009" spans="12:14" x14ac:dyDescent="0.25">
      <c r="L126009" s="9"/>
      <c r="M126009" s="9"/>
      <c r="N126009" s="9"/>
    </row>
    <row r="126010" spans="12:14" x14ac:dyDescent="0.25">
      <c r="L126010" s="9"/>
      <c r="M126010" s="9"/>
      <c r="N126010" s="9"/>
    </row>
    <row r="126011" spans="12:14" x14ac:dyDescent="0.25">
      <c r="L126011" s="9"/>
      <c r="M126011" s="9"/>
      <c r="N126011" s="9"/>
    </row>
    <row r="126012" spans="12:14" x14ac:dyDescent="0.25">
      <c r="L126012" s="9"/>
      <c r="M126012" s="9"/>
      <c r="N126012" s="9"/>
    </row>
    <row r="126013" spans="12:14" x14ac:dyDescent="0.25">
      <c r="L126013" s="9"/>
      <c r="M126013" s="9"/>
      <c r="N126013" s="9"/>
    </row>
    <row r="126014" spans="12:14" x14ac:dyDescent="0.25">
      <c r="L126014" s="9"/>
      <c r="M126014" s="9"/>
      <c r="N126014" s="9"/>
    </row>
    <row r="126015" spans="12:14" x14ac:dyDescent="0.25">
      <c r="L126015" s="9"/>
      <c r="M126015" s="9"/>
      <c r="N126015" s="9"/>
    </row>
    <row r="126016" spans="12:14" x14ac:dyDescent="0.25">
      <c r="L126016" s="9"/>
      <c r="M126016" s="9"/>
      <c r="N126016" s="9"/>
    </row>
    <row r="126017" spans="12:14" x14ac:dyDescent="0.25">
      <c r="L126017" s="9"/>
      <c r="M126017" s="9"/>
      <c r="N126017" s="9"/>
    </row>
    <row r="126018" spans="12:14" x14ac:dyDescent="0.25">
      <c r="L126018" s="9"/>
      <c r="M126018" s="9"/>
      <c r="N126018" s="9"/>
    </row>
    <row r="126019" spans="12:14" x14ac:dyDescent="0.25">
      <c r="L126019" s="9"/>
      <c r="M126019" s="9"/>
      <c r="N126019" s="9"/>
    </row>
    <row r="126020" spans="12:14" x14ac:dyDescent="0.25">
      <c r="L126020" s="9"/>
      <c r="M126020" s="9"/>
      <c r="N126020" s="9"/>
    </row>
    <row r="126021" spans="12:14" x14ac:dyDescent="0.25">
      <c r="L126021" s="9"/>
      <c r="M126021" s="9"/>
      <c r="N126021" s="9"/>
    </row>
    <row r="126022" spans="12:14" x14ac:dyDescent="0.25">
      <c r="L126022" s="9"/>
      <c r="M126022" s="9"/>
      <c r="N126022" s="9"/>
    </row>
    <row r="126023" spans="12:14" x14ac:dyDescent="0.25">
      <c r="L126023" s="9"/>
      <c r="M126023" s="9"/>
      <c r="N126023" s="9"/>
    </row>
    <row r="126024" spans="12:14" x14ac:dyDescent="0.25">
      <c r="L126024" s="9"/>
      <c r="M126024" s="9"/>
      <c r="N126024" s="9"/>
    </row>
    <row r="126025" spans="12:14" x14ac:dyDescent="0.25">
      <c r="L126025" s="9"/>
      <c r="M126025" s="9"/>
      <c r="N126025" s="9"/>
    </row>
    <row r="126026" spans="12:14" x14ac:dyDescent="0.25">
      <c r="L126026" s="9"/>
      <c r="M126026" s="9"/>
      <c r="N126026" s="9"/>
    </row>
    <row r="126027" spans="12:14" x14ac:dyDescent="0.25">
      <c r="L126027" s="9"/>
      <c r="M126027" s="9"/>
      <c r="N126027" s="9"/>
    </row>
    <row r="126028" spans="12:14" x14ac:dyDescent="0.25">
      <c r="L126028" s="9"/>
      <c r="M126028" s="9"/>
      <c r="N126028" s="9"/>
    </row>
    <row r="126029" spans="12:14" x14ac:dyDescent="0.25">
      <c r="L126029" s="9"/>
      <c r="M126029" s="9"/>
      <c r="N126029" s="9"/>
    </row>
    <row r="126030" spans="12:14" x14ac:dyDescent="0.25">
      <c r="L126030" s="9"/>
      <c r="M126030" s="9"/>
      <c r="N126030" s="9"/>
    </row>
    <row r="126031" spans="12:14" x14ac:dyDescent="0.25">
      <c r="L126031" s="9"/>
      <c r="M126031" s="9"/>
      <c r="N126031" s="9"/>
    </row>
    <row r="126032" spans="12:14" x14ac:dyDescent="0.25">
      <c r="L126032" s="9"/>
      <c r="M126032" s="9"/>
      <c r="N126032" s="9"/>
    </row>
    <row r="126033" spans="12:14" x14ac:dyDescent="0.25">
      <c r="L126033" s="9"/>
      <c r="M126033" s="9"/>
      <c r="N126033" s="9"/>
    </row>
    <row r="126034" spans="12:14" x14ac:dyDescent="0.25">
      <c r="L126034" s="9"/>
      <c r="M126034" s="9"/>
      <c r="N126034" s="9"/>
    </row>
    <row r="126035" spans="12:14" x14ac:dyDescent="0.25">
      <c r="L126035" s="9"/>
      <c r="M126035" s="9"/>
      <c r="N126035" s="9"/>
    </row>
    <row r="126036" spans="12:14" x14ac:dyDescent="0.25">
      <c r="L126036" s="9"/>
      <c r="M126036" s="9"/>
      <c r="N126036" s="9"/>
    </row>
    <row r="126037" spans="12:14" x14ac:dyDescent="0.25">
      <c r="L126037" s="9"/>
      <c r="M126037" s="9"/>
      <c r="N126037" s="9"/>
    </row>
    <row r="126038" spans="12:14" x14ac:dyDescent="0.25">
      <c r="L126038" s="9"/>
      <c r="M126038" s="9"/>
      <c r="N126038" s="9"/>
    </row>
    <row r="126039" spans="12:14" x14ac:dyDescent="0.25">
      <c r="L126039" s="9"/>
      <c r="M126039" s="9"/>
      <c r="N126039" s="9"/>
    </row>
    <row r="126040" spans="12:14" x14ac:dyDescent="0.25">
      <c r="L126040" s="9"/>
      <c r="M126040" s="9"/>
      <c r="N126040" s="9"/>
    </row>
    <row r="126041" spans="12:14" x14ac:dyDescent="0.25">
      <c r="L126041" s="9"/>
      <c r="M126041" s="9"/>
      <c r="N126041" s="9"/>
    </row>
    <row r="126042" spans="12:14" x14ac:dyDescent="0.25">
      <c r="L126042" s="9"/>
      <c r="M126042" s="9"/>
      <c r="N126042" s="9"/>
    </row>
    <row r="126043" spans="12:14" x14ac:dyDescent="0.25">
      <c r="L126043" s="9"/>
      <c r="M126043" s="9"/>
      <c r="N126043" s="9"/>
    </row>
    <row r="126044" spans="12:14" x14ac:dyDescent="0.25">
      <c r="L126044" s="9"/>
      <c r="M126044" s="9"/>
      <c r="N126044" s="9"/>
    </row>
    <row r="126045" spans="12:14" x14ac:dyDescent="0.25">
      <c r="L126045" s="9"/>
      <c r="M126045" s="9"/>
      <c r="N126045" s="9"/>
    </row>
    <row r="126046" spans="12:14" x14ac:dyDescent="0.25">
      <c r="L126046" s="9"/>
      <c r="M126046" s="9"/>
      <c r="N126046" s="9"/>
    </row>
    <row r="126047" spans="12:14" x14ac:dyDescent="0.25">
      <c r="L126047" s="9"/>
      <c r="M126047" s="9"/>
      <c r="N126047" s="9"/>
    </row>
    <row r="126048" spans="12:14" x14ac:dyDescent="0.25">
      <c r="L126048" s="9"/>
      <c r="M126048" s="9"/>
      <c r="N126048" s="9"/>
    </row>
    <row r="126049" spans="12:14" x14ac:dyDescent="0.25">
      <c r="L126049" s="9"/>
      <c r="M126049" s="9"/>
      <c r="N126049" s="9"/>
    </row>
    <row r="126050" spans="12:14" x14ac:dyDescent="0.25">
      <c r="L126050" s="9"/>
      <c r="M126050" s="9"/>
      <c r="N126050" s="9"/>
    </row>
    <row r="126051" spans="12:14" x14ac:dyDescent="0.25">
      <c r="L126051" s="9"/>
      <c r="M126051" s="9"/>
      <c r="N126051" s="9"/>
    </row>
    <row r="126052" spans="12:14" x14ac:dyDescent="0.25">
      <c r="L126052" s="9"/>
      <c r="M126052" s="9"/>
      <c r="N126052" s="9"/>
    </row>
    <row r="126053" spans="12:14" x14ac:dyDescent="0.25">
      <c r="L126053" s="9"/>
      <c r="M126053" s="9"/>
      <c r="N126053" s="9"/>
    </row>
    <row r="126054" spans="12:14" x14ac:dyDescent="0.25">
      <c r="L126054" s="9"/>
      <c r="M126054" s="9"/>
      <c r="N126054" s="9"/>
    </row>
    <row r="126055" spans="12:14" x14ac:dyDescent="0.25">
      <c r="L126055" s="9"/>
      <c r="M126055" s="9"/>
      <c r="N126055" s="9"/>
    </row>
    <row r="126056" spans="12:14" x14ac:dyDescent="0.25">
      <c r="L126056" s="9"/>
      <c r="M126056" s="9"/>
      <c r="N126056" s="9"/>
    </row>
    <row r="126057" spans="12:14" x14ac:dyDescent="0.25">
      <c r="L126057" s="9"/>
      <c r="M126057" s="9"/>
      <c r="N126057" s="9"/>
    </row>
    <row r="126058" spans="12:14" x14ac:dyDescent="0.25">
      <c r="L126058" s="9"/>
      <c r="M126058" s="9"/>
      <c r="N126058" s="9"/>
    </row>
    <row r="126059" spans="12:14" x14ac:dyDescent="0.25">
      <c r="L126059" s="9"/>
      <c r="M126059" s="9"/>
      <c r="N126059" s="9"/>
    </row>
    <row r="126060" spans="12:14" x14ac:dyDescent="0.25">
      <c r="L126060" s="9"/>
      <c r="M126060" s="9"/>
      <c r="N126060" s="9"/>
    </row>
    <row r="126061" spans="12:14" x14ac:dyDescent="0.25">
      <c r="L126061" s="9"/>
      <c r="M126061" s="9"/>
      <c r="N126061" s="9"/>
    </row>
    <row r="126062" spans="12:14" x14ac:dyDescent="0.25">
      <c r="L126062" s="9"/>
      <c r="M126062" s="9"/>
      <c r="N126062" s="9"/>
    </row>
    <row r="126063" spans="12:14" x14ac:dyDescent="0.25">
      <c r="L126063" s="9"/>
      <c r="M126063" s="9"/>
      <c r="N126063" s="9"/>
    </row>
    <row r="126064" spans="12:14" x14ac:dyDescent="0.25">
      <c r="L126064" s="9"/>
      <c r="M126064" s="9"/>
      <c r="N126064" s="9"/>
    </row>
    <row r="126065" spans="12:14" x14ac:dyDescent="0.25">
      <c r="L126065" s="9"/>
      <c r="M126065" s="9"/>
      <c r="N126065" s="9"/>
    </row>
    <row r="126066" spans="12:14" x14ac:dyDescent="0.25">
      <c r="L126066" s="9"/>
      <c r="M126066" s="9"/>
      <c r="N126066" s="9"/>
    </row>
    <row r="126067" spans="12:14" x14ac:dyDescent="0.25">
      <c r="L126067" s="9"/>
      <c r="M126067" s="9"/>
      <c r="N126067" s="9"/>
    </row>
    <row r="126068" spans="12:14" x14ac:dyDescent="0.25">
      <c r="L126068" s="9"/>
      <c r="M126068" s="9"/>
      <c r="N126068" s="9"/>
    </row>
    <row r="126069" spans="12:14" x14ac:dyDescent="0.25">
      <c r="L126069" s="9"/>
      <c r="M126069" s="9"/>
      <c r="N126069" s="9"/>
    </row>
    <row r="126070" spans="12:14" x14ac:dyDescent="0.25">
      <c r="L126070" s="9"/>
      <c r="M126070" s="9"/>
      <c r="N126070" s="9"/>
    </row>
    <row r="126071" spans="12:14" x14ac:dyDescent="0.25">
      <c r="L126071" s="9"/>
      <c r="M126071" s="9"/>
      <c r="N126071" s="9"/>
    </row>
    <row r="126072" spans="12:14" x14ac:dyDescent="0.25">
      <c r="L126072" s="9"/>
      <c r="M126072" s="9"/>
      <c r="N126072" s="9"/>
    </row>
    <row r="126073" spans="12:14" x14ac:dyDescent="0.25">
      <c r="L126073" s="9"/>
      <c r="M126073" s="9"/>
      <c r="N126073" s="9"/>
    </row>
    <row r="126074" spans="12:14" x14ac:dyDescent="0.25">
      <c r="L126074" s="9"/>
      <c r="M126074" s="9"/>
      <c r="N126074" s="9"/>
    </row>
    <row r="126075" spans="12:14" x14ac:dyDescent="0.25">
      <c r="L126075" s="9"/>
      <c r="M126075" s="9"/>
      <c r="N126075" s="9"/>
    </row>
    <row r="126076" spans="12:14" x14ac:dyDescent="0.25">
      <c r="L126076" s="9"/>
      <c r="M126076" s="9"/>
      <c r="N126076" s="9"/>
    </row>
    <row r="126077" spans="12:14" x14ac:dyDescent="0.25">
      <c r="L126077" s="9"/>
      <c r="M126077" s="9"/>
      <c r="N126077" s="9"/>
    </row>
    <row r="126078" spans="12:14" x14ac:dyDescent="0.25">
      <c r="L126078" s="9"/>
      <c r="M126078" s="9"/>
      <c r="N126078" s="9"/>
    </row>
    <row r="126079" spans="12:14" x14ac:dyDescent="0.25">
      <c r="L126079" s="9"/>
      <c r="M126079" s="9"/>
      <c r="N126079" s="9"/>
    </row>
    <row r="126080" spans="12:14" x14ac:dyDescent="0.25">
      <c r="L126080" s="9"/>
      <c r="M126080" s="9"/>
      <c r="N126080" s="9"/>
    </row>
    <row r="126081" spans="12:14" x14ac:dyDescent="0.25">
      <c r="L126081" s="9"/>
      <c r="M126081" s="9"/>
      <c r="N126081" s="9"/>
    </row>
    <row r="126082" spans="12:14" x14ac:dyDescent="0.25">
      <c r="L126082" s="9"/>
      <c r="M126082" s="9"/>
      <c r="N126082" s="9"/>
    </row>
    <row r="126083" spans="12:14" x14ac:dyDescent="0.25">
      <c r="L126083" s="9"/>
      <c r="M126083" s="9"/>
      <c r="N126083" s="9"/>
    </row>
    <row r="126084" spans="12:14" x14ac:dyDescent="0.25">
      <c r="L126084" s="9"/>
      <c r="M126084" s="9"/>
      <c r="N126084" s="9"/>
    </row>
    <row r="126085" spans="12:14" x14ac:dyDescent="0.25">
      <c r="L126085" s="9"/>
      <c r="M126085" s="9"/>
      <c r="N126085" s="9"/>
    </row>
    <row r="126086" spans="12:14" x14ac:dyDescent="0.25">
      <c r="L126086" s="9"/>
      <c r="M126086" s="9"/>
      <c r="N126086" s="9"/>
    </row>
    <row r="126087" spans="12:14" x14ac:dyDescent="0.25">
      <c r="L126087" s="9"/>
      <c r="M126087" s="9"/>
      <c r="N126087" s="9"/>
    </row>
    <row r="126088" spans="12:14" x14ac:dyDescent="0.25">
      <c r="L126088" s="9"/>
      <c r="M126088" s="9"/>
      <c r="N126088" s="9"/>
    </row>
    <row r="126089" spans="12:14" x14ac:dyDescent="0.25">
      <c r="L126089" s="9"/>
      <c r="M126089" s="9"/>
      <c r="N126089" s="9"/>
    </row>
    <row r="126090" spans="12:14" x14ac:dyDescent="0.25">
      <c r="L126090" s="9"/>
      <c r="M126090" s="9"/>
      <c r="N126090" s="9"/>
    </row>
    <row r="126091" spans="12:14" x14ac:dyDescent="0.25">
      <c r="L126091" s="9"/>
      <c r="M126091" s="9"/>
      <c r="N126091" s="9"/>
    </row>
    <row r="126092" spans="12:14" x14ac:dyDescent="0.25">
      <c r="L126092" s="9"/>
      <c r="M126092" s="9"/>
      <c r="N126092" s="9"/>
    </row>
    <row r="126093" spans="12:14" x14ac:dyDescent="0.25">
      <c r="L126093" s="9"/>
      <c r="M126093" s="9"/>
      <c r="N126093" s="9"/>
    </row>
    <row r="126094" spans="12:14" x14ac:dyDescent="0.25">
      <c r="L126094" s="9"/>
      <c r="M126094" s="9"/>
      <c r="N126094" s="9"/>
    </row>
    <row r="126095" spans="12:14" x14ac:dyDescent="0.25">
      <c r="L126095" s="9"/>
      <c r="M126095" s="9"/>
      <c r="N126095" s="9"/>
    </row>
    <row r="126096" spans="12:14" x14ac:dyDescent="0.25">
      <c r="L126096" s="9"/>
      <c r="M126096" s="9"/>
      <c r="N126096" s="9"/>
    </row>
    <row r="126097" spans="12:14" x14ac:dyDescent="0.25">
      <c r="L126097" s="9"/>
      <c r="M126097" s="9"/>
      <c r="N126097" s="9"/>
    </row>
    <row r="126098" spans="12:14" x14ac:dyDescent="0.25">
      <c r="L126098" s="9"/>
      <c r="M126098" s="9"/>
      <c r="N126098" s="9"/>
    </row>
    <row r="126099" spans="12:14" x14ac:dyDescent="0.25">
      <c r="L126099" s="9"/>
      <c r="M126099" s="9"/>
      <c r="N126099" s="9"/>
    </row>
    <row r="126100" spans="12:14" x14ac:dyDescent="0.25">
      <c r="L126100" s="9"/>
      <c r="M126100" s="9"/>
      <c r="N126100" s="9"/>
    </row>
    <row r="126101" spans="12:14" x14ac:dyDescent="0.25">
      <c r="L126101" s="9"/>
      <c r="M126101" s="9"/>
      <c r="N126101" s="9"/>
    </row>
    <row r="126102" spans="12:14" x14ac:dyDescent="0.25">
      <c r="L126102" s="9"/>
      <c r="M126102" s="9"/>
      <c r="N126102" s="9"/>
    </row>
    <row r="126103" spans="12:14" x14ac:dyDescent="0.25">
      <c r="L126103" s="9"/>
      <c r="M126103" s="9"/>
      <c r="N126103" s="9"/>
    </row>
    <row r="126104" spans="12:14" x14ac:dyDescent="0.25">
      <c r="L126104" s="9"/>
      <c r="M126104" s="9"/>
      <c r="N126104" s="9"/>
    </row>
    <row r="126105" spans="12:14" x14ac:dyDescent="0.25">
      <c r="L126105" s="9"/>
      <c r="M126105" s="9"/>
      <c r="N126105" s="9"/>
    </row>
    <row r="126106" spans="12:14" x14ac:dyDescent="0.25">
      <c r="L126106" s="9"/>
      <c r="M126106" s="9"/>
      <c r="N126106" s="9"/>
    </row>
    <row r="126107" spans="12:14" x14ac:dyDescent="0.25">
      <c r="L126107" s="9"/>
      <c r="M126107" s="9"/>
      <c r="N126107" s="9"/>
    </row>
    <row r="126108" spans="12:14" x14ac:dyDescent="0.25">
      <c r="L126108" s="9"/>
      <c r="M126108" s="9"/>
      <c r="N126108" s="9"/>
    </row>
    <row r="126109" spans="12:14" x14ac:dyDescent="0.25">
      <c r="L126109" s="9"/>
      <c r="M126109" s="9"/>
      <c r="N126109" s="9"/>
    </row>
    <row r="126110" spans="12:14" x14ac:dyDescent="0.25">
      <c r="L126110" s="9"/>
      <c r="M126110" s="9"/>
      <c r="N126110" s="9"/>
    </row>
    <row r="126111" spans="12:14" x14ac:dyDescent="0.25">
      <c r="L126111" s="9"/>
      <c r="M126111" s="9"/>
      <c r="N126111" s="9"/>
    </row>
    <row r="126112" spans="12:14" x14ac:dyDescent="0.25">
      <c r="L126112" s="9"/>
      <c r="M126112" s="9"/>
      <c r="N126112" s="9"/>
    </row>
    <row r="126113" spans="12:14" x14ac:dyDescent="0.25">
      <c r="L126113" s="9"/>
      <c r="M126113" s="9"/>
      <c r="N126113" s="9"/>
    </row>
    <row r="126114" spans="12:14" x14ac:dyDescent="0.25">
      <c r="L126114" s="9"/>
      <c r="M126114" s="9"/>
      <c r="N126114" s="9"/>
    </row>
    <row r="126115" spans="12:14" x14ac:dyDescent="0.25">
      <c r="L126115" s="9"/>
      <c r="M126115" s="9"/>
      <c r="N126115" s="9"/>
    </row>
    <row r="126116" spans="12:14" x14ac:dyDescent="0.25">
      <c r="L126116" s="9"/>
      <c r="M126116" s="9"/>
      <c r="N126116" s="9"/>
    </row>
    <row r="126117" spans="12:14" x14ac:dyDescent="0.25">
      <c r="L126117" s="9"/>
      <c r="M126117" s="9"/>
      <c r="N126117" s="9"/>
    </row>
    <row r="126118" spans="12:14" x14ac:dyDescent="0.25">
      <c r="L126118" s="9"/>
      <c r="M126118" s="9"/>
      <c r="N126118" s="9"/>
    </row>
    <row r="126119" spans="12:14" x14ac:dyDescent="0.25">
      <c r="L126119" s="9"/>
      <c r="M126119" s="9"/>
      <c r="N126119" s="9"/>
    </row>
    <row r="126120" spans="12:14" x14ac:dyDescent="0.25">
      <c r="L126120" s="9"/>
      <c r="M126120" s="9"/>
      <c r="N126120" s="9"/>
    </row>
    <row r="126121" spans="12:14" x14ac:dyDescent="0.25">
      <c r="L126121" s="9"/>
      <c r="M126121" s="9"/>
      <c r="N126121" s="9"/>
    </row>
    <row r="126122" spans="12:14" x14ac:dyDescent="0.25">
      <c r="L126122" s="9"/>
      <c r="M126122" s="9"/>
      <c r="N126122" s="9"/>
    </row>
    <row r="126123" spans="12:14" x14ac:dyDescent="0.25">
      <c r="L126123" s="9"/>
      <c r="M126123" s="9"/>
      <c r="N126123" s="9"/>
    </row>
    <row r="126124" spans="12:14" x14ac:dyDescent="0.25">
      <c r="L126124" s="9"/>
      <c r="M126124" s="9"/>
      <c r="N126124" s="9"/>
    </row>
    <row r="126125" spans="12:14" x14ac:dyDescent="0.25">
      <c r="L126125" s="9"/>
      <c r="M126125" s="9"/>
      <c r="N126125" s="9"/>
    </row>
    <row r="126126" spans="12:14" x14ac:dyDescent="0.25">
      <c r="L126126" s="9"/>
      <c r="M126126" s="9"/>
      <c r="N126126" s="9"/>
    </row>
    <row r="126127" spans="12:14" x14ac:dyDescent="0.25">
      <c r="L126127" s="9"/>
      <c r="M126127" s="9"/>
      <c r="N126127" s="9"/>
    </row>
    <row r="126128" spans="12:14" x14ac:dyDescent="0.25">
      <c r="L126128" s="9"/>
      <c r="M126128" s="9"/>
      <c r="N126128" s="9"/>
    </row>
    <row r="126129" spans="12:14" x14ac:dyDescent="0.25">
      <c r="L126129" s="9"/>
      <c r="M126129" s="9"/>
      <c r="N126129" s="9"/>
    </row>
    <row r="126130" spans="12:14" x14ac:dyDescent="0.25">
      <c r="L126130" s="9"/>
      <c r="M126130" s="9"/>
      <c r="N126130" s="9"/>
    </row>
    <row r="126131" spans="12:14" x14ac:dyDescent="0.25">
      <c r="L126131" s="9"/>
      <c r="M126131" s="9"/>
      <c r="N126131" s="9"/>
    </row>
    <row r="126132" spans="12:14" x14ac:dyDescent="0.25">
      <c r="L126132" s="9"/>
      <c r="M126132" s="9"/>
      <c r="N126132" s="9"/>
    </row>
    <row r="126133" spans="12:14" x14ac:dyDescent="0.25">
      <c r="L126133" s="9"/>
      <c r="M126133" s="9"/>
      <c r="N126133" s="9"/>
    </row>
    <row r="126134" spans="12:14" x14ac:dyDescent="0.25">
      <c r="L126134" s="9"/>
      <c r="M126134" s="9"/>
      <c r="N126134" s="9"/>
    </row>
    <row r="126135" spans="12:14" x14ac:dyDescent="0.25">
      <c r="L126135" s="9"/>
      <c r="M126135" s="9"/>
      <c r="N126135" s="9"/>
    </row>
    <row r="126136" spans="12:14" x14ac:dyDescent="0.25">
      <c r="L126136" s="9"/>
      <c r="M126136" s="9"/>
      <c r="N126136" s="9"/>
    </row>
    <row r="126137" spans="12:14" x14ac:dyDescent="0.25">
      <c r="L126137" s="9"/>
      <c r="M126137" s="9"/>
      <c r="N126137" s="9"/>
    </row>
    <row r="126138" spans="12:14" x14ac:dyDescent="0.25">
      <c r="L126138" s="9"/>
      <c r="M126138" s="9"/>
      <c r="N126138" s="9"/>
    </row>
    <row r="126139" spans="12:14" x14ac:dyDescent="0.25">
      <c r="L126139" s="9"/>
      <c r="M126139" s="9"/>
      <c r="N126139" s="9"/>
    </row>
    <row r="126140" spans="12:14" x14ac:dyDescent="0.25">
      <c r="L126140" s="9"/>
      <c r="M126140" s="9"/>
      <c r="N126140" s="9"/>
    </row>
    <row r="126141" spans="12:14" x14ac:dyDescent="0.25">
      <c r="L126141" s="9"/>
      <c r="M126141" s="9"/>
      <c r="N126141" s="9"/>
    </row>
    <row r="126142" spans="12:14" x14ac:dyDescent="0.25">
      <c r="L126142" s="9"/>
      <c r="M126142" s="9"/>
      <c r="N126142" s="9"/>
    </row>
    <row r="126143" spans="12:14" x14ac:dyDescent="0.25">
      <c r="L126143" s="9"/>
      <c r="M126143" s="9"/>
      <c r="N126143" s="9"/>
    </row>
    <row r="126144" spans="12:14" x14ac:dyDescent="0.25">
      <c r="L126144" s="9"/>
      <c r="M126144" s="9"/>
      <c r="N126144" s="9"/>
    </row>
    <row r="126145" spans="12:14" x14ac:dyDescent="0.25">
      <c r="L126145" s="9"/>
      <c r="M126145" s="9"/>
      <c r="N126145" s="9"/>
    </row>
    <row r="126146" spans="12:14" x14ac:dyDescent="0.25">
      <c r="L126146" s="9"/>
      <c r="M126146" s="9"/>
      <c r="N126146" s="9"/>
    </row>
    <row r="126147" spans="12:14" x14ac:dyDescent="0.25">
      <c r="L126147" s="9"/>
      <c r="M126147" s="9"/>
      <c r="N126147" s="9"/>
    </row>
    <row r="126148" spans="12:14" x14ac:dyDescent="0.25">
      <c r="L126148" s="9"/>
      <c r="M126148" s="9"/>
      <c r="N126148" s="9"/>
    </row>
    <row r="126149" spans="12:14" x14ac:dyDescent="0.25">
      <c r="L126149" s="9"/>
      <c r="M126149" s="9"/>
      <c r="N126149" s="9"/>
    </row>
    <row r="126150" spans="12:14" x14ac:dyDescent="0.25">
      <c r="L126150" s="9"/>
      <c r="M126150" s="9"/>
      <c r="N126150" s="9"/>
    </row>
    <row r="126151" spans="12:14" x14ac:dyDescent="0.25">
      <c r="L126151" s="9"/>
      <c r="M126151" s="9"/>
      <c r="N126151" s="9"/>
    </row>
    <row r="126152" spans="12:14" x14ac:dyDescent="0.25">
      <c r="L126152" s="9"/>
      <c r="M126152" s="9"/>
      <c r="N126152" s="9"/>
    </row>
    <row r="126153" spans="12:14" x14ac:dyDescent="0.25">
      <c r="L126153" s="9"/>
      <c r="M126153" s="9"/>
      <c r="N126153" s="9"/>
    </row>
    <row r="126154" spans="12:14" x14ac:dyDescent="0.25">
      <c r="L126154" s="9"/>
      <c r="M126154" s="9"/>
      <c r="N126154" s="9"/>
    </row>
    <row r="126155" spans="12:14" x14ac:dyDescent="0.25">
      <c r="L126155" s="9"/>
      <c r="M126155" s="9"/>
      <c r="N126155" s="9"/>
    </row>
    <row r="126156" spans="12:14" x14ac:dyDescent="0.25">
      <c r="L126156" s="9"/>
      <c r="M126156" s="9"/>
      <c r="N126156" s="9"/>
    </row>
    <row r="126157" spans="12:14" x14ac:dyDescent="0.25">
      <c r="L126157" s="9"/>
      <c r="M126157" s="9"/>
      <c r="N126157" s="9"/>
    </row>
    <row r="126158" spans="12:14" x14ac:dyDescent="0.25">
      <c r="L126158" s="9"/>
      <c r="M126158" s="9"/>
      <c r="N126158" s="9"/>
    </row>
    <row r="126159" spans="12:14" x14ac:dyDescent="0.25">
      <c r="L126159" s="9"/>
      <c r="M126159" s="9"/>
      <c r="N126159" s="9"/>
    </row>
    <row r="126160" spans="12:14" x14ac:dyDescent="0.25">
      <c r="L126160" s="9"/>
      <c r="M126160" s="9"/>
      <c r="N126160" s="9"/>
    </row>
    <row r="126161" spans="12:14" x14ac:dyDescent="0.25">
      <c r="L126161" s="9"/>
      <c r="M126161" s="9"/>
      <c r="N126161" s="9"/>
    </row>
    <row r="126162" spans="12:14" x14ac:dyDescent="0.25">
      <c r="L126162" s="9"/>
      <c r="M126162" s="9"/>
      <c r="N126162" s="9"/>
    </row>
    <row r="126163" spans="12:14" x14ac:dyDescent="0.25">
      <c r="L126163" s="9"/>
      <c r="M126163" s="9"/>
      <c r="N126163" s="9"/>
    </row>
    <row r="126164" spans="12:14" x14ac:dyDescent="0.25">
      <c r="L126164" s="9"/>
      <c r="M126164" s="9"/>
      <c r="N126164" s="9"/>
    </row>
    <row r="126165" spans="12:14" x14ac:dyDescent="0.25">
      <c r="L126165" s="9"/>
      <c r="M126165" s="9"/>
      <c r="N126165" s="9"/>
    </row>
    <row r="126166" spans="12:14" x14ac:dyDescent="0.25">
      <c r="L126166" s="9"/>
      <c r="M126166" s="9"/>
      <c r="N126166" s="9"/>
    </row>
    <row r="126167" spans="12:14" x14ac:dyDescent="0.25">
      <c r="L126167" s="9"/>
      <c r="M126167" s="9"/>
      <c r="N126167" s="9"/>
    </row>
    <row r="126168" spans="12:14" x14ac:dyDescent="0.25">
      <c r="L126168" s="9"/>
      <c r="M126168" s="9"/>
      <c r="N126168" s="9"/>
    </row>
    <row r="126169" spans="12:14" x14ac:dyDescent="0.25">
      <c r="L126169" s="9"/>
      <c r="M126169" s="9"/>
      <c r="N126169" s="9"/>
    </row>
    <row r="126170" spans="12:14" x14ac:dyDescent="0.25">
      <c r="L126170" s="9"/>
      <c r="M126170" s="9"/>
      <c r="N126170" s="9"/>
    </row>
    <row r="126171" spans="12:14" x14ac:dyDescent="0.25">
      <c r="L126171" s="9"/>
      <c r="M126171" s="9"/>
      <c r="N126171" s="9"/>
    </row>
    <row r="126172" spans="12:14" x14ac:dyDescent="0.25">
      <c r="L126172" s="9"/>
      <c r="M126172" s="9"/>
      <c r="N126172" s="9"/>
    </row>
    <row r="126173" spans="12:14" x14ac:dyDescent="0.25">
      <c r="L126173" s="9"/>
      <c r="M126173" s="9"/>
      <c r="N126173" s="9"/>
    </row>
    <row r="126174" spans="12:14" x14ac:dyDescent="0.25">
      <c r="L126174" s="9"/>
      <c r="M126174" s="9"/>
      <c r="N126174" s="9"/>
    </row>
    <row r="126175" spans="12:14" x14ac:dyDescent="0.25">
      <c r="L126175" s="9"/>
      <c r="M126175" s="9"/>
      <c r="N126175" s="9"/>
    </row>
    <row r="126176" spans="12:14" x14ac:dyDescent="0.25">
      <c r="L126176" s="9"/>
      <c r="M126176" s="9"/>
      <c r="N126176" s="9"/>
    </row>
    <row r="126177" spans="12:14" x14ac:dyDescent="0.25">
      <c r="L126177" s="9"/>
      <c r="M126177" s="9"/>
      <c r="N126177" s="9"/>
    </row>
    <row r="126178" spans="12:14" x14ac:dyDescent="0.25">
      <c r="L126178" s="9"/>
      <c r="M126178" s="9"/>
      <c r="N126178" s="9"/>
    </row>
    <row r="126179" spans="12:14" x14ac:dyDescent="0.25">
      <c r="L126179" s="9"/>
      <c r="M126179" s="9"/>
      <c r="N126179" s="9"/>
    </row>
    <row r="126180" spans="12:14" x14ac:dyDescent="0.25">
      <c r="L126180" s="9"/>
      <c r="M126180" s="9"/>
      <c r="N126180" s="9"/>
    </row>
    <row r="126181" spans="12:14" x14ac:dyDescent="0.25">
      <c r="L126181" s="9"/>
      <c r="M126181" s="9"/>
      <c r="N126181" s="9"/>
    </row>
    <row r="126182" spans="12:14" x14ac:dyDescent="0.25">
      <c r="L126182" s="9"/>
      <c r="M126182" s="9"/>
      <c r="N126182" s="9"/>
    </row>
    <row r="126183" spans="12:14" x14ac:dyDescent="0.25">
      <c r="L126183" s="9"/>
      <c r="M126183" s="9"/>
      <c r="N126183" s="9"/>
    </row>
    <row r="126184" spans="12:14" x14ac:dyDescent="0.25">
      <c r="L126184" s="9"/>
      <c r="M126184" s="9"/>
      <c r="N126184" s="9"/>
    </row>
    <row r="126185" spans="12:14" x14ac:dyDescent="0.25">
      <c r="L126185" s="9"/>
      <c r="M126185" s="9"/>
      <c r="N126185" s="9"/>
    </row>
    <row r="126186" spans="12:14" x14ac:dyDescent="0.25">
      <c r="L126186" s="9"/>
      <c r="M126186" s="9"/>
      <c r="N126186" s="9"/>
    </row>
    <row r="126187" spans="12:14" x14ac:dyDescent="0.25">
      <c r="L126187" s="9"/>
      <c r="M126187" s="9"/>
      <c r="N126187" s="9"/>
    </row>
    <row r="126188" spans="12:14" x14ac:dyDescent="0.25">
      <c r="L126188" s="9"/>
      <c r="M126188" s="9"/>
      <c r="N126188" s="9"/>
    </row>
    <row r="126189" spans="12:14" x14ac:dyDescent="0.25">
      <c r="L126189" s="9"/>
      <c r="M126189" s="9"/>
      <c r="N126189" s="9"/>
    </row>
    <row r="126190" spans="12:14" x14ac:dyDescent="0.25">
      <c r="L126190" s="9"/>
      <c r="M126190" s="9"/>
      <c r="N126190" s="9"/>
    </row>
    <row r="126191" spans="12:14" x14ac:dyDescent="0.25">
      <c r="L126191" s="9"/>
      <c r="M126191" s="9"/>
      <c r="N126191" s="9"/>
    </row>
    <row r="126192" spans="12:14" x14ac:dyDescent="0.25">
      <c r="L126192" s="9"/>
      <c r="M126192" s="9"/>
      <c r="N126192" s="9"/>
    </row>
    <row r="126193" spans="12:14" x14ac:dyDescent="0.25">
      <c r="L126193" s="9"/>
      <c r="M126193" s="9"/>
      <c r="N126193" s="9"/>
    </row>
    <row r="126194" spans="12:14" x14ac:dyDescent="0.25">
      <c r="L126194" s="9"/>
      <c r="M126194" s="9"/>
      <c r="N126194" s="9"/>
    </row>
    <row r="126195" spans="12:14" x14ac:dyDescent="0.25">
      <c r="L126195" s="9"/>
      <c r="M126195" s="9"/>
      <c r="N126195" s="9"/>
    </row>
    <row r="126196" spans="12:14" x14ac:dyDescent="0.25">
      <c r="L126196" s="9"/>
      <c r="M126196" s="9"/>
      <c r="N126196" s="9"/>
    </row>
    <row r="126197" spans="12:14" x14ac:dyDescent="0.25">
      <c r="L126197" s="9"/>
      <c r="M126197" s="9"/>
      <c r="N126197" s="9"/>
    </row>
    <row r="126198" spans="12:14" x14ac:dyDescent="0.25">
      <c r="L126198" s="9"/>
      <c r="M126198" s="9"/>
      <c r="N126198" s="9"/>
    </row>
    <row r="126199" spans="12:14" x14ac:dyDescent="0.25">
      <c r="L126199" s="9"/>
      <c r="M126199" s="9"/>
      <c r="N126199" s="9"/>
    </row>
    <row r="126200" spans="12:14" x14ac:dyDescent="0.25">
      <c r="L126200" s="9"/>
      <c r="M126200" s="9"/>
      <c r="N126200" s="9"/>
    </row>
    <row r="126201" spans="12:14" x14ac:dyDescent="0.25">
      <c r="L126201" s="9"/>
      <c r="M126201" s="9"/>
      <c r="N126201" s="9"/>
    </row>
    <row r="126202" spans="12:14" x14ac:dyDescent="0.25">
      <c r="L126202" s="9"/>
      <c r="M126202" s="9"/>
      <c r="N126202" s="9"/>
    </row>
    <row r="126203" spans="12:14" x14ac:dyDescent="0.25">
      <c r="L126203" s="9"/>
      <c r="M126203" s="9"/>
      <c r="N126203" s="9"/>
    </row>
    <row r="126204" spans="12:14" x14ac:dyDescent="0.25">
      <c r="L126204" s="9"/>
      <c r="M126204" s="9"/>
      <c r="N126204" s="9"/>
    </row>
    <row r="126205" spans="12:14" x14ac:dyDescent="0.25">
      <c r="L126205" s="9"/>
      <c r="M126205" s="9"/>
      <c r="N126205" s="9"/>
    </row>
    <row r="126206" spans="12:14" x14ac:dyDescent="0.25">
      <c r="L126206" s="9"/>
      <c r="M126206" s="9"/>
      <c r="N126206" s="9"/>
    </row>
    <row r="126207" spans="12:14" x14ac:dyDescent="0.25">
      <c r="L126207" s="9"/>
      <c r="M126207" s="9"/>
      <c r="N126207" s="9"/>
    </row>
    <row r="126208" spans="12:14" x14ac:dyDescent="0.25">
      <c r="L126208" s="9"/>
      <c r="M126208" s="9"/>
      <c r="N126208" s="9"/>
    </row>
    <row r="126209" spans="12:14" x14ac:dyDescent="0.25">
      <c r="L126209" s="9"/>
      <c r="M126209" s="9"/>
      <c r="N126209" s="9"/>
    </row>
    <row r="126210" spans="12:14" x14ac:dyDescent="0.25">
      <c r="L126210" s="9"/>
      <c r="M126210" s="9"/>
      <c r="N126210" s="9"/>
    </row>
    <row r="126211" spans="12:14" x14ac:dyDescent="0.25">
      <c r="L126211" s="9"/>
      <c r="M126211" s="9"/>
      <c r="N126211" s="9"/>
    </row>
    <row r="126212" spans="12:14" x14ac:dyDescent="0.25">
      <c r="L126212" s="9"/>
      <c r="M126212" s="9"/>
      <c r="N126212" s="9"/>
    </row>
    <row r="126213" spans="12:14" x14ac:dyDescent="0.25">
      <c r="L126213" s="9"/>
      <c r="M126213" s="9"/>
      <c r="N126213" s="9"/>
    </row>
    <row r="126214" spans="12:14" x14ac:dyDescent="0.25">
      <c r="L126214" s="9"/>
      <c r="M126214" s="9"/>
      <c r="N126214" s="9"/>
    </row>
    <row r="126215" spans="12:14" x14ac:dyDescent="0.25">
      <c r="L126215" s="9"/>
      <c r="M126215" s="9"/>
      <c r="N126215" s="9"/>
    </row>
    <row r="126216" spans="12:14" x14ac:dyDescent="0.25">
      <c r="L126216" s="9"/>
      <c r="M126216" s="9"/>
      <c r="N126216" s="9"/>
    </row>
    <row r="126217" spans="12:14" x14ac:dyDescent="0.25">
      <c r="L126217" s="9"/>
      <c r="M126217" s="9"/>
      <c r="N126217" s="9"/>
    </row>
    <row r="126218" spans="12:14" x14ac:dyDescent="0.25">
      <c r="L126218" s="9"/>
      <c r="M126218" s="9"/>
      <c r="N126218" s="9"/>
    </row>
    <row r="126219" spans="12:14" x14ac:dyDescent="0.25">
      <c r="L126219" s="9"/>
      <c r="M126219" s="9"/>
      <c r="N126219" s="9"/>
    </row>
    <row r="126220" spans="12:14" x14ac:dyDescent="0.25">
      <c r="L126220" s="9"/>
      <c r="M126220" s="9"/>
      <c r="N126220" s="9"/>
    </row>
    <row r="126221" spans="12:14" x14ac:dyDescent="0.25">
      <c r="L126221" s="9"/>
      <c r="M126221" s="9"/>
      <c r="N126221" s="9"/>
    </row>
    <row r="126222" spans="12:14" x14ac:dyDescent="0.25">
      <c r="L126222" s="9"/>
      <c r="M126222" s="9"/>
      <c r="N126222" s="9"/>
    </row>
    <row r="126223" spans="12:14" x14ac:dyDescent="0.25">
      <c r="L126223" s="9"/>
      <c r="M126223" s="9"/>
      <c r="N126223" s="9"/>
    </row>
    <row r="126224" spans="12:14" x14ac:dyDescent="0.25">
      <c r="L126224" s="9"/>
      <c r="M126224" s="9"/>
      <c r="N126224" s="9"/>
    </row>
    <row r="126225" spans="12:14" x14ac:dyDescent="0.25">
      <c r="L126225" s="9"/>
      <c r="M126225" s="9"/>
      <c r="N126225" s="9"/>
    </row>
    <row r="126226" spans="12:14" x14ac:dyDescent="0.25">
      <c r="L126226" s="9"/>
      <c r="M126226" s="9"/>
      <c r="N126226" s="9"/>
    </row>
    <row r="126227" spans="12:14" x14ac:dyDescent="0.25">
      <c r="L126227" s="9"/>
      <c r="M126227" s="9"/>
      <c r="N126227" s="9"/>
    </row>
    <row r="126228" spans="12:14" x14ac:dyDescent="0.25">
      <c r="L126228" s="9"/>
      <c r="M126228" s="9"/>
      <c r="N126228" s="9"/>
    </row>
    <row r="126229" spans="12:14" x14ac:dyDescent="0.25">
      <c r="L126229" s="9"/>
      <c r="M126229" s="9"/>
      <c r="N126229" s="9"/>
    </row>
    <row r="126230" spans="12:14" x14ac:dyDescent="0.25">
      <c r="L126230" s="9"/>
      <c r="M126230" s="9"/>
      <c r="N126230" s="9"/>
    </row>
    <row r="126231" spans="12:14" x14ac:dyDescent="0.25">
      <c r="L126231" s="9"/>
      <c r="M126231" s="9"/>
      <c r="N126231" s="9"/>
    </row>
    <row r="126232" spans="12:14" x14ac:dyDescent="0.25">
      <c r="L126232" s="9"/>
      <c r="M126232" s="9"/>
      <c r="N126232" s="9"/>
    </row>
    <row r="126233" spans="12:14" x14ac:dyDescent="0.25">
      <c r="L126233" s="9"/>
      <c r="M126233" s="9"/>
      <c r="N126233" s="9"/>
    </row>
    <row r="126234" spans="12:14" x14ac:dyDescent="0.25">
      <c r="L126234" s="9"/>
      <c r="M126234" s="9"/>
      <c r="N126234" s="9"/>
    </row>
    <row r="126235" spans="12:14" x14ac:dyDescent="0.25">
      <c r="L126235" s="9"/>
      <c r="M126235" s="9"/>
      <c r="N126235" s="9"/>
    </row>
    <row r="126236" spans="12:14" x14ac:dyDescent="0.25">
      <c r="L126236" s="9"/>
      <c r="M126236" s="9"/>
      <c r="N126236" s="9"/>
    </row>
    <row r="126237" spans="12:14" x14ac:dyDescent="0.25">
      <c r="L126237" s="9"/>
      <c r="M126237" s="9"/>
      <c r="N126237" s="9"/>
    </row>
    <row r="126238" spans="12:14" x14ac:dyDescent="0.25">
      <c r="L126238" s="9"/>
      <c r="M126238" s="9"/>
      <c r="N126238" s="9"/>
    </row>
    <row r="126239" spans="12:14" x14ac:dyDescent="0.25">
      <c r="L126239" s="9"/>
      <c r="M126239" s="9"/>
      <c r="N126239" s="9"/>
    </row>
    <row r="126240" spans="12:14" x14ac:dyDescent="0.25">
      <c r="L126240" s="9"/>
      <c r="M126240" s="9"/>
      <c r="N126240" s="9"/>
    </row>
    <row r="126241" spans="12:14" x14ac:dyDescent="0.25">
      <c r="L126241" s="9"/>
      <c r="M126241" s="9"/>
      <c r="N126241" s="9"/>
    </row>
    <row r="126242" spans="12:14" x14ac:dyDescent="0.25">
      <c r="L126242" s="9"/>
      <c r="M126242" s="9"/>
      <c r="N126242" s="9"/>
    </row>
    <row r="126243" spans="12:14" x14ac:dyDescent="0.25">
      <c r="L126243" s="9"/>
      <c r="M126243" s="9"/>
      <c r="N126243" s="9"/>
    </row>
    <row r="126244" spans="12:14" x14ac:dyDescent="0.25">
      <c r="L126244" s="9"/>
      <c r="M126244" s="9"/>
      <c r="N126244" s="9"/>
    </row>
    <row r="126245" spans="12:14" x14ac:dyDescent="0.25">
      <c r="L126245" s="9"/>
      <c r="M126245" s="9"/>
      <c r="N126245" s="9"/>
    </row>
    <row r="126246" spans="12:14" x14ac:dyDescent="0.25">
      <c r="L126246" s="9"/>
      <c r="M126246" s="9"/>
      <c r="N126246" s="9"/>
    </row>
    <row r="126247" spans="12:14" x14ac:dyDescent="0.25">
      <c r="L126247" s="9"/>
      <c r="M126247" s="9"/>
      <c r="N126247" s="9"/>
    </row>
    <row r="126248" spans="12:14" x14ac:dyDescent="0.25">
      <c r="L126248" s="9"/>
      <c r="M126248" s="9"/>
      <c r="N126248" s="9"/>
    </row>
    <row r="126249" spans="12:14" x14ac:dyDescent="0.25">
      <c r="L126249" s="9"/>
      <c r="M126249" s="9"/>
      <c r="N126249" s="9"/>
    </row>
    <row r="126250" spans="12:14" x14ac:dyDescent="0.25">
      <c r="L126250" s="9"/>
      <c r="M126250" s="9"/>
      <c r="N126250" s="9"/>
    </row>
    <row r="126251" spans="12:14" x14ac:dyDescent="0.25">
      <c r="L126251" s="9"/>
      <c r="M126251" s="9"/>
      <c r="N126251" s="9"/>
    </row>
    <row r="126252" spans="12:14" x14ac:dyDescent="0.25">
      <c r="L126252" s="9"/>
      <c r="M126252" s="9"/>
      <c r="N126252" s="9"/>
    </row>
    <row r="126253" spans="12:14" x14ac:dyDescent="0.25">
      <c r="L126253" s="9"/>
      <c r="M126253" s="9"/>
      <c r="N126253" s="9"/>
    </row>
    <row r="126254" spans="12:14" x14ac:dyDescent="0.25">
      <c r="L126254" s="9"/>
      <c r="M126254" s="9"/>
      <c r="N126254" s="9"/>
    </row>
    <row r="126255" spans="12:14" x14ac:dyDescent="0.25">
      <c r="L126255" s="9"/>
      <c r="M126255" s="9"/>
      <c r="N126255" s="9"/>
    </row>
    <row r="126256" spans="12:14" x14ac:dyDescent="0.25">
      <c r="L126256" s="9"/>
      <c r="M126256" s="9"/>
      <c r="N126256" s="9"/>
    </row>
    <row r="126257" spans="12:14" x14ac:dyDescent="0.25">
      <c r="L126257" s="9"/>
      <c r="M126257" s="9"/>
      <c r="N126257" s="9"/>
    </row>
    <row r="126258" spans="12:14" x14ac:dyDescent="0.25">
      <c r="L126258" s="9"/>
      <c r="M126258" s="9"/>
      <c r="N126258" s="9"/>
    </row>
    <row r="126259" spans="12:14" x14ac:dyDescent="0.25">
      <c r="L126259" s="9"/>
      <c r="M126259" s="9"/>
      <c r="N126259" s="9"/>
    </row>
    <row r="126260" spans="12:14" x14ac:dyDescent="0.25">
      <c r="L126260" s="9"/>
      <c r="M126260" s="9"/>
      <c r="N126260" s="9"/>
    </row>
    <row r="126261" spans="12:14" x14ac:dyDescent="0.25">
      <c r="L126261" s="9"/>
      <c r="M126261" s="9"/>
      <c r="N126261" s="9"/>
    </row>
    <row r="126262" spans="12:14" x14ac:dyDescent="0.25">
      <c r="L126262" s="9"/>
      <c r="M126262" s="9"/>
      <c r="N126262" s="9"/>
    </row>
    <row r="126263" spans="12:14" x14ac:dyDescent="0.25">
      <c r="L126263" s="9"/>
      <c r="M126263" s="9"/>
      <c r="N126263" s="9"/>
    </row>
    <row r="126264" spans="12:14" x14ac:dyDescent="0.25">
      <c r="L126264" s="9"/>
      <c r="M126264" s="9"/>
      <c r="N126264" s="9"/>
    </row>
    <row r="126265" spans="12:14" x14ac:dyDescent="0.25">
      <c r="L126265" s="9"/>
      <c r="M126265" s="9"/>
      <c r="N126265" s="9"/>
    </row>
    <row r="126266" spans="12:14" x14ac:dyDescent="0.25">
      <c r="L126266" s="9"/>
      <c r="M126266" s="9"/>
      <c r="N126266" s="9"/>
    </row>
    <row r="126267" spans="12:14" x14ac:dyDescent="0.25">
      <c r="L126267" s="9"/>
      <c r="M126267" s="9"/>
      <c r="N126267" s="9"/>
    </row>
    <row r="126268" spans="12:14" x14ac:dyDescent="0.25">
      <c r="L126268" s="9"/>
      <c r="M126268" s="9"/>
      <c r="N126268" s="9"/>
    </row>
    <row r="126269" spans="12:14" x14ac:dyDescent="0.25">
      <c r="L126269" s="9"/>
      <c r="M126269" s="9"/>
      <c r="N126269" s="9"/>
    </row>
    <row r="126270" spans="12:14" x14ac:dyDescent="0.25">
      <c r="L126270" s="9"/>
      <c r="M126270" s="9"/>
      <c r="N126270" s="9"/>
    </row>
    <row r="126271" spans="12:14" x14ac:dyDescent="0.25">
      <c r="L126271" s="9"/>
      <c r="M126271" s="9"/>
      <c r="N126271" s="9"/>
    </row>
    <row r="126272" spans="12:14" x14ac:dyDescent="0.25">
      <c r="L126272" s="9"/>
      <c r="M126272" s="9"/>
      <c r="N126272" s="9"/>
    </row>
    <row r="126273" spans="12:14" x14ac:dyDescent="0.25">
      <c r="L126273" s="9"/>
      <c r="M126273" s="9"/>
      <c r="N126273" s="9"/>
    </row>
    <row r="126274" spans="12:14" x14ac:dyDescent="0.25">
      <c r="L126274" s="9"/>
      <c r="M126274" s="9"/>
      <c r="N126274" s="9"/>
    </row>
    <row r="126275" spans="12:14" x14ac:dyDescent="0.25">
      <c r="L126275" s="9"/>
      <c r="M126275" s="9"/>
      <c r="N126275" s="9"/>
    </row>
    <row r="126276" spans="12:14" x14ac:dyDescent="0.25">
      <c r="L126276" s="9"/>
      <c r="M126276" s="9"/>
      <c r="N126276" s="9"/>
    </row>
    <row r="126277" spans="12:14" x14ac:dyDescent="0.25">
      <c r="L126277" s="9"/>
      <c r="M126277" s="9"/>
      <c r="N126277" s="9"/>
    </row>
    <row r="126278" spans="12:14" x14ac:dyDescent="0.25">
      <c r="L126278" s="9"/>
      <c r="M126278" s="9"/>
      <c r="N126278" s="9"/>
    </row>
    <row r="126279" spans="12:14" x14ac:dyDescent="0.25">
      <c r="L126279" s="9"/>
      <c r="M126279" s="9"/>
      <c r="N126279" s="9"/>
    </row>
    <row r="126280" spans="12:14" x14ac:dyDescent="0.25">
      <c r="L126280" s="9"/>
      <c r="M126280" s="9"/>
      <c r="N126280" s="9"/>
    </row>
    <row r="126281" spans="12:14" x14ac:dyDescent="0.25">
      <c r="L126281" s="9"/>
      <c r="M126281" s="9"/>
      <c r="N126281" s="9"/>
    </row>
    <row r="126282" spans="12:14" x14ac:dyDescent="0.25">
      <c r="L126282" s="9"/>
      <c r="M126282" s="9"/>
      <c r="N126282" s="9"/>
    </row>
    <row r="126283" spans="12:14" x14ac:dyDescent="0.25">
      <c r="L126283" s="9"/>
      <c r="M126283" s="9"/>
      <c r="N126283" s="9"/>
    </row>
    <row r="126284" spans="12:14" x14ac:dyDescent="0.25">
      <c r="L126284" s="9"/>
      <c r="M126284" s="9"/>
      <c r="N126284" s="9"/>
    </row>
    <row r="126285" spans="12:14" x14ac:dyDescent="0.25">
      <c r="L126285" s="9"/>
      <c r="M126285" s="9"/>
      <c r="N126285" s="9"/>
    </row>
    <row r="126286" spans="12:14" x14ac:dyDescent="0.25">
      <c r="L126286" s="9"/>
      <c r="M126286" s="9"/>
      <c r="N126286" s="9"/>
    </row>
    <row r="126287" spans="12:14" x14ac:dyDescent="0.25">
      <c r="L126287" s="9"/>
      <c r="M126287" s="9"/>
      <c r="N126287" s="9"/>
    </row>
    <row r="126288" spans="12:14" x14ac:dyDescent="0.25">
      <c r="L126288" s="9"/>
      <c r="M126288" s="9"/>
      <c r="N126288" s="9"/>
    </row>
    <row r="126289" spans="12:14" x14ac:dyDescent="0.25">
      <c r="L126289" s="9"/>
      <c r="M126289" s="9"/>
      <c r="N126289" s="9"/>
    </row>
    <row r="126290" spans="12:14" x14ac:dyDescent="0.25">
      <c r="L126290" s="9"/>
      <c r="M126290" s="9"/>
      <c r="N126290" s="9"/>
    </row>
    <row r="126291" spans="12:14" x14ac:dyDescent="0.25">
      <c r="L126291" s="9"/>
      <c r="M126291" s="9"/>
      <c r="N126291" s="9"/>
    </row>
    <row r="126292" spans="12:14" x14ac:dyDescent="0.25">
      <c r="L126292" s="9"/>
      <c r="M126292" s="9"/>
      <c r="N126292" s="9"/>
    </row>
    <row r="126293" spans="12:14" x14ac:dyDescent="0.25">
      <c r="L126293" s="9"/>
      <c r="M126293" s="9"/>
      <c r="N126293" s="9"/>
    </row>
    <row r="126294" spans="12:14" x14ac:dyDescent="0.25">
      <c r="L126294" s="9"/>
      <c r="M126294" s="9"/>
      <c r="N126294" s="9"/>
    </row>
    <row r="126295" spans="12:14" x14ac:dyDescent="0.25">
      <c r="L126295" s="9"/>
      <c r="M126295" s="9"/>
      <c r="N126295" s="9"/>
    </row>
    <row r="126296" spans="12:14" x14ac:dyDescent="0.25">
      <c r="L126296" s="9"/>
      <c r="M126296" s="9"/>
      <c r="N126296" s="9"/>
    </row>
    <row r="126297" spans="12:14" x14ac:dyDescent="0.25">
      <c r="L126297" s="9"/>
      <c r="M126297" s="9"/>
      <c r="N126297" s="9"/>
    </row>
    <row r="126298" spans="12:14" x14ac:dyDescent="0.25">
      <c r="L126298" s="9"/>
      <c r="M126298" s="9"/>
      <c r="N126298" s="9"/>
    </row>
    <row r="126299" spans="12:14" x14ac:dyDescent="0.25">
      <c r="L126299" s="9"/>
      <c r="M126299" s="9"/>
      <c r="N126299" s="9"/>
    </row>
    <row r="126300" spans="12:14" x14ac:dyDescent="0.25">
      <c r="L126300" s="9"/>
      <c r="M126300" s="9"/>
      <c r="N126300" s="9"/>
    </row>
    <row r="126301" spans="12:14" x14ac:dyDescent="0.25">
      <c r="L126301" s="9"/>
      <c r="M126301" s="9"/>
      <c r="N126301" s="9"/>
    </row>
    <row r="126302" spans="12:14" x14ac:dyDescent="0.25">
      <c r="L126302" s="9"/>
      <c r="M126302" s="9"/>
      <c r="N126302" s="9"/>
    </row>
    <row r="126303" spans="12:14" x14ac:dyDescent="0.25">
      <c r="L126303" s="9"/>
      <c r="M126303" s="9"/>
      <c r="N126303" s="9"/>
    </row>
    <row r="126304" spans="12:14" x14ac:dyDescent="0.25">
      <c r="L126304" s="9"/>
      <c r="M126304" s="9"/>
      <c r="N126304" s="9"/>
    </row>
    <row r="126305" spans="12:14" x14ac:dyDescent="0.25">
      <c r="L126305" s="9"/>
      <c r="M126305" s="9"/>
      <c r="N126305" s="9"/>
    </row>
    <row r="126306" spans="12:14" x14ac:dyDescent="0.25">
      <c r="L126306" s="9"/>
      <c r="M126306" s="9"/>
      <c r="N126306" s="9"/>
    </row>
    <row r="126307" spans="12:14" x14ac:dyDescent="0.25">
      <c r="L126307" s="9"/>
      <c r="M126307" s="9"/>
      <c r="N126307" s="9"/>
    </row>
    <row r="126308" spans="12:14" x14ac:dyDescent="0.25">
      <c r="L126308" s="9"/>
      <c r="M126308" s="9"/>
      <c r="N126308" s="9"/>
    </row>
    <row r="126309" spans="12:14" x14ac:dyDescent="0.25">
      <c r="L126309" s="9"/>
      <c r="M126309" s="9"/>
      <c r="N126309" s="9"/>
    </row>
    <row r="126310" spans="12:14" x14ac:dyDescent="0.25">
      <c r="L126310" s="9"/>
      <c r="M126310" s="9"/>
      <c r="N126310" s="9"/>
    </row>
    <row r="126311" spans="12:14" x14ac:dyDescent="0.25">
      <c r="L126311" s="9"/>
      <c r="M126311" s="9"/>
      <c r="N126311" s="9"/>
    </row>
    <row r="126312" spans="12:14" x14ac:dyDescent="0.25">
      <c r="L126312" s="9"/>
      <c r="M126312" s="9"/>
      <c r="N126312" s="9"/>
    </row>
    <row r="126313" spans="12:14" x14ac:dyDescent="0.25">
      <c r="L126313" s="9"/>
      <c r="M126313" s="9"/>
      <c r="N126313" s="9"/>
    </row>
    <row r="126314" spans="12:14" x14ac:dyDescent="0.25">
      <c r="L126314" s="9"/>
      <c r="M126314" s="9"/>
      <c r="N126314" s="9"/>
    </row>
    <row r="126315" spans="12:14" x14ac:dyDescent="0.25">
      <c r="L126315" s="9"/>
      <c r="M126315" s="9"/>
      <c r="N126315" s="9"/>
    </row>
    <row r="126316" spans="12:14" x14ac:dyDescent="0.25">
      <c r="L126316" s="9"/>
      <c r="M126316" s="9"/>
      <c r="N126316" s="9"/>
    </row>
    <row r="126317" spans="12:14" x14ac:dyDescent="0.25">
      <c r="L126317" s="9"/>
      <c r="M126317" s="9"/>
      <c r="N126317" s="9"/>
    </row>
    <row r="126318" spans="12:14" x14ac:dyDescent="0.25">
      <c r="L126318" s="9"/>
      <c r="M126318" s="9"/>
      <c r="N126318" s="9"/>
    </row>
    <row r="126319" spans="12:14" x14ac:dyDescent="0.25">
      <c r="L126319" s="9"/>
      <c r="M126319" s="9"/>
      <c r="N126319" s="9"/>
    </row>
    <row r="126320" spans="12:14" x14ac:dyDescent="0.25">
      <c r="L126320" s="9"/>
      <c r="M126320" s="9"/>
      <c r="N126320" s="9"/>
    </row>
    <row r="126321" spans="12:14" x14ac:dyDescent="0.25">
      <c r="L126321" s="9"/>
      <c r="M126321" s="9"/>
      <c r="N126321" s="9"/>
    </row>
    <row r="126322" spans="12:14" x14ac:dyDescent="0.25">
      <c r="L126322" s="9"/>
      <c r="M126322" s="9"/>
      <c r="N126322" s="9"/>
    </row>
    <row r="126323" spans="12:14" x14ac:dyDescent="0.25">
      <c r="L126323" s="9"/>
      <c r="M126323" s="9"/>
      <c r="N126323" s="9"/>
    </row>
    <row r="126324" spans="12:14" x14ac:dyDescent="0.25">
      <c r="L126324" s="9"/>
      <c r="M126324" s="9"/>
      <c r="N126324" s="9"/>
    </row>
    <row r="126325" spans="12:14" x14ac:dyDescent="0.25">
      <c r="L126325" s="9"/>
      <c r="M126325" s="9"/>
      <c r="N126325" s="9"/>
    </row>
    <row r="126326" spans="12:14" x14ac:dyDescent="0.25">
      <c r="L126326" s="9"/>
      <c r="M126326" s="9"/>
      <c r="N126326" s="9"/>
    </row>
    <row r="126327" spans="12:14" x14ac:dyDescent="0.25">
      <c r="L126327" s="9"/>
      <c r="M126327" s="9"/>
      <c r="N126327" s="9"/>
    </row>
    <row r="126328" spans="12:14" x14ac:dyDescent="0.25">
      <c r="L126328" s="9"/>
      <c r="M126328" s="9"/>
      <c r="N126328" s="9"/>
    </row>
    <row r="126329" spans="12:14" x14ac:dyDescent="0.25">
      <c r="L126329" s="9"/>
      <c r="M126329" s="9"/>
      <c r="N126329" s="9"/>
    </row>
    <row r="126330" spans="12:14" x14ac:dyDescent="0.25">
      <c r="L126330" s="9"/>
      <c r="M126330" s="9"/>
      <c r="N126330" s="9"/>
    </row>
    <row r="126331" spans="12:14" x14ac:dyDescent="0.25">
      <c r="L126331" s="9"/>
      <c r="M126331" s="9"/>
      <c r="N126331" s="9"/>
    </row>
    <row r="126332" spans="12:14" x14ac:dyDescent="0.25">
      <c r="L126332" s="9"/>
      <c r="M126332" s="9"/>
      <c r="N126332" s="9"/>
    </row>
    <row r="126333" spans="12:14" x14ac:dyDescent="0.25">
      <c r="L126333" s="9"/>
      <c r="M126333" s="9"/>
      <c r="N126333" s="9"/>
    </row>
    <row r="126334" spans="12:14" x14ac:dyDescent="0.25">
      <c r="L126334" s="9"/>
      <c r="M126334" s="9"/>
      <c r="N126334" s="9"/>
    </row>
    <row r="126335" spans="12:14" x14ac:dyDescent="0.25">
      <c r="L126335" s="9"/>
      <c r="M126335" s="9"/>
      <c r="N126335" s="9"/>
    </row>
    <row r="126336" spans="12:14" x14ac:dyDescent="0.25">
      <c r="L126336" s="9"/>
      <c r="M126336" s="9"/>
      <c r="N126336" s="9"/>
    </row>
    <row r="126337" spans="12:14" x14ac:dyDescent="0.25">
      <c r="L126337" s="9"/>
      <c r="M126337" s="9"/>
      <c r="N126337" s="9"/>
    </row>
    <row r="126338" spans="12:14" x14ac:dyDescent="0.25">
      <c r="L126338" s="9"/>
      <c r="M126338" s="9"/>
      <c r="N126338" s="9"/>
    </row>
    <row r="126339" spans="12:14" x14ac:dyDescent="0.25">
      <c r="L126339" s="9"/>
      <c r="M126339" s="9"/>
      <c r="N126339" s="9"/>
    </row>
    <row r="126340" spans="12:14" x14ac:dyDescent="0.25">
      <c r="L126340" s="9"/>
      <c r="M126340" s="9"/>
      <c r="N126340" s="9"/>
    </row>
    <row r="126341" spans="12:14" x14ac:dyDescent="0.25">
      <c r="L126341" s="9"/>
      <c r="M126341" s="9"/>
      <c r="N126341" s="9"/>
    </row>
    <row r="126342" spans="12:14" x14ac:dyDescent="0.25">
      <c r="L126342" s="9"/>
      <c r="M126342" s="9"/>
      <c r="N126342" s="9"/>
    </row>
    <row r="126343" spans="12:14" x14ac:dyDescent="0.25">
      <c r="L126343" s="9"/>
      <c r="M126343" s="9"/>
      <c r="N126343" s="9"/>
    </row>
    <row r="126344" spans="12:14" x14ac:dyDescent="0.25">
      <c r="L126344" s="9"/>
      <c r="M126344" s="9"/>
      <c r="N126344" s="9"/>
    </row>
    <row r="126345" spans="12:14" x14ac:dyDescent="0.25">
      <c r="L126345" s="9"/>
      <c r="M126345" s="9"/>
      <c r="N126345" s="9"/>
    </row>
    <row r="126346" spans="12:14" x14ac:dyDescent="0.25">
      <c r="L126346" s="9"/>
      <c r="M126346" s="9"/>
      <c r="N126346" s="9"/>
    </row>
    <row r="126347" spans="12:14" x14ac:dyDescent="0.25">
      <c r="L126347" s="9"/>
      <c r="M126347" s="9"/>
      <c r="N126347" s="9"/>
    </row>
    <row r="126348" spans="12:14" x14ac:dyDescent="0.25">
      <c r="L126348" s="9"/>
      <c r="M126348" s="9"/>
      <c r="N126348" s="9"/>
    </row>
    <row r="126349" spans="12:14" x14ac:dyDescent="0.25">
      <c r="L126349" s="9"/>
      <c r="M126349" s="9"/>
      <c r="N126349" s="9"/>
    </row>
    <row r="126350" spans="12:14" x14ac:dyDescent="0.25">
      <c r="L126350" s="9"/>
      <c r="M126350" s="9"/>
      <c r="N126350" s="9"/>
    </row>
    <row r="126351" spans="12:14" x14ac:dyDescent="0.25">
      <c r="L126351" s="9"/>
      <c r="M126351" s="9"/>
      <c r="N126351" s="9"/>
    </row>
    <row r="126352" spans="12:14" x14ac:dyDescent="0.25">
      <c r="L126352" s="9"/>
      <c r="M126352" s="9"/>
      <c r="N126352" s="9"/>
    </row>
    <row r="126353" spans="12:14" x14ac:dyDescent="0.25">
      <c r="L126353" s="9"/>
      <c r="M126353" s="9"/>
      <c r="N126353" s="9"/>
    </row>
    <row r="126354" spans="12:14" x14ac:dyDescent="0.25">
      <c r="L126354" s="9"/>
      <c r="M126354" s="9"/>
      <c r="N126354" s="9"/>
    </row>
    <row r="126355" spans="12:14" x14ac:dyDescent="0.25">
      <c r="L126355" s="9"/>
      <c r="M126355" s="9"/>
      <c r="N126355" s="9"/>
    </row>
    <row r="126356" spans="12:14" x14ac:dyDescent="0.25">
      <c r="L126356" s="9"/>
      <c r="M126356" s="9"/>
      <c r="N126356" s="9"/>
    </row>
    <row r="126357" spans="12:14" x14ac:dyDescent="0.25">
      <c r="L126357" s="9"/>
      <c r="M126357" s="9"/>
      <c r="N126357" s="9"/>
    </row>
    <row r="126358" spans="12:14" x14ac:dyDescent="0.25">
      <c r="L126358" s="9"/>
      <c r="M126358" s="9"/>
      <c r="N126358" s="9"/>
    </row>
    <row r="126359" spans="12:14" x14ac:dyDescent="0.25">
      <c r="L126359" s="9"/>
      <c r="M126359" s="9"/>
      <c r="N126359" s="9"/>
    </row>
    <row r="126360" spans="12:14" x14ac:dyDescent="0.25">
      <c r="L126360" s="9"/>
      <c r="M126360" s="9"/>
      <c r="N126360" s="9"/>
    </row>
    <row r="126361" spans="12:14" x14ac:dyDescent="0.25">
      <c r="L126361" s="9"/>
      <c r="M126361" s="9"/>
      <c r="N126361" s="9"/>
    </row>
    <row r="126362" spans="12:14" x14ac:dyDescent="0.25">
      <c r="L126362" s="9"/>
      <c r="M126362" s="9"/>
      <c r="N126362" s="9"/>
    </row>
    <row r="126363" spans="12:14" x14ac:dyDescent="0.25">
      <c r="L126363" s="9"/>
      <c r="M126363" s="9"/>
      <c r="N126363" s="9"/>
    </row>
    <row r="126364" spans="12:14" x14ac:dyDescent="0.25">
      <c r="L126364" s="9"/>
      <c r="M126364" s="9"/>
      <c r="N126364" s="9"/>
    </row>
    <row r="126365" spans="12:14" x14ac:dyDescent="0.25">
      <c r="L126365" s="9"/>
      <c r="M126365" s="9"/>
      <c r="N126365" s="9"/>
    </row>
    <row r="126366" spans="12:14" x14ac:dyDescent="0.25">
      <c r="L126366" s="9"/>
      <c r="M126366" s="9"/>
      <c r="N126366" s="9"/>
    </row>
    <row r="126367" spans="12:14" x14ac:dyDescent="0.25">
      <c r="L126367" s="9"/>
      <c r="M126367" s="9"/>
      <c r="N126367" s="9"/>
    </row>
    <row r="126368" spans="12:14" x14ac:dyDescent="0.25">
      <c r="L126368" s="9"/>
      <c r="M126368" s="9"/>
      <c r="N126368" s="9"/>
    </row>
    <row r="126369" spans="12:14" x14ac:dyDescent="0.25">
      <c r="L126369" s="9"/>
      <c r="M126369" s="9"/>
      <c r="N126369" s="9"/>
    </row>
    <row r="126370" spans="12:14" x14ac:dyDescent="0.25">
      <c r="L126370" s="9"/>
      <c r="M126370" s="9"/>
      <c r="N126370" s="9"/>
    </row>
    <row r="126371" spans="12:14" x14ac:dyDescent="0.25">
      <c r="L126371" s="9"/>
      <c r="M126371" s="9"/>
      <c r="N126371" s="9"/>
    </row>
    <row r="126372" spans="12:14" x14ac:dyDescent="0.25">
      <c r="L126372" s="9"/>
      <c r="M126372" s="9"/>
      <c r="N126372" s="9"/>
    </row>
    <row r="126373" spans="12:14" x14ac:dyDescent="0.25">
      <c r="L126373" s="9"/>
      <c r="M126373" s="9"/>
      <c r="N126373" s="9"/>
    </row>
    <row r="126374" spans="12:14" x14ac:dyDescent="0.25">
      <c r="L126374" s="9"/>
      <c r="M126374" s="9"/>
      <c r="N126374" s="9"/>
    </row>
    <row r="126375" spans="12:14" x14ac:dyDescent="0.25">
      <c r="L126375" s="9"/>
      <c r="M126375" s="9"/>
      <c r="N126375" s="9"/>
    </row>
    <row r="126376" spans="12:14" x14ac:dyDescent="0.25">
      <c r="L126376" s="9"/>
      <c r="M126376" s="9"/>
      <c r="N126376" s="9"/>
    </row>
    <row r="126377" spans="12:14" x14ac:dyDescent="0.25">
      <c r="L126377" s="9"/>
      <c r="M126377" s="9"/>
      <c r="N126377" s="9"/>
    </row>
    <row r="126378" spans="12:14" x14ac:dyDescent="0.25">
      <c r="L126378" s="9"/>
      <c r="M126378" s="9"/>
      <c r="N126378" s="9"/>
    </row>
    <row r="126379" spans="12:14" x14ac:dyDescent="0.25">
      <c r="L126379" s="9"/>
      <c r="M126379" s="9"/>
      <c r="N126379" s="9"/>
    </row>
    <row r="126380" spans="12:14" x14ac:dyDescent="0.25">
      <c r="L126380" s="9"/>
      <c r="M126380" s="9"/>
      <c r="N126380" s="9"/>
    </row>
    <row r="126381" spans="12:14" x14ac:dyDescent="0.25">
      <c r="L126381" s="9"/>
      <c r="M126381" s="9"/>
      <c r="N126381" s="9"/>
    </row>
    <row r="126382" spans="12:14" x14ac:dyDescent="0.25">
      <c r="L126382" s="9"/>
      <c r="M126382" s="9"/>
      <c r="N126382" s="9"/>
    </row>
    <row r="126383" spans="12:14" x14ac:dyDescent="0.25">
      <c r="L126383" s="9"/>
      <c r="M126383" s="9"/>
      <c r="N126383" s="9"/>
    </row>
    <row r="126384" spans="12:14" x14ac:dyDescent="0.25">
      <c r="L126384" s="9"/>
      <c r="M126384" s="9"/>
      <c r="N126384" s="9"/>
    </row>
    <row r="126385" spans="12:14" x14ac:dyDescent="0.25">
      <c r="L126385" s="9"/>
      <c r="M126385" s="9"/>
      <c r="N126385" s="9"/>
    </row>
    <row r="126386" spans="12:14" x14ac:dyDescent="0.25">
      <c r="L126386" s="9"/>
      <c r="M126386" s="9"/>
      <c r="N126386" s="9"/>
    </row>
    <row r="126387" spans="12:14" x14ac:dyDescent="0.25">
      <c r="L126387" s="9"/>
      <c r="M126387" s="9"/>
      <c r="N126387" s="9"/>
    </row>
    <row r="126388" spans="12:14" x14ac:dyDescent="0.25">
      <c r="L126388" s="9"/>
      <c r="M126388" s="9"/>
      <c r="N126388" s="9"/>
    </row>
    <row r="126389" spans="12:14" x14ac:dyDescent="0.25">
      <c r="L126389" s="9"/>
      <c r="M126389" s="9"/>
      <c r="N126389" s="9"/>
    </row>
    <row r="126390" spans="12:14" x14ac:dyDescent="0.25">
      <c r="L126390" s="9"/>
      <c r="M126390" s="9"/>
      <c r="N126390" s="9"/>
    </row>
    <row r="126391" spans="12:14" x14ac:dyDescent="0.25">
      <c r="L126391" s="9"/>
      <c r="M126391" s="9"/>
      <c r="N126391" s="9"/>
    </row>
    <row r="126392" spans="12:14" x14ac:dyDescent="0.25">
      <c r="L126392" s="9"/>
      <c r="M126392" s="9"/>
      <c r="N126392" s="9"/>
    </row>
    <row r="126393" spans="12:14" x14ac:dyDescent="0.25">
      <c r="L126393" s="9"/>
      <c r="M126393" s="9"/>
      <c r="N126393" s="9"/>
    </row>
    <row r="126394" spans="12:14" x14ac:dyDescent="0.25">
      <c r="L126394" s="9"/>
      <c r="M126394" s="9"/>
      <c r="N126394" s="9"/>
    </row>
    <row r="126395" spans="12:14" x14ac:dyDescent="0.25">
      <c r="L126395" s="9"/>
      <c r="M126395" s="9"/>
      <c r="N126395" s="9"/>
    </row>
    <row r="126396" spans="12:14" x14ac:dyDescent="0.25">
      <c r="L126396" s="9"/>
      <c r="M126396" s="9"/>
      <c r="N126396" s="9"/>
    </row>
    <row r="126397" spans="12:14" x14ac:dyDescent="0.25">
      <c r="L126397" s="9"/>
      <c r="M126397" s="9"/>
      <c r="N126397" s="9"/>
    </row>
    <row r="126398" spans="12:14" x14ac:dyDescent="0.25">
      <c r="L126398" s="9"/>
      <c r="M126398" s="9"/>
      <c r="N126398" s="9"/>
    </row>
    <row r="126399" spans="12:14" x14ac:dyDescent="0.25">
      <c r="L126399" s="9"/>
      <c r="M126399" s="9"/>
      <c r="N126399" s="9"/>
    </row>
    <row r="126400" spans="12:14" x14ac:dyDescent="0.25">
      <c r="L126400" s="9"/>
      <c r="M126400" s="9"/>
      <c r="N126400" s="9"/>
    </row>
    <row r="126401" spans="12:14" x14ac:dyDescent="0.25">
      <c r="L126401" s="9"/>
      <c r="M126401" s="9"/>
      <c r="N126401" s="9"/>
    </row>
    <row r="126402" spans="12:14" x14ac:dyDescent="0.25">
      <c r="L126402" s="9"/>
      <c r="M126402" s="9"/>
      <c r="N126402" s="9"/>
    </row>
    <row r="126403" spans="12:14" x14ac:dyDescent="0.25">
      <c r="L126403" s="9"/>
      <c r="M126403" s="9"/>
      <c r="N126403" s="9"/>
    </row>
    <row r="126404" spans="12:14" x14ac:dyDescent="0.25">
      <c r="L126404" s="9"/>
      <c r="M126404" s="9"/>
      <c r="N126404" s="9"/>
    </row>
    <row r="126405" spans="12:14" x14ac:dyDescent="0.25">
      <c r="L126405" s="9"/>
      <c r="M126405" s="9"/>
      <c r="N126405" s="9"/>
    </row>
    <row r="126406" spans="12:14" x14ac:dyDescent="0.25">
      <c r="L126406" s="9"/>
      <c r="M126406" s="9"/>
      <c r="N126406" s="9"/>
    </row>
    <row r="126407" spans="12:14" x14ac:dyDescent="0.25">
      <c r="L126407" s="9"/>
      <c r="M126407" s="9"/>
      <c r="N126407" s="9"/>
    </row>
    <row r="126408" spans="12:14" x14ac:dyDescent="0.25">
      <c r="L126408" s="9"/>
      <c r="M126408" s="9"/>
      <c r="N126408" s="9"/>
    </row>
    <row r="126409" spans="12:14" x14ac:dyDescent="0.25">
      <c r="L126409" s="9"/>
      <c r="M126409" s="9"/>
      <c r="N126409" s="9"/>
    </row>
    <row r="126410" spans="12:14" x14ac:dyDescent="0.25">
      <c r="L126410" s="9"/>
      <c r="M126410" s="9"/>
      <c r="N126410" s="9"/>
    </row>
    <row r="126411" spans="12:14" x14ac:dyDescent="0.25">
      <c r="L126411" s="9"/>
      <c r="M126411" s="9"/>
      <c r="N126411" s="9"/>
    </row>
    <row r="126412" spans="12:14" x14ac:dyDescent="0.25">
      <c r="L126412" s="9"/>
      <c r="M126412" s="9"/>
      <c r="N126412" s="9"/>
    </row>
    <row r="126413" spans="12:14" x14ac:dyDescent="0.25">
      <c r="L126413" s="9"/>
      <c r="M126413" s="9"/>
      <c r="N126413" s="9"/>
    </row>
    <row r="126414" spans="12:14" x14ac:dyDescent="0.25">
      <c r="L126414" s="9"/>
      <c r="M126414" s="9"/>
      <c r="N126414" s="9"/>
    </row>
    <row r="126415" spans="12:14" x14ac:dyDescent="0.25">
      <c r="L126415" s="9"/>
      <c r="M126415" s="9"/>
      <c r="N126415" s="9"/>
    </row>
    <row r="126416" spans="12:14" x14ac:dyDescent="0.25">
      <c r="L126416" s="9"/>
      <c r="M126416" s="9"/>
      <c r="N126416" s="9"/>
    </row>
    <row r="126417" spans="12:14" x14ac:dyDescent="0.25">
      <c r="L126417" s="9"/>
      <c r="M126417" s="9"/>
      <c r="N126417" s="9"/>
    </row>
    <row r="126418" spans="12:14" x14ac:dyDescent="0.25">
      <c r="L126418" s="9"/>
      <c r="M126418" s="9"/>
      <c r="N126418" s="9"/>
    </row>
    <row r="126419" spans="12:14" x14ac:dyDescent="0.25">
      <c r="L126419" s="9"/>
      <c r="M126419" s="9"/>
      <c r="N126419" s="9"/>
    </row>
    <row r="126420" spans="12:14" x14ac:dyDescent="0.25">
      <c r="L126420" s="9"/>
      <c r="M126420" s="9"/>
      <c r="N126420" s="9"/>
    </row>
    <row r="126421" spans="12:14" x14ac:dyDescent="0.25">
      <c r="L126421" s="9"/>
      <c r="M126421" s="9"/>
      <c r="N126421" s="9"/>
    </row>
    <row r="126422" spans="12:14" x14ac:dyDescent="0.25">
      <c r="L126422" s="9"/>
      <c r="M126422" s="9"/>
      <c r="N126422" s="9"/>
    </row>
    <row r="126423" spans="12:14" x14ac:dyDescent="0.25">
      <c r="L126423" s="9"/>
      <c r="M126423" s="9"/>
      <c r="N126423" s="9"/>
    </row>
    <row r="126424" spans="12:14" x14ac:dyDescent="0.25">
      <c r="L126424" s="9"/>
      <c r="M126424" s="9"/>
      <c r="N126424" s="9"/>
    </row>
    <row r="126425" spans="12:14" x14ac:dyDescent="0.25">
      <c r="L126425" s="9"/>
      <c r="M126425" s="9"/>
      <c r="N126425" s="9"/>
    </row>
    <row r="126426" spans="12:14" x14ac:dyDescent="0.25">
      <c r="L126426" s="9"/>
      <c r="M126426" s="9"/>
      <c r="N126426" s="9"/>
    </row>
    <row r="126427" spans="12:14" x14ac:dyDescent="0.25">
      <c r="L126427" s="9"/>
      <c r="M126427" s="9"/>
      <c r="N126427" s="9"/>
    </row>
    <row r="126428" spans="12:14" x14ac:dyDescent="0.25">
      <c r="L126428" s="9"/>
      <c r="M126428" s="9"/>
      <c r="N126428" s="9"/>
    </row>
    <row r="126429" spans="12:14" x14ac:dyDescent="0.25">
      <c r="L126429" s="9"/>
      <c r="M126429" s="9"/>
      <c r="N126429" s="9"/>
    </row>
    <row r="126430" spans="12:14" x14ac:dyDescent="0.25">
      <c r="L126430" s="9"/>
      <c r="M126430" s="9"/>
      <c r="N126430" s="9"/>
    </row>
    <row r="126431" spans="12:14" x14ac:dyDescent="0.25">
      <c r="L126431" s="9"/>
      <c r="M126431" s="9"/>
      <c r="N126431" s="9"/>
    </row>
    <row r="126432" spans="12:14" x14ac:dyDescent="0.25">
      <c r="L126432" s="9"/>
      <c r="M126432" s="9"/>
      <c r="N126432" s="9"/>
    </row>
    <row r="126433" spans="12:14" x14ac:dyDescent="0.25">
      <c r="L126433" s="9"/>
      <c r="M126433" s="9"/>
      <c r="N126433" s="9"/>
    </row>
    <row r="126434" spans="12:14" x14ac:dyDescent="0.25">
      <c r="L126434" s="9"/>
      <c r="M126434" s="9"/>
      <c r="N126434" s="9"/>
    </row>
    <row r="126435" spans="12:14" x14ac:dyDescent="0.25">
      <c r="L126435" s="9"/>
      <c r="M126435" s="9"/>
      <c r="N126435" s="9"/>
    </row>
    <row r="126436" spans="12:14" x14ac:dyDescent="0.25">
      <c r="L126436" s="9"/>
      <c r="M126436" s="9"/>
      <c r="N126436" s="9"/>
    </row>
    <row r="126437" spans="12:14" x14ac:dyDescent="0.25">
      <c r="L126437" s="9"/>
      <c r="M126437" s="9"/>
      <c r="N126437" s="9"/>
    </row>
    <row r="126438" spans="12:14" x14ac:dyDescent="0.25">
      <c r="L126438" s="9"/>
      <c r="M126438" s="9"/>
      <c r="N126438" s="9"/>
    </row>
    <row r="126439" spans="12:14" x14ac:dyDescent="0.25">
      <c r="L126439" s="9"/>
      <c r="M126439" s="9"/>
      <c r="N126439" s="9"/>
    </row>
    <row r="126440" spans="12:14" x14ac:dyDescent="0.25">
      <c r="L126440" s="9"/>
      <c r="M126440" s="9"/>
      <c r="N126440" s="9"/>
    </row>
    <row r="126441" spans="12:14" x14ac:dyDescent="0.25">
      <c r="L126441" s="9"/>
      <c r="M126441" s="9"/>
      <c r="N126441" s="9"/>
    </row>
    <row r="126442" spans="12:14" x14ac:dyDescent="0.25">
      <c r="L126442" s="9"/>
      <c r="M126442" s="9"/>
      <c r="N126442" s="9"/>
    </row>
    <row r="126443" spans="12:14" x14ac:dyDescent="0.25">
      <c r="L126443" s="9"/>
      <c r="M126443" s="9"/>
      <c r="N126443" s="9"/>
    </row>
    <row r="126444" spans="12:14" x14ac:dyDescent="0.25">
      <c r="L126444" s="9"/>
      <c r="M126444" s="9"/>
      <c r="N126444" s="9"/>
    </row>
    <row r="126445" spans="12:14" x14ac:dyDescent="0.25">
      <c r="L126445" s="9"/>
      <c r="M126445" s="9"/>
      <c r="N126445" s="9"/>
    </row>
    <row r="126446" spans="12:14" x14ac:dyDescent="0.25">
      <c r="L126446" s="9"/>
      <c r="M126446" s="9"/>
      <c r="N126446" s="9"/>
    </row>
    <row r="126447" spans="12:14" x14ac:dyDescent="0.25">
      <c r="L126447" s="9"/>
      <c r="M126447" s="9"/>
      <c r="N126447" s="9"/>
    </row>
    <row r="126448" spans="12:14" x14ac:dyDescent="0.25">
      <c r="L126448" s="9"/>
      <c r="M126448" s="9"/>
      <c r="N126448" s="9"/>
    </row>
    <row r="126449" spans="12:14" x14ac:dyDescent="0.25">
      <c r="L126449" s="9"/>
      <c r="M126449" s="9"/>
      <c r="N126449" s="9"/>
    </row>
    <row r="126450" spans="12:14" x14ac:dyDescent="0.25">
      <c r="L126450" s="9"/>
      <c r="M126450" s="9"/>
      <c r="N126450" s="9"/>
    </row>
    <row r="126451" spans="12:14" x14ac:dyDescent="0.25">
      <c r="L126451" s="9"/>
      <c r="M126451" s="9"/>
      <c r="N126451" s="9"/>
    </row>
    <row r="126452" spans="12:14" x14ac:dyDescent="0.25">
      <c r="L126452" s="9"/>
      <c r="M126452" s="9"/>
      <c r="N126452" s="9"/>
    </row>
    <row r="126453" spans="12:14" x14ac:dyDescent="0.25">
      <c r="L126453" s="9"/>
      <c r="M126453" s="9"/>
      <c r="N126453" s="9"/>
    </row>
    <row r="126454" spans="12:14" x14ac:dyDescent="0.25">
      <c r="L126454" s="9"/>
      <c r="M126454" s="9"/>
      <c r="N126454" s="9"/>
    </row>
    <row r="126455" spans="12:14" x14ac:dyDescent="0.25">
      <c r="L126455" s="9"/>
      <c r="M126455" s="9"/>
      <c r="N126455" s="9"/>
    </row>
    <row r="126456" spans="12:14" x14ac:dyDescent="0.25">
      <c r="L126456" s="9"/>
      <c r="M126456" s="9"/>
      <c r="N126456" s="9"/>
    </row>
    <row r="126457" spans="12:14" x14ac:dyDescent="0.25">
      <c r="L126457" s="9"/>
      <c r="M126457" s="9"/>
      <c r="N126457" s="9"/>
    </row>
    <row r="126458" spans="12:14" x14ac:dyDescent="0.25">
      <c r="L126458" s="9"/>
      <c r="M126458" s="9"/>
      <c r="N126458" s="9"/>
    </row>
    <row r="126459" spans="12:14" x14ac:dyDescent="0.25">
      <c r="L126459" s="9"/>
      <c r="M126459" s="9"/>
      <c r="N126459" s="9"/>
    </row>
    <row r="126460" spans="12:14" x14ac:dyDescent="0.25">
      <c r="L126460" s="9"/>
      <c r="M126460" s="9"/>
      <c r="N126460" s="9"/>
    </row>
    <row r="126461" spans="12:14" x14ac:dyDescent="0.25">
      <c r="L126461" s="9"/>
      <c r="M126461" s="9"/>
      <c r="N126461" s="9"/>
    </row>
    <row r="126462" spans="12:14" x14ac:dyDescent="0.25">
      <c r="L126462" s="9"/>
      <c r="M126462" s="9"/>
      <c r="N126462" s="9"/>
    </row>
    <row r="126463" spans="12:14" x14ac:dyDescent="0.25">
      <c r="L126463" s="9"/>
      <c r="M126463" s="9"/>
      <c r="N126463" s="9"/>
    </row>
    <row r="126464" spans="12:14" x14ac:dyDescent="0.25">
      <c r="L126464" s="9"/>
      <c r="M126464" s="9"/>
      <c r="N126464" s="9"/>
    </row>
    <row r="126465" spans="12:14" x14ac:dyDescent="0.25">
      <c r="L126465" s="9"/>
      <c r="M126465" s="9"/>
      <c r="N126465" s="9"/>
    </row>
    <row r="126466" spans="12:14" x14ac:dyDescent="0.25">
      <c r="L126466" s="9"/>
      <c r="M126466" s="9"/>
      <c r="N126466" s="9"/>
    </row>
    <row r="126467" spans="12:14" x14ac:dyDescent="0.25">
      <c r="L126467" s="9"/>
      <c r="M126467" s="9"/>
      <c r="N126467" s="9"/>
    </row>
    <row r="126468" spans="12:14" x14ac:dyDescent="0.25">
      <c r="L126468" s="9"/>
      <c r="M126468" s="9"/>
      <c r="N126468" s="9"/>
    </row>
    <row r="126469" spans="12:14" x14ac:dyDescent="0.25">
      <c r="L126469" s="9"/>
      <c r="M126469" s="9"/>
      <c r="N126469" s="9"/>
    </row>
    <row r="126470" spans="12:14" x14ac:dyDescent="0.25">
      <c r="L126470" s="9"/>
      <c r="M126470" s="9"/>
      <c r="N126470" s="9"/>
    </row>
    <row r="126471" spans="12:14" x14ac:dyDescent="0.25">
      <c r="L126471" s="9"/>
      <c r="M126471" s="9"/>
      <c r="N126471" s="9"/>
    </row>
    <row r="126472" spans="12:14" x14ac:dyDescent="0.25">
      <c r="L126472" s="9"/>
      <c r="M126472" s="9"/>
      <c r="N126472" s="9"/>
    </row>
    <row r="126473" spans="12:14" x14ac:dyDescent="0.25">
      <c r="L126473" s="9"/>
      <c r="M126473" s="9"/>
      <c r="N126473" s="9"/>
    </row>
    <row r="126474" spans="12:14" x14ac:dyDescent="0.25">
      <c r="L126474" s="9"/>
      <c r="M126474" s="9"/>
      <c r="N126474" s="9"/>
    </row>
    <row r="126475" spans="12:14" x14ac:dyDescent="0.25">
      <c r="L126475" s="9"/>
      <c r="M126475" s="9"/>
      <c r="N126475" s="9"/>
    </row>
    <row r="126476" spans="12:14" x14ac:dyDescent="0.25">
      <c r="L126476" s="9"/>
      <c r="M126476" s="9"/>
      <c r="N126476" s="9"/>
    </row>
    <row r="126477" spans="12:14" x14ac:dyDescent="0.25">
      <c r="L126477" s="9"/>
      <c r="M126477" s="9"/>
      <c r="N126477" s="9"/>
    </row>
    <row r="126478" spans="12:14" x14ac:dyDescent="0.25">
      <c r="L126478" s="9"/>
      <c r="M126478" s="9"/>
      <c r="N126478" s="9"/>
    </row>
    <row r="126479" spans="12:14" x14ac:dyDescent="0.25">
      <c r="L126479" s="9"/>
      <c r="M126479" s="9"/>
      <c r="N126479" s="9"/>
    </row>
    <row r="126480" spans="12:14" x14ac:dyDescent="0.25">
      <c r="L126480" s="9"/>
      <c r="M126480" s="9"/>
      <c r="N126480" s="9"/>
    </row>
    <row r="126481" spans="12:14" x14ac:dyDescent="0.25">
      <c r="L126481" s="9"/>
      <c r="M126481" s="9"/>
      <c r="N126481" s="9"/>
    </row>
    <row r="126482" spans="12:14" x14ac:dyDescent="0.25">
      <c r="L126482" s="9"/>
      <c r="M126482" s="9"/>
      <c r="N126482" s="9"/>
    </row>
    <row r="126483" spans="12:14" x14ac:dyDescent="0.25">
      <c r="L126483" s="9"/>
      <c r="M126483" s="9"/>
      <c r="N126483" s="9"/>
    </row>
    <row r="126484" spans="12:14" x14ac:dyDescent="0.25">
      <c r="L126484" s="9"/>
      <c r="M126484" s="9"/>
      <c r="N126484" s="9"/>
    </row>
    <row r="126485" spans="12:14" x14ac:dyDescent="0.25">
      <c r="L126485" s="9"/>
      <c r="M126485" s="9"/>
      <c r="N126485" s="9"/>
    </row>
    <row r="126486" spans="12:14" x14ac:dyDescent="0.25">
      <c r="L126486" s="9"/>
      <c r="M126486" s="9"/>
      <c r="N126486" s="9"/>
    </row>
    <row r="126487" spans="12:14" x14ac:dyDescent="0.25">
      <c r="L126487" s="9"/>
      <c r="M126487" s="9"/>
      <c r="N126487" s="9"/>
    </row>
    <row r="126488" spans="12:14" x14ac:dyDescent="0.25">
      <c r="L126488" s="9"/>
      <c r="M126488" s="9"/>
      <c r="N126488" s="9"/>
    </row>
    <row r="126489" spans="12:14" x14ac:dyDescent="0.25">
      <c r="L126489" s="9"/>
      <c r="M126489" s="9"/>
      <c r="N126489" s="9"/>
    </row>
    <row r="126490" spans="12:14" x14ac:dyDescent="0.25">
      <c r="L126490" s="9"/>
      <c r="M126490" s="9"/>
      <c r="N126490" s="9"/>
    </row>
    <row r="126491" spans="12:14" x14ac:dyDescent="0.25">
      <c r="L126491" s="9"/>
      <c r="M126491" s="9"/>
      <c r="N126491" s="9"/>
    </row>
    <row r="126492" spans="12:14" x14ac:dyDescent="0.25">
      <c r="L126492" s="9"/>
      <c r="M126492" s="9"/>
      <c r="N126492" s="9"/>
    </row>
    <row r="126493" spans="12:14" x14ac:dyDescent="0.25">
      <c r="L126493" s="9"/>
      <c r="M126493" s="9"/>
      <c r="N126493" s="9"/>
    </row>
    <row r="126494" spans="12:14" x14ac:dyDescent="0.25">
      <c r="L126494" s="9"/>
      <c r="M126494" s="9"/>
      <c r="N126494" s="9"/>
    </row>
    <row r="126495" spans="12:14" x14ac:dyDescent="0.25">
      <c r="L126495" s="9"/>
      <c r="M126495" s="9"/>
      <c r="N126495" s="9"/>
    </row>
    <row r="126496" spans="12:14" x14ac:dyDescent="0.25">
      <c r="L126496" s="9"/>
      <c r="M126496" s="9"/>
      <c r="N126496" s="9"/>
    </row>
    <row r="126497" spans="12:14" x14ac:dyDescent="0.25">
      <c r="L126497" s="9"/>
      <c r="M126497" s="9"/>
      <c r="N126497" s="9"/>
    </row>
    <row r="126498" spans="12:14" x14ac:dyDescent="0.25">
      <c r="L126498" s="9"/>
      <c r="M126498" s="9"/>
      <c r="N126498" s="9"/>
    </row>
    <row r="126499" spans="12:14" x14ac:dyDescent="0.25">
      <c r="L126499" s="9"/>
      <c r="M126499" s="9"/>
      <c r="N126499" s="9"/>
    </row>
    <row r="126500" spans="12:14" x14ac:dyDescent="0.25">
      <c r="L126500" s="9"/>
      <c r="M126500" s="9"/>
      <c r="N126500" s="9"/>
    </row>
    <row r="126501" spans="12:14" x14ac:dyDescent="0.25">
      <c r="L126501" s="9"/>
      <c r="M126501" s="9"/>
      <c r="N126501" s="9"/>
    </row>
    <row r="126502" spans="12:14" x14ac:dyDescent="0.25">
      <c r="L126502" s="9"/>
      <c r="M126502" s="9"/>
      <c r="N126502" s="9"/>
    </row>
    <row r="126503" spans="12:14" x14ac:dyDescent="0.25">
      <c r="L126503" s="9"/>
      <c r="M126503" s="9"/>
      <c r="N126503" s="9"/>
    </row>
    <row r="126504" spans="12:14" x14ac:dyDescent="0.25">
      <c r="L126504" s="9"/>
      <c r="M126504" s="9"/>
      <c r="N126504" s="9"/>
    </row>
    <row r="126505" spans="12:14" x14ac:dyDescent="0.25">
      <c r="L126505" s="9"/>
      <c r="M126505" s="9"/>
      <c r="N126505" s="9"/>
    </row>
    <row r="126506" spans="12:14" x14ac:dyDescent="0.25">
      <c r="L126506" s="9"/>
      <c r="M126506" s="9"/>
      <c r="N126506" s="9"/>
    </row>
    <row r="126507" spans="12:14" x14ac:dyDescent="0.25">
      <c r="L126507" s="9"/>
      <c r="M126507" s="9"/>
      <c r="N126507" s="9"/>
    </row>
    <row r="126508" spans="12:14" x14ac:dyDescent="0.25">
      <c r="L126508" s="9"/>
      <c r="M126508" s="9"/>
      <c r="N126508" s="9"/>
    </row>
    <row r="126509" spans="12:14" x14ac:dyDescent="0.25">
      <c r="L126509" s="9"/>
      <c r="M126509" s="9"/>
      <c r="N126509" s="9"/>
    </row>
    <row r="126510" spans="12:14" x14ac:dyDescent="0.25">
      <c r="L126510" s="9"/>
      <c r="M126510" s="9"/>
      <c r="N126510" s="9"/>
    </row>
    <row r="126511" spans="12:14" x14ac:dyDescent="0.25">
      <c r="L126511" s="9"/>
      <c r="M126511" s="9"/>
      <c r="N126511" s="9"/>
    </row>
    <row r="126512" spans="12:14" x14ac:dyDescent="0.25">
      <c r="L126512" s="9"/>
      <c r="M126512" s="9"/>
      <c r="N126512" s="9"/>
    </row>
    <row r="126513" spans="12:14" x14ac:dyDescent="0.25">
      <c r="L126513" s="9"/>
      <c r="M126513" s="9"/>
      <c r="N126513" s="9"/>
    </row>
    <row r="126514" spans="12:14" x14ac:dyDescent="0.25">
      <c r="L126514" s="9"/>
      <c r="M126514" s="9"/>
      <c r="N126514" s="9"/>
    </row>
    <row r="126515" spans="12:14" x14ac:dyDescent="0.25">
      <c r="L126515" s="9"/>
      <c r="M126515" s="9"/>
      <c r="N126515" s="9"/>
    </row>
    <row r="126516" spans="12:14" x14ac:dyDescent="0.25">
      <c r="L126516" s="9"/>
      <c r="M126516" s="9"/>
      <c r="N126516" s="9"/>
    </row>
    <row r="126517" spans="12:14" x14ac:dyDescent="0.25">
      <c r="L126517" s="9"/>
      <c r="M126517" s="9"/>
      <c r="N126517" s="9"/>
    </row>
    <row r="126518" spans="12:14" x14ac:dyDescent="0.25">
      <c r="L126518" s="9"/>
      <c r="M126518" s="9"/>
      <c r="N126518" s="9"/>
    </row>
    <row r="126519" spans="12:14" x14ac:dyDescent="0.25">
      <c r="L126519" s="9"/>
      <c r="M126519" s="9"/>
      <c r="N126519" s="9"/>
    </row>
    <row r="126520" spans="12:14" x14ac:dyDescent="0.25">
      <c r="L126520" s="9"/>
      <c r="M126520" s="9"/>
      <c r="N126520" s="9"/>
    </row>
    <row r="126521" spans="12:14" x14ac:dyDescent="0.25">
      <c r="L126521" s="9"/>
      <c r="M126521" s="9"/>
      <c r="N126521" s="9"/>
    </row>
    <row r="126522" spans="12:14" x14ac:dyDescent="0.25">
      <c r="L126522" s="9"/>
      <c r="M126522" s="9"/>
      <c r="N126522" s="9"/>
    </row>
    <row r="126523" spans="12:14" x14ac:dyDescent="0.25">
      <c r="L126523" s="9"/>
      <c r="M126523" s="9"/>
      <c r="N126523" s="9"/>
    </row>
    <row r="126524" spans="12:14" x14ac:dyDescent="0.25">
      <c r="L126524" s="9"/>
      <c r="M126524" s="9"/>
      <c r="N126524" s="9"/>
    </row>
    <row r="126525" spans="12:14" x14ac:dyDescent="0.25">
      <c r="L126525" s="9"/>
      <c r="M126525" s="9"/>
      <c r="N126525" s="9"/>
    </row>
    <row r="126526" spans="12:14" x14ac:dyDescent="0.25">
      <c r="L126526" s="9"/>
      <c r="M126526" s="9"/>
      <c r="N126526" s="9"/>
    </row>
    <row r="126527" spans="12:14" x14ac:dyDescent="0.25">
      <c r="L126527" s="9"/>
      <c r="M126527" s="9"/>
      <c r="N126527" s="9"/>
    </row>
    <row r="126528" spans="12:14" x14ac:dyDescent="0.25">
      <c r="L126528" s="9"/>
      <c r="M126528" s="9"/>
      <c r="N126528" s="9"/>
    </row>
    <row r="126529" spans="12:14" x14ac:dyDescent="0.25">
      <c r="L126529" s="9"/>
      <c r="M126529" s="9"/>
      <c r="N126529" s="9"/>
    </row>
    <row r="126530" spans="12:14" x14ac:dyDescent="0.25">
      <c r="L126530" s="9"/>
      <c r="M126530" s="9"/>
      <c r="N126530" s="9"/>
    </row>
    <row r="126531" spans="12:14" x14ac:dyDescent="0.25">
      <c r="L126531" s="9"/>
      <c r="M126531" s="9"/>
      <c r="N126531" s="9"/>
    </row>
    <row r="126532" spans="12:14" x14ac:dyDescent="0.25">
      <c r="L126532" s="9"/>
      <c r="M126532" s="9"/>
      <c r="N126532" s="9"/>
    </row>
    <row r="126533" spans="12:14" x14ac:dyDescent="0.25">
      <c r="L126533" s="9"/>
      <c r="M126533" s="9"/>
      <c r="N126533" s="9"/>
    </row>
    <row r="126534" spans="12:14" x14ac:dyDescent="0.25">
      <c r="L126534" s="9"/>
      <c r="M126534" s="9"/>
      <c r="N126534" s="9"/>
    </row>
    <row r="126535" spans="12:14" x14ac:dyDescent="0.25">
      <c r="L126535" s="9"/>
      <c r="M126535" s="9"/>
      <c r="N126535" s="9"/>
    </row>
    <row r="126536" spans="12:14" x14ac:dyDescent="0.25">
      <c r="L126536" s="9"/>
      <c r="M126536" s="9"/>
      <c r="N126536" s="9"/>
    </row>
    <row r="126537" spans="12:14" x14ac:dyDescent="0.25">
      <c r="L126537" s="9"/>
      <c r="M126537" s="9"/>
      <c r="N126537" s="9"/>
    </row>
    <row r="126538" spans="12:14" x14ac:dyDescent="0.25">
      <c r="L126538" s="9"/>
      <c r="M126538" s="9"/>
      <c r="N126538" s="9"/>
    </row>
    <row r="126539" spans="12:14" x14ac:dyDescent="0.25">
      <c r="L126539" s="9"/>
      <c r="M126539" s="9"/>
      <c r="N126539" s="9"/>
    </row>
    <row r="126540" spans="12:14" x14ac:dyDescent="0.25">
      <c r="L126540" s="9"/>
      <c r="M126540" s="9"/>
      <c r="N126540" s="9"/>
    </row>
    <row r="126541" spans="12:14" x14ac:dyDescent="0.25">
      <c r="L126541" s="9"/>
      <c r="M126541" s="9"/>
      <c r="N126541" s="9"/>
    </row>
    <row r="126542" spans="12:14" x14ac:dyDescent="0.25">
      <c r="L126542" s="9"/>
      <c r="M126542" s="9"/>
      <c r="N126542" s="9"/>
    </row>
    <row r="126543" spans="12:14" x14ac:dyDescent="0.25">
      <c r="L126543" s="9"/>
      <c r="M126543" s="9"/>
      <c r="N126543" s="9"/>
    </row>
    <row r="126544" spans="12:14" x14ac:dyDescent="0.25">
      <c r="L126544" s="9"/>
      <c r="M126544" s="9"/>
      <c r="N126544" s="9"/>
    </row>
    <row r="126545" spans="12:14" x14ac:dyDescent="0.25">
      <c r="L126545" s="9"/>
      <c r="M126545" s="9"/>
      <c r="N126545" s="9"/>
    </row>
    <row r="126546" spans="12:14" x14ac:dyDescent="0.25">
      <c r="L126546" s="9"/>
      <c r="M126546" s="9"/>
      <c r="N126546" s="9"/>
    </row>
    <row r="126547" spans="12:14" x14ac:dyDescent="0.25">
      <c r="L126547" s="9"/>
      <c r="M126547" s="9"/>
      <c r="N126547" s="9"/>
    </row>
    <row r="126548" spans="12:14" x14ac:dyDescent="0.25">
      <c r="L126548" s="9"/>
      <c r="M126548" s="9"/>
      <c r="N126548" s="9"/>
    </row>
    <row r="126549" spans="12:14" x14ac:dyDescent="0.25">
      <c r="L126549" s="9"/>
      <c r="M126549" s="9"/>
      <c r="N126549" s="9"/>
    </row>
    <row r="126550" spans="12:14" x14ac:dyDescent="0.25">
      <c r="L126550" s="9"/>
      <c r="M126550" s="9"/>
      <c r="N126550" s="9"/>
    </row>
    <row r="126551" spans="12:14" x14ac:dyDescent="0.25">
      <c r="L126551" s="9"/>
      <c r="M126551" s="9"/>
      <c r="N126551" s="9"/>
    </row>
    <row r="126552" spans="12:14" x14ac:dyDescent="0.25">
      <c r="L126552" s="9"/>
      <c r="M126552" s="9"/>
      <c r="N126552" s="9"/>
    </row>
    <row r="126553" spans="12:14" x14ac:dyDescent="0.25">
      <c r="L126553" s="9"/>
      <c r="M126553" s="9"/>
      <c r="N126553" s="9"/>
    </row>
    <row r="126554" spans="12:14" x14ac:dyDescent="0.25">
      <c r="L126554" s="9"/>
      <c r="M126554" s="9"/>
      <c r="N126554" s="9"/>
    </row>
    <row r="126555" spans="12:14" x14ac:dyDescent="0.25">
      <c r="L126555" s="9"/>
      <c r="M126555" s="9"/>
      <c r="N126555" s="9"/>
    </row>
    <row r="126556" spans="12:14" x14ac:dyDescent="0.25">
      <c r="L126556" s="9"/>
      <c r="M126556" s="9"/>
      <c r="N126556" s="9"/>
    </row>
    <row r="126557" spans="12:14" x14ac:dyDescent="0.25">
      <c r="L126557" s="9"/>
      <c r="M126557" s="9"/>
      <c r="N126557" s="9"/>
    </row>
    <row r="126558" spans="12:14" x14ac:dyDescent="0.25">
      <c r="L126558" s="9"/>
      <c r="M126558" s="9"/>
      <c r="N126558" s="9"/>
    </row>
    <row r="126559" spans="12:14" x14ac:dyDescent="0.25">
      <c r="L126559" s="9"/>
      <c r="M126559" s="9"/>
      <c r="N126559" s="9"/>
    </row>
    <row r="126560" spans="12:14" x14ac:dyDescent="0.25">
      <c r="L126560" s="9"/>
      <c r="M126560" s="9"/>
      <c r="N126560" s="9"/>
    </row>
    <row r="126561" spans="12:14" x14ac:dyDescent="0.25">
      <c r="L126561" s="9"/>
      <c r="M126561" s="9"/>
      <c r="N126561" s="9"/>
    </row>
    <row r="126562" spans="12:14" x14ac:dyDescent="0.25">
      <c r="L126562" s="9"/>
      <c r="M126562" s="9"/>
      <c r="N126562" s="9"/>
    </row>
    <row r="126563" spans="12:14" x14ac:dyDescent="0.25">
      <c r="L126563" s="9"/>
      <c r="M126563" s="9"/>
      <c r="N126563" s="9"/>
    </row>
    <row r="126564" spans="12:14" x14ac:dyDescent="0.25">
      <c r="L126564" s="9"/>
      <c r="M126564" s="9"/>
      <c r="N126564" s="9"/>
    </row>
    <row r="126565" spans="12:14" x14ac:dyDescent="0.25">
      <c r="L126565" s="9"/>
      <c r="M126565" s="9"/>
      <c r="N126565" s="9"/>
    </row>
    <row r="126566" spans="12:14" x14ac:dyDescent="0.25">
      <c r="L126566" s="9"/>
      <c r="M126566" s="9"/>
      <c r="N126566" s="9"/>
    </row>
    <row r="126567" spans="12:14" x14ac:dyDescent="0.25">
      <c r="L126567" s="9"/>
      <c r="M126567" s="9"/>
      <c r="N126567" s="9"/>
    </row>
    <row r="126568" spans="12:14" x14ac:dyDescent="0.25">
      <c r="L126568" s="9"/>
      <c r="M126568" s="9"/>
      <c r="N126568" s="9"/>
    </row>
    <row r="126569" spans="12:14" x14ac:dyDescent="0.25">
      <c r="L126569" s="9"/>
      <c r="M126569" s="9"/>
      <c r="N126569" s="9"/>
    </row>
    <row r="126570" spans="12:14" x14ac:dyDescent="0.25">
      <c r="L126570" s="9"/>
      <c r="M126570" s="9"/>
      <c r="N126570" s="9"/>
    </row>
    <row r="126571" spans="12:14" x14ac:dyDescent="0.25">
      <c r="L126571" s="9"/>
      <c r="M126571" s="9"/>
      <c r="N126571" s="9"/>
    </row>
    <row r="126572" spans="12:14" x14ac:dyDescent="0.25">
      <c r="L126572" s="9"/>
      <c r="M126572" s="9"/>
      <c r="N126572" s="9"/>
    </row>
    <row r="126573" spans="12:14" x14ac:dyDescent="0.25">
      <c r="L126573" s="9"/>
      <c r="M126573" s="9"/>
      <c r="N126573" s="9"/>
    </row>
    <row r="126574" spans="12:14" x14ac:dyDescent="0.25">
      <c r="L126574" s="9"/>
      <c r="M126574" s="9"/>
      <c r="N126574" s="9"/>
    </row>
    <row r="126575" spans="12:14" x14ac:dyDescent="0.25">
      <c r="L126575" s="9"/>
      <c r="M126575" s="9"/>
      <c r="N126575" s="9"/>
    </row>
    <row r="126576" spans="12:14" x14ac:dyDescent="0.25">
      <c r="L126576" s="9"/>
      <c r="M126576" s="9"/>
      <c r="N126576" s="9"/>
    </row>
    <row r="126577" spans="12:14" x14ac:dyDescent="0.25">
      <c r="L126577" s="9"/>
      <c r="M126577" s="9"/>
      <c r="N126577" s="9"/>
    </row>
    <row r="126578" spans="12:14" x14ac:dyDescent="0.25">
      <c r="L126578" s="9"/>
      <c r="M126578" s="9"/>
      <c r="N126578" s="9"/>
    </row>
    <row r="126579" spans="12:14" x14ac:dyDescent="0.25">
      <c r="L126579" s="9"/>
      <c r="M126579" s="9"/>
      <c r="N126579" s="9"/>
    </row>
    <row r="126580" spans="12:14" x14ac:dyDescent="0.25">
      <c r="L126580" s="9"/>
      <c r="M126580" s="9"/>
      <c r="N126580" s="9"/>
    </row>
    <row r="126581" spans="12:14" x14ac:dyDescent="0.25">
      <c r="L126581" s="9"/>
      <c r="M126581" s="9"/>
      <c r="N126581" s="9"/>
    </row>
    <row r="126582" spans="12:14" x14ac:dyDescent="0.25">
      <c r="L126582" s="9"/>
      <c r="M126582" s="9"/>
      <c r="N126582" s="9"/>
    </row>
    <row r="126583" spans="12:14" x14ac:dyDescent="0.25">
      <c r="L126583" s="9"/>
      <c r="M126583" s="9"/>
      <c r="N126583" s="9"/>
    </row>
    <row r="126584" spans="12:14" x14ac:dyDescent="0.25">
      <c r="L126584" s="9"/>
      <c r="M126584" s="9"/>
      <c r="N126584" s="9"/>
    </row>
    <row r="126585" spans="12:14" x14ac:dyDescent="0.25">
      <c r="L126585" s="9"/>
      <c r="M126585" s="9"/>
      <c r="N126585" s="9"/>
    </row>
    <row r="126586" spans="12:14" x14ac:dyDescent="0.25">
      <c r="L126586" s="9"/>
      <c r="M126586" s="9"/>
      <c r="N126586" s="9"/>
    </row>
    <row r="126587" spans="12:14" x14ac:dyDescent="0.25">
      <c r="L126587" s="9"/>
      <c r="M126587" s="9"/>
      <c r="N126587" s="9"/>
    </row>
    <row r="126588" spans="12:14" x14ac:dyDescent="0.25">
      <c r="L126588" s="9"/>
      <c r="M126588" s="9"/>
      <c r="N126588" s="9"/>
    </row>
    <row r="126589" spans="12:14" x14ac:dyDescent="0.25">
      <c r="L126589" s="9"/>
      <c r="M126589" s="9"/>
      <c r="N126589" s="9"/>
    </row>
    <row r="126590" spans="12:14" x14ac:dyDescent="0.25">
      <c r="L126590" s="9"/>
      <c r="M126590" s="9"/>
      <c r="N126590" s="9"/>
    </row>
    <row r="126591" spans="12:14" x14ac:dyDescent="0.25">
      <c r="L126591" s="9"/>
      <c r="M126591" s="9"/>
      <c r="N126591" s="9"/>
    </row>
    <row r="126592" spans="12:14" x14ac:dyDescent="0.25">
      <c r="L126592" s="9"/>
      <c r="M126592" s="9"/>
      <c r="N126592" s="9"/>
    </row>
    <row r="126593" spans="12:14" x14ac:dyDescent="0.25">
      <c r="L126593" s="9"/>
      <c r="M126593" s="9"/>
      <c r="N126593" s="9"/>
    </row>
    <row r="126594" spans="12:14" x14ac:dyDescent="0.25">
      <c r="L126594" s="9"/>
      <c r="M126594" s="9"/>
      <c r="N126594" s="9"/>
    </row>
    <row r="126595" spans="12:14" x14ac:dyDescent="0.25">
      <c r="L126595" s="9"/>
      <c r="M126595" s="9"/>
      <c r="N126595" s="9"/>
    </row>
    <row r="126596" spans="12:14" x14ac:dyDescent="0.25">
      <c r="L126596" s="9"/>
      <c r="M126596" s="9"/>
      <c r="N126596" s="9"/>
    </row>
    <row r="126597" spans="12:14" x14ac:dyDescent="0.25">
      <c r="L126597" s="9"/>
      <c r="M126597" s="9"/>
      <c r="N126597" s="9"/>
    </row>
    <row r="126598" spans="12:14" x14ac:dyDescent="0.25">
      <c r="L126598" s="9"/>
      <c r="M126598" s="9"/>
      <c r="N126598" s="9"/>
    </row>
    <row r="126599" spans="12:14" x14ac:dyDescent="0.25">
      <c r="L126599" s="9"/>
      <c r="M126599" s="9"/>
      <c r="N126599" s="9"/>
    </row>
    <row r="126600" spans="12:14" x14ac:dyDescent="0.25">
      <c r="L126600" s="9"/>
      <c r="M126600" s="9"/>
      <c r="N126600" s="9"/>
    </row>
    <row r="126601" spans="12:14" x14ac:dyDescent="0.25">
      <c r="L126601" s="9"/>
      <c r="M126601" s="9"/>
      <c r="N126601" s="9"/>
    </row>
    <row r="126602" spans="12:14" x14ac:dyDescent="0.25">
      <c r="L126602" s="9"/>
      <c r="M126602" s="9"/>
      <c r="N126602" s="9"/>
    </row>
    <row r="126603" spans="12:14" x14ac:dyDescent="0.25">
      <c r="L126603" s="9"/>
      <c r="M126603" s="9"/>
      <c r="N126603" s="9"/>
    </row>
    <row r="126604" spans="12:14" x14ac:dyDescent="0.25">
      <c r="L126604" s="9"/>
      <c r="M126604" s="9"/>
      <c r="N126604" s="9"/>
    </row>
    <row r="126605" spans="12:14" x14ac:dyDescent="0.25">
      <c r="L126605" s="9"/>
      <c r="M126605" s="9"/>
      <c r="N126605" s="9"/>
    </row>
    <row r="126606" spans="12:14" x14ac:dyDescent="0.25">
      <c r="L126606" s="9"/>
      <c r="M126606" s="9"/>
      <c r="N126606" s="9"/>
    </row>
    <row r="126607" spans="12:14" x14ac:dyDescent="0.25">
      <c r="L126607" s="9"/>
      <c r="M126607" s="9"/>
      <c r="N126607" s="9"/>
    </row>
    <row r="126608" spans="12:14" x14ac:dyDescent="0.25">
      <c r="L126608" s="9"/>
      <c r="M126608" s="9"/>
      <c r="N126608" s="9"/>
    </row>
    <row r="126609" spans="12:14" x14ac:dyDescent="0.25">
      <c r="L126609" s="9"/>
      <c r="M126609" s="9"/>
      <c r="N126609" s="9"/>
    </row>
    <row r="126610" spans="12:14" x14ac:dyDescent="0.25">
      <c r="L126610" s="9"/>
      <c r="M126610" s="9"/>
      <c r="N126610" s="9"/>
    </row>
    <row r="126611" spans="12:14" x14ac:dyDescent="0.25">
      <c r="L126611" s="9"/>
      <c r="M126611" s="9"/>
      <c r="N126611" s="9"/>
    </row>
    <row r="126612" spans="12:14" x14ac:dyDescent="0.25">
      <c r="L126612" s="9"/>
      <c r="M126612" s="9"/>
      <c r="N126612" s="9"/>
    </row>
    <row r="126613" spans="12:14" x14ac:dyDescent="0.25">
      <c r="L126613" s="9"/>
      <c r="M126613" s="9"/>
      <c r="N126613" s="9"/>
    </row>
    <row r="126614" spans="12:14" x14ac:dyDescent="0.25">
      <c r="L126614" s="9"/>
      <c r="M126614" s="9"/>
      <c r="N126614" s="9"/>
    </row>
    <row r="126615" spans="12:14" x14ac:dyDescent="0.25">
      <c r="L126615" s="9"/>
      <c r="M126615" s="9"/>
      <c r="N126615" s="9"/>
    </row>
    <row r="126616" spans="12:14" x14ac:dyDescent="0.25">
      <c r="L126616" s="9"/>
      <c r="M126616" s="9"/>
      <c r="N126616" s="9"/>
    </row>
    <row r="126617" spans="12:14" x14ac:dyDescent="0.25">
      <c r="L126617" s="9"/>
      <c r="M126617" s="9"/>
      <c r="N126617" s="9"/>
    </row>
    <row r="126618" spans="12:14" x14ac:dyDescent="0.25">
      <c r="L126618" s="9"/>
      <c r="M126618" s="9"/>
      <c r="N126618" s="9"/>
    </row>
    <row r="126619" spans="12:14" x14ac:dyDescent="0.25">
      <c r="L126619" s="9"/>
      <c r="M126619" s="9"/>
      <c r="N126619" s="9"/>
    </row>
    <row r="126620" spans="12:14" x14ac:dyDescent="0.25">
      <c r="L126620" s="9"/>
      <c r="M126620" s="9"/>
      <c r="N126620" s="9"/>
    </row>
    <row r="126621" spans="12:14" x14ac:dyDescent="0.25">
      <c r="L126621" s="9"/>
      <c r="M126621" s="9"/>
      <c r="N126621" s="9"/>
    </row>
    <row r="126622" spans="12:14" x14ac:dyDescent="0.25">
      <c r="L126622" s="9"/>
      <c r="M126622" s="9"/>
      <c r="N126622" s="9"/>
    </row>
    <row r="126623" spans="12:14" x14ac:dyDescent="0.25">
      <c r="L126623" s="9"/>
      <c r="M126623" s="9"/>
      <c r="N126623" s="9"/>
    </row>
    <row r="126624" spans="12:14" x14ac:dyDescent="0.25">
      <c r="L126624" s="9"/>
      <c r="M126624" s="9"/>
      <c r="N126624" s="9"/>
    </row>
    <row r="126625" spans="12:14" x14ac:dyDescent="0.25">
      <c r="L126625" s="9"/>
      <c r="M126625" s="9"/>
      <c r="N126625" s="9"/>
    </row>
    <row r="126626" spans="12:14" x14ac:dyDescent="0.25">
      <c r="L126626" s="9"/>
      <c r="M126626" s="9"/>
      <c r="N126626" s="9"/>
    </row>
    <row r="126627" spans="12:14" x14ac:dyDescent="0.25">
      <c r="L126627" s="9"/>
      <c r="M126627" s="9"/>
      <c r="N126627" s="9"/>
    </row>
    <row r="126628" spans="12:14" x14ac:dyDescent="0.25">
      <c r="L126628" s="9"/>
      <c r="M126628" s="9"/>
      <c r="N126628" s="9"/>
    </row>
    <row r="126629" spans="12:14" x14ac:dyDescent="0.25">
      <c r="L126629" s="9"/>
      <c r="M126629" s="9"/>
      <c r="N126629" s="9"/>
    </row>
    <row r="126630" spans="12:14" x14ac:dyDescent="0.25">
      <c r="L126630" s="9"/>
      <c r="M126630" s="9"/>
      <c r="N126630" s="9"/>
    </row>
    <row r="126631" spans="12:14" x14ac:dyDescent="0.25">
      <c r="L126631" s="9"/>
      <c r="M126631" s="9"/>
      <c r="N126631" s="9"/>
    </row>
    <row r="126632" spans="12:14" x14ac:dyDescent="0.25">
      <c r="L126632" s="9"/>
      <c r="M126632" s="9"/>
      <c r="N126632" s="9"/>
    </row>
    <row r="126633" spans="12:14" x14ac:dyDescent="0.25">
      <c r="L126633" s="9"/>
      <c r="M126633" s="9"/>
      <c r="N126633" s="9"/>
    </row>
    <row r="126634" spans="12:14" x14ac:dyDescent="0.25">
      <c r="L126634" s="9"/>
      <c r="M126634" s="9"/>
      <c r="N126634" s="9"/>
    </row>
    <row r="126635" spans="12:14" x14ac:dyDescent="0.25">
      <c r="L126635" s="9"/>
      <c r="M126635" s="9"/>
      <c r="N126635" s="9"/>
    </row>
    <row r="126636" spans="12:14" x14ac:dyDescent="0.25">
      <c r="L126636" s="9"/>
      <c r="M126636" s="9"/>
      <c r="N126636" s="9"/>
    </row>
    <row r="126637" spans="12:14" x14ac:dyDescent="0.25">
      <c r="L126637" s="9"/>
      <c r="M126637" s="9"/>
      <c r="N126637" s="9"/>
    </row>
    <row r="126638" spans="12:14" x14ac:dyDescent="0.25">
      <c r="L126638" s="9"/>
      <c r="M126638" s="9"/>
      <c r="N126638" s="9"/>
    </row>
    <row r="126639" spans="12:14" x14ac:dyDescent="0.25">
      <c r="L126639" s="9"/>
      <c r="M126639" s="9"/>
      <c r="N126639" s="9"/>
    </row>
    <row r="126640" spans="12:14" x14ac:dyDescent="0.25">
      <c r="L126640" s="9"/>
      <c r="M126640" s="9"/>
      <c r="N126640" s="9"/>
    </row>
    <row r="126641" spans="12:14" x14ac:dyDescent="0.25">
      <c r="L126641" s="9"/>
      <c r="M126641" s="9"/>
      <c r="N126641" s="9"/>
    </row>
    <row r="126642" spans="12:14" x14ac:dyDescent="0.25">
      <c r="L126642" s="9"/>
      <c r="M126642" s="9"/>
      <c r="N126642" s="9"/>
    </row>
    <row r="126643" spans="12:14" x14ac:dyDescent="0.25">
      <c r="L126643" s="9"/>
      <c r="M126643" s="9"/>
      <c r="N126643" s="9"/>
    </row>
    <row r="126644" spans="12:14" x14ac:dyDescent="0.25">
      <c r="L126644" s="9"/>
      <c r="M126644" s="9"/>
      <c r="N126644" s="9"/>
    </row>
    <row r="126645" spans="12:14" x14ac:dyDescent="0.25">
      <c r="L126645" s="9"/>
      <c r="M126645" s="9"/>
      <c r="N126645" s="9"/>
    </row>
    <row r="126646" spans="12:14" x14ac:dyDescent="0.25">
      <c r="L126646" s="9"/>
      <c r="M126646" s="9"/>
      <c r="N126646" s="9"/>
    </row>
    <row r="126647" spans="12:14" x14ac:dyDescent="0.25">
      <c r="L126647" s="9"/>
      <c r="M126647" s="9"/>
      <c r="N126647" s="9"/>
    </row>
    <row r="126648" spans="12:14" x14ac:dyDescent="0.25">
      <c r="L126648" s="9"/>
      <c r="M126648" s="9"/>
      <c r="N126648" s="9"/>
    </row>
    <row r="126649" spans="12:14" x14ac:dyDescent="0.25">
      <c r="L126649" s="9"/>
      <c r="M126649" s="9"/>
      <c r="N126649" s="9"/>
    </row>
    <row r="126650" spans="12:14" x14ac:dyDescent="0.25">
      <c r="L126650" s="9"/>
      <c r="M126650" s="9"/>
      <c r="N126650" s="9"/>
    </row>
    <row r="126651" spans="12:14" x14ac:dyDescent="0.25">
      <c r="L126651" s="9"/>
      <c r="M126651" s="9"/>
      <c r="N126651" s="9"/>
    </row>
    <row r="126652" spans="12:14" x14ac:dyDescent="0.25">
      <c r="L126652" s="9"/>
      <c r="M126652" s="9"/>
      <c r="N126652" s="9"/>
    </row>
    <row r="126653" spans="12:14" x14ac:dyDescent="0.25">
      <c r="L126653" s="9"/>
      <c r="M126653" s="9"/>
      <c r="N126653" s="9"/>
    </row>
    <row r="126654" spans="12:14" x14ac:dyDescent="0.25">
      <c r="L126654" s="9"/>
      <c r="M126654" s="9"/>
      <c r="N126654" s="9"/>
    </row>
    <row r="126655" spans="12:14" x14ac:dyDescent="0.25">
      <c r="L126655" s="9"/>
      <c r="M126655" s="9"/>
      <c r="N126655" s="9"/>
    </row>
    <row r="126656" spans="12:14" x14ac:dyDescent="0.25">
      <c r="L126656" s="9"/>
      <c r="M126656" s="9"/>
      <c r="N126656" s="9"/>
    </row>
    <row r="126657" spans="12:14" x14ac:dyDescent="0.25">
      <c r="L126657" s="9"/>
      <c r="M126657" s="9"/>
      <c r="N126657" s="9"/>
    </row>
    <row r="126658" spans="12:14" x14ac:dyDescent="0.25">
      <c r="L126658" s="9"/>
      <c r="M126658" s="9"/>
      <c r="N126658" s="9"/>
    </row>
    <row r="126659" spans="12:14" x14ac:dyDescent="0.25">
      <c r="L126659" s="9"/>
      <c r="M126659" s="9"/>
      <c r="N126659" s="9"/>
    </row>
    <row r="126660" spans="12:14" x14ac:dyDescent="0.25">
      <c r="L126660" s="9"/>
      <c r="M126660" s="9"/>
      <c r="N126660" s="9"/>
    </row>
    <row r="126661" spans="12:14" x14ac:dyDescent="0.25">
      <c r="L126661" s="9"/>
      <c r="M126661" s="9"/>
      <c r="N126661" s="9"/>
    </row>
    <row r="126662" spans="12:14" x14ac:dyDescent="0.25">
      <c r="L126662" s="9"/>
      <c r="M126662" s="9"/>
      <c r="N126662" s="9"/>
    </row>
    <row r="126663" spans="12:14" x14ac:dyDescent="0.25">
      <c r="L126663" s="9"/>
      <c r="M126663" s="9"/>
      <c r="N126663" s="9"/>
    </row>
    <row r="126664" spans="12:14" x14ac:dyDescent="0.25">
      <c r="L126664" s="9"/>
      <c r="M126664" s="9"/>
      <c r="N126664" s="9"/>
    </row>
    <row r="126665" spans="12:14" x14ac:dyDescent="0.25">
      <c r="L126665" s="9"/>
      <c r="M126665" s="9"/>
      <c r="N126665" s="9"/>
    </row>
    <row r="126666" spans="12:14" x14ac:dyDescent="0.25">
      <c r="L126666" s="9"/>
      <c r="M126666" s="9"/>
      <c r="N126666" s="9"/>
    </row>
    <row r="126667" spans="12:14" x14ac:dyDescent="0.25">
      <c r="L126667" s="9"/>
      <c r="M126667" s="9"/>
      <c r="N126667" s="9"/>
    </row>
    <row r="126668" spans="12:14" x14ac:dyDescent="0.25">
      <c r="L126668" s="9"/>
      <c r="M126668" s="9"/>
      <c r="N126668" s="9"/>
    </row>
    <row r="126669" spans="12:14" x14ac:dyDescent="0.25">
      <c r="L126669" s="9"/>
      <c r="M126669" s="9"/>
      <c r="N126669" s="9"/>
    </row>
    <row r="126670" spans="12:14" x14ac:dyDescent="0.25">
      <c r="L126670" s="9"/>
      <c r="M126670" s="9"/>
      <c r="N126670" s="9"/>
    </row>
    <row r="126671" spans="12:14" x14ac:dyDescent="0.25">
      <c r="L126671" s="9"/>
      <c r="M126671" s="9"/>
      <c r="N126671" s="9"/>
    </row>
    <row r="126672" spans="12:14" x14ac:dyDescent="0.25">
      <c r="L126672" s="9"/>
      <c r="M126672" s="9"/>
      <c r="N126672" s="9"/>
    </row>
    <row r="126673" spans="12:14" x14ac:dyDescent="0.25">
      <c r="L126673" s="9"/>
      <c r="M126673" s="9"/>
      <c r="N126673" s="9"/>
    </row>
    <row r="126674" spans="12:14" x14ac:dyDescent="0.25">
      <c r="L126674" s="9"/>
      <c r="M126674" s="9"/>
      <c r="N126674" s="9"/>
    </row>
    <row r="126675" spans="12:14" x14ac:dyDescent="0.25">
      <c r="L126675" s="9"/>
      <c r="M126675" s="9"/>
      <c r="N126675" s="9"/>
    </row>
    <row r="126676" spans="12:14" x14ac:dyDescent="0.25">
      <c r="L126676" s="9"/>
      <c r="M126676" s="9"/>
      <c r="N126676" s="9"/>
    </row>
    <row r="126677" spans="12:14" x14ac:dyDescent="0.25">
      <c r="L126677" s="9"/>
      <c r="M126677" s="9"/>
      <c r="N126677" s="9"/>
    </row>
    <row r="126678" spans="12:14" x14ac:dyDescent="0.25">
      <c r="L126678" s="9"/>
      <c r="M126678" s="9"/>
      <c r="N126678" s="9"/>
    </row>
    <row r="126679" spans="12:14" x14ac:dyDescent="0.25">
      <c r="L126679" s="9"/>
      <c r="M126679" s="9"/>
      <c r="N126679" s="9"/>
    </row>
    <row r="126680" spans="12:14" x14ac:dyDescent="0.25">
      <c r="L126680" s="9"/>
      <c r="M126680" s="9"/>
      <c r="N126680" s="9"/>
    </row>
    <row r="126681" spans="12:14" x14ac:dyDescent="0.25">
      <c r="L126681" s="9"/>
      <c r="M126681" s="9"/>
      <c r="N126681" s="9"/>
    </row>
    <row r="126682" spans="12:14" x14ac:dyDescent="0.25">
      <c r="L126682" s="9"/>
      <c r="M126682" s="9"/>
      <c r="N126682" s="9"/>
    </row>
    <row r="126683" spans="12:14" x14ac:dyDescent="0.25">
      <c r="L126683" s="9"/>
      <c r="M126683" s="9"/>
      <c r="N126683" s="9"/>
    </row>
    <row r="126684" spans="12:14" x14ac:dyDescent="0.25">
      <c r="L126684" s="9"/>
      <c r="M126684" s="9"/>
      <c r="N126684" s="9"/>
    </row>
    <row r="126685" spans="12:14" x14ac:dyDescent="0.25">
      <c r="L126685" s="9"/>
      <c r="M126685" s="9"/>
      <c r="N126685" s="9"/>
    </row>
    <row r="126686" spans="12:14" x14ac:dyDescent="0.25">
      <c r="L126686" s="9"/>
      <c r="M126686" s="9"/>
      <c r="N126686" s="9"/>
    </row>
    <row r="126687" spans="12:14" x14ac:dyDescent="0.25">
      <c r="L126687" s="9"/>
      <c r="M126687" s="9"/>
      <c r="N126687" s="9"/>
    </row>
    <row r="126688" spans="12:14" x14ac:dyDescent="0.25">
      <c r="L126688" s="9"/>
      <c r="M126688" s="9"/>
      <c r="N126688" s="9"/>
    </row>
    <row r="126689" spans="12:14" x14ac:dyDescent="0.25">
      <c r="L126689" s="9"/>
      <c r="M126689" s="9"/>
      <c r="N126689" s="9"/>
    </row>
    <row r="126690" spans="12:14" x14ac:dyDescent="0.25">
      <c r="L126690" s="9"/>
      <c r="M126690" s="9"/>
      <c r="N126690" s="9"/>
    </row>
    <row r="126691" spans="12:14" x14ac:dyDescent="0.25">
      <c r="L126691" s="9"/>
      <c r="M126691" s="9"/>
      <c r="N126691" s="9"/>
    </row>
    <row r="126692" spans="12:14" x14ac:dyDescent="0.25">
      <c r="L126692" s="9"/>
      <c r="M126692" s="9"/>
      <c r="N126692" s="9"/>
    </row>
    <row r="126693" spans="12:14" x14ac:dyDescent="0.25">
      <c r="L126693" s="9"/>
      <c r="M126693" s="9"/>
      <c r="N126693" s="9"/>
    </row>
    <row r="126694" spans="12:14" x14ac:dyDescent="0.25">
      <c r="L126694" s="9"/>
      <c r="M126694" s="9"/>
      <c r="N126694" s="9"/>
    </row>
    <row r="126695" spans="12:14" x14ac:dyDescent="0.25">
      <c r="L126695" s="9"/>
      <c r="M126695" s="9"/>
      <c r="N126695" s="9"/>
    </row>
    <row r="126696" spans="12:14" x14ac:dyDescent="0.25">
      <c r="L126696" s="9"/>
      <c r="M126696" s="9"/>
      <c r="N126696" s="9"/>
    </row>
    <row r="126697" spans="12:14" x14ac:dyDescent="0.25">
      <c r="L126697" s="9"/>
      <c r="M126697" s="9"/>
      <c r="N126697" s="9"/>
    </row>
    <row r="126698" spans="12:14" x14ac:dyDescent="0.25">
      <c r="L126698" s="9"/>
      <c r="M126698" s="9"/>
      <c r="N126698" s="9"/>
    </row>
    <row r="126699" spans="12:14" x14ac:dyDescent="0.25">
      <c r="L126699" s="9"/>
      <c r="M126699" s="9"/>
      <c r="N126699" s="9"/>
    </row>
    <row r="126700" spans="12:14" x14ac:dyDescent="0.25">
      <c r="L126700" s="9"/>
      <c r="M126700" s="9"/>
      <c r="N126700" s="9"/>
    </row>
    <row r="126701" spans="12:14" x14ac:dyDescent="0.25">
      <c r="L126701" s="9"/>
      <c r="M126701" s="9"/>
      <c r="N126701" s="9"/>
    </row>
    <row r="126702" spans="12:14" x14ac:dyDescent="0.25">
      <c r="L126702" s="9"/>
      <c r="M126702" s="9"/>
      <c r="N126702" s="9"/>
    </row>
    <row r="126703" spans="12:14" x14ac:dyDescent="0.25">
      <c r="L126703" s="9"/>
      <c r="M126703" s="9"/>
      <c r="N126703" s="9"/>
    </row>
    <row r="126704" spans="12:14" x14ac:dyDescent="0.25">
      <c r="L126704" s="9"/>
      <c r="M126704" s="9"/>
      <c r="N126704" s="9"/>
    </row>
    <row r="126705" spans="12:14" x14ac:dyDescent="0.25">
      <c r="L126705" s="9"/>
      <c r="M126705" s="9"/>
      <c r="N126705" s="9"/>
    </row>
    <row r="126706" spans="12:14" x14ac:dyDescent="0.25">
      <c r="L126706" s="9"/>
      <c r="M126706" s="9"/>
      <c r="N126706" s="9"/>
    </row>
    <row r="126707" spans="12:14" x14ac:dyDescent="0.25">
      <c r="L126707" s="9"/>
      <c r="M126707" s="9"/>
      <c r="N126707" s="9"/>
    </row>
    <row r="126708" spans="12:14" x14ac:dyDescent="0.25">
      <c r="L126708" s="9"/>
      <c r="M126708" s="9"/>
      <c r="N126708" s="9"/>
    </row>
    <row r="126709" spans="12:14" x14ac:dyDescent="0.25">
      <c r="L126709" s="9"/>
      <c r="M126709" s="9"/>
      <c r="N126709" s="9"/>
    </row>
    <row r="126710" spans="12:14" x14ac:dyDescent="0.25">
      <c r="L126710" s="9"/>
      <c r="M126710" s="9"/>
      <c r="N126710" s="9"/>
    </row>
    <row r="126711" spans="12:14" x14ac:dyDescent="0.25">
      <c r="L126711" s="9"/>
      <c r="M126711" s="9"/>
      <c r="N126711" s="9"/>
    </row>
    <row r="126712" spans="12:14" x14ac:dyDescent="0.25">
      <c r="L126712" s="9"/>
      <c r="M126712" s="9"/>
      <c r="N126712" s="9"/>
    </row>
    <row r="126713" spans="12:14" x14ac:dyDescent="0.25">
      <c r="L126713" s="9"/>
      <c r="M126713" s="9"/>
      <c r="N126713" s="9"/>
    </row>
    <row r="126714" spans="12:14" x14ac:dyDescent="0.25">
      <c r="L126714" s="9"/>
      <c r="M126714" s="9"/>
      <c r="N126714" s="9"/>
    </row>
    <row r="126715" spans="12:14" x14ac:dyDescent="0.25">
      <c r="L126715" s="9"/>
      <c r="M126715" s="9"/>
      <c r="N126715" s="9"/>
    </row>
    <row r="126716" spans="12:14" x14ac:dyDescent="0.25">
      <c r="L126716" s="9"/>
      <c r="M126716" s="9"/>
      <c r="N126716" s="9"/>
    </row>
    <row r="126717" spans="12:14" x14ac:dyDescent="0.25">
      <c r="L126717" s="9"/>
      <c r="M126717" s="9"/>
      <c r="N126717" s="9"/>
    </row>
    <row r="126718" spans="12:14" x14ac:dyDescent="0.25">
      <c r="L126718" s="9"/>
      <c r="M126718" s="9"/>
      <c r="N126718" s="9"/>
    </row>
    <row r="126719" spans="12:14" x14ac:dyDescent="0.25">
      <c r="L126719" s="9"/>
      <c r="M126719" s="9"/>
      <c r="N126719" s="9"/>
    </row>
    <row r="126720" spans="12:14" x14ac:dyDescent="0.25">
      <c r="L126720" s="9"/>
      <c r="M126720" s="9"/>
      <c r="N126720" s="9"/>
    </row>
    <row r="126721" spans="12:14" x14ac:dyDescent="0.25">
      <c r="L126721" s="9"/>
      <c r="M126721" s="9"/>
      <c r="N126721" s="9"/>
    </row>
    <row r="126722" spans="12:14" x14ac:dyDescent="0.25">
      <c r="L126722" s="9"/>
      <c r="M126722" s="9"/>
      <c r="N126722" s="9"/>
    </row>
    <row r="126723" spans="12:14" x14ac:dyDescent="0.25">
      <c r="L126723" s="9"/>
      <c r="M126723" s="9"/>
      <c r="N126723" s="9"/>
    </row>
    <row r="126724" spans="12:14" x14ac:dyDescent="0.25">
      <c r="L126724" s="9"/>
      <c r="M126724" s="9"/>
      <c r="N126724" s="9"/>
    </row>
    <row r="126725" spans="12:14" x14ac:dyDescent="0.25">
      <c r="L126725" s="9"/>
      <c r="M126725" s="9"/>
      <c r="N126725" s="9"/>
    </row>
    <row r="126726" spans="12:14" x14ac:dyDescent="0.25">
      <c r="L126726" s="9"/>
      <c r="M126726" s="9"/>
      <c r="N126726" s="9"/>
    </row>
    <row r="126727" spans="12:14" x14ac:dyDescent="0.25">
      <c r="L126727" s="9"/>
      <c r="M126727" s="9"/>
      <c r="N126727" s="9"/>
    </row>
    <row r="126728" spans="12:14" x14ac:dyDescent="0.25">
      <c r="L126728" s="9"/>
      <c r="M126728" s="9"/>
      <c r="N126728" s="9"/>
    </row>
    <row r="126729" spans="12:14" x14ac:dyDescent="0.25">
      <c r="L126729" s="9"/>
      <c r="M126729" s="9"/>
      <c r="N126729" s="9"/>
    </row>
    <row r="126730" spans="12:14" x14ac:dyDescent="0.25">
      <c r="L126730" s="9"/>
      <c r="M126730" s="9"/>
      <c r="N126730" s="9"/>
    </row>
    <row r="126731" spans="12:14" x14ac:dyDescent="0.25">
      <c r="L126731" s="9"/>
      <c r="M126731" s="9"/>
      <c r="N126731" s="9"/>
    </row>
    <row r="126732" spans="12:14" x14ac:dyDescent="0.25">
      <c r="L126732" s="9"/>
      <c r="M126732" s="9"/>
      <c r="N126732" s="9"/>
    </row>
    <row r="126733" spans="12:14" x14ac:dyDescent="0.25">
      <c r="L126733" s="9"/>
      <c r="M126733" s="9"/>
      <c r="N126733" s="9"/>
    </row>
    <row r="126734" spans="12:14" x14ac:dyDescent="0.25">
      <c r="L126734" s="9"/>
      <c r="M126734" s="9"/>
      <c r="N126734" s="9"/>
    </row>
    <row r="126735" spans="12:14" x14ac:dyDescent="0.25">
      <c r="L126735" s="9"/>
      <c r="M126735" s="9"/>
      <c r="N126735" s="9"/>
    </row>
    <row r="126736" spans="12:14" x14ac:dyDescent="0.25">
      <c r="L126736" s="9"/>
      <c r="M126736" s="9"/>
      <c r="N126736" s="9"/>
    </row>
    <row r="126737" spans="12:14" x14ac:dyDescent="0.25">
      <c r="L126737" s="9"/>
      <c r="M126737" s="9"/>
      <c r="N126737" s="9"/>
    </row>
    <row r="126738" spans="12:14" x14ac:dyDescent="0.25">
      <c r="L126738" s="9"/>
      <c r="M126738" s="9"/>
      <c r="N126738" s="9"/>
    </row>
    <row r="126739" spans="12:14" x14ac:dyDescent="0.25">
      <c r="L126739" s="9"/>
      <c r="M126739" s="9"/>
      <c r="N126739" s="9"/>
    </row>
    <row r="126740" spans="12:14" x14ac:dyDescent="0.25">
      <c r="L126740" s="9"/>
      <c r="M126740" s="9"/>
      <c r="N126740" s="9"/>
    </row>
    <row r="126741" spans="12:14" x14ac:dyDescent="0.25">
      <c r="L126741" s="9"/>
      <c r="M126741" s="9"/>
      <c r="N126741" s="9"/>
    </row>
    <row r="126742" spans="12:14" x14ac:dyDescent="0.25">
      <c r="L126742" s="9"/>
      <c r="M126742" s="9"/>
      <c r="N126742" s="9"/>
    </row>
    <row r="126743" spans="12:14" x14ac:dyDescent="0.25">
      <c r="L126743" s="9"/>
      <c r="M126743" s="9"/>
      <c r="N126743" s="9"/>
    </row>
    <row r="126744" spans="12:14" x14ac:dyDescent="0.25">
      <c r="L126744" s="9"/>
      <c r="M126744" s="9"/>
      <c r="N126744" s="9"/>
    </row>
    <row r="126745" spans="12:14" x14ac:dyDescent="0.25">
      <c r="L126745" s="9"/>
      <c r="M126745" s="9"/>
      <c r="N126745" s="9"/>
    </row>
    <row r="126746" spans="12:14" x14ac:dyDescent="0.25">
      <c r="L126746" s="9"/>
      <c r="M126746" s="9"/>
      <c r="N126746" s="9"/>
    </row>
    <row r="126747" spans="12:14" x14ac:dyDescent="0.25">
      <c r="L126747" s="9"/>
      <c r="M126747" s="9"/>
      <c r="N126747" s="9"/>
    </row>
    <row r="126748" spans="12:14" x14ac:dyDescent="0.25">
      <c r="L126748" s="9"/>
      <c r="M126748" s="9"/>
      <c r="N126748" s="9"/>
    </row>
    <row r="126749" spans="12:14" x14ac:dyDescent="0.25">
      <c r="L126749" s="9"/>
      <c r="M126749" s="9"/>
      <c r="N126749" s="9"/>
    </row>
    <row r="126750" spans="12:14" x14ac:dyDescent="0.25">
      <c r="L126750" s="9"/>
      <c r="M126750" s="9"/>
      <c r="N126750" s="9"/>
    </row>
    <row r="126751" spans="12:14" x14ac:dyDescent="0.25">
      <c r="L126751" s="9"/>
      <c r="M126751" s="9"/>
      <c r="N126751" s="9"/>
    </row>
    <row r="126752" spans="12:14" x14ac:dyDescent="0.25">
      <c r="L126752" s="9"/>
      <c r="M126752" s="9"/>
      <c r="N126752" s="9"/>
    </row>
    <row r="126753" spans="12:14" x14ac:dyDescent="0.25">
      <c r="L126753" s="9"/>
      <c r="M126753" s="9"/>
      <c r="N126753" s="9"/>
    </row>
    <row r="126754" spans="12:14" x14ac:dyDescent="0.25">
      <c r="L126754" s="9"/>
      <c r="M126754" s="9"/>
      <c r="N126754" s="9"/>
    </row>
    <row r="126755" spans="12:14" x14ac:dyDescent="0.25">
      <c r="L126755" s="9"/>
      <c r="M126755" s="9"/>
      <c r="N126755" s="9"/>
    </row>
    <row r="126756" spans="12:14" x14ac:dyDescent="0.25">
      <c r="L126756" s="9"/>
      <c r="M126756" s="9"/>
      <c r="N126756" s="9"/>
    </row>
    <row r="126757" spans="12:14" x14ac:dyDescent="0.25">
      <c r="L126757" s="9"/>
      <c r="M126757" s="9"/>
      <c r="N126757" s="9"/>
    </row>
    <row r="126758" spans="12:14" x14ac:dyDescent="0.25">
      <c r="L126758" s="9"/>
      <c r="M126758" s="9"/>
      <c r="N126758" s="9"/>
    </row>
    <row r="126759" spans="12:14" x14ac:dyDescent="0.25">
      <c r="L126759" s="9"/>
      <c r="M126759" s="9"/>
      <c r="N126759" s="9"/>
    </row>
    <row r="126760" spans="12:14" x14ac:dyDescent="0.25">
      <c r="L126760" s="9"/>
      <c r="M126760" s="9"/>
      <c r="N126760" s="9"/>
    </row>
    <row r="126761" spans="12:14" x14ac:dyDescent="0.25">
      <c r="L126761" s="9"/>
      <c r="M126761" s="9"/>
      <c r="N126761" s="9"/>
    </row>
    <row r="126762" spans="12:14" x14ac:dyDescent="0.25">
      <c r="L126762" s="9"/>
      <c r="M126762" s="9"/>
      <c r="N126762" s="9"/>
    </row>
    <row r="126763" spans="12:14" x14ac:dyDescent="0.25">
      <c r="L126763" s="9"/>
      <c r="M126763" s="9"/>
      <c r="N126763" s="9"/>
    </row>
    <row r="126764" spans="12:14" x14ac:dyDescent="0.25">
      <c r="L126764" s="9"/>
      <c r="M126764" s="9"/>
      <c r="N126764" s="9"/>
    </row>
    <row r="126765" spans="12:14" x14ac:dyDescent="0.25">
      <c r="L126765" s="9"/>
      <c r="M126765" s="9"/>
      <c r="N126765" s="9"/>
    </row>
    <row r="126766" spans="12:14" x14ac:dyDescent="0.25">
      <c r="L126766" s="9"/>
      <c r="M126766" s="9"/>
      <c r="N126766" s="9"/>
    </row>
    <row r="126767" spans="12:14" x14ac:dyDescent="0.25">
      <c r="L126767" s="9"/>
      <c r="M126767" s="9"/>
      <c r="N126767" s="9"/>
    </row>
    <row r="126768" spans="12:14" x14ac:dyDescent="0.25">
      <c r="L126768" s="9"/>
      <c r="M126768" s="9"/>
      <c r="N126768" s="9"/>
    </row>
    <row r="126769" spans="12:14" x14ac:dyDescent="0.25">
      <c r="L126769" s="9"/>
      <c r="M126769" s="9"/>
      <c r="N126769" s="9"/>
    </row>
    <row r="126770" spans="12:14" x14ac:dyDescent="0.25">
      <c r="L126770" s="9"/>
      <c r="M126770" s="9"/>
      <c r="N126770" s="9"/>
    </row>
    <row r="126771" spans="12:14" x14ac:dyDescent="0.25">
      <c r="L126771" s="9"/>
      <c r="M126771" s="9"/>
      <c r="N126771" s="9"/>
    </row>
    <row r="126772" spans="12:14" x14ac:dyDescent="0.25">
      <c r="L126772" s="9"/>
      <c r="M126772" s="9"/>
      <c r="N126772" s="9"/>
    </row>
    <row r="126773" spans="12:14" x14ac:dyDescent="0.25">
      <c r="L126773" s="9"/>
      <c r="M126773" s="9"/>
      <c r="N126773" s="9"/>
    </row>
    <row r="126774" spans="12:14" x14ac:dyDescent="0.25">
      <c r="L126774" s="9"/>
      <c r="M126774" s="9"/>
      <c r="N126774" s="9"/>
    </row>
    <row r="126775" spans="12:14" x14ac:dyDescent="0.25">
      <c r="L126775" s="9"/>
      <c r="M126775" s="9"/>
      <c r="N126775" s="9"/>
    </row>
    <row r="126776" spans="12:14" x14ac:dyDescent="0.25">
      <c r="L126776" s="9"/>
      <c r="M126776" s="9"/>
      <c r="N126776" s="9"/>
    </row>
    <row r="126777" spans="12:14" x14ac:dyDescent="0.25">
      <c r="L126777" s="9"/>
      <c r="M126777" s="9"/>
      <c r="N126777" s="9"/>
    </row>
    <row r="126778" spans="12:14" x14ac:dyDescent="0.25">
      <c r="L126778" s="9"/>
      <c r="M126778" s="9"/>
      <c r="N126778" s="9"/>
    </row>
    <row r="126779" spans="12:14" x14ac:dyDescent="0.25">
      <c r="L126779" s="9"/>
      <c r="M126779" s="9"/>
      <c r="N126779" s="9"/>
    </row>
    <row r="126780" spans="12:14" x14ac:dyDescent="0.25">
      <c r="L126780" s="9"/>
      <c r="M126780" s="9"/>
      <c r="N126780" s="9"/>
    </row>
    <row r="126781" spans="12:14" x14ac:dyDescent="0.25">
      <c r="L126781" s="9"/>
      <c r="M126781" s="9"/>
      <c r="N126781" s="9"/>
    </row>
    <row r="126782" spans="12:14" x14ac:dyDescent="0.25">
      <c r="L126782" s="9"/>
      <c r="M126782" s="9"/>
      <c r="N126782" s="9"/>
    </row>
    <row r="126783" spans="12:14" x14ac:dyDescent="0.25">
      <c r="L126783" s="9"/>
      <c r="M126783" s="9"/>
      <c r="N126783" s="9"/>
    </row>
    <row r="126784" spans="12:14" x14ac:dyDescent="0.25">
      <c r="L126784" s="9"/>
      <c r="M126784" s="9"/>
      <c r="N126784" s="9"/>
    </row>
    <row r="126785" spans="12:14" x14ac:dyDescent="0.25">
      <c r="L126785" s="9"/>
      <c r="M126785" s="9"/>
      <c r="N126785" s="9"/>
    </row>
    <row r="126786" spans="12:14" x14ac:dyDescent="0.25">
      <c r="L126786" s="9"/>
      <c r="M126786" s="9"/>
      <c r="N126786" s="9"/>
    </row>
    <row r="126787" spans="12:14" x14ac:dyDescent="0.25">
      <c r="L126787" s="9"/>
      <c r="M126787" s="9"/>
      <c r="N126787" s="9"/>
    </row>
    <row r="126788" spans="12:14" x14ac:dyDescent="0.25">
      <c r="L126788" s="9"/>
      <c r="M126788" s="9"/>
      <c r="N126788" s="9"/>
    </row>
    <row r="126789" spans="12:14" x14ac:dyDescent="0.25">
      <c r="L126789" s="9"/>
      <c r="M126789" s="9"/>
      <c r="N126789" s="9"/>
    </row>
    <row r="126790" spans="12:14" x14ac:dyDescent="0.25">
      <c r="L126790" s="9"/>
      <c r="M126790" s="9"/>
      <c r="N126790" s="9"/>
    </row>
    <row r="126791" spans="12:14" x14ac:dyDescent="0.25">
      <c r="L126791" s="9"/>
      <c r="M126791" s="9"/>
      <c r="N126791" s="9"/>
    </row>
    <row r="126792" spans="12:14" x14ac:dyDescent="0.25">
      <c r="L126792" s="9"/>
      <c r="M126792" s="9"/>
      <c r="N126792" s="9"/>
    </row>
    <row r="126793" spans="12:14" x14ac:dyDescent="0.25">
      <c r="L126793" s="9"/>
      <c r="M126793" s="9"/>
      <c r="N126793" s="9"/>
    </row>
    <row r="126794" spans="12:14" x14ac:dyDescent="0.25">
      <c r="L126794" s="9"/>
      <c r="M126794" s="9"/>
      <c r="N126794" s="9"/>
    </row>
    <row r="126795" spans="12:14" x14ac:dyDescent="0.25">
      <c r="L126795" s="9"/>
      <c r="M126795" s="9"/>
      <c r="N126795" s="9"/>
    </row>
    <row r="126796" spans="12:14" x14ac:dyDescent="0.25">
      <c r="L126796" s="9"/>
      <c r="M126796" s="9"/>
      <c r="N126796" s="9"/>
    </row>
    <row r="126797" spans="12:14" x14ac:dyDescent="0.25">
      <c r="L126797" s="9"/>
      <c r="M126797" s="9"/>
      <c r="N126797" s="9"/>
    </row>
    <row r="126798" spans="12:14" x14ac:dyDescent="0.25">
      <c r="L126798" s="9"/>
      <c r="M126798" s="9"/>
      <c r="N126798" s="9"/>
    </row>
    <row r="126799" spans="12:14" x14ac:dyDescent="0.25">
      <c r="L126799" s="9"/>
      <c r="M126799" s="9"/>
      <c r="N126799" s="9"/>
    </row>
    <row r="126800" spans="12:14" x14ac:dyDescent="0.25">
      <c r="L126800" s="9"/>
      <c r="M126800" s="9"/>
      <c r="N126800" s="9"/>
    </row>
    <row r="126801" spans="12:14" x14ac:dyDescent="0.25">
      <c r="L126801" s="9"/>
      <c r="M126801" s="9"/>
      <c r="N126801" s="9"/>
    </row>
    <row r="126802" spans="12:14" x14ac:dyDescent="0.25">
      <c r="L126802" s="9"/>
      <c r="M126802" s="9"/>
      <c r="N126802" s="9"/>
    </row>
    <row r="126803" spans="12:14" x14ac:dyDescent="0.25">
      <c r="L126803" s="9"/>
      <c r="M126803" s="9"/>
      <c r="N126803" s="9"/>
    </row>
    <row r="126804" spans="12:14" x14ac:dyDescent="0.25">
      <c r="L126804" s="9"/>
      <c r="M126804" s="9"/>
      <c r="N126804" s="9"/>
    </row>
    <row r="126805" spans="12:14" x14ac:dyDescent="0.25">
      <c r="L126805" s="9"/>
      <c r="M126805" s="9"/>
      <c r="N126805" s="9"/>
    </row>
    <row r="126806" spans="12:14" x14ac:dyDescent="0.25">
      <c r="L126806" s="9"/>
      <c r="M126806" s="9"/>
      <c r="N126806" s="9"/>
    </row>
    <row r="126807" spans="12:14" x14ac:dyDescent="0.25">
      <c r="L126807" s="9"/>
      <c r="M126807" s="9"/>
      <c r="N126807" s="9"/>
    </row>
    <row r="126808" spans="12:14" x14ac:dyDescent="0.25">
      <c r="L126808" s="9"/>
      <c r="M126808" s="9"/>
      <c r="N126808" s="9"/>
    </row>
    <row r="126809" spans="12:14" x14ac:dyDescent="0.25">
      <c r="L126809" s="9"/>
      <c r="M126809" s="9"/>
      <c r="N126809" s="9"/>
    </row>
    <row r="126810" spans="12:14" x14ac:dyDescent="0.25">
      <c r="L126810" s="9"/>
      <c r="M126810" s="9"/>
      <c r="N126810" s="9"/>
    </row>
    <row r="126811" spans="12:14" x14ac:dyDescent="0.25">
      <c r="L126811" s="9"/>
      <c r="M126811" s="9"/>
      <c r="N126811" s="9"/>
    </row>
    <row r="126812" spans="12:14" x14ac:dyDescent="0.25">
      <c r="L126812" s="9"/>
      <c r="M126812" s="9"/>
      <c r="N126812" s="9"/>
    </row>
    <row r="126813" spans="12:14" x14ac:dyDescent="0.25">
      <c r="L126813" s="9"/>
      <c r="M126813" s="9"/>
      <c r="N126813" s="9"/>
    </row>
    <row r="126814" spans="12:14" x14ac:dyDescent="0.25">
      <c r="L126814" s="9"/>
      <c r="M126814" s="9"/>
      <c r="N126814" s="9"/>
    </row>
    <row r="126815" spans="12:14" x14ac:dyDescent="0.25">
      <c r="L126815" s="9"/>
      <c r="M126815" s="9"/>
      <c r="N126815" s="9"/>
    </row>
    <row r="126816" spans="12:14" x14ac:dyDescent="0.25">
      <c r="L126816" s="9"/>
      <c r="M126816" s="9"/>
      <c r="N126816" s="9"/>
    </row>
    <row r="126817" spans="12:14" x14ac:dyDescent="0.25">
      <c r="L126817" s="9"/>
      <c r="M126817" s="9"/>
      <c r="N126817" s="9"/>
    </row>
    <row r="126818" spans="12:14" x14ac:dyDescent="0.25">
      <c r="L126818" s="9"/>
      <c r="M126818" s="9"/>
      <c r="N126818" s="9"/>
    </row>
    <row r="126819" spans="12:14" x14ac:dyDescent="0.25">
      <c r="L126819" s="9"/>
      <c r="M126819" s="9"/>
      <c r="N126819" s="9"/>
    </row>
    <row r="126820" spans="12:14" x14ac:dyDescent="0.25">
      <c r="L126820" s="9"/>
      <c r="M126820" s="9"/>
      <c r="N126820" s="9"/>
    </row>
    <row r="126821" spans="12:14" x14ac:dyDescent="0.25">
      <c r="L126821" s="9"/>
      <c r="M126821" s="9"/>
      <c r="N126821" s="9"/>
    </row>
    <row r="126822" spans="12:14" x14ac:dyDescent="0.25">
      <c r="L126822" s="9"/>
      <c r="M126822" s="9"/>
      <c r="N126822" s="9"/>
    </row>
    <row r="126823" spans="12:14" x14ac:dyDescent="0.25">
      <c r="L126823" s="9"/>
      <c r="M126823" s="9"/>
      <c r="N126823" s="9"/>
    </row>
    <row r="126824" spans="12:14" x14ac:dyDescent="0.25">
      <c r="L126824" s="9"/>
      <c r="M126824" s="9"/>
      <c r="N126824" s="9"/>
    </row>
    <row r="126825" spans="12:14" x14ac:dyDescent="0.25">
      <c r="L126825" s="9"/>
      <c r="M126825" s="9"/>
      <c r="N126825" s="9"/>
    </row>
    <row r="126826" spans="12:14" x14ac:dyDescent="0.25">
      <c r="L126826" s="9"/>
      <c r="M126826" s="9"/>
      <c r="N126826" s="9"/>
    </row>
    <row r="126827" spans="12:14" x14ac:dyDescent="0.25">
      <c r="L126827" s="9"/>
      <c r="M126827" s="9"/>
      <c r="N126827" s="9"/>
    </row>
    <row r="126828" spans="12:14" x14ac:dyDescent="0.25">
      <c r="L126828" s="9"/>
      <c r="M126828" s="9"/>
      <c r="N126828" s="9"/>
    </row>
    <row r="126829" spans="12:14" x14ac:dyDescent="0.25">
      <c r="L126829" s="9"/>
      <c r="M126829" s="9"/>
      <c r="N126829" s="9"/>
    </row>
    <row r="126830" spans="12:14" x14ac:dyDescent="0.25">
      <c r="L126830" s="9"/>
      <c r="M126830" s="9"/>
      <c r="N126830" s="9"/>
    </row>
    <row r="126831" spans="12:14" x14ac:dyDescent="0.25">
      <c r="L126831" s="9"/>
      <c r="M126831" s="9"/>
      <c r="N126831" s="9"/>
    </row>
    <row r="126832" spans="12:14" x14ac:dyDescent="0.25">
      <c r="L126832" s="9"/>
      <c r="M126832" s="9"/>
      <c r="N126832" s="9"/>
    </row>
    <row r="126833" spans="12:14" x14ac:dyDescent="0.25">
      <c r="L126833" s="9"/>
      <c r="M126833" s="9"/>
      <c r="N126833" s="9"/>
    </row>
    <row r="126834" spans="12:14" x14ac:dyDescent="0.25">
      <c r="L126834" s="9"/>
      <c r="M126834" s="9"/>
      <c r="N126834" s="9"/>
    </row>
    <row r="126835" spans="12:14" x14ac:dyDescent="0.25">
      <c r="L126835" s="9"/>
      <c r="M126835" s="9"/>
      <c r="N126835" s="9"/>
    </row>
    <row r="126836" spans="12:14" x14ac:dyDescent="0.25">
      <c r="L126836" s="9"/>
      <c r="M126836" s="9"/>
      <c r="N126836" s="9"/>
    </row>
    <row r="126837" spans="12:14" x14ac:dyDescent="0.25">
      <c r="L126837" s="9"/>
      <c r="M126837" s="9"/>
      <c r="N126837" s="9"/>
    </row>
    <row r="126838" spans="12:14" x14ac:dyDescent="0.25">
      <c r="L126838" s="9"/>
      <c r="M126838" s="9"/>
      <c r="N126838" s="9"/>
    </row>
    <row r="126839" spans="12:14" x14ac:dyDescent="0.25">
      <c r="L126839" s="9"/>
      <c r="M126839" s="9"/>
      <c r="N126839" s="9"/>
    </row>
    <row r="126840" spans="12:14" x14ac:dyDescent="0.25">
      <c r="L126840" s="9"/>
      <c r="M126840" s="9"/>
      <c r="N126840" s="9"/>
    </row>
    <row r="126841" spans="12:14" x14ac:dyDescent="0.25">
      <c r="L126841" s="9"/>
      <c r="M126841" s="9"/>
      <c r="N126841" s="9"/>
    </row>
    <row r="126842" spans="12:14" x14ac:dyDescent="0.25">
      <c r="L126842" s="9"/>
      <c r="M126842" s="9"/>
      <c r="N126842" s="9"/>
    </row>
    <row r="126843" spans="12:14" x14ac:dyDescent="0.25">
      <c r="L126843" s="9"/>
      <c r="M126843" s="9"/>
      <c r="N126843" s="9"/>
    </row>
    <row r="126844" spans="12:14" x14ac:dyDescent="0.25">
      <c r="L126844" s="9"/>
      <c r="M126844" s="9"/>
      <c r="N126844" s="9"/>
    </row>
    <row r="126845" spans="12:14" x14ac:dyDescent="0.25">
      <c r="L126845" s="9"/>
      <c r="M126845" s="9"/>
      <c r="N126845" s="9"/>
    </row>
    <row r="126846" spans="12:14" x14ac:dyDescent="0.25">
      <c r="L126846" s="9"/>
      <c r="M126846" s="9"/>
      <c r="N126846" s="9"/>
    </row>
    <row r="126847" spans="12:14" x14ac:dyDescent="0.25">
      <c r="L126847" s="9"/>
      <c r="M126847" s="9"/>
      <c r="N126847" s="9"/>
    </row>
    <row r="126848" spans="12:14" x14ac:dyDescent="0.25">
      <c r="L126848" s="9"/>
      <c r="M126848" s="9"/>
      <c r="N126848" s="9"/>
    </row>
    <row r="126849" spans="12:14" x14ac:dyDescent="0.25">
      <c r="L126849" s="9"/>
      <c r="M126849" s="9"/>
      <c r="N126849" s="9"/>
    </row>
    <row r="126850" spans="12:14" x14ac:dyDescent="0.25">
      <c r="L126850" s="9"/>
      <c r="M126850" s="9"/>
      <c r="N126850" s="9"/>
    </row>
    <row r="126851" spans="12:14" x14ac:dyDescent="0.25">
      <c r="L126851" s="9"/>
      <c r="M126851" s="9"/>
      <c r="N126851" s="9"/>
    </row>
    <row r="126852" spans="12:14" x14ac:dyDescent="0.25">
      <c r="L126852" s="9"/>
      <c r="M126852" s="9"/>
      <c r="N126852" s="9"/>
    </row>
    <row r="126853" spans="12:14" x14ac:dyDescent="0.25">
      <c r="L126853" s="9"/>
      <c r="M126853" s="9"/>
      <c r="N126853" s="9"/>
    </row>
    <row r="126854" spans="12:14" x14ac:dyDescent="0.25">
      <c r="L126854" s="9"/>
      <c r="M126854" s="9"/>
      <c r="N126854" s="9"/>
    </row>
    <row r="126855" spans="12:14" x14ac:dyDescent="0.25">
      <c r="L126855" s="9"/>
      <c r="M126855" s="9"/>
      <c r="N126855" s="9"/>
    </row>
    <row r="126856" spans="12:14" x14ac:dyDescent="0.25">
      <c r="L126856" s="9"/>
      <c r="M126856" s="9"/>
      <c r="N126856" s="9"/>
    </row>
    <row r="126857" spans="12:14" x14ac:dyDescent="0.25">
      <c r="L126857" s="9"/>
      <c r="M126857" s="9"/>
      <c r="N126857" s="9"/>
    </row>
    <row r="126858" spans="12:14" x14ac:dyDescent="0.25">
      <c r="L126858" s="9"/>
      <c r="M126858" s="9"/>
      <c r="N126858" s="9"/>
    </row>
    <row r="126859" spans="12:14" x14ac:dyDescent="0.25">
      <c r="L126859" s="9"/>
      <c r="M126859" s="9"/>
      <c r="N126859" s="9"/>
    </row>
    <row r="126860" spans="12:14" x14ac:dyDescent="0.25">
      <c r="L126860" s="9"/>
      <c r="M126860" s="9"/>
      <c r="N126860" s="9"/>
    </row>
    <row r="126861" spans="12:14" x14ac:dyDescent="0.25">
      <c r="L126861" s="9"/>
      <c r="M126861" s="9"/>
      <c r="N126861" s="9"/>
    </row>
    <row r="126862" spans="12:14" x14ac:dyDescent="0.25">
      <c r="L126862" s="9"/>
      <c r="M126862" s="9"/>
      <c r="N126862" s="9"/>
    </row>
    <row r="126863" spans="12:14" x14ac:dyDescent="0.25">
      <c r="L126863" s="9"/>
      <c r="M126863" s="9"/>
      <c r="N126863" s="9"/>
    </row>
    <row r="126864" spans="12:14" x14ac:dyDescent="0.25">
      <c r="L126864" s="9"/>
      <c r="M126864" s="9"/>
      <c r="N126864" s="9"/>
    </row>
    <row r="126865" spans="12:14" x14ac:dyDescent="0.25">
      <c r="L126865" s="9"/>
      <c r="M126865" s="9"/>
      <c r="N126865" s="9"/>
    </row>
    <row r="126866" spans="12:14" x14ac:dyDescent="0.25">
      <c r="L126866" s="9"/>
      <c r="M126866" s="9"/>
      <c r="N126866" s="9"/>
    </row>
    <row r="126867" spans="12:14" x14ac:dyDescent="0.25">
      <c r="L126867" s="9"/>
      <c r="M126867" s="9"/>
      <c r="N126867" s="9"/>
    </row>
    <row r="126868" spans="12:14" x14ac:dyDescent="0.25">
      <c r="L126868" s="9"/>
      <c r="M126868" s="9"/>
      <c r="N126868" s="9"/>
    </row>
    <row r="126869" spans="12:14" x14ac:dyDescent="0.25">
      <c r="L126869" s="9"/>
      <c r="M126869" s="9"/>
      <c r="N126869" s="9"/>
    </row>
    <row r="126870" spans="12:14" x14ac:dyDescent="0.25">
      <c r="L126870" s="9"/>
      <c r="M126870" s="9"/>
      <c r="N126870" s="9"/>
    </row>
    <row r="126871" spans="12:14" x14ac:dyDescent="0.25">
      <c r="L126871" s="9"/>
      <c r="M126871" s="9"/>
      <c r="N126871" s="9"/>
    </row>
    <row r="126872" spans="12:14" x14ac:dyDescent="0.25">
      <c r="L126872" s="9"/>
      <c r="M126872" s="9"/>
      <c r="N126872" s="9"/>
    </row>
    <row r="126873" spans="12:14" x14ac:dyDescent="0.25">
      <c r="L126873" s="9"/>
      <c r="M126873" s="9"/>
      <c r="N126873" s="9"/>
    </row>
    <row r="126874" spans="12:14" x14ac:dyDescent="0.25">
      <c r="L126874" s="9"/>
      <c r="M126874" s="9"/>
      <c r="N126874" s="9"/>
    </row>
    <row r="126875" spans="12:14" x14ac:dyDescent="0.25">
      <c r="L126875" s="9"/>
      <c r="M126875" s="9"/>
      <c r="N126875" s="9"/>
    </row>
    <row r="126876" spans="12:14" x14ac:dyDescent="0.25">
      <c r="L126876" s="9"/>
      <c r="M126876" s="9"/>
      <c r="N126876" s="9"/>
    </row>
    <row r="126877" spans="12:14" x14ac:dyDescent="0.25">
      <c r="L126877" s="9"/>
      <c r="M126877" s="9"/>
      <c r="N126877" s="9"/>
    </row>
    <row r="126878" spans="12:14" x14ac:dyDescent="0.25">
      <c r="L126878" s="9"/>
      <c r="M126878" s="9"/>
      <c r="N126878" s="9"/>
    </row>
    <row r="126879" spans="12:14" x14ac:dyDescent="0.25">
      <c r="L126879" s="9"/>
      <c r="M126879" s="9"/>
      <c r="N126879" s="9"/>
    </row>
    <row r="126880" spans="12:14" x14ac:dyDescent="0.25">
      <c r="L126880" s="9"/>
      <c r="M126880" s="9"/>
      <c r="N126880" s="9"/>
    </row>
    <row r="126881" spans="12:14" x14ac:dyDescent="0.25">
      <c r="L126881" s="9"/>
      <c r="M126881" s="9"/>
      <c r="N126881" s="9"/>
    </row>
    <row r="126882" spans="12:14" x14ac:dyDescent="0.25">
      <c r="L126882" s="9"/>
      <c r="M126882" s="9"/>
      <c r="N126882" s="9"/>
    </row>
    <row r="126883" spans="12:14" x14ac:dyDescent="0.25">
      <c r="L126883" s="9"/>
      <c r="M126883" s="9"/>
      <c r="N126883" s="9"/>
    </row>
    <row r="126884" spans="12:14" x14ac:dyDescent="0.25">
      <c r="L126884" s="9"/>
      <c r="M126884" s="9"/>
      <c r="N126884" s="9"/>
    </row>
    <row r="126885" spans="12:14" x14ac:dyDescent="0.25">
      <c r="L126885" s="9"/>
      <c r="M126885" s="9"/>
      <c r="N126885" s="9"/>
    </row>
    <row r="126886" spans="12:14" x14ac:dyDescent="0.25">
      <c r="L126886" s="9"/>
      <c r="M126886" s="9"/>
      <c r="N126886" s="9"/>
    </row>
    <row r="126887" spans="12:14" x14ac:dyDescent="0.25">
      <c r="L126887" s="9"/>
      <c r="M126887" s="9"/>
      <c r="N126887" s="9"/>
    </row>
    <row r="126888" spans="12:14" x14ac:dyDescent="0.25">
      <c r="L126888" s="9"/>
      <c r="M126888" s="9"/>
      <c r="N126888" s="9"/>
    </row>
    <row r="126889" spans="12:14" x14ac:dyDescent="0.25">
      <c r="L126889" s="9"/>
      <c r="M126889" s="9"/>
      <c r="N126889" s="9"/>
    </row>
    <row r="126890" spans="12:14" x14ac:dyDescent="0.25">
      <c r="L126890" s="9"/>
      <c r="M126890" s="9"/>
      <c r="N126890" s="9"/>
    </row>
    <row r="126891" spans="12:14" x14ac:dyDescent="0.25">
      <c r="L126891" s="9"/>
      <c r="M126891" s="9"/>
      <c r="N126891" s="9"/>
    </row>
    <row r="126892" spans="12:14" x14ac:dyDescent="0.25">
      <c r="L126892" s="9"/>
      <c r="M126892" s="9"/>
      <c r="N126892" s="9"/>
    </row>
    <row r="126893" spans="12:14" x14ac:dyDescent="0.25">
      <c r="L126893" s="9"/>
      <c r="M126893" s="9"/>
      <c r="N126893" s="9"/>
    </row>
    <row r="126894" spans="12:14" x14ac:dyDescent="0.25">
      <c r="L126894" s="9"/>
      <c r="M126894" s="9"/>
      <c r="N126894" s="9"/>
    </row>
    <row r="126895" spans="12:14" x14ac:dyDescent="0.25">
      <c r="L126895" s="9"/>
      <c r="M126895" s="9"/>
      <c r="N126895" s="9"/>
    </row>
    <row r="126896" spans="12:14" x14ac:dyDescent="0.25">
      <c r="L126896" s="9"/>
      <c r="M126896" s="9"/>
      <c r="N126896" s="9"/>
    </row>
    <row r="126897" spans="12:14" x14ac:dyDescent="0.25">
      <c r="L126897" s="9"/>
      <c r="M126897" s="9"/>
      <c r="N126897" s="9"/>
    </row>
    <row r="126898" spans="12:14" x14ac:dyDescent="0.25">
      <c r="L126898" s="9"/>
      <c r="M126898" s="9"/>
      <c r="N126898" s="9"/>
    </row>
    <row r="126899" spans="12:14" x14ac:dyDescent="0.25">
      <c r="L126899" s="9"/>
      <c r="M126899" s="9"/>
      <c r="N126899" s="9"/>
    </row>
    <row r="126900" spans="12:14" x14ac:dyDescent="0.25">
      <c r="L126900" s="9"/>
      <c r="M126900" s="9"/>
      <c r="N126900" s="9"/>
    </row>
    <row r="126901" spans="12:14" x14ac:dyDescent="0.25">
      <c r="L126901" s="9"/>
      <c r="M126901" s="9"/>
      <c r="N126901" s="9"/>
    </row>
    <row r="126902" spans="12:14" x14ac:dyDescent="0.25">
      <c r="L126902" s="9"/>
      <c r="M126902" s="9"/>
      <c r="N126902" s="9"/>
    </row>
    <row r="126903" spans="12:14" x14ac:dyDescent="0.25">
      <c r="L126903" s="9"/>
      <c r="M126903" s="9"/>
      <c r="N126903" s="9"/>
    </row>
    <row r="126904" spans="12:14" x14ac:dyDescent="0.25">
      <c r="L126904" s="9"/>
      <c r="M126904" s="9"/>
      <c r="N126904" s="9"/>
    </row>
    <row r="126905" spans="12:14" x14ac:dyDescent="0.25">
      <c r="L126905" s="9"/>
      <c r="M126905" s="9"/>
      <c r="N126905" s="9"/>
    </row>
    <row r="126906" spans="12:14" x14ac:dyDescent="0.25">
      <c r="L126906" s="9"/>
      <c r="M126906" s="9"/>
      <c r="N126906" s="9"/>
    </row>
    <row r="126907" spans="12:14" x14ac:dyDescent="0.25">
      <c r="L126907" s="9"/>
      <c r="M126907" s="9"/>
      <c r="N126907" s="9"/>
    </row>
    <row r="126908" spans="12:14" x14ac:dyDescent="0.25">
      <c r="L126908" s="9"/>
      <c r="M126908" s="9"/>
      <c r="N126908" s="9"/>
    </row>
    <row r="126909" spans="12:14" x14ac:dyDescent="0.25">
      <c r="L126909" s="9"/>
      <c r="M126909" s="9"/>
      <c r="N126909" s="9"/>
    </row>
    <row r="126910" spans="12:14" x14ac:dyDescent="0.25">
      <c r="L126910" s="9"/>
      <c r="M126910" s="9"/>
      <c r="N126910" s="9"/>
    </row>
    <row r="126911" spans="12:14" x14ac:dyDescent="0.25">
      <c r="L126911" s="9"/>
      <c r="M126911" s="9"/>
      <c r="N126911" s="9"/>
    </row>
    <row r="126912" spans="12:14" x14ac:dyDescent="0.25">
      <c r="L126912" s="9"/>
      <c r="M126912" s="9"/>
      <c r="N126912" s="9"/>
    </row>
    <row r="126913" spans="12:14" x14ac:dyDescent="0.25">
      <c r="L126913" s="9"/>
      <c r="M126913" s="9"/>
      <c r="N126913" s="9"/>
    </row>
    <row r="126914" spans="12:14" x14ac:dyDescent="0.25">
      <c r="L126914" s="9"/>
      <c r="M126914" s="9"/>
      <c r="N126914" s="9"/>
    </row>
    <row r="126915" spans="12:14" x14ac:dyDescent="0.25">
      <c r="L126915" s="9"/>
      <c r="M126915" s="9"/>
      <c r="N126915" s="9"/>
    </row>
    <row r="126916" spans="12:14" x14ac:dyDescent="0.25">
      <c r="L126916" s="9"/>
      <c r="M126916" s="9"/>
      <c r="N126916" s="9"/>
    </row>
    <row r="126917" spans="12:14" x14ac:dyDescent="0.25">
      <c r="L126917" s="9"/>
      <c r="M126917" s="9"/>
      <c r="N126917" s="9"/>
    </row>
    <row r="126918" spans="12:14" x14ac:dyDescent="0.25">
      <c r="L126918" s="9"/>
      <c r="M126918" s="9"/>
      <c r="N126918" s="9"/>
    </row>
    <row r="126919" spans="12:14" x14ac:dyDescent="0.25">
      <c r="L126919" s="9"/>
      <c r="M126919" s="9"/>
      <c r="N126919" s="9"/>
    </row>
    <row r="126920" spans="12:14" x14ac:dyDescent="0.25">
      <c r="L126920" s="9"/>
      <c r="M126920" s="9"/>
      <c r="N126920" s="9"/>
    </row>
    <row r="126921" spans="12:14" x14ac:dyDescent="0.25">
      <c r="L126921" s="9"/>
      <c r="M126921" s="9"/>
      <c r="N126921" s="9"/>
    </row>
    <row r="126922" spans="12:14" x14ac:dyDescent="0.25">
      <c r="L126922" s="9"/>
      <c r="M126922" s="9"/>
      <c r="N126922" s="9"/>
    </row>
    <row r="126923" spans="12:14" x14ac:dyDescent="0.25">
      <c r="L126923" s="9"/>
      <c r="M126923" s="9"/>
      <c r="N126923" s="9"/>
    </row>
    <row r="126924" spans="12:14" x14ac:dyDescent="0.25">
      <c r="L126924" s="9"/>
      <c r="M126924" s="9"/>
      <c r="N126924" s="9"/>
    </row>
    <row r="126925" spans="12:14" x14ac:dyDescent="0.25">
      <c r="L126925" s="9"/>
      <c r="M126925" s="9"/>
      <c r="N126925" s="9"/>
    </row>
    <row r="126926" spans="12:14" x14ac:dyDescent="0.25">
      <c r="L126926" s="9"/>
      <c r="M126926" s="9"/>
      <c r="N126926" s="9"/>
    </row>
    <row r="126927" spans="12:14" x14ac:dyDescent="0.25">
      <c r="L126927" s="9"/>
      <c r="M126927" s="9"/>
      <c r="N126927" s="9"/>
    </row>
    <row r="126928" spans="12:14" x14ac:dyDescent="0.25">
      <c r="L126928" s="9"/>
      <c r="M126928" s="9"/>
      <c r="N126928" s="9"/>
    </row>
    <row r="126929" spans="12:14" x14ac:dyDescent="0.25">
      <c r="L126929" s="9"/>
      <c r="M126929" s="9"/>
      <c r="N126929" s="9"/>
    </row>
    <row r="126930" spans="12:14" x14ac:dyDescent="0.25">
      <c r="L126930" s="9"/>
      <c r="M126930" s="9"/>
      <c r="N126930" s="9"/>
    </row>
    <row r="126931" spans="12:14" x14ac:dyDescent="0.25">
      <c r="L126931" s="9"/>
      <c r="M126931" s="9"/>
      <c r="N126931" s="9"/>
    </row>
    <row r="126932" spans="12:14" x14ac:dyDescent="0.25">
      <c r="L126932" s="9"/>
      <c r="M126932" s="9"/>
      <c r="N126932" s="9"/>
    </row>
    <row r="126933" spans="12:14" x14ac:dyDescent="0.25">
      <c r="L126933" s="9"/>
      <c r="M126933" s="9"/>
      <c r="N126933" s="9"/>
    </row>
    <row r="126934" spans="12:14" x14ac:dyDescent="0.25">
      <c r="L126934" s="9"/>
      <c r="M126934" s="9"/>
      <c r="N126934" s="9"/>
    </row>
    <row r="126935" spans="12:14" x14ac:dyDescent="0.25">
      <c r="L126935" s="9"/>
      <c r="M126935" s="9"/>
      <c r="N126935" s="9"/>
    </row>
    <row r="126936" spans="12:14" x14ac:dyDescent="0.25">
      <c r="L126936" s="9"/>
      <c r="M126936" s="9"/>
      <c r="N126936" s="9"/>
    </row>
    <row r="126937" spans="12:14" x14ac:dyDescent="0.25">
      <c r="L126937" s="9"/>
      <c r="M126937" s="9"/>
      <c r="N126937" s="9"/>
    </row>
    <row r="126938" spans="12:14" x14ac:dyDescent="0.25">
      <c r="L126938" s="9"/>
      <c r="M126938" s="9"/>
      <c r="N126938" s="9"/>
    </row>
    <row r="126939" spans="12:14" x14ac:dyDescent="0.25">
      <c r="L126939" s="9"/>
      <c r="M126939" s="9"/>
      <c r="N126939" s="9"/>
    </row>
    <row r="126940" spans="12:14" x14ac:dyDescent="0.25">
      <c r="L126940" s="9"/>
      <c r="M126940" s="9"/>
      <c r="N126940" s="9"/>
    </row>
    <row r="126941" spans="12:14" x14ac:dyDescent="0.25">
      <c r="L126941" s="9"/>
      <c r="M126941" s="9"/>
      <c r="N126941" s="9"/>
    </row>
    <row r="126942" spans="12:14" x14ac:dyDescent="0.25">
      <c r="L126942" s="9"/>
      <c r="M126942" s="9"/>
      <c r="N126942" s="9"/>
    </row>
    <row r="126943" spans="12:14" x14ac:dyDescent="0.25">
      <c r="L126943" s="9"/>
      <c r="M126943" s="9"/>
      <c r="N126943" s="9"/>
    </row>
    <row r="126944" spans="12:14" x14ac:dyDescent="0.25">
      <c r="L126944" s="9"/>
      <c r="M126944" s="9"/>
      <c r="N126944" s="9"/>
    </row>
    <row r="126945" spans="12:14" x14ac:dyDescent="0.25">
      <c r="L126945" s="9"/>
      <c r="M126945" s="9"/>
      <c r="N126945" s="9"/>
    </row>
    <row r="126946" spans="12:14" x14ac:dyDescent="0.25">
      <c r="L126946" s="9"/>
      <c r="M126946" s="9"/>
      <c r="N126946" s="9"/>
    </row>
    <row r="126947" spans="12:14" x14ac:dyDescent="0.25">
      <c r="L126947" s="9"/>
      <c r="M126947" s="9"/>
      <c r="N126947" s="9"/>
    </row>
    <row r="126948" spans="12:14" x14ac:dyDescent="0.25">
      <c r="L126948" s="9"/>
      <c r="M126948" s="9"/>
      <c r="N126948" s="9"/>
    </row>
    <row r="126949" spans="12:14" x14ac:dyDescent="0.25">
      <c r="L126949" s="9"/>
      <c r="M126949" s="9"/>
      <c r="N126949" s="9"/>
    </row>
    <row r="126950" spans="12:14" x14ac:dyDescent="0.25">
      <c r="L126950" s="9"/>
      <c r="M126950" s="9"/>
      <c r="N126950" s="9"/>
    </row>
    <row r="126951" spans="12:14" x14ac:dyDescent="0.25">
      <c r="L126951" s="9"/>
      <c r="M126951" s="9"/>
      <c r="N126951" s="9"/>
    </row>
    <row r="126952" spans="12:14" x14ac:dyDescent="0.25">
      <c r="L126952" s="9"/>
      <c r="M126952" s="9"/>
      <c r="N126952" s="9"/>
    </row>
    <row r="126953" spans="12:14" x14ac:dyDescent="0.25">
      <c r="L126953" s="9"/>
      <c r="M126953" s="9"/>
      <c r="N126953" s="9"/>
    </row>
    <row r="126954" spans="12:14" x14ac:dyDescent="0.25">
      <c r="L126954" s="9"/>
      <c r="M126954" s="9"/>
      <c r="N126954" s="9"/>
    </row>
    <row r="126955" spans="12:14" x14ac:dyDescent="0.25">
      <c r="L126955" s="9"/>
      <c r="M126955" s="9"/>
      <c r="N126955" s="9"/>
    </row>
    <row r="126956" spans="12:14" x14ac:dyDescent="0.25">
      <c r="L126956" s="9"/>
      <c r="M126956" s="9"/>
      <c r="N126956" s="9"/>
    </row>
    <row r="126957" spans="12:14" x14ac:dyDescent="0.25">
      <c r="L126957" s="9"/>
      <c r="M126957" s="9"/>
      <c r="N126957" s="9"/>
    </row>
    <row r="126958" spans="12:14" x14ac:dyDescent="0.25">
      <c r="L126958" s="9"/>
      <c r="M126958" s="9"/>
      <c r="N126958" s="9"/>
    </row>
    <row r="126959" spans="12:14" x14ac:dyDescent="0.25">
      <c r="L126959" s="9"/>
      <c r="M126959" s="9"/>
      <c r="N126959" s="9"/>
    </row>
    <row r="126960" spans="12:14" x14ac:dyDescent="0.25">
      <c r="L126960" s="9"/>
      <c r="M126960" s="9"/>
      <c r="N126960" s="9"/>
    </row>
    <row r="126961" spans="12:14" x14ac:dyDescent="0.25">
      <c r="L126961" s="9"/>
      <c r="M126961" s="9"/>
      <c r="N126961" s="9"/>
    </row>
    <row r="126962" spans="12:14" x14ac:dyDescent="0.25">
      <c r="L126962" s="9"/>
      <c r="M126962" s="9"/>
      <c r="N126962" s="9"/>
    </row>
    <row r="126963" spans="12:14" x14ac:dyDescent="0.25">
      <c r="L126963" s="9"/>
      <c r="M126963" s="9"/>
      <c r="N126963" s="9"/>
    </row>
    <row r="126964" spans="12:14" x14ac:dyDescent="0.25">
      <c r="L126964" s="9"/>
      <c r="M126964" s="9"/>
      <c r="N126964" s="9"/>
    </row>
    <row r="126965" spans="12:14" x14ac:dyDescent="0.25">
      <c r="L126965" s="9"/>
      <c r="M126965" s="9"/>
      <c r="N126965" s="9"/>
    </row>
    <row r="126966" spans="12:14" x14ac:dyDescent="0.25">
      <c r="L126966" s="9"/>
      <c r="M126966" s="9"/>
      <c r="N126966" s="9"/>
    </row>
    <row r="126967" spans="12:14" x14ac:dyDescent="0.25">
      <c r="L126967" s="9"/>
      <c r="M126967" s="9"/>
      <c r="N126967" s="9"/>
    </row>
    <row r="126968" spans="12:14" x14ac:dyDescent="0.25">
      <c r="L126968" s="9"/>
      <c r="M126968" s="9"/>
      <c r="N126968" s="9"/>
    </row>
    <row r="126969" spans="12:14" x14ac:dyDescent="0.25">
      <c r="L126969" s="9"/>
      <c r="M126969" s="9"/>
      <c r="N126969" s="9"/>
    </row>
    <row r="126970" spans="12:14" x14ac:dyDescent="0.25">
      <c r="L126970" s="9"/>
      <c r="M126970" s="9"/>
      <c r="N126970" s="9"/>
    </row>
    <row r="126971" spans="12:14" x14ac:dyDescent="0.25">
      <c r="L126971" s="9"/>
      <c r="M126971" s="9"/>
      <c r="N126971" s="9"/>
    </row>
    <row r="126972" spans="12:14" x14ac:dyDescent="0.25">
      <c r="L126972" s="9"/>
      <c r="M126972" s="9"/>
      <c r="N126972" s="9"/>
    </row>
    <row r="126973" spans="12:14" x14ac:dyDescent="0.25">
      <c r="L126973" s="9"/>
      <c r="M126973" s="9"/>
      <c r="N126973" s="9"/>
    </row>
    <row r="126974" spans="12:14" x14ac:dyDescent="0.25">
      <c r="L126974" s="9"/>
      <c r="M126974" s="9"/>
      <c r="N126974" s="9"/>
    </row>
    <row r="126975" spans="12:14" x14ac:dyDescent="0.25">
      <c r="L126975" s="9"/>
      <c r="M126975" s="9"/>
      <c r="N126975" s="9"/>
    </row>
    <row r="126976" spans="12:14" x14ac:dyDescent="0.25">
      <c r="L126976" s="9"/>
      <c r="M126976" s="9"/>
      <c r="N126976" s="9"/>
    </row>
    <row r="126977" spans="12:14" x14ac:dyDescent="0.25">
      <c r="L126977" s="9"/>
      <c r="M126977" s="9"/>
      <c r="N126977" s="9"/>
    </row>
    <row r="126978" spans="12:14" x14ac:dyDescent="0.25">
      <c r="L126978" s="9"/>
      <c r="M126978" s="9"/>
      <c r="N126978" s="9"/>
    </row>
    <row r="126979" spans="12:14" x14ac:dyDescent="0.25">
      <c r="L126979" s="9"/>
      <c r="M126979" s="9"/>
      <c r="N126979" s="9"/>
    </row>
    <row r="126980" spans="12:14" x14ac:dyDescent="0.25">
      <c r="L126980" s="9"/>
      <c r="M126980" s="9"/>
      <c r="N126980" s="9"/>
    </row>
    <row r="126981" spans="12:14" x14ac:dyDescent="0.25">
      <c r="L126981" s="9"/>
      <c r="M126981" s="9"/>
      <c r="N126981" s="9"/>
    </row>
    <row r="126982" spans="12:14" x14ac:dyDescent="0.25">
      <c r="L126982" s="9"/>
      <c r="M126982" s="9"/>
      <c r="N126982" s="9"/>
    </row>
    <row r="126983" spans="12:14" x14ac:dyDescent="0.25">
      <c r="L126983" s="9"/>
      <c r="M126983" s="9"/>
      <c r="N126983" s="9"/>
    </row>
    <row r="126984" spans="12:14" x14ac:dyDescent="0.25">
      <c r="L126984" s="9"/>
      <c r="M126984" s="9"/>
      <c r="N126984" s="9"/>
    </row>
    <row r="126985" spans="12:14" x14ac:dyDescent="0.25">
      <c r="L126985" s="9"/>
      <c r="M126985" s="9"/>
      <c r="N126985" s="9"/>
    </row>
    <row r="126986" spans="12:14" x14ac:dyDescent="0.25">
      <c r="L126986" s="9"/>
      <c r="M126986" s="9"/>
      <c r="N126986" s="9"/>
    </row>
    <row r="126987" spans="12:14" x14ac:dyDescent="0.25">
      <c r="L126987" s="9"/>
      <c r="M126987" s="9"/>
      <c r="N126987" s="9"/>
    </row>
    <row r="126988" spans="12:14" x14ac:dyDescent="0.25">
      <c r="L126988" s="9"/>
      <c r="M126988" s="9"/>
      <c r="N126988" s="9"/>
    </row>
    <row r="126989" spans="12:14" x14ac:dyDescent="0.25">
      <c r="L126989" s="9"/>
      <c r="M126989" s="9"/>
      <c r="N126989" s="9"/>
    </row>
    <row r="126990" spans="12:14" x14ac:dyDescent="0.25">
      <c r="L126990" s="9"/>
      <c r="M126990" s="9"/>
      <c r="N126990" s="9"/>
    </row>
    <row r="126991" spans="12:14" x14ac:dyDescent="0.25">
      <c r="L126991" s="9"/>
      <c r="M126991" s="9"/>
      <c r="N126991" s="9"/>
    </row>
    <row r="126992" spans="12:14" x14ac:dyDescent="0.25">
      <c r="L126992" s="9"/>
      <c r="M126992" s="9"/>
      <c r="N126992" s="9"/>
    </row>
    <row r="126993" spans="12:14" x14ac:dyDescent="0.25">
      <c r="L126993" s="9"/>
      <c r="M126993" s="9"/>
      <c r="N126993" s="9"/>
    </row>
    <row r="126994" spans="12:14" x14ac:dyDescent="0.25">
      <c r="L126994" s="9"/>
      <c r="M126994" s="9"/>
      <c r="N126994" s="9"/>
    </row>
    <row r="126995" spans="12:14" x14ac:dyDescent="0.25">
      <c r="L126995" s="9"/>
      <c r="M126995" s="9"/>
      <c r="N126995" s="9"/>
    </row>
    <row r="126996" spans="12:14" x14ac:dyDescent="0.25">
      <c r="L126996" s="9"/>
      <c r="M126996" s="9"/>
      <c r="N126996" s="9"/>
    </row>
    <row r="126997" spans="12:14" x14ac:dyDescent="0.25">
      <c r="L126997" s="9"/>
      <c r="M126997" s="9"/>
      <c r="N126997" s="9"/>
    </row>
    <row r="126998" spans="12:14" x14ac:dyDescent="0.25">
      <c r="L126998" s="9"/>
      <c r="M126998" s="9"/>
      <c r="N126998" s="9"/>
    </row>
    <row r="126999" spans="12:14" x14ac:dyDescent="0.25">
      <c r="L126999" s="9"/>
      <c r="M126999" s="9"/>
      <c r="N126999" s="9"/>
    </row>
    <row r="127000" spans="12:14" x14ac:dyDescent="0.25">
      <c r="L127000" s="9"/>
      <c r="M127000" s="9"/>
      <c r="N127000" s="9"/>
    </row>
    <row r="127001" spans="12:14" x14ac:dyDescent="0.25">
      <c r="L127001" s="9"/>
      <c r="M127001" s="9"/>
      <c r="N127001" s="9"/>
    </row>
    <row r="127002" spans="12:14" x14ac:dyDescent="0.25">
      <c r="L127002" s="9"/>
      <c r="M127002" s="9"/>
      <c r="N127002" s="9"/>
    </row>
    <row r="127003" spans="12:14" x14ac:dyDescent="0.25">
      <c r="L127003" s="9"/>
      <c r="M127003" s="9"/>
      <c r="N127003" s="9"/>
    </row>
    <row r="127004" spans="12:14" x14ac:dyDescent="0.25">
      <c r="L127004" s="9"/>
      <c r="M127004" s="9"/>
      <c r="N127004" s="9"/>
    </row>
    <row r="127005" spans="12:14" x14ac:dyDescent="0.25">
      <c r="L127005" s="9"/>
      <c r="M127005" s="9"/>
      <c r="N127005" s="9"/>
    </row>
    <row r="127006" spans="12:14" x14ac:dyDescent="0.25">
      <c r="L127006" s="9"/>
      <c r="M127006" s="9"/>
      <c r="N127006" s="9"/>
    </row>
    <row r="127007" spans="12:14" x14ac:dyDescent="0.25">
      <c r="L127007" s="9"/>
      <c r="M127007" s="9"/>
      <c r="N127007" s="9"/>
    </row>
    <row r="127008" spans="12:14" x14ac:dyDescent="0.25">
      <c r="L127008" s="9"/>
      <c r="M127008" s="9"/>
      <c r="N127008" s="9"/>
    </row>
    <row r="127009" spans="12:14" x14ac:dyDescent="0.25">
      <c r="L127009" s="9"/>
      <c r="M127009" s="9"/>
      <c r="N127009" s="9"/>
    </row>
    <row r="127010" spans="12:14" x14ac:dyDescent="0.25">
      <c r="L127010" s="9"/>
      <c r="M127010" s="9"/>
      <c r="N127010" s="9"/>
    </row>
    <row r="127011" spans="12:14" x14ac:dyDescent="0.25">
      <c r="L127011" s="9"/>
      <c r="M127011" s="9"/>
      <c r="N127011" s="9"/>
    </row>
    <row r="127012" spans="12:14" x14ac:dyDescent="0.25">
      <c r="L127012" s="9"/>
      <c r="M127012" s="9"/>
      <c r="N127012" s="9"/>
    </row>
    <row r="127013" spans="12:14" x14ac:dyDescent="0.25">
      <c r="L127013" s="9"/>
      <c r="M127013" s="9"/>
      <c r="N127013" s="9"/>
    </row>
    <row r="127014" spans="12:14" x14ac:dyDescent="0.25">
      <c r="L127014" s="9"/>
      <c r="M127014" s="9"/>
      <c r="N127014" s="9"/>
    </row>
    <row r="127015" spans="12:14" x14ac:dyDescent="0.25">
      <c r="L127015" s="9"/>
      <c r="M127015" s="9"/>
      <c r="N127015" s="9"/>
    </row>
    <row r="127016" spans="12:14" x14ac:dyDescent="0.25">
      <c r="L127016" s="9"/>
      <c r="M127016" s="9"/>
      <c r="N127016" s="9"/>
    </row>
    <row r="127017" spans="12:14" x14ac:dyDescent="0.25">
      <c r="L127017" s="9"/>
      <c r="M127017" s="9"/>
      <c r="N127017" s="9"/>
    </row>
    <row r="127018" spans="12:14" x14ac:dyDescent="0.25">
      <c r="L127018" s="9"/>
      <c r="M127018" s="9"/>
      <c r="N127018" s="9"/>
    </row>
    <row r="127019" spans="12:14" x14ac:dyDescent="0.25">
      <c r="L127019" s="9"/>
      <c r="M127019" s="9"/>
      <c r="N127019" s="9"/>
    </row>
    <row r="127020" spans="12:14" x14ac:dyDescent="0.25">
      <c r="L127020" s="9"/>
      <c r="M127020" s="9"/>
      <c r="N127020" s="9"/>
    </row>
    <row r="127021" spans="12:14" x14ac:dyDescent="0.25">
      <c r="L127021" s="9"/>
      <c r="M127021" s="9"/>
      <c r="N127021" s="9"/>
    </row>
    <row r="127022" spans="12:14" x14ac:dyDescent="0.25">
      <c r="L127022" s="9"/>
      <c r="M127022" s="9"/>
      <c r="N127022" s="9"/>
    </row>
    <row r="127023" spans="12:14" x14ac:dyDescent="0.25">
      <c r="L127023" s="9"/>
      <c r="M127023" s="9"/>
      <c r="N127023" s="9"/>
    </row>
    <row r="127024" spans="12:14" x14ac:dyDescent="0.25">
      <c r="L127024" s="9"/>
      <c r="M127024" s="9"/>
      <c r="N127024" s="9"/>
    </row>
    <row r="127025" spans="12:14" x14ac:dyDescent="0.25">
      <c r="L127025" s="9"/>
      <c r="M127025" s="9"/>
      <c r="N127025" s="9"/>
    </row>
    <row r="127026" spans="12:14" x14ac:dyDescent="0.25">
      <c r="L127026" s="9"/>
      <c r="M127026" s="9"/>
      <c r="N127026" s="9"/>
    </row>
    <row r="127027" spans="12:14" x14ac:dyDescent="0.25">
      <c r="L127027" s="9"/>
      <c r="M127027" s="9"/>
      <c r="N127027" s="9"/>
    </row>
    <row r="127028" spans="12:14" x14ac:dyDescent="0.25">
      <c r="L127028" s="9"/>
      <c r="M127028" s="9"/>
      <c r="N127028" s="9"/>
    </row>
    <row r="127029" spans="12:14" x14ac:dyDescent="0.25">
      <c r="L127029" s="9"/>
      <c r="M127029" s="9"/>
      <c r="N127029" s="9"/>
    </row>
    <row r="127030" spans="12:14" x14ac:dyDescent="0.25">
      <c r="L127030" s="9"/>
      <c r="M127030" s="9"/>
      <c r="N127030" s="9"/>
    </row>
    <row r="127031" spans="12:14" x14ac:dyDescent="0.25">
      <c r="L127031" s="9"/>
      <c r="M127031" s="9"/>
      <c r="N127031" s="9"/>
    </row>
    <row r="127032" spans="12:14" x14ac:dyDescent="0.25">
      <c r="L127032" s="9"/>
      <c r="M127032" s="9"/>
      <c r="N127032" s="9"/>
    </row>
    <row r="127033" spans="12:14" x14ac:dyDescent="0.25">
      <c r="L127033" s="9"/>
      <c r="M127033" s="9"/>
      <c r="N127033" s="9"/>
    </row>
    <row r="127034" spans="12:14" x14ac:dyDescent="0.25">
      <c r="L127034" s="9"/>
      <c r="M127034" s="9"/>
      <c r="N127034" s="9"/>
    </row>
    <row r="127035" spans="12:14" x14ac:dyDescent="0.25">
      <c r="L127035" s="9"/>
      <c r="M127035" s="9"/>
      <c r="N127035" s="9"/>
    </row>
    <row r="127036" spans="12:14" x14ac:dyDescent="0.25">
      <c r="L127036" s="9"/>
      <c r="M127036" s="9"/>
      <c r="N127036" s="9"/>
    </row>
    <row r="127037" spans="12:14" x14ac:dyDescent="0.25">
      <c r="L127037" s="9"/>
      <c r="M127037" s="9"/>
      <c r="N127037" s="9"/>
    </row>
    <row r="127038" spans="12:14" x14ac:dyDescent="0.25">
      <c r="L127038" s="9"/>
      <c r="M127038" s="9"/>
      <c r="N127038" s="9"/>
    </row>
    <row r="127039" spans="12:14" x14ac:dyDescent="0.25">
      <c r="L127039" s="9"/>
      <c r="M127039" s="9"/>
      <c r="N127039" s="9"/>
    </row>
    <row r="127040" spans="12:14" x14ac:dyDescent="0.25">
      <c r="L127040" s="9"/>
      <c r="M127040" s="9"/>
      <c r="N127040" s="9"/>
    </row>
    <row r="127041" spans="12:14" x14ac:dyDescent="0.25">
      <c r="L127041" s="9"/>
      <c r="M127041" s="9"/>
      <c r="N127041" s="9"/>
    </row>
    <row r="127042" spans="12:14" x14ac:dyDescent="0.25">
      <c r="L127042" s="9"/>
      <c r="M127042" s="9"/>
      <c r="N127042" s="9"/>
    </row>
    <row r="127043" spans="12:14" x14ac:dyDescent="0.25">
      <c r="L127043" s="9"/>
      <c r="M127043" s="9"/>
      <c r="N127043" s="9"/>
    </row>
    <row r="127044" spans="12:14" x14ac:dyDescent="0.25">
      <c r="L127044" s="9"/>
      <c r="M127044" s="9"/>
      <c r="N127044" s="9"/>
    </row>
    <row r="127045" spans="12:14" x14ac:dyDescent="0.25">
      <c r="L127045" s="9"/>
      <c r="M127045" s="9"/>
      <c r="N127045" s="9"/>
    </row>
    <row r="127046" spans="12:14" x14ac:dyDescent="0.25">
      <c r="L127046" s="9"/>
      <c r="M127046" s="9"/>
      <c r="N127046" s="9"/>
    </row>
    <row r="127047" spans="12:14" x14ac:dyDescent="0.25">
      <c r="L127047" s="9"/>
      <c r="M127047" s="9"/>
      <c r="N127047" s="9"/>
    </row>
    <row r="127048" spans="12:14" x14ac:dyDescent="0.25">
      <c r="L127048" s="9"/>
      <c r="M127048" s="9"/>
      <c r="N127048" s="9"/>
    </row>
    <row r="127049" spans="12:14" x14ac:dyDescent="0.25">
      <c r="L127049" s="9"/>
      <c r="M127049" s="9"/>
      <c r="N127049" s="9"/>
    </row>
    <row r="127050" spans="12:14" x14ac:dyDescent="0.25">
      <c r="L127050" s="9"/>
      <c r="M127050" s="9"/>
      <c r="N127050" s="9"/>
    </row>
    <row r="127051" spans="12:14" x14ac:dyDescent="0.25">
      <c r="L127051" s="9"/>
      <c r="M127051" s="9"/>
      <c r="N127051" s="9"/>
    </row>
    <row r="127052" spans="12:14" x14ac:dyDescent="0.25">
      <c r="L127052" s="9"/>
      <c r="M127052" s="9"/>
      <c r="N127052" s="9"/>
    </row>
    <row r="127053" spans="12:14" x14ac:dyDescent="0.25">
      <c r="L127053" s="9"/>
      <c r="M127053" s="9"/>
      <c r="N127053" s="9"/>
    </row>
    <row r="127054" spans="12:14" x14ac:dyDescent="0.25">
      <c r="L127054" s="9"/>
      <c r="M127054" s="9"/>
      <c r="N127054" s="9"/>
    </row>
    <row r="127055" spans="12:14" x14ac:dyDescent="0.25">
      <c r="L127055" s="9"/>
      <c r="M127055" s="9"/>
      <c r="N127055" s="9"/>
    </row>
    <row r="127056" spans="12:14" x14ac:dyDescent="0.25">
      <c r="L127056" s="9"/>
      <c r="M127056" s="9"/>
      <c r="N127056" s="9"/>
    </row>
    <row r="127057" spans="12:14" x14ac:dyDescent="0.25">
      <c r="L127057" s="9"/>
      <c r="M127057" s="9"/>
      <c r="N127057" s="9"/>
    </row>
    <row r="127058" spans="12:14" x14ac:dyDescent="0.25">
      <c r="L127058" s="9"/>
      <c r="M127058" s="9"/>
      <c r="N127058" s="9"/>
    </row>
    <row r="127059" spans="12:14" x14ac:dyDescent="0.25">
      <c r="L127059" s="9"/>
      <c r="M127059" s="9"/>
      <c r="N127059" s="9"/>
    </row>
    <row r="127060" spans="12:14" x14ac:dyDescent="0.25">
      <c r="L127060" s="9"/>
      <c r="M127060" s="9"/>
      <c r="N127060" s="9"/>
    </row>
    <row r="127061" spans="12:14" x14ac:dyDescent="0.25">
      <c r="L127061" s="9"/>
      <c r="M127061" s="9"/>
      <c r="N127061" s="9"/>
    </row>
    <row r="127062" spans="12:14" x14ac:dyDescent="0.25">
      <c r="L127062" s="9"/>
      <c r="M127062" s="9"/>
      <c r="N127062" s="9"/>
    </row>
    <row r="127063" spans="12:14" x14ac:dyDescent="0.25">
      <c r="L127063" s="9"/>
      <c r="M127063" s="9"/>
      <c r="N127063" s="9"/>
    </row>
    <row r="127064" spans="12:14" x14ac:dyDescent="0.25">
      <c r="L127064" s="9"/>
      <c r="M127064" s="9"/>
      <c r="N127064" s="9"/>
    </row>
    <row r="127065" spans="12:14" x14ac:dyDescent="0.25">
      <c r="L127065" s="9"/>
      <c r="M127065" s="9"/>
      <c r="N127065" s="9"/>
    </row>
    <row r="127066" spans="12:14" x14ac:dyDescent="0.25">
      <c r="L127066" s="9"/>
      <c r="M127066" s="9"/>
      <c r="N127066" s="9"/>
    </row>
    <row r="127067" spans="12:14" x14ac:dyDescent="0.25">
      <c r="L127067" s="9"/>
      <c r="M127067" s="9"/>
      <c r="N127067" s="9"/>
    </row>
    <row r="127068" spans="12:14" x14ac:dyDescent="0.25">
      <c r="L127068" s="9"/>
      <c r="M127068" s="9"/>
      <c r="N127068" s="9"/>
    </row>
    <row r="127069" spans="12:14" x14ac:dyDescent="0.25">
      <c r="L127069" s="9"/>
      <c r="M127069" s="9"/>
      <c r="N127069" s="9"/>
    </row>
    <row r="127070" spans="12:14" x14ac:dyDescent="0.25">
      <c r="L127070" s="9"/>
      <c r="M127070" s="9"/>
      <c r="N127070" s="9"/>
    </row>
    <row r="127071" spans="12:14" x14ac:dyDescent="0.25">
      <c r="L127071" s="9"/>
      <c r="M127071" s="9"/>
      <c r="N127071" s="9"/>
    </row>
    <row r="127072" spans="12:14" x14ac:dyDescent="0.25">
      <c r="L127072" s="9"/>
      <c r="M127072" s="9"/>
      <c r="N127072" s="9"/>
    </row>
    <row r="127073" spans="12:14" x14ac:dyDescent="0.25">
      <c r="L127073" s="9"/>
      <c r="M127073" s="9"/>
      <c r="N127073" s="9"/>
    </row>
    <row r="127074" spans="12:14" x14ac:dyDescent="0.25">
      <c r="L127074" s="9"/>
      <c r="M127074" s="9"/>
      <c r="N127074" s="9"/>
    </row>
    <row r="127075" spans="12:14" x14ac:dyDescent="0.25">
      <c r="L127075" s="9"/>
      <c r="M127075" s="9"/>
      <c r="N127075" s="9"/>
    </row>
    <row r="127076" spans="12:14" x14ac:dyDescent="0.25">
      <c r="L127076" s="9"/>
      <c r="M127076" s="9"/>
      <c r="N127076" s="9"/>
    </row>
    <row r="127077" spans="12:14" x14ac:dyDescent="0.25">
      <c r="L127077" s="9"/>
      <c r="M127077" s="9"/>
      <c r="N127077" s="9"/>
    </row>
    <row r="127078" spans="12:14" x14ac:dyDescent="0.25">
      <c r="L127078" s="9"/>
      <c r="M127078" s="9"/>
      <c r="N127078" s="9"/>
    </row>
    <row r="127079" spans="12:14" x14ac:dyDescent="0.25">
      <c r="L127079" s="9"/>
      <c r="M127079" s="9"/>
      <c r="N127079" s="9"/>
    </row>
    <row r="127080" spans="12:14" x14ac:dyDescent="0.25">
      <c r="L127080" s="9"/>
      <c r="M127080" s="9"/>
      <c r="N127080" s="9"/>
    </row>
    <row r="127081" spans="12:14" x14ac:dyDescent="0.25">
      <c r="L127081" s="9"/>
      <c r="M127081" s="9"/>
      <c r="N127081" s="9"/>
    </row>
    <row r="127082" spans="12:14" x14ac:dyDescent="0.25">
      <c r="L127082" s="9"/>
      <c r="M127082" s="9"/>
      <c r="N127082" s="9"/>
    </row>
    <row r="127083" spans="12:14" x14ac:dyDescent="0.25">
      <c r="L127083" s="9"/>
      <c r="M127083" s="9"/>
      <c r="N127083" s="9"/>
    </row>
    <row r="127084" spans="12:14" x14ac:dyDescent="0.25">
      <c r="L127084" s="9"/>
      <c r="M127084" s="9"/>
      <c r="N127084" s="9"/>
    </row>
    <row r="127085" spans="12:14" x14ac:dyDescent="0.25">
      <c r="L127085" s="9"/>
      <c r="M127085" s="9"/>
      <c r="N127085" s="9"/>
    </row>
    <row r="127086" spans="12:14" x14ac:dyDescent="0.25">
      <c r="L127086" s="9"/>
      <c r="M127086" s="9"/>
      <c r="N127086" s="9"/>
    </row>
    <row r="127087" spans="12:14" x14ac:dyDescent="0.25">
      <c r="L127087" s="9"/>
      <c r="M127087" s="9"/>
      <c r="N127087" s="9"/>
    </row>
    <row r="127088" spans="12:14" x14ac:dyDescent="0.25">
      <c r="L127088" s="9"/>
      <c r="M127088" s="9"/>
      <c r="N127088" s="9"/>
    </row>
    <row r="127089" spans="12:14" x14ac:dyDescent="0.25">
      <c r="L127089" s="9"/>
      <c r="M127089" s="9"/>
      <c r="N127089" s="9"/>
    </row>
    <row r="127090" spans="12:14" x14ac:dyDescent="0.25">
      <c r="L127090" s="9"/>
      <c r="M127090" s="9"/>
      <c r="N127090" s="9"/>
    </row>
    <row r="127091" spans="12:14" x14ac:dyDescent="0.25">
      <c r="L127091" s="9"/>
      <c r="M127091" s="9"/>
      <c r="N127091" s="9"/>
    </row>
    <row r="127092" spans="12:14" x14ac:dyDescent="0.25">
      <c r="L127092" s="9"/>
      <c r="M127092" s="9"/>
      <c r="N127092" s="9"/>
    </row>
    <row r="127093" spans="12:14" x14ac:dyDescent="0.25">
      <c r="L127093" s="9"/>
      <c r="M127093" s="9"/>
      <c r="N127093" s="9"/>
    </row>
    <row r="127094" spans="12:14" x14ac:dyDescent="0.25">
      <c r="L127094" s="9"/>
      <c r="M127094" s="9"/>
      <c r="N127094" s="9"/>
    </row>
    <row r="127095" spans="12:14" x14ac:dyDescent="0.25">
      <c r="L127095" s="9"/>
      <c r="M127095" s="9"/>
      <c r="N127095" s="9"/>
    </row>
    <row r="127096" spans="12:14" x14ac:dyDescent="0.25">
      <c r="L127096" s="9"/>
      <c r="M127096" s="9"/>
      <c r="N127096" s="9"/>
    </row>
    <row r="127097" spans="12:14" x14ac:dyDescent="0.25">
      <c r="L127097" s="9"/>
      <c r="M127097" s="9"/>
      <c r="N127097" s="9"/>
    </row>
    <row r="127098" spans="12:14" x14ac:dyDescent="0.25">
      <c r="L127098" s="9"/>
      <c r="M127098" s="9"/>
      <c r="N127098" s="9"/>
    </row>
    <row r="127099" spans="12:14" x14ac:dyDescent="0.25">
      <c r="L127099" s="9"/>
      <c r="M127099" s="9"/>
      <c r="N127099" s="9"/>
    </row>
    <row r="127100" spans="12:14" x14ac:dyDescent="0.25">
      <c r="L127100" s="9"/>
      <c r="M127100" s="9"/>
      <c r="N127100" s="9"/>
    </row>
    <row r="127101" spans="12:14" x14ac:dyDescent="0.25">
      <c r="L127101" s="9"/>
      <c r="M127101" s="9"/>
      <c r="N127101" s="9"/>
    </row>
    <row r="127102" spans="12:14" x14ac:dyDescent="0.25">
      <c r="L127102" s="9"/>
      <c r="M127102" s="9"/>
      <c r="N127102" s="9"/>
    </row>
    <row r="127103" spans="12:14" x14ac:dyDescent="0.25">
      <c r="L127103" s="9"/>
      <c r="M127103" s="9"/>
      <c r="N127103" s="9"/>
    </row>
    <row r="127104" spans="12:14" x14ac:dyDescent="0.25">
      <c r="L127104" s="9"/>
      <c r="M127104" s="9"/>
      <c r="N127104" s="9"/>
    </row>
    <row r="127105" spans="12:14" x14ac:dyDescent="0.25">
      <c r="L127105" s="9"/>
      <c r="M127105" s="9"/>
      <c r="N127105" s="9"/>
    </row>
    <row r="127106" spans="12:14" x14ac:dyDescent="0.25">
      <c r="L127106" s="9"/>
      <c r="M127106" s="9"/>
      <c r="N127106" s="9"/>
    </row>
    <row r="127107" spans="12:14" x14ac:dyDescent="0.25">
      <c r="L127107" s="9"/>
      <c r="M127107" s="9"/>
      <c r="N127107" s="9"/>
    </row>
    <row r="127108" spans="12:14" x14ac:dyDescent="0.25">
      <c r="L127108" s="9"/>
      <c r="M127108" s="9"/>
      <c r="N127108" s="9"/>
    </row>
    <row r="127109" spans="12:14" x14ac:dyDescent="0.25">
      <c r="L127109" s="9"/>
      <c r="M127109" s="9"/>
      <c r="N127109" s="9"/>
    </row>
    <row r="127110" spans="12:14" x14ac:dyDescent="0.25">
      <c r="L127110" s="9"/>
      <c r="M127110" s="9"/>
      <c r="N127110" s="9"/>
    </row>
    <row r="127111" spans="12:14" x14ac:dyDescent="0.25">
      <c r="L127111" s="9"/>
      <c r="M127111" s="9"/>
      <c r="N127111" s="9"/>
    </row>
    <row r="127112" spans="12:14" x14ac:dyDescent="0.25">
      <c r="L127112" s="9"/>
      <c r="M127112" s="9"/>
      <c r="N127112" s="9"/>
    </row>
    <row r="127113" spans="12:14" x14ac:dyDescent="0.25">
      <c r="L127113" s="9"/>
      <c r="M127113" s="9"/>
      <c r="N127113" s="9"/>
    </row>
    <row r="127114" spans="12:14" x14ac:dyDescent="0.25">
      <c r="L127114" s="9"/>
      <c r="M127114" s="9"/>
      <c r="N127114" s="9"/>
    </row>
    <row r="127115" spans="12:14" x14ac:dyDescent="0.25">
      <c r="L127115" s="9"/>
      <c r="M127115" s="9"/>
      <c r="N127115" s="9"/>
    </row>
    <row r="127116" spans="12:14" x14ac:dyDescent="0.25">
      <c r="L127116" s="9"/>
      <c r="M127116" s="9"/>
      <c r="N127116" s="9"/>
    </row>
    <row r="127117" spans="12:14" x14ac:dyDescent="0.25">
      <c r="L127117" s="9"/>
      <c r="M127117" s="9"/>
      <c r="N127117" s="9"/>
    </row>
    <row r="127118" spans="12:14" x14ac:dyDescent="0.25">
      <c r="L127118" s="9"/>
      <c r="M127118" s="9"/>
      <c r="N127118" s="9"/>
    </row>
    <row r="127119" spans="12:14" x14ac:dyDescent="0.25">
      <c r="L127119" s="9"/>
      <c r="M127119" s="9"/>
      <c r="N127119" s="9"/>
    </row>
    <row r="127120" spans="12:14" x14ac:dyDescent="0.25">
      <c r="L127120" s="9"/>
      <c r="M127120" s="9"/>
      <c r="N127120" s="9"/>
    </row>
    <row r="127121" spans="12:14" x14ac:dyDescent="0.25">
      <c r="L127121" s="9"/>
      <c r="M127121" s="9"/>
      <c r="N127121" s="9"/>
    </row>
    <row r="127122" spans="12:14" x14ac:dyDescent="0.25">
      <c r="L127122" s="9"/>
      <c r="M127122" s="9"/>
      <c r="N127122" s="9"/>
    </row>
    <row r="127123" spans="12:14" x14ac:dyDescent="0.25">
      <c r="L127123" s="9"/>
      <c r="M127123" s="9"/>
      <c r="N127123" s="9"/>
    </row>
    <row r="127124" spans="12:14" x14ac:dyDescent="0.25">
      <c r="L127124" s="9"/>
      <c r="M127124" s="9"/>
      <c r="N127124" s="9"/>
    </row>
    <row r="127125" spans="12:14" x14ac:dyDescent="0.25">
      <c r="L127125" s="9"/>
      <c r="M127125" s="9"/>
      <c r="N127125" s="9"/>
    </row>
    <row r="127126" spans="12:14" x14ac:dyDescent="0.25">
      <c r="L127126" s="9"/>
      <c r="M127126" s="9"/>
      <c r="N127126" s="9"/>
    </row>
    <row r="127127" spans="12:14" x14ac:dyDescent="0.25">
      <c r="L127127" s="9"/>
      <c r="M127127" s="9"/>
      <c r="N127127" s="9"/>
    </row>
    <row r="127128" spans="12:14" x14ac:dyDescent="0.25">
      <c r="L127128" s="9"/>
      <c r="M127128" s="9"/>
      <c r="N127128" s="9"/>
    </row>
    <row r="127129" spans="12:14" x14ac:dyDescent="0.25">
      <c r="L127129" s="9"/>
      <c r="M127129" s="9"/>
      <c r="N127129" s="9"/>
    </row>
    <row r="127130" spans="12:14" x14ac:dyDescent="0.25">
      <c r="L127130" s="9"/>
      <c r="M127130" s="9"/>
      <c r="N127130" s="9"/>
    </row>
    <row r="127131" spans="12:14" x14ac:dyDescent="0.25">
      <c r="L127131" s="9"/>
      <c r="M127131" s="9"/>
      <c r="N127131" s="9"/>
    </row>
    <row r="127132" spans="12:14" x14ac:dyDescent="0.25">
      <c r="L127132" s="9"/>
      <c r="M127132" s="9"/>
      <c r="N127132" s="9"/>
    </row>
    <row r="127133" spans="12:14" x14ac:dyDescent="0.25">
      <c r="L127133" s="9"/>
      <c r="M127133" s="9"/>
      <c r="N127133" s="9"/>
    </row>
    <row r="127134" spans="12:14" x14ac:dyDescent="0.25">
      <c r="L127134" s="9"/>
      <c r="M127134" s="9"/>
      <c r="N127134" s="9"/>
    </row>
    <row r="127135" spans="12:14" x14ac:dyDescent="0.25">
      <c r="L127135" s="9"/>
      <c r="M127135" s="9"/>
      <c r="N127135" s="9"/>
    </row>
    <row r="127136" spans="12:14" x14ac:dyDescent="0.25">
      <c r="L127136" s="9"/>
      <c r="M127136" s="9"/>
      <c r="N127136" s="9"/>
    </row>
    <row r="127137" spans="12:14" x14ac:dyDescent="0.25">
      <c r="L127137" s="9"/>
      <c r="M127137" s="9"/>
      <c r="N127137" s="9"/>
    </row>
    <row r="127138" spans="12:14" x14ac:dyDescent="0.25">
      <c r="L127138" s="9"/>
      <c r="M127138" s="9"/>
      <c r="N127138" s="9"/>
    </row>
    <row r="127139" spans="12:14" x14ac:dyDescent="0.25">
      <c r="L127139" s="9"/>
      <c r="M127139" s="9"/>
      <c r="N127139" s="9"/>
    </row>
    <row r="127140" spans="12:14" x14ac:dyDescent="0.25">
      <c r="L127140" s="9"/>
      <c r="M127140" s="9"/>
      <c r="N127140" s="9"/>
    </row>
    <row r="127141" spans="12:14" x14ac:dyDescent="0.25">
      <c r="L127141" s="9"/>
      <c r="M127141" s="9"/>
      <c r="N127141" s="9"/>
    </row>
    <row r="127142" spans="12:14" x14ac:dyDescent="0.25">
      <c r="L127142" s="9"/>
      <c r="M127142" s="9"/>
      <c r="N127142" s="9"/>
    </row>
    <row r="127143" spans="12:14" x14ac:dyDescent="0.25">
      <c r="L127143" s="9"/>
      <c r="M127143" s="9"/>
      <c r="N127143" s="9"/>
    </row>
    <row r="127144" spans="12:14" x14ac:dyDescent="0.25">
      <c r="L127144" s="9"/>
      <c r="M127144" s="9"/>
      <c r="N127144" s="9"/>
    </row>
    <row r="127145" spans="12:14" x14ac:dyDescent="0.25">
      <c r="L127145" s="9"/>
      <c r="M127145" s="9"/>
      <c r="N127145" s="9"/>
    </row>
    <row r="127146" spans="12:14" x14ac:dyDescent="0.25">
      <c r="L127146" s="9"/>
      <c r="M127146" s="9"/>
      <c r="N127146" s="9"/>
    </row>
    <row r="127147" spans="12:14" x14ac:dyDescent="0.25">
      <c r="L127147" s="9"/>
      <c r="M127147" s="9"/>
      <c r="N127147" s="9"/>
    </row>
    <row r="127148" spans="12:14" x14ac:dyDescent="0.25">
      <c r="L127148" s="9"/>
      <c r="M127148" s="9"/>
      <c r="N127148" s="9"/>
    </row>
    <row r="127149" spans="12:14" x14ac:dyDescent="0.25">
      <c r="L127149" s="9"/>
      <c r="M127149" s="9"/>
      <c r="N127149" s="9"/>
    </row>
    <row r="127150" spans="12:14" x14ac:dyDescent="0.25">
      <c r="L127150" s="9"/>
      <c r="M127150" s="9"/>
      <c r="N127150" s="9"/>
    </row>
    <row r="127151" spans="12:14" x14ac:dyDescent="0.25">
      <c r="L127151" s="9"/>
      <c r="M127151" s="9"/>
      <c r="N127151" s="9"/>
    </row>
    <row r="127152" spans="12:14" x14ac:dyDescent="0.25">
      <c r="L127152" s="9"/>
      <c r="M127152" s="9"/>
      <c r="N127152" s="9"/>
    </row>
    <row r="127153" spans="12:14" x14ac:dyDescent="0.25">
      <c r="L127153" s="9"/>
      <c r="M127153" s="9"/>
      <c r="N127153" s="9"/>
    </row>
    <row r="127154" spans="12:14" x14ac:dyDescent="0.25">
      <c r="L127154" s="9"/>
      <c r="M127154" s="9"/>
      <c r="N127154" s="9"/>
    </row>
    <row r="127155" spans="12:14" x14ac:dyDescent="0.25">
      <c r="L127155" s="9"/>
      <c r="M127155" s="9"/>
      <c r="N127155" s="9"/>
    </row>
    <row r="127156" spans="12:14" x14ac:dyDescent="0.25">
      <c r="L127156" s="9"/>
      <c r="M127156" s="9"/>
      <c r="N127156" s="9"/>
    </row>
    <row r="127157" spans="12:14" x14ac:dyDescent="0.25">
      <c r="L127157" s="9"/>
      <c r="M127157" s="9"/>
      <c r="N127157" s="9"/>
    </row>
    <row r="127158" spans="12:14" x14ac:dyDescent="0.25">
      <c r="L127158" s="9"/>
      <c r="M127158" s="9"/>
      <c r="N127158" s="9"/>
    </row>
    <row r="127159" spans="12:14" x14ac:dyDescent="0.25">
      <c r="L127159" s="9"/>
      <c r="M127159" s="9"/>
      <c r="N127159" s="9"/>
    </row>
    <row r="127160" spans="12:14" x14ac:dyDescent="0.25">
      <c r="L127160" s="9"/>
      <c r="M127160" s="9"/>
      <c r="N127160" s="9"/>
    </row>
    <row r="127161" spans="12:14" x14ac:dyDescent="0.25">
      <c r="L127161" s="9"/>
      <c r="M127161" s="9"/>
      <c r="N127161" s="9"/>
    </row>
    <row r="127162" spans="12:14" x14ac:dyDescent="0.25">
      <c r="L127162" s="9"/>
      <c r="M127162" s="9"/>
      <c r="N127162" s="9"/>
    </row>
    <row r="127163" spans="12:14" x14ac:dyDescent="0.25">
      <c r="L127163" s="9"/>
      <c r="M127163" s="9"/>
      <c r="N127163" s="9"/>
    </row>
    <row r="127164" spans="12:14" x14ac:dyDescent="0.25">
      <c r="L127164" s="9"/>
      <c r="M127164" s="9"/>
      <c r="N127164" s="9"/>
    </row>
    <row r="127165" spans="12:14" x14ac:dyDescent="0.25">
      <c r="L127165" s="9"/>
      <c r="M127165" s="9"/>
      <c r="N127165" s="9"/>
    </row>
    <row r="127166" spans="12:14" x14ac:dyDescent="0.25">
      <c r="L127166" s="9"/>
      <c r="M127166" s="9"/>
      <c r="N127166" s="9"/>
    </row>
    <row r="127167" spans="12:14" x14ac:dyDescent="0.25">
      <c r="L127167" s="9"/>
      <c r="M127167" s="9"/>
      <c r="N127167" s="9"/>
    </row>
    <row r="127168" spans="12:14" x14ac:dyDescent="0.25">
      <c r="L127168" s="9"/>
      <c r="M127168" s="9"/>
      <c r="N127168" s="9"/>
    </row>
    <row r="127169" spans="12:14" x14ac:dyDescent="0.25">
      <c r="L127169" s="9"/>
      <c r="M127169" s="9"/>
      <c r="N127169" s="9"/>
    </row>
    <row r="127170" spans="12:14" x14ac:dyDescent="0.25">
      <c r="L127170" s="9"/>
      <c r="M127170" s="9"/>
      <c r="N127170" s="9"/>
    </row>
    <row r="127171" spans="12:14" x14ac:dyDescent="0.25">
      <c r="L127171" s="9"/>
      <c r="M127171" s="9"/>
      <c r="N127171" s="9"/>
    </row>
    <row r="127172" spans="12:14" x14ac:dyDescent="0.25">
      <c r="L127172" s="9"/>
      <c r="M127172" s="9"/>
      <c r="N127172" s="9"/>
    </row>
    <row r="127173" spans="12:14" x14ac:dyDescent="0.25">
      <c r="L127173" s="9"/>
      <c r="M127173" s="9"/>
      <c r="N127173" s="9"/>
    </row>
    <row r="127174" spans="12:14" x14ac:dyDescent="0.25">
      <c r="L127174" s="9"/>
      <c r="M127174" s="9"/>
      <c r="N127174" s="9"/>
    </row>
    <row r="127175" spans="12:14" x14ac:dyDescent="0.25">
      <c r="L127175" s="9"/>
      <c r="M127175" s="9"/>
      <c r="N127175" s="9"/>
    </row>
    <row r="127176" spans="12:14" x14ac:dyDescent="0.25">
      <c r="L127176" s="9"/>
      <c r="M127176" s="9"/>
      <c r="N127176" s="9"/>
    </row>
    <row r="127177" spans="12:14" x14ac:dyDescent="0.25">
      <c r="L127177" s="9"/>
      <c r="M127177" s="9"/>
      <c r="N127177" s="9"/>
    </row>
    <row r="127178" spans="12:14" x14ac:dyDescent="0.25">
      <c r="L127178" s="9"/>
      <c r="M127178" s="9"/>
      <c r="N127178" s="9"/>
    </row>
    <row r="127179" spans="12:14" x14ac:dyDescent="0.25">
      <c r="L127179" s="9"/>
      <c r="M127179" s="9"/>
      <c r="N127179" s="9"/>
    </row>
    <row r="127180" spans="12:14" x14ac:dyDescent="0.25">
      <c r="L127180" s="9"/>
      <c r="M127180" s="9"/>
      <c r="N127180" s="9"/>
    </row>
    <row r="127181" spans="12:14" x14ac:dyDescent="0.25">
      <c r="L127181" s="9"/>
      <c r="M127181" s="9"/>
      <c r="N127181" s="9"/>
    </row>
    <row r="127182" spans="12:14" x14ac:dyDescent="0.25">
      <c r="L127182" s="9"/>
      <c r="M127182" s="9"/>
      <c r="N127182" s="9"/>
    </row>
    <row r="127183" spans="12:14" x14ac:dyDescent="0.25">
      <c r="L127183" s="9"/>
      <c r="M127183" s="9"/>
      <c r="N127183" s="9"/>
    </row>
    <row r="127184" spans="12:14" x14ac:dyDescent="0.25">
      <c r="L127184" s="9"/>
      <c r="M127184" s="9"/>
      <c r="N127184" s="9"/>
    </row>
    <row r="127185" spans="12:14" x14ac:dyDescent="0.25">
      <c r="L127185" s="9"/>
      <c r="M127185" s="9"/>
      <c r="N127185" s="9"/>
    </row>
    <row r="127186" spans="12:14" x14ac:dyDescent="0.25">
      <c r="L127186" s="9"/>
      <c r="M127186" s="9"/>
      <c r="N127186" s="9"/>
    </row>
    <row r="127187" spans="12:14" x14ac:dyDescent="0.25">
      <c r="L127187" s="9"/>
      <c r="M127187" s="9"/>
      <c r="N127187" s="9"/>
    </row>
    <row r="127188" spans="12:14" x14ac:dyDescent="0.25">
      <c r="L127188" s="9"/>
      <c r="M127188" s="9"/>
      <c r="N127188" s="9"/>
    </row>
    <row r="127189" spans="12:14" x14ac:dyDescent="0.25">
      <c r="L127189" s="9"/>
      <c r="M127189" s="9"/>
      <c r="N127189" s="9"/>
    </row>
    <row r="127190" spans="12:14" x14ac:dyDescent="0.25">
      <c r="L127190" s="9"/>
      <c r="M127190" s="9"/>
      <c r="N127190" s="9"/>
    </row>
    <row r="127191" spans="12:14" x14ac:dyDescent="0.25">
      <c r="L127191" s="9"/>
      <c r="M127191" s="9"/>
      <c r="N127191" s="9"/>
    </row>
    <row r="127192" spans="12:14" x14ac:dyDescent="0.25">
      <c r="L127192" s="9"/>
      <c r="M127192" s="9"/>
      <c r="N127192" s="9"/>
    </row>
    <row r="127193" spans="12:14" x14ac:dyDescent="0.25">
      <c r="L127193" s="9"/>
      <c r="M127193" s="9"/>
      <c r="N127193" s="9"/>
    </row>
    <row r="127194" spans="12:14" x14ac:dyDescent="0.25">
      <c r="L127194" s="9"/>
      <c r="M127194" s="9"/>
      <c r="N127194" s="9"/>
    </row>
    <row r="127195" spans="12:14" x14ac:dyDescent="0.25">
      <c r="L127195" s="9"/>
      <c r="M127195" s="9"/>
      <c r="N127195" s="9"/>
    </row>
    <row r="127196" spans="12:14" x14ac:dyDescent="0.25">
      <c r="L127196" s="9"/>
      <c r="M127196" s="9"/>
      <c r="N127196" s="9"/>
    </row>
    <row r="127197" spans="12:14" x14ac:dyDescent="0.25">
      <c r="L127197" s="9"/>
      <c r="M127197" s="9"/>
      <c r="N127197" s="9"/>
    </row>
    <row r="127198" spans="12:14" x14ac:dyDescent="0.25">
      <c r="L127198" s="9"/>
      <c r="M127198" s="9"/>
      <c r="N127198" s="9"/>
    </row>
    <row r="127199" spans="12:14" x14ac:dyDescent="0.25">
      <c r="L127199" s="9"/>
      <c r="M127199" s="9"/>
      <c r="N127199" s="9"/>
    </row>
    <row r="127200" spans="12:14" x14ac:dyDescent="0.25">
      <c r="L127200" s="9"/>
      <c r="M127200" s="9"/>
      <c r="N127200" s="9"/>
    </row>
    <row r="127201" spans="12:14" x14ac:dyDescent="0.25">
      <c r="L127201" s="9"/>
      <c r="M127201" s="9"/>
      <c r="N127201" s="9"/>
    </row>
    <row r="127202" spans="12:14" x14ac:dyDescent="0.25">
      <c r="L127202" s="9"/>
      <c r="M127202" s="9"/>
      <c r="N127202" s="9"/>
    </row>
    <row r="127203" spans="12:14" x14ac:dyDescent="0.25">
      <c r="L127203" s="9"/>
      <c r="M127203" s="9"/>
      <c r="N127203" s="9"/>
    </row>
    <row r="127204" spans="12:14" x14ac:dyDescent="0.25">
      <c r="L127204" s="9"/>
      <c r="M127204" s="9"/>
      <c r="N127204" s="9"/>
    </row>
    <row r="127205" spans="12:14" x14ac:dyDescent="0.25">
      <c r="L127205" s="9"/>
      <c r="M127205" s="9"/>
      <c r="N127205" s="9"/>
    </row>
    <row r="127206" spans="12:14" x14ac:dyDescent="0.25">
      <c r="L127206" s="9"/>
      <c r="M127206" s="9"/>
      <c r="N127206" s="9"/>
    </row>
    <row r="127207" spans="12:14" x14ac:dyDescent="0.25">
      <c r="L127207" s="9"/>
      <c r="M127207" s="9"/>
      <c r="N127207" s="9"/>
    </row>
    <row r="127208" spans="12:14" x14ac:dyDescent="0.25">
      <c r="L127208" s="9"/>
      <c r="M127208" s="9"/>
      <c r="N127208" s="9"/>
    </row>
    <row r="127209" spans="12:14" x14ac:dyDescent="0.25">
      <c r="L127209" s="9"/>
      <c r="M127209" s="9"/>
      <c r="N127209" s="9"/>
    </row>
    <row r="127210" spans="12:14" x14ac:dyDescent="0.25">
      <c r="L127210" s="9"/>
      <c r="M127210" s="9"/>
      <c r="N127210" s="9"/>
    </row>
    <row r="127211" spans="12:14" x14ac:dyDescent="0.25">
      <c r="L127211" s="9"/>
      <c r="M127211" s="9"/>
      <c r="N127211" s="9"/>
    </row>
    <row r="127212" spans="12:14" x14ac:dyDescent="0.25">
      <c r="L127212" s="9"/>
      <c r="M127212" s="9"/>
      <c r="N127212" s="9"/>
    </row>
    <row r="127213" spans="12:14" x14ac:dyDescent="0.25">
      <c r="L127213" s="9"/>
      <c r="M127213" s="9"/>
      <c r="N127213" s="9"/>
    </row>
    <row r="127214" spans="12:14" x14ac:dyDescent="0.25">
      <c r="L127214" s="9"/>
      <c r="M127214" s="9"/>
      <c r="N127214" s="9"/>
    </row>
    <row r="127215" spans="12:14" x14ac:dyDescent="0.25">
      <c r="L127215" s="9"/>
      <c r="M127215" s="9"/>
      <c r="N127215" s="9"/>
    </row>
    <row r="127216" spans="12:14" x14ac:dyDescent="0.25">
      <c r="L127216" s="9"/>
      <c r="M127216" s="9"/>
      <c r="N127216" s="9"/>
    </row>
    <row r="127217" spans="12:14" x14ac:dyDescent="0.25">
      <c r="L127217" s="9"/>
      <c r="M127217" s="9"/>
      <c r="N127217" s="9"/>
    </row>
    <row r="127218" spans="12:14" x14ac:dyDescent="0.25">
      <c r="L127218" s="9"/>
      <c r="M127218" s="9"/>
      <c r="N127218" s="9"/>
    </row>
    <row r="127219" spans="12:14" x14ac:dyDescent="0.25">
      <c r="L127219" s="9"/>
      <c r="M127219" s="9"/>
      <c r="N127219" s="9"/>
    </row>
    <row r="127220" spans="12:14" x14ac:dyDescent="0.25">
      <c r="L127220" s="9"/>
      <c r="M127220" s="9"/>
      <c r="N127220" s="9"/>
    </row>
    <row r="127221" spans="12:14" x14ac:dyDescent="0.25">
      <c r="L127221" s="9"/>
      <c r="M127221" s="9"/>
      <c r="N127221" s="9"/>
    </row>
    <row r="127222" spans="12:14" x14ac:dyDescent="0.25">
      <c r="L127222" s="9"/>
      <c r="M127222" s="9"/>
      <c r="N127222" s="9"/>
    </row>
    <row r="127223" spans="12:14" x14ac:dyDescent="0.25">
      <c r="L127223" s="9"/>
      <c r="M127223" s="9"/>
      <c r="N127223" s="9"/>
    </row>
    <row r="127224" spans="12:14" x14ac:dyDescent="0.25">
      <c r="L127224" s="9"/>
      <c r="M127224" s="9"/>
      <c r="N127224" s="9"/>
    </row>
    <row r="127225" spans="12:14" x14ac:dyDescent="0.25">
      <c r="L127225" s="9"/>
      <c r="M127225" s="9"/>
      <c r="N127225" s="9"/>
    </row>
    <row r="127226" spans="12:14" x14ac:dyDescent="0.25">
      <c r="L127226" s="9"/>
      <c r="M127226" s="9"/>
      <c r="N127226" s="9"/>
    </row>
    <row r="127227" spans="12:14" x14ac:dyDescent="0.25">
      <c r="L127227" s="9"/>
      <c r="M127227" s="9"/>
      <c r="N127227" s="9"/>
    </row>
    <row r="127228" spans="12:14" x14ac:dyDescent="0.25">
      <c r="L127228" s="9"/>
      <c r="M127228" s="9"/>
      <c r="N127228" s="9"/>
    </row>
    <row r="127229" spans="12:14" x14ac:dyDescent="0.25">
      <c r="L127229" s="9"/>
      <c r="M127229" s="9"/>
      <c r="N127229" s="9"/>
    </row>
    <row r="127230" spans="12:14" x14ac:dyDescent="0.25">
      <c r="L127230" s="9"/>
      <c r="M127230" s="9"/>
      <c r="N127230" s="9"/>
    </row>
    <row r="127231" spans="12:14" x14ac:dyDescent="0.25">
      <c r="L127231" s="9"/>
      <c r="M127231" s="9"/>
      <c r="N127231" s="9"/>
    </row>
    <row r="127232" spans="12:14" x14ac:dyDescent="0.25">
      <c r="L127232" s="9"/>
      <c r="M127232" s="9"/>
      <c r="N127232" s="9"/>
    </row>
    <row r="127233" spans="12:14" x14ac:dyDescent="0.25">
      <c r="L127233" s="9"/>
      <c r="M127233" s="9"/>
      <c r="N127233" s="9"/>
    </row>
    <row r="127234" spans="12:14" x14ac:dyDescent="0.25">
      <c r="L127234" s="9"/>
      <c r="M127234" s="9"/>
      <c r="N127234" s="9"/>
    </row>
    <row r="127235" spans="12:14" x14ac:dyDescent="0.25">
      <c r="L127235" s="9"/>
      <c r="M127235" s="9"/>
      <c r="N127235" s="9"/>
    </row>
    <row r="127236" spans="12:14" x14ac:dyDescent="0.25">
      <c r="L127236" s="9"/>
      <c r="M127236" s="9"/>
      <c r="N127236" s="9"/>
    </row>
    <row r="127237" spans="12:14" x14ac:dyDescent="0.25">
      <c r="L127237" s="9"/>
      <c r="M127237" s="9"/>
      <c r="N127237" s="9"/>
    </row>
    <row r="127238" spans="12:14" x14ac:dyDescent="0.25">
      <c r="L127238" s="9"/>
      <c r="M127238" s="9"/>
      <c r="N127238" s="9"/>
    </row>
    <row r="127239" spans="12:14" x14ac:dyDescent="0.25">
      <c r="L127239" s="9"/>
      <c r="M127239" s="9"/>
      <c r="N127239" s="9"/>
    </row>
    <row r="127240" spans="12:14" x14ac:dyDescent="0.25">
      <c r="L127240" s="9"/>
      <c r="M127240" s="9"/>
      <c r="N127240" s="9"/>
    </row>
    <row r="127241" spans="12:14" x14ac:dyDescent="0.25">
      <c r="L127241" s="9"/>
      <c r="M127241" s="9"/>
      <c r="N127241" s="9"/>
    </row>
    <row r="127242" spans="12:14" x14ac:dyDescent="0.25">
      <c r="L127242" s="9"/>
      <c r="M127242" s="9"/>
      <c r="N127242" s="9"/>
    </row>
    <row r="127243" spans="12:14" x14ac:dyDescent="0.25">
      <c r="L127243" s="9"/>
      <c r="M127243" s="9"/>
      <c r="N127243" s="9"/>
    </row>
    <row r="127244" spans="12:14" x14ac:dyDescent="0.25">
      <c r="L127244" s="9"/>
      <c r="M127244" s="9"/>
      <c r="N127244" s="9"/>
    </row>
    <row r="127245" spans="12:14" x14ac:dyDescent="0.25">
      <c r="L127245" s="9"/>
      <c r="M127245" s="9"/>
      <c r="N127245" s="9"/>
    </row>
    <row r="127246" spans="12:14" x14ac:dyDescent="0.25">
      <c r="L127246" s="9"/>
      <c r="M127246" s="9"/>
      <c r="N127246" s="9"/>
    </row>
    <row r="127247" spans="12:14" x14ac:dyDescent="0.25">
      <c r="L127247" s="9"/>
      <c r="M127247" s="9"/>
      <c r="N127247" s="9"/>
    </row>
    <row r="127248" spans="12:14" x14ac:dyDescent="0.25">
      <c r="L127248" s="9"/>
      <c r="M127248" s="9"/>
      <c r="N127248" s="9"/>
    </row>
    <row r="127249" spans="12:14" x14ac:dyDescent="0.25">
      <c r="L127249" s="9"/>
      <c r="M127249" s="9"/>
      <c r="N127249" s="9"/>
    </row>
    <row r="127250" spans="12:14" x14ac:dyDescent="0.25">
      <c r="L127250" s="9"/>
      <c r="M127250" s="9"/>
      <c r="N127250" s="9"/>
    </row>
    <row r="127251" spans="12:14" x14ac:dyDescent="0.25">
      <c r="L127251" s="9"/>
      <c r="M127251" s="9"/>
      <c r="N127251" s="9"/>
    </row>
    <row r="127252" spans="12:14" x14ac:dyDescent="0.25">
      <c r="L127252" s="9"/>
      <c r="M127252" s="9"/>
      <c r="N127252" s="9"/>
    </row>
    <row r="127253" spans="12:14" x14ac:dyDescent="0.25">
      <c r="L127253" s="9"/>
      <c r="M127253" s="9"/>
      <c r="N127253" s="9"/>
    </row>
    <row r="127254" spans="12:14" x14ac:dyDescent="0.25">
      <c r="L127254" s="9"/>
      <c r="M127254" s="9"/>
      <c r="N127254" s="9"/>
    </row>
    <row r="127255" spans="12:14" x14ac:dyDescent="0.25">
      <c r="L127255" s="9"/>
      <c r="M127255" s="9"/>
      <c r="N127255" s="9"/>
    </row>
    <row r="127256" spans="12:14" x14ac:dyDescent="0.25">
      <c r="L127256" s="9"/>
      <c r="M127256" s="9"/>
      <c r="N127256" s="9"/>
    </row>
    <row r="127257" spans="12:14" x14ac:dyDescent="0.25">
      <c r="L127257" s="9"/>
      <c r="M127257" s="9"/>
      <c r="N127257" s="9"/>
    </row>
    <row r="127258" spans="12:14" x14ac:dyDescent="0.25">
      <c r="L127258" s="9"/>
      <c r="M127258" s="9"/>
      <c r="N127258" s="9"/>
    </row>
    <row r="127259" spans="12:14" x14ac:dyDescent="0.25">
      <c r="L127259" s="9"/>
      <c r="M127259" s="9"/>
      <c r="N127259" s="9"/>
    </row>
    <row r="127260" spans="12:14" x14ac:dyDescent="0.25">
      <c r="L127260" s="9"/>
      <c r="M127260" s="9"/>
      <c r="N127260" s="9"/>
    </row>
    <row r="127261" spans="12:14" x14ac:dyDescent="0.25">
      <c r="L127261" s="9"/>
      <c r="M127261" s="9"/>
      <c r="N127261" s="9"/>
    </row>
    <row r="127262" spans="12:14" x14ac:dyDescent="0.25">
      <c r="L127262" s="9"/>
      <c r="M127262" s="9"/>
      <c r="N127262" s="9"/>
    </row>
    <row r="127263" spans="12:14" x14ac:dyDescent="0.25">
      <c r="L127263" s="9"/>
      <c r="M127263" s="9"/>
      <c r="N127263" s="9"/>
    </row>
    <row r="127264" spans="12:14" x14ac:dyDescent="0.25">
      <c r="L127264" s="9"/>
      <c r="M127264" s="9"/>
      <c r="N127264" s="9"/>
    </row>
    <row r="127265" spans="12:14" x14ac:dyDescent="0.25">
      <c r="L127265" s="9"/>
      <c r="M127265" s="9"/>
      <c r="N127265" s="9"/>
    </row>
    <row r="127266" spans="12:14" x14ac:dyDescent="0.25">
      <c r="L127266" s="9"/>
      <c r="M127266" s="9"/>
      <c r="N127266" s="9"/>
    </row>
    <row r="127267" spans="12:14" x14ac:dyDescent="0.25">
      <c r="L127267" s="9"/>
      <c r="M127267" s="9"/>
      <c r="N127267" s="9"/>
    </row>
    <row r="127268" spans="12:14" x14ac:dyDescent="0.25">
      <c r="L127268" s="9"/>
      <c r="M127268" s="9"/>
      <c r="N127268" s="9"/>
    </row>
    <row r="127269" spans="12:14" x14ac:dyDescent="0.25">
      <c r="L127269" s="9"/>
      <c r="M127269" s="9"/>
      <c r="N127269" s="9"/>
    </row>
    <row r="127270" spans="12:14" x14ac:dyDescent="0.25">
      <c r="L127270" s="9"/>
      <c r="M127270" s="9"/>
      <c r="N127270" s="9"/>
    </row>
    <row r="127271" spans="12:14" x14ac:dyDescent="0.25">
      <c r="L127271" s="9"/>
      <c r="M127271" s="9"/>
      <c r="N127271" s="9"/>
    </row>
    <row r="127272" spans="12:14" x14ac:dyDescent="0.25">
      <c r="L127272" s="9"/>
      <c r="M127272" s="9"/>
      <c r="N127272" s="9"/>
    </row>
    <row r="127273" spans="12:14" x14ac:dyDescent="0.25">
      <c r="L127273" s="9"/>
      <c r="M127273" s="9"/>
      <c r="N127273" s="9"/>
    </row>
    <row r="127274" spans="12:14" x14ac:dyDescent="0.25">
      <c r="L127274" s="9"/>
      <c r="M127274" s="9"/>
      <c r="N127274" s="9"/>
    </row>
    <row r="127275" spans="12:14" x14ac:dyDescent="0.25">
      <c r="L127275" s="9"/>
      <c r="M127275" s="9"/>
      <c r="N127275" s="9"/>
    </row>
    <row r="127276" spans="12:14" x14ac:dyDescent="0.25">
      <c r="L127276" s="9"/>
      <c r="M127276" s="9"/>
      <c r="N127276" s="9"/>
    </row>
    <row r="127277" spans="12:14" x14ac:dyDescent="0.25">
      <c r="L127277" s="9"/>
      <c r="M127277" s="9"/>
      <c r="N127277" s="9"/>
    </row>
    <row r="127278" spans="12:14" x14ac:dyDescent="0.25">
      <c r="L127278" s="9"/>
      <c r="M127278" s="9"/>
      <c r="N127278" s="9"/>
    </row>
    <row r="127279" spans="12:14" x14ac:dyDescent="0.25">
      <c r="L127279" s="9"/>
      <c r="M127279" s="9"/>
      <c r="N127279" s="9"/>
    </row>
    <row r="127280" spans="12:14" x14ac:dyDescent="0.25">
      <c r="L127280" s="9"/>
      <c r="M127280" s="9"/>
      <c r="N127280" s="9"/>
    </row>
    <row r="127281" spans="12:14" x14ac:dyDescent="0.25">
      <c r="L127281" s="9"/>
      <c r="M127281" s="9"/>
      <c r="N127281" s="9"/>
    </row>
    <row r="127282" spans="12:14" x14ac:dyDescent="0.25">
      <c r="L127282" s="9"/>
      <c r="M127282" s="9"/>
      <c r="N127282" s="9"/>
    </row>
    <row r="127283" spans="12:14" x14ac:dyDescent="0.25">
      <c r="L127283" s="9"/>
      <c r="M127283" s="9"/>
      <c r="N127283" s="9"/>
    </row>
    <row r="127284" spans="12:14" x14ac:dyDescent="0.25">
      <c r="L127284" s="9"/>
      <c r="M127284" s="9"/>
      <c r="N127284" s="9"/>
    </row>
    <row r="127285" spans="12:14" x14ac:dyDescent="0.25">
      <c r="L127285" s="9"/>
      <c r="M127285" s="9"/>
      <c r="N127285" s="9"/>
    </row>
    <row r="127286" spans="12:14" x14ac:dyDescent="0.25">
      <c r="L127286" s="9"/>
      <c r="M127286" s="9"/>
      <c r="N127286" s="9"/>
    </row>
    <row r="127287" spans="12:14" x14ac:dyDescent="0.25">
      <c r="L127287" s="9"/>
      <c r="M127287" s="9"/>
      <c r="N127287" s="9"/>
    </row>
    <row r="127288" spans="12:14" x14ac:dyDescent="0.25">
      <c r="L127288" s="9"/>
      <c r="M127288" s="9"/>
      <c r="N127288" s="9"/>
    </row>
    <row r="127289" spans="12:14" x14ac:dyDescent="0.25">
      <c r="L127289" s="9"/>
      <c r="M127289" s="9"/>
      <c r="N127289" s="9"/>
    </row>
    <row r="127290" spans="12:14" x14ac:dyDescent="0.25">
      <c r="L127290" s="9"/>
      <c r="M127290" s="9"/>
      <c r="N127290" s="9"/>
    </row>
    <row r="127291" spans="12:14" x14ac:dyDescent="0.25">
      <c r="L127291" s="9"/>
      <c r="M127291" s="9"/>
      <c r="N127291" s="9"/>
    </row>
    <row r="127292" spans="12:14" x14ac:dyDescent="0.25">
      <c r="L127292" s="9"/>
      <c r="M127292" s="9"/>
      <c r="N127292" s="9"/>
    </row>
    <row r="127293" spans="12:14" x14ac:dyDescent="0.25">
      <c r="L127293" s="9"/>
      <c r="M127293" s="9"/>
      <c r="N127293" s="9"/>
    </row>
    <row r="127294" spans="12:14" x14ac:dyDescent="0.25">
      <c r="L127294" s="9"/>
      <c r="M127294" s="9"/>
      <c r="N127294" s="9"/>
    </row>
    <row r="127295" spans="12:14" x14ac:dyDescent="0.25">
      <c r="L127295" s="9"/>
      <c r="M127295" s="9"/>
      <c r="N127295" s="9"/>
    </row>
    <row r="127296" spans="12:14" x14ac:dyDescent="0.25">
      <c r="L127296" s="9"/>
      <c r="M127296" s="9"/>
      <c r="N127296" s="9"/>
    </row>
    <row r="127297" spans="12:14" x14ac:dyDescent="0.25">
      <c r="L127297" s="9"/>
      <c r="M127297" s="9"/>
      <c r="N127297" s="9"/>
    </row>
    <row r="127298" spans="12:14" x14ac:dyDescent="0.25">
      <c r="L127298" s="9"/>
      <c r="M127298" s="9"/>
      <c r="N127298" s="9"/>
    </row>
    <row r="127299" spans="12:14" x14ac:dyDescent="0.25">
      <c r="L127299" s="9"/>
      <c r="M127299" s="9"/>
      <c r="N127299" s="9"/>
    </row>
    <row r="127300" spans="12:14" x14ac:dyDescent="0.25">
      <c r="L127300" s="9"/>
      <c r="M127300" s="9"/>
      <c r="N127300" s="9"/>
    </row>
    <row r="127301" spans="12:14" x14ac:dyDescent="0.25">
      <c r="L127301" s="9"/>
      <c r="M127301" s="9"/>
      <c r="N127301" s="9"/>
    </row>
    <row r="127302" spans="12:14" x14ac:dyDescent="0.25">
      <c r="L127302" s="9"/>
      <c r="M127302" s="9"/>
      <c r="N127302" s="9"/>
    </row>
    <row r="127303" spans="12:14" x14ac:dyDescent="0.25">
      <c r="L127303" s="9"/>
      <c r="M127303" s="9"/>
      <c r="N127303" s="9"/>
    </row>
    <row r="127304" spans="12:14" x14ac:dyDescent="0.25">
      <c r="L127304" s="9"/>
      <c r="M127304" s="9"/>
      <c r="N127304" s="9"/>
    </row>
    <row r="127305" spans="12:14" x14ac:dyDescent="0.25">
      <c r="L127305" s="9"/>
      <c r="M127305" s="9"/>
      <c r="N127305" s="9"/>
    </row>
    <row r="127306" spans="12:14" x14ac:dyDescent="0.25">
      <c r="L127306" s="9"/>
      <c r="M127306" s="9"/>
      <c r="N127306" s="9"/>
    </row>
    <row r="127307" spans="12:14" x14ac:dyDescent="0.25">
      <c r="L127307" s="9"/>
      <c r="M127307" s="9"/>
      <c r="N127307" s="9"/>
    </row>
    <row r="127308" spans="12:14" x14ac:dyDescent="0.25">
      <c r="L127308" s="9"/>
      <c r="M127308" s="9"/>
      <c r="N127308" s="9"/>
    </row>
    <row r="127309" spans="12:14" x14ac:dyDescent="0.25">
      <c r="L127309" s="9"/>
      <c r="M127309" s="9"/>
      <c r="N127309" s="9"/>
    </row>
    <row r="127310" spans="12:14" x14ac:dyDescent="0.25">
      <c r="L127310" s="9"/>
      <c r="M127310" s="9"/>
      <c r="N127310" s="9"/>
    </row>
    <row r="127311" spans="12:14" x14ac:dyDescent="0.25">
      <c r="L127311" s="9"/>
      <c r="M127311" s="9"/>
      <c r="N127311" s="9"/>
    </row>
    <row r="127312" spans="12:14" x14ac:dyDescent="0.25">
      <c r="L127312" s="9"/>
      <c r="M127312" s="9"/>
      <c r="N127312" s="9"/>
    </row>
    <row r="127313" spans="12:14" x14ac:dyDescent="0.25">
      <c r="L127313" s="9"/>
      <c r="M127313" s="9"/>
      <c r="N127313" s="9"/>
    </row>
    <row r="127314" spans="12:14" x14ac:dyDescent="0.25">
      <c r="L127314" s="9"/>
      <c r="M127314" s="9"/>
      <c r="N127314" s="9"/>
    </row>
    <row r="127315" spans="12:14" x14ac:dyDescent="0.25">
      <c r="L127315" s="9"/>
      <c r="M127315" s="9"/>
      <c r="N127315" s="9"/>
    </row>
    <row r="127316" spans="12:14" x14ac:dyDescent="0.25">
      <c r="L127316" s="9"/>
      <c r="M127316" s="9"/>
      <c r="N127316" s="9"/>
    </row>
    <row r="127317" spans="12:14" x14ac:dyDescent="0.25">
      <c r="L127317" s="9"/>
      <c r="M127317" s="9"/>
      <c r="N127317" s="9"/>
    </row>
    <row r="127318" spans="12:14" x14ac:dyDescent="0.25">
      <c r="L127318" s="9"/>
      <c r="M127318" s="9"/>
      <c r="N127318" s="9"/>
    </row>
    <row r="127319" spans="12:14" x14ac:dyDescent="0.25">
      <c r="L127319" s="9"/>
      <c r="M127319" s="9"/>
      <c r="N127319" s="9"/>
    </row>
    <row r="127320" spans="12:14" x14ac:dyDescent="0.25">
      <c r="L127320" s="9"/>
      <c r="M127320" s="9"/>
      <c r="N127320" s="9"/>
    </row>
    <row r="127321" spans="12:14" x14ac:dyDescent="0.25">
      <c r="L127321" s="9"/>
      <c r="M127321" s="9"/>
      <c r="N127321" s="9"/>
    </row>
    <row r="127322" spans="12:14" x14ac:dyDescent="0.25">
      <c r="L127322" s="9"/>
      <c r="M127322" s="9"/>
      <c r="N127322" s="9"/>
    </row>
    <row r="127323" spans="12:14" x14ac:dyDescent="0.25">
      <c r="L127323" s="9"/>
      <c r="M127323" s="9"/>
      <c r="N127323" s="9"/>
    </row>
    <row r="127324" spans="12:14" x14ac:dyDescent="0.25">
      <c r="L127324" s="9"/>
      <c r="M127324" s="9"/>
      <c r="N127324" s="9"/>
    </row>
    <row r="127325" spans="12:14" x14ac:dyDescent="0.25">
      <c r="L127325" s="9"/>
      <c r="M127325" s="9"/>
      <c r="N127325" s="9"/>
    </row>
    <row r="127326" spans="12:14" x14ac:dyDescent="0.25">
      <c r="L127326" s="9"/>
      <c r="M127326" s="9"/>
      <c r="N127326" s="9"/>
    </row>
    <row r="127327" spans="12:14" x14ac:dyDescent="0.25">
      <c r="L127327" s="9"/>
      <c r="M127327" s="9"/>
      <c r="N127327" s="9"/>
    </row>
    <row r="127328" spans="12:14" x14ac:dyDescent="0.25">
      <c r="L127328" s="9"/>
      <c r="M127328" s="9"/>
      <c r="N127328" s="9"/>
    </row>
    <row r="127329" spans="12:14" x14ac:dyDescent="0.25">
      <c r="L127329" s="9"/>
      <c r="M127329" s="9"/>
      <c r="N127329" s="9"/>
    </row>
    <row r="127330" spans="12:14" x14ac:dyDescent="0.25">
      <c r="L127330" s="9"/>
      <c r="M127330" s="9"/>
      <c r="N127330" s="9"/>
    </row>
    <row r="127331" spans="12:14" x14ac:dyDescent="0.25">
      <c r="L127331" s="9"/>
      <c r="M127331" s="9"/>
      <c r="N127331" s="9"/>
    </row>
    <row r="127332" spans="12:14" x14ac:dyDescent="0.25">
      <c r="L127332" s="9"/>
      <c r="M127332" s="9"/>
      <c r="N127332" s="9"/>
    </row>
    <row r="127333" spans="12:14" x14ac:dyDescent="0.25">
      <c r="L127333" s="9"/>
      <c r="M127333" s="9"/>
      <c r="N127333" s="9"/>
    </row>
    <row r="127334" spans="12:14" x14ac:dyDescent="0.25">
      <c r="L127334" s="9"/>
      <c r="M127334" s="9"/>
      <c r="N127334" s="9"/>
    </row>
    <row r="127335" spans="12:14" x14ac:dyDescent="0.25">
      <c r="L127335" s="9"/>
      <c r="M127335" s="9"/>
      <c r="N127335" s="9"/>
    </row>
    <row r="127336" spans="12:14" x14ac:dyDescent="0.25">
      <c r="L127336" s="9"/>
      <c r="M127336" s="9"/>
      <c r="N127336" s="9"/>
    </row>
    <row r="127337" spans="12:14" x14ac:dyDescent="0.25">
      <c r="L127337" s="9"/>
      <c r="M127337" s="9"/>
      <c r="N127337" s="9"/>
    </row>
    <row r="127338" spans="12:14" x14ac:dyDescent="0.25">
      <c r="L127338" s="9"/>
      <c r="M127338" s="9"/>
      <c r="N127338" s="9"/>
    </row>
    <row r="127339" spans="12:14" x14ac:dyDescent="0.25">
      <c r="L127339" s="9"/>
      <c r="M127339" s="9"/>
      <c r="N127339" s="9"/>
    </row>
    <row r="127340" spans="12:14" x14ac:dyDescent="0.25">
      <c r="L127340" s="9"/>
      <c r="M127340" s="9"/>
      <c r="N127340" s="9"/>
    </row>
    <row r="127341" spans="12:14" x14ac:dyDescent="0.25">
      <c r="L127341" s="9"/>
      <c r="M127341" s="9"/>
      <c r="N127341" s="9"/>
    </row>
    <row r="127342" spans="12:14" x14ac:dyDescent="0.25">
      <c r="L127342" s="9"/>
      <c r="M127342" s="9"/>
      <c r="N127342" s="9"/>
    </row>
    <row r="127343" spans="12:14" x14ac:dyDescent="0.25">
      <c r="L127343" s="9"/>
      <c r="M127343" s="9"/>
      <c r="N127343" s="9"/>
    </row>
    <row r="127344" spans="12:14" x14ac:dyDescent="0.25">
      <c r="L127344" s="9"/>
      <c r="M127344" s="9"/>
      <c r="N127344" s="9"/>
    </row>
    <row r="127345" spans="12:14" x14ac:dyDescent="0.25">
      <c r="L127345" s="9"/>
      <c r="M127345" s="9"/>
      <c r="N127345" s="9"/>
    </row>
    <row r="127346" spans="12:14" x14ac:dyDescent="0.25">
      <c r="L127346" s="9"/>
      <c r="M127346" s="9"/>
      <c r="N127346" s="9"/>
    </row>
    <row r="127347" spans="12:14" x14ac:dyDescent="0.25">
      <c r="L127347" s="9"/>
      <c r="M127347" s="9"/>
      <c r="N127347" s="9"/>
    </row>
    <row r="127348" spans="12:14" x14ac:dyDescent="0.25">
      <c r="L127348" s="9"/>
      <c r="M127348" s="9"/>
      <c r="N127348" s="9"/>
    </row>
    <row r="127349" spans="12:14" x14ac:dyDescent="0.25">
      <c r="L127349" s="9"/>
      <c r="M127349" s="9"/>
      <c r="N127349" s="9"/>
    </row>
    <row r="127350" spans="12:14" x14ac:dyDescent="0.25">
      <c r="L127350" s="9"/>
      <c r="M127350" s="9"/>
      <c r="N127350" s="9"/>
    </row>
    <row r="127351" spans="12:14" x14ac:dyDescent="0.25">
      <c r="L127351" s="9"/>
      <c r="M127351" s="9"/>
      <c r="N127351" s="9"/>
    </row>
    <row r="127352" spans="12:14" x14ac:dyDescent="0.25">
      <c r="L127352" s="9"/>
      <c r="M127352" s="9"/>
      <c r="N127352" s="9"/>
    </row>
    <row r="127353" spans="12:14" x14ac:dyDescent="0.25">
      <c r="L127353" s="9"/>
      <c r="M127353" s="9"/>
      <c r="N127353" s="9"/>
    </row>
    <row r="127354" spans="12:14" x14ac:dyDescent="0.25">
      <c r="L127354" s="9"/>
      <c r="M127354" s="9"/>
      <c r="N127354" s="9"/>
    </row>
    <row r="127355" spans="12:14" x14ac:dyDescent="0.25">
      <c r="L127355" s="9"/>
      <c r="M127355" s="9"/>
      <c r="N127355" s="9"/>
    </row>
    <row r="127356" spans="12:14" x14ac:dyDescent="0.25">
      <c r="L127356" s="9"/>
      <c r="M127356" s="9"/>
      <c r="N127356" s="9"/>
    </row>
    <row r="127357" spans="12:14" x14ac:dyDescent="0.25">
      <c r="L127357" s="9"/>
      <c r="M127357" s="9"/>
      <c r="N127357" s="9"/>
    </row>
    <row r="127358" spans="12:14" x14ac:dyDescent="0.25">
      <c r="L127358" s="9"/>
      <c r="M127358" s="9"/>
      <c r="N127358" s="9"/>
    </row>
    <row r="127359" spans="12:14" x14ac:dyDescent="0.25">
      <c r="L127359" s="9"/>
      <c r="M127359" s="9"/>
      <c r="N127359" s="9"/>
    </row>
    <row r="127360" spans="12:14" x14ac:dyDescent="0.25">
      <c r="L127360" s="9"/>
      <c r="M127360" s="9"/>
      <c r="N127360" s="9"/>
    </row>
    <row r="127361" spans="12:14" x14ac:dyDescent="0.25">
      <c r="L127361" s="9"/>
      <c r="M127361" s="9"/>
      <c r="N127361" s="9"/>
    </row>
    <row r="127362" spans="12:14" x14ac:dyDescent="0.25">
      <c r="L127362" s="9"/>
      <c r="M127362" s="9"/>
      <c r="N127362" s="9"/>
    </row>
    <row r="127363" spans="12:14" x14ac:dyDescent="0.25">
      <c r="L127363" s="9"/>
      <c r="M127363" s="9"/>
      <c r="N127363" s="9"/>
    </row>
    <row r="127364" spans="12:14" x14ac:dyDescent="0.25">
      <c r="L127364" s="9"/>
      <c r="M127364" s="9"/>
      <c r="N127364" s="9"/>
    </row>
    <row r="127365" spans="12:14" x14ac:dyDescent="0.25">
      <c r="L127365" s="9"/>
      <c r="M127365" s="9"/>
      <c r="N127365" s="9"/>
    </row>
    <row r="127366" spans="12:14" x14ac:dyDescent="0.25">
      <c r="L127366" s="9"/>
      <c r="M127366" s="9"/>
      <c r="N127366" s="9"/>
    </row>
    <row r="127367" spans="12:14" x14ac:dyDescent="0.25">
      <c r="L127367" s="9"/>
      <c r="M127367" s="9"/>
      <c r="N127367" s="9"/>
    </row>
    <row r="127368" spans="12:14" x14ac:dyDescent="0.25">
      <c r="L127368" s="9"/>
      <c r="M127368" s="9"/>
      <c r="N127368" s="9"/>
    </row>
    <row r="127369" spans="12:14" x14ac:dyDescent="0.25">
      <c r="L127369" s="9"/>
      <c r="M127369" s="9"/>
      <c r="N127369" s="9"/>
    </row>
    <row r="127370" spans="12:14" x14ac:dyDescent="0.25">
      <c r="L127370" s="9"/>
      <c r="M127370" s="9"/>
      <c r="N127370" s="9"/>
    </row>
    <row r="127371" spans="12:14" x14ac:dyDescent="0.25">
      <c r="L127371" s="9"/>
      <c r="M127371" s="9"/>
      <c r="N127371" s="9"/>
    </row>
    <row r="127372" spans="12:14" x14ac:dyDescent="0.25">
      <c r="L127372" s="9"/>
      <c r="M127372" s="9"/>
      <c r="N127372" s="9"/>
    </row>
    <row r="127373" spans="12:14" x14ac:dyDescent="0.25">
      <c r="L127373" s="9"/>
      <c r="M127373" s="9"/>
      <c r="N127373" s="9"/>
    </row>
    <row r="127374" spans="12:14" x14ac:dyDescent="0.25">
      <c r="L127374" s="9"/>
      <c r="M127374" s="9"/>
      <c r="N127374" s="9"/>
    </row>
    <row r="127375" spans="12:14" x14ac:dyDescent="0.25">
      <c r="L127375" s="9"/>
      <c r="M127375" s="9"/>
      <c r="N127375" s="9"/>
    </row>
    <row r="127376" spans="12:14" x14ac:dyDescent="0.25">
      <c r="L127376" s="9"/>
      <c r="M127376" s="9"/>
      <c r="N127376" s="9"/>
    </row>
    <row r="127377" spans="12:14" x14ac:dyDescent="0.25">
      <c r="L127377" s="9"/>
      <c r="M127377" s="9"/>
      <c r="N127377" s="9"/>
    </row>
    <row r="127378" spans="12:14" x14ac:dyDescent="0.25">
      <c r="L127378" s="9"/>
      <c r="M127378" s="9"/>
      <c r="N127378" s="9"/>
    </row>
    <row r="127379" spans="12:14" x14ac:dyDescent="0.25">
      <c r="L127379" s="9"/>
      <c r="M127379" s="9"/>
      <c r="N127379" s="9"/>
    </row>
    <row r="127380" spans="12:14" x14ac:dyDescent="0.25">
      <c r="L127380" s="9"/>
      <c r="M127380" s="9"/>
      <c r="N127380" s="9"/>
    </row>
    <row r="127381" spans="12:14" x14ac:dyDescent="0.25">
      <c r="L127381" s="9"/>
      <c r="M127381" s="9"/>
      <c r="N127381" s="9"/>
    </row>
    <row r="127382" spans="12:14" x14ac:dyDescent="0.25">
      <c r="L127382" s="9"/>
      <c r="M127382" s="9"/>
      <c r="N127382" s="9"/>
    </row>
    <row r="127383" spans="12:14" x14ac:dyDescent="0.25">
      <c r="L127383" s="9"/>
      <c r="M127383" s="9"/>
      <c r="N127383" s="9"/>
    </row>
    <row r="127384" spans="12:14" x14ac:dyDescent="0.25">
      <c r="L127384" s="9"/>
      <c r="M127384" s="9"/>
      <c r="N127384" s="9"/>
    </row>
    <row r="127385" spans="12:14" x14ac:dyDescent="0.25">
      <c r="L127385" s="9"/>
      <c r="M127385" s="9"/>
      <c r="N127385" s="9"/>
    </row>
    <row r="127386" spans="12:14" x14ac:dyDescent="0.25">
      <c r="L127386" s="9"/>
      <c r="M127386" s="9"/>
      <c r="N127386" s="9"/>
    </row>
    <row r="127387" spans="12:14" x14ac:dyDescent="0.25">
      <c r="L127387" s="9"/>
      <c r="M127387" s="9"/>
      <c r="N127387" s="9"/>
    </row>
    <row r="127388" spans="12:14" x14ac:dyDescent="0.25">
      <c r="L127388" s="9"/>
      <c r="M127388" s="9"/>
      <c r="N127388" s="9"/>
    </row>
    <row r="127389" spans="12:14" x14ac:dyDescent="0.25">
      <c r="L127389" s="9"/>
      <c r="M127389" s="9"/>
      <c r="N127389" s="9"/>
    </row>
    <row r="127390" spans="12:14" x14ac:dyDescent="0.25">
      <c r="L127390" s="9"/>
      <c r="M127390" s="9"/>
      <c r="N127390" s="9"/>
    </row>
    <row r="127391" spans="12:14" x14ac:dyDescent="0.25">
      <c r="L127391" s="9"/>
      <c r="M127391" s="9"/>
      <c r="N127391" s="9"/>
    </row>
    <row r="127392" spans="12:14" x14ac:dyDescent="0.25">
      <c r="L127392" s="9"/>
      <c r="M127392" s="9"/>
      <c r="N127392" s="9"/>
    </row>
    <row r="127393" spans="12:14" x14ac:dyDescent="0.25">
      <c r="L127393" s="9"/>
      <c r="M127393" s="9"/>
      <c r="N127393" s="9"/>
    </row>
    <row r="127394" spans="12:14" x14ac:dyDescent="0.25">
      <c r="L127394" s="9"/>
      <c r="M127394" s="9"/>
      <c r="N127394" s="9"/>
    </row>
    <row r="127395" spans="12:14" x14ac:dyDescent="0.25">
      <c r="L127395" s="9"/>
      <c r="M127395" s="9"/>
      <c r="N127395" s="9"/>
    </row>
    <row r="127396" spans="12:14" x14ac:dyDescent="0.25">
      <c r="L127396" s="9"/>
      <c r="M127396" s="9"/>
      <c r="N127396" s="9"/>
    </row>
    <row r="127397" spans="12:14" x14ac:dyDescent="0.25">
      <c r="L127397" s="9"/>
      <c r="M127397" s="9"/>
      <c r="N127397" s="9"/>
    </row>
    <row r="127398" spans="12:14" x14ac:dyDescent="0.25">
      <c r="L127398" s="9"/>
      <c r="M127398" s="9"/>
      <c r="N127398" s="9"/>
    </row>
    <row r="127399" spans="12:14" x14ac:dyDescent="0.25">
      <c r="L127399" s="9"/>
      <c r="M127399" s="9"/>
      <c r="N127399" s="9"/>
    </row>
    <row r="127400" spans="12:14" x14ac:dyDescent="0.25">
      <c r="L127400" s="9"/>
      <c r="M127400" s="9"/>
      <c r="N127400" s="9"/>
    </row>
    <row r="127401" spans="12:14" x14ac:dyDescent="0.25">
      <c r="L127401" s="9"/>
      <c r="M127401" s="9"/>
      <c r="N127401" s="9"/>
    </row>
    <row r="127402" spans="12:14" x14ac:dyDescent="0.25">
      <c r="L127402" s="9"/>
      <c r="M127402" s="9"/>
      <c r="N127402" s="9"/>
    </row>
    <row r="127403" spans="12:14" x14ac:dyDescent="0.25">
      <c r="L127403" s="9"/>
      <c r="M127403" s="9"/>
      <c r="N127403" s="9"/>
    </row>
    <row r="127404" spans="12:14" x14ac:dyDescent="0.25">
      <c r="L127404" s="9"/>
      <c r="M127404" s="9"/>
      <c r="N127404" s="9"/>
    </row>
    <row r="127405" spans="12:14" x14ac:dyDescent="0.25">
      <c r="L127405" s="9"/>
      <c r="M127405" s="9"/>
      <c r="N127405" s="9"/>
    </row>
    <row r="127406" spans="12:14" x14ac:dyDescent="0.25">
      <c r="L127406" s="9"/>
      <c r="M127406" s="9"/>
      <c r="N127406" s="9"/>
    </row>
    <row r="127407" spans="12:14" x14ac:dyDescent="0.25">
      <c r="L127407" s="9"/>
      <c r="M127407" s="9"/>
      <c r="N127407" s="9"/>
    </row>
    <row r="127408" spans="12:14" x14ac:dyDescent="0.25">
      <c r="L127408" s="9"/>
      <c r="M127408" s="9"/>
      <c r="N127408" s="9"/>
    </row>
    <row r="127409" spans="12:14" x14ac:dyDescent="0.25">
      <c r="L127409" s="9"/>
      <c r="M127409" s="9"/>
      <c r="N127409" s="9"/>
    </row>
    <row r="127410" spans="12:14" x14ac:dyDescent="0.25">
      <c r="L127410" s="9"/>
      <c r="M127410" s="9"/>
      <c r="N127410" s="9"/>
    </row>
    <row r="127411" spans="12:14" x14ac:dyDescent="0.25">
      <c r="L127411" s="9"/>
      <c r="M127411" s="9"/>
      <c r="N127411" s="9"/>
    </row>
    <row r="127412" spans="12:14" x14ac:dyDescent="0.25">
      <c r="L127412" s="9"/>
      <c r="M127412" s="9"/>
      <c r="N127412" s="9"/>
    </row>
    <row r="127413" spans="12:14" x14ac:dyDescent="0.25">
      <c r="L127413" s="9"/>
      <c r="M127413" s="9"/>
      <c r="N127413" s="9"/>
    </row>
    <row r="127414" spans="12:14" x14ac:dyDescent="0.25">
      <c r="L127414" s="9"/>
      <c r="M127414" s="9"/>
      <c r="N127414" s="9"/>
    </row>
    <row r="127415" spans="12:14" x14ac:dyDescent="0.25">
      <c r="L127415" s="9"/>
      <c r="M127415" s="9"/>
      <c r="N127415" s="9"/>
    </row>
    <row r="127416" spans="12:14" x14ac:dyDescent="0.25">
      <c r="L127416" s="9"/>
      <c r="M127416" s="9"/>
      <c r="N127416" s="9"/>
    </row>
    <row r="127417" spans="12:14" x14ac:dyDescent="0.25">
      <c r="L127417" s="9"/>
      <c r="M127417" s="9"/>
      <c r="N127417" s="9"/>
    </row>
    <row r="127418" spans="12:14" x14ac:dyDescent="0.25">
      <c r="L127418" s="9"/>
      <c r="M127418" s="9"/>
      <c r="N127418" s="9"/>
    </row>
    <row r="127419" spans="12:14" x14ac:dyDescent="0.25">
      <c r="L127419" s="9"/>
      <c r="M127419" s="9"/>
      <c r="N127419" s="9"/>
    </row>
    <row r="127420" spans="12:14" x14ac:dyDescent="0.25">
      <c r="L127420" s="9"/>
      <c r="M127420" s="9"/>
      <c r="N127420" s="9"/>
    </row>
    <row r="127421" spans="12:14" x14ac:dyDescent="0.25">
      <c r="L127421" s="9"/>
      <c r="M127421" s="9"/>
      <c r="N127421" s="9"/>
    </row>
    <row r="127422" spans="12:14" x14ac:dyDescent="0.25">
      <c r="L127422" s="9"/>
      <c r="M127422" s="9"/>
      <c r="N127422" s="9"/>
    </row>
    <row r="127423" spans="12:14" x14ac:dyDescent="0.25">
      <c r="L127423" s="9"/>
      <c r="M127423" s="9"/>
      <c r="N127423" s="9"/>
    </row>
    <row r="127424" spans="12:14" x14ac:dyDescent="0.25">
      <c r="L127424" s="9"/>
      <c r="M127424" s="9"/>
      <c r="N127424" s="9"/>
    </row>
    <row r="127425" spans="12:14" x14ac:dyDescent="0.25">
      <c r="L127425" s="9"/>
      <c r="M127425" s="9"/>
      <c r="N127425" s="9"/>
    </row>
    <row r="127426" spans="12:14" x14ac:dyDescent="0.25">
      <c r="L127426" s="9"/>
      <c r="M127426" s="9"/>
      <c r="N127426" s="9"/>
    </row>
    <row r="127427" spans="12:14" x14ac:dyDescent="0.25">
      <c r="L127427" s="9"/>
      <c r="M127427" s="9"/>
      <c r="N127427" s="9"/>
    </row>
    <row r="127428" spans="12:14" x14ac:dyDescent="0.25">
      <c r="L127428" s="9"/>
      <c r="M127428" s="9"/>
      <c r="N127428" s="9"/>
    </row>
    <row r="127429" spans="12:14" x14ac:dyDescent="0.25">
      <c r="L127429" s="9"/>
      <c r="M127429" s="9"/>
      <c r="N127429" s="9"/>
    </row>
    <row r="127430" spans="12:14" x14ac:dyDescent="0.25">
      <c r="L127430" s="9"/>
      <c r="M127430" s="9"/>
      <c r="N127430" s="9"/>
    </row>
    <row r="127431" spans="12:14" x14ac:dyDescent="0.25">
      <c r="L127431" s="9"/>
      <c r="M127431" s="9"/>
      <c r="N127431" s="9"/>
    </row>
    <row r="127432" spans="12:14" x14ac:dyDescent="0.25">
      <c r="L127432" s="9"/>
      <c r="M127432" s="9"/>
      <c r="N127432" s="9"/>
    </row>
    <row r="127433" spans="12:14" x14ac:dyDescent="0.25">
      <c r="L127433" s="9"/>
      <c r="M127433" s="9"/>
      <c r="N127433" s="9"/>
    </row>
    <row r="127434" spans="12:14" x14ac:dyDescent="0.25">
      <c r="L127434" s="9"/>
      <c r="M127434" s="9"/>
      <c r="N127434" s="9"/>
    </row>
    <row r="127435" spans="12:14" x14ac:dyDescent="0.25">
      <c r="L127435" s="9"/>
      <c r="M127435" s="9"/>
      <c r="N127435" s="9"/>
    </row>
    <row r="127436" spans="12:14" x14ac:dyDescent="0.25">
      <c r="L127436" s="9"/>
      <c r="M127436" s="9"/>
      <c r="N127436" s="9"/>
    </row>
    <row r="127437" spans="12:14" x14ac:dyDescent="0.25">
      <c r="L127437" s="9"/>
      <c r="M127437" s="9"/>
      <c r="N127437" s="9"/>
    </row>
    <row r="127438" spans="12:14" x14ac:dyDescent="0.25">
      <c r="L127438" s="9"/>
      <c r="M127438" s="9"/>
      <c r="N127438" s="9"/>
    </row>
    <row r="127439" spans="12:14" x14ac:dyDescent="0.25">
      <c r="L127439" s="9"/>
      <c r="M127439" s="9"/>
      <c r="N127439" s="9"/>
    </row>
    <row r="127440" spans="12:14" x14ac:dyDescent="0.25">
      <c r="L127440" s="9"/>
      <c r="M127440" s="9"/>
      <c r="N127440" s="9"/>
    </row>
    <row r="127441" spans="12:14" x14ac:dyDescent="0.25">
      <c r="L127441" s="9"/>
      <c r="M127441" s="9"/>
      <c r="N127441" s="9"/>
    </row>
    <row r="127442" spans="12:14" x14ac:dyDescent="0.25">
      <c r="L127442" s="9"/>
      <c r="M127442" s="9"/>
      <c r="N127442" s="9"/>
    </row>
    <row r="127443" spans="12:14" x14ac:dyDescent="0.25">
      <c r="L127443" s="9"/>
      <c r="M127443" s="9"/>
      <c r="N127443" s="9"/>
    </row>
    <row r="127444" spans="12:14" x14ac:dyDescent="0.25">
      <c r="L127444" s="9"/>
      <c r="M127444" s="9"/>
      <c r="N127444" s="9"/>
    </row>
    <row r="127445" spans="12:14" x14ac:dyDescent="0.25">
      <c r="L127445" s="9"/>
      <c r="M127445" s="9"/>
      <c r="N127445" s="9"/>
    </row>
    <row r="127446" spans="12:14" x14ac:dyDescent="0.25">
      <c r="L127446" s="9"/>
      <c r="M127446" s="9"/>
      <c r="N127446" s="9"/>
    </row>
    <row r="127447" spans="12:14" x14ac:dyDescent="0.25">
      <c r="L127447" s="9"/>
      <c r="M127447" s="9"/>
      <c r="N127447" s="9"/>
    </row>
    <row r="127448" spans="12:14" x14ac:dyDescent="0.25">
      <c r="L127448" s="9"/>
      <c r="M127448" s="9"/>
      <c r="N127448" s="9"/>
    </row>
    <row r="127449" spans="12:14" x14ac:dyDescent="0.25">
      <c r="L127449" s="9"/>
      <c r="M127449" s="9"/>
      <c r="N127449" s="9"/>
    </row>
    <row r="127450" spans="12:14" x14ac:dyDescent="0.25">
      <c r="L127450" s="9"/>
      <c r="M127450" s="9"/>
      <c r="N127450" s="9"/>
    </row>
    <row r="127451" spans="12:14" x14ac:dyDescent="0.25">
      <c r="L127451" s="9"/>
      <c r="M127451" s="9"/>
      <c r="N127451" s="9"/>
    </row>
    <row r="127452" spans="12:14" x14ac:dyDescent="0.25">
      <c r="L127452" s="9"/>
      <c r="M127452" s="9"/>
      <c r="N127452" s="9"/>
    </row>
    <row r="127453" spans="12:14" x14ac:dyDescent="0.25">
      <c r="L127453" s="9"/>
      <c r="M127453" s="9"/>
      <c r="N127453" s="9"/>
    </row>
    <row r="127454" spans="12:14" x14ac:dyDescent="0.25">
      <c r="L127454" s="9"/>
      <c r="M127454" s="9"/>
      <c r="N127454" s="9"/>
    </row>
    <row r="127455" spans="12:14" x14ac:dyDescent="0.25">
      <c r="L127455" s="9"/>
      <c r="M127455" s="9"/>
      <c r="N127455" s="9"/>
    </row>
    <row r="127456" spans="12:14" x14ac:dyDescent="0.25">
      <c r="L127456" s="9"/>
      <c r="M127456" s="9"/>
      <c r="N127456" s="9"/>
    </row>
    <row r="127457" spans="12:14" x14ac:dyDescent="0.25">
      <c r="L127457" s="9"/>
      <c r="M127457" s="9"/>
      <c r="N127457" s="9"/>
    </row>
    <row r="127458" spans="12:14" x14ac:dyDescent="0.25">
      <c r="L127458" s="9"/>
      <c r="M127458" s="9"/>
      <c r="N127458" s="9"/>
    </row>
    <row r="127459" spans="12:14" x14ac:dyDescent="0.25">
      <c r="L127459" s="9"/>
      <c r="M127459" s="9"/>
      <c r="N127459" s="9"/>
    </row>
    <row r="127460" spans="12:14" x14ac:dyDescent="0.25">
      <c r="L127460" s="9"/>
      <c r="M127460" s="9"/>
      <c r="N127460" s="9"/>
    </row>
    <row r="127461" spans="12:14" x14ac:dyDescent="0.25">
      <c r="L127461" s="9"/>
      <c r="M127461" s="9"/>
      <c r="N127461" s="9"/>
    </row>
    <row r="127462" spans="12:14" x14ac:dyDescent="0.25">
      <c r="L127462" s="9"/>
      <c r="M127462" s="9"/>
      <c r="N127462" s="9"/>
    </row>
    <row r="127463" spans="12:14" x14ac:dyDescent="0.25">
      <c r="L127463" s="9"/>
      <c r="M127463" s="9"/>
      <c r="N127463" s="9"/>
    </row>
    <row r="127464" spans="12:14" x14ac:dyDescent="0.25">
      <c r="L127464" s="9"/>
      <c r="M127464" s="9"/>
      <c r="N127464" s="9"/>
    </row>
    <row r="127465" spans="12:14" x14ac:dyDescent="0.25">
      <c r="L127465" s="9"/>
      <c r="M127465" s="9"/>
      <c r="N127465" s="9"/>
    </row>
    <row r="127466" spans="12:14" x14ac:dyDescent="0.25">
      <c r="L127466" s="9"/>
      <c r="M127466" s="9"/>
      <c r="N127466" s="9"/>
    </row>
    <row r="127467" spans="12:14" x14ac:dyDescent="0.25">
      <c r="L127467" s="9"/>
      <c r="M127467" s="9"/>
      <c r="N127467" s="9"/>
    </row>
    <row r="127468" spans="12:14" x14ac:dyDescent="0.25">
      <c r="L127468" s="9"/>
      <c r="M127468" s="9"/>
      <c r="N127468" s="9"/>
    </row>
    <row r="127469" spans="12:14" x14ac:dyDescent="0.25">
      <c r="L127469" s="9"/>
      <c r="M127469" s="9"/>
      <c r="N127469" s="9"/>
    </row>
    <row r="127470" spans="12:14" x14ac:dyDescent="0.25">
      <c r="L127470" s="9"/>
      <c r="M127470" s="9"/>
      <c r="N127470" s="9"/>
    </row>
    <row r="127471" spans="12:14" x14ac:dyDescent="0.25">
      <c r="L127471" s="9"/>
      <c r="M127471" s="9"/>
      <c r="N127471" s="9"/>
    </row>
    <row r="127472" spans="12:14" x14ac:dyDescent="0.25">
      <c r="L127472" s="9"/>
      <c r="M127472" s="9"/>
      <c r="N127472" s="9"/>
    </row>
    <row r="127473" spans="12:14" x14ac:dyDescent="0.25">
      <c r="L127473" s="9"/>
      <c r="M127473" s="9"/>
      <c r="N127473" s="9"/>
    </row>
    <row r="127474" spans="12:14" x14ac:dyDescent="0.25">
      <c r="L127474" s="9"/>
      <c r="M127474" s="9"/>
      <c r="N127474" s="9"/>
    </row>
    <row r="127475" spans="12:14" x14ac:dyDescent="0.25">
      <c r="L127475" s="9"/>
      <c r="M127475" s="9"/>
      <c r="N127475" s="9"/>
    </row>
    <row r="127476" spans="12:14" x14ac:dyDescent="0.25">
      <c r="L127476" s="9"/>
      <c r="M127476" s="9"/>
      <c r="N127476" s="9"/>
    </row>
    <row r="127477" spans="12:14" x14ac:dyDescent="0.25">
      <c r="L127477" s="9"/>
      <c r="M127477" s="9"/>
      <c r="N127477" s="9"/>
    </row>
    <row r="127478" spans="12:14" x14ac:dyDescent="0.25">
      <c r="L127478" s="9"/>
      <c r="M127478" s="9"/>
      <c r="N127478" s="9"/>
    </row>
    <row r="127479" spans="12:14" x14ac:dyDescent="0.25">
      <c r="L127479" s="9"/>
      <c r="M127479" s="9"/>
      <c r="N127479" s="9"/>
    </row>
    <row r="127480" spans="12:14" x14ac:dyDescent="0.25">
      <c r="L127480" s="9"/>
      <c r="M127480" s="9"/>
      <c r="N127480" s="9"/>
    </row>
    <row r="127481" spans="12:14" x14ac:dyDescent="0.25">
      <c r="L127481" s="9"/>
      <c r="M127481" s="9"/>
      <c r="N127481" s="9"/>
    </row>
    <row r="127482" spans="12:14" x14ac:dyDescent="0.25">
      <c r="L127482" s="9"/>
      <c r="M127482" s="9"/>
      <c r="N127482" s="9"/>
    </row>
    <row r="127483" spans="12:14" x14ac:dyDescent="0.25">
      <c r="L127483" s="9"/>
      <c r="M127483" s="9"/>
      <c r="N127483" s="9"/>
    </row>
    <row r="127484" spans="12:14" x14ac:dyDescent="0.25">
      <c r="L127484" s="9"/>
      <c r="M127484" s="9"/>
      <c r="N127484" s="9"/>
    </row>
    <row r="127485" spans="12:14" x14ac:dyDescent="0.25">
      <c r="L127485" s="9"/>
      <c r="M127485" s="9"/>
      <c r="N127485" s="9"/>
    </row>
    <row r="127486" spans="12:14" x14ac:dyDescent="0.25">
      <c r="L127486" s="9"/>
      <c r="M127486" s="9"/>
      <c r="N127486" s="9"/>
    </row>
    <row r="127487" spans="12:14" x14ac:dyDescent="0.25">
      <c r="L127487" s="9"/>
      <c r="M127487" s="9"/>
      <c r="N127487" s="9"/>
    </row>
    <row r="127488" spans="12:14" x14ac:dyDescent="0.25">
      <c r="L127488" s="9"/>
      <c r="M127488" s="9"/>
      <c r="N127488" s="9"/>
    </row>
    <row r="127489" spans="12:14" x14ac:dyDescent="0.25">
      <c r="L127489" s="9"/>
      <c r="M127489" s="9"/>
      <c r="N127489" s="9"/>
    </row>
    <row r="127490" spans="12:14" x14ac:dyDescent="0.25">
      <c r="L127490" s="9"/>
      <c r="M127490" s="9"/>
      <c r="N127490" s="9"/>
    </row>
    <row r="127491" spans="12:14" x14ac:dyDescent="0.25">
      <c r="L127491" s="9"/>
      <c r="M127491" s="9"/>
      <c r="N127491" s="9"/>
    </row>
    <row r="127492" spans="12:14" x14ac:dyDescent="0.25">
      <c r="L127492" s="9"/>
      <c r="M127492" s="9"/>
      <c r="N127492" s="9"/>
    </row>
    <row r="127493" spans="12:14" x14ac:dyDescent="0.25">
      <c r="L127493" s="9"/>
      <c r="M127493" s="9"/>
      <c r="N127493" s="9"/>
    </row>
    <row r="127494" spans="12:14" x14ac:dyDescent="0.25">
      <c r="L127494" s="9"/>
      <c r="M127494" s="9"/>
      <c r="N127494" s="9"/>
    </row>
    <row r="127495" spans="12:14" x14ac:dyDescent="0.25">
      <c r="L127495" s="9"/>
      <c r="M127495" s="9"/>
      <c r="N127495" s="9"/>
    </row>
    <row r="127496" spans="12:14" x14ac:dyDescent="0.25">
      <c r="L127496" s="9"/>
      <c r="M127496" s="9"/>
      <c r="N127496" s="9"/>
    </row>
    <row r="127497" spans="12:14" x14ac:dyDescent="0.25">
      <c r="L127497" s="9"/>
      <c r="M127497" s="9"/>
      <c r="N127497" s="9"/>
    </row>
    <row r="127498" spans="12:14" x14ac:dyDescent="0.25">
      <c r="L127498" s="9"/>
      <c r="M127498" s="9"/>
      <c r="N127498" s="9"/>
    </row>
    <row r="127499" spans="12:14" x14ac:dyDescent="0.25">
      <c r="L127499" s="9"/>
      <c r="M127499" s="9"/>
      <c r="N127499" s="9"/>
    </row>
    <row r="127500" spans="12:14" x14ac:dyDescent="0.25">
      <c r="L127500" s="9"/>
      <c r="M127500" s="9"/>
      <c r="N127500" s="9"/>
    </row>
    <row r="127501" spans="12:14" x14ac:dyDescent="0.25">
      <c r="L127501" s="9"/>
      <c r="M127501" s="9"/>
      <c r="N127501" s="9"/>
    </row>
    <row r="127502" spans="12:14" x14ac:dyDescent="0.25">
      <c r="L127502" s="9"/>
      <c r="M127502" s="9"/>
      <c r="N127502" s="9"/>
    </row>
    <row r="127503" spans="12:14" x14ac:dyDescent="0.25">
      <c r="L127503" s="9"/>
      <c r="M127503" s="9"/>
      <c r="N127503" s="9"/>
    </row>
    <row r="127504" spans="12:14" x14ac:dyDescent="0.25">
      <c r="L127504" s="9"/>
      <c r="M127504" s="9"/>
      <c r="N127504" s="9"/>
    </row>
    <row r="127505" spans="12:14" x14ac:dyDescent="0.25">
      <c r="L127505" s="9"/>
      <c r="M127505" s="9"/>
      <c r="N127505" s="9"/>
    </row>
    <row r="127506" spans="12:14" x14ac:dyDescent="0.25">
      <c r="L127506" s="9"/>
      <c r="M127506" s="9"/>
      <c r="N127506" s="9"/>
    </row>
    <row r="127507" spans="12:14" x14ac:dyDescent="0.25">
      <c r="L127507" s="9"/>
      <c r="M127507" s="9"/>
      <c r="N127507" s="9"/>
    </row>
    <row r="127508" spans="12:14" x14ac:dyDescent="0.25">
      <c r="L127508" s="9"/>
      <c r="M127508" s="9"/>
      <c r="N127508" s="9"/>
    </row>
    <row r="127509" spans="12:14" x14ac:dyDescent="0.25">
      <c r="L127509" s="9"/>
      <c r="M127509" s="9"/>
      <c r="N127509" s="9"/>
    </row>
    <row r="127510" spans="12:14" x14ac:dyDescent="0.25">
      <c r="L127510" s="9"/>
      <c r="M127510" s="9"/>
      <c r="N127510" s="9"/>
    </row>
    <row r="127511" spans="12:14" x14ac:dyDescent="0.25">
      <c r="L127511" s="9"/>
      <c r="M127511" s="9"/>
      <c r="N127511" s="9"/>
    </row>
    <row r="127512" spans="12:14" x14ac:dyDescent="0.25">
      <c r="L127512" s="9"/>
      <c r="M127512" s="9"/>
      <c r="N127512" s="9"/>
    </row>
    <row r="127513" spans="12:14" x14ac:dyDescent="0.25">
      <c r="L127513" s="9"/>
      <c r="M127513" s="9"/>
      <c r="N127513" s="9"/>
    </row>
    <row r="127514" spans="12:14" x14ac:dyDescent="0.25">
      <c r="L127514" s="9"/>
      <c r="M127514" s="9"/>
      <c r="N127514" s="9"/>
    </row>
    <row r="127515" spans="12:14" x14ac:dyDescent="0.25">
      <c r="L127515" s="9"/>
      <c r="M127515" s="9"/>
      <c r="N127515" s="9"/>
    </row>
    <row r="127516" spans="12:14" x14ac:dyDescent="0.25">
      <c r="L127516" s="9"/>
      <c r="M127516" s="9"/>
      <c r="N127516" s="9"/>
    </row>
    <row r="127517" spans="12:14" x14ac:dyDescent="0.25">
      <c r="L127517" s="9"/>
      <c r="M127517" s="9"/>
      <c r="N127517" s="9"/>
    </row>
    <row r="127518" spans="12:14" x14ac:dyDescent="0.25">
      <c r="L127518" s="9"/>
      <c r="M127518" s="9"/>
      <c r="N127518" s="9"/>
    </row>
    <row r="127519" spans="12:14" x14ac:dyDescent="0.25">
      <c r="L127519" s="9"/>
      <c r="M127519" s="9"/>
      <c r="N127519" s="9"/>
    </row>
    <row r="127520" spans="12:14" x14ac:dyDescent="0.25">
      <c r="L127520" s="9"/>
      <c r="M127520" s="9"/>
      <c r="N127520" s="9"/>
    </row>
    <row r="127521" spans="12:14" x14ac:dyDescent="0.25">
      <c r="L127521" s="9"/>
      <c r="M127521" s="9"/>
      <c r="N127521" s="9"/>
    </row>
    <row r="127522" spans="12:14" x14ac:dyDescent="0.25">
      <c r="L127522" s="9"/>
      <c r="M127522" s="9"/>
      <c r="N127522" s="9"/>
    </row>
    <row r="127523" spans="12:14" x14ac:dyDescent="0.25">
      <c r="L127523" s="9"/>
      <c r="M127523" s="9"/>
      <c r="N127523" s="9"/>
    </row>
    <row r="127524" spans="12:14" x14ac:dyDescent="0.25">
      <c r="L127524" s="9"/>
      <c r="M127524" s="9"/>
      <c r="N127524" s="9"/>
    </row>
    <row r="127525" spans="12:14" x14ac:dyDescent="0.25">
      <c r="L127525" s="9"/>
      <c r="M127525" s="9"/>
      <c r="N127525" s="9"/>
    </row>
    <row r="127526" spans="12:14" x14ac:dyDescent="0.25">
      <c r="L127526" s="9"/>
      <c r="M127526" s="9"/>
      <c r="N127526" s="9"/>
    </row>
    <row r="127527" spans="12:14" x14ac:dyDescent="0.25">
      <c r="L127527" s="9"/>
      <c r="M127527" s="9"/>
      <c r="N127527" s="9"/>
    </row>
    <row r="127528" spans="12:14" x14ac:dyDescent="0.25">
      <c r="L127528" s="9"/>
      <c r="M127528" s="9"/>
      <c r="N127528" s="9"/>
    </row>
    <row r="127529" spans="12:14" x14ac:dyDescent="0.25">
      <c r="L127529" s="9"/>
      <c r="M127529" s="9"/>
      <c r="N127529" s="9"/>
    </row>
    <row r="127530" spans="12:14" x14ac:dyDescent="0.25">
      <c r="L127530" s="9"/>
      <c r="M127530" s="9"/>
      <c r="N127530" s="9"/>
    </row>
    <row r="127531" spans="12:14" x14ac:dyDescent="0.25">
      <c r="L127531" s="9"/>
      <c r="M127531" s="9"/>
      <c r="N127531" s="9"/>
    </row>
    <row r="127532" spans="12:14" x14ac:dyDescent="0.25">
      <c r="L127532" s="9"/>
      <c r="M127532" s="9"/>
      <c r="N127532" s="9"/>
    </row>
    <row r="127533" spans="12:14" x14ac:dyDescent="0.25">
      <c r="L127533" s="9"/>
      <c r="M127533" s="9"/>
      <c r="N127533" s="9"/>
    </row>
    <row r="127534" spans="12:14" x14ac:dyDescent="0.25">
      <c r="L127534" s="9"/>
      <c r="M127534" s="9"/>
      <c r="N127534" s="9"/>
    </row>
    <row r="127535" spans="12:14" x14ac:dyDescent="0.25">
      <c r="L127535" s="9"/>
      <c r="M127535" s="9"/>
      <c r="N127535" s="9"/>
    </row>
    <row r="127536" spans="12:14" x14ac:dyDescent="0.25">
      <c r="L127536" s="9"/>
      <c r="M127536" s="9"/>
      <c r="N127536" s="9"/>
    </row>
    <row r="127537" spans="12:14" x14ac:dyDescent="0.25">
      <c r="L127537" s="9"/>
      <c r="M127537" s="9"/>
      <c r="N127537" s="9"/>
    </row>
    <row r="127538" spans="12:14" x14ac:dyDescent="0.25">
      <c r="L127538" s="9"/>
      <c r="M127538" s="9"/>
      <c r="N127538" s="9"/>
    </row>
    <row r="127539" spans="12:14" x14ac:dyDescent="0.25">
      <c r="L127539" s="9"/>
      <c r="M127539" s="9"/>
      <c r="N127539" s="9"/>
    </row>
    <row r="127540" spans="12:14" x14ac:dyDescent="0.25">
      <c r="L127540" s="9"/>
      <c r="M127540" s="9"/>
      <c r="N127540" s="9"/>
    </row>
    <row r="127541" spans="12:14" x14ac:dyDescent="0.25">
      <c r="L127541" s="9"/>
      <c r="M127541" s="9"/>
      <c r="N127541" s="9"/>
    </row>
    <row r="127542" spans="12:14" x14ac:dyDescent="0.25">
      <c r="L127542" s="9"/>
      <c r="M127542" s="9"/>
      <c r="N127542" s="9"/>
    </row>
    <row r="127543" spans="12:14" x14ac:dyDescent="0.25">
      <c r="L127543" s="9"/>
      <c r="M127543" s="9"/>
      <c r="N127543" s="9"/>
    </row>
    <row r="127544" spans="12:14" x14ac:dyDescent="0.25">
      <c r="L127544" s="9"/>
      <c r="M127544" s="9"/>
      <c r="N127544" s="9"/>
    </row>
    <row r="127545" spans="12:14" x14ac:dyDescent="0.25">
      <c r="L127545" s="9"/>
      <c r="M127545" s="9"/>
      <c r="N127545" s="9"/>
    </row>
    <row r="127546" spans="12:14" x14ac:dyDescent="0.25">
      <c r="L127546" s="9"/>
      <c r="M127546" s="9"/>
      <c r="N127546" s="9"/>
    </row>
    <row r="127547" spans="12:14" x14ac:dyDescent="0.25">
      <c r="L127547" s="9"/>
      <c r="M127547" s="9"/>
      <c r="N127547" s="9"/>
    </row>
    <row r="127548" spans="12:14" x14ac:dyDescent="0.25">
      <c r="L127548" s="9"/>
      <c r="M127548" s="9"/>
      <c r="N127548" s="9"/>
    </row>
    <row r="127549" spans="12:14" x14ac:dyDescent="0.25">
      <c r="L127549" s="9"/>
      <c r="M127549" s="9"/>
      <c r="N127549" s="9"/>
    </row>
    <row r="127550" spans="12:14" x14ac:dyDescent="0.25">
      <c r="L127550" s="9"/>
      <c r="M127550" s="9"/>
      <c r="N127550" s="9"/>
    </row>
    <row r="127551" spans="12:14" x14ac:dyDescent="0.25">
      <c r="L127551" s="9"/>
      <c r="M127551" s="9"/>
      <c r="N127551" s="9"/>
    </row>
    <row r="127552" spans="12:14" x14ac:dyDescent="0.25">
      <c r="L127552" s="9"/>
      <c r="M127552" s="9"/>
      <c r="N127552" s="9"/>
    </row>
    <row r="127553" spans="12:14" x14ac:dyDescent="0.25">
      <c r="L127553" s="9"/>
      <c r="M127553" s="9"/>
      <c r="N127553" s="9"/>
    </row>
    <row r="127554" spans="12:14" x14ac:dyDescent="0.25">
      <c r="L127554" s="9"/>
      <c r="M127554" s="9"/>
      <c r="N127554" s="9"/>
    </row>
    <row r="127555" spans="12:14" x14ac:dyDescent="0.25">
      <c r="L127555" s="9"/>
      <c r="M127555" s="9"/>
      <c r="N127555" s="9"/>
    </row>
    <row r="127556" spans="12:14" x14ac:dyDescent="0.25">
      <c r="L127556" s="9"/>
      <c r="M127556" s="9"/>
      <c r="N127556" s="9"/>
    </row>
    <row r="127557" spans="12:14" x14ac:dyDescent="0.25">
      <c r="L127557" s="9"/>
      <c r="M127557" s="9"/>
      <c r="N127557" s="9"/>
    </row>
    <row r="127558" spans="12:14" x14ac:dyDescent="0.25">
      <c r="L127558" s="9"/>
      <c r="M127558" s="9"/>
      <c r="N127558" s="9"/>
    </row>
    <row r="127559" spans="12:14" x14ac:dyDescent="0.25">
      <c r="L127559" s="9"/>
      <c r="M127559" s="9"/>
      <c r="N127559" s="9"/>
    </row>
    <row r="127560" spans="12:14" x14ac:dyDescent="0.25">
      <c r="L127560" s="9"/>
      <c r="M127560" s="9"/>
      <c r="N127560" s="9"/>
    </row>
    <row r="127561" spans="12:14" x14ac:dyDescent="0.25">
      <c r="L127561" s="9"/>
      <c r="M127561" s="9"/>
      <c r="N127561" s="9"/>
    </row>
    <row r="127562" spans="12:14" x14ac:dyDescent="0.25">
      <c r="L127562" s="9"/>
      <c r="M127562" s="9"/>
      <c r="N127562" s="9"/>
    </row>
    <row r="127563" spans="12:14" x14ac:dyDescent="0.25">
      <c r="L127563" s="9"/>
      <c r="M127563" s="9"/>
      <c r="N127563" s="9"/>
    </row>
    <row r="127564" spans="12:14" x14ac:dyDescent="0.25">
      <c r="L127564" s="9"/>
      <c r="M127564" s="9"/>
      <c r="N127564" s="9"/>
    </row>
    <row r="127565" spans="12:14" x14ac:dyDescent="0.25">
      <c r="L127565" s="9"/>
      <c r="M127565" s="9"/>
      <c r="N127565" s="9"/>
    </row>
    <row r="127566" spans="12:14" x14ac:dyDescent="0.25">
      <c r="L127566" s="9"/>
      <c r="M127566" s="9"/>
      <c r="N127566" s="9"/>
    </row>
    <row r="127567" spans="12:14" x14ac:dyDescent="0.25">
      <c r="L127567" s="9"/>
      <c r="M127567" s="9"/>
      <c r="N127567" s="9"/>
    </row>
    <row r="127568" spans="12:14" x14ac:dyDescent="0.25">
      <c r="L127568" s="9"/>
      <c r="M127568" s="9"/>
      <c r="N127568" s="9"/>
    </row>
    <row r="127569" spans="12:14" x14ac:dyDescent="0.25">
      <c r="L127569" s="9"/>
      <c r="M127569" s="9"/>
      <c r="N127569" s="9"/>
    </row>
    <row r="127570" spans="12:14" x14ac:dyDescent="0.25">
      <c r="L127570" s="9"/>
      <c r="M127570" s="9"/>
      <c r="N127570" s="9"/>
    </row>
    <row r="127571" spans="12:14" x14ac:dyDescent="0.25">
      <c r="L127571" s="9"/>
      <c r="M127571" s="9"/>
      <c r="N127571" s="9"/>
    </row>
    <row r="127572" spans="12:14" x14ac:dyDescent="0.25">
      <c r="L127572" s="9"/>
      <c r="M127572" s="9"/>
      <c r="N127572" s="9"/>
    </row>
    <row r="127573" spans="12:14" x14ac:dyDescent="0.25">
      <c r="L127573" s="9"/>
      <c r="M127573" s="9"/>
      <c r="N127573" s="9"/>
    </row>
    <row r="127574" spans="12:14" x14ac:dyDescent="0.25">
      <c r="L127574" s="9"/>
      <c r="M127574" s="9"/>
      <c r="N127574" s="9"/>
    </row>
    <row r="127575" spans="12:14" x14ac:dyDescent="0.25">
      <c r="L127575" s="9"/>
      <c r="M127575" s="9"/>
      <c r="N127575" s="9"/>
    </row>
    <row r="127576" spans="12:14" x14ac:dyDescent="0.25">
      <c r="L127576" s="9"/>
      <c r="M127576" s="9"/>
      <c r="N127576" s="9"/>
    </row>
    <row r="127577" spans="12:14" x14ac:dyDescent="0.25">
      <c r="L127577" s="9"/>
      <c r="M127577" s="9"/>
      <c r="N127577" s="9"/>
    </row>
    <row r="127578" spans="12:14" x14ac:dyDescent="0.25">
      <c r="L127578" s="9"/>
      <c r="M127578" s="9"/>
      <c r="N127578" s="9"/>
    </row>
    <row r="127579" spans="12:14" x14ac:dyDescent="0.25">
      <c r="L127579" s="9"/>
      <c r="M127579" s="9"/>
      <c r="N127579" s="9"/>
    </row>
    <row r="127580" spans="12:14" x14ac:dyDescent="0.25">
      <c r="L127580" s="9"/>
      <c r="M127580" s="9"/>
      <c r="N127580" s="9"/>
    </row>
    <row r="127581" spans="12:14" x14ac:dyDescent="0.25">
      <c r="L127581" s="9"/>
      <c r="M127581" s="9"/>
      <c r="N127581" s="9"/>
    </row>
    <row r="127582" spans="12:14" x14ac:dyDescent="0.25">
      <c r="L127582" s="9"/>
      <c r="M127582" s="9"/>
      <c r="N127582" s="9"/>
    </row>
    <row r="127583" spans="12:14" x14ac:dyDescent="0.25">
      <c r="L127583" s="9"/>
      <c r="M127583" s="9"/>
      <c r="N127583" s="9"/>
    </row>
    <row r="127584" spans="12:14" x14ac:dyDescent="0.25">
      <c r="L127584" s="9"/>
      <c r="M127584" s="9"/>
      <c r="N127584" s="9"/>
    </row>
    <row r="127585" spans="12:14" x14ac:dyDescent="0.25">
      <c r="L127585" s="9"/>
      <c r="M127585" s="9"/>
      <c r="N127585" s="9"/>
    </row>
    <row r="127586" spans="12:14" x14ac:dyDescent="0.25">
      <c r="L127586" s="9"/>
      <c r="M127586" s="9"/>
      <c r="N127586" s="9"/>
    </row>
    <row r="127587" spans="12:14" x14ac:dyDescent="0.25">
      <c r="L127587" s="9"/>
      <c r="M127587" s="9"/>
      <c r="N127587" s="9"/>
    </row>
    <row r="127588" spans="12:14" x14ac:dyDescent="0.25">
      <c r="L127588" s="9"/>
      <c r="M127588" s="9"/>
      <c r="N127588" s="9"/>
    </row>
    <row r="127589" spans="12:14" x14ac:dyDescent="0.25">
      <c r="L127589" s="9"/>
      <c r="M127589" s="9"/>
      <c r="N127589" s="9"/>
    </row>
    <row r="127590" spans="12:14" x14ac:dyDescent="0.25">
      <c r="L127590" s="9"/>
      <c r="M127590" s="9"/>
      <c r="N127590" s="9"/>
    </row>
    <row r="127591" spans="12:14" x14ac:dyDescent="0.25">
      <c r="L127591" s="9"/>
      <c r="M127591" s="9"/>
      <c r="N127591" s="9"/>
    </row>
    <row r="127592" spans="12:14" x14ac:dyDescent="0.25">
      <c r="L127592" s="9"/>
      <c r="M127592" s="9"/>
      <c r="N127592" s="9"/>
    </row>
    <row r="127593" spans="12:14" x14ac:dyDescent="0.25">
      <c r="L127593" s="9"/>
      <c r="M127593" s="9"/>
      <c r="N127593" s="9"/>
    </row>
    <row r="127594" spans="12:14" x14ac:dyDescent="0.25">
      <c r="L127594" s="9"/>
      <c r="M127594" s="9"/>
      <c r="N127594" s="9"/>
    </row>
    <row r="127595" spans="12:14" x14ac:dyDescent="0.25">
      <c r="L127595" s="9"/>
      <c r="M127595" s="9"/>
      <c r="N127595" s="9"/>
    </row>
    <row r="127596" spans="12:14" x14ac:dyDescent="0.25">
      <c r="L127596" s="9"/>
      <c r="M127596" s="9"/>
      <c r="N127596" s="9"/>
    </row>
    <row r="127597" spans="12:14" x14ac:dyDescent="0.25">
      <c r="L127597" s="9"/>
      <c r="M127597" s="9"/>
      <c r="N127597" s="9"/>
    </row>
    <row r="127598" spans="12:14" x14ac:dyDescent="0.25">
      <c r="L127598" s="9"/>
      <c r="M127598" s="9"/>
      <c r="N127598" s="9"/>
    </row>
    <row r="127599" spans="12:14" x14ac:dyDescent="0.25">
      <c r="L127599" s="9"/>
      <c r="M127599" s="9"/>
      <c r="N127599" s="9"/>
    </row>
    <row r="127600" spans="12:14" x14ac:dyDescent="0.25">
      <c r="L127600" s="9"/>
      <c r="M127600" s="9"/>
      <c r="N127600" s="9"/>
    </row>
    <row r="127601" spans="12:14" x14ac:dyDescent="0.25">
      <c r="L127601" s="9"/>
      <c r="M127601" s="9"/>
      <c r="N127601" s="9"/>
    </row>
    <row r="127602" spans="12:14" x14ac:dyDescent="0.25">
      <c r="L127602" s="9"/>
      <c r="M127602" s="9"/>
      <c r="N127602" s="9"/>
    </row>
    <row r="127603" spans="12:14" x14ac:dyDescent="0.25">
      <c r="L127603" s="9"/>
      <c r="M127603" s="9"/>
      <c r="N127603" s="9"/>
    </row>
    <row r="127604" spans="12:14" x14ac:dyDescent="0.25">
      <c r="L127604" s="9"/>
      <c r="M127604" s="9"/>
      <c r="N127604" s="9"/>
    </row>
    <row r="127605" spans="12:14" x14ac:dyDescent="0.25">
      <c r="L127605" s="9"/>
      <c r="M127605" s="9"/>
      <c r="N127605" s="9"/>
    </row>
    <row r="127606" spans="12:14" x14ac:dyDescent="0.25">
      <c r="L127606" s="9"/>
      <c r="M127606" s="9"/>
      <c r="N127606" s="9"/>
    </row>
    <row r="127607" spans="12:14" x14ac:dyDescent="0.25">
      <c r="L127607" s="9"/>
      <c r="M127607" s="9"/>
      <c r="N127607" s="9"/>
    </row>
    <row r="127608" spans="12:14" x14ac:dyDescent="0.25">
      <c r="L127608" s="9"/>
      <c r="M127608" s="9"/>
      <c r="N127608" s="9"/>
    </row>
    <row r="127609" spans="12:14" x14ac:dyDescent="0.25">
      <c r="L127609" s="9"/>
      <c r="M127609" s="9"/>
      <c r="N127609" s="9"/>
    </row>
    <row r="127610" spans="12:14" x14ac:dyDescent="0.25">
      <c r="L127610" s="9"/>
      <c r="M127610" s="9"/>
      <c r="N127610" s="9"/>
    </row>
    <row r="127611" spans="12:14" x14ac:dyDescent="0.25">
      <c r="L127611" s="9"/>
      <c r="M127611" s="9"/>
      <c r="N127611" s="9"/>
    </row>
    <row r="127612" spans="12:14" x14ac:dyDescent="0.25">
      <c r="L127612" s="9"/>
      <c r="M127612" s="9"/>
      <c r="N127612" s="9"/>
    </row>
    <row r="127613" spans="12:14" x14ac:dyDescent="0.25">
      <c r="L127613" s="9"/>
      <c r="M127613" s="9"/>
      <c r="N127613" s="9"/>
    </row>
    <row r="127614" spans="12:14" x14ac:dyDescent="0.25">
      <c r="L127614" s="9"/>
      <c r="M127614" s="9"/>
      <c r="N127614" s="9"/>
    </row>
    <row r="127615" spans="12:14" x14ac:dyDescent="0.25">
      <c r="L127615" s="9"/>
      <c r="M127615" s="9"/>
      <c r="N127615" s="9"/>
    </row>
    <row r="127616" spans="12:14" x14ac:dyDescent="0.25">
      <c r="L127616" s="9"/>
      <c r="M127616" s="9"/>
      <c r="N127616" s="9"/>
    </row>
    <row r="127617" spans="12:14" x14ac:dyDescent="0.25">
      <c r="L127617" s="9"/>
      <c r="M127617" s="9"/>
      <c r="N127617" s="9"/>
    </row>
    <row r="127618" spans="12:14" x14ac:dyDescent="0.25">
      <c r="L127618" s="9"/>
      <c r="M127618" s="9"/>
      <c r="N127618" s="9"/>
    </row>
    <row r="127619" spans="12:14" x14ac:dyDescent="0.25">
      <c r="L127619" s="9"/>
      <c r="M127619" s="9"/>
      <c r="N127619" s="9"/>
    </row>
    <row r="127620" spans="12:14" x14ac:dyDescent="0.25">
      <c r="L127620" s="9"/>
      <c r="M127620" s="9"/>
      <c r="N127620" s="9"/>
    </row>
    <row r="127621" spans="12:14" x14ac:dyDescent="0.25">
      <c r="L127621" s="9"/>
      <c r="M127621" s="9"/>
      <c r="N127621" s="9"/>
    </row>
    <row r="127622" spans="12:14" x14ac:dyDescent="0.25">
      <c r="L127622" s="9"/>
      <c r="M127622" s="9"/>
      <c r="N127622" s="9"/>
    </row>
    <row r="127623" spans="12:14" x14ac:dyDescent="0.25">
      <c r="L127623" s="9"/>
      <c r="M127623" s="9"/>
      <c r="N127623" s="9"/>
    </row>
    <row r="127624" spans="12:14" x14ac:dyDescent="0.25">
      <c r="L127624" s="9"/>
      <c r="M127624" s="9"/>
      <c r="N127624" s="9"/>
    </row>
    <row r="127625" spans="12:14" x14ac:dyDescent="0.25">
      <c r="L127625" s="9"/>
      <c r="M127625" s="9"/>
      <c r="N127625" s="9"/>
    </row>
    <row r="127626" spans="12:14" x14ac:dyDescent="0.25">
      <c r="L127626" s="9"/>
      <c r="M127626" s="9"/>
      <c r="N127626" s="9"/>
    </row>
    <row r="127627" spans="12:14" x14ac:dyDescent="0.25">
      <c r="L127627" s="9"/>
      <c r="M127627" s="9"/>
      <c r="N127627" s="9"/>
    </row>
    <row r="127628" spans="12:14" x14ac:dyDescent="0.25">
      <c r="L127628" s="9"/>
      <c r="M127628" s="9"/>
      <c r="N127628" s="9"/>
    </row>
    <row r="127629" spans="12:14" x14ac:dyDescent="0.25">
      <c r="L127629" s="9"/>
      <c r="M127629" s="9"/>
      <c r="N127629" s="9"/>
    </row>
    <row r="127630" spans="12:14" x14ac:dyDescent="0.25">
      <c r="L127630" s="9"/>
      <c r="M127630" s="9"/>
      <c r="N127630" s="9"/>
    </row>
    <row r="127631" spans="12:14" x14ac:dyDescent="0.25">
      <c r="L127631" s="9"/>
      <c r="M127631" s="9"/>
      <c r="N127631" s="9"/>
    </row>
    <row r="127632" spans="12:14" x14ac:dyDescent="0.25">
      <c r="L127632" s="9"/>
      <c r="M127632" s="9"/>
      <c r="N127632" s="9"/>
    </row>
    <row r="127633" spans="12:14" x14ac:dyDescent="0.25">
      <c r="L127633" s="9"/>
      <c r="M127633" s="9"/>
      <c r="N127633" s="9"/>
    </row>
    <row r="127634" spans="12:14" x14ac:dyDescent="0.25">
      <c r="L127634" s="9"/>
      <c r="M127634" s="9"/>
      <c r="N127634" s="9"/>
    </row>
    <row r="127635" spans="12:14" x14ac:dyDescent="0.25">
      <c r="L127635" s="9"/>
      <c r="M127635" s="9"/>
      <c r="N127635" s="9"/>
    </row>
    <row r="127636" spans="12:14" x14ac:dyDescent="0.25">
      <c r="L127636" s="9"/>
      <c r="M127636" s="9"/>
      <c r="N127636" s="9"/>
    </row>
    <row r="127637" spans="12:14" x14ac:dyDescent="0.25">
      <c r="L127637" s="9"/>
      <c r="M127637" s="9"/>
      <c r="N127637" s="9"/>
    </row>
    <row r="127638" spans="12:14" x14ac:dyDescent="0.25">
      <c r="L127638" s="9"/>
      <c r="M127638" s="9"/>
      <c r="N127638" s="9"/>
    </row>
    <row r="127639" spans="12:14" x14ac:dyDescent="0.25">
      <c r="L127639" s="9"/>
      <c r="M127639" s="9"/>
      <c r="N127639" s="9"/>
    </row>
    <row r="127640" spans="12:14" x14ac:dyDescent="0.25">
      <c r="L127640" s="9"/>
      <c r="M127640" s="9"/>
      <c r="N127640" s="9"/>
    </row>
    <row r="127641" spans="12:14" x14ac:dyDescent="0.25">
      <c r="L127641" s="9"/>
      <c r="M127641" s="9"/>
      <c r="N127641" s="9"/>
    </row>
    <row r="127642" spans="12:14" x14ac:dyDescent="0.25">
      <c r="L127642" s="9"/>
      <c r="M127642" s="9"/>
      <c r="N127642" s="9"/>
    </row>
    <row r="127643" spans="12:14" x14ac:dyDescent="0.25">
      <c r="L127643" s="9"/>
      <c r="M127643" s="9"/>
      <c r="N127643" s="9"/>
    </row>
    <row r="127644" spans="12:14" x14ac:dyDescent="0.25">
      <c r="L127644" s="9"/>
      <c r="M127644" s="9"/>
      <c r="N127644" s="9"/>
    </row>
    <row r="127645" spans="12:14" x14ac:dyDescent="0.25">
      <c r="L127645" s="9"/>
      <c r="M127645" s="9"/>
      <c r="N127645" s="9"/>
    </row>
    <row r="127646" spans="12:14" x14ac:dyDescent="0.25">
      <c r="L127646" s="9"/>
      <c r="M127646" s="9"/>
      <c r="N127646" s="9"/>
    </row>
    <row r="127647" spans="12:14" x14ac:dyDescent="0.25">
      <c r="L127647" s="9"/>
      <c r="M127647" s="9"/>
      <c r="N127647" s="9"/>
    </row>
    <row r="127648" spans="12:14" x14ac:dyDescent="0.25">
      <c r="L127648" s="9"/>
      <c r="M127648" s="9"/>
      <c r="N127648" s="9"/>
    </row>
    <row r="127649" spans="12:14" x14ac:dyDescent="0.25">
      <c r="L127649" s="9"/>
      <c r="M127649" s="9"/>
      <c r="N127649" s="9"/>
    </row>
    <row r="127650" spans="12:14" x14ac:dyDescent="0.25">
      <c r="L127650" s="9"/>
      <c r="M127650" s="9"/>
      <c r="N127650" s="9"/>
    </row>
    <row r="127651" spans="12:14" x14ac:dyDescent="0.25">
      <c r="L127651" s="9"/>
      <c r="M127651" s="9"/>
      <c r="N127651" s="9"/>
    </row>
    <row r="127652" spans="12:14" x14ac:dyDescent="0.25">
      <c r="L127652" s="9"/>
      <c r="M127652" s="9"/>
      <c r="N127652" s="9"/>
    </row>
    <row r="127653" spans="12:14" x14ac:dyDescent="0.25">
      <c r="L127653" s="9"/>
      <c r="M127653" s="9"/>
      <c r="N127653" s="9"/>
    </row>
    <row r="127654" spans="12:14" x14ac:dyDescent="0.25">
      <c r="L127654" s="9"/>
      <c r="M127654" s="9"/>
      <c r="N127654" s="9"/>
    </row>
    <row r="127655" spans="12:14" x14ac:dyDescent="0.25">
      <c r="L127655" s="9"/>
      <c r="M127655" s="9"/>
      <c r="N127655" s="9"/>
    </row>
    <row r="127656" spans="12:14" x14ac:dyDescent="0.25">
      <c r="L127656" s="9"/>
      <c r="M127656" s="9"/>
      <c r="N127656" s="9"/>
    </row>
    <row r="127657" spans="12:14" x14ac:dyDescent="0.25">
      <c r="L127657" s="9"/>
      <c r="M127657" s="9"/>
      <c r="N127657" s="9"/>
    </row>
    <row r="127658" spans="12:14" x14ac:dyDescent="0.25">
      <c r="L127658" s="9"/>
      <c r="M127658" s="9"/>
      <c r="N127658" s="9"/>
    </row>
    <row r="127659" spans="12:14" x14ac:dyDescent="0.25">
      <c r="L127659" s="9"/>
      <c r="M127659" s="9"/>
      <c r="N127659" s="9"/>
    </row>
    <row r="127660" spans="12:14" x14ac:dyDescent="0.25">
      <c r="L127660" s="9"/>
      <c r="M127660" s="9"/>
      <c r="N127660" s="9"/>
    </row>
    <row r="127661" spans="12:14" x14ac:dyDescent="0.25">
      <c r="L127661" s="9"/>
      <c r="M127661" s="9"/>
      <c r="N127661" s="9"/>
    </row>
    <row r="127662" spans="12:14" x14ac:dyDescent="0.25">
      <c r="L127662" s="9"/>
      <c r="M127662" s="9"/>
      <c r="N127662" s="9"/>
    </row>
    <row r="127663" spans="12:14" x14ac:dyDescent="0.25">
      <c r="L127663" s="9"/>
      <c r="M127663" s="9"/>
      <c r="N127663" s="9"/>
    </row>
    <row r="127664" spans="12:14" x14ac:dyDescent="0.25">
      <c r="L127664" s="9"/>
      <c r="M127664" s="9"/>
      <c r="N127664" s="9"/>
    </row>
    <row r="127665" spans="12:14" x14ac:dyDescent="0.25">
      <c r="L127665" s="9"/>
      <c r="M127665" s="9"/>
      <c r="N127665" s="9"/>
    </row>
    <row r="127666" spans="12:14" x14ac:dyDescent="0.25">
      <c r="L127666" s="9"/>
      <c r="M127666" s="9"/>
      <c r="N127666" s="9"/>
    </row>
    <row r="127667" spans="12:14" x14ac:dyDescent="0.25">
      <c r="L127667" s="9"/>
      <c r="M127667" s="9"/>
      <c r="N127667" s="9"/>
    </row>
    <row r="127668" spans="12:14" x14ac:dyDescent="0.25">
      <c r="L127668" s="9"/>
      <c r="M127668" s="9"/>
      <c r="N127668" s="9"/>
    </row>
    <row r="127669" spans="12:14" x14ac:dyDescent="0.25">
      <c r="L127669" s="9"/>
      <c r="M127669" s="9"/>
      <c r="N127669" s="9"/>
    </row>
    <row r="127670" spans="12:14" x14ac:dyDescent="0.25">
      <c r="L127670" s="9"/>
      <c r="M127670" s="9"/>
      <c r="N127670" s="9"/>
    </row>
    <row r="127671" spans="12:14" x14ac:dyDescent="0.25">
      <c r="L127671" s="9"/>
      <c r="M127671" s="9"/>
      <c r="N127671" s="9"/>
    </row>
    <row r="127672" spans="12:14" x14ac:dyDescent="0.25">
      <c r="L127672" s="9"/>
      <c r="M127672" s="9"/>
      <c r="N127672" s="9"/>
    </row>
    <row r="127673" spans="12:14" x14ac:dyDescent="0.25">
      <c r="L127673" s="9"/>
      <c r="M127673" s="9"/>
      <c r="N127673" s="9"/>
    </row>
    <row r="127674" spans="12:14" x14ac:dyDescent="0.25">
      <c r="L127674" s="9"/>
      <c r="M127674" s="9"/>
      <c r="N127674" s="9"/>
    </row>
    <row r="127675" spans="12:14" x14ac:dyDescent="0.25">
      <c r="L127675" s="9"/>
      <c r="M127675" s="9"/>
      <c r="N127675" s="9"/>
    </row>
    <row r="127676" spans="12:14" x14ac:dyDescent="0.25">
      <c r="L127676" s="9"/>
      <c r="M127676" s="9"/>
      <c r="N127676" s="9"/>
    </row>
    <row r="127677" spans="12:14" x14ac:dyDescent="0.25">
      <c r="L127677" s="9"/>
      <c r="M127677" s="9"/>
      <c r="N127677" s="9"/>
    </row>
    <row r="127678" spans="12:14" x14ac:dyDescent="0.25">
      <c r="L127678" s="9"/>
      <c r="M127678" s="9"/>
      <c r="N127678" s="9"/>
    </row>
    <row r="127679" spans="12:14" x14ac:dyDescent="0.25">
      <c r="L127679" s="9"/>
      <c r="M127679" s="9"/>
      <c r="N127679" s="9"/>
    </row>
    <row r="127680" spans="12:14" x14ac:dyDescent="0.25">
      <c r="L127680" s="9"/>
      <c r="M127680" s="9"/>
      <c r="N127680" s="9"/>
    </row>
    <row r="127681" spans="12:14" x14ac:dyDescent="0.25">
      <c r="L127681" s="9"/>
      <c r="M127681" s="9"/>
      <c r="N127681" s="9"/>
    </row>
    <row r="127682" spans="12:14" x14ac:dyDescent="0.25">
      <c r="L127682" s="9"/>
      <c r="M127682" s="9"/>
      <c r="N127682" s="9"/>
    </row>
    <row r="127683" spans="12:14" x14ac:dyDescent="0.25">
      <c r="L127683" s="9"/>
      <c r="M127683" s="9"/>
      <c r="N127683" s="9"/>
    </row>
    <row r="127684" spans="12:14" x14ac:dyDescent="0.25">
      <c r="L127684" s="9"/>
      <c r="M127684" s="9"/>
      <c r="N127684" s="9"/>
    </row>
    <row r="127685" spans="12:14" x14ac:dyDescent="0.25">
      <c r="L127685" s="9"/>
      <c r="M127685" s="9"/>
      <c r="N127685" s="9"/>
    </row>
    <row r="127686" spans="12:14" x14ac:dyDescent="0.25">
      <c r="L127686" s="9"/>
      <c r="M127686" s="9"/>
      <c r="N127686" s="9"/>
    </row>
    <row r="127687" spans="12:14" x14ac:dyDescent="0.25">
      <c r="L127687" s="9"/>
      <c r="M127687" s="9"/>
      <c r="N127687" s="9"/>
    </row>
    <row r="127688" spans="12:14" x14ac:dyDescent="0.25">
      <c r="L127688" s="9"/>
      <c r="M127688" s="9"/>
      <c r="N127688" s="9"/>
    </row>
    <row r="127689" spans="12:14" x14ac:dyDescent="0.25">
      <c r="L127689" s="9"/>
      <c r="M127689" s="9"/>
      <c r="N127689" s="9"/>
    </row>
    <row r="127690" spans="12:14" x14ac:dyDescent="0.25">
      <c r="L127690" s="9"/>
      <c r="M127690" s="9"/>
      <c r="N127690" s="9"/>
    </row>
    <row r="127691" spans="12:14" x14ac:dyDescent="0.25">
      <c r="L127691" s="9"/>
      <c r="M127691" s="9"/>
      <c r="N127691" s="9"/>
    </row>
    <row r="127692" spans="12:14" x14ac:dyDescent="0.25">
      <c r="L127692" s="9"/>
      <c r="M127692" s="9"/>
      <c r="N127692" s="9"/>
    </row>
    <row r="127693" spans="12:14" x14ac:dyDescent="0.25">
      <c r="L127693" s="9"/>
      <c r="M127693" s="9"/>
      <c r="N127693" s="9"/>
    </row>
    <row r="127694" spans="12:14" x14ac:dyDescent="0.25">
      <c r="L127694" s="9"/>
      <c r="M127694" s="9"/>
      <c r="N127694" s="9"/>
    </row>
    <row r="127695" spans="12:14" x14ac:dyDescent="0.25">
      <c r="L127695" s="9"/>
      <c r="M127695" s="9"/>
      <c r="N127695" s="9"/>
    </row>
    <row r="127696" spans="12:14" x14ac:dyDescent="0.25">
      <c r="L127696" s="9"/>
      <c r="M127696" s="9"/>
      <c r="N127696" s="9"/>
    </row>
    <row r="127697" spans="12:14" x14ac:dyDescent="0.25">
      <c r="L127697" s="9"/>
      <c r="M127697" s="9"/>
      <c r="N127697" s="9"/>
    </row>
    <row r="127698" spans="12:14" x14ac:dyDescent="0.25">
      <c r="L127698" s="9"/>
      <c r="M127698" s="9"/>
      <c r="N127698" s="9"/>
    </row>
    <row r="127699" spans="12:14" x14ac:dyDescent="0.25">
      <c r="L127699" s="9"/>
      <c r="M127699" s="9"/>
      <c r="N127699" s="9"/>
    </row>
    <row r="127700" spans="12:14" x14ac:dyDescent="0.25">
      <c r="L127700" s="9"/>
      <c r="M127700" s="9"/>
      <c r="N127700" s="9"/>
    </row>
    <row r="127701" spans="12:14" x14ac:dyDescent="0.25">
      <c r="L127701" s="9"/>
      <c r="M127701" s="9"/>
      <c r="N127701" s="9"/>
    </row>
    <row r="127702" spans="12:14" x14ac:dyDescent="0.25">
      <c r="L127702" s="9"/>
      <c r="M127702" s="9"/>
      <c r="N127702" s="9"/>
    </row>
    <row r="127703" spans="12:14" x14ac:dyDescent="0.25">
      <c r="L127703" s="9"/>
      <c r="M127703" s="9"/>
      <c r="N127703" s="9"/>
    </row>
    <row r="127704" spans="12:14" x14ac:dyDescent="0.25">
      <c r="L127704" s="9"/>
      <c r="M127704" s="9"/>
      <c r="N127704" s="9"/>
    </row>
    <row r="127705" spans="12:14" x14ac:dyDescent="0.25">
      <c r="L127705" s="9"/>
      <c r="M127705" s="9"/>
      <c r="N127705" s="9"/>
    </row>
    <row r="127706" spans="12:14" x14ac:dyDescent="0.25">
      <c r="L127706" s="9"/>
      <c r="M127706" s="9"/>
      <c r="N127706" s="9"/>
    </row>
    <row r="127707" spans="12:14" x14ac:dyDescent="0.25">
      <c r="L127707" s="9"/>
      <c r="M127707" s="9"/>
      <c r="N127707" s="9"/>
    </row>
    <row r="127708" spans="12:14" x14ac:dyDescent="0.25">
      <c r="L127708" s="9"/>
      <c r="M127708" s="9"/>
      <c r="N127708" s="9"/>
    </row>
    <row r="127709" spans="12:14" x14ac:dyDescent="0.25">
      <c r="L127709" s="9"/>
      <c r="M127709" s="9"/>
      <c r="N127709" s="9"/>
    </row>
    <row r="127710" spans="12:14" x14ac:dyDescent="0.25">
      <c r="L127710" s="9"/>
      <c r="M127710" s="9"/>
      <c r="N127710" s="9"/>
    </row>
    <row r="127711" spans="12:14" x14ac:dyDescent="0.25">
      <c r="L127711" s="9"/>
      <c r="M127711" s="9"/>
      <c r="N127711" s="9"/>
    </row>
    <row r="127712" spans="12:14" x14ac:dyDescent="0.25">
      <c r="L127712" s="9"/>
      <c r="M127712" s="9"/>
      <c r="N127712" s="9"/>
    </row>
    <row r="127713" spans="12:14" x14ac:dyDescent="0.25">
      <c r="L127713" s="9"/>
      <c r="M127713" s="9"/>
      <c r="N127713" s="9"/>
    </row>
    <row r="127714" spans="12:14" x14ac:dyDescent="0.25">
      <c r="L127714" s="9"/>
      <c r="M127714" s="9"/>
      <c r="N127714" s="9"/>
    </row>
    <row r="127715" spans="12:14" x14ac:dyDescent="0.25">
      <c r="L127715" s="9"/>
      <c r="M127715" s="9"/>
      <c r="N127715" s="9"/>
    </row>
    <row r="127716" spans="12:14" x14ac:dyDescent="0.25">
      <c r="L127716" s="9"/>
      <c r="M127716" s="9"/>
      <c r="N127716" s="9"/>
    </row>
    <row r="127717" spans="12:14" x14ac:dyDescent="0.25">
      <c r="L127717" s="9"/>
      <c r="M127717" s="9"/>
      <c r="N127717" s="9"/>
    </row>
    <row r="127718" spans="12:14" x14ac:dyDescent="0.25">
      <c r="L127718" s="9"/>
      <c r="M127718" s="9"/>
      <c r="N127718" s="9"/>
    </row>
    <row r="127719" spans="12:14" x14ac:dyDescent="0.25">
      <c r="L127719" s="9"/>
      <c r="M127719" s="9"/>
      <c r="N127719" s="9"/>
    </row>
    <row r="127720" spans="12:14" x14ac:dyDescent="0.25">
      <c r="L127720" s="9"/>
      <c r="M127720" s="9"/>
      <c r="N127720" s="9"/>
    </row>
    <row r="127721" spans="12:14" x14ac:dyDescent="0.25">
      <c r="L127721" s="9"/>
      <c r="M127721" s="9"/>
      <c r="N127721" s="9"/>
    </row>
    <row r="127722" spans="12:14" x14ac:dyDescent="0.25">
      <c r="L127722" s="9"/>
      <c r="M127722" s="9"/>
      <c r="N127722" s="9"/>
    </row>
    <row r="127723" spans="12:14" x14ac:dyDescent="0.25">
      <c r="L127723" s="9"/>
      <c r="M127723" s="9"/>
      <c r="N127723" s="9"/>
    </row>
    <row r="127724" spans="12:14" x14ac:dyDescent="0.25">
      <c r="L127724" s="9"/>
      <c r="M127724" s="9"/>
      <c r="N127724" s="9"/>
    </row>
    <row r="127725" spans="12:14" x14ac:dyDescent="0.25">
      <c r="L127725" s="9"/>
      <c r="M127725" s="9"/>
      <c r="N127725" s="9"/>
    </row>
    <row r="127726" spans="12:14" x14ac:dyDescent="0.25">
      <c r="L127726" s="9"/>
      <c r="M127726" s="9"/>
      <c r="N127726" s="9"/>
    </row>
    <row r="127727" spans="12:14" x14ac:dyDescent="0.25">
      <c r="L127727" s="9"/>
      <c r="M127727" s="9"/>
      <c r="N127727" s="9"/>
    </row>
    <row r="127728" spans="12:14" x14ac:dyDescent="0.25">
      <c r="L127728" s="9"/>
      <c r="M127728" s="9"/>
      <c r="N127728" s="9"/>
    </row>
    <row r="127729" spans="12:14" x14ac:dyDescent="0.25">
      <c r="L127729" s="9"/>
      <c r="M127729" s="9"/>
      <c r="N127729" s="9"/>
    </row>
    <row r="127730" spans="12:14" x14ac:dyDescent="0.25">
      <c r="L127730" s="9"/>
      <c r="M127730" s="9"/>
      <c r="N127730" s="9"/>
    </row>
    <row r="127731" spans="12:14" x14ac:dyDescent="0.25">
      <c r="L127731" s="9"/>
      <c r="M127731" s="9"/>
      <c r="N127731" s="9"/>
    </row>
    <row r="127732" spans="12:14" x14ac:dyDescent="0.25">
      <c r="L127732" s="9"/>
      <c r="M127732" s="9"/>
      <c r="N127732" s="9"/>
    </row>
    <row r="127733" spans="12:14" x14ac:dyDescent="0.25">
      <c r="L127733" s="9"/>
      <c r="M127733" s="9"/>
      <c r="N127733" s="9"/>
    </row>
    <row r="127734" spans="12:14" x14ac:dyDescent="0.25">
      <c r="L127734" s="9"/>
      <c r="M127734" s="9"/>
      <c r="N127734" s="9"/>
    </row>
    <row r="127735" spans="12:14" x14ac:dyDescent="0.25">
      <c r="L127735" s="9"/>
      <c r="M127735" s="9"/>
      <c r="N127735" s="9"/>
    </row>
    <row r="127736" spans="12:14" x14ac:dyDescent="0.25">
      <c r="L127736" s="9"/>
      <c r="M127736" s="9"/>
      <c r="N127736" s="9"/>
    </row>
    <row r="127737" spans="12:14" x14ac:dyDescent="0.25">
      <c r="L127737" s="9"/>
      <c r="M127737" s="9"/>
      <c r="N127737" s="9"/>
    </row>
    <row r="127738" spans="12:14" x14ac:dyDescent="0.25">
      <c r="L127738" s="9"/>
      <c r="M127738" s="9"/>
      <c r="N127738" s="9"/>
    </row>
    <row r="127739" spans="12:14" x14ac:dyDescent="0.25">
      <c r="L127739" s="9"/>
      <c r="M127739" s="9"/>
      <c r="N127739" s="9"/>
    </row>
    <row r="127740" spans="12:14" x14ac:dyDescent="0.25">
      <c r="L127740" s="9"/>
      <c r="M127740" s="9"/>
      <c r="N127740" s="9"/>
    </row>
    <row r="127741" spans="12:14" x14ac:dyDescent="0.25">
      <c r="L127741" s="9"/>
      <c r="M127741" s="9"/>
      <c r="N127741" s="9"/>
    </row>
    <row r="127742" spans="12:14" x14ac:dyDescent="0.25">
      <c r="L127742" s="9"/>
      <c r="M127742" s="9"/>
      <c r="N127742" s="9"/>
    </row>
    <row r="127743" spans="12:14" x14ac:dyDescent="0.25">
      <c r="L127743" s="9"/>
      <c r="M127743" s="9"/>
      <c r="N127743" s="9"/>
    </row>
    <row r="127744" spans="12:14" x14ac:dyDescent="0.25">
      <c r="L127744" s="9"/>
      <c r="M127744" s="9"/>
      <c r="N127744" s="9"/>
    </row>
    <row r="127745" spans="12:14" x14ac:dyDescent="0.25">
      <c r="L127745" s="9"/>
      <c r="M127745" s="9"/>
      <c r="N127745" s="9"/>
    </row>
    <row r="127746" spans="12:14" x14ac:dyDescent="0.25">
      <c r="L127746" s="9"/>
      <c r="M127746" s="9"/>
      <c r="N127746" s="9"/>
    </row>
    <row r="127747" spans="12:14" x14ac:dyDescent="0.25">
      <c r="L127747" s="9"/>
      <c r="M127747" s="9"/>
      <c r="N127747" s="9"/>
    </row>
    <row r="127748" spans="12:14" x14ac:dyDescent="0.25">
      <c r="L127748" s="9"/>
      <c r="M127748" s="9"/>
      <c r="N127748" s="9"/>
    </row>
    <row r="127749" spans="12:14" x14ac:dyDescent="0.25">
      <c r="L127749" s="9"/>
      <c r="M127749" s="9"/>
      <c r="N127749" s="9"/>
    </row>
    <row r="127750" spans="12:14" x14ac:dyDescent="0.25">
      <c r="L127750" s="9"/>
      <c r="M127750" s="9"/>
      <c r="N127750" s="9"/>
    </row>
    <row r="127751" spans="12:14" x14ac:dyDescent="0.25">
      <c r="L127751" s="9"/>
      <c r="M127751" s="9"/>
      <c r="N127751" s="9"/>
    </row>
    <row r="127752" spans="12:14" x14ac:dyDescent="0.25">
      <c r="L127752" s="9"/>
      <c r="M127752" s="9"/>
      <c r="N127752" s="9"/>
    </row>
    <row r="127753" spans="12:14" x14ac:dyDescent="0.25">
      <c r="L127753" s="9"/>
      <c r="M127753" s="9"/>
      <c r="N127753" s="9"/>
    </row>
    <row r="127754" spans="12:14" x14ac:dyDescent="0.25">
      <c r="L127754" s="9"/>
      <c r="M127754" s="9"/>
      <c r="N127754" s="9"/>
    </row>
    <row r="127755" spans="12:14" x14ac:dyDescent="0.25">
      <c r="L127755" s="9"/>
      <c r="M127755" s="9"/>
      <c r="N127755" s="9"/>
    </row>
    <row r="127756" spans="12:14" x14ac:dyDescent="0.25">
      <c r="L127756" s="9"/>
      <c r="M127756" s="9"/>
      <c r="N127756" s="9"/>
    </row>
    <row r="127757" spans="12:14" x14ac:dyDescent="0.25">
      <c r="L127757" s="9"/>
      <c r="M127757" s="9"/>
      <c r="N127757" s="9"/>
    </row>
    <row r="127758" spans="12:14" x14ac:dyDescent="0.25">
      <c r="L127758" s="9"/>
      <c r="M127758" s="9"/>
      <c r="N127758" s="9"/>
    </row>
    <row r="127759" spans="12:14" x14ac:dyDescent="0.25">
      <c r="L127759" s="9"/>
      <c r="M127759" s="9"/>
      <c r="N127759" s="9"/>
    </row>
    <row r="127760" spans="12:14" x14ac:dyDescent="0.25">
      <c r="L127760" s="9"/>
      <c r="M127760" s="9"/>
      <c r="N127760" s="9"/>
    </row>
    <row r="127761" spans="12:14" x14ac:dyDescent="0.25">
      <c r="L127761" s="9"/>
      <c r="M127761" s="9"/>
      <c r="N127761" s="9"/>
    </row>
    <row r="127762" spans="12:14" x14ac:dyDescent="0.25">
      <c r="L127762" s="9"/>
      <c r="M127762" s="9"/>
      <c r="N127762" s="9"/>
    </row>
    <row r="127763" spans="12:14" x14ac:dyDescent="0.25">
      <c r="L127763" s="9"/>
      <c r="M127763" s="9"/>
      <c r="N127763" s="9"/>
    </row>
    <row r="127764" spans="12:14" x14ac:dyDescent="0.25">
      <c r="L127764" s="9"/>
      <c r="M127764" s="9"/>
      <c r="N127764" s="9"/>
    </row>
    <row r="127765" spans="12:14" x14ac:dyDescent="0.25">
      <c r="L127765" s="9"/>
      <c r="M127765" s="9"/>
      <c r="N127765" s="9"/>
    </row>
    <row r="127766" spans="12:14" x14ac:dyDescent="0.25">
      <c r="L127766" s="9"/>
      <c r="M127766" s="9"/>
      <c r="N127766" s="9"/>
    </row>
    <row r="127767" spans="12:14" x14ac:dyDescent="0.25">
      <c r="L127767" s="9"/>
      <c r="M127767" s="9"/>
      <c r="N127767" s="9"/>
    </row>
    <row r="127768" spans="12:14" x14ac:dyDescent="0.25">
      <c r="L127768" s="9"/>
      <c r="M127768" s="9"/>
      <c r="N127768" s="9"/>
    </row>
    <row r="127769" spans="12:14" x14ac:dyDescent="0.25">
      <c r="L127769" s="9"/>
      <c r="M127769" s="9"/>
      <c r="N127769" s="9"/>
    </row>
    <row r="127770" spans="12:14" x14ac:dyDescent="0.25">
      <c r="L127770" s="9"/>
      <c r="M127770" s="9"/>
      <c r="N127770" s="9"/>
    </row>
    <row r="127771" spans="12:14" x14ac:dyDescent="0.25">
      <c r="L127771" s="9"/>
      <c r="M127771" s="9"/>
      <c r="N127771" s="9"/>
    </row>
    <row r="127772" spans="12:14" x14ac:dyDescent="0.25">
      <c r="L127772" s="9"/>
      <c r="M127772" s="9"/>
      <c r="N127772" s="9"/>
    </row>
    <row r="127773" spans="12:14" x14ac:dyDescent="0.25">
      <c r="L127773" s="9"/>
      <c r="M127773" s="9"/>
      <c r="N127773" s="9"/>
    </row>
    <row r="127774" spans="12:14" x14ac:dyDescent="0.25">
      <c r="L127774" s="9"/>
      <c r="M127774" s="9"/>
      <c r="N127774" s="9"/>
    </row>
    <row r="127775" spans="12:14" x14ac:dyDescent="0.25">
      <c r="L127775" s="9"/>
      <c r="M127775" s="9"/>
      <c r="N127775" s="9"/>
    </row>
    <row r="127776" spans="12:14" x14ac:dyDescent="0.25">
      <c r="L127776" s="9"/>
      <c r="M127776" s="9"/>
      <c r="N127776" s="9"/>
    </row>
    <row r="127777" spans="12:14" x14ac:dyDescent="0.25">
      <c r="L127777" s="9"/>
      <c r="M127777" s="9"/>
      <c r="N127777" s="9"/>
    </row>
    <row r="127778" spans="12:14" x14ac:dyDescent="0.25">
      <c r="L127778" s="9"/>
      <c r="M127778" s="9"/>
      <c r="N127778" s="9"/>
    </row>
    <row r="127779" spans="12:14" x14ac:dyDescent="0.25">
      <c r="L127779" s="9"/>
      <c r="M127779" s="9"/>
      <c r="N127779" s="9"/>
    </row>
    <row r="127780" spans="12:14" x14ac:dyDescent="0.25">
      <c r="L127780" s="9"/>
      <c r="M127780" s="9"/>
      <c r="N127780" s="9"/>
    </row>
    <row r="127781" spans="12:14" x14ac:dyDescent="0.25">
      <c r="L127781" s="9"/>
      <c r="M127781" s="9"/>
      <c r="N127781" s="9"/>
    </row>
    <row r="127782" spans="12:14" x14ac:dyDescent="0.25">
      <c r="L127782" s="9"/>
      <c r="M127782" s="9"/>
      <c r="N127782" s="9"/>
    </row>
    <row r="127783" spans="12:14" x14ac:dyDescent="0.25">
      <c r="L127783" s="9"/>
      <c r="M127783" s="9"/>
      <c r="N127783" s="9"/>
    </row>
    <row r="127784" spans="12:14" x14ac:dyDescent="0.25">
      <c r="L127784" s="9"/>
      <c r="M127784" s="9"/>
      <c r="N127784" s="9"/>
    </row>
    <row r="127785" spans="12:14" x14ac:dyDescent="0.25">
      <c r="L127785" s="9"/>
      <c r="M127785" s="9"/>
      <c r="N127785" s="9"/>
    </row>
    <row r="127786" spans="12:14" x14ac:dyDescent="0.25">
      <c r="L127786" s="9"/>
      <c r="M127786" s="9"/>
      <c r="N127786" s="9"/>
    </row>
    <row r="127787" spans="12:14" x14ac:dyDescent="0.25">
      <c r="L127787" s="9"/>
      <c r="M127787" s="9"/>
      <c r="N127787" s="9"/>
    </row>
    <row r="127788" spans="12:14" x14ac:dyDescent="0.25">
      <c r="L127788" s="9"/>
      <c r="M127788" s="9"/>
      <c r="N127788" s="9"/>
    </row>
    <row r="127789" spans="12:14" x14ac:dyDescent="0.25">
      <c r="L127789" s="9"/>
      <c r="M127789" s="9"/>
      <c r="N127789" s="9"/>
    </row>
    <row r="127790" spans="12:14" x14ac:dyDescent="0.25">
      <c r="L127790" s="9"/>
      <c r="M127790" s="9"/>
      <c r="N127790" s="9"/>
    </row>
    <row r="127791" spans="12:14" x14ac:dyDescent="0.25">
      <c r="L127791" s="9"/>
      <c r="M127791" s="9"/>
      <c r="N127791" s="9"/>
    </row>
    <row r="127792" spans="12:14" x14ac:dyDescent="0.25">
      <c r="L127792" s="9"/>
      <c r="M127792" s="9"/>
      <c r="N127792" s="9"/>
    </row>
    <row r="127793" spans="12:14" x14ac:dyDescent="0.25">
      <c r="L127793" s="9"/>
      <c r="M127793" s="9"/>
      <c r="N127793" s="9"/>
    </row>
    <row r="127794" spans="12:14" x14ac:dyDescent="0.25">
      <c r="L127794" s="9"/>
      <c r="M127794" s="9"/>
      <c r="N127794" s="9"/>
    </row>
    <row r="127795" spans="12:14" x14ac:dyDescent="0.25">
      <c r="L127795" s="9"/>
      <c r="M127795" s="9"/>
      <c r="N127795" s="9"/>
    </row>
    <row r="127796" spans="12:14" x14ac:dyDescent="0.25">
      <c r="L127796" s="9"/>
      <c r="M127796" s="9"/>
      <c r="N127796" s="9"/>
    </row>
    <row r="127797" spans="12:14" x14ac:dyDescent="0.25">
      <c r="L127797" s="9"/>
      <c r="M127797" s="9"/>
      <c r="N127797" s="9"/>
    </row>
    <row r="127798" spans="12:14" x14ac:dyDescent="0.25">
      <c r="L127798" s="9"/>
      <c r="M127798" s="9"/>
      <c r="N127798" s="9"/>
    </row>
    <row r="127799" spans="12:14" x14ac:dyDescent="0.25">
      <c r="L127799" s="9"/>
      <c r="M127799" s="9"/>
      <c r="N127799" s="9"/>
    </row>
    <row r="127800" spans="12:14" x14ac:dyDescent="0.25">
      <c r="L127800" s="9"/>
      <c r="M127800" s="9"/>
      <c r="N127800" s="9"/>
    </row>
    <row r="127801" spans="12:14" x14ac:dyDescent="0.25">
      <c r="L127801" s="9"/>
      <c r="M127801" s="9"/>
      <c r="N127801" s="9"/>
    </row>
    <row r="127802" spans="12:14" x14ac:dyDescent="0.25">
      <c r="L127802" s="9"/>
      <c r="M127802" s="9"/>
      <c r="N127802" s="9"/>
    </row>
    <row r="127803" spans="12:14" x14ac:dyDescent="0.25">
      <c r="L127803" s="9"/>
      <c r="M127803" s="9"/>
      <c r="N127803" s="9"/>
    </row>
    <row r="127804" spans="12:14" x14ac:dyDescent="0.25">
      <c r="L127804" s="9"/>
      <c r="M127804" s="9"/>
      <c r="N127804" s="9"/>
    </row>
    <row r="127805" spans="12:14" x14ac:dyDescent="0.25">
      <c r="L127805" s="9"/>
      <c r="M127805" s="9"/>
      <c r="N127805" s="9"/>
    </row>
    <row r="127806" spans="12:14" x14ac:dyDescent="0.25">
      <c r="L127806" s="9"/>
      <c r="M127806" s="9"/>
      <c r="N127806" s="9"/>
    </row>
    <row r="127807" spans="12:14" x14ac:dyDescent="0.25">
      <c r="L127807" s="9"/>
      <c r="M127807" s="9"/>
      <c r="N127807" s="9"/>
    </row>
    <row r="127808" spans="12:14" x14ac:dyDescent="0.25">
      <c r="L127808" s="9"/>
      <c r="M127808" s="9"/>
      <c r="N127808" s="9"/>
    </row>
    <row r="127809" spans="12:14" x14ac:dyDescent="0.25">
      <c r="L127809" s="9"/>
      <c r="M127809" s="9"/>
      <c r="N127809" s="9"/>
    </row>
    <row r="127810" spans="12:14" x14ac:dyDescent="0.25">
      <c r="L127810" s="9"/>
      <c r="M127810" s="9"/>
      <c r="N127810" s="9"/>
    </row>
    <row r="127811" spans="12:14" x14ac:dyDescent="0.25">
      <c r="L127811" s="9"/>
      <c r="M127811" s="9"/>
      <c r="N127811" s="9"/>
    </row>
    <row r="127812" spans="12:14" x14ac:dyDescent="0.25">
      <c r="L127812" s="9"/>
      <c r="M127812" s="9"/>
      <c r="N127812" s="9"/>
    </row>
    <row r="127813" spans="12:14" x14ac:dyDescent="0.25">
      <c r="L127813" s="9"/>
      <c r="M127813" s="9"/>
      <c r="N127813" s="9"/>
    </row>
    <row r="127814" spans="12:14" x14ac:dyDescent="0.25">
      <c r="L127814" s="9"/>
      <c r="M127814" s="9"/>
      <c r="N127814" s="9"/>
    </row>
    <row r="127815" spans="12:14" x14ac:dyDescent="0.25">
      <c r="L127815" s="9"/>
      <c r="M127815" s="9"/>
      <c r="N127815" s="9"/>
    </row>
    <row r="127816" spans="12:14" x14ac:dyDescent="0.25">
      <c r="L127816" s="9"/>
      <c r="M127816" s="9"/>
      <c r="N127816" s="9"/>
    </row>
    <row r="127817" spans="12:14" x14ac:dyDescent="0.25">
      <c r="L127817" s="9"/>
      <c r="M127817" s="9"/>
      <c r="N127817" s="9"/>
    </row>
    <row r="127818" spans="12:14" x14ac:dyDescent="0.25">
      <c r="L127818" s="9"/>
      <c r="M127818" s="9"/>
      <c r="N127818" s="9"/>
    </row>
    <row r="127819" spans="12:14" x14ac:dyDescent="0.25">
      <c r="L127819" s="9"/>
      <c r="M127819" s="9"/>
      <c r="N127819" s="9"/>
    </row>
    <row r="127820" spans="12:14" x14ac:dyDescent="0.25">
      <c r="L127820" s="9"/>
      <c r="M127820" s="9"/>
      <c r="N127820" s="9"/>
    </row>
    <row r="127821" spans="12:14" x14ac:dyDescent="0.25">
      <c r="L127821" s="9"/>
      <c r="M127821" s="9"/>
      <c r="N127821" s="9"/>
    </row>
    <row r="127822" spans="12:14" x14ac:dyDescent="0.25">
      <c r="L127822" s="9"/>
      <c r="M127822" s="9"/>
      <c r="N127822" s="9"/>
    </row>
    <row r="127823" spans="12:14" x14ac:dyDescent="0.25">
      <c r="L127823" s="9"/>
      <c r="M127823" s="9"/>
      <c r="N127823" s="9"/>
    </row>
    <row r="127824" spans="12:14" x14ac:dyDescent="0.25">
      <c r="L127824" s="9"/>
      <c r="M127824" s="9"/>
      <c r="N127824" s="9"/>
    </row>
    <row r="127825" spans="12:14" x14ac:dyDescent="0.25">
      <c r="L127825" s="9"/>
      <c r="M127825" s="9"/>
      <c r="N127825" s="9"/>
    </row>
    <row r="127826" spans="12:14" x14ac:dyDescent="0.25">
      <c r="L127826" s="9"/>
      <c r="M127826" s="9"/>
      <c r="N127826" s="9"/>
    </row>
    <row r="127827" spans="12:14" x14ac:dyDescent="0.25">
      <c r="L127827" s="9"/>
      <c r="M127827" s="9"/>
      <c r="N127827" s="9"/>
    </row>
    <row r="127828" spans="12:14" x14ac:dyDescent="0.25">
      <c r="L127828" s="9"/>
      <c r="M127828" s="9"/>
      <c r="N127828" s="9"/>
    </row>
    <row r="127829" spans="12:14" x14ac:dyDescent="0.25">
      <c r="L127829" s="9"/>
      <c r="M127829" s="9"/>
      <c r="N127829" s="9"/>
    </row>
    <row r="127830" spans="12:14" x14ac:dyDescent="0.25">
      <c r="L127830" s="9"/>
      <c r="M127830" s="9"/>
      <c r="N127830" s="9"/>
    </row>
    <row r="127831" spans="12:14" x14ac:dyDescent="0.25">
      <c r="L127831" s="9"/>
      <c r="M127831" s="9"/>
      <c r="N127831" s="9"/>
    </row>
    <row r="127832" spans="12:14" x14ac:dyDescent="0.25">
      <c r="L127832" s="9"/>
      <c r="M127832" s="9"/>
      <c r="N127832" s="9"/>
    </row>
    <row r="127833" spans="12:14" x14ac:dyDescent="0.25">
      <c r="L127833" s="9"/>
      <c r="M127833" s="9"/>
      <c r="N127833" s="9"/>
    </row>
    <row r="127834" spans="12:14" x14ac:dyDescent="0.25">
      <c r="L127834" s="9"/>
      <c r="M127834" s="9"/>
      <c r="N127834" s="9"/>
    </row>
    <row r="127835" spans="12:14" x14ac:dyDescent="0.25">
      <c r="L127835" s="9"/>
      <c r="M127835" s="9"/>
      <c r="N127835" s="9"/>
    </row>
    <row r="127836" spans="12:14" x14ac:dyDescent="0.25">
      <c r="L127836" s="9"/>
      <c r="M127836" s="9"/>
      <c r="N127836" s="9"/>
    </row>
    <row r="127837" spans="12:14" x14ac:dyDescent="0.25">
      <c r="L127837" s="9"/>
      <c r="M127837" s="9"/>
      <c r="N127837" s="9"/>
    </row>
    <row r="127838" spans="12:14" x14ac:dyDescent="0.25">
      <c r="L127838" s="9"/>
      <c r="M127838" s="9"/>
      <c r="N127838" s="9"/>
    </row>
    <row r="127839" spans="12:14" x14ac:dyDescent="0.25">
      <c r="L127839" s="9"/>
      <c r="M127839" s="9"/>
      <c r="N127839" s="9"/>
    </row>
    <row r="127840" spans="12:14" x14ac:dyDescent="0.25">
      <c r="L127840" s="9"/>
      <c r="M127840" s="9"/>
      <c r="N127840" s="9"/>
    </row>
    <row r="127841" spans="12:14" x14ac:dyDescent="0.25">
      <c r="L127841" s="9"/>
      <c r="M127841" s="9"/>
      <c r="N127841" s="9"/>
    </row>
    <row r="127842" spans="12:14" x14ac:dyDescent="0.25">
      <c r="L127842" s="9"/>
      <c r="M127842" s="9"/>
      <c r="N127842" s="9"/>
    </row>
    <row r="127843" spans="12:14" x14ac:dyDescent="0.25">
      <c r="L127843" s="9"/>
      <c r="M127843" s="9"/>
      <c r="N127843" s="9"/>
    </row>
    <row r="127844" spans="12:14" x14ac:dyDescent="0.25">
      <c r="L127844" s="9"/>
      <c r="M127844" s="9"/>
      <c r="N127844" s="9"/>
    </row>
    <row r="127845" spans="12:14" x14ac:dyDescent="0.25">
      <c r="L127845" s="9"/>
      <c r="M127845" s="9"/>
      <c r="N127845" s="9"/>
    </row>
    <row r="127846" spans="12:14" x14ac:dyDescent="0.25">
      <c r="L127846" s="9"/>
      <c r="M127846" s="9"/>
      <c r="N127846" s="9"/>
    </row>
    <row r="127847" spans="12:14" x14ac:dyDescent="0.25">
      <c r="L127847" s="9"/>
      <c r="M127847" s="9"/>
      <c r="N127847" s="9"/>
    </row>
    <row r="127848" spans="12:14" x14ac:dyDescent="0.25">
      <c r="L127848" s="9"/>
      <c r="M127848" s="9"/>
      <c r="N127848" s="9"/>
    </row>
    <row r="127849" spans="12:14" x14ac:dyDescent="0.25">
      <c r="L127849" s="9"/>
      <c r="M127849" s="9"/>
      <c r="N127849" s="9"/>
    </row>
    <row r="127850" spans="12:14" x14ac:dyDescent="0.25">
      <c r="L127850" s="9"/>
      <c r="M127850" s="9"/>
      <c r="N127850" s="9"/>
    </row>
    <row r="127851" spans="12:14" x14ac:dyDescent="0.25">
      <c r="L127851" s="9"/>
      <c r="M127851" s="9"/>
      <c r="N127851" s="9"/>
    </row>
    <row r="127852" spans="12:14" x14ac:dyDescent="0.25">
      <c r="L127852" s="9"/>
      <c r="M127852" s="9"/>
      <c r="N127852" s="9"/>
    </row>
    <row r="127853" spans="12:14" x14ac:dyDescent="0.25">
      <c r="L127853" s="9"/>
      <c r="M127853" s="9"/>
      <c r="N127853" s="9"/>
    </row>
    <row r="127854" spans="12:14" x14ac:dyDescent="0.25">
      <c r="L127854" s="9"/>
      <c r="M127854" s="9"/>
      <c r="N127854" s="9"/>
    </row>
    <row r="127855" spans="12:14" x14ac:dyDescent="0.25">
      <c r="L127855" s="9"/>
      <c r="M127855" s="9"/>
      <c r="N127855" s="9"/>
    </row>
    <row r="127856" spans="12:14" x14ac:dyDescent="0.25">
      <c r="L127856" s="9"/>
      <c r="M127856" s="9"/>
      <c r="N127856" s="9"/>
    </row>
    <row r="127857" spans="12:14" x14ac:dyDescent="0.25">
      <c r="L127857" s="9"/>
      <c r="M127857" s="9"/>
      <c r="N127857" s="9"/>
    </row>
    <row r="127858" spans="12:14" x14ac:dyDescent="0.25">
      <c r="L127858" s="9"/>
      <c r="M127858" s="9"/>
      <c r="N127858" s="9"/>
    </row>
    <row r="127859" spans="12:14" x14ac:dyDescent="0.25">
      <c r="L127859" s="9"/>
      <c r="M127859" s="9"/>
      <c r="N127859" s="9"/>
    </row>
    <row r="127860" spans="12:14" x14ac:dyDescent="0.25">
      <c r="L127860" s="9"/>
      <c r="M127860" s="9"/>
      <c r="N127860" s="9"/>
    </row>
    <row r="127861" spans="12:14" x14ac:dyDescent="0.25">
      <c r="L127861" s="9"/>
      <c r="M127861" s="9"/>
      <c r="N127861" s="9"/>
    </row>
    <row r="127862" spans="12:14" x14ac:dyDescent="0.25">
      <c r="L127862" s="9"/>
      <c r="M127862" s="9"/>
      <c r="N127862" s="9"/>
    </row>
    <row r="127863" spans="12:14" x14ac:dyDescent="0.25">
      <c r="L127863" s="9"/>
      <c r="M127863" s="9"/>
      <c r="N127863" s="9"/>
    </row>
    <row r="127864" spans="12:14" x14ac:dyDescent="0.25">
      <c r="L127864" s="9"/>
      <c r="M127864" s="9"/>
      <c r="N127864" s="9"/>
    </row>
    <row r="127865" spans="12:14" x14ac:dyDescent="0.25">
      <c r="L127865" s="9"/>
      <c r="M127865" s="9"/>
      <c r="N127865" s="9"/>
    </row>
    <row r="127866" spans="12:14" x14ac:dyDescent="0.25">
      <c r="L127866" s="9"/>
      <c r="M127866" s="9"/>
      <c r="N127866" s="9"/>
    </row>
    <row r="127867" spans="12:14" x14ac:dyDescent="0.25">
      <c r="L127867" s="9"/>
      <c r="M127867" s="9"/>
      <c r="N127867" s="9"/>
    </row>
    <row r="127868" spans="12:14" x14ac:dyDescent="0.25">
      <c r="L127868" s="9"/>
      <c r="M127868" s="9"/>
      <c r="N127868" s="9"/>
    </row>
    <row r="127869" spans="12:14" x14ac:dyDescent="0.25">
      <c r="L127869" s="9"/>
      <c r="M127869" s="9"/>
      <c r="N127869" s="9"/>
    </row>
    <row r="127870" spans="12:14" x14ac:dyDescent="0.25">
      <c r="L127870" s="9"/>
      <c r="M127870" s="9"/>
      <c r="N127870" s="9"/>
    </row>
    <row r="127871" spans="12:14" x14ac:dyDescent="0.25">
      <c r="L127871" s="9"/>
      <c r="M127871" s="9"/>
      <c r="N127871" s="9"/>
    </row>
    <row r="127872" spans="12:14" x14ac:dyDescent="0.25">
      <c r="L127872" s="9"/>
      <c r="M127872" s="9"/>
      <c r="N127872" s="9"/>
    </row>
    <row r="127873" spans="12:14" x14ac:dyDescent="0.25">
      <c r="L127873" s="9"/>
      <c r="M127873" s="9"/>
      <c r="N127873" s="9"/>
    </row>
    <row r="127874" spans="12:14" x14ac:dyDescent="0.25">
      <c r="L127874" s="9"/>
      <c r="M127874" s="9"/>
      <c r="N127874" s="9"/>
    </row>
    <row r="127875" spans="12:14" x14ac:dyDescent="0.25">
      <c r="L127875" s="9"/>
      <c r="M127875" s="9"/>
      <c r="N127875" s="9"/>
    </row>
    <row r="127876" spans="12:14" x14ac:dyDescent="0.25">
      <c r="L127876" s="9"/>
      <c r="M127876" s="9"/>
      <c r="N127876" s="9"/>
    </row>
    <row r="127877" spans="12:14" x14ac:dyDescent="0.25">
      <c r="L127877" s="9"/>
      <c r="M127877" s="9"/>
      <c r="N127877" s="9"/>
    </row>
    <row r="127878" spans="12:14" x14ac:dyDescent="0.25">
      <c r="L127878" s="9"/>
      <c r="M127878" s="9"/>
      <c r="N127878" s="9"/>
    </row>
    <row r="127879" spans="12:14" x14ac:dyDescent="0.25">
      <c r="L127879" s="9"/>
      <c r="M127879" s="9"/>
      <c r="N127879" s="9"/>
    </row>
    <row r="127880" spans="12:14" x14ac:dyDescent="0.25">
      <c r="L127880" s="9"/>
      <c r="M127880" s="9"/>
      <c r="N127880" s="9"/>
    </row>
    <row r="127881" spans="12:14" x14ac:dyDescent="0.25">
      <c r="L127881" s="9"/>
      <c r="M127881" s="9"/>
      <c r="N127881" s="9"/>
    </row>
    <row r="127882" spans="12:14" x14ac:dyDescent="0.25">
      <c r="L127882" s="9"/>
      <c r="M127882" s="9"/>
      <c r="N127882" s="9"/>
    </row>
    <row r="127883" spans="12:14" x14ac:dyDescent="0.25">
      <c r="L127883" s="9"/>
      <c r="M127883" s="9"/>
      <c r="N127883" s="9"/>
    </row>
    <row r="127884" spans="12:14" x14ac:dyDescent="0.25">
      <c r="L127884" s="9"/>
      <c r="M127884" s="9"/>
      <c r="N127884" s="9"/>
    </row>
    <row r="127885" spans="12:14" x14ac:dyDescent="0.25">
      <c r="L127885" s="9"/>
      <c r="M127885" s="9"/>
      <c r="N127885" s="9"/>
    </row>
    <row r="127886" spans="12:14" x14ac:dyDescent="0.25">
      <c r="L127886" s="9"/>
      <c r="M127886" s="9"/>
      <c r="N127886" s="9"/>
    </row>
    <row r="127887" spans="12:14" x14ac:dyDescent="0.25">
      <c r="L127887" s="9"/>
      <c r="M127887" s="9"/>
      <c r="N127887" s="9"/>
    </row>
    <row r="127888" spans="12:14" x14ac:dyDescent="0.25">
      <c r="L127888" s="9"/>
      <c r="M127888" s="9"/>
      <c r="N127888" s="9"/>
    </row>
    <row r="127889" spans="12:14" x14ac:dyDescent="0.25">
      <c r="L127889" s="9"/>
      <c r="M127889" s="9"/>
      <c r="N127889" s="9"/>
    </row>
    <row r="127890" spans="12:14" x14ac:dyDescent="0.25">
      <c r="L127890" s="9"/>
      <c r="M127890" s="9"/>
      <c r="N127890" s="9"/>
    </row>
    <row r="127891" spans="12:14" x14ac:dyDescent="0.25">
      <c r="L127891" s="9"/>
      <c r="M127891" s="9"/>
      <c r="N127891" s="9"/>
    </row>
    <row r="127892" spans="12:14" x14ac:dyDescent="0.25">
      <c r="L127892" s="9"/>
      <c r="M127892" s="9"/>
      <c r="N127892" s="9"/>
    </row>
    <row r="127893" spans="12:14" x14ac:dyDescent="0.25">
      <c r="L127893" s="9"/>
      <c r="M127893" s="9"/>
      <c r="N127893" s="9"/>
    </row>
    <row r="127894" spans="12:14" x14ac:dyDescent="0.25">
      <c r="L127894" s="9"/>
      <c r="M127894" s="9"/>
      <c r="N127894" s="9"/>
    </row>
    <row r="127895" spans="12:14" x14ac:dyDescent="0.25">
      <c r="L127895" s="9"/>
      <c r="M127895" s="9"/>
      <c r="N127895" s="9"/>
    </row>
    <row r="127896" spans="12:14" x14ac:dyDescent="0.25">
      <c r="L127896" s="9"/>
      <c r="M127896" s="9"/>
      <c r="N127896" s="9"/>
    </row>
    <row r="127897" spans="12:14" x14ac:dyDescent="0.25">
      <c r="L127897" s="9"/>
      <c r="M127897" s="9"/>
      <c r="N127897" s="9"/>
    </row>
    <row r="127898" spans="12:14" x14ac:dyDescent="0.25">
      <c r="L127898" s="9"/>
      <c r="M127898" s="9"/>
      <c r="N127898" s="9"/>
    </row>
    <row r="127899" spans="12:14" x14ac:dyDescent="0.25">
      <c r="L127899" s="9"/>
      <c r="M127899" s="9"/>
      <c r="N127899" s="9"/>
    </row>
    <row r="127900" spans="12:14" x14ac:dyDescent="0.25">
      <c r="L127900" s="9"/>
      <c r="M127900" s="9"/>
      <c r="N127900" s="9"/>
    </row>
    <row r="127901" spans="12:14" x14ac:dyDescent="0.25">
      <c r="L127901" s="9"/>
      <c r="M127901" s="9"/>
      <c r="N127901" s="9"/>
    </row>
    <row r="127902" spans="12:14" x14ac:dyDescent="0.25">
      <c r="L127902" s="9"/>
      <c r="M127902" s="9"/>
      <c r="N127902" s="9"/>
    </row>
    <row r="127903" spans="12:14" x14ac:dyDescent="0.25">
      <c r="L127903" s="9"/>
      <c r="M127903" s="9"/>
      <c r="N127903" s="9"/>
    </row>
    <row r="127904" spans="12:14" x14ac:dyDescent="0.25">
      <c r="L127904" s="9"/>
      <c r="M127904" s="9"/>
      <c r="N127904" s="9"/>
    </row>
    <row r="127905" spans="12:14" x14ac:dyDescent="0.25">
      <c r="L127905" s="9"/>
      <c r="M127905" s="9"/>
      <c r="N127905" s="9"/>
    </row>
    <row r="127906" spans="12:14" x14ac:dyDescent="0.25">
      <c r="L127906" s="9"/>
      <c r="M127906" s="9"/>
      <c r="N127906" s="9"/>
    </row>
    <row r="127907" spans="12:14" x14ac:dyDescent="0.25">
      <c r="L127907" s="9"/>
      <c r="M127907" s="9"/>
      <c r="N127907" s="9"/>
    </row>
    <row r="127908" spans="12:14" x14ac:dyDescent="0.25">
      <c r="L127908" s="9"/>
      <c r="M127908" s="9"/>
      <c r="N127908" s="9"/>
    </row>
    <row r="127909" spans="12:14" x14ac:dyDescent="0.25">
      <c r="L127909" s="9"/>
      <c r="M127909" s="9"/>
      <c r="N127909" s="9"/>
    </row>
    <row r="127910" spans="12:14" x14ac:dyDescent="0.25">
      <c r="L127910" s="9"/>
      <c r="M127910" s="9"/>
      <c r="N127910" s="9"/>
    </row>
    <row r="127911" spans="12:14" x14ac:dyDescent="0.25">
      <c r="L127911" s="9"/>
      <c r="M127911" s="9"/>
      <c r="N127911" s="9"/>
    </row>
    <row r="127912" spans="12:14" x14ac:dyDescent="0.25">
      <c r="L127912" s="9"/>
      <c r="M127912" s="9"/>
      <c r="N127912" s="9"/>
    </row>
    <row r="127913" spans="12:14" x14ac:dyDescent="0.25">
      <c r="L127913" s="9"/>
      <c r="M127913" s="9"/>
      <c r="N127913" s="9"/>
    </row>
    <row r="127914" spans="12:14" x14ac:dyDescent="0.25">
      <c r="L127914" s="9"/>
      <c r="M127914" s="9"/>
      <c r="N127914" s="9"/>
    </row>
    <row r="127915" spans="12:14" x14ac:dyDescent="0.25">
      <c r="L127915" s="9"/>
      <c r="M127915" s="9"/>
      <c r="N127915" s="9"/>
    </row>
    <row r="127916" spans="12:14" x14ac:dyDescent="0.25">
      <c r="L127916" s="9"/>
      <c r="M127916" s="9"/>
      <c r="N127916" s="9"/>
    </row>
    <row r="127917" spans="12:14" x14ac:dyDescent="0.25">
      <c r="L127917" s="9"/>
      <c r="M127917" s="9"/>
      <c r="N127917" s="9"/>
    </row>
    <row r="127918" spans="12:14" x14ac:dyDescent="0.25">
      <c r="L127918" s="9"/>
      <c r="M127918" s="9"/>
      <c r="N127918" s="9"/>
    </row>
    <row r="127919" spans="12:14" x14ac:dyDescent="0.25">
      <c r="L127919" s="9"/>
      <c r="M127919" s="9"/>
      <c r="N127919" s="9"/>
    </row>
    <row r="127920" spans="12:14" x14ac:dyDescent="0.25">
      <c r="L127920" s="9"/>
      <c r="M127920" s="9"/>
      <c r="N127920" s="9"/>
    </row>
    <row r="127921" spans="12:14" x14ac:dyDescent="0.25">
      <c r="L127921" s="9"/>
      <c r="M127921" s="9"/>
      <c r="N127921" s="9"/>
    </row>
    <row r="127922" spans="12:14" x14ac:dyDescent="0.25">
      <c r="L127922" s="9"/>
      <c r="M127922" s="9"/>
      <c r="N127922" s="9"/>
    </row>
    <row r="127923" spans="12:14" x14ac:dyDescent="0.25">
      <c r="L127923" s="9"/>
      <c r="M127923" s="9"/>
      <c r="N127923" s="9"/>
    </row>
    <row r="127924" spans="12:14" x14ac:dyDescent="0.25">
      <c r="L127924" s="9"/>
      <c r="M127924" s="9"/>
      <c r="N127924" s="9"/>
    </row>
    <row r="127925" spans="12:14" x14ac:dyDescent="0.25">
      <c r="L127925" s="9"/>
      <c r="M127925" s="9"/>
      <c r="N127925" s="9"/>
    </row>
    <row r="127926" spans="12:14" x14ac:dyDescent="0.25">
      <c r="L127926" s="9"/>
      <c r="M127926" s="9"/>
      <c r="N127926" s="9"/>
    </row>
    <row r="127927" spans="12:14" x14ac:dyDescent="0.25">
      <c r="L127927" s="9"/>
      <c r="M127927" s="9"/>
      <c r="N127927" s="9"/>
    </row>
    <row r="127928" spans="12:14" x14ac:dyDescent="0.25">
      <c r="L127928" s="9"/>
      <c r="M127928" s="9"/>
      <c r="N127928" s="9"/>
    </row>
    <row r="127929" spans="12:14" x14ac:dyDescent="0.25">
      <c r="L127929" s="9"/>
      <c r="M127929" s="9"/>
      <c r="N127929" s="9"/>
    </row>
    <row r="127930" spans="12:14" x14ac:dyDescent="0.25">
      <c r="L127930" s="9"/>
      <c r="M127930" s="9"/>
      <c r="N127930" s="9"/>
    </row>
    <row r="127931" spans="12:14" x14ac:dyDescent="0.25">
      <c r="L127931" s="9"/>
      <c r="M127931" s="9"/>
      <c r="N127931" s="9"/>
    </row>
    <row r="127932" spans="12:14" x14ac:dyDescent="0.25">
      <c r="L127932" s="9"/>
      <c r="M127932" s="9"/>
      <c r="N127932" s="9"/>
    </row>
    <row r="127933" spans="12:14" x14ac:dyDescent="0.25">
      <c r="L127933" s="9"/>
      <c r="M127933" s="9"/>
      <c r="N127933" s="9"/>
    </row>
    <row r="127934" spans="12:14" x14ac:dyDescent="0.25">
      <c r="L127934" s="9"/>
      <c r="M127934" s="9"/>
      <c r="N127934" s="9"/>
    </row>
    <row r="127935" spans="12:14" x14ac:dyDescent="0.25">
      <c r="L127935" s="9"/>
      <c r="M127935" s="9"/>
      <c r="N127935" s="9"/>
    </row>
    <row r="127936" spans="12:14" x14ac:dyDescent="0.25">
      <c r="L127936" s="9"/>
      <c r="M127936" s="9"/>
      <c r="N127936" s="9"/>
    </row>
    <row r="127937" spans="12:14" x14ac:dyDescent="0.25">
      <c r="L127937" s="9"/>
      <c r="M127937" s="9"/>
      <c r="N127937" s="9"/>
    </row>
    <row r="127938" spans="12:14" x14ac:dyDescent="0.25">
      <c r="L127938" s="9"/>
      <c r="M127938" s="9"/>
      <c r="N127938" s="9"/>
    </row>
    <row r="127939" spans="12:14" x14ac:dyDescent="0.25">
      <c r="L127939" s="9"/>
      <c r="M127939" s="9"/>
      <c r="N127939" s="9"/>
    </row>
    <row r="127940" spans="12:14" x14ac:dyDescent="0.25">
      <c r="L127940" s="9"/>
      <c r="M127940" s="9"/>
      <c r="N127940" s="9"/>
    </row>
    <row r="127941" spans="12:14" x14ac:dyDescent="0.25">
      <c r="L127941" s="9"/>
      <c r="M127941" s="9"/>
      <c r="N127941" s="9"/>
    </row>
    <row r="127942" spans="12:14" x14ac:dyDescent="0.25">
      <c r="L127942" s="9"/>
      <c r="M127942" s="9"/>
      <c r="N127942" s="9"/>
    </row>
    <row r="127943" spans="12:14" x14ac:dyDescent="0.25">
      <c r="L127943" s="9"/>
      <c r="M127943" s="9"/>
      <c r="N127943" s="9"/>
    </row>
    <row r="127944" spans="12:14" x14ac:dyDescent="0.25">
      <c r="L127944" s="9"/>
      <c r="M127944" s="9"/>
      <c r="N127944" s="9"/>
    </row>
    <row r="127945" spans="12:14" x14ac:dyDescent="0.25">
      <c r="L127945" s="9"/>
      <c r="M127945" s="9"/>
      <c r="N127945" s="9"/>
    </row>
    <row r="127946" spans="12:14" x14ac:dyDescent="0.25">
      <c r="L127946" s="9"/>
      <c r="M127946" s="9"/>
      <c r="N127946" s="9"/>
    </row>
    <row r="127947" spans="12:14" x14ac:dyDescent="0.25">
      <c r="L127947" s="9"/>
      <c r="M127947" s="9"/>
      <c r="N127947" s="9"/>
    </row>
    <row r="127948" spans="12:14" x14ac:dyDescent="0.25">
      <c r="L127948" s="9"/>
      <c r="M127948" s="9"/>
      <c r="N127948" s="9"/>
    </row>
    <row r="127949" spans="12:14" x14ac:dyDescent="0.25">
      <c r="L127949" s="9"/>
      <c r="M127949" s="9"/>
      <c r="N127949" s="9"/>
    </row>
    <row r="127950" spans="12:14" x14ac:dyDescent="0.25">
      <c r="L127950" s="9"/>
      <c r="M127950" s="9"/>
      <c r="N127950" s="9"/>
    </row>
    <row r="127951" spans="12:14" x14ac:dyDescent="0.25">
      <c r="L127951" s="9"/>
      <c r="M127951" s="9"/>
      <c r="N127951" s="9"/>
    </row>
    <row r="127952" spans="12:14" x14ac:dyDescent="0.25">
      <c r="L127952" s="9"/>
      <c r="M127952" s="9"/>
      <c r="N127952" s="9"/>
    </row>
    <row r="127953" spans="12:14" x14ac:dyDescent="0.25">
      <c r="L127953" s="9"/>
      <c r="M127953" s="9"/>
      <c r="N127953" s="9"/>
    </row>
    <row r="127954" spans="12:14" x14ac:dyDescent="0.25">
      <c r="L127954" s="9"/>
      <c r="M127954" s="9"/>
      <c r="N127954" s="9"/>
    </row>
    <row r="127955" spans="12:14" x14ac:dyDescent="0.25">
      <c r="L127955" s="9"/>
      <c r="M127955" s="9"/>
      <c r="N127955" s="9"/>
    </row>
    <row r="127956" spans="12:14" x14ac:dyDescent="0.25">
      <c r="L127956" s="9"/>
      <c r="M127956" s="9"/>
      <c r="N127956" s="9"/>
    </row>
    <row r="127957" spans="12:14" x14ac:dyDescent="0.25">
      <c r="L127957" s="9"/>
      <c r="M127957" s="9"/>
      <c r="N127957" s="9"/>
    </row>
    <row r="127958" spans="12:14" x14ac:dyDescent="0.25">
      <c r="L127958" s="9"/>
      <c r="M127958" s="9"/>
      <c r="N127958" s="9"/>
    </row>
    <row r="127959" spans="12:14" x14ac:dyDescent="0.25">
      <c r="L127959" s="9"/>
      <c r="M127959" s="9"/>
      <c r="N127959" s="9"/>
    </row>
    <row r="127960" spans="12:14" x14ac:dyDescent="0.25">
      <c r="L127960" s="9"/>
      <c r="M127960" s="9"/>
      <c r="N127960" s="9"/>
    </row>
    <row r="127961" spans="12:14" x14ac:dyDescent="0.25">
      <c r="L127961" s="9"/>
      <c r="M127961" s="9"/>
      <c r="N127961" s="9"/>
    </row>
    <row r="127962" spans="12:14" x14ac:dyDescent="0.25">
      <c r="L127962" s="9"/>
      <c r="M127962" s="9"/>
      <c r="N127962" s="9"/>
    </row>
    <row r="127963" spans="12:14" x14ac:dyDescent="0.25">
      <c r="L127963" s="9"/>
      <c r="M127963" s="9"/>
      <c r="N127963" s="9"/>
    </row>
    <row r="127964" spans="12:14" x14ac:dyDescent="0.25">
      <c r="L127964" s="9"/>
      <c r="M127964" s="9"/>
      <c r="N127964" s="9"/>
    </row>
    <row r="127965" spans="12:14" x14ac:dyDescent="0.25">
      <c r="L127965" s="9"/>
      <c r="M127965" s="9"/>
      <c r="N127965" s="9"/>
    </row>
    <row r="127966" spans="12:14" x14ac:dyDescent="0.25">
      <c r="L127966" s="9"/>
      <c r="M127966" s="9"/>
      <c r="N127966" s="9"/>
    </row>
    <row r="127967" spans="12:14" x14ac:dyDescent="0.25">
      <c r="L127967" s="9"/>
      <c r="M127967" s="9"/>
      <c r="N127967" s="9"/>
    </row>
    <row r="127968" spans="12:14" x14ac:dyDescent="0.25">
      <c r="L127968" s="9"/>
      <c r="M127968" s="9"/>
      <c r="N127968" s="9"/>
    </row>
    <row r="127969" spans="12:14" x14ac:dyDescent="0.25">
      <c r="L127969" s="9"/>
      <c r="M127969" s="9"/>
      <c r="N127969" s="9"/>
    </row>
    <row r="127970" spans="12:14" x14ac:dyDescent="0.25">
      <c r="L127970" s="9"/>
      <c r="M127970" s="9"/>
      <c r="N127970" s="9"/>
    </row>
    <row r="127971" spans="12:14" x14ac:dyDescent="0.25">
      <c r="L127971" s="9"/>
      <c r="M127971" s="9"/>
      <c r="N127971" s="9"/>
    </row>
    <row r="127972" spans="12:14" x14ac:dyDescent="0.25">
      <c r="L127972" s="9"/>
      <c r="M127972" s="9"/>
      <c r="N127972" s="9"/>
    </row>
    <row r="127973" spans="12:14" x14ac:dyDescent="0.25">
      <c r="L127973" s="9"/>
      <c r="M127973" s="9"/>
      <c r="N127973" s="9"/>
    </row>
    <row r="127974" spans="12:14" x14ac:dyDescent="0.25">
      <c r="L127974" s="9"/>
      <c r="M127974" s="9"/>
      <c r="N127974" s="9"/>
    </row>
    <row r="127975" spans="12:14" x14ac:dyDescent="0.25">
      <c r="L127975" s="9"/>
      <c r="M127975" s="9"/>
      <c r="N127975" s="9"/>
    </row>
    <row r="127976" spans="12:14" x14ac:dyDescent="0.25">
      <c r="L127976" s="9"/>
      <c r="M127976" s="9"/>
      <c r="N127976" s="9"/>
    </row>
    <row r="127977" spans="12:14" x14ac:dyDescent="0.25">
      <c r="L127977" s="9"/>
      <c r="M127977" s="9"/>
      <c r="N127977" s="9"/>
    </row>
    <row r="127978" spans="12:14" x14ac:dyDescent="0.25">
      <c r="L127978" s="9"/>
      <c r="M127978" s="9"/>
      <c r="N127978" s="9"/>
    </row>
    <row r="127979" spans="12:14" x14ac:dyDescent="0.25">
      <c r="L127979" s="9"/>
      <c r="M127979" s="9"/>
      <c r="N127979" s="9"/>
    </row>
    <row r="127980" spans="12:14" x14ac:dyDescent="0.25">
      <c r="L127980" s="9"/>
      <c r="M127980" s="9"/>
      <c r="N127980" s="9"/>
    </row>
    <row r="127981" spans="12:14" x14ac:dyDescent="0.25">
      <c r="L127981" s="9"/>
      <c r="M127981" s="9"/>
      <c r="N127981" s="9"/>
    </row>
    <row r="127982" spans="12:14" x14ac:dyDescent="0.25">
      <c r="L127982" s="9"/>
      <c r="M127982" s="9"/>
      <c r="N127982" s="9"/>
    </row>
    <row r="127983" spans="12:14" x14ac:dyDescent="0.25">
      <c r="L127983" s="9"/>
      <c r="M127983" s="9"/>
      <c r="N127983" s="9"/>
    </row>
    <row r="127984" spans="12:14" x14ac:dyDescent="0.25">
      <c r="L127984" s="9"/>
      <c r="M127984" s="9"/>
      <c r="N127984" s="9"/>
    </row>
    <row r="127985" spans="12:14" x14ac:dyDescent="0.25">
      <c r="L127985" s="9"/>
      <c r="M127985" s="9"/>
      <c r="N127985" s="9"/>
    </row>
    <row r="127986" spans="12:14" x14ac:dyDescent="0.25">
      <c r="L127986" s="9"/>
      <c r="M127986" s="9"/>
      <c r="N127986" s="9"/>
    </row>
    <row r="127987" spans="12:14" x14ac:dyDescent="0.25">
      <c r="L127987" s="9"/>
      <c r="M127987" s="9"/>
      <c r="N127987" s="9"/>
    </row>
    <row r="127988" spans="12:14" x14ac:dyDescent="0.25">
      <c r="L127988" s="9"/>
      <c r="M127988" s="9"/>
      <c r="N127988" s="9"/>
    </row>
    <row r="127989" spans="12:14" x14ac:dyDescent="0.25">
      <c r="L127989" s="9"/>
      <c r="M127989" s="9"/>
      <c r="N127989" s="9"/>
    </row>
    <row r="127990" spans="12:14" x14ac:dyDescent="0.25">
      <c r="L127990" s="9"/>
      <c r="M127990" s="9"/>
      <c r="N127990" s="9"/>
    </row>
    <row r="127991" spans="12:14" x14ac:dyDescent="0.25">
      <c r="L127991" s="9"/>
      <c r="M127991" s="9"/>
      <c r="N127991" s="9"/>
    </row>
    <row r="127992" spans="12:14" x14ac:dyDescent="0.25">
      <c r="L127992" s="9"/>
      <c r="M127992" s="9"/>
      <c r="N127992" s="9"/>
    </row>
    <row r="127993" spans="12:14" x14ac:dyDescent="0.25">
      <c r="L127993" s="9"/>
      <c r="M127993" s="9"/>
      <c r="N127993" s="9"/>
    </row>
    <row r="127994" spans="12:14" x14ac:dyDescent="0.25">
      <c r="L127994" s="9"/>
      <c r="M127994" s="9"/>
      <c r="N127994" s="9"/>
    </row>
    <row r="127995" spans="12:14" x14ac:dyDescent="0.25">
      <c r="L127995" s="9"/>
      <c r="M127995" s="9"/>
      <c r="N127995" s="9"/>
    </row>
    <row r="127996" spans="12:14" x14ac:dyDescent="0.25">
      <c r="L127996" s="9"/>
      <c r="M127996" s="9"/>
      <c r="N127996" s="9"/>
    </row>
    <row r="127997" spans="12:14" x14ac:dyDescent="0.25">
      <c r="L127997" s="9"/>
      <c r="M127997" s="9"/>
      <c r="N127997" s="9"/>
    </row>
    <row r="127998" spans="12:14" x14ac:dyDescent="0.25">
      <c r="L127998" s="9"/>
      <c r="M127998" s="9"/>
      <c r="N127998" s="9"/>
    </row>
    <row r="127999" spans="12:14" x14ac:dyDescent="0.25">
      <c r="L127999" s="9"/>
      <c r="M127999" s="9"/>
      <c r="N127999" s="9"/>
    </row>
    <row r="128000" spans="12:14" x14ac:dyDescent="0.25">
      <c r="L128000" s="9"/>
      <c r="M128000" s="9"/>
      <c r="N128000" s="9"/>
    </row>
    <row r="128001" spans="12:14" x14ac:dyDescent="0.25">
      <c r="L128001" s="9"/>
      <c r="M128001" s="9"/>
      <c r="N128001" s="9"/>
    </row>
    <row r="128002" spans="12:14" x14ac:dyDescent="0.25">
      <c r="L128002" s="9"/>
      <c r="M128002" s="9"/>
      <c r="N128002" s="9"/>
    </row>
    <row r="128003" spans="12:14" x14ac:dyDescent="0.25">
      <c r="L128003" s="9"/>
      <c r="M128003" s="9"/>
      <c r="N128003" s="9"/>
    </row>
    <row r="128004" spans="12:14" x14ac:dyDescent="0.25">
      <c r="L128004" s="9"/>
      <c r="M128004" s="9"/>
      <c r="N128004" s="9"/>
    </row>
    <row r="128005" spans="12:14" x14ac:dyDescent="0.25">
      <c r="L128005" s="9"/>
      <c r="M128005" s="9"/>
      <c r="N128005" s="9"/>
    </row>
    <row r="128006" spans="12:14" x14ac:dyDescent="0.25">
      <c r="L128006" s="9"/>
      <c r="M128006" s="9"/>
      <c r="N128006" s="9"/>
    </row>
    <row r="128007" spans="12:14" x14ac:dyDescent="0.25">
      <c r="L128007" s="9"/>
      <c r="M128007" s="9"/>
      <c r="N128007" s="9"/>
    </row>
    <row r="128008" spans="12:14" x14ac:dyDescent="0.25">
      <c r="L128008" s="9"/>
      <c r="M128008" s="9"/>
      <c r="N128008" s="9"/>
    </row>
    <row r="128009" spans="12:14" x14ac:dyDescent="0.25">
      <c r="L128009" s="9"/>
      <c r="M128009" s="9"/>
      <c r="N128009" s="9"/>
    </row>
    <row r="128010" spans="12:14" x14ac:dyDescent="0.25">
      <c r="L128010" s="9"/>
      <c r="M128010" s="9"/>
      <c r="N128010" s="9"/>
    </row>
    <row r="128011" spans="12:14" x14ac:dyDescent="0.25">
      <c r="L128011" s="9"/>
      <c r="M128011" s="9"/>
      <c r="N128011" s="9"/>
    </row>
    <row r="128012" spans="12:14" x14ac:dyDescent="0.25">
      <c r="L128012" s="9"/>
      <c r="M128012" s="9"/>
      <c r="N128012" s="9"/>
    </row>
    <row r="128013" spans="12:14" x14ac:dyDescent="0.25">
      <c r="L128013" s="9"/>
      <c r="M128013" s="9"/>
      <c r="N128013" s="9"/>
    </row>
    <row r="128014" spans="12:14" x14ac:dyDescent="0.25">
      <c r="L128014" s="9"/>
      <c r="M128014" s="9"/>
      <c r="N128014" s="9"/>
    </row>
    <row r="128015" spans="12:14" x14ac:dyDescent="0.25">
      <c r="L128015" s="9"/>
      <c r="M128015" s="9"/>
      <c r="N128015" s="9"/>
    </row>
    <row r="128016" spans="12:14" x14ac:dyDescent="0.25">
      <c r="L128016" s="9"/>
      <c r="M128016" s="9"/>
      <c r="N128016" s="9"/>
    </row>
    <row r="128017" spans="12:14" x14ac:dyDescent="0.25">
      <c r="L128017" s="9"/>
      <c r="M128017" s="9"/>
      <c r="N128017" s="9"/>
    </row>
    <row r="128018" spans="12:14" x14ac:dyDescent="0.25">
      <c r="L128018" s="9"/>
      <c r="M128018" s="9"/>
      <c r="N128018" s="9"/>
    </row>
    <row r="128019" spans="12:14" x14ac:dyDescent="0.25">
      <c r="L128019" s="9"/>
      <c r="M128019" s="9"/>
      <c r="N128019" s="9"/>
    </row>
    <row r="128020" spans="12:14" x14ac:dyDescent="0.25">
      <c r="L128020" s="9"/>
      <c r="M128020" s="9"/>
      <c r="N128020" s="9"/>
    </row>
    <row r="128021" spans="12:14" x14ac:dyDescent="0.25">
      <c r="L128021" s="9"/>
      <c r="M128021" s="9"/>
      <c r="N128021" s="9"/>
    </row>
    <row r="128022" spans="12:14" x14ac:dyDescent="0.25">
      <c r="L128022" s="9"/>
      <c r="M128022" s="9"/>
      <c r="N128022" s="9"/>
    </row>
    <row r="128023" spans="12:14" x14ac:dyDescent="0.25">
      <c r="L128023" s="9"/>
      <c r="M128023" s="9"/>
      <c r="N128023" s="9"/>
    </row>
    <row r="128024" spans="12:14" x14ac:dyDescent="0.25">
      <c r="L128024" s="9"/>
      <c r="M128024" s="9"/>
      <c r="N128024" s="9"/>
    </row>
    <row r="128025" spans="12:14" x14ac:dyDescent="0.25">
      <c r="L128025" s="9"/>
      <c r="M128025" s="9"/>
      <c r="N128025" s="9"/>
    </row>
    <row r="128026" spans="12:14" x14ac:dyDescent="0.25">
      <c r="L128026" s="9"/>
      <c r="M128026" s="9"/>
      <c r="N128026" s="9"/>
    </row>
    <row r="128027" spans="12:14" x14ac:dyDescent="0.25">
      <c r="L128027" s="9"/>
      <c r="M128027" s="9"/>
      <c r="N128027" s="9"/>
    </row>
    <row r="128028" spans="12:14" x14ac:dyDescent="0.25">
      <c r="L128028" s="9"/>
      <c r="M128028" s="9"/>
      <c r="N128028" s="9"/>
    </row>
    <row r="128029" spans="12:14" x14ac:dyDescent="0.25">
      <c r="L128029" s="9"/>
      <c r="M128029" s="9"/>
      <c r="N128029" s="9"/>
    </row>
    <row r="128030" spans="12:14" x14ac:dyDescent="0.25">
      <c r="L128030" s="9"/>
      <c r="M128030" s="9"/>
      <c r="N128030" s="9"/>
    </row>
    <row r="128031" spans="12:14" x14ac:dyDescent="0.25">
      <c r="L128031" s="9"/>
      <c r="M128031" s="9"/>
      <c r="N128031" s="9"/>
    </row>
    <row r="128032" spans="12:14" x14ac:dyDescent="0.25">
      <c r="L128032" s="9"/>
      <c r="M128032" s="9"/>
      <c r="N128032" s="9"/>
    </row>
    <row r="128033" spans="12:14" x14ac:dyDescent="0.25">
      <c r="L128033" s="9"/>
      <c r="M128033" s="9"/>
      <c r="N128033" s="9"/>
    </row>
    <row r="128034" spans="12:14" x14ac:dyDescent="0.25">
      <c r="L128034" s="9"/>
      <c r="M128034" s="9"/>
      <c r="N128034" s="9"/>
    </row>
    <row r="128035" spans="12:14" x14ac:dyDescent="0.25">
      <c r="L128035" s="9"/>
      <c r="M128035" s="9"/>
      <c r="N128035" s="9"/>
    </row>
    <row r="128036" spans="12:14" x14ac:dyDescent="0.25">
      <c r="L128036" s="9"/>
      <c r="M128036" s="9"/>
      <c r="N128036" s="9"/>
    </row>
    <row r="128037" spans="12:14" x14ac:dyDescent="0.25">
      <c r="L128037" s="9"/>
      <c r="M128037" s="9"/>
      <c r="N128037" s="9"/>
    </row>
    <row r="128038" spans="12:14" x14ac:dyDescent="0.25">
      <c r="L128038" s="9"/>
      <c r="M128038" s="9"/>
      <c r="N128038" s="9"/>
    </row>
    <row r="128039" spans="12:14" x14ac:dyDescent="0.25">
      <c r="L128039" s="9"/>
      <c r="M128039" s="9"/>
      <c r="N128039" s="9"/>
    </row>
    <row r="128040" spans="12:14" x14ac:dyDescent="0.25">
      <c r="L128040" s="9"/>
      <c r="M128040" s="9"/>
      <c r="N128040" s="9"/>
    </row>
    <row r="128041" spans="12:14" x14ac:dyDescent="0.25">
      <c r="L128041" s="9"/>
      <c r="M128041" s="9"/>
      <c r="N128041" s="9"/>
    </row>
    <row r="128042" spans="12:14" x14ac:dyDescent="0.25">
      <c r="L128042" s="9"/>
      <c r="M128042" s="9"/>
      <c r="N128042" s="9"/>
    </row>
    <row r="128043" spans="12:14" x14ac:dyDescent="0.25">
      <c r="L128043" s="9"/>
      <c r="M128043" s="9"/>
      <c r="N128043" s="9"/>
    </row>
    <row r="128044" spans="12:14" x14ac:dyDescent="0.25">
      <c r="L128044" s="9"/>
      <c r="M128044" s="9"/>
      <c r="N128044" s="9"/>
    </row>
    <row r="128045" spans="12:14" x14ac:dyDescent="0.25">
      <c r="L128045" s="9"/>
      <c r="M128045" s="9"/>
      <c r="N128045" s="9"/>
    </row>
    <row r="128046" spans="12:14" x14ac:dyDescent="0.25">
      <c r="L128046" s="9"/>
      <c r="M128046" s="9"/>
      <c r="N128046" s="9"/>
    </row>
    <row r="128047" spans="12:14" x14ac:dyDescent="0.25">
      <c r="L128047" s="9"/>
      <c r="M128047" s="9"/>
      <c r="N128047" s="9"/>
    </row>
    <row r="128048" spans="12:14" x14ac:dyDescent="0.25">
      <c r="L128048" s="9"/>
      <c r="M128048" s="9"/>
      <c r="N128048" s="9"/>
    </row>
    <row r="128049" spans="12:14" x14ac:dyDescent="0.25">
      <c r="L128049" s="9"/>
      <c r="M128049" s="9"/>
      <c r="N128049" s="9"/>
    </row>
    <row r="128050" spans="12:14" x14ac:dyDescent="0.25">
      <c r="L128050" s="9"/>
      <c r="M128050" s="9"/>
      <c r="N128050" s="9"/>
    </row>
    <row r="128051" spans="12:14" x14ac:dyDescent="0.25">
      <c r="L128051" s="9"/>
      <c r="M128051" s="9"/>
      <c r="N128051" s="9"/>
    </row>
    <row r="128052" spans="12:14" x14ac:dyDescent="0.25">
      <c r="L128052" s="9"/>
      <c r="M128052" s="9"/>
      <c r="N128052" s="9"/>
    </row>
    <row r="128053" spans="12:14" x14ac:dyDescent="0.25">
      <c r="L128053" s="9"/>
      <c r="M128053" s="9"/>
      <c r="N128053" s="9"/>
    </row>
    <row r="128054" spans="12:14" x14ac:dyDescent="0.25">
      <c r="L128054" s="9"/>
      <c r="M128054" s="9"/>
      <c r="N128054" s="9"/>
    </row>
    <row r="128055" spans="12:14" x14ac:dyDescent="0.25">
      <c r="L128055" s="9"/>
      <c r="M128055" s="9"/>
      <c r="N128055" s="9"/>
    </row>
    <row r="128056" spans="12:14" x14ac:dyDescent="0.25">
      <c r="L128056" s="9"/>
      <c r="M128056" s="9"/>
      <c r="N128056" s="9"/>
    </row>
    <row r="128057" spans="12:14" x14ac:dyDescent="0.25">
      <c r="L128057" s="9"/>
      <c r="M128057" s="9"/>
      <c r="N128057" s="9"/>
    </row>
    <row r="128058" spans="12:14" x14ac:dyDescent="0.25">
      <c r="L128058" s="9"/>
      <c r="M128058" s="9"/>
      <c r="N128058" s="9"/>
    </row>
    <row r="128059" spans="12:14" x14ac:dyDescent="0.25">
      <c r="L128059" s="9"/>
      <c r="M128059" s="9"/>
      <c r="N128059" s="9"/>
    </row>
    <row r="128060" spans="12:14" x14ac:dyDescent="0.25">
      <c r="L128060" s="9"/>
      <c r="M128060" s="9"/>
      <c r="N128060" s="9"/>
    </row>
    <row r="128061" spans="12:14" x14ac:dyDescent="0.25">
      <c r="L128061" s="9"/>
      <c r="M128061" s="9"/>
      <c r="N128061" s="9"/>
    </row>
    <row r="128062" spans="12:14" x14ac:dyDescent="0.25">
      <c r="L128062" s="9"/>
      <c r="M128062" s="9"/>
      <c r="N128062" s="9"/>
    </row>
    <row r="128063" spans="12:14" x14ac:dyDescent="0.25">
      <c r="L128063" s="9"/>
      <c r="M128063" s="9"/>
      <c r="N128063" s="9"/>
    </row>
    <row r="128064" spans="12:14" x14ac:dyDescent="0.25">
      <c r="L128064" s="9"/>
      <c r="M128064" s="9"/>
      <c r="N128064" s="9"/>
    </row>
    <row r="128065" spans="12:14" x14ac:dyDescent="0.25">
      <c r="L128065" s="9"/>
      <c r="M128065" s="9"/>
      <c r="N128065" s="9"/>
    </row>
    <row r="128066" spans="12:14" x14ac:dyDescent="0.25">
      <c r="L128066" s="9"/>
      <c r="M128066" s="9"/>
      <c r="N128066" s="9"/>
    </row>
    <row r="128067" spans="12:14" x14ac:dyDescent="0.25">
      <c r="L128067" s="9"/>
      <c r="M128067" s="9"/>
      <c r="N128067" s="9"/>
    </row>
    <row r="128068" spans="12:14" x14ac:dyDescent="0.25">
      <c r="L128068" s="9"/>
      <c r="M128068" s="9"/>
      <c r="N128068" s="9"/>
    </row>
    <row r="128069" spans="12:14" x14ac:dyDescent="0.25">
      <c r="L128069" s="9"/>
      <c r="M128069" s="9"/>
      <c r="N128069" s="9"/>
    </row>
    <row r="128070" spans="12:14" x14ac:dyDescent="0.25">
      <c r="L128070" s="9"/>
      <c r="M128070" s="9"/>
      <c r="N128070" s="9"/>
    </row>
    <row r="128071" spans="12:14" x14ac:dyDescent="0.25">
      <c r="L128071" s="9"/>
      <c r="M128071" s="9"/>
      <c r="N128071" s="9"/>
    </row>
    <row r="128072" spans="12:14" x14ac:dyDescent="0.25">
      <c r="L128072" s="9"/>
      <c r="M128072" s="9"/>
      <c r="N128072" s="9"/>
    </row>
    <row r="128073" spans="12:14" x14ac:dyDescent="0.25">
      <c r="L128073" s="9"/>
      <c r="M128073" s="9"/>
      <c r="N128073" s="9"/>
    </row>
    <row r="128074" spans="12:14" x14ac:dyDescent="0.25">
      <c r="L128074" s="9"/>
      <c r="M128074" s="9"/>
      <c r="N128074" s="9"/>
    </row>
    <row r="128075" spans="12:14" x14ac:dyDescent="0.25">
      <c r="L128075" s="9"/>
      <c r="M128075" s="9"/>
      <c r="N128075" s="9"/>
    </row>
    <row r="128076" spans="12:14" x14ac:dyDescent="0.25">
      <c r="L128076" s="9"/>
      <c r="M128076" s="9"/>
      <c r="N128076" s="9"/>
    </row>
    <row r="128077" spans="12:14" x14ac:dyDescent="0.25">
      <c r="L128077" s="9"/>
      <c r="M128077" s="9"/>
      <c r="N128077" s="9"/>
    </row>
    <row r="128078" spans="12:14" x14ac:dyDescent="0.25">
      <c r="L128078" s="9"/>
      <c r="M128078" s="9"/>
      <c r="N128078" s="9"/>
    </row>
    <row r="128079" spans="12:14" x14ac:dyDescent="0.25">
      <c r="L128079" s="9"/>
      <c r="M128079" s="9"/>
      <c r="N128079" s="9"/>
    </row>
    <row r="128080" spans="12:14" x14ac:dyDescent="0.25">
      <c r="L128080" s="9"/>
      <c r="M128080" s="9"/>
      <c r="N128080" s="9"/>
    </row>
    <row r="128081" spans="12:14" x14ac:dyDescent="0.25">
      <c r="L128081" s="9"/>
      <c r="M128081" s="9"/>
      <c r="N128081" s="9"/>
    </row>
    <row r="128082" spans="12:14" x14ac:dyDescent="0.25">
      <c r="L128082" s="9"/>
      <c r="M128082" s="9"/>
      <c r="N128082" s="9"/>
    </row>
    <row r="128083" spans="12:14" x14ac:dyDescent="0.25">
      <c r="L128083" s="9"/>
      <c r="M128083" s="9"/>
      <c r="N128083" s="9"/>
    </row>
    <row r="128084" spans="12:14" x14ac:dyDescent="0.25">
      <c r="L128084" s="9"/>
      <c r="M128084" s="9"/>
      <c r="N128084" s="9"/>
    </row>
    <row r="128085" spans="12:14" x14ac:dyDescent="0.25">
      <c r="L128085" s="9"/>
      <c r="M128085" s="9"/>
      <c r="N128085" s="9"/>
    </row>
    <row r="128086" spans="12:14" x14ac:dyDescent="0.25">
      <c r="L128086" s="9"/>
      <c r="M128086" s="9"/>
      <c r="N128086" s="9"/>
    </row>
    <row r="128087" spans="12:14" x14ac:dyDescent="0.25">
      <c r="L128087" s="9"/>
      <c r="M128087" s="9"/>
      <c r="N128087" s="9"/>
    </row>
    <row r="128088" spans="12:14" x14ac:dyDescent="0.25">
      <c r="L128088" s="9"/>
      <c r="M128088" s="9"/>
      <c r="N128088" s="9"/>
    </row>
    <row r="128089" spans="12:14" x14ac:dyDescent="0.25">
      <c r="L128089" s="9"/>
      <c r="M128089" s="9"/>
      <c r="N128089" s="9"/>
    </row>
    <row r="128090" spans="12:14" x14ac:dyDescent="0.25">
      <c r="L128090" s="9"/>
      <c r="M128090" s="9"/>
      <c r="N128090" s="9"/>
    </row>
    <row r="128091" spans="12:14" x14ac:dyDescent="0.25">
      <c r="L128091" s="9"/>
      <c r="M128091" s="9"/>
      <c r="N128091" s="9"/>
    </row>
    <row r="128092" spans="12:14" x14ac:dyDescent="0.25">
      <c r="L128092" s="9"/>
      <c r="M128092" s="9"/>
      <c r="N128092" s="9"/>
    </row>
    <row r="128093" spans="12:14" x14ac:dyDescent="0.25">
      <c r="L128093" s="9"/>
      <c r="M128093" s="9"/>
      <c r="N128093" s="9"/>
    </row>
    <row r="128094" spans="12:14" x14ac:dyDescent="0.25">
      <c r="L128094" s="9"/>
      <c r="M128094" s="9"/>
      <c r="N128094" s="9"/>
    </row>
    <row r="128095" spans="12:14" x14ac:dyDescent="0.25">
      <c r="L128095" s="9"/>
      <c r="M128095" s="9"/>
      <c r="N128095" s="9"/>
    </row>
    <row r="128096" spans="12:14" x14ac:dyDescent="0.25">
      <c r="L128096" s="9"/>
      <c r="M128096" s="9"/>
      <c r="N128096" s="9"/>
    </row>
    <row r="128097" spans="12:14" x14ac:dyDescent="0.25">
      <c r="L128097" s="9"/>
      <c r="M128097" s="9"/>
      <c r="N128097" s="9"/>
    </row>
    <row r="128098" spans="12:14" x14ac:dyDescent="0.25">
      <c r="L128098" s="9"/>
      <c r="M128098" s="9"/>
      <c r="N128098" s="9"/>
    </row>
    <row r="128099" spans="12:14" x14ac:dyDescent="0.25">
      <c r="L128099" s="9"/>
      <c r="M128099" s="9"/>
      <c r="N128099" s="9"/>
    </row>
    <row r="128100" spans="12:14" x14ac:dyDescent="0.25">
      <c r="L128100" s="9"/>
      <c r="M128100" s="9"/>
      <c r="N128100" s="9"/>
    </row>
    <row r="128101" spans="12:14" x14ac:dyDescent="0.25">
      <c r="L128101" s="9"/>
      <c r="M128101" s="9"/>
      <c r="N128101" s="9"/>
    </row>
    <row r="128102" spans="12:14" x14ac:dyDescent="0.25">
      <c r="L128102" s="9"/>
      <c r="M128102" s="9"/>
      <c r="N128102" s="9"/>
    </row>
    <row r="128103" spans="12:14" x14ac:dyDescent="0.25">
      <c r="L128103" s="9"/>
      <c r="M128103" s="9"/>
      <c r="N128103" s="9"/>
    </row>
    <row r="128104" spans="12:14" x14ac:dyDescent="0.25">
      <c r="L128104" s="9"/>
      <c r="M128104" s="9"/>
      <c r="N128104" s="9"/>
    </row>
    <row r="128105" spans="12:14" x14ac:dyDescent="0.25">
      <c r="L128105" s="9"/>
      <c r="M128105" s="9"/>
      <c r="N128105" s="9"/>
    </row>
    <row r="128106" spans="12:14" x14ac:dyDescent="0.25">
      <c r="L128106" s="9"/>
      <c r="M128106" s="9"/>
      <c r="N128106" s="9"/>
    </row>
    <row r="128107" spans="12:14" x14ac:dyDescent="0.25">
      <c r="L128107" s="9"/>
      <c r="M128107" s="9"/>
      <c r="N128107" s="9"/>
    </row>
    <row r="128108" spans="12:14" x14ac:dyDescent="0.25">
      <c r="L128108" s="9"/>
      <c r="M128108" s="9"/>
      <c r="N128108" s="9"/>
    </row>
    <row r="128109" spans="12:14" x14ac:dyDescent="0.25">
      <c r="L128109" s="9"/>
      <c r="M128109" s="9"/>
      <c r="N128109" s="9"/>
    </row>
    <row r="128110" spans="12:14" x14ac:dyDescent="0.25">
      <c r="L128110" s="9"/>
      <c r="M128110" s="9"/>
      <c r="N128110" s="9"/>
    </row>
    <row r="128111" spans="12:14" x14ac:dyDescent="0.25">
      <c r="L128111" s="9"/>
      <c r="M128111" s="9"/>
      <c r="N128111" s="9"/>
    </row>
    <row r="128112" spans="12:14" x14ac:dyDescent="0.25">
      <c r="L128112" s="9"/>
      <c r="M128112" s="9"/>
      <c r="N128112" s="9"/>
    </row>
    <row r="128113" spans="12:14" x14ac:dyDescent="0.25">
      <c r="L128113" s="9"/>
      <c r="M128113" s="9"/>
      <c r="N128113" s="9"/>
    </row>
    <row r="128114" spans="12:14" x14ac:dyDescent="0.25">
      <c r="L128114" s="9"/>
      <c r="M128114" s="9"/>
      <c r="N128114" s="9"/>
    </row>
    <row r="128115" spans="12:14" x14ac:dyDescent="0.25">
      <c r="L128115" s="9"/>
      <c r="M128115" s="9"/>
      <c r="N128115" s="9"/>
    </row>
    <row r="128116" spans="12:14" x14ac:dyDescent="0.25">
      <c r="L128116" s="9"/>
      <c r="M128116" s="9"/>
      <c r="N128116" s="9"/>
    </row>
    <row r="128117" spans="12:14" x14ac:dyDescent="0.25">
      <c r="L128117" s="9"/>
      <c r="M128117" s="9"/>
      <c r="N128117" s="9"/>
    </row>
    <row r="128118" spans="12:14" x14ac:dyDescent="0.25">
      <c r="L128118" s="9"/>
      <c r="M128118" s="9"/>
      <c r="N128118" s="9"/>
    </row>
    <row r="128119" spans="12:14" x14ac:dyDescent="0.25">
      <c r="L128119" s="9"/>
      <c r="M128119" s="9"/>
      <c r="N128119" s="9"/>
    </row>
    <row r="128120" spans="12:14" x14ac:dyDescent="0.25">
      <c r="L128120" s="9"/>
      <c r="M128120" s="9"/>
      <c r="N128120" s="9"/>
    </row>
    <row r="128121" spans="12:14" x14ac:dyDescent="0.25">
      <c r="L128121" s="9"/>
      <c r="M128121" s="9"/>
      <c r="N128121" s="9"/>
    </row>
    <row r="128122" spans="12:14" x14ac:dyDescent="0.25">
      <c r="L128122" s="9"/>
      <c r="M128122" s="9"/>
      <c r="N128122" s="9"/>
    </row>
    <row r="128123" spans="12:14" x14ac:dyDescent="0.25">
      <c r="L128123" s="9"/>
      <c r="M128123" s="9"/>
      <c r="N128123" s="9"/>
    </row>
    <row r="128124" spans="12:14" x14ac:dyDescent="0.25">
      <c r="L128124" s="9"/>
      <c r="M128124" s="9"/>
      <c r="N128124" s="9"/>
    </row>
    <row r="128125" spans="12:14" x14ac:dyDescent="0.25">
      <c r="L128125" s="9"/>
      <c r="M128125" s="9"/>
      <c r="N128125" s="9"/>
    </row>
    <row r="128126" spans="12:14" x14ac:dyDescent="0.25">
      <c r="L128126" s="9"/>
      <c r="M128126" s="9"/>
      <c r="N128126" s="9"/>
    </row>
    <row r="128127" spans="12:14" x14ac:dyDescent="0.25">
      <c r="L128127" s="9"/>
      <c r="M128127" s="9"/>
      <c r="N128127" s="9"/>
    </row>
    <row r="128128" spans="12:14" x14ac:dyDescent="0.25">
      <c r="L128128" s="9"/>
      <c r="M128128" s="9"/>
      <c r="N128128" s="9"/>
    </row>
    <row r="128129" spans="12:14" x14ac:dyDescent="0.25">
      <c r="L128129" s="9"/>
      <c r="M128129" s="9"/>
      <c r="N128129" s="9"/>
    </row>
    <row r="128130" spans="12:14" x14ac:dyDescent="0.25">
      <c r="L128130" s="9"/>
      <c r="M128130" s="9"/>
      <c r="N128130" s="9"/>
    </row>
    <row r="128131" spans="12:14" x14ac:dyDescent="0.25">
      <c r="L128131" s="9"/>
      <c r="M128131" s="9"/>
      <c r="N128131" s="9"/>
    </row>
    <row r="128132" spans="12:14" x14ac:dyDescent="0.25">
      <c r="L128132" s="9"/>
      <c r="M128132" s="9"/>
      <c r="N128132" s="9"/>
    </row>
    <row r="128133" spans="12:14" x14ac:dyDescent="0.25">
      <c r="L128133" s="9"/>
      <c r="M128133" s="9"/>
      <c r="N128133" s="9"/>
    </row>
    <row r="128134" spans="12:14" x14ac:dyDescent="0.25">
      <c r="L128134" s="9"/>
      <c r="M128134" s="9"/>
      <c r="N128134" s="9"/>
    </row>
    <row r="128135" spans="12:14" x14ac:dyDescent="0.25">
      <c r="L128135" s="9"/>
      <c r="M128135" s="9"/>
      <c r="N128135" s="9"/>
    </row>
    <row r="128136" spans="12:14" x14ac:dyDescent="0.25">
      <c r="L128136" s="9"/>
      <c r="M128136" s="9"/>
      <c r="N128136" s="9"/>
    </row>
    <row r="128137" spans="12:14" x14ac:dyDescent="0.25">
      <c r="L128137" s="9"/>
      <c r="M128137" s="9"/>
      <c r="N128137" s="9"/>
    </row>
    <row r="128138" spans="12:14" x14ac:dyDescent="0.25">
      <c r="L128138" s="9"/>
      <c r="M128138" s="9"/>
      <c r="N128138" s="9"/>
    </row>
    <row r="128139" spans="12:14" x14ac:dyDescent="0.25">
      <c r="L128139" s="9"/>
      <c r="M128139" s="9"/>
      <c r="N128139" s="9"/>
    </row>
    <row r="128140" spans="12:14" x14ac:dyDescent="0.25">
      <c r="L128140" s="9"/>
      <c r="M128140" s="9"/>
      <c r="N128140" s="9"/>
    </row>
    <row r="128141" spans="12:14" x14ac:dyDescent="0.25">
      <c r="L128141" s="9"/>
      <c r="M128141" s="9"/>
      <c r="N128141" s="9"/>
    </row>
    <row r="128142" spans="12:14" x14ac:dyDescent="0.25">
      <c r="L128142" s="9"/>
      <c r="M128142" s="9"/>
      <c r="N128142" s="9"/>
    </row>
    <row r="128143" spans="12:14" x14ac:dyDescent="0.25">
      <c r="L128143" s="9"/>
      <c r="M128143" s="9"/>
      <c r="N128143" s="9"/>
    </row>
    <row r="128144" spans="12:14" x14ac:dyDescent="0.25">
      <c r="L128144" s="9"/>
      <c r="M128144" s="9"/>
      <c r="N128144" s="9"/>
    </row>
    <row r="128145" spans="12:14" x14ac:dyDescent="0.25">
      <c r="L128145" s="9"/>
      <c r="M128145" s="9"/>
      <c r="N128145" s="9"/>
    </row>
    <row r="128146" spans="12:14" x14ac:dyDescent="0.25">
      <c r="L128146" s="9"/>
      <c r="M128146" s="9"/>
      <c r="N128146" s="9"/>
    </row>
    <row r="128147" spans="12:14" x14ac:dyDescent="0.25">
      <c r="L128147" s="9"/>
      <c r="M128147" s="9"/>
      <c r="N128147" s="9"/>
    </row>
    <row r="128148" spans="12:14" x14ac:dyDescent="0.25">
      <c r="L128148" s="9"/>
      <c r="M128148" s="9"/>
      <c r="N128148" s="9"/>
    </row>
    <row r="128149" spans="12:14" x14ac:dyDescent="0.25">
      <c r="L128149" s="9"/>
      <c r="M128149" s="9"/>
      <c r="N128149" s="9"/>
    </row>
    <row r="128150" spans="12:14" x14ac:dyDescent="0.25">
      <c r="L128150" s="9"/>
      <c r="M128150" s="9"/>
      <c r="N128150" s="9"/>
    </row>
    <row r="128151" spans="12:14" x14ac:dyDescent="0.25">
      <c r="L128151" s="9"/>
      <c r="M128151" s="9"/>
      <c r="N128151" s="9"/>
    </row>
    <row r="128152" spans="12:14" x14ac:dyDescent="0.25">
      <c r="L128152" s="9"/>
      <c r="M128152" s="9"/>
      <c r="N128152" s="9"/>
    </row>
    <row r="128153" spans="12:14" x14ac:dyDescent="0.25">
      <c r="L128153" s="9"/>
      <c r="M128153" s="9"/>
      <c r="N128153" s="9"/>
    </row>
    <row r="128154" spans="12:14" x14ac:dyDescent="0.25">
      <c r="L128154" s="9"/>
      <c r="M128154" s="9"/>
      <c r="N128154" s="9"/>
    </row>
    <row r="128155" spans="12:14" x14ac:dyDescent="0.25">
      <c r="L128155" s="9"/>
      <c r="M128155" s="9"/>
      <c r="N128155" s="9"/>
    </row>
    <row r="128156" spans="12:14" x14ac:dyDescent="0.25">
      <c r="L128156" s="9"/>
      <c r="M128156" s="9"/>
      <c r="N128156" s="9"/>
    </row>
    <row r="128157" spans="12:14" x14ac:dyDescent="0.25">
      <c r="L128157" s="9"/>
      <c r="M128157" s="9"/>
      <c r="N128157" s="9"/>
    </row>
    <row r="128158" spans="12:14" x14ac:dyDescent="0.25">
      <c r="L128158" s="9"/>
      <c r="M128158" s="9"/>
      <c r="N128158" s="9"/>
    </row>
    <row r="128159" spans="12:14" x14ac:dyDescent="0.25">
      <c r="L128159" s="9"/>
      <c r="M128159" s="9"/>
      <c r="N128159" s="9"/>
    </row>
    <row r="128160" spans="12:14" x14ac:dyDescent="0.25">
      <c r="L128160" s="9"/>
      <c r="M128160" s="9"/>
      <c r="N128160" s="9"/>
    </row>
    <row r="128161" spans="12:14" x14ac:dyDescent="0.25">
      <c r="L128161" s="9"/>
      <c r="M128161" s="9"/>
      <c r="N128161" s="9"/>
    </row>
    <row r="128162" spans="12:14" x14ac:dyDescent="0.25">
      <c r="L128162" s="9"/>
      <c r="M128162" s="9"/>
      <c r="N128162" s="9"/>
    </row>
    <row r="128163" spans="12:14" x14ac:dyDescent="0.25">
      <c r="L128163" s="9"/>
      <c r="M128163" s="9"/>
      <c r="N128163" s="9"/>
    </row>
    <row r="128164" spans="12:14" x14ac:dyDescent="0.25">
      <c r="L128164" s="9"/>
      <c r="M128164" s="9"/>
      <c r="N128164" s="9"/>
    </row>
    <row r="128165" spans="12:14" x14ac:dyDescent="0.25">
      <c r="L128165" s="9"/>
      <c r="M128165" s="9"/>
      <c r="N128165" s="9"/>
    </row>
    <row r="128166" spans="12:14" x14ac:dyDescent="0.25">
      <c r="L128166" s="9"/>
      <c r="M128166" s="9"/>
      <c r="N128166" s="9"/>
    </row>
    <row r="128167" spans="12:14" x14ac:dyDescent="0.25">
      <c r="L128167" s="9"/>
      <c r="M128167" s="9"/>
      <c r="N128167" s="9"/>
    </row>
    <row r="128168" spans="12:14" x14ac:dyDescent="0.25">
      <c r="L128168" s="9"/>
      <c r="M128168" s="9"/>
      <c r="N128168" s="9"/>
    </row>
    <row r="128169" spans="12:14" x14ac:dyDescent="0.25">
      <c r="L128169" s="9"/>
      <c r="M128169" s="9"/>
      <c r="N128169" s="9"/>
    </row>
    <row r="128170" spans="12:14" x14ac:dyDescent="0.25">
      <c r="L128170" s="9"/>
      <c r="M128170" s="9"/>
      <c r="N128170" s="9"/>
    </row>
    <row r="128171" spans="12:14" x14ac:dyDescent="0.25">
      <c r="L128171" s="9"/>
      <c r="M128171" s="9"/>
      <c r="N128171" s="9"/>
    </row>
    <row r="128172" spans="12:14" x14ac:dyDescent="0.25">
      <c r="L128172" s="9"/>
      <c r="M128172" s="9"/>
      <c r="N128172" s="9"/>
    </row>
    <row r="128173" spans="12:14" x14ac:dyDescent="0.25">
      <c r="L128173" s="9"/>
      <c r="M128173" s="9"/>
      <c r="N128173" s="9"/>
    </row>
    <row r="128174" spans="12:14" x14ac:dyDescent="0.25">
      <c r="L128174" s="9"/>
      <c r="M128174" s="9"/>
      <c r="N128174" s="9"/>
    </row>
    <row r="128175" spans="12:14" x14ac:dyDescent="0.25">
      <c r="L128175" s="9"/>
      <c r="M128175" s="9"/>
      <c r="N128175" s="9"/>
    </row>
    <row r="128176" spans="12:14" x14ac:dyDescent="0.25">
      <c r="L128176" s="9"/>
      <c r="M128176" s="9"/>
      <c r="N128176" s="9"/>
    </row>
    <row r="128177" spans="12:14" x14ac:dyDescent="0.25">
      <c r="L128177" s="9"/>
      <c r="M128177" s="9"/>
      <c r="N128177" s="9"/>
    </row>
    <row r="128178" spans="12:14" x14ac:dyDescent="0.25">
      <c r="L128178" s="9"/>
      <c r="M128178" s="9"/>
      <c r="N128178" s="9"/>
    </row>
    <row r="128179" spans="12:14" x14ac:dyDescent="0.25">
      <c r="L128179" s="9"/>
      <c r="M128179" s="9"/>
      <c r="N128179" s="9"/>
    </row>
    <row r="128180" spans="12:14" x14ac:dyDescent="0.25">
      <c r="L128180" s="9"/>
      <c r="M128180" s="9"/>
      <c r="N128180" s="9"/>
    </row>
    <row r="128181" spans="12:14" x14ac:dyDescent="0.25">
      <c r="L128181" s="9"/>
      <c r="M128181" s="9"/>
      <c r="N128181" s="9"/>
    </row>
    <row r="128182" spans="12:14" x14ac:dyDescent="0.25">
      <c r="L128182" s="9"/>
      <c r="M128182" s="9"/>
      <c r="N128182" s="9"/>
    </row>
    <row r="128183" spans="12:14" x14ac:dyDescent="0.25">
      <c r="L128183" s="9"/>
      <c r="M128183" s="9"/>
      <c r="N128183" s="9"/>
    </row>
    <row r="128184" spans="12:14" x14ac:dyDescent="0.25">
      <c r="L128184" s="9"/>
      <c r="M128184" s="9"/>
      <c r="N128184" s="9"/>
    </row>
    <row r="128185" spans="12:14" x14ac:dyDescent="0.25">
      <c r="L128185" s="9"/>
      <c r="M128185" s="9"/>
      <c r="N128185" s="9"/>
    </row>
    <row r="128186" spans="12:14" x14ac:dyDescent="0.25">
      <c r="L128186" s="9"/>
      <c r="M128186" s="9"/>
      <c r="N128186" s="9"/>
    </row>
    <row r="128187" spans="12:14" x14ac:dyDescent="0.25">
      <c r="L128187" s="9"/>
      <c r="M128187" s="9"/>
      <c r="N128187" s="9"/>
    </row>
    <row r="128188" spans="12:14" x14ac:dyDescent="0.25">
      <c r="L128188" s="9"/>
      <c r="M128188" s="9"/>
      <c r="N128188" s="9"/>
    </row>
    <row r="128189" spans="12:14" x14ac:dyDescent="0.25">
      <c r="L128189" s="9"/>
      <c r="M128189" s="9"/>
      <c r="N128189" s="9"/>
    </row>
    <row r="128190" spans="12:14" x14ac:dyDescent="0.25">
      <c r="L128190" s="9"/>
      <c r="M128190" s="9"/>
      <c r="N128190" s="9"/>
    </row>
    <row r="128191" spans="12:14" x14ac:dyDescent="0.25">
      <c r="L128191" s="9"/>
      <c r="M128191" s="9"/>
      <c r="N128191" s="9"/>
    </row>
    <row r="128192" spans="12:14" x14ac:dyDescent="0.25">
      <c r="L128192" s="9"/>
      <c r="M128192" s="9"/>
      <c r="N128192" s="9"/>
    </row>
    <row r="128193" spans="12:14" x14ac:dyDescent="0.25">
      <c r="L128193" s="9"/>
      <c r="M128193" s="9"/>
      <c r="N128193" s="9"/>
    </row>
    <row r="128194" spans="12:14" x14ac:dyDescent="0.25">
      <c r="L128194" s="9"/>
      <c r="M128194" s="9"/>
      <c r="N128194" s="9"/>
    </row>
    <row r="128195" spans="12:14" x14ac:dyDescent="0.25">
      <c r="L128195" s="9"/>
      <c r="M128195" s="9"/>
      <c r="N128195" s="9"/>
    </row>
    <row r="128196" spans="12:14" x14ac:dyDescent="0.25">
      <c r="L128196" s="9"/>
      <c r="M128196" s="9"/>
      <c r="N128196" s="9"/>
    </row>
    <row r="128197" spans="12:14" x14ac:dyDescent="0.25">
      <c r="L128197" s="9"/>
      <c r="M128197" s="9"/>
      <c r="N128197" s="9"/>
    </row>
    <row r="128198" spans="12:14" x14ac:dyDescent="0.25">
      <c r="L128198" s="9"/>
      <c r="M128198" s="9"/>
      <c r="N128198" s="9"/>
    </row>
    <row r="128199" spans="12:14" x14ac:dyDescent="0.25">
      <c r="L128199" s="9"/>
      <c r="M128199" s="9"/>
      <c r="N128199" s="9"/>
    </row>
    <row r="128200" spans="12:14" x14ac:dyDescent="0.25">
      <c r="L128200" s="9"/>
      <c r="M128200" s="9"/>
      <c r="N128200" s="9"/>
    </row>
    <row r="128201" spans="12:14" x14ac:dyDescent="0.25">
      <c r="L128201" s="9"/>
      <c r="M128201" s="9"/>
      <c r="N128201" s="9"/>
    </row>
    <row r="128202" spans="12:14" x14ac:dyDescent="0.25">
      <c r="L128202" s="9"/>
      <c r="M128202" s="9"/>
      <c r="N128202" s="9"/>
    </row>
    <row r="128203" spans="12:14" x14ac:dyDescent="0.25">
      <c r="L128203" s="9"/>
      <c r="M128203" s="9"/>
      <c r="N128203" s="9"/>
    </row>
    <row r="128204" spans="12:14" x14ac:dyDescent="0.25">
      <c r="L128204" s="9"/>
      <c r="M128204" s="9"/>
      <c r="N128204" s="9"/>
    </row>
    <row r="128205" spans="12:14" x14ac:dyDescent="0.25">
      <c r="L128205" s="9"/>
      <c r="M128205" s="9"/>
      <c r="N128205" s="9"/>
    </row>
    <row r="128206" spans="12:14" x14ac:dyDescent="0.25">
      <c r="L128206" s="9"/>
      <c r="M128206" s="9"/>
      <c r="N128206" s="9"/>
    </row>
    <row r="128207" spans="12:14" x14ac:dyDescent="0.25">
      <c r="L128207" s="9"/>
      <c r="M128207" s="9"/>
      <c r="N128207" s="9"/>
    </row>
    <row r="128208" spans="12:14" x14ac:dyDescent="0.25">
      <c r="L128208" s="9"/>
      <c r="M128208" s="9"/>
      <c r="N128208" s="9"/>
    </row>
    <row r="128209" spans="12:14" x14ac:dyDescent="0.25">
      <c r="L128209" s="9"/>
      <c r="M128209" s="9"/>
      <c r="N128209" s="9"/>
    </row>
    <row r="128210" spans="12:14" x14ac:dyDescent="0.25">
      <c r="L128210" s="9"/>
      <c r="M128210" s="9"/>
      <c r="N128210" s="9"/>
    </row>
    <row r="128211" spans="12:14" x14ac:dyDescent="0.25">
      <c r="L128211" s="9"/>
      <c r="M128211" s="9"/>
      <c r="N128211" s="9"/>
    </row>
    <row r="128212" spans="12:14" x14ac:dyDescent="0.25">
      <c r="L128212" s="9"/>
      <c r="M128212" s="9"/>
      <c r="N128212" s="9"/>
    </row>
    <row r="128213" spans="12:14" x14ac:dyDescent="0.25">
      <c r="L128213" s="9"/>
      <c r="M128213" s="9"/>
      <c r="N128213" s="9"/>
    </row>
    <row r="128214" spans="12:14" x14ac:dyDescent="0.25">
      <c r="L128214" s="9"/>
      <c r="M128214" s="9"/>
      <c r="N128214" s="9"/>
    </row>
    <row r="128215" spans="12:14" x14ac:dyDescent="0.25">
      <c r="L128215" s="9"/>
      <c r="M128215" s="9"/>
      <c r="N128215" s="9"/>
    </row>
    <row r="128216" spans="12:14" x14ac:dyDescent="0.25">
      <c r="L128216" s="9"/>
      <c r="M128216" s="9"/>
      <c r="N128216" s="9"/>
    </row>
    <row r="128217" spans="12:14" x14ac:dyDescent="0.25">
      <c r="L128217" s="9"/>
      <c r="M128217" s="9"/>
      <c r="N128217" s="9"/>
    </row>
    <row r="128218" spans="12:14" x14ac:dyDescent="0.25">
      <c r="L128218" s="9"/>
      <c r="M128218" s="9"/>
      <c r="N128218" s="9"/>
    </row>
    <row r="128219" spans="12:14" x14ac:dyDescent="0.25">
      <c r="L128219" s="9"/>
      <c r="M128219" s="9"/>
      <c r="N128219" s="9"/>
    </row>
    <row r="128220" spans="12:14" x14ac:dyDescent="0.25">
      <c r="L128220" s="9"/>
      <c r="M128220" s="9"/>
      <c r="N128220" s="9"/>
    </row>
    <row r="128221" spans="12:14" x14ac:dyDescent="0.25">
      <c r="L128221" s="9"/>
      <c r="M128221" s="9"/>
      <c r="N128221" s="9"/>
    </row>
    <row r="128222" spans="12:14" x14ac:dyDescent="0.25">
      <c r="L128222" s="9"/>
      <c r="M128222" s="9"/>
      <c r="N128222" s="9"/>
    </row>
    <row r="128223" spans="12:14" x14ac:dyDescent="0.25">
      <c r="L128223" s="9"/>
      <c r="M128223" s="9"/>
      <c r="N128223" s="9"/>
    </row>
    <row r="128224" spans="12:14" x14ac:dyDescent="0.25">
      <c r="L128224" s="9"/>
      <c r="M128224" s="9"/>
      <c r="N128224" s="9"/>
    </row>
    <row r="128225" spans="12:14" x14ac:dyDescent="0.25">
      <c r="L128225" s="9"/>
      <c r="M128225" s="9"/>
      <c r="N128225" s="9"/>
    </row>
    <row r="128226" spans="12:14" x14ac:dyDescent="0.25">
      <c r="L128226" s="9"/>
      <c r="M128226" s="9"/>
      <c r="N128226" s="9"/>
    </row>
    <row r="128227" spans="12:14" x14ac:dyDescent="0.25">
      <c r="L128227" s="9"/>
      <c r="M128227" s="9"/>
      <c r="N128227" s="9"/>
    </row>
    <row r="128228" spans="12:14" x14ac:dyDescent="0.25">
      <c r="L128228" s="9"/>
      <c r="M128228" s="9"/>
      <c r="N128228" s="9"/>
    </row>
    <row r="128229" spans="12:14" x14ac:dyDescent="0.25">
      <c r="L128229" s="9"/>
      <c r="M128229" s="9"/>
      <c r="N128229" s="9"/>
    </row>
    <row r="128230" spans="12:14" x14ac:dyDescent="0.25">
      <c r="L128230" s="9"/>
      <c r="M128230" s="9"/>
      <c r="N128230" s="9"/>
    </row>
    <row r="128231" spans="12:14" x14ac:dyDescent="0.25">
      <c r="L128231" s="9"/>
      <c r="M128231" s="9"/>
      <c r="N128231" s="9"/>
    </row>
    <row r="128232" spans="12:14" x14ac:dyDescent="0.25">
      <c r="L128232" s="9"/>
      <c r="M128232" s="9"/>
      <c r="N128232" s="9"/>
    </row>
    <row r="128233" spans="12:14" x14ac:dyDescent="0.25">
      <c r="L128233" s="9"/>
      <c r="M128233" s="9"/>
      <c r="N128233" s="9"/>
    </row>
    <row r="128234" spans="12:14" x14ac:dyDescent="0.25">
      <c r="L128234" s="9"/>
      <c r="M128234" s="9"/>
      <c r="N128234" s="9"/>
    </row>
    <row r="128235" spans="12:14" x14ac:dyDescent="0.25">
      <c r="L128235" s="9"/>
      <c r="M128235" s="9"/>
      <c r="N128235" s="9"/>
    </row>
    <row r="128236" spans="12:14" x14ac:dyDescent="0.25">
      <c r="L128236" s="9"/>
      <c r="M128236" s="9"/>
      <c r="N128236" s="9"/>
    </row>
    <row r="128237" spans="12:14" x14ac:dyDescent="0.25">
      <c r="L128237" s="9"/>
      <c r="M128237" s="9"/>
      <c r="N128237" s="9"/>
    </row>
    <row r="128238" spans="12:14" x14ac:dyDescent="0.25">
      <c r="L128238" s="9"/>
      <c r="M128238" s="9"/>
      <c r="N128238" s="9"/>
    </row>
    <row r="128239" spans="12:14" x14ac:dyDescent="0.25">
      <c r="L128239" s="9"/>
      <c r="M128239" s="9"/>
      <c r="N128239" s="9"/>
    </row>
    <row r="128240" spans="12:14" x14ac:dyDescent="0.25">
      <c r="L128240" s="9"/>
      <c r="M128240" s="9"/>
      <c r="N128240" s="9"/>
    </row>
    <row r="128241" spans="12:14" x14ac:dyDescent="0.25">
      <c r="L128241" s="9"/>
      <c r="M128241" s="9"/>
      <c r="N128241" s="9"/>
    </row>
    <row r="128242" spans="12:14" x14ac:dyDescent="0.25">
      <c r="L128242" s="9"/>
      <c r="M128242" s="9"/>
      <c r="N128242" s="9"/>
    </row>
    <row r="128243" spans="12:14" x14ac:dyDescent="0.25">
      <c r="L128243" s="9"/>
      <c r="M128243" s="9"/>
      <c r="N128243" s="9"/>
    </row>
    <row r="128244" spans="12:14" x14ac:dyDescent="0.25">
      <c r="L128244" s="9"/>
      <c r="M128244" s="9"/>
      <c r="N128244" s="9"/>
    </row>
    <row r="128245" spans="12:14" x14ac:dyDescent="0.25">
      <c r="L128245" s="9"/>
      <c r="M128245" s="9"/>
      <c r="N128245" s="9"/>
    </row>
    <row r="128246" spans="12:14" x14ac:dyDescent="0.25">
      <c r="L128246" s="9"/>
      <c r="M128246" s="9"/>
      <c r="N128246" s="9"/>
    </row>
    <row r="128247" spans="12:14" x14ac:dyDescent="0.25">
      <c r="L128247" s="9"/>
      <c r="M128247" s="9"/>
      <c r="N128247" s="9"/>
    </row>
    <row r="128248" spans="12:14" x14ac:dyDescent="0.25">
      <c r="L128248" s="9"/>
      <c r="M128248" s="9"/>
      <c r="N128248" s="9"/>
    </row>
    <row r="128249" spans="12:14" x14ac:dyDescent="0.25">
      <c r="L128249" s="9"/>
      <c r="M128249" s="9"/>
      <c r="N128249" s="9"/>
    </row>
    <row r="128250" spans="12:14" x14ac:dyDescent="0.25">
      <c r="L128250" s="9"/>
      <c r="M128250" s="9"/>
      <c r="N128250" s="9"/>
    </row>
    <row r="128251" spans="12:14" x14ac:dyDescent="0.25">
      <c r="L128251" s="9"/>
      <c r="M128251" s="9"/>
      <c r="N128251" s="9"/>
    </row>
    <row r="128252" spans="12:14" x14ac:dyDescent="0.25">
      <c r="L128252" s="9"/>
      <c r="M128252" s="9"/>
      <c r="N128252" s="9"/>
    </row>
    <row r="128253" spans="12:14" x14ac:dyDescent="0.25">
      <c r="L128253" s="9"/>
      <c r="M128253" s="9"/>
      <c r="N128253" s="9"/>
    </row>
    <row r="128254" spans="12:14" x14ac:dyDescent="0.25">
      <c r="L128254" s="9"/>
      <c r="M128254" s="9"/>
      <c r="N128254" s="9"/>
    </row>
    <row r="128255" spans="12:14" x14ac:dyDescent="0.25">
      <c r="L128255" s="9"/>
      <c r="M128255" s="9"/>
      <c r="N128255" s="9"/>
    </row>
    <row r="128256" spans="12:14" x14ac:dyDescent="0.25">
      <c r="L128256" s="9"/>
      <c r="M128256" s="9"/>
      <c r="N128256" s="9"/>
    </row>
    <row r="128257" spans="12:14" x14ac:dyDescent="0.25">
      <c r="L128257" s="9"/>
      <c r="M128257" s="9"/>
      <c r="N128257" s="9"/>
    </row>
    <row r="128258" spans="12:14" x14ac:dyDescent="0.25">
      <c r="L128258" s="9"/>
      <c r="M128258" s="9"/>
      <c r="N128258" s="9"/>
    </row>
    <row r="128259" spans="12:14" x14ac:dyDescent="0.25">
      <c r="L128259" s="9"/>
      <c r="M128259" s="9"/>
      <c r="N128259" s="9"/>
    </row>
    <row r="128260" spans="12:14" x14ac:dyDescent="0.25">
      <c r="L128260" s="9"/>
      <c r="M128260" s="9"/>
      <c r="N128260" s="9"/>
    </row>
    <row r="128261" spans="12:14" x14ac:dyDescent="0.25">
      <c r="L128261" s="9"/>
      <c r="M128261" s="9"/>
      <c r="N128261" s="9"/>
    </row>
    <row r="128262" spans="12:14" x14ac:dyDescent="0.25">
      <c r="L128262" s="9"/>
      <c r="M128262" s="9"/>
      <c r="N128262" s="9"/>
    </row>
    <row r="128263" spans="12:14" x14ac:dyDescent="0.25">
      <c r="L128263" s="9"/>
      <c r="M128263" s="9"/>
      <c r="N128263" s="9"/>
    </row>
    <row r="128264" spans="12:14" x14ac:dyDescent="0.25">
      <c r="L128264" s="9"/>
      <c r="M128264" s="9"/>
      <c r="N128264" s="9"/>
    </row>
    <row r="128265" spans="12:14" x14ac:dyDescent="0.25">
      <c r="L128265" s="9"/>
      <c r="M128265" s="9"/>
      <c r="N128265" s="9"/>
    </row>
    <row r="128266" spans="12:14" x14ac:dyDescent="0.25">
      <c r="L128266" s="9"/>
      <c r="M128266" s="9"/>
      <c r="N128266" s="9"/>
    </row>
    <row r="128267" spans="12:14" x14ac:dyDescent="0.25">
      <c r="L128267" s="9"/>
      <c r="M128267" s="9"/>
      <c r="N128267" s="9"/>
    </row>
    <row r="128268" spans="12:14" x14ac:dyDescent="0.25">
      <c r="L128268" s="9"/>
      <c r="M128268" s="9"/>
      <c r="N128268" s="9"/>
    </row>
    <row r="128269" spans="12:14" x14ac:dyDescent="0.25">
      <c r="L128269" s="9"/>
      <c r="M128269" s="9"/>
      <c r="N128269" s="9"/>
    </row>
    <row r="128270" spans="12:14" x14ac:dyDescent="0.25">
      <c r="L128270" s="9"/>
      <c r="M128270" s="9"/>
      <c r="N128270" s="9"/>
    </row>
    <row r="128271" spans="12:14" x14ac:dyDescent="0.25">
      <c r="L128271" s="9"/>
      <c r="M128271" s="9"/>
      <c r="N128271" s="9"/>
    </row>
    <row r="128272" spans="12:14" x14ac:dyDescent="0.25">
      <c r="L128272" s="9"/>
      <c r="M128272" s="9"/>
      <c r="N128272" s="9"/>
    </row>
    <row r="128273" spans="12:14" x14ac:dyDescent="0.25">
      <c r="L128273" s="9"/>
      <c r="M128273" s="9"/>
      <c r="N128273" s="9"/>
    </row>
    <row r="128274" spans="12:14" x14ac:dyDescent="0.25">
      <c r="L128274" s="9"/>
      <c r="M128274" s="9"/>
      <c r="N128274" s="9"/>
    </row>
    <row r="128275" spans="12:14" x14ac:dyDescent="0.25">
      <c r="L128275" s="9"/>
      <c r="M128275" s="9"/>
      <c r="N128275" s="9"/>
    </row>
    <row r="128276" spans="12:14" x14ac:dyDescent="0.25">
      <c r="L128276" s="9"/>
      <c r="M128276" s="9"/>
      <c r="N128276" s="9"/>
    </row>
    <row r="128277" spans="12:14" x14ac:dyDescent="0.25">
      <c r="L128277" s="9"/>
      <c r="M128277" s="9"/>
      <c r="N128277" s="9"/>
    </row>
    <row r="128278" spans="12:14" x14ac:dyDescent="0.25">
      <c r="L128278" s="9"/>
      <c r="M128278" s="9"/>
      <c r="N128278" s="9"/>
    </row>
    <row r="128279" spans="12:14" x14ac:dyDescent="0.25">
      <c r="L128279" s="9"/>
      <c r="M128279" s="9"/>
      <c r="N128279" s="9"/>
    </row>
    <row r="128280" spans="12:14" x14ac:dyDescent="0.25">
      <c r="L128280" s="9"/>
      <c r="M128280" s="9"/>
      <c r="N128280" s="9"/>
    </row>
    <row r="128281" spans="12:14" x14ac:dyDescent="0.25">
      <c r="L128281" s="9"/>
      <c r="M128281" s="9"/>
      <c r="N128281" s="9"/>
    </row>
    <row r="128282" spans="12:14" x14ac:dyDescent="0.25">
      <c r="L128282" s="9"/>
      <c r="M128282" s="9"/>
      <c r="N128282" s="9"/>
    </row>
    <row r="128283" spans="12:14" x14ac:dyDescent="0.25">
      <c r="L128283" s="9"/>
      <c r="M128283" s="9"/>
      <c r="N128283" s="9"/>
    </row>
    <row r="128284" spans="12:14" x14ac:dyDescent="0.25">
      <c r="L128284" s="9"/>
      <c r="M128284" s="9"/>
      <c r="N128284" s="9"/>
    </row>
    <row r="128285" spans="12:14" x14ac:dyDescent="0.25">
      <c r="L128285" s="9"/>
      <c r="M128285" s="9"/>
      <c r="N128285" s="9"/>
    </row>
    <row r="128286" spans="12:14" x14ac:dyDescent="0.25">
      <c r="L128286" s="9"/>
      <c r="M128286" s="9"/>
      <c r="N128286" s="9"/>
    </row>
    <row r="128287" spans="12:14" x14ac:dyDescent="0.25">
      <c r="L128287" s="9"/>
      <c r="M128287" s="9"/>
      <c r="N128287" s="9"/>
    </row>
    <row r="128288" spans="12:14" x14ac:dyDescent="0.25">
      <c r="L128288" s="9"/>
      <c r="M128288" s="9"/>
      <c r="N128288" s="9"/>
    </row>
    <row r="128289" spans="12:14" x14ac:dyDescent="0.25">
      <c r="L128289" s="9"/>
      <c r="M128289" s="9"/>
      <c r="N128289" s="9"/>
    </row>
    <row r="128290" spans="12:14" x14ac:dyDescent="0.25">
      <c r="L128290" s="9"/>
      <c r="M128290" s="9"/>
      <c r="N128290" s="9"/>
    </row>
    <row r="128291" spans="12:14" x14ac:dyDescent="0.25">
      <c r="L128291" s="9"/>
      <c r="M128291" s="9"/>
      <c r="N128291" s="9"/>
    </row>
    <row r="128292" spans="12:14" x14ac:dyDescent="0.25">
      <c r="L128292" s="9"/>
      <c r="M128292" s="9"/>
      <c r="N128292" s="9"/>
    </row>
    <row r="128293" spans="12:14" x14ac:dyDescent="0.25">
      <c r="L128293" s="9"/>
      <c r="M128293" s="9"/>
      <c r="N128293" s="9"/>
    </row>
    <row r="128294" spans="12:14" x14ac:dyDescent="0.25">
      <c r="L128294" s="9"/>
      <c r="M128294" s="9"/>
      <c r="N128294" s="9"/>
    </row>
    <row r="128295" spans="12:14" x14ac:dyDescent="0.25">
      <c r="L128295" s="9"/>
      <c r="M128295" s="9"/>
      <c r="N128295" s="9"/>
    </row>
    <row r="128296" spans="12:14" x14ac:dyDescent="0.25">
      <c r="L128296" s="9"/>
      <c r="M128296" s="9"/>
      <c r="N128296" s="9"/>
    </row>
    <row r="128297" spans="12:14" x14ac:dyDescent="0.25">
      <c r="L128297" s="9"/>
      <c r="M128297" s="9"/>
      <c r="N128297" s="9"/>
    </row>
    <row r="128298" spans="12:14" x14ac:dyDescent="0.25">
      <c r="L128298" s="9"/>
      <c r="M128298" s="9"/>
      <c r="N128298" s="9"/>
    </row>
    <row r="128299" spans="12:14" x14ac:dyDescent="0.25">
      <c r="L128299" s="9"/>
      <c r="M128299" s="9"/>
      <c r="N128299" s="9"/>
    </row>
    <row r="128300" spans="12:14" x14ac:dyDescent="0.25">
      <c r="L128300" s="9"/>
      <c r="M128300" s="9"/>
      <c r="N128300" s="9"/>
    </row>
    <row r="128301" spans="12:14" x14ac:dyDescent="0.25">
      <c r="L128301" s="9"/>
      <c r="M128301" s="9"/>
      <c r="N128301" s="9"/>
    </row>
    <row r="128302" spans="12:14" x14ac:dyDescent="0.25">
      <c r="L128302" s="9"/>
      <c r="M128302" s="9"/>
      <c r="N128302" s="9"/>
    </row>
    <row r="128303" spans="12:14" x14ac:dyDescent="0.25">
      <c r="L128303" s="9"/>
      <c r="M128303" s="9"/>
      <c r="N128303" s="9"/>
    </row>
    <row r="128304" spans="12:14" x14ac:dyDescent="0.25">
      <c r="L128304" s="9"/>
      <c r="M128304" s="9"/>
      <c r="N128304" s="9"/>
    </row>
    <row r="128305" spans="12:14" x14ac:dyDescent="0.25">
      <c r="L128305" s="9"/>
      <c r="M128305" s="9"/>
      <c r="N128305" s="9"/>
    </row>
    <row r="128306" spans="12:14" x14ac:dyDescent="0.25">
      <c r="L128306" s="9"/>
      <c r="M128306" s="9"/>
      <c r="N128306" s="9"/>
    </row>
    <row r="128307" spans="12:14" x14ac:dyDescent="0.25">
      <c r="L128307" s="9"/>
      <c r="M128307" s="9"/>
      <c r="N128307" s="9"/>
    </row>
    <row r="128308" spans="12:14" x14ac:dyDescent="0.25">
      <c r="L128308" s="9"/>
      <c r="M128308" s="9"/>
      <c r="N128308" s="9"/>
    </row>
    <row r="128309" spans="12:14" x14ac:dyDescent="0.25">
      <c r="L128309" s="9"/>
      <c r="M128309" s="9"/>
      <c r="N128309" s="9"/>
    </row>
    <row r="128310" spans="12:14" x14ac:dyDescent="0.25">
      <c r="L128310" s="9"/>
      <c r="M128310" s="9"/>
      <c r="N128310" s="9"/>
    </row>
    <row r="128311" spans="12:14" x14ac:dyDescent="0.25">
      <c r="L128311" s="9"/>
      <c r="M128311" s="9"/>
      <c r="N128311" s="9"/>
    </row>
    <row r="128312" spans="12:14" x14ac:dyDescent="0.25">
      <c r="L128312" s="9"/>
      <c r="M128312" s="9"/>
      <c r="N128312" s="9"/>
    </row>
    <row r="128313" spans="12:14" x14ac:dyDescent="0.25">
      <c r="L128313" s="9"/>
      <c r="M128313" s="9"/>
      <c r="N128313" s="9"/>
    </row>
    <row r="128314" spans="12:14" x14ac:dyDescent="0.25">
      <c r="L128314" s="9"/>
      <c r="M128314" s="9"/>
      <c r="N128314" s="9"/>
    </row>
    <row r="128315" spans="12:14" x14ac:dyDescent="0.25">
      <c r="L128315" s="9"/>
      <c r="M128315" s="9"/>
      <c r="N128315" s="9"/>
    </row>
    <row r="128316" spans="12:14" x14ac:dyDescent="0.25">
      <c r="L128316" s="9"/>
      <c r="M128316" s="9"/>
      <c r="N128316" s="9"/>
    </row>
    <row r="128317" spans="12:14" x14ac:dyDescent="0.25">
      <c r="L128317" s="9"/>
      <c r="M128317" s="9"/>
      <c r="N128317" s="9"/>
    </row>
    <row r="128318" spans="12:14" x14ac:dyDescent="0.25">
      <c r="L128318" s="9"/>
      <c r="M128318" s="9"/>
      <c r="N128318" s="9"/>
    </row>
    <row r="128319" spans="12:14" x14ac:dyDescent="0.25">
      <c r="L128319" s="9"/>
      <c r="M128319" s="9"/>
      <c r="N128319" s="9"/>
    </row>
    <row r="128320" spans="12:14" x14ac:dyDescent="0.25">
      <c r="L128320" s="9"/>
      <c r="M128320" s="9"/>
      <c r="N128320" s="9"/>
    </row>
    <row r="128321" spans="12:14" x14ac:dyDescent="0.25">
      <c r="L128321" s="9"/>
      <c r="M128321" s="9"/>
      <c r="N128321" s="9"/>
    </row>
    <row r="128322" spans="12:14" x14ac:dyDescent="0.25">
      <c r="L128322" s="9"/>
      <c r="M128322" s="9"/>
      <c r="N128322" s="9"/>
    </row>
    <row r="128323" spans="12:14" x14ac:dyDescent="0.25">
      <c r="L128323" s="9"/>
      <c r="M128323" s="9"/>
      <c r="N128323" s="9"/>
    </row>
    <row r="128324" spans="12:14" x14ac:dyDescent="0.25">
      <c r="L128324" s="9"/>
      <c r="M128324" s="9"/>
      <c r="N128324" s="9"/>
    </row>
    <row r="128325" spans="12:14" x14ac:dyDescent="0.25">
      <c r="L128325" s="9"/>
      <c r="M128325" s="9"/>
      <c r="N128325" s="9"/>
    </row>
    <row r="128326" spans="12:14" x14ac:dyDescent="0.25">
      <c r="L128326" s="9"/>
      <c r="M128326" s="9"/>
      <c r="N128326" s="9"/>
    </row>
    <row r="128327" spans="12:14" x14ac:dyDescent="0.25">
      <c r="L128327" s="9"/>
      <c r="M128327" s="9"/>
      <c r="N128327" s="9"/>
    </row>
    <row r="128328" spans="12:14" x14ac:dyDescent="0.25">
      <c r="L128328" s="9"/>
      <c r="M128328" s="9"/>
      <c r="N128328" s="9"/>
    </row>
    <row r="128329" spans="12:14" x14ac:dyDescent="0.25">
      <c r="L128329" s="9"/>
      <c r="M128329" s="9"/>
      <c r="N128329" s="9"/>
    </row>
    <row r="128330" spans="12:14" x14ac:dyDescent="0.25">
      <c r="L128330" s="9"/>
      <c r="M128330" s="9"/>
      <c r="N128330" s="9"/>
    </row>
    <row r="128331" spans="12:14" x14ac:dyDescent="0.25">
      <c r="L128331" s="9"/>
      <c r="M128331" s="9"/>
      <c r="N128331" s="9"/>
    </row>
    <row r="128332" spans="12:14" x14ac:dyDescent="0.25">
      <c r="L128332" s="9"/>
      <c r="M128332" s="9"/>
      <c r="N128332" s="9"/>
    </row>
    <row r="128333" spans="12:14" x14ac:dyDescent="0.25">
      <c r="L128333" s="9"/>
      <c r="M128333" s="9"/>
      <c r="N128333" s="9"/>
    </row>
    <row r="128334" spans="12:14" x14ac:dyDescent="0.25">
      <c r="L128334" s="9"/>
      <c r="M128334" s="9"/>
      <c r="N128334" s="9"/>
    </row>
    <row r="128335" spans="12:14" x14ac:dyDescent="0.25">
      <c r="L128335" s="9"/>
      <c r="M128335" s="9"/>
      <c r="N128335" s="9"/>
    </row>
    <row r="128336" spans="12:14" x14ac:dyDescent="0.25">
      <c r="L128336" s="9"/>
      <c r="M128336" s="9"/>
      <c r="N128336" s="9"/>
    </row>
    <row r="128337" spans="12:14" x14ac:dyDescent="0.25">
      <c r="L128337" s="9"/>
      <c r="M128337" s="9"/>
      <c r="N128337" s="9"/>
    </row>
    <row r="128338" spans="12:14" x14ac:dyDescent="0.25">
      <c r="L128338" s="9"/>
      <c r="M128338" s="9"/>
      <c r="N128338" s="9"/>
    </row>
    <row r="128339" spans="12:14" x14ac:dyDescent="0.25">
      <c r="L128339" s="9"/>
      <c r="M128339" s="9"/>
      <c r="N128339" s="9"/>
    </row>
    <row r="128340" spans="12:14" x14ac:dyDescent="0.25">
      <c r="L128340" s="9"/>
      <c r="M128340" s="9"/>
      <c r="N128340" s="9"/>
    </row>
    <row r="128341" spans="12:14" x14ac:dyDescent="0.25">
      <c r="L128341" s="9"/>
      <c r="M128341" s="9"/>
      <c r="N128341" s="9"/>
    </row>
    <row r="128342" spans="12:14" x14ac:dyDescent="0.25">
      <c r="L128342" s="9"/>
      <c r="M128342" s="9"/>
      <c r="N128342" s="9"/>
    </row>
    <row r="128343" spans="12:14" x14ac:dyDescent="0.25">
      <c r="L128343" s="9"/>
      <c r="M128343" s="9"/>
      <c r="N128343" s="9"/>
    </row>
    <row r="128344" spans="12:14" x14ac:dyDescent="0.25">
      <c r="L128344" s="9"/>
      <c r="M128344" s="9"/>
      <c r="N128344" s="9"/>
    </row>
    <row r="128345" spans="12:14" x14ac:dyDescent="0.25">
      <c r="L128345" s="9"/>
      <c r="M128345" s="9"/>
      <c r="N128345" s="9"/>
    </row>
    <row r="128346" spans="12:14" x14ac:dyDescent="0.25">
      <c r="L128346" s="9"/>
      <c r="M128346" s="9"/>
      <c r="N128346" s="9"/>
    </row>
    <row r="128347" spans="12:14" x14ac:dyDescent="0.25">
      <c r="L128347" s="9"/>
      <c r="M128347" s="9"/>
      <c r="N128347" s="9"/>
    </row>
    <row r="128348" spans="12:14" x14ac:dyDescent="0.25">
      <c r="L128348" s="9"/>
      <c r="M128348" s="9"/>
      <c r="N128348" s="9"/>
    </row>
    <row r="128349" spans="12:14" x14ac:dyDescent="0.25">
      <c r="L128349" s="9"/>
      <c r="M128349" s="9"/>
      <c r="N128349" s="9"/>
    </row>
    <row r="128350" spans="12:14" x14ac:dyDescent="0.25">
      <c r="L128350" s="9"/>
      <c r="M128350" s="9"/>
      <c r="N128350" s="9"/>
    </row>
    <row r="128351" spans="12:14" x14ac:dyDescent="0.25">
      <c r="L128351" s="9"/>
      <c r="M128351" s="9"/>
      <c r="N128351" s="9"/>
    </row>
    <row r="128352" spans="12:14" x14ac:dyDescent="0.25">
      <c r="L128352" s="9"/>
      <c r="M128352" s="9"/>
      <c r="N128352" s="9"/>
    </row>
    <row r="128353" spans="12:14" x14ac:dyDescent="0.25">
      <c r="L128353" s="9"/>
      <c r="M128353" s="9"/>
      <c r="N128353" s="9"/>
    </row>
    <row r="128354" spans="12:14" x14ac:dyDescent="0.25">
      <c r="L128354" s="9"/>
      <c r="M128354" s="9"/>
      <c r="N128354" s="9"/>
    </row>
    <row r="128355" spans="12:14" x14ac:dyDescent="0.25">
      <c r="L128355" s="9"/>
      <c r="M128355" s="9"/>
      <c r="N128355" s="9"/>
    </row>
    <row r="128356" spans="12:14" x14ac:dyDescent="0.25">
      <c r="L128356" s="9"/>
      <c r="M128356" s="9"/>
      <c r="N128356" s="9"/>
    </row>
    <row r="128357" spans="12:14" x14ac:dyDescent="0.25">
      <c r="L128357" s="9"/>
      <c r="M128357" s="9"/>
      <c r="N128357" s="9"/>
    </row>
    <row r="128358" spans="12:14" x14ac:dyDescent="0.25">
      <c r="L128358" s="9"/>
      <c r="M128358" s="9"/>
      <c r="N128358" s="9"/>
    </row>
    <row r="128359" spans="12:14" x14ac:dyDescent="0.25">
      <c r="L128359" s="9"/>
      <c r="M128359" s="9"/>
      <c r="N128359" s="9"/>
    </row>
    <row r="128360" spans="12:14" x14ac:dyDescent="0.25">
      <c r="L128360" s="9"/>
      <c r="M128360" s="9"/>
      <c r="N128360" s="9"/>
    </row>
    <row r="128361" spans="12:14" x14ac:dyDescent="0.25">
      <c r="L128361" s="9"/>
      <c r="M128361" s="9"/>
      <c r="N128361" s="9"/>
    </row>
    <row r="128362" spans="12:14" x14ac:dyDescent="0.25">
      <c r="L128362" s="9"/>
      <c r="M128362" s="9"/>
      <c r="N128362" s="9"/>
    </row>
    <row r="128363" spans="12:14" x14ac:dyDescent="0.25">
      <c r="L128363" s="9"/>
      <c r="M128363" s="9"/>
      <c r="N128363" s="9"/>
    </row>
    <row r="128364" spans="12:14" x14ac:dyDescent="0.25">
      <c r="L128364" s="9"/>
      <c r="M128364" s="9"/>
      <c r="N128364" s="9"/>
    </row>
    <row r="128365" spans="12:14" x14ac:dyDescent="0.25">
      <c r="L128365" s="9"/>
      <c r="M128365" s="9"/>
      <c r="N128365" s="9"/>
    </row>
    <row r="128366" spans="12:14" x14ac:dyDescent="0.25">
      <c r="L128366" s="9"/>
      <c r="M128366" s="9"/>
      <c r="N128366" s="9"/>
    </row>
    <row r="128367" spans="12:14" x14ac:dyDescent="0.25">
      <c r="L128367" s="9"/>
      <c r="M128367" s="9"/>
      <c r="N128367" s="9"/>
    </row>
    <row r="128368" spans="12:14" x14ac:dyDescent="0.25">
      <c r="L128368" s="9"/>
      <c r="M128368" s="9"/>
      <c r="N128368" s="9"/>
    </row>
    <row r="128369" spans="12:14" x14ac:dyDescent="0.25">
      <c r="L128369" s="9"/>
      <c r="M128369" s="9"/>
      <c r="N128369" s="9"/>
    </row>
    <row r="128370" spans="12:14" x14ac:dyDescent="0.25">
      <c r="L128370" s="9"/>
      <c r="M128370" s="9"/>
      <c r="N128370" s="9"/>
    </row>
    <row r="128371" spans="12:14" x14ac:dyDescent="0.25">
      <c r="L128371" s="9"/>
      <c r="M128371" s="9"/>
      <c r="N128371" s="9"/>
    </row>
    <row r="128372" spans="12:14" x14ac:dyDescent="0.25">
      <c r="L128372" s="9"/>
      <c r="M128372" s="9"/>
      <c r="N128372" s="9"/>
    </row>
    <row r="128373" spans="12:14" x14ac:dyDescent="0.25">
      <c r="L128373" s="9"/>
      <c r="M128373" s="9"/>
      <c r="N128373" s="9"/>
    </row>
    <row r="128374" spans="12:14" x14ac:dyDescent="0.25">
      <c r="L128374" s="9"/>
      <c r="M128374" s="9"/>
      <c r="N128374" s="9"/>
    </row>
    <row r="128375" spans="12:14" x14ac:dyDescent="0.25">
      <c r="L128375" s="9"/>
      <c r="M128375" s="9"/>
      <c r="N128375" s="9"/>
    </row>
    <row r="128376" spans="12:14" x14ac:dyDescent="0.25">
      <c r="L128376" s="9"/>
      <c r="M128376" s="9"/>
      <c r="N128376" s="9"/>
    </row>
    <row r="128377" spans="12:14" x14ac:dyDescent="0.25">
      <c r="L128377" s="9"/>
      <c r="M128377" s="9"/>
      <c r="N128377" s="9"/>
    </row>
    <row r="128378" spans="12:14" x14ac:dyDescent="0.25">
      <c r="L128378" s="9"/>
      <c r="M128378" s="9"/>
      <c r="N128378" s="9"/>
    </row>
    <row r="128379" spans="12:14" x14ac:dyDescent="0.25">
      <c r="L128379" s="9"/>
      <c r="M128379" s="9"/>
      <c r="N128379" s="9"/>
    </row>
    <row r="128380" spans="12:14" x14ac:dyDescent="0.25">
      <c r="L128380" s="9"/>
      <c r="M128380" s="9"/>
      <c r="N128380" s="9"/>
    </row>
    <row r="128381" spans="12:14" x14ac:dyDescent="0.25">
      <c r="L128381" s="9"/>
      <c r="M128381" s="9"/>
      <c r="N128381" s="9"/>
    </row>
    <row r="128382" spans="12:14" x14ac:dyDescent="0.25">
      <c r="L128382" s="9"/>
      <c r="M128382" s="9"/>
      <c r="N128382" s="9"/>
    </row>
    <row r="128383" spans="12:14" x14ac:dyDescent="0.25">
      <c r="L128383" s="9"/>
      <c r="M128383" s="9"/>
      <c r="N128383" s="9"/>
    </row>
    <row r="128384" spans="12:14" x14ac:dyDescent="0.25">
      <c r="L128384" s="9"/>
      <c r="M128384" s="9"/>
      <c r="N128384" s="9"/>
    </row>
    <row r="128385" spans="12:14" x14ac:dyDescent="0.25">
      <c r="L128385" s="9"/>
      <c r="M128385" s="9"/>
      <c r="N128385" s="9"/>
    </row>
    <row r="128386" spans="12:14" x14ac:dyDescent="0.25">
      <c r="L128386" s="9"/>
      <c r="M128386" s="9"/>
      <c r="N128386" s="9"/>
    </row>
    <row r="128387" spans="12:14" x14ac:dyDescent="0.25">
      <c r="L128387" s="9"/>
      <c r="M128387" s="9"/>
      <c r="N128387" s="9"/>
    </row>
    <row r="128388" spans="12:14" x14ac:dyDescent="0.25">
      <c r="L128388" s="9"/>
      <c r="M128388" s="9"/>
      <c r="N128388" s="9"/>
    </row>
    <row r="128389" spans="12:14" x14ac:dyDescent="0.25">
      <c r="L128389" s="9"/>
      <c r="M128389" s="9"/>
      <c r="N128389" s="9"/>
    </row>
    <row r="128390" spans="12:14" x14ac:dyDescent="0.25">
      <c r="L128390" s="9"/>
      <c r="M128390" s="9"/>
      <c r="N128390" s="9"/>
    </row>
    <row r="128391" spans="12:14" x14ac:dyDescent="0.25">
      <c r="L128391" s="9"/>
      <c r="M128391" s="9"/>
      <c r="N128391" s="9"/>
    </row>
    <row r="128392" spans="12:14" x14ac:dyDescent="0.25">
      <c r="L128392" s="9"/>
      <c r="M128392" s="9"/>
      <c r="N128392" s="9"/>
    </row>
    <row r="128393" spans="12:14" x14ac:dyDescent="0.25">
      <c r="L128393" s="9"/>
      <c r="M128393" s="9"/>
      <c r="N128393" s="9"/>
    </row>
    <row r="128394" spans="12:14" x14ac:dyDescent="0.25">
      <c r="L128394" s="9"/>
      <c r="M128394" s="9"/>
      <c r="N128394" s="9"/>
    </row>
    <row r="128395" spans="12:14" x14ac:dyDescent="0.25">
      <c r="L128395" s="9"/>
      <c r="M128395" s="9"/>
      <c r="N128395" s="9"/>
    </row>
    <row r="128396" spans="12:14" x14ac:dyDescent="0.25">
      <c r="L128396" s="9"/>
      <c r="M128396" s="9"/>
      <c r="N128396" s="9"/>
    </row>
    <row r="128397" spans="12:14" x14ac:dyDescent="0.25">
      <c r="L128397" s="9"/>
      <c r="M128397" s="9"/>
      <c r="N128397" s="9"/>
    </row>
    <row r="128398" spans="12:14" x14ac:dyDescent="0.25">
      <c r="L128398" s="9"/>
      <c r="M128398" s="9"/>
      <c r="N128398" s="9"/>
    </row>
    <row r="128399" spans="12:14" x14ac:dyDescent="0.25">
      <c r="L128399" s="9"/>
      <c r="M128399" s="9"/>
      <c r="N128399" s="9"/>
    </row>
    <row r="128400" spans="12:14" x14ac:dyDescent="0.25">
      <c r="L128400" s="9"/>
      <c r="M128400" s="9"/>
      <c r="N128400" s="9"/>
    </row>
    <row r="128401" spans="12:14" x14ac:dyDescent="0.25">
      <c r="L128401" s="9"/>
      <c r="M128401" s="9"/>
      <c r="N128401" s="9"/>
    </row>
    <row r="128402" spans="12:14" x14ac:dyDescent="0.25">
      <c r="L128402" s="9"/>
      <c r="M128402" s="9"/>
      <c r="N128402" s="9"/>
    </row>
    <row r="128403" spans="12:14" x14ac:dyDescent="0.25">
      <c r="L128403" s="9"/>
      <c r="M128403" s="9"/>
      <c r="N128403" s="9"/>
    </row>
    <row r="128404" spans="12:14" x14ac:dyDescent="0.25">
      <c r="L128404" s="9"/>
      <c r="M128404" s="9"/>
      <c r="N128404" s="9"/>
    </row>
    <row r="128405" spans="12:14" x14ac:dyDescent="0.25">
      <c r="L128405" s="9"/>
      <c r="M128405" s="9"/>
      <c r="N128405" s="9"/>
    </row>
    <row r="128406" spans="12:14" x14ac:dyDescent="0.25">
      <c r="L128406" s="9"/>
      <c r="M128406" s="9"/>
      <c r="N128406" s="9"/>
    </row>
    <row r="128407" spans="12:14" x14ac:dyDescent="0.25">
      <c r="L128407" s="9"/>
      <c r="M128407" s="9"/>
      <c r="N128407" s="9"/>
    </row>
    <row r="128408" spans="12:14" x14ac:dyDescent="0.25">
      <c r="L128408" s="9"/>
      <c r="M128408" s="9"/>
      <c r="N128408" s="9"/>
    </row>
    <row r="128409" spans="12:14" x14ac:dyDescent="0.25">
      <c r="L128409" s="9"/>
      <c r="M128409" s="9"/>
      <c r="N128409" s="9"/>
    </row>
    <row r="128410" spans="12:14" x14ac:dyDescent="0.25">
      <c r="L128410" s="9"/>
      <c r="M128410" s="9"/>
      <c r="N128410" s="9"/>
    </row>
    <row r="128411" spans="12:14" x14ac:dyDescent="0.25">
      <c r="L128411" s="9"/>
      <c r="M128411" s="9"/>
      <c r="N128411" s="9"/>
    </row>
    <row r="128412" spans="12:14" x14ac:dyDescent="0.25">
      <c r="L128412" s="9"/>
      <c r="M128412" s="9"/>
      <c r="N128412" s="9"/>
    </row>
    <row r="128413" spans="12:14" x14ac:dyDescent="0.25">
      <c r="L128413" s="9"/>
      <c r="M128413" s="9"/>
      <c r="N128413" s="9"/>
    </row>
    <row r="128414" spans="12:14" x14ac:dyDescent="0.25">
      <c r="L128414" s="9"/>
      <c r="M128414" s="9"/>
      <c r="N128414" s="9"/>
    </row>
    <row r="128415" spans="12:14" x14ac:dyDescent="0.25">
      <c r="L128415" s="9"/>
      <c r="M128415" s="9"/>
      <c r="N128415" s="9"/>
    </row>
    <row r="128416" spans="12:14" x14ac:dyDescent="0.25">
      <c r="L128416" s="9"/>
      <c r="M128416" s="9"/>
      <c r="N128416" s="9"/>
    </row>
    <row r="128417" spans="12:14" x14ac:dyDescent="0.25">
      <c r="L128417" s="9"/>
      <c r="M128417" s="9"/>
      <c r="N128417" s="9"/>
    </row>
    <row r="128418" spans="12:14" x14ac:dyDescent="0.25">
      <c r="L128418" s="9"/>
      <c r="M128418" s="9"/>
      <c r="N128418" s="9"/>
    </row>
    <row r="128419" spans="12:14" x14ac:dyDescent="0.25">
      <c r="L128419" s="9"/>
      <c r="M128419" s="9"/>
      <c r="N128419" s="9"/>
    </row>
    <row r="128420" spans="12:14" x14ac:dyDescent="0.25">
      <c r="L128420" s="9"/>
      <c r="M128420" s="9"/>
      <c r="N128420" s="9"/>
    </row>
    <row r="128421" spans="12:14" x14ac:dyDescent="0.25">
      <c r="L128421" s="9"/>
      <c r="M128421" s="9"/>
      <c r="N128421" s="9"/>
    </row>
    <row r="128422" spans="12:14" x14ac:dyDescent="0.25">
      <c r="L128422" s="9"/>
      <c r="M128422" s="9"/>
      <c r="N128422" s="9"/>
    </row>
    <row r="128423" spans="12:14" x14ac:dyDescent="0.25">
      <c r="L128423" s="9"/>
      <c r="M128423" s="9"/>
      <c r="N128423" s="9"/>
    </row>
    <row r="128424" spans="12:14" x14ac:dyDescent="0.25">
      <c r="L128424" s="9"/>
      <c r="M128424" s="9"/>
      <c r="N128424" s="9"/>
    </row>
    <row r="128425" spans="12:14" x14ac:dyDescent="0.25">
      <c r="L128425" s="9"/>
      <c r="M128425" s="9"/>
      <c r="N128425" s="9"/>
    </row>
    <row r="128426" spans="12:14" x14ac:dyDescent="0.25">
      <c r="L128426" s="9"/>
      <c r="M128426" s="9"/>
      <c r="N128426" s="9"/>
    </row>
    <row r="128427" spans="12:14" x14ac:dyDescent="0.25">
      <c r="L128427" s="9"/>
      <c r="M128427" s="9"/>
      <c r="N128427" s="9"/>
    </row>
    <row r="128428" spans="12:14" x14ac:dyDescent="0.25">
      <c r="L128428" s="9"/>
      <c r="M128428" s="9"/>
      <c r="N128428" s="9"/>
    </row>
    <row r="128429" spans="12:14" x14ac:dyDescent="0.25">
      <c r="L128429" s="9"/>
      <c r="M128429" s="9"/>
      <c r="N128429" s="9"/>
    </row>
    <row r="128430" spans="12:14" x14ac:dyDescent="0.25">
      <c r="L128430" s="9"/>
      <c r="M128430" s="9"/>
      <c r="N128430" s="9"/>
    </row>
    <row r="128431" spans="12:14" x14ac:dyDescent="0.25">
      <c r="L128431" s="9"/>
      <c r="M128431" s="9"/>
      <c r="N128431" s="9"/>
    </row>
    <row r="128432" spans="12:14" x14ac:dyDescent="0.25">
      <c r="L128432" s="9"/>
      <c r="M128432" s="9"/>
      <c r="N128432" s="9"/>
    </row>
    <row r="128433" spans="12:14" x14ac:dyDescent="0.25">
      <c r="L128433" s="9"/>
      <c r="M128433" s="9"/>
      <c r="N128433" s="9"/>
    </row>
    <row r="128434" spans="12:14" x14ac:dyDescent="0.25">
      <c r="L128434" s="9"/>
      <c r="M128434" s="9"/>
      <c r="N128434" s="9"/>
    </row>
    <row r="128435" spans="12:14" x14ac:dyDescent="0.25">
      <c r="L128435" s="9"/>
      <c r="M128435" s="9"/>
      <c r="N128435" s="9"/>
    </row>
    <row r="128436" spans="12:14" x14ac:dyDescent="0.25">
      <c r="L128436" s="9"/>
      <c r="M128436" s="9"/>
      <c r="N128436" s="9"/>
    </row>
    <row r="128437" spans="12:14" x14ac:dyDescent="0.25">
      <c r="L128437" s="9"/>
      <c r="M128437" s="9"/>
      <c r="N128437" s="9"/>
    </row>
    <row r="128438" spans="12:14" x14ac:dyDescent="0.25">
      <c r="L128438" s="9"/>
      <c r="M128438" s="9"/>
      <c r="N128438" s="9"/>
    </row>
    <row r="128439" spans="12:14" x14ac:dyDescent="0.25">
      <c r="L128439" s="9"/>
      <c r="M128439" s="9"/>
      <c r="N128439" s="9"/>
    </row>
    <row r="128440" spans="12:14" x14ac:dyDescent="0.25">
      <c r="L128440" s="9"/>
      <c r="M128440" s="9"/>
      <c r="N128440" s="9"/>
    </row>
    <row r="128441" spans="12:14" x14ac:dyDescent="0.25">
      <c r="L128441" s="9"/>
      <c r="M128441" s="9"/>
      <c r="N128441" s="9"/>
    </row>
    <row r="128442" spans="12:14" x14ac:dyDescent="0.25">
      <c r="L128442" s="9"/>
      <c r="M128442" s="9"/>
      <c r="N128442" s="9"/>
    </row>
    <row r="128443" spans="12:14" x14ac:dyDescent="0.25">
      <c r="L128443" s="9"/>
      <c r="M128443" s="9"/>
      <c r="N128443" s="9"/>
    </row>
    <row r="128444" spans="12:14" x14ac:dyDescent="0.25">
      <c r="L128444" s="9"/>
      <c r="M128444" s="9"/>
      <c r="N128444" s="9"/>
    </row>
    <row r="128445" spans="12:14" x14ac:dyDescent="0.25">
      <c r="L128445" s="9"/>
      <c r="M128445" s="9"/>
      <c r="N128445" s="9"/>
    </row>
    <row r="128446" spans="12:14" x14ac:dyDescent="0.25">
      <c r="L128446" s="9"/>
      <c r="M128446" s="9"/>
      <c r="N128446" s="9"/>
    </row>
    <row r="128447" spans="12:14" x14ac:dyDescent="0.25">
      <c r="L128447" s="9"/>
      <c r="M128447" s="9"/>
      <c r="N128447" s="9"/>
    </row>
    <row r="128448" spans="12:14" x14ac:dyDescent="0.25">
      <c r="L128448" s="9"/>
      <c r="M128448" s="9"/>
      <c r="N128448" s="9"/>
    </row>
    <row r="128449" spans="12:14" x14ac:dyDescent="0.25">
      <c r="L128449" s="9"/>
      <c r="M128449" s="9"/>
      <c r="N128449" s="9"/>
    </row>
    <row r="128450" spans="12:14" x14ac:dyDescent="0.25">
      <c r="L128450" s="9"/>
      <c r="M128450" s="9"/>
      <c r="N128450" s="9"/>
    </row>
    <row r="128451" spans="12:14" x14ac:dyDescent="0.25">
      <c r="L128451" s="9"/>
      <c r="M128451" s="9"/>
      <c r="N128451" s="9"/>
    </row>
    <row r="128452" spans="12:14" x14ac:dyDescent="0.25">
      <c r="L128452" s="9"/>
      <c r="M128452" s="9"/>
      <c r="N128452" s="9"/>
    </row>
    <row r="128453" spans="12:14" x14ac:dyDescent="0.25">
      <c r="L128453" s="9"/>
      <c r="M128453" s="9"/>
      <c r="N128453" s="9"/>
    </row>
    <row r="128454" spans="12:14" x14ac:dyDescent="0.25">
      <c r="L128454" s="9"/>
      <c r="M128454" s="9"/>
      <c r="N128454" s="9"/>
    </row>
    <row r="128455" spans="12:14" x14ac:dyDescent="0.25">
      <c r="L128455" s="9"/>
      <c r="M128455" s="9"/>
      <c r="N128455" s="9"/>
    </row>
    <row r="128456" spans="12:14" x14ac:dyDescent="0.25">
      <c r="L128456" s="9"/>
      <c r="M128456" s="9"/>
      <c r="N128456" s="9"/>
    </row>
    <row r="128457" spans="12:14" x14ac:dyDescent="0.25">
      <c r="L128457" s="9"/>
      <c r="M128457" s="9"/>
      <c r="N128457" s="9"/>
    </row>
    <row r="128458" spans="12:14" x14ac:dyDescent="0.25">
      <c r="L128458" s="9"/>
      <c r="M128458" s="9"/>
      <c r="N128458" s="9"/>
    </row>
    <row r="128459" spans="12:14" x14ac:dyDescent="0.25">
      <c r="L128459" s="9"/>
      <c r="M128459" s="9"/>
      <c r="N128459" s="9"/>
    </row>
    <row r="128460" spans="12:14" x14ac:dyDescent="0.25">
      <c r="L128460" s="9"/>
      <c r="M128460" s="9"/>
      <c r="N128460" s="9"/>
    </row>
    <row r="128461" spans="12:14" x14ac:dyDescent="0.25">
      <c r="L128461" s="9"/>
      <c r="M128461" s="9"/>
      <c r="N128461" s="9"/>
    </row>
    <row r="128462" spans="12:14" x14ac:dyDescent="0.25">
      <c r="L128462" s="9"/>
      <c r="M128462" s="9"/>
      <c r="N128462" s="9"/>
    </row>
    <row r="128463" spans="12:14" x14ac:dyDescent="0.25">
      <c r="L128463" s="9"/>
      <c r="M128463" s="9"/>
      <c r="N128463" s="9"/>
    </row>
    <row r="128464" spans="12:14" x14ac:dyDescent="0.25">
      <c r="L128464" s="9"/>
      <c r="M128464" s="9"/>
      <c r="N128464" s="9"/>
    </row>
    <row r="128465" spans="12:14" x14ac:dyDescent="0.25">
      <c r="L128465" s="9"/>
      <c r="M128465" s="9"/>
      <c r="N128465" s="9"/>
    </row>
    <row r="128466" spans="12:14" x14ac:dyDescent="0.25">
      <c r="L128466" s="9"/>
      <c r="M128466" s="9"/>
      <c r="N128466" s="9"/>
    </row>
    <row r="128467" spans="12:14" x14ac:dyDescent="0.25">
      <c r="L128467" s="9"/>
      <c r="M128467" s="9"/>
      <c r="N128467" s="9"/>
    </row>
    <row r="128468" spans="12:14" x14ac:dyDescent="0.25">
      <c r="L128468" s="9"/>
      <c r="M128468" s="9"/>
      <c r="N128468" s="9"/>
    </row>
    <row r="128469" spans="12:14" x14ac:dyDescent="0.25">
      <c r="L128469" s="9"/>
      <c r="M128469" s="9"/>
      <c r="N128469" s="9"/>
    </row>
    <row r="128470" spans="12:14" x14ac:dyDescent="0.25">
      <c r="L128470" s="9"/>
      <c r="M128470" s="9"/>
      <c r="N128470" s="9"/>
    </row>
    <row r="128471" spans="12:14" x14ac:dyDescent="0.25">
      <c r="L128471" s="9"/>
      <c r="M128471" s="9"/>
      <c r="N128471" s="9"/>
    </row>
    <row r="128472" spans="12:14" x14ac:dyDescent="0.25">
      <c r="L128472" s="9"/>
      <c r="M128472" s="9"/>
      <c r="N128472" s="9"/>
    </row>
    <row r="128473" spans="12:14" x14ac:dyDescent="0.25">
      <c r="L128473" s="9"/>
      <c r="M128473" s="9"/>
      <c r="N128473" s="9"/>
    </row>
    <row r="128474" spans="12:14" x14ac:dyDescent="0.25">
      <c r="L128474" s="9"/>
      <c r="M128474" s="9"/>
      <c r="N128474" s="9"/>
    </row>
    <row r="128475" spans="12:14" x14ac:dyDescent="0.25">
      <c r="L128475" s="9"/>
      <c r="M128475" s="9"/>
      <c r="N128475" s="9"/>
    </row>
    <row r="128476" spans="12:14" x14ac:dyDescent="0.25">
      <c r="L128476" s="9"/>
      <c r="M128476" s="9"/>
      <c r="N128476" s="9"/>
    </row>
    <row r="128477" spans="12:14" x14ac:dyDescent="0.25">
      <c r="L128477" s="9"/>
      <c r="M128477" s="9"/>
      <c r="N128477" s="9"/>
    </row>
    <row r="128478" spans="12:14" x14ac:dyDescent="0.25">
      <c r="L128478" s="9"/>
      <c r="M128478" s="9"/>
      <c r="N128478" s="9"/>
    </row>
    <row r="128479" spans="12:14" x14ac:dyDescent="0.25">
      <c r="L128479" s="9"/>
      <c r="M128479" s="9"/>
      <c r="N128479" s="9"/>
    </row>
    <row r="128480" spans="12:14" x14ac:dyDescent="0.25">
      <c r="L128480" s="9"/>
      <c r="M128480" s="9"/>
      <c r="N128480" s="9"/>
    </row>
    <row r="128481" spans="12:14" x14ac:dyDescent="0.25">
      <c r="L128481" s="9"/>
      <c r="M128481" s="9"/>
      <c r="N128481" s="9"/>
    </row>
    <row r="128482" spans="12:14" x14ac:dyDescent="0.25">
      <c r="L128482" s="9"/>
      <c r="M128482" s="9"/>
      <c r="N128482" s="9"/>
    </row>
    <row r="128483" spans="12:14" x14ac:dyDescent="0.25">
      <c r="L128483" s="9"/>
      <c r="M128483" s="9"/>
      <c r="N128483" s="9"/>
    </row>
    <row r="128484" spans="12:14" x14ac:dyDescent="0.25">
      <c r="L128484" s="9"/>
      <c r="M128484" s="9"/>
      <c r="N128484" s="9"/>
    </row>
    <row r="128485" spans="12:14" x14ac:dyDescent="0.25">
      <c r="L128485" s="9"/>
      <c r="M128485" s="9"/>
      <c r="N128485" s="9"/>
    </row>
    <row r="128486" spans="12:14" x14ac:dyDescent="0.25">
      <c r="L128486" s="9"/>
      <c r="M128486" s="9"/>
      <c r="N128486" s="9"/>
    </row>
    <row r="128487" spans="12:14" x14ac:dyDescent="0.25">
      <c r="L128487" s="9"/>
      <c r="M128487" s="9"/>
      <c r="N128487" s="9"/>
    </row>
    <row r="128488" spans="12:14" x14ac:dyDescent="0.25">
      <c r="L128488" s="9"/>
      <c r="M128488" s="9"/>
      <c r="N128488" s="9"/>
    </row>
    <row r="128489" spans="12:14" x14ac:dyDescent="0.25">
      <c r="L128489" s="9"/>
      <c r="M128489" s="9"/>
      <c r="N128489" s="9"/>
    </row>
    <row r="128490" spans="12:14" x14ac:dyDescent="0.25">
      <c r="L128490" s="9"/>
      <c r="M128490" s="9"/>
      <c r="N128490" s="9"/>
    </row>
    <row r="128491" spans="12:14" x14ac:dyDescent="0.25">
      <c r="L128491" s="9"/>
      <c r="M128491" s="9"/>
      <c r="N128491" s="9"/>
    </row>
    <row r="128492" spans="12:14" x14ac:dyDescent="0.25">
      <c r="L128492" s="9"/>
      <c r="M128492" s="9"/>
      <c r="N128492" s="9"/>
    </row>
    <row r="128493" spans="12:14" x14ac:dyDescent="0.25">
      <c r="L128493" s="9"/>
      <c r="M128493" s="9"/>
      <c r="N128493" s="9"/>
    </row>
    <row r="128494" spans="12:14" x14ac:dyDescent="0.25">
      <c r="L128494" s="9"/>
      <c r="M128494" s="9"/>
      <c r="N128494" s="9"/>
    </row>
    <row r="128495" spans="12:14" x14ac:dyDescent="0.25">
      <c r="L128495" s="9"/>
      <c r="M128495" s="9"/>
      <c r="N128495" s="9"/>
    </row>
    <row r="128496" spans="12:14" x14ac:dyDescent="0.25">
      <c r="L128496" s="9"/>
      <c r="M128496" s="9"/>
      <c r="N128496" s="9"/>
    </row>
    <row r="128497" spans="12:14" x14ac:dyDescent="0.25">
      <c r="L128497" s="9"/>
      <c r="M128497" s="9"/>
      <c r="N128497" s="9"/>
    </row>
    <row r="128498" spans="12:14" x14ac:dyDescent="0.25">
      <c r="L128498" s="9"/>
      <c r="M128498" s="9"/>
      <c r="N128498" s="9"/>
    </row>
    <row r="128499" spans="12:14" x14ac:dyDescent="0.25">
      <c r="L128499" s="9"/>
      <c r="M128499" s="9"/>
      <c r="N128499" s="9"/>
    </row>
    <row r="128500" spans="12:14" x14ac:dyDescent="0.25">
      <c r="L128500" s="9"/>
      <c r="M128500" s="9"/>
      <c r="N128500" s="9"/>
    </row>
    <row r="128501" spans="12:14" x14ac:dyDescent="0.25">
      <c r="L128501" s="9"/>
      <c r="M128501" s="9"/>
      <c r="N128501" s="9"/>
    </row>
    <row r="128502" spans="12:14" x14ac:dyDescent="0.25">
      <c r="L128502" s="9"/>
      <c r="M128502" s="9"/>
      <c r="N128502" s="9"/>
    </row>
    <row r="128503" spans="12:14" x14ac:dyDescent="0.25">
      <c r="L128503" s="9"/>
      <c r="M128503" s="9"/>
      <c r="N128503" s="9"/>
    </row>
    <row r="128504" spans="12:14" x14ac:dyDescent="0.25">
      <c r="L128504" s="9"/>
      <c r="M128504" s="9"/>
      <c r="N128504" s="9"/>
    </row>
    <row r="128505" spans="12:14" x14ac:dyDescent="0.25">
      <c r="L128505" s="9"/>
      <c r="M128505" s="9"/>
      <c r="N128505" s="9"/>
    </row>
    <row r="128506" spans="12:14" x14ac:dyDescent="0.25">
      <c r="L128506" s="9"/>
      <c r="M128506" s="9"/>
      <c r="N128506" s="9"/>
    </row>
    <row r="128507" spans="12:14" x14ac:dyDescent="0.25">
      <c r="L128507" s="9"/>
      <c r="M128507" s="9"/>
      <c r="N128507" s="9"/>
    </row>
    <row r="128508" spans="12:14" x14ac:dyDescent="0.25">
      <c r="L128508" s="9"/>
      <c r="M128508" s="9"/>
      <c r="N128508" s="9"/>
    </row>
    <row r="128509" spans="12:14" x14ac:dyDescent="0.25">
      <c r="L128509" s="9"/>
      <c r="M128509" s="9"/>
      <c r="N128509" s="9"/>
    </row>
    <row r="128510" spans="12:14" x14ac:dyDescent="0.25">
      <c r="L128510" s="9"/>
      <c r="M128510" s="9"/>
      <c r="N128510" s="9"/>
    </row>
    <row r="128511" spans="12:14" x14ac:dyDescent="0.25">
      <c r="L128511" s="9"/>
      <c r="M128511" s="9"/>
      <c r="N128511" s="9"/>
    </row>
    <row r="128512" spans="12:14" x14ac:dyDescent="0.25">
      <c r="L128512" s="9"/>
      <c r="M128512" s="9"/>
      <c r="N128512" s="9"/>
    </row>
    <row r="128513" spans="12:14" x14ac:dyDescent="0.25">
      <c r="L128513" s="9"/>
      <c r="M128513" s="9"/>
      <c r="N128513" s="9"/>
    </row>
    <row r="128514" spans="12:14" x14ac:dyDescent="0.25">
      <c r="L128514" s="9"/>
      <c r="M128514" s="9"/>
      <c r="N128514" s="9"/>
    </row>
    <row r="128515" spans="12:14" x14ac:dyDescent="0.25">
      <c r="L128515" s="9"/>
      <c r="M128515" s="9"/>
      <c r="N128515" s="9"/>
    </row>
    <row r="128516" spans="12:14" x14ac:dyDescent="0.25">
      <c r="L128516" s="9"/>
      <c r="M128516" s="9"/>
      <c r="N128516" s="9"/>
    </row>
    <row r="128517" spans="12:14" x14ac:dyDescent="0.25">
      <c r="L128517" s="9"/>
      <c r="M128517" s="9"/>
      <c r="N128517" s="9"/>
    </row>
    <row r="128518" spans="12:14" x14ac:dyDescent="0.25">
      <c r="L128518" s="9"/>
      <c r="M128518" s="9"/>
      <c r="N128518" s="9"/>
    </row>
    <row r="128519" spans="12:14" x14ac:dyDescent="0.25">
      <c r="L128519" s="9"/>
      <c r="M128519" s="9"/>
      <c r="N128519" s="9"/>
    </row>
    <row r="128520" spans="12:14" x14ac:dyDescent="0.25">
      <c r="L128520" s="9"/>
      <c r="M128520" s="9"/>
      <c r="N128520" s="9"/>
    </row>
    <row r="128521" spans="12:14" x14ac:dyDescent="0.25">
      <c r="L128521" s="9"/>
      <c r="M128521" s="9"/>
      <c r="N128521" s="9"/>
    </row>
    <row r="128522" spans="12:14" x14ac:dyDescent="0.25">
      <c r="L128522" s="9"/>
      <c r="M128522" s="9"/>
      <c r="N128522" s="9"/>
    </row>
    <row r="128523" spans="12:14" x14ac:dyDescent="0.25">
      <c r="L128523" s="9"/>
      <c r="M128523" s="9"/>
      <c r="N128523" s="9"/>
    </row>
    <row r="128524" spans="12:14" x14ac:dyDescent="0.25">
      <c r="L128524" s="9"/>
      <c r="M128524" s="9"/>
      <c r="N128524" s="9"/>
    </row>
    <row r="128525" spans="12:14" x14ac:dyDescent="0.25">
      <c r="L128525" s="9"/>
      <c r="M128525" s="9"/>
      <c r="N128525" s="9"/>
    </row>
    <row r="128526" spans="12:14" x14ac:dyDescent="0.25">
      <c r="L128526" s="9"/>
      <c r="M128526" s="9"/>
      <c r="N128526" s="9"/>
    </row>
    <row r="128527" spans="12:14" x14ac:dyDescent="0.25">
      <c r="L128527" s="9"/>
      <c r="M128527" s="9"/>
      <c r="N128527" s="9"/>
    </row>
    <row r="128528" spans="12:14" x14ac:dyDescent="0.25">
      <c r="L128528" s="9"/>
      <c r="M128528" s="9"/>
      <c r="N128528" s="9"/>
    </row>
    <row r="128529" spans="12:14" x14ac:dyDescent="0.25">
      <c r="L128529" s="9"/>
      <c r="M128529" s="9"/>
      <c r="N128529" s="9"/>
    </row>
    <row r="128530" spans="12:14" x14ac:dyDescent="0.25">
      <c r="L128530" s="9"/>
      <c r="M128530" s="9"/>
      <c r="N128530" s="9"/>
    </row>
    <row r="128531" spans="12:14" x14ac:dyDescent="0.25">
      <c r="L128531" s="9"/>
      <c r="M128531" s="9"/>
      <c r="N128531" s="9"/>
    </row>
    <row r="128532" spans="12:14" x14ac:dyDescent="0.25">
      <c r="L128532" s="9"/>
      <c r="M128532" s="9"/>
      <c r="N128532" s="9"/>
    </row>
    <row r="128533" spans="12:14" x14ac:dyDescent="0.25">
      <c r="L128533" s="9"/>
      <c r="M128533" s="9"/>
      <c r="N128533" s="9"/>
    </row>
    <row r="128534" spans="12:14" x14ac:dyDescent="0.25">
      <c r="L128534" s="9"/>
      <c r="M128534" s="9"/>
      <c r="N128534" s="9"/>
    </row>
    <row r="128535" spans="12:14" x14ac:dyDescent="0.25">
      <c r="L128535" s="9"/>
      <c r="M128535" s="9"/>
      <c r="N128535" s="9"/>
    </row>
    <row r="128536" spans="12:14" x14ac:dyDescent="0.25">
      <c r="L128536" s="9"/>
      <c r="M128536" s="9"/>
      <c r="N128536" s="9"/>
    </row>
    <row r="128537" spans="12:14" x14ac:dyDescent="0.25">
      <c r="L128537" s="9"/>
      <c r="M128537" s="9"/>
      <c r="N128537" s="9"/>
    </row>
    <row r="128538" spans="12:14" x14ac:dyDescent="0.25">
      <c r="L128538" s="9"/>
      <c r="M128538" s="9"/>
      <c r="N128538" s="9"/>
    </row>
    <row r="128539" spans="12:14" x14ac:dyDescent="0.25">
      <c r="L128539" s="9"/>
      <c r="M128539" s="9"/>
      <c r="N128539" s="9"/>
    </row>
    <row r="128540" spans="12:14" x14ac:dyDescent="0.25">
      <c r="L128540" s="9"/>
      <c r="M128540" s="9"/>
      <c r="N128540" s="9"/>
    </row>
    <row r="128541" spans="12:14" x14ac:dyDescent="0.25">
      <c r="L128541" s="9"/>
      <c r="M128541" s="9"/>
      <c r="N128541" s="9"/>
    </row>
    <row r="128542" spans="12:14" x14ac:dyDescent="0.25">
      <c r="L128542" s="9"/>
      <c r="M128542" s="9"/>
      <c r="N128542" s="9"/>
    </row>
    <row r="128543" spans="12:14" x14ac:dyDescent="0.25">
      <c r="L128543" s="9"/>
      <c r="M128543" s="9"/>
      <c r="N128543" s="9"/>
    </row>
    <row r="128544" spans="12:14" x14ac:dyDescent="0.25">
      <c r="L128544" s="9"/>
      <c r="M128544" s="9"/>
      <c r="N128544" s="9"/>
    </row>
    <row r="128545" spans="12:14" x14ac:dyDescent="0.25">
      <c r="L128545" s="9"/>
      <c r="M128545" s="9"/>
      <c r="N128545" s="9"/>
    </row>
    <row r="128546" spans="12:14" x14ac:dyDescent="0.25">
      <c r="L128546" s="9"/>
      <c r="M128546" s="9"/>
      <c r="N128546" s="9"/>
    </row>
    <row r="128547" spans="12:14" x14ac:dyDescent="0.25">
      <c r="L128547" s="9"/>
      <c r="M128547" s="9"/>
      <c r="N128547" s="9"/>
    </row>
    <row r="128548" spans="12:14" x14ac:dyDescent="0.25">
      <c r="L128548" s="9"/>
      <c r="M128548" s="9"/>
      <c r="N128548" s="9"/>
    </row>
    <row r="128549" spans="12:14" x14ac:dyDescent="0.25">
      <c r="L128549" s="9"/>
      <c r="M128549" s="9"/>
      <c r="N128549" s="9"/>
    </row>
    <row r="128550" spans="12:14" x14ac:dyDescent="0.25">
      <c r="L128550" s="9"/>
      <c r="M128550" s="9"/>
      <c r="N128550" s="9"/>
    </row>
    <row r="128551" spans="12:14" x14ac:dyDescent="0.25">
      <c r="L128551" s="9"/>
      <c r="M128551" s="9"/>
      <c r="N128551" s="9"/>
    </row>
    <row r="128552" spans="12:14" x14ac:dyDescent="0.25">
      <c r="L128552" s="9"/>
      <c r="M128552" s="9"/>
      <c r="N128552" s="9"/>
    </row>
    <row r="128553" spans="12:14" x14ac:dyDescent="0.25">
      <c r="L128553" s="9"/>
      <c r="M128553" s="9"/>
      <c r="N128553" s="9"/>
    </row>
    <row r="128554" spans="12:14" x14ac:dyDescent="0.25">
      <c r="L128554" s="9"/>
      <c r="M128554" s="9"/>
      <c r="N128554" s="9"/>
    </row>
    <row r="128555" spans="12:14" x14ac:dyDescent="0.25">
      <c r="L128555" s="9"/>
      <c r="M128555" s="9"/>
      <c r="N128555" s="9"/>
    </row>
    <row r="128556" spans="12:14" x14ac:dyDescent="0.25">
      <c r="L128556" s="9"/>
      <c r="M128556" s="9"/>
      <c r="N128556" s="9"/>
    </row>
    <row r="128557" spans="12:14" x14ac:dyDescent="0.25">
      <c r="L128557" s="9"/>
      <c r="M128557" s="9"/>
      <c r="N128557" s="9"/>
    </row>
    <row r="128558" spans="12:14" x14ac:dyDescent="0.25">
      <c r="L128558" s="9"/>
      <c r="M128558" s="9"/>
      <c r="N128558" s="9"/>
    </row>
    <row r="128559" spans="12:14" x14ac:dyDescent="0.25">
      <c r="L128559" s="9"/>
      <c r="M128559" s="9"/>
      <c r="N128559" s="9"/>
    </row>
    <row r="128560" spans="12:14" x14ac:dyDescent="0.25">
      <c r="L128560" s="9"/>
      <c r="M128560" s="9"/>
      <c r="N128560" s="9"/>
    </row>
    <row r="128561" spans="12:14" x14ac:dyDescent="0.25">
      <c r="L128561" s="9"/>
      <c r="M128561" s="9"/>
      <c r="N128561" s="9"/>
    </row>
    <row r="128562" spans="12:14" x14ac:dyDescent="0.25">
      <c r="L128562" s="9"/>
      <c r="M128562" s="9"/>
      <c r="N128562" s="9"/>
    </row>
    <row r="128563" spans="12:14" x14ac:dyDescent="0.25">
      <c r="L128563" s="9"/>
      <c r="M128563" s="9"/>
      <c r="N128563" s="9"/>
    </row>
    <row r="128564" spans="12:14" x14ac:dyDescent="0.25">
      <c r="L128564" s="9"/>
      <c r="M128564" s="9"/>
      <c r="N128564" s="9"/>
    </row>
    <row r="128565" spans="12:14" x14ac:dyDescent="0.25">
      <c r="L128565" s="9"/>
      <c r="M128565" s="9"/>
      <c r="N128565" s="9"/>
    </row>
    <row r="128566" spans="12:14" x14ac:dyDescent="0.25">
      <c r="L128566" s="9"/>
      <c r="M128566" s="9"/>
      <c r="N128566" s="9"/>
    </row>
    <row r="128567" spans="12:14" x14ac:dyDescent="0.25">
      <c r="L128567" s="9"/>
      <c r="M128567" s="9"/>
      <c r="N128567" s="9"/>
    </row>
    <row r="128568" spans="12:14" x14ac:dyDescent="0.25">
      <c r="L128568" s="9"/>
      <c r="M128568" s="9"/>
      <c r="N128568" s="9"/>
    </row>
    <row r="128569" spans="12:14" x14ac:dyDescent="0.25">
      <c r="L128569" s="9"/>
      <c r="M128569" s="9"/>
      <c r="N128569" s="9"/>
    </row>
    <row r="128570" spans="12:14" x14ac:dyDescent="0.25">
      <c r="L128570" s="9"/>
      <c r="M128570" s="9"/>
      <c r="N128570" s="9"/>
    </row>
    <row r="128571" spans="12:14" x14ac:dyDescent="0.25">
      <c r="L128571" s="9"/>
      <c r="M128571" s="9"/>
      <c r="N128571" s="9"/>
    </row>
    <row r="128572" spans="12:14" x14ac:dyDescent="0.25">
      <c r="L128572" s="9"/>
      <c r="M128572" s="9"/>
      <c r="N128572" s="9"/>
    </row>
    <row r="128573" spans="12:14" x14ac:dyDescent="0.25">
      <c r="L128573" s="9"/>
      <c r="M128573" s="9"/>
      <c r="N128573" s="9"/>
    </row>
    <row r="128574" spans="12:14" x14ac:dyDescent="0.25">
      <c r="L128574" s="9"/>
      <c r="M128574" s="9"/>
      <c r="N128574" s="9"/>
    </row>
    <row r="128575" spans="12:14" x14ac:dyDescent="0.25">
      <c r="L128575" s="9"/>
      <c r="M128575" s="9"/>
      <c r="N128575" s="9"/>
    </row>
    <row r="128576" spans="12:14" x14ac:dyDescent="0.25">
      <c r="L128576" s="9"/>
      <c r="M128576" s="9"/>
      <c r="N128576" s="9"/>
    </row>
    <row r="128577" spans="12:14" x14ac:dyDescent="0.25">
      <c r="L128577" s="9"/>
      <c r="M128577" s="9"/>
      <c r="N128577" s="9"/>
    </row>
    <row r="128578" spans="12:14" x14ac:dyDescent="0.25">
      <c r="L128578" s="9"/>
      <c r="M128578" s="9"/>
      <c r="N128578" s="9"/>
    </row>
    <row r="128579" spans="12:14" x14ac:dyDescent="0.25">
      <c r="L128579" s="9"/>
      <c r="M128579" s="9"/>
      <c r="N128579" s="9"/>
    </row>
    <row r="128580" spans="12:14" x14ac:dyDescent="0.25">
      <c r="L128580" s="9"/>
      <c r="M128580" s="9"/>
      <c r="N128580" s="9"/>
    </row>
    <row r="128581" spans="12:14" x14ac:dyDescent="0.25">
      <c r="L128581" s="9"/>
      <c r="M128581" s="9"/>
      <c r="N128581" s="9"/>
    </row>
    <row r="128582" spans="12:14" x14ac:dyDescent="0.25">
      <c r="L128582" s="9"/>
      <c r="M128582" s="9"/>
      <c r="N128582" s="9"/>
    </row>
    <row r="128583" spans="12:14" x14ac:dyDescent="0.25">
      <c r="L128583" s="9"/>
      <c r="M128583" s="9"/>
      <c r="N128583" s="9"/>
    </row>
    <row r="128584" spans="12:14" x14ac:dyDescent="0.25">
      <c r="L128584" s="9"/>
      <c r="M128584" s="9"/>
      <c r="N128584" s="9"/>
    </row>
    <row r="128585" spans="12:14" x14ac:dyDescent="0.25">
      <c r="L128585" s="9"/>
      <c r="M128585" s="9"/>
      <c r="N128585" s="9"/>
    </row>
    <row r="128586" spans="12:14" x14ac:dyDescent="0.25">
      <c r="L128586" s="9"/>
      <c r="M128586" s="9"/>
      <c r="N128586" s="9"/>
    </row>
    <row r="128587" spans="12:14" x14ac:dyDescent="0.25">
      <c r="L128587" s="9"/>
      <c r="M128587" s="9"/>
      <c r="N128587" s="9"/>
    </row>
    <row r="128588" spans="12:14" x14ac:dyDescent="0.25">
      <c r="L128588" s="9"/>
      <c r="M128588" s="9"/>
      <c r="N128588" s="9"/>
    </row>
    <row r="128589" spans="12:14" x14ac:dyDescent="0.25">
      <c r="L128589" s="9"/>
      <c r="M128589" s="9"/>
      <c r="N128589" s="9"/>
    </row>
    <row r="128590" spans="12:14" x14ac:dyDescent="0.25">
      <c r="L128590" s="9"/>
      <c r="M128590" s="9"/>
      <c r="N128590" s="9"/>
    </row>
    <row r="128591" spans="12:14" x14ac:dyDescent="0.25">
      <c r="L128591" s="9"/>
      <c r="M128591" s="9"/>
      <c r="N128591" s="9"/>
    </row>
    <row r="128592" spans="12:14" x14ac:dyDescent="0.25">
      <c r="L128592" s="9"/>
      <c r="M128592" s="9"/>
      <c r="N128592" s="9"/>
    </row>
    <row r="128593" spans="12:14" x14ac:dyDescent="0.25">
      <c r="L128593" s="9"/>
      <c r="M128593" s="9"/>
      <c r="N128593" s="9"/>
    </row>
    <row r="128594" spans="12:14" x14ac:dyDescent="0.25">
      <c r="L128594" s="9"/>
      <c r="M128594" s="9"/>
      <c r="N128594" s="9"/>
    </row>
    <row r="128595" spans="12:14" x14ac:dyDescent="0.25">
      <c r="L128595" s="9"/>
      <c r="M128595" s="9"/>
      <c r="N128595" s="9"/>
    </row>
    <row r="128596" spans="12:14" x14ac:dyDescent="0.25">
      <c r="L128596" s="9"/>
      <c r="M128596" s="9"/>
      <c r="N128596" s="9"/>
    </row>
    <row r="128597" spans="12:14" x14ac:dyDescent="0.25">
      <c r="L128597" s="9"/>
      <c r="M128597" s="9"/>
      <c r="N128597" s="9"/>
    </row>
    <row r="128598" spans="12:14" x14ac:dyDescent="0.25">
      <c r="L128598" s="9"/>
      <c r="M128598" s="9"/>
      <c r="N128598" s="9"/>
    </row>
    <row r="128599" spans="12:14" x14ac:dyDescent="0.25">
      <c r="L128599" s="9"/>
      <c r="M128599" s="9"/>
      <c r="N128599" s="9"/>
    </row>
    <row r="128600" spans="12:14" x14ac:dyDescent="0.25">
      <c r="L128600" s="9"/>
      <c r="M128600" s="9"/>
      <c r="N128600" s="9"/>
    </row>
    <row r="128601" spans="12:14" x14ac:dyDescent="0.25">
      <c r="L128601" s="9"/>
      <c r="M128601" s="9"/>
      <c r="N128601" s="9"/>
    </row>
    <row r="128602" spans="12:14" x14ac:dyDescent="0.25">
      <c r="L128602" s="9"/>
      <c r="M128602" s="9"/>
      <c r="N128602" s="9"/>
    </row>
    <row r="128603" spans="12:14" x14ac:dyDescent="0.25">
      <c r="L128603" s="9"/>
      <c r="M128603" s="9"/>
      <c r="N128603" s="9"/>
    </row>
    <row r="128604" spans="12:14" x14ac:dyDescent="0.25">
      <c r="L128604" s="9"/>
      <c r="M128604" s="9"/>
      <c r="N128604" s="9"/>
    </row>
    <row r="128605" spans="12:14" x14ac:dyDescent="0.25">
      <c r="L128605" s="9"/>
      <c r="M128605" s="9"/>
      <c r="N128605" s="9"/>
    </row>
    <row r="128606" spans="12:14" x14ac:dyDescent="0.25">
      <c r="L128606" s="9"/>
      <c r="M128606" s="9"/>
      <c r="N128606" s="9"/>
    </row>
    <row r="128607" spans="12:14" x14ac:dyDescent="0.25">
      <c r="L128607" s="9"/>
      <c r="M128607" s="9"/>
      <c r="N128607" s="9"/>
    </row>
    <row r="128608" spans="12:14" x14ac:dyDescent="0.25">
      <c r="L128608" s="9"/>
      <c r="M128608" s="9"/>
      <c r="N128608" s="9"/>
    </row>
    <row r="128609" spans="12:14" x14ac:dyDescent="0.25">
      <c r="L128609" s="9"/>
      <c r="M128609" s="9"/>
      <c r="N128609" s="9"/>
    </row>
    <row r="128610" spans="12:14" x14ac:dyDescent="0.25">
      <c r="L128610" s="9"/>
      <c r="M128610" s="9"/>
      <c r="N128610" s="9"/>
    </row>
    <row r="128611" spans="12:14" x14ac:dyDescent="0.25">
      <c r="L128611" s="9"/>
      <c r="M128611" s="9"/>
      <c r="N128611" s="9"/>
    </row>
    <row r="128612" spans="12:14" x14ac:dyDescent="0.25">
      <c r="L128612" s="9"/>
      <c r="M128612" s="9"/>
      <c r="N128612" s="9"/>
    </row>
    <row r="128613" spans="12:14" x14ac:dyDescent="0.25">
      <c r="L128613" s="9"/>
      <c r="M128613" s="9"/>
      <c r="N128613" s="9"/>
    </row>
    <row r="128614" spans="12:14" x14ac:dyDescent="0.25">
      <c r="L128614" s="9"/>
      <c r="M128614" s="9"/>
      <c r="N128614" s="9"/>
    </row>
    <row r="128615" spans="12:14" x14ac:dyDescent="0.25">
      <c r="L128615" s="9"/>
      <c r="M128615" s="9"/>
      <c r="N128615" s="9"/>
    </row>
    <row r="128616" spans="12:14" x14ac:dyDescent="0.25">
      <c r="L128616" s="9"/>
      <c r="M128616" s="9"/>
      <c r="N128616" s="9"/>
    </row>
    <row r="128617" spans="12:14" x14ac:dyDescent="0.25">
      <c r="L128617" s="9"/>
      <c r="M128617" s="9"/>
      <c r="N128617" s="9"/>
    </row>
    <row r="128618" spans="12:14" x14ac:dyDescent="0.25">
      <c r="L128618" s="9"/>
      <c r="M128618" s="9"/>
      <c r="N128618" s="9"/>
    </row>
    <row r="128619" spans="12:14" x14ac:dyDescent="0.25">
      <c r="L128619" s="9"/>
      <c r="M128619" s="9"/>
      <c r="N128619" s="9"/>
    </row>
    <row r="128620" spans="12:14" x14ac:dyDescent="0.25">
      <c r="L128620" s="9"/>
      <c r="M128620" s="9"/>
      <c r="N128620" s="9"/>
    </row>
    <row r="128621" spans="12:14" x14ac:dyDescent="0.25">
      <c r="L128621" s="9"/>
      <c r="M128621" s="9"/>
      <c r="N128621" s="9"/>
    </row>
    <row r="128622" spans="12:14" x14ac:dyDescent="0.25">
      <c r="L128622" s="9"/>
      <c r="M128622" s="9"/>
      <c r="N128622" s="9"/>
    </row>
    <row r="128623" spans="12:14" x14ac:dyDescent="0.25">
      <c r="L128623" s="9"/>
      <c r="M128623" s="9"/>
      <c r="N128623" s="9"/>
    </row>
    <row r="128624" spans="12:14" x14ac:dyDescent="0.25">
      <c r="L128624" s="9"/>
      <c r="M128624" s="9"/>
      <c r="N128624" s="9"/>
    </row>
    <row r="128625" spans="12:14" x14ac:dyDescent="0.25">
      <c r="L128625" s="9"/>
      <c r="M128625" s="9"/>
      <c r="N128625" s="9"/>
    </row>
    <row r="128626" spans="12:14" x14ac:dyDescent="0.25">
      <c r="L128626" s="9"/>
      <c r="M128626" s="9"/>
      <c r="N128626" s="9"/>
    </row>
    <row r="128627" spans="12:14" x14ac:dyDescent="0.25">
      <c r="L128627" s="9"/>
      <c r="M128627" s="9"/>
      <c r="N128627" s="9"/>
    </row>
    <row r="128628" spans="12:14" x14ac:dyDescent="0.25">
      <c r="L128628" s="9"/>
      <c r="M128628" s="9"/>
      <c r="N128628" s="9"/>
    </row>
    <row r="128629" spans="12:14" x14ac:dyDescent="0.25">
      <c r="L128629" s="9"/>
      <c r="M128629" s="9"/>
      <c r="N128629" s="9"/>
    </row>
    <row r="128630" spans="12:14" x14ac:dyDescent="0.25">
      <c r="L128630" s="9"/>
      <c r="M128630" s="9"/>
      <c r="N128630" s="9"/>
    </row>
    <row r="128631" spans="12:14" x14ac:dyDescent="0.25">
      <c r="L128631" s="9"/>
      <c r="M128631" s="9"/>
      <c r="N128631" s="9"/>
    </row>
    <row r="128632" spans="12:14" x14ac:dyDescent="0.25">
      <c r="L128632" s="9"/>
      <c r="M128632" s="9"/>
      <c r="N128632" s="9"/>
    </row>
    <row r="128633" spans="12:14" x14ac:dyDescent="0.25">
      <c r="L128633" s="9"/>
      <c r="M128633" s="9"/>
      <c r="N128633" s="9"/>
    </row>
    <row r="128634" spans="12:14" x14ac:dyDescent="0.25">
      <c r="L128634" s="9"/>
      <c r="M128634" s="9"/>
      <c r="N128634" s="9"/>
    </row>
    <row r="128635" spans="12:14" x14ac:dyDescent="0.25">
      <c r="L128635" s="9"/>
      <c r="M128635" s="9"/>
      <c r="N128635" s="9"/>
    </row>
    <row r="128636" spans="12:14" x14ac:dyDescent="0.25">
      <c r="L128636" s="9"/>
      <c r="M128636" s="9"/>
      <c r="N128636" s="9"/>
    </row>
    <row r="128637" spans="12:14" x14ac:dyDescent="0.25">
      <c r="L128637" s="9"/>
      <c r="M128637" s="9"/>
      <c r="N128637" s="9"/>
    </row>
    <row r="128638" spans="12:14" x14ac:dyDescent="0.25">
      <c r="L128638" s="9"/>
      <c r="M128638" s="9"/>
      <c r="N128638" s="9"/>
    </row>
    <row r="128639" spans="12:14" x14ac:dyDescent="0.25">
      <c r="L128639" s="9"/>
      <c r="M128639" s="9"/>
      <c r="N128639" s="9"/>
    </row>
    <row r="128640" spans="12:14" x14ac:dyDescent="0.25">
      <c r="L128640" s="9"/>
      <c r="M128640" s="9"/>
      <c r="N128640" s="9"/>
    </row>
    <row r="128641" spans="12:14" x14ac:dyDescent="0.25">
      <c r="L128641" s="9"/>
      <c r="M128641" s="9"/>
      <c r="N128641" s="9"/>
    </row>
    <row r="128642" spans="12:14" x14ac:dyDescent="0.25">
      <c r="L128642" s="9"/>
      <c r="M128642" s="9"/>
      <c r="N128642" s="9"/>
    </row>
    <row r="128643" spans="12:14" x14ac:dyDescent="0.25">
      <c r="L128643" s="9"/>
      <c r="M128643" s="9"/>
      <c r="N128643" s="9"/>
    </row>
    <row r="128644" spans="12:14" x14ac:dyDescent="0.25">
      <c r="L128644" s="9"/>
      <c r="M128644" s="9"/>
      <c r="N128644" s="9"/>
    </row>
    <row r="128645" spans="12:14" x14ac:dyDescent="0.25">
      <c r="L128645" s="9"/>
      <c r="M128645" s="9"/>
      <c r="N128645" s="9"/>
    </row>
    <row r="128646" spans="12:14" x14ac:dyDescent="0.25">
      <c r="L128646" s="9"/>
      <c r="M128646" s="9"/>
      <c r="N128646" s="9"/>
    </row>
    <row r="128647" spans="12:14" x14ac:dyDescent="0.25">
      <c r="L128647" s="9"/>
      <c r="M128647" s="9"/>
      <c r="N128647" s="9"/>
    </row>
    <row r="128648" spans="12:14" x14ac:dyDescent="0.25">
      <c r="L128648" s="9"/>
      <c r="M128648" s="9"/>
      <c r="N128648" s="9"/>
    </row>
    <row r="128649" spans="12:14" x14ac:dyDescent="0.25">
      <c r="L128649" s="9"/>
      <c r="M128649" s="9"/>
      <c r="N128649" s="9"/>
    </row>
    <row r="128650" spans="12:14" x14ac:dyDescent="0.25">
      <c r="L128650" s="9"/>
      <c r="M128650" s="9"/>
      <c r="N128650" s="9"/>
    </row>
    <row r="128651" spans="12:14" x14ac:dyDescent="0.25">
      <c r="L128651" s="9"/>
      <c r="M128651" s="9"/>
      <c r="N128651" s="9"/>
    </row>
    <row r="128652" spans="12:14" x14ac:dyDescent="0.25">
      <c r="L128652" s="9"/>
      <c r="M128652" s="9"/>
      <c r="N128652" s="9"/>
    </row>
    <row r="128653" spans="12:14" x14ac:dyDescent="0.25">
      <c r="L128653" s="9"/>
      <c r="M128653" s="9"/>
      <c r="N128653" s="9"/>
    </row>
    <row r="128654" spans="12:14" x14ac:dyDescent="0.25">
      <c r="L128654" s="9"/>
      <c r="M128654" s="9"/>
      <c r="N128654" s="9"/>
    </row>
    <row r="128655" spans="12:14" x14ac:dyDescent="0.25">
      <c r="L128655" s="9"/>
      <c r="M128655" s="9"/>
      <c r="N128655" s="9"/>
    </row>
    <row r="128656" spans="12:14" x14ac:dyDescent="0.25">
      <c r="L128656" s="9"/>
      <c r="M128656" s="9"/>
      <c r="N128656" s="9"/>
    </row>
    <row r="128657" spans="12:14" x14ac:dyDescent="0.25">
      <c r="L128657" s="9"/>
      <c r="M128657" s="9"/>
      <c r="N128657" s="9"/>
    </row>
    <row r="128658" spans="12:14" x14ac:dyDescent="0.25">
      <c r="L128658" s="9"/>
      <c r="M128658" s="9"/>
      <c r="N128658" s="9"/>
    </row>
    <row r="128659" spans="12:14" x14ac:dyDescent="0.25">
      <c r="L128659" s="9"/>
      <c r="M128659" s="9"/>
      <c r="N128659" s="9"/>
    </row>
    <row r="128660" spans="12:14" x14ac:dyDescent="0.25">
      <c r="L128660" s="9"/>
      <c r="M128660" s="9"/>
      <c r="N128660" s="9"/>
    </row>
    <row r="128661" spans="12:14" x14ac:dyDescent="0.25">
      <c r="L128661" s="9"/>
      <c r="M128661" s="9"/>
      <c r="N128661" s="9"/>
    </row>
    <row r="128662" spans="12:14" x14ac:dyDescent="0.25">
      <c r="L128662" s="9"/>
      <c r="M128662" s="9"/>
      <c r="N128662" s="9"/>
    </row>
    <row r="128663" spans="12:14" x14ac:dyDescent="0.25">
      <c r="L128663" s="9"/>
      <c r="M128663" s="9"/>
      <c r="N128663" s="9"/>
    </row>
    <row r="128664" spans="12:14" x14ac:dyDescent="0.25">
      <c r="L128664" s="9"/>
      <c r="M128664" s="9"/>
      <c r="N128664" s="9"/>
    </row>
    <row r="128665" spans="12:14" x14ac:dyDescent="0.25">
      <c r="L128665" s="9"/>
      <c r="M128665" s="9"/>
      <c r="N128665" s="9"/>
    </row>
    <row r="128666" spans="12:14" x14ac:dyDescent="0.25">
      <c r="L128666" s="9"/>
      <c r="M128666" s="9"/>
      <c r="N128666" s="9"/>
    </row>
    <row r="128667" spans="12:14" x14ac:dyDescent="0.25">
      <c r="L128667" s="9"/>
      <c r="M128667" s="9"/>
      <c r="N128667" s="9"/>
    </row>
    <row r="128668" spans="12:14" x14ac:dyDescent="0.25">
      <c r="L128668" s="9"/>
      <c r="M128668" s="9"/>
      <c r="N128668" s="9"/>
    </row>
    <row r="128669" spans="12:14" x14ac:dyDescent="0.25">
      <c r="L128669" s="9"/>
      <c r="M128669" s="9"/>
      <c r="N128669" s="9"/>
    </row>
    <row r="128670" spans="12:14" x14ac:dyDescent="0.25">
      <c r="L128670" s="9"/>
      <c r="M128670" s="9"/>
      <c r="N128670" s="9"/>
    </row>
    <row r="128671" spans="12:14" x14ac:dyDescent="0.25">
      <c r="L128671" s="9"/>
      <c r="M128671" s="9"/>
      <c r="N128671" s="9"/>
    </row>
    <row r="128672" spans="12:14" x14ac:dyDescent="0.25">
      <c r="L128672" s="9"/>
      <c r="M128672" s="9"/>
      <c r="N128672" s="9"/>
    </row>
    <row r="128673" spans="12:14" x14ac:dyDescent="0.25">
      <c r="L128673" s="9"/>
      <c r="M128673" s="9"/>
      <c r="N128673" s="9"/>
    </row>
    <row r="128674" spans="12:14" x14ac:dyDescent="0.25">
      <c r="L128674" s="9"/>
      <c r="M128674" s="9"/>
      <c r="N128674" s="9"/>
    </row>
    <row r="128675" spans="12:14" x14ac:dyDescent="0.25">
      <c r="L128675" s="9"/>
      <c r="M128675" s="9"/>
      <c r="N128675" s="9"/>
    </row>
    <row r="128676" spans="12:14" x14ac:dyDescent="0.25">
      <c r="L128676" s="9"/>
      <c r="M128676" s="9"/>
      <c r="N128676" s="9"/>
    </row>
    <row r="128677" spans="12:14" x14ac:dyDescent="0.25">
      <c r="L128677" s="9"/>
      <c r="M128677" s="9"/>
      <c r="N128677" s="9"/>
    </row>
    <row r="128678" spans="12:14" x14ac:dyDescent="0.25">
      <c r="L128678" s="9"/>
      <c r="M128678" s="9"/>
      <c r="N128678" s="9"/>
    </row>
    <row r="128679" spans="12:14" x14ac:dyDescent="0.25">
      <c r="L128679" s="9"/>
      <c r="M128679" s="9"/>
      <c r="N128679" s="9"/>
    </row>
    <row r="128680" spans="12:14" x14ac:dyDescent="0.25">
      <c r="L128680" s="9"/>
      <c r="M128680" s="9"/>
      <c r="N128680" s="9"/>
    </row>
    <row r="128681" spans="12:14" x14ac:dyDescent="0.25">
      <c r="L128681" s="9"/>
      <c r="M128681" s="9"/>
      <c r="N128681" s="9"/>
    </row>
    <row r="128682" spans="12:14" x14ac:dyDescent="0.25">
      <c r="L128682" s="9"/>
      <c r="M128682" s="9"/>
      <c r="N128682" s="9"/>
    </row>
    <row r="128683" spans="12:14" x14ac:dyDescent="0.25">
      <c r="L128683" s="9"/>
      <c r="M128683" s="9"/>
      <c r="N128683" s="9"/>
    </row>
    <row r="128684" spans="12:14" x14ac:dyDescent="0.25">
      <c r="L128684" s="9"/>
      <c r="M128684" s="9"/>
      <c r="N128684" s="9"/>
    </row>
    <row r="128685" spans="12:14" x14ac:dyDescent="0.25">
      <c r="L128685" s="9"/>
      <c r="M128685" s="9"/>
      <c r="N128685" s="9"/>
    </row>
    <row r="128686" spans="12:14" x14ac:dyDescent="0.25">
      <c r="L128686" s="9"/>
      <c r="M128686" s="9"/>
      <c r="N128686" s="9"/>
    </row>
    <row r="128687" spans="12:14" x14ac:dyDescent="0.25">
      <c r="L128687" s="9"/>
      <c r="M128687" s="9"/>
      <c r="N128687" s="9"/>
    </row>
    <row r="128688" spans="12:14" x14ac:dyDescent="0.25">
      <c r="L128688" s="9"/>
      <c r="M128688" s="9"/>
      <c r="N128688" s="9"/>
    </row>
    <row r="128689" spans="12:14" x14ac:dyDescent="0.25">
      <c r="L128689" s="9"/>
      <c r="M128689" s="9"/>
      <c r="N128689" s="9"/>
    </row>
    <row r="128690" spans="12:14" x14ac:dyDescent="0.25">
      <c r="L128690" s="9"/>
      <c r="M128690" s="9"/>
      <c r="N128690" s="9"/>
    </row>
    <row r="128691" spans="12:14" x14ac:dyDescent="0.25">
      <c r="L128691" s="9"/>
      <c r="M128691" s="9"/>
      <c r="N128691" s="9"/>
    </row>
    <row r="128692" spans="12:14" x14ac:dyDescent="0.25">
      <c r="L128692" s="9"/>
      <c r="M128692" s="9"/>
      <c r="N128692" s="9"/>
    </row>
    <row r="128693" spans="12:14" x14ac:dyDescent="0.25">
      <c r="L128693" s="9"/>
      <c r="M128693" s="9"/>
      <c r="N128693" s="9"/>
    </row>
    <row r="128694" spans="12:14" x14ac:dyDescent="0.25">
      <c r="L128694" s="9"/>
      <c r="M128694" s="9"/>
      <c r="N128694" s="9"/>
    </row>
    <row r="128695" spans="12:14" x14ac:dyDescent="0.25">
      <c r="L128695" s="9"/>
      <c r="M128695" s="9"/>
      <c r="N128695" s="9"/>
    </row>
    <row r="128696" spans="12:14" x14ac:dyDescent="0.25">
      <c r="L128696" s="9"/>
      <c r="M128696" s="9"/>
      <c r="N128696" s="9"/>
    </row>
    <row r="128697" spans="12:14" x14ac:dyDescent="0.25">
      <c r="L128697" s="9"/>
      <c r="M128697" s="9"/>
      <c r="N128697" s="9"/>
    </row>
    <row r="128698" spans="12:14" x14ac:dyDescent="0.25">
      <c r="L128698" s="9"/>
      <c r="M128698" s="9"/>
      <c r="N128698" s="9"/>
    </row>
    <row r="128699" spans="12:14" x14ac:dyDescent="0.25">
      <c r="L128699" s="9"/>
      <c r="M128699" s="9"/>
      <c r="N128699" s="9"/>
    </row>
    <row r="128700" spans="12:14" x14ac:dyDescent="0.25">
      <c r="L128700" s="9"/>
      <c r="M128700" s="9"/>
      <c r="N128700" s="9"/>
    </row>
    <row r="128701" spans="12:14" x14ac:dyDescent="0.25">
      <c r="L128701" s="9"/>
      <c r="M128701" s="9"/>
      <c r="N128701" s="9"/>
    </row>
    <row r="128702" spans="12:14" x14ac:dyDescent="0.25">
      <c r="L128702" s="9"/>
      <c r="M128702" s="9"/>
      <c r="N128702" s="9"/>
    </row>
    <row r="128703" spans="12:14" x14ac:dyDescent="0.25">
      <c r="L128703" s="9"/>
      <c r="M128703" s="9"/>
      <c r="N128703" s="9"/>
    </row>
    <row r="128704" spans="12:14" x14ac:dyDescent="0.25">
      <c r="L128704" s="9"/>
      <c r="M128704" s="9"/>
      <c r="N128704" s="9"/>
    </row>
    <row r="128705" spans="12:14" x14ac:dyDescent="0.25">
      <c r="L128705" s="9"/>
      <c r="M128705" s="9"/>
      <c r="N128705" s="9"/>
    </row>
    <row r="128706" spans="12:14" x14ac:dyDescent="0.25">
      <c r="L128706" s="9"/>
      <c r="M128706" s="9"/>
      <c r="N128706" s="9"/>
    </row>
    <row r="128707" spans="12:14" x14ac:dyDescent="0.25">
      <c r="L128707" s="9"/>
      <c r="M128707" s="9"/>
      <c r="N128707" s="9"/>
    </row>
    <row r="128708" spans="12:14" x14ac:dyDescent="0.25">
      <c r="L128708" s="9"/>
      <c r="M128708" s="9"/>
      <c r="N128708" s="9"/>
    </row>
    <row r="128709" spans="12:14" x14ac:dyDescent="0.25">
      <c r="L128709" s="9"/>
      <c r="M128709" s="9"/>
      <c r="N128709" s="9"/>
    </row>
    <row r="128710" spans="12:14" x14ac:dyDescent="0.25">
      <c r="L128710" s="9"/>
      <c r="M128710" s="9"/>
      <c r="N128710" s="9"/>
    </row>
    <row r="128711" spans="12:14" x14ac:dyDescent="0.25">
      <c r="L128711" s="9"/>
      <c r="M128711" s="9"/>
      <c r="N128711" s="9"/>
    </row>
    <row r="128712" spans="12:14" x14ac:dyDescent="0.25">
      <c r="L128712" s="9"/>
      <c r="M128712" s="9"/>
      <c r="N128712" s="9"/>
    </row>
    <row r="128713" spans="12:14" x14ac:dyDescent="0.25">
      <c r="L128713" s="9"/>
      <c r="M128713" s="9"/>
      <c r="N128713" s="9"/>
    </row>
    <row r="128714" spans="12:14" x14ac:dyDescent="0.25">
      <c r="L128714" s="9"/>
      <c r="M128714" s="9"/>
      <c r="N128714" s="9"/>
    </row>
    <row r="128715" spans="12:14" x14ac:dyDescent="0.25">
      <c r="L128715" s="9"/>
      <c r="M128715" s="9"/>
      <c r="N128715" s="9"/>
    </row>
    <row r="128716" spans="12:14" x14ac:dyDescent="0.25">
      <c r="L128716" s="9"/>
      <c r="M128716" s="9"/>
      <c r="N128716" s="9"/>
    </row>
    <row r="128717" spans="12:14" x14ac:dyDescent="0.25">
      <c r="L128717" s="9"/>
      <c r="M128717" s="9"/>
      <c r="N128717" s="9"/>
    </row>
    <row r="128718" spans="12:14" x14ac:dyDescent="0.25">
      <c r="L128718" s="9"/>
      <c r="M128718" s="9"/>
      <c r="N128718" s="9"/>
    </row>
    <row r="128719" spans="12:14" x14ac:dyDescent="0.25">
      <c r="L128719" s="9"/>
      <c r="M128719" s="9"/>
      <c r="N128719" s="9"/>
    </row>
    <row r="128720" spans="12:14" x14ac:dyDescent="0.25">
      <c r="L128720" s="9"/>
      <c r="M128720" s="9"/>
      <c r="N128720" s="9"/>
    </row>
    <row r="128721" spans="12:14" x14ac:dyDescent="0.25">
      <c r="L128721" s="9"/>
      <c r="M128721" s="9"/>
      <c r="N128721" s="9"/>
    </row>
    <row r="128722" spans="12:14" x14ac:dyDescent="0.25">
      <c r="L128722" s="9"/>
      <c r="M128722" s="9"/>
      <c r="N128722" s="9"/>
    </row>
    <row r="128723" spans="12:14" x14ac:dyDescent="0.25">
      <c r="L128723" s="9"/>
      <c r="M128723" s="9"/>
      <c r="N128723" s="9"/>
    </row>
    <row r="128724" spans="12:14" x14ac:dyDescent="0.25">
      <c r="L128724" s="9"/>
      <c r="M128724" s="9"/>
      <c r="N128724" s="9"/>
    </row>
    <row r="128725" spans="12:14" x14ac:dyDescent="0.25">
      <c r="L128725" s="9"/>
      <c r="M128725" s="9"/>
      <c r="N128725" s="9"/>
    </row>
    <row r="128726" spans="12:14" x14ac:dyDescent="0.25">
      <c r="L128726" s="9"/>
      <c r="M128726" s="9"/>
      <c r="N128726" s="9"/>
    </row>
    <row r="128727" spans="12:14" x14ac:dyDescent="0.25">
      <c r="L128727" s="9"/>
      <c r="M128727" s="9"/>
      <c r="N128727" s="9"/>
    </row>
    <row r="128728" spans="12:14" x14ac:dyDescent="0.25">
      <c r="L128728" s="9"/>
      <c r="M128728" s="9"/>
      <c r="N128728" s="9"/>
    </row>
    <row r="128729" spans="12:14" x14ac:dyDescent="0.25">
      <c r="L128729" s="9"/>
      <c r="M128729" s="9"/>
      <c r="N128729" s="9"/>
    </row>
    <row r="128730" spans="12:14" x14ac:dyDescent="0.25">
      <c r="L128730" s="9"/>
      <c r="M128730" s="9"/>
      <c r="N128730" s="9"/>
    </row>
    <row r="128731" spans="12:14" x14ac:dyDescent="0.25">
      <c r="L128731" s="9"/>
      <c r="M128731" s="9"/>
      <c r="N128731" s="9"/>
    </row>
    <row r="128732" spans="12:14" x14ac:dyDescent="0.25">
      <c r="L128732" s="9"/>
      <c r="M128732" s="9"/>
      <c r="N128732" s="9"/>
    </row>
    <row r="128733" spans="12:14" x14ac:dyDescent="0.25">
      <c r="L128733" s="9"/>
      <c r="M128733" s="9"/>
      <c r="N128733" s="9"/>
    </row>
    <row r="128734" spans="12:14" x14ac:dyDescent="0.25">
      <c r="L128734" s="9"/>
      <c r="M128734" s="9"/>
      <c r="N128734" s="9"/>
    </row>
    <row r="128735" spans="12:14" x14ac:dyDescent="0.25">
      <c r="L128735" s="9"/>
      <c r="M128735" s="9"/>
      <c r="N128735" s="9"/>
    </row>
    <row r="128736" spans="12:14" x14ac:dyDescent="0.25">
      <c r="L128736" s="9"/>
      <c r="M128736" s="9"/>
      <c r="N128736" s="9"/>
    </row>
    <row r="128737" spans="12:14" x14ac:dyDescent="0.25">
      <c r="L128737" s="9"/>
      <c r="M128737" s="9"/>
      <c r="N128737" s="9"/>
    </row>
    <row r="128738" spans="12:14" x14ac:dyDescent="0.25">
      <c r="L128738" s="9"/>
      <c r="M128738" s="9"/>
      <c r="N128738" s="9"/>
    </row>
    <row r="128739" spans="12:14" x14ac:dyDescent="0.25">
      <c r="L128739" s="9"/>
      <c r="M128739" s="9"/>
      <c r="N128739" s="9"/>
    </row>
    <row r="128740" spans="12:14" x14ac:dyDescent="0.25">
      <c r="L128740" s="9"/>
      <c r="M128740" s="9"/>
      <c r="N128740" s="9"/>
    </row>
    <row r="128741" spans="12:14" x14ac:dyDescent="0.25">
      <c r="L128741" s="9"/>
      <c r="M128741" s="9"/>
      <c r="N128741" s="9"/>
    </row>
    <row r="128742" spans="12:14" x14ac:dyDescent="0.25">
      <c r="L128742" s="9"/>
      <c r="M128742" s="9"/>
      <c r="N128742" s="9"/>
    </row>
    <row r="128743" spans="12:14" x14ac:dyDescent="0.25">
      <c r="L128743" s="9"/>
      <c r="M128743" s="9"/>
      <c r="N128743" s="9"/>
    </row>
    <row r="128744" spans="12:14" x14ac:dyDescent="0.25">
      <c r="L128744" s="9"/>
      <c r="M128744" s="9"/>
      <c r="N128744" s="9"/>
    </row>
    <row r="128745" spans="12:14" x14ac:dyDescent="0.25">
      <c r="L128745" s="9"/>
      <c r="M128745" s="9"/>
      <c r="N128745" s="9"/>
    </row>
    <row r="128746" spans="12:14" x14ac:dyDescent="0.25">
      <c r="L128746" s="9"/>
      <c r="M128746" s="9"/>
      <c r="N128746" s="9"/>
    </row>
    <row r="128747" spans="12:14" x14ac:dyDescent="0.25">
      <c r="L128747" s="9"/>
      <c r="M128747" s="9"/>
      <c r="N128747" s="9"/>
    </row>
    <row r="128748" spans="12:14" x14ac:dyDescent="0.25">
      <c r="L128748" s="9"/>
      <c r="M128748" s="9"/>
      <c r="N128748" s="9"/>
    </row>
    <row r="128749" spans="12:14" x14ac:dyDescent="0.25">
      <c r="L128749" s="9"/>
      <c r="M128749" s="9"/>
      <c r="N128749" s="9"/>
    </row>
    <row r="128750" spans="12:14" x14ac:dyDescent="0.25">
      <c r="L128750" s="9"/>
      <c r="M128750" s="9"/>
      <c r="N128750" s="9"/>
    </row>
    <row r="128751" spans="12:14" x14ac:dyDescent="0.25">
      <c r="L128751" s="9"/>
      <c r="M128751" s="9"/>
      <c r="N128751" s="9"/>
    </row>
    <row r="128752" spans="12:14" x14ac:dyDescent="0.25">
      <c r="L128752" s="9"/>
      <c r="M128752" s="9"/>
      <c r="N128752" s="9"/>
    </row>
    <row r="128753" spans="12:14" x14ac:dyDescent="0.25">
      <c r="L128753" s="9"/>
      <c r="M128753" s="9"/>
      <c r="N128753" s="9"/>
    </row>
    <row r="128754" spans="12:14" x14ac:dyDescent="0.25">
      <c r="L128754" s="9"/>
      <c r="M128754" s="9"/>
      <c r="N128754" s="9"/>
    </row>
    <row r="128755" spans="12:14" x14ac:dyDescent="0.25">
      <c r="L128755" s="9"/>
      <c r="M128755" s="9"/>
      <c r="N128755" s="9"/>
    </row>
    <row r="128756" spans="12:14" x14ac:dyDescent="0.25">
      <c r="L128756" s="9"/>
      <c r="M128756" s="9"/>
      <c r="N128756" s="9"/>
    </row>
    <row r="128757" spans="12:14" x14ac:dyDescent="0.25">
      <c r="L128757" s="9"/>
      <c r="M128757" s="9"/>
      <c r="N128757" s="9"/>
    </row>
    <row r="128758" spans="12:14" x14ac:dyDescent="0.25">
      <c r="L128758" s="9"/>
      <c r="M128758" s="9"/>
      <c r="N128758" s="9"/>
    </row>
    <row r="128759" spans="12:14" x14ac:dyDescent="0.25">
      <c r="L128759" s="9"/>
      <c r="M128759" s="9"/>
      <c r="N128759" s="9"/>
    </row>
    <row r="128760" spans="12:14" x14ac:dyDescent="0.25">
      <c r="L128760" s="9"/>
      <c r="M128760" s="9"/>
      <c r="N128760" s="9"/>
    </row>
    <row r="128761" spans="12:14" x14ac:dyDescent="0.25">
      <c r="L128761" s="9"/>
      <c r="M128761" s="9"/>
      <c r="N128761" s="9"/>
    </row>
    <row r="128762" spans="12:14" x14ac:dyDescent="0.25">
      <c r="L128762" s="9"/>
      <c r="M128762" s="9"/>
      <c r="N128762" s="9"/>
    </row>
    <row r="128763" spans="12:14" x14ac:dyDescent="0.25">
      <c r="L128763" s="9"/>
      <c r="M128763" s="9"/>
      <c r="N128763" s="9"/>
    </row>
    <row r="128764" spans="12:14" x14ac:dyDescent="0.25">
      <c r="L128764" s="9"/>
      <c r="M128764" s="9"/>
      <c r="N128764" s="9"/>
    </row>
    <row r="128765" spans="12:14" x14ac:dyDescent="0.25">
      <c r="L128765" s="9"/>
      <c r="M128765" s="9"/>
      <c r="N128765" s="9"/>
    </row>
    <row r="128766" spans="12:14" x14ac:dyDescent="0.25">
      <c r="L128766" s="9"/>
      <c r="M128766" s="9"/>
      <c r="N128766" s="9"/>
    </row>
    <row r="128767" spans="12:14" x14ac:dyDescent="0.25">
      <c r="L128767" s="9"/>
      <c r="M128767" s="9"/>
      <c r="N128767" s="9"/>
    </row>
    <row r="128768" spans="12:14" x14ac:dyDescent="0.25">
      <c r="L128768" s="9"/>
      <c r="M128768" s="9"/>
      <c r="N128768" s="9"/>
    </row>
    <row r="128769" spans="12:14" x14ac:dyDescent="0.25">
      <c r="L128769" s="9"/>
      <c r="M128769" s="9"/>
      <c r="N128769" s="9"/>
    </row>
    <row r="128770" spans="12:14" x14ac:dyDescent="0.25">
      <c r="L128770" s="9"/>
      <c r="M128770" s="9"/>
      <c r="N128770" s="9"/>
    </row>
    <row r="128771" spans="12:14" x14ac:dyDescent="0.25">
      <c r="L128771" s="9"/>
      <c r="M128771" s="9"/>
      <c r="N128771" s="9"/>
    </row>
    <row r="128772" spans="12:14" x14ac:dyDescent="0.25">
      <c r="L128772" s="9"/>
      <c r="M128772" s="9"/>
      <c r="N128772" s="9"/>
    </row>
    <row r="128773" spans="12:14" x14ac:dyDescent="0.25">
      <c r="L128773" s="9"/>
      <c r="M128773" s="9"/>
      <c r="N128773" s="9"/>
    </row>
    <row r="128774" spans="12:14" x14ac:dyDescent="0.25">
      <c r="L128774" s="9"/>
      <c r="M128774" s="9"/>
      <c r="N128774" s="9"/>
    </row>
    <row r="128775" spans="12:14" x14ac:dyDescent="0.25">
      <c r="L128775" s="9"/>
      <c r="M128775" s="9"/>
      <c r="N128775" s="9"/>
    </row>
    <row r="128776" spans="12:14" x14ac:dyDescent="0.25">
      <c r="L128776" s="9"/>
      <c r="M128776" s="9"/>
      <c r="N128776" s="9"/>
    </row>
    <row r="128777" spans="12:14" x14ac:dyDescent="0.25">
      <c r="L128777" s="9"/>
      <c r="M128777" s="9"/>
      <c r="N128777" s="9"/>
    </row>
    <row r="128778" spans="12:14" x14ac:dyDescent="0.25">
      <c r="L128778" s="9"/>
      <c r="M128778" s="9"/>
      <c r="N128778" s="9"/>
    </row>
    <row r="128779" spans="12:14" x14ac:dyDescent="0.25">
      <c r="L128779" s="9"/>
      <c r="M128779" s="9"/>
      <c r="N128779" s="9"/>
    </row>
    <row r="128780" spans="12:14" x14ac:dyDescent="0.25">
      <c r="L128780" s="9"/>
      <c r="M128780" s="9"/>
      <c r="N128780" s="9"/>
    </row>
    <row r="128781" spans="12:14" x14ac:dyDescent="0.25">
      <c r="L128781" s="9"/>
      <c r="M128781" s="9"/>
      <c r="N128781" s="9"/>
    </row>
    <row r="128782" spans="12:14" x14ac:dyDescent="0.25">
      <c r="L128782" s="9"/>
      <c r="M128782" s="9"/>
      <c r="N128782" s="9"/>
    </row>
    <row r="128783" spans="12:14" x14ac:dyDescent="0.25">
      <c r="L128783" s="9"/>
      <c r="M128783" s="9"/>
      <c r="N128783" s="9"/>
    </row>
    <row r="128784" spans="12:14" x14ac:dyDescent="0.25">
      <c r="L128784" s="9"/>
      <c r="M128784" s="9"/>
      <c r="N128784" s="9"/>
    </row>
    <row r="128785" spans="12:14" x14ac:dyDescent="0.25">
      <c r="L128785" s="9"/>
      <c r="M128785" s="9"/>
      <c r="N128785" s="9"/>
    </row>
    <row r="128786" spans="12:14" x14ac:dyDescent="0.25">
      <c r="L128786" s="9"/>
      <c r="M128786" s="9"/>
      <c r="N128786" s="9"/>
    </row>
    <row r="128787" spans="12:14" x14ac:dyDescent="0.25">
      <c r="L128787" s="9"/>
      <c r="M128787" s="9"/>
      <c r="N128787" s="9"/>
    </row>
    <row r="128788" spans="12:14" x14ac:dyDescent="0.25">
      <c r="L128788" s="9"/>
      <c r="M128788" s="9"/>
      <c r="N128788" s="9"/>
    </row>
    <row r="128789" spans="12:14" x14ac:dyDescent="0.25">
      <c r="L128789" s="9"/>
      <c r="M128789" s="9"/>
      <c r="N128789" s="9"/>
    </row>
    <row r="128790" spans="12:14" x14ac:dyDescent="0.25">
      <c r="L128790" s="9"/>
      <c r="M128790" s="9"/>
      <c r="N128790" s="9"/>
    </row>
    <row r="128791" spans="12:14" x14ac:dyDescent="0.25">
      <c r="L128791" s="9"/>
      <c r="M128791" s="9"/>
      <c r="N128791" s="9"/>
    </row>
    <row r="128792" spans="12:14" x14ac:dyDescent="0.25">
      <c r="L128792" s="9"/>
      <c r="M128792" s="9"/>
      <c r="N128792" s="9"/>
    </row>
    <row r="128793" spans="12:14" x14ac:dyDescent="0.25">
      <c r="L128793" s="9"/>
      <c r="M128793" s="9"/>
      <c r="N128793" s="9"/>
    </row>
    <row r="128794" spans="12:14" x14ac:dyDescent="0.25">
      <c r="L128794" s="9"/>
      <c r="M128794" s="9"/>
      <c r="N128794" s="9"/>
    </row>
    <row r="128795" spans="12:14" x14ac:dyDescent="0.25">
      <c r="L128795" s="9"/>
      <c r="M128795" s="9"/>
      <c r="N128795" s="9"/>
    </row>
    <row r="128796" spans="12:14" x14ac:dyDescent="0.25">
      <c r="L128796" s="9"/>
      <c r="M128796" s="9"/>
      <c r="N128796" s="9"/>
    </row>
    <row r="128797" spans="12:14" x14ac:dyDescent="0.25">
      <c r="L128797" s="9"/>
      <c r="M128797" s="9"/>
      <c r="N128797" s="9"/>
    </row>
    <row r="128798" spans="12:14" x14ac:dyDescent="0.25">
      <c r="L128798" s="9"/>
      <c r="M128798" s="9"/>
      <c r="N128798" s="9"/>
    </row>
    <row r="128799" spans="12:14" x14ac:dyDescent="0.25">
      <c r="L128799" s="9"/>
      <c r="M128799" s="9"/>
      <c r="N128799" s="9"/>
    </row>
    <row r="128800" spans="12:14" x14ac:dyDescent="0.25">
      <c r="L128800" s="9"/>
      <c r="M128800" s="9"/>
      <c r="N128800" s="9"/>
    </row>
    <row r="128801" spans="12:14" x14ac:dyDescent="0.25">
      <c r="L128801" s="9"/>
      <c r="M128801" s="9"/>
      <c r="N128801" s="9"/>
    </row>
    <row r="128802" spans="12:14" x14ac:dyDescent="0.25">
      <c r="L128802" s="9"/>
      <c r="M128802" s="9"/>
      <c r="N128802" s="9"/>
    </row>
    <row r="128803" spans="12:14" x14ac:dyDescent="0.25">
      <c r="L128803" s="9"/>
      <c r="M128803" s="9"/>
      <c r="N128803" s="9"/>
    </row>
    <row r="128804" spans="12:14" x14ac:dyDescent="0.25">
      <c r="L128804" s="9"/>
      <c r="M128804" s="9"/>
      <c r="N128804" s="9"/>
    </row>
    <row r="128805" spans="12:14" x14ac:dyDescent="0.25">
      <c r="L128805" s="9"/>
      <c r="M128805" s="9"/>
      <c r="N128805" s="9"/>
    </row>
    <row r="128806" spans="12:14" x14ac:dyDescent="0.25">
      <c r="L128806" s="9"/>
      <c r="M128806" s="9"/>
      <c r="N128806" s="9"/>
    </row>
    <row r="128807" spans="12:14" x14ac:dyDescent="0.25">
      <c r="L128807" s="9"/>
      <c r="M128807" s="9"/>
      <c r="N128807" s="9"/>
    </row>
    <row r="128808" spans="12:14" x14ac:dyDescent="0.25">
      <c r="L128808" s="9"/>
      <c r="M128808" s="9"/>
      <c r="N128808" s="9"/>
    </row>
    <row r="128809" spans="12:14" x14ac:dyDescent="0.25">
      <c r="L128809" s="9"/>
      <c r="M128809" s="9"/>
      <c r="N128809" s="9"/>
    </row>
    <row r="128810" spans="12:14" x14ac:dyDescent="0.25">
      <c r="L128810" s="9"/>
      <c r="M128810" s="9"/>
      <c r="N128810" s="9"/>
    </row>
    <row r="128811" spans="12:14" x14ac:dyDescent="0.25">
      <c r="L128811" s="9"/>
      <c r="M128811" s="9"/>
      <c r="N128811" s="9"/>
    </row>
    <row r="128812" spans="12:14" x14ac:dyDescent="0.25">
      <c r="L128812" s="9"/>
      <c r="M128812" s="9"/>
      <c r="N128812" s="9"/>
    </row>
    <row r="128813" spans="12:14" x14ac:dyDescent="0.25">
      <c r="L128813" s="9"/>
      <c r="M128813" s="9"/>
      <c r="N128813" s="9"/>
    </row>
    <row r="128814" spans="12:14" x14ac:dyDescent="0.25">
      <c r="L128814" s="9"/>
      <c r="M128814" s="9"/>
      <c r="N128814" s="9"/>
    </row>
    <row r="128815" spans="12:14" x14ac:dyDescent="0.25">
      <c r="L128815" s="9"/>
      <c r="M128815" s="9"/>
      <c r="N128815" s="9"/>
    </row>
    <row r="128816" spans="12:14" x14ac:dyDescent="0.25">
      <c r="L128816" s="9"/>
      <c r="M128816" s="9"/>
      <c r="N128816" s="9"/>
    </row>
    <row r="128817" spans="12:14" x14ac:dyDescent="0.25">
      <c r="L128817" s="9"/>
      <c r="M128817" s="9"/>
      <c r="N128817" s="9"/>
    </row>
    <row r="128818" spans="12:14" x14ac:dyDescent="0.25">
      <c r="L128818" s="9"/>
      <c r="M128818" s="9"/>
      <c r="N128818" s="9"/>
    </row>
    <row r="128819" spans="12:14" x14ac:dyDescent="0.25">
      <c r="L128819" s="9"/>
      <c r="M128819" s="9"/>
      <c r="N128819" s="9"/>
    </row>
    <row r="128820" spans="12:14" x14ac:dyDescent="0.25">
      <c r="L128820" s="9"/>
      <c r="M128820" s="9"/>
      <c r="N128820" s="9"/>
    </row>
    <row r="128821" spans="12:14" x14ac:dyDescent="0.25">
      <c r="L128821" s="9"/>
      <c r="M128821" s="9"/>
      <c r="N128821" s="9"/>
    </row>
    <row r="128822" spans="12:14" x14ac:dyDescent="0.25">
      <c r="L128822" s="9"/>
      <c r="M128822" s="9"/>
      <c r="N128822" s="9"/>
    </row>
    <row r="128823" spans="12:14" x14ac:dyDescent="0.25">
      <c r="L128823" s="9"/>
      <c r="M128823" s="9"/>
      <c r="N128823" s="9"/>
    </row>
    <row r="128824" spans="12:14" x14ac:dyDescent="0.25">
      <c r="L128824" s="9"/>
      <c r="M128824" s="9"/>
      <c r="N128824" s="9"/>
    </row>
    <row r="128825" spans="12:14" x14ac:dyDescent="0.25">
      <c r="L128825" s="9"/>
      <c r="M128825" s="9"/>
      <c r="N128825" s="9"/>
    </row>
    <row r="128826" spans="12:14" x14ac:dyDescent="0.25">
      <c r="L128826" s="9"/>
      <c r="M128826" s="9"/>
      <c r="N128826" s="9"/>
    </row>
    <row r="128827" spans="12:14" x14ac:dyDescent="0.25">
      <c r="L128827" s="9"/>
      <c r="M128827" s="9"/>
      <c r="N128827" s="9"/>
    </row>
    <row r="128828" spans="12:14" x14ac:dyDescent="0.25">
      <c r="L128828" s="9"/>
      <c r="M128828" s="9"/>
      <c r="N128828" s="9"/>
    </row>
    <row r="128829" spans="12:14" x14ac:dyDescent="0.25">
      <c r="L128829" s="9"/>
      <c r="M128829" s="9"/>
      <c r="N128829" s="9"/>
    </row>
    <row r="128830" spans="12:14" x14ac:dyDescent="0.25">
      <c r="L128830" s="9"/>
      <c r="M128830" s="9"/>
      <c r="N128830" s="9"/>
    </row>
    <row r="128831" spans="12:14" x14ac:dyDescent="0.25">
      <c r="L128831" s="9"/>
      <c r="M128831" s="9"/>
      <c r="N128831" s="9"/>
    </row>
    <row r="128832" spans="12:14" x14ac:dyDescent="0.25">
      <c r="L128832" s="9"/>
      <c r="M128832" s="9"/>
      <c r="N128832" s="9"/>
    </row>
    <row r="128833" spans="12:14" x14ac:dyDescent="0.25">
      <c r="L128833" s="9"/>
      <c r="M128833" s="9"/>
      <c r="N128833" s="9"/>
    </row>
    <row r="128834" spans="12:14" x14ac:dyDescent="0.25">
      <c r="L128834" s="9"/>
      <c r="M128834" s="9"/>
      <c r="N128834" s="9"/>
    </row>
    <row r="128835" spans="12:14" x14ac:dyDescent="0.25">
      <c r="L128835" s="9"/>
      <c r="M128835" s="9"/>
      <c r="N128835" s="9"/>
    </row>
    <row r="128836" spans="12:14" x14ac:dyDescent="0.25">
      <c r="L128836" s="9"/>
      <c r="M128836" s="9"/>
      <c r="N128836" s="9"/>
    </row>
    <row r="128837" spans="12:14" x14ac:dyDescent="0.25">
      <c r="L128837" s="9"/>
      <c r="M128837" s="9"/>
      <c r="N128837" s="9"/>
    </row>
    <row r="128838" spans="12:14" x14ac:dyDescent="0.25">
      <c r="L128838" s="9"/>
      <c r="M128838" s="9"/>
      <c r="N128838" s="9"/>
    </row>
    <row r="128839" spans="12:14" x14ac:dyDescent="0.25">
      <c r="L128839" s="9"/>
      <c r="M128839" s="9"/>
      <c r="N128839" s="9"/>
    </row>
    <row r="128840" spans="12:14" x14ac:dyDescent="0.25">
      <c r="L128840" s="9"/>
      <c r="M128840" s="9"/>
      <c r="N128840" s="9"/>
    </row>
    <row r="128841" spans="12:14" x14ac:dyDescent="0.25">
      <c r="L128841" s="9"/>
      <c r="M128841" s="9"/>
      <c r="N128841" s="9"/>
    </row>
    <row r="128842" spans="12:14" x14ac:dyDescent="0.25">
      <c r="L128842" s="9"/>
      <c r="M128842" s="9"/>
      <c r="N128842" s="9"/>
    </row>
    <row r="128843" spans="12:14" x14ac:dyDescent="0.25">
      <c r="L128843" s="9"/>
      <c r="M128843" s="9"/>
      <c r="N128843" s="9"/>
    </row>
    <row r="128844" spans="12:14" x14ac:dyDescent="0.25">
      <c r="L128844" s="9"/>
      <c r="M128844" s="9"/>
      <c r="N128844" s="9"/>
    </row>
    <row r="128845" spans="12:14" x14ac:dyDescent="0.25">
      <c r="L128845" s="9"/>
      <c r="M128845" s="9"/>
      <c r="N128845" s="9"/>
    </row>
    <row r="128846" spans="12:14" x14ac:dyDescent="0.25">
      <c r="L128846" s="9"/>
      <c r="M128846" s="9"/>
      <c r="N128846" s="9"/>
    </row>
    <row r="128847" spans="12:14" x14ac:dyDescent="0.25">
      <c r="L128847" s="9"/>
      <c r="M128847" s="9"/>
      <c r="N128847" s="9"/>
    </row>
    <row r="128848" spans="12:14" x14ac:dyDescent="0.25">
      <c r="L128848" s="9"/>
      <c r="M128848" s="9"/>
      <c r="N128848" s="9"/>
    </row>
    <row r="128849" spans="12:14" x14ac:dyDescent="0.25">
      <c r="L128849" s="9"/>
      <c r="M128849" s="9"/>
      <c r="N128849" s="9"/>
    </row>
    <row r="128850" spans="12:14" x14ac:dyDescent="0.25">
      <c r="L128850" s="9"/>
      <c r="M128850" s="9"/>
      <c r="N128850" s="9"/>
    </row>
    <row r="128851" spans="12:14" x14ac:dyDescent="0.25">
      <c r="L128851" s="9"/>
      <c r="M128851" s="9"/>
      <c r="N128851" s="9"/>
    </row>
    <row r="128852" spans="12:14" x14ac:dyDescent="0.25">
      <c r="L128852" s="9"/>
      <c r="M128852" s="9"/>
      <c r="N128852" s="9"/>
    </row>
    <row r="128853" spans="12:14" x14ac:dyDescent="0.25">
      <c r="L128853" s="9"/>
      <c r="M128853" s="9"/>
      <c r="N128853" s="9"/>
    </row>
    <row r="128854" spans="12:14" x14ac:dyDescent="0.25">
      <c r="L128854" s="9"/>
      <c r="M128854" s="9"/>
      <c r="N128854" s="9"/>
    </row>
    <row r="128855" spans="12:14" x14ac:dyDescent="0.25">
      <c r="L128855" s="9"/>
      <c r="M128855" s="9"/>
      <c r="N128855" s="9"/>
    </row>
    <row r="128856" spans="12:14" x14ac:dyDescent="0.25">
      <c r="L128856" s="9"/>
      <c r="M128856" s="9"/>
      <c r="N128856" s="9"/>
    </row>
    <row r="128857" spans="12:14" x14ac:dyDescent="0.25">
      <c r="L128857" s="9"/>
      <c r="M128857" s="9"/>
      <c r="N128857" s="9"/>
    </row>
    <row r="128858" spans="12:14" x14ac:dyDescent="0.25">
      <c r="L128858" s="9"/>
      <c r="M128858" s="9"/>
      <c r="N128858" s="9"/>
    </row>
    <row r="128859" spans="12:14" x14ac:dyDescent="0.25">
      <c r="L128859" s="9"/>
      <c r="M128859" s="9"/>
      <c r="N128859" s="9"/>
    </row>
    <row r="128860" spans="12:14" x14ac:dyDescent="0.25">
      <c r="L128860" s="9"/>
      <c r="M128860" s="9"/>
      <c r="N128860" s="9"/>
    </row>
    <row r="128861" spans="12:14" x14ac:dyDescent="0.25">
      <c r="L128861" s="9"/>
      <c r="M128861" s="9"/>
      <c r="N128861" s="9"/>
    </row>
    <row r="128862" spans="12:14" x14ac:dyDescent="0.25">
      <c r="L128862" s="9"/>
      <c r="M128862" s="9"/>
      <c r="N128862" s="9"/>
    </row>
    <row r="128863" spans="12:14" x14ac:dyDescent="0.25">
      <c r="L128863" s="9"/>
      <c r="M128863" s="9"/>
      <c r="N128863" s="9"/>
    </row>
    <row r="128864" spans="12:14" x14ac:dyDescent="0.25">
      <c r="L128864" s="9"/>
      <c r="M128864" s="9"/>
      <c r="N128864" s="9"/>
    </row>
    <row r="128865" spans="12:14" x14ac:dyDescent="0.25">
      <c r="L128865" s="9"/>
      <c r="M128865" s="9"/>
      <c r="N128865" s="9"/>
    </row>
    <row r="128866" spans="12:14" x14ac:dyDescent="0.25">
      <c r="L128866" s="9"/>
      <c r="M128866" s="9"/>
      <c r="N128866" s="9"/>
    </row>
    <row r="128867" spans="12:14" x14ac:dyDescent="0.25">
      <c r="L128867" s="9"/>
      <c r="M128867" s="9"/>
      <c r="N128867" s="9"/>
    </row>
    <row r="128868" spans="12:14" x14ac:dyDescent="0.25">
      <c r="L128868" s="9"/>
      <c r="M128868" s="9"/>
      <c r="N128868" s="9"/>
    </row>
    <row r="128869" spans="12:14" x14ac:dyDescent="0.25">
      <c r="L128869" s="9"/>
      <c r="M128869" s="9"/>
      <c r="N128869" s="9"/>
    </row>
    <row r="128870" spans="12:14" x14ac:dyDescent="0.25">
      <c r="L128870" s="9"/>
      <c r="M128870" s="9"/>
      <c r="N128870" s="9"/>
    </row>
    <row r="128871" spans="12:14" x14ac:dyDescent="0.25">
      <c r="L128871" s="9"/>
      <c r="M128871" s="9"/>
      <c r="N128871" s="9"/>
    </row>
    <row r="128872" spans="12:14" x14ac:dyDescent="0.25">
      <c r="L128872" s="9"/>
      <c r="M128872" s="9"/>
      <c r="N128872" s="9"/>
    </row>
    <row r="128873" spans="12:14" x14ac:dyDescent="0.25">
      <c r="L128873" s="9"/>
      <c r="M128873" s="9"/>
      <c r="N128873" s="9"/>
    </row>
    <row r="128874" spans="12:14" x14ac:dyDescent="0.25">
      <c r="L128874" s="9"/>
      <c r="M128874" s="9"/>
      <c r="N128874" s="9"/>
    </row>
    <row r="128875" spans="12:14" x14ac:dyDescent="0.25">
      <c r="L128875" s="9"/>
      <c r="M128875" s="9"/>
      <c r="N128875" s="9"/>
    </row>
    <row r="128876" spans="12:14" x14ac:dyDescent="0.25">
      <c r="L128876" s="9"/>
      <c r="M128876" s="9"/>
      <c r="N128876" s="9"/>
    </row>
    <row r="128877" spans="12:14" x14ac:dyDescent="0.25">
      <c r="L128877" s="9"/>
      <c r="M128877" s="9"/>
      <c r="N128877" s="9"/>
    </row>
    <row r="128878" spans="12:14" x14ac:dyDescent="0.25">
      <c r="L128878" s="9"/>
      <c r="M128878" s="9"/>
      <c r="N128878" s="9"/>
    </row>
    <row r="128879" spans="12:14" x14ac:dyDescent="0.25">
      <c r="L128879" s="9"/>
      <c r="M128879" s="9"/>
      <c r="N128879" s="9"/>
    </row>
    <row r="128880" spans="12:14" x14ac:dyDescent="0.25">
      <c r="L128880" s="9"/>
      <c r="M128880" s="9"/>
      <c r="N128880" s="9"/>
    </row>
    <row r="128881" spans="12:14" x14ac:dyDescent="0.25">
      <c r="L128881" s="9"/>
      <c r="M128881" s="9"/>
      <c r="N128881" s="9"/>
    </row>
    <row r="128882" spans="12:14" x14ac:dyDescent="0.25">
      <c r="L128882" s="9"/>
      <c r="M128882" s="9"/>
      <c r="N128882" s="9"/>
    </row>
    <row r="128883" spans="12:14" x14ac:dyDescent="0.25">
      <c r="L128883" s="9"/>
      <c r="M128883" s="9"/>
      <c r="N128883" s="9"/>
    </row>
    <row r="128884" spans="12:14" x14ac:dyDescent="0.25">
      <c r="L128884" s="9"/>
      <c r="M128884" s="9"/>
      <c r="N128884" s="9"/>
    </row>
    <row r="128885" spans="12:14" x14ac:dyDescent="0.25">
      <c r="L128885" s="9"/>
      <c r="M128885" s="9"/>
      <c r="N128885" s="9"/>
    </row>
    <row r="128886" spans="12:14" x14ac:dyDescent="0.25">
      <c r="L128886" s="9"/>
      <c r="M128886" s="9"/>
      <c r="N128886" s="9"/>
    </row>
    <row r="128887" spans="12:14" x14ac:dyDescent="0.25">
      <c r="L128887" s="9"/>
      <c r="M128887" s="9"/>
      <c r="N128887" s="9"/>
    </row>
    <row r="128888" spans="12:14" x14ac:dyDescent="0.25">
      <c r="L128888" s="9"/>
      <c r="M128888" s="9"/>
      <c r="N128888" s="9"/>
    </row>
    <row r="128889" spans="12:14" x14ac:dyDescent="0.25">
      <c r="L128889" s="9"/>
      <c r="M128889" s="9"/>
      <c r="N128889" s="9"/>
    </row>
    <row r="128890" spans="12:14" x14ac:dyDescent="0.25">
      <c r="L128890" s="9"/>
      <c r="M128890" s="9"/>
      <c r="N128890" s="9"/>
    </row>
    <row r="128891" spans="12:14" x14ac:dyDescent="0.25">
      <c r="L128891" s="9"/>
      <c r="M128891" s="9"/>
      <c r="N128891" s="9"/>
    </row>
    <row r="128892" spans="12:14" x14ac:dyDescent="0.25">
      <c r="L128892" s="9"/>
      <c r="M128892" s="9"/>
      <c r="N128892" s="9"/>
    </row>
    <row r="128893" spans="12:14" x14ac:dyDescent="0.25">
      <c r="L128893" s="9"/>
      <c r="M128893" s="9"/>
      <c r="N128893" s="9"/>
    </row>
    <row r="128894" spans="12:14" x14ac:dyDescent="0.25">
      <c r="L128894" s="9"/>
      <c r="M128894" s="9"/>
      <c r="N128894" s="9"/>
    </row>
    <row r="128895" spans="12:14" x14ac:dyDescent="0.25">
      <c r="L128895" s="9"/>
      <c r="M128895" s="9"/>
      <c r="N128895" s="9"/>
    </row>
    <row r="128896" spans="12:14" x14ac:dyDescent="0.25">
      <c r="L128896" s="9"/>
      <c r="M128896" s="9"/>
      <c r="N128896" s="9"/>
    </row>
    <row r="128897" spans="12:14" x14ac:dyDescent="0.25">
      <c r="L128897" s="9"/>
      <c r="M128897" s="9"/>
      <c r="N128897" s="9"/>
    </row>
    <row r="128898" spans="12:14" x14ac:dyDescent="0.25">
      <c r="L128898" s="9"/>
      <c r="M128898" s="9"/>
      <c r="N128898" s="9"/>
    </row>
    <row r="128899" spans="12:14" x14ac:dyDescent="0.25">
      <c r="L128899" s="9"/>
      <c r="M128899" s="9"/>
      <c r="N128899" s="9"/>
    </row>
    <row r="128900" spans="12:14" x14ac:dyDescent="0.25">
      <c r="L128900" s="9"/>
      <c r="M128900" s="9"/>
      <c r="N128900" s="9"/>
    </row>
    <row r="128901" spans="12:14" x14ac:dyDescent="0.25">
      <c r="L128901" s="9"/>
      <c r="M128901" s="9"/>
      <c r="N128901" s="9"/>
    </row>
    <row r="128902" spans="12:14" x14ac:dyDescent="0.25">
      <c r="L128902" s="9"/>
      <c r="M128902" s="9"/>
      <c r="N128902" s="9"/>
    </row>
    <row r="128903" spans="12:14" x14ac:dyDescent="0.25">
      <c r="L128903" s="9"/>
      <c r="M128903" s="9"/>
      <c r="N128903" s="9"/>
    </row>
    <row r="128904" spans="12:14" x14ac:dyDescent="0.25">
      <c r="L128904" s="9"/>
      <c r="M128904" s="9"/>
      <c r="N128904" s="9"/>
    </row>
    <row r="128905" spans="12:14" x14ac:dyDescent="0.25">
      <c r="L128905" s="9"/>
      <c r="M128905" s="9"/>
      <c r="N128905" s="9"/>
    </row>
    <row r="128906" spans="12:14" x14ac:dyDescent="0.25">
      <c r="L128906" s="9"/>
      <c r="M128906" s="9"/>
      <c r="N128906" s="9"/>
    </row>
    <row r="128907" spans="12:14" x14ac:dyDescent="0.25">
      <c r="L128907" s="9"/>
      <c r="M128907" s="9"/>
      <c r="N128907" s="9"/>
    </row>
    <row r="128908" spans="12:14" x14ac:dyDescent="0.25">
      <c r="L128908" s="9"/>
      <c r="M128908" s="9"/>
      <c r="N128908" s="9"/>
    </row>
    <row r="128909" spans="12:14" x14ac:dyDescent="0.25">
      <c r="L128909" s="9"/>
      <c r="M128909" s="9"/>
      <c r="N128909" s="9"/>
    </row>
    <row r="128910" spans="12:14" x14ac:dyDescent="0.25">
      <c r="L128910" s="9"/>
      <c r="M128910" s="9"/>
      <c r="N128910" s="9"/>
    </row>
    <row r="128911" spans="12:14" x14ac:dyDescent="0.25">
      <c r="L128911" s="9"/>
      <c r="M128911" s="9"/>
      <c r="N128911" s="9"/>
    </row>
    <row r="128912" spans="12:14" x14ac:dyDescent="0.25">
      <c r="L128912" s="9"/>
      <c r="M128912" s="9"/>
      <c r="N128912" s="9"/>
    </row>
    <row r="128913" spans="12:14" x14ac:dyDescent="0.25">
      <c r="L128913" s="9"/>
      <c r="M128913" s="9"/>
      <c r="N128913" s="9"/>
    </row>
    <row r="128914" spans="12:14" x14ac:dyDescent="0.25">
      <c r="L128914" s="9"/>
      <c r="M128914" s="9"/>
      <c r="N128914" s="9"/>
    </row>
    <row r="128915" spans="12:14" x14ac:dyDescent="0.25">
      <c r="L128915" s="9"/>
      <c r="M128915" s="9"/>
      <c r="N128915" s="9"/>
    </row>
    <row r="128916" spans="12:14" x14ac:dyDescent="0.25">
      <c r="L128916" s="9"/>
      <c r="M128916" s="9"/>
      <c r="N128916" s="9"/>
    </row>
    <row r="128917" spans="12:14" x14ac:dyDescent="0.25">
      <c r="L128917" s="9"/>
      <c r="M128917" s="9"/>
      <c r="N128917" s="9"/>
    </row>
    <row r="128918" spans="12:14" x14ac:dyDescent="0.25">
      <c r="L128918" s="9"/>
      <c r="M128918" s="9"/>
      <c r="N128918" s="9"/>
    </row>
    <row r="128919" spans="12:14" x14ac:dyDescent="0.25">
      <c r="L128919" s="9"/>
      <c r="M128919" s="9"/>
      <c r="N128919" s="9"/>
    </row>
    <row r="128920" spans="12:14" x14ac:dyDescent="0.25">
      <c r="L128920" s="9"/>
      <c r="M128920" s="9"/>
      <c r="N128920" s="9"/>
    </row>
    <row r="128921" spans="12:14" x14ac:dyDescent="0.25">
      <c r="L128921" s="9"/>
      <c r="M128921" s="9"/>
      <c r="N128921" s="9"/>
    </row>
    <row r="128922" spans="12:14" x14ac:dyDescent="0.25">
      <c r="L128922" s="9"/>
      <c r="M128922" s="9"/>
      <c r="N128922" s="9"/>
    </row>
    <row r="128923" spans="12:14" x14ac:dyDescent="0.25">
      <c r="L128923" s="9"/>
      <c r="M128923" s="9"/>
      <c r="N128923" s="9"/>
    </row>
    <row r="128924" spans="12:14" x14ac:dyDescent="0.25">
      <c r="L128924" s="9"/>
      <c r="M128924" s="9"/>
      <c r="N128924" s="9"/>
    </row>
    <row r="128925" spans="12:14" x14ac:dyDescent="0.25">
      <c r="L128925" s="9"/>
      <c r="M128925" s="9"/>
      <c r="N128925" s="9"/>
    </row>
    <row r="128926" spans="12:14" x14ac:dyDescent="0.25">
      <c r="L128926" s="9"/>
      <c r="M128926" s="9"/>
      <c r="N128926" s="9"/>
    </row>
    <row r="128927" spans="12:14" x14ac:dyDescent="0.25">
      <c r="L128927" s="9"/>
      <c r="M128927" s="9"/>
      <c r="N128927" s="9"/>
    </row>
    <row r="128928" spans="12:14" x14ac:dyDescent="0.25">
      <c r="L128928" s="9"/>
      <c r="M128928" s="9"/>
      <c r="N128928" s="9"/>
    </row>
    <row r="128929" spans="12:14" x14ac:dyDescent="0.25">
      <c r="L128929" s="9"/>
      <c r="M128929" s="9"/>
      <c r="N128929" s="9"/>
    </row>
    <row r="128930" spans="12:14" x14ac:dyDescent="0.25">
      <c r="L128930" s="9"/>
      <c r="M128930" s="9"/>
      <c r="N128930" s="9"/>
    </row>
    <row r="128931" spans="12:14" x14ac:dyDescent="0.25">
      <c r="L128931" s="9"/>
      <c r="M128931" s="9"/>
      <c r="N128931" s="9"/>
    </row>
    <row r="128932" spans="12:14" x14ac:dyDescent="0.25">
      <c r="L128932" s="9"/>
      <c r="M128932" s="9"/>
      <c r="N128932" s="9"/>
    </row>
    <row r="128933" spans="12:14" x14ac:dyDescent="0.25">
      <c r="L128933" s="9"/>
      <c r="M128933" s="9"/>
      <c r="N128933" s="9"/>
    </row>
    <row r="128934" spans="12:14" x14ac:dyDescent="0.25">
      <c r="L128934" s="9"/>
      <c r="M128934" s="9"/>
      <c r="N128934" s="9"/>
    </row>
    <row r="128935" spans="12:14" x14ac:dyDescent="0.25">
      <c r="L128935" s="9"/>
      <c r="M128935" s="9"/>
      <c r="N128935" s="9"/>
    </row>
    <row r="128936" spans="12:14" x14ac:dyDescent="0.25">
      <c r="L128936" s="9"/>
      <c r="M128936" s="9"/>
      <c r="N128936" s="9"/>
    </row>
    <row r="128937" spans="12:14" x14ac:dyDescent="0.25">
      <c r="L128937" s="9"/>
      <c r="M128937" s="9"/>
      <c r="N128937" s="9"/>
    </row>
    <row r="128938" spans="12:14" x14ac:dyDescent="0.25">
      <c r="L128938" s="9"/>
      <c r="M128938" s="9"/>
      <c r="N128938" s="9"/>
    </row>
    <row r="128939" spans="12:14" x14ac:dyDescent="0.25">
      <c r="L128939" s="9"/>
      <c r="M128939" s="9"/>
      <c r="N128939" s="9"/>
    </row>
    <row r="128940" spans="12:14" x14ac:dyDescent="0.25">
      <c r="L128940" s="9"/>
      <c r="M128940" s="9"/>
      <c r="N128940" s="9"/>
    </row>
    <row r="128941" spans="12:14" x14ac:dyDescent="0.25">
      <c r="L128941" s="9"/>
      <c r="M128941" s="9"/>
      <c r="N128941" s="9"/>
    </row>
    <row r="128942" spans="12:14" x14ac:dyDescent="0.25">
      <c r="L128942" s="9"/>
      <c r="M128942" s="9"/>
      <c r="N128942" s="9"/>
    </row>
    <row r="128943" spans="12:14" x14ac:dyDescent="0.25">
      <c r="L128943" s="9"/>
      <c r="M128943" s="9"/>
      <c r="N128943" s="9"/>
    </row>
    <row r="128944" spans="12:14" x14ac:dyDescent="0.25">
      <c r="L128944" s="9"/>
      <c r="M128944" s="9"/>
      <c r="N128944" s="9"/>
    </row>
    <row r="128945" spans="12:14" x14ac:dyDescent="0.25">
      <c r="L128945" s="9"/>
      <c r="M128945" s="9"/>
      <c r="N128945" s="9"/>
    </row>
    <row r="128946" spans="12:14" x14ac:dyDescent="0.25">
      <c r="L128946" s="9"/>
      <c r="M128946" s="9"/>
      <c r="N128946" s="9"/>
    </row>
    <row r="128947" spans="12:14" x14ac:dyDescent="0.25">
      <c r="L128947" s="9"/>
      <c r="M128947" s="9"/>
      <c r="N128947" s="9"/>
    </row>
    <row r="128948" spans="12:14" x14ac:dyDescent="0.25">
      <c r="L128948" s="9"/>
      <c r="M128948" s="9"/>
      <c r="N128948" s="9"/>
    </row>
    <row r="128949" spans="12:14" x14ac:dyDescent="0.25">
      <c r="L128949" s="9"/>
      <c r="M128949" s="9"/>
      <c r="N128949" s="9"/>
    </row>
    <row r="128950" spans="12:14" x14ac:dyDescent="0.25">
      <c r="L128950" s="9"/>
      <c r="M128950" s="9"/>
      <c r="N128950" s="9"/>
    </row>
    <row r="128951" spans="12:14" x14ac:dyDescent="0.25">
      <c r="L128951" s="9"/>
      <c r="M128951" s="9"/>
      <c r="N128951" s="9"/>
    </row>
    <row r="128952" spans="12:14" x14ac:dyDescent="0.25">
      <c r="L128952" s="9"/>
      <c r="M128952" s="9"/>
      <c r="N128952" s="9"/>
    </row>
    <row r="128953" spans="12:14" x14ac:dyDescent="0.25">
      <c r="L128953" s="9"/>
      <c r="M128953" s="9"/>
      <c r="N128953" s="9"/>
    </row>
    <row r="128954" spans="12:14" x14ac:dyDescent="0.25">
      <c r="L128954" s="9"/>
      <c r="M128954" s="9"/>
      <c r="N128954" s="9"/>
    </row>
    <row r="128955" spans="12:14" x14ac:dyDescent="0.25">
      <c r="L128955" s="9"/>
      <c r="M128955" s="9"/>
      <c r="N128955" s="9"/>
    </row>
    <row r="128956" spans="12:14" x14ac:dyDescent="0.25">
      <c r="L128956" s="9"/>
      <c r="M128956" s="9"/>
      <c r="N128956" s="9"/>
    </row>
    <row r="128957" spans="12:14" x14ac:dyDescent="0.25">
      <c r="L128957" s="9"/>
      <c r="M128957" s="9"/>
      <c r="N128957" s="9"/>
    </row>
    <row r="128958" spans="12:14" x14ac:dyDescent="0.25">
      <c r="L128958" s="9"/>
      <c r="M128958" s="9"/>
      <c r="N128958" s="9"/>
    </row>
    <row r="128959" spans="12:14" x14ac:dyDescent="0.25">
      <c r="L128959" s="9"/>
      <c r="M128959" s="9"/>
      <c r="N128959" s="9"/>
    </row>
    <row r="128960" spans="12:14" x14ac:dyDescent="0.25">
      <c r="L128960" s="9"/>
      <c r="M128960" s="9"/>
      <c r="N128960" s="9"/>
    </row>
    <row r="128961" spans="12:14" x14ac:dyDescent="0.25">
      <c r="L128961" s="9"/>
      <c r="M128961" s="9"/>
      <c r="N128961" s="9"/>
    </row>
    <row r="128962" spans="12:14" x14ac:dyDescent="0.25">
      <c r="L128962" s="9"/>
      <c r="M128962" s="9"/>
      <c r="N128962" s="9"/>
    </row>
    <row r="128963" spans="12:14" x14ac:dyDescent="0.25">
      <c r="L128963" s="9"/>
      <c r="M128963" s="9"/>
      <c r="N128963" s="9"/>
    </row>
    <row r="128964" spans="12:14" x14ac:dyDescent="0.25">
      <c r="L128964" s="9"/>
      <c r="M128964" s="9"/>
      <c r="N128964" s="9"/>
    </row>
    <row r="128965" spans="12:14" x14ac:dyDescent="0.25">
      <c r="L128965" s="9"/>
      <c r="M128965" s="9"/>
      <c r="N128965" s="9"/>
    </row>
    <row r="128966" spans="12:14" x14ac:dyDescent="0.25">
      <c r="L128966" s="9"/>
      <c r="M128966" s="9"/>
      <c r="N128966" s="9"/>
    </row>
    <row r="128967" spans="12:14" x14ac:dyDescent="0.25">
      <c r="L128967" s="9"/>
      <c r="M128967" s="9"/>
      <c r="N128967" s="9"/>
    </row>
    <row r="128968" spans="12:14" x14ac:dyDescent="0.25">
      <c r="L128968" s="9"/>
      <c r="M128968" s="9"/>
      <c r="N128968" s="9"/>
    </row>
    <row r="128969" spans="12:14" x14ac:dyDescent="0.25">
      <c r="L128969" s="9"/>
      <c r="M128969" s="9"/>
      <c r="N128969" s="9"/>
    </row>
    <row r="128970" spans="12:14" x14ac:dyDescent="0.25">
      <c r="L128970" s="9"/>
      <c r="M128970" s="9"/>
      <c r="N128970" s="9"/>
    </row>
    <row r="128971" spans="12:14" x14ac:dyDescent="0.25">
      <c r="L128971" s="9"/>
      <c r="M128971" s="9"/>
      <c r="N128971" s="9"/>
    </row>
    <row r="128972" spans="12:14" x14ac:dyDescent="0.25">
      <c r="L128972" s="9"/>
      <c r="M128972" s="9"/>
      <c r="N128972" s="9"/>
    </row>
    <row r="128973" spans="12:14" x14ac:dyDescent="0.25">
      <c r="L128973" s="9"/>
      <c r="M128973" s="9"/>
      <c r="N128973" s="9"/>
    </row>
    <row r="128974" spans="12:14" x14ac:dyDescent="0.25">
      <c r="L128974" s="9"/>
      <c r="M128974" s="9"/>
      <c r="N128974" s="9"/>
    </row>
    <row r="128975" spans="12:14" x14ac:dyDescent="0.25">
      <c r="L128975" s="9"/>
      <c r="M128975" s="9"/>
      <c r="N128975" s="9"/>
    </row>
    <row r="128976" spans="12:14" x14ac:dyDescent="0.25">
      <c r="L128976" s="9"/>
      <c r="M128976" s="9"/>
      <c r="N128976" s="9"/>
    </row>
    <row r="128977" spans="12:14" x14ac:dyDescent="0.25">
      <c r="L128977" s="9"/>
      <c r="M128977" s="9"/>
      <c r="N128977" s="9"/>
    </row>
    <row r="128978" spans="12:14" x14ac:dyDescent="0.25">
      <c r="L128978" s="9"/>
      <c r="M128978" s="9"/>
      <c r="N128978" s="9"/>
    </row>
    <row r="128979" spans="12:14" x14ac:dyDescent="0.25">
      <c r="L128979" s="9"/>
      <c r="M128979" s="9"/>
      <c r="N128979" s="9"/>
    </row>
    <row r="128980" spans="12:14" x14ac:dyDescent="0.25">
      <c r="L128980" s="9"/>
      <c r="M128980" s="9"/>
      <c r="N128980" s="9"/>
    </row>
    <row r="128981" spans="12:14" x14ac:dyDescent="0.25">
      <c r="L128981" s="9"/>
      <c r="M128981" s="9"/>
      <c r="N128981" s="9"/>
    </row>
    <row r="128982" spans="12:14" x14ac:dyDescent="0.25">
      <c r="L128982" s="9"/>
      <c r="M128982" s="9"/>
      <c r="N128982" s="9"/>
    </row>
    <row r="128983" spans="12:14" x14ac:dyDescent="0.25">
      <c r="L128983" s="9"/>
      <c r="M128983" s="9"/>
      <c r="N128983" s="9"/>
    </row>
    <row r="128984" spans="12:14" x14ac:dyDescent="0.25">
      <c r="L128984" s="9"/>
      <c r="M128984" s="9"/>
      <c r="N128984" s="9"/>
    </row>
    <row r="128985" spans="12:14" x14ac:dyDescent="0.25">
      <c r="L128985" s="9"/>
      <c r="M128985" s="9"/>
      <c r="N128985" s="9"/>
    </row>
    <row r="128986" spans="12:14" x14ac:dyDescent="0.25">
      <c r="L128986" s="9"/>
      <c r="M128986" s="9"/>
      <c r="N128986" s="9"/>
    </row>
    <row r="128987" spans="12:14" x14ac:dyDescent="0.25">
      <c r="L128987" s="9"/>
      <c r="M128987" s="9"/>
      <c r="N128987" s="9"/>
    </row>
    <row r="128988" spans="12:14" x14ac:dyDescent="0.25">
      <c r="L128988" s="9"/>
      <c r="M128988" s="9"/>
      <c r="N128988" s="9"/>
    </row>
    <row r="128989" spans="12:14" x14ac:dyDescent="0.25">
      <c r="L128989" s="9"/>
      <c r="M128989" s="9"/>
      <c r="N128989" s="9"/>
    </row>
    <row r="128990" spans="12:14" x14ac:dyDescent="0.25">
      <c r="L128990" s="9"/>
      <c r="M128990" s="9"/>
      <c r="N128990" s="9"/>
    </row>
    <row r="128991" spans="12:14" x14ac:dyDescent="0.25">
      <c r="L128991" s="9"/>
      <c r="M128991" s="9"/>
      <c r="N128991" s="9"/>
    </row>
    <row r="128992" spans="12:14" x14ac:dyDescent="0.25">
      <c r="L128992" s="9"/>
      <c r="M128992" s="9"/>
      <c r="N128992" s="9"/>
    </row>
    <row r="128993" spans="12:14" x14ac:dyDescent="0.25">
      <c r="L128993" s="9"/>
      <c r="M128993" s="9"/>
      <c r="N128993" s="9"/>
    </row>
    <row r="128994" spans="12:14" x14ac:dyDescent="0.25">
      <c r="L128994" s="9"/>
      <c r="M128994" s="9"/>
      <c r="N128994" s="9"/>
    </row>
    <row r="128995" spans="12:14" x14ac:dyDescent="0.25">
      <c r="L128995" s="9"/>
      <c r="M128995" s="9"/>
      <c r="N128995" s="9"/>
    </row>
    <row r="128996" spans="12:14" x14ac:dyDescent="0.25">
      <c r="L128996" s="9"/>
      <c r="M128996" s="9"/>
      <c r="N128996" s="9"/>
    </row>
    <row r="128997" spans="12:14" x14ac:dyDescent="0.25">
      <c r="L128997" s="9"/>
      <c r="M128997" s="9"/>
      <c r="N128997" s="9"/>
    </row>
    <row r="128998" spans="12:14" x14ac:dyDescent="0.25">
      <c r="L128998" s="9"/>
      <c r="M128998" s="9"/>
      <c r="N128998" s="9"/>
    </row>
    <row r="128999" spans="12:14" x14ac:dyDescent="0.25">
      <c r="L128999" s="9"/>
      <c r="M128999" s="9"/>
      <c r="N128999" s="9"/>
    </row>
    <row r="129000" spans="12:14" x14ac:dyDescent="0.25">
      <c r="L129000" s="9"/>
      <c r="M129000" s="9"/>
      <c r="N129000" s="9"/>
    </row>
    <row r="129001" spans="12:14" x14ac:dyDescent="0.25">
      <c r="L129001" s="9"/>
      <c r="M129001" s="9"/>
      <c r="N129001" s="9"/>
    </row>
    <row r="129002" spans="12:14" x14ac:dyDescent="0.25">
      <c r="L129002" s="9"/>
      <c r="M129002" s="9"/>
      <c r="N129002" s="9"/>
    </row>
    <row r="129003" spans="12:14" x14ac:dyDescent="0.25">
      <c r="L129003" s="9"/>
      <c r="M129003" s="9"/>
      <c r="N129003" s="9"/>
    </row>
    <row r="129004" spans="12:14" x14ac:dyDescent="0.25">
      <c r="L129004" s="9"/>
      <c r="M129004" s="9"/>
      <c r="N129004" s="9"/>
    </row>
    <row r="129005" spans="12:14" x14ac:dyDescent="0.25">
      <c r="L129005" s="9"/>
      <c r="M129005" s="9"/>
      <c r="N129005" s="9"/>
    </row>
    <row r="129006" spans="12:14" x14ac:dyDescent="0.25">
      <c r="L129006" s="9"/>
      <c r="M129006" s="9"/>
      <c r="N129006" s="9"/>
    </row>
    <row r="129007" spans="12:14" x14ac:dyDescent="0.25">
      <c r="L129007" s="9"/>
      <c r="M129007" s="9"/>
      <c r="N129007" s="9"/>
    </row>
    <row r="129008" spans="12:14" x14ac:dyDescent="0.25">
      <c r="L129008" s="9"/>
      <c r="M129008" s="9"/>
      <c r="N129008" s="9"/>
    </row>
    <row r="129009" spans="12:14" x14ac:dyDescent="0.25">
      <c r="L129009" s="9"/>
      <c r="M129009" s="9"/>
      <c r="N129009" s="9"/>
    </row>
    <row r="129010" spans="12:14" x14ac:dyDescent="0.25">
      <c r="L129010" s="9"/>
      <c r="M129010" s="9"/>
      <c r="N129010" s="9"/>
    </row>
    <row r="129011" spans="12:14" x14ac:dyDescent="0.25">
      <c r="L129011" s="9"/>
      <c r="M129011" s="9"/>
      <c r="N129011" s="9"/>
    </row>
    <row r="129012" spans="12:14" x14ac:dyDescent="0.25">
      <c r="L129012" s="9"/>
      <c r="M129012" s="9"/>
      <c r="N129012" s="9"/>
    </row>
    <row r="129013" spans="12:14" x14ac:dyDescent="0.25">
      <c r="L129013" s="9"/>
      <c r="M129013" s="9"/>
      <c r="N129013" s="9"/>
    </row>
    <row r="129014" spans="12:14" x14ac:dyDescent="0.25">
      <c r="L129014" s="9"/>
      <c r="M129014" s="9"/>
      <c r="N129014" s="9"/>
    </row>
    <row r="129015" spans="12:14" x14ac:dyDescent="0.25">
      <c r="L129015" s="9"/>
      <c r="M129015" s="9"/>
      <c r="N129015" s="9"/>
    </row>
    <row r="129016" spans="12:14" x14ac:dyDescent="0.25">
      <c r="L129016" s="9"/>
      <c r="M129016" s="9"/>
      <c r="N129016" s="9"/>
    </row>
    <row r="129017" spans="12:14" x14ac:dyDescent="0.25">
      <c r="L129017" s="9"/>
      <c r="M129017" s="9"/>
      <c r="N129017" s="9"/>
    </row>
    <row r="129018" spans="12:14" x14ac:dyDescent="0.25">
      <c r="L129018" s="9"/>
      <c r="M129018" s="9"/>
      <c r="N129018" s="9"/>
    </row>
    <row r="129019" spans="12:14" x14ac:dyDescent="0.25">
      <c r="L129019" s="9"/>
      <c r="M129019" s="9"/>
      <c r="N129019" s="9"/>
    </row>
    <row r="129020" spans="12:14" x14ac:dyDescent="0.25">
      <c r="L129020" s="9"/>
      <c r="M129020" s="9"/>
      <c r="N129020" s="9"/>
    </row>
    <row r="129021" spans="12:14" x14ac:dyDescent="0.25">
      <c r="L129021" s="9"/>
      <c r="M129021" s="9"/>
      <c r="N129021" s="9"/>
    </row>
    <row r="129022" spans="12:14" x14ac:dyDescent="0.25">
      <c r="L129022" s="9"/>
      <c r="M129022" s="9"/>
      <c r="N129022" s="9"/>
    </row>
    <row r="129023" spans="12:14" x14ac:dyDescent="0.25">
      <c r="L129023" s="9"/>
      <c r="M129023" s="9"/>
      <c r="N129023" s="9"/>
    </row>
    <row r="129024" spans="12:14" x14ac:dyDescent="0.25">
      <c r="L129024" s="9"/>
      <c r="M129024" s="9"/>
      <c r="N129024" s="9"/>
    </row>
    <row r="129025" spans="12:14" x14ac:dyDescent="0.25">
      <c r="L129025" s="9"/>
      <c r="M129025" s="9"/>
      <c r="N129025" s="9"/>
    </row>
    <row r="129026" spans="12:14" x14ac:dyDescent="0.25">
      <c r="L129026" s="9"/>
      <c r="M129026" s="9"/>
      <c r="N129026" s="9"/>
    </row>
    <row r="129027" spans="12:14" x14ac:dyDescent="0.25">
      <c r="L129027" s="9"/>
      <c r="M129027" s="9"/>
      <c r="N129027" s="9"/>
    </row>
    <row r="129028" spans="12:14" x14ac:dyDescent="0.25">
      <c r="L129028" s="9"/>
      <c r="M129028" s="9"/>
      <c r="N129028" s="9"/>
    </row>
    <row r="129029" spans="12:14" x14ac:dyDescent="0.25">
      <c r="L129029" s="9"/>
      <c r="M129029" s="9"/>
      <c r="N129029" s="9"/>
    </row>
    <row r="129030" spans="12:14" x14ac:dyDescent="0.25">
      <c r="L129030" s="9"/>
      <c r="M129030" s="9"/>
      <c r="N129030" s="9"/>
    </row>
    <row r="129031" spans="12:14" x14ac:dyDescent="0.25">
      <c r="L129031" s="9"/>
      <c r="M129031" s="9"/>
      <c r="N129031" s="9"/>
    </row>
    <row r="129032" spans="12:14" x14ac:dyDescent="0.25">
      <c r="L129032" s="9"/>
      <c r="M129032" s="9"/>
      <c r="N129032" s="9"/>
    </row>
    <row r="129033" spans="12:14" x14ac:dyDescent="0.25">
      <c r="L129033" s="9"/>
      <c r="M129033" s="9"/>
      <c r="N129033" s="9"/>
    </row>
    <row r="129034" spans="12:14" x14ac:dyDescent="0.25">
      <c r="L129034" s="9"/>
      <c r="M129034" s="9"/>
      <c r="N129034" s="9"/>
    </row>
    <row r="129035" spans="12:14" x14ac:dyDescent="0.25">
      <c r="L129035" s="9"/>
      <c r="M129035" s="9"/>
      <c r="N129035" s="9"/>
    </row>
    <row r="129036" spans="12:14" x14ac:dyDescent="0.25">
      <c r="L129036" s="9"/>
      <c r="M129036" s="9"/>
      <c r="N129036" s="9"/>
    </row>
    <row r="129037" spans="12:14" x14ac:dyDescent="0.25">
      <c r="L129037" s="9"/>
      <c r="M129037" s="9"/>
      <c r="N129037" s="9"/>
    </row>
    <row r="129038" spans="12:14" x14ac:dyDescent="0.25">
      <c r="L129038" s="9"/>
      <c r="M129038" s="9"/>
      <c r="N129038" s="9"/>
    </row>
    <row r="129039" spans="12:14" x14ac:dyDescent="0.25">
      <c r="L129039" s="9"/>
      <c r="M129039" s="9"/>
      <c r="N129039" s="9"/>
    </row>
    <row r="129040" spans="12:14" x14ac:dyDescent="0.25">
      <c r="L129040" s="9"/>
      <c r="M129040" s="9"/>
      <c r="N129040" s="9"/>
    </row>
    <row r="129041" spans="12:14" x14ac:dyDescent="0.25">
      <c r="L129041" s="9"/>
      <c r="M129041" s="9"/>
      <c r="N129041" s="9"/>
    </row>
    <row r="129042" spans="12:14" x14ac:dyDescent="0.25">
      <c r="L129042" s="9"/>
      <c r="M129042" s="9"/>
      <c r="N129042" s="9"/>
    </row>
    <row r="129043" spans="12:14" x14ac:dyDescent="0.25">
      <c r="L129043" s="9"/>
      <c r="M129043" s="9"/>
      <c r="N129043" s="9"/>
    </row>
    <row r="129044" spans="12:14" x14ac:dyDescent="0.25">
      <c r="L129044" s="9"/>
      <c r="M129044" s="9"/>
      <c r="N129044" s="9"/>
    </row>
    <row r="129045" spans="12:14" x14ac:dyDescent="0.25">
      <c r="L129045" s="9"/>
      <c r="M129045" s="9"/>
      <c r="N129045" s="9"/>
    </row>
    <row r="129046" spans="12:14" x14ac:dyDescent="0.25">
      <c r="L129046" s="9"/>
      <c r="M129046" s="9"/>
      <c r="N129046" s="9"/>
    </row>
    <row r="129047" spans="12:14" x14ac:dyDescent="0.25">
      <c r="L129047" s="9"/>
      <c r="M129047" s="9"/>
      <c r="N129047" s="9"/>
    </row>
    <row r="129048" spans="12:14" x14ac:dyDescent="0.25">
      <c r="L129048" s="9"/>
      <c r="M129048" s="9"/>
      <c r="N129048" s="9"/>
    </row>
    <row r="129049" spans="12:14" x14ac:dyDescent="0.25">
      <c r="L129049" s="9"/>
      <c r="M129049" s="9"/>
      <c r="N129049" s="9"/>
    </row>
    <row r="129050" spans="12:14" x14ac:dyDescent="0.25">
      <c r="L129050" s="9"/>
      <c r="M129050" s="9"/>
      <c r="N129050" s="9"/>
    </row>
    <row r="129051" spans="12:14" x14ac:dyDescent="0.25">
      <c r="L129051" s="9"/>
      <c r="M129051" s="9"/>
      <c r="N129051" s="9"/>
    </row>
    <row r="129052" spans="12:14" x14ac:dyDescent="0.25">
      <c r="L129052" s="9"/>
      <c r="M129052" s="9"/>
      <c r="N129052" s="9"/>
    </row>
    <row r="129053" spans="12:14" x14ac:dyDescent="0.25">
      <c r="L129053" s="9"/>
      <c r="M129053" s="9"/>
      <c r="N129053" s="9"/>
    </row>
    <row r="129054" spans="12:14" x14ac:dyDescent="0.25">
      <c r="L129054" s="9"/>
      <c r="M129054" s="9"/>
      <c r="N129054" s="9"/>
    </row>
    <row r="129055" spans="12:14" x14ac:dyDescent="0.25">
      <c r="L129055" s="9"/>
      <c r="M129055" s="9"/>
      <c r="N129055" s="9"/>
    </row>
    <row r="129056" spans="12:14" x14ac:dyDescent="0.25">
      <c r="L129056" s="9"/>
      <c r="M129056" s="9"/>
      <c r="N129056" s="9"/>
    </row>
    <row r="129057" spans="12:14" x14ac:dyDescent="0.25">
      <c r="L129057" s="9"/>
      <c r="M129057" s="9"/>
      <c r="N129057" s="9"/>
    </row>
    <row r="129058" spans="12:14" x14ac:dyDescent="0.25">
      <c r="L129058" s="9"/>
      <c r="M129058" s="9"/>
      <c r="N129058" s="9"/>
    </row>
    <row r="129059" spans="12:14" x14ac:dyDescent="0.25">
      <c r="L129059" s="9"/>
      <c r="M129059" s="9"/>
      <c r="N129059" s="9"/>
    </row>
    <row r="129060" spans="12:14" x14ac:dyDescent="0.25">
      <c r="L129060" s="9"/>
      <c r="M129060" s="9"/>
      <c r="N129060" s="9"/>
    </row>
    <row r="129061" spans="12:14" x14ac:dyDescent="0.25">
      <c r="L129061" s="9"/>
      <c r="M129061" s="9"/>
      <c r="N129061" s="9"/>
    </row>
    <row r="129062" spans="12:14" x14ac:dyDescent="0.25">
      <c r="L129062" s="9"/>
      <c r="M129062" s="9"/>
      <c r="N129062" s="9"/>
    </row>
    <row r="129063" spans="12:14" x14ac:dyDescent="0.25">
      <c r="L129063" s="9"/>
      <c r="M129063" s="9"/>
      <c r="N129063" s="9"/>
    </row>
    <row r="129064" spans="12:14" x14ac:dyDescent="0.25">
      <c r="L129064" s="9"/>
      <c r="M129064" s="9"/>
      <c r="N129064" s="9"/>
    </row>
    <row r="129065" spans="12:14" x14ac:dyDescent="0.25">
      <c r="L129065" s="9"/>
      <c r="M129065" s="9"/>
      <c r="N129065" s="9"/>
    </row>
    <row r="129066" spans="12:14" x14ac:dyDescent="0.25">
      <c r="L129066" s="9"/>
      <c r="M129066" s="9"/>
      <c r="N129066" s="9"/>
    </row>
    <row r="129067" spans="12:14" x14ac:dyDescent="0.25">
      <c r="L129067" s="9"/>
      <c r="M129067" s="9"/>
      <c r="N129067" s="9"/>
    </row>
    <row r="129068" spans="12:14" x14ac:dyDescent="0.25">
      <c r="L129068" s="9"/>
      <c r="M129068" s="9"/>
      <c r="N129068" s="9"/>
    </row>
    <row r="129069" spans="12:14" x14ac:dyDescent="0.25">
      <c r="L129069" s="9"/>
      <c r="M129069" s="9"/>
      <c r="N129069" s="9"/>
    </row>
    <row r="129070" spans="12:14" x14ac:dyDescent="0.25">
      <c r="L129070" s="9"/>
      <c r="M129070" s="9"/>
      <c r="N129070" s="9"/>
    </row>
    <row r="129071" spans="12:14" x14ac:dyDescent="0.25">
      <c r="L129071" s="9"/>
      <c r="M129071" s="9"/>
      <c r="N129071" s="9"/>
    </row>
    <row r="129072" spans="12:14" x14ac:dyDescent="0.25">
      <c r="L129072" s="9"/>
      <c r="M129072" s="9"/>
      <c r="N129072" s="9"/>
    </row>
    <row r="129073" spans="12:14" x14ac:dyDescent="0.25">
      <c r="L129073" s="9"/>
      <c r="M129073" s="9"/>
      <c r="N129073" s="9"/>
    </row>
    <row r="129074" spans="12:14" x14ac:dyDescent="0.25">
      <c r="L129074" s="9"/>
      <c r="M129074" s="9"/>
      <c r="N129074" s="9"/>
    </row>
    <row r="129075" spans="12:14" x14ac:dyDescent="0.25">
      <c r="L129075" s="9"/>
      <c r="M129075" s="9"/>
      <c r="N129075" s="9"/>
    </row>
    <row r="129076" spans="12:14" x14ac:dyDescent="0.25">
      <c r="L129076" s="9"/>
      <c r="M129076" s="9"/>
      <c r="N129076" s="9"/>
    </row>
    <row r="129077" spans="12:14" x14ac:dyDescent="0.25">
      <c r="L129077" s="9"/>
      <c r="M129077" s="9"/>
      <c r="N129077" s="9"/>
    </row>
    <row r="129078" spans="12:14" x14ac:dyDescent="0.25">
      <c r="L129078" s="9"/>
      <c r="M129078" s="9"/>
      <c r="N129078" s="9"/>
    </row>
    <row r="129079" spans="12:14" x14ac:dyDescent="0.25">
      <c r="L129079" s="9"/>
      <c r="M129079" s="9"/>
      <c r="N129079" s="9"/>
    </row>
    <row r="129080" spans="12:14" x14ac:dyDescent="0.25">
      <c r="L129080" s="9"/>
      <c r="M129080" s="9"/>
      <c r="N129080" s="9"/>
    </row>
    <row r="129081" spans="12:14" x14ac:dyDescent="0.25">
      <c r="L129081" s="9"/>
      <c r="M129081" s="9"/>
      <c r="N129081" s="9"/>
    </row>
    <row r="129082" spans="12:14" x14ac:dyDescent="0.25">
      <c r="L129082" s="9"/>
      <c r="M129082" s="9"/>
      <c r="N129082" s="9"/>
    </row>
    <row r="129083" spans="12:14" x14ac:dyDescent="0.25">
      <c r="L129083" s="9"/>
      <c r="M129083" s="9"/>
      <c r="N129083" s="9"/>
    </row>
    <row r="129084" spans="12:14" x14ac:dyDescent="0.25">
      <c r="L129084" s="9"/>
      <c r="M129084" s="9"/>
      <c r="N129084" s="9"/>
    </row>
    <row r="129085" spans="12:14" x14ac:dyDescent="0.25">
      <c r="L129085" s="9"/>
      <c r="M129085" s="9"/>
      <c r="N129085" s="9"/>
    </row>
    <row r="129086" spans="12:14" x14ac:dyDescent="0.25">
      <c r="L129086" s="9"/>
      <c r="M129086" s="9"/>
      <c r="N129086" s="9"/>
    </row>
    <row r="129087" spans="12:14" x14ac:dyDescent="0.25">
      <c r="L129087" s="9"/>
      <c r="M129087" s="9"/>
      <c r="N129087" s="9"/>
    </row>
    <row r="129088" spans="12:14" x14ac:dyDescent="0.25">
      <c r="L129088" s="9"/>
      <c r="M129088" s="9"/>
      <c r="N129088" s="9"/>
    </row>
    <row r="129089" spans="12:14" x14ac:dyDescent="0.25">
      <c r="L129089" s="9"/>
      <c r="M129089" s="9"/>
      <c r="N129089" s="9"/>
    </row>
    <row r="129090" spans="12:14" x14ac:dyDescent="0.25">
      <c r="L129090" s="9"/>
      <c r="M129090" s="9"/>
      <c r="N129090" s="9"/>
    </row>
    <row r="129091" spans="12:14" x14ac:dyDescent="0.25">
      <c r="L129091" s="9"/>
      <c r="M129091" s="9"/>
      <c r="N129091" s="9"/>
    </row>
    <row r="129092" spans="12:14" x14ac:dyDescent="0.25">
      <c r="L129092" s="9"/>
      <c r="M129092" s="9"/>
      <c r="N129092" s="9"/>
    </row>
    <row r="129093" spans="12:14" x14ac:dyDescent="0.25">
      <c r="L129093" s="9"/>
      <c r="M129093" s="9"/>
      <c r="N129093" s="9"/>
    </row>
    <row r="129094" spans="12:14" x14ac:dyDescent="0.25">
      <c r="L129094" s="9"/>
      <c r="M129094" s="9"/>
      <c r="N129094" s="9"/>
    </row>
    <row r="129095" spans="12:14" x14ac:dyDescent="0.25">
      <c r="L129095" s="9"/>
      <c r="M129095" s="9"/>
      <c r="N129095" s="9"/>
    </row>
    <row r="129096" spans="12:14" x14ac:dyDescent="0.25">
      <c r="L129096" s="9"/>
      <c r="M129096" s="9"/>
      <c r="N129096" s="9"/>
    </row>
    <row r="129097" spans="12:14" x14ac:dyDescent="0.25">
      <c r="L129097" s="9"/>
      <c r="M129097" s="9"/>
      <c r="N129097" s="9"/>
    </row>
    <row r="129098" spans="12:14" x14ac:dyDescent="0.25">
      <c r="L129098" s="9"/>
      <c r="M129098" s="9"/>
      <c r="N129098" s="9"/>
    </row>
    <row r="129099" spans="12:14" x14ac:dyDescent="0.25">
      <c r="L129099" s="9"/>
      <c r="M129099" s="9"/>
      <c r="N129099" s="9"/>
    </row>
    <row r="129100" spans="12:14" x14ac:dyDescent="0.25">
      <c r="L129100" s="9"/>
      <c r="M129100" s="9"/>
      <c r="N129100" s="9"/>
    </row>
    <row r="129101" spans="12:14" x14ac:dyDescent="0.25">
      <c r="L129101" s="9"/>
      <c r="M129101" s="9"/>
      <c r="N129101" s="9"/>
    </row>
    <row r="129102" spans="12:14" x14ac:dyDescent="0.25">
      <c r="L129102" s="9"/>
      <c r="M129102" s="9"/>
      <c r="N129102" s="9"/>
    </row>
    <row r="129103" spans="12:14" x14ac:dyDescent="0.25">
      <c r="L129103" s="9"/>
      <c r="M129103" s="9"/>
      <c r="N129103" s="9"/>
    </row>
    <row r="129104" spans="12:14" x14ac:dyDescent="0.25">
      <c r="L129104" s="9"/>
      <c r="M129104" s="9"/>
      <c r="N129104" s="9"/>
    </row>
    <row r="129105" spans="12:14" x14ac:dyDescent="0.25">
      <c r="L129105" s="9"/>
      <c r="M129105" s="9"/>
      <c r="N129105" s="9"/>
    </row>
    <row r="129106" spans="12:14" x14ac:dyDescent="0.25">
      <c r="L129106" s="9"/>
      <c r="M129106" s="9"/>
      <c r="N129106" s="9"/>
    </row>
    <row r="129107" spans="12:14" x14ac:dyDescent="0.25">
      <c r="L129107" s="9"/>
      <c r="M129107" s="9"/>
      <c r="N129107" s="9"/>
    </row>
    <row r="129108" spans="12:14" x14ac:dyDescent="0.25">
      <c r="L129108" s="9"/>
      <c r="M129108" s="9"/>
      <c r="N129108" s="9"/>
    </row>
    <row r="129109" spans="12:14" x14ac:dyDescent="0.25">
      <c r="L129109" s="9"/>
      <c r="M129109" s="9"/>
      <c r="N129109" s="9"/>
    </row>
    <row r="129110" spans="12:14" x14ac:dyDescent="0.25">
      <c r="L129110" s="9"/>
      <c r="M129110" s="9"/>
      <c r="N129110" s="9"/>
    </row>
    <row r="129111" spans="12:14" x14ac:dyDescent="0.25">
      <c r="L129111" s="9"/>
      <c r="M129111" s="9"/>
      <c r="N129111" s="9"/>
    </row>
    <row r="129112" spans="12:14" x14ac:dyDescent="0.25">
      <c r="L129112" s="9"/>
      <c r="M129112" s="9"/>
      <c r="N129112" s="9"/>
    </row>
    <row r="129113" spans="12:14" x14ac:dyDescent="0.25">
      <c r="L129113" s="9"/>
      <c r="M129113" s="9"/>
      <c r="N129113" s="9"/>
    </row>
    <row r="129114" spans="12:14" x14ac:dyDescent="0.25">
      <c r="L129114" s="9"/>
      <c r="M129114" s="9"/>
      <c r="N129114" s="9"/>
    </row>
    <row r="129115" spans="12:14" x14ac:dyDescent="0.25">
      <c r="L129115" s="9"/>
      <c r="M129115" s="9"/>
      <c r="N129115" s="9"/>
    </row>
    <row r="129116" spans="12:14" x14ac:dyDescent="0.25">
      <c r="L129116" s="9"/>
      <c r="M129116" s="9"/>
      <c r="N129116" s="9"/>
    </row>
    <row r="129117" spans="12:14" x14ac:dyDescent="0.25">
      <c r="L129117" s="9"/>
      <c r="M129117" s="9"/>
      <c r="N129117" s="9"/>
    </row>
    <row r="129118" spans="12:14" x14ac:dyDescent="0.25">
      <c r="L129118" s="9"/>
      <c r="M129118" s="9"/>
      <c r="N129118" s="9"/>
    </row>
    <row r="129119" spans="12:14" x14ac:dyDescent="0.25">
      <c r="L129119" s="9"/>
      <c r="M129119" s="9"/>
      <c r="N129119" s="9"/>
    </row>
    <row r="129120" spans="12:14" x14ac:dyDescent="0.25">
      <c r="L129120" s="9"/>
      <c r="M129120" s="9"/>
      <c r="N129120" s="9"/>
    </row>
    <row r="129121" spans="12:14" x14ac:dyDescent="0.25">
      <c r="L129121" s="9"/>
      <c r="M129121" s="9"/>
      <c r="N129121" s="9"/>
    </row>
    <row r="129122" spans="12:14" x14ac:dyDescent="0.25">
      <c r="L129122" s="9"/>
      <c r="M129122" s="9"/>
      <c r="N129122" s="9"/>
    </row>
    <row r="129123" spans="12:14" x14ac:dyDescent="0.25">
      <c r="L129123" s="9"/>
      <c r="M129123" s="9"/>
      <c r="N129123" s="9"/>
    </row>
    <row r="129124" spans="12:14" x14ac:dyDescent="0.25">
      <c r="L129124" s="9"/>
      <c r="M129124" s="9"/>
      <c r="N129124" s="9"/>
    </row>
    <row r="129125" spans="12:14" x14ac:dyDescent="0.25">
      <c r="L129125" s="9"/>
      <c r="M129125" s="9"/>
      <c r="N129125" s="9"/>
    </row>
    <row r="129126" spans="12:14" x14ac:dyDescent="0.25">
      <c r="L129126" s="9"/>
      <c r="M129126" s="9"/>
      <c r="N129126" s="9"/>
    </row>
    <row r="129127" spans="12:14" x14ac:dyDescent="0.25">
      <c r="L129127" s="9"/>
      <c r="M129127" s="9"/>
      <c r="N129127" s="9"/>
    </row>
    <row r="129128" spans="12:14" x14ac:dyDescent="0.25">
      <c r="L129128" s="9"/>
      <c r="M129128" s="9"/>
      <c r="N129128" s="9"/>
    </row>
    <row r="129129" spans="12:14" x14ac:dyDescent="0.25">
      <c r="L129129" s="9"/>
      <c r="M129129" s="9"/>
      <c r="N129129" s="9"/>
    </row>
    <row r="129130" spans="12:14" x14ac:dyDescent="0.25">
      <c r="L129130" s="9"/>
      <c r="M129130" s="9"/>
      <c r="N129130" s="9"/>
    </row>
    <row r="129131" spans="12:14" x14ac:dyDescent="0.25">
      <c r="L129131" s="9"/>
      <c r="M129131" s="9"/>
      <c r="N129131" s="9"/>
    </row>
    <row r="129132" spans="12:14" x14ac:dyDescent="0.25">
      <c r="L129132" s="9"/>
      <c r="M129132" s="9"/>
      <c r="N129132" s="9"/>
    </row>
    <row r="129133" spans="12:14" x14ac:dyDescent="0.25">
      <c r="L129133" s="9"/>
      <c r="M129133" s="9"/>
      <c r="N129133" s="9"/>
    </row>
    <row r="129134" spans="12:14" x14ac:dyDescent="0.25">
      <c r="L129134" s="9"/>
      <c r="M129134" s="9"/>
      <c r="N129134" s="9"/>
    </row>
    <row r="129135" spans="12:14" x14ac:dyDescent="0.25">
      <c r="L129135" s="9"/>
      <c r="M129135" s="9"/>
      <c r="N129135" s="9"/>
    </row>
    <row r="129136" spans="12:14" x14ac:dyDescent="0.25">
      <c r="L129136" s="9"/>
      <c r="M129136" s="9"/>
      <c r="N129136" s="9"/>
    </row>
    <row r="129137" spans="12:14" x14ac:dyDescent="0.25">
      <c r="L129137" s="9"/>
      <c r="M129137" s="9"/>
      <c r="N129137" s="9"/>
    </row>
    <row r="129138" spans="12:14" x14ac:dyDescent="0.25">
      <c r="L129138" s="9"/>
      <c r="M129138" s="9"/>
      <c r="N129138" s="9"/>
    </row>
    <row r="129139" spans="12:14" x14ac:dyDescent="0.25">
      <c r="L129139" s="9"/>
      <c r="M129139" s="9"/>
      <c r="N129139" s="9"/>
    </row>
    <row r="129140" spans="12:14" x14ac:dyDescent="0.25">
      <c r="L129140" s="9"/>
      <c r="M129140" s="9"/>
      <c r="N129140" s="9"/>
    </row>
    <row r="129141" spans="12:14" x14ac:dyDescent="0.25">
      <c r="L129141" s="9"/>
      <c r="M129141" s="9"/>
      <c r="N129141" s="9"/>
    </row>
    <row r="129142" spans="12:14" x14ac:dyDescent="0.25">
      <c r="L129142" s="9"/>
      <c r="M129142" s="9"/>
      <c r="N129142" s="9"/>
    </row>
    <row r="129143" spans="12:14" x14ac:dyDescent="0.25">
      <c r="L129143" s="9"/>
      <c r="M129143" s="9"/>
      <c r="N129143" s="9"/>
    </row>
    <row r="129144" spans="12:14" x14ac:dyDescent="0.25">
      <c r="L129144" s="9"/>
      <c r="M129144" s="9"/>
      <c r="N129144" s="9"/>
    </row>
    <row r="129145" spans="12:14" x14ac:dyDescent="0.25">
      <c r="L129145" s="9"/>
      <c r="M129145" s="9"/>
      <c r="N129145" s="9"/>
    </row>
    <row r="129146" spans="12:14" x14ac:dyDescent="0.25">
      <c r="L129146" s="9"/>
      <c r="M129146" s="9"/>
      <c r="N129146" s="9"/>
    </row>
    <row r="129147" spans="12:14" x14ac:dyDescent="0.25">
      <c r="L129147" s="9"/>
      <c r="M129147" s="9"/>
      <c r="N129147" s="9"/>
    </row>
    <row r="129148" spans="12:14" x14ac:dyDescent="0.25">
      <c r="L129148" s="9"/>
      <c r="M129148" s="9"/>
      <c r="N129148" s="9"/>
    </row>
    <row r="129149" spans="12:14" x14ac:dyDescent="0.25">
      <c r="L129149" s="9"/>
      <c r="M129149" s="9"/>
      <c r="N129149" s="9"/>
    </row>
    <row r="129150" spans="12:14" x14ac:dyDescent="0.25">
      <c r="L129150" s="9"/>
      <c r="M129150" s="9"/>
      <c r="N129150" s="9"/>
    </row>
    <row r="129151" spans="12:14" x14ac:dyDescent="0.25">
      <c r="L129151" s="9"/>
      <c r="M129151" s="9"/>
      <c r="N129151" s="9"/>
    </row>
    <row r="129152" spans="12:14" x14ac:dyDescent="0.25">
      <c r="L129152" s="9"/>
      <c r="M129152" s="9"/>
      <c r="N129152" s="9"/>
    </row>
    <row r="129153" spans="12:14" x14ac:dyDescent="0.25">
      <c r="L129153" s="9"/>
      <c r="M129153" s="9"/>
      <c r="N129153" s="9"/>
    </row>
    <row r="129154" spans="12:14" x14ac:dyDescent="0.25">
      <c r="L129154" s="9"/>
      <c r="M129154" s="9"/>
      <c r="N129154" s="9"/>
    </row>
    <row r="129155" spans="12:14" x14ac:dyDescent="0.25">
      <c r="L129155" s="9"/>
      <c r="M129155" s="9"/>
      <c r="N129155" s="9"/>
    </row>
    <row r="129156" spans="12:14" x14ac:dyDescent="0.25">
      <c r="L129156" s="9"/>
      <c r="M129156" s="9"/>
      <c r="N129156" s="9"/>
    </row>
    <row r="129157" spans="12:14" x14ac:dyDescent="0.25">
      <c r="L129157" s="9"/>
      <c r="M129157" s="9"/>
      <c r="N129157" s="9"/>
    </row>
    <row r="129158" spans="12:14" x14ac:dyDescent="0.25">
      <c r="L129158" s="9"/>
      <c r="M129158" s="9"/>
      <c r="N129158" s="9"/>
    </row>
    <row r="129159" spans="12:14" x14ac:dyDescent="0.25">
      <c r="L129159" s="9"/>
      <c r="M129159" s="9"/>
      <c r="N129159" s="9"/>
    </row>
    <row r="129160" spans="12:14" x14ac:dyDescent="0.25">
      <c r="L129160" s="9"/>
      <c r="M129160" s="9"/>
      <c r="N129160" s="9"/>
    </row>
    <row r="129161" spans="12:14" x14ac:dyDescent="0.25">
      <c r="L129161" s="9"/>
      <c r="M129161" s="9"/>
      <c r="N129161" s="9"/>
    </row>
    <row r="129162" spans="12:14" x14ac:dyDescent="0.25">
      <c r="L129162" s="9"/>
      <c r="M129162" s="9"/>
      <c r="N129162" s="9"/>
    </row>
    <row r="129163" spans="12:14" x14ac:dyDescent="0.25">
      <c r="L129163" s="9"/>
      <c r="M129163" s="9"/>
      <c r="N129163" s="9"/>
    </row>
    <row r="129164" spans="12:14" x14ac:dyDescent="0.25">
      <c r="L129164" s="9"/>
      <c r="M129164" s="9"/>
      <c r="N129164" s="9"/>
    </row>
    <row r="129165" spans="12:14" x14ac:dyDescent="0.25">
      <c r="L129165" s="9"/>
      <c r="M129165" s="9"/>
      <c r="N129165" s="9"/>
    </row>
    <row r="129166" spans="12:14" x14ac:dyDescent="0.25">
      <c r="L129166" s="9"/>
      <c r="M129166" s="9"/>
      <c r="N129166" s="9"/>
    </row>
    <row r="129167" spans="12:14" x14ac:dyDescent="0.25">
      <c r="L129167" s="9"/>
      <c r="M129167" s="9"/>
      <c r="N129167" s="9"/>
    </row>
    <row r="129168" spans="12:14" x14ac:dyDescent="0.25">
      <c r="L129168" s="9"/>
      <c r="M129168" s="9"/>
      <c r="N129168" s="9"/>
    </row>
    <row r="129169" spans="12:14" x14ac:dyDescent="0.25">
      <c r="L129169" s="9"/>
      <c r="M129169" s="9"/>
      <c r="N129169" s="9"/>
    </row>
    <row r="129170" spans="12:14" x14ac:dyDescent="0.25">
      <c r="L129170" s="9"/>
      <c r="M129170" s="9"/>
      <c r="N129170" s="9"/>
    </row>
    <row r="129171" spans="12:14" x14ac:dyDescent="0.25">
      <c r="L129171" s="9"/>
      <c r="M129171" s="9"/>
      <c r="N129171" s="9"/>
    </row>
    <row r="129172" spans="12:14" x14ac:dyDescent="0.25">
      <c r="L129172" s="9"/>
      <c r="M129172" s="9"/>
      <c r="N129172" s="9"/>
    </row>
    <row r="129173" spans="12:14" x14ac:dyDescent="0.25">
      <c r="L129173" s="9"/>
      <c r="M129173" s="9"/>
      <c r="N129173" s="9"/>
    </row>
    <row r="129174" spans="12:14" x14ac:dyDescent="0.25">
      <c r="L129174" s="9"/>
      <c r="M129174" s="9"/>
      <c r="N129174" s="9"/>
    </row>
    <row r="129175" spans="12:14" x14ac:dyDescent="0.25">
      <c r="L129175" s="9"/>
      <c r="M129175" s="9"/>
      <c r="N129175" s="9"/>
    </row>
    <row r="129176" spans="12:14" x14ac:dyDescent="0.25">
      <c r="L129176" s="9"/>
      <c r="M129176" s="9"/>
      <c r="N129176" s="9"/>
    </row>
    <row r="129177" spans="12:14" x14ac:dyDescent="0.25">
      <c r="L129177" s="9"/>
      <c r="M129177" s="9"/>
      <c r="N129177" s="9"/>
    </row>
    <row r="129178" spans="12:14" x14ac:dyDescent="0.25">
      <c r="L129178" s="9"/>
      <c r="M129178" s="9"/>
      <c r="N129178" s="9"/>
    </row>
    <row r="129179" spans="12:14" x14ac:dyDescent="0.25">
      <c r="L129179" s="9"/>
      <c r="M129179" s="9"/>
      <c r="N129179" s="9"/>
    </row>
    <row r="129180" spans="12:14" x14ac:dyDescent="0.25">
      <c r="L129180" s="9"/>
      <c r="M129180" s="9"/>
      <c r="N129180" s="9"/>
    </row>
    <row r="129181" spans="12:14" x14ac:dyDescent="0.25">
      <c r="L129181" s="9"/>
      <c r="M129181" s="9"/>
      <c r="N129181" s="9"/>
    </row>
    <row r="129182" spans="12:14" x14ac:dyDescent="0.25">
      <c r="L129182" s="9"/>
      <c r="M129182" s="9"/>
      <c r="N129182" s="9"/>
    </row>
    <row r="129183" spans="12:14" x14ac:dyDescent="0.25">
      <c r="L129183" s="9"/>
      <c r="M129183" s="9"/>
      <c r="N129183" s="9"/>
    </row>
    <row r="129184" spans="12:14" x14ac:dyDescent="0.25">
      <c r="L129184" s="9"/>
      <c r="M129184" s="9"/>
      <c r="N129184" s="9"/>
    </row>
    <row r="129185" spans="12:14" x14ac:dyDescent="0.25">
      <c r="L129185" s="9"/>
      <c r="M129185" s="9"/>
      <c r="N129185" s="9"/>
    </row>
    <row r="129186" spans="12:14" x14ac:dyDescent="0.25">
      <c r="L129186" s="9"/>
      <c r="M129186" s="9"/>
      <c r="N129186" s="9"/>
    </row>
    <row r="129187" spans="12:14" x14ac:dyDescent="0.25">
      <c r="L129187" s="9"/>
      <c r="M129187" s="9"/>
      <c r="N129187" s="9"/>
    </row>
    <row r="129188" spans="12:14" x14ac:dyDescent="0.25">
      <c r="L129188" s="9"/>
      <c r="M129188" s="9"/>
      <c r="N129188" s="9"/>
    </row>
    <row r="129189" spans="12:14" x14ac:dyDescent="0.25">
      <c r="L129189" s="9"/>
      <c r="M129189" s="9"/>
      <c r="N129189" s="9"/>
    </row>
    <row r="129190" spans="12:14" x14ac:dyDescent="0.25">
      <c r="L129190" s="9"/>
      <c r="M129190" s="9"/>
      <c r="N129190" s="9"/>
    </row>
    <row r="129191" spans="12:14" x14ac:dyDescent="0.25">
      <c r="L129191" s="9"/>
      <c r="M129191" s="9"/>
      <c r="N129191" s="9"/>
    </row>
    <row r="129192" spans="12:14" x14ac:dyDescent="0.25">
      <c r="L129192" s="9"/>
      <c r="M129192" s="9"/>
      <c r="N129192" s="9"/>
    </row>
    <row r="129193" spans="12:14" x14ac:dyDescent="0.25">
      <c r="L129193" s="9"/>
      <c r="M129193" s="9"/>
      <c r="N129193" s="9"/>
    </row>
    <row r="129194" spans="12:14" x14ac:dyDescent="0.25">
      <c r="L129194" s="9"/>
      <c r="M129194" s="9"/>
      <c r="N129194" s="9"/>
    </row>
    <row r="129195" spans="12:14" x14ac:dyDescent="0.25">
      <c r="L129195" s="9"/>
      <c r="M129195" s="9"/>
      <c r="N129195" s="9"/>
    </row>
    <row r="129196" spans="12:14" x14ac:dyDescent="0.25">
      <c r="L129196" s="9"/>
      <c r="M129196" s="9"/>
      <c r="N129196" s="9"/>
    </row>
    <row r="129197" spans="12:14" x14ac:dyDescent="0.25">
      <c r="L129197" s="9"/>
      <c r="M129197" s="9"/>
      <c r="N129197" s="9"/>
    </row>
    <row r="129198" spans="12:14" x14ac:dyDescent="0.25">
      <c r="L129198" s="9"/>
      <c r="M129198" s="9"/>
      <c r="N129198" s="9"/>
    </row>
    <row r="129199" spans="12:14" x14ac:dyDescent="0.25">
      <c r="L129199" s="9"/>
      <c r="M129199" s="9"/>
      <c r="N129199" s="9"/>
    </row>
    <row r="129200" spans="12:14" x14ac:dyDescent="0.25">
      <c r="L129200" s="9"/>
      <c r="M129200" s="9"/>
      <c r="N129200" s="9"/>
    </row>
    <row r="129201" spans="12:14" x14ac:dyDescent="0.25">
      <c r="L129201" s="9"/>
      <c r="M129201" s="9"/>
      <c r="N129201" s="9"/>
    </row>
    <row r="129202" spans="12:14" x14ac:dyDescent="0.25">
      <c r="L129202" s="9"/>
      <c r="M129202" s="9"/>
      <c r="N129202" s="9"/>
    </row>
    <row r="129203" spans="12:14" x14ac:dyDescent="0.25">
      <c r="L129203" s="9"/>
      <c r="M129203" s="9"/>
      <c r="N129203" s="9"/>
    </row>
    <row r="129204" spans="12:14" x14ac:dyDescent="0.25">
      <c r="L129204" s="9"/>
      <c r="M129204" s="9"/>
      <c r="N129204" s="9"/>
    </row>
    <row r="129205" spans="12:14" x14ac:dyDescent="0.25">
      <c r="L129205" s="9"/>
      <c r="M129205" s="9"/>
      <c r="N129205" s="9"/>
    </row>
    <row r="129206" spans="12:14" x14ac:dyDescent="0.25">
      <c r="L129206" s="9"/>
      <c r="M129206" s="9"/>
      <c r="N129206" s="9"/>
    </row>
    <row r="129207" spans="12:14" x14ac:dyDescent="0.25">
      <c r="L129207" s="9"/>
      <c r="M129207" s="9"/>
      <c r="N129207" s="9"/>
    </row>
    <row r="129208" spans="12:14" x14ac:dyDescent="0.25">
      <c r="L129208" s="9"/>
      <c r="M129208" s="9"/>
      <c r="N129208" s="9"/>
    </row>
    <row r="129209" spans="12:14" x14ac:dyDescent="0.25">
      <c r="L129209" s="9"/>
      <c r="M129209" s="9"/>
      <c r="N129209" s="9"/>
    </row>
    <row r="129210" spans="12:14" x14ac:dyDescent="0.25">
      <c r="L129210" s="9"/>
      <c r="M129210" s="9"/>
      <c r="N129210" s="9"/>
    </row>
    <row r="129211" spans="12:14" x14ac:dyDescent="0.25">
      <c r="L129211" s="9"/>
      <c r="M129211" s="9"/>
      <c r="N129211" s="9"/>
    </row>
    <row r="129212" spans="12:14" x14ac:dyDescent="0.25">
      <c r="L129212" s="9"/>
      <c r="M129212" s="9"/>
      <c r="N129212" s="9"/>
    </row>
    <row r="129213" spans="12:14" x14ac:dyDescent="0.25">
      <c r="L129213" s="9"/>
      <c r="M129213" s="9"/>
      <c r="N129213" s="9"/>
    </row>
    <row r="129214" spans="12:14" x14ac:dyDescent="0.25">
      <c r="L129214" s="9"/>
      <c r="M129214" s="9"/>
      <c r="N129214" s="9"/>
    </row>
    <row r="129215" spans="12:14" x14ac:dyDescent="0.25">
      <c r="L129215" s="9"/>
      <c r="M129215" s="9"/>
      <c r="N129215" s="9"/>
    </row>
    <row r="129216" spans="12:14" x14ac:dyDescent="0.25">
      <c r="L129216" s="9"/>
      <c r="M129216" s="9"/>
      <c r="N129216" s="9"/>
    </row>
    <row r="129217" spans="12:14" x14ac:dyDescent="0.25">
      <c r="L129217" s="9"/>
      <c r="M129217" s="9"/>
      <c r="N129217" s="9"/>
    </row>
    <row r="129218" spans="12:14" x14ac:dyDescent="0.25">
      <c r="L129218" s="9"/>
      <c r="M129218" s="9"/>
      <c r="N129218" s="9"/>
    </row>
    <row r="129219" spans="12:14" x14ac:dyDescent="0.25">
      <c r="L129219" s="9"/>
      <c r="M129219" s="9"/>
      <c r="N129219" s="9"/>
    </row>
    <row r="129220" spans="12:14" x14ac:dyDescent="0.25">
      <c r="L129220" s="9"/>
      <c r="M129220" s="9"/>
      <c r="N129220" s="9"/>
    </row>
    <row r="129221" spans="12:14" x14ac:dyDescent="0.25">
      <c r="L129221" s="9"/>
      <c r="M129221" s="9"/>
      <c r="N129221" s="9"/>
    </row>
    <row r="129222" spans="12:14" x14ac:dyDescent="0.25">
      <c r="L129222" s="9"/>
      <c r="M129222" s="9"/>
      <c r="N129222" s="9"/>
    </row>
    <row r="129223" spans="12:14" x14ac:dyDescent="0.25">
      <c r="L129223" s="9"/>
      <c r="M129223" s="9"/>
      <c r="N129223" s="9"/>
    </row>
    <row r="129224" spans="12:14" x14ac:dyDescent="0.25">
      <c r="L129224" s="9"/>
      <c r="M129224" s="9"/>
      <c r="N129224" s="9"/>
    </row>
    <row r="129225" spans="12:14" x14ac:dyDescent="0.25">
      <c r="L129225" s="9"/>
      <c r="M129225" s="9"/>
      <c r="N129225" s="9"/>
    </row>
    <row r="129226" spans="12:14" x14ac:dyDescent="0.25">
      <c r="L129226" s="9"/>
      <c r="M129226" s="9"/>
      <c r="N129226" s="9"/>
    </row>
    <row r="129227" spans="12:14" x14ac:dyDescent="0.25">
      <c r="L129227" s="9"/>
      <c r="M129227" s="9"/>
      <c r="N129227" s="9"/>
    </row>
    <row r="129228" spans="12:14" x14ac:dyDescent="0.25">
      <c r="L129228" s="9"/>
      <c r="M129228" s="9"/>
      <c r="N129228" s="9"/>
    </row>
    <row r="129229" spans="12:14" x14ac:dyDescent="0.25">
      <c r="L129229" s="9"/>
      <c r="M129229" s="9"/>
      <c r="N129229" s="9"/>
    </row>
    <row r="129230" spans="12:14" x14ac:dyDescent="0.25">
      <c r="L129230" s="9"/>
      <c r="M129230" s="9"/>
      <c r="N129230" s="9"/>
    </row>
    <row r="129231" spans="12:14" x14ac:dyDescent="0.25">
      <c r="L129231" s="9"/>
      <c r="M129231" s="9"/>
      <c r="N129231" s="9"/>
    </row>
    <row r="129232" spans="12:14" x14ac:dyDescent="0.25">
      <c r="L129232" s="9"/>
      <c r="M129232" s="9"/>
      <c r="N129232" s="9"/>
    </row>
    <row r="129233" spans="12:14" x14ac:dyDescent="0.25">
      <c r="L129233" s="9"/>
      <c r="M129233" s="9"/>
      <c r="N129233" s="9"/>
    </row>
    <row r="129234" spans="12:14" x14ac:dyDescent="0.25">
      <c r="L129234" s="9"/>
      <c r="M129234" s="9"/>
      <c r="N129234" s="9"/>
    </row>
    <row r="129235" spans="12:14" x14ac:dyDescent="0.25">
      <c r="L129235" s="9"/>
      <c r="M129235" s="9"/>
      <c r="N129235" s="9"/>
    </row>
    <row r="129236" spans="12:14" x14ac:dyDescent="0.25">
      <c r="L129236" s="9"/>
      <c r="M129236" s="9"/>
      <c r="N129236" s="9"/>
    </row>
    <row r="129237" spans="12:14" x14ac:dyDescent="0.25">
      <c r="L129237" s="9"/>
      <c r="M129237" s="9"/>
      <c r="N129237" s="9"/>
    </row>
    <row r="129238" spans="12:14" x14ac:dyDescent="0.25">
      <c r="L129238" s="9"/>
      <c r="M129238" s="9"/>
      <c r="N129238" s="9"/>
    </row>
    <row r="129239" spans="12:14" x14ac:dyDescent="0.25">
      <c r="L129239" s="9"/>
      <c r="M129239" s="9"/>
      <c r="N129239" s="9"/>
    </row>
    <row r="129240" spans="12:14" x14ac:dyDescent="0.25">
      <c r="L129240" s="9"/>
      <c r="M129240" s="9"/>
      <c r="N129240" s="9"/>
    </row>
    <row r="129241" spans="12:14" x14ac:dyDescent="0.25">
      <c r="L129241" s="9"/>
      <c r="M129241" s="9"/>
      <c r="N129241" s="9"/>
    </row>
    <row r="129242" spans="12:14" x14ac:dyDescent="0.25">
      <c r="L129242" s="9"/>
      <c r="M129242" s="9"/>
      <c r="N129242" s="9"/>
    </row>
    <row r="129243" spans="12:14" x14ac:dyDescent="0.25">
      <c r="L129243" s="9"/>
      <c r="M129243" s="9"/>
      <c r="N129243" s="9"/>
    </row>
    <row r="129244" spans="12:14" x14ac:dyDescent="0.25">
      <c r="L129244" s="9"/>
      <c r="M129244" s="9"/>
      <c r="N129244" s="9"/>
    </row>
    <row r="129245" spans="12:14" x14ac:dyDescent="0.25">
      <c r="L129245" s="9"/>
      <c r="M129245" s="9"/>
      <c r="N129245" s="9"/>
    </row>
    <row r="129246" spans="12:14" x14ac:dyDescent="0.25">
      <c r="L129246" s="9"/>
      <c r="M129246" s="9"/>
      <c r="N129246" s="9"/>
    </row>
    <row r="129247" spans="12:14" x14ac:dyDescent="0.25">
      <c r="L129247" s="9"/>
      <c r="M129247" s="9"/>
      <c r="N129247" s="9"/>
    </row>
    <row r="129248" spans="12:14" x14ac:dyDescent="0.25">
      <c r="L129248" s="9"/>
      <c r="M129248" s="9"/>
      <c r="N129248" s="9"/>
    </row>
    <row r="129249" spans="12:14" x14ac:dyDescent="0.25">
      <c r="L129249" s="9"/>
      <c r="M129249" s="9"/>
      <c r="N129249" s="9"/>
    </row>
    <row r="129250" spans="12:14" x14ac:dyDescent="0.25">
      <c r="L129250" s="9"/>
      <c r="M129250" s="9"/>
      <c r="N129250" s="9"/>
    </row>
    <row r="129251" spans="12:14" x14ac:dyDescent="0.25">
      <c r="L129251" s="9"/>
      <c r="M129251" s="9"/>
      <c r="N129251" s="9"/>
    </row>
    <row r="129252" spans="12:14" x14ac:dyDescent="0.25">
      <c r="L129252" s="9"/>
      <c r="M129252" s="9"/>
      <c r="N129252" s="9"/>
    </row>
    <row r="129253" spans="12:14" x14ac:dyDescent="0.25">
      <c r="L129253" s="9"/>
      <c r="M129253" s="9"/>
      <c r="N129253" s="9"/>
    </row>
    <row r="129254" spans="12:14" x14ac:dyDescent="0.25">
      <c r="L129254" s="9"/>
      <c r="M129254" s="9"/>
      <c r="N129254" s="9"/>
    </row>
    <row r="129255" spans="12:14" x14ac:dyDescent="0.25">
      <c r="L129255" s="9"/>
      <c r="M129255" s="9"/>
      <c r="N129255" s="9"/>
    </row>
    <row r="129256" spans="12:14" x14ac:dyDescent="0.25">
      <c r="L129256" s="9"/>
      <c r="M129256" s="9"/>
      <c r="N129256" s="9"/>
    </row>
    <row r="129257" spans="12:14" x14ac:dyDescent="0.25">
      <c r="L129257" s="9"/>
      <c r="M129257" s="9"/>
      <c r="N129257" s="9"/>
    </row>
    <row r="129258" spans="12:14" x14ac:dyDescent="0.25">
      <c r="L129258" s="9"/>
      <c r="M129258" s="9"/>
      <c r="N129258" s="9"/>
    </row>
    <row r="129259" spans="12:14" x14ac:dyDescent="0.25">
      <c r="L129259" s="9"/>
      <c r="M129259" s="9"/>
      <c r="N129259" s="9"/>
    </row>
    <row r="129260" spans="12:14" x14ac:dyDescent="0.25">
      <c r="L129260" s="9"/>
      <c r="M129260" s="9"/>
      <c r="N129260" s="9"/>
    </row>
    <row r="129261" spans="12:14" x14ac:dyDescent="0.25">
      <c r="L129261" s="9"/>
      <c r="M129261" s="9"/>
      <c r="N129261" s="9"/>
    </row>
    <row r="129262" spans="12:14" x14ac:dyDescent="0.25">
      <c r="L129262" s="9"/>
      <c r="M129262" s="9"/>
      <c r="N129262" s="9"/>
    </row>
    <row r="129263" spans="12:14" x14ac:dyDescent="0.25">
      <c r="L129263" s="9"/>
      <c r="M129263" s="9"/>
      <c r="N129263" s="9"/>
    </row>
    <row r="129264" spans="12:14" x14ac:dyDescent="0.25">
      <c r="L129264" s="9"/>
      <c r="M129264" s="9"/>
      <c r="N129264" s="9"/>
    </row>
    <row r="129265" spans="12:14" x14ac:dyDescent="0.25">
      <c r="L129265" s="9"/>
      <c r="M129265" s="9"/>
      <c r="N129265" s="9"/>
    </row>
    <row r="129266" spans="12:14" x14ac:dyDescent="0.25">
      <c r="L129266" s="9"/>
      <c r="M129266" s="9"/>
      <c r="N129266" s="9"/>
    </row>
    <row r="129267" spans="12:14" x14ac:dyDescent="0.25">
      <c r="L129267" s="9"/>
      <c r="M129267" s="9"/>
      <c r="N129267" s="9"/>
    </row>
    <row r="129268" spans="12:14" x14ac:dyDescent="0.25">
      <c r="L129268" s="9"/>
      <c r="M129268" s="9"/>
      <c r="N129268" s="9"/>
    </row>
    <row r="129269" spans="12:14" x14ac:dyDescent="0.25">
      <c r="L129269" s="9"/>
      <c r="M129269" s="9"/>
      <c r="N129269" s="9"/>
    </row>
    <row r="129270" spans="12:14" x14ac:dyDescent="0.25">
      <c r="L129270" s="9"/>
      <c r="M129270" s="9"/>
      <c r="N129270" s="9"/>
    </row>
    <row r="129271" spans="12:14" x14ac:dyDescent="0.25">
      <c r="L129271" s="9"/>
      <c r="M129271" s="9"/>
      <c r="N129271" s="9"/>
    </row>
    <row r="129272" spans="12:14" x14ac:dyDescent="0.25">
      <c r="L129272" s="9"/>
      <c r="M129272" s="9"/>
      <c r="N129272" s="9"/>
    </row>
    <row r="129273" spans="12:14" x14ac:dyDescent="0.25">
      <c r="L129273" s="9"/>
      <c r="M129273" s="9"/>
      <c r="N129273" s="9"/>
    </row>
    <row r="129274" spans="12:14" x14ac:dyDescent="0.25">
      <c r="L129274" s="9"/>
      <c r="M129274" s="9"/>
      <c r="N129274" s="9"/>
    </row>
    <row r="129275" spans="12:14" x14ac:dyDescent="0.25">
      <c r="L129275" s="9"/>
      <c r="M129275" s="9"/>
      <c r="N129275" s="9"/>
    </row>
    <row r="129276" spans="12:14" x14ac:dyDescent="0.25">
      <c r="L129276" s="9"/>
      <c r="M129276" s="9"/>
      <c r="N129276" s="9"/>
    </row>
    <row r="129277" spans="12:14" x14ac:dyDescent="0.25">
      <c r="L129277" s="9"/>
      <c r="M129277" s="9"/>
      <c r="N129277" s="9"/>
    </row>
    <row r="129278" spans="12:14" x14ac:dyDescent="0.25">
      <c r="L129278" s="9"/>
      <c r="M129278" s="9"/>
      <c r="N129278" s="9"/>
    </row>
    <row r="129279" spans="12:14" x14ac:dyDescent="0.25">
      <c r="L129279" s="9"/>
      <c r="M129279" s="9"/>
      <c r="N129279" s="9"/>
    </row>
    <row r="129280" spans="12:14" x14ac:dyDescent="0.25">
      <c r="L129280" s="9"/>
      <c r="M129280" s="9"/>
      <c r="N129280" s="9"/>
    </row>
    <row r="129281" spans="12:14" x14ac:dyDescent="0.25">
      <c r="L129281" s="9"/>
      <c r="M129281" s="9"/>
      <c r="N129281" s="9"/>
    </row>
    <row r="129282" spans="12:14" x14ac:dyDescent="0.25">
      <c r="L129282" s="9"/>
      <c r="M129282" s="9"/>
      <c r="N129282" s="9"/>
    </row>
    <row r="129283" spans="12:14" x14ac:dyDescent="0.25">
      <c r="L129283" s="9"/>
      <c r="M129283" s="9"/>
      <c r="N129283" s="9"/>
    </row>
    <row r="129284" spans="12:14" x14ac:dyDescent="0.25">
      <c r="L129284" s="9"/>
      <c r="M129284" s="9"/>
      <c r="N129284" s="9"/>
    </row>
    <row r="129285" spans="12:14" x14ac:dyDescent="0.25">
      <c r="L129285" s="9"/>
      <c r="M129285" s="9"/>
      <c r="N129285" s="9"/>
    </row>
    <row r="129286" spans="12:14" x14ac:dyDescent="0.25">
      <c r="L129286" s="9"/>
      <c r="M129286" s="9"/>
      <c r="N129286" s="9"/>
    </row>
    <row r="129287" spans="12:14" x14ac:dyDescent="0.25">
      <c r="L129287" s="9"/>
      <c r="M129287" s="9"/>
      <c r="N129287" s="9"/>
    </row>
    <row r="129288" spans="12:14" x14ac:dyDescent="0.25">
      <c r="L129288" s="9"/>
      <c r="M129288" s="9"/>
      <c r="N129288" s="9"/>
    </row>
    <row r="129289" spans="12:14" x14ac:dyDescent="0.25">
      <c r="L129289" s="9"/>
      <c r="M129289" s="9"/>
      <c r="N129289" s="9"/>
    </row>
    <row r="129290" spans="12:14" x14ac:dyDescent="0.25">
      <c r="L129290" s="9"/>
      <c r="M129290" s="9"/>
      <c r="N129290" s="9"/>
    </row>
    <row r="129291" spans="12:14" x14ac:dyDescent="0.25">
      <c r="L129291" s="9"/>
      <c r="M129291" s="9"/>
      <c r="N129291" s="9"/>
    </row>
    <row r="129292" spans="12:14" x14ac:dyDescent="0.25">
      <c r="L129292" s="9"/>
      <c r="M129292" s="9"/>
      <c r="N129292" s="9"/>
    </row>
    <row r="129293" spans="12:14" x14ac:dyDescent="0.25">
      <c r="L129293" s="9"/>
      <c r="M129293" s="9"/>
      <c r="N129293" s="9"/>
    </row>
    <row r="129294" spans="12:14" x14ac:dyDescent="0.25">
      <c r="L129294" s="9"/>
      <c r="M129294" s="9"/>
      <c r="N129294" s="9"/>
    </row>
    <row r="129295" spans="12:14" x14ac:dyDescent="0.25">
      <c r="L129295" s="9"/>
      <c r="M129295" s="9"/>
      <c r="N129295" s="9"/>
    </row>
    <row r="129296" spans="12:14" x14ac:dyDescent="0.25">
      <c r="L129296" s="9"/>
      <c r="M129296" s="9"/>
      <c r="N129296" s="9"/>
    </row>
    <row r="129297" spans="12:14" x14ac:dyDescent="0.25">
      <c r="L129297" s="9"/>
      <c r="M129297" s="9"/>
      <c r="N129297" s="9"/>
    </row>
    <row r="129298" spans="12:14" x14ac:dyDescent="0.25">
      <c r="L129298" s="9"/>
      <c r="M129298" s="9"/>
      <c r="N129298" s="9"/>
    </row>
    <row r="129299" spans="12:14" x14ac:dyDescent="0.25">
      <c r="L129299" s="9"/>
      <c r="M129299" s="9"/>
      <c r="N129299" s="9"/>
    </row>
    <row r="129300" spans="12:14" x14ac:dyDescent="0.25">
      <c r="L129300" s="9"/>
      <c r="M129300" s="9"/>
      <c r="N129300" s="9"/>
    </row>
    <row r="129301" spans="12:14" x14ac:dyDescent="0.25">
      <c r="L129301" s="9"/>
      <c r="M129301" s="9"/>
      <c r="N129301" s="9"/>
    </row>
    <row r="129302" spans="12:14" x14ac:dyDescent="0.25">
      <c r="L129302" s="9"/>
      <c r="M129302" s="9"/>
      <c r="N129302" s="9"/>
    </row>
    <row r="129303" spans="12:14" x14ac:dyDescent="0.25">
      <c r="L129303" s="9"/>
      <c r="M129303" s="9"/>
      <c r="N129303" s="9"/>
    </row>
    <row r="129304" spans="12:14" x14ac:dyDescent="0.25">
      <c r="L129304" s="9"/>
      <c r="M129304" s="9"/>
      <c r="N129304" s="9"/>
    </row>
    <row r="129305" spans="12:14" x14ac:dyDescent="0.25">
      <c r="L129305" s="9"/>
      <c r="M129305" s="9"/>
      <c r="N129305" s="9"/>
    </row>
    <row r="129306" spans="12:14" x14ac:dyDescent="0.25">
      <c r="L129306" s="9"/>
      <c r="M129306" s="9"/>
      <c r="N129306" s="9"/>
    </row>
    <row r="129307" spans="12:14" x14ac:dyDescent="0.25">
      <c r="L129307" s="9"/>
      <c r="M129307" s="9"/>
      <c r="N129307" s="9"/>
    </row>
    <row r="129308" spans="12:14" x14ac:dyDescent="0.25">
      <c r="L129308" s="9"/>
      <c r="M129308" s="9"/>
      <c r="N129308" s="9"/>
    </row>
    <row r="129309" spans="12:14" x14ac:dyDescent="0.25">
      <c r="L129309" s="9"/>
      <c r="M129309" s="9"/>
      <c r="N129309" s="9"/>
    </row>
    <row r="129310" spans="12:14" x14ac:dyDescent="0.25">
      <c r="L129310" s="9"/>
      <c r="M129310" s="9"/>
      <c r="N129310" s="9"/>
    </row>
    <row r="129311" spans="12:14" x14ac:dyDescent="0.25">
      <c r="L129311" s="9"/>
      <c r="M129311" s="9"/>
      <c r="N129311" s="9"/>
    </row>
    <row r="129312" spans="12:14" x14ac:dyDescent="0.25">
      <c r="L129312" s="9"/>
      <c r="M129312" s="9"/>
      <c r="N129312" s="9"/>
    </row>
    <row r="129313" spans="12:14" x14ac:dyDescent="0.25">
      <c r="L129313" s="9"/>
      <c r="M129313" s="9"/>
      <c r="N129313" s="9"/>
    </row>
    <row r="129314" spans="12:14" x14ac:dyDescent="0.25">
      <c r="L129314" s="9"/>
      <c r="M129314" s="9"/>
      <c r="N129314" s="9"/>
    </row>
    <row r="129315" spans="12:14" x14ac:dyDescent="0.25">
      <c r="L129315" s="9"/>
      <c r="M129315" s="9"/>
      <c r="N129315" s="9"/>
    </row>
    <row r="129316" spans="12:14" x14ac:dyDescent="0.25">
      <c r="L129316" s="9"/>
      <c r="M129316" s="9"/>
      <c r="N129316" s="9"/>
    </row>
    <row r="129317" spans="12:14" x14ac:dyDescent="0.25">
      <c r="L129317" s="9"/>
      <c r="M129317" s="9"/>
      <c r="N129317" s="9"/>
    </row>
    <row r="129318" spans="12:14" x14ac:dyDescent="0.25">
      <c r="L129318" s="9"/>
      <c r="M129318" s="9"/>
      <c r="N129318" s="9"/>
    </row>
    <row r="129319" spans="12:14" x14ac:dyDescent="0.25">
      <c r="L129319" s="9"/>
      <c r="M129319" s="9"/>
      <c r="N129319" s="9"/>
    </row>
    <row r="129320" spans="12:14" x14ac:dyDescent="0.25">
      <c r="L129320" s="9"/>
      <c r="M129320" s="9"/>
      <c r="N129320" s="9"/>
    </row>
    <row r="129321" spans="12:14" x14ac:dyDescent="0.25">
      <c r="L129321" s="9"/>
      <c r="M129321" s="9"/>
      <c r="N129321" s="9"/>
    </row>
    <row r="129322" spans="12:14" x14ac:dyDescent="0.25">
      <c r="L129322" s="9"/>
      <c r="M129322" s="9"/>
      <c r="N129322" s="9"/>
    </row>
    <row r="129323" spans="12:14" x14ac:dyDescent="0.25">
      <c r="L129323" s="9"/>
      <c r="M129323" s="9"/>
      <c r="N129323" s="9"/>
    </row>
    <row r="129324" spans="12:14" x14ac:dyDescent="0.25">
      <c r="L129324" s="9"/>
      <c r="M129324" s="9"/>
      <c r="N129324" s="9"/>
    </row>
    <row r="129325" spans="12:14" x14ac:dyDescent="0.25">
      <c r="L129325" s="9"/>
      <c r="M129325" s="9"/>
      <c r="N129325" s="9"/>
    </row>
    <row r="129326" spans="12:14" x14ac:dyDescent="0.25">
      <c r="L129326" s="9"/>
      <c r="M129326" s="9"/>
      <c r="N129326" s="9"/>
    </row>
    <row r="129327" spans="12:14" x14ac:dyDescent="0.25">
      <c r="L129327" s="9"/>
      <c r="M129327" s="9"/>
      <c r="N129327" s="9"/>
    </row>
    <row r="129328" spans="12:14" x14ac:dyDescent="0.25">
      <c r="L129328" s="9"/>
      <c r="M129328" s="9"/>
      <c r="N129328" s="9"/>
    </row>
    <row r="129329" spans="12:14" x14ac:dyDescent="0.25">
      <c r="L129329" s="9"/>
      <c r="M129329" s="9"/>
      <c r="N129329" s="9"/>
    </row>
    <row r="129330" spans="12:14" x14ac:dyDescent="0.25">
      <c r="L129330" s="9"/>
      <c r="M129330" s="9"/>
      <c r="N129330" s="9"/>
    </row>
    <row r="129331" spans="12:14" x14ac:dyDescent="0.25">
      <c r="L129331" s="9"/>
      <c r="M129331" s="9"/>
      <c r="N129331" s="9"/>
    </row>
    <row r="129332" spans="12:14" x14ac:dyDescent="0.25">
      <c r="L129332" s="9"/>
      <c r="M129332" s="9"/>
      <c r="N129332" s="9"/>
    </row>
    <row r="129333" spans="12:14" x14ac:dyDescent="0.25">
      <c r="L129333" s="9"/>
      <c r="M129333" s="9"/>
      <c r="N129333" s="9"/>
    </row>
    <row r="129334" spans="12:14" x14ac:dyDescent="0.25">
      <c r="L129334" s="9"/>
      <c r="M129334" s="9"/>
      <c r="N129334" s="9"/>
    </row>
    <row r="129335" spans="12:14" x14ac:dyDescent="0.25">
      <c r="L129335" s="9"/>
      <c r="M129335" s="9"/>
      <c r="N129335" s="9"/>
    </row>
    <row r="129336" spans="12:14" x14ac:dyDescent="0.25">
      <c r="L129336" s="9"/>
      <c r="M129336" s="9"/>
      <c r="N129336" s="9"/>
    </row>
    <row r="129337" spans="12:14" x14ac:dyDescent="0.25">
      <c r="L129337" s="9"/>
      <c r="M129337" s="9"/>
      <c r="N129337" s="9"/>
    </row>
    <row r="129338" spans="12:14" x14ac:dyDescent="0.25">
      <c r="L129338" s="9"/>
      <c r="M129338" s="9"/>
      <c r="N129338" s="9"/>
    </row>
    <row r="129339" spans="12:14" x14ac:dyDescent="0.25">
      <c r="L129339" s="9"/>
      <c r="M129339" s="9"/>
      <c r="N129339" s="9"/>
    </row>
    <row r="129340" spans="12:14" x14ac:dyDescent="0.25">
      <c r="L129340" s="9"/>
      <c r="M129340" s="9"/>
      <c r="N129340" s="9"/>
    </row>
    <row r="129341" spans="12:14" x14ac:dyDescent="0.25">
      <c r="L129341" s="9"/>
      <c r="M129341" s="9"/>
      <c r="N129341" s="9"/>
    </row>
    <row r="129342" spans="12:14" x14ac:dyDescent="0.25">
      <c r="L129342" s="9"/>
      <c r="M129342" s="9"/>
      <c r="N129342" s="9"/>
    </row>
    <row r="129343" spans="12:14" x14ac:dyDescent="0.25">
      <c r="L129343" s="9"/>
      <c r="M129343" s="9"/>
      <c r="N129343" s="9"/>
    </row>
    <row r="129344" spans="12:14" x14ac:dyDescent="0.25">
      <c r="L129344" s="9"/>
      <c r="M129344" s="9"/>
      <c r="N129344" s="9"/>
    </row>
    <row r="129345" spans="12:14" x14ac:dyDescent="0.25">
      <c r="L129345" s="9"/>
      <c r="M129345" s="9"/>
      <c r="N129345" s="9"/>
    </row>
    <row r="129346" spans="12:14" x14ac:dyDescent="0.25">
      <c r="L129346" s="9"/>
      <c r="M129346" s="9"/>
      <c r="N129346" s="9"/>
    </row>
    <row r="129347" spans="12:14" x14ac:dyDescent="0.25">
      <c r="L129347" s="9"/>
      <c r="M129347" s="9"/>
      <c r="N129347" s="9"/>
    </row>
    <row r="129348" spans="12:14" x14ac:dyDescent="0.25">
      <c r="L129348" s="9"/>
      <c r="M129348" s="9"/>
      <c r="N129348" s="9"/>
    </row>
    <row r="129349" spans="12:14" x14ac:dyDescent="0.25">
      <c r="L129349" s="9"/>
      <c r="M129349" s="9"/>
      <c r="N129349" s="9"/>
    </row>
    <row r="129350" spans="12:14" x14ac:dyDescent="0.25">
      <c r="L129350" s="9"/>
      <c r="M129350" s="9"/>
      <c r="N129350" s="9"/>
    </row>
    <row r="129351" spans="12:14" x14ac:dyDescent="0.25">
      <c r="L129351" s="9"/>
      <c r="M129351" s="9"/>
      <c r="N129351" s="9"/>
    </row>
    <row r="129352" spans="12:14" x14ac:dyDescent="0.25">
      <c r="L129352" s="9"/>
      <c r="M129352" s="9"/>
      <c r="N129352" s="9"/>
    </row>
    <row r="129353" spans="12:14" x14ac:dyDescent="0.25">
      <c r="L129353" s="9"/>
      <c r="M129353" s="9"/>
      <c r="N129353" s="9"/>
    </row>
    <row r="129354" spans="12:14" x14ac:dyDescent="0.25">
      <c r="L129354" s="9"/>
      <c r="M129354" s="9"/>
      <c r="N129354" s="9"/>
    </row>
    <row r="129355" spans="12:14" x14ac:dyDescent="0.25">
      <c r="L129355" s="9"/>
      <c r="M129355" s="9"/>
      <c r="N129355" s="9"/>
    </row>
    <row r="129356" spans="12:14" x14ac:dyDescent="0.25">
      <c r="L129356" s="9"/>
      <c r="M129356" s="9"/>
      <c r="N129356" s="9"/>
    </row>
    <row r="129357" spans="12:14" x14ac:dyDescent="0.25">
      <c r="L129357" s="9"/>
      <c r="M129357" s="9"/>
      <c r="N129357" s="9"/>
    </row>
    <row r="129358" spans="12:14" x14ac:dyDescent="0.25">
      <c r="L129358" s="9"/>
      <c r="M129358" s="9"/>
      <c r="N129358" s="9"/>
    </row>
    <row r="129359" spans="12:14" x14ac:dyDescent="0.25">
      <c r="L129359" s="9"/>
      <c r="M129359" s="9"/>
      <c r="N129359" s="9"/>
    </row>
    <row r="129360" spans="12:14" x14ac:dyDescent="0.25">
      <c r="L129360" s="9"/>
      <c r="M129360" s="9"/>
      <c r="N129360" s="9"/>
    </row>
    <row r="129361" spans="12:14" x14ac:dyDescent="0.25">
      <c r="L129361" s="9"/>
      <c r="M129361" s="9"/>
      <c r="N129361" s="9"/>
    </row>
    <row r="129362" spans="12:14" x14ac:dyDescent="0.25">
      <c r="L129362" s="9"/>
      <c r="M129362" s="9"/>
      <c r="N129362" s="9"/>
    </row>
    <row r="129363" spans="12:14" x14ac:dyDescent="0.25">
      <c r="L129363" s="9"/>
      <c r="M129363" s="9"/>
      <c r="N129363" s="9"/>
    </row>
    <row r="129364" spans="12:14" x14ac:dyDescent="0.25">
      <c r="L129364" s="9"/>
      <c r="M129364" s="9"/>
      <c r="N129364" s="9"/>
    </row>
    <row r="129365" spans="12:14" x14ac:dyDescent="0.25">
      <c r="L129365" s="9"/>
      <c r="M129365" s="9"/>
      <c r="N129365" s="9"/>
    </row>
    <row r="129366" spans="12:14" x14ac:dyDescent="0.25">
      <c r="L129366" s="9"/>
      <c r="M129366" s="9"/>
      <c r="N129366" s="9"/>
    </row>
    <row r="129367" spans="12:14" x14ac:dyDescent="0.25">
      <c r="L129367" s="9"/>
      <c r="M129367" s="9"/>
      <c r="N129367" s="9"/>
    </row>
    <row r="129368" spans="12:14" x14ac:dyDescent="0.25">
      <c r="L129368" s="9"/>
      <c r="M129368" s="9"/>
      <c r="N129368" s="9"/>
    </row>
    <row r="129369" spans="12:14" x14ac:dyDescent="0.25">
      <c r="L129369" s="9"/>
      <c r="M129369" s="9"/>
      <c r="N129369" s="9"/>
    </row>
    <row r="129370" spans="12:14" x14ac:dyDescent="0.25">
      <c r="L129370" s="9"/>
      <c r="M129370" s="9"/>
      <c r="N129370" s="9"/>
    </row>
    <row r="129371" spans="12:14" x14ac:dyDescent="0.25">
      <c r="L129371" s="9"/>
      <c r="M129371" s="9"/>
      <c r="N129371" s="9"/>
    </row>
    <row r="129372" spans="12:14" x14ac:dyDescent="0.25">
      <c r="L129372" s="9"/>
      <c r="M129372" s="9"/>
      <c r="N129372" s="9"/>
    </row>
    <row r="129373" spans="12:14" x14ac:dyDescent="0.25">
      <c r="L129373" s="9"/>
      <c r="M129373" s="9"/>
      <c r="N129373" s="9"/>
    </row>
    <row r="129374" spans="12:14" x14ac:dyDescent="0.25">
      <c r="L129374" s="9"/>
      <c r="M129374" s="9"/>
      <c r="N129374" s="9"/>
    </row>
    <row r="129375" spans="12:14" x14ac:dyDescent="0.25">
      <c r="L129375" s="9"/>
      <c r="M129375" s="9"/>
      <c r="N129375" s="9"/>
    </row>
    <row r="129376" spans="12:14" x14ac:dyDescent="0.25">
      <c r="L129376" s="9"/>
      <c r="M129376" s="9"/>
      <c r="N129376" s="9"/>
    </row>
    <row r="129377" spans="12:14" x14ac:dyDescent="0.25">
      <c r="L129377" s="9"/>
      <c r="M129377" s="9"/>
      <c r="N129377" s="9"/>
    </row>
    <row r="129378" spans="12:14" x14ac:dyDescent="0.25">
      <c r="L129378" s="9"/>
      <c r="M129378" s="9"/>
      <c r="N129378" s="9"/>
    </row>
    <row r="129379" spans="12:14" x14ac:dyDescent="0.25">
      <c r="L129379" s="9"/>
      <c r="M129379" s="9"/>
      <c r="N129379" s="9"/>
    </row>
    <row r="129380" spans="12:14" x14ac:dyDescent="0.25">
      <c r="L129380" s="9"/>
      <c r="M129380" s="9"/>
      <c r="N129380" s="9"/>
    </row>
    <row r="129381" spans="12:14" x14ac:dyDescent="0.25">
      <c r="L129381" s="9"/>
      <c r="M129381" s="9"/>
      <c r="N129381" s="9"/>
    </row>
    <row r="129382" spans="12:14" x14ac:dyDescent="0.25">
      <c r="L129382" s="9"/>
      <c r="M129382" s="9"/>
      <c r="N129382" s="9"/>
    </row>
    <row r="129383" spans="12:14" x14ac:dyDescent="0.25">
      <c r="L129383" s="9"/>
      <c r="M129383" s="9"/>
      <c r="N129383" s="9"/>
    </row>
    <row r="129384" spans="12:14" x14ac:dyDescent="0.25">
      <c r="L129384" s="9"/>
      <c r="M129384" s="9"/>
      <c r="N129384" s="9"/>
    </row>
    <row r="129385" spans="12:14" x14ac:dyDescent="0.25">
      <c r="L129385" s="9"/>
      <c r="M129385" s="9"/>
      <c r="N129385" s="9"/>
    </row>
    <row r="129386" spans="12:14" x14ac:dyDescent="0.25">
      <c r="L129386" s="9"/>
      <c r="M129386" s="9"/>
      <c r="N129386" s="9"/>
    </row>
    <row r="129387" spans="12:14" x14ac:dyDescent="0.25">
      <c r="L129387" s="9"/>
      <c r="M129387" s="9"/>
      <c r="N129387" s="9"/>
    </row>
    <row r="129388" spans="12:14" x14ac:dyDescent="0.25">
      <c r="L129388" s="9"/>
      <c r="M129388" s="9"/>
      <c r="N129388" s="9"/>
    </row>
    <row r="129389" spans="12:14" x14ac:dyDescent="0.25">
      <c r="L129389" s="9"/>
      <c r="M129389" s="9"/>
      <c r="N129389" s="9"/>
    </row>
    <row r="129390" spans="12:14" x14ac:dyDescent="0.25">
      <c r="L129390" s="9"/>
      <c r="M129390" s="9"/>
      <c r="N129390" s="9"/>
    </row>
    <row r="129391" spans="12:14" x14ac:dyDescent="0.25">
      <c r="L129391" s="9"/>
      <c r="M129391" s="9"/>
      <c r="N129391" s="9"/>
    </row>
    <row r="129392" spans="12:14" x14ac:dyDescent="0.25">
      <c r="L129392" s="9"/>
      <c r="M129392" s="9"/>
      <c r="N129392" s="9"/>
    </row>
    <row r="129393" spans="12:14" x14ac:dyDescent="0.25">
      <c r="L129393" s="9"/>
      <c r="M129393" s="9"/>
      <c r="N129393" s="9"/>
    </row>
    <row r="129394" spans="12:14" x14ac:dyDescent="0.25">
      <c r="L129394" s="9"/>
      <c r="M129394" s="9"/>
      <c r="N129394" s="9"/>
    </row>
    <row r="129395" spans="12:14" x14ac:dyDescent="0.25">
      <c r="L129395" s="9"/>
      <c r="M129395" s="9"/>
      <c r="N129395" s="9"/>
    </row>
    <row r="129396" spans="12:14" x14ac:dyDescent="0.25">
      <c r="L129396" s="9"/>
      <c r="M129396" s="9"/>
      <c r="N129396" s="9"/>
    </row>
    <row r="129397" spans="12:14" x14ac:dyDescent="0.25">
      <c r="L129397" s="9"/>
      <c r="M129397" s="9"/>
      <c r="N129397" s="9"/>
    </row>
    <row r="129398" spans="12:14" x14ac:dyDescent="0.25">
      <c r="L129398" s="9"/>
      <c r="M129398" s="9"/>
      <c r="N129398" s="9"/>
    </row>
    <row r="129399" spans="12:14" x14ac:dyDescent="0.25">
      <c r="L129399" s="9"/>
      <c r="M129399" s="9"/>
      <c r="N129399" s="9"/>
    </row>
    <row r="129400" spans="12:14" x14ac:dyDescent="0.25">
      <c r="L129400" s="9"/>
      <c r="M129400" s="9"/>
      <c r="N129400" s="9"/>
    </row>
    <row r="129401" spans="12:14" x14ac:dyDescent="0.25">
      <c r="L129401" s="9"/>
      <c r="M129401" s="9"/>
      <c r="N129401" s="9"/>
    </row>
    <row r="129402" spans="12:14" x14ac:dyDescent="0.25">
      <c r="L129402" s="9"/>
      <c r="M129402" s="9"/>
      <c r="N129402" s="9"/>
    </row>
    <row r="129403" spans="12:14" x14ac:dyDescent="0.25">
      <c r="L129403" s="9"/>
      <c r="M129403" s="9"/>
      <c r="N129403" s="9"/>
    </row>
    <row r="129404" spans="12:14" x14ac:dyDescent="0.25">
      <c r="L129404" s="9"/>
      <c r="M129404" s="9"/>
      <c r="N129404" s="9"/>
    </row>
    <row r="129405" spans="12:14" x14ac:dyDescent="0.25">
      <c r="L129405" s="9"/>
      <c r="M129405" s="9"/>
      <c r="N129405" s="9"/>
    </row>
    <row r="129406" spans="12:14" x14ac:dyDescent="0.25">
      <c r="L129406" s="9"/>
      <c r="M129406" s="9"/>
      <c r="N129406" s="9"/>
    </row>
    <row r="129407" spans="12:14" x14ac:dyDescent="0.25">
      <c r="L129407" s="9"/>
      <c r="M129407" s="9"/>
      <c r="N129407" s="9"/>
    </row>
    <row r="129408" spans="12:14" x14ac:dyDescent="0.25">
      <c r="L129408" s="9"/>
      <c r="M129408" s="9"/>
      <c r="N129408" s="9"/>
    </row>
    <row r="129409" spans="12:14" x14ac:dyDescent="0.25">
      <c r="L129409" s="9"/>
      <c r="M129409" s="9"/>
      <c r="N129409" s="9"/>
    </row>
    <row r="129410" spans="12:14" x14ac:dyDescent="0.25">
      <c r="L129410" s="9"/>
      <c r="M129410" s="9"/>
      <c r="N129410" s="9"/>
    </row>
    <row r="129411" spans="12:14" x14ac:dyDescent="0.25">
      <c r="L129411" s="9"/>
      <c r="M129411" s="9"/>
      <c r="N129411" s="9"/>
    </row>
    <row r="129412" spans="12:14" x14ac:dyDescent="0.25">
      <c r="L129412" s="9"/>
      <c r="M129412" s="9"/>
      <c r="N129412" s="9"/>
    </row>
    <row r="129413" spans="12:14" x14ac:dyDescent="0.25">
      <c r="L129413" s="9"/>
      <c r="M129413" s="9"/>
      <c r="N129413" s="9"/>
    </row>
    <row r="129414" spans="12:14" x14ac:dyDescent="0.25">
      <c r="L129414" s="9"/>
      <c r="M129414" s="9"/>
      <c r="N129414" s="9"/>
    </row>
    <row r="129415" spans="12:14" x14ac:dyDescent="0.25">
      <c r="L129415" s="9"/>
      <c r="M129415" s="9"/>
      <c r="N129415" s="9"/>
    </row>
    <row r="129416" spans="12:14" x14ac:dyDescent="0.25">
      <c r="L129416" s="9"/>
      <c r="M129416" s="9"/>
      <c r="N129416" s="9"/>
    </row>
    <row r="129417" spans="12:14" x14ac:dyDescent="0.25">
      <c r="L129417" s="9"/>
      <c r="M129417" s="9"/>
      <c r="N129417" s="9"/>
    </row>
    <row r="129418" spans="12:14" x14ac:dyDescent="0.25">
      <c r="L129418" s="9"/>
      <c r="M129418" s="9"/>
      <c r="N129418" s="9"/>
    </row>
    <row r="129419" spans="12:14" x14ac:dyDescent="0.25">
      <c r="L129419" s="9"/>
      <c r="M129419" s="9"/>
      <c r="N129419" s="9"/>
    </row>
    <row r="129420" spans="12:14" x14ac:dyDescent="0.25">
      <c r="L129420" s="9"/>
      <c r="M129420" s="9"/>
      <c r="N129420" s="9"/>
    </row>
    <row r="129421" spans="12:14" x14ac:dyDescent="0.25">
      <c r="L129421" s="9"/>
      <c r="M129421" s="9"/>
      <c r="N129421" s="9"/>
    </row>
    <row r="129422" spans="12:14" x14ac:dyDescent="0.25">
      <c r="L129422" s="9"/>
      <c r="M129422" s="9"/>
      <c r="N129422" s="9"/>
    </row>
    <row r="129423" spans="12:14" x14ac:dyDescent="0.25">
      <c r="L129423" s="9"/>
      <c r="M129423" s="9"/>
      <c r="N129423" s="9"/>
    </row>
    <row r="129424" spans="12:14" x14ac:dyDescent="0.25">
      <c r="L129424" s="9"/>
      <c r="M129424" s="9"/>
      <c r="N129424" s="9"/>
    </row>
    <row r="129425" spans="12:14" x14ac:dyDescent="0.25">
      <c r="L129425" s="9"/>
      <c r="M129425" s="9"/>
      <c r="N129425" s="9"/>
    </row>
    <row r="129426" spans="12:14" x14ac:dyDescent="0.25">
      <c r="L129426" s="9"/>
      <c r="M129426" s="9"/>
      <c r="N129426" s="9"/>
    </row>
    <row r="129427" spans="12:14" x14ac:dyDescent="0.25">
      <c r="L129427" s="9"/>
      <c r="M129427" s="9"/>
      <c r="N129427" s="9"/>
    </row>
    <row r="129428" spans="12:14" x14ac:dyDescent="0.25">
      <c r="L129428" s="9"/>
      <c r="M129428" s="9"/>
      <c r="N129428" s="9"/>
    </row>
    <row r="129429" spans="12:14" x14ac:dyDescent="0.25">
      <c r="L129429" s="9"/>
      <c r="M129429" s="9"/>
      <c r="N129429" s="9"/>
    </row>
    <row r="129430" spans="12:14" x14ac:dyDescent="0.25">
      <c r="L129430" s="9"/>
      <c r="M129430" s="9"/>
      <c r="N129430" s="9"/>
    </row>
    <row r="129431" spans="12:14" x14ac:dyDescent="0.25">
      <c r="L129431" s="9"/>
      <c r="M129431" s="9"/>
      <c r="N129431" s="9"/>
    </row>
    <row r="129432" spans="12:14" x14ac:dyDescent="0.25">
      <c r="L129432" s="9"/>
      <c r="M129432" s="9"/>
      <c r="N129432" s="9"/>
    </row>
    <row r="129433" spans="12:14" x14ac:dyDescent="0.25">
      <c r="L129433" s="9"/>
      <c r="M129433" s="9"/>
      <c r="N129433" s="9"/>
    </row>
    <row r="129434" spans="12:14" x14ac:dyDescent="0.25">
      <c r="L129434" s="9"/>
      <c r="M129434" s="9"/>
      <c r="N129434" s="9"/>
    </row>
    <row r="129435" spans="12:14" x14ac:dyDescent="0.25">
      <c r="L129435" s="9"/>
      <c r="M129435" s="9"/>
      <c r="N129435" s="9"/>
    </row>
    <row r="129436" spans="12:14" x14ac:dyDescent="0.25">
      <c r="L129436" s="9"/>
      <c r="M129436" s="9"/>
      <c r="N129436" s="9"/>
    </row>
    <row r="129437" spans="12:14" x14ac:dyDescent="0.25">
      <c r="L129437" s="9"/>
      <c r="M129437" s="9"/>
      <c r="N129437" s="9"/>
    </row>
    <row r="129438" spans="12:14" x14ac:dyDescent="0.25">
      <c r="L129438" s="9"/>
      <c r="M129438" s="9"/>
      <c r="N129438" s="9"/>
    </row>
    <row r="129439" spans="12:14" x14ac:dyDescent="0.25">
      <c r="L129439" s="9"/>
      <c r="M129439" s="9"/>
      <c r="N129439" s="9"/>
    </row>
    <row r="129440" spans="12:14" x14ac:dyDescent="0.25">
      <c r="L129440" s="9"/>
      <c r="M129440" s="9"/>
      <c r="N129440" s="9"/>
    </row>
    <row r="129441" spans="12:14" x14ac:dyDescent="0.25">
      <c r="L129441" s="9"/>
      <c r="M129441" s="9"/>
      <c r="N129441" s="9"/>
    </row>
    <row r="129442" spans="12:14" x14ac:dyDescent="0.25">
      <c r="L129442" s="9"/>
      <c r="M129442" s="9"/>
      <c r="N129442" s="9"/>
    </row>
    <row r="129443" spans="12:14" x14ac:dyDescent="0.25">
      <c r="L129443" s="9"/>
      <c r="M129443" s="9"/>
      <c r="N129443" s="9"/>
    </row>
    <row r="129444" spans="12:14" x14ac:dyDescent="0.25">
      <c r="L129444" s="9"/>
      <c r="M129444" s="9"/>
      <c r="N129444" s="9"/>
    </row>
    <row r="129445" spans="12:14" x14ac:dyDescent="0.25">
      <c r="L129445" s="9"/>
      <c r="M129445" s="9"/>
      <c r="N129445" s="9"/>
    </row>
    <row r="129446" spans="12:14" x14ac:dyDescent="0.25">
      <c r="L129446" s="9"/>
      <c r="M129446" s="9"/>
      <c r="N129446" s="9"/>
    </row>
    <row r="129447" spans="12:14" x14ac:dyDescent="0.25">
      <c r="L129447" s="9"/>
      <c r="M129447" s="9"/>
      <c r="N129447" s="9"/>
    </row>
    <row r="129448" spans="12:14" x14ac:dyDescent="0.25">
      <c r="L129448" s="9"/>
      <c r="M129448" s="9"/>
      <c r="N129448" s="9"/>
    </row>
    <row r="129449" spans="12:14" x14ac:dyDescent="0.25">
      <c r="L129449" s="9"/>
      <c r="M129449" s="9"/>
      <c r="N129449" s="9"/>
    </row>
    <row r="129450" spans="12:14" x14ac:dyDescent="0.25">
      <c r="L129450" s="9"/>
      <c r="M129450" s="9"/>
      <c r="N129450" s="9"/>
    </row>
    <row r="129451" spans="12:14" x14ac:dyDescent="0.25">
      <c r="L129451" s="9"/>
      <c r="M129451" s="9"/>
      <c r="N129451" s="9"/>
    </row>
    <row r="129452" spans="12:14" x14ac:dyDescent="0.25">
      <c r="L129452" s="9"/>
      <c r="M129452" s="9"/>
      <c r="N129452" s="9"/>
    </row>
    <row r="129453" spans="12:14" x14ac:dyDescent="0.25">
      <c r="L129453" s="9"/>
      <c r="M129453" s="9"/>
      <c r="N129453" s="9"/>
    </row>
    <row r="129454" spans="12:14" x14ac:dyDescent="0.25">
      <c r="L129454" s="9"/>
      <c r="M129454" s="9"/>
      <c r="N129454" s="9"/>
    </row>
    <row r="129455" spans="12:14" x14ac:dyDescent="0.25">
      <c r="L129455" s="9"/>
      <c r="M129455" s="9"/>
      <c r="N129455" s="9"/>
    </row>
    <row r="129456" spans="12:14" x14ac:dyDescent="0.25">
      <c r="L129456" s="9"/>
      <c r="M129456" s="9"/>
      <c r="N129456" s="9"/>
    </row>
    <row r="129457" spans="12:14" x14ac:dyDescent="0.25">
      <c r="L129457" s="9"/>
      <c r="M129457" s="9"/>
      <c r="N129457" s="9"/>
    </row>
    <row r="129458" spans="12:14" x14ac:dyDescent="0.25">
      <c r="L129458" s="9"/>
      <c r="M129458" s="9"/>
      <c r="N129458" s="9"/>
    </row>
    <row r="129459" spans="12:14" x14ac:dyDescent="0.25">
      <c r="L129459" s="9"/>
      <c r="M129459" s="9"/>
      <c r="N129459" s="9"/>
    </row>
    <row r="129460" spans="12:14" x14ac:dyDescent="0.25">
      <c r="L129460" s="9"/>
      <c r="M129460" s="9"/>
      <c r="N129460" s="9"/>
    </row>
    <row r="129461" spans="12:14" x14ac:dyDescent="0.25">
      <c r="L129461" s="9"/>
      <c r="M129461" s="9"/>
      <c r="N129461" s="9"/>
    </row>
    <row r="129462" spans="12:14" x14ac:dyDescent="0.25">
      <c r="L129462" s="9"/>
      <c r="M129462" s="9"/>
      <c r="N129462" s="9"/>
    </row>
    <row r="129463" spans="12:14" x14ac:dyDescent="0.25">
      <c r="L129463" s="9"/>
      <c r="M129463" s="9"/>
      <c r="N129463" s="9"/>
    </row>
    <row r="129464" spans="12:14" x14ac:dyDescent="0.25">
      <c r="L129464" s="9"/>
      <c r="M129464" s="9"/>
      <c r="N129464" s="9"/>
    </row>
    <row r="129465" spans="12:14" x14ac:dyDescent="0.25">
      <c r="L129465" s="9"/>
      <c r="M129465" s="9"/>
      <c r="N129465" s="9"/>
    </row>
    <row r="129466" spans="12:14" x14ac:dyDescent="0.25">
      <c r="L129466" s="9"/>
      <c r="M129466" s="9"/>
      <c r="N129466" s="9"/>
    </row>
    <row r="129467" spans="12:14" x14ac:dyDescent="0.25">
      <c r="L129467" s="9"/>
      <c r="M129467" s="9"/>
      <c r="N129467" s="9"/>
    </row>
    <row r="129468" spans="12:14" x14ac:dyDescent="0.25">
      <c r="L129468" s="9"/>
      <c r="M129468" s="9"/>
      <c r="N129468" s="9"/>
    </row>
    <row r="129469" spans="12:14" x14ac:dyDescent="0.25">
      <c r="L129469" s="9"/>
      <c r="M129469" s="9"/>
      <c r="N129469" s="9"/>
    </row>
    <row r="129470" spans="12:14" x14ac:dyDescent="0.25">
      <c r="L129470" s="9"/>
      <c r="M129470" s="9"/>
      <c r="N129470" s="9"/>
    </row>
    <row r="129471" spans="12:14" x14ac:dyDescent="0.25">
      <c r="L129471" s="9"/>
      <c r="M129471" s="9"/>
      <c r="N129471" s="9"/>
    </row>
    <row r="129472" spans="12:14" x14ac:dyDescent="0.25">
      <c r="L129472" s="9"/>
      <c r="M129472" s="9"/>
      <c r="N129472" s="9"/>
    </row>
    <row r="129473" spans="12:14" x14ac:dyDescent="0.25">
      <c r="L129473" s="9"/>
      <c r="M129473" s="9"/>
      <c r="N129473" s="9"/>
    </row>
    <row r="129474" spans="12:14" x14ac:dyDescent="0.25">
      <c r="L129474" s="9"/>
      <c r="M129474" s="9"/>
      <c r="N129474" s="9"/>
    </row>
    <row r="129475" spans="12:14" x14ac:dyDescent="0.25">
      <c r="L129475" s="9"/>
      <c r="M129475" s="9"/>
      <c r="N129475" s="9"/>
    </row>
    <row r="129476" spans="12:14" x14ac:dyDescent="0.25">
      <c r="L129476" s="9"/>
      <c r="M129476" s="9"/>
      <c r="N129476" s="9"/>
    </row>
    <row r="129477" spans="12:14" x14ac:dyDescent="0.25">
      <c r="L129477" s="9"/>
      <c r="M129477" s="9"/>
      <c r="N129477" s="9"/>
    </row>
    <row r="129478" spans="12:14" x14ac:dyDescent="0.25">
      <c r="L129478" s="9"/>
      <c r="M129478" s="9"/>
      <c r="N129478" s="9"/>
    </row>
    <row r="129479" spans="12:14" x14ac:dyDescent="0.25">
      <c r="L129479" s="9"/>
      <c r="M129479" s="9"/>
      <c r="N129479" s="9"/>
    </row>
    <row r="129480" spans="12:14" x14ac:dyDescent="0.25">
      <c r="L129480" s="9"/>
      <c r="M129480" s="9"/>
      <c r="N129480" s="9"/>
    </row>
    <row r="129481" spans="12:14" x14ac:dyDescent="0.25">
      <c r="L129481" s="9"/>
      <c r="M129481" s="9"/>
      <c r="N129481" s="9"/>
    </row>
    <row r="129482" spans="12:14" x14ac:dyDescent="0.25">
      <c r="L129482" s="9"/>
      <c r="M129482" s="9"/>
      <c r="N129482" s="9"/>
    </row>
    <row r="129483" spans="12:14" x14ac:dyDescent="0.25">
      <c r="L129483" s="9"/>
      <c r="M129483" s="9"/>
      <c r="N129483" s="9"/>
    </row>
    <row r="129484" spans="12:14" x14ac:dyDescent="0.25">
      <c r="L129484" s="9"/>
      <c r="M129484" s="9"/>
      <c r="N129484" s="9"/>
    </row>
    <row r="129485" spans="12:14" x14ac:dyDescent="0.25">
      <c r="L129485" s="9"/>
      <c r="M129485" s="9"/>
      <c r="N129485" s="9"/>
    </row>
    <row r="129486" spans="12:14" x14ac:dyDescent="0.25">
      <c r="L129486" s="9"/>
      <c r="M129486" s="9"/>
      <c r="N129486" s="9"/>
    </row>
    <row r="129487" spans="12:14" x14ac:dyDescent="0.25">
      <c r="L129487" s="9"/>
      <c r="M129487" s="9"/>
      <c r="N129487" s="9"/>
    </row>
    <row r="129488" spans="12:14" x14ac:dyDescent="0.25">
      <c r="L129488" s="9"/>
      <c r="M129488" s="9"/>
      <c r="N129488" s="9"/>
    </row>
    <row r="129489" spans="12:14" x14ac:dyDescent="0.25">
      <c r="L129489" s="9"/>
      <c r="M129489" s="9"/>
      <c r="N129489" s="9"/>
    </row>
    <row r="129490" spans="12:14" x14ac:dyDescent="0.25">
      <c r="L129490" s="9"/>
      <c r="M129490" s="9"/>
      <c r="N129490" s="9"/>
    </row>
    <row r="129491" spans="12:14" x14ac:dyDescent="0.25">
      <c r="L129491" s="9"/>
      <c r="M129491" s="9"/>
      <c r="N129491" s="9"/>
    </row>
    <row r="129492" spans="12:14" x14ac:dyDescent="0.25">
      <c r="L129492" s="9"/>
      <c r="M129492" s="9"/>
      <c r="N129492" s="9"/>
    </row>
    <row r="129493" spans="12:14" x14ac:dyDescent="0.25">
      <c r="L129493" s="9"/>
      <c r="M129493" s="9"/>
      <c r="N129493" s="9"/>
    </row>
    <row r="129494" spans="12:14" x14ac:dyDescent="0.25">
      <c r="L129494" s="9"/>
      <c r="M129494" s="9"/>
      <c r="N129494" s="9"/>
    </row>
    <row r="129495" spans="12:14" x14ac:dyDescent="0.25">
      <c r="L129495" s="9"/>
      <c r="M129495" s="9"/>
      <c r="N129495" s="9"/>
    </row>
    <row r="129496" spans="12:14" x14ac:dyDescent="0.25">
      <c r="L129496" s="9"/>
      <c r="M129496" s="9"/>
      <c r="N129496" s="9"/>
    </row>
    <row r="129497" spans="12:14" x14ac:dyDescent="0.25">
      <c r="L129497" s="9"/>
      <c r="M129497" s="9"/>
      <c r="N129497" s="9"/>
    </row>
    <row r="129498" spans="12:14" x14ac:dyDescent="0.25">
      <c r="L129498" s="9"/>
      <c r="M129498" s="9"/>
      <c r="N129498" s="9"/>
    </row>
    <row r="129499" spans="12:14" x14ac:dyDescent="0.25">
      <c r="L129499" s="9"/>
      <c r="M129499" s="9"/>
      <c r="N129499" s="9"/>
    </row>
    <row r="129500" spans="12:14" x14ac:dyDescent="0.25">
      <c r="L129500" s="9"/>
      <c r="M129500" s="9"/>
      <c r="N129500" s="9"/>
    </row>
    <row r="129501" spans="12:14" x14ac:dyDescent="0.25">
      <c r="L129501" s="9"/>
      <c r="M129501" s="9"/>
      <c r="N129501" s="9"/>
    </row>
    <row r="129502" spans="12:14" x14ac:dyDescent="0.25">
      <c r="L129502" s="9"/>
      <c r="M129502" s="9"/>
      <c r="N129502" s="9"/>
    </row>
    <row r="129503" spans="12:14" x14ac:dyDescent="0.25">
      <c r="L129503" s="9"/>
      <c r="M129503" s="9"/>
      <c r="N129503" s="9"/>
    </row>
    <row r="129504" spans="12:14" x14ac:dyDescent="0.25">
      <c r="L129504" s="9"/>
      <c r="M129504" s="9"/>
      <c r="N129504" s="9"/>
    </row>
    <row r="129505" spans="12:14" x14ac:dyDescent="0.25">
      <c r="L129505" s="9"/>
      <c r="M129505" s="9"/>
      <c r="N129505" s="9"/>
    </row>
    <row r="129506" spans="12:14" x14ac:dyDescent="0.25">
      <c r="L129506" s="9"/>
      <c r="M129506" s="9"/>
      <c r="N129506" s="9"/>
    </row>
    <row r="129507" spans="12:14" x14ac:dyDescent="0.25">
      <c r="L129507" s="9"/>
      <c r="M129507" s="9"/>
      <c r="N129507" s="9"/>
    </row>
    <row r="129508" spans="12:14" x14ac:dyDescent="0.25">
      <c r="L129508" s="9"/>
      <c r="M129508" s="9"/>
      <c r="N129508" s="9"/>
    </row>
    <row r="129509" spans="12:14" x14ac:dyDescent="0.25">
      <c r="L129509" s="9"/>
      <c r="M129509" s="9"/>
      <c r="N129509" s="9"/>
    </row>
    <row r="129510" spans="12:14" x14ac:dyDescent="0.25">
      <c r="L129510" s="9"/>
      <c r="M129510" s="9"/>
      <c r="N129510" s="9"/>
    </row>
    <row r="129511" spans="12:14" x14ac:dyDescent="0.25">
      <c r="L129511" s="9"/>
      <c r="M129511" s="9"/>
      <c r="N129511" s="9"/>
    </row>
    <row r="129512" spans="12:14" x14ac:dyDescent="0.25">
      <c r="L129512" s="9"/>
      <c r="M129512" s="9"/>
      <c r="N129512" s="9"/>
    </row>
    <row r="129513" spans="12:14" x14ac:dyDescent="0.25">
      <c r="L129513" s="9"/>
      <c r="M129513" s="9"/>
      <c r="N129513" s="9"/>
    </row>
    <row r="129514" spans="12:14" x14ac:dyDescent="0.25">
      <c r="L129514" s="9"/>
      <c r="M129514" s="9"/>
      <c r="N129514" s="9"/>
    </row>
    <row r="129515" spans="12:14" x14ac:dyDescent="0.25">
      <c r="L129515" s="9"/>
      <c r="M129515" s="9"/>
      <c r="N129515" s="9"/>
    </row>
    <row r="129516" spans="12:14" x14ac:dyDescent="0.25">
      <c r="L129516" s="9"/>
      <c r="M129516" s="9"/>
      <c r="N129516" s="9"/>
    </row>
    <row r="129517" spans="12:14" x14ac:dyDescent="0.25">
      <c r="L129517" s="9"/>
      <c r="M129517" s="9"/>
      <c r="N129517" s="9"/>
    </row>
    <row r="129518" spans="12:14" x14ac:dyDescent="0.25">
      <c r="L129518" s="9"/>
      <c r="M129518" s="9"/>
      <c r="N129518" s="9"/>
    </row>
    <row r="129519" spans="12:14" x14ac:dyDescent="0.25">
      <c r="L129519" s="9"/>
      <c r="M129519" s="9"/>
      <c r="N129519" s="9"/>
    </row>
    <row r="129520" spans="12:14" x14ac:dyDescent="0.25">
      <c r="L129520" s="9"/>
      <c r="M129520" s="9"/>
      <c r="N129520" s="9"/>
    </row>
    <row r="129521" spans="12:14" x14ac:dyDescent="0.25">
      <c r="L129521" s="9"/>
      <c r="M129521" s="9"/>
      <c r="N129521" s="9"/>
    </row>
    <row r="129522" spans="12:14" x14ac:dyDescent="0.25">
      <c r="L129522" s="9"/>
      <c r="M129522" s="9"/>
      <c r="N129522" s="9"/>
    </row>
    <row r="129523" spans="12:14" x14ac:dyDescent="0.25">
      <c r="L129523" s="9"/>
      <c r="M129523" s="9"/>
      <c r="N129523" s="9"/>
    </row>
    <row r="129524" spans="12:14" x14ac:dyDescent="0.25">
      <c r="L129524" s="9"/>
      <c r="M129524" s="9"/>
      <c r="N129524" s="9"/>
    </row>
    <row r="129525" spans="12:14" x14ac:dyDescent="0.25">
      <c r="L129525" s="9"/>
      <c r="M129525" s="9"/>
      <c r="N129525" s="9"/>
    </row>
    <row r="129526" spans="12:14" x14ac:dyDescent="0.25">
      <c r="L129526" s="9"/>
      <c r="M129526" s="9"/>
      <c r="N129526" s="9"/>
    </row>
    <row r="129527" spans="12:14" x14ac:dyDescent="0.25">
      <c r="L129527" s="9"/>
      <c r="M129527" s="9"/>
      <c r="N129527" s="9"/>
    </row>
    <row r="129528" spans="12:14" x14ac:dyDescent="0.25">
      <c r="L129528" s="9"/>
      <c r="M129528" s="9"/>
      <c r="N129528" s="9"/>
    </row>
    <row r="129529" spans="12:14" x14ac:dyDescent="0.25">
      <c r="L129529" s="9"/>
      <c r="M129529" s="9"/>
      <c r="N129529" s="9"/>
    </row>
    <row r="129530" spans="12:14" x14ac:dyDescent="0.25">
      <c r="L129530" s="9"/>
      <c r="M129530" s="9"/>
      <c r="N129530" s="9"/>
    </row>
    <row r="129531" spans="12:14" x14ac:dyDescent="0.25">
      <c r="L129531" s="9"/>
      <c r="M129531" s="9"/>
      <c r="N129531" s="9"/>
    </row>
    <row r="129532" spans="12:14" x14ac:dyDescent="0.25">
      <c r="L129532" s="9"/>
      <c r="M129532" s="9"/>
      <c r="N129532" s="9"/>
    </row>
    <row r="129533" spans="12:14" x14ac:dyDescent="0.25">
      <c r="L129533" s="9"/>
      <c r="M129533" s="9"/>
      <c r="N129533" s="9"/>
    </row>
    <row r="129534" spans="12:14" x14ac:dyDescent="0.25">
      <c r="L129534" s="9"/>
      <c r="M129534" s="9"/>
      <c r="N129534" s="9"/>
    </row>
    <row r="129535" spans="12:14" x14ac:dyDescent="0.25">
      <c r="L129535" s="9"/>
      <c r="M129535" s="9"/>
      <c r="N129535" s="9"/>
    </row>
    <row r="129536" spans="12:14" x14ac:dyDescent="0.25">
      <c r="L129536" s="9"/>
      <c r="M129536" s="9"/>
      <c r="N129536" s="9"/>
    </row>
    <row r="129537" spans="12:14" x14ac:dyDescent="0.25">
      <c r="L129537" s="9"/>
      <c r="M129537" s="9"/>
      <c r="N129537" s="9"/>
    </row>
    <row r="129538" spans="12:14" x14ac:dyDescent="0.25">
      <c r="L129538" s="9"/>
      <c r="M129538" s="9"/>
      <c r="N129538" s="9"/>
    </row>
    <row r="129539" spans="12:14" x14ac:dyDescent="0.25">
      <c r="L129539" s="9"/>
      <c r="M129539" s="9"/>
      <c r="N129539" s="9"/>
    </row>
    <row r="129540" spans="12:14" x14ac:dyDescent="0.25">
      <c r="L129540" s="9"/>
      <c r="M129540" s="9"/>
      <c r="N129540" s="9"/>
    </row>
    <row r="129541" spans="12:14" x14ac:dyDescent="0.25">
      <c r="L129541" s="9"/>
      <c r="M129541" s="9"/>
      <c r="N129541" s="9"/>
    </row>
    <row r="129542" spans="12:14" x14ac:dyDescent="0.25">
      <c r="L129542" s="9"/>
      <c r="M129542" s="9"/>
      <c r="N129542" s="9"/>
    </row>
    <row r="129543" spans="12:14" x14ac:dyDescent="0.25">
      <c r="L129543" s="9"/>
      <c r="M129543" s="9"/>
      <c r="N129543" s="9"/>
    </row>
    <row r="129544" spans="12:14" x14ac:dyDescent="0.25">
      <c r="L129544" s="9"/>
      <c r="M129544" s="9"/>
      <c r="N129544" s="9"/>
    </row>
    <row r="129545" spans="12:14" x14ac:dyDescent="0.25">
      <c r="L129545" s="9"/>
      <c r="M129545" s="9"/>
      <c r="N129545" s="9"/>
    </row>
    <row r="129546" spans="12:14" x14ac:dyDescent="0.25">
      <c r="L129546" s="9"/>
      <c r="M129546" s="9"/>
      <c r="N129546" s="9"/>
    </row>
    <row r="129547" spans="12:14" x14ac:dyDescent="0.25">
      <c r="L129547" s="9"/>
      <c r="M129547" s="9"/>
      <c r="N129547" s="9"/>
    </row>
    <row r="129548" spans="12:14" x14ac:dyDescent="0.25">
      <c r="L129548" s="9"/>
      <c r="M129548" s="9"/>
      <c r="N129548" s="9"/>
    </row>
    <row r="129549" spans="12:14" x14ac:dyDescent="0.25">
      <c r="L129549" s="9"/>
      <c r="M129549" s="9"/>
      <c r="N129549" s="9"/>
    </row>
    <row r="129550" spans="12:14" x14ac:dyDescent="0.25">
      <c r="L129550" s="9"/>
      <c r="M129550" s="9"/>
      <c r="N129550" s="9"/>
    </row>
    <row r="129551" spans="12:14" x14ac:dyDescent="0.25">
      <c r="L129551" s="9"/>
      <c r="M129551" s="9"/>
      <c r="N129551" s="9"/>
    </row>
    <row r="129552" spans="12:14" x14ac:dyDescent="0.25">
      <c r="L129552" s="9"/>
      <c r="M129552" s="9"/>
      <c r="N129552" s="9"/>
    </row>
    <row r="129553" spans="12:14" x14ac:dyDescent="0.25">
      <c r="L129553" s="9"/>
      <c r="M129553" s="9"/>
      <c r="N129553" s="9"/>
    </row>
    <row r="129554" spans="12:14" x14ac:dyDescent="0.25">
      <c r="L129554" s="9"/>
      <c r="M129554" s="9"/>
      <c r="N129554" s="9"/>
    </row>
    <row r="129555" spans="12:14" x14ac:dyDescent="0.25">
      <c r="L129555" s="9"/>
      <c r="M129555" s="9"/>
      <c r="N129555" s="9"/>
    </row>
    <row r="129556" spans="12:14" x14ac:dyDescent="0.25">
      <c r="L129556" s="9"/>
      <c r="M129556" s="9"/>
      <c r="N129556" s="9"/>
    </row>
    <row r="129557" spans="12:14" x14ac:dyDescent="0.25">
      <c r="L129557" s="9"/>
      <c r="M129557" s="9"/>
      <c r="N129557" s="9"/>
    </row>
    <row r="129558" spans="12:14" x14ac:dyDescent="0.25">
      <c r="L129558" s="9"/>
      <c r="M129558" s="9"/>
      <c r="N129558" s="9"/>
    </row>
    <row r="129559" spans="12:14" x14ac:dyDescent="0.25">
      <c r="L129559" s="9"/>
      <c r="M129559" s="9"/>
      <c r="N129559" s="9"/>
    </row>
    <row r="129560" spans="12:14" x14ac:dyDescent="0.25">
      <c r="L129560" s="9"/>
      <c r="M129560" s="9"/>
      <c r="N129560" s="9"/>
    </row>
    <row r="129561" spans="12:14" x14ac:dyDescent="0.25">
      <c r="L129561" s="9"/>
      <c r="M129561" s="9"/>
      <c r="N129561" s="9"/>
    </row>
    <row r="129562" spans="12:14" x14ac:dyDescent="0.25">
      <c r="L129562" s="9"/>
      <c r="M129562" s="9"/>
      <c r="N129562" s="9"/>
    </row>
    <row r="129563" spans="12:14" x14ac:dyDescent="0.25">
      <c r="L129563" s="9"/>
      <c r="M129563" s="9"/>
      <c r="N129563" s="9"/>
    </row>
    <row r="129564" spans="12:14" x14ac:dyDescent="0.25">
      <c r="L129564" s="9"/>
      <c r="M129564" s="9"/>
      <c r="N129564" s="9"/>
    </row>
    <row r="129565" spans="12:14" x14ac:dyDescent="0.25">
      <c r="L129565" s="9"/>
      <c r="M129565" s="9"/>
      <c r="N129565" s="9"/>
    </row>
    <row r="129566" spans="12:14" x14ac:dyDescent="0.25">
      <c r="L129566" s="9"/>
      <c r="M129566" s="9"/>
      <c r="N129566" s="9"/>
    </row>
    <row r="129567" spans="12:14" x14ac:dyDescent="0.25">
      <c r="L129567" s="9"/>
      <c r="M129567" s="9"/>
      <c r="N129567" s="9"/>
    </row>
    <row r="129568" spans="12:14" x14ac:dyDescent="0.25">
      <c r="L129568" s="9"/>
      <c r="M129568" s="9"/>
      <c r="N129568" s="9"/>
    </row>
    <row r="129569" spans="12:14" x14ac:dyDescent="0.25">
      <c r="L129569" s="9"/>
      <c r="M129569" s="9"/>
      <c r="N129569" s="9"/>
    </row>
    <row r="129570" spans="12:14" x14ac:dyDescent="0.25">
      <c r="L129570" s="9"/>
      <c r="M129570" s="9"/>
      <c r="N129570" s="9"/>
    </row>
    <row r="129571" spans="12:14" x14ac:dyDescent="0.25">
      <c r="L129571" s="9"/>
      <c r="M129571" s="9"/>
      <c r="N129571" s="9"/>
    </row>
    <row r="129572" spans="12:14" x14ac:dyDescent="0.25">
      <c r="L129572" s="9"/>
      <c r="M129572" s="9"/>
      <c r="N129572" s="9"/>
    </row>
    <row r="129573" spans="12:14" x14ac:dyDescent="0.25">
      <c r="L129573" s="9"/>
      <c r="M129573" s="9"/>
      <c r="N129573" s="9"/>
    </row>
    <row r="129574" spans="12:14" x14ac:dyDescent="0.25">
      <c r="L129574" s="9"/>
      <c r="M129574" s="9"/>
      <c r="N129574" s="9"/>
    </row>
    <row r="129575" spans="12:14" x14ac:dyDescent="0.25">
      <c r="L129575" s="9"/>
      <c r="M129575" s="9"/>
      <c r="N129575" s="9"/>
    </row>
    <row r="129576" spans="12:14" x14ac:dyDescent="0.25">
      <c r="L129576" s="9"/>
      <c r="M129576" s="9"/>
      <c r="N129576" s="9"/>
    </row>
    <row r="129577" spans="12:14" x14ac:dyDescent="0.25">
      <c r="L129577" s="9"/>
      <c r="M129577" s="9"/>
      <c r="N129577" s="9"/>
    </row>
    <row r="129578" spans="12:14" x14ac:dyDescent="0.25">
      <c r="L129578" s="9"/>
      <c r="M129578" s="9"/>
      <c r="N129578" s="9"/>
    </row>
    <row r="129579" spans="12:14" x14ac:dyDescent="0.25">
      <c r="L129579" s="9"/>
      <c r="M129579" s="9"/>
      <c r="N129579" s="9"/>
    </row>
    <row r="129580" spans="12:14" x14ac:dyDescent="0.25">
      <c r="L129580" s="9"/>
      <c r="M129580" s="9"/>
      <c r="N129580" s="9"/>
    </row>
    <row r="129581" spans="12:14" x14ac:dyDescent="0.25">
      <c r="L129581" s="9"/>
      <c r="M129581" s="9"/>
      <c r="N129581" s="9"/>
    </row>
    <row r="129582" spans="12:14" x14ac:dyDescent="0.25">
      <c r="L129582" s="9"/>
      <c r="M129582" s="9"/>
      <c r="N129582" s="9"/>
    </row>
    <row r="129583" spans="12:14" x14ac:dyDescent="0.25">
      <c r="L129583" s="9"/>
      <c r="M129583" s="9"/>
      <c r="N129583" s="9"/>
    </row>
    <row r="129584" spans="12:14" x14ac:dyDescent="0.25">
      <c r="L129584" s="9"/>
      <c r="M129584" s="9"/>
      <c r="N129584" s="9"/>
    </row>
    <row r="129585" spans="12:14" x14ac:dyDescent="0.25">
      <c r="L129585" s="9"/>
      <c r="M129585" s="9"/>
      <c r="N129585" s="9"/>
    </row>
    <row r="129586" spans="12:14" x14ac:dyDescent="0.25">
      <c r="L129586" s="9"/>
      <c r="M129586" s="9"/>
      <c r="N129586" s="9"/>
    </row>
    <row r="129587" spans="12:14" x14ac:dyDescent="0.25">
      <c r="L129587" s="9"/>
      <c r="M129587" s="9"/>
      <c r="N129587" s="9"/>
    </row>
    <row r="129588" spans="12:14" x14ac:dyDescent="0.25">
      <c r="L129588" s="9"/>
      <c r="M129588" s="9"/>
      <c r="N129588" s="9"/>
    </row>
    <row r="129589" spans="12:14" x14ac:dyDescent="0.25">
      <c r="L129589" s="9"/>
      <c r="M129589" s="9"/>
      <c r="N129589" s="9"/>
    </row>
    <row r="129590" spans="12:14" x14ac:dyDescent="0.25">
      <c r="L129590" s="9"/>
      <c r="M129590" s="9"/>
      <c r="N129590" s="9"/>
    </row>
    <row r="129591" spans="12:14" x14ac:dyDescent="0.25">
      <c r="L129591" s="9"/>
      <c r="M129591" s="9"/>
      <c r="N129591" s="9"/>
    </row>
    <row r="129592" spans="12:14" x14ac:dyDescent="0.25">
      <c r="L129592" s="9"/>
      <c r="M129592" s="9"/>
      <c r="N129592" s="9"/>
    </row>
    <row r="129593" spans="12:14" x14ac:dyDescent="0.25">
      <c r="L129593" s="9"/>
      <c r="M129593" s="9"/>
      <c r="N129593" s="9"/>
    </row>
    <row r="129594" spans="12:14" x14ac:dyDescent="0.25">
      <c r="L129594" s="9"/>
      <c r="M129594" s="9"/>
      <c r="N129594" s="9"/>
    </row>
    <row r="129595" spans="12:14" x14ac:dyDescent="0.25">
      <c r="L129595" s="9"/>
      <c r="M129595" s="9"/>
      <c r="N129595" s="9"/>
    </row>
    <row r="129596" spans="12:14" x14ac:dyDescent="0.25">
      <c r="L129596" s="9"/>
      <c r="M129596" s="9"/>
      <c r="N129596" s="9"/>
    </row>
    <row r="129597" spans="12:14" x14ac:dyDescent="0.25">
      <c r="L129597" s="9"/>
      <c r="M129597" s="9"/>
      <c r="N129597" s="9"/>
    </row>
    <row r="129598" spans="12:14" x14ac:dyDescent="0.25">
      <c r="L129598" s="9"/>
      <c r="M129598" s="9"/>
      <c r="N129598" s="9"/>
    </row>
    <row r="129599" spans="12:14" x14ac:dyDescent="0.25">
      <c r="L129599" s="9"/>
      <c r="M129599" s="9"/>
      <c r="N129599" s="9"/>
    </row>
    <row r="129600" spans="12:14" x14ac:dyDescent="0.25">
      <c r="L129600" s="9"/>
      <c r="M129600" s="9"/>
      <c r="N129600" s="9"/>
    </row>
    <row r="129601" spans="12:14" x14ac:dyDescent="0.25">
      <c r="L129601" s="9"/>
      <c r="M129601" s="9"/>
      <c r="N129601" s="9"/>
    </row>
    <row r="129602" spans="12:14" x14ac:dyDescent="0.25">
      <c r="L129602" s="9"/>
      <c r="M129602" s="9"/>
      <c r="N129602" s="9"/>
    </row>
    <row r="129603" spans="12:14" x14ac:dyDescent="0.25">
      <c r="L129603" s="9"/>
      <c r="M129603" s="9"/>
      <c r="N129603" s="9"/>
    </row>
    <row r="129604" spans="12:14" x14ac:dyDescent="0.25">
      <c r="L129604" s="9"/>
      <c r="M129604" s="9"/>
      <c r="N129604" s="9"/>
    </row>
    <row r="129605" spans="12:14" x14ac:dyDescent="0.25">
      <c r="L129605" s="9"/>
      <c r="M129605" s="9"/>
      <c r="N129605" s="9"/>
    </row>
    <row r="129606" spans="12:14" x14ac:dyDescent="0.25">
      <c r="L129606" s="9"/>
      <c r="M129606" s="9"/>
      <c r="N129606" s="9"/>
    </row>
    <row r="129607" spans="12:14" x14ac:dyDescent="0.25">
      <c r="L129607" s="9"/>
      <c r="M129607" s="9"/>
      <c r="N129607" s="9"/>
    </row>
    <row r="129608" spans="12:14" x14ac:dyDescent="0.25">
      <c r="L129608" s="9"/>
      <c r="M129608" s="9"/>
      <c r="N129608" s="9"/>
    </row>
    <row r="129609" spans="12:14" x14ac:dyDescent="0.25">
      <c r="L129609" s="9"/>
      <c r="M129609" s="9"/>
      <c r="N129609" s="9"/>
    </row>
    <row r="129610" spans="12:14" x14ac:dyDescent="0.25">
      <c r="L129610" s="9"/>
      <c r="M129610" s="9"/>
      <c r="N129610" s="9"/>
    </row>
    <row r="129611" spans="12:14" x14ac:dyDescent="0.25">
      <c r="L129611" s="9"/>
      <c r="M129611" s="9"/>
      <c r="N129611" s="9"/>
    </row>
    <row r="129612" spans="12:14" x14ac:dyDescent="0.25">
      <c r="L129612" s="9"/>
      <c r="M129612" s="9"/>
      <c r="N129612" s="9"/>
    </row>
    <row r="129613" spans="12:14" x14ac:dyDescent="0.25">
      <c r="L129613" s="9"/>
      <c r="M129613" s="9"/>
      <c r="N129613" s="9"/>
    </row>
    <row r="129614" spans="12:14" x14ac:dyDescent="0.25">
      <c r="L129614" s="9"/>
      <c r="M129614" s="9"/>
      <c r="N129614" s="9"/>
    </row>
    <row r="129615" spans="12:14" x14ac:dyDescent="0.25">
      <c r="L129615" s="9"/>
      <c r="M129615" s="9"/>
      <c r="N129615" s="9"/>
    </row>
    <row r="129616" spans="12:14" x14ac:dyDescent="0.25">
      <c r="L129616" s="9"/>
      <c r="M129616" s="9"/>
      <c r="N129616" s="9"/>
    </row>
    <row r="129617" spans="12:14" x14ac:dyDescent="0.25">
      <c r="L129617" s="9"/>
      <c r="M129617" s="9"/>
      <c r="N129617" s="9"/>
    </row>
    <row r="129618" spans="12:14" x14ac:dyDescent="0.25">
      <c r="L129618" s="9"/>
      <c r="M129618" s="9"/>
      <c r="N129618" s="9"/>
    </row>
    <row r="129619" spans="12:14" x14ac:dyDescent="0.25">
      <c r="L129619" s="9"/>
      <c r="M129619" s="9"/>
      <c r="N129619" s="9"/>
    </row>
    <row r="129620" spans="12:14" x14ac:dyDescent="0.25">
      <c r="L129620" s="9"/>
      <c r="M129620" s="9"/>
      <c r="N129620" s="9"/>
    </row>
    <row r="129621" spans="12:14" x14ac:dyDescent="0.25">
      <c r="L129621" s="9"/>
      <c r="M129621" s="9"/>
      <c r="N129621" s="9"/>
    </row>
    <row r="129622" spans="12:14" x14ac:dyDescent="0.25">
      <c r="L129622" s="9"/>
      <c r="M129622" s="9"/>
      <c r="N129622" s="9"/>
    </row>
    <row r="129623" spans="12:14" x14ac:dyDescent="0.25">
      <c r="L129623" s="9"/>
      <c r="M129623" s="9"/>
      <c r="N129623" s="9"/>
    </row>
    <row r="129624" spans="12:14" x14ac:dyDescent="0.25">
      <c r="L129624" s="9"/>
      <c r="M129624" s="9"/>
      <c r="N129624" s="9"/>
    </row>
    <row r="129625" spans="12:14" x14ac:dyDescent="0.25">
      <c r="L129625" s="9"/>
      <c r="M129625" s="9"/>
      <c r="N129625" s="9"/>
    </row>
    <row r="129626" spans="12:14" x14ac:dyDescent="0.25">
      <c r="L129626" s="9"/>
      <c r="M129626" s="9"/>
      <c r="N129626" s="9"/>
    </row>
    <row r="129627" spans="12:14" x14ac:dyDescent="0.25">
      <c r="L129627" s="9"/>
      <c r="M129627" s="9"/>
      <c r="N129627" s="9"/>
    </row>
    <row r="129628" spans="12:14" x14ac:dyDescent="0.25">
      <c r="L129628" s="9"/>
      <c r="M129628" s="9"/>
      <c r="N129628" s="9"/>
    </row>
    <row r="129629" spans="12:14" x14ac:dyDescent="0.25">
      <c r="L129629" s="9"/>
      <c r="M129629" s="9"/>
      <c r="N129629" s="9"/>
    </row>
    <row r="129630" spans="12:14" x14ac:dyDescent="0.25">
      <c r="L129630" s="9"/>
      <c r="M129630" s="9"/>
      <c r="N129630" s="9"/>
    </row>
    <row r="129631" spans="12:14" x14ac:dyDescent="0.25">
      <c r="L129631" s="9"/>
      <c r="M129631" s="9"/>
      <c r="N129631" s="9"/>
    </row>
    <row r="129632" spans="12:14" x14ac:dyDescent="0.25">
      <c r="L129632" s="9"/>
      <c r="M129632" s="9"/>
      <c r="N129632" s="9"/>
    </row>
    <row r="129633" spans="12:14" x14ac:dyDescent="0.25">
      <c r="L129633" s="9"/>
      <c r="M129633" s="9"/>
      <c r="N129633" s="9"/>
    </row>
    <row r="129634" spans="12:14" x14ac:dyDescent="0.25">
      <c r="L129634" s="9"/>
      <c r="M129634" s="9"/>
      <c r="N129634" s="9"/>
    </row>
    <row r="129635" spans="12:14" x14ac:dyDescent="0.25">
      <c r="L129635" s="9"/>
      <c r="M129635" s="9"/>
      <c r="N129635" s="9"/>
    </row>
    <row r="129636" spans="12:14" x14ac:dyDescent="0.25">
      <c r="L129636" s="9"/>
      <c r="M129636" s="9"/>
      <c r="N129636" s="9"/>
    </row>
    <row r="129637" spans="12:14" x14ac:dyDescent="0.25">
      <c r="L129637" s="9"/>
      <c r="M129637" s="9"/>
      <c r="N129637" s="9"/>
    </row>
    <row r="129638" spans="12:14" x14ac:dyDescent="0.25">
      <c r="L129638" s="9"/>
      <c r="M129638" s="9"/>
      <c r="N129638" s="9"/>
    </row>
    <row r="129639" spans="12:14" x14ac:dyDescent="0.25">
      <c r="L129639" s="9"/>
      <c r="M129639" s="9"/>
      <c r="N129639" s="9"/>
    </row>
    <row r="129640" spans="12:14" x14ac:dyDescent="0.25">
      <c r="L129640" s="9"/>
      <c r="M129640" s="9"/>
      <c r="N129640" s="9"/>
    </row>
    <row r="129641" spans="12:14" x14ac:dyDescent="0.25">
      <c r="L129641" s="9"/>
      <c r="M129641" s="9"/>
      <c r="N129641" s="9"/>
    </row>
    <row r="129642" spans="12:14" x14ac:dyDescent="0.25">
      <c r="L129642" s="9"/>
      <c r="M129642" s="9"/>
      <c r="N129642" s="9"/>
    </row>
    <row r="129643" spans="12:14" x14ac:dyDescent="0.25">
      <c r="L129643" s="9"/>
      <c r="M129643" s="9"/>
      <c r="N129643" s="9"/>
    </row>
    <row r="129644" spans="12:14" x14ac:dyDescent="0.25">
      <c r="L129644" s="9"/>
      <c r="M129644" s="9"/>
      <c r="N129644" s="9"/>
    </row>
    <row r="129645" spans="12:14" x14ac:dyDescent="0.25">
      <c r="L129645" s="9"/>
      <c r="M129645" s="9"/>
      <c r="N129645" s="9"/>
    </row>
    <row r="129646" spans="12:14" x14ac:dyDescent="0.25">
      <c r="L129646" s="9"/>
      <c r="M129646" s="9"/>
      <c r="N129646" s="9"/>
    </row>
    <row r="129647" spans="12:14" x14ac:dyDescent="0.25">
      <c r="L129647" s="9"/>
      <c r="M129647" s="9"/>
      <c r="N129647" s="9"/>
    </row>
    <row r="129648" spans="12:14" x14ac:dyDescent="0.25">
      <c r="L129648" s="9"/>
      <c r="M129648" s="9"/>
      <c r="N129648" s="9"/>
    </row>
    <row r="129649" spans="12:14" x14ac:dyDescent="0.25">
      <c r="L129649" s="9"/>
      <c r="M129649" s="9"/>
      <c r="N129649" s="9"/>
    </row>
    <row r="129650" spans="12:14" x14ac:dyDescent="0.25">
      <c r="L129650" s="9"/>
      <c r="M129650" s="9"/>
      <c r="N129650" s="9"/>
    </row>
    <row r="129651" spans="12:14" x14ac:dyDescent="0.25">
      <c r="L129651" s="9"/>
      <c r="M129651" s="9"/>
      <c r="N129651" s="9"/>
    </row>
    <row r="129652" spans="12:14" x14ac:dyDescent="0.25">
      <c r="L129652" s="9"/>
      <c r="M129652" s="9"/>
      <c r="N129652" s="9"/>
    </row>
    <row r="129653" spans="12:14" x14ac:dyDescent="0.25">
      <c r="L129653" s="9"/>
      <c r="M129653" s="9"/>
      <c r="N129653" s="9"/>
    </row>
    <row r="129654" spans="12:14" x14ac:dyDescent="0.25">
      <c r="L129654" s="9"/>
      <c r="M129654" s="9"/>
      <c r="N129654" s="9"/>
    </row>
    <row r="129655" spans="12:14" x14ac:dyDescent="0.25">
      <c r="L129655" s="9"/>
      <c r="M129655" s="9"/>
      <c r="N129655" s="9"/>
    </row>
    <row r="129656" spans="12:14" x14ac:dyDescent="0.25">
      <c r="L129656" s="9"/>
      <c r="M129656" s="9"/>
      <c r="N129656" s="9"/>
    </row>
    <row r="129657" spans="12:14" x14ac:dyDescent="0.25">
      <c r="L129657" s="9"/>
      <c r="M129657" s="9"/>
      <c r="N129657" s="9"/>
    </row>
    <row r="129658" spans="12:14" x14ac:dyDescent="0.25">
      <c r="L129658" s="9"/>
      <c r="M129658" s="9"/>
      <c r="N129658" s="9"/>
    </row>
    <row r="129659" spans="12:14" x14ac:dyDescent="0.25">
      <c r="L129659" s="9"/>
      <c r="M129659" s="9"/>
      <c r="N129659" s="9"/>
    </row>
    <row r="129660" spans="12:14" x14ac:dyDescent="0.25">
      <c r="L129660" s="9"/>
      <c r="M129660" s="9"/>
      <c r="N129660" s="9"/>
    </row>
    <row r="129661" spans="12:14" x14ac:dyDescent="0.25">
      <c r="L129661" s="9"/>
      <c r="M129661" s="9"/>
      <c r="N129661" s="9"/>
    </row>
    <row r="129662" spans="12:14" x14ac:dyDescent="0.25">
      <c r="L129662" s="9"/>
      <c r="M129662" s="9"/>
      <c r="N129662" s="9"/>
    </row>
    <row r="129663" spans="12:14" x14ac:dyDescent="0.25">
      <c r="L129663" s="9"/>
      <c r="M129663" s="9"/>
      <c r="N129663" s="9"/>
    </row>
    <row r="129664" spans="12:14" x14ac:dyDescent="0.25">
      <c r="L129664" s="9"/>
      <c r="M129664" s="9"/>
      <c r="N129664" s="9"/>
    </row>
    <row r="129665" spans="12:14" x14ac:dyDescent="0.25">
      <c r="L129665" s="9"/>
      <c r="M129665" s="9"/>
      <c r="N129665" s="9"/>
    </row>
    <row r="129666" spans="12:14" x14ac:dyDescent="0.25">
      <c r="L129666" s="9"/>
      <c r="M129666" s="9"/>
      <c r="N129666" s="9"/>
    </row>
    <row r="129667" spans="12:14" x14ac:dyDescent="0.25">
      <c r="L129667" s="9"/>
      <c r="M129667" s="9"/>
      <c r="N129667" s="9"/>
    </row>
    <row r="129668" spans="12:14" x14ac:dyDescent="0.25">
      <c r="L129668" s="9"/>
      <c r="M129668" s="9"/>
      <c r="N129668" s="9"/>
    </row>
    <row r="129669" spans="12:14" x14ac:dyDescent="0.25">
      <c r="L129669" s="9"/>
      <c r="M129669" s="9"/>
      <c r="N129669" s="9"/>
    </row>
    <row r="129670" spans="12:14" x14ac:dyDescent="0.25">
      <c r="L129670" s="9"/>
      <c r="M129670" s="9"/>
      <c r="N129670" s="9"/>
    </row>
    <row r="129671" spans="12:14" x14ac:dyDescent="0.25">
      <c r="L129671" s="9"/>
      <c r="M129671" s="9"/>
      <c r="N129671" s="9"/>
    </row>
    <row r="129672" spans="12:14" x14ac:dyDescent="0.25">
      <c r="L129672" s="9"/>
      <c r="M129672" s="9"/>
      <c r="N129672" s="9"/>
    </row>
    <row r="129673" spans="12:14" x14ac:dyDescent="0.25">
      <c r="L129673" s="9"/>
      <c r="M129673" s="9"/>
      <c r="N129673" s="9"/>
    </row>
    <row r="129674" spans="12:14" x14ac:dyDescent="0.25">
      <c r="L129674" s="9"/>
      <c r="M129674" s="9"/>
      <c r="N129674" s="9"/>
    </row>
    <row r="129675" spans="12:14" x14ac:dyDescent="0.25">
      <c r="L129675" s="9"/>
      <c r="M129675" s="9"/>
      <c r="N129675" s="9"/>
    </row>
    <row r="129676" spans="12:14" x14ac:dyDescent="0.25">
      <c r="L129676" s="9"/>
      <c r="M129676" s="9"/>
      <c r="N129676" s="9"/>
    </row>
    <row r="129677" spans="12:14" x14ac:dyDescent="0.25">
      <c r="L129677" s="9"/>
      <c r="M129677" s="9"/>
      <c r="N129677" s="9"/>
    </row>
    <row r="129678" spans="12:14" x14ac:dyDescent="0.25">
      <c r="L129678" s="9"/>
      <c r="M129678" s="9"/>
      <c r="N129678" s="9"/>
    </row>
    <row r="129679" spans="12:14" x14ac:dyDescent="0.25">
      <c r="L129679" s="9"/>
      <c r="M129679" s="9"/>
      <c r="N129679" s="9"/>
    </row>
    <row r="129680" spans="12:14" x14ac:dyDescent="0.25">
      <c r="L129680" s="9"/>
      <c r="M129680" s="9"/>
      <c r="N129680" s="9"/>
    </row>
    <row r="129681" spans="12:14" x14ac:dyDescent="0.25">
      <c r="L129681" s="9"/>
      <c r="M129681" s="9"/>
      <c r="N129681" s="9"/>
    </row>
    <row r="129682" spans="12:14" x14ac:dyDescent="0.25">
      <c r="L129682" s="9"/>
      <c r="M129682" s="9"/>
      <c r="N129682" s="9"/>
    </row>
    <row r="129683" spans="12:14" x14ac:dyDescent="0.25">
      <c r="L129683" s="9"/>
      <c r="M129683" s="9"/>
      <c r="N129683" s="9"/>
    </row>
    <row r="129684" spans="12:14" x14ac:dyDescent="0.25">
      <c r="L129684" s="9"/>
      <c r="M129684" s="9"/>
      <c r="N129684" s="9"/>
    </row>
    <row r="129685" spans="12:14" x14ac:dyDescent="0.25">
      <c r="L129685" s="9"/>
      <c r="M129685" s="9"/>
      <c r="N129685" s="9"/>
    </row>
    <row r="129686" spans="12:14" x14ac:dyDescent="0.25">
      <c r="L129686" s="9"/>
      <c r="M129686" s="9"/>
      <c r="N129686" s="9"/>
    </row>
    <row r="129687" spans="12:14" x14ac:dyDescent="0.25">
      <c r="L129687" s="9"/>
      <c r="M129687" s="9"/>
      <c r="N129687" s="9"/>
    </row>
    <row r="129688" spans="12:14" x14ac:dyDescent="0.25">
      <c r="L129688" s="9"/>
      <c r="M129688" s="9"/>
      <c r="N129688" s="9"/>
    </row>
    <row r="129689" spans="12:14" x14ac:dyDescent="0.25">
      <c r="L129689" s="9"/>
      <c r="M129689" s="9"/>
      <c r="N129689" s="9"/>
    </row>
    <row r="129690" spans="12:14" x14ac:dyDescent="0.25">
      <c r="L129690" s="9"/>
      <c r="M129690" s="9"/>
      <c r="N129690" s="9"/>
    </row>
    <row r="129691" spans="12:14" x14ac:dyDescent="0.25">
      <c r="L129691" s="9"/>
      <c r="M129691" s="9"/>
      <c r="N129691" s="9"/>
    </row>
    <row r="129692" spans="12:14" x14ac:dyDescent="0.25">
      <c r="L129692" s="9"/>
      <c r="M129692" s="9"/>
      <c r="N129692" s="9"/>
    </row>
    <row r="129693" spans="12:14" x14ac:dyDescent="0.25">
      <c r="L129693" s="9"/>
      <c r="M129693" s="9"/>
      <c r="N129693" s="9"/>
    </row>
    <row r="129694" spans="12:14" x14ac:dyDescent="0.25">
      <c r="L129694" s="9"/>
      <c r="M129694" s="9"/>
      <c r="N129694" s="9"/>
    </row>
    <row r="129695" spans="12:14" x14ac:dyDescent="0.25">
      <c r="L129695" s="9"/>
      <c r="M129695" s="9"/>
      <c r="N129695" s="9"/>
    </row>
    <row r="129696" spans="12:14" x14ac:dyDescent="0.25">
      <c r="L129696" s="9"/>
      <c r="M129696" s="9"/>
      <c r="N129696" s="9"/>
    </row>
    <row r="129697" spans="12:14" x14ac:dyDescent="0.25">
      <c r="L129697" s="9"/>
      <c r="M129697" s="9"/>
      <c r="N129697" s="9"/>
    </row>
    <row r="129698" spans="12:14" x14ac:dyDescent="0.25">
      <c r="L129698" s="9"/>
      <c r="M129698" s="9"/>
      <c r="N129698" s="9"/>
    </row>
    <row r="129699" spans="12:14" x14ac:dyDescent="0.25">
      <c r="L129699" s="9"/>
      <c r="M129699" s="9"/>
      <c r="N129699" s="9"/>
    </row>
    <row r="129700" spans="12:14" x14ac:dyDescent="0.25">
      <c r="L129700" s="9"/>
      <c r="M129700" s="9"/>
      <c r="N129700" s="9"/>
    </row>
    <row r="129701" spans="12:14" x14ac:dyDescent="0.25">
      <c r="L129701" s="9"/>
      <c r="M129701" s="9"/>
      <c r="N129701" s="9"/>
    </row>
    <row r="129702" spans="12:14" x14ac:dyDescent="0.25">
      <c r="L129702" s="9"/>
      <c r="M129702" s="9"/>
      <c r="N129702" s="9"/>
    </row>
    <row r="129703" spans="12:14" x14ac:dyDescent="0.25">
      <c r="L129703" s="9"/>
      <c r="M129703" s="9"/>
      <c r="N129703" s="9"/>
    </row>
    <row r="129704" spans="12:14" x14ac:dyDescent="0.25">
      <c r="L129704" s="9"/>
      <c r="M129704" s="9"/>
      <c r="N129704" s="9"/>
    </row>
    <row r="129705" spans="12:14" x14ac:dyDescent="0.25">
      <c r="L129705" s="9"/>
      <c r="M129705" s="9"/>
      <c r="N129705" s="9"/>
    </row>
    <row r="129706" spans="12:14" x14ac:dyDescent="0.25">
      <c r="L129706" s="9"/>
      <c r="M129706" s="9"/>
      <c r="N129706" s="9"/>
    </row>
    <row r="129707" spans="12:14" x14ac:dyDescent="0.25">
      <c r="L129707" s="9"/>
      <c r="M129707" s="9"/>
      <c r="N129707" s="9"/>
    </row>
    <row r="129708" spans="12:14" x14ac:dyDescent="0.25">
      <c r="L129708" s="9"/>
      <c r="M129708" s="9"/>
      <c r="N129708" s="9"/>
    </row>
    <row r="129709" spans="12:14" x14ac:dyDescent="0.25">
      <c r="L129709" s="9"/>
      <c r="M129709" s="9"/>
      <c r="N129709" s="9"/>
    </row>
    <row r="129710" spans="12:14" x14ac:dyDescent="0.25">
      <c r="L129710" s="9"/>
      <c r="M129710" s="9"/>
      <c r="N129710" s="9"/>
    </row>
    <row r="129711" spans="12:14" x14ac:dyDescent="0.25">
      <c r="L129711" s="9"/>
      <c r="M129711" s="9"/>
      <c r="N129711" s="9"/>
    </row>
    <row r="129712" spans="12:14" x14ac:dyDescent="0.25">
      <c r="L129712" s="9"/>
      <c r="M129712" s="9"/>
      <c r="N129712" s="9"/>
    </row>
    <row r="129713" spans="12:14" x14ac:dyDescent="0.25">
      <c r="L129713" s="9"/>
      <c r="M129713" s="9"/>
      <c r="N129713" s="9"/>
    </row>
    <row r="129714" spans="12:14" x14ac:dyDescent="0.25">
      <c r="L129714" s="9"/>
      <c r="M129714" s="9"/>
      <c r="N129714" s="9"/>
    </row>
    <row r="129715" spans="12:14" x14ac:dyDescent="0.25">
      <c r="L129715" s="9"/>
      <c r="M129715" s="9"/>
      <c r="N129715" s="9"/>
    </row>
    <row r="129716" spans="12:14" x14ac:dyDescent="0.25">
      <c r="L129716" s="9"/>
      <c r="M129716" s="9"/>
      <c r="N129716" s="9"/>
    </row>
    <row r="129717" spans="12:14" x14ac:dyDescent="0.25">
      <c r="L129717" s="9"/>
      <c r="M129717" s="9"/>
      <c r="N129717" s="9"/>
    </row>
    <row r="129718" spans="12:14" x14ac:dyDescent="0.25">
      <c r="L129718" s="9"/>
      <c r="M129718" s="9"/>
      <c r="N129718" s="9"/>
    </row>
    <row r="129719" spans="12:14" x14ac:dyDescent="0.25">
      <c r="L129719" s="9"/>
      <c r="M129719" s="9"/>
      <c r="N129719" s="9"/>
    </row>
    <row r="129720" spans="12:14" x14ac:dyDescent="0.25">
      <c r="L129720" s="9"/>
      <c r="M129720" s="9"/>
      <c r="N129720" s="9"/>
    </row>
    <row r="129721" spans="12:14" x14ac:dyDescent="0.25">
      <c r="L129721" s="9"/>
      <c r="M129721" s="9"/>
      <c r="N129721" s="9"/>
    </row>
    <row r="129722" spans="12:14" x14ac:dyDescent="0.25">
      <c r="L129722" s="9"/>
      <c r="M129722" s="9"/>
      <c r="N129722" s="9"/>
    </row>
    <row r="129723" spans="12:14" x14ac:dyDescent="0.25">
      <c r="L129723" s="9"/>
      <c r="M129723" s="9"/>
      <c r="N129723" s="9"/>
    </row>
    <row r="129724" spans="12:14" x14ac:dyDescent="0.25">
      <c r="L129724" s="9"/>
      <c r="M129724" s="9"/>
      <c r="N129724" s="9"/>
    </row>
    <row r="129725" spans="12:14" x14ac:dyDescent="0.25">
      <c r="L129725" s="9"/>
      <c r="M129725" s="9"/>
      <c r="N129725" s="9"/>
    </row>
    <row r="129726" spans="12:14" x14ac:dyDescent="0.25">
      <c r="L129726" s="9"/>
      <c r="M129726" s="9"/>
      <c r="N129726" s="9"/>
    </row>
    <row r="129727" spans="12:14" x14ac:dyDescent="0.25">
      <c r="L129727" s="9"/>
      <c r="M129727" s="9"/>
      <c r="N129727" s="9"/>
    </row>
    <row r="129728" spans="12:14" x14ac:dyDescent="0.25">
      <c r="L129728" s="9"/>
      <c r="M129728" s="9"/>
      <c r="N129728" s="9"/>
    </row>
    <row r="129729" spans="12:14" x14ac:dyDescent="0.25">
      <c r="L129729" s="9"/>
      <c r="M129729" s="9"/>
      <c r="N129729" s="9"/>
    </row>
    <row r="129730" spans="12:14" x14ac:dyDescent="0.25">
      <c r="L129730" s="9"/>
      <c r="M129730" s="9"/>
      <c r="N129730" s="9"/>
    </row>
    <row r="129731" spans="12:14" x14ac:dyDescent="0.25">
      <c r="L129731" s="9"/>
      <c r="M129731" s="9"/>
      <c r="N129731" s="9"/>
    </row>
    <row r="129732" spans="12:14" x14ac:dyDescent="0.25">
      <c r="L129732" s="9"/>
      <c r="M129732" s="9"/>
      <c r="N129732" s="9"/>
    </row>
    <row r="129733" spans="12:14" x14ac:dyDescent="0.25">
      <c r="L129733" s="9"/>
      <c r="M129733" s="9"/>
      <c r="N129733" s="9"/>
    </row>
    <row r="129734" spans="12:14" x14ac:dyDescent="0.25">
      <c r="L129734" s="9"/>
      <c r="M129734" s="9"/>
      <c r="N129734" s="9"/>
    </row>
    <row r="129735" spans="12:14" x14ac:dyDescent="0.25">
      <c r="L129735" s="9"/>
      <c r="M129735" s="9"/>
      <c r="N129735" s="9"/>
    </row>
    <row r="129736" spans="12:14" x14ac:dyDescent="0.25">
      <c r="L129736" s="9"/>
      <c r="M129736" s="9"/>
      <c r="N129736" s="9"/>
    </row>
    <row r="129737" spans="12:14" x14ac:dyDescent="0.25">
      <c r="L129737" s="9"/>
      <c r="M129737" s="9"/>
      <c r="N129737" s="9"/>
    </row>
    <row r="129738" spans="12:14" x14ac:dyDescent="0.25">
      <c r="L129738" s="9"/>
      <c r="M129738" s="9"/>
      <c r="N129738" s="9"/>
    </row>
    <row r="129739" spans="12:14" x14ac:dyDescent="0.25">
      <c r="L129739" s="9"/>
      <c r="M129739" s="9"/>
      <c r="N129739" s="9"/>
    </row>
    <row r="129740" spans="12:14" x14ac:dyDescent="0.25">
      <c r="L129740" s="9"/>
      <c r="M129740" s="9"/>
      <c r="N129740" s="9"/>
    </row>
    <row r="129741" spans="12:14" x14ac:dyDescent="0.25">
      <c r="L129741" s="9"/>
      <c r="M129741" s="9"/>
      <c r="N129741" s="9"/>
    </row>
    <row r="129742" spans="12:14" x14ac:dyDescent="0.25">
      <c r="L129742" s="9"/>
      <c r="M129742" s="9"/>
      <c r="N129742" s="9"/>
    </row>
    <row r="129743" spans="12:14" x14ac:dyDescent="0.25">
      <c r="L129743" s="9"/>
      <c r="M129743" s="9"/>
      <c r="N129743" s="9"/>
    </row>
    <row r="129744" spans="12:14" x14ac:dyDescent="0.25">
      <c r="L129744" s="9"/>
      <c r="M129744" s="9"/>
      <c r="N129744" s="9"/>
    </row>
    <row r="129745" spans="12:14" x14ac:dyDescent="0.25">
      <c r="L129745" s="9"/>
      <c r="M129745" s="9"/>
      <c r="N129745" s="9"/>
    </row>
    <row r="129746" spans="12:14" x14ac:dyDescent="0.25">
      <c r="L129746" s="9"/>
      <c r="M129746" s="9"/>
      <c r="N129746" s="9"/>
    </row>
    <row r="129747" spans="12:14" x14ac:dyDescent="0.25">
      <c r="L129747" s="9"/>
      <c r="M129747" s="9"/>
      <c r="N129747" s="9"/>
    </row>
    <row r="129748" spans="12:14" x14ac:dyDescent="0.25">
      <c r="L129748" s="9"/>
      <c r="M129748" s="9"/>
      <c r="N129748" s="9"/>
    </row>
    <row r="129749" spans="12:14" x14ac:dyDescent="0.25">
      <c r="L129749" s="9"/>
      <c r="M129749" s="9"/>
      <c r="N129749" s="9"/>
    </row>
    <row r="129750" spans="12:14" x14ac:dyDescent="0.25">
      <c r="L129750" s="9"/>
      <c r="M129750" s="9"/>
      <c r="N129750" s="9"/>
    </row>
    <row r="129751" spans="12:14" x14ac:dyDescent="0.25">
      <c r="L129751" s="9"/>
      <c r="M129751" s="9"/>
      <c r="N129751" s="9"/>
    </row>
    <row r="129752" spans="12:14" x14ac:dyDescent="0.25">
      <c r="L129752" s="9"/>
      <c r="M129752" s="9"/>
      <c r="N129752" s="9"/>
    </row>
    <row r="129753" spans="12:14" x14ac:dyDescent="0.25">
      <c r="L129753" s="9"/>
      <c r="M129753" s="9"/>
      <c r="N129753" s="9"/>
    </row>
    <row r="129754" spans="12:14" x14ac:dyDescent="0.25">
      <c r="L129754" s="9"/>
      <c r="M129754" s="9"/>
      <c r="N129754" s="9"/>
    </row>
    <row r="129755" spans="12:14" x14ac:dyDescent="0.25">
      <c r="L129755" s="9"/>
      <c r="M129755" s="9"/>
      <c r="N129755" s="9"/>
    </row>
    <row r="129756" spans="12:14" x14ac:dyDescent="0.25">
      <c r="L129756" s="9"/>
      <c r="M129756" s="9"/>
      <c r="N129756" s="9"/>
    </row>
    <row r="129757" spans="12:14" x14ac:dyDescent="0.25">
      <c r="L129757" s="9"/>
      <c r="M129757" s="9"/>
      <c r="N129757" s="9"/>
    </row>
    <row r="129758" spans="12:14" x14ac:dyDescent="0.25">
      <c r="L129758" s="9"/>
      <c r="M129758" s="9"/>
      <c r="N129758" s="9"/>
    </row>
    <row r="129759" spans="12:14" x14ac:dyDescent="0.25">
      <c r="L129759" s="9"/>
      <c r="M129759" s="9"/>
      <c r="N129759" s="9"/>
    </row>
    <row r="129760" spans="12:14" x14ac:dyDescent="0.25">
      <c r="L129760" s="9"/>
      <c r="M129760" s="9"/>
      <c r="N129760" s="9"/>
    </row>
    <row r="129761" spans="12:14" x14ac:dyDescent="0.25">
      <c r="L129761" s="9"/>
      <c r="M129761" s="9"/>
      <c r="N129761" s="9"/>
    </row>
    <row r="129762" spans="12:14" x14ac:dyDescent="0.25">
      <c r="L129762" s="9"/>
      <c r="M129762" s="9"/>
      <c r="N129762" s="9"/>
    </row>
    <row r="129763" spans="12:14" x14ac:dyDescent="0.25">
      <c r="L129763" s="9"/>
      <c r="M129763" s="9"/>
      <c r="N129763" s="9"/>
    </row>
    <row r="129764" spans="12:14" x14ac:dyDescent="0.25">
      <c r="L129764" s="9"/>
      <c r="M129764" s="9"/>
      <c r="N129764" s="9"/>
    </row>
    <row r="129765" spans="12:14" x14ac:dyDescent="0.25">
      <c r="L129765" s="9"/>
      <c r="M129765" s="9"/>
      <c r="N129765" s="9"/>
    </row>
    <row r="129766" spans="12:14" x14ac:dyDescent="0.25">
      <c r="L129766" s="9"/>
      <c r="M129766" s="9"/>
      <c r="N129766" s="9"/>
    </row>
    <row r="129767" spans="12:14" x14ac:dyDescent="0.25">
      <c r="L129767" s="9"/>
      <c r="M129767" s="9"/>
      <c r="N129767" s="9"/>
    </row>
    <row r="129768" spans="12:14" x14ac:dyDescent="0.25">
      <c r="L129768" s="9"/>
      <c r="M129768" s="9"/>
      <c r="N129768" s="9"/>
    </row>
    <row r="129769" spans="12:14" x14ac:dyDescent="0.25">
      <c r="L129769" s="9"/>
      <c r="M129769" s="9"/>
      <c r="N129769" s="9"/>
    </row>
    <row r="129770" spans="12:14" x14ac:dyDescent="0.25">
      <c r="L129770" s="9"/>
      <c r="M129770" s="9"/>
      <c r="N129770" s="9"/>
    </row>
    <row r="129771" spans="12:14" x14ac:dyDescent="0.25">
      <c r="L129771" s="9"/>
      <c r="M129771" s="9"/>
      <c r="N129771" s="9"/>
    </row>
    <row r="129772" spans="12:14" x14ac:dyDescent="0.25">
      <c r="L129772" s="9"/>
      <c r="M129772" s="9"/>
      <c r="N129772" s="9"/>
    </row>
    <row r="129773" spans="12:14" x14ac:dyDescent="0.25">
      <c r="L129773" s="9"/>
      <c r="M129773" s="9"/>
      <c r="N129773" s="9"/>
    </row>
    <row r="129774" spans="12:14" x14ac:dyDescent="0.25">
      <c r="L129774" s="9"/>
      <c r="M129774" s="9"/>
      <c r="N129774" s="9"/>
    </row>
    <row r="129775" spans="12:14" x14ac:dyDescent="0.25">
      <c r="L129775" s="9"/>
      <c r="M129775" s="9"/>
      <c r="N129775" s="9"/>
    </row>
    <row r="129776" spans="12:14" x14ac:dyDescent="0.25">
      <c r="L129776" s="9"/>
      <c r="M129776" s="9"/>
      <c r="N129776" s="9"/>
    </row>
    <row r="129777" spans="12:14" x14ac:dyDescent="0.25">
      <c r="L129777" s="9"/>
      <c r="M129777" s="9"/>
      <c r="N129777" s="9"/>
    </row>
    <row r="129778" spans="12:14" x14ac:dyDescent="0.25">
      <c r="L129778" s="9"/>
      <c r="M129778" s="9"/>
      <c r="N129778" s="9"/>
    </row>
    <row r="129779" spans="12:14" x14ac:dyDescent="0.25">
      <c r="L129779" s="9"/>
      <c r="M129779" s="9"/>
      <c r="N129779" s="9"/>
    </row>
    <row r="129780" spans="12:14" x14ac:dyDescent="0.25">
      <c r="L129780" s="9"/>
      <c r="M129780" s="9"/>
      <c r="N129780" s="9"/>
    </row>
    <row r="129781" spans="12:14" x14ac:dyDescent="0.25">
      <c r="L129781" s="9"/>
      <c r="M129781" s="9"/>
      <c r="N129781" s="9"/>
    </row>
    <row r="129782" spans="12:14" x14ac:dyDescent="0.25">
      <c r="L129782" s="9"/>
      <c r="M129782" s="9"/>
      <c r="N129782" s="9"/>
    </row>
    <row r="129783" spans="12:14" x14ac:dyDescent="0.25">
      <c r="L129783" s="9"/>
      <c r="M129783" s="9"/>
      <c r="N129783" s="9"/>
    </row>
    <row r="129784" spans="12:14" x14ac:dyDescent="0.25">
      <c r="L129784" s="9"/>
      <c r="M129784" s="9"/>
      <c r="N129784" s="9"/>
    </row>
    <row r="129785" spans="12:14" x14ac:dyDescent="0.25">
      <c r="L129785" s="9"/>
      <c r="M129785" s="9"/>
      <c r="N129785" s="9"/>
    </row>
    <row r="129786" spans="12:14" x14ac:dyDescent="0.25">
      <c r="L129786" s="9"/>
      <c r="M129786" s="9"/>
      <c r="N129786" s="9"/>
    </row>
    <row r="129787" spans="12:14" x14ac:dyDescent="0.25">
      <c r="L129787" s="9"/>
      <c r="M129787" s="9"/>
      <c r="N129787" s="9"/>
    </row>
    <row r="129788" spans="12:14" x14ac:dyDescent="0.25">
      <c r="L129788" s="9"/>
      <c r="M129788" s="9"/>
      <c r="N129788" s="9"/>
    </row>
    <row r="129789" spans="12:14" x14ac:dyDescent="0.25">
      <c r="L129789" s="9"/>
      <c r="M129789" s="9"/>
      <c r="N129789" s="9"/>
    </row>
    <row r="129790" spans="12:14" x14ac:dyDescent="0.25">
      <c r="L129790" s="9"/>
      <c r="M129790" s="9"/>
      <c r="N129790" s="9"/>
    </row>
    <row r="129791" spans="12:14" x14ac:dyDescent="0.25">
      <c r="L129791" s="9"/>
      <c r="M129791" s="9"/>
      <c r="N129791" s="9"/>
    </row>
    <row r="129792" spans="12:14" x14ac:dyDescent="0.25">
      <c r="L129792" s="9"/>
      <c r="M129792" s="9"/>
      <c r="N129792" s="9"/>
    </row>
    <row r="129793" spans="12:14" x14ac:dyDescent="0.25">
      <c r="L129793" s="9"/>
      <c r="M129793" s="9"/>
      <c r="N129793" s="9"/>
    </row>
    <row r="129794" spans="12:14" x14ac:dyDescent="0.25">
      <c r="L129794" s="9"/>
      <c r="M129794" s="9"/>
      <c r="N129794" s="9"/>
    </row>
    <row r="129795" spans="12:14" x14ac:dyDescent="0.25">
      <c r="L129795" s="9"/>
      <c r="M129795" s="9"/>
      <c r="N129795" s="9"/>
    </row>
    <row r="129796" spans="12:14" x14ac:dyDescent="0.25">
      <c r="L129796" s="9"/>
      <c r="M129796" s="9"/>
      <c r="N129796" s="9"/>
    </row>
    <row r="129797" spans="12:14" x14ac:dyDescent="0.25">
      <c r="L129797" s="9"/>
      <c r="M129797" s="9"/>
      <c r="N129797" s="9"/>
    </row>
    <row r="129798" spans="12:14" x14ac:dyDescent="0.25">
      <c r="L129798" s="9"/>
      <c r="M129798" s="9"/>
      <c r="N129798" s="9"/>
    </row>
    <row r="129799" spans="12:14" x14ac:dyDescent="0.25">
      <c r="L129799" s="9"/>
      <c r="M129799" s="9"/>
      <c r="N129799" s="9"/>
    </row>
    <row r="129800" spans="12:14" x14ac:dyDescent="0.25">
      <c r="L129800" s="9"/>
      <c r="M129800" s="9"/>
      <c r="N129800" s="9"/>
    </row>
    <row r="129801" spans="12:14" x14ac:dyDescent="0.25">
      <c r="L129801" s="9"/>
      <c r="M129801" s="9"/>
      <c r="N129801" s="9"/>
    </row>
    <row r="129802" spans="12:14" x14ac:dyDescent="0.25">
      <c r="L129802" s="9"/>
      <c r="M129802" s="9"/>
      <c r="N129802" s="9"/>
    </row>
    <row r="129803" spans="12:14" x14ac:dyDescent="0.25">
      <c r="L129803" s="9"/>
      <c r="M129803" s="9"/>
      <c r="N129803" s="9"/>
    </row>
    <row r="129804" spans="12:14" x14ac:dyDescent="0.25">
      <c r="L129804" s="9"/>
      <c r="M129804" s="9"/>
      <c r="N129804" s="9"/>
    </row>
    <row r="129805" spans="12:14" x14ac:dyDescent="0.25">
      <c r="L129805" s="9"/>
      <c r="M129805" s="9"/>
      <c r="N129805" s="9"/>
    </row>
    <row r="129806" spans="12:14" x14ac:dyDescent="0.25">
      <c r="L129806" s="9"/>
      <c r="M129806" s="9"/>
      <c r="N129806" s="9"/>
    </row>
    <row r="129807" spans="12:14" x14ac:dyDescent="0.25">
      <c r="L129807" s="9"/>
      <c r="M129807" s="9"/>
      <c r="N129807" s="9"/>
    </row>
    <row r="129808" spans="12:14" x14ac:dyDescent="0.25">
      <c r="L129808" s="9"/>
      <c r="M129808" s="9"/>
      <c r="N129808" s="9"/>
    </row>
    <row r="129809" spans="12:14" x14ac:dyDescent="0.25">
      <c r="L129809" s="9"/>
      <c r="M129809" s="9"/>
      <c r="N129809" s="9"/>
    </row>
    <row r="129810" spans="12:14" x14ac:dyDescent="0.25">
      <c r="L129810" s="9"/>
      <c r="M129810" s="9"/>
      <c r="N129810" s="9"/>
    </row>
    <row r="129811" spans="12:14" x14ac:dyDescent="0.25">
      <c r="L129811" s="9"/>
      <c r="M129811" s="9"/>
      <c r="N129811" s="9"/>
    </row>
    <row r="129812" spans="12:14" x14ac:dyDescent="0.25">
      <c r="L129812" s="9"/>
      <c r="M129812" s="9"/>
      <c r="N129812" s="9"/>
    </row>
    <row r="129813" spans="12:14" x14ac:dyDescent="0.25">
      <c r="L129813" s="9"/>
      <c r="M129813" s="9"/>
      <c r="N129813" s="9"/>
    </row>
    <row r="129814" spans="12:14" x14ac:dyDescent="0.25">
      <c r="L129814" s="9"/>
      <c r="M129814" s="9"/>
      <c r="N129814" s="9"/>
    </row>
    <row r="129815" spans="12:14" x14ac:dyDescent="0.25">
      <c r="L129815" s="9"/>
      <c r="M129815" s="9"/>
      <c r="N129815" s="9"/>
    </row>
    <row r="129816" spans="12:14" x14ac:dyDescent="0.25">
      <c r="L129816" s="9"/>
      <c r="M129816" s="9"/>
      <c r="N129816" s="9"/>
    </row>
    <row r="129817" spans="12:14" x14ac:dyDescent="0.25">
      <c r="L129817" s="9"/>
      <c r="M129817" s="9"/>
      <c r="N129817" s="9"/>
    </row>
    <row r="129818" spans="12:14" x14ac:dyDescent="0.25">
      <c r="L129818" s="9"/>
      <c r="M129818" s="9"/>
      <c r="N129818" s="9"/>
    </row>
    <row r="129819" spans="12:14" x14ac:dyDescent="0.25">
      <c r="L129819" s="9"/>
      <c r="M129819" s="9"/>
      <c r="N129819" s="9"/>
    </row>
    <row r="129820" spans="12:14" x14ac:dyDescent="0.25">
      <c r="L129820" s="9"/>
      <c r="M129820" s="9"/>
      <c r="N129820" s="9"/>
    </row>
    <row r="129821" spans="12:14" x14ac:dyDescent="0.25">
      <c r="L129821" s="9"/>
      <c r="M129821" s="9"/>
      <c r="N129821" s="9"/>
    </row>
    <row r="129822" spans="12:14" x14ac:dyDescent="0.25">
      <c r="L129822" s="9"/>
      <c r="M129822" s="9"/>
      <c r="N129822" s="9"/>
    </row>
    <row r="129823" spans="12:14" x14ac:dyDescent="0.25">
      <c r="L129823" s="9"/>
      <c r="M129823" s="9"/>
      <c r="N129823" s="9"/>
    </row>
    <row r="129824" spans="12:14" x14ac:dyDescent="0.25">
      <c r="L129824" s="9"/>
      <c r="M129824" s="9"/>
      <c r="N129824" s="9"/>
    </row>
    <row r="129825" spans="12:14" x14ac:dyDescent="0.25">
      <c r="L129825" s="9"/>
      <c r="M129825" s="9"/>
      <c r="N129825" s="9"/>
    </row>
    <row r="129826" spans="12:14" x14ac:dyDescent="0.25">
      <c r="L129826" s="9"/>
      <c r="M129826" s="9"/>
      <c r="N129826" s="9"/>
    </row>
    <row r="129827" spans="12:14" x14ac:dyDescent="0.25">
      <c r="L129827" s="9"/>
      <c r="M129827" s="9"/>
      <c r="N129827" s="9"/>
    </row>
    <row r="129828" spans="12:14" x14ac:dyDescent="0.25">
      <c r="L129828" s="9"/>
      <c r="M129828" s="9"/>
      <c r="N129828" s="9"/>
    </row>
    <row r="129829" spans="12:14" x14ac:dyDescent="0.25">
      <c r="L129829" s="9"/>
      <c r="M129829" s="9"/>
      <c r="N129829" s="9"/>
    </row>
    <row r="129830" spans="12:14" x14ac:dyDescent="0.25">
      <c r="L129830" s="9"/>
      <c r="M129830" s="9"/>
      <c r="N129830" s="9"/>
    </row>
    <row r="129831" spans="12:14" x14ac:dyDescent="0.25">
      <c r="L129831" s="9"/>
      <c r="M129831" s="9"/>
      <c r="N129831" s="9"/>
    </row>
    <row r="129832" spans="12:14" x14ac:dyDescent="0.25">
      <c r="L129832" s="9"/>
      <c r="M129832" s="9"/>
      <c r="N129832" s="9"/>
    </row>
    <row r="129833" spans="12:14" x14ac:dyDescent="0.25">
      <c r="L129833" s="9"/>
      <c r="M129833" s="9"/>
      <c r="N129833" s="9"/>
    </row>
    <row r="129834" spans="12:14" x14ac:dyDescent="0.25">
      <c r="L129834" s="9"/>
      <c r="M129834" s="9"/>
      <c r="N129834" s="9"/>
    </row>
    <row r="129835" spans="12:14" x14ac:dyDescent="0.25">
      <c r="L129835" s="9"/>
      <c r="M129835" s="9"/>
      <c r="N129835" s="9"/>
    </row>
    <row r="129836" spans="12:14" x14ac:dyDescent="0.25">
      <c r="L129836" s="9"/>
      <c r="M129836" s="9"/>
      <c r="N129836" s="9"/>
    </row>
    <row r="129837" spans="12:14" x14ac:dyDescent="0.25">
      <c r="L129837" s="9"/>
      <c r="M129837" s="9"/>
      <c r="N129837" s="9"/>
    </row>
    <row r="129838" spans="12:14" x14ac:dyDescent="0.25">
      <c r="L129838" s="9"/>
      <c r="M129838" s="9"/>
      <c r="N129838" s="9"/>
    </row>
    <row r="129839" spans="12:14" x14ac:dyDescent="0.25">
      <c r="L129839" s="9"/>
      <c r="M129839" s="9"/>
      <c r="N129839" s="9"/>
    </row>
    <row r="129840" spans="12:14" x14ac:dyDescent="0.25">
      <c r="L129840" s="9"/>
      <c r="M129840" s="9"/>
      <c r="N129840" s="9"/>
    </row>
    <row r="129841" spans="12:14" x14ac:dyDescent="0.25">
      <c r="L129841" s="9"/>
      <c r="M129841" s="9"/>
      <c r="N129841" s="9"/>
    </row>
    <row r="129842" spans="12:14" x14ac:dyDescent="0.25">
      <c r="L129842" s="9"/>
      <c r="M129842" s="9"/>
      <c r="N129842" s="9"/>
    </row>
    <row r="129843" spans="12:14" x14ac:dyDescent="0.25">
      <c r="L129843" s="9"/>
      <c r="M129843" s="9"/>
      <c r="N129843" s="9"/>
    </row>
    <row r="129844" spans="12:14" x14ac:dyDescent="0.25">
      <c r="L129844" s="9"/>
      <c r="M129844" s="9"/>
      <c r="N129844" s="9"/>
    </row>
    <row r="129845" spans="12:14" x14ac:dyDescent="0.25">
      <c r="L129845" s="9"/>
      <c r="M129845" s="9"/>
      <c r="N129845" s="9"/>
    </row>
    <row r="129846" spans="12:14" x14ac:dyDescent="0.25">
      <c r="L129846" s="9"/>
      <c r="M129846" s="9"/>
      <c r="N129846" s="9"/>
    </row>
    <row r="129847" spans="12:14" x14ac:dyDescent="0.25">
      <c r="L129847" s="9"/>
      <c r="M129847" s="9"/>
      <c r="N129847" s="9"/>
    </row>
    <row r="129848" spans="12:14" x14ac:dyDescent="0.25">
      <c r="L129848" s="9"/>
      <c r="M129848" s="9"/>
      <c r="N129848" s="9"/>
    </row>
    <row r="129849" spans="12:14" x14ac:dyDescent="0.25">
      <c r="L129849" s="9"/>
      <c r="M129849" s="9"/>
      <c r="N129849" s="9"/>
    </row>
    <row r="129850" spans="12:14" x14ac:dyDescent="0.25">
      <c r="L129850" s="9"/>
      <c r="M129850" s="9"/>
      <c r="N129850" s="9"/>
    </row>
    <row r="129851" spans="12:14" x14ac:dyDescent="0.25">
      <c r="L129851" s="9"/>
      <c r="M129851" s="9"/>
      <c r="N129851" s="9"/>
    </row>
    <row r="129852" spans="12:14" x14ac:dyDescent="0.25">
      <c r="L129852" s="9"/>
      <c r="M129852" s="9"/>
      <c r="N129852" s="9"/>
    </row>
    <row r="129853" spans="12:14" x14ac:dyDescent="0.25">
      <c r="L129853" s="9"/>
      <c r="M129853" s="9"/>
      <c r="N129853" s="9"/>
    </row>
    <row r="129854" spans="12:14" x14ac:dyDescent="0.25">
      <c r="L129854" s="9"/>
      <c r="M129854" s="9"/>
      <c r="N129854" s="9"/>
    </row>
    <row r="129855" spans="12:14" x14ac:dyDescent="0.25">
      <c r="L129855" s="9"/>
      <c r="M129855" s="9"/>
      <c r="N129855" s="9"/>
    </row>
    <row r="129856" spans="12:14" x14ac:dyDescent="0.25">
      <c r="L129856" s="9"/>
      <c r="M129856" s="9"/>
      <c r="N129856" s="9"/>
    </row>
    <row r="129857" spans="12:14" x14ac:dyDescent="0.25">
      <c r="L129857" s="9"/>
      <c r="M129857" s="9"/>
      <c r="N129857" s="9"/>
    </row>
    <row r="129858" spans="12:14" x14ac:dyDescent="0.25">
      <c r="L129858" s="9"/>
      <c r="M129858" s="9"/>
      <c r="N129858" s="9"/>
    </row>
    <row r="129859" spans="12:14" x14ac:dyDescent="0.25">
      <c r="L129859" s="9"/>
      <c r="M129859" s="9"/>
      <c r="N129859" s="9"/>
    </row>
    <row r="129860" spans="12:14" x14ac:dyDescent="0.25">
      <c r="L129860" s="9"/>
      <c r="M129860" s="9"/>
      <c r="N129860" s="9"/>
    </row>
    <row r="129861" spans="12:14" x14ac:dyDescent="0.25">
      <c r="L129861" s="9"/>
      <c r="M129861" s="9"/>
      <c r="N129861" s="9"/>
    </row>
    <row r="129862" spans="12:14" x14ac:dyDescent="0.25">
      <c r="L129862" s="9"/>
      <c r="M129862" s="9"/>
      <c r="N129862" s="9"/>
    </row>
    <row r="129863" spans="12:14" x14ac:dyDescent="0.25">
      <c r="L129863" s="9"/>
      <c r="M129863" s="9"/>
      <c r="N129863" s="9"/>
    </row>
    <row r="129864" spans="12:14" x14ac:dyDescent="0.25">
      <c r="L129864" s="9"/>
      <c r="M129864" s="9"/>
      <c r="N129864" s="9"/>
    </row>
    <row r="129865" spans="12:14" x14ac:dyDescent="0.25">
      <c r="L129865" s="9"/>
      <c r="M129865" s="9"/>
      <c r="N129865" s="9"/>
    </row>
    <row r="129866" spans="12:14" x14ac:dyDescent="0.25">
      <c r="L129866" s="9"/>
      <c r="M129866" s="9"/>
      <c r="N129866" s="9"/>
    </row>
    <row r="129867" spans="12:14" x14ac:dyDescent="0.25">
      <c r="L129867" s="9"/>
      <c r="M129867" s="9"/>
      <c r="N129867" s="9"/>
    </row>
    <row r="129868" spans="12:14" x14ac:dyDescent="0.25">
      <c r="L129868" s="9"/>
      <c r="M129868" s="9"/>
      <c r="N129868" s="9"/>
    </row>
    <row r="129869" spans="12:14" x14ac:dyDescent="0.25">
      <c r="L129869" s="9"/>
      <c r="M129869" s="9"/>
      <c r="N129869" s="9"/>
    </row>
    <row r="129870" spans="12:14" x14ac:dyDescent="0.25">
      <c r="L129870" s="9"/>
      <c r="M129870" s="9"/>
      <c r="N129870" s="9"/>
    </row>
    <row r="129871" spans="12:14" x14ac:dyDescent="0.25">
      <c r="L129871" s="9"/>
      <c r="M129871" s="9"/>
      <c r="N129871" s="9"/>
    </row>
    <row r="129872" spans="12:14" x14ac:dyDescent="0.25">
      <c r="L129872" s="9"/>
      <c r="M129872" s="9"/>
      <c r="N129872" s="9"/>
    </row>
    <row r="129873" spans="12:14" x14ac:dyDescent="0.25">
      <c r="L129873" s="9"/>
      <c r="M129873" s="9"/>
      <c r="N129873" s="9"/>
    </row>
    <row r="129874" spans="12:14" x14ac:dyDescent="0.25">
      <c r="L129874" s="9"/>
      <c r="M129874" s="9"/>
      <c r="N129874" s="9"/>
    </row>
    <row r="129875" spans="12:14" x14ac:dyDescent="0.25">
      <c r="L129875" s="9"/>
      <c r="M129875" s="9"/>
      <c r="N129875" s="9"/>
    </row>
    <row r="129876" spans="12:14" x14ac:dyDescent="0.25">
      <c r="L129876" s="9"/>
      <c r="M129876" s="9"/>
      <c r="N129876" s="9"/>
    </row>
    <row r="129877" spans="12:14" x14ac:dyDescent="0.25">
      <c r="L129877" s="9"/>
      <c r="M129877" s="9"/>
      <c r="N129877" s="9"/>
    </row>
    <row r="129878" spans="12:14" x14ac:dyDescent="0.25">
      <c r="L129878" s="9"/>
      <c r="M129878" s="9"/>
      <c r="N129878" s="9"/>
    </row>
    <row r="129879" spans="12:14" x14ac:dyDescent="0.25">
      <c r="L129879" s="9"/>
      <c r="M129879" s="9"/>
      <c r="N129879" s="9"/>
    </row>
    <row r="129880" spans="12:14" x14ac:dyDescent="0.25">
      <c r="L129880" s="9"/>
      <c r="M129880" s="9"/>
      <c r="N129880" s="9"/>
    </row>
    <row r="129881" spans="12:14" x14ac:dyDescent="0.25">
      <c r="L129881" s="9"/>
      <c r="M129881" s="9"/>
      <c r="N129881" s="9"/>
    </row>
    <row r="129882" spans="12:14" x14ac:dyDescent="0.25">
      <c r="L129882" s="9"/>
      <c r="M129882" s="9"/>
      <c r="N129882" s="9"/>
    </row>
    <row r="129883" spans="12:14" x14ac:dyDescent="0.25">
      <c r="L129883" s="9"/>
      <c r="M129883" s="9"/>
      <c r="N129883" s="9"/>
    </row>
    <row r="129884" spans="12:14" x14ac:dyDescent="0.25">
      <c r="L129884" s="9"/>
      <c r="M129884" s="9"/>
      <c r="N129884" s="9"/>
    </row>
    <row r="129885" spans="12:14" x14ac:dyDescent="0.25">
      <c r="L129885" s="9"/>
      <c r="M129885" s="9"/>
      <c r="N129885" s="9"/>
    </row>
    <row r="129886" spans="12:14" x14ac:dyDescent="0.25">
      <c r="L129886" s="9"/>
      <c r="M129886" s="9"/>
      <c r="N129886" s="9"/>
    </row>
    <row r="129887" spans="12:14" x14ac:dyDescent="0.25">
      <c r="L129887" s="9"/>
      <c r="M129887" s="9"/>
      <c r="N129887" s="9"/>
    </row>
    <row r="129888" spans="12:14" x14ac:dyDescent="0.25">
      <c r="L129888" s="9"/>
      <c r="M129888" s="9"/>
      <c r="N129888" s="9"/>
    </row>
    <row r="129889" spans="12:14" x14ac:dyDescent="0.25">
      <c r="L129889" s="9"/>
      <c r="M129889" s="9"/>
      <c r="N129889" s="9"/>
    </row>
    <row r="129890" spans="12:14" x14ac:dyDescent="0.25">
      <c r="L129890" s="9"/>
      <c r="M129890" s="9"/>
      <c r="N129890" s="9"/>
    </row>
    <row r="129891" spans="12:14" x14ac:dyDescent="0.25">
      <c r="L129891" s="9"/>
      <c r="M129891" s="9"/>
      <c r="N129891" s="9"/>
    </row>
    <row r="129892" spans="12:14" x14ac:dyDescent="0.25">
      <c r="L129892" s="9"/>
      <c r="M129892" s="9"/>
      <c r="N129892" s="9"/>
    </row>
    <row r="129893" spans="12:14" x14ac:dyDescent="0.25">
      <c r="L129893" s="9"/>
      <c r="M129893" s="9"/>
      <c r="N129893" s="9"/>
    </row>
    <row r="129894" spans="12:14" x14ac:dyDescent="0.25">
      <c r="L129894" s="9"/>
      <c r="M129894" s="9"/>
      <c r="N129894" s="9"/>
    </row>
    <row r="129895" spans="12:14" x14ac:dyDescent="0.25">
      <c r="L129895" s="9"/>
      <c r="M129895" s="9"/>
      <c r="N129895" s="9"/>
    </row>
    <row r="129896" spans="12:14" x14ac:dyDescent="0.25">
      <c r="L129896" s="9"/>
      <c r="M129896" s="9"/>
      <c r="N129896" s="9"/>
    </row>
    <row r="129897" spans="12:14" x14ac:dyDescent="0.25">
      <c r="L129897" s="9"/>
      <c r="M129897" s="9"/>
      <c r="N129897" s="9"/>
    </row>
    <row r="129898" spans="12:14" x14ac:dyDescent="0.25">
      <c r="L129898" s="9"/>
      <c r="M129898" s="9"/>
      <c r="N129898" s="9"/>
    </row>
    <row r="129899" spans="12:14" x14ac:dyDescent="0.25">
      <c r="L129899" s="9"/>
      <c r="M129899" s="9"/>
      <c r="N129899" s="9"/>
    </row>
    <row r="129900" spans="12:14" x14ac:dyDescent="0.25">
      <c r="L129900" s="9"/>
      <c r="M129900" s="9"/>
      <c r="N129900" s="9"/>
    </row>
    <row r="129901" spans="12:14" x14ac:dyDescent="0.25">
      <c r="L129901" s="9"/>
      <c r="M129901" s="9"/>
      <c r="N129901" s="9"/>
    </row>
    <row r="129902" spans="12:14" x14ac:dyDescent="0.25">
      <c r="L129902" s="9"/>
      <c r="M129902" s="9"/>
      <c r="N129902" s="9"/>
    </row>
    <row r="129903" spans="12:14" x14ac:dyDescent="0.25">
      <c r="L129903" s="9"/>
      <c r="M129903" s="9"/>
      <c r="N129903" s="9"/>
    </row>
    <row r="129904" spans="12:14" x14ac:dyDescent="0.25">
      <c r="L129904" s="9"/>
      <c r="M129904" s="9"/>
      <c r="N129904" s="9"/>
    </row>
    <row r="129905" spans="12:14" x14ac:dyDescent="0.25">
      <c r="L129905" s="9"/>
      <c r="M129905" s="9"/>
      <c r="N129905" s="9"/>
    </row>
    <row r="129906" spans="12:14" x14ac:dyDescent="0.25">
      <c r="L129906" s="9"/>
      <c r="M129906" s="9"/>
      <c r="N129906" s="9"/>
    </row>
    <row r="129907" spans="12:14" x14ac:dyDescent="0.25">
      <c r="L129907" s="9"/>
      <c r="M129907" s="9"/>
      <c r="N129907" s="9"/>
    </row>
    <row r="129908" spans="12:14" x14ac:dyDescent="0.25">
      <c r="L129908" s="9"/>
      <c r="M129908" s="9"/>
      <c r="N129908" s="9"/>
    </row>
    <row r="129909" spans="12:14" x14ac:dyDescent="0.25">
      <c r="L129909" s="9"/>
      <c r="M129909" s="9"/>
      <c r="N129909" s="9"/>
    </row>
    <row r="129910" spans="12:14" x14ac:dyDescent="0.25">
      <c r="L129910" s="9"/>
      <c r="M129910" s="9"/>
      <c r="N129910" s="9"/>
    </row>
    <row r="129911" spans="12:14" x14ac:dyDescent="0.25">
      <c r="L129911" s="9"/>
      <c r="M129911" s="9"/>
      <c r="N129911" s="9"/>
    </row>
    <row r="129912" spans="12:14" x14ac:dyDescent="0.25">
      <c r="L129912" s="9"/>
      <c r="M129912" s="9"/>
      <c r="N129912" s="9"/>
    </row>
    <row r="129913" spans="12:14" x14ac:dyDescent="0.25">
      <c r="L129913" s="9"/>
      <c r="M129913" s="9"/>
      <c r="N129913" s="9"/>
    </row>
    <row r="129914" spans="12:14" x14ac:dyDescent="0.25">
      <c r="L129914" s="9"/>
      <c r="M129914" s="9"/>
      <c r="N129914" s="9"/>
    </row>
    <row r="129915" spans="12:14" x14ac:dyDescent="0.25">
      <c r="L129915" s="9"/>
      <c r="M129915" s="9"/>
      <c r="N129915" s="9"/>
    </row>
    <row r="129916" spans="12:14" x14ac:dyDescent="0.25">
      <c r="L129916" s="9"/>
      <c r="M129916" s="9"/>
      <c r="N129916" s="9"/>
    </row>
    <row r="129917" spans="12:14" x14ac:dyDescent="0.25">
      <c r="L129917" s="9"/>
      <c r="M129917" s="9"/>
      <c r="N129917" s="9"/>
    </row>
    <row r="129918" spans="12:14" x14ac:dyDescent="0.25">
      <c r="L129918" s="9"/>
      <c r="M129918" s="9"/>
      <c r="N129918" s="9"/>
    </row>
    <row r="129919" spans="12:14" x14ac:dyDescent="0.25">
      <c r="L129919" s="9"/>
      <c r="M129919" s="9"/>
      <c r="N129919" s="9"/>
    </row>
    <row r="129920" spans="12:14" x14ac:dyDescent="0.25">
      <c r="L129920" s="9"/>
      <c r="M129920" s="9"/>
      <c r="N129920" s="9"/>
    </row>
    <row r="129921" spans="12:14" x14ac:dyDescent="0.25">
      <c r="L129921" s="9"/>
      <c r="M129921" s="9"/>
      <c r="N129921" s="9"/>
    </row>
    <row r="129922" spans="12:14" x14ac:dyDescent="0.25">
      <c r="L129922" s="9"/>
      <c r="M129922" s="9"/>
      <c r="N129922" s="9"/>
    </row>
    <row r="129923" spans="12:14" x14ac:dyDescent="0.25">
      <c r="L129923" s="9"/>
      <c r="M129923" s="9"/>
      <c r="N129923" s="9"/>
    </row>
    <row r="129924" spans="12:14" x14ac:dyDescent="0.25">
      <c r="L129924" s="9"/>
      <c r="M129924" s="9"/>
      <c r="N129924" s="9"/>
    </row>
    <row r="129925" spans="12:14" x14ac:dyDescent="0.25">
      <c r="L129925" s="9"/>
      <c r="M129925" s="9"/>
      <c r="N129925" s="9"/>
    </row>
    <row r="129926" spans="12:14" x14ac:dyDescent="0.25">
      <c r="L129926" s="9"/>
      <c r="M129926" s="9"/>
      <c r="N129926" s="9"/>
    </row>
    <row r="129927" spans="12:14" x14ac:dyDescent="0.25">
      <c r="L129927" s="9"/>
      <c r="M129927" s="9"/>
      <c r="N129927" s="9"/>
    </row>
    <row r="129928" spans="12:14" x14ac:dyDescent="0.25">
      <c r="L129928" s="9"/>
      <c r="M129928" s="9"/>
      <c r="N129928" s="9"/>
    </row>
    <row r="129929" spans="12:14" x14ac:dyDescent="0.25">
      <c r="L129929" s="9"/>
      <c r="M129929" s="9"/>
      <c r="N129929" s="9"/>
    </row>
    <row r="129930" spans="12:14" x14ac:dyDescent="0.25">
      <c r="L129930" s="9"/>
      <c r="M129930" s="9"/>
      <c r="N129930" s="9"/>
    </row>
    <row r="129931" spans="12:14" x14ac:dyDescent="0.25">
      <c r="L129931" s="9"/>
      <c r="M129931" s="9"/>
      <c r="N129931" s="9"/>
    </row>
    <row r="129932" spans="12:14" x14ac:dyDescent="0.25">
      <c r="L129932" s="9"/>
      <c r="M129932" s="9"/>
      <c r="N129932" s="9"/>
    </row>
    <row r="129933" spans="12:14" x14ac:dyDescent="0.25">
      <c r="L129933" s="9"/>
      <c r="M129933" s="9"/>
      <c r="N129933" s="9"/>
    </row>
    <row r="129934" spans="12:14" x14ac:dyDescent="0.25">
      <c r="L129934" s="9"/>
      <c r="M129934" s="9"/>
      <c r="N129934" s="9"/>
    </row>
    <row r="129935" spans="12:14" x14ac:dyDescent="0.25">
      <c r="L129935" s="9"/>
      <c r="M129935" s="9"/>
      <c r="N129935" s="9"/>
    </row>
    <row r="129936" spans="12:14" x14ac:dyDescent="0.25">
      <c r="L129936" s="9"/>
      <c r="M129936" s="9"/>
      <c r="N129936" s="9"/>
    </row>
    <row r="129937" spans="12:14" x14ac:dyDescent="0.25">
      <c r="L129937" s="9"/>
      <c r="M129937" s="9"/>
      <c r="N129937" s="9"/>
    </row>
    <row r="129938" spans="12:14" x14ac:dyDescent="0.25">
      <c r="L129938" s="9"/>
      <c r="M129938" s="9"/>
      <c r="N129938" s="9"/>
    </row>
    <row r="129939" spans="12:14" x14ac:dyDescent="0.25">
      <c r="L129939" s="9"/>
      <c r="M129939" s="9"/>
      <c r="N129939" s="9"/>
    </row>
    <row r="129940" spans="12:14" x14ac:dyDescent="0.25">
      <c r="L129940" s="9"/>
      <c r="M129940" s="9"/>
      <c r="N129940" s="9"/>
    </row>
    <row r="129941" spans="12:14" x14ac:dyDescent="0.25">
      <c r="L129941" s="9"/>
      <c r="M129941" s="9"/>
      <c r="N129941" s="9"/>
    </row>
    <row r="129942" spans="12:14" x14ac:dyDescent="0.25">
      <c r="L129942" s="9"/>
      <c r="M129942" s="9"/>
      <c r="N129942" s="9"/>
    </row>
    <row r="129943" spans="12:14" x14ac:dyDescent="0.25">
      <c r="L129943" s="9"/>
      <c r="M129943" s="9"/>
      <c r="N129943" s="9"/>
    </row>
    <row r="129944" spans="12:14" x14ac:dyDescent="0.25">
      <c r="L129944" s="9"/>
      <c r="M129944" s="9"/>
      <c r="N129944" s="9"/>
    </row>
    <row r="129945" spans="12:14" x14ac:dyDescent="0.25">
      <c r="L129945" s="9"/>
      <c r="M129945" s="9"/>
      <c r="N129945" s="9"/>
    </row>
    <row r="129946" spans="12:14" x14ac:dyDescent="0.25">
      <c r="L129946" s="9"/>
      <c r="M129946" s="9"/>
      <c r="N129946" s="9"/>
    </row>
    <row r="129947" spans="12:14" x14ac:dyDescent="0.25">
      <c r="L129947" s="9"/>
      <c r="M129947" s="9"/>
      <c r="N129947" s="9"/>
    </row>
    <row r="129948" spans="12:14" x14ac:dyDescent="0.25">
      <c r="L129948" s="9"/>
      <c r="M129948" s="9"/>
      <c r="N129948" s="9"/>
    </row>
    <row r="129949" spans="12:14" x14ac:dyDescent="0.25">
      <c r="L129949" s="9"/>
      <c r="M129949" s="9"/>
      <c r="N129949" s="9"/>
    </row>
    <row r="129950" spans="12:14" x14ac:dyDescent="0.25">
      <c r="L129950" s="9"/>
      <c r="M129950" s="9"/>
      <c r="N129950" s="9"/>
    </row>
    <row r="129951" spans="12:14" x14ac:dyDescent="0.25">
      <c r="L129951" s="9"/>
      <c r="M129951" s="9"/>
      <c r="N129951" s="9"/>
    </row>
    <row r="129952" spans="12:14" x14ac:dyDescent="0.25">
      <c r="L129952" s="9"/>
      <c r="M129952" s="9"/>
      <c r="N129952" s="9"/>
    </row>
    <row r="129953" spans="12:14" x14ac:dyDescent="0.25">
      <c r="L129953" s="9"/>
      <c r="M129953" s="9"/>
      <c r="N129953" s="9"/>
    </row>
    <row r="129954" spans="12:14" x14ac:dyDescent="0.25">
      <c r="L129954" s="9"/>
      <c r="M129954" s="9"/>
      <c r="N129954" s="9"/>
    </row>
    <row r="129955" spans="12:14" x14ac:dyDescent="0.25">
      <c r="L129955" s="9"/>
      <c r="M129955" s="9"/>
      <c r="N129955" s="9"/>
    </row>
    <row r="129956" spans="12:14" x14ac:dyDescent="0.25">
      <c r="L129956" s="9"/>
      <c r="M129956" s="9"/>
      <c r="N129956" s="9"/>
    </row>
    <row r="129957" spans="12:14" x14ac:dyDescent="0.25">
      <c r="L129957" s="9"/>
      <c r="M129957" s="9"/>
      <c r="N129957" s="9"/>
    </row>
    <row r="129958" spans="12:14" x14ac:dyDescent="0.25">
      <c r="L129958" s="9"/>
      <c r="M129958" s="9"/>
      <c r="N129958" s="9"/>
    </row>
    <row r="129959" spans="12:14" x14ac:dyDescent="0.25">
      <c r="L129959" s="9"/>
      <c r="M129959" s="9"/>
      <c r="N129959" s="9"/>
    </row>
    <row r="129960" spans="12:14" x14ac:dyDescent="0.25">
      <c r="L129960" s="9"/>
      <c r="M129960" s="9"/>
      <c r="N129960" s="9"/>
    </row>
    <row r="129961" spans="12:14" x14ac:dyDescent="0.25">
      <c r="L129961" s="9"/>
      <c r="M129961" s="9"/>
      <c r="N129961" s="9"/>
    </row>
    <row r="129962" spans="12:14" x14ac:dyDescent="0.25">
      <c r="L129962" s="9"/>
      <c r="M129962" s="9"/>
      <c r="N129962" s="9"/>
    </row>
    <row r="129963" spans="12:14" x14ac:dyDescent="0.25">
      <c r="L129963" s="9"/>
      <c r="M129963" s="9"/>
      <c r="N129963" s="9"/>
    </row>
    <row r="129964" spans="12:14" x14ac:dyDescent="0.25">
      <c r="L129964" s="9"/>
      <c r="M129964" s="9"/>
      <c r="N129964" s="9"/>
    </row>
    <row r="129965" spans="12:14" x14ac:dyDescent="0.25">
      <c r="L129965" s="9"/>
      <c r="M129965" s="9"/>
      <c r="N129965" s="9"/>
    </row>
    <row r="129966" spans="12:14" x14ac:dyDescent="0.25">
      <c r="L129966" s="9"/>
      <c r="M129966" s="9"/>
      <c r="N129966" s="9"/>
    </row>
    <row r="129967" spans="12:14" x14ac:dyDescent="0.25">
      <c r="L129967" s="9"/>
      <c r="M129967" s="9"/>
      <c r="N129967" s="9"/>
    </row>
    <row r="129968" spans="12:14" x14ac:dyDescent="0.25">
      <c r="L129968" s="9"/>
      <c r="M129968" s="9"/>
      <c r="N129968" s="9"/>
    </row>
    <row r="129969" spans="12:14" x14ac:dyDescent="0.25">
      <c r="L129969" s="9"/>
      <c r="M129969" s="9"/>
      <c r="N129969" s="9"/>
    </row>
    <row r="129970" spans="12:14" x14ac:dyDescent="0.25">
      <c r="L129970" s="9"/>
      <c r="M129970" s="9"/>
      <c r="N129970" s="9"/>
    </row>
    <row r="129971" spans="12:14" x14ac:dyDescent="0.25">
      <c r="L129971" s="9"/>
      <c r="M129971" s="9"/>
      <c r="N129971" s="9"/>
    </row>
    <row r="129972" spans="12:14" x14ac:dyDescent="0.25">
      <c r="L129972" s="9"/>
      <c r="M129972" s="9"/>
      <c r="N129972" s="9"/>
    </row>
    <row r="129973" spans="12:14" x14ac:dyDescent="0.25">
      <c r="L129973" s="9"/>
      <c r="M129973" s="9"/>
      <c r="N129973" s="9"/>
    </row>
    <row r="129974" spans="12:14" x14ac:dyDescent="0.25">
      <c r="L129974" s="9"/>
      <c r="M129974" s="9"/>
      <c r="N129974" s="9"/>
    </row>
    <row r="129975" spans="12:14" x14ac:dyDescent="0.25">
      <c r="L129975" s="9"/>
      <c r="M129975" s="9"/>
      <c r="N129975" s="9"/>
    </row>
    <row r="129976" spans="12:14" x14ac:dyDescent="0.25">
      <c r="L129976" s="9"/>
      <c r="M129976" s="9"/>
      <c r="N129976" s="9"/>
    </row>
    <row r="129977" spans="12:14" x14ac:dyDescent="0.25">
      <c r="L129977" s="9"/>
      <c r="M129977" s="9"/>
      <c r="N129977" s="9"/>
    </row>
    <row r="129978" spans="12:14" x14ac:dyDescent="0.25">
      <c r="L129978" s="9"/>
      <c r="M129978" s="9"/>
      <c r="N129978" s="9"/>
    </row>
    <row r="129979" spans="12:14" x14ac:dyDescent="0.25">
      <c r="L129979" s="9"/>
      <c r="M129979" s="9"/>
      <c r="N129979" s="9"/>
    </row>
    <row r="129980" spans="12:14" x14ac:dyDescent="0.25">
      <c r="L129980" s="9"/>
      <c r="M129980" s="9"/>
      <c r="N129980" s="9"/>
    </row>
    <row r="129981" spans="12:14" x14ac:dyDescent="0.25">
      <c r="L129981" s="9"/>
      <c r="M129981" s="9"/>
      <c r="N129981" s="9"/>
    </row>
    <row r="129982" spans="12:14" x14ac:dyDescent="0.25">
      <c r="L129982" s="9"/>
      <c r="M129982" s="9"/>
      <c r="N129982" s="9"/>
    </row>
    <row r="129983" spans="12:14" x14ac:dyDescent="0.25">
      <c r="L129983" s="9"/>
      <c r="M129983" s="9"/>
      <c r="N129983" s="9"/>
    </row>
    <row r="129984" spans="12:14" x14ac:dyDescent="0.25">
      <c r="L129984" s="9"/>
      <c r="M129984" s="9"/>
      <c r="N129984" s="9"/>
    </row>
    <row r="129985" spans="12:14" x14ac:dyDescent="0.25">
      <c r="L129985" s="9"/>
      <c r="M129985" s="9"/>
      <c r="N129985" s="9"/>
    </row>
    <row r="129986" spans="12:14" x14ac:dyDescent="0.25">
      <c r="L129986" s="9"/>
      <c r="M129986" s="9"/>
      <c r="N129986" s="9"/>
    </row>
    <row r="129987" spans="12:14" x14ac:dyDescent="0.25">
      <c r="L129987" s="9"/>
      <c r="M129987" s="9"/>
      <c r="N129987" s="9"/>
    </row>
    <row r="129988" spans="12:14" x14ac:dyDescent="0.25">
      <c r="L129988" s="9"/>
      <c r="M129988" s="9"/>
      <c r="N129988" s="9"/>
    </row>
    <row r="129989" spans="12:14" x14ac:dyDescent="0.25">
      <c r="L129989" s="9"/>
      <c r="M129989" s="9"/>
      <c r="N129989" s="9"/>
    </row>
    <row r="129990" spans="12:14" x14ac:dyDescent="0.25">
      <c r="L129990" s="9"/>
      <c r="M129990" s="9"/>
      <c r="N129990" s="9"/>
    </row>
    <row r="129991" spans="12:14" x14ac:dyDescent="0.25">
      <c r="L129991" s="9"/>
      <c r="M129991" s="9"/>
      <c r="N129991" s="9"/>
    </row>
    <row r="129992" spans="12:14" x14ac:dyDescent="0.25">
      <c r="L129992" s="9"/>
      <c r="M129992" s="9"/>
      <c r="N129992" s="9"/>
    </row>
    <row r="129993" spans="12:14" x14ac:dyDescent="0.25">
      <c r="L129993" s="9"/>
      <c r="M129993" s="9"/>
      <c r="N129993" s="9"/>
    </row>
    <row r="129994" spans="12:14" x14ac:dyDescent="0.25">
      <c r="L129994" s="9"/>
      <c r="M129994" s="9"/>
      <c r="N129994" s="9"/>
    </row>
    <row r="129995" spans="12:14" x14ac:dyDescent="0.25">
      <c r="L129995" s="9"/>
      <c r="M129995" s="9"/>
      <c r="N129995" s="9"/>
    </row>
    <row r="129996" spans="12:14" x14ac:dyDescent="0.25">
      <c r="L129996" s="9"/>
      <c r="M129996" s="9"/>
      <c r="N129996" s="9"/>
    </row>
    <row r="129997" spans="12:14" x14ac:dyDescent="0.25">
      <c r="L129997" s="9"/>
      <c r="M129997" s="9"/>
      <c r="N129997" s="9"/>
    </row>
    <row r="129998" spans="12:14" x14ac:dyDescent="0.25">
      <c r="L129998" s="9"/>
      <c r="M129998" s="9"/>
      <c r="N129998" s="9"/>
    </row>
    <row r="129999" spans="12:14" x14ac:dyDescent="0.25">
      <c r="L129999" s="9"/>
      <c r="M129999" s="9"/>
      <c r="N129999" s="9"/>
    </row>
    <row r="130000" spans="12:14" x14ac:dyDescent="0.25">
      <c r="L130000" s="9"/>
      <c r="M130000" s="9"/>
      <c r="N130000" s="9"/>
    </row>
    <row r="130001" spans="12:14" x14ac:dyDescent="0.25">
      <c r="L130001" s="9"/>
      <c r="M130001" s="9"/>
      <c r="N130001" s="9"/>
    </row>
    <row r="130002" spans="12:14" x14ac:dyDescent="0.25">
      <c r="L130002" s="9"/>
      <c r="M130002" s="9"/>
      <c r="N130002" s="9"/>
    </row>
    <row r="130003" spans="12:14" x14ac:dyDescent="0.25">
      <c r="L130003" s="9"/>
      <c r="M130003" s="9"/>
      <c r="N130003" s="9"/>
    </row>
    <row r="130004" spans="12:14" x14ac:dyDescent="0.25">
      <c r="L130004" s="9"/>
      <c r="M130004" s="9"/>
      <c r="N130004" s="9"/>
    </row>
    <row r="130005" spans="12:14" x14ac:dyDescent="0.25">
      <c r="L130005" s="9"/>
      <c r="M130005" s="9"/>
      <c r="N130005" s="9"/>
    </row>
    <row r="130006" spans="12:14" x14ac:dyDescent="0.25">
      <c r="L130006" s="9"/>
      <c r="M130006" s="9"/>
      <c r="N130006" s="9"/>
    </row>
    <row r="130007" spans="12:14" x14ac:dyDescent="0.25">
      <c r="L130007" s="9"/>
      <c r="M130007" s="9"/>
      <c r="N130007" s="9"/>
    </row>
    <row r="130008" spans="12:14" x14ac:dyDescent="0.25">
      <c r="L130008" s="9"/>
      <c r="M130008" s="9"/>
      <c r="N130008" s="9"/>
    </row>
    <row r="130009" spans="12:14" x14ac:dyDescent="0.25">
      <c r="L130009" s="9"/>
      <c r="M130009" s="9"/>
      <c r="N130009" s="9"/>
    </row>
    <row r="130010" spans="12:14" x14ac:dyDescent="0.25">
      <c r="L130010" s="9"/>
      <c r="M130010" s="9"/>
      <c r="N130010" s="9"/>
    </row>
    <row r="130011" spans="12:14" x14ac:dyDescent="0.25">
      <c r="L130011" s="9"/>
      <c r="M130011" s="9"/>
      <c r="N130011" s="9"/>
    </row>
    <row r="130012" spans="12:14" x14ac:dyDescent="0.25">
      <c r="L130012" s="9"/>
      <c r="M130012" s="9"/>
      <c r="N130012" s="9"/>
    </row>
    <row r="130013" spans="12:14" x14ac:dyDescent="0.25">
      <c r="L130013" s="9"/>
      <c r="M130013" s="9"/>
      <c r="N130013" s="9"/>
    </row>
    <row r="130014" spans="12:14" x14ac:dyDescent="0.25">
      <c r="L130014" s="9"/>
      <c r="M130014" s="9"/>
      <c r="N130014" s="9"/>
    </row>
    <row r="130015" spans="12:14" x14ac:dyDescent="0.25">
      <c r="L130015" s="9"/>
      <c r="M130015" s="9"/>
      <c r="N130015" s="9"/>
    </row>
    <row r="130016" spans="12:14" x14ac:dyDescent="0.25">
      <c r="L130016" s="9"/>
      <c r="M130016" s="9"/>
      <c r="N130016" s="9"/>
    </row>
    <row r="130017" spans="12:14" x14ac:dyDescent="0.25">
      <c r="L130017" s="9"/>
      <c r="M130017" s="9"/>
      <c r="N130017" s="9"/>
    </row>
    <row r="130018" spans="12:14" x14ac:dyDescent="0.25">
      <c r="L130018" s="9"/>
      <c r="M130018" s="9"/>
      <c r="N130018" s="9"/>
    </row>
    <row r="130019" spans="12:14" x14ac:dyDescent="0.25">
      <c r="L130019" s="9"/>
      <c r="M130019" s="9"/>
      <c r="N130019" s="9"/>
    </row>
    <row r="130020" spans="12:14" x14ac:dyDescent="0.25">
      <c r="L130020" s="9"/>
      <c r="M130020" s="9"/>
      <c r="N130020" s="9"/>
    </row>
    <row r="130021" spans="12:14" x14ac:dyDescent="0.25">
      <c r="L130021" s="9"/>
      <c r="M130021" s="9"/>
      <c r="N130021" s="9"/>
    </row>
    <row r="130022" spans="12:14" x14ac:dyDescent="0.25">
      <c r="L130022" s="9"/>
      <c r="M130022" s="9"/>
      <c r="N130022" s="9"/>
    </row>
    <row r="130023" spans="12:14" x14ac:dyDescent="0.25">
      <c r="L130023" s="9"/>
      <c r="M130023" s="9"/>
      <c r="N130023" s="9"/>
    </row>
    <row r="130024" spans="12:14" x14ac:dyDescent="0.25">
      <c r="L130024" s="9"/>
      <c r="M130024" s="9"/>
      <c r="N130024" s="9"/>
    </row>
    <row r="130025" spans="12:14" x14ac:dyDescent="0.25">
      <c r="L130025" s="9"/>
      <c r="M130025" s="9"/>
      <c r="N130025" s="9"/>
    </row>
    <row r="130026" spans="12:14" x14ac:dyDescent="0.25">
      <c r="L130026" s="9"/>
      <c r="M130026" s="9"/>
      <c r="N130026" s="9"/>
    </row>
    <row r="130027" spans="12:14" x14ac:dyDescent="0.25">
      <c r="L130027" s="9"/>
      <c r="M130027" s="9"/>
      <c r="N130027" s="9"/>
    </row>
    <row r="130028" spans="12:14" x14ac:dyDescent="0.25">
      <c r="L130028" s="9"/>
      <c r="M130028" s="9"/>
      <c r="N130028" s="9"/>
    </row>
    <row r="130029" spans="12:14" x14ac:dyDescent="0.25">
      <c r="L130029" s="9"/>
      <c r="M130029" s="9"/>
      <c r="N130029" s="9"/>
    </row>
    <row r="130030" spans="12:14" x14ac:dyDescent="0.25">
      <c r="L130030" s="9"/>
      <c r="M130030" s="9"/>
      <c r="N130030" s="9"/>
    </row>
    <row r="130031" spans="12:14" x14ac:dyDescent="0.25">
      <c r="L130031" s="9"/>
      <c r="M130031" s="9"/>
      <c r="N130031" s="9"/>
    </row>
    <row r="130032" spans="12:14" x14ac:dyDescent="0.25">
      <c r="L130032" s="9"/>
      <c r="M130032" s="9"/>
      <c r="N130032" s="9"/>
    </row>
    <row r="130033" spans="12:14" x14ac:dyDescent="0.25">
      <c r="L130033" s="9"/>
      <c r="M130033" s="9"/>
      <c r="N130033" s="9"/>
    </row>
    <row r="130034" spans="12:14" x14ac:dyDescent="0.25">
      <c r="L130034" s="9"/>
      <c r="M130034" s="9"/>
      <c r="N130034" s="9"/>
    </row>
    <row r="130035" spans="12:14" x14ac:dyDescent="0.25">
      <c r="L130035" s="9"/>
      <c r="M130035" s="9"/>
      <c r="N130035" s="9"/>
    </row>
    <row r="130036" spans="12:14" x14ac:dyDescent="0.25">
      <c r="L130036" s="9"/>
      <c r="M130036" s="9"/>
      <c r="N130036" s="9"/>
    </row>
    <row r="130037" spans="12:14" x14ac:dyDescent="0.25">
      <c r="L130037" s="9"/>
      <c r="M130037" s="9"/>
      <c r="N130037" s="9"/>
    </row>
    <row r="130038" spans="12:14" x14ac:dyDescent="0.25">
      <c r="L130038" s="9"/>
      <c r="M130038" s="9"/>
      <c r="N130038" s="9"/>
    </row>
    <row r="130039" spans="12:14" x14ac:dyDescent="0.25">
      <c r="L130039" s="9"/>
      <c r="M130039" s="9"/>
      <c r="N130039" s="9"/>
    </row>
    <row r="130040" spans="12:14" x14ac:dyDescent="0.25">
      <c r="L130040" s="9"/>
      <c r="M130040" s="9"/>
      <c r="N130040" s="9"/>
    </row>
    <row r="130041" spans="12:14" x14ac:dyDescent="0.25">
      <c r="L130041" s="9"/>
      <c r="M130041" s="9"/>
      <c r="N130041" s="9"/>
    </row>
    <row r="130042" spans="12:14" x14ac:dyDescent="0.25">
      <c r="L130042" s="9"/>
      <c r="M130042" s="9"/>
      <c r="N130042" s="9"/>
    </row>
    <row r="130043" spans="12:14" x14ac:dyDescent="0.25">
      <c r="L130043" s="9"/>
      <c r="M130043" s="9"/>
      <c r="N130043" s="9"/>
    </row>
    <row r="130044" spans="12:14" x14ac:dyDescent="0.25">
      <c r="L130044" s="9"/>
      <c r="M130044" s="9"/>
      <c r="N130044" s="9"/>
    </row>
    <row r="130045" spans="12:14" x14ac:dyDescent="0.25">
      <c r="L130045" s="9"/>
      <c r="M130045" s="9"/>
      <c r="N130045" s="9"/>
    </row>
    <row r="130046" spans="12:14" x14ac:dyDescent="0.25">
      <c r="L130046" s="9"/>
      <c r="M130046" s="9"/>
      <c r="N130046" s="9"/>
    </row>
    <row r="130047" spans="12:14" x14ac:dyDescent="0.25">
      <c r="L130047" s="9"/>
      <c r="M130047" s="9"/>
      <c r="N130047" s="9"/>
    </row>
    <row r="130048" spans="12:14" x14ac:dyDescent="0.25">
      <c r="L130048" s="9"/>
      <c r="M130048" s="9"/>
      <c r="N130048" s="9"/>
    </row>
    <row r="130049" spans="12:14" x14ac:dyDescent="0.25">
      <c r="L130049" s="9"/>
      <c r="M130049" s="9"/>
      <c r="N130049" s="9"/>
    </row>
    <row r="130050" spans="12:14" x14ac:dyDescent="0.25">
      <c r="L130050" s="9"/>
      <c r="M130050" s="9"/>
      <c r="N130050" s="9"/>
    </row>
    <row r="130051" spans="12:14" x14ac:dyDescent="0.25">
      <c r="L130051" s="9"/>
      <c r="M130051" s="9"/>
      <c r="N130051" s="9"/>
    </row>
    <row r="130052" spans="12:14" x14ac:dyDescent="0.25">
      <c r="L130052" s="9"/>
      <c r="M130052" s="9"/>
      <c r="N130052" s="9"/>
    </row>
    <row r="130053" spans="12:14" x14ac:dyDescent="0.25">
      <c r="L130053" s="9"/>
      <c r="M130053" s="9"/>
      <c r="N130053" s="9"/>
    </row>
    <row r="130054" spans="12:14" x14ac:dyDescent="0.25">
      <c r="L130054" s="9"/>
      <c r="M130054" s="9"/>
      <c r="N130054" s="9"/>
    </row>
    <row r="130055" spans="12:14" x14ac:dyDescent="0.25">
      <c r="L130055" s="9"/>
      <c r="M130055" s="9"/>
      <c r="N130055" s="9"/>
    </row>
    <row r="130056" spans="12:14" x14ac:dyDescent="0.25">
      <c r="L130056" s="9"/>
      <c r="M130056" s="9"/>
      <c r="N130056" s="9"/>
    </row>
    <row r="130057" spans="12:14" x14ac:dyDescent="0.25">
      <c r="L130057" s="9"/>
      <c r="M130057" s="9"/>
      <c r="N130057" s="9"/>
    </row>
    <row r="130058" spans="12:14" x14ac:dyDescent="0.25">
      <c r="L130058" s="9"/>
      <c r="M130058" s="9"/>
      <c r="N130058" s="9"/>
    </row>
    <row r="130059" spans="12:14" x14ac:dyDescent="0.25">
      <c r="L130059" s="9"/>
      <c r="M130059" s="9"/>
      <c r="N130059" s="9"/>
    </row>
    <row r="130060" spans="12:14" x14ac:dyDescent="0.25">
      <c r="L130060" s="9"/>
      <c r="M130060" s="9"/>
      <c r="N130060" s="9"/>
    </row>
    <row r="130061" spans="12:14" x14ac:dyDescent="0.25">
      <c r="L130061" s="9"/>
      <c r="M130061" s="9"/>
      <c r="N130061" s="9"/>
    </row>
    <row r="130062" spans="12:14" x14ac:dyDescent="0.25">
      <c r="L130062" s="9"/>
      <c r="M130062" s="9"/>
      <c r="N130062" s="9"/>
    </row>
    <row r="130063" spans="12:14" x14ac:dyDescent="0.25">
      <c r="L130063" s="9"/>
      <c r="M130063" s="9"/>
      <c r="N130063" s="9"/>
    </row>
    <row r="130064" spans="12:14" x14ac:dyDescent="0.25">
      <c r="L130064" s="9"/>
      <c r="M130064" s="9"/>
      <c r="N130064" s="9"/>
    </row>
    <row r="130065" spans="12:14" x14ac:dyDescent="0.25">
      <c r="L130065" s="9"/>
      <c r="M130065" s="9"/>
      <c r="N130065" s="9"/>
    </row>
    <row r="130066" spans="12:14" x14ac:dyDescent="0.25">
      <c r="L130066" s="9"/>
      <c r="M130066" s="9"/>
      <c r="N130066" s="9"/>
    </row>
    <row r="130067" spans="12:14" x14ac:dyDescent="0.25">
      <c r="L130067" s="9"/>
      <c r="M130067" s="9"/>
      <c r="N130067" s="9"/>
    </row>
    <row r="130068" spans="12:14" x14ac:dyDescent="0.25">
      <c r="L130068" s="9"/>
      <c r="M130068" s="9"/>
      <c r="N130068" s="9"/>
    </row>
    <row r="130069" spans="12:14" x14ac:dyDescent="0.25">
      <c r="L130069" s="9"/>
      <c r="M130069" s="9"/>
      <c r="N130069" s="9"/>
    </row>
    <row r="130070" spans="12:14" x14ac:dyDescent="0.25">
      <c r="L130070" s="9"/>
      <c r="M130070" s="9"/>
      <c r="N130070" s="9"/>
    </row>
    <row r="130071" spans="12:14" x14ac:dyDescent="0.25">
      <c r="L130071" s="9"/>
      <c r="M130071" s="9"/>
      <c r="N130071" s="9"/>
    </row>
    <row r="130072" spans="12:14" x14ac:dyDescent="0.25">
      <c r="L130072" s="9"/>
      <c r="M130072" s="9"/>
      <c r="N130072" s="9"/>
    </row>
    <row r="130073" spans="12:14" x14ac:dyDescent="0.25">
      <c r="L130073" s="9"/>
      <c r="M130073" s="9"/>
      <c r="N130073" s="9"/>
    </row>
    <row r="130074" spans="12:14" x14ac:dyDescent="0.25">
      <c r="L130074" s="9"/>
      <c r="M130074" s="9"/>
      <c r="N130074" s="9"/>
    </row>
    <row r="130075" spans="12:14" x14ac:dyDescent="0.25">
      <c r="L130075" s="9"/>
      <c r="M130075" s="9"/>
      <c r="N130075" s="9"/>
    </row>
    <row r="130076" spans="12:14" x14ac:dyDescent="0.25">
      <c r="L130076" s="9"/>
      <c r="M130076" s="9"/>
      <c r="N130076" s="9"/>
    </row>
    <row r="130077" spans="12:14" x14ac:dyDescent="0.25">
      <c r="L130077" s="9"/>
      <c r="M130077" s="9"/>
      <c r="N130077" s="9"/>
    </row>
    <row r="130078" spans="12:14" x14ac:dyDescent="0.25">
      <c r="L130078" s="9"/>
      <c r="M130078" s="9"/>
      <c r="N130078" s="9"/>
    </row>
    <row r="130079" spans="12:14" x14ac:dyDescent="0.25">
      <c r="L130079" s="9"/>
      <c r="M130079" s="9"/>
      <c r="N130079" s="9"/>
    </row>
    <row r="130080" spans="12:14" x14ac:dyDescent="0.25">
      <c r="L130080" s="9"/>
      <c r="M130080" s="9"/>
      <c r="N130080" s="9"/>
    </row>
    <row r="130081" spans="12:14" x14ac:dyDescent="0.25">
      <c r="L130081" s="9"/>
      <c r="M130081" s="9"/>
      <c r="N130081" s="9"/>
    </row>
    <row r="130082" spans="12:14" x14ac:dyDescent="0.25">
      <c r="L130082" s="9"/>
      <c r="M130082" s="9"/>
      <c r="N130082" s="9"/>
    </row>
    <row r="130083" spans="12:14" x14ac:dyDescent="0.25">
      <c r="L130083" s="9"/>
      <c r="M130083" s="9"/>
      <c r="N130083" s="9"/>
    </row>
    <row r="130084" spans="12:14" x14ac:dyDescent="0.25">
      <c r="L130084" s="9"/>
      <c r="M130084" s="9"/>
      <c r="N130084" s="9"/>
    </row>
    <row r="130085" spans="12:14" x14ac:dyDescent="0.25">
      <c r="L130085" s="9"/>
      <c r="M130085" s="9"/>
      <c r="N130085" s="9"/>
    </row>
    <row r="130086" spans="12:14" x14ac:dyDescent="0.25">
      <c r="L130086" s="9"/>
      <c r="M130086" s="9"/>
      <c r="N130086" s="9"/>
    </row>
    <row r="130087" spans="12:14" x14ac:dyDescent="0.25">
      <c r="L130087" s="9"/>
      <c r="M130087" s="9"/>
      <c r="N130087" s="9"/>
    </row>
    <row r="130088" spans="12:14" x14ac:dyDescent="0.25">
      <c r="L130088" s="9"/>
      <c r="M130088" s="9"/>
      <c r="N130088" s="9"/>
    </row>
    <row r="130089" spans="12:14" x14ac:dyDescent="0.25">
      <c r="L130089" s="9"/>
      <c r="M130089" s="9"/>
      <c r="N130089" s="9"/>
    </row>
    <row r="130090" spans="12:14" x14ac:dyDescent="0.25">
      <c r="L130090" s="9"/>
      <c r="M130090" s="9"/>
      <c r="N130090" s="9"/>
    </row>
    <row r="130091" spans="12:14" x14ac:dyDescent="0.25">
      <c r="L130091" s="9"/>
      <c r="M130091" s="9"/>
      <c r="N130091" s="9"/>
    </row>
    <row r="130092" spans="12:14" x14ac:dyDescent="0.25">
      <c r="L130092" s="9"/>
      <c r="M130092" s="9"/>
      <c r="N130092" s="9"/>
    </row>
    <row r="130093" spans="12:14" x14ac:dyDescent="0.25">
      <c r="L130093" s="9"/>
      <c r="M130093" s="9"/>
      <c r="N130093" s="9"/>
    </row>
    <row r="130094" spans="12:14" x14ac:dyDescent="0.25">
      <c r="L130094" s="9"/>
      <c r="M130094" s="9"/>
      <c r="N130094" s="9"/>
    </row>
    <row r="130095" spans="12:14" x14ac:dyDescent="0.25">
      <c r="L130095" s="9"/>
      <c r="M130095" s="9"/>
      <c r="N130095" s="9"/>
    </row>
    <row r="130096" spans="12:14" x14ac:dyDescent="0.25">
      <c r="L130096" s="9"/>
      <c r="M130096" s="9"/>
      <c r="N130096" s="9"/>
    </row>
    <row r="130097" spans="12:14" x14ac:dyDescent="0.25">
      <c r="L130097" s="9"/>
      <c r="M130097" s="9"/>
      <c r="N130097" s="9"/>
    </row>
    <row r="130098" spans="12:14" x14ac:dyDescent="0.25">
      <c r="L130098" s="9"/>
      <c r="M130098" s="9"/>
      <c r="N130098" s="9"/>
    </row>
    <row r="130099" spans="12:14" x14ac:dyDescent="0.25">
      <c r="L130099" s="9"/>
      <c r="M130099" s="9"/>
      <c r="N130099" s="9"/>
    </row>
    <row r="130100" spans="12:14" x14ac:dyDescent="0.25">
      <c r="L130100" s="9"/>
      <c r="M130100" s="9"/>
      <c r="N130100" s="9"/>
    </row>
    <row r="130101" spans="12:14" x14ac:dyDescent="0.25">
      <c r="L130101" s="9"/>
      <c r="M130101" s="9"/>
      <c r="N130101" s="9"/>
    </row>
    <row r="130102" spans="12:14" x14ac:dyDescent="0.25">
      <c r="L130102" s="9"/>
      <c r="M130102" s="9"/>
      <c r="N130102" s="9"/>
    </row>
    <row r="130103" spans="12:14" x14ac:dyDescent="0.25">
      <c r="L130103" s="9"/>
      <c r="M130103" s="9"/>
      <c r="N130103" s="9"/>
    </row>
    <row r="130104" spans="12:14" x14ac:dyDescent="0.25">
      <c r="L130104" s="9"/>
      <c r="M130104" s="9"/>
      <c r="N130104" s="9"/>
    </row>
    <row r="130105" spans="12:14" x14ac:dyDescent="0.25">
      <c r="L130105" s="9"/>
      <c r="M130105" s="9"/>
      <c r="N130105" s="9"/>
    </row>
    <row r="130106" spans="12:14" x14ac:dyDescent="0.25">
      <c r="L130106" s="9"/>
      <c r="M130106" s="9"/>
      <c r="N130106" s="9"/>
    </row>
    <row r="130107" spans="12:14" x14ac:dyDescent="0.25">
      <c r="L130107" s="9"/>
      <c r="M130107" s="9"/>
      <c r="N130107" s="9"/>
    </row>
    <row r="130108" spans="12:14" x14ac:dyDescent="0.25">
      <c r="L130108" s="9"/>
      <c r="M130108" s="9"/>
      <c r="N130108" s="9"/>
    </row>
    <row r="130109" spans="12:14" x14ac:dyDescent="0.25">
      <c r="L130109" s="9"/>
      <c r="M130109" s="9"/>
      <c r="N130109" s="9"/>
    </row>
    <row r="130110" spans="12:14" x14ac:dyDescent="0.25">
      <c r="L130110" s="9"/>
      <c r="M130110" s="9"/>
      <c r="N130110" s="9"/>
    </row>
    <row r="130111" spans="12:14" x14ac:dyDescent="0.25">
      <c r="L130111" s="9"/>
      <c r="M130111" s="9"/>
      <c r="N130111" s="9"/>
    </row>
    <row r="130112" spans="12:14" x14ac:dyDescent="0.25">
      <c r="L130112" s="9"/>
      <c r="M130112" s="9"/>
      <c r="N130112" s="9"/>
    </row>
    <row r="130113" spans="12:14" x14ac:dyDescent="0.25">
      <c r="L130113" s="9"/>
      <c r="M130113" s="9"/>
      <c r="N130113" s="9"/>
    </row>
    <row r="130114" spans="12:14" x14ac:dyDescent="0.25">
      <c r="L130114" s="9"/>
      <c r="M130114" s="9"/>
      <c r="N130114" s="9"/>
    </row>
    <row r="130115" spans="12:14" x14ac:dyDescent="0.25">
      <c r="L130115" s="9"/>
      <c r="M130115" s="9"/>
      <c r="N130115" s="9"/>
    </row>
    <row r="130116" spans="12:14" x14ac:dyDescent="0.25">
      <c r="L130116" s="9"/>
      <c r="M130116" s="9"/>
      <c r="N130116" s="9"/>
    </row>
    <row r="130117" spans="12:14" x14ac:dyDescent="0.25">
      <c r="L130117" s="9"/>
      <c r="M130117" s="9"/>
      <c r="N130117" s="9"/>
    </row>
    <row r="130118" spans="12:14" x14ac:dyDescent="0.25">
      <c r="L130118" s="9"/>
      <c r="M130118" s="9"/>
      <c r="N130118" s="9"/>
    </row>
    <row r="130119" spans="12:14" x14ac:dyDescent="0.25">
      <c r="L130119" s="9"/>
      <c r="M130119" s="9"/>
      <c r="N130119" s="9"/>
    </row>
    <row r="130120" spans="12:14" x14ac:dyDescent="0.25">
      <c r="L130120" s="9"/>
      <c r="M130120" s="9"/>
      <c r="N130120" s="9"/>
    </row>
    <row r="130121" spans="12:14" x14ac:dyDescent="0.25">
      <c r="L130121" s="9"/>
      <c r="M130121" s="9"/>
      <c r="N130121" s="9"/>
    </row>
    <row r="130122" spans="12:14" x14ac:dyDescent="0.25">
      <c r="L130122" s="9"/>
      <c r="M130122" s="9"/>
      <c r="N130122" s="9"/>
    </row>
    <row r="130123" spans="12:14" x14ac:dyDescent="0.25">
      <c r="L130123" s="9"/>
      <c r="M130123" s="9"/>
      <c r="N130123" s="9"/>
    </row>
    <row r="130124" spans="12:14" x14ac:dyDescent="0.25">
      <c r="L130124" s="9"/>
      <c r="M130124" s="9"/>
      <c r="N130124" s="9"/>
    </row>
    <row r="130125" spans="12:14" x14ac:dyDescent="0.25">
      <c r="L130125" s="9"/>
      <c r="M130125" s="9"/>
      <c r="N130125" s="9"/>
    </row>
    <row r="130126" spans="12:14" x14ac:dyDescent="0.25">
      <c r="L130126" s="9"/>
      <c r="M130126" s="9"/>
      <c r="N130126" s="9"/>
    </row>
    <row r="130127" spans="12:14" x14ac:dyDescent="0.25">
      <c r="L130127" s="9"/>
      <c r="M130127" s="9"/>
      <c r="N130127" s="9"/>
    </row>
    <row r="130128" spans="12:14" x14ac:dyDescent="0.25">
      <c r="L130128" s="9"/>
      <c r="M130128" s="9"/>
      <c r="N130128" s="9"/>
    </row>
    <row r="130129" spans="12:14" x14ac:dyDescent="0.25">
      <c r="L130129" s="9"/>
      <c r="M130129" s="9"/>
      <c r="N130129" s="9"/>
    </row>
    <row r="130130" spans="12:14" x14ac:dyDescent="0.25">
      <c r="L130130" s="9"/>
      <c r="M130130" s="9"/>
      <c r="N130130" s="9"/>
    </row>
    <row r="130131" spans="12:14" x14ac:dyDescent="0.25">
      <c r="L130131" s="9"/>
      <c r="M130131" s="9"/>
      <c r="N130131" s="9"/>
    </row>
    <row r="130132" spans="12:14" x14ac:dyDescent="0.25">
      <c r="L130132" s="9"/>
      <c r="M130132" s="9"/>
      <c r="N130132" s="9"/>
    </row>
    <row r="130133" spans="12:14" x14ac:dyDescent="0.25">
      <c r="L130133" s="9"/>
      <c r="M130133" s="9"/>
      <c r="N130133" s="9"/>
    </row>
    <row r="130134" spans="12:14" x14ac:dyDescent="0.25">
      <c r="L130134" s="9"/>
      <c r="M130134" s="9"/>
      <c r="N130134" s="9"/>
    </row>
    <row r="130135" spans="12:14" x14ac:dyDescent="0.25">
      <c r="L130135" s="9"/>
      <c r="M130135" s="9"/>
      <c r="N130135" s="9"/>
    </row>
    <row r="130136" spans="12:14" x14ac:dyDescent="0.25">
      <c r="L130136" s="9"/>
      <c r="M130136" s="9"/>
      <c r="N130136" s="9"/>
    </row>
    <row r="130137" spans="12:14" x14ac:dyDescent="0.25">
      <c r="L130137" s="9"/>
      <c r="M130137" s="9"/>
      <c r="N130137" s="9"/>
    </row>
    <row r="130138" spans="12:14" x14ac:dyDescent="0.25">
      <c r="L130138" s="9"/>
      <c r="M130138" s="9"/>
      <c r="N130138" s="9"/>
    </row>
    <row r="130139" spans="12:14" x14ac:dyDescent="0.25">
      <c r="L130139" s="9"/>
      <c r="M130139" s="9"/>
      <c r="N130139" s="9"/>
    </row>
    <row r="130140" spans="12:14" x14ac:dyDescent="0.25">
      <c r="L130140" s="9"/>
      <c r="M130140" s="9"/>
      <c r="N130140" s="9"/>
    </row>
    <row r="130141" spans="12:14" x14ac:dyDescent="0.25">
      <c r="L130141" s="9"/>
      <c r="M130141" s="9"/>
      <c r="N130141" s="9"/>
    </row>
    <row r="130142" spans="12:14" x14ac:dyDescent="0.25">
      <c r="L130142" s="9"/>
      <c r="M130142" s="9"/>
      <c r="N130142" s="9"/>
    </row>
    <row r="130143" spans="12:14" x14ac:dyDescent="0.25">
      <c r="L130143" s="9"/>
      <c r="M130143" s="9"/>
      <c r="N130143" s="9"/>
    </row>
    <row r="130144" spans="12:14" x14ac:dyDescent="0.25">
      <c r="L130144" s="9"/>
      <c r="M130144" s="9"/>
      <c r="N130144" s="9"/>
    </row>
    <row r="130145" spans="12:14" x14ac:dyDescent="0.25">
      <c r="L130145" s="9"/>
      <c r="M130145" s="9"/>
      <c r="N130145" s="9"/>
    </row>
    <row r="130146" spans="12:14" x14ac:dyDescent="0.25">
      <c r="L130146" s="9"/>
      <c r="M130146" s="9"/>
      <c r="N130146" s="9"/>
    </row>
    <row r="130147" spans="12:14" x14ac:dyDescent="0.25">
      <c r="L130147" s="9"/>
      <c r="M130147" s="9"/>
      <c r="N130147" s="9"/>
    </row>
    <row r="130148" spans="12:14" x14ac:dyDescent="0.25">
      <c r="L130148" s="9"/>
      <c r="M130148" s="9"/>
      <c r="N130148" s="9"/>
    </row>
    <row r="130149" spans="12:14" x14ac:dyDescent="0.25">
      <c r="L130149" s="9"/>
      <c r="M130149" s="9"/>
      <c r="N130149" s="9"/>
    </row>
    <row r="130150" spans="12:14" x14ac:dyDescent="0.25">
      <c r="L130150" s="9"/>
      <c r="M130150" s="9"/>
      <c r="N130150" s="9"/>
    </row>
    <row r="130151" spans="12:14" x14ac:dyDescent="0.25">
      <c r="L130151" s="9"/>
      <c r="M130151" s="9"/>
      <c r="N130151" s="9"/>
    </row>
    <row r="130152" spans="12:14" x14ac:dyDescent="0.25">
      <c r="L130152" s="9"/>
      <c r="M130152" s="9"/>
      <c r="N130152" s="9"/>
    </row>
    <row r="130153" spans="12:14" x14ac:dyDescent="0.25">
      <c r="L130153" s="9"/>
      <c r="M130153" s="9"/>
      <c r="N130153" s="9"/>
    </row>
    <row r="130154" spans="12:14" x14ac:dyDescent="0.25">
      <c r="L130154" s="9"/>
      <c r="M130154" s="9"/>
      <c r="N130154" s="9"/>
    </row>
    <row r="130155" spans="12:14" x14ac:dyDescent="0.25">
      <c r="L130155" s="9"/>
      <c r="M130155" s="9"/>
      <c r="N130155" s="9"/>
    </row>
    <row r="130156" spans="12:14" x14ac:dyDescent="0.25">
      <c r="L130156" s="9"/>
      <c r="M130156" s="9"/>
      <c r="N130156" s="9"/>
    </row>
    <row r="130157" spans="12:14" x14ac:dyDescent="0.25">
      <c r="L130157" s="9"/>
      <c r="M130157" s="9"/>
      <c r="N130157" s="9"/>
    </row>
    <row r="130158" spans="12:14" x14ac:dyDescent="0.25">
      <c r="L130158" s="9"/>
      <c r="M130158" s="9"/>
      <c r="N130158" s="9"/>
    </row>
    <row r="130159" spans="12:14" x14ac:dyDescent="0.25">
      <c r="L130159" s="9"/>
      <c r="M130159" s="9"/>
      <c r="N130159" s="9"/>
    </row>
    <row r="130160" spans="12:14" x14ac:dyDescent="0.25">
      <c r="L130160" s="9"/>
      <c r="M130160" s="9"/>
      <c r="N130160" s="9"/>
    </row>
    <row r="130161" spans="12:14" x14ac:dyDescent="0.25">
      <c r="L130161" s="9"/>
      <c r="M130161" s="9"/>
      <c r="N130161" s="9"/>
    </row>
    <row r="130162" spans="12:14" x14ac:dyDescent="0.25">
      <c r="L130162" s="9"/>
      <c r="M130162" s="9"/>
      <c r="N130162" s="9"/>
    </row>
    <row r="130163" spans="12:14" x14ac:dyDescent="0.25">
      <c r="L130163" s="9"/>
      <c r="M130163" s="9"/>
      <c r="N130163" s="9"/>
    </row>
    <row r="130164" spans="12:14" x14ac:dyDescent="0.25">
      <c r="L130164" s="9"/>
      <c r="M130164" s="9"/>
      <c r="N130164" s="9"/>
    </row>
    <row r="130165" spans="12:14" x14ac:dyDescent="0.25">
      <c r="L130165" s="9"/>
      <c r="M130165" s="9"/>
      <c r="N130165" s="9"/>
    </row>
    <row r="130166" spans="12:14" x14ac:dyDescent="0.25">
      <c r="L130166" s="9"/>
      <c r="M130166" s="9"/>
      <c r="N130166" s="9"/>
    </row>
    <row r="130167" spans="12:14" x14ac:dyDescent="0.25">
      <c r="L130167" s="9"/>
      <c r="M130167" s="9"/>
      <c r="N130167" s="9"/>
    </row>
    <row r="130168" spans="12:14" x14ac:dyDescent="0.25">
      <c r="L130168" s="9"/>
      <c r="M130168" s="9"/>
      <c r="N130168" s="9"/>
    </row>
    <row r="130169" spans="12:14" x14ac:dyDescent="0.25">
      <c r="L130169" s="9"/>
      <c r="M130169" s="9"/>
      <c r="N130169" s="9"/>
    </row>
    <row r="130170" spans="12:14" x14ac:dyDescent="0.25">
      <c r="L130170" s="9"/>
      <c r="M130170" s="9"/>
      <c r="N130170" s="9"/>
    </row>
    <row r="130171" spans="12:14" x14ac:dyDescent="0.25">
      <c r="L130171" s="9"/>
      <c r="M130171" s="9"/>
      <c r="N130171" s="9"/>
    </row>
    <row r="130172" spans="12:14" x14ac:dyDescent="0.25">
      <c r="L130172" s="9"/>
      <c r="M130172" s="9"/>
      <c r="N130172" s="9"/>
    </row>
    <row r="130173" spans="12:14" x14ac:dyDescent="0.25">
      <c r="L130173" s="9"/>
      <c r="M130173" s="9"/>
      <c r="N130173" s="9"/>
    </row>
    <row r="130174" spans="12:14" x14ac:dyDescent="0.25">
      <c r="L130174" s="9"/>
      <c r="M130174" s="9"/>
      <c r="N130174" s="9"/>
    </row>
    <row r="130175" spans="12:14" x14ac:dyDescent="0.25">
      <c r="L130175" s="9"/>
      <c r="M130175" s="9"/>
      <c r="N130175" s="9"/>
    </row>
    <row r="130176" spans="12:14" x14ac:dyDescent="0.25">
      <c r="L130176" s="9"/>
      <c r="M130176" s="9"/>
      <c r="N130176" s="9"/>
    </row>
    <row r="130177" spans="12:14" x14ac:dyDescent="0.25">
      <c r="L130177" s="9"/>
      <c r="M130177" s="9"/>
      <c r="N130177" s="9"/>
    </row>
    <row r="130178" spans="12:14" x14ac:dyDescent="0.25">
      <c r="L130178" s="9"/>
      <c r="M130178" s="9"/>
      <c r="N130178" s="9"/>
    </row>
    <row r="130179" spans="12:14" x14ac:dyDescent="0.25">
      <c r="L130179" s="9"/>
      <c r="M130179" s="9"/>
      <c r="N130179" s="9"/>
    </row>
    <row r="130180" spans="12:14" x14ac:dyDescent="0.25">
      <c r="L130180" s="9"/>
      <c r="M130180" s="9"/>
      <c r="N130180" s="9"/>
    </row>
    <row r="130181" spans="12:14" x14ac:dyDescent="0.25">
      <c r="L130181" s="9"/>
      <c r="M130181" s="9"/>
      <c r="N130181" s="9"/>
    </row>
    <row r="130182" spans="12:14" x14ac:dyDescent="0.25">
      <c r="L130182" s="9"/>
      <c r="M130182" s="9"/>
      <c r="N130182" s="9"/>
    </row>
    <row r="130183" spans="12:14" x14ac:dyDescent="0.25">
      <c r="L130183" s="9"/>
      <c r="M130183" s="9"/>
      <c r="N130183" s="9"/>
    </row>
    <row r="130184" spans="12:14" x14ac:dyDescent="0.25">
      <c r="L130184" s="9"/>
      <c r="M130184" s="9"/>
      <c r="N130184" s="9"/>
    </row>
    <row r="130185" spans="12:14" x14ac:dyDescent="0.25">
      <c r="L130185" s="9"/>
      <c r="M130185" s="9"/>
      <c r="N130185" s="9"/>
    </row>
    <row r="130186" spans="12:14" x14ac:dyDescent="0.25">
      <c r="L130186" s="9"/>
      <c r="M130186" s="9"/>
      <c r="N130186" s="9"/>
    </row>
    <row r="130187" spans="12:14" x14ac:dyDescent="0.25">
      <c r="L130187" s="9"/>
      <c r="M130187" s="9"/>
      <c r="N130187" s="9"/>
    </row>
    <row r="130188" spans="12:14" x14ac:dyDescent="0.25">
      <c r="L130188" s="9"/>
      <c r="M130188" s="9"/>
      <c r="N130188" s="9"/>
    </row>
    <row r="130189" spans="12:14" x14ac:dyDescent="0.25">
      <c r="L130189" s="9"/>
      <c r="M130189" s="9"/>
      <c r="N130189" s="9"/>
    </row>
    <row r="130190" spans="12:14" x14ac:dyDescent="0.25">
      <c r="L130190" s="9"/>
      <c r="M130190" s="9"/>
      <c r="N130190" s="9"/>
    </row>
    <row r="130191" spans="12:14" x14ac:dyDescent="0.25">
      <c r="L130191" s="9"/>
      <c r="M130191" s="9"/>
      <c r="N130191" s="9"/>
    </row>
    <row r="130192" spans="12:14" x14ac:dyDescent="0.25">
      <c r="L130192" s="9"/>
      <c r="M130192" s="9"/>
      <c r="N130192" s="9"/>
    </row>
    <row r="130193" spans="12:14" x14ac:dyDescent="0.25">
      <c r="L130193" s="9"/>
      <c r="M130193" s="9"/>
      <c r="N130193" s="9"/>
    </row>
    <row r="130194" spans="12:14" x14ac:dyDescent="0.25">
      <c r="L130194" s="9"/>
      <c r="M130194" s="9"/>
      <c r="N130194" s="9"/>
    </row>
    <row r="130195" spans="12:14" x14ac:dyDescent="0.25">
      <c r="L130195" s="9"/>
      <c r="M130195" s="9"/>
      <c r="N130195" s="9"/>
    </row>
    <row r="130196" spans="12:14" x14ac:dyDescent="0.25">
      <c r="L130196" s="9"/>
      <c r="M130196" s="9"/>
      <c r="N130196" s="9"/>
    </row>
    <row r="130197" spans="12:14" x14ac:dyDescent="0.25">
      <c r="L130197" s="9"/>
      <c r="M130197" s="9"/>
      <c r="N130197" s="9"/>
    </row>
    <row r="130198" spans="12:14" x14ac:dyDescent="0.25">
      <c r="L130198" s="9"/>
      <c r="M130198" s="9"/>
      <c r="N130198" s="9"/>
    </row>
    <row r="130199" spans="12:14" x14ac:dyDescent="0.25">
      <c r="L130199" s="9"/>
      <c r="M130199" s="9"/>
      <c r="N130199" s="9"/>
    </row>
    <row r="130200" spans="12:14" x14ac:dyDescent="0.25">
      <c r="L130200" s="9"/>
      <c r="M130200" s="9"/>
      <c r="N130200" s="9"/>
    </row>
    <row r="130201" spans="12:14" x14ac:dyDescent="0.25">
      <c r="L130201" s="9"/>
      <c r="M130201" s="9"/>
      <c r="N130201" s="9"/>
    </row>
    <row r="130202" spans="12:14" x14ac:dyDescent="0.25">
      <c r="L130202" s="9"/>
      <c r="M130202" s="9"/>
      <c r="N130202" s="9"/>
    </row>
    <row r="130203" spans="12:14" x14ac:dyDescent="0.25">
      <c r="L130203" s="9"/>
      <c r="M130203" s="9"/>
      <c r="N130203" s="9"/>
    </row>
    <row r="130204" spans="12:14" x14ac:dyDescent="0.25">
      <c r="L130204" s="9"/>
      <c r="M130204" s="9"/>
      <c r="N130204" s="9"/>
    </row>
    <row r="130205" spans="12:14" x14ac:dyDescent="0.25">
      <c r="L130205" s="9"/>
      <c r="M130205" s="9"/>
      <c r="N130205" s="9"/>
    </row>
    <row r="130206" spans="12:14" x14ac:dyDescent="0.25">
      <c r="L130206" s="9"/>
      <c r="M130206" s="9"/>
      <c r="N130206" s="9"/>
    </row>
    <row r="130207" spans="12:14" x14ac:dyDescent="0.25">
      <c r="L130207" s="9"/>
      <c r="M130207" s="9"/>
      <c r="N130207" s="9"/>
    </row>
    <row r="130208" spans="12:14" x14ac:dyDescent="0.25">
      <c r="L130208" s="9"/>
      <c r="M130208" s="9"/>
      <c r="N130208" s="9"/>
    </row>
    <row r="130209" spans="12:14" x14ac:dyDescent="0.25">
      <c r="L130209" s="9"/>
      <c r="M130209" s="9"/>
      <c r="N130209" s="9"/>
    </row>
    <row r="130210" spans="12:14" x14ac:dyDescent="0.25">
      <c r="L130210" s="9"/>
      <c r="M130210" s="9"/>
      <c r="N130210" s="9"/>
    </row>
    <row r="130211" spans="12:14" x14ac:dyDescent="0.25">
      <c r="L130211" s="9"/>
      <c r="M130211" s="9"/>
      <c r="N130211" s="9"/>
    </row>
    <row r="130212" spans="12:14" x14ac:dyDescent="0.25">
      <c r="L130212" s="9"/>
      <c r="M130212" s="9"/>
      <c r="N130212" s="9"/>
    </row>
    <row r="130213" spans="12:14" x14ac:dyDescent="0.25">
      <c r="L130213" s="9"/>
      <c r="M130213" s="9"/>
      <c r="N130213" s="9"/>
    </row>
    <row r="130214" spans="12:14" x14ac:dyDescent="0.25">
      <c r="L130214" s="9"/>
      <c r="M130214" s="9"/>
      <c r="N130214" s="9"/>
    </row>
    <row r="130215" spans="12:14" x14ac:dyDescent="0.25">
      <c r="L130215" s="9"/>
      <c r="M130215" s="9"/>
      <c r="N130215" s="9"/>
    </row>
    <row r="130216" spans="12:14" x14ac:dyDescent="0.25">
      <c r="L130216" s="9"/>
      <c r="M130216" s="9"/>
      <c r="N130216" s="9"/>
    </row>
    <row r="130217" spans="12:14" x14ac:dyDescent="0.25">
      <c r="L130217" s="9"/>
      <c r="M130217" s="9"/>
      <c r="N130217" s="9"/>
    </row>
    <row r="130218" spans="12:14" x14ac:dyDescent="0.25">
      <c r="L130218" s="9"/>
      <c r="M130218" s="9"/>
      <c r="N130218" s="9"/>
    </row>
    <row r="130219" spans="12:14" x14ac:dyDescent="0.25">
      <c r="L130219" s="9"/>
      <c r="M130219" s="9"/>
      <c r="N130219" s="9"/>
    </row>
    <row r="130220" spans="12:14" x14ac:dyDescent="0.25">
      <c r="L130220" s="9"/>
      <c r="M130220" s="9"/>
      <c r="N130220" s="9"/>
    </row>
    <row r="130221" spans="12:14" x14ac:dyDescent="0.25">
      <c r="L130221" s="9"/>
      <c r="M130221" s="9"/>
      <c r="N130221" s="9"/>
    </row>
    <row r="130222" spans="12:14" x14ac:dyDescent="0.25">
      <c r="L130222" s="9"/>
      <c r="M130222" s="9"/>
      <c r="N130222" s="9"/>
    </row>
    <row r="130223" spans="12:14" x14ac:dyDescent="0.25">
      <c r="L130223" s="9"/>
      <c r="M130223" s="9"/>
      <c r="N130223" s="9"/>
    </row>
    <row r="130224" spans="12:14" x14ac:dyDescent="0.25">
      <c r="L130224" s="9"/>
      <c r="M130224" s="9"/>
      <c r="N130224" s="9"/>
    </row>
    <row r="130225" spans="12:14" x14ac:dyDescent="0.25">
      <c r="L130225" s="9"/>
      <c r="M130225" s="9"/>
      <c r="N130225" s="9"/>
    </row>
    <row r="130226" spans="12:14" x14ac:dyDescent="0.25">
      <c r="L130226" s="9"/>
      <c r="M130226" s="9"/>
      <c r="N130226" s="9"/>
    </row>
    <row r="130227" spans="12:14" x14ac:dyDescent="0.25">
      <c r="L130227" s="9"/>
      <c r="M130227" s="9"/>
      <c r="N130227" s="9"/>
    </row>
    <row r="130228" spans="12:14" x14ac:dyDescent="0.25">
      <c r="L130228" s="9"/>
      <c r="M130228" s="9"/>
      <c r="N130228" s="9"/>
    </row>
    <row r="130229" spans="12:14" x14ac:dyDescent="0.25">
      <c r="L130229" s="9"/>
      <c r="M130229" s="9"/>
      <c r="N130229" s="9"/>
    </row>
    <row r="130230" spans="12:14" x14ac:dyDescent="0.25">
      <c r="L130230" s="9"/>
      <c r="M130230" s="9"/>
      <c r="N130230" s="9"/>
    </row>
    <row r="130231" spans="12:14" x14ac:dyDescent="0.25">
      <c r="L130231" s="9"/>
      <c r="M130231" s="9"/>
      <c r="N130231" s="9"/>
    </row>
    <row r="130232" spans="12:14" x14ac:dyDescent="0.25">
      <c r="L130232" s="9"/>
      <c r="M130232" s="9"/>
      <c r="N130232" s="9"/>
    </row>
    <row r="130233" spans="12:14" x14ac:dyDescent="0.25">
      <c r="L130233" s="9"/>
      <c r="M130233" s="9"/>
      <c r="N130233" s="9"/>
    </row>
    <row r="130234" spans="12:14" x14ac:dyDescent="0.25">
      <c r="L130234" s="9"/>
      <c r="M130234" s="9"/>
      <c r="N130234" s="9"/>
    </row>
    <row r="130235" spans="12:14" x14ac:dyDescent="0.25">
      <c r="L130235" s="9"/>
      <c r="M130235" s="9"/>
      <c r="N130235" s="9"/>
    </row>
    <row r="130236" spans="12:14" x14ac:dyDescent="0.25">
      <c r="L130236" s="9"/>
      <c r="M130236" s="9"/>
      <c r="N130236" s="9"/>
    </row>
    <row r="130237" spans="12:14" x14ac:dyDescent="0.25">
      <c r="L130237" s="9"/>
      <c r="M130237" s="9"/>
      <c r="N130237" s="9"/>
    </row>
    <row r="130238" spans="12:14" x14ac:dyDescent="0.25">
      <c r="L130238" s="9"/>
      <c r="M130238" s="9"/>
      <c r="N130238" s="9"/>
    </row>
    <row r="130239" spans="12:14" x14ac:dyDescent="0.25">
      <c r="L130239" s="9"/>
      <c r="M130239" s="9"/>
      <c r="N130239" s="9"/>
    </row>
    <row r="130240" spans="12:14" x14ac:dyDescent="0.25">
      <c r="L130240" s="9"/>
      <c r="M130240" s="9"/>
      <c r="N130240" s="9"/>
    </row>
    <row r="130241" spans="12:14" x14ac:dyDescent="0.25">
      <c r="L130241" s="9"/>
      <c r="M130241" s="9"/>
      <c r="N130241" s="9"/>
    </row>
    <row r="130242" spans="12:14" x14ac:dyDescent="0.25">
      <c r="L130242" s="9"/>
      <c r="M130242" s="9"/>
      <c r="N130242" s="9"/>
    </row>
    <row r="130243" spans="12:14" x14ac:dyDescent="0.25">
      <c r="L130243" s="9"/>
      <c r="M130243" s="9"/>
      <c r="N130243" s="9"/>
    </row>
    <row r="130244" spans="12:14" x14ac:dyDescent="0.25">
      <c r="L130244" s="9"/>
      <c r="M130244" s="9"/>
      <c r="N130244" s="9"/>
    </row>
    <row r="130245" spans="12:14" x14ac:dyDescent="0.25">
      <c r="L130245" s="9"/>
      <c r="M130245" s="9"/>
      <c r="N130245" s="9"/>
    </row>
    <row r="130246" spans="12:14" x14ac:dyDescent="0.25">
      <c r="L130246" s="9"/>
      <c r="M130246" s="9"/>
      <c r="N130246" s="9"/>
    </row>
    <row r="130247" spans="12:14" x14ac:dyDescent="0.25">
      <c r="L130247" s="9"/>
      <c r="M130247" s="9"/>
      <c r="N130247" s="9"/>
    </row>
    <row r="130248" spans="12:14" x14ac:dyDescent="0.25">
      <c r="L130248" s="9"/>
      <c r="M130248" s="9"/>
      <c r="N130248" s="9"/>
    </row>
    <row r="130249" spans="12:14" x14ac:dyDescent="0.25">
      <c r="L130249" s="9"/>
      <c r="M130249" s="9"/>
      <c r="N130249" s="9"/>
    </row>
    <row r="130250" spans="12:14" x14ac:dyDescent="0.25">
      <c r="L130250" s="9"/>
      <c r="M130250" s="9"/>
      <c r="N130250" s="9"/>
    </row>
    <row r="130251" spans="12:14" x14ac:dyDescent="0.25">
      <c r="L130251" s="9"/>
      <c r="M130251" s="9"/>
      <c r="N130251" s="9"/>
    </row>
    <row r="130252" spans="12:14" x14ac:dyDescent="0.25">
      <c r="L130252" s="9"/>
      <c r="M130252" s="9"/>
      <c r="N130252" s="9"/>
    </row>
    <row r="130253" spans="12:14" x14ac:dyDescent="0.25">
      <c r="L130253" s="9"/>
      <c r="M130253" s="9"/>
      <c r="N130253" s="9"/>
    </row>
    <row r="130254" spans="12:14" x14ac:dyDescent="0.25">
      <c r="L130254" s="9"/>
      <c r="M130254" s="9"/>
      <c r="N130254" s="9"/>
    </row>
    <row r="130255" spans="12:14" x14ac:dyDescent="0.25">
      <c r="L130255" s="9"/>
      <c r="M130255" s="9"/>
      <c r="N130255" s="9"/>
    </row>
    <row r="130256" spans="12:14" x14ac:dyDescent="0.25">
      <c r="L130256" s="9"/>
      <c r="M130256" s="9"/>
      <c r="N130256" s="9"/>
    </row>
    <row r="130257" spans="12:14" x14ac:dyDescent="0.25">
      <c r="L130257" s="9"/>
      <c r="M130257" s="9"/>
      <c r="N130257" s="9"/>
    </row>
    <row r="130258" spans="12:14" x14ac:dyDescent="0.25">
      <c r="L130258" s="9"/>
      <c r="M130258" s="9"/>
      <c r="N130258" s="9"/>
    </row>
    <row r="130259" spans="12:14" x14ac:dyDescent="0.25">
      <c r="L130259" s="9"/>
      <c r="M130259" s="9"/>
      <c r="N130259" s="9"/>
    </row>
    <row r="130260" spans="12:14" x14ac:dyDescent="0.25">
      <c r="L130260" s="9"/>
      <c r="M130260" s="9"/>
      <c r="N130260" s="9"/>
    </row>
    <row r="130261" spans="12:14" x14ac:dyDescent="0.25">
      <c r="L130261" s="9"/>
      <c r="M130261" s="9"/>
      <c r="N130261" s="9"/>
    </row>
    <row r="130262" spans="12:14" x14ac:dyDescent="0.25">
      <c r="L130262" s="9"/>
      <c r="M130262" s="9"/>
      <c r="N130262" s="9"/>
    </row>
    <row r="130263" spans="12:14" x14ac:dyDescent="0.25">
      <c r="L130263" s="9"/>
      <c r="M130263" s="9"/>
      <c r="N130263" s="9"/>
    </row>
    <row r="130264" spans="12:14" x14ac:dyDescent="0.25">
      <c r="L130264" s="9"/>
      <c r="M130264" s="9"/>
      <c r="N130264" s="9"/>
    </row>
    <row r="130265" spans="12:14" x14ac:dyDescent="0.25">
      <c r="L130265" s="9"/>
      <c r="M130265" s="9"/>
      <c r="N130265" s="9"/>
    </row>
    <row r="130266" spans="12:14" x14ac:dyDescent="0.25">
      <c r="L130266" s="9"/>
      <c r="M130266" s="9"/>
      <c r="N130266" s="9"/>
    </row>
    <row r="130267" spans="12:14" x14ac:dyDescent="0.25">
      <c r="L130267" s="9"/>
      <c r="M130267" s="9"/>
      <c r="N130267" s="9"/>
    </row>
    <row r="130268" spans="12:14" x14ac:dyDescent="0.25">
      <c r="L130268" s="9"/>
      <c r="M130268" s="9"/>
      <c r="N130268" s="9"/>
    </row>
    <row r="130269" spans="12:14" x14ac:dyDescent="0.25">
      <c r="L130269" s="9"/>
      <c r="M130269" s="9"/>
      <c r="N130269" s="9"/>
    </row>
    <row r="130270" spans="12:14" x14ac:dyDescent="0.25">
      <c r="L130270" s="9"/>
      <c r="M130270" s="9"/>
      <c r="N130270" s="9"/>
    </row>
    <row r="130271" spans="12:14" x14ac:dyDescent="0.25">
      <c r="L130271" s="9"/>
      <c r="M130271" s="9"/>
      <c r="N130271" s="9"/>
    </row>
    <row r="130272" spans="12:14" x14ac:dyDescent="0.25">
      <c r="L130272" s="9"/>
      <c r="M130272" s="9"/>
      <c r="N130272" s="9"/>
    </row>
    <row r="130273" spans="12:14" x14ac:dyDescent="0.25">
      <c r="L130273" s="9"/>
      <c r="M130273" s="9"/>
      <c r="N130273" s="9"/>
    </row>
    <row r="130274" spans="12:14" x14ac:dyDescent="0.25">
      <c r="L130274" s="9"/>
      <c r="M130274" s="9"/>
      <c r="N130274" s="9"/>
    </row>
    <row r="130275" spans="12:14" x14ac:dyDescent="0.25">
      <c r="L130275" s="9"/>
      <c r="M130275" s="9"/>
      <c r="N130275" s="9"/>
    </row>
    <row r="130276" spans="12:14" x14ac:dyDescent="0.25">
      <c r="L130276" s="9"/>
      <c r="M130276" s="9"/>
      <c r="N130276" s="9"/>
    </row>
    <row r="130277" spans="12:14" x14ac:dyDescent="0.25">
      <c r="L130277" s="9"/>
      <c r="M130277" s="9"/>
      <c r="N130277" s="9"/>
    </row>
    <row r="130278" spans="12:14" x14ac:dyDescent="0.25">
      <c r="L130278" s="9"/>
      <c r="M130278" s="9"/>
      <c r="N130278" s="9"/>
    </row>
    <row r="130279" spans="12:14" x14ac:dyDescent="0.25">
      <c r="L130279" s="9"/>
      <c r="M130279" s="9"/>
      <c r="N130279" s="9"/>
    </row>
    <row r="130280" spans="12:14" x14ac:dyDescent="0.25">
      <c r="L130280" s="9"/>
      <c r="M130280" s="9"/>
      <c r="N130280" s="9"/>
    </row>
    <row r="130281" spans="12:14" x14ac:dyDescent="0.25">
      <c r="L130281" s="9"/>
      <c r="M130281" s="9"/>
      <c r="N130281" s="9"/>
    </row>
    <row r="130282" spans="12:14" x14ac:dyDescent="0.25">
      <c r="L130282" s="9"/>
      <c r="M130282" s="9"/>
      <c r="N130282" s="9"/>
    </row>
    <row r="130283" spans="12:14" x14ac:dyDescent="0.25">
      <c r="L130283" s="9"/>
      <c r="M130283" s="9"/>
      <c r="N130283" s="9"/>
    </row>
    <row r="130284" spans="12:14" x14ac:dyDescent="0.25">
      <c r="L130284" s="9"/>
      <c r="M130284" s="9"/>
      <c r="N130284" s="9"/>
    </row>
    <row r="130285" spans="12:14" x14ac:dyDescent="0.25">
      <c r="L130285" s="9"/>
      <c r="M130285" s="9"/>
      <c r="N130285" s="9"/>
    </row>
    <row r="130286" spans="12:14" x14ac:dyDescent="0.25">
      <c r="L130286" s="9"/>
      <c r="M130286" s="9"/>
      <c r="N130286" s="9"/>
    </row>
    <row r="130287" spans="12:14" x14ac:dyDescent="0.25">
      <c r="L130287" s="9"/>
      <c r="M130287" s="9"/>
      <c r="N130287" s="9"/>
    </row>
    <row r="130288" spans="12:14" x14ac:dyDescent="0.25">
      <c r="L130288" s="9"/>
      <c r="M130288" s="9"/>
      <c r="N130288" s="9"/>
    </row>
    <row r="130289" spans="12:14" x14ac:dyDescent="0.25">
      <c r="L130289" s="9"/>
      <c r="M130289" s="9"/>
      <c r="N130289" s="9"/>
    </row>
    <row r="130290" spans="12:14" x14ac:dyDescent="0.25">
      <c r="L130290" s="9"/>
      <c r="M130290" s="9"/>
      <c r="N130290" s="9"/>
    </row>
    <row r="130291" spans="12:14" x14ac:dyDescent="0.25">
      <c r="L130291" s="9"/>
      <c r="M130291" s="9"/>
      <c r="N130291" s="9"/>
    </row>
    <row r="130292" spans="12:14" x14ac:dyDescent="0.25">
      <c r="L130292" s="9"/>
      <c r="M130292" s="9"/>
      <c r="N130292" s="9"/>
    </row>
    <row r="130293" spans="12:14" x14ac:dyDescent="0.25">
      <c r="L130293" s="9"/>
      <c r="M130293" s="9"/>
      <c r="N130293" s="9"/>
    </row>
    <row r="130294" spans="12:14" x14ac:dyDescent="0.25">
      <c r="L130294" s="9"/>
      <c r="M130294" s="9"/>
      <c r="N130294" s="9"/>
    </row>
    <row r="130295" spans="12:14" x14ac:dyDescent="0.25">
      <c r="L130295" s="9"/>
      <c r="M130295" s="9"/>
      <c r="N130295" s="9"/>
    </row>
    <row r="130296" spans="12:14" x14ac:dyDescent="0.25">
      <c r="L130296" s="9"/>
      <c r="M130296" s="9"/>
      <c r="N130296" s="9"/>
    </row>
    <row r="130297" spans="12:14" x14ac:dyDescent="0.25">
      <c r="L130297" s="9"/>
      <c r="M130297" s="9"/>
      <c r="N130297" s="9"/>
    </row>
    <row r="130298" spans="12:14" x14ac:dyDescent="0.25">
      <c r="L130298" s="9"/>
      <c r="M130298" s="9"/>
      <c r="N130298" s="9"/>
    </row>
    <row r="130299" spans="12:14" x14ac:dyDescent="0.25">
      <c r="L130299" s="9"/>
      <c r="M130299" s="9"/>
      <c r="N130299" s="9"/>
    </row>
    <row r="130300" spans="12:14" x14ac:dyDescent="0.25">
      <c r="L130300" s="9"/>
      <c r="M130300" s="9"/>
      <c r="N130300" s="9"/>
    </row>
    <row r="130301" spans="12:14" x14ac:dyDescent="0.25">
      <c r="L130301" s="9"/>
      <c r="M130301" s="9"/>
      <c r="N130301" s="9"/>
    </row>
    <row r="130302" spans="12:14" x14ac:dyDescent="0.25">
      <c r="L130302" s="9"/>
      <c r="M130302" s="9"/>
      <c r="N130302" s="9"/>
    </row>
    <row r="130303" spans="12:14" x14ac:dyDescent="0.25">
      <c r="L130303" s="9"/>
      <c r="M130303" s="9"/>
      <c r="N130303" s="9"/>
    </row>
    <row r="130304" spans="12:14" x14ac:dyDescent="0.25">
      <c r="L130304" s="9"/>
      <c r="M130304" s="9"/>
      <c r="N130304" s="9"/>
    </row>
    <row r="130305" spans="12:14" x14ac:dyDescent="0.25">
      <c r="L130305" s="9"/>
      <c r="M130305" s="9"/>
      <c r="N130305" s="9"/>
    </row>
    <row r="130306" spans="12:14" x14ac:dyDescent="0.25">
      <c r="L130306" s="9"/>
      <c r="M130306" s="9"/>
      <c r="N130306" s="9"/>
    </row>
    <row r="130307" spans="12:14" x14ac:dyDescent="0.25">
      <c r="L130307" s="9"/>
      <c r="M130307" s="9"/>
      <c r="N130307" s="9"/>
    </row>
    <row r="130308" spans="12:14" x14ac:dyDescent="0.25">
      <c r="L130308" s="9"/>
      <c r="M130308" s="9"/>
      <c r="N130308" s="9"/>
    </row>
    <row r="130309" spans="12:14" x14ac:dyDescent="0.25">
      <c r="L130309" s="9"/>
      <c r="M130309" s="9"/>
      <c r="N130309" s="9"/>
    </row>
    <row r="130310" spans="12:14" x14ac:dyDescent="0.25">
      <c r="L130310" s="9"/>
      <c r="M130310" s="9"/>
      <c r="N130310" s="9"/>
    </row>
    <row r="130311" spans="12:14" x14ac:dyDescent="0.25">
      <c r="L130311" s="9"/>
      <c r="M130311" s="9"/>
      <c r="N130311" s="9"/>
    </row>
    <row r="130312" spans="12:14" x14ac:dyDescent="0.25">
      <c r="L130312" s="9"/>
      <c r="M130312" s="9"/>
      <c r="N130312" s="9"/>
    </row>
    <row r="130313" spans="12:14" x14ac:dyDescent="0.25">
      <c r="L130313" s="9"/>
      <c r="M130313" s="9"/>
      <c r="N130313" s="9"/>
    </row>
    <row r="130314" spans="12:14" x14ac:dyDescent="0.25">
      <c r="L130314" s="9"/>
      <c r="M130314" s="9"/>
      <c r="N130314" s="9"/>
    </row>
    <row r="130315" spans="12:14" x14ac:dyDescent="0.25">
      <c r="L130315" s="9"/>
      <c r="M130315" s="9"/>
      <c r="N130315" s="9"/>
    </row>
    <row r="130316" spans="12:14" x14ac:dyDescent="0.25">
      <c r="L130316" s="9"/>
      <c r="M130316" s="9"/>
      <c r="N130316" s="9"/>
    </row>
    <row r="130317" spans="12:14" x14ac:dyDescent="0.25">
      <c r="L130317" s="9"/>
      <c r="M130317" s="9"/>
      <c r="N130317" s="9"/>
    </row>
    <row r="130318" spans="12:14" x14ac:dyDescent="0.25">
      <c r="L130318" s="9"/>
      <c r="M130318" s="9"/>
      <c r="N130318" s="9"/>
    </row>
    <row r="130319" spans="12:14" x14ac:dyDescent="0.25">
      <c r="L130319" s="9"/>
      <c r="M130319" s="9"/>
      <c r="N130319" s="9"/>
    </row>
    <row r="130320" spans="12:14" x14ac:dyDescent="0.25">
      <c r="L130320" s="9"/>
      <c r="M130320" s="9"/>
      <c r="N130320" s="9"/>
    </row>
    <row r="130321" spans="12:14" x14ac:dyDescent="0.25">
      <c r="L130321" s="9"/>
      <c r="M130321" s="9"/>
      <c r="N130321" s="9"/>
    </row>
    <row r="130322" spans="12:14" x14ac:dyDescent="0.25">
      <c r="L130322" s="9"/>
      <c r="M130322" s="9"/>
      <c r="N130322" s="9"/>
    </row>
    <row r="130323" spans="12:14" x14ac:dyDescent="0.25">
      <c r="L130323" s="9"/>
      <c r="M130323" s="9"/>
      <c r="N130323" s="9"/>
    </row>
    <row r="130324" spans="12:14" x14ac:dyDescent="0.25">
      <c r="L130324" s="9"/>
      <c r="M130324" s="9"/>
      <c r="N130324" s="9"/>
    </row>
    <row r="130325" spans="12:14" x14ac:dyDescent="0.25">
      <c r="L130325" s="9"/>
      <c r="M130325" s="9"/>
      <c r="N130325" s="9"/>
    </row>
    <row r="130326" spans="12:14" x14ac:dyDescent="0.25">
      <c r="L130326" s="9"/>
      <c r="M130326" s="9"/>
      <c r="N130326" s="9"/>
    </row>
    <row r="130327" spans="12:14" x14ac:dyDescent="0.25">
      <c r="L130327" s="9"/>
      <c r="M130327" s="9"/>
      <c r="N130327" s="9"/>
    </row>
    <row r="130328" spans="12:14" x14ac:dyDescent="0.25">
      <c r="L130328" s="9"/>
      <c r="M130328" s="9"/>
      <c r="N130328" s="9"/>
    </row>
    <row r="130329" spans="12:14" x14ac:dyDescent="0.25">
      <c r="L130329" s="9"/>
      <c r="M130329" s="9"/>
      <c r="N130329" s="9"/>
    </row>
    <row r="130330" spans="12:14" x14ac:dyDescent="0.25">
      <c r="L130330" s="9"/>
      <c r="M130330" s="9"/>
      <c r="N130330" s="9"/>
    </row>
    <row r="130331" spans="12:14" x14ac:dyDescent="0.25">
      <c r="L130331" s="9"/>
      <c r="M130331" s="9"/>
      <c r="N130331" s="9"/>
    </row>
    <row r="130332" spans="12:14" x14ac:dyDescent="0.25">
      <c r="L130332" s="9"/>
      <c r="M130332" s="9"/>
      <c r="N130332" s="9"/>
    </row>
    <row r="130333" spans="12:14" x14ac:dyDescent="0.25">
      <c r="L130333" s="9"/>
      <c r="M130333" s="9"/>
      <c r="N130333" s="9"/>
    </row>
    <row r="130334" spans="12:14" x14ac:dyDescent="0.25">
      <c r="L130334" s="9"/>
      <c r="M130334" s="9"/>
      <c r="N130334" s="9"/>
    </row>
    <row r="130335" spans="12:14" x14ac:dyDescent="0.25">
      <c r="L130335" s="9"/>
      <c r="M130335" s="9"/>
      <c r="N130335" s="9"/>
    </row>
    <row r="130336" spans="12:14" x14ac:dyDescent="0.25">
      <c r="L130336" s="9"/>
      <c r="M130336" s="9"/>
      <c r="N130336" s="9"/>
    </row>
    <row r="130337" spans="12:14" x14ac:dyDescent="0.25">
      <c r="L130337" s="9"/>
      <c r="M130337" s="9"/>
      <c r="N130337" s="9"/>
    </row>
    <row r="130338" spans="12:14" x14ac:dyDescent="0.25">
      <c r="L130338" s="9"/>
      <c r="M130338" s="9"/>
      <c r="N130338" s="9"/>
    </row>
    <row r="130339" spans="12:14" x14ac:dyDescent="0.25">
      <c r="L130339" s="9"/>
      <c r="M130339" s="9"/>
      <c r="N130339" s="9"/>
    </row>
    <row r="130340" spans="12:14" x14ac:dyDescent="0.25">
      <c r="L130340" s="9"/>
      <c r="M130340" s="9"/>
      <c r="N130340" s="9"/>
    </row>
    <row r="130341" spans="12:14" x14ac:dyDescent="0.25">
      <c r="L130341" s="9"/>
      <c r="M130341" s="9"/>
      <c r="N130341" s="9"/>
    </row>
    <row r="130342" spans="12:14" x14ac:dyDescent="0.25">
      <c r="L130342" s="9"/>
      <c r="M130342" s="9"/>
      <c r="N130342" s="9"/>
    </row>
    <row r="130343" spans="12:14" x14ac:dyDescent="0.25">
      <c r="L130343" s="9"/>
      <c r="M130343" s="9"/>
      <c r="N130343" s="9"/>
    </row>
    <row r="130344" spans="12:14" x14ac:dyDescent="0.25">
      <c r="L130344" s="9"/>
      <c r="M130344" s="9"/>
      <c r="N130344" s="9"/>
    </row>
    <row r="130345" spans="12:14" x14ac:dyDescent="0.25">
      <c r="L130345" s="9"/>
      <c r="M130345" s="9"/>
      <c r="N130345" s="9"/>
    </row>
    <row r="130346" spans="12:14" x14ac:dyDescent="0.25">
      <c r="L130346" s="9"/>
      <c r="M130346" s="9"/>
      <c r="N130346" s="9"/>
    </row>
    <row r="130347" spans="12:14" x14ac:dyDescent="0.25">
      <c r="L130347" s="9"/>
      <c r="M130347" s="9"/>
      <c r="N130347" s="9"/>
    </row>
    <row r="130348" spans="12:14" x14ac:dyDescent="0.25">
      <c r="L130348" s="9"/>
      <c r="M130348" s="9"/>
      <c r="N130348" s="9"/>
    </row>
    <row r="130349" spans="12:14" x14ac:dyDescent="0.25">
      <c r="L130349" s="9"/>
      <c r="M130349" s="9"/>
      <c r="N130349" s="9"/>
    </row>
    <row r="130350" spans="12:14" x14ac:dyDescent="0.25">
      <c r="L130350" s="9"/>
      <c r="M130350" s="9"/>
      <c r="N130350" s="9"/>
    </row>
    <row r="130351" spans="12:14" x14ac:dyDescent="0.25">
      <c r="L130351" s="9"/>
      <c r="M130351" s="9"/>
      <c r="N130351" s="9"/>
    </row>
    <row r="130352" spans="12:14" x14ac:dyDescent="0.25">
      <c r="L130352" s="9"/>
      <c r="M130352" s="9"/>
      <c r="N130352" s="9"/>
    </row>
    <row r="130353" spans="12:14" x14ac:dyDescent="0.25">
      <c r="L130353" s="9"/>
      <c r="M130353" s="9"/>
      <c r="N130353" s="9"/>
    </row>
    <row r="130354" spans="12:14" x14ac:dyDescent="0.25">
      <c r="L130354" s="9"/>
      <c r="M130354" s="9"/>
      <c r="N130354" s="9"/>
    </row>
    <row r="130355" spans="12:14" x14ac:dyDescent="0.25">
      <c r="L130355" s="9"/>
      <c r="M130355" s="9"/>
      <c r="N130355" s="9"/>
    </row>
    <row r="130356" spans="12:14" x14ac:dyDescent="0.25">
      <c r="L130356" s="9"/>
      <c r="M130356" s="9"/>
      <c r="N130356" s="9"/>
    </row>
    <row r="130357" spans="12:14" x14ac:dyDescent="0.25">
      <c r="L130357" s="9"/>
      <c r="M130357" s="9"/>
      <c r="N130357" s="9"/>
    </row>
    <row r="130358" spans="12:14" x14ac:dyDescent="0.25">
      <c r="L130358" s="9"/>
      <c r="M130358" s="9"/>
      <c r="N130358" s="9"/>
    </row>
    <row r="130359" spans="12:14" x14ac:dyDescent="0.25">
      <c r="L130359" s="9"/>
      <c r="M130359" s="9"/>
      <c r="N130359" s="9"/>
    </row>
    <row r="130360" spans="12:14" x14ac:dyDescent="0.25">
      <c r="L130360" s="9"/>
      <c r="M130360" s="9"/>
      <c r="N130360" s="9"/>
    </row>
    <row r="130361" spans="12:14" x14ac:dyDescent="0.25">
      <c r="L130361" s="9"/>
      <c r="M130361" s="9"/>
      <c r="N130361" s="9"/>
    </row>
    <row r="130362" spans="12:14" x14ac:dyDescent="0.25">
      <c r="L130362" s="9"/>
      <c r="M130362" s="9"/>
      <c r="N130362" s="9"/>
    </row>
    <row r="130363" spans="12:14" x14ac:dyDescent="0.25">
      <c r="L130363" s="9"/>
      <c r="M130363" s="9"/>
      <c r="N130363" s="9"/>
    </row>
    <row r="130364" spans="12:14" x14ac:dyDescent="0.25">
      <c r="L130364" s="9"/>
      <c r="M130364" s="9"/>
      <c r="N130364" s="9"/>
    </row>
    <row r="130365" spans="12:14" x14ac:dyDescent="0.25">
      <c r="L130365" s="9"/>
      <c r="M130365" s="9"/>
      <c r="N130365" s="9"/>
    </row>
    <row r="130366" spans="12:14" x14ac:dyDescent="0.25">
      <c r="L130366" s="9"/>
      <c r="M130366" s="9"/>
      <c r="N130366" s="9"/>
    </row>
    <row r="130367" spans="12:14" x14ac:dyDescent="0.25">
      <c r="L130367" s="9"/>
      <c r="M130367" s="9"/>
      <c r="N130367" s="9"/>
    </row>
    <row r="130368" spans="12:14" x14ac:dyDescent="0.25">
      <c r="L130368" s="9"/>
      <c r="M130368" s="9"/>
      <c r="N130368" s="9"/>
    </row>
    <row r="130369" spans="12:14" x14ac:dyDescent="0.25">
      <c r="L130369" s="9"/>
      <c r="M130369" s="9"/>
      <c r="N130369" s="9"/>
    </row>
    <row r="130370" spans="12:14" x14ac:dyDescent="0.25">
      <c r="L130370" s="9"/>
      <c r="M130370" s="9"/>
      <c r="N130370" s="9"/>
    </row>
    <row r="130371" spans="12:14" x14ac:dyDescent="0.25">
      <c r="L130371" s="9"/>
      <c r="M130371" s="9"/>
      <c r="N130371" s="9"/>
    </row>
    <row r="130372" spans="12:14" x14ac:dyDescent="0.25">
      <c r="L130372" s="9"/>
      <c r="M130372" s="9"/>
      <c r="N130372" s="9"/>
    </row>
    <row r="130373" spans="12:14" x14ac:dyDescent="0.25">
      <c r="L130373" s="9"/>
      <c r="M130373" s="9"/>
      <c r="N130373" s="9"/>
    </row>
    <row r="130374" spans="12:14" x14ac:dyDescent="0.25">
      <c r="L130374" s="9"/>
      <c r="M130374" s="9"/>
      <c r="N130374" s="9"/>
    </row>
    <row r="130375" spans="12:14" x14ac:dyDescent="0.25">
      <c r="L130375" s="9"/>
      <c r="M130375" s="9"/>
      <c r="N130375" s="9"/>
    </row>
    <row r="130376" spans="12:14" x14ac:dyDescent="0.25">
      <c r="L130376" s="9"/>
      <c r="M130376" s="9"/>
      <c r="N130376" s="9"/>
    </row>
    <row r="130377" spans="12:14" x14ac:dyDescent="0.25">
      <c r="L130377" s="9"/>
      <c r="M130377" s="9"/>
      <c r="N130377" s="9"/>
    </row>
    <row r="130378" spans="12:14" x14ac:dyDescent="0.25">
      <c r="L130378" s="9"/>
      <c r="M130378" s="9"/>
      <c r="N130378" s="9"/>
    </row>
    <row r="130379" spans="12:14" x14ac:dyDescent="0.25">
      <c r="L130379" s="9"/>
      <c r="M130379" s="9"/>
      <c r="N130379" s="9"/>
    </row>
    <row r="130380" spans="12:14" x14ac:dyDescent="0.25">
      <c r="L130380" s="9"/>
      <c r="M130380" s="9"/>
      <c r="N130380" s="9"/>
    </row>
    <row r="130381" spans="12:14" x14ac:dyDescent="0.25">
      <c r="L130381" s="9"/>
      <c r="M130381" s="9"/>
      <c r="N130381" s="9"/>
    </row>
    <row r="130382" spans="12:14" x14ac:dyDescent="0.25">
      <c r="L130382" s="9"/>
      <c r="M130382" s="9"/>
      <c r="N130382" s="9"/>
    </row>
    <row r="130383" spans="12:14" x14ac:dyDescent="0.25">
      <c r="L130383" s="9"/>
      <c r="M130383" s="9"/>
      <c r="N130383" s="9"/>
    </row>
    <row r="130384" spans="12:14" x14ac:dyDescent="0.25">
      <c r="L130384" s="9"/>
      <c r="M130384" s="9"/>
      <c r="N130384" s="9"/>
    </row>
    <row r="130385" spans="12:14" x14ac:dyDescent="0.25">
      <c r="L130385" s="9"/>
      <c r="M130385" s="9"/>
      <c r="N130385" s="9"/>
    </row>
    <row r="130386" spans="12:14" x14ac:dyDescent="0.25">
      <c r="L130386" s="9"/>
      <c r="M130386" s="9"/>
      <c r="N130386" s="9"/>
    </row>
    <row r="130387" spans="12:14" x14ac:dyDescent="0.25">
      <c r="L130387" s="9"/>
      <c r="M130387" s="9"/>
      <c r="N130387" s="9"/>
    </row>
    <row r="130388" spans="12:14" x14ac:dyDescent="0.25">
      <c r="L130388" s="9"/>
      <c r="M130388" s="9"/>
      <c r="N130388" s="9"/>
    </row>
    <row r="130389" spans="12:14" x14ac:dyDescent="0.25">
      <c r="L130389" s="9"/>
      <c r="M130389" s="9"/>
      <c r="N130389" s="9"/>
    </row>
    <row r="130390" spans="12:14" x14ac:dyDescent="0.25">
      <c r="L130390" s="9"/>
      <c r="M130390" s="9"/>
      <c r="N130390" s="9"/>
    </row>
    <row r="130391" spans="12:14" x14ac:dyDescent="0.25">
      <c r="L130391" s="9"/>
      <c r="M130391" s="9"/>
      <c r="N130391" s="9"/>
    </row>
    <row r="130392" spans="12:14" x14ac:dyDescent="0.25">
      <c r="L130392" s="9"/>
      <c r="M130392" s="9"/>
      <c r="N130392" s="9"/>
    </row>
    <row r="130393" spans="12:14" x14ac:dyDescent="0.25">
      <c r="L130393" s="9"/>
      <c r="M130393" s="9"/>
      <c r="N130393" s="9"/>
    </row>
    <row r="130394" spans="12:14" x14ac:dyDescent="0.25">
      <c r="L130394" s="9"/>
      <c r="M130394" s="9"/>
      <c r="N130394" s="9"/>
    </row>
    <row r="130395" spans="12:14" x14ac:dyDescent="0.25">
      <c r="L130395" s="9"/>
      <c r="M130395" s="9"/>
      <c r="N130395" s="9"/>
    </row>
    <row r="130396" spans="12:14" x14ac:dyDescent="0.25">
      <c r="L130396" s="9"/>
      <c r="M130396" s="9"/>
      <c r="N130396" s="9"/>
    </row>
    <row r="130397" spans="12:14" x14ac:dyDescent="0.25">
      <c r="L130397" s="9"/>
      <c r="M130397" s="9"/>
      <c r="N130397" s="9"/>
    </row>
    <row r="130398" spans="12:14" x14ac:dyDescent="0.25">
      <c r="L130398" s="9"/>
      <c r="M130398" s="9"/>
      <c r="N130398" s="9"/>
    </row>
    <row r="130399" spans="12:14" x14ac:dyDescent="0.25">
      <c r="L130399" s="9"/>
      <c r="M130399" s="9"/>
      <c r="N130399" s="9"/>
    </row>
    <row r="130400" spans="12:14" x14ac:dyDescent="0.25">
      <c r="L130400" s="9"/>
      <c r="M130400" s="9"/>
      <c r="N130400" s="9"/>
    </row>
    <row r="130401" spans="12:14" x14ac:dyDescent="0.25">
      <c r="L130401" s="9"/>
      <c r="M130401" s="9"/>
      <c r="N130401" s="9"/>
    </row>
    <row r="130402" spans="12:14" x14ac:dyDescent="0.25">
      <c r="L130402" s="9"/>
      <c r="M130402" s="9"/>
      <c r="N130402" s="9"/>
    </row>
    <row r="130403" spans="12:14" x14ac:dyDescent="0.25">
      <c r="L130403" s="9"/>
      <c r="M130403" s="9"/>
      <c r="N130403" s="9"/>
    </row>
    <row r="130404" spans="12:14" x14ac:dyDescent="0.25">
      <c r="L130404" s="9"/>
      <c r="M130404" s="9"/>
      <c r="N130404" s="9"/>
    </row>
    <row r="130405" spans="12:14" x14ac:dyDescent="0.25">
      <c r="L130405" s="9"/>
      <c r="M130405" s="9"/>
      <c r="N130405" s="9"/>
    </row>
    <row r="130406" spans="12:14" x14ac:dyDescent="0.25">
      <c r="L130406" s="9"/>
      <c r="M130406" s="9"/>
      <c r="N130406" s="9"/>
    </row>
    <row r="130407" spans="12:14" x14ac:dyDescent="0.25">
      <c r="L130407" s="9"/>
      <c r="M130407" s="9"/>
      <c r="N130407" s="9"/>
    </row>
    <row r="130408" spans="12:14" x14ac:dyDescent="0.25">
      <c r="L130408" s="9"/>
      <c r="M130408" s="9"/>
      <c r="N130408" s="9"/>
    </row>
    <row r="130409" spans="12:14" x14ac:dyDescent="0.25">
      <c r="L130409" s="9"/>
      <c r="M130409" s="9"/>
      <c r="N130409" s="9"/>
    </row>
    <row r="130410" spans="12:14" x14ac:dyDescent="0.25">
      <c r="L130410" s="9"/>
      <c r="M130410" s="9"/>
      <c r="N130410" s="9"/>
    </row>
    <row r="130411" spans="12:14" x14ac:dyDescent="0.25">
      <c r="L130411" s="9"/>
      <c r="M130411" s="9"/>
      <c r="N130411" s="9"/>
    </row>
    <row r="130412" spans="12:14" x14ac:dyDescent="0.25">
      <c r="L130412" s="9"/>
      <c r="M130412" s="9"/>
      <c r="N130412" s="9"/>
    </row>
    <row r="130413" spans="12:14" x14ac:dyDescent="0.25">
      <c r="L130413" s="9"/>
      <c r="M130413" s="9"/>
      <c r="N130413" s="9"/>
    </row>
    <row r="130414" spans="12:14" x14ac:dyDescent="0.25">
      <c r="L130414" s="9"/>
      <c r="M130414" s="9"/>
      <c r="N130414" s="9"/>
    </row>
    <row r="130415" spans="12:14" x14ac:dyDescent="0.25">
      <c r="L130415" s="9"/>
      <c r="M130415" s="9"/>
      <c r="N130415" s="9"/>
    </row>
    <row r="130416" spans="12:14" x14ac:dyDescent="0.25">
      <c r="L130416" s="9"/>
      <c r="M130416" s="9"/>
      <c r="N130416" s="9"/>
    </row>
    <row r="130417" spans="12:14" x14ac:dyDescent="0.25">
      <c r="L130417" s="9"/>
      <c r="M130417" s="9"/>
      <c r="N130417" s="9"/>
    </row>
    <row r="130418" spans="12:14" x14ac:dyDescent="0.25">
      <c r="L130418" s="9"/>
      <c r="M130418" s="9"/>
      <c r="N130418" s="9"/>
    </row>
    <row r="130419" spans="12:14" x14ac:dyDescent="0.25">
      <c r="L130419" s="9"/>
      <c r="M130419" s="9"/>
      <c r="N130419" s="9"/>
    </row>
    <row r="130420" spans="12:14" x14ac:dyDescent="0.25">
      <c r="L130420" s="9"/>
      <c r="M130420" s="9"/>
      <c r="N130420" s="9"/>
    </row>
    <row r="130421" spans="12:14" x14ac:dyDescent="0.25">
      <c r="L130421" s="9"/>
      <c r="M130421" s="9"/>
      <c r="N130421" s="9"/>
    </row>
    <row r="130422" spans="12:14" x14ac:dyDescent="0.25">
      <c r="L130422" s="9"/>
      <c r="M130422" s="9"/>
      <c r="N130422" s="9"/>
    </row>
    <row r="130423" spans="12:14" x14ac:dyDescent="0.25">
      <c r="L130423" s="9"/>
      <c r="M130423" s="9"/>
      <c r="N130423" s="9"/>
    </row>
    <row r="130424" spans="12:14" x14ac:dyDescent="0.25">
      <c r="L130424" s="9"/>
      <c r="M130424" s="9"/>
      <c r="N130424" s="9"/>
    </row>
    <row r="130425" spans="12:14" x14ac:dyDescent="0.25">
      <c r="L130425" s="9"/>
      <c r="M130425" s="9"/>
      <c r="N130425" s="9"/>
    </row>
    <row r="130426" spans="12:14" x14ac:dyDescent="0.25">
      <c r="L130426" s="9"/>
      <c r="M130426" s="9"/>
      <c r="N130426" s="9"/>
    </row>
    <row r="130427" spans="12:14" x14ac:dyDescent="0.25">
      <c r="L130427" s="9"/>
      <c r="M130427" s="9"/>
      <c r="N130427" s="9"/>
    </row>
    <row r="130428" spans="12:14" x14ac:dyDescent="0.25">
      <c r="L130428" s="9"/>
      <c r="M130428" s="9"/>
      <c r="N130428" s="9"/>
    </row>
    <row r="130429" spans="12:14" x14ac:dyDescent="0.25">
      <c r="L130429" s="9"/>
      <c r="M130429" s="9"/>
      <c r="N130429" s="9"/>
    </row>
    <row r="130430" spans="12:14" x14ac:dyDescent="0.25">
      <c r="L130430" s="9"/>
      <c r="M130430" s="9"/>
      <c r="N130430" s="9"/>
    </row>
    <row r="130431" spans="12:14" x14ac:dyDescent="0.25">
      <c r="L130431" s="9"/>
      <c r="M130431" s="9"/>
      <c r="N130431" s="9"/>
    </row>
    <row r="130432" spans="12:14" x14ac:dyDescent="0.25">
      <c r="L130432" s="9"/>
      <c r="M130432" s="9"/>
      <c r="N130432" s="9"/>
    </row>
    <row r="130433" spans="12:14" x14ac:dyDescent="0.25">
      <c r="L130433" s="9"/>
      <c r="M130433" s="9"/>
      <c r="N130433" s="9"/>
    </row>
    <row r="130434" spans="12:14" x14ac:dyDescent="0.25">
      <c r="L130434" s="9"/>
      <c r="M130434" s="9"/>
      <c r="N130434" s="9"/>
    </row>
    <row r="130435" spans="12:14" x14ac:dyDescent="0.25">
      <c r="L130435" s="9"/>
      <c r="M130435" s="9"/>
      <c r="N130435" s="9"/>
    </row>
    <row r="130436" spans="12:14" x14ac:dyDescent="0.25">
      <c r="L130436" s="9"/>
      <c r="M130436" s="9"/>
      <c r="N130436" s="9"/>
    </row>
    <row r="130437" spans="12:14" x14ac:dyDescent="0.25">
      <c r="L130437" s="9"/>
      <c r="M130437" s="9"/>
      <c r="N130437" s="9"/>
    </row>
    <row r="130438" spans="12:14" x14ac:dyDescent="0.25">
      <c r="L130438" s="9"/>
      <c r="M130438" s="9"/>
      <c r="N130438" s="9"/>
    </row>
    <row r="130439" spans="12:14" x14ac:dyDescent="0.25">
      <c r="L130439" s="9"/>
      <c r="M130439" s="9"/>
      <c r="N130439" s="9"/>
    </row>
    <row r="130440" spans="12:14" x14ac:dyDescent="0.25">
      <c r="L130440" s="9"/>
      <c r="M130440" s="9"/>
      <c r="N130440" s="9"/>
    </row>
    <row r="130441" spans="12:14" x14ac:dyDescent="0.25">
      <c r="L130441" s="9"/>
      <c r="M130441" s="9"/>
      <c r="N130441" s="9"/>
    </row>
    <row r="130442" spans="12:14" x14ac:dyDescent="0.25">
      <c r="L130442" s="9"/>
      <c r="M130442" s="9"/>
      <c r="N130442" s="9"/>
    </row>
    <row r="130443" spans="12:14" x14ac:dyDescent="0.25">
      <c r="L130443" s="9"/>
      <c r="M130443" s="9"/>
      <c r="N130443" s="9"/>
    </row>
    <row r="130444" spans="12:14" x14ac:dyDescent="0.25">
      <c r="L130444" s="9"/>
      <c r="M130444" s="9"/>
      <c r="N130444" s="9"/>
    </row>
    <row r="130445" spans="12:14" x14ac:dyDescent="0.25">
      <c r="L130445" s="9"/>
      <c r="M130445" s="9"/>
      <c r="N130445" s="9"/>
    </row>
    <row r="130446" spans="12:14" x14ac:dyDescent="0.25">
      <c r="L130446" s="9"/>
      <c r="M130446" s="9"/>
      <c r="N130446" s="9"/>
    </row>
    <row r="130447" spans="12:14" x14ac:dyDescent="0.25">
      <c r="L130447" s="9"/>
      <c r="M130447" s="9"/>
      <c r="N130447" s="9"/>
    </row>
    <row r="130448" spans="12:14" x14ac:dyDescent="0.25">
      <c r="L130448" s="9"/>
      <c r="M130448" s="9"/>
      <c r="N130448" s="9"/>
    </row>
    <row r="130449" spans="12:14" x14ac:dyDescent="0.25">
      <c r="L130449" s="9"/>
      <c r="M130449" s="9"/>
      <c r="N130449" s="9"/>
    </row>
    <row r="130450" spans="12:14" x14ac:dyDescent="0.25">
      <c r="L130450" s="9"/>
      <c r="M130450" s="9"/>
      <c r="N130450" s="9"/>
    </row>
    <row r="130451" spans="12:14" x14ac:dyDescent="0.25">
      <c r="L130451" s="9"/>
      <c r="M130451" s="9"/>
      <c r="N130451" s="9"/>
    </row>
    <row r="130452" spans="12:14" x14ac:dyDescent="0.25">
      <c r="L130452" s="9"/>
      <c r="M130452" s="9"/>
      <c r="N130452" s="9"/>
    </row>
    <row r="130453" spans="12:14" x14ac:dyDescent="0.25">
      <c r="L130453" s="9"/>
      <c r="M130453" s="9"/>
      <c r="N130453" s="9"/>
    </row>
    <row r="130454" spans="12:14" x14ac:dyDescent="0.25">
      <c r="L130454" s="9"/>
      <c r="M130454" s="9"/>
      <c r="N130454" s="9"/>
    </row>
    <row r="130455" spans="12:14" x14ac:dyDescent="0.25">
      <c r="L130455" s="9"/>
      <c r="M130455" s="9"/>
      <c r="N130455" s="9"/>
    </row>
    <row r="130456" spans="12:14" x14ac:dyDescent="0.25">
      <c r="L130456" s="9"/>
      <c r="M130456" s="9"/>
      <c r="N130456" s="9"/>
    </row>
    <row r="130457" spans="12:14" x14ac:dyDescent="0.25">
      <c r="L130457" s="9"/>
      <c r="M130457" s="9"/>
      <c r="N130457" s="9"/>
    </row>
    <row r="130458" spans="12:14" x14ac:dyDescent="0.25">
      <c r="L130458" s="9"/>
      <c r="M130458" s="9"/>
      <c r="N130458" s="9"/>
    </row>
    <row r="130459" spans="12:14" x14ac:dyDescent="0.25">
      <c r="L130459" s="9"/>
      <c r="M130459" s="9"/>
      <c r="N130459" s="9"/>
    </row>
    <row r="130460" spans="12:14" x14ac:dyDescent="0.25">
      <c r="L130460" s="9"/>
      <c r="M130460" s="9"/>
      <c r="N130460" s="9"/>
    </row>
    <row r="130461" spans="12:14" x14ac:dyDescent="0.25">
      <c r="L130461" s="9"/>
      <c r="M130461" s="9"/>
      <c r="N130461" s="9"/>
    </row>
    <row r="130462" spans="12:14" x14ac:dyDescent="0.25">
      <c r="L130462" s="9"/>
      <c r="M130462" s="9"/>
      <c r="N130462" s="9"/>
    </row>
    <row r="130463" spans="12:14" x14ac:dyDescent="0.25">
      <c r="L130463" s="9"/>
      <c r="M130463" s="9"/>
      <c r="N130463" s="9"/>
    </row>
    <row r="130464" spans="12:14" x14ac:dyDescent="0.25">
      <c r="L130464" s="9"/>
      <c r="M130464" s="9"/>
      <c r="N130464" s="9"/>
    </row>
    <row r="130465" spans="12:14" x14ac:dyDescent="0.25">
      <c r="L130465" s="9"/>
      <c r="M130465" s="9"/>
      <c r="N130465" s="9"/>
    </row>
    <row r="130466" spans="12:14" x14ac:dyDescent="0.25">
      <c r="L130466" s="9"/>
      <c r="M130466" s="9"/>
      <c r="N130466" s="9"/>
    </row>
    <row r="130467" spans="12:14" x14ac:dyDescent="0.25">
      <c r="L130467" s="9"/>
      <c r="M130467" s="9"/>
      <c r="N130467" s="9"/>
    </row>
    <row r="130468" spans="12:14" x14ac:dyDescent="0.25">
      <c r="L130468" s="9"/>
      <c r="M130468" s="9"/>
      <c r="N130468" s="9"/>
    </row>
    <row r="130469" spans="12:14" x14ac:dyDescent="0.25">
      <c r="L130469" s="9"/>
      <c r="M130469" s="9"/>
      <c r="N130469" s="9"/>
    </row>
    <row r="130470" spans="12:14" x14ac:dyDescent="0.25">
      <c r="L130470" s="9"/>
      <c r="M130470" s="9"/>
      <c r="N130470" s="9"/>
    </row>
    <row r="130471" spans="12:14" x14ac:dyDescent="0.25">
      <c r="L130471" s="9"/>
      <c r="M130471" s="9"/>
      <c r="N130471" s="9"/>
    </row>
    <row r="130472" spans="12:14" x14ac:dyDescent="0.25">
      <c r="L130472" s="9"/>
      <c r="M130472" s="9"/>
      <c r="N130472" s="9"/>
    </row>
    <row r="130473" spans="12:14" x14ac:dyDescent="0.25">
      <c r="L130473" s="9"/>
      <c r="M130473" s="9"/>
      <c r="N130473" s="9"/>
    </row>
    <row r="130474" spans="12:14" x14ac:dyDescent="0.25">
      <c r="L130474" s="9"/>
      <c r="M130474" s="9"/>
      <c r="N130474" s="9"/>
    </row>
    <row r="130475" spans="12:14" x14ac:dyDescent="0.25">
      <c r="L130475" s="9"/>
      <c r="M130475" s="9"/>
      <c r="N130475" s="9"/>
    </row>
    <row r="130476" spans="12:14" x14ac:dyDescent="0.25">
      <c r="L130476" s="9"/>
      <c r="M130476" s="9"/>
      <c r="N130476" s="9"/>
    </row>
    <row r="130477" spans="12:14" x14ac:dyDescent="0.25">
      <c r="L130477" s="9"/>
      <c r="M130477" s="9"/>
      <c r="N130477" s="9"/>
    </row>
    <row r="130478" spans="12:14" x14ac:dyDescent="0.25">
      <c r="L130478" s="9"/>
      <c r="M130478" s="9"/>
      <c r="N130478" s="9"/>
    </row>
    <row r="130479" spans="12:14" x14ac:dyDescent="0.25">
      <c r="L130479" s="9"/>
      <c r="M130479" s="9"/>
      <c r="N130479" s="9"/>
    </row>
    <row r="130480" spans="12:14" x14ac:dyDescent="0.25">
      <c r="L130480" s="9"/>
      <c r="M130480" s="9"/>
      <c r="N130480" s="9"/>
    </row>
    <row r="130481" spans="12:14" x14ac:dyDescent="0.25">
      <c r="L130481" s="9"/>
      <c r="M130481" s="9"/>
      <c r="N130481" s="9"/>
    </row>
    <row r="130482" spans="12:14" x14ac:dyDescent="0.25">
      <c r="L130482" s="9"/>
      <c r="M130482" s="9"/>
      <c r="N130482" s="9"/>
    </row>
    <row r="130483" spans="12:14" x14ac:dyDescent="0.25">
      <c r="L130483" s="9"/>
      <c r="M130483" s="9"/>
      <c r="N130483" s="9"/>
    </row>
    <row r="130484" spans="12:14" x14ac:dyDescent="0.25">
      <c r="L130484" s="9"/>
      <c r="M130484" s="9"/>
      <c r="N130484" s="9"/>
    </row>
    <row r="130485" spans="12:14" x14ac:dyDescent="0.25">
      <c r="L130485" s="9"/>
      <c r="M130485" s="9"/>
      <c r="N130485" s="9"/>
    </row>
    <row r="130486" spans="12:14" x14ac:dyDescent="0.25">
      <c r="L130486" s="9"/>
      <c r="M130486" s="9"/>
      <c r="N130486" s="9"/>
    </row>
    <row r="130487" spans="12:14" x14ac:dyDescent="0.25">
      <c r="L130487" s="9"/>
      <c r="M130487" s="9"/>
      <c r="N130487" s="9"/>
    </row>
    <row r="130488" spans="12:14" x14ac:dyDescent="0.25">
      <c r="L130488" s="9"/>
      <c r="M130488" s="9"/>
      <c r="N130488" s="9"/>
    </row>
    <row r="130489" spans="12:14" x14ac:dyDescent="0.25">
      <c r="L130489" s="9"/>
      <c r="M130489" s="9"/>
      <c r="N130489" s="9"/>
    </row>
    <row r="130490" spans="12:14" x14ac:dyDescent="0.25">
      <c r="L130490" s="9"/>
      <c r="M130490" s="9"/>
      <c r="N130490" s="9"/>
    </row>
    <row r="130491" spans="12:14" x14ac:dyDescent="0.25">
      <c r="L130491" s="9"/>
      <c r="M130491" s="9"/>
      <c r="N130491" s="9"/>
    </row>
    <row r="130492" spans="12:14" x14ac:dyDescent="0.25">
      <c r="L130492" s="9"/>
      <c r="M130492" s="9"/>
      <c r="N130492" s="9"/>
    </row>
    <row r="130493" spans="12:14" x14ac:dyDescent="0.25">
      <c r="L130493" s="9"/>
      <c r="M130493" s="9"/>
      <c r="N130493" s="9"/>
    </row>
    <row r="130494" spans="12:14" x14ac:dyDescent="0.25">
      <c r="L130494" s="9"/>
      <c r="M130494" s="9"/>
      <c r="N130494" s="9"/>
    </row>
    <row r="130495" spans="12:14" x14ac:dyDescent="0.25">
      <c r="L130495" s="9"/>
      <c r="M130495" s="9"/>
      <c r="N130495" s="9"/>
    </row>
    <row r="130496" spans="12:14" x14ac:dyDescent="0.25">
      <c r="L130496" s="9"/>
      <c r="M130496" s="9"/>
      <c r="N130496" s="9"/>
    </row>
    <row r="130497" spans="12:14" x14ac:dyDescent="0.25">
      <c r="L130497" s="9"/>
      <c r="M130497" s="9"/>
      <c r="N130497" s="9"/>
    </row>
    <row r="130498" spans="12:14" x14ac:dyDescent="0.25">
      <c r="L130498" s="9"/>
      <c r="M130498" s="9"/>
      <c r="N130498" s="9"/>
    </row>
    <row r="130499" spans="12:14" x14ac:dyDescent="0.25">
      <c r="L130499" s="9"/>
      <c r="M130499" s="9"/>
      <c r="N130499" s="9"/>
    </row>
    <row r="130500" spans="12:14" x14ac:dyDescent="0.25">
      <c r="L130500" s="9"/>
      <c r="M130500" s="9"/>
      <c r="N130500" s="9"/>
    </row>
    <row r="130501" spans="12:14" x14ac:dyDescent="0.25">
      <c r="L130501" s="9"/>
      <c r="M130501" s="9"/>
      <c r="N130501" s="9"/>
    </row>
    <row r="130502" spans="12:14" x14ac:dyDescent="0.25">
      <c r="L130502" s="9"/>
      <c r="M130502" s="9"/>
      <c r="N130502" s="9"/>
    </row>
    <row r="130503" spans="12:14" x14ac:dyDescent="0.25">
      <c r="L130503" s="9"/>
      <c r="M130503" s="9"/>
      <c r="N130503" s="9"/>
    </row>
    <row r="130504" spans="12:14" x14ac:dyDescent="0.25">
      <c r="L130504" s="9"/>
      <c r="M130504" s="9"/>
      <c r="N130504" s="9"/>
    </row>
    <row r="130505" spans="12:14" x14ac:dyDescent="0.25">
      <c r="L130505" s="9"/>
      <c r="M130505" s="9"/>
      <c r="N130505" s="9"/>
    </row>
    <row r="130506" spans="12:14" x14ac:dyDescent="0.25">
      <c r="L130506" s="9"/>
      <c r="M130506" s="9"/>
      <c r="N130506" s="9"/>
    </row>
    <row r="130507" spans="12:14" x14ac:dyDescent="0.25">
      <c r="L130507" s="9"/>
      <c r="M130507" s="9"/>
      <c r="N130507" s="9"/>
    </row>
    <row r="130508" spans="12:14" x14ac:dyDescent="0.25">
      <c r="L130508" s="9"/>
      <c r="M130508" s="9"/>
      <c r="N130508" s="9"/>
    </row>
    <row r="130509" spans="12:14" x14ac:dyDescent="0.25">
      <c r="L130509" s="9"/>
      <c r="M130509" s="9"/>
      <c r="N130509" s="9"/>
    </row>
    <row r="130510" spans="12:14" x14ac:dyDescent="0.25">
      <c r="L130510" s="9"/>
      <c r="M130510" s="9"/>
      <c r="N130510" s="9"/>
    </row>
    <row r="130511" spans="12:14" x14ac:dyDescent="0.25">
      <c r="L130511" s="9"/>
      <c r="M130511" s="9"/>
      <c r="N130511" s="9"/>
    </row>
    <row r="130512" spans="12:14" x14ac:dyDescent="0.25">
      <c r="L130512" s="9"/>
      <c r="M130512" s="9"/>
      <c r="N130512" s="9"/>
    </row>
    <row r="130513" spans="12:14" x14ac:dyDescent="0.25">
      <c r="L130513" s="9"/>
      <c r="M130513" s="9"/>
      <c r="N130513" s="9"/>
    </row>
    <row r="130514" spans="12:14" x14ac:dyDescent="0.25">
      <c r="L130514" s="9"/>
      <c r="M130514" s="9"/>
      <c r="N130514" s="9"/>
    </row>
    <row r="130515" spans="12:14" x14ac:dyDescent="0.25">
      <c r="L130515" s="9"/>
      <c r="M130515" s="9"/>
      <c r="N130515" s="9"/>
    </row>
    <row r="130516" spans="12:14" x14ac:dyDescent="0.25">
      <c r="L130516" s="9"/>
      <c r="M130516" s="9"/>
      <c r="N130516" s="9"/>
    </row>
    <row r="130517" spans="12:14" x14ac:dyDescent="0.25">
      <c r="L130517" s="9"/>
      <c r="M130517" s="9"/>
      <c r="N130517" s="9"/>
    </row>
    <row r="130518" spans="12:14" x14ac:dyDescent="0.25">
      <c r="L130518" s="9"/>
      <c r="M130518" s="9"/>
      <c r="N130518" s="9"/>
    </row>
    <row r="130519" spans="12:14" x14ac:dyDescent="0.25">
      <c r="L130519" s="9"/>
      <c r="M130519" s="9"/>
      <c r="N130519" s="9"/>
    </row>
    <row r="130520" spans="12:14" x14ac:dyDescent="0.25">
      <c r="L130520" s="9"/>
      <c r="M130520" s="9"/>
      <c r="N130520" s="9"/>
    </row>
    <row r="130521" spans="12:14" x14ac:dyDescent="0.25">
      <c r="L130521" s="9"/>
      <c r="M130521" s="9"/>
      <c r="N130521" s="9"/>
    </row>
    <row r="130522" spans="12:14" x14ac:dyDescent="0.25">
      <c r="L130522" s="9"/>
      <c r="M130522" s="9"/>
      <c r="N130522" s="9"/>
    </row>
    <row r="130523" spans="12:14" x14ac:dyDescent="0.25">
      <c r="L130523" s="9"/>
      <c r="M130523" s="9"/>
      <c r="N130523" s="9"/>
    </row>
    <row r="130524" spans="12:14" x14ac:dyDescent="0.25">
      <c r="L130524" s="9"/>
      <c r="M130524" s="9"/>
      <c r="N130524" s="9"/>
    </row>
    <row r="130525" spans="12:14" x14ac:dyDescent="0.25">
      <c r="L130525" s="9"/>
      <c r="M130525" s="9"/>
      <c r="N130525" s="9"/>
    </row>
    <row r="130526" spans="12:14" x14ac:dyDescent="0.25">
      <c r="L130526" s="9"/>
      <c r="M130526" s="9"/>
      <c r="N130526" s="9"/>
    </row>
    <row r="130527" spans="12:14" x14ac:dyDescent="0.25">
      <c r="L130527" s="9"/>
      <c r="M130527" s="9"/>
      <c r="N130527" s="9"/>
    </row>
    <row r="130528" spans="12:14" x14ac:dyDescent="0.25">
      <c r="L130528" s="9"/>
      <c r="M130528" s="9"/>
      <c r="N130528" s="9"/>
    </row>
    <row r="130529" spans="12:14" x14ac:dyDescent="0.25">
      <c r="L130529" s="9"/>
      <c r="M130529" s="9"/>
      <c r="N130529" s="9"/>
    </row>
    <row r="130530" spans="12:14" x14ac:dyDescent="0.25">
      <c r="L130530" s="9"/>
      <c r="M130530" s="9"/>
      <c r="N130530" s="9"/>
    </row>
    <row r="130531" spans="12:14" x14ac:dyDescent="0.25">
      <c r="L130531" s="9"/>
      <c r="M130531" s="9"/>
      <c r="N130531" s="9"/>
    </row>
    <row r="130532" spans="12:14" x14ac:dyDescent="0.25">
      <c r="L130532" s="9"/>
      <c r="M130532" s="9"/>
      <c r="N130532" s="9"/>
    </row>
    <row r="130533" spans="12:14" x14ac:dyDescent="0.25">
      <c r="L130533" s="9"/>
      <c r="M130533" s="9"/>
      <c r="N130533" s="9"/>
    </row>
    <row r="130534" spans="12:14" x14ac:dyDescent="0.25">
      <c r="L130534" s="9"/>
      <c r="M130534" s="9"/>
      <c r="N130534" s="9"/>
    </row>
    <row r="130535" spans="12:14" x14ac:dyDescent="0.25">
      <c r="L130535" s="9"/>
      <c r="M130535" s="9"/>
      <c r="N130535" s="9"/>
    </row>
    <row r="130536" spans="12:14" x14ac:dyDescent="0.25">
      <c r="L130536" s="9"/>
      <c r="M130536" s="9"/>
      <c r="N130536" s="9"/>
    </row>
    <row r="130537" spans="12:14" x14ac:dyDescent="0.25">
      <c r="L130537" s="9"/>
      <c r="M130537" s="9"/>
      <c r="N130537" s="9"/>
    </row>
    <row r="130538" spans="12:14" x14ac:dyDescent="0.25">
      <c r="L130538" s="9"/>
      <c r="M130538" s="9"/>
      <c r="N130538" s="9"/>
    </row>
    <row r="130539" spans="12:14" x14ac:dyDescent="0.25">
      <c r="L130539" s="9"/>
      <c r="M130539" s="9"/>
      <c r="N130539" s="9"/>
    </row>
    <row r="130540" spans="12:14" x14ac:dyDescent="0.25">
      <c r="L130540" s="9"/>
      <c r="M130540" s="9"/>
      <c r="N130540" s="9"/>
    </row>
    <row r="130541" spans="12:14" x14ac:dyDescent="0.25">
      <c r="L130541" s="9"/>
      <c r="M130541" s="9"/>
      <c r="N130541" s="9"/>
    </row>
    <row r="130542" spans="12:14" x14ac:dyDescent="0.25">
      <c r="L130542" s="9"/>
      <c r="M130542" s="9"/>
      <c r="N130542" s="9"/>
    </row>
    <row r="130543" spans="12:14" x14ac:dyDescent="0.25">
      <c r="L130543" s="9"/>
      <c r="M130543" s="9"/>
      <c r="N130543" s="9"/>
    </row>
    <row r="130544" spans="12:14" x14ac:dyDescent="0.25">
      <c r="L130544" s="9"/>
      <c r="M130544" s="9"/>
      <c r="N130544" s="9"/>
    </row>
    <row r="130545" spans="12:14" x14ac:dyDescent="0.25">
      <c r="L130545" s="9"/>
      <c r="M130545" s="9"/>
      <c r="N130545" s="9"/>
    </row>
    <row r="130546" spans="12:14" x14ac:dyDescent="0.25">
      <c r="L130546" s="9"/>
      <c r="M130546" s="9"/>
      <c r="N130546" s="9"/>
    </row>
    <row r="130547" spans="12:14" x14ac:dyDescent="0.25">
      <c r="L130547" s="9"/>
      <c r="M130547" s="9"/>
      <c r="N130547" s="9"/>
    </row>
    <row r="130548" spans="12:14" x14ac:dyDescent="0.25">
      <c r="L130548" s="9"/>
      <c r="M130548" s="9"/>
      <c r="N130548" s="9"/>
    </row>
    <row r="130549" spans="12:14" x14ac:dyDescent="0.25">
      <c r="L130549" s="9"/>
      <c r="M130549" s="9"/>
      <c r="N130549" s="9"/>
    </row>
    <row r="130550" spans="12:14" x14ac:dyDescent="0.25">
      <c r="L130550" s="9"/>
      <c r="M130550" s="9"/>
      <c r="N130550" s="9"/>
    </row>
    <row r="130551" spans="12:14" x14ac:dyDescent="0.25">
      <c r="L130551" s="9"/>
      <c r="M130551" s="9"/>
      <c r="N130551" s="9"/>
    </row>
    <row r="130552" spans="12:14" x14ac:dyDescent="0.25">
      <c r="L130552" s="9"/>
      <c r="M130552" s="9"/>
      <c r="N130552" s="9"/>
    </row>
    <row r="130553" spans="12:14" x14ac:dyDescent="0.25">
      <c r="L130553" s="9"/>
      <c r="M130553" s="9"/>
      <c r="N130553" s="9"/>
    </row>
    <row r="130554" spans="12:14" x14ac:dyDescent="0.25">
      <c r="L130554" s="9"/>
      <c r="M130554" s="9"/>
      <c r="N130554" s="9"/>
    </row>
    <row r="130555" spans="12:14" x14ac:dyDescent="0.25">
      <c r="L130555" s="9"/>
      <c r="M130555" s="9"/>
      <c r="N130555" s="9"/>
    </row>
    <row r="130556" spans="12:14" x14ac:dyDescent="0.25">
      <c r="L130556" s="9"/>
      <c r="M130556" s="9"/>
      <c r="N130556" s="9"/>
    </row>
    <row r="130557" spans="12:14" x14ac:dyDescent="0.25">
      <c r="L130557" s="9"/>
      <c r="M130557" s="9"/>
      <c r="N130557" s="9"/>
    </row>
    <row r="130558" spans="12:14" x14ac:dyDescent="0.25">
      <c r="L130558" s="9"/>
      <c r="M130558" s="9"/>
      <c r="N130558" s="9"/>
    </row>
    <row r="130559" spans="12:14" x14ac:dyDescent="0.25">
      <c r="L130559" s="9"/>
      <c r="M130559" s="9"/>
      <c r="N130559" s="9"/>
    </row>
    <row r="130560" spans="12:14" x14ac:dyDescent="0.25">
      <c r="L130560" s="9"/>
      <c r="M130560" s="9"/>
      <c r="N130560" s="9"/>
    </row>
    <row r="130561" spans="12:14" x14ac:dyDescent="0.25">
      <c r="L130561" s="9"/>
      <c r="M130561" s="9"/>
      <c r="N130561" s="9"/>
    </row>
    <row r="130562" spans="12:14" x14ac:dyDescent="0.25">
      <c r="L130562" s="9"/>
      <c r="M130562" s="9"/>
      <c r="N130562" s="9"/>
    </row>
    <row r="130563" spans="12:14" x14ac:dyDescent="0.25">
      <c r="L130563" s="9"/>
      <c r="M130563" s="9"/>
      <c r="N130563" s="9"/>
    </row>
    <row r="130564" spans="12:14" x14ac:dyDescent="0.25">
      <c r="L130564" s="9"/>
      <c r="M130564" s="9"/>
      <c r="N130564" s="9"/>
    </row>
    <row r="130565" spans="12:14" x14ac:dyDescent="0.25">
      <c r="L130565" s="9"/>
      <c r="M130565" s="9"/>
      <c r="N130565" s="9"/>
    </row>
    <row r="130566" spans="12:14" x14ac:dyDescent="0.25">
      <c r="L130566" s="9"/>
      <c r="M130566" s="9"/>
      <c r="N130566" s="9"/>
    </row>
    <row r="130567" spans="12:14" x14ac:dyDescent="0.25">
      <c r="L130567" s="9"/>
      <c r="M130567" s="9"/>
      <c r="N130567" s="9"/>
    </row>
    <row r="130568" spans="12:14" x14ac:dyDescent="0.25">
      <c r="L130568" s="9"/>
      <c r="M130568" s="9"/>
      <c r="N130568" s="9"/>
    </row>
    <row r="130569" spans="12:14" x14ac:dyDescent="0.25">
      <c r="L130569" s="9"/>
      <c r="M130569" s="9"/>
      <c r="N130569" s="9"/>
    </row>
    <row r="130570" spans="12:14" x14ac:dyDescent="0.25">
      <c r="L130570" s="9"/>
      <c r="M130570" s="9"/>
      <c r="N130570" s="9"/>
    </row>
    <row r="130571" spans="12:14" x14ac:dyDescent="0.25">
      <c r="L130571" s="9"/>
      <c r="M130571" s="9"/>
      <c r="N130571" s="9"/>
    </row>
    <row r="130572" spans="12:14" x14ac:dyDescent="0.25">
      <c r="L130572" s="9"/>
      <c r="M130572" s="9"/>
      <c r="N130572" s="9"/>
    </row>
    <row r="130573" spans="12:14" x14ac:dyDescent="0.25">
      <c r="L130573" s="9"/>
      <c r="M130573" s="9"/>
      <c r="N130573" s="9"/>
    </row>
    <row r="130574" spans="12:14" x14ac:dyDescent="0.25">
      <c r="L130574" s="9"/>
      <c r="M130574" s="9"/>
      <c r="N130574" s="9"/>
    </row>
    <row r="130575" spans="12:14" x14ac:dyDescent="0.25">
      <c r="L130575" s="9"/>
      <c r="M130575" s="9"/>
      <c r="N130575" s="9"/>
    </row>
    <row r="130576" spans="12:14" x14ac:dyDescent="0.25">
      <c r="L130576" s="9"/>
      <c r="M130576" s="9"/>
      <c r="N130576" s="9"/>
    </row>
    <row r="130577" spans="12:14" x14ac:dyDescent="0.25">
      <c r="L130577" s="9"/>
      <c r="M130577" s="9"/>
      <c r="N130577" s="9"/>
    </row>
    <row r="130578" spans="12:14" x14ac:dyDescent="0.25">
      <c r="L130578" s="9"/>
      <c r="M130578" s="9"/>
      <c r="N130578" s="9"/>
    </row>
    <row r="130579" spans="12:14" x14ac:dyDescent="0.25">
      <c r="L130579" s="9"/>
      <c r="M130579" s="9"/>
      <c r="N130579" s="9"/>
    </row>
    <row r="130580" spans="12:14" x14ac:dyDescent="0.25">
      <c r="L130580" s="9"/>
      <c r="M130580" s="9"/>
      <c r="N130580" s="9"/>
    </row>
    <row r="130581" spans="12:14" x14ac:dyDescent="0.25">
      <c r="L130581" s="9"/>
      <c r="M130581" s="9"/>
      <c r="N130581" s="9"/>
    </row>
    <row r="130582" spans="12:14" x14ac:dyDescent="0.25">
      <c r="L130582" s="9"/>
      <c r="M130582" s="9"/>
      <c r="N130582" s="9"/>
    </row>
    <row r="130583" spans="12:14" x14ac:dyDescent="0.25">
      <c r="L130583" s="9"/>
      <c r="M130583" s="9"/>
      <c r="N130583" s="9"/>
    </row>
    <row r="130584" spans="12:14" x14ac:dyDescent="0.25">
      <c r="L130584" s="9"/>
      <c r="M130584" s="9"/>
      <c r="N130584" s="9"/>
    </row>
    <row r="130585" spans="12:14" x14ac:dyDescent="0.25">
      <c r="L130585" s="9"/>
      <c r="M130585" s="9"/>
      <c r="N130585" s="9"/>
    </row>
    <row r="130586" spans="12:14" x14ac:dyDescent="0.25">
      <c r="L130586" s="9"/>
      <c r="M130586" s="9"/>
      <c r="N130586" s="9"/>
    </row>
    <row r="130587" spans="12:14" x14ac:dyDescent="0.25">
      <c r="L130587" s="9"/>
      <c r="M130587" s="9"/>
      <c r="N130587" s="9"/>
    </row>
    <row r="130588" spans="12:14" x14ac:dyDescent="0.25">
      <c r="L130588" s="9"/>
      <c r="M130588" s="9"/>
      <c r="N130588" s="9"/>
    </row>
    <row r="130589" spans="12:14" x14ac:dyDescent="0.25">
      <c r="L130589" s="9"/>
      <c r="M130589" s="9"/>
      <c r="N130589" s="9"/>
    </row>
    <row r="130590" spans="12:14" x14ac:dyDescent="0.25">
      <c r="L130590" s="9"/>
      <c r="M130590" s="9"/>
      <c r="N130590" s="9"/>
    </row>
    <row r="130591" spans="12:14" x14ac:dyDescent="0.25">
      <c r="L130591" s="9"/>
      <c r="M130591" s="9"/>
      <c r="N130591" s="9"/>
    </row>
    <row r="130592" spans="12:14" x14ac:dyDescent="0.25">
      <c r="L130592" s="9"/>
      <c r="M130592" s="9"/>
      <c r="N130592" s="9"/>
    </row>
    <row r="130593" spans="12:14" x14ac:dyDescent="0.25">
      <c r="L130593" s="9"/>
      <c r="M130593" s="9"/>
      <c r="N130593" s="9"/>
    </row>
    <row r="130594" spans="12:14" x14ac:dyDescent="0.25">
      <c r="L130594" s="9"/>
      <c r="M130594" s="9"/>
      <c r="N130594" s="9"/>
    </row>
    <row r="130595" spans="12:14" x14ac:dyDescent="0.25">
      <c r="L130595" s="9"/>
      <c r="M130595" s="9"/>
      <c r="N130595" s="9"/>
    </row>
    <row r="130596" spans="12:14" x14ac:dyDescent="0.25">
      <c r="L130596" s="9"/>
      <c r="M130596" s="9"/>
      <c r="N130596" s="9"/>
    </row>
    <row r="130597" spans="12:14" x14ac:dyDescent="0.25">
      <c r="L130597" s="9"/>
      <c r="M130597" s="9"/>
      <c r="N130597" s="9"/>
    </row>
    <row r="130598" spans="12:14" x14ac:dyDescent="0.25">
      <c r="L130598" s="9"/>
      <c r="M130598" s="9"/>
      <c r="N130598" s="9"/>
    </row>
    <row r="130599" spans="12:14" x14ac:dyDescent="0.25">
      <c r="L130599" s="9"/>
      <c r="M130599" s="9"/>
      <c r="N130599" s="9"/>
    </row>
    <row r="130600" spans="12:14" x14ac:dyDescent="0.25">
      <c r="L130600" s="9"/>
      <c r="M130600" s="9"/>
      <c r="N130600" s="9"/>
    </row>
    <row r="130601" spans="12:14" x14ac:dyDescent="0.25">
      <c r="L130601" s="9"/>
      <c r="M130601" s="9"/>
      <c r="N130601" s="9"/>
    </row>
    <row r="130602" spans="12:14" x14ac:dyDescent="0.25">
      <c r="L130602" s="9"/>
      <c r="M130602" s="9"/>
      <c r="N130602" s="9"/>
    </row>
    <row r="130603" spans="12:14" x14ac:dyDescent="0.25">
      <c r="L130603" s="9"/>
      <c r="M130603" s="9"/>
      <c r="N130603" s="9"/>
    </row>
    <row r="130604" spans="12:14" x14ac:dyDescent="0.25">
      <c r="L130604" s="9"/>
      <c r="M130604" s="9"/>
      <c r="N130604" s="9"/>
    </row>
    <row r="130605" spans="12:14" x14ac:dyDescent="0.25">
      <c r="L130605" s="9"/>
      <c r="M130605" s="9"/>
      <c r="N130605" s="9"/>
    </row>
    <row r="130606" spans="12:14" x14ac:dyDescent="0.25">
      <c r="L130606" s="9"/>
      <c r="M130606" s="9"/>
      <c r="N130606" s="9"/>
    </row>
    <row r="130607" spans="12:14" x14ac:dyDescent="0.25">
      <c r="L130607" s="9"/>
      <c r="M130607" s="9"/>
      <c r="N130607" s="9"/>
    </row>
    <row r="130608" spans="12:14" x14ac:dyDescent="0.25">
      <c r="L130608" s="9"/>
      <c r="M130608" s="9"/>
      <c r="N130608" s="9"/>
    </row>
    <row r="130609" spans="12:14" x14ac:dyDescent="0.25">
      <c r="L130609" s="9"/>
      <c r="M130609" s="9"/>
      <c r="N130609" s="9"/>
    </row>
    <row r="130610" spans="12:14" x14ac:dyDescent="0.25">
      <c r="L130610" s="9"/>
      <c r="M130610" s="9"/>
      <c r="N130610" s="9"/>
    </row>
    <row r="130611" spans="12:14" x14ac:dyDescent="0.25">
      <c r="L130611" s="9"/>
      <c r="M130611" s="9"/>
      <c r="N130611" s="9"/>
    </row>
    <row r="130612" spans="12:14" x14ac:dyDescent="0.25">
      <c r="L130612" s="9"/>
      <c r="M130612" s="9"/>
      <c r="N130612" s="9"/>
    </row>
    <row r="130613" spans="12:14" x14ac:dyDescent="0.25">
      <c r="L130613" s="9"/>
      <c r="M130613" s="9"/>
      <c r="N130613" s="9"/>
    </row>
    <row r="130614" spans="12:14" x14ac:dyDescent="0.25">
      <c r="L130614" s="9"/>
      <c r="M130614" s="9"/>
      <c r="N130614" s="9"/>
    </row>
    <row r="130615" spans="12:14" x14ac:dyDescent="0.25">
      <c r="L130615" s="9"/>
      <c r="M130615" s="9"/>
      <c r="N130615" s="9"/>
    </row>
    <row r="130616" spans="12:14" x14ac:dyDescent="0.25">
      <c r="L130616" s="9"/>
      <c r="M130616" s="9"/>
      <c r="N130616" s="9"/>
    </row>
    <row r="130617" spans="12:14" x14ac:dyDescent="0.25">
      <c r="L130617" s="9"/>
      <c r="M130617" s="9"/>
      <c r="N130617" s="9"/>
    </row>
    <row r="130618" spans="12:14" x14ac:dyDescent="0.25">
      <c r="L130618" s="9"/>
      <c r="M130618" s="9"/>
      <c r="N130618" s="9"/>
    </row>
    <row r="130619" spans="12:14" x14ac:dyDescent="0.25">
      <c r="L130619" s="9"/>
      <c r="M130619" s="9"/>
      <c r="N130619" s="9"/>
    </row>
    <row r="130620" spans="12:14" x14ac:dyDescent="0.25">
      <c r="L130620" s="9"/>
      <c r="M130620" s="9"/>
      <c r="N130620" s="9"/>
    </row>
    <row r="130621" spans="12:14" x14ac:dyDescent="0.25">
      <c r="L130621" s="9"/>
      <c r="M130621" s="9"/>
      <c r="N130621" s="9"/>
    </row>
    <row r="130622" spans="12:14" x14ac:dyDescent="0.25">
      <c r="L130622" s="9"/>
      <c r="M130622" s="9"/>
      <c r="N130622" s="9"/>
    </row>
    <row r="130623" spans="12:14" x14ac:dyDescent="0.25">
      <c r="L130623" s="9"/>
      <c r="M130623" s="9"/>
      <c r="N130623" s="9"/>
    </row>
    <row r="130624" spans="12:14" x14ac:dyDescent="0.25">
      <c r="L130624" s="9"/>
      <c r="M130624" s="9"/>
      <c r="N130624" s="9"/>
    </row>
    <row r="130625" spans="12:14" x14ac:dyDescent="0.25">
      <c r="L130625" s="9"/>
      <c r="M130625" s="9"/>
      <c r="N130625" s="9"/>
    </row>
    <row r="130626" spans="12:14" x14ac:dyDescent="0.25">
      <c r="L130626" s="9"/>
      <c r="M130626" s="9"/>
      <c r="N130626" s="9"/>
    </row>
    <row r="130627" spans="12:14" x14ac:dyDescent="0.25">
      <c r="L130627" s="9"/>
      <c r="M130627" s="9"/>
      <c r="N130627" s="9"/>
    </row>
    <row r="130628" spans="12:14" x14ac:dyDescent="0.25">
      <c r="L130628" s="9"/>
      <c r="M130628" s="9"/>
      <c r="N130628" s="9"/>
    </row>
    <row r="130629" spans="12:14" x14ac:dyDescent="0.25">
      <c r="L130629" s="9"/>
      <c r="M130629" s="9"/>
      <c r="N130629" s="9"/>
    </row>
    <row r="130630" spans="12:14" x14ac:dyDescent="0.25">
      <c r="L130630" s="9"/>
      <c r="M130630" s="9"/>
      <c r="N130630" s="9"/>
    </row>
    <row r="130631" spans="12:14" x14ac:dyDescent="0.25">
      <c r="L130631" s="9"/>
      <c r="M130631" s="9"/>
      <c r="N130631" s="9"/>
    </row>
    <row r="130632" spans="12:14" x14ac:dyDescent="0.25">
      <c r="L130632" s="9"/>
      <c r="M130632" s="9"/>
      <c r="N130632" s="9"/>
    </row>
    <row r="130633" spans="12:14" x14ac:dyDescent="0.25">
      <c r="L130633" s="9"/>
      <c r="M130633" s="9"/>
      <c r="N130633" s="9"/>
    </row>
    <row r="130634" spans="12:14" x14ac:dyDescent="0.25">
      <c r="L130634" s="9"/>
      <c r="M130634" s="9"/>
      <c r="N130634" s="9"/>
    </row>
    <row r="130635" spans="12:14" x14ac:dyDescent="0.25">
      <c r="L130635" s="9"/>
      <c r="M130635" s="9"/>
      <c r="N130635" s="9"/>
    </row>
    <row r="130636" spans="12:14" x14ac:dyDescent="0.25">
      <c r="L130636" s="9"/>
      <c r="M130636" s="9"/>
      <c r="N130636" s="9"/>
    </row>
    <row r="130637" spans="12:14" x14ac:dyDescent="0.25">
      <c r="L130637" s="9"/>
      <c r="M130637" s="9"/>
      <c r="N130637" s="9"/>
    </row>
    <row r="130638" spans="12:14" x14ac:dyDescent="0.25">
      <c r="L130638" s="9"/>
      <c r="M130638" s="9"/>
      <c r="N130638" s="9"/>
    </row>
    <row r="130639" spans="12:14" x14ac:dyDescent="0.25">
      <c r="L130639" s="9"/>
      <c r="M130639" s="9"/>
      <c r="N130639" s="9"/>
    </row>
    <row r="130640" spans="12:14" x14ac:dyDescent="0.25">
      <c r="L130640" s="9"/>
      <c r="M130640" s="9"/>
      <c r="N130640" s="9"/>
    </row>
    <row r="130641" spans="12:14" x14ac:dyDescent="0.25">
      <c r="L130641" s="9"/>
      <c r="M130641" s="9"/>
      <c r="N130641" s="9"/>
    </row>
    <row r="130642" spans="12:14" x14ac:dyDescent="0.25">
      <c r="L130642" s="9"/>
      <c r="M130642" s="9"/>
      <c r="N130642" s="9"/>
    </row>
    <row r="130643" spans="12:14" x14ac:dyDescent="0.25">
      <c r="L130643" s="9"/>
      <c r="M130643" s="9"/>
      <c r="N130643" s="9"/>
    </row>
    <row r="130644" spans="12:14" x14ac:dyDescent="0.25">
      <c r="L130644" s="9"/>
      <c r="M130644" s="9"/>
      <c r="N130644" s="9"/>
    </row>
    <row r="130645" spans="12:14" x14ac:dyDescent="0.25">
      <c r="L130645" s="9"/>
      <c r="M130645" s="9"/>
      <c r="N130645" s="9"/>
    </row>
    <row r="130646" spans="12:14" x14ac:dyDescent="0.25">
      <c r="L130646" s="9"/>
      <c r="M130646" s="9"/>
      <c r="N130646" s="9"/>
    </row>
    <row r="130647" spans="12:14" x14ac:dyDescent="0.25">
      <c r="L130647" s="9"/>
      <c r="M130647" s="9"/>
      <c r="N130647" s="9"/>
    </row>
    <row r="130648" spans="12:14" x14ac:dyDescent="0.25">
      <c r="L130648" s="9"/>
      <c r="M130648" s="9"/>
      <c r="N130648" s="9"/>
    </row>
    <row r="130649" spans="12:14" x14ac:dyDescent="0.25">
      <c r="L130649" s="9"/>
      <c r="M130649" s="9"/>
      <c r="N130649" s="9"/>
    </row>
    <row r="130650" spans="12:14" x14ac:dyDescent="0.25">
      <c r="L130650" s="9"/>
      <c r="M130650" s="9"/>
      <c r="N130650" s="9"/>
    </row>
    <row r="130651" spans="12:14" x14ac:dyDescent="0.25">
      <c r="L130651" s="9"/>
      <c r="M130651" s="9"/>
      <c r="N130651" s="9"/>
    </row>
    <row r="130652" spans="12:14" x14ac:dyDescent="0.25">
      <c r="L130652" s="9"/>
      <c r="M130652" s="9"/>
      <c r="N130652" s="9"/>
    </row>
    <row r="130653" spans="12:14" x14ac:dyDescent="0.25">
      <c r="L130653" s="9"/>
      <c r="M130653" s="9"/>
      <c r="N130653" s="9"/>
    </row>
    <row r="130654" spans="12:14" x14ac:dyDescent="0.25">
      <c r="L130654" s="9"/>
      <c r="M130654" s="9"/>
      <c r="N130654" s="9"/>
    </row>
    <row r="130655" spans="12:14" x14ac:dyDescent="0.25">
      <c r="L130655" s="9"/>
      <c r="M130655" s="9"/>
      <c r="N130655" s="9"/>
    </row>
    <row r="130656" spans="12:14" x14ac:dyDescent="0.25">
      <c r="L130656" s="9"/>
      <c r="M130656" s="9"/>
      <c r="N130656" s="9"/>
    </row>
    <row r="130657" spans="12:14" x14ac:dyDescent="0.25">
      <c r="L130657" s="9"/>
      <c r="M130657" s="9"/>
      <c r="N130657" s="9"/>
    </row>
    <row r="130658" spans="12:14" x14ac:dyDescent="0.25">
      <c r="L130658" s="9"/>
      <c r="M130658" s="9"/>
      <c r="N130658" s="9"/>
    </row>
    <row r="130659" spans="12:14" x14ac:dyDescent="0.25">
      <c r="L130659" s="9"/>
      <c r="M130659" s="9"/>
      <c r="N130659" s="9"/>
    </row>
    <row r="130660" spans="12:14" x14ac:dyDescent="0.25">
      <c r="L130660" s="9"/>
      <c r="M130660" s="9"/>
      <c r="N130660" s="9"/>
    </row>
    <row r="130661" spans="12:14" x14ac:dyDescent="0.25">
      <c r="L130661" s="9"/>
      <c r="M130661" s="9"/>
      <c r="N130661" s="9"/>
    </row>
    <row r="130662" spans="12:14" x14ac:dyDescent="0.25">
      <c r="L130662" s="9"/>
      <c r="M130662" s="9"/>
      <c r="N130662" s="9"/>
    </row>
    <row r="130663" spans="12:14" x14ac:dyDescent="0.25">
      <c r="L130663" s="9"/>
      <c r="M130663" s="9"/>
      <c r="N130663" s="9"/>
    </row>
    <row r="130664" spans="12:14" x14ac:dyDescent="0.25">
      <c r="L130664" s="9"/>
      <c r="M130664" s="9"/>
      <c r="N130664" s="9"/>
    </row>
    <row r="130665" spans="12:14" x14ac:dyDescent="0.25">
      <c r="L130665" s="9"/>
      <c r="M130665" s="9"/>
      <c r="N130665" s="9"/>
    </row>
    <row r="130666" spans="12:14" x14ac:dyDescent="0.25">
      <c r="L130666" s="9"/>
      <c r="M130666" s="9"/>
      <c r="N130666" s="9"/>
    </row>
    <row r="130667" spans="12:14" x14ac:dyDescent="0.25">
      <c r="L130667" s="9"/>
      <c r="M130667" s="9"/>
      <c r="N130667" s="9"/>
    </row>
    <row r="130668" spans="12:14" x14ac:dyDescent="0.25">
      <c r="L130668" s="9"/>
      <c r="M130668" s="9"/>
      <c r="N130668" s="9"/>
    </row>
    <row r="130669" spans="12:14" x14ac:dyDescent="0.25">
      <c r="L130669" s="9"/>
      <c r="M130669" s="9"/>
      <c r="N130669" s="9"/>
    </row>
    <row r="130670" spans="12:14" x14ac:dyDescent="0.25">
      <c r="L130670" s="9"/>
      <c r="M130670" s="9"/>
      <c r="N130670" s="9"/>
    </row>
    <row r="130671" spans="12:14" x14ac:dyDescent="0.25">
      <c r="L130671" s="9"/>
      <c r="M130671" s="9"/>
      <c r="N130671" s="9"/>
    </row>
    <row r="130672" spans="12:14" x14ac:dyDescent="0.25">
      <c r="L130672" s="9"/>
      <c r="M130672" s="9"/>
      <c r="N130672" s="9"/>
    </row>
    <row r="130673" spans="12:14" x14ac:dyDescent="0.25">
      <c r="L130673" s="9"/>
      <c r="M130673" s="9"/>
      <c r="N130673" s="9"/>
    </row>
    <row r="130674" spans="12:14" x14ac:dyDescent="0.25">
      <c r="L130674" s="9"/>
      <c r="M130674" s="9"/>
      <c r="N130674" s="9"/>
    </row>
    <row r="130675" spans="12:14" x14ac:dyDescent="0.25">
      <c r="L130675" s="9"/>
      <c r="M130675" s="9"/>
      <c r="N130675" s="9"/>
    </row>
    <row r="130676" spans="12:14" x14ac:dyDescent="0.25">
      <c r="L130676" s="9"/>
      <c r="M130676" s="9"/>
      <c r="N130676" s="9"/>
    </row>
    <row r="130677" spans="12:14" x14ac:dyDescent="0.25">
      <c r="L130677" s="9"/>
      <c r="M130677" s="9"/>
      <c r="N130677" s="9"/>
    </row>
    <row r="130678" spans="12:14" x14ac:dyDescent="0.25">
      <c r="L130678" s="9"/>
      <c r="M130678" s="9"/>
      <c r="N130678" s="9"/>
    </row>
    <row r="130679" spans="12:14" x14ac:dyDescent="0.25">
      <c r="L130679" s="9"/>
      <c r="M130679" s="9"/>
      <c r="N130679" s="9"/>
    </row>
    <row r="130680" spans="12:14" x14ac:dyDescent="0.25">
      <c r="L130680" s="9"/>
      <c r="M130680" s="9"/>
      <c r="N130680" s="9"/>
    </row>
    <row r="130681" spans="12:14" x14ac:dyDescent="0.25">
      <c r="L130681" s="9"/>
      <c r="M130681" s="9"/>
      <c r="N130681" s="9"/>
    </row>
    <row r="130682" spans="12:14" x14ac:dyDescent="0.25">
      <c r="L130682" s="9"/>
      <c r="M130682" s="9"/>
      <c r="N130682" s="9"/>
    </row>
    <row r="130683" spans="12:14" x14ac:dyDescent="0.25">
      <c r="L130683" s="9"/>
      <c r="M130683" s="9"/>
      <c r="N130683" s="9"/>
    </row>
    <row r="130684" spans="12:14" x14ac:dyDescent="0.25">
      <c r="L130684" s="9"/>
      <c r="M130684" s="9"/>
      <c r="N130684" s="9"/>
    </row>
    <row r="130685" spans="12:14" x14ac:dyDescent="0.25">
      <c r="L130685" s="9"/>
      <c r="M130685" s="9"/>
      <c r="N130685" s="9"/>
    </row>
    <row r="130686" spans="12:14" x14ac:dyDescent="0.25">
      <c r="L130686" s="9"/>
      <c r="M130686" s="9"/>
      <c r="N130686" s="9"/>
    </row>
    <row r="130687" spans="12:14" x14ac:dyDescent="0.25">
      <c r="L130687" s="9"/>
      <c r="M130687" s="9"/>
      <c r="N130687" s="9"/>
    </row>
    <row r="130688" spans="12:14" x14ac:dyDescent="0.25">
      <c r="L130688" s="9"/>
      <c r="M130688" s="9"/>
      <c r="N130688" s="9"/>
    </row>
    <row r="130689" spans="12:14" x14ac:dyDescent="0.25">
      <c r="L130689" s="9"/>
      <c r="M130689" s="9"/>
      <c r="N130689" s="9"/>
    </row>
    <row r="130690" spans="12:14" x14ac:dyDescent="0.25">
      <c r="L130690" s="9"/>
      <c r="M130690" s="9"/>
      <c r="N130690" s="9"/>
    </row>
    <row r="130691" spans="12:14" x14ac:dyDescent="0.25">
      <c r="L130691" s="9"/>
      <c r="M130691" s="9"/>
      <c r="N130691" s="9"/>
    </row>
    <row r="130692" spans="12:14" x14ac:dyDescent="0.25">
      <c r="L130692" s="9"/>
      <c r="M130692" s="9"/>
      <c r="N130692" s="9"/>
    </row>
    <row r="130693" spans="12:14" x14ac:dyDescent="0.25">
      <c r="L130693" s="9"/>
      <c r="M130693" s="9"/>
      <c r="N130693" s="9"/>
    </row>
    <row r="130694" spans="12:14" x14ac:dyDescent="0.25">
      <c r="L130694" s="9"/>
      <c r="M130694" s="9"/>
      <c r="N130694" s="9"/>
    </row>
    <row r="130695" spans="12:14" x14ac:dyDescent="0.25">
      <c r="L130695" s="9"/>
      <c r="M130695" s="9"/>
      <c r="N130695" s="9"/>
    </row>
    <row r="130696" spans="12:14" x14ac:dyDescent="0.25">
      <c r="L130696" s="9"/>
      <c r="M130696" s="9"/>
      <c r="N130696" s="9"/>
    </row>
    <row r="130697" spans="12:14" x14ac:dyDescent="0.25">
      <c r="L130697" s="9"/>
      <c r="M130697" s="9"/>
      <c r="N130697" s="9"/>
    </row>
    <row r="130698" spans="12:14" x14ac:dyDescent="0.25">
      <c r="L130698" s="9"/>
      <c r="M130698" s="9"/>
      <c r="N130698" s="9"/>
    </row>
    <row r="130699" spans="12:14" x14ac:dyDescent="0.25">
      <c r="L130699" s="9"/>
      <c r="M130699" s="9"/>
      <c r="N130699" s="9"/>
    </row>
    <row r="130700" spans="12:14" x14ac:dyDescent="0.25">
      <c r="L130700" s="9"/>
      <c r="M130700" s="9"/>
      <c r="N130700" s="9"/>
    </row>
    <row r="130701" spans="12:14" x14ac:dyDescent="0.25">
      <c r="L130701" s="9"/>
      <c r="M130701" s="9"/>
      <c r="N130701" s="9"/>
    </row>
    <row r="130702" spans="12:14" x14ac:dyDescent="0.25">
      <c r="L130702" s="9"/>
      <c r="M130702" s="9"/>
      <c r="N130702" s="9"/>
    </row>
    <row r="130703" spans="12:14" x14ac:dyDescent="0.25">
      <c r="L130703" s="9"/>
      <c r="M130703" s="9"/>
      <c r="N130703" s="9"/>
    </row>
    <row r="130704" spans="12:14" x14ac:dyDescent="0.25">
      <c r="L130704" s="9"/>
      <c r="M130704" s="9"/>
      <c r="N130704" s="9"/>
    </row>
    <row r="130705" spans="12:14" x14ac:dyDescent="0.25">
      <c r="L130705" s="9"/>
      <c r="M130705" s="9"/>
      <c r="N130705" s="9"/>
    </row>
    <row r="130706" spans="12:14" x14ac:dyDescent="0.25">
      <c r="L130706" s="9"/>
      <c r="M130706" s="9"/>
      <c r="N130706" s="9"/>
    </row>
    <row r="130707" spans="12:14" x14ac:dyDescent="0.25">
      <c r="L130707" s="9"/>
      <c r="M130707" s="9"/>
      <c r="N130707" s="9"/>
    </row>
    <row r="130708" spans="12:14" x14ac:dyDescent="0.25">
      <c r="L130708" s="9"/>
      <c r="M130708" s="9"/>
      <c r="N130708" s="9"/>
    </row>
    <row r="130709" spans="12:14" x14ac:dyDescent="0.25">
      <c r="L130709" s="9"/>
      <c r="M130709" s="9"/>
      <c r="N130709" s="9"/>
    </row>
    <row r="130710" spans="12:14" x14ac:dyDescent="0.25">
      <c r="L130710" s="9"/>
      <c r="M130710" s="9"/>
      <c r="N130710" s="9"/>
    </row>
    <row r="130711" spans="12:14" x14ac:dyDescent="0.25">
      <c r="L130711" s="9"/>
      <c r="M130711" s="9"/>
      <c r="N130711" s="9"/>
    </row>
    <row r="130712" spans="12:14" x14ac:dyDescent="0.25">
      <c r="L130712" s="9"/>
      <c r="M130712" s="9"/>
      <c r="N130712" s="9"/>
    </row>
    <row r="130713" spans="12:14" x14ac:dyDescent="0.25">
      <c r="L130713" s="9"/>
      <c r="M130713" s="9"/>
      <c r="N130713" s="9"/>
    </row>
    <row r="130714" spans="12:14" x14ac:dyDescent="0.25">
      <c r="L130714" s="9"/>
      <c r="M130714" s="9"/>
      <c r="N130714" s="9"/>
    </row>
    <row r="130715" spans="12:14" x14ac:dyDescent="0.25">
      <c r="L130715" s="9"/>
      <c r="M130715" s="9"/>
      <c r="N130715" s="9"/>
    </row>
    <row r="130716" spans="12:14" x14ac:dyDescent="0.25">
      <c r="L130716" s="9"/>
      <c r="M130716" s="9"/>
      <c r="N130716" s="9"/>
    </row>
    <row r="130717" spans="12:14" x14ac:dyDescent="0.25">
      <c r="L130717" s="9"/>
      <c r="M130717" s="9"/>
      <c r="N130717" s="9"/>
    </row>
    <row r="130718" spans="12:14" x14ac:dyDescent="0.25">
      <c r="L130718" s="9"/>
      <c r="M130718" s="9"/>
      <c r="N130718" s="9"/>
    </row>
    <row r="130719" spans="12:14" x14ac:dyDescent="0.25">
      <c r="L130719" s="9"/>
      <c r="M130719" s="9"/>
      <c r="N130719" s="9"/>
    </row>
    <row r="130720" spans="12:14" x14ac:dyDescent="0.25">
      <c r="L130720" s="9"/>
      <c r="M130720" s="9"/>
      <c r="N130720" s="9"/>
    </row>
    <row r="130721" spans="12:14" x14ac:dyDescent="0.25">
      <c r="L130721" s="9"/>
      <c r="M130721" s="9"/>
      <c r="N130721" s="9"/>
    </row>
    <row r="130722" spans="12:14" x14ac:dyDescent="0.25">
      <c r="L130722" s="9"/>
      <c r="M130722" s="9"/>
      <c r="N130722" s="9"/>
    </row>
    <row r="130723" spans="12:14" x14ac:dyDescent="0.25">
      <c r="L130723" s="9"/>
      <c r="M130723" s="9"/>
      <c r="N130723" s="9"/>
    </row>
    <row r="130724" spans="12:14" x14ac:dyDescent="0.25">
      <c r="L130724" s="9"/>
      <c r="M130724" s="9"/>
      <c r="N130724" s="9"/>
    </row>
    <row r="130725" spans="12:14" x14ac:dyDescent="0.25">
      <c r="L130725" s="9"/>
      <c r="M130725" s="9"/>
      <c r="N130725" s="9"/>
    </row>
    <row r="130726" spans="12:14" x14ac:dyDescent="0.25">
      <c r="L130726" s="9"/>
      <c r="M130726" s="9"/>
      <c r="N130726" s="9"/>
    </row>
    <row r="130727" spans="12:14" x14ac:dyDescent="0.25">
      <c r="L130727" s="9"/>
      <c r="M130727" s="9"/>
      <c r="N130727" s="9"/>
    </row>
    <row r="130728" spans="12:14" x14ac:dyDescent="0.25">
      <c r="L130728" s="9"/>
      <c r="M130728" s="9"/>
      <c r="N130728" s="9"/>
    </row>
    <row r="130729" spans="12:14" x14ac:dyDescent="0.25">
      <c r="L130729" s="9"/>
      <c r="M130729" s="9"/>
      <c r="N130729" s="9"/>
    </row>
    <row r="130730" spans="12:14" x14ac:dyDescent="0.25">
      <c r="L130730" s="9"/>
      <c r="M130730" s="9"/>
      <c r="N130730" s="9"/>
    </row>
    <row r="130731" spans="12:14" x14ac:dyDescent="0.25">
      <c r="L130731" s="9"/>
      <c r="M130731" s="9"/>
      <c r="N130731" s="9"/>
    </row>
    <row r="130732" spans="12:14" x14ac:dyDescent="0.25">
      <c r="L130732" s="9"/>
      <c r="M130732" s="9"/>
      <c r="N130732" s="9"/>
    </row>
    <row r="130733" spans="12:14" x14ac:dyDescent="0.25">
      <c r="L130733" s="9"/>
      <c r="M130733" s="9"/>
      <c r="N130733" s="9"/>
    </row>
    <row r="130734" spans="12:14" x14ac:dyDescent="0.25">
      <c r="L130734" s="9"/>
      <c r="M130734" s="9"/>
      <c r="N130734" s="9"/>
    </row>
    <row r="130735" spans="12:14" x14ac:dyDescent="0.25">
      <c r="L130735" s="9"/>
      <c r="M130735" s="9"/>
      <c r="N130735" s="9"/>
    </row>
    <row r="130736" spans="12:14" x14ac:dyDescent="0.25">
      <c r="L130736" s="9"/>
      <c r="M130736" s="9"/>
      <c r="N130736" s="9"/>
    </row>
    <row r="130737" spans="12:14" x14ac:dyDescent="0.25">
      <c r="L130737" s="9"/>
      <c r="M130737" s="9"/>
      <c r="N130737" s="9"/>
    </row>
    <row r="130738" spans="12:14" x14ac:dyDescent="0.25">
      <c r="L130738" s="9"/>
      <c r="M130738" s="9"/>
      <c r="N130738" s="9"/>
    </row>
    <row r="130739" spans="12:14" x14ac:dyDescent="0.25">
      <c r="L130739" s="9"/>
      <c r="M130739" s="9"/>
      <c r="N130739" s="9"/>
    </row>
    <row r="130740" spans="12:14" x14ac:dyDescent="0.25">
      <c r="L130740" s="9"/>
      <c r="M130740" s="9"/>
      <c r="N130740" s="9"/>
    </row>
    <row r="130741" spans="12:14" x14ac:dyDescent="0.25">
      <c r="L130741" s="9"/>
      <c r="M130741" s="9"/>
      <c r="N130741" s="9"/>
    </row>
    <row r="130742" spans="12:14" x14ac:dyDescent="0.25">
      <c r="L130742" s="9"/>
      <c r="M130742" s="9"/>
      <c r="N130742" s="9"/>
    </row>
    <row r="130743" spans="12:14" x14ac:dyDescent="0.25">
      <c r="L130743" s="9"/>
      <c r="M130743" s="9"/>
      <c r="N130743" s="9"/>
    </row>
    <row r="130744" spans="12:14" x14ac:dyDescent="0.25">
      <c r="L130744" s="9"/>
      <c r="M130744" s="9"/>
      <c r="N130744" s="9"/>
    </row>
    <row r="130745" spans="12:14" x14ac:dyDescent="0.25">
      <c r="L130745" s="9"/>
      <c r="M130745" s="9"/>
      <c r="N130745" s="9"/>
    </row>
    <row r="130746" spans="12:14" x14ac:dyDescent="0.25">
      <c r="L130746" s="9"/>
      <c r="M130746" s="9"/>
      <c r="N130746" s="9"/>
    </row>
    <row r="130747" spans="12:14" x14ac:dyDescent="0.25">
      <c r="L130747" s="9"/>
      <c r="M130747" s="9"/>
      <c r="N130747" s="9"/>
    </row>
    <row r="130748" spans="12:14" x14ac:dyDescent="0.25">
      <c r="L130748" s="9"/>
      <c r="M130748" s="9"/>
      <c r="N130748" s="9"/>
    </row>
    <row r="130749" spans="12:14" x14ac:dyDescent="0.25">
      <c r="L130749" s="9"/>
      <c r="M130749" s="9"/>
      <c r="N130749" s="9"/>
    </row>
    <row r="130750" spans="12:14" x14ac:dyDescent="0.25">
      <c r="L130750" s="9"/>
      <c r="M130750" s="9"/>
      <c r="N130750" s="9"/>
    </row>
    <row r="130751" spans="12:14" x14ac:dyDescent="0.25">
      <c r="L130751" s="9"/>
      <c r="M130751" s="9"/>
      <c r="N130751" s="9"/>
    </row>
    <row r="130752" spans="12:14" x14ac:dyDescent="0.25">
      <c r="L130752" s="9"/>
      <c r="M130752" s="9"/>
      <c r="N130752" s="9"/>
    </row>
    <row r="130753" spans="12:14" x14ac:dyDescent="0.25">
      <c r="L130753" s="9"/>
      <c r="M130753" s="9"/>
      <c r="N130753" s="9"/>
    </row>
    <row r="130754" spans="12:14" x14ac:dyDescent="0.25">
      <c r="L130754" s="9"/>
      <c r="M130754" s="9"/>
      <c r="N130754" s="9"/>
    </row>
    <row r="130755" spans="12:14" x14ac:dyDescent="0.25">
      <c r="L130755" s="9"/>
      <c r="M130755" s="9"/>
      <c r="N130755" s="9"/>
    </row>
    <row r="130756" spans="12:14" x14ac:dyDescent="0.25">
      <c r="L130756" s="9"/>
      <c r="M130756" s="9"/>
      <c r="N130756" s="9"/>
    </row>
    <row r="130757" spans="12:14" x14ac:dyDescent="0.25">
      <c r="L130757" s="9"/>
      <c r="M130757" s="9"/>
      <c r="N130757" s="9"/>
    </row>
    <row r="130758" spans="12:14" x14ac:dyDescent="0.25">
      <c r="L130758" s="9"/>
      <c r="M130758" s="9"/>
      <c r="N130758" s="9"/>
    </row>
    <row r="130759" spans="12:14" x14ac:dyDescent="0.25">
      <c r="L130759" s="9"/>
      <c r="M130759" s="9"/>
      <c r="N130759" s="9"/>
    </row>
    <row r="130760" spans="12:14" x14ac:dyDescent="0.25">
      <c r="L130760" s="9"/>
      <c r="M130760" s="9"/>
      <c r="N130760" s="9"/>
    </row>
    <row r="130761" spans="12:14" x14ac:dyDescent="0.25">
      <c r="L130761" s="9"/>
      <c r="M130761" s="9"/>
      <c r="N130761" s="9"/>
    </row>
    <row r="130762" spans="12:14" x14ac:dyDescent="0.25">
      <c r="L130762" s="9"/>
      <c r="M130762" s="9"/>
      <c r="N130762" s="9"/>
    </row>
    <row r="130763" spans="12:14" x14ac:dyDescent="0.25">
      <c r="L130763" s="9"/>
      <c r="M130763" s="9"/>
      <c r="N130763" s="9"/>
    </row>
    <row r="130764" spans="12:14" x14ac:dyDescent="0.25">
      <c r="L130764" s="9"/>
      <c r="M130764" s="9"/>
      <c r="N130764" s="9"/>
    </row>
    <row r="130765" spans="12:14" x14ac:dyDescent="0.25">
      <c r="L130765" s="9"/>
      <c r="M130765" s="9"/>
      <c r="N130765" s="9"/>
    </row>
    <row r="130766" spans="12:14" x14ac:dyDescent="0.25">
      <c r="L130766" s="9"/>
      <c r="M130766" s="9"/>
      <c r="N130766" s="9"/>
    </row>
    <row r="130767" spans="12:14" x14ac:dyDescent="0.25">
      <c r="L130767" s="9"/>
      <c r="M130767" s="9"/>
      <c r="N130767" s="9"/>
    </row>
    <row r="130768" spans="12:14" x14ac:dyDescent="0.25">
      <c r="L130768" s="9"/>
      <c r="M130768" s="9"/>
      <c r="N130768" s="9"/>
    </row>
    <row r="130769" spans="12:14" x14ac:dyDescent="0.25">
      <c r="L130769" s="9"/>
      <c r="M130769" s="9"/>
      <c r="N130769" s="9"/>
    </row>
    <row r="130770" spans="12:14" x14ac:dyDescent="0.25">
      <c r="L130770" s="9"/>
      <c r="M130770" s="9"/>
      <c r="N130770" s="9"/>
    </row>
    <row r="130771" spans="12:14" x14ac:dyDescent="0.25">
      <c r="L130771" s="9"/>
      <c r="M130771" s="9"/>
      <c r="N130771" s="9"/>
    </row>
    <row r="130772" spans="12:14" x14ac:dyDescent="0.25">
      <c r="L130772" s="9"/>
      <c r="M130772" s="9"/>
      <c r="N130772" s="9"/>
    </row>
    <row r="130773" spans="12:14" x14ac:dyDescent="0.25">
      <c r="L130773" s="9"/>
      <c r="M130773" s="9"/>
      <c r="N130773" s="9"/>
    </row>
    <row r="130774" spans="12:14" x14ac:dyDescent="0.25">
      <c r="L130774" s="9"/>
      <c r="M130774" s="9"/>
      <c r="N130774" s="9"/>
    </row>
    <row r="130775" spans="12:14" x14ac:dyDescent="0.25">
      <c r="L130775" s="9"/>
      <c r="M130775" s="9"/>
      <c r="N130775" s="9"/>
    </row>
    <row r="130776" spans="12:14" x14ac:dyDescent="0.25">
      <c r="L130776" s="9"/>
      <c r="M130776" s="9"/>
      <c r="N130776" s="9"/>
    </row>
    <row r="130777" spans="12:14" x14ac:dyDescent="0.25">
      <c r="L130777" s="9"/>
      <c r="M130777" s="9"/>
      <c r="N130777" s="9"/>
    </row>
    <row r="130778" spans="12:14" x14ac:dyDescent="0.25">
      <c r="L130778" s="9"/>
      <c r="M130778" s="9"/>
      <c r="N130778" s="9"/>
    </row>
    <row r="130779" spans="12:14" x14ac:dyDescent="0.25">
      <c r="L130779" s="9"/>
      <c r="M130779" s="9"/>
      <c r="N130779" s="9"/>
    </row>
    <row r="130780" spans="12:14" x14ac:dyDescent="0.25">
      <c r="L130780" s="9"/>
      <c r="M130780" s="9"/>
      <c r="N130780" s="9"/>
    </row>
    <row r="130781" spans="12:14" x14ac:dyDescent="0.25">
      <c r="L130781" s="9"/>
      <c r="M130781" s="9"/>
      <c r="N130781" s="9"/>
    </row>
    <row r="130782" spans="12:14" x14ac:dyDescent="0.25">
      <c r="L130782" s="9"/>
      <c r="M130782" s="9"/>
      <c r="N130782" s="9"/>
    </row>
    <row r="130783" spans="12:14" x14ac:dyDescent="0.25">
      <c r="L130783" s="9"/>
      <c r="M130783" s="9"/>
      <c r="N130783" s="9"/>
    </row>
    <row r="130784" spans="12:14" x14ac:dyDescent="0.25">
      <c r="L130784" s="9"/>
      <c r="M130784" s="9"/>
      <c r="N130784" s="9"/>
    </row>
    <row r="130785" spans="12:14" x14ac:dyDescent="0.25">
      <c r="L130785" s="9"/>
      <c r="M130785" s="9"/>
      <c r="N130785" s="9"/>
    </row>
    <row r="130786" spans="12:14" x14ac:dyDescent="0.25">
      <c r="L130786" s="9"/>
      <c r="M130786" s="9"/>
      <c r="N130786" s="9"/>
    </row>
    <row r="130787" spans="12:14" x14ac:dyDescent="0.25">
      <c r="L130787" s="9"/>
      <c r="M130787" s="9"/>
      <c r="N130787" s="9"/>
    </row>
    <row r="130788" spans="12:14" x14ac:dyDescent="0.25">
      <c r="L130788" s="9"/>
      <c r="M130788" s="9"/>
      <c r="N130788" s="9"/>
    </row>
    <row r="130789" spans="12:14" x14ac:dyDescent="0.25">
      <c r="L130789" s="9"/>
      <c r="M130789" s="9"/>
      <c r="N130789" s="9"/>
    </row>
    <row r="130790" spans="12:14" x14ac:dyDescent="0.25">
      <c r="L130790" s="9"/>
      <c r="M130790" s="9"/>
      <c r="N130790" s="9"/>
    </row>
    <row r="130791" spans="12:14" x14ac:dyDescent="0.25">
      <c r="L130791" s="9"/>
      <c r="M130791" s="9"/>
      <c r="N130791" s="9"/>
    </row>
    <row r="130792" spans="12:14" x14ac:dyDescent="0.25">
      <c r="L130792" s="9"/>
      <c r="M130792" s="9"/>
      <c r="N130792" s="9"/>
    </row>
    <row r="130793" spans="12:14" x14ac:dyDescent="0.25">
      <c r="L130793" s="9"/>
      <c r="M130793" s="9"/>
      <c r="N130793" s="9"/>
    </row>
    <row r="130794" spans="12:14" x14ac:dyDescent="0.25">
      <c r="L130794" s="9"/>
      <c r="M130794" s="9"/>
      <c r="N130794" s="9"/>
    </row>
    <row r="130795" spans="12:14" x14ac:dyDescent="0.25">
      <c r="L130795" s="9"/>
      <c r="M130795" s="9"/>
      <c r="N130795" s="9"/>
    </row>
    <row r="130796" spans="12:14" x14ac:dyDescent="0.25">
      <c r="L130796" s="9"/>
      <c r="M130796" s="9"/>
      <c r="N130796" s="9"/>
    </row>
    <row r="130797" spans="12:14" x14ac:dyDescent="0.25">
      <c r="L130797" s="9"/>
      <c r="M130797" s="9"/>
      <c r="N130797" s="9"/>
    </row>
    <row r="130798" spans="12:14" x14ac:dyDescent="0.25">
      <c r="L130798" s="9"/>
      <c r="M130798" s="9"/>
      <c r="N130798" s="9"/>
    </row>
    <row r="130799" spans="12:14" x14ac:dyDescent="0.25">
      <c r="L130799" s="9"/>
      <c r="M130799" s="9"/>
      <c r="N130799" s="9"/>
    </row>
    <row r="130800" spans="12:14" x14ac:dyDescent="0.25">
      <c r="L130800" s="9"/>
      <c r="M130800" s="9"/>
      <c r="N130800" s="9"/>
    </row>
    <row r="130801" spans="12:14" x14ac:dyDescent="0.25">
      <c r="L130801" s="9"/>
      <c r="M130801" s="9"/>
      <c r="N130801" s="9"/>
    </row>
    <row r="130802" spans="12:14" x14ac:dyDescent="0.25">
      <c r="L130802" s="9"/>
      <c r="M130802" s="9"/>
      <c r="N130802" s="9"/>
    </row>
    <row r="130803" spans="12:14" x14ac:dyDescent="0.25">
      <c r="L130803" s="9"/>
      <c r="M130803" s="9"/>
      <c r="N130803" s="9"/>
    </row>
    <row r="130804" spans="12:14" x14ac:dyDescent="0.25">
      <c r="L130804" s="9"/>
      <c r="M130804" s="9"/>
      <c r="N130804" s="9"/>
    </row>
    <row r="130805" spans="12:14" x14ac:dyDescent="0.25">
      <c r="L130805" s="9"/>
      <c r="M130805" s="9"/>
      <c r="N130805" s="9"/>
    </row>
    <row r="130806" spans="12:14" x14ac:dyDescent="0.25">
      <c r="L130806" s="9"/>
      <c r="M130806" s="9"/>
      <c r="N130806" s="9"/>
    </row>
    <row r="130807" spans="12:14" x14ac:dyDescent="0.25">
      <c r="L130807" s="9"/>
      <c r="M130807" s="9"/>
      <c r="N130807" s="9"/>
    </row>
    <row r="130808" spans="12:14" x14ac:dyDescent="0.25">
      <c r="L130808" s="9"/>
      <c r="M130808" s="9"/>
      <c r="N130808" s="9"/>
    </row>
    <row r="130809" spans="12:14" x14ac:dyDescent="0.25">
      <c r="L130809" s="9"/>
      <c r="M130809" s="9"/>
      <c r="N130809" s="9"/>
    </row>
    <row r="130810" spans="12:14" x14ac:dyDescent="0.25">
      <c r="L130810" s="9"/>
      <c r="M130810" s="9"/>
      <c r="N130810" s="9"/>
    </row>
    <row r="130811" spans="12:14" x14ac:dyDescent="0.25">
      <c r="L130811" s="9"/>
      <c r="M130811" s="9"/>
      <c r="N130811" s="9"/>
    </row>
    <row r="130812" spans="12:14" x14ac:dyDescent="0.25">
      <c r="L130812" s="9"/>
      <c r="M130812" s="9"/>
      <c r="N130812" s="9"/>
    </row>
    <row r="130813" spans="12:14" x14ac:dyDescent="0.25">
      <c r="L130813" s="9"/>
      <c r="M130813" s="9"/>
      <c r="N130813" s="9"/>
    </row>
    <row r="130814" spans="12:14" x14ac:dyDescent="0.25">
      <c r="L130814" s="9"/>
      <c r="M130814" s="9"/>
      <c r="N130814" s="9"/>
    </row>
    <row r="130815" spans="12:14" x14ac:dyDescent="0.25">
      <c r="L130815" s="9"/>
      <c r="M130815" s="9"/>
      <c r="N130815" s="9"/>
    </row>
    <row r="130816" spans="12:14" x14ac:dyDescent="0.25">
      <c r="L130816" s="9"/>
      <c r="M130816" s="9"/>
      <c r="N130816" s="9"/>
    </row>
    <row r="130817" spans="12:14" x14ac:dyDescent="0.25">
      <c r="L130817" s="9"/>
      <c r="M130817" s="9"/>
      <c r="N130817" s="9"/>
    </row>
    <row r="130818" spans="12:14" x14ac:dyDescent="0.25">
      <c r="L130818" s="9"/>
      <c r="M130818" s="9"/>
      <c r="N130818" s="9"/>
    </row>
    <row r="130819" spans="12:14" x14ac:dyDescent="0.25">
      <c r="L130819" s="9"/>
      <c r="M130819" s="9"/>
      <c r="N130819" s="9"/>
    </row>
    <row r="130820" spans="12:14" x14ac:dyDescent="0.25">
      <c r="L130820" s="9"/>
      <c r="M130820" s="9"/>
      <c r="N130820" s="9"/>
    </row>
    <row r="130821" spans="12:14" x14ac:dyDescent="0.25">
      <c r="L130821" s="9"/>
      <c r="M130821" s="9"/>
      <c r="N130821" s="9"/>
    </row>
    <row r="130822" spans="12:14" x14ac:dyDescent="0.25">
      <c r="L130822" s="9"/>
      <c r="M130822" s="9"/>
      <c r="N130822" s="9"/>
    </row>
    <row r="130823" spans="12:14" x14ac:dyDescent="0.25">
      <c r="L130823" s="9"/>
      <c r="M130823" s="9"/>
      <c r="N130823" s="9"/>
    </row>
    <row r="130824" spans="12:14" x14ac:dyDescent="0.25">
      <c r="L130824" s="9"/>
      <c r="M130824" s="9"/>
      <c r="N130824" s="9"/>
    </row>
    <row r="130825" spans="12:14" x14ac:dyDescent="0.25">
      <c r="L130825" s="9"/>
      <c r="M130825" s="9"/>
      <c r="N130825" s="9"/>
    </row>
    <row r="130826" spans="12:14" x14ac:dyDescent="0.25">
      <c r="L130826" s="9"/>
      <c r="M130826" s="9"/>
      <c r="N130826" s="9"/>
    </row>
    <row r="130827" spans="12:14" x14ac:dyDescent="0.25">
      <c r="L130827" s="9"/>
      <c r="M130827" s="9"/>
      <c r="N130827" s="9"/>
    </row>
    <row r="130828" spans="12:14" x14ac:dyDescent="0.25">
      <c r="L130828" s="9"/>
      <c r="M130828" s="9"/>
      <c r="N130828" s="9"/>
    </row>
    <row r="130829" spans="12:14" x14ac:dyDescent="0.25">
      <c r="L130829" s="9"/>
      <c r="M130829" s="9"/>
      <c r="N130829" s="9"/>
    </row>
    <row r="130830" spans="12:14" x14ac:dyDescent="0.25">
      <c r="L130830" s="9"/>
      <c r="M130830" s="9"/>
      <c r="N130830" s="9"/>
    </row>
    <row r="130831" spans="12:14" x14ac:dyDescent="0.25">
      <c r="L130831" s="9"/>
      <c r="M130831" s="9"/>
      <c r="N130831" s="9"/>
    </row>
    <row r="130832" spans="12:14" x14ac:dyDescent="0.25">
      <c r="L130832" s="9"/>
      <c r="M130832" s="9"/>
      <c r="N130832" s="9"/>
    </row>
    <row r="130833" spans="12:14" x14ac:dyDescent="0.25">
      <c r="L130833" s="9"/>
      <c r="M130833" s="9"/>
      <c r="N130833" s="9"/>
    </row>
    <row r="130834" spans="12:14" x14ac:dyDescent="0.25">
      <c r="L130834" s="9"/>
      <c r="M130834" s="9"/>
      <c r="N130834" s="9"/>
    </row>
    <row r="130835" spans="12:14" x14ac:dyDescent="0.25">
      <c r="L130835" s="9"/>
      <c r="M130835" s="9"/>
      <c r="N130835" s="9"/>
    </row>
    <row r="130836" spans="12:14" x14ac:dyDescent="0.25">
      <c r="L130836" s="9"/>
      <c r="M130836" s="9"/>
      <c r="N130836" s="9"/>
    </row>
    <row r="130837" spans="12:14" x14ac:dyDescent="0.25">
      <c r="L130837" s="9"/>
      <c r="M130837" s="9"/>
      <c r="N130837" s="9"/>
    </row>
    <row r="130838" spans="12:14" x14ac:dyDescent="0.25">
      <c r="L130838" s="9"/>
      <c r="M130838" s="9"/>
      <c r="N130838" s="9"/>
    </row>
    <row r="130839" spans="12:14" x14ac:dyDescent="0.25">
      <c r="L130839" s="9"/>
      <c r="M130839" s="9"/>
      <c r="N130839" s="9"/>
    </row>
    <row r="130840" spans="12:14" x14ac:dyDescent="0.25">
      <c r="L130840" s="9"/>
      <c r="M130840" s="9"/>
      <c r="N130840" s="9"/>
    </row>
    <row r="130841" spans="12:14" x14ac:dyDescent="0.25">
      <c r="L130841" s="9"/>
      <c r="M130841" s="9"/>
      <c r="N130841" s="9"/>
    </row>
    <row r="130842" spans="12:14" x14ac:dyDescent="0.25">
      <c r="L130842" s="9"/>
      <c r="M130842" s="9"/>
      <c r="N130842" s="9"/>
    </row>
    <row r="130843" spans="12:14" x14ac:dyDescent="0.25">
      <c r="L130843" s="9"/>
      <c r="M130843" s="9"/>
      <c r="N130843" s="9"/>
    </row>
    <row r="130844" spans="12:14" x14ac:dyDescent="0.25">
      <c r="L130844" s="9"/>
      <c r="M130844" s="9"/>
      <c r="N130844" s="9"/>
    </row>
    <row r="130845" spans="12:14" x14ac:dyDescent="0.25">
      <c r="L130845" s="9"/>
      <c r="M130845" s="9"/>
      <c r="N130845" s="9"/>
    </row>
    <row r="130846" spans="12:14" x14ac:dyDescent="0.25">
      <c r="L130846" s="9"/>
      <c r="M130846" s="9"/>
      <c r="N130846" s="9"/>
    </row>
    <row r="130847" spans="12:14" x14ac:dyDescent="0.25">
      <c r="L130847" s="9"/>
      <c r="M130847" s="9"/>
      <c r="N130847" s="9"/>
    </row>
    <row r="130848" spans="12:14" x14ac:dyDescent="0.25">
      <c r="L130848" s="9"/>
      <c r="M130848" s="9"/>
      <c r="N130848" s="9"/>
    </row>
    <row r="130849" spans="12:14" x14ac:dyDescent="0.25">
      <c r="L130849" s="9"/>
      <c r="M130849" s="9"/>
      <c r="N130849" s="9"/>
    </row>
    <row r="130850" spans="12:14" x14ac:dyDescent="0.25">
      <c r="L130850" s="9"/>
      <c r="M130850" s="9"/>
      <c r="N130850" s="9"/>
    </row>
    <row r="130851" spans="12:14" x14ac:dyDescent="0.25">
      <c r="L130851" s="9"/>
      <c r="M130851" s="9"/>
      <c r="N130851" s="9"/>
    </row>
    <row r="130852" spans="12:14" x14ac:dyDescent="0.25">
      <c r="L130852" s="9"/>
      <c r="M130852" s="9"/>
      <c r="N130852" s="9"/>
    </row>
    <row r="130853" spans="12:14" x14ac:dyDescent="0.25">
      <c r="L130853" s="9"/>
      <c r="M130853" s="9"/>
      <c r="N130853" s="9"/>
    </row>
    <row r="130854" spans="12:14" x14ac:dyDescent="0.25">
      <c r="L130854" s="9"/>
      <c r="M130854" s="9"/>
      <c r="N130854" s="9"/>
    </row>
    <row r="130855" spans="12:14" x14ac:dyDescent="0.25">
      <c r="L130855" s="9"/>
      <c r="M130855" s="9"/>
      <c r="N130855" s="9"/>
    </row>
    <row r="130856" spans="12:14" x14ac:dyDescent="0.25">
      <c r="L130856" s="9"/>
      <c r="M130856" s="9"/>
      <c r="N130856" s="9"/>
    </row>
    <row r="130857" spans="12:14" x14ac:dyDescent="0.25">
      <c r="L130857" s="9"/>
      <c r="M130857" s="9"/>
      <c r="N130857" s="9"/>
    </row>
    <row r="130858" spans="12:14" x14ac:dyDescent="0.25">
      <c r="L130858" s="9"/>
      <c r="M130858" s="9"/>
      <c r="N130858" s="9"/>
    </row>
    <row r="130859" spans="12:14" x14ac:dyDescent="0.25">
      <c r="L130859" s="9"/>
      <c r="M130859" s="9"/>
      <c r="N130859" s="9"/>
    </row>
    <row r="130860" spans="12:14" x14ac:dyDescent="0.25">
      <c r="L130860" s="9"/>
      <c r="M130860" s="9"/>
      <c r="N130860" s="9"/>
    </row>
    <row r="130861" spans="12:14" x14ac:dyDescent="0.25">
      <c r="L130861" s="9"/>
      <c r="M130861" s="9"/>
      <c r="N130861" s="9"/>
    </row>
    <row r="130862" spans="12:14" x14ac:dyDescent="0.25">
      <c r="L130862" s="9"/>
      <c r="M130862" s="9"/>
      <c r="N130862" s="9"/>
    </row>
    <row r="130863" spans="12:14" x14ac:dyDescent="0.25">
      <c r="L130863" s="9"/>
      <c r="M130863" s="9"/>
      <c r="N130863" s="9"/>
    </row>
    <row r="130864" spans="12:14" x14ac:dyDescent="0.25">
      <c r="L130864" s="9"/>
      <c r="M130864" s="9"/>
      <c r="N130864" s="9"/>
    </row>
    <row r="130865" spans="12:14" x14ac:dyDescent="0.25">
      <c r="L130865" s="9"/>
      <c r="M130865" s="9"/>
      <c r="N130865" s="9"/>
    </row>
    <row r="130866" spans="12:14" x14ac:dyDescent="0.25">
      <c r="L130866" s="9"/>
      <c r="M130866" s="9"/>
      <c r="N130866" s="9"/>
    </row>
    <row r="130867" spans="12:14" x14ac:dyDescent="0.25">
      <c r="L130867" s="9"/>
      <c r="M130867" s="9"/>
      <c r="N130867" s="9"/>
    </row>
    <row r="130868" spans="12:14" x14ac:dyDescent="0.25">
      <c r="L130868" s="9"/>
      <c r="M130868" s="9"/>
      <c r="N130868" s="9"/>
    </row>
    <row r="130869" spans="12:14" x14ac:dyDescent="0.25">
      <c r="L130869" s="9"/>
      <c r="M130869" s="9"/>
      <c r="N130869" s="9"/>
    </row>
    <row r="130870" spans="12:14" x14ac:dyDescent="0.25">
      <c r="L130870" s="9"/>
      <c r="M130870" s="9"/>
      <c r="N130870" s="9"/>
    </row>
    <row r="130871" spans="12:14" x14ac:dyDescent="0.25">
      <c r="L130871" s="9"/>
      <c r="M130871" s="9"/>
      <c r="N130871" s="9"/>
    </row>
    <row r="130872" spans="12:14" x14ac:dyDescent="0.25">
      <c r="L130872" s="9"/>
      <c r="M130872" s="9"/>
      <c r="N130872" s="9"/>
    </row>
    <row r="130873" spans="12:14" x14ac:dyDescent="0.25">
      <c r="L130873" s="9"/>
      <c r="M130873" s="9"/>
      <c r="N130873" s="9"/>
    </row>
    <row r="130874" spans="12:14" x14ac:dyDescent="0.25">
      <c r="L130874" s="9"/>
      <c r="M130874" s="9"/>
      <c r="N130874" s="9"/>
    </row>
    <row r="130875" spans="12:14" x14ac:dyDescent="0.25">
      <c r="L130875" s="9"/>
      <c r="M130875" s="9"/>
      <c r="N130875" s="9"/>
    </row>
    <row r="130876" spans="12:14" x14ac:dyDescent="0.25">
      <c r="L130876" s="9"/>
      <c r="M130876" s="9"/>
      <c r="N130876" s="9"/>
    </row>
    <row r="130877" spans="12:14" x14ac:dyDescent="0.25">
      <c r="L130877" s="9"/>
      <c r="M130877" s="9"/>
      <c r="N130877" s="9"/>
    </row>
    <row r="130878" spans="12:14" x14ac:dyDescent="0.25">
      <c r="L130878" s="9"/>
      <c r="M130878" s="9"/>
      <c r="N130878" s="9"/>
    </row>
    <row r="130879" spans="12:14" x14ac:dyDescent="0.25">
      <c r="L130879" s="9"/>
      <c r="M130879" s="9"/>
      <c r="N130879" s="9"/>
    </row>
    <row r="130880" spans="12:14" x14ac:dyDescent="0.25">
      <c r="L130880" s="9"/>
      <c r="M130880" s="9"/>
      <c r="N130880" s="9"/>
    </row>
    <row r="130881" spans="12:14" x14ac:dyDescent="0.25">
      <c r="L130881" s="9"/>
      <c r="M130881" s="9"/>
      <c r="N130881" s="9"/>
    </row>
    <row r="130882" spans="12:14" x14ac:dyDescent="0.25">
      <c r="L130882" s="9"/>
      <c r="M130882" s="9"/>
      <c r="N130882" s="9"/>
    </row>
    <row r="130883" spans="12:14" x14ac:dyDescent="0.25">
      <c r="L130883" s="9"/>
      <c r="M130883" s="9"/>
      <c r="N130883" s="9"/>
    </row>
    <row r="130884" spans="12:14" x14ac:dyDescent="0.25">
      <c r="L130884" s="9"/>
      <c r="M130884" s="9"/>
      <c r="N130884" s="9"/>
    </row>
    <row r="130885" spans="12:14" x14ac:dyDescent="0.25">
      <c r="L130885" s="9"/>
      <c r="M130885" s="9"/>
      <c r="N130885" s="9"/>
    </row>
    <row r="130886" spans="12:14" x14ac:dyDescent="0.25">
      <c r="L130886" s="9"/>
      <c r="M130886" s="9"/>
      <c r="N130886" s="9"/>
    </row>
    <row r="130887" spans="12:14" x14ac:dyDescent="0.25">
      <c r="L130887" s="9"/>
      <c r="M130887" s="9"/>
      <c r="N130887" s="9"/>
    </row>
    <row r="130888" spans="12:14" x14ac:dyDescent="0.25">
      <c r="L130888" s="9"/>
      <c r="M130888" s="9"/>
      <c r="N130888" s="9"/>
    </row>
    <row r="130889" spans="12:14" x14ac:dyDescent="0.25">
      <c r="L130889" s="9"/>
      <c r="M130889" s="9"/>
      <c r="N130889" s="9"/>
    </row>
    <row r="130890" spans="12:14" x14ac:dyDescent="0.25">
      <c r="L130890" s="9"/>
      <c r="M130890" s="9"/>
      <c r="N130890" s="9"/>
    </row>
    <row r="130891" spans="12:14" x14ac:dyDescent="0.25">
      <c r="L130891" s="9"/>
      <c r="M130891" s="9"/>
      <c r="N130891" s="9"/>
    </row>
    <row r="130892" spans="12:14" x14ac:dyDescent="0.25">
      <c r="L130892" s="9"/>
      <c r="M130892" s="9"/>
      <c r="N130892" s="9"/>
    </row>
    <row r="130893" spans="12:14" x14ac:dyDescent="0.25">
      <c r="L130893" s="9"/>
      <c r="M130893" s="9"/>
      <c r="N130893" s="9"/>
    </row>
    <row r="130894" spans="12:14" x14ac:dyDescent="0.25">
      <c r="L130894" s="9"/>
      <c r="M130894" s="9"/>
      <c r="N130894" s="9"/>
    </row>
    <row r="130895" spans="12:14" x14ac:dyDescent="0.25">
      <c r="L130895" s="9"/>
      <c r="M130895" s="9"/>
      <c r="N130895" s="9"/>
    </row>
    <row r="130896" spans="12:14" x14ac:dyDescent="0.25">
      <c r="L130896" s="9"/>
      <c r="M130896" s="9"/>
      <c r="N130896" s="9"/>
    </row>
    <row r="130897" spans="12:14" x14ac:dyDescent="0.25">
      <c r="L130897" s="9"/>
      <c r="M130897" s="9"/>
      <c r="N130897" s="9"/>
    </row>
    <row r="130898" spans="12:14" x14ac:dyDescent="0.25">
      <c r="L130898" s="9"/>
      <c r="M130898" s="9"/>
      <c r="N130898" s="9"/>
    </row>
    <row r="130899" spans="12:14" x14ac:dyDescent="0.25">
      <c r="L130899" s="9"/>
      <c r="M130899" s="9"/>
      <c r="N130899" s="9"/>
    </row>
    <row r="130900" spans="12:14" x14ac:dyDescent="0.25">
      <c r="L130900" s="9"/>
      <c r="M130900" s="9"/>
      <c r="N130900" s="9"/>
    </row>
    <row r="130901" spans="12:14" x14ac:dyDescent="0.25">
      <c r="L130901" s="9"/>
      <c r="M130901" s="9"/>
      <c r="N130901" s="9"/>
    </row>
    <row r="130902" spans="12:14" x14ac:dyDescent="0.25">
      <c r="L130902" s="9"/>
      <c r="M130902" s="9"/>
      <c r="N130902" s="9"/>
    </row>
    <row r="130903" spans="12:14" x14ac:dyDescent="0.25">
      <c r="L130903" s="9"/>
      <c r="M130903" s="9"/>
      <c r="N130903" s="9"/>
    </row>
    <row r="130904" spans="12:14" x14ac:dyDescent="0.25">
      <c r="L130904" s="9"/>
      <c r="M130904" s="9"/>
      <c r="N130904" s="9"/>
    </row>
    <row r="130905" spans="12:14" x14ac:dyDescent="0.25">
      <c r="L130905" s="9"/>
      <c r="M130905" s="9"/>
      <c r="N130905" s="9"/>
    </row>
    <row r="130906" spans="12:14" x14ac:dyDescent="0.25">
      <c r="L130906" s="9"/>
      <c r="M130906" s="9"/>
      <c r="N130906" s="9"/>
    </row>
    <row r="130907" spans="12:14" x14ac:dyDescent="0.25">
      <c r="L130907" s="9"/>
      <c r="M130907" s="9"/>
      <c r="N130907" s="9"/>
    </row>
    <row r="130908" spans="12:14" x14ac:dyDescent="0.25">
      <c r="L130908" s="9"/>
      <c r="M130908" s="9"/>
      <c r="N130908" s="9"/>
    </row>
    <row r="130909" spans="12:14" x14ac:dyDescent="0.25">
      <c r="L130909" s="9"/>
      <c r="M130909" s="9"/>
      <c r="N130909" s="9"/>
    </row>
    <row r="130910" spans="12:14" x14ac:dyDescent="0.25">
      <c r="L130910" s="9"/>
      <c r="M130910" s="9"/>
      <c r="N130910" s="9"/>
    </row>
    <row r="130911" spans="12:14" x14ac:dyDescent="0.25">
      <c r="L130911" s="9"/>
      <c r="M130911" s="9"/>
      <c r="N130911" s="9"/>
    </row>
    <row r="130912" spans="12:14" x14ac:dyDescent="0.25">
      <c r="L130912" s="9"/>
      <c r="M130912" s="9"/>
      <c r="N130912" s="9"/>
    </row>
    <row r="130913" spans="12:14" x14ac:dyDescent="0.25">
      <c r="L130913" s="9"/>
      <c r="M130913" s="9"/>
      <c r="N130913" s="9"/>
    </row>
    <row r="130914" spans="12:14" x14ac:dyDescent="0.25">
      <c r="L130914" s="9"/>
      <c r="M130914" s="9"/>
      <c r="N130914" s="9"/>
    </row>
    <row r="130915" spans="12:14" x14ac:dyDescent="0.25">
      <c r="L130915" s="9"/>
      <c r="M130915" s="9"/>
      <c r="N130915" s="9"/>
    </row>
    <row r="130916" spans="12:14" x14ac:dyDescent="0.25">
      <c r="L130916" s="9"/>
      <c r="M130916" s="9"/>
      <c r="N130916" s="9"/>
    </row>
    <row r="130917" spans="12:14" x14ac:dyDescent="0.25">
      <c r="L130917" s="9"/>
      <c r="M130917" s="9"/>
      <c r="N130917" s="9"/>
    </row>
    <row r="130918" spans="12:14" x14ac:dyDescent="0.25">
      <c r="L130918" s="9"/>
      <c r="M130918" s="9"/>
      <c r="N130918" s="9"/>
    </row>
    <row r="130919" spans="12:14" x14ac:dyDescent="0.25">
      <c r="L130919" s="9"/>
      <c r="M130919" s="9"/>
      <c r="N130919" s="9"/>
    </row>
    <row r="130920" spans="12:14" x14ac:dyDescent="0.25">
      <c r="L130920" s="9"/>
      <c r="M130920" s="9"/>
      <c r="N130920" s="9"/>
    </row>
    <row r="130921" spans="12:14" x14ac:dyDescent="0.25">
      <c r="L130921" s="9"/>
      <c r="M130921" s="9"/>
      <c r="N130921" s="9"/>
    </row>
    <row r="130922" spans="12:14" x14ac:dyDescent="0.25">
      <c r="L130922" s="9"/>
      <c r="M130922" s="9"/>
      <c r="N130922" s="9"/>
    </row>
    <row r="130923" spans="12:14" x14ac:dyDescent="0.25">
      <c r="L130923" s="9"/>
      <c r="M130923" s="9"/>
      <c r="N130923" s="9"/>
    </row>
    <row r="130924" spans="12:14" x14ac:dyDescent="0.25">
      <c r="L130924" s="9"/>
      <c r="M130924" s="9"/>
      <c r="N130924" s="9"/>
    </row>
    <row r="130925" spans="12:14" x14ac:dyDescent="0.25">
      <c r="L130925" s="9"/>
      <c r="M130925" s="9"/>
      <c r="N130925" s="9"/>
    </row>
    <row r="130926" spans="12:14" x14ac:dyDescent="0.25">
      <c r="L130926" s="9"/>
      <c r="M130926" s="9"/>
      <c r="N130926" s="9"/>
    </row>
    <row r="130927" spans="12:14" x14ac:dyDescent="0.25">
      <c r="L130927" s="9"/>
      <c r="M130927" s="9"/>
      <c r="N130927" s="9"/>
    </row>
    <row r="130928" spans="12:14" x14ac:dyDescent="0.25">
      <c r="L130928" s="9"/>
      <c r="M130928" s="9"/>
      <c r="N130928" s="9"/>
    </row>
    <row r="130929" spans="12:14" x14ac:dyDescent="0.25">
      <c r="L130929" s="9"/>
      <c r="M130929" s="9"/>
      <c r="N130929" s="9"/>
    </row>
    <row r="130930" spans="12:14" x14ac:dyDescent="0.25">
      <c r="L130930" s="9"/>
      <c r="M130930" s="9"/>
      <c r="N130930" s="9"/>
    </row>
    <row r="130931" spans="12:14" x14ac:dyDescent="0.25">
      <c r="L130931" s="9"/>
      <c r="M130931" s="9"/>
      <c r="N130931" s="9"/>
    </row>
    <row r="130932" spans="12:14" x14ac:dyDescent="0.25">
      <c r="L130932" s="9"/>
      <c r="M130932" s="9"/>
      <c r="N130932" s="9"/>
    </row>
    <row r="130933" spans="12:14" x14ac:dyDescent="0.25">
      <c r="L130933" s="9"/>
      <c r="M130933" s="9"/>
      <c r="N130933" s="9"/>
    </row>
    <row r="130934" spans="12:14" x14ac:dyDescent="0.25">
      <c r="L130934" s="9"/>
      <c r="M130934" s="9"/>
      <c r="N130934" s="9"/>
    </row>
    <row r="130935" spans="12:14" x14ac:dyDescent="0.25">
      <c r="L130935" s="9"/>
      <c r="M130935" s="9"/>
      <c r="N130935" s="9"/>
    </row>
    <row r="130936" spans="12:14" x14ac:dyDescent="0.25">
      <c r="L130936" s="9"/>
      <c r="M130936" s="9"/>
      <c r="N130936" s="9"/>
    </row>
    <row r="130937" spans="12:14" x14ac:dyDescent="0.25">
      <c r="L130937" s="9"/>
      <c r="M130937" s="9"/>
      <c r="N130937" s="9"/>
    </row>
    <row r="130938" spans="12:14" x14ac:dyDescent="0.25">
      <c r="L130938" s="9"/>
      <c r="M130938" s="9"/>
      <c r="N130938" s="9"/>
    </row>
    <row r="130939" spans="12:14" x14ac:dyDescent="0.25">
      <c r="L130939" s="9"/>
      <c r="M130939" s="9"/>
      <c r="N130939" s="9"/>
    </row>
    <row r="130940" spans="12:14" x14ac:dyDescent="0.25">
      <c r="L130940" s="9"/>
      <c r="M130940" s="9"/>
      <c r="N130940" s="9"/>
    </row>
    <row r="130941" spans="12:14" x14ac:dyDescent="0.25">
      <c r="L130941" s="9"/>
      <c r="M130941" s="9"/>
      <c r="N130941" s="9"/>
    </row>
    <row r="130942" spans="12:14" x14ac:dyDescent="0.25">
      <c r="L130942" s="9"/>
      <c r="M130942" s="9"/>
      <c r="N130942" s="9"/>
    </row>
    <row r="130943" spans="12:14" x14ac:dyDescent="0.25">
      <c r="L130943" s="9"/>
      <c r="M130943" s="9"/>
      <c r="N130943" s="9"/>
    </row>
    <row r="130944" spans="12:14" x14ac:dyDescent="0.25">
      <c r="L130944" s="9"/>
      <c r="M130944" s="9"/>
      <c r="N130944" s="9"/>
    </row>
    <row r="130945" spans="12:14" x14ac:dyDescent="0.25">
      <c r="L130945" s="9"/>
      <c r="M130945" s="9"/>
      <c r="N130945" s="9"/>
    </row>
    <row r="130946" spans="12:14" x14ac:dyDescent="0.25">
      <c r="L130946" s="9"/>
      <c r="M130946" s="9"/>
      <c r="N130946" s="9"/>
    </row>
    <row r="130947" spans="12:14" x14ac:dyDescent="0.25">
      <c r="L130947" s="9"/>
      <c r="M130947" s="9"/>
      <c r="N130947" s="9"/>
    </row>
    <row r="130948" spans="12:14" x14ac:dyDescent="0.25">
      <c r="L130948" s="9"/>
      <c r="M130948" s="9"/>
      <c r="N130948" s="9"/>
    </row>
    <row r="130949" spans="12:14" x14ac:dyDescent="0.25">
      <c r="L130949" s="9"/>
      <c r="M130949" s="9"/>
      <c r="N130949" s="9"/>
    </row>
    <row r="130950" spans="12:14" x14ac:dyDescent="0.25">
      <c r="L130950" s="9"/>
      <c r="M130950" s="9"/>
      <c r="N130950" s="9"/>
    </row>
    <row r="130951" spans="12:14" x14ac:dyDescent="0.25">
      <c r="L130951" s="9"/>
      <c r="M130951" s="9"/>
      <c r="N130951" s="9"/>
    </row>
    <row r="130952" spans="12:14" x14ac:dyDescent="0.25">
      <c r="L130952" s="9"/>
      <c r="M130952" s="9"/>
      <c r="N130952" s="9"/>
    </row>
    <row r="130953" spans="12:14" x14ac:dyDescent="0.25">
      <c r="L130953" s="9"/>
      <c r="M130953" s="9"/>
      <c r="N130953" s="9"/>
    </row>
    <row r="130954" spans="12:14" x14ac:dyDescent="0.25">
      <c r="L130954" s="9"/>
      <c r="M130954" s="9"/>
      <c r="N130954" s="9"/>
    </row>
    <row r="130955" spans="12:14" x14ac:dyDescent="0.25">
      <c r="L130955" s="9"/>
      <c r="M130955" s="9"/>
      <c r="N130955" s="9"/>
    </row>
    <row r="130956" spans="12:14" x14ac:dyDescent="0.25">
      <c r="L130956" s="9"/>
      <c r="M130956" s="9"/>
      <c r="N130956" s="9"/>
    </row>
    <row r="130957" spans="12:14" x14ac:dyDescent="0.25">
      <c r="L130957" s="9"/>
      <c r="M130957" s="9"/>
      <c r="N130957" s="9"/>
    </row>
    <row r="130958" spans="12:14" x14ac:dyDescent="0.25">
      <c r="L130958" s="9"/>
      <c r="M130958" s="9"/>
      <c r="N130958" s="9"/>
    </row>
    <row r="130959" spans="12:14" x14ac:dyDescent="0.25">
      <c r="L130959" s="9"/>
      <c r="M130959" s="9"/>
      <c r="N130959" s="9"/>
    </row>
    <row r="130960" spans="12:14" x14ac:dyDescent="0.25">
      <c r="L130960" s="9"/>
      <c r="M130960" s="9"/>
      <c r="N130960" s="9"/>
    </row>
    <row r="130961" spans="12:14" x14ac:dyDescent="0.25">
      <c r="L130961" s="9"/>
      <c r="M130961" s="9"/>
      <c r="N130961" s="9"/>
    </row>
    <row r="130962" spans="12:14" x14ac:dyDescent="0.25">
      <c r="L130962" s="9"/>
      <c r="M130962" s="9"/>
      <c r="N130962" s="9"/>
    </row>
    <row r="130963" spans="12:14" x14ac:dyDescent="0.25">
      <c r="L130963" s="9"/>
      <c r="M130963" s="9"/>
      <c r="N130963" s="9"/>
    </row>
    <row r="130964" spans="12:14" x14ac:dyDescent="0.25">
      <c r="L130964" s="9"/>
      <c r="M130964" s="9"/>
      <c r="N130964" s="9"/>
    </row>
    <row r="130965" spans="12:14" x14ac:dyDescent="0.25">
      <c r="L130965" s="9"/>
      <c r="M130965" s="9"/>
      <c r="N130965" s="9"/>
    </row>
    <row r="130966" spans="12:14" x14ac:dyDescent="0.25">
      <c r="L130966" s="9"/>
      <c r="M130966" s="9"/>
      <c r="N130966" s="9"/>
    </row>
    <row r="130967" spans="12:14" x14ac:dyDescent="0.25">
      <c r="L130967" s="9"/>
      <c r="M130967" s="9"/>
      <c r="N130967" s="9"/>
    </row>
    <row r="130968" spans="12:14" x14ac:dyDescent="0.25">
      <c r="L130968" s="9"/>
      <c r="M130968" s="9"/>
      <c r="N130968" s="9"/>
    </row>
    <row r="130969" spans="12:14" x14ac:dyDescent="0.25">
      <c r="L130969" s="9"/>
      <c r="M130969" s="9"/>
      <c r="N130969" s="9"/>
    </row>
    <row r="130970" spans="12:14" x14ac:dyDescent="0.25">
      <c r="L130970" s="9"/>
      <c r="M130970" s="9"/>
      <c r="N130970" s="9"/>
    </row>
    <row r="130971" spans="12:14" x14ac:dyDescent="0.25">
      <c r="L130971" s="9"/>
      <c r="M130971" s="9"/>
      <c r="N130971" s="9"/>
    </row>
    <row r="130972" spans="12:14" x14ac:dyDescent="0.25">
      <c r="L130972" s="9"/>
      <c r="M130972" s="9"/>
      <c r="N130972" s="9"/>
    </row>
    <row r="130973" spans="12:14" x14ac:dyDescent="0.25">
      <c r="L130973" s="9"/>
      <c r="M130973" s="9"/>
      <c r="N130973" s="9"/>
    </row>
    <row r="130974" spans="12:14" x14ac:dyDescent="0.25">
      <c r="L130974" s="9"/>
      <c r="M130974" s="9"/>
      <c r="N130974" s="9"/>
    </row>
    <row r="130975" spans="12:14" x14ac:dyDescent="0.25">
      <c r="L130975" s="9"/>
      <c r="M130975" s="9"/>
      <c r="N130975" s="9"/>
    </row>
    <row r="130976" spans="12:14" x14ac:dyDescent="0.25">
      <c r="L130976" s="9"/>
      <c r="M130976" s="9"/>
      <c r="N130976" s="9"/>
    </row>
    <row r="130977" spans="12:14" x14ac:dyDescent="0.25">
      <c r="L130977" s="9"/>
      <c r="M130977" s="9"/>
      <c r="N130977" s="9"/>
    </row>
    <row r="130978" spans="12:14" x14ac:dyDescent="0.25">
      <c r="L130978" s="9"/>
      <c r="M130978" s="9"/>
      <c r="N130978" s="9"/>
    </row>
    <row r="130979" spans="12:14" x14ac:dyDescent="0.25">
      <c r="L130979" s="9"/>
      <c r="M130979" s="9"/>
      <c r="N130979" s="9"/>
    </row>
    <row r="130980" spans="12:14" x14ac:dyDescent="0.25">
      <c r="L130980" s="9"/>
      <c r="M130980" s="9"/>
      <c r="N130980" s="9"/>
    </row>
    <row r="130981" spans="12:14" x14ac:dyDescent="0.25">
      <c r="L130981" s="9"/>
      <c r="M130981" s="9"/>
      <c r="N130981" s="9"/>
    </row>
    <row r="130982" spans="12:14" x14ac:dyDescent="0.25">
      <c r="L130982" s="9"/>
      <c r="M130982" s="9"/>
      <c r="N130982" s="9"/>
    </row>
    <row r="130983" spans="12:14" x14ac:dyDescent="0.25">
      <c r="L130983" s="9"/>
      <c r="M130983" s="9"/>
      <c r="N130983" s="9"/>
    </row>
    <row r="130984" spans="12:14" x14ac:dyDescent="0.25">
      <c r="L130984" s="9"/>
      <c r="M130984" s="9"/>
      <c r="N130984" s="9"/>
    </row>
    <row r="130985" spans="12:14" x14ac:dyDescent="0.25">
      <c r="L130985" s="9"/>
      <c r="M130985" s="9"/>
      <c r="N130985" s="9"/>
    </row>
    <row r="130986" spans="12:14" x14ac:dyDescent="0.25">
      <c r="L130986" s="9"/>
      <c r="M130986" s="9"/>
      <c r="N130986" s="9"/>
    </row>
    <row r="130987" spans="12:14" x14ac:dyDescent="0.25">
      <c r="L130987" s="9"/>
      <c r="M130987" s="9"/>
      <c r="N130987" s="9"/>
    </row>
    <row r="130988" spans="12:14" x14ac:dyDescent="0.25">
      <c r="L130988" s="9"/>
      <c r="M130988" s="9"/>
      <c r="N130988" s="9"/>
    </row>
    <row r="130989" spans="12:14" x14ac:dyDescent="0.25">
      <c r="L130989" s="9"/>
      <c r="M130989" s="9"/>
      <c r="N130989" s="9"/>
    </row>
    <row r="130990" spans="12:14" x14ac:dyDescent="0.25">
      <c r="L130990" s="9"/>
      <c r="M130990" s="9"/>
      <c r="N130990" s="9"/>
    </row>
    <row r="130991" spans="12:14" x14ac:dyDescent="0.25">
      <c r="L130991" s="9"/>
      <c r="M130991" s="9"/>
      <c r="N130991" s="9"/>
    </row>
    <row r="130992" spans="12:14" x14ac:dyDescent="0.25">
      <c r="L130992" s="9"/>
      <c r="M130992" s="9"/>
      <c r="N130992" s="9"/>
    </row>
    <row r="130993" spans="12:14" x14ac:dyDescent="0.25">
      <c r="L130993" s="9"/>
      <c r="M130993" s="9"/>
      <c r="N130993" s="9"/>
    </row>
    <row r="130994" spans="12:14" x14ac:dyDescent="0.25">
      <c r="L130994" s="9"/>
      <c r="M130994" s="9"/>
      <c r="N130994" s="9"/>
    </row>
    <row r="130995" spans="12:14" x14ac:dyDescent="0.25">
      <c r="L130995" s="9"/>
      <c r="M130995" s="9"/>
      <c r="N130995" s="9"/>
    </row>
    <row r="130996" spans="12:14" x14ac:dyDescent="0.25">
      <c r="L130996" s="9"/>
      <c r="M130996" s="9"/>
      <c r="N130996" s="9"/>
    </row>
    <row r="130997" spans="12:14" x14ac:dyDescent="0.25">
      <c r="L130997" s="9"/>
      <c r="M130997" s="9"/>
      <c r="N130997" s="9"/>
    </row>
    <row r="130998" spans="12:14" x14ac:dyDescent="0.25">
      <c r="L130998" s="9"/>
      <c r="M130998" s="9"/>
      <c r="N130998" s="9"/>
    </row>
    <row r="130999" spans="12:14" x14ac:dyDescent="0.25">
      <c r="L130999" s="9"/>
      <c r="M130999" s="9"/>
      <c r="N130999" s="9"/>
    </row>
    <row r="131000" spans="12:14" x14ac:dyDescent="0.25">
      <c r="L131000" s="9"/>
      <c r="M131000" s="9"/>
      <c r="N131000" s="9"/>
    </row>
    <row r="131001" spans="12:14" x14ac:dyDescent="0.25">
      <c r="L131001" s="9"/>
      <c r="M131001" s="9"/>
      <c r="N131001" s="9"/>
    </row>
    <row r="131002" spans="12:14" x14ac:dyDescent="0.25">
      <c r="L131002" s="9"/>
      <c r="M131002" s="9"/>
      <c r="N131002" s="9"/>
    </row>
    <row r="131003" spans="12:14" x14ac:dyDescent="0.25">
      <c r="L131003" s="9"/>
      <c r="M131003" s="9"/>
      <c r="N131003" s="9"/>
    </row>
    <row r="131004" spans="12:14" x14ac:dyDescent="0.25">
      <c r="L131004" s="9"/>
      <c r="M131004" s="9"/>
      <c r="N131004" s="9"/>
    </row>
    <row r="131005" spans="12:14" x14ac:dyDescent="0.25">
      <c r="L131005" s="9"/>
      <c r="M131005" s="9"/>
      <c r="N131005" s="9"/>
    </row>
    <row r="131006" spans="12:14" x14ac:dyDescent="0.25">
      <c r="L131006" s="9"/>
      <c r="M131006" s="9"/>
      <c r="N131006" s="9"/>
    </row>
    <row r="131007" spans="12:14" x14ac:dyDescent="0.25">
      <c r="L131007" s="9"/>
      <c r="M131007" s="9"/>
      <c r="N131007" s="9"/>
    </row>
    <row r="131008" spans="12:14" x14ac:dyDescent="0.25">
      <c r="L131008" s="9"/>
      <c r="M131008" s="9"/>
      <c r="N131008" s="9"/>
    </row>
    <row r="131009" spans="12:14" x14ac:dyDescent="0.25">
      <c r="L131009" s="9"/>
      <c r="M131009" s="9"/>
      <c r="N131009" s="9"/>
    </row>
    <row r="131010" spans="12:14" x14ac:dyDescent="0.25">
      <c r="L131010" s="9"/>
      <c r="M131010" s="9"/>
      <c r="N131010" s="9"/>
    </row>
    <row r="131011" spans="12:14" x14ac:dyDescent="0.25">
      <c r="L131011" s="9"/>
      <c r="M131011" s="9"/>
      <c r="N131011" s="9"/>
    </row>
    <row r="131012" spans="12:14" x14ac:dyDescent="0.25">
      <c r="L131012" s="9"/>
      <c r="M131012" s="9"/>
      <c r="N131012" s="9"/>
    </row>
    <row r="131013" spans="12:14" x14ac:dyDescent="0.25">
      <c r="L131013" s="9"/>
      <c r="M131013" s="9"/>
      <c r="N131013" s="9"/>
    </row>
    <row r="131014" spans="12:14" x14ac:dyDescent="0.25">
      <c r="L131014" s="9"/>
      <c r="M131014" s="9"/>
      <c r="N131014" s="9"/>
    </row>
    <row r="131015" spans="12:14" x14ac:dyDescent="0.25">
      <c r="L131015" s="9"/>
      <c r="M131015" s="9"/>
      <c r="N131015" s="9"/>
    </row>
    <row r="131016" spans="12:14" x14ac:dyDescent="0.25">
      <c r="L131016" s="9"/>
      <c r="M131016" s="9"/>
      <c r="N131016" s="9"/>
    </row>
    <row r="131017" spans="12:14" x14ac:dyDescent="0.25">
      <c r="L131017" s="9"/>
      <c r="M131017" s="9"/>
      <c r="N131017" s="9"/>
    </row>
    <row r="131018" spans="12:14" x14ac:dyDescent="0.25">
      <c r="L131018" s="9"/>
      <c r="M131018" s="9"/>
      <c r="N131018" s="9"/>
    </row>
    <row r="131019" spans="12:14" x14ac:dyDescent="0.25">
      <c r="L131019" s="9"/>
      <c r="M131019" s="9"/>
      <c r="N131019" s="9"/>
    </row>
    <row r="131020" spans="12:14" x14ac:dyDescent="0.25">
      <c r="L131020" s="9"/>
      <c r="M131020" s="9"/>
      <c r="N131020" s="9"/>
    </row>
    <row r="131021" spans="12:14" x14ac:dyDescent="0.25">
      <c r="L131021" s="9"/>
      <c r="M131021" s="9"/>
      <c r="N131021" s="9"/>
    </row>
    <row r="131022" spans="12:14" x14ac:dyDescent="0.25">
      <c r="L131022" s="9"/>
      <c r="M131022" s="9"/>
      <c r="N131022" s="9"/>
    </row>
    <row r="131023" spans="12:14" x14ac:dyDescent="0.25">
      <c r="L131023" s="9"/>
      <c r="M131023" s="9"/>
      <c r="N131023" s="9"/>
    </row>
    <row r="131024" spans="12:14" x14ac:dyDescent="0.25">
      <c r="L131024" s="9"/>
      <c r="M131024" s="9"/>
      <c r="N131024" s="9"/>
    </row>
    <row r="131025" spans="12:14" x14ac:dyDescent="0.25">
      <c r="L131025" s="9"/>
      <c r="M131025" s="9"/>
      <c r="N131025" s="9"/>
    </row>
    <row r="131026" spans="12:14" x14ac:dyDescent="0.25">
      <c r="L131026" s="9"/>
      <c r="M131026" s="9"/>
      <c r="N131026" s="9"/>
    </row>
    <row r="131027" spans="12:14" x14ac:dyDescent="0.25">
      <c r="L131027" s="9"/>
      <c r="M131027" s="9"/>
      <c r="N131027" s="9"/>
    </row>
    <row r="131028" spans="12:14" x14ac:dyDescent="0.25">
      <c r="L131028" s="9"/>
      <c r="M131028" s="9"/>
      <c r="N131028" s="9"/>
    </row>
    <row r="131029" spans="12:14" x14ac:dyDescent="0.25">
      <c r="L131029" s="9"/>
      <c r="M131029" s="9"/>
      <c r="N131029" s="9"/>
    </row>
    <row r="131030" spans="12:14" x14ac:dyDescent="0.25">
      <c r="L131030" s="9"/>
      <c r="M131030" s="9"/>
      <c r="N131030" s="9"/>
    </row>
    <row r="131031" spans="12:14" x14ac:dyDescent="0.25">
      <c r="L131031" s="9"/>
      <c r="M131031" s="9"/>
      <c r="N131031" s="9"/>
    </row>
    <row r="131032" spans="12:14" x14ac:dyDescent="0.25">
      <c r="L131032" s="9"/>
      <c r="M131032" s="9"/>
      <c r="N131032" s="9"/>
    </row>
    <row r="131033" spans="12:14" x14ac:dyDescent="0.25">
      <c r="L131033" s="9"/>
      <c r="M131033" s="9"/>
      <c r="N131033" s="9"/>
    </row>
    <row r="131034" spans="12:14" x14ac:dyDescent="0.25">
      <c r="L131034" s="9"/>
      <c r="M131034" s="9"/>
      <c r="N131034" s="9"/>
    </row>
    <row r="131035" spans="12:14" x14ac:dyDescent="0.25">
      <c r="L131035" s="9"/>
      <c r="M131035" s="9"/>
      <c r="N131035" s="9"/>
    </row>
    <row r="131036" spans="12:14" x14ac:dyDescent="0.25">
      <c r="L131036" s="9"/>
      <c r="M131036" s="9"/>
      <c r="N131036" s="9"/>
    </row>
    <row r="131037" spans="12:14" x14ac:dyDescent="0.25">
      <c r="L131037" s="9"/>
      <c r="M131037" s="9"/>
      <c r="N131037" s="9"/>
    </row>
    <row r="131038" spans="12:14" x14ac:dyDescent="0.25">
      <c r="L131038" s="9"/>
      <c r="M131038" s="9"/>
      <c r="N131038" s="9"/>
    </row>
    <row r="131039" spans="12:14" x14ac:dyDescent="0.25">
      <c r="L131039" s="9"/>
      <c r="M131039" s="9"/>
      <c r="N131039" s="9"/>
    </row>
    <row r="131040" spans="12:14" x14ac:dyDescent="0.25">
      <c r="L131040" s="9"/>
      <c r="M131040" s="9"/>
      <c r="N131040" s="9"/>
    </row>
    <row r="131041" spans="12:14" x14ac:dyDescent="0.25">
      <c r="L131041" s="9"/>
      <c r="M131041" s="9"/>
      <c r="N131041" s="9"/>
    </row>
    <row r="131042" spans="12:14" x14ac:dyDescent="0.25">
      <c r="L131042" s="9"/>
      <c r="M131042" s="9"/>
      <c r="N131042" s="9"/>
    </row>
    <row r="131043" spans="12:14" x14ac:dyDescent="0.25">
      <c r="L131043" s="9"/>
      <c r="M131043" s="9"/>
      <c r="N131043" s="9"/>
    </row>
    <row r="131044" spans="12:14" x14ac:dyDescent="0.25">
      <c r="L131044" s="9"/>
      <c r="M131044" s="9"/>
      <c r="N131044" s="9"/>
    </row>
    <row r="131045" spans="12:14" x14ac:dyDescent="0.25">
      <c r="L131045" s="9"/>
      <c r="M131045" s="9"/>
      <c r="N131045" s="9"/>
    </row>
    <row r="131046" spans="12:14" x14ac:dyDescent="0.25">
      <c r="L131046" s="9"/>
      <c r="M131046" s="9"/>
      <c r="N131046" s="9"/>
    </row>
    <row r="131047" spans="12:14" x14ac:dyDescent="0.25">
      <c r="L131047" s="9"/>
      <c r="M131047" s="9"/>
      <c r="N131047" s="9"/>
    </row>
    <row r="131048" spans="12:14" x14ac:dyDescent="0.25">
      <c r="L131048" s="9"/>
      <c r="M131048" s="9"/>
      <c r="N131048" s="9"/>
    </row>
    <row r="131049" spans="12:14" x14ac:dyDescent="0.25">
      <c r="L131049" s="9"/>
      <c r="M131049" s="9"/>
      <c r="N131049" s="9"/>
    </row>
    <row r="131050" spans="12:14" x14ac:dyDescent="0.25">
      <c r="L131050" s="9"/>
      <c r="M131050" s="9"/>
      <c r="N131050" s="9"/>
    </row>
    <row r="131051" spans="12:14" x14ac:dyDescent="0.25">
      <c r="L131051" s="9"/>
      <c r="M131051" s="9"/>
      <c r="N131051" s="9"/>
    </row>
    <row r="131052" spans="12:14" x14ac:dyDescent="0.25">
      <c r="L131052" s="9"/>
      <c r="M131052" s="9"/>
      <c r="N131052" s="9"/>
    </row>
    <row r="131053" spans="12:14" x14ac:dyDescent="0.25">
      <c r="L131053" s="9"/>
      <c r="M131053" s="9"/>
      <c r="N131053" s="9"/>
    </row>
    <row r="131054" spans="12:14" x14ac:dyDescent="0.25">
      <c r="L131054" s="9"/>
      <c r="M131054" s="9"/>
      <c r="N131054" s="9"/>
    </row>
    <row r="131055" spans="12:14" x14ac:dyDescent="0.25">
      <c r="L131055" s="9"/>
      <c r="M131055" s="9"/>
      <c r="N131055" s="9"/>
    </row>
    <row r="131056" spans="12:14" x14ac:dyDescent="0.25">
      <c r="L131056" s="9"/>
      <c r="M131056" s="9"/>
      <c r="N131056" s="9"/>
    </row>
    <row r="131057" spans="12:14" x14ac:dyDescent="0.25">
      <c r="L131057" s="9"/>
      <c r="M131057" s="9"/>
      <c r="N131057" s="9"/>
    </row>
    <row r="131058" spans="12:14" x14ac:dyDescent="0.25">
      <c r="L131058" s="9"/>
      <c r="M131058" s="9"/>
      <c r="N131058" s="9"/>
    </row>
    <row r="131059" spans="12:14" x14ac:dyDescent="0.25">
      <c r="L131059" s="9"/>
      <c r="M131059" s="9"/>
      <c r="N131059" s="9"/>
    </row>
    <row r="131060" spans="12:14" x14ac:dyDescent="0.25">
      <c r="L131060" s="9"/>
      <c r="M131060" s="9"/>
      <c r="N131060" s="9"/>
    </row>
    <row r="131061" spans="12:14" x14ac:dyDescent="0.25">
      <c r="L131061" s="9"/>
      <c r="M131061" s="9"/>
      <c r="N131061" s="9"/>
    </row>
    <row r="131062" spans="12:14" x14ac:dyDescent="0.25">
      <c r="L131062" s="9"/>
      <c r="M131062" s="9"/>
      <c r="N131062" s="9"/>
    </row>
    <row r="131063" spans="12:14" x14ac:dyDescent="0.25">
      <c r="L131063" s="9"/>
      <c r="M131063" s="9"/>
      <c r="N131063" s="9"/>
    </row>
    <row r="131064" spans="12:14" x14ac:dyDescent="0.25">
      <c r="L131064" s="9"/>
      <c r="M131064" s="9"/>
      <c r="N131064" s="9"/>
    </row>
    <row r="131065" spans="12:14" x14ac:dyDescent="0.25">
      <c r="L131065" s="9"/>
      <c r="M131065" s="9"/>
      <c r="N131065" s="9"/>
    </row>
    <row r="131066" spans="12:14" x14ac:dyDescent="0.25">
      <c r="L131066" s="9"/>
      <c r="M131066" s="9"/>
      <c r="N131066" s="9"/>
    </row>
    <row r="131067" spans="12:14" x14ac:dyDescent="0.25">
      <c r="L131067" s="9"/>
      <c r="M131067" s="9"/>
      <c r="N131067" s="9"/>
    </row>
    <row r="131068" spans="12:14" x14ac:dyDescent="0.25">
      <c r="L131068" s="9"/>
      <c r="M131068" s="9"/>
      <c r="N131068" s="9"/>
    </row>
    <row r="131069" spans="12:14" x14ac:dyDescent="0.25">
      <c r="L131069" s="9"/>
      <c r="M131069" s="9"/>
      <c r="N131069" s="9"/>
    </row>
    <row r="131070" spans="12:14" x14ac:dyDescent="0.25">
      <c r="L131070" s="9"/>
      <c r="M131070" s="9"/>
      <c r="N131070" s="9"/>
    </row>
    <row r="131071" spans="12:14" x14ac:dyDescent="0.25">
      <c r="L131071" s="9"/>
      <c r="M131071" s="9"/>
      <c r="N131071" s="9"/>
    </row>
    <row r="131072" spans="12:14" x14ac:dyDescent="0.25">
      <c r="L131072" s="9"/>
      <c r="M131072" s="9"/>
      <c r="N131072" s="9"/>
    </row>
    <row r="131073" spans="12:14" x14ac:dyDescent="0.25">
      <c r="L131073" s="9"/>
      <c r="M131073" s="9"/>
      <c r="N131073" s="9"/>
    </row>
    <row r="131074" spans="12:14" x14ac:dyDescent="0.25">
      <c r="L131074" s="9"/>
      <c r="M131074" s="9"/>
      <c r="N131074" s="9"/>
    </row>
    <row r="131075" spans="12:14" x14ac:dyDescent="0.25">
      <c r="L131075" s="9"/>
      <c r="M131075" s="9"/>
      <c r="N131075" s="9"/>
    </row>
    <row r="131076" spans="12:14" x14ac:dyDescent="0.25">
      <c r="L131076" s="9"/>
      <c r="M131076" s="9"/>
      <c r="N131076" s="9"/>
    </row>
    <row r="131077" spans="12:14" x14ac:dyDescent="0.25">
      <c r="L131077" s="9"/>
      <c r="M131077" s="9"/>
      <c r="N131077" s="9"/>
    </row>
    <row r="131078" spans="12:14" x14ac:dyDescent="0.25">
      <c r="L131078" s="9"/>
      <c r="M131078" s="9"/>
      <c r="N131078" s="9"/>
    </row>
    <row r="131079" spans="12:14" x14ac:dyDescent="0.25">
      <c r="L131079" s="9"/>
      <c r="M131079" s="9"/>
      <c r="N131079" s="9"/>
    </row>
    <row r="131080" spans="12:14" x14ac:dyDescent="0.25">
      <c r="L131080" s="9"/>
      <c r="M131080" s="9"/>
      <c r="N131080" s="9"/>
    </row>
    <row r="131081" spans="12:14" x14ac:dyDescent="0.25">
      <c r="L131081" s="9"/>
      <c r="M131081" s="9"/>
      <c r="N131081" s="9"/>
    </row>
    <row r="131082" spans="12:14" x14ac:dyDescent="0.25">
      <c r="L131082" s="9"/>
      <c r="M131082" s="9"/>
      <c r="N131082" s="9"/>
    </row>
    <row r="131083" spans="12:14" x14ac:dyDescent="0.25">
      <c r="L131083" s="9"/>
      <c r="M131083" s="9"/>
      <c r="N131083" s="9"/>
    </row>
    <row r="131084" spans="12:14" x14ac:dyDescent="0.25">
      <c r="L131084" s="9"/>
      <c r="M131084" s="9"/>
      <c r="N131084" s="9"/>
    </row>
    <row r="131085" spans="12:14" x14ac:dyDescent="0.25">
      <c r="L131085" s="9"/>
      <c r="M131085" s="9"/>
      <c r="N131085" s="9"/>
    </row>
    <row r="131086" spans="12:14" x14ac:dyDescent="0.25">
      <c r="L131086" s="9"/>
      <c r="M131086" s="9"/>
      <c r="N131086" s="9"/>
    </row>
    <row r="131087" spans="12:14" x14ac:dyDescent="0.25">
      <c r="L131087" s="9"/>
      <c r="M131087" s="9"/>
      <c r="N131087" s="9"/>
    </row>
    <row r="131088" spans="12:14" x14ac:dyDescent="0.25">
      <c r="L131088" s="9"/>
      <c r="M131088" s="9"/>
      <c r="N131088" s="9"/>
    </row>
    <row r="131089" spans="12:14" x14ac:dyDescent="0.25">
      <c r="L131089" s="9"/>
      <c r="M131089" s="9"/>
      <c r="N131089" s="9"/>
    </row>
    <row r="131090" spans="12:14" x14ac:dyDescent="0.25">
      <c r="L131090" s="9"/>
      <c r="M131090" s="9"/>
      <c r="N131090" s="9"/>
    </row>
    <row r="131091" spans="12:14" x14ac:dyDescent="0.25">
      <c r="L131091" s="9"/>
      <c r="M131091" s="9"/>
      <c r="N131091" s="9"/>
    </row>
    <row r="131092" spans="12:14" x14ac:dyDescent="0.25">
      <c r="L131092" s="9"/>
      <c r="M131092" s="9"/>
      <c r="N131092" s="9"/>
    </row>
    <row r="131093" spans="12:14" x14ac:dyDescent="0.25">
      <c r="L131093" s="9"/>
      <c r="M131093" s="9"/>
      <c r="N131093" s="9"/>
    </row>
    <row r="131094" spans="12:14" x14ac:dyDescent="0.25">
      <c r="L131094" s="9"/>
      <c r="M131094" s="9"/>
      <c r="N131094" s="9"/>
    </row>
    <row r="131095" spans="12:14" x14ac:dyDescent="0.25">
      <c r="L131095" s="9"/>
      <c r="M131095" s="9"/>
      <c r="N131095" s="9"/>
    </row>
    <row r="131096" spans="12:14" x14ac:dyDescent="0.25">
      <c r="L131096" s="9"/>
      <c r="M131096" s="9"/>
      <c r="N131096" s="9"/>
    </row>
    <row r="131097" spans="12:14" x14ac:dyDescent="0.25">
      <c r="L131097" s="9"/>
      <c r="M131097" s="9"/>
      <c r="N131097" s="9"/>
    </row>
    <row r="131098" spans="12:14" x14ac:dyDescent="0.25">
      <c r="L131098" s="9"/>
      <c r="M131098" s="9"/>
      <c r="N131098" s="9"/>
    </row>
    <row r="131099" spans="12:14" x14ac:dyDescent="0.25">
      <c r="L131099" s="9"/>
      <c r="M131099" s="9"/>
      <c r="N131099" s="9"/>
    </row>
    <row r="131100" spans="12:14" x14ac:dyDescent="0.25">
      <c r="L131100" s="9"/>
      <c r="M131100" s="9"/>
      <c r="N131100" s="9"/>
    </row>
    <row r="131101" spans="12:14" x14ac:dyDescent="0.25">
      <c r="L131101" s="9"/>
      <c r="M131101" s="9"/>
      <c r="N131101" s="9"/>
    </row>
    <row r="131102" spans="12:14" x14ac:dyDescent="0.25">
      <c r="L131102" s="9"/>
      <c r="M131102" s="9"/>
      <c r="N131102" s="9"/>
    </row>
    <row r="131103" spans="12:14" x14ac:dyDescent="0.25">
      <c r="L131103" s="9"/>
      <c r="M131103" s="9"/>
      <c r="N131103" s="9"/>
    </row>
    <row r="131104" spans="12:14" x14ac:dyDescent="0.25">
      <c r="L131104" s="9"/>
      <c r="M131104" s="9"/>
      <c r="N131104" s="9"/>
    </row>
    <row r="131105" spans="12:14" x14ac:dyDescent="0.25">
      <c r="L131105" s="9"/>
      <c r="M131105" s="9"/>
      <c r="N131105" s="9"/>
    </row>
    <row r="131106" spans="12:14" x14ac:dyDescent="0.25">
      <c r="L131106" s="9"/>
      <c r="M131106" s="9"/>
      <c r="N131106" s="9"/>
    </row>
    <row r="131107" spans="12:14" x14ac:dyDescent="0.25">
      <c r="L131107" s="9"/>
      <c r="M131107" s="9"/>
      <c r="N131107" s="9"/>
    </row>
    <row r="131108" spans="12:14" x14ac:dyDescent="0.25">
      <c r="L131108" s="9"/>
      <c r="M131108" s="9"/>
      <c r="N131108" s="9"/>
    </row>
    <row r="131109" spans="12:14" x14ac:dyDescent="0.25">
      <c r="L131109" s="9"/>
      <c r="M131109" s="9"/>
      <c r="N131109" s="9"/>
    </row>
    <row r="131110" spans="12:14" x14ac:dyDescent="0.25">
      <c r="L131110" s="9"/>
      <c r="M131110" s="9"/>
      <c r="N131110" s="9"/>
    </row>
    <row r="131111" spans="12:14" x14ac:dyDescent="0.25">
      <c r="L131111" s="9"/>
      <c r="M131111" s="9"/>
      <c r="N131111" s="9"/>
    </row>
    <row r="131112" spans="12:14" x14ac:dyDescent="0.25">
      <c r="L131112" s="9"/>
      <c r="M131112" s="9"/>
      <c r="N131112" s="9"/>
    </row>
    <row r="131113" spans="12:14" x14ac:dyDescent="0.25">
      <c r="L131113" s="9"/>
      <c r="M131113" s="9"/>
      <c r="N131113" s="9"/>
    </row>
    <row r="131114" spans="12:14" x14ac:dyDescent="0.25">
      <c r="L131114" s="9"/>
      <c r="M131114" s="9"/>
      <c r="N131114" s="9"/>
    </row>
    <row r="131115" spans="12:14" x14ac:dyDescent="0.25">
      <c r="L131115" s="9"/>
      <c r="M131115" s="9"/>
      <c r="N131115" s="9"/>
    </row>
    <row r="131116" spans="12:14" x14ac:dyDescent="0.25">
      <c r="L131116" s="9"/>
      <c r="M131116" s="9"/>
      <c r="N131116" s="9"/>
    </row>
    <row r="131117" spans="12:14" x14ac:dyDescent="0.25">
      <c r="L131117" s="9"/>
      <c r="M131117" s="9"/>
      <c r="N131117" s="9"/>
    </row>
    <row r="131118" spans="12:14" x14ac:dyDescent="0.25">
      <c r="L131118" s="9"/>
      <c r="M131118" s="9"/>
      <c r="N131118" s="9"/>
    </row>
    <row r="131119" spans="12:14" x14ac:dyDescent="0.25">
      <c r="L131119" s="9"/>
      <c r="M131119" s="9"/>
      <c r="N131119" s="9"/>
    </row>
    <row r="131120" spans="12:14" x14ac:dyDescent="0.25">
      <c r="L131120" s="9"/>
      <c r="M131120" s="9"/>
      <c r="N131120" s="9"/>
    </row>
    <row r="131121" spans="12:14" x14ac:dyDescent="0.25">
      <c r="L131121" s="9"/>
      <c r="M131121" s="9"/>
      <c r="N131121" s="9"/>
    </row>
    <row r="131122" spans="12:14" x14ac:dyDescent="0.25">
      <c r="L131122" s="9"/>
      <c r="M131122" s="9"/>
      <c r="N131122" s="9"/>
    </row>
    <row r="131123" spans="12:14" x14ac:dyDescent="0.25">
      <c r="L131123" s="9"/>
      <c r="M131123" s="9"/>
      <c r="N131123" s="9"/>
    </row>
    <row r="131124" spans="12:14" x14ac:dyDescent="0.25">
      <c r="L131124" s="9"/>
      <c r="M131124" s="9"/>
      <c r="N131124" s="9"/>
    </row>
    <row r="131125" spans="12:14" x14ac:dyDescent="0.25">
      <c r="L131125" s="9"/>
      <c r="M131125" s="9"/>
      <c r="N131125" s="9"/>
    </row>
    <row r="131126" spans="12:14" x14ac:dyDescent="0.25">
      <c r="L131126" s="9"/>
      <c r="M131126" s="9"/>
      <c r="N131126" s="9"/>
    </row>
    <row r="131127" spans="12:14" x14ac:dyDescent="0.25">
      <c r="L131127" s="9"/>
      <c r="M131127" s="9"/>
      <c r="N131127" s="9"/>
    </row>
    <row r="131128" spans="12:14" x14ac:dyDescent="0.25">
      <c r="L131128" s="9"/>
      <c r="M131128" s="9"/>
      <c r="N131128" s="9"/>
    </row>
    <row r="131129" spans="12:14" x14ac:dyDescent="0.25">
      <c r="L131129" s="9"/>
      <c r="M131129" s="9"/>
      <c r="N131129" s="9"/>
    </row>
    <row r="131130" spans="12:14" x14ac:dyDescent="0.25">
      <c r="L131130" s="9"/>
      <c r="M131130" s="9"/>
      <c r="N131130" s="9"/>
    </row>
    <row r="131131" spans="12:14" x14ac:dyDescent="0.25">
      <c r="L131131" s="9"/>
      <c r="M131131" s="9"/>
      <c r="N131131" s="9"/>
    </row>
    <row r="131132" spans="12:14" x14ac:dyDescent="0.25">
      <c r="L131132" s="9"/>
      <c r="M131132" s="9"/>
      <c r="N131132" s="9"/>
    </row>
    <row r="131133" spans="12:14" x14ac:dyDescent="0.25">
      <c r="L131133" s="9"/>
      <c r="M131133" s="9"/>
      <c r="N131133" s="9"/>
    </row>
    <row r="131134" spans="12:14" x14ac:dyDescent="0.25">
      <c r="L131134" s="9"/>
      <c r="M131134" s="9"/>
      <c r="N131134" s="9"/>
    </row>
    <row r="131135" spans="12:14" x14ac:dyDescent="0.25">
      <c r="L131135" s="9"/>
      <c r="M131135" s="9"/>
      <c r="N131135" s="9"/>
    </row>
    <row r="131136" spans="12:14" x14ac:dyDescent="0.25">
      <c r="L131136" s="9"/>
      <c r="M131136" s="9"/>
      <c r="N131136" s="9"/>
    </row>
    <row r="131137" spans="12:14" x14ac:dyDescent="0.25">
      <c r="L131137" s="9"/>
      <c r="M131137" s="9"/>
      <c r="N131137" s="9"/>
    </row>
    <row r="131138" spans="12:14" x14ac:dyDescent="0.25">
      <c r="L131138" s="9"/>
      <c r="M131138" s="9"/>
      <c r="N131138" s="9"/>
    </row>
    <row r="131139" spans="12:14" x14ac:dyDescent="0.25">
      <c r="L131139" s="9"/>
      <c r="M131139" s="9"/>
      <c r="N131139" s="9"/>
    </row>
    <row r="131140" spans="12:14" x14ac:dyDescent="0.25">
      <c r="L131140" s="9"/>
      <c r="M131140" s="9"/>
      <c r="N131140" s="9"/>
    </row>
    <row r="131141" spans="12:14" x14ac:dyDescent="0.25">
      <c r="L131141" s="9"/>
      <c r="M131141" s="9"/>
      <c r="N131141" s="9"/>
    </row>
    <row r="131142" spans="12:14" x14ac:dyDescent="0.25">
      <c r="L131142" s="9"/>
      <c r="M131142" s="9"/>
      <c r="N131142" s="9"/>
    </row>
    <row r="131143" spans="12:14" x14ac:dyDescent="0.25">
      <c r="L131143" s="9"/>
      <c r="M131143" s="9"/>
      <c r="N131143" s="9"/>
    </row>
    <row r="131144" spans="12:14" x14ac:dyDescent="0.25">
      <c r="L131144" s="9"/>
      <c r="M131144" s="9"/>
      <c r="N131144" s="9"/>
    </row>
    <row r="131145" spans="12:14" x14ac:dyDescent="0.25">
      <c r="L131145" s="9"/>
      <c r="M131145" s="9"/>
      <c r="N131145" s="9"/>
    </row>
    <row r="131146" spans="12:14" x14ac:dyDescent="0.25">
      <c r="L131146" s="9"/>
      <c r="M131146" s="9"/>
      <c r="N131146" s="9"/>
    </row>
    <row r="131147" spans="12:14" x14ac:dyDescent="0.25">
      <c r="L131147" s="9"/>
      <c r="M131147" s="9"/>
      <c r="N131147" s="9"/>
    </row>
    <row r="131148" spans="12:14" x14ac:dyDescent="0.25">
      <c r="L131148" s="9"/>
      <c r="M131148" s="9"/>
      <c r="N131148" s="9"/>
    </row>
    <row r="131149" spans="12:14" x14ac:dyDescent="0.25">
      <c r="L131149" s="9"/>
      <c r="M131149" s="9"/>
      <c r="N131149" s="9"/>
    </row>
    <row r="131150" spans="12:14" x14ac:dyDescent="0.25">
      <c r="L131150" s="9"/>
      <c r="M131150" s="9"/>
      <c r="N131150" s="9"/>
    </row>
    <row r="131151" spans="12:14" x14ac:dyDescent="0.25">
      <c r="L131151" s="9"/>
      <c r="M131151" s="9"/>
      <c r="N131151" s="9"/>
    </row>
    <row r="131152" spans="12:14" x14ac:dyDescent="0.25">
      <c r="L131152" s="9"/>
      <c r="M131152" s="9"/>
      <c r="N131152" s="9"/>
    </row>
    <row r="131153" spans="12:14" x14ac:dyDescent="0.25">
      <c r="L131153" s="9"/>
      <c r="M131153" s="9"/>
      <c r="N131153" s="9"/>
    </row>
    <row r="131154" spans="12:14" x14ac:dyDescent="0.25">
      <c r="L131154" s="9"/>
      <c r="M131154" s="9"/>
      <c r="N131154" s="9"/>
    </row>
    <row r="131155" spans="12:14" x14ac:dyDescent="0.25">
      <c r="L131155" s="9"/>
      <c r="M131155" s="9"/>
      <c r="N131155" s="9"/>
    </row>
    <row r="131156" spans="12:14" x14ac:dyDescent="0.25">
      <c r="L131156" s="9"/>
      <c r="M131156" s="9"/>
      <c r="N131156" s="9"/>
    </row>
    <row r="131157" spans="12:14" x14ac:dyDescent="0.25">
      <c r="L131157" s="9"/>
      <c r="M131157" s="9"/>
      <c r="N131157" s="9"/>
    </row>
    <row r="131158" spans="12:14" x14ac:dyDescent="0.25">
      <c r="L131158" s="9"/>
      <c r="M131158" s="9"/>
      <c r="N131158" s="9"/>
    </row>
    <row r="131159" spans="12:14" x14ac:dyDescent="0.25">
      <c r="L131159" s="9"/>
      <c r="M131159" s="9"/>
      <c r="N131159" s="9"/>
    </row>
    <row r="131160" spans="12:14" x14ac:dyDescent="0.25">
      <c r="L131160" s="9"/>
      <c r="M131160" s="9"/>
      <c r="N131160" s="9"/>
    </row>
    <row r="131161" spans="12:14" x14ac:dyDescent="0.25">
      <c r="L131161" s="9"/>
      <c r="M131161" s="9"/>
      <c r="N131161" s="9"/>
    </row>
    <row r="131162" spans="12:14" x14ac:dyDescent="0.25">
      <c r="L131162" s="9"/>
      <c r="M131162" s="9"/>
      <c r="N131162" s="9"/>
    </row>
    <row r="131163" spans="12:14" x14ac:dyDescent="0.25">
      <c r="L131163" s="9"/>
      <c r="M131163" s="9"/>
      <c r="N131163" s="9"/>
    </row>
    <row r="131164" spans="12:14" x14ac:dyDescent="0.25">
      <c r="L131164" s="9"/>
      <c r="M131164" s="9"/>
      <c r="N131164" s="9"/>
    </row>
    <row r="131165" spans="12:14" x14ac:dyDescent="0.25">
      <c r="L131165" s="9"/>
      <c r="M131165" s="9"/>
      <c r="N131165" s="9"/>
    </row>
    <row r="131166" spans="12:14" x14ac:dyDescent="0.25">
      <c r="L131166" s="9"/>
      <c r="M131166" s="9"/>
      <c r="N131166" s="9"/>
    </row>
    <row r="131167" spans="12:14" x14ac:dyDescent="0.25">
      <c r="L131167" s="9"/>
      <c r="M131167" s="9"/>
      <c r="N131167" s="9"/>
    </row>
    <row r="131168" spans="12:14" x14ac:dyDescent="0.25">
      <c r="L131168" s="9"/>
      <c r="M131168" s="9"/>
      <c r="N131168" s="9"/>
    </row>
    <row r="131169" spans="12:14" x14ac:dyDescent="0.25">
      <c r="L131169" s="9"/>
      <c r="M131169" s="9"/>
      <c r="N131169" s="9"/>
    </row>
    <row r="131170" spans="12:14" x14ac:dyDescent="0.25">
      <c r="L131170" s="9"/>
      <c r="M131170" s="9"/>
      <c r="N131170" s="9"/>
    </row>
    <row r="131171" spans="12:14" x14ac:dyDescent="0.25">
      <c r="L131171" s="9"/>
      <c r="M131171" s="9"/>
      <c r="N131171" s="9"/>
    </row>
    <row r="131172" spans="12:14" x14ac:dyDescent="0.25">
      <c r="L131172" s="9"/>
      <c r="M131172" s="9"/>
      <c r="N131172" s="9"/>
    </row>
    <row r="131173" spans="12:14" x14ac:dyDescent="0.25">
      <c r="L131173" s="9"/>
      <c r="M131173" s="9"/>
      <c r="N131173" s="9"/>
    </row>
    <row r="131174" spans="12:14" x14ac:dyDescent="0.25">
      <c r="L131174" s="9"/>
      <c r="M131174" s="9"/>
      <c r="N131174" s="9"/>
    </row>
    <row r="131175" spans="12:14" x14ac:dyDescent="0.25">
      <c r="L131175" s="9"/>
      <c r="M131175" s="9"/>
      <c r="N131175" s="9"/>
    </row>
    <row r="131176" spans="12:14" x14ac:dyDescent="0.25">
      <c r="L131176" s="9"/>
      <c r="M131176" s="9"/>
      <c r="N131176" s="9"/>
    </row>
    <row r="131177" spans="12:14" x14ac:dyDescent="0.25">
      <c r="L131177" s="9"/>
      <c r="M131177" s="9"/>
      <c r="N131177" s="9"/>
    </row>
    <row r="131178" spans="12:14" x14ac:dyDescent="0.25">
      <c r="L131178" s="9"/>
      <c r="M131178" s="9"/>
      <c r="N131178" s="9"/>
    </row>
    <row r="131179" spans="12:14" x14ac:dyDescent="0.25">
      <c r="L131179" s="9"/>
      <c r="M131179" s="9"/>
      <c r="N131179" s="9"/>
    </row>
    <row r="131180" spans="12:14" x14ac:dyDescent="0.25">
      <c r="L131180" s="9"/>
      <c r="M131180" s="9"/>
      <c r="N131180" s="9"/>
    </row>
    <row r="131181" spans="12:14" x14ac:dyDescent="0.25">
      <c r="L131181" s="9"/>
      <c r="M131181" s="9"/>
      <c r="N131181" s="9"/>
    </row>
    <row r="131182" spans="12:14" x14ac:dyDescent="0.25">
      <c r="L131182" s="9"/>
      <c r="M131182" s="9"/>
      <c r="N131182" s="9"/>
    </row>
    <row r="131183" spans="12:14" x14ac:dyDescent="0.25">
      <c r="L131183" s="9"/>
      <c r="M131183" s="9"/>
      <c r="N131183" s="9"/>
    </row>
    <row r="131184" spans="12:14" x14ac:dyDescent="0.25">
      <c r="L131184" s="9"/>
      <c r="M131184" s="9"/>
      <c r="N131184" s="9"/>
    </row>
    <row r="131185" spans="12:14" x14ac:dyDescent="0.25">
      <c r="L131185" s="9"/>
      <c r="M131185" s="9"/>
      <c r="N131185" s="9"/>
    </row>
    <row r="131186" spans="12:14" x14ac:dyDescent="0.25">
      <c r="L131186" s="9"/>
      <c r="M131186" s="9"/>
      <c r="N131186" s="9"/>
    </row>
    <row r="131187" spans="12:14" x14ac:dyDescent="0.25">
      <c r="L131187" s="9"/>
      <c r="M131187" s="9"/>
      <c r="N131187" s="9"/>
    </row>
    <row r="131188" spans="12:14" x14ac:dyDescent="0.25">
      <c r="L131188" s="9"/>
      <c r="M131188" s="9"/>
      <c r="N131188" s="9"/>
    </row>
    <row r="131189" spans="12:14" x14ac:dyDescent="0.25">
      <c r="L131189" s="9"/>
      <c r="M131189" s="9"/>
      <c r="N131189" s="9"/>
    </row>
    <row r="131190" spans="12:14" x14ac:dyDescent="0.25">
      <c r="L131190" s="9"/>
      <c r="M131190" s="9"/>
      <c r="N131190" s="9"/>
    </row>
    <row r="131191" spans="12:14" x14ac:dyDescent="0.25">
      <c r="L131191" s="9"/>
      <c r="M131191" s="9"/>
      <c r="N131191" s="9"/>
    </row>
    <row r="131192" spans="12:14" x14ac:dyDescent="0.25">
      <c r="L131192" s="9"/>
      <c r="M131192" s="9"/>
      <c r="N131192" s="9"/>
    </row>
    <row r="131193" spans="12:14" x14ac:dyDescent="0.25">
      <c r="L131193" s="9"/>
      <c r="M131193" s="9"/>
      <c r="N131193" s="9"/>
    </row>
    <row r="131194" spans="12:14" x14ac:dyDescent="0.25">
      <c r="L131194" s="9"/>
      <c r="M131194" s="9"/>
      <c r="N131194" s="9"/>
    </row>
    <row r="131195" spans="12:14" x14ac:dyDescent="0.25">
      <c r="L131195" s="9"/>
      <c r="M131195" s="9"/>
      <c r="N131195" s="9"/>
    </row>
    <row r="131196" spans="12:14" x14ac:dyDescent="0.25">
      <c r="L131196" s="9"/>
      <c r="M131196" s="9"/>
      <c r="N131196" s="9"/>
    </row>
    <row r="131197" spans="12:14" x14ac:dyDescent="0.25">
      <c r="L131197" s="9"/>
      <c r="M131197" s="9"/>
      <c r="N131197" s="9"/>
    </row>
    <row r="131198" spans="12:14" x14ac:dyDescent="0.25">
      <c r="L131198" s="9"/>
      <c r="M131198" s="9"/>
      <c r="N131198" s="9"/>
    </row>
    <row r="131199" spans="12:14" x14ac:dyDescent="0.25">
      <c r="L131199" s="9"/>
      <c r="M131199" s="9"/>
      <c r="N131199" s="9"/>
    </row>
    <row r="131200" spans="12:14" x14ac:dyDescent="0.25">
      <c r="L131200" s="9"/>
      <c r="M131200" s="9"/>
      <c r="N131200" s="9"/>
    </row>
    <row r="131201" spans="12:14" x14ac:dyDescent="0.25">
      <c r="L131201" s="9"/>
      <c r="M131201" s="9"/>
      <c r="N131201" s="9"/>
    </row>
    <row r="131202" spans="12:14" x14ac:dyDescent="0.25">
      <c r="L131202" s="9"/>
      <c r="M131202" s="9"/>
      <c r="N131202" s="9"/>
    </row>
    <row r="131203" spans="12:14" x14ac:dyDescent="0.25">
      <c r="L131203" s="9"/>
      <c r="M131203" s="9"/>
      <c r="N131203" s="9"/>
    </row>
    <row r="131204" spans="12:14" x14ac:dyDescent="0.25">
      <c r="L131204" s="9"/>
      <c r="M131204" s="9"/>
      <c r="N131204" s="9"/>
    </row>
    <row r="131205" spans="12:14" x14ac:dyDescent="0.25">
      <c r="L131205" s="9"/>
      <c r="M131205" s="9"/>
      <c r="N131205" s="9"/>
    </row>
    <row r="131206" spans="12:14" x14ac:dyDescent="0.25">
      <c r="L131206" s="9"/>
      <c r="M131206" s="9"/>
      <c r="N131206" s="9"/>
    </row>
    <row r="131207" spans="12:14" x14ac:dyDescent="0.25">
      <c r="L131207" s="9"/>
      <c r="M131207" s="9"/>
      <c r="N131207" s="9"/>
    </row>
    <row r="131208" spans="12:14" x14ac:dyDescent="0.25">
      <c r="L131208" s="9"/>
      <c r="M131208" s="9"/>
      <c r="N131208" s="9"/>
    </row>
    <row r="131209" spans="12:14" x14ac:dyDescent="0.25">
      <c r="L131209" s="9"/>
      <c r="M131209" s="9"/>
      <c r="N131209" s="9"/>
    </row>
    <row r="131210" spans="12:14" x14ac:dyDescent="0.25">
      <c r="L131210" s="9"/>
      <c r="M131210" s="9"/>
      <c r="N131210" s="9"/>
    </row>
    <row r="131211" spans="12:14" x14ac:dyDescent="0.25">
      <c r="L131211" s="9"/>
      <c r="M131211" s="9"/>
      <c r="N131211" s="9"/>
    </row>
    <row r="131212" spans="12:14" x14ac:dyDescent="0.25">
      <c r="L131212" s="9"/>
      <c r="M131212" s="9"/>
      <c r="N131212" s="9"/>
    </row>
    <row r="131213" spans="12:14" x14ac:dyDescent="0.25">
      <c r="L131213" s="9"/>
      <c r="M131213" s="9"/>
      <c r="N131213" s="9"/>
    </row>
    <row r="131214" spans="12:14" x14ac:dyDescent="0.25">
      <c r="L131214" s="9"/>
      <c r="M131214" s="9"/>
      <c r="N131214" s="9"/>
    </row>
    <row r="131215" spans="12:14" x14ac:dyDescent="0.25">
      <c r="L131215" s="9"/>
      <c r="M131215" s="9"/>
      <c r="N131215" s="9"/>
    </row>
    <row r="131216" spans="12:14" x14ac:dyDescent="0.25">
      <c r="L131216" s="9"/>
      <c r="M131216" s="9"/>
      <c r="N131216" s="9"/>
    </row>
    <row r="131217" spans="12:14" x14ac:dyDescent="0.25">
      <c r="L131217" s="9"/>
      <c r="M131217" s="9"/>
      <c r="N131217" s="9"/>
    </row>
    <row r="131218" spans="12:14" x14ac:dyDescent="0.25">
      <c r="L131218" s="9"/>
      <c r="M131218" s="9"/>
      <c r="N131218" s="9"/>
    </row>
    <row r="131219" spans="12:14" x14ac:dyDescent="0.25">
      <c r="L131219" s="9"/>
      <c r="M131219" s="9"/>
      <c r="N131219" s="9"/>
    </row>
    <row r="131220" spans="12:14" x14ac:dyDescent="0.25">
      <c r="L131220" s="9"/>
      <c r="M131220" s="9"/>
      <c r="N131220" s="9"/>
    </row>
    <row r="131221" spans="12:14" x14ac:dyDescent="0.25">
      <c r="L131221" s="9"/>
      <c r="M131221" s="9"/>
      <c r="N131221" s="9"/>
    </row>
    <row r="131222" spans="12:14" x14ac:dyDescent="0.25">
      <c r="L131222" s="9"/>
      <c r="M131222" s="9"/>
      <c r="N131222" s="9"/>
    </row>
    <row r="131223" spans="12:14" x14ac:dyDescent="0.25">
      <c r="L131223" s="9"/>
      <c r="M131223" s="9"/>
      <c r="N131223" s="9"/>
    </row>
    <row r="131224" spans="12:14" x14ac:dyDescent="0.25">
      <c r="L131224" s="9"/>
      <c r="M131224" s="9"/>
      <c r="N131224" s="9"/>
    </row>
    <row r="131225" spans="12:14" x14ac:dyDescent="0.25">
      <c r="L131225" s="9"/>
      <c r="M131225" s="9"/>
      <c r="N131225" s="9"/>
    </row>
    <row r="131226" spans="12:14" x14ac:dyDescent="0.25">
      <c r="L131226" s="9"/>
      <c r="M131226" s="9"/>
      <c r="N131226" s="9"/>
    </row>
    <row r="131227" spans="12:14" x14ac:dyDescent="0.25">
      <c r="L131227" s="9"/>
      <c r="M131227" s="9"/>
      <c r="N131227" s="9"/>
    </row>
    <row r="131228" spans="12:14" x14ac:dyDescent="0.25">
      <c r="L131228" s="9"/>
      <c r="M131228" s="9"/>
      <c r="N131228" s="9"/>
    </row>
    <row r="131229" spans="12:14" x14ac:dyDescent="0.25">
      <c r="L131229" s="9"/>
      <c r="M131229" s="9"/>
      <c r="N131229" s="9"/>
    </row>
    <row r="131230" spans="12:14" x14ac:dyDescent="0.25">
      <c r="L131230" s="9"/>
      <c r="M131230" s="9"/>
      <c r="N131230" s="9"/>
    </row>
    <row r="131231" spans="12:14" x14ac:dyDescent="0.25">
      <c r="L131231" s="9"/>
      <c r="M131231" s="9"/>
      <c r="N131231" s="9"/>
    </row>
    <row r="131232" spans="12:14" x14ac:dyDescent="0.25">
      <c r="L131232" s="9"/>
      <c r="M131232" s="9"/>
      <c r="N131232" s="9"/>
    </row>
    <row r="131233" spans="12:14" x14ac:dyDescent="0.25">
      <c r="L131233" s="9"/>
      <c r="M131233" s="9"/>
      <c r="N131233" s="9"/>
    </row>
    <row r="131234" spans="12:14" x14ac:dyDescent="0.25">
      <c r="L131234" s="9"/>
      <c r="M131234" s="9"/>
      <c r="N131234" s="9"/>
    </row>
    <row r="131235" spans="12:14" x14ac:dyDescent="0.25">
      <c r="L131235" s="9"/>
      <c r="M131235" s="9"/>
      <c r="N131235" s="9"/>
    </row>
    <row r="131236" spans="12:14" x14ac:dyDescent="0.25">
      <c r="L131236" s="9"/>
      <c r="M131236" s="9"/>
      <c r="N131236" s="9"/>
    </row>
    <row r="131237" spans="12:14" x14ac:dyDescent="0.25">
      <c r="L131237" s="9"/>
      <c r="M131237" s="9"/>
      <c r="N131237" s="9"/>
    </row>
    <row r="131238" spans="12:14" x14ac:dyDescent="0.25">
      <c r="L131238" s="9"/>
      <c r="M131238" s="9"/>
      <c r="N131238" s="9"/>
    </row>
    <row r="131239" spans="12:14" x14ac:dyDescent="0.25">
      <c r="L131239" s="9"/>
      <c r="M131239" s="9"/>
      <c r="N131239" s="9"/>
    </row>
    <row r="131240" spans="12:14" x14ac:dyDescent="0.25">
      <c r="L131240" s="9"/>
      <c r="M131240" s="9"/>
      <c r="N131240" s="9"/>
    </row>
    <row r="131241" spans="12:14" x14ac:dyDescent="0.25">
      <c r="L131241" s="9"/>
      <c r="M131241" s="9"/>
      <c r="N131241" s="9"/>
    </row>
    <row r="131242" spans="12:14" x14ac:dyDescent="0.25">
      <c r="L131242" s="9"/>
      <c r="M131242" s="9"/>
      <c r="N131242" s="9"/>
    </row>
    <row r="131243" spans="12:14" x14ac:dyDescent="0.25">
      <c r="L131243" s="9"/>
      <c r="M131243" s="9"/>
      <c r="N131243" s="9"/>
    </row>
    <row r="131244" spans="12:14" x14ac:dyDescent="0.25">
      <c r="L131244" s="9"/>
      <c r="M131244" s="9"/>
      <c r="N131244" s="9"/>
    </row>
    <row r="131245" spans="12:14" x14ac:dyDescent="0.25">
      <c r="L131245" s="9"/>
      <c r="M131245" s="9"/>
      <c r="N131245" s="9"/>
    </row>
    <row r="131246" spans="12:14" x14ac:dyDescent="0.25">
      <c r="L131246" s="9"/>
      <c r="M131246" s="9"/>
      <c r="N131246" s="9"/>
    </row>
    <row r="131247" spans="12:14" x14ac:dyDescent="0.25">
      <c r="L131247" s="9"/>
      <c r="M131247" s="9"/>
      <c r="N131247" s="9"/>
    </row>
    <row r="131248" spans="12:14" x14ac:dyDescent="0.25">
      <c r="L131248" s="9"/>
      <c r="M131248" s="9"/>
      <c r="N131248" s="9"/>
    </row>
    <row r="131249" spans="12:14" x14ac:dyDescent="0.25">
      <c r="L131249" s="9"/>
      <c r="M131249" s="9"/>
      <c r="N131249" s="9"/>
    </row>
    <row r="131250" spans="12:14" x14ac:dyDescent="0.25">
      <c r="L131250" s="9"/>
      <c r="M131250" s="9"/>
      <c r="N131250" s="9"/>
    </row>
    <row r="131251" spans="12:14" x14ac:dyDescent="0.25">
      <c r="L131251" s="9"/>
      <c r="M131251" s="9"/>
      <c r="N131251" s="9"/>
    </row>
    <row r="131252" spans="12:14" x14ac:dyDescent="0.25">
      <c r="L131252" s="9"/>
      <c r="M131252" s="9"/>
      <c r="N131252" s="9"/>
    </row>
    <row r="131253" spans="12:14" x14ac:dyDescent="0.25">
      <c r="L131253" s="9"/>
      <c r="M131253" s="9"/>
      <c r="N131253" s="9"/>
    </row>
    <row r="131254" spans="12:14" x14ac:dyDescent="0.25">
      <c r="L131254" s="9"/>
      <c r="M131254" s="9"/>
      <c r="N131254" s="9"/>
    </row>
    <row r="131255" spans="12:14" x14ac:dyDescent="0.25">
      <c r="L131255" s="9"/>
      <c r="M131255" s="9"/>
      <c r="N131255" s="9"/>
    </row>
    <row r="131256" spans="12:14" x14ac:dyDescent="0.25">
      <c r="L131256" s="9"/>
      <c r="M131256" s="9"/>
      <c r="N131256" s="9"/>
    </row>
    <row r="131257" spans="12:14" x14ac:dyDescent="0.25">
      <c r="L131257" s="9"/>
      <c r="M131257" s="9"/>
      <c r="N131257" s="9"/>
    </row>
    <row r="131258" spans="12:14" x14ac:dyDescent="0.25">
      <c r="L131258" s="9"/>
      <c r="M131258" s="9"/>
      <c r="N131258" s="9"/>
    </row>
    <row r="131259" spans="12:14" x14ac:dyDescent="0.25">
      <c r="L131259" s="9"/>
      <c r="M131259" s="9"/>
      <c r="N131259" s="9"/>
    </row>
    <row r="131260" spans="12:14" x14ac:dyDescent="0.25">
      <c r="L131260" s="9"/>
      <c r="M131260" s="9"/>
      <c r="N131260" s="9"/>
    </row>
    <row r="131261" spans="12:14" x14ac:dyDescent="0.25">
      <c r="L131261" s="9"/>
      <c r="M131261" s="9"/>
      <c r="N131261" s="9"/>
    </row>
    <row r="131262" spans="12:14" x14ac:dyDescent="0.25">
      <c r="L131262" s="9"/>
      <c r="M131262" s="9"/>
      <c r="N131262" s="9"/>
    </row>
    <row r="131263" spans="12:14" x14ac:dyDescent="0.25">
      <c r="L131263" s="9"/>
      <c r="M131263" s="9"/>
      <c r="N131263" s="9"/>
    </row>
    <row r="131264" spans="12:14" x14ac:dyDescent="0.25">
      <c r="L131264" s="9"/>
      <c r="M131264" s="9"/>
      <c r="N131264" s="9"/>
    </row>
    <row r="131265" spans="12:14" x14ac:dyDescent="0.25">
      <c r="L131265" s="9"/>
      <c r="M131265" s="9"/>
      <c r="N131265" s="9"/>
    </row>
    <row r="131266" spans="12:14" x14ac:dyDescent="0.25">
      <c r="L131266" s="9"/>
      <c r="M131266" s="9"/>
      <c r="N131266" s="9"/>
    </row>
    <row r="131267" spans="12:14" x14ac:dyDescent="0.25">
      <c r="L131267" s="9"/>
      <c r="M131267" s="9"/>
      <c r="N131267" s="9"/>
    </row>
    <row r="131268" spans="12:14" x14ac:dyDescent="0.25">
      <c r="L131268" s="9"/>
      <c r="M131268" s="9"/>
      <c r="N131268" s="9"/>
    </row>
    <row r="131269" spans="12:14" x14ac:dyDescent="0.25">
      <c r="L131269" s="9"/>
      <c r="M131269" s="9"/>
      <c r="N131269" s="9"/>
    </row>
    <row r="131270" spans="12:14" x14ac:dyDescent="0.25">
      <c r="L131270" s="9"/>
      <c r="M131270" s="9"/>
      <c r="N131270" s="9"/>
    </row>
    <row r="131271" spans="12:14" x14ac:dyDescent="0.25">
      <c r="L131271" s="9"/>
      <c r="M131271" s="9"/>
      <c r="N131271" s="9"/>
    </row>
    <row r="131272" spans="12:14" x14ac:dyDescent="0.25">
      <c r="L131272" s="9"/>
      <c r="M131272" s="9"/>
      <c r="N131272" s="9"/>
    </row>
    <row r="131273" spans="12:14" x14ac:dyDescent="0.25">
      <c r="L131273" s="9"/>
      <c r="M131273" s="9"/>
      <c r="N131273" s="9"/>
    </row>
    <row r="131274" spans="12:14" x14ac:dyDescent="0.25">
      <c r="L131274" s="9"/>
      <c r="M131274" s="9"/>
      <c r="N131274" s="9"/>
    </row>
    <row r="131275" spans="12:14" x14ac:dyDescent="0.25">
      <c r="L131275" s="9"/>
      <c r="M131275" s="9"/>
      <c r="N131275" s="9"/>
    </row>
    <row r="131276" spans="12:14" x14ac:dyDescent="0.25">
      <c r="L131276" s="9"/>
      <c r="M131276" s="9"/>
      <c r="N131276" s="9"/>
    </row>
    <row r="131277" spans="12:14" x14ac:dyDescent="0.25">
      <c r="L131277" s="9"/>
      <c r="M131277" s="9"/>
      <c r="N131277" s="9"/>
    </row>
    <row r="131278" spans="12:14" x14ac:dyDescent="0.25">
      <c r="L131278" s="9"/>
      <c r="M131278" s="9"/>
      <c r="N131278" s="9"/>
    </row>
    <row r="131279" spans="12:14" x14ac:dyDescent="0.25">
      <c r="L131279" s="9"/>
      <c r="M131279" s="9"/>
      <c r="N131279" s="9"/>
    </row>
    <row r="131280" spans="12:14" x14ac:dyDescent="0.25">
      <c r="L131280" s="9"/>
      <c r="M131280" s="9"/>
      <c r="N131280" s="9"/>
    </row>
    <row r="131281" spans="12:14" x14ac:dyDescent="0.25">
      <c r="L131281" s="9"/>
      <c r="M131281" s="9"/>
      <c r="N131281" s="9"/>
    </row>
    <row r="131282" spans="12:14" x14ac:dyDescent="0.25">
      <c r="L131282" s="9"/>
      <c r="M131282" s="9"/>
      <c r="N131282" s="9"/>
    </row>
    <row r="131283" spans="12:14" x14ac:dyDescent="0.25">
      <c r="L131283" s="9"/>
      <c r="M131283" s="9"/>
      <c r="N131283" s="9"/>
    </row>
    <row r="131284" spans="12:14" x14ac:dyDescent="0.25">
      <c r="L131284" s="9"/>
      <c r="M131284" s="9"/>
      <c r="N131284" s="9"/>
    </row>
    <row r="131285" spans="12:14" x14ac:dyDescent="0.25">
      <c r="L131285" s="9"/>
      <c r="M131285" s="9"/>
      <c r="N131285" s="9"/>
    </row>
    <row r="131286" spans="12:14" x14ac:dyDescent="0.25">
      <c r="L131286" s="9"/>
      <c r="M131286" s="9"/>
      <c r="N131286" s="9"/>
    </row>
    <row r="131287" spans="12:14" x14ac:dyDescent="0.25">
      <c r="L131287" s="9"/>
      <c r="M131287" s="9"/>
      <c r="N131287" s="9"/>
    </row>
    <row r="131288" spans="12:14" x14ac:dyDescent="0.25">
      <c r="L131288" s="9"/>
      <c r="M131288" s="9"/>
      <c r="N131288" s="9"/>
    </row>
    <row r="131289" spans="12:14" x14ac:dyDescent="0.25">
      <c r="L131289" s="9"/>
      <c r="M131289" s="9"/>
      <c r="N131289" s="9"/>
    </row>
    <row r="131290" spans="12:14" x14ac:dyDescent="0.25">
      <c r="L131290" s="9"/>
      <c r="M131290" s="9"/>
      <c r="N131290" s="9"/>
    </row>
    <row r="131291" spans="12:14" x14ac:dyDescent="0.25">
      <c r="L131291" s="9"/>
      <c r="M131291" s="9"/>
      <c r="N131291" s="9"/>
    </row>
    <row r="131292" spans="12:14" x14ac:dyDescent="0.25">
      <c r="L131292" s="9"/>
      <c r="M131292" s="9"/>
      <c r="N131292" s="9"/>
    </row>
    <row r="131293" spans="12:14" x14ac:dyDescent="0.25">
      <c r="L131293" s="9"/>
      <c r="M131293" s="9"/>
      <c r="N131293" s="9"/>
    </row>
    <row r="131294" spans="12:14" x14ac:dyDescent="0.25">
      <c r="L131294" s="9"/>
      <c r="M131294" s="9"/>
      <c r="N131294" s="9"/>
    </row>
    <row r="131295" spans="12:14" x14ac:dyDescent="0.25">
      <c r="L131295" s="9"/>
      <c r="M131295" s="9"/>
      <c r="N131295" s="9"/>
    </row>
    <row r="131296" spans="12:14" x14ac:dyDescent="0.25">
      <c r="L131296" s="9"/>
      <c r="M131296" s="9"/>
      <c r="N131296" s="9"/>
    </row>
    <row r="131297" spans="12:14" x14ac:dyDescent="0.25">
      <c r="L131297" s="9"/>
      <c r="M131297" s="9"/>
      <c r="N131297" s="9"/>
    </row>
    <row r="131298" spans="12:14" x14ac:dyDescent="0.25">
      <c r="L131298" s="9"/>
      <c r="M131298" s="9"/>
      <c r="N131298" s="9"/>
    </row>
    <row r="131299" spans="12:14" x14ac:dyDescent="0.25">
      <c r="L131299" s="9"/>
      <c r="M131299" s="9"/>
      <c r="N131299" s="9"/>
    </row>
    <row r="131300" spans="12:14" x14ac:dyDescent="0.25">
      <c r="L131300" s="9"/>
      <c r="M131300" s="9"/>
      <c r="N131300" s="9"/>
    </row>
    <row r="131301" spans="12:14" x14ac:dyDescent="0.25">
      <c r="L131301" s="9"/>
      <c r="M131301" s="9"/>
      <c r="N131301" s="9"/>
    </row>
    <row r="131302" spans="12:14" x14ac:dyDescent="0.25">
      <c r="L131302" s="9"/>
      <c r="M131302" s="9"/>
      <c r="N131302" s="9"/>
    </row>
    <row r="131303" spans="12:14" x14ac:dyDescent="0.25">
      <c r="L131303" s="9"/>
      <c r="M131303" s="9"/>
      <c r="N131303" s="9"/>
    </row>
    <row r="131304" spans="12:14" x14ac:dyDescent="0.25">
      <c r="L131304" s="9"/>
      <c r="M131304" s="9"/>
      <c r="N131304" s="9"/>
    </row>
    <row r="131305" spans="12:14" x14ac:dyDescent="0.25">
      <c r="L131305" s="9"/>
      <c r="M131305" s="9"/>
      <c r="N131305" s="9"/>
    </row>
    <row r="131306" spans="12:14" x14ac:dyDescent="0.25">
      <c r="L131306" s="9"/>
      <c r="M131306" s="9"/>
      <c r="N131306" s="9"/>
    </row>
    <row r="131307" spans="12:14" x14ac:dyDescent="0.25">
      <c r="L131307" s="9"/>
      <c r="M131307" s="9"/>
      <c r="N131307" s="9"/>
    </row>
    <row r="131308" spans="12:14" x14ac:dyDescent="0.25">
      <c r="L131308" s="9"/>
      <c r="M131308" s="9"/>
      <c r="N131308" s="9"/>
    </row>
    <row r="131309" spans="12:14" x14ac:dyDescent="0.25">
      <c r="L131309" s="9"/>
      <c r="M131309" s="9"/>
      <c r="N131309" s="9"/>
    </row>
    <row r="131310" spans="12:14" x14ac:dyDescent="0.25">
      <c r="L131310" s="9"/>
      <c r="M131310" s="9"/>
      <c r="N131310" s="9"/>
    </row>
    <row r="131311" spans="12:14" x14ac:dyDescent="0.25">
      <c r="L131311" s="9"/>
      <c r="M131311" s="9"/>
      <c r="N131311" s="9"/>
    </row>
    <row r="131312" spans="12:14" x14ac:dyDescent="0.25">
      <c r="L131312" s="9"/>
      <c r="M131312" s="9"/>
      <c r="N131312" s="9"/>
    </row>
    <row r="131313" spans="12:14" x14ac:dyDescent="0.25">
      <c r="L131313" s="9"/>
      <c r="M131313" s="9"/>
      <c r="N131313" s="9"/>
    </row>
    <row r="131314" spans="12:14" x14ac:dyDescent="0.25">
      <c r="L131314" s="9"/>
      <c r="M131314" s="9"/>
      <c r="N131314" s="9"/>
    </row>
    <row r="131315" spans="12:14" x14ac:dyDescent="0.25">
      <c r="L131315" s="9"/>
      <c r="M131315" s="9"/>
      <c r="N131315" s="9"/>
    </row>
    <row r="131316" spans="12:14" x14ac:dyDescent="0.25">
      <c r="L131316" s="9"/>
      <c r="M131316" s="9"/>
      <c r="N131316" s="9"/>
    </row>
    <row r="131317" spans="12:14" x14ac:dyDescent="0.25">
      <c r="L131317" s="9"/>
      <c r="M131317" s="9"/>
      <c r="N131317" s="9"/>
    </row>
    <row r="131318" spans="12:14" x14ac:dyDescent="0.25">
      <c r="L131318" s="9"/>
      <c r="M131318" s="9"/>
      <c r="N131318" s="9"/>
    </row>
    <row r="131319" spans="12:14" x14ac:dyDescent="0.25">
      <c r="L131319" s="9"/>
      <c r="M131319" s="9"/>
      <c r="N131319" s="9"/>
    </row>
    <row r="131320" spans="12:14" x14ac:dyDescent="0.25">
      <c r="L131320" s="9"/>
      <c r="M131320" s="9"/>
      <c r="N131320" s="9"/>
    </row>
    <row r="131321" spans="12:14" x14ac:dyDescent="0.25">
      <c r="L131321" s="9"/>
      <c r="M131321" s="9"/>
      <c r="N131321" s="9"/>
    </row>
    <row r="131322" spans="12:14" x14ac:dyDescent="0.25">
      <c r="L131322" s="9"/>
      <c r="M131322" s="9"/>
      <c r="N131322" s="9"/>
    </row>
    <row r="131323" spans="12:14" x14ac:dyDescent="0.25">
      <c r="L131323" s="9"/>
      <c r="M131323" s="9"/>
      <c r="N131323" s="9"/>
    </row>
    <row r="131324" spans="12:14" x14ac:dyDescent="0.25">
      <c r="L131324" s="9"/>
      <c r="M131324" s="9"/>
      <c r="N131324" s="9"/>
    </row>
    <row r="131325" spans="12:14" x14ac:dyDescent="0.25">
      <c r="L131325" s="9"/>
      <c r="M131325" s="9"/>
      <c r="N131325" s="9"/>
    </row>
    <row r="131326" spans="12:14" x14ac:dyDescent="0.25">
      <c r="L131326" s="9"/>
      <c r="M131326" s="9"/>
      <c r="N131326" s="9"/>
    </row>
    <row r="131327" spans="12:14" x14ac:dyDescent="0.25">
      <c r="L131327" s="9"/>
      <c r="M131327" s="9"/>
      <c r="N131327" s="9"/>
    </row>
    <row r="131328" spans="12:14" x14ac:dyDescent="0.25">
      <c r="L131328" s="9"/>
      <c r="M131328" s="9"/>
      <c r="N131328" s="9"/>
    </row>
    <row r="131329" spans="12:14" x14ac:dyDescent="0.25">
      <c r="L131329" s="9"/>
      <c r="M131329" s="9"/>
      <c r="N131329" s="9"/>
    </row>
    <row r="131330" spans="12:14" x14ac:dyDescent="0.25">
      <c r="L131330" s="9"/>
      <c r="M131330" s="9"/>
      <c r="N131330" s="9"/>
    </row>
    <row r="131331" spans="12:14" x14ac:dyDescent="0.25">
      <c r="L131331" s="9"/>
      <c r="M131331" s="9"/>
      <c r="N131331" s="9"/>
    </row>
    <row r="131332" spans="12:14" x14ac:dyDescent="0.25">
      <c r="L131332" s="9"/>
      <c r="M131332" s="9"/>
      <c r="N131332" s="9"/>
    </row>
    <row r="131333" spans="12:14" x14ac:dyDescent="0.25">
      <c r="L131333" s="9"/>
      <c r="M131333" s="9"/>
      <c r="N131333" s="9"/>
    </row>
    <row r="131334" spans="12:14" x14ac:dyDescent="0.25">
      <c r="L131334" s="9"/>
      <c r="M131334" s="9"/>
      <c r="N131334" s="9"/>
    </row>
    <row r="131335" spans="12:14" x14ac:dyDescent="0.25">
      <c r="L131335" s="9"/>
      <c r="M131335" s="9"/>
      <c r="N131335" s="9"/>
    </row>
    <row r="131336" spans="12:14" x14ac:dyDescent="0.25">
      <c r="L131336" s="9"/>
      <c r="M131336" s="9"/>
      <c r="N131336" s="9"/>
    </row>
    <row r="131337" spans="12:14" x14ac:dyDescent="0.25">
      <c r="L131337" s="9"/>
      <c r="M131337" s="9"/>
      <c r="N131337" s="9"/>
    </row>
    <row r="131338" spans="12:14" x14ac:dyDescent="0.25">
      <c r="L131338" s="9"/>
      <c r="M131338" s="9"/>
      <c r="N131338" s="9"/>
    </row>
    <row r="131339" spans="12:14" x14ac:dyDescent="0.25">
      <c r="L131339" s="9"/>
      <c r="M131339" s="9"/>
      <c r="N131339" s="9"/>
    </row>
    <row r="131340" spans="12:14" x14ac:dyDescent="0.25">
      <c r="L131340" s="9"/>
      <c r="M131340" s="9"/>
      <c r="N131340" s="9"/>
    </row>
    <row r="131341" spans="12:14" x14ac:dyDescent="0.25">
      <c r="L131341" s="9"/>
      <c r="M131341" s="9"/>
      <c r="N131341" s="9"/>
    </row>
    <row r="131342" spans="12:14" x14ac:dyDescent="0.25">
      <c r="L131342" s="9"/>
      <c r="M131342" s="9"/>
      <c r="N131342" s="9"/>
    </row>
    <row r="131343" spans="12:14" x14ac:dyDescent="0.25">
      <c r="L131343" s="9"/>
      <c r="M131343" s="9"/>
      <c r="N131343" s="9"/>
    </row>
    <row r="131344" spans="12:14" x14ac:dyDescent="0.25">
      <c r="L131344" s="9"/>
      <c r="M131344" s="9"/>
      <c r="N131344" s="9"/>
    </row>
    <row r="131345" spans="12:14" x14ac:dyDescent="0.25">
      <c r="L131345" s="9"/>
      <c r="M131345" s="9"/>
      <c r="N131345" s="9"/>
    </row>
    <row r="131346" spans="12:14" x14ac:dyDescent="0.25">
      <c r="L131346" s="9"/>
      <c r="M131346" s="9"/>
      <c r="N131346" s="9"/>
    </row>
    <row r="131347" spans="12:14" x14ac:dyDescent="0.25">
      <c r="L131347" s="9"/>
      <c r="M131347" s="9"/>
      <c r="N131347" s="9"/>
    </row>
    <row r="131348" spans="12:14" x14ac:dyDescent="0.25">
      <c r="L131348" s="9"/>
      <c r="M131348" s="9"/>
      <c r="N131348" s="9"/>
    </row>
    <row r="131349" spans="12:14" x14ac:dyDescent="0.25">
      <c r="L131349" s="9"/>
      <c r="M131349" s="9"/>
      <c r="N131349" s="9"/>
    </row>
    <row r="131350" spans="12:14" x14ac:dyDescent="0.25">
      <c r="L131350" s="9"/>
      <c r="M131350" s="9"/>
      <c r="N131350" s="9"/>
    </row>
    <row r="131351" spans="12:14" x14ac:dyDescent="0.25">
      <c r="L131351" s="9"/>
      <c r="M131351" s="9"/>
      <c r="N131351" s="9"/>
    </row>
    <row r="131352" spans="12:14" x14ac:dyDescent="0.25">
      <c r="L131352" s="9"/>
      <c r="M131352" s="9"/>
      <c r="N131352" s="9"/>
    </row>
    <row r="131353" spans="12:14" x14ac:dyDescent="0.25">
      <c r="L131353" s="9"/>
      <c r="M131353" s="9"/>
      <c r="N131353" s="9"/>
    </row>
    <row r="131354" spans="12:14" x14ac:dyDescent="0.25">
      <c r="L131354" s="9"/>
      <c r="M131354" s="9"/>
      <c r="N131354" s="9"/>
    </row>
    <row r="131355" spans="12:14" x14ac:dyDescent="0.25">
      <c r="L131355" s="9"/>
      <c r="M131355" s="9"/>
      <c r="N131355" s="9"/>
    </row>
    <row r="131356" spans="12:14" x14ac:dyDescent="0.25">
      <c r="L131356" s="9"/>
      <c r="M131356" s="9"/>
      <c r="N131356" s="9"/>
    </row>
    <row r="131357" spans="12:14" x14ac:dyDescent="0.25">
      <c r="L131357" s="9"/>
      <c r="M131357" s="9"/>
      <c r="N131357" s="9"/>
    </row>
    <row r="131358" spans="12:14" x14ac:dyDescent="0.25">
      <c r="L131358" s="9"/>
      <c r="M131358" s="9"/>
      <c r="N131358" s="9"/>
    </row>
    <row r="131359" spans="12:14" x14ac:dyDescent="0.25">
      <c r="L131359" s="9"/>
      <c r="M131359" s="9"/>
      <c r="N131359" s="9"/>
    </row>
    <row r="131360" spans="12:14" x14ac:dyDescent="0.25">
      <c r="L131360" s="9"/>
      <c r="M131360" s="9"/>
      <c r="N131360" s="9"/>
    </row>
    <row r="131361" spans="12:14" x14ac:dyDescent="0.25">
      <c r="L131361" s="9"/>
      <c r="M131361" s="9"/>
      <c r="N131361" s="9"/>
    </row>
    <row r="131362" spans="12:14" x14ac:dyDescent="0.25">
      <c r="L131362" s="9"/>
      <c r="M131362" s="9"/>
      <c r="N131362" s="9"/>
    </row>
    <row r="131363" spans="12:14" x14ac:dyDescent="0.25">
      <c r="L131363" s="9"/>
      <c r="M131363" s="9"/>
      <c r="N131363" s="9"/>
    </row>
    <row r="131364" spans="12:14" x14ac:dyDescent="0.25">
      <c r="L131364" s="9"/>
      <c r="M131364" s="9"/>
      <c r="N131364" s="9"/>
    </row>
    <row r="131365" spans="12:14" x14ac:dyDescent="0.25">
      <c r="L131365" s="9"/>
      <c r="M131365" s="9"/>
      <c r="N131365" s="9"/>
    </row>
    <row r="131366" spans="12:14" x14ac:dyDescent="0.25">
      <c r="L131366" s="9"/>
      <c r="M131366" s="9"/>
      <c r="N131366" s="9"/>
    </row>
    <row r="131367" spans="12:14" x14ac:dyDescent="0.25">
      <c r="L131367" s="9"/>
      <c r="M131367" s="9"/>
      <c r="N131367" s="9"/>
    </row>
    <row r="131368" spans="12:14" x14ac:dyDescent="0.25">
      <c r="L131368" s="9"/>
      <c r="M131368" s="9"/>
      <c r="N131368" s="9"/>
    </row>
    <row r="131369" spans="12:14" x14ac:dyDescent="0.25">
      <c r="L131369" s="9"/>
      <c r="M131369" s="9"/>
      <c r="N131369" s="9"/>
    </row>
    <row r="131370" spans="12:14" x14ac:dyDescent="0.25">
      <c r="L131370" s="9"/>
      <c r="M131370" s="9"/>
      <c r="N131370" s="9"/>
    </row>
    <row r="131371" spans="12:14" x14ac:dyDescent="0.25">
      <c r="L131371" s="9"/>
      <c r="M131371" s="9"/>
      <c r="N131371" s="9"/>
    </row>
    <row r="131372" spans="12:14" x14ac:dyDescent="0.25">
      <c r="L131372" s="9"/>
      <c r="M131372" s="9"/>
      <c r="N131372" s="9"/>
    </row>
    <row r="131373" spans="12:14" x14ac:dyDescent="0.25">
      <c r="L131373" s="9"/>
      <c r="M131373" s="9"/>
      <c r="N131373" s="9"/>
    </row>
    <row r="131374" spans="12:14" x14ac:dyDescent="0.25">
      <c r="L131374" s="9"/>
      <c r="M131374" s="9"/>
      <c r="N131374" s="9"/>
    </row>
    <row r="131375" spans="12:14" x14ac:dyDescent="0.25">
      <c r="L131375" s="9"/>
      <c r="M131375" s="9"/>
      <c r="N131375" s="9"/>
    </row>
    <row r="131376" spans="12:14" x14ac:dyDescent="0.25">
      <c r="L131376" s="9"/>
      <c r="M131376" s="9"/>
      <c r="N131376" s="9"/>
    </row>
    <row r="131377" spans="12:14" x14ac:dyDescent="0.25">
      <c r="L131377" s="9"/>
      <c r="M131377" s="9"/>
      <c r="N131377" s="9"/>
    </row>
    <row r="131378" spans="12:14" x14ac:dyDescent="0.25">
      <c r="L131378" s="9"/>
      <c r="M131378" s="9"/>
      <c r="N131378" s="9"/>
    </row>
    <row r="131379" spans="12:14" x14ac:dyDescent="0.25">
      <c r="L131379" s="9"/>
      <c r="M131379" s="9"/>
      <c r="N131379" s="9"/>
    </row>
    <row r="131380" spans="12:14" x14ac:dyDescent="0.25">
      <c r="L131380" s="9"/>
      <c r="M131380" s="9"/>
      <c r="N131380" s="9"/>
    </row>
    <row r="131381" spans="12:14" x14ac:dyDescent="0.25">
      <c r="L131381" s="9"/>
      <c r="M131381" s="9"/>
      <c r="N131381" s="9"/>
    </row>
    <row r="131382" spans="12:14" x14ac:dyDescent="0.25">
      <c r="L131382" s="9"/>
      <c r="M131382" s="9"/>
      <c r="N131382" s="9"/>
    </row>
    <row r="131383" spans="12:14" x14ac:dyDescent="0.25">
      <c r="L131383" s="9"/>
      <c r="M131383" s="9"/>
      <c r="N131383" s="9"/>
    </row>
    <row r="131384" spans="12:14" x14ac:dyDescent="0.25">
      <c r="L131384" s="9"/>
      <c r="M131384" s="9"/>
      <c r="N131384" s="9"/>
    </row>
    <row r="131385" spans="12:14" x14ac:dyDescent="0.25">
      <c r="L131385" s="9"/>
      <c r="M131385" s="9"/>
      <c r="N131385" s="9"/>
    </row>
    <row r="131386" spans="12:14" x14ac:dyDescent="0.25">
      <c r="L131386" s="9"/>
      <c r="M131386" s="9"/>
      <c r="N131386" s="9"/>
    </row>
    <row r="131387" spans="12:14" x14ac:dyDescent="0.25">
      <c r="L131387" s="9"/>
      <c r="M131387" s="9"/>
      <c r="N131387" s="9"/>
    </row>
    <row r="131388" spans="12:14" x14ac:dyDescent="0.25">
      <c r="L131388" s="9"/>
      <c r="M131388" s="9"/>
      <c r="N131388" s="9"/>
    </row>
    <row r="131389" spans="12:14" x14ac:dyDescent="0.25">
      <c r="L131389" s="9"/>
      <c r="M131389" s="9"/>
      <c r="N131389" s="9"/>
    </row>
    <row r="131390" spans="12:14" x14ac:dyDescent="0.25">
      <c r="L131390" s="9"/>
      <c r="M131390" s="9"/>
      <c r="N131390" s="9"/>
    </row>
    <row r="131391" spans="12:14" x14ac:dyDescent="0.25">
      <c r="L131391" s="9"/>
      <c r="M131391" s="9"/>
      <c r="N131391" s="9"/>
    </row>
    <row r="131392" spans="12:14" x14ac:dyDescent="0.25">
      <c r="L131392" s="9"/>
      <c r="M131392" s="9"/>
      <c r="N131392" s="9"/>
    </row>
    <row r="131393" spans="12:14" x14ac:dyDescent="0.25">
      <c r="L131393" s="9"/>
      <c r="M131393" s="9"/>
      <c r="N131393" s="9"/>
    </row>
    <row r="131394" spans="12:14" x14ac:dyDescent="0.25">
      <c r="L131394" s="9"/>
      <c r="M131394" s="9"/>
      <c r="N131394" s="9"/>
    </row>
    <row r="131395" spans="12:14" x14ac:dyDescent="0.25">
      <c r="L131395" s="9"/>
      <c r="M131395" s="9"/>
      <c r="N131395" s="9"/>
    </row>
    <row r="131396" spans="12:14" x14ac:dyDescent="0.25">
      <c r="L131396" s="9"/>
      <c r="M131396" s="9"/>
      <c r="N131396" s="9"/>
    </row>
    <row r="131397" spans="12:14" x14ac:dyDescent="0.25">
      <c r="L131397" s="9"/>
      <c r="M131397" s="9"/>
      <c r="N131397" s="9"/>
    </row>
    <row r="131398" spans="12:14" x14ac:dyDescent="0.25">
      <c r="L131398" s="9"/>
      <c r="M131398" s="9"/>
      <c r="N131398" s="9"/>
    </row>
    <row r="131399" spans="12:14" x14ac:dyDescent="0.25">
      <c r="L131399" s="9"/>
      <c r="M131399" s="9"/>
      <c r="N131399" s="9"/>
    </row>
    <row r="131400" spans="12:14" x14ac:dyDescent="0.25">
      <c r="L131400" s="9"/>
      <c r="M131400" s="9"/>
      <c r="N131400" s="9"/>
    </row>
    <row r="131401" spans="12:14" x14ac:dyDescent="0.25">
      <c r="L131401" s="9"/>
      <c r="M131401" s="9"/>
      <c r="N131401" s="9"/>
    </row>
    <row r="131402" spans="12:14" x14ac:dyDescent="0.25">
      <c r="L131402" s="9"/>
      <c r="M131402" s="9"/>
      <c r="N131402" s="9"/>
    </row>
    <row r="131403" spans="12:14" x14ac:dyDescent="0.25">
      <c r="L131403" s="9"/>
      <c r="M131403" s="9"/>
      <c r="N131403" s="9"/>
    </row>
    <row r="131404" spans="12:14" x14ac:dyDescent="0.25">
      <c r="L131404" s="9"/>
      <c r="M131404" s="9"/>
      <c r="N131404" s="9"/>
    </row>
    <row r="131405" spans="12:14" x14ac:dyDescent="0.25">
      <c r="L131405" s="9"/>
      <c r="M131405" s="9"/>
      <c r="N131405" s="9"/>
    </row>
    <row r="131406" spans="12:14" x14ac:dyDescent="0.25">
      <c r="L131406" s="9"/>
      <c r="M131406" s="9"/>
      <c r="N131406" s="9"/>
    </row>
    <row r="131407" spans="12:14" x14ac:dyDescent="0.25">
      <c r="L131407" s="9"/>
      <c r="M131407" s="9"/>
      <c r="N131407" s="9"/>
    </row>
    <row r="131408" spans="12:14" x14ac:dyDescent="0.25">
      <c r="L131408" s="9"/>
      <c r="M131408" s="9"/>
      <c r="N131408" s="9"/>
    </row>
    <row r="131409" spans="12:14" x14ac:dyDescent="0.25">
      <c r="L131409" s="9"/>
      <c r="M131409" s="9"/>
      <c r="N131409" s="9"/>
    </row>
    <row r="131410" spans="12:14" x14ac:dyDescent="0.25">
      <c r="L131410" s="9"/>
      <c r="M131410" s="9"/>
      <c r="N131410" s="9"/>
    </row>
    <row r="131411" spans="12:14" x14ac:dyDescent="0.25">
      <c r="L131411" s="9"/>
      <c r="M131411" s="9"/>
      <c r="N131411" s="9"/>
    </row>
    <row r="131412" spans="12:14" x14ac:dyDescent="0.25">
      <c r="L131412" s="9"/>
      <c r="M131412" s="9"/>
      <c r="N131412" s="9"/>
    </row>
    <row r="131413" spans="12:14" x14ac:dyDescent="0.25">
      <c r="L131413" s="9"/>
      <c r="M131413" s="9"/>
      <c r="N131413" s="9"/>
    </row>
    <row r="131414" spans="12:14" x14ac:dyDescent="0.25">
      <c r="L131414" s="9"/>
      <c r="M131414" s="9"/>
      <c r="N131414" s="9"/>
    </row>
    <row r="131415" spans="12:14" x14ac:dyDescent="0.25">
      <c r="L131415" s="9"/>
      <c r="M131415" s="9"/>
      <c r="N131415" s="9"/>
    </row>
    <row r="131416" spans="12:14" x14ac:dyDescent="0.25">
      <c r="L131416" s="9"/>
      <c r="M131416" s="9"/>
      <c r="N131416" s="9"/>
    </row>
    <row r="131417" spans="12:14" x14ac:dyDescent="0.25">
      <c r="L131417" s="9"/>
      <c r="M131417" s="9"/>
      <c r="N131417" s="9"/>
    </row>
    <row r="131418" spans="12:14" x14ac:dyDescent="0.25">
      <c r="L131418" s="9"/>
      <c r="M131418" s="9"/>
      <c r="N131418" s="9"/>
    </row>
    <row r="131419" spans="12:14" x14ac:dyDescent="0.25">
      <c r="L131419" s="9"/>
      <c r="M131419" s="9"/>
      <c r="N131419" s="9"/>
    </row>
    <row r="131420" spans="12:14" x14ac:dyDescent="0.25">
      <c r="L131420" s="9"/>
      <c r="M131420" s="9"/>
      <c r="N131420" s="9"/>
    </row>
    <row r="131421" spans="12:14" x14ac:dyDescent="0.25">
      <c r="L131421" s="9"/>
      <c r="M131421" s="9"/>
      <c r="N131421" s="9"/>
    </row>
    <row r="131422" spans="12:14" x14ac:dyDescent="0.25">
      <c r="L131422" s="9"/>
      <c r="M131422" s="9"/>
      <c r="N131422" s="9"/>
    </row>
    <row r="131423" spans="12:14" x14ac:dyDescent="0.25">
      <c r="L131423" s="9"/>
      <c r="M131423" s="9"/>
      <c r="N131423" s="9"/>
    </row>
    <row r="131424" spans="12:14" x14ac:dyDescent="0.25">
      <c r="L131424" s="9"/>
      <c r="M131424" s="9"/>
      <c r="N131424" s="9"/>
    </row>
    <row r="131425" spans="12:14" x14ac:dyDescent="0.25">
      <c r="L131425" s="9"/>
      <c r="M131425" s="9"/>
      <c r="N131425" s="9"/>
    </row>
    <row r="131426" spans="12:14" x14ac:dyDescent="0.25">
      <c r="L131426" s="9"/>
      <c r="M131426" s="9"/>
      <c r="N131426" s="9"/>
    </row>
    <row r="131427" spans="12:14" x14ac:dyDescent="0.25">
      <c r="L131427" s="9"/>
      <c r="M131427" s="9"/>
      <c r="N131427" s="9"/>
    </row>
    <row r="131428" spans="12:14" x14ac:dyDescent="0.25">
      <c r="L131428" s="9"/>
      <c r="M131428" s="9"/>
      <c r="N131428" s="9"/>
    </row>
    <row r="131429" spans="12:14" x14ac:dyDescent="0.25">
      <c r="L131429" s="9"/>
      <c r="M131429" s="9"/>
      <c r="N131429" s="9"/>
    </row>
    <row r="131430" spans="12:14" x14ac:dyDescent="0.25">
      <c r="L131430" s="9"/>
      <c r="M131430" s="9"/>
      <c r="N131430" s="9"/>
    </row>
    <row r="131431" spans="12:14" x14ac:dyDescent="0.25">
      <c r="L131431" s="9"/>
      <c r="M131431" s="9"/>
      <c r="N131431" s="9"/>
    </row>
    <row r="131432" spans="12:14" x14ac:dyDescent="0.25">
      <c r="L131432" s="9"/>
      <c r="M131432" s="9"/>
      <c r="N131432" s="9"/>
    </row>
    <row r="131433" spans="12:14" x14ac:dyDescent="0.25">
      <c r="L131433" s="9"/>
      <c r="M131433" s="9"/>
      <c r="N131433" s="9"/>
    </row>
    <row r="131434" spans="12:14" x14ac:dyDescent="0.25">
      <c r="L131434" s="9"/>
      <c r="M131434" s="9"/>
      <c r="N131434" s="9"/>
    </row>
    <row r="131435" spans="12:14" x14ac:dyDescent="0.25">
      <c r="L131435" s="9"/>
      <c r="M131435" s="9"/>
      <c r="N131435" s="9"/>
    </row>
    <row r="131436" spans="12:14" x14ac:dyDescent="0.25">
      <c r="L131436" s="9"/>
      <c r="M131436" s="9"/>
      <c r="N131436" s="9"/>
    </row>
    <row r="131437" spans="12:14" x14ac:dyDescent="0.25">
      <c r="L131437" s="9"/>
      <c r="M131437" s="9"/>
      <c r="N131437" s="9"/>
    </row>
    <row r="131438" spans="12:14" x14ac:dyDescent="0.25">
      <c r="L131438" s="9"/>
      <c r="M131438" s="9"/>
      <c r="N131438" s="9"/>
    </row>
    <row r="131439" spans="12:14" x14ac:dyDescent="0.25">
      <c r="L131439" s="9"/>
      <c r="M131439" s="9"/>
      <c r="N131439" s="9"/>
    </row>
    <row r="131440" spans="12:14" x14ac:dyDescent="0.25">
      <c r="L131440" s="9"/>
      <c r="M131440" s="9"/>
      <c r="N131440" s="9"/>
    </row>
    <row r="131441" spans="12:14" x14ac:dyDescent="0.25">
      <c r="L131441" s="9"/>
      <c r="M131441" s="9"/>
      <c r="N131441" s="9"/>
    </row>
    <row r="131442" spans="12:14" x14ac:dyDescent="0.25">
      <c r="L131442" s="9"/>
      <c r="M131442" s="9"/>
      <c r="N131442" s="9"/>
    </row>
    <row r="131443" spans="12:14" x14ac:dyDescent="0.25">
      <c r="L131443" s="9"/>
      <c r="M131443" s="9"/>
      <c r="N131443" s="9"/>
    </row>
    <row r="131444" spans="12:14" x14ac:dyDescent="0.25">
      <c r="L131444" s="9"/>
      <c r="M131444" s="9"/>
      <c r="N131444" s="9"/>
    </row>
    <row r="131445" spans="12:14" x14ac:dyDescent="0.25">
      <c r="L131445" s="9"/>
      <c r="M131445" s="9"/>
      <c r="N131445" s="9"/>
    </row>
    <row r="131446" spans="12:14" x14ac:dyDescent="0.25">
      <c r="L131446" s="9"/>
      <c r="M131446" s="9"/>
      <c r="N131446" s="9"/>
    </row>
    <row r="131447" spans="12:14" x14ac:dyDescent="0.25">
      <c r="L131447" s="9"/>
      <c r="M131447" s="9"/>
      <c r="N131447" s="9"/>
    </row>
    <row r="131448" spans="12:14" x14ac:dyDescent="0.25">
      <c r="L131448" s="9"/>
      <c r="M131448" s="9"/>
      <c r="N131448" s="9"/>
    </row>
    <row r="131449" spans="12:14" x14ac:dyDescent="0.25">
      <c r="L131449" s="9"/>
      <c r="M131449" s="9"/>
      <c r="N131449" s="9"/>
    </row>
    <row r="131450" spans="12:14" x14ac:dyDescent="0.25">
      <c r="L131450" s="9"/>
      <c r="M131450" s="9"/>
      <c r="N131450" s="9"/>
    </row>
    <row r="131451" spans="12:14" x14ac:dyDescent="0.25">
      <c r="L131451" s="9"/>
      <c r="M131451" s="9"/>
      <c r="N131451" s="9"/>
    </row>
    <row r="131452" spans="12:14" x14ac:dyDescent="0.25">
      <c r="L131452" s="9"/>
      <c r="M131452" s="9"/>
      <c r="N131452" s="9"/>
    </row>
    <row r="131453" spans="12:14" x14ac:dyDescent="0.25">
      <c r="L131453" s="9"/>
      <c r="M131453" s="9"/>
      <c r="N131453" s="9"/>
    </row>
    <row r="131454" spans="12:14" x14ac:dyDescent="0.25">
      <c r="L131454" s="9"/>
      <c r="M131454" s="9"/>
      <c r="N131454" s="9"/>
    </row>
    <row r="131455" spans="12:14" x14ac:dyDescent="0.25">
      <c r="L131455" s="9"/>
      <c r="M131455" s="9"/>
      <c r="N131455" s="9"/>
    </row>
    <row r="131456" spans="12:14" x14ac:dyDescent="0.25">
      <c r="L131456" s="9"/>
      <c r="M131456" s="9"/>
      <c r="N131456" s="9"/>
    </row>
    <row r="131457" spans="12:14" x14ac:dyDescent="0.25">
      <c r="L131457" s="9"/>
      <c r="M131457" s="9"/>
      <c r="N131457" s="9"/>
    </row>
    <row r="131458" spans="12:14" x14ac:dyDescent="0.25">
      <c r="L131458" s="9"/>
      <c r="M131458" s="9"/>
      <c r="N131458" s="9"/>
    </row>
    <row r="131459" spans="12:14" x14ac:dyDescent="0.25">
      <c r="L131459" s="9"/>
      <c r="M131459" s="9"/>
      <c r="N131459" s="9"/>
    </row>
    <row r="131460" spans="12:14" x14ac:dyDescent="0.25">
      <c r="L131460" s="9"/>
      <c r="M131460" s="9"/>
      <c r="N131460" s="9"/>
    </row>
    <row r="131461" spans="12:14" x14ac:dyDescent="0.25">
      <c r="L131461" s="9"/>
      <c r="M131461" s="9"/>
      <c r="N131461" s="9"/>
    </row>
    <row r="131462" spans="12:14" x14ac:dyDescent="0.25">
      <c r="L131462" s="9"/>
      <c r="M131462" s="9"/>
      <c r="N131462" s="9"/>
    </row>
    <row r="131463" spans="12:14" x14ac:dyDescent="0.25">
      <c r="L131463" s="9"/>
      <c r="M131463" s="9"/>
      <c r="N131463" s="9"/>
    </row>
    <row r="131464" spans="12:14" x14ac:dyDescent="0.25">
      <c r="L131464" s="9"/>
      <c r="M131464" s="9"/>
      <c r="N131464" s="9"/>
    </row>
    <row r="131465" spans="12:14" x14ac:dyDescent="0.25">
      <c r="L131465" s="9"/>
      <c r="M131465" s="9"/>
      <c r="N131465" s="9"/>
    </row>
    <row r="131466" spans="12:14" x14ac:dyDescent="0.25">
      <c r="L131466" s="9"/>
      <c r="M131466" s="9"/>
      <c r="N131466" s="9"/>
    </row>
    <row r="131467" spans="12:14" x14ac:dyDescent="0.25">
      <c r="L131467" s="9"/>
      <c r="M131467" s="9"/>
      <c r="N131467" s="9"/>
    </row>
    <row r="131468" spans="12:14" x14ac:dyDescent="0.25">
      <c r="L131468" s="9"/>
      <c r="M131468" s="9"/>
      <c r="N131468" s="9"/>
    </row>
    <row r="131469" spans="12:14" x14ac:dyDescent="0.25">
      <c r="L131469" s="9"/>
      <c r="M131469" s="9"/>
      <c r="N131469" s="9"/>
    </row>
    <row r="131470" spans="12:14" x14ac:dyDescent="0.25">
      <c r="L131470" s="9"/>
      <c r="M131470" s="9"/>
      <c r="N131470" s="9"/>
    </row>
    <row r="131471" spans="12:14" x14ac:dyDescent="0.25">
      <c r="L131471" s="9"/>
      <c r="M131471" s="9"/>
      <c r="N131471" s="9"/>
    </row>
    <row r="131472" spans="12:14" x14ac:dyDescent="0.25">
      <c r="L131472" s="9"/>
      <c r="M131472" s="9"/>
      <c r="N131472" s="9"/>
    </row>
    <row r="131473" spans="12:14" x14ac:dyDescent="0.25">
      <c r="L131473" s="9"/>
      <c r="M131473" s="9"/>
      <c r="N131473" s="9"/>
    </row>
    <row r="131474" spans="12:14" x14ac:dyDescent="0.25">
      <c r="L131474" s="9"/>
      <c r="M131474" s="9"/>
      <c r="N131474" s="9"/>
    </row>
    <row r="131475" spans="12:14" x14ac:dyDescent="0.25">
      <c r="L131475" s="9"/>
      <c r="M131475" s="9"/>
      <c r="N131475" s="9"/>
    </row>
    <row r="131476" spans="12:14" x14ac:dyDescent="0.25">
      <c r="L131476" s="9"/>
      <c r="M131476" s="9"/>
      <c r="N131476" s="9"/>
    </row>
    <row r="131477" spans="12:14" x14ac:dyDescent="0.25">
      <c r="L131477" s="9"/>
      <c r="M131477" s="9"/>
      <c r="N131477" s="9"/>
    </row>
    <row r="131478" spans="12:14" x14ac:dyDescent="0.25">
      <c r="L131478" s="9"/>
      <c r="M131478" s="9"/>
      <c r="N131478" s="9"/>
    </row>
    <row r="131479" spans="12:14" x14ac:dyDescent="0.25">
      <c r="L131479" s="9"/>
      <c r="M131479" s="9"/>
      <c r="N131479" s="9"/>
    </row>
    <row r="131480" spans="12:14" x14ac:dyDescent="0.25">
      <c r="L131480" s="9"/>
      <c r="M131480" s="9"/>
      <c r="N131480" s="9"/>
    </row>
    <row r="131481" spans="12:14" x14ac:dyDescent="0.25">
      <c r="L131481" s="9"/>
      <c r="M131481" s="9"/>
      <c r="N131481" s="9"/>
    </row>
    <row r="131482" spans="12:14" x14ac:dyDescent="0.25">
      <c r="L131482" s="9"/>
      <c r="M131482" s="9"/>
      <c r="N131482" s="9"/>
    </row>
    <row r="131483" spans="12:14" x14ac:dyDescent="0.25">
      <c r="L131483" s="9"/>
      <c r="M131483" s="9"/>
      <c r="N131483" s="9"/>
    </row>
    <row r="131484" spans="12:14" x14ac:dyDescent="0.25">
      <c r="L131484" s="9"/>
      <c r="M131484" s="9"/>
      <c r="N131484" s="9"/>
    </row>
    <row r="131485" spans="12:14" x14ac:dyDescent="0.25">
      <c r="L131485" s="9"/>
      <c r="M131485" s="9"/>
      <c r="N131485" s="9"/>
    </row>
    <row r="131486" spans="12:14" x14ac:dyDescent="0.25">
      <c r="L131486" s="9"/>
      <c r="M131486" s="9"/>
      <c r="N131486" s="9"/>
    </row>
    <row r="131487" spans="12:14" x14ac:dyDescent="0.25">
      <c r="L131487" s="9"/>
      <c r="M131487" s="9"/>
      <c r="N131487" s="9"/>
    </row>
    <row r="131488" spans="12:14" x14ac:dyDescent="0.25">
      <c r="L131488" s="9"/>
      <c r="M131488" s="9"/>
      <c r="N131488" s="9"/>
    </row>
    <row r="131489" spans="12:14" x14ac:dyDescent="0.25">
      <c r="L131489" s="9"/>
      <c r="M131489" s="9"/>
      <c r="N131489" s="9"/>
    </row>
    <row r="131490" spans="12:14" x14ac:dyDescent="0.25">
      <c r="L131490" s="9"/>
      <c r="M131490" s="9"/>
      <c r="N131490" s="9"/>
    </row>
    <row r="131491" spans="12:14" x14ac:dyDescent="0.25">
      <c r="L131491" s="9"/>
      <c r="M131491" s="9"/>
      <c r="N131491" s="9"/>
    </row>
    <row r="131492" spans="12:14" x14ac:dyDescent="0.25">
      <c r="L131492" s="9"/>
      <c r="M131492" s="9"/>
      <c r="N131492" s="9"/>
    </row>
    <row r="131493" spans="12:14" x14ac:dyDescent="0.25">
      <c r="L131493" s="9"/>
      <c r="M131493" s="9"/>
      <c r="N131493" s="9"/>
    </row>
    <row r="131494" spans="12:14" x14ac:dyDescent="0.25">
      <c r="L131494" s="9"/>
      <c r="M131494" s="9"/>
      <c r="N131494" s="9"/>
    </row>
    <row r="131495" spans="12:14" x14ac:dyDescent="0.25">
      <c r="L131495" s="9"/>
      <c r="M131495" s="9"/>
      <c r="N131495" s="9"/>
    </row>
    <row r="131496" spans="12:14" x14ac:dyDescent="0.25">
      <c r="L131496" s="9"/>
      <c r="M131496" s="9"/>
      <c r="N131496" s="9"/>
    </row>
    <row r="131497" spans="12:14" x14ac:dyDescent="0.25">
      <c r="L131497" s="9"/>
      <c r="M131497" s="9"/>
      <c r="N131497" s="9"/>
    </row>
    <row r="131498" spans="12:14" x14ac:dyDescent="0.25">
      <c r="L131498" s="9"/>
      <c r="M131498" s="9"/>
      <c r="N131498" s="9"/>
    </row>
    <row r="131499" spans="12:14" x14ac:dyDescent="0.25">
      <c r="L131499" s="9"/>
      <c r="M131499" s="9"/>
      <c r="N131499" s="9"/>
    </row>
    <row r="131500" spans="12:14" x14ac:dyDescent="0.25">
      <c r="L131500" s="9"/>
      <c r="M131500" s="9"/>
      <c r="N131500" s="9"/>
    </row>
    <row r="131501" spans="12:14" x14ac:dyDescent="0.25">
      <c r="L131501" s="9"/>
      <c r="M131501" s="9"/>
      <c r="N131501" s="9"/>
    </row>
    <row r="131502" spans="12:14" x14ac:dyDescent="0.25">
      <c r="L131502" s="9"/>
      <c r="M131502" s="9"/>
      <c r="N131502" s="9"/>
    </row>
    <row r="131503" spans="12:14" x14ac:dyDescent="0.25">
      <c r="L131503" s="9"/>
      <c r="M131503" s="9"/>
      <c r="N131503" s="9"/>
    </row>
    <row r="131504" spans="12:14" x14ac:dyDescent="0.25">
      <c r="L131504" s="9"/>
      <c r="M131504" s="9"/>
      <c r="N131504" s="9"/>
    </row>
    <row r="131505" spans="12:14" x14ac:dyDescent="0.25">
      <c r="L131505" s="9"/>
      <c r="M131505" s="9"/>
      <c r="N131505" s="9"/>
    </row>
    <row r="131506" spans="12:14" x14ac:dyDescent="0.25">
      <c r="L131506" s="9"/>
      <c r="M131506" s="9"/>
      <c r="N131506" s="9"/>
    </row>
    <row r="131507" spans="12:14" x14ac:dyDescent="0.25">
      <c r="L131507" s="9"/>
      <c r="M131507" s="9"/>
      <c r="N131507" s="9"/>
    </row>
    <row r="131508" spans="12:14" x14ac:dyDescent="0.25">
      <c r="L131508" s="9"/>
      <c r="M131508" s="9"/>
      <c r="N131508" s="9"/>
    </row>
    <row r="131509" spans="12:14" x14ac:dyDescent="0.25">
      <c r="L131509" s="9"/>
      <c r="M131509" s="9"/>
      <c r="N131509" s="9"/>
    </row>
    <row r="131510" spans="12:14" x14ac:dyDescent="0.25">
      <c r="L131510" s="9"/>
      <c r="M131510" s="9"/>
      <c r="N131510" s="9"/>
    </row>
    <row r="131511" spans="12:14" x14ac:dyDescent="0.25">
      <c r="L131511" s="9"/>
      <c r="M131511" s="9"/>
      <c r="N131511" s="9"/>
    </row>
    <row r="131512" spans="12:14" x14ac:dyDescent="0.25">
      <c r="L131512" s="9"/>
      <c r="M131512" s="9"/>
      <c r="N131512" s="9"/>
    </row>
    <row r="131513" spans="12:14" x14ac:dyDescent="0.25">
      <c r="L131513" s="9"/>
      <c r="M131513" s="9"/>
      <c r="N131513" s="9"/>
    </row>
    <row r="131514" spans="12:14" x14ac:dyDescent="0.25">
      <c r="L131514" s="9"/>
      <c r="M131514" s="9"/>
      <c r="N131514" s="9"/>
    </row>
    <row r="131515" spans="12:14" x14ac:dyDescent="0.25">
      <c r="L131515" s="9"/>
      <c r="M131515" s="9"/>
      <c r="N131515" s="9"/>
    </row>
    <row r="131516" spans="12:14" x14ac:dyDescent="0.25">
      <c r="L131516" s="9"/>
      <c r="M131516" s="9"/>
      <c r="N131516" s="9"/>
    </row>
    <row r="131517" spans="12:14" x14ac:dyDescent="0.25">
      <c r="L131517" s="9"/>
      <c r="M131517" s="9"/>
      <c r="N131517" s="9"/>
    </row>
    <row r="131518" spans="12:14" x14ac:dyDescent="0.25">
      <c r="L131518" s="9"/>
      <c r="M131518" s="9"/>
      <c r="N131518" s="9"/>
    </row>
    <row r="131519" spans="12:14" x14ac:dyDescent="0.25">
      <c r="L131519" s="9"/>
      <c r="M131519" s="9"/>
      <c r="N131519" s="9"/>
    </row>
    <row r="131520" spans="12:14" x14ac:dyDescent="0.25">
      <c r="L131520" s="9"/>
      <c r="M131520" s="9"/>
      <c r="N131520" s="9"/>
    </row>
    <row r="131521" spans="12:14" x14ac:dyDescent="0.25">
      <c r="L131521" s="9"/>
      <c r="M131521" s="9"/>
      <c r="N131521" s="9"/>
    </row>
    <row r="131522" spans="12:14" x14ac:dyDescent="0.25">
      <c r="L131522" s="9"/>
      <c r="M131522" s="9"/>
      <c r="N131522" s="9"/>
    </row>
    <row r="131523" spans="12:14" x14ac:dyDescent="0.25">
      <c r="L131523" s="9"/>
      <c r="M131523" s="9"/>
      <c r="N131523" s="9"/>
    </row>
    <row r="131524" spans="12:14" x14ac:dyDescent="0.25">
      <c r="L131524" s="9"/>
      <c r="M131524" s="9"/>
      <c r="N131524" s="9"/>
    </row>
    <row r="131525" spans="12:14" x14ac:dyDescent="0.25">
      <c r="L131525" s="9"/>
      <c r="M131525" s="9"/>
      <c r="N131525" s="9"/>
    </row>
    <row r="131526" spans="12:14" x14ac:dyDescent="0.25">
      <c r="L131526" s="9"/>
      <c r="M131526" s="9"/>
      <c r="N131526" s="9"/>
    </row>
    <row r="131527" spans="12:14" x14ac:dyDescent="0.25">
      <c r="L131527" s="9"/>
      <c r="M131527" s="9"/>
      <c r="N131527" s="9"/>
    </row>
    <row r="131528" spans="12:14" x14ac:dyDescent="0.25">
      <c r="L131528" s="9"/>
      <c r="M131528" s="9"/>
      <c r="N131528" s="9"/>
    </row>
    <row r="131529" spans="12:14" x14ac:dyDescent="0.25">
      <c r="L131529" s="9"/>
      <c r="M131529" s="9"/>
      <c r="N131529" s="9"/>
    </row>
    <row r="131530" spans="12:14" x14ac:dyDescent="0.25">
      <c r="L131530" s="9"/>
      <c r="M131530" s="9"/>
      <c r="N131530" s="9"/>
    </row>
    <row r="131531" spans="12:14" x14ac:dyDescent="0.25">
      <c r="L131531" s="9"/>
      <c r="M131531" s="9"/>
      <c r="N131531" s="9"/>
    </row>
    <row r="131532" spans="12:14" x14ac:dyDescent="0.25">
      <c r="L131532" s="9"/>
      <c r="M131532" s="9"/>
      <c r="N131532" s="9"/>
    </row>
    <row r="131533" spans="12:14" x14ac:dyDescent="0.25">
      <c r="L131533" s="9"/>
      <c r="M131533" s="9"/>
      <c r="N131533" s="9"/>
    </row>
    <row r="131534" spans="12:14" x14ac:dyDescent="0.25">
      <c r="L131534" s="9"/>
      <c r="M131534" s="9"/>
      <c r="N131534" s="9"/>
    </row>
    <row r="131535" spans="12:14" x14ac:dyDescent="0.25">
      <c r="L131535" s="9"/>
      <c r="M131535" s="9"/>
      <c r="N131535" s="9"/>
    </row>
    <row r="131536" spans="12:14" x14ac:dyDescent="0.25">
      <c r="L131536" s="9"/>
      <c r="M131536" s="9"/>
      <c r="N131536" s="9"/>
    </row>
    <row r="131537" spans="12:14" x14ac:dyDescent="0.25">
      <c r="L131537" s="9"/>
      <c r="M131537" s="9"/>
      <c r="N131537" s="9"/>
    </row>
    <row r="131538" spans="12:14" x14ac:dyDescent="0.25">
      <c r="L131538" s="9"/>
      <c r="M131538" s="9"/>
      <c r="N131538" s="9"/>
    </row>
    <row r="131539" spans="12:14" x14ac:dyDescent="0.25">
      <c r="L131539" s="9"/>
      <c r="M131539" s="9"/>
      <c r="N131539" s="9"/>
    </row>
    <row r="131540" spans="12:14" x14ac:dyDescent="0.25">
      <c r="L131540" s="9"/>
      <c r="M131540" s="9"/>
      <c r="N131540" s="9"/>
    </row>
    <row r="131541" spans="12:14" x14ac:dyDescent="0.25">
      <c r="L131541" s="9"/>
      <c r="M131541" s="9"/>
      <c r="N131541" s="9"/>
    </row>
    <row r="131542" spans="12:14" x14ac:dyDescent="0.25">
      <c r="L131542" s="9"/>
      <c r="M131542" s="9"/>
      <c r="N131542" s="9"/>
    </row>
    <row r="131543" spans="12:14" x14ac:dyDescent="0.25">
      <c r="L131543" s="9"/>
      <c r="M131543" s="9"/>
      <c r="N131543" s="9"/>
    </row>
    <row r="131544" spans="12:14" x14ac:dyDescent="0.25">
      <c r="L131544" s="9"/>
      <c r="M131544" s="9"/>
      <c r="N131544" s="9"/>
    </row>
    <row r="131545" spans="12:14" x14ac:dyDescent="0.25">
      <c r="L131545" s="9"/>
      <c r="M131545" s="9"/>
      <c r="N131545" s="9"/>
    </row>
    <row r="131546" spans="12:14" x14ac:dyDescent="0.25">
      <c r="L131546" s="9"/>
      <c r="M131546" s="9"/>
      <c r="N131546" s="9"/>
    </row>
    <row r="131547" spans="12:14" x14ac:dyDescent="0.25">
      <c r="L131547" s="9"/>
      <c r="M131547" s="9"/>
      <c r="N131547" s="9"/>
    </row>
    <row r="131548" spans="12:14" x14ac:dyDescent="0.25">
      <c r="L131548" s="9"/>
      <c r="M131548" s="9"/>
      <c r="N131548" s="9"/>
    </row>
    <row r="131549" spans="12:14" x14ac:dyDescent="0.25">
      <c r="L131549" s="9"/>
      <c r="M131549" s="9"/>
      <c r="N131549" s="9"/>
    </row>
    <row r="131550" spans="12:14" x14ac:dyDescent="0.25">
      <c r="L131550" s="9"/>
      <c r="M131550" s="9"/>
      <c r="N131550" s="9"/>
    </row>
    <row r="131551" spans="12:14" x14ac:dyDescent="0.25">
      <c r="L131551" s="9"/>
      <c r="M131551" s="9"/>
      <c r="N131551" s="9"/>
    </row>
    <row r="131552" spans="12:14" x14ac:dyDescent="0.25">
      <c r="L131552" s="9"/>
      <c r="M131552" s="9"/>
      <c r="N131552" s="9"/>
    </row>
    <row r="131553" spans="12:14" x14ac:dyDescent="0.25">
      <c r="L131553" s="9"/>
      <c r="M131553" s="9"/>
      <c r="N131553" s="9"/>
    </row>
    <row r="131554" spans="12:14" x14ac:dyDescent="0.25">
      <c r="L131554" s="9"/>
      <c r="M131554" s="9"/>
      <c r="N131554" s="9"/>
    </row>
    <row r="131555" spans="12:14" x14ac:dyDescent="0.25">
      <c r="L131555" s="9"/>
      <c r="M131555" s="9"/>
      <c r="N131555" s="9"/>
    </row>
    <row r="131556" spans="12:14" x14ac:dyDescent="0.25">
      <c r="L131556" s="9"/>
      <c r="M131556" s="9"/>
      <c r="N131556" s="9"/>
    </row>
    <row r="131557" spans="12:14" x14ac:dyDescent="0.25">
      <c r="L131557" s="9"/>
      <c r="M131557" s="9"/>
      <c r="N131557" s="9"/>
    </row>
    <row r="131558" spans="12:14" x14ac:dyDescent="0.25">
      <c r="L131558" s="9"/>
      <c r="M131558" s="9"/>
      <c r="N131558" s="9"/>
    </row>
    <row r="131559" spans="12:14" x14ac:dyDescent="0.25">
      <c r="L131559" s="9"/>
      <c r="M131559" s="9"/>
      <c r="N131559" s="9"/>
    </row>
    <row r="131560" spans="12:14" x14ac:dyDescent="0.25">
      <c r="L131560" s="9"/>
      <c r="M131560" s="9"/>
      <c r="N131560" s="9"/>
    </row>
    <row r="131561" spans="12:14" x14ac:dyDescent="0.25">
      <c r="L131561" s="9"/>
      <c r="M131561" s="9"/>
      <c r="N131561" s="9"/>
    </row>
    <row r="131562" spans="12:14" x14ac:dyDescent="0.25">
      <c r="L131562" s="9"/>
      <c r="M131562" s="9"/>
      <c r="N131562" s="9"/>
    </row>
    <row r="131563" spans="12:14" x14ac:dyDescent="0.25">
      <c r="L131563" s="9"/>
      <c r="M131563" s="9"/>
      <c r="N131563" s="9"/>
    </row>
    <row r="131564" spans="12:14" x14ac:dyDescent="0.25">
      <c r="L131564" s="9"/>
      <c r="M131564" s="9"/>
      <c r="N131564" s="9"/>
    </row>
    <row r="131565" spans="12:14" x14ac:dyDescent="0.25">
      <c r="L131565" s="9"/>
      <c r="M131565" s="9"/>
      <c r="N131565" s="9"/>
    </row>
    <row r="131566" spans="12:14" x14ac:dyDescent="0.25">
      <c r="L131566" s="9"/>
      <c r="M131566" s="9"/>
      <c r="N131566" s="9"/>
    </row>
    <row r="131567" spans="12:14" x14ac:dyDescent="0.25">
      <c r="L131567" s="9"/>
      <c r="M131567" s="9"/>
      <c r="N131567" s="9"/>
    </row>
    <row r="131568" spans="12:14" x14ac:dyDescent="0.25">
      <c r="L131568" s="9"/>
      <c r="M131568" s="9"/>
      <c r="N131568" s="9"/>
    </row>
    <row r="131569" spans="12:14" x14ac:dyDescent="0.25">
      <c r="L131569" s="9"/>
      <c r="M131569" s="9"/>
      <c r="N131569" s="9"/>
    </row>
    <row r="131570" spans="12:14" x14ac:dyDescent="0.25">
      <c r="L131570" s="9"/>
      <c r="M131570" s="9"/>
      <c r="N131570" s="9"/>
    </row>
    <row r="131571" spans="12:14" x14ac:dyDescent="0.25">
      <c r="L131571" s="9"/>
      <c r="M131571" s="9"/>
      <c r="N131571" s="9"/>
    </row>
    <row r="131572" spans="12:14" x14ac:dyDescent="0.25">
      <c r="L131572" s="9"/>
      <c r="M131572" s="9"/>
      <c r="N131572" s="9"/>
    </row>
    <row r="131573" spans="12:14" x14ac:dyDescent="0.25">
      <c r="L131573" s="9"/>
      <c r="M131573" s="9"/>
      <c r="N131573" s="9"/>
    </row>
    <row r="131574" spans="12:14" x14ac:dyDescent="0.25">
      <c r="L131574" s="9"/>
      <c r="M131574" s="9"/>
      <c r="N131574" s="9"/>
    </row>
    <row r="131575" spans="12:14" x14ac:dyDescent="0.25">
      <c r="L131575" s="9"/>
      <c r="M131575" s="9"/>
      <c r="N131575" s="9"/>
    </row>
    <row r="131576" spans="12:14" x14ac:dyDescent="0.25">
      <c r="L131576" s="9"/>
      <c r="M131576" s="9"/>
      <c r="N131576" s="9"/>
    </row>
    <row r="131577" spans="12:14" x14ac:dyDescent="0.25">
      <c r="L131577" s="9"/>
      <c r="M131577" s="9"/>
      <c r="N131577" s="9"/>
    </row>
    <row r="131578" spans="12:14" x14ac:dyDescent="0.25">
      <c r="L131578" s="9"/>
      <c r="M131578" s="9"/>
      <c r="N131578" s="9"/>
    </row>
    <row r="131579" spans="12:14" x14ac:dyDescent="0.25">
      <c r="L131579" s="9"/>
      <c r="M131579" s="9"/>
      <c r="N131579" s="9"/>
    </row>
    <row r="131580" spans="12:14" x14ac:dyDescent="0.25">
      <c r="L131580" s="9"/>
      <c r="M131580" s="9"/>
      <c r="N131580" s="9"/>
    </row>
    <row r="131581" spans="12:14" x14ac:dyDescent="0.25">
      <c r="L131581" s="9"/>
      <c r="M131581" s="9"/>
      <c r="N131581" s="9"/>
    </row>
    <row r="131582" spans="12:14" x14ac:dyDescent="0.25">
      <c r="L131582" s="9"/>
      <c r="M131582" s="9"/>
      <c r="N131582" s="9"/>
    </row>
    <row r="131583" spans="12:14" x14ac:dyDescent="0.25">
      <c r="L131583" s="9"/>
      <c r="M131583" s="9"/>
      <c r="N131583" s="9"/>
    </row>
    <row r="131584" spans="12:14" x14ac:dyDescent="0.25">
      <c r="L131584" s="9"/>
      <c r="M131584" s="9"/>
      <c r="N131584" s="9"/>
    </row>
    <row r="131585" spans="12:14" x14ac:dyDescent="0.25">
      <c r="L131585" s="9"/>
      <c r="M131585" s="9"/>
      <c r="N131585" s="9"/>
    </row>
    <row r="131586" spans="12:14" x14ac:dyDescent="0.25">
      <c r="L131586" s="9"/>
      <c r="M131586" s="9"/>
      <c r="N131586" s="9"/>
    </row>
    <row r="131587" spans="12:14" x14ac:dyDescent="0.25">
      <c r="L131587" s="9"/>
      <c r="M131587" s="9"/>
      <c r="N131587" s="9"/>
    </row>
    <row r="131588" spans="12:14" x14ac:dyDescent="0.25">
      <c r="L131588" s="9"/>
      <c r="M131588" s="9"/>
      <c r="N131588" s="9"/>
    </row>
    <row r="131589" spans="12:14" x14ac:dyDescent="0.25">
      <c r="L131589" s="9"/>
      <c r="M131589" s="9"/>
      <c r="N131589" s="9"/>
    </row>
    <row r="131590" spans="12:14" x14ac:dyDescent="0.25">
      <c r="L131590" s="9"/>
      <c r="M131590" s="9"/>
      <c r="N131590" s="9"/>
    </row>
    <row r="131591" spans="12:14" x14ac:dyDescent="0.25">
      <c r="L131591" s="9"/>
      <c r="M131591" s="9"/>
      <c r="N131591" s="9"/>
    </row>
    <row r="131592" spans="12:14" x14ac:dyDescent="0.25">
      <c r="L131592" s="9"/>
      <c r="M131592" s="9"/>
      <c r="N131592" s="9"/>
    </row>
    <row r="131593" spans="12:14" x14ac:dyDescent="0.25">
      <c r="L131593" s="9"/>
      <c r="M131593" s="9"/>
      <c r="N131593" s="9"/>
    </row>
    <row r="131594" spans="12:14" x14ac:dyDescent="0.25">
      <c r="L131594" s="9"/>
      <c r="M131594" s="9"/>
      <c r="N131594" s="9"/>
    </row>
    <row r="131595" spans="12:14" x14ac:dyDescent="0.25">
      <c r="L131595" s="9"/>
      <c r="M131595" s="9"/>
      <c r="N131595" s="9"/>
    </row>
    <row r="131596" spans="12:14" x14ac:dyDescent="0.25">
      <c r="L131596" s="9"/>
      <c r="M131596" s="9"/>
      <c r="N131596" s="9"/>
    </row>
    <row r="131597" spans="12:14" x14ac:dyDescent="0.25">
      <c r="L131597" s="9"/>
      <c r="M131597" s="9"/>
      <c r="N131597" s="9"/>
    </row>
    <row r="131598" spans="12:14" x14ac:dyDescent="0.25">
      <c r="L131598" s="9"/>
      <c r="M131598" s="9"/>
      <c r="N131598" s="9"/>
    </row>
    <row r="131599" spans="12:14" x14ac:dyDescent="0.25">
      <c r="L131599" s="9"/>
      <c r="M131599" s="9"/>
      <c r="N131599" s="9"/>
    </row>
    <row r="131600" spans="12:14" x14ac:dyDescent="0.25">
      <c r="L131600" s="9"/>
      <c r="M131600" s="9"/>
      <c r="N131600" s="9"/>
    </row>
    <row r="131601" spans="12:14" x14ac:dyDescent="0.25">
      <c r="L131601" s="9"/>
      <c r="M131601" s="9"/>
      <c r="N131601" s="9"/>
    </row>
    <row r="131602" spans="12:14" x14ac:dyDescent="0.25">
      <c r="L131602" s="9"/>
      <c r="M131602" s="9"/>
      <c r="N131602" s="9"/>
    </row>
    <row r="131603" spans="12:14" x14ac:dyDescent="0.25">
      <c r="L131603" s="9"/>
      <c r="M131603" s="9"/>
      <c r="N131603" s="9"/>
    </row>
    <row r="131604" spans="12:14" x14ac:dyDescent="0.25">
      <c r="L131604" s="9"/>
      <c r="M131604" s="9"/>
      <c r="N131604" s="9"/>
    </row>
    <row r="131605" spans="12:14" x14ac:dyDescent="0.25">
      <c r="L131605" s="9"/>
      <c r="M131605" s="9"/>
      <c r="N131605" s="9"/>
    </row>
    <row r="131606" spans="12:14" x14ac:dyDescent="0.25">
      <c r="L131606" s="9"/>
      <c r="M131606" s="9"/>
      <c r="N131606" s="9"/>
    </row>
    <row r="131607" spans="12:14" x14ac:dyDescent="0.25">
      <c r="L131607" s="9"/>
      <c r="M131607" s="9"/>
      <c r="N131607" s="9"/>
    </row>
    <row r="131608" spans="12:14" x14ac:dyDescent="0.25">
      <c r="L131608" s="9"/>
      <c r="M131608" s="9"/>
      <c r="N131608" s="9"/>
    </row>
    <row r="131609" spans="12:14" x14ac:dyDescent="0.25">
      <c r="L131609" s="9"/>
      <c r="M131609" s="9"/>
      <c r="N131609" s="9"/>
    </row>
    <row r="131610" spans="12:14" x14ac:dyDescent="0.25">
      <c r="L131610" s="9"/>
      <c r="M131610" s="9"/>
      <c r="N131610" s="9"/>
    </row>
    <row r="131611" spans="12:14" x14ac:dyDescent="0.25">
      <c r="L131611" s="9"/>
      <c r="M131611" s="9"/>
      <c r="N131611" s="9"/>
    </row>
    <row r="131612" spans="12:14" x14ac:dyDescent="0.25">
      <c r="L131612" s="9"/>
      <c r="M131612" s="9"/>
      <c r="N131612" s="9"/>
    </row>
    <row r="131613" spans="12:14" x14ac:dyDescent="0.25">
      <c r="L131613" s="9"/>
      <c r="M131613" s="9"/>
      <c r="N131613" s="9"/>
    </row>
    <row r="131614" spans="12:14" x14ac:dyDescent="0.25">
      <c r="L131614" s="9"/>
      <c r="M131614" s="9"/>
      <c r="N131614" s="9"/>
    </row>
    <row r="131615" spans="12:14" x14ac:dyDescent="0.25">
      <c r="L131615" s="9"/>
      <c r="M131615" s="9"/>
      <c r="N131615" s="9"/>
    </row>
    <row r="131616" spans="12:14" x14ac:dyDescent="0.25">
      <c r="L131616" s="9"/>
      <c r="M131616" s="9"/>
      <c r="N131616" s="9"/>
    </row>
    <row r="131617" spans="12:14" x14ac:dyDescent="0.25">
      <c r="L131617" s="9"/>
      <c r="M131617" s="9"/>
      <c r="N131617" s="9"/>
    </row>
    <row r="131618" spans="12:14" x14ac:dyDescent="0.25">
      <c r="L131618" s="9"/>
      <c r="M131618" s="9"/>
      <c r="N131618" s="9"/>
    </row>
    <row r="131619" spans="12:14" x14ac:dyDescent="0.25">
      <c r="L131619" s="9"/>
      <c r="M131619" s="9"/>
      <c r="N131619" s="9"/>
    </row>
    <row r="131620" spans="12:14" x14ac:dyDescent="0.25">
      <c r="L131620" s="9"/>
      <c r="M131620" s="9"/>
      <c r="N131620" s="9"/>
    </row>
    <row r="131621" spans="12:14" x14ac:dyDescent="0.25">
      <c r="L131621" s="9"/>
      <c r="M131621" s="9"/>
      <c r="N131621" s="9"/>
    </row>
    <row r="131622" spans="12:14" x14ac:dyDescent="0.25">
      <c r="L131622" s="9"/>
      <c r="M131622" s="9"/>
      <c r="N131622" s="9"/>
    </row>
    <row r="131623" spans="12:14" x14ac:dyDescent="0.25">
      <c r="L131623" s="9"/>
      <c r="M131623" s="9"/>
      <c r="N131623" s="9"/>
    </row>
    <row r="131624" spans="12:14" x14ac:dyDescent="0.25">
      <c r="L131624" s="9"/>
      <c r="M131624" s="9"/>
      <c r="N131624" s="9"/>
    </row>
    <row r="131625" spans="12:14" x14ac:dyDescent="0.25">
      <c r="L131625" s="9"/>
      <c r="M131625" s="9"/>
      <c r="N131625" s="9"/>
    </row>
    <row r="131626" spans="12:14" x14ac:dyDescent="0.25">
      <c r="L131626" s="9"/>
      <c r="M131626" s="9"/>
      <c r="N131626" s="9"/>
    </row>
    <row r="131627" spans="12:14" x14ac:dyDescent="0.25">
      <c r="L131627" s="9"/>
      <c r="M131627" s="9"/>
      <c r="N131627" s="9"/>
    </row>
    <row r="131628" spans="12:14" x14ac:dyDescent="0.25">
      <c r="L131628" s="9"/>
      <c r="M131628" s="9"/>
      <c r="N131628" s="9"/>
    </row>
    <row r="131629" spans="12:14" x14ac:dyDescent="0.25">
      <c r="L131629" s="9"/>
      <c r="M131629" s="9"/>
      <c r="N131629" s="9"/>
    </row>
    <row r="131630" spans="12:14" x14ac:dyDescent="0.25">
      <c r="L131630" s="9"/>
      <c r="M131630" s="9"/>
      <c r="N131630" s="9"/>
    </row>
    <row r="131631" spans="12:14" x14ac:dyDescent="0.25">
      <c r="L131631" s="9"/>
      <c r="M131631" s="9"/>
      <c r="N131631" s="9"/>
    </row>
    <row r="131632" spans="12:14" x14ac:dyDescent="0.25">
      <c r="L131632" s="9"/>
      <c r="M131632" s="9"/>
      <c r="N131632" s="9"/>
    </row>
    <row r="131633" spans="12:14" x14ac:dyDescent="0.25">
      <c r="L131633" s="9"/>
      <c r="M131633" s="9"/>
      <c r="N131633" s="9"/>
    </row>
    <row r="131634" spans="12:14" x14ac:dyDescent="0.25">
      <c r="L131634" s="9"/>
      <c r="M131634" s="9"/>
      <c r="N131634" s="9"/>
    </row>
    <row r="131635" spans="12:14" x14ac:dyDescent="0.25">
      <c r="L131635" s="9"/>
      <c r="M131635" s="9"/>
      <c r="N131635" s="9"/>
    </row>
    <row r="131636" spans="12:14" x14ac:dyDescent="0.25">
      <c r="L131636" s="9"/>
      <c r="M131636" s="9"/>
      <c r="N131636" s="9"/>
    </row>
    <row r="131637" spans="12:14" x14ac:dyDescent="0.25">
      <c r="L131637" s="9"/>
      <c r="M131637" s="9"/>
      <c r="N131637" s="9"/>
    </row>
    <row r="131638" spans="12:14" x14ac:dyDescent="0.25">
      <c r="L131638" s="9"/>
      <c r="M131638" s="9"/>
      <c r="N131638" s="9"/>
    </row>
    <row r="131639" spans="12:14" x14ac:dyDescent="0.25">
      <c r="L131639" s="9"/>
      <c r="M131639" s="9"/>
      <c r="N131639" s="9"/>
    </row>
    <row r="131640" spans="12:14" x14ac:dyDescent="0.25">
      <c r="L131640" s="9"/>
      <c r="M131640" s="9"/>
      <c r="N131640" s="9"/>
    </row>
    <row r="131641" spans="12:14" x14ac:dyDescent="0.25">
      <c r="L131641" s="9"/>
      <c r="M131641" s="9"/>
      <c r="N131641" s="9"/>
    </row>
    <row r="131642" spans="12:14" x14ac:dyDescent="0.25">
      <c r="L131642" s="9"/>
      <c r="M131642" s="9"/>
      <c r="N131642" s="9"/>
    </row>
    <row r="131643" spans="12:14" x14ac:dyDescent="0.25">
      <c r="L131643" s="9"/>
      <c r="M131643" s="9"/>
      <c r="N131643" s="9"/>
    </row>
    <row r="131644" spans="12:14" x14ac:dyDescent="0.25">
      <c r="L131644" s="9"/>
      <c r="M131644" s="9"/>
      <c r="N131644" s="9"/>
    </row>
    <row r="131645" spans="12:14" x14ac:dyDescent="0.25">
      <c r="L131645" s="9"/>
      <c r="M131645" s="9"/>
      <c r="N131645" s="9"/>
    </row>
    <row r="131646" spans="12:14" x14ac:dyDescent="0.25">
      <c r="L131646" s="9"/>
      <c r="M131646" s="9"/>
      <c r="N131646" s="9"/>
    </row>
    <row r="131647" spans="12:14" x14ac:dyDescent="0.25">
      <c r="L131647" s="9"/>
      <c r="M131647" s="9"/>
      <c r="N131647" s="9"/>
    </row>
    <row r="131648" spans="12:14" x14ac:dyDescent="0.25">
      <c r="L131648" s="9"/>
      <c r="M131648" s="9"/>
      <c r="N131648" s="9"/>
    </row>
    <row r="131649" spans="12:14" x14ac:dyDescent="0.25">
      <c r="L131649" s="9"/>
      <c r="M131649" s="9"/>
      <c r="N131649" s="9"/>
    </row>
    <row r="131650" spans="12:14" x14ac:dyDescent="0.25">
      <c r="L131650" s="9"/>
      <c r="M131650" s="9"/>
      <c r="N131650" s="9"/>
    </row>
    <row r="131651" spans="12:14" x14ac:dyDescent="0.25">
      <c r="L131651" s="9"/>
      <c r="M131651" s="9"/>
      <c r="N131651" s="9"/>
    </row>
    <row r="131652" spans="12:14" x14ac:dyDescent="0.25">
      <c r="L131652" s="9"/>
      <c r="M131652" s="9"/>
      <c r="N131652" s="9"/>
    </row>
    <row r="131653" spans="12:14" x14ac:dyDescent="0.25">
      <c r="L131653" s="9"/>
      <c r="M131653" s="9"/>
      <c r="N131653" s="9"/>
    </row>
    <row r="131654" spans="12:14" x14ac:dyDescent="0.25">
      <c r="L131654" s="9"/>
      <c r="M131654" s="9"/>
      <c r="N131654" s="9"/>
    </row>
    <row r="131655" spans="12:14" x14ac:dyDescent="0.25">
      <c r="L131655" s="9"/>
      <c r="M131655" s="9"/>
      <c r="N131655" s="9"/>
    </row>
    <row r="131656" spans="12:14" x14ac:dyDescent="0.25">
      <c r="L131656" s="9"/>
      <c r="M131656" s="9"/>
      <c r="N131656" s="9"/>
    </row>
    <row r="131657" spans="12:14" x14ac:dyDescent="0.25">
      <c r="L131657" s="9"/>
      <c r="M131657" s="9"/>
      <c r="N131657" s="9"/>
    </row>
    <row r="131658" spans="12:14" x14ac:dyDescent="0.25">
      <c r="L131658" s="9"/>
      <c r="M131658" s="9"/>
      <c r="N131658" s="9"/>
    </row>
    <row r="131659" spans="12:14" x14ac:dyDescent="0.25">
      <c r="L131659" s="9"/>
      <c r="M131659" s="9"/>
      <c r="N131659" s="9"/>
    </row>
    <row r="131660" spans="12:14" x14ac:dyDescent="0.25">
      <c r="L131660" s="9"/>
      <c r="M131660" s="9"/>
      <c r="N131660" s="9"/>
    </row>
    <row r="131661" spans="12:14" x14ac:dyDescent="0.25">
      <c r="L131661" s="9"/>
      <c r="M131661" s="9"/>
      <c r="N131661" s="9"/>
    </row>
    <row r="131662" spans="12:14" x14ac:dyDescent="0.25">
      <c r="L131662" s="9"/>
      <c r="M131662" s="9"/>
      <c r="N131662" s="9"/>
    </row>
    <row r="131663" spans="12:14" x14ac:dyDescent="0.25">
      <c r="L131663" s="9"/>
      <c r="M131663" s="9"/>
      <c r="N131663" s="9"/>
    </row>
    <row r="131664" spans="12:14" x14ac:dyDescent="0.25">
      <c r="L131664" s="9"/>
      <c r="M131664" s="9"/>
      <c r="N131664" s="9"/>
    </row>
    <row r="131665" spans="12:14" x14ac:dyDescent="0.25">
      <c r="L131665" s="9"/>
      <c r="M131665" s="9"/>
      <c r="N131665" s="9"/>
    </row>
    <row r="131666" spans="12:14" x14ac:dyDescent="0.25">
      <c r="L131666" s="9"/>
      <c r="M131666" s="9"/>
      <c r="N131666" s="9"/>
    </row>
    <row r="131667" spans="12:14" x14ac:dyDescent="0.25">
      <c r="L131667" s="9"/>
      <c r="M131667" s="9"/>
      <c r="N131667" s="9"/>
    </row>
    <row r="131668" spans="12:14" x14ac:dyDescent="0.25">
      <c r="L131668" s="9"/>
      <c r="M131668" s="9"/>
      <c r="N131668" s="9"/>
    </row>
    <row r="131669" spans="12:14" x14ac:dyDescent="0.25">
      <c r="L131669" s="9"/>
      <c r="M131669" s="9"/>
      <c r="N131669" s="9"/>
    </row>
    <row r="131670" spans="12:14" x14ac:dyDescent="0.25">
      <c r="L131670" s="9"/>
      <c r="M131670" s="9"/>
      <c r="N131670" s="9"/>
    </row>
    <row r="131671" spans="12:14" x14ac:dyDescent="0.25">
      <c r="L131671" s="9"/>
      <c r="M131671" s="9"/>
      <c r="N131671" s="9"/>
    </row>
    <row r="131672" spans="12:14" x14ac:dyDescent="0.25">
      <c r="L131672" s="9"/>
      <c r="M131672" s="9"/>
      <c r="N131672" s="9"/>
    </row>
    <row r="131673" spans="12:14" x14ac:dyDescent="0.25">
      <c r="L131673" s="9"/>
      <c r="M131673" s="9"/>
      <c r="N131673" s="9"/>
    </row>
    <row r="131674" spans="12:14" x14ac:dyDescent="0.25">
      <c r="L131674" s="9"/>
      <c r="M131674" s="9"/>
      <c r="N131674" s="9"/>
    </row>
    <row r="131675" spans="12:14" x14ac:dyDescent="0.25">
      <c r="L131675" s="9"/>
      <c r="M131675" s="9"/>
      <c r="N131675" s="9"/>
    </row>
    <row r="131676" spans="12:14" x14ac:dyDescent="0.25">
      <c r="L131676" s="9"/>
      <c r="M131676" s="9"/>
      <c r="N131676" s="9"/>
    </row>
    <row r="131677" spans="12:14" x14ac:dyDescent="0.25">
      <c r="L131677" s="9"/>
      <c r="M131677" s="9"/>
      <c r="N131677" s="9"/>
    </row>
    <row r="131678" spans="12:14" x14ac:dyDescent="0.25">
      <c r="L131678" s="9"/>
      <c r="M131678" s="9"/>
      <c r="N131678" s="9"/>
    </row>
    <row r="131679" spans="12:14" x14ac:dyDescent="0.25">
      <c r="L131679" s="9"/>
      <c r="M131679" s="9"/>
      <c r="N131679" s="9"/>
    </row>
    <row r="131680" spans="12:14" x14ac:dyDescent="0.25">
      <c r="L131680" s="9"/>
      <c r="M131680" s="9"/>
      <c r="N131680" s="9"/>
    </row>
    <row r="131681" spans="12:14" x14ac:dyDescent="0.25">
      <c r="L131681" s="9"/>
      <c r="M131681" s="9"/>
      <c r="N131681" s="9"/>
    </row>
    <row r="131682" spans="12:14" x14ac:dyDescent="0.25">
      <c r="L131682" s="9"/>
      <c r="M131682" s="9"/>
      <c r="N131682" s="9"/>
    </row>
    <row r="131683" spans="12:14" x14ac:dyDescent="0.25">
      <c r="L131683" s="9"/>
      <c r="M131683" s="9"/>
      <c r="N131683" s="9"/>
    </row>
    <row r="131684" spans="12:14" x14ac:dyDescent="0.25">
      <c r="L131684" s="9"/>
      <c r="M131684" s="9"/>
      <c r="N131684" s="9"/>
    </row>
    <row r="131685" spans="12:14" x14ac:dyDescent="0.25">
      <c r="L131685" s="9"/>
      <c r="M131685" s="9"/>
      <c r="N131685" s="9"/>
    </row>
    <row r="131686" spans="12:14" x14ac:dyDescent="0.25">
      <c r="L131686" s="9"/>
      <c r="M131686" s="9"/>
      <c r="N131686" s="9"/>
    </row>
    <row r="131687" spans="12:14" x14ac:dyDescent="0.25">
      <c r="L131687" s="9"/>
      <c r="M131687" s="9"/>
      <c r="N131687" s="9"/>
    </row>
    <row r="131688" spans="12:14" x14ac:dyDescent="0.25">
      <c r="L131688" s="9"/>
      <c r="M131688" s="9"/>
      <c r="N131688" s="9"/>
    </row>
    <row r="131689" spans="12:14" x14ac:dyDescent="0.25">
      <c r="L131689" s="9"/>
      <c r="M131689" s="9"/>
      <c r="N131689" s="9"/>
    </row>
    <row r="131690" spans="12:14" x14ac:dyDescent="0.25">
      <c r="L131690" s="9"/>
      <c r="M131690" s="9"/>
      <c r="N131690" s="9"/>
    </row>
    <row r="131691" spans="12:14" x14ac:dyDescent="0.25">
      <c r="L131691" s="9"/>
      <c r="M131691" s="9"/>
      <c r="N131691" s="9"/>
    </row>
    <row r="131692" spans="12:14" x14ac:dyDescent="0.25">
      <c r="L131692" s="9"/>
      <c r="M131692" s="9"/>
      <c r="N131692" s="9"/>
    </row>
    <row r="131693" spans="12:14" x14ac:dyDescent="0.25">
      <c r="L131693" s="9"/>
      <c r="M131693" s="9"/>
      <c r="N131693" s="9"/>
    </row>
    <row r="131694" spans="12:14" x14ac:dyDescent="0.25">
      <c r="L131694" s="9"/>
      <c r="M131694" s="9"/>
      <c r="N131694" s="9"/>
    </row>
    <row r="131695" spans="12:14" x14ac:dyDescent="0.25">
      <c r="L131695" s="9"/>
      <c r="M131695" s="9"/>
      <c r="N131695" s="9"/>
    </row>
    <row r="131696" spans="12:14" x14ac:dyDescent="0.25">
      <c r="L131696" s="9"/>
      <c r="M131696" s="9"/>
      <c r="N131696" s="9"/>
    </row>
    <row r="131697" spans="12:14" x14ac:dyDescent="0.25">
      <c r="L131697" s="9"/>
      <c r="M131697" s="9"/>
      <c r="N131697" s="9"/>
    </row>
    <row r="131698" spans="12:14" x14ac:dyDescent="0.25">
      <c r="L131698" s="9"/>
      <c r="M131698" s="9"/>
      <c r="N131698" s="9"/>
    </row>
    <row r="131699" spans="12:14" x14ac:dyDescent="0.25">
      <c r="L131699" s="9"/>
      <c r="M131699" s="9"/>
      <c r="N131699" s="9"/>
    </row>
    <row r="131700" spans="12:14" x14ac:dyDescent="0.25">
      <c r="L131700" s="9"/>
      <c r="M131700" s="9"/>
      <c r="N131700" s="9"/>
    </row>
    <row r="131701" spans="12:14" x14ac:dyDescent="0.25">
      <c r="L131701" s="9"/>
      <c r="M131701" s="9"/>
      <c r="N131701" s="9"/>
    </row>
    <row r="131702" spans="12:14" x14ac:dyDescent="0.25">
      <c r="L131702" s="9"/>
      <c r="M131702" s="9"/>
      <c r="N131702" s="9"/>
    </row>
    <row r="131703" spans="12:14" x14ac:dyDescent="0.25">
      <c r="L131703" s="9"/>
      <c r="M131703" s="9"/>
      <c r="N131703" s="9"/>
    </row>
    <row r="131704" spans="12:14" x14ac:dyDescent="0.25">
      <c r="L131704" s="9"/>
      <c r="M131704" s="9"/>
      <c r="N131704" s="9"/>
    </row>
    <row r="131705" spans="12:14" x14ac:dyDescent="0.25">
      <c r="L131705" s="9"/>
      <c r="M131705" s="9"/>
      <c r="N131705" s="9"/>
    </row>
    <row r="131706" spans="12:14" x14ac:dyDescent="0.25">
      <c r="L131706" s="9"/>
      <c r="M131706" s="9"/>
      <c r="N131706" s="9"/>
    </row>
    <row r="131707" spans="12:14" x14ac:dyDescent="0.25">
      <c r="L131707" s="9"/>
      <c r="M131707" s="9"/>
      <c r="N131707" s="9"/>
    </row>
    <row r="131708" spans="12:14" x14ac:dyDescent="0.25">
      <c r="L131708" s="9"/>
      <c r="M131708" s="9"/>
      <c r="N131708" s="9"/>
    </row>
    <row r="131709" spans="12:14" x14ac:dyDescent="0.25">
      <c r="L131709" s="9"/>
      <c r="M131709" s="9"/>
      <c r="N131709" s="9"/>
    </row>
    <row r="131710" spans="12:14" x14ac:dyDescent="0.25">
      <c r="L131710" s="9"/>
      <c r="M131710" s="9"/>
      <c r="N131710" s="9"/>
    </row>
    <row r="131711" spans="12:14" x14ac:dyDescent="0.25">
      <c r="L131711" s="9"/>
      <c r="M131711" s="9"/>
      <c r="N131711" s="9"/>
    </row>
    <row r="131712" spans="12:14" x14ac:dyDescent="0.25">
      <c r="L131712" s="9"/>
      <c r="M131712" s="9"/>
      <c r="N131712" s="9"/>
    </row>
    <row r="131713" spans="12:14" x14ac:dyDescent="0.25">
      <c r="L131713" s="9"/>
      <c r="M131713" s="9"/>
      <c r="N131713" s="9"/>
    </row>
    <row r="131714" spans="12:14" x14ac:dyDescent="0.25">
      <c r="L131714" s="9"/>
      <c r="M131714" s="9"/>
      <c r="N131714" s="9"/>
    </row>
    <row r="131715" spans="12:14" x14ac:dyDescent="0.25">
      <c r="L131715" s="9"/>
      <c r="M131715" s="9"/>
      <c r="N131715" s="9"/>
    </row>
    <row r="131716" spans="12:14" x14ac:dyDescent="0.25">
      <c r="L131716" s="9"/>
      <c r="M131716" s="9"/>
      <c r="N131716" s="9"/>
    </row>
    <row r="131717" spans="12:14" x14ac:dyDescent="0.25">
      <c r="L131717" s="9"/>
      <c r="M131717" s="9"/>
      <c r="N131717" s="9"/>
    </row>
    <row r="131718" spans="12:14" x14ac:dyDescent="0.25">
      <c r="L131718" s="9"/>
      <c r="M131718" s="9"/>
      <c r="N131718" s="9"/>
    </row>
    <row r="131719" spans="12:14" x14ac:dyDescent="0.25">
      <c r="L131719" s="9"/>
      <c r="M131719" s="9"/>
      <c r="N131719" s="9"/>
    </row>
    <row r="131720" spans="12:14" x14ac:dyDescent="0.25">
      <c r="L131720" s="9"/>
      <c r="M131720" s="9"/>
      <c r="N131720" s="9"/>
    </row>
    <row r="131721" spans="12:14" x14ac:dyDescent="0.25">
      <c r="L131721" s="9"/>
      <c r="M131721" s="9"/>
      <c r="N131721" s="9"/>
    </row>
    <row r="131722" spans="12:14" x14ac:dyDescent="0.25">
      <c r="L131722" s="9"/>
      <c r="M131722" s="9"/>
      <c r="N131722" s="9"/>
    </row>
    <row r="131723" spans="12:14" x14ac:dyDescent="0.25">
      <c r="L131723" s="9"/>
      <c r="M131723" s="9"/>
      <c r="N131723" s="9"/>
    </row>
    <row r="131724" spans="12:14" x14ac:dyDescent="0.25">
      <c r="L131724" s="9"/>
      <c r="M131724" s="9"/>
      <c r="N131724" s="9"/>
    </row>
    <row r="131725" spans="12:14" x14ac:dyDescent="0.25">
      <c r="L131725" s="9"/>
      <c r="M131725" s="9"/>
      <c r="N131725" s="9"/>
    </row>
    <row r="131726" spans="12:14" x14ac:dyDescent="0.25">
      <c r="L131726" s="9"/>
      <c r="M131726" s="9"/>
      <c r="N131726" s="9"/>
    </row>
    <row r="131727" spans="12:14" x14ac:dyDescent="0.25">
      <c r="L131727" s="9"/>
      <c r="M131727" s="9"/>
      <c r="N131727" s="9"/>
    </row>
    <row r="131728" spans="12:14" x14ac:dyDescent="0.25">
      <c r="L131728" s="9"/>
      <c r="M131728" s="9"/>
      <c r="N131728" s="9"/>
    </row>
    <row r="131729" spans="12:14" x14ac:dyDescent="0.25">
      <c r="L131729" s="9"/>
      <c r="M131729" s="9"/>
      <c r="N131729" s="9"/>
    </row>
    <row r="131730" spans="12:14" x14ac:dyDescent="0.25">
      <c r="L131730" s="9"/>
      <c r="M131730" s="9"/>
      <c r="N131730" s="9"/>
    </row>
    <row r="131731" spans="12:14" x14ac:dyDescent="0.25">
      <c r="L131731" s="9"/>
      <c r="M131731" s="9"/>
      <c r="N131731" s="9"/>
    </row>
    <row r="131732" spans="12:14" x14ac:dyDescent="0.25">
      <c r="L131732" s="9"/>
      <c r="M131732" s="9"/>
      <c r="N131732" s="9"/>
    </row>
    <row r="131733" spans="12:14" x14ac:dyDescent="0.25">
      <c r="L131733" s="9"/>
      <c r="M131733" s="9"/>
      <c r="N131733" s="9"/>
    </row>
    <row r="131734" spans="12:14" x14ac:dyDescent="0.25">
      <c r="L131734" s="9"/>
      <c r="M131734" s="9"/>
      <c r="N131734" s="9"/>
    </row>
    <row r="131735" spans="12:14" x14ac:dyDescent="0.25">
      <c r="L131735" s="9"/>
      <c r="M131735" s="9"/>
      <c r="N131735" s="9"/>
    </row>
    <row r="131736" spans="12:14" x14ac:dyDescent="0.25">
      <c r="L131736" s="9"/>
      <c r="M131736" s="9"/>
      <c r="N131736" s="9"/>
    </row>
    <row r="131737" spans="12:14" x14ac:dyDescent="0.25">
      <c r="L131737" s="9"/>
      <c r="M131737" s="9"/>
      <c r="N131737" s="9"/>
    </row>
    <row r="131738" spans="12:14" x14ac:dyDescent="0.25">
      <c r="L131738" s="9"/>
      <c r="M131738" s="9"/>
      <c r="N131738" s="9"/>
    </row>
    <row r="131739" spans="12:14" x14ac:dyDescent="0.25">
      <c r="L131739" s="9"/>
      <c r="M131739" s="9"/>
      <c r="N131739" s="9"/>
    </row>
    <row r="131740" spans="12:14" x14ac:dyDescent="0.25">
      <c r="L131740" s="9"/>
      <c r="M131740" s="9"/>
      <c r="N131740" s="9"/>
    </row>
    <row r="131741" spans="12:14" x14ac:dyDescent="0.25">
      <c r="L131741" s="9"/>
      <c r="M131741" s="9"/>
      <c r="N131741" s="9"/>
    </row>
    <row r="131742" spans="12:14" x14ac:dyDescent="0.25">
      <c r="L131742" s="9"/>
      <c r="M131742" s="9"/>
      <c r="N131742" s="9"/>
    </row>
    <row r="131743" spans="12:14" x14ac:dyDescent="0.25">
      <c r="L131743" s="9"/>
      <c r="M131743" s="9"/>
      <c r="N131743" s="9"/>
    </row>
    <row r="131744" spans="12:14" x14ac:dyDescent="0.25">
      <c r="L131744" s="9"/>
      <c r="M131744" s="9"/>
      <c r="N131744" s="9"/>
    </row>
    <row r="131745" spans="12:14" x14ac:dyDescent="0.25">
      <c r="L131745" s="9"/>
      <c r="M131745" s="9"/>
      <c r="N131745" s="9"/>
    </row>
    <row r="131746" spans="12:14" x14ac:dyDescent="0.25">
      <c r="L131746" s="9"/>
      <c r="M131746" s="9"/>
      <c r="N131746" s="9"/>
    </row>
    <row r="131747" spans="12:14" x14ac:dyDescent="0.25">
      <c r="L131747" s="9"/>
      <c r="M131747" s="9"/>
      <c r="N131747" s="9"/>
    </row>
    <row r="131748" spans="12:14" x14ac:dyDescent="0.25">
      <c r="L131748" s="9"/>
      <c r="M131748" s="9"/>
      <c r="N131748" s="9"/>
    </row>
    <row r="131749" spans="12:14" x14ac:dyDescent="0.25">
      <c r="L131749" s="9"/>
      <c r="M131749" s="9"/>
      <c r="N131749" s="9"/>
    </row>
    <row r="131750" spans="12:14" x14ac:dyDescent="0.25">
      <c r="L131750" s="9"/>
      <c r="M131750" s="9"/>
      <c r="N131750" s="9"/>
    </row>
    <row r="131751" spans="12:14" x14ac:dyDescent="0.25">
      <c r="L131751" s="9"/>
      <c r="M131751" s="9"/>
      <c r="N131751" s="9"/>
    </row>
    <row r="131752" spans="12:14" x14ac:dyDescent="0.25">
      <c r="L131752" s="9"/>
      <c r="M131752" s="9"/>
      <c r="N131752" s="9"/>
    </row>
    <row r="131753" spans="12:14" x14ac:dyDescent="0.25">
      <c r="L131753" s="9"/>
      <c r="M131753" s="9"/>
      <c r="N131753" s="9"/>
    </row>
    <row r="131754" spans="12:14" x14ac:dyDescent="0.25">
      <c r="L131754" s="9"/>
      <c r="M131754" s="9"/>
      <c r="N131754" s="9"/>
    </row>
    <row r="131755" spans="12:14" x14ac:dyDescent="0.25">
      <c r="L131755" s="9"/>
      <c r="M131755" s="9"/>
      <c r="N131755" s="9"/>
    </row>
    <row r="131756" spans="12:14" x14ac:dyDescent="0.25">
      <c r="L131756" s="9"/>
      <c r="M131756" s="9"/>
      <c r="N131756" s="9"/>
    </row>
    <row r="131757" spans="12:14" x14ac:dyDescent="0.25">
      <c r="L131757" s="9"/>
      <c r="M131757" s="9"/>
      <c r="N131757" s="9"/>
    </row>
    <row r="131758" spans="12:14" x14ac:dyDescent="0.25">
      <c r="L131758" s="9"/>
      <c r="M131758" s="9"/>
      <c r="N131758" s="9"/>
    </row>
    <row r="131759" spans="12:14" x14ac:dyDescent="0.25">
      <c r="L131759" s="9"/>
      <c r="M131759" s="9"/>
      <c r="N131759" s="9"/>
    </row>
    <row r="131760" spans="12:14" x14ac:dyDescent="0.25">
      <c r="L131760" s="9"/>
      <c r="M131760" s="9"/>
      <c r="N131760" s="9"/>
    </row>
    <row r="131761" spans="12:14" x14ac:dyDescent="0.25">
      <c r="L131761" s="9"/>
      <c r="M131761" s="9"/>
      <c r="N131761" s="9"/>
    </row>
    <row r="131762" spans="12:14" x14ac:dyDescent="0.25">
      <c r="L131762" s="9"/>
      <c r="M131762" s="9"/>
      <c r="N131762" s="9"/>
    </row>
    <row r="131763" spans="12:14" x14ac:dyDescent="0.25">
      <c r="L131763" s="9"/>
      <c r="M131763" s="9"/>
      <c r="N131763" s="9"/>
    </row>
    <row r="131764" spans="12:14" x14ac:dyDescent="0.25">
      <c r="L131764" s="9"/>
      <c r="M131764" s="9"/>
      <c r="N131764" s="9"/>
    </row>
    <row r="131765" spans="12:14" x14ac:dyDescent="0.25">
      <c r="L131765" s="9"/>
      <c r="M131765" s="9"/>
      <c r="N131765" s="9"/>
    </row>
    <row r="131766" spans="12:14" x14ac:dyDescent="0.25">
      <c r="L131766" s="9"/>
      <c r="M131766" s="9"/>
      <c r="N131766" s="9"/>
    </row>
    <row r="131767" spans="12:14" x14ac:dyDescent="0.25">
      <c r="L131767" s="9"/>
      <c r="M131767" s="9"/>
      <c r="N131767" s="9"/>
    </row>
    <row r="131768" spans="12:14" x14ac:dyDescent="0.25">
      <c r="L131768" s="9"/>
      <c r="M131768" s="9"/>
      <c r="N131768" s="9"/>
    </row>
    <row r="131769" spans="12:14" x14ac:dyDescent="0.25">
      <c r="L131769" s="9"/>
      <c r="M131769" s="9"/>
      <c r="N131769" s="9"/>
    </row>
    <row r="131770" spans="12:14" x14ac:dyDescent="0.25">
      <c r="L131770" s="9"/>
      <c r="M131770" s="9"/>
      <c r="N131770" s="9"/>
    </row>
    <row r="131771" spans="12:14" x14ac:dyDescent="0.25">
      <c r="L131771" s="9"/>
      <c r="M131771" s="9"/>
      <c r="N131771" s="9"/>
    </row>
    <row r="131772" spans="12:14" x14ac:dyDescent="0.25">
      <c r="L131772" s="9"/>
      <c r="M131772" s="9"/>
      <c r="N131772" s="9"/>
    </row>
    <row r="131773" spans="12:14" x14ac:dyDescent="0.25">
      <c r="L131773" s="9"/>
      <c r="M131773" s="9"/>
      <c r="N131773" s="9"/>
    </row>
    <row r="131774" spans="12:14" x14ac:dyDescent="0.25">
      <c r="L131774" s="9"/>
      <c r="M131774" s="9"/>
      <c r="N131774" s="9"/>
    </row>
    <row r="131775" spans="12:14" x14ac:dyDescent="0.25">
      <c r="L131775" s="9"/>
      <c r="M131775" s="9"/>
      <c r="N131775" s="9"/>
    </row>
    <row r="131776" spans="12:14" x14ac:dyDescent="0.25">
      <c r="L131776" s="9"/>
      <c r="M131776" s="9"/>
      <c r="N131776" s="9"/>
    </row>
    <row r="131777" spans="12:14" x14ac:dyDescent="0.25">
      <c r="L131777" s="9"/>
      <c r="M131777" s="9"/>
      <c r="N131777" s="9"/>
    </row>
    <row r="131778" spans="12:14" x14ac:dyDescent="0.25">
      <c r="L131778" s="9"/>
      <c r="M131778" s="9"/>
      <c r="N131778" s="9"/>
    </row>
    <row r="131779" spans="12:14" x14ac:dyDescent="0.25">
      <c r="L131779" s="9"/>
      <c r="M131779" s="9"/>
      <c r="N131779" s="9"/>
    </row>
    <row r="131780" spans="12:14" x14ac:dyDescent="0.25">
      <c r="L131780" s="9"/>
      <c r="M131780" s="9"/>
      <c r="N131780" s="9"/>
    </row>
    <row r="131781" spans="12:14" x14ac:dyDescent="0.25">
      <c r="L131781" s="9"/>
      <c r="M131781" s="9"/>
      <c r="N131781" s="9"/>
    </row>
    <row r="131782" spans="12:14" x14ac:dyDescent="0.25">
      <c r="L131782" s="9"/>
      <c r="M131782" s="9"/>
      <c r="N131782" s="9"/>
    </row>
    <row r="131783" spans="12:14" x14ac:dyDescent="0.25">
      <c r="L131783" s="9"/>
      <c r="M131783" s="9"/>
      <c r="N131783" s="9"/>
    </row>
    <row r="131784" spans="12:14" x14ac:dyDescent="0.25">
      <c r="L131784" s="9"/>
      <c r="M131784" s="9"/>
      <c r="N131784" s="9"/>
    </row>
    <row r="131785" spans="12:14" x14ac:dyDescent="0.25">
      <c r="L131785" s="9"/>
      <c r="M131785" s="9"/>
      <c r="N131785" s="9"/>
    </row>
    <row r="131786" spans="12:14" x14ac:dyDescent="0.25">
      <c r="L131786" s="9"/>
      <c r="M131786" s="9"/>
      <c r="N131786" s="9"/>
    </row>
    <row r="131787" spans="12:14" x14ac:dyDescent="0.25">
      <c r="L131787" s="9"/>
      <c r="M131787" s="9"/>
      <c r="N131787" s="9"/>
    </row>
    <row r="131788" spans="12:14" x14ac:dyDescent="0.25">
      <c r="L131788" s="9"/>
      <c r="M131788" s="9"/>
      <c r="N131788" s="9"/>
    </row>
    <row r="131789" spans="12:14" x14ac:dyDescent="0.25">
      <c r="L131789" s="9"/>
      <c r="M131789" s="9"/>
      <c r="N131789" s="9"/>
    </row>
    <row r="131790" spans="12:14" x14ac:dyDescent="0.25">
      <c r="L131790" s="9"/>
      <c r="M131790" s="9"/>
      <c r="N131790" s="9"/>
    </row>
    <row r="131791" spans="12:14" x14ac:dyDescent="0.25">
      <c r="L131791" s="9"/>
      <c r="M131791" s="9"/>
      <c r="N131791" s="9"/>
    </row>
    <row r="131792" spans="12:14" x14ac:dyDescent="0.25">
      <c r="L131792" s="9"/>
      <c r="M131792" s="9"/>
      <c r="N131792" s="9"/>
    </row>
    <row r="131793" spans="12:14" x14ac:dyDescent="0.25">
      <c r="L131793" s="9"/>
      <c r="M131793" s="9"/>
      <c r="N131793" s="9"/>
    </row>
    <row r="131794" spans="12:14" x14ac:dyDescent="0.25">
      <c r="L131794" s="9"/>
      <c r="M131794" s="9"/>
      <c r="N131794" s="9"/>
    </row>
    <row r="131795" spans="12:14" x14ac:dyDescent="0.25">
      <c r="L131795" s="9"/>
      <c r="M131795" s="9"/>
      <c r="N131795" s="9"/>
    </row>
    <row r="131796" spans="12:14" x14ac:dyDescent="0.25">
      <c r="L131796" s="9"/>
      <c r="M131796" s="9"/>
      <c r="N131796" s="9"/>
    </row>
    <row r="131797" spans="12:14" x14ac:dyDescent="0.25">
      <c r="L131797" s="9"/>
      <c r="M131797" s="9"/>
      <c r="N131797" s="9"/>
    </row>
    <row r="131798" spans="12:14" x14ac:dyDescent="0.25">
      <c r="L131798" s="9"/>
      <c r="M131798" s="9"/>
      <c r="N131798" s="9"/>
    </row>
    <row r="131799" spans="12:14" x14ac:dyDescent="0.25">
      <c r="L131799" s="9"/>
      <c r="M131799" s="9"/>
      <c r="N131799" s="9"/>
    </row>
    <row r="131800" spans="12:14" x14ac:dyDescent="0.25">
      <c r="L131800" s="9"/>
      <c r="M131800" s="9"/>
      <c r="N131800" s="9"/>
    </row>
    <row r="131801" spans="12:14" x14ac:dyDescent="0.25">
      <c r="L131801" s="9"/>
      <c r="M131801" s="9"/>
      <c r="N131801" s="9"/>
    </row>
    <row r="131802" spans="12:14" x14ac:dyDescent="0.25">
      <c r="L131802" s="9"/>
      <c r="M131802" s="9"/>
      <c r="N131802" s="9"/>
    </row>
    <row r="131803" spans="12:14" x14ac:dyDescent="0.25">
      <c r="L131803" s="9"/>
      <c r="M131803" s="9"/>
      <c r="N131803" s="9"/>
    </row>
    <row r="131804" spans="12:14" x14ac:dyDescent="0.25">
      <c r="L131804" s="9"/>
      <c r="M131804" s="9"/>
      <c r="N131804" s="9"/>
    </row>
    <row r="131805" spans="12:14" x14ac:dyDescent="0.25">
      <c r="L131805" s="9"/>
      <c r="M131805" s="9"/>
      <c r="N131805" s="9"/>
    </row>
    <row r="131806" spans="12:14" x14ac:dyDescent="0.25">
      <c r="L131806" s="9"/>
      <c r="M131806" s="9"/>
      <c r="N131806" s="9"/>
    </row>
    <row r="131807" spans="12:14" x14ac:dyDescent="0.25">
      <c r="L131807" s="9"/>
      <c r="M131807" s="9"/>
      <c r="N131807" s="9"/>
    </row>
    <row r="131808" spans="12:14" x14ac:dyDescent="0.25">
      <c r="L131808" s="9"/>
      <c r="M131808" s="9"/>
      <c r="N131808" s="9"/>
    </row>
    <row r="131809" spans="12:14" x14ac:dyDescent="0.25">
      <c r="L131809" s="9"/>
      <c r="M131809" s="9"/>
      <c r="N131809" s="9"/>
    </row>
    <row r="131810" spans="12:14" x14ac:dyDescent="0.25">
      <c r="L131810" s="9"/>
      <c r="M131810" s="9"/>
      <c r="N131810" s="9"/>
    </row>
    <row r="131811" spans="12:14" x14ac:dyDescent="0.25">
      <c r="L131811" s="9"/>
      <c r="M131811" s="9"/>
      <c r="N131811" s="9"/>
    </row>
    <row r="131812" spans="12:14" x14ac:dyDescent="0.25">
      <c r="L131812" s="9"/>
      <c r="M131812" s="9"/>
      <c r="N131812" s="9"/>
    </row>
    <row r="131813" spans="12:14" x14ac:dyDescent="0.25">
      <c r="L131813" s="9"/>
      <c r="M131813" s="9"/>
      <c r="N131813" s="9"/>
    </row>
    <row r="131814" spans="12:14" x14ac:dyDescent="0.25">
      <c r="L131814" s="9"/>
      <c r="M131814" s="9"/>
      <c r="N131814" s="9"/>
    </row>
    <row r="131815" spans="12:14" x14ac:dyDescent="0.25">
      <c r="L131815" s="9"/>
      <c r="M131815" s="9"/>
      <c r="N131815" s="9"/>
    </row>
    <row r="131816" spans="12:14" x14ac:dyDescent="0.25">
      <c r="L131816" s="9"/>
      <c r="M131816" s="9"/>
      <c r="N131816" s="9"/>
    </row>
    <row r="131817" spans="12:14" x14ac:dyDescent="0.25">
      <c r="L131817" s="9"/>
      <c r="M131817" s="9"/>
      <c r="N131817" s="9"/>
    </row>
    <row r="131818" spans="12:14" x14ac:dyDescent="0.25">
      <c r="L131818" s="9"/>
      <c r="M131818" s="9"/>
      <c r="N131818" s="9"/>
    </row>
    <row r="131819" spans="12:14" x14ac:dyDescent="0.25">
      <c r="L131819" s="9"/>
      <c r="M131819" s="9"/>
      <c r="N131819" s="9"/>
    </row>
    <row r="131820" spans="12:14" x14ac:dyDescent="0.25">
      <c r="L131820" s="9"/>
      <c r="M131820" s="9"/>
      <c r="N131820" s="9"/>
    </row>
    <row r="131821" spans="12:14" x14ac:dyDescent="0.25">
      <c r="L131821" s="9"/>
      <c r="M131821" s="9"/>
      <c r="N131821" s="9"/>
    </row>
    <row r="131822" spans="12:14" x14ac:dyDescent="0.25">
      <c r="L131822" s="9"/>
      <c r="M131822" s="9"/>
      <c r="N131822" s="9"/>
    </row>
    <row r="131823" spans="12:14" x14ac:dyDescent="0.25">
      <c r="L131823" s="9"/>
      <c r="M131823" s="9"/>
      <c r="N131823" s="9"/>
    </row>
    <row r="131824" spans="12:14" x14ac:dyDescent="0.25">
      <c r="L131824" s="9"/>
      <c r="M131824" s="9"/>
      <c r="N131824" s="9"/>
    </row>
    <row r="131825" spans="12:14" x14ac:dyDescent="0.25">
      <c r="L131825" s="9"/>
      <c r="M131825" s="9"/>
      <c r="N131825" s="9"/>
    </row>
    <row r="131826" spans="12:14" x14ac:dyDescent="0.25">
      <c r="L131826" s="9"/>
      <c r="M131826" s="9"/>
      <c r="N131826" s="9"/>
    </row>
    <row r="131827" spans="12:14" x14ac:dyDescent="0.25">
      <c r="L131827" s="9"/>
      <c r="M131827" s="9"/>
      <c r="N131827" s="9"/>
    </row>
    <row r="131828" spans="12:14" x14ac:dyDescent="0.25">
      <c r="L131828" s="9"/>
      <c r="M131828" s="9"/>
      <c r="N131828" s="9"/>
    </row>
    <row r="131829" spans="12:14" x14ac:dyDescent="0.25">
      <c r="L131829" s="9"/>
      <c r="M131829" s="9"/>
      <c r="N131829" s="9"/>
    </row>
    <row r="131830" spans="12:14" x14ac:dyDescent="0.25">
      <c r="L131830" s="9"/>
      <c r="M131830" s="9"/>
      <c r="N131830" s="9"/>
    </row>
    <row r="131831" spans="12:14" x14ac:dyDescent="0.25">
      <c r="L131831" s="9"/>
      <c r="M131831" s="9"/>
      <c r="N131831" s="9"/>
    </row>
    <row r="131832" spans="12:14" x14ac:dyDescent="0.25">
      <c r="L131832" s="9"/>
      <c r="M131832" s="9"/>
      <c r="N131832" s="9"/>
    </row>
    <row r="131833" spans="12:14" x14ac:dyDescent="0.25">
      <c r="L131833" s="9"/>
      <c r="M131833" s="9"/>
      <c r="N131833" s="9"/>
    </row>
    <row r="131834" spans="12:14" x14ac:dyDescent="0.25">
      <c r="L131834" s="9"/>
      <c r="M131834" s="9"/>
      <c r="N131834" s="9"/>
    </row>
    <row r="131835" spans="12:14" x14ac:dyDescent="0.25">
      <c r="L131835" s="9"/>
      <c r="M131835" s="9"/>
      <c r="N131835" s="9"/>
    </row>
    <row r="131836" spans="12:14" x14ac:dyDescent="0.25">
      <c r="L131836" s="9"/>
      <c r="M131836" s="9"/>
      <c r="N131836" s="9"/>
    </row>
    <row r="131837" spans="12:14" x14ac:dyDescent="0.25">
      <c r="L131837" s="9"/>
      <c r="M131837" s="9"/>
      <c r="N131837" s="9"/>
    </row>
    <row r="131838" spans="12:14" x14ac:dyDescent="0.25">
      <c r="L131838" s="9"/>
      <c r="M131838" s="9"/>
      <c r="N131838" s="9"/>
    </row>
    <row r="131839" spans="12:14" x14ac:dyDescent="0.25">
      <c r="L131839" s="9"/>
      <c r="M131839" s="9"/>
      <c r="N131839" s="9"/>
    </row>
    <row r="131840" spans="12:14" x14ac:dyDescent="0.25">
      <c r="L131840" s="9"/>
      <c r="M131840" s="9"/>
      <c r="N131840" s="9"/>
    </row>
    <row r="131841" spans="12:14" x14ac:dyDescent="0.25">
      <c r="L131841" s="9"/>
      <c r="M131841" s="9"/>
      <c r="N131841" s="9"/>
    </row>
    <row r="131842" spans="12:14" x14ac:dyDescent="0.25">
      <c r="L131842" s="9"/>
      <c r="M131842" s="9"/>
      <c r="N131842" s="9"/>
    </row>
    <row r="131843" spans="12:14" x14ac:dyDescent="0.25">
      <c r="L131843" s="9"/>
      <c r="M131843" s="9"/>
      <c r="N131843" s="9"/>
    </row>
    <row r="131844" spans="12:14" x14ac:dyDescent="0.25">
      <c r="L131844" s="9"/>
      <c r="M131844" s="9"/>
      <c r="N131844" s="9"/>
    </row>
    <row r="131845" spans="12:14" x14ac:dyDescent="0.25">
      <c r="L131845" s="9"/>
      <c r="M131845" s="9"/>
      <c r="N131845" s="9"/>
    </row>
    <row r="131846" spans="12:14" x14ac:dyDescent="0.25">
      <c r="L131846" s="9"/>
      <c r="M131846" s="9"/>
      <c r="N131846" s="9"/>
    </row>
    <row r="131847" spans="12:14" x14ac:dyDescent="0.25">
      <c r="L131847" s="9"/>
      <c r="M131847" s="9"/>
      <c r="N131847" s="9"/>
    </row>
    <row r="131848" spans="12:14" x14ac:dyDescent="0.25">
      <c r="L131848" s="9"/>
      <c r="M131848" s="9"/>
      <c r="N131848" s="9"/>
    </row>
    <row r="131849" spans="12:14" x14ac:dyDescent="0.25">
      <c r="L131849" s="9"/>
      <c r="M131849" s="9"/>
      <c r="N131849" s="9"/>
    </row>
    <row r="131850" spans="12:14" x14ac:dyDescent="0.25">
      <c r="L131850" s="9"/>
      <c r="M131850" s="9"/>
      <c r="N131850" s="9"/>
    </row>
    <row r="131851" spans="12:14" x14ac:dyDescent="0.25">
      <c r="L131851" s="9"/>
      <c r="M131851" s="9"/>
      <c r="N131851" s="9"/>
    </row>
    <row r="131852" spans="12:14" x14ac:dyDescent="0.25">
      <c r="L131852" s="9"/>
      <c r="M131852" s="9"/>
      <c r="N131852" s="9"/>
    </row>
    <row r="131853" spans="12:14" x14ac:dyDescent="0.25">
      <c r="L131853" s="9"/>
      <c r="M131853" s="9"/>
      <c r="N131853" s="9"/>
    </row>
    <row r="131854" spans="12:14" x14ac:dyDescent="0.25">
      <c r="L131854" s="9"/>
      <c r="M131854" s="9"/>
      <c r="N131854" s="9"/>
    </row>
    <row r="131855" spans="12:14" x14ac:dyDescent="0.25">
      <c r="L131855" s="9"/>
      <c r="M131855" s="9"/>
      <c r="N131855" s="9"/>
    </row>
    <row r="131856" spans="12:14" x14ac:dyDescent="0.25">
      <c r="L131856" s="9"/>
      <c r="M131856" s="9"/>
      <c r="N131856" s="9"/>
    </row>
    <row r="131857" spans="12:14" x14ac:dyDescent="0.25">
      <c r="L131857" s="9"/>
      <c r="M131857" s="9"/>
      <c r="N131857" s="9"/>
    </row>
    <row r="131858" spans="12:14" x14ac:dyDescent="0.25">
      <c r="L131858" s="9"/>
      <c r="M131858" s="9"/>
      <c r="N131858" s="9"/>
    </row>
    <row r="131859" spans="12:14" x14ac:dyDescent="0.25">
      <c r="L131859" s="9"/>
      <c r="M131859" s="9"/>
      <c r="N131859" s="9"/>
    </row>
    <row r="131860" spans="12:14" x14ac:dyDescent="0.25">
      <c r="L131860" s="9"/>
      <c r="M131860" s="9"/>
      <c r="N131860" s="9"/>
    </row>
    <row r="131861" spans="12:14" x14ac:dyDescent="0.25">
      <c r="L131861" s="9"/>
      <c r="M131861" s="9"/>
      <c r="N131861" s="9"/>
    </row>
    <row r="131862" spans="12:14" x14ac:dyDescent="0.25">
      <c r="L131862" s="9"/>
      <c r="M131862" s="9"/>
      <c r="N131862" s="9"/>
    </row>
    <row r="131863" spans="12:14" x14ac:dyDescent="0.25">
      <c r="L131863" s="9"/>
      <c r="M131863" s="9"/>
      <c r="N131863" s="9"/>
    </row>
    <row r="131864" spans="12:14" x14ac:dyDescent="0.25">
      <c r="L131864" s="9"/>
      <c r="M131864" s="9"/>
      <c r="N131864" s="9"/>
    </row>
    <row r="131865" spans="12:14" x14ac:dyDescent="0.25">
      <c r="L131865" s="9"/>
      <c r="M131865" s="9"/>
      <c r="N131865" s="9"/>
    </row>
    <row r="131866" spans="12:14" x14ac:dyDescent="0.25">
      <c r="L131866" s="9"/>
      <c r="M131866" s="9"/>
      <c r="N131866" s="9"/>
    </row>
    <row r="131867" spans="12:14" x14ac:dyDescent="0.25">
      <c r="L131867" s="9"/>
      <c r="M131867" s="9"/>
      <c r="N131867" s="9"/>
    </row>
    <row r="131868" spans="12:14" x14ac:dyDescent="0.25">
      <c r="L131868" s="9"/>
      <c r="M131868" s="9"/>
      <c r="N131868" s="9"/>
    </row>
    <row r="131869" spans="12:14" x14ac:dyDescent="0.25">
      <c r="L131869" s="9"/>
      <c r="M131869" s="9"/>
      <c r="N131869" s="9"/>
    </row>
    <row r="131870" spans="12:14" x14ac:dyDescent="0.25">
      <c r="L131870" s="9"/>
      <c r="M131870" s="9"/>
      <c r="N131870" s="9"/>
    </row>
    <row r="131871" spans="12:14" x14ac:dyDescent="0.25">
      <c r="L131871" s="9"/>
      <c r="M131871" s="9"/>
      <c r="N131871" s="9"/>
    </row>
    <row r="131872" spans="12:14" x14ac:dyDescent="0.25">
      <c r="L131872" s="9"/>
      <c r="M131872" s="9"/>
      <c r="N131872" s="9"/>
    </row>
    <row r="131873" spans="12:14" x14ac:dyDescent="0.25">
      <c r="L131873" s="9"/>
      <c r="M131873" s="9"/>
      <c r="N131873" s="9"/>
    </row>
    <row r="131874" spans="12:14" x14ac:dyDescent="0.25">
      <c r="L131874" s="9"/>
      <c r="M131874" s="9"/>
      <c r="N131874" s="9"/>
    </row>
    <row r="131875" spans="12:14" x14ac:dyDescent="0.25">
      <c r="L131875" s="9"/>
      <c r="M131875" s="9"/>
      <c r="N131875" s="9"/>
    </row>
    <row r="131876" spans="12:14" x14ac:dyDescent="0.25">
      <c r="L131876" s="9"/>
      <c r="M131876" s="9"/>
      <c r="N131876" s="9"/>
    </row>
    <row r="131877" spans="12:14" x14ac:dyDescent="0.25">
      <c r="L131877" s="9"/>
      <c r="M131877" s="9"/>
      <c r="N131877" s="9"/>
    </row>
    <row r="131878" spans="12:14" x14ac:dyDescent="0.25">
      <c r="L131878" s="9"/>
      <c r="M131878" s="9"/>
      <c r="N131878" s="9"/>
    </row>
    <row r="131879" spans="12:14" x14ac:dyDescent="0.25">
      <c r="L131879" s="9"/>
      <c r="M131879" s="9"/>
      <c r="N131879" s="9"/>
    </row>
    <row r="131880" spans="12:14" x14ac:dyDescent="0.25">
      <c r="L131880" s="9"/>
      <c r="M131880" s="9"/>
      <c r="N131880" s="9"/>
    </row>
    <row r="131881" spans="12:14" x14ac:dyDescent="0.25">
      <c r="L131881" s="9"/>
      <c r="M131881" s="9"/>
      <c r="N131881" s="9"/>
    </row>
    <row r="131882" spans="12:14" x14ac:dyDescent="0.25">
      <c r="L131882" s="9"/>
      <c r="M131882" s="9"/>
      <c r="N131882" s="9"/>
    </row>
    <row r="131883" spans="12:14" x14ac:dyDescent="0.25">
      <c r="L131883" s="9"/>
      <c r="M131883" s="9"/>
      <c r="N131883" s="9"/>
    </row>
    <row r="131884" spans="12:14" x14ac:dyDescent="0.25">
      <c r="L131884" s="9"/>
      <c r="M131884" s="9"/>
      <c r="N131884" s="9"/>
    </row>
    <row r="131885" spans="12:14" x14ac:dyDescent="0.25">
      <c r="L131885" s="9"/>
      <c r="M131885" s="9"/>
      <c r="N131885" s="9"/>
    </row>
    <row r="131886" spans="12:14" x14ac:dyDescent="0.25">
      <c r="L131886" s="9"/>
      <c r="M131886" s="9"/>
      <c r="N131886" s="9"/>
    </row>
    <row r="131887" spans="12:14" x14ac:dyDescent="0.25">
      <c r="L131887" s="9"/>
      <c r="M131887" s="9"/>
      <c r="N131887" s="9"/>
    </row>
    <row r="131888" spans="12:14" x14ac:dyDescent="0.25">
      <c r="L131888" s="9"/>
      <c r="M131888" s="9"/>
      <c r="N131888" s="9"/>
    </row>
    <row r="131889" spans="12:14" x14ac:dyDescent="0.25">
      <c r="L131889" s="9"/>
      <c r="M131889" s="9"/>
      <c r="N131889" s="9"/>
    </row>
    <row r="131890" spans="12:14" x14ac:dyDescent="0.25">
      <c r="L131890" s="9"/>
      <c r="M131890" s="9"/>
      <c r="N131890" s="9"/>
    </row>
    <row r="131891" spans="12:14" x14ac:dyDescent="0.25">
      <c r="L131891" s="9"/>
      <c r="M131891" s="9"/>
      <c r="N131891" s="9"/>
    </row>
    <row r="131892" spans="12:14" x14ac:dyDescent="0.25">
      <c r="L131892" s="9"/>
      <c r="M131892" s="9"/>
      <c r="N131892" s="9"/>
    </row>
    <row r="131893" spans="12:14" x14ac:dyDescent="0.25">
      <c r="L131893" s="9"/>
      <c r="M131893" s="9"/>
      <c r="N131893" s="9"/>
    </row>
    <row r="131894" spans="12:14" x14ac:dyDescent="0.25">
      <c r="L131894" s="9"/>
      <c r="M131894" s="9"/>
      <c r="N131894" s="9"/>
    </row>
    <row r="131895" spans="12:14" x14ac:dyDescent="0.25">
      <c r="L131895" s="9"/>
      <c r="M131895" s="9"/>
      <c r="N131895" s="9"/>
    </row>
    <row r="131896" spans="12:14" x14ac:dyDescent="0.25">
      <c r="L131896" s="9"/>
      <c r="M131896" s="9"/>
      <c r="N131896" s="9"/>
    </row>
    <row r="131897" spans="12:14" x14ac:dyDescent="0.25">
      <c r="L131897" s="9"/>
      <c r="M131897" s="9"/>
      <c r="N131897" s="9"/>
    </row>
    <row r="131898" spans="12:14" x14ac:dyDescent="0.25">
      <c r="L131898" s="9"/>
      <c r="M131898" s="9"/>
      <c r="N131898" s="9"/>
    </row>
    <row r="131899" spans="12:14" x14ac:dyDescent="0.25">
      <c r="L131899" s="9"/>
      <c r="M131899" s="9"/>
      <c r="N131899" s="9"/>
    </row>
    <row r="131900" spans="12:14" x14ac:dyDescent="0.25">
      <c r="L131900" s="9"/>
      <c r="M131900" s="9"/>
      <c r="N131900" s="9"/>
    </row>
    <row r="131901" spans="12:14" x14ac:dyDescent="0.25">
      <c r="L131901" s="9"/>
      <c r="M131901" s="9"/>
      <c r="N131901" s="9"/>
    </row>
    <row r="131902" spans="12:14" x14ac:dyDescent="0.25">
      <c r="L131902" s="9"/>
      <c r="M131902" s="9"/>
      <c r="N131902" s="9"/>
    </row>
    <row r="131903" spans="12:14" x14ac:dyDescent="0.25">
      <c r="L131903" s="9"/>
      <c r="M131903" s="9"/>
      <c r="N131903" s="9"/>
    </row>
    <row r="131904" spans="12:14" x14ac:dyDescent="0.25">
      <c r="L131904" s="9"/>
      <c r="M131904" s="9"/>
      <c r="N131904" s="9"/>
    </row>
    <row r="131905" spans="12:14" x14ac:dyDescent="0.25">
      <c r="L131905" s="9"/>
      <c r="M131905" s="9"/>
      <c r="N131905" s="9"/>
    </row>
    <row r="131906" spans="12:14" x14ac:dyDescent="0.25">
      <c r="L131906" s="9"/>
      <c r="M131906" s="9"/>
      <c r="N131906" s="9"/>
    </row>
    <row r="131907" spans="12:14" x14ac:dyDescent="0.25">
      <c r="L131907" s="9"/>
      <c r="M131907" s="9"/>
      <c r="N131907" s="9"/>
    </row>
    <row r="131908" spans="12:14" x14ac:dyDescent="0.25">
      <c r="L131908" s="9"/>
      <c r="M131908" s="9"/>
      <c r="N131908" s="9"/>
    </row>
    <row r="131909" spans="12:14" x14ac:dyDescent="0.25">
      <c r="L131909" s="9"/>
      <c r="M131909" s="9"/>
      <c r="N131909" s="9"/>
    </row>
    <row r="131910" spans="12:14" x14ac:dyDescent="0.25">
      <c r="L131910" s="9"/>
      <c r="M131910" s="9"/>
      <c r="N131910" s="9"/>
    </row>
    <row r="131911" spans="12:14" x14ac:dyDescent="0.25">
      <c r="L131911" s="9"/>
      <c r="M131911" s="9"/>
      <c r="N131911" s="9"/>
    </row>
    <row r="131912" spans="12:14" x14ac:dyDescent="0.25">
      <c r="L131912" s="9"/>
      <c r="M131912" s="9"/>
      <c r="N131912" s="9"/>
    </row>
    <row r="131913" spans="12:14" x14ac:dyDescent="0.25">
      <c r="L131913" s="9"/>
      <c r="M131913" s="9"/>
      <c r="N131913" s="9"/>
    </row>
    <row r="131914" spans="12:14" x14ac:dyDescent="0.25">
      <c r="L131914" s="9"/>
      <c r="M131914" s="9"/>
      <c r="N131914" s="9"/>
    </row>
    <row r="131915" spans="12:14" x14ac:dyDescent="0.25">
      <c r="L131915" s="9"/>
      <c r="M131915" s="9"/>
      <c r="N131915" s="9"/>
    </row>
    <row r="131916" spans="12:14" x14ac:dyDescent="0.25">
      <c r="L131916" s="9"/>
      <c r="M131916" s="9"/>
      <c r="N131916" s="9"/>
    </row>
    <row r="131917" spans="12:14" x14ac:dyDescent="0.25">
      <c r="L131917" s="9"/>
      <c r="M131917" s="9"/>
      <c r="N131917" s="9"/>
    </row>
    <row r="131918" spans="12:14" x14ac:dyDescent="0.25">
      <c r="L131918" s="9"/>
      <c r="M131918" s="9"/>
      <c r="N131918" s="9"/>
    </row>
    <row r="131919" spans="12:14" x14ac:dyDescent="0.25">
      <c r="L131919" s="9"/>
      <c r="M131919" s="9"/>
      <c r="N131919" s="9"/>
    </row>
    <row r="131920" spans="12:14" x14ac:dyDescent="0.25">
      <c r="L131920" s="9"/>
      <c r="M131920" s="9"/>
      <c r="N131920" s="9"/>
    </row>
    <row r="131921" spans="12:14" x14ac:dyDescent="0.25">
      <c r="L131921" s="9"/>
      <c r="M131921" s="9"/>
      <c r="N131921" s="9"/>
    </row>
    <row r="131922" spans="12:14" x14ac:dyDescent="0.25">
      <c r="L131922" s="9"/>
      <c r="M131922" s="9"/>
      <c r="N131922" s="9"/>
    </row>
    <row r="131923" spans="12:14" x14ac:dyDescent="0.25">
      <c r="L131923" s="9"/>
      <c r="M131923" s="9"/>
      <c r="N131923" s="9"/>
    </row>
    <row r="131924" spans="12:14" x14ac:dyDescent="0.25">
      <c r="L131924" s="9"/>
      <c r="M131924" s="9"/>
      <c r="N131924" s="9"/>
    </row>
    <row r="131925" spans="12:14" x14ac:dyDescent="0.25">
      <c r="L131925" s="9"/>
      <c r="M131925" s="9"/>
      <c r="N131925" s="9"/>
    </row>
    <row r="131926" spans="12:14" x14ac:dyDescent="0.25">
      <c r="L131926" s="9"/>
      <c r="M131926" s="9"/>
      <c r="N131926" s="9"/>
    </row>
    <row r="131927" spans="12:14" x14ac:dyDescent="0.25">
      <c r="L131927" s="9"/>
      <c r="M131927" s="9"/>
      <c r="N131927" s="9"/>
    </row>
    <row r="131928" spans="12:14" x14ac:dyDescent="0.25">
      <c r="L131928" s="9"/>
      <c r="M131928" s="9"/>
      <c r="N131928" s="9"/>
    </row>
    <row r="131929" spans="12:14" x14ac:dyDescent="0.25">
      <c r="L131929" s="9"/>
      <c r="M131929" s="9"/>
      <c r="N131929" s="9"/>
    </row>
    <row r="131930" spans="12:14" x14ac:dyDescent="0.25">
      <c r="L131930" s="9"/>
      <c r="M131930" s="9"/>
      <c r="N131930" s="9"/>
    </row>
    <row r="131931" spans="12:14" x14ac:dyDescent="0.25">
      <c r="L131931" s="9"/>
      <c r="M131931" s="9"/>
      <c r="N131931" s="9"/>
    </row>
    <row r="131932" spans="12:14" x14ac:dyDescent="0.25">
      <c r="L131932" s="9"/>
      <c r="M131932" s="9"/>
      <c r="N131932" s="9"/>
    </row>
    <row r="131933" spans="12:14" x14ac:dyDescent="0.25">
      <c r="L131933" s="9"/>
      <c r="M131933" s="9"/>
      <c r="N131933" s="9"/>
    </row>
    <row r="131934" spans="12:14" x14ac:dyDescent="0.25">
      <c r="L131934" s="9"/>
      <c r="M131934" s="9"/>
      <c r="N131934" s="9"/>
    </row>
    <row r="131935" spans="12:14" x14ac:dyDescent="0.25">
      <c r="L131935" s="9"/>
      <c r="M131935" s="9"/>
      <c r="N131935" s="9"/>
    </row>
    <row r="131936" spans="12:14" x14ac:dyDescent="0.25">
      <c r="L131936" s="9"/>
      <c r="M131936" s="9"/>
      <c r="N131936" s="9"/>
    </row>
    <row r="131937" spans="12:14" x14ac:dyDescent="0.25">
      <c r="L131937" s="9"/>
      <c r="M131937" s="9"/>
      <c r="N131937" s="9"/>
    </row>
    <row r="131938" spans="12:14" x14ac:dyDescent="0.25">
      <c r="L131938" s="9"/>
      <c r="M131938" s="9"/>
      <c r="N131938" s="9"/>
    </row>
    <row r="131939" spans="12:14" x14ac:dyDescent="0.25">
      <c r="L131939" s="9"/>
      <c r="M131939" s="9"/>
      <c r="N131939" s="9"/>
    </row>
    <row r="131940" spans="12:14" x14ac:dyDescent="0.25">
      <c r="L131940" s="9"/>
      <c r="M131940" s="9"/>
      <c r="N131940" s="9"/>
    </row>
    <row r="131941" spans="12:14" x14ac:dyDescent="0.25">
      <c r="L131941" s="9"/>
      <c r="M131941" s="9"/>
      <c r="N131941" s="9"/>
    </row>
    <row r="131942" spans="12:14" x14ac:dyDescent="0.25">
      <c r="L131942" s="9"/>
      <c r="M131942" s="9"/>
      <c r="N131942" s="9"/>
    </row>
    <row r="131943" spans="12:14" x14ac:dyDescent="0.25">
      <c r="L131943" s="9"/>
      <c r="M131943" s="9"/>
      <c r="N131943" s="9"/>
    </row>
    <row r="131944" spans="12:14" x14ac:dyDescent="0.25">
      <c r="L131944" s="9"/>
      <c r="M131944" s="9"/>
      <c r="N131944" s="9"/>
    </row>
    <row r="131945" spans="12:14" x14ac:dyDescent="0.25">
      <c r="L131945" s="9"/>
      <c r="M131945" s="9"/>
      <c r="N131945" s="9"/>
    </row>
    <row r="131946" spans="12:14" x14ac:dyDescent="0.25">
      <c r="L131946" s="9"/>
      <c r="M131946" s="9"/>
      <c r="N131946" s="9"/>
    </row>
    <row r="131947" spans="12:14" x14ac:dyDescent="0.25">
      <c r="L131947" s="9"/>
      <c r="M131947" s="9"/>
      <c r="N131947" s="9"/>
    </row>
    <row r="131948" spans="12:14" x14ac:dyDescent="0.25">
      <c r="L131948" s="9"/>
      <c r="M131948" s="9"/>
      <c r="N131948" s="9"/>
    </row>
    <row r="131949" spans="12:14" x14ac:dyDescent="0.25">
      <c r="L131949" s="9"/>
      <c r="M131949" s="9"/>
      <c r="N131949" s="9"/>
    </row>
    <row r="131950" spans="12:14" x14ac:dyDescent="0.25">
      <c r="L131950" s="9"/>
      <c r="M131950" s="9"/>
      <c r="N131950" s="9"/>
    </row>
    <row r="131951" spans="12:14" x14ac:dyDescent="0.25">
      <c r="L131951" s="9"/>
      <c r="M131951" s="9"/>
      <c r="N131951" s="9"/>
    </row>
    <row r="131952" spans="12:14" x14ac:dyDescent="0.25">
      <c r="L131952" s="9"/>
      <c r="M131952" s="9"/>
      <c r="N131952" s="9"/>
    </row>
    <row r="131953" spans="12:14" x14ac:dyDescent="0.25">
      <c r="L131953" s="9"/>
      <c r="M131953" s="9"/>
      <c r="N131953" s="9"/>
    </row>
    <row r="131954" spans="12:14" x14ac:dyDescent="0.25">
      <c r="L131954" s="9"/>
      <c r="M131954" s="9"/>
      <c r="N131954" s="9"/>
    </row>
    <row r="131955" spans="12:14" x14ac:dyDescent="0.25">
      <c r="L131955" s="9"/>
      <c r="M131955" s="9"/>
      <c r="N131955" s="9"/>
    </row>
    <row r="131956" spans="12:14" x14ac:dyDescent="0.25">
      <c r="L131956" s="9"/>
      <c r="M131956" s="9"/>
      <c r="N131956" s="9"/>
    </row>
    <row r="131957" spans="12:14" x14ac:dyDescent="0.25">
      <c r="L131957" s="9"/>
      <c r="M131957" s="9"/>
      <c r="N131957" s="9"/>
    </row>
    <row r="131958" spans="12:14" x14ac:dyDescent="0.25">
      <c r="L131958" s="9"/>
      <c r="M131958" s="9"/>
      <c r="N131958" s="9"/>
    </row>
    <row r="131959" spans="12:14" x14ac:dyDescent="0.25">
      <c r="L131959" s="9"/>
      <c r="M131959" s="9"/>
      <c r="N131959" s="9"/>
    </row>
    <row r="131960" spans="12:14" x14ac:dyDescent="0.25">
      <c r="L131960" s="9"/>
      <c r="M131960" s="9"/>
      <c r="N131960" s="9"/>
    </row>
    <row r="131961" spans="12:14" x14ac:dyDescent="0.25">
      <c r="L131961" s="9"/>
      <c r="M131961" s="9"/>
      <c r="N131961" s="9"/>
    </row>
    <row r="131962" spans="12:14" x14ac:dyDescent="0.25">
      <c r="L131962" s="9"/>
      <c r="M131962" s="9"/>
      <c r="N131962" s="9"/>
    </row>
    <row r="131963" spans="12:14" x14ac:dyDescent="0.25">
      <c r="L131963" s="9"/>
      <c r="M131963" s="9"/>
      <c r="N131963" s="9"/>
    </row>
    <row r="131964" spans="12:14" x14ac:dyDescent="0.25">
      <c r="L131964" s="9"/>
      <c r="M131964" s="9"/>
      <c r="N131964" s="9"/>
    </row>
    <row r="131965" spans="12:14" x14ac:dyDescent="0.25">
      <c r="L131965" s="9"/>
      <c r="M131965" s="9"/>
      <c r="N131965" s="9"/>
    </row>
    <row r="131966" spans="12:14" x14ac:dyDescent="0.25">
      <c r="L131966" s="9"/>
      <c r="M131966" s="9"/>
      <c r="N131966" s="9"/>
    </row>
    <row r="131967" spans="12:14" x14ac:dyDescent="0.25">
      <c r="L131967" s="9"/>
      <c r="M131967" s="9"/>
      <c r="N131967" s="9"/>
    </row>
    <row r="131968" spans="12:14" x14ac:dyDescent="0.25">
      <c r="L131968" s="9"/>
      <c r="M131968" s="9"/>
      <c r="N131968" s="9"/>
    </row>
    <row r="131969" spans="12:14" x14ac:dyDescent="0.25">
      <c r="L131969" s="9"/>
      <c r="M131969" s="9"/>
      <c r="N131969" s="9"/>
    </row>
    <row r="131970" spans="12:14" x14ac:dyDescent="0.25">
      <c r="L131970" s="9"/>
      <c r="M131970" s="9"/>
      <c r="N131970" s="9"/>
    </row>
    <row r="131971" spans="12:14" x14ac:dyDescent="0.25">
      <c r="L131971" s="9"/>
      <c r="M131971" s="9"/>
      <c r="N131971" s="9"/>
    </row>
    <row r="131972" spans="12:14" x14ac:dyDescent="0.25">
      <c r="L131972" s="9"/>
      <c r="M131972" s="9"/>
      <c r="N131972" s="9"/>
    </row>
    <row r="131973" spans="12:14" x14ac:dyDescent="0.25">
      <c r="L131973" s="9"/>
      <c r="M131973" s="9"/>
      <c r="N131973" s="9"/>
    </row>
    <row r="131974" spans="12:14" x14ac:dyDescent="0.25">
      <c r="L131974" s="9"/>
      <c r="M131974" s="9"/>
      <c r="N131974" s="9"/>
    </row>
    <row r="131975" spans="12:14" x14ac:dyDescent="0.25">
      <c r="L131975" s="9"/>
      <c r="M131975" s="9"/>
      <c r="N131975" s="9"/>
    </row>
    <row r="131976" spans="12:14" x14ac:dyDescent="0.25">
      <c r="L131976" s="9"/>
      <c r="M131976" s="9"/>
      <c r="N131976" s="9"/>
    </row>
    <row r="131977" spans="12:14" x14ac:dyDescent="0.25">
      <c r="L131977" s="9"/>
      <c r="M131977" s="9"/>
      <c r="N131977" s="9"/>
    </row>
    <row r="131978" spans="12:14" x14ac:dyDescent="0.25">
      <c r="L131978" s="9"/>
      <c r="M131978" s="9"/>
      <c r="N131978" s="9"/>
    </row>
    <row r="131979" spans="12:14" x14ac:dyDescent="0.25">
      <c r="L131979" s="9"/>
      <c r="M131979" s="9"/>
      <c r="N131979" s="9"/>
    </row>
    <row r="131980" spans="12:14" x14ac:dyDescent="0.25">
      <c r="L131980" s="9"/>
      <c r="M131980" s="9"/>
      <c r="N131980" s="9"/>
    </row>
    <row r="131981" spans="12:14" x14ac:dyDescent="0.25">
      <c r="L131981" s="9"/>
      <c r="M131981" s="9"/>
      <c r="N131981" s="9"/>
    </row>
    <row r="131982" spans="12:14" x14ac:dyDescent="0.25">
      <c r="L131982" s="9"/>
      <c r="M131982" s="9"/>
      <c r="N131982" s="9"/>
    </row>
    <row r="131983" spans="12:14" x14ac:dyDescent="0.25">
      <c r="L131983" s="9"/>
      <c r="M131983" s="9"/>
      <c r="N131983" s="9"/>
    </row>
    <row r="131984" spans="12:14" x14ac:dyDescent="0.25">
      <c r="L131984" s="9"/>
      <c r="M131984" s="9"/>
      <c r="N131984" s="9"/>
    </row>
    <row r="131985" spans="12:14" x14ac:dyDescent="0.25">
      <c r="L131985" s="9"/>
      <c r="M131985" s="9"/>
      <c r="N131985" s="9"/>
    </row>
    <row r="131986" spans="12:14" x14ac:dyDescent="0.25">
      <c r="L131986" s="9"/>
      <c r="M131986" s="9"/>
      <c r="N131986" s="9"/>
    </row>
    <row r="131987" spans="12:14" x14ac:dyDescent="0.25">
      <c r="L131987" s="9"/>
      <c r="M131987" s="9"/>
      <c r="N131987" s="9"/>
    </row>
    <row r="131988" spans="12:14" x14ac:dyDescent="0.25">
      <c r="L131988" s="9"/>
      <c r="M131988" s="9"/>
      <c r="N131988" s="9"/>
    </row>
    <row r="131989" spans="12:14" x14ac:dyDescent="0.25">
      <c r="L131989" s="9"/>
      <c r="M131989" s="9"/>
      <c r="N131989" s="9"/>
    </row>
    <row r="131990" spans="12:14" x14ac:dyDescent="0.25">
      <c r="L131990" s="9"/>
      <c r="M131990" s="9"/>
      <c r="N131990" s="9"/>
    </row>
    <row r="131991" spans="12:14" x14ac:dyDescent="0.25">
      <c r="L131991" s="9"/>
      <c r="M131991" s="9"/>
      <c r="N131991" s="9"/>
    </row>
    <row r="131992" spans="12:14" x14ac:dyDescent="0.25">
      <c r="L131992" s="9"/>
      <c r="M131992" s="9"/>
      <c r="N131992" s="9"/>
    </row>
    <row r="131993" spans="12:14" x14ac:dyDescent="0.25">
      <c r="L131993" s="9"/>
      <c r="M131993" s="9"/>
      <c r="N131993" s="9"/>
    </row>
    <row r="131994" spans="12:14" x14ac:dyDescent="0.25">
      <c r="L131994" s="9"/>
      <c r="M131994" s="9"/>
      <c r="N131994" s="9"/>
    </row>
    <row r="131995" spans="12:14" x14ac:dyDescent="0.25">
      <c r="L131995" s="9"/>
      <c r="M131995" s="9"/>
      <c r="N131995" s="9"/>
    </row>
    <row r="131996" spans="12:14" x14ac:dyDescent="0.25">
      <c r="L131996" s="9"/>
      <c r="M131996" s="9"/>
      <c r="N131996" s="9"/>
    </row>
    <row r="131997" spans="12:14" x14ac:dyDescent="0.25">
      <c r="L131997" s="9"/>
      <c r="M131997" s="9"/>
      <c r="N131997" s="9"/>
    </row>
    <row r="131998" spans="12:14" x14ac:dyDescent="0.25">
      <c r="L131998" s="9"/>
      <c r="M131998" s="9"/>
      <c r="N131998" s="9"/>
    </row>
    <row r="131999" spans="12:14" x14ac:dyDescent="0.25">
      <c r="L131999" s="9"/>
      <c r="M131999" s="9"/>
      <c r="N131999" s="9"/>
    </row>
    <row r="132000" spans="12:14" x14ac:dyDescent="0.25">
      <c r="L132000" s="9"/>
      <c r="M132000" s="9"/>
      <c r="N132000" s="9"/>
    </row>
    <row r="132001" spans="12:14" x14ac:dyDescent="0.25">
      <c r="L132001" s="9"/>
      <c r="M132001" s="9"/>
      <c r="N132001" s="9"/>
    </row>
    <row r="132002" spans="12:14" x14ac:dyDescent="0.25">
      <c r="L132002" s="9"/>
      <c r="M132002" s="9"/>
      <c r="N132002" s="9"/>
    </row>
    <row r="132003" spans="12:14" x14ac:dyDescent="0.25">
      <c r="L132003" s="9"/>
      <c r="M132003" s="9"/>
      <c r="N132003" s="9"/>
    </row>
    <row r="132004" spans="12:14" x14ac:dyDescent="0.25">
      <c r="L132004" s="9"/>
      <c r="M132004" s="9"/>
      <c r="N132004" s="9"/>
    </row>
    <row r="132005" spans="12:14" x14ac:dyDescent="0.25">
      <c r="L132005" s="9"/>
      <c r="M132005" s="9"/>
      <c r="N132005" s="9"/>
    </row>
    <row r="132006" spans="12:14" x14ac:dyDescent="0.25">
      <c r="L132006" s="9"/>
      <c r="M132006" s="9"/>
      <c r="N132006" s="9"/>
    </row>
    <row r="132007" spans="12:14" x14ac:dyDescent="0.25">
      <c r="L132007" s="9"/>
      <c r="M132007" s="9"/>
      <c r="N132007" s="9"/>
    </row>
    <row r="132008" spans="12:14" x14ac:dyDescent="0.25">
      <c r="L132008" s="9"/>
      <c r="M132008" s="9"/>
      <c r="N132008" s="9"/>
    </row>
    <row r="132009" spans="12:14" x14ac:dyDescent="0.25">
      <c r="L132009" s="9"/>
      <c r="M132009" s="9"/>
      <c r="N132009" s="9"/>
    </row>
    <row r="132010" spans="12:14" x14ac:dyDescent="0.25">
      <c r="L132010" s="9"/>
      <c r="M132010" s="9"/>
      <c r="N132010" s="9"/>
    </row>
    <row r="132011" spans="12:14" x14ac:dyDescent="0.25">
      <c r="L132011" s="9"/>
      <c r="M132011" s="9"/>
      <c r="N132011" s="9"/>
    </row>
    <row r="132012" spans="12:14" x14ac:dyDescent="0.25">
      <c r="L132012" s="9"/>
      <c r="M132012" s="9"/>
      <c r="N132012" s="9"/>
    </row>
    <row r="132013" spans="12:14" x14ac:dyDescent="0.25">
      <c r="L132013" s="9"/>
      <c r="M132013" s="9"/>
      <c r="N132013" s="9"/>
    </row>
    <row r="132014" spans="12:14" x14ac:dyDescent="0.25">
      <c r="L132014" s="9"/>
      <c r="M132014" s="9"/>
      <c r="N132014" s="9"/>
    </row>
    <row r="132015" spans="12:14" x14ac:dyDescent="0.25">
      <c r="L132015" s="9"/>
      <c r="M132015" s="9"/>
      <c r="N132015" s="9"/>
    </row>
    <row r="132016" spans="12:14" x14ac:dyDescent="0.25">
      <c r="L132016" s="9"/>
      <c r="M132016" s="9"/>
      <c r="N132016" s="9"/>
    </row>
    <row r="132017" spans="12:14" x14ac:dyDescent="0.25">
      <c r="L132017" s="9"/>
      <c r="M132017" s="9"/>
      <c r="N132017" s="9"/>
    </row>
    <row r="132018" spans="12:14" x14ac:dyDescent="0.25">
      <c r="L132018" s="9"/>
      <c r="M132018" s="9"/>
      <c r="N132018" s="9"/>
    </row>
    <row r="132019" spans="12:14" x14ac:dyDescent="0.25">
      <c r="L132019" s="9"/>
      <c r="M132019" s="9"/>
      <c r="N132019" s="9"/>
    </row>
    <row r="132020" spans="12:14" x14ac:dyDescent="0.25">
      <c r="L132020" s="9"/>
      <c r="M132020" s="9"/>
      <c r="N132020" s="9"/>
    </row>
    <row r="132021" spans="12:14" x14ac:dyDescent="0.25">
      <c r="L132021" s="9"/>
      <c r="M132021" s="9"/>
      <c r="N132021" s="9"/>
    </row>
    <row r="132022" spans="12:14" x14ac:dyDescent="0.25">
      <c r="L132022" s="9"/>
      <c r="M132022" s="9"/>
      <c r="N132022" s="9"/>
    </row>
    <row r="132023" spans="12:14" x14ac:dyDescent="0.25">
      <c r="L132023" s="9"/>
      <c r="M132023" s="9"/>
      <c r="N132023" s="9"/>
    </row>
    <row r="132024" spans="12:14" x14ac:dyDescent="0.25">
      <c r="L132024" s="9"/>
      <c r="M132024" s="9"/>
      <c r="N132024" s="9"/>
    </row>
    <row r="132025" spans="12:14" x14ac:dyDescent="0.25">
      <c r="L132025" s="9"/>
      <c r="M132025" s="9"/>
      <c r="N132025" s="9"/>
    </row>
    <row r="132026" spans="12:14" x14ac:dyDescent="0.25">
      <c r="L132026" s="9"/>
      <c r="M132026" s="9"/>
      <c r="N132026" s="9"/>
    </row>
    <row r="132027" spans="12:14" x14ac:dyDescent="0.25">
      <c r="L132027" s="9"/>
      <c r="M132027" s="9"/>
      <c r="N132027" s="9"/>
    </row>
    <row r="132028" spans="12:14" x14ac:dyDescent="0.25">
      <c r="L132028" s="9"/>
      <c r="M132028" s="9"/>
      <c r="N132028" s="9"/>
    </row>
    <row r="132029" spans="12:14" x14ac:dyDescent="0.25">
      <c r="L132029" s="9"/>
      <c r="M132029" s="9"/>
      <c r="N132029" s="9"/>
    </row>
    <row r="132030" spans="12:14" x14ac:dyDescent="0.25">
      <c r="L132030" s="9"/>
      <c r="M132030" s="9"/>
      <c r="N132030" s="9"/>
    </row>
    <row r="132031" spans="12:14" x14ac:dyDescent="0.25">
      <c r="L132031" s="9"/>
      <c r="M132031" s="9"/>
      <c r="N132031" s="9"/>
    </row>
    <row r="132032" spans="12:14" x14ac:dyDescent="0.25">
      <c r="L132032" s="9"/>
      <c r="M132032" s="9"/>
      <c r="N132032" s="9"/>
    </row>
    <row r="132033" spans="12:14" x14ac:dyDescent="0.25">
      <c r="L132033" s="9"/>
      <c r="M132033" s="9"/>
      <c r="N132033" s="9"/>
    </row>
    <row r="132034" spans="12:14" x14ac:dyDescent="0.25">
      <c r="L132034" s="9"/>
      <c r="M132034" s="9"/>
      <c r="N132034" s="9"/>
    </row>
    <row r="132035" spans="12:14" x14ac:dyDescent="0.25">
      <c r="L132035" s="9"/>
      <c r="M132035" s="9"/>
      <c r="N132035" s="9"/>
    </row>
    <row r="132036" spans="12:14" x14ac:dyDescent="0.25">
      <c r="L132036" s="9"/>
      <c r="M132036" s="9"/>
      <c r="N132036" s="9"/>
    </row>
    <row r="132037" spans="12:14" x14ac:dyDescent="0.25">
      <c r="L132037" s="9"/>
      <c r="M132037" s="9"/>
      <c r="N132037" s="9"/>
    </row>
    <row r="132038" spans="12:14" x14ac:dyDescent="0.25">
      <c r="L132038" s="9"/>
      <c r="M132038" s="9"/>
      <c r="N132038" s="9"/>
    </row>
    <row r="132039" spans="12:14" x14ac:dyDescent="0.25">
      <c r="L132039" s="9"/>
      <c r="M132039" s="9"/>
      <c r="N132039" s="9"/>
    </row>
    <row r="132040" spans="12:14" x14ac:dyDescent="0.25">
      <c r="L132040" s="9"/>
      <c r="M132040" s="9"/>
      <c r="N132040" s="9"/>
    </row>
    <row r="132041" spans="12:14" x14ac:dyDescent="0.25">
      <c r="L132041" s="9"/>
      <c r="M132041" s="9"/>
      <c r="N132041" s="9"/>
    </row>
    <row r="132042" spans="12:14" x14ac:dyDescent="0.25">
      <c r="L132042" s="9"/>
      <c r="M132042" s="9"/>
      <c r="N132042" s="9"/>
    </row>
    <row r="132043" spans="12:14" x14ac:dyDescent="0.25">
      <c r="L132043" s="9"/>
      <c r="M132043" s="9"/>
      <c r="N132043" s="9"/>
    </row>
    <row r="132044" spans="12:14" x14ac:dyDescent="0.25">
      <c r="L132044" s="9"/>
      <c r="M132044" s="9"/>
      <c r="N132044" s="9"/>
    </row>
    <row r="132045" spans="12:14" x14ac:dyDescent="0.25">
      <c r="L132045" s="9"/>
      <c r="M132045" s="9"/>
      <c r="N132045" s="9"/>
    </row>
    <row r="132046" spans="12:14" x14ac:dyDescent="0.25">
      <c r="L132046" s="9"/>
      <c r="M132046" s="9"/>
      <c r="N132046" s="9"/>
    </row>
    <row r="132047" spans="12:14" x14ac:dyDescent="0.25">
      <c r="L132047" s="9"/>
      <c r="M132047" s="9"/>
      <c r="N132047" s="9"/>
    </row>
    <row r="132048" spans="12:14" x14ac:dyDescent="0.25">
      <c r="L132048" s="9"/>
      <c r="M132048" s="9"/>
      <c r="N132048" s="9"/>
    </row>
    <row r="132049" spans="12:14" x14ac:dyDescent="0.25">
      <c r="L132049" s="9"/>
      <c r="M132049" s="9"/>
      <c r="N132049" s="9"/>
    </row>
    <row r="132050" spans="12:14" x14ac:dyDescent="0.25">
      <c r="L132050" s="9"/>
      <c r="M132050" s="9"/>
      <c r="N132050" s="9"/>
    </row>
    <row r="132051" spans="12:14" x14ac:dyDescent="0.25">
      <c r="L132051" s="9"/>
      <c r="M132051" s="9"/>
      <c r="N132051" s="9"/>
    </row>
    <row r="132052" spans="12:14" x14ac:dyDescent="0.25">
      <c r="L132052" s="9"/>
      <c r="M132052" s="9"/>
      <c r="N132052" s="9"/>
    </row>
    <row r="132053" spans="12:14" x14ac:dyDescent="0.25">
      <c r="L132053" s="9"/>
      <c r="M132053" s="9"/>
      <c r="N132053" s="9"/>
    </row>
    <row r="132054" spans="12:14" x14ac:dyDescent="0.25">
      <c r="L132054" s="9"/>
      <c r="M132054" s="9"/>
      <c r="N132054" s="9"/>
    </row>
    <row r="132055" spans="12:14" x14ac:dyDescent="0.25">
      <c r="L132055" s="9"/>
      <c r="M132055" s="9"/>
      <c r="N132055" s="9"/>
    </row>
    <row r="132056" spans="12:14" x14ac:dyDescent="0.25">
      <c r="L132056" s="9"/>
      <c r="M132056" s="9"/>
      <c r="N132056" s="9"/>
    </row>
    <row r="132057" spans="12:14" x14ac:dyDescent="0.25">
      <c r="L132057" s="9"/>
      <c r="M132057" s="9"/>
      <c r="N132057" s="9"/>
    </row>
    <row r="132058" spans="12:14" x14ac:dyDescent="0.25">
      <c r="L132058" s="9"/>
      <c r="M132058" s="9"/>
      <c r="N132058" s="9"/>
    </row>
    <row r="132059" spans="12:14" x14ac:dyDescent="0.25">
      <c r="L132059" s="9"/>
      <c r="M132059" s="9"/>
      <c r="N132059" s="9"/>
    </row>
    <row r="132060" spans="12:14" x14ac:dyDescent="0.25">
      <c r="L132060" s="9"/>
      <c r="M132060" s="9"/>
      <c r="N132060" s="9"/>
    </row>
    <row r="132061" spans="12:14" x14ac:dyDescent="0.25">
      <c r="L132061" s="9"/>
      <c r="M132061" s="9"/>
      <c r="N132061" s="9"/>
    </row>
    <row r="132062" spans="12:14" x14ac:dyDescent="0.25">
      <c r="L132062" s="9"/>
      <c r="M132062" s="9"/>
      <c r="N132062" s="9"/>
    </row>
    <row r="132063" spans="12:14" x14ac:dyDescent="0.25">
      <c r="L132063" s="9"/>
      <c r="M132063" s="9"/>
      <c r="N132063" s="9"/>
    </row>
    <row r="132064" spans="12:14" x14ac:dyDescent="0.25">
      <c r="L132064" s="9"/>
      <c r="M132064" s="9"/>
      <c r="N132064" s="9"/>
    </row>
    <row r="132065" spans="12:14" x14ac:dyDescent="0.25">
      <c r="L132065" s="9"/>
      <c r="M132065" s="9"/>
      <c r="N132065" s="9"/>
    </row>
    <row r="132066" spans="12:14" x14ac:dyDescent="0.25">
      <c r="L132066" s="9"/>
      <c r="M132066" s="9"/>
      <c r="N132066" s="9"/>
    </row>
    <row r="132067" spans="12:14" x14ac:dyDescent="0.25">
      <c r="L132067" s="9"/>
      <c r="M132067" s="9"/>
      <c r="N132067" s="9"/>
    </row>
    <row r="132068" spans="12:14" x14ac:dyDescent="0.25">
      <c r="L132068" s="9"/>
      <c r="M132068" s="9"/>
      <c r="N132068" s="9"/>
    </row>
    <row r="132069" spans="12:14" x14ac:dyDescent="0.25">
      <c r="L132069" s="9"/>
      <c r="M132069" s="9"/>
      <c r="N132069" s="9"/>
    </row>
    <row r="132070" spans="12:14" x14ac:dyDescent="0.25">
      <c r="L132070" s="9"/>
      <c r="M132070" s="9"/>
      <c r="N132070" s="9"/>
    </row>
    <row r="132071" spans="12:14" x14ac:dyDescent="0.25">
      <c r="L132071" s="9"/>
      <c r="M132071" s="9"/>
      <c r="N132071" s="9"/>
    </row>
    <row r="132072" spans="12:14" x14ac:dyDescent="0.25">
      <c r="L132072" s="9"/>
      <c r="M132072" s="9"/>
      <c r="N132072" s="9"/>
    </row>
    <row r="132073" spans="12:14" x14ac:dyDescent="0.25">
      <c r="L132073" s="9"/>
      <c r="M132073" s="9"/>
      <c r="N132073" s="9"/>
    </row>
    <row r="132074" spans="12:14" x14ac:dyDescent="0.25">
      <c r="L132074" s="9"/>
      <c r="M132074" s="9"/>
      <c r="N132074" s="9"/>
    </row>
    <row r="132075" spans="12:14" x14ac:dyDescent="0.25">
      <c r="L132075" s="9"/>
      <c r="M132075" s="9"/>
      <c r="N132075" s="9"/>
    </row>
    <row r="132076" spans="12:14" x14ac:dyDescent="0.25">
      <c r="L132076" s="9"/>
      <c r="M132076" s="9"/>
      <c r="N132076" s="9"/>
    </row>
    <row r="132077" spans="12:14" x14ac:dyDescent="0.25">
      <c r="L132077" s="9"/>
      <c r="M132077" s="9"/>
      <c r="N132077" s="9"/>
    </row>
    <row r="132078" spans="12:14" x14ac:dyDescent="0.25">
      <c r="L132078" s="9"/>
      <c r="M132078" s="9"/>
      <c r="N132078" s="9"/>
    </row>
    <row r="132079" spans="12:14" x14ac:dyDescent="0.25">
      <c r="L132079" s="9"/>
      <c r="M132079" s="9"/>
      <c r="N132079" s="9"/>
    </row>
    <row r="132080" spans="12:14" x14ac:dyDescent="0.25">
      <c r="L132080" s="9"/>
      <c r="M132080" s="9"/>
      <c r="N132080" s="9"/>
    </row>
    <row r="132081" spans="12:14" x14ac:dyDescent="0.25">
      <c r="L132081" s="9"/>
      <c r="M132081" s="9"/>
      <c r="N132081" s="9"/>
    </row>
    <row r="132082" spans="12:14" x14ac:dyDescent="0.25">
      <c r="L132082" s="9"/>
      <c r="M132082" s="9"/>
      <c r="N132082" s="9"/>
    </row>
    <row r="132083" spans="12:14" x14ac:dyDescent="0.25">
      <c r="L132083" s="9"/>
      <c r="M132083" s="9"/>
      <c r="N132083" s="9"/>
    </row>
    <row r="132084" spans="12:14" x14ac:dyDescent="0.25">
      <c r="L132084" s="9"/>
      <c r="M132084" s="9"/>
      <c r="N132084" s="9"/>
    </row>
    <row r="132085" spans="12:14" x14ac:dyDescent="0.25">
      <c r="L132085" s="9"/>
      <c r="M132085" s="9"/>
      <c r="N132085" s="9"/>
    </row>
    <row r="132086" spans="12:14" x14ac:dyDescent="0.25">
      <c r="L132086" s="9"/>
      <c r="M132086" s="9"/>
      <c r="N132086" s="9"/>
    </row>
    <row r="132087" spans="12:14" x14ac:dyDescent="0.25">
      <c r="L132087" s="9"/>
      <c r="M132087" s="9"/>
      <c r="N132087" s="9"/>
    </row>
    <row r="132088" spans="12:14" x14ac:dyDescent="0.25">
      <c r="L132088" s="9"/>
      <c r="M132088" s="9"/>
      <c r="N132088" s="9"/>
    </row>
    <row r="132089" spans="12:14" x14ac:dyDescent="0.25">
      <c r="L132089" s="9"/>
      <c r="M132089" s="9"/>
      <c r="N132089" s="9"/>
    </row>
    <row r="132090" spans="12:14" x14ac:dyDescent="0.25">
      <c r="L132090" s="9"/>
      <c r="M132090" s="9"/>
      <c r="N132090" s="9"/>
    </row>
    <row r="132091" spans="12:14" x14ac:dyDescent="0.25">
      <c r="L132091" s="9"/>
      <c r="M132091" s="9"/>
      <c r="N132091" s="9"/>
    </row>
    <row r="132092" spans="12:14" x14ac:dyDescent="0.25">
      <c r="L132092" s="9"/>
      <c r="M132092" s="9"/>
      <c r="N132092" s="9"/>
    </row>
    <row r="132093" spans="12:14" x14ac:dyDescent="0.25">
      <c r="L132093" s="9"/>
      <c r="M132093" s="9"/>
      <c r="N132093" s="9"/>
    </row>
    <row r="132094" spans="12:14" x14ac:dyDescent="0.25">
      <c r="L132094" s="9"/>
      <c r="M132094" s="9"/>
      <c r="N132094" s="9"/>
    </row>
    <row r="132095" spans="12:14" x14ac:dyDescent="0.25">
      <c r="L132095" s="9"/>
      <c r="M132095" s="9"/>
      <c r="N132095" s="9"/>
    </row>
    <row r="132096" spans="12:14" x14ac:dyDescent="0.25">
      <c r="L132096" s="9"/>
      <c r="M132096" s="9"/>
      <c r="N132096" s="9"/>
    </row>
    <row r="132097" spans="12:14" x14ac:dyDescent="0.25">
      <c r="L132097" s="9"/>
      <c r="M132097" s="9"/>
      <c r="N132097" s="9"/>
    </row>
    <row r="132098" spans="12:14" x14ac:dyDescent="0.25">
      <c r="L132098" s="9"/>
      <c r="M132098" s="9"/>
      <c r="N132098" s="9"/>
    </row>
    <row r="132099" spans="12:14" x14ac:dyDescent="0.25">
      <c r="L132099" s="9"/>
      <c r="M132099" s="9"/>
      <c r="N132099" s="9"/>
    </row>
    <row r="132100" spans="12:14" x14ac:dyDescent="0.25">
      <c r="L132100" s="9"/>
      <c r="M132100" s="9"/>
      <c r="N132100" s="9"/>
    </row>
    <row r="132101" spans="12:14" x14ac:dyDescent="0.25">
      <c r="L132101" s="9"/>
      <c r="M132101" s="9"/>
      <c r="N132101" s="9"/>
    </row>
    <row r="132102" spans="12:14" x14ac:dyDescent="0.25">
      <c r="L132102" s="9"/>
      <c r="M132102" s="9"/>
      <c r="N132102" s="9"/>
    </row>
    <row r="132103" spans="12:14" x14ac:dyDescent="0.25">
      <c r="L132103" s="9"/>
      <c r="M132103" s="9"/>
      <c r="N132103" s="9"/>
    </row>
    <row r="132104" spans="12:14" x14ac:dyDescent="0.25">
      <c r="L132104" s="9"/>
      <c r="M132104" s="9"/>
      <c r="N132104" s="9"/>
    </row>
    <row r="132105" spans="12:14" x14ac:dyDescent="0.25">
      <c r="L132105" s="9"/>
      <c r="M132105" s="9"/>
      <c r="N132105" s="9"/>
    </row>
    <row r="132106" spans="12:14" x14ac:dyDescent="0.25">
      <c r="L132106" s="9"/>
      <c r="M132106" s="9"/>
      <c r="N132106" s="9"/>
    </row>
    <row r="132107" spans="12:14" x14ac:dyDescent="0.25">
      <c r="L132107" s="9"/>
      <c r="M132107" s="9"/>
      <c r="N132107" s="9"/>
    </row>
    <row r="132108" spans="12:14" x14ac:dyDescent="0.25">
      <c r="L132108" s="9"/>
      <c r="M132108" s="9"/>
      <c r="N132108" s="9"/>
    </row>
    <row r="132109" spans="12:14" x14ac:dyDescent="0.25">
      <c r="L132109" s="9"/>
      <c r="M132109" s="9"/>
      <c r="N132109" s="9"/>
    </row>
    <row r="132110" spans="12:14" x14ac:dyDescent="0.25">
      <c r="L132110" s="9"/>
      <c r="M132110" s="9"/>
      <c r="N132110" s="9"/>
    </row>
    <row r="132111" spans="12:14" x14ac:dyDescent="0.25">
      <c r="L132111" s="9"/>
      <c r="M132111" s="9"/>
      <c r="N132111" s="9"/>
    </row>
    <row r="132112" spans="12:14" x14ac:dyDescent="0.25">
      <c r="L132112" s="9"/>
      <c r="M132112" s="9"/>
      <c r="N132112" s="9"/>
    </row>
    <row r="132113" spans="12:14" x14ac:dyDescent="0.25">
      <c r="L132113" s="9"/>
      <c r="M132113" s="9"/>
      <c r="N132113" s="9"/>
    </row>
    <row r="132114" spans="12:14" x14ac:dyDescent="0.25">
      <c r="L132114" s="9"/>
      <c r="M132114" s="9"/>
      <c r="N132114" s="9"/>
    </row>
    <row r="132115" spans="12:14" x14ac:dyDescent="0.25">
      <c r="L132115" s="9"/>
      <c r="M132115" s="9"/>
      <c r="N132115" s="9"/>
    </row>
    <row r="132116" spans="12:14" x14ac:dyDescent="0.25">
      <c r="L132116" s="9"/>
      <c r="M132116" s="9"/>
      <c r="N132116" s="9"/>
    </row>
    <row r="132117" spans="12:14" x14ac:dyDescent="0.25">
      <c r="L132117" s="9"/>
      <c r="M132117" s="9"/>
      <c r="N132117" s="9"/>
    </row>
    <row r="132118" spans="12:14" x14ac:dyDescent="0.25">
      <c r="L132118" s="9"/>
      <c r="M132118" s="9"/>
      <c r="N132118" s="9"/>
    </row>
    <row r="132119" spans="12:14" x14ac:dyDescent="0.25">
      <c r="L132119" s="9"/>
      <c r="M132119" s="9"/>
      <c r="N132119" s="9"/>
    </row>
    <row r="132120" spans="12:14" x14ac:dyDescent="0.25">
      <c r="L132120" s="9"/>
      <c r="M132120" s="9"/>
      <c r="N132120" s="9"/>
    </row>
    <row r="132121" spans="12:14" x14ac:dyDescent="0.25">
      <c r="L132121" s="9"/>
      <c r="M132121" s="9"/>
      <c r="N132121" s="9"/>
    </row>
    <row r="132122" spans="12:14" x14ac:dyDescent="0.25">
      <c r="L132122" s="9"/>
      <c r="M132122" s="9"/>
      <c r="N132122" s="9"/>
    </row>
    <row r="132123" spans="12:14" x14ac:dyDescent="0.25">
      <c r="L132123" s="9"/>
      <c r="M132123" s="9"/>
      <c r="N132123" s="9"/>
    </row>
    <row r="132124" spans="12:14" x14ac:dyDescent="0.25">
      <c r="L132124" s="9"/>
      <c r="M132124" s="9"/>
      <c r="N132124" s="9"/>
    </row>
    <row r="132125" spans="12:14" x14ac:dyDescent="0.25">
      <c r="L132125" s="9"/>
      <c r="M132125" s="9"/>
      <c r="N132125" s="9"/>
    </row>
    <row r="132126" spans="12:14" x14ac:dyDescent="0.25">
      <c r="L132126" s="9"/>
      <c r="M132126" s="9"/>
      <c r="N132126" s="9"/>
    </row>
    <row r="132127" spans="12:14" x14ac:dyDescent="0.25">
      <c r="L132127" s="9"/>
      <c r="M132127" s="9"/>
      <c r="N132127" s="9"/>
    </row>
    <row r="132128" spans="12:14" x14ac:dyDescent="0.25">
      <c r="L132128" s="9"/>
      <c r="M132128" s="9"/>
      <c r="N132128" s="9"/>
    </row>
    <row r="132129" spans="12:14" x14ac:dyDescent="0.25">
      <c r="L132129" s="9"/>
      <c r="M132129" s="9"/>
      <c r="N132129" s="9"/>
    </row>
    <row r="132130" spans="12:14" x14ac:dyDescent="0.25">
      <c r="L132130" s="9"/>
      <c r="M132130" s="9"/>
      <c r="N132130" s="9"/>
    </row>
    <row r="132131" spans="12:14" x14ac:dyDescent="0.25">
      <c r="L132131" s="9"/>
      <c r="M132131" s="9"/>
      <c r="N132131" s="9"/>
    </row>
    <row r="132132" spans="12:14" x14ac:dyDescent="0.25">
      <c r="L132132" s="9"/>
      <c r="M132132" s="9"/>
      <c r="N132132" s="9"/>
    </row>
    <row r="132133" spans="12:14" x14ac:dyDescent="0.25">
      <c r="L132133" s="9"/>
      <c r="M132133" s="9"/>
      <c r="N132133" s="9"/>
    </row>
    <row r="132134" spans="12:14" x14ac:dyDescent="0.25">
      <c r="L132134" s="9"/>
      <c r="M132134" s="9"/>
      <c r="N132134" s="9"/>
    </row>
    <row r="132135" spans="12:14" x14ac:dyDescent="0.25">
      <c r="L132135" s="9"/>
      <c r="M132135" s="9"/>
      <c r="N132135" s="9"/>
    </row>
    <row r="132136" spans="12:14" x14ac:dyDescent="0.25">
      <c r="L132136" s="9"/>
      <c r="M132136" s="9"/>
      <c r="N132136" s="9"/>
    </row>
    <row r="132137" spans="12:14" x14ac:dyDescent="0.25">
      <c r="L132137" s="9"/>
      <c r="M132137" s="9"/>
      <c r="N132137" s="9"/>
    </row>
    <row r="132138" spans="12:14" x14ac:dyDescent="0.25">
      <c r="L132138" s="9"/>
      <c r="M132138" s="9"/>
      <c r="N132138" s="9"/>
    </row>
    <row r="132139" spans="12:14" x14ac:dyDescent="0.25">
      <c r="L132139" s="9"/>
      <c r="M132139" s="9"/>
      <c r="N132139" s="9"/>
    </row>
    <row r="132140" spans="12:14" x14ac:dyDescent="0.25">
      <c r="L132140" s="9"/>
      <c r="M132140" s="9"/>
      <c r="N132140" s="9"/>
    </row>
    <row r="132141" spans="12:14" x14ac:dyDescent="0.25">
      <c r="L132141" s="9"/>
      <c r="M132141" s="9"/>
      <c r="N132141" s="9"/>
    </row>
    <row r="132142" spans="12:14" x14ac:dyDescent="0.25">
      <c r="L132142" s="9"/>
      <c r="M132142" s="9"/>
      <c r="N132142" s="9"/>
    </row>
    <row r="132143" spans="12:14" x14ac:dyDescent="0.25">
      <c r="L132143" s="9"/>
      <c r="M132143" s="9"/>
      <c r="N132143" s="9"/>
    </row>
    <row r="132144" spans="12:14" x14ac:dyDescent="0.25">
      <c r="L132144" s="9"/>
      <c r="M132144" s="9"/>
      <c r="N132144" s="9"/>
    </row>
    <row r="132145" spans="12:14" x14ac:dyDescent="0.25">
      <c r="L132145" s="9"/>
      <c r="M132145" s="9"/>
      <c r="N132145" s="9"/>
    </row>
    <row r="132146" spans="12:14" x14ac:dyDescent="0.25">
      <c r="L132146" s="9"/>
      <c r="M132146" s="9"/>
      <c r="N132146" s="9"/>
    </row>
    <row r="132147" spans="12:14" x14ac:dyDescent="0.25">
      <c r="L132147" s="9"/>
      <c r="M132147" s="9"/>
      <c r="N132147" s="9"/>
    </row>
    <row r="132148" spans="12:14" x14ac:dyDescent="0.25">
      <c r="L132148" s="9"/>
      <c r="M132148" s="9"/>
      <c r="N132148" s="9"/>
    </row>
    <row r="132149" spans="12:14" x14ac:dyDescent="0.25">
      <c r="L132149" s="9"/>
      <c r="M132149" s="9"/>
      <c r="N132149" s="9"/>
    </row>
    <row r="132150" spans="12:14" x14ac:dyDescent="0.25">
      <c r="L132150" s="9"/>
      <c r="M132150" s="9"/>
      <c r="N132150" s="9"/>
    </row>
    <row r="132151" spans="12:14" x14ac:dyDescent="0.25">
      <c r="L132151" s="9"/>
      <c r="M132151" s="9"/>
      <c r="N132151" s="9"/>
    </row>
    <row r="132152" spans="12:14" x14ac:dyDescent="0.25">
      <c r="L132152" s="9"/>
      <c r="M132152" s="9"/>
      <c r="N132152" s="9"/>
    </row>
    <row r="132153" spans="12:14" x14ac:dyDescent="0.25">
      <c r="L132153" s="9"/>
      <c r="M132153" s="9"/>
      <c r="N132153" s="9"/>
    </row>
    <row r="132154" spans="12:14" x14ac:dyDescent="0.25">
      <c r="L132154" s="9"/>
      <c r="M132154" s="9"/>
      <c r="N132154" s="9"/>
    </row>
    <row r="132155" spans="12:14" x14ac:dyDescent="0.25">
      <c r="L132155" s="9"/>
      <c r="M132155" s="9"/>
      <c r="N132155" s="9"/>
    </row>
    <row r="132156" spans="12:14" x14ac:dyDescent="0.25">
      <c r="L132156" s="9"/>
      <c r="M132156" s="9"/>
      <c r="N132156" s="9"/>
    </row>
    <row r="132157" spans="12:14" x14ac:dyDescent="0.25">
      <c r="L132157" s="9"/>
      <c r="M132157" s="9"/>
      <c r="N132157" s="9"/>
    </row>
    <row r="132158" spans="12:14" x14ac:dyDescent="0.25">
      <c r="L132158" s="9"/>
      <c r="M132158" s="9"/>
      <c r="N132158" s="9"/>
    </row>
    <row r="132159" spans="12:14" x14ac:dyDescent="0.25">
      <c r="L132159" s="9"/>
      <c r="M132159" s="9"/>
      <c r="N132159" s="9"/>
    </row>
    <row r="132160" spans="12:14" x14ac:dyDescent="0.25">
      <c r="L132160" s="9"/>
      <c r="M132160" s="9"/>
      <c r="N132160" s="9"/>
    </row>
    <row r="132161" spans="12:14" x14ac:dyDescent="0.25">
      <c r="L132161" s="9"/>
      <c r="M132161" s="9"/>
      <c r="N132161" s="9"/>
    </row>
    <row r="132162" spans="12:14" x14ac:dyDescent="0.25">
      <c r="L132162" s="9"/>
      <c r="M132162" s="9"/>
      <c r="N132162" s="9"/>
    </row>
    <row r="132163" spans="12:14" x14ac:dyDescent="0.25">
      <c r="L132163" s="9"/>
      <c r="M132163" s="9"/>
      <c r="N132163" s="9"/>
    </row>
    <row r="132164" spans="12:14" x14ac:dyDescent="0.25">
      <c r="L132164" s="9"/>
      <c r="M132164" s="9"/>
      <c r="N132164" s="9"/>
    </row>
    <row r="132165" spans="12:14" x14ac:dyDescent="0.25">
      <c r="L132165" s="9"/>
      <c r="M132165" s="9"/>
      <c r="N132165" s="9"/>
    </row>
    <row r="132166" spans="12:14" x14ac:dyDescent="0.25">
      <c r="L132166" s="9"/>
      <c r="M132166" s="9"/>
      <c r="N132166" s="9"/>
    </row>
    <row r="132167" spans="12:14" x14ac:dyDescent="0.25">
      <c r="L132167" s="9"/>
      <c r="M132167" s="9"/>
      <c r="N132167" s="9"/>
    </row>
    <row r="132168" spans="12:14" x14ac:dyDescent="0.25">
      <c r="L132168" s="9"/>
      <c r="M132168" s="9"/>
      <c r="N132168" s="9"/>
    </row>
    <row r="132169" spans="12:14" x14ac:dyDescent="0.25">
      <c r="L132169" s="9"/>
      <c r="M132169" s="9"/>
      <c r="N132169" s="9"/>
    </row>
    <row r="132170" spans="12:14" x14ac:dyDescent="0.25">
      <c r="L132170" s="9"/>
      <c r="M132170" s="9"/>
      <c r="N132170" s="9"/>
    </row>
    <row r="132171" spans="12:14" x14ac:dyDescent="0.25">
      <c r="L132171" s="9"/>
      <c r="M132171" s="9"/>
      <c r="N132171" s="9"/>
    </row>
    <row r="132172" spans="12:14" x14ac:dyDescent="0.25">
      <c r="L132172" s="9"/>
      <c r="M132172" s="9"/>
      <c r="N132172" s="9"/>
    </row>
    <row r="132173" spans="12:14" x14ac:dyDescent="0.25">
      <c r="L132173" s="9"/>
      <c r="M132173" s="9"/>
      <c r="N132173" s="9"/>
    </row>
    <row r="132174" spans="12:14" x14ac:dyDescent="0.25">
      <c r="L132174" s="9"/>
      <c r="M132174" s="9"/>
      <c r="N132174" s="9"/>
    </row>
    <row r="132175" spans="12:14" x14ac:dyDescent="0.25">
      <c r="L132175" s="9"/>
      <c r="M132175" s="9"/>
      <c r="N132175" s="9"/>
    </row>
    <row r="132176" spans="12:14" x14ac:dyDescent="0.25">
      <c r="L132176" s="9"/>
      <c r="M132176" s="9"/>
      <c r="N132176" s="9"/>
    </row>
    <row r="132177" spans="12:14" x14ac:dyDescent="0.25">
      <c r="L132177" s="9"/>
      <c r="M132177" s="9"/>
      <c r="N132177" s="9"/>
    </row>
    <row r="132178" spans="12:14" x14ac:dyDescent="0.25">
      <c r="L132178" s="9"/>
      <c r="M132178" s="9"/>
      <c r="N132178" s="9"/>
    </row>
    <row r="132179" spans="12:14" x14ac:dyDescent="0.25">
      <c r="L132179" s="9"/>
      <c r="M132179" s="9"/>
      <c r="N132179" s="9"/>
    </row>
    <row r="132180" spans="12:14" x14ac:dyDescent="0.25">
      <c r="L132180" s="9"/>
      <c r="M132180" s="9"/>
      <c r="N132180" s="9"/>
    </row>
    <row r="132181" spans="12:14" x14ac:dyDescent="0.25">
      <c r="L132181" s="9"/>
      <c r="M132181" s="9"/>
      <c r="N132181" s="9"/>
    </row>
    <row r="132182" spans="12:14" x14ac:dyDescent="0.25">
      <c r="L132182" s="9"/>
      <c r="M132182" s="9"/>
      <c r="N132182" s="9"/>
    </row>
    <row r="132183" spans="12:14" x14ac:dyDescent="0.25">
      <c r="L132183" s="9"/>
      <c r="M132183" s="9"/>
      <c r="N132183" s="9"/>
    </row>
    <row r="132184" spans="12:14" x14ac:dyDescent="0.25">
      <c r="L132184" s="9"/>
      <c r="M132184" s="9"/>
      <c r="N132184" s="9"/>
    </row>
    <row r="132185" spans="12:14" x14ac:dyDescent="0.25">
      <c r="L132185" s="9"/>
      <c r="M132185" s="9"/>
      <c r="N132185" s="9"/>
    </row>
    <row r="132186" spans="12:14" x14ac:dyDescent="0.25">
      <c r="L132186" s="9"/>
      <c r="M132186" s="9"/>
      <c r="N132186" s="9"/>
    </row>
    <row r="132187" spans="12:14" x14ac:dyDescent="0.25">
      <c r="L132187" s="9"/>
      <c r="M132187" s="9"/>
      <c r="N132187" s="9"/>
    </row>
    <row r="132188" spans="12:14" x14ac:dyDescent="0.25">
      <c r="L132188" s="9"/>
      <c r="M132188" s="9"/>
      <c r="N132188" s="9"/>
    </row>
    <row r="132189" spans="12:14" x14ac:dyDescent="0.25">
      <c r="L132189" s="9"/>
      <c r="M132189" s="9"/>
      <c r="N132189" s="9"/>
    </row>
    <row r="132190" spans="12:14" x14ac:dyDescent="0.25">
      <c r="L132190" s="9"/>
      <c r="M132190" s="9"/>
      <c r="N132190" s="9"/>
    </row>
    <row r="132191" spans="12:14" x14ac:dyDescent="0.25">
      <c r="L132191" s="9"/>
      <c r="M132191" s="9"/>
      <c r="N132191" s="9"/>
    </row>
    <row r="132192" spans="12:14" x14ac:dyDescent="0.25">
      <c r="L132192" s="9"/>
      <c r="M132192" s="9"/>
      <c r="N132192" s="9"/>
    </row>
    <row r="132193" spans="12:14" x14ac:dyDescent="0.25">
      <c r="L132193" s="9"/>
      <c r="M132193" s="9"/>
      <c r="N132193" s="9"/>
    </row>
    <row r="132194" spans="12:14" x14ac:dyDescent="0.25">
      <c r="L132194" s="9"/>
      <c r="M132194" s="9"/>
      <c r="N132194" s="9"/>
    </row>
    <row r="132195" spans="12:14" x14ac:dyDescent="0.25">
      <c r="L132195" s="9"/>
      <c r="M132195" s="9"/>
      <c r="N132195" s="9"/>
    </row>
    <row r="132196" spans="12:14" x14ac:dyDescent="0.25">
      <c r="L132196" s="9"/>
      <c r="M132196" s="9"/>
      <c r="N132196" s="9"/>
    </row>
    <row r="132197" spans="12:14" x14ac:dyDescent="0.25">
      <c r="L132197" s="9"/>
      <c r="M132197" s="9"/>
      <c r="N132197" s="9"/>
    </row>
    <row r="132198" spans="12:14" x14ac:dyDescent="0.25">
      <c r="L132198" s="9"/>
      <c r="M132198" s="9"/>
      <c r="N132198" s="9"/>
    </row>
    <row r="132199" spans="12:14" x14ac:dyDescent="0.25">
      <c r="L132199" s="9"/>
      <c r="M132199" s="9"/>
      <c r="N132199" s="9"/>
    </row>
    <row r="132200" spans="12:14" x14ac:dyDescent="0.25">
      <c r="L132200" s="9"/>
      <c r="M132200" s="9"/>
      <c r="N132200" s="9"/>
    </row>
    <row r="132201" spans="12:14" x14ac:dyDescent="0.25">
      <c r="L132201" s="9"/>
      <c r="M132201" s="9"/>
      <c r="N132201" s="9"/>
    </row>
    <row r="132202" spans="12:14" x14ac:dyDescent="0.25">
      <c r="L132202" s="9"/>
      <c r="M132202" s="9"/>
      <c r="N132202" s="9"/>
    </row>
    <row r="132203" spans="12:14" x14ac:dyDescent="0.25">
      <c r="L132203" s="9"/>
      <c r="M132203" s="9"/>
      <c r="N132203" s="9"/>
    </row>
    <row r="132204" spans="12:14" x14ac:dyDescent="0.25">
      <c r="L132204" s="9"/>
      <c r="M132204" s="9"/>
      <c r="N132204" s="9"/>
    </row>
    <row r="132205" spans="12:14" x14ac:dyDescent="0.25">
      <c r="L132205" s="9"/>
      <c r="M132205" s="9"/>
      <c r="N132205" s="9"/>
    </row>
    <row r="132206" spans="12:14" x14ac:dyDescent="0.25">
      <c r="L132206" s="9"/>
      <c r="M132206" s="9"/>
      <c r="N132206" s="9"/>
    </row>
    <row r="132207" spans="12:14" x14ac:dyDescent="0.25">
      <c r="L132207" s="9"/>
      <c r="M132207" s="9"/>
      <c r="N132207" s="9"/>
    </row>
    <row r="132208" spans="12:14" x14ac:dyDescent="0.25">
      <c r="L132208" s="9"/>
      <c r="M132208" s="9"/>
      <c r="N132208" s="9"/>
    </row>
    <row r="132209" spans="12:14" x14ac:dyDescent="0.25">
      <c r="L132209" s="9"/>
      <c r="M132209" s="9"/>
      <c r="N132209" s="9"/>
    </row>
    <row r="132210" spans="12:14" x14ac:dyDescent="0.25">
      <c r="L132210" s="9"/>
      <c r="M132210" s="9"/>
      <c r="N132210" s="9"/>
    </row>
    <row r="132211" spans="12:14" x14ac:dyDescent="0.25">
      <c r="L132211" s="9"/>
      <c r="M132211" s="9"/>
      <c r="N132211" s="9"/>
    </row>
    <row r="132212" spans="12:14" x14ac:dyDescent="0.25">
      <c r="L132212" s="9"/>
      <c r="M132212" s="9"/>
      <c r="N132212" s="9"/>
    </row>
    <row r="132213" spans="12:14" x14ac:dyDescent="0.25">
      <c r="L132213" s="9"/>
      <c r="M132213" s="9"/>
      <c r="N132213" s="9"/>
    </row>
    <row r="132214" spans="12:14" x14ac:dyDescent="0.25">
      <c r="L132214" s="9"/>
      <c r="M132214" s="9"/>
      <c r="N132214" s="9"/>
    </row>
    <row r="132215" spans="12:14" x14ac:dyDescent="0.25">
      <c r="L132215" s="9"/>
      <c r="M132215" s="9"/>
      <c r="N132215" s="9"/>
    </row>
    <row r="132216" spans="12:14" x14ac:dyDescent="0.25">
      <c r="L132216" s="9"/>
      <c r="M132216" s="9"/>
      <c r="N132216" s="9"/>
    </row>
    <row r="132217" spans="12:14" x14ac:dyDescent="0.25">
      <c r="L132217" s="9"/>
      <c r="M132217" s="9"/>
      <c r="N132217" s="9"/>
    </row>
    <row r="132218" spans="12:14" x14ac:dyDescent="0.25">
      <c r="L132218" s="9"/>
      <c r="M132218" s="9"/>
      <c r="N132218" s="9"/>
    </row>
    <row r="132219" spans="12:14" x14ac:dyDescent="0.25">
      <c r="L132219" s="9"/>
      <c r="M132219" s="9"/>
      <c r="N132219" s="9"/>
    </row>
    <row r="132220" spans="12:14" x14ac:dyDescent="0.25">
      <c r="L132220" s="9"/>
      <c r="M132220" s="9"/>
      <c r="N132220" s="9"/>
    </row>
    <row r="132221" spans="12:14" x14ac:dyDescent="0.25">
      <c r="L132221" s="9"/>
      <c r="M132221" s="9"/>
      <c r="N132221" s="9"/>
    </row>
    <row r="132222" spans="12:14" x14ac:dyDescent="0.25">
      <c r="L132222" s="9"/>
      <c r="M132222" s="9"/>
      <c r="N132222" s="9"/>
    </row>
    <row r="132223" spans="12:14" x14ac:dyDescent="0.25">
      <c r="L132223" s="9"/>
      <c r="M132223" s="9"/>
      <c r="N132223" s="9"/>
    </row>
    <row r="132224" spans="12:14" x14ac:dyDescent="0.25">
      <c r="L132224" s="9"/>
      <c r="M132224" s="9"/>
      <c r="N132224" s="9"/>
    </row>
    <row r="132225" spans="12:14" x14ac:dyDescent="0.25">
      <c r="L132225" s="9"/>
      <c r="M132225" s="9"/>
      <c r="N132225" s="9"/>
    </row>
    <row r="132226" spans="12:14" x14ac:dyDescent="0.25">
      <c r="L132226" s="9"/>
      <c r="M132226" s="9"/>
      <c r="N132226" s="9"/>
    </row>
    <row r="132227" spans="12:14" x14ac:dyDescent="0.25">
      <c r="L132227" s="9"/>
      <c r="M132227" s="9"/>
      <c r="N132227" s="9"/>
    </row>
    <row r="132228" spans="12:14" x14ac:dyDescent="0.25">
      <c r="L132228" s="9"/>
      <c r="M132228" s="9"/>
      <c r="N132228" s="9"/>
    </row>
    <row r="132229" spans="12:14" x14ac:dyDescent="0.25">
      <c r="L132229" s="9"/>
      <c r="M132229" s="9"/>
      <c r="N132229" s="9"/>
    </row>
    <row r="132230" spans="12:14" x14ac:dyDescent="0.25">
      <c r="L132230" s="9"/>
      <c r="M132230" s="9"/>
      <c r="N132230" s="9"/>
    </row>
    <row r="132231" spans="12:14" x14ac:dyDescent="0.25">
      <c r="L132231" s="9"/>
      <c r="M132231" s="9"/>
      <c r="N132231" s="9"/>
    </row>
    <row r="132232" spans="12:14" x14ac:dyDescent="0.25">
      <c r="L132232" s="9"/>
      <c r="M132232" s="9"/>
      <c r="N132232" s="9"/>
    </row>
    <row r="132233" spans="12:14" x14ac:dyDescent="0.25">
      <c r="L132233" s="9"/>
      <c r="M132233" s="9"/>
      <c r="N132233" s="9"/>
    </row>
    <row r="132234" spans="12:14" x14ac:dyDescent="0.25">
      <c r="L132234" s="9"/>
      <c r="M132234" s="9"/>
      <c r="N132234" s="9"/>
    </row>
    <row r="132235" spans="12:14" x14ac:dyDescent="0.25">
      <c r="L132235" s="9"/>
      <c r="M132235" s="9"/>
      <c r="N132235" s="9"/>
    </row>
    <row r="132236" spans="12:14" x14ac:dyDescent="0.25">
      <c r="L132236" s="9"/>
      <c r="M132236" s="9"/>
      <c r="N132236" s="9"/>
    </row>
    <row r="132237" spans="12:14" x14ac:dyDescent="0.25">
      <c r="L132237" s="9"/>
      <c r="M132237" s="9"/>
      <c r="N132237" s="9"/>
    </row>
    <row r="132238" spans="12:14" x14ac:dyDescent="0.25">
      <c r="L132238" s="9"/>
      <c r="M132238" s="9"/>
      <c r="N132238" s="9"/>
    </row>
    <row r="132239" spans="12:14" x14ac:dyDescent="0.25">
      <c r="L132239" s="9"/>
      <c r="M132239" s="9"/>
      <c r="N132239" s="9"/>
    </row>
    <row r="132240" spans="12:14" x14ac:dyDescent="0.25">
      <c r="L132240" s="9"/>
      <c r="M132240" s="9"/>
      <c r="N132240" s="9"/>
    </row>
    <row r="132241" spans="12:14" x14ac:dyDescent="0.25">
      <c r="L132241" s="9"/>
      <c r="M132241" s="9"/>
      <c r="N132241" s="9"/>
    </row>
    <row r="132242" spans="12:14" x14ac:dyDescent="0.25">
      <c r="L132242" s="9"/>
      <c r="M132242" s="9"/>
      <c r="N132242" s="9"/>
    </row>
    <row r="132243" spans="12:14" x14ac:dyDescent="0.25">
      <c r="L132243" s="9"/>
      <c r="M132243" s="9"/>
      <c r="N132243" s="9"/>
    </row>
    <row r="132244" spans="12:14" x14ac:dyDescent="0.25">
      <c r="L132244" s="9"/>
      <c r="M132244" s="9"/>
      <c r="N132244" s="9"/>
    </row>
    <row r="132245" spans="12:14" x14ac:dyDescent="0.25">
      <c r="L132245" s="9"/>
      <c r="M132245" s="9"/>
      <c r="N132245" s="9"/>
    </row>
    <row r="132246" spans="12:14" x14ac:dyDescent="0.25">
      <c r="L132246" s="9"/>
      <c r="M132246" s="9"/>
      <c r="N132246" s="9"/>
    </row>
    <row r="132247" spans="12:14" x14ac:dyDescent="0.25">
      <c r="L132247" s="9"/>
      <c r="M132247" s="9"/>
      <c r="N132247" s="9"/>
    </row>
    <row r="132248" spans="12:14" x14ac:dyDescent="0.25">
      <c r="L132248" s="9"/>
      <c r="M132248" s="9"/>
      <c r="N132248" s="9"/>
    </row>
    <row r="132249" spans="12:14" x14ac:dyDescent="0.25">
      <c r="L132249" s="9"/>
      <c r="M132249" s="9"/>
      <c r="N132249" s="9"/>
    </row>
    <row r="132250" spans="12:14" x14ac:dyDescent="0.25">
      <c r="L132250" s="9"/>
      <c r="M132250" s="9"/>
      <c r="N132250" s="9"/>
    </row>
    <row r="132251" spans="12:14" x14ac:dyDescent="0.25">
      <c r="L132251" s="9"/>
      <c r="M132251" s="9"/>
      <c r="N132251" s="9"/>
    </row>
    <row r="132252" spans="12:14" x14ac:dyDescent="0.25">
      <c r="L132252" s="9"/>
      <c r="M132252" s="9"/>
      <c r="N132252" s="9"/>
    </row>
    <row r="132253" spans="12:14" x14ac:dyDescent="0.25">
      <c r="L132253" s="9"/>
      <c r="M132253" s="9"/>
      <c r="N132253" s="9"/>
    </row>
    <row r="132254" spans="12:14" x14ac:dyDescent="0.25">
      <c r="L132254" s="9"/>
      <c r="M132254" s="9"/>
      <c r="N132254" s="9"/>
    </row>
    <row r="132255" spans="12:14" x14ac:dyDescent="0.25">
      <c r="L132255" s="9"/>
      <c r="M132255" s="9"/>
      <c r="N132255" s="9"/>
    </row>
    <row r="132256" spans="12:14" x14ac:dyDescent="0.25">
      <c r="L132256" s="9"/>
      <c r="M132256" s="9"/>
      <c r="N132256" s="9"/>
    </row>
    <row r="132257" spans="12:14" x14ac:dyDescent="0.25">
      <c r="L132257" s="9"/>
      <c r="M132257" s="9"/>
      <c r="N132257" s="9"/>
    </row>
    <row r="132258" spans="12:14" x14ac:dyDescent="0.25">
      <c r="L132258" s="9"/>
      <c r="M132258" s="9"/>
      <c r="N132258" s="9"/>
    </row>
    <row r="132259" spans="12:14" x14ac:dyDescent="0.25">
      <c r="L132259" s="9"/>
      <c r="M132259" s="9"/>
      <c r="N132259" s="9"/>
    </row>
    <row r="132260" spans="12:14" x14ac:dyDescent="0.25">
      <c r="L132260" s="9"/>
      <c r="M132260" s="9"/>
      <c r="N132260" s="9"/>
    </row>
    <row r="132261" spans="12:14" x14ac:dyDescent="0.25">
      <c r="L132261" s="9"/>
      <c r="M132261" s="9"/>
      <c r="N132261" s="9"/>
    </row>
    <row r="132262" spans="12:14" x14ac:dyDescent="0.25">
      <c r="L132262" s="9"/>
      <c r="M132262" s="9"/>
      <c r="N132262" s="9"/>
    </row>
    <row r="132263" spans="12:14" x14ac:dyDescent="0.25">
      <c r="L132263" s="9"/>
      <c r="M132263" s="9"/>
      <c r="N132263" s="9"/>
    </row>
    <row r="132264" spans="12:14" x14ac:dyDescent="0.25">
      <c r="L132264" s="9"/>
      <c r="M132264" s="9"/>
      <c r="N132264" s="9"/>
    </row>
    <row r="132265" spans="12:14" x14ac:dyDescent="0.25">
      <c r="L132265" s="9"/>
      <c r="M132265" s="9"/>
      <c r="N132265" s="9"/>
    </row>
    <row r="132266" spans="12:14" x14ac:dyDescent="0.25">
      <c r="L132266" s="9"/>
      <c r="M132266" s="9"/>
      <c r="N132266" s="9"/>
    </row>
    <row r="132267" spans="12:14" x14ac:dyDescent="0.25">
      <c r="L132267" s="9"/>
      <c r="M132267" s="9"/>
      <c r="N132267" s="9"/>
    </row>
    <row r="132268" spans="12:14" x14ac:dyDescent="0.25">
      <c r="L132268" s="9"/>
      <c r="M132268" s="9"/>
      <c r="N132268" s="9"/>
    </row>
    <row r="132269" spans="12:14" x14ac:dyDescent="0.25">
      <c r="L132269" s="9"/>
      <c r="M132269" s="9"/>
      <c r="N132269" s="9"/>
    </row>
    <row r="132270" spans="12:14" x14ac:dyDescent="0.25">
      <c r="L132270" s="9"/>
      <c r="M132270" s="9"/>
      <c r="N132270" s="9"/>
    </row>
    <row r="132271" spans="12:14" x14ac:dyDescent="0.25">
      <c r="L132271" s="9"/>
      <c r="M132271" s="9"/>
      <c r="N132271" s="9"/>
    </row>
    <row r="132272" spans="12:14" x14ac:dyDescent="0.25">
      <c r="L132272" s="9"/>
      <c r="M132272" s="9"/>
      <c r="N132272" s="9"/>
    </row>
    <row r="132273" spans="12:14" x14ac:dyDescent="0.25">
      <c r="L132273" s="9"/>
      <c r="M132273" s="9"/>
      <c r="N132273" s="9"/>
    </row>
    <row r="132274" spans="12:14" x14ac:dyDescent="0.25">
      <c r="L132274" s="9"/>
      <c r="M132274" s="9"/>
      <c r="N132274" s="9"/>
    </row>
    <row r="132275" spans="12:14" x14ac:dyDescent="0.25">
      <c r="L132275" s="9"/>
      <c r="M132275" s="9"/>
      <c r="N132275" s="9"/>
    </row>
    <row r="132276" spans="12:14" x14ac:dyDescent="0.25">
      <c r="L132276" s="9"/>
      <c r="M132276" s="9"/>
      <c r="N132276" s="9"/>
    </row>
    <row r="132277" spans="12:14" x14ac:dyDescent="0.25">
      <c r="L132277" s="9"/>
      <c r="M132277" s="9"/>
      <c r="N132277" s="9"/>
    </row>
    <row r="132278" spans="12:14" x14ac:dyDescent="0.25">
      <c r="L132278" s="9"/>
      <c r="M132278" s="9"/>
      <c r="N132278" s="9"/>
    </row>
    <row r="132279" spans="12:14" x14ac:dyDescent="0.25">
      <c r="L132279" s="9"/>
      <c r="M132279" s="9"/>
      <c r="N132279" s="9"/>
    </row>
    <row r="132280" spans="12:14" x14ac:dyDescent="0.25">
      <c r="L132280" s="9"/>
      <c r="M132280" s="9"/>
      <c r="N132280" s="9"/>
    </row>
    <row r="132281" spans="12:14" x14ac:dyDescent="0.25">
      <c r="L132281" s="9"/>
      <c r="M132281" s="9"/>
      <c r="N132281" s="9"/>
    </row>
    <row r="132282" spans="12:14" x14ac:dyDescent="0.25">
      <c r="L132282" s="9"/>
      <c r="M132282" s="9"/>
      <c r="N132282" s="9"/>
    </row>
    <row r="132283" spans="12:14" x14ac:dyDescent="0.25">
      <c r="L132283" s="9"/>
      <c r="M132283" s="9"/>
      <c r="N132283" s="9"/>
    </row>
    <row r="132284" spans="12:14" x14ac:dyDescent="0.25">
      <c r="L132284" s="9"/>
      <c r="M132284" s="9"/>
      <c r="N132284" s="9"/>
    </row>
    <row r="132285" spans="12:14" x14ac:dyDescent="0.25">
      <c r="L132285" s="9"/>
      <c r="M132285" s="9"/>
      <c r="N132285" s="9"/>
    </row>
    <row r="132286" spans="12:14" x14ac:dyDescent="0.25">
      <c r="L132286" s="9"/>
      <c r="M132286" s="9"/>
      <c r="N132286" s="9"/>
    </row>
    <row r="132287" spans="12:14" x14ac:dyDescent="0.25">
      <c r="L132287" s="9"/>
      <c r="M132287" s="9"/>
      <c r="N132287" s="9"/>
    </row>
    <row r="132288" spans="12:14" x14ac:dyDescent="0.25">
      <c r="L132288" s="9"/>
      <c r="M132288" s="9"/>
      <c r="N132288" s="9"/>
    </row>
    <row r="132289" spans="12:14" x14ac:dyDescent="0.25">
      <c r="L132289" s="9"/>
      <c r="M132289" s="9"/>
      <c r="N132289" s="9"/>
    </row>
    <row r="132290" spans="12:14" x14ac:dyDescent="0.25">
      <c r="L132290" s="9"/>
      <c r="M132290" s="9"/>
      <c r="N132290" s="9"/>
    </row>
    <row r="132291" spans="12:14" x14ac:dyDescent="0.25">
      <c r="L132291" s="9"/>
      <c r="M132291" s="9"/>
      <c r="N132291" s="9"/>
    </row>
    <row r="132292" spans="12:14" x14ac:dyDescent="0.25">
      <c r="L132292" s="9"/>
      <c r="M132292" s="9"/>
      <c r="N132292" s="9"/>
    </row>
    <row r="132293" spans="12:14" x14ac:dyDescent="0.25">
      <c r="L132293" s="9"/>
      <c r="M132293" s="9"/>
      <c r="N132293" s="9"/>
    </row>
    <row r="132294" spans="12:14" x14ac:dyDescent="0.25">
      <c r="L132294" s="9"/>
      <c r="M132294" s="9"/>
      <c r="N132294" s="9"/>
    </row>
    <row r="132295" spans="12:14" x14ac:dyDescent="0.25">
      <c r="L132295" s="9"/>
      <c r="M132295" s="9"/>
      <c r="N132295" s="9"/>
    </row>
    <row r="132296" spans="12:14" x14ac:dyDescent="0.25">
      <c r="L132296" s="9"/>
      <c r="M132296" s="9"/>
      <c r="N132296" s="9"/>
    </row>
    <row r="132297" spans="12:14" x14ac:dyDescent="0.25">
      <c r="L132297" s="9"/>
      <c r="M132297" s="9"/>
      <c r="N132297" s="9"/>
    </row>
    <row r="132298" spans="12:14" x14ac:dyDescent="0.25">
      <c r="L132298" s="9"/>
      <c r="M132298" s="9"/>
      <c r="N132298" s="9"/>
    </row>
    <row r="132299" spans="12:14" x14ac:dyDescent="0.25">
      <c r="L132299" s="9"/>
      <c r="M132299" s="9"/>
      <c r="N132299" s="9"/>
    </row>
    <row r="132300" spans="12:14" x14ac:dyDescent="0.25">
      <c r="L132300" s="9"/>
      <c r="M132300" s="9"/>
      <c r="N132300" s="9"/>
    </row>
    <row r="132301" spans="12:14" x14ac:dyDescent="0.25">
      <c r="L132301" s="9"/>
      <c r="M132301" s="9"/>
      <c r="N132301" s="9"/>
    </row>
    <row r="132302" spans="12:14" x14ac:dyDescent="0.25">
      <c r="L132302" s="9"/>
      <c r="M132302" s="9"/>
      <c r="N132302" s="9"/>
    </row>
    <row r="132303" spans="12:14" x14ac:dyDescent="0.25">
      <c r="L132303" s="9"/>
      <c r="M132303" s="9"/>
      <c r="N132303" s="9"/>
    </row>
    <row r="132304" spans="12:14" x14ac:dyDescent="0.25">
      <c r="L132304" s="9"/>
      <c r="M132304" s="9"/>
      <c r="N132304" s="9"/>
    </row>
    <row r="132305" spans="12:14" x14ac:dyDescent="0.25">
      <c r="L132305" s="9"/>
      <c r="M132305" s="9"/>
      <c r="N132305" s="9"/>
    </row>
    <row r="132306" spans="12:14" x14ac:dyDescent="0.25">
      <c r="L132306" s="9"/>
      <c r="M132306" s="9"/>
      <c r="N132306" s="9"/>
    </row>
    <row r="132307" spans="12:14" x14ac:dyDescent="0.25">
      <c r="L132307" s="9"/>
      <c r="M132307" s="9"/>
      <c r="N132307" s="9"/>
    </row>
    <row r="132308" spans="12:14" x14ac:dyDescent="0.25">
      <c r="L132308" s="9"/>
      <c r="M132308" s="9"/>
      <c r="N132308" s="9"/>
    </row>
    <row r="132309" spans="12:14" x14ac:dyDescent="0.25">
      <c r="L132309" s="9"/>
      <c r="M132309" s="9"/>
      <c r="N132309" s="9"/>
    </row>
    <row r="132310" spans="12:14" x14ac:dyDescent="0.25">
      <c r="L132310" s="9"/>
      <c r="M132310" s="9"/>
      <c r="N132310" s="9"/>
    </row>
    <row r="132311" spans="12:14" x14ac:dyDescent="0.25">
      <c r="L132311" s="9"/>
      <c r="M132311" s="9"/>
      <c r="N132311" s="9"/>
    </row>
    <row r="132312" spans="12:14" x14ac:dyDescent="0.25">
      <c r="L132312" s="9"/>
      <c r="M132312" s="9"/>
      <c r="N132312" s="9"/>
    </row>
    <row r="132313" spans="12:14" x14ac:dyDescent="0.25">
      <c r="L132313" s="9"/>
      <c r="M132313" s="9"/>
      <c r="N132313" s="9"/>
    </row>
    <row r="132314" spans="12:14" x14ac:dyDescent="0.25">
      <c r="L132314" s="9"/>
      <c r="M132314" s="9"/>
      <c r="N132314" s="9"/>
    </row>
    <row r="132315" spans="12:14" x14ac:dyDescent="0.25">
      <c r="L132315" s="9"/>
      <c r="M132315" s="9"/>
      <c r="N132315" s="9"/>
    </row>
    <row r="132316" spans="12:14" x14ac:dyDescent="0.25">
      <c r="L132316" s="9"/>
      <c r="M132316" s="9"/>
      <c r="N132316" s="9"/>
    </row>
    <row r="132317" spans="12:14" x14ac:dyDescent="0.25">
      <c r="L132317" s="9"/>
      <c r="M132317" s="9"/>
      <c r="N132317" s="9"/>
    </row>
    <row r="132318" spans="12:14" x14ac:dyDescent="0.25">
      <c r="L132318" s="9"/>
      <c r="M132318" s="9"/>
      <c r="N132318" s="9"/>
    </row>
    <row r="132319" spans="12:14" x14ac:dyDescent="0.25">
      <c r="L132319" s="9"/>
      <c r="M132319" s="9"/>
      <c r="N132319" s="9"/>
    </row>
    <row r="132320" spans="12:14" x14ac:dyDescent="0.25">
      <c r="L132320" s="9"/>
      <c r="M132320" s="9"/>
      <c r="N132320" s="9"/>
    </row>
    <row r="132321" spans="12:14" x14ac:dyDescent="0.25">
      <c r="L132321" s="9"/>
      <c r="M132321" s="9"/>
      <c r="N132321" s="9"/>
    </row>
    <row r="132322" spans="12:14" x14ac:dyDescent="0.25">
      <c r="L132322" s="9"/>
      <c r="M132322" s="9"/>
      <c r="N132322" s="9"/>
    </row>
    <row r="132323" spans="12:14" x14ac:dyDescent="0.25">
      <c r="L132323" s="9"/>
      <c r="M132323" s="9"/>
      <c r="N132323" s="9"/>
    </row>
    <row r="132324" spans="12:14" x14ac:dyDescent="0.25">
      <c r="L132324" s="9"/>
      <c r="M132324" s="9"/>
      <c r="N132324" s="9"/>
    </row>
    <row r="132325" spans="12:14" x14ac:dyDescent="0.25">
      <c r="L132325" s="9"/>
      <c r="M132325" s="9"/>
      <c r="N132325" s="9"/>
    </row>
    <row r="132326" spans="12:14" x14ac:dyDescent="0.25">
      <c r="L132326" s="9"/>
      <c r="M132326" s="9"/>
      <c r="N132326" s="9"/>
    </row>
    <row r="132327" spans="12:14" x14ac:dyDescent="0.25">
      <c r="L132327" s="9"/>
      <c r="M132327" s="9"/>
      <c r="N132327" s="9"/>
    </row>
    <row r="132328" spans="12:14" x14ac:dyDescent="0.25">
      <c r="L132328" s="9"/>
      <c r="M132328" s="9"/>
      <c r="N132328" s="9"/>
    </row>
    <row r="132329" spans="12:14" x14ac:dyDescent="0.25">
      <c r="L132329" s="9"/>
      <c r="M132329" s="9"/>
      <c r="N132329" s="9"/>
    </row>
    <row r="132330" spans="12:14" x14ac:dyDescent="0.25">
      <c r="L132330" s="9"/>
      <c r="M132330" s="9"/>
      <c r="N132330" s="9"/>
    </row>
    <row r="132331" spans="12:14" x14ac:dyDescent="0.25">
      <c r="L132331" s="9"/>
      <c r="M132331" s="9"/>
      <c r="N132331" s="9"/>
    </row>
    <row r="132332" spans="12:14" x14ac:dyDescent="0.25">
      <c r="L132332" s="9"/>
      <c r="M132332" s="9"/>
      <c r="N132332" s="9"/>
    </row>
    <row r="132333" spans="12:14" x14ac:dyDescent="0.25">
      <c r="L132333" s="9"/>
      <c r="M132333" s="9"/>
      <c r="N132333" s="9"/>
    </row>
    <row r="132334" spans="12:14" x14ac:dyDescent="0.25">
      <c r="L132334" s="9"/>
      <c r="M132334" s="9"/>
      <c r="N132334" s="9"/>
    </row>
    <row r="132335" spans="12:14" x14ac:dyDescent="0.25">
      <c r="L132335" s="9"/>
      <c r="M132335" s="9"/>
      <c r="N132335" s="9"/>
    </row>
    <row r="132336" spans="12:14" x14ac:dyDescent="0.25">
      <c r="L132336" s="9"/>
      <c r="M132336" s="9"/>
      <c r="N132336" s="9"/>
    </row>
    <row r="132337" spans="12:14" x14ac:dyDescent="0.25">
      <c r="L132337" s="9"/>
      <c r="M132337" s="9"/>
      <c r="N132337" s="9"/>
    </row>
    <row r="132338" spans="12:14" x14ac:dyDescent="0.25">
      <c r="L132338" s="9"/>
      <c r="M132338" s="9"/>
      <c r="N132338" s="9"/>
    </row>
    <row r="132339" spans="12:14" x14ac:dyDescent="0.25">
      <c r="L132339" s="9"/>
      <c r="M132339" s="9"/>
      <c r="N132339" s="9"/>
    </row>
    <row r="132340" spans="12:14" x14ac:dyDescent="0.25">
      <c r="L132340" s="9"/>
      <c r="M132340" s="9"/>
      <c r="N132340" s="9"/>
    </row>
    <row r="132341" spans="12:14" x14ac:dyDescent="0.25">
      <c r="L132341" s="9"/>
      <c r="M132341" s="9"/>
      <c r="N132341" s="9"/>
    </row>
    <row r="132342" spans="12:14" x14ac:dyDescent="0.25">
      <c r="L132342" s="9"/>
      <c r="M132342" s="9"/>
      <c r="N132342" s="9"/>
    </row>
    <row r="132343" spans="12:14" x14ac:dyDescent="0.25">
      <c r="L132343" s="9"/>
      <c r="M132343" s="9"/>
      <c r="N132343" s="9"/>
    </row>
    <row r="132344" spans="12:14" x14ac:dyDescent="0.25">
      <c r="L132344" s="9"/>
      <c r="M132344" s="9"/>
      <c r="N132344" s="9"/>
    </row>
    <row r="132345" spans="12:14" x14ac:dyDescent="0.25">
      <c r="L132345" s="9"/>
      <c r="M132345" s="9"/>
      <c r="N132345" s="9"/>
    </row>
    <row r="132346" spans="12:14" x14ac:dyDescent="0.25">
      <c r="L132346" s="9"/>
      <c r="M132346" s="9"/>
      <c r="N132346" s="9"/>
    </row>
    <row r="132347" spans="12:14" x14ac:dyDescent="0.25">
      <c r="L132347" s="9"/>
      <c r="M132347" s="9"/>
      <c r="N132347" s="9"/>
    </row>
    <row r="132348" spans="12:14" x14ac:dyDescent="0.25">
      <c r="L132348" s="9"/>
      <c r="M132348" s="9"/>
      <c r="N132348" s="9"/>
    </row>
    <row r="132349" spans="12:14" x14ac:dyDescent="0.25">
      <c r="L132349" s="9"/>
      <c r="M132349" s="9"/>
      <c r="N132349" s="9"/>
    </row>
    <row r="132350" spans="12:14" x14ac:dyDescent="0.25">
      <c r="L132350" s="9"/>
      <c r="M132350" s="9"/>
      <c r="N132350" s="9"/>
    </row>
    <row r="132351" spans="12:14" x14ac:dyDescent="0.25">
      <c r="L132351" s="9"/>
      <c r="M132351" s="9"/>
      <c r="N132351" s="9"/>
    </row>
    <row r="132352" spans="12:14" x14ac:dyDescent="0.25">
      <c r="L132352" s="9"/>
      <c r="M132352" s="9"/>
      <c r="N132352" s="9"/>
    </row>
    <row r="132353" spans="12:14" x14ac:dyDescent="0.25">
      <c r="L132353" s="9"/>
      <c r="M132353" s="9"/>
      <c r="N132353" s="9"/>
    </row>
    <row r="132354" spans="12:14" x14ac:dyDescent="0.25">
      <c r="L132354" s="9"/>
      <c r="M132354" s="9"/>
      <c r="N132354" s="9"/>
    </row>
    <row r="132355" spans="12:14" x14ac:dyDescent="0.25">
      <c r="L132355" s="9"/>
      <c r="M132355" s="9"/>
      <c r="N132355" s="9"/>
    </row>
    <row r="132356" spans="12:14" x14ac:dyDescent="0.25">
      <c r="L132356" s="9"/>
      <c r="M132356" s="9"/>
      <c r="N132356" s="9"/>
    </row>
    <row r="132357" spans="12:14" x14ac:dyDescent="0.25">
      <c r="L132357" s="9"/>
      <c r="M132357" s="9"/>
      <c r="N132357" s="9"/>
    </row>
    <row r="132358" spans="12:14" x14ac:dyDescent="0.25">
      <c r="L132358" s="9"/>
      <c r="M132358" s="9"/>
      <c r="N132358" s="9"/>
    </row>
    <row r="132359" spans="12:14" x14ac:dyDescent="0.25">
      <c r="L132359" s="9"/>
      <c r="M132359" s="9"/>
      <c r="N132359" s="9"/>
    </row>
    <row r="132360" spans="12:14" x14ac:dyDescent="0.25">
      <c r="L132360" s="9"/>
      <c r="M132360" s="9"/>
      <c r="N132360" s="9"/>
    </row>
    <row r="132361" spans="12:14" x14ac:dyDescent="0.25">
      <c r="L132361" s="9"/>
      <c r="M132361" s="9"/>
      <c r="N132361" s="9"/>
    </row>
    <row r="132362" spans="12:14" x14ac:dyDescent="0.25">
      <c r="L132362" s="9"/>
      <c r="M132362" s="9"/>
      <c r="N132362" s="9"/>
    </row>
    <row r="132363" spans="12:14" x14ac:dyDescent="0.25">
      <c r="L132363" s="9"/>
      <c r="M132363" s="9"/>
      <c r="N132363" s="9"/>
    </row>
    <row r="132364" spans="12:14" x14ac:dyDescent="0.25">
      <c r="L132364" s="9"/>
      <c r="M132364" s="9"/>
      <c r="N132364" s="9"/>
    </row>
    <row r="132365" spans="12:14" x14ac:dyDescent="0.25">
      <c r="L132365" s="9"/>
      <c r="M132365" s="9"/>
      <c r="N132365" s="9"/>
    </row>
    <row r="132366" spans="12:14" x14ac:dyDescent="0.25">
      <c r="L132366" s="9"/>
      <c r="M132366" s="9"/>
      <c r="N132366" s="9"/>
    </row>
    <row r="132367" spans="12:14" x14ac:dyDescent="0.25">
      <c r="L132367" s="9"/>
      <c r="M132367" s="9"/>
      <c r="N132367" s="9"/>
    </row>
    <row r="132368" spans="12:14" x14ac:dyDescent="0.25">
      <c r="L132368" s="9"/>
      <c r="M132368" s="9"/>
      <c r="N132368" s="9"/>
    </row>
    <row r="132369" spans="12:14" x14ac:dyDescent="0.25">
      <c r="L132369" s="9"/>
      <c r="M132369" s="9"/>
      <c r="N132369" s="9"/>
    </row>
    <row r="132370" spans="12:14" x14ac:dyDescent="0.25">
      <c r="L132370" s="9"/>
      <c r="M132370" s="9"/>
      <c r="N132370" s="9"/>
    </row>
    <row r="132371" spans="12:14" x14ac:dyDescent="0.25">
      <c r="L132371" s="9"/>
      <c r="M132371" s="9"/>
      <c r="N132371" s="9"/>
    </row>
    <row r="132372" spans="12:14" x14ac:dyDescent="0.25">
      <c r="L132372" s="9"/>
      <c r="M132372" s="9"/>
      <c r="N132372" s="9"/>
    </row>
    <row r="132373" spans="12:14" x14ac:dyDescent="0.25">
      <c r="L132373" s="9"/>
      <c r="M132373" s="9"/>
      <c r="N132373" s="9"/>
    </row>
    <row r="132374" spans="12:14" x14ac:dyDescent="0.25">
      <c r="L132374" s="9"/>
      <c r="M132374" s="9"/>
      <c r="N132374" s="9"/>
    </row>
    <row r="132375" spans="12:14" x14ac:dyDescent="0.25">
      <c r="L132375" s="9"/>
      <c r="M132375" s="9"/>
      <c r="N132375" s="9"/>
    </row>
    <row r="132376" spans="12:14" x14ac:dyDescent="0.25">
      <c r="L132376" s="9"/>
      <c r="M132376" s="9"/>
      <c r="N132376" s="9"/>
    </row>
    <row r="132377" spans="12:14" x14ac:dyDescent="0.25">
      <c r="L132377" s="9"/>
      <c r="M132377" s="9"/>
      <c r="N132377" s="9"/>
    </row>
    <row r="132378" spans="12:14" x14ac:dyDescent="0.25">
      <c r="L132378" s="9"/>
      <c r="M132378" s="9"/>
      <c r="N132378" s="9"/>
    </row>
    <row r="132379" spans="12:14" x14ac:dyDescent="0.25">
      <c r="L132379" s="9"/>
      <c r="M132379" s="9"/>
      <c r="N132379" s="9"/>
    </row>
    <row r="132380" spans="12:14" x14ac:dyDescent="0.25">
      <c r="L132380" s="9"/>
      <c r="M132380" s="9"/>
      <c r="N132380" s="9"/>
    </row>
    <row r="132381" spans="12:14" x14ac:dyDescent="0.25">
      <c r="L132381" s="9"/>
      <c r="M132381" s="9"/>
      <c r="N132381" s="9"/>
    </row>
    <row r="132382" spans="12:14" x14ac:dyDescent="0.25">
      <c r="L132382" s="9"/>
      <c r="M132382" s="9"/>
      <c r="N132382" s="9"/>
    </row>
    <row r="132383" spans="12:14" x14ac:dyDescent="0.25">
      <c r="L132383" s="9"/>
      <c r="M132383" s="9"/>
      <c r="N132383" s="9"/>
    </row>
    <row r="132384" spans="12:14" x14ac:dyDescent="0.25">
      <c r="L132384" s="9"/>
      <c r="M132384" s="9"/>
      <c r="N132384" s="9"/>
    </row>
    <row r="132385" spans="12:14" x14ac:dyDescent="0.25">
      <c r="L132385" s="9"/>
      <c r="M132385" s="9"/>
      <c r="N132385" s="9"/>
    </row>
    <row r="132386" spans="12:14" x14ac:dyDescent="0.25">
      <c r="L132386" s="9"/>
      <c r="M132386" s="9"/>
      <c r="N132386" s="9"/>
    </row>
    <row r="132387" spans="12:14" x14ac:dyDescent="0.25">
      <c r="L132387" s="9"/>
      <c r="M132387" s="9"/>
      <c r="N132387" s="9"/>
    </row>
    <row r="132388" spans="12:14" x14ac:dyDescent="0.25">
      <c r="L132388" s="9"/>
      <c r="M132388" s="9"/>
      <c r="N132388" s="9"/>
    </row>
    <row r="132389" spans="12:14" x14ac:dyDescent="0.25">
      <c r="L132389" s="9"/>
      <c r="M132389" s="9"/>
      <c r="N132389" s="9"/>
    </row>
    <row r="132390" spans="12:14" x14ac:dyDescent="0.25">
      <c r="L132390" s="9"/>
      <c r="M132390" s="9"/>
      <c r="N132390" s="9"/>
    </row>
    <row r="132391" spans="12:14" x14ac:dyDescent="0.25">
      <c r="L132391" s="9"/>
      <c r="M132391" s="9"/>
      <c r="N132391" s="9"/>
    </row>
    <row r="132392" spans="12:14" x14ac:dyDescent="0.25">
      <c r="L132392" s="9"/>
      <c r="M132392" s="9"/>
      <c r="N132392" s="9"/>
    </row>
    <row r="132393" spans="12:14" x14ac:dyDescent="0.25">
      <c r="L132393" s="9"/>
      <c r="M132393" s="9"/>
      <c r="N132393" s="9"/>
    </row>
    <row r="132394" spans="12:14" x14ac:dyDescent="0.25">
      <c r="L132394" s="9"/>
      <c r="M132394" s="9"/>
      <c r="N132394" s="9"/>
    </row>
    <row r="132395" spans="12:14" x14ac:dyDescent="0.25">
      <c r="L132395" s="9"/>
      <c r="M132395" s="9"/>
      <c r="N132395" s="9"/>
    </row>
    <row r="132396" spans="12:14" x14ac:dyDescent="0.25">
      <c r="L132396" s="9"/>
      <c r="M132396" s="9"/>
      <c r="N132396" s="9"/>
    </row>
    <row r="132397" spans="12:14" x14ac:dyDescent="0.25">
      <c r="L132397" s="9"/>
      <c r="M132397" s="9"/>
      <c r="N132397" s="9"/>
    </row>
    <row r="132398" spans="12:14" x14ac:dyDescent="0.25">
      <c r="L132398" s="9"/>
      <c r="M132398" s="9"/>
      <c r="N132398" s="9"/>
    </row>
    <row r="132399" spans="12:14" x14ac:dyDescent="0.25">
      <c r="L132399" s="9"/>
      <c r="M132399" s="9"/>
      <c r="N132399" s="9"/>
    </row>
    <row r="132400" spans="12:14" x14ac:dyDescent="0.25">
      <c r="L132400" s="9"/>
      <c r="M132400" s="9"/>
      <c r="N132400" s="9"/>
    </row>
    <row r="132401" spans="12:14" x14ac:dyDescent="0.25">
      <c r="L132401" s="9"/>
      <c r="M132401" s="9"/>
      <c r="N132401" s="9"/>
    </row>
    <row r="132402" spans="12:14" x14ac:dyDescent="0.25">
      <c r="L132402" s="9"/>
      <c r="M132402" s="9"/>
      <c r="N132402" s="9"/>
    </row>
    <row r="132403" spans="12:14" x14ac:dyDescent="0.25">
      <c r="L132403" s="9"/>
      <c r="M132403" s="9"/>
      <c r="N132403" s="9"/>
    </row>
    <row r="132404" spans="12:14" x14ac:dyDescent="0.25">
      <c r="L132404" s="9"/>
      <c r="M132404" s="9"/>
      <c r="N132404" s="9"/>
    </row>
    <row r="132405" spans="12:14" x14ac:dyDescent="0.25">
      <c r="L132405" s="9"/>
      <c r="M132405" s="9"/>
      <c r="N132405" s="9"/>
    </row>
    <row r="132406" spans="12:14" x14ac:dyDescent="0.25">
      <c r="L132406" s="9"/>
      <c r="M132406" s="9"/>
      <c r="N132406" s="9"/>
    </row>
    <row r="132407" spans="12:14" x14ac:dyDescent="0.25">
      <c r="L132407" s="9"/>
      <c r="M132407" s="9"/>
      <c r="N132407" s="9"/>
    </row>
    <row r="132408" spans="12:14" x14ac:dyDescent="0.25">
      <c r="L132408" s="9"/>
      <c r="M132408" s="9"/>
      <c r="N132408" s="9"/>
    </row>
    <row r="132409" spans="12:14" x14ac:dyDescent="0.25">
      <c r="L132409" s="9"/>
      <c r="M132409" s="9"/>
      <c r="N132409" s="9"/>
    </row>
    <row r="132410" spans="12:14" x14ac:dyDescent="0.25">
      <c r="L132410" s="9"/>
      <c r="M132410" s="9"/>
      <c r="N132410" s="9"/>
    </row>
    <row r="132411" spans="12:14" x14ac:dyDescent="0.25">
      <c r="L132411" s="9"/>
      <c r="M132411" s="9"/>
      <c r="N132411" s="9"/>
    </row>
    <row r="132412" spans="12:14" x14ac:dyDescent="0.25">
      <c r="L132412" s="9"/>
      <c r="M132412" s="9"/>
      <c r="N132412" s="9"/>
    </row>
    <row r="132413" spans="12:14" x14ac:dyDescent="0.25">
      <c r="L132413" s="9"/>
      <c r="M132413" s="9"/>
      <c r="N132413" s="9"/>
    </row>
    <row r="132414" spans="12:14" x14ac:dyDescent="0.25">
      <c r="L132414" s="9"/>
      <c r="M132414" s="9"/>
      <c r="N132414" s="9"/>
    </row>
    <row r="132415" spans="12:14" x14ac:dyDescent="0.25">
      <c r="L132415" s="9"/>
      <c r="M132415" s="9"/>
      <c r="N132415" s="9"/>
    </row>
    <row r="132416" spans="12:14" x14ac:dyDescent="0.25">
      <c r="L132416" s="9"/>
      <c r="M132416" s="9"/>
      <c r="N132416" s="9"/>
    </row>
    <row r="132417" spans="12:14" x14ac:dyDescent="0.25">
      <c r="L132417" s="9"/>
      <c r="M132417" s="9"/>
      <c r="N132417" s="9"/>
    </row>
    <row r="132418" spans="12:14" x14ac:dyDescent="0.25">
      <c r="L132418" s="9"/>
      <c r="M132418" s="9"/>
      <c r="N132418" s="9"/>
    </row>
    <row r="132419" spans="12:14" x14ac:dyDescent="0.25">
      <c r="L132419" s="9"/>
      <c r="M132419" s="9"/>
      <c r="N132419" s="9"/>
    </row>
    <row r="132420" spans="12:14" x14ac:dyDescent="0.25">
      <c r="L132420" s="9"/>
      <c r="M132420" s="9"/>
      <c r="N132420" s="9"/>
    </row>
    <row r="132421" spans="12:14" x14ac:dyDescent="0.25">
      <c r="L132421" s="9"/>
      <c r="M132421" s="9"/>
      <c r="N132421" s="9"/>
    </row>
    <row r="132422" spans="12:14" x14ac:dyDescent="0.25">
      <c r="L132422" s="9"/>
      <c r="M132422" s="9"/>
      <c r="N132422" s="9"/>
    </row>
    <row r="132423" spans="12:14" x14ac:dyDescent="0.25">
      <c r="L132423" s="9"/>
      <c r="M132423" s="9"/>
      <c r="N132423" s="9"/>
    </row>
    <row r="132424" spans="12:14" x14ac:dyDescent="0.25">
      <c r="L132424" s="9"/>
      <c r="M132424" s="9"/>
      <c r="N132424" s="9"/>
    </row>
    <row r="132425" spans="12:14" x14ac:dyDescent="0.25">
      <c r="L132425" s="9"/>
      <c r="M132425" s="9"/>
      <c r="N132425" s="9"/>
    </row>
    <row r="132426" spans="12:14" x14ac:dyDescent="0.25">
      <c r="L132426" s="9"/>
      <c r="M132426" s="9"/>
      <c r="N132426" s="9"/>
    </row>
    <row r="132427" spans="12:14" x14ac:dyDescent="0.25">
      <c r="L132427" s="9"/>
      <c r="M132427" s="9"/>
      <c r="N132427" s="9"/>
    </row>
    <row r="132428" spans="12:14" x14ac:dyDescent="0.25">
      <c r="L132428" s="9"/>
      <c r="M132428" s="9"/>
      <c r="N132428" s="9"/>
    </row>
    <row r="132429" spans="12:14" x14ac:dyDescent="0.25">
      <c r="L132429" s="9"/>
      <c r="M132429" s="9"/>
      <c r="N132429" s="9"/>
    </row>
    <row r="132430" spans="12:14" x14ac:dyDescent="0.25">
      <c r="L132430" s="9"/>
      <c r="M132430" s="9"/>
      <c r="N132430" s="9"/>
    </row>
    <row r="132431" spans="12:14" x14ac:dyDescent="0.25">
      <c r="L132431" s="9"/>
      <c r="M132431" s="9"/>
      <c r="N132431" s="9"/>
    </row>
    <row r="132432" spans="12:14" x14ac:dyDescent="0.25">
      <c r="L132432" s="9"/>
      <c r="M132432" s="9"/>
      <c r="N132432" s="9"/>
    </row>
    <row r="132433" spans="12:14" x14ac:dyDescent="0.25">
      <c r="L132433" s="9"/>
      <c r="M132433" s="9"/>
      <c r="N132433" s="9"/>
    </row>
    <row r="132434" spans="12:14" x14ac:dyDescent="0.25">
      <c r="L132434" s="9"/>
      <c r="M132434" s="9"/>
      <c r="N132434" s="9"/>
    </row>
    <row r="132435" spans="12:14" x14ac:dyDescent="0.25">
      <c r="L132435" s="9"/>
      <c r="M132435" s="9"/>
      <c r="N132435" s="9"/>
    </row>
    <row r="132436" spans="12:14" x14ac:dyDescent="0.25">
      <c r="L132436" s="9"/>
      <c r="M132436" s="9"/>
      <c r="N132436" s="9"/>
    </row>
    <row r="132437" spans="12:14" x14ac:dyDescent="0.25">
      <c r="L132437" s="9"/>
      <c r="M132437" s="9"/>
      <c r="N132437" s="9"/>
    </row>
    <row r="132438" spans="12:14" x14ac:dyDescent="0.25">
      <c r="L132438" s="9"/>
      <c r="M132438" s="9"/>
      <c r="N132438" s="9"/>
    </row>
    <row r="132439" spans="12:14" x14ac:dyDescent="0.25">
      <c r="L132439" s="9"/>
      <c r="M132439" s="9"/>
      <c r="N132439" s="9"/>
    </row>
    <row r="132440" spans="12:14" x14ac:dyDescent="0.25">
      <c r="L132440" s="9"/>
      <c r="M132440" s="9"/>
      <c r="N132440" s="9"/>
    </row>
    <row r="132441" spans="12:14" x14ac:dyDescent="0.25">
      <c r="L132441" s="9"/>
      <c r="M132441" s="9"/>
      <c r="N132441" s="9"/>
    </row>
    <row r="132442" spans="12:14" x14ac:dyDescent="0.25">
      <c r="L132442" s="9"/>
      <c r="M132442" s="9"/>
      <c r="N132442" s="9"/>
    </row>
    <row r="132443" spans="12:14" x14ac:dyDescent="0.25">
      <c r="L132443" s="9"/>
      <c r="M132443" s="9"/>
      <c r="N132443" s="9"/>
    </row>
    <row r="132444" spans="12:14" x14ac:dyDescent="0.25">
      <c r="L132444" s="9"/>
      <c r="M132444" s="9"/>
      <c r="N132444" s="9"/>
    </row>
    <row r="132445" spans="12:14" x14ac:dyDescent="0.25">
      <c r="L132445" s="9"/>
      <c r="M132445" s="9"/>
      <c r="N132445" s="9"/>
    </row>
    <row r="132446" spans="12:14" x14ac:dyDescent="0.25">
      <c r="L132446" s="9"/>
      <c r="M132446" s="9"/>
      <c r="N132446" s="9"/>
    </row>
    <row r="132447" spans="12:14" x14ac:dyDescent="0.25">
      <c r="L132447" s="9"/>
      <c r="M132447" s="9"/>
      <c r="N132447" s="9"/>
    </row>
    <row r="132448" spans="12:14" x14ac:dyDescent="0.25">
      <c r="L132448" s="9"/>
      <c r="M132448" s="9"/>
      <c r="N132448" s="9"/>
    </row>
    <row r="132449" spans="12:14" x14ac:dyDescent="0.25">
      <c r="L132449" s="9"/>
      <c r="M132449" s="9"/>
      <c r="N132449" s="9"/>
    </row>
    <row r="132450" spans="12:14" x14ac:dyDescent="0.25">
      <c r="L132450" s="9"/>
      <c r="M132450" s="9"/>
      <c r="N132450" s="9"/>
    </row>
    <row r="132451" spans="12:14" x14ac:dyDescent="0.25">
      <c r="L132451" s="9"/>
      <c r="M132451" s="9"/>
      <c r="N132451" s="9"/>
    </row>
    <row r="132452" spans="12:14" x14ac:dyDescent="0.25">
      <c r="L132452" s="9"/>
      <c r="M132452" s="9"/>
      <c r="N132452" s="9"/>
    </row>
    <row r="132453" spans="12:14" x14ac:dyDescent="0.25">
      <c r="L132453" s="9"/>
      <c r="M132453" s="9"/>
      <c r="N132453" s="9"/>
    </row>
    <row r="132454" spans="12:14" x14ac:dyDescent="0.25">
      <c r="L132454" s="9"/>
      <c r="M132454" s="9"/>
      <c r="N132454" s="9"/>
    </row>
    <row r="132455" spans="12:14" x14ac:dyDescent="0.25">
      <c r="L132455" s="9"/>
      <c r="M132455" s="9"/>
      <c r="N132455" s="9"/>
    </row>
    <row r="132456" spans="12:14" x14ac:dyDescent="0.25">
      <c r="L132456" s="9"/>
      <c r="M132456" s="9"/>
      <c r="N132456" s="9"/>
    </row>
    <row r="132457" spans="12:14" x14ac:dyDescent="0.25">
      <c r="L132457" s="9"/>
      <c r="M132457" s="9"/>
      <c r="N132457" s="9"/>
    </row>
    <row r="132458" spans="12:14" x14ac:dyDescent="0.25">
      <c r="L132458" s="9"/>
      <c r="M132458" s="9"/>
      <c r="N132458" s="9"/>
    </row>
    <row r="132459" spans="12:14" x14ac:dyDescent="0.25">
      <c r="L132459" s="9"/>
      <c r="M132459" s="9"/>
      <c r="N132459" s="9"/>
    </row>
    <row r="132460" spans="12:14" x14ac:dyDescent="0.25">
      <c r="L132460" s="9"/>
      <c r="M132460" s="9"/>
      <c r="N132460" s="9"/>
    </row>
    <row r="132461" spans="12:14" x14ac:dyDescent="0.25">
      <c r="L132461" s="9"/>
      <c r="M132461" s="9"/>
      <c r="N132461" s="9"/>
    </row>
    <row r="132462" spans="12:14" x14ac:dyDescent="0.25">
      <c r="L132462" s="9"/>
      <c r="M132462" s="9"/>
      <c r="N132462" s="9"/>
    </row>
    <row r="132463" spans="12:14" x14ac:dyDescent="0.25">
      <c r="L132463" s="9"/>
      <c r="M132463" s="9"/>
      <c r="N132463" s="9"/>
    </row>
    <row r="132464" spans="12:14" x14ac:dyDescent="0.25">
      <c r="L132464" s="9"/>
      <c r="M132464" s="9"/>
      <c r="N132464" s="9"/>
    </row>
    <row r="132465" spans="12:14" x14ac:dyDescent="0.25">
      <c r="L132465" s="9"/>
      <c r="M132465" s="9"/>
      <c r="N132465" s="9"/>
    </row>
    <row r="132466" spans="12:14" x14ac:dyDescent="0.25">
      <c r="L132466" s="9"/>
      <c r="M132466" s="9"/>
      <c r="N132466" s="9"/>
    </row>
    <row r="132467" spans="12:14" x14ac:dyDescent="0.25">
      <c r="L132467" s="9"/>
      <c r="M132467" s="9"/>
      <c r="N132467" s="9"/>
    </row>
    <row r="132468" spans="12:14" x14ac:dyDescent="0.25">
      <c r="L132468" s="9"/>
      <c r="M132468" s="9"/>
      <c r="N132468" s="9"/>
    </row>
    <row r="132469" spans="12:14" x14ac:dyDescent="0.25">
      <c r="L132469" s="9"/>
      <c r="M132469" s="9"/>
      <c r="N132469" s="9"/>
    </row>
    <row r="132470" spans="12:14" x14ac:dyDescent="0.25">
      <c r="L132470" s="9"/>
      <c r="M132470" s="9"/>
      <c r="N132470" s="9"/>
    </row>
    <row r="132471" spans="12:14" x14ac:dyDescent="0.25">
      <c r="L132471" s="9"/>
      <c r="M132471" s="9"/>
      <c r="N132471" s="9"/>
    </row>
    <row r="132472" spans="12:14" x14ac:dyDescent="0.25">
      <c r="L132472" s="9"/>
      <c r="M132472" s="9"/>
      <c r="N132472" s="9"/>
    </row>
    <row r="132473" spans="12:14" x14ac:dyDescent="0.25">
      <c r="L132473" s="9"/>
      <c r="M132473" s="9"/>
      <c r="N132473" s="9"/>
    </row>
    <row r="132474" spans="12:14" x14ac:dyDescent="0.25">
      <c r="L132474" s="9"/>
      <c r="M132474" s="9"/>
      <c r="N132474" s="9"/>
    </row>
    <row r="132475" spans="12:14" x14ac:dyDescent="0.25">
      <c r="L132475" s="9"/>
      <c r="M132475" s="9"/>
      <c r="N132475" s="9"/>
    </row>
    <row r="132476" spans="12:14" x14ac:dyDescent="0.25">
      <c r="L132476" s="9"/>
      <c r="M132476" s="9"/>
      <c r="N132476" s="9"/>
    </row>
    <row r="132477" spans="12:14" x14ac:dyDescent="0.25">
      <c r="L132477" s="9"/>
      <c r="M132477" s="9"/>
      <c r="N132477" s="9"/>
    </row>
    <row r="132478" spans="12:14" x14ac:dyDescent="0.25">
      <c r="L132478" s="9"/>
      <c r="M132478" s="9"/>
      <c r="N132478" s="9"/>
    </row>
    <row r="132479" spans="12:14" x14ac:dyDescent="0.25">
      <c r="L132479" s="9"/>
      <c r="M132479" s="9"/>
      <c r="N132479" s="9"/>
    </row>
    <row r="132480" spans="12:14" x14ac:dyDescent="0.25">
      <c r="L132480" s="9"/>
      <c r="M132480" s="9"/>
      <c r="N132480" s="9"/>
    </row>
    <row r="132481" spans="12:14" x14ac:dyDescent="0.25">
      <c r="L132481" s="9"/>
      <c r="M132481" s="9"/>
      <c r="N132481" s="9"/>
    </row>
    <row r="132482" spans="12:14" x14ac:dyDescent="0.25">
      <c r="L132482" s="9"/>
      <c r="M132482" s="9"/>
      <c r="N132482" s="9"/>
    </row>
    <row r="132483" spans="12:14" x14ac:dyDescent="0.25">
      <c r="L132483" s="9"/>
      <c r="M132483" s="9"/>
      <c r="N132483" s="9"/>
    </row>
    <row r="132484" spans="12:14" x14ac:dyDescent="0.25">
      <c r="L132484" s="9"/>
      <c r="M132484" s="9"/>
      <c r="N132484" s="9"/>
    </row>
    <row r="132485" spans="12:14" x14ac:dyDescent="0.25">
      <c r="L132485" s="9"/>
      <c r="M132485" s="9"/>
      <c r="N132485" s="9"/>
    </row>
    <row r="132486" spans="12:14" x14ac:dyDescent="0.25">
      <c r="L132486" s="9"/>
      <c r="M132486" s="9"/>
      <c r="N132486" s="9"/>
    </row>
    <row r="132487" spans="12:14" x14ac:dyDescent="0.25">
      <c r="L132487" s="9"/>
      <c r="M132487" s="9"/>
      <c r="N132487" s="9"/>
    </row>
    <row r="132488" spans="12:14" x14ac:dyDescent="0.25">
      <c r="L132488" s="9"/>
      <c r="M132488" s="9"/>
      <c r="N132488" s="9"/>
    </row>
    <row r="132489" spans="12:14" x14ac:dyDescent="0.25">
      <c r="L132489" s="9"/>
      <c r="M132489" s="9"/>
      <c r="N132489" s="9"/>
    </row>
    <row r="132490" spans="12:14" x14ac:dyDescent="0.25">
      <c r="L132490" s="9"/>
      <c r="M132490" s="9"/>
      <c r="N132490" s="9"/>
    </row>
    <row r="132491" spans="12:14" x14ac:dyDescent="0.25">
      <c r="L132491" s="9"/>
      <c r="M132491" s="9"/>
      <c r="N132491" s="9"/>
    </row>
    <row r="132492" spans="12:14" x14ac:dyDescent="0.25">
      <c r="L132492" s="9"/>
      <c r="M132492" s="9"/>
      <c r="N132492" s="9"/>
    </row>
    <row r="132493" spans="12:14" x14ac:dyDescent="0.25">
      <c r="L132493" s="9"/>
      <c r="M132493" s="9"/>
      <c r="N132493" s="9"/>
    </row>
    <row r="132494" spans="12:14" x14ac:dyDescent="0.25">
      <c r="L132494" s="9"/>
      <c r="M132494" s="9"/>
      <c r="N132494" s="9"/>
    </row>
    <row r="132495" spans="12:14" x14ac:dyDescent="0.25">
      <c r="L132495" s="9"/>
      <c r="M132495" s="9"/>
      <c r="N132495" s="9"/>
    </row>
    <row r="132496" spans="12:14" x14ac:dyDescent="0.25">
      <c r="L132496" s="9"/>
      <c r="M132496" s="9"/>
      <c r="N132496" s="9"/>
    </row>
    <row r="132497" spans="12:14" x14ac:dyDescent="0.25">
      <c r="L132497" s="9"/>
      <c r="M132497" s="9"/>
      <c r="N132497" s="9"/>
    </row>
    <row r="132498" spans="12:14" x14ac:dyDescent="0.25">
      <c r="L132498" s="9"/>
      <c r="M132498" s="9"/>
      <c r="N132498" s="9"/>
    </row>
    <row r="132499" spans="12:14" x14ac:dyDescent="0.25">
      <c r="L132499" s="9"/>
      <c r="M132499" s="9"/>
      <c r="N132499" s="9"/>
    </row>
    <row r="132500" spans="12:14" x14ac:dyDescent="0.25">
      <c r="L132500" s="9"/>
      <c r="M132500" s="9"/>
      <c r="N132500" s="9"/>
    </row>
    <row r="132501" spans="12:14" x14ac:dyDescent="0.25">
      <c r="L132501" s="9"/>
      <c r="M132501" s="9"/>
      <c r="N132501" s="9"/>
    </row>
    <row r="132502" spans="12:14" x14ac:dyDescent="0.25">
      <c r="L132502" s="9"/>
      <c r="M132502" s="9"/>
      <c r="N132502" s="9"/>
    </row>
    <row r="132503" spans="12:14" x14ac:dyDescent="0.25">
      <c r="L132503" s="9"/>
      <c r="M132503" s="9"/>
      <c r="N132503" s="9"/>
    </row>
    <row r="132504" spans="12:14" x14ac:dyDescent="0.25">
      <c r="L132504" s="9"/>
      <c r="M132504" s="9"/>
      <c r="N132504" s="9"/>
    </row>
    <row r="132505" spans="12:14" x14ac:dyDescent="0.25">
      <c r="L132505" s="9"/>
      <c r="M132505" s="9"/>
      <c r="N132505" s="9"/>
    </row>
    <row r="132506" spans="12:14" x14ac:dyDescent="0.25">
      <c r="L132506" s="9"/>
      <c r="M132506" s="9"/>
      <c r="N132506" s="9"/>
    </row>
    <row r="132507" spans="12:14" x14ac:dyDescent="0.25">
      <c r="L132507" s="9"/>
      <c r="M132507" s="9"/>
      <c r="N132507" s="9"/>
    </row>
    <row r="132508" spans="12:14" x14ac:dyDescent="0.25">
      <c r="L132508" s="9"/>
      <c r="M132508" s="9"/>
      <c r="N132508" s="9"/>
    </row>
    <row r="132509" spans="12:14" x14ac:dyDescent="0.25">
      <c r="L132509" s="9"/>
      <c r="M132509" s="9"/>
      <c r="N132509" s="9"/>
    </row>
    <row r="132510" spans="12:14" x14ac:dyDescent="0.25">
      <c r="L132510" s="9"/>
      <c r="M132510" s="9"/>
      <c r="N132510" s="9"/>
    </row>
    <row r="132511" spans="12:14" x14ac:dyDescent="0.25">
      <c r="L132511" s="9"/>
      <c r="M132511" s="9"/>
      <c r="N132511" s="9"/>
    </row>
    <row r="132512" spans="12:14" x14ac:dyDescent="0.25">
      <c r="L132512" s="9"/>
      <c r="M132512" s="9"/>
      <c r="N132512" s="9"/>
    </row>
    <row r="132513" spans="12:14" x14ac:dyDescent="0.25">
      <c r="L132513" s="9"/>
      <c r="M132513" s="9"/>
      <c r="N132513" s="9"/>
    </row>
    <row r="132514" spans="12:14" x14ac:dyDescent="0.25">
      <c r="L132514" s="9"/>
      <c r="M132514" s="9"/>
      <c r="N132514" s="9"/>
    </row>
    <row r="132515" spans="12:14" x14ac:dyDescent="0.25">
      <c r="L132515" s="9"/>
      <c r="M132515" s="9"/>
      <c r="N132515" s="9"/>
    </row>
    <row r="132516" spans="12:14" x14ac:dyDescent="0.25">
      <c r="L132516" s="9"/>
      <c r="M132516" s="9"/>
      <c r="N132516" s="9"/>
    </row>
    <row r="132517" spans="12:14" x14ac:dyDescent="0.25">
      <c r="L132517" s="9"/>
      <c r="M132517" s="9"/>
      <c r="N132517" s="9"/>
    </row>
    <row r="132518" spans="12:14" x14ac:dyDescent="0.25">
      <c r="L132518" s="9"/>
      <c r="M132518" s="9"/>
      <c r="N132518" s="9"/>
    </row>
    <row r="132519" spans="12:14" x14ac:dyDescent="0.25">
      <c r="L132519" s="9"/>
      <c r="M132519" s="9"/>
      <c r="N132519" s="9"/>
    </row>
    <row r="132520" spans="12:14" x14ac:dyDescent="0.25">
      <c r="L132520" s="9"/>
      <c r="M132520" s="9"/>
      <c r="N132520" s="9"/>
    </row>
    <row r="132521" spans="12:14" x14ac:dyDescent="0.25">
      <c r="L132521" s="9"/>
      <c r="M132521" s="9"/>
      <c r="N132521" s="9"/>
    </row>
    <row r="132522" spans="12:14" x14ac:dyDescent="0.25">
      <c r="L132522" s="9"/>
      <c r="M132522" s="9"/>
      <c r="N132522" s="9"/>
    </row>
    <row r="132523" spans="12:14" x14ac:dyDescent="0.25">
      <c r="L132523" s="9"/>
      <c r="M132523" s="9"/>
      <c r="N132523" s="9"/>
    </row>
    <row r="132524" spans="12:14" x14ac:dyDescent="0.25">
      <c r="L132524" s="9"/>
      <c r="M132524" s="9"/>
      <c r="N132524" s="9"/>
    </row>
    <row r="132525" spans="12:14" x14ac:dyDescent="0.25">
      <c r="L132525" s="9"/>
      <c r="M132525" s="9"/>
      <c r="N132525" s="9"/>
    </row>
    <row r="132526" spans="12:14" x14ac:dyDescent="0.25">
      <c r="L132526" s="9"/>
      <c r="M132526" s="9"/>
      <c r="N132526" s="9"/>
    </row>
    <row r="132527" spans="12:14" x14ac:dyDescent="0.25">
      <c r="L132527" s="9"/>
      <c r="M132527" s="9"/>
      <c r="N132527" s="9"/>
    </row>
    <row r="132528" spans="12:14" x14ac:dyDescent="0.25">
      <c r="L132528" s="9"/>
      <c r="M132528" s="9"/>
      <c r="N132528" s="9"/>
    </row>
    <row r="132529" spans="12:14" x14ac:dyDescent="0.25">
      <c r="L132529" s="9"/>
      <c r="M132529" s="9"/>
      <c r="N132529" s="9"/>
    </row>
    <row r="132530" spans="12:14" x14ac:dyDescent="0.25">
      <c r="L132530" s="9"/>
      <c r="M132530" s="9"/>
      <c r="N132530" s="9"/>
    </row>
    <row r="132531" spans="12:14" x14ac:dyDescent="0.25">
      <c r="L132531" s="9"/>
      <c r="M132531" s="9"/>
      <c r="N132531" s="9"/>
    </row>
    <row r="132532" spans="12:14" x14ac:dyDescent="0.25">
      <c r="L132532" s="9"/>
      <c r="M132532" s="9"/>
      <c r="N132532" s="9"/>
    </row>
    <row r="132533" spans="12:14" x14ac:dyDescent="0.25">
      <c r="L132533" s="9"/>
      <c r="M132533" s="9"/>
      <c r="N132533" s="9"/>
    </row>
    <row r="132534" spans="12:14" x14ac:dyDescent="0.25">
      <c r="L132534" s="9"/>
      <c r="M132534" s="9"/>
      <c r="N132534" s="9"/>
    </row>
    <row r="132535" spans="12:14" x14ac:dyDescent="0.25">
      <c r="L132535" s="9"/>
      <c r="M132535" s="9"/>
      <c r="N132535" s="9"/>
    </row>
    <row r="132536" spans="12:14" x14ac:dyDescent="0.25">
      <c r="L132536" s="9"/>
      <c r="M132536" s="9"/>
      <c r="N132536" s="9"/>
    </row>
    <row r="132537" spans="12:14" x14ac:dyDescent="0.25">
      <c r="L132537" s="9"/>
      <c r="M132537" s="9"/>
      <c r="N132537" s="9"/>
    </row>
    <row r="132538" spans="12:14" x14ac:dyDescent="0.25">
      <c r="L132538" s="9"/>
      <c r="M132538" s="9"/>
      <c r="N132538" s="9"/>
    </row>
    <row r="132539" spans="12:14" x14ac:dyDescent="0.25">
      <c r="L132539" s="9"/>
      <c r="M132539" s="9"/>
      <c r="N132539" s="9"/>
    </row>
    <row r="132540" spans="12:14" x14ac:dyDescent="0.25">
      <c r="L132540" s="9"/>
      <c r="M132540" s="9"/>
      <c r="N132540" s="9"/>
    </row>
    <row r="132541" spans="12:14" x14ac:dyDescent="0.25">
      <c r="L132541" s="9"/>
      <c r="M132541" s="9"/>
      <c r="N132541" s="9"/>
    </row>
    <row r="132542" spans="12:14" x14ac:dyDescent="0.25">
      <c r="L132542" s="9"/>
      <c r="M132542" s="9"/>
      <c r="N132542" s="9"/>
    </row>
    <row r="132543" spans="12:14" x14ac:dyDescent="0.25">
      <c r="L132543" s="9"/>
      <c r="M132543" s="9"/>
      <c r="N132543" s="9"/>
    </row>
    <row r="132544" spans="12:14" x14ac:dyDescent="0.25">
      <c r="L132544" s="9"/>
      <c r="M132544" s="9"/>
      <c r="N132544" s="9"/>
    </row>
    <row r="132545" spans="12:14" x14ac:dyDescent="0.25">
      <c r="L132545" s="9"/>
      <c r="M132545" s="9"/>
      <c r="N132545" s="9"/>
    </row>
    <row r="132546" spans="12:14" x14ac:dyDescent="0.25">
      <c r="L132546" s="9"/>
      <c r="M132546" s="9"/>
      <c r="N132546" s="9"/>
    </row>
    <row r="132547" spans="12:14" x14ac:dyDescent="0.25">
      <c r="L132547" s="9"/>
      <c r="M132547" s="9"/>
      <c r="N132547" s="9"/>
    </row>
    <row r="132548" spans="12:14" x14ac:dyDescent="0.25">
      <c r="L132548" s="9"/>
      <c r="M132548" s="9"/>
      <c r="N132548" s="9"/>
    </row>
    <row r="132549" spans="12:14" x14ac:dyDescent="0.25">
      <c r="L132549" s="9"/>
      <c r="M132549" s="9"/>
      <c r="N132549" s="9"/>
    </row>
    <row r="132550" spans="12:14" x14ac:dyDescent="0.25">
      <c r="L132550" s="9"/>
      <c r="M132550" s="9"/>
      <c r="N132550" s="9"/>
    </row>
    <row r="132551" spans="12:14" x14ac:dyDescent="0.25">
      <c r="L132551" s="9"/>
      <c r="M132551" s="9"/>
      <c r="N132551" s="9"/>
    </row>
    <row r="132552" spans="12:14" x14ac:dyDescent="0.25">
      <c r="L132552" s="9"/>
      <c r="M132552" s="9"/>
      <c r="N132552" s="9"/>
    </row>
    <row r="132553" spans="12:14" x14ac:dyDescent="0.25">
      <c r="L132553" s="9"/>
      <c r="M132553" s="9"/>
      <c r="N132553" s="9"/>
    </row>
    <row r="132554" spans="12:14" x14ac:dyDescent="0.25">
      <c r="L132554" s="9"/>
      <c r="M132554" s="9"/>
      <c r="N132554" s="9"/>
    </row>
    <row r="132555" spans="12:14" x14ac:dyDescent="0.25">
      <c r="L132555" s="9"/>
      <c r="M132555" s="9"/>
      <c r="N132555" s="9"/>
    </row>
    <row r="132556" spans="12:14" x14ac:dyDescent="0.25">
      <c r="L132556" s="9"/>
      <c r="M132556" s="9"/>
      <c r="N132556" s="9"/>
    </row>
    <row r="132557" spans="12:14" x14ac:dyDescent="0.25">
      <c r="L132557" s="9"/>
      <c r="M132557" s="9"/>
      <c r="N132557" s="9"/>
    </row>
    <row r="132558" spans="12:14" x14ac:dyDescent="0.25">
      <c r="L132558" s="9"/>
      <c r="M132558" s="9"/>
      <c r="N132558" s="9"/>
    </row>
    <row r="132559" spans="12:14" x14ac:dyDescent="0.25">
      <c r="L132559" s="9"/>
      <c r="M132559" s="9"/>
      <c r="N132559" s="9"/>
    </row>
    <row r="132560" spans="12:14" x14ac:dyDescent="0.25">
      <c r="L132560" s="9"/>
      <c r="M132560" s="9"/>
      <c r="N132560" s="9"/>
    </row>
    <row r="132561" spans="12:14" x14ac:dyDescent="0.25">
      <c r="L132561" s="9"/>
      <c r="M132561" s="9"/>
      <c r="N132561" s="9"/>
    </row>
    <row r="132562" spans="12:14" x14ac:dyDescent="0.25">
      <c r="L132562" s="9"/>
      <c r="M132562" s="9"/>
      <c r="N132562" s="9"/>
    </row>
    <row r="132563" spans="12:14" x14ac:dyDescent="0.25">
      <c r="L132563" s="9"/>
      <c r="M132563" s="9"/>
      <c r="N132563" s="9"/>
    </row>
    <row r="132564" spans="12:14" x14ac:dyDescent="0.25">
      <c r="L132564" s="9"/>
      <c r="M132564" s="9"/>
      <c r="N132564" s="9"/>
    </row>
    <row r="132565" spans="12:14" x14ac:dyDescent="0.25">
      <c r="L132565" s="9"/>
      <c r="M132565" s="9"/>
      <c r="N132565" s="9"/>
    </row>
    <row r="132566" spans="12:14" x14ac:dyDescent="0.25">
      <c r="L132566" s="9"/>
      <c r="M132566" s="9"/>
      <c r="N132566" s="9"/>
    </row>
    <row r="132567" spans="12:14" x14ac:dyDescent="0.25">
      <c r="L132567" s="9"/>
      <c r="M132567" s="9"/>
      <c r="N132567" s="9"/>
    </row>
    <row r="132568" spans="12:14" x14ac:dyDescent="0.25">
      <c r="L132568" s="9"/>
      <c r="M132568" s="9"/>
      <c r="N132568" s="9"/>
    </row>
    <row r="132569" spans="12:14" x14ac:dyDescent="0.25">
      <c r="L132569" s="9"/>
      <c r="M132569" s="9"/>
      <c r="N132569" s="9"/>
    </row>
    <row r="132570" spans="12:14" x14ac:dyDescent="0.25">
      <c r="L132570" s="9"/>
      <c r="M132570" s="9"/>
      <c r="N132570" s="9"/>
    </row>
    <row r="132571" spans="12:14" x14ac:dyDescent="0.25">
      <c r="L132571" s="9"/>
      <c r="M132571" s="9"/>
      <c r="N132571" s="9"/>
    </row>
    <row r="132572" spans="12:14" x14ac:dyDescent="0.25">
      <c r="L132572" s="9"/>
      <c r="M132572" s="9"/>
      <c r="N132572" s="9"/>
    </row>
    <row r="132573" spans="12:14" x14ac:dyDescent="0.25">
      <c r="L132573" s="9"/>
      <c r="M132573" s="9"/>
      <c r="N132573" s="9"/>
    </row>
    <row r="132574" spans="12:14" x14ac:dyDescent="0.25">
      <c r="L132574" s="9"/>
      <c r="M132574" s="9"/>
      <c r="N132574" s="9"/>
    </row>
    <row r="132575" spans="12:14" x14ac:dyDescent="0.25">
      <c r="L132575" s="9"/>
      <c r="M132575" s="9"/>
      <c r="N132575" s="9"/>
    </row>
    <row r="132576" spans="12:14" x14ac:dyDescent="0.25">
      <c r="L132576" s="9"/>
      <c r="M132576" s="9"/>
      <c r="N132576" s="9"/>
    </row>
    <row r="132577" spans="12:14" x14ac:dyDescent="0.25">
      <c r="L132577" s="9"/>
      <c r="M132577" s="9"/>
      <c r="N132577" s="9"/>
    </row>
    <row r="132578" spans="12:14" x14ac:dyDescent="0.25">
      <c r="L132578" s="9"/>
      <c r="M132578" s="9"/>
      <c r="N132578" s="9"/>
    </row>
    <row r="132579" spans="12:14" x14ac:dyDescent="0.25">
      <c r="L132579" s="9"/>
      <c r="M132579" s="9"/>
      <c r="N132579" s="9"/>
    </row>
    <row r="132580" spans="12:14" x14ac:dyDescent="0.25">
      <c r="L132580" s="9"/>
      <c r="M132580" s="9"/>
      <c r="N132580" s="9"/>
    </row>
    <row r="132581" spans="12:14" x14ac:dyDescent="0.25">
      <c r="L132581" s="9"/>
      <c r="M132581" s="9"/>
      <c r="N132581" s="9"/>
    </row>
    <row r="132582" spans="12:14" x14ac:dyDescent="0.25">
      <c r="L132582" s="9"/>
      <c r="M132582" s="9"/>
      <c r="N132582" s="9"/>
    </row>
    <row r="132583" spans="12:14" x14ac:dyDescent="0.25">
      <c r="L132583" s="9"/>
      <c r="M132583" s="9"/>
      <c r="N132583" s="9"/>
    </row>
    <row r="132584" spans="12:14" x14ac:dyDescent="0.25">
      <c r="L132584" s="9"/>
      <c r="M132584" s="9"/>
      <c r="N132584" s="9"/>
    </row>
    <row r="132585" spans="12:14" x14ac:dyDescent="0.25">
      <c r="L132585" s="9"/>
      <c r="M132585" s="9"/>
      <c r="N132585" s="9"/>
    </row>
    <row r="132586" spans="12:14" x14ac:dyDescent="0.25">
      <c r="L132586" s="9"/>
      <c r="M132586" s="9"/>
      <c r="N132586" s="9"/>
    </row>
    <row r="132587" spans="12:14" x14ac:dyDescent="0.25">
      <c r="L132587" s="9"/>
      <c r="M132587" s="9"/>
      <c r="N132587" s="9"/>
    </row>
    <row r="132588" spans="12:14" x14ac:dyDescent="0.25">
      <c r="L132588" s="9"/>
      <c r="M132588" s="9"/>
      <c r="N132588" s="9"/>
    </row>
    <row r="132589" spans="12:14" x14ac:dyDescent="0.25">
      <c r="L132589" s="9"/>
      <c r="M132589" s="9"/>
      <c r="N132589" s="9"/>
    </row>
    <row r="132590" spans="12:14" x14ac:dyDescent="0.25">
      <c r="L132590" s="9"/>
      <c r="M132590" s="9"/>
      <c r="N132590" s="9"/>
    </row>
    <row r="132591" spans="12:14" x14ac:dyDescent="0.25">
      <c r="L132591" s="9"/>
      <c r="M132591" s="9"/>
      <c r="N132591" s="9"/>
    </row>
    <row r="132592" spans="12:14" x14ac:dyDescent="0.25">
      <c r="L132592" s="9"/>
      <c r="M132592" s="9"/>
      <c r="N132592" s="9"/>
    </row>
    <row r="132593" spans="12:14" x14ac:dyDescent="0.25">
      <c r="L132593" s="9"/>
      <c r="M132593" s="9"/>
      <c r="N132593" s="9"/>
    </row>
    <row r="132594" spans="12:14" x14ac:dyDescent="0.25">
      <c r="L132594" s="9"/>
      <c r="M132594" s="9"/>
      <c r="N132594" s="9"/>
    </row>
    <row r="132595" spans="12:14" x14ac:dyDescent="0.25">
      <c r="L132595" s="9"/>
      <c r="M132595" s="9"/>
      <c r="N132595" s="9"/>
    </row>
    <row r="132596" spans="12:14" x14ac:dyDescent="0.25">
      <c r="L132596" s="9"/>
      <c r="M132596" s="9"/>
      <c r="N132596" s="9"/>
    </row>
    <row r="132597" spans="12:14" x14ac:dyDescent="0.25">
      <c r="L132597" s="9"/>
      <c r="M132597" s="9"/>
      <c r="N132597" s="9"/>
    </row>
    <row r="132598" spans="12:14" x14ac:dyDescent="0.25">
      <c r="L132598" s="9"/>
      <c r="M132598" s="9"/>
      <c r="N132598" s="9"/>
    </row>
    <row r="132599" spans="12:14" x14ac:dyDescent="0.25">
      <c r="L132599" s="9"/>
      <c r="M132599" s="9"/>
      <c r="N132599" s="9"/>
    </row>
    <row r="132600" spans="12:14" x14ac:dyDescent="0.25">
      <c r="L132600" s="9"/>
      <c r="M132600" s="9"/>
      <c r="N132600" s="9"/>
    </row>
    <row r="132601" spans="12:14" x14ac:dyDescent="0.25">
      <c r="L132601" s="9"/>
      <c r="M132601" s="9"/>
      <c r="N132601" s="9"/>
    </row>
    <row r="132602" spans="12:14" x14ac:dyDescent="0.25">
      <c r="L132602" s="9"/>
      <c r="M132602" s="9"/>
      <c r="N132602" s="9"/>
    </row>
    <row r="132603" spans="12:14" x14ac:dyDescent="0.25">
      <c r="L132603" s="9"/>
      <c r="M132603" s="9"/>
      <c r="N132603" s="9"/>
    </row>
    <row r="132604" spans="12:14" x14ac:dyDescent="0.25">
      <c r="L132604" s="9"/>
      <c r="M132604" s="9"/>
      <c r="N132604" s="9"/>
    </row>
    <row r="132605" spans="12:14" x14ac:dyDescent="0.25">
      <c r="L132605" s="9"/>
      <c r="M132605" s="9"/>
      <c r="N132605" s="9"/>
    </row>
    <row r="132606" spans="12:14" x14ac:dyDescent="0.25">
      <c r="L132606" s="9"/>
      <c r="M132606" s="9"/>
      <c r="N132606" s="9"/>
    </row>
    <row r="132607" spans="12:14" x14ac:dyDescent="0.25">
      <c r="L132607" s="9"/>
      <c r="M132607" s="9"/>
      <c r="N132607" s="9"/>
    </row>
    <row r="132608" spans="12:14" x14ac:dyDescent="0.25">
      <c r="L132608" s="9"/>
      <c r="M132608" s="9"/>
      <c r="N132608" s="9"/>
    </row>
    <row r="132609" spans="12:14" x14ac:dyDescent="0.25">
      <c r="L132609" s="9"/>
      <c r="M132609" s="9"/>
      <c r="N132609" s="9"/>
    </row>
    <row r="132610" spans="12:14" x14ac:dyDescent="0.25">
      <c r="L132610" s="9"/>
      <c r="M132610" s="9"/>
      <c r="N132610" s="9"/>
    </row>
    <row r="132611" spans="12:14" x14ac:dyDescent="0.25">
      <c r="L132611" s="9"/>
      <c r="M132611" s="9"/>
      <c r="N132611" s="9"/>
    </row>
    <row r="132612" spans="12:14" x14ac:dyDescent="0.25">
      <c r="L132612" s="9"/>
      <c r="M132612" s="9"/>
      <c r="N132612" s="9"/>
    </row>
    <row r="132613" spans="12:14" x14ac:dyDescent="0.25">
      <c r="L132613" s="9"/>
      <c r="M132613" s="9"/>
      <c r="N132613" s="9"/>
    </row>
    <row r="132614" spans="12:14" x14ac:dyDescent="0.25">
      <c r="L132614" s="9"/>
      <c r="M132614" s="9"/>
      <c r="N132614" s="9"/>
    </row>
    <row r="132615" spans="12:14" x14ac:dyDescent="0.25">
      <c r="L132615" s="9"/>
      <c r="M132615" s="9"/>
      <c r="N132615" s="9"/>
    </row>
    <row r="132616" spans="12:14" x14ac:dyDescent="0.25">
      <c r="L132616" s="9"/>
      <c r="M132616" s="9"/>
      <c r="N132616" s="9"/>
    </row>
    <row r="132617" spans="12:14" x14ac:dyDescent="0.25">
      <c r="L132617" s="9"/>
      <c r="M132617" s="9"/>
      <c r="N132617" s="9"/>
    </row>
    <row r="132618" spans="12:14" x14ac:dyDescent="0.25">
      <c r="L132618" s="9"/>
      <c r="M132618" s="9"/>
      <c r="N132618" s="9"/>
    </row>
    <row r="132619" spans="12:14" x14ac:dyDescent="0.25">
      <c r="L132619" s="9"/>
      <c r="M132619" s="9"/>
      <c r="N132619" s="9"/>
    </row>
    <row r="132620" spans="12:14" x14ac:dyDescent="0.25">
      <c r="L132620" s="9"/>
      <c r="M132620" s="9"/>
      <c r="N132620" s="9"/>
    </row>
    <row r="132621" spans="12:14" x14ac:dyDescent="0.25">
      <c r="L132621" s="9"/>
      <c r="M132621" s="9"/>
      <c r="N132621" s="9"/>
    </row>
    <row r="132622" spans="12:14" x14ac:dyDescent="0.25">
      <c r="L132622" s="9"/>
      <c r="M132622" s="9"/>
      <c r="N132622" s="9"/>
    </row>
    <row r="132623" spans="12:14" x14ac:dyDescent="0.25">
      <c r="L132623" s="9"/>
      <c r="M132623" s="9"/>
      <c r="N132623" s="9"/>
    </row>
    <row r="132624" spans="12:14" x14ac:dyDescent="0.25">
      <c r="L132624" s="9"/>
      <c r="M132624" s="9"/>
      <c r="N132624" s="9"/>
    </row>
    <row r="132625" spans="12:14" x14ac:dyDescent="0.25">
      <c r="L132625" s="9"/>
      <c r="M132625" s="9"/>
      <c r="N132625" s="9"/>
    </row>
    <row r="132626" spans="12:14" x14ac:dyDescent="0.25">
      <c r="L132626" s="9"/>
      <c r="M132626" s="9"/>
      <c r="N132626" s="9"/>
    </row>
    <row r="132627" spans="12:14" x14ac:dyDescent="0.25">
      <c r="L132627" s="9"/>
      <c r="M132627" s="9"/>
      <c r="N132627" s="9"/>
    </row>
    <row r="132628" spans="12:14" x14ac:dyDescent="0.25">
      <c r="L132628" s="9"/>
      <c r="M132628" s="9"/>
      <c r="N132628" s="9"/>
    </row>
    <row r="132629" spans="12:14" x14ac:dyDescent="0.25">
      <c r="L132629" s="9"/>
      <c r="M132629" s="9"/>
      <c r="N132629" s="9"/>
    </row>
    <row r="132630" spans="12:14" x14ac:dyDescent="0.25">
      <c r="L132630" s="9"/>
      <c r="M132630" s="9"/>
      <c r="N132630" s="9"/>
    </row>
    <row r="132631" spans="12:14" x14ac:dyDescent="0.25">
      <c r="L132631" s="9"/>
      <c r="M132631" s="9"/>
      <c r="N132631" s="9"/>
    </row>
    <row r="132632" spans="12:14" x14ac:dyDescent="0.25">
      <c r="L132632" s="9"/>
      <c r="M132632" s="9"/>
      <c r="N132632" s="9"/>
    </row>
    <row r="132633" spans="12:14" x14ac:dyDescent="0.25">
      <c r="L132633" s="9"/>
      <c r="M132633" s="9"/>
      <c r="N132633" s="9"/>
    </row>
    <row r="132634" spans="12:14" x14ac:dyDescent="0.25">
      <c r="L132634" s="9"/>
      <c r="M132634" s="9"/>
      <c r="N132634" s="9"/>
    </row>
    <row r="132635" spans="12:14" x14ac:dyDescent="0.25">
      <c r="L132635" s="9"/>
      <c r="M132635" s="9"/>
      <c r="N132635" s="9"/>
    </row>
    <row r="132636" spans="12:14" x14ac:dyDescent="0.25">
      <c r="L132636" s="9"/>
      <c r="M132636" s="9"/>
      <c r="N132636" s="9"/>
    </row>
    <row r="132637" spans="12:14" x14ac:dyDescent="0.25">
      <c r="L132637" s="9"/>
      <c r="M132637" s="9"/>
      <c r="N132637" s="9"/>
    </row>
    <row r="132638" spans="12:14" x14ac:dyDescent="0.25">
      <c r="L132638" s="9"/>
      <c r="M132638" s="9"/>
      <c r="N132638" s="9"/>
    </row>
    <row r="132639" spans="12:14" x14ac:dyDescent="0.25">
      <c r="L132639" s="9"/>
      <c r="M132639" s="9"/>
      <c r="N132639" s="9"/>
    </row>
    <row r="132640" spans="12:14" x14ac:dyDescent="0.25">
      <c r="L132640" s="9"/>
      <c r="M132640" s="9"/>
      <c r="N132640" s="9"/>
    </row>
    <row r="132641" spans="12:14" x14ac:dyDescent="0.25">
      <c r="L132641" s="9"/>
      <c r="M132641" s="9"/>
      <c r="N132641" s="9"/>
    </row>
    <row r="132642" spans="12:14" x14ac:dyDescent="0.25">
      <c r="L132642" s="9"/>
      <c r="M132642" s="9"/>
      <c r="N132642" s="9"/>
    </row>
    <row r="132643" spans="12:14" x14ac:dyDescent="0.25">
      <c r="L132643" s="9"/>
      <c r="M132643" s="9"/>
      <c r="N132643" s="9"/>
    </row>
    <row r="132644" spans="12:14" x14ac:dyDescent="0.25">
      <c r="L132644" s="9"/>
      <c r="M132644" s="9"/>
      <c r="N132644" s="9"/>
    </row>
    <row r="132645" spans="12:14" x14ac:dyDescent="0.25">
      <c r="L132645" s="9"/>
      <c r="M132645" s="9"/>
      <c r="N132645" s="9"/>
    </row>
    <row r="132646" spans="12:14" x14ac:dyDescent="0.25">
      <c r="L132646" s="9"/>
      <c r="M132646" s="9"/>
      <c r="N132646" s="9"/>
    </row>
    <row r="132647" spans="12:14" x14ac:dyDescent="0.25">
      <c r="L132647" s="9"/>
      <c r="M132647" s="9"/>
      <c r="N132647" s="9"/>
    </row>
    <row r="132648" spans="12:14" x14ac:dyDescent="0.25">
      <c r="L132648" s="9"/>
      <c r="M132648" s="9"/>
      <c r="N132648" s="9"/>
    </row>
    <row r="132649" spans="12:14" x14ac:dyDescent="0.25">
      <c r="L132649" s="9"/>
      <c r="M132649" s="9"/>
      <c r="N132649" s="9"/>
    </row>
    <row r="132650" spans="12:14" x14ac:dyDescent="0.25">
      <c r="L132650" s="9"/>
      <c r="M132650" s="9"/>
      <c r="N132650" s="9"/>
    </row>
    <row r="132651" spans="12:14" x14ac:dyDescent="0.25">
      <c r="L132651" s="9"/>
      <c r="M132651" s="9"/>
      <c r="N132651" s="9"/>
    </row>
    <row r="132652" spans="12:14" x14ac:dyDescent="0.25">
      <c r="L132652" s="9"/>
      <c r="M132652" s="9"/>
      <c r="N132652" s="9"/>
    </row>
    <row r="132653" spans="12:14" x14ac:dyDescent="0.25">
      <c r="L132653" s="9"/>
      <c r="M132653" s="9"/>
      <c r="N132653" s="9"/>
    </row>
    <row r="132654" spans="12:14" x14ac:dyDescent="0.25">
      <c r="L132654" s="9"/>
      <c r="M132654" s="9"/>
      <c r="N132654" s="9"/>
    </row>
    <row r="132655" spans="12:14" x14ac:dyDescent="0.25">
      <c r="L132655" s="9"/>
      <c r="M132655" s="9"/>
      <c r="N132655" s="9"/>
    </row>
    <row r="132656" spans="12:14" x14ac:dyDescent="0.25">
      <c r="L132656" s="9"/>
      <c r="M132656" s="9"/>
      <c r="N132656" s="9"/>
    </row>
    <row r="132657" spans="12:14" x14ac:dyDescent="0.25">
      <c r="L132657" s="9"/>
      <c r="M132657" s="9"/>
      <c r="N132657" s="9"/>
    </row>
    <row r="132658" spans="12:14" x14ac:dyDescent="0.25">
      <c r="L132658" s="9"/>
      <c r="M132658" s="9"/>
      <c r="N132658" s="9"/>
    </row>
    <row r="132659" spans="12:14" x14ac:dyDescent="0.25">
      <c r="L132659" s="9"/>
      <c r="M132659" s="9"/>
      <c r="N132659" s="9"/>
    </row>
    <row r="132660" spans="12:14" x14ac:dyDescent="0.25">
      <c r="L132660" s="9"/>
      <c r="M132660" s="9"/>
      <c r="N132660" s="9"/>
    </row>
    <row r="132661" spans="12:14" x14ac:dyDescent="0.25">
      <c r="L132661" s="9"/>
      <c r="M132661" s="9"/>
      <c r="N132661" s="9"/>
    </row>
    <row r="132662" spans="12:14" x14ac:dyDescent="0.25">
      <c r="L132662" s="9"/>
      <c r="M132662" s="9"/>
      <c r="N132662" s="9"/>
    </row>
    <row r="132663" spans="12:14" x14ac:dyDescent="0.25">
      <c r="L132663" s="9"/>
      <c r="M132663" s="9"/>
      <c r="N132663" s="9"/>
    </row>
    <row r="132664" spans="12:14" x14ac:dyDescent="0.25">
      <c r="L132664" s="9"/>
      <c r="M132664" s="9"/>
      <c r="N132664" s="9"/>
    </row>
    <row r="132665" spans="12:14" x14ac:dyDescent="0.25">
      <c r="L132665" s="9"/>
      <c r="M132665" s="9"/>
      <c r="N132665" s="9"/>
    </row>
    <row r="132666" spans="12:14" x14ac:dyDescent="0.25">
      <c r="L132666" s="9"/>
      <c r="M132666" s="9"/>
      <c r="N132666" s="9"/>
    </row>
    <row r="132667" spans="12:14" x14ac:dyDescent="0.25">
      <c r="L132667" s="9"/>
      <c r="M132667" s="9"/>
      <c r="N132667" s="9"/>
    </row>
    <row r="132668" spans="12:14" x14ac:dyDescent="0.25">
      <c r="L132668" s="9"/>
      <c r="M132668" s="9"/>
      <c r="N132668" s="9"/>
    </row>
    <row r="132669" spans="12:14" x14ac:dyDescent="0.25">
      <c r="L132669" s="9"/>
      <c r="M132669" s="9"/>
      <c r="N132669" s="9"/>
    </row>
    <row r="132670" spans="12:14" x14ac:dyDescent="0.25">
      <c r="L132670" s="9"/>
      <c r="M132670" s="9"/>
      <c r="N132670" s="9"/>
    </row>
    <row r="132671" spans="12:14" x14ac:dyDescent="0.25">
      <c r="L132671" s="9"/>
      <c r="M132671" s="9"/>
      <c r="N132671" s="9"/>
    </row>
    <row r="132672" spans="12:14" x14ac:dyDescent="0.25">
      <c r="L132672" s="9"/>
      <c r="M132672" s="9"/>
      <c r="N132672" s="9"/>
    </row>
    <row r="132673" spans="12:14" x14ac:dyDescent="0.25">
      <c r="L132673" s="9"/>
      <c r="M132673" s="9"/>
      <c r="N132673" s="9"/>
    </row>
    <row r="132674" spans="12:14" x14ac:dyDescent="0.25">
      <c r="L132674" s="9"/>
      <c r="M132674" s="9"/>
      <c r="N132674" s="9"/>
    </row>
    <row r="132675" spans="12:14" x14ac:dyDescent="0.25">
      <c r="L132675" s="9"/>
      <c r="M132675" s="9"/>
      <c r="N132675" s="9"/>
    </row>
    <row r="132676" spans="12:14" x14ac:dyDescent="0.25">
      <c r="L132676" s="9"/>
      <c r="M132676" s="9"/>
      <c r="N132676" s="9"/>
    </row>
    <row r="132677" spans="12:14" x14ac:dyDescent="0.25">
      <c r="L132677" s="9"/>
      <c r="M132677" s="9"/>
      <c r="N132677" s="9"/>
    </row>
    <row r="132678" spans="12:14" x14ac:dyDescent="0.25">
      <c r="L132678" s="9"/>
      <c r="M132678" s="9"/>
      <c r="N132678" s="9"/>
    </row>
    <row r="132679" spans="12:14" x14ac:dyDescent="0.25">
      <c r="L132679" s="9"/>
      <c r="M132679" s="9"/>
      <c r="N132679" s="9"/>
    </row>
    <row r="132680" spans="12:14" x14ac:dyDescent="0.25">
      <c r="L132680" s="9"/>
      <c r="M132680" s="9"/>
      <c r="N132680" s="9"/>
    </row>
    <row r="132681" spans="12:14" x14ac:dyDescent="0.25">
      <c r="L132681" s="9"/>
      <c r="M132681" s="9"/>
      <c r="N132681" s="9"/>
    </row>
    <row r="132682" spans="12:14" x14ac:dyDescent="0.25">
      <c r="L132682" s="9"/>
      <c r="M132682" s="9"/>
      <c r="N132682" s="9"/>
    </row>
    <row r="132683" spans="12:14" x14ac:dyDescent="0.25">
      <c r="L132683" s="9"/>
      <c r="M132683" s="9"/>
      <c r="N132683" s="9"/>
    </row>
    <row r="132684" spans="12:14" x14ac:dyDescent="0.25">
      <c r="L132684" s="9"/>
      <c r="M132684" s="9"/>
      <c r="N132684" s="9"/>
    </row>
    <row r="132685" spans="12:14" x14ac:dyDescent="0.25">
      <c r="L132685" s="9"/>
      <c r="M132685" s="9"/>
      <c r="N132685" s="9"/>
    </row>
    <row r="132686" spans="12:14" x14ac:dyDescent="0.25">
      <c r="L132686" s="9"/>
      <c r="M132686" s="9"/>
      <c r="N132686" s="9"/>
    </row>
    <row r="132687" spans="12:14" x14ac:dyDescent="0.25">
      <c r="L132687" s="9"/>
      <c r="M132687" s="9"/>
      <c r="N132687" s="9"/>
    </row>
    <row r="132688" spans="12:14" x14ac:dyDescent="0.25">
      <c r="L132688" s="9"/>
      <c r="M132688" s="9"/>
      <c r="N132688" s="9"/>
    </row>
    <row r="132689" spans="12:14" x14ac:dyDescent="0.25">
      <c r="L132689" s="9"/>
      <c r="M132689" s="9"/>
      <c r="N132689" s="9"/>
    </row>
    <row r="132690" spans="12:14" x14ac:dyDescent="0.25">
      <c r="L132690" s="9"/>
      <c r="M132690" s="9"/>
      <c r="N132690" s="9"/>
    </row>
    <row r="132691" spans="12:14" x14ac:dyDescent="0.25">
      <c r="L132691" s="9"/>
      <c r="M132691" s="9"/>
      <c r="N132691" s="9"/>
    </row>
    <row r="132692" spans="12:14" x14ac:dyDescent="0.25">
      <c r="L132692" s="9"/>
      <c r="M132692" s="9"/>
      <c r="N132692" s="9"/>
    </row>
    <row r="132693" spans="12:14" x14ac:dyDescent="0.25">
      <c r="L132693" s="9"/>
      <c r="M132693" s="9"/>
      <c r="N132693" s="9"/>
    </row>
    <row r="132694" spans="12:14" x14ac:dyDescent="0.25">
      <c r="L132694" s="9"/>
      <c r="M132694" s="9"/>
      <c r="N132694" s="9"/>
    </row>
    <row r="132695" spans="12:14" x14ac:dyDescent="0.25">
      <c r="L132695" s="9"/>
      <c r="M132695" s="9"/>
      <c r="N132695" s="9"/>
    </row>
    <row r="132696" spans="12:14" x14ac:dyDescent="0.25">
      <c r="L132696" s="9"/>
      <c r="M132696" s="9"/>
      <c r="N132696" s="9"/>
    </row>
    <row r="132697" spans="12:14" x14ac:dyDescent="0.25">
      <c r="L132697" s="9"/>
      <c r="M132697" s="9"/>
      <c r="N132697" s="9"/>
    </row>
    <row r="132698" spans="12:14" x14ac:dyDescent="0.25">
      <c r="L132698" s="9"/>
      <c r="M132698" s="9"/>
      <c r="N132698" s="9"/>
    </row>
    <row r="132699" spans="12:14" x14ac:dyDescent="0.25">
      <c r="L132699" s="9"/>
      <c r="M132699" s="9"/>
      <c r="N132699" s="9"/>
    </row>
    <row r="132700" spans="12:14" x14ac:dyDescent="0.25">
      <c r="L132700" s="9"/>
      <c r="M132700" s="9"/>
      <c r="N132700" s="9"/>
    </row>
    <row r="132701" spans="12:14" x14ac:dyDescent="0.25">
      <c r="L132701" s="9"/>
      <c r="M132701" s="9"/>
      <c r="N132701" s="9"/>
    </row>
    <row r="132702" spans="12:14" x14ac:dyDescent="0.25">
      <c r="L132702" s="9"/>
      <c r="M132702" s="9"/>
      <c r="N132702" s="9"/>
    </row>
    <row r="132703" spans="12:14" x14ac:dyDescent="0.25">
      <c r="L132703" s="9"/>
      <c r="M132703" s="9"/>
      <c r="N132703" s="9"/>
    </row>
    <row r="132704" spans="12:14" x14ac:dyDescent="0.25">
      <c r="L132704" s="9"/>
      <c r="M132704" s="9"/>
      <c r="N132704" s="9"/>
    </row>
    <row r="132705" spans="12:14" x14ac:dyDescent="0.25">
      <c r="L132705" s="9"/>
      <c r="M132705" s="9"/>
      <c r="N132705" s="9"/>
    </row>
    <row r="132706" spans="12:14" x14ac:dyDescent="0.25">
      <c r="L132706" s="9"/>
      <c r="M132706" s="9"/>
      <c r="N132706" s="9"/>
    </row>
    <row r="132707" spans="12:14" x14ac:dyDescent="0.25">
      <c r="L132707" s="9"/>
      <c r="M132707" s="9"/>
      <c r="N132707" s="9"/>
    </row>
    <row r="132708" spans="12:14" x14ac:dyDescent="0.25">
      <c r="L132708" s="9"/>
      <c r="M132708" s="9"/>
      <c r="N132708" s="9"/>
    </row>
    <row r="132709" spans="12:14" x14ac:dyDescent="0.25">
      <c r="L132709" s="9"/>
      <c r="M132709" s="9"/>
      <c r="N132709" s="9"/>
    </row>
    <row r="132710" spans="12:14" x14ac:dyDescent="0.25">
      <c r="L132710" s="9"/>
      <c r="M132710" s="9"/>
      <c r="N132710" s="9"/>
    </row>
    <row r="132711" spans="12:14" x14ac:dyDescent="0.25">
      <c r="L132711" s="9"/>
      <c r="M132711" s="9"/>
      <c r="N132711" s="9"/>
    </row>
    <row r="132712" spans="12:14" x14ac:dyDescent="0.25">
      <c r="L132712" s="9"/>
      <c r="M132712" s="9"/>
      <c r="N132712" s="9"/>
    </row>
    <row r="132713" spans="12:14" x14ac:dyDescent="0.25">
      <c r="L132713" s="9"/>
      <c r="M132713" s="9"/>
      <c r="N132713" s="9"/>
    </row>
    <row r="132714" spans="12:14" x14ac:dyDescent="0.25">
      <c r="L132714" s="9"/>
      <c r="M132714" s="9"/>
      <c r="N132714" s="9"/>
    </row>
    <row r="132715" spans="12:14" x14ac:dyDescent="0.25">
      <c r="L132715" s="9"/>
      <c r="M132715" s="9"/>
      <c r="N132715" s="9"/>
    </row>
    <row r="132716" spans="12:14" x14ac:dyDescent="0.25">
      <c r="L132716" s="9"/>
      <c r="M132716" s="9"/>
      <c r="N132716" s="9"/>
    </row>
    <row r="132717" spans="12:14" x14ac:dyDescent="0.25">
      <c r="L132717" s="9"/>
      <c r="M132717" s="9"/>
      <c r="N132717" s="9"/>
    </row>
    <row r="132718" spans="12:14" x14ac:dyDescent="0.25">
      <c r="L132718" s="9"/>
      <c r="M132718" s="9"/>
      <c r="N132718" s="9"/>
    </row>
    <row r="132719" spans="12:14" x14ac:dyDescent="0.25">
      <c r="L132719" s="9"/>
      <c r="M132719" s="9"/>
      <c r="N132719" s="9"/>
    </row>
    <row r="132720" spans="12:14" x14ac:dyDescent="0.25">
      <c r="L132720" s="9"/>
      <c r="M132720" s="9"/>
      <c r="N132720" s="9"/>
    </row>
    <row r="132721" spans="12:14" x14ac:dyDescent="0.25">
      <c r="L132721" s="9"/>
      <c r="M132721" s="9"/>
      <c r="N132721" s="9"/>
    </row>
    <row r="132722" spans="12:14" x14ac:dyDescent="0.25">
      <c r="L132722" s="9"/>
      <c r="M132722" s="9"/>
      <c r="N132722" s="9"/>
    </row>
    <row r="132723" spans="12:14" x14ac:dyDescent="0.25">
      <c r="L132723" s="9"/>
      <c r="M132723" s="9"/>
      <c r="N132723" s="9"/>
    </row>
    <row r="132724" spans="12:14" x14ac:dyDescent="0.25">
      <c r="L132724" s="9"/>
      <c r="M132724" s="9"/>
      <c r="N132724" s="9"/>
    </row>
    <row r="132725" spans="12:14" x14ac:dyDescent="0.25">
      <c r="L132725" s="9"/>
      <c r="M132725" s="9"/>
      <c r="N132725" s="9"/>
    </row>
    <row r="132726" spans="12:14" x14ac:dyDescent="0.25">
      <c r="L132726" s="9"/>
      <c r="M132726" s="9"/>
      <c r="N132726" s="9"/>
    </row>
    <row r="132727" spans="12:14" x14ac:dyDescent="0.25">
      <c r="L132727" s="9"/>
      <c r="M132727" s="9"/>
      <c r="N132727" s="9"/>
    </row>
    <row r="132728" spans="12:14" x14ac:dyDescent="0.25">
      <c r="L132728" s="9"/>
      <c r="M132728" s="9"/>
      <c r="N132728" s="9"/>
    </row>
    <row r="132729" spans="12:14" x14ac:dyDescent="0.25">
      <c r="L132729" s="9"/>
      <c r="M132729" s="9"/>
      <c r="N132729" s="9"/>
    </row>
    <row r="132730" spans="12:14" x14ac:dyDescent="0.25">
      <c r="L132730" s="9"/>
      <c r="M132730" s="9"/>
      <c r="N132730" s="9"/>
    </row>
    <row r="132731" spans="12:14" x14ac:dyDescent="0.25">
      <c r="L132731" s="9"/>
      <c r="M132731" s="9"/>
      <c r="N132731" s="9"/>
    </row>
    <row r="132732" spans="12:14" x14ac:dyDescent="0.25">
      <c r="L132732" s="9"/>
      <c r="M132732" s="9"/>
      <c r="N132732" s="9"/>
    </row>
    <row r="132733" spans="12:14" x14ac:dyDescent="0.25">
      <c r="L132733" s="9"/>
      <c r="M132733" s="9"/>
      <c r="N132733" s="9"/>
    </row>
    <row r="132734" spans="12:14" x14ac:dyDescent="0.25">
      <c r="L132734" s="9"/>
      <c r="M132734" s="9"/>
      <c r="N132734" s="9"/>
    </row>
    <row r="132735" spans="12:14" x14ac:dyDescent="0.25">
      <c r="L132735" s="9"/>
      <c r="M132735" s="9"/>
      <c r="N132735" s="9"/>
    </row>
    <row r="132736" spans="12:14" x14ac:dyDescent="0.25">
      <c r="L132736" s="9"/>
      <c r="M132736" s="9"/>
      <c r="N132736" s="9"/>
    </row>
    <row r="132737" spans="12:14" x14ac:dyDescent="0.25">
      <c r="L132737" s="9"/>
      <c r="M132737" s="9"/>
      <c r="N132737" s="9"/>
    </row>
    <row r="132738" spans="12:14" x14ac:dyDescent="0.25">
      <c r="L132738" s="9"/>
      <c r="M132738" s="9"/>
      <c r="N132738" s="9"/>
    </row>
    <row r="132739" spans="12:14" x14ac:dyDescent="0.25">
      <c r="L132739" s="9"/>
      <c r="M132739" s="9"/>
      <c r="N132739" s="9"/>
    </row>
    <row r="132740" spans="12:14" x14ac:dyDescent="0.25">
      <c r="L132740" s="9"/>
      <c r="M132740" s="9"/>
      <c r="N132740" s="9"/>
    </row>
    <row r="132741" spans="12:14" x14ac:dyDescent="0.25">
      <c r="L132741" s="9"/>
      <c r="M132741" s="9"/>
      <c r="N132741" s="9"/>
    </row>
    <row r="132742" spans="12:14" x14ac:dyDescent="0.25">
      <c r="L132742" s="9"/>
      <c r="M132742" s="9"/>
      <c r="N132742" s="9"/>
    </row>
    <row r="132743" spans="12:14" x14ac:dyDescent="0.25">
      <c r="L132743" s="9"/>
      <c r="M132743" s="9"/>
      <c r="N132743" s="9"/>
    </row>
    <row r="132744" spans="12:14" x14ac:dyDescent="0.25">
      <c r="L132744" s="9"/>
      <c r="M132744" s="9"/>
      <c r="N132744" s="9"/>
    </row>
    <row r="132745" spans="12:14" x14ac:dyDescent="0.25">
      <c r="L132745" s="9"/>
      <c r="M132745" s="9"/>
      <c r="N132745" s="9"/>
    </row>
    <row r="132746" spans="12:14" x14ac:dyDescent="0.25">
      <c r="L132746" s="9"/>
      <c r="M132746" s="9"/>
      <c r="N132746" s="9"/>
    </row>
    <row r="132747" spans="12:14" x14ac:dyDescent="0.25">
      <c r="L132747" s="9"/>
      <c r="M132747" s="9"/>
      <c r="N132747" s="9"/>
    </row>
    <row r="132748" spans="12:14" x14ac:dyDescent="0.25">
      <c r="L132748" s="9"/>
      <c r="M132748" s="9"/>
      <c r="N132748" s="9"/>
    </row>
    <row r="132749" spans="12:14" x14ac:dyDescent="0.25">
      <c r="L132749" s="9"/>
      <c r="M132749" s="9"/>
      <c r="N132749" s="9"/>
    </row>
    <row r="132750" spans="12:14" x14ac:dyDescent="0.25">
      <c r="L132750" s="9"/>
      <c r="M132750" s="9"/>
      <c r="N132750" s="9"/>
    </row>
    <row r="132751" spans="12:14" x14ac:dyDescent="0.25">
      <c r="L132751" s="9"/>
      <c r="M132751" s="9"/>
      <c r="N132751" s="9"/>
    </row>
    <row r="132752" spans="12:14" x14ac:dyDescent="0.25">
      <c r="L132752" s="9"/>
      <c r="M132752" s="9"/>
      <c r="N132752" s="9"/>
    </row>
    <row r="132753" spans="12:14" x14ac:dyDescent="0.25">
      <c r="L132753" s="9"/>
      <c r="M132753" s="9"/>
      <c r="N132753" s="9"/>
    </row>
    <row r="132754" spans="12:14" x14ac:dyDescent="0.25">
      <c r="L132754" s="9"/>
      <c r="M132754" s="9"/>
      <c r="N132754" s="9"/>
    </row>
    <row r="132755" spans="12:14" x14ac:dyDescent="0.25">
      <c r="L132755" s="9"/>
      <c r="M132755" s="9"/>
      <c r="N132755" s="9"/>
    </row>
    <row r="132756" spans="12:14" x14ac:dyDescent="0.25">
      <c r="L132756" s="9"/>
      <c r="M132756" s="9"/>
      <c r="N132756" s="9"/>
    </row>
    <row r="132757" spans="12:14" x14ac:dyDescent="0.25">
      <c r="L132757" s="9"/>
      <c r="M132757" s="9"/>
      <c r="N132757" s="9"/>
    </row>
    <row r="132758" spans="12:14" x14ac:dyDescent="0.25">
      <c r="L132758" s="9"/>
      <c r="M132758" s="9"/>
      <c r="N132758" s="9"/>
    </row>
    <row r="132759" spans="12:14" x14ac:dyDescent="0.25">
      <c r="L132759" s="9"/>
      <c r="M132759" s="9"/>
      <c r="N132759" s="9"/>
    </row>
    <row r="132760" spans="12:14" x14ac:dyDescent="0.25">
      <c r="L132760" s="9"/>
      <c r="M132760" s="9"/>
      <c r="N132760" s="9"/>
    </row>
    <row r="132761" spans="12:14" x14ac:dyDescent="0.25">
      <c r="L132761" s="9"/>
      <c r="M132761" s="9"/>
      <c r="N132761" s="9"/>
    </row>
    <row r="132762" spans="12:14" x14ac:dyDescent="0.25">
      <c r="L132762" s="9"/>
      <c r="M132762" s="9"/>
      <c r="N132762" s="9"/>
    </row>
    <row r="132763" spans="12:14" x14ac:dyDescent="0.25">
      <c r="L132763" s="9"/>
      <c r="M132763" s="9"/>
      <c r="N132763" s="9"/>
    </row>
    <row r="132764" spans="12:14" x14ac:dyDescent="0.25">
      <c r="L132764" s="9"/>
      <c r="M132764" s="9"/>
      <c r="N132764" s="9"/>
    </row>
    <row r="132765" spans="12:14" x14ac:dyDescent="0.25">
      <c r="L132765" s="9"/>
      <c r="M132765" s="9"/>
      <c r="N132765" s="9"/>
    </row>
    <row r="132766" spans="12:14" x14ac:dyDescent="0.25">
      <c r="L132766" s="9"/>
      <c r="M132766" s="9"/>
      <c r="N132766" s="9"/>
    </row>
    <row r="132767" spans="12:14" x14ac:dyDescent="0.25">
      <c r="L132767" s="9"/>
      <c r="M132767" s="9"/>
      <c r="N132767" s="9"/>
    </row>
    <row r="132768" spans="12:14" x14ac:dyDescent="0.25">
      <c r="L132768" s="9"/>
      <c r="M132768" s="9"/>
      <c r="N132768" s="9"/>
    </row>
    <row r="132769" spans="12:14" x14ac:dyDescent="0.25">
      <c r="L132769" s="9"/>
      <c r="M132769" s="9"/>
      <c r="N132769" s="9"/>
    </row>
    <row r="132770" spans="12:14" x14ac:dyDescent="0.25">
      <c r="L132770" s="9"/>
      <c r="M132770" s="9"/>
      <c r="N132770" s="9"/>
    </row>
    <row r="132771" spans="12:14" x14ac:dyDescent="0.25">
      <c r="L132771" s="9"/>
      <c r="M132771" s="9"/>
      <c r="N132771" s="9"/>
    </row>
    <row r="132772" spans="12:14" x14ac:dyDescent="0.25">
      <c r="L132772" s="9"/>
      <c r="M132772" s="9"/>
      <c r="N132772" s="9"/>
    </row>
    <row r="132773" spans="12:14" x14ac:dyDescent="0.25">
      <c r="L132773" s="9"/>
      <c r="M132773" s="9"/>
      <c r="N132773" s="9"/>
    </row>
    <row r="132774" spans="12:14" x14ac:dyDescent="0.25">
      <c r="L132774" s="9"/>
      <c r="M132774" s="9"/>
      <c r="N132774" s="9"/>
    </row>
    <row r="132775" spans="12:14" x14ac:dyDescent="0.25">
      <c r="L132775" s="9"/>
      <c r="M132775" s="9"/>
      <c r="N132775" s="9"/>
    </row>
    <row r="132776" spans="12:14" x14ac:dyDescent="0.25">
      <c r="L132776" s="9"/>
      <c r="M132776" s="9"/>
      <c r="N132776" s="9"/>
    </row>
    <row r="132777" spans="12:14" x14ac:dyDescent="0.25">
      <c r="L132777" s="9"/>
      <c r="M132777" s="9"/>
      <c r="N132777" s="9"/>
    </row>
    <row r="132778" spans="12:14" x14ac:dyDescent="0.25">
      <c r="L132778" s="9"/>
      <c r="M132778" s="9"/>
      <c r="N132778" s="9"/>
    </row>
    <row r="132779" spans="12:14" x14ac:dyDescent="0.25">
      <c r="L132779" s="9"/>
      <c r="M132779" s="9"/>
      <c r="N132779" s="9"/>
    </row>
    <row r="132780" spans="12:14" x14ac:dyDescent="0.25">
      <c r="L132780" s="9"/>
      <c r="M132780" s="9"/>
      <c r="N132780" s="9"/>
    </row>
    <row r="132781" spans="12:14" x14ac:dyDescent="0.25">
      <c r="L132781" s="9"/>
      <c r="M132781" s="9"/>
      <c r="N132781" s="9"/>
    </row>
    <row r="132782" spans="12:14" x14ac:dyDescent="0.25">
      <c r="L132782" s="9"/>
      <c r="M132782" s="9"/>
      <c r="N132782" s="9"/>
    </row>
    <row r="132783" spans="12:14" x14ac:dyDescent="0.25">
      <c r="L132783" s="9"/>
      <c r="M132783" s="9"/>
      <c r="N132783" s="9"/>
    </row>
    <row r="132784" spans="12:14" x14ac:dyDescent="0.25">
      <c r="L132784" s="9"/>
      <c r="M132784" s="9"/>
      <c r="N132784" s="9"/>
    </row>
    <row r="132785" spans="12:14" x14ac:dyDescent="0.25">
      <c r="L132785" s="9"/>
      <c r="M132785" s="9"/>
      <c r="N132785" s="9"/>
    </row>
    <row r="132786" spans="12:14" x14ac:dyDescent="0.25">
      <c r="L132786" s="9"/>
      <c r="M132786" s="9"/>
      <c r="N132786" s="9"/>
    </row>
    <row r="132787" spans="12:14" x14ac:dyDescent="0.25">
      <c r="L132787" s="9"/>
      <c r="M132787" s="9"/>
      <c r="N132787" s="9"/>
    </row>
    <row r="132788" spans="12:14" x14ac:dyDescent="0.25">
      <c r="L132788" s="9"/>
      <c r="M132788" s="9"/>
      <c r="N132788" s="9"/>
    </row>
    <row r="132789" spans="12:14" x14ac:dyDescent="0.25">
      <c r="L132789" s="9"/>
      <c r="M132789" s="9"/>
      <c r="N132789" s="9"/>
    </row>
    <row r="132790" spans="12:14" x14ac:dyDescent="0.25">
      <c r="L132790" s="9"/>
      <c r="M132790" s="9"/>
      <c r="N132790" s="9"/>
    </row>
    <row r="132791" spans="12:14" x14ac:dyDescent="0.25">
      <c r="L132791" s="9"/>
      <c r="M132791" s="9"/>
      <c r="N132791" s="9"/>
    </row>
    <row r="132792" spans="12:14" x14ac:dyDescent="0.25">
      <c r="L132792" s="9"/>
      <c r="M132792" s="9"/>
      <c r="N132792" s="9"/>
    </row>
    <row r="132793" spans="12:14" x14ac:dyDescent="0.25">
      <c r="L132793" s="9"/>
      <c r="M132793" s="9"/>
      <c r="N132793" s="9"/>
    </row>
    <row r="132794" spans="12:14" x14ac:dyDescent="0.25">
      <c r="L132794" s="9"/>
      <c r="M132794" s="9"/>
      <c r="N132794" s="9"/>
    </row>
    <row r="132795" spans="12:14" x14ac:dyDescent="0.25">
      <c r="L132795" s="9"/>
      <c r="M132795" s="9"/>
      <c r="N132795" s="9"/>
    </row>
    <row r="132796" spans="12:14" x14ac:dyDescent="0.25">
      <c r="L132796" s="9"/>
      <c r="M132796" s="9"/>
      <c r="N132796" s="9"/>
    </row>
    <row r="132797" spans="12:14" x14ac:dyDescent="0.25">
      <c r="L132797" s="9"/>
      <c r="M132797" s="9"/>
      <c r="N132797" s="9"/>
    </row>
    <row r="132798" spans="12:14" x14ac:dyDescent="0.25">
      <c r="L132798" s="9"/>
      <c r="M132798" s="9"/>
      <c r="N132798" s="9"/>
    </row>
    <row r="132799" spans="12:14" x14ac:dyDescent="0.25">
      <c r="L132799" s="9"/>
      <c r="M132799" s="9"/>
      <c r="N132799" s="9"/>
    </row>
    <row r="132800" spans="12:14" x14ac:dyDescent="0.25">
      <c r="L132800" s="9"/>
      <c r="M132800" s="9"/>
      <c r="N132800" s="9"/>
    </row>
    <row r="132801" spans="12:14" x14ac:dyDescent="0.25">
      <c r="L132801" s="9"/>
      <c r="M132801" s="9"/>
      <c r="N132801" s="9"/>
    </row>
    <row r="132802" spans="12:14" x14ac:dyDescent="0.25">
      <c r="L132802" s="9"/>
      <c r="M132802" s="9"/>
      <c r="N132802" s="9"/>
    </row>
    <row r="132803" spans="12:14" x14ac:dyDescent="0.25">
      <c r="L132803" s="9"/>
      <c r="M132803" s="9"/>
      <c r="N132803" s="9"/>
    </row>
    <row r="132804" spans="12:14" x14ac:dyDescent="0.25">
      <c r="L132804" s="9"/>
      <c r="M132804" s="9"/>
      <c r="N132804" s="9"/>
    </row>
    <row r="132805" spans="12:14" x14ac:dyDescent="0.25">
      <c r="L132805" s="9"/>
      <c r="M132805" s="9"/>
      <c r="N132805" s="9"/>
    </row>
    <row r="132806" spans="12:14" x14ac:dyDescent="0.25">
      <c r="L132806" s="9"/>
      <c r="M132806" s="9"/>
      <c r="N132806" s="9"/>
    </row>
    <row r="132807" spans="12:14" x14ac:dyDescent="0.25">
      <c r="L132807" s="9"/>
      <c r="M132807" s="9"/>
      <c r="N132807" s="9"/>
    </row>
    <row r="132808" spans="12:14" x14ac:dyDescent="0.25">
      <c r="L132808" s="9"/>
      <c r="M132808" s="9"/>
      <c r="N132808" s="9"/>
    </row>
    <row r="132809" spans="12:14" x14ac:dyDescent="0.25">
      <c r="L132809" s="9"/>
      <c r="M132809" s="9"/>
      <c r="N132809" s="9"/>
    </row>
    <row r="132810" spans="12:14" x14ac:dyDescent="0.25">
      <c r="L132810" s="9"/>
      <c r="M132810" s="9"/>
      <c r="N132810" s="9"/>
    </row>
    <row r="132811" spans="12:14" x14ac:dyDescent="0.25">
      <c r="L132811" s="9"/>
      <c r="M132811" s="9"/>
      <c r="N132811" s="9"/>
    </row>
    <row r="132812" spans="12:14" x14ac:dyDescent="0.25">
      <c r="L132812" s="9"/>
      <c r="M132812" s="9"/>
      <c r="N132812" s="9"/>
    </row>
    <row r="132813" spans="12:14" x14ac:dyDescent="0.25">
      <c r="L132813" s="9"/>
      <c r="M132813" s="9"/>
      <c r="N132813" s="9"/>
    </row>
    <row r="132814" spans="12:14" x14ac:dyDescent="0.25">
      <c r="L132814" s="9"/>
      <c r="M132814" s="9"/>
      <c r="N132814" s="9"/>
    </row>
    <row r="132815" spans="12:14" x14ac:dyDescent="0.25">
      <c r="L132815" s="9"/>
      <c r="M132815" s="9"/>
      <c r="N132815" s="9"/>
    </row>
    <row r="132816" spans="12:14" x14ac:dyDescent="0.25">
      <c r="L132816" s="9"/>
      <c r="M132816" s="9"/>
      <c r="N132816" s="9"/>
    </row>
    <row r="132817" spans="12:14" x14ac:dyDescent="0.25">
      <c r="L132817" s="9"/>
      <c r="M132817" s="9"/>
      <c r="N132817" s="9"/>
    </row>
    <row r="132818" spans="12:14" x14ac:dyDescent="0.25">
      <c r="L132818" s="9"/>
      <c r="M132818" s="9"/>
      <c r="N132818" s="9"/>
    </row>
    <row r="132819" spans="12:14" x14ac:dyDescent="0.25">
      <c r="L132819" s="9"/>
      <c r="M132819" s="9"/>
      <c r="N132819" s="9"/>
    </row>
    <row r="132820" spans="12:14" x14ac:dyDescent="0.25">
      <c r="L132820" s="9"/>
      <c r="M132820" s="9"/>
      <c r="N132820" s="9"/>
    </row>
    <row r="132821" spans="12:14" x14ac:dyDescent="0.25">
      <c r="L132821" s="9"/>
      <c r="M132821" s="9"/>
      <c r="N132821" s="9"/>
    </row>
    <row r="132822" spans="12:14" x14ac:dyDescent="0.25">
      <c r="L132822" s="9"/>
      <c r="M132822" s="9"/>
      <c r="N132822" s="9"/>
    </row>
    <row r="132823" spans="12:14" x14ac:dyDescent="0.25">
      <c r="L132823" s="9"/>
      <c r="M132823" s="9"/>
      <c r="N132823" s="9"/>
    </row>
    <row r="132824" spans="12:14" x14ac:dyDescent="0.25">
      <c r="L132824" s="9"/>
      <c r="M132824" s="9"/>
      <c r="N132824" s="9"/>
    </row>
    <row r="132825" spans="12:14" x14ac:dyDescent="0.25">
      <c r="L132825" s="9"/>
      <c r="M132825" s="9"/>
      <c r="N132825" s="9"/>
    </row>
    <row r="132826" spans="12:14" x14ac:dyDescent="0.25">
      <c r="L132826" s="9"/>
      <c r="M132826" s="9"/>
      <c r="N132826" s="9"/>
    </row>
    <row r="132827" spans="12:14" x14ac:dyDescent="0.25">
      <c r="L132827" s="9"/>
      <c r="M132827" s="9"/>
      <c r="N132827" s="9"/>
    </row>
    <row r="132828" spans="12:14" x14ac:dyDescent="0.25">
      <c r="L132828" s="9"/>
      <c r="M132828" s="9"/>
      <c r="N132828" s="9"/>
    </row>
    <row r="132829" spans="12:14" x14ac:dyDescent="0.25">
      <c r="L132829" s="9"/>
      <c r="M132829" s="9"/>
      <c r="N132829" s="9"/>
    </row>
    <row r="132830" spans="12:14" x14ac:dyDescent="0.25">
      <c r="L132830" s="9"/>
      <c r="M132830" s="9"/>
      <c r="N132830" s="9"/>
    </row>
    <row r="132831" spans="12:14" x14ac:dyDescent="0.25">
      <c r="L132831" s="9"/>
      <c r="M132831" s="9"/>
      <c r="N132831" s="9"/>
    </row>
    <row r="132832" spans="12:14" x14ac:dyDescent="0.25">
      <c r="L132832" s="9"/>
      <c r="M132832" s="9"/>
      <c r="N132832" s="9"/>
    </row>
    <row r="132833" spans="12:14" x14ac:dyDescent="0.25">
      <c r="L132833" s="9"/>
      <c r="M132833" s="9"/>
      <c r="N132833" s="9"/>
    </row>
    <row r="132834" spans="12:14" x14ac:dyDescent="0.25">
      <c r="L132834" s="9"/>
      <c r="M132834" s="9"/>
      <c r="N132834" s="9"/>
    </row>
    <row r="132835" spans="12:14" x14ac:dyDescent="0.25">
      <c r="L132835" s="9"/>
      <c r="M132835" s="9"/>
      <c r="N132835" s="9"/>
    </row>
    <row r="132836" spans="12:14" x14ac:dyDescent="0.25">
      <c r="L132836" s="9"/>
      <c r="M132836" s="9"/>
      <c r="N132836" s="9"/>
    </row>
    <row r="132837" spans="12:14" x14ac:dyDescent="0.25">
      <c r="L132837" s="9"/>
      <c r="M132837" s="9"/>
      <c r="N132837" s="9"/>
    </row>
    <row r="132838" spans="12:14" x14ac:dyDescent="0.25">
      <c r="L132838" s="9"/>
      <c r="M132838" s="9"/>
      <c r="N132838" s="9"/>
    </row>
    <row r="132839" spans="12:14" x14ac:dyDescent="0.25">
      <c r="L132839" s="9"/>
      <c r="M132839" s="9"/>
      <c r="N132839" s="9"/>
    </row>
    <row r="132840" spans="12:14" x14ac:dyDescent="0.25">
      <c r="L132840" s="9"/>
      <c r="M132840" s="9"/>
      <c r="N132840" s="9"/>
    </row>
    <row r="132841" spans="12:14" x14ac:dyDescent="0.25">
      <c r="L132841" s="9"/>
      <c r="M132841" s="9"/>
      <c r="N132841" s="9"/>
    </row>
    <row r="132842" spans="12:14" x14ac:dyDescent="0.25">
      <c r="L132842" s="9"/>
      <c r="M132842" s="9"/>
      <c r="N132842" s="9"/>
    </row>
    <row r="132843" spans="12:14" x14ac:dyDescent="0.25">
      <c r="L132843" s="9"/>
      <c r="M132843" s="9"/>
      <c r="N132843" s="9"/>
    </row>
    <row r="132844" spans="12:14" x14ac:dyDescent="0.25">
      <c r="L132844" s="9"/>
      <c r="M132844" s="9"/>
      <c r="N132844" s="9"/>
    </row>
    <row r="132845" spans="12:14" x14ac:dyDescent="0.25">
      <c r="L132845" s="9"/>
      <c r="M132845" s="9"/>
      <c r="N132845" s="9"/>
    </row>
    <row r="132846" spans="12:14" x14ac:dyDescent="0.25">
      <c r="L132846" s="9"/>
      <c r="M132846" s="9"/>
      <c r="N132846" s="9"/>
    </row>
    <row r="132847" spans="12:14" x14ac:dyDescent="0.25">
      <c r="L132847" s="9"/>
      <c r="M132847" s="9"/>
      <c r="N132847" s="9"/>
    </row>
    <row r="132848" spans="12:14" x14ac:dyDescent="0.25">
      <c r="L132848" s="9"/>
      <c r="M132848" s="9"/>
      <c r="N132848" s="9"/>
    </row>
    <row r="132849" spans="12:14" x14ac:dyDescent="0.25">
      <c r="L132849" s="9"/>
      <c r="M132849" s="9"/>
      <c r="N132849" s="9"/>
    </row>
    <row r="132850" spans="12:14" x14ac:dyDescent="0.25">
      <c r="L132850" s="9"/>
      <c r="M132850" s="9"/>
      <c r="N132850" s="9"/>
    </row>
    <row r="132851" spans="12:14" x14ac:dyDescent="0.25">
      <c r="L132851" s="9"/>
      <c r="M132851" s="9"/>
      <c r="N132851" s="9"/>
    </row>
    <row r="132852" spans="12:14" x14ac:dyDescent="0.25">
      <c r="L132852" s="9"/>
      <c r="M132852" s="9"/>
      <c r="N132852" s="9"/>
    </row>
    <row r="132853" spans="12:14" x14ac:dyDescent="0.25">
      <c r="L132853" s="9"/>
      <c r="M132853" s="9"/>
      <c r="N132853" s="9"/>
    </row>
    <row r="132854" spans="12:14" x14ac:dyDescent="0.25">
      <c r="L132854" s="9"/>
      <c r="M132854" s="9"/>
      <c r="N132854" s="9"/>
    </row>
    <row r="132855" spans="12:14" x14ac:dyDescent="0.25">
      <c r="L132855" s="9"/>
      <c r="M132855" s="9"/>
      <c r="N132855" s="9"/>
    </row>
    <row r="132856" spans="12:14" x14ac:dyDescent="0.25">
      <c r="L132856" s="9"/>
      <c r="M132856" s="9"/>
      <c r="N132856" s="9"/>
    </row>
    <row r="132857" spans="12:14" x14ac:dyDescent="0.25">
      <c r="L132857" s="9"/>
      <c r="M132857" s="9"/>
      <c r="N132857" s="9"/>
    </row>
    <row r="132858" spans="12:14" x14ac:dyDescent="0.25">
      <c r="L132858" s="9"/>
      <c r="M132858" s="9"/>
      <c r="N132858" s="9"/>
    </row>
    <row r="132859" spans="12:14" x14ac:dyDescent="0.25">
      <c r="L132859" s="9"/>
      <c r="M132859" s="9"/>
      <c r="N132859" s="9"/>
    </row>
    <row r="132860" spans="12:14" x14ac:dyDescent="0.25">
      <c r="L132860" s="9"/>
      <c r="M132860" s="9"/>
      <c r="N132860" s="9"/>
    </row>
    <row r="132861" spans="12:14" x14ac:dyDescent="0.25">
      <c r="L132861" s="9"/>
      <c r="M132861" s="9"/>
      <c r="N132861" s="9"/>
    </row>
    <row r="132862" spans="12:14" x14ac:dyDescent="0.25">
      <c r="L132862" s="9"/>
      <c r="M132862" s="9"/>
      <c r="N132862" s="9"/>
    </row>
    <row r="132863" spans="12:14" x14ac:dyDescent="0.25">
      <c r="L132863" s="9"/>
      <c r="M132863" s="9"/>
      <c r="N132863" s="9"/>
    </row>
    <row r="132864" spans="12:14" x14ac:dyDescent="0.25">
      <c r="L132864" s="9"/>
      <c r="M132864" s="9"/>
      <c r="N132864" s="9"/>
    </row>
    <row r="132865" spans="12:14" x14ac:dyDescent="0.25">
      <c r="L132865" s="9"/>
      <c r="M132865" s="9"/>
      <c r="N132865" s="9"/>
    </row>
    <row r="132866" spans="12:14" x14ac:dyDescent="0.25">
      <c r="L132866" s="9"/>
      <c r="M132866" s="9"/>
      <c r="N132866" s="9"/>
    </row>
    <row r="132867" spans="12:14" x14ac:dyDescent="0.25">
      <c r="L132867" s="9"/>
      <c r="M132867" s="9"/>
      <c r="N132867" s="9"/>
    </row>
    <row r="132868" spans="12:14" x14ac:dyDescent="0.25">
      <c r="L132868" s="9"/>
      <c r="M132868" s="9"/>
      <c r="N132868" s="9"/>
    </row>
    <row r="132869" spans="12:14" x14ac:dyDescent="0.25">
      <c r="L132869" s="9"/>
      <c r="M132869" s="9"/>
      <c r="N132869" s="9"/>
    </row>
    <row r="132870" spans="12:14" x14ac:dyDescent="0.25">
      <c r="L132870" s="9"/>
      <c r="M132870" s="9"/>
      <c r="N132870" s="9"/>
    </row>
    <row r="132871" spans="12:14" x14ac:dyDescent="0.25">
      <c r="L132871" s="9"/>
      <c r="M132871" s="9"/>
      <c r="N132871" s="9"/>
    </row>
    <row r="132872" spans="12:14" x14ac:dyDescent="0.25">
      <c r="L132872" s="9"/>
      <c r="M132872" s="9"/>
      <c r="N132872" s="9"/>
    </row>
    <row r="132873" spans="12:14" x14ac:dyDescent="0.25">
      <c r="L132873" s="9"/>
      <c r="M132873" s="9"/>
      <c r="N132873" s="9"/>
    </row>
    <row r="132874" spans="12:14" x14ac:dyDescent="0.25">
      <c r="L132874" s="9"/>
      <c r="M132874" s="9"/>
      <c r="N132874" s="9"/>
    </row>
    <row r="132875" spans="12:14" x14ac:dyDescent="0.25">
      <c r="L132875" s="9"/>
      <c r="M132875" s="9"/>
      <c r="N132875" s="9"/>
    </row>
    <row r="132876" spans="12:14" x14ac:dyDescent="0.25">
      <c r="L132876" s="9"/>
      <c r="M132876" s="9"/>
      <c r="N132876" s="9"/>
    </row>
    <row r="132877" spans="12:14" x14ac:dyDescent="0.25">
      <c r="L132877" s="9"/>
      <c r="M132877" s="9"/>
      <c r="N132877" s="9"/>
    </row>
    <row r="132878" spans="12:14" x14ac:dyDescent="0.25">
      <c r="L132878" s="9"/>
      <c r="M132878" s="9"/>
      <c r="N132878" s="9"/>
    </row>
    <row r="132879" spans="12:14" x14ac:dyDescent="0.25">
      <c r="L132879" s="9"/>
      <c r="M132879" s="9"/>
      <c r="N132879" s="9"/>
    </row>
    <row r="132880" spans="12:14" x14ac:dyDescent="0.25">
      <c r="L132880" s="9"/>
      <c r="M132880" s="9"/>
      <c r="N132880" s="9"/>
    </row>
    <row r="132881" spans="12:14" x14ac:dyDescent="0.25">
      <c r="L132881" s="9"/>
      <c r="M132881" s="9"/>
      <c r="N132881" s="9"/>
    </row>
    <row r="132882" spans="12:14" x14ac:dyDescent="0.25">
      <c r="L132882" s="9"/>
      <c r="M132882" s="9"/>
      <c r="N132882" s="9"/>
    </row>
    <row r="132883" spans="12:14" x14ac:dyDescent="0.25">
      <c r="L132883" s="9"/>
      <c r="M132883" s="9"/>
      <c r="N132883" s="9"/>
    </row>
    <row r="132884" spans="12:14" x14ac:dyDescent="0.25">
      <c r="L132884" s="9"/>
      <c r="M132884" s="9"/>
      <c r="N132884" s="9"/>
    </row>
    <row r="132885" spans="12:14" x14ac:dyDescent="0.25">
      <c r="L132885" s="9"/>
      <c r="M132885" s="9"/>
      <c r="N132885" s="9"/>
    </row>
    <row r="132886" spans="12:14" x14ac:dyDescent="0.25">
      <c r="L132886" s="9"/>
      <c r="M132886" s="9"/>
      <c r="N132886" s="9"/>
    </row>
    <row r="132887" spans="12:14" x14ac:dyDescent="0.25">
      <c r="L132887" s="9"/>
      <c r="M132887" s="9"/>
      <c r="N132887" s="9"/>
    </row>
    <row r="132888" spans="12:14" x14ac:dyDescent="0.25">
      <c r="L132888" s="9"/>
      <c r="M132888" s="9"/>
      <c r="N132888" s="9"/>
    </row>
    <row r="132889" spans="12:14" x14ac:dyDescent="0.25">
      <c r="L132889" s="9"/>
      <c r="M132889" s="9"/>
      <c r="N132889" s="9"/>
    </row>
    <row r="132890" spans="12:14" x14ac:dyDescent="0.25">
      <c r="L132890" s="9"/>
      <c r="M132890" s="9"/>
      <c r="N132890" s="9"/>
    </row>
    <row r="132891" spans="12:14" x14ac:dyDescent="0.25">
      <c r="L132891" s="9"/>
      <c r="M132891" s="9"/>
      <c r="N132891" s="9"/>
    </row>
    <row r="132892" spans="12:14" x14ac:dyDescent="0.25">
      <c r="L132892" s="9"/>
      <c r="M132892" s="9"/>
      <c r="N132892" s="9"/>
    </row>
    <row r="132893" spans="12:14" x14ac:dyDescent="0.25">
      <c r="L132893" s="9"/>
      <c r="M132893" s="9"/>
      <c r="N132893" s="9"/>
    </row>
    <row r="132894" spans="12:14" x14ac:dyDescent="0.25">
      <c r="L132894" s="9"/>
      <c r="M132894" s="9"/>
      <c r="N132894" s="9"/>
    </row>
    <row r="132895" spans="12:14" x14ac:dyDescent="0.25">
      <c r="L132895" s="9"/>
      <c r="M132895" s="9"/>
      <c r="N132895" s="9"/>
    </row>
    <row r="132896" spans="12:14" x14ac:dyDescent="0.25">
      <c r="L132896" s="9"/>
      <c r="M132896" s="9"/>
      <c r="N132896" s="9"/>
    </row>
    <row r="132897" spans="12:14" x14ac:dyDescent="0.25">
      <c r="L132897" s="9"/>
      <c r="M132897" s="9"/>
      <c r="N132897" s="9"/>
    </row>
    <row r="132898" spans="12:14" x14ac:dyDescent="0.25">
      <c r="L132898" s="9"/>
      <c r="M132898" s="9"/>
      <c r="N132898" s="9"/>
    </row>
    <row r="132899" spans="12:14" x14ac:dyDescent="0.25">
      <c r="L132899" s="9"/>
      <c r="M132899" s="9"/>
      <c r="N132899" s="9"/>
    </row>
    <row r="132900" spans="12:14" x14ac:dyDescent="0.25">
      <c r="L132900" s="9"/>
      <c r="M132900" s="9"/>
      <c r="N132900" s="9"/>
    </row>
    <row r="132901" spans="12:14" x14ac:dyDescent="0.25">
      <c r="L132901" s="9"/>
      <c r="M132901" s="9"/>
      <c r="N132901" s="9"/>
    </row>
    <row r="132902" spans="12:14" x14ac:dyDescent="0.25">
      <c r="L132902" s="9"/>
      <c r="M132902" s="9"/>
      <c r="N132902" s="9"/>
    </row>
    <row r="132903" spans="12:14" x14ac:dyDescent="0.25">
      <c r="L132903" s="9"/>
      <c r="M132903" s="9"/>
      <c r="N132903" s="9"/>
    </row>
    <row r="132904" spans="12:14" x14ac:dyDescent="0.25">
      <c r="L132904" s="9"/>
      <c r="M132904" s="9"/>
      <c r="N132904" s="9"/>
    </row>
    <row r="132905" spans="12:14" x14ac:dyDescent="0.25">
      <c r="L132905" s="9"/>
      <c r="M132905" s="9"/>
      <c r="N132905" s="9"/>
    </row>
    <row r="132906" spans="12:14" x14ac:dyDescent="0.25">
      <c r="L132906" s="9"/>
      <c r="M132906" s="9"/>
      <c r="N132906" s="9"/>
    </row>
    <row r="132907" spans="12:14" x14ac:dyDescent="0.25">
      <c r="L132907" s="9"/>
      <c r="M132907" s="9"/>
      <c r="N132907" s="9"/>
    </row>
    <row r="132908" spans="12:14" x14ac:dyDescent="0.25">
      <c r="L132908" s="9"/>
      <c r="M132908" s="9"/>
      <c r="N132908" s="9"/>
    </row>
    <row r="132909" spans="12:14" x14ac:dyDescent="0.25">
      <c r="L132909" s="9"/>
      <c r="M132909" s="9"/>
      <c r="N132909" s="9"/>
    </row>
    <row r="132910" spans="12:14" x14ac:dyDescent="0.25">
      <c r="L132910" s="9"/>
      <c r="M132910" s="9"/>
      <c r="N132910" s="9"/>
    </row>
    <row r="132911" spans="12:14" x14ac:dyDescent="0.25">
      <c r="L132911" s="9"/>
      <c r="M132911" s="9"/>
      <c r="N132911" s="9"/>
    </row>
    <row r="132912" spans="12:14" x14ac:dyDescent="0.25">
      <c r="L132912" s="9"/>
      <c r="M132912" s="9"/>
      <c r="N132912" s="9"/>
    </row>
    <row r="132913" spans="12:14" x14ac:dyDescent="0.25">
      <c r="L132913" s="9"/>
      <c r="M132913" s="9"/>
      <c r="N132913" s="9"/>
    </row>
    <row r="132914" spans="12:14" x14ac:dyDescent="0.25">
      <c r="L132914" s="9"/>
      <c r="M132914" s="9"/>
      <c r="N132914" s="9"/>
    </row>
    <row r="132915" spans="12:14" x14ac:dyDescent="0.25">
      <c r="L132915" s="9"/>
      <c r="M132915" s="9"/>
      <c r="N132915" s="9"/>
    </row>
    <row r="132916" spans="12:14" x14ac:dyDescent="0.25">
      <c r="L132916" s="9"/>
      <c r="M132916" s="9"/>
      <c r="N132916" s="9"/>
    </row>
    <row r="132917" spans="12:14" x14ac:dyDescent="0.25">
      <c r="L132917" s="9"/>
      <c r="M132917" s="9"/>
      <c r="N132917" s="9"/>
    </row>
    <row r="132918" spans="12:14" x14ac:dyDescent="0.25">
      <c r="L132918" s="9"/>
      <c r="M132918" s="9"/>
      <c r="N132918" s="9"/>
    </row>
    <row r="132919" spans="12:14" x14ac:dyDescent="0.25">
      <c r="L132919" s="9"/>
      <c r="M132919" s="9"/>
      <c r="N132919" s="9"/>
    </row>
    <row r="132920" spans="12:14" x14ac:dyDescent="0.25">
      <c r="L132920" s="9"/>
      <c r="M132920" s="9"/>
      <c r="N132920" s="9"/>
    </row>
    <row r="132921" spans="12:14" x14ac:dyDescent="0.25">
      <c r="L132921" s="9"/>
      <c r="M132921" s="9"/>
      <c r="N132921" s="9"/>
    </row>
    <row r="132922" spans="12:14" x14ac:dyDescent="0.25">
      <c r="L132922" s="9"/>
      <c r="M132922" s="9"/>
      <c r="N132922" s="9"/>
    </row>
    <row r="132923" spans="12:14" x14ac:dyDescent="0.25">
      <c r="L132923" s="9"/>
      <c r="M132923" s="9"/>
      <c r="N132923" s="9"/>
    </row>
    <row r="132924" spans="12:14" x14ac:dyDescent="0.25">
      <c r="L132924" s="9"/>
      <c r="M132924" s="9"/>
      <c r="N132924" s="9"/>
    </row>
    <row r="132925" spans="12:14" x14ac:dyDescent="0.25">
      <c r="L132925" s="9"/>
      <c r="M132925" s="9"/>
      <c r="N132925" s="9"/>
    </row>
    <row r="132926" spans="12:14" x14ac:dyDescent="0.25">
      <c r="L132926" s="9"/>
      <c r="M132926" s="9"/>
      <c r="N132926" s="9"/>
    </row>
    <row r="132927" spans="12:14" x14ac:dyDescent="0.25">
      <c r="L132927" s="9"/>
      <c r="M132927" s="9"/>
      <c r="N132927" s="9"/>
    </row>
    <row r="132928" spans="12:14" x14ac:dyDescent="0.25">
      <c r="L132928" s="9"/>
      <c r="M132928" s="9"/>
      <c r="N132928" s="9"/>
    </row>
    <row r="132929" spans="12:14" x14ac:dyDescent="0.25">
      <c r="L132929" s="9"/>
      <c r="M132929" s="9"/>
      <c r="N132929" s="9"/>
    </row>
    <row r="132930" spans="12:14" x14ac:dyDescent="0.25">
      <c r="L132930" s="9"/>
      <c r="M132930" s="9"/>
      <c r="N132930" s="9"/>
    </row>
    <row r="132931" spans="12:14" x14ac:dyDescent="0.25">
      <c r="L132931" s="9"/>
      <c r="M132931" s="9"/>
      <c r="N132931" s="9"/>
    </row>
    <row r="132932" spans="12:14" x14ac:dyDescent="0.25">
      <c r="L132932" s="9"/>
      <c r="M132932" s="9"/>
      <c r="N132932" s="9"/>
    </row>
    <row r="132933" spans="12:14" x14ac:dyDescent="0.25">
      <c r="L132933" s="9"/>
      <c r="M132933" s="9"/>
      <c r="N132933" s="9"/>
    </row>
    <row r="132934" spans="12:14" x14ac:dyDescent="0.25">
      <c r="L132934" s="9"/>
      <c r="M132934" s="9"/>
      <c r="N132934" s="9"/>
    </row>
    <row r="132935" spans="12:14" x14ac:dyDescent="0.25">
      <c r="L132935" s="9"/>
      <c r="M132935" s="9"/>
      <c r="N132935" s="9"/>
    </row>
    <row r="132936" spans="12:14" x14ac:dyDescent="0.25">
      <c r="L132936" s="9"/>
      <c r="M132936" s="9"/>
      <c r="N132936" s="9"/>
    </row>
    <row r="132937" spans="12:14" x14ac:dyDescent="0.25">
      <c r="L132937" s="9"/>
      <c r="M132937" s="9"/>
      <c r="N132937" s="9"/>
    </row>
    <row r="132938" spans="12:14" x14ac:dyDescent="0.25">
      <c r="L132938" s="9"/>
      <c r="M132938" s="9"/>
      <c r="N132938" s="9"/>
    </row>
    <row r="132939" spans="12:14" x14ac:dyDescent="0.25">
      <c r="L132939" s="9"/>
      <c r="M132939" s="9"/>
      <c r="N132939" s="9"/>
    </row>
    <row r="132940" spans="12:14" x14ac:dyDescent="0.25">
      <c r="L132940" s="9"/>
      <c r="M132940" s="9"/>
      <c r="N132940" s="9"/>
    </row>
    <row r="132941" spans="12:14" x14ac:dyDescent="0.25">
      <c r="L132941" s="9"/>
      <c r="M132941" s="9"/>
      <c r="N132941" s="9"/>
    </row>
    <row r="132942" spans="12:14" x14ac:dyDescent="0.25">
      <c r="L132942" s="9"/>
      <c r="M132942" s="9"/>
      <c r="N132942" s="9"/>
    </row>
    <row r="132943" spans="12:14" x14ac:dyDescent="0.25">
      <c r="L132943" s="9"/>
      <c r="M132943" s="9"/>
      <c r="N132943" s="9"/>
    </row>
    <row r="132944" spans="12:14" x14ac:dyDescent="0.25">
      <c r="L132944" s="9"/>
      <c r="M132944" s="9"/>
      <c r="N132944" s="9"/>
    </row>
    <row r="132945" spans="12:14" x14ac:dyDescent="0.25">
      <c r="L132945" s="9"/>
      <c r="M132945" s="9"/>
      <c r="N132945" s="9"/>
    </row>
    <row r="132946" spans="12:14" x14ac:dyDescent="0.25">
      <c r="L132946" s="9"/>
      <c r="M132946" s="9"/>
      <c r="N132946" s="9"/>
    </row>
    <row r="132947" spans="12:14" x14ac:dyDescent="0.25">
      <c r="L132947" s="9"/>
      <c r="M132947" s="9"/>
      <c r="N132947" s="9"/>
    </row>
    <row r="132948" spans="12:14" x14ac:dyDescent="0.25">
      <c r="L132948" s="9"/>
      <c r="M132948" s="9"/>
      <c r="N132948" s="9"/>
    </row>
    <row r="132949" spans="12:14" x14ac:dyDescent="0.25">
      <c r="L132949" s="9"/>
      <c r="M132949" s="9"/>
      <c r="N132949" s="9"/>
    </row>
    <row r="132950" spans="12:14" x14ac:dyDescent="0.25">
      <c r="L132950" s="9"/>
      <c r="M132950" s="9"/>
      <c r="N132950" s="9"/>
    </row>
    <row r="132951" spans="12:14" x14ac:dyDescent="0.25">
      <c r="L132951" s="9"/>
      <c r="M132951" s="9"/>
      <c r="N132951" s="9"/>
    </row>
    <row r="132952" spans="12:14" x14ac:dyDescent="0.25">
      <c r="L132952" s="9"/>
      <c r="M132952" s="9"/>
      <c r="N132952" s="9"/>
    </row>
    <row r="132953" spans="12:14" x14ac:dyDescent="0.25">
      <c r="L132953" s="9"/>
      <c r="M132953" s="9"/>
      <c r="N132953" s="9"/>
    </row>
    <row r="132954" spans="12:14" x14ac:dyDescent="0.25">
      <c r="L132954" s="9"/>
      <c r="M132954" s="9"/>
      <c r="N132954" s="9"/>
    </row>
    <row r="132955" spans="12:14" x14ac:dyDescent="0.25">
      <c r="L132955" s="9"/>
      <c r="M132955" s="9"/>
      <c r="N132955" s="9"/>
    </row>
    <row r="132956" spans="12:14" x14ac:dyDescent="0.25">
      <c r="L132956" s="9"/>
      <c r="M132956" s="9"/>
      <c r="N132956" s="9"/>
    </row>
    <row r="132957" spans="12:14" x14ac:dyDescent="0.25">
      <c r="L132957" s="9"/>
      <c r="M132957" s="9"/>
      <c r="N132957" s="9"/>
    </row>
    <row r="132958" spans="12:14" x14ac:dyDescent="0.25">
      <c r="L132958" s="9"/>
      <c r="M132958" s="9"/>
      <c r="N132958" s="9"/>
    </row>
    <row r="132959" spans="12:14" x14ac:dyDescent="0.25">
      <c r="L132959" s="9"/>
      <c r="M132959" s="9"/>
      <c r="N132959" s="9"/>
    </row>
    <row r="132960" spans="12:14" x14ac:dyDescent="0.25">
      <c r="L132960" s="9"/>
      <c r="M132960" s="9"/>
      <c r="N132960" s="9"/>
    </row>
    <row r="132961" spans="12:14" x14ac:dyDescent="0.25">
      <c r="L132961" s="9"/>
      <c r="M132961" s="9"/>
      <c r="N132961" s="9"/>
    </row>
    <row r="132962" spans="12:14" x14ac:dyDescent="0.25">
      <c r="L132962" s="9"/>
      <c r="M132962" s="9"/>
      <c r="N132962" s="9"/>
    </row>
    <row r="132963" spans="12:14" x14ac:dyDescent="0.25">
      <c r="L132963" s="9"/>
      <c r="M132963" s="9"/>
      <c r="N132963" s="9"/>
    </row>
    <row r="132964" spans="12:14" x14ac:dyDescent="0.25">
      <c r="L132964" s="9"/>
      <c r="M132964" s="9"/>
      <c r="N132964" s="9"/>
    </row>
    <row r="132965" spans="12:14" x14ac:dyDescent="0.25">
      <c r="L132965" s="9"/>
      <c r="M132965" s="9"/>
      <c r="N132965" s="9"/>
    </row>
    <row r="132966" spans="12:14" x14ac:dyDescent="0.25">
      <c r="L132966" s="9"/>
      <c r="M132966" s="9"/>
      <c r="N132966" s="9"/>
    </row>
    <row r="132967" spans="12:14" x14ac:dyDescent="0.25">
      <c r="L132967" s="9"/>
      <c r="M132967" s="9"/>
      <c r="N132967" s="9"/>
    </row>
    <row r="132968" spans="12:14" x14ac:dyDescent="0.25">
      <c r="L132968" s="9"/>
      <c r="M132968" s="9"/>
      <c r="N132968" s="9"/>
    </row>
    <row r="132969" spans="12:14" x14ac:dyDescent="0.25">
      <c r="L132969" s="9"/>
      <c r="M132969" s="9"/>
      <c r="N132969" s="9"/>
    </row>
    <row r="132970" spans="12:14" x14ac:dyDescent="0.25">
      <c r="L132970" s="9"/>
      <c r="M132970" s="9"/>
      <c r="N132970" s="9"/>
    </row>
    <row r="132971" spans="12:14" x14ac:dyDescent="0.25">
      <c r="L132971" s="9"/>
      <c r="M132971" s="9"/>
      <c r="N132971" s="9"/>
    </row>
    <row r="132972" spans="12:14" x14ac:dyDescent="0.25">
      <c r="L132972" s="9"/>
      <c r="M132972" s="9"/>
      <c r="N132972" s="9"/>
    </row>
    <row r="132973" spans="12:14" x14ac:dyDescent="0.25">
      <c r="L132973" s="9"/>
      <c r="M132973" s="9"/>
      <c r="N132973" s="9"/>
    </row>
    <row r="132974" spans="12:14" x14ac:dyDescent="0.25">
      <c r="L132974" s="9"/>
      <c r="M132974" s="9"/>
      <c r="N132974" s="9"/>
    </row>
    <row r="132975" spans="12:14" x14ac:dyDescent="0.25">
      <c r="L132975" s="9"/>
      <c r="M132975" s="9"/>
      <c r="N132975" s="9"/>
    </row>
    <row r="132976" spans="12:14" x14ac:dyDescent="0.25">
      <c r="L132976" s="9"/>
      <c r="M132976" s="9"/>
      <c r="N132976" s="9"/>
    </row>
    <row r="132977" spans="12:14" x14ac:dyDescent="0.25">
      <c r="L132977" s="9"/>
      <c r="M132977" s="9"/>
      <c r="N132977" s="9"/>
    </row>
    <row r="132978" spans="12:14" x14ac:dyDescent="0.25">
      <c r="L132978" s="9"/>
      <c r="M132978" s="9"/>
      <c r="N132978" s="9"/>
    </row>
    <row r="132979" spans="12:14" x14ac:dyDescent="0.25">
      <c r="L132979" s="9"/>
      <c r="M132979" s="9"/>
      <c r="N132979" s="9"/>
    </row>
    <row r="132980" spans="12:14" x14ac:dyDescent="0.25">
      <c r="L132980" s="9"/>
      <c r="M132980" s="9"/>
      <c r="N132980" s="9"/>
    </row>
    <row r="132981" spans="12:14" x14ac:dyDescent="0.25">
      <c r="L132981" s="9"/>
      <c r="M132981" s="9"/>
      <c r="N132981" s="9"/>
    </row>
    <row r="132982" spans="12:14" x14ac:dyDescent="0.25">
      <c r="L132982" s="9"/>
      <c r="M132982" s="9"/>
      <c r="N132982" s="9"/>
    </row>
    <row r="132983" spans="12:14" x14ac:dyDescent="0.25">
      <c r="L132983" s="9"/>
      <c r="M132983" s="9"/>
      <c r="N132983" s="9"/>
    </row>
    <row r="132984" spans="12:14" x14ac:dyDescent="0.25">
      <c r="L132984" s="9"/>
      <c r="M132984" s="9"/>
      <c r="N132984" s="9"/>
    </row>
    <row r="132985" spans="12:14" x14ac:dyDescent="0.25">
      <c r="L132985" s="9"/>
      <c r="M132985" s="9"/>
      <c r="N132985" s="9"/>
    </row>
    <row r="132986" spans="12:14" x14ac:dyDescent="0.25">
      <c r="L132986" s="9"/>
      <c r="M132986" s="9"/>
      <c r="N132986" s="9"/>
    </row>
    <row r="132987" spans="12:14" x14ac:dyDescent="0.25">
      <c r="L132987" s="9"/>
      <c r="M132987" s="9"/>
      <c r="N132987" s="9"/>
    </row>
    <row r="132988" spans="12:14" x14ac:dyDescent="0.25">
      <c r="L132988" s="9"/>
      <c r="M132988" s="9"/>
      <c r="N132988" s="9"/>
    </row>
    <row r="132989" spans="12:14" x14ac:dyDescent="0.25">
      <c r="L132989" s="9"/>
      <c r="M132989" s="9"/>
      <c r="N132989" s="9"/>
    </row>
    <row r="132990" spans="12:14" x14ac:dyDescent="0.25">
      <c r="L132990" s="9"/>
      <c r="M132990" s="9"/>
      <c r="N132990" s="9"/>
    </row>
    <row r="132991" spans="12:14" x14ac:dyDescent="0.25">
      <c r="L132991" s="9"/>
      <c r="M132991" s="9"/>
      <c r="N132991" s="9"/>
    </row>
    <row r="132992" spans="12:14" x14ac:dyDescent="0.25">
      <c r="L132992" s="9"/>
      <c r="M132992" s="9"/>
      <c r="N132992" s="9"/>
    </row>
    <row r="132993" spans="12:14" x14ac:dyDescent="0.25">
      <c r="L132993" s="9"/>
      <c r="M132993" s="9"/>
      <c r="N132993" s="9"/>
    </row>
    <row r="132994" spans="12:14" x14ac:dyDescent="0.25">
      <c r="L132994" s="9"/>
      <c r="M132994" s="9"/>
      <c r="N132994" s="9"/>
    </row>
    <row r="132995" spans="12:14" x14ac:dyDescent="0.25">
      <c r="L132995" s="9"/>
      <c r="M132995" s="9"/>
      <c r="N132995" s="9"/>
    </row>
    <row r="132996" spans="12:14" x14ac:dyDescent="0.25">
      <c r="L132996" s="9"/>
      <c r="M132996" s="9"/>
      <c r="N132996" s="9"/>
    </row>
    <row r="132997" spans="12:14" x14ac:dyDescent="0.25">
      <c r="L132997" s="9"/>
      <c r="M132997" s="9"/>
      <c r="N132997" s="9"/>
    </row>
    <row r="132998" spans="12:14" x14ac:dyDescent="0.25">
      <c r="L132998" s="9"/>
      <c r="M132998" s="9"/>
      <c r="N132998" s="9"/>
    </row>
    <row r="132999" spans="12:14" x14ac:dyDescent="0.25">
      <c r="L132999" s="9"/>
      <c r="M132999" s="9"/>
      <c r="N132999" s="9"/>
    </row>
    <row r="133000" spans="12:14" x14ac:dyDescent="0.25">
      <c r="L133000" s="9"/>
      <c r="M133000" s="9"/>
      <c r="N133000" s="9"/>
    </row>
    <row r="133001" spans="12:14" x14ac:dyDescent="0.25">
      <c r="L133001" s="9"/>
      <c r="M133001" s="9"/>
      <c r="N133001" s="9"/>
    </row>
    <row r="133002" spans="12:14" x14ac:dyDescent="0.25">
      <c r="L133002" s="9"/>
      <c r="M133002" s="9"/>
      <c r="N133002" s="9"/>
    </row>
    <row r="133003" spans="12:14" x14ac:dyDescent="0.25">
      <c r="L133003" s="9"/>
      <c r="M133003" s="9"/>
      <c r="N133003" s="9"/>
    </row>
    <row r="133004" spans="12:14" x14ac:dyDescent="0.25">
      <c r="L133004" s="9"/>
      <c r="M133004" s="9"/>
      <c r="N133004" s="9"/>
    </row>
    <row r="133005" spans="12:14" x14ac:dyDescent="0.25">
      <c r="L133005" s="9"/>
      <c r="M133005" s="9"/>
      <c r="N133005" s="9"/>
    </row>
    <row r="133006" spans="12:14" x14ac:dyDescent="0.25">
      <c r="L133006" s="9"/>
      <c r="M133006" s="9"/>
      <c r="N133006" s="9"/>
    </row>
    <row r="133007" spans="12:14" x14ac:dyDescent="0.25">
      <c r="L133007" s="9"/>
      <c r="M133007" s="9"/>
      <c r="N133007" s="9"/>
    </row>
    <row r="133008" spans="12:14" x14ac:dyDescent="0.25">
      <c r="L133008" s="9"/>
      <c r="M133008" s="9"/>
      <c r="N133008" s="9"/>
    </row>
    <row r="133009" spans="12:14" x14ac:dyDescent="0.25">
      <c r="L133009" s="9"/>
      <c r="M133009" s="9"/>
      <c r="N133009" s="9"/>
    </row>
    <row r="133010" spans="12:14" x14ac:dyDescent="0.25">
      <c r="L133010" s="9"/>
      <c r="M133010" s="9"/>
      <c r="N133010" s="9"/>
    </row>
    <row r="133011" spans="12:14" x14ac:dyDescent="0.25">
      <c r="L133011" s="9"/>
      <c r="M133011" s="9"/>
      <c r="N133011" s="9"/>
    </row>
    <row r="133012" spans="12:14" x14ac:dyDescent="0.25">
      <c r="L133012" s="9"/>
      <c r="M133012" s="9"/>
      <c r="N133012" s="9"/>
    </row>
    <row r="133013" spans="12:14" x14ac:dyDescent="0.25">
      <c r="L133013" s="9"/>
      <c r="M133013" s="9"/>
      <c r="N133013" s="9"/>
    </row>
    <row r="133014" spans="12:14" x14ac:dyDescent="0.25">
      <c r="L133014" s="9"/>
      <c r="M133014" s="9"/>
      <c r="N133014" s="9"/>
    </row>
    <row r="133015" spans="12:14" x14ac:dyDescent="0.25">
      <c r="L133015" s="9"/>
      <c r="M133015" s="9"/>
      <c r="N133015" s="9"/>
    </row>
    <row r="133016" spans="12:14" x14ac:dyDescent="0.25">
      <c r="L133016" s="9"/>
      <c r="M133016" s="9"/>
      <c r="N133016" s="9"/>
    </row>
    <row r="133017" spans="12:14" x14ac:dyDescent="0.25">
      <c r="L133017" s="9"/>
      <c r="M133017" s="9"/>
      <c r="N133017" s="9"/>
    </row>
    <row r="133018" spans="12:14" x14ac:dyDescent="0.25">
      <c r="L133018" s="9"/>
      <c r="M133018" s="9"/>
      <c r="N133018" s="9"/>
    </row>
    <row r="133019" spans="12:14" x14ac:dyDescent="0.25">
      <c r="L133019" s="9"/>
      <c r="M133019" s="9"/>
      <c r="N133019" s="9"/>
    </row>
    <row r="133020" spans="12:14" x14ac:dyDescent="0.25">
      <c r="L133020" s="9"/>
      <c r="M133020" s="9"/>
      <c r="N133020" s="9"/>
    </row>
    <row r="133021" spans="12:14" x14ac:dyDescent="0.25">
      <c r="L133021" s="9"/>
      <c r="M133021" s="9"/>
      <c r="N133021" s="9"/>
    </row>
    <row r="133022" spans="12:14" x14ac:dyDescent="0.25">
      <c r="L133022" s="9"/>
      <c r="M133022" s="9"/>
      <c r="N133022" s="9"/>
    </row>
    <row r="133023" spans="12:14" x14ac:dyDescent="0.25">
      <c r="L133023" s="9"/>
      <c r="M133023" s="9"/>
      <c r="N133023" s="9"/>
    </row>
    <row r="133024" spans="12:14" x14ac:dyDescent="0.25">
      <c r="L133024" s="9"/>
      <c r="M133024" s="9"/>
      <c r="N133024" s="9"/>
    </row>
    <row r="133025" spans="12:14" x14ac:dyDescent="0.25">
      <c r="L133025" s="9"/>
      <c r="M133025" s="9"/>
      <c r="N133025" s="9"/>
    </row>
    <row r="133026" spans="12:14" x14ac:dyDescent="0.25">
      <c r="L133026" s="9"/>
      <c r="M133026" s="9"/>
      <c r="N133026" s="9"/>
    </row>
    <row r="133027" spans="12:14" x14ac:dyDescent="0.25">
      <c r="L133027" s="9"/>
      <c r="M133027" s="9"/>
      <c r="N133027" s="9"/>
    </row>
    <row r="133028" spans="12:14" x14ac:dyDescent="0.25">
      <c r="L133028" s="9"/>
      <c r="M133028" s="9"/>
      <c r="N133028" s="9"/>
    </row>
    <row r="133029" spans="12:14" x14ac:dyDescent="0.25">
      <c r="L133029" s="9"/>
      <c r="M133029" s="9"/>
      <c r="N133029" s="9"/>
    </row>
    <row r="133030" spans="12:14" x14ac:dyDescent="0.25">
      <c r="L133030" s="9"/>
      <c r="M133030" s="9"/>
      <c r="N133030" s="9"/>
    </row>
    <row r="133031" spans="12:14" x14ac:dyDescent="0.25">
      <c r="L133031" s="9"/>
      <c r="M133031" s="9"/>
      <c r="N133031" s="9"/>
    </row>
    <row r="133032" spans="12:14" x14ac:dyDescent="0.25">
      <c r="L133032" s="9"/>
      <c r="M133032" s="9"/>
      <c r="N133032" s="9"/>
    </row>
    <row r="133033" spans="12:14" x14ac:dyDescent="0.25">
      <c r="L133033" s="9"/>
      <c r="M133033" s="9"/>
      <c r="N133033" s="9"/>
    </row>
    <row r="133034" spans="12:14" x14ac:dyDescent="0.25">
      <c r="L133034" s="9"/>
      <c r="M133034" s="9"/>
      <c r="N133034" s="9"/>
    </row>
    <row r="133035" spans="12:14" x14ac:dyDescent="0.25">
      <c r="L133035" s="9"/>
      <c r="M133035" s="9"/>
      <c r="N133035" s="9"/>
    </row>
    <row r="133036" spans="12:14" x14ac:dyDescent="0.25">
      <c r="L133036" s="9"/>
      <c r="M133036" s="9"/>
      <c r="N133036" s="9"/>
    </row>
    <row r="133037" spans="12:14" x14ac:dyDescent="0.25">
      <c r="L133037" s="9"/>
      <c r="M133037" s="9"/>
      <c r="N133037" s="9"/>
    </row>
    <row r="133038" spans="12:14" x14ac:dyDescent="0.25">
      <c r="L133038" s="9"/>
      <c r="M133038" s="9"/>
      <c r="N133038" s="9"/>
    </row>
    <row r="133039" spans="12:14" x14ac:dyDescent="0.25">
      <c r="L133039" s="9"/>
      <c r="M133039" s="9"/>
      <c r="N133039" s="9"/>
    </row>
    <row r="133040" spans="12:14" x14ac:dyDescent="0.25">
      <c r="L133040" s="9"/>
      <c r="M133040" s="9"/>
      <c r="N133040" s="9"/>
    </row>
    <row r="133041" spans="12:14" x14ac:dyDescent="0.25">
      <c r="L133041" s="9"/>
      <c r="M133041" s="9"/>
      <c r="N133041" s="9"/>
    </row>
    <row r="133042" spans="12:14" x14ac:dyDescent="0.25">
      <c r="L133042" s="9"/>
      <c r="M133042" s="9"/>
      <c r="N133042" s="9"/>
    </row>
    <row r="133043" spans="12:14" x14ac:dyDescent="0.25">
      <c r="L133043" s="9"/>
      <c r="M133043" s="9"/>
      <c r="N133043" s="9"/>
    </row>
    <row r="133044" spans="12:14" x14ac:dyDescent="0.25">
      <c r="L133044" s="9"/>
      <c r="M133044" s="9"/>
      <c r="N133044" s="9"/>
    </row>
    <row r="133045" spans="12:14" x14ac:dyDescent="0.25">
      <c r="L133045" s="9"/>
      <c r="M133045" s="9"/>
      <c r="N133045" s="9"/>
    </row>
    <row r="133046" spans="12:14" x14ac:dyDescent="0.25">
      <c r="L133046" s="9"/>
      <c r="M133046" s="9"/>
      <c r="N133046" s="9"/>
    </row>
    <row r="133047" spans="12:14" x14ac:dyDescent="0.25">
      <c r="L133047" s="9"/>
      <c r="M133047" s="9"/>
      <c r="N133047" s="9"/>
    </row>
    <row r="133048" spans="12:14" x14ac:dyDescent="0.25">
      <c r="L133048" s="9"/>
      <c r="M133048" s="9"/>
      <c r="N133048" s="9"/>
    </row>
    <row r="133049" spans="12:14" x14ac:dyDescent="0.25">
      <c r="L133049" s="9"/>
      <c r="M133049" s="9"/>
      <c r="N133049" s="9"/>
    </row>
    <row r="133050" spans="12:14" x14ac:dyDescent="0.25">
      <c r="L133050" s="9"/>
      <c r="M133050" s="9"/>
      <c r="N133050" s="9"/>
    </row>
    <row r="133051" spans="12:14" x14ac:dyDescent="0.25">
      <c r="L133051" s="9"/>
      <c r="M133051" s="9"/>
      <c r="N133051" s="9"/>
    </row>
    <row r="133052" spans="12:14" x14ac:dyDescent="0.25">
      <c r="L133052" s="9"/>
      <c r="M133052" s="9"/>
      <c r="N133052" s="9"/>
    </row>
    <row r="133053" spans="12:14" x14ac:dyDescent="0.25">
      <c r="L133053" s="9"/>
      <c r="M133053" s="9"/>
      <c r="N133053" s="9"/>
    </row>
    <row r="133054" spans="12:14" x14ac:dyDescent="0.25">
      <c r="L133054" s="9"/>
      <c r="M133054" s="9"/>
      <c r="N133054" s="9"/>
    </row>
    <row r="133055" spans="12:14" x14ac:dyDescent="0.25">
      <c r="L133055" s="9"/>
      <c r="M133055" s="9"/>
      <c r="N133055" s="9"/>
    </row>
    <row r="133056" spans="12:14" x14ac:dyDescent="0.25">
      <c r="L133056" s="9"/>
      <c r="M133056" s="9"/>
      <c r="N133056" s="9"/>
    </row>
    <row r="133057" spans="12:14" x14ac:dyDescent="0.25">
      <c r="L133057" s="9"/>
      <c r="M133057" s="9"/>
      <c r="N133057" s="9"/>
    </row>
    <row r="133058" spans="12:14" x14ac:dyDescent="0.25">
      <c r="L133058" s="9"/>
      <c r="M133058" s="9"/>
      <c r="N133058" s="9"/>
    </row>
    <row r="133059" spans="12:14" x14ac:dyDescent="0.25">
      <c r="L133059" s="9"/>
      <c r="M133059" s="9"/>
      <c r="N133059" s="9"/>
    </row>
    <row r="133060" spans="12:14" x14ac:dyDescent="0.25">
      <c r="L133060" s="9"/>
      <c r="M133060" s="9"/>
      <c r="N133060" s="9"/>
    </row>
    <row r="133061" spans="12:14" x14ac:dyDescent="0.25">
      <c r="L133061" s="9"/>
      <c r="M133061" s="9"/>
      <c r="N133061" s="9"/>
    </row>
    <row r="133062" spans="12:14" x14ac:dyDescent="0.25">
      <c r="L133062" s="9"/>
      <c r="M133062" s="9"/>
      <c r="N133062" s="9"/>
    </row>
    <row r="133063" spans="12:14" x14ac:dyDescent="0.25">
      <c r="L133063" s="9"/>
      <c r="M133063" s="9"/>
      <c r="N133063" s="9"/>
    </row>
    <row r="133064" spans="12:14" x14ac:dyDescent="0.25">
      <c r="L133064" s="9"/>
      <c r="M133064" s="9"/>
      <c r="N133064" s="9"/>
    </row>
    <row r="133065" spans="12:14" x14ac:dyDescent="0.25">
      <c r="L133065" s="9"/>
      <c r="M133065" s="9"/>
      <c r="N133065" s="9"/>
    </row>
    <row r="133066" spans="12:14" x14ac:dyDescent="0.25">
      <c r="L133066" s="9"/>
      <c r="M133066" s="9"/>
      <c r="N133066" s="9"/>
    </row>
    <row r="133067" spans="12:14" x14ac:dyDescent="0.25">
      <c r="L133067" s="9"/>
      <c r="M133067" s="9"/>
      <c r="N133067" s="9"/>
    </row>
    <row r="133068" spans="12:14" x14ac:dyDescent="0.25">
      <c r="L133068" s="9"/>
      <c r="M133068" s="9"/>
      <c r="N133068" s="9"/>
    </row>
    <row r="133069" spans="12:14" x14ac:dyDescent="0.25">
      <c r="L133069" s="9"/>
      <c r="M133069" s="9"/>
      <c r="N133069" s="9"/>
    </row>
    <row r="133070" spans="12:14" x14ac:dyDescent="0.25">
      <c r="L133070" s="9"/>
      <c r="M133070" s="9"/>
      <c r="N133070" s="9"/>
    </row>
    <row r="133071" spans="12:14" x14ac:dyDescent="0.25">
      <c r="L133071" s="9"/>
      <c r="M133071" s="9"/>
      <c r="N133071" s="9"/>
    </row>
    <row r="133072" spans="12:14" x14ac:dyDescent="0.25">
      <c r="L133072" s="9"/>
      <c r="M133072" s="9"/>
      <c r="N133072" s="9"/>
    </row>
    <row r="133073" spans="12:14" x14ac:dyDescent="0.25">
      <c r="L133073" s="9"/>
      <c r="M133073" s="9"/>
      <c r="N133073" s="9"/>
    </row>
    <row r="133074" spans="12:14" x14ac:dyDescent="0.25">
      <c r="L133074" s="9"/>
      <c r="M133074" s="9"/>
      <c r="N133074" s="9"/>
    </row>
    <row r="133075" spans="12:14" x14ac:dyDescent="0.25">
      <c r="L133075" s="9"/>
      <c r="M133075" s="9"/>
      <c r="N133075" s="9"/>
    </row>
    <row r="133076" spans="12:14" x14ac:dyDescent="0.25">
      <c r="L133076" s="9"/>
      <c r="M133076" s="9"/>
      <c r="N133076" s="9"/>
    </row>
    <row r="133077" spans="12:14" x14ac:dyDescent="0.25">
      <c r="L133077" s="9"/>
      <c r="M133077" s="9"/>
      <c r="N133077" s="9"/>
    </row>
    <row r="133078" spans="12:14" x14ac:dyDescent="0.25">
      <c r="L133078" s="9"/>
      <c r="M133078" s="9"/>
      <c r="N133078" s="9"/>
    </row>
    <row r="133079" spans="12:14" x14ac:dyDescent="0.25">
      <c r="L133079" s="9"/>
      <c r="M133079" s="9"/>
      <c r="N133079" s="9"/>
    </row>
    <row r="133080" spans="12:14" x14ac:dyDescent="0.25">
      <c r="L133080" s="9"/>
      <c r="M133080" s="9"/>
      <c r="N133080" s="9"/>
    </row>
    <row r="133081" spans="12:14" x14ac:dyDescent="0.25">
      <c r="L133081" s="9"/>
      <c r="M133081" s="9"/>
      <c r="N133081" s="9"/>
    </row>
    <row r="133082" spans="12:14" x14ac:dyDescent="0.25">
      <c r="L133082" s="9"/>
      <c r="M133082" s="9"/>
      <c r="N133082" s="9"/>
    </row>
    <row r="133083" spans="12:14" x14ac:dyDescent="0.25">
      <c r="L133083" s="9"/>
      <c r="M133083" s="9"/>
      <c r="N133083" s="9"/>
    </row>
    <row r="133084" spans="12:14" x14ac:dyDescent="0.25">
      <c r="L133084" s="9"/>
      <c r="M133084" s="9"/>
      <c r="N133084" s="9"/>
    </row>
    <row r="133085" spans="12:14" x14ac:dyDescent="0.25">
      <c r="L133085" s="9"/>
      <c r="M133085" s="9"/>
      <c r="N133085" s="9"/>
    </row>
    <row r="133086" spans="12:14" x14ac:dyDescent="0.25">
      <c r="L133086" s="9"/>
      <c r="M133086" s="9"/>
      <c r="N133086" s="9"/>
    </row>
    <row r="133087" spans="12:14" x14ac:dyDescent="0.25">
      <c r="L133087" s="9"/>
      <c r="M133087" s="9"/>
      <c r="N133087" s="9"/>
    </row>
    <row r="133088" spans="12:14" x14ac:dyDescent="0.25">
      <c r="L133088" s="9"/>
      <c r="M133088" s="9"/>
      <c r="N133088" s="9"/>
    </row>
    <row r="133089" spans="12:14" x14ac:dyDescent="0.25">
      <c r="L133089" s="9"/>
      <c r="M133089" s="9"/>
      <c r="N133089" s="9"/>
    </row>
    <row r="133090" spans="12:14" x14ac:dyDescent="0.25">
      <c r="L133090" s="9"/>
      <c r="M133090" s="9"/>
      <c r="N133090" s="9"/>
    </row>
    <row r="133091" spans="12:14" x14ac:dyDescent="0.25">
      <c r="L133091" s="9"/>
      <c r="M133091" s="9"/>
      <c r="N133091" s="9"/>
    </row>
    <row r="133092" spans="12:14" x14ac:dyDescent="0.25">
      <c r="L133092" s="9"/>
      <c r="M133092" s="9"/>
      <c r="N133092" s="9"/>
    </row>
    <row r="133093" spans="12:14" x14ac:dyDescent="0.25">
      <c r="L133093" s="9"/>
      <c r="M133093" s="9"/>
      <c r="N133093" s="9"/>
    </row>
    <row r="133094" spans="12:14" x14ac:dyDescent="0.25">
      <c r="L133094" s="9"/>
      <c r="M133094" s="9"/>
      <c r="N133094" s="9"/>
    </row>
    <row r="133095" spans="12:14" x14ac:dyDescent="0.25">
      <c r="L133095" s="9"/>
      <c r="M133095" s="9"/>
      <c r="N133095" s="9"/>
    </row>
    <row r="133096" spans="12:14" x14ac:dyDescent="0.25">
      <c r="L133096" s="9"/>
      <c r="M133096" s="9"/>
      <c r="N133096" s="9"/>
    </row>
    <row r="133097" spans="12:14" x14ac:dyDescent="0.25">
      <c r="L133097" s="9"/>
      <c r="M133097" s="9"/>
      <c r="N133097" s="9"/>
    </row>
    <row r="133098" spans="12:14" x14ac:dyDescent="0.25">
      <c r="L133098" s="9"/>
      <c r="M133098" s="9"/>
      <c r="N133098" s="9"/>
    </row>
    <row r="133099" spans="12:14" x14ac:dyDescent="0.25">
      <c r="L133099" s="9"/>
      <c r="M133099" s="9"/>
      <c r="N133099" s="9"/>
    </row>
    <row r="133100" spans="12:14" x14ac:dyDescent="0.25">
      <c r="L133100" s="9"/>
      <c r="M133100" s="9"/>
      <c r="N133100" s="9"/>
    </row>
    <row r="133101" spans="12:14" x14ac:dyDescent="0.25">
      <c r="L133101" s="9"/>
      <c r="M133101" s="9"/>
      <c r="N133101" s="9"/>
    </row>
    <row r="133102" spans="12:14" x14ac:dyDescent="0.25">
      <c r="L133102" s="9"/>
      <c r="M133102" s="9"/>
      <c r="N133102" s="9"/>
    </row>
    <row r="133103" spans="12:14" x14ac:dyDescent="0.25">
      <c r="L133103" s="9"/>
      <c r="M133103" s="9"/>
      <c r="N133103" s="9"/>
    </row>
    <row r="133104" spans="12:14" x14ac:dyDescent="0.25">
      <c r="L133104" s="9"/>
      <c r="M133104" s="9"/>
      <c r="N133104" s="9"/>
    </row>
    <row r="133105" spans="12:14" x14ac:dyDescent="0.25">
      <c r="L133105" s="9"/>
      <c r="M133105" s="9"/>
      <c r="N133105" s="9"/>
    </row>
    <row r="133106" spans="12:14" x14ac:dyDescent="0.25">
      <c r="L133106" s="9"/>
      <c r="M133106" s="9"/>
      <c r="N133106" s="9"/>
    </row>
    <row r="133107" spans="12:14" x14ac:dyDescent="0.25">
      <c r="L133107" s="9"/>
      <c r="M133107" s="9"/>
      <c r="N133107" s="9"/>
    </row>
    <row r="133108" spans="12:14" x14ac:dyDescent="0.25">
      <c r="L133108" s="9"/>
      <c r="M133108" s="9"/>
      <c r="N133108" s="9"/>
    </row>
    <row r="133109" spans="12:14" x14ac:dyDescent="0.25">
      <c r="L133109" s="9"/>
      <c r="M133109" s="9"/>
      <c r="N133109" s="9"/>
    </row>
    <row r="133110" spans="12:14" x14ac:dyDescent="0.25">
      <c r="L133110" s="9"/>
      <c r="M133110" s="9"/>
      <c r="N133110" s="9"/>
    </row>
    <row r="133111" spans="12:14" x14ac:dyDescent="0.25">
      <c r="L133111" s="9"/>
      <c r="M133111" s="9"/>
      <c r="N133111" s="9"/>
    </row>
    <row r="133112" spans="12:14" x14ac:dyDescent="0.25">
      <c r="L133112" s="9"/>
      <c r="M133112" s="9"/>
      <c r="N133112" s="9"/>
    </row>
    <row r="133113" spans="12:14" x14ac:dyDescent="0.25">
      <c r="L133113" s="9"/>
      <c r="M133113" s="9"/>
      <c r="N133113" s="9"/>
    </row>
    <row r="133114" spans="12:14" x14ac:dyDescent="0.25">
      <c r="L133114" s="9"/>
      <c r="M133114" s="9"/>
      <c r="N133114" s="9"/>
    </row>
    <row r="133115" spans="12:14" x14ac:dyDescent="0.25">
      <c r="L133115" s="9"/>
      <c r="M133115" s="9"/>
      <c r="N133115" s="9"/>
    </row>
    <row r="133116" spans="12:14" x14ac:dyDescent="0.25">
      <c r="L133116" s="9"/>
      <c r="M133116" s="9"/>
      <c r="N133116" s="9"/>
    </row>
    <row r="133117" spans="12:14" x14ac:dyDescent="0.25">
      <c r="L133117" s="9"/>
      <c r="M133117" s="9"/>
      <c r="N133117" s="9"/>
    </row>
    <row r="133118" spans="12:14" x14ac:dyDescent="0.25">
      <c r="L133118" s="9"/>
      <c r="M133118" s="9"/>
      <c r="N133118" s="9"/>
    </row>
    <row r="133119" spans="12:14" x14ac:dyDescent="0.25">
      <c r="L133119" s="9"/>
      <c r="M133119" s="9"/>
      <c r="N133119" s="9"/>
    </row>
    <row r="133120" spans="12:14" x14ac:dyDescent="0.25">
      <c r="L133120" s="9"/>
      <c r="M133120" s="9"/>
      <c r="N133120" s="9"/>
    </row>
    <row r="133121" spans="12:14" x14ac:dyDescent="0.25">
      <c r="L133121" s="9"/>
      <c r="M133121" s="9"/>
      <c r="N133121" s="9"/>
    </row>
    <row r="133122" spans="12:14" x14ac:dyDescent="0.25">
      <c r="L133122" s="9"/>
      <c r="M133122" s="9"/>
      <c r="N133122" s="9"/>
    </row>
    <row r="133123" spans="12:14" x14ac:dyDescent="0.25">
      <c r="L133123" s="9"/>
      <c r="M133123" s="9"/>
      <c r="N133123" s="9"/>
    </row>
    <row r="133124" spans="12:14" x14ac:dyDescent="0.25">
      <c r="L133124" s="9"/>
      <c r="M133124" s="9"/>
      <c r="N133124" s="9"/>
    </row>
    <row r="133125" spans="12:14" x14ac:dyDescent="0.25">
      <c r="L133125" s="9"/>
      <c r="M133125" s="9"/>
      <c r="N133125" s="9"/>
    </row>
    <row r="133126" spans="12:14" x14ac:dyDescent="0.25">
      <c r="L133126" s="9"/>
      <c r="M133126" s="9"/>
      <c r="N133126" s="9"/>
    </row>
    <row r="133127" spans="12:14" x14ac:dyDescent="0.25">
      <c r="L133127" s="9"/>
      <c r="M133127" s="9"/>
      <c r="N133127" s="9"/>
    </row>
    <row r="133128" spans="12:14" x14ac:dyDescent="0.25">
      <c r="L133128" s="9"/>
      <c r="M133128" s="9"/>
      <c r="N133128" s="9"/>
    </row>
    <row r="133129" spans="12:14" x14ac:dyDescent="0.25">
      <c r="L133129" s="9"/>
      <c r="M133129" s="9"/>
      <c r="N133129" s="9"/>
    </row>
    <row r="133130" spans="12:14" x14ac:dyDescent="0.25">
      <c r="L133130" s="9"/>
      <c r="M133130" s="9"/>
      <c r="N133130" s="9"/>
    </row>
    <row r="133131" spans="12:14" x14ac:dyDescent="0.25">
      <c r="L133131" s="9"/>
      <c r="M133131" s="9"/>
      <c r="N133131" s="9"/>
    </row>
    <row r="133132" spans="12:14" x14ac:dyDescent="0.25">
      <c r="L133132" s="9"/>
      <c r="M133132" s="9"/>
      <c r="N133132" s="9"/>
    </row>
    <row r="133133" spans="12:14" x14ac:dyDescent="0.25">
      <c r="L133133" s="9"/>
      <c r="M133133" s="9"/>
      <c r="N133133" s="9"/>
    </row>
    <row r="133134" spans="12:14" x14ac:dyDescent="0.25">
      <c r="L133134" s="9"/>
      <c r="M133134" s="9"/>
      <c r="N133134" s="9"/>
    </row>
    <row r="133135" spans="12:14" x14ac:dyDescent="0.25">
      <c r="L133135" s="9"/>
      <c r="M133135" s="9"/>
      <c r="N133135" s="9"/>
    </row>
    <row r="133136" spans="12:14" x14ac:dyDescent="0.25">
      <c r="L133136" s="9"/>
      <c r="M133136" s="9"/>
      <c r="N133136" s="9"/>
    </row>
    <row r="133137" spans="12:14" x14ac:dyDescent="0.25">
      <c r="L133137" s="9"/>
      <c r="M133137" s="9"/>
      <c r="N133137" s="9"/>
    </row>
    <row r="133138" spans="12:14" x14ac:dyDescent="0.25">
      <c r="L133138" s="9"/>
      <c r="M133138" s="9"/>
      <c r="N133138" s="9"/>
    </row>
    <row r="133139" spans="12:14" x14ac:dyDescent="0.25">
      <c r="L133139" s="9"/>
      <c r="M133139" s="9"/>
      <c r="N133139" s="9"/>
    </row>
    <row r="133140" spans="12:14" x14ac:dyDescent="0.25">
      <c r="L133140" s="9"/>
      <c r="M133140" s="9"/>
      <c r="N133140" s="9"/>
    </row>
    <row r="133141" spans="12:14" x14ac:dyDescent="0.25">
      <c r="L133141" s="9"/>
      <c r="M133141" s="9"/>
      <c r="N133141" s="9"/>
    </row>
    <row r="133142" spans="12:14" x14ac:dyDescent="0.25">
      <c r="L133142" s="9"/>
      <c r="M133142" s="9"/>
      <c r="N133142" s="9"/>
    </row>
    <row r="133143" spans="12:14" x14ac:dyDescent="0.25">
      <c r="L133143" s="9"/>
      <c r="M133143" s="9"/>
      <c r="N133143" s="9"/>
    </row>
    <row r="133144" spans="12:14" x14ac:dyDescent="0.25">
      <c r="L133144" s="9"/>
      <c r="M133144" s="9"/>
      <c r="N133144" s="9"/>
    </row>
    <row r="133145" spans="12:14" x14ac:dyDescent="0.25">
      <c r="L133145" s="9"/>
      <c r="M133145" s="9"/>
      <c r="N133145" s="9"/>
    </row>
    <row r="133146" spans="12:14" x14ac:dyDescent="0.25">
      <c r="L133146" s="9"/>
      <c r="M133146" s="9"/>
      <c r="N133146" s="9"/>
    </row>
    <row r="133147" spans="12:14" x14ac:dyDescent="0.25">
      <c r="L133147" s="9"/>
      <c r="M133147" s="9"/>
      <c r="N133147" s="9"/>
    </row>
    <row r="133148" spans="12:14" x14ac:dyDescent="0.25">
      <c r="L133148" s="9"/>
      <c r="M133148" s="9"/>
      <c r="N133148" s="9"/>
    </row>
    <row r="133149" spans="12:14" x14ac:dyDescent="0.25">
      <c r="L133149" s="9"/>
      <c r="M133149" s="9"/>
      <c r="N133149" s="9"/>
    </row>
    <row r="133150" spans="12:14" x14ac:dyDescent="0.25">
      <c r="L133150" s="9"/>
      <c r="M133150" s="9"/>
      <c r="N133150" s="9"/>
    </row>
    <row r="133151" spans="12:14" x14ac:dyDescent="0.25">
      <c r="L133151" s="9"/>
      <c r="M133151" s="9"/>
      <c r="N133151" s="9"/>
    </row>
    <row r="133152" spans="12:14" x14ac:dyDescent="0.25">
      <c r="L133152" s="9"/>
      <c r="M133152" s="9"/>
      <c r="N133152" s="9"/>
    </row>
    <row r="133153" spans="12:14" x14ac:dyDescent="0.25">
      <c r="L133153" s="9"/>
      <c r="M133153" s="9"/>
      <c r="N133153" s="9"/>
    </row>
    <row r="133154" spans="12:14" x14ac:dyDescent="0.25">
      <c r="L133154" s="9"/>
      <c r="M133154" s="9"/>
      <c r="N133154" s="9"/>
    </row>
    <row r="133155" spans="12:14" x14ac:dyDescent="0.25">
      <c r="L133155" s="9"/>
      <c r="M133155" s="9"/>
      <c r="N133155" s="9"/>
    </row>
    <row r="133156" spans="12:14" x14ac:dyDescent="0.25">
      <c r="L133156" s="9"/>
      <c r="M133156" s="9"/>
      <c r="N133156" s="9"/>
    </row>
    <row r="133157" spans="12:14" x14ac:dyDescent="0.25">
      <c r="L133157" s="9"/>
      <c r="M133157" s="9"/>
      <c r="N133157" s="9"/>
    </row>
    <row r="133158" spans="12:14" x14ac:dyDescent="0.25">
      <c r="L133158" s="9"/>
      <c r="M133158" s="9"/>
      <c r="N133158" s="9"/>
    </row>
    <row r="133159" spans="12:14" x14ac:dyDescent="0.25">
      <c r="L133159" s="9"/>
      <c r="M133159" s="9"/>
      <c r="N133159" s="9"/>
    </row>
    <row r="133160" spans="12:14" x14ac:dyDescent="0.25">
      <c r="L133160" s="9"/>
      <c r="M133160" s="9"/>
      <c r="N133160" s="9"/>
    </row>
    <row r="133161" spans="12:14" x14ac:dyDescent="0.25">
      <c r="L133161" s="9"/>
      <c r="M133161" s="9"/>
      <c r="N133161" s="9"/>
    </row>
    <row r="133162" spans="12:14" x14ac:dyDescent="0.25">
      <c r="L133162" s="9"/>
      <c r="M133162" s="9"/>
      <c r="N133162" s="9"/>
    </row>
    <row r="133163" spans="12:14" x14ac:dyDescent="0.25">
      <c r="L133163" s="9"/>
      <c r="M133163" s="9"/>
      <c r="N133163" s="9"/>
    </row>
    <row r="133164" spans="12:14" x14ac:dyDescent="0.25">
      <c r="L133164" s="9"/>
      <c r="M133164" s="9"/>
      <c r="N133164" s="9"/>
    </row>
    <row r="133165" spans="12:14" x14ac:dyDescent="0.25">
      <c r="L133165" s="9"/>
      <c r="M133165" s="9"/>
      <c r="N133165" s="9"/>
    </row>
    <row r="133166" spans="12:14" x14ac:dyDescent="0.25">
      <c r="L133166" s="9"/>
      <c r="M133166" s="9"/>
      <c r="N133166" s="9"/>
    </row>
    <row r="133167" spans="12:14" x14ac:dyDescent="0.25">
      <c r="L133167" s="9"/>
      <c r="M133167" s="9"/>
      <c r="N133167" s="9"/>
    </row>
    <row r="133168" spans="12:14" x14ac:dyDescent="0.25">
      <c r="L133168" s="9"/>
      <c r="M133168" s="9"/>
      <c r="N133168" s="9"/>
    </row>
    <row r="133169" spans="12:14" x14ac:dyDescent="0.25">
      <c r="L133169" s="9"/>
      <c r="M133169" s="9"/>
      <c r="N133169" s="9"/>
    </row>
    <row r="133170" spans="12:14" x14ac:dyDescent="0.25">
      <c r="L133170" s="9"/>
      <c r="M133170" s="9"/>
      <c r="N133170" s="9"/>
    </row>
    <row r="133171" spans="12:14" x14ac:dyDescent="0.25">
      <c r="L133171" s="9"/>
      <c r="M133171" s="9"/>
      <c r="N133171" s="9"/>
    </row>
    <row r="133172" spans="12:14" x14ac:dyDescent="0.25">
      <c r="L133172" s="9"/>
      <c r="M133172" s="9"/>
      <c r="N133172" s="9"/>
    </row>
    <row r="133173" spans="12:14" x14ac:dyDescent="0.25">
      <c r="L133173" s="9"/>
      <c r="M133173" s="9"/>
      <c r="N133173" s="9"/>
    </row>
    <row r="133174" spans="12:14" x14ac:dyDescent="0.25">
      <c r="L133174" s="9"/>
      <c r="M133174" s="9"/>
      <c r="N133174" s="9"/>
    </row>
    <row r="133175" spans="12:14" x14ac:dyDescent="0.25">
      <c r="L133175" s="9"/>
      <c r="M133175" s="9"/>
      <c r="N133175" s="9"/>
    </row>
    <row r="133176" spans="12:14" x14ac:dyDescent="0.25">
      <c r="L133176" s="9"/>
      <c r="M133176" s="9"/>
      <c r="N133176" s="9"/>
    </row>
    <row r="133177" spans="12:14" x14ac:dyDescent="0.25">
      <c r="L133177" s="9"/>
      <c r="M133177" s="9"/>
      <c r="N133177" s="9"/>
    </row>
    <row r="133178" spans="12:14" x14ac:dyDescent="0.25">
      <c r="L133178" s="9"/>
      <c r="M133178" s="9"/>
      <c r="N133178" s="9"/>
    </row>
    <row r="133179" spans="12:14" x14ac:dyDescent="0.25">
      <c r="L133179" s="9"/>
      <c r="M133179" s="9"/>
      <c r="N133179" s="9"/>
    </row>
    <row r="133180" spans="12:14" x14ac:dyDescent="0.25">
      <c r="L133180" s="9"/>
      <c r="M133180" s="9"/>
      <c r="N133180" s="9"/>
    </row>
    <row r="133181" spans="12:14" x14ac:dyDescent="0.25">
      <c r="L133181" s="9"/>
      <c r="M133181" s="9"/>
      <c r="N133181" s="9"/>
    </row>
    <row r="133182" spans="12:14" x14ac:dyDescent="0.25">
      <c r="L133182" s="9"/>
      <c r="M133182" s="9"/>
      <c r="N133182" s="9"/>
    </row>
    <row r="133183" spans="12:14" x14ac:dyDescent="0.25">
      <c r="L133183" s="9"/>
      <c r="M133183" s="9"/>
      <c r="N133183" s="9"/>
    </row>
    <row r="133184" spans="12:14" x14ac:dyDescent="0.25">
      <c r="L133184" s="9"/>
      <c r="M133184" s="9"/>
      <c r="N133184" s="9"/>
    </row>
    <row r="133185" spans="12:14" x14ac:dyDescent="0.25">
      <c r="L133185" s="9"/>
      <c r="M133185" s="9"/>
      <c r="N133185" s="9"/>
    </row>
    <row r="133186" spans="12:14" x14ac:dyDescent="0.25">
      <c r="L133186" s="9"/>
      <c r="M133186" s="9"/>
      <c r="N133186" s="9"/>
    </row>
    <row r="133187" spans="12:14" x14ac:dyDescent="0.25">
      <c r="L133187" s="9"/>
      <c r="M133187" s="9"/>
      <c r="N133187" s="9"/>
    </row>
    <row r="133188" spans="12:14" x14ac:dyDescent="0.25">
      <c r="L133188" s="9"/>
      <c r="M133188" s="9"/>
      <c r="N133188" s="9"/>
    </row>
    <row r="133189" spans="12:14" x14ac:dyDescent="0.25">
      <c r="L133189" s="9"/>
      <c r="M133189" s="9"/>
      <c r="N133189" s="9"/>
    </row>
    <row r="133190" spans="12:14" x14ac:dyDescent="0.25">
      <c r="L133190" s="9"/>
      <c r="M133190" s="9"/>
      <c r="N133190" s="9"/>
    </row>
    <row r="133191" spans="12:14" x14ac:dyDescent="0.25">
      <c r="L133191" s="9"/>
      <c r="M133191" s="9"/>
      <c r="N133191" s="9"/>
    </row>
    <row r="133192" spans="12:14" x14ac:dyDescent="0.25">
      <c r="L133192" s="9"/>
      <c r="M133192" s="9"/>
      <c r="N133192" s="9"/>
    </row>
    <row r="133193" spans="12:14" x14ac:dyDescent="0.25">
      <c r="L133193" s="9"/>
      <c r="M133193" s="9"/>
      <c r="N133193" s="9"/>
    </row>
    <row r="133194" spans="12:14" x14ac:dyDescent="0.25">
      <c r="L133194" s="9"/>
      <c r="M133194" s="9"/>
      <c r="N133194" s="9"/>
    </row>
    <row r="133195" spans="12:14" x14ac:dyDescent="0.25">
      <c r="L133195" s="9"/>
      <c r="M133195" s="9"/>
      <c r="N133195" s="9"/>
    </row>
    <row r="133196" spans="12:14" x14ac:dyDescent="0.25">
      <c r="L133196" s="9"/>
      <c r="M133196" s="9"/>
      <c r="N133196" s="9"/>
    </row>
    <row r="133197" spans="12:14" x14ac:dyDescent="0.25">
      <c r="L133197" s="9"/>
      <c r="M133197" s="9"/>
      <c r="N133197" s="9"/>
    </row>
    <row r="133198" spans="12:14" x14ac:dyDescent="0.25">
      <c r="L133198" s="9"/>
      <c r="M133198" s="9"/>
      <c r="N133198" s="9"/>
    </row>
    <row r="133199" spans="12:14" x14ac:dyDescent="0.25">
      <c r="L133199" s="9"/>
      <c r="M133199" s="9"/>
      <c r="N133199" s="9"/>
    </row>
    <row r="133200" spans="12:14" x14ac:dyDescent="0.25">
      <c r="L133200" s="9"/>
      <c r="M133200" s="9"/>
      <c r="N133200" s="9"/>
    </row>
    <row r="133201" spans="12:14" x14ac:dyDescent="0.25">
      <c r="L133201" s="9"/>
      <c r="M133201" s="9"/>
      <c r="N133201" s="9"/>
    </row>
    <row r="133202" spans="12:14" x14ac:dyDescent="0.25">
      <c r="L133202" s="9"/>
      <c r="M133202" s="9"/>
      <c r="N133202" s="9"/>
    </row>
    <row r="133203" spans="12:14" x14ac:dyDescent="0.25">
      <c r="L133203" s="9"/>
      <c r="M133203" s="9"/>
      <c r="N133203" s="9"/>
    </row>
    <row r="133204" spans="12:14" x14ac:dyDescent="0.25">
      <c r="L133204" s="9"/>
      <c r="M133204" s="9"/>
      <c r="N133204" s="9"/>
    </row>
    <row r="133205" spans="12:14" x14ac:dyDescent="0.25">
      <c r="L133205" s="9"/>
      <c r="M133205" s="9"/>
      <c r="N133205" s="9"/>
    </row>
    <row r="133206" spans="12:14" x14ac:dyDescent="0.25">
      <c r="L133206" s="9"/>
      <c r="M133206" s="9"/>
      <c r="N133206" s="9"/>
    </row>
    <row r="133207" spans="12:14" x14ac:dyDescent="0.25">
      <c r="L133207" s="9"/>
      <c r="M133207" s="9"/>
      <c r="N133207" s="9"/>
    </row>
    <row r="133208" spans="12:14" x14ac:dyDescent="0.25">
      <c r="L133208" s="9"/>
      <c r="M133208" s="9"/>
      <c r="N133208" s="9"/>
    </row>
    <row r="133209" spans="12:14" x14ac:dyDescent="0.25">
      <c r="L133209" s="9"/>
      <c r="M133209" s="9"/>
      <c r="N133209" s="9"/>
    </row>
    <row r="133210" spans="12:14" x14ac:dyDescent="0.25">
      <c r="L133210" s="9"/>
      <c r="M133210" s="9"/>
      <c r="N133210" s="9"/>
    </row>
    <row r="133211" spans="12:14" x14ac:dyDescent="0.25">
      <c r="L133211" s="9"/>
      <c r="M133211" s="9"/>
      <c r="N133211" s="9"/>
    </row>
    <row r="133212" spans="12:14" x14ac:dyDescent="0.25">
      <c r="L133212" s="9"/>
      <c r="M133212" s="9"/>
      <c r="N133212" s="9"/>
    </row>
    <row r="133213" spans="12:14" x14ac:dyDescent="0.25">
      <c r="L133213" s="9"/>
      <c r="M133213" s="9"/>
      <c r="N133213" s="9"/>
    </row>
    <row r="133214" spans="12:14" x14ac:dyDescent="0.25">
      <c r="L133214" s="9"/>
      <c r="M133214" s="9"/>
      <c r="N133214" s="9"/>
    </row>
    <row r="133215" spans="12:14" x14ac:dyDescent="0.25">
      <c r="L133215" s="9"/>
      <c r="M133215" s="9"/>
      <c r="N133215" s="9"/>
    </row>
    <row r="133216" spans="12:14" x14ac:dyDescent="0.25">
      <c r="L133216" s="9"/>
      <c r="M133216" s="9"/>
      <c r="N133216" s="9"/>
    </row>
    <row r="133217" spans="12:14" x14ac:dyDescent="0.25">
      <c r="L133217" s="9"/>
      <c r="M133217" s="9"/>
      <c r="N133217" s="9"/>
    </row>
    <row r="133218" spans="12:14" x14ac:dyDescent="0.25">
      <c r="L133218" s="9"/>
      <c r="M133218" s="9"/>
      <c r="N133218" s="9"/>
    </row>
    <row r="133219" spans="12:14" x14ac:dyDescent="0.25">
      <c r="L133219" s="9"/>
      <c r="M133219" s="9"/>
      <c r="N133219" s="9"/>
    </row>
    <row r="133220" spans="12:14" x14ac:dyDescent="0.25">
      <c r="L133220" s="9"/>
      <c r="M133220" s="9"/>
      <c r="N133220" s="9"/>
    </row>
    <row r="133221" spans="12:14" x14ac:dyDescent="0.25">
      <c r="L133221" s="9"/>
      <c r="M133221" s="9"/>
      <c r="N133221" s="9"/>
    </row>
    <row r="133222" spans="12:14" x14ac:dyDescent="0.25">
      <c r="L133222" s="9"/>
      <c r="M133222" s="9"/>
      <c r="N133222" s="9"/>
    </row>
    <row r="133223" spans="12:14" x14ac:dyDescent="0.25">
      <c r="L133223" s="9"/>
      <c r="M133223" s="9"/>
      <c r="N133223" s="9"/>
    </row>
    <row r="133224" spans="12:14" x14ac:dyDescent="0.25">
      <c r="L133224" s="9"/>
      <c r="M133224" s="9"/>
      <c r="N133224" s="9"/>
    </row>
    <row r="133225" spans="12:14" x14ac:dyDescent="0.25">
      <c r="L133225" s="9"/>
      <c r="M133225" s="9"/>
      <c r="N133225" s="9"/>
    </row>
    <row r="133226" spans="12:14" x14ac:dyDescent="0.25">
      <c r="L133226" s="9"/>
      <c r="M133226" s="9"/>
      <c r="N133226" s="9"/>
    </row>
    <row r="133227" spans="12:14" x14ac:dyDescent="0.25">
      <c r="L133227" s="9"/>
      <c r="M133227" s="9"/>
      <c r="N133227" s="9"/>
    </row>
    <row r="133228" spans="12:14" x14ac:dyDescent="0.25">
      <c r="L133228" s="9"/>
      <c r="M133228" s="9"/>
      <c r="N133228" s="9"/>
    </row>
    <row r="133229" spans="12:14" x14ac:dyDescent="0.25">
      <c r="L133229" s="9"/>
      <c r="M133229" s="9"/>
      <c r="N133229" s="9"/>
    </row>
    <row r="133230" spans="12:14" x14ac:dyDescent="0.25">
      <c r="L133230" s="9"/>
      <c r="M133230" s="9"/>
      <c r="N133230" s="9"/>
    </row>
    <row r="133231" spans="12:14" x14ac:dyDescent="0.25">
      <c r="L133231" s="9"/>
      <c r="M133231" s="9"/>
      <c r="N133231" s="9"/>
    </row>
    <row r="133232" spans="12:14" x14ac:dyDescent="0.25">
      <c r="L133232" s="9"/>
      <c r="M133232" s="9"/>
      <c r="N133232" s="9"/>
    </row>
    <row r="133233" spans="12:14" x14ac:dyDescent="0.25">
      <c r="L133233" s="9"/>
      <c r="M133233" s="9"/>
      <c r="N133233" s="9"/>
    </row>
    <row r="133234" spans="12:14" x14ac:dyDescent="0.25">
      <c r="L133234" s="9"/>
      <c r="M133234" s="9"/>
      <c r="N133234" s="9"/>
    </row>
    <row r="133235" spans="12:14" x14ac:dyDescent="0.25">
      <c r="L133235" s="9"/>
      <c r="M133235" s="9"/>
      <c r="N133235" s="9"/>
    </row>
    <row r="133236" spans="12:14" x14ac:dyDescent="0.25">
      <c r="L133236" s="9"/>
      <c r="M133236" s="9"/>
      <c r="N133236" s="9"/>
    </row>
    <row r="133237" spans="12:14" x14ac:dyDescent="0.25">
      <c r="L133237" s="9"/>
      <c r="M133237" s="9"/>
      <c r="N133237" s="9"/>
    </row>
    <row r="133238" spans="12:14" x14ac:dyDescent="0.25">
      <c r="L133238" s="9"/>
      <c r="M133238" s="9"/>
      <c r="N133238" s="9"/>
    </row>
    <row r="133239" spans="12:14" x14ac:dyDescent="0.25">
      <c r="L133239" s="9"/>
      <c r="M133239" s="9"/>
      <c r="N133239" s="9"/>
    </row>
    <row r="133240" spans="12:14" x14ac:dyDescent="0.25">
      <c r="L133240" s="9"/>
      <c r="M133240" s="9"/>
      <c r="N133240" s="9"/>
    </row>
    <row r="133241" spans="12:14" x14ac:dyDescent="0.25">
      <c r="L133241" s="9"/>
      <c r="M133241" s="9"/>
      <c r="N133241" s="9"/>
    </row>
    <row r="133242" spans="12:14" x14ac:dyDescent="0.25">
      <c r="L133242" s="9"/>
      <c r="M133242" s="9"/>
      <c r="N133242" s="9"/>
    </row>
    <row r="133243" spans="12:14" x14ac:dyDescent="0.25">
      <c r="L133243" s="9"/>
      <c r="M133243" s="9"/>
      <c r="N133243" s="9"/>
    </row>
    <row r="133244" spans="12:14" x14ac:dyDescent="0.25">
      <c r="L133244" s="9"/>
      <c r="M133244" s="9"/>
      <c r="N133244" s="9"/>
    </row>
    <row r="133245" spans="12:14" x14ac:dyDescent="0.25">
      <c r="L133245" s="9"/>
      <c r="M133245" s="9"/>
      <c r="N133245" s="9"/>
    </row>
    <row r="133246" spans="12:14" x14ac:dyDescent="0.25">
      <c r="L133246" s="9"/>
      <c r="M133246" s="9"/>
      <c r="N133246" s="9"/>
    </row>
    <row r="133247" spans="12:14" x14ac:dyDescent="0.25">
      <c r="L133247" s="9"/>
      <c r="M133247" s="9"/>
      <c r="N133247" s="9"/>
    </row>
    <row r="133248" spans="12:14" x14ac:dyDescent="0.25">
      <c r="L133248" s="9"/>
      <c r="M133248" s="9"/>
      <c r="N133248" s="9"/>
    </row>
    <row r="133249" spans="12:14" x14ac:dyDescent="0.25">
      <c r="L133249" s="9"/>
      <c r="M133249" s="9"/>
      <c r="N133249" s="9"/>
    </row>
    <row r="133250" spans="12:14" x14ac:dyDescent="0.25">
      <c r="L133250" s="9"/>
      <c r="M133250" s="9"/>
      <c r="N133250" s="9"/>
    </row>
    <row r="133251" spans="12:14" x14ac:dyDescent="0.25">
      <c r="L133251" s="9"/>
      <c r="M133251" s="9"/>
      <c r="N133251" s="9"/>
    </row>
    <row r="133252" spans="12:14" x14ac:dyDescent="0.25">
      <c r="L133252" s="9"/>
      <c r="M133252" s="9"/>
      <c r="N133252" s="9"/>
    </row>
    <row r="133253" spans="12:14" x14ac:dyDescent="0.25">
      <c r="L133253" s="9"/>
      <c r="M133253" s="9"/>
      <c r="N133253" s="9"/>
    </row>
    <row r="133254" spans="12:14" x14ac:dyDescent="0.25">
      <c r="L133254" s="9"/>
      <c r="M133254" s="9"/>
      <c r="N133254" s="9"/>
    </row>
    <row r="133255" spans="12:14" x14ac:dyDescent="0.25">
      <c r="L133255" s="9"/>
      <c r="M133255" s="9"/>
      <c r="N133255" s="9"/>
    </row>
    <row r="133256" spans="12:14" x14ac:dyDescent="0.25">
      <c r="L133256" s="9"/>
      <c r="M133256" s="9"/>
      <c r="N133256" s="9"/>
    </row>
    <row r="133257" spans="12:14" x14ac:dyDescent="0.25">
      <c r="L133257" s="9"/>
      <c r="M133257" s="9"/>
      <c r="N133257" s="9"/>
    </row>
    <row r="133258" spans="12:14" x14ac:dyDescent="0.25">
      <c r="L133258" s="9"/>
      <c r="M133258" s="9"/>
      <c r="N133258" s="9"/>
    </row>
    <row r="133259" spans="12:14" x14ac:dyDescent="0.25">
      <c r="L133259" s="9"/>
      <c r="M133259" s="9"/>
      <c r="N133259" s="9"/>
    </row>
    <row r="133260" spans="12:14" x14ac:dyDescent="0.25">
      <c r="L133260" s="9"/>
      <c r="M133260" s="9"/>
      <c r="N133260" s="9"/>
    </row>
    <row r="133261" spans="12:14" x14ac:dyDescent="0.25">
      <c r="L133261" s="9"/>
      <c r="M133261" s="9"/>
      <c r="N133261" s="9"/>
    </row>
    <row r="133262" spans="12:14" x14ac:dyDescent="0.25">
      <c r="L133262" s="9"/>
      <c r="M133262" s="9"/>
      <c r="N133262" s="9"/>
    </row>
    <row r="133263" spans="12:14" x14ac:dyDescent="0.25">
      <c r="L133263" s="9"/>
      <c r="M133263" s="9"/>
      <c r="N133263" s="9"/>
    </row>
    <row r="133264" spans="12:14" x14ac:dyDescent="0.25">
      <c r="L133264" s="9"/>
      <c r="M133264" s="9"/>
      <c r="N133264" s="9"/>
    </row>
    <row r="133265" spans="12:14" x14ac:dyDescent="0.25">
      <c r="L133265" s="9"/>
      <c r="M133265" s="9"/>
      <c r="N133265" s="9"/>
    </row>
    <row r="133266" spans="12:14" x14ac:dyDescent="0.25">
      <c r="L133266" s="9"/>
      <c r="M133266" s="9"/>
      <c r="N133266" s="9"/>
    </row>
    <row r="133267" spans="12:14" x14ac:dyDescent="0.25">
      <c r="L133267" s="9"/>
      <c r="M133267" s="9"/>
      <c r="N133267" s="9"/>
    </row>
    <row r="133268" spans="12:14" x14ac:dyDescent="0.25">
      <c r="L133268" s="9"/>
      <c r="M133268" s="9"/>
      <c r="N133268" s="9"/>
    </row>
    <row r="133269" spans="12:14" x14ac:dyDescent="0.25">
      <c r="L133269" s="9"/>
      <c r="M133269" s="9"/>
      <c r="N133269" s="9"/>
    </row>
    <row r="133270" spans="12:14" x14ac:dyDescent="0.25">
      <c r="L133270" s="9"/>
      <c r="M133270" s="9"/>
      <c r="N133270" s="9"/>
    </row>
    <row r="133271" spans="12:14" x14ac:dyDescent="0.25">
      <c r="L133271" s="9"/>
      <c r="M133271" s="9"/>
      <c r="N133271" s="9"/>
    </row>
    <row r="133272" spans="12:14" x14ac:dyDescent="0.25">
      <c r="L133272" s="9"/>
      <c r="M133272" s="9"/>
      <c r="N133272" s="9"/>
    </row>
    <row r="133273" spans="12:14" x14ac:dyDescent="0.25">
      <c r="L133273" s="9"/>
      <c r="M133273" s="9"/>
      <c r="N133273" s="9"/>
    </row>
    <row r="133274" spans="12:14" x14ac:dyDescent="0.25">
      <c r="L133274" s="9"/>
      <c r="M133274" s="9"/>
      <c r="N133274" s="9"/>
    </row>
    <row r="133275" spans="12:14" x14ac:dyDescent="0.25">
      <c r="L133275" s="9"/>
      <c r="M133275" s="9"/>
      <c r="N133275" s="9"/>
    </row>
    <row r="133276" spans="12:14" x14ac:dyDescent="0.25">
      <c r="L133276" s="9"/>
      <c r="M133276" s="9"/>
      <c r="N133276" s="9"/>
    </row>
    <row r="133277" spans="12:14" x14ac:dyDescent="0.25">
      <c r="L133277" s="9"/>
      <c r="M133277" s="9"/>
      <c r="N133277" s="9"/>
    </row>
    <row r="133278" spans="12:14" x14ac:dyDescent="0.25">
      <c r="L133278" s="9"/>
      <c r="M133278" s="9"/>
      <c r="N133278" s="9"/>
    </row>
    <row r="133279" spans="12:14" x14ac:dyDescent="0.25">
      <c r="L133279" s="9"/>
      <c r="M133279" s="9"/>
      <c r="N133279" s="9"/>
    </row>
    <row r="133280" spans="12:14" x14ac:dyDescent="0.25">
      <c r="L133280" s="9"/>
      <c r="M133280" s="9"/>
      <c r="N133280" s="9"/>
    </row>
    <row r="133281" spans="12:14" x14ac:dyDescent="0.25">
      <c r="L133281" s="9"/>
      <c r="M133281" s="9"/>
      <c r="N133281" s="9"/>
    </row>
    <row r="133282" spans="12:14" x14ac:dyDescent="0.25">
      <c r="L133282" s="9"/>
      <c r="M133282" s="9"/>
      <c r="N133282" s="9"/>
    </row>
    <row r="133283" spans="12:14" x14ac:dyDescent="0.25">
      <c r="L133283" s="9"/>
      <c r="M133283" s="9"/>
      <c r="N133283" s="9"/>
    </row>
    <row r="133284" spans="12:14" x14ac:dyDescent="0.25">
      <c r="L133284" s="9"/>
      <c r="M133284" s="9"/>
      <c r="N133284" s="9"/>
    </row>
    <row r="133285" spans="12:14" x14ac:dyDescent="0.25">
      <c r="L133285" s="9"/>
      <c r="M133285" s="9"/>
      <c r="N133285" s="9"/>
    </row>
    <row r="133286" spans="12:14" x14ac:dyDescent="0.25">
      <c r="L133286" s="9"/>
      <c r="M133286" s="9"/>
      <c r="N133286" s="9"/>
    </row>
    <row r="133287" spans="12:14" x14ac:dyDescent="0.25">
      <c r="L133287" s="9"/>
      <c r="M133287" s="9"/>
      <c r="N133287" s="9"/>
    </row>
    <row r="133288" spans="12:14" x14ac:dyDescent="0.25">
      <c r="L133288" s="9"/>
      <c r="M133288" s="9"/>
      <c r="N133288" s="9"/>
    </row>
    <row r="133289" spans="12:14" x14ac:dyDescent="0.25">
      <c r="L133289" s="9"/>
      <c r="M133289" s="9"/>
      <c r="N133289" s="9"/>
    </row>
    <row r="133290" spans="12:14" x14ac:dyDescent="0.25">
      <c r="L133290" s="9"/>
      <c r="M133290" s="9"/>
      <c r="N133290" s="9"/>
    </row>
    <row r="133291" spans="12:14" x14ac:dyDescent="0.25">
      <c r="L133291" s="9"/>
      <c r="M133291" s="9"/>
      <c r="N133291" s="9"/>
    </row>
    <row r="133292" spans="12:14" x14ac:dyDescent="0.25">
      <c r="L133292" s="9"/>
      <c r="M133292" s="9"/>
      <c r="N133292" s="9"/>
    </row>
    <row r="133293" spans="12:14" x14ac:dyDescent="0.25">
      <c r="L133293" s="9"/>
      <c r="M133293" s="9"/>
      <c r="N133293" s="9"/>
    </row>
    <row r="133294" spans="12:14" x14ac:dyDescent="0.25">
      <c r="L133294" s="9"/>
      <c r="M133294" s="9"/>
      <c r="N133294" s="9"/>
    </row>
    <row r="133295" spans="12:14" x14ac:dyDescent="0.25">
      <c r="L133295" s="9"/>
      <c r="M133295" s="9"/>
      <c r="N133295" s="9"/>
    </row>
    <row r="133296" spans="12:14" x14ac:dyDescent="0.25">
      <c r="L133296" s="9"/>
      <c r="M133296" s="9"/>
      <c r="N133296" s="9"/>
    </row>
    <row r="133297" spans="12:14" x14ac:dyDescent="0.25">
      <c r="L133297" s="9"/>
      <c r="M133297" s="9"/>
      <c r="N133297" s="9"/>
    </row>
    <row r="133298" spans="12:14" x14ac:dyDescent="0.25">
      <c r="L133298" s="9"/>
      <c r="M133298" s="9"/>
      <c r="N133298" s="9"/>
    </row>
    <row r="133299" spans="12:14" x14ac:dyDescent="0.25">
      <c r="L133299" s="9"/>
      <c r="M133299" s="9"/>
      <c r="N133299" s="9"/>
    </row>
    <row r="133300" spans="12:14" x14ac:dyDescent="0.25">
      <c r="L133300" s="9"/>
      <c r="M133300" s="9"/>
      <c r="N133300" s="9"/>
    </row>
    <row r="133301" spans="12:14" x14ac:dyDescent="0.25">
      <c r="L133301" s="9"/>
      <c r="M133301" s="9"/>
      <c r="N133301" s="9"/>
    </row>
    <row r="133302" spans="12:14" x14ac:dyDescent="0.25">
      <c r="L133302" s="9"/>
      <c r="M133302" s="9"/>
      <c r="N133302" s="9"/>
    </row>
    <row r="133303" spans="12:14" x14ac:dyDescent="0.25">
      <c r="L133303" s="9"/>
      <c r="M133303" s="9"/>
      <c r="N133303" s="9"/>
    </row>
    <row r="133304" spans="12:14" x14ac:dyDescent="0.25">
      <c r="L133304" s="9"/>
      <c r="M133304" s="9"/>
      <c r="N133304" s="9"/>
    </row>
    <row r="133305" spans="12:14" x14ac:dyDescent="0.25">
      <c r="L133305" s="9"/>
      <c r="M133305" s="9"/>
      <c r="N133305" s="9"/>
    </row>
    <row r="133306" spans="12:14" x14ac:dyDescent="0.25">
      <c r="L133306" s="9"/>
      <c r="M133306" s="9"/>
      <c r="N133306" s="9"/>
    </row>
    <row r="133307" spans="12:14" x14ac:dyDescent="0.25">
      <c r="L133307" s="9"/>
      <c r="M133307" s="9"/>
      <c r="N133307" s="9"/>
    </row>
    <row r="133308" spans="12:14" x14ac:dyDescent="0.25">
      <c r="L133308" s="9"/>
      <c r="M133308" s="9"/>
      <c r="N133308" s="9"/>
    </row>
    <row r="133309" spans="12:14" x14ac:dyDescent="0.25">
      <c r="L133309" s="9"/>
      <c r="M133309" s="9"/>
      <c r="N133309" s="9"/>
    </row>
    <row r="133310" spans="12:14" x14ac:dyDescent="0.25">
      <c r="L133310" s="9"/>
      <c r="M133310" s="9"/>
      <c r="N133310" s="9"/>
    </row>
    <row r="133311" spans="12:14" x14ac:dyDescent="0.25">
      <c r="L133311" s="9"/>
      <c r="M133311" s="9"/>
      <c r="N133311" s="9"/>
    </row>
    <row r="133312" spans="12:14" x14ac:dyDescent="0.25">
      <c r="L133312" s="9"/>
      <c r="M133312" s="9"/>
      <c r="N133312" s="9"/>
    </row>
    <row r="133313" spans="12:14" x14ac:dyDescent="0.25">
      <c r="L133313" s="9"/>
      <c r="M133313" s="9"/>
      <c r="N133313" s="9"/>
    </row>
    <row r="133314" spans="12:14" x14ac:dyDescent="0.25">
      <c r="L133314" s="9"/>
      <c r="M133314" s="9"/>
      <c r="N133314" s="9"/>
    </row>
    <row r="133315" spans="12:14" x14ac:dyDescent="0.25">
      <c r="L133315" s="9"/>
      <c r="M133315" s="9"/>
      <c r="N133315" s="9"/>
    </row>
    <row r="133316" spans="12:14" x14ac:dyDescent="0.25">
      <c r="L133316" s="9"/>
      <c r="M133316" s="9"/>
      <c r="N133316" s="9"/>
    </row>
    <row r="133317" spans="12:14" x14ac:dyDescent="0.25">
      <c r="L133317" s="9"/>
      <c r="M133317" s="9"/>
      <c r="N133317" s="9"/>
    </row>
    <row r="133318" spans="12:14" x14ac:dyDescent="0.25">
      <c r="L133318" s="9"/>
      <c r="M133318" s="9"/>
      <c r="N133318" s="9"/>
    </row>
    <row r="133319" spans="12:14" x14ac:dyDescent="0.25">
      <c r="L133319" s="9"/>
      <c r="M133319" s="9"/>
      <c r="N133319" s="9"/>
    </row>
    <row r="133320" spans="12:14" x14ac:dyDescent="0.25">
      <c r="L133320" s="9"/>
      <c r="M133320" s="9"/>
      <c r="N133320" s="9"/>
    </row>
    <row r="133321" spans="12:14" x14ac:dyDescent="0.25">
      <c r="L133321" s="9"/>
      <c r="M133321" s="9"/>
      <c r="N133321" s="9"/>
    </row>
    <row r="133322" spans="12:14" x14ac:dyDescent="0.25">
      <c r="L133322" s="9"/>
      <c r="M133322" s="9"/>
      <c r="N133322" s="9"/>
    </row>
    <row r="133323" spans="12:14" x14ac:dyDescent="0.25">
      <c r="L133323" s="9"/>
      <c r="M133323" s="9"/>
      <c r="N133323" s="9"/>
    </row>
    <row r="133324" spans="12:14" x14ac:dyDescent="0.25">
      <c r="L133324" s="9"/>
      <c r="M133324" s="9"/>
      <c r="N133324" s="9"/>
    </row>
    <row r="133325" spans="12:14" x14ac:dyDescent="0.25">
      <c r="L133325" s="9"/>
      <c r="M133325" s="9"/>
      <c r="N133325" s="9"/>
    </row>
    <row r="133326" spans="12:14" x14ac:dyDescent="0.25">
      <c r="L133326" s="9"/>
      <c r="M133326" s="9"/>
      <c r="N133326" s="9"/>
    </row>
    <row r="133327" spans="12:14" x14ac:dyDescent="0.25">
      <c r="L133327" s="9"/>
      <c r="M133327" s="9"/>
      <c r="N133327" s="9"/>
    </row>
    <row r="133328" spans="12:14" x14ac:dyDescent="0.25">
      <c r="L133328" s="9"/>
      <c r="M133328" s="9"/>
      <c r="N133328" s="9"/>
    </row>
    <row r="133329" spans="12:14" x14ac:dyDescent="0.25">
      <c r="L133329" s="9"/>
      <c r="M133329" s="9"/>
      <c r="N133329" s="9"/>
    </row>
    <row r="133330" spans="12:14" x14ac:dyDescent="0.25">
      <c r="L133330" s="9"/>
      <c r="M133330" s="9"/>
      <c r="N133330" s="9"/>
    </row>
    <row r="133331" spans="12:14" x14ac:dyDescent="0.25">
      <c r="L133331" s="9"/>
      <c r="M133331" s="9"/>
      <c r="N133331" s="9"/>
    </row>
    <row r="133332" spans="12:14" x14ac:dyDescent="0.25">
      <c r="L133332" s="9"/>
      <c r="M133332" s="9"/>
      <c r="N133332" s="9"/>
    </row>
    <row r="133333" spans="12:14" x14ac:dyDescent="0.25">
      <c r="L133333" s="9"/>
      <c r="M133333" s="9"/>
      <c r="N133333" s="9"/>
    </row>
    <row r="133334" spans="12:14" x14ac:dyDescent="0.25">
      <c r="L133334" s="9"/>
      <c r="M133334" s="9"/>
      <c r="N133334" s="9"/>
    </row>
    <row r="133335" spans="12:14" x14ac:dyDescent="0.25">
      <c r="L133335" s="9"/>
      <c r="M133335" s="9"/>
      <c r="N133335" s="9"/>
    </row>
    <row r="133336" spans="12:14" x14ac:dyDescent="0.25">
      <c r="L133336" s="9"/>
      <c r="M133336" s="9"/>
      <c r="N133336" s="9"/>
    </row>
    <row r="133337" spans="12:14" x14ac:dyDescent="0.25">
      <c r="L133337" s="9"/>
      <c r="M133337" s="9"/>
      <c r="N133337" s="9"/>
    </row>
    <row r="133338" spans="12:14" x14ac:dyDescent="0.25">
      <c r="L133338" s="9"/>
      <c r="M133338" s="9"/>
      <c r="N133338" s="9"/>
    </row>
    <row r="133339" spans="12:14" x14ac:dyDescent="0.25">
      <c r="L133339" s="9"/>
      <c r="M133339" s="9"/>
      <c r="N133339" s="9"/>
    </row>
    <row r="133340" spans="12:14" x14ac:dyDescent="0.25">
      <c r="L133340" s="9"/>
      <c r="M133340" s="9"/>
      <c r="N133340" s="9"/>
    </row>
    <row r="133341" spans="12:14" x14ac:dyDescent="0.25">
      <c r="L133341" s="9"/>
      <c r="M133341" s="9"/>
      <c r="N133341" s="9"/>
    </row>
    <row r="133342" spans="12:14" x14ac:dyDescent="0.25">
      <c r="L133342" s="9"/>
      <c r="M133342" s="9"/>
      <c r="N133342" s="9"/>
    </row>
    <row r="133343" spans="12:14" x14ac:dyDescent="0.25">
      <c r="L133343" s="9"/>
      <c r="M133343" s="9"/>
      <c r="N133343" s="9"/>
    </row>
    <row r="133344" spans="12:14" x14ac:dyDescent="0.25">
      <c r="L133344" s="9"/>
      <c r="M133344" s="9"/>
      <c r="N133344" s="9"/>
    </row>
    <row r="133345" spans="12:14" x14ac:dyDescent="0.25">
      <c r="L133345" s="9"/>
      <c r="M133345" s="9"/>
      <c r="N133345" s="9"/>
    </row>
    <row r="133346" spans="12:14" x14ac:dyDescent="0.25">
      <c r="L133346" s="9"/>
      <c r="M133346" s="9"/>
      <c r="N133346" s="9"/>
    </row>
    <row r="133347" spans="12:14" x14ac:dyDescent="0.25">
      <c r="L133347" s="9"/>
      <c r="M133347" s="9"/>
      <c r="N133347" s="9"/>
    </row>
    <row r="133348" spans="12:14" x14ac:dyDescent="0.25">
      <c r="L133348" s="9"/>
      <c r="M133348" s="9"/>
      <c r="N133348" s="9"/>
    </row>
    <row r="133349" spans="12:14" x14ac:dyDescent="0.25">
      <c r="L133349" s="9"/>
      <c r="M133349" s="9"/>
      <c r="N133349" s="9"/>
    </row>
    <row r="133350" spans="12:14" x14ac:dyDescent="0.25">
      <c r="L133350" s="9"/>
      <c r="M133350" s="9"/>
      <c r="N133350" s="9"/>
    </row>
    <row r="133351" spans="12:14" x14ac:dyDescent="0.25">
      <c r="L133351" s="9"/>
      <c r="M133351" s="9"/>
      <c r="N133351" s="9"/>
    </row>
    <row r="133352" spans="12:14" x14ac:dyDescent="0.25">
      <c r="L133352" s="9"/>
      <c r="M133352" s="9"/>
      <c r="N133352" s="9"/>
    </row>
    <row r="133353" spans="12:14" x14ac:dyDescent="0.25">
      <c r="L133353" s="9"/>
      <c r="M133353" s="9"/>
      <c r="N133353" s="9"/>
    </row>
    <row r="133354" spans="12:14" x14ac:dyDescent="0.25">
      <c r="L133354" s="9"/>
      <c r="M133354" s="9"/>
      <c r="N133354" s="9"/>
    </row>
    <row r="133355" spans="12:14" x14ac:dyDescent="0.25">
      <c r="L133355" s="9"/>
      <c r="M133355" s="9"/>
      <c r="N133355" s="9"/>
    </row>
    <row r="133356" spans="12:14" x14ac:dyDescent="0.25">
      <c r="L133356" s="9"/>
      <c r="M133356" s="9"/>
      <c r="N133356" s="9"/>
    </row>
    <row r="133357" spans="12:14" x14ac:dyDescent="0.25">
      <c r="L133357" s="9"/>
      <c r="M133357" s="9"/>
      <c r="N133357" s="9"/>
    </row>
    <row r="133358" spans="12:14" x14ac:dyDescent="0.25">
      <c r="L133358" s="9"/>
      <c r="M133358" s="9"/>
      <c r="N133358" s="9"/>
    </row>
    <row r="133359" spans="12:14" x14ac:dyDescent="0.25">
      <c r="L133359" s="9"/>
      <c r="M133359" s="9"/>
      <c r="N133359" s="9"/>
    </row>
    <row r="133360" spans="12:14" x14ac:dyDescent="0.25">
      <c r="L133360" s="9"/>
      <c r="M133360" s="9"/>
      <c r="N133360" s="9"/>
    </row>
    <row r="133361" spans="12:14" x14ac:dyDescent="0.25">
      <c r="L133361" s="9"/>
      <c r="M133361" s="9"/>
      <c r="N133361" s="9"/>
    </row>
    <row r="133362" spans="12:14" x14ac:dyDescent="0.25">
      <c r="L133362" s="9"/>
      <c r="M133362" s="9"/>
      <c r="N133362" s="9"/>
    </row>
    <row r="133363" spans="12:14" x14ac:dyDescent="0.25">
      <c r="L133363" s="9"/>
      <c r="M133363" s="9"/>
      <c r="N133363" s="9"/>
    </row>
    <row r="133364" spans="12:14" x14ac:dyDescent="0.25">
      <c r="L133364" s="9"/>
      <c r="M133364" s="9"/>
      <c r="N133364" s="9"/>
    </row>
    <row r="133365" spans="12:14" x14ac:dyDescent="0.25">
      <c r="L133365" s="9"/>
      <c r="M133365" s="9"/>
      <c r="N133365" s="9"/>
    </row>
    <row r="133366" spans="12:14" x14ac:dyDescent="0.25">
      <c r="L133366" s="9"/>
      <c r="M133366" s="9"/>
      <c r="N133366" s="9"/>
    </row>
    <row r="133367" spans="12:14" x14ac:dyDescent="0.25">
      <c r="L133367" s="9"/>
      <c r="M133367" s="9"/>
      <c r="N133367" s="9"/>
    </row>
    <row r="133368" spans="12:14" x14ac:dyDescent="0.25">
      <c r="L133368" s="9"/>
      <c r="M133368" s="9"/>
      <c r="N133368" s="9"/>
    </row>
    <row r="133369" spans="12:14" x14ac:dyDescent="0.25">
      <c r="L133369" s="9"/>
      <c r="M133369" s="9"/>
      <c r="N133369" s="9"/>
    </row>
    <row r="133370" spans="12:14" x14ac:dyDescent="0.25">
      <c r="L133370" s="9"/>
      <c r="M133370" s="9"/>
      <c r="N133370" s="9"/>
    </row>
    <row r="133371" spans="12:14" x14ac:dyDescent="0.25">
      <c r="L133371" s="9"/>
      <c r="M133371" s="9"/>
      <c r="N133371" s="9"/>
    </row>
    <row r="133372" spans="12:14" x14ac:dyDescent="0.25">
      <c r="L133372" s="9"/>
      <c r="M133372" s="9"/>
      <c r="N133372" s="9"/>
    </row>
    <row r="133373" spans="12:14" x14ac:dyDescent="0.25">
      <c r="L133373" s="9"/>
      <c r="M133373" s="9"/>
      <c r="N133373" s="9"/>
    </row>
    <row r="133374" spans="12:14" x14ac:dyDescent="0.25">
      <c r="L133374" s="9"/>
      <c r="M133374" s="9"/>
      <c r="N133374" s="9"/>
    </row>
    <row r="133375" spans="12:14" x14ac:dyDescent="0.25">
      <c r="L133375" s="9"/>
      <c r="M133375" s="9"/>
      <c r="N133375" s="9"/>
    </row>
    <row r="133376" spans="12:14" x14ac:dyDescent="0.25">
      <c r="L133376" s="9"/>
      <c r="M133376" s="9"/>
      <c r="N133376" s="9"/>
    </row>
    <row r="133377" spans="12:14" x14ac:dyDescent="0.25">
      <c r="L133377" s="9"/>
      <c r="M133377" s="9"/>
      <c r="N133377" s="9"/>
    </row>
    <row r="133378" spans="12:14" x14ac:dyDescent="0.25">
      <c r="L133378" s="9"/>
      <c r="M133378" s="9"/>
      <c r="N133378" s="9"/>
    </row>
    <row r="133379" spans="12:14" x14ac:dyDescent="0.25">
      <c r="L133379" s="9"/>
      <c r="M133379" s="9"/>
      <c r="N133379" s="9"/>
    </row>
    <row r="133380" spans="12:14" x14ac:dyDescent="0.25">
      <c r="L133380" s="9"/>
      <c r="M133380" s="9"/>
      <c r="N133380" s="9"/>
    </row>
    <row r="133381" spans="12:14" x14ac:dyDescent="0.25">
      <c r="L133381" s="9"/>
      <c r="M133381" s="9"/>
      <c r="N133381" s="9"/>
    </row>
    <row r="133382" spans="12:14" x14ac:dyDescent="0.25">
      <c r="L133382" s="9"/>
      <c r="M133382" s="9"/>
      <c r="N133382" s="9"/>
    </row>
    <row r="133383" spans="12:14" x14ac:dyDescent="0.25">
      <c r="L133383" s="9"/>
      <c r="M133383" s="9"/>
      <c r="N133383" s="9"/>
    </row>
    <row r="133384" spans="12:14" x14ac:dyDescent="0.25">
      <c r="L133384" s="9"/>
      <c r="M133384" s="9"/>
      <c r="N133384" s="9"/>
    </row>
    <row r="133385" spans="12:14" x14ac:dyDescent="0.25">
      <c r="L133385" s="9"/>
      <c r="M133385" s="9"/>
      <c r="N133385" s="9"/>
    </row>
    <row r="133386" spans="12:14" x14ac:dyDescent="0.25">
      <c r="L133386" s="9"/>
      <c r="M133386" s="9"/>
      <c r="N133386" s="9"/>
    </row>
    <row r="133387" spans="12:14" x14ac:dyDescent="0.25">
      <c r="L133387" s="9"/>
      <c r="M133387" s="9"/>
      <c r="N133387" s="9"/>
    </row>
    <row r="133388" spans="12:14" x14ac:dyDescent="0.25">
      <c r="L133388" s="9"/>
      <c r="M133388" s="9"/>
      <c r="N133388" s="9"/>
    </row>
    <row r="133389" spans="12:14" x14ac:dyDescent="0.25">
      <c r="L133389" s="9"/>
      <c r="M133389" s="9"/>
      <c r="N133389" s="9"/>
    </row>
    <row r="133390" spans="12:14" x14ac:dyDescent="0.25">
      <c r="L133390" s="9"/>
      <c r="M133390" s="9"/>
      <c r="N133390" s="9"/>
    </row>
    <row r="133391" spans="12:14" x14ac:dyDescent="0.25">
      <c r="L133391" s="9"/>
      <c r="M133391" s="9"/>
      <c r="N133391" s="9"/>
    </row>
    <row r="133392" spans="12:14" x14ac:dyDescent="0.25">
      <c r="L133392" s="9"/>
      <c r="M133392" s="9"/>
      <c r="N133392" s="9"/>
    </row>
    <row r="133393" spans="12:14" x14ac:dyDescent="0.25">
      <c r="L133393" s="9"/>
      <c r="M133393" s="9"/>
      <c r="N133393" s="9"/>
    </row>
    <row r="133394" spans="12:14" x14ac:dyDescent="0.25">
      <c r="L133394" s="9"/>
      <c r="M133394" s="9"/>
      <c r="N133394" s="9"/>
    </row>
    <row r="133395" spans="12:14" x14ac:dyDescent="0.25">
      <c r="L133395" s="9"/>
      <c r="M133395" s="9"/>
      <c r="N133395" s="9"/>
    </row>
    <row r="133396" spans="12:14" x14ac:dyDescent="0.25">
      <c r="L133396" s="9"/>
      <c r="M133396" s="9"/>
      <c r="N133396" s="9"/>
    </row>
    <row r="133397" spans="12:14" x14ac:dyDescent="0.25">
      <c r="L133397" s="9"/>
      <c r="M133397" s="9"/>
      <c r="N133397" s="9"/>
    </row>
    <row r="133398" spans="12:14" x14ac:dyDescent="0.25">
      <c r="L133398" s="9"/>
      <c r="M133398" s="9"/>
      <c r="N133398" s="9"/>
    </row>
    <row r="133399" spans="12:14" x14ac:dyDescent="0.25">
      <c r="L133399" s="9"/>
      <c r="M133399" s="9"/>
      <c r="N133399" s="9"/>
    </row>
    <row r="133400" spans="12:14" x14ac:dyDescent="0.25">
      <c r="L133400" s="9"/>
      <c r="M133400" s="9"/>
      <c r="N133400" s="9"/>
    </row>
    <row r="133401" spans="12:14" x14ac:dyDescent="0.25">
      <c r="L133401" s="9"/>
      <c r="M133401" s="9"/>
      <c r="N133401" s="9"/>
    </row>
    <row r="133402" spans="12:14" x14ac:dyDescent="0.25">
      <c r="L133402" s="9"/>
      <c r="M133402" s="9"/>
      <c r="N133402" s="9"/>
    </row>
    <row r="133403" spans="12:14" x14ac:dyDescent="0.25">
      <c r="L133403" s="9"/>
      <c r="M133403" s="9"/>
      <c r="N133403" s="9"/>
    </row>
    <row r="133404" spans="12:14" x14ac:dyDescent="0.25">
      <c r="L133404" s="9"/>
      <c r="M133404" s="9"/>
      <c r="N133404" s="9"/>
    </row>
    <row r="133405" spans="12:14" x14ac:dyDescent="0.25">
      <c r="L133405" s="9"/>
      <c r="M133405" s="9"/>
      <c r="N133405" s="9"/>
    </row>
    <row r="133406" spans="12:14" x14ac:dyDescent="0.25">
      <c r="L133406" s="9"/>
      <c r="M133406" s="9"/>
      <c r="N133406" s="9"/>
    </row>
    <row r="133407" spans="12:14" x14ac:dyDescent="0.25">
      <c r="L133407" s="9"/>
      <c r="M133407" s="9"/>
      <c r="N133407" s="9"/>
    </row>
    <row r="133408" spans="12:14" x14ac:dyDescent="0.25">
      <c r="L133408" s="9"/>
      <c r="M133408" s="9"/>
      <c r="N133408" s="9"/>
    </row>
    <row r="133409" spans="12:14" x14ac:dyDescent="0.25">
      <c r="L133409" s="9"/>
      <c r="M133409" s="9"/>
      <c r="N133409" s="9"/>
    </row>
    <row r="133410" spans="12:14" x14ac:dyDescent="0.25">
      <c r="L133410" s="9"/>
      <c r="M133410" s="9"/>
      <c r="N133410" s="9"/>
    </row>
    <row r="133411" spans="12:14" x14ac:dyDescent="0.25">
      <c r="L133411" s="9"/>
      <c r="M133411" s="9"/>
      <c r="N133411" s="9"/>
    </row>
    <row r="133412" spans="12:14" x14ac:dyDescent="0.25">
      <c r="L133412" s="9"/>
      <c r="M133412" s="9"/>
      <c r="N133412" s="9"/>
    </row>
    <row r="133413" spans="12:14" x14ac:dyDescent="0.25">
      <c r="L133413" s="9"/>
      <c r="M133413" s="9"/>
      <c r="N133413" s="9"/>
    </row>
    <row r="133414" spans="12:14" x14ac:dyDescent="0.25">
      <c r="L133414" s="9"/>
      <c r="M133414" s="9"/>
      <c r="N133414" s="9"/>
    </row>
    <row r="133415" spans="12:14" x14ac:dyDescent="0.25">
      <c r="L133415" s="9"/>
      <c r="M133415" s="9"/>
      <c r="N133415" s="9"/>
    </row>
    <row r="133416" spans="12:14" x14ac:dyDescent="0.25">
      <c r="L133416" s="9"/>
      <c r="M133416" s="9"/>
      <c r="N133416" s="9"/>
    </row>
    <row r="133417" spans="12:14" x14ac:dyDescent="0.25">
      <c r="L133417" s="9"/>
      <c r="M133417" s="9"/>
      <c r="N133417" s="9"/>
    </row>
    <row r="133418" spans="12:14" x14ac:dyDescent="0.25">
      <c r="L133418" s="9"/>
      <c r="M133418" s="9"/>
      <c r="N133418" s="9"/>
    </row>
    <row r="133419" spans="12:14" x14ac:dyDescent="0.25">
      <c r="L133419" s="9"/>
      <c r="M133419" s="9"/>
      <c r="N133419" s="9"/>
    </row>
    <row r="133420" spans="12:14" x14ac:dyDescent="0.25">
      <c r="L133420" s="9"/>
      <c r="M133420" s="9"/>
      <c r="N133420" s="9"/>
    </row>
    <row r="133421" spans="12:14" x14ac:dyDescent="0.25">
      <c r="L133421" s="9"/>
      <c r="M133421" s="9"/>
      <c r="N133421" s="9"/>
    </row>
    <row r="133422" spans="12:14" x14ac:dyDescent="0.25">
      <c r="L133422" s="9"/>
      <c r="M133422" s="9"/>
      <c r="N133422" s="9"/>
    </row>
    <row r="133423" spans="12:14" x14ac:dyDescent="0.25">
      <c r="L133423" s="9"/>
      <c r="M133423" s="9"/>
      <c r="N133423" s="9"/>
    </row>
    <row r="133424" spans="12:14" x14ac:dyDescent="0.25">
      <c r="L133424" s="9"/>
      <c r="M133424" s="9"/>
      <c r="N133424" s="9"/>
    </row>
    <row r="133425" spans="12:14" x14ac:dyDescent="0.25">
      <c r="L133425" s="9"/>
      <c r="M133425" s="9"/>
      <c r="N133425" s="9"/>
    </row>
    <row r="133426" spans="12:14" x14ac:dyDescent="0.25">
      <c r="L133426" s="9"/>
      <c r="M133426" s="9"/>
      <c r="N133426" s="9"/>
    </row>
    <row r="133427" spans="12:14" x14ac:dyDescent="0.25">
      <c r="L133427" s="9"/>
      <c r="M133427" s="9"/>
      <c r="N133427" s="9"/>
    </row>
    <row r="133428" spans="12:14" x14ac:dyDescent="0.25">
      <c r="L133428" s="9"/>
      <c r="M133428" s="9"/>
      <c r="N133428" s="9"/>
    </row>
    <row r="133429" spans="12:14" x14ac:dyDescent="0.25">
      <c r="L133429" s="9"/>
      <c r="M133429" s="9"/>
      <c r="N133429" s="9"/>
    </row>
    <row r="133430" spans="12:14" x14ac:dyDescent="0.25">
      <c r="L133430" s="9"/>
      <c r="M133430" s="9"/>
      <c r="N133430" s="9"/>
    </row>
    <row r="133431" spans="12:14" x14ac:dyDescent="0.25">
      <c r="L133431" s="9"/>
      <c r="M133431" s="9"/>
      <c r="N133431" s="9"/>
    </row>
    <row r="133432" spans="12:14" x14ac:dyDescent="0.25">
      <c r="L133432" s="9"/>
      <c r="M133432" s="9"/>
      <c r="N133432" s="9"/>
    </row>
    <row r="133433" spans="12:14" x14ac:dyDescent="0.25">
      <c r="L133433" s="9"/>
      <c r="M133433" s="9"/>
      <c r="N133433" s="9"/>
    </row>
    <row r="133434" spans="12:14" x14ac:dyDescent="0.25">
      <c r="L133434" s="9"/>
      <c r="M133434" s="9"/>
      <c r="N133434" s="9"/>
    </row>
    <row r="133435" spans="12:14" x14ac:dyDescent="0.25">
      <c r="L133435" s="9"/>
      <c r="M133435" s="9"/>
      <c r="N133435" s="9"/>
    </row>
    <row r="133436" spans="12:14" x14ac:dyDescent="0.25">
      <c r="L133436" s="9"/>
      <c r="M133436" s="9"/>
      <c r="N133436" s="9"/>
    </row>
    <row r="133437" spans="12:14" x14ac:dyDescent="0.25">
      <c r="L133437" s="9"/>
      <c r="M133437" s="9"/>
      <c r="N133437" s="9"/>
    </row>
    <row r="133438" spans="12:14" x14ac:dyDescent="0.25">
      <c r="L133438" s="9"/>
      <c r="M133438" s="9"/>
      <c r="N133438" s="9"/>
    </row>
    <row r="133439" spans="12:14" x14ac:dyDescent="0.25">
      <c r="L133439" s="9"/>
      <c r="M133439" s="9"/>
      <c r="N133439" s="9"/>
    </row>
    <row r="133440" spans="12:14" x14ac:dyDescent="0.25">
      <c r="L133440" s="9"/>
      <c r="M133440" s="9"/>
      <c r="N133440" s="9"/>
    </row>
    <row r="133441" spans="12:14" x14ac:dyDescent="0.25">
      <c r="L133441" s="9"/>
      <c r="M133441" s="9"/>
      <c r="N133441" s="9"/>
    </row>
    <row r="133442" spans="12:14" x14ac:dyDescent="0.25">
      <c r="L133442" s="9"/>
      <c r="M133442" s="9"/>
      <c r="N133442" s="9"/>
    </row>
    <row r="133443" spans="12:14" x14ac:dyDescent="0.25">
      <c r="L133443" s="9"/>
      <c r="M133443" s="9"/>
      <c r="N133443" s="9"/>
    </row>
    <row r="133444" spans="12:14" x14ac:dyDescent="0.25">
      <c r="L133444" s="9"/>
      <c r="M133444" s="9"/>
      <c r="N133444" s="9"/>
    </row>
    <row r="133445" spans="12:14" x14ac:dyDescent="0.25">
      <c r="L133445" s="9"/>
      <c r="M133445" s="9"/>
      <c r="N133445" s="9"/>
    </row>
    <row r="133446" spans="12:14" x14ac:dyDescent="0.25">
      <c r="L133446" s="9"/>
      <c r="M133446" s="9"/>
      <c r="N133446" s="9"/>
    </row>
    <row r="133447" spans="12:14" x14ac:dyDescent="0.25">
      <c r="L133447" s="9"/>
      <c r="M133447" s="9"/>
      <c r="N133447" s="9"/>
    </row>
    <row r="133448" spans="12:14" x14ac:dyDescent="0.25">
      <c r="L133448" s="9"/>
      <c r="M133448" s="9"/>
      <c r="N133448" s="9"/>
    </row>
    <row r="133449" spans="12:14" x14ac:dyDescent="0.25">
      <c r="L133449" s="9"/>
      <c r="M133449" s="9"/>
      <c r="N133449" s="9"/>
    </row>
    <row r="133450" spans="12:14" x14ac:dyDescent="0.25">
      <c r="L133450" s="9"/>
      <c r="M133450" s="9"/>
      <c r="N133450" s="9"/>
    </row>
    <row r="133451" spans="12:14" x14ac:dyDescent="0.25">
      <c r="L133451" s="9"/>
      <c r="M133451" s="9"/>
      <c r="N133451" s="9"/>
    </row>
    <row r="133452" spans="12:14" x14ac:dyDescent="0.25">
      <c r="L133452" s="9"/>
      <c r="M133452" s="9"/>
      <c r="N133452" s="9"/>
    </row>
    <row r="133453" spans="12:14" x14ac:dyDescent="0.25">
      <c r="L133453" s="9"/>
      <c r="M133453" s="9"/>
      <c r="N133453" s="9"/>
    </row>
    <row r="133454" spans="12:14" x14ac:dyDescent="0.25">
      <c r="L133454" s="9"/>
      <c r="M133454" s="9"/>
      <c r="N133454" s="9"/>
    </row>
    <row r="133455" spans="12:14" x14ac:dyDescent="0.25">
      <c r="L133455" s="9"/>
      <c r="M133455" s="9"/>
      <c r="N133455" s="9"/>
    </row>
    <row r="133456" spans="12:14" x14ac:dyDescent="0.25">
      <c r="L133456" s="9"/>
      <c r="M133456" s="9"/>
      <c r="N133456" s="9"/>
    </row>
    <row r="133457" spans="12:14" x14ac:dyDescent="0.25">
      <c r="L133457" s="9"/>
      <c r="M133457" s="9"/>
      <c r="N133457" s="9"/>
    </row>
    <row r="133458" spans="12:14" x14ac:dyDescent="0.25">
      <c r="L133458" s="9"/>
      <c r="M133458" s="9"/>
      <c r="N133458" s="9"/>
    </row>
    <row r="133459" spans="12:14" x14ac:dyDescent="0.25">
      <c r="L133459" s="9"/>
      <c r="M133459" s="9"/>
      <c r="N133459" s="9"/>
    </row>
    <row r="133460" spans="12:14" x14ac:dyDescent="0.25">
      <c r="L133460" s="9"/>
      <c r="M133460" s="9"/>
      <c r="N133460" s="9"/>
    </row>
    <row r="133461" spans="12:14" x14ac:dyDescent="0.25">
      <c r="L133461" s="9"/>
      <c r="M133461" s="9"/>
      <c r="N133461" s="9"/>
    </row>
    <row r="133462" spans="12:14" x14ac:dyDescent="0.25">
      <c r="L133462" s="9"/>
      <c r="M133462" s="9"/>
      <c r="N133462" s="9"/>
    </row>
    <row r="133463" spans="12:14" x14ac:dyDescent="0.25">
      <c r="L133463" s="9"/>
      <c r="M133463" s="9"/>
      <c r="N133463" s="9"/>
    </row>
    <row r="133464" spans="12:14" x14ac:dyDescent="0.25">
      <c r="L133464" s="9"/>
      <c r="M133464" s="9"/>
      <c r="N133464" s="9"/>
    </row>
    <row r="133465" spans="12:14" x14ac:dyDescent="0.25">
      <c r="L133465" s="9"/>
      <c r="M133465" s="9"/>
      <c r="N133465" s="9"/>
    </row>
    <row r="133466" spans="12:14" x14ac:dyDescent="0.25">
      <c r="L133466" s="9"/>
      <c r="M133466" s="9"/>
      <c r="N133466" s="9"/>
    </row>
    <row r="133467" spans="12:14" x14ac:dyDescent="0.25">
      <c r="L133467" s="9"/>
      <c r="M133467" s="9"/>
      <c r="N133467" s="9"/>
    </row>
    <row r="133468" spans="12:14" x14ac:dyDescent="0.25">
      <c r="L133468" s="9"/>
      <c r="M133468" s="9"/>
      <c r="N133468" s="9"/>
    </row>
    <row r="133469" spans="12:14" x14ac:dyDescent="0.25">
      <c r="L133469" s="9"/>
      <c r="M133469" s="9"/>
      <c r="N133469" s="9"/>
    </row>
    <row r="133470" spans="12:14" x14ac:dyDescent="0.25">
      <c r="L133470" s="9"/>
      <c r="M133470" s="9"/>
      <c r="N133470" s="9"/>
    </row>
    <row r="133471" spans="12:14" x14ac:dyDescent="0.25">
      <c r="L133471" s="9"/>
      <c r="M133471" s="9"/>
      <c r="N133471" s="9"/>
    </row>
    <row r="133472" spans="12:14" x14ac:dyDescent="0.25">
      <c r="L133472" s="9"/>
      <c r="M133472" s="9"/>
      <c r="N133472" s="9"/>
    </row>
    <row r="133473" spans="12:14" x14ac:dyDescent="0.25">
      <c r="L133473" s="9"/>
      <c r="M133473" s="9"/>
      <c r="N133473" s="9"/>
    </row>
    <row r="133474" spans="12:14" x14ac:dyDescent="0.25">
      <c r="L133474" s="9"/>
      <c r="M133474" s="9"/>
      <c r="N133474" s="9"/>
    </row>
    <row r="133475" spans="12:14" x14ac:dyDescent="0.25">
      <c r="L133475" s="9"/>
      <c r="M133475" s="9"/>
      <c r="N133475" s="9"/>
    </row>
    <row r="133476" spans="12:14" x14ac:dyDescent="0.25">
      <c r="L133476" s="9"/>
      <c r="M133476" s="9"/>
      <c r="N133476" s="9"/>
    </row>
    <row r="133477" spans="12:14" x14ac:dyDescent="0.25">
      <c r="L133477" s="9"/>
      <c r="M133477" s="9"/>
      <c r="N133477" s="9"/>
    </row>
    <row r="133478" spans="12:14" x14ac:dyDescent="0.25">
      <c r="L133478" s="9"/>
      <c r="M133478" s="9"/>
      <c r="N133478" s="9"/>
    </row>
    <row r="133479" spans="12:14" x14ac:dyDescent="0.25">
      <c r="L133479" s="9"/>
      <c r="M133479" s="9"/>
      <c r="N133479" s="9"/>
    </row>
    <row r="133480" spans="12:14" x14ac:dyDescent="0.25">
      <c r="L133480" s="9"/>
      <c r="M133480" s="9"/>
      <c r="N133480" s="9"/>
    </row>
    <row r="133481" spans="12:14" x14ac:dyDescent="0.25">
      <c r="L133481" s="9"/>
      <c r="M133481" s="9"/>
      <c r="N133481" s="9"/>
    </row>
    <row r="133482" spans="12:14" x14ac:dyDescent="0.25">
      <c r="L133482" s="9"/>
      <c r="M133482" s="9"/>
      <c r="N133482" s="9"/>
    </row>
    <row r="133483" spans="12:14" x14ac:dyDescent="0.25">
      <c r="L133483" s="9"/>
      <c r="M133483" s="9"/>
      <c r="N133483" s="9"/>
    </row>
    <row r="133484" spans="12:14" x14ac:dyDescent="0.25">
      <c r="L133484" s="9"/>
      <c r="M133484" s="9"/>
      <c r="N133484" s="9"/>
    </row>
    <row r="133485" spans="12:14" x14ac:dyDescent="0.25">
      <c r="L133485" s="9"/>
      <c r="M133485" s="9"/>
      <c r="N133485" s="9"/>
    </row>
    <row r="133486" spans="12:14" x14ac:dyDescent="0.25">
      <c r="L133486" s="9"/>
      <c r="M133486" s="9"/>
      <c r="N133486" s="9"/>
    </row>
    <row r="133487" spans="12:14" x14ac:dyDescent="0.25">
      <c r="L133487" s="9"/>
      <c r="M133487" s="9"/>
      <c r="N133487" s="9"/>
    </row>
    <row r="133488" spans="12:14" x14ac:dyDescent="0.25">
      <c r="L133488" s="9"/>
      <c r="M133488" s="9"/>
      <c r="N133488" s="9"/>
    </row>
    <row r="133489" spans="12:14" x14ac:dyDescent="0.25">
      <c r="L133489" s="9"/>
      <c r="M133489" s="9"/>
      <c r="N133489" s="9"/>
    </row>
    <row r="133490" spans="12:14" x14ac:dyDescent="0.25">
      <c r="L133490" s="9"/>
      <c r="M133490" s="9"/>
      <c r="N133490" s="9"/>
    </row>
    <row r="133491" spans="12:14" x14ac:dyDescent="0.25">
      <c r="L133491" s="9"/>
      <c r="M133491" s="9"/>
      <c r="N133491" s="9"/>
    </row>
    <row r="133492" spans="12:14" x14ac:dyDescent="0.25">
      <c r="L133492" s="9"/>
      <c r="M133492" s="9"/>
      <c r="N133492" s="9"/>
    </row>
    <row r="133493" spans="12:14" x14ac:dyDescent="0.25">
      <c r="L133493" s="9"/>
      <c r="M133493" s="9"/>
      <c r="N133493" s="9"/>
    </row>
    <row r="133494" spans="12:14" x14ac:dyDescent="0.25">
      <c r="L133494" s="9"/>
      <c r="M133494" s="9"/>
      <c r="N133494" s="9"/>
    </row>
    <row r="133495" spans="12:14" x14ac:dyDescent="0.25">
      <c r="L133495" s="9"/>
      <c r="M133495" s="9"/>
      <c r="N133495" s="9"/>
    </row>
    <row r="133496" spans="12:14" x14ac:dyDescent="0.25">
      <c r="L133496" s="9"/>
      <c r="M133496" s="9"/>
      <c r="N133496" s="9"/>
    </row>
    <row r="133497" spans="12:14" x14ac:dyDescent="0.25">
      <c r="L133497" s="9"/>
      <c r="M133497" s="9"/>
      <c r="N133497" s="9"/>
    </row>
    <row r="133498" spans="12:14" x14ac:dyDescent="0.25">
      <c r="L133498" s="9"/>
      <c r="M133498" s="9"/>
      <c r="N133498" s="9"/>
    </row>
    <row r="133499" spans="12:14" x14ac:dyDescent="0.25">
      <c r="L133499" s="9"/>
      <c r="M133499" s="9"/>
      <c r="N133499" s="9"/>
    </row>
    <row r="133500" spans="12:14" x14ac:dyDescent="0.25">
      <c r="L133500" s="9"/>
      <c r="M133500" s="9"/>
      <c r="N133500" s="9"/>
    </row>
    <row r="133501" spans="12:14" x14ac:dyDescent="0.25">
      <c r="L133501" s="9"/>
      <c r="M133501" s="9"/>
      <c r="N133501" s="9"/>
    </row>
    <row r="133502" spans="12:14" x14ac:dyDescent="0.25">
      <c r="L133502" s="9"/>
      <c r="M133502" s="9"/>
      <c r="N133502" s="9"/>
    </row>
    <row r="133503" spans="12:14" x14ac:dyDescent="0.25">
      <c r="L133503" s="9"/>
      <c r="M133503" s="9"/>
      <c r="N133503" s="9"/>
    </row>
    <row r="133504" spans="12:14" x14ac:dyDescent="0.25">
      <c r="L133504" s="9"/>
      <c r="M133504" s="9"/>
      <c r="N133504" s="9"/>
    </row>
    <row r="133505" spans="12:14" x14ac:dyDescent="0.25">
      <c r="L133505" s="9"/>
      <c r="M133505" s="9"/>
      <c r="N133505" s="9"/>
    </row>
    <row r="133506" spans="12:14" x14ac:dyDescent="0.25">
      <c r="L133506" s="9"/>
      <c r="M133506" s="9"/>
      <c r="N133506" s="9"/>
    </row>
    <row r="133507" spans="12:14" x14ac:dyDescent="0.25">
      <c r="L133507" s="9"/>
      <c r="M133507" s="9"/>
      <c r="N133507" s="9"/>
    </row>
    <row r="133508" spans="12:14" x14ac:dyDescent="0.25">
      <c r="L133508" s="9"/>
      <c r="M133508" s="9"/>
      <c r="N133508" s="9"/>
    </row>
    <row r="133509" spans="12:14" x14ac:dyDescent="0.25">
      <c r="L133509" s="9"/>
      <c r="M133509" s="9"/>
      <c r="N133509" s="9"/>
    </row>
    <row r="133510" spans="12:14" x14ac:dyDescent="0.25">
      <c r="L133510" s="9"/>
      <c r="M133510" s="9"/>
      <c r="N133510" s="9"/>
    </row>
    <row r="133511" spans="12:14" x14ac:dyDescent="0.25">
      <c r="L133511" s="9"/>
      <c r="M133511" s="9"/>
      <c r="N133511" s="9"/>
    </row>
    <row r="133512" spans="12:14" x14ac:dyDescent="0.25">
      <c r="L133512" s="9"/>
      <c r="M133512" s="9"/>
      <c r="N133512" s="9"/>
    </row>
    <row r="133513" spans="12:14" x14ac:dyDescent="0.25">
      <c r="L133513" s="9"/>
      <c r="M133513" s="9"/>
      <c r="N133513" s="9"/>
    </row>
    <row r="133514" spans="12:14" x14ac:dyDescent="0.25">
      <c r="L133514" s="9"/>
      <c r="M133514" s="9"/>
      <c r="N133514" s="9"/>
    </row>
    <row r="133515" spans="12:14" x14ac:dyDescent="0.25">
      <c r="L133515" s="9"/>
      <c r="M133515" s="9"/>
      <c r="N133515" s="9"/>
    </row>
    <row r="133516" spans="12:14" x14ac:dyDescent="0.25">
      <c r="L133516" s="9"/>
      <c r="M133516" s="9"/>
      <c r="N133516" s="9"/>
    </row>
    <row r="133517" spans="12:14" x14ac:dyDescent="0.25">
      <c r="L133517" s="9"/>
      <c r="M133517" s="9"/>
      <c r="N133517" s="9"/>
    </row>
    <row r="133518" spans="12:14" x14ac:dyDescent="0.25">
      <c r="L133518" s="9"/>
      <c r="M133518" s="9"/>
      <c r="N133518" s="9"/>
    </row>
    <row r="133519" spans="12:14" x14ac:dyDescent="0.25">
      <c r="L133519" s="9"/>
      <c r="M133519" s="9"/>
      <c r="N133519" s="9"/>
    </row>
    <row r="133520" spans="12:14" x14ac:dyDescent="0.25">
      <c r="L133520" s="9"/>
      <c r="M133520" s="9"/>
      <c r="N133520" s="9"/>
    </row>
    <row r="133521" spans="12:14" x14ac:dyDescent="0.25">
      <c r="L133521" s="9"/>
      <c r="M133521" s="9"/>
      <c r="N133521" s="9"/>
    </row>
    <row r="133522" spans="12:14" x14ac:dyDescent="0.25">
      <c r="L133522" s="9"/>
      <c r="M133522" s="9"/>
      <c r="N133522" s="9"/>
    </row>
    <row r="133523" spans="12:14" x14ac:dyDescent="0.25">
      <c r="L133523" s="9"/>
      <c r="M133523" s="9"/>
      <c r="N133523" s="9"/>
    </row>
    <row r="133524" spans="12:14" x14ac:dyDescent="0.25">
      <c r="L133524" s="9"/>
      <c r="M133524" s="9"/>
      <c r="N133524" s="9"/>
    </row>
    <row r="133525" spans="12:14" x14ac:dyDescent="0.25">
      <c r="L133525" s="9"/>
      <c r="M133525" s="9"/>
      <c r="N133525" s="9"/>
    </row>
    <row r="133526" spans="12:14" x14ac:dyDescent="0.25">
      <c r="L133526" s="9"/>
      <c r="M133526" s="9"/>
      <c r="N133526" s="9"/>
    </row>
    <row r="133527" spans="12:14" x14ac:dyDescent="0.25">
      <c r="L133527" s="9"/>
      <c r="M133527" s="9"/>
      <c r="N133527" s="9"/>
    </row>
    <row r="133528" spans="12:14" x14ac:dyDescent="0.25">
      <c r="L133528" s="9"/>
      <c r="M133528" s="9"/>
      <c r="N133528" s="9"/>
    </row>
    <row r="133529" spans="12:14" x14ac:dyDescent="0.25">
      <c r="L133529" s="9"/>
      <c r="M133529" s="9"/>
      <c r="N133529" s="9"/>
    </row>
    <row r="133530" spans="12:14" x14ac:dyDescent="0.25">
      <c r="L133530" s="9"/>
      <c r="M133530" s="9"/>
      <c r="N133530" s="9"/>
    </row>
    <row r="133531" spans="12:14" x14ac:dyDescent="0.25">
      <c r="L133531" s="9"/>
      <c r="M133531" s="9"/>
      <c r="N133531" s="9"/>
    </row>
    <row r="133532" spans="12:14" x14ac:dyDescent="0.25">
      <c r="L133532" s="9"/>
      <c r="M133532" s="9"/>
      <c r="N133532" s="9"/>
    </row>
    <row r="133533" spans="12:14" x14ac:dyDescent="0.25">
      <c r="L133533" s="9"/>
      <c r="M133533" s="9"/>
      <c r="N133533" s="9"/>
    </row>
    <row r="133534" spans="12:14" x14ac:dyDescent="0.25">
      <c r="L133534" s="9"/>
      <c r="M133534" s="9"/>
      <c r="N133534" s="9"/>
    </row>
    <row r="133535" spans="12:14" x14ac:dyDescent="0.25">
      <c r="L133535" s="9"/>
      <c r="M133535" s="9"/>
      <c r="N133535" s="9"/>
    </row>
    <row r="133536" spans="12:14" x14ac:dyDescent="0.25">
      <c r="L133536" s="9"/>
      <c r="M133536" s="9"/>
      <c r="N133536" s="9"/>
    </row>
    <row r="133537" spans="12:14" x14ac:dyDescent="0.25">
      <c r="L133537" s="9"/>
      <c r="M133537" s="9"/>
      <c r="N133537" s="9"/>
    </row>
    <row r="133538" spans="12:14" x14ac:dyDescent="0.25">
      <c r="L133538" s="9"/>
      <c r="M133538" s="9"/>
      <c r="N133538" s="9"/>
    </row>
    <row r="133539" spans="12:14" x14ac:dyDescent="0.25">
      <c r="L133539" s="9"/>
      <c r="M133539" s="9"/>
      <c r="N133539" s="9"/>
    </row>
    <row r="133540" spans="12:14" x14ac:dyDescent="0.25">
      <c r="L133540" s="9"/>
      <c r="M133540" s="9"/>
      <c r="N133540" s="9"/>
    </row>
    <row r="133541" spans="12:14" x14ac:dyDescent="0.25">
      <c r="L133541" s="9"/>
      <c r="M133541" s="9"/>
      <c r="N133541" s="9"/>
    </row>
    <row r="133542" spans="12:14" x14ac:dyDescent="0.25">
      <c r="L133542" s="9"/>
      <c r="M133542" s="9"/>
      <c r="N133542" s="9"/>
    </row>
    <row r="133543" spans="12:14" x14ac:dyDescent="0.25">
      <c r="L133543" s="9"/>
      <c r="M133543" s="9"/>
      <c r="N133543" s="9"/>
    </row>
    <row r="133544" spans="12:14" x14ac:dyDescent="0.25">
      <c r="L133544" s="9"/>
      <c r="M133544" s="9"/>
      <c r="N133544" s="9"/>
    </row>
    <row r="133545" spans="12:14" x14ac:dyDescent="0.25">
      <c r="L133545" s="9"/>
      <c r="M133545" s="9"/>
      <c r="N133545" s="9"/>
    </row>
    <row r="133546" spans="12:14" x14ac:dyDescent="0.25">
      <c r="L133546" s="9"/>
      <c r="M133546" s="9"/>
      <c r="N133546" s="9"/>
    </row>
    <row r="133547" spans="12:14" x14ac:dyDescent="0.25">
      <c r="L133547" s="9"/>
      <c r="M133547" s="9"/>
      <c r="N133547" s="9"/>
    </row>
    <row r="133548" spans="12:14" x14ac:dyDescent="0.25">
      <c r="L133548" s="9"/>
      <c r="M133548" s="9"/>
      <c r="N133548" s="9"/>
    </row>
    <row r="133549" spans="12:14" x14ac:dyDescent="0.25">
      <c r="L133549" s="9"/>
      <c r="M133549" s="9"/>
      <c r="N133549" s="9"/>
    </row>
    <row r="133550" spans="12:14" x14ac:dyDescent="0.25">
      <c r="L133550" s="9"/>
      <c r="M133550" s="9"/>
      <c r="N133550" s="9"/>
    </row>
    <row r="133551" spans="12:14" x14ac:dyDescent="0.25">
      <c r="L133551" s="9"/>
      <c r="M133551" s="9"/>
      <c r="N133551" s="9"/>
    </row>
    <row r="133552" spans="12:14" x14ac:dyDescent="0.25">
      <c r="L133552" s="9"/>
      <c r="M133552" s="9"/>
      <c r="N133552" s="9"/>
    </row>
    <row r="133553" spans="12:14" x14ac:dyDescent="0.25">
      <c r="L133553" s="9"/>
      <c r="M133553" s="9"/>
      <c r="N133553" s="9"/>
    </row>
    <row r="133554" spans="12:14" x14ac:dyDescent="0.25">
      <c r="L133554" s="9"/>
      <c r="M133554" s="9"/>
      <c r="N133554" s="9"/>
    </row>
    <row r="133555" spans="12:14" x14ac:dyDescent="0.25">
      <c r="L133555" s="9"/>
      <c r="M133555" s="9"/>
      <c r="N133555" s="9"/>
    </row>
    <row r="133556" spans="12:14" x14ac:dyDescent="0.25">
      <c r="L133556" s="9"/>
      <c r="M133556" s="9"/>
      <c r="N133556" s="9"/>
    </row>
    <row r="133557" spans="12:14" x14ac:dyDescent="0.25">
      <c r="L133557" s="9"/>
      <c r="M133557" s="9"/>
      <c r="N133557" s="9"/>
    </row>
    <row r="133558" spans="12:14" x14ac:dyDescent="0.25">
      <c r="L133558" s="9"/>
      <c r="M133558" s="9"/>
      <c r="N133558" s="9"/>
    </row>
    <row r="133559" spans="12:14" x14ac:dyDescent="0.25">
      <c r="L133559" s="9"/>
      <c r="M133559" s="9"/>
      <c r="N133559" s="9"/>
    </row>
    <row r="133560" spans="12:14" x14ac:dyDescent="0.25">
      <c r="L133560" s="9"/>
      <c r="M133560" s="9"/>
      <c r="N133560" s="9"/>
    </row>
    <row r="133561" spans="12:14" x14ac:dyDescent="0.25">
      <c r="L133561" s="9"/>
      <c r="M133561" s="9"/>
      <c r="N133561" s="9"/>
    </row>
    <row r="133562" spans="12:14" x14ac:dyDescent="0.25">
      <c r="L133562" s="9"/>
      <c r="M133562" s="9"/>
      <c r="N133562" s="9"/>
    </row>
    <row r="133563" spans="12:14" x14ac:dyDescent="0.25">
      <c r="L133563" s="9"/>
      <c r="M133563" s="9"/>
      <c r="N133563" s="9"/>
    </row>
    <row r="133564" spans="12:14" x14ac:dyDescent="0.25">
      <c r="L133564" s="9"/>
      <c r="M133564" s="9"/>
      <c r="N133564" s="9"/>
    </row>
    <row r="133565" spans="12:14" x14ac:dyDescent="0.25">
      <c r="L133565" s="9"/>
      <c r="M133565" s="9"/>
      <c r="N133565" s="9"/>
    </row>
    <row r="133566" spans="12:14" x14ac:dyDescent="0.25">
      <c r="L133566" s="9"/>
      <c r="M133566" s="9"/>
      <c r="N133566" s="9"/>
    </row>
    <row r="133567" spans="12:14" x14ac:dyDescent="0.25">
      <c r="L133567" s="9"/>
      <c r="M133567" s="9"/>
      <c r="N133567" s="9"/>
    </row>
    <row r="133568" spans="12:14" x14ac:dyDescent="0.25">
      <c r="L133568" s="9"/>
      <c r="M133568" s="9"/>
      <c r="N133568" s="9"/>
    </row>
    <row r="133569" spans="12:14" x14ac:dyDescent="0.25">
      <c r="L133569" s="9"/>
      <c r="M133569" s="9"/>
      <c r="N133569" s="9"/>
    </row>
    <row r="133570" spans="12:14" x14ac:dyDescent="0.25">
      <c r="L133570" s="9"/>
      <c r="M133570" s="9"/>
      <c r="N133570" s="9"/>
    </row>
    <row r="133571" spans="12:14" x14ac:dyDescent="0.25">
      <c r="L133571" s="9"/>
      <c r="M133571" s="9"/>
      <c r="N133571" s="9"/>
    </row>
    <row r="133572" spans="12:14" x14ac:dyDescent="0.25">
      <c r="L133572" s="9"/>
      <c r="M133572" s="9"/>
      <c r="N133572" s="9"/>
    </row>
    <row r="133573" spans="12:14" x14ac:dyDescent="0.25">
      <c r="L133573" s="9"/>
      <c r="M133573" s="9"/>
      <c r="N133573" s="9"/>
    </row>
    <row r="133574" spans="12:14" x14ac:dyDescent="0.25">
      <c r="L133574" s="9"/>
      <c r="M133574" s="9"/>
      <c r="N133574" s="9"/>
    </row>
    <row r="133575" spans="12:14" x14ac:dyDescent="0.25">
      <c r="L133575" s="9"/>
      <c r="M133575" s="9"/>
      <c r="N133575" s="9"/>
    </row>
    <row r="133576" spans="12:14" x14ac:dyDescent="0.25">
      <c r="L133576" s="9"/>
      <c r="M133576" s="9"/>
      <c r="N133576" s="9"/>
    </row>
    <row r="133577" spans="12:14" x14ac:dyDescent="0.25">
      <c r="L133577" s="9"/>
      <c r="M133577" s="9"/>
      <c r="N133577" s="9"/>
    </row>
    <row r="133578" spans="12:14" x14ac:dyDescent="0.25">
      <c r="L133578" s="9"/>
      <c r="M133578" s="9"/>
      <c r="N133578" s="9"/>
    </row>
    <row r="133579" spans="12:14" x14ac:dyDescent="0.25">
      <c r="L133579" s="9"/>
      <c r="M133579" s="9"/>
      <c r="N133579" s="9"/>
    </row>
    <row r="133580" spans="12:14" x14ac:dyDescent="0.25">
      <c r="L133580" s="9"/>
      <c r="M133580" s="9"/>
      <c r="N133580" s="9"/>
    </row>
    <row r="133581" spans="12:14" x14ac:dyDescent="0.25">
      <c r="L133581" s="9"/>
      <c r="M133581" s="9"/>
      <c r="N133581" s="9"/>
    </row>
    <row r="133582" spans="12:14" x14ac:dyDescent="0.25">
      <c r="L133582" s="9"/>
      <c r="M133582" s="9"/>
      <c r="N133582" s="9"/>
    </row>
    <row r="133583" spans="12:14" x14ac:dyDescent="0.25">
      <c r="L133583" s="9"/>
      <c r="M133583" s="9"/>
      <c r="N133583" s="9"/>
    </row>
    <row r="133584" spans="12:14" x14ac:dyDescent="0.25">
      <c r="L133584" s="9"/>
      <c r="M133584" s="9"/>
      <c r="N133584" s="9"/>
    </row>
    <row r="133585" spans="12:14" x14ac:dyDescent="0.25">
      <c r="L133585" s="9"/>
      <c r="M133585" s="9"/>
      <c r="N133585" s="9"/>
    </row>
    <row r="133586" spans="12:14" x14ac:dyDescent="0.25">
      <c r="L133586" s="9"/>
      <c r="M133586" s="9"/>
      <c r="N133586" s="9"/>
    </row>
    <row r="133587" spans="12:14" x14ac:dyDescent="0.25">
      <c r="L133587" s="9"/>
      <c r="M133587" s="9"/>
      <c r="N133587" s="9"/>
    </row>
    <row r="133588" spans="12:14" x14ac:dyDescent="0.25">
      <c r="L133588" s="9"/>
      <c r="M133588" s="9"/>
      <c r="N133588" s="9"/>
    </row>
    <row r="133589" spans="12:14" x14ac:dyDescent="0.25">
      <c r="L133589" s="9"/>
      <c r="M133589" s="9"/>
      <c r="N133589" s="9"/>
    </row>
    <row r="133590" spans="12:14" x14ac:dyDescent="0.25">
      <c r="L133590" s="9"/>
      <c r="M133590" s="9"/>
      <c r="N133590" s="9"/>
    </row>
    <row r="133591" spans="12:14" x14ac:dyDescent="0.25">
      <c r="L133591" s="9"/>
      <c r="M133591" s="9"/>
      <c r="N133591" s="9"/>
    </row>
    <row r="133592" spans="12:14" x14ac:dyDescent="0.25">
      <c r="L133592" s="9"/>
      <c r="M133592" s="9"/>
      <c r="N133592" s="9"/>
    </row>
    <row r="133593" spans="12:14" x14ac:dyDescent="0.25">
      <c r="L133593" s="9"/>
      <c r="M133593" s="9"/>
      <c r="N133593" s="9"/>
    </row>
    <row r="133594" spans="12:14" x14ac:dyDescent="0.25">
      <c r="L133594" s="9"/>
      <c r="M133594" s="9"/>
      <c r="N133594" s="9"/>
    </row>
    <row r="133595" spans="12:14" x14ac:dyDescent="0.25">
      <c r="L133595" s="9"/>
      <c r="M133595" s="9"/>
      <c r="N133595" s="9"/>
    </row>
    <row r="133596" spans="12:14" x14ac:dyDescent="0.25">
      <c r="L133596" s="9"/>
      <c r="M133596" s="9"/>
      <c r="N133596" s="9"/>
    </row>
    <row r="133597" spans="12:14" x14ac:dyDescent="0.25">
      <c r="L133597" s="9"/>
      <c r="M133597" s="9"/>
      <c r="N133597" s="9"/>
    </row>
    <row r="133598" spans="12:14" x14ac:dyDescent="0.25">
      <c r="L133598" s="9"/>
      <c r="M133598" s="9"/>
      <c r="N133598" s="9"/>
    </row>
    <row r="133599" spans="12:14" x14ac:dyDescent="0.25">
      <c r="L133599" s="9"/>
      <c r="M133599" s="9"/>
      <c r="N133599" s="9"/>
    </row>
    <row r="133600" spans="12:14" x14ac:dyDescent="0.25">
      <c r="L133600" s="9"/>
      <c r="M133600" s="9"/>
      <c r="N133600" s="9"/>
    </row>
    <row r="133601" spans="12:14" x14ac:dyDescent="0.25">
      <c r="L133601" s="9"/>
      <c r="M133601" s="9"/>
      <c r="N133601" s="9"/>
    </row>
    <row r="133602" spans="12:14" x14ac:dyDescent="0.25">
      <c r="L133602" s="9"/>
      <c r="M133602" s="9"/>
      <c r="N133602" s="9"/>
    </row>
    <row r="133603" spans="12:14" x14ac:dyDescent="0.25">
      <c r="L133603" s="9"/>
      <c r="M133603" s="9"/>
      <c r="N133603" s="9"/>
    </row>
    <row r="133604" spans="12:14" x14ac:dyDescent="0.25">
      <c r="L133604" s="9"/>
      <c r="M133604" s="9"/>
      <c r="N133604" s="9"/>
    </row>
    <row r="133605" spans="12:14" x14ac:dyDescent="0.25">
      <c r="L133605" s="9"/>
      <c r="M133605" s="9"/>
      <c r="N133605" s="9"/>
    </row>
    <row r="133606" spans="12:14" x14ac:dyDescent="0.25">
      <c r="L133606" s="9"/>
      <c r="M133606" s="9"/>
      <c r="N133606" s="9"/>
    </row>
    <row r="133607" spans="12:14" x14ac:dyDescent="0.25">
      <c r="L133607" s="9"/>
      <c r="M133607" s="9"/>
      <c r="N133607" s="9"/>
    </row>
    <row r="133608" spans="12:14" x14ac:dyDescent="0.25">
      <c r="L133608" s="9"/>
      <c r="M133608" s="9"/>
      <c r="N133608" s="9"/>
    </row>
    <row r="133609" spans="12:14" x14ac:dyDescent="0.25">
      <c r="L133609" s="9"/>
      <c r="M133609" s="9"/>
      <c r="N133609" s="9"/>
    </row>
    <row r="133610" spans="12:14" x14ac:dyDescent="0.25">
      <c r="L133610" s="9"/>
      <c r="M133610" s="9"/>
      <c r="N133610" s="9"/>
    </row>
    <row r="133611" spans="12:14" x14ac:dyDescent="0.25">
      <c r="L133611" s="9"/>
      <c r="M133611" s="9"/>
      <c r="N133611" s="9"/>
    </row>
    <row r="133612" spans="12:14" x14ac:dyDescent="0.25">
      <c r="L133612" s="9"/>
      <c r="M133612" s="9"/>
      <c r="N133612" s="9"/>
    </row>
    <row r="133613" spans="12:14" x14ac:dyDescent="0.25">
      <c r="L133613" s="9"/>
      <c r="M133613" s="9"/>
      <c r="N133613" s="9"/>
    </row>
    <row r="133614" spans="12:14" x14ac:dyDescent="0.25">
      <c r="L133614" s="9"/>
      <c r="M133614" s="9"/>
      <c r="N133614" s="9"/>
    </row>
    <row r="133615" spans="12:14" x14ac:dyDescent="0.25">
      <c r="L133615" s="9"/>
      <c r="M133615" s="9"/>
      <c r="N133615" s="9"/>
    </row>
    <row r="133616" spans="12:14" x14ac:dyDescent="0.25">
      <c r="L133616" s="9"/>
      <c r="M133616" s="9"/>
      <c r="N133616" s="9"/>
    </row>
    <row r="133617" spans="12:14" x14ac:dyDescent="0.25">
      <c r="L133617" s="9"/>
      <c r="M133617" s="9"/>
      <c r="N133617" s="9"/>
    </row>
    <row r="133618" spans="12:14" x14ac:dyDescent="0.25">
      <c r="L133618" s="9"/>
      <c r="M133618" s="9"/>
      <c r="N133618" s="9"/>
    </row>
    <row r="133619" spans="12:14" x14ac:dyDescent="0.25">
      <c r="L133619" s="9"/>
      <c r="M133619" s="9"/>
      <c r="N133619" s="9"/>
    </row>
    <row r="133620" spans="12:14" x14ac:dyDescent="0.25">
      <c r="L133620" s="9"/>
      <c r="M133620" s="9"/>
      <c r="N133620" s="9"/>
    </row>
    <row r="133621" spans="12:14" x14ac:dyDescent="0.25">
      <c r="L133621" s="9"/>
      <c r="M133621" s="9"/>
      <c r="N133621" s="9"/>
    </row>
    <row r="133622" spans="12:14" x14ac:dyDescent="0.25">
      <c r="L133622" s="9"/>
      <c r="M133622" s="9"/>
      <c r="N133622" s="9"/>
    </row>
    <row r="133623" spans="12:14" x14ac:dyDescent="0.25">
      <c r="L133623" s="9"/>
      <c r="M133623" s="9"/>
      <c r="N133623" s="9"/>
    </row>
    <row r="133624" spans="12:14" x14ac:dyDescent="0.25">
      <c r="L133624" s="9"/>
      <c r="M133624" s="9"/>
      <c r="N133624" s="9"/>
    </row>
    <row r="133625" spans="12:14" x14ac:dyDescent="0.25">
      <c r="L133625" s="9"/>
      <c r="M133625" s="9"/>
      <c r="N133625" s="9"/>
    </row>
    <row r="133626" spans="12:14" x14ac:dyDescent="0.25">
      <c r="L133626" s="9"/>
      <c r="M133626" s="9"/>
      <c r="N133626" s="9"/>
    </row>
    <row r="133627" spans="12:14" x14ac:dyDescent="0.25">
      <c r="L133627" s="9"/>
      <c r="M133627" s="9"/>
      <c r="N133627" s="9"/>
    </row>
    <row r="133628" spans="12:14" x14ac:dyDescent="0.25">
      <c r="L133628" s="9"/>
      <c r="M133628" s="9"/>
      <c r="N133628" s="9"/>
    </row>
    <row r="133629" spans="12:14" x14ac:dyDescent="0.25">
      <c r="L133629" s="9"/>
      <c r="M133629" s="9"/>
      <c r="N133629" s="9"/>
    </row>
    <row r="133630" spans="12:14" x14ac:dyDescent="0.25">
      <c r="L133630" s="9"/>
      <c r="M133630" s="9"/>
      <c r="N133630" s="9"/>
    </row>
    <row r="133631" spans="12:14" x14ac:dyDescent="0.25">
      <c r="L133631" s="9"/>
      <c r="M133631" s="9"/>
      <c r="N133631" s="9"/>
    </row>
    <row r="133632" spans="12:14" x14ac:dyDescent="0.25">
      <c r="L133632" s="9"/>
      <c r="M133632" s="9"/>
      <c r="N133632" s="9"/>
    </row>
    <row r="133633" spans="12:14" x14ac:dyDescent="0.25">
      <c r="L133633" s="9"/>
      <c r="M133633" s="9"/>
      <c r="N133633" s="9"/>
    </row>
    <row r="133634" spans="12:14" x14ac:dyDescent="0.25">
      <c r="L133634" s="9"/>
      <c r="M133634" s="9"/>
      <c r="N133634" s="9"/>
    </row>
    <row r="133635" spans="12:14" x14ac:dyDescent="0.25">
      <c r="L133635" s="9"/>
      <c r="M133635" s="9"/>
      <c r="N133635" s="9"/>
    </row>
    <row r="133636" spans="12:14" x14ac:dyDescent="0.25">
      <c r="L133636" s="9"/>
      <c r="M133636" s="9"/>
      <c r="N133636" s="9"/>
    </row>
    <row r="133637" spans="12:14" x14ac:dyDescent="0.25">
      <c r="L133637" s="9"/>
      <c r="M133637" s="9"/>
      <c r="N133637" s="9"/>
    </row>
    <row r="133638" spans="12:14" x14ac:dyDescent="0.25">
      <c r="L133638" s="9"/>
      <c r="M133638" s="9"/>
      <c r="N133638" s="9"/>
    </row>
    <row r="133639" spans="12:14" x14ac:dyDescent="0.25">
      <c r="L133639" s="9"/>
      <c r="M133639" s="9"/>
      <c r="N133639" s="9"/>
    </row>
    <row r="133640" spans="12:14" x14ac:dyDescent="0.25">
      <c r="L133640" s="9"/>
      <c r="M133640" s="9"/>
      <c r="N133640" s="9"/>
    </row>
    <row r="133641" spans="12:14" x14ac:dyDescent="0.25">
      <c r="L133641" s="9"/>
      <c r="M133641" s="9"/>
      <c r="N133641" s="9"/>
    </row>
    <row r="133642" spans="12:14" x14ac:dyDescent="0.25">
      <c r="L133642" s="9"/>
      <c r="M133642" s="9"/>
      <c r="N133642" s="9"/>
    </row>
    <row r="133643" spans="12:14" x14ac:dyDescent="0.25">
      <c r="L133643" s="9"/>
      <c r="M133643" s="9"/>
      <c r="N133643" s="9"/>
    </row>
    <row r="133644" spans="12:14" x14ac:dyDescent="0.25">
      <c r="L133644" s="9"/>
      <c r="M133644" s="9"/>
      <c r="N133644" s="9"/>
    </row>
    <row r="133645" spans="12:14" x14ac:dyDescent="0.25">
      <c r="L133645" s="9"/>
      <c r="M133645" s="9"/>
      <c r="N133645" s="9"/>
    </row>
    <row r="133646" spans="12:14" x14ac:dyDescent="0.25">
      <c r="L133646" s="9"/>
      <c r="M133646" s="9"/>
      <c r="N133646" s="9"/>
    </row>
    <row r="133647" spans="12:14" x14ac:dyDescent="0.25">
      <c r="L133647" s="9"/>
      <c r="M133647" s="9"/>
      <c r="N133647" s="9"/>
    </row>
    <row r="133648" spans="12:14" x14ac:dyDescent="0.25">
      <c r="L133648" s="9"/>
      <c r="M133648" s="9"/>
      <c r="N133648" s="9"/>
    </row>
    <row r="133649" spans="12:14" x14ac:dyDescent="0.25">
      <c r="L133649" s="9"/>
      <c r="M133649" s="9"/>
      <c r="N133649" s="9"/>
    </row>
    <row r="133650" spans="12:14" x14ac:dyDescent="0.25">
      <c r="L133650" s="9"/>
      <c r="M133650" s="9"/>
      <c r="N133650" s="9"/>
    </row>
    <row r="133651" spans="12:14" x14ac:dyDescent="0.25">
      <c r="L133651" s="9"/>
      <c r="M133651" s="9"/>
      <c r="N133651" s="9"/>
    </row>
    <row r="133652" spans="12:14" x14ac:dyDescent="0.25">
      <c r="L133652" s="9"/>
      <c r="M133652" s="9"/>
      <c r="N133652" s="9"/>
    </row>
    <row r="133653" spans="12:14" x14ac:dyDescent="0.25">
      <c r="L133653" s="9"/>
      <c r="M133653" s="9"/>
      <c r="N133653" s="9"/>
    </row>
    <row r="133654" spans="12:14" x14ac:dyDescent="0.25">
      <c r="L133654" s="9"/>
      <c r="M133654" s="9"/>
      <c r="N133654" s="9"/>
    </row>
    <row r="133655" spans="12:14" x14ac:dyDescent="0.25">
      <c r="L133655" s="9"/>
      <c r="M133655" s="9"/>
      <c r="N133655" s="9"/>
    </row>
    <row r="133656" spans="12:14" x14ac:dyDescent="0.25">
      <c r="L133656" s="9"/>
      <c r="M133656" s="9"/>
      <c r="N133656" s="9"/>
    </row>
    <row r="133657" spans="12:14" x14ac:dyDescent="0.25">
      <c r="L133657" s="9"/>
      <c r="M133657" s="9"/>
      <c r="N133657" s="9"/>
    </row>
    <row r="133658" spans="12:14" x14ac:dyDescent="0.25">
      <c r="L133658" s="9"/>
      <c r="M133658" s="9"/>
      <c r="N133658" s="9"/>
    </row>
    <row r="133659" spans="12:14" x14ac:dyDescent="0.25">
      <c r="L133659" s="9"/>
      <c r="M133659" s="9"/>
      <c r="N133659" s="9"/>
    </row>
    <row r="133660" spans="12:14" x14ac:dyDescent="0.25">
      <c r="L133660" s="9"/>
      <c r="M133660" s="9"/>
      <c r="N133660" s="9"/>
    </row>
    <row r="133661" spans="12:14" x14ac:dyDescent="0.25">
      <c r="L133661" s="9"/>
      <c r="M133661" s="9"/>
      <c r="N133661" s="9"/>
    </row>
    <row r="133662" spans="12:14" x14ac:dyDescent="0.25">
      <c r="L133662" s="9"/>
      <c r="M133662" s="9"/>
      <c r="N133662" s="9"/>
    </row>
    <row r="133663" spans="12:14" x14ac:dyDescent="0.25">
      <c r="L133663" s="9"/>
      <c r="M133663" s="9"/>
      <c r="N133663" s="9"/>
    </row>
    <row r="133664" spans="12:14" x14ac:dyDescent="0.25">
      <c r="L133664" s="9"/>
      <c r="M133664" s="9"/>
      <c r="N133664" s="9"/>
    </row>
    <row r="133665" spans="12:14" x14ac:dyDescent="0.25">
      <c r="L133665" s="9"/>
      <c r="M133665" s="9"/>
      <c r="N133665" s="9"/>
    </row>
    <row r="133666" spans="12:14" x14ac:dyDescent="0.25">
      <c r="L133666" s="9"/>
      <c r="M133666" s="9"/>
      <c r="N133666" s="9"/>
    </row>
    <row r="133667" spans="12:14" x14ac:dyDescent="0.25">
      <c r="L133667" s="9"/>
      <c r="M133667" s="9"/>
      <c r="N133667" s="9"/>
    </row>
    <row r="133668" spans="12:14" x14ac:dyDescent="0.25">
      <c r="L133668" s="9"/>
      <c r="M133668" s="9"/>
      <c r="N133668" s="9"/>
    </row>
    <row r="133669" spans="12:14" x14ac:dyDescent="0.25">
      <c r="L133669" s="9"/>
      <c r="M133669" s="9"/>
      <c r="N133669" s="9"/>
    </row>
    <row r="133670" spans="12:14" x14ac:dyDescent="0.25">
      <c r="L133670" s="9"/>
      <c r="M133670" s="9"/>
      <c r="N133670" s="9"/>
    </row>
    <row r="133671" spans="12:14" x14ac:dyDescent="0.25">
      <c r="L133671" s="9"/>
      <c r="M133671" s="9"/>
      <c r="N133671" s="9"/>
    </row>
    <row r="133672" spans="12:14" x14ac:dyDescent="0.25">
      <c r="L133672" s="9"/>
      <c r="M133672" s="9"/>
      <c r="N133672" s="9"/>
    </row>
    <row r="133673" spans="12:14" x14ac:dyDescent="0.25">
      <c r="L133673" s="9"/>
      <c r="M133673" s="9"/>
      <c r="N133673" s="9"/>
    </row>
    <row r="133674" spans="12:14" x14ac:dyDescent="0.25">
      <c r="L133674" s="9"/>
      <c r="M133674" s="9"/>
      <c r="N133674" s="9"/>
    </row>
    <row r="133675" spans="12:14" x14ac:dyDescent="0.25">
      <c r="L133675" s="9"/>
      <c r="M133675" s="9"/>
      <c r="N133675" s="9"/>
    </row>
    <row r="133676" spans="12:14" x14ac:dyDescent="0.25">
      <c r="L133676" s="9"/>
      <c r="M133676" s="9"/>
      <c r="N133676" s="9"/>
    </row>
    <row r="133677" spans="12:14" x14ac:dyDescent="0.25">
      <c r="L133677" s="9"/>
      <c r="M133677" s="9"/>
      <c r="N133677" s="9"/>
    </row>
    <row r="133678" spans="12:14" x14ac:dyDescent="0.25">
      <c r="L133678" s="9"/>
      <c r="M133678" s="9"/>
      <c r="N133678" s="9"/>
    </row>
    <row r="133679" spans="12:14" x14ac:dyDescent="0.25">
      <c r="L133679" s="9"/>
      <c r="M133679" s="9"/>
      <c r="N133679" s="9"/>
    </row>
    <row r="133680" spans="12:14" x14ac:dyDescent="0.25">
      <c r="L133680" s="9"/>
      <c r="M133680" s="9"/>
      <c r="N133680" s="9"/>
    </row>
    <row r="133681" spans="12:14" x14ac:dyDescent="0.25">
      <c r="L133681" s="9"/>
      <c r="M133681" s="9"/>
      <c r="N133681" s="9"/>
    </row>
    <row r="133682" spans="12:14" x14ac:dyDescent="0.25">
      <c r="L133682" s="9"/>
      <c r="M133682" s="9"/>
      <c r="N133682" s="9"/>
    </row>
    <row r="133683" spans="12:14" x14ac:dyDescent="0.25">
      <c r="L133683" s="9"/>
      <c r="M133683" s="9"/>
      <c r="N133683" s="9"/>
    </row>
    <row r="133684" spans="12:14" x14ac:dyDescent="0.25">
      <c r="L133684" s="9"/>
      <c r="M133684" s="9"/>
      <c r="N133684" s="9"/>
    </row>
    <row r="133685" spans="12:14" x14ac:dyDescent="0.25">
      <c r="L133685" s="9"/>
      <c r="M133685" s="9"/>
      <c r="N133685" s="9"/>
    </row>
    <row r="133686" spans="12:14" x14ac:dyDescent="0.25">
      <c r="L133686" s="9"/>
      <c r="M133686" s="9"/>
      <c r="N133686" s="9"/>
    </row>
    <row r="133687" spans="12:14" x14ac:dyDescent="0.25">
      <c r="L133687" s="9"/>
      <c r="M133687" s="9"/>
      <c r="N133687" s="9"/>
    </row>
    <row r="133688" spans="12:14" x14ac:dyDescent="0.25">
      <c r="L133688" s="9"/>
      <c r="M133688" s="9"/>
      <c r="N133688" s="9"/>
    </row>
    <row r="133689" spans="12:14" x14ac:dyDescent="0.25">
      <c r="L133689" s="9"/>
      <c r="M133689" s="9"/>
      <c r="N133689" s="9"/>
    </row>
    <row r="133690" spans="12:14" x14ac:dyDescent="0.25">
      <c r="L133690" s="9"/>
      <c r="M133690" s="9"/>
      <c r="N133690" s="9"/>
    </row>
    <row r="133691" spans="12:14" x14ac:dyDescent="0.25">
      <c r="L133691" s="9"/>
      <c r="M133691" s="9"/>
      <c r="N133691" s="9"/>
    </row>
    <row r="133692" spans="12:14" x14ac:dyDescent="0.25">
      <c r="L133692" s="9"/>
      <c r="M133692" s="9"/>
      <c r="N133692" s="9"/>
    </row>
    <row r="133693" spans="12:14" x14ac:dyDescent="0.25">
      <c r="L133693" s="9"/>
      <c r="M133693" s="9"/>
      <c r="N133693" s="9"/>
    </row>
    <row r="133694" spans="12:14" x14ac:dyDescent="0.25">
      <c r="L133694" s="9"/>
      <c r="M133694" s="9"/>
      <c r="N133694" s="9"/>
    </row>
    <row r="133695" spans="12:14" x14ac:dyDescent="0.25">
      <c r="L133695" s="9"/>
      <c r="M133695" s="9"/>
      <c r="N133695" s="9"/>
    </row>
    <row r="133696" spans="12:14" x14ac:dyDescent="0.25">
      <c r="L133696" s="9"/>
      <c r="M133696" s="9"/>
      <c r="N133696" s="9"/>
    </row>
    <row r="133697" spans="12:14" x14ac:dyDescent="0.25">
      <c r="L133697" s="9"/>
      <c r="M133697" s="9"/>
      <c r="N133697" s="9"/>
    </row>
    <row r="133698" spans="12:14" x14ac:dyDescent="0.25">
      <c r="L133698" s="9"/>
      <c r="M133698" s="9"/>
      <c r="N133698" s="9"/>
    </row>
    <row r="133699" spans="12:14" x14ac:dyDescent="0.25">
      <c r="L133699" s="9"/>
      <c r="M133699" s="9"/>
      <c r="N133699" s="9"/>
    </row>
    <row r="133700" spans="12:14" x14ac:dyDescent="0.25">
      <c r="L133700" s="9"/>
      <c r="M133700" s="9"/>
      <c r="N133700" s="9"/>
    </row>
    <row r="133701" spans="12:14" x14ac:dyDescent="0.25">
      <c r="L133701" s="9"/>
      <c r="M133701" s="9"/>
      <c r="N133701" s="9"/>
    </row>
    <row r="133702" spans="12:14" x14ac:dyDescent="0.25">
      <c r="L133702" s="9"/>
      <c r="M133702" s="9"/>
      <c r="N133702" s="9"/>
    </row>
    <row r="133703" spans="12:14" x14ac:dyDescent="0.25">
      <c r="L133703" s="9"/>
      <c r="M133703" s="9"/>
      <c r="N133703" s="9"/>
    </row>
    <row r="133704" spans="12:14" x14ac:dyDescent="0.25">
      <c r="L133704" s="9"/>
      <c r="M133704" s="9"/>
      <c r="N133704" s="9"/>
    </row>
    <row r="133705" spans="12:14" x14ac:dyDescent="0.25">
      <c r="L133705" s="9"/>
      <c r="M133705" s="9"/>
      <c r="N133705" s="9"/>
    </row>
    <row r="133706" spans="12:14" x14ac:dyDescent="0.25">
      <c r="L133706" s="9"/>
      <c r="M133706" s="9"/>
      <c r="N133706" s="9"/>
    </row>
    <row r="133707" spans="12:14" x14ac:dyDescent="0.25">
      <c r="L133707" s="9"/>
      <c r="M133707" s="9"/>
      <c r="N133707" s="9"/>
    </row>
    <row r="133708" spans="12:14" x14ac:dyDescent="0.25">
      <c r="L133708" s="9"/>
      <c r="M133708" s="9"/>
      <c r="N133708" s="9"/>
    </row>
    <row r="133709" spans="12:14" x14ac:dyDescent="0.25">
      <c r="L133709" s="9"/>
      <c r="M133709" s="9"/>
      <c r="N133709" s="9"/>
    </row>
    <row r="133710" spans="12:14" x14ac:dyDescent="0.25">
      <c r="L133710" s="9"/>
      <c r="M133710" s="9"/>
      <c r="N133710" s="9"/>
    </row>
    <row r="133711" spans="12:14" x14ac:dyDescent="0.25">
      <c r="L133711" s="9"/>
      <c r="M133711" s="9"/>
      <c r="N133711" s="9"/>
    </row>
    <row r="133712" spans="12:14" x14ac:dyDescent="0.25">
      <c r="L133712" s="9"/>
      <c r="M133712" s="9"/>
      <c r="N133712" s="9"/>
    </row>
    <row r="133713" spans="12:14" x14ac:dyDescent="0.25">
      <c r="L133713" s="9"/>
      <c r="M133713" s="9"/>
      <c r="N133713" s="9"/>
    </row>
    <row r="133714" spans="12:14" x14ac:dyDescent="0.25">
      <c r="L133714" s="9"/>
      <c r="M133714" s="9"/>
      <c r="N133714" s="9"/>
    </row>
    <row r="133715" spans="12:14" x14ac:dyDescent="0.25">
      <c r="L133715" s="9"/>
      <c r="M133715" s="9"/>
      <c r="N133715" s="9"/>
    </row>
    <row r="133716" spans="12:14" x14ac:dyDescent="0.25">
      <c r="L133716" s="9"/>
      <c r="M133716" s="9"/>
      <c r="N133716" s="9"/>
    </row>
    <row r="133717" spans="12:14" x14ac:dyDescent="0.25">
      <c r="L133717" s="9"/>
      <c r="M133717" s="9"/>
      <c r="N133717" s="9"/>
    </row>
    <row r="133718" spans="12:14" x14ac:dyDescent="0.25">
      <c r="L133718" s="9"/>
      <c r="M133718" s="9"/>
      <c r="N133718" s="9"/>
    </row>
    <row r="133719" spans="12:14" x14ac:dyDescent="0.25">
      <c r="L133719" s="9"/>
      <c r="M133719" s="9"/>
      <c r="N133719" s="9"/>
    </row>
    <row r="133720" spans="12:14" x14ac:dyDescent="0.25">
      <c r="L133720" s="9"/>
      <c r="M133720" s="9"/>
      <c r="N133720" s="9"/>
    </row>
    <row r="133721" spans="12:14" x14ac:dyDescent="0.25">
      <c r="L133721" s="9"/>
      <c r="M133721" s="9"/>
      <c r="N133721" s="9"/>
    </row>
    <row r="133722" spans="12:14" x14ac:dyDescent="0.25">
      <c r="L133722" s="9"/>
      <c r="M133722" s="9"/>
      <c r="N133722" s="9"/>
    </row>
    <row r="133723" spans="12:14" x14ac:dyDescent="0.25">
      <c r="L133723" s="9"/>
      <c r="M133723" s="9"/>
      <c r="N133723" s="9"/>
    </row>
    <row r="133724" spans="12:14" x14ac:dyDescent="0.25">
      <c r="L133724" s="9"/>
      <c r="M133724" s="9"/>
      <c r="N133724" s="9"/>
    </row>
    <row r="133725" spans="12:14" x14ac:dyDescent="0.25">
      <c r="L133725" s="9"/>
      <c r="M133725" s="9"/>
      <c r="N133725" s="9"/>
    </row>
    <row r="133726" spans="12:14" x14ac:dyDescent="0.25">
      <c r="L133726" s="9"/>
      <c r="M133726" s="9"/>
      <c r="N133726" s="9"/>
    </row>
    <row r="133727" spans="12:14" x14ac:dyDescent="0.25">
      <c r="L133727" s="9"/>
      <c r="M133727" s="9"/>
      <c r="N133727" s="9"/>
    </row>
    <row r="133728" spans="12:14" x14ac:dyDescent="0.25">
      <c r="L133728" s="9"/>
      <c r="M133728" s="9"/>
      <c r="N133728" s="9"/>
    </row>
    <row r="133729" spans="12:14" x14ac:dyDescent="0.25">
      <c r="L133729" s="9"/>
      <c r="M133729" s="9"/>
      <c r="N133729" s="9"/>
    </row>
    <row r="133730" spans="12:14" x14ac:dyDescent="0.25">
      <c r="L133730" s="9"/>
      <c r="M133730" s="9"/>
      <c r="N133730" s="9"/>
    </row>
    <row r="133731" spans="12:14" x14ac:dyDescent="0.25">
      <c r="L133731" s="9"/>
      <c r="M133731" s="9"/>
      <c r="N133731" s="9"/>
    </row>
    <row r="133732" spans="12:14" x14ac:dyDescent="0.25">
      <c r="L133732" s="9"/>
      <c r="M133732" s="9"/>
      <c r="N133732" s="9"/>
    </row>
    <row r="133733" spans="12:14" x14ac:dyDescent="0.25">
      <c r="L133733" s="9"/>
      <c r="M133733" s="9"/>
      <c r="N133733" s="9"/>
    </row>
    <row r="133734" spans="12:14" x14ac:dyDescent="0.25">
      <c r="L133734" s="9"/>
      <c r="M133734" s="9"/>
      <c r="N133734" s="9"/>
    </row>
    <row r="133735" spans="12:14" x14ac:dyDescent="0.25">
      <c r="L133735" s="9"/>
      <c r="M133735" s="9"/>
      <c r="N133735" s="9"/>
    </row>
    <row r="133736" spans="12:14" x14ac:dyDescent="0.25">
      <c r="L133736" s="9"/>
      <c r="M133736" s="9"/>
      <c r="N133736" s="9"/>
    </row>
    <row r="133737" spans="12:14" x14ac:dyDescent="0.25">
      <c r="L133737" s="9"/>
      <c r="M133737" s="9"/>
      <c r="N133737" s="9"/>
    </row>
    <row r="133738" spans="12:14" x14ac:dyDescent="0.25">
      <c r="L133738" s="9"/>
      <c r="M133738" s="9"/>
      <c r="N133738" s="9"/>
    </row>
    <row r="133739" spans="12:14" x14ac:dyDescent="0.25">
      <c r="L133739" s="9"/>
      <c r="M133739" s="9"/>
      <c r="N133739" s="9"/>
    </row>
    <row r="133740" spans="12:14" x14ac:dyDescent="0.25">
      <c r="L133740" s="9"/>
      <c r="M133740" s="9"/>
      <c r="N133740" s="9"/>
    </row>
    <row r="133741" spans="12:14" x14ac:dyDescent="0.25">
      <c r="L133741" s="9"/>
      <c r="M133741" s="9"/>
      <c r="N133741" s="9"/>
    </row>
    <row r="133742" spans="12:14" x14ac:dyDescent="0.25">
      <c r="L133742" s="9"/>
      <c r="M133742" s="9"/>
      <c r="N133742" s="9"/>
    </row>
    <row r="133743" spans="12:14" x14ac:dyDescent="0.25">
      <c r="L133743" s="9"/>
      <c r="M133743" s="9"/>
      <c r="N133743" s="9"/>
    </row>
    <row r="133744" spans="12:14" x14ac:dyDescent="0.25">
      <c r="L133744" s="9"/>
      <c r="M133744" s="9"/>
      <c r="N133744" s="9"/>
    </row>
    <row r="133745" spans="12:14" x14ac:dyDescent="0.25">
      <c r="L133745" s="9"/>
      <c r="M133745" s="9"/>
      <c r="N133745" s="9"/>
    </row>
    <row r="133746" spans="12:14" x14ac:dyDescent="0.25">
      <c r="L133746" s="9"/>
      <c r="M133746" s="9"/>
      <c r="N133746" s="9"/>
    </row>
    <row r="133747" spans="12:14" x14ac:dyDescent="0.25">
      <c r="L133747" s="9"/>
      <c r="M133747" s="9"/>
      <c r="N133747" s="9"/>
    </row>
    <row r="133748" spans="12:14" x14ac:dyDescent="0.25">
      <c r="L133748" s="9"/>
      <c r="M133748" s="9"/>
      <c r="N133748" s="9"/>
    </row>
    <row r="133749" spans="12:14" x14ac:dyDescent="0.25">
      <c r="L133749" s="9"/>
      <c r="M133749" s="9"/>
      <c r="N133749" s="9"/>
    </row>
    <row r="133750" spans="12:14" x14ac:dyDescent="0.25">
      <c r="L133750" s="9"/>
      <c r="M133750" s="9"/>
      <c r="N133750" s="9"/>
    </row>
    <row r="133751" spans="12:14" x14ac:dyDescent="0.25">
      <c r="L133751" s="9"/>
      <c r="M133751" s="9"/>
      <c r="N133751" s="9"/>
    </row>
    <row r="133752" spans="12:14" x14ac:dyDescent="0.25">
      <c r="L133752" s="9"/>
      <c r="M133752" s="9"/>
      <c r="N133752" s="9"/>
    </row>
    <row r="133753" spans="12:14" x14ac:dyDescent="0.25">
      <c r="L133753" s="9"/>
      <c r="M133753" s="9"/>
      <c r="N133753" s="9"/>
    </row>
    <row r="133754" spans="12:14" x14ac:dyDescent="0.25">
      <c r="L133754" s="9"/>
      <c r="M133754" s="9"/>
      <c r="N133754" s="9"/>
    </row>
    <row r="133755" spans="12:14" x14ac:dyDescent="0.25">
      <c r="L133755" s="9"/>
      <c r="M133755" s="9"/>
      <c r="N133755" s="9"/>
    </row>
    <row r="133756" spans="12:14" x14ac:dyDescent="0.25">
      <c r="L133756" s="9"/>
      <c r="M133756" s="9"/>
      <c r="N133756" s="9"/>
    </row>
    <row r="133757" spans="12:14" x14ac:dyDescent="0.25">
      <c r="L133757" s="9"/>
      <c r="M133757" s="9"/>
      <c r="N133757" s="9"/>
    </row>
    <row r="133758" spans="12:14" x14ac:dyDescent="0.25">
      <c r="L133758" s="9"/>
      <c r="M133758" s="9"/>
      <c r="N133758" s="9"/>
    </row>
    <row r="133759" spans="12:14" x14ac:dyDescent="0.25">
      <c r="L133759" s="9"/>
      <c r="M133759" s="9"/>
      <c r="N133759" s="9"/>
    </row>
    <row r="133760" spans="12:14" x14ac:dyDescent="0.25">
      <c r="L133760" s="9"/>
      <c r="M133760" s="9"/>
      <c r="N133760" s="9"/>
    </row>
    <row r="133761" spans="12:14" x14ac:dyDescent="0.25">
      <c r="L133761" s="9"/>
      <c r="M133761" s="9"/>
      <c r="N133761" s="9"/>
    </row>
    <row r="133762" spans="12:14" x14ac:dyDescent="0.25">
      <c r="L133762" s="9"/>
      <c r="M133762" s="9"/>
      <c r="N133762" s="9"/>
    </row>
    <row r="133763" spans="12:14" x14ac:dyDescent="0.25">
      <c r="L133763" s="9"/>
      <c r="M133763" s="9"/>
      <c r="N133763" s="9"/>
    </row>
    <row r="133764" spans="12:14" x14ac:dyDescent="0.25">
      <c r="L133764" s="9"/>
      <c r="M133764" s="9"/>
      <c r="N133764" s="9"/>
    </row>
    <row r="133765" spans="12:14" x14ac:dyDescent="0.25">
      <c r="L133765" s="9"/>
      <c r="M133765" s="9"/>
      <c r="N133765" s="9"/>
    </row>
    <row r="133766" spans="12:14" x14ac:dyDescent="0.25">
      <c r="L133766" s="9"/>
      <c r="M133766" s="9"/>
      <c r="N133766" s="9"/>
    </row>
    <row r="133767" spans="12:14" x14ac:dyDescent="0.25">
      <c r="L133767" s="9"/>
      <c r="M133767" s="9"/>
      <c r="N133767" s="9"/>
    </row>
    <row r="133768" spans="12:14" x14ac:dyDescent="0.25">
      <c r="L133768" s="9"/>
      <c r="M133768" s="9"/>
      <c r="N133768" s="9"/>
    </row>
    <row r="133769" spans="12:14" x14ac:dyDescent="0.25">
      <c r="L133769" s="9"/>
      <c r="M133769" s="9"/>
      <c r="N133769" s="9"/>
    </row>
    <row r="133770" spans="12:14" x14ac:dyDescent="0.25">
      <c r="L133770" s="9"/>
      <c r="M133770" s="9"/>
      <c r="N133770" s="9"/>
    </row>
    <row r="133771" spans="12:14" x14ac:dyDescent="0.25">
      <c r="L133771" s="9"/>
      <c r="M133771" s="9"/>
      <c r="N133771" s="9"/>
    </row>
    <row r="133772" spans="12:14" x14ac:dyDescent="0.25">
      <c r="L133772" s="9"/>
      <c r="M133772" s="9"/>
      <c r="N133772" s="9"/>
    </row>
    <row r="133773" spans="12:14" x14ac:dyDescent="0.25">
      <c r="L133773" s="9"/>
      <c r="M133773" s="9"/>
      <c r="N133773" s="9"/>
    </row>
    <row r="133774" spans="12:14" x14ac:dyDescent="0.25">
      <c r="L133774" s="9"/>
      <c r="M133774" s="9"/>
      <c r="N133774" s="9"/>
    </row>
    <row r="133775" spans="12:14" x14ac:dyDescent="0.25">
      <c r="L133775" s="9"/>
      <c r="M133775" s="9"/>
      <c r="N133775" s="9"/>
    </row>
    <row r="133776" spans="12:14" x14ac:dyDescent="0.25">
      <c r="L133776" s="9"/>
      <c r="M133776" s="9"/>
      <c r="N133776" s="9"/>
    </row>
    <row r="133777" spans="12:14" x14ac:dyDescent="0.25">
      <c r="L133777" s="9"/>
      <c r="M133777" s="9"/>
      <c r="N133777" s="9"/>
    </row>
    <row r="133778" spans="12:14" x14ac:dyDescent="0.25">
      <c r="L133778" s="9"/>
      <c r="M133778" s="9"/>
      <c r="N133778" s="9"/>
    </row>
    <row r="133779" spans="12:14" x14ac:dyDescent="0.25">
      <c r="L133779" s="9"/>
      <c r="M133779" s="9"/>
      <c r="N133779" s="9"/>
    </row>
    <row r="133780" spans="12:14" x14ac:dyDescent="0.25">
      <c r="L133780" s="9"/>
      <c r="M133780" s="9"/>
      <c r="N133780" s="9"/>
    </row>
    <row r="133781" spans="12:14" x14ac:dyDescent="0.25">
      <c r="L133781" s="9"/>
      <c r="M133781" s="9"/>
      <c r="N133781" s="9"/>
    </row>
    <row r="133782" spans="12:14" x14ac:dyDescent="0.25">
      <c r="L133782" s="9"/>
      <c r="M133782" s="9"/>
      <c r="N133782" s="9"/>
    </row>
    <row r="133783" spans="12:14" x14ac:dyDescent="0.25">
      <c r="L133783" s="9"/>
      <c r="M133783" s="9"/>
      <c r="N133783" s="9"/>
    </row>
    <row r="133784" spans="12:14" x14ac:dyDescent="0.25">
      <c r="L133784" s="9"/>
      <c r="M133784" s="9"/>
      <c r="N133784" s="9"/>
    </row>
    <row r="133785" spans="12:14" x14ac:dyDescent="0.25">
      <c r="L133785" s="9"/>
      <c r="M133785" s="9"/>
      <c r="N133785" s="9"/>
    </row>
    <row r="133786" spans="12:14" x14ac:dyDescent="0.25">
      <c r="L133786" s="9"/>
      <c r="M133786" s="9"/>
      <c r="N133786" s="9"/>
    </row>
    <row r="133787" spans="12:14" x14ac:dyDescent="0.25">
      <c r="L133787" s="9"/>
      <c r="M133787" s="9"/>
      <c r="N133787" s="9"/>
    </row>
    <row r="133788" spans="12:14" x14ac:dyDescent="0.25">
      <c r="L133788" s="9"/>
      <c r="M133788" s="9"/>
      <c r="N133788" s="9"/>
    </row>
    <row r="133789" spans="12:14" x14ac:dyDescent="0.25">
      <c r="L133789" s="9"/>
      <c r="M133789" s="9"/>
      <c r="N133789" s="9"/>
    </row>
    <row r="133790" spans="12:14" x14ac:dyDescent="0.25">
      <c r="L133790" s="9"/>
      <c r="M133790" s="9"/>
      <c r="N133790" s="9"/>
    </row>
    <row r="133791" spans="12:14" x14ac:dyDescent="0.25">
      <c r="L133791" s="9"/>
      <c r="M133791" s="9"/>
      <c r="N133791" s="9"/>
    </row>
    <row r="133792" spans="12:14" x14ac:dyDescent="0.25">
      <c r="L133792" s="9"/>
      <c r="M133792" s="9"/>
      <c r="N133792" s="9"/>
    </row>
    <row r="133793" spans="12:14" x14ac:dyDescent="0.25">
      <c r="L133793" s="9"/>
      <c r="M133793" s="9"/>
      <c r="N133793" s="9"/>
    </row>
    <row r="133794" spans="12:14" x14ac:dyDescent="0.25">
      <c r="L133794" s="9"/>
      <c r="M133794" s="9"/>
      <c r="N133794" s="9"/>
    </row>
    <row r="133795" spans="12:14" x14ac:dyDescent="0.25">
      <c r="L133795" s="9"/>
      <c r="M133795" s="9"/>
      <c r="N133795" s="9"/>
    </row>
    <row r="133796" spans="12:14" x14ac:dyDescent="0.25">
      <c r="L133796" s="9"/>
      <c r="M133796" s="9"/>
      <c r="N133796" s="9"/>
    </row>
    <row r="133797" spans="12:14" x14ac:dyDescent="0.25">
      <c r="L133797" s="9"/>
      <c r="M133797" s="9"/>
      <c r="N133797" s="9"/>
    </row>
    <row r="133798" spans="12:14" x14ac:dyDescent="0.25">
      <c r="L133798" s="9"/>
      <c r="M133798" s="9"/>
      <c r="N133798" s="9"/>
    </row>
    <row r="133799" spans="12:14" x14ac:dyDescent="0.25">
      <c r="L133799" s="9"/>
      <c r="M133799" s="9"/>
      <c r="N133799" s="9"/>
    </row>
    <row r="133800" spans="12:14" x14ac:dyDescent="0.25">
      <c r="L133800" s="9"/>
      <c r="M133800" s="9"/>
      <c r="N133800" s="9"/>
    </row>
    <row r="133801" spans="12:14" x14ac:dyDescent="0.25">
      <c r="L133801" s="9"/>
      <c r="M133801" s="9"/>
      <c r="N133801" s="9"/>
    </row>
    <row r="133802" spans="12:14" x14ac:dyDescent="0.25">
      <c r="L133802" s="9"/>
      <c r="M133802" s="9"/>
      <c r="N133802" s="9"/>
    </row>
    <row r="133803" spans="12:14" x14ac:dyDescent="0.25">
      <c r="L133803" s="9"/>
      <c r="M133803" s="9"/>
      <c r="N133803" s="9"/>
    </row>
    <row r="133804" spans="12:14" x14ac:dyDescent="0.25">
      <c r="L133804" s="9"/>
      <c r="M133804" s="9"/>
      <c r="N133804" s="9"/>
    </row>
    <row r="133805" spans="12:14" x14ac:dyDescent="0.25">
      <c r="L133805" s="9"/>
      <c r="M133805" s="9"/>
      <c r="N133805" s="9"/>
    </row>
    <row r="133806" spans="12:14" x14ac:dyDescent="0.25">
      <c r="L133806" s="9"/>
      <c r="M133806" s="9"/>
      <c r="N133806" s="9"/>
    </row>
    <row r="133807" spans="12:14" x14ac:dyDescent="0.25">
      <c r="L133807" s="9"/>
      <c r="M133807" s="9"/>
      <c r="N133807" s="9"/>
    </row>
    <row r="133808" spans="12:14" x14ac:dyDescent="0.25">
      <c r="L133808" s="9"/>
      <c r="M133808" s="9"/>
      <c r="N133808" s="9"/>
    </row>
    <row r="133809" spans="12:14" x14ac:dyDescent="0.25">
      <c r="L133809" s="9"/>
      <c r="M133809" s="9"/>
      <c r="N133809" s="9"/>
    </row>
    <row r="133810" spans="12:14" x14ac:dyDescent="0.25">
      <c r="L133810" s="9"/>
      <c r="M133810" s="9"/>
      <c r="N133810" s="9"/>
    </row>
    <row r="133811" spans="12:14" x14ac:dyDescent="0.25">
      <c r="L133811" s="9"/>
      <c r="M133811" s="9"/>
      <c r="N133811" s="9"/>
    </row>
    <row r="133812" spans="12:14" x14ac:dyDescent="0.25">
      <c r="L133812" s="9"/>
      <c r="M133812" s="9"/>
      <c r="N133812" s="9"/>
    </row>
    <row r="133813" spans="12:14" x14ac:dyDescent="0.25">
      <c r="L133813" s="9"/>
      <c r="M133813" s="9"/>
      <c r="N133813" s="9"/>
    </row>
    <row r="133814" spans="12:14" x14ac:dyDescent="0.25">
      <c r="L133814" s="9"/>
      <c r="M133814" s="9"/>
      <c r="N133814" s="9"/>
    </row>
    <row r="133815" spans="12:14" x14ac:dyDescent="0.25">
      <c r="L133815" s="9"/>
      <c r="M133815" s="9"/>
      <c r="N133815" s="9"/>
    </row>
    <row r="133816" spans="12:14" x14ac:dyDescent="0.25">
      <c r="L133816" s="9"/>
      <c r="M133816" s="9"/>
      <c r="N133816" s="9"/>
    </row>
    <row r="133817" spans="12:14" x14ac:dyDescent="0.25">
      <c r="L133817" s="9"/>
      <c r="M133817" s="9"/>
      <c r="N133817" s="9"/>
    </row>
    <row r="133818" spans="12:14" x14ac:dyDescent="0.25">
      <c r="L133818" s="9"/>
      <c r="M133818" s="9"/>
      <c r="N133818" s="9"/>
    </row>
    <row r="133819" spans="12:14" x14ac:dyDescent="0.25">
      <c r="L133819" s="9"/>
      <c r="M133819" s="9"/>
      <c r="N133819" s="9"/>
    </row>
    <row r="133820" spans="12:14" x14ac:dyDescent="0.25">
      <c r="L133820" s="9"/>
      <c r="M133820" s="9"/>
      <c r="N133820" s="9"/>
    </row>
    <row r="133821" spans="12:14" x14ac:dyDescent="0.25">
      <c r="L133821" s="9"/>
      <c r="M133821" s="9"/>
      <c r="N133821" s="9"/>
    </row>
    <row r="133822" spans="12:14" x14ac:dyDescent="0.25">
      <c r="L133822" s="9"/>
      <c r="M133822" s="9"/>
      <c r="N133822" s="9"/>
    </row>
    <row r="133823" spans="12:14" x14ac:dyDescent="0.25">
      <c r="L133823" s="9"/>
      <c r="M133823" s="9"/>
      <c r="N133823" s="9"/>
    </row>
    <row r="133824" spans="12:14" x14ac:dyDescent="0.25">
      <c r="L133824" s="9"/>
      <c r="M133824" s="9"/>
      <c r="N133824" s="9"/>
    </row>
    <row r="133825" spans="12:14" x14ac:dyDescent="0.25">
      <c r="L133825" s="9"/>
      <c r="M133825" s="9"/>
      <c r="N133825" s="9"/>
    </row>
    <row r="133826" spans="12:14" x14ac:dyDescent="0.25">
      <c r="L133826" s="9"/>
      <c r="M133826" s="9"/>
      <c r="N133826" s="9"/>
    </row>
    <row r="133827" spans="12:14" x14ac:dyDescent="0.25">
      <c r="L133827" s="9"/>
      <c r="M133827" s="9"/>
      <c r="N133827" s="9"/>
    </row>
    <row r="133828" spans="12:14" x14ac:dyDescent="0.25">
      <c r="L133828" s="9"/>
      <c r="M133828" s="9"/>
      <c r="N133828" s="9"/>
    </row>
    <row r="133829" spans="12:14" x14ac:dyDescent="0.25">
      <c r="L133829" s="9"/>
      <c r="M133829" s="9"/>
      <c r="N133829" s="9"/>
    </row>
    <row r="133830" spans="12:14" x14ac:dyDescent="0.25">
      <c r="L133830" s="9"/>
      <c r="M133830" s="9"/>
      <c r="N133830" s="9"/>
    </row>
    <row r="133831" spans="12:14" x14ac:dyDescent="0.25">
      <c r="L133831" s="9"/>
      <c r="M133831" s="9"/>
      <c r="N133831" s="9"/>
    </row>
    <row r="133832" spans="12:14" x14ac:dyDescent="0.25">
      <c r="L133832" s="9"/>
      <c r="M133832" s="9"/>
      <c r="N133832" s="9"/>
    </row>
    <row r="133833" spans="12:14" x14ac:dyDescent="0.25">
      <c r="L133833" s="9"/>
      <c r="M133833" s="9"/>
      <c r="N133833" s="9"/>
    </row>
    <row r="133834" spans="12:14" x14ac:dyDescent="0.25">
      <c r="L133834" s="9"/>
      <c r="M133834" s="9"/>
      <c r="N133834" s="9"/>
    </row>
    <row r="133835" spans="12:14" x14ac:dyDescent="0.25">
      <c r="L133835" s="9"/>
      <c r="M133835" s="9"/>
      <c r="N133835" s="9"/>
    </row>
    <row r="133836" spans="12:14" x14ac:dyDescent="0.25">
      <c r="L133836" s="9"/>
      <c r="M133836" s="9"/>
      <c r="N133836" s="9"/>
    </row>
    <row r="133837" spans="12:14" x14ac:dyDescent="0.25">
      <c r="L133837" s="9"/>
      <c r="M133837" s="9"/>
      <c r="N133837" s="9"/>
    </row>
    <row r="133838" spans="12:14" x14ac:dyDescent="0.25">
      <c r="L133838" s="9"/>
      <c r="M133838" s="9"/>
      <c r="N133838" s="9"/>
    </row>
    <row r="133839" spans="12:14" x14ac:dyDescent="0.25">
      <c r="L133839" s="9"/>
      <c r="M133839" s="9"/>
      <c r="N133839" s="9"/>
    </row>
    <row r="133840" spans="12:14" x14ac:dyDescent="0.25">
      <c r="L133840" s="9"/>
      <c r="M133840" s="9"/>
      <c r="N133840" s="9"/>
    </row>
    <row r="133841" spans="12:14" x14ac:dyDescent="0.25">
      <c r="L133841" s="9"/>
      <c r="M133841" s="9"/>
      <c r="N133841" s="9"/>
    </row>
    <row r="133842" spans="12:14" x14ac:dyDescent="0.25">
      <c r="L133842" s="9"/>
      <c r="M133842" s="9"/>
      <c r="N133842" s="9"/>
    </row>
    <row r="133843" spans="12:14" x14ac:dyDescent="0.25">
      <c r="L133843" s="9"/>
      <c r="M133843" s="9"/>
      <c r="N133843" s="9"/>
    </row>
    <row r="133844" spans="12:14" x14ac:dyDescent="0.25">
      <c r="L133844" s="9"/>
      <c r="M133844" s="9"/>
      <c r="N133844" s="9"/>
    </row>
    <row r="133845" spans="12:14" x14ac:dyDescent="0.25">
      <c r="L133845" s="9"/>
      <c r="M133845" s="9"/>
      <c r="N133845" s="9"/>
    </row>
    <row r="133846" spans="12:14" x14ac:dyDescent="0.25">
      <c r="L133846" s="9"/>
      <c r="M133846" s="9"/>
      <c r="N133846" s="9"/>
    </row>
    <row r="133847" spans="12:14" x14ac:dyDescent="0.25">
      <c r="L133847" s="9"/>
      <c r="M133847" s="9"/>
      <c r="N133847" s="9"/>
    </row>
    <row r="133848" spans="12:14" x14ac:dyDescent="0.25">
      <c r="L133848" s="9"/>
      <c r="M133848" s="9"/>
      <c r="N133848" s="9"/>
    </row>
    <row r="133849" spans="12:14" x14ac:dyDescent="0.25">
      <c r="L133849" s="9"/>
      <c r="M133849" s="9"/>
      <c r="N133849" s="9"/>
    </row>
    <row r="133850" spans="12:14" x14ac:dyDescent="0.25">
      <c r="L133850" s="9"/>
      <c r="M133850" s="9"/>
      <c r="N133850" s="9"/>
    </row>
    <row r="133851" spans="12:14" x14ac:dyDescent="0.25">
      <c r="L133851" s="9"/>
      <c r="M133851" s="9"/>
      <c r="N133851" s="9"/>
    </row>
    <row r="133852" spans="12:14" x14ac:dyDescent="0.25">
      <c r="L133852" s="9"/>
      <c r="M133852" s="9"/>
      <c r="N133852" s="9"/>
    </row>
    <row r="133853" spans="12:14" x14ac:dyDescent="0.25">
      <c r="L133853" s="9"/>
      <c r="M133853" s="9"/>
      <c r="N133853" s="9"/>
    </row>
    <row r="133854" spans="12:14" x14ac:dyDescent="0.25">
      <c r="L133854" s="9"/>
      <c r="M133854" s="9"/>
      <c r="N133854" s="9"/>
    </row>
    <row r="133855" spans="12:14" x14ac:dyDescent="0.25">
      <c r="L133855" s="9"/>
      <c r="M133855" s="9"/>
      <c r="N133855" s="9"/>
    </row>
    <row r="133856" spans="12:14" x14ac:dyDescent="0.25">
      <c r="L133856" s="9"/>
      <c r="M133856" s="9"/>
      <c r="N133856" s="9"/>
    </row>
    <row r="133857" spans="12:14" x14ac:dyDescent="0.25">
      <c r="L133857" s="9"/>
      <c r="M133857" s="9"/>
      <c r="N133857" s="9"/>
    </row>
    <row r="133858" spans="12:14" x14ac:dyDescent="0.25">
      <c r="L133858" s="9"/>
      <c r="M133858" s="9"/>
      <c r="N133858" s="9"/>
    </row>
    <row r="133859" spans="12:14" x14ac:dyDescent="0.25">
      <c r="L133859" s="9"/>
      <c r="M133859" s="9"/>
      <c r="N133859" s="9"/>
    </row>
    <row r="133860" spans="12:14" x14ac:dyDescent="0.25">
      <c r="L133860" s="9"/>
      <c r="M133860" s="9"/>
      <c r="N133860" s="9"/>
    </row>
    <row r="133861" spans="12:14" x14ac:dyDescent="0.25">
      <c r="L133861" s="9"/>
      <c r="M133861" s="9"/>
      <c r="N133861" s="9"/>
    </row>
    <row r="133862" spans="12:14" x14ac:dyDescent="0.25">
      <c r="L133862" s="9"/>
      <c r="M133862" s="9"/>
      <c r="N133862" s="9"/>
    </row>
    <row r="133863" spans="12:14" x14ac:dyDescent="0.25">
      <c r="L133863" s="9"/>
      <c r="M133863" s="9"/>
      <c r="N133863" s="9"/>
    </row>
    <row r="133864" spans="12:14" x14ac:dyDescent="0.25">
      <c r="L133864" s="9"/>
      <c r="M133864" s="9"/>
      <c r="N133864" s="9"/>
    </row>
    <row r="133865" spans="12:14" x14ac:dyDescent="0.25">
      <c r="L133865" s="9"/>
      <c r="M133865" s="9"/>
      <c r="N133865" s="9"/>
    </row>
    <row r="133866" spans="12:14" x14ac:dyDescent="0.25">
      <c r="L133866" s="9"/>
      <c r="M133866" s="9"/>
      <c r="N133866" s="9"/>
    </row>
    <row r="133867" spans="12:14" x14ac:dyDescent="0.25">
      <c r="L133867" s="9"/>
      <c r="M133867" s="9"/>
      <c r="N133867" s="9"/>
    </row>
    <row r="133868" spans="12:14" x14ac:dyDescent="0.25">
      <c r="L133868" s="9"/>
      <c r="M133868" s="9"/>
      <c r="N133868" s="9"/>
    </row>
    <row r="133869" spans="12:14" x14ac:dyDescent="0.25">
      <c r="L133869" s="9"/>
      <c r="M133869" s="9"/>
      <c r="N133869" s="9"/>
    </row>
    <row r="133870" spans="12:14" x14ac:dyDescent="0.25">
      <c r="L133870" s="9"/>
      <c r="M133870" s="9"/>
      <c r="N133870" s="9"/>
    </row>
    <row r="133871" spans="12:14" x14ac:dyDescent="0.25">
      <c r="L133871" s="9"/>
      <c r="M133871" s="9"/>
      <c r="N133871" s="9"/>
    </row>
    <row r="133872" spans="12:14" x14ac:dyDescent="0.25">
      <c r="L133872" s="9"/>
      <c r="M133872" s="9"/>
      <c r="N133872" s="9"/>
    </row>
    <row r="133873" spans="12:14" x14ac:dyDescent="0.25">
      <c r="L133873" s="9"/>
      <c r="M133873" s="9"/>
      <c r="N133873" s="9"/>
    </row>
    <row r="133874" spans="12:14" x14ac:dyDescent="0.25">
      <c r="L133874" s="9"/>
      <c r="M133874" s="9"/>
      <c r="N133874" s="9"/>
    </row>
    <row r="133875" spans="12:14" x14ac:dyDescent="0.25">
      <c r="L133875" s="9"/>
      <c r="M133875" s="9"/>
      <c r="N133875" s="9"/>
    </row>
    <row r="133876" spans="12:14" x14ac:dyDescent="0.25">
      <c r="L133876" s="9"/>
      <c r="M133876" s="9"/>
      <c r="N133876" s="9"/>
    </row>
    <row r="133877" spans="12:14" x14ac:dyDescent="0.25">
      <c r="L133877" s="9"/>
      <c r="M133877" s="9"/>
      <c r="N133877" s="9"/>
    </row>
    <row r="133878" spans="12:14" x14ac:dyDescent="0.25">
      <c r="L133878" s="9"/>
      <c r="M133878" s="9"/>
      <c r="N133878" s="9"/>
    </row>
    <row r="133879" spans="12:14" x14ac:dyDescent="0.25">
      <c r="L133879" s="9"/>
      <c r="M133879" s="9"/>
      <c r="N133879" s="9"/>
    </row>
    <row r="133880" spans="12:14" x14ac:dyDescent="0.25">
      <c r="L133880" s="9"/>
      <c r="M133880" s="9"/>
      <c r="N133880" s="9"/>
    </row>
    <row r="133881" spans="12:14" x14ac:dyDescent="0.25">
      <c r="L133881" s="9"/>
      <c r="M133881" s="9"/>
      <c r="N133881" s="9"/>
    </row>
    <row r="133882" spans="12:14" x14ac:dyDescent="0.25">
      <c r="L133882" s="9"/>
      <c r="M133882" s="9"/>
      <c r="N133882" s="9"/>
    </row>
    <row r="133883" spans="12:14" x14ac:dyDescent="0.25">
      <c r="L133883" s="9"/>
      <c r="M133883" s="9"/>
      <c r="N133883" s="9"/>
    </row>
    <row r="133884" spans="12:14" x14ac:dyDescent="0.25">
      <c r="L133884" s="9"/>
      <c r="M133884" s="9"/>
      <c r="N133884" s="9"/>
    </row>
    <row r="133885" spans="12:14" x14ac:dyDescent="0.25">
      <c r="L133885" s="9"/>
      <c r="M133885" s="9"/>
      <c r="N133885" s="9"/>
    </row>
    <row r="133886" spans="12:14" x14ac:dyDescent="0.25">
      <c r="L133886" s="9"/>
      <c r="M133886" s="9"/>
      <c r="N133886" s="9"/>
    </row>
    <row r="133887" spans="12:14" x14ac:dyDescent="0.25">
      <c r="L133887" s="9"/>
      <c r="M133887" s="9"/>
      <c r="N133887" s="9"/>
    </row>
    <row r="133888" spans="12:14" x14ac:dyDescent="0.25">
      <c r="L133888" s="9"/>
      <c r="M133888" s="9"/>
      <c r="N133888" s="9"/>
    </row>
    <row r="133889" spans="12:14" x14ac:dyDescent="0.25">
      <c r="L133889" s="9"/>
      <c r="M133889" s="9"/>
      <c r="N133889" s="9"/>
    </row>
    <row r="133890" spans="12:14" x14ac:dyDescent="0.25">
      <c r="L133890" s="9"/>
      <c r="M133890" s="9"/>
      <c r="N133890" s="9"/>
    </row>
    <row r="133891" spans="12:14" x14ac:dyDescent="0.25">
      <c r="L133891" s="9"/>
      <c r="M133891" s="9"/>
      <c r="N133891" s="9"/>
    </row>
    <row r="133892" spans="12:14" x14ac:dyDescent="0.25">
      <c r="L133892" s="9"/>
      <c r="M133892" s="9"/>
      <c r="N133892" s="9"/>
    </row>
    <row r="133893" spans="12:14" x14ac:dyDescent="0.25">
      <c r="L133893" s="9"/>
      <c r="M133893" s="9"/>
      <c r="N133893" s="9"/>
    </row>
    <row r="133894" spans="12:14" x14ac:dyDescent="0.25">
      <c r="L133894" s="9"/>
      <c r="M133894" s="9"/>
      <c r="N133894" s="9"/>
    </row>
    <row r="133895" spans="12:14" x14ac:dyDescent="0.25">
      <c r="L133895" s="9"/>
      <c r="M133895" s="9"/>
      <c r="N133895" s="9"/>
    </row>
    <row r="133896" spans="12:14" x14ac:dyDescent="0.25">
      <c r="L133896" s="9"/>
      <c r="M133896" s="9"/>
      <c r="N133896" s="9"/>
    </row>
    <row r="133897" spans="12:14" x14ac:dyDescent="0.25">
      <c r="L133897" s="9"/>
      <c r="M133897" s="9"/>
      <c r="N133897" s="9"/>
    </row>
    <row r="133898" spans="12:14" x14ac:dyDescent="0.25">
      <c r="L133898" s="9"/>
      <c r="M133898" s="9"/>
      <c r="N133898" s="9"/>
    </row>
    <row r="133899" spans="12:14" x14ac:dyDescent="0.25">
      <c r="L133899" s="9"/>
      <c r="M133899" s="9"/>
      <c r="N133899" s="9"/>
    </row>
    <row r="133900" spans="12:14" x14ac:dyDescent="0.25">
      <c r="L133900" s="9"/>
      <c r="M133900" s="9"/>
      <c r="N133900" s="9"/>
    </row>
    <row r="133901" spans="12:14" x14ac:dyDescent="0.25">
      <c r="L133901" s="9"/>
      <c r="M133901" s="9"/>
      <c r="N133901" s="9"/>
    </row>
    <row r="133902" spans="12:14" x14ac:dyDescent="0.25">
      <c r="L133902" s="9"/>
      <c r="M133902" s="9"/>
      <c r="N133902" s="9"/>
    </row>
    <row r="133903" spans="12:14" x14ac:dyDescent="0.25">
      <c r="L133903" s="9"/>
      <c r="M133903" s="9"/>
      <c r="N133903" s="9"/>
    </row>
    <row r="133904" spans="12:14" x14ac:dyDescent="0.25">
      <c r="L133904" s="9"/>
      <c r="M133904" s="9"/>
      <c r="N133904" s="9"/>
    </row>
    <row r="133905" spans="12:14" x14ac:dyDescent="0.25">
      <c r="L133905" s="9"/>
      <c r="M133905" s="9"/>
      <c r="N133905" s="9"/>
    </row>
    <row r="133906" spans="12:14" x14ac:dyDescent="0.25">
      <c r="L133906" s="9"/>
      <c r="M133906" s="9"/>
      <c r="N133906" s="9"/>
    </row>
    <row r="133907" spans="12:14" x14ac:dyDescent="0.25">
      <c r="L133907" s="9"/>
      <c r="M133907" s="9"/>
      <c r="N133907" s="9"/>
    </row>
    <row r="133908" spans="12:14" x14ac:dyDescent="0.25">
      <c r="L133908" s="9"/>
      <c r="M133908" s="9"/>
      <c r="N133908" s="9"/>
    </row>
    <row r="133909" spans="12:14" x14ac:dyDescent="0.25">
      <c r="L133909" s="9"/>
      <c r="M133909" s="9"/>
      <c r="N133909" s="9"/>
    </row>
    <row r="133910" spans="12:14" x14ac:dyDescent="0.25">
      <c r="L133910" s="9"/>
      <c r="M133910" s="9"/>
      <c r="N133910" s="9"/>
    </row>
    <row r="133911" spans="12:14" x14ac:dyDescent="0.25">
      <c r="L133911" s="9"/>
      <c r="M133911" s="9"/>
      <c r="N133911" s="9"/>
    </row>
    <row r="133912" spans="12:14" x14ac:dyDescent="0.25">
      <c r="L133912" s="9"/>
      <c r="M133912" s="9"/>
      <c r="N133912" s="9"/>
    </row>
    <row r="133913" spans="12:14" x14ac:dyDescent="0.25">
      <c r="L133913" s="9"/>
      <c r="M133913" s="9"/>
      <c r="N133913" s="9"/>
    </row>
    <row r="133914" spans="12:14" x14ac:dyDescent="0.25">
      <c r="L133914" s="9"/>
      <c r="M133914" s="9"/>
      <c r="N133914" s="9"/>
    </row>
    <row r="133915" spans="12:14" x14ac:dyDescent="0.25">
      <c r="L133915" s="9"/>
      <c r="M133915" s="9"/>
      <c r="N133915" s="9"/>
    </row>
    <row r="133916" spans="12:14" x14ac:dyDescent="0.25">
      <c r="L133916" s="9"/>
      <c r="M133916" s="9"/>
      <c r="N133916" s="9"/>
    </row>
    <row r="133917" spans="12:14" x14ac:dyDescent="0.25">
      <c r="L133917" s="9"/>
      <c r="M133917" s="9"/>
      <c r="N133917" s="9"/>
    </row>
    <row r="133918" spans="12:14" x14ac:dyDescent="0.25">
      <c r="L133918" s="9"/>
      <c r="M133918" s="9"/>
      <c r="N133918" s="9"/>
    </row>
    <row r="133919" spans="12:14" x14ac:dyDescent="0.25">
      <c r="L133919" s="9"/>
      <c r="M133919" s="9"/>
      <c r="N133919" s="9"/>
    </row>
    <row r="133920" spans="12:14" x14ac:dyDescent="0.25">
      <c r="L133920" s="9"/>
      <c r="M133920" s="9"/>
      <c r="N133920" s="9"/>
    </row>
    <row r="133921" spans="12:14" x14ac:dyDescent="0.25">
      <c r="L133921" s="9"/>
      <c r="M133921" s="9"/>
      <c r="N133921" s="9"/>
    </row>
    <row r="133922" spans="12:14" x14ac:dyDescent="0.25">
      <c r="L133922" s="9"/>
      <c r="M133922" s="9"/>
      <c r="N133922" s="9"/>
    </row>
    <row r="133923" spans="12:14" x14ac:dyDescent="0.25">
      <c r="L133923" s="9"/>
      <c r="M133923" s="9"/>
      <c r="N133923" s="9"/>
    </row>
    <row r="133924" spans="12:14" x14ac:dyDescent="0.25">
      <c r="L133924" s="9"/>
      <c r="M133924" s="9"/>
      <c r="N133924" s="9"/>
    </row>
    <row r="133925" spans="12:14" x14ac:dyDescent="0.25">
      <c r="L133925" s="9"/>
      <c r="M133925" s="9"/>
      <c r="N133925" s="9"/>
    </row>
    <row r="133926" spans="12:14" x14ac:dyDescent="0.25">
      <c r="L133926" s="9"/>
      <c r="M133926" s="9"/>
      <c r="N133926" s="9"/>
    </row>
    <row r="133927" spans="12:14" x14ac:dyDescent="0.25">
      <c r="L133927" s="9"/>
      <c r="M133927" s="9"/>
      <c r="N133927" s="9"/>
    </row>
    <row r="133928" spans="12:14" x14ac:dyDescent="0.25">
      <c r="L133928" s="9"/>
      <c r="M133928" s="9"/>
      <c r="N133928" s="9"/>
    </row>
    <row r="133929" spans="12:14" x14ac:dyDescent="0.25">
      <c r="L133929" s="9"/>
      <c r="M133929" s="9"/>
      <c r="N133929" s="9"/>
    </row>
    <row r="133930" spans="12:14" x14ac:dyDescent="0.25">
      <c r="L133930" s="9"/>
      <c r="M133930" s="9"/>
      <c r="N133930" s="9"/>
    </row>
    <row r="133931" spans="12:14" x14ac:dyDescent="0.25">
      <c r="L133931" s="9"/>
      <c r="M133931" s="9"/>
      <c r="N133931" s="9"/>
    </row>
    <row r="133932" spans="12:14" x14ac:dyDescent="0.25">
      <c r="L133932" s="9"/>
      <c r="M133932" s="9"/>
      <c r="N133932" s="9"/>
    </row>
    <row r="133933" spans="12:14" x14ac:dyDescent="0.25">
      <c r="L133933" s="9"/>
      <c r="M133933" s="9"/>
      <c r="N133933" s="9"/>
    </row>
    <row r="133934" spans="12:14" x14ac:dyDescent="0.25">
      <c r="L133934" s="9"/>
      <c r="M133934" s="9"/>
      <c r="N133934" s="9"/>
    </row>
    <row r="133935" spans="12:14" x14ac:dyDescent="0.25">
      <c r="L133935" s="9"/>
      <c r="M133935" s="9"/>
      <c r="N133935" s="9"/>
    </row>
    <row r="133936" spans="12:14" x14ac:dyDescent="0.25">
      <c r="L133936" s="9"/>
      <c r="M133936" s="9"/>
      <c r="N133936" s="9"/>
    </row>
    <row r="133937" spans="12:14" x14ac:dyDescent="0.25">
      <c r="L133937" s="9"/>
      <c r="M133937" s="9"/>
      <c r="N133937" s="9"/>
    </row>
    <row r="133938" spans="12:14" x14ac:dyDescent="0.25">
      <c r="L133938" s="9"/>
      <c r="M133938" s="9"/>
      <c r="N133938" s="9"/>
    </row>
    <row r="133939" spans="12:14" x14ac:dyDescent="0.25">
      <c r="L133939" s="9"/>
      <c r="M133939" s="9"/>
      <c r="N133939" s="9"/>
    </row>
    <row r="133940" spans="12:14" x14ac:dyDescent="0.25">
      <c r="L133940" s="9"/>
      <c r="M133940" s="9"/>
      <c r="N133940" s="9"/>
    </row>
    <row r="133941" spans="12:14" x14ac:dyDescent="0.25">
      <c r="L133941" s="9"/>
      <c r="M133941" s="9"/>
      <c r="N133941" s="9"/>
    </row>
    <row r="133942" spans="12:14" x14ac:dyDescent="0.25">
      <c r="L133942" s="9"/>
      <c r="M133942" s="9"/>
      <c r="N133942" s="9"/>
    </row>
    <row r="133943" spans="12:14" x14ac:dyDescent="0.25">
      <c r="L133943" s="9"/>
      <c r="M133943" s="9"/>
      <c r="N133943" s="9"/>
    </row>
    <row r="133944" spans="12:14" x14ac:dyDescent="0.25">
      <c r="L133944" s="9"/>
      <c r="M133944" s="9"/>
      <c r="N133944" s="9"/>
    </row>
    <row r="133945" spans="12:14" x14ac:dyDescent="0.25">
      <c r="L133945" s="9"/>
      <c r="M133945" s="9"/>
      <c r="N133945" s="9"/>
    </row>
    <row r="133946" spans="12:14" x14ac:dyDescent="0.25">
      <c r="L133946" s="9"/>
      <c r="M133946" s="9"/>
      <c r="N133946" s="9"/>
    </row>
    <row r="133947" spans="12:14" x14ac:dyDescent="0.25">
      <c r="L133947" s="9"/>
      <c r="M133947" s="9"/>
      <c r="N133947" s="9"/>
    </row>
    <row r="133948" spans="12:14" x14ac:dyDescent="0.25">
      <c r="L133948" s="9"/>
      <c r="M133948" s="9"/>
      <c r="N133948" s="9"/>
    </row>
    <row r="133949" spans="12:14" x14ac:dyDescent="0.25">
      <c r="L133949" s="9"/>
      <c r="M133949" s="9"/>
      <c r="N133949" s="9"/>
    </row>
    <row r="133950" spans="12:14" x14ac:dyDescent="0.25">
      <c r="L133950" s="9"/>
      <c r="M133950" s="9"/>
      <c r="N133950" s="9"/>
    </row>
    <row r="133951" spans="12:14" x14ac:dyDescent="0.25">
      <c r="L133951" s="9"/>
      <c r="M133951" s="9"/>
      <c r="N133951" s="9"/>
    </row>
    <row r="133952" spans="12:14" x14ac:dyDescent="0.25">
      <c r="L133952" s="9"/>
      <c r="M133952" s="9"/>
      <c r="N133952" s="9"/>
    </row>
    <row r="133953" spans="12:14" x14ac:dyDescent="0.25">
      <c r="L133953" s="9"/>
      <c r="M133953" s="9"/>
      <c r="N133953" s="9"/>
    </row>
    <row r="133954" spans="12:14" x14ac:dyDescent="0.25">
      <c r="L133954" s="9"/>
      <c r="M133954" s="9"/>
      <c r="N133954" s="9"/>
    </row>
    <row r="133955" spans="12:14" x14ac:dyDescent="0.25">
      <c r="L133955" s="9"/>
      <c r="M133955" s="9"/>
      <c r="N133955" s="9"/>
    </row>
    <row r="133956" spans="12:14" x14ac:dyDescent="0.25">
      <c r="L133956" s="9"/>
      <c r="M133956" s="9"/>
      <c r="N133956" s="9"/>
    </row>
    <row r="133957" spans="12:14" x14ac:dyDescent="0.25">
      <c r="L133957" s="9"/>
      <c r="M133957" s="9"/>
      <c r="N133957" s="9"/>
    </row>
    <row r="133958" spans="12:14" x14ac:dyDescent="0.25">
      <c r="L133958" s="9"/>
      <c r="M133958" s="9"/>
      <c r="N133958" s="9"/>
    </row>
    <row r="133959" spans="12:14" x14ac:dyDescent="0.25">
      <c r="L133959" s="9"/>
      <c r="M133959" s="9"/>
      <c r="N133959" s="9"/>
    </row>
    <row r="133960" spans="12:14" x14ac:dyDescent="0.25">
      <c r="L133960" s="9"/>
      <c r="M133960" s="9"/>
      <c r="N133960" s="9"/>
    </row>
    <row r="133961" spans="12:14" x14ac:dyDescent="0.25">
      <c r="L133961" s="9"/>
      <c r="M133961" s="9"/>
      <c r="N133961" s="9"/>
    </row>
    <row r="133962" spans="12:14" x14ac:dyDescent="0.25">
      <c r="L133962" s="9"/>
      <c r="M133962" s="9"/>
      <c r="N133962" s="9"/>
    </row>
    <row r="133963" spans="12:14" x14ac:dyDescent="0.25">
      <c r="L133963" s="9"/>
      <c r="M133963" s="9"/>
      <c r="N133963" s="9"/>
    </row>
    <row r="133964" spans="12:14" x14ac:dyDescent="0.25">
      <c r="L133964" s="9"/>
      <c r="M133964" s="9"/>
      <c r="N133964" s="9"/>
    </row>
    <row r="133965" spans="12:14" x14ac:dyDescent="0.25">
      <c r="L133965" s="9"/>
      <c r="M133965" s="9"/>
      <c r="N133965" s="9"/>
    </row>
    <row r="133966" spans="12:14" x14ac:dyDescent="0.25">
      <c r="L133966" s="9"/>
      <c r="M133966" s="9"/>
      <c r="N133966" s="9"/>
    </row>
    <row r="133967" spans="12:14" x14ac:dyDescent="0.25">
      <c r="L133967" s="9"/>
      <c r="M133967" s="9"/>
      <c r="N133967" s="9"/>
    </row>
    <row r="133968" spans="12:14" x14ac:dyDescent="0.25">
      <c r="L133968" s="9"/>
      <c r="M133968" s="9"/>
      <c r="N133968" s="9"/>
    </row>
    <row r="133969" spans="12:14" x14ac:dyDescent="0.25">
      <c r="L133969" s="9"/>
      <c r="M133969" s="9"/>
      <c r="N133969" s="9"/>
    </row>
    <row r="133970" spans="12:14" x14ac:dyDescent="0.25">
      <c r="L133970" s="9"/>
      <c r="M133970" s="9"/>
      <c r="N133970" s="9"/>
    </row>
    <row r="133971" spans="12:14" x14ac:dyDescent="0.25">
      <c r="L133971" s="9"/>
      <c r="M133971" s="9"/>
      <c r="N133971" s="9"/>
    </row>
    <row r="133972" spans="12:14" x14ac:dyDescent="0.25">
      <c r="L133972" s="9"/>
      <c r="M133972" s="9"/>
      <c r="N133972" s="9"/>
    </row>
    <row r="133973" spans="12:14" x14ac:dyDescent="0.25">
      <c r="L133973" s="9"/>
      <c r="M133973" s="9"/>
      <c r="N133973" s="9"/>
    </row>
    <row r="133974" spans="12:14" x14ac:dyDescent="0.25">
      <c r="L133974" s="9"/>
      <c r="M133974" s="9"/>
      <c r="N133974" s="9"/>
    </row>
    <row r="133975" spans="12:14" x14ac:dyDescent="0.25">
      <c r="L133975" s="9"/>
      <c r="M133975" s="9"/>
      <c r="N133975" s="9"/>
    </row>
    <row r="133976" spans="12:14" x14ac:dyDescent="0.25">
      <c r="L133976" s="9"/>
      <c r="M133976" s="9"/>
      <c r="N133976" s="9"/>
    </row>
    <row r="133977" spans="12:14" x14ac:dyDescent="0.25">
      <c r="L133977" s="9"/>
      <c r="M133977" s="9"/>
      <c r="N133977" s="9"/>
    </row>
    <row r="133978" spans="12:14" x14ac:dyDescent="0.25">
      <c r="L133978" s="9"/>
      <c r="M133978" s="9"/>
      <c r="N133978" s="9"/>
    </row>
    <row r="133979" spans="12:14" x14ac:dyDescent="0.25">
      <c r="L133979" s="9"/>
      <c r="M133979" s="9"/>
      <c r="N133979" s="9"/>
    </row>
    <row r="133980" spans="12:14" x14ac:dyDescent="0.25">
      <c r="L133980" s="9"/>
      <c r="M133980" s="9"/>
      <c r="N133980" s="9"/>
    </row>
    <row r="133981" spans="12:14" x14ac:dyDescent="0.25">
      <c r="L133981" s="9"/>
      <c r="M133981" s="9"/>
      <c r="N133981" s="9"/>
    </row>
    <row r="133982" spans="12:14" x14ac:dyDescent="0.25">
      <c r="L133982" s="9"/>
      <c r="M133982" s="9"/>
      <c r="N133982" s="9"/>
    </row>
    <row r="133983" spans="12:14" x14ac:dyDescent="0.25">
      <c r="L133983" s="9"/>
      <c r="M133983" s="9"/>
      <c r="N133983" s="9"/>
    </row>
    <row r="133984" spans="12:14" x14ac:dyDescent="0.25">
      <c r="L133984" s="9"/>
      <c r="M133984" s="9"/>
      <c r="N133984" s="9"/>
    </row>
    <row r="133985" spans="12:14" x14ac:dyDescent="0.25">
      <c r="L133985" s="9"/>
      <c r="M133985" s="9"/>
      <c r="N133985" s="9"/>
    </row>
    <row r="133986" spans="12:14" x14ac:dyDescent="0.25">
      <c r="L133986" s="9"/>
      <c r="M133986" s="9"/>
      <c r="N133986" s="9"/>
    </row>
    <row r="133987" spans="12:14" x14ac:dyDescent="0.25">
      <c r="L133987" s="9"/>
      <c r="M133987" s="9"/>
      <c r="N133987" s="9"/>
    </row>
    <row r="133988" spans="12:14" x14ac:dyDescent="0.25">
      <c r="L133988" s="9"/>
      <c r="M133988" s="9"/>
      <c r="N133988" s="9"/>
    </row>
    <row r="133989" spans="12:14" x14ac:dyDescent="0.25">
      <c r="L133989" s="9"/>
      <c r="M133989" s="9"/>
      <c r="N133989" s="9"/>
    </row>
    <row r="133990" spans="12:14" x14ac:dyDescent="0.25">
      <c r="L133990" s="9"/>
      <c r="M133990" s="9"/>
      <c r="N133990" s="9"/>
    </row>
    <row r="133991" spans="12:14" x14ac:dyDescent="0.25">
      <c r="L133991" s="9"/>
      <c r="M133991" s="9"/>
      <c r="N133991" s="9"/>
    </row>
    <row r="133992" spans="12:14" x14ac:dyDescent="0.25">
      <c r="L133992" s="9"/>
      <c r="M133992" s="9"/>
      <c r="N133992" s="9"/>
    </row>
    <row r="133993" spans="12:14" x14ac:dyDescent="0.25">
      <c r="L133993" s="9"/>
      <c r="M133993" s="9"/>
      <c r="N133993" s="9"/>
    </row>
    <row r="133994" spans="12:14" x14ac:dyDescent="0.25">
      <c r="L133994" s="9"/>
      <c r="M133994" s="9"/>
      <c r="N133994" s="9"/>
    </row>
    <row r="133995" spans="12:14" x14ac:dyDescent="0.25">
      <c r="L133995" s="9"/>
      <c r="M133995" s="9"/>
      <c r="N133995" s="9"/>
    </row>
    <row r="133996" spans="12:14" x14ac:dyDescent="0.25">
      <c r="L133996" s="9"/>
      <c r="M133996" s="9"/>
      <c r="N133996" s="9"/>
    </row>
    <row r="133997" spans="12:14" x14ac:dyDescent="0.25">
      <c r="L133997" s="9"/>
      <c r="M133997" s="9"/>
      <c r="N133997" s="9"/>
    </row>
    <row r="133998" spans="12:14" x14ac:dyDescent="0.25">
      <c r="L133998" s="9"/>
      <c r="M133998" s="9"/>
      <c r="N133998" s="9"/>
    </row>
    <row r="133999" spans="12:14" x14ac:dyDescent="0.25">
      <c r="L133999" s="9"/>
      <c r="M133999" s="9"/>
      <c r="N133999" s="9"/>
    </row>
    <row r="134000" spans="12:14" x14ac:dyDescent="0.25">
      <c r="L134000" s="9"/>
      <c r="M134000" s="9"/>
      <c r="N134000" s="9"/>
    </row>
    <row r="134001" spans="12:14" x14ac:dyDescent="0.25">
      <c r="L134001" s="9"/>
      <c r="M134001" s="9"/>
      <c r="N134001" s="9"/>
    </row>
    <row r="134002" spans="12:14" x14ac:dyDescent="0.25">
      <c r="L134002" s="9"/>
      <c r="M134002" s="9"/>
      <c r="N134002" s="9"/>
    </row>
    <row r="134003" spans="12:14" x14ac:dyDescent="0.25">
      <c r="L134003" s="9"/>
      <c r="M134003" s="9"/>
      <c r="N134003" s="9"/>
    </row>
    <row r="134004" spans="12:14" x14ac:dyDescent="0.25">
      <c r="L134004" s="9"/>
      <c r="M134004" s="9"/>
      <c r="N134004" s="9"/>
    </row>
    <row r="134005" spans="12:14" x14ac:dyDescent="0.25">
      <c r="L134005" s="9"/>
      <c r="M134005" s="9"/>
      <c r="N134005" s="9"/>
    </row>
    <row r="134006" spans="12:14" x14ac:dyDescent="0.25">
      <c r="L134006" s="9"/>
      <c r="M134006" s="9"/>
      <c r="N134006" s="9"/>
    </row>
    <row r="134007" spans="12:14" x14ac:dyDescent="0.25">
      <c r="L134007" s="9"/>
      <c r="M134007" s="9"/>
      <c r="N134007" s="9"/>
    </row>
    <row r="134008" spans="12:14" x14ac:dyDescent="0.25">
      <c r="L134008" s="9"/>
      <c r="M134008" s="9"/>
      <c r="N134008" s="9"/>
    </row>
    <row r="134009" spans="12:14" x14ac:dyDescent="0.25">
      <c r="L134009" s="9"/>
      <c r="M134009" s="9"/>
      <c r="N134009" s="9"/>
    </row>
    <row r="134010" spans="12:14" x14ac:dyDescent="0.25">
      <c r="L134010" s="9"/>
      <c r="M134010" s="9"/>
      <c r="N134010" s="9"/>
    </row>
    <row r="134011" spans="12:14" x14ac:dyDescent="0.25">
      <c r="L134011" s="9"/>
      <c r="M134011" s="9"/>
      <c r="N134011" s="9"/>
    </row>
    <row r="134012" spans="12:14" x14ac:dyDescent="0.25">
      <c r="L134012" s="9"/>
      <c r="M134012" s="9"/>
      <c r="N134012" s="9"/>
    </row>
    <row r="134013" spans="12:14" x14ac:dyDescent="0.25">
      <c r="L134013" s="9"/>
      <c r="M134013" s="9"/>
      <c r="N134013" s="9"/>
    </row>
    <row r="134014" spans="12:14" x14ac:dyDescent="0.25">
      <c r="L134014" s="9"/>
      <c r="M134014" s="9"/>
      <c r="N134014" s="9"/>
    </row>
    <row r="134015" spans="12:14" x14ac:dyDescent="0.25">
      <c r="L134015" s="9"/>
      <c r="M134015" s="9"/>
      <c r="N134015" s="9"/>
    </row>
    <row r="134016" spans="12:14" x14ac:dyDescent="0.25">
      <c r="L134016" s="9"/>
      <c r="M134016" s="9"/>
      <c r="N134016" s="9"/>
    </row>
    <row r="134017" spans="12:14" x14ac:dyDescent="0.25">
      <c r="L134017" s="9"/>
      <c r="M134017" s="9"/>
      <c r="N134017" s="9"/>
    </row>
    <row r="134018" spans="12:14" x14ac:dyDescent="0.25">
      <c r="L134018" s="9"/>
      <c r="M134018" s="9"/>
      <c r="N134018" s="9"/>
    </row>
    <row r="134019" spans="12:14" x14ac:dyDescent="0.25">
      <c r="L134019" s="9"/>
      <c r="M134019" s="9"/>
      <c r="N134019" s="9"/>
    </row>
    <row r="134020" spans="12:14" x14ac:dyDescent="0.25">
      <c r="L134020" s="9"/>
      <c r="M134020" s="9"/>
      <c r="N134020" s="9"/>
    </row>
    <row r="134021" spans="12:14" x14ac:dyDescent="0.25">
      <c r="L134021" s="9"/>
      <c r="M134021" s="9"/>
      <c r="N134021" s="9"/>
    </row>
    <row r="134022" spans="12:14" x14ac:dyDescent="0.25">
      <c r="L134022" s="9"/>
      <c r="M134022" s="9"/>
      <c r="N134022" s="9"/>
    </row>
    <row r="134023" spans="12:14" x14ac:dyDescent="0.25">
      <c r="L134023" s="9"/>
      <c r="M134023" s="9"/>
      <c r="N134023" s="9"/>
    </row>
    <row r="134024" spans="12:14" x14ac:dyDescent="0.25">
      <c r="L134024" s="9"/>
      <c r="M134024" s="9"/>
      <c r="N134024" s="9"/>
    </row>
    <row r="134025" spans="12:14" x14ac:dyDescent="0.25">
      <c r="L134025" s="9"/>
      <c r="M134025" s="9"/>
      <c r="N134025" s="9"/>
    </row>
    <row r="134026" spans="12:14" x14ac:dyDescent="0.25">
      <c r="L134026" s="9"/>
      <c r="M134026" s="9"/>
      <c r="N134026" s="9"/>
    </row>
    <row r="134027" spans="12:14" x14ac:dyDescent="0.25">
      <c r="L134027" s="9"/>
      <c r="M134027" s="9"/>
      <c r="N134027" s="9"/>
    </row>
    <row r="134028" spans="12:14" x14ac:dyDescent="0.25">
      <c r="L134028" s="9"/>
      <c r="M134028" s="9"/>
      <c r="N134028" s="9"/>
    </row>
    <row r="134029" spans="12:14" x14ac:dyDescent="0.25">
      <c r="L134029" s="9"/>
      <c r="M134029" s="9"/>
      <c r="N134029" s="9"/>
    </row>
    <row r="134030" spans="12:14" x14ac:dyDescent="0.25">
      <c r="L134030" s="9"/>
      <c r="M134030" s="9"/>
      <c r="N134030" s="9"/>
    </row>
    <row r="134031" spans="12:14" x14ac:dyDescent="0.25">
      <c r="L134031" s="9"/>
      <c r="M134031" s="9"/>
      <c r="N134031" s="9"/>
    </row>
    <row r="134032" spans="12:14" x14ac:dyDescent="0.25">
      <c r="L134032" s="9"/>
      <c r="M134032" s="9"/>
      <c r="N134032" s="9"/>
    </row>
    <row r="134033" spans="12:14" x14ac:dyDescent="0.25">
      <c r="L134033" s="9"/>
      <c r="M134033" s="9"/>
      <c r="N134033" s="9"/>
    </row>
    <row r="134034" spans="12:14" x14ac:dyDescent="0.25">
      <c r="L134034" s="9"/>
      <c r="M134034" s="9"/>
      <c r="N134034" s="9"/>
    </row>
    <row r="134035" spans="12:14" x14ac:dyDescent="0.25">
      <c r="L134035" s="9"/>
      <c r="M134035" s="9"/>
      <c r="N134035" s="9"/>
    </row>
    <row r="134036" spans="12:14" x14ac:dyDescent="0.25">
      <c r="L134036" s="9"/>
      <c r="M134036" s="9"/>
      <c r="N134036" s="9"/>
    </row>
    <row r="134037" spans="12:14" x14ac:dyDescent="0.25">
      <c r="L134037" s="9"/>
      <c r="M134037" s="9"/>
      <c r="N134037" s="9"/>
    </row>
    <row r="134038" spans="12:14" x14ac:dyDescent="0.25">
      <c r="L134038" s="9"/>
      <c r="M134038" s="9"/>
      <c r="N134038" s="9"/>
    </row>
    <row r="134039" spans="12:14" x14ac:dyDescent="0.25">
      <c r="L134039" s="9"/>
      <c r="M134039" s="9"/>
      <c r="N134039" s="9"/>
    </row>
    <row r="134040" spans="12:14" x14ac:dyDescent="0.25">
      <c r="L134040" s="9"/>
      <c r="M134040" s="9"/>
      <c r="N134040" s="9"/>
    </row>
    <row r="134041" spans="12:14" x14ac:dyDescent="0.25">
      <c r="L134041" s="9"/>
      <c r="M134041" s="9"/>
      <c r="N134041" s="9"/>
    </row>
    <row r="134042" spans="12:14" x14ac:dyDescent="0.25">
      <c r="L134042" s="9"/>
      <c r="M134042" s="9"/>
      <c r="N134042" s="9"/>
    </row>
    <row r="134043" spans="12:14" x14ac:dyDescent="0.25">
      <c r="L134043" s="9"/>
      <c r="M134043" s="9"/>
      <c r="N134043" s="9"/>
    </row>
    <row r="134044" spans="12:14" x14ac:dyDescent="0.25">
      <c r="L134044" s="9"/>
      <c r="M134044" s="9"/>
      <c r="N134044" s="9"/>
    </row>
    <row r="134045" spans="12:14" x14ac:dyDescent="0.25">
      <c r="L134045" s="9"/>
      <c r="M134045" s="9"/>
      <c r="N134045" s="9"/>
    </row>
    <row r="134046" spans="12:14" x14ac:dyDescent="0.25">
      <c r="L134046" s="9"/>
      <c r="M134046" s="9"/>
      <c r="N134046" s="9"/>
    </row>
    <row r="134047" spans="12:14" x14ac:dyDescent="0.25">
      <c r="L134047" s="9"/>
      <c r="M134047" s="9"/>
      <c r="N134047" s="9"/>
    </row>
    <row r="134048" spans="12:14" x14ac:dyDescent="0.25">
      <c r="L134048" s="9"/>
      <c r="M134048" s="9"/>
      <c r="N134048" s="9"/>
    </row>
    <row r="134049" spans="12:14" x14ac:dyDescent="0.25">
      <c r="L134049" s="9"/>
      <c r="M134049" s="9"/>
      <c r="N134049" s="9"/>
    </row>
    <row r="134050" spans="12:14" x14ac:dyDescent="0.25">
      <c r="L134050" s="9"/>
      <c r="M134050" s="9"/>
      <c r="N134050" s="9"/>
    </row>
    <row r="134051" spans="12:14" x14ac:dyDescent="0.25">
      <c r="L134051" s="9"/>
      <c r="M134051" s="9"/>
      <c r="N134051" s="9"/>
    </row>
    <row r="134052" spans="12:14" x14ac:dyDescent="0.25">
      <c r="L134052" s="9"/>
      <c r="M134052" s="9"/>
      <c r="N134052" s="9"/>
    </row>
    <row r="134053" spans="12:14" x14ac:dyDescent="0.25">
      <c r="L134053" s="9"/>
      <c r="M134053" s="9"/>
      <c r="N134053" s="9"/>
    </row>
    <row r="134054" spans="12:14" x14ac:dyDescent="0.25">
      <c r="L134054" s="9"/>
      <c r="M134054" s="9"/>
      <c r="N134054" s="9"/>
    </row>
    <row r="134055" spans="12:14" x14ac:dyDescent="0.25">
      <c r="L134055" s="9"/>
      <c r="M134055" s="9"/>
      <c r="N134055" s="9"/>
    </row>
    <row r="134056" spans="12:14" x14ac:dyDescent="0.25">
      <c r="L134056" s="9"/>
      <c r="M134056" s="9"/>
      <c r="N134056" s="9"/>
    </row>
    <row r="134057" spans="12:14" x14ac:dyDescent="0.25">
      <c r="L134057" s="9"/>
      <c r="M134057" s="9"/>
      <c r="N134057" s="9"/>
    </row>
    <row r="134058" spans="12:14" x14ac:dyDescent="0.25">
      <c r="L134058" s="9"/>
      <c r="M134058" s="9"/>
      <c r="N134058" s="9"/>
    </row>
    <row r="134059" spans="12:14" x14ac:dyDescent="0.25">
      <c r="L134059" s="9"/>
      <c r="M134059" s="9"/>
      <c r="N134059" s="9"/>
    </row>
    <row r="134060" spans="12:14" x14ac:dyDescent="0.25">
      <c r="L134060" s="9"/>
      <c r="M134060" s="9"/>
      <c r="N134060" s="9"/>
    </row>
    <row r="134061" spans="12:14" x14ac:dyDescent="0.25">
      <c r="L134061" s="9"/>
      <c r="M134061" s="9"/>
      <c r="N134061" s="9"/>
    </row>
    <row r="134062" spans="12:14" x14ac:dyDescent="0.25">
      <c r="L134062" s="9"/>
      <c r="M134062" s="9"/>
      <c r="N134062" s="9"/>
    </row>
    <row r="134063" spans="12:14" x14ac:dyDescent="0.25">
      <c r="L134063" s="9"/>
      <c r="M134063" s="9"/>
      <c r="N134063" s="9"/>
    </row>
    <row r="134064" spans="12:14" x14ac:dyDescent="0.25">
      <c r="L134064" s="9"/>
      <c r="M134064" s="9"/>
      <c r="N134064" s="9"/>
    </row>
    <row r="134065" spans="12:14" x14ac:dyDescent="0.25">
      <c r="L134065" s="9"/>
      <c r="M134065" s="9"/>
      <c r="N134065" s="9"/>
    </row>
    <row r="134066" spans="12:14" x14ac:dyDescent="0.25">
      <c r="L134066" s="9"/>
      <c r="M134066" s="9"/>
      <c r="N134066" s="9"/>
    </row>
    <row r="134067" spans="12:14" x14ac:dyDescent="0.25">
      <c r="L134067" s="9"/>
      <c r="M134067" s="9"/>
      <c r="N134067" s="9"/>
    </row>
    <row r="134068" spans="12:14" x14ac:dyDescent="0.25">
      <c r="L134068" s="9"/>
      <c r="M134068" s="9"/>
      <c r="N134068" s="9"/>
    </row>
    <row r="134069" spans="12:14" x14ac:dyDescent="0.25">
      <c r="L134069" s="9"/>
      <c r="M134069" s="9"/>
      <c r="N134069" s="9"/>
    </row>
    <row r="134070" spans="12:14" x14ac:dyDescent="0.25">
      <c r="L134070" s="9"/>
      <c r="M134070" s="9"/>
      <c r="N134070" s="9"/>
    </row>
    <row r="134071" spans="12:14" x14ac:dyDescent="0.25">
      <c r="L134071" s="9"/>
      <c r="M134071" s="9"/>
      <c r="N134071" s="9"/>
    </row>
    <row r="134072" spans="12:14" x14ac:dyDescent="0.25">
      <c r="L134072" s="9"/>
      <c r="M134072" s="9"/>
      <c r="N134072" s="9"/>
    </row>
    <row r="134073" spans="12:14" x14ac:dyDescent="0.25">
      <c r="L134073" s="9"/>
      <c r="M134073" s="9"/>
      <c r="N134073" s="9"/>
    </row>
    <row r="134074" spans="12:14" x14ac:dyDescent="0.25">
      <c r="L134074" s="9"/>
      <c r="M134074" s="9"/>
      <c r="N134074" s="9"/>
    </row>
    <row r="134075" spans="12:14" x14ac:dyDescent="0.25">
      <c r="L134075" s="9"/>
      <c r="M134075" s="9"/>
      <c r="N134075" s="9"/>
    </row>
    <row r="134076" spans="12:14" x14ac:dyDescent="0.25">
      <c r="L134076" s="9"/>
      <c r="M134076" s="9"/>
      <c r="N134076" s="9"/>
    </row>
    <row r="134077" spans="12:14" x14ac:dyDescent="0.25">
      <c r="L134077" s="9"/>
      <c r="M134077" s="9"/>
      <c r="N134077" s="9"/>
    </row>
    <row r="134078" spans="12:14" x14ac:dyDescent="0.25">
      <c r="L134078" s="9"/>
      <c r="M134078" s="9"/>
      <c r="N134078" s="9"/>
    </row>
    <row r="134079" spans="12:14" x14ac:dyDescent="0.25">
      <c r="L134079" s="9"/>
      <c r="M134079" s="9"/>
      <c r="N134079" s="9"/>
    </row>
    <row r="134080" spans="12:14" x14ac:dyDescent="0.25">
      <c r="L134080" s="9"/>
      <c r="M134080" s="9"/>
      <c r="N134080" s="9"/>
    </row>
    <row r="134081" spans="12:14" x14ac:dyDescent="0.25">
      <c r="L134081" s="9"/>
      <c r="M134081" s="9"/>
      <c r="N134081" s="9"/>
    </row>
    <row r="134082" spans="12:14" x14ac:dyDescent="0.25">
      <c r="L134082" s="9"/>
      <c r="M134082" s="9"/>
      <c r="N134082" s="9"/>
    </row>
    <row r="134083" spans="12:14" x14ac:dyDescent="0.25">
      <c r="L134083" s="9"/>
      <c r="M134083" s="9"/>
      <c r="N134083" s="9"/>
    </row>
    <row r="134084" spans="12:14" x14ac:dyDescent="0.25">
      <c r="L134084" s="9"/>
      <c r="M134084" s="9"/>
      <c r="N134084" s="9"/>
    </row>
    <row r="134085" spans="12:14" x14ac:dyDescent="0.25">
      <c r="L134085" s="9"/>
      <c r="M134085" s="9"/>
      <c r="N134085" s="9"/>
    </row>
    <row r="134086" spans="12:14" x14ac:dyDescent="0.25">
      <c r="L134086" s="9"/>
      <c r="M134086" s="9"/>
      <c r="N134086" s="9"/>
    </row>
    <row r="134087" spans="12:14" x14ac:dyDescent="0.25">
      <c r="L134087" s="9"/>
      <c r="M134087" s="9"/>
      <c r="N134087" s="9"/>
    </row>
    <row r="134088" spans="12:14" x14ac:dyDescent="0.25">
      <c r="L134088" s="9"/>
      <c r="M134088" s="9"/>
      <c r="N134088" s="9"/>
    </row>
    <row r="134089" spans="12:14" x14ac:dyDescent="0.25">
      <c r="L134089" s="9"/>
      <c r="M134089" s="9"/>
      <c r="N134089" s="9"/>
    </row>
    <row r="134090" spans="12:14" x14ac:dyDescent="0.25">
      <c r="L134090" s="9"/>
      <c r="M134090" s="9"/>
      <c r="N134090" s="9"/>
    </row>
    <row r="134091" spans="12:14" x14ac:dyDescent="0.25">
      <c r="L134091" s="9"/>
      <c r="M134091" s="9"/>
      <c r="N134091" s="9"/>
    </row>
    <row r="134092" spans="12:14" x14ac:dyDescent="0.25">
      <c r="L134092" s="9"/>
      <c r="M134092" s="9"/>
      <c r="N134092" s="9"/>
    </row>
    <row r="134093" spans="12:14" x14ac:dyDescent="0.25">
      <c r="L134093" s="9"/>
      <c r="M134093" s="9"/>
      <c r="N134093" s="9"/>
    </row>
    <row r="134094" spans="12:14" x14ac:dyDescent="0.25">
      <c r="L134094" s="9"/>
      <c r="M134094" s="9"/>
      <c r="N134094" s="9"/>
    </row>
    <row r="134095" spans="12:14" x14ac:dyDescent="0.25">
      <c r="L134095" s="9"/>
      <c r="M134095" s="9"/>
      <c r="N134095" s="9"/>
    </row>
    <row r="134096" spans="12:14" x14ac:dyDescent="0.25">
      <c r="L134096" s="9"/>
      <c r="M134096" s="9"/>
      <c r="N134096" s="9"/>
    </row>
    <row r="134097" spans="12:14" x14ac:dyDescent="0.25">
      <c r="L134097" s="9"/>
      <c r="M134097" s="9"/>
      <c r="N134097" s="9"/>
    </row>
    <row r="134098" spans="12:14" x14ac:dyDescent="0.25">
      <c r="L134098" s="9"/>
      <c r="M134098" s="9"/>
      <c r="N134098" s="9"/>
    </row>
    <row r="134099" spans="12:14" x14ac:dyDescent="0.25">
      <c r="L134099" s="9"/>
      <c r="M134099" s="9"/>
      <c r="N134099" s="9"/>
    </row>
    <row r="134100" spans="12:14" x14ac:dyDescent="0.25">
      <c r="L134100" s="9"/>
      <c r="M134100" s="9"/>
      <c r="N134100" s="9"/>
    </row>
    <row r="134101" spans="12:14" x14ac:dyDescent="0.25">
      <c r="L134101" s="9"/>
      <c r="M134101" s="9"/>
      <c r="N134101" s="9"/>
    </row>
    <row r="134102" spans="12:14" x14ac:dyDescent="0.25">
      <c r="L134102" s="9"/>
      <c r="M134102" s="9"/>
      <c r="N134102" s="9"/>
    </row>
    <row r="134103" spans="12:14" x14ac:dyDescent="0.25">
      <c r="L134103" s="9"/>
      <c r="M134103" s="9"/>
      <c r="N134103" s="9"/>
    </row>
    <row r="134104" spans="12:14" x14ac:dyDescent="0.25">
      <c r="L134104" s="9"/>
      <c r="M134104" s="9"/>
      <c r="N134104" s="9"/>
    </row>
    <row r="134105" spans="12:14" x14ac:dyDescent="0.25">
      <c r="L134105" s="9"/>
      <c r="M134105" s="9"/>
      <c r="N134105" s="9"/>
    </row>
    <row r="134106" spans="12:14" x14ac:dyDescent="0.25">
      <c r="L134106" s="9"/>
      <c r="M134106" s="9"/>
      <c r="N134106" s="9"/>
    </row>
    <row r="134107" spans="12:14" x14ac:dyDescent="0.25">
      <c r="L134107" s="9"/>
      <c r="M134107" s="9"/>
      <c r="N134107" s="9"/>
    </row>
    <row r="134108" spans="12:14" x14ac:dyDescent="0.25">
      <c r="L134108" s="9"/>
      <c r="M134108" s="9"/>
      <c r="N134108" s="9"/>
    </row>
    <row r="134109" spans="12:14" x14ac:dyDescent="0.25">
      <c r="L134109" s="9"/>
      <c r="M134109" s="9"/>
      <c r="N134109" s="9"/>
    </row>
    <row r="134110" spans="12:14" x14ac:dyDescent="0.25">
      <c r="L134110" s="9"/>
      <c r="M134110" s="9"/>
      <c r="N134110" s="9"/>
    </row>
    <row r="134111" spans="12:14" x14ac:dyDescent="0.25">
      <c r="L134111" s="9"/>
      <c r="M134111" s="9"/>
      <c r="N134111" s="9"/>
    </row>
    <row r="134112" spans="12:14" x14ac:dyDescent="0.25">
      <c r="L134112" s="9"/>
      <c r="M134112" s="9"/>
      <c r="N134112" s="9"/>
    </row>
    <row r="134113" spans="12:14" x14ac:dyDescent="0.25">
      <c r="L134113" s="9"/>
      <c r="M134113" s="9"/>
      <c r="N134113" s="9"/>
    </row>
    <row r="134114" spans="12:14" x14ac:dyDescent="0.25">
      <c r="L134114" s="9"/>
      <c r="M134114" s="9"/>
      <c r="N134114" s="9"/>
    </row>
    <row r="134115" spans="12:14" x14ac:dyDescent="0.25">
      <c r="L134115" s="9"/>
      <c r="M134115" s="9"/>
      <c r="N134115" s="9"/>
    </row>
    <row r="134116" spans="12:14" x14ac:dyDescent="0.25">
      <c r="L134116" s="9"/>
      <c r="M134116" s="9"/>
      <c r="N134116" s="9"/>
    </row>
    <row r="134117" spans="12:14" x14ac:dyDescent="0.25">
      <c r="L134117" s="9"/>
      <c r="M134117" s="9"/>
      <c r="N134117" s="9"/>
    </row>
    <row r="134118" spans="12:14" x14ac:dyDescent="0.25">
      <c r="L134118" s="9"/>
      <c r="M134118" s="9"/>
      <c r="N134118" s="9"/>
    </row>
    <row r="134119" spans="12:14" x14ac:dyDescent="0.25">
      <c r="L134119" s="9"/>
      <c r="M134119" s="9"/>
      <c r="N134119" s="9"/>
    </row>
    <row r="134120" spans="12:14" x14ac:dyDescent="0.25">
      <c r="L134120" s="9"/>
      <c r="M134120" s="9"/>
      <c r="N134120" s="9"/>
    </row>
    <row r="134121" spans="12:14" x14ac:dyDescent="0.25">
      <c r="L134121" s="9"/>
      <c r="M134121" s="9"/>
      <c r="N134121" s="9"/>
    </row>
    <row r="134122" spans="12:14" x14ac:dyDescent="0.25">
      <c r="L134122" s="9"/>
      <c r="M134122" s="9"/>
      <c r="N134122" s="9"/>
    </row>
    <row r="134123" spans="12:14" x14ac:dyDescent="0.25">
      <c r="L134123" s="9"/>
      <c r="M134123" s="9"/>
      <c r="N134123" s="9"/>
    </row>
    <row r="134124" spans="12:14" x14ac:dyDescent="0.25">
      <c r="L134124" s="9"/>
      <c r="M134124" s="9"/>
      <c r="N134124" s="9"/>
    </row>
    <row r="134125" spans="12:14" x14ac:dyDescent="0.25">
      <c r="L134125" s="9"/>
      <c r="M134125" s="9"/>
      <c r="N134125" s="9"/>
    </row>
    <row r="134126" spans="12:14" x14ac:dyDescent="0.25">
      <c r="L134126" s="9"/>
      <c r="M134126" s="9"/>
      <c r="N134126" s="9"/>
    </row>
    <row r="134127" spans="12:14" x14ac:dyDescent="0.25">
      <c r="L134127" s="9"/>
      <c r="M134127" s="9"/>
      <c r="N134127" s="9"/>
    </row>
    <row r="134128" spans="12:14" x14ac:dyDescent="0.25">
      <c r="L134128" s="9"/>
      <c r="M134128" s="9"/>
      <c r="N134128" s="9"/>
    </row>
    <row r="134129" spans="12:14" x14ac:dyDescent="0.25">
      <c r="L134129" s="9"/>
      <c r="M134129" s="9"/>
      <c r="N134129" s="9"/>
    </row>
    <row r="134130" spans="12:14" x14ac:dyDescent="0.25">
      <c r="L134130" s="9"/>
      <c r="M134130" s="9"/>
      <c r="N134130" s="9"/>
    </row>
    <row r="134131" spans="12:14" x14ac:dyDescent="0.25">
      <c r="L134131" s="9"/>
      <c r="M134131" s="9"/>
      <c r="N134131" s="9"/>
    </row>
    <row r="134132" spans="12:14" x14ac:dyDescent="0.25">
      <c r="L134132" s="9"/>
      <c r="M134132" s="9"/>
      <c r="N134132" s="9"/>
    </row>
    <row r="134133" spans="12:14" x14ac:dyDescent="0.25">
      <c r="L134133" s="9"/>
      <c r="M134133" s="9"/>
      <c r="N134133" s="9"/>
    </row>
    <row r="134134" spans="12:14" x14ac:dyDescent="0.25">
      <c r="L134134" s="9"/>
      <c r="M134134" s="9"/>
      <c r="N134134" s="9"/>
    </row>
    <row r="134135" spans="12:14" x14ac:dyDescent="0.25">
      <c r="L134135" s="9"/>
      <c r="M134135" s="9"/>
      <c r="N134135" s="9"/>
    </row>
    <row r="134136" spans="12:14" x14ac:dyDescent="0.25">
      <c r="L134136" s="9"/>
      <c r="M134136" s="9"/>
      <c r="N134136" s="9"/>
    </row>
    <row r="134137" spans="12:14" x14ac:dyDescent="0.25">
      <c r="L134137" s="9"/>
      <c r="M134137" s="9"/>
      <c r="N134137" s="9"/>
    </row>
    <row r="134138" spans="12:14" x14ac:dyDescent="0.25">
      <c r="L134138" s="9"/>
      <c r="M134138" s="9"/>
      <c r="N134138" s="9"/>
    </row>
    <row r="134139" spans="12:14" x14ac:dyDescent="0.25">
      <c r="L134139" s="9"/>
      <c r="M134139" s="9"/>
      <c r="N134139" s="9"/>
    </row>
    <row r="134140" spans="12:14" x14ac:dyDescent="0.25">
      <c r="L134140" s="9"/>
      <c r="M134140" s="9"/>
      <c r="N134140" s="9"/>
    </row>
    <row r="134141" spans="12:14" x14ac:dyDescent="0.25">
      <c r="L134141" s="9"/>
      <c r="M134141" s="9"/>
      <c r="N134141" s="9"/>
    </row>
    <row r="134142" spans="12:14" x14ac:dyDescent="0.25">
      <c r="L134142" s="9"/>
      <c r="M134142" s="9"/>
      <c r="N134142" s="9"/>
    </row>
    <row r="134143" spans="12:14" x14ac:dyDescent="0.25">
      <c r="L134143" s="9"/>
      <c r="M134143" s="9"/>
      <c r="N134143" s="9"/>
    </row>
    <row r="134144" spans="12:14" x14ac:dyDescent="0.25">
      <c r="L134144" s="9"/>
      <c r="M134144" s="9"/>
      <c r="N134144" s="9"/>
    </row>
    <row r="134145" spans="12:14" x14ac:dyDescent="0.25">
      <c r="L134145" s="9"/>
      <c r="M134145" s="9"/>
      <c r="N134145" s="9"/>
    </row>
    <row r="134146" spans="12:14" x14ac:dyDescent="0.25">
      <c r="L134146" s="9"/>
      <c r="M134146" s="9"/>
      <c r="N134146" s="9"/>
    </row>
    <row r="134147" spans="12:14" x14ac:dyDescent="0.25">
      <c r="L134147" s="9"/>
      <c r="M134147" s="9"/>
      <c r="N134147" s="9"/>
    </row>
    <row r="134148" spans="12:14" x14ac:dyDescent="0.25">
      <c r="L134148" s="9"/>
      <c r="M134148" s="9"/>
      <c r="N134148" s="9"/>
    </row>
    <row r="134149" spans="12:14" x14ac:dyDescent="0.25">
      <c r="L134149" s="9"/>
      <c r="M134149" s="9"/>
      <c r="N134149" s="9"/>
    </row>
    <row r="134150" spans="12:14" x14ac:dyDescent="0.25">
      <c r="L134150" s="9"/>
      <c r="M134150" s="9"/>
      <c r="N134150" s="9"/>
    </row>
    <row r="134151" spans="12:14" x14ac:dyDescent="0.25">
      <c r="L134151" s="9"/>
      <c r="M134151" s="9"/>
      <c r="N134151" s="9"/>
    </row>
    <row r="134152" spans="12:14" x14ac:dyDescent="0.25">
      <c r="L134152" s="9"/>
      <c r="M134152" s="9"/>
      <c r="N134152" s="9"/>
    </row>
    <row r="134153" spans="12:14" x14ac:dyDescent="0.25">
      <c r="L134153" s="9"/>
      <c r="M134153" s="9"/>
      <c r="N134153" s="9"/>
    </row>
    <row r="134154" spans="12:14" x14ac:dyDescent="0.25">
      <c r="L134154" s="9"/>
      <c r="M134154" s="9"/>
      <c r="N134154" s="9"/>
    </row>
    <row r="134155" spans="12:14" x14ac:dyDescent="0.25">
      <c r="L134155" s="9"/>
      <c r="M134155" s="9"/>
      <c r="N134155" s="9"/>
    </row>
    <row r="134156" spans="12:14" x14ac:dyDescent="0.25">
      <c r="L134156" s="9"/>
      <c r="M134156" s="9"/>
      <c r="N134156" s="9"/>
    </row>
    <row r="134157" spans="12:14" x14ac:dyDescent="0.25">
      <c r="L134157" s="9"/>
      <c r="M134157" s="9"/>
      <c r="N134157" s="9"/>
    </row>
    <row r="134158" spans="12:14" x14ac:dyDescent="0.25">
      <c r="L134158" s="9"/>
      <c r="M134158" s="9"/>
      <c r="N134158" s="9"/>
    </row>
    <row r="134159" spans="12:14" x14ac:dyDescent="0.25">
      <c r="L134159" s="9"/>
      <c r="M134159" s="9"/>
      <c r="N134159" s="9"/>
    </row>
    <row r="134160" spans="12:14" x14ac:dyDescent="0.25">
      <c r="L134160" s="9"/>
      <c r="M134160" s="9"/>
      <c r="N134160" s="9"/>
    </row>
    <row r="134161" spans="12:14" x14ac:dyDescent="0.25">
      <c r="L134161" s="9"/>
      <c r="M134161" s="9"/>
      <c r="N134161" s="9"/>
    </row>
    <row r="134162" spans="12:14" x14ac:dyDescent="0.25">
      <c r="L134162" s="9"/>
      <c r="M134162" s="9"/>
      <c r="N134162" s="9"/>
    </row>
    <row r="134163" spans="12:14" x14ac:dyDescent="0.25">
      <c r="L134163" s="9"/>
      <c r="M134163" s="9"/>
      <c r="N134163" s="9"/>
    </row>
    <row r="134164" spans="12:14" x14ac:dyDescent="0.25">
      <c r="L134164" s="9"/>
      <c r="M134164" s="9"/>
      <c r="N134164" s="9"/>
    </row>
    <row r="134165" spans="12:14" x14ac:dyDescent="0.25">
      <c r="L134165" s="9"/>
      <c r="M134165" s="9"/>
      <c r="N134165" s="9"/>
    </row>
    <row r="134166" spans="12:14" x14ac:dyDescent="0.25">
      <c r="L134166" s="9"/>
      <c r="M134166" s="9"/>
      <c r="N134166" s="9"/>
    </row>
    <row r="134167" spans="12:14" x14ac:dyDescent="0.25">
      <c r="L134167" s="9"/>
      <c r="M134167" s="9"/>
      <c r="N134167" s="9"/>
    </row>
    <row r="134168" spans="12:14" x14ac:dyDescent="0.25">
      <c r="L134168" s="9"/>
      <c r="M134168" s="9"/>
      <c r="N134168" s="9"/>
    </row>
    <row r="134169" spans="12:14" x14ac:dyDescent="0.25">
      <c r="L134169" s="9"/>
      <c r="M134169" s="9"/>
      <c r="N134169" s="9"/>
    </row>
    <row r="134170" spans="12:14" x14ac:dyDescent="0.25">
      <c r="L134170" s="9"/>
      <c r="M134170" s="9"/>
      <c r="N134170" s="9"/>
    </row>
    <row r="134171" spans="12:14" x14ac:dyDescent="0.25">
      <c r="L134171" s="9"/>
      <c r="M134171" s="9"/>
      <c r="N134171" s="9"/>
    </row>
    <row r="134172" spans="12:14" x14ac:dyDescent="0.25">
      <c r="L134172" s="9"/>
      <c r="M134172" s="9"/>
      <c r="N134172" s="9"/>
    </row>
    <row r="134173" spans="12:14" x14ac:dyDescent="0.25">
      <c r="L134173" s="9"/>
      <c r="M134173" s="9"/>
      <c r="N134173" s="9"/>
    </row>
    <row r="134174" spans="12:14" x14ac:dyDescent="0.25">
      <c r="L134174" s="9"/>
      <c r="M134174" s="9"/>
      <c r="N134174" s="9"/>
    </row>
    <row r="134175" spans="12:14" x14ac:dyDescent="0.25">
      <c r="L134175" s="9"/>
      <c r="M134175" s="9"/>
      <c r="N134175" s="9"/>
    </row>
    <row r="134176" spans="12:14" x14ac:dyDescent="0.25">
      <c r="L134176" s="9"/>
      <c r="M134176" s="9"/>
      <c r="N134176" s="9"/>
    </row>
    <row r="134177" spans="12:14" x14ac:dyDescent="0.25">
      <c r="L134177" s="9"/>
      <c r="M134177" s="9"/>
      <c r="N134177" s="9"/>
    </row>
    <row r="134178" spans="12:14" x14ac:dyDescent="0.25">
      <c r="L134178" s="9"/>
      <c r="M134178" s="9"/>
      <c r="N134178" s="9"/>
    </row>
    <row r="134179" spans="12:14" x14ac:dyDescent="0.25">
      <c r="L134179" s="9"/>
      <c r="M134179" s="9"/>
      <c r="N134179" s="9"/>
    </row>
    <row r="134180" spans="12:14" x14ac:dyDescent="0.25">
      <c r="L134180" s="9"/>
      <c r="M134180" s="9"/>
      <c r="N134180" s="9"/>
    </row>
    <row r="134181" spans="12:14" x14ac:dyDescent="0.25">
      <c r="L134181" s="9"/>
      <c r="M134181" s="9"/>
      <c r="N134181" s="9"/>
    </row>
    <row r="134182" spans="12:14" x14ac:dyDescent="0.25">
      <c r="L134182" s="9"/>
      <c r="M134182" s="9"/>
      <c r="N134182" s="9"/>
    </row>
    <row r="134183" spans="12:14" x14ac:dyDescent="0.25">
      <c r="L134183" s="9"/>
      <c r="M134183" s="9"/>
      <c r="N134183" s="9"/>
    </row>
    <row r="134184" spans="12:14" x14ac:dyDescent="0.25">
      <c r="L134184" s="9"/>
      <c r="M134184" s="9"/>
      <c r="N134184" s="9"/>
    </row>
    <row r="134185" spans="12:14" x14ac:dyDescent="0.25">
      <c r="L134185" s="9"/>
      <c r="M134185" s="9"/>
      <c r="N134185" s="9"/>
    </row>
    <row r="134186" spans="12:14" x14ac:dyDescent="0.25">
      <c r="L134186" s="9"/>
      <c r="M134186" s="9"/>
      <c r="N134186" s="9"/>
    </row>
    <row r="134187" spans="12:14" x14ac:dyDescent="0.25">
      <c r="L134187" s="9"/>
      <c r="M134187" s="9"/>
      <c r="N134187" s="9"/>
    </row>
    <row r="134188" spans="12:14" x14ac:dyDescent="0.25">
      <c r="L134188" s="9"/>
      <c r="M134188" s="9"/>
      <c r="N134188" s="9"/>
    </row>
    <row r="134189" spans="12:14" x14ac:dyDescent="0.25">
      <c r="L134189" s="9"/>
      <c r="M134189" s="9"/>
      <c r="N134189" s="9"/>
    </row>
    <row r="134190" spans="12:14" x14ac:dyDescent="0.25">
      <c r="L134190" s="9"/>
      <c r="M134190" s="9"/>
      <c r="N134190" s="9"/>
    </row>
    <row r="134191" spans="12:14" x14ac:dyDescent="0.25">
      <c r="L134191" s="9"/>
      <c r="M134191" s="9"/>
      <c r="N134191" s="9"/>
    </row>
    <row r="134192" spans="12:14" x14ac:dyDescent="0.25">
      <c r="L134192" s="9"/>
      <c r="M134192" s="9"/>
      <c r="N134192" s="9"/>
    </row>
    <row r="134193" spans="12:14" x14ac:dyDescent="0.25">
      <c r="L134193" s="9"/>
      <c r="M134193" s="9"/>
      <c r="N134193" s="9"/>
    </row>
    <row r="134194" spans="12:14" x14ac:dyDescent="0.25">
      <c r="L134194" s="9"/>
      <c r="M134194" s="9"/>
      <c r="N134194" s="9"/>
    </row>
    <row r="134195" spans="12:14" x14ac:dyDescent="0.25">
      <c r="L134195" s="9"/>
      <c r="M134195" s="9"/>
      <c r="N134195" s="9"/>
    </row>
    <row r="134196" spans="12:14" x14ac:dyDescent="0.25">
      <c r="L134196" s="9"/>
      <c r="M134196" s="9"/>
      <c r="N134196" s="9"/>
    </row>
    <row r="134197" spans="12:14" x14ac:dyDescent="0.25">
      <c r="L134197" s="9"/>
      <c r="M134197" s="9"/>
      <c r="N134197" s="9"/>
    </row>
    <row r="134198" spans="12:14" x14ac:dyDescent="0.25">
      <c r="L134198" s="9"/>
      <c r="M134198" s="9"/>
      <c r="N134198" s="9"/>
    </row>
    <row r="134199" spans="12:14" x14ac:dyDescent="0.25">
      <c r="L134199" s="9"/>
      <c r="M134199" s="9"/>
      <c r="N134199" s="9"/>
    </row>
    <row r="134200" spans="12:14" x14ac:dyDescent="0.25">
      <c r="L134200" s="9"/>
      <c r="M134200" s="9"/>
      <c r="N134200" s="9"/>
    </row>
    <row r="134201" spans="12:14" x14ac:dyDescent="0.25">
      <c r="L134201" s="9"/>
      <c r="M134201" s="9"/>
      <c r="N134201" s="9"/>
    </row>
    <row r="134202" spans="12:14" x14ac:dyDescent="0.25">
      <c r="L134202" s="9"/>
      <c r="M134202" s="9"/>
      <c r="N134202" s="9"/>
    </row>
    <row r="134203" spans="12:14" x14ac:dyDescent="0.25">
      <c r="L134203" s="9"/>
      <c r="M134203" s="9"/>
      <c r="N134203" s="9"/>
    </row>
    <row r="134204" spans="12:14" x14ac:dyDescent="0.25">
      <c r="L134204" s="9"/>
      <c r="M134204" s="9"/>
      <c r="N134204" s="9"/>
    </row>
    <row r="134205" spans="12:14" x14ac:dyDescent="0.25">
      <c r="L134205" s="9"/>
      <c r="M134205" s="9"/>
      <c r="N134205" s="9"/>
    </row>
    <row r="134206" spans="12:14" x14ac:dyDescent="0.25">
      <c r="L134206" s="9"/>
      <c r="M134206" s="9"/>
      <c r="N134206" s="9"/>
    </row>
    <row r="134207" spans="12:14" x14ac:dyDescent="0.25">
      <c r="L134207" s="9"/>
      <c r="M134207" s="9"/>
      <c r="N134207" s="9"/>
    </row>
    <row r="134208" spans="12:14" x14ac:dyDescent="0.25">
      <c r="L134208" s="9"/>
      <c r="M134208" s="9"/>
      <c r="N134208" s="9"/>
    </row>
    <row r="134209" spans="12:14" x14ac:dyDescent="0.25">
      <c r="L134209" s="9"/>
      <c r="M134209" s="9"/>
      <c r="N134209" s="9"/>
    </row>
    <row r="134210" spans="12:14" x14ac:dyDescent="0.25">
      <c r="L134210" s="9"/>
      <c r="M134210" s="9"/>
      <c r="N134210" s="9"/>
    </row>
    <row r="134211" spans="12:14" x14ac:dyDescent="0.25">
      <c r="L134211" s="9"/>
      <c r="M134211" s="9"/>
      <c r="N134211" s="9"/>
    </row>
    <row r="134212" spans="12:14" x14ac:dyDescent="0.25">
      <c r="L134212" s="9"/>
      <c r="M134212" s="9"/>
      <c r="N134212" s="9"/>
    </row>
    <row r="134213" spans="12:14" x14ac:dyDescent="0.25">
      <c r="L134213" s="9"/>
      <c r="M134213" s="9"/>
      <c r="N134213" s="9"/>
    </row>
    <row r="134214" spans="12:14" x14ac:dyDescent="0.25">
      <c r="L134214" s="9"/>
      <c r="M134214" s="9"/>
      <c r="N134214" s="9"/>
    </row>
    <row r="134215" spans="12:14" x14ac:dyDescent="0.25">
      <c r="L134215" s="9"/>
      <c r="M134215" s="9"/>
      <c r="N134215" s="9"/>
    </row>
    <row r="134216" spans="12:14" x14ac:dyDescent="0.25">
      <c r="L134216" s="9"/>
      <c r="M134216" s="9"/>
      <c r="N134216" s="9"/>
    </row>
    <row r="134217" spans="12:14" x14ac:dyDescent="0.25">
      <c r="L134217" s="9"/>
      <c r="M134217" s="9"/>
      <c r="N134217" s="9"/>
    </row>
    <row r="134218" spans="12:14" x14ac:dyDescent="0.25">
      <c r="L134218" s="9"/>
      <c r="M134218" s="9"/>
      <c r="N134218" s="9"/>
    </row>
    <row r="134219" spans="12:14" x14ac:dyDescent="0.25">
      <c r="L134219" s="9"/>
      <c r="M134219" s="9"/>
      <c r="N134219" s="9"/>
    </row>
    <row r="134220" spans="12:14" x14ac:dyDescent="0.25">
      <c r="L134220" s="9"/>
      <c r="M134220" s="9"/>
      <c r="N134220" s="9"/>
    </row>
    <row r="134221" spans="12:14" x14ac:dyDescent="0.25">
      <c r="L134221" s="9"/>
      <c r="M134221" s="9"/>
      <c r="N134221" s="9"/>
    </row>
    <row r="134222" spans="12:14" x14ac:dyDescent="0.25">
      <c r="L134222" s="9"/>
      <c r="M134222" s="9"/>
      <c r="N134222" s="9"/>
    </row>
    <row r="134223" spans="12:14" x14ac:dyDescent="0.25">
      <c r="L134223" s="9"/>
      <c r="M134223" s="9"/>
      <c r="N134223" s="9"/>
    </row>
    <row r="134224" spans="12:14" x14ac:dyDescent="0.25">
      <c r="L134224" s="9"/>
      <c r="M134224" s="9"/>
      <c r="N134224" s="9"/>
    </row>
    <row r="134225" spans="12:14" x14ac:dyDescent="0.25">
      <c r="L134225" s="9"/>
      <c r="M134225" s="9"/>
      <c r="N134225" s="9"/>
    </row>
    <row r="134226" spans="12:14" x14ac:dyDescent="0.25">
      <c r="L134226" s="9"/>
      <c r="M134226" s="9"/>
      <c r="N134226" s="9"/>
    </row>
    <row r="134227" spans="12:14" x14ac:dyDescent="0.25">
      <c r="L134227" s="9"/>
      <c r="M134227" s="9"/>
      <c r="N134227" s="9"/>
    </row>
    <row r="134228" spans="12:14" x14ac:dyDescent="0.25">
      <c r="L134228" s="9"/>
      <c r="M134228" s="9"/>
      <c r="N134228" s="9"/>
    </row>
    <row r="134229" spans="12:14" x14ac:dyDescent="0.25">
      <c r="L134229" s="9"/>
      <c r="M134229" s="9"/>
      <c r="N134229" s="9"/>
    </row>
    <row r="134230" spans="12:14" x14ac:dyDescent="0.25">
      <c r="L134230" s="9"/>
      <c r="M134230" s="9"/>
      <c r="N134230" s="9"/>
    </row>
    <row r="134231" spans="12:14" x14ac:dyDescent="0.25">
      <c r="L134231" s="9"/>
      <c r="M134231" s="9"/>
      <c r="N134231" s="9"/>
    </row>
    <row r="134232" spans="12:14" x14ac:dyDescent="0.25">
      <c r="L134232" s="9"/>
      <c r="M134232" s="9"/>
      <c r="N134232" s="9"/>
    </row>
    <row r="134233" spans="12:14" x14ac:dyDescent="0.25">
      <c r="L134233" s="9"/>
      <c r="M134233" s="9"/>
      <c r="N134233" s="9"/>
    </row>
    <row r="134234" spans="12:14" x14ac:dyDescent="0.25">
      <c r="L134234" s="9"/>
      <c r="M134234" s="9"/>
      <c r="N134234" s="9"/>
    </row>
    <row r="134235" spans="12:14" x14ac:dyDescent="0.25">
      <c r="L134235" s="9"/>
      <c r="M134235" s="9"/>
      <c r="N134235" s="9"/>
    </row>
    <row r="134236" spans="12:14" x14ac:dyDescent="0.25">
      <c r="L134236" s="9"/>
      <c r="M134236" s="9"/>
      <c r="N134236" s="9"/>
    </row>
    <row r="134237" spans="12:14" x14ac:dyDescent="0.25">
      <c r="L134237" s="9"/>
      <c r="M134237" s="9"/>
      <c r="N134237" s="9"/>
    </row>
    <row r="134238" spans="12:14" x14ac:dyDescent="0.25">
      <c r="L134238" s="9"/>
      <c r="M134238" s="9"/>
      <c r="N134238" s="9"/>
    </row>
    <row r="134239" spans="12:14" x14ac:dyDescent="0.25">
      <c r="L134239" s="9"/>
      <c r="M134239" s="9"/>
      <c r="N134239" s="9"/>
    </row>
    <row r="134240" spans="12:14" x14ac:dyDescent="0.25">
      <c r="L134240" s="9"/>
      <c r="M134240" s="9"/>
      <c r="N134240" s="9"/>
    </row>
    <row r="134241" spans="12:14" x14ac:dyDescent="0.25">
      <c r="L134241" s="9"/>
      <c r="M134241" s="9"/>
      <c r="N134241" s="9"/>
    </row>
    <row r="134242" spans="12:14" x14ac:dyDescent="0.25">
      <c r="L134242" s="9"/>
      <c r="M134242" s="9"/>
      <c r="N134242" s="9"/>
    </row>
    <row r="134243" spans="12:14" x14ac:dyDescent="0.25">
      <c r="L134243" s="9"/>
      <c r="M134243" s="9"/>
      <c r="N134243" s="9"/>
    </row>
    <row r="134244" spans="12:14" x14ac:dyDescent="0.25">
      <c r="L134244" s="9"/>
      <c r="M134244" s="9"/>
      <c r="N134244" s="9"/>
    </row>
    <row r="134245" spans="12:14" x14ac:dyDescent="0.25">
      <c r="L134245" s="9"/>
      <c r="M134245" s="9"/>
      <c r="N134245" s="9"/>
    </row>
    <row r="134246" spans="12:14" x14ac:dyDescent="0.25">
      <c r="L134246" s="9"/>
      <c r="M134246" s="9"/>
      <c r="N134246" s="9"/>
    </row>
    <row r="134247" spans="12:14" x14ac:dyDescent="0.25">
      <c r="L134247" s="9"/>
      <c r="M134247" s="9"/>
      <c r="N134247" s="9"/>
    </row>
    <row r="134248" spans="12:14" x14ac:dyDescent="0.25">
      <c r="L134248" s="9"/>
      <c r="M134248" s="9"/>
      <c r="N134248" s="9"/>
    </row>
    <row r="134249" spans="12:14" x14ac:dyDescent="0.25">
      <c r="L134249" s="9"/>
      <c r="M134249" s="9"/>
      <c r="N134249" s="9"/>
    </row>
    <row r="134250" spans="12:14" x14ac:dyDescent="0.25">
      <c r="L134250" s="9"/>
      <c r="M134250" s="9"/>
      <c r="N134250" s="9"/>
    </row>
    <row r="134251" spans="12:14" x14ac:dyDescent="0.25">
      <c r="L134251" s="9"/>
      <c r="M134251" s="9"/>
      <c r="N134251" s="9"/>
    </row>
    <row r="134252" spans="12:14" x14ac:dyDescent="0.25">
      <c r="L134252" s="9"/>
      <c r="M134252" s="9"/>
      <c r="N134252" s="9"/>
    </row>
    <row r="134253" spans="12:14" x14ac:dyDescent="0.25">
      <c r="L134253" s="9"/>
      <c r="M134253" s="9"/>
      <c r="N134253" s="9"/>
    </row>
    <row r="134254" spans="12:14" x14ac:dyDescent="0.25">
      <c r="L134254" s="9"/>
      <c r="M134254" s="9"/>
      <c r="N134254" s="9"/>
    </row>
    <row r="134255" spans="12:14" x14ac:dyDescent="0.25">
      <c r="L134255" s="9"/>
      <c r="M134255" s="9"/>
      <c r="N134255" s="9"/>
    </row>
    <row r="134256" spans="12:14" x14ac:dyDescent="0.25">
      <c r="L134256" s="9"/>
      <c r="M134256" s="9"/>
      <c r="N134256" s="9"/>
    </row>
    <row r="134257" spans="12:14" x14ac:dyDescent="0.25">
      <c r="L134257" s="9"/>
      <c r="M134257" s="9"/>
      <c r="N134257" s="9"/>
    </row>
    <row r="134258" spans="12:14" x14ac:dyDescent="0.25">
      <c r="L134258" s="9"/>
      <c r="M134258" s="9"/>
      <c r="N134258" s="9"/>
    </row>
    <row r="134259" spans="12:14" x14ac:dyDescent="0.25">
      <c r="L134259" s="9"/>
      <c r="M134259" s="9"/>
      <c r="N134259" s="9"/>
    </row>
    <row r="134260" spans="12:14" x14ac:dyDescent="0.25">
      <c r="L134260" s="9"/>
      <c r="M134260" s="9"/>
      <c r="N134260" s="9"/>
    </row>
    <row r="134261" spans="12:14" x14ac:dyDescent="0.25">
      <c r="L134261" s="9"/>
      <c r="M134261" s="9"/>
      <c r="N134261" s="9"/>
    </row>
    <row r="134262" spans="12:14" x14ac:dyDescent="0.25">
      <c r="L134262" s="9"/>
      <c r="M134262" s="9"/>
      <c r="N134262" s="9"/>
    </row>
    <row r="134263" spans="12:14" x14ac:dyDescent="0.25">
      <c r="L134263" s="9"/>
      <c r="M134263" s="9"/>
      <c r="N134263" s="9"/>
    </row>
    <row r="134264" spans="12:14" x14ac:dyDescent="0.25">
      <c r="L134264" s="9"/>
      <c r="M134264" s="9"/>
      <c r="N134264" s="9"/>
    </row>
    <row r="134265" spans="12:14" x14ac:dyDescent="0.25">
      <c r="L134265" s="9"/>
      <c r="M134265" s="9"/>
      <c r="N134265" s="9"/>
    </row>
    <row r="134266" spans="12:14" x14ac:dyDescent="0.25">
      <c r="L134266" s="9"/>
      <c r="M134266" s="9"/>
      <c r="N134266" s="9"/>
    </row>
    <row r="134267" spans="12:14" x14ac:dyDescent="0.25">
      <c r="L134267" s="9"/>
      <c r="M134267" s="9"/>
      <c r="N134267" s="9"/>
    </row>
    <row r="134268" spans="12:14" x14ac:dyDescent="0.25">
      <c r="L134268" s="9"/>
      <c r="M134268" s="9"/>
      <c r="N134268" s="9"/>
    </row>
    <row r="134269" spans="12:14" x14ac:dyDescent="0.25">
      <c r="L134269" s="9"/>
      <c r="M134269" s="9"/>
      <c r="N134269" s="9"/>
    </row>
    <row r="134270" spans="12:14" x14ac:dyDescent="0.25">
      <c r="L134270" s="9"/>
      <c r="M134270" s="9"/>
      <c r="N134270" s="9"/>
    </row>
    <row r="134271" spans="12:14" x14ac:dyDescent="0.25">
      <c r="L134271" s="9"/>
      <c r="M134271" s="9"/>
      <c r="N134271" s="9"/>
    </row>
    <row r="134272" spans="12:14" x14ac:dyDescent="0.25">
      <c r="L134272" s="9"/>
      <c r="M134272" s="9"/>
      <c r="N134272" s="9"/>
    </row>
    <row r="134273" spans="12:14" x14ac:dyDescent="0.25">
      <c r="L134273" s="9"/>
      <c r="M134273" s="9"/>
      <c r="N134273" s="9"/>
    </row>
    <row r="134274" spans="12:14" x14ac:dyDescent="0.25">
      <c r="L134274" s="9"/>
      <c r="M134274" s="9"/>
      <c r="N134274" s="9"/>
    </row>
    <row r="134275" spans="12:14" x14ac:dyDescent="0.25">
      <c r="L134275" s="9"/>
      <c r="M134275" s="9"/>
      <c r="N134275" s="9"/>
    </row>
    <row r="134276" spans="12:14" x14ac:dyDescent="0.25">
      <c r="L134276" s="9"/>
      <c r="M134276" s="9"/>
      <c r="N134276" s="9"/>
    </row>
    <row r="134277" spans="12:14" x14ac:dyDescent="0.25">
      <c r="L134277" s="9"/>
      <c r="M134277" s="9"/>
      <c r="N134277" s="9"/>
    </row>
    <row r="134278" spans="12:14" x14ac:dyDescent="0.25">
      <c r="L134278" s="9"/>
      <c r="M134278" s="9"/>
      <c r="N134278" s="9"/>
    </row>
    <row r="134279" spans="12:14" x14ac:dyDescent="0.25">
      <c r="L134279" s="9"/>
      <c r="M134279" s="9"/>
      <c r="N134279" s="9"/>
    </row>
    <row r="134280" spans="12:14" x14ac:dyDescent="0.25">
      <c r="L134280" s="9"/>
      <c r="M134280" s="9"/>
      <c r="N134280" s="9"/>
    </row>
    <row r="134281" spans="12:14" x14ac:dyDescent="0.25">
      <c r="L134281" s="9"/>
      <c r="M134281" s="9"/>
      <c r="N134281" s="9"/>
    </row>
    <row r="134282" spans="12:14" x14ac:dyDescent="0.25">
      <c r="L134282" s="9"/>
      <c r="M134282" s="9"/>
      <c r="N134282" s="9"/>
    </row>
    <row r="134283" spans="12:14" x14ac:dyDescent="0.25">
      <c r="L134283" s="9"/>
      <c r="M134283" s="9"/>
      <c r="N134283" s="9"/>
    </row>
    <row r="134284" spans="12:14" x14ac:dyDescent="0.25">
      <c r="L134284" s="9"/>
      <c r="M134284" s="9"/>
      <c r="N134284" s="9"/>
    </row>
    <row r="134285" spans="12:14" x14ac:dyDescent="0.25">
      <c r="L134285" s="9"/>
      <c r="M134285" s="9"/>
      <c r="N134285" s="9"/>
    </row>
    <row r="134286" spans="12:14" x14ac:dyDescent="0.25">
      <c r="L134286" s="9"/>
      <c r="M134286" s="9"/>
      <c r="N134286" s="9"/>
    </row>
    <row r="134287" spans="12:14" x14ac:dyDescent="0.25">
      <c r="L134287" s="9"/>
      <c r="M134287" s="9"/>
      <c r="N134287" s="9"/>
    </row>
    <row r="134288" spans="12:14" x14ac:dyDescent="0.25">
      <c r="L134288" s="9"/>
      <c r="M134288" s="9"/>
      <c r="N134288" s="9"/>
    </row>
    <row r="134289" spans="12:14" x14ac:dyDescent="0.25">
      <c r="L134289" s="9"/>
      <c r="M134289" s="9"/>
      <c r="N134289" s="9"/>
    </row>
    <row r="134290" spans="12:14" x14ac:dyDescent="0.25">
      <c r="L134290" s="9"/>
      <c r="M134290" s="9"/>
      <c r="N134290" s="9"/>
    </row>
    <row r="134291" spans="12:14" x14ac:dyDescent="0.25">
      <c r="L134291" s="9"/>
      <c r="M134291" s="9"/>
      <c r="N134291" s="9"/>
    </row>
    <row r="134292" spans="12:14" x14ac:dyDescent="0.25">
      <c r="L134292" s="9"/>
      <c r="M134292" s="9"/>
      <c r="N134292" s="9"/>
    </row>
    <row r="134293" spans="12:14" x14ac:dyDescent="0.25">
      <c r="L134293" s="9"/>
      <c r="M134293" s="9"/>
      <c r="N134293" s="9"/>
    </row>
    <row r="134294" spans="12:14" x14ac:dyDescent="0.25">
      <c r="L134294" s="9"/>
      <c r="M134294" s="9"/>
      <c r="N134294" s="9"/>
    </row>
    <row r="134295" spans="12:14" x14ac:dyDescent="0.25">
      <c r="L134295" s="9"/>
      <c r="M134295" s="9"/>
      <c r="N134295" s="9"/>
    </row>
    <row r="134296" spans="12:14" x14ac:dyDescent="0.25">
      <c r="L134296" s="9"/>
      <c r="M134296" s="9"/>
      <c r="N134296" s="9"/>
    </row>
    <row r="134297" spans="12:14" x14ac:dyDescent="0.25">
      <c r="L134297" s="9"/>
      <c r="M134297" s="9"/>
      <c r="N134297" s="9"/>
    </row>
    <row r="134298" spans="12:14" x14ac:dyDescent="0.25">
      <c r="L134298" s="9"/>
      <c r="M134298" s="9"/>
      <c r="N134298" s="9"/>
    </row>
    <row r="134299" spans="12:14" x14ac:dyDescent="0.25">
      <c r="L134299" s="9"/>
      <c r="M134299" s="9"/>
      <c r="N134299" s="9"/>
    </row>
    <row r="134300" spans="12:14" x14ac:dyDescent="0.25">
      <c r="L134300" s="9"/>
      <c r="M134300" s="9"/>
      <c r="N134300" s="9"/>
    </row>
    <row r="134301" spans="12:14" x14ac:dyDescent="0.25">
      <c r="L134301" s="9"/>
      <c r="M134301" s="9"/>
      <c r="N134301" s="9"/>
    </row>
    <row r="134302" spans="12:14" x14ac:dyDescent="0.25">
      <c r="L134302" s="9"/>
      <c r="M134302" s="9"/>
      <c r="N134302" s="9"/>
    </row>
    <row r="134303" spans="12:14" x14ac:dyDescent="0.25">
      <c r="L134303" s="9"/>
      <c r="M134303" s="9"/>
      <c r="N134303" s="9"/>
    </row>
    <row r="134304" spans="12:14" x14ac:dyDescent="0.25">
      <c r="L134304" s="9"/>
      <c r="M134304" s="9"/>
      <c r="N134304" s="9"/>
    </row>
    <row r="134305" spans="12:14" x14ac:dyDescent="0.25">
      <c r="L134305" s="9"/>
      <c r="M134305" s="9"/>
      <c r="N134305" s="9"/>
    </row>
    <row r="134306" spans="12:14" x14ac:dyDescent="0.25">
      <c r="L134306" s="9"/>
      <c r="M134306" s="9"/>
      <c r="N134306" s="9"/>
    </row>
    <row r="134307" spans="12:14" x14ac:dyDescent="0.25">
      <c r="L134307" s="9"/>
      <c r="M134307" s="9"/>
      <c r="N134307" s="9"/>
    </row>
    <row r="134308" spans="12:14" x14ac:dyDescent="0.25">
      <c r="L134308" s="9"/>
      <c r="M134308" s="9"/>
      <c r="N134308" s="9"/>
    </row>
    <row r="134309" spans="12:14" x14ac:dyDescent="0.25">
      <c r="L134309" s="9"/>
      <c r="M134309" s="9"/>
      <c r="N134309" s="9"/>
    </row>
    <row r="134310" spans="12:14" x14ac:dyDescent="0.25">
      <c r="L134310" s="9"/>
      <c r="M134310" s="9"/>
      <c r="N134310" s="9"/>
    </row>
    <row r="134311" spans="12:14" x14ac:dyDescent="0.25">
      <c r="L134311" s="9"/>
      <c r="M134311" s="9"/>
      <c r="N134311" s="9"/>
    </row>
    <row r="134312" spans="12:14" x14ac:dyDescent="0.25">
      <c r="L134312" s="9"/>
      <c r="M134312" s="9"/>
      <c r="N134312" s="9"/>
    </row>
    <row r="134313" spans="12:14" x14ac:dyDescent="0.25">
      <c r="L134313" s="9"/>
      <c r="M134313" s="9"/>
      <c r="N134313" s="9"/>
    </row>
    <row r="134314" spans="12:14" x14ac:dyDescent="0.25">
      <c r="L134314" s="9"/>
      <c r="M134314" s="9"/>
      <c r="N134314" s="9"/>
    </row>
    <row r="134315" spans="12:14" x14ac:dyDescent="0.25">
      <c r="L134315" s="9"/>
      <c r="M134315" s="9"/>
      <c r="N134315" s="9"/>
    </row>
    <row r="134316" spans="12:14" x14ac:dyDescent="0.25">
      <c r="L134316" s="9"/>
      <c r="M134316" s="9"/>
      <c r="N134316" s="9"/>
    </row>
    <row r="134317" spans="12:14" x14ac:dyDescent="0.25">
      <c r="L134317" s="9"/>
      <c r="M134317" s="9"/>
      <c r="N134317" s="9"/>
    </row>
    <row r="134318" spans="12:14" x14ac:dyDescent="0.25">
      <c r="L134318" s="9"/>
      <c r="M134318" s="9"/>
      <c r="N134318" s="9"/>
    </row>
    <row r="134319" spans="12:14" x14ac:dyDescent="0.25">
      <c r="L134319" s="9"/>
      <c r="M134319" s="9"/>
      <c r="N134319" s="9"/>
    </row>
    <row r="134320" spans="12:14" x14ac:dyDescent="0.25">
      <c r="L134320" s="9"/>
      <c r="M134320" s="9"/>
      <c r="N134320" s="9"/>
    </row>
    <row r="134321" spans="12:14" x14ac:dyDescent="0.25">
      <c r="L134321" s="9"/>
      <c r="M134321" s="9"/>
      <c r="N134321" s="9"/>
    </row>
    <row r="134322" spans="12:14" x14ac:dyDescent="0.25">
      <c r="L134322" s="9"/>
      <c r="M134322" s="9"/>
      <c r="N134322" s="9"/>
    </row>
    <row r="134323" spans="12:14" x14ac:dyDescent="0.25">
      <c r="L134323" s="9"/>
      <c r="M134323" s="9"/>
      <c r="N134323" s="9"/>
    </row>
    <row r="134324" spans="12:14" x14ac:dyDescent="0.25">
      <c r="L134324" s="9"/>
      <c r="M134324" s="9"/>
      <c r="N134324" s="9"/>
    </row>
    <row r="134325" spans="12:14" x14ac:dyDescent="0.25">
      <c r="L134325" s="9"/>
      <c r="M134325" s="9"/>
      <c r="N134325" s="9"/>
    </row>
    <row r="134326" spans="12:14" x14ac:dyDescent="0.25">
      <c r="L134326" s="9"/>
      <c r="M134326" s="9"/>
      <c r="N134326" s="9"/>
    </row>
    <row r="134327" spans="12:14" x14ac:dyDescent="0.25">
      <c r="L134327" s="9"/>
      <c r="M134327" s="9"/>
      <c r="N134327" s="9"/>
    </row>
    <row r="134328" spans="12:14" x14ac:dyDescent="0.25">
      <c r="L134328" s="9"/>
      <c r="M134328" s="9"/>
      <c r="N134328" s="9"/>
    </row>
    <row r="134329" spans="12:14" x14ac:dyDescent="0.25">
      <c r="L134329" s="9"/>
      <c r="M134329" s="9"/>
      <c r="N134329" s="9"/>
    </row>
    <row r="134330" spans="12:14" x14ac:dyDescent="0.25">
      <c r="L134330" s="9"/>
      <c r="M134330" s="9"/>
      <c r="N134330" s="9"/>
    </row>
    <row r="134331" spans="12:14" x14ac:dyDescent="0.25">
      <c r="L134331" s="9"/>
      <c r="M134331" s="9"/>
      <c r="N134331" s="9"/>
    </row>
    <row r="134332" spans="12:14" x14ac:dyDescent="0.25">
      <c r="L134332" s="9"/>
      <c r="M134332" s="9"/>
      <c r="N134332" s="9"/>
    </row>
    <row r="134333" spans="12:14" x14ac:dyDescent="0.25">
      <c r="L134333" s="9"/>
      <c r="M134333" s="9"/>
      <c r="N134333" s="9"/>
    </row>
    <row r="134334" spans="12:14" x14ac:dyDescent="0.25">
      <c r="L134334" s="9"/>
      <c r="M134334" s="9"/>
      <c r="N134334" s="9"/>
    </row>
    <row r="134335" spans="12:14" x14ac:dyDescent="0.25">
      <c r="L134335" s="9"/>
      <c r="M134335" s="9"/>
      <c r="N134335" s="9"/>
    </row>
    <row r="134336" spans="12:14" x14ac:dyDescent="0.25">
      <c r="L134336" s="9"/>
      <c r="M134336" s="9"/>
      <c r="N134336" s="9"/>
    </row>
    <row r="134337" spans="12:14" x14ac:dyDescent="0.25">
      <c r="L134337" s="9"/>
      <c r="M134337" s="9"/>
      <c r="N134337" s="9"/>
    </row>
    <row r="134338" spans="12:14" x14ac:dyDescent="0.25">
      <c r="L134338" s="9"/>
      <c r="M134338" s="9"/>
      <c r="N134338" s="9"/>
    </row>
    <row r="134339" spans="12:14" x14ac:dyDescent="0.25">
      <c r="L134339" s="9"/>
      <c r="M134339" s="9"/>
      <c r="N134339" s="9"/>
    </row>
    <row r="134340" spans="12:14" x14ac:dyDescent="0.25">
      <c r="L134340" s="9"/>
      <c r="M134340" s="9"/>
      <c r="N134340" s="9"/>
    </row>
    <row r="134341" spans="12:14" x14ac:dyDescent="0.25">
      <c r="L134341" s="9"/>
      <c r="M134341" s="9"/>
      <c r="N134341" s="9"/>
    </row>
    <row r="134342" spans="12:14" x14ac:dyDescent="0.25">
      <c r="L134342" s="9"/>
      <c r="M134342" s="9"/>
      <c r="N134342" s="9"/>
    </row>
    <row r="134343" spans="12:14" x14ac:dyDescent="0.25">
      <c r="L134343" s="9"/>
      <c r="M134343" s="9"/>
      <c r="N134343" s="9"/>
    </row>
    <row r="134344" spans="12:14" x14ac:dyDescent="0.25">
      <c r="L134344" s="9"/>
      <c r="M134344" s="9"/>
      <c r="N134344" s="9"/>
    </row>
    <row r="134345" spans="12:14" x14ac:dyDescent="0.25">
      <c r="L134345" s="9"/>
      <c r="M134345" s="9"/>
      <c r="N134345" s="9"/>
    </row>
    <row r="134346" spans="12:14" x14ac:dyDescent="0.25">
      <c r="L134346" s="9"/>
      <c r="M134346" s="9"/>
      <c r="N134346" s="9"/>
    </row>
    <row r="134347" spans="12:14" x14ac:dyDescent="0.25">
      <c r="L134347" s="9"/>
      <c r="M134347" s="9"/>
      <c r="N134347" s="9"/>
    </row>
    <row r="134348" spans="12:14" x14ac:dyDescent="0.25">
      <c r="L134348" s="9"/>
      <c r="M134348" s="9"/>
      <c r="N134348" s="9"/>
    </row>
    <row r="134349" spans="12:14" x14ac:dyDescent="0.25">
      <c r="L134349" s="9"/>
      <c r="M134349" s="9"/>
      <c r="N134349" s="9"/>
    </row>
    <row r="134350" spans="12:14" x14ac:dyDescent="0.25">
      <c r="L134350" s="9"/>
      <c r="M134350" s="9"/>
      <c r="N134350" s="9"/>
    </row>
    <row r="134351" spans="12:14" x14ac:dyDescent="0.25">
      <c r="L134351" s="9"/>
      <c r="M134351" s="9"/>
      <c r="N134351" s="9"/>
    </row>
    <row r="134352" spans="12:14" x14ac:dyDescent="0.25">
      <c r="L134352" s="9"/>
      <c r="M134352" s="9"/>
      <c r="N134352" s="9"/>
    </row>
    <row r="134353" spans="12:14" x14ac:dyDescent="0.25">
      <c r="L134353" s="9"/>
      <c r="M134353" s="9"/>
      <c r="N134353" s="9"/>
    </row>
    <row r="134354" spans="12:14" x14ac:dyDescent="0.25">
      <c r="L134354" s="9"/>
      <c r="M134354" s="9"/>
      <c r="N134354" s="9"/>
    </row>
    <row r="134355" spans="12:14" x14ac:dyDescent="0.25">
      <c r="L134355" s="9"/>
      <c r="M134355" s="9"/>
      <c r="N134355" s="9"/>
    </row>
    <row r="134356" spans="12:14" x14ac:dyDescent="0.25">
      <c r="L134356" s="9"/>
      <c r="M134356" s="9"/>
      <c r="N134356" s="9"/>
    </row>
    <row r="134357" spans="12:14" x14ac:dyDescent="0.25">
      <c r="L134357" s="9"/>
      <c r="M134357" s="9"/>
      <c r="N134357" s="9"/>
    </row>
    <row r="134358" spans="12:14" x14ac:dyDescent="0.25">
      <c r="L134358" s="9"/>
      <c r="M134358" s="9"/>
      <c r="N134358" s="9"/>
    </row>
    <row r="134359" spans="12:14" x14ac:dyDescent="0.25">
      <c r="L134359" s="9"/>
      <c r="M134359" s="9"/>
      <c r="N134359" s="9"/>
    </row>
    <row r="134360" spans="12:14" x14ac:dyDescent="0.25">
      <c r="L134360" s="9"/>
      <c r="M134360" s="9"/>
      <c r="N134360" s="9"/>
    </row>
    <row r="134361" spans="12:14" x14ac:dyDescent="0.25">
      <c r="L134361" s="9"/>
      <c r="M134361" s="9"/>
      <c r="N134361" s="9"/>
    </row>
    <row r="134362" spans="12:14" x14ac:dyDescent="0.25">
      <c r="L134362" s="9"/>
      <c r="M134362" s="9"/>
      <c r="N134362" s="9"/>
    </row>
    <row r="134363" spans="12:14" x14ac:dyDescent="0.25">
      <c r="L134363" s="9"/>
      <c r="M134363" s="9"/>
      <c r="N134363" s="9"/>
    </row>
    <row r="134364" spans="12:14" x14ac:dyDescent="0.25">
      <c r="L134364" s="9"/>
      <c r="M134364" s="9"/>
      <c r="N134364" s="9"/>
    </row>
    <row r="134365" spans="12:14" x14ac:dyDescent="0.25">
      <c r="L134365" s="9"/>
      <c r="M134365" s="9"/>
      <c r="N134365" s="9"/>
    </row>
    <row r="134366" spans="12:14" x14ac:dyDescent="0.25">
      <c r="L134366" s="9"/>
      <c r="M134366" s="9"/>
      <c r="N134366" s="9"/>
    </row>
    <row r="134367" spans="12:14" x14ac:dyDescent="0.25">
      <c r="L134367" s="9"/>
      <c r="M134367" s="9"/>
      <c r="N134367" s="9"/>
    </row>
    <row r="134368" spans="12:14" x14ac:dyDescent="0.25">
      <c r="L134368" s="9"/>
      <c r="M134368" s="9"/>
      <c r="N134368" s="9"/>
    </row>
    <row r="134369" spans="12:14" x14ac:dyDescent="0.25">
      <c r="L134369" s="9"/>
      <c r="M134369" s="9"/>
      <c r="N134369" s="9"/>
    </row>
    <row r="134370" spans="12:14" x14ac:dyDescent="0.25">
      <c r="L134370" s="9"/>
      <c r="M134370" s="9"/>
      <c r="N134370" s="9"/>
    </row>
    <row r="134371" spans="12:14" x14ac:dyDescent="0.25">
      <c r="L134371" s="9"/>
      <c r="M134371" s="9"/>
      <c r="N134371" s="9"/>
    </row>
    <row r="134372" spans="12:14" x14ac:dyDescent="0.25">
      <c r="L134372" s="9"/>
      <c r="M134372" s="9"/>
      <c r="N134372" s="9"/>
    </row>
    <row r="134373" spans="12:14" x14ac:dyDescent="0.25">
      <c r="L134373" s="9"/>
      <c r="M134373" s="9"/>
      <c r="N134373" s="9"/>
    </row>
    <row r="134374" spans="12:14" x14ac:dyDescent="0.25">
      <c r="L134374" s="9"/>
      <c r="M134374" s="9"/>
      <c r="N134374" s="9"/>
    </row>
    <row r="134375" spans="12:14" x14ac:dyDescent="0.25">
      <c r="L134375" s="9"/>
      <c r="M134375" s="9"/>
      <c r="N134375" s="9"/>
    </row>
    <row r="134376" spans="12:14" x14ac:dyDescent="0.25">
      <c r="L134376" s="9"/>
      <c r="M134376" s="9"/>
      <c r="N134376" s="9"/>
    </row>
    <row r="134377" spans="12:14" x14ac:dyDescent="0.25">
      <c r="L134377" s="9"/>
      <c r="M134377" s="9"/>
      <c r="N134377" s="9"/>
    </row>
    <row r="134378" spans="12:14" x14ac:dyDescent="0.25">
      <c r="L134378" s="9"/>
      <c r="M134378" s="9"/>
      <c r="N134378" s="9"/>
    </row>
    <row r="134379" spans="12:14" x14ac:dyDescent="0.25">
      <c r="L134379" s="9"/>
      <c r="M134379" s="9"/>
      <c r="N134379" s="9"/>
    </row>
    <row r="134380" spans="12:14" x14ac:dyDescent="0.25">
      <c r="L134380" s="9"/>
      <c r="M134380" s="9"/>
      <c r="N134380" s="9"/>
    </row>
    <row r="134381" spans="12:14" x14ac:dyDescent="0.25">
      <c r="L134381" s="9"/>
      <c r="M134381" s="9"/>
      <c r="N134381" s="9"/>
    </row>
    <row r="134382" spans="12:14" x14ac:dyDescent="0.25">
      <c r="L134382" s="9"/>
      <c r="M134382" s="9"/>
      <c r="N134382" s="9"/>
    </row>
    <row r="134383" spans="12:14" x14ac:dyDescent="0.25">
      <c r="L134383" s="9"/>
      <c r="M134383" s="9"/>
      <c r="N134383" s="9"/>
    </row>
    <row r="134384" spans="12:14" x14ac:dyDescent="0.25">
      <c r="L134384" s="9"/>
      <c r="M134384" s="9"/>
      <c r="N134384" s="9"/>
    </row>
    <row r="134385" spans="12:14" x14ac:dyDescent="0.25">
      <c r="L134385" s="9"/>
      <c r="M134385" s="9"/>
      <c r="N134385" s="9"/>
    </row>
    <row r="134386" spans="12:14" x14ac:dyDescent="0.25">
      <c r="L134386" s="9"/>
      <c r="M134386" s="9"/>
      <c r="N134386" s="9"/>
    </row>
    <row r="134387" spans="12:14" x14ac:dyDescent="0.25">
      <c r="L134387" s="9"/>
      <c r="M134387" s="9"/>
      <c r="N134387" s="9"/>
    </row>
    <row r="134388" spans="12:14" x14ac:dyDescent="0.25">
      <c r="L134388" s="9"/>
      <c r="M134388" s="9"/>
      <c r="N134388" s="9"/>
    </row>
    <row r="134389" spans="12:14" x14ac:dyDescent="0.25">
      <c r="L134389" s="9"/>
      <c r="M134389" s="9"/>
      <c r="N134389" s="9"/>
    </row>
    <row r="134390" spans="12:14" x14ac:dyDescent="0.25">
      <c r="L134390" s="9"/>
      <c r="M134390" s="9"/>
      <c r="N134390" s="9"/>
    </row>
    <row r="134391" spans="12:14" x14ac:dyDescent="0.25">
      <c r="L134391" s="9"/>
      <c r="M134391" s="9"/>
      <c r="N134391" s="9"/>
    </row>
    <row r="134392" spans="12:14" x14ac:dyDescent="0.25">
      <c r="L134392" s="9"/>
      <c r="M134392" s="9"/>
      <c r="N134392" s="9"/>
    </row>
    <row r="134393" spans="12:14" x14ac:dyDescent="0.25">
      <c r="L134393" s="9"/>
      <c r="M134393" s="9"/>
      <c r="N134393" s="9"/>
    </row>
    <row r="134394" spans="12:14" x14ac:dyDescent="0.25">
      <c r="L134394" s="9"/>
      <c r="M134394" s="9"/>
      <c r="N134394" s="9"/>
    </row>
    <row r="134395" spans="12:14" x14ac:dyDescent="0.25">
      <c r="L134395" s="9"/>
      <c r="M134395" s="9"/>
      <c r="N134395" s="9"/>
    </row>
    <row r="134396" spans="12:14" x14ac:dyDescent="0.25">
      <c r="L134396" s="9"/>
      <c r="M134396" s="9"/>
      <c r="N134396" s="9"/>
    </row>
    <row r="134397" spans="12:14" x14ac:dyDescent="0.25">
      <c r="L134397" s="9"/>
      <c r="M134397" s="9"/>
      <c r="N134397" s="9"/>
    </row>
    <row r="134398" spans="12:14" x14ac:dyDescent="0.25">
      <c r="L134398" s="9"/>
      <c r="M134398" s="9"/>
      <c r="N134398" s="9"/>
    </row>
    <row r="134399" spans="12:14" x14ac:dyDescent="0.25">
      <c r="L134399" s="9"/>
      <c r="M134399" s="9"/>
      <c r="N134399" s="9"/>
    </row>
    <row r="134400" spans="12:14" x14ac:dyDescent="0.25">
      <c r="L134400" s="9"/>
      <c r="M134400" s="9"/>
      <c r="N134400" s="9"/>
    </row>
    <row r="134401" spans="12:14" x14ac:dyDescent="0.25">
      <c r="L134401" s="9"/>
      <c r="M134401" s="9"/>
      <c r="N134401" s="9"/>
    </row>
    <row r="134402" spans="12:14" x14ac:dyDescent="0.25">
      <c r="L134402" s="9"/>
      <c r="M134402" s="9"/>
      <c r="N134402" s="9"/>
    </row>
    <row r="134403" spans="12:14" x14ac:dyDescent="0.25">
      <c r="L134403" s="9"/>
      <c r="M134403" s="9"/>
      <c r="N134403" s="9"/>
    </row>
    <row r="134404" spans="12:14" x14ac:dyDescent="0.25">
      <c r="L134404" s="9"/>
      <c r="M134404" s="9"/>
      <c r="N134404" s="9"/>
    </row>
    <row r="134405" spans="12:14" x14ac:dyDescent="0.25">
      <c r="L134405" s="9"/>
      <c r="M134405" s="9"/>
      <c r="N134405" s="9"/>
    </row>
    <row r="134406" spans="12:14" x14ac:dyDescent="0.25">
      <c r="L134406" s="9"/>
      <c r="M134406" s="9"/>
      <c r="N134406" s="9"/>
    </row>
    <row r="134407" spans="12:14" x14ac:dyDescent="0.25">
      <c r="L134407" s="9"/>
      <c r="M134407" s="9"/>
      <c r="N134407" s="9"/>
    </row>
    <row r="134408" spans="12:14" x14ac:dyDescent="0.25">
      <c r="L134408" s="9"/>
      <c r="M134408" s="9"/>
      <c r="N134408" s="9"/>
    </row>
    <row r="134409" spans="12:14" x14ac:dyDescent="0.25">
      <c r="L134409" s="9"/>
      <c r="M134409" s="9"/>
      <c r="N134409" s="9"/>
    </row>
    <row r="134410" spans="12:14" x14ac:dyDescent="0.25">
      <c r="L134410" s="9"/>
      <c r="M134410" s="9"/>
      <c r="N134410" s="9"/>
    </row>
    <row r="134411" spans="12:14" x14ac:dyDescent="0.25">
      <c r="L134411" s="9"/>
      <c r="M134411" s="9"/>
      <c r="N134411" s="9"/>
    </row>
    <row r="134412" spans="12:14" x14ac:dyDescent="0.25">
      <c r="L134412" s="9"/>
      <c r="M134412" s="9"/>
      <c r="N134412" s="9"/>
    </row>
    <row r="134413" spans="12:14" x14ac:dyDescent="0.25">
      <c r="L134413" s="9"/>
      <c r="M134413" s="9"/>
      <c r="N134413" s="9"/>
    </row>
    <row r="134414" spans="12:14" x14ac:dyDescent="0.25">
      <c r="L134414" s="9"/>
      <c r="M134414" s="9"/>
      <c r="N134414" s="9"/>
    </row>
    <row r="134415" spans="12:14" x14ac:dyDescent="0.25">
      <c r="L134415" s="9"/>
      <c r="M134415" s="9"/>
      <c r="N134415" s="9"/>
    </row>
    <row r="134416" spans="12:14" x14ac:dyDescent="0.25">
      <c r="L134416" s="9"/>
      <c r="M134416" s="9"/>
      <c r="N134416" s="9"/>
    </row>
    <row r="134417" spans="12:14" x14ac:dyDescent="0.25">
      <c r="L134417" s="9"/>
      <c r="M134417" s="9"/>
      <c r="N134417" s="9"/>
    </row>
    <row r="134418" spans="12:14" x14ac:dyDescent="0.25">
      <c r="L134418" s="9"/>
      <c r="M134418" s="9"/>
      <c r="N134418" s="9"/>
    </row>
    <row r="134419" spans="12:14" x14ac:dyDescent="0.25">
      <c r="L134419" s="9"/>
      <c r="M134419" s="9"/>
      <c r="N134419" s="9"/>
    </row>
    <row r="134420" spans="12:14" x14ac:dyDescent="0.25">
      <c r="L134420" s="9"/>
      <c r="M134420" s="9"/>
      <c r="N134420" s="9"/>
    </row>
    <row r="134421" spans="12:14" x14ac:dyDescent="0.25">
      <c r="L134421" s="9"/>
      <c r="M134421" s="9"/>
      <c r="N134421" s="9"/>
    </row>
    <row r="134422" spans="12:14" x14ac:dyDescent="0.25">
      <c r="L134422" s="9"/>
      <c r="M134422" s="9"/>
      <c r="N134422" s="9"/>
    </row>
    <row r="134423" spans="12:14" x14ac:dyDescent="0.25">
      <c r="L134423" s="9"/>
      <c r="M134423" s="9"/>
      <c r="N134423" s="9"/>
    </row>
    <row r="134424" spans="12:14" x14ac:dyDescent="0.25">
      <c r="L134424" s="9"/>
      <c r="M134424" s="9"/>
      <c r="N134424" s="9"/>
    </row>
    <row r="134425" spans="12:14" x14ac:dyDescent="0.25">
      <c r="L134425" s="9"/>
      <c r="M134425" s="9"/>
      <c r="N134425" s="9"/>
    </row>
    <row r="134426" spans="12:14" x14ac:dyDescent="0.25">
      <c r="L134426" s="9"/>
      <c r="M134426" s="9"/>
      <c r="N134426" s="9"/>
    </row>
    <row r="134427" spans="12:14" x14ac:dyDescent="0.25">
      <c r="L134427" s="9"/>
      <c r="M134427" s="9"/>
      <c r="N134427" s="9"/>
    </row>
    <row r="134428" spans="12:14" x14ac:dyDescent="0.25">
      <c r="L134428" s="9"/>
      <c r="M134428" s="9"/>
      <c r="N134428" s="9"/>
    </row>
    <row r="134429" spans="12:14" x14ac:dyDescent="0.25">
      <c r="L134429" s="9"/>
      <c r="M134429" s="9"/>
      <c r="N134429" s="9"/>
    </row>
    <row r="134430" spans="12:14" x14ac:dyDescent="0.25">
      <c r="L134430" s="9"/>
      <c r="M134430" s="9"/>
      <c r="N134430" s="9"/>
    </row>
    <row r="134431" spans="12:14" x14ac:dyDescent="0.25">
      <c r="L134431" s="9"/>
      <c r="M134431" s="9"/>
      <c r="N134431" s="9"/>
    </row>
    <row r="134432" spans="12:14" x14ac:dyDescent="0.25">
      <c r="L134432" s="9"/>
      <c r="M134432" s="9"/>
      <c r="N134432" s="9"/>
    </row>
    <row r="134433" spans="12:14" x14ac:dyDescent="0.25">
      <c r="L134433" s="9"/>
      <c r="M134433" s="9"/>
      <c r="N134433" s="9"/>
    </row>
    <row r="134434" spans="12:14" x14ac:dyDescent="0.25">
      <c r="L134434" s="9"/>
      <c r="M134434" s="9"/>
      <c r="N134434" s="9"/>
    </row>
    <row r="134435" spans="12:14" x14ac:dyDescent="0.25">
      <c r="L134435" s="9"/>
      <c r="M134435" s="9"/>
      <c r="N134435" s="9"/>
    </row>
    <row r="134436" spans="12:14" x14ac:dyDescent="0.25">
      <c r="L134436" s="9"/>
      <c r="M134436" s="9"/>
      <c r="N134436" s="9"/>
    </row>
    <row r="134437" spans="12:14" x14ac:dyDescent="0.25">
      <c r="L134437" s="9"/>
      <c r="M134437" s="9"/>
      <c r="N134437" s="9"/>
    </row>
    <row r="134438" spans="12:14" x14ac:dyDescent="0.25">
      <c r="L134438" s="9"/>
      <c r="M134438" s="9"/>
      <c r="N134438" s="9"/>
    </row>
    <row r="134439" spans="12:14" x14ac:dyDescent="0.25">
      <c r="L134439" s="9"/>
      <c r="M134439" s="9"/>
      <c r="N134439" s="9"/>
    </row>
    <row r="134440" spans="12:14" x14ac:dyDescent="0.25">
      <c r="L134440" s="9"/>
      <c r="M134440" s="9"/>
      <c r="N134440" s="9"/>
    </row>
    <row r="134441" spans="12:14" x14ac:dyDescent="0.25">
      <c r="L134441" s="9"/>
      <c r="M134441" s="9"/>
      <c r="N134441" s="9"/>
    </row>
    <row r="134442" spans="12:14" x14ac:dyDescent="0.25">
      <c r="L134442" s="9"/>
      <c r="M134442" s="9"/>
      <c r="N134442" s="9"/>
    </row>
    <row r="134443" spans="12:14" x14ac:dyDescent="0.25">
      <c r="L134443" s="9"/>
      <c r="M134443" s="9"/>
      <c r="N134443" s="9"/>
    </row>
    <row r="134444" spans="12:14" x14ac:dyDescent="0.25">
      <c r="L134444" s="9"/>
      <c r="M134444" s="9"/>
      <c r="N134444" s="9"/>
    </row>
    <row r="134445" spans="12:14" x14ac:dyDescent="0.25">
      <c r="L134445" s="9"/>
      <c r="M134445" s="9"/>
      <c r="N134445" s="9"/>
    </row>
    <row r="134446" spans="12:14" x14ac:dyDescent="0.25">
      <c r="L134446" s="9"/>
      <c r="M134446" s="9"/>
      <c r="N134446" s="9"/>
    </row>
    <row r="134447" spans="12:14" x14ac:dyDescent="0.25">
      <c r="L134447" s="9"/>
      <c r="M134447" s="9"/>
      <c r="N134447" s="9"/>
    </row>
    <row r="134448" spans="12:14" x14ac:dyDescent="0.25">
      <c r="L134448" s="9"/>
      <c r="M134448" s="9"/>
      <c r="N134448" s="9"/>
    </row>
    <row r="134449" spans="12:14" x14ac:dyDescent="0.25">
      <c r="L134449" s="9"/>
      <c r="M134449" s="9"/>
      <c r="N134449" s="9"/>
    </row>
    <row r="134450" spans="12:14" x14ac:dyDescent="0.25">
      <c r="L134450" s="9"/>
      <c r="M134450" s="9"/>
      <c r="N134450" s="9"/>
    </row>
    <row r="134451" spans="12:14" x14ac:dyDescent="0.25">
      <c r="L134451" s="9"/>
      <c r="M134451" s="9"/>
      <c r="N134451" s="9"/>
    </row>
    <row r="134452" spans="12:14" x14ac:dyDescent="0.25">
      <c r="L134452" s="9"/>
      <c r="M134452" s="9"/>
      <c r="N134452" s="9"/>
    </row>
    <row r="134453" spans="12:14" x14ac:dyDescent="0.25">
      <c r="L134453" s="9"/>
      <c r="M134453" s="9"/>
      <c r="N134453" s="9"/>
    </row>
    <row r="134454" spans="12:14" x14ac:dyDescent="0.25">
      <c r="L134454" s="9"/>
      <c r="M134454" s="9"/>
      <c r="N134454" s="9"/>
    </row>
    <row r="134455" spans="12:14" x14ac:dyDescent="0.25">
      <c r="L134455" s="9"/>
      <c r="M134455" s="9"/>
      <c r="N134455" s="9"/>
    </row>
    <row r="134456" spans="12:14" x14ac:dyDescent="0.25">
      <c r="L134456" s="9"/>
      <c r="M134456" s="9"/>
      <c r="N134456" s="9"/>
    </row>
    <row r="134457" spans="12:14" x14ac:dyDescent="0.25">
      <c r="L134457" s="9"/>
      <c r="M134457" s="9"/>
      <c r="N134457" s="9"/>
    </row>
    <row r="134458" spans="12:14" x14ac:dyDescent="0.25">
      <c r="L134458" s="9"/>
      <c r="M134458" s="9"/>
      <c r="N134458" s="9"/>
    </row>
    <row r="134459" spans="12:14" x14ac:dyDescent="0.25">
      <c r="L134459" s="9"/>
      <c r="M134459" s="9"/>
      <c r="N134459" s="9"/>
    </row>
    <row r="134460" spans="12:14" x14ac:dyDescent="0.25">
      <c r="L134460" s="9"/>
      <c r="M134460" s="9"/>
      <c r="N134460" s="9"/>
    </row>
    <row r="134461" spans="12:14" x14ac:dyDescent="0.25">
      <c r="L134461" s="9"/>
      <c r="M134461" s="9"/>
      <c r="N134461" s="9"/>
    </row>
    <row r="134462" spans="12:14" x14ac:dyDescent="0.25">
      <c r="L134462" s="9"/>
      <c r="M134462" s="9"/>
      <c r="N134462" s="9"/>
    </row>
    <row r="134463" spans="12:14" x14ac:dyDescent="0.25">
      <c r="L134463" s="9"/>
      <c r="M134463" s="9"/>
      <c r="N134463" s="9"/>
    </row>
    <row r="134464" spans="12:14" x14ac:dyDescent="0.25">
      <c r="L134464" s="9"/>
      <c r="M134464" s="9"/>
      <c r="N134464" s="9"/>
    </row>
    <row r="134465" spans="12:14" x14ac:dyDescent="0.25">
      <c r="L134465" s="9"/>
      <c r="M134465" s="9"/>
      <c r="N134465" s="9"/>
    </row>
    <row r="134466" spans="12:14" x14ac:dyDescent="0.25">
      <c r="L134466" s="9"/>
      <c r="M134466" s="9"/>
      <c r="N134466" s="9"/>
    </row>
    <row r="134467" spans="12:14" x14ac:dyDescent="0.25">
      <c r="L134467" s="9"/>
      <c r="M134467" s="9"/>
      <c r="N134467" s="9"/>
    </row>
    <row r="134468" spans="12:14" x14ac:dyDescent="0.25">
      <c r="L134468" s="9"/>
      <c r="M134468" s="9"/>
      <c r="N134468" s="9"/>
    </row>
    <row r="134469" spans="12:14" x14ac:dyDescent="0.25">
      <c r="L134469" s="9"/>
      <c r="M134469" s="9"/>
      <c r="N134469" s="9"/>
    </row>
    <row r="134470" spans="12:14" x14ac:dyDescent="0.25">
      <c r="L134470" s="9"/>
      <c r="M134470" s="9"/>
      <c r="N134470" s="9"/>
    </row>
    <row r="134471" spans="12:14" x14ac:dyDescent="0.25">
      <c r="L134471" s="9"/>
      <c r="M134471" s="9"/>
      <c r="N134471" s="9"/>
    </row>
    <row r="134472" spans="12:14" x14ac:dyDescent="0.25">
      <c r="L134472" s="9"/>
      <c r="M134472" s="9"/>
      <c r="N134472" s="9"/>
    </row>
    <row r="134473" spans="12:14" x14ac:dyDescent="0.25">
      <c r="L134473" s="9"/>
      <c r="M134473" s="9"/>
      <c r="N134473" s="9"/>
    </row>
    <row r="134474" spans="12:14" x14ac:dyDescent="0.25">
      <c r="L134474" s="9"/>
      <c r="M134474" s="9"/>
      <c r="N134474" s="9"/>
    </row>
    <row r="134475" spans="12:14" x14ac:dyDescent="0.25">
      <c r="L134475" s="9"/>
      <c r="M134475" s="9"/>
      <c r="N134475" s="9"/>
    </row>
    <row r="134476" spans="12:14" x14ac:dyDescent="0.25">
      <c r="L134476" s="9"/>
      <c r="M134476" s="9"/>
      <c r="N134476" s="9"/>
    </row>
    <row r="134477" spans="12:14" x14ac:dyDescent="0.25">
      <c r="L134477" s="9"/>
      <c r="M134477" s="9"/>
      <c r="N134477" s="9"/>
    </row>
    <row r="134478" spans="12:14" x14ac:dyDescent="0.25">
      <c r="L134478" s="9"/>
      <c r="M134478" s="9"/>
      <c r="N134478" s="9"/>
    </row>
    <row r="134479" spans="12:14" x14ac:dyDescent="0.25">
      <c r="L134479" s="9"/>
      <c r="M134479" s="9"/>
      <c r="N134479" s="9"/>
    </row>
    <row r="134480" spans="12:14" x14ac:dyDescent="0.25">
      <c r="L134480" s="9"/>
      <c r="M134480" s="9"/>
      <c r="N134480" s="9"/>
    </row>
    <row r="134481" spans="12:14" x14ac:dyDescent="0.25">
      <c r="L134481" s="9"/>
      <c r="M134481" s="9"/>
      <c r="N134481" s="9"/>
    </row>
    <row r="134482" spans="12:14" x14ac:dyDescent="0.25">
      <c r="L134482" s="9"/>
      <c r="M134482" s="9"/>
      <c r="N134482" s="9"/>
    </row>
    <row r="134483" spans="12:14" x14ac:dyDescent="0.25">
      <c r="L134483" s="9"/>
      <c r="M134483" s="9"/>
      <c r="N134483" s="9"/>
    </row>
    <row r="134484" spans="12:14" x14ac:dyDescent="0.25">
      <c r="L134484" s="9"/>
      <c r="M134484" s="9"/>
      <c r="N134484" s="9"/>
    </row>
    <row r="134485" spans="12:14" x14ac:dyDescent="0.25">
      <c r="L134485" s="9"/>
      <c r="M134485" s="9"/>
      <c r="N134485" s="9"/>
    </row>
    <row r="134486" spans="12:14" x14ac:dyDescent="0.25">
      <c r="L134486" s="9"/>
      <c r="M134486" s="9"/>
      <c r="N134486" s="9"/>
    </row>
    <row r="134487" spans="12:14" x14ac:dyDescent="0.25">
      <c r="L134487" s="9"/>
      <c r="M134487" s="9"/>
      <c r="N134487" s="9"/>
    </row>
    <row r="134488" spans="12:14" x14ac:dyDescent="0.25">
      <c r="L134488" s="9"/>
      <c r="M134488" s="9"/>
      <c r="N134488" s="9"/>
    </row>
    <row r="134489" spans="12:14" x14ac:dyDescent="0.25">
      <c r="L134489" s="9"/>
      <c r="M134489" s="9"/>
      <c r="N134489" s="9"/>
    </row>
    <row r="134490" spans="12:14" x14ac:dyDescent="0.25">
      <c r="L134490" s="9"/>
      <c r="M134490" s="9"/>
      <c r="N134490" s="9"/>
    </row>
    <row r="134491" spans="12:14" x14ac:dyDescent="0.25">
      <c r="L134491" s="9"/>
      <c r="M134491" s="9"/>
      <c r="N134491" s="9"/>
    </row>
    <row r="134492" spans="12:14" x14ac:dyDescent="0.25">
      <c r="L134492" s="9"/>
      <c r="M134492" s="9"/>
      <c r="N134492" s="9"/>
    </row>
    <row r="134493" spans="12:14" x14ac:dyDescent="0.25">
      <c r="L134493" s="9"/>
      <c r="M134493" s="9"/>
      <c r="N134493" s="9"/>
    </row>
    <row r="134494" spans="12:14" x14ac:dyDescent="0.25">
      <c r="L134494" s="9"/>
      <c r="M134494" s="9"/>
      <c r="N134494" s="9"/>
    </row>
    <row r="134495" spans="12:14" x14ac:dyDescent="0.25">
      <c r="L134495" s="9"/>
      <c r="M134495" s="9"/>
      <c r="N134495" s="9"/>
    </row>
    <row r="134496" spans="12:14" x14ac:dyDescent="0.25">
      <c r="L134496" s="9"/>
      <c r="M134496" s="9"/>
      <c r="N134496" s="9"/>
    </row>
    <row r="134497" spans="12:14" x14ac:dyDescent="0.25">
      <c r="L134497" s="9"/>
      <c r="M134497" s="9"/>
      <c r="N134497" s="9"/>
    </row>
    <row r="134498" spans="12:14" x14ac:dyDescent="0.25">
      <c r="L134498" s="9"/>
      <c r="M134498" s="9"/>
      <c r="N134498" s="9"/>
    </row>
    <row r="134499" spans="12:14" x14ac:dyDescent="0.25">
      <c r="L134499" s="9"/>
      <c r="M134499" s="9"/>
      <c r="N134499" s="9"/>
    </row>
    <row r="134500" spans="12:14" x14ac:dyDescent="0.25">
      <c r="L134500" s="9"/>
      <c r="M134500" s="9"/>
      <c r="N134500" s="9"/>
    </row>
    <row r="134501" spans="12:14" x14ac:dyDescent="0.25">
      <c r="L134501" s="9"/>
      <c r="M134501" s="9"/>
      <c r="N134501" s="9"/>
    </row>
    <row r="134502" spans="12:14" x14ac:dyDescent="0.25">
      <c r="L134502" s="9"/>
      <c r="M134502" s="9"/>
      <c r="N134502" s="9"/>
    </row>
    <row r="134503" spans="12:14" x14ac:dyDescent="0.25">
      <c r="L134503" s="9"/>
      <c r="M134503" s="9"/>
      <c r="N134503" s="9"/>
    </row>
    <row r="134504" spans="12:14" x14ac:dyDescent="0.25">
      <c r="L134504" s="9"/>
      <c r="M134504" s="9"/>
      <c r="N134504" s="9"/>
    </row>
    <row r="134505" spans="12:14" x14ac:dyDescent="0.25">
      <c r="L134505" s="9"/>
      <c r="M134505" s="9"/>
      <c r="N134505" s="9"/>
    </row>
    <row r="134506" spans="12:14" x14ac:dyDescent="0.25">
      <c r="L134506" s="9"/>
      <c r="M134506" s="9"/>
      <c r="N134506" s="9"/>
    </row>
    <row r="134507" spans="12:14" x14ac:dyDescent="0.25">
      <c r="L134507" s="9"/>
      <c r="M134507" s="9"/>
      <c r="N134507" s="9"/>
    </row>
    <row r="134508" spans="12:14" x14ac:dyDescent="0.25">
      <c r="L134508" s="9"/>
      <c r="M134508" s="9"/>
      <c r="N134508" s="9"/>
    </row>
    <row r="134509" spans="12:14" x14ac:dyDescent="0.25">
      <c r="L134509" s="9"/>
      <c r="M134509" s="9"/>
      <c r="N134509" s="9"/>
    </row>
    <row r="134510" spans="12:14" x14ac:dyDescent="0.25">
      <c r="L134510" s="9"/>
      <c r="M134510" s="9"/>
      <c r="N134510" s="9"/>
    </row>
    <row r="134511" spans="12:14" x14ac:dyDescent="0.25">
      <c r="L134511" s="9"/>
      <c r="M134511" s="9"/>
      <c r="N134511" s="9"/>
    </row>
    <row r="134512" spans="12:14" x14ac:dyDescent="0.25">
      <c r="L134512" s="9"/>
      <c r="M134512" s="9"/>
      <c r="N134512" s="9"/>
    </row>
    <row r="134513" spans="12:14" x14ac:dyDescent="0.25">
      <c r="L134513" s="9"/>
      <c r="M134513" s="9"/>
      <c r="N134513" s="9"/>
    </row>
    <row r="134514" spans="12:14" x14ac:dyDescent="0.25">
      <c r="L134514" s="9"/>
      <c r="M134514" s="9"/>
      <c r="N134514" s="9"/>
    </row>
    <row r="134515" spans="12:14" x14ac:dyDescent="0.25">
      <c r="L134515" s="9"/>
      <c r="M134515" s="9"/>
      <c r="N134515" s="9"/>
    </row>
    <row r="134516" spans="12:14" x14ac:dyDescent="0.25">
      <c r="L134516" s="9"/>
      <c r="M134516" s="9"/>
      <c r="N134516" s="9"/>
    </row>
    <row r="134517" spans="12:14" x14ac:dyDescent="0.25">
      <c r="L134517" s="9"/>
      <c r="M134517" s="9"/>
      <c r="N134517" s="9"/>
    </row>
    <row r="134518" spans="12:14" x14ac:dyDescent="0.25">
      <c r="L134518" s="9"/>
      <c r="M134518" s="9"/>
      <c r="N134518" s="9"/>
    </row>
    <row r="134519" spans="12:14" x14ac:dyDescent="0.25">
      <c r="L134519" s="9"/>
      <c r="M134519" s="9"/>
      <c r="N134519" s="9"/>
    </row>
    <row r="134520" spans="12:14" x14ac:dyDescent="0.25">
      <c r="L134520" s="9"/>
      <c r="M134520" s="9"/>
      <c r="N134520" s="9"/>
    </row>
    <row r="134521" spans="12:14" x14ac:dyDescent="0.25">
      <c r="L134521" s="9"/>
      <c r="M134521" s="9"/>
      <c r="N134521" s="9"/>
    </row>
    <row r="134522" spans="12:14" x14ac:dyDescent="0.25">
      <c r="L134522" s="9"/>
      <c r="M134522" s="9"/>
      <c r="N134522" s="9"/>
    </row>
    <row r="134523" spans="12:14" x14ac:dyDescent="0.25">
      <c r="L134523" s="9"/>
      <c r="M134523" s="9"/>
      <c r="N134523" s="9"/>
    </row>
    <row r="134524" spans="12:14" x14ac:dyDescent="0.25">
      <c r="L134524" s="9"/>
      <c r="M134524" s="9"/>
      <c r="N134524" s="9"/>
    </row>
    <row r="134525" spans="12:14" x14ac:dyDescent="0.25">
      <c r="L134525" s="9"/>
      <c r="M134525" s="9"/>
      <c r="N134525" s="9"/>
    </row>
    <row r="134526" spans="12:14" x14ac:dyDescent="0.25">
      <c r="L134526" s="9"/>
      <c r="M134526" s="9"/>
      <c r="N134526" s="9"/>
    </row>
    <row r="134527" spans="12:14" x14ac:dyDescent="0.25">
      <c r="L134527" s="9"/>
      <c r="M134527" s="9"/>
      <c r="N134527" s="9"/>
    </row>
    <row r="134528" spans="12:14" x14ac:dyDescent="0.25">
      <c r="L134528" s="9"/>
      <c r="M134528" s="9"/>
      <c r="N134528" s="9"/>
    </row>
    <row r="134529" spans="12:14" x14ac:dyDescent="0.25">
      <c r="L134529" s="9"/>
      <c r="M134529" s="9"/>
      <c r="N134529" s="9"/>
    </row>
    <row r="134530" spans="12:14" x14ac:dyDescent="0.25">
      <c r="L134530" s="9"/>
      <c r="M134530" s="9"/>
      <c r="N134530" s="9"/>
    </row>
    <row r="134531" spans="12:14" x14ac:dyDescent="0.25">
      <c r="L134531" s="9"/>
      <c r="M134531" s="9"/>
      <c r="N134531" s="9"/>
    </row>
    <row r="134532" spans="12:14" x14ac:dyDescent="0.25">
      <c r="L134532" s="9"/>
      <c r="M134532" s="9"/>
      <c r="N134532" s="9"/>
    </row>
    <row r="134533" spans="12:14" x14ac:dyDescent="0.25">
      <c r="L134533" s="9"/>
      <c r="M134533" s="9"/>
      <c r="N134533" s="9"/>
    </row>
    <row r="134534" spans="12:14" x14ac:dyDescent="0.25">
      <c r="L134534" s="9"/>
      <c r="M134534" s="9"/>
      <c r="N134534" s="9"/>
    </row>
    <row r="134535" spans="12:14" x14ac:dyDescent="0.25">
      <c r="L134535" s="9"/>
      <c r="M134535" s="9"/>
      <c r="N134535" s="9"/>
    </row>
    <row r="134536" spans="12:14" x14ac:dyDescent="0.25">
      <c r="L134536" s="9"/>
      <c r="M134536" s="9"/>
      <c r="N134536" s="9"/>
    </row>
    <row r="134537" spans="12:14" x14ac:dyDescent="0.25">
      <c r="L134537" s="9"/>
      <c r="M134537" s="9"/>
      <c r="N134537" s="9"/>
    </row>
    <row r="134538" spans="12:14" x14ac:dyDescent="0.25">
      <c r="L134538" s="9"/>
      <c r="M134538" s="9"/>
      <c r="N134538" s="9"/>
    </row>
    <row r="134539" spans="12:14" x14ac:dyDescent="0.25">
      <c r="L134539" s="9"/>
      <c r="M134539" s="9"/>
      <c r="N134539" s="9"/>
    </row>
    <row r="134540" spans="12:14" x14ac:dyDescent="0.25">
      <c r="L134540" s="9"/>
      <c r="M134540" s="9"/>
      <c r="N134540" s="9"/>
    </row>
    <row r="134541" spans="12:14" x14ac:dyDescent="0.25">
      <c r="L134541" s="9"/>
      <c r="M134541" s="9"/>
      <c r="N134541" s="9"/>
    </row>
    <row r="134542" spans="12:14" x14ac:dyDescent="0.25">
      <c r="L134542" s="9"/>
      <c r="M134542" s="9"/>
      <c r="N134542" s="9"/>
    </row>
    <row r="134543" spans="12:14" x14ac:dyDescent="0.25">
      <c r="L134543" s="9"/>
      <c r="M134543" s="9"/>
      <c r="N134543" s="9"/>
    </row>
    <row r="134544" spans="12:14" x14ac:dyDescent="0.25">
      <c r="L134544" s="9"/>
      <c r="M134544" s="9"/>
      <c r="N134544" s="9"/>
    </row>
    <row r="134545" spans="12:14" x14ac:dyDescent="0.25">
      <c r="L134545" s="9"/>
      <c r="M134545" s="9"/>
      <c r="N134545" s="9"/>
    </row>
    <row r="134546" spans="12:14" x14ac:dyDescent="0.25">
      <c r="L134546" s="9"/>
      <c r="M134546" s="9"/>
      <c r="N134546" s="9"/>
    </row>
    <row r="134547" spans="12:14" x14ac:dyDescent="0.25">
      <c r="L134547" s="9"/>
      <c r="M134547" s="9"/>
      <c r="N134547" s="9"/>
    </row>
    <row r="134548" spans="12:14" x14ac:dyDescent="0.25">
      <c r="L134548" s="9"/>
      <c r="M134548" s="9"/>
      <c r="N134548" s="9"/>
    </row>
    <row r="134549" spans="12:14" x14ac:dyDescent="0.25">
      <c r="L134549" s="9"/>
      <c r="M134549" s="9"/>
      <c r="N134549" s="9"/>
    </row>
    <row r="134550" spans="12:14" x14ac:dyDescent="0.25">
      <c r="L134550" s="9"/>
      <c r="M134550" s="9"/>
      <c r="N134550" s="9"/>
    </row>
    <row r="134551" spans="12:14" x14ac:dyDescent="0.25">
      <c r="L134551" s="9"/>
      <c r="M134551" s="9"/>
      <c r="N134551" s="9"/>
    </row>
    <row r="134552" spans="12:14" x14ac:dyDescent="0.25">
      <c r="L134552" s="9"/>
      <c r="M134552" s="9"/>
      <c r="N134552" s="9"/>
    </row>
    <row r="134553" spans="12:14" x14ac:dyDescent="0.25">
      <c r="L134553" s="9"/>
      <c r="M134553" s="9"/>
      <c r="N134553" s="9"/>
    </row>
    <row r="134554" spans="12:14" x14ac:dyDescent="0.25">
      <c r="L134554" s="9"/>
      <c r="M134554" s="9"/>
      <c r="N134554" s="9"/>
    </row>
    <row r="134555" spans="12:14" x14ac:dyDescent="0.25">
      <c r="L134555" s="9"/>
      <c r="M134555" s="9"/>
      <c r="N134555" s="9"/>
    </row>
    <row r="134556" spans="12:14" x14ac:dyDescent="0.25">
      <c r="L134556" s="9"/>
      <c r="M134556" s="9"/>
      <c r="N134556" s="9"/>
    </row>
    <row r="134557" spans="12:14" x14ac:dyDescent="0.25">
      <c r="L134557" s="9"/>
      <c r="M134557" s="9"/>
      <c r="N134557" s="9"/>
    </row>
    <row r="134558" spans="12:14" x14ac:dyDescent="0.25">
      <c r="L134558" s="9"/>
      <c r="M134558" s="9"/>
      <c r="N134558" s="9"/>
    </row>
    <row r="134559" spans="12:14" x14ac:dyDescent="0.25">
      <c r="L134559" s="9"/>
      <c r="M134559" s="9"/>
      <c r="N134559" s="9"/>
    </row>
    <row r="134560" spans="12:14" x14ac:dyDescent="0.25">
      <c r="L134560" s="9"/>
      <c r="M134560" s="9"/>
      <c r="N134560" s="9"/>
    </row>
    <row r="134561" spans="12:14" x14ac:dyDescent="0.25">
      <c r="L134561" s="9"/>
      <c r="M134561" s="9"/>
      <c r="N134561" s="9"/>
    </row>
    <row r="134562" spans="12:14" x14ac:dyDescent="0.25">
      <c r="L134562" s="9"/>
      <c r="M134562" s="9"/>
      <c r="N134562" s="9"/>
    </row>
    <row r="134563" spans="12:14" x14ac:dyDescent="0.25">
      <c r="L134563" s="9"/>
      <c r="M134563" s="9"/>
      <c r="N134563" s="9"/>
    </row>
    <row r="134564" spans="12:14" x14ac:dyDescent="0.25">
      <c r="L134564" s="9"/>
      <c r="M134564" s="9"/>
      <c r="N134564" s="9"/>
    </row>
    <row r="134565" spans="12:14" x14ac:dyDescent="0.25">
      <c r="L134565" s="9"/>
      <c r="M134565" s="9"/>
      <c r="N134565" s="9"/>
    </row>
    <row r="134566" spans="12:14" x14ac:dyDescent="0.25">
      <c r="L134566" s="9"/>
      <c r="M134566" s="9"/>
      <c r="N134566" s="9"/>
    </row>
    <row r="134567" spans="12:14" x14ac:dyDescent="0.25">
      <c r="L134567" s="9"/>
      <c r="M134567" s="9"/>
      <c r="N134567" s="9"/>
    </row>
    <row r="134568" spans="12:14" x14ac:dyDescent="0.25">
      <c r="L134568" s="9"/>
      <c r="M134568" s="9"/>
      <c r="N134568" s="9"/>
    </row>
    <row r="134569" spans="12:14" x14ac:dyDescent="0.25">
      <c r="L134569" s="9"/>
      <c r="M134569" s="9"/>
      <c r="N134569" s="9"/>
    </row>
    <row r="134570" spans="12:14" x14ac:dyDescent="0.25">
      <c r="L134570" s="9"/>
      <c r="M134570" s="9"/>
      <c r="N134570" s="9"/>
    </row>
    <row r="134571" spans="12:14" x14ac:dyDescent="0.25">
      <c r="L134571" s="9"/>
      <c r="M134571" s="9"/>
      <c r="N134571" s="9"/>
    </row>
    <row r="134572" spans="12:14" x14ac:dyDescent="0.25">
      <c r="L134572" s="9"/>
      <c r="M134572" s="9"/>
      <c r="N134572" s="9"/>
    </row>
    <row r="134573" spans="12:14" x14ac:dyDescent="0.25">
      <c r="L134573" s="9"/>
      <c r="M134573" s="9"/>
      <c r="N134573" s="9"/>
    </row>
    <row r="134574" spans="12:14" x14ac:dyDescent="0.25">
      <c r="L134574" s="9"/>
      <c r="M134574" s="9"/>
      <c r="N134574" s="9"/>
    </row>
    <row r="134575" spans="12:14" x14ac:dyDescent="0.25">
      <c r="L134575" s="9"/>
      <c r="M134575" s="9"/>
      <c r="N134575" s="9"/>
    </row>
    <row r="134576" spans="12:14" x14ac:dyDescent="0.25">
      <c r="L134576" s="9"/>
      <c r="M134576" s="9"/>
      <c r="N134576" s="9"/>
    </row>
    <row r="134577" spans="12:14" x14ac:dyDescent="0.25">
      <c r="L134577" s="9"/>
      <c r="M134577" s="9"/>
      <c r="N134577" s="9"/>
    </row>
    <row r="134578" spans="12:14" x14ac:dyDescent="0.25">
      <c r="L134578" s="9"/>
      <c r="M134578" s="9"/>
      <c r="N134578" s="9"/>
    </row>
    <row r="134579" spans="12:14" x14ac:dyDescent="0.25">
      <c r="L134579" s="9"/>
      <c r="M134579" s="9"/>
      <c r="N134579" s="9"/>
    </row>
    <row r="134580" spans="12:14" x14ac:dyDescent="0.25">
      <c r="L134580" s="9"/>
      <c r="M134580" s="9"/>
      <c r="N134580" s="9"/>
    </row>
    <row r="134581" spans="12:14" x14ac:dyDescent="0.25">
      <c r="L134581" s="9"/>
      <c r="M134581" s="9"/>
      <c r="N134581" s="9"/>
    </row>
    <row r="134582" spans="12:14" x14ac:dyDescent="0.25">
      <c r="L134582" s="9"/>
      <c r="M134582" s="9"/>
      <c r="N134582" s="9"/>
    </row>
    <row r="134583" spans="12:14" x14ac:dyDescent="0.25">
      <c r="L134583" s="9"/>
      <c r="M134583" s="9"/>
      <c r="N134583" s="9"/>
    </row>
    <row r="134584" spans="12:14" x14ac:dyDescent="0.25">
      <c r="L134584" s="9"/>
      <c r="M134584" s="9"/>
      <c r="N134584" s="9"/>
    </row>
    <row r="134585" spans="12:14" x14ac:dyDescent="0.25">
      <c r="L134585" s="9"/>
      <c r="M134585" s="9"/>
      <c r="N134585" s="9"/>
    </row>
    <row r="134586" spans="12:14" x14ac:dyDescent="0.25">
      <c r="L134586" s="9"/>
      <c r="M134586" s="9"/>
      <c r="N134586" s="9"/>
    </row>
    <row r="134587" spans="12:14" x14ac:dyDescent="0.25">
      <c r="L134587" s="9"/>
      <c r="M134587" s="9"/>
      <c r="N134587" s="9"/>
    </row>
    <row r="134588" spans="12:14" x14ac:dyDescent="0.25">
      <c r="L134588" s="9"/>
      <c r="M134588" s="9"/>
      <c r="N134588" s="9"/>
    </row>
    <row r="134589" spans="12:14" x14ac:dyDescent="0.25">
      <c r="L134589" s="9"/>
      <c r="M134589" s="9"/>
      <c r="N134589" s="9"/>
    </row>
    <row r="134590" spans="12:14" x14ac:dyDescent="0.25">
      <c r="L134590" s="9"/>
      <c r="M134590" s="9"/>
      <c r="N134590" s="9"/>
    </row>
    <row r="134591" spans="12:14" x14ac:dyDescent="0.25">
      <c r="L134591" s="9"/>
      <c r="M134591" s="9"/>
      <c r="N134591" s="9"/>
    </row>
    <row r="134592" spans="12:14" x14ac:dyDescent="0.25">
      <c r="L134592" s="9"/>
      <c r="M134592" s="9"/>
      <c r="N134592" s="9"/>
    </row>
    <row r="134593" spans="12:14" x14ac:dyDescent="0.25">
      <c r="L134593" s="9"/>
      <c r="M134593" s="9"/>
      <c r="N134593" s="9"/>
    </row>
    <row r="134594" spans="12:14" x14ac:dyDescent="0.25">
      <c r="L134594" s="9"/>
      <c r="M134594" s="9"/>
      <c r="N134594" s="9"/>
    </row>
    <row r="134595" spans="12:14" x14ac:dyDescent="0.25">
      <c r="L134595" s="9"/>
      <c r="M134595" s="9"/>
      <c r="N134595" s="9"/>
    </row>
    <row r="134596" spans="12:14" x14ac:dyDescent="0.25">
      <c r="L134596" s="9"/>
      <c r="M134596" s="9"/>
      <c r="N134596" s="9"/>
    </row>
    <row r="134597" spans="12:14" x14ac:dyDescent="0.25">
      <c r="L134597" s="9"/>
      <c r="M134597" s="9"/>
      <c r="N134597" s="9"/>
    </row>
    <row r="134598" spans="12:14" x14ac:dyDescent="0.25">
      <c r="L134598" s="9"/>
      <c r="M134598" s="9"/>
      <c r="N134598" s="9"/>
    </row>
    <row r="134599" spans="12:14" x14ac:dyDescent="0.25">
      <c r="L134599" s="9"/>
      <c r="M134599" s="9"/>
      <c r="N134599" s="9"/>
    </row>
    <row r="134600" spans="12:14" x14ac:dyDescent="0.25">
      <c r="L134600" s="9"/>
      <c r="M134600" s="9"/>
      <c r="N134600" s="9"/>
    </row>
    <row r="134601" spans="12:14" x14ac:dyDescent="0.25">
      <c r="L134601" s="9"/>
      <c r="M134601" s="9"/>
      <c r="N134601" s="9"/>
    </row>
    <row r="134602" spans="12:14" x14ac:dyDescent="0.25">
      <c r="L134602" s="9"/>
      <c r="M134602" s="9"/>
      <c r="N134602" s="9"/>
    </row>
    <row r="134603" spans="12:14" x14ac:dyDescent="0.25">
      <c r="L134603" s="9"/>
      <c r="M134603" s="9"/>
      <c r="N134603" s="9"/>
    </row>
    <row r="134604" spans="12:14" x14ac:dyDescent="0.25">
      <c r="L134604" s="9"/>
      <c r="M134604" s="9"/>
      <c r="N134604" s="9"/>
    </row>
    <row r="134605" spans="12:14" x14ac:dyDescent="0.25">
      <c r="L134605" s="9"/>
      <c r="M134605" s="9"/>
      <c r="N134605" s="9"/>
    </row>
    <row r="134606" spans="12:14" x14ac:dyDescent="0.25">
      <c r="L134606" s="9"/>
      <c r="M134606" s="9"/>
      <c r="N134606" s="9"/>
    </row>
    <row r="134607" spans="12:14" x14ac:dyDescent="0.25">
      <c r="L134607" s="9"/>
      <c r="M134607" s="9"/>
      <c r="N134607" s="9"/>
    </row>
    <row r="134608" spans="12:14" x14ac:dyDescent="0.25">
      <c r="L134608" s="9"/>
      <c r="M134608" s="9"/>
      <c r="N134608" s="9"/>
    </row>
    <row r="134609" spans="12:14" x14ac:dyDescent="0.25">
      <c r="L134609" s="9"/>
      <c r="M134609" s="9"/>
      <c r="N134609" s="9"/>
    </row>
    <row r="134610" spans="12:14" x14ac:dyDescent="0.25">
      <c r="L134610" s="9"/>
      <c r="M134610" s="9"/>
      <c r="N134610" s="9"/>
    </row>
    <row r="134611" spans="12:14" x14ac:dyDescent="0.25">
      <c r="L134611" s="9"/>
      <c r="M134611" s="9"/>
      <c r="N134611" s="9"/>
    </row>
    <row r="134612" spans="12:14" x14ac:dyDescent="0.25">
      <c r="L134612" s="9"/>
      <c r="M134612" s="9"/>
      <c r="N134612" s="9"/>
    </row>
    <row r="134613" spans="12:14" x14ac:dyDescent="0.25">
      <c r="L134613" s="9"/>
      <c r="M134613" s="9"/>
      <c r="N134613" s="9"/>
    </row>
    <row r="134614" spans="12:14" x14ac:dyDescent="0.25">
      <c r="L134614" s="9"/>
      <c r="M134614" s="9"/>
      <c r="N134614" s="9"/>
    </row>
    <row r="134615" spans="12:14" x14ac:dyDescent="0.25">
      <c r="L134615" s="9"/>
      <c r="M134615" s="9"/>
      <c r="N134615" s="9"/>
    </row>
    <row r="134616" spans="12:14" x14ac:dyDescent="0.25">
      <c r="L134616" s="9"/>
      <c r="M134616" s="9"/>
      <c r="N134616" s="9"/>
    </row>
    <row r="134617" spans="12:14" x14ac:dyDescent="0.25">
      <c r="L134617" s="9"/>
      <c r="M134617" s="9"/>
      <c r="N134617" s="9"/>
    </row>
    <row r="134618" spans="12:14" x14ac:dyDescent="0.25">
      <c r="L134618" s="9"/>
      <c r="M134618" s="9"/>
      <c r="N134618" s="9"/>
    </row>
    <row r="134619" spans="12:14" x14ac:dyDescent="0.25">
      <c r="L134619" s="9"/>
      <c r="M134619" s="9"/>
      <c r="N134619" s="9"/>
    </row>
    <row r="134620" spans="12:14" x14ac:dyDescent="0.25">
      <c r="L134620" s="9"/>
      <c r="M134620" s="9"/>
      <c r="N134620" s="9"/>
    </row>
    <row r="134621" spans="12:14" x14ac:dyDescent="0.25">
      <c r="L134621" s="9"/>
      <c r="M134621" s="9"/>
      <c r="N134621" s="9"/>
    </row>
    <row r="134622" spans="12:14" x14ac:dyDescent="0.25">
      <c r="L134622" s="9"/>
      <c r="M134622" s="9"/>
      <c r="N134622" s="9"/>
    </row>
    <row r="134623" spans="12:14" x14ac:dyDescent="0.25">
      <c r="L134623" s="9"/>
      <c r="M134623" s="9"/>
      <c r="N134623" s="9"/>
    </row>
    <row r="134624" spans="12:14" x14ac:dyDescent="0.25">
      <c r="L134624" s="9"/>
      <c r="M134624" s="9"/>
      <c r="N134624" s="9"/>
    </row>
    <row r="134625" spans="12:14" x14ac:dyDescent="0.25">
      <c r="L134625" s="9"/>
      <c r="M134625" s="9"/>
      <c r="N134625" s="9"/>
    </row>
    <row r="134626" spans="12:14" x14ac:dyDescent="0.25">
      <c r="L134626" s="9"/>
      <c r="M134626" s="9"/>
      <c r="N134626" s="9"/>
    </row>
    <row r="134627" spans="12:14" x14ac:dyDescent="0.25">
      <c r="L134627" s="9"/>
      <c r="M134627" s="9"/>
      <c r="N134627" s="9"/>
    </row>
    <row r="134628" spans="12:14" x14ac:dyDescent="0.25">
      <c r="L134628" s="9"/>
      <c r="M134628" s="9"/>
      <c r="N134628" s="9"/>
    </row>
    <row r="134629" spans="12:14" x14ac:dyDescent="0.25">
      <c r="L134629" s="9"/>
      <c r="M134629" s="9"/>
      <c r="N134629" s="9"/>
    </row>
    <row r="134630" spans="12:14" x14ac:dyDescent="0.25">
      <c r="L134630" s="9"/>
      <c r="M134630" s="9"/>
      <c r="N134630" s="9"/>
    </row>
    <row r="134631" spans="12:14" x14ac:dyDescent="0.25">
      <c r="L134631" s="9"/>
      <c r="M134631" s="9"/>
      <c r="N134631" s="9"/>
    </row>
    <row r="134632" spans="12:14" x14ac:dyDescent="0.25">
      <c r="L134632" s="9"/>
      <c r="M134632" s="9"/>
      <c r="N134632" s="9"/>
    </row>
    <row r="134633" spans="12:14" x14ac:dyDescent="0.25">
      <c r="L134633" s="9"/>
      <c r="M134633" s="9"/>
      <c r="N134633" s="9"/>
    </row>
    <row r="134634" spans="12:14" x14ac:dyDescent="0.25">
      <c r="L134634" s="9"/>
      <c r="M134634" s="9"/>
      <c r="N134634" s="9"/>
    </row>
    <row r="134635" spans="12:14" x14ac:dyDescent="0.25">
      <c r="L134635" s="9"/>
      <c r="M134635" s="9"/>
      <c r="N134635" s="9"/>
    </row>
    <row r="134636" spans="12:14" x14ac:dyDescent="0.25">
      <c r="L134636" s="9"/>
      <c r="M134636" s="9"/>
      <c r="N134636" s="9"/>
    </row>
    <row r="134637" spans="12:14" x14ac:dyDescent="0.25">
      <c r="L134637" s="9"/>
      <c r="M134637" s="9"/>
      <c r="N134637" s="9"/>
    </row>
    <row r="134638" spans="12:14" x14ac:dyDescent="0.25">
      <c r="L134638" s="9"/>
      <c r="M134638" s="9"/>
      <c r="N134638" s="9"/>
    </row>
    <row r="134639" spans="12:14" x14ac:dyDescent="0.25">
      <c r="L134639" s="9"/>
      <c r="M134639" s="9"/>
      <c r="N134639" s="9"/>
    </row>
    <row r="134640" spans="12:14" x14ac:dyDescent="0.25">
      <c r="L134640" s="9"/>
      <c r="M134640" s="9"/>
      <c r="N134640" s="9"/>
    </row>
    <row r="134641" spans="12:14" x14ac:dyDescent="0.25">
      <c r="L134641" s="9"/>
      <c r="M134641" s="9"/>
      <c r="N134641" s="9"/>
    </row>
    <row r="134642" spans="12:14" x14ac:dyDescent="0.25">
      <c r="L134642" s="9"/>
      <c r="M134642" s="9"/>
      <c r="N134642" s="9"/>
    </row>
    <row r="134643" spans="12:14" x14ac:dyDescent="0.25">
      <c r="L134643" s="9"/>
      <c r="M134643" s="9"/>
      <c r="N134643" s="9"/>
    </row>
    <row r="134644" spans="12:14" x14ac:dyDescent="0.25">
      <c r="L134644" s="9"/>
      <c r="M134644" s="9"/>
      <c r="N134644" s="9"/>
    </row>
    <row r="134645" spans="12:14" x14ac:dyDescent="0.25">
      <c r="L134645" s="9"/>
      <c r="M134645" s="9"/>
      <c r="N134645" s="9"/>
    </row>
    <row r="134646" spans="12:14" x14ac:dyDescent="0.25">
      <c r="L134646" s="9"/>
      <c r="M134646" s="9"/>
      <c r="N134646" s="9"/>
    </row>
    <row r="134647" spans="12:14" x14ac:dyDescent="0.25">
      <c r="L134647" s="9"/>
      <c r="M134647" s="9"/>
      <c r="N134647" s="9"/>
    </row>
    <row r="134648" spans="12:14" x14ac:dyDescent="0.25">
      <c r="L134648" s="9"/>
      <c r="M134648" s="9"/>
      <c r="N134648" s="9"/>
    </row>
    <row r="134649" spans="12:14" x14ac:dyDescent="0.25">
      <c r="L134649" s="9"/>
      <c r="M134649" s="9"/>
      <c r="N134649" s="9"/>
    </row>
    <row r="134650" spans="12:14" x14ac:dyDescent="0.25">
      <c r="L134650" s="9"/>
      <c r="M134650" s="9"/>
      <c r="N134650" s="9"/>
    </row>
    <row r="134651" spans="12:14" x14ac:dyDescent="0.25">
      <c r="L134651" s="9"/>
      <c r="M134651" s="9"/>
      <c r="N134651" s="9"/>
    </row>
    <row r="134652" spans="12:14" x14ac:dyDescent="0.25">
      <c r="L134652" s="9"/>
      <c r="M134652" s="9"/>
      <c r="N134652" s="9"/>
    </row>
    <row r="134653" spans="12:14" x14ac:dyDescent="0.25">
      <c r="L134653" s="9"/>
      <c r="M134653" s="9"/>
      <c r="N134653" s="9"/>
    </row>
    <row r="134654" spans="12:14" x14ac:dyDescent="0.25">
      <c r="L134654" s="9"/>
      <c r="M134654" s="9"/>
      <c r="N134654" s="9"/>
    </row>
    <row r="134655" spans="12:14" x14ac:dyDescent="0.25">
      <c r="L134655" s="9"/>
      <c r="M134655" s="9"/>
      <c r="N134655" s="9"/>
    </row>
    <row r="134656" spans="12:14" x14ac:dyDescent="0.25">
      <c r="L134656" s="9"/>
      <c r="M134656" s="9"/>
      <c r="N134656" s="9"/>
    </row>
    <row r="134657" spans="12:14" x14ac:dyDescent="0.25">
      <c r="L134657" s="9"/>
      <c r="M134657" s="9"/>
      <c r="N134657" s="9"/>
    </row>
    <row r="134658" spans="12:14" x14ac:dyDescent="0.25">
      <c r="L134658" s="9"/>
      <c r="M134658" s="9"/>
      <c r="N134658" s="9"/>
    </row>
    <row r="134659" spans="12:14" x14ac:dyDescent="0.25">
      <c r="L134659" s="9"/>
      <c r="M134659" s="9"/>
      <c r="N134659" s="9"/>
    </row>
    <row r="134660" spans="12:14" x14ac:dyDescent="0.25">
      <c r="L134660" s="9"/>
      <c r="M134660" s="9"/>
      <c r="N134660" s="9"/>
    </row>
    <row r="134661" spans="12:14" x14ac:dyDescent="0.25">
      <c r="L134661" s="9"/>
      <c r="M134661" s="9"/>
      <c r="N134661" s="9"/>
    </row>
    <row r="134662" spans="12:14" x14ac:dyDescent="0.25">
      <c r="L134662" s="9"/>
      <c r="M134662" s="9"/>
      <c r="N134662" s="9"/>
    </row>
    <row r="134663" spans="12:14" x14ac:dyDescent="0.25">
      <c r="L134663" s="9"/>
      <c r="M134663" s="9"/>
      <c r="N134663" s="9"/>
    </row>
    <row r="134664" spans="12:14" x14ac:dyDescent="0.25">
      <c r="L134664" s="9"/>
      <c r="M134664" s="9"/>
      <c r="N134664" s="9"/>
    </row>
    <row r="134665" spans="12:14" x14ac:dyDescent="0.25">
      <c r="L134665" s="9"/>
      <c r="M134665" s="9"/>
      <c r="N134665" s="9"/>
    </row>
    <row r="134666" spans="12:14" x14ac:dyDescent="0.25">
      <c r="L134666" s="9"/>
      <c r="M134666" s="9"/>
      <c r="N134666" s="9"/>
    </row>
    <row r="134667" spans="12:14" x14ac:dyDescent="0.25">
      <c r="L134667" s="9"/>
      <c r="M134667" s="9"/>
      <c r="N134667" s="9"/>
    </row>
    <row r="134668" spans="12:14" x14ac:dyDescent="0.25">
      <c r="L134668" s="9"/>
      <c r="M134668" s="9"/>
      <c r="N134668" s="9"/>
    </row>
    <row r="134669" spans="12:14" x14ac:dyDescent="0.25">
      <c r="L134669" s="9"/>
      <c r="M134669" s="9"/>
      <c r="N134669" s="9"/>
    </row>
    <row r="134670" spans="12:14" x14ac:dyDescent="0.25">
      <c r="L134670" s="9"/>
      <c r="M134670" s="9"/>
      <c r="N134670" s="9"/>
    </row>
    <row r="134671" spans="12:14" x14ac:dyDescent="0.25">
      <c r="L134671" s="9"/>
      <c r="M134671" s="9"/>
      <c r="N134671" s="9"/>
    </row>
    <row r="134672" spans="12:14" x14ac:dyDescent="0.25">
      <c r="L134672" s="9"/>
      <c r="M134672" s="9"/>
      <c r="N134672" s="9"/>
    </row>
    <row r="134673" spans="12:14" x14ac:dyDescent="0.25">
      <c r="L134673" s="9"/>
      <c r="M134673" s="9"/>
      <c r="N134673" s="9"/>
    </row>
    <row r="134674" spans="12:14" x14ac:dyDescent="0.25">
      <c r="L134674" s="9"/>
      <c r="M134674" s="9"/>
      <c r="N134674" s="9"/>
    </row>
    <row r="134675" spans="12:14" x14ac:dyDescent="0.25">
      <c r="L134675" s="9"/>
      <c r="M134675" s="9"/>
      <c r="N134675" s="9"/>
    </row>
    <row r="134676" spans="12:14" x14ac:dyDescent="0.25">
      <c r="L134676" s="9"/>
      <c r="M134676" s="9"/>
      <c r="N134676" s="9"/>
    </row>
    <row r="134677" spans="12:14" x14ac:dyDescent="0.25">
      <c r="L134677" s="9"/>
      <c r="M134677" s="9"/>
      <c r="N134677" s="9"/>
    </row>
    <row r="134678" spans="12:14" x14ac:dyDescent="0.25">
      <c r="L134678" s="9"/>
      <c r="M134678" s="9"/>
      <c r="N134678" s="9"/>
    </row>
    <row r="134679" spans="12:14" x14ac:dyDescent="0.25">
      <c r="L134679" s="9"/>
      <c r="M134679" s="9"/>
      <c r="N134679" s="9"/>
    </row>
    <row r="134680" spans="12:14" x14ac:dyDescent="0.25">
      <c r="L134680" s="9"/>
      <c r="M134680" s="9"/>
      <c r="N134680" s="9"/>
    </row>
    <row r="134681" spans="12:14" x14ac:dyDescent="0.25">
      <c r="L134681" s="9"/>
      <c r="M134681" s="9"/>
      <c r="N134681" s="9"/>
    </row>
    <row r="134682" spans="12:14" x14ac:dyDescent="0.25">
      <c r="L134682" s="9"/>
      <c r="M134682" s="9"/>
      <c r="N134682" s="9"/>
    </row>
    <row r="134683" spans="12:14" x14ac:dyDescent="0.25">
      <c r="L134683" s="9"/>
      <c r="M134683" s="9"/>
      <c r="N134683" s="9"/>
    </row>
    <row r="134684" spans="12:14" x14ac:dyDescent="0.25">
      <c r="L134684" s="9"/>
      <c r="M134684" s="9"/>
      <c r="N134684" s="9"/>
    </row>
    <row r="134685" spans="12:14" x14ac:dyDescent="0.25">
      <c r="L134685" s="9"/>
      <c r="M134685" s="9"/>
      <c r="N134685" s="9"/>
    </row>
    <row r="134686" spans="12:14" x14ac:dyDescent="0.25">
      <c r="L134686" s="9"/>
      <c r="M134686" s="9"/>
      <c r="N134686" s="9"/>
    </row>
    <row r="134687" spans="12:14" x14ac:dyDescent="0.25">
      <c r="L134687" s="9"/>
      <c r="M134687" s="9"/>
      <c r="N134687" s="9"/>
    </row>
    <row r="134688" spans="12:14" x14ac:dyDescent="0.25">
      <c r="L134688" s="9"/>
      <c r="M134688" s="9"/>
      <c r="N134688" s="9"/>
    </row>
    <row r="134689" spans="12:14" x14ac:dyDescent="0.25">
      <c r="L134689" s="9"/>
      <c r="M134689" s="9"/>
      <c r="N134689" s="9"/>
    </row>
    <row r="134690" spans="12:14" x14ac:dyDescent="0.25">
      <c r="L134690" s="9"/>
      <c r="M134690" s="9"/>
      <c r="N134690" s="9"/>
    </row>
    <row r="134691" spans="12:14" x14ac:dyDescent="0.25">
      <c r="L134691" s="9"/>
      <c r="M134691" s="9"/>
      <c r="N134691" s="9"/>
    </row>
    <row r="134692" spans="12:14" x14ac:dyDescent="0.25">
      <c r="L134692" s="9"/>
      <c r="M134692" s="9"/>
      <c r="N134692" s="9"/>
    </row>
    <row r="134693" spans="12:14" x14ac:dyDescent="0.25">
      <c r="L134693" s="9"/>
      <c r="M134693" s="9"/>
      <c r="N134693" s="9"/>
    </row>
    <row r="134694" spans="12:14" x14ac:dyDescent="0.25">
      <c r="L134694" s="9"/>
      <c r="M134694" s="9"/>
      <c r="N134694" s="9"/>
    </row>
    <row r="134695" spans="12:14" x14ac:dyDescent="0.25">
      <c r="L134695" s="9"/>
      <c r="M134695" s="9"/>
      <c r="N134695" s="9"/>
    </row>
    <row r="134696" spans="12:14" x14ac:dyDescent="0.25">
      <c r="L134696" s="9"/>
      <c r="M134696" s="9"/>
      <c r="N134696" s="9"/>
    </row>
    <row r="134697" spans="12:14" x14ac:dyDescent="0.25">
      <c r="L134697" s="9"/>
      <c r="M134697" s="9"/>
      <c r="N134697" s="9"/>
    </row>
    <row r="134698" spans="12:14" x14ac:dyDescent="0.25">
      <c r="L134698" s="9"/>
      <c r="M134698" s="9"/>
      <c r="N134698" s="9"/>
    </row>
    <row r="134699" spans="12:14" x14ac:dyDescent="0.25">
      <c r="L134699" s="9"/>
      <c r="M134699" s="9"/>
      <c r="N134699" s="9"/>
    </row>
    <row r="134700" spans="12:14" x14ac:dyDescent="0.25">
      <c r="L134700" s="9"/>
      <c r="M134700" s="9"/>
      <c r="N134700" s="9"/>
    </row>
    <row r="134701" spans="12:14" x14ac:dyDescent="0.25">
      <c r="L134701" s="9"/>
      <c r="M134701" s="9"/>
      <c r="N134701" s="9"/>
    </row>
    <row r="134702" spans="12:14" x14ac:dyDescent="0.25">
      <c r="L134702" s="9"/>
      <c r="M134702" s="9"/>
      <c r="N134702" s="9"/>
    </row>
    <row r="134703" spans="12:14" x14ac:dyDescent="0.25">
      <c r="L134703" s="9"/>
      <c r="M134703" s="9"/>
      <c r="N134703" s="9"/>
    </row>
    <row r="134704" spans="12:14" x14ac:dyDescent="0.25">
      <c r="L134704" s="9"/>
      <c r="M134704" s="9"/>
      <c r="N134704" s="9"/>
    </row>
    <row r="134705" spans="12:14" x14ac:dyDescent="0.25">
      <c r="L134705" s="9"/>
      <c r="M134705" s="9"/>
      <c r="N134705" s="9"/>
    </row>
    <row r="134706" spans="12:14" x14ac:dyDescent="0.25">
      <c r="L134706" s="9"/>
      <c r="M134706" s="9"/>
      <c r="N134706" s="9"/>
    </row>
    <row r="134707" spans="12:14" x14ac:dyDescent="0.25">
      <c r="L134707" s="9"/>
      <c r="M134707" s="9"/>
      <c r="N134707" s="9"/>
    </row>
    <row r="134708" spans="12:14" x14ac:dyDescent="0.25">
      <c r="L134708" s="9"/>
      <c r="M134708" s="9"/>
      <c r="N134708" s="9"/>
    </row>
    <row r="134709" spans="12:14" x14ac:dyDescent="0.25">
      <c r="L134709" s="9"/>
      <c r="M134709" s="9"/>
      <c r="N134709" s="9"/>
    </row>
    <row r="134710" spans="12:14" x14ac:dyDescent="0.25">
      <c r="L134710" s="9"/>
      <c r="M134710" s="9"/>
      <c r="N134710" s="9"/>
    </row>
    <row r="134711" spans="12:14" x14ac:dyDescent="0.25">
      <c r="L134711" s="9"/>
      <c r="M134711" s="9"/>
      <c r="N134711" s="9"/>
    </row>
    <row r="134712" spans="12:14" x14ac:dyDescent="0.25">
      <c r="L134712" s="9"/>
      <c r="M134712" s="9"/>
      <c r="N134712" s="9"/>
    </row>
    <row r="134713" spans="12:14" x14ac:dyDescent="0.25">
      <c r="L134713" s="9"/>
      <c r="M134713" s="9"/>
      <c r="N134713" s="9"/>
    </row>
    <row r="134714" spans="12:14" x14ac:dyDescent="0.25">
      <c r="L134714" s="9"/>
      <c r="M134714" s="9"/>
      <c r="N134714" s="9"/>
    </row>
    <row r="134715" spans="12:14" x14ac:dyDescent="0.25">
      <c r="L134715" s="9"/>
      <c r="M134715" s="9"/>
      <c r="N134715" s="9"/>
    </row>
    <row r="134716" spans="12:14" x14ac:dyDescent="0.25">
      <c r="L134716" s="9"/>
      <c r="M134716" s="9"/>
      <c r="N134716" s="9"/>
    </row>
    <row r="134717" spans="12:14" x14ac:dyDescent="0.25">
      <c r="L134717" s="9"/>
      <c r="M134717" s="9"/>
      <c r="N134717" s="9"/>
    </row>
    <row r="134718" spans="12:14" x14ac:dyDescent="0.25">
      <c r="L134718" s="9"/>
      <c r="M134718" s="9"/>
      <c r="N134718" s="9"/>
    </row>
    <row r="134719" spans="12:14" x14ac:dyDescent="0.25">
      <c r="L134719" s="9"/>
      <c r="M134719" s="9"/>
      <c r="N134719" s="9"/>
    </row>
    <row r="134720" spans="12:14" x14ac:dyDescent="0.25">
      <c r="L134720" s="9"/>
      <c r="M134720" s="9"/>
      <c r="N134720" s="9"/>
    </row>
    <row r="134721" spans="12:14" x14ac:dyDescent="0.25">
      <c r="L134721" s="9"/>
      <c r="M134721" s="9"/>
      <c r="N134721" s="9"/>
    </row>
    <row r="134722" spans="12:14" x14ac:dyDescent="0.25">
      <c r="L134722" s="9"/>
      <c r="M134722" s="9"/>
      <c r="N134722" s="9"/>
    </row>
    <row r="134723" spans="12:14" x14ac:dyDescent="0.25">
      <c r="L134723" s="9"/>
      <c r="M134723" s="9"/>
      <c r="N134723" s="9"/>
    </row>
    <row r="134724" spans="12:14" x14ac:dyDescent="0.25">
      <c r="L134724" s="9"/>
      <c r="M134724" s="9"/>
      <c r="N134724" s="9"/>
    </row>
    <row r="134725" spans="12:14" x14ac:dyDescent="0.25">
      <c r="L134725" s="9"/>
      <c r="M134725" s="9"/>
      <c r="N134725" s="9"/>
    </row>
    <row r="134726" spans="12:14" x14ac:dyDescent="0.25">
      <c r="L134726" s="9"/>
      <c r="M134726" s="9"/>
      <c r="N134726" s="9"/>
    </row>
    <row r="134727" spans="12:14" x14ac:dyDescent="0.25">
      <c r="L134727" s="9"/>
      <c r="M134727" s="9"/>
      <c r="N134727" s="9"/>
    </row>
    <row r="134728" spans="12:14" x14ac:dyDescent="0.25">
      <c r="L134728" s="9"/>
      <c r="M134728" s="9"/>
      <c r="N134728" s="9"/>
    </row>
    <row r="134729" spans="12:14" x14ac:dyDescent="0.25">
      <c r="L134729" s="9"/>
      <c r="M134729" s="9"/>
      <c r="N134729" s="9"/>
    </row>
    <row r="134730" spans="12:14" x14ac:dyDescent="0.25">
      <c r="L134730" s="9"/>
      <c r="M134730" s="9"/>
      <c r="N134730" s="9"/>
    </row>
    <row r="134731" spans="12:14" x14ac:dyDescent="0.25">
      <c r="L134731" s="9"/>
      <c r="M134731" s="9"/>
      <c r="N134731" s="9"/>
    </row>
    <row r="134732" spans="12:14" x14ac:dyDescent="0.25">
      <c r="L134732" s="9"/>
      <c r="M134732" s="9"/>
      <c r="N134732" s="9"/>
    </row>
    <row r="134733" spans="12:14" x14ac:dyDescent="0.25">
      <c r="L134733" s="9"/>
      <c r="M134733" s="9"/>
      <c r="N134733" s="9"/>
    </row>
    <row r="134734" spans="12:14" x14ac:dyDescent="0.25">
      <c r="L134734" s="9"/>
      <c r="M134734" s="9"/>
      <c r="N134734" s="9"/>
    </row>
    <row r="134735" spans="12:14" x14ac:dyDescent="0.25">
      <c r="L134735" s="9"/>
      <c r="M134735" s="9"/>
      <c r="N134735" s="9"/>
    </row>
    <row r="134736" spans="12:14" x14ac:dyDescent="0.25">
      <c r="L134736" s="9"/>
      <c r="M134736" s="9"/>
      <c r="N134736" s="9"/>
    </row>
    <row r="134737" spans="12:14" x14ac:dyDescent="0.25">
      <c r="L134737" s="9"/>
      <c r="M134737" s="9"/>
      <c r="N134737" s="9"/>
    </row>
    <row r="134738" spans="12:14" x14ac:dyDescent="0.25">
      <c r="L134738" s="9"/>
      <c r="M134738" s="9"/>
      <c r="N134738" s="9"/>
    </row>
    <row r="134739" spans="12:14" x14ac:dyDescent="0.25">
      <c r="L134739" s="9"/>
      <c r="M134739" s="9"/>
      <c r="N134739" s="9"/>
    </row>
    <row r="134740" spans="12:14" x14ac:dyDescent="0.25">
      <c r="L134740" s="9"/>
      <c r="M134740" s="9"/>
      <c r="N134740" s="9"/>
    </row>
    <row r="134741" spans="12:14" x14ac:dyDescent="0.25">
      <c r="L134741" s="9"/>
      <c r="M134741" s="9"/>
      <c r="N134741" s="9"/>
    </row>
    <row r="134742" spans="12:14" x14ac:dyDescent="0.25">
      <c r="L134742" s="9"/>
      <c r="M134742" s="9"/>
      <c r="N134742" s="9"/>
    </row>
    <row r="134743" spans="12:14" x14ac:dyDescent="0.25">
      <c r="L134743" s="9"/>
      <c r="M134743" s="9"/>
      <c r="N134743" s="9"/>
    </row>
    <row r="134744" spans="12:14" x14ac:dyDescent="0.25">
      <c r="L134744" s="9"/>
      <c r="M134744" s="9"/>
      <c r="N134744" s="9"/>
    </row>
    <row r="134745" spans="12:14" x14ac:dyDescent="0.25">
      <c r="L134745" s="9"/>
      <c r="M134745" s="9"/>
      <c r="N134745" s="9"/>
    </row>
    <row r="134746" spans="12:14" x14ac:dyDescent="0.25">
      <c r="L134746" s="9"/>
      <c r="M134746" s="9"/>
      <c r="N134746" s="9"/>
    </row>
    <row r="134747" spans="12:14" x14ac:dyDescent="0.25">
      <c r="L134747" s="9"/>
      <c r="M134747" s="9"/>
      <c r="N134747" s="9"/>
    </row>
    <row r="134748" spans="12:14" x14ac:dyDescent="0.25">
      <c r="L134748" s="9"/>
      <c r="M134748" s="9"/>
      <c r="N134748" s="9"/>
    </row>
    <row r="134749" spans="12:14" x14ac:dyDescent="0.25">
      <c r="L134749" s="9"/>
      <c r="M134749" s="9"/>
      <c r="N134749" s="9"/>
    </row>
    <row r="134750" spans="12:14" x14ac:dyDescent="0.25">
      <c r="L134750" s="9"/>
      <c r="M134750" s="9"/>
      <c r="N134750" s="9"/>
    </row>
    <row r="134751" spans="12:14" x14ac:dyDescent="0.25">
      <c r="L134751" s="9"/>
      <c r="M134751" s="9"/>
      <c r="N134751" s="9"/>
    </row>
    <row r="134752" spans="12:14" x14ac:dyDescent="0.25">
      <c r="L134752" s="9"/>
      <c r="M134752" s="9"/>
      <c r="N134752" s="9"/>
    </row>
    <row r="134753" spans="12:14" x14ac:dyDescent="0.25">
      <c r="L134753" s="9"/>
      <c r="M134753" s="9"/>
      <c r="N134753" s="9"/>
    </row>
    <row r="134754" spans="12:14" x14ac:dyDescent="0.25">
      <c r="L134754" s="9"/>
      <c r="M134754" s="9"/>
      <c r="N134754" s="9"/>
    </row>
    <row r="134755" spans="12:14" x14ac:dyDescent="0.25">
      <c r="L134755" s="9"/>
      <c r="M134755" s="9"/>
      <c r="N134755" s="9"/>
    </row>
    <row r="134756" spans="12:14" x14ac:dyDescent="0.25">
      <c r="L134756" s="9"/>
      <c r="M134756" s="9"/>
      <c r="N134756" s="9"/>
    </row>
    <row r="134757" spans="12:14" x14ac:dyDescent="0.25">
      <c r="L134757" s="9"/>
      <c r="M134757" s="9"/>
      <c r="N134757" s="9"/>
    </row>
    <row r="134758" spans="12:14" x14ac:dyDescent="0.25">
      <c r="L134758" s="9"/>
      <c r="M134758" s="9"/>
      <c r="N134758" s="9"/>
    </row>
    <row r="134759" spans="12:14" x14ac:dyDescent="0.25">
      <c r="L134759" s="9"/>
      <c r="M134759" s="9"/>
      <c r="N134759" s="9"/>
    </row>
    <row r="134760" spans="12:14" x14ac:dyDescent="0.25">
      <c r="L134760" s="9"/>
      <c r="M134760" s="9"/>
      <c r="N134760" s="9"/>
    </row>
    <row r="134761" spans="12:14" x14ac:dyDescent="0.25">
      <c r="L134761" s="9"/>
      <c r="M134761" s="9"/>
      <c r="N134761" s="9"/>
    </row>
    <row r="134762" spans="12:14" x14ac:dyDescent="0.25">
      <c r="L134762" s="9"/>
      <c r="M134762" s="9"/>
      <c r="N134762" s="9"/>
    </row>
    <row r="134763" spans="12:14" x14ac:dyDescent="0.25">
      <c r="L134763" s="9"/>
      <c r="M134763" s="9"/>
      <c r="N134763" s="9"/>
    </row>
    <row r="134764" spans="12:14" x14ac:dyDescent="0.25">
      <c r="L134764" s="9"/>
      <c r="M134764" s="9"/>
      <c r="N134764" s="9"/>
    </row>
    <row r="134765" spans="12:14" x14ac:dyDescent="0.25">
      <c r="L134765" s="9"/>
      <c r="M134765" s="9"/>
      <c r="N134765" s="9"/>
    </row>
    <row r="134766" spans="12:14" x14ac:dyDescent="0.25">
      <c r="L134766" s="9"/>
      <c r="M134766" s="9"/>
      <c r="N134766" s="9"/>
    </row>
    <row r="134767" spans="12:14" x14ac:dyDescent="0.25">
      <c r="L134767" s="9"/>
      <c r="M134767" s="9"/>
      <c r="N134767" s="9"/>
    </row>
    <row r="134768" spans="12:14" x14ac:dyDescent="0.25">
      <c r="L134768" s="9"/>
      <c r="M134768" s="9"/>
      <c r="N134768" s="9"/>
    </row>
    <row r="134769" spans="12:14" x14ac:dyDescent="0.25">
      <c r="L134769" s="9"/>
      <c r="M134769" s="9"/>
      <c r="N134769" s="9"/>
    </row>
    <row r="134770" spans="12:14" x14ac:dyDescent="0.25">
      <c r="L134770" s="9"/>
      <c r="M134770" s="9"/>
      <c r="N134770" s="9"/>
    </row>
    <row r="134771" spans="12:14" x14ac:dyDescent="0.25">
      <c r="L134771" s="9"/>
      <c r="M134771" s="9"/>
      <c r="N134771" s="9"/>
    </row>
    <row r="134772" spans="12:14" x14ac:dyDescent="0.25">
      <c r="L134772" s="9"/>
      <c r="M134772" s="9"/>
      <c r="N134772" s="9"/>
    </row>
    <row r="134773" spans="12:14" x14ac:dyDescent="0.25">
      <c r="L134773" s="9"/>
      <c r="M134773" s="9"/>
      <c r="N134773" s="9"/>
    </row>
    <row r="134774" spans="12:14" x14ac:dyDescent="0.25">
      <c r="L134774" s="9"/>
      <c r="M134774" s="9"/>
      <c r="N134774" s="9"/>
    </row>
    <row r="134775" spans="12:14" x14ac:dyDescent="0.25">
      <c r="L134775" s="9"/>
      <c r="M134775" s="9"/>
      <c r="N134775" s="9"/>
    </row>
    <row r="134776" spans="12:14" x14ac:dyDescent="0.25">
      <c r="L134776" s="9"/>
      <c r="M134776" s="9"/>
      <c r="N134776" s="9"/>
    </row>
    <row r="134777" spans="12:14" x14ac:dyDescent="0.25">
      <c r="L134777" s="9"/>
      <c r="M134777" s="9"/>
      <c r="N134777" s="9"/>
    </row>
    <row r="134778" spans="12:14" x14ac:dyDescent="0.25">
      <c r="L134778" s="9"/>
      <c r="M134778" s="9"/>
      <c r="N134778" s="9"/>
    </row>
    <row r="134779" spans="12:14" x14ac:dyDescent="0.25">
      <c r="L134779" s="9"/>
      <c r="M134779" s="9"/>
      <c r="N134779" s="9"/>
    </row>
    <row r="134780" spans="12:14" x14ac:dyDescent="0.25">
      <c r="L134780" s="9"/>
      <c r="M134780" s="9"/>
      <c r="N134780" s="9"/>
    </row>
    <row r="134781" spans="12:14" x14ac:dyDescent="0.25">
      <c r="L134781" s="9"/>
      <c r="M134781" s="9"/>
      <c r="N134781" s="9"/>
    </row>
    <row r="134782" spans="12:14" x14ac:dyDescent="0.25">
      <c r="L134782" s="9"/>
      <c r="M134782" s="9"/>
      <c r="N134782" s="9"/>
    </row>
    <row r="134783" spans="12:14" x14ac:dyDescent="0.25">
      <c r="L134783" s="9"/>
      <c r="M134783" s="9"/>
      <c r="N134783" s="9"/>
    </row>
    <row r="134784" spans="12:14" x14ac:dyDescent="0.25">
      <c r="L134784" s="9"/>
      <c r="M134784" s="9"/>
      <c r="N134784" s="9"/>
    </row>
    <row r="134785" spans="12:14" x14ac:dyDescent="0.25">
      <c r="L134785" s="9"/>
      <c r="M134785" s="9"/>
      <c r="N134785" s="9"/>
    </row>
    <row r="134786" spans="12:14" x14ac:dyDescent="0.25">
      <c r="L134786" s="9"/>
      <c r="M134786" s="9"/>
      <c r="N134786" s="9"/>
    </row>
    <row r="134787" spans="12:14" x14ac:dyDescent="0.25">
      <c r="L134787" s="9"/>
      <c r="M134787" s="9"/>
      <c r="N134787" s="9"/>
    </row>
    <row r="134788" spans="12:14" x14ac:dyDescent="0.25">
      <c r="L134788" s="9"/>
      <c r="M134788" s="9"/>
      <c r="N134788" s="9"/>
    </row>
    <row r="134789" spans="12:14" x14ac:dyDescent="0.25">
      <c r="L134789" s="9"/>
      <c r="M134789" s="9"/>
      <c r="N134789" s="9"/>
    </row>
    <row r="134790" spans="12:14" x14ac:dyDescent="0.25">
      <c r="L134790" s="9"/>
      <c r="M134790" s="9"/>
      <c r="N134790" s="9"/>
    </row>
    <row r="134791" spans="12:14" x14ac:dyDescent="0.25">
      <c r="L134791" s="9"/>
      <c r="M134791" s="9"/>
      <c r="N134791" s="9"/>
    </row>
    <row r="134792" spans="12:14" x14ac:dyDescent="0.25">
      <c r="L134792" s="9"/>
      <c r="M134792" s="9"/>
      <c r="N134792" s="9"/>
    </row>
    <row r="134793" spans="12:14" x14ac:dyDescent="0.25">
      <c r="L134793" s="9"/>
      <c r="M134793" s="9"/>
      <c r="N134793" s="9"/>
    </row>
    <row r="134794" spans="12:14" x14ac:dyDescent="0.25">
      <c r="L134794" s="9"/>
      <c r="M134794" s="9"/>
      <c r="N134794" s="9"/>
    </row>
    <row r="134795" spans="12:14" x14ac:dyDescent="0.25">
      <c r="L134795" s="9"/>
      <c r="M134795" s="9"/>
      <c r="N134795" s="9"/>
    </row>
    <row r="134796" spans="12:14" x14ac:dyDescent="0.25">
      <c r="L134796" s="9"/>
      <c r="M134796" s="9"/>
      <c r="N134796" s="9"/>
    </row>
    <row r="134797" spans="12:14" x14ac:dyDescent="0.25">
      <c r="L134797" s="9"/>
      <c r="M134797" s="9"/>
      <c r="N134797" s="9"/>
    </row>
    <row r="134798" spans="12:14" x14ac:dyDescent="0.25">
      <c r="L134798" s="9"/>
      <c r="M134798" s="9"/>
      <c r="N134798" s="9"/>
    </row>
    <row r="134799" spans="12:14" x14ac:dyDescent="0.25">
      <c r="L134799" s="9"/>
      <c r="M134799" s="9"/>
      <c r="N134799" s="9"/>
    </row>
    <row r="134800" spans="12:14" x14ac:dyDescent="0.25">
      <c r="L134800" s="9"/>
      <c r="M134800" s="9"/>
      <c r="N134800" s="9"/>
    </row>
    <row r="134801" spans="12:14" x14ac:dyDescent="0.25">
      <c r="L134801" s="9"/>
      <c r="M134801" s="9"/>
      <c r="N134801" s="9"/>
    </row>
    <row r="134802" spans="12:14" x14ac:dyDescent="0.25">
      <c r="L134802" s="9"/>
      <c r="M134802" s="9"/>
      <c r="N134802" s="9"/>
    </row>
    <row r="134803" spans="12:14" x14ac:dyDescent="0.25">
      <c r="L134803" s="9"/>
      <c r="M134803" s="9"/>
      <c r="N134803" s="9"/>
    </row>
    <row r="134804" spans="12:14" x14ac:dyDescent="0.25">
      <c r="L134804" s="9"/>
      <c r="M134804" s="9"/>
      <c r="N134804" s="9"/>
    </row>
    <row r="134805" spans="12:14" x14ac:dyDescent="0.25">
      <c r="L134805" s="9"/>
      <c r="M134805" s="9"/>
      <c r="N134805" s="9"/>
    </row>
    <row r="134806" spans="12:14" x14ac:dyDescent="0.25">
      <c r="L134806" s="9"/>
      <c r="M134806" s="9"/>
      <c r="N134806" s="9"/>
    </row>
    <row r="134807" spans="12:14" x14ac:dyDescent="0.25">
      <c r="L134807" s="9"/>
      <c r="M134807" s="9"/>
      <c r="N134807" s="9"/>
    </row>
    <row r="134808" spans="12:14" x14ac:dyDescent="0.25">
      <c r="L134808" s="9"/>
      <c r="M134808" s="9"/>
      <c r="N134808" s="9"/>
    </row>
    <row r="134809" spans="12:14" x14ac:dyDescent="0.25">
      <c r="L134809" s="9"/>
      <c r="M134809" s="9"/>
      <c r="N134809" s="9"/>
    </row>
    <row r="134810" spans="12:14" x14ac:dyDescent="0.25">
      <c r="L134810" s="9"/>
      <c r="M134810" s="9"/>
      <c r="N134810" s="9"/>
    </row>
    <row r="134811" spans="12:14" x14ac:dyDescent="0.25">
      <c r="L134811" s="9"/>
      <c r="M134811" s="9"/>
      <c r="N134811" s="9"/>
    </row>
    <row r="134812" spans="12:14" x14ac:dyDescent="0.25">
      <c r="L134812" s="9"/>
      <c r="M134812" s="9"/>
      <c r="N134812" s="9"/>
    </row>
    <row r="134813" spans="12:14" x14ac:dyDescent="0.25">
      <c r="L134813" s="9"/>
      <c r="M134813" s="9"/>
      <c r="N134813" s="9"/>
    </row>
    <row r="134814" spans="12:14" x14ac:dyDescent="0.25">
      <c r="L134814" s="9"/>
      <c r="M134814" s="9"/>
      <c r="N134814" s="9"/>
    </row>
    <row r="134815" spans="12:14" x14ac:dyDescent="0.25">
      <c r="L134815" s="9"/>
      <c r="M134815" s="9"/>
      <c r="N134815" s="9"/>
    </row>
    <row r="134816" spans="12:14" x14ac:dyDescent="0.25">
      <c r="L134816" s="9"/>
      <c r="M134816" s="9"/>
      <c r="N134816" s="9"/>
    </row>
    <row r="134817" spans="12:14" x14ac:dyDescent="0.25">
      <c r="L134817" s="9"/>
      <c r="M134817" s="9"/>
      <c r="N134817" s="9"/>
    </row>
    <row r="134818" spans="12:14" x14ac:dyDescent="0.25">
      <c r="L134818" s="9"/>
      <c r="M134818" s="9"/>
      <c r="N134818" s="9"/>
    </row>
    <row r="134819" spans="12:14" x14ac:dyDescent="0.25">
      <c r="L134819" s="9"/>
      <c r="M134819" s="9"/>
      <c r="N134819" s="9"/>
    </row>
    <row r="134820" spans="12:14" x14ac:dyDescent="0.25">
      <c r="L134820" s="9"/>
      <c r="M134820" s="9"/>
      <c r="N134820" s="9"/>
    </row>
    <row r="134821" spans="12:14" x14ac:dyDescent="0.25">
      <c r="L134821" s="9"/>
      <c r="M134821" s="9"/>
      <c r="N134821" s="9"/>
    </row>
    <row r="134822" spans="12:14" x14ac:dyDescent="0.25">
      <c r="L134822" s="9"/>
      <c r="M134822" s="9"/>
      <c r="N134822" s="9"/>
    </row>
    <row r="134823" spans="12:14" x14ac:dyDescent="0.25">
      <c r="L134823" s="9"/>
      <c r="M134823" s="9"/>
      <c r="N134823" s="9"/>
    </row>
    <row r="134824" spans="12:14" x14ac:dyDescent="0.25">
      <c r="L134824" s="9"/>
      <c r="M134824" s="9"/>
      <c r="N134824" s="9"/>
    </row>
    <row r="134825" spans="12:14" x14ac:dyDescent="0.25">
      <c r="L134825" s="9"/>
      <c r="M134825" s="9"/>
      <c r="N134825" s="9"/>
    </row>
    <row r="134826" spans="12:14" x14ac:dyDescent="0.25">
      <c r="L134826" s="9"/>
      <c r="M134826" s="9"/>
      <c r="N134826" s="9"/>
    </row>
    <row r="134827" spans="12:14" x14ac:dyDescent="0.25">
      <c r="L134827" s="9"/>
      <c r="M134827" s="9"/>
      <c r="N134827" s="9"/>
    </row>
    <row r="134828" spans="12:14" x14ac:dyDescent="0.25">
      <c r="L134828" s="9"/>
      <c r="M134828" s="9"/>
      <c r="N134828" s="9"/>
    </row>
    <row r="134829" spans="12:14" x14ac:dyDescent="0.25">
      <c r="L134829" s="9"/>
      <c r="M134829" s="9"/>
      <c r="N134829" s="9"/>
    </row>
    <row r="134830" spans="12:14" x14ac:dyDescent="0.25">
      <c r="L134830" s="9"/>
      <c r="M134830" s="9"/>
      <c r="N134830" s="9"/>
    </row>
    <row r="134831" spans="12:14" x14ac:dyDescent="0.25">
      <c r="L134831" s="9"/>
      <c r="M134831" s="9"/>
      <c r="N134831" s="9"/>
    </row>
    <row r="134832" spans="12:14" x14ac:dyDescent="0.25">
      <c r="L134832" s="9"/>
      <c r="M134832" s="9"/>
      <c r="N134832" s="9"/>
    </row>
    <row r="134833" spans="12:14" x14ac:dyDescent="0.25">
      <c r="L134833" s="9"/>
      <c r="M134833" s="9"/>
      <c r="N134833" s="9"/>
    </row>
    <row r="134834" spans="12:14" x14ac:dyDescent="0.25">
      <c r="L134834" s="9"/>
      <c r="M134834" s="9"/>
      <c r="N134834" s="9"/>
    </row>
    <row r="134835" spans="12:14" x14ac:dyDescent="0.25">
      <c r="L134835" s="9"/>
      <c r="M134835" s="9"/>
      <c r="N134835" s="9"/>
    </row>
    <row r="134836" spans="12:14" x14ac:dyDescent="0.25">
      <c r="L134836" s="9"/>
      <c r="M134836" s="9"/>
      <c r="N134836" s="9"/>
    </row>
    <row r="134837" spans="12:14" x14ac:dyDescent="0.25">
      <c r="L134837" s="9"/>
      <c r="M134837" s="9"/>
      <c r="N134837" s="9"/>
    </row>
    <row r="134838" spans="12:14" x14ac:dyDescent="0.25">
      <c r="L134838" s="9"/>
      <c r="M134838" s="9"/>
      <c r="N134838" s="9"/>
    </row>
    <row r="134839" spans="12:14" x14ac:dyDescent="0.25">
      <c r="L134839" s="9"/>
      <c r="M134839" s="9"/>
      <c r="N134839" s="9"/>
    </row>
    <row r="134840" spans="12:14" x14ac:dyDescent="0.25">
      <c r="L134840" s="9"/>
      <c r="M134840" s="9"/>
      <c r="N134840" s="9"/>
    </row>
    <row r="134841" spans="12:14" x14ac:dyDescent="0.25">
      <c r="L134841" s="9"/>
      <c r="M134841" s="9"/>
      <c r="N134841" s="9"/>
    </row>
    <row r="134842" spans="12:14" x14ac:dyDescent="0.25">
      <c r="L134842" s="9"/>
      <c r="M134842" s="9"/>
      <c r="N134842" s="9"/>
    </row>
    <row r="134843" spans="12:14" x14ac:dyDescent="0.25">
      <c r="L134843" s="9"/>
      <c r="M134843" s="9"/>
      <c r="N134843" s="9"/>
    </row>
    <row r="134844" spans="12:14" x14ac:dyDescent="0.25">
      <c r="L134844" s="9"/>
      <c r="M134844" s="9"/>
      <c r="N134844" s="9"/>
    </row>
    <row r="134845" spans="12:14" x14ac:dyDescent="0.25">
      <c r="L134845" s="9"/>
      <c r="M134845" s="9"/>
      <c r="N134845" s="9"/>
    </row>
    <row r="134846" spans="12:14" x14ac:dyDescent="0.25">
      <c r="L134846" s="9"/>
      <c r="M134846" s="9"/>
      <c r="N134846" s="9"/>
    </row>
    <row r="134847" spans="12:14" x14ac:dyDescent="0.25">
      <c r="L134847" s="9"/>
      <c r="M134847" s="9"/>
      <c r="N134847" s="9"/>
    </row>
    <row r="134848" spans="12:14" x14ac:dyDescent="0.25">
      <c r="L134848" s="9"/>
      <c r="M134848" s="9"/>
      <c r="N134848" s="9"/>
    </row>
    <row r="134849" spans="12:14" x14ac:dyDescent="0.25">
      <c r="L134849" s="9"/>
      <c r="M134849" s="9"/>
      <c r="N134849" s="9"/>
    </row>
    <row r="134850" spans="12:14" x14ac:dyDescent="0.25">
      <c r="L134850" s="9"/>
      <c r="M134850" s="9"/>
      <c r="N134850" s="9"/>
    </row>
    <row r="134851" spans="12:14" x14ac:dyDescent="0.25">
      <c r="L134851" s="9"/>
      <c r="M134851" s="9"/>
      <c r="N134851" s="9"/>
    </row>
    <row r="134852" spans="12:14" x14ac:dyDescent="0.25">
      <c r="L134852" s="9"/>
      <c r="M134852" s="9"/>
      <c r="N134852" s="9"/>
    </row>
    <row r="134853" spans="12:14" x14ac:dyDescent="0.25">
      <c r="L134853" s="9"/>
      <c r="M134853" s="9"/>
      <c r="N134853" s="9"/>
    </row>
    <row r="134854" spans="12:14" x14ac:dyDescent="0.25">
      <c r="L134854" s="9"/>
      <c r="M134854" s="9"/>
      <c r="N134854" s="9"/>
    </row>
    <row r="134855" spans="12:14" x14ac:dyDescent="0.25">
      <c r="L134855" s="9"/>
      <c r="M134855" s="9"/>
      <c r="N134855" s="9"/>
    </row>
    <row r="134856" spans="12:14" x14ac:dyDescent="0.25">
      <c r="L134856" s="9"/>
      <c r="M134856" s="9"/>
      <c r="N134856" s="9"/>
    </row>
    <row r="134857" spans="12:14" x14ac:dyDescent="0.25">
      <c r="L134857" s="9"/>
      <c r="M134857" s="9"/>
      <c r="N134857" s="9"/>
    </row>
    <row r="134858" spans="12:14" x14ac:dyDescent="0.25">
      <c r="L134858" s="9"/>
      <c r="M134858" s="9"/>
      <c r="N134858" s="9"/>
    </row>
    <row r="134859" spans="12:14" x14ac:dyDescent="0.25">
      <c r="L134859" s="9"/>
      <c r="M134859" s="9"/>
      <c r="N134859" s="9"/>
    </row>
    <row r="134860" spans="12:14" x14ac:dyDescent="0.25">
      <c r="L134860" s="9"/>
      <c r="M134860" s="9"/>
      <c r="N134860" s="9"/>
    </row>
    <row r="134861" spans="12:14" x14ac:dyDescent="0.25">
      <c r="L134861" s="9"/>
      <c r="M134861" s="9"/>
      <c r="N134861" s="9"/>
    </row>
    <row r="134862" spans="12:14" x14ac:dyDescent="0.25">
      <c r="L134862" s="9"/>
      <c r="M134862" s="9"/>
      <c r="N134862" s="9"/>
    </row>
    <row r="134863" spans="12:14" x14ac:dyDescent="0.25">
      <c r="L134863" s="9"/>
      <c r="M134863" s="9"/>
      <c r="N134863" s="9"/>
    </row>
    <row r="134864" spans="12:14" x14ac:dyDescent="0.25">
      <c r="L134864" s="9"/>
      <c r="M134864" s="9"/>
      <c r="N134864" s="9"/>
    </row>
    <row r="134865" spans="12:14" x14ac:dyDescent="0.25">
      <c r="L134865" s="9"/>
      <c r="M134865" s="9"/>
      <c r="N134865" s="9"/>
    </row>
    <row r="134866" spans="12:14" x14ac:dyDescent="0.25">
      <c r="L134866" s="9"/>
      <c r="M134866" s="9"/>
      <c r="N134866" s="9"/>
    </row>
    <row r="134867" spans="12:14" x14ac:dyDescent="0.25">
      <c r="L134867" s="9"/>
      <c r="M134867" s="9"/>
      <c r="N134867" s="9"/>
    </row>
    <row r="134868" spans="12:14" x14ac:dyDescent="0.25">
      <c r="L134868" s="9"/>
      <c r="M134868" s="9"/>
      <c r="N134868" s="9"/>
    </row>
    <row r="134869" spans="12:14" x14ac:dyDescent="0.25">
      <c r="L134869" s="9"/>
      <c r="M134869" s="9"/>
      <c r="N134869" s="9"/>
    </row>
    <row r="134870" spans="12:14" x14ac:dyDescent="0.25">
      <c r="L134870" s="9"/>
      <c r="M134870" s="9"/>
      <c r="N134870" s="9"/>
    </row>
    <row r="134871" spans="12:14" x14ac:dyDescent="0.25">
      <c r="L134871" s="9"/>
      <c r="M134871" s="9"/>
      <c r="N134871" s="9"/>
    </row>
    <row r="134872" spans="12:14" x14ac:dyDescent="0.25">
      <c r="L134872" s="9"/>
      <c r="M134872" s="9"/>
      <c r="N134872" s="9"/>
    </row>
    <row r="134873" spans="12:14" x14ac:dyDescent="0.25">
      <c r="L134873" s="9"/>
      <c r="M134873" s="9"/>
      <c r="N134873" s="9"/>
    </row>
    <row r="134874" spans="12:14" x14ac:dyDescent="0.25">
      <c r="L134874" s="9"/>
      <c r="M134874" s="9"/>
      <c r="N134874" s="9"/>
    </row>
    <row r="134875" spans="12:14" x14ac:dyDescent="0.25">
      <c r="L134875" s="9"/>
      <c r="M134875" s="9"/>
      <c r="N134875" s="9"/>
    </row>
    <row r="134876" spans="12:14" x14ac:dyDescent="0.25">
      <c r="L134876" s="9"/>
      <c r="M134876" s="9"/>
      <c r="N134876" s="9"/>
    </row>
    <row r="134877" spans="12:14" x14ac:dyDescent="0.25">
      <c r="L134877" s="9"/>
      <c r="M134877" s="9"/>
      <c r="N134877" s="9"/>
    </row>
    <row r="134878" spans="12:14" x14ac:dyDescent="0.25">
      <c r="L134878" s="9"/>
      <c r="M134878" s="9"/>
      <c r="N134878" s="9"/>
    </row>
    <row r="134879" spans="12:14" x14ac:dyDescent="0.25">
      <c r="L134879" s="9"/>
      <c r="M134879" s="9"/>
      <c r="N134879" s="9"/>
    </row>
    <row r="134880" spans="12:14" x14ac:dyDescent="0.25">
      <c r="L134880" s="9"/>
      <c r="M134880" s="9"/>
      <c r="N134880" s="9"/>
    </row>
    <row r="134881" spans="12:14" x14ac:dyDescent="0.25">
      <c r="L134881" s="9"/>
      <c r="M134881" s="9"/>
      <c r="N134881" s="9"/>
    </row>
    <row r="134882" spans="12:14" x14ac:dyDescent="0.25">
      <c r="L134882" s="9"/>
      <c r="M134882" s="9"/>
      <c r="N134882" s="9"/>
    </row>
    <row r="134883" spans="12:14" x14ac:dyDescent="0.25">
      <c r="L134883" s="9"/>
      <c r="M134883" s="9"/>
      <c r="N134883" s="9"/>
    </row>
    <row r="134884" spans="12:14" x14ac:dyDescent="0.25">
      <c r="L134884" s="9"/>
      <c r="M134884" s="9"/>
      <c r="N134884" s="9"/>
    </row>
    <row r="134885" spans="12:14" x14ac:dyDescent="0.25">
      <c r="L134885" s="9"/>
      <c r="M134885" s="9"/>
      <c r="N134885" s="9"/>
    </row>
    <row r="134886" spans="12:14" x14ac:dyDescent="0.25">
      <c r="L134886" s="9"/>
      <c r="M134886" s="9"/>
      <c r="N134886" s="9"/>
    </row>
    <row r="134887" spans="12:14" x14ac:dyDescent="0.25">
      <c r="L134887" s="9"/>
      <c r="M134887" s="9"/>
      <c r="N134887" s="9"/>
    </row>
    <row r="134888" spans="12:14" x14ac:dyDescent="0.25">
      <c r="L134888" s="9"/>
      <c r="M134888" s="9"/>
      <c r="N134888" s="9"/>
    </row>
    <row r="134889" spans="12:14" x14ac:dyDescent="0.25">
      <c r="L134889" s="9"/>
      <c r="M134889" s="9"/>
      <c r="N134889" s="9"/>
    </row>
    <row r="134890" spans="12:14" x14ac:dyDescent="0.25">
      <c r="L134890" s="9"/>
      <c r="M134890" s="9"/>
      <c r="N134890" s="9"/>
    </row>
    <row r="134891" spans="12:14" x14ac:dyDescent="0.25">
      <c r="L134891" s="9"/>
      <c r="M134891" s="9"/>
      <c r="N134891" s="9"/>
    </row>
    <row r="134892" spans="12:14" x14ac:dyDescent="0.25">
      <c r="L134892" s="9"/>
      <c r="M134892" s="9"/>
      <c r="N134892" s="9"/>
    </row>
    <row r="134893" spans="12:14" x14ac:dyDescent="0.25">
      <c r="L134893" s="9"/>
      <c r="M134893" s="9"/>
      <c r="N134893" s="9"/>
    </row>
    <row r="134894" spans="12:14" x14ac:dyDescent="0.25">
      <c r="L134894" s="9"/>
      <c r="M134894" s="9"/>
      <c r="N134894" s="9"/>
    </row>
    <row r="134895" spans="12:14" x14ac:dyDescent="0.25">
      <c r="L134895" s="9"/>
      <c r="M134895" s="9"/>
      <c r="N134895" s="9"/>
    </row>
    <row r="134896" spans="12:14" x14ac:dyDescent="0.25">
      <c r="L134896" s="9"/>
      <c r="M134896" s="9"/>
      <c r="N134896" s="9"/>
    </row>
    <row r="134897" spans="12:14" x14ac:dyDescent="0.25">
      <c r="L134897" s="9"/>
      <c r="M134897" s="9"/>
      <c r="N134897" s="9"/>
    </row>
    <row r="134898" spans="12:14" x14ac:dyDescent="0.25">
      <c r="L134898" s="9"/>
      <c r="M134898" s="9"/>
      <c r="N134898" s="9"/>
    </row>
    <row r="134899" spans="12:14" x14ac:dyDescent="0.25">
      <c r="L134899" s="9"/>
      <c r="M134899" s="9"/>
      <c r="N134899" s="9"/>
    </row>
    <row r="134900" spans="12:14" x14ac:dyDescent="0.25">
      <c r="L134900" s="9"/>
      <c r="M134900" s="9"/>
      <c r="N134900" s="9"/>
    </row>
    <row r="134901" spans="12:14" x14ac:dyDescent="0.25">
      <c r="L134901" s="9"/>
      <c r="M134901" s="9"/>
      <c r="N134901" s="9"/>
    </row>
    <row r="134902" spans="12:14" x14ac:dyDescent="0.25">
      <c r="L134902" s="9"/>
      <c r="M134902" s="9"/>
      <c r="N134902" s="9"/>
    </row>
    <row r="134903" spans="12:14" x14ac:dyDescent="0.25">
      <c r="L134903" s="9"/>
      <c r="M134903" s="9"/>
      <c r="N134903" s="9"/>
    </row>
    <row r="134904" spans="12:14" x14ac:dyDescent="0.25">
      <c r="L134904" s="9"/>
      <c r="M134904" s="9"/>
      <c r="N134904" s="9"/>
    </row>
    <row r="134905" spans="12:14" x14ac:dyDescent="0.25">
      <c r="L134905" s="9"/>
      <c r="M134905" s="9"/>
      <c r="N134905" s="9"/>
    </row>
    <row r="134906" spans="12:14" x14ac:dyDescent="0.25">
      <c r="L134906" s="9"/>
      <c r="M134906" s="9"/>
      <c r="N134906" s="9"/>
    </row>
    <row r="134907" spans="12:14" x14ac:dyDescent="0.25">
      <c r="L134907" s="9"/>
      <c r="M134907" s="9"/>
      <c r="N134907" s="9"/>
    </row>
    <row r="134908" spans="12:14" x14ac:dyDescent="0.25">
      <c r="L134908" s="9"/>
      <c r="M134908" s="9"/>
      <c r="N134908" s="9"/>
    </row>
    <row r="134909" spans="12:14" x14ac:dyDescent="0.25">
      <c r="L134909" s="9"/>
      <c r="M134909" s="9"/>
      <c r="N134909" s="9"/>
    </row>
    <row r="134910" spans="12:14" x14ac:dyDescent="0.25">
      <c r="L134910" s="9"/>
      <c r="M134910" s="9"/>
      <c r="N134910" s="9"/>
    </row>
    <row r="134911" spans="12:14" x14ac:dyDescent="0.25">
      <c r="L134911" s="9"/>
      <c r="M134911" s="9"/>
      <c r="N134911" s="9"/>
    </row>
    <row r="134912" spans="12:14" x14ac:dyDescent="0.25">
      <c r="L134912" s="9"/>
      <c r="M134912" s="9"/>
      <c r="N134912" s="9"/>
    </row>
    <row r="134913" spans="12:14" x14ac:dyDescent="0.25">
      <c r="L134913" s="9"/>
      <c r="M134913" s="9"/>
      <c r="N134913" s="9"/>
    </row>
    <row r="134914" spans="12:14" x14ac:dyDescent="0.25">
      <c r="L134914" s="9"/>
      <c r="M134914" s="9"/>
      <c r="N134914" s="9"/>
    </row>
    <row r="134915" spans="12:14" x14ac:dyDescent="0.25">
      <c r="L134915" s="9"/>
      <c r="M134915" s="9"/>
      <c r="N134915" s="9"/>
    </row>
    <row r="134916" spans="12:14" x14ac:dyDescent="0.25">
      <c r="L134916" s="9"/>
      <c r="M134916" s="9"/>
      <c r="N134916" s="9"/>
    </row>
    <row r="134917" spans="12:14" x14ac:dyDescent="0.25">
      <c r="L134917" s="9"/>
      <c r="M134917" s="9"/>
      <c r="N134917" s="9"/>
    </row>
    <row r="134918" spans="12:14" x14ac:dyDescent="0.25">
      <c r="L134918" s="9"/>
      <c r="M134918" s="9"/>
      <c r="N134918" s="9"/>
    </row>
    <row r="134919" spans="12:14" x14ac:dyDescent="0.25">
      <c r="L134919" s="9"/>
      <c r="M134919" s="9"/>
      <c r="N134919" s="9"/>
    </row>
    <row r="134920" spans="12:14" x14ac:dyDescent="0.25">
      <c r="L134920" s="9"/>
      <c r="M134920" s="9"/>
      <c r="N134920" s="9"/>
    </row>
    <row r="134921" spans="12:14" x14ac:dyDescent="0.25">
      <c r="L134921" s="9"/>
      <c r="M134921" s="9"/>
      <c r="N134921" s="9"/>
    </row>
    <row r="134922" spans="12:14" x14ac:dyDescent="0.25">
      <c r="L134922" s="9"/>
      <c r="M134922" s="9"/>
      <c r="N134922" s="9"/>
    </row>
    <row r="134923" spans="12:14" x14ac:dyDescent="0.25">
      <c r="L134923" s="9"/>
      <c r="M134923" s="9"/>
      <c r="N134923" s="9"/>
    </row>
    <row r="134924" spans="12:14" x14ac:dyDescent="0.25">
      <c r="L134924" s="9"/>
      <c r="M134924" s="9"/>
      <c r="N134924" s="9"/>
    </row>
    <row r="134925" spans="12:14" x14ac:dyDescent="0.25">
      <c r="L134925" s="9"/>
      <c r="M134925" s="9"/>
      <c r="N134925" s="9"/>
    </row>
    <row r="134926" spans="12:14" x14ac:dyDescent="0.25">
      <c r="L134926" s="9"/>
      <c r="M134926" s="9"/>
      <c r="N134926" s="9"/>
    </row>
    <row r="134927" spans="12:14" x14ac:dyDescent="0.25">
      <c r="L134927" s="9"/>
      <c r="M134927" s="9"/>
      <c r="N134927" s="9"/>
    </row>
    <row r="134928" spans="12:14" x14ac:dyDescent="0.25">
      <c r="L134928" s="9"/>
      <c r="M134928" s="9"/>
      <c r="N134928" s="9"/>
    </row>
    <row r="134929" spans="12:14" x14ac:dyDescent="0.25">
      <c r="L134929" s="9"/>
      <c r="M134929" s="9"/>
      <c r="N134929" s="9"/>
    </row>
    <row r="134930" spans="12:14" x14ac:dyDescent="0.25">
      <c r="L134930" s="9"/>
      <c r="M134930" s="9"/>
      <c r="N134930" s="9"/>
    </row>
    <row r="134931" spans="12:14" x14ac:dyDescent="0.25">
      <c r="L134931" s="9"/>
      <c r="M134931" s="9"/>
      <c r="N134931" s="9"/>
    </row>
    <row r="134932" spans="12:14" x14ac:dyDescent="0.25">
      <c r="L134932" s="9"/>
      <c r="M134932" s="9"/>
      <c r="N134932" s="9"/>
    </row>
    <row r="134933" spans="12:14" x14ac:dyDescent="0.25">
      <c r="L134933" s="9"/>
      <c r="M134933" s="9"/>
      <c r="N134933" s="9"/>
    </row>
    <row r="134934" spans="12:14" x14ac:dyDescent="0.25">
      <c r="L134934" s="9"/>
      <c r="M134934" s="9"/>
      <c r="N134934" s="9"/>
    </row>
    <row r="134935" spans="12:14" x14ac:dyDescent="0.25">
      <c r="L134935" s="9"/>
      <c r="M134935" s="9"/>
      <c r="N134935" s="9"/>
    </row>
    <row r="134936" spans="12:14" x14ac:dyDescent="0.25">
      <c r="L134936" s="9"/>
      <c r="M134936" s="9"/>
      <c r="N134936" s="9"/>
    </row>
    <row r="134937" spans="12:14" x14ac:dyDescent="0.25">
      <c r="L134937" s="9"/>
      <c r="M134937" s="9"/>
      <c r="N134937" s="9"/>
    </row>
    <row r="134938" spans="12:14" x14ac:dyDescent="0.25">
      <c r="L134938" s="9"/>
      <c r="M134938" s="9"/>
      <c r="N134938" s="9"/>
    </row>
    <row r="134939" spans="12:14" x14ac:dyDescent="0.25">
      <c r="L134939" s="9"/>
      <c r="M134939" s="9"/>
      <c r="N134939" s="9"/>
    </row>
    <row r="134940" spans="12:14" x14ac:dyDescent="0.25">
      <c r="L134940" s="9"/>
      <c r="M134940" s="9"/>
      <c r="N134940" s="9"/>
    </row>
    <row r="134941" spans="12:14" x14ac:dyDescent="0.25">
      <c r="L134941" s="9"/>
      <c r="M134941" s="9"/>
      <c r="N134941" s="9"/>
    </row>
    <row r="134942" spans="12:14" x14ac:dyDescent="0.25">
      <c r="L134942" s="9"/>
      <c r="M134942" s="9"/>
      <c r="N134942" s="9"/>
    </row>
    <row r="134943" spans="12:14" x14ac:dyDescent="0.25">
      <c r="L134943" s="9"/>
      <c r="M134943" s="9"/>
      <c r="N134943" s="9"/>
    </row>
    <row r="134944" spans="12:14" x14ac:dyDescent="0.25">
      <c r="L134944" s="9"/>
      <c r="M134944" s="9"/>
      <c r="N134944" s="9"/>
    </row>
    <row r="134945" spans="12:14" x14ac:dyDescent="0.25">
      <c r="L134945" s="9"/>
      <c r="M134945" s="9"/>
      <c r="N134945" s="9"/>
    </row>
    <row r="134946" spans="12:14" x14ac:dyDescent="0.25">
      <c r="L134946" s="9"/>
      <c r="M134946" s="9"/>
      <c r="N134946" s="9"/>
    </row>
    <row r="134947" spans="12:14" x14ac:dyDescent="0.25">
      <c r="L134947" s="9"/>
      <c r="M134947" s="9"/>
      <c r="N134947" s="9"/>
    </row>
    <row r="134948" spans="12:14" x14ac:dyDescent="0.25">
      <c r="L134948" s="9"/>
      <c r="M134948" s="9"/>
      <c r="N134948" s="9"/>
    </row>
    <row r="134949" spans="12:14" x14ac:dyDescent="0.25">
      <c r="L134949" s="9"/>
      <c r="M134949" s="9"/>
      <c r="N134949" s="9"/>
    </row>
    <row r="134950" spans="12:14" x14ac:dyDescent="0.25">
      <c r="L134950" s="9"/>
      <c r="M134950" s="9"/>
      <c r="N134950" s="9"/>
    </row>
    <row r="134951" spans="12:14" x14ac:dyDescent="0.25">
      <c r="L134951" s="9"/>
      <c r="M134951" s="9"/>
      <c r="N134951" s="9"/>
    </row>
    <row r="134952" spans="12:14" x14ac:dyDescent="0.25">
      <c r="L134952" s="9"/>
      <c r="M134952" s="9"/>
      <c r="N134952" s="9"/>
    </row>
    <row r="134953" spans="12:14" x14ac:dyDescent="0.25">
      <c r="L134953" s="9"/>
      <c r="M134953" s="9"/>
      <c r="N134953" s="9"/>
    </row>
    <row r="134954" spans="12:14" x14ac:dyDescent="0.25">
      <c r="L134954" s="9"/>
      <c r="M134954" s="9"/>
      <c r="N134954" s="9"/>
    </row>
    <row r="134955" spans="12:14" x14ac:dyDescent="0.25">
      <c r="L134955" s="9"/>
      <c r="M134955" s="9"/>
      <c r="N134955" s="9"/>
    </row>
    <row r="134956" spans="12:14" x14ac:dyDescent="0.25">
      <c r="L134956" s="9"/>
      <c r="M134956" s="9"/>
      <c r="N134956" s="9"/>
    </row>
    <row r="134957" spans="12:14" x14ac:dyDescent="0.25">
      <c r="L134957" s="9"/>
      <c r="M134957" s="9"/>
      <c r="N134957" s="9"/>
    </row>
    <row r="134958" spans="12:14" x14ac:dyDescent="0.25">
      <c r="L134958" s="9"/>
      <c r="M134958" s="9"/>
      <c r="N134958" s="9"/>
    </row>
    <row r="134959" spans="12:14" x14ac:dyDescent="0.25">
      <c r="L134959" s="9"/>
      <c r="M134959" s="9"/>
      <c r="N134959" s="9"/>
    </row>
    <row r="134960" spans="12:14" x14ac:dyDescent="0.25">
      <c r="L134960" s="9"/>
      <c r="M134960" s="9"/>
      <c r="N134960" s="9"/>
    </row>
    <row r="134961" spans="12:14" x14ac:dyDescent="0.25">
      <c r="L134961" s="9"/>
      <c r="M134961" s="9"/>
      <c r="N134961" s="9"/>
    </row>
    <row r="134962" spans="12:14" x14ac:dyDescent="0.25">
      <c r="L134962" s="9"/>
      <c r="M134962" s="9"/>
      <c r="N134962" s="9"/>
    </row>
    <row r="134963" spans="12:14" x14ac:dyDescent="0.25">
      <c r="L134963" s="9"/>
      <c r="M134963" s="9"/>
      <c r="N134963" s="9"/>
    </row>
    <row r="134964" spans="12:14" x14ac:dyDescent="0.25">
      <c r="L134964" s="9"/>
      <c r="M134964" s="9"/>
      <c r="N134964" s="9"/>
    </row>
    <row r="134965" spans="12:14" x14ac:dyDescent="0.25">
      <c r="L134965" s="9"/>
      <c r="M134965" s="9"/>
      <c r="N134965" s="9"/>
    </row>
    <row r="134966" spans="12:14" x14ac:dyDescent="0.25">
      <c r="L134966" s="9"/>
      <c r="M134966" s="9"/>
      <c r="N134966" s="9"/>
    </row>
    <row r="134967" spans="12:14" x14ac:dyDescent="0.25">
      <c r="L134967" s="9"/>
      <c r="M134967" s="9"/>
      <c r="N134967" s="9"/>
    </row>
    <row r="134968" spans="12:14" x14ac:dyDescent="0.25">
      <c r="L134968" s="9"/>
      <c r="M134968" s="9"/>
      <c r="N134968" s="9"/>
    </row>
    <row r="134969" spans="12:14" x14ac:dyDescent="0.25">
      <c r="L134969" s="9"/>
      <c r="M134969" s="9"/>
      <c r="N134969" s="9"/>
    </row>
    <row r="134970" spans="12:14" x14ac:dyDescent="0.25">
      <c r="L134970" s="9"/>
      <c r="M134970" s="9"/>
      <c r="N134970" s="9"/>
    </row>
    <row r="134971" spans="12:14" x14ac:dyDescent="0.25">
      <c r="L134971" s="9"/>
      <c r="M134971" s="9"/>
      <c r="N134971" s="9"/>
    </row>
    <row r="134972" spans="12:14" x14ac:dyDescent="0.25">
      <c r="L134972" s="9"/>
      <c r="M134972" s="9"/>
      <c r="N134972" s="9"/>
    </row>
    <row r="134973" spans="12:14" x14ac:dyDescent="0.25">
      <c r="L134973" s="9"/>
      <c r="M134973" s="9"/>
      <c r="N134973" s="9"/>
    </row>
    <row r="134974" spans="12:14" x14ac:dyDescent="0.25">
      <c r="L134974" s="9"/>
      <c r="M134974" s="9"/>
      <c r="N134974" s="9"/>
    </row>
    <row r="134975" spans="12:14" x14ac:dyDescent="0.25">
      <c r="L134975" s="9"/>
      <c r="M134975" s="9"/>
      <c r="N134975" s="9"/>
    </row>
    <row r="134976" spans="12:14" x14ac:dyDescent="0.25">
      <c r="L134976" s="9"/>
      <c r="M134976" s="9"/>
      <c r="N134976" s="9"/>
    </row>
    <row r="134977" spans="12:14" x14ac:dyDescent="0.25">
      <c r="L134977" s="9"/>
      <c r="M134977" s="9"/>
      <c r="N134977" s="9"/>
    </row>
    <row r="134978" spans="12:14" x14ac:dyDescent="0.25">
      <c r="L134978" s="9"/>
      <c r="M134978" s="9"/>
      <c r="N134978" s="9"/>
    </row>
    <row r="134979" spans="12:14" x14ac:dyDescent="0.25">
      <c r="L134979" s="9"/>
      <c r="M134979" s="9"/>
      <c r="N134979" s="9"/>
    </row>
    <row r="134980" spans="12:14" x14ac:dyDescent="0.25">
      <c r="L134980" s="9"/>
      <c r="M134980" s="9"/>
      <c r="N134980" s="9"/>
    </row>
    <row r="134981" spans="12:14" x14ac:dyDescent="0.25">
      <c r="L134981" s="9"/>
      <c r="M134981" s="9"/>
      <c r="N134981" s="9"/>
    </row>
    <row r="134982" spans="12:14" x14ac:dyDescent="0.25">
      <c r="L134982" s="9"/>
      <c r="M134982" s="9"/>
      <c r="N134982" s="9"/>
    </row>
    <row r="134983" spans="12:14" x14ac:dyDescent="0.25">
      <c r="L134983" s="9"/>
      <c r="M134983" s="9"/>
      <c r="N134983" s="9"/>
    </row>
    <row r="134984" spans="12:14" x14ac:dyDescent="0.25">
      <c r="L134984" s="9"/>
      <c r="M134984" s="9"/>
      <c r="N134984" s="9"/>
    </row>
    <row r="134985" spans="12:14" x14ac:dyDescent="0.25">
      <c r="L134985" s="9"/>
      <c r="M134985" s="9"/>
      <c r="N134985" s="9"/>
    </row>
    <row r="134986" spans="12:14" x14ac:dyDescent="0.25">
      <c r="L134986" s="9"/>
      <c r="M134986" s="9"/>
      <c r="N134986" s="9"/>
    </row>
    <row r="134987" spans="12:14" x14ac:dyDescent="0.25">
      <c r="L134987" s="9"/>
      <c r="M134987" s="9"/>
      <c r="N134987" s="9"/>
    </row>
    <row r="134988" spans="12:14" x14ac:dyDescent="0.25">
      <c r="L134988" s="9"/>
      <c r="M134988" s="9"/>
      <c r="N134988" s="9"/>
    </row>
    <row r="134989" spans="12:14" x14ac:dyDescent="0.25">
      <c r="L134989" s="9"/>
      <c r="M134989" s="9"/>
      <c r="N134989" s="9"/>
    </row>
    <row r="134990" spans="12:14" x14ac:dyDescent="0.25">
      <c r="L134990" s="9"/>
      <c r="M134990" s="9"/>
      <c r="N134990" s="9"/>
    </row>
    <row r="134991" spans="12:14" x14ac:dyDescent="0.25">
      <c r="L134991" s="9"/>
      <c r="M134991" s="9"/>
      <c r="N134991" s="9"/>
    </row>
    <row r="134992" spans="12:14" x14ac:dyDescent="0.25">
      <c r="L134992" s="9"/>
      <c r="M134992" s="9"/>
      <c r="N134992" s="9"/>
    </row>
    <row r="134993" spans="12:14" x14ac:dyDescent="0.25">
      <c r="L134993" s="9"/>
      <c r="M134993" s="9"/>
      <c r="N134993" s="9"/>
    </row>
    <row r="134994" spans="12:14" x14ac:dyDescent="0.25">
      <c r="L134994" s="9"/>
      <c r="M134994" s="9"/>
      <c r="N134994" s="9"/>
    </row>
    <row r="134995" spans="12:14" x14ac:dyDescent="0.25">
      <c r="L134995" s="9"/>
      <c r="M134995" s="9"/>
      <c r="N134995" s="9"/>
    </row>
    <row r="134996" spans="12:14" x14ac:dyDescent="0.25">
      <c r="L134996" s="9"/>
      <c r="M134996" s="9"/>
      <c r="N134996" s="9"/>
    </row>
    <row r="134997" spans="12:14" x14ac:dyDescent="0.25">
      <c r="L134997" s="9"/>
      <c r="M134997" s="9"/>
      <c r="N134997" s="9"/>
    </row>
    <row r="134998" spans="12:14" x14ac:dyDescent="0.25">
      <c r="L134998" s="9"/>
      <c r="M134998" s="9"/>
      <c r="N134998" s="9"/>
    </row>
    <row r="134999" spans="12:14" x14ac:dyDescent="0.25">
      <c r="L134999" s="9"/>
      <c r="M134999" s="9"/>
      <c r="N134999" s="9"/>
    </row>
    <row r="135000" spans="12:14" x14ac:dyDescent="0.25">
      <c r="L135000" s="9"/>
      <c r="M135000" s="9"/>
      <c r="N135000" s="9"/>
    </row>
    <row r="135001" spans="12:14" x14ac:dyDescent="0.25">
      <c r="L135001" s="9"/>
      <c r="M135001" s="9"/>
      <c r="N135001" s="9"/>
    </row>
    <row r="135002" spans="12:14" x14ac:dyDescent="0.25">
      <c r="L135002" s="9"/>
      <c r="M135002" s="9"/>
      <c r="N135002" s="9"/>
    </row>
    <row r="135003" spans="12:14" x14ac:dyDescent="0.25">
      <c r="L135003" s="9"/>
      <c r="M135003" s="9"/>
      <c r="N135003" s="9"/>
    </row>
    <row r="135004" spans="12:14" x14ac:dyDescent="0.25">
      <c r="L135004" s="9"/>
      <c r="M135004" s="9"/>
      <c r="N135004" s="9"/>
    </row>
    <row r="135005" spans="12:14" x14ac:dyDescent="0.25">
      <c r="L135005" s="9"/>
      <c r="M135005" s="9"/>
      <c r="N135005" s="9"/>
    </row>
    <row r="135006" spans="12:14" x14ac:dyDescent="0.25">
      <c r="L135006" s="9"/>
      <c r="M135006" s="9"/>
      <c r="N135006" s="9"/>
    </row>
    <row r="135007" spans="12:14" x14ac:dyDescent="0.25">
      <c r="L135007" s="9"/>
      <c r="M135007" s="9"/>
      <c r="N135007" s="9"/>
    </row>
    <row r="135008" spans="12:14" x14ac:dyDescent="0.25">
      <c r="L135008" s="9"/>
      <c r="M135008" s="9"/>
      <c r="N135008" s="9"/>
    </row>
    <row r="135009" spans="12:14" x14ac:dyDescent="0.25">
      <c r="L135009" s="9"/>
      <c r="M135009" s="9"/>
      <c r="N135009" s="9"/>
    </row>
    <row r="135010" spans="12:14" x14ac:dyDescent="0.25">
      <c r="L135010" s="9"/>
      <c r="M135010" s="9"/>
      <c r="N135010" s="9"/>
    </row>
    <row r="135011" spans="12:14" x14ac:dyDescent="0.25">
      <c r="L135011" s="9"/>
      <c r="M135011" s="9"/>
      <c r="N135011" s="9"/>
    </row>
    <row r="135012" spans="12:14" x14ac:dyDescent="0.25">
      <c r="L135012" s="9"/>
      <c r="M135012" s="9"/>
      <c r="N135012" s="9"/>
    </row>
    <row r="135013" spans="12:14" x14ac:dyDescent="0.25">
      <c r="L135013" s="9"/>
      <c r="M135013" s="9"/>
      <c r="N135013" s="9"/>
    </row>
    <row r="135014" spans="12:14" x14ac:dyDescent="0.25">
      <c r="L135014" s="9"/>
      <c r="M135014" s="9"/>
      <c r="N135014" s="9"/>
    </row>
    <row r="135015" spans="12:14" x14ac:dyDescent="0.25">
      <c r="L135015" s="9"/>
      <c r="M135015" s="9"/>
      <c r="N135015" s="9"/>
    </row>
    <row r="135016" spans="12:14" x14ac:dyDescent="0.25">
      <c r="L135016" s="9"/>
      <c r="M135016" s="9"/>
      <c r="N135016" s="9"/>
    </row>
    <row r="135017" spans="12:14" x14ac:dyDescent="0.25">
      <c r="L135017" s="9"/>
      <c r="M135017" s="9"/>
      <c r="N135017" s="9"/>
    </row>
    <row r="135018" spans="12:14" x14ac:dyDescent="0.25">
      <c r="L135018" s="9"/>
      <c r="M135018" s="9"/>
      <c r="N135018" s="9"/>
    </row>
    <row r="135019" spans="12:14" x14ac:dyDescent="0.25">
      <c r="L135019" s="9"/>
      <c r="M135019" s="9"/>
      <c r="N135019" s="9"/>
    </row>
    <row r="135020" spans="12:14" x14ac:dyDescent="0.25">
      <c r="L135020" s="9"/>
      <c r="M135020" s="9"/>
      <c r="N135020" s="9"/>
    </row>
    <row r="135021" spans="12:14" x14ac:dyDescent="0.25">
      <c r="L135021" s="9"/>
      <c r="M135021" s="9"/>
      <c r="N135021" s="9"/>
    </row>
    <row r="135022" spans="12:14" x14ac:dyDescent="0.25">
      <c r="L135022" s="9"/>
      <c r="M135022" s="9"/>
      <c r="N135022" s="9"/>
    </row>
    <row r="135023" spans="12:14" x14ac:dyDescent="0.25">
      <c r="L135023" s="9"/>
      <c r="M135023" s="9"/>
      <c r="N135023" s="9"/>
    </row>
    <row r="135024" spans="12:14" x14ac:dyDescent="0.25">
      <c r="L135024" s="9"/>
      <c r="M135024" s="9"/>
      <c r="N135024" s="9"/>
    </row>
    <row r="135025" spans="12:14" x14ac:dyDescent="0.25">
      <c r="L135025" s="9"/>
      <c r="M135025" s="9"/>
      <c r="N135025" s="9"/>
    </row>
    <row r="135026" spans="12:14" x14ac:dyDescent="0.25">
      <c r="L135026" s="9"/>
      <c r="M135026" s="9"/>
      <c r="N135026" s="9"/>
    </row>
    <row r="135027" spans="12:14" x14ac:dyDescent="0.25">
      <c r="L135027" s="9"/>
      <c r="M135027" s="9"/>
      <c r="N135027" s="9"/>
    </row>
    <row r="135028" spans="12:14" x14ac:dyDescent="0.25">
      <c r="L135028" s="9"/>
      <c r="M135028" s="9"/>
      <c r="N135028" s="9"/>
    </row>
    <row r="135029" spans="12:14" x14ac:dyDescent="0.25">
      <c r="L135029" s="9"/>
      <c r="M135029" s="9"/>
      <c r="N135029" s="9"/>
    </row>
    <row r="135030" spans="12:14" x14ac:dyDescent="0.25">
      <c r="L135030" s="9"/>
      <c r="M135030" s="9"/>
      <c r="N135030" s="9"/>
    </row>
    <row r="135031" spans="12:14" x14ac:dyDescent="0.25">
      <c r="L135031" s="9"/>
      <c r="M135031" s="9"/>
      <c r="N135031" s="9"/>
    </row>
    <row r="135032" spans="12:14" x14ac:dyDescent="0.25">
      <c r="L135032" s="9"/>
      <c r="M135032" s="9"/>
      <c r="N135032" s="9"/>
    </row>
    <row r="135033" spans="12:14" x14ac:dyDescent="0.25">
      <c r="L135033" s="9"/>
      <c r="M135033" s="9"/>
      <c r="N135033" s="9"/>
    </row>
    <row r="135034" spans="12:14" x14ac:dyDescent="0.25">
      <c r="L135034" s="9"/>
      <c r="M135034" s="9"/>
      <c r="N135034" s="9"/>
    </row>
    <row r="135035" spans="12:14" x14ac:dyDescent="0.25">
      <c r="L135035" s="9"/>
      <c r="M135035" s="9"/>
      <c r="N135035" s="9"/>
    </row>
    <row r="135036" spans="12:14" x14ac:dyDescent="0.25">
      <c r="L135036" s="9"/>
      <c r="M135036" s="9"/>
      <c r="N135036" s="9"/>
    </row>
    <row r="135037" spans="12:14" x14ac:dyDescent="0.25">
      <c r="L135037" s="9"/>
      <c r="M135037" s="9"/>
      <c r="N135037" s="9"/>
    </row>
    <row r="135038" spans="12:14" x14ac:dyDescent="0.25">
      <c r="L135038" s="9"/>
      <c r="M135038" s="9"/>
      <c r="N135038" s="9"/>
    </row>
    <row r="135039" spans="12:14" x14ac:dyDescent="0.25">
      <c r="L135039" s="9"/>
      <c r="M135039" s="9"/>
      <c r="N135039" s="9"/>
    </row>
    <row r="135040" spans="12:14" x14ac:dyDescent="0.25">
      <c r="L135040" s="9"/>
      <c r="M135040" s="9"/>
      <c r="N135040" s="9"/>
    </row>
    <row r="135041" spans="12:14" x14ac:dyDescent="0.25">
      <c r="L135041" s="9"/>
      <c r="M135041" s="9"/>
      <c r="N135041" s="9"/>
    </row>
    <row r="135042" spans="12:14" x14ac:dyDescent="0.25">
      <c r="L135042" s="9"/>
      <c r="M135042" s="9"/>
      <c r="N135042" s="9"/>
    </row>
    <row r="135043" spans="12:14" x14ac:dyDescent="0.25">
      <c r="L135043" s="9"/>
      <c r="M135043" s="9"/>
      <c r="N135043" s="9"/>
    </row>
    <row r="135044" spans="12:14" x14ac:dyDescent="0.25">
      <c r="L135044" s="9"/>
      <c r="M135044" s="9"/>
      <c r="N135044" s="9"/>
    </row>
    <row r="135045" spans="12:14" x14ac:dyDescent="0.25">
      <c r="L135045" s="9"/>
      <c r="M135045" s="9"/>
      <c r="N135045" s="9"/>
    </row>
    <row r="135046" spans="12:14" x14ac:dyDescent="0.25">
      <c r="L135046" s="9"/>
      <c r="M135046" s="9"/>
      <c r="N135046" s="9"/>
    </row>
    <row r="135047" spans="12:14" x14ac:dyDescent="0.25">
      <c r="L135047" s="9"/>
      <c r="M135047" s="9"/>
      <c r="N135047" s="9"/>
    </row>
    <row r="135048" spans="12:14" x14ac:dyDescent="0.25">
      <c r="L135048" s="9"/>
      <c r="M135048" s="9"/>
      <c r="N135048" s="9"/>
    </row>
    <row r="135049" spans="12:14" x14ac:dyDescent="0.25">
      <c r="L135049" s="9"/>
      <c r="M135049" s="9"/>
      <c r="N135049" s="9"/>
    </row>
    <row r="135050" spans="12:14" x14ac:dyDescent="0.25">
      <c r="L135050" s="9"/>
      <c r="M135050" s="9"/>
      <c r="N135050" s="9"/>
    </row>
    <row r="135051" spans="12:14" x14ac:dyDescent="0.25">
      <c r="L135051" s="9"/>
      <c r="M135051" s="9"/>
      <c r="N135051" s="9"/>
    </row>
    <row r="135052" spans="12:14" x14ac:dyDescent="0.25">
      <c r="L135052" s="9"/>
      <c r="M135052" s="9"/>
      <c r="N135052" s="9"/>
    </row>
    <row r="135053" spans="12:14" x14ac:dyDescent="0.25">
      <c r="L135053" s="9"/>
      <c r="M135053" s="9"/>
      <c r="N135053" s="9"/>
    </row>
    <row r="135054" spans="12:14" x14ac:dyDescent="0.25">
      <c r="L135054" s="9"/>
      <c r="M135054" s="9"/>
      <c r="N135054" s="9"/>
    </row>
    <row r="135055" spans="12:14" x14ac:dyDescent="0.25">
      <c r="L135055" s="9"/>
      <c r="M135055" s="9"/>
      <c r="N135055" s="9"/>
    </row>
    <row r="135056" spans="12:14" x14ac:dyDescent="0.25">
      <c r="L135056" s="9"/>
      <c r="M135056" s="9"/>
      <c r="N135056" s="9"/>
    </row>
    <row r="135057" spans="12:14" x14ac:dyDescent="0.25">
      <c r="L135057" s="9"/>
      <c r="M135057" s="9"/>
      <c r="N135057" s="9"/>
    </row>
    <row r="135058" spans="12:14" x14ac:dyDescent="0.25">
      <c r="L135058" s="9"/>
      <c r="M135058" s="9"/>
      <c r="N135058" s="9"/>
    </row>
    <row r="135059" spans="12:14" x14ac:dyDescent="0.25">
      <c r="L135059" s="9"/>
      <c r="M135059" s="9"/>
      <c r="N135059" s="9"/>
    </row>
    <row r="135060" spans="12:14" x14ac:dyDescent="0.25">
      <c r="L135060" s="9"/>
      <c r="M135060" s="9"/>
      <c r="N135060" s="9"/>
    </row>
    <row r="135061" spans="12:14" x14ac:dyDescent="0.25">
      <c r="L135061" s="9"/>
      <c r="M135061" s="9"/>
      <c r="N135061" s="9"/>
    </row>
    <row r="135062" spans="12:14" x14ac:dyDescent="0.25">
      <c r="L135062" s="9"/>
      <c r="M135062" s="9"/>
      <c r="N135062" s="9"/>
    </row>
    <row r="135063" spans="12:14" x14ac:dyDescent="0.25">
      <c r="L135063" s="9"/>
      <c r="M135063" s="9"/>
      <c r="N135063" s="9"/>
    </row>
    <row r="135064" spans="12:14" x14ac:dyDescent="0.25">
      <c r="L135064" s="9"/>
      <c r="M135064" s="9"/>
      <c r="N135064" s="9"/>
    </row>
    <row r="135065" spans="12:14" x14ac:dyDescent="0.25">
      <c r="L135065" s="9"/>
      <c r="M135065" s="9"/>
      <c r="N135065" s="9"/>
    </row>
    <row r="135066" spans="12:14" x14ac:dyDescent="0.25">
      <c r="L135066" s="9"/>
      <c r="M135066" s="9"/>
      <c r="N135066" s="9"/>
    </row>
    <row r="135067" spans="12:14" x14ac:dyDescent="0.25">
      <c r="L135067" s="9"/>
      <c r="M135067" s="9"/>
      <c r="N135067" s="9"/>
    </row>
    <row r="135068" spans="12:14" x14ac:dyDescent="0.25">
      <c r="L135068" s="9"/>
      <c r="M135068" s="9"/>
      <c r="N135068" s="9"/>
    </row>
    <row r="135069" spans="12:14" x14ac:dyDescent="0.25">
      <c r="L135069" s="9"/>
      <c r="M135069" s="9"/>
      <c r="N135069" s="9"/>
    </row>
    <row r="135070" spans="12:14" x14ac:dyDescent="0.25">
      <c r="L135070" s="9"/>
      <c r="M135070" s="9"/>
      <c r="N135070" s="9"/>
    </row>
    <row r="135071" spans="12:14" x14ac:dyDescent="0.25">
      <c r="L135071" s="9"/>
      <c r="M135071" s="9"/>
      <c r="N135071" s="9"/>
    </row>
    <row r="135072" spans="12:14" x14ac:dyDescent="0.25">
      <c r="L135072" s="9"/>
      <c r="M135072" s="9"/>
      <c r="N135072" s="9"/>
    </row>
    <row r="135073" spans="12:14" x14ac:dyDescent="0.25">
      <c r="L135073" s="9"/>
      <c r="M135073" s="9"/>
      <c r="N135073" s="9"/>
    </row>
    <row r="135074" spans="12:14" x14ac:dyDescent="0.25">
      <c r="L135074" s="9"/>
      <c r="M135074" s="9"/>
      <c r="N135074" s="9"/>
    </row>
    <row r="135075" spans="12:14" x14ac:dyDescent="0.25">
      <c r="L135075" s="9"/>
      <c r="M135075" s="9"/>
      <c r="N135075" s="9"/>
    </row>
    <row r="135076" spans="12:14" x14ac:dyDescent="0.25">
      <c r="L135076" s="9"/>
      <c r="M135076" s="9"/>
      <c r="N135076" s="9"/>
    </row>
    <row r="135077" spans="12:14" x14ac:dyDescent="0.25">
      <c r="L135077" s="9"/>
      <c r="M135077" s="9"/>
      <c r="N135077" s="9"/>
    </row>
    <row r="135078" spans="12:14" x14ac:dyDescent="0.25">
      <c r="L135078" s="9"/>
      <c r="M135078" s="9"/>
      <c r="N135078" s="9"/>
    </row>
    <row r="135079" spans="12:14" x14ac:dyDescent="0.25">
      <c r="L135079" s="9"/>
      <c r="M135079" s="9"/>
      <c r="N135079" s="9"/>
    </row>
    <row r="135080" spans="12:14" x14ac:dyDescent="0.25">
      <c r="L135080" s="9"/>
      <c r="M135080" s="9"/>
      <c r="N135080" s="9"/>
    </row>
    <row r="135081" spans="12:14" x14ac:dyDescent="0.25">
      <c r="L135081" s="9"/>
      <c r="M135081" s="9"/>
      <c r="N135081" s="9"/>
    </row>
    <row r="135082" spans="12:14" x14ac:dyDescent="0.25">
      <c r="L135082" s="9"/>
      <c r="M135082" s="9"/>
      <c r="N135082" s="9"/>
    </row>
    <row r="135083" spans="12:14" x14ac:dyDescent="0.25">
      <c r="L135083" s="9"/>
      <c r="M135083" s="9"/>
      <c r="N135083" s="9"/>
    </row>
    <row r="135084" spans="12:14" x14ac:dyDescent="0.25">
      <c r="L135084" s="9"/>
      <c r="M135084" s="9"/>
      <c r="N135084" s="9"/>
    </row>
    <row r="135085" spans="12:14" x14ac:dyDescent="0.25">
      <c r="L135085" s="9"/>
      <c r="M135085" s="9"/>
      <c r="N135085" s="9"/>
    </row>
    <row r="135086" spans="12:14" x14ac:dyDescent="0.25">
      <c r="L135086" s="9"/>
      <c r="M135086" s="9"/>
      <c r="N135086" s="9"/>
    </row>
    <row r="135087" spans="12:14" x14ac:dyDescent="0.25">
      <c r="L135087" s="9"/>
      <c r="M135087" s="9"/>
      <c r="N135087" s="9"/>
    </row>
    <row r="135088" spans="12:14" x14ac:dyDescent="0.25">
      <c r="L135088" s="9"/>
      <c r="M135088" s="9"/>
      <c r="N135088" s="9"/>
    </row>
    <row r="135089" spans="12:14" x14ac:dyDescent="0.25">
      <c r="L135089" s="9"/>
      <c r="M135089" s="9"/>
      <c r="N135089" s="9"/>
    </row>
    <row r="135090" spans="12:14" x14ac:dyDescent="0.25">
      <c r="L135090" s="9"/>
      <c r="M135090" s="9"/>
      <c r="N135090" s="9"/>
    </row>
    <row r="135091" spans="12:14" x14ac:dyDescent="0.25">
      <c r="L135091" s="9"/>
      <c r="M135091" s="9"/>
      <c r="N135091" s="9"/>
    </row>
    <row r="135092" spans="12:14" x14ac:dyDescent="0.25">
      <c r="L135092" s="9"/>
      <c r="M135092" s="9"/>
      <c r="N135092" s="9"/>
    </row>
    <row r="135093" spans="12:14" x14ac:dyDescent="0.25">
      <c r="L135093" s="9"/>
      <c r="M135093" s="9"/>
      <c r="N135093" s="9"/>
    </row>
    <row r="135094" spans="12:14" x14ac:dyDescent="0.25">
      <c r="L135094" s="9"/>
      <c r="M135094" s="9"/>
      <c r="N135094" s="9"/>
    </row>
    <row r="135095" spans="12:14" x14ac:dyDescent="0.25">
      <c r="L135095" s="9"/>
      <c r="M135095" s="9"/>
      <c r="N135095" s="9"/>
    </row>
    <row r="135096" spans="12:14" x14ac:dyDescent="0.25">
      <c r="L135096" s="9"/>
      <c r="M135096" s="9"/>
      <c r="N135096" s="9"/>
    </row>
    <row r="135097" spans="12:14" x14ac:dyDescent="0.25">
      <c r="L135097" s="9"/>
      <c r="M135097" s="9"/>
      <c r="N135097" s="9"/>
    </row>
    <row r="135098" spans="12:14" x14ac:dyDescent="0.25">
      <c r="L135098" s="9"/>
      <c r="M135098" s="9"/>
      <c r="N135098" s="9"/>
    </row>
    <row r="135099" spans="12:14" x14ac:dyDescent="0.25">
      <c r="L135099" s="9"/>
      <c r="M135099" s="9"/>
      <c r="N135099" s="9"/>
    </row>
    <row r="135100" spans="12:14" x14ac:dyDescent="0.25">
      <c r="L135100" s="9"/>
      <c r="M135100" s="9"/>
      <c r="N135100" s="9"/>
    </row>
    <row r="135101" spans="12:14" x14ac:dyDescent="0.25">
      <c r="L135101" s="9"/>
      <c r="M135101" s="9"/>
      <c r="N135101" s="9"/>
    </row>
    <row r="135102" spans="12:14" x14ac:dyDescent="0.25">
      <c r="L135102" s="9"/>
      <c r="M135102" s="9"/>
      <c r="N135102" s="9"/>
    </row>
    <row r="135103" spans="12:14" x14ac:dyDescent="0.25">
      <c r="L135103" s="9"/>
      <c r="M135103" s="9"/>
      <c r="N135103" s="9"/>
    </row>
    <row r="135104" spans="12:14" x14ac:dyDescent="0.25">
      <c r="L135104" s="9"/>
      <c r="M135104" s="9"/>
      <c r="N135104" s="9"/>
    </row>
    <row r="135105" spans="12:14" x14ac:dyDescent="0.25">
      <c r="L135105" s="9"/>
      <c r="M135105" s="9"/>
      <c r="N135105" s="9"/>
    </row>
    <row r="135106" spans="12:14" x14ac:dyDescent="0.25">
      <c r="L135106" s="9"/>
      <c r="M135106" s="9"/>
      <c r="N135106" s="9"/>
    </row>
    <row r="135107" spans="12:14" x14ac:dyDescent="0.25">
      <c r="L135107" s="9"/>
      <c r="M135107" s="9"/>
      <c r="N135107" s="9"/>
    </row>
    <row r="135108" spans="12:14" x14ac:dyDescent="0.25">
      <c r="L135108" s="9"/>
      <c r="M135108" s="9"/>
      <c r="N135108" s="9"/>
    </row>
    <row r="135109" spans="12:14" x14ac:dyDescent="0.25">
      <c r="L135109" s="9"/>
      <c r="M135109" s="9"/>
      <c r="N135109" s="9"/>
    </row>
    <row r="135110" spans="12:14" x14ac:dyDescent="0.25">
      <c r="L135110" s="9"/>
      <c r="M135110" s="9"/>
      <c r="N135110" s="9"/>
    </row>
    <row r="135111" spans="12:14" x14ac:dyDescent="0.25">
      <c r="L135111" s="9"/>
      <c r="M135111" s="9"/>
      <c r="N135111" s="9"/>
    </row>
    <row r="135112" spans="12:14" x14ac:dyDescent="0.25">
      <c r="L135112" s="9"/>
      <c r="M135112" s="9"/>
      <c r="N135112" s="9"/>
    </row>
    <row r="135113" spans="12:14" x14ac:dyDescent="0.25">
      <c r="L135113" s="9"/>
      <c r="M135113" s="9"/>
      <c r="N135113" s="9"/>
    </row>
    <row r="135114" spans="12:14" x14ac:dyDescent="0.25">
      <c r="L135114" s="9"/>
      <c r="M135114" s="9"/>
      <c r="N135114" s="9"/>
    </row>
    <row r="135115" spans="12:14" x14ac:dyDescent="0.25">
      <c r="L135115" s="9"/>
      <c r="M135115" s="9"/>
      <c r="N135115" s="9"/>
    </row>
    <row r="135116" spans="12:14" x14ac:dyDescent="0.25">
      <c r="L135116" s="9"/>
      <c r="M135116" s="9"/>
      <c r="N135116" s="9"/>
    </row>
    <row r="135117" spans="12:14" x14ac:dyDescent="0.25">
      <c r="L135117" s="9"/>
      <c r="M135117" s="9"/>
      <c r="N135117" s="9"/>
    </row>
    <row r="135118" spans="12:14" x14ac:dyDescent="0.25">
      <c r="L135118" s="9"/>
      <c r="M135118" s="9"/>
      <c r="N135118" s="9"/>
    </row>
    <row r="135119" spans="12:14" x14ac:dyDescent="0.25">
      <c r="L135119" s="9"/>
      <c r="M135119" s="9"/>
      <c r="N135119" s="9"/>
    </row>
    <row r="135120" spans="12:14" x14ac:dyDescent="0.25">
      <c r="L135120" s="9"/>
      <c r="M135120" s="9"/>
      <c r="N135120" s="9"/>
    </row>
    <row r="135121" spans="12:14" x14ac:dyDescent="0.25">
      <c r="L135121" s="9"/>
      <c r="M135121" s="9"/>
      <c r="N135121" s="9"/>
    </row>
    <row r="135122" spans="12:14" x14ac:dyDescent="0.25">
      <c r="L135122" s="9"/>
      <c r="M135122" s="9"/>
      <c r="N135122" s="9"/>
    </row>
    <row r="135123" spans="12:14" x14ac:dyDescent="0.25">
      <c r="L135123" s="9"/>
      <c r="M135123" s="9"/>
      <c r="N135123" s="9"/>
    </row>
    <row r="135124" spans="12:14" x14ac:dyDescent="0.25">
      <c r="L135124" s="9"/>
      <c r="M135124" s="9"/>
      <c r="N135124" s="9"/>
    </row>
    <row r="135125" spans="12:14" x14ac:dyDescent="0.25">
      <c r="L135125" s="9"/>
      <c r="M135125" s="9"/>
      <c r="N135125" s="9"/>
    </row>
    <row r="135126" spans="12:14" x14ac:dyDescent="0.25">
      <c r="L135126" s="9"/>
      <c r="M135126" s="9"/>
      <c r="N135126" s="9"/>
    </row>
    <row r="135127" spans="12:14" x14ac:dyDescent="0.25">
      <c r="L135127" s="9"/>
      <c r="M135127" s="9"/>
      <c r="N135127" s="9"/>
    </row>
    <row r="135128" spans="12:14" x14ac:dyDescent="0.25">
      <c r="L135128" s="9"/>
      <c r="M135128" s="9"/>
      <c r="N135128" s="9"/>
    </row>
    <row r="135129" spans="12:14" x14ac:dyDescent="0.25">
      <c r="L135129" s="9"/>
      <c r="M135129" s="9"/>
      <c r="N135129" s="9"/>
    </row>
    <row r="135130" spans="12:14" x14ac:dyDescent="0.25">
      <c r="L135130" s="9"/>
      <c r="M135130" s="9"/>
      <c r="N135130" s="9"/>
    </row>
    <row r="135131" spans="12:14" x14ac:dyDescent="0.25">
      <c r="L135131" s="9"/>
      <c r="M135131" s="9"/>
      <c r="N135131" s="9"/>
    </row>
    <row r="135132" spans="12:14" x14ac:dyDescent="0.25">
      <c r="L135132" s="9"/>
      <c r="M135132" s="9"/>
      <c r="N135132" s="9"/>
    </row>
    <row r="135133" spans="12:14" x14ac:dyDescent="0.25">
      <c r="L135133" s="9"/>
      <c r="M135133" s="9"/>
      <c r="N135133" s="9"/>
    </row>
    <row r="135134" spans="12:14" x14ac:dyDescent="0.25">
      <c r="L135134" s="9"/>
      <c r="M135134" s="9"/>
      <c r="N135134" s="9"/>
    </row>
    <row r="135135" spans="12:14" x14ac:dyDescent="0.25">
      <c r="L135135" s="9"/>
      <c r="M135135" s="9"/>
      <c r="N135135" s="9"/>
    </row>
    <row r="135136" spans="12:14" x14ac:dyDescent="0.25">
      <c r="L135136" s="9"/>
      <c r="M135136" s="9"/>
      <c r="N135136" s="9"/>
    </row>
    <row r="135137" spans="12:14" x14ac:dyDescent="0.25">
      <c r="L135137" s="9"/>
      <c r="M135137" s="9"/>
      <c r="N135137" s="9"/>
    </row>
    <row r="135138" spans="12:14" x14ac:dyDescent="0.25">
      <c r="L135138" s="9"/>
      <c r="M135138" s="9"/>
      <c r="N135138" s="9"/>
    </row>
    <row r="135139" spans="12:14" x14ac:dyDescent="0.25">
      <c r="L135139" s="9"/>
      <c r="M135139" s="9"/>
      <c r="N135139" s="9"/>
    </row>
    <row r="135140" spans="12:14" x14ac:dyDescent="0.25">
      <c r="L135140" s="9"/>
      <c r="M135140" s="9"/>
      <c r="N135140" s="9"/>
    </row>
    <row r="135141" spans="12:14" x14ac:dyDescent="0.25">
      <c r="L135141" s="9"/>
      <c r="M135141" s="9"/>
      <c r="N135141" s="9"/>
    </row>
    <row r="135142" spans="12:14" x14ac:dyDescent="0.25">
      <c r="L135142" s="9"/>
      <c r="M135142" s="9"/>
      <c r="N135142" s="9"/>
    </row>
    <row r="135143" spans="12:14" x14ac:dyDescent="0.25">
      <c r="L135143" s="9"/>
      <c r="M135143" s="9"/>
      <c r="N135143" s="9"/>
    </row>
    <row r="135144" spans="12:14" x14ac:dyDescent="0.25">
      <c r="L135144" s="9"/>
      <c r="M135144" s="9"/>
      <c r="N135144" s="9"/>
    </row>
    <row r="135145" spans="12:14" x14ac:dyDescent="0.25">
      <c r="L135145" s="9"/>
      <c r="M135145" s="9"/>
      <c r="N135145" s="9"/>
    </row>
    <row r="135146" spans="12:14" x14ac:dyDescent="0.25">
      <c r="L135146" s="9"/>
      <c r="M135146" s="9"/>
      <c r="N135146" s="9"/>
    </row>
    <row r="135147" spans="12:14" x14ac:dyDescent="0.25">
      <c r="L135147" s="9"/>
      <c r="M135147" s="9"/>
      <c r="N135147" s="9"/>
    </row>
    <row r="135148" spans="12:14" x14ac:dyDescent="0.25">
      <c r="L135148" s="9"/>
      <c r="M135148" s="9"/>
      <c r="N135148" s="9"/>
    </row>
    <row r="135149" spans="12:14" x14ac:dyDescent="0.25">
      <c r="L135149" s="9"/>
      <c r="M135149" s="9"/>
      <c r="N135149" s="9"/>
    </row>
    <row r="135150" spans="12:14" x14ac:dyDescent="0.25">
      <c r="L135150" s="9"/>
      <c r="M135150" s="9"/>
      <c r="N135150" s="9"/>
    </row>
    <row r="135151" spans="12:14" x14ac:dyDescent="0.25">
      <c r="L135151" s="9"/>
      <c r="M135151" s="9"/>
      <c r="N135151" s="9"/>
    </row>
    <row r="135152" spans="12:14" x14ac:dyDescent="0.25">
      <c r="L135152" s="9"/>
      <c r="M135152" s="9"/>
      <c r="N135152" s="9"/>
    </row>
    <row r="135153" spans="12:14" x14ac:dyDescent="0.25">
      <c r="L135153" s="9"/>
      <c r="M135153" s="9"/>
      <c r="N135153" s="9"/>
    </row>
    <row r="135154" spans="12:14" x14ac:dyDescent="0.25">
      <c r="L135154" s="9"/>
      <c r="M135154" s="9"/>
      <c r="N135154" s="9"/>
    </row>
    <row r="135155" spans="12:14" x14ac:dyDescent="0.25">
      <c r="L135155" s="9"/>
      <c r="M135155" s="9"/>
      <c r="N135155" s="9"/>
    </row>
    <row r="135156" spans="12:14" x14ac:dyDescent="0.25">
      <c r="L135156" s="9"/>
      <c r="M135156" s="9"/>
      <c r="N135156" s="9"/>
    </row>
    <row r="135157" spans="12:14" x14ac:dyDescent="0.25">
      <c r="L135157" s="9"/>
      <c r="M135157" s="9"/>
      <c r="N135157" s="9"/>
    </row>
    <row r="135158" spans="12:14" x14ac:dyDescent="0.25">
      <c r="L135158" s="9"/>
      <c r="M135158" s="9"/>
      <c r="N135158" s="9"/>
    </row>
    <row r="135159" spans="12:14" x14ac:dyDescent="0.25">
      <c r="L135159" s="9"/>
      <c r="M135159" s="9"/>
      <c r="N135159" s="9"/>
    </row>
    <row r="135160" spans="12:14" x14ac:dyDescent="0.25">
      <c r="L135160" s="9"/>
      <c r="M135160" s="9"/>
      <c r="N135160" s="9"/>
    </row>
    <row r="135161" spans="12:14" x14ac:dyDescent="0.25">
      <c r="L135161" s="9"/>
      <c r="M135161" s="9"/>
      <c r="N135161" s="9"/>
    </row>
    <row r="135162" spans="12:14" x14ac:dyDescent="0.25">
      <c r="L135162" s="9"/>
      <c r="M135162" s="9"/>
      <c r="N135162" s="9"/>
    </row>
    <row r="135163" spans="12:14" x14ac:dyDescent="0.25">
      <c r="L135163" s="9"/>
      <c r="M135163" s="9"/>
      <c r="N135163" s="9"/>
    </row>
    <row r="135164" spans="12:14" x14ac:dyDescent="0.25">
      <c r="L135164" s="9"/>
      <c r="M135164" s="9"/>
      <c r="N135164" s="9"/>
    </row>
    <row r="135165" spans="12:14" x14ac:dyDescent="0.25">
      <c r="L135165" s="9"/>
      <c r="M135165" s="9"/>
      <c r="N135165" s="9"/>
    </row>
    <row r="135166" spans="12:14" x14ac:dyDescent="0.25">
      <c r="L135166" s="9"/>
      <c r="M135166" s="9"/>
      <c r="N135166" s="9"/>
    </row>
    <row r="135167" spans="12:14" x14ac:dyDescent="0.25">
      <c r="L135167" s="9"/>
      <c r="M135167" s="9"/>
      <c r="N135167" s="9"/>
    </row>
    <row r="135168" spans="12:14" x14ac:dyDescent="0.25">
      <c r="L135168" s="9"/>
      <c r="M135168" s="9"/>
      <c r="N135168" s="9"/>
    </row>
    <row r="135169" spans="12:14" x14ac:dyDescent="0.25">
      <c r="L135169" s="9"/>
      <c r="M135169" s="9"/>
      <c r="N135169" s="9"/>
    </row>
    <row r="135170" spans="12:14" x14ac:dyDescent="0.25">
      <c r="L135170" s="9"/>
      <c r="M135170" s="9"/>
      <c r="N135170" s="9"/>
    </row>
    <row r="135171" spans="12:14" x14ac:dyDescent="0.25">
      <c r="L135171" s="9"/>
      <c r="M135171" s="9"/>
      <c r="N135171" s="9"/>
    </row>
    <row r="135172" spans="12:14" x14ac:dyDescent="0.25">
      <c r="L135172" s="9"/>
      <c r="M135172" s="9"/>
      <c r="N135172" s="9"/>
    </row>
    <row r="135173" spans="12:14" x14ac:dyDescent="0.25">
      <c r="L135173" s="9"/>
      <c r="M135173" s="9"/>
      <c r="N135173" s="9"/>
    </row>
    <row r="135174" spans="12:14" x14ac:dyDescent="0.25">
      <c r="L135174" s="9"/>
      <c r="M135174" s="9"/>
      <c r="N135174" s="9"/>
    </row>
    <row r="135175" spans="12:14" x14ac:dyDescent="0.25">
      <c r="L135175" s="9"/>
      <c r="M135175" s="9"/>
      <c r="N135175" s="9"/>
    </row>
    <row r="135176" spans="12:14" x14ac:dyDescent="0.25">
      <c r="L135176" s="9"/>
      <c r="M135176" s="9"/>
      <c r="N135176" s="9"/>
    </row>
    <row r="135177" spans="12:14" x14ac:dyDescent="0.25">
      <c r="L135177" s="9"/>
      <c r="M135177" s="9"/>
      <c r="N135177" s="9"/>
    </row>
    <row r="135178" spans="12:14" x14ac:dyDescent="0.25">
      <c r="L135178" s="9"/>
      <c r="M135178" s="9"/>
      <c r="N135178" s="9"/>
    </row>
    <row r="135179" spans="12:14" x14ac:dyDescent="0.25">
      <c r="L135179" s="9"/>
      <c r="M135179" s="9"/>
      <c r="N135179" s="9"/>
    </row>
    <row r="135180" spans="12:14" x14ac:dyDescent="0.25">
      <c r="L135180" s="9"/>
      <c r="M135180" s="9"/>
      <c r="N135180" s="9"/>
    </row>
    <row r="135181" spans="12:14" x14ac:dyDescent="0.25">
      <c r="L135181" s="9"/>
      <c r="M135181" s="9"/>
      <c r="N135181" s="9"/>
    </row>
    <row r="135182" spans="12:14" x14ac:dyDescent="0.25">
      <c r="L135182" s="9"/>
      <c r="M135182" s="9"/>
      <c r="N135182" s="9"/>
    </row>
    <row r="135183" spans="12:14" x14ac:dyDescent="0.25">
      <c r="L135183" s="9"/>
      <c r="M135183" s="9"/>
      <c r="N135183" s="9"/>
    </row>
    <row r="135184" spans="12:14" x14ac:dyDescent="0.25">
      <c r="L135184" s="9"/>
      <c r="M135184" s="9"/>
      <c r="N135184" s="9"/>
    </row>
    <row r="135185" spans="12:14" x14ac:dyDescent="0.25">
      <c r="L135185" s="9"/>
      <c r="M135185" s="9"/>
      <c r="N135185" s="9"/>
    </row>
    <row r="135186" spans="12:14" x14ac:dyDescent="0.25">
      <c r="L135186" s="9"/>
      <c r="M135186" s="9"/>
      <c r="N135186" s="9"/>
    </row>
    <row r="135187" spans="12:14" x14ac:dyDescent="0.25">
      <c r="L135187" s="9"/>
      <c r="M135187" s="9"/>
      <c r="N135187" s="9"/>
    </row>
    <row r="135188" spans="12:14" x14ac:dyDescent="0.25">
      <c r="L135188" s="9"/>
      <c r="M135188" s="9"/>
      <c r="N135188" s="9"/>
    </row>
    <row r="135189" spans="12:14" x14ac:dyDescent="0.25">
      <c r="L135189" s="9"/>
      <c r="M135189" s="9"/>
      <c r="N135189" s="9"/>
    </row>
    <row r="135190" spans="12:14" x14ac:dyDescent="0.25">
      <c r="L135190" s="9"/>
      <c r="M135190" s="9"/>
      <c r="N135190" s="9"/>
    </row>
    <row r="135191" spans="12:14" x14ac:dyDescent="0.25">
      <c r="L135191" s="9"/>
      <c r="M135191" s="9"/>
      <c r="N135191" s="9"/>
    </row>
    <row r="135192" spans="12:14" x14ac:dyDescent="0.25">
      <c r="L135192" s="9"/>
      <c r="M135192" s="9"/>
      <c r="N135192" s="9"/>
    </row>
    <row r="135193" spans="12:14" x14ac:dyDescent="0.25">
      <c r="L135193" s="9"/>
      <c r="M135193" s="9"/>
      <c r="N135193" s="9"/>
    </row>
    <row r="135194" spans="12:14" x14ac:dyDescent="0.25">
      <c r="L135194" s="9"/>
      <c r="M135194" s="9"/>
      <c r="N135194" s="9"/>
    </row>
    <row r="135195" spans="12:14" x14ac:dyDescent="0.25">
      <c r="L135195" s="9"/>
      <c r="M135195" s="9"/>
      <c r="N135195" s="9"/>
    </row>
    <row r="135196" spans="12:14" x14ac:dyDescent="0.25">
      <c r="L135196" s="9"/>
      <c r="M135196" s="9"/>
      <c r="N135196" s="9"/>
    </row>
    <row r="135197" spans="12:14" x14ac:dyDescent="0.25">
      <c r="L135197" s="9"/>
      <c r="M135197" s="9"/>
      <c r="N135197" s="9"/>
    </row>
    <row r="135198" spans="12:14" x14ac:dyDescent="0.25">
      <c r="L135198" s="9"/>
      <c r="M135198" s="9"/>
      <c r="N135198" s="9"/>
    </row>
    <row r="135199" spans="12:14" x14ac:dyDescent="0.25">
      <c r="L135199" s="9"/>
      <c r="M135199" s="9"/>
      <c r="N135199" s="9"/>
    </row>
    <row r="135200" spans="12:14" x14ac:dyDescent="0.25">
      <c r="L135200" s="9"/>
      <c r="M135200" s="9"/>
      <c r="N135200" s="9"/>
    </row>
    <row r="135201" spans="12:14" x14ac:dyDescent="0.25">
      <c r="L135201" s="9"/>
      <c r="M135201" s="9"/>
      <c r="N135201" s="9"/>
    </row>
    <row r="135202" spans="12:14" x14ac:dyDescent="0.25">
      <c r="L135202" s="9"/>
      <c r="M135202" s="9"/>
      <c r="N135202" s="9"/>
    </row>
    <row r="135203" spans="12:14" x14ac:dyDescent="0.25">
      <c r="L135203" s="9"/>
      <c r="M135203" s="9"/>
      <c r="N135203" s="9"/>
    </row>
    <row r="135204" spans="12:14" x14ac:dyDescent="0.25">
      <c r="L135204" s="9"/>
      <c r="M135204" s="9"/>
      <c r="N135204" s="9"/>
    </row>
    <row r="135205" spans="12:14" x14ac:dyDescent="0.25">
      <c r="L135205" s="9"/>
      <c r="M135205" s="9"/>
      <c r="N135205" s="9"/>
    </row>
    <row r="135206" spans="12:14" x14ac:dyDescent="0.25">
      <c r="L135206" s="9"/>
      <c r="M135206" s="9"/>
      <c r="N135206" s="9"/>
    </row>
    <row r="135207" spans="12:14" x14ac:dyDescent="0.25">
      <c r="L135207" s="9"/>
      <c r="M135207" s="9"/>
      <c r="N135207" s="9"/>
    </row>
    <row r="135208" spans="12:14" x14ac:dyDescent="0.25">
      <c r="L135208" s="9"/>
      <c r="M135208" s="9"/>
      <c r="N135208" s="9"/>
    </row>
    <row r="135209" spans="12:14" x14ac:dyDescent="0.25">
      <c r="L135209" s="9"/>
      <c r="M135209" s="9"/>
      <c r="N135209" s="9"/>
    </row>
    <row r="135210" spans="12:14" x14ac:dyDescent="0.25">
      <c r="L135210" s="9"/>
      <c r="M135210" s="9"/>
      <c r="N135210" s="9"/>
    </row>
    <row r="135211" spans="12:14" x14ac:dyDescent="0.25">
      <c r="L135211" s="9"/>
      <c r="M135211" s="9"/>
      <c r="N135211" s="9"/>
    </row>
    <row r="135212" spans="12:14" x14ac:dyDescent="0.25">
      <c r="L135212" s="9"/>
      <c r="M135212" s="9"/>
      <c r="N135212" s="9"/>
    </row>
    <row r="135213" spans="12:14" x14ac:dyDescent="0.25">
      <c r="L135213" s="9"/>
      <c r="M135213" s="9"/>
      <c r="N135213" s="9"/>
    </row>
    <row r="135214" spans="12:14" x14ac:dyDescent="0.25">
      <c r="L135214" s="9"/>
      <c r="M135214" s="9"/>
      <c r="N135214" s="9"/>
    </row>
    <row r="135215" spans="12:14" x14ac:dyDescent="0.25">
      <c r="L135215" s="9"/>
      <c r="M135215" s="9"/>
      <c r="N135215" s="9"/>
    </row>
    <row r="135216" spans="12:14" x14ac:dyDescent="0.25">
      <c r="L135216" s="9"/>
      <c r="M135216" s="9"/>
      <c r="N135216" s="9"/>
    </row>
    <row r="135217" spans="12:14" x14ac:dyDescent="0.25">
      <c r="L135217" s="9"/>
      <c r="M135217" s="9"/>
      <c r="N135217" s="9"/>
    </row>
    <row r="135218" spans="12:14" x14ac:dyDescent="0.25">
      <c r="L135218" s="9"/>
      <c r="M135218" s="9"/>
      <c r="N135218" s="9"/>
    </row>
    <row r="135219" spans="12:14" x14ac:dyDescent="0.25">
      <c r="L135219" s="9"/>
      <c r="M135219" s="9"/>
      <c r="N135219" s="9"/>
    </row>
    <row r="135220" spans="12:14" x14ac:dyDescent="0.25">
      <c r="L135220" s="9"/>
      <c r="M135220" s="9"/>
      <c r="N135220" s="9"/>
    </row>
    <row r="135221" spans="12:14" x14ac:dyDescent="0.25">
      <c r="L135221" s="9"/>
      <c r="M135221" s="9"/>
      <c r="N135221" s="9"/>
    </row>
    <row r="135222" spans="12:14" x14ac:dyDescent="0.25">
      <c r="L135222" s="9"/>
      <c r="M135222" s="9"/>
      <c r="N135222" s="9"/>
    </row>
    <row r="135223" spans="12:14" x14ac:dyDescent="0.25">
      <c r="L135223" s="9"/>
      <c r="M135223" s="9"/>
      <c r="N135223" s="9"/>
    </row>
    <row r="135224" spans="12:14" x14ac:dyDescent="0.25">
      <c r="L135224" s="9"/>
      <c r="M135224" s="9"/>
      <c r="N135224" s="9"/>
    </row>
    <row r="135225" spans="12:14" x14ac:dyDescent="0.25">
      <c r="L135225" s="9"/>
      <c r="M135225" s="9"/>
      <c r="N135225" s="9"/>
    </row>
    <row r="135226" spans="12:14" x14ac:dyDescent="0.25">
      <c r="L135226" s="9"/>
      <c r="M135226" s="9"/>
      <c r="N135226" s="9"/>
    </row>
    <row r="135227" spans="12:14" x14ac:dyDescent="0.25">
      <c r="L135227" s="9"/>
      <c r="M135227" s="9"/>
      <c r="N135227" s="9"/>
    </row>
    <row r="135228" spans="12:14" x14ac:dyDescent="0.25">
      <c r="L135228" s="9"/>
      <c r="M135228" s="9"/>
      <c r="N135228" s="9"/>
    </row>
    <row r="135229" spans="12:14" x14ac:dyDescent="0.25">
      <c r="L135229" s="9"/>
      <c r="M135229" s="9"/>
      <c r="N135229" s="9"/>
    </row>
    <row r="135230" spans="12:14" x14ac:dyDescent="0.25">
      <c r="L135230" s="9"/>
      <c r="M135230" s="9"/>
      <c r="N135230" s="9"/>
    </row>
    <row r="135231" spans="12:14" x14ac:dyDescent="0.25">
      <c r="L135231" s="9"/>
      <c r="M135231" s="9"/>
      <c r="N135231" s="9"/>
    </row>
    <row r="135232" spans="12:14" x14ac:dyDescent="0.25">
      <c r="L135232" s="9"/>
      <c r="M135232" s="9"/>
      <c r="N135232" s="9"/>
    </row>
    <row r="135233" spans="12:14" x14ac:dyDescent="0.25">
      <c r="L135233" s="9"/>
      <c r="M135233" s="9"/>
      <c r="N135233" s="9"/>
    </row>
    <row r="135234" spans="12:14" x14ac:dyDescent="0.25">
      <c r="L135234" s="9"/>
      <c r="M135234" s="9"/>
      <c r="N135234" s="9"/>
    </row>
    <row r="135235" spans="12:14" x14ac:dyDescent="0.25">
      <c r="L135235" s="9"/>
      <c r="M135235" s="9"/>
      <c r="N135235" s="9"/>
    </row>
    <row r="135236" spans="12:14" x14ac:dyDescent="0.25">
      <c r="L135236" s="9"/>
      <c r="M135236" s="9"/>
      <c r="N135236" s="9"/>
    </row>
    <row r="135237" spans="12:14" x14ac:dyDescent="0.25">
      <c r="L135237" s="9"/>
      <c r="M135237" s="9"/>
      <c r="N135237" s="9"/>
    </row>
    <row r="135238" spans="12:14" x14ac:dyDescent="0.25">
      <c r="L135238" s="9"/>
      <c r="M135238" s="9"/>
      <c r="N135238" s="9"/>
    </row>
    <row r="135239" spans="12:14" x14ac:dyDescent="0.25">
      <c r="L135239" s="9"/>
      <c r="M135239" s="9"/>
      <c r="N135239" s="9"/>
    </row>
    <row r="135240" spans="12:14" x14ac:dyDescent="0.25">
      <c r="L135240" s="9"/>
      <c r="M135240" s="9"/>
      <c r="N135240" s="9"/>
    </row>
    <row r="135241" spans="12:14" x14ac:dyDescent="0.25">
      <c r="L135241" s="9"/>
      <c r="M135241" s="9"/>
      <c r="N135241" s="9"/>
    </row>
    <row r="135242" spans="12:14" x14ac:dyDescent="0.25">
      <c r="L135242" s="9"/>
      <c r="M135242" s="9"/>
      <c r="N135242" s="9"/>
    </row>
    <row r="135243" spans="12:14" x14ac:dyDescent="0.25">
      <c r="L135243" s="9"/>
      <c r="M135243" s="9"/>
      <c r="N135243" s="9"/>
    </row>
    <row r="135244" spans="12:14" x14ac:dyDescent="0.25">
      <c r="L135244" s="9"/>
      <c r="M135244" s="9"/>
      <c r="N135244" s="9"/>
    </row>
    <row r="135245" spans="12:14" x14ac:dyDescent="0.25">
      <c r="L135245" s="9"/>
      <c r="M135245" s="9"/>
      <c r="N135245" s="9"/>
    </row>
    <row r="135246" spans="12:14" x14ac:dyDescent="0.25">
      <c r="L135246" s="9"/>
      <c r="M135246" s="9"/>
      <c r="N135246" s="9"/>
    </row>
    <row r="135247" spans="12:14" x14ac:dyDescent="0.25">
      <c r="L135247" s="9"/>
      <c r="M135247" s="9"/>
      <c r="N135247" s="9"/>
    </row>
    <row r="135248" spans="12:14" x14ac:dyDescent="0.25">
      <c r="L135248" s="9"/>
      <c r="M135248" s="9"/>
      <c r="N135248" s="9"/>
    </row>
    <row r="135249" spans="12:14" x14ac:dyDescent="0.25">
      <c r="L135249" s="9"/>
      <c r="M135249" s="9"/>
      <c r="N135249" s="9"/>
    </row>
    <row r="135250" spans="12:14" x14ac:dyDescent="0.25">
      <c r="L135250" s="9"/>
      <c r="M135250" s="9"/>
      <c r="N135250" s="9"/>
    </row>
    <row r="135251" spans="12:14" x14ac:dyDescent="0.25">
      <c r="L135251" s="9"/>
      <c r="M135251" s="9"/>
      <c r="N135251" s="9"/>
    </row>
    <row r="135252" spans="12:14" x14ac:dyDescent="0.25">
      <c r="L135252" s="9"/>
      <c r="M135252" s="9"/>
      <c r="N135252" s="9"/>
    </row>
    <row r="135253" spans="12:14" x14ac:dyDescent="0.25">
      <c r="L135253" s="9"/>
      <c r="M135253" s="9"/>
      <c r="N135253" s="9"/>
    </row>
    <row r="135254" spans="12:14" x14ac:dyDescent="0.25">
      <c r="L135254" s="9"/>
      <c r="M135254" s="9"/>
      <c r="N135254" s="9"/>
    </row>
    <row r="135255" spans="12:14" x14ac:dyDescent="0.25">
      <c r="L135255" s="9"/>
      <c r="M135255" s="9"/>
      <c r="N135255" s="9"/>
    </row>
    <row r="135256" spans="12:14" x14ac:dyDescent="0.25">
      <c r="L135256" s="9"/>
      <c r="M135256" s="9"/>
      <c r="N135256" s="9"/>
    </row>
    <row r="135257" spans="12:14" x14ac:dyDescent="0.25">
      <c r="L135257" s="9"/>
      <c r="M135257" s="9"/>
      <c r="N135257" s="9"/>
    </row>
    <row r="135258" spans="12:14" x14ac:dyDescent="0.25">
      <c r="L135258" s="9"/>
      <c r="M135258" s="9"/>
      <c r="N135258" s="9"/>
    </row>
    <row r="135259" spans="12:14" x14ac:dyDescent="0.25">
      <c r="L135259" s="9"/>
      <c r="M135259" s="9"/>
      <c r="N135259" s="9"/>
    </row>
    <row r="135260" spans="12:14" x14ac:dyDescent="0.25">
      <c r="L135260" s="9"/>
      <c r="M135260" s="9"/>
      <c r="N135260" s="9"/>
    </row>
    <row r="135261" spans="12:14" x14ac:dyDescent="0.25">
      <c r="L135261" s="9"/>
      <c r="M135261" s="9"/>
      <c r="N135261" s="9"/>
    </row>
    <row r="135262" spans="12:14" x14ac:dyDescent="0.25">
      <c r="L135262" s="9"/>
      <c r="M135262" s="9"/>
      <c r="N135262" s="9"/>
    </row>
    <row r="135263" spans="12:14" x14ac:dyDescent="0.25">
      <c r="L135263" s="9"/>
      <c r="M135263" s="9"/>
      <c r="N135263" s="9"/>
    </row>
    <row r="135264" spans="12:14" x14ac:dyDescent="0.25">
      <c r="L135264" s="9"/>
      <c r="M135264" s="9"/>
      <c r="N135264" s="9"/>
    </row>
    <row r="135265" spans="12:14" x14ac:dyDescent="0.25">
      <c r="L135265" s="9"/>
      <c r="M135265" s="9"/>
      <c r="N135265" s="9"/>
    </row>
    <row r="135266" spans="12:14" x14ac:dyDescent="0.25">
      <c r="L135266" s="9"/>
      <c r="M135266" s="9"/>
      <c r="N135266" s="9"/>
    </row>
    <row r="135267" spans="12:14" x14ac:dyDescent="0.25">
      <c r="L135267" s="9"/>
      <c r="M135267" s="9"/>
      <c r="N135267" s="9"/>
    </row>
    <row r="135268" spans="12:14" x14ac:dyDescent="0.25">
      <c r="L135268" s="9"/>
      <c r="M135268" s="9"/>
      <c r="N135268" s="9"/>
    </row>
    <row r="135269" spans="12:14" x14ac:dyDescent="0.25">
      <c r="L135269" s="9"/>
      <c r="M135269" s="9"/>
      <c r="N135269" s="9"/>
    </row>
    <row r="135270" spans="12:14" x14ac:dyDescent="0.25">
      <c r="L135270" s="9"/>
      <c r="M135270" s="9"/>
      <c r="N135270" s="9"/>
    </row>
    <row r="135271" spans="12:14" x14ac:dyDescent="0.25">
      <c r="L135271" s="9"/>
      <c r="M135271" s="9"/>
      <c r="N135271" s="9"/>
    </row>
    <row r="135272" spans="12:14" x14ac:dyDescent="0.25">
      <c r="L135272" s="9"/>
      <c r="M135272" s="9"/>
      <c r="N135272" s="9"/>
    </row>
    <row r="135273" spans="12:14" x14ac:dyDescent="0.25">
      <c r="L135273" s="9"/>
      <c r="M135273" s="9"/>
      <c r="N135273" s="9"/>
    </row>
    <row r="135274" spans="12:14" x14ac:dyDescent="0.25">
      <c r="L135274" s="9"/>
      <c r="M135274" s="9"/>
      <c r="N135274" s="9"/>
    </row>
    <row r="135275" spans="12:14" x14ac:dyDescent="0.25">
      <c r="L135275" s="9"/>
      <c r="M135275" s="9"/>
      <c r="N135275" s="9"/>
    </row>
    <row r="135276" spans="12:14" x14ac:dyDescent="0.25">
      <c r="L135276" s="9"/>
      <c r="M135276" s="9"/>
      <c r="N135276" s="9"/>
    </row>
    <row r="135277" spans="12:14" x14ac:dyDescent="0.25">
      <c r="L135277" s="9"/>
      <c r="M135277" s="9"/>
      <c r="N135277" s="9"/>
    </row>
    <row r="135278" spans="12:14" x14ac:dyDescent="0.25">
      <c r="L135278" s="9"/>
      <c r="M135278" s="9"/>
      <c r="N135278" s="9"/>
    </row>
    <row r="135279" spans="12:14" x14ac:dyDescent="0.25">
      <c r="L135279" s="9"/>
      <c r="M135279" s="9"/>
      <c r="N135279" s="9"/>
    </row>
    <row r="135280" spans="12:14" x14ac:dyDescent="0.25">
      <c r="L135280" s="9"/>
      <c r="M135280" s="9"/>
      <c r="N135280" s="9"/>
    </row>
    <row r="135281" spans="12:14" x14ac:dyDescent="0.25">
      <c r="L135281" s="9"/>
      <c r="M135281" s="9"/>
      <c r="N135281" s="9"/>
    </row>
    <row r="135282" spans="12:14" x14ac:dyDescent="0.25">
      <c r="L135282" s="9"/>
      <c r="M135282" s="9"/>
      <c r="N135282" s="9"/>
    </row>
    <row r="135283" spans="12:14" x14ac:dyDescent="0.25">
      <c r="L135283" s="9"/>
      <c r="M135283" s="9"/>
      <c r="N135283" s="9"/>
    </row>
    <row r="135284" spans="12:14" x14ac:dyDescent="0.25">
      <c r="L135284" s="9"/>
      <c r="M135284" s="9"/>
      <c r="N135284" s="9"/>
    </row>
    <row r="135285" spans="12:14" x14ac:dyDescent="0.25">
      <c r="L135285" s="9"/>
      <c r="M135285" s="9"/>
      <c r="N135285" s="9"/>
    </row>
    <row r="135286" spans="12:14" x14ac:dyDescent="0.25">
      <c r="L135286" s="9"/>
      <c r="M135286" s="9"/>
      <c r="N135286" s="9"/>
    </row>
    <row r="135287" spans="12:14" x14ac:dyDescent="0.25">
      <c r="L135287" s="9"/>
      <c r="M135287" s="9"/>
      <c r="N135287" s="9"/>
    </row>
    <row r="135288" spans="12:14" x14ac:dyDescent="0.25">
      <c r="L135288" s="9"/>
      <c r="M135288" s="9"/>
      <c r="N135288" s="9"/>
    </row>
    <row r="135289" spans="12:14" x14ac:dyDescent="0.25">
      <c r="L135289" s="9"/>
      <c r="M135289" s="9"/>
      <c r="N135289" s="9"/>
    </row>
    <row r="135290" spans="12:14" x14ac:dyDescent="0.25">
      <c r="L135290" s="9"/>
      <c r="M135290" s="9"/>
      <c r="N135290" s="9"/>
    </row>
    <row r="135291" spans="12:14" x14ac:dyDescent="0.25">
      <c r="L135291" s="9"/>
      <c r="M135291" s="9"/>
      <c r="N135291" s="9"/>
    </row>
    <row r="135292" spans="12:14" x14ac:dyDescent="0.25">
      <c r="L135292" s="9"/>
      <c r="M135292" s="9"/>
      <c r="N135292" s="9"/>
    </row>
    <row r="135293" spans="12:14" x14ac:dyDescent="0.25">
      <c r="L135293" s="9"/>
      <c r="M135293" s="9"/>
      <c r="N135293" s="9"/>
    </row>
    <row r="135294" spans="12:14" x14ac:dyDescent="0.25">
      <c r="L135294" s="9"/>
      <c r="M135294" s="9"/>
      <c r="N135294" s="9"/>
    </row>
    <row r="135295" spans="12:14" x14ac:dyDescent="0.25">
      <c r="L135295" s="9"/>
      <c r="M135295" s="9"/>
      <c r="N135295" s="9"/>
    </row>
    <row r="135296" spans="12:14" x14ac:dyDescent="0.25">
      <c r="L135296" s="9"/>
      <c r="M135296" s="9"/>
      <c r="N135296" s="9"/>
    </row>
    <row r="135297" spans="12:14" x14ac:dyDescent="0.25">
      <c r="L135297" s="9"/>
      <c r="M135297" s="9"/>
      <c r="N135297" s="9"/>
    </row>
    <row r="135298" spans="12:14" x14ac:dyDescent="0.25">
      <c r="L135298" s="9"/>
      <c r="M135298" s="9"/>
      <c r="N135298" s="9"/>
    </row>
    <row r="135299" spans="12:14" x14ac:dyDescent="0.25">
      <c r="L135299" s="9"/>
      <c r="M135299" s="9"/>
      <c r="N135299" s="9"/>
    </row>
    <row r="135300" spans="12:14" x14ac:dyDescent="0.25">
      <c r="L135300" s="9"/>
      <c r="M135300" s="9"/>
      <c r="N135300" s="9"/>
    </row>
    <row r="135301" spans="12:14" x14ac:dyDescent="0.25">
      <c r="L135301" s="9"/>
      <c r="M135301" s="9"/>
      <c r="N135301" s="9"/>
    </row>
    <row r="135302" spans="12:14" x14ac:dyDescent="0.25">
      <c r="L135302" s="9"/>
      <c r="M135302" s="9"/>
      <c r="N135302" s="9"/>
    </row>
    <row r="135303" spans="12:14" x14ac:dyDescent="0.25">
      <c r="L135303" s="9"/>
      <c r="M135303" s="9"/>
      <c r="N135303" s="9"/>
    </row>
    <row r="135304" spans="12:14" x14ac:dyDescent="0.25">
      <c r="L135304" s="9"/>
      <c r="M135304" s="9"/>
      <c r="N135304" s="9"/>
    </row>
    <row r="135305" spans="12:14" x14ac:dyDescent="0.25">
      <c r="L135305" s="9"/>
      <c r="M135305" s="9"/>
      <c r="N135305" s="9"/>
    </row>
    <row r="135306" spans="12:14" x14ac:dyDescent="0.25">
      <c r="L135306" s="9"/>
      <c r="M135306" s="9"/>
      <c r="N135306" s="9"/>
    </row>
    <row r="135307" spans="12:14" x14ac:dyDescent="0.25">
      <c r="L135307" s="9"/>
      <c r="M135307" s="9"/>
      <c r="N135307" s="9"/>
    </row>
    <row r="135308" spans="12:14" x14ac:dyDescent="0.25">
      <c r="L135308" s="9"/>
      <c r="M135308" s="9"/>
      <c r="N135308" s="9"/>
    </row>
    <row r="135309" spans="12:14" x14ac:dyDescent="0.25">
      <c r="L135309" s="9"/>
      <c r="M135309" s="9"/>
      <c r="N135309" s="9"/>
    </row>
    <row r="135310" spans="12:14" x14ac:dyDescent="0.25">
      <c r="L135310" s="9"/>
      <c r="M135310" s="9"/>
      <c r="N135310" s="9"/>
    </row>
    <row r="135311" spans="12:14" x14ac:dyDescent="0.25">
      <c r="L135311" s="9"/>
      <c r="M135311" s="9"/>
      <c r="N135311" s="9"/>
    </row>
    <row r="135312" spans="12:14" x14ac:dyDescent="0.25">
      <c r="L135312" s="9"/>
      <c r="M135312" s="9"/>
      <c r="N135312" s="9"/>
    </row>
    <row r="135313" spans="12:14" x14ac:dyDescent="0.25">
      <c r="L135313" s="9"/>
      <c r="M135313" s="9"/>
      <c r="N135313" s="9"/>
    </row>
    <row r="135314" spans="12:14" x14ac:dyDescent="0.25">
      <c r="L135314" s="9"/>
      <c r="M135314" s="9"/>
      <c r="N135314" s="9"/>
    </row>
    <row r="135315" spans="12:14" x14ac:dyDescent="0.25">
      <c r="L135315" s="9"/>
      <c r="M135315" s="9"/>
      <c r="N135315" s="9"/>
    </row>
    <row r="135316" spans="12:14" x14ac:dyDescent="0.25">
      <c r="L135316" s="9"/>
      <c r="M135316" s="9"/>
      <c r="N135316" s="9"/>
    </row>
    <row r="135317" spans="12:14" x14ac:dyDescent="0.25">
      <c r="L135317" s="9"/>
      <c r="M135317" s="9"/>
      <c r="N135317" s="9"/>
    </row>
    <row r="135318" spans="12:14" x14ac:dyDescent="0.25">
      <c r="L135318" s="9"/>
      <c r="M135318" s="9"/>
      <c r="N135318" s="9"/>
    </row>
    <row r="135319" spans="12:14" x14ac:dyDescent="0.25">
      <c r="L135319" s="9"/>
      <c r="M135319" s="9"/>
      <c r="N135319" s="9"/>
    </row>
    <row r="135320" spans="12:14" x14ac:dyDescent="0.25">
      <c r="L135320" s="9"/>
      <c r="M135320" s="9"/>
      <c r="N135320" s="9"/>
    </row>
    <row r="135321" spans="12:14" x14ac:dyDescent="0.25">
      <c r="L135321" s="9"/>
      <c r="M135321" s="9"/>
      <c r="N135321" s="9"/>
    </row>
    <row r="135322" spans="12:14" x14ac:dyDescent="0.25">
      <c r="L135322" s="9"/>
      <c r="M135322" s="9"/>
      <c r="N135322" s="9"/>
    </row>
    <row r="135323" spans="12:14" x14ac:dyDescent="0.25">
      <c r="L135323" s="9"/>
      <c r="M135323" s="9"/>
      <c r="N135323" s="9"/>
    </row>
    <row r="135324" spans="12:14" x14ac:dyDescent="0.25">
      <c r="L135324" s="9"/>
      <c r="M135324" s="9"/>
      <c r="N135324" s="9"/>
    </row>
    <row r="135325" spans="12:14" x14ac:dyDescent="0.25">
      <c r="L135325" s="9"/>
      <c r="M135325" s="9"/>
      <c r="N135325" s="9"/>
    </row>
    <row r="135326" spans="12:14" x14ac:dyDescent="0.25">
      <c r="L135326" s="9"/>
      <c r="M135326" s="9"/>
      <c r="N135326" s="9"/>
    </row>
    <row r="135327" spans="12:14" x14ac:dyDescent="0.25">
      <c r="L135327" s="9"/>
      <c r="M135327" s="9"/>
      <c r="N135327" s="9"/>
    </row>
    <row r="135328" spans="12:14" x14ac:dyDescent="0.25">
      <c r="L135328" s="9"/>
      <c r="M135328" s="9"/>
      <c r="N135328" s="9"/>
    </row>
    <row r="135329" spans="12:14" x14ac:dyDescent="0.25">
      <c r="L135329" s="9"/>
      <c r="M135329" s="9"/>
      <c r="N135329" s="9"/>
    </row>
    <row r="135330" spans="12:14" x14ac:dyDescent="0.25">
      <c r="L135330" s="9"/>
      <c r="M135330" s="9"/>
      <c r="N135330" s="9"/>
    </row>
    <row r="135331" spans="12:14" x14ac:dyDescent="0.25">
      <c r="L135331" s="9"/>
      <c r="M135331" s="9"/>
      <c r="N135331" s="9"/>
    </row>
    <row r="135332" spans="12:14" x14ac:dyDescent="0.25">
      <c r="L135332" s="9"/>
      <c r="M135332" s="9"/>
      <c r="N135332" s="9"/>
    </row>
    <row r="135333" spans="12:14" x14ac:dyDescent="0.25">
      <c r="L135333" s="9"/>
      <c r="M135333" s="9"/>
      <c r="N135333" s="9"/>
    </row>
    <row r="135334" spans="12:14" x14ac:dyDescent="0.25">
      <c r="L135334" s="9"/>
      <c r="M135334" s="9"/>
      <c r="N135334" s="9"/>
    </row>
    <row r="135335" spans="12:14" x14ac:dyDescent="0.25">
      <c r="L135335" s="9"/>
      <c r="M135335" s="9"/>
      <c r="N135335" s="9"/>
    </row>
    <row r="135336" spans="12:14" x14ac:dyDescent="0.25">
      <c r="L135336" s="9"/>
      <c r="M135336" s="9"/>
      <c r="N135336" s="9"/>
    </row>
    <row r="135337" spans="12:14" x14ac:dyDescent="0.25">
      <c r="L135337" s="9"/>
      <c r="M135337" s="9"/>
      <c r="N135337" s="9"/>
    </row>
    <row r="135338" spans="12:14" x14ac:dyDescent="0.25">
      <c r="L135338" s="9"/>
      <c r="M135338" s="9"/>
      <c r="N135338" s="9"/>
    </row>
    <row r="135339" spans="12:14" x14ac:dyDescent="0.25">
      <c r="L135339" s="9"/>
      <c r="M135339" s="9"/>
      <c r="N135339" s="9"/>
    </row>
    <row r="135340" spans="12:14" x14ac:dyDescent="0.25">
      <c r="L135340" s="9"/>
      <c r="M135340" s="9"/>
      <c r="N135340" s="9"/>
    </row>
    <row r="135341" spans="12:14" x14ac:dyDescent="0.25">
      <c r="L135341" s="9"/>
      <c r="M135341" s="9"/>
      <c r="N135341" s="9"/>
    </row>
    <row r="135342" spans="12:14" x14ac:dyDescent="0.25">
      <c r="L135342" s="9"/>
      <c r="M135342" s="9"/>
      <c r="N135342" s="9"/>
    </row>
    <row r="135343" spans="12:14" x14ac:dyDescent="0.25">
      <c r="L135343" s="9"/>
      <c r="M135343" s="9"/>
      <c r="N135343" s="9"/>
    </row>
    <row r="135344" spans="12:14" x14ac:dyDescent="0.25">
      <c r="L135344" s="9"/>
      <c r="M135344" s="9"/>
      <c r="N135344" s="9"/>
    </row>
    <row r="135345" spans="12:14" x14ac:dyDescent="0.25">
      <c r="L135345" s="9"/>
      <c r="M135345" s="9"/>
      <c r="N135345" s="9"/>
    </row>
    <row r="135346" spans="12:14" x14ac:dyDescent="0.25">
      <c r="L135346" s="9"/>
      <c r="M135346" s="9"/>
      <c r="N135346" s="9"/>
    </row>
    <row r="135347" spans="12:14" x14ac:dyDescent="0.25">
      <c r="L135347" s="9"/>
      <c r="M135347" s="9"/>
      <c r="N135347" s="9"/>
    </row>
    <row r="135348" spans="12:14" x14ac:dyDescent="0.25">
      <c r="L135348" s="9"/>
      <c r="M135348" s="9"/>
      <c r="N135348" s="9"/>
    </row>
    <row r="135349" spans="12:14" x14ac:dyDescent="0.25">
      <c r="L135349" s="9"/>
      <c r="M135349" s="9"/>
      <c r="N135349" s="9"/>
    </row>
    <row r="135350" spans="12:14" x14ac:dyDescent="0.25">
      <c r="L135350" s="9"/>
      <c r="M135350" s="9"/>
      <c r="N135350" s="9"/>
    </row>
    <row r="135351" spans="12:14" x14ac:dyDescent="0.25">
      <c r="L135351" s="9"/>
      <c r="M135351" s="9"/>
      <c r="N135351" s="9"/>
    </row>
    <row r="135352" spans="12:14" x14ac:dyDescent="0.25">
      <c r="L135352" s="9"/>
      <c r="M135352" s="9"/>
      <c r="N135352" s="9"/>
    </row>
    <row r="135353" spans="12:14" x14ac:dyDescent="0.25">
      <c r="L135353" s="9"/>
      <c r="M135353" s="9"/>
      <c r="N135353" s="9"/>
    </row>
    <row r="135354" spans="12:14" x14ac:dyDescent="0.25">
      <c r="L135354" s="9"/>
      <c r="M135354" s="9"/>
      <c r="N135354" s="9"/>
    </row>
    <row r="135355" spans="12:14" x14ac:dyDescent="0.25">
      <c r="L135355" s="9"/>
      <c r="M135355" s="9"/>
      <c r="N135355" s="9"/>
    </row>
    <row r="135356" spans="12:14" x14ac:dyDescent="0.25">
      <c r="L135356" s="9"/>
      <c r="M135356" s="9"/>
      <c r="N135356" s="9"/>
    </row>
    <row r="135357" spans="12:14" x14ac:dyDescent="0.25">
      <c r="L135357" s="9"/>
      <c r="M135357" s="9"/>
      <c r="N135357" s="9"/>
    </row>
    <row r="135358" spans="12:14" x14ac:dyDescent="0.25">
      <c r="L135358" s="9"/>
      <c r="M135358" s="9"/>
      <c r="N135358" s="9"/>
    </row>
    <row r="135359" spans="12:14" x14ac:dyDescent="0.25">
      <c r="L135359" s="9"/>
      <c r="M135359" s="9"/>
      <c r="N135359" s="9"/>
    </row>
    <row r="135360" spans="12:14" x14ac:dyDescent="0.25">
      <c r="L135360" s="9"/>
      <c r="M135360" s="9"/>
      <c r="N135360" s="9"/>
    </row>
    <row r="135361" spans="12:14" x14ac:dyDescent="0.25">
      <c r="L135361" s="9"/>
      <c r="M135361" s="9"/>
      <c r="N135361" s="9"/>
    </row>
    <row r="135362" spans="12:14" x14ac:dyDescent="0.25">
      <c r="L135362" s="9"/>
      <c r="M135362" s="9"/>
      <c r="N135362" s="9"/>
    </row>
    <row r="135363" spans="12:14" x14ac:dyDescent="0.25">
      <c r="L135363" s="9"/>
      <c r="M135363" s="9"/>
      <c r="N135363" s="9"/>
    </row>
    <row r="135364" spans="12:14" x14ac:dyDescent="0.25">
      <c r="L135364" s="9"/>
      <c r="M135364" s="9"/>
      <c r="N135364" s="9"/>
    </row>
    <row r="135365" spans="12:14" x14ac:dyDescent="0.25">
      <c r="L135365" s="9"/>
      <c r="M135365" s="9"/>
      <c r="N135365" s="9"/>
    </row>
    <row r="135366" spans="12:14" x14ac:dyDescent="0.25">
      <c r="L135366" s="9"/>
      <c r="M135366" s="9"/>
      <c r="N135366" s="9"/>
    </row>
    <row r="135367" spans="12:14" x14ac:dyDescent="0.25">
      <c r="L135367" s="9"/>
      <c r="M135367" s="9"/>
      <c r="N135367" s="9"/>
    </row>
    <row r="135368" spans="12:14" x14ac:dyDescent="0.25">
      <c r="L135368" s="9"/>
      <c r="M135368" s="9"/>
      <c r="N135368" s="9"/>
    </row>
    <row r="135369" spans="12:14" x14ac:dyDescent="0.25">
      <c r="L135369" s="9"/>
      <c r="M135369" s="9"/>
      <c r="N135369" s="9"/>
    </row>
    <row r="135370" spans="12:14" x14ac:dyDescent="0.25">
      <c r="L135370" s="9"/>
      <c r="M135370" s="9"/>
      <c r="N135370" s="9"/>
    </row>
    <row r="135371" spans="12:14" x14ac:dyDescent="0.25">
      <c r="L135371" s="9"/>
      <c r="M135371" s="9"/>
      <c r="N135371" s="9"/>
    </row>
    <row r="135372" spans="12:14" x14ac:dyDescent="0.25">
      <c r="L135372" s="9"/>
      <c r="M135372" s="9"/>
      <c r="N135372" s="9"/>
    </row>
    <row r="135373" spans="12:14" x14ac:dyDescent="0.25">
      <c r="L135373" s="9"/>
      <c r="M135373" s="9"/>
      <c r="N135373" s="9"/>
    </row>
    <row r="135374" spans="12:14" x14ac:dyDescent="0.25">
      <c r="L135374" s="9"/>
      <c r="M135374" s="9"/>
      <c r="N135374" s="9"/>
    </row>
    <row r="135375" spans="12:14" x14ac:dyDescent="0.25">
      <c r="L135375" s="9"/>
      <c r="M135375" s="9"/>
      <c r="N135375" s="9"/>
    </row>
    <row r="135376" spans="12:14" x14ac:dyDescent="0.25">
      <c r="L135376" s="9"/>
      <c r="M135376" s="9"/>
      <c r="N135376" s="9"/>
    </row>
    <row r="135377" spans="12:14" x14ac:dyDescent="0.25">
      <c r="L135377" s="9"/>
      <c r="M135377" s="9"/>
      <c r="N135377" s="9"/>
    </row>
    <row r="135378" spans="12:14" x14ac:dyDescent="0.25">
      <c r="L135378" s="9"/>
      <c r="M135378" s="9"/>
      <c r="N135378" s="9"/>
    </row>
    <row r="135379" spans="12:14" x14ac:dyDescent="0.25">
      <c r="L135379" s="9"/>
      <c r="M135379" s="9"/>
      <c r="N135379" s="9"/>
    </row>
    <row r="135380" spans="12:14" x14ac:dyDescent="0.25">
      <c r="L135380" s="9"/>
      <c r="M135380" s="9"/>
      <c r="N135380" s="9"/>
    </row>
    <row r="135381" spans="12:14" x14ac:dyDescent="0.25">
      <c r="L135381" s="9"/>
      <c r="M135381" s="9"/>
      <c r="N135381" s="9"/>
    </row>
    <row r="135382" spans="12:14" x14ac:dyDescent="0.25">
      <c r="L135382" s="9"/>
      <c r="M135382" s="9"/>
      <c r="N135382" s="9"/>
    </row>
    <row r="135383" spans="12:14" x14ac:dyDescent="0.25">
      <c r="L135383" s="9"/>
      <c r="M135383" s="9"/>
      <c r="N135383" s="9"/>
    </row>
    <row r="135384" spans="12:14" x14ac:dyDescent="0.25">
      <c r="L135384" s="9"/>
      <c r="M135384" s="9"/>
      <c r="N135384" s="9"/>
    </row>
    <row r="135385" spans="12:14" x14ac:dyDescent="0.25">
      <c r="L135385" s="9"/>
      <c r="M135385" s="9"/>
      <c r="N135385" s="9"/>
    </row>
    <row r="135386" spans="12:14" x14ac:dyDescent="0.25">
      <c r="L135386" s="9"/>
      <c r="M135386" s="9"/>
      <c r="N135386" s="9"/>
    </row>
    <row r="135387" spans="12:14" x14ac:dyDescent="0.25">
      <c r="L135387" s="9"/>
      <c r="M135387" s="9"/>
      <c r="N135387" s="9"/>
    </row>
    <row r="135388" spans="12:14" x14ac:dyDescent="0.25">
      <c r="L135388" s="9"/>
      <c r="M135388" s="9"/>
      <c r="N135388" s="9"/>
    </row>
    <row r="135389" spans="12:14" x14ac:dyDescent="0.25">
      <c r="L135389" s="9"/>
      <c r="M135389" s="9"/>
      <c r="N135389" s="9"/>
    </row>
    <row r="135390" spans="12:14" x14ac:dyDescent="0.25">
      <c r="L135390" s="9"/>
      <c r="M135390" s="9"/>
      <c r="N135390" s="9"/>
    </row>
    <row r="135391" spans="12:14" x14ac:dyDescent="0.25">
      <c r="L135391" s="9"/>
      <c r="M135391" s="9"/>
      <c r="N135391" s="9"/>
    </row>
    <row r="135392" spans="12:14" x14ac:dyDescent="0.25">
      <c r="L135392" s="9"/>
      <c r="M135392" s="9"/>
      <c r="N135392" s="9"/>
    </row>
    <row r="135393" spans="12:14" x14ac:dyDescent="0.25">
      <c r="L135393" s="9"/>
      <c r="M135393" s="9"/>
      <c r="N135393" s="9"/>
    </row>
    <row r="135394" spans="12:14" x14ac:dyDescent="0.25">
      <c r="L135394" s="9"/>
      <c r="M135394" s="9"/>
      <c r="N135394" s="9"/>
    </row>
    <row r="135395" spans="12:14" x14ac:dyDescent="0.25">
      <c r="L135395" s="9"/>
      <c r="M135395" s="9"/>
      <c r="N135395" s="9"/>
    </row>
    <row r="135396" spans="12:14" x14ac:dyDescent="0.25">
      <c r="L135396" s="9"/>
      <c r="M135396" s="9"/>
      <c r="N135396" s="9"/>
    </row>
    <row r="135397" spans="12:14" x14ac:dyDescent="0.25">
      <c r="L135397" s="9"/>
      <c r="M135397" s="9"/>
      <c r="N135397" s="9"/>
    </row>
    <row r="135398" spans="12:14" x14ac:dyDescent="0.25">
      <c r="L135398" s="9"/>
      <c r="M135398" s="9"/>
      <c r="N135398" s="9"/>
    </row>
    <row r="135399" spans="12:14" x14ac:dyDescent="0.25">
      <c r="L135399" s="9"/>
      <c r="M135399" s="9"/>
      <c r="N135399" s="9"/>
    </row>
    <row r="135400" spans="12:14" x14ac:dyDescent="0.25">
      <c r="L135400" s="9"/>
      <c r="M135400" s="9"/>
      <c r="N135400" s="9"/>
    </row>
    <row r="135401" spans="12:14" x14ac:dyDescent="0.25">
      <c r="L135401" s="9"/>
      <c r="M135401" s="9"/>
      <c r="N135401" s="9"/>
    </row>
    <row r="135402" spans="12:14" x14ac:dyDescent="0.25">
      <c r="L135402" s="9"/>
      <c r="M135402" s="9"/>
      <c r="N135402" s="9"/>
    </row>
    <row r="135403" spans="12:14" x14ac:dyDescent="0.25">
      <c r="L135403" s="9"/>
      <c r="M135403" s="9"/>
      <c r="N135403" s="9"/>
    </row>
    <row r="135404" spans="12:14" x14ac:dyDescent="0.25">
      <c r="L135404" s="9"/>
      <c r="M135404" s="9"/>
      <c r="N135404" s="9"/>
    </row>
    <row r="135405" spans="12:14" x14ac:dyDescent="0.25">
      <c r="L135405" s="9"/>
      <c r="M135405" s="9"/>
      <c r="N135405" s="9"/>
    </row>
    <row r="135406" spans="12:14" x14ac:dyDescent="0.25">
      <c r="L135406" s="9"/>
      <c r="M135406" s="9"/>
      <c r="N135406" s="9"/>
    </row>
    <row r="135407" spans="12:14" x14ac:dyDescent="0.25">
      <c r="L135407" s="9"/>
      <c r="M135407" s="9"/>
      <c r="N135407" s="9"/>
    </row>
    <row r="135408" spans="12:14" x14ac:dyDescent="0.25">
      <c r="L135408" s="9"/>
      <c r="M135408" s="9"/>
      <c r="N135408" s="9"/>
    </row>
    <row r="135409" spans="12:14" x14ac:dyDescent="0.25">
      <c r="L135409" s="9"/>
      <c r="M135409" s="9"/>
      <c r="N135409" s="9"/>
    </row>
    <row r="135410" spans="12:14" x14ac:dyDescent="0.25">
      <c r="L135410" s="9"/>
      <c r="M135410" s="9"/>
      <c r="N135410" s="9"/>
    </row>
    <row r="135411" spans="12:14" x14ac:dyDescent="0.25">
      <c r="L135411" s="9"/>
      <c r="M135411" s="9"/>
      <c r="N135411" s="9"/>
    </row>
    <row r="135412" spans="12:14" x14ac:dyDescent="0.25">
      <c r="L135412" s="9"/>
      <c r="M135412" s="9"/>
      <c r="N135412" s="9"/>
    </row>
    <row r="135413" spans="12:14" x14ac:dyDescent="0.25">
      <c r="L135413" s="9"/>
      <c r="M135413" s="9"/>
      <c r="N135413" s="9"/>
    </row>
    <row r="135414" spans="12:14" x14ac:dyDescent="0.25">
      <c r="L135414" s="9"/>
      <c r="M135414" s="9"/>
      <c r="N135414" s="9"/>
    </row>
    <row r="135415" spans="12:14" x14ac:dyDescent="0.25">
      <c r="L135415" s="9"/>
      <c r="M135415" s="9"/>
      <c r="N135415" s="9"/>
    </row>
    <row r="135416" spans="12:14" x14ac:dyDescent="0.25">
      <c r="L135416" s="9"/>
      <c r="M135416" s="9"/>
      <c r="N135416" s="9"/>
    </row>
    <row r="135417" spans="12:14" x14ac:dyDescent="0.25">
      <c r="L135417" s="9"/>
      <c r="M135417" s="9"/>
      <c r="N135417" s="9"/>
    </row>
    <row r="135418" spans="12:14" x14ac:dyDescent="0.25">
      <c r="L135418" s="9"/>
      <c r="M135418" s="9"/>
      <c r="N135418" s="9"/>
    </row>
    <row r="135419" spans="12:14" x14ac:dyDescent="0.25">
      <c r="L135419" s="9"/>
      <c r="M135419" s="9"/>
      <c r="N135419" s="9"/>
    </row>
    <row r="135420" spans="12:14" x14ac:dyDescent="0.25">
      <c r="L135420" s="9"/>
      <c r="M135420" s="9"/>
      <c r="N135420" s="9"/>
    </row>
    <row r="135421" spans="12:14" x14ac:dyDescent="0.25">
      <c r="L135421" s="9"/>
      <c r="M135421" s="9"/>
      <c r="N135421" s="9"/>
    </row>
    <row r="135422" spans="12:14" x14ac:dyDescent="0.25">
      <c r="L135422" s="9"/>
      <c r="M135422" s="9"/>
      <c r="N135422" s="9"/>
    </row>
    <row r="135423" spans="12:14" x14ac:dyDescent="0.25">
      <c r="L135423" s="9"/>
      <c r="M135423" s="9"/>
      <c r="N135423" s="9"/>
    </row>
    <row r="135424" spans="12:14" x14ac:dyDescent="0.25">
      <c r="L135424" s="9"/>
      <c r="M135424" s="9"/>
      <c r="N135424" s="9"/>
    </row>
    <row r="135425" spans="12:14" x14ac:dyDescent="0.25">
      <c r="L135425" s="9"/>
      <c r="M135425" s="9"/>
      <c r="N135425" s="9"/>
    </row>
    <row r="135426" spans="12:14" x14ac:dyDescent="0.25">
      <c r="L135426" s="9"/>
      <c r="M135426" s="9"/>
      <c r="N135426" s="9"/>
    </row>
    <row r="135427" spans="12:14" x14ac:dyDescent="0.25">
      <c r="L135427" s="9"/>
      <c r="M135427" s="9"/>
      <c r="N135427" s="9"/>
    </row>
    <row r="135428" spans="12:14" x14ac:dyDescent="0.25">
      <c r="L135428" s="9"/>
      <c r="M135428" s="9"/>
      <c r="N135428" s="9"/>
    </row>
    <row r="135429" spans="12:14" x14ac:dyDescent="0.25">
      <c r="L135429" s="9"/>
      <c r="M135429" s="9"/>
      <c r="N135429" s="9"/>
    </row>
    <row r="135430" spans="12:14" x14ac:dyDescent="0.25">
      <c r="L135430" s="9"/>
      <c r="M135430" s="9"/>
      <c r="N135430" s="9"/>
    </row>
    <row r="135431" spans="12:14" x14ac:dyDescent="0.25">
      <c r="L135431" s="9"/>
      <c r="M135431" s="9"/>
      <c r="N135431" s="9"/>
    </row>
    <row r="135432" spans="12:14" x14ac:dyDescent="0.25">
      <c r="L135432" s="9"/>
      <c r="M135432" s="9"/>
      <c r="N135432" s="9"/>
    </row>
    <row r="135433" spans="12:14" x14ac:dyDescent="0.25">
      <c r="L135433" s="9"/>
      <c r="M135433" s="9"/>
      <c r="N135433" s="9"/>
    </row>
    <row r="135434" spans="12:14" x14ac:dyDescent="0.25">
      <c r="L135434" s="9"/>
      <c r="M135434" s="9"/>
      <c r="N135434" s="9"/>
    </row>
    <row r="135435" spans="12:14" x14ac:dyDescent="0.25">
      <c r="L135435" s="9"/>
      <c r="M135435" s="9"/>
      <c r="N135435" s="9"/>
    </row>
    <row r="135436" spans="12:14" x14ac:dyDescent="0.25">
      <c r="L135436" s="9"/>
      <c r="M135436" s="9"/>
      <c r="N135436" s="9"/>
    </row>
    <row r="135437" spans="12:14" x14ac:dyDescent="0.25">
      <c r="L135437" s="9"/>
      <c r="M135437" s="9"/>
      <c r="N135437" s="9"/>
    </row>
    <row r="135438" spans="12:14" x14ac:dyDescent="0.25">
      <c r="L135438" s="9"/>
      <c r="M135438" s="9"/>
      <c r="N135438" s="9"/>
    </row>
    <row r="135439" spans="12:14" x14ac:dyDescent="0.25">
      <c r="L135439" s="9"/>
      <c r="M135439" s="9"/>
      <c r="N135439" s="9"/>
    </row>
    <row r="135440" spans="12:14" x14ac:dyDescent="0.25">
      <c r="L135440" s="9"/>
      <c r="M135440" s="9"/>
      <c r="N135440" s="9"/>
    </row>
    <row r="135441" spans="12:14" x14ac:dyDescent="0.25">
      <c r="L135441" s="9"/>
      <c r="M135441" s="9"/>
      <c r="N135441" s="9"/>
    </row>
    <row r="135442" spans="12:14" x14ac:dyDescent="0.25">
      <c r="L135442" s="9"/>
      <c r="M135442" s="9"/>
      <c r="N135442" s="9"/>
    </row>
    <row r="135443" spans="12:14" x14ac:dyDescent="0.25">
      <c r="L135443" s="9"/>
      <c r="M135443" s="9"/>
      <c r="N135443" s="9"/>
    </row>
    <row r="135444" spans="12:14" x14ac:dyDescent="0.25">
      <c r="L135444" s="9"/>
      <c r="M135444" s="9"/>
      <c r="N135444" s="9"/>
    </row>
    <row r="135445" spans="12:14" x14ac:dyDescent="0.25">
      <c r="L135445" s="9"/>
      <c r="M135445" s="9"/>
      <c r="N135445" s="9"/>
    </row>
    <row r="135446" spans="12:14" x14ac:dyDescent="0.25">
      <c r="L135446" s="9"/>
      <c r="M135446" s="9"/>
      <c r="N135446" s="9"/>
    </row>
    <row r="135447" spans="12:14" x14ac:dyDescent="0.25">
      <c r="L135447" s="9"/>
      <c r="M135447" s="9"/>
      <c r="N135447" s="9"/>
    </row>
    <row r="135448" spans="12:14" x14ac:dyDescent="0.25">
      <c r="L135448" s="9"/>
      <c r="M135448" s="9"/>
      <c r="N135448" s="9"/>
    </row>
    <row r="135449" spans="12:14" x14ac:dyDescent="0.25">
      <c r="L135449" s="9"/>
      <c r="M135449" s="9"/>
      <c r="N135449" s="9"/>
    </row>
    <row r="135450" spans="12:14" x14ac:dyDescent="0.25">
      <c r="L135450" s="9"/>
      <c r="M135450" s="9"/>
      <c r="N135450" s="9"/>
    </row>
    <row r="135451" spans="12:14" x14ac:dyDescent="0.25">
      <c r="L135451" s="9"/>
      <c r="M135451" s="9"/>
      <c r="N135451" s="9"/>
    </row>
    <row r="135452" spans="12:14" x14ac:dyDescent="0.25">
      <c r="L135452" s="9"/>
      <c r="M135452" s="9"/>
      <c r="N135452" s="9"/>
    </row>
    <row r="135453" spans="12:14" x14ac:dyDescent="0.25">
      <c r="L135453" s="9"/>
      <c r="M135453" s="9"/>
      <c r="N135453" s="9"/>
    </row>
    <row r="135454" spans="12:14" x14ac:dyDescent="0.25">
      <c r="L135454" s="9"/>
      <c r="M135454" s="9"/>
      <c r="N135454" s="9"/>
    </row>
    <row r="135455" spans="12:14" x14ac:dyDescent="0.25">
      <c r="L135455" s="9"/>
      <c r="M135455" s="9"/>
      <c r="N135455" s="9"/>
    </row>
    <row r="135456" spans="12:14" x14ac:dyDescent="0.25">
      <c r="L135456" s="9"/>
      <c r="M135456" s="9"/>
      <c r="N135456" s="9"/>
    </row>
    <row r="135457" spans="12:14" x14ac:dyDescent="0.25">
      <c r="L135457" s="9"/>
      <c r="M135457" s="9"/>
      <c r="N135457" s="9"/>
    </row>
    <row r="135458" spans="12:14" x14ac:dyDescent="0.25">
      <c r="L135458" s="9"/>
      <c r="M135458" s="9"/>
      <c r="N135458" s="9"/>
    </row>
    <row r="135459" spans="12:14" x14ac:dyDescent="0.25">
      <c r="L135459" s="9"/>
      <c r="M135459" s="9"/>
      <c r="N135459" s="9"/>
    </row>
    <row r="135460" spans="12:14" x14ac:dyDescent="0.25">
      <c r="L135460" s="9"/>
      <c r="M135460" s="9"/>
      <c r="N135460" s="9"/>
    </row>
    <row r="135461" spans="12:14" x14ac:dyDescent="0.25">
      <c r="L135461" s="9"/>
      <c r="M135461" s="9"/>
      <c r="N135461" s="9"/>
    </row>
    <row r="135462" spans="12:14" x14ac:dyDescent="0.25">
      <c r="L135462" s="9"/>
      <c r="M135462" s="9"/>
      <c r="N135462" s="9"/>
    </row>
    <row r="135463" spans="12:14" x14ac:dyDescent="0.25">
      <c r="L135463" s="9"/>
      <c r="M135463" s="9"/>
      <c r="N135463" s="9"/>
    </row>
    <row r="135464" spans="12:14" x14ac:dyDescent="0.25">
      <c r="L135464" s="9"/>
      <c r="M135464" s="9"/>
      <c r="N135464" s="9"/>
    </row>
    <row r="135465" spans="12:14" x14ac:dyDescent="0.25">
      <c r="L135465" s="9"/>
      <c r="M135465" s="9"/>
      <c r="N135465" s="9"/>
    </row>
    <row r="135466" spans="12:14" x14ac:dyDescent="0.25">
      <c r="L135466" s="9"/>
      <c r="M135466" s="9"/>
      <c r="N135466" s="9"/>
    </row>
    <row r="135467" spans="12:14" x14ac:dyDescent="0.25">
      <c r="L135467" s="9"/>
      <c r="M135467" s="9"/>
      <c r="N135467" s="9"/>
    </row>
    <row r="135468" spans="12:14" x14ac:dyDescent="0.25">
      <c r="L135468" s="9"/>
      <c r="M135468" s="9"/>
      <c r="N135468" s="9"/>
    </row>
    <row r="135469" spans="12:14" x14ac:dyDescent="0.25">
      <c r="L135469" s="9"/>
      <c r="M135469" s="9"/>
      <c r="N135469" s="9"/>
    </row>
    <row r="135470" spans="12:14" x14ac:dyDescent="0.25">
      <c r="L135470" s="9"/>
      <c r="M135470" s="9"/>
      <c r="N135470" s="9"/>
    </row>
    <row r="135471" spans="12:14" x14ac:dyDescent="0.25">
      <c r="L135471" s="9"/>
      <c r="M135471" s="9"/>
      <c r="N135471" s="9"/>
    </row>
    <row r="135472" spans="12:14" x14ac:dyDescent="0.25">
      <c r="L135472" s="9"/>
      <c r="M135472" s="9"/>
      <c r="N135472" s="9"/>
    </row>
    <row r="135473" spans="12:14" x14ac:dyDescent="0.25">
      <c r="L135473" s="9"/>
      <c r="M135473" s="9"/>
      <c r="N135473" s="9"/>
    </row>
    <row r="135474" spans="12:14" x14ac:dyDescent="0.25">
      <c r="L135474" s="9"/>
      <c r="M135474" s="9"/>
      <c r="N135474" s="9"/>
    </row>
    <row r="135475" spans="12:14" x14ac:dyDescent="0.25">
      <c r="L135475" s="9"/>
      <c r="M135475" s="9"/>
      <c r="N135475" s="9"/>
    </row>
    <row r="135476" spans="12:14" x14ac:dyDescent="0.25">
      <c r="L135476" s="9"/>
      <c r="M135476" s="9"/>
      <c r="N135476" s="9"/>
    </row>
    <row r="135477" spans="12:14" x14ac:dyDescent="0.25">
      <c r="L135477" s="9"/>
      <c r="M135477" s="9"/>
      <c r="N135477" s="9"/>
    </row>
    <row r="135478" spans="12:14" x14ac:dyDescent="0.25">
      <c r="L135478" s="9"/>
      <c r="M135478" s="9"/>
      <c r="N135478" s="9"/>
    </row>
    <row r="135479" spans="12:14" x14ac:dyDescent="0.25">
      <c r="L135479" s="9"/>
      <c r="M135479" s="9"/>
      <c r="N135479" s="9"/>
    </row>
    <row r="135480" spans="12:14" x14ac:dyDescent="0.25">
      <c r="L135480" s="9"/>
      <c r="M135480" s="9"/>
      <c r="N135480" s="9"/>
    </row>
    <row r="135481" spans="12:14" x14ac:dyDescent="0.25">
      <c r="L135481" s="9"/>
      <c r="M135481" s="9"/>
      <c r="N135481" s="9"/>
    </row>
    <row r="135482" spans="12:14" x14ac:dyDescent="0.25">
      <c r="L135482" s="9"/>
      <c r="M135482" s="9"/>
      <c r="N135482" s="9"/>
    </row>
    <row r="135483" spans="12:14" x14ac:dyDescent="0.25">
      <c r="L135483" s="9"/>
      <c r="M135483" s="9"/>
      <c r="N135483" s="9"/>
    </row>
    <row r="135484" spans="12:14" x14ac:dyDescent="0.25">
      <c r="L135484" s="9"/>
      <c r="M135484" s="9"/>
      <c r="N135484" s="9"/>
    </row>
    <row r="135485" spans="12:14" x14ac:dyDescent="0.25">
      <c r="L135485" s="9"/>
      <c r="M135485" s="9"/>
      <c r="N135485" s="9"/>
    </row>
    <row r="135486" spans="12:14" x14ac:dyDescent="0.25">
      <c r="L135486" s="9"/>
      <c r="M135486" s="9"/>
      <c r="N135486" s="9"/>
    </row>
    <row r="135487" spans="12:14" x14ac:dyDescent="0.25">
      <c r="L135487" s="9"/>
      <c r="M135487" s="9"/>
      <c r="N135487" s="9"/>
    </row>
    <row r="135488" spans="12:14" x14ac:dyDescent="0.25">
      <c r="L135488" s="9"/>
      <c r="M135488" s="9"/>
      <c r="N135488" s="9"/>
    </row>
    <row r="135489" spans="12:14" x14ac:dyDescent="0.25">
      <c r="L135489" s="9"/>
      <c r="M135489" s="9"/>
      <c r="N135489" s="9"/>
    </row>
    <row r="135490" spans="12:14" x14ac:dyDescent="0.25">
      <c r="L135490" s="9"/>
      <c r="M135490" s="9"/>
      <c r="N135490" s="9"/>
    </row>
    <row r="135491" spans="12:14" x14ac:dyDescent="0.25">
      <c r="L135491" s="9"/>
      <c r="M135491" s="9"/>
      <c r="N135491" s="9"/>
    </row>
    <row r="135492" spans="12:14" x14ac:dyDescent="0.25">
      <c r="L135492" s="9"/>
      <c r="M135492" s="9"/>
      <c r="N135492" s="9"/>
    </row>
    <row r="135493" spans="12:14" x14ac:dyDescent="0.25">
      <c r="L135493" s="9"/>
      <c r="M135493" s="9"/>
      <c r="N135493" s="9"/>
    </row>
    <row r="135494" spans="12:14" x14ac:dyDescent="0.25">
      <c r="L135494" s="9"/>
      <c r="M135494" s="9"/>
      <c r="N135494" s="9"/>
    </row>
    <row r="135495" spans="12:14" x14ac:dyDescent="0.25">
      <c r="L135495" s="9"/>
      <c r="M135495" s="9"/>
      <c r="N135495" s="9"/>
    </row>
    <row r="135496" spans="12:14" x14ac:dyDescent="0.25">
      <c r="L135496" s="9"/>
      <c r="M135496" s="9"/>
      <c r="N135496" s="9"/>
    </row>
    <row r="135497" spans="12:14" x14ac:dyDescent="0.25">
      <c r="L135497" s="9"/>
      <c r="M135497" s="9"/>
      <c r="N135497" s="9"/>
    </row>
    <row r="135498" spans="12:14" x14ac:dyDescent="0.25">
      <c r="L135498" s="9"/>
      <c r="M135498" s="9"/>
      <c r="N135498" s="9"/>
    </row>
    <row r="135499" spans="12:14" x14ac:dyDescent="0.25">
      <c r="L135499" s="9"/>
      <c r="M135499" s="9"/>
      <c r="N135499" s="9"/>
    </row>
    <row r="135500" spans="12:14" x14ac:dyDescent="0.25">
      <c r="L135500" s="9"/>
      <c r="M135500" s="9"/>
      <c r="N135500" s="9"/>
    </row>
    <row r="135501" spans="12:14" x14ac:dyDescent="0.25">
      <c r="L135501" s="9"/>
      <c r="M135501" s="9"/>
      <c r="N135501" s="9"/>
    </row>
    <row r="135502" spans="12:14" x14ac:dyDescent="0.25">
      <c r="L135502" s="9"/>
      <c r="M135502" s="9"/>
      <c r="N135502" s="9"/>
    </row>
    <row r="135503" spans="12:14" x14ac:dyDescent="0.25">
      <c r="L135503" s="9"/>
      <c r="M135503" s="9"/>
      <c r="N135503" s="9"/>
    </row>
    <row r="135504" spans="12:14" x14ac:dyDescent="0.25">
      <c r="L135504" s="9"/>
      <c r="M135504" s="9"/>
      <c r="N135504" s="9"/>
    </row>
    <row r="135505" spans="12:14" x14ac:dyDescent="0.25">
      <c r="L135505" s="9"/>
      <c r="M135505" s="9"/>
      <c r="N135505" s="9"/>
    </row>
    <row r="135506" spans="12:14" x14ac:dyDescent="0.25">
      <c r="L135506" s="9"/>
      <c r="M135506" s="9"/>
      <c r="N135506" s="9"/>
    </row>
    <row r="135507" spans="12:14" x14ac:dyDescent="0.25">
      <c r="L135507" s="9"/>
      <c r="M135507" s="9"/>
      <c r="N135507" s="9"/>
    </row>
    <row r="135508" spans="12:14" x14ac:dyDescent="0.25">
      <c r="L135508" s="9"/>
      <c r="M135508" s="9"/>
      <c r="N135508" s="9"/>
    </row>
    <row r="135509" spans="12:14" x14ac:dyDescent="0.25">
      <c r="L135509" s="9"/>
      <c r="M135509" s="9"/>
      <c r="N135509" s="9"/>
    </row>
    <row r="135510" spans="12:14" x14ac:dyDescent="0.25">
      <c r="L135510" s="9"/>
      <c r="M135510" s="9"/>
      <c r="N135510" s="9"/>
    </row>
    <row r="135511" spans="12:14" x14ac:dyDescent="0.25">
      <c r="L135511" s="9"/>
      <c r="M135511" s="9"/>
      <c r="N135511" s="9"/>
    </row>
    <row r="135512" spans="12:14" x14ac:dyDescent="0.25">
      <c r="L135512" s="9"/>
      <c r="M135512" s="9"/>
      <c r="N135512" s="9"/>
    </row>
    <row r="135513" spans="12:14" x14ac:dyDescent="0.25">
      <c r="L135513" s="9"/>
      <c r="M135513" s="9"/>
      <c r="N135513" s="9"/>
    </row>
    <row r="135514" spans="12:14" x14ac:dyDescent="0.25">
      <c r="L135514" s="9"/>
      <c r="M135514" s="9"/>
      <c r="N135514" s="9"/>
    </row>
    <row r="135515" spans="12:14" x14ac:dyDescent="0.25">
      <c r="L135515" s="9"/>
      <c r="M135515" s="9"/>
      <c r="N135515" s="9"/>
    </row>
    <row r="135516" spans="12:14" x14ac:dyDescent="0.25">
      <c r="L135516" s="9"/>
      <c r="M135516" s="9"/>
      <c r="N135516" s="9"/>
    </row>
    <row r="135517" spans="12:14" x14ac:dyDescent="0.25">
      <c r="L135517" s="9"/>
      <c r="M135517" s="9"/>
      <c r="N135517" s="9"/>
    </row>
    <row r="135518" spans="12:14" x14ac:dyDescent="0.25">
      <c r="L135518" s="9"/>
      <c r="M135518" s="9"/>
      <c r="N135518" s="9"/>
    </row>
    <row r="135519" spans="12:14" x14ac:dyDescent="0.25">
      <c r="L135519" s="9"/>
      <c r="M135519" s="9"/>
      <c r="N135519" s="9"/>
    </row>
    <row r="135520" spans="12:14" x14ac:dyDescent="0.25">
      <c r="L135520" s="9"/>
      <c r="M135520" s="9"/>
      <c r="N135520" s="9"/>
    </row>
    <row r="135521" spans="12:14" x14ac:dyDescent="0.25">
      <c r="L135521" s="9"/>
      <c r="M135521" s="9"/>
      <c r="N135521" s="9"/>
    </row>
    <row r="135522" spans="12:14" x14ac:dyDescent="0.25">
      <c r="L135522" s="9"/>
      <c r="M135522" s="9"/>
      <c r="N135522" s="9"/>
    </row>
    <row r="135523" spans="12:14" x14ac:dyDescent="0.25">
      <c r="L135523" s="9"/>
      <c r="M135523" s="9"/>
      <c r="N135523" s="9"/>
    </row>
    <row r="135524" spans="12:14" x14ac:dyDescent="0.25">
      <c r="L135524" s="9"/>
      <c r="M135524" s="9"/>
      <c r="N135524" s="9"/>
    </row>
    <row r="135525" spans="12:14" x14ac:dyDescent="0.25">
      <c r="L135525" s="9"/>
      <c r="M135525" s="9"/>
      <c r="N135525" s="9"/>
    </row>
    <row r="135526" spans="12:14" x14ac:dyDescent="0.25">
      <c r="L135526" s="9"/>
      <c r="M135526" s="9"/>
      <c r="N135526" s="9"/>
    </row>
    <row r="135527" spans="12:14" x14ac:dyDescent="0.25">
      <c r="L135527" s="9"/>
      <c r="M135527" s="9"/>
      <c r="N135527" s="9"/>
    </row>
    <row r="135528" spans="12:14" x14ac:dyDescent="0.25">
      <c r="L135528" s="9"/>
      <c r="M135528" s="9"/>
      <c r="N135528" s="9"/>
    </row>
    <row r="135529" spans="12:14" x14ac:dyDescent="0.25">
      <c r="L135529" s="9"/>
      <c r="M135529" s="9"/>
      <c r="N135529" s="9"/>
    </row>
    <row r="135530" spans="12:14" x14ac:dyDescent="0.25">
      <c r="L135530" s="9"/>
      <c r="M135530" s="9"/>
      <c r="N135530" s="9"/>
    </row>
    <row r="135531" spans="12:14" x14ac:dyDescent="0.25">
      <c r="L135531" s="9"/>
      <c r="M135531" s="9"/>
      <c r="N135531" s="9"/>
    </row>
    <row r="135532" spans="12:14" x14ac:dyDescent="0.25">
      <c r="L135532" s="9"/>
      <c r="M135532" s="9"/>
      <c r="N135532" s="9"/>
    </row>
    <row r="135533" spans="12:14" x14ac:dyDescent="0.25">
      <c r="L135533" s="9"/>
      <c r="M135533" s="9"/>
      <c r="N135533" s="9"/>
    </row>
    <row r="135534" spans="12:14" x14ac:dyDescent="0.25">
      <c r="L135534" s="9"/>
      <c r="M135534" s="9"/>
      <c r="N135534" s="9"/>
    </row>
    <row r="135535" spans="12:14" x14ac:dyDescent="0.25">
      <c r="L135535" s="9"/>
      <c r="M135535" s="9"/>
      <c r="N135535" s="9"/>
    </row>
    <row r="135536" spans="12:14" x14ac:dyDescent="0.25">
      <c r="L135536" s="9"/>
      <c r="M135536" s="9"/>
      <c r="N135536" s="9"/>
    </row>
    <row r="135537" spans="12:14" x14ac:dyDescent="0.25">
      <c r="L135537" s="9"/>
      <c r="M135537" s="9"/>
      <c r="N135537" s="9"/>
    </row>
    <row r="135538" spans="12:14" x14ac:dyDescent="0.25">
      <c r="L135538" s="9"/>
      <c r="M135538" s="9"/>
      <c r="N135538" s="9"/>
    </row>
    <row r="135539" spans="12:14" x14ac:dyDescent="0.25">
      <c r="L135539" s="9"/>
      <c r="M135539" s="9"/>
      <c r="N135539" s="9"/>
    </row>
    <row r="135540" spans="12:14" x14ac:dyDescent="0.25">
      <c r="L135540" s="9"/>
      <c r="M135540" s="9"/>
      <c r="N135540" s="9"/>
    </row>
    <row r="135541" spans="12:14" x14ac:dyDescent="0.25">
      <c r="L135541" s="9"/>
      <c r="M135541" s="9"/>
      <c r="N135541" s="9"/>
    </row>
    <row r="135542" spans="12:14" x14ac:dyDescent="0.25">
      <c r="L135542" s="9"/>
      <c r="M135542" s="9"/>
      <c r="N135542" s="9"/>
    </row>
    <row r="135543" spans="12:14" x14ac:dyDescent="0.25">
      <c r="L135543" s="9"/>
      <c r="M135543" s="9"/>
      <c r="N135543" s="9"/>
    </row>
    <row r="135544" spans="12:14" x14ac:dyDescent="0.25">
      <c r="L135544" s="9"/>
      <c r="M135544" s="9"/>
      <c r="N135544" s="9"/>
    </row>
    <row r="135545" spans="12:14" x14ac:dyDescent="0.25">
      <c r="L135545" s="9"/>
      <c r="M135545" s="9"/>
      <c r="N135545" s="9"/>
    </row>
    <row r="135546" spans="12:14" x14ac:dyDescent="0.25">
      <c r="L135546" s="9"/>
      <c r="M135546" s="9"/>
      <c r="N135546" s="9"/>
    </row>
    <row r="135547" spans="12:14" x14ac:dyDescent="0.25">
      <c r="L135547" s="9"/>
      <c r="M135547" s="9"/>
      <c r="N135547" s="9"/>
    </row>
    <row r="135548" spans="12:14" x14ac:dyDescent="0.25">
      <c r="L135548" s="9"/>
      <c r="M135548" s="9"/>
      <c r="N135548" s="9"/>
    </row>
    <row r="135549" spans="12:14" x14ac:dyDescent="0.25">
      <c r="L135549" s="9"/>
      <c r="M135549" s="9"/>
      <c r="N135549" s="9"/>
    </row>
    <row r="135550" spans="12:14" x14ac:dyDescent="0.25">
      <c r="L135550" s="9"/>
      <c r="M135550" s="9"/>
      <c r="N135550" s="9"/>
    </row>
    <row r="135551" spans="12:14" x14ac:dyDescent="0.25">
      <c r="L135551" s="9"/>
      <c r="M135551" s="9"/>
      <c r="N135551" s="9"/>
    </row>
    <row r="135552" spans="12:14" x14ac:dyDescent="0.25">
      <c r="L135552" s="9"/>
      <c r="M135552" s="9"/>
      <c r="N135552" s="9"/>
    </row>
    <row r="135553" spans="12:14" x14ac:dyDescent="0.25">
      <c r="L135553" s="9"/>
      <c r="M135553" s="9"/>
      <c r="N135553" s="9"/>
    </row>
    <row r="135554" spans="12:14" x14ac:dyDescent="0.25">
      <c r="L135554" s="9"/>
      <c r="M135554" s="9"/>
      <c r="N135554" s="9"/>
    </row>
    <row r="135555" spans="12:14" x14ac:dyDescent="0.25">
      <c r="L135555" s="9"/>
      <c r="M135555" s="9"/>
      <c r="N135555" s="9"/>
    </row>
    <row r="135556" spans="12:14" x14ac:dyDescent="0.25">
      <c r="L135556" s="9"/>
      <c r="M135556" s="9"/>
      <c r="N135556" s="9"/>
    </row>
    <row r="135557" spans="12:14" x14ac:dyDescent="0.25">
      <c r="L135557" s="9"/>
      <c r="M135557" s="9"/>
      <c r="N135557" s="9"/>
    </row>
    <row r="135558" spans="12:14" x14ac:dyDescent="0.25">
      <c r="L135558" s="9"/>
      <c r="M135558" s="9"/>
      <c r="N135558" s="9"/>
    </row>
    <row r="135559" spans="12:14" x14ac:dyDescent="0.25">
      <c r="L135559" s="9"/>
      <c r="M135559" s="9"/>
      <c r="N135559" s="9"/>
    </row>
    <row r="135560" spans="12:14" x14ac:dyDescent="0.25">
      <c r="L135560" s="9"/>
      <c r="M135560" s="9"/>
      <c r="N135560" s="9"/>
    </row>
    <row r="135561" spans="12:14" x14ac:dyDescent="0.25">
      <c r="L135561" s="9"/>
      <c r="M135561" s="9"/>
      <c r="N135561" s="9"/>
    </row>
    <row r="135562" spans="12:14" x14ac:dyDescent="0.25">
      <c r="L135562" s="9"/>
      <c r="M135562" s="9"/>
      <c r="N135562" s="9"/>
    </row>
    <row r="135563" spans="12:14" x14ac:dyDescent="0.25">
      <c r="L135563" s="9"/>
      <c r="M135563" s="9"/>
      <c r="N135563" s="9"/>
    </row>
    <row r="135564" spans="12:14" x14ac:dyDescent="0.25">
      <c r="L135564" s="9"/>
      <c r="M135564" s="9"/>
      <c r="N135564" s="9"/>
    </row>
    <row r="135565" spans="12:14" x14ac:dyDescent="0.25">
      <c r="L135565" s="9"/>
      <c r="M135565" s="9"/>
      <c r="N135565" s="9"/>
    </row>
    <row r="135566" spans="12:14" x14ac:dyDescent="0.25">
      <c r="L135566" s="9"/>
      <c r="M135566" s="9"/>
      <c r="N135566" s="9"/>
    </row>
    <row r="135567" spans="12:14" x14ac:dyDescent="0.25">
      <c r="L135567" s="9"/>
      <c r="M135567" s="9"/>
      <c r="N135567" s="9"/>
    </row>
    <row r="135568" spans="12:14" x14ac:dyDescent="0.25">
      <c r="L135568" s="9"/>
      <c r="M135568" s="9"/>
      <c r="N135568" s="9"/>
    </row>
    <row r="135569" spans="12:14" x14ac:dyDescent="0.25">
      <c r="L135569" s="9"/>
      <c r="M135569" s="9"/>
      <c r="N135569" s="9"/>
    </row>
    <row r="135570" spans="12:14" x14ac:dyDescent="0.25">
      <c r="L135570" s="9"/>
      <c r="M135570" s="9"/>
      <c r="N135570" s="9"/>
    </row>
    <row r="135571" spans="12:14" x14ac:dyDescent="0.25">
      <c r="L135571" s="9"/>
      <c r="M135571" s="9"/>
      <c r="N135571" s="9"/>
    </row>
    <row r="135572" spans="12:14" x14ac:dyDescent="0.25">
      <c r="L135572" s="9"/>
      <c r="M135572" s="9"/>
      <c r="N135572" s="9"/>
    </row>
    <row r="135573" spans="12:14" x14ac:dyDescent="0.25">
      <c r="L135573" s="9"/>
      <c r="M135573" s="9"/>
      <c r="N135573" s="9"/>
    </row>
    <row r="135574" spans="12:14" x14ac:dyDescent="0.25">
      <c r="L135574" s="9"/>
      <c r="M135574" s="9"/>
      <c r="N135574" s="9"/>
    </row>
    <row r="135575" spans="12:14" x14ac:dyDescent="0.25">
      <c r="L135575" s="9"/>
      <c r="M135575" s="9"/>
      <c r="N135575" s="9"/>
    </row>
    <row r="135576" spans="12:14" x14ac:dyDescent="0.25">
      <c r="L135576" s="9"/>
      <c r="M135576" s="9"/>
      <c r="N135576" s="9"/>
    </row>
    <row r="135577" spans="12:14" x14ac:dyDescent="0.25">
      <c r="L135577" s="9"/>
      <c r="M135577" s="9"/>
      <c r="N135577" s="9"/>
    </row>
    <row r="135578" spans="12:14" x14ac:dyDescent="0.25">
      <c r="L135578" s="9"/>
      <c r="M135578" s="9"/>
      <c r="N135578" s="9"/>
    </row>
    <row r="135579" spans="12:14" x14ac:dyDescent="0.25">
      <c r="L135579" s="9"/>
      <c r="M135579" s="9"/>
      <c r="N135579" s="9"/>
    </row>
    <row r="135580" spans="12:14" x14ac:dyDescent="0.25">
      <c r="L135580" s="9"/>
      <c r="M135580" s="9"/>
      <c r="N135580" s="9"/>
    </row>
    <row r="135581" spans="12:14" x14ac:dyDescent="0.25">
      <c r="L135581" s="9"/>
      <c r="M135581" s="9"/>
      <c r="N135581" s="9"/>
    </row>
    <row r="135582" spans="12:14" x14ac:dyDescent="0.25">
      <c r="L135582" s="9"/>
      <c r="M135582" s="9"/>
      <c r="N135582" s="9"/>
    </row>
    <row r="135583" spans="12:14" x14ac:dyDescent="0.25">
      <c r="L135583" s="9"/>
      <c r="M135583" s="9"/>
      <c r="N135583" s="9"/>
    </row>
    <row r="135584" spans="12:14" x14ac:dyDescent="0.25">
      <c r="L135584" s="9"/>
      <c r="M135584" s="9"/>
      <c r="N135584" s="9"/>
    </row>
    <row r="135585" spans="12:14" x14ac:dyDescent="0.25">
      <c r="L135585" s="9"/>
      <c r="M135585" s="9"/>
      <c r="N135585" s="9"/>
    </row>
    <row r="135586" spans="12:14" x14ac:dyDescent="0.25">
      <c r="L135586" s="9"/>
      <c r="M135586" s="9"/>
      <c r="N135586" s="9"/>
    </row>
    <row r="135587" spans="12:14" x14ac:dyDescent="0.25">
      <c r="L135587" s="9"/>
      <c r="M135587" s="9"/>
      <c r="N135587" s="9"/>
    </row>
    <row r="135588" spans="12:14" x14ac:dyDescent="0.25">
      <c r="L135588" s="9"/>
      <c r="M135588" s="9"/>
      <c r="N135588" s="9"/>
    </row>
    <row r="135589" spans="12:14" x14ac:dyDescent="0.25">
      <c r="L135589" s="9"/>
      <c r="M135589" s="9"/>
      <c r="N135589" s="9"/>
    </row>
    <row r="135590" spans="12:14" x14ac:dyDescent="0.25">
      <c r="L135590" s="9"/>
      <c r="M135590" s="9"/>
      <c r="N135590" s="9"/>
    </row>
    <row r="135591" spans="12:14" x14ac:dyDescent="0.25">
      <c r="L135591" s="9"/>
      <c r="M135591" s="9"/>
      <c r="N135591" s="9"/>
    </row>
    <row r="135592" spans="12:14" x14ac:dyDescent="0.25">
      <c r="L135592" s="9"/>
      <c r="M135592" s="9"/>
      <c r="N135592" s="9"/>
    </row>
    <row r="135593" spans="12:14" x14ac:dyDescent="0.25">
      <c r="L135593" s="9"/>
      <c r="M135593" s="9"/>
      <c r="N135593" s="9"/>
    </row>
    <row r="135594" spans="12:14" x14ac:dyDescent="0.25">
      <c r="L135594" s="9"/>
      <c r="M135594" s="9"/>
      <c r="N135594" s="9"/>
    </row>
    <row r="135595" spans="12:14" x14ac:dyDescent="0.25">
      <c r="L135595" s="9"/>
      <c r="M135595" s="9"/>
      <c r="N135595" s="9"/>
    </row>
    <row r="135596" spans="12:14" x14ac:dyDescent="0.25">
      <c r="L135596" s="9"/>
      <c r="M135596" s="9"/>
      <c r="N135596" s="9"/>
    </row>
    <row r="135597" spans="12:14" x14ac:dyDescent="0.25">
      <c r="L135597" s="9"/>
      <c r="M135597" s="9"/>
      <c r="N135597" s="9"/>
    </row>
    <row r="135598" spans="12:14" x14ac:dyDescent="0.25">
      <c r="L135598" s="9"/>
      <c r="M135598" s="9"/>
      <c r="N135598" s="9"/>
    </row>
    <row r="135599" spans="12:14" x14ac:dyDescent="0.25">
      <c r="L135599" s="9"/>
      <c r="M135599" s="9"/>
      <c r="N135599" s="9"/>
    </row>
    <row r="135600" spans="12:14" x14ac:dyDescent="0.25">
      <c r="L135600" s="9"/>
      <c r="M135600" s="9"/>
      <c r="N135600" s="9"/>
    </row>
    <row r="135601" spans="12:14" x14ac:dyDescent="0.25">
      <c r="L135601" s="9"/>
      <c r="M135601" s="9"/>
      <c r="N135601" s="9"/>
    </row>
    <row r="135602" spans="12:14" x14ac:dyDescent="0.25">
      <c r="L135602" s="9"/>
      <c r="M135602" s="9"/>
      <c r="N135602" s="9"/>
    </row>
    <row r="135603" spans="12:14" x14ac:dyDescent="0.25">
      <c r="L135603" s="9"/>
      <c r="M135603" s="9"/>
      <c r="N135603" s="9"/>
    </row>
    <row r="135604" spans="12:14" x14ac:dyDescent="0.25">
      <c r="L135604" s="9"/>
      <c r="M135604" s="9"/>
      <c r="N135604" s="9"/>
    </row>
    <row r="135605" spans="12:14" x14ac:dyDescent="0.25">
      <c r="L135605" s="9"/>
      <c r="M135605" s="9"/>
      <c r="N135605" s="9"/>
    </row>
    <row r="135606" spans="12:14" x14ac:dyDescent="0.25">
      <c r="L135606" s="9"/>
      <c r="M135606" s="9"/>
      <c r="N135606" s="9"/>
    </row>
    <row r="135607" spans="12:14" x14ac:dyDescent="0.25">
      <c r="L135607" s="9"/>
      <c r="M135607" s="9"/>
      <c r="N135607" s="9"/>
    </row>
    <row r="135608" spans="12:14" x14ac:dyDescent="0.25">
      <c r="L135608" s="9"/>
      <c r="M135608" s="9"/>
      <c r="N135608" s="9"/>
    </row>
    <row r="135609" spans="12:14" x14ac:dyDescent="0.25">
      <c r="L135609" s="9"/>
      <c r="M135609" s="9"/>
      <c r="N135609" s="9"/>
    </row>
    <row r="135610" spans="12:14" x14ac:dyDescent="0.25">
      <c r="L135610" s="9"/>
      <c r="M135610" s="9"/>
      <c r="N135610" s="9"/>
    </row>
    <row r="135611" spans="12:14" x14ac:dyDescent="0.25">
      <c r="L135611" s="9"/>
      <c r="M135611" s="9"/>
      <c r="N135611" s="9"/>
    </row>
    <row r="135612" spans="12:14" x14ac:dyDescent="0.25">
      <c r="L135612" s="9"/>
      <c r="M135612" s="9"/>
      <c r="N135612" s="9"/>
    </row>
    <row r="135613" spans="12:14" x14ac:dyDescent="0.25">
      <c r="L135613" s="9"/>
      <c r="M135613" s="9"/>
      <c r="N135613" s="9"/>
    </row>
    <row r="135614" spans="12:14" x14ac:dyDescent="0.25">
      <c r="L135614" s="9"/>
      <c r="M135614" s="9"/>
      <c r="N135614" s="9"/>
    </row>
    <row r="135615" spans="12:14" x14ac:dyDescent="0.25">
      <c r="L135615" s="9"/>
      <c r="M135615" s="9"/>
      <c r="N135615" s="9"/>
    </row>
    <row r="135616" spans="12:14" x14ac:dyDescent="0.25">
      <c r="L135616" s="9"/>
      <c r="M135616" s="9"/>
      <c r="N135616" s="9"/>
    </row>
    <row r="135617" spans="12:14" x14ac:dyDescent="0.25">
      <c r="L135617" s="9"/>
      <c r="M135617" s="9"/>
      <c r="N135617" s="9"/>
    </row>
    <row r="135618" spans="12:14" x14ac:dyDescent="0.25">
      <c r="L135618" s="9"/>
      <c r="M135618" s="9"/>
      <c r="N135618" s="9"/>
    </row>
    <row r="135619" spans="12:14" x14ac:dyDescent="0.25">
      <c r="L135619" s="9"/>
      <c r="M135619" s="9"/>
      <c r="N135619" s="9"/>
    </row>
    <row r="135620" spans="12:14" x14ac:dyDescent="0.25">
      <c r="L135620" s="9"/>
      <c r="M135620" s="9"/>
      <c r="N135620" s="9"/>
    </row>
    <row r="135621" spans="12:14" x14ac:dyDescent="0.25">
      <c r="L135621" s="9"/>
      <c r="M135621" s="9"/>
      <c r="N135621" s="9"/>
    </row>
    <row r="135622" spans="12:14" x14ac:dyDescent="0.25">
      <c r="L135622" s="9"/>
      <c r="M135622" s="9"/>
      <c r="N135622" s="9"/>
    </row>
    <row r="135623" spans="12:14" x14ac:dyDescent="0.25">
      <c r="L135623" s="9"/>
      <c r="M135623" s="9"/>
      <c r="N135623" s="9"/>
    </row>
    <row r="135624" spans="12:14" x14ac:dyDescent="0.25">
      <c r="L135624" s="9"/>
      <c r="M135624" s="9"/>
      <c r="N135624" s="9"/>
    </row>
    <row r="135625" spans="12:14" x14ac:dyDescent="0.25">
      <c r="L135625" s="9"/>
      <c r="M135625" s="9"/>
      <c r="N135625" s="9"/>
    </row>
    <row r="135626" spans="12:14" x14ac:dyDescent="0.25">
      <c r="L135626" s="9"/>
      <c r="M135626" s="9"/>
      <c r="N135626" s="9"/>
    </row>
    <row r="135627" spans="12:14" x14ac:dyDescent="0.25">
      <c r="L135627" s="9"/>
      <c r="M135627" s="9"/>
      <c r="N135627" s="9"/>
    </row>
    <row r="135628" spans="12:14" x14ac:dyDescent="0.25">
      <c r="L135628" s="9"/>
      <c r="M135628" s="9"/>
      <c r="N135628" s="9"/>
    </row>
    <row r="135629" spans="12:14" x14ac:dyDescent="0.25">
      <c r="L135629" s="9"/>
      <c r="M135629" s="9"/>
      <c r="N135629" s="9"/>
    </row>
    <row r="135630" spans="12:14" x14ac:dyDescent="0.25">
      <c r="L135630" s="9"/>
      <c r="M135630" s="9"/>
      <c r="N135630" s="9"/>
    </row>
    <row r="135631" spans="12:14" x14ac:dyDescent="0.25">
      <c r="L135631" s="9"/>
      <c r="M135631" s="9"/>
      <c r="N135631" s="9"/>
    </row>
    <row r="135632" spans="12:14" x14ac:dyDescent="0.25">
      <c r="L135632" s="9"/>
      <c r="M135632" s="9"/>
      <c r="N135632" s="9"/>
    </row>
    <row r="135633" spans="12:14" x14ac:dyDescent="0.25">
      <c r="L135633" s="9"/>
      <c r="M135633" s="9"/>
      <c r="N135633" s="9"/>
    </row>
    <row r="135634" spans="12:14" x14ac:dyDescent="0.25">
      <c r="L135634" s="9"/>
      <c r="M135634" s="9"/>
      <c r="N135634" s="9"/>
    </row>
    <row r="135635" spans="12:14" x14ac:dyDescent="0.25">
      <c r="L135635" s="9"/>
      <c r="M135635" s="9"/>
      <c r="N135635" s="9"/>
    </row>
    <row r="135636" spans="12:14" x14ac:dyDescent="0.25">
      <c r="L135636" s="9"/>
      <c r="M135636" s="9"/>
      <c r="N135636" s="9"/>
    </row>
    <row r="135637" spans="12:14" x14ac:dyDescent="0.25">
      <c r="L135637" s="9"/>
      <c r="M135637" s="9"/>
      <c r="N135637" s="9"/>
    </row>
    <row r="135638" spans="12:14" x14ac:dyDescent="0.25">
      <c r="L135638" s="9"/>
      <c r="M135638" s="9"/>
      <c r="N135638" s="9"/>
    </row>
    <row r="135639" spans="12:14" x14ac:dyDescent="0.25">
      <c r="L135639" s="9"/>
      <c r="M135639" s="9"/>
      <c r="N135639" s="9"/>
    </row>
    <row r="135640" spans="12:14" x14ac:dyDescent="0.25">
      <c r="L135640" s="9"/>
      <c r="M135640" s="9"/>
      <c r="N135640" s="9"/>
    </row>
    <row r="135641" spans="12:14" x14ac:dyDescent="0.25">
      <c r="L135641" s="9"/>
      <c r="M135641" s="9"/>
      <c r="N135641" s="9"/>
    </row>
    <row r="135642" spans="12:14" x14ac:dyDescent="0.25">
      <c r="L135642" s="9"/>
      <c r="M135642" s="9"/>
      <c r="N135642" s="9"/>
    </row>
    <row r="135643" spans="12:14" x14ac:dyDescent="0.25">
      <c r="L135643" s="9"/>
      <c r="M135643" s="9"/>
      <c r="N135643" s="9"/>
    </row>
    <row r="135644" spans="12:14" x14ac:dyDescent="0.25">
      <c r="L135644" s="9"/>
      <c r="M135644" s="9"/>
      <c r="N135644" s="9"/>
    </row>
    <row r="135645" spans="12:14" x14ac:dyDescent="0.25">
      <c r="L135645" s="9"/>
      <c r="M135645" s="9"/>
      <c r="N135645" s="9"/>
    </row>
    <row r="135646" spans="12:14" x14ac:dyDescent="0.25">
      <c r="L135646" s="9"/>
      <c r="M135646" s="9"/>
      <c r="N135646" s="9"/>
    </row>
    <row r="135647" spans="12:14" x14ac:dyDescent="0.25">
      <c r="L135647" s="9"/>
      <c r="M135647" s="9"/>
      <c r="N135647" s="9"/>
    </row>
    <row r="135648" spans="12:14" x14ac:dyDescent="0.25">
      <c r="L135648" s="9"/>
      <c r="M135648" s="9"/>
      <c r="N135648" s="9"/>
    </row>
    <row r="135649" spans="12:14" x14ac:dyDescent="0.25">
      <c r="L135649" s="9"/>
      <c r="M135649" s="9"/>
      <c r="N135649" s="9"/>
    </row>
    <row r="135650" spans="12:14" x14ac:dyDescent="0.25">
      <c r="L135650" s="9"/>
      <c r="M135650" s="9"/>
      <c r="N135650" s="9"/>
    </row>
    <row r="135651" spans="12:14" x14ac:dyDescent="0.25">
      <c r="L135651" s="9"/>
      <c r="M135651" s="9"/>
      <c r="N135651" s="9"/>
    </row>
    <row r="135652" spans="12:14" x14ac:dyDescent="0.25">
      <c r="L135652" s="9"/>
      <c r="M135652" s="9"/>
      <c r="N135652" s="9"/>
    </row>
    <row r="135653" spans="12:14" x14ac:dyDescent="0.25">
      <c r="L135653" s="9"/>
      <c r="M135653" s="9"/>
      <c r="N135653" s="9"/>
    </row>
    <row r="135654" spans="12:14" x14ac:dyDescent="0.25">
      <c r="L135654" s="9"/>
      <c r="M135654" s="9"/>
      <c r="N135654" s="9"/>
    </row>
    <row r="135655" spans="12:14" x14ac:dyDescent="0.25">
      <c r="L135655" s="9"/>
      <c r="M135655" s="9"/>
      <c r="N135655" s="9"/>
    </row>
    <row r="135656" spans="12:14" x14ac:dyDescent="0.25">
      <c r="L135656" s="9"/>
      <c r="M135656" s="9"/>
      <c r="N135656" s="9"/>
    </row>
    <row r="135657" spans="12:14" x14ac:dyDescent="0.25">
      <c r="L135657" s="9"/>
      <c r="M135657" s="9"/>
      <c r="N135657" s="9"/>
    </row>
    <row r="135658" spans="12:14" x14ac:dyDescent="0.25">
      <c r="L135658" s="9"/>
      <c r="M135658" s="9"/>
      <c r="N135658" s="9"/>
    </row>
    <row r="135659" spans="12:14" x14ac:dyDescent="0.25">
      <c r="L135659" s="9"/>
      <c r="M135659" s="9"/>
      <c r="N135659" s="9"/>
    </row>
    <row r="135660" spans="12:14" x14ac:dyDescent="0.25">
      <c r="L135660" s="9"/>
      <c r="M135660" s="9"/>
      <c r="N135660" s="9"/>
    </row>
    <row r="135661" spans="12:14" x14ac:dyDescent="0.25">
      <c r="L135661" s="9"/>
      <c r="M135661" s="9"/>
      <c r="N135661" s="9"/>
    </row>
    <row r="135662" spans="12:14" x14ac:dyDescent="0.25">
      <c r="L135662" s="9"/>
      <c r="M135662" s="9"/>
      <c r="N135662" s="9"/>
    </row>
    <row r="135663" spans="12:14" x14ac:dyDescent="0.25">
      <c r="L135663" s="9"/>
      <c r="M135663" s="9"/>
      <c r="N135663" s="9"/>
    </row>
    <row r="135664" spans="12:14" x14ac:dyDescent="0.25">
      <c r="L135664" s="9"/>
      <c r="M135664" s="9"/>
      <c r="N135664" s="9"/>
    </row>
    <row r="135665" spans="12:14" x14ac:dyDescent="0.25">
      <c r="L135665" s="9"/>
      <c r="M135665" s="9"/>
      <c r="N135665" s="9"/>
    </row>
    <row r="135666" spans="12:14" x14ac:dyDescent="0.25">
      <c r="L135666" s="9"/>
      <c r="M135666" s="9"/>
      <c r="N135666" s="9"/>
    </row>
    <row r="135667" spans="12:14" x14ac:dyDescent="0.25">
      <c r="L135667" s="9"/>
      <c r="M135667" s="9"/>
      <c r="N135667" s="9"/>
    </row>
    <row r="135668" spans="12:14" x14ac:dyDescent="0.25">
      <c r="L135668" s="9"/>
      <c r="M135668" s="9"/>
      <c r="N135668" s="9"/>
    </row>
    <row r="135669" spans="12:14" x14ac:dyDescent="0.25">
      <c r="L135669" s="9"/>
      <c r="M135669" s="9"/>
      <c r="N135669" s="9"/>
    </row>
    <row r="135670" spans="12:14" x14ac:dyDescent="0.25">
      <c r="L135670" s="9"/>
      <c r="M135670" s="9"/>
      <c r="N135670" s="9"/>
    </row>
    <row r="135671" spans="12:14" x14ac:dyDescent="0.25">
      <c r="L135671" s="9"/>
      <c r="M135671" s="9"/>
      <c r="N135671" s="9"/>
    </row>
    <row r="135672" spans="12:14" x14ac:dyDescent="0.25">
      <c r="L135672" s="9"/>
      <c r="M135672" s="9"/>
      <c r="N135672" s="9"/>
    </row>
    <row r="135673" spans="12:14" x14ac:dyDescent="0.25">
      <c r="L135673" s="9"/>
      <c r="M135673" s="9"/>
      <c r="N135673" s="9"/>
    </row>
    <row r="135674" spans="12:14" x14ac:dyDescent="0.25">
      <c r="L135674" s="9"/>
      <c r="M135674" s="9"/>
      <c r="N135674" s="9"/>
    </row>
    <row r="135675" spans="12:14" x14ac:dyDescent="0.25">
      <c r="L135675" s="9"/>
      <c r="M135675" s="9"/>
      <c r="N135675" s="9"/>
    </row>
    <row r="135676" spans="12:14" x14ac:dyDescent="0.25">
      <c r="L135676" s="9"/>
      <c r="M135676" s="9"/>
      <c r="N135676" s="9"/>
    </row>
    <row r="135677" spans="12:14" x14ac:dyDescent="0.25">
      <c r="L135677" s="9"/>
      <c r="M135677" s="9"/>
      <c r="N135677" s="9"/>
    </row>
    <row r="135678" spans="12:14" x14ac:dyDescent="0.25">
      <c r="L135678" s="9"/>
      <c r="M135678" s="9"/>
      <c r="N135678" s="9"/>
    </row>
    <row r="135679" spans="12:14" x14ac:dyDescent="0.25">
      <c r="L135679" s="9"/>
      <c r="M135679" s="9"/>
      <c r="N135679" s="9"/>
    </row>
    <row r="135680" spans="12:14" x14ac:dyDescent="0.25">
      <c r="L135680" s="9"/>
      <c r="M135680" s="9"/>
      <c r="N135680" s="9"/>
    </row>
    <row r="135681" spans="12:14" x14ac:dyDescent="0.25">
      <c r="L135681" s="9"/>
      <c r="M135681" s="9"/>
      <c r="N135681" s="9"/>
    </row>
    <row r="135682" spans="12:14" x14ac:dyDescent="0.25">
      <c r="L135682" s="9"/>
      <c r="M135682" s="9"/>
      <c r="N135682" s="9"/>
    </row>
    <row r="135683" spans="12:14" x14ac:dyDescent="0.25">
      <c r="L135683" s="9"/>
      <c r="M135683" s="9"/>
      <c r="N135683" s="9"/>
    </row>
    <row r="135684" spans="12:14" x14ac:dyDescent="0.25">
      <c r="L135684" s="9"/>
      <c r="M135684" s="9"/>
      <c r="N135684" s="9"/>
    </row>
    <row r="135685" spans="12:14" x14ac:dyDescent="0.25">
      <c r="L135685" s="9"/>
      <c r="M135685" s="9"/>
      <c r="N135685" s="9"/>
    </row>
    <row r="135686" spans="12:14" x14ac:dyDescent="0.25">
      <c r="L135686" s="9"/>
      <c r="M135686" s="9"/>
      <c r="N135686" s="9"/>
    </row>
    <row r="135687" spans="12:14" x14ac:dyDescent="0.25">
      <c r="L135687" s="9"/>
      <c r="M135687" s="9"/>
      <c r="N135687" s="9"/>
    </row>
    <row r="135688" spans="12:14" x14ac:dyDescent="0.25">
      <c r="L135688" s="9"/>
      <c r="M135688" s="9"/>
      <c r="N135688" s="9"/>
    </row>
    <row r="135689" spans="12:14" x14ac:dyDescent="0.25">
      <c r="L135689" s="9"/>
      <c r="M135689" s="9"/>
      <c r="N135689" s="9"/>
    </row>
    <row r="135690" spans="12:14" x14ac:dyDescent="0.25">
      <c r="L135690" s="9"/>
      <c r="M135690" s="9"/>
      <c r="N135690" s="9"/>
    </row>
    <row r="135691" spans="12:14" x14ac:dyDescent="0.25">
      <c r="L135691" s="9"/>
      <c r="M135691" s="9"/>
      <c r="N135691" s="9"/>
    </row>
    <row r="135692" spans="12:14" x14ac:dyDescent="0.25">
      <c r="L135692" s="9"/>
      <c r="M135692" s="9"/>
      <c r="N135692" s="9"/>
    </row>
    <row r="135693" spans="12:14" x14ac:dyDescent="0.25">
      <c r="L135693" s="9"/>
      <c r="M135693" s="9"/>
      <c r="N135693" s="9"/>
    </row>
    <row r="135694" spans="12:14" x14ac:dyDescent="0.25">
      <c r="L135694" s="9"/>
      <c r="M135694" s="9"/>
      <c r="N135694" s="9"/>
    </row>
    <row r="135695" spans="12:14" x14ac:dyDescent="0.25">
      <c r="L135695" s="9"/>
      <c r="M135695" s="9"/>
      <c r="N135695" s="9"/>
    </row>
    <row r="135696" spans="12:14" x14ac:dyDescent="0.25">
      <c r="L135696" s="9"/>
      <c r="M135696" s="9"/>
      <c r="N135696" s="9"/>
    </row>
    <row r="135697" spans="12:14" x14ac:dyDescent="0.25">
      <c r="L135697" s="9"/>
      <c r="M135697" s="9"/>
      <c r="N135697" s="9"/>
    </row>
    <row r="135698" spans="12:14" x14ac:dyDescent="0.25">
      <c r="L135698" s="9"/>
      <c r="M135698" s="9"/>
      <c r="N135698" s="9"/>
    </row>
    <row r="135699" spans="12:14" x14ac:dyDescent="0.25">
      <c r="L135699" s="9"/>
      <c r="M135699" s="9"/>
      <c r="N135699" s="9"/>
    </row>
    <row r="135700" spans="12:14" x14ac:dyDescent="0.25">
      <c r="L135700" s="9"/>
      <c r="M135700" s="9"/>
      <c r="N135700" s="9"/>
    </row>
    <row r="135701" spans="12:14" x14ac:dyDescent="0.25">
      <c r="L135701" s="9"/>
      <c r="M135701" s="9"/>
      <c r="N135701" s="9"/>
    </row>
    <row r="135702" spans="12:14" x14ac:dyDescent="0.25">
      <c r="L135702" s="9"/>
      <c r="M135702" s="9"/>
      <c r="N135702" s="9"/>
    </row>
    <row r="135703" spans="12:14" x14ac:dyDescent="0.25">
      <c r="L135703" s="9"/>
      <c r="M135703" s="9"/>
      <c r="N135703" s="9"/>
    </row>
    <row r="135704" spans="12:14" x14ac:dyDescent="0.25">
      <c r="L135704" s="9"/>
      <c r="M135704" s="9"/>
      <c r="N135704" s="9"/>
    </row>
    <row r="135705" spans="12:14" x14ac:dyDescent="0.25">
      <c r="L135705" s="9"/>
      <c r="M135705" s="9"/>
      <c r="N135705" s="9"/>
    </row>
    <row r="135706" spans="12:14" x14ac:dyDescent="0.25">
      <c r="L135706" s="9"/>
      <c r="M135706" s="9"/>
      <c r="N135706" s="9"/>
    </row>
    <row r="135707" spans="12:14" x14ac:dyDescent="0.25">
      <c r="L135707" s="9"/>
      <c r="M135707" s="9"/>
      <c r="N135707" s="9"/>
    </row>
    <row r="135708" spans="12:14" x14ac:dyDescent="0.25">
      <c r="L135708" s="9"/>
      <c r="M135708" s="9"/>
      <c r="N135708" s="9"/>
    </row>
    <row r="135709" spans="12:14" x14ac:dyDescent="0.25">
      <c r="L135709" s="9"/>
      <c r="M135709" s="9"/>
      <c r="N135709" s="9"/>
    </row>
    <row r="135710" spans="12:14" x14ac:dyDescent="0.25">
      <c r="L135710" s="9"/>
      <c r="M135710" s="9"/>
      <c r="N135710" s="9"/>
    </row>
    <row r="135711" spans="12:14" x14ac:dyDescent="0.25">
      <c r="L135711" s="9"/>
      <c r="M135711" s="9"/>
      <c r="N135711" s="9"/>
    </row>
    <row r="135712" spans="12:14" x14ac:dyDescent="0.25">
      <c r="L135712" s="9"/>
      <c r="M135712" s="9"/>
      <c r="N135712" s="9"/>
    </row>
    <row r="135713" spans="12:14" x14ac:dyDescent="0.25">
      <c r="L135713" s="9"/>
      <c r="M135713" s="9"/>
      <c r="N135713" s="9"/>
    </row>
    <row r="135714" spans="12:14" x14ac:dyDescent="0.25">
      <c r="L135714" s="9"/>
      <c r="M135714" s="9"/>
      <c r="N135714" s="9"/>
    </row>
    <row r="135715" spans="12:14" x14ac:dyDescent="0.25">
      <c r="L135715" s="9"/>
      <c r="M135715" s="9"/>
      <c r="N135715" s="9"/>
    </row>
    <row r="135716" spans="12:14" x14ac:dyDescent="0.25">
      <c r="L135716" s="9"/>
      <c r="M135716" s="9"/>
      <c r="N135716" s="9"/>
    </row>
    <row r="135717" spans="12:14" x14ac:dyDescent="0.25">
      <c r="L135717" s="9"/>
      <c r="M135717" s="9"/>
      <c r="N135717" s="9"/>
    </row>
    <row r="135718" spans="12:14" x14ac:dyDescent="0.25">
      <c r="L135718" s="9"/>
      <c r="M135718" s="9"/>
      <c r="N135718" s="9"/>
    </row>
    <row r="135719" spans="12:14" x14ac:dyDescent="0.25">
      <c r="L135719" s="9"/>
      <c r="M135719" s="9"/>
      <c r="N135719" s="9"/>
    </row>
    <row r="135720" spans="12:14" x14ac:dyDescent="0.25">
      <c r="L135720" s="9"/>
      <c r="M135720" s="9"/>
      <c r="N135720" s="9"/>
    </row>
    <row r="135721" spans="12:14" x14ac:dyDescent="0.25">
      <c r="L135721" s="9"/>
      <c r="M135721" s="9"/>
      <c r="N135721" s="9"/>
    </row>
    <row r="135722" spans="12:14" x14ac:dyDescent="0.25">
      <c r="L135722" s="9"/>
      <c r="M135722" s="9"/>
      <c r="N135722" s="9"/>
    </row>
    <row r="135723" spans="12:14" x14ac:dyDescent="0.25">
      <c r="L135723" s="9"/>
      <c r="M135723" s="9"/>
      <c r="N135723" s="9"/>
    </row>
    <row r="135724" spans="12:14" x14ac:dyDescent="0.25">
      <c r="L135724" s="9"/>
      <c r="M135724" s="9"/>
      <c r="N135724" s="9"/>
    </row>
    <row r="135725" spans="12:14" x14ac:dyDescent="0.25">
      <c r="L135725" s="9"/>
      <c r="M135725" s="9"/>
      <c r="N135725" s="9"/>
    </row>
    <row r="135726" spans="12:14" x14ac:dyDescent="0.25">
      <c r="L135726" s="9"/>
      <c r="M135726" s="9"/>
      <c r="N135726" s="9"/>
    </row>
    <row r="135727" spans="12:14" x14ac:dyDescent="0.25">
      <c r="L135727" s="9"/>
      <c r="M135727" s="9"/>
      <c r="N135727" s="9"/>
    </row>
    <row r="135728" spans="12:14" x14ac:dyDescent="0.25">
      <c r="L135728" s="9"/>
      <c r="M135728" s="9"/>
      <c r="N135728" s="9"/>
    </row>
    <row r="135729" spans="12:14" x14ac:dyDescent="0.25">
      <c r="L135729" s="9"/>
      <c r="M135729" s="9"/>
      <c r="N135729" s="9"/>
    </row>
    <row r="135730" spans="12:14" x14ac:dyDescent="0.25">
      <c r="L135730" s="9"/>
      <c r="M135730" s="9"/>
      <c r="N135730" s="9"/>
    </row>
    <row r="135731" spans="12:14" x14ac:dyDescent="0.25">
      <c r="L135731" s="9"/>
      <c r="M135731" s="9"/>
      <c r="N135731" s="9"/>
    </row>
    <row r="135732" spans="12:14" x14ac:dyDescent="0.25">
      <c r="L135732" s="9"/>
      <c r="M135732" s="9"/>
      <c r="N135732" s="9"/>
    </row>
    <row r="135733" spans="12:14" x14ac:dyDescent="0.25">
      <c r="L135733" s="9"/>
      <c r="M135733" s="9"/>
      <c r="N135733" s="9"/>
    </row>
    <row r="135734" spans="12:14" x14ac:dyDescent="0.25">
      <c r="L135734" s="9"/>
      <c r="M135734" s="9"/>
      <c r="N135734" s="9"/>
    </row>
    <row r="135735" spans="12:14" x14ac:dyDescent="0.25">
      <c r="L135735" s="9"/>
      <c r="M135735" s="9"/>
      <c r="N135735" s="9"/>
    </row>
    <row r="135736" spans="12:14" x14ac:dyDescent="0.25">
      <c r="L135736" s="9"/>
      <c r="M135736" s="9"/>
      <c r="N135736" s="9"/>
    </row>
    <row r="135737" spans="12:14" x14ac:dyDescent="0.25">
      <c r="L135737" s="9"/>
      <c r="M135737" s="9"/>
      <c r="N135737" s="9"/>
    </row>
    <row r="135738" spans="12:14" x14ac:dyDescent="0.25">
      <c r="L135738" s="9"/>
      <c r="M135738" s="9"/>
      <c r="N135738" s="9"/>
    </row>
    <row r="135739" spans="12:14" x14ac:dyDescent="0.25">
      <c r="L135739" s="9"/>
      <c r="M135739" s="9"/>
      <c r="N135739" s="9"/>
    </row>
    <row r="135740" spans="12:14" x14ac:dyDescent="0.25">
      <c r="L135740" s="9"/>
      <c r="M135740" s="9"/>
      <c r="N135740" s="9"/>
    </row>
    <row r="135741" spans="12:14" x14ac:dyDescent="0.25">
      <c r="L135741" s="9"/>
      <c r="M135741" s="9"/>
      <c r="N135741" s="9"/>
    </row>
    <row r="135742" spans="12:14" x14ac:dyDescent="0.25">
      <c r="L135742" s="9"/>
      <c r="M135742" s="9"/>
      <c r="N135742" s="9"/>
    </row>
    <row r="135743" spans="12:14" x14ac:dyDescent="0.25">
      <c r="L135743" s="9"/>
      <c r="M135743" s="9"/>
      <c r="N135743" s="9"/>
    </row>
    <row r="135744" spans="12:14" x14ac:dyDescent="0.25">
      <c r="L135744" s="9"/>
      <c r="M135744" s="9"/>
      <c r="N135744" s="9"/>
    </row>
    <row r="135745" spans="12:14" x14ac:dyDescent="0.25">
      <c r="L135745" s="9"/>
      <c r="M135745" s="9"/>
      <c r="N135745" s="9"/>
    </row>
    <row r="135746" spans="12:14" x14ac:dyDescent="0.25">
      <c r="L135746" s="9"/>
      <c r="M135746" s="9"/>
      <c r="N135746" s="9"/>
    </row>
    <row r="135747" spans="12:14" x14ac:dyDescent="0.25">
      <c r="L135747" s="9"/>
      <c r="M135747" s="9"/>
      <c r="N135747" s="9"/>
    </row>
    <row r="135748" spans="12:14" x14ac:dyDescent="0.25">
      <c r="L135748" s="9"/>
      <c r="M135748" s="9"/>
      <c r="N135748" s="9"/>
    </row>
    <row r="135749" spans="12:14" x14ac:dyDescent="0.25">
      <c r="L135749" s="9"/>
      <c r="M135749" s="9"/>
      <c r="N135749" s="9"/>
    </row>
    <row r="135750" spans="12:14" x14ac:dyDescent="0.25">
      <c r="L135750" s="9"/>
      <c r="M135750" s="9"/>
      <c r="N135750" s="9"/>
    </row>
    <row r="135751" spans="12:14" x14ac:dyDescent="0.25">
      <c r="L135751" s="9"/>
      <c r="M135751" s="9"/>
      <c r="N135751" s="9"/>
    </row>
    <row r="135752" spans="12:14" x14ac:dyDescent="0.25">
      <c r="L135752" s="9"/>
      <c r="M135752" s="9"/>
      <c r="N135752" s="9"/>
    </row>
    <row r="135753" spans="12:14" x14ac:dyDescent="0.25">
      <c r="L135753" s="9"/>
      <c r="M135753" s="9"/>
      <c r="N135753" s="9"/>
    </row>
    <row r="135754" spans="12:14" x14ac:dyDescent="0.25">
      <c r="L135754" s="9"/>
      <c r="M135754" s="9"/>
      <c r="N135754" s="9"/>
    </row>
    <row r="135755" spans="12:14" x14ac:dyDescent="0.25">
      <c r="L135755" s="9"/>
      <c r="M135755" s="9"/>
      <c r="N135755" s="9"/>
    </row>
    <row r="135756" spans="12:14" x14ac:dyDescent="0.25">
      <c r="L135756" s="9"/>
      <c r="M135756" s="9"/>
      <c r="N135756" s="9"/>
    </row>
    <row r="135757" spans="12:14" x14ac:dyDescent="0.25">
      <c r="L135757" s="9"/>
      <c r="M135757" s="9"/>
      <c r="N135757" s="9"/>
    </row>
    <row r="135758" spans="12:14" x14ac:dyDescent="0.25">
      <c r="L135758" s="9"/>
      <c r="M135758" s="9"/>
      <c r="N135758" s="9"/>
    </row>
    <row r="135759" spans="12:14" x14ac:dyDescent="0.25">
      <c r="L135759" s="9"/>
      <c r="M135759" s="9"/>
      <c r="N135759" s="9"/>
    </row>
    <row r="135760" spans="12:14" x14ac:dyDescent="0.25">
      <c r="L135760" s="9"/>
      <c r="M135760" s="9"/>
      <c r="N135760" s="9"/>
    </row>
    <row r="135761" spans="12:14" x14ac:dyDescent="0.25">
      <c r="L135761" s="9"/>
      <c r="M135761" s="9"/>
      <c r="N135761" s="9"/>
    </row>
    <row r="135762" spans="12:14" x14ac:dyDescent="0.25">
      <c r="L135762" s="9"/>
      <c r="M135762" s="9"/>
      <c r="N135762" s="9"/>
    </row>
    <row r="135763" spans="12:14" x14ac:dyDescent="0.25">
      <c r="L135763" s="9"/>
      <c r="M135763" s="9"/>
      <c r="N135763" s="9"/>
    </row>
    <row r="135764" spans="12:14" x14ac:dyDescent="0.25">
      <c r="L135764" s="9"/>
      <c r="M135764" s="9"/>
      <c r="N135764" s="9"/>
    </row>
    <row r="135765" spans="12:14" x14ac:dyDescent="0.25">
      <c r="L135765" s="9"/>
      <c r="M135765" s="9"/>
      <c r="N135765" s="9"/>
    </row>
    <row r="135766" spans="12:14" x14ac:dyDescent="0.25">
      <c r="L135766" s="9"/>
      <c r="M135766" s="9"/>
      <c r="N135766" s="9"/>
    </row>
    <row r="135767" spans="12:14" x14ac:dyDescent="0.25">
      <c r="L135767" s="9"/>
      <c r="M135767" s="9"/>
      <c r="N135767" s="9"/>
    </row>
    <row r="135768" spans="12:14" x14ac:dyDescent="0.25">
      <c r="L135768" s="9"/>
      <c r="M135768" s="9"/>
      <c r="N135768" s="9"/>
    </row>
    <row r="135769" spans="12:14" x14ac:dyDescent="0.25">
      <c r="L135769" s="9"/>
      <c r="M135769" s="9"/>
      <c r="N135769" s="9"/>
    </row>
    <row r="135770" spans="12:14" x14ac:dyDescent="0.25">
      <c r="L135770" s="9"/>
      <c r="M135770" s="9"/>
      <c r="N135770" s="9"/>
    </row>
    <row r="135771" spans="12:14" x14ac:dyDescent="0.25">
      <c r="L135771" s="9"/>
      <c r="M135771" s="9"/>
      <c r="N135771" s="9"/>
    </row>
    <row r="135772" spans="12:14" x14ac:dyDescent="0.25">
      <c r="L135772" s="9"/>
      <c r="M135772" s="9"/>
      <c r="N135772" s="9"/>
    </row>
    <row r="135773" spans="12:14" x14ac:dyDescent="0.25">
      <c r="L135773" s="9"/>
      <c r="M135773" s="9"/>
      <c r="N135773" s="9"/>
    </row>
    <row r="135774" spans="12:14" x14ac:dyDescent="0.25">
      <c r="L135774" s="9"/>
      <c r="M135774" s="9"/>
      <c r="N135774" s="9"/>
    </row>
    <row r="135775" spans="12:14" x14ac:dyDescent="0.25">
      <c r="L135775" s="9"/>
      <c r="M135775" s="9"/>
      <c r="N135775" s="9"/>
    </row>
    <row r="135776" spans="12:14" x14ac:dyDescent="0.25">
      <c r="L135776" s="9"/>
      <c r="M135776" s="9"/>
      <c r="N135776" s="9"/>
    </row>
    <row r="135777" spans="12:14" x14ac:dyDescent="0.25">
      <c r="L135777" s="9"/>
      <c r="M135777" s="9"/>
      <c r="N135777" s="9"/>
    </row>
    <row r="135778" spans="12:14" x14ac:dyDescent="0.25">
      <c r="L135778" s="9"/>
      <c r="M135778" s="9"/>
      <c r="N135778" s="9"/>
    </row>
    <row r="135779" spans="12:14" x14ac:dyDescent="0.25">
      <c r="L135779" s="9"/>
      <c r="M135779" s="9"/>
      <c r="N135779" s="9"/>
    </row>
    <row r="135780" spans="12:14" x14ac:dyDescent="0.25">
      <c r="L135780" s="9"/>
      <c r="M135780" s="9"/>
      <c r="N135780" s="9"/>
    </row>
    <row r="135781" spans="12:14" x14ac:dyDescent="0.25">
      <c r="L135781" s="9"/>
      <c r="M135781" s="9"/>
      <c r="N135781" s="9"/>
    </row>
    <row r="135782" spans="12:14" x14ac:dyDescent="0.25">
      <c r="L135782" s="9"/>
      <c r="M135782" s="9"/>
      <c r="N135782" s="9"/>
    </row>
    <row r="135783" spans="12:14" x14ac:dyDescent="0.25">
      <c r="L135783" s="9"/>
      <c r="M135783" s="9"/>
      <c r="N135783" s="9"/>
    </row>
    <row r="135784" spans="12:14" x14ac:dyDescent="0.25">
      <c r="L135784" s="9"/>
      <c r="M135784" s="9"/>
      <c r="N135784" s="9"/>
    </row>
    <row r="135785" spans="12:14" x14ac:dyDescent="0.25">
      <c r="L135785" s="9"/>
      <c r="M135785" s="9"/>
      <c r="N135785" s="9"/>
    </row>
    <row r="135786" spans="12:14" x14ac:dyDescent="0.25">
      <c r="L135786" s="9"/>
      <c r="M135786" s="9"/>
      <c r="N135786" s="9"/>
    </row>
    <row r="135787" spans="12:14" x14ac:dyDescent="0.25">
      <c r="L135787" s="9"/>
      <c r="M135787" s="9"/>
      <c r="N135787" s="9"/>
    </row>
    <row r="135788" spans="12:14" x14ac:dyDescent="0.25">
      <c r="L135788" s="9"/>
      <c r="M135788" s="9"/>
      <c r="N135788" s="9"/>
    </row>
    <row r="135789" spans="12:14" x14ac:dyDescent="0.25">
      <c r="L135789" s="9"/>
      <c r="M135789" s="9"/>
      <c r="N135789" s="9"/>
    </row>
    <row r="135790" spans="12:14" x14ac:dyDescent="0.25">
      <c r="L135790" s="9"/>
      <c r="M135790" s="9"/>
      <c r="N135790" s="9"/>
    </row>
    <row r="135791" spans="12:14" x14ac:dyDescent="0.25">
      <c r="L135791" s="9"/>
      <c r="M135791" s="9"/>
      <c r="N135791" s="9"/>
    </row>
    <row r="135792" spans="12:14" x14ac:dyDescent="0.25">
      <c r="L135792" s="9"/>
      <c r="M135792" s="9"/>
      <c r="N135792" s="9"/>
    </row>
    <row r="135793" spans="12:14" x14ac:dyDescent="0.25">
      <c r="L135793" s="9"/>
      <c r="M135793" s="9"/>
      <c r="N135793" s="9"/>
    </row>
    <row r="135794" spans="12:14" x14ac:dyDescent="0.25">
      <c r="L135794" s="9"/>
      <c r="M135794" s="9"/>
      <c r="N135794" s="9"/>
    </row>
    <row r="135795" spans="12:14" x14ac:dyDescent="0.25">
      <c r="L135795" s="9"/>
      <c r="M135795" s="9"/>
      <c r="N135795" s="9"/>
    </row>
    <row r="135796" spans="12:14" x14ac:dyDescent="0.25">
      <c r="L135796" s="9"/>
      <c r="M135796" s="9"/>
      <c r="N135796" s="9"/>
    </row>
    <row r="135797" spans="12:14" x14ac:dyDescent="0.25">
      <c r="L135797" s="9"/>
      <c r="M135797" s="9"/>
      <c r="N135797" s="9"/>
    </row>
    <row r="135798" spans="12:14" x14ac:dyDescent="0.25">
      <c r="L135798" s="9"/>
      <c r="M135798" s="9"/>
      <c r="N135798" s="9"/>
    </row>
    <row r="135799" spans="12:14" x14ac:dyDescent="0.25">
      <c r="L135799" s="9"/>
      <c r="M135799" s="9"/>
      <c r="N135799" s="9"/>
    </row>
    <row r="135800" spans="12:14" x14ac:dyDescent="0.25">
      <c r="L135800" s="9"/>
      <c r="M135800" s="9"/>
      <c r="N135800" s="9"/>
    </row>
    <row r="135801" spans="12:14" x14ac:dyDescent="0.25">
      <c r="L135801" s="9"/>
      <c r="M135801" s="9"/>
      <c r="N135801" s="9"/>
    </row>
    <row r="135802" spans="12:14" x14ac:dyDescent="0.25">
      <c r="L135802" s="9"/>
      <c r="M135802" s="9"/>
      <c r="N135802" s="9"/>
    </row>
    <row r="135803" spans="12:14" x14ac:dyDescent="0.25">
      <c r="L135803" s="9"/>
      <c r="M135803" s="9"/>
      <c r="N135803" s="9"/>
    </row>
    <row r="135804" spans="12:14" x14ac:dyDescent="0.25">
      <c r="L135804" s="9"/>
      <c r="M135804" s="9"/>
      <c r="N135804" s="9"/>
    </row>
    <row r="135805" spans="12:14" x14ac:dyDescent="0.25">
      <c r="L135805" s="9"/>
      <c r="M135805" s="9"/>
      <c r="N135805" s="9"/>
    </row>
    <row r="135806" spans="12:14" x14ac:dyDescent="0.25">
      <c r="L135806" s="9"/>
      <c r="M135806" s="9"/>
      <c r="N135806" s="9"/>
    </row>
    <row r="135807" spans="12:14" x14ac:dyDescent="0.25">
      <c r="L135807" s="9"/>
      <c r="M135807" s="9"/>
      <c r="N135807" s="9"/>
    </row>
    <row r="135808" spans="12:14" x14ac:dyDescent="0.25">
      <c r="L135808" s="9"/>
      <c r="M135808" s="9"/>
      <c r="N135808" s="9"/>
    </row>
    <row r="135809" spans="12:14" x14ac:dyDescent="0.25">
      <c r="L135809" s="9"/>
      <c r="M135809" s="9"/>
      <c r="N135809" s="9"/>
    </row>
    <row r="135810" spans="12:14" x14ac:dyDescent="0.25">
      <c r="L135810" s="9"/>
      <c r="M135810" s="9"/>
      <c r="N135810" s="9"/>
    </row>
    <row r="135811" spans="12:14" x14ac:dyDescent="0.25">
      <c r="L135811" s="9"/>
      <c r="M135811" s="9"/>
      <c r="N135811" s="9"/>
    </row>
    <row r="135812" spans="12:14" x14ac:dyDescent="0.25">
      <c r="L135812" s="9"/>
      <c r="M135812" s="9"/>
      <c r="N135812" s="9"/>
    </row>
    <row r="135813" spans="12:14" x14ac:dyDescent="0.25">
      <c r="L135813" s="9"/>
      <c r="M135813" s="9"/>
      <c r="N135813" s="9"/>
    </row>
    <row r="135814" spans="12:14" x14ac:dyDescent="0.25">
      <c r="L135814" s="9"/>
      <c r="M135814" s="9"/>
      <c r="N135814" s="9"/>
    </row>
    <row r="135815" spans="12:14" x14ac:dyDescent="0.25">
      <c r="L135815" s="9"/>
      <c r="M135815" s="9"/>
      <c r="N135815" s="9"/>
    </row>
    <row r="135816" spans="12:14" x14ac:dyDescent="0.25">
      <c r="L135816" s="9"/>
      <c r="M135816" s="9"/>
      <c r="N135816" s="9"/>
    </row>
    <row r="135817" spans="12:14" x14ac:dyDescent="0.25">
      <c r="L135817" s="9"/>
      <c r="M135817" s="9"/>
      <c r="N135817" s="9"/>
    </row>
    <row r="135818" spans="12:14" x14ac:dyDescent="0.25">
      <c r="L135818" s="9"/>
      <c r="M135818" s="9"/>
      <c r="N135818" s="9"/>
    </row>
    <row r="135819" spans="12:14" x14ac:dyDescent="0.25">
      <c r="L135819" s="9"/>
      <c r="M135819" s="9"/>
      <c r="N135819" s="9"/>
    </row>
    <row r="135820" spans="12:14" x14ac:dyDescent="0.25">
      <c r="L135820" s="9"/>
      <c r="M135820" s="9"/>
      <c r="N135820" s="9"/>
    </row>
    <row r="135821" spans="12:14" x14ac:dyDescent="0.25">
      <c r="L135821" s="9"/>
      <c r="M135821" s="9"/>
      <c r="N135821" s="9"/>
    </row>
    <row r="135822" spans="12:14" x14ac:dyDescent="0.25">
      <c r="L135822" s="9"/>
      <c r="M135822" s="9"/>
      <c r="N135822" s="9"/>
    </row>
    <row r="135823" spans="12:14" x14ac:dyDescent="0.25">
      <c r="L135823" s="9"/>
      <c r="M135823" s="9"/>
      <c r="N135823" s="9"/>
    </row>
    <row r="135824" spans="12:14" x14ac:dyDescent="0.25">
      <c r="L135824" s="9"/>
      <c r="M135824" s="9"/>
      <c r="N135824" s="9"/>
    </row>
    <row r="135825" spans="12:14" x14ac:dyDescent="0.25">
      <c r="L135825" s="9"/>
      <c r="M135825" s="9"/>
      <c r="N135825" s="9"/>
    </row>
    <row r="135826" spans="12:14" x14ac:dyDescent="0.25">
      <c r="L135826" s="9"/>
      <c r="M135826" s="9"/>
      <c r="N135826" s="9"/>
    </row>
    <row r="135827" spans="12:14" x14ac:dyDescent="0.25">
      <c r="L135827" s="9"/>
      <c r="M135827" s="9"/>
      <c r="N135827" s="9"/>
    </row>
    <row r="135828" spans="12:14" x14ac:dyDescent="0.25">
      <c r="L135828" s="9"/>
      <c r="M135828" s="9"/>
      <c r="N135828" s="9"/>
    </row>
    <row r="135829" spans="12:14" x14ac:dyDescent="0.25">
      <c r="L135829" s="9"/>
      <c r="M135829" s="9"/>
      <c r="N135829" s="9"/>
    </row>
    <row r="135830" spans="12:14" x14ac:dyDescent="0.25">
      <c r="L135830" s="9"/>
      <c r="M135830" s="9"/>
      <c r="N135830" s="9"/>
    </row>
    <row r="135831" spans="12:14" x14ac:dyDescent="0.25">
      <c r="L135831" s="9"/>
      <c r="M135831" s="9"/>
      <c r="N135831" s="9"/>
    </row>
    <row r="135832" spans="12:14" x14ac:dyDescent="0.25">
      <c r="L135832" s="9"/>
      <c r="M135832" s="9"/>
      <c r="N135832" s="9"/>
    </row>
    <row r="135833" spans="12:14" x14ac:dyDescent="0.25">
      <c r="L135833" s="9"/>
      <c r="M135833" s="9"/>
      <c r="N135833" s="9"/>
    </row>
    <row r="135834" spans="12:14" x14ac:dyDescent="0.25">
      <c r="L135834" s="9"/>
      <c r="M135834" s="9"/>
      <c r="N135834" s="9"/>
    </row>
    <row r="135835" spans="12:14" x14ac:dyDescent="0.25">
      <c r="L135835" s="9"/>
      <c r="M135835" s="9"/>
      <c r="N135835" s="9"/>
    </row>
    <row r="135836" spans="12:14" x14ac:dyDescent="0.25">
      <c r="L135836" s="9"/>
      <c r="M135836" s="9"/>
      <c r="N135836" s="9"/>
    </row>
    <row r="135837" spans="12:14" x14ac:dyDescent="0.25">
      <c r="L135837" s="9"/>
      <c r="M135837" s="9"/>
      <c r="N135837" s="9"/>
    </row>
    <row r="135838" spans="12:14" x14ac:dyDescent="0.25">
      <c r="L135838" s="9"/>
      <c r="M135838" s="9"/>
      <c r="N135838" s="9"/>
    </row>
    <row r="135839" spans="12:14" x14ac:dyDescent="0.25">
      <c r="L135839" s="9"/>
      <c r="M135839" s="9"/>
      <c r="N135839" s="9"/>
    </row>
    <row r="135840" spans="12:14" x14ac:dyDescent="0.25">
      <c r="L135840" s="9"/>
      <c r="M135840" s="9"/>
      <c r="N135840" s="9"/>
    </row>
    <row r="135841" spans="12:14" x14ac:dyDescent="0.25">
      <c r="L135841" s="9"/>
      <c r="M135841" s="9"/>
      <c r="N135841" s="9"/>
    </row>
    <row r="135842" spans="12:14" x14ac:dyDescent="0.25">
      <c r="L135842" s="9"/>
      <c r="M135842" s="9"/>
      <c r="N135842" s="9"/>
    </row>
    <row r="135843" spans="12:14" x14ac:dyDescent="0.25">
      <c r="L135843" s="9"/>
      <c r="M135843" s="9"/>
      <c r="N135843" s="9"/>
    </row>
    <row r="135844" spans="12:14" x14ac:dyDescent="0.25">
      <c r="L135844" s="9"/>
      <c r="M135844" s="9"/>
      <c r="N135844" s="9"/>
    </row>
    <row r="135845" spans="12:14" x14ac:dyDescent="0.25">
      <c r="L135845" s="9"/>
      <c r="M135845" s="9"/>
      <c r="N135845" s="9"/>
    </row>
    <row r="135846" spans="12:14" x14ac:dyDescent="0.25">
      <c r="L135846" s="9"/>
      <c r="M135846" s="9"/>
      <c r="N135846" s="9"/>
    </row>
    <row r="135847" spans="12:14" x14ac:dyDescent="0.25">
      <c r="L135847" s="9"/>
      <c r="M135847" s="9"/>
      <c r="N135847" s="9"/>
    </row>
    <row r="135848" spans="12:14" x14ac:dyDescent="0.25">
      <c r="L135848" s="9"/>
      <c r="M135848" s="9"/>
      <c r="N135848" s="9"/>
    </row>
    <row r="135849" spans="12:14" x14ac:dyDescent="0.25">
      <c r="L135849" s="9"/>
      <c r="M135849" s="9"/>
      <c r="N135849" s="9"/>
    </row>
    <row r="135850" spans="12:14" x14ac:dyDescent="0.25">
      <c r="L135850" s="9"/>
      <c r="M135850" s="9"/>
      <c r="N135850" s="9"/>
    </row>
    <row r="135851" spans="12:14" x14ac:dyDescent="0.25">
      <c r="L135851" s="9"/>
      <c r="M135851" s="9"/>
      <c r="N135851" s="9"/>
    </row>
    <row r="135852" spans="12:14" x14ac:dyDescent="0.25">
      <c r="L135852" s="9"/>
      <c r="M135852" s="9"/>
      <c r="N135852" s="9"/>
    </row>
    <row r="135853" spans="12:14" x14ac:dyDescent="0.25">
      <c r="L135853" s="9"/>
      <c r="M135853" s="9"/>
      <c r="N135853" s="9"/>
    </row>
    <row r="135854" spans="12:14" x14ac:dyDescent="0.25">
      <c r="L135854" s="9"/>
      <c r="M135854" s="9"/>
      <c r="N135854" s="9"/>
    </row>
    <row r="135855" spans="12:14" x14ac:dyDescent="0.25">
      <c r="L135855" s="9"/>
      <c r="M135855" s="9"/>
      <c r="N135855" s="9"/>
    </row>
    <row r="135856" spans="12:14" x14ac:dyDescent="0.25">
      <c r="L135856" s="9"/>
      <c r="M135856" s="9"/>
      <c r="N135856" s="9"/>
    </row>
    <row r="135857" spans="12:14" x14ac:dyDescent="0.25">
      <c r="L135857" s="9"/>
      <c r="M135857" s="9"/>
      <c r="N135857" s="9"/>
    </row>
    <row r="135858" spans="12:14" x14ac:dyDescent="0.25">
      <c r="L135858" s="9"/>
      <c r="M135858" s="9"/>
      <c r="N135858" s="9"/>
    </row>
    <row r="135859" spans="12:14" x14ac:dyDescent="0.25">
      <c r="L135859" s="9"/>
      <c r="M135859" s="9"/>
      <c r="N135859" s="9"/>
    </row>
    <row r="135860" spans="12:14" x14ac:dyDescent="0.25">
      <c r="L135860" s="9"/>
      <c r="M135860" s="9"/>
      <c r="N135860" s="9"/>
    </row>
    <row r="135861" spans="12:14" x14ac:dyDescent="0.25">
      <c r="L135861" s="9"/>
      <c r="M135861" s="9"/>
      <c r="N135861" s="9"/>
    </row>
    <row r="135862" spans="12:14" x14ac:dyDescent="0.25">
      <c r="L135862" s="9"/>
      <c r="M135862" s="9"/>
      <c r="N135862" s="9"/>
    </row>
    <row r="135863" spans="12:14" x14ac:dyDescent="0.25">
      <c r="L135863" s="9"/>
      <c r="M135863" s="9"/>
      <c r="N135863" s="9"/>
    </row>
    <row r="135864" spans="12:14" x14ac:dyDescent="0.25">
      <c r="L135864" s="9"/>
      <c r="M135864" s="9"/>
      <c r="N135864" s="9"/>
    </row>
    <row r="135865" spans="12:14" x14ac:dyDescent="0.25">
      <c r="L135865" s="9"/>
      <c r="M135865" s="9"/>
      <c r="N135865" s="9"/>
    </row>
    <row r="135866" spans="12:14" x14ac:dyDescent="0.25">
      <c r="L135866" s="9"/>
      <c r="M135866" s="9"/>
      <c r="N135866" s="9"/>
    </row>
    <row r="135867" spans="12:14" x14ac:dyDescent="0.25">
      <c r="L135867" s="9"/>
      <c r="M135867" s="9"/>
      <c r="N135867" s="9"/>
    </row>
    <row r="135868" spans="12:14" x14ac:dyDescent="0.25">
      <c r="L135868" s="9"/>
      <c r="M135868" s="9"/>
      <c r="N135868" s="9"/>
    </row>
    <row r="135869" spans="12:14" x14ac:dyDescent="0.25">
      <c r="L135869" s="9"/>
      <c r="M135869" s="9"/>
      <c r="N135869" s="9"/>
    </row>
    <row r="135870" spans="12:14" x14ac:dyDescent="0.25">
      <c r="L135870" s="9"/>
      <c r="M135870" s="9"/>
      <c r="N135870" s="9"/>
    </row>
    <row r="135871" spans="12:14" x14ac:dyDescent="0.25">
      <c r="L135871" s="9"/>
      <c r="M135871" s="9"/>
      <c r="N135871" s="9"/>
    </row>
    <row r="135872" spans="12:14" x14ac:dyDescent="0.25">
      <c r="L135872" s="9"/>
      <c r="M135872" s="9"/>
      <c r="N135872" s="9"/>
    </row>
    <row r="135873" spans="12:14" x14ac:dyDescent="0.25">
      <c r="L135873" s="9"/>
      <c r="M135873" s="9"/>
      <c r="N135873" s="9"/>
    </row>
    <row r="135874" spans="12:14" x14ac:dyDescent="0.25">
      <c r="L135874" s="9"/>
      <c r="M135874" s="9"/>
      <c r="N135874" s="9"/>
    </row>
    <row r="135875" spans="12:14" x14ac:dyDescent="0.25">
      <c r="L135875" s="9"/>
      <c r="M135875" s="9"/>
      <c r="N135875" s="9"/>
    </row>
    <row r="135876" spans="12:14" x14ac:dyDescent="0.25">
      <c r="L135876" s="9"/>
      <c r="M135876" s="9"/>
      <c r="N135876" s="9"/>
    </row>
    <row r="135877" spans="12:14" x14ac:dyDescent="0.25">
      <c r="L135877" s="9"/>
      <c r="M135877" s="9"/>
      <c r="N135877" s="9"/>
    </row>
    <row r="135878" spans="12:14" x14ac:dyDescent="0.25">
      <c r="L135878" s="9"/>
      <c r="M135878" s="9"/>
      <c r="N135878" s="9"/>
    </row>
    <row r="135879" spans="12:14" x14ac:dyDescent="0.25">
      <c r="L135879" s="9"/>
      <c r="M135879" s="9"/>
      <c r="N135879" s="9"/>
    </row>
    <row r="135880" spans="12:14" x14ac:dyDescent="0.25">
      <c r="L135880" s="9"/>
      <c r="M135880" s="9"/>
      <c r="N135880" s="9"/>
    </row>
    <row r="135881" spans="12:14" x14ac:dyDescent="0.25">
      <c r="L135881" s="9"/>
      <c r="M135881" s="9"/>
      <c r="N135881" s="9"/>
    </row>
    <row r="135882" spans="12:14" x14ac:dyDescent="0.25">
      <c r="L135882" s="9"/>
      <c r="M135882" s="9"/>
      <c r="N135882" s="9"/>
    </row>
    <row r="135883" spans="12:14" x14ac:dyDescent="0.25">
      <c r="L135883" s="9"/>
      <c r="M135883" s="9"/>
      <c r="N135883" s="9"/>
    </row>
    <row r="135884" spans="12:14" x14ac:dyDescent="0.25">
      <c r="L135884" s="9"/>
      <c r="M135884" s="9"/>
      <c r="N135884" s="9"/>
    </row>
    <row r="135885" spans="12:14" x14ac:dyDescent="0.25">
      <c r="L135885" s="9"/>
      <c r="M135885" s="9"/>
      <c r="N135885" s="9"/>
    </row>
    <row r="135886" spans="12:14" x14ac:dyDescent="0.25">
      <c r="L135886" s="9"/>
      <c r="M135886" s="9"/>
      <c r="N135886" s="9"/>
    </row>
    <row r="135887" spans="12:14" x14ac:dyDescent="0.25">
      <c r="L135887" s="9"/>
      <c r="M135887" s="9"/>
      <c r="N135887" s="9"/>
    </row>
    <row r="135888" spans="12:14" x14ac:dyDescent="0.25">
      <c r="L135888" s="9"/>
      <c r="M135888" s="9"/>
      <c r="N135888" s="9"/>
    </row>
    <row r="135889" spans="12:14" x14ac:dyDescent="0.25">
      <c r="L135889" s="9"/>
      <c r="M135889" s="9"/>
      <c r="N135889" s="9"/>
    </row>
    <row r="135890" spans="12:14" x14ac:dyDescent="0.25">
      <c r="L135890" s="9"/>
      <c r="M135890" s="9"/>
      <c r="N135890" s="9"/>
    </row>
    <row r="135891" spans="12:14" x14ac:dyDescent="0.25">
      <c r="L135891" s="9"/>
      <c r="M135891" s="9"/>
      <c r="N135891" s="9"/>
    </row>
    <row r="135892" spans="12:14" x14ac:dyDescent="0.25">
      <c r="L135892" s="9"/>
      <c r="M135892" s="9"/>
      <c r="N135892" s="9"/>
    </row>
    <row r="135893" spans="12:14" x14ac:dyDescent="0.25">
      <c r="L135893" s="9"/>
      <c r="M135893" s="9"/>
      <c r="N135893" s="9"/>
    </row>
    <row r="135894" spans="12:14" x14ac:dyDescent="0.25">
      <c r="L135894" s="9"/>
      <c r="M135894" s="9"/>
      <c r="N135894" s="9"/>
    </row>
    <row r="135895" spans="12:14" x14ac:dyDescent="0.25">
      <c r="L135895" s="9"/>
      <c r="M135895" s="9"/>
      <c r="N135895" s="9"/>
    </row>
    <row r="135896" spans="12:14" x14ac:dyDescent="0.25">
      <c r="L135896" s="9"/>
      <c r="M135896" s="9"/>
      <c r="N135896" s="9"/>
    </row>
    <row r="135897" spans="12:14" x14ac:dyDescent="0.25">
      <c r="L135897" s="9"/>
      <c r="M135897" s="9"/>
      <c r="N135897" s="9"/>
    </row>
    <row r="135898" spans="12:14" x14ac:dyDescent="0.25">
      <c r="L135898" s="9"/>
      <c r="M135898" s="9"/>
      <c r="N135898" s="9"/>
    </row>
    <row r="135899" spans="12:14" x14ac:dyDescent="0.25">
      <c r="L135899" s="9"/>
      <c r="M135899" s="9"/>
      <c r="N135899" s="9"/>
    </row>
    <row r="135900" spans="12:14" x14ac:dyDescent="0.25">
      <c r="L135900" s="9"/>
      <c r="M135900" s="9"/>
      <c r="N135900" s="9"/>
    </row>
    <row r="135901" spans="12:14" x14ac:dyDescent="0.25">
      <c r="L135901" s="9"/>
      <c r="M135901" s="9"/>
      <c r="N135901" s="9"/>
    </row>
    <row r="135902" spans="12:14" x14ac:dyDescent="0.25">
      <c r="L135902" s="9"/>
      <c r="M135902" s="9"/>
      <c r="N135902" s="9"/>
    </row>
    <row r="135903" spans="12:14" x14ac:dyDescent="0.25">
      <c r="L135903" s="9"/>
      <c r="M135903" s="9"/>
      <c r="N135903" s="9"/>
    </row>
    <row r="135904" spans="12:14" x14ac:dyDescent="0.25">
      <c r="L135904" s="9"/>
      <c r="M135904" s="9"/>
      <c r="N135904" s="9"/>
    </row>
    <row r="135905" spans="12:14" x14ac:dyDescent="0.25">
      <c r="L135905" s="9"/>
      <c r="M135905" s="9"/>
      <c r="N135905" s="9"/>
    </row>
    <row r="135906" spans="12:14" x14ac:dyDescent="0.25">
      <c r="L135906" s="9"/>
      <c r="M135906" s="9"/>
      <c r="N135906" s="9"/>
    </row>
    <row r="135907" spans="12:14" x14ac:dyDescent="0.25">
      <c r="L135907" s="9"/>
      <c r="M135907" s="9"/>
      <c r="N135907" s="9"/>
    </row>
    <row r="135908" spans="12:14" x14ac:dyDescent="0.25">
      <c r="L135908" s="9"/>
      <c r="M135908" s="9"/>
      <c r="N135908" s="9"/>
    </row>
    <row r="135909" spans="12:14" x14ac:dyDescent="0.25">
      <c r="L135909" s="9"/>
      <c r="M135909" s="9"/>
      <c r="N135909" s="9"/>
    </row>
    <row r="135910" spans="12:14" x14ac:dyDescent="0.25">
      <c r="L135910" s="9"/>
      <c r="M135910" s="9"/>
      <c r="N135910" s="9"/>
    </row>
    <row r="135911" spans="12:14" x14ac:dyDescent="0.25">
      <c r="L135911" s="9"/>
      <c r="M135911" s="9"/>
      <c r="N135911" s="9"/>
    </row>
    <row r="135912" spans="12:14" x14ac:dyDescent="0.25">
      <c r="L135912" s="9"/>
      <c r="M135912" s="9"/>
      <c r="N135912" s="9"/>
    </row>
    <row r="135913" spans="12:14" x14ac:dyDescent="0.25">
      <c r="L135913" s="9"/>
      <c r="M135913" s="9"/>
      <c r="N135913" s="9"/>
    </row>
    <row r="135914" spans="12:14" x14ac:dyDescent="0.25">
      <c r="L135914" s="9"/>
      <c r="M135914" s="9"/>
      <c r="N135914" s="9"/>
    </row>
    <row r="135915" spans="12:14" x14ac:dyDescent="0.25">
      <c r="L135915" s="9"/>
      <c r="M135915" s="9"/>
      <c r="N135915" s="9"/>
    </row>
    <row r="135916" spans="12:14" x14ac:dyDescent="0.25">
      <c r="L135916" s="9"/>
      <c r="M135916" s="9"/>
      <c r="N135916" s="9"/>
    </row>
    <row r="135917" spans="12:14" x14ac:dyDescent="0.25">
      <c r="L135917" s="9"/>
      <c r="M135917" s="9"/>
      <c r="N135917" s="9"/>
    </row>
    <row r="135918" spans="12:14" x14ac:dyDescent="0.25">
      <c r="L135918" s="9"/>
      <c r="M135918" s="9"/>
      <c r="N135918" s="9"/>
    </row>
    <row r="135919" spans="12:14" x14ac:dyDescent="0.25">
      <c r="L135919" s="9"/>
      <c r="M135919" s="9"/>
      <c r="N135919" s="9"/>
    </row>
    <row r="135920" spans="12:14" x14ac:dyDescent="0.25">
      <c r="L135920" s="9"/>
      <c r="M135920" s="9"/>
      <c r="N135920" s="9"/>
    </row>
    <row r="135921" spans="12:14" x14ac:dyDescent="0.25">
      <c r="L135921" s="9"/>
      <c r="M135921" s="9"/>
      <c r="N135921" s="9"/>
    </row>
    <row r="135922" spans="12:14" x14ac:dyDescent="0.25">
      <c r="L135922" s="9"/>
      <c r="M135922" s="9"/>
      <c r="N135922" s="9"/>
    </row>
    <row r="135923" spans="12:14" x14ac:dyDescent="0.25">
      <c r="L135923" s="9"/>
      <c r="M135923" s="9"/>
      <c r="N135923" s="9"/>
    </row>
    <row r="135924" spans="12:14" x14ac:dyDescent="0.25">
      <c r="L135924" s="9"/>
      <c r="M135924" s="9"/>
      <c r="N135924" s="9"/>
    </row>
    <row r="135925" spans="12:14" x14ac:dyDescent="0.25">
      <c r="L135925" s="9"/>
      <c r="M135925" s="9"/>
      <c r="N135925" s="9"/>
    </row>
    <row r="135926" spans="12:14" x14ac:dyDescent="0.25">
      <c r="L135926" s="9"/>
      <c r="M135926" s="9"/>
      <c r="N135926" s="9"/>
    </row>
    <row r="135927" spans="12:14" x14ac:dyDescent="0.25">
      <c r="L135927" s="9"/>
      <c r="M135927" s="9"/>
      <c r="N135927" s="9"/>
    </row>
    <row r="135928" spans="12:14" x14ac:dyDescent="0.25">
      <c r="L135928" s="9"/>
      <c r="M135928" s="9"/>
      <c r="N135928" s="9"/>
    </row>
    <row r="135929" spans="12:14" x14ac:dyDescent="0.25">
      <c r="L135929" s="9"/>
      <c r="M135929" s="9"/>
      <c r="N135929" s="9"/>
    </row>
    <row r="135930" spans="12:14" x14ac:dyDescent="0.25">
      <c r="L135930" s="9"/>
      <c r="M135930" s="9"/>
      <c r="N135930" s="9"/>
    </row>
    <row r="135931" spans="12:14" x14ac:dyDescent="0.25">
      <c r="L135931" s="9"/>
      <c r="M135931" s="9"/>
      <c r="N135931" s="9"/>
    </row>
    <row r="135932" spans="12:14" x14ac:dyDescent="0.25">
      <c r="L135932" s="9"/>
      <c r="M135932" s="9"/>
      <c r="N135932" s="9"/>
    </row>
    <row r="135933" spans="12:14" x14ac:dyDescent="0.25">
      <c r="L135933" s="9"/>
      <c r="M135933" s="9"/>
      <c r="N135933" s="9"/>
    </row>
    <row r="135934" spans="12:14" x14ac:dyDescent="0.25">
      <c r="L135934" s="9"/>
      <c r="M135934" s="9"/>
      <c r="N135934" s="9"/>
    </row>
    <row r="135935" spans="12:14" x14ac:dyDescent="0.25">
      <c r="L135935" s="9"/>
      <c r="M135935" s="9"/>
      <c r="N135935" s="9"/>
    </row>
    <row r="135936" spans="12:14" x14ac:dyDescent="0.25">
      <c r="L135936" s="9"/>
      <c r="M135936" s="9"/>
      <c r="N135936" s="9"/>
    </row>
    <row r="135937" spans="12:14" x14ac:dyDescent="0.25">
      <c r="L135937" s="9"/>
      <c r="M135937" s="9"/>
      <c r="N135937" s="9"/>
    </row>
    <row r="135938" spans="12:14" x14ac:dyDescent="0.25">
      <c r="L135938" s="9"/>
      <c r="M135938" s="9"/>
      <c r="N135938" s="9"/>
    </row>
    <row r="135939" spans="12:14" x14ac:dyDescent="0.25">
      <c r="L135939" s="9"/>
      <c r="M135939" s="9"/>
      <c r="N135939" s="9"/>
    </row>
    <row r="135940" spans="12:14" x14ac:dyDescent="0.25">
      <c r="L135940" s="9"/>
      <c r="M135940" s="9"/>
      <c r="N135940" s="9"/>
    </row>
    <row r="135941" spans="12:14" x14ac:dyDescent="0.25">
      <c r="L135941" s="9"/>
      <c r="M135941" s="9"/>
      <c r="N135941" s="9"/>
    </row>
    <row r="135942" spans="12:14" x14ac:dyDescent="0.25">
      <c r="L135942" s="9"/>
      <c r="M135942" s="9"/>
      <c r="N135942" s="9"/>
    </row>
    <row r="135943" spans="12:14" x14ac:dyDescent="0.25">
      <c r="L135943" s="9"/>
      <c r="M135943" s="9"/>
      <c r="N135943" s="9"/>
    </row>
    <row r="135944" spans="12:14" x14ac:dyDescent="0.25">
      <c r="L135944" s="9"/>
      <c r="M135944" s="9"/>
      <c r="N135944" s="9"/>
    </row>
    <row r="135945" spans="12:14" x14ac:dyDescent="0.25">
      <c r="L135945" s="9"/>
      <c r="M135945" s="9"/>
      <c r="N135945" s="9"/>
    </row>
    <row r="135946" spans="12:14" x14ac:dyDescent="0.25">
      <c r="L135946" s="9"/>
      <c r="M135946" s="9"/>
      <c r="N135946" s="9"/>
    </row>
    <row r="135947" spans="12:14" x14ac:dyDescent="0.25">
      <c r="L135947" s="9"/>
      <c r="M135947" s="9"/>
      <c r="N135947" s="9"/>
    </row>
    <row r="135948" spans="12:14" x14ac:dyDescent="0.25">
      <c r="L135948" s="9"/>
      <c r="M135948" s="9"/>
      <c r="N135948" s="9"/>
    </row>
    <row r="135949" spans="12:14" x14ac:dyDescent="0.25">
      <c r="L135949" s="9"/>
      <c r="M135949" s="9"/>
      <c r="N135949" s="9"/>
    </row>
    <row r="135950" spans="12:14" x14ac:dyDescent="0.25">
      <c r="L135950" s="9"/>
      <c r="M135950" s="9"/>
      <c r="N135950" s="9"/>
    </row>
    <row r="135951" spans="12:14" x14ac:dyDescent="0.25">
      <c r="L135951" s="9"/>
      <c r="M135951" s="9"/>
      <c r="N135951" s="9"/>
    </row>
    <row r="135952" spans="12:14" x14ac:dyDescent="0.25">
      <c r="L135952" s="9"/>
      <c r="M135952" s="9"/>
      <c r="N135952" s="9"/>
    </row>
    <row r="135953" spans="12:14" x14ac:dyDescent="0.25">
      <c r="L135953" s="9"/>
      <c r="M135953" s="9"/>
      <c r="N135953" s="9"/>
    </row>
    <row r="135954" spans="12:14" x14ac:dyDescent="0.25">
      <c r="L135954" s="9"/>
      <c r="M135954" s="9"/>
      <c r="N135954" s="9"/>
    </row>
    <row r="135955" spans="12:14" x14ac:dyDescent="0.25">
      <c r="L135955" s="9"/>
      <c r="M135955" s="9"/>
      <c r="N135955" s="9"/>
    </row>
    <row r="135956" spans="12:14" x14ac:dyDescent="0.25">
      <c r="L135956" s="9"/>
      <c r="M135956" s="9"/>
      <c r="N135956" s="9"/>
    </row>
    <row r="135957" spans="12:14" x14ac:dyDescent="0.25">
      <c r="L135957" s="9"/>
      <c r="M135957" s="9"/>
      <c r="N135957" s="9"/>
    </row>
    <row r="135958" spans="12:14" x14ac:dyDescent="0.25">
      <c r="L135958" s="9"/>
      <c r="M135958" s="9"/>
      <c r="N135958" s="9"/>
    </row>
    <row r="135959" spans="12:14" x14ac:dyDescent="0.25">
      <c r="L135959" s="9"/>
      <c r="M135959" s="9"/>
      <c r="N135959" s="9"/>
    </row>
    <row r="135960" spans="12:14" x14ac:dyDescent="0.25">
      <c r="L135960" s="9"/>
      <c r="M135960" s="9"/>
      <c r="N135960" s="9"/>
    </row>
    <row r="135961" spans="12:14" x14ac:dyDescent="0.25">
      <c r="L135961" s="9"/>
      <c r="M135961" s="9"/>
      <c r="N135961" s="9"/>
    </row>
    <row r="135962" spans="12:14" x14ac:dyDescent="0.25">
      <c r="L135962" s="9"/>
      <c r="M135962" s="9"/>
      <c r="N135962" s="9"/>
    </row>
    <row r="135963" spans="12:14" x14ac:dyDescent="0.25">
      <c r="L135963" s="9"/>
      <c r="M135963" s="9"/>
      <c r="N135963" s="9"/>
    </row>
    <row r="135964" spans="12:14" x14ac:dyDescent="0.25">
      <c r="L135964" s="9"/>
      <c r="M135964" s="9"/>
      <c r="N135964" s="9"/>
    </row>
    <row r="135965" spans="12:14" x14ac:dyDescent="0.25">
      <c r="L135965" s="9"/>
      <c r="M135965" s="9"/>
      <c r="N135965" s="9"/>
    </row>
    <row r="135966" spans="12:14" x14ac:dyDescent="0.25">
      <c r="L135966" s="9"/>
      <c r="M135966" s="9"/>
      <c r="N135966" s="9"/>
    </row>
    <row r="135967" spans="12:14" x14ac:dyDescent="0.25">
      <c r="L135967" s="9"/>
      <c r="M135967" s="9"/>
      <c r="N135967" s="9"/>
    </row>
    <row r="135968" spans="12:14" x14ac:dyDescent="0.25">
      <c r="L135968" s="9"/>
      <c r="M135968" s="9"/>
      <c r="N135968" s="9"/>
    </row>
    <row r="135969" spans="12:14" x14ac:dyDescent="0.25">
      <c r="L135969" s="9"/>
      <c r="M135969" s="9"/>
      <c r="N135969" s="9"/>
    </row>
    <row r="135970" spans="12:14" x14ac:dyDescent="0.25">
      <c r="L135970" s="9"/>
      <c r="M135970" s="9"/>
      <c r="N135970" s="9"/>
    </row>
    <row r="135971" spans="12:14" x14ac:dyDescent="0.25">
      <c r="L135971" s="9"/>
      <c r="M135971" s="9"/>
      <c r="N135971" s="9"/>
    </row>
    <row r="135972" spans="12:14" x14ac:dyDescent="0.25">
      <c r="L135972" s="9"/>
      <c r="M135972" s="9"/>
      <c r="N135972" s="9"/>
    </row>
    <row r="135973" spans="12:14" x14ac:dyDescent="0.25">
      <c r="L135973" s="9"/>
      <c r="M135973" s="9"/>
      <c r="N135973" s="9"/>
    </row>
    <row r="135974" spans="12:14" x14ac:dyDescent="0.25">
      <c r="L135974" s="9"/>
      <c r="M135974" s="9"/>
      <c r="N135974" s="9"/>
    </row>
    <row r="135975" spans="12:14" x14ac:dyDescent="0.25">
      <c r="L135975" s="9"/>
      <c r="M135975" s="9"/>
      <c r="N135975" s="9"/>
    </row>
    <row r="135976" spans="12:14" x14ac:dyDescent="0.25">
      <c r="L135976" s="9"/>
      <c r="M135976" s="9"/>
      <c r="N135976" s="9"/>
    </row>
    <row r="135977" spans="12:14" x14ac:dyDescent="0.25">
      <c r="L135977" s="9"/>
      <c r="M135977" s="9"/>
      <c r="N135977" s="9"/>
    </row>
    <row r="135978" spans="12:14" x14ac:dyDescent="0.25">
      <c r="L135978" s="9"/>
      <c r="M135978" s="9"/>
      <c r="N135978" s="9"/>
    </row>
    <row r="135979" spans="12:14" x14ac:dyDescent="0.25">
      <c r="L135979" s="9"/>
      <c r="M135979" s="9"/>
      <c r="N135979" s="9"/>
    </row>
    <row r="135980" spans="12:14" x14ac:dyDescent="0.25">
      <c r="L135980" s="9"/>
      <c r="M135980" s="9"/>
      <c r="N135980" s="9"/>
    </row>
    <row r="135981" spans="12:14" x14ac:dyDescent="0.25">
      <c r="L135981" s="9"/>
      <c r="M135981" s="9"/>
      <c r="N135981" s="9"/>
    </row>
    <row r="135982" spans="12:14" x14ac:dyDescent="0.25">
      <c r="L135982" s="9"/>
      <c r="M135982" s="9"/>
      <c r="N135982" s="9"/>
    </row>
    <row r="135983" spans="12:14" x14ac:dyDescent="0.25">
      <c r="L135983" s="9"/>
      <c r="M135983" s="9"/>
      <c r="N135983" s="9"/>
    </row>
    <row r="135984" spans="12:14" x14ac:dyDescent="0.25">
      <c r="L135984" s="9"/>
      <c r="M135984" s="9"/>
      <c r="N135984" s="9"/>
    </row>
    <row r="135985" spans="12:14" x14ac:dyDescent="0.25">
      <c r="L135985" s="9"/>
      <c r="M135985" s="9"/>
      <c r="N135985" s="9"/>
    </row>
    <row r="135986" spans="12:14" x14ac:dyDescent="0.25">
      <c r="L135986" s="9"/>
      <c r="M135986" s="9"/>
      <c r="N135986" s="9"/>
    </row>
    <row r="135987" spans="12:14" x14ac:dyDescent="0.25">
      <c r="L135987" s="9"/>
      <c r="M135987" s="9"/>
      <c r="N135987" s="9"/>
    </row>
    <row r="135988" spans="12:14" x14ac:dyDescent="0.25">
      <c r="L135988" s="9"/>
      <c r="M135988" s="9"/>
      <c r="N135988" s="9"/>
    </row>
    <row r="135989" spans="12:14" x14ac:dyDescent="0.25">
      <c r="L135989" s="9"/>
      <c r="M135989" s="9"/>
      <c r="N135989" s="9"/>
    </row>
    <row r="135990" spans="12:14" x14ac:dyDescent="0.25">
      <c r="L135990" s="9"/>
      <c r="M135990" s="9"/>
      <c r="N135990" s="9"/>
    </row>
    <row r="135991" spans="12:14" x14ac:dyDescent="0.25">
      <c r="L135991" s="9"/>
      <c r="M135991" s="9"/>
      <c r="N135991" s="9"/>
    </row>
    <row r="135992" spans="12:14" x14ac:dyDescent="0.25">
      <c r="L135992" s="9"/>
      <c r="M135992" s="9"/>
      <c r="N135992" s="9"/>
    </row>
    <row r="135993" spans="12:14" x14ac:dyDescent="0.25">
      <c r="L135993" s="9"/>
      <c r="M135993" s="9"/>
      <c r="N135993" s="9"/>
    </row>
    <row r="135994" spans="12:14" x14ac:dyDescent="0.25">
      <c r="L135994" s="9"/>
      <c r="M135994" s="9"/>
      <c r="N135994" s="9"/>
    </row>
    <row r="135995" spans="12:14" x14ac:dyDescent="0.25">
      <c r="L135995" s="9"/>
      <c r="M135995" s="9"/>
      <c r="N135995" s="9"/>
    </row>
    <row r="135996" spans="12:14" x14ac:dyDescent="0.25">
      <c r="L135996" s="9"/>
      <c r="M135996" s="9"/>
      <c r="N135996" s="9"/>
    </row>
    <row r="135997" spans="12:14" x14ac:dyDescent="0.25">
      <c r="L135997" s="9"/>
      <c r="M135997" s="9"/>
      <c r="N135997" s="9"/>
    </row>
    <row r="135998" spans="12:14" x14ac:dyDescent="0.25">
      <c r="L135998" s="9"/>
      <c r="M135998" s="9"/>
      <c r="N135998" s="9"/>
    </row>
    <row r="135999" spans="12:14" x14ac:dyDescent="0.25">
      <c r="L135999" s="9"/>
      <c r="M135999" s="9"/>
      <c r="N135999" s="9"/>
    </row>
    <row r="136000" spans="12:14" x14ac:dyDescent="0.25">
      <c r="L136000" s="9"/>
      <c r="M136000" s="9"/>
      <c r="N136000" s="9"/>
    </row>
    <row r="136001" spans="12:14" x14ac:dyDescent="0.25">
      <c r="L136001" s="9"/>
      <c r="M136001" s="9"/>
      <c r="N136001" s="9"/>
    </row>
    <row r="136002" spans="12:14" x14ac:dyDescent="0.25">
      <c r="L136002" s="9"/>
      <c r="M136002" s="9"/>
      <c r="N136002" s="9"/>
    </row>
    <row r="136003" spans="12:14" x14ac:dyDescent="0.25">
      <c r="L136003" s="9"/>
      <c r="M136003" s="9"/>
      <c r="N136003" s="9"/>
    </row>
    <row r="136004" spans="12:14" x14ac:dyDescent="0.25">
      <c r="L136004" s="9"/>
      <c r="M136004" s="9"/>
      <c r="N136004" s="9"/>
    </row>
    <row r="136005" spans="12:14" x14ac:dyDescent="0.25">
      <c r="L136005" s="9"/>
      <c r="M136005" s="9"/>
      <c r="N136005" s="9"/>
    </row>
    <row r="136006" spans="12:14" x14ac:dyDescent="0.25">
      <c r="L136006" s="9"/>
      <c r="M136006" s="9"/>
      <c r="N136006" s="9"/>
    </row>
    <row r="136007" spans="12:14" x14ac:dyDescent="0.25">
      <c r="L136007" s="9"/>
      <c r="M136007" s="9"/>
      <c r="N136007" s="9"/>
    </row>
    <row r="136008" spans="12:14" x14ac:dyDescent="0.25">
      <c r="L136008" s="9"/>
      <c r="M136008" s="9"/>
      <c r="N136008" s="9"/>
    </row>
    <row r="136009" spans="12:14" x14ac:dyDescent="0.25">
      <c r="L136009" s="9"/>
      <c r="M136009" s="9"/>
      <c r="N136009" s="9"/>
    </row>
    <row r="136010" spans="12:14" x14ac:dyDescent="0.25">
      <c r="L136010" s="9"/>
      <c r="M136010" s="9"/>
      <c r="N136010" s="9"/>
    </row>
    <row r="136011" spans="12:14" x14ac:dyDescent="0.25">
      <c r="L136011" s="9"/>
      <c r="M136011" s="9"/>
      <c r="N136011" s="9"/>
    </row>
    <row r="136012" spans="12:14" x14ac:dyDescent="0.25">
      <c r="L136012" s="9"/>
      <c r="M136012" s="9"/>
      <c r="N136012" s="9"/>
    </row>
    <row r="136013" spans="12:14" x14ac:dyDescent="0.25">
      <c r="L136013" s="9"/>
      <c r="M136013" s="9"/>
      <c r="N136013" s="9"/>
    </row>
    <row r="136014" spans="12:14" x14ac:dyDescent="0.25">
      <c r="L136014" s="9"/>
      <c r="M136014" s="9"/>
      <c r="N136014" s="9"/>
    </row>
    <row r="136015" spans="12:14" x14ac:dyDescent="0.25">
      <c r="L136015" s="9"/>
      <c r="M136015" s="9"/>
      <c r="N136015" s="9"/>
    </row>
    <row r="136016" spans="12:14" x14ac:dyDescent="0.25">
      <c r="L136016" s="9"/>
      <c r="M136016" s="9"/>
      <c r="N136016" s="9"/>
    </row>
    <row r="136017" spans="12:14" x14ac:dyDescent="0.25">
      <c r="L136017" s="9"/>
      <c r="M136017" s="9"/>
      <c r="N136017" s="9"/>
    </row>
    <row r="136018" spans="12:14" x14ac:dyDescent="0.25">
      <c r="L136018" s="9"/>
      <c r="M136018" s="9"/>
      <c r="N136018" s="9"/>
    </row>
    <row r="136019" spans="12:14" x14ac:dyDescent="0.25">
      <c r="L136019" s="9"/>
      <c r="M136019" s="9"/>
      <c r="N136019" s="9"/>
    </row>
    <row r="136020" spans="12:14" x14ac:dyDescent="0.25">
      <c r="L136020" s="9"/>
      <c r="M136020" s="9"/>
      <c r="N136020" s="9"/>
    </row>
    <row r="136021" spans="12:14" x14ac:dyDescent="0.25">
      <c r="L136021" s="9"/>
      <c r="M136021" s="9"/>
      <c r="N136021" s="9"/>
    </row>
    <row r="136022" spans="12:14" x14ac:dyDescent="0.25">
      <c r="L136022" s="9"/>
      <c r="M136022" s="9"/>
      <c r="N136022" s="9"/>
    </row>
    <row r="136023" spans="12:14" x14ac:dyDescent="0.25">
      <c r="L136023" s="9"/>
      <c r="M136023" s="9"/>
      <c r="N136023" s="9"/>
    </row>
    <row r="136024" spans="12:14" x14ac:dyDescent="0.25">
      <c r="L136024" s="9"/>
      <c r="M136024" s="9"/>
      <c r="N136024" s="9"/>
    </row>
    <row r="136025" spans="12:14" x14ac:dyDescent="0.25">
      <c r="L136025" s="9"/>
      <c r="M136025" s="9"/>
      <c r="N136025" s="9"/>
    </row>
    <row r="136026" spans="12:14" x14ac:dyDescent="0.25">
      <c r="L136026" s="9"/>
      <c r="M136026" s="9"/>
      <c r="N136026" s="9"/>
    </row>
    <row r="136027" spans="12:14" x14ac:dyDescent="0.25">
      <c r="L136027" s="9"/>
      <c r="M136027" s="9"/>
      <c r="N136027" s="9"/>
    </row>
    <row r="136028" spans="12:14" x14ac:dyDescent="0.25">
      <c r="L136028" s="9"/>
      <c r="M136028" s="9"/>
      <c r="N136028" s="9"/>
    </row>
    <row r="136029" spans="12:14" x14ac:dyDescent="0.25">
      <c r="L136029" s="9"/>
      <c r="M136029" s="9"/>
      <c r="N136029" s="9"/>
    </row>
    <row r="136030" spans="12:14" x14ac:dyDescent="0.25">
      <c r="L136030" s="9"/>
      <c r="M136030" s="9"/>
      <c r="N136030" s="9"/>
    </row>
    <row r="136031" spans="12:14" x14ac:dyDescent="0.25">
      <c r="L136031" s="9"/>
      <c r="M136031" s="9"/>
      <c r="N136031" s="9"/>
    </row>
    <row r="136032" spans="12:14" x14ac:dyDescent="0.25">
      <c r="L136032" s="9"/>
      <c r="M136032" s="9"/>
      <c r="N136032" s="9"/>
    </row>
    <row r="136033" spans="12:14" x14ac:dyDescent="0.25">
      <c r="L136033" s="9"/>
      <c r="M136033" s="9"/>
      <c r="N136033" s="9"/>
    </row>
    <row r="136034" spans="12:14" x14ac:dyDescent="0.25">
      <c r="L136034" s="9"/>
      <c r="M136034" s="9"/>
      <c r="N136034" s="9"/>
    </row>
    <row r="136035" spans="12:14" x14ac:dyDescent="0.25">
      <c r="L136035" s="9"/>
      <c r="M136035" s="9"/>
      <c r="N136035" s="9"/>
    </row>
    <row r="136036" spans="12:14" x14ac:dyDescent="0.25">
      <c r="L136036" s="9"/>
      <c r="M136036" s="9"/>
      <c r="N136036" s="9"/>
    </row>
    <row r="136037" spans="12:14" x14ac:dyDescent="0.25">
      <c r="L136037" s="9"/>
      <c r="M136037" s="9"/>
      <c r="N136037" s="9"/>
    </row>
    <row r="136038" spans="12:14" x14ac:dyDescent="0.25">
      <c r="L136038" s="9"/>
      <c r="M136038" s="9"/>
      <c r="N136038" s="9"/>
    </row>
    <row r="136039" spans="12:14" x14ac:dyDescent="0.25">
      <c r="L136039" s="9"/>
      <c r="M136039" s="9"/>
      <c r="N136039" s="9"/>
    </row>
    <row r="136040" spans="12:14" x14ac:dyDescent="0.25">
      <c r="L136040" s="9"/>
      <c r="M136040" s="9"/>
      <c r="N136040" s="9"/>
    </row>
    <row r="136041" spans="12:14" x14ac:dyDescent="0.25">
      <c r="L136041" s="9"/>
      <c r="M136041" s="9"/>
      <c r="N136041" s="9"/>
    </row>
    <row r="136042" spans="12:14" x14ac:dyDescent="0.25">
      <c r="L136042" s="9"/>
      <c r="M136042" s="9"/>
      <c r="N136042" s="9"/>
    </row>
    <row r="136043" spans="12:14" x14ac:dyDescent="0.25">
      <c r="L136043" s="9"/>
      <c r="M136043" s="9"/>
      <c r="N136043" s="9"/>
    </row>
    <row r="136044" spans="12:14" x14ac:dyDescent="0.25">
      <c r="L136044" s="9"/>
      <c r="M136044" s="9"/>
      <c r="N136044" s="9"/>
    </row>
    <row r="136045" spans="12:14" x14ac:dyDescent="0.25">
      <c r="L136045" s="9"/>
      <c r="M136045" s="9"/>
      <c r="N136045" s="9"/>
    </row>
    <row r="136046" spans="12:14" x14ac:dyDescent="0.25">
      <c r="L136046" s="9"/>
      <c r="M136046" s="9"/>
      <c r="N136046" s="9"/>
    </row>
    <row r="136047" spans="12:14" x14ac:dyDescent="0.25">
      <c r="L136047" s="9"/>
      <c r="M136047" s="9"/>
      <c r="N136047" s="9"/>
    </row>
    <row r="136048" spans="12:14" x14ac:dyDescent="0.25">
      <c r="L136048" s="9"/>
      <c r="M136048" s="9"/>
      <c r="N136048" s="9"/>
    </row>
    <row r="136049" spans="12:14" x14ac:dyDescent="0.25">
      <c r="L136049" s="9"/>
      <c r="M136049" s="9"/>
      <c r="N136049" s="9"/>
    </row>
    <row r="136050" spans="12:14" x14ac:dyDescent="0.25">
      <c r="L136050" s="9"/>
      <c r="M136050" s="9"/>
      <c r="N136050" s="9"/>
    </row>
    <row r="136051" spans="12:14" x14ac:dyDescent="0.25">
      <c r="L136051" s="9"/>
      <c r="M136051" s="9"/>
      <c r="N136051" s="9"/>
    </row>
    <row r="136052" spans="12:14" x14ac:dyDescent="0.25">
      <c r="L136052" s="9"/>
      <c r="M136052" s="9"/>
      <c r="N136052" s="9"/>
    </row>
    <row r="136053" spans="12:14" x14ac:dyDescent="0.25">
      <c r="L136053" s="9"/>
      <c r="M136053" s="9"/>
      <c r="N136053" s="9"/>
    </row>
    <row r="136054" spans="12:14" x14ac:dyDescent="0.25">
      <c r="L136054" s="9"/>
      <c r="M136054" s="9"/>
      <c r="N136054" s="9"/>
    </row>
    <row r="136055" spans="12:14" x14ac:dyDescent="0.25">
      <c r="L136055" s="9"/>
      <c r="M136055" s="9"/>
      <c r="N136055" s="9"/>
    </row>
    <row r="136056" spans="12:14" x14ac:dyDescent="0.25">
      <c r="L136056" s="9"/>
      <c r="M136056" s="9"/>
      <c r="N136056" s="9"/>
    </row>
    <row r="136057" spans="12:14" x14ac:dyDescent="0.25">
      <c r="L136057" s="9"/>
      <c r="M136057" s="9"/>
      <c r="N136057" s="9"/>
    </row>
    <row r="136058" spans="12:14" x14ac:dyDescent="0.25">
      <c r="L136058" s="9"/>
      <c r="M136058" s="9"/>
      <c r="N136058" s="9"/>
    </row>
    <row r="136059" spans="12:14" x14ac:dyDescent="0.25">
      <c r="L136059" s="9"/>
      <c r="M136059" s="9"/>
      <c r="N136059" s="9"/>
    </row>
    <row r="136060" spans="12:14" x14ac:dyDescent="0.25">
      <c r="L136060" s="9"/>
      <c r="M136060" s="9"/>
      <c r="N136060" s="9"/>
    </row>
    <row r="136061" spans="12:14" x14ac:dyDescent="0.25">
      <c r="L136061" s="9"/>
      <c r="M136061" s="9"/>
      <c r="N136061" s="9"/>
    </row>
    <row r="136062" spans="12:14" x14ac:dyDescent="0.25">
      <c r="L136062" s="9"/>
      <c r="M136062" s="9"/>
      <c r="N136062" s="9"/>
    </row>
    <row r="136063" spans="12:14" x14ac:dyDescent="0.25">
      <c r="L136063" s="9"/>
      <c r="M136063" s="9"/>
      <c r="N136063" s="9"/>
    </row>
    <row r="136064" spans="12:14" x14ac:dyDescent="0.25">
      <c r="L136064" s="9"/>
      <c r="M136064" s="9"/>
      <c r="N136064" s="9"/>
    </row>
    <row r="136065" spans="12:14" x14ac:dyDescent="0.25">
      <c r="L136065" s="9"/>
      <c r="M136065" s="9"/>
      <c r="N136065" s="9"/>
    </row>
    <row r="136066" spans="12:14" x14ac:dyDescent="0.25">
      <c r="L136066" s="9"/>
      <c r="M136066" s="9"/>
      <c r="N136066" s="9"/>
    </row>
    <row r="136067" spans="12:14" x14ac:dyDescent="0.25">
      <c r="L136067" s="9"/>
      <c r="M136067" s="9"/>
      <c r="N136067" s="9"/>
    </row>
    <row r="136068" spans="12:14" x14ac:dyDescent="0.25">
      <c r="L136068" s="9"/>
      <c r="M136068" s="9"/>
      <c r="N136068" s="9"/>
    </row>
    <row r="136069" spans="12:14" x14ac:dyDescent="0.25">
      <c r="L136069" s="9"/>
      <c r="M136069" s="9"/>
      <c r="N136069" s="9"/>
    </row>
    <row r="136070" spans="12:14" x14ac:dyDescent="0.25">
      <c r="L136070" s="9"/>
      <c r="M136070" s="9"/>
      <c r="N136070" s="9"/>
    </row>
    <row r="136071" spans="12:14" x14ac:dyDescent="0.25">
      <c r="L136071" s="9"/>
      <c r="M136071" s="9"/>
      <c r="N136071" s="9"/>
    </row>
    <row r="136072" spans="12:14" x14ac:dyDescent="0.25">
      <c r="L136072" s="9"/>
      <c r="M136072" s="9"/>
      <c r="N136072" s="9"/>
    </row>
    <row r="136073" spans="12:14" x14ac:dyDescent="0.25">
      <c r="L136073" s="9"/>
      <c r="M136073" s="9"/>
      <c r="N136073" s="9"/>
    </row>
    <row r="136074" spans="12:14" x14ac:dyDescent="0.25">
      <c r="L136074" s="9"/>
      <c r="M136074" s="9"/>
      <c r="N136074" s="9"/>
    </row>
    <row r="136075" spans="12:14" x14ac:dyDescent="0.25">
      <c r="L136075" s="9"/>
      <c r="M136075" s="9"/>
      <c r="N136075" s="9"/>
    </row>
    <row r="136076" spans="12:14" x14ac:dyDescent="0.25">
      <c r="L136076" s="9"/>
      <c r="M136076" s="9"/>
      <c r="N136076" s="9"/>
    </row>
    <row r="136077" spans="12:14" x14ac:dyDescent="0.25">
      <c r="L136077" s="9"/>
      <c r="M136077" s="9"/>
      <c r="N136077" s="9"/>
    </row>
    <row r="136078" spans="12:14" x14ac:dyDescent="0.25">
      <c r="L136078" s="9"/>
      <c r="M136078" s="9"/>
      <c r="N136078" s="9"/>
    </row>
    <row r="136079" spans="12:14" x14ac:dyDescent="0.25">
      <c r="L136079" s="9"/>
      <c r="M136079" s="9"/>
      <c r="N136079" s="9"/>
    </row>
    <row r="136080" spans="12:14" x14ac:dyDescent="0.25">
      <c r="L136080" s="9"/>
      <c r="M136080" s="9"/>
      <c r="N136080" s="9"/>
    </row>
    <row r="136081" spans="12:14" x14ac:dyDescent="0.25">
      <c r="L136081" s="9"/>
      <c r="M136081" s="9"/>
      <c r="N136081" s="9"/>
    </row>
    <row r="136082" spans="12:14" x14ac:dyDescent="0.25">
      <c r="L136082" s="9"/>
      <c r="M136082" s="9"/>
      <c r="N136082" s="9"/>
    </row>
    <row r="136083" spans="12:14" x14ac:dyDescent="0.25">
      <c r="L136083" s="9"/>
      <c r="M136083" s="9"/>
      <c r="N136083" s="9"/>
    </row>
    <row r="136084" spans="12:14" x14ac:dyDescent="0.25">
      <c r="L136084" s="9"/>
      <c r="M136084" s="9"/>
      <c r="N136084" s="9"/>
    </row>
    <row r="136085" spans="12:14" x14ac:dyDescent="0.25">
      <c r="L136085" s="9"/>
      <c r="M136085" s="9"/>
      <c r="N136085" s="9"/>
    </row>
    <row r="136086" spans="12:14" x14ac:dyDescent="0.25">
      <c r="L136086" s="9"/>
      <c r="M136086" s="9"/>
      <c r="N136086" s="9"/>
    </row>
    <row r="136087" spans="12:14" x14ac:dyDescent="0.25">
      <c r="L136087" s="9"/>
      <c r="M136087" s="9"/>
      <c r="N136087" s="9"/>
    </row>
    <row r="136088" spans="12:14" x14ac:dyDescent="0.25">
      <c r="L136088" s="9"/>
      <c r="M136088" s="9"/>
      <c r="N136088" s="9"/>
    </row>
    <row r="136089" spans="12:14" x14ac:dyDescent="0.25">
      <c r="L136089" s="9"/>
      <c r="M136089" s="9"/>
      <c r="N136089" s="9"/>
    </row>
    <row r="136090" spans="12:14" x14ac:dyDescent="0.25">
      <c r="L136090" s="9"/>
      <c r="M136090" s="9"/>
      <c r="N136090" s="9"/>
    </row>
    <row r="136091" spans="12:14" x14ac:dyDescent="0.25">
      <c r="L136091" s="9"/>
      <c r="M136091" s="9"/>
      <c r="N136091" s="9"/>
    </row>
    <row r="136092" spans="12:14" x14ac:dyDescent="0.25">
      <c r="L136092" s="9"/>
      <c r="M136092" s="9"/>
      <c r="N136092" s="9"/>
    </row>
    <row r="136093" spans="12:14" x14ac:dyDescent="0.25">
      <c r="L136093" s="9"/>
      <c r="M136093" s="9"/>
      <c r="N136093" s="9"/>
    </row>
    <row r="136094" spans="12:14" x14ac:dyDescent="0.25">
      <c r="L136094" s="9"/>
      <c r="M136094" s="9"/>
      <c r="N136094" s="9"/>
    </row>
    <row r="136095" spans="12:14" x14ac:dyDescent="0.25">
      <c r="L136095" s="9"/>
      <c r="M136095" s="9"/>
      <c r="N136095" s="9"/>
    </row>
    <row r="136096" spans="12:14" x14ac:dyDescent="0.25">
      <c r="L136096" s="9"/>
      <c r="M136096" s="9"/>
      <c r="N136096" s="9"/>
    </row>
    <row r="136097" spans="12:14" x14ac:dyDescent="0.25">
      <c r="L136097" s="9"/>
      <c r="M136097" s="9"/>
      <c r="N136097" s="9"/>
    </row>
    <row r="136098" spans="12:14" x14ac:dyDescent="0.25">
      <c r="L136098" s="9"/>
      <c r="M136098" s="9"/>
      <c r="N136098" s="9"/>
    </row>
    <row r="136099" spans="12:14" x14ac:dyDescent="0.25">
      <c r="L136099" s="9"/>
      <c r="M136099" s="9"/>
      <c r="N136099" s="9"/>
    </row>
    <row r="136100" spans="12:14" x14ac:dyDescent="0.25">
      <c r="L136100" s="9"/>
      <c r="M136100" s="9"/>
      <c r="N136100" s="9"/>
    </row>
    <row r="136101" spans="12:14" x14ac:dyDescent="0.25">
      <c r="L136101" s="9"/>
      <c r="M136101" s="9"/>
      <c r="N136101" s="9"/>
    </row>
    <row r="136102" spans="12:14" x14ac:dyDescent="0.25">
      <c r="L136102" s="9"/>
      <c r="M136102" s="9"/>
      <c r="N136102" s="9"/>
    </row>
    <row r="136103" spans="12:14" x14ac:dyDescent="0.25">
      <c r="L136103" s="9"/>
      <c r="M136103" s="9"/>
      <c r="N136103" s="9"/>
    </row>
    <row r="136104" spans="12:14" x14ac:dyDescent="0.25">
      <c r="L136104" s="9"/>
      <c r="M136104" s="9"/>
      <c r="N136104" s="9"/>
    </row>
    <row r="136105" spans="12:14" x14ac:dyDescent="0.25">
      <c r="L136105" s="9"/>
      <c r="M136105" s="9"/>
      <c r="N136105" s="9"/>
    </row>
    <row r="136106" spans="12:14" x14ac:dyDescent="0.25">
      <c r="L136106" s="9"/>
      <c r="M136106" s="9"/>
      <c r="N136106" s="9"/>
    </row>
    <row r="136107" spans="12:14" x14ac:dyDescent="0.25">
      <c r="L136107" s="9"/>
      <c r="M136107" s="9"/>
      <c r="N136107" s="9"/>
    </row>
    <row r="136108" spans="12:14" x14ac:dyDescent="0.25">
      <c r="L136108" s="9"/>
      <c r="M136108" s="9"/>
      <c r="N136108" s="9"/>
    </row>
    <row r="136109" spans="12:14" x14ac:dyDescent="0.25">
      <c r="L136109" s="9"/>
      <c r="M136109" s="9"/>
      <c r="N136109" s="9"/>
    </row>
    <row r="136110" spans="12:14" x14ac:dyDescent="0.25">
      <c r="L136110" s="9"/>
      <c r="M136110" s="9"/>
      <c r="N136110" s="9"/>
    </row>
    <row r="136111" spans="12:14" x14ac:dyDescent="0.25">
      <c r="L136111" s="9"/>
      <c r="M136111" s="9"/>
      <c r="N136111" s="9"/>
    </row>
    <row r="136112" spans="12:14" x14ac:dyDescent="0.25">
      <c r="L136112" s="9"/>
      <c r="M136112" s="9"/>
      <c r="N136112" s="9"/>
    </row>
    <row r="136113" spans="12:14" x14ac:dyDescent="0.25">
      <c r="L136113" s="9"/>
      <c r="M136113" s="9"/>
      <c r="N136113" s="9"/>
    </row>
    <row r="136114" spans="12:14" x14ac:dyDescent="0.25">
      <c r="L136114" s="9"/>
      <c r="M136114" s="9"/>
      <c r="N136114" s="9"/>
    </row>
    <row r="136115" spans="12:14" x14ac:dyDescent="0.25">
      <c r="L136115" s="9"/>
      <c r="M136115" s="9"/>
      <c r="N136115" s="9"/>
    </row>
    <row r="136116" spans="12:14" x14ac:dyDescent="0.25">
      <c r="L136116" s="9"/>
      <c r="M136116" s="9"/>
      <c r="N136116" s="9"/>
    </row>
    <row r="136117" spans="12:14" x14ac:dyDescent="0.25">
      <c r="L136117" s="9"/>
      <c r="M136117" s="9"/>
      <c r="N136117" s="9"/>
    </row>
    <row r="136118" spans="12:14" x14ac:dyDescent="0.25">
      <c r="L136118" s="9"/>
      <c r="M136118" s="9"/>
      <c r="N136118" s="9"/>
    </row>
    <row r="136119" spans="12:14" x14ac:dyDescent="0.25">
      <c r="L136119" s="9"/>
      <c r="M136119" s="9"/>
      <c r="N136119" s="9"/>
    </row>
    <row r="136120" spans="12:14" x14ac:dyDescent="0.25">
      <c r="L136120" s="9"/>
      <c r="M136120" s="9"/>
      <c r="N136120" s="9"/>
    </row>
    <row r="136121" spans="12:14" x14ac:dyDescent="0.25">
      <c r="L136121" s="9"/>
      <c r="M136121" s="9"/>
      <c r="N136121" s="9"/>
    </row>
    <row r="136122" spans="12:14" x14ac:dyDescent="0.25">
      <c r="L136122" s="9"/>
      <c r="M136122" s="9"/>
      <c r="N136122" s="9"/>
    </row>
    <row r="136123" spans="12:14" x14ac:dyDescent="0.25">
      <c r="L136123" s="9"/>
      <c r="M136123" s="9"/>
      <c r="N136123" s="9"/>
    </row>
    <row r="136124" spans="12:14" x14ac:dyDescent="0.25">
      <c r="L136124" s="9"/>
      <c r="M136124" s="9"/>
      <c r="N136124" s="9"/>
    </row>
    <row r="136125" spans="12:14" x14ac:dyDescent="0.25">
      <c r="L136125" s="9"/>
      <c r="M136125" s="9"/>
      <c r="N136125" s="9"/>
    </row>
    <row r="136126" spans="12:14" x14ac:dyDescent="0.25">
      <c r="L136126" s="9"/>
      <c r="M136126" s="9"/>
      <c r="N136126" s="9"/>
    </row>
    <row r="136127" spans="12:14" x14ac:dyDescent="0.25">
      <c r="L136127" s="9"/>
      <c r="M136127" s="9"/>
      <c r="N136127" s="9"/>
    </row>
    <row r="136128" spans="12:14" x14ac:dyDescent="0.25">
      <c r="L136128" s="9"/>
      <c r="M136128" s="9"/>
      <c r="N136128" s="9"/>
    </row>
    <row r="136129" spans="12:14" x14ac:dyDescent="0.25">
      <c r="L136129" s="9"/>
      <c r="M136129" s="9"/>
      <c r="N136129" s="9"/>
    </row>
    <row r="136130" spans="12:14" x14ac:dyDescent="0.25">
      <c r="L136130" s="9"/>
      <c r="M136130" s="9"/>
      <c r="N136130" s="9"/>
    </row>
    <row r="136131" spans="12:14" x14ac:dyDescent="0.25">
      <c r="L136131" s="9"/>
      <c r="M136131" s="9"/>
      <c r="N136131" s="9"/>
    </row>
    <row r="136132" spans="12:14" x14ac:dyDescent="0.25">
      <c r="L136132" s="9"/>
      <c r="M136132" s="9"/>
      <c r="N136132" s="9"/>
    </row>
    <row r="136133" spans="12:14" x14ac:dyDescent="0.25">
      <c r="L136133" s="9"/>
      <c r="M136133" s="9"/>
      <c r="N136133" s="9"/>
    </row>
    <row r="136134" spans="12:14" x14ac:dyDescent="0.25">
      <c r="L136134" s="9"/>
      <c r="M136134" s="9"/>
      <c r="N136134" s="9"/>
    </row>
    <row r="136135" spans="12:14" x14ac:dyDescent="0.25">
      <c r="L136135" s="9"/>
      <c r="M136135" s="9"/>
      <c r="N136135" s="9"/>
    </row>
    <row r="136136" spans="12:14" x14ac:dyDescent="0.25">
      <c r="L136136" s="9"/>
      <c r="M136136" s="9"/>
      <c r="N136136" s="9"/>
    </row>
    <row r="136137" spans="12:14" x14ac:dyDescent="0.25">
      <c r="L136137" s="9"/>
      <c r="M136137" s="9"/>
      <c r="N136137" s="9"/>
    </row>
    <row r="136138" spans="12:14" x14ac:dyDescent="0.25">
      <c r="L136138" s="9"/>
      <c r="M136138" s="9"/>
      <c r="N136138" s="9"/>
    </row>
    <row r="136139" spans="12:14" x14ac:dyDescent="0.25">
      <c r="L136139" s="9"/>
      <c r="M136139" s="9"/>
      <c r="N136139" s="9"/>
    </row>
    <row r="136140" spans="12:14" x14ac:dyDescent="0.25">
      <c r="L136140" s="9"/>
      <c r="M136140" s="9"/>
      <c r="N136140" s="9"/>
    </row>
    <row r="136141" spans="12:14" x14ac:dyDescent="0.25">
      <c r="L136141" s="9"/>
      <c r="M136141" s="9"/>
      <c r="N136141" s="9"/>
    </row>
    <row r="136142" spans="12:14" x14ac:dyDescent="0.25">
      <c r="L136142" s="9"/>
      <c r="M136142" s="9"/>
      <c r="N136142" s="9"/>
    </row>
    <row r="136143" spans="12:14" x14ac:dyDescent="0.25">
      <c r="L136143" s="9"/>
      <c r="M136143" s="9"/>
      <c r="N136143" s="9"/>
    </row>
    <row r="136144" spans="12:14" x14ac:dyDescent="0.25">
      <c r="L136144" s="9"/>
      <c r="M136144" s="9"/>
      <c r="N136144" s="9"/>
    </row>
    <row r="136145" spans="12:14" x14ac:dyDescent="0.25">
      <c r="L136145" s="9"/>
      <c r="M136145" s="9"/>
      <c r="N136145" s="9"/>
    </row>
    <row r="136146" spans="12:14" x14ac:dyDescent="0.25">
      <c r="L136146" s="9"/>
      <c r="M136146" s="9"/>
      <c r="N136146" s="9"/>
    </row>
    <row r="136147" spans="12:14" x14ac:dyDescent="0.25">
      <c r="L136147" s="9"/>
      <c r="M136147" s="9"/>
      <c r="N136147" s="9"/>
    </row>
    <row r="136148" spans="12:14" x14ac:dyDescent="0.25">
      <c r="L136148" s="9"/>
      <c r="M136148" s="9"/>
      <c r="N136148" s="9"/>
    </row>
    <row r="136149" spans="12:14" x14ac:dyDescent="0.25">
      <c r="L136149" s="9"/>
      <c r="M136149" s="9"/>
      <c r="N136149" s="9"/>
    </row>
    <row r="136150" spans="12:14" x14ac:dyDescent="0.25">
      <c r="L136150" s="9"/>
      <c r="M136150" s="9"/>
      <c r="N136150" s="9"/>
    </row>
    <row r="136151" spans="12:14" x14ac:dyDescent="0.25">
      <c r="L136151" s="9"/>
      <c r="M136151" s="9"/>
      <c r="N136151" s="9"/>
    </row>
    <row r="136152" spans="12:14" x14ac:dyDescent="0.25">
      <c r="L136152" s="9"/>
      <c r="M136152" s="9"/>
      <c r="N136152" s="9"/>
    </row>
    <row r="136153" spans="12:14" x14ac:dyDescent="0.25">
      <c r="L136153" s="9"/>
      <c r="M136153" s="9"/>
      <c r="N136153" s="9"/>
    </row>
    <row r="136154" spans="12:14" x14ac:dyDescent="0.25">
      <c r="L136154" s="9"/>
      <c r="M136154" s="9"/>
      <c r="N136154" s="9"/>
    </row>
    <row r="136155" spans="12:14" x14ac:dyDescent="0.25">
      <c r="L136155" s="9"/>
      <c r="M136155" s="9"/>
      <c r="N136155" s="9"/>
    </row>
    <row r="136156" spans="12:14" x14ac:dyDescent="0.25">
      <c r="L136156" s="9"/>
      <c r="M136156" s="9"/>
      <c r="N136156" s="9"/>
    </row>
    <row r="136157" spans="12:14" x14ac:dyDescent="0.25">
      <c r="L136157" s="9"/>
      <c r="M136157" s="9"/>
      <c r="N136157" s="9"/>
    </row>
    <row r="136158" spans="12:14" x14ac:dyDescent="0.25">
      <c r="L136158" s="9"/>
      <c r="M136158" s="9"/>
      <c r="N136158" s="9"/>
    </row>
    <row r="136159" spans="12:14" x14ac:dyDescent="0.25">
      <c r="L136159" s="9"/>
      <c r="M136159" s="9"/>
      <c r="N136159" s="9"/>
    </row>
    <row r="136160" spans="12:14" x14ac:dyDescent="0.25">
      <c r="L136160" s="9"/>
      <c r="M136160" s="9"/>
      <c r="N136160" s="9"/>
    </row>
    <row r="136161" spans="12:14" x14ac:dyDescent="0.25">
      <c r="L136161" s="9"/>
      <c r="M136161" s="9"/>
      <c r="N136161" s="9"/>
    </row>
    <row r="136162" spans="12:14" x14ac:dyDescent="0.25">
      <c r="L136162" s="9"/>
      <c r="M136162" s="9"/>
      <c r="N136162" s="9"/>
    </row>
    <row r="136163" spans="12:14" x14ac:dyDescent="0.25">
      <c r="L136163" s="9"/>
      <c r="M136163" s="9"/>
      <c r="N136163" s="9"/>
    </row>
    <row r="136164" spans="12:14" x14ac:dyDescent="0.25">
      <c r="L136164" s="9"/>
      <c r="M136164" s="9"/>
      <c r="N136164" s="9"/>
    </row>
    <row r="136165" spans="12:14" x14ac:dyDescent="0.25">
      <c r="L136165" s="9"/>
      <c r="M136165" s="9"/>
      <c r="N136165" s="9"/>
    </row>
    <row r="136166" spans="12:14" x14ac:dyDescent="0.25">
      <c r="L136166" s="9"/>
      <c r="M136166" s="9"/>
      <c r="N136166" s="9"/>
    </row>
    <row r="136167" spans="12:14" x14ac:dyDescent="0.25">
      <c r="L136167" s="9"/>
      <c r="M136167" s="9"/>
      <c r="N136167" s="9"/>
    </row>
    <row r="136168" spans="12:14" x14ac:dyDescent="0.25">
      <c r="L136168" s="9"/>
      <c r="M136168" s="9"/>
      <c r="N136168" s="9"/>
    </row>
    <row r="136169" spans="12:14" x14ac:dyDescent="0.25">
      <c r="L136169" s="9"/>
      <c r="M136169" s="9"/>
      <c r="N136169" s="9"/>
    </row>
    <row r="136170" spans="12:14" x14ac:dyDescent="0.25">
      <c r="L136170" s="9"/>
      <c r="M136170" s="9"/>
      <c r="N136170" s="9"/>
    </row>
    <row r="136171" spans="12:14" x14ac:dyDescent="0.25">
      <c r="L136171" s="9"/>
      <c r="M136171" s="9"/>
      <c r="N136171" s="9"/>
    </row>
    <row r="136172" spans="12:14" x14ac:dyDescent="0.25">
      <c r="L136172" s="9"/>
      <c r="M136172" s="9"/>
      <c r="N136172" s="9"/>
    </row>
    <row r="136173" spans="12:14" x14ac:dyDescent="0.25">
      <c r="L136173" s="9"/>
      <c r="M136173" s="9"/>
      <c r="N136173" s="9"/>
    </row>
    <row r="136174" spans="12:14" x14ac:dyDescent="0.25">
      <c r="L136174" s="9"/>
      <c r="M136174" s="9"/>
      <c r="N136174" s="9"/>
    </row>
    <row r="136175" spans="12:14" x14ac:dyDescent="0.25">
      <c r="L136175" s="9"/>
      <c r="M136175" s="9"/>
      <c r="N136175" s="9"/>
    </row>
    <row r="136176" spans="12:14" x14ac:dyDescent="0.25">
      <c r="L136176" s="9"/>
      <c r="M136176" s="9"/>
      <c r="N136176" s="9"/>
    </row>
    <row r="136177" spans="12:14" x14ac:dyDescent="0.25">
      <c r="L136177" s="9"/>
      <c r="M136177" s="9"/>
      <c r="N136177" s="9"/>
    </row>
    <row r="136178" spans="12:14" x14ac:dyDescent="0.25">
      <c r="L136178" s="9"/>
      <c r="M136178" s="9"/>
      <c r="N136178" s="9"/>
    </row>
    <row r="136179" spans="12:14" x14ac:dyDescent="0.25">
      <c r="L136179" s="9"/>
      <c r="M136179" s="9"/>
      <c r="N136179" s="9"/>
    </row>
    <row r="136180" spans="12:14" x14ac:dyDescent="0.25">
      <c r="L136180" s="9"/>
      <c r="M136180" s="9"/>
      <c r="N136180" s="9"/>
    </row>
    <row r="136181" spans="12:14" x14ac:dyDescent="0.25">
      <c r="L136181" s="9"/>
      <c r="M136181" s="9"/>
      <c r="N136181" s="9"/>
    </row>
    <row r="136182" spans="12:14" x14ac:dyDescent="0.25">
      <c r="L136182" s="9"/>
      <c r="M136182" s="9"/>
      <c r="N136182" s="9"/>
    </row>
    <row r="136183" spans="12:14" x14ac:dyDescent="0.25">
      <c r="L136183" s="9"/>
      <c r="M136183" s="9"/>
      <c r="N136183" s="9"/>
    </row>
    <row r="136184" spans="12:14" x14ac:dyDescent="0.25">
      <c r="L136184" s="9"/>
      <c r="M136184" s="9"/>
      <c r="N136184" s="9"/>
    </row>
    <row r="136185" spans="12:14" x14ac:dyDescent="0.25">
      <c r="L136185" s="9"/>
      <c r="M136185" s="9"/>
      <c r="N136185" s="9"/>
    </row>
    <row r="136186" spans="12:14" x14ac:dyDescent="0.25">
      <c r="L136186" s="9"/>
      <c r="M136186" s="9"/>
      <c r="N136186" s="9"/>
    </row>
    <row r="136187" spans="12:14" x14ac:dyDescent="0.25">
      <c r="L136187" s="9"/>
      <c r="M136187" s="9"/>
      <c r="N136187" s="9"/>
    </row>
    <row r="136188" spans="12:14" x14ac:dyDescent="0.25">
      <c r="L136188" s="9"/>
      <c r="M136188" s="9"/>
      <c r="N136188" s="9"/>
    </row>
    <row r="136189" spans="12:14" x14ac:dyDescent="0.25">
      <c r="L136189" s="9"/>
      <c r="M136189" s="9"/>
      <c r="N136189" s="9"/>
    </row>
    <row r="136190" spans="12:14" x14ac:dyDescent="0.25">
      <c r="L136190" s="9"/>
      <c r="M136190" s="9"/>
      <c r="N136190" s="9"/>
    </row>
    <row r="136191" spans="12:14" x14ac:dyDescent="0.25">
      <c r="L136191" s="9"/>
      <c r="M136191" s="9"/>
      <c r="N136191" s="9"/>
    </row>
    <row r="136192" spans="12:14" x14ac:dyDescent="0.25">
      <c r="L136192" s="9"/>
      <c r="M136192" s="9"/>
      <c r="N136192" s="9"/>
    </row>
    <row r="136193" spans="12:14" x14ac:dyDescent="0.25">
      <c r="L136193" s="9"/>
      <c r="M136193" s="9"/>
      <c r="N136193" s="9"/>
    </row>
    <row r="136194" spans="12:14" x14ac:dyDescent="0.25">
      <c r="L136194" s="9"/>
      <c r="M136194" s="9"/>
      <c r="N136194" s="9"/>
    </row>
    <row r="136195" spans="12:14" x14ac:dyDescent="0.25">
      <c r="L136195" s="9"/>
      <c r="M136195" s="9"/>
      <c r="N136195" s="9"/>
    </row>
    <row r="136196" spans="12:14" x14ac:dyDescent="0.25">
      <c r="L136196" s="9"/>
      <c r="M136196" s="9"/>
      <c r="N136196" s="9"/>
    </row>
    <row r="136197" spans="12:14" x14ac:dyDescent="0.25">
      <c r="L136197" s="9"/>
      <c r="M136197" s="9"/>
      <c r="N136197" s="9"/>
    </row>
    <row r="136198" spans="12:14" x14ac:dyDescent="0.25">
      <c r="L136198" s="9"/>
      <c r="M136198" s="9"/>
      <c r="N136198" s="9"/>
    </row>
    <row r="136199" spans="12:14" x14ac:dyDescent="0.25">
      <c r="L136199" s="9"/>
      <c r="M136199" s="9"/>
      <c r="N136199" s="9"/>
    </row>
    <row r="136200" spans="12:14" x14ac:dyDescent="0.25">
      <c r="L136200" s="9"/>
      <c r="M136200" s="9"/>
      <c r="N136200" s="9"/>
    </row>
    <row r="136201" spans="12:14" x14ac:dyDescent="0.25">
      <c r="L136201" s="9"/>
      <c r="M136201" s="9"/>
      <c r="N136201" s="9"/>
    </row>
    <row r="136202" spans="12:14" x14ac:dyDescent="0.25">
      <c r="L136202" s="9"/>
      <c r="M136202" s="9"/>
      <c r="N136202" s="9"/>
    </row>
    <row r="136203" spans="12:14" x14ac:dyDescent="0.25">
      <c r="L136203" s="9"/>
      <c r="M136203" s="9"/>
      <c r="N136203" s="9"/>
    </row>
    <row r="136204" spans="12:14" x14ac:dyDescent="0.25">
      <c r="L136204" s="9"/>
      <c r="M136204" s="9"/>
      <c r="N136204" s="9"/>
    </row>
    <row r="136205" spans="12:14" x14ac:dyDescent="0.25">
      <c r="L136205" s="9"/>
      <c r="M136205" s="9"/>
      <c r="N136205" s="9"/>
    </row>
    <row r="136206" spans="12:14" x14ac:dyDescent="0.25">
      <c r="L136206" s="9"/>
      <c r="M136206" s="9"/>
      <c r="N136206" s="9"/>
    </row>
    <row r="136207" spans="12:14" x14ac:dyDescent="0.25">
      <c r="L136207" s="9"/>
      <c r="M136207" s="9"/>
      <c r="N136207" s="9"/>
    </row>
    <row r="136208" spans="12:14" x14ac:dyDescent="0.25">
      <c r="L136208" s="9"/>
      <c r="M136208" s="9"/>
      <c r="N136208" s="9"/>
    </row>
    <row r="136209" spans="12:14" x14ac:dyDescent="0.25">
      <c r="L136209" s="9"/>
      <c r="M136209" s="9"/>
      <c r="N136209" s="9"/>
    </row>
    <row r="136210" spans="12:14" x14ac:dyDescent="0.25">
      <c r="L136210" s="9"/>
      <c r="M136210" s="9"/>
      <c r="N136210" s="9"/>
    </row>
    <row r="136211" spans="12:14" x14ac:dyDescent="0.25">
      <c r="L136211" s="9"/>
      <c r="M136211" s="9"/>
      <c r="N136211" s="9"/>
    </row>
    <row r="136212" spans="12:14" x14ac:dyDescent="0.25">
      <c r="L136212" s="9"/>
      <c r="M136212" s="9"/>
      <c r="N136212" s="9"/>
    </row>
    <row r="136213" spans="12:14" x14ac:dyDescent="0.25">
      <c r="L136213" s="9"/>
      <c r="M136213" s="9"/>
      <c r="N136213" s="9"/>
    </row>
    <row r="136214" spans="12:14" x14ac:dyDescent="0.25">
      <c r="L136214" s="9"/>
      <c r="M136214" s="9"/>
      <c r="N136214" s="9"/>
    </row>
    <row r="136215" spans="12:14" x14ac:dyDescent="0.25">
      <c r="L136215" s="9"/>
      <c r="M136215" s="9"/>
      <c r="N136215" s="9"/>
    </row>
    <row r="136216" spans="12:14" x14ac:dyDescent="0.25">
      <c r="L136216" s="9"/>
      <c r="M136216" s="9"/>
      <c r="N136216" s="9"/>
    </row>
    <row r="136217" spans="12:14" x14ac:dyDescent="0.25">
      <c r="L136217" s="9"/>
      <c r="M136217" s="9"/>
      <c r="N136217" s="9"/>
    </row>
    <row r="136218" spans="12:14" x14ac:dyDescent="0.25">
      <c r="L136218" s="9"/>
      <c r="M136218" s="9"/>
      <c r="N136218" s="9"/>
    </row>
    <row r="136219" spans="12:14" x14ac:dyDescent="0.25">
      <c r="L136219" s="9"/>
      <c r="M136219" s="9"/>
      <c r="N136219" s="9"/>
    </row>
    <row r="136220" spans="12:14" x14ac:dyDescent="0.25">
      <c r="L136220" s="9"/>
      <c r="M136220" s="9"/>
      <c r="N136220" s="9"/>
    </row>
    <row r="136221" spans="12:14" x14ac:dyDescent="0.25">
      <c r="L136221" s="9"/>
      <c r="M136221" s="9"/>
      <c r="N136221" s="9"/>
    </row>
    <row r="136222" spans="12:14" x14ac:dyDescent="0.25">
      <c r="L136222" s="9"/>
      <c r="M136222" s="9"/>
      <c r="N136222" s="9"/>
    </row>
    <row r="136223" spans="12:14" x14ac:dyDescent="0.25">
      <c r="L136223" s="9"/>
      <c r="M136223" s="9"/>
      <c r="N136223" s="9"/>
    </row>
    <row r="136224" spans="12:14" x14ac:dyDescent="0.25">
      <c r="L136224" s="9"/>
      <c r="M136224" s="9"/>
      <c r="N136224" s="9"/>
    </row>
    <row r="136225" spans="12:14" x14ac:dyDescent="0.25">
      <c r="L136225" s="9"/>
      <c r="M136225" s="9"/>
      <c r="N136225" s="9"/>
    </row>
    <row r="136226" spans="12:14" x14ac:dyDescent="0.25">
      <c r="L136226" s="9"/>
      <c r="M136226" s="9"/>
      <c r="N136226" s="9"/>
    </row>
    <row r="136227" spans="12:14" x14ac:dyDescent="0.25">
      <c r="L136227" s="9"/>
      <c r="M136227" s="9"/>
      <c r="N136227" s="9"/>
    </row>
    <row r="136228" spans="12:14" x14ac:dyDescent="0.25">
      <c r="L136228" s="9"/>
      <c r="M136228" s="9"/>
      <c r="N136228" s="9"/>
    </row>
    <row r="136229" spans="12:14" x14ac:dyDescent="0.25">
      <c r="L136229" s="9"/>
      <c r="M136229" s="9"/>
      <c r="N136229" s="9"/>
    </row>
    <row r="136230" spans="12:14" x14ac:dyDescent="0.25">
      <c r="L136230" s="9"/>
      <c r="M136230" s="9"/>
      <c r="N136230" s="9"/>
    </row>
    <row r="136231" spans="12:14" x14ac:dyDescent="0.25">
      <c r="L136231" s="9"/>
      <c r="M136231" s="9"/>
      <c r="N136231" s="9"/>
    </row>
    <row r="136232" spans="12:14" x14ac:dyDescent="0.25">
      <c r="L136232" s="9"/>
      <c r="M136232" s="9"/>
      <c r="N136232" s="9"/>
    </row>
    <row r="136233" spans="12:14" x14ac:dyDescent="0.25">
      <c r="L136233" s="9"/>
      <c r="M136233" s="9"/>
      <c r="N136233" s="9"/>
    </row>
    <row r="136234" spans="12:14" x14ac:dyDescent="0.25">
      <c r="L136234" s="9"/>
      <c r="M136234" s="9"/>
      <c r="N136234" s="9"/>
    </row>
    <row r="136235" spans="12:14" x14ac:dyDescent="0.25">
      <c r="L136235" s="9"/>
      <c r="M136235" s="9"/>
      <c r="N136235" s="9"/>
    </row>
    <row r="136236" spans="12:14" x14ac:dyDescent="0.25">
      <c r="L136236" s="9"/>
      <c r="M136236" s="9"/>
      <c r="N136236" s="9"/>
    </row>
    <row r="136237" spans="12:14" x14ac:dyDescent="0.25">
      <c r="L136237" s="9"/>
      <c r="M136237" s="9"/>
      <c r="N136237" s="9"/>
    </row>
    <row r="136238" spans="12:14" x14ac:dyDescent="0.25">
      <c r="L136238" s="9"/>
      <c r="M136238" s="9"/>
      <c r="N136238" s="9"/>
    </row>
    <row r="136239" spans="12:14" x14ac:dyDescent="0.25">
      <c r="L136239" s="9"/>
      <c r="M136239" s="9"/>
      <c r="N136239" s="9"/>
    </row>
    <row r="136240" spans="12:14" x14ac:dyDescent="0.25">
      <c r="L136240" s="9"/>
      <c r="M136240" s="9"/>
      <c r="N136240" s="9"/>
    </row>
    <row r="136241" spans="12:14" x14ac:dyDescent="0.25">
      <c r="L136241" s="9"/>
      <c r="M136241" s="9"/>
      <c r="N136241" s="9"/>
    </row>
    <row r="136242" spans="12:14" x14ac:dyDescent="0.25">
      <c r="L136242" s="9"/>
      <c r="M136242" s="9"/>
      <c r="N136242" s="9"/>
    </row>
    <row r="136243" spans="12:14" x14ac:dyDescent="0.25">
      <c r="L136243" s="9"/>
      <c r="M136243" s="9"/>
      <c r="N136243" s="9"/>
    </row>
    <row r="136244" spans="12:14" x14ac:dyDescent="0.25">
      <c r="L136244" s="9"/>
      <c r="M136244" s="9"/>
      <c r="N136244" s="9"/>
    </row>
    <row r="136245" spans="12:14" x14ac:dyDescent="0.25">
      <c r="L136245" s="9"/>
      <c r="M136245" s="9"/>
      <c r="N136245" s="9"/>
    </row>
    <row r="136246" spans="12:14" x14ac:dyDescent="0.25">
      <c r="L136246" s="9"/>
      <c r="M136246" s="9"/>
      <c r="N136246" s="9"/>
    </row>
    <row r="136247" spans="12:14" x14ac:dyDescent="0.25">
      <c r="L136247" s="9"/>
      <c r="M136247" s="9"/>
      <c r="N136247" s="9"/>
    </row>
    <row r="136248" spans="12:14" x14ac:dyDescent="0.25">
      <c r="L136248" s="9"/>
      <c r="M136248" s="9"/>
      <c r="N136248" s="9"/>
    </row>
    <row r="136249" spans="12:14" x14ac:dyDescent="0.25">
      <c r="L136249" s="9"/>
      <c r="M136249" s="9"/>
      <c r="N136249" s="9"/>
    </row>
    <row r="136250" spans="12:14" x14ac:dyDescent="0.25">
      <c r="L136250" s="9"/>
      <c r="M136250" s="9"/>
      <c r="N136250" s="9"/>
    </row>
    <row r="136251" spans="12:14" x14ac:dyDescent="0.25">
      <c r="L136251" s="9"/>
      <c r="M136251" s="9"/>
      <c r="N136251" s="9"/>
    </row>
    <row r="136252" spans="12:14" x14ac:dyDescent="0.25">
      <c r="L136252" s="9"/>
      <c r="M136252" s="9"/>
      <c r="N136252" s="9"/>
    </row>
    <row r="136253" spans="12:14" x14ac:dyDescent="0.25">
      <c r="L136253" s="9"/>
      <c r="M136253" s="9"/>
      <c r="N136253" s="9"/>
    </row>
    <row r="136254" spans="12:14" x14ac:dyDescent="0.25">
      <c r="L136254" s="9"/>
      <c r="M136254" s="9"/>
      <c r="N136254" s="9"/>
    </row>
    <row r="136255" spans="12:14" x14ac:dyDescent="0.25">
      <c r="L136255" s="9"/>
      <c r="M136255" s="9"/>
      <c r="N136255" s="9"/>
    </row>
    <row r="136256" spans="12:14" x14ac:dyDescent="0.25">
      <c r="L136256" s="9"/>
      <c r="M136256" s="9"/>
      <c r="N136256" s="9"/>
    </row>
    <row r="136257" spans="12:14" x14ac:dyDescent="0.25">
      <c r="L136257" s="9"/>
      <c r="M136257" s="9"/>
      <c r="N136257" s="9"/>
    </row>
    <row r="136258" spans="12:14" x14ac:dyDescent="0.25">
      <c r="L136258" s="9"/>
      <c r="M136258" s="9"/>
      <c r="N136258" s="9"/>
    </row>
    <row r="136259" spans="12:14" x14ac:dyDescent="0.25">
      <c r="L136259" s="9"/>
      <c r="M136259" s="9"/>
      <c r="N136259" s="9"/>
    </row>
    <row r="136260" spans="12:14" x14ac:dyDescent="0.25">
      <c r="L136260" s="9"/>
      <c r="M136260" s="9"/>
      <c r="N136260" s="9"/>
    </row>
    <row r="136261" spans="12:14" x14ac:dyDescent="0.25">
      <c r="L136261" s="9"/>
      <c r="M136261" s="9"/>
      <c r="N136261" s="9"/>
    </row>
    <row r="136262" spans="12:14" x14ac:dyDescent="0.25">
      <c r="L136262" s="9"/>
      <c r="M136262" s="9"/>
      <c r="N136262" s="9"/>
    </row>
    <row r="136263" spans="12:14" x14ac:dyDescent="0.25">
      <c r="L136263" s="9"/>
      <c r="M136263" s="9"/>
      <c r="N136263" s="9"/>
    </row>
    <row r="136264" spans="12:14" x14ac:dyDescent="0.25">
      <c r="L136264" s="9"/>
      <c r="M136264" s="9"/>
      <c r="N136264" s="9"/>
    </row>
    <row r="136265" spans="12:14" x14ac:dyDescent="0.25">
      <c r="L136265" s="9"/>
      <c r="M136265" s="9"/>
      <c r="N136265" s="9"/>
    </row>
    <row r="136266" spans="12:14" x14ac:dyDescent="0.25">
      <c r="L136266" s="9"/>
      <c r="M136266" s="9"/>
      <c r="N136266" s="9"/>
    </row>
    <row r="136267" spans="12:14" x14ac:dyDescent="0.25">
      <c r="L136267" s="9"/>
      <c r="M136267" s="9"/>
      <c r="N136267" s="9"/>
    </row>
    <row r="136268" spans="12:14" x14ac:dyDescent="0.25">
      <c r="L136268" s="9"/>
      <c r="M136268" s="9"/>
      <c r="N136268" s="9"/>
    </row>
    <row r="136269" spans="12:14" x14ac:dyDescent="0.25">
      <c r="L136269" s="9"/>
      <c r="M136269" s="9"/>
      <c r="N136269" s="9"/>
    </row>
    <row r="136270" spans="12:14" x14ac:dyDescent="0.25">
      <c r="L136270" s="9"/>
      <c r="M136270" s="9"/>
      <c r="N136270" s="9"/>
    </row>
    <row r="136271" spans="12:14" x14ac:dyDescent="0.25">
      <c r="L136271" s="9"/>
      <c r="M136271" s="9"/>
      <c r="N136271" s="9"/>
    </row>
    <row r="136272" spans="12:14" x14ac:dyDescent="0.25">
      <c r="L136272" s="9"/>
      <c r="M136272" s="9"/>
      <c r="N136272" s="9"/>
    </row>
    <row r="136273" spans="12:14" x14ac:dyDescent="0.25">
      <c r="L136273" s="9"/>
      <c r="M136273" s="9"/>
      <c r="N136273" s="9"/>
    </row>
    <row r="136274" spans="12:14" x14ac:dyDescent="0.25">
      <c r="L136274" s="9"/>
      <c r="M136274" s="9"/>
      <c r="N136274" s="9"/>
    </row>
    <row r="136275" spans="12:14" x14ac:dyDescent="0.25">
      <c r="L136275" s="9"/>
      <c r="M136275" s="9"/>
      <c r="N136275" s="9"/>
    </row>
    <row r="136276" spans="12:14" x14ac:dyDescent="0.25">
      <c r="L136276" s="9"/>
      <c r="M136276" s="9"/>
      <c r="N136276" s="9"/>
    </row>
    <row r="136277" spans="12:14" x14ac:dyDescent="0.25">
      <c r="L136277" s="9"/>
      <c r="M136277" s="9"/>
      <c r="N136277" s="9"/>
    </row>
    <row r="136278" spans="12:14" x14ac:dyDescent="0.25">
      <c r="L136278" s="9"/>
      <c r="M136278" s="9"/>
      <c r="N136278" s="9"/>
    </row>
    <row r="136279" spans="12:14" x14ac:dyDescent="0.25">
      <c r="L136279" s="9"/>
      <c r="M136279" s="9"/>
      <c r="N136279" s="9"/>
    </row>
    <row r="136280" spans="12:14" x14ac:dyDescent="0.25">
      <c r="L136280" s="9"/>
      <c r="M136280" s="9"/>
      <c r="N136280" s="9"/>
    </row>
    <row r="136281" spans="12:14" x14ac:dyDescent="0.25">
      <c r="L136281" s="9"/>
      <c r="M136281" s="9"/>
      <c r="N136281" s="9"/>
    </row>
    <row r="136282" spans="12:14" x14ac:dyDescent="0.25">
      <c r="L136282" s="9"/>
      <c r="M136282" s="9"/>
      <c r="N136282" s="9"/>
    </row>
    <row r="136283" spans="12:14" x14ac:dyDescent="0.25">
      <c r="L136283" s="9"/>
      <c r="M136283" s="9"/>
      <c r="N136283" s="9"/>
    </row>
    <row r="136284" spans="12:14" x14ac:dyDescent="0.25">
      <c r="L136284" s="9"/>
      <c r="M136284" s="9"/>
      <c r="N136284" s="9"/>
    </row>
    <row r="136285" spans="12:14" x14ac:dyDescent="0.25">
      <c r="L136285" s="9"/>
      <c r="M136285" s="9"/>
      <c r="N136285" s="9"/>
    </row>
    <row r="136286" spans="12:14" x14ac:dyDescent="0.25">
      <c r="L136286" s="9"/>
      <c r="M136286" s="9"/>
      <c r="N136286" s="9"/>
    </row>
    <row r="136287" spans="12:14" x14ac:dyDescent="0.25">
      <c r="L136287" s="9"/>
      <c r="M136287" s="9"/>
      <c r="N136287" s="9"/>
    </row>
    <row r="136288" spans="12:14" x14ac:dyDescent="0.25">
      <c r="L136288" s="9"/>
      <c r="M136288" s="9"/>
      <c r="N136288" s="9"/>
    </row>
    <row r="136289" spans="12:14" x14ac:dyDescent="0.25">
      <c r="L136289" s="9"/>
      <c r="M136289" s="9"/>
      <c r="N136289" s="9"/>
    </row>
    <row r="136290" spans="12:14" x14ac:dyDescent="0.25">
      <c r="L136290" s="9"/>
      <c r="M136290" s="9"/>
      <c r="N136290" s="9"/>
    </row>
    <row r="136291" spans="12:14" x14ac:dyDescent="0.25">
      <c r="L136291" s="9"/>
      <c r="M136291" s="9"/>
      <c r="N136291" s="9"/>
    </row>
    <row r="136292" spans="12:14" x14ac:dyDescent="0.25">
      <c r="L136292" s="9"/>
      <c r="M136292" s="9"/>
      <c r="N136292" s="9"/>
    </row>
    <row r="136293" spans="12:14" x14ac:dyDescent="0.25">
      <c r="L136293" s="9"/>
      <c r="M136293" s="9"/>
      <c r="N136293" s="9"/>
    </row>
    <row r="136294" spans="12:14" x14ac:dyDescent="0.25">
      <c r="L136294" s="9"/>
      <c r="M136294" s="9"/>
      <c r="N136294" s="9"/>
    </row>
    <row r="136295" spans="12:14" x14ac:dyDescent="0.25">
      <c r="L136295" s="9"/>
      <c r="M136295" s="9"/>
      <c r="N136295" s="9"/>
    </row>
    <row r="136296" spans="12:14" x14ac:dyDescent="0.25">
      <c r="L136296" s="9"/>
      <c r="M136296" s="9"/>
      <c r="N136296" s="9"/>
    </row>
    <row r="136297" spans="12:14" x14ac:dyDescent="0.25">
      <c r="L136297" s="9"/>
      <c r="M136297" s="9"/>
      <c r="N136297" s="9"/>
    </row>
    <row r="136298" spans="12:14" x14ac:dyDescent="0.25">
      <c r="L136298" s="9"/>
      <c r="M136298" s="9"/>
      <c r="N136298" s="9"/>
    </row>
    <row r="136299" spans="12:14" x14ac:dyDescent="0.25">
      <c r="L136299" s="9"/>
      <c r="M136299" s="9"/>
      <c r="N136299" s="9"/>
    </row>
    <row r="136300" spans="12:14" x14ac:dyDescent="0.25">
      <c r="L136300" s="9"/>
      <c r="M136300" s="9"/>
      <c r="N136300" s="9"/>
    </row>
    <row r="136301" spans="12:14" x14ac:dyDescent="0.25">
      <c r="L136301" s="9"/>
      <c r="M136301" s="9"/>
      <c r="N136301" s="9"/>
    </row>
    <row r="136302" spans="12:14" x14ac:dyDescent="0.25">
      <c r="L136302" s="9"/>
      <c r="M136302" s="9"/>
      <c r="N136302" s="9"/>
    </row>
    <row r="136303" spans="12:14" x14ac:dyDescent="0.25">
      <c r="L136303" s="9"/>
      <c r="M136303" s="9"/>
      <c r="N136303" s="9"/>
    </row>
    <row r="136304" spans="12:14" x14ac:dyDescent="0.25">
      <c r="L136304" s="9"/>
      <c r="M136304" s="9"/>
      <c r="N136304" s="9"/>
    </row>
    <row r="136305" spans="12:14" x14ac:dyDescent="0.25">
      <c r="L136305" s="9"/>
      <c r="M136305" s="9"/>
      <c r="N136305" s="9"/>
    </row>
    <row r="136306" spans="12:14" x14ac:dyDescent="0.25">
      <c r="L136306" s="9"/>
      <c r="M136306" s="9"/>
      <c r="N136306" s="9"/>
    </row>
    <row r="136307" spans="12:14" x14ac:dyDescent="0.25">
      <c r="L136307" s="9"/>
      <c r="M136307" s="9"/>
      <c r="N136307" s="9"/>
    </row>
    <row r="136308" spans="12:14" x14ac:dyDescent="0.25">
      <c r="L136308" s="9"/>
      <c r="M136308" s="9"/>
      <c r="N136308" s="9"/>
    </row>
    <row r="136309" spans="12:14" x14ac:dyDescent="0.25">
      <c r="L136309" s="9"/>
      <c r="M136309" s="9"/>
      <c r="N136309" s="9"/>
    </row>
    <row r="136310" spans="12:14" x14ac:dyDescent="0.25">
      <c r="L136310" s="9"/>
      <c r="M136310" s="9"/>
      <c r="N136310" s="9"/>
    </row>
    <row r="136311" spans="12:14" x14ac:dyDescent="0.25">
      <c r="L136311" s="9"/>
      <c r="M136311" s="9"/>
      <c r="N136311" s="9"/>
    </row>
    <row r="136312" spans="12:14" x14ac:dyDescent="0.25">
      <c r="L136312" s="9"/>
      <c r="M136312" s="9"/>
      <c r="N136312" s="9"/>
    </row>
    <row r="136313" spans="12:14" x14ac:dyDescent="0.25">
      <c r="L136313" s="9"/>
      <c r="M136313" s="9"/>
      <c r="N136313" s="9"/>
    </row>
    <row r="136314" spans="12:14" x14ac:dyDescent="0.25">
      <c r="L136314" s="9"/>
      <c r="M136314" s="9"/>
      <c r="N136314" s="9"/>
    </row>
    <row r="136315" spans="12:14" x14ac:dyDescent="0.25">
      <c r="L136315" s="9"/>
      <c r="M136315" s="9"/>
      <c r="N136315" s="9"/>
    </row>
    <row r="136316" spans="12:14" x14ac:dyDescent="0.25">
      <c r="L136316" s="9"/>
      <c r="M136316" s="9"/>
      <c r="N136316" s="9"/>
    </row>
    <row r="136317" spans="12:14" x14ac:dyDescent="0.25">
      <c r="L136317" s="9"/>
      <c r="M136317" s="9"/>
      <c r="N136317" s="9"/>
    </row>
    <row r="136318" spans="12:14" x14ac:dyDescent="0.25">
      <c r="L136318" s="9"/>
      <c r="M136318" s="9"/>
      <c r="N136318" s="9"/>
    </row>
    <row r="136319" spans="12:14" x14ac:dyDescent="0.25">
      <c r="L136319" s="9"/>
      <c r="M136319" s="9"/>
      <c r="N136319" s="9"/>
    </row>
    <row r="136320" spans="12:14" x14ac:dyDescent="0.25">
      <c r="L136320" s="9"/>
      <c r="M136320" s="9"/>
      <c r="N136320" s="9"/>
    </row>
    <row r="136321" spans="12:14" x14ac:dyDescent="0.25">
      <c r="L136321" s="9"/>
      <c r="M136321" s="9"/>
      <c r="N136321" s="9"/>
    </row>
    <row r="136322" spans="12:14" x14ac:dyDescent="0.25">
      <c r="L136322" s="9"/>
      <c r="M136322" s="9"/>
      <c r="N136322" s="9"/>
    </row>
    <row r="136323" spans="12:14" x14ac:dyDescent="0.25">
      <c r="L136323" s="9"/>
      <c r="M136323" s="9"/>
      <c r="N136323" s="9"/>
    </row>
    <row r="136324" spans="12:14" x14ac:dyDescent="0.25">
      <c r="L136324" s="9"/>
      <c r="M136324" s="9"/>
      <c r="N136324" s="9"/>
    </row>
    <row r="136325" spans="12:14" x14ac:dyDescent="0.25">
      <c r="L136325" s="9"/>
      <c r="M136325" s="9"/>
      <c r="N136325" s="9"/>
    </row>
    <row r="136326" spans="12:14" x14ac:dyDescent="0.25">
      <c r="L136326" s="9"/>
      <c r="M136326" s="9"/>
      <c r="N136326" s="9"/>
    </row>
    <row r="136327" spans="12:14" x14ac:dyDescent="0.25">
      <c r="L136327" s="9"/>
      <c r="M136327" s="9"/>
      <c r="N136327" s="9"/>
    </row>
    <row r="136328" spans="12:14" x14ac:dyDescent="0.25">
      <c r="L136328" s="9"/>
      <c r="M136328" s="9"/>
      <c r="N136328" s="9"/>
    </row>
    <row r="136329" spans="12:14" x14ac:dyDescent="0.25">
      <c r="L136329" s="9"/>
      <c r="M136329" s="9"/>
      <c r="N136329" s="9"/>
    </row>
    <row r="136330" spans="12:14" x14ac:dyDescent="0.25">
      <c r="L136330" s="9"/>
      <c r="M136330" s="9"/>
      <c r="N136330" s="9"/>
    </row>
    <row r="136331" spans="12:14" x14ac:dyDescent="0.25">
      <c r="L136331" s="9"/>
      <c r="M136331" s="9"/>
      <c r="N136331" s="9"/>
    </row>
    <row r="136332" spans="12:14" x14ac:dyDescent="0.25">
      <c r="L136332" s="9"/>
      <c r="M136332" s="9"/>
      <c r="N136332" s="9"/>
    </row>
    <row r="136333" spans="12:14" x14ac:dyDescent="0.25">
      <c r="L136333" s="9"/>
      <c r="M136333" s="9"/>
      <c r="N136333" s="9"/>
    </row>
    <row r="136334" spans="12:14" x14ac:dyDescent="0.25">
      <c r="L136334" s="9"/>
      <c r="M136334" s="9"/>
      <c r="N136334" s="9"/>
    </row>
    <row r="136335" spans="12:14" x14ac:dyDescent="0.25">
      <c r="L136335" s="9"/>
      <c r="M136335" s="9"/>
      <c r="N136335" s="9"/>
    </row>
    <row r="136336" spans="12:14" x14ac:dyDescent="0.25">
      <c r="L136336" s="9"/>
      <c r="M136336" s="9"/>
      <c r="N136336" s="9"/>
    </row>
    <row r="136337" spans="12:14" x14ac:dyDescent="0.25">
      <c r="L136337" s="9"/>
      <c r="M136337" s="9"/>
      <c r="N136337" s="9"/>
    </row>
    <row r="136338" spans="12:14" x14ac:dyDescent="0.25">
      <c r="L136338" s="9"/>
      <c r="M136338" s="9"/>
      <c r="N136338" s="9"/>
    </row>
    <row r="136339" spans="12:14" x14ac:dyDescent="0.25">
      <c r="L136339" s="9"/>
      <c r="M136339" s="9"/>
      <c r="N136339" s="9"/>
    </row>
    <row r="136340" spans="12:14" x14ac:dyDescent="0.25">
      <c r="L136340" s="9"/>
      <c r="M136340" s="9"/>
      <c r="N136340" s="9"/>
    </row>
    <row r="136341" spans="12:14" x14ac:dyDescent="0.25">
      <c r="L136341" s="9"/>
      <c r="M136341" s="9"/>
      <c r="N136341" s="9"/>
    </row>
    <row r="136342" spans="12:14" x14ac:dyDescent="0.25">
      <c r="L136342" s="9"/>
      <c r="M136342" s="9"/>
      <c r="N136342" s="9"/>
    </row>
    <row r="136343" spans="12:14" x14ac:dyDescent="0.25">
      <c r="L136343" s="9"/>
      <c r="M136343" s="9"/>
      <c r="N136343" s="9"/>
    </row>
    <row r="136344" spans="12:14" x14ac:dyDescent="0.25">
      <c r="L136344" s="9"/>
      <c r="M136344" s="9"/>
      <c r="N136344" s="9"/>
    </row>
    <row r="136345" spans="12:14" x14ac:dyDescent="0.25">
      <c r="L136345" s="9"/>
      <c r="M136345" s="9"/>
      <c r="N136345" s="9"/>
    </row>
    <row r="136346" spans="12:14" x14ac:dyDescent="0.25">
      <c r="L136346" s="9"/>
      <c r="M136346" s="9"/>
      <c r="N136346" s="9"/>
    </row>
    <row r="136347" spans="12:14" x14ac:dyDescent="0.25">
      <c r="L136347" s="9"/>
      <c r="M136347" s="9"/>
      <c r="N136347" s="9"/>
    </row>
    <row r="136348" spans="12:14" x14ac:dyDescent="0.25">
      <c r="L136348" s="9"/>
      <c r="M136348" s="9"/>
      <c r="N136348" s="9"/>
    </row>
    <row r="136349" spans="12:14" x14ac:dyDescent="0.25">
      <c r="L136349" s="9"/>
      <c r="M136349" s="9"/>
      <c r="N136349" s="9"/>
    </row>
    <row r="136350" spans="12:14" x14ac:dyDescent="0.25">
      <c r="L136350" s="9"/>
      <c r="M136350" s="9"/>
      <c r="N136350" s="9"/>
    </row>
    <row r="136351" spans="12:14" x14ac:dyDescent="0.25">
      <c r="L136351" s="9"/>
      <c r="M136351" s="9"/>
      <c r="N136351" s="9"/>
    </row>
    <row r="136352" spans="12:14" x14ac:dyDescent="0.25">
      <c r="L136352" s="9"/>
      <c r="M136352" s="9"/>
      <c r="N136352" s="9"/>
    </row>
    <row r="136353" spans="12:14" x14ac:dyDescent="0.25">
      <c r="L136353" s="9"/>
      <c r="M136353" s="9"/>
      <c r="N136353" s="9"/>
    </row>
    <row r="136354" spans="12:14" x14ac:dyDescent="0.25">
      <c r="L136354" s="9"/>
      <c r="M136354" s="9"/>
      <c r="N136354" s="9"/>
    </row>
    <row r="136355" spans="12:14" x14ac:dyDescent="0.25">
      <c r="L136355" s="9"/>
      <c r="M136355" s="9"/>
      <c r="N136355" s="9"/>
    </row>
    <row r="136356" spans="12:14" x14ac:dyDescent="0.25">
      <c r="L136356" s="9"/>
      <c r="M136356" s="9"/>
      <c r="N136356" s="9"/>
    </row>
    <row r="136357" spans="12:14" x14ac:dyDescent="0.25">
      <c r="L136357" s="9"/>
      <c r="M136357" s="9"/>
      <c r="N136357" s="9"/>
    </row>
    <row r="136358" spans="12:14" x14ac:dyDescent="0.25">
      <c r="L136358" s="9"/>
      <c r="M136358" s="9"/>
      <c r="N136358" s="9"/>
    </row>
    <row r="136359" spans="12:14" x14ac:dyDescent="0.25">
      <c r="L136359" s="9"/>
      <c r="M136359" s="9"/>
      <c r="N136359" s="9"/>
    </row>
    <row r="136360" spans="12:14" x14ac:dyDescent="0.25">
      <c r="L136360" s="9"/>
      <c r="M136360" s="9"/>
      <c r="N136360" s="9"/>
    </row>
    <row r="136361" spans="12:14" x14ac:dyDescent="0.25">
      <c r="L136361" s="9"/>
      <c r="M136361" s="9"/>
      <c r="N136361" s="9"/>
    </row>
    <row r="136362" spans="12:14" x14ac:dyDescent="0.25">
      <c r="L136362" s="9"/>
      <c r="M136362" s="9"/>
      <c r="N136362" s="9"/>
    </row>
    <row r="136363" spans="12:14" x14ac:dyDescent="0.25">
      <c r="L136363" s="9"/>
      <c r="M136363" s="9"/>
      <c r="N136363" s="9"/>
    </row>
    <row r="136364" spans="12:14" x14ac:dyDescent="0.25">
      <c r="L136364" s="9"/>
      <c r="M136364" s="9"/>
      <c r="N136364" s="9"/>
    </row>
    <row r="136365" spans="12:14" x14ac:dyDescent="0.25">
      <c r="L136365" s="9"/>
      <c r="M136365" s="9"/>
      <c r="N136365" s="9"/>
    </row>
    <row r="136366" spans="12:14" x14ac:dyDescent="0.25">
      <c r="L136366" s="9"/>
      <c r="M136366" s="9"/>
      <c r="N136366" s="9"/>
    </row>
    <row r="136367" spans="12:14" x14ac:dyDescent="0.25">
      <c r="L136367" s="9"/>
      <c r="M136367" s="9"/>
      <c r="N136367" s="9"/>
    </row>
    <row r="136368" spans="12:14" x14ac:dyDescent="0.25">
      <c r="L136368" s="9"/>
      <c r="M136368" s="9"/>
      <c r="N136368" s="9"/>
    </row>
    <row r="136369" spans="12:14" x14ac:dyDescent="0.25">
      <c r="L136369" s="9"/>
      <c r="M136369" s="9"/>
      <c r="N136369" s="9"/>
    </row>
    <row r="136370" spans="12:14" x14ac:dyDescent="0.25">
      <c r="L136370" s="9"/>
      <c r="M136370" s="9"/>
      <c r="N136370" s="9"/>
    </row>
    <row r="136371" spans="12:14" x14ac:dyDescent="0.25">
      <c r="L136371" s="9"/>
      <c r="M136371" s="9"/>
      <c r="N136371" s="9"/>
    </row>
    <row r="136372" spans="12:14" x14ac:dyDescent="0.25">
      <c r="L136372" s="9"/>
      <c r="M136372" s="9"/>
      <c r="N136372" s="9"/>
    </row>
    <row r="136373" spans="12:14" x14ac:dyDescent="0.25">
      <c r="L136373" s="9"/>
      <c r="M136373" s="9"/>
      <c r="N136373" s="9"/>
    </row>
    <row r="136374" spans="12:14" x14ac:dyDescent="0.25">
      <c r="L136374" s="9"/>
      <c r="M136374" s="9"/>
      <c r="N136374" s="9"/>
    </row>
    <row r="136375" spans="12:14" x14ac:dyDescent="0.25">
      <c r="L136375" s="9"/>
      <c r="M136375" s="9"/>
      <c r="N136375" s="9"/>
    </row>
    <row r="136376" spans="12:14" x14ac:dyDescent="0.25">
      <c r="L136376" s="9"/>
      <c r="M136376" s="9"/>
      <c r="N136376" s="9"/>
    </row>
    <row r="136377" spans="12:14" x14ac:dyDescent="0.25">
      <c r="L136377" s="9"/>
      <c r="M136377" s="9"/>
      <c r="N136377" s="9"/>
    </row>
    <row r="136378" spans="12:14" x14ac:dyDescent="0.25">
      <c r="L136378" s="9"/>
      <c r="M136378" s="9"/>
      <c r="N136378" s="9"/>
    </row>
    <row r="136379" spans="12:14" x14ac:dyDescent="0.25">
      <c r="L136379" s="9"/>
      <c r="M136379" s="9"/>
      <c r="N136379" s="9"/>
    </row>
    <row r="136380" spans="12:14" x14ac:dyDescent="0.25">
      <c r="L136380" s="9"/>
      <c r="M136380" s="9"/>
      <c r="N136380" s="9"/>
    </row>
    <row r="136381" spans="12:14" x14ac:dyDescent="0.25">
      <c r="L136381" s="9"/>
      <c r="M136381" s="9"/>
      <c r="N136381" s="9"/>
    </row>
    <row r="136382" spans="12:14" x14ac:dyDescent="0.25">
      <c r="L136382" s="9"/>
      <c r="M136382" s="9"/>
      <c r="N136382" s="9"/>
    </row>
    <row r="136383" spans="12:14" x14ac:dyDescent="0.25">
      <c r="L136383" s="9"/>
      <c r="M136383" s="9"/>
      <c r="N136383" s="9"/>
    </row>
    <row r="136384" spans="12:14" x14ac:dyDescent="0.25">
      <c r="L136384" s="9"/>
      <c r="M136384" s="9"/>
      <c r="N136384" s="9"/>
    </row>
    <row r="136385" spans="12:14" x14ac:dyDescent="0.25">
      <c r="L136385" s="9"/>
      <c r="M136385" s="9"/>
      <c r="N136385" s="9"/>
    </row>
    <row r="136386" spans="12:14" x14ac:dyDescent="0.25">
      <c r="L136386" s="9"/>
      <c r="M136386" s="9"/>
      <c r="N136386" s="9"/>
    </row>
    <row r="136387" spans="12:14" x14ac:dyDescent="0.25">
      <c r="L136387" s="9"/>
      <c r="M136387" s="9"/>
      <c r="N136387" s="9"/>
    </row>
    <row r="136388" spans="12:14" x14ac:dyDescent="0.25">
      <c r="L136388" s="9"/>
      <c r="M136388" s="9"/>
      <c r="N136388" s="9"/>
    </row>
    <row r="136389" spans="12:14" x14ac:dyDescent="0.25">
      <c r="L136389" s="9"/>
      <c r="M136389" s="9"/>
      <c r="N136389" s="9"/>
    </row>
    <row r="136390" spans="12:14" x14ac:dyDescent="0.25">
      <c r="L136390" s="9"/>
      <c r="M136390" s="9"/>
      <c r="N136390" s="9"/>
    </row>
    <row r="136391" spans="12:14" x14ac:dyDescent="0.25">
      <c r="L136391" s="9"/>
      <c r="M136391" s="9"/>
      <c r="N136391" s="9"/>
    </row>
    <row r="136392" spans="12:14" x14ac:dyDescent="0.25">
      <c r="L136392" s="9"/>
      <c r="M136392" s="9"/>
      <c r="N136392" s="9"/>
    </row>
    <row r="136393" spans="12:14" x14ac:dyDescent="0.25">
      <c r="L136393" s="9"/>
      <c r="M136393" s="9"/>
      <c r="N136393" s="9"/>
    </row>
    <row r="136394" spans="12:14" x14ac:dyDescent="0.25">
      <c r="L136394" s="9"/>
      <c r="M136394" s="9"/>
      <c r="N136394" s="9"/>
    </row>
    <row r="136395" spans="12:14" x14ac:dyDescent="0.25">
      <c r="L136395" s="9"/>
      <c r="M136395" s="9"/>
      <c r="N136395" s="9"/>
    </row>
    <row r="136396" spans="12:14" x14ac:dyDescent="0.25">
      <c r="L136396" s="9"/>
      <c r="M136396" s="9"/>
      <c r="N136396" s="9"/>
    </row>
    <row r="136397" spans="12:14" x14ac:dyDescent="0.25">
      <c r="L136397" s="9"/>
      <c r="M136397" s="9"/>
      <c r="N136397" s="9"/>
    </row>
    <row r="136398" spans="12:14" x14ac:dyDescent="0.25">
      <c r="L136398" s="9"/>
      <c r="M136398" s="9"/>
      <c r="N136398" s="9"/>
    </row>
    <row r="136399" spans="12:14" x14ac:dyDescent="0.25">
      <c r="L136399" s="9"/>
      <c r="M136399" s="9"/>
      <c r="N136399" s="9"/>
    </row>
    <row r="136400" spans="12:14" x14ac:dyDescent="0.25">
      <c r="L136400" s="9"/>
      <c r="M136400" s="9"/>
      <c r="N136400" s="9"/>
    </row>
    <row r="136401" spans="12:14" x14ac:dyDescent="0.25">
      <c r="L136401" s="9"/>
      <c r="M136401" s="9"/>
      <c r="N136401" s="9"/>
    </row>
    <row r="136402" spans="12:14" x14ac:dyDescent="0.25">
      <c r="L136402" s="9"/>
      <c r="M136402" s="9"/>
      <c r="N136402" s="9"/>
    </row>
    <row r="136403" spans="12:14" x14ac:dyDescent="0.25">
      <c r="L136403" s="9"/>
      <c r="M136403" s="9"/>
      <c r="N136403" s="9"/>
    </row>
    <row r="136404" spans="12:14" x14ac:dyDescent="0.25">
      <c r="L136404" s="9"/>
      <c r="M136404" s="9"/>
      <c r="N136404" s="9"/>
    </row>
    <row r="136405" spans="12:14" x14ac:dyDescent="0.25">
      <c r="L136405" s="9"/>
      <c r="M136405" s="9"/>
      <c r="N136405" s="9"/>
    </row>
    <row r="136406" spans="12:14" x14ac:dyDescent="0.25">
      <c r="L136406" s="9"/>
      <c r="M136406" s="9"/>
      <c r="N136406" s="9"/>
    </row>
    <row r="136407" spans="12:14" x14ac:dyDescent="0.25">
      <c r="L136407" s="9"/>
      <c r="M136407" s="9"/>
      <c r="N136407" s="9"/>
    </row>
    <row r="136408" spans="12:14" x14ac:dyDescent="0.25">
      <c r="L136408" s="9"/>
      <c r="M136408" s="9"/>
      <c r="N136408" s="9"/>
    </row>
    <row r="136409" spans="12:14" x14ac:dyDescent="0.25">
      <c r="L136409" s="9"/>
      <c r="M136409" s="9"/>
      <c r="N136409" s="9"/>
    </row>
    <row r="136410" spans="12:14" x14ac:dyDescent="0.25">
      <c r="L136410" s="9"/>
      <c r="M136410" s="9"/>
      <c r="N136410" s="9"/>
    </row>
    <row r="136411" spans="12:14" x14ac:dyDescent="0.25">
      <c r="L136411" s="9"/>
      <c r="M136411" s="9"/>
      <c r="N136411" s="9"/>
    </row>
    <row r="136412" spans="12:14" x14ac:dyDescent="0.25">
      <c r="L136412" s="9"/>
      <c r="M136412" s="9"/>
      <c r="N136412" s="9"/>
    </row>
    <row r="136413" spans="12:14" x14ac:dyDescent="0.25">
      <c r="L136413" s="9"/>
      <c r="M136413" s="9"/>
      <c r="N136413" s="9"/>
    </row>
    <row r="136414" spans="12:14" x14ac:dyDescent="0.25">
      <c r="L136414" s="9"/>
      <c r="M136414" s="9"/>
      <c r="N136414" s="9"/>
    </row>
    <row r="136415" spans="12:14" x14ac:dyDescent="0.25">
      <c r="L136415" s="9"/>
      <c r="M136415" s="9"/>
      <c r="N136415" s="9"/>
    </row>
    <row r="136416" spans="12:14" x14ac:dyDescent="0.25">
      <c r="L136416" s="9"/>
      <c r="M136416" s="9"/>
      <c r="N136416" s="9"/>
    </row>
    <row r="136417" spans="12:14" x14ac:dyDescent="0.25">
      <c r="L136417" s="9"/>
      <c r="M136417" s="9"/>
      <c r="N136417" s="9"/>
    </row>
    <row r="136418" spans="12:14" x14ac:dyDescent="0.25">
      <c r="L136418" s="9"/>
      <c r="M136418" s="9"/>
      <c r="N136418" s="9"/>
    </row>
    <row r="136419" spans="12:14" x14ac:dyDescent="0.25">
      <c r="L136419" s="9"/>
      <c r="M136419" s="9"/>
      <c r="N136419" s="9"/>
    </row>
    <row r="136420" spans="12:14" x14ac:dyDescent="0.25">
      <c r="L136420" s="9"/>
      <c r="M136420" s="9"/>
      <c r="N136420" s="9"/>
    </row>
    <row r="136421" spans="12:14" x14ac:dyDescent="0.25">
      <c r="L136421" s="9"/>
      <c r="M136421" s="9"/>
      <c r="N136421" s="9"/>
    </row>
    <row r="136422" spans="12:14" x14ac:dyDescent="0.25">
      <c r="L136422" s="9"/>
      <c r="M136422" s="9"/>
      <c r="N136422" s="9"/>
    </row>
    <row r="136423" spans="12:14" x14ac:dyDescent="0.25">
      <c r="L136423" s="9"/>
      <c r="M136423" s="9"/>
      <c r="N136423" s="9"/>
    </row>
    <row r="136424" spans="12:14" x14ac:dyDescent="0.25">
      <c r="L136424" s="9"/>
      <c r="M136424" s="9"/>
      <c r="N136424" s="9"/>
    </row>
    <row r="136425" spans="12:14" x14ac:dyDescent="0.25">
      <c r="L136425" s="9"/>
      <c r="M136425" s="9"/>
      <c r="N136425" s="9"/>
    </row>
    <row r="136426" spans="12:14" x14ac:dyDescent="0.25">
      <c r="L136426" s="9"/>
      <c r="M136426" s="9"/>
      <c r="N136426" s="9"/>
    </row>
    <row r="136427" spans="12:14" x14ac:dyDescent="0.25">
      <c r="L136427" s="9"/>
      <c r="M136427" s="9"/>
      <c r="N136427" s="9"/>
    </row>
    <row r="136428" spans="12:14" x14ac:dyDescent="0.25">
      <c r="L136428" s="9"/>
      <c r="M136428" s="9"/>
      <c r="N136428" s="9"/>
    </row>
    <row r="136429" spans="12:14" x14ac:dyDescent="0.25">
      <c r="L136429" s="9"/>
      <c r="M136429" s="9"/>
      <c r="N136429" s="9"/>
    </row>
    <row r="136430" spans="12:14" x14ac:dyDescent="0.25">
      <c r="L136430" s="9"/>
      <c r="M136430" s="9"/>
      <c r="N136430" s="9"/>
    </row>
    <row r="136431" spans="12:14" x14ac:dyDescent="0.25">
      <c r="L136431" s="9"/>
      <c r="M136431" s="9"/>
      <c r="N136431" s="9"/>
    </row>
    <row r="136432" spans="12:14" x14ac:dyDescent="0.25">
      <c r="L136432" s="9"/>
      <c r="M136432" s="9"/>
      <c r="N136432" s="9"/>
    </row>
    <row r="136433" spans="12:14" x14ac:dyDescent="0.25">
      <c r="L136433" s="9"/>
      <c r="M136433" s="9"/>
      <c r="N136433" s="9"/>
    </row>
    <row r="136434" spans="12:14" x14ac:dyDescent="0.25">
      <c r="L136434" s="9"/>
      <c r="M136434" s="9"/>
      <c r="N136434" s="9"/>
    </row>
    <row r="136435" spans="12:14" x14ac:dyDescent="0.25">
      <c r="L136435" s="9"/>
      <c r="M136435" s="9"/>
      <c r="N136435" s="9"/>
    </row>
    <row r="136436" spans="12:14" x14ac:dyDescent="0.25">
      <c r="L136436" s="9"/>
      <c r="M136436" s="9"/>
      <c r="N136436" s="9"/>
    </row>
    <row r="136437" spans="12:14" x14ac:dyDescent="0.25">
      <c r="L136437" s="9"/>
      <c r="M136437" s="9"/>
      <c r="N136437" s="9"/>
    </row>
    <row r="136438" spans="12:14" x14ac:dyDescent="0.25">
      <c r="L136438" s="9"/>
      <c r="M136438" s="9"/>
      <c r="N136438" s="9"/>
    </row>
    <row r="136439" spans="12:14" x14ac:dyDescent="0.25">
      <c r="L136439" s="9"/>
      <c r="M136439" s="9"/>
      <c r="N136439" s="9"/>
    </row>
    <row r="136440" spans="12:14" x14ac:dyDescent="0.25">
      <c r="L136440" s="9"/>
      <c r="M136440" s="9"/>
      <c r="N136440" s="9"/>
    </row>
    <row r="136441" spans="12:14" x14ac:dyDescent="0.25">
      <c r="L136441" s="9"/>
      <c r="M136441" s="9"/>
      <c r="N136441" s="9"/>
    </row>
    <row r="136442" spans="12:14" x14ac:dyDescent="0.25">
      <c r="L136442" s="9"/>
      <c r="M136442" s="9"/>
      <c r="N136442" s="9"/>
    </row>
    <row r="136443" spans="12:14" x14ac:dyDescent="0.25">
      <c r="L136443" s="9"/>
      <c r="M136443" s="9"/>
      <c r="N136443" s="9"/>
    </row>
    <row r="136444" spans="12:14" x14ac:dyDescent="0.25">
      <c r="L136444" s="9"/>
      <c r="M136444" s="9"/>
      <c r="N136444" s="9"/>
    </row>
    <row r="136445" spans="12:14" x14ac:dyDescent="0.25">
      <c r="L136445" s="9"/>
      <c r="M136445" s="9"/>
      <c r="N136445" s="9"/>
    </row>
    <row r="136446" spans="12:14" x14ac:dyDescent="0.25">
      <c r="L136446" s="9"/>
      <c r="M136446" s="9"/>
      <c r="N136446" s="9"/>
    </row>
    <row r="136447" spans="12:14" x14ac:dyDescent="0.25">
      <c r="L136447" s="9"/>
      <c r="M136447" s="9"/>
      <c r="N136447" s="9"/>
    </row>
    <row r="136448" spans="12:14" x14ac:dyDescent="0.25">
      <c r="L136448" s="9"/>
      <c r="M136448" s="9"/>
      <c r="N136448" s="9"/>
    </row>
    <row r="136449" spans="12:14" x14ac:dyDescent="0.25">
      <c r="L136449" s="9"/>
      <c r="M136449" s="9"/>
      <c r="N136449" s="9"/>
    </row>
    <row r="136450" spans="12:14" x14ac:dyDescent="0.25">
      <c r="L136450" s="9"/>
      <c r="M136450" s="9"/>
      <c r="N136450" s="9"/>
    </row>
    <row r="136451" spans="12:14" x14ac:dyDescent="0.25">
      <c r="L136451" s="9"/>
      <c r="M136451" s="9"/>
      <c r="N136451" s="9"/>
    </row>
    <row r="136452" spans="12:14" x14ac:dyDescent="0.25">
      <c r="L136452" s="9"/>
      <c r="M136452" s="9"/>
      <c r="N136452" s="9"/>
    </row>
    <row r="136453" spans="12:14" x14ac:dyDescent="0.25">
      <c r="L136453" s="9"/>
      <c r="M136453" s="9"/>
      <c r="N136453" s="9"/>
    </row>
    <row r="136454" spans="12:14" x14ac:dyDescent="0.25">
      <c r="L136454" s="9"/>
      <c r="M136454" s="9"/>
      <c r="N136454" s="9"/>
    </row>
    <row r="136455" spans="12:14" x14ac:dyDescent="0.25">
      <c r="L136455" s="9"/>
      <c r="M136455" s="9"/>
      <c r="N136455" s="9"/>
    </row>
    <row r="136456" spans="12:14" x14ac:dyDescent="0.25">
      <c r="L136456" s="9"/>
      <c r="M136456" s="9"/>
      <c r="N136456" s="9"/>
    </row>
    <row r="136457" spans="12:14" x14ac:dyDescent="0.25">
      <c r="L136457" s="9"/>
      <c r="M136457" s="9"/>
      <c r="N136457" s="9"/>
    </row>
    <row r="136458" spans="12:14" x14ac:dyDescent="0.25">
      <c r="L136458" s="9"/>
      <c r="M136458" s="9"/>
      <c r="N136458" s="9"/>
    </row>
    <row r="136459" spans="12:14" x14ac:dyDescent="0.25">
      <c r="L136459" s="9"/>
      <c r="M136459" s="9"/>
      <c r="N136459" s="9"/>
    </row>
    <row r="136460" spans="12:14" x14ac:dyDescent="0.25">
      <c r="L136460" s="9"/>
      <c r="M136460" s="9"/>
      <c r="N136460" s="9"/>
    </row>
    <row r="136461" spans="12:14" x14ac:dyDescent="0.25">
      <c r="L136461" s="9"/>
      <c r="M136461" s="9"/>
      <c r="N136461" s="9"/>
    </row>
    <row r="136462" spans="12:14" x14ac:dyDescent="0.25">
      <c r="L136462" s="9"/>
      <c r="M136462" s="9"/>
      <c r="N136462" s="9"/>
    </row>
    <row r="136463" spans="12:14" x14ac:dyDescent="0.25">
      <c r="L136463" s="9"/>
      <c r="M136463" s="9"/>
      <c r="N136463" s="9"/>
    </row>
    <row r="136464" spans="12:14" x14ac:dyDescent="0.25">
      <c r="L136464" s="9"/>
      <c r="M136464" s="9"/>
      <c r="N136464" s="9"/>
    </row>
    <row r="136465" spans="12:14" x14ac:dyDescent="0.25">
      <c r="L136465" s="9"/>
      <c r="M136465" s="9"/>
      <c r="N136465" s="9"/>
    </row>
    <row r="136466" spans="12:14" x14ac:dyDescent="0.25">
      <c r="L136466" s="9"/>
      <c r="M136466" s="9"/>
      <c r="N136466" s="9"/>
    </row>
    <row r="136467" spans="12:14" x14ac:dyDescent="0.25">
      <c r="L136467" s="9"/>
      <c r="M136467" s="9"/>
      <c r="N136467" s="9"/>
    </row>
    <row r="136468" spans="12:14" x14ac:dyDescent="0.25">
      <c r="L136468" s="9"/>
      <c r="M136468" s="9"/>
      <c r="N136468" s="9"/>
    </row>
    <row r="136469" spans="12:14" x14ac:dyDescent="0.25">
      <c r="L136469" s="9"/>
      <c r="M136469" s="9"/>
      <c r="N136469" s="9"/>
    </row>
    <row r="136470" spans="12:14" x14ac:dyDescent="0.25">
      <c r="L136470" s="9"/>
      <c r="M136470" s="9"/>
      <c r="N136470" s="9"/>
    </row>
    <row r="136471" spans="12:14" x14ac:dyDescent="0.25">
      <c r="L136471" s="9"/>
      <c r="M136471" s="9"/>
      <c r="N136471" s="9"/>
    </row>
    <row r="136472" spans="12:14" x14ac:dyDescent="0.25">
      <c r="L136472" s="9"/>
      <c r="M136472" s="9"/>
      <c r="N136472" s="9"/>
    </row>
    <row r="136473" spans="12:14" x14ac:dyDescent="0.25">
      <c r="L136473" s="9"/>
      <c r="M136473" s="9"/>
      <c r="N136473" s="9"/>
    </row>
    <row r="136474" spans="12:14" x14ac:dyDescent="0.25">
      <c r="L136474" s="9"/>
      <c r="M136474" s="9"/>
      <c r="N136474" s="9"/>
    </row>
    <row r="136475" spans="12:14" x14ac:dyDescent="0.25">
      <c r="L136475" s="9"/>
      <c r="M136475" s="9"/>
      <c r="N136475" s="9"/>
    </row>
    <row r="136476" spans="12:14" x14ac:dyDescent="0.25">
      <c r="L136476" s="9"/>
      <c r="M136476" s="9"/>
      <c r="N136476" s="9"/>
    </row>
    <row r="136477" spans="12:14" x14ac:dyDescent="0.25">
      <c r="L136477" s="9"/>
      <c r="M136477" s="9"/>
      <c r="N136477" s="9"/>
    </row>
    <row r="136478" spans="12:14" x14ac:dyDescent="0.25">
      <c r="L136478" s="9"/>
      <c r="M136478" s="9"/>
      <c r="N136478" s="9"/>
    </row>
    <row r="136479" spans="12:14" x14ac:dyDescent="0.25">
      <c r="L136479" s="9"/>
      <c r="M136479" s="9"/>
      <c r="N136479" s="9"/>
    </row>
    <row r="136480" spans="12:14" x14ac:dyDescent="0.25">
      <c r="L136480" s="9"/>
      <c r="M136480" s="9"/>
      <c r="N136480" s="9"/>
    </row>
    <row r="136481" spans="12:14" x14ac:dyDescent="0.25">
      <c r="L136481" s="9"/>
      <c r="M136481" s="9"/>
      <c r="N136481" s="9"/>
    </row>
    <row r="136482" spans="12:14" x14ac:dyDescent="0.25">
      <c r="L136482" s="9"/>
      <c r="M136482" s="9"/>
      <c r="N136482" s="9"/>
    </row>
    <row r="136483" spans="12:14" x14ac:dyDescent="0.25">
      <c r="L136483" s="9"/>
      <c r="M136483" s="9"/>
      <c r="N136483" s="9"/>
    </row>
    <row r="136484" spans="12:14" x14ac:dyDescent="0.25">
      <c r="L136484" s="9"/>
      <c r="M136484" s="9"/>
      <c r="N136484" s="9"/>
    </row>
    <row r="136485" spans="12:14" x14ac:dyDescent="0.25">
      <c r="L136485" s="9"/>
      <c r="M136485" s="9"/>
      <c r="N136485" s="9"/>
    </row>
    <row r="136486" spans="12:14" x14ac:dyDescent="0.25">
      <c r="L136486" s="9"/>
      <c r="M136486" s="9"/>
      <c r="N136486" s="9"/>
    </row>
    <row r="136487" spans="12:14" x14ac:dyDescent="0.25">
      <c r="L136487" s="9"/>
      <c r="M136487" s="9"/>
      <c r="N136487" s="9"/>
    </row>
    <row r="136488" spans="12:14" x14ac:dyDescent="0.25">
      <c r="L136488" s="9"/>
      <c r="M136488" s="9"/>
      <c r="N136488" s="9"/>
    </row>
    <row r="136489" spans="12:14" x14ac:dyDescent="0.25">
      <c r="L136489" s="9"/>
      <c r="M136489" s="9"/>
      <c r="N136489" s="9"/>
    </row>
    <row r="136490" spans="12:14" x14ac:dyDescent="0.25">
      <c r="L136490" s="9"/>
      <c r="M136490" s="9"/>
      <c r="N136490" s="9"/>
    </row>
    <row r="136491" spans="12:14" x14ac:dyDescent="0.25">
      <c r="L136491" s="9"/>
      <c r="M136491" s="9"/>
      <c r="N136491" s="9"/>
    </row>
    <row r="136492" spans="12:14" x14ac:dyDescent="0.25">
      <c r="L136492" s="9"/>
      <c r="M136492" s="9"/>
      <c r="N136492" s="9"/>
    </row>
    <row r="136493" spans="12:14" x14ac:dyDescent="0.25">
      <c r="L136493" s="9"/>
      <c r="M136493" s="9"/>
      <c r="N136493" s="9"/>
    </row>
    <row r="136494" spans="12:14" x14ac:dyDescent="0.25">
      <c r="L136494" s="9"/>
      <c r="M136494" s="9"/>
      <c r="N136494" s="9"/>
    </row>
    <row r="136495" spans="12:14" x14ac:dyDescent="0.25">
      <c r="L136495" s="9"/>
      <c r="M136495" s="9"/>
      <c r="N136495" s="9"/>
    </row>
    <row r="136496" spans="12:14" x14ac:dyDescent="0.25">
      <c r="L136496" s="9"/>
      <c r="M136496" s="9"/>
      <c r="N136496" s="9"/>
    </row>
    <row r="136497" spans="12:14" x14ac:dyDescent="0.25">
      <c r="L136497" s="9"/>
      <c r="M136497" s="9"/>
      <c r="N136497" s="9"/>
    </row>
    <row r="136498" spans="12:14" x14ac:dyDescent="0.25">
      <c r="L136498" s="9"/>
      <c r="M136498" s="9"/>
      <c r="N136498" s="9"/>
    </row>
    <row r="136499" spans="12:14" x14ac:dyDescent="0.25">
      <c r="L136499" s="9"/>
      <c r="M136499" s="9"/>
      <c r="N136499" s="9"/>
    </row>
    <row r="136500" spans="12:14" x14ac:dyDescent="0.25">
      <c r="L136500" s="9"/>
      <c r="M136500" s="9"/>
      <c r="N136500" s="9"/>
    </row>
    <row r="136501" spans="12:14" x14ac:dyDescent="0.25">
      <c r="L136501" s="9"/>
      <c r="M136501" s="9"/>
      <c r="N136501" s="9"/>
    </row>
    <row r="136502" spans="12:14" x14ac:dyDescent="0.25">
      <c r="L136502" s="9"/>
      <c r="M136502" s="9"/>
      <c r="N136502" s="9"/>
    </row>
    <row r="136503" spans="12:14" x14ac:dyDescent="0.25">
      <c r="L136503" s="9"/>
      <c r="M136503" s="9"/>
      <c r="N136503" s="9"/>
    </row>
    <row r="136504" spans="12:14" x14ac:dyDescent="0.25">
      <c r="L136504" s="9"/>
      <c r="M136504" s="9"/>
      <c r="N136504" s="9"/>
    </row>
    <row r="136505" spans="12:14" x14ac:dyDescent="0.25">
      <c r="L136505" s="9"/>
      <c r="M136505" s="9"/>
      <c r="N136505" s="9"/>
    </row>
    <row r="136506" spans="12:14" x14ac:dyDescent="0.25">
      <c r="L136506" s="9"/>
      <c r="M136506" s="9"/>
      <c r="N136506" s="9"/>
    </row>
    <row r="136507" spans="12:14" x14ac:dyDescent="0.25">
      <c r="L136507" s="9"/>
      <c r="M136507" s="9"/>
      <c r="N136507" s="9"/>
    </row>
    <row r="136508" spans="12:14" x14ac:dyDescent="0.25">
      <c r="L136508" s="9"/>
      <c r="M136508" s="9"/>
      <c r="N136508" s="9"/>
    </row>
    <row r="136509" spans="12:14" x14ac:dyDescent="0.25">
      <c r="L136509" s="9"/>
      <c r="M136509" s="9"/>
      <c r="N136509" s="9"/>
    </row>
    <row r="136510" spans="12:14" x14ac:dyDescent="0.25">
      <c r="L136510" s="9"/>
      <c r="M136510" s="9"/>
      <c r="N136510" s="9"/>
    </row>
    <row r="136511" spans="12:14" x14ac:dyDescent="0.25">
      <c r="L136511" s="9"/>
      <c r="M136511" s="9"/>
      <c r="N136511" s="9"/>
    </row>
    <row r="136512" spans="12:14" x14ac:dyDescent="0.25">
      <c r="L136512" s="9"/>
      <c r="M136512" s="9"/>
      <c r="N136512" s="9"/>
    </row>
    <row r="136513" spans="12:14" x14ac:dyDescent="0.25">
      <c r="L136513" s="9"/>
      <c r="M136513" s="9"/>
      <c r="N136513" s="9"/>
    </row>
    <row r="136514" spans="12:14" x14ac:dyDescent="0.25">
      <c r="L136514" s="9"/>
      <c r="M136514" s="9"/>
      <c r="N136514" s="9"/>
    </row>
    <row r="136515" spans="12:14" x14ac:dyDescent="0.25">
      <c r="L136515" s="9"/>
      <c r="M136515" s="9"/>
      <c r="N136515" s="9"/>
    </row>
    <row r="136516" spans="12:14" x14ac:dyDescent="0.25">
      <c r="L136516" s="9"/>
      <c r="M136516" s="9"/>
      <c r="N136516" s="9"/>
    </row>
    <row r="136517" spans="12:14" x14ac:dyDescent="0.25">
      <c r="L136517" s="9"/>
      <c r="M136517" s="9"/>
      <c r="N136517" s="9"/>
    </row>
    <row r="136518" spans="12:14" x14ac:dyDescent="0.25">
      <c r="L136518" s="9"/>
      <c r="M136518" s="9"/>
      <c r="N136518" s="9"/>
    </row>
    <row r="136519" spans="12:14" x14ac:dyDescent="0.25">
      <c r="L136519" s="9"/>
      <c r="M136519" s="9"/>
      <c r="N136519" s="9"/>
    </row>
    <row r="136520" spans="12:14" x14ac:dyDescent="0.25">
      <c r="L136520" s="9"/>
      <c r="M136520" s="9"/>
      <c r="N136520" s="9"/>
    </row>
    <row r="136521" spans="12:14" x14ac:dyDescent="0.25">
      <c r="L136521" s="9"/>
      <c r="M136521" s="9"/>
      <c r="N136521" s="9"/>
    </row>
    <row r="136522" spans="12:14" x14ac:dyDescent="0.25">
      <c r="L136522" s="9"/>
      <c r="M136522" s="9"/>
      <c r="N136522" s="9"/>
    </row>
    <row r="136523" spans="12:14" x14ac:dyDescent="0.25">
      <c r="L136523" s="9"/>
      <c r="M136523" s="9"/>
      <c r="N136523" s="9"/>
    </row>
    <row r="136524" spans="12:14" x14ac:dyDescent="0.25">
      <c r="L136524" s="9"/>
      <c r="M136524" s="9"/>
      <c r="N136524" s="9"/>
    </row>
    <row r="136525" spans="12:14" x14ac:dyDescent="0.25">
      <c r="L136525" s="9"/>
      <c r="M136525" s="9"/>
      <c r="N136525" s="9"/>
    </row>
    <row r="136526" spans="12:14" x14ac:dyDescent="0.25">
      <c r="L136526" s="9"/>
      <c r="M136526" s="9"/>
      <c r="N136526" s="9"/>
    </row>
    <row r="136527" spans="12:14" x14ac:dyDescent="0.25">
      <c r="L136527" s="9"/>
      <c r="M136527" s="9"/>
      <c r="N136527" s="9"/>
    </row>
    <row r="136528" spans="12:14" x14ac:dyDescent="0.25">
      <c r="L136528" s="9"/>
      <c r="M136528" s="9"/>
      <c r="N136528" s="9"/>
    </row>
    <row r="136529" spans="12:14" x14ac:dyDescent="0.25">
      <c r="L136529" s="9"/>
      <c r="M136529" s="9"/>
      <c r="N136529" s="9"/>
    </row>
    <row r="136530" spans="12:14" x14ac:dyDescent="0.25">
      <c r="L136530" s="9"/>
      <c r="M136530" s="9"/>
      <c r="N136530" s="9"/>
    </row>
    <row r="136531" spans="12:14" x14ac:dyDescent="0.25">
      <c r="L136531" s="9"/>
      <c r="M136531" s="9"/>
      <c r="N136531" s="9"/>
    </row>
    <row r="136532" spans="12:14" x14ac:dyDescent="0.25">
      <c r="L136532" s="9"/>
      <c r="M136532" s="9"/>
      <c r="N136532" s="9"/>
    </row>
    <row r="136533" spans="12:14" x14ac:dyDescent="0.25">
      <c r="L136533" s="9"/>
      <c r="M136533" s="9"/>
      <c r="N136533" s="9"/>
    </row>
    <row r="136534" spans="12:14" x14ac:dyDescent="0.25">
      <c r="L136534" s="9"/>
      <c r="M136534" s="9"/>
      <c r="N136534" s="9"/>
    </row>
    <row r="136535" spans="12:14" x14ac:dyDescent="0.25">
      <c r="L136535" s="9"/>
      <c r="M136535" s="9"/>
      <c r="N136535" s="9"/>
    </row>
    <row r="136536" spans="12:14" x14ac:dyDescent="0.25">
      <c r="L136536" s="9"/>
      <c r="M136536" s="9"/>
      <c r="N136536" s="9"/>
    </row>
    <row r="136537" spans="12:14" x14ac:dyDescent="0.25">
      <c r="L136537" s="9"/>
      <c r="M136537" s="9"/>
      <c r="N136537" s="9"/>
    </row>
    <row r="136538" spans="12:14" x14ac:dyDescent="0.25">
      <c r="L136538" s="9"/>
      <c r="M136538" s="9"/>
      <c r="N136538" s="9"/>
    </row>
    <row r="136539" spans="12:14" x14ac:dyDescent="0.25">
      <c r="L136539" s="9"/>
      <c r="M136539" s="9"/>
      <c r="N136539" s="9"/>
    </row>
    <row r="136540" spans="12:14" x14ac:dyDescent="0.25">
      <c r="L136540" s="9"/>
      <c r="M136540" s="9"/>
      <c r="N136540" s="9"/>
    </row>
    <row r="136541" spans="12:14" x14ac:dyDescent="0.25">
      <c r="L136541" s="9"/>
      <c r="M136541" s="9"/>
      <c r="N136541" s="9"/>
    </row>
    <row r="136542" spans="12:14" x14ac:dyDescent="0.25">
      <c r="L136542" s="9"/>
      <c r="M136542" s="9"/>
      <c r="N136542" s="9"/>
    </row>
    <row r="136543" spans="12:14" x14ac:dyDescent="0.25">
      <c r="L136543" s="9"/>
      <c r="M136543" s="9"/>
      <c r="N136543" s="9"/>
    </row>
    <row r="136544" spans="12:14" x14ac:dyDescent="0.25">
      <c r="L136544" s="9"/>
      <c r="M136544" s="9"/>
      <c r="N136544" s="9"/>
    </row>
    <row r="136545" spans="12:14" x14ac:dyDescent="0.25">
      <c r="L136545" s="9"/>
      <c r="M136545" s="9"/>
      <c r="N136545" s="9"/>
    </row>
    <row r="136546" spans="12:14" x14ac:dyDescent="0.25">
      <c r="L136546" s="9"/>
      <c r="M136546" s="9"/>
      <c r="N136546" s="9"/>
    </row>
    <row r="136547" spans="12:14" x14ac:dyDescent="0.25">
      <c r="L136547" s="9"/>
      <c r="M136547" s="9"/>
      <c r="N136547" s="9"/>
    </row>
    <row r="136548" spans="12:14" x14ac:dyDescent="0.25">
      <c r="L136548" s="9"/>
      <c r="M136548" s="9"/>
      <c r="N136548" s="9"/>
    </row>
    <row r="136549" spans="12:14" x14ac:dyDescent="0.25">
      <c r="L136549" s="9"/>
      <c r="M136549" s="9"/>
      <c r="N136549" s="9"/>
    </row>
    <row r="136550" spans="12:14" x14ac:dyDescent="0.25">
      <c r="L136550" s="9"/>
      <c r="M136550" s="9"/>
      <c r="N136550" s="9"/>
    </row>
    <row r="136551" spans="12:14" x14ac:dyDescent="0.25">
      <c r="L136551" s="9"/>
      <c r="M136551" s="9"/>
      <c r="N136551" s="9"/>
    </row>
    <row r="136552" spans="12:14" x14ac:dyDescent="0.25">
      <c r="L136552" s="9"/>
      <c r="M136552" s="9"/>
      <c r="N136552" s="9"/>
    </row>
    <row r="136553" spans="12:14" x14ac:dyDescent="0.25">
      <c r="L136553" s="9"/>
      <c r="M136553" s="9"/>
      <c r="N136553" s="9"/>
    </row>
    <row r="136554" spans="12:14" x14ac:dyDescent="0.25">
      <c r="L136554" s="9"/>
      <c r="M136554" s="9"/>
      <c r="N136554" s="9"/>
    </row>
    <row r="136555" spans="12:14" x14ac:dyDescent="0.25">
      <c r="L136555" s="9"/>
      <c r="M136555" s="9"/>
      <c r="N136555" s="9"/>
    </row>
    <row r="136556" spans="12:14" x14ac:dyDescent="0.25">
      <c r="L136556" s="9"/>
      <c r="M136556" s="9"/>
      <c r="N136556" s="9"/>
    </row>
    <row r="136557" spans="12:14" x14ac:dyDescent="0.25">
      <c r="L136557" s="9"/>
      <c r="M136557" s="9"/>
      <c r="N136557" s="9"/>
    </row>
    <row r="136558" spans="12:14" x14ac:dyDescent="0.25">
      <c r="L136558" s="9"/>
      <c r="M136558" s="9"/>
      <c r="N136558" s="9"/>
    </row>
    <row r="136559" spans="12:14" x14ac:dyDescent="0.25">
      <c r="L136559" s="9"/>
      <c r="M136559" s="9"/>
      <c r="N136559" s="9"/>
    </row>
    <row r="136560" spans="12:14" x14ac:dyDescent="0.25">
      <c r="L136560" s="9"/>
      <c r="M136560" s="9"/>
      <c r="N136560" s="9"/>
    </row>
    <row r="136561" spans="12:14" x14ac:dyDescent="0.25">
      <c r="L136561" s="9"/>
      <c r="M136561" s="9"/>
      <c r="N136561" s="9"/>
    </row>
    <row r="136562" spans="12:14" x14ac:dyDescent="0.25">
      <c r="L136562" s="9"/>
      <c r="M136562" s="9"/>
      <c r="N136562" s="9"/>
    </row>
    <row r="136563" spans="12:14" x14ac:dyDescent="0.25">
      <c r="L136563" s="9"/>
      <c r="M136563" s="9"/>
      <c r="N136563" s="9"/>
    </row>
    <row r="136564" spans="12:14" x14ac:dyDescent="0.25">
      <c r="L136564" s="9"/>
      <c r="M136564" s="9"/>
      <c r="N136564" s="9"/>
    </row>
    <row r="136565" spans="12:14" x14ac:dyDescent="0.25">
      <c r="L136565" s="9"/>
      <c r="M136565" s="9"/>
      <c r="N136565" s="9"/>
    </row>
    <row r="136566" spans="12:14" x14ac:dyDescent="0.25">
      <c r="L136566" s="9"/>
      <c r="M136566" s="9"/>
      <c r="N136566" s="9"/>
    </row>
    <row r="136567" spans="12:14" x14ac:dyDescent="0.25">
      <c r="L136567" s="9"/>
      <c r="M136567" s="9"/>
      <c r="N136567" s="9"/>
    </row>
    <row r="136568" spans="12:14" x14ac:dyDescent="0.25">
      <c r="L136568" s="9"/>
      <c r="M136568" s="9"/>
      <c r="N136568" s="9"/>
    </row>
    <row r="136569" spans="12:14" x14ac:dyDescent="0.25">
      <c r="L136569" s="9"/>
      <c r="M136569" s="9"/>
      <c r="N136569" s="9"/>
    </row>
    <row r="136570" spans="12:14" x14ac:dyDescent="0.25">
      <c r="L136570" s="9"/>
      <c r="M136570" s="9"/>
      <c r="N136570" s="9"/>
    </row>
    <row r="136571" spans="12:14" x14ac:dyDescent="0.25">
      <c r="L136571" s="9"/>
      <c r="M136571" s="9"/>
      <c r="N136571" s="9"/>
    </row>
    <row r="136572" spans="12:14" x14ac:dyDescent="0.25">
      <c r="L136572" s="9"/>
      <c r="M136572" s="9"/>
      <c r="N136572" s="9"/>
    </row>
    <row r="136573" spans="12:14" x14ac:dyDescent="0.25">
      <c r="L136573" s="9"/>
      <c r="M136573" s="9"/>
      <c r="N136573" s="9"/>
    </row>
    <row r="136574" spans="12:14" x14ac:dyDescent="0.25">
      <c r="L136574" s="9"/>
      <c r="M136574" s="9"/>
      <c r="N136574" s="9"/>
    </row>
    <row r="136575" spans="12:14" x14ac:dyDescent="0.25">
      <c r="L136575" s="9"/>
      <c r="M136575" s="9"/>
      <c r="N136575" s="9"/>
    </row>
    <row r="136576" spans="12:14" x14ac:dyDescent="0.25">
      <c r="L136576" s="9"/>
      <c r="M136576" s="9"/>
      <c r="N136576" s="9"/>
    </row>
    <row r="136577" spans="12:14" x14ac:dyDescent="0.25">
      <c r="L136577" s="9"/>
      <c r="M136577" s="9"/>
      <c r="N136577" s="9"/>
    </row>
    <row r="136578" spans="12:14" x14ac:dyDescent="0.25">
      <c r="L136578" s="9"/>
      <c r="M136578" s="9"/>
      <c r="N136578" s="9"/>
    </row>
    <row r="136579" spans="12:14" x14ac:dyDescent="0.25">
      <c r="L136579" s="9"/>
      <c r="M136579" s="9"/>
      <c r="N136579" s="9"/>
    </row>
    <row r="136580" spans="12:14" x14ac:dyDescent="0.25">
      <c r="L136580" s="9"/>
      <c r="M136580" s="9"/>
      <c r="N136580" s="9"/>
    </row>
    <row r="136581" spans="12:14" x14ac:dyDescent="0.25">
      <c r="L136581" s="9"/>
      <c r="M136581" s="9"/>
      <c r="N136581" s="9"/>
    </row>
    <row r="136582" spans="12:14" x14ac:dyDescent="0.25">
      <c r="L136582" s="9"/>
      <c r="M136582" s="9"/>
      <c r="N136582" s="9"/>
    </row>
    <row r="136583" spans="12:14" x14ac:dyDescent="0.25">
      <c r="L136583" s="9"/>
      <c r="M136583" s="9"/>
      <c r="N136583" s="9"/>
    </row>
    <row r="136584" spans="12:14" x14ac:dyDescent="0.25">
      <c r="L136584" s="9"/>
      <c r="M136584" s="9"/>
      <c r="N136584" s="9"/>
    </row>
    <row r="136585" spans="12:14" x14ac:dyDescent="0.25">
      <c r="L136585" s="9"/>
      <c r="M136585" s="9"/>
      <c r="N136585" s="9"/>
    </row>
    <row r="136586" spans="12:14" x14ac:dyDescent="0.25">
      <c r="L136586" s="9"/>
      <c r="M136586" s="9"/>
      <c r="N136586" s="9"/>
    </row>
    <row r="136587" spans="12:14" x14ac:dyDescent="0.25">
      <c r="L136587" s="9"/>
      <c r="M136587" s="9"/>
      <c r="N136587" s="9"/>
    </row>
    <row r="136588" spans="12:14" x14ac:dyDescent="0.25">
      <c r="L136588" s="9"/>
      <c r="M136588" s="9"/>
      <c r="N136588" s="9"/>
    </row>
    <row r="136589" spans="12:14" x14ac:dyDescent="0.25">
      <c r="L136589" s="9"/>
      <c r="M136589" s="9"/>
      <c r="N136589" s="9"/>
    </row>
    <row r="136590" spans="12:14" x14ac:dyDescent="0.25">
      <c r="L136590" s="9"/>
      <c r="M136590" s="9"/>
      <c r="N136590" s="9"/>
    </row>
    <row r="136591" spans="12:14" x14ac:dyDescent="0.25">
      <c r="L136591" s="9"/>
      <c r="M136591" s="9"/>
      <c r="N136591" s="9"/>
    </row>
    <row r="136592" spans="12:14" x14ac:dyDescent="0.25">
      <c r="L136592" s="9"/>
      <c r="M136592" s="9"/>
      <c r="N136592" s="9"/>
    </row>
    <row r="136593" spans="12:14" x14ac:dyDescent="0.25">
      <c r="L136593" s="9"/>
      <c r="M136593" s="9"/>
      <c r="N136593" s="9"/>
    </row>
    <row r="136594" spans="12:14" x14ac:dyDescent="0.25">
      <c r="L136594" s="9"/>
      <c r="M136594" s="9"/>
      <c r="N136594" s="9"/>
    </row>
    <row r="136595" spans="12:14" x14ac:dyDescent="0.25">
      <c r="L136595" s="9"/>
      <c r="M136595" s="9"/>
      <c r="N136595" s="9"/>
    </row>
    <row r="136596" spans="12:14" x14ac:dyDescent="0.25">
      <c r="L136596" s="9"/>
      <c r="M136596" s="9"/>
      <c r="N136596" s="9"/>
    </row>
    <row r="136597" spans="12:14" x14ac:dyDescent="0.25">
      <c r="L136597" s="9"/>
      <c r="M136597" s="9"/>
      <c r="N136597" s="9"/>
    </row>
    <row r="136598" spans="12:14" x14ac:dyDescent="0.25">
      <c r="L136598" s="9"/>
      <c r="M136598" s="9"/>
      <c r="N136598" s="9"/>
    </row>
    <row r="136599" spans="12:14" x14ac:dyDescent="0.25">
      <c r="L136599" s="9"/>
      <c r="M136599" s="9"/>
      <c r="N136599" s="9"/>
    </row>
    <row r="136600" spans="12:14" x14ac:dyDescent="0.25">
      <c r="L136600" s="9"/>
      <c r="M136600" s="9"/>
      <c r="N136600" s="9"/>
    </row>
    <row r="136601" spans="12:14" x14ac:dyDescent="0.25">
      <c r="L136601" s="9"/>
      <c r="M136601" s="9"/>
      <c r="N136601" s="9"/>
    </row>
    <row r="136602" spans="12:14" x14ac:dyDescent="0.25">
      <c r="L136602" s="9"/>
      <c r="M136602" s="9"/>
      <c r="N136602" s="9"/>
    </row>
    <row r="136603" spans="12:14" x14ac:dyDescent="0.25">
      <c r="L136603" s="9"/>
      <c r="M136603" s="9"/>
      <c r="N136603" s="9"/>
    </row>
    <row r="136604" spans="12:14" x14ac:dyDescent="0.25">
      <c r="L136604" s="9"/>
      <c r="M136604" s="9"/>
      <c r="N136604" s="9"/>
    </row>
    <row r="136605" spans="12:14" x14ac:dyDescent="0.25">
      <c r="L136605" s="9"/>
      <c r="M136605" s="9"/>
      <c r="N136605" s="9"/>
    </row>
    <row r="136606" spans="12:14" x14ac:dyDescent="0.25">
      <c r="L136606" s="9"/>
      <c r="M136606" s="9"/>
      <c r="N136606" s="9"/>
    </row>
    <row r="136607" spans="12:14" x14ac:dyDescent="0.25">
      <c r="L136607" s="9"/>
      <c r="M136607" s="9"/>
      <c r="N136607" s="9"/>
    </row>
    <row r="136608" spans="12:14" x14ac:dyDescent="0.25">
      <c r="L136608" s="9"/>
      <c r="M136608" s="9"/>
      <c r="N136608" s="9"/>
    </row>
    <row r="136609" spans="12:14" x14ac:dyDescent="0.25">
      <c r="L136609" s="9"/>
      <c r="M136609" s="9"/>
      <c r="N136609" s="9"/>
    </row>
    <row r="136610" spans="12:14" x14ac:dyDescent="0.25">
      <c r="L136610" s="9"/>
      <c r="M136610" s="9"/>
      <c r="N136610" s="9"/>
    </row>
    <row r="136611" spans="12:14" x14ac:dyDescent="0.25">
      <c r="L136611" s="9"/>
      <c r="M136611" s="9"/>
      <c r="N136611" s="9"/>
    </row>
    <row r="136612" spans="12:14" x14ac:dyDescent="0.25">
      <c r="L136612" s="9"/>
      <c r="M136612" s="9"/>
      <c r="N136612" s="9"/>
    </row>
    <row r="136613" spans="12:14" x14ac:dyDescent="0.25">
      <c r="L136613" s="9"/>
      <c r="M136613" s="9"/>
      <c r="N136613" s="9"/>
    </row>
    <row r="136614" spans="12:14" x14ac:dyDescent="0.25">
      <c r="L136614" s="9"/>
      <c r="M136614" s="9"/>
      <c r="N136614" s="9"/>
    </row>
    <row r="136615" spans="12:14" x14ac:dyDescent="0.25">
      <c r="L136615" s="9"/>
      <c r="M136615" s="9"/>
      <c r="N136615" s="9"/>
    </row>
    <row r="136616" spans="12:14" x14ac:dyDescent="0.25">
      <c r="L136616" s="9"/>
      <c r="M136616" s="9"/>
      <c r="N136616" s="9"/>
    </row>
    <row r="136617" spans="12:14" x14ac:dyDescent="0.25">
      <c r="L136617" s="9"/>
      <c r="M136617" s="9"/>
      <c r="N136617" s="9"/>
    </row>
    <row r="136618" spans="12:14" x14ac:dyDescent="0.25">
      <c r="L136618" s="9"/>
      <c r="M136618" s="9"/>
      <c r="N136618" s="9"/>
    </row>
    <row r="136619" spans="12:14" x14ac:dyDescent="0.25">
      <c r="L136619" s="9"/>
      <c r="M136619" s="9"/>
      <c r="N136619" s="9"/>
    </row>
    <row r="136620" spans="12:14" x14ac:dyDescent="0.25">
      <c r="L136620" s="9"/>
      <c r="M136620" s="9"/>
      <c r="N136620" s="9"/>
    </row>
    <row r="136621" spans="12:14" x14ac:dyDescent="0.25">
      <c r="L136621" s="9"/>
      <c r="M136621" s="9"/>
      <c r="N136621" s="9"/>
    </row>
    <row r="136622" spans="12:14" x14ac:dyDescent="0.25">
      <c r="L136622" s="9"/>
      <c r="M136622" s="9"/>
      <c r="N136622" s="9"/>
    </row>
    <row r="136623" spans="12:14" x14ac:dyDescent="0.25">
      <c r="L136623" s="9"/>
      <c r="M136623" s="9"/>
      <c r="N136623" s="9"/>
    </row>
    <row r="136624" spans="12:14" x14ac:dyDescent="0.25">
      <c r="L136624" s="9"/>
      <c r="M136624" s="9"/>
      <c r="N136624" s="9"/>
    </row>
    <row r="136625" spans="12:14" x14ac:dyDescent="0.25">
      <c r="L136625" s="9"/>
      <c r="M136625" s="9"/>
      <c r="N136625" s="9"/>
    </row>
    <row r="136626" spans="12:14" x14ac:dyDescent="0.25">
      <c r="L136626" s="9"/>
      <c r="M136626" s="9"/>
      <c r="N136626" s="9"/>
    </row>
    <row r="136627" spans="12:14" x14ac:dyDescent="0.25">
      <c r="L136627" s="9"/>
      <c r="M136627" s="9"/>
      <c r="N136627" s="9"/>
    </row>
    <row r="136628" spans="12:14" x14ac:dyDescent="0.25">
      <c r="L136628" s="9"/>
      <c r="M136628" s="9"/>
      <c r="N136628" s="9"/>
    </row>
    <row r="136629" spans="12:14" x14ac:dyDescent="0.25">
      <c r="L136629" s="9"/>
      <c r="M136629" s="9"/>
      <c r="N136629" s="9"/>
    </row>
    <row r="136630" spans="12:14" x14ac:dyDescent="0.25">
      <c r="L136630" s="9"/>
      <c r="M136630" s="9"/>
      <c r="N136630" s="9"/>
    </row>
    <row r="136631" spans="12:14" x14ac:dyDescent="0.25">
      <c r="L136631" s="9"/>
      <c r="M136631" s="9"/>
      <c r="N136631" s="9"/>
    </row>
    <row r="136632" spans="12:14" x14ac:dyDescent="0.25">
      <c r="L136632" s="9"/>
      <c r="M136632" s="9"/>
      <c r="N136632" s="9"/>
    </row>
    <row r="136633" spans="12:14" x14ac:dyDescent="0.25">
      <c r="L136633" s="9"/>
      <c r="M136633" s="9"/>
      <c r="N136633" s="9"/>
    </row>
    <row r="136634" spans="12:14" x14ac:dyDescent="0.25">
      <c r="L136634" s="9"/>
      <c r="M136634" s="9"/>
      <c r="N136634" s="9"/>
    </row>
    <row r="136635" spans="12:14" x14ac:dyDescent="0.25">
      <c r="L136635" s="9"/>
      <c r="M136635" s="9"/>
      <c r="N136635" s="9"/>
    </row>
    <row r="136636" spans="12:14" x14ac:dyDescent="0.25">
      <c r="L136636" s="9"/>
      <c r="M136636" s="9"/>
      <c r="N136636" s="9"/>
    </row>
    <row r="136637" spans="12:14" x14ac:dyDescent="0.25">
      <c r="L136637" s="9"/>
      <c r="M136637" s="9"/>
      <c r="N136637" s="9"/>
    </row>
    <row r="136638" spans="12:14" x14ac:dyDescent="0.25">
      <c r="L136638" s="9"/>
      <c r="M136638" s="9"/>
      <c r="N136638" s="9"/>
    </row>
    <row r="136639" spans="12:14" x14ac:dyDescent="0.25">
      <c r="L136639" s="9"/>
      <c r="M136639" s="9"/>
      <c r="N136639" s="9"/>
    </row>
    <row r="136640" spans="12:14" x14ac:dyDescent="0.25">
      <c r="L136640" s="9"/>
      <c r="M136640" s="9"/>
      <c r="N136640" s="9"/>
    </row>
    <row r="136641" spans="12:14" x14ac:dyDescent="0.25">
      <c r="L136641" s="9"/>
      <c r="M136641" s="9"/>
      <c r="N136641" s="9"/>
    </row>
    <row r="136642" spans="12:14" x14ac:dyDescent="0.25">
      <c r="L136642" s="9"/>
      <c r="M136642" s="9"/>
      <c r="N136642" s="9"/>
    </row>
    <row r="136643" spans="12:14" x14ac:dyDescent="0.25">
      <c r="L136643" s="9"/>
      <c r="M136643" s="9"/>
      <c r="N136643" s="9"/>
    </row>
    <row r="136644" spans="12:14" x14ac:dyDescent="0.25">
      <c r="L136644" s="9"/>
      <c r="M136644" s="9"/>
      <c r="N136644" s="9"/>
    </row>
    <row r="136645" spans="12:14" x14ac:dyDescent="0.25">
      <c r="L136645" s="9"/>
      <c r="M136645" s="9"/>
      <c r="N136645" s="9"/>
    </row>
    <row r="136646" spans="12:14" x14ac:dyDescent="0.25">
      <c r="L136646" s="9"/>
      <c r="M136646" s="9"/>
      <c r="N136646" s="9"/>
    </row>
    <row r="136647" spans="12:14" x14ac:dyDescent="0.25">
      <c r="L136647" s="9"/>
      <c r="M136647" s="9"/>
      <c r="N136647" s="9"/>
    </row>
    <row r="136648" spans="12:14" x14ac:dyDescent="0.25">
      <c r="L136648" s="9"/>
      <c r="M136648" s="9"/>
      <c r="N136648" s="9"/>
    </row>
    <row r="136649" spans="12:14" x14ac:dyDescent="0.25">
      <c r="L136649" s="9"/>
      <c r="M136649" s="9"/>
      <c r="N136649" s="9"/>
    </row>
    <row r="136650" spans="12:14" x14ac:dyDescent="0.25">
      <c r="L136650" s="9"/>
      <c r="M136650" s="9"/>
      <c r="N136650" s="9"/>
    </row>
    <row r="136651" spans="12:14" x14ac:dyDescent="0.25">
      <c r="L136651" s="9"/>
      <c r="M136651" s="9"/>
      <c r="N136651" s="9"/>
    </row>
    <row r="136652" spans="12:14" x14ac:dyDescent="0.25">
      <c r="L136652" s="9"/>
      <c r="M136652" s="9"/>
      <c r="N136652" s="9"/>
    </row>
    <row r="136653" spans="12:14" x14ac:dyDescent="0.25">
      <c r="L136653" s="9"/>
      <c r="M136653" s="9"/>
      <c r="N136653" s="9"/>
    </row>
    <row r="136654" spans="12:14" x14ac:dyDescent="0.25">
      <c r="L136654" s="9"/>
      <c r="M136654" s="9"/>
      <c r="N136654" s="9"/>
    </row>
    <row r="136655" spans="12:14" x14ac:dyDescent="0.25">
      <c r="L136655" s="9"/>
      <c r="M136655" s="9"/>
      <c r="N136655" s="9"/>
    </row>
    <row r="136656" spans="12:14" x14ac:dyDescent="0.25">
      <c r="L136656" s="9"/>
      <c r="M136656" s="9"/>
      <c r="N136656" s="9"/>
    </row>
    <row r="136657" spans="12:14" x14ac:dyDescent="0.25">
      <c r="L136657" s="9"/>
      <c r="M136657" s="9"/>
      <c r="N136657" s="9"/>
    </row>
    <row r="136658" spans="12:14" x14ac:dyDescent="0.25">
      <c r="L136658" s="9"/>
      <c r="M136658" s="9"/>
      <c r="N136658" s="9"/>
    </row>
    <row r="136659" spans="12:14" x14ac:dyDescent="0.25">
      <c r="L136659" s="9"/>
      <c r="M136659" s="9"/>
      <c r="N136659" s="9"/>
    </row>
    <row r="136660" spans="12:14" x14ac:dyDescent="0.25">
      <c r="L136660" s="9"/>
      <c r="M136660" s="9"/>
      <c r="N136660" s="9"/>
    </row>
    <row r="136661" spans="12:14" x14ac:dyDescent="0.25">
      <c r="L136661" s="9"/>
      <c r="M136661" s="9"/>
      <c r="N136661" s="9"/>
    </row>
    <row r="136662" spans="12:14" x14ac:dyDescent="0.25">
      <c r="L136662" s="9"/>
      <c r="M136662" s="9"/>
      <c r="N136662" s="9"/>
    </row>
    <row r="136663" spans="12:14" x14ac:dyDescent="0.25">
      <c r="L136663" s="9"/>
      <c r="M136663" s="9"/>
      <c r="N136663" s="9"/>
    </row>
    <row r="136664" spans="12:14" x14ac:dyDescent="0.25">
      <c r="L136664" s="9"/>
      <c r="M136664" s="9"/>
      <c r="N136664" s="9"/>
    </row>
    <row r="136665" spans="12:14" x14ac:dyDescent="0.25">
      <c r="L136665" s="9"/>
      <c r="M136665" s="9"/>
      <c r="N136665" s="9"/>
    </row>
    <row r="136666" spans="12:14" x14ac:dyDescent="0.25">
      <c r="L136666" s="9"/>
      <c r="M136666" s="9"/>
      <c r="N136666" s="9"/>
    </row>
    <row r="136667" spans="12:14" x14ac:dyDescent="0.25">
      <c r="L136667" s="9"/>
      <c r="M136667" s="9"/>
      <c r="N136667" s="9"/>
    </row>
    <row r="136668" spans="12:14" x14ac:dyDescent="0.25">
      <c r="L136668" s="9"/>
      <c r="M136668" s="9"/>
      <c r="N136668" s="9"/>
    </row>
    <row r="136669" spans="12:14" x14ac:dyDescent="0.25">
      <c r="L136669" s="9"/>
      <c r="M136669" s="9"/>
      <c r="N136669" s="9"/>
    </row>
    <row r="136670" spans="12:14" x14ac:dyDescent="0.25">
      <c r="L136670" s="9"/>
      <c r="M136670" s="9"/>
      <c r="N136670" s="9"/>
    </row>
    <row r="136671" spans="12:14" x14ac:dyDescent="0.25">
      <c r="L136671" s="9"/>
      <c r="M136671" s="9"/>
      <c r="N136671" s="9"/>
    </row>
    <row r="136672" spans="12:14" x14ac:dyDescent="0.25">
      <c r="L136672" s="9"/>
      <c r="M136672" s="9"/>
      <c r="N136672" s="9"/>
    </row>
    <row r="136673" spans="12:14" x14ac:dyDescent="0.25">
      <c r="L136673" s="9"/>
      <c r="M136673" s="9"/>
      <c r="N136673" s="9"/>
    </row>
    <row r="136674" spans="12:14" x14ac:dyDescent="0.25">
      <c r="L136674" s="9"/>
      <c r="M136674" s="9"/>
      <c r="N136674" s="9"/>
    </row>
    <row r="136675" spans="12:14" x14ac:dyDescent="0.25">
      <c r="L136675" s="9"/>
      <c r="M136675" s="9"/>
      <c r="N136675" s="9"/>
    </row>
    <row r="136676" spans="12:14" x14ac:dyDescent="0.25">
      <c r="L136676" s="9"/>
      <c r="M136676" s="9"/>
      <c r="N136676" s="9"/>
    </row>
    <row r="136677" spans="12:14" x14ac:dyDescent="0.25">
      <c r="L136677" s="9"/>
      <c r="M136677" s="9"/>
      <c r="N136677" s="9"/>
    </row>
    <row r="136678" spans="12:14" x14ac:dyDescent="0.25">
      <c r="L136678" s="9"/>
      <c r="M136678" s="9"/>
      <c r="N136678" s="9"/>
    </row>
    <row r="136679" spans="12:14" x14ac:dyDescent="0.25">
      <c r="L136679" s="9"/>
      <c r="M136679" s="9"/>
      <c r="N136679" s="9"/>
    </row>
    <row r="136680" spans="12:14" x14ac:dyDescent="0.25">
      <c r="L136680" s="9"/>
      <c r="M136680" s="9"/>
      <c r="N136680" s="9"/>
    </row>
    <row r="136681" spans="12:14" x14ac:dyDescent="0.25">
      <c r="L136681" s="9"/>
      <c r="M136681" s="9"/>
      <c r="N136681" s="9"/>
    </row>
    <row r="136682" spans="12:14" x14ac:dyDescent="0.25">
      <c r="L136682" s="9"/>
      <c r="M136682" s="9"/>
      <c r="N136682" s="9"/>
    </row>
    <row r="136683" spans="12:14" x14ac:dyDescent="0.25">
      <c r="L136683" s="9"/>
      <c r="M136683" s="9"/>
      <c r="N136683" s="9"/>
    </row>
    <row r="136684" spans="12:14" x14ac:dyDescent="0.25">
      <c r="L136684" s="9"/>
      <c r="M136684" s="9"/>
      <c r="N136684" s="9"/>
    </row>
    <row r="136685" spans="12:14" x14ac:dyDescent="0.25">
      <c r="L136685" s="9"/>
      <c r="M136685" s="9"/>
      <c r="N136685" s="9"/>
    </row>
    <row r="136686" spans="12:14" x14ac:dyDescent="0.25">
      <c r="L136686" s="9"/>
      <c r="M136686" s="9"/>
      <c r="N136686" s="9"/>
    </row>
    <row r="136687" spans="12:14" x14ac:dyDescent="0.25">
      <c r="L136687" s="9"/>
      <c r="M136687" s="9"/>
      <c r="N136687" s="9"/>
    </row>
    <row r="136688" spans="12:14" x14ac:dyDescent="0.25">
      <c r="L136688" s="9"/>
      <c r="M136688" s="9"/>
      <c r="N136688" s="9"/>
    </row>
    <row r="136689" spans="12:14" x14ac:dyDescent="0.25">
      <c r="L136689" s="9"/>
      <c r="M136689" s="9"/>
      <c r="N136689" s="9"/>
    </row>
    <row r="136690" spans="12:14" x14ac:dyDescent="0.25">
      <c r="L136690" s="9"/>
      <c r="M136690" s="9"/>
      <c r="N136690" s="9"/>
    </row>
    <row r="136691" spans="12:14" x14ac:dyDescent="0.25">
      <c r="L136691" s="9"/>
      <c r="M136691" s="9"/>
      <c r="N136691" s="9"/>
    </row>
    <row r="136692" spans="12:14" x14ac:dyDescent="0.25">
      <c r="L136692" s="9"/>
      <c r="M136692" s="9"/>
      <c r="N136692" s="9"/>
    </row>
    <row r="136693" spans="12:14" x14ac:dyDescent="0.25">
      <c r="L136693" s="9"/>
      <c r="M136693" s="9"/>
      <c r="N136693" s="9"/>
    </row>
    <row r="136694" spans="12:14" x14ac:dyDescent="0.25">
      <c r="L136694" s="9"/>
      <c r="M136694" s="9"/>
      <c r="N136694" s="9"/>
    </row>
    <row r="136695" spans="12:14" x14ac:dyDescent="0.25">
      <c r="L136695" s="9"/>
      <c r="M136695" s="9"/>
      <c r="N136695" s="9"/>
    </row>
    <row r="136696" spans="12:14" x14ac:dyDescent="0.25">
      <c r="L136696" s="9"/>
      <c r="M136696" s="9"/>
      <c r="N136696" s="9"/>
    </row>
    <row r="136697" spans="12:14" x14ac:dyDescent="0.25">
      <c r="L136697" s="9"/>
      <c r="M136697" s="9"/>
      <c r="N136697" s="9"/>
    </row>
    <row r="136698" spans="12:14" x14ac:dyDescent="0.25">
      <c r="L136698" s="9"/>
      <c r="M136698" s="9"/>
      <c r="N136698" s="9"/>
    </row>
    <row r="136699" spans="12:14" x14ac:dyDescent="0.25">
      <c r="L136699" s="9"/>
      <c r="M136699" s="9"/>
      <c r="N136699" s="9"/>
    </row>
    <row r="136700" spans="12:14" x14ac:dyDescent="0.25">
      <c r="L136700" s="9"/>
      <c r="M136700" s="9"/>
      <c r="N136700" s="9"/>
    </row>
    <row r="136701" spans="12:14" x14ac:dyDescent="0.25">
      <c r="L136701" s="9"/>
      <c r="M136701" s="9"/>
      <c r="N136701" s="9"/>
    </row>
    <row r="136702" spans="12:14" x14ac:dyDescent="0.25">
      <c r="L136702" s="9"/>
      <c r="M136702" s="9"/>
      <c r="N136702" s="9"/>
    </row>
    <row r="136703" spans="12:14" x14ac:dyDescent="0.25">
      <c r="L136703" s="9"/>
      <c r="M136703" s="9"/>
      <c r="N136703" s="9"/>
    </row>
    <row r="136704" spans="12:14" x14ac:dyDescent="0.25">
      <c r="L136704" s="9"/>
      <c r="M136704" s="9"/>
      <c r="N136704" s="9"/>
    </row>
    <row r="136705" spans="12:14" x14ac:dyDescent="0.25">
      <c r="L136705" s="9"/>
      <c r="M136705" s="9"/>
      <c r="N136705" s="9"/>
    </row>
    <row r="136706" spans="12:14" x14ac:dyDescent="0.25">
      <c r="L136706" s="9"/>
      <c r="M136706" s="9"/>
      <c r="N136706" s="9"/>
    </row>
    <row r="136707" spans="12:14" x14ac:dyDescent="0.25">
      <c r="L136707" s="9"/>
      <c r="M136707" s="9"/>
      <c r="N136707" s="9"/>
    </row>
    <row r="136708" spans="12:14" x14ac:dyDescent="0.25">
      <c r="L136708" s="9"/>
      <c r="M136708" s="9"/>
      <c r="N136708" s="9"/>
    </row>
    <row r="136709" spans="12:14" x14ac:dyDescent="0.25">
      <c r="L136709" s="9"/>
      <c r="M136709" s="9"/>
      <c r="N136709" s="9"/>
    </row>
    <row r="136710" spans="12:14" x14ac:dyDescent="0.25">
      <c r="L136710" s="9"/>
      <c r="M136710" s="9"/>
      <c r="N136710" s="9"/>
    </row>
    <row r="136711" spans="12:14" x14ac:dyDescent="0.25">
      <c r="L136711" s="9"/>
      <c r="M136711" s="9"/>
      <c r="N136711" s="9"/>
    </row>
    <row r="136712" spans="12:14" x14ac:dyDescent="0.25">
      <c r="L136712" s="9"/>
      <c r="M136712" s="9"/>
      <c r="N136712" s="9"/>
    </row>
    <row r="136713" spans="12:14" x14ac:dyDescent="0.25">
      <c r="L136713" s="9"/>
      <c r="M136713" s="9"/>
      <c r="N136713" s="9"/>
    </row>
    <row r="136714" spans="12:14" x14ac:dyDescent="0.25">
      <c r="L136714" s="9"/>
      <c r="M136714" s="9"/>
      <c r="N136714" s="9"/>
    </row>
    <row r="136715" spans="12:14" x14ac:dyDescent="0.25">
      <c r="L136715" s="9"/>
      <c r="M136715" s="9"/>
      <c r="N136715" s="9"/>
    </row>
    <row r="136716" spans="12:14" x14ac:dyDescent="0.25">
      <c r="L136716" s="9"/>
      <c r="M136716" s="9"/>
      <c r="N136716" s="9"/>
    </row>
    <row r="136717" spans="12:14" x14ac:dyDescent="0.25">
      <c r="L136717" s="9"/>
      <c r="M136717" s="9"/>
      <c r="N136717" s="9"/>
    </row>
    <row r="136718" spans="12:14" x14ac:dyDescent="0.25">
      <c r="L136718" s="9"/>
      <c r="M136718" s="9"/>
      <c r="N136718" s="9"/>
    </row>
    <row r="136719" spans="12:14" x14ac:dyDescent="0.25">
      <c r="L136719" s="9"/>
      <c r="M136719" s="9"/>
      <c r="N136719" s="9"/>
    </row>
    <row r="136720" spans="12:14" x14ac:dyDescent="0.25">
      <c r="L136720" s="9"/>
      <c r="M136720" s="9"/>
      <c r="N136720" s="9"/>
    </row>
    <row r="136721" spans="12:14" x14ac:dyDescent="0.25">
      <c r="L136721" s="9"/>
      <c r="M136721" s="9"/>
      <c r="N136721" s="9"/>
    </row>
    <row r="136722" spans="12:14" x14ac:dyDescent="0.25">
      <c r="L136722" s="9"/>
      <c r="M136722" s="9"/>
      <c r="N136722" s="9"/>
    </row>
    <row r="136723" spans="12:14" x14ac:dyDescent="0.25">
      <c r="L136723" s="9"/>
      <c r="M136723" s="9"/>
      <c r="N136723" s="9"/>
    </row>
    <row r="136724" spans="12:14" x14ac:dyDescent="0.25">
      <c r="L136724" s="9"/>
      <c r="M136724" s="9"/>
      <c r="N136724" s="9"/>
    </row>
    <row r="136725" spans="12:14" x14ac:dyDescent="0.25">
      <c r="L136725" s="9"/>
      <c r="M136725" s="9"/>
      <c r="N136725" s="9"/>
    </row>
    <row r="136726" spans="12:14" x14ac:dyDescent="0.25">
      <c r="L136726" s="9"/>
      <c r="M136726" s="9"/>
      <c r="N136726" s="9"/>
    </row>
    <row r="136727" spans="12:14" x14ac:dyDescent="0.25">
      <c r="L136727" s="9"/>
      <c r="M136727" s="9"/>
      <c r="N136727" s="9"/>
    </row>
    <row r="136728" spans="12:14" x14ac:dyDescent="0.25">
      <c r="L136728" s="9"/>
      <c r="M136728" s="9"/>
      <c r="N136728" s="9"/>
    </row>
    <row r="136729" spans="12:14" x14ac:dyDescent="0.25">
      <c r="L136729" s="9"/>
      <c r="M136729" s="9"/>
      <c r="N136729" s="9"/>
    </row>
    <row r="136730" spans="12:14" x14ac:dyDescent="0.25">
      <c r="L136730" s="9"/>
      <c r="M136730" s="9"/>
      <c r="N136730" s="9"/>
    </row>
    <row r="136731" spans="12:14" x14ac:dyDescent="0.25">
      <c r="L136731" s="9"/>
      <c r="M136731" s="9"/>
      <c r="N136731" s="9"/>
    </row>
    <row r="136732" spans="12:14" x14ac:dyDescent="0.25">
      <c r="L136732" s="9"/>
      <c r="M136732" s="9"/>
      <c r="N136732" s="9"/>
    </row>
    <row r="136733" spans="12:14" x14ac:dyDescent="0.25">
      <c r="L136733" s="9"/>
      <c r="M136733" s="9"/>
      <c r="N136733" s="9"/>
    </row>
    <row r="136734" spans="12:14" x14ac:dyDescent="0.25">
      <c r="L136734" s="9"/>
      <c r="M136734" s="9"/>
      <c r="N136734" s="9"/>
    </row>
    <row r="136735" spans="12:14" x14ac:dyDescent="0.25">
      <c r="L136735" s="9"/>
      <c r="M136735" s="9"/>
      <c r="N136735" s="9"/>
    </row>
    <row r="136736" spans="12:14" x14ac:dyDescent="0.25">
      <c r="L136736" s="9"/>
      <c r="M136736" s="9"/>
      <c r="N136736" s="9"/>
    </row>
    <row r="136737" spans="12:14" x14ac:dyDescent="0.25">
      <c r="L136737" s="9"/>
      <c r="M136737" s="9"/>
      <c r="N136737" s="9"/>
    </row>
    <row r="136738" spans="12:14" x14ac:dyDescent="0.25">
      <c r="L136738" s="9"/>
      <c r="M136738" s="9"/>
      <c r="N136738" s="9"/>
    </row>
    <row r="136739" spans="12:14" x14ac:dyDescent="0.25">
      <c r="L136739" s="9"/>
      <c r="M136739" s="9"/>
      <c r="N136739" s="9"/>
    </row>
    <row r="136740" spans="12:14" x14ac:dyDescent="0.25">
      <c r="L136740" s="9"/>
      <c r="M136740" s="9"/>
      <c r="N136740" s="9"/>
    </row>
    <row r="136741" spans="12:14" x14ac:dyDescent="0.25">
      <c r="L136741" s="9"/>
      <c r="M136741" s="9"/>
      <c r="N136741" s="9"/>
    </row>
    <row r="136742" spans="12:14" x14ac:dyDescent="0.25">
      <c r="L136742" s="9"/>
      <c r="M136742" s="9"/>
      <c r="N136742" s="9"/>
    </row>
    <row r="136743" spans="12:14" x14ac:dyDescent="0.25">
      <c r="L136743" s="9"/>
      <c r="M136743" s="9"/>
      <c r="N136743" s="9"/>
    </row>
    <row r="136744" spans="12:14" x14ac:dyDescent="0.25">
      <c r="L136744" s="9"/>
      <c r="M136744" s="9"/>
      <c r="N136744" s="9"/>
    </row>
    <row r="136745" spans="12:14" x14ac:dyDescent="0.25">
      <c r="L136745" s="9"/>
      <c r="M136745" s="9"/>
      <c r="N136745" s="9"/>
    </row>
    <row r="136746" spans="12:14" x14ac:dyDescent="0.25">
      <c r="L136746" s="9"/>
      <c r="M136746" s="9"/>
      <c r="N136746" s="9"/>
    </row>
    <row r="136747" spans="12:14" x14ac:dyDescent="0.25">
      <c r="L136747" s="9"/>
      <c r="M136747" s="9"/>
      <c r="N136747" s="9"/>
    </row>
    <row r="136748" spans="12:14" x14ac:dyDescent="0.25">
      <c r="L136748" s="9"/>
      <c r="M136748" s="9"/>
      <c r="N136748" s="9"/>
    </row>
    <row r="136749" spans="12:14" x14ac:dyDescent="0.25">
      <c r="L136749" s="9"/>
      <c r="M136749" s="9"/>
      <c r="N136749" s="9"/>
    </row>
    <row r="136750" spans="12:14" x14ac:dyDescent="0.25">
      <c r="L136750" s="9"/>
      <c r="M136750" s="9"/>
      <c r="N136750" s="9"/>
    </row>
    <row r="136751" spans="12:14" x14ac:dyDescent="0.25">
      <c r="L136751" s="9"/>
      <c r="M136751" s="9"/>
      <c r="N136751" s="9"/>
    </row>
    <row r="136752" spans="12:14" x14ac:dyDescent="0.25">
      <c r="L136752" s="9"/>
      <c r="M136752" s="9"/>
      <c r="N136752" s="9"/>
    </row>
    <row r="136753" spans="12:14" x14ac:dyDescent="0.25">
      <c r="L136753" s="9"/>
      <c r="M136753" s="9"/>
      <c r="N136753" s="9"/>
    </row>
    <row r="136754" spans="12:14" x14ac:dyDescent="0.25">
      <c r="L136754" s="9"/>
      <c r="M136754" s="9"/>
      <c r="N136754" s="9"/>
    </row>
    <row r="136755" spans="12:14" x14ac:dyDescent="0.25">
      <c r="L136755" s="9"/>
      <c r="M136755" s="9"/>
      <c r="N136755" s="9"/>
    </row>
    <row r="136756" spans="12:14" x14ac:dyDescent="0.25">
      <c r="L136756" s="9"/>
      <c r="M136756" s="9"/>
      <c r="N136756" s="9"/>
    </row>
    <row r="136757" spans="12:14" x14ac:dyDescent="0.25">
      <c r="L136757" s="9"/>
      <c r="M136757" s="9"/>
      <c r="N136757" s="9"/>
    </row>
    <row r="136758" spans="12:14" x14ac:dyDescent="0.25">
      <c r="L136758" s="9"/>
      <c r="M136758" s="9"/>
      <c r="N136758" s="9"/>
    </row>
    <row r="136759" spans="12:14" x14ac:dyDescent="0.25">
      <c r="L136759" s="9"/>
      <c r="M136759" s="9"/>
      <c r="N136759" s="9"/>
    </row>
    <row r="136760" spans="12:14" x14ac:dyDescent="0.25">
      <c r="L136760" s="9"/>
      <c r="M136760" s="9"/>
      <c r="N136760" s="9"/>
    </row>
    <row r="136761" spans="12:14" x14ac:dyDescent="0.25">
      <c r="L136761" s="9"/>
      <c r="M136761" s="9"/>
      <c r="N136761" s="9"/>
    </row>
    <row r="136762" spans="12:14" x14ac:dyDescent="0.25">
      <c r="L136762" s="9"/>
      <c r="M136762" s="9"/>
      <c r="N136762" s="9"/>
    </row>
    <row r="136763" spans="12:14" x14ac:dyDescent="0.25">
      <c r="L136763" s="9"/>
      <c r="M136763" s="9"/>
      <c r="N136763" s="9"/>
    </row>
    <row r="136764" spans="12:14" x14ac:dyDescent="0.25">
      <c r="L136764" s="9"/>
      <c r="M136764" s="9"/>
      <c r="N136764" s="9"/>
    </row>
    <row r="136765" spans="12:14" x14ac:dyDescent="0.25">
      <c r="L136765" s="9"/>
      <c r="M136765" s="9"/>
      <c r="N136765" s="9"/>
    </row>
    <row r="136766" spans="12:14" x14ac:dyDescent="0.25">
      <c r="L136766" s="9"/>
      <c r="M136766" s="9"/>
      <c r="N136766" s="9"/>
    </row>
    <row r="136767" spans="12:14" x14ac:dyDescent="0.25">
      <c r="L136767" s="9"/>
      <c r="M136767" s="9"/>
      <c r="N136767" s="9"/>
    </row>
    <row r="136768" spans="12:14" x14ac:dyDescent="0.25">
      <c r="L136768" s="9"/>
      <c r="M136768" s="9"/>
      <c r="N136768" s="9"/>
    </row>
    <row r="136769" spans="12:14" x14ac:dyDescent="0.25">
      <c r="L136769" s="9"/>
      <c r="M136769" s="9"/>
      <c r="N136769" s="9"/>
    </row>
    <row r="136770" spans="12:14" x14ac:dyDescent="0.25">
      <c r="L136770" s="9"/>
      <c r="M136770" s="9"/>
      <c r="N136770" s="9"/>
    </row>
    <row r="136771" spans="12:14" x14ac:dyDescent="0.25">
      <c r="L136771" s="9"/>
      <c r="M136771" s="9"/>
      <c r="N136771" s="9"/>
    </row>
    <row r="136772" spans="12:14" x14ac:dyDescent="0.25">
      <c r="L136772" s="9"/>
      <c r="M136772" s="9"/>
      <c r="N136772" s="9"/>
    </row>
    <row r="136773" spans="12:14" x14ac:dyDescent="0.25">
      <c r="L136773" s="9"/>
      <c r="M136773" s="9"/>
      <c r="N136773" s="9"/>
    </row>
    <row r="136774" spans="12:14" x14ac:dyDescent="0.25">
      <c r="L136774" s="9"/>
      <c r="M136774" s="9"/>
      <c r="N136774" s="9"/>
    </row>
    <row r="136775" spans="12:14" x14ac:dyDescent="0.25">
      <c r="L136775" s="9"/>
      <c r="M136775" s="9"/>
      <c r="N136775" s="9"/>
    </row>
    <row r="136776" spans="12:14" x14ac:dyDescent="0.25">
      <c r="L136776" s="9"/>
      <c r="M136776" s="9"/>
      <c r="N136776" s="9"/>
    </row>
    <row r="136777" spans="12:14" x14ac:dyDescent="0.25">
      <c r="L136777" s="9"/>
      <c r="M136777" s="9"/>
      <c r="N136777" s="9"/>
    </row>
    <row r="136778" spans="12:14" x14ac:dyDescent="0.25">
      <c r="L136778" s="9"/>
      <c r="M136778" s="9"/>
      <c r="N136778" s="9"/>
    </row>
    <row r="136779" spans="12:14" x14ac:dyDescent="0.25">
      <c r="L136779" s="9"/>
      <c r="M136779" s="9"/>
      <c r="N136779" s="9"/>
    </row>
    <row r="136780" spans="12:14" x14ac:dyDescent="0.25">
      <c r="L136780" s="9"/>
      <c r="M136780" s="9"/>
      <c r="N136780" s="9"/>
    </row>
    <row r="136781" spans="12:14" x14ac:dyDescent="0.25">
      <c r="L136781" s="9"/>
      <c r="M136781" s="9"/>
      <c r="N136781" s="9"/>
    </row>
    <row r="136782" spans="12:14" x14ac:dyDescent="0.25">
      <c r="L136782" s="9"/>
      <c r="M136782" s="9"/>
      <c r="N136782" s="9"/>
    </row>
    <row r="136783" spans="12:14" x14ac:dyDescent="0.25">
      <c r="L136783" s="9"/>
      <c r="M136783" s="9"/>
      <c r="N136783" s="9"/>
    </row>
    <row r="136784" spans="12:14" x14ac:dyDescent="0.25">
      <c r="L136784" s="9"/>
      <c r="M136784" s="9"/>
      <c r="N136784" s="9"/>
    </row>
    <row r="136785" spans="12:14" x14ac:dyDescent="0.25">
      <c r="L136785" s="9"/>
      <c r="M136785" s="9"/>
      <c r="N136785" s="9"/>
    </row>
    <row r="136786" spans="12:14" x14ac:dyDescent="0.25">
      <c r="L136786" s="9"/>
      <c r="M136786" s="9"/>
      <c r="N136786" s="9"/>
    </row>
    <row r="136787" spans="12:14" x14ac:dyDescent="0.25">
      <c r="L136787" s="9"/>
      <c r="M136787" s="9"/>
      <c r="N136787" s="9"/>
    </row>
    <row r="136788" spans="12:14" x14ac:dyDescent="0.25">
      <c r="L136788" s="9"/>
      <c r="M136788" s="9"/>
      <c r="N136788" s="9"/>
    </row>
    <row r="136789" spans="12:14" x14ac:dyDescent="0.25">
      <c r="L136789" s="9"/>
      <c r="M136789" s="9"/>
      <c r="N136789" s="9"/>
    </row>
    <row r="136790" spans="12:14" x14ac:dyDescent="0.25">
      <c r="L136790" s="9"/>
      <c r="M136790" s="9"/>
      <c r="N136790" s="9"/>
    </row>
    <row r="136791" spans="12:14" x14ac:dyDescent="0.25">
      <c r="L136791" s="9"/>
      <c r="M136791" s="9"/>
      <c r="N136791" s="9"/>
    </row>
    <row r="136792" spans="12:14" x14ac:dyDescent="0.25">
      <c r="L136792" s="9"/>
      <c r="M136792" s="9"/>
      <c r="N136792" s="9"/>
    </row>
    <row r="136793" spans="12:14" x14ac:dyDescent="0.25">
      <c r="L136793" s="9"/>
      <c r="M136793" s="9"/>
      <c r="N136793" s="9"/>
    </row>
    <row r="136794" spans="12:14" x14ac:dyDescent="0.25">
      <c r="L136794" s="9"/>
      <c r="M136794" s="9"/>
      <c r="N136794" s="9"/>
    </row>
    <row r="136795" spans="12:14" x14ac:dyDescent="0.25">
      <c r="L136795" s="9"/>
      <c r="M136795" s="9"/>
      <c r="N136795" s="9"/>
    </row>
    <row r="136796" spans="12:14" x14ac:dyDescent="0.25">
      <c r="L136796" s="9"/>
      <c r="M136796" s="9"/>
      <c r="N136796" s="9"/>
    </row>
    <row r="136797" spans="12:14" x14ac:dyDescent="0.25">
      <c r="L136797" s="9"/>
      <c r="M136797" s="9"/>
      <c r="N136797" s="9"/>
    </row>
    <row r="136798" spans="12:14" x14ac:dyDescent="0.25">
      <c r="L136798" s="9"/>
      <c r="M136798" s="9"/>
      <c r="N136798" s="9"/>
    </row>
    <row r="136799" spans="12:14" x14ac:dyDescent="0.25">
      <c r="L136799" s="9"/>
      <c r="M136799" s="9"/>
      <c r="N136799" s="9"/>
    </row>
    <row r="136800" spans="12:14" x14ac:dyDescent="0.25">
      <c r="L136800" s="9"/>
      <c r="M136800" s="9"/>
      <c r="N136800" s="9"/>
    </row>
    <row r="136801" spans="12:14" x14ac:dyDescent="0.25">
      <c r="L136801" s="9"/>
      <c r="M136801" s="9"/>
      <c r="N136801" s="9"/>
    </row>
    <row r="136802" spans="12:14" x14ac:dyDescent="0.25">
      <c r="L136802" s="9"/>
      <c r="M136802" s="9"/>
      <c r="N136802" s="9"/>
    </row>
    <row r="136803" spans="12:14" x14ac:dyDescent="0.25">
      <c r="L136803" s="9"/>
      <c r="M136803" s="9"/>
      <c r="N136803" s="9"/>
    </row>
    <row r="136804" spans="12:14" x14ac:dyDescent="0.25">
      <c r="L136804" s="9"/>
      <c r="M136804" s="9"/>
      <c r="N136804" s="9"/>
    </row>
    <row r="136805" spans="12:14" x14ac:dyDescent="0.25">
      <c r="L136805" s="9"/>
      <c r="M136805" s="9"/>
      <c r="N136805" s="9"/>
    </row>
    <row r="136806" spans="12:14" x14ac:dyDescent="0.25">
      <c r="L136806" s="9"/>
      <c r="M136806" s="9"/>
      <c r="N136806" s="9"/>
    </row>
    <row r="136807" spans="12:14" x14ac:dyDescent="0.25">
      <c r="L136807" s="9"/>
      <c r="M136807" s="9"/>
      <c r="N136807" s="9"/>
    </row>
    <row r="136808" spans="12:14" x14ac:dyDescent="0.25">
      <c r="L136808" s="9"/>
      <c r="M136808" s="9"/>
      <c r="N136808" s="9"/>
    </row>
    <row r="136809" spans="12:14" x14ac:dyDescent="0.25">
      <c r="L136809" s="9"/>
      <c r="M136809" s="9"/>
      <c r="N136809" s="9"/>
    </row>
    <row r="136810" spans="12:14" x14ac:dyDescent="0.25">
      <c r="L136810" s="9"/>
      <c r="M136810" s="9"/>
      <c r="N136810" s="9"/>
    </row>
    <row r="136811" spans="12:14" x14ac:dyDescent="0.25">
      <c r="L136811" s="9"/>
      <c r="M136811" s="9"/>
      <c r="N136811" s="9"/>
    </row>
    <row r="136812" spans="12:14" x14ac:dyDescent="0.25">
      <c r="L136812" s="9"/>
      <c r="M136812" s="9"/>
      <c r="N136812" s="9"/>
    </row>
    <row r="136813" spans="12:14" x14ac:dyDescent="0.25">
      <c r="L136813" s="9"/>
      <c r="M136813" s="9"/>
      <c r="N136813" s="9"/>
    </row>
    <row r="136814" spans="12:14" x14ac:dyDescent="0.25">
      <c r="L136814" s="9"/>
      <c r="M136814" s="9"/>
      <c r="N136814" s="9"/>
    </row>
    <row r="136815" spans="12:14" x14ac:dyDescent="0.25">
      <c r="L136815" s="9"/>
      <c r="M136815" s="9"/>
      <c r="N136815" s="9"/>
    </row>
    <row r="136816" spans="12:14" x14ac:dyDescent="0.25">
      <c r="L136816" s="9"/>
      <c r="M136816" s="9"/>
      <c r="N136816" s="9"/>
    </row>
    <row r="136817" spans="12:14" x14ac:dyDescent="0.25">
      <c r="L136817" s="9"/>
      <c r="M136817" s="9"/>
      <c r="N136817" s="9"/>
    </row>
    <row r="136818" spans="12:14" x14ac:dyDescent="0.25">
      <c r="L136818" s="9"/>
      <c r="M136818" s="9"/>
      <c r="N136818" s="9"/>
    </row>
    <row r="136819" spans="12:14" x14ac:dyDescent="0.25">
      <c r="L136819" s="9"/>
      <c r="M136819" s="9"/>
      <c r="N136819" s="9"/>
    </row>
    <row r="136820" spans="12:14" x14ac:dyDescent="0.25">
      <c r="L136820" s="9"/>
      <c r="M136820" s="9"/>
      <c r="N136820" s="9"/>
    </row>
    <row r="136821" spans="12:14" x14ac:dyDescent="0.25">
      <c r="L136821" s="9"/>
      <c r="M136821" s="9"/>
      <c r="N136821" s="9"/>
    </row>
    <row r="136822" spans="12:14" x14ac:dyDescent="0.25">
      <c r="L136822" s="9"/>
      <c r="M136822" s="9"/>
      <c r="N136822" s="9"/>
    </row>
    <row r="136823" spans="12:14" x14ac:dyDescent="0.25">
      <c r="L136823" s="9"/>
      <c r="M136823" s="9"/>
      <c r="N136823" s="9"/>
    </row>
    <row r="136824" spans="12:14" x14ac:dyDescent="0.25">
      <c r="L136824" s="9"/>
      <c r="M136824" s="9"/>
      <c r="N136824" s="9"/>
    </row>
    <row r="136825" spans="12:14" x14ac:dyDescent="0.25">
      <c r="L136825" s="9"/>
      <c r="M136825" s="9"/>
      <c r="N136825" s="9"/>
    </row>
    <row r="136826" spans="12:14" x14ac:dyDescent="0.25">
      <c r="L136826" s="9"/>
      <c r="M136826" s="9"/>
      <c r="N136826" s="9"/>
    </row>
    <row r="136827" spans="12:14" x14ac:dyDescent="0.25">
      <c r="L136827" s="9"/>
      <c r="M136827" s="9"/>
      <c r="N136827" s="9"/>
    </row>
    <row r="136828" spans="12:14" x14ac:dyDescent="0.25">
      <c r="L136828" s="9"/>
      <c r="M136828" s="9"/>
      <c r="N136828" s="9"/>
    </row>
    <row r="136829" spans="12:14" x14ac:dyDescent="0.25">
      <c r="L136829" s="9"/>
      <c r="M136829" s="9"/>
      <c r="N136829" s="9"/>
    </row>
    <row r="136830" spans="12:14" x14ac:dyDescent="0.25">
      <c r="L136830" s="9"/>
      <c r="M136830" s="9"/>
      <c r="N136830" s="9"/>
    </row>
    <row r="136831" spans="12:14" x14ac:dyDescent="0.25">
      <c r="L136831" s="9"/>
      <c r="M136831" s="9"/>
      <c r="N136831" s="9"/>
    </row>
    <row r="136832" spans="12:14" x14ac:dyDescent="0.25">
      <c r="L136832" s="9"/>
      <c r="M136832" s="9"/>
      <c r="N136832" s="9"/>
    </row>
    <row r="136833" spans="12:14" x14ac:dyDescent="0.25">
      <c r="L136833" s="9"/>
      <c r="M136833" s="9"/>
      <c r="N136833" s="9"/>
    </row>
    <row r="136834" spans="12:14" x14ac:dyDescent="0.25">
      <c r="L136834" s="9"/>
      <c r="M136834" s="9"/>
      <c r="N136834" s="9"/>
    </row>
    <row r="136835" spans="12:14" x14ac:dyDescent="0.25">
      <c r="L136835" s="9"/>
      <c r="M136835" s="9"/>
      <c r="N136835" s="9"/>
    </row>
    <row r="136836" spans="12:14" x14ac:dyDescent="0.25">
      <c r="L136836" s="9"/>
      <c r="M136836" s="9"/>
      <c r="N136836" s="9"/>
    </row>
    <row r="136837" spans="12:14" x14ac:dyDescent="0.25">
      <c r="L136837" s="9"/>
      <c r="M136837" s="9"/>
      <c r="N136837" s="9"/>
    </row>
    <row r="136838" spans="12:14" x14ac:dyDescent="0.25">
      <c r="L136838" s="9"/>
      <c r="M136838" s="9"/>
      <c r="N136838" s="9"/>
    </row>
    <row r="136839" spans="12:14" x14ac:dyDescent="0.25">
      <c r="L136839" s="9"/>
      <c r="M136839" s="9"/>
      <c r="N136839" s="9"/>
    </row>
    <row r="136840" spans="12:14" x14ac:dyDescent="0.25">
      <c r="L136840" s="9"/>
      <c r="M136840" s="9"/>
      <c r="N136840" s="9"/>
    </row>
    <row r="136841" spans="12:14" x14ac:dyDescent="0.25">
      <c r="L136841" s="9"/>
      <c r="M136841" s="9"/>
      <c r="N136841" s="9"/>
    </row>
    <row r="136842" spans="12:14" x14ac:dyDescent="0.25">
      <c r="L136842" s="9"/>
      <c r="M136842" s="9"/>
      <c r="N136842" s="9"/>
    </row>
    <row r="136843" spans="12:14" x14ac:dyDescent="0.25">
      <c r="L136843" s="9"/>
      <c r="M136843" s="9"/>
      <c r="N136843" s="9"/>
    </row>
    <row r="136844" spans="12:14" x14ac:dyDescent="0.25">
      <c r="L136844" s="9"/>
      <c r="M136844" s="9"/>
      <c r="N136844" s="9"/>
    </row>
    <row r="136845" spans="12:14" x14ac:dyDescent="0.25">
      <c r="L136845" s="9"/>
      <c r="M136845" s="9"/>
      <c r="N136845" s="9"/>
    </row>
    <row r="136846" spans="12:14" x14ac:dyDescent="0.25">
      <c r="L136846" s="9"/>
      <c r="M136846" s="9"/>
      <c r="N136846" s="9"/>
    </row>
    <row r="136847" spans="12:14" x14ac:dyDescent="0.25">
      <c r="L136847" s="9"/>
      <c r="M136847" s="9"/>
      <c r="N136847" s="9"/>
    </row>
    <row r="136848" spans="12:14" x14ac:dyDescent="0.25">
      <c r="L136848" s="9"/>
      <c r="M136848" s="9"/>
      <c r="N136848" s="9"/>
    </row>
    <row r="136849" spans="12:14" x14ac:dyDescent="0.25">
      <c r="L136849" s="9"/>
      <c r="M136849" s="9"/>
      <c r="N136849" s="9"/>
    </row>
    <row r="136850" spans="12:14" x14ac:dyDescent="0.25">
      <c r="L136850" s="9"/>
      <c r="M136850" s="9"/>
      <c r="N136850" s="9"/>
    </row>
    <row r="136851" spans="12:14" x14ac:dyDescent="0.25">
      <c r="L136851" s="9"/>
      <c r="M136851" s="9"/>
      <c r="N136851" s="9"/>
    </row>
    <row r="136852" spans="12:14" x14ac:dyDescent="0.25">
      <c r="L136852" s="9"/>
      <c r="M136852" s="9"/>
      <c r="N136852" s="9"/>
    </row>
    <row r="136853" spans="12:14" x14ac:dyDescent="0.25">
      <c r="L136853" s="9"/>
      <c r="M136853" s="9"/>
      <c r="N136853" s="9"/>
    </row>
    <row r="136854" spans="12:14" x14ac:dyDescent="0.25">
      <c r="L136854" s="9"/>
      <c r="M136854" s="9"/>
      <c r="N136854" s="9"/>
    </row>
    <row r="136855" spans="12:14" x14ac:dyDescent="0.25">
      <c r="L136855" s="9"/>
      <c r="M136855" s="9"/>
      <c r="N136855" s="9"/>
    </row>
    <row r="136856" spans="12:14" x14ac:dyDescent="0.25">
      <c r="L136856" s="9"/>
      <c r="M136856" s="9"/>
      <c r="N136856" s="9"/>
    </row>
    <row r="136857" spans="12:14" x14ac:dyDescent="0.25">
      <c r="L136857" s="9"/>
      <c r="M136857" s="9"/>
      <c r="N136857" s="9"/>
    </row>
    <row r="136858" spans="12:14" x14ac:dyDescent="0.25">
      <c r="L136858" s="9"/>
      <c r="M136858" s="9"/>
      <c r="N136858" s="9"/>
    </row>
    <row r="136859" spans="12:14" x14ac:dyDescent="0.25">
      <c r="L136859" s="9"/>
      <c r="M136859" s="9"/>
      <c r="N136859" s="9"/>
    </row>
    <row r="136860" spans="12:14" x14ac:dyDescent="0.25">
      <c r="L136860" s="9"/>
      <c r="M136860" s="9"/>
      <c r="N136860" s="9"/>
    </row>
    <row r="136861" spans="12:14" x14ac:dyDescent="0.25">
      <c r="L136861" s="9"/>
      <c r="M136861" s="9"/>
      <c r="N136861" s="9"/>
    </row>
    <row r="136862" spans="12:14" x14ac:dyDescent="0.25">
      <c r="L136862" s="9"/>
      <c r="M136862" s="9"/>
      <c r="N136862" s="9"/>
    </row>
    <row r="136863" spans="12:14" x14ac:dyDescent="0.25">
      <c r="L136863" s="9"/>
      <c r="M136863" s="9"/>
      <c r="N136863" s="9"/>
    </row>
    <row r="136864" spans="12:14" x14ac:dyDescent="0.25">
      <c r="L136864" s="9"/>
      <c r="M136864" s="9"/>
      <c r="N136864" s="9"/>
    </row>
    <row r="136865" spans="12:14" x14ac:dyDescent="0.25">
      <c r="L136865" s="9"/>
      <c r="M136865" s="9"/>
      <c r="N136865" s="9"/>
    </row>
    <row r="136866" spans="12:14" x14ac:dyDescent="0.25">
      <c r="L136866" s="9"/>
      <c r="M136866" s="9"/>
      <c r="N136866" s="9"/>
    </row>
    <row r="136867" spans="12:14" x14ac:dyDescent="0.25">
      <c r="L136867" s="9"/>
      <c r="M136867" s="9"/>
      <c r="N136867" s="9"/>
    </row>
    <row r="136868" spans="12:14" x14ac:dyDescent="0.25">
      <c r="L136868" s="9"/>
      <c r="M136868" s="9"/>
      <c r="N136868" s="9"/>
    </row>
    <row r="136869" spans="12:14" x14ac:dyDescent="0.25">
      <c r="L136869" s="9"/>
      <c r="M136869" s="9"/>
      <c r="N136869" s="9"/>
    </row>
    <row r="136870" spans="12:14" x14ac:dyDescent="0.25">
      <c r="L136870" s="9"/>
      <c r="M136870" s="9"/>
      <c r="N136870" s="9"/>
    </row>
    <row r="136871" spans="12:14" x14ac:dyDescent="0.25">
      <c r="L136871" s="9"/>
      <c r="M136871" s="9"/>
      <c r="N136871" s="9"/>
    </row>
    <row r="136872" spans="12:14" x14ac:dyDescent="0.25">
      <c r="L136872" s="9"/>
      <c r="M136872" s="9"/>
      <c r="N136872" s="9"/>
    </row>
    <row r="136873" spans="12:14" x14ac:dyDescent="0.25">
      <c r="L136873" s="9"/>
      <c r="M136873" s="9"/>
      <c r="N136873" s="9"/>
    </row>
    <row r="136874" spans="12:14" x14ac:dyDescent="0.25">
      <c r="L136874" s="9"/>
      <c r="M136874" s="9"/>
      <c r="N136874" s="9"/>
    </row>
    <row r="136875" spans="12:14" x14ac:dyDescent="0.25">
      <c r="L136875" s="9"/>
      <c r="M136875" s="9"/>
      <c r="N136875" s="9"/>
    </row>
    <row r="136876" spans="12:14" x14ac:dyDescent="0.25">
      <c r="L136876" s="9"/>
      <c r="M136876" s="9"/>
      <c r="N136876" s="9"/>
    </row>
    <row r="136877" spans="12:14" x14ac:dyDescent="0.25">
      <c r="L136877" s="9"/>
      <c r="M136877" s="9"/>
      <c r="N136877" s="9"/>
    </row>
    <row r="136878" spans="12:14" x14ac:dyDescent="0.25">
      <c r="L136878" s="9"/>
      <c r="M136878" s="9"/>
      <c r="N136878" s="9"/>
    </row>
    <row r="136879" spans="12:14" x14ac:dyDescent="0.25">
      <c r="L136879" s="9"/>
      <c r="M136879" s="9"/>
      <c r="N136879" s="9"/>
    </row>
    <row r="136880" spans="12:14" x14ac:dyDescent="0.25">
      <c r="L136880" s="9"/>
      <c r="M136880" s="9"/>
      <c r="N136880" s="9"/>
    </row>
    <row r="136881" spans="12:14" x14ac:dyDescent="0.25">
      <c r="L136881" s="9"/>
      <c r="M136881" s="9"/>
      <c r="N136881" s="9"/>
    </row>
    <row r="136882" spans="12:14" x14ac:dyDescent="0.25">
      <c r="L136882" s="9"/>
      <c r="M136882" s="9"/>
      <c r="N136882" s="9"/>
    </row>
    <row r="136883" spans="12:14" x14ac:dyDescent="0.25">
      <c r="L136883" s="9"/>
      <c r="M136883" s="9"/>
      <c r="N136883" s="9"/>
    </row>
    <row r="136884" spans="12:14" x14ac:dyDescent="0.25">
      <c r="L136884" s="9"/>
      <c r="M136884" s="9"/>
      <c r="N136884" s="9"/>
    </row>
    <row r="136885" spans="12:14" x14ac:dyDescent="0.25">
      <c r="L136885" s="9"/>
      <c r="M136885" s="9"/>
      <c r="N136885" s="9"/>
    </row>
    <row r="136886" spans="12:14" x14ac:dyDescent="0.25">
      <c r="L136886" s="9"/>
      <c r="M136886" s="9"/>
      <c r="N136886" s="9"/>
    </row>
    <row r="136887" spans="12:14" x14ac:dyDescent="0.25">
      <c r="L136887" s="9"/>
      <c r="M136887" s="9"/>
      <c r="N136887" s="9"/>
    </row>
    <row r="136888" spans="12:14" x14ac:dyDescent="0.25">
      <c r="L136888" s="9"/>
      <c r="M136888" s="9"/>
      <c r="N136888" s="9"/>
    </row>
    <row r="136889" spans="12:14" x14ac:dyDescent="0.25">
      <c r="L136889" s="9"/>
      <c r="M136889" s="9"/>
      <c r="N136889" s="9"/>
    </row>
    <row r="136890" spans="12:14" x14ac:dyDescent="0.25">
      <c r="L136890" s="9"/>
      <c r="M136890" s="9"/>
      <c r="N136890" s="9"/>
    </row>
    <row r="136891" spans="12:14" x14ac:dyDescent="0.25">
      <c r="L136891" s="9"/>
      <c r="M136891" s="9"/>
      <c r="N136891" s="9"/>
    </row>
    <row r="136892" spans="12:14" x14ac:dyDescent="0.25">
      <c r="L136892" s="9"/>
      <c r="M136892" s="9"/>
      <c r="N136892" s="9"/>
    </row>
    <row r="136893" spans="12:14" x14ac:dyDescent="0.25">
      <c r="L136893" s="9"/>
      <c r="M136893" s="9"/>
      <c r="N136893" s="9"/>
    </row>
    <row r="136894" spans="12:14" x14ac:dyDescent="0.25">
      <c r="L136894" s="9"/>
      <c r="M136894" s="9"/>
      <c r="N136894" s="9"/>
    </row>
    <row r="136895" spans="12:14" x14ac:dyDescent="0.25">
      <c r="L136895" s="9"/>
      <c r="M136895" s="9"/>
      <c r="N136895" s="9"/>
    </row>
    <row r="136896" spans="12:14" x14ac:dyDescent="0.25">
      <c r="L136896" s="9"/>
      <c r="M136896" s="9"/>
      <c r="N136896" s="9"/>
    </row>
    <row r="136897" spans="12:14" x14ac:dyDescent="0.25">
      <c r="L136897" s="9"/>
      <c r="M136897" s="9"/>
      <c r="N136897" s="9"/>
    </row>
    <row r="136898" spans="12:14" x14ac:dyDescent="0.25">
      <c r="L136898" s="9"/>
      <c r="M136898" s="9"/>
      <c r="N136898" s="9"/>
    </row>
    <row r="136899" spans="12:14" x14ac:dyDescent="0.25">
      <c r="L136899" s="9"/>
      <c r="M136899" s="9"/>
      <c r="N136899" s="9"/>
    </row>
    <row r="136900" spans="12:14" x14ac:dyDescent="0.25">
      <c r="L136900" s="9"/>
      <c r="M136900" s="9"/>
      <c r="N136900" s="9"/>
    </row>
    <row r="136901" spans="12:14" x14ac:dyDescent="0.25">
      <c r="L136901" s="9"/>
      <c r="M136901" s="9"/>
      <c r="N136901" s="9"/>
    </row>
    <row r="136902" spans="12:14" x14ac:dyDescent="0.25">
      <c r="L136902" s="9"/>
      <c r="M136902" s="9"/>
      <c r="N136902" s="9"/>
    </row>
    <row r="136903" spans="12:14" x14ac:dyDescent="0.25">
      <c r="L136903" s="9"/>
      <c r="M136903" s="9"/>
      <c r="N136903" s="9"/>
    </row>
    <row r="136904" spans="12:14" x14ac:dyDescent="0.25">
      <c r="L136904" s="9"/>
      <c r="M136904" s="9"/>
      <c r="N136904" s="9"/>
    </row>
    <row r="136905" spans="12:14" x14ac:dyDescent="0.25">
      <c r="L136905" s="9"/>
      <c r="M136905" s="9"/>
      <c r="N136905" s="9"/>
    </row>
    <row r="136906" spans="12:14" x14ac:dyDescent="0.25">
      <c r="L136906" s="9"/>
      <c r="M136906" s="9"/>
      <c r="N136906" s="9"/>
    </row>
    <row r="136907" spans="12:14" x14ac:dyDescent="0.25">
      <c r="L136907" s="9"/>
      <c r="M136907" s="9"/>
      <c r="N136907" s="9"/>
    </row>
    <row r="136908" spans="12:14" x14ac:dyDescent="0.25">
      <c r="L136908" s="9"/>
      <c r="M136908" s="9"/>
      <c r="N136908" s="9"/>
    </row>
    <row r="136909" spans="12:14" x14ac:dyDescent="0.25">
      <c r="L136909" s="9"/>
      <c r="M136909" s="9"/>
      <c r="N136909" s="9"/>
    </row>
    <row r="136910" spans="12:14" x14ac:dyDescent="0.25">
      <c r="L136910" s="9"/>
      <c r="M136910" s="9"/>
      <c r="N136910" s="9"/>
    </row>
    <row r="136911" spans="12:14" x14ac:dyDescent="0.25">
      <c r="L136911" s="9"/>
      <c r="M136911" s="9"/>
      <c r="N136911" s="9"/>
    </row>
    <row r="136912" spans="12:14" x14ac:dyDescent="0.25">
      <c r="L136912" s="9"/>
      <c r="M136912" s="9"/>
      <c r="N136912" s="9"/>
    </row>
    <row r="136913" spans="12:14" x14ac:dyDescent="0.25">
      <c r="L136913" s="9"/>
      <c r="M136913" s="9"/>
      <c r="N136913" s="9"/>
    </row>
    <row r="136914" spans="12:14" x14ac:dyDescent="0.25">
      <c r="L136914" s="9"/>
      <c r="M136914" s="9"/>
      <c r="N136914" s="9"/>
    </row>
    <row r="136915" spans="12:14" x14ac:dyDescent="0.25">
      <c r="L136915" s="9"/>
      <c r="M136915" s="9"/>
      <c r="N136915" s="9"/>
    </row>
    <row r="136916" spans="12:14" x14ac:dyDescent="0.25">
      <c r="L136916" s="9"/>
      <c r="M136916" s="9"/>
      <c r="N136916" s="9"/>
    </row>
    <row r="136917" spans="12:14" x14ac:dyDescent="0.25">
      <c r="L136917" s="9"/>
      <c r="M136917" s="9"/>
      <c r="N136917" s="9"/>
    </row>
    <row r="136918" spans="12:14" x14ac:dyDescent="0.25">
      <c r="L136918" s="9"/>
      <c r="M136918" s="9"/>
      <c r="N136918" s="9"/>
    </row>
    <row r="136919" spans="12:14" x14ac:dyDescent="0.25">
      <c r="L136919" s="9"/>
      <c r="M136919" s="9"/>
      <c r="N136919" s="9"/>
    </row>
    <row r="136920" spans="12:14" x14ac:dyDescent="0.25">
      <c r="L136920" s="9"/>
      <c r="M136920" s="9"/>
      <c r="N136920" s="9"/>
    </row>
    <row r="136921" spans="12:14" x14ac:dyDescent="0.25">
      <c r="L136921" s="9"/>
      <c r="M136921" s="9"/>
      <c r="N136921" s="9"/>
    </row>
    <row r="136922" spans="12:14" x14ac:dyDescent="0.25">
      <c r="L136922" s="9"/>
      <c r="M136922" s="9"/>
      <c r="N136922" s="9"/>
    </row>
    <row r="136923" spans="12:14" x14ac:dyDescent="0.25">
      <c r="L136923" s="9"/>
      <c r="M136923" s="9"/>
      <c r="N136923" s="9"/>
    </row>
    <row r="136924" spans="12:14" x14ac:dyDescent="0.25">
      <c r="L136924" s="9"/>
      <c r="M136924" s="9"/>
      <c r="N136924" s="9"/>
    </row>
    <row r="136925" spans="12:14" x14ac:dyDescent="0.25">
      <c r="L136925" s="9"/>
      <c r="M136925" s="9"/>
      <c r="N136925" s="9"/>
    </row>
    <row r="136926" spans="12:14" x14ac:dyDescent="0.25">
      <c r="L136926" s="9"/>
      <c r="M136926" s="9"/>
      <c r="N136926" s="9"/>
    </row>
    <row r="136927" spans="12:14" x14ac:dyDescent="0.25">
      <c r="L136927" s="9"/>
      <c r="M136927" s="9"/>
      <c r="N136927" s="9"/>
    </row>
    <row r="136928" spans="12:14" x14ac:dyDescent="0.25">
      <c r="L136928" s="9"/>
      <c r="M136928" s="9"/>
      <c r="N136928" s="9"/>
    </row>
    <row r="136929" spans="12:14" x14ac:dyDescent="0.25">
      <c r="L136929" s="9"/>
      <c r="M136929" s="9"/>
      <c r="N136929" s="9"/>
    </row>
    <row r="136930" spans="12:14" x14ac:dyDescent="0.25">
      <c r="L136930" s="9"/>
      <c r="M136930" s="9"/>
      <c r="N136930" s="9"/>
    </row>
    <row r="136931" spans="12:14" x14ac:dyDescent="0.25">
      <c r="L136931" s="9"/>
      <c r="M136931" s="9"/>
      <c r="N136931" s="9"/>
    </row>
    <row r="136932" spans="12:14" x14ac:dyDescent="0.25">
      <c r="L136932" s="9"/>
      <c r="M136932" s="9"/>
      <c r="N136932" s="9"/>
    </row>
    <row r="136933" spans="12:14" x14ac:dyDescent="0.25">
      <c r="L136933" s="9"/>
      <c r="M136933" s="9"/>
      <c r="N136933" s="9"/>
    </row>
    <row r="136934" spans="12:14" x14ac:dyDescent="0.25">
      <c r="L136934" s="9"/>
      <c r="M136934" s="9"/>
      <c r="N136934" s="9"/>
    </row>
    <row r="136935" spans="12:14" x14ac:dyDescent="0.25">
      <c r="L136935" s="9"/>
      <c r="M136935" s="9"/>
      <c r="N136935" s="9"/>
    </row>
    <row r="136936" spans="12:14" x14ac:dyDescent="0.25">
      <c r="L136936" s="9"/>
      <c r="M136936" s="9"/>
      <c r="N136936" s="9"/>
    </row>
    <row r="136937" spans="12:14" x14ac:dyDescent="0.25">
      <c r="L136937" s="9"/>
      <c r="M136937" s="9"/>
      <c r="N136937" s="9"/>
    </row>
    <row r="136938" spans="12:14" x14ac:dyDescent="0.25">
      <c r="L136938" s="9"/>
      <c r="M136938" s="9"/>
      <c r="N136938" s="9"/>
    </row>
    <row r="136939" spans="12:14" x14ac:dyDescent="0.25">
      <c r="L136939" s="9"/>
      <c r="M136939" s="9"/>
      <c r="N136939" s="9"/>
    </row>
    <row r="136940" spans="12:14" x14ac:dyDescent="0.25">
      <c r="L136940" s="9"/>
      <c r="M136940" s="9"/>
      <c r="N136940" s="9"/>
    </row>
    <row r="136941" spans="12:14" x14ac:dyDescent="0.25">
      <c r="L136941" s="9"/>
      <c r="M136941" s="9"/>
      <c r="N136941" s="9"/>
    </row>
    <row r="136942" spans="12:14" x14ac:dyDescent="0.25">
      <c r="L136942" s="9"/>
      <c r="M136942" s="9"/>
      <c r="N136942" s="9"/>
    </row>
    <row r="136943" spans="12:14" x14ac:dyDescent="0.25">
      <c r="L136943" s="9"/>
      <c r="M136943" s="9"/>
      <c r="N136943" s="9"/>
    </row>
    <row r="136944" spans="12:14" x14ac:dyDescent="0.25">
      <c r="L136944" s="9"/>
      <c r="M136944" s="9"/>
      <c r="N136944" s="9"/>
    </row>
    <row r="136945" spans="12:14" x14ac:dyDescent="0.25">
      <c r="L136945" s="9"/>
      <c r="M136945" s="9"/>
      <c r="N136945" s="9"/>
    </row>
    <row r="136946" spans="12:14" x14ac:dyDescent="0.25">
      <c r="L136946" s="9"/>
      <c r="M136946" s="9"/>
      <c r="N136946" s="9"/>
    </row>
    <row r="136947" spans="12:14" x14ac:dyDescent="0.25">
      <c r="L136947" s="9"/>
      <c r="M136947" s="9"/>
      <c r="N136947" s="9"/>
    </row>
    <row r="136948" spans="12:14" x14ac:dyDescent="0.25">
      <c r="L136948" s="9"/>
      <c r="M136948" s="9"/>
      <c r="N136948" s="9"/>
    </row>
    <row r="136949" spans="12:14" x14ac:dyDescent="0.25">
      <c r="L136949" s="9"/>
      <c r="M136949" s="9"/>
      <c r="N136949" s="9"/>
    </row>
    <row r="136950" spans="12:14" x14ac:dyDescent="0.25">
      <c r="L136950" s="9"/>
      <c r="M136950" s="9"/>
      <c r="N136950" s="9"/>
    </row>
    <row r="136951" spans="12:14" x14ac:dyDescent="0.25">
      <c r="L136951" s="9"/>
      <c r="M136951" s="9"/>
      <c r="N136951" s="9"/>
    </row>
    <row r="136952" spans="12:14" x14ac:dyDescent="0.25">
      <c r="L136952" s="9"/>
      <c r="M136952" s="9"/>
      <c r="N136952" s="9"/>
    </row>
    <row r="136953" spans="12:14" x14ac:dyDescent="0.25">
      <c r="L136953" s="9"/>
      <c r="M136953" s="9"/>
      <c r="N136953" s="9"/>
    </row>
    <row r="136954" spans="12:14" x14ac:dyDescent="0.25">
      <c r="L136954" s="9"/>
      <c r="M136954" s="9"/>
      <c r="N136954" s="9"/>
    </row>
    <row r="136955" spans="12:14" x14ac:dyDescent="0.25">
      <c r="L136955" s="9"/>
      <c r="M136955" s="9"/>
      <c r="N136955" s="9"/>
    </row>
    <row r="136956" spans="12:14" x14ac:dyDescent="0.25">
      <c r="L136956" s="9"/>
      <c r="M136956" s="9"/>
      <c r="N136956" s="9"/>
    </row>
    <row r="136957" spans="12:14" x14ac:dyDescent="0.25">
      <c r="L136957" s="9"/>
      <c r="M136957" s="9"/>
      <c r="N136957" s="9"/>
    </row>
    <row r="136958" spans="12:14" x14ac:dyDescent="0.25">
      <c r="L136958" s="9"/>
      <c r="M136958" s="9"/>
      <c r="N136958" s="9"/>
    </row>
    <row r="136959" spans="12:14" x14ac:dyDescent="0.25">
      <c r="L136959" s="9"/>
      <c r="M136959" s="9"/>
      <c r="N136959" s="9"/>
    </row>
    <row r="136960" spans="12:14" x14ac:dyDescent="0.25">
      <c r="L136960" s="9"/>
      <c r="M136960" s="9"/>
      <c r="N136960" s="9"/>
    </row>
    <row r="136961" spans="12:14" x14ac:dyDescent="0.25">
      <c r="L136961" s="9"/>
      <c r="M136961" s="9"/>
      <c r="N136961" s="9"/>
    </row>
    <row r="136962" spans="12:14" x14ac:dyDescent="0.25">
      <c r="L136962" s="9"/>
      <c r="M136962" s="9"/>
      <c r="N136962" s="9"/>
    </row>
    <row r="136963" spans="12:14" x14ac:dyDescent="0.25">
      <c r="L136963" s="9"/>
      <c r="M136963" s="9"/>
      <c r="N136963" s="9"/>
    </row>
    <row r="136964" spans="12:14" x14ac:dyDescent="0.25">
      <c r="L136964" s="9"/>
      <c r="M136964" s="9"/>
      <c r="N136964" s="9"/>
    </row>
    <row r="136965" spans="12:14" x14ac:dyDescent="0.25">
      <c r="L136965" s="9"/>
      <c r="M136965" s="9"/>
      <c r="N136965" s="9"/>
    </row>
    <row r="136966" spans="12:14" x14ac:dyDescent="0.25">
      <c r="L136966" s="9"/>
      <c r="M136966" s="9"/>
      <c r="N136966" s="9"/>
    </row>
    <row r="136967" spans="12:14" x14ac:dyDescent="0.25">
      <c r="L136967" s="9"/>
      <c r="M136967" s="9"/>
      <c r="N136967" s="9"/>
    </row>
    <row r="136968" spans="12:14" x14ac:dyDescent="0.25">
      <c r="L136968" s="9"/>
      <c r="M136968" s="9"/>
      <c r="N136968" s="9"/>
    </row>
    <row r="136969" spans="12:14" x14ac:dyDescent="0.25">
      <c r="L136969" s="9"/>
      <c r="M136969" s="9"/>
      <c r="N136969" s="9"/>
    </row>
    <row r="136970" spans="12:14" x14ac:dyDescent="0.25">
      <c r="L136970" s="9"/>
      <c r="M136970" s="9"/>
      <c r="N136970" s="9"/>
    </row>
    <row r="136971" spans="12:14" x14ac:dyDescent="0.25">
      <c r="L136971" s="9"/>
      <c r="M136971" s="9"/>
      <c r="N136971" s="9"/>
    </row>
    <row r="136972" spans="12:14" x14ac:dyDescent="0.25">
      <c r="L136972" s="9"/>
      <c r="M136972" s="9"/>
      <c r="N136972" s="9"/>
    </row>
    <row r="136973" spans="12:14" x14ac:dyDescent="0.25">
      <c r="L136973" s="9"/>
      <c r="M136973" s="9"/>
      <c r="N136973" s="9"/>
    </row>
    <row r="136974" spans="12:14" x14ac:dyDescent="0.25">
      <c r="L136974" s="9"/>
      <c r="M136974" s="9"/>
      <c r="N136974" s="9"/>
    </row>
    <row r="136975" spans="12:14" x14ac:dyDescent="0.25">
      <c r="L136975" s="9"/>
      <c r="M136975" s="9"/>
      <c r="N136975" s="9"/>
    </row>
    <row r="136976" spans="12:14" x14ac:dyDescent="0.25">
      <c r="L136976" s="9"/>
      <c r="M136976" s="9"/>
      <c r="N136976" s="9"/>
    </row>
    <row r="136977" spans="12:14" x14ac:dyDescent="0.25">
      <c r="L136977" s="9"/>
      <c r="M136977" s="9"/>
      <c r="N136977" s="9"/>
    </row>
    <row r="136978" spans="12:14" x14ac:dyDescent="0.25">
      <c r="L136978" s="9"/>
      <c r="M136978" s="9"/>
      <c r="N136978" s="9"/>
    </row>
    <row r="136979" spans="12:14" x14ac:dyDescent="0.25">
      <c r="L136979" s="9"/>
      <c r="M136979" s="9"/>
      <c r="N136979" s="9"/>
    </row>
    <row r="136980" spans="12:14" x14ac:dyDescent="0.25">
      <c r="L136980" s="9"/>
      <c r="M136980" s="9"/>
      <c r="N136980" s="9"/>
    </row>
    <row r="136981" spans="12:14" x14ac:dyDescent="0.25">
      <c r="L136981" s="9"/>
      <c r="M136981" s="9"/>
      <c r="N136981" s="9"/>
    </row>
    <row r="136982" spans="12:14" x14ac:dyDescent="0.25">
      <c r="L136982" s="9"/>
      <c r="M136982" s="9"/>
      <c r="N136982" s="9"/>
    </row>
    <row r="136983" spans="12:14" x14ac:dyDescent="0.25">
      <c r="L136983" s="9"/>
      <c r="M136983" s="9"/>
      <c r="N136983" s="9"/>
    </row>
    <row r="136984" spans="12:14" x14ac:dyDescent="0.25">
      <c r="L136984" s="9"/>
      <c r="M136984" s="9"/>
      <c r="N136984" s="9"/>
    </row>
    <row r="136985" spans="12:14" x14ac:dyDescent="0.25">
      <c r="L136985" s="9"/>
      <c r="M136985" s="9"/>
      <c r="N136985" s="9"/>
    </row>
    <row r="136986" spans="12:14" x14ac:dyDescent="0.25">
      <c r="L136986" s="9"/>
      <c r="M136986" s="9"/>
      <c r="N136986" s="9"/>
    </row>
    <row r="136987" spans="12:14" x14ac:dyDescent="0.25">
      <c r="L136987" s="9"/>
      <c r="M136987" s="9"/>
      <c r="N136987" s="9"/>
    </row>
    <row r="136988" spans="12:14" x14ac:dyDescent="0.25">
      <c r="L136988" s="9"/>
      <c r="M136988" s="9"/>
      <c r="N136988" s="9"/>
    </row>
    <row r="136989" spans="12:14" x14ac:dyDescent="0.25">
      <c r="L136989" s="9"/>
      <c r="M136989" s="9"/>
      <c r="N136989" s="9"/>
    </row>
    <row r="136990" spans="12:14" x14ac:dyDescent="0.25">
      <c r="L136990" s="9"/>
      <c r="M136990" s="9"/>
      <c r="N136990" s="9"/>
    </row>
    <row r="136991" spans="12:14" x14ac:dyDescent="0.25">
      <c r="L136991" s="9"/>
      <c r="M136991" s="9"/>
      <c r="N136991" s="9"/>
    </row>
    <row r="136992" spans="12:14" x14ac:dyDescent="0.25">
      <c r="L136992" s="9"/>
      <c r="M136992" s="9"/>
      <c r="N136992" s="9"/>
    </row>
    <row r="136993" spans="12:14" x14ac:dyDescent="0.25">
      <c r="L136993" s="9"/>
      <c r="M136993" s="9"/>
      <c r="N136993" s="9"/>
    </row>
    <row r="136994" spans="12:14" x14ac:dyDescent="0.25">
      <c r="L136994" s="9"/>
      <c r="M136994" s="9"/>
      <c r="N136994" s="9"/>
    </row>
    <row r="136995" spans="12:14" x14ac:dyDescent="0.25">
      <c r="L136995" s="9"/>
      <c r="M136995" s="9"/>
      <c r="N136995" s="9"/>
    </row>
    <row r="136996" spans="12:14" x14ac:dyDescent="0.25">
      <c r="L136996" s="9"/>
      <c r="M136996" s="9"/>
      <c r="N136996" s="9"/>
    </row>
    <row r="136997" spans="12:14" x14ac:dyDescent="0.25">
      <c r="L136997" s="9"/>
      <c r="M136997" s="9"/>
      <c r="N136997" s="9"/>
    </row>
    <row r="136998" spans="12:14" x14ac:dyDescent="0.25">
      <c r="L136998" s="9"/>
      <c r="M136998" s="9"/>
      <c r="N136998" s="9"/>
    </row>
    <row r="136999" spans="12:14" x14ac:dyDescent="0.25">
      <c r="L136999" s="9"/>
      <c r="M136999" s="9"/>
      <c r="N136999" s="9"/>
    </row>
    <row r="137000" spans="12:14" x14ac:dyDescent="0.25">
      <c r="L137000" s="9"/>
      <c r="M137000" s="9"/>
      <c r="N137000" s="9"/>
    </row>
    <row r="137001" spans="12:14" x14ac:dyDescent="0.25">
      <c r="L137001" s="9"/>
      <c r="M137001" s="9"/>
      <c r="N137001" s="9"/>
    </row>
    <row r="137002" spans="12:14" x14ac:dyDescent="0.25">
      <c r="L137002" s="9"/>
      <c r="M137002" s="9"/>
      <c r="N137002" s="9"/>
    </row>
    <row r="137003" spans="12:14" x14ac:dyDescent="0.25">
      <c r="L137003" s="9"/>
      <c r="M137003" s="9"/>
      <c r="N137003" s="9"/>
    </row>
    <row r="137004" spans="12:14" x14ac:dyDescent="0.25">
      <c r="L137004" s="9"/>
      <c r="M137004" s="9"/>
      <c r="N137004" s="9"/>
    </row>
    <row r="137005" spans="12:14" x14ac:dyDescent="0.25">
      <c r="L137005" s="9"/>
      <c r="M137005" s="9"/>
      <c r="N137005" s="9"/>
    </row>
    <row r="137006" spans="12:14" x14ac:dyDescent="0.25">
      <c r="L137006" s="9"/>
      <c r="M137006" s="9"/>
      <c r="N137006" s="9"/>
    </row>
    <row r="137007" spans="12:14" x14ac:dyDescent="0.25">
      <c r="L137007" s="9"/>
      <c r="M137007" s="9"/>
      <c r="N137007" s="9"/>
    </row>
    <row r="137008" spans="12:14" x14ac:dyDescent="0.25">
      <c r="L137008" s="9"/>
      <c r="M137008" s="9"/>
      <c r="N137008" s="9"/>
    </row>
    <row r="137009" spans="12:14" x14ac:dyDescent="0.25">
      <c r="L137009" s="9"/>
      <c r="M137009" s="9"/>
      <c r="N137009" s="9"/>
    </row>
    <row r="137010" spans="12:14" x14ac:dyDescent="0.25">
      <c r="L137010" s="9"/>
      <c r="M137010" s="9"/>
      <c r="N137010" s="9"/>
    </row>
    <row r="137011" spans="12:14" x14ac:dyDescent="0.25">
      <c r="L137011" s="9"/>
      <c r="M137011" s="9"/>
      <c r="N137011" s="9"/>
    </row>
    <row r="137012" spans="12:14" x14ac:dyDescent="0.25">
      <c r="L137012" s="9"/>
      <c r="M137012" s="9"/>
      <c r="N137012" s="9"/>
    </row>
    <row r="137013" spans="12:14" x14ac:dyDescent="0.25">
      <c r="L137013" s="9"/>
      <c r="M137013" s="9"/>
      <c r="N137013" s="9"/>
    </row>
    <row r="137014" spans="12:14" x14ac:dyDescent="0.25">
      <c r="L137014" s="9"/>
      <c r="M137014" s="9"/>
      <c r="N137014" s="9"/>
    </row>
    <row r="137015" spans="12:14" x14ac:dyDescent="0.25">
      <c r="L137015" s="9"/>
      <c r="M137015" s="9"/>
      <c r="N137015" s="9"/>
    </row>
    <row r="137016" spans="12:14" x14ac:dyDescent="0.25">
      <c r="L137016" s="9"/>
      <c r="M137016" s="9"/>
      <c r="N137016" s="9"/>
    </row>
    <row r="137017" spans="12:14" x14ac:dyDescent="0.25">
      <c r="L137017" s="9"/>
      <c r="M137017" s="9"/>
      <c r="N137017" s="9"/>
    </row>
    <row r="137018" spans="12:14" x14ac:dyDescent="0.25">
      <c r="L137018" s="9"/>
      <c r="M137018" s="9"/>
      <c r="N137018" s="9"/>
    </row>
    <row r="137019" spans="12:14" x14ac:dyDescent="0.25">
      <c r="L137019" s="9"/>
      <c r="M137019" s="9"/>
      <c r="N137019" s="9"/>
    </row>
    <row r="137020" spans="12:14" x14ac:dyDescent="0.25">
      <c r="L137020" s="9"/>
      <c r="M137020" s="9"/>
      <c r="N137020" s="9"/>
    </row>
    <row r="137021" spans="12:14" x14ac:dyDescent="0.25">
      <c r="L137021" s="9"/>
      <c r="M137021" s="9"/>
      <c r="N137021" s="9"/>
    </row>
    <row r="137022" spans="12:14" x14ac:dyDescent="0.25">
      <c r="L137022" s="9"/>
      <c r="M137022" s="9"/>
      <c r="N137022" s="9"/>
    </row>
    <row r="137023" spans="12:14" x14ac:dyDescent="0.25">
      <c r="L137023" s="9"/>
      <c r="M137023" s="9"/>
      <c r="N137023" s="9"/>
    </row>
    <row r="137024" spans="12:14" x14ac:dyDescent="0.25">
      <c r="L137024" s="9"/>
      <c r="M137024" s="9"/>
      <c r="N137024" s="9"/>
    </row>
    <row r="137025" spans="12:14" x14ac:dyDescent="0.25">
      <c r="L137025" s="9"/>
      <c r="M137025" s="9"/>
      <c r="N137025" s="9"/>
    </row>
    <row r="137026" spans="12:14" x14ac:dyDescent="0.25">
      <c r="L137026" s="9"/>
      <c r="M137026" s="9"/>
      <c r="N137026" s="9"/>
    </row>
    <row r="137027" spans="12:14" x14ac:dyDescent="0.25">
      <c r="L137027" s="9"/>
      <c r="M137027" s="9"/>
      <c r="N137027" s="9"/>
    </row>
    <row r="137028" spans="12:14" x14ac:dyDescent="0.25">
      <c r="L137028" s="9"/>
      <c r="M137028" s="9"/>
      <c r="N137028" s="9"/>
    </row>
    <row r="137029" spans="12:14" x14ac:dyDescent="0.25">
      <c r="L137029" s="9"/>
      <c r="M137029" s="9"/>
      <c r="N137029" s="9"/>
    </row>
    <row r="137030" spans="12:14" x14ac:dyDescent="0.25">
      <c r="L137030" s="9"/>
      <c r="M137030" s="9"/>
      <c r="N137030" s="9"/>
    </row>
    <row r="137031" spans="12:14" x14ac:dyDescent="0.25">
      <c r="L137031" s="9"/>
      <c r="M137031" s="9"/>
      <c r="N137031" s="9"/>
    </row>
    <row r="137032" spans="12:14" x14ac:dyDescent="0.25">
      <c r="L137032" s="9"/>
      <c r="M137032" s="9"/>
      <c r="N137032" s="9"/>
    </row>
    <row r="137033" spans="12:14" x14ac:dyDescent="0.25">
      <c r="L137033" s="9"/>
      <c r="M137033" s="9"/>
      <c r="N137033" s="9"/>
    </row>
    <row r="137034" spans="12:14" x14ac:dyDescent="0.25">
      <c r="L137034" s="9"/>
      <c r="M137034" s="9"/>
      <c r="N137034" s="9"/>
    </row>
    <row r="137035" spans="12:14" x14ac:dyDescent="0.25">
      <c r="L137035" s="9"/>
      <c r="M137035" s="9"/>
      <c r="N137035" s="9"/>
    </row>
    <row r="137036" spans="12:14" x14ac:dyDescent="0.25">
      <c r="L137036" s="9"/>
      <c r="M137036" s="9"/>
      <c r="N137036" s="9"/>
    </row>
    <row r="137037" spans="12:14" x14ac:dyDescent="0.25">
      <c r="L137037" s="9"/>
      <c r="M137037" s="9"/>
      <c r="N137037" s="9"/>
    </row>
    <row r="137038" spans="12:14" x14ac:dyDescent="0.25">
      <c r="L137038" s="9"/>
      <c r="M137038" s="9"/>
      <c r="N137038" s="9"/>
    </row>
    <row r="137039" spans="12:14" x14ac:dyDescent="0.25">
      <c r="L137039" s="9"/>
      <c r="M137039" s="9"/>
      <c r="N137039" s="9"/>
    </row>
    <row r="137040" spans="12:14" x14ac:dyDescent="0.25">
      <c r="L137040" s="9"/>
      <c r="M137040" s="9"/>
      <c r="N137040" s="9"/>
    </row>
    <row r="137041" spans="12:14" x14ac:dyDescent="0.25">
      <c r="L137041" s="9"/>
      <c r="M137041" s="9"/>
      <c r="N137041" s="9"/>
    </row>
    <row r="137042" spans="12:14" x14ac:dyDescent="0.25">
      <c r="L137042" s="9"/>
      <c r="M137042" s="9"/>
      <c r="N137042" s="9"/>
    </row>
    <row r="137043" spans="12:14" x14ac:dyDescent="0.25">
      <c r="L137043" s="9"/>
      <c r="M137043" s="9"/>
      <c r="N137043" s="9"/>
    </row>
    <row r="137044" spans="12:14" x14ac:dyDescent="0.25">
      <c r="L137044" s="9"/>
      <c r="M137044" s="9"/>
      <c r="N137044" s="9"/>
    </row>
    <row r="137045" spans="12:14" x14ac:dyDescent="0.25">
      <c r="L137045" s="9"/>
      <c r="M137045" s="9"/>
      <c r="N137045" s="9"/>
    </row>
    <row r="137046" spans="12:14" x14ac:dyDescent="0.25">
      <c r="L137046" s="9"/>
      <c r="M137046" s="9"/>
      <c r="N137046" s="9"/>
    </row>
    <row r="137047" spans="12:14" x14ac:dyDescent="0.25">
      <c r="L137047" s="9"/>
      <c r="M137047" s="9"/>
      <c r="N137047" s="9"/>
    </row>
    <row r="137048" spans="12:14" x14ac:dyDescent="0.25">
      <c r="L137048" s="9"/>
      <c r="M137048" s="9"/>
      <c r="N137048" s="9"/>
    </row>
    <row r="137049" spans="12:14" x14ac:dyDescent="0.25">
      <c r="L137049" s="9"/>
      <c r="M137049" s="9"/>
      <c r="N137049" s="9"/>
    </row>
    <row r="137050" spans="12:14" x14ac:dyDescent="0.25">
      <c r="L137050" s="9"/>
      <c r="M137050" s="9"/>
      <c r="N137050" s="9"/>
    </row>
    <row r="137051" spans="12:14" x14ac:dyDescent="0.25">
      <c r="L137051" s="9"/>
      <c r="M137051" s="9"/>
      <c r="N137051" s="9"/>
    </row>
    <row r="137052" spans="12:14" x14ac:dyDescent="0.25">
      <c r="L137052" s="9"/>
      <c r="M137052" s="9"/>
      <c r="N137052" s="9"/>
    </row>
    <row r="137053" spans="12:14" x14ac:dyDescent="0.25">
      <c r="L137053" s="9"/>
      <c r="M137053" s="9"/>
      <c r="N137053" s="9"/>
    </row>
    <row r="137054" spans="12:14" x14ac:dyDescent="0.25">
      <c r="L137054" s="9"/>
      <c r="M137054" s="9"/>
      <c r="N137054" s="9"/>
    </row>
    <row r="137055" spans="12:14" x14ac:dyDescent="0.25">
      <c r="L137055" s="9"/>
      <c r="M137055" s="9"/>
      <c r="N137055" s="9"/>
    </row>
    <row r="137056" spans="12:14" x14ac:dyDescent="0.25">
      <c r="L137056" s="9"/>
      <c r="M137056" s="9"/>
      <c r="N137056" s="9"/>
    </row>
    <row r="137057" spans="12:14" x14ac:dyDescent="0.25">
      <c r="L137057" s="9"/>
      <c r="M137057" s="9"/>
      <c r="N137057" s="9"/>
    </row>
    <row r="137058" spans="12:14" x14ac:dyDescent="0.25">
      <c r="L137058" s="9"/>
      <c r="M137058" s="9"/>
      <c r="N137058" s="9"/>
    </row>
    <row r="137059" spans="12:14" x14ac:dyDescent="0.25">
      <c r="L137059" s="9"/>
      <c r="M137059" s="9"/>
      <c r="N137059" s="9"/>
    </row>
    <row r="137060" spans="12:14" x14ac:dyDescent="0.25">
      <c r="L137060" s="9"/>
      <c r="M137060" s="9"/>
      <c r="N137060" s="9"/>
    </row>
    <row r="137061" spans="12:14" x14ac:dyDescent="0.25">
      <c r="L137061" s="9"/>
      <c r="M137061" s="9"/>
      <c r="N137061" s="9"/>
    </row>
    <row r="137062" spans="12:14" x14ac:dyDescent="0.25">
      <c r="L137062" s="9"/>
      <c r="M137062" s="9"/>
      <c r="N137062" s="9"/>
    </row>
    <row r="137063" spans="12:14" x14ac:dyDescent="0.25">
      <c r="L137063" s="9"/>
      <c r="M137063" s="9"/>
      <c r="N137063" s="9"/>
    </row>
    <row r="137064" spans="12:14" x14ac:dyDescent="0.25">
      <c r="L137064" s="9"/>
      <c r="M137064" s="9"/>
      <c r="N137064" s="9"/>
    </row>
    <row r="137065" spans="12:14" x14ac:dyDescent="0.25">
      <c r="L137065" s="9"/>
      <c r="M137065" s="9"/>
      <c r="N137065" s="9"/>
    </row>
    <row r="137066" spans="12:14" x14ac:dyDescent="0.25">
      <c r="L137066" s="9"/>
      <c r="M137066" s="9"/>
      <c r="N137066" s="9"/>
    </row>
    <row r="137067" spans="12:14" x14ac:dyDescent="0.25">
      <c r="L137067" s="9"/>
      <c r="M137067" s="9"/>
      <c r="N137067" s="9"/>
    </row>
    <row r="137068" spans="12:14" x14ac:dyDescent="0.25">
      <c r="L137068" s="9"/>
      <c r="M137068" s="9"/>
      <c r="N137068" s="9"/>
    </row>
    <row r="137069" spans="12:14" x14ac:dyDescent="0.25">
      <c r="L137069" s="9"/>
      <c r="M137069" s="9"/>
      <c r="N137069" s="9"/>
    </row>
    <row r="137070" spans="12:14" x14ac:dyDescent="0.25">
      <c r="L137070" s="9"/>
      <c r="M137070" s="9"/>
      <c r="N137070" s="9"/>
    </row>
    <row r="137071" spans="12:14" x14ac:dyDescent="0.25">
      <c r="L137071" s="9"/>
      <c r="M137071" s="9"/>
      <c r="N137071" s="9"/>
    </row>
    <row r="137072" spans="12:14" x14ac:dyDescent="0.25">
      <c r="L137072" s="9"/>
      <c r="M137072" s="9"/>
      <c r="N137072" s="9"/>
    </row>
    <row r="137073" spans="12:14" x14ac:dyDescent="0.25">
      <c r="L137073" s="9"/>
      <c r="M137073" s="9"/>
      <c r="N137073" s="9"/>
    </row>
    <row r="137074" spans="12:14" x14ac:dyDescent="0.25">
      <c r="L137074" s="9"/>
      <c r="M137074" s="9"/>
      <c r="N137074" s="9"/>
    </row>
    <row r="137075" spans="12:14" x14ac:dyDescent="0.25">
      <c r="L137075" s="9"/>
      <c r="M137075" s="9"/>
      <c r="N137075" s="9"/>
    </row>
    <row r="137076" spans="12:14" x14ac:dyDescent="0.25">
      <c r="L137076" s="9"/>
      <c r="M137076" s="9"/>
      <c r="N137076" s="9"/>
    </row>
    <row r="137077" spans="12:14" x14ac:dyDescent="0.25">
      <c r="L137077" s="9"/>
      <c r="M137077" s="9"/>
      <c r="N137077" s="9"/>
    </row>
    <row r="137078" spans="12:14" x14ac:dyDescent="0.25">
      <c r="L137078" s="9"/>
      <c r="M137078" s="9"/>
      <c r="N137078" s="9"/>
    </row>
    <row r="137079" spans="12:14" x14ac:dyDescent="0.25">
      <c r="L137079" s="9"/>
      <c r="M137079" s="9"/>
      <c r="N137079" s="9"/>
    </row>
    <row r="137080" spans="12:14" x14ac:dyDescent="0.25">
      <c r="L137080" s="9"/>
      <c r="M137080" s="9"/>
      <c r="N137080" s="9"/>
    </row>
    <row r="137081" spans="12:14" x14ac:dyDescent="0.25">
      <c r="L137081" s="9"/>
      <c r="M137081" s="9"/>
      <c r="N137081" s="9"/>
    </row>
    <row r="137082" spans="12:14" x14ac:dyDescent="0.25">
      <c r="L137082" s="9"/>
      <c r="M137082" s="9"/>
      <c r="N137082" s="9"/>
    </row>
    <row r="137083" spans="12:14" x14ac:dyDescent="0.25">
      <c r="L137083" s="9"/>
      <c r="M137083" s="9"/>
      <c r="N137083" s="9"/>
    </row>
    <row r="137084" spans="12:14" x14ac:dyDescent="0.25">
      <c r="L137084" s="9"/>
      <c r="M137084" s="9"/>
      <c r="N137084" s="9"/>
    </row>
    <row r="137085" spans="12:14" x14ac:dyDescent="0.25">
      <c r="L137085" s="9"/>
      <c r="M137085" s="9"/>
      <c r="N137085" s="9"/>
    </row>
    <row r="137086" spans="12:14" x14ac:dyDescent="0.25">
      <c r="L137086" s="9"/>
      <c r="M137086" s="9"/>
      <c r="N137086" s="9"/>
    </row>
    <row r="137087" spans="12:14" x14ac:dyDescent="0.25">
      <c r="L137087" s="9"/>
      <c r="M137087" s="9"/>
      <c r="N137087" s="9"/>
    </row>
    <row r="137088" spans="12:14" x14ac:dyDescent="0.25">
      <c r="L137088" s="9"/>
      <c r="M137088" s="9"/>
      <c r="N137088" s="9"/>
    </row>
    <row r="137089" spans="12:14" x14ac:dyDescent="0.25">
      <c r="L137089" s="9"/>
      <c r="M137089" s="9"/>
      <c r="N137089" s="9"/>
    </row>
    <row r="137090" spans="12:14" x14ac:dyDescent="0.25">
      <c r="L137090" s="9"/>
      <c r="M137090" s="9"/>
      <c r="N137090" s="9"/>
    </row>
    <row r="137091" spans="12:14" x14ac:dyDescent="0.25">
      <c r="L137091" s="9"/>
      <c r="M137091" s="9"/>
      <c r="N137091" s="9"/>
    </row>
    <row r="137092" spans="12:14" x14ac:dyDescent="0.25">
      <c r="L137092" s="9"/>
      <c r="M137092" s="9"/>
      <c r="N137092" s="9"/>
    </row>
    <row r="137093" spans="12:14" x14ac:dyDescent="0.25">
      <c r="L137093" s="9"/>
      <c r="M137093" s="9"/>
      <c r="N137093" s="9"/>
    </row>
    <row r="137094" spans="12:14" x14ac:dyDescent="0.25">
      <c r="L137094" s="9"/>
      <c r="M137094" s="9"/>
      <c r="N137094" s="9"/>
    </row>
    <row r="137095" spans="12:14" x14ac:dyDescent="0.25">
      <c r="L137095" s="9"/>
      <c r="M137095" s="9"/>
      <c r="N137095" s="9"/>
    </row>
    <row r="137096" spans="12:14" x14ac:dyDescent="0.25">
      <c r="L137096" s="9"/>
      <c r="M137096" s="9"/>
      <c r="N137096" s="9"/>
    </row>
    <row r="137097" spans="12:14" x14ac:dyDescent="0.25">
      <c r="L137097" s="9"/>
      <c r="M137097" s="9"/>
      <c r="N137097" s="9"/>
    </row>
    <row r="137098" spans="12:14" x14ac:dyDescent="0.25">
      <c r="L137098" s="9"/>
      <c r="M137098" s="9"/>
      <c r="N137098" s="9"/>
    </row>
    <row r="137099" spans="12:14" x14ac:dyDescent="0.25">
      <c r="L137099" s="9"/>
      <c r="M137099" s="9"/>
      <c r="N137099" s="9"/>
    </row>
    <row r="137100" spans="12:14" x14ac:dyDescent="0.25">
      <c r="L137100" s="9"/>
      <c r="M137100" s="9"/>
      <c r="N137100" s="9"/>
    </row>
    <row r="137101" spans="12:14" x14ac:dyDescent="0.25">
      <c r="L137101" s="9"/>
      <c r="M137101" s="9"/>
      <c r="N137101" s="9"/>
    </row>
    <row r="137102" spans="12:14" x14ac:dyDescent="0.25">
      <c r="L137102" s="9"/>
      <c r="M137102" s="9"/>
      <c r="N137102" s="9"/>
    </row>
    <row r="137103" spans="12:14" x14ac:dyDescent="0.25">
      <c r="L137103" s="9"/>
      <c r="M137103" s="9"/>
      <c r="N137103" s="9"/>
    </row>
    <row r="137104" spans="12:14" x14ac:dyDescent="0.25">
      <c r="L137104" s="9"/>
      <c r="M137104" s="9"/>
      <c r="N137104" s="9"/>
    </row>
    <row r="137105" spans="12:14" x14ac:dyDescent="0.25">
      <c r="L137105" s="9"/>
      <c r="M137105" s="9"/>
      <c r="N137105" s="9"/>
    </row>
    <row r="137106" spans="12:14" x14ac:dyDescent="0.25">
      <c r="L137106" s="9"/>
      <c r="M137106" s="9"/>
      <c r="N137106" s="9"/>
    </row>
    <row r="137107" spans="12:14" x14ac:dyDescent="0.25">
      <c r="L137107" s="9"/>
      <c r="M137107" s="9"/>
      <c r="N137107" s="9"/>
    </row>
    <row r="137108" spans="12:14" x14ac:dyDescent="0.25">
      <c r="L137108" s="9"/>
      <c r="M137108" s="9"/>
      <c r="N137108" s="9"/>
    </row>
    <row r="137109" spans="12:14" x14ac:dyDescent="0.25">
      <c r="L137109" s="9"/>
      <c r="M137109" s="9"/>
      <c r="N137109" s="9"/>
    </row>
    <row r="137110" spans="12:14" x14ac:dyDescent="0.25">
      <c r="L137110" s="9"/>
      <c r="M137110" s="9"/>
      <c r="N137110" s="9"/>
    </row>
    <row r="137111" spans="12:14" x14ac:dyDescent="0.25">
      <c r="L137111" s="9"/>
      <c r="M137111" s="9"/>
      <c r="N137111" s="9"/>
    </row>
    <row r="137112" spans="12:14" x14ac:dyDescent="0.25">
      <c r="L137112" s="9"/>
      <c r="M137112" s="9"/>
      <c r="N137112" s="9"/>
    </row>
    <row r="137113" spans="12:14" x14ac:dyDescent="0.25">
      <c r="L137113" s="9"/>
      <c r="M137113" s="9"/>
      <c r="N137113" s="9"/>
    </row>
    <row r="137114" spans="12:14" x14ac:dyDescent="0.25">
      <c r="L137114" s="9"/>
      <c r="M137114" s="9"/>
      <c r="N137114" s="9"/>
    </row>
    <row r="137115" spans="12:14" x14ac:dyDescent="0.25">
      <c r="L137115" s="9"/>
      <c r="M137115" s="9"/>
      <c r="N137115" s="9"/>
    </row>
    <row r="137116" spans="12:14" x14ac:dyDescent="0.25">
      <c r="L137116" s="9"/>
      <c r="M137116" s="9"/>
      <c r="N137116" s="9"/>
    </row>
    <row r="137117" spans="12:14" x14ac:dyDescent="0.25">
      <c r="L137117" s="9"/>
      <c r="M137117" s="9"/>
      <c r="N137117" s="9"/>
    </row>
    <row r="137118" spans="12:14" x14ac:dyDescent="0.25">
      <c r="L137118" s="9"/>
      <c r="M137118" s="9"/>
      <c r="N137118" s="9"/>
    </row>
    <row r="137119" spans="12:14" x14ac:dyDescent="0.25">
      <c r="L137119" s="9"/>
      <c r="M137119" s="9"/>
      <c r="N137119" s="9"/>
    </row>
    <row r="137120" spans="12:14" x14ac:dyDescent="0.25">
      <c r="L137120" s="9"/>
      <c r="M137120" s="9"/>
      <c r="N137120" s="9"/>
    </row>
    <row r="137121" spans="12:14" x14ac:dyDescent="0.25">
      <c r="L137121" s="9"/>
      <c r="M137121" s="9"/>
      <c r="N137121" s="9"/>
    </row>
    <row r="137122" spans="12:14" x14ac:dyDescent="0.25">
      <c r="L137122" s="9"/>
      <c r="M137122" s="9"/>
      <c r="N137122" s="9"/>
    </row>
    <row r="137123" spans="12:14" x14ac:dyDescent="0.25">
      <c r="L137123" s="9"/>
      <c r="M137123" s="9"/>
      <c r="N137123" s="9"/>
    </row>
    <row r="137124" spans="12:14" x14ac:dyDescent="0.25">
      <c r="L137124" s="9"/>
      <c r="M137124" s="9"/>
      <c r="N137124" s="9"/>
    </row>
    <row r="137125" spans="12:14" x14ac:dyDescent="0.25">
      <c r="L137125" s="9"/>
      <c r="M137125" s="9"/>
      <c r="N137125" s="9"/>
    </row>
    <row r="137126" spans="12:14" x14ac:dyDescent="0.25">
      <c r="L137126" s="9"/>
      <c r="M137126" s="9"/>
      <c r="N137126" s="9"/>
    </row>
    <row r="137127" spans="12:14" x14ac:dyDescent="0.25">
      <c r="L137127" s="9"/>
      <c r="M137127" s="9"/>
      <c r="N137127" s="9"/>
    </row>
    <row r="137128" spans="12:14" x14ac:dyDescent="0.25">
      <c r="L137128" s="9"/>
      <c r="M137128" s="9"/>
      <c r="N137128" s="9"/>
    </row>
    <row r="137129" spans="12:14" x14ac:dyDescent="0.25">
      <c r="L137129" s="9"/>
      <c r="M137129" s="9"/>
      <c r="N137129" s="9"/>
    </row>
    <row r="137130" spans="12:14" x14ac:dyDescent="0.25">
      <c r="L137130" s="9"/>
      <c r="M137130" s="9"/>
      <c r="N137130" s="9"/>
    </row>
    <row r="137131" spans="12:14" x14ac:dyDescent="0.25">
      <c r="L137131" s="9"/>
      <c r="M137131" s="9"/>
      <c r="N137131" s="9"/>
    </row>
    <row r="137132" spans="12:14" x14ac:dyDescent="0.25">
      <c r="L137132" s="9"/>
      <c r="M137132" s="9"/>
      <c r="N137132" s="9"/>
    </row>
    <row r="137133" spans="12:14" x14ac:dyDescent="0.25">
      <c r="L137133" s="9"/>
      <c r="M137133" s="9"/>
      <c r="N137133" s="9"/>
    </row>
    <row r="137134" spans="12:14" x14ac:dyDescent="0.25">
      <c r="L137134" s="9"/>
      <c r="M137134" s="9"/>
      <c r="N137134" s="9"/>
    </row>
    <row r="137135" spans="12:14" x14ac:dyDescent="0.25">
      <c r="L137135" s="9"/>
      <c r="M137135" s="9"/>
      <c r="N137135" s="9"/>
    </row>
    <row r="137136" spans="12:14" x14ac:dyDescent="0.25">
      <c r="L137136" s="9"/>
      <c r="M137136" s="9"/>
      <c r="N137136" s="9"/>
    </row>
    <row r="137137" spans="12:14" x14ac:dyDescent="0.25">
      <c r="L137137" s="9"/>
      <c r="M137137" s="9"/>
      <c r="N137137" s="9"/>
    </row>
    <row r="137138" spans="12:14" x14ac:dyDescent="0.25">
      <c r="L137138" s="9"/>
      <c r="M137138" s="9"/>
      <c r="N137138" s="9"/>
    </row>
    <row r="137139" spans="12:14" x14ac:dyDescent="0.25">
      <c r="L137139" s="9"/>
      <c r="M137139" s="9"/>
      <c r="N137139" s="9"/>
    </row>
    <row r="137140" spans="12:14" x14ac:dyDescent="0.25">
      <c r="L137140" s="9"/>
      <c r="M137140" s="9"/>
      <c r="N137140" s="9"/>
    </row>
    <row r="137141" spans="12:14" x14ac:dyDescent="0.25">
      <c r="L137141" s="9"/>
      <c r="M137141" s="9"/>
      <c r="N137141" s="9"/>
    </row>
    <row r="137142" spans="12:14" x14ac:dyDescent="0.25">
      <c r="L137142" s="9"/>
      <c r="M137142" s="9"/>
      <c r="N137142" s="9"/>
    </row>
    <row r="137143" spans="12:14" x14ac:dyDescent="0.25">
      <c r="L137143" s="9"/>
      <c r="M137143" s="9"/>
      <c r="N137143" s="9"/>
    </row>
    <row r="137144" spans="12:14" x14ac:dyDescent="0.25">
      <c r="L137144" s="9"/>
      <c r="M137144" s="9"/>
      <c r="N137144" s="9"/>
    </row>
    <row r="137145" spans="12:14" x14ac:dyDescent="0.25">
      <c r="L137145" s="9"/>
      <c r="M137145" s="9"/>
      <c r="N137145" s="9"/>
    </row>
    <row r="137146" spans="12:14" x14ac:dyDescent="0.25">
      <c r="L137146" s="9"/>
      <c r="M137146" s="9"/>
      <c r="N137146" s="9"/>
    </row>
    <row r="137147" spans="12:14" x14ac:dyDescent="0.25">
      <c r="L137147" s="9"/>
      <c r="M137147" s="9"/>
      <c r="N137147" s="9"/>
    </row>
    <row r="137148" spans="12:14" x14ac:dyDescent="0.25">
      <c r="L137148" s="9"/>
      <c r="M137148" s="9"/>
      <c r="N137148" s="9"/>
    </row>
    <row r="137149" spans="12:14" x14ac:dyDescent="0.25">
      <c r="L137149" s="9"/>
      <c r="M137149" s="9"/>
      <c r="N137149" s="9"/>
    </row>
    <row r="137150" spans="12:14" x14ac:dyDescent="0.25">
      <c r="L137150" s="9"/>
      <c r="M137150" s="9"/>
      <c r="N137150" s="9"/>
    </row>
    <row r="137151" spans="12:14" x14ac:dyDescent="0.25">
      <c r="L137151" s="9"/>
      <c r="M137151" s="9"/>
      <c r="N137151" s="9"/>
    </row>
    <row r="137152" spans="12:14" x14ac:dyDescent="0.25">
      <c r="L137152" s="9"/>
      <c r="M137152" s="9"/>
      <c r="N137152" s="9"/>
    </row>
    <row r="137153" spans="12:14" x14ac:dyDescent="0.25">
      <c r="L137153" s="9"/>
      <c r="M137153" s="9"/>
      <c r="N137153" s="9"/>
    </row>
    <row r="137154" spans="12:14" x14ac:dyDescent="0.25">
      <c r="L137154" s="9"/>
      <c r="M137154" s="9"/>
      <c r="N137154" s="9"/>
    </row>
    <row r="137155" spans="12:14" x14ac:dyDescent="0.25">
      <c r="L137155" s="9"/>
      <c r="M137155" s="9"/>
      <c r="N137155" s="9"/>
    </row>
    <row r="137156" spans="12:14" x14ac:dyDescent="0.25">
      <c r="L137156" s="9"/>
      <c r="M137156" s="9"/>
      <c r="N137156" s="9"/>
    </row>
    <row r="137157" spans="12:14" x14ac:dyDescent="0.25">
      <c r="L137157" s="9"/>
      <c r="M137157" s="9"/>
      <c r="N137157" s="9"/>
    </row>
    <row r="137158" spans="12:14" x14ac:dyDescent="0.25">
      <c r="L137158" s="9"/>
      <c r="M137158" s="9"/>
      <c r="N137158" s="9"/>
    </row>
    <row r="137159" spans="12:14" x14ac:dyDescent="0.25">
      <c r="L137159" s="9"/>
      <c r="M137159" s="9"/>
      <c r="N137159" s="9"/>
    </row>
    <row r="137160" spans="12:14" x14ac:dyDescent="0.25">
      <c r="L137160" s="9"/>
      <c r="M137160" s="9"/>
      <c r="N137160" s="9"/>
    </row>
    <row r="137161" spans="12:14" x14ac:dyDescent="0.25">
      <c r="L137161" s="9"/>
      <c r="M137161" s="9"/>
      <c r="N137161" s="9"/>
    </row>
    <row r="137162" spans="12:14" x14ac:dyDescent="0.25">
      <c r="L137162" s="9"/>
      <c r="M137162" s="9"/>
      <c r="N137162" s="9"/>
    </row>
    <row r="137163" spans="12:14" x14ac:dyDescent="0.25">
      <c r="L137163" s="9"/>
      <c r="M137163" s="9"/>
      <c r="N137163" s="9"/>
    </row>
    <row r="137164" spans="12:14" x14ac:dyDescent="0.25">
      <c r="L137164" s="9"/>
      <c r="M137164" s="9"/>
      <c r="N137164" s="9"/>
    </row>
    <row r="137165" spans="12:14" x14ac:dyDescent="0.25">
      <c r="L137165" s="9"/>
      <c r="M137165" s="9"/>
      <c r="N137165" s="9"/>
    </row>
    <row r="137166" spans="12:14" x14ac:dyDescent="0.25">
      <c r="L137166" s="9"/>
      <c r="M137166" s="9"/>
      <c r="N137166" s="9"/>
    </row>
    <row r="137167" spans="12:14" x14ac:dyDescent="0.25">
      <c r="L137167" s="9"/>
      <c r="M137167" s="9"/>
      <c r="N137167" s="9"/>
    </row>
    <row r="137168" spans="12:14" x14ac:dyDescent="0.25">
      <c r="L137168" s="9"/>
      <c r="M137168" s="9"/>
      <c r="N137168" s="9"/>
    </row>
    <row r="137169" spans="12:14" x14ac:dyDescent="0.25">
      <c r="L137169" s="9"/>
      <c r="M137169" s="9"/>
      <c r="N137169" s="9"/>
    </row>
    <row r="137170" spans="12:14" x14ac:dyDescent="0.25">
      <c r="L137170" s="9"/>
      <c r="M137170" s="9"/>
      <c r="N137170" s="9"/>
    </row>
    <row r="137171" spans="12:14" x14ac:dyDescent="0.25">
      <c r="L137171" s="9"/>
      <c r="M137171" s="9"/>
      <c r="N137171" s="9"/>
    </row>
    <row r="137172" spans="12:14" x14ac:dyDescent="0.25">
      <c r="L137172" s="9"/>
      <c r="M137172" s="9"/>
      <c r="N137172" s="9"/>
    </row>
    <row r="137173" spans="12:14" x14ac:dyDescent="0.25">
      <c r="L137173" s="9"/>
      <c r="M137173" s="9"/>
      <c r="N137173" s="9"/>
    </row>
    <row r="137174" spans="12:14" x14ac:dyDescent="0.25">
      <c r="L137174" s="9"/>
      <c r="M137174" s="9"/>
      <c r="N137174" s="9"/>
    </row>
    <row r="137175" spans="12:14" x14ac:dyDescent="0.25">
      <c r="L137175" s="9"/>
      <c r="M137175" s="9"/>
      <c r="N137175" s="9"/>
    </row>
    <row r="137176" spans="12:14" x14ac:dyDescent="0.25">
      <c r="L137176" s="9"/>
      <c r="M137176" s="9"/>
      <c r="N137176" s="9"/>
    </row>
    <row r="137177" spans="12:14" x14ac:dyDescent="0.25">
      <c r="L137177" s="9"/>
      <c r="M137177" s="9"/>
      <c r="N137177" s="9"/>
    </row>
    <row r="137178" spans="12:14" x14ac:dyDescent="0.25">
      <c r="L137178" s="9"/>
      <c r="M137178" s="9"/>
      <c r="N137178" s="9"/>
    </row>
    <row r="137179" spans="12:14" x14ac:dyDescent="0.25">
      <c r="L137179" s="9"/>
      <c r="M137179" s="9"/>
      <c r="N137179" s="9"/>
    </row>
    <row r="137180" spans="12:14" x14ac:dyDescent="0.25">
      <c r="L137180" s="9"/>
      <c r="M137180" s="9"/>
      <c r="N137180" s="9"/>
    </row>
    <row r="137181" spans="12:14" x14ac:dyDescent="0.25">
      <c r="L137181" s="9"/>
      <c r="M137181" s="9"/>
      <c r="N137181" s="9"/>
    </row>
    <row r="137182" spans="12:14" x14ac:dyDescent="0.25">
      <c r="L137182" s="9"/>
      <c r="M137182" s="9"/>
      <c r="N137182" s="9"/>
    </row>
    <row r="137183" spans="12:14" x14ac:dyDescent="0.25">
      <c r="L137183" s="9"/>
      <c r="M137183" s="9"/>
      <c r="N137183" s="9"/>
    </row>
    <row r="137184" spans="12:14" x14ac:dyDescent="0.25">
      <c r="L137184" s="9"/>
      <c r="M137184" s="9"/>
      <c r="N137184" s="9"/>
    </row>
    <row r="137185" spans="12:14" x14ac:dyDescent="0.25">
      <c r="L137185" s="9"/>
      <c r="M137185" s="9"/>
      <c r="N137185" s="9"/>
    </row>
    <row r="137186" spans="12:14" x14ac:dyDescent="0.25">
      <c r="L137186" s="9"/>
      <c r="M137186" s="9"/>
      <c r="N137186" s="9"/>
    </row>
    <row r="137187" spans="12:14" x14ac:dyDescent="0.25">
      <c r="L137187" s="9"/>
      <c r="M137187" s="9"/>
      <c r="N137187" s="9"/>
    </row>
    <row r="137188" spans="12:14" x14ac:dyDescent="0.25">
      <c r="L137188" s="9"/>
      <c r="M137188" s="9"/>
      <c r="N137188" s="9"/>
    </row>
    <row r="137189" spans="12:14" x14ac:dyDescent="0.25">
      <c r="L137189" s="9"/>
      <c r="M137189" s="9"/>
      <c r="N137189" s="9"/>
    </row>
    <row r="137190" spans="12:14" x14ac:dyDescent="0.25">
      <c r="L137190" s="9"/>
      <c r="M137190" s="9"/>
      <c r="N137190" s="9"/>
    </row>
    <row r="137191" spans="12:14" x14ac:dyDescent="0.25">
      <c r="L137191" s="9"/>
      <c r="M137191" s="9"/>
      <c r="N137191" s="9"/>
    </row>
    <row r="137192" spans="12:14" x14ac:dyDescent="0.25">
      <c r="L137192" s="9"/>
      <c r="M137192" s="9"/>
      <c r="N137192" s="9"/>
    </row>
    <row r="137193" spans="12:14" x14ac:dyDescent="0.25">
      <c r="L137193" s="9"/>
      <c r="M137193" s="9"/>
      <c r="N137193" s="9"/>
    </row>
    <row r="137194" spans="12:14" x14ac:dyDescent="0.25">
      <c r="L137194" s="9"/>
      <c r="M137194" s="9"/>
      <c r="N137194" s="9"/>
    </row>
    <row r="137195" spans="12:14" x14ac:dyDescent="0.25">
      <c r="L137195" s="9"/>
      <c r="M137195" s="9"/>
      <c r="N137195" s="9"/>
    </row>
    <row r="137196" spans="12:14" x14ac:dyDescent="0.25">
      <c r="L137196" s="9"/>
      <c r="M137196" s="9"/>
      <c r="N137196" s="9"/>
    </row>
    <row r="137197" spans="12:14" x14ac:dyDescent="0.25">
      <c r="L137197" s="9"/>
      <c r="M137197" s="9"/>
      <c r="N137197" s="9"/>
    </row>
    <row r="137198" spans="12:14" x14ac:dyDescent="0.25">
      <c r="L137198" s="9"/>
      <c r="M137198" s="9"/>
      <c r="N137198" s="9"/>
    </row>
    <row r="137199" spans="12:14" x14ac:dyDescent="0.25">
      <c r="L137199" s="9"/>
      <c r="M137199" s="9"/>
      <c r="N137199" s="9"/>
    </row>
    <row r="137200" spans="12:14" x14ac:dyDescent="0.25">
      <c r="L137200" s="9"/>
      <c r="M137200" s="9"/>
      <c r="N137200" s="9"/>
    </row>
    <row r="137201" spans="12:14" x14ac:dyDescent="0.25">
      <c r="L137201" s="9"/>
      <c r="M137201" s="9"/>
      <c r="N137201" s="9"/>
    </row>
    <row r="137202" spans="12:14" x14ac:dyDescent="0.25">
      <c r="L137202" s="9"/>
      <c r="M137202" s="9"/>
      <c r="N137202" s="9"/>
    </row>
    <row r="137203" spans="12:14" x14ac:dyDescent="0.25">
      <c r="L137203" s="9"/>
      <c r="M137203" s="9"/>
      <c r="N137203" s="9"/>
    </row>
    <row r="137204" spans="12:14" x14ac:dyDescent="0.25">
      <c r="L137204" s="9"/>
      <c r="M137204" s="9"/>
      <c r="N137204" s="9"/>
    </row>
    <row r="137205" spans="12:14" x14ac:dyDescent="0.25">
      <c r="L137205" s="9"/>
      <c r="M137205" s="9"/>
      <c r="N137205" s="9"/>
    </row>
    <row r="137206" spans="12:14" x14ac:dyDescent="0.25">
      <c r="L137206" s="9"/>
      <c r="M137206" s="9"/>
      <c r="N137206" s="9"/>
    </row>
    <row r="137207" spans="12:14" x14ac:dyDescent="0.25">
      <c r="L137207" s="9"/>
      <c r="M137207" s="9"/>
      <c r="N137207" s="9"/>
    </row>
    <row r="137208" spans="12:14" x14ac:dyDescent="0.25">
      <c r="L137208" s="9"/>
      <c r="M137208" s="9"/>
      <c r="N137208" s="9"/>
    </row>
    <row r="137209" spans="12:14" x14ac:dyDescent="0.25">
      <c r="L137209" s="9"/>
      <c r="M137209" s="9"/>
      <c r="N137209" s="9"/>
    </row>
    <row r="137210" spans="12:14" x14ac:dyDescent="0.25">
      <c r="L137210" s="9"/>
      <c r="M137210" s="9"/>
      <c r="N137210" s="9"/>
    </row>
    <row r="137211" spans="12:14" x14ac:dyDescent="0.25">
      <c r="L137211" s="9"/>
      <c r="M137211" s="9"/>
      <c r="N137211" s="9"/>
    </row>
    <row r="137212" spans="12:14" x14ac:dyDescent="0.25">
      <c r="L137212" s="9"/>
      <c r="M137212" s="9"/>
      <c r="N137212" s="9"/>
    </row>
    <row r="137213" spans="12:14" x14ac:dyDescent="0.25">
      <c r="L137213" s="9"/>
      <c r="M137213" s="9"/>
      <c r="N137213" s="9"/>
    </row>
    <row r="137214" spans="12:14" x14ac:dyDescent="0.25">
      <c r="L137214" s="9"/>
      <c r="M137214" s="9"/>
      <c r="N137214" s="9"/>
    </row>
    <row r="137215" spans="12:14" x14ac:dyDescent="0.25">
      <c r="L137215" s="9"/>
      <c r="M137215" s="9"/>
      <c r="N137215" s="9"/>
    </row>
    <row r="137216" spans="12:14" x14ac:dyDescent="0.25">
      <c r="L137216" s="9"/>
      <c r="M137216" s="9"/>
      <c r="N137216" s="9"/>
    </row>
    <row r="137217" spans="12:14" x14ac:dyDescent="0.25">
      <c r="L137217" s="9"/>
      <c r="M137217" s="9"/>
      <c r="N137217" s="9"/>
    </row>
    <row r="137218" spans="12:14" x14ac:dyDescent="0.25">
      <c r="L137218" s="9"/>
      <c r="M137218" s="9"/>
      <c r="N137218" s="9"/>
    </row>
    <row r="137219" spans="12:14" x14ac:dyDescent="0.25">
      <c r="L137219" s="9"/>
      <c r="M137219" s="9"/>
      <c r="N137219" s="9"/>
    </row>
    <row r="137220" spans="12:14" x14ac:dyDescent="0.25">
      <c r="L137220" s="9"/>
      <c r="M137220" s="9"/>
      <c r="N137220" s="9"/>
    </row>
    <row r="137221" spans="12:14" x14ac:dyDescent="0.25">
      <c r="L137221" s="9"/>
      <c r="M137221" s="9"/>
      <c r="N137221" s="9"/>
    </row>
    <row r="137222" spans="12:14" x14ac:dyDescent="0.25">
      <c r="L137222" s="9"/>
      <c r="M137222" s="9"/>
      <c r="N137222" s="9"/>
    </row>
    <row r="137223" spans="12:14" x14ac:dyDescent="0.25">
      <c r="L137223" s="9"/>
      <c r="M137223" s="9"/>
      <c r="N137223" s="9"/>
    </row>
    <row r="137224" spans="12:14" x14ac:dyDescent="0.25">
      <c r="L137224" s="9"/>
      <c r="M137224" s="9"/>
      <c r="N137224" s="9"/>
    </row>
    <row r="137225" spans="12:14" x14ac:dyDescent="0.25">
      <c r="L137225" s="9"/>
      <c r="M137225" s="9"/>
      <c r="N137225" s="9"/>
    </row>
    <row r="137226" spans="12:14" x14ac:dyDescent="0.25">
      <c r="L137226" s="9"/>
      <c r="M137226" s="9"/>
      <c r="N137226" s="9"/>
    </row>
    <row r="137227" spans="12:14" x14ac:dyDescent="0.25">
      <c r="L137227" s="9"/>
      <c r="M137227" s="9"/>
      <c r="N137227" s="9"/>
    </row>
    <row r="137228" spans="12:14" x14ac:dyDescent="0.25">
      <c r="L137228" s="9"/>
      <c r="M137228" s="9"/>
      <c r="N137228" s="9"/>
    </row>
    <row r="137229" spans="12:14" x14ac:dyDescent="0.25">
      <c r="L137229" s="9"/>
      <c r="M137229" s="9"/>
      <c r="N137229" s="9"/>
    </row>
    <row r="137230" spans="12:14" x14ac:dyDescent="0.25">
      <c r="L137230" s="9"/>
      <c r="M137230" s="9"/>
      <c r="N137230" s="9"/>
    </row>
    <row r="137231" spans="12:14" x14ac:dyDescent="0.25">
      <c r="L137231" s="9"/>
      <c r="M137231" s="9"/>
      <c r="N137231" s="9"/>
    </row>
    <row r="137232" spans="12:14" x14ac:dyDescent="0.25">
      <c r="L137232" s="9"/>
      <c r="M137232" s="9"/>
      <c r="N137232" s="9"/>
    </row>
    <row r="137233" spans="12:14" x14ac:dyDescent="0.25">
      <c r="L137233" s="9"/>
      <c r="M137233" s="9"/>
      <c r="N137233" s="9"/>
    </row>
    <row r="137234" spans="12:14" x14ac:dyDescent="0.25">
      <c r="L137234" s="9"/>
      <c r="M137234" s="9"/>
      <c r="N137234" s="9"/>
    </row>
    <row r="137235" spans="12:14" x14ac:dyDescent="0.25">
      <c r="L137235" s="9"/>
      <c r="M137235" s="9"/>
      <c r="N137235" s="9"/>
    </row>
    <row r="137236" spans="12:14" x14ac:dyDescent="0.25">
      <c r="L137236" s="9"/>
      <c r="M137236" s="9"/>
      <c r="N137236" s="9"/>
    </row>
    <row r="137237" spans="12:14" x14ac:dyDescent="0.25">
      <c r="L137237" s="9"/>
      <c r="M137237" s="9"/>
      <c r="N137237" s="9"/>
    </row>
    <row r="137238" spans="12:14" x14ac:dyDescent="0.25">
      <c r="L137238" s="9"/>
      <c r="M137238" s="9"/>
      <c r="N137238" s="9"/>
    </row>
    <row r="137239" spans="12:14" x14ac:dyDescent="0.25">
      <c r="L137239" s="9"/>
      <c r="M137239" s="9"/>
      <c r="N137239" s="9"/>
    </row>
    <row r="137240" spans="12:14" x14ac:dyDescent="0.25">
      <c r="L137240" s="9"/>
      <c r="M137240" s="9"/>
      <c r="N137240" s="9"/>
    </row>
    <row r="137241" spans="12:14" x14ac:dyDescent="0.25">
      <c r="L137241" s="9"/>
      <c r="M137241" s="9"/>
      <c r="N137241" s="9"/>
    </row>
    <row r="137242" spans="12:14" x14ac:dyDescent="0.25">
      <c r="L137242" s="9"/>
      <c r="M137242" s="9"/>
      <c r="N137242" s="9"/>
    </row>
    <row r="137243" spans="12:14" x14ac:dyDescent="0.25">
      <c r="L137243" s="9"/>
      <c r="M137243" s="9"/>
      <c r="N137243" s="9"/>
    </row>
    <row r="137244" spans="12:14" x14ac:dyDescent="0.25">
      <c r="L137244" s="9"/>
      <c r="M137244" s="9"/>
      <c r="N137244" s="9"/>
    </row>
    <row r="137245" spans="12:14" x14ac:dyDescent="0.25">
      <c r="L137245" s="9"/>
      <c r="M137245" s="9"/>
      <c r="N137245" s="9"/>
    </row>
    <row r="137246" spans="12:14" x14ac:dyDescent="0.25">
      <c r="L137246" s="9"/>
      <c r="M137246" s="9"/>
      <c r="N137246" s="9"/>
    </row>
    <row r="137247" spans="12:14" x14ac:dyDescent="0.25">
      <c r="L137247" s="9"/>
      <c r="M137247" s="9"/>
      <c r="N137247" s="9"/>
    </row>
    <row r="137248" spans="12:14" x14ac:dyDescent="0.25">
      <c r="L137248" s="9"/>
      <c r="M137248" s="9"/>
      <c r="N137248" s="9"/>
    </row>
    <row r="137249" spans="12:14" x14ac:dyDescent="0.25">
      <c r="L137249" s="9"/>
      <c r="M137249" s="9"/>
      <c r="N137249" s="9"/>
    </row>
    <row r="137250" spans="12:14" x14ac:dyDescent="0.25">
      <c r="L137250" s="9"/>
      <c r="M137250" s="9"/>
      <c r="N137250" s="9"/>
    </row>
    <row r="137251" spans="12:14" x14ac:dyDescent="0.25">
      <c r="L137251" s="9"/>
      <c r="M137251" s="9"/>
      <c r="N137251" s="9"/>
    </row>
    <row r="137252" spans="12:14" x14ac:dyDescent="0.25">
      <c r="L137252" s="9"/>
      <c r="M137252" s="9"/>
      <c r="N137252" s="9"/>
    </row>
    <row r="137253" spans="12:14" x14ac:dyDescent="0.25">
      <c r="L137253" s="9"/>
      <c r="M137253" s="9"/>
      <c r="N137253" s="9"/>
    </row>
    <row r="137254" spans="12:14" x14ac:dyDescent="0.25">
      <c r="L137254" s="9"/>
      <c r="M137254" s="9"/>
      <c r="N137254" s="9"/>
    </row>
    <row r="137255" spans="12:14" x14ac:dyDescent="0.25">
      <c r="L137255" s="9"/>
      <c r="M137255" s="9"/>
      <c r="N137255" s="9"/>
    </row>
    <row r="137256" spans="12:14" x14ac:dyDescent="0.25">
      <c r="L137256" s="9"/>
      <c r="M137256" s="9"/>
      <c r="N137256" s="9"/>
    </row>
    <row r="137257" spans="12:14" x14ac:dyDescent="0.25">
      <c r="L137257" s="9"/>
      <c r="M137257" s="9"/>
      <c r="N137257" s="9"/>
    </row>
    <row r="137258" spans="12:14" x14ac:dyDescent="0.25">
      <c r="L137258" s="9"/>
      <c r="M137258" s="9"/>
      <c r="N137258" s="9"/>
    </row>
    <row r="137259" spans="12:14" x14ac:dyDescent="0.25">
      <c r="L137259" s="9"/>
      <c r="M137259" s="9"/>
      <c r="N137259" s="9"/>
    </row>
    <row r="137260" spans="12:14" x14ac:dyDescent="0.25">
      <c r="L137260" s="9"/>
      <c r="M137260" s="9"/>
      <c r="N137260" s="9"/>
    </row>
    <row r="137261" spans="12:14" x14ac:dyDescent="0.25">
      <c r="L137261" s="9"/>
      <c r="M137261" s="9"/>
      <c r="N137261" s="9"/>
    </row>
    <row r="137262" spans="12:14" x14ac:dyDescent="0.25">
      <c r="L137262" s="9"/>
      <c r="M137262" s="9"/>
      <c r="N137262" s="9"/>
    </row>
    <row r="137263" spans="12:14" x14ac:dyDescent="0.25">
      <c r="L137263" s="9"/>
      <c r="M137263" s="9"/>
      <c r="N137263" s="9"/>
    </row>
    <row r="137264" spans="12:14" x14ac:dyDescent="0.25">
      <c r="L137264" s="9"/>
      <c r="M137264" s="9"/>
      <c r="N137264" s="9"/>
    </row>
    <row r="137265" spans="12:14" x14ac:dyDescent="0.25">
      <c r="L137265" s="9"/>
      <c r="M137265" s="9"/>
      <c r="N137265" s="9"/>
    </row>
    <row r="137266" spans="12:14" x14ac:dyDescent="0.25">
      <c r="L137266" s="9"/>
      <c r="M137266" s="9"/>
      <c r="N137266" s="9"/>
    </row>
    <row r="137267" spans="12:14" x14ac:dyDescent="0.25">
      <c r="L137267" s="9"/>
      <c r="M137267" s="9"/>
      <c r="N137267" s="9"/>
    </row>
    <row r="137268" spans="12:14" x14ac:dyDescent="0.25">
      <c r="L137268" s="9"/>
      <c r="M137268" s="9"/>
      <c r="N137268" s="9"/>
    </row>
    <row r="137269" spans="12:14" x14ac:dyDescent="0.25">
      <c r="L137269" s="9"/>
      <c r="M137269" s="9"/>
      <c r="N137269" s="9"/>
    </row>
    <row r="137270" spans="12:14" x14ac:dyDescent="0.25">
      <c r="L137270" s="9"/>
      <c r="M137270" s="9"/>
      <c r="N137270" s="9"/>
    </row>
    <row r="137271" spans="12:14" x14ac:dyDescent="0.25">
      <c r="L137271" s="9"/>
      <c r="M137271" s="9"/>
      <c r="N137271" s="9"/>
    </row>
    <row r="137272" spans="12:14" x14ac:dyDescent="0.25">
      <c r="L137272" s="9"/>
      <c r="M137272" s="9"/>
      <c r="N137272" s="9"/>
    </row>
    <row r="137273" spans="12:14" x14ac:dyDescent="0.25">
      <c r="L137273" s="9"/>
      <c r="M137273" s="9"/>
      <c r="N137273" s="9"/>
    </row>
    <row r="137274" spans="12:14" x14ac:dyDescent="0.25">
      <c r="L137274" s="9"/>
      <c r="M137274" s="9"/>
      <c r="N137274" s="9"/>
    </row>
    <row r="137275" spans="12:14" x14ac:dyDescent="0.25">
      <c r="L137275" s="9"/>
      <c r="M137275" s="9"/>
      <c r="N137275" s="9"/>
    </row>
    <row r="137276" spans="12:14" x14ac:dyDescent="0.25">
      <c r="L137276" s="9"/>
      <c r="M137276" s="9"/>
      <c r="N137276" s="9"/>
    </row>
    <row r="137277" spans="12:14" x14ac:dyDescent="0.25">
      <c r="L137277" s="9"/>
      <c r="M137277" s="9"/>
      <c r="N137277" s="9"/>
    </row>
    <row r="137278" spans="12:14" x14ac:dyDescent="0.25">
      <c r="L137278" s="9"/>
      <c r="M137278" s="9"/>
      <c r="N137278" s="9"/>
    </row>
    <row r="137279" spans="12:14" x14ac:dyDescent="0.25">
      <c r="L137279" s="9"/>
      <c r="M137279" s="9"/>
      <c r="N137279" s="9"/>
    </row>
    <row r="137280" spans="12:14" x14ac:dyDescent="0.25">
      <c r="L137280" s="9"/>
      <c r="M137280" s="9"/>
      <c r="N137280" s="9"/>
    </row>
    <row r="137281" spans="12:14" x14ac:dyDescent="0.25">
      <c r="L137281" s="9"/>
      <c r="M137281" s="9"/>
      <c r="N137281" s="9"/>
    </row>
    <row r="137282" spans="12:14" x14ac:dyDescent="0.25">
      <c r="L137282" s="9"/>
      <c r="M137282" s="9"/>
      <c r="N137282" s="9"/>
    </row>
    <row r="137283" spans="12:14" x14ac:dyDescent="0.25">
      <c r="L137283" s="9"/>
      <c r="M137283" s="9"/>
      <c r="N137283" s="9"/>
    </row>
    <row r="137284" spans="12:14" x14ac:dyDescent="0.25">
      <c r="L137284" s="9"/>
      <c r="M137284" s="9"/>
      <c r="N137284" s="9"/>
    </row>
    <row r="137285" spans="12:14" x14ac:dyDescent="0.25">
      <c r="L137285" s="9"/>
      <c r="M137285" s="9"/>
      <c r="N137285" s="9"/>
    </row>
    <row r="137286" spans="12:14" x14ac:dyDescent="0.25">
      <c r="L137286" s="9"/>
      <c r="M137286" s="9"/>
      <c r="N137286" s="9"/>
    </row>
    <row r="137287" spans="12:14" x14ac:dyDescent="0.25">
      <c r="L137287" s="9"/>
      <c r="M137287" s="9"/>
      <c r="N137287" s="9"/>
    </row>
    <row r="137288" spans="12:14" x14ac:dyDescent="0.25">
      <c r="L137288" s="9"/>
      <c r="M137288" s="9"/>
      <c r="N137288" s="9"/>
    </row>
    <row r="137289" spans="12:14" x14ac:dyDescent="0.25">
      <c r="L137289" s="9"/>
      <c r="M137289" s="9"/>
      <c r="N137289" s="9"/>
    </row>
    <row r="137290" spans="12:14" x14ac:dyDescent="0.25">
      <c r="L137290" s="9"/>
      <c r="M137290" s="9"/>
      <c r="N137290" s="9"/>
    </row>
    <row r="137291" spans="12:14" x14ac:dyDescent="0.25">
      <c r="L137291" s="9"/>
      <c r="M137291" s="9"/>
      <c r="N137291" s="9"/>
    </row>
    <row r="137292" spans="12:14" x14ac:dyDescent="0.25">
      <c r="L137292" s="9"/>
      <c r="M137292" s="9"/>
      <c r="N137292" s="9"/>
    </row>
    <row r="137293" spans="12:14" x14ac:dyDescent="0.25">
      <c r="L137293" s="9"/>
      <c r="M137293" s="9"/>
      <c r="N137293" s="9"/>
    </row>
    <row r="137294" spans="12:14" x14ac:dyDescent="0.25">
      <c r="L137294" s="9"/>
      <c r="M137294" s="9"/>
      <c r="N137294" s="9"/>
    </row>
    <row r="137295" spans="12:14" x14ac:dyDescent="0.25">
      <c r="L137295" s="9"/>
      <c r="M137295" s="9"/>
      <c r="N137295" s="9"/>
    </row>
    <row r="137296" spans="12:14" x14ac:dyDescent="0.25">
      <c r="L137296" s="9"/>
      <c r="M137296" s="9"/>
      <c r="N137296" s="9"/>
    </row>
    <row r="137297" spans="12:14" x14ac:dyDescent="0.25">
      <c r="L137297" s="9"/>
      <c r="M137297" s="9"/>
      <c r="N137297" s="9"/>
    </row>
    <row r="137298" spans="12:14" x14ac:dyDescent="0.25">
      <c r="L137298" s="9"/>
      <c r="M137298" s="9"/>
      <c r="N137298" s="9"/>
    </row>
    <row r="137299" spans="12:14" x14ac:dyDescent="0.25">
      <c r="L137299" s="9"/>
      <c r="M137299" s="9"/>
      <c r="N137299" s="9"/>
    </row>
    <row r="137300" spans="12:14" x14ac:dyDescent="0.25">
      <c r="L137300" s="9"/>
      <c r="M137300" s="9"/>
      <c r="N137300" s="9"/>
    </row>
    <row r="137301" spans="12:14" x14ac:dyDescent="0.25">
      <c r="L137301" s="9"/>
      <c r="M137301" s="9"/>
      <c r="N137301" s="9"/>
    </row>
    <row r="137302" spans="12:14" x14ac:dyDescent="0.25">
      <c r="L137302" s="9"/>
      <c r="M137302" s="9"/>
      <c r="N137302" s="9"/>
    </row>
    <row r="137303" spans="12:14" x14ac:dyDescent="0.25">
      <c r="L137303" s="9"/>
      <c r="M137303" s="9"/>
      <c r="N137303" s="9"/>
    </row>
    <row r="137304" spans="12:14" x14ac:dyDescent="0.25">
      <c r="L137304" s="9"/>
      <c r="M137304" s="9"/>
      <c r="N137304" s="9"/>
    </row>
    <row r="137305" spans="12:14" x14ac:dyDescent="0.25">
      <c r="L137305" s="9"/>
      <c r="M137305" s="9"/>
      <c r="N137305" s="9"/>
    </row>
    <row r="137306" spans="12:14" x14ac:dyDescent="0.25">
      <c r="L137306" s="9"/>
      <c r="M137306" s="9"/>
      <c r="N137306" s="9"/>
    </row>
    <row r="137307" spans="12:14" x14ac:dyDescent="0.25">
      <c r="L137307" s="9"/>
      <c r="M137307" s="9"/>
      <c r="N137307" s="9"/>
    </row>
    <row r="137308" spans="12:14" x14ac:dyDescent="0.25">
      <c r="L137308" s="9"/>
      <c r="M137308" s="9"/>
      <c r="N137308" s="9"/>
    </row>
    <row r="137309" spans="12:14" x14ac:dyDescent="0.25">
      <c r="L137309" s="9"/>
      <c r="M137309" s="9"/>
      <c r="N137309" s="9"/>
    </row>
    <row r="137310" spans="12:14" x14ac:dyDescent="0.25">
      <c r="L137310" s="9"/>
      <c r="M137310" s="9"/>
      <c r="N137310" s="9"/>
    </row>
    <row r="137311" spans="12:14" x14ac:dyDescent="0.25">
      <c r="L137311" s="9"/>
      <c r="M137311" s="9"/>
      <c r="N137311" s="9"/>
    </row>
    <row r="137312" spans="12:14" x14ac:dyDescent="0.25">
      <c r="L137312" s="9"/>
      <c r="M137312" s="9"/>
      <c r="N137312" s="9"/>
    </row>
    <row r="137313" spans="12:14" x14ac:dyDescent="0.25">
      <c r="L137313" s="9"/>
      <c r="M137313" s="9"/>
      <c r="N137313" s="9"/>
    </row>
    <row r="137314" spans="12:14" x14ac:dyDescent="0.25">
      <c r="L137314" s="9"/>
      <c r="M137314" s="9"/>
      <c r="N137314" s="9"/>
    </row>
    <row r="137315" spans="12:14" x14ac:dyDescent="0.25">
      <c r="L137315" s="9"/>
      <c r="M137315" s="9"/>
      <c r="N137315" s="9"/>
    </row>
    <row r="137316" spans="12:14" x14ac:dyDescent="0.25">
      <c r="L137316" s="9"/>
      <c r="M137316" s="9"/>
      <c r="N137316" s="9"/>
    </row>
    <row r="137317" spans="12:14" x14ac:dyDescent="0.25">
      <c r="L137317" s="9"/>
      <c r="M137317" s="9"/>
      <c r="N137317" s="9"/>
    </row>
    <row r="137318" spans="12:14" x14ac:dyDescent="0.25">
      <c r="L137318" s="9"/>
      <c r="M137318" s="9"/>
      <c r="N137318" s="9"/>
    </row>
    <row r="137319" spans="12:14" x14ac:dyDescent="0.25">
      <c r="L137319" s="9"/>
      <c r="M137319" s="9"/>
      <c r="N137319" s="9"/>
    </row>
    <row r="137320" spans="12:14" x14ac:dyDescent="0.25">
      <c r="L137320" s="9"/>
      <c r="M137320" s="9"/>
      <c r="N137320" s="9"/>
    </row>
    <row r="137321" spans="12:14" x14ac:dyDescent="0.25">
      <c r="L137321" s="9"/>
      <c r="M137321" s="9"/>
      <c r="N137321" s="9"/>
    </row>
    <row r="137322" spans="12:14" x14ac:dyDescent="0.25">
      <c r="L137322" s="9"/>
      <c r="M137322" s="9"/>
      <c r="N137322" s="9"/>
    </row>
    <row r="137323" spans="12:14" x14ac:dyDescent="0.25">
      <c r="L137323" s="9"/>
      <c r="M137323" s="9"/>
      <c r="N137323" s="9"/>
    </row>
    <row r="137324" spans="12:14" x14ac:dyDescent="0.25">
      <c r="L137324" s="9"/>
      <c r="M137324" s="9"/>
      <c r="N137324" s="9"/>
    </row>
    <row r="137325" spans="12:14" x14ac:dyDescent="0.25">
      <c r="L137325" s="9"/>
      <c r="M137325" s="9"/>
      <c r="N137325" s="9"/>
    </row>
    <row r="137326" spans="12:14" x14ac:dyDescent="0.25">
      <c r="L137326" s="9"/>
      <c r="M137326" s="9"/>
      <c r="N137326" s="9"/>
    </row>
    <row r="137327" spans="12:14" x14ac:dyDescent="0.25">
      <c r="L137327" s="9"/>
      <c r="M137327" s="9"/>
      <c r="N137327" s="9"/>
    </row>
    <row r="137328" spans="12:14" x14ac:dyDescent="0.25">
      <c r="L137328" s="9"/>
      <c r="M137328" s="9"/>
      <c r="N137328" s="9"/>
    </row>
    <row r="137329" spans="12:14" x14ac:dyDescent="0.25">
      <c r="L137329" s="9"/>
      <c r="M137329" s="9"/>
      <c r="N137329" s="9"/>
    </row>
    <row r="137330" spans="12:14" x14ac:dyDescent="0.25">
      <c r="L137330" s="9"/>
      <c r="M137330" s="9"/>
      <c r="N137330" s="9"/>
    </row>
    <row r="137331" spans="12:14" x14ac:dyDescent="0.25">
      <c r="L137331" s="9"/>
      <c r="M137331" s="9"/>
      <c r="N137331" s="9"/>
    </row>
    <row r="137332" spans="12:14" x14ac:dyDescent="0.25">
      <c r="L137332" s="9"/>
      <c r="M137332" s="9"/>
      <c r="N137332" s="9"/>
    </row>
    <row r="137333" spans="12:14" x14ac:dyDescent="0.25">
      <c r="L137333" s="9"/>
      <c r="M137333" s="9"/>
      <c r="N137333" s="9"/>
    </row>
    <row r="137334" spans="12:14" x14ac:dyDescent="0.25">
      <c r="L137334" s="9"/>
      <c r="M137334" s="9"/>
      <c r="N137334" s="9"/>
    </row>
    <row r="137335" spans="12:14" x14ac:dyDescent="0.25">
      <c r="L137335" s="9"/>
      <c r="M137335" s="9"/>
      <c r="N137335" s="9"/>
    </row>
    <row r="137336" spans="12:14" x14ac:dyDescent="0.25">
      <c r="L137336" s="9"/>
      <c r="M137336" s="9"/>
      <c r="N137336" s="9"/>
    </row>
    <row r="137337" spans="12:14" x14ac:dyDescent="0.25">
      <c r="L137337" s="9"/>
      <c r="M137337" s="9"/>
      <c r="N137337" s="9"/>
    </row>
    <row r="137338" spans="12:14" x14ac:dyDescent="0.25">
      <c r="L137338" s="9"/>
      <c r="M137338" s="9"/>
      <c r="N137338" s="9"/>
    </row>
    <row r="137339" spans="12:14" x14ac:dyDescent="0.25">
      <c r="L137339" s="9"/>
      <c r="M137339" s="9"/>
      <c r="N137339" s="9"/>
    </row>
    <row r="137340" spans="12:14" x14ac:dyDescent="0.25">
      <c r="L137340" s="9"/>
      <c r="M137340" s="9"/>
      <c r="N137340" s="9"/>
    </row>
    <row r="137341" spans="12:14" x14ac:dyDescent="0.25">
      <c r="L137341" s="9"/>
      <c r="M137341" s="9"/>
      <c r="N137341" s="9"/>
    </row>
    <row r="137342" spans="12:14" x14ac:dyDescent="0.25">
      <c r="L137342" s="9"/>
      <c r="M137342" s="9"/>
      <c r="N137342" s="9"/>
    </row>
    <row r="137343" spans="12:14" x14ac:dyDescent="0.25">
      <c r="L137343" s="9"/>
      <c r="M137343" s="9"/>
      <c r="N137343" s="9"/>
    </row>
    <row r="137344" spans="12:14" x14ac:dyDescent="0.25">
      <c r="L137344" s="9"/>
      <c r="M137344" s="9"/>
      <c r="N137344" s="9"/>
    </row>
    <row r="137345" spans="12:14" x14ac:dyDescent="0.25">
      <c r="L137345" s="9"/>
      <c r="M137345" s="9"/>
      <c r="N137345" s="9"/>
    </row>
    <row r="137346" spans="12:14" x14ac:dyDescent="0.25">
      <c r="L137346" s="9"/>
      <c r="M137346" s="9"/>
      <c r="N137346" s="9"/>
    </row>
    <row r="137347" spans="12:14" x14ac:dyDescent="0.25">
      <c r="L137347" s="9"/>
      <c r="M137347" s="9"/>
      <c r="N137347" s="9"/>
    </row>
    <row r="137348" spans="12:14" x14ac:dyDescent="0.25">
      <c r="L137348" s="9"/>
      <c r="M137348" s="9"/>
      <c r="N137348" s="9"/>
    </row>
    <row r="137349" spans="12:14" x14ac:dyDescent="0.25">
      <c r="L137349" s="9"/>
      <c r="M137349" s="9"/>
      <c r="N137349" s="9"/>
    </row>
    <row r="137350" spans="12:14" x14ac:dyDescent="0.25">
      <c r="L137350" s="9"/>
      <c r="M137350" s="9"/>
      <c r="N137350" s="9"/>
    </row>
    <row r="137351" spans="12:14" x14ac:dyDescent="0.25">
      <c r="L137351" s="9"/>
      <c r="M137351" s="9"/>
      <c r="N137351" s="9"/>
    </row>
    <row r="137352" spans="12:14" x14ac:dyDescent="0.25">
      <c r="L137352" s="9"/>
      <c r="M137352" s="9"/>
      <c r="N137352" s="9"/>
    </row>
    <row r="137353" spans="12:14" x14ac:dyDescent="0.25">
      <c r="L137353" s="9"/>
      <c r="M137353" s="9"/>
      <c r="N137353" s="9"/>
    </row>
    <row r="137354" spans="12:14" x14ac:dyDescent="0.25">
      <c r="L137354" s="9"/>
      <c r="M137354" s="9"/>
      <c r="N137354" s="9"/>
    </row>
    <row r="137355" spans="12:14" x14ac:dyDescent="0.25">
      <c r="L137355" s="9"/>
      <c r="M137355" s="9"/>
      <c r="N137355" s="9"/>
    </row>
    <row r="137356" spans="12:14" x14ac:dyDescent="0.25">
      <c r="L137356" s="9"/>
      <c r="M137356" s="9"/>
      <c r="N137356" s="9"/>
    </row>
    <row r="137357" spans="12:14" x14ac:dyDescent="0.25">
      <c r="L137357" s="9"/>
      <c r="M137357" s="9"/>
      <c r="N137357" s="9"/>
    </row>
    <row r="137358" spans="12:14" x14ac:dyDescent="0.25">
      <c r="L137358" s="9"/>
      <c r="M137358" s="9"/>
      <c r="N137358" s="9"/>
    </row>
    <row r="137359" spans="12:14" x14ac:dyDescent="0.25">
      <c r="L137359" s="9"/>
      <c r="M137359" s="9"/>
      <c r="N137359" s="9"/>
    </row>
    <row r="137360" spans="12:14" x14ac:dyDescent="0.25">
      <c r="L137360" s="9"/>
      <c r="M137360" s="9"/>
      <c r="N137360" s="9"/>
    </row>
    <row r="137361" spans="12:14" x14ac:dyDescent="0.25">
      <c r="L137361" s="9"/>
      <c r="M137361" s="9"/>
      <c r="N137361" s="9"/>
    </row>
    <row r="137362" spans="12:14" x14ac:dyDescent="0.25">
      <c r="L137362" s="9"/>
      <c r="M137362" s="9"/>
      <c r="N137362" s="9"/>
    </row>
    <row r="137363" spans="12:14" x14ac:dyDescent="0.25">
      <c r="L137363" s="9"/>
      <c r="M137363" s="9"/>
      <c r="N137363" s="9"/>
    </row>
    <row r="137364" spans="12:14" x14ac:dyDescent="0.25">
      <c r="L137364" s="9"/>
      <c r="M137364" s="9"/>
      <c r="N137364" s="9"/>
    </row>
    <row r="137365" spans="12:14" x14ac:dyDescent="0.25">
      <c r="L137365" s="9"/>
      <c r="M137365" s="9"/>
      <c r="N137365" s="9"/>
    </row>
    <row r="137366" spans="12:14" x14ac:dyDescent="0.25">
      <c r="L137366" s="9"/>
      <c r="M137366" s="9"/>
      <c r="N137366" s="9"/>
    </row>
    <row r="137367" spans="12:14" x14ac:dyDescent="0.25">
      <c r="L137367" s="9"/>
      <c r="M137367" s="9"/>
      <c r="N137367" s="9"/>
    </row>
    <row r="137368" spans="12:14" x14ac:dyDescent="0.25">
      <c r="L137368" s="9"/>
      <c r="M137368" s="9"/>
      <c r="N137368" s="9"/>
    </row>
    <row r="137369" spans="12:14" x14ac:dyDescent="0.25">
      <c r="L137369" s="9"/>
      <c r="M137369" s="9"/>
      <c r="N137369" s="9"/>
    </row>
    <row r="137370" spans="12:14" x14ac:dyDescent="0.25">
      <c r="L137370" s="9"/>
      <c r="M137370" s="9"/>
      <c r="N137370" s="9"/>
    </row>
    <row r="137371" spans="12:14" x14ac:dyDescent="0.25">
      <c r="L137371" s="9"/>
      <c r="M137371" s="9"/>
      <c r="N137371" s="9"/>
    </row>
    <row r="137372" spans="12:14" x14ac:dyDescent="0.25">
      <c r="L137372" s="9"/>
      <c r="M137372" s="9"/>
      <c r="N137372" s="9"/>
    </row>
    <row r="137373" spans="12:14" x14ac:dyDescent="0.25">
      <c r="L137373" s="9"/>
      <c r="M137373" s="9"/>
      <c r="N137373" s="9"/>
    </row>
    <row r="137374" spans="12:14" x14ac:dyDescent="0.25">
      <c r="L137374" s="9"/>
      <c r="M137374" s="9"/>
      <c r="N137374" s="9"/>
    </row>
    <row r="137375" spans="12:14" x14ac:dyDescent="0.25">
      <c r="L137375" s="9"/>
      <c r="M137375" s="9"/>
      <c r="N137375" s="9"/>
    </row>
    <row r="137376" spans="12:14" x14ac:dyDescent="0.25">
      <c r="L137376" s="9"/>
      <c r="M137376" s="9"/>
      <c r="N137376" s="9"/>
    </row>
    <row r="137377" spans="12:14" x14ac:dyDescent="0.25">
      <c r="L137377" s="9"/>
      <c r="M137377" s="9"/>
      <c r="N137377" s="9"/>
    </row>
    <row r="137378" spans="12:14" x14ac:dyDescent="0.25">
      <c r="L137378" s="9"/>
      <c r="M137378" s="9"/>
      <c r="N137378" s="9"/>
    </row>
    <row r="137379" spans="12:14" x14ac:dyDescent="0.25">
      <c r="L137379" s="9"/>
      <c r="M137379" s="9"/>
      <c r="N137379" s="9"/>
    </row>
    <row r="137380" spans="12:14" x14ac:dyDescent="0.25">
      <c r="L137380" s="9"/>
      <c r="M137380" s="9"/>
      <c r="N137380" s="9"/>
    </row>
    <row r="137381" spans="12:14" x14ac:dyDescent="0.25">
      <c r="L137381" s="9"/>
      <c r="M137381" s="9"/>
      <c r="N137381" s="9"/>
    </row>
    <row r="137382" spans="12:14" x14ac:dyDescent="0.25">
      <c r="L137382" s="9"/>
      <c r="M137382" s="9"/>
      <c r="N137382" s="9"/>
    </row>
    <row r="137383" spans="12:14" x14ac:dyDescent="0.25">
      <c r="L137383" s="9"/>
      <c r="M137383" s="9"/>
      <c r="N137383" s="9"/>
    </row>
    <row r="137384" spans="12:14" x14ac:dyDescent="0.25">
      <c r="L137384" s="9"/>
      <c r="M137384" s="9"/>
      <c r="N137384" s="9"/>
    </row>
    <row r="137385" spans="12:14" x14ac:dyDescent="0.25">
      <c r="L137385" s="9"/>
      <c r="M137385" s="9"/>
      <c r="N137385" s="9"/>
    </row>
    <row r="137386" spans="12:14" x14ac:dyDescent="0.25">
      <c r="L137386" s="9"/>
      <c r="M137386" s="9"/>
      <c r="N137386" s="9"/>
    </row>
    <row r="137387" spans="12:14" x14ac:dyDescent="0.25">
      <c r="L137387" s="9"/>
      <c r="M137387" s="9"/>
      <c r="N137387" s="9"/>
    </row>
    <row r="137388" spans="12:14" x14ac:dyDescent="0.25">
      <c r="L137388" s="9"/>
      <c r="M137388" s="9"/>
      <c r="N137388" s="9"/>
    </row>
    <row r="137389" spans="12:14" x14ac:dyDescent="0.25">
      <c r="L137389" s="9"/>
      <c r="M137389" s="9"/>
      <c r="N137389" s="9"/>
    </row>
    <row r="137390" spans="12:14" x14ac:dyDescent="0.25">
      <c r="L137390" s="9"/>
      <c r="M137390" s="9"/>
      <c r="N137390" s="9"/>
    </row>
    <row r="137391" spans="12:14" x14ac:dyDescent="0.25">
      <c r="L137391" s="9"/>
      <c r="M137391" s="9"/>
      <c r="N137391" s="9"/>
    </row>
    <row r="137392" spans="12:14" x14ac:dyDescent="0.25">
      <c r="L137392" s="9"/>
      <c r="M137392" s="9"/>
      <c r="N137392" s="9"/>
    </row>
    <row r="137393" spans="12:14" x14ac:dyDescent="0.25">
      <c r="L137393" s="9"/>
      <c r="M137393" s="9"/>
      <c r="N137393" s="9"/>
    </row>
    <row r="137394" spans="12:14" x14ac:dyDescent="0.25">
      <c r="L137394" s="9"/>
      <c r="M137394" s="9"/>
      <c r="N137394" s="9"/>
    </row>
    <row r="137395" spans="12:14" x14ac:dyDescent="0.25">
      <c r="L137395" s="9"/>
      <c r="M137395" s="9"/>
      <c r="N137395" s="9"/>
    </row>
    <row r="137396" spans="12:14" x14ac:dyDescent="0.25">
      <c r="L137396" s="9"/>
      <c r="M137396" s="9"/>
      <c r="N137396" s="9"/>
    </row>
    <row r="137397" spans="12:14" x14ac:dyDescent="0.25">
      <c r="L137397" s="9"/>
      <c r="M137397" s="9"/>
      <c r="N137397" s="9"/>
    </row>
    <row r="137398" spans="12:14" x14ac:dyDescent="0.25">
      <c r="L137398" s="9"/>
      <c r="M137398" s="9"/>
      <c r="N137398" s="9"/>
    </row>
    <row r="137399" spans="12:14" x14ac:dyDescent="0.25">
      <c r="L137399" s="9"/>
      <c r="M137399" s="9"/>
      <c r="N137399" s="9"/>
    </row>
    <row r="137400" spans="12:14" x14ac:dyDescent="0.25">
      <c r="L137400" s="9"/>
      <c r="M137400" s="9"/>
      <c r="N137400" s="9"/>
    </row>
    <row r="137401" spans="12:14" x14ac:dyDescent="0.25">
      <c r="L137401" s="9"/>
      <c r="M137401" s="9"/>
      <c r="N137401" s="9"/>
    </row>
    <row r="137402" spans="12:14" x14ac:dyDescent="0.25">
      <c r="L137402" s="9"/>
      <c r="M137402" s="9"/>
      <c r="N137402" s="9"/>
    </row>
    <row r="137403" spans="12:14" x14ac:dyDescent="0.25">
      <c r="L137403" s="9"/>
      <c r="M137403" s="9"/>
      <c r="N137403" s="9"/>
    </row>
    <row r="137404" spans="12:14" x14ac:dyDescent="0.25">
      <c r="L137404" s="9"/>
      <c r="M137404" s="9"/>
      <c r="N137404" s="9"/>
    </row>
    <row r="137405" spans="12:14" x14ac:dyDescent="0.25">
      <c r="L137405" s="9"/>
      <c r="M137405" s="9"/>
      <c r="N137405" s="9"/>
    </row>
    <row r="137406" spans="12:14" x14ac:dyDescent="0.25">
      <c r="L137406" s="9"/>
      <c r="M137406" s="9"/>
      <c r="N137406" s="9"/>
    </row>
    <row r="137407" spans="12:14" x14ac:dyDescent="0.25">
      <c r="L137407" s="9"/>
      <c r="M137407" s="9"/>
      <c r="N137407" s="9"/>
    </row>
    <row r="137408" spans="12:14" x14ac:dyDescent="0.25">
      <c r="L137408" s="9"/>
      <c r="M137408" s="9"/>
      <c r="N137408" s="9"/>
    </row>
    <row r="137409" spans="12:14" x14ac:dyDescent="0.25">
      <c r="L137409" s="9"/>
      <c r="M137409" s="9"/>
      <c r="N137409" s="9"/>
    </row>
    <row r="137410" spans="12:14" x14ac:dyDescent="0.25">
      <c r="L137410" s="9"/>
      <c r="M137410" s="9"/>
      <c r="N137410" s="9"/>
    </row>
    <row r="137411" spans="12:14" x14ac:dyDescent="0.25">
      <c r="L137411" s="9"/>
      <c r="M137411" s="9"/>
      <c r="N137411" s="9"/>
    </row>
    <row r="137412" spans="12:14" x14ac:dyDescent="0.25">
      <c r="L137412" s="9"/>
      <c r="M137412" s="9"/>
      <c r="N137412" s="9"/>
    </row>
    <row r="137413" spans="12:14" x14ac:dyDescent="0.25">
      <c r="L137413" s="9"/>
      <c r="M137413" s="9"/>
      <c r="N137413" s="9"/>
    </row>
    <row r="137414" spans="12:14" x14ac:dyDescent="0.25">
      <c r="L137414" s="9"/>
      <c r="M137414" s="9"/>
      <c r="N137414" s="9"/>
    </row>
    <row r="137415" spans="12:14" x14ac:dyDescent="0.25">
      <c r="L137415" s="9"/>
      <c r="M137415" s="9"/>
      <c r="N137415" s="9"/>
    </row>
    <row r="137416" spans="12:14" x14ac:dyDescent="0.25">
      <c r="L137416" s="9"/>
      <c r="M137416" s="9"/>
      <c r="N137416" s="9"/>
    </row>
    <row r="137417" spans="12:14" x14ac:dyDescent="0.25">
      <c r="L137417" s="9"/>
      <c r="M137417" s="9"/>
      <c r="N137417" s="9"/>
    </row>
    <row r="137418" spans="12:14" x14ac:dyDescent="0.25">
      <c r="L137418" s="9"/>
      <c r="M137418" s="9"/>
      <c r="N137418" s="9"/>
    </row>
    <row r="137419" spans="12:14" x14ac:dyDescent="0.25">
      <c r="L137419" s="9"/>
      <c r="M137419" s="9"/>
      <c r="N137419" s="9"/>
    </row>
    <row r="137420" spans="12:14" x14ac:dyDescent="0.25">
      <c r="L137420" s="9"/>
      <c r="M137420" s="9"/>
      <c r="N137420" s="9"/>
    </row>
    <row r="137421" spans="12:14" x14ac:dyDescent="0.25">
      <c r="L137421" s="9"/>
      <c r="M137421" s="9"/>
      <c r="N137421" s="9"/>
    </row>
    <row r="137422" spans="12:14" x14ac:dyDescent="0.25">
      <c r="L137422" s="9"/>
      <c r="M137422" s="9"/>
      <c r="N137422" s="9"/>
    </row>
    <row r="137423" spans="12:14" x14ac:dyDescent="0.25">
      <c r="L137423" s="9"/>
      <c r="M137423" s="9"/>
      <c r="N137423" s="9"/>
    </row>
    <row r="137424" spans="12:14" x14ac:dyDescent="0.25">
      <c r="L137424" s="9"/>
      <c r="M137424" s="9"/>
      <c r="N137424" s="9"/>
    </row>
    <row r="137425" spans="12:14" x14ac:dyDescent="0.25">
      <c r="L137425" s="9"/>
      <c r="M137425" s="9"/>
      <c r="N137425" s="9"/>
    </row>
    <row r="137426" spans="12:14" x14ac:dyDescent="0.25">
      <c r="L137426" s="9"/>
      <c r="M137426" s="9"/>
      <c r="N137426" s="9"/>
    </row>
    <row r="137427" spans="12:14" x14ac:dyDescent="0.25">
      <c r="L137427" s="9"/>
      <c r="M137427" s="9"/>
      <c r="N137427" s="9"/>
    </row>
    <row r="137428" spans="12:14" x14ac:dyDescent="0.25">
      <c r="L137428" s="9"/>
      <c r="M137428" s="9"/>
      <c r="N137428" s="9"/>
    </row>
    <row r="137429" spans="12:14" x14ac:dyDescent="0.25">
      <c r="L137429" s="9"/>
      <c r="M137429" s="9"/>
      <c r="N137429" s="9"/>
    </row>
    <row r="137430" spans="12:14" x14ac:dyDescent="0.25">
      <c r="L137430" s="9"/>
      <c r="M137430" s="9"/>
      <c r="N137430" s="9"/>
    </row>
    <row r="137431" spans="12:14" x14ac:dyDescent="0.25">
      <c r="L137431" s="9"/>
      <c r="M137431" s="9"/>
      <c r="N137431" s="9"/>
    </row>
    <row r="137432" spans="12:14" x14ac:dyDescent="0.25">
      <c r="L137432" s="9"/>
      <c r="M137432" s="9"/>
      <c r="N137432" s="9"/>
    </row>
    <row r="137433" spans="12:14" x14ac:dyDescent="0.25">
      <c r="L137433" s="9"/>
      <c r="M137433" s="9"/>
      <c r="N137433" s="9"/>
    </row>
    <row r="137434" spans="12:14" x14ac:dyDescent="0.25">
      <c r="L137434" s="9"/>
      <c r="M137434" s="9"/>
      <c r="N137434" s="9"/>
    </row>
    <row r="137435" spans="12:14" x14ac:dyDescent="0.25">
      <c r="L137435" s="9"/>
      <c r="M137435" s="9"/>
      <c r="N137435" s="9"/>
    </row>
    <row r="137436" spans="12:14" x14ac:dyDescent="0.25">
      <c r="L137436" s="9"/>
      <c r="M137436" s="9"/>
      <c r="N137436" s="9"/>
    </row>
    <row r="137437" spans="12:14" x14ac:dyDescent="0.25">
      <c r="L137437" s="9"/>
      <c r="M137437" s="9"/>
      <c r="N137437" s="9"/>
    </row>
    <row r="137438" spans="12:14" x14ac:dyDescent="0.25">
      <c r="L137438" s="9"/>
      <c r="M137438" s="9"/>
      <c r="N137438" s="9"/>
    </row>
    <row r="137439" spans="12:14" x14ac:dyDescent="0.25">
      <c r="L137439" s="9"/>
      <c r="M137439" s="9"/>
      <c r="N137439" s="9"/>
    </row>
    <row r="137440" spans="12:14" x14ac:dyDescent="0.25">
      <c r="L137440" s="9"/>
      <c r="M137440" s="9"/>
      <c r="N137440" s="9"/>
    </row>
    <row r="137441" spans="12:14" x14ac:dyDescent="0.25">
      <c r="L137441" s="9"/>
      <c r="M137441" s="9"/>
      <c r="N137441" s="9"/>
    </row>
    <row r="137442" spans="12:14" x14ac:dyDescent="0.25">
      <c r="L137442" s="9"/>
      <c r="M137442" s="9"/>
      <c r="N137442" s="9"/>
    </row>
    <row r="137443" spans="12:14" x14ac:dyDescent="0.25">
      <c r="L137443" s="9"/>
      <c r="M137443" s="9"/>
      <c r="N137443" s="9"/>
    </row>
    <row r="137444" spans="12:14" x14ac:dyDescent="0.25">
      <c r="L137444" s="9"/>
      <c r="M137444" s="9"/>
      <c r="N137444" s="9"/>
    </row>
    <row r="137445" spans="12:14" x14ac:dyDescent="0.25">
      <c r="L137445" s="9"/>
      <c r="M137445" s="9"/>
      <c r="N137445" s="9"/>
    </row>
    <row r="137446" spans="12:14" x14ac:dyDescent="0.25">
      <c r="L137446" s="9"/>
      <c r="M137446" s="9"/>
      <c r="N137446" s="9"/>
    </row>
    <row r="137447" spans="12:14" x14ac:dyDescent="0.25">
      <c r="L137447" s="9"/>
      <c r="M137447" s="9"/>
      <c r="N137447" s="9"/>
    </row>
    <row r="137448" spans="12:14" x14ac:dyDescent="0.25">
      <c r="L137448" s="9"/>
      <c r="M137448" s="9"/>
      <c r="N137448" s="9"/>
    </row>
    <row r="137449" spans="12:14" x14ac:dyDescent="0.25">
      <c r="L137449" s="9"/>
      <c r="M137449" s="9"/>
      <c r="N137449" s="9"/>
    </row>
    <row r="137450" spans="12:14" x14ac:dyDescent="0.25">
      <c r="L137450" s="9"/>
      <c r="M137450" s="9"/>
      <c r="N137450" s="9"/>
    </row>
    <row r="137451" spans="12:14" x14ac:dyDescent="0.25">
      <c r="L137451" s="9"/>
      <c r="M137451" s="9"/>
      <c r="N137451" s="9"/>
    </row>
    <row r="137452" spans="12:14" x14ac:dyDescent="0.25">
      <c r="L137452" s="9"/>
      <c r="M137452" s="9"/>
      <c r="N137452" s="9"/>
    </row>
    <row r="137453" spans="12:14" x14ac:dyDescent="0.25">
      <c r="L137453" s="9"/>
      <c r="M137453" s="9"/>
      <c r="N137453" s="9"/>
    </row>
    <row r="137454" spans="12:14" x14ac:dyDescent="0.25">
      <c r="L137454" s="9"/>
      <c r="M137454" s="9"/>
      <c r="N137454" s="9"/>
    </row>
    <row r="137455" spans="12:14" x14ac:dyDescent="0.25">
      <c r="L137455" s="9"/>
      <c r="M137455" s="9"/>
      <c r="N137455" s="9"/>
    </row>
    <row r="137456" spans="12:14" x14ac:dyDescent="0.25">
      <c r="L137456" s="9"/>
      <c r="M137456" s="9"/>
      <c r="N137456" s="9"/>
    </row>
    <row r="137457" spans="12:14" x14ac:dyDescent="0.25">
      <c r="L137457" s="9"/>
      <c r="M137457" s="9"/>
      <c r="N137457" s="9"/>
    </row>
    <row r="137458" spans="12:14" x14ac:dyDescent="0.25">
      <c r="L137458" s="9"/>
      <c r="M137458" s="9"/>
      <c r="N137458" s="9"/>
    </row>
    <row r="137459" spans="12:14" x14ac:dyDescent="0.25">
      <c r="L137459" s="9"/>
      <c r="M137459" s="9"/>
      <c r="N137459" s="9"/>
    </row>
    <row r="137460" spans="12:14" x14ac:dyDescent="0.25">
      <c r="L137460" s="9"/>
      <c r="M137460" s="9"/>
      <c r="N137460" s="9"/>
    </row>
    <row r="137461" spans="12:14" x14ac:dyDescent="0.25">
      <c r="L137461" s="9"/>
      <c r="M137461" s="9"/>
      <c r="N137461" s="9"/>
    </row>
    <row r="137462" spans="12:14" x14ac:dyDescent="0.25">
      <c r="L137462" s="9"/>
      <c r="M137462" s="9"/>
      <c r="N137462" s="9"/>
    </row>
    <row r="137463" spans="12:14" x14ac:dyDescent="0.25">
      <c r="L137463" s="9"/>
      <c r="M137463" s="9"/>
      <c r="N137463" s="9"/>
    </row>
    <row r="137464" spans="12:14" x14ac:dyDescent="0.25">
      <c r="L137464" s="9"/>
      <c r="M137464" s="9"/>
      <c r="N137464" s="9"/>
    </row>
    <row r="137465" spans="12:14" x14ac:dyDescent="0.25">
      <c r="L137465" s="9"/>
      <c r="M137465" s="9"/>
      <c r="N137465" s="9"/>
    </row>
    <row r="137466" spans="12:14" x14ac:dyDescent="0.25">
      <c r="L137466" s="9"/>
      <c r="M137466" s="9"/>
      <c r="N137466" s="9"/>
    </row>
    <row r="137467" spans="12:14" x14ac:dyDescent="0.25">
      <c r="L137467" s="9"/>
      <c r="M137467" s="9"/>
      <c r="N137467" s="9"/>
    </row>
    <row r="137468" spans="12:14" x14ac:dyDescent="0.25">
      <c r="L137468" s="9"/>
      <c r="M137468" s="9"/>
      <c r="N137468" s="9"/>
    </row>
    <row r="137469" spans="12:14" x14ac:dyDescent="0.25">
      <c r="L137469" s="9"/>
      <c r="M137469" s="9"/>
      <c r="N137469" s="9"/>
    </row>
    <row r="137470" spans="12:14" x14ac:dyDescent="0.25">
      <c r="L137470" s="9"/>
      <c r="M137470" s="9"/>
      <c r="N137470" s="9"/>
    </row>
    <row r="137471" spans="12:14" x14ac:dyDescent="0.25">
      <c r="L137471" s="9"/>
      <c r="M137471" s="9"/>
      <c r="N137471" s="9"/>
    </row>
    <row r="137472" spans="12:14" x14ac:dyDescent="0.25">
      <c r="L137472" s="9"/>
      <c r="M137472" s="9"/>
      <c r="N137472" s="9"/>
    </row>
    <row r="137473" spans="12:14" x14ac:dyDescent="0.25">
      <c r="L137473" s="9"/>
      <c r="M137473" s="9"/>
      <c r="N137473" s="9"/>
    </row>
    <row r="137474" spans="12:14" x14ac:dyDescent="0.25">
      <c r="L137474" s="9"/>
      <c r="M137474" s="9"/>
      <c r="N137474" s="9"/>
    </row>
    <row r="137475" spans="12:14" x14ac:dyDescent="0.25">
      <c r="L137475" s="9"/>
      <c r="M137475" s="9"/>
      <c r="N137475" s="9"/>
    </row>
    <row r="137476" spans="12:14" x14ac:dyDescent="0.25">
      <c r="L137476" s="9"/>
      <c r="M137476" s="9"/>
      <c r="N137476" s="9"/>
    </row>
    <row r="137477" spans="12:14" x14ac:dyDescent="0.25">
      <c r="L137477" s="9"/>
      <c r="M137477" s="9"/>
      <c r="N137477" s="9"/>
    </row>
    <row r="137478" spans="12:14" x14ac:dyDescent="0.25">
      <c r="L137478" s="9"/>
      <c r="M137478" s="9"/>
      <c r="N137478" s="9"/>
    </row>
    <row r="137479" spans="12:14" x14ac:dyDescent="0.25">
      <c r="L137479" s="9"/>
      <c r="M137479" s="9"/>
      <c r="N137479" s="9"/>
    </row>
    <row r="137480" spans="12:14" x14ac:dyDescent="0.25">
      <c r="L137480" s="9"/>
      <c r="M137480" s="9"/>
      <c r="N137480" s="9"/>
    </row>
    <row r="137481" spans="12:14" x14ac:dyDescent="0.25">
      <c r="L137481" s="9"/>
      <c r="M137481" s="9"/>
      <c r="N137481" s="9"/>
    </row>
    <row r="137482" spans="12:14" x14ac:dyDescent="0.25">
      <c r="L137482" s="9"/>
      <c r="M137482" s="9"/>
      <c r="N137482" s="9"/>
    </row>
    <row r="137483" spans="12:14" x14ac:dyDescent="0.25">
      <c r="L137483" s="9"/>
      <c r="M137483" s="9"/>
      <c r="N137483" s="9"/>
    </row>
    <row r="137484" spans="12:14" x14ac:dyDescent="0.25">
      <c r="L137484" s="9"/>
      <c r="M137484" s="9"/>
      <c r="N137484" s="9"/>
    </row>
    <row r="137485" spans="12:14" x14ac:dyDescent="0.25">
      <c r="L137485" s="9"/>
      <c r="M137485" s="9"/>
      <c r="N137485" s="9"/>
    </row>
    <row r="137486" spans="12:14" x14ac:dyDescent="0.25">
      <c r="L137486" s="9"/>
      <c r="M137486" s="9"/>
      <c r="N137486" s="9"/>
    </row>
    <row r="137487" spans="12:14" x14ac:dyDescent="0.25">
      <c r="L137487" s="9"/>
      <c r="M137487" s="9"/>
      <c r="N137487" s="9"/>
    </row>
    <row r="137488" spans="12:14" x14ac:dyDescent="0.25">
      <c r="L137488" s="9"/>
      <c r="M137488" s="9"/>
      <c r="N137488" s="9"/>
    </row>
    <row r="137489" spans="12:14" x14ac:dyDescent="0.25">
      <c r="L137489" s="9"/>
      <c r="M137489" s="9"/>
      <c r="N137489" s="9"/>
    </row>
    <row r="137490" spans="12:14" x14ac:dyDescent="0.25">
      <c r="L137490" s="9"/>
      <c r="M137490" s="9"/>
      <c r="N137490" s="9"/>
    </row>
    <row r="137491" spans="12:14" x14ac:dyDescent="0.25">
      <c r="L137491" s="9"/>
      <c r="M137491" s="9"/>
      <c r="N137491" s="9"/>
    </row>
    <row r="137492" spans="12:14" x14ac:dyDescent="0.25">
      <c r="L137492" s="9"/>
      <c r="M137492" s="9"/>
      <c r="N137492" s="9"/>
    </row>
    <row r="137493" spans="12:14" x14ac:dyDescent="0.25">
      <c r="L137493" s="9"/>
      <c r="M137493" s="9"/>
      <c r="N137493" s="9"/>
    </row>
    <row r="137494" spans="12:14" x14ac:dyDescent="0.25">
      <c r="L137494" s="9"/>
      <c r="M137494" s="9"/>
      <c r="N137494" s="9"/>
    </row>
    <row r="137495" spans="12:14" x14ac:dyDescent="0.25">
      <c r="L137495" s="9"/>
      <c r="M137495" s="9"/>
      <c r="N137495" s="9"/>
    </row>
    <row r="137496" spans="12:14" x14ac:dyDescent="0.25">
      <c r="L137496" s="9"/>
      <c r="M137496" s="9"/>
      <c r="N137496" s="9"/>
    </row>
    <row r="137497" spans="12:14" x14ac:dyDescent="0.25">
      <c r="L137497" s="9"/>
      <c r="M137497" s="9"/>
      <c r="N137497" s="9"/>
    </row>
    <row r="137498" spans="12:14" x14ac:dyDescent="0.25">
      <c r="L137498" s="9"/>
      <c r="M137498" s="9"/>
      <c r="N137498" s="9"/>
    </row>
    <row r="137499" spans="12:14" x14ac:dyDescent="0.25">
      <c r="L137499" s="9"/>
      <c r="M137499" s="9"/>
      <c r="N137499" s="9"/>
    </row>
    <row r="137500" spans="12:14" x14ac:dyDescent="0.25">
      <c r="L137500" s="9"/>
      <c r="M137500" s="9"/>
      <c r="N137500" s="9"/>
    </row>
    <row r="137501" spans="12:14" x14ac:dyDescent="0.25">
      <c r="L137501" s="9"/>
      <c r="M137501" s="9"/>
      <c r="N137501" s="9"/>
    </row>
    <row r="137502" spans="12:14" x14ac:dyDescent="0.25">
      <c r="L137502" s="9"/>
      <c r="M137502" s="9"/>
      <c r="N137502" s="9"/>
    </row>
    <row r="137503" spans="12:14" x14ac:dyDescent="0.25">
      <c r="L137503" s="9"/>
      <c r="M137503" s="9"/>
      <c r="N137503" s="9"/>
    </row>
    <row r="137504" spans="12:14" x14ac:dyDescent="0.25">
      <c r="L137504" s="9"/>
      <c r="M137504" s="9"/>
      <c r="N137504" s="9"/>
    </row>
    <row r="137505" spans="12:14" x14ac:dyDescent="0.25">
      <c r="L137505" s="9"/>
      <c r="M137505" s="9"/>
      <c r="N137505" s="9"/>
    </row>
    <row r="137506" spans="12:14" x14ac:dyDescent="0.25">
      <c r="L137506" s="9"/>
      <c r="M137506" s="9"/>
      <c r="N137506" s="9"/>
    </row>
    <row r="137507" spans="12:14" x14ac:dyDescent="0.25">
      <c r="L137507" s="9"/>
      <c r="M137507" s="9"/>
      <c r="N137507" s="9"/>
    </row>
    <row r="137508" spans="12:14" x14ac:dyDescent="0.25">
      <c r="L137508" s="9"/>
      <c r="M137508" s="9"/>
      <c r="N137508" s="9"/>
    </row>
    <row r="137509" spans="12:14" x14ac:dyDescent="0.25">
      <c r="L137509" s="9"/>
      <c r="M137509" s="9"/>
      <c r="N137509" s="9"/>
    </row>
    <row r="137510" spans="12:14" x14ac:dyDescent="0.25">
      <c r="L137510" s="9"/>
      <c r="M137510" s="9"/>
      <c r="N137510" s="9"/>
    </row>
    <row r="137511" spans="12:14" x14ac:dyDescent="0.25">
      <c r="L137511" s="9"/>
      <c r="M137511" s="9"/>
      <c r="N137511" s="9"/>
    </row>
    <row r="137512" spans="12:14" x14ac:dyDescent="0.25">
      <c r="L137512" s="9"/>
      <c r="M137512" s="9"/>
      <c r="N137512" s="9"/>
    </row>
    <row r="137513" spans="12:14" x14ac:dyDescent="0.25">
      <c r="L137513" s="9"/>
      <c r="M137513" s="9"/>
      <c r="N137513" s="9"/>
    </row>
    <row r="137514" spans="12:14" x14ac:dyDescent="0.25">
      <c r="L137514" s="9"/>
      <c r="M137514" s="9"/>
      <c r="N137514" s="9"/>
    </row>
    <row r="137515" spans="12:14" x14ac:dyDescent="0.25">
      <c r="L137515" s="9"/>
      <c r="M137515" s="9"/>
      <c r="N137515" s="9"/>
    </row>
    <row r="137516" spans="12:14" x14ac:dyDescent="0.25">
      <c r="L137516" s="9"/>
      <c r="M137516" s="9"/>
      <c r="N137516" s="9"/>
    </row>
    <row r="137517" spans="12:14" x14ac:dyDescent="0.25">
      <c r="L137517" s="9"/>
      <c r="M137517" s="9"/>
      <c r="N137517" s="9"/>
    </row>
    <row r="137518" spans="12:14" x14ac:dyDescent="0.25">
      <c r="L137518" s="9"/>
      <c r="M137518" s="9"/>
      <c r="N137518" s="9"/>
    </row>
    <row r="137519" spans="12:14" x14ac:dyDescent="0.25">
      <c r="L137519" s="9"/>
      <c r="M137519" s="9"/>
      <c r="N137519" s="9"/>
    </row>
    <row r="137520" spans="12:14" x14ac:dyDescent="0.25">
      <c r="L137520" s="9"/>
      <c r="M137520" s="9"/>
      <c r="N137520" s="9"/>
    </row>
    <row r="137521" spans="12:14" x14ac:dyDescent="0.25">
      <c r="L137521" s="9"/>
      <c r="M137521" s="9"/>
      <c r="N137521" s="9"/>
    </row>
    <row r="137522" spans="12:14" x14ac:dyDescent="0.25">
      <c r="L137522" s="9"/>
      <c r="M137522" s="9"/>
      <c r="N137522" s="9"/>
    </row>
    <row r="137523" spans="12:14" x14ac:dyDescent="0.25">
      <c r="L137523" s="9"/>
      <c r="M137523" s="9"/>
      <c r="N137523" s="9"/>
    </row>
    <row r="137524" spans="12:14" x14ac:dyDescent="0.25">
      <c r="L137524" s="9"/>
      <c r="M137524" s="9"/>
      <c r="N137524" s="9"/>
    </row>
    <row r="137525" spans="12:14" x14ac:dyDescent="0.25">
      <c r="L137525" s="9"/>
      <c r="M137525" s="9"/>
      <c r="N137525" s="9"/>
    </row>
    <row r="137526" spans="12:14" x14ac:dyDescent="0.25">
      <c r="L137526" s="9"/>
      <c r="M137526" s="9"/>
      <c r="N137526" s="9"/>
    </row>
    <row r="137527" spans="12:14" x14ac:dyDescent="0.25">
      <c r="L137527" s="9"/>
      <c r="M137527" s="9"/>
      <c r="N137527" s="9"/>
    </row>
    <row r="137528" spans="12:14" x14ac:dyDescent="0.25">
      <c r="L137528" s="9"/>
      <c r="M137528" s="9"/>
      <c r="N137528" s="9"/>
    </row>
    <row r="137529" spans="12:14" x14ac:dyDescent="0.25">
      <c r="L137529" s="9"/>
      <c r="M137529" s="9"/>
      <c r="N137529" s="9"/>
    </row>
    <row r="137530" spans="12:14" x14ac:dyDescent="0.25">
      <c r="L137530" s="9"/>
      <c r="M137530" s="9"/>
      <c r="N137530" s="9"/>
    </row>
    <row r="137531" spans="12:14" x14ac:dyDescent="0.25">
      <c r="L137531" s="9"/>
      <c r="M137531" s="9"/>
      <c r="N137531" s="9"/>
    </row>
    <row r="137532" spans="12:14" x14ac:dyDescent="0.25">
      <c r="L137532" s="9"/>
      <c r="M137532" s="9"/>
      <c r="N137532" s="9"/>
    </row>
    <row r="137533" spans="12:14" x14ac:dyDescent="0.25">
      <c r="L137533" s="9"/>
      <c r="M137533" s="9"/>
      <c r="N137533" s="9"/>
    </row>
    <row r="137534" spans="12:14" x14ac:dyDescent="0.25">
      <c r="L137534" s="9"/>
      <c r="M137534" s="9"/>
      <c r="N137534" s="9"/>
    </row>
    <row r="137535" spans="12:14" x14ac:dyDescent="0.25">
      <c r="L137535" s="9"/>
      <c r="M137535" s="9"/>
      <c r="N137535" s="9"/>
    </row>
    <row r="137536" spans="12:14" x14ac:dyDescent="0.25">
      <c r="L137536" s="9"/>
      <c r="M137536" s="9"/>
      <c r="N137536" s="9"/>
    </row>
    <row r="137537" spans="12:14" x14ac:dyDescent="0.25">
      <c r="L137537" s="9"/>
      <c r="M137537" s="9"/>
      <c r="N137537" s="9"/>
    </row>
    <row r="137538" spans="12:14" x14ac:dyDescent="0.25">
      <c r="L137538" s="9"/>
      <c r="M137538" s="9"/>
      <c r="N137538" s="9"/>
    </row>
    <row r="137539" spans="12:14" x14ac:dyDescent="0.25">
      <c r="L137539" s="9"/>
      <c r="M137539" s="9"/>
      <c r="N137539" s="9"/>
    </row>
    <row r="137540" spans="12:14" x14ac:dyDescent="0.25">
      <c r="L137540" s="9"/>
      <c r="M137540" s="9"/>
      <c r="N137540" s="9"/>
    </row>
    <row r="137541" spans="12:14" x14ac:dyDescent="0.25">
      <c r="L137541" s="9"/>
      <c r="M137541" s="9"/>
      <c r="N137541" s="9"/>
    </row>
    <row r="137542" spans="12:14" x14ac:dyDescent="0.25">
      <c r="L137542" s="9"/>
      <c r="M137542" s="9"/>
      <c r="N137542" s="9"/>
    </row>
    <row r="137543" spans="12:14" x14ac:dyDescent="0.25">
      <c r="L137543" s="9"/>
      <c r="M137543" s="9"/>
      <c r="N137543" s="9"/>
    </row>
    <row r="137544" spans="12:14" x14ac:dyDescent="0.25">
      <c r="L137544" s="9"/>
      <c r="M137544" s="9"/>
      <c r="N137544" s="9"/>
    </row>
    <row r="137545" spans="12:14" x14ac:dyDescent="0.25">
      <c r="L137545" s="9"/>
      <c r="M137545" s="9"/>
      <c r="N137545" s="9"/>
    </row>
    <row r="137546" spans="12:14" x14ac:dyDescent="0.25">
      <c r="L137546" s="9"/>
      <c r="M137546" s="9"/>
      <c r="N137546" s="9"/>
    </row>
    <row r="137547" spans="12:14" x14ac:dyDescent="0.25">
      <c r="L137547" s="9"/>
      <c r="M137547" s="9"/>
      <c r="N137547" s="9"/>
    </row>
    <row r="137548" spans="12:14" x14ac:dyDescent="0.25">
      <c r="L137548" s="9"/>
      <c r="M137548" s="9"/>
      <c r="N137548" s="9"/>
    </row>
    <row r="137549" spans="12:14" x14ac:dyDescent="0.25">
      <c r="L137549" s="9"/>
      <c r="M137549" s="9"/>
      <c r="N137549" s="9"/>
    </row>
    <row r="137550" spans="12:14" x14ac:dyDescent="0.25">
      <c r="L137550" s="9"/>
      <c r="M137550" s="9"/>
      <c r="N137550" s="9"/>
    </row>
    <row r="137551" spans="12:14" x14ac:dyDescent="0.25">
      <c r="L137551" s="9"/>
      <c r="M137551" s="9"/>
      <c r="N137551" s="9"/>
    </row>
    <row r="137552" spans="12:14" x14ac:dyDescent="0.25">
      <c r="L137552" s="9"/>
      <c r="M137552" s="9"/>
      <c r="N137552" s="9"/>
    </row>
    <row r="137553" spans="12:14" x14ac:dyDescent="0.25">
      <c r="L137553" s="9"/>
      <c r="M137553" s="9"/>
      <c r="N137553" s="9"/>
    </row>
    <row r="137554" spans="12:14" x14ac:dyDescent="0.25">
      <c r="L137554" s="9"/>
      <c r="M137554" s="9"/>
      <c r="N137554" s="9"/>
    </row>
    <row r="137555" spans="12:14" x14ac:dyDescent="0.25">
      <c r="L137555" s="9"/>
      <c r="M137555" s="9"/>
      <c r="N137555" s="9"/>
    </row>
    <row r="137556" spans="12:14" x14ac:dyDescent="0.25">
      <c r="L137556" s="9"/>
      <c r="M137556" s="9"/>
      <c r="N137556" s="9"/>
    </row>
    <row r="137557" spans="12:14" x14ac:dyDescent="0.25">
      <c r="L137557" s="9"/>
      <c r="M137557" s="9"/>
      <c r="N137557" s="9"/>
    </row>
    <row r="137558" spans="12:14" x14ac:dyDescent="0.25">
      <c r="L137558" s="9"/>
      <c r="M137558" s="9"/>
      <c r="N137558" s="9"/>
    </row>
    <row r="137559" spans="12:14" x14ac:dyDescent="0.25">
      <c r="L137559" s="9"/>
      <c r="M137559" s="9"/>
      <c r="N137559" s="9"/>
    </row>
    <row r="137560" spans="12:14" x14ac:dyDescent="0.25">
      <c r="L137560" s="9"/>
      <c r="M137560" s="9"/>
      <c r="N137560" s="9"/>
    </row>
    <row r="137561" spans="12:14" x14ac:dyDescent="0.25">
      <c r="L137561" s="9"/>
      <c r="M137561" s="9"/>
      <c r="N137561" s="9"/>
    </row>
    <row r="137562" spans="12:14" x14ac:dyDescent="0.25">
      <c r="L137562" s="9"/>
      <c r="M137562" s="9"/>
      <c r="N137562" s="9"/>
    </row>
    <row r="137563" spans="12:14" x14ac:dyDescent="0.25">
      <c r="L137563" s="9"/>
      <c r="M137563" s="9"/>
      <c r="N137563" s="9"/>
    </row>
    <row r="137564" spans="12:14" x14ac:dyDescent="0.25">
      <c r="L137564" s="9"/>
      <c r="M137564" s="9"/>
      <c r="N137564" s="9"/>
    </row>
    <row r="137565" spans="12:14" x14ac:dyDescent="0.25">
      <c r="L137565" s="9"/>
      <c r="M137565" s="9"/>
      <c r="N137565" s="9"/>
    </row>
    <row r="137566" spans="12:14" x14ac:dyDescent="0.25">
      <c r="L137566" s="9"/>
      <c r="M137566" s="9"/>
      <c r="N137566" s="9"/>
    </row>
    <row r="137567" spans="12:14" x14ac:dyDescent="0.25">
      <c r="L137567" s="9"/>
      <c r="M137567" s="9"/>
      <c r="N137567" s="9"/>
    </row>
    <row r="137568" spans="12:14" x14ac:dyDescent="0.25">
      <c r="L137568" s="9"/>
      <c r="M137568" s="9"/>
      <c r="N137568" s="9"/>
    </row>
    <row r="137569" spans="12:14" x14ac:dyDescent="0.25">
      <c r="L137569" s="9"/>
      <c r="M137569" s="9"/>
      <c r="N137569" s="9"/>
    </row>
    <row r="137570" spans="12:14" x14ac:dyDescent="0.25">
      <c r="L137570" s="9"/>
      <c r="M137570" s="9"/>
      <c r="N137570" s="9"/>
    </row>
    <row r="137571" spans="12:14" x14ac:dyDescent="0.25">
      <c r="L137571" s="9"/>
      <c r="M137571" s="9"/>
      <c r="N137571" s="9"/>
    </row>
    <row r="137572" spans="12:14" x14ac:dyDescent="0.25">
      <c r="L137572" s="9"/>
      <c r="M137572" s="9"/>
      <c r="N137572" s="9"/>
    </row>
    <row r="137573" spans="12:14" x14ac:dyDescent="0.25">
      <c r="L137573" s="9"/>
      <c r="M137573" s="9"/>
      <c r="N137573" s="9"/>
    </row>
    <row r="137574" spans="12:14" x14ac:dyDescent="0.25">
      <c r="L137574" s="9"/>
      <c r="M137574" s="9"/>
      <c r="N137574" s="9"/>
    </row>
    <row r="137575" spans="12:14" x14ac:dyDescent="0.25">
      <c r="L137575" s="9"/>
      <c r="M137575" s="9"/>
      <c r="N137575" s="9"/>
    </row>
    <row r="137576" spans="12:14" x14ac:dyDescent="0.25">
      <c r="L137576" s="9"/>
      <c r="M137576" s="9"/>
      <c r="N137576" s="9"/>
    </row>
    <row r="137577" spans="12:14" x14ac:dyDescent="0.25">
      <c r="L137577" s="9"/>
      <c r="M137577" s="9"/>
      <c r="N137577" s="9"/>
    </row>
    <row r="137578" spans="12:14" x14ac:dyDescent="0.25">
      <c r="L137578" s="9"/>
      <c r="M137578" s="9"/>
      <c r="N137578" s="9"/>
    </row>
    <row r="137579" spans="12:14" x14ac:dyDescent="0.25">
      <c r="L137579" s="9"/>
      <c r="M137579" s="9"/>
      <c r="N137579" s="9"/>
    </row>
    <row r="137580" spans="12:14" x14ac:dyDescent="0.25">
      <c r="L137580" s="9"/>
      <c r="M137580" s="9"/>
      <c r="N137580" s="9"/>
    </row>
    <row r="137581" spans="12:14" x14ac:dyDescent="0.25">
      <c r="L137581" s="9"/>
      <c r="M137581" s="9"/>
      <c r="N137581" s="9"/>
    </row>
    <row r="137582" spans="12:14" x14ac:dyDescent="0.25">
      <c r="L137582" s="9"/>
      <c r="M137582" s="9"/>
      <c r="N137582" s="9"/>
    </row>
    <row r="137583" spans="12:14" x14ac:dyDescent="0.25">
      <c r="L137583" s="9"/>
      <c r="M137583" s="9"/>
      <c r="N137583" s="9"/>
    </row>
    <row r="137584" spans="12:14" x14ac:dyDescent="0.25">
      <c r="L137584" s="9"/>
      <c r="M137584" s="9"/>
      <c r="N137584" s="9"/>
    </row>
    <row r="137585" spans="12:14" x14ac:dyDescent="0.25">
      <c r="L137585" s="9"/>
      <c r="M137585" s="9"/>
      <c r="N137585" s="9"/>
    </row>
    <row r="137586" spans="12:14" x14ac:dyDescent="0.25">
      <c r="L137586" s="9"/>
      <c r="M137586" s="9"/>
      <c r="N137586" s="9"/>
    </row>
    <row r="137587" spans="12:14" x14ac:dyDescent="0.25">
      <c r="L137587" s="9"/>
      <c r="M137587" s="9"/>
      <c r="N137587" s="9"/>
    </row>
    <row r="137588" spans="12:14" x14ac:dyDescent="0.25">
      <c r="L137588" s="9"/>
      <c r="M137588" s="9"/>
      <c r="N137588" s="9"/>
    </row>
    <row r="137589" spans="12:14" x14ac:dyDescent="0.25">
      <c r="L137589" s="9"/>
      <c r="M137589" s="9"/>
      <c r="N137589" s="9"/>
    </row>
    <row r="137590" spans="12:14" x14ac:dyDescent="0.25">
      <c r="L137590" s="9"/>
      <c r="M137590" s="9"/>
      <c r="N137590" s="9"/>
    </row>
    <row r="137591" spans="12:14" x14ac:dyDescent="0.25">
      <c r="L137591" s="9"/>
      <c r="M137591" s="9"/>
      <c r="N137591" s="9"/>
    </row>
    <row r="137592" spans="12:14" x14ac:dyDescent="0.25">
      <c r="L137592" s="9"/>
      <c r="M137592" s="9"/>
      <c r="N137592" s="9"/>
    </row>
    <row r="137593" spans="12:14" x14ac:dyDescent="0.25">
      <c r="L137593" s="9"/>
      <c r="M137593" s="9"/>
      <c r="N137593" s="9"/>
    </row>
    <row r="137594" spans="12:14" x14ac:dyDescent="0.25">
      <c r="L137594" s="9"/>
      <c r="M137594" s="9"/>
      <c r="N137594" s="9"/>
    </row>
    <row r="137595" spans="12:14" x14ac:dyDescent="0.25">
      <c r="L137595" s="9"/>
      <c r="M137595" s="9"/>
      <c r="N137595" s="9"/>
    </row>
    <row r="137596" spans="12:14" x14ac:dyDescent="0.25">
      <c r="L137596" s="9"/>
      <c r="M137596" s="9"/>
      <c r="N137596" s="9"/>
    </row>
    <row r="137597" spans="12:14" x14ac:dyDescent="0.25">
      <c r="L137597" s="9"/>
      <c r="M137597" s="9"/>
      <c r="N137597" s="9"/>
    </row>
    <row r="137598" spans="12:14" x14ac:dyDescent="0.25">
      <c r="L137598" s="9"/>
      <c r="M137598" s="9"/>
      <c r="N137598" s="9"/>
    </row>
    <row r="137599" spans="12:14" x14ac:dyDescent="0.25">
      <c r="L137599" s="9"/>
      <c r="M137599" s="9"/>
      <c r="N137599" s="9"/>
    </row>
    <row r="137600" spans="12:14" x14ac:dyDescent="0.25">
      <c r="L137600" s="9"/>
      <c r="M137600" s="9"/>
      <c r="N137600" s="9"/>
    </row>
    <row r="137601" spans="12:14" x14ac:dyDescent="0.25">
      <c r="L137601" s="9"/>
      <c r="M137601" s="9"/>
      <c r="N137601" s="9"/>
    </row>
    <row r="137602" spans="12:14" x14ac:dyDescent="0.25">
      <c r="L137602" s="9"/>
      <c r="M137602" s="9"/>
      <c r="N137602" s="9"/>
    </row>
    <row r="137603" spans="12:14" x14ac:dyDescent="0.25">
      <c r="L137603" s="9"/>
      <c r="M137603" s="9"/>
      <c r="N137603" s="9"/>
    </row>
    <row r="137604" spans="12:14" x14ac:dyDescent="0.25">
      <c r="L137604" s="9"/>
      <c r="M137604" s="9"/>
      <c r="N137604" s="9"/>
    </row>
    <row r="137605" spans="12:14" x14ac:dyDescent="0.25">
      <c r="L137605" s="9"/>
      <c r="M137605" s="9"/>
      <c r="N137605" s="9"/>
    </row>
    <row r="137606" spans="12:14" x14ac:dyDescent="0.25">
      <c r="L137606" s="9"/>
      <c r="M137606" s="9"/>
      <c r="N137606" s="9"/>
    </row>
    <row r="137607" spans="12:14" x14ac:dyDescent="0.25">
      <c r="L137607" s="9"/>
      <c r="M137607" s="9"/>
      <c r="N137607" s="9"/>
    </row>
    <row r="137608" spans="12:14" x14ac:dyDescent="0.25">
      <c r="L137608" s="9"/>
      <c r="M137608" s="9"/>
      <c r="N137608" s="9"/>
    </row>
    <row r="137609" spans="12:14" x14ac:dyDescent="0.25">
      <c r="L137609" s="9"/>
      <c r="M137609" s="9"/>
      <c r="N137609" s="9"/>
    </row>
    <row r="137610" spans="12:14" x14ac:dyDescent="0.25">
      <c r="L137610" s="9"/>
      <c r="M137610" s="9"/>
      <c r="N137610" s="9"/>
    </row>
    <row r="137611" spans="12:14" x14ac:dyDescent="0.25">
      <c r="L137611" s="9"/>
      <c r="M137611" s="9"/>
      <c r="N137611" s="9"/>
    </row>
    <row r="137612" spans="12:14" x14ac:dyDescent="0.25">
      <c r="L137612" s="9"/>
      <c r="M137612" s="9"/>
      <c r="N137612" s="9"/>
    </row>
    <row r="137613" spans="12:14" x14ac:dyDescent="0.25">
      <c r="L137613" s="9"/>
      <c r="M137613" s="9"/>
      <c r="N137613" s="9"/>
    </row>
    <row r="137614" spans="12:14" x14ac:dyDescent="0.25">
      <c r="L137614" s="9"/>
      <c r="M137614" s="9"/>
      <c r="N137614" s="9"/>
    </row>
    <row r="137615" spans="12:14" x14ac:dyDescent="0.25">
      <c r="L137615" s="9"/>
      <c r="M137615" s="9"/>
      <c r="N137615" s="9"/>
    </row>
    <row r="137616" spans="12:14" x14ac:dyDescent="0.25">
      <c r="L137616" s="9"/>
      <c r="M137616" s="9"/>
      <c r="N137616" s="9"/>
    </row>
    <row r="137617" spans="12:14" x14ac:dyDescent="0.25">
      <c r="L137617" s="9"/>
      <c r="M137617" s="9"/>
      <c r="N137617" s="9"/>
    </row>
    <row r="137618" spans="12:14" x14ac:dyDescent="0.25">
      <c r="L137618" s="9"/>
      <c r="M137618" s="9"/>
      <c r="N137618" s="9"/>
    </row>
    <row r="137619" spans="12:14" x14ac:dyDescent="0.25">
      <c r="L137619" s="9"/>
      <c r="M137619" s="9"/>
      <c r="N137619" s="9"/>
    </row>
    <row r="137620" spans="12:14" x14ac:dyDescent="0.25">
      <c r="L137620" s="9"/>
      <c r="M137620" s="9"/>
      <c r="N137620" s="9"/>
    </row>
    <row r="137621" spans="12:14" x14ac:dyDescent="0.25">
      <c r="L137621" s="9"/>
      <c r="M137621" s="9"/>
      <c r="N137621" s="9"/>
    </row>
    <row r="137622" spans="12:14" x14ac:dyDescent="0.25">
      <c r="L137622" s="9"/>
      <c r="M137622" s="9"/>
      <c r="N137622" s="9"/>
    </row>
    <row r="137623" spans="12:14" x14ac:dyDescent="0.25">
      <c r="L137623" s="9"/>
      <c r="M137623" s="9"/>
      <c r="N137623" s="9"/>
    </row>
    <row r="137624" spans="12:14" x14ac:dyDescent="0.25">
      <c r="L137624" s="9"/>
      <c r="M137624" s="9"/>
      <c r="N137624" s="9"/>
    </row>
    <row r="137625" spans="12:14" x14ac:dyDescent="0.25">
      <c r="L137625" s="9"/>
      <c r="M137625" s="9"/>
      <c r="N137625" s="9"/>
    </row>
    <row r="137626" spans="12:14" x14ac:dyDescent="0.25">
      <c r="L137626" s="9"/>
      <c r="M137626" s="9"/>
      <c r="N137626" s="9"/>
    </row>
    <row r="137627" spans="12:14" x14ac:dyDescent="0.25">
      <c r="L137627" s="9"/>
      <c r="M137627" s="9"/>
      <c r="N137627" s="9"/>
    </row>
    <row r="137628" spans="12:14" x14ac:dyDescent="0.25">
      <c r="L137628" s="9"/>
      <c r="M137628" s="9"/>
      <c r="N137628" s="9"/>
    </row>
    <row r="137629" spans="12:14" x14ac:dyDescent="0.25">
      <c r="L137629" s="9"/>
      <c r="M137629" s="9"/>
      <c r="N137629" s="9"/>
    </row>
    <row r="137630" spans="12:14" x14ac:dyDescent="0.25">
      <c r="L137630" s="9"/>
      <c r="M137630" s="9"/>
      <c r="N137630" s="9"/>
    </row>
    <row r="137631" spans="12:14" x14ac:dyDescent="0.25">
      <c r="L137631" s="9"/>
      <c r="M137631" s="9"/>
      <c r="N137631" s="9"/>
    </row>
    <row r="137632" spans="12:14" x14ac:dyDescent="0.25">
      <c r="L137632" s="9"/>
      <c r="M137632" s="9"/>
      <c r="N137632" s="9"/>
    </row>
    <row r="137633" spans="12:14" x14ac:dyDescent="0.25">
      <c r="L137633" s="9"/>
      <c r="M137633" s="9"/>
      <c r="N137633" s="9"/>
    </row>
    <row r="137634" spans="12:14" x14ac:dyDescent="0.25">
      <c r="L137634" s="9"/>
      <c r="M137634" s="9"/>
      <c r="N137634" s="9"/>
    </row>
    <row r="137635" spans="12:14" x14ac:dyDescent="0.25">
      <c r="L137635" s="9"/>
      <c r="M137635" s="9"/>
      <c r="N137635" s="9"/>
    </row>
    <row r="137636" spans="12:14" x14ac:dyDescent="0.25">
      <c r="L137636" s="9"/>
      <c r="M137636" s="9"/>
      <c r="N137636" s="9"/>
    </row>
    <row r="137637" spans="12:14" x14ac:dyDescent="0.25">
      <c r="L137637" s="9"/>
      <c r="M137637" s="9"/>
      <c r="N137637" s="9"/>
    </row>
    <row r="137638" spans="12:14" x14ac:dyDescent="0.25">
      <c r="L137638" s="9"/>
      <c r="M137638" s="9"/>
      <c r="N137638" s="9"/>
    </row>
    <row r="137639" spans="12:14" x14ac:dyDescent="0.25">
      <c r="L137639" s="9"/>
      <c r="M137639" s="9"/>
      <c r="N137639" s="9"/>
    </row>
    <row r="137640" spans="12:14" x14ac:dyDescent="0.25">
      <c r="L137640" s="9"/>
      <c r="M137640" s="9"/>
      <c r="N137640" s="9"/>
    </row>
    <row r="137641" spans="12:14" x14ac:dyDescent="0.25">
      <c r="L137641" s="9"/>
      <c r="M137641" s="9"/>
      <c r="N137641" s="9"/>
    </row>
    <row r="137642" spans="12:14" x14ac:dyDescent="0.25">
      <c r="L137642" s="9"/>
      <c r="M137642" s="9"/>
      <c r="N137642" s="9"/>
    </row>
    <row r="137643" spans="12:14" x14ac:dyDescent="0.25">
      <c r="L137643" s="9"/>
      <c r="M137643" s="9"/>
      <c r="N137643" s="9"/>
    </row>
    <row r="137644" spans="12:14" x14ac:dyDescent="0.25">
      <c r="L137644" s="9"/>
      <c r="M137644" s="9"/>
      <c r="N137644" s="9"/>
    </row>
    <row r="137645" spans="12:14" x14ac:dyDescent="0.25">
      <c r="L137645" s="9"/>
      <c r="M137645" s="9"/>
      <c r="N137645" s="9"/>
    </row>
    <row r="137646" spans="12:14" x14ac:dyDescent="0.25">
      <c r="L137646" s="9"/>
      <c r="M137646" s="9"/>
      <c r="N137646" s="9"/>
    </row>
    <row r="137647" spans="12:14" x14ac:dyDescent="0.25">
      <c r="L137647" s="9"/>
      <c r="M137647" s="9"/>
      <c r="N137647" s="9"/>
    </row>
    <row r="137648" spans="12:14" x14ac:dyDescent="0.25">
      <c r="L137648" s="9"/>
      <c r="M137648" s="9"/>
      <c r="N137648" s="9"/>
    </row>
    <row r="137649" spans="12:14" x14ac:dyDescent="0.25">
      <c r="L137649" s="9"/>
      <c r="M137649" s="9"/>
      <c r="N137649" s="9"/>
    </row>
    <row r="137650" spans="12:14" x14ac:dyDescent="0.25">
      <c r="L137650" s="9"/>
      <c r="M137650" s="9"/>
      <c r="N137650" s="9"/>
    </row>
    <row r="137651" spans="12:14" x14ac:dyDescent="0.25">
      <c r="L137651" s="9"/>
      <c r="M137651" s="9"/>
      <c r="N137651" s="9"/>
    </row>
    <row r="137652" spans="12:14" x14ac:dyDescent="0.25">
      <c r="L137652" s="9"/>
      <c r="M137652" s="9"/>
      <c r="N137652" s="9"/>
    </row>
    <row r="137653" spans="12:14" x14ac:dyDescent="0.25">
      <c r="L137653" s="9"/>
      <c r="M137653" s="9"/>
      <c r="N137653" s="9"/>
    </row>
    <row r="137654" spans="12:14" x14ac:dyDescent="0.25">
      <c r="L137654" s="9"/>
      <c r="M137654" s="9"/>
      <c r="N137654" s="9"/>
    </row>
    <row r="137655" spans="12:14" x14ac:dyDescent="0.25">
      <c r="L137655" s="9"/>
      <c r="M137655" s="9"/>
      <c r="N137655" s="9"/>
    </row>
    <row r="137656" spans="12:14" x14ac:dyDescent="0.25">
      <c r="L137656" s="9"/>
      <c r="M137656" s="9"/>
      <c r="N137656" s="9"/>
    </row>
    <row r="137657" spans="12:14" x14ac:dyDescent="0.25">
      <c r="L137657" s="9"/>
      <c r="M137657" s="9"/>
      <c r="N137657" s="9"/>
    </row>
    <row r="137658" spans="12:14" x14ac:dyDescent="0.25">
      <c r="L137658" s="9"/>
      <c r="M137658" s="9"/>
      <c r="N137658" s="9"/>
    </row>
    <row r="137659" spans="12:14" x14ac:dyDescent="0.25">
      <c r="L137659" s="9"/>
      <c r="M137659" s="9"/>
      <c r="N137659" s="9"/>
    </row>
    <row r="137660" spans="12:14" x14ac:dyDescent="0.25">
      <c r="L137660" s="9"/>
      <c r="M137660" s="9"/>
      <c r="N137660" s="9"/>
    </row>
    <row r="137661" spans="12:14" x14ac:dyDescent="0.25">
      <c r="L137661" s="9"/>
      <c r="M137661" s="9"/>
      <c r="N137661" s="9"/>
    </row>
    <row r="137662" spans="12:14" x14ac:dyDescent="0.25">
      <c r="L137662" s="9"/>
      <c r="M137662" s="9"/>
      <c r="N137662" s="9"/>
    </row>
    <row r="137663" spans="12:14" x14ac:dyDescent="0.25">
      <c r="L137663" s="9"/>
      <c r="M137663" s="9"/>
      <c r="N137663" s="9"/>
    </row>
    <row r="137664" spans="12:14" x14ac:dyDescent="0.25">
      <c r="L137664" s="9"/>
      <c r="M137664" s="9"/>
      <c r="N137664" s="9"/>
    </row>
    <row r="137665" spans="12:14" x14ac:dyDescent="0.25">
      <c r="L137665" s="9"/>
      <c r="M137665" s="9"/>
      <c r="N137665" s="9"/>
    </row>
    <row r="137666" spans="12:14" x14ac:dyDescent="0.25">
      <c r="L137666" s="9"/>
      <c r="M137666" s="9"/>
      <c r="N137666" s="9"/>
    </row>
    <row r="137667" spans="12:14" x14ac:dyDescent="0.25">
      <c r="L137667" s="9"/>
      <c r="M137667" s="9"/>
      <c r="N137667" s="9"/>
    </row>
    <row r="137668" spans="12:14" x14ac:dyDescent="0.25">
      <c r="L137668" s="9"/>
      <c r="M137668" s="9"/>
      <c r="N137668" s="9"/>
    </row>
    <row r="137669" spans="12:14" x14ac:dyDescent="0.25">
      <c r="L137669" s="9"/>
      <c r="M137669" s="9"/>
      <c r="N137669" s="9"/>
    </row>
    <row r="137670" spans="12:14" x14ac:dyDescent="0.25">
      <c r="L137670" s="9"/>
      <c r="M137670" s="9"/>
      <c r="N137670" s="9"/>
    </row>
    <row r="137671" spans="12:14" x14ac:dyDescent="0.25">
      <c r="L137671" s="9"/>
      <c r="M137671" s="9"/>
      <c r="N137671" s="9"/>
    </row>
    <row r="137672" spans="12:14" x14ac:dyDescent="0.25">
      <c r="L137672" s="9"/>
      <c r="M137672" s="9"/>
      <c r="N137672" s="9"/>
    </row>
    <row r="137673" spans="12:14" x14ac:dyDescent="0.25">
      <c r="L137673" s="9"/>
      <c r="M137673" s="9"/>
      <c r="N137673" s="9"/>
    </row>
    <row r="137674" spans="12:14" x14ac:dyDescent="0.25">
      <c r="L137674" s="9"/>
      <c r="M137674" s="9"/>
      <c r="N137674" s="9"/>
    </row>
    <row r="137675" spans="12:14" x14ac:dyDescent="0.25">
      <c r="L137675" s="9"/>
      <c r="M137675" s="9"/>
      <c r="N137675" s="9"/>
    </row>
    <row r="137676" spans="12:14" x14ac:dyDescent="0.25">
      <c r="L137676" s="9"/>
      <c r="M137676" s="9"/>
      <c r="N137676" s="9"/>
    </row>
    <row r="137677" spans="12:14" x14ac:dyDescent="0.25">
      <c r="L137677" s="9"/>
      <c r="M137677" s="9"/>
      <c r="N137677" s="9"/>
    </row>
    <row r="137678" spans="12:14" x14ac:dyDescent="0.25">
      <c r="L137678" s="9"/>
      <c r="M137678" s="9"/>
      <c r="N137678" s="9"/>
    </row>
    <row r="137679" spans="12:14" x14ac:dyDescent="0.25">
      <c r="L137679" s="9"/>
      <c r="M137679" s="9"/>
      <c r="N137679" s="9"/>
    </row>
    <row r="137680" spans="12:14" x14ac:dyDescent="0.25">
      <c r="L137680" s="9"/>
      <c r="M137680" s="9"/>
      <c r="N137680" s="9"/>
    </row>
    <row r="137681" spans="12:14" x14ac:dyDescent="0.25">
      <c r="L137681" s="9"/>
      <c r="M137681" s="9"/>
      <c r="N137681" s="9"/>
    </row>
    <row r="137682" spans="12:14" x14ac:dyDescent="0.25">
      <c r="L137682" s="9"/>
      <c r="M137682" s="9"/>
      <c r="N137682" s="9"/>
    </row>
    <row r="137683" spans="12:14" x14ac:dyDescent="0.25">
      <c r="L137683" s="9"/>
      <c r="M137683" s="9"/>
      <c r="N137683" s="9"/>
    </row>
    <row r="137684" spans="12:14" x14ac:dyDescent="0.25">
      <c r="L137684" s="9"/>
      <c r="M137684" s="9"/>
      <c r="N137684" s="9"/>
    </row>
    <row r="137685" spans="12:14" x14ac:dyDescent="0.25">
      <c r="L137685" s="9"/>
      <c r="M137685" s="9"/>
      <c r="N137685" s="9"/>
    </row>
    <row r="137686" spans="12:14" x14ac:dyDescent="0.25">
      <c r="L137686" s="9"/>
      <c r="M137686" s="9"/>
      <c r="N137686" s="9"/>
    </row>
    <row r="137687" spans="12:14" x14ac:dyDescent="0.25">
      <c r="L137687" s="9"/>
      <c r="M137687" s="9"/>
      <c r="N137687" s="9"/>
    </row>
    <row r="137688" spans="12:14" x14ac:dyDescent="0.25">
      <c r="L137688" s="9"/>
      <c r="M137688" s="9"/>
      <c r="N137688" s="9"/>
    </row>
    <row r="137689" spans="12:14" x14ac:dyDescent="0.25">
      <c r="L137689" s="9"/>
      <c r="M137689" s="9"/>
      <c r="N137689" s="9"/>
    </row>
    <row r="137690" spans="12:14" x14ac:dyDescent="0.25">
      <c r="L137690" s="9"/>
      <c r="M137690" s="9"/>
      <c r="N137690" s="9"/>
    </row>
    <row r="137691" spans="12:14" x14ac:dyDescent="0.25">
      <c r="L137691" s="9"/>
      <c r="M137691" s="9"/>
      <c r="N137691" s="9"/>
    </row>
    <row r="137692" spans="12:14" x14ac:dyDescent="0.25">
      <c r="L137692" s="9"/>
      <c r="M137692" s="9"/>
      <c r="N137692" s="9"/>
    </row>
    <row r="137693" spans="12:14" x14ac:dyDescent="0.25">
      <c r="L137693" s="9"/>
      <c r="M137693" s="9"/>
      <c r="N137693" s="9"/>
    </row>
    <row r="137694" spans="12:14" x14ac:dyDescent="0.25">
      <c r="L137694" s="9"/>
      <c r="M137694" s="9"/>
      <c r="N137694" s="9"/>
    </row>
    <row r="137695" spans="12:14" x14ac:dyDescent="0.25">
      <c r="L137695" s="9"/>
      <c r="M137695" s="9"/>
      <c r="N137695" s="9"/>
    </row>
    <row r="137696" spans="12:14" x14ac:dyDescent="0.25">
      <c r="L137696" s="9"/>
      <c r="M137696" s="9"/>
      <c r="N137696" s="9"/>
    </row>
    <row r="137697" spans="12:14" x14ac:dyDescent="0.25">
      <c r="L137697" s="9"/>
      <c r="M137697" s="9"/>
      <c r="N137697" s="9"/>
    </row>
    <row r="137698" spans="12:14" x14ac:dyDescent="0.25">
      <c r="L137698" s="9"/>
      <c r="M137698" s="9"/>
      <c r="N137698" s="9"/>
    </row>
    <row r="137699" spans="12:14" x14ac:dyDescent="0.25">
      <c r="L137699" s="9"/>
      <c r="M137699" s="9"/>
      <c r="N137699" s="9"/>
    </row>
    <row r="137700" spans="12:14" x14ac:dyDescent="0.25">
      <c r="L137700" s="9"/>
      <c r="M137700" s="9"/>
      <c r="N137700" s="9"/>
    </row>
    <row r="137701" spans="12:14" x14ac:dyDescent="0.25">
      <c r="L137701" s="9"/>
      <c r="M137701" s="9"/>
      <c r="N137701" s="9"/>
    </row>
    <row r="137702" spans="12:14" x14ac:dyDescent="0.25">
      <c r="L137702" s="9"/>
      <c r="M137702" s="9"/>
      <c r="N137702" s="9"/>
    </row>
    <row r="137703" spans="12:14" x14ac:dyDescent="0.25">
      <c r="L137703" s="9"/>
      <c r="M137703" s="9"/>
      <c r="N137703" s="9"/>
    </row>
    <row r="137704" spans="12:14" x14ac:dyDescent="0.25">
      <c r="L137704" s="9"/>
      <c r="M137704" s="9"/>
      <c r="N137704" s="9"/>
    </row>
    <row r="137705" spans="12:14" x14ac:dyDescent="0.25">
      <c r="L137705" s="9"/>
      <c r="M137705" s="9"/>
      <c r="N137705" s="9"/>
    </row>
    <row r="137706" spans="12:14" x14ac:dyDescent="0.25">
      <c r="L137706" s="9"/>
      <c r="M137706" s="9"/>
      <c r="N137706" s="9"/>
    </row>
    <row r="137707" spans="12:14" x14ac:dyDescent="0.25">
      <c r="L137707" s="9"/>
      <c r="M137707" s="9"/>
      <c r="N137707" s="9"/>
    </row>
    <row r="137708" spans="12:14" x14ac:dyDescent="0.25">
      <c r="L137708" s="9"/>
      <c r="M137708" s="9"/>
      <c r="N137708" s="9"/>
    </row>
    <row r="137709" spans="12:14" x14ac:dyDescent="0.25">
      <c r="L137709" s="9"/>
      <c r="M137709" s="9"/>
      <c r="N137709" s="9"/>
    </row>
    <row r="137710" spans="12:14" x14ac:dyDescent="0.25">
      <c r="L137710" s="9"/>
      <c r="M137710" s="9"/>
      <c r="N137710" s="9"/>
    </row>
    <row r="137711" spans="12:14" x14ac:dyDescent="0.25">
      <c r="L137711" s="9"/>
      <c r="M137711" s="9"/>
      <c r="N137711" s="9"/>
    </row>
    <row r="137712" spans="12:14" x14ac:dyDescent="0.25">
      <c r="L137712" s="9"/>
      <c r="M137712" s="9"/>
      <c r="N137712" s="9"/>
    </row>
    <row r="137713" spans="12:14" x14ac:dyDescent="0.25">
      <c r="L137713" s="9"/>
      <c r="M137713" s="9"/>
      <c r="N137713" s="9"/>
    </row>
    <row r="137714" spans="12:14" x14ac:dyDescent="0.25">
      <c r="L137714" s="9"/>
      <c r="M137714" s="9"/>
      <c r="N137714" s="9"/>
    </row>
    <row r="137715" spans="12:14" x14ac:dyDescent="0.25">
      <c r="L137715" s="9"/>
      <c r="M137715" s="9"/>
      <c r="N137715" s="9"/>
    </row>
    <row r="137716" spans="12:14" x14ac:dyDescent="0.25">
      <c r="L137716" s="9"/>
      <c r="M137716" s="9"/>
      <c r="N137716" s="9"/>
    </row>
    <row r="137717" spans="12:14" x14ac:dyDescent="0.25">
      <c r="L137717" s="9"/>
      <c r="M137717" s="9"/>
      <c r="N137717" s="9"/>
    </row>
    <row r="137718" spans="12:14" x14ac:dyDescent="0.25">
      <c r="L137718" s="9"/>
      <c r="M137718" s="9"/>
      <c r="N137718" s="9"/>
    </row>
    <row r="137719" spans="12:14" x14ac:dyDescent="0.25">
      <c r="L137719" s="9"/>
      <c r="M137719" s="9"/>
      <c r="N137719" s="9"/>
    </row>
    <row r="137720" spans="12:14" x14ac:dyDescent="0.25">
      <c r="L137720" s="9"/>
      <c r="M137720" s="9"/>
      <c r="N137720" s="9"/>
    </row>
    <row r="137721" spans="12:14" x14ac:dyDescent="0.25">
      <c r="L137721" s="9"/>
      <c r="M137721" s="9"/>
      <c r="N137721" s="9"/>
    </row>
    <row r="137722" spans="12:14" x14ac:dyDescent="0.25">
      <c r="L137722" s="9"/>
      <c r="M137722" s="9"/>
      <c r="N137722" s="9"/>
    </row>
    <row r="137723" spans="12:14" x14ac:dyDescent="0.25">
      <c r="L137723" s="9"/>
      <c r="M137723" s="9"/>
      <c r="N137723" s="9"/>
    </row>
    <row r="137724" spans="12:14" x14ac:dyDescent="0.25">
      <c r="L137724" s="9"/>
      <c r="M137724" s="9"/>
      <c r="N137724" s="9"/>
    </row>
    <row r="137725" spans="12:14" x14ac:dyDescent="0.25">
      <c r="L137725" s="9"/>
      <c r="M137725" s="9"/>
      <c r="N137725" s="9"/>
    </row>
    <row r="137726" spans="12:14" x14ac:dyDescent="0.25">
      <c r="L137726" s="9"/>
      <c r="M137726" s="9"/>
      <c r="N137726" s="9"/>
    </row>
    <row r="137727" spans="12:14" x14ac:dyDescent="0.25">
      <c r="L137727" s="9"/>
      <c r="M137727" s="9"/>
      <c r="N137727" s="9"/>
    </row>
    <row r="137728" spans="12:14" x14ac:dyDescent="0.25">
      <c r="L137728" s="9"/>
      <c r="M137728" s="9"/>
      <c r="N137728" s="9"/>
    </row>
    <row r="137729" spans="12:14" x14ac:dyDescent="0.25">
      <c r="L137729" s="9"/>
      <c r="M137729" s="9"/>
      <c r="N137729" s="9"/>
    </row>
    <row r="137730" spans="12:14" x14ac:dyDescent="0.25">
      <c r="L137730" s="9"/>
      <c r="M137730" s="9"/>
      <c r="N137730" s="9"/>
    </row>
    <row r="137731" spans="12:14" x14ac:dyDescent="0.25">
      <c r="L137731" s="9"/>
      <c r="M137731" s="9"/>
      <c r="N137731" s="9"/>
    </row>
    <row r="137732" spans="12:14" x14ac:dyDescent="0.25">
      <c r="L137732" s="9"/>
      <c r="M137732" s="9"/>
      <c r="N137732" s="9"/>
    </row>
    <row r="137733" spans="12:14" x14ac:dyDescent="0.25">
      <c r="L137733" s="9"/>
      <c r="M137733" s="9"/>
      <c r="N137733" s="9"/>
    </row>
    <row r="137734" spans="12:14" x14ac:dyDescent="0.25">
      <c r="L137734" s="9"/>
      <c r="M137734" s="9"/>
      <c r="N137734" s="9"/>
    </row>
    <row r="137735" spans="12:14" x14ac:dyDescent="0.25">
      <c r="L137735" s="9"/>
      <c r="M137735" s="9"/>
      <c r="N137735" s="9"/>
    </row>
    <row r="137736" spans="12:14" x14ac:dyDescent="0.25">
      <c r="L137736" s="9"/>
      <c r="M137736" s="9"/>
      <c r="N137736" s="9"/>
    </row>
    <row r="137737" spans="12:14" x14ac:dyDescent="0.25">
      <c r="L137737" s="9"/>
      <c r="M137737" s="9"/>
      <c r="N137737" s="9"/>
    </row>
    <row r="137738" spans="12:14" x14ac:dyDescent="0.25">
      <c r="L137738" s="9"/>
      <c r="M137738" s="9"/>
      <c r="N137738" s="9"/>
    </row>
    <row r="137739" spans="12:14" x14ac:dyDescent="0.25">
      <c r="L137739" s="9"/>
      <c r="M137739" s="9"/>
      <c r="N137739" s="9"/>
    </row>
    <row r="137740" spans="12:14" x14ac:dyDescent="0.25">
      <c r="L137740" s="9"/>
      <c r="M137740" s="9"/>
      <c r="N137740" s="9"/>
    </row>
    <row r="137741" spans="12:14" x14ac:dyDescent="0.25">
      <c r="L137741" s="9"/>
      <c r="M137741" s="9"/>
      <c r="N137741" s="9"/>
    </row>
    <row r="137742" spans="12:14" x14ac:dyDescent="0.25">
      <c r="L137742" s="9"/>
      <c r="M137742" s="9"/>
      <c r="N137742" s="9"/>
    </row>
    <row r="137743" spans="12:14" x14ac:dyDescent="0.25">
      <c r="L137743" s="9"/>
      <c r="M137743" s="9"/>
      <c r="N137743" s="9"/>
    </row>
    <row r="137744" spans="12:14" x14ac:dyDescent="0.25">
      <c r="L137744" s="9"/>
      <c r="M137744" s="9"/>
      <c r="N137744" s="9"/>
    </row>
    <row r="137745" spans="12:14" x14ac:dyDescent="0.25">
      <c r="L137745" s="9"/>
      <c r="M137745" s="9"/>
      <c r="N137745" s="9"/>
    </row>
    <row r="137746" spans="12:14" x14ac:dyDescent="0.25">
      <c r="L137746" s="9"/>
      <c r="M137746" s="9"/>
      <c r="N137746" s="9"/>
    </row>
    <row r="137747" spans="12:14" x14ac:dyDescent="0.25">
      <c r="L137747" s="9"/>
      <c r="M137747" s="9"/>
      <c r="N137747" s="9"/>
    </row>
    <row r="137748" spans="12:14" x14ac:dyDescent="0.25">
      <c r="L137748" s="9"/>
      <c r="M137748" s="9"/>
      <c r="N137748" s="9"/>
    </row>
    <row r="137749" spans="12:14" x14ac:dyDescent="0.25">
      <c r="L137749" s="9"/>
      <c r="M137749" s="9"/>
      <c r="N137749" s="9"/>
    </row>
    <row r="137750" spans="12:14" x14ac:dyDescent="0.25">
      <c r="L137750" s="9"/>
      <c r="M137750" s="9"/>
      <c r="N137750" s="9"/>
    </row>
    <row r="137751" spans="12:14" x14ac:dyDescent="0.25">
      <c r="L137751" s="9"/>
      <c r="M137751" s="9"/>
      <c r="N137751" s="9"/>
    </row>
    <row r="137752" spans="12:14" x14ac:dyDescent="0.25">
      <c r="L137752" s="9"/>
      <c r="M137752" s="9"/>
      <c r="N137752" s="9"/>
    </row>
    <row r="137753" spans="12:14" x14ac:dyDescent="0.25">
      <c r="L137753" s="9"/>
      <c r="M137753" s="9"/>
      <c r="N137753" s="9"/>
    </row>
    <row r="137754" spans="12:14" x14ac:dyDescent="0.25">
      <c r="L137754" s="9"/>
      <c r="M137754" s="9"/>
      <c r="N137754" s="9"/>
    </row>
    <row r="137755" spans="12:14" x14ac:dyDescent="0.25">
      <c r="L137755" s="9"/>
      <c r="M137755" s="9"/>
      <c r="N137755" s="9"/>
    </row>
    <row r="137756" spans="12:14" x14ac:dyDescent="0.25">
      <c r="L137756" s="9"/>
      <c r="M137756" s="9"/>
      <c r="N137756" s="9"/>
    </row>
    <row r="137757" spans="12:14" x14ac:dyDescent="0.25">
      <c r="L137757" s="9"/>
      <c r="M137757" s="9"/>
      <c r="N137757" s="9"/>
    </row>
    <row r="137758" spans="12:14" x14ac:dyDescent="0.25">
      <c r="L137758" s="9"/>
      <c r="M137758" s="9"/>
      <c r="N137758" s="9"/>
    </row>
    <row r="137759" spans="12:14" x14ac:dyDescent="0.25">
      <c r="L137759" s="9"/>
      <c r="M137759" s="9"/>
      <c r="N137759" s="9"/>
    </row>
    <row r="137760" spans="12:14" x14ac:dyDescent="0.25">
      <c r="L137760" s="9"/>
      <c r="M137760" s="9"/>
      <c r="N137760" s="9"/>
    </row>
    <row r="137761" spans="12:14" x14ac:dyDescent="0.25">
      <c r="L137761" s="9"/>
      <c r="M137761" s="9"/>
      <c r="N137761" s="9"/>
    </row>
    <row r="137762" spans="12:14" x14ac:dyDescent="0.25">
      <c r="L137762" s="9"/>
      <c r="M137762" s="9"/>
      <c r="N137762" s="9"/>
    </row>
    <row r="137763" spans="12:14" x14ac:dyDescent="0.25">
      <c r="L137763" s="9"/>
      <c r="M137763" s="9"/>
      <c r="N137763" s="9"/>
    </row>
    <row r="137764" spans="12:14" x14ac:dyDescent="0.25">
      <c r="L137764" s="9"/>
      <c r="M137764" s="9"/>
      <c r="N137764" s="9"/>
    </row>
    <row r="137765" spans="12:14" x14ac:dyDescent="0.25">
      <c r="L137765" s="9"/>
      <c r="M137765" s="9"/>
      <c r="N137765" s="9"/>
    </row>
    <row r="137766" spans="12:14" x14ac:dyDescent="0.25">
      <c r="L137766" s="9"/>
      <c r="M137766" s="9"/>
      <c r="N137766" s="9"/>
    </row>
    <row r="137767" spans="12:14" x14ac:dyDescent="0.25">
      <c r="L137767" s="9"/>
      <c r="M137767" s="9"/>
      <c r="N137767" s="9"/>
    </row>
    <row r="137768" spans="12:14" x14ac:dyDescent="0.25">
      <c r="L137768" s="9"/>
      <c r="M137768" s="9"/>
      <c r="N137768" s="9"/>
    </row>
    <row r="137769" spans="12:14" x14ac:dyDescent="0.25">
      <c r="L137769" s="9"/>
      <c r="M137769" s="9"/>
      <c r="N137769" s="9"/>
    </row>
    <row r="137770" spans="12:14" x14ac:dyDescent="0.25">
      <c r="L137770" s="9"/>
      <c r="M137770" s="9"/>
      <c r="N137770" s="9"/>
    </row>
    <row r="137771" spans="12:14" x14ac:dyDescent="0.25">
      <c r="L137771" s="9"/>
      <c r="M137771" s="9"/>
      <c r="N137771" s="9"/>
    </row>
    <row r="137772" spans="12:14" x14ac:dyDescent="0.25">
      <c r="L137772" s="9"/>
      <c r="M137772" s="9"/>
      <c r="N137772" s="9"/>
    </row>
    <row r="137773" spans="12:14" x14ac:dyDescent="0.25">
      <c r="L137773" s="9"/>
      <c r="M137773" s="9"/>
      <c r="N137773" s="9"/>
    </row>
    <row r="137774" spans="12:14" x14ac:dyDescent="0.25">
      <c r="L137774" s="9"/>
      <c r="M137774" s="9"/>
      <c r="N137774" s="9"/>
    </row>
    <row r="137775" spans="12:14" x14ac:dyDescent="0.25">
      <c r="L137775" s="9"/>
      <c r="M137775" s="9"/>
      <c r="N137775" s="9"/>
    </row>
    <row r="137776" spans="12:14" x14ac:dyDescent="0.25">
      <c r="L137776" s="9"/>
      <c r="M137776" s="9"/>
      <c r="N137776" s="9"/>
    </row>
    <row r="137777" spans="12:14" x14ac:dyDescent="0.25">
      <c r="L137777" s="9"/>
      <c r="M137777" s="9"/>
      <c r="N137777" s="9"/>
    </row>
    <row r="137778" spans="12:14" x14ac:dyDescent="0.25">
      <c r="L137778" s="9"/>
      <c r="M137778" s="9"/>
      <c r="N137778" s="9"/>
    </row>
    <row r="137779" spans="12:14" x14ac:dyDescent="0.25">
      <c r="L137779" s="9"/>
      <c r="M137779" s="9"/>
      <c r="N137779" s="9"/>
    </row>
    <row r="137780" spans="12:14" x14ac:dyDescent="0.25">
      <c r="L137780" s="9"/>
      <c r="M137780" s="9"/>
      <c r="N137780" s="9"/>
    </row>
    <row r="137781" spans="12:14" x14ac:dyDescent="0.25">
      <c r="L137781" s="9"/>
      <c r="M137781" s="9"/>
      <c r="N137781" s="9"/>
    </row>
    <row r="137782" spans="12:14" x14ac:dyDescent="0.25">
      <c r="L137782" s="9"/>
      <c r="M137782" s="9"/>
      <c r="N137782" s="9"/>
    </row>
    <row r="137783" spans="12:14" x14ac:dyDescent="0.25">
      <c r="L137783" s="9"/>
      <c r="M137783" s="9"/>
      <c r="N137783" s="9"/>
    </row>
    <row r="137784" spans="12:14" x14ac:dyDescent="0.25">
      <c r="L137784" s="9"/>
      <c r="M137784" s="9"/>
      <c r="N137784" s="9"/>
    </row>
    <row r="137785" spans="12:14" x14ac:dyDescent="0.25">
      <c r="L137785" s="9"/>
      <c r="M137785" s="9"/>
      <c r="N137785" s="9"/>
    </row>
    <row r="137786" spans="12:14" x14ac:dyDescent="0.25">
      <c r="L137786" s="9"/>
      <c r="M137786" s="9"/>
      <c r="N137786" s="9"/>
    </row>
    <row r="137787" spans="12:14" x14ac:dyDescent="0.25">
      <c r="L137787" s="9"/>
      <c r="M137787" s="9"/>
      <c r="N137787" s="9"/>
    </row>
    <row r="137788" spans="12:14" x14ac:dyDescent="0.25">
      <c r="L137788" s="9"/>
      <c r="M137788" s="9"/>
      <c r="N137788" s="9"/>
    </row>
    <row r="137789" spans="12:14" x14ac:dyDescent="0.25">
      <c r="L137789" s="9"/>
      <c r="M137789" s="9"/>
      <c r="N137789" s="9"/>
    </row>
    <row r="137790" spans="12:14" x14ac:dyDescent="0.25">
      <c r="L137790" s="9"/>
      <c r="M137790" s="9"/>
      <c r="N137790" s="9"/>
    </row>
    <row r="137791" spans="12:14" x14ac:dyDescent="0.25">
      <c r="L137791" s="9"/>
      <c r="M137791" s="9"/>
      <c r="N137791" s="9"/>
    </row>
    <row r="137792" spans="12:14" x14ac:dyDescent="0.25">
      <c r="L137792" s="9"/>
      <c r="M137792" s="9"/>
      <c r="N137792" s="9"/>
    </row>
    <row r="137793" spans="12:14" x14ac:dyDescent="0.25">
      <c r="L137793" s="9"/>
      <c r="M137793" s="9"/>
      <c r="N137793" s="9"/>
    </row>
    <row r="137794" spans="12:14" x14ac:dyDescent="0.25">
      <c r="L137794" s="9"/>
      <c r="M137794" s="9"/>
      <c r="N137794" s="9"/>
    </row>
    <row r="137795" spans="12:14" x14ac:dyDescent="0.25">
      <c r="L137795" s="9"/>
      <c r="M137795" s="9"/>
      <c r="N137795" s="9"/>
    </row>
    <row r="137796" spans="12:14" x14ac:dyDescent="0.25">
      <c r="L137796" s="9"/>
      <c r="M137796" s="9"/>
      <c r="N137796" s="9"/>
    </row>
    <row r="137797" spans="12:14" x14ac:dyDescent="0.25">
      <c r="L137797" s="9"/>
      <c r="M137797" s="9"/>
      <c r="N137797" s="9"/>
    </row>
    <row r="137798" spans="12:14" x14ac:dyDescent="0.25">
      <c r="L137798" s="9"/>
      <c r="M137798" s="9"/>
      <c r="N137798" s="9"/>
    </row>
    <row r="137799" spans="12:14" x14ac:dyDescent="0.25">
      <c r="L137799" s="9"/>
      <c r="M137799" s="9"/>
      <c r="N137799" s="9"/>
    </row>
    <row r="137800" spans="12:14" x14ac:dyDescent="0.25">
      <c r="L137800" s="9"/>
      <c r="M137800" s="9"/>
      <c r="N137800" s="9"/>
    </row>
    <row r="137801" spans="12:14" x14ac:dyDescent="0.25">
      <c r="L137801" s="9"/>
      <c r="M137801" s="9"/>
      <c r="N137801" s="9"/>
    </row>
    <row r="137802" spans="12:14" x14ac:dyDescent="0.25">
      <c r="L137802" s="9"/>
      <c r="M137802" s="9"/>
      <c r="N137802" s="9"/>
    </row>
    <row r="137803" spans="12:14" x14ac:dyDescent="0.25">
      <c r="L137803" s="9"/>
      <c r="M137803" s="9"/>
      <c r="N137803" s="9"/>
    </row>
    <row r="137804" spans="12:14" x14ac:dyDescent="0.25">
      <c r="L137804" s="9"/>
      <c r="M137804" s="9"/>
      <c r="N137804" s="9"/>
    </row>
    <row r="137805" spans="12:14" x14ac:dyDescent="0.25">
      <c r="L137805" s="9"/>
      <c r="M137805" s="9"/>
      <c r="N137805" s="9"/>
    </row>
    <row r="137806" spans="12:14" x14ac:dyDescent="0.25">
      <c r="L137806" s="9"/>
      <c r="M137806" s="9"/>
      <c r="N137806" s="9"/>
    </row>
    <row r="137807" spans="12:14" x14ac:dyDescent="0.25">
      <c r="L137807" s="9"/>
      <c r="M137807" s="9"/>
      <c r="N137807" s="9"/>
    </row>
    <row r="137808" spans="12:14" x14ac:dyDescent="0.25">
      <c r="L137808" s="9"/>
      <c r="M137808" s="9"/>
      <c r="N137808" s="9"/>
    </row>
    <row r="137809" spans="12:14" x14ac:dyDescent="0.25">
      <c r="L137809" s="9"/>
      <c r="M137809" s="9"/>
      <c r="N137809" s="9"/>
    </row>
    <row r="137810" spans="12:14" x14ac:dyDescent="0.25">
      <c r="L137810" s="9"/>
      <c r="M137810" s="9"/>
      <c r="N137810" s="9"/>
    </row>
    <row r="137811" spans="12:14" x14ac:dyDescent="0.25">
      <c r="L137811" s="9"/>
      <c r="M137811" s="9"/>
      <c r="N137811" s="9"/>
    </row>
    <row r="137812" spans="12:14" x14ac:dyDescent="0.25">
      <c r="L137812" s="9"/>
      <c r="M137812" s="9"/>
      <c r="N137812" s="9"/>
    </row>
    <row r="137813" spans="12:14" x14ac:dyDescent="0.25">
      <c r="L137813" s="9"/>
      <c r="M137813" s="9"/>
      <c r="N137813" s="9"/>
    </row>
    <row r="137814" spans="12:14" x14ac:dyDescent="0.25">
      <c r="L137814" s="9"/>
      <c r="M137814" s="9"/>
      <c r="N137814" s="9"/>
    </row>
    <row r="137815" spans="12:14" x14ac:dyDescent="0.25">
      <c r="L137815" s="9"/>
      <c r="M137815" s="9"/>
      <c r="N137815" s="9"/>
    </row>
    <row r="137816" spans="12:14" x14ac:dyDescent="0.25">
      <c r="L137816" s="9"/>
      <c r="M137816" s="9"/>
      <c r="N137816" s="9"/>
    </row>
    <row r="137817" spans="12:14" x14ac:dyDescent="0.25">
      <c r="L137817" s="9"/>
      <c r="M137817" s="9"/>
      <c r="N137817" s="9"/>
    </row>
    <row r="137818" spans="12:14" x14ac:dyDescent="0.25">
      <c r="L137818" s="9"/>
      <c r="M137818" s="9"/>
      <c r="N137818" s="9"/>
    </row>
    <row r="137819" spans="12:14" x14ac:dyDescent="0.25">
      <c r="L137819" s="9"/>
      <c r="M137819" s="9"/>
      <c r="N137819" s="9"/>
    </row>
    <row r="137820" spans="12:14" x14ac:dyDescent="0.25">
      <c r="L137820" s="9"/>
      <c r="M137820" s="9"/>
      <c r="N137820" s="9"/>
    </row>
    <row r="137821" spans="12:14" x14ac:dyDescent="0.25">
      <c r="L137821" s="9"/>
      <c r="M137821" s="9"/>
      <c r="N137821" s="9"/>
    </row>
    <row r="137822" spans="12:14" x14ac:dyDescent="0.25">
      <c r="L137822" s="9"/>
      <c r="M137822" s="9"/>
      <c r="N137822" s="9"/>
    </row>
    <row r="137823" spans="12:14" x14ac:dyDescent="0.25">
      <c r="L137823" s="9"/>
      <c r="M137823" s="9"/>
      <c r="N137823" s="9"/>
    </row>
    <row r="137824" spans="12:14" x14ac:dyDescent="0.25">
      <c r="L137824" s="9"/>
      <c r="M137824" s="9"/>
      <c r="N137824" s="9"/>
    </row>
    <row r="137825" spans="12:14" x14ac:dyDescent="0.25">
      <c r="L137825" s="9"/>
      <c r="M137825" s="9"/>
      <c r="N137825" s="9"/>
    </row>
    <row r="137826" spans="12:14" x14ac:dyDescent="0.25">
      <c r="L137826" s="9"/>
      <c r="M137826" s="9"/>
      <c r="N137826" s="9"/>
    </row>
    <row r="137827" spans="12:14" x14ac:dyDescent="0.25">
      <c r="L137827" s="9"/>
      <c r="M137827" s="9"/>
      <c r="N137827" s="9"/>
    </row>
    <row r="137828" spans="12:14" x14ac:dyDescent="0.25">
      <c r="L137828" s="9"/>
      <c r="M137828" s="9"/>
      <c r="N137828" s="9"/>
    </row>
    <row r="137829" spans="12:14" x14ac:dyDescent="0.25">
      <c r="L137829" s="9"/>
      <c r="M137829" s="9"/>
      <c r="N137829" s="9"/>
    </row>
    <row r="137830" spans="12:14" x14ac:dyDescent="0.25">
      <c r="L137830" s="9"/>
      <c r="M137830" s="9"/>
      <c r="N137830" s="9"/>
    </row>
    <row r="137831" spans="12:14" x14ac:dyDescent="0.25">
      <c r="L137831" s="9"/>
      <c r="M137831" s="9"/>
      <c r="N137831" s="9"/>
    </row>
    <row r="137832" spans="12:14" x14ac:dyDescent="0.25">
      <c r="L137832" s="9"/>
      <c r="M137832" s="9"/>
      <c r="N137832" s="9"/>
    </row>
    <row r="137833" spans="12:14" x14ac:dyDescent="0.25">
      <c r="L137833" s="9"/>
      <c r="M137833" s="9"/>
      <c r="N137833" s="9"/>
    </row>
    <row r="137834" spans="12:14" x14ac:dyDescent="0.25">
      <c r="L137834" s="9"/>
      <c r="M137834" s="9"/>
      <c r="N137834" s="9"/>
    </row>
    <row r="137835" spans="12:14" x14ac:dyDescent="0.25">
      <c r="L137835" s="9"/>
      <c r="M137835" s="9"/>
      <c r="N137835" s="9"/>
    </row>
    <row r="137836" spans="12:14" x14ac:dyDescent="0.25">
      <c r="L137836" s="9"/>
      <c r="M137836" s="9"/>
      <c r="N137836" s="9"/>
    </row>
    <row r="137837" spans="12:14" x14ac:dyDescent="0.25">
      <c r="L137837" s="9"/>
      <c r="M137837" s="9"/>
      <c r="N137837" s="9"/>
    </row>
    <row r="137838" spans="12:14" x14ac:dyDescent="0.25">
      <c r="L137838" s="9"/>
      <c r="M137838" s="9"/>
      <c r="N137838" s="9"/>
    </row>
    <row r="137839" spans="12:14" x14ac:dyDescent="0.25">
      <c r="L137839" s="9"/>
      <c r="M137839" s="9"/>
      <c r="N137839" s="9"/>
    </row>
    <row r="137840" spans="12:14" x14ac:dyDescent="0.25">
      <c r="L137840" s="9"/>
      <c r="M137840" s="9"/>
      <c r="N137840" s="9"/>
    </row>
    <row r="137841" spans="12:14" x14ac:dyDescent="0.25">
      <c r="L137841" s="9"/>
      <c r="M137841" s="9"/>
      <c r="N137841" s="9"/>
    </row>
    <row r="137842" spans="12:14" x14ac:dyDescent="0.25">
      <c r="L137842" s="9"/>
      <c r="M137842" s="9"/>
      <c r="N137842" s="9"/>
    </row>
    <row r="137843" spans="12:14" x14ac:dyDescent="0.25">
      <c r="L137843" s="9"/>
      <c r="M137843" s="9"/>
      <c r="N137843" s="9"/>
    </row>
    <row r="137844" spans="12:14" x14ac:dyDescent="0.25">
      <c r="L137844" s="9"/>
      <c r="M137844" s="9"/>
      <c r="N137844" s="9"/>
    </row>
    <row r="137845" spans="12:14" x14ac:dyDescent="0.25">
      <c r="L137845" s="9"/>
      <c r="M137845" s="9"/>
      <c r="N137845" s="9"/>
    </row>
    <row r="137846" spans="12:14" x14ac:dyDescent="0.25">
      <c r="L137846" s="9"/>
      <c r="M137846" s="9"/>
      <c r="N137846" s="9"/>
    </row>
    <row r="137847" spans="12:14" x14ac:dyDescent="0.25">
      <c r="L137847" s="9"/>
      <c r="M137847" s="9"/>
      <c r="N137847" s="9"/>
    </row>
    <row r="137848" spans="12:14" x14ac:dyDescent="0.25">
      <c r="L137848" s="9"/>
      <c r="M137848" s="9"/>
      <c r="N137848" s="9"/>
    </row>
    <row r="137849" spans="12:14" x14ac:dyDescent="0.25">
      <c r="L137849" s="9"/>
      <c r="M137849" s="9"/>
      <c r="N137849" s="9"/>
    </row>
    <row r="137850" spans="12:14" x14ac:dyDescent="0.25">
      <c r="L137850" s="9"/>
      <c r="M137850" s="9"/>
      <c r="N137850" s="9"/>
    </row>
    <row r="137851" spans="12:14" x14ac:dyDescent="0.25">
      <c r="L137851" s="9"/>
      <c r="M137851" s="9"/>
      <c r="N137851" s="9"/>
    </row>
    <row r="137852" spans="12:14" x14ac:dyDescent="0.25">
      <c r="L137852" s="9"/>
      <c r="M137852" s="9"/>
      <c r="N137852" s="9"/>
    </row>
    <row r="137853" spans="12:14" x14ac:dyDescent="0.25">
      <c r="L137853" s="9"/>
      <c r="M137853" s="9"/>
      <c r="N137853" s="9"/>
    </row>
    <row r="137854" spans="12:14" x14ac:dyDescent="0.25">
      <c r="L137854" s="9"/>
      <c r="M137854" s="9"/>
      <c r="N137854" s="9"/>
    </row>
    <row r="137855" spans="12:14" x14ac:dyDescent="0.25">
      <c r="L137855" s="9"/>
      <c r="M137855" s="9"/>
      <c r="N137855" s="9"/>
    </row>
    <row r="137856" spans="12:14" x14ac:dyDescent="0.25">
      <c r="L137856" s="9"/>
      <c r="M137856" s="9"/>
      <c r="N137856" s="9"/>
    </row>
    <row r="137857" spans="12:14" x14ac:dyDescent="0.25">
      <c r="L137857" s="9"/>
      <c r="M137857" s="9"/>
      <c r="N137857" s="9"/>
    </row>
    <row r="137858" spans="12:14" x14ac:dyDescent="0.25">
      <c r="L137858" s="9"/>
      <c r="M137858" s="9"/>
      <c r="N137858" s="9"/>
    </row>
    <row r="137859" spans="12:14" x14ac:dyDescent="0.25">
      <c r="L137859" s="9"/>
      <c r="M137859" s="9"/>
      <c r="N137859" s="9"/>
    </row>
    <row r="137860" spans="12:14" x14ac:dyDescent="0.25">
      <c r="L137860" s="9"/>
      <c r="M137860" s="9"/>
      <c r="N137860" s="9"/>
    </row>
    <row r="137861" spans="12:14" x14ac:dyDescent="0.25">
      <c r="L137861" s="9"/>
      <c r="M137861" s="9"/>
      <c r="N137861" s="9"/>
    </row>
    <row r="137862" spans="12:14" x14ac:dyDescent="0.25">
      <c r="L137862" s="9"/>
      <c r="M137862" s="9"/>
      <c r="N137862" s="9"/>
    </row>
    <row r="137863" spans="12:14" x14ac:dyDescent="0.25">
      <c r="L137863" s="9"/>
      <c r="M137863" s="9"/>
      <c r="N137863" s="9"/>
    </row>
    <row r="137864" spans="12:14" x14ac:dyDescent="0.25">
      <c r="L137864" s="9"/>
      <c r="M137864" s="9"/>
      <c r="N137864" s="9"/>
    </row>
    <row r="137865" spans="12:14" x14ac:dyDescent="0.25">
      <c r="L137865" s="9"/>
      <c r="M137865" s="9"/>
      <c r="N137865" s="9"/>
    </row>
    <row r="137866" spans="12:14" x14ac:dyDescent="0.25">
      <c r="L137866" s="9"/>
      <c r="M137866" s="9"/>
      <c r="N137866" s="9"/>
    </row>
    <row r="137867" spans="12:14" x14ac:dyDescent="0.25">
      <c r="L137867" s="9"/>
      <c r="M137867" s="9"/>
      <c r="N137867" s="9"/>
    </row>
    <row r="137868" spans="12:14" x14ac:dyDescent="0.25">
      <c r="L137868" s="9"/>
      <c r="M137868" s="9"/>
      <c r="N137868" s="9"/>
    </row>
    <row r="137869" spans="12:14" x14ac:dyDescent="0.25">
      <c r="L137869" s="9"/>
      <c r="M137869" s="9"/>
      <c r="N137869" s="9"/>
    </row>
    <row r="137870" spans="12:14" x14ac:dyDescent="0.25">
      <c r="L137870" s="9"/>
      <c r="M137870" s="9"/>
      <c r="N137870" s="9"/>
    </row>
    <row r="137871" spans="12:14" x14ac:dyDescent="0.25">
      <c r="L137871" s="9"/>
      <c r="M137871" s="9"/>
      <c r="N137871" s="9"/>
    </row>
    <row r="137872" spans="12:14" x14ac:dyDescent="0.25">
      <c r="L137872" s="9"/>
      <c r="M137872" s="9"/>
      <c r="N137872" s="9"/>
    </row>
    <row r="137873" spans="12:14" x14ac:dyDescent="0.25">
      <c r="L137873" s="9"/>
      <c r="M137873" s="9"/>
      <c r="N137873" s="9"/>
    </row>
    <row r="137874" spans="12:14" x14ac:dyDescent="0.25">
      <c r="L137874" s="9"/>
      <c r="M137874" s="9"/>
      <c r="N137874" s="9"/>
    </row>
    <row r="137875" spans="12:14" x14ac:dyDescent="0.25">
      <c r="L137875" s="9"/>
      <c r="M137875" s="9"/>
      <c r="N137875" s="9"/>
    </row>
    <row r="137876" spans="12:14" x14ac:dyDescent="0.25">
      <c r="L137876" s="9"/>
      <c r="M137876" s="9"/>
      <c r="N137876" s="9"/>
    </row>
    <row r="137877" spans="12:14" x14ac:dyDescent="0.25">
      <c r="L137877" s="9"/>
      <c r="M137877" s="9"/>
      <c r="N137877" s="9"/>
    </row>
    <row r="137878" spans="12:14" x14ac:dyDescent="0.25">
      <c r="L137878" s="9"/>
      <c r="M137878" s="9"/>
      <c r="N137878" s="9"/>
    </row>
    <row r="137879" spans="12:14" x14ac:dyDescent="0.25">
      <c r="L137879" s="9"/>
      <c r="M137879" s="9"/>
      <c r="N137879" s="9"/>
    </row>
    <row r="137880" spans="12:14" x14ac:dyDescent="0.25">
      <c r="L137880" s="9"/>
      <c r="M137880" s="9"/>
      <c r="N137880" s="9"/>
    </row>
    <row r="137881" spans="12:14" x14ac:dyDescent="0.25">
      <c r="L137881" s="9"/>
      <c r="M137881" s="9"/>
      <c r="N137881" s="9"/>
    </row>
    <row r="137882" spans="12:14" x14ac:dyDescent="0.25">
      <c r="L137882" s="9"/>
      <c r="M137882" s="9"/>
      <c r="N137882" s="9"/>
    </row>
    <row r="137883" spans="12:14" x14ac:dyDescent="0.25">
      <c r="L137883" s="9"/>
      <c r="M137883" s="9"/>
      <c r="N137883" s="9"/>
    </row>
    <row r="137884" spans="12:14" x14ac:dyDescent="0.25">
      <c r="L137884" s="9"/>
      <c r="M137884" s="9"/>
      <c r="N137884" s="9"/>
    </row>
    <row r="137885" spans="12:14" x14ac:dyDescent="0.25">
      <c r="L137885" s="9"/>
      <c r="M137885" s="9"/>
      <c r="N137885" s="9"/>
    </row>
    <row r="137886" spans="12:14" x14ac:dyDescent="0.25">
      <c r="L137886" s="9"/>
      <c r="M137886" s="9"/>
      <c r="N137886" s="9"/>
    </row>
    <row r="137887" spans="12:14" x14ac:dyDescent="0.25">
      <c r="L137887" s="9"/>
      <c r="M137887" s="9"/>
      <c r="N137887" s="9"/>
    </row>
    <row r="137888" spans="12:14" x14ac:dyDescent="0.25">
      <c r="L137888" s="9"/>
      <c r="M137888" s="9"/>
      <c r="N137888" s="9"/>
    </row>
    <row r="137889" spans="12:14" x14ac:dyDescent="0.25">
      <c r="L137889" s="9"/>
      <c r="M137889" s="9"/>
      <c r="N137889" s="9"/>
    </row>
    <row r="137890" spans="12:14" x14ac:dyDescent="0.25">
      <c r="L137890" s="9"/>
      <c r="M137890" s="9"/>
      <c r="N137890" s="9"/>
    </row>
    <row r="137891" spans="12:14" x14ac:dyDescent="0.25">
      <c r="L137891" s="9"/>
      <c r="M137891" s="9"/>
      <c r="N137891" s="9"/>
    </row>
    <row r="137892" spans="12:14" x14ac:dyDescent="0.25">
      <c r="L137892" s="9"/>
      <c r="M137892" s="9"/>
      <c r="N137892" s="9"/>
    </row>
    <row r="137893" spans="12:14" x14ac:dyDescent="0.25">
      <c r="L137893" s="9"/>
      <c r="M137893" s="9"/>
      <c r="N137893" s="9"/>
    </row>
    <row r="137894" spans="12:14" x14ac:dyDescent="0.25">
      <c r="L137894" s="9"/>
      <c r="M137894" s="9"/>
      <c r="N137894" s="9"/>
    </row>
    <row r="137895" spans="12:14" x14ac:dyDescent="0.25">
      <c r="L137895" s="9"/>
      <c r="M137895" s="9"/>
      <c r="N137895" s="9"/>
    </row>
    <row r="137896" spans="12:14" x14ac:dyDescent="0.25">
      <c r="L137896" s="9"/>
      <c r="M137896" s="9"/>
      <c r="N137896" s="9"/>
    </row>
    <row r="137897" spans="12:14" x14ac:dyDescent="0.25">
      <c r="L137897" s="9"/>
      <c r="M137897" s="9"/>
      <c r="N137897" s="9"/>
    </row>
    <row r="137898" spans="12:14" x14ac:dyDescent="0.25">
      <c r="L137898" s="9"/>
      <c r="M137898" s="9"/>
      <c r="N137898" s="9"/>
    </row>
    <row r="137899" spans="12:14" x14ac:dyDescent="0.25">
      <c r="L137899" s="9"/>
      <c r="M137899" s="9"/>
      <c r="N137899" s="9"/>
    </row>
    <row r="137900" spans="12:14" x14ac:dyDescent="0.25">
      <c r="L137900" s="9"/>
      <c r="M137900" s="9"/>
      <c r="N137900" s="9"/>
    </row>
    <row r="137901" spans="12:14" x14ac:dyDescent="0.25">
      <c r="L137901" s="9"/>
      <c r="M137901" s="9"/>
      <c r="N137901" s="9"/>
    </row>
    <row r="137902" spans="12:14" x14ac:dyDescent="0.25">
      <c r="L137902" s="9"/>
      <c r="M137902" s="9"/>
      <c r="N137902" s="9"/>
    </row>
    <row r="137903" spans="12:14" x14ac:dyDescent="0.25">
      <c r="L137903" s="9"/>
      <c r="M137903" s="9"/>
      <c r="N137903" s="9"/>
    </row>
    <row r="137904" spans="12:14" x14ac:dyDescent="0.25">
      <c r="L137904" s="9"/>
      <c r="M137904" s="9"/>
      <c r="N137904" s="9"/>
    </row>
    <row r="137905" spans="12:14" x14ac:dyDescent="0.25">
      <c r="L137905" s="9"/>
      <c r="M137905" s="9"/>
      <c r="N137905" s="9"/>
    </row>
    <row r="137906" spans="12:14" x14ac:dyDescent="0.25">
      <c r="L137906" s="9"/>
      <c r="M137906" s="9"/>
      <c r="N137906" s="9"/>
    </row>
    <row r="137907" spans="12:14" x14ac:dyDescent="0.25">
      <c r="L137907" s="9"/>
      <c r="M137907" s="9"/>
      <c r="N137907" s="9"/>
    </row>
    <row r="137908" spans="12:14" x14ac:dyDescent="0.25">
      <c r="L137908" s="9"/>
      <c r="M137908" s="9"/>
      <c r="N137908" s="9"/>
    </row>
    <row r="137909" spans="12:14" x14ac:dyDescent="0.25">
      <c r="L137909" s="9"/>
      <c r="M137909" s="9"/>
      <c r="N137909" s="9"/>
    </row>
    <row r="137910" spans="12:14" x14ac:dyDescent="0.25">
      <c r="L137910" s="9"/>
      <c r="M137910" s="9"/>
      <c r="N137910" s="9"/>
    </row>
    <row r="137911" spans="12:14" x14ac:dyDescent="0.25">
      <c r="L137911" s="9"/>
      <c r="M137911" s="9"/>
      <c r="N137911" s="9"/>
    </row>
    <row r="137912" spans="12:14" x14ac:dyDescent="0.25">
      <c r="L137912" s="9"/>
      <c r="M137912" s="9"/>
      <c r="N137912" s="9"/>
    </row>
    <row r="137913" spans="12:14" x14ac:dyDescent="0.25">
      <c r="L137913" s="9"/>
      <c r="M137913" s="9"/>
      <c r="N137913" s="9"/>
    </row>
    <row r="137914" spans="12:14" x14ac:dyDescent="0.25">
      <c r="L137914" s="9"/>
      <c r="M137914" s="9"/>
      <c r="N137914" s="9"/>
    </row>
    <row r="137915" spans="12:14" x14ac:dyDescent="0.25">
      <c r="L137915" s="9"/>
      <c r="M137915" s="9"/>
      <c r="N137915" s="9"/>
    </row>
    <row r="137916" spans="12:14" x14ac:dyDescent="0.25">
      <c r="L137916" s="9"/>
      <c r="M137916" s="9"/>
      <c r="N137916" s="9"/>
    </row>
    <row r="137917" spans="12:14" x14ac:dyDescent="0.25">
      <c r="L137917" s="9"/>
      <c r="M137917" s="9"/>
      <c r="N137917" s="9"/>
    </row>
    <row r="137918" spans="12:14" x14ac:dyDescent="0.25">
      <c r="L137918" s="9"/>
      <c r="M137918" s="9"/>
      <c r="N137918" s="9"/>
    </row>
    <row r="137919" spans="12:14" x14ac:dyDescent="0.25">
      <c r="L137919" s="9"/>
      <c r="M137919" s="9"/>
      <c r="N137919" s="9"/>
    </row>
    <row r="137920" spans="12:14" x14ac:dyDescent="0.25">
      <c r="L137920" s="9"/>
      <c r="M137920" s="9"/>
      <c r="N137920" s="9"/>
    </row>
    <row r="137921" spans="12:14" x14ac:dyDescent="0.25">
      <c r="L137921" s="9"/>
      <c r="M137921" s="9"/>
      <c r="N137921" s="9"/>
    </row>
    <row r="137922" spans="12:14" x14ac:dyDescent="0.25">
      <c r="L137922" s="9"/>
      <c r="M137922" s="9"/>
      <c r="N137922" s="9"/>
    </row>
    <row r="137923" spans="12:14" x14ac:dyDescent="0.25">
      <c r="L137923" s="9"/>
      <c r="M137923" s="9"/>
      <c r="N137923" s="9"/>
    </row>
    <row r="137924" spans="12:14" x14ac:dyDescent="0.25">
      <c r="L137924" s="9"/>
      <c r="M137924" s="9"/>
      <c r="N137924" s="9"/>
    </row>
    <row r="137925" spans="12:14" x14ac:dyDescent="0.25">
      <c r="L137925" s="9"/>
      <c r="M137925" s="9"/>
      <c r="N137925" s="9"/>
    </row>
    <row r="137926" spans="12:14" x14ac:dyDescent="0.25">
      <c r="L137926" s="9"/>
      <c r="M137926" s="9"/>
      <c r="N137926" s="9"/>
    </row>
    <row r="137927" spans="12:14" x14ac:dyDescent="0.25">
      <c r="L137927" s="9"/>
      <c r="M137927" s="9"/>
      <c r="N137927" s="9"/>
    </row>
    <row r="137928" spans="12:14" x14ac:dyDescent="0.25">
      <c r="L137928" s="9"/>
      <c r="M137928" s="9"/>
      <c r="N137928" s="9"/>
    </row>
    <row r="137929" spans="12:14" x14ac:dyDescent="0.25">
      <c r="L137929" s="9"/>
      <c r="M137929" s="9"/>
      <c r="N137929" s="9"/>
    </row>
    <row r="137930" spans="12:14" x14ac:dyDescent="0.25">
      <c r="L137930" s="9"/>
      <c r="M137930" s="9"/>
      <c r="N137930" s="9"/>
    </row>
    <row r="137931" spans="12:14" x14ac:dyDescent="0.25">
      <c r="L137931" s="9"/>
      <c r="M137931" s="9"/>
      <c r="N137931" s="9"/>
    </row>
    <row r="137932" spans="12:14" x14ac:dyDescent="0.25">
      <c r="L137932" s="9"/>
      <c r="M137932" s="9"/>
      <c r="N137932" s="9"/>
    </row>
    <row r="137933" spans="12:14" x14ac:dyDescent="0.25">
      <c r="L137933" s="9"/>
      <c r="M137933" s="9"/>
      <c r="N137933" s="9"/>
    </row>
    <row r="137934" spans="12:14" x14ac:dyDescent="0.25">
      <c r="L137934" s="9"/>
      <c r="M137934" s="9"/>
      <c r="N137934" s="9"/>
    </row>
    <row r="137935" spans="12:14" x14ac:dyDescent="0.25">
      <c r="L137935" s="9"/>
      <c r="M137935" s="9"/>
      <c r="N137935" s="9"/>
    </row>
    <row r="137936" spans="12:14" x14ac:dyDescent="0.25">
      <c r="L137936" s="9"/>
      <c r="M137936" s="9"/>
      <c r="N137936" s="9"/>
    </row>
    <row r="137937" spans="12:14" x14ac:dyDescent="0.25">
      <c r="L137937" s="9"/>
      <c r="M137937" s="9"/>
      <c r="N137937" s="9"/>
    </row>
    <row r="137938" spans="12:14" x14ac:dyDescent="0.25">
      <c r="L137938" s="9"/>
      <c r="M137938" s="9"/>
      <c r="N137938" s="9"/>
    </row>
    <row r="137939" spans="12:14" x14ac:dyDescent="0.25">
      <c r="L137939" s="9"/>
      <c r="M137939" s="9"/>
      <c r="N137939" s="9"/>
    </row>
    <row r="137940" spans="12:14" x14ac:dyDescent="0.25">
      <c r="L137940" s="9"/>
      <c r="M137940" s="9"/>
      <c r="N137940" s="9"/>
    </row>
    <row r="137941" spans="12:14" x14ac:dyDescent="0.25">
      <c r="L137941" s="9"/>
      <c r="M137941" s="9"/>
      <c r="N137941" s="9"/>
    </row>
    <row r="137942" spans="12:14" x14ac:dyDescent="0.25">
      <c r="L137942" s="9"/>
      <c r="M137942" s="9"/>
      <c r="N137942" s="9"/>
    </row>
    <row r="137943" spans="12:14" x14ac:dyDescent="0.25">
      <c r="L137943" s="9"/>
      <c r="M137943" s="9"/>
      <c r="N137943" s="9"/>
    </row>
    <row r="137944" spans="12:14" x14ac:dyDescent="0.25">
      <c r="L137944" s="9"/>
      <c r="M137944" s="9"/>
      <c r="N137944" s="9"/>
    </row>
    <row r="137945" spans="12:14" x14ac:dyDescent="0.25">
      <c r="L137945" s="9"/>
      <c r="M137945" s="9"/>
      <c r="N137945" s="9"/>
    </row>
    <row r="137946" spans="12:14" x14ac:dyDescent="0.25">
      <c r="L137946" s="9"/>
      <c r="M137946" s="9"/>
      <c r="N137946" s="9"/>
    </row>
    <row r="137947" spans="12:14" x14ac:dyDescent="0.25">
      <c r="L137947" s="9"/>
      <c r="M137947" s="9"/>
      <c r="N137947" s="9"/>
    </row>
    <row r="137948" spans="12:14" x14ac:dyDescent="0.25">
      <c r="L137948" s="9"/>
      <c r="M137948" s="9"/>
      <c r="N137948" s="9"/>
    </row>
    <row r="137949" spans="12:14" x14ac:dyDescent="0.25">
      <c r="L137949" s="9"/>
      <c r="M137949" s="9"/>
      <c r="N137949" s="9"/>
    </row>
    <row r="137950" spans="12:14" x14ac:dyDescent="0.25">
      <c r="L137950" s="9"/>
      <c r="M137950" s="9"/>
      <c r="N137950" s="9"/>
    </row>
    <row r="137951" spans="12:14" x14ac:dyDescent="0.25">
      <c r="L137951" s="9"/>
      <c r="M137951" s="9"/>
      <c r="N137951" s="9"/>
    </row>
    <row r="137952" spans="12:14" x14ac:dyDescent="0.25">
      <c r="L137952" s="9"/>
      <c r="M137952" s="9"/>
      <c r="N137952" s="9"/>
    </row>
    <row r="137953" spans="12:14" x14ac:dyDescent="0.25">
      <c r="L137953" s="9"/>
      <c r="M137953" s="9"/>
      <c r="N137953" s="9"/>
    </row>
    <row r="137954" spans="12:14" x14ac:dyDescent="0.25">
      <c r="L137954" s="9"/>
      <c r="M137954" s="9"/>
      <c r="N137954" s="9"/>
    </row>
    <row r="137955" spans="12:14" x14ac:dyDescent="0.25">
      <c r="L137955" s="9"/>
      <c r="M137955" s="9"/>
      <c r="N137955" s="9"/>
    </row>
    <row r="137956" spans="12:14" x14ac:dyDescent="0.25">
      <c r="L137956" s="9"/>
      <c r="M137956" s="9"/>
      <c r="N137956" s="9"/>
    </row>
    <row r="137957" spans="12:14" x14ac:dyDescent="0.25">
      <c r="L137957" s="9"/>
      <c r="M137957" s="9"/>
      <c r="N137957" s="9"/>
    </row>
    <row r="137958" spans="12:14" x14ac:dyDescent="0.25">
      <c r="L137958" s="9"/>
      <c r="M137958" s="9"/>
      <c r="N137958" s="9"/>
    </row>
    <row r="137959" spans="12:14" x14ac:dyDescent="0.25">
      <c r="L137959" s="9"/>
      <c r="M137959" s="9"/>
      <c r="N137959" s="9"/>
    </row>
    <row r="137960" spans="12:14" x14ac:dyDescent="0.25">
      <c r="L137960" s="9"/>
      <c r="M137960" s="9"/>
      <c r="N137960" s="9"/>
    </row>
    <row r="137961" spans="12:14" x14ac:dyDescent="0.25">
      <c r="L137961" s="9"/>
      <c r="M137961" s="9"/>
      <c r="N137961" s="9"/>
    </row>
    <row r="137962" spans="12:14" x14ac:dyDescent="0.25">
      <c r="L137962" s="9"/>
      <c r="M137962" s="9"/>
      <c r="N137962" s="9"/>
    </row>
    <row r="137963" spans="12:14" x14ac:dyDescent="0.25">
      <c r="L137963" s="9"/>
      <c r="M137963" s="9"/>
      <c r="N137963" s="9"/>
    </row>
    <row r="137964" spans="12:14" x14ac:dyDescent="0.25">
      <c r="L137964" s="9"/>
      <c r="M137964" s="9"/>
      <c r="N137964" s="9"/>
    </row>
    <row r="137965" spans="12:14" x14ac:dyDescent="0.25">
      <c r="L137965" s="9"/>
      <c r="M137965" s="9"/>
      <c r="N137965" s="9"/>
    </row>
    <row r="137966" spans="12:14" x14ac:dyDescent="0.25">
      <c r="L137966" s="9"/>
      <c r="M137966" s="9"/>
      <c r="N137966" s="9"/>
    </row>
    <row r="137967" spans="12:14" x14ac:dyDescent="0.25">
      <c r="L137967" s="9"/>
      <c r="M137967" s="9"/>
      <c r="N137967" s="9"/>
    </row>
    <row r="137968" spans="12:14" x14ac:dyDescent="0.25">
      <c r="L137968" s="9"/>
      <c r="M137968" s="9"/>
      <c r="N137968" s="9"/>
    </row>
    <row r="137969" spans="12:14" x14ac:dyDescent="0.25">
      <c r="L137969" s="9"/>
      <c r="M137969" s="9"/>
      <c r="N137969" s="9"/>
    </row>
    <row r="137970" spans="12:14" x14ac:dyDescent="0.25">
      <c r="L137970" s="9"/>
      <c r="M137970" s="9"/>
      <c r="N137970" s="9"/>
    </row>
    <row r="137971" spans="12:14" x14ac:dyDescent="0.25">
      <c r="L137971" s="9"/>
      <c r="M137971" s="9"/>
      <c r="N137971" s="9"/>
    </row>
    <row r="137972" spans="12:14" x14ac:dyDescent="0.25">
      <c r="L137972" s="9"/>
      <c r="M137972" s="9"/>
      <c r="N137972" s="9"/>
    </row>
    <row r="137973" spans="12:14" x14ac:dyDescent="0.25">
      <c r="L137973" s="9"/>
      <c r="M137973" s="9"/>
      <c r="N137973" s="9"/>
    </row>
    <row r="137974" spans="12:14" x14ac:dyDescent="0.25">
      <c r="L137974" s="9"/>
      <c r="M137974" s="9"/>
      <c r="N137974" s="9"/>
    </row>
    <row r="137975" spans="12:14" x14ac:dyDescent="0.25">
      <c r="L137975" s="9"/>
      <c r="M137975" s="9"/>
      <c r="N137975" s="9"/>
    </row>
    <row r="137976" spans="12:14" x14ac:dyDescent="0.25">
      <c r="L137976" s="9"/>
      <c r="M137976" s="9"/>
      <c r="N137976" s="9"/>
    </row>
    <row r="137977" spans="12:14" x14ac:dyDescent="0.25">
      <c r="L137977" s="9"/>
      <c r="M137977" s="9"/>
      <c r="N137977" s="9"/>
    </row>
    <row r="137978" spans="12:14" x14ac:dyDescent="0.25">
      <c r="L137978" s="9"/>
      <c r="M137978" s="9"/>
      <c r="N137978" s="9"/>
    </row>
    <row r="137979" spans="12:14" x14ac:dyDescent="0.25">
      <c r="L137979" s="9"/>
      <c r="M137979" s="9"/>
      <c r="N137979" s="9"/>
    </row>
    <row r="137980" spans="12:14" x14ac:dyDescent="0.25">
      <c r="L137980" s="9"/>
      <c r="M137980" s="9"/>
      <c r="N137980" s="9"/>
    </row>
    <row r="137981" spans="12:14" x14ac:dyDescent="0.25">
      <c r="L137981" s="9"/>
      <c r="M137981" s="9"/>
      <c r="N137981" s="9"/>
    </row>
    <row r="137982" spans="12:14" x14ac:dyDescent="0.25">
      <c r="L137982" s="9"/>
      <c r="M137982" s="9"/>
      <c r="N137982" s="9"/>
    </row>
    <row r="137983" spans="12:14" x14ac:dyDescent="0.25">
      <c r="L137983" s="9"/>
      <c r="M137983" s="9"/>
      <c r="N137983" s="9"/>
    </row>
    <row r="137984" spans="12:14" x14ac:dyDescent="0.25">
      <c r="L137984" s="9"/>
      <c r="M137984" s="9"/>
      <c r="N137984" s="9"/>
    </row>
    <row r="137985" spans="12:14" x14ac:dyDescent="0.25">
      <c r="L137985" s="9"/>
      <c r="M137985" s="9"/>
      <c r="N137985" s="9"/>
    </row>
    <row r="137986" spans="12:14" x14ac:dyDescent="0.25">
      <c r="L137986" s="9"/>
      <c r="M137986" s="9"/>
      <c r="N137986" s="9"/>
    </row>
    <row r="137987" spans="12:14" x14ac:dyDescent="0.25">
      <c r="L137987" s="9"/>
      <c r="M137987" s="9"/>
      <c r="N137987" s="9"/>
    </row>
    <row r="137988" spans="12:14" x14ac:dyDescent="0.25">
      <c r="L137988" s="9"/>
      <c r="M137988" s="9"/>
      <c r="N137988" s="9"/>
    </row>
    <row r="137989" spans="12:14" x14ac:dyDescent="0.25">
      <c r="L137989" s="9"/>
      <c r="M137989" s="9"/>
      <c r="N137989" s="9"/>
    </row>
    <row r="137990" spans="12:14" x14ac:dyDescent="0.25">
      <c r="L137990" s="9"/>
      <c r="M137990" s="9"/>
      <c r="N137990" s="9"/>
    </row>
    <row r="137991" spans="12:14" x14ac:dyDescent="0.25">
      <c r="L137991" s="9"/>
      <c r="M137991" s="9"/>
      <c r="N137991" s="9"/>
    </row>
    <row r="137992" spans="12:14" x14ac:dyDescent="0.25">
      <c r="L137992" s="9"/>
      <c r="M137992" s="9"/>
      <c r="N137992" s="9"/>
    </row>
    <row r="137993" spans="12:14" x14ac:dyDescent="0.25">
      <c r="L137993" s="9"/>
      <c r="M137993" s="9"/>
      <c r="N137993" s="9"/>
    </row>
    <row r="137994" spans="12:14" x14ac:dyDescent="0.25">
      <c r="L137994" s="9"/>
      <c r="M137994" s="9"/>
      <c r="N137994" s="9"/>
    </row>
    <row r="137995" spans="12:14" x14ac:dyDescent="0.25">
      <c r="L137995" s="9"/>
      <c r="M137995" s="9"/>
      <c r="N137995" s="9"/>
    </row>
    <row r="137996" spans="12:14" x14ac:dyDescent="0.25">
      <c r="L137996" s="9"/>
      <c r="M137996" s="9"/>
      <c r="N137996" s="9"/>
    </row>
    <row r="137997" spans="12:14" x14ac:dyDescent="0.25">
      <c r="L137997" s="9"/>
      <c r="M137997" s="9"/>
      <c r="N137997" s="9"/>
    </row>
    <row r="137998" spans="12:14" x14ac:dyDescent="0.25">
      <c r="L137998" s="9"/>
      <c r="M137998" s="9"/>
      <c r="N137998" s="9"/>
    </row>
    <row r="137999" spans="12:14" x14ac:dyDescent="0.25">
      <c r="L137999" s="9"/>
      <c r="M137999" s="9"/>
      <c r="N137999" s="9"/>
    </row>
    <row r="138000" spans="12:14" x14ac:dyDescent="0.25">
      <c r="L138000" s="9"/>
      <c r="M138000" s="9"/>
      <c r="N138000" s="9"/>
    </row>
    <row r="138001" spans="12:14" x14ac:dyDescent="0.25">
      <c r="L138001" s="9"/>
      <c r="M138001" s="9"/>
      <c r="N138001" s="9"/>
    </row>
    <row r="138002" spans="12:14" x14ac:dyDescent="0.25">
      <c r="L138002" s="9"/>
      <c r="M138002" s="9"/>
      <c r="N138002" s="9"/>
    </row>
    <row r="138003" spans="12:14" x14ac:dyDescent="0.25">
      <c r="L138003" s="9"/>
      <c r="M138003" s="9"/>
      <c r="N138003" s="9"/>
    </row>
    <row r="138004" spans="12:14" x14ac:dyDescent="0.25">
      <c r="L138004" s="9"/>
      <c r="M138004" s="9"/>
      <c r="N138004" s="9"/>
    </row>
    <row r="138005" spans="12:14" x14ac:dyDescent="0.25">
      <c r="L138005" s="9"/>
      <c r="M138005" s="9"/>
      <c r="N138005" s="9"/>
    </row>
    <row r="138006" spans="12:14" x14ac:dyDescent="0.25">
      <c r="L138006" s="9"/>
      <c r="M138006" s="9"/>
      <c r="N138006" s="9"/>
    </row>
    <row r="138007" spans="12:14" x14ac:dyDescent="0.25">
      <c r="L138007" s="9"/>
      <c r="M138007" s="9"/>
      <c r="N138007" s="9"/>
    </row>
    <row r="138008" spans="12:14" x14ac:dyDescent="0.25">
      <c r="L138008" s="9"/>
      <c r="M138008" s="9"/>
      <c r="N138008" s="9"/>
    </row>
    <row r="138009" spans="12:14" x14ac:dyDescent="0.25">
      <c r="L138009" s="9"/>
      <c r="M138009" s="9"/>
      <c r="N138009" s="9"/>
    </row>
    <row r="138010" spans="12:14" x14ac:dyDescent="0.25">
      <c r="L138010" s="9"/>
      <c r="M138010" s="9"/>
      <c r="N138010" s="9"/>
    </row>
    <row r="138011" spans="12:14" x14ac:dyDescent="0.25">
      <c r="L138011" s="9"/>
      <c r="M138011" s="9"/>
      <c r="N138011" s="9"/>
    </row>
    <row r="138012" spans="12:14" x14ac:dyDescent="0.25">
      <c r="L138012" s="9"/>
      <c r="M138012" s="9"/>
      <c r="N138012" s="9"/>
    </row>
    <row r="138013" spans="12:14" x14ac:dyDescent="0.25">
      <c r="L138013" s="9"/>
      <c r="M138013" s="9"/>
      <c r="N138013" s="9"/>
    </row>
    <row r="138014" spans="12:14" x14ac:dyDescent="0.25">
      <c r="L138014" s="9"/>
      <c r="M138014" s="9"/>
      <c r="N138014" s="9"/>
    </row>
    <row r="138015" spans="12:14" x14ac:dyDescent="0.25">
      <c r="L138015" s="9"/>
      <c r="M138015" s="9"/>
      <c r="N138015" s="9"/>
    </row>
    <row r="138016" spans="12:14" x14ac:dyDescent="0.25">
      <c r="L138016" s="9"/>
      <c r="M138016" s="9"/>
      <c r="N138016" s="9"/>
    </row>
    <row r="138017" spans="12:14" x14ac:dyDescent="0.25">
      <c r="L138017" s="9"/>
      <c r="M138017" s="9"/>
      <c r="N138017" s="9"/>
    </row>
    <row r="138018" spans="12:14" x14ac:dyDescent="0.25">
      <c r="L138018" s="9"/>
      <c r="M138018" s="9"/>
      <c r="N138018" s="9"/>
    </row>
    <row r="138019" spans="12:14" x14ac:dyDescent="0.25">
      <c r="L138019" s="9"/>
      <c r="M138019" s="9"/>
      <c r="N138019" s="9"/>
    </row>
    <row r="138020" spans="12:14" x14ac:dyDescent="0.25">
      <c r="L138020" s="9"/>
      <c r="M138020" s="9"/>
      <c r="N138020" s="9"/>
    </row>
    <row r="138021" spans="12:14" x14ac:dyDescent="0.25">
      <c r="L138021" s="9"/>
      <c r="M138021" s="9"/>
      <c r="N138021" s="9"/>
    </row>
    <row r="138022" spans="12:14" x14ac:dyDescent="0.25">
      <c r="L138022" s="9"/>
      <c r="M138022" s="9"/>
      <c r="N138022" s="9"/>
    </row>
    <row r="138023" spans="12:14" x14ac:dyDescent="0.25">
      <c r="L138023" s="9"/>
      <c r="M138023" s="9"/>
      <c r="N138023" s="9"/>
    </row>
    <row r="138024" spans="12:14" x14ac:dyDescent="0.25">
      <c r="L138024" s="9"/>
      <c r="M138024" s="9"/>
      <c r="N138024" s="9"/>
    </row>
    <row r="138025" spans="12:14" x14ac:dyDescent="0.25">
      <c r="L138025" s="9"/>
      <c r="M138025" s="9"/>
      <c r="N138025" s="9"/>
    </row>
    <row r="138026" spans="12:14" x14ac:dyDescent="0.25">
      <c r="L138026" s="9"/>
      <c r="M138026" s="9"/>
      <c r="N138026" s="9"/>
    </row>
    <row r="138027" spans="12:14" x14ac:dyDescent="0.25">
      <c r="L138027" s="9"/>
      <c r="M138027" s="9"/>
      <c r="N138027" s="9"/>
    </row>
    <row r="138028" spans="12:14" x14ac:dyDescent="0.25">
      <c r="L138028" s="9"/>
      <c r="M138028" s="9"/>
      <c r="N138028" s="9"/>
    </row>
    <row r="138029" spans="12:14" x14ac:dyDescent="0.25">
      <c r="L138029" s="9"/>
      <c r="M138029" s="9"/>
      <c r="N138029" s="9"/>
    </row>
    <row r="138030" spans="12:14" x14ac:dyDescent="0.25">
      <c r="L138030" s="9"/>
      <c r="M138030" s="9"/>
      <c r="N138030" s="9"/>
    </row>
    <row r="138031" spans="12:14" x14ac:dyDescent="0.25">
      <c r="L138031" s="9"/>
      <c r="M138031" s="9"/>
      <c r="N138031" s="9"/>
    </row>
    <row r="138032" spans="12:14" x14ac:dyDescent="0.25">
      <c r="L138032" s="9"/>
      <c r="M138032" s="9"/>
      <c r="N138032" s="9"/>
    </row>
    <row r="138033" spans="12:14" x14ac:dyDescent="0.25">
      <c r="L138033" s="9"/>
      <c r="M138033" s="9"/>
      <c r="N138033" s="9"/>
    </row>
    <row r="138034" spans="12:14" x14ac:dyDescent="0.25">
      <c r="L138034" s="9"/>
      <c r="M138034" s="9"/>
      <c r="N138034" s="9"/>
    </row>
    <row r="138035" spans="12:14" x14ac:dyDescent="0.25">
      <c r="L138035" s="9"/>
      <c r="M138035" s="9"/>
      <c r="N138035" s="9"/>
    </row>
    <row r="138036" spans="12:14" x14ac:dyDescent="0.25">
      <c r="L138036" s="9"/>
      <c r="M138036" s="9"/>
      <c r="N138036" s="9"/>
    </row>
    <row r="138037" spans="12:14" x14ac:dyDescent="0.25">
      <c r="L138037" s="9"/>
      <c r="M138037" s="9"/>
      <c r="N138037" s="9"/>
    </row>
    <row r="138038" spans="12:14" x14ac:dyDescent="0.25">
      <c r="L138038" s="9"/>
      <c r="M138038" s="9"/>
      <c r="N138038" s="9"/>
    </row>
    <row r="138039" spans="12:14" x14ac:dyDescent="0.25">
      <c r="L138039" s="9"/>
      <c r="M138039" s="9"/>
      <c r="N138039" s="9"/>
    </row>
    <row r="138040" spans="12:14" x14ac:dyDescent="0.25">
      <c r="L138040" s="9"/>
      <c r="M138040" s="9"/>
      <c r="N138040" s="9"/>
    </row>
    <row r="138041" spans="12:14" x14ac:dyDescent="0.25">
      <c r="L138041" s="9"/>
      <c r="M138041" s="9"/>
      <c r="N138041" s="9"/>
    </row>
    <row r="138042" spans="12:14" x14ac:dyDescent="0.25">
      <c r="L138042" s="9"/>
      <c r="M138042" s="9"/>
      <c r="N138042" s="9"/>
    </row>
    <row r="138043" spans="12:14" x14ac:dyDescent="0.25">
      <c r="L138043" s="9"/>
      <c r="M138043" s="9"/>
      <c r="N138043" s="9"/>
    </row>
    <row r="138044" spans="12:14" x14ac:dyDescent="0.25">
      <c r="L138044" s="9"/>
      <c r="M138044" s="9"/>
      <c r="N138044" s="9"/>
    </row>
    <row r="138045" spans="12:14" x14ac:dyDescent="0.25">
      <c r="L138045" s="9"/>
      <c r="M138045" s="9"/>
      <c r="N138045" s="9"/>
    </row>
    <row r="138046" spans="12:14" x14ac:dyDescent="0.25">
      <c r="L138046" s="9"/>
      <c r="M138046" s="9"/>
      <c r="N138046" s="9"/>
    </row>
    <row r="138047" spans="12:14" x14ac:dyDescent="0.25">
      <c r="L138047" s="9"/>
      <c r="M138047" s="9"/>
      <c r="N138047" s="9"/>
    </row>
    <row r="138048" spans="12:14" x14ac:dyDescent="0.25">
      <c r="L138048" s="9"/>
      <c r="M138048" s="9"/>
      <c r="N138048" s="9"/>
    </row>
    <row r="138049" spans="12:14" x14ac:dyDescent="0.25">
      <c r="L138049" s="9"/>
      <c r="M138049" s="9"/>
      <c r="N138049" s="9"/>
    </row>
    <row r="138050" spans="12:14" x14ac:dyDescent="0.25">
      <c r="L138050" s="9"/>
      <c r="M138050" s="9"/>
      <c r="N138050" s="9"/>
    </row>
    <row r="138051" spans="12:14" x14ac:dyDescent="0.25">
      <c r="L138051" s="9"/>
      <c r="M138051" s="9"/>
      <c r="N138051" s="9"/>
    </row>
    <row r="138052" spans="12:14" x14ac:dyDescent="0.25">
      <c r="L138052" s="9"/>
      <c r="M138052" s="9"/>
      <c r="N138052" s="9"/>
    </row>
    <row r="138053" spans="12:14" x14ac:dyDescent="0.25">
      <c r="L138053" s="9"/>
      <c r="M138053" s="9"/>
      <c r="N138053" s="9"/>
    </row>
    <row r="138054" spans="12:14" x14ac:dyDescent="0.25">
      <c r="L138054" s="9"/>
      <c r="M138054" s="9"/>
      <c r="N138054" s="9"/>
    </row>
    <row r="138055" spans="12:14" x14ac:dyDescent="0.25">
      <c r="L138055" s="9"/>
      <c r="M138055" s="9"/>
      <c r="N138055" s="9"/>
    </row>
    <row r="138056" spans="12:14" x14ac:dyDescent="0.25">
      <c r="L138056" s="9"/>
      <c r="M138056" s="9"/>
      <c r="N138056" s="9"/>
    </row>
    <row r="138057" spans="12:14" x14ac:dyDescent="0.25">
      <c r="L138057" s="9"/>
      <c r="M138057" s="9"/>
      <c r="N138057" s="9"/>
    </row>
    <row r="138058" spans="12:14" x14ac:dyDescent="0.25">
      <c r="L138058" s="9"/>
      <c r="M138058" s="9"/>
      <c r="N138058" s="9"/>
    </row>
    <row r="138059" spans="12:14" x14ac:dyDescent="0.25">
      <c r="L138059" s="9"/>
      <c r="M138059" s="9"/>
      <c r="N138059" s="9"/>
    </row>
    <row r="138060" spans="12:14" x14ac:dyDescent="0.25">
      <c r="L138060" s="9"/>
      <c r="M138060" s="9"/>
      <c r="N138060" s="9"/>
    </row>
    <row r="138061" spans="12:14" x14ac:dyDescent="0.25">
      <c r="L138061" s="9"/>
      <c r="M138061" s="9"/>
      <c r="N138061" s="9"/>
    </row>
    <row r="138062" spans="12:14" x14ac:dyDescent="0.25">
      <c r="L138062" s="9"/>
      <c r="M138062" s="9"/>
      <c r="N138062" s="9"/>
    </row>
    <row r="138063" spans="12:14" x14ac:dyDescent="0.25">
      <c r="L138063" s="9"/>
      <c r="M138063" s="9"/>
      <c r="N138063" s="9"/>
    </row>
    <row r="138064" spans="12:14" x14ac:dyDescent="0.25">
      <c r="L138064" s="9"/>
      <c r="M138064" s="9"/>
      <c r="N138064" s="9"/>
    </row>
    <row r="138065" spans="12:14" x14ac:dyDescent="0.25">
      <c r="L138065" s="9"/>
      <c r="M138065" s="9"/>
      <c r="N138065" s="9"/>
    </row>
    <row r="138066" spans="12:14" x14ac:dyDescent="0.25">
      <c r="L138066" s="9"/>
      <c r="M138066" s="9"/>
      <c r="N138066" s="9"/>
    </row>
    <row r="138067" spans="12:14" x14ac:dyDescent="0.25">
      <c r="L138067" s="9"/>
      <c r="M138067" s="9"/>
      <c r="N138067" s="9"/>
    </row>
    <row r="138068" spans="12:14" x14ac:dyDescent="0.25">
      <c r="L138068" s="9"/>
      <c r="M138068" s="9"/>
      <c r="N138068" s="9"/>
    </row>
    <row r="138069" spans="12:14" x14ac:dyDescent="0.25">
      <c r="L138069" s="9"/>
      <c r="M138069" s="9"/>
      <c r="N138069" s="9"/>
    </row>
    <row r="138070" spans="12:14" x14ac:dyDescent="0.25">
      <c r="L138070" s="9"/>
      <c r="M138070" s="9"/>
      <c r="N138070" s="9"/>
    </row>
    <row r="138071" spans="12:14" x14ac:dyDescent="0.25">
      <c r="L138071" s="9"/>
      <c r="M138071" s="9"/>
      <c r="N138071" s="9"/>
    </row>
    <row r="138072" spans="12:14" x14ac:dyDescent="0.25">
      <c r="L138072" s="9"/>
      <c r="M138072" s="9"/>
      <c r="N138072" s="9"/>
    </row>
    <row r="138073" spans="12:14" x14ac:dyDescent="0.25">
      <c r="L138073" s="9"/>
      <c r="M138073" s="9"/>
      <c r="N138073" s="9"/>
    </row>
    <row r="138074" spans="12:14" x14ac:dyDescent="0.25">
      <c r="L138074" s="9"/>
      <c r="M138074" s="9"/>
      <c r="N138074" s="9"/>
    </row>
    <row r="138075" spans="12:14" x14ac:dyDescent="0.25">
      <c r="L138075" s="9"/>
      <c r="M138075" s="9"/>
      <c r="N138075" s="9"/>
    </row>
    <row r="138076" spans="12:14" x14ac:dyDescent="0.25">
      <c r="L138076" s="9"/>
      <c r="M138076" s="9"/>
      <c r="N138076" s="9"/>
    </row>
    <row r="138077" spans="12:14" x14ac:dyDescent="0.25">
      <c r="L138077" s="9"/>
      <c r="M138077" s="9"/>
      <c r="N138077" s="9"/>
    </row>
    <row r="138078" spans="12:14" x14ac:dyDescent="0.25">
      <c r="L138078" s="9"/>
      <c r="M138078" s="9"/>
      <c r="N138078" s="9"/>
    </row>
    <row r="138079" spans="12:14" x14ac:dyDescent="0.25">
      <c r="L138079" s="9"/>
      <c r="M138079" s="9"/>
      <c r="N138079" s="9"/>
    </row>
    <row r="138080" spans="12:14" x14ac:dyDescent="0.25">
      <c r="L138080" s="9"/>
      <c r="M138080" s="9"/>
      <c r="N138080" s="9"/>
    </row>
    <row r="138081" spans="12:14" x14ac:dyDescent="0.25">
      <c r="L138081" s="9"/>
      <c r="M138081" s="9"/>
      <c r="N138081" s="9"/>
    </row>
    <row r="138082" spans="12:14" x14ac:dyDescent="0.25">
      <c r="L138082" s="9"/>
      <c r="M138082" s="9"/>
      <c r="N138082" s="9"/>
    </row>
    <row r="138083" spans="12:14" x14ac:dyDescent="0.25">
      <c r="L138083" s="9"/>
      <c r="M138083" s="9"/>
      <c r="N138083" s="9"/>
    </row>
    <row r="138084" spans="12:14" x14ac:dyDescent="0.25">
      <c r="L138084" s="9"/>
      <c r="M138084" s="9"/>
      <c r="N138084" s="9"/>
    </row>
    <row r="138085" spans="12:14" x14ac:dyDescent="0.25">
      <c r="L138085" s="9"/>
      <c r="M138085" s="9"/>
      <c r="N138085" s="9"/>
    </row>
    <row r="138086" spans="12:14" x14ac:dyDescent="0.25">
      <c r="L138086" s="9"/>
      <c r="M138086" s="9"/>
      <c r="N138086" s="9"/>
    </row>
    <row r="138087" spans="12:14" x14ac:dyDescent="0.25">
      <c r="L138087" s="9"/>
      <c r="M138087" s="9"/>
      <c r="N138087" s="9"/>
    </row>
    <row r="138088" spans="12:14" x14ac:dyDescent="0.25">
      <c r="L138088" s="9"/>
      <c r="M138088" s="9"/>
      <c r="N138088" s="9"/>
    </row>
    <row r="138089" spans="12:14" x14ac:dyDescent="0.25">
      <c r="L138089" s="9"/>
      <c r="M138089" s="9"/>
      <c r="N138089" s="9"/>
    </row>
    <row r="138090" spans="12:14" x14ac:dyDescent="0.25">
      <c r="L138090" s="9"/>
      <c r="M138090" s="9"/>
      <c r="N138090" s="9"/>
    </row>
    <row r="138091" spans="12:14" x14ac:dyDescent="0.25">
      <c r="L138091" s="9"/>
      <c r="M138091" s="9"/>
      <c r="N138091" s="9"/>
    </row>
    <row r="138092" spans="12:14" x14ac:dyDescent="0.25">
      <c r="L138092" s="9"/>
      <c r="M138092" s="9"/>
      <c r="N138092" s="9"/>
    </row>
    <row r="138093" spans="12:14" x14ac:dyDescent="0.25">
      <c r="L138093" s="9"/>
      <c r="M138093" s="9"/>
      <c r="N138093" s="9"/>
    </row>
    <row r="138094" spans="12:14" x14ac:dyDescent="0.25">
      <c r="L138094" s="9"/>
      <c r="M138094" s="9"/>
      <c r="N138094" s="9"/>
    </row>
    <row r="138095" spans="12:14" x14ac:dyDescent="0.25">
      <c r="L138095" s="9"/>
      <c r="M138095" s="9"/>
      <c r="N138095" s="9"/>
    </row>
    <row r="138096" spans="12:14" x14ac:dyDescent="0.25">
      <c r="L138096" s="9"/>
      <c r="M138096" s="9"/>
      <c r="N138096" s="9"/>
    </row>
    <row r="138097" spans="12:14" x14ac:dyDescent="0.25">
      <c r="L138097" s="9"/>
      <c r="M138097" s="9"/>
      <c r="N138097" s="9"/>
    </row>
    <row r="138098" spans="12:14" x14ac:dyDescent="0.25">
      <c r="L138098" s="9"/>
      <c r="M138098" s="9"/>
      <c r="N138098" s="9"/>
    </row>
    <row r="138099" spans="12:14" x14ac:dyDescent="0.25">
      <c r="L138099" s="9"/>
      <c r="M138099" s="9"/>
      <c r="N138099" s="9"/>
    </row>
    <row r="138100" spans="12:14" x14ac:dyDescent="0.25">
      <c r="L138100" s="9"/>
      <c r="M138100" s="9"/>
      <c r="N138100" s="9"/>
    </row>
    <row r="138101" spans="12:14" x14ac:dyDescent="0.25">
      <c r="L138101" s="9"/>
      <c r="M138101" s="9"/>
      <c r="N138101" s="9"/>
    </row>
    <row r="138102" spans="12:14" x14ac:dyDescent="0.25">
      <c r="L138102" s="9"/>
      <c r="M138102" s="9"/>
      <c r="N138102" s="9"/>
    </row>
    <row r="138103" spans="12:14" x14ac:dyDescent="0.25">
      <c r="L138103" s="9"/>
      <c r="M138103" s="9"/>
      <c r="N138103" s="9"/>
    </row>
    <row r="138104" spans="12:14" x14ac:dyDescent="0.25">
      <c r="L138104" s="9"/>
      <c r="M138104" s="9"/>
      <c r="N138104" s="9"/>
    </row>
    <row r="138105" spans="12:14" x14ac:dyDescent="0.25">
      <c r="L138105" s="9"/>
      <c r="M138105" s="9"/>
      <c r="N138105" s="9"/>
    </row>
    <row r="138106" spans="12:14" x14ac:dyDescent="0.25">
      <c r="L138106" s="9"/>
      <c r="M138106" s="9"/>
      <c r="N138106" s="9"/>
    </row>
    <row r="138107" spans="12:14" x14ac:dyDescent="0.25">
      <c r="L138107" s="9"/>
      <c r="M138107" s="9"/>
      <c r="N138107" s="9"/>
    </row>
    <row r="138108" spans="12:14" x14ac:dyDescent="0.25">
      <c r="L138108" s="9"/>
      <c r="M138108" s="9"/>
      <c r="N138108" s="9"/>
    </row>
    <row r="138109" spans="12:14" x14ac:dyDescent="0.25">
      <c r="L138109" s="9"/>
      <c r="M138109" s="9"/>
      <c r="N138109" s="9"/>
    </row>
    <row r="138110" spans="12:14" x14ac:dyDescent="0.25">
      <c r="L138110" s="9"/>
      <c r="M138110" s="9"/>
      <c r="N138110" s="9"/>
    </row>
    <row r="138111" spans="12:14" x14ac:dyDescent="0.25">
      <c r="L138111" s="9"/>
      <c r="M138111" s="9"/>
      <c r="N138111" s="9"/>
    </row>
    <row r="138112" spans="12:14" x14ac:dyDescent="0.25">
      <c r="L138112" s="9"/>
      <c r="M138112" s="9"/>
      <c r="N138112" s="9"/>
    </row>
    <row r="138113" spans="12:14" x14ac:dyDescent="0.25">
      <c r="L138113" s="9"/>
      <c r="M138113" s="9"/>
      <c r="N138113" s="9"/>
    </row>
    <row r="138114" spans="12:14" x14ac:dyDescent="0.25">
      <c r="L138114" s="9"/>
      <c r="M138114" s="9"/>
      <c r="N138114" s="9"/>
    </row>
    <row r="138115" spans="12:14" x14ac:dyDescent="0.25">
      <c r="L138115" s="9"/>
      <c r="M138115" s="9"/>
      <c r="N138115" s="9"/>
    </row>
    <row r="138116" spans="12:14" x14ac:dyDescent="0.25">
      <c r="L138116" s="9"/>
      <c r="M138116" s="9"/>
      <c r="N138116" s="9"/>
    </row>
    <row r="138117" spans="12:14" x14ac:dyDescent="0.25">
      <c r="L138117" s="9"/>
      <c r="M138117" s="9"/>
      <c r="N138117" s="9"/>
    </row>
    <row r="138118" spans="12:14" x14ac:dyDescent="0.25">
      <c r="L138118" s="9"/>
      <c r="M138118" s="9"/>
      <c r="N138118" s="9"/>
    </row>
    <row r="138119" spans="12:14" x14ac:dyDescent="0.25">
      <c r="L138119" s="9"/>
      <c r="M138119" s="9"/>
      <c r="N138119" s="9"/>
    </row>
    <row r="138120" spans="12:14" x14ac:dyDescent="0.25">
      <c r="L138120" s="9"/>
      <c r="M138120" s="9"/>
      <c r="N138120" s="9"/>
    </row>
    <row r="138121" spans="12:14" x14ac:dyDescent="0.25">
      <c r="L138121" s="9"/>
      <c r="M138121" s="9"/>
      <c r="N138121" s="9"/>
    </row>
    <row r="138122" spans="12:14" x14ac:dyDescent="0.25">
      <c r="L138122" s="9"/>
      <c r="M138122" s="9"/>
      <c r="N138122" s="9"/>
    </row>
    <row r="138123" spans="12:14" x14ac:dyDescent="0.25">
      <c r="L138123" s="9"/>
      <c r="M138123" s="9"/>
      <c r="N138123" s="9"/>
    </row>
    <row r="138124" spans="12:14" x14ac:dyDescent="0.25">
      <c r="L138124" s="9"/>
      <c r="M138124" s="9"/>
      <c r="N138124" s="9"/>
    </row>
    <row r="138125" spans="12:14" x14ac:dyDescent="0.25">
      <c r="L138125" s="9"/>
      <c r="M138125" s="9"/>
      <c r="N138125" s="9"/>
    </row>
    <row r="138126" spans="12:14" x14ac:dyDescent="0.25">
      <c r="L138126" s="9"/>
      <c r="M138126" s="9"/>
      <c r="N138126" s="9"/>
    </row>
    <row r="138127" spans="12:14" x14ac:dyDescent="0.25">
      <c r="L138127" s="9"/>
      <c r="M138127" s="9"/>
      <c r="N138127" s="9"/>
    </row>
    <row r="138128" spans="12:14" x14ac:dyDescent="0.25">
      <c r="L138128" s="9"/>
      <c r="M138128" s="9"/>
      <c r="N138128" s="9"/>
    </row>
    <row r="138129" spans="12:14" x14ac:dyDescent="0.25">
      <c r="L138129" s="9"/>
      <c r="M138129" s="9"/>
      <c r="N138129" s="9"/>
    </row>
    <row r="138130" spans="12:14" x14ac:dyDescent="0.25">
      <c r="L138130" s="9"/>
      <c r="M138130" s="9"/>
      <c r="N138130" s="9"/>
    </row>
    <row r="138131" spans="12:14" x14ac:dyDescent="0.25">
      <c r="L138131" s="9"/>
      <c r="M138131" s="9"/>
      <c r="N138131" s="9"/>
    </row>
    <row r="138132" spans="12:14" x14ac:dyDescent="0.25">
      <c r="L138132" s="9"/>
      <c r="M138132" s="9"/>
      <c r="N138132" s="9"/>
    </row>
    <row r="138133" spans="12:14" x14ac:dyDescent="0.25">
      <c r="L138133" s="9"/>
      <c r="M138133" s="9"/>
      <c r="N138133" s="9"/>
    </row>
    <row r="138134" spans="12:14" x14ac:dyDescent="0.25">
      <c r="L138134" s="9"/>
      <c r="M138134" s="9"/>
      <c r="N138134" s="9"/>
    </row>
    <row r="138135" spans="12:14" x14ac:dyDescent="0.25">
      <c r="L138135" s="9"/>
      <c r="M138135" s="9"/>
      <c r="N138135" s="9"/>
    </row>
    <row r="138136" spans="12:14" x14ac:dyDescent="0.25">
      <c r="L138136" s="9"/>
      <c r="M138136" s="9"/>
      <c r="N138136" s="9"/>
    </row>
    <row r="138137" spans="12:14" x14ac:dyDescent="0.25">
      <c r="L138137" s="9"/>
      <c r="M138137" s="9"/>
      <c r="N138137" s="9"/>
    </row>
    <row r="138138" spans="12:14" x14ac:dyDescent="0.25">
      <c r="L138138" s="9"/>
      <c r="M138138" s="9"/>
      <c r="N138138" s="9"/>
    </row>
    <row r="138139" spans="12:14" x14ac:dyDescent="0.25">
      <c r="L138139" s="9"/>
      <c r="M138139" s="9"/>
      <c r="N138139" s="9"/>
    </row>
    <row r="138140" spans="12:14" x14ac:dyDescent="0.25">
      <c r="L138140" s="9"/>
      <c r="M138140" s="9"/>
      <c r="N138140" s="9"/>
    </row>
    <row r="138141" spans="12:14" x14ac:dyDescent="0.25">
      <c r="L138141" s="9"/>
      <c r="M138141" s="9"/>
      <c r="N138141" s="9"/>
    </row>
    <row r="138142" spans="12:14" x14ac:dyDescent="0.25">
      <c r="L138142" s="9"/>
      <c r="M138142" s="9"/>
      <c r="N138142" s="9"/>
    </row>
    <row r="138143" spans="12:14" x14ac:dyDescent="0.25">
      <c r="L138143" s="9"/>
      <c r="M138143" s="9"/>
      <c r="N138143" s="9"/>
    </row>
    <row r="138144" spans="12:14" x14ac:dyDescent="0.25">
      <c r="L138144" s="9"/>
      <c r="M138144" s="9"/>
      <c r="N138144" s="9"/>
    </row>
    <row r="138145" spans="12:14" x14ac:dyDescent="0.25">
      <c r="L138145" s="9"/>
      <c r="M138145" s="9"/>
      <c r="N138145" s="9"/>
    </row>
    <row r="138146" spans="12:14" x14ac:dyDescent="0.25">
      <c r="L138146" s="9"/>
      <c r="M138146" s="9"/>
      <c r="N138146" s="9"/>
    </row>
    <row r="138147" spans="12:14" x14ac:dyDescent="0.25">
      <c r="L138147" s="9"/>
      <c r="M138147" s="9"/>
      <c r="N138147" s="9"/>
    </row>
    <row r="138148" spans="12:14" x14ac:dyDescent="0.25">
      <c r="L138148" s="9"/>
      <c r="M138148" s="9"/>
      <c r="N138148" s="9"/>
    </row>
    <row r="138149" spans="12:14" x14ac:dyDescent="0.25">
      <c r="L138149" s="9"/>
      <c r="M138149" s="9"/>
      <c r="N138149" s="9"/>
    </row>
    <row r="138150" spans="12:14" x14ac:dyDescent="0.25">
      <c r="L138150" s="9"/>
      <c r="M138150" s="9"/>
      <c r="N138150" s="9"/>
    </row>
    <row r="138151" spans="12:14" x14ac:dyDescent="0.25">
      <c r="L138151" s="9"/>
      <c r="M138151" s="9"/>
      <c r="N138151" s="9"/>
    </row>
    <row r="138152" spans="12:14" x14ac:dyDescent="0.25">
      <c r="L138152" s="9"/>
      <c r="M138152" s="9"/>
      <c r="N138152" s="9"/>
    </row>
    <row r="138153" spans="12:14" x14ac:dyDescent="0.25">
      <c r="L138153" s="9"/>
      <c r="M138153" s="9"/>
      <c r="N138153" s="9"/>
    </row>
    <row r="138154" spans="12:14" x14ac:dyDescent="0.25">
      <c r="L138154" s="9"/>
      <c r="M138154" s="9"/>
      <c r="N138154" s="9"/>
    </row>
    <row r="138155" spans="12:14" x14ac:dyDescent="0.25">
      <c r="L138155" s="9"/>
      <c r="M138155" s="9"/>
      <c r="N138155" s="9"/>
    </row>
    <row r="138156" spans="12:14" x14ac:dyDescent="0.25">
      <c r="L138156" s="9"/>
      <c r="M138156" s="9"/>
      <c r="N138156" s="9"/>
    </row>
    <row r="138157" spans="12:14" x14ac:dyDescent="0.25">
      <c r="L138157" s="9"/>
      <c r="M138157" s="9"/>
      <c r="N138157" s="9"/>
    </row>
    <row r="138158" spans="12:14" x14ac:dyDescent="0.25">
      <c r="L138158" s="9"/>
      <c r="M138158" s="9"/>
      <c r="N138158" s="9"/>
    </row>
    <row r="138159" spans="12:14" x14ac:dyDescent="0.25">
      <c r="L138159" s="9"/>
      <c r="M138159" s="9"/>
      <c r="N138159" s="9"/>
    </row>
    <row r="138160" spans="12:14" x14ac:dyDescent="0.25">
      <c r="L138160" s="9"/>
      <c r="M138160" s="9"/>
      <c r="N138160" s="9"/>
    </row>
    <row r="138161" spans="12:14" x14ac:dyDescent="0.25">
      <c r="L138161" s="9"/>
      <c r="M138161" s="9"/>
      <c r="N138161" s="9"/>
    </row>
    <row r="138162" spans="12:14" x14ac:dyDescent="0.25">
      <c r="L138162" s="9"/>
      <c r="M138162" s="9"/>
      <c r="N138162" s="9"/>
    </row>
    <row r="138163" spans="12:14" x14ac:dyDescent="0.25">
      <c r="L138163" s="9"/>
      <c r="M138163" s="9"/>
      <c r="N138163" s="9"/>
    </row>
    <row r="138164" spans="12:14" x14ac:dyDescent="0.25">
      <c r="L138164" s="9"/>
      <c r="M138164" s="9"/>
      <c r="N138164" s="9"/>
    </row>
    <row r="138165" spans="12:14" x14ac:dyDescent="0.25">
      <c r="L138165" s="9"/>
      <c r="M138165" s="9"/>
      <c r="N138165" s="9"/>
    </row>
    <row r="138166" spans="12:14" x14ac:dyDescent="0.25">
      <c r="L138166" s="9"/>
      <c r="M138166" s="9"/>
      <c r="N138166" s="9"/>
    </row>
    <row r="138167" spans="12:14" x14ac:dyDescent="0.25">
      <c r="L138167" s="9"/>
      <c r="M138167" s="9"/>
      <c r="N138167" s="9"/>
    </row>
    <row r="138168" spans="12:14" x14ac:dyDescent="0.25">
      <c r="L138168" s="9"/>
      <c r="M138168" s="9"/>
      <c r="N138168" s="9"/>
    </row>
    <row r="138169" spans="12:14" x14ac:dyDescent="0.25">
      <c r="L138169" s="9"/>
      <c r="M138169" s="9"/>
      <c r="N138169" s="9"/>
    </row>
    <row r="138170" spans="12:14" x14ac:dyDescent="0.25">
      <c r="L138170" s="9"/>
      <c r="M138170" s="9"/>
      <c r="N138170" s="9"/>
    </row>
    <row r="138171" spans="12:14" x14ac:dyDescent="0.25">
      <c r="L138171" s="9"/>
      <c r="M138171" s="9"/>
      <c r="N138171" s="9"/>
    </row>
    <row r="138172" spans="12:14" x14ac:dyDescent="0.25">
      <c r="L138172" s="9"/>
      <c r="M138172" s="9"/>
      <c r="N138172" s="9"/>
    </row>
    <row r="138173" spans="12:14" x14ac:dyDescent="0.25">
      <c r="L138173" s="9"/>
      <c r="M138173" s="9"/>
      <c r="N138173" s="9"/>
    </row>
    <row r="138174" spans="12:14" x14ac:dyDescent="0.25">
      <c r="L138174" s="9"/>
      <c r="M138174" s="9"/>
      <c r="N138174" s="9"/>
    </row>
    <row r="138175" spans="12:14" x14ac:dyDescent="0.25">
      <c r="L138175" s="9"/>
      <c r="M138175" s="9"/>
      <c r="N138175" s="9"/>
    </row>
    <row r="138176" spans="12:14" x14ac:dyDescent="0.25">
      <c r="L138176" s="9"/>
      <c r="M138176" s="9"/>
      <c r="N138176" s="9"/>
    </row>
    <row r="138177" spans="12:14" x14ac:dyDescent="0.25">
      <c r="L138177" s="9"/>
      <c r="M138177" s="9"/>
      <c r="N138177" s="9"/>
    </row>
    <row r="138178" spans="12:14" x14ac:dyDescent="0.25">
      <c r="L138178" s="9"/>
      <c r="M138178" s="9"/>
      <c r="N138178" s="9"/>
    </row>
    <row r="138179" spans="12:14" x14ac:dyDescent="0.25">
      <c r="L138179" s="9"/>
      <c r="M138179" s="9"/>
      <c r="N138179" s="9"/>
    </row>
    <row r="138180" spans="12:14" x14ac:dyDescent="0.25">
      <c r="L138180" s="9"/>
      <c r="M138180" s="9"/>
      <c r="N138180" s="9"/>
    </row>
    <row r="138181" spans="12:14" x14ac:dyDescent="0.25">
      <c r="L138181" s="9"/>
      <c r="M138181" s="9"/>
      <c r="N138181" s="9"/>
    </row>
    <row r="138182" spans="12:14" x14ac:dyDescent="0.25">
      <c r="L138182" s="9"/>
      <c r="M138182" s="9"/>
      <c r="N138182" s="9"/>
    </row>
    <row r="138183" spans="12:14" x14ac:dyDescent="0.25">
      <c r="L138183" s="9"/>
      <c r="M138183" s="9"/>
      <c r="N138183" s="9"/>
    </row>
    <row r="138184" spans="12:14" x14ac:dyDescent="0.25">
      <c r="L138184" s="9"/>
      <c r="M138184" s="9"/>
      <c r="N138184" s="9"/>
    </row>
    <row r="138185" spans="12:14" x14ac:dyDescent="0.25">
      <c r="L138185" s="9"/>
      <c r="M138185" s="9"/>
      <c r="N138185" s="9"/>
    </row>
    <row r="138186" spans="12:14" x14ac:dyDescent="0.25">
      <c r="L138186" s="9"/>
      <c r="M138186" s="9"/>
      <c r="N138186" s="9"/>
    </row>
    <row r="138187" spans="12:14" x14ac:dyDescent="0.25">
      <c r="L138187" s="9"/>
      <c r="M138187" s="9"/>
      <c r="N138187" s="9"/>
    </row>
    <row r="138188" spans="12:14" x14ac:dyDescent="0.25">
      <c r="L138188" s="9"/>
      <c r="M138188" s="9"/>
      <c r="N138188" s="9"/>
    </row>
    <row r="138189" spans="12:14" x14ac:dyDescent="0.25">
      <c r="L138189" s="9"/>
      <c r="M138189" s="9"/>
      <c r="N138189" s="9"/>
    </row>
    <row r="138190" spans="12:14" x14ac:dyDescent="0.25">
      <c r="L138190" s="9"/>
      <c r="M138190" s="9"/>
      <c r="N138190" s="9"/>
    </row>
    <row r="138191" spans="12:14" x14ac:dyDescent="0.25">
      <c r="L138191" s="9"/>
      <c r="M138191" s="9"/>
      <c r="N138191" s="9"/>
    </row>
    <row r="138192" spans="12:14" x14ac:dyDescent="0.25">
      <c r="L138192" s="9"/>
      <c r="M138192" s="9"/>
      <c r="N138192" s="9"/>
    </row>
    <row r="138193" spans="12:14" x14ac:dyDescent="0.25">
      <c r="L138193" s="9"/>
      <c r="M138193" s="9"/>
      <c r="N138193" s="9"/>
    </row>
    <row r="138194" spans="12:14" x14ac:dyDescent="0.25">
      <c r="L138194" s="9"/>
      <c r="M138194" s="9"/>
      <c r="N138194" s="9"/>
    </row>
    <row r="138195" spans="12:14" x14ac:dyDescent="0.25">
      <c r="L138195" s="9"/>
      <c r="M138195" s="9"/>
      <c r="N138195" s="9"/>
    </row>
    <row r="138196" spans="12:14" x14ac:dyDescent="0.25">
      <c r="L138196" s="9"/>
      <c r="M138196" s="9"/>
      <c r="N138196" s="9"/>
    </row>
    <row r="138197" spans="12:14" x14ac:dyDescent="0.25">
      <c r="L138197" s="9"/>
      <c r="M138197" s="9"/>
      <c r="N138197" s="9"/>
    </row>
    <row r="138198" spans="12:14" x14ac:dyDescent="0.25">
      <c r="L138198" s="9"/>
      <c r="M138198" s="9"/>
      <c r="N138198" s="9"/>
    </row>
    <row r="138199" spans="12:14" x14ac:dyDescent="0.25">
      <c r="L138199" s="9"/>
      <c r="M138199" s="9"/>
      <c r="N138199" s="9"/>
    </row>
    <row r="138200" spans="12:14" x14ac:dyDescent="0.25">
      <c r="L138200" s="9"/>
      <c r="M138200" s="9"/>
      <c r="N138200" s="9"/>
    </row>
    <row r="138201" spans="12:14" x14ac:dyDescent="0.25">
      <c r="L138201" s="9"/>
      <c r="M138201" s="9"/>
      <c r="N138201" s="9"/>
    </row>
    <row r="138202" spans="12:14" x14ac:dyDescent="0.25">
      <c r="L138202" s="9"/>
      <c r="M138202" s="9"/>
      <c r="N138202" s="9"/>
    </row>
    <row r="138203" spans="12:14" x14ac:dyDescent="0.25">
      <c r="L138203" s="9"/>
      <c r="M138203" s="9"/>
      <c r="N138203" s="9"/>
    </row>
    <row r="138204" spans="12:14" x14ac:dyDescent="0.25">
      <c r="L138204" s="9"/>
      <c r="M138204" s="9"/>
      <c r="N138204" s="9"/>
    </row>
    <row r="138205" spans="12:14" x14ac:dyDescent="0.25">
      <c r="L138205" s="9"/>
      <c r="M138205" s="9"/>
      <c r="N138205" s="9"/>
    </row>
    <row r="138206" spans="12:14" x14ac:dyDescent="0.25">
      <c r="L138206" s="9"/>
      <c r="M138206" s="9"/>
      <c r="N138206" s="9"/>
    </row>
    <row r="138207" spans="12:14" x14ac:dyDescent="0.25">
      <c r="L138207" s="9"/>
      <c r="M138207" s="9"/>
      <c r="N138207" s="9"/>
    </row>
    <row r="138208" spans="12:14" x14ac:dyDescent="0.25">
      <c r="L138208" s="9"/>
      <c r="M138208" s="9"/>
      <c r="N138208" s="9"/>
    </row>
    <row r="138209" spans="12:14" x14ac:dyDescent="0.25">
      <c r="L138209" s="9"/>
      <c r="M138209" s="9"/>
      <c r="N138209" s="9"/>
    </row>
    <row r="138210" spans="12:14" x14ac:dyDescent="0.25">
      <c r="L138210" s="9"/>
      <c r="M138210" s="9"/>
      <c r="N138210" s="9"/>
    </row>
    <row r="138211" spans="12:14" x14ac:dyDescent="0.25">
      <c r="L138211" s="9"/>
      <c r="M138211" s="9"/>
      <c r="N138211" s="9"/>
    </row>
    <row r="138212" spans="12:14" x14ac:dyDescent="0.25">
      <c r="L138212" s="9"/>
      <c r="M138212" s="9"/>
      <c r="N138212" s="9"/>
    </row>
    <row r="138213" spans="12:14" x14ac:dyDescent="0.25">
      <c r="L138213" s="9"/>
      <c r="M138213" s="9"/>
      <c r="N138213" s="9"/>
    </row>
    <row r="138214" spans="12:14" x14ac:dyDescent="0.25">
      <c r="L138214" s="9"/>
      <c r="M138214" s="9"/>
      <c r="N138214" s="9"/>
    </row>
    <row r="138215" spans="12:14" x14ac:dyDescent="0.25">
      <c r="L138215" s="9"/>
      <c r="M138215" s="9"/>
      <c r="N138215" s="9"/>
    </row>
    <row r="138216" spans="12:14" x14ac:dyDescent="0.25">
      <c r="L138216" s="9"/>
      <c r="M138216" s="9"/>
      <c r="N138216" s="9"/>
    </row>
    <row r="138217" spans="12:14" x14ac:dyDescent="0.25">
      <c r="L138217" s="9"/>
      <c r="M138217" s="9"/>
      <c r="N138217" s="9"/>
    </row>
    <row r="138218" spans="12:14" x14ac:dyDescent="0.25">
      <c r="L138218" s="9"/>
      <c r="M138218" s="9"/>
      <c r="N138218" s="9"/>
    </row>
    <row r="138219" spans="12:14" x14ac:dyDescent="0.25">
      <c r="L138219" s="9"/>
      <c r="M138219" s="9"/>
      <c r="N138219" s="9"/>
    </row>
    <row r="138220" spans="12:14" x14ac:dyDescent="0.25">
      <c r="L138220" s="9"/>
      <c r="M138220" s="9"/>
      <c r="N138220" s="9"/>
    </row>
    <row r="138221" spans="12:14" x14ac:dyDescent="0.25">
      <c r="L138221" s="9"/>
      <c r="M138221" s="9"/>
      <c r="N138221" s="9"/>
    </row>
    <row r="138222" spans="12:14" x14ac:dyDescent="0.25">
      <c r="L138222" s="9"/>
      <c r="M138222" s="9"/>
      <c r="N138222" s="9"/>
    </row>
    <row r="138223" spans="12:14" x14ac:dyDescent="0.25">
      <c r="L138223" s="9"/>
      <c r="M138223" s="9"/>
      <c r="N138223" s="9"/>
    </row>
    <row r="138224" spans="12:14" x14ac:dyDescent="0.25">
      <c r="L138224" s="9"/>
      <c r="M138224" s="9"/>
      <c r="N138224" s="9"/>
    </row>
    <row r="138225" spans="12:14" x14ac:dyDescent="0.25">
      <c r="L138225" s="9"/>
      <c r="M138225" s="9"/>
      <c r="N138225" s="9"/>
    </row>
    <row r="138226" spans="12:14" x14ac:dyDescent="0.25">
      <c r="L138226" s="9"/>
      <c r="M138226" s="9"/>
      <c r="N138226" s="9"/>
    </row>
    <row r="138227" spans="12:14" x14ac:dyDescent="0.25">
      <c r="L138227" s="9"/>
      <c r="M138227" s="9"/>
      <c r="N138227" s="9"/>
    </row>
    <row r="138228" spans="12:14" x14ac:dyDescent="0.25">
      <c r="L138228" s="9"/>
      <c r="M138228" s="9"/>
      <c r="N138228" s="9"/>
    </row>
    <row r="138229" spans="12:14" x14ac:dyDescent="0.25">
      <c r="L138229" s="9"/>
      <c r="M138229" s="9"/>
      <c r="N138229" s="9"/>
    </row>
    <row r="138230" spans="12:14" x14ac:dyDescent="0.25">
      <c r="L138230" s="9"/>
      <c r="M138230" s="9"/>
      <c r="N138230" s="9"/>
    </row>
    <row r="138231" spans="12:14" x14ac:dyDescent="0.25">
      <c r="L138231" s="9"/>
      <c r="M138231" s="9"/>
      <c r="N138231" s="9"/>
    </row>
    <row r="138232" spans="12:14" x14ac:dyDescent="0.25">
      <c r="L138232" s="9"/>
      <c r="M138232" s="9"/>
      <c r="N138232" s="9"/>
    </row>
    <row r="138233" spans="12:14" x14ac:dyDescent="0.25">
      <c r="L138233" s="9"/>
      <c r="M138233" s="9"/>
      <c r="N138233" s="9"/>
    </row>
    <row r="138234" spans="12:14" x14ac:dyDescent="0.25">
      <c r="L138234" s="9"/>
      <c r="M138234" s="9"/>
      <c r="N138234" s="9"/>
    </row>
    <row r="138235" spans="12:14" x14ac:dyDescent="0.25">
      <c r="L138235" s="9"/>
      <c r="M138235" s="9"/>
      <c r="N138235" s="9"/>
    </row>
    <row r="138236" spans="12:14" x14ac:dyDescent="0.25">
      <c r="L138236" s="9"/>
      <c r="M138236" s="9"/>
      <c r="N138236" s="9"/>
    </row>
    <row r="138237" spans="12:14" x14ac:dyDescent="0.25">
      <c r="L138237" s="9"/>
      <c r="M138237" s="9"/>
      <c r="N138237" s="9"/>
    </row>
    <row r="138238" spans="12:14" x14ac:dyDescent="0.25">
      <c r="L138238" s="9"/>
      <c r="M138238" s="9"/>
      <c r="N138238" s="9"/>
    </row>
    <row r="138239" spans="12:14" x14ac:dyDescent="0.25">
      <c r="L138239" s="9"/>
      <c r="M138239" s="9"/>
      <c r="N138239" s="9"/>
    </row>
    <row r="138240" spans="12:14" x14ac:dyDescent="0.25">
      <c r="L138240" s="9"/>
      <c r="M138240" s="9"/>
      <c r="N138240" s="9"/>
    </row>
    <row r="138241" spans="12:14" x14ac:dyDescent="0.25">
      <c r="L138241" s="9"/>
      <c r="M138241" s="9"/>
      <c r="N138241" s="9"/>
    </row>
    <row r="138242" spans="12:14" x14ac:dyDescent="0.25">
      <c r="L138242" s="9"/>
      <c r="M138242" s="9"/>
      <c r="N138242" s="9"/>
    </row>
    <row r="138243" spans="12:14" x14ac:dyDescent="0.25">
      <c r="L138243" s="9"/>
      <c r="M138243" s="9"/>
      <c r="N138243" s="9"/>
    </row>
    <row r="138244" spans="12:14" x14ac:dyDescent="0.25">
      <c r="L138244" s="9"/>
      <c r="M138244" s="9"/>
      <c r="N138244" s="9"/>
    </row>
    <row r="138245" spans="12:14" x14ac:dyDescent="0.25">
      <c r="L138245" s="9"/>
      <c r="M138245" s="9"/>
      <c r="N138245" s="9"/>
    </row>
    <row r="138246" spans="12:14" x14ac:dyDescent="0.25">
      <c r="L138246" s="9"/>
      <c r="M138246" s="9"/>
      <c r="N138246" s="9"/>
    </row>
    <row r="138247" spans="12:14" x14ac:dyDescent="0.25">
      <c r="L138247" s="9"/>
      <c r="M138247" s="9"/>
      <c r="N138247" s="9"/>
    </row>
    <row r="138248" spans="12:14" x14ac:dyDescent="0.25">
      <c r="L138248" s="9"/>
      <c r="M138248" s="9"/>
      <c r="N138248" s="9"/>
    </row>
    <row r="138249" spans="12:14" x14ac:dyDescent="0.25">
      <c r="L138249" s="9"/>
      <c r="M138249" s="9"/>
      <c r="N138249" s="9"/>
    </row>
    <row r="138250" spans="12:14" x14ac:dyDescent="0.25">
      <c r="L138250" s="9"/>
      <c r="M138250" s="9"/>
      <c r="N138250" s="9"/>
    </row>
    <row r="138251" spans="12:14" x14ac:dyDescent="0.25">
      <c r="L138251" s="9"/>
      <c r="M138251" s="9"/>
      <c r="N138251" s="9"/>
    </row>
    <row r="138252" spans="12:14" x14ac:dyDescent="0.25">
      <c r="L138252" s="9"/>
      <c r="M138252" s="9"/>
      <c r="N138252" s="9"/>
    </row>
    <row r="138253" spans="12:14" x14ac:dyDescent="0.25">
      <c r="L138253" s="9"/>
      <c r="M138253" s="9"/>
      <c r="N138253" s="9"/>
    </row>
    <row r="138254" spans="12:14" x14ac:dyDescent="0.25">
      <c r="L138254" s="9"/>
      <c r="M138254" s="9"/>
      <c r="N138254" s="9"/>
    </row>
    <row r="138255" spans="12:14" x14ac:dyDescent="0.25">
      <c r="L138255" s="9"/>
      <c r="M138255" s="9"/>
      <c r="N138255" s="9"/>
    </row>
    <row r="138256" spans="12:14" x14ac:dyDescent="0.25">
      <c r="L138256" s="9"/>
      <c r="M138256" s="9"/>
      <c r="N138256" s="9"/>
    </row>
    <row r="138257" spans="12:14" x14ac:dyDescent="0.25">
      <c r="L138257" s="9"/>
      <c r="M138257" s="9"/>
      <c r="N138257" s="9"/>
    </row>
    <row r="138258" spans="12:14" x14ac:dyDescent="0.25">
      <c r="L138258" s="9"/>
      <c r="M138258" s="9"/>
      <c r="N138258" s="9"/>
    </row>
    <row r="138259" spans="12:14" x14ac:dyDescent="0.25">
      <c r="L138259" s="9"/>
      <c r="M138259" s="9"/>
      <c r="N138259" s="9"/>
    </row>
    <row r="138260" spans="12:14" x14ac:dyDescent="0.25">
      <c r="L138260" s="9"/>
      <c r="M138260" s="9"/>
      <c r="N138260" s="9"/>
    </row>
    <row r="138261" spans="12:14" x14ac:dyDescent="0.25">
      <c r="L138261" s="9"/>
      <c r="M138261" s="9"/>
      <c r="N138261" s="9"/>
    </row>
    <row r="138262" spans="12:14" x14ac:dyDescent="0.25">
      <c r="L138262" s="9"/>
      <c r="M138262" s="9"/>
      <c r="N138262" s="9"/>
    </row>
    <row r="138263" spans="12:14" x14ac:dyDescent="0.25">
      <c r="L138263" s="9"/>
      <c r="M138263" s="9"/>
      <c r="N138263" s="9"/>
    </row>
    <row r="138264" spans="12:14" x14ac:dyDescent="0.25">
      <c r="L138264" s="9"/>
      <c r="M138264" s="9"/>
      <c r="N138264" s="9"/>
    </row>
    <row r="138265" spans="12:14" x14ac:dyDescent="0.25">
      <c r="L138265" s="9"/>
      <c r="M138265" s="9"/>
      <c r="N138265" s="9"/>
    </row>
    <row r="138266" spans="12:14" x14ac:dyDescent="0.25">
      <c r="L138266" s="9"/>
      <c r="M138266" s="9"/>
      <c r="N138266" s="9"/>
    </row>
    <row r="138267" spans="12:14" x14ac:dyDescent="0.25">
      <c r="L138267" s="9"/>
      <c r="M138267" s="9"/>
      <c r="N138267" s="9"/>
    </row>
    <row r="138268" spans="12:14" x14ac:dyDescent="0.25">
      <c r="L138268" s="9"/>
      <c r="M138268" s="9"/>
      <c r="N138268" s="9"/>
    </row>
    <row r="138269" spans="12:14" x14ac:dyDescent="0.25">
      <c r="L138269" s="9"/>
      <c r="M138269" s="9"/>
      <c r="N138269" s="9"/>
    </row>
    <row r="138270" spans="12:14" x14ac:dyDescent="0.25">
      <c r="L138270" s="9"/>
      <c r="M138270" s="9"/>
      <c r="N138270" s="9"/>
    </row>
    <row r="138271" spans="12:14" x14ac:dyDescent="0.25">
      <c r="L138271" s="9"/>
      <c r="M138271" s="9"/>
      <c r="N138271" s="9"/>
    </row>
    <row r="138272" spans="12:14" x14ac:dyDescent="0.25">
      <c r="L138272" s="9"/>
      <c r="M138272" s="9"/>
      <c r="N138272" s="9"/>
    </row>
    <row r="138273" spans="12:14" x14ac:dyDescent="0.25">
      <c r="L138273" s="9"/>
      <c r="M138273" s="9"/>
      <c r="N138273" s="9"/>
    </row>
    <row r="138274" spans="12:14" x14ac:dyDescent="0.25">
      <c r="L138274" s="9"/>
      <c r="M138274" s="9"/>
      <c r="N138274" s="9"/>
    </row>
    <row r="138275" spans="12:14" x14ac:dyDescent="0.25">
      <c r="L138275" s="9"/>
      <c r="M138275" s="9"/>
      <c r="N138275" s="9"/>
    </row>
    <row r="138276" spans="12:14" x14ac:dyDescent="0.25">
      <c r="L138276" s="9"/>
      <c r="M138276" s="9"/>
      <c r="N138276" s="9"/>
    </row>
    <row r="138277" spans="12:14" x14ac:dyDescent="0.25">
      <c r="L138277" s="9"/>
      <c r="M138277" s="9"/>
      <c r="N138277" s="9"/>
    </row>
    <row r="138278" spans="12:14" x14ac:dyDescent="0.25">
      <c r="L138278" s="9"/>
      <c r="M138278" s="9"/>
      <c r="N138278" s="9"/>
    </row>
    <row r="138279" spans="12:14" x14ac:dyDescent="0.25">
      <c r="L138279" s="9"/>
      <c r="M138279" s="9"/>
      <c r="N138279" s="9"/>
    </row>
    <row r="138280" spans="12:14" x14ac:dyDescent="0.25">
      <c r="L138280" s="9"/>
      <c r="M138280" s="9"/>
      <c r="N138280" s="9"/>
    </row>
    <row r="138281" spans="12:14" x14ac:dyDescent="0.25">
      <c r="L138281" s="9"/>
      <c r="M138281" s="9"/>
      <c r="N138281" s="9"/>
    </row>
    <row r="138282" spans="12:14" x14ac:dyDescent="0.25">
      <c r="L138282" s="9"/>
      <c r="M138282" s="9"/>
      <c r="N138282" s="9"/>
    </row>
    <row r="138283" spans="12:14" x14ac:dyDescent="0.25">
      <c r="L138283" s="9"/>
      <c r="M138283" s="9"/>
      <c r="N138283" s="9"/>
    </row>
    <row r="138284" spans="12:14" x14ac:dyDescent="0.25">
      <c r="L138284" s="9"/>
      <c r="M138284" s="9"/>
      <c r="N138284" s="9"/>
    </row>
    <row r="138285" spans="12:14" x14ac:dyDescent="0.25">
      <c r="L138285" s="9"/>
      <c r="M138285" s="9"/>
      <c r="N138285" s="9"/>
    </row>
    <row r="138286" spans="12:14" x14ac:dyDescent="0.25">
      <c r="L138286" s="9"/>
      <c r="M138286" s="9"/>
      <c r="N138286" s="9"/>
    </row>
    <row r="138287" spans="12:14" x14ac:dyDescent="0.25">
      <c r="L138287" s="9"/>
      <c r="M138287" s="9"/>
      <c r="N138287" s="9"/>
    </row>
    <row r="138288" spans="12:14" x14ac:dyDescent="0.25">
      <c r="L138288" s="9"/>
      <c r="M138288" s="9"/>
      <c r="N138288" s="9"/>
    </row>
    <row r="138289" spans="12:14" x14ac:dyDescent="0.25">
      <c r="L138289" s="9"/>
      <c r="M138289" s="9"/>
      <c r="N138289" s="9"/>
    </row>
    <row r="138290" spans="12:14" x14ac:dyDescent="0.25">
      <c r="L138290" s="9"/>
      <c r="M138290" s="9"/>
      <c r="N138290" s="9"/>
    </row>
    <row r="138291" spans="12:14" x14ac:dyDescent="0.25">
      <c r="L138291" s="9"/>
      <c r="M138291" s="9"/>
      <c r="N138291" s="9"/>
    </row>
    <row r="138292" spans="12:14" x14ac:dyDescent="0.25">
      <c r="L138292" s="9"/>
      <c r="M138292" s="9"/>
      <c r="N138292" s="9"/>
    </row>
    <row r="138293" spans="12:14" x14ac:dyDescent="0.25">
      <c r="L138293" s="9"/>
      <c r="M138293" s="9"/>
      <c r="N138293" s="9"/>
    </row>
    <row r="138294" spans="12:14" x14ac:dyDescent="0.25">
      <c r="L138294" s="9"/>
      <c r="M138294" s="9"/>
      <c r="N138294" s="9"/>
    </row>
    <row r="138295" spans="12:14" x14ac:dyDescent="0.25">
      <c r="L138295" s="9"/>
      <c r="M138295" s="9"/>
      <c r="N138295" s="9"/>
    </row>
    <row r="138296" spans="12:14" x14ac:dyDescent="0.25">
      <c r="L138296" s="9"/>
      <c r="M138296" s="9"/>
      <c r="N138296" s="9"/>
    </row>
    <row r="138297" spans="12:14" x14ac:dyDescent="0.25">
      <c r="L138297" s="9"/>
      <c r="M138297" s="9"/>
      <c r="N138297" s="9"/>
    </row>
    <row r="138298" spans="12:14" x14ac:dyDescent="0.25">
      <c r="L138298" s="9"/>
      <c r="M138298" s="9"/>
      <c r="N138298" s="9"/>
    </row>
    <row r="138299" spans="12:14" x14ac:dyDescent="0.25">
      <c r="L138299" s="9"/>
      <c r="M138299" s="9"/>
      <c r="N138299" s="9"/>
    </row>
    <row r="138300" spans="12:14" x14ac:dyDescent="0.25">
      <c r="L138300" s="9"/>
      <c r="M138300" s="9"/>
      <c r="N138300" s="9"/>
    </row>
    <row r="138301" spans="12:14" x14ac:dyDescent="0.25">
      <c r="L138301" s="9"/>
      <c r="M138301" s="9"/>
      <c r="N138301" s="9"/>
    </row>
    <row r="138302" spans="12:14" x14ac:dyDescent="0.25">
      <c r="L138302" s="9"/>
      <c r="M138302" s="9"/>
      <c r="N138302" s="9"/>
    </row>
    <row r="138303" spans="12:14" x14ac:dyDescent="0.25">
      <c r="L138303" s="9"/>
      <c r="M138303" s="9"/>
      <c r="N138303" s="9"/>
    </row>
    <row r="138304" spans="12:14" x14ac:dyDescent="0.25">
      <c r="L138304" s="9"/>
      <c r="M138304" s="9"/>
      <c r="N138304" s="9"/>
    </row>
    <row r="138305" spans="12:14" x14ac:dyDescent="0.25">
      <c r="L138305" s="9"/>
      <c r="M138305" s="9"/>
      <c r="N138305" s="9"/>
    </row>
    <row r="138306" spans="12:14" x14ac:dyDescent="0.25">
      <c r="L138306" s="9"/>
      <c r="M138306" s="9"/>
      <c r="N138306" s="9"/>
    </row>
    <row r="138307" spans="12:14" x14ac:dyDescent="0.25">
      <c r="L138307" s="9"/>
      <c r="M138307" s="9"/>
      <c r="N138307" s="9"/>
    </row>
    <row r="138308" spans="12:14" x14ac:dyDescent="0.25">
      <c r="L138308" s="9"/>
      <c r="M138308" s="9"/>
      <c r="N138308" s="9"/>
    </row>
    <row r="138309" spans="12:14" x14ac:dyDescent="0.25">
      <c r="L138309" s="9"/>
      <c r="M138309" s="9"/>
      <c r="N138309" s="9"/>
    </row>
    <row r="138310" spans="12:14" x14ac:dyDescent="0.25">
      <c r="L138310" s="9"/>
      <c r="M138310" s="9"/>
      <c r="N138310" s="9"/>
    </row>
    <row r="138311" spans="12:14" x14ac:dyDescent="0.25">
      <c r="L138311" s="9"/>
      <c r="M138311" s="9"/>
      <c r="N138311" s="9"/>
    </row>
    <row r="138312" spans="12:14" x14ac:dyDescent="0.25">
      <c r="L138312" s="9"/>
      <c r="M138312" s="9"/>
      <c r="N138312" s="9"/>
    </row>
    <row r="138313" spans="12:14" x14ac:dyDescent="0.25">
      <c r="L138313" s="9"/>
      <c r="M138313" s="9"/>
      <c r="N138313" s="9"/>
    </row>
    <row r="138314" spans="12:14" x14ac:dyDescent="0.25">
      <c r="L138314" s="9"/>
      <c r="M138314" s="9"/>
      <c r="N138314" s="9"/>
    </row>
    <row r="138315" spans="12:14" x14ac:dyDescent="0.25">
      <c r="L138315" s="9"/>
      <c r="M138315" s="9"/>
      <c r="N138315" s="9"/>
    </row>
    <row r="138316" spans="12:14" x14ac:dyDescent="0.25">
      <c r="L138316" s="9"/>
      <c r="M138316" s="9"/>
      <c r="N138316" s="9"/>
    </row>
    <row r="138317" spans="12:14" x14ac:dyDescent="0.25">
      <c r="L138317" s="9"/>
      <c r="M138317" s="9"/>
      <c r="N138317" s="9"/>
    </row>
    <row r="138318" spans="12:14" x14ac:dyDescent="0.25">
      <c r="L138318" s="9"/>
      <c r="M138318" s="9"/>
      <c r="N138318" s="9"/>
    </row>
    <row r="138319" spans="12:14" x14ac:dyDescent="0.25">
      <c r="L138319" s="9"/>
      <c r="M138319" s="9"/>
      <c r="N138319" s="9"/>
    </row>
    <row r="138320" spans="12:14" x14ac:dyDescent="0.25">
      <c r="L138320" s="9"/>
      <c r="M138320" s="9"/>
      <c r="N138320" s="9"/>
    </row>
    <row r="138321" spans="12:14" x14ac:dyDescent="0.25">
      <c r="L138321" s="9"/>
      <c r="M138321" s="9"/>
      <c r="N138321" s="9"/>
    </row>
    <row r="138322" spans="12:14" x14ac:dyDescent="0.25">
      <c r="L138322" s="9"/>
      <c r="M138322" s="9"/>
      <c r="N138322" s="9"/>
    </row>
    <row r="138323" spans="12:14" x14ac:dyDescent="0.25">
      <c r="L138323" s="9"/>
      <c r="M138323" s="9"/>
      <c r="N138323" s="9"/>
    </row>
    <row r="138324" spans="12:14" x14ac:dyDescent="0.25">
      <c r="L138324" s="9"/>
      <c r="M138324" s="9"/>
      <c r="N138324" s="9"/>
    </row>
    <row r="138325" spans="12:14" x14ac:dyDescent="0.25">
      <c r="L138325" s="9"/>
      <c r="M138325" s="9"/>
      <c r="N138325" s="9"/>
    </row>
    <row r="138326" spans="12:14" x14ac:dyDescent="0.25">
      <c r="L138326" s="9"/>
      <c r="M138326" s="9"/>
      <c r="N138326" s="9"/>
    </row>
    <row r="138327" spans="12:14" x14ac:dyDescent="0.25">
      <c r="L138327" s="9"/>
      <c r="M138327" s="9"/>
      <c r="N138327" s="9"/>
    </row>
    <row r="138328" spans="12:14" x14ac:dyDescent="0.25">
      <c r="L138328" s="9"/>
      <c r="M138328" s="9"/>
      <c r="N138328" s="9"/>
    </row>
    <row r="138329" spans="12:14" x14ac:dyDescent="0.25">
      <c r="L138329" s="9"/>
      <c r="M138329" s="9"/>
      <c r="N138329" s="9"/>
    </row>
    <row r="138330" spans="12:14" x14ac:dyDescent="0.25">
      <c r="L138330" s="9"/>
      <c r="M138330" s="9"/>
      <c r="N138330" s="9"/>
    </row>
    <row r="138331" spans="12:14" x14ac:dyDescent="0.25">
      <c r="L138331" s="9"/>
      <c r="M138331" s="9"/>
      <c r="N138331" s="9"/>
    </row>
    <row r="138332" spans="12:14" x14ac:dyDescent="0.25">
      <c r="L138332" s="9"/>
      <c r="M138332" s="9"/>
      <c r="N138332" s="9"/>
    </row>
    <row r="138333" spans="12:14" x14ac:dyDescent="0.25">
      <c r="L138333" s="9"/>
      <c r="M138333" s="9"/>
      <c r="N138333" s="9"/>
    </row>
    <row r="138334" spans="12:14" x14ac:dyDescent="0.25">
      <c r="L138334" s="9"/>
      <c r="M138334" s="9"/>
      <c r="N138334" s="9"/>
    </row>
    <row r="138335" spans="12:14" x14ac:dyDescent="0.25">
      <c r="L138335" s="9"/>
      <c r="M138335" s="9"/>
      <c r="N138335" s="9"/>
    </row>
    <row r="138336" spans="12:14" x14ac:dyDescent="0.25">
      <c r="L138336" s="9"/>
      <c r="M138336" s="9"/>
      <c r="N138336" s="9"/>
    </row>
    <row r="138337" spans="12:14" x14ac:dyDescent="0.25">
      <c r="L138337" s="9"/>
      <c r="M138337" s="9"/>
      <c r="N138337" s="9"/>
    </row>
    <row r="138338" spans="12:14" x14ac:dyDescent="0.25">
      <c r="L138338" s="9"/>
      <c r="M138338" s="9"/>
      <c r="N138338" s="9"/>
    </row>
    <row r="138339" spans="12:14" x14ac:dyDescent="0.25">
      <c r="L138339" s="9"/>
      <c r="M138339" s="9"/>
      <c r="N138339" s="9"/>
    </row>
    <row r="138340" spans="12:14" x14ac:dyDescent="0.25">
      <c r="L138340" s="9"/>
      <c r="M138340" s="9"/>
      <c r="N138340" s="9"/>
    </row>
    <row r="138341" spans="12:14" x14ac:dyDescent="0.25">
      <c r="L138341" s="9"/>
      <c r="M138341" s="9"/>
      <c r="N138341" s="9"/>
    </row>
    <row r="138342" spans="12:14" x14ac:dyDescent="0.25">
      <c r="L138342" s="9"/>
      <c r="M138342" s="9"/>
      <c r="N138342" s="9"/>
    </row>
    <row r="138343" spans="12:14" x14ac:dyDescent="0.25">
      <c r="L138343" s="9"/>
      <c r="M138343" s="9"/>
      <c r="N138343" s="9"/>
    </row>
    <row r="138344" spans="12:14" x14ac:dyDescent="0.25">
      <c r="L138344" s="9"/>
      <c r="M138344" s="9"/>
      <c r="N138344" s="9"/>
    </row>
    <row r="138345" spans="12:14" x14ac:dyDescent="0.25">
      <c r="L138345" s="9"/>
      <c r="M138345" s="9"/>
      <c r="N138345" s="9"/>
    </row>
    <row r="138346" spans="12:14" x14ac:dyDescent="0.25">
      <c r="L138346" s="9"/>
      <c r="M138346" s="9"/>
      <c r="N138346" s="9"/>
    </row>
    <row r="138347" spans="12:14" x14ac:dyDescent="0.25">
      <c r="L138347" s="9"/>
      <c r="M138347" s="9"/>
      <c r="N138347" s="9"/>
    </row>
    <row r="138348" spans="12:14" x14ac:dyDescent="0.25">
      <c r="L138348" s="9"/>
      <c r="M138348" s="9"/>
      <c r="N138348" s="9"/>
    </row>
    <row r="138349" spans="12:14" x14ac:dyDescent="0.25">
      <c r="L138349" s="9"/>
      <c r="M138349" s="9"/>
      <c r="N138349" s="9"/>
    </row>
    <row r="138350" spans="12:14" x14ac:dyDescent="0.25">
      <c r="L138350" s="9"/>
      <c r="M138350" s="9"/>
      <c r="N138350" s="9"/>
    </row>
    <row r="138351" spans="12:14" x14ac:dyDescent="0.25">
      <c r="L138351" s="9"/>
      <c r="M138351" s="9"/>
      <c r="N138351" s="9"/>
    </row>
    <row r="138352" spans="12:14" x14ac:dyDescent="0.25">
      <c r="L138352" s="9"/>
      <c r="M138352" s="9"/>
      <c r="N138352" s="9"/>
    </row>
    <row r="138353" spans="12:14" x14ac:dyDescent="0.25">
      <c r="L138353" s="9"/>
      <c r="M138353" s="9"/>
      <c r="N138353" s="9"/>
    </row>
    <row r="138354" spans="12:14" x14ac:dyDescent="0.25">
      <c r="L138354" s="9"/>
      <c r="M138354" s="9"/>
      <c r="N138354" s="9"/>
    </row>
    <row r="138355" spans="12:14" x14ac:dyDescent="0.25">
      <c r="L138355" s="9"/>
      <c r="M138355" s="9"/>
      <c r="N138355" s="9"/>
    </row>
    <row r="138356" spans="12:14" x14ac:dyDescent="0.25">
      <c r="L138356" s="9"/>
      <c r="M138356" s="9"/>
      <c r="N138356" s="9"/>
    </row>
    <row r="138357" spans="12:14" x14ac:dyDescent="0.25">
      <c r="L138357" s="9"/>
      <c r="M138357" s="9"/>
      <c r="N138357" s="9"/>
    </row>
    <row r="138358" spans="12:14" x14ac:dyDescent="0.25">
      <c r="L138358" s="9"/>
      <c r="M138358" s="9"/>
      <c r="N138358" s="9"/>
    </row>
    <row r="138359" spans="12:14" x14ac:dyDescent="0.25">
      <c r="L138359" s="9"/>
      <c r="M138359" s="9"/>
      <c r="N138359" s="9"/>
    </row>
    <row r="138360" spans="12:14" x14ac:dyDescent="0.25">
      <c r="L138360" s="9"/>
      <c r="M138360" s="9"/>
      <c r="N138360" s="9"/>
    </row>
    <row r="138361" spans="12:14" x14ac:dyDescent="0.25">
      <c r="L138361" s="9"/>
      <c r="M138361" s="9"/>
      <c r="N138361" s="9"/>
    </row>
    <row r="138362" spans="12:14" x14ac:dyDescent="0.25">
      <c r="L138362" s="9"/>
      <c r="M138362" s="9"/>
      <c r="N138362" s="9"/>
    </row>
    <row r="138363" spans="12:14" x14ac:dyDescent="0.25">
      <c r="L138363" s="9"/>
      <c r="M138363" s="9"/>
      <c r="N138363" s="9"/>
    </row>
    <row r="138364" spans="12:14" x14ac:dyDescent="0.25">
      <c r="L138364" s="9"/>
      <c r="M138364" s="9"/>
      <c r="N138364" s="9"/>
    </row>
    <row r="138365" spans="12:14" x14ac:dyDescent="0.25">
      <c r="L138365" s="9"/>
      <c r="M138365" s="9"/>
      <c r="N138365" s="9"/>
    </row>
    <row r="138366" spans="12:14" x14ac:dyDescent="0.25">
      <c r="L138366" s="9"/>
      <c r="M138366" s="9"/>
      <c r="N138366" s="9"/>
    </row>
    <row r="138367" spans="12:14" x14ac:dyDescent="0.25">
      <c r="L138367" s="9"/>
      <c r="M138367" s="9"/>
      <c r="N138367" s="9"/>
    </row>
    <row r="138368" spans="12:14" x14ac:dyDescent="0.25">
      <c r="L138368" s="9"/>
      <c r="M138368" s="9"/>
      <c r="N138368" s="9"/>
    </row>
    <row r="138369" spans="12:14" x14ac:dyDescent="0.25">
      <c r="L138369" s="9"/>
      <c r="M138369" s="9"/>
      <c r="N138369" s="9"/>
    </row>
    <row r="138370" spans="12:14" x14ac:dyDescent="0.25">
      <c r="L138370" s="9"/>
      <c r="M138370" s="9"/>
      <c r="N138370" s="9"/>
    </row>
    <row r="138371" spans="12:14" x14ac:dyDescent="0.25">
      <c r="L138371" s="9"/>
      <c r="M138371" s="9"/>
      <c r="N138371" s="9"/>
    </row>
    <row r="138372" spans="12:14" x14ac:dyDescent="0.25">
      <c r="L138372" s="9"/>
      <c r="M138372" s="9"/>
      <c r="N138372" s="9"/>
    </row>
    <row r="138373" spans="12:14" x14ac:dyDescent="0.25">
      <c r="L138373" s="9"/>
      <c r="M138373" s="9"/>
      <c r="N138373" s="9"/>
    </row>
    <row r="138374" spans="12:14" x14ac:dyDescent="0.25">
      <c r="L138374" s="9"/>
      <c r="M138374" s="9"/>
      <c r="N138374" s="9"/>
    </row>
    <row r="138375" spans="12:14" x14ac:dyDescent="0.25">
      <c r="L138375" s="9"/>
      <c r="M138375" s="9"/>
      <c r="N138375" s="9"/>
    </row>
    <row r="138376" spans="12:14" x14ac:dyDescent="0.25">
      <c r="L138376" s="9"/>
      <c r="M138376" s="9"/>
      <c r="N138376" s="9"/>
    </row>
    <row r="138377" spans="12:14" x14ac:dyDescent="0.25">
      <c r="L138377" s="9"/>
      <c r="M138377" s="9"/>
      <c r="N138377" s="9"/>
    </row>
    <row r="138378" spans="12:14" x14ac:dyDescent="0.25">
      <c r="L138378" s="9"/>
      <c r="M138378" s="9"/>
      <c r="N138378" s="9"/>
    </row>
    <row r="138379" spans="12:14" x14ac:dyDescent="0.25">
      <c r="L138379" s="9"/>
      <c r="M138379" s="9"/>
      <c r="N138379" s="9"/>
    </row>
    <row r="138380" spans="12:14" x14ac:dyDescent="0.25">
      <c r="L138380" s="9"/>
      <c r="M138380" s="9"/>
      <c r="N138380" s="9"/>
    </row>
    <row r="138381" spans="12:14" x14ac:dyDescent="0.25">
      <c r="L138381" s="9"/>
      <c r="M138381" s="9"/>
      <c r="N138381" s="9"/>
    </row>
    <row r="138382" spans="12:14" x14ac:dyDescent="0.25">
      <c r="L138382" s="9"/>
      <c r="M138382" s="9"/>
      <c r="N138382" s="9"/>
    </row>
    <row r="138383" spans="12:14" x14ac:dyDescent="0.25">
      <c r="L138383" s="9"/>
      <c r="M138383" s="9"/>
      <c r="N138383" s="9"/>
    </row>
    <row r="138384" spans="12:14" x14ac:dyDescent="0.25">
      <c r="L138384" s="9"/>
      <c r="M138384" s="9"/>
      <c r="N138384" s="9"/>
    </row>
    <row r="138385" spans="12:14" x14ac:dyDescent="0.25">
      <c r="L138385" s="9"/>
      <c r="M138385" s="9"/>
      <c r="N138385" s="9"/>
    </row>
    <row r="138386" spans="12:14" x14ac:dyDescent="0.25">
      <c r="L138386" s="9"/>
      <c r="M138386" s="9"/>
      <c r="N138386" s="9"/>
    </row>
    <row r="138387" spans="12:14" x14ac:dyDescent="0.25">
      <c r="L138387" s="9"/>
      <c r="M138387" s="9"/>
      <c r="N138387" s="9"/>
    </row>
    <row r="138388" spans="12:14" x14ac:dyDescent="0.25">
      <c r="L138388" s="9"/>
      <c r="M138388" s="9"/>
      <c r="N138388" s="9"/>
    </row>
    <row r="138389" spans="12:14" x14ac:dyDescent="0.25">
      <c r="L138389" s="9"/>
      <c r="M138389" s="9"/>
      <c r="N138389" s="9"/>
    </row>
    <row r="138390" spans="12:14" x14ac:dyDescent="0.25">
      <c r="L138390" s="9"/>
      <c r="M138390" s="9"/>
      <c r="N138390" s="9"/>
    </row>
    <row r="138391" spans="12:14" x14ac:dyDescent="0.25">
      <c r="L138391" s="9"/>
      <c r="M138391" s="9"/>
      <c r="N138391" s="9"/>
    </row>
    <row r="138392" spans="12:14" x14ac:dyDescent="0.25">
      <c r="L138392" s="9"/>
      <c r="M138392" s="9"/>
      <c r="N138392" s="9"/>
    </row>
    <row r="138393" spans="12:14" x14ac:dyDescent="0.25">
      <c r="L138393" s="9"/>
      <c r="M138393" s="9"/>
      <c r="N138393" s="9"/>
    </row>
    <row r="138394" spans="12:14" x14ac:dyDescent="0.25">
      <c r="L138394" s="9"/>
      <c r="M138394" s="9"/>
      <c r="N138394" s="9"/>
    </row>
    <row r="138395" spans="12:14" x14ac:dyDescent="0.25">
      <c r="L138395" s="9"/>
      <c r="M138395" s="9"/>
      <c r="N138395" s="9"/>
    </row>
    <row r="138396" spans="12:14" x14ac:dyDescent="0.25">
      <c r="L138396" s="9"/>
      <c r="M138396" s="9"/>
      <c r="N138396" s="9"/>
    </row>
    <row r="138397" spans="12:14" x14ac:dyDescent="0.25">
      <c r="L138397" s="9"/>
      <c r="M138397" s="9"/>
      <c r="N138397" s="9"/>
    </row>
    <row r="138398" spans="12:14" x14ac:dyDescent="0.25">
      <c r="L138398" s="9"/>
      <c r="M138398" s="9"/>
      <c r="N138398" s="9"/>
    </row>
    <row r="138399" spans="12:14" x14ac:dyDescent="0.25">
      <c r="L138399" s="9"/>
      <c r="M138399" s="9"/>
      <c r="N138399" s="9"/>
    </row>
    <row r="138400" spans="12:14" x14ac:dyDescent="0.25">
      <c r="L138400" s="9"/>
      <c r="M138400" s="9"/>
      <c r="N138400" s="9"/>
    </row>
    <row r="138401" spans="12:14" x14ac:dyDescent="0.25">
      <c r="L138401" s="9"/>
      <c r="M138401" s="9"/>
      <c r="N138401" s="9"/>
    </row>
    <row r="138402" spans="12:14" x14ac:dyDescent="0.25">
      <c r="L138402" s="9"/>
      <c r="M138402" s="9"/>
      <c r="N138402" s="9"/>
    </row>
    <row r="138403" spans="12:14" x14ac:dyDescent="0.25">
      <c r="L138403" s="9"/>
      <c r="M138403" s="9"/>
      <c r="N138403" s="9"/>
    </row>
    <row r="138404" spans="12:14" x14ac:dyDescent="0.25">
      <c r="L138404" s="9"/>
      <c r="M138404" s="9"/>
      <c r="N138404" s="9"/>
    </row>
    <row r="138405" spans="12:14" x14ac:dyDescent="0.25">
      <c r="L138405" s="9"/>
      <c r="M138405" s="9"/>
      <c r="N138405" s="9"/>
    </row>
    <row r="138406" spans="12:14" x14ac:dyDescent="0.25">
      <c r="L138406" s="9"/>
      <c r="M138406" s="9"/>
      <c r="N138406" s="9"/>
    </row>
    <row r="138407" spans="12:14" x14ac:dyDescent="0.25">
      <c r="L138407" s="9"/>
      <c r="M138407" s="9"/>
      <c r="N138407" s="9"/>
    </row>
    <row r="138408" spans="12:14" x14ac:dyDescent="0.25">
      <c r="L138408" s="9"/>
      <c r="M138408" s="9"/>
      <c r="N138408" s="9"/>
    </row>
    <row r="138409" spans="12:14" x14ac:dyDescent="0.25">
      <c r="L138409" s="9"/>
      <c r="M138409" s="9"/>
      <c r="N138409" s="9"/>
    </row>
    <row r="138410" spans="12:14" x14ac:dyDescent="0.25">
      <c r="L138410" s="9"/>
      <c r="M138410" s="9"/>
      <c r="N138410" s="9"/>
    </row>
    <row r="138411" spans="12:14" x14ac:dyDescent="0.25">
      <c r="L138411" s="9"/>
      <c r="M138411" s="9"/>
      <c r="N138411" s="9"/>
    </row>
    <row r="138412" spans="12:14" x14ac:dyDescent="0.25">
      <c r="L138412" s="9"/>
      <c r="M138412" s="9"/>
      <c r="N138412" s="9"/>
    </row>
    <row r="138413" spans="12:14" x14ac:dyDescent="0.25">
      <c r="L138413" s="9"/>
      <c r="M138413" s="9"/>
      <c r="N138413" s="9"/>
    </row>
    <row r="138414" spans="12:14" x14ac:dyDescent="0.25">
      <c r="L138414" s="9"/>
      <c r="M138414" s="9"/>
      <c r="N138414" s="9"/>
    </row>
    <row r="138415" spans="12:14" x14ac:dyDescent="0.25">
      <c r="L138415" s="9"/>
      <c r="M138415" s="9"/>
      <c r="N138415" s="9"/>
    </row>
    <row r="138416" spans="12:14" x14ac:dyDescent="0.25">
      <c r="L138416" s="9"/>
      <c r="M138416" s="9"/>
      <c r="N138416" s="9"/>
    </row>
    <row r="138417" spans="12:14" x14ac:dyDescent="0.25">
      <c r="L138417" s="9"/>
      <c r="M138417" s="9"/>
      <c r="N138417" s="9"/>
    </row>
    <row r="138418" spans="12:14" x14ac:dyDescent="0.25">
      <c r="L138418" s="9"/>
      <c r="M138418" s="9"/>
      <c r="N138418" s="9"/>
    </row>
    <row r="138419" spans="12:14" x14ac:dyDescent="0.25">
      <c r="L138419" s="9"/>
      <c r="M138419" s="9"/>
      <c r="N138419" s="9"/>
    </row>
    <row r="138420" spans="12:14" x14ac:dyDescent="0.25">
      <c r="L138420" s="9"/>
      <c r="M138420" s="9"/>
      <c r="N138420" s="9"/>
    </row>
    <row r="138421" spans="12:14" x14ac:dyDescent="0.25">
      <c r="L138421" s="9"/>
      <c r="M138421" s="9"/>
      <c r="N138421" s="9"/>
    </row>
    <row r="138422" spans="12:14" x14ac:dyDescent="0.25">
      <c r="L138422" s="9"/>
      <c r="M138422" s="9"/>
      <c r="N138422" s="9"/>
    </row>
    <row r="138423" spans="12:14" x14ac:dyDescent="0.25">
      <c r="L138423" s="9"/>
      <c r="M138423" s="9"/>
      <c r="N138423" s="9"/>
    </row>
    <row r="138424" spans="12:14" x14ac:dyDescent="0.25">
      <c r="L138424" s="9"/>
      <c r="M138424" s="9"/>
      <c r="N138424" s="9"/>
    </row>
    <row r="138425" spans="12:14" x14ac:dyDescent="0.25">
      <c r="L138425" s="9"/>
      <c r="M138425" s="9"/>
      <c r="N138425" s="9"/>
    </row>
    <row r="138426" spans="12:14" x14ac:dyDescent="0.25">
      <c r="L138426" s="9"/>
      <c r="M138426" s="9"/>
      <c r="N138426" s="9"/>
    </row>
    <row r="138427" spans="12:14" x14ac:dyDescent="0.25">
      <c r="L138427" s="9"/>
      <c r="M138427" s="9"/>
      <c r="N138427" s="9"/>
    </row>
    <row r="138428" spans="12:14" x14ac:dyDescent="0.25">
      <c r="L138428" s="9"/>
      <c r="M138428" s="9"/>
      <c r="N138428" s="9"/>
    </row>
    <row r="138429" spans="12:14" x14ac:dyDescent="0.25">
      <c r="L138429" s="9"/>
      <c r="M138429" s="9"/>
      <c r="N138429" s="9"/>
    </row>
    <row r="138430" spans="12:14" x14ac:dyDescent="0.25">
      <c r="L138430" s="9"/>
      <c r="M138430" s="9"/>
      <c r="N138430" s="9"/>
    </row>
    <row r="138431" spans="12:14" x14ac:dyDescent="0.25">
      <c r="L138431" s="9"/>
      <c r="M138431" s="9"/>
      <c r="N138431" s="9"/>
    </row>
    <row r="138432" spans="12:14" x14ac:dyDescent="0.25">
      <c r="L138432" s="9"/>
      <c r="M138432" s="9"/>
      <c r="N138432" s="9"/>
    </row>
    <row r="138433" spans="12:14" x14ac:dyDescent="0.25">
      <c r="L138433" s="9"/>
      <c r="M138433" s="9"/>
      <c r="N138433" s="9"/>
    </row>
    <row r="138434" spans="12:14" x14ac:dyDescent="0.25">
      <c r="L138434" s="9"/>
      <c r="M138434" s="9"/>
      <c r="N138434" s="9"/>
    </row>
    <row r="138435" spans="12:14" x14ac:dyDescent="0.25">
      <c r="L138435" s="9"/>
      <c r="M138435" s="9"/>
      <c r="N138435" s="9"/>
    </row>
    <row r="138436" spans="12:14" x14ac:dyDescent="0.25">
      <c r="L138436" s="9"/>
      <c r="M138436" s="9"/>
      <c r="N138436" s="9"/>
    </row>
    <row r="138437" spans="12:14" x14ac:dyDescent="0.25">
      <c r="L138437" s="9"/>
      <c r="M138437" s="9"/>
      <c r="N138437" s="9"/>
    </row>
    <row r="138438" spans="12:14" x14ac:dyDescent="0.25">
      <c r="L138438" s="9"/>
      <c r="M138438" s="9"/>
      <c r="N138438" s="9"/>
    </row>
    <row r="138439" spans="12:14" x14ac:dyDescent="0.25">
      <c r="L138439" s="9"/>
      <c r="M138439" s="9"/>
      <c r="N138439" s="9"/>
    </row>
    <row r="138440" spans="12:14" x14ac:dyDescent="0.25">
      <c r="L138440" s="9"/>
      <c r="M138440" s="9"/>
      <c r="N138440" s="9"/>
    </row>
    <row r="138441" spans="12:14" x14ac:dyDescent="0.25">
      <c r="L138441" s="9"/>
      <c r="M138441" s="9"/>
      <c r="N138441" s="9"/>
    </row>
    <row r="138442" spans="12:14" x14ac:dyDescent="0.25">
      <c r="L138442" s="9"/>
      <c r="M138442" s="9"/>
      <c r="N138442" s="9"/>
    </row>
    <row r="138443" spans="12:14" x14ac:dyDescent="0.25">
      <c r="L138443" s="9"/>
      <c r="M138443" s="9"/>
      <c r="N138443" s="9"/>
    </row>
    <row r="138444" spans="12:14" x14ac:dyDescent="0.25">
      <c r="L138444" s="9"/>
      <c r="M138444" s="9"/>
      <c r="N138444" s="9"/>
    </row>
    <row r="138445" spans="12:14" x14ac:dyDescent="0.25">
      <c r="L138445" s="9"/>
      <c r="M138445" s="9"/>
      <c r="N138445" s="9"/>
    </row>
    <row r="138446" spans="12:14" x14ac:dyDescent="0.25">
      <c r="L138446" s="9"/>
      <c r="M138446" s="9"/>
      <c r="N138446" s="9"/>
    </row>
    <row r="138447" spans="12:14" x14ac:dyDescent="0.25">
      <c r="L138447" s="9"/>
      <c r="M138447" s="9"/>
      <c r="N138447" s="9"/>
    </row>
    <row r="138448" spans="12:14" x14ac:dyDescent="0.25">
      <c r="L138448" s="9"/>
      <c r="M138448" s="9"/>
      <c r="N138448" s="9"/>
    </row>
    <row r="138449" spans="12:14" x14ac:dyDescent="0.25">
      <c r="L138449" s="9"/>
      <c r="M138449" s="9"/>
      <c r="N138449" s="9"/>
    </row>
    <row r="138450" spans="12:14" x14ac:dyDescent="0.25">
      <c r="L138450" s="9"/>
      <c r="M138450" s="9"/>
      <c r="N138450" s="9"/>
    </row>
    <row r="138451" spans="12:14" x14ac:dyDescent="0.25">
      <c r="L138451" s="9"/>
      <c r="M138451" s="9"/>
      <c r="N138451" s="9"/>
    </row>
    <row r="138452" spans="12:14" x14ac:dyDescent="0.25">
      <c r="L138452" s="9"/>
      <c r="M138452" s="9"/>
      <c r="N138452" s="9"/>
    </row>
    <row r="138453" spans="12:14" x14ac:dyDescent="0.25">
      <c r="L138453" s="9"/>
      <c r="M138453" s="9"/>
      <c r="N138453" s="9"/>
    </row>
    <row r="138454" spans="12:14" x14ac:dyDescent="0.25">
      <c r="L138454" s="9"/>
      <c r="M138454" s="9"/>
      <c r="N138454" s="9"/>
    </row>
    <row r="138455" spans="12:14" x14ac:dyDescent="0.25">
      <c r="L138455" s="9"/>
      <c r="M138455" s="9"/>
      <c r="N138455" s="9"/>
    </row>
    <row r="138456" spans="12:14" x14ac:dyDescent="0.25">
      <c r="L138456" s="9"/>
      <c r="M138456" s="9"/>
      <c r="N138456" s="9"/>
    </row>
    <row r="138457" spans="12:14" x14ac:dyDescent="0.25">
      <c r="L138457" s="9"/>
      <c r="M138457" s="9"/>
      <c r="N138457" s="9"/>
    </row>
    <row r="138458" spans="12:14" x14ac:dyDescent="0.25">
      <c r="L138458" s="9"/>
      <c r="M138458" s="9"/>
      <c r="N138458" s="9"/>
    </row>
    <row r="138459" spans="12:14" x14ac:dyDescent="0.25">
      <c r="L138459" s="9"/>
      <c r="M138459" s="9"/>
      <c r="N138459" s="9"/>
    </row>
    <row r="138460" spans="12:14" x14ac:dyDescent="0.25">
      <c r="L138460" s="9"/>
      <c r="M138460" s="9"/>
      <c r="N138460" s="9"/>
    </row>
    <row r="138461" spans="12:14" x14ac:dyDescent="0.25">
      <c r="L138461" s="9"/>
      <c r="M138461" s="9"/>
      <c r="N138461" s="9"/>
    </row>
    <row r="138462" spans="12:14" x14ac:dyDescent="0.25">
      <c r="L138462" s="9"/>
      <c r="M138462" s="9"/>
      <c r="N138462" s="9"/>
    </row>
    <row r="138463" spans="12:14" x14ac:dyDescent="0.25">
      <c r="L138463" s="9"/>
      <c r="M138463" s="9"/>
      <c r="N138463" s="9"/>
    </row>
    <row r="138464" spans="12:14" x14ac:dyDescent="0.25">
      <c r="L138464" s="9"/>
      <c r="M138464" s="9"/>
      <c r="N138464" s="9"/>
    </row>
    <row r="138465" spans="12:14" x14ac:dyDescent="0.25">
      <c r="L138465" s="9"/>
      <c r="M138465" s="9"/>
      <c r="N138465" s="9"/>
    </row>
    <row r="138466" spans="12:14" x14ac:dyDescent="0.25">
      <c r="L138466" s="9"/>
      <c r="M138466" s="9"/>
      <c r="N138466" s="9"/>
    </row>
    <row r="138467" spans="12:14" x14ac:dyDescent="0.25">
      <c r="L138467" s="9"/>
      <c r="M138467" s="9"/>
      <c r="N138467" s="9"/>
    </row>
    <row r="138468" spans="12:14" x14ac:dyDescent="0.25">
      <c r="L138468" s="9"/>
      <c r="M138468" s="9"/>
      <c r="N138468" s="9"/>
    </row>
    <row r="138469" spans="12:14" x14ac:dyDescent="0.25">
      <c r="L138469" s="9"/>
      <c r="M138469" s="9"/>
      <c r="N138469" s="9"/>
    </row>
    <row r="138470" spans="12:14" x14ac:dyDescent="0.25">
      <c r="L138470" s="9"/>
      <c r="M138470" s="9"/>
      <c r="N138470" s="9"/>
    </row>
    <row r="138471" spans="12:14" x14ac:dyDescent="0.25">
      <c r="L138471" s="9"/>
      <c r="M138471" s="9"/>
      <c r="N138471" s="9"/>
    </row>
    <row r="138472" spans="12:14" x14ac:dyDescent="0.25">
      <c r="L138472" s="9"/>
      <c r="M138472" s="9"/>
      <c r="N138472" s="9"/>
    </row>
    <row r="138473" spans="12:14" x14ac:dyDescent="0.25">
      <c r="L138473" s="9"/>
      <c r="M138473" s="9"/>
      <c r="N138473" s="9"/>
    </row>
    <row r="138474" spans="12:14" x14ac:dyDescent="0.25">
      <c r="L138474" s="9"/>
      <c r="M138474" s="9"/>
      <c r="N138474" s="9"/>
    </row>
    <row r="138475" spans="12:14" x14ac:dyDescent="0.25">
      <c r="L138475" s="9"/>
      <c r="M138475" s="9"/>
      <c r="N138475" s="9"/>
    </row>
    <row r="138476" spans="12:14" x14ac:dyDescent="0.25">
      <c r="L138476" s="9"/>
      <c r="M138476" s="9"/>
      <c r="N138476" s="9"/>
    </row>
    <row r="138477" spans="12:14" x14ac:dyDescent="0.25">
      <c r="L138477" s="9"/>
      <c r="M138477" s="9"/>
      <c r="N138477" s="9"/>
    </row>
    <row r="138478" spans="12:14" x14ac:dyDescent="0.25">
      <c r="L138478" s="9"/>
      <c r="M138478" s="9"/>
      <c r="N138478" s="9"/>
    </row>
    <row r="138479" spans="12:14" x14ac:dyDescent="0.25">
      <c r="L138479" s="9"/>
      <c r="M138479" s="9"/>
      <c r="N138479" s="9"/>
    </row>
    <row r="138480" spans="12:14" x14ac:dyDescent="0.25">
      <c r="L138480" s="9"/>
      <c r="M138480" s="9"/>
      <c r="N138480" s="9"/>
    </row>
    <row r="138481" spans="12:14" x14ac:dyDescent="0.25">
      <c r="L138481" s="9"/>
      <c r="M138481" s="9"/>
      <c r="N138481" s="9"/>
    </row>
    <row r="138482" spans="12:14" x14ac:dyDescent="0.25">
      <c r="L138482" s="9"/>
      <c r="M138482" s="9"/>
      <c r="N138482" s="9"/>
    </row>
    <row r="138483" spans="12:14" x14ac:dyDescent="0.25">
      <c r="L138483" s="9"/>
      <c r="M138483" s="9"/>
      <c r="N138483" s="9"/>
    </row>
    <row r="138484" spans="12:14" x14ac:dyDescent="0.25">
      <c r="L138484" s="9"/>
      <c r="M138484" s="9"/>
      <c r="N138484" s="9"/>
    </row>
    <row r="138485" spans="12:14" x14ac:dyDescent="0.25">
      <c r="L138485" s="9"/>
      <c r="M138485" s="9"/>
      <c r="N138485" s="9"/>
    </row>
    <row r="138486" spans="12:14" x14ac:dyDescent="0.25">
      <c r="L138486" s="9"/>
      <c r="M138486" s="9"/>
      <c r="N138486" s="9"/>
    </row>
    <row r="138487" spans="12:14" x14ac:dyDescent="0.25">
      <c r="L138487" s="9"/>
      <c r="M138487" s="9"/>
      <c r="N138487" s="9"/>
    </row>
    <row r="138488" spans="12:14" x14ac:dyDescent="0.25">
      <c r="L138488" s="9"/>
      <c r="M138488" s="9"/>
      <c r="N138488" s="9"/>
    </row>
    <row r="138489" spans="12:14" x14ac:dyDescent="0.25">
      <c r="L138489" s="9"/>
      <c r="M138489" s="9"/>
      <c r="N138489" s="9"/>
    </row>
    <row r="138490" spans="12:14" x14ac:dyDescent="0.25">
      <c r="L138490" s="9"/>
      <c r="M138490" s="9"/>
      <c r="N138490" s="9"/>
    </row>
    <row r="138491" spans="12:14" x14ac:dyDescent="0.25">
      <c r="L138491" s="9"/>
      <c r="M138491" s="9"/>
      <c r="N138491" s="9"/>
    </row>
    <row r="138492" spans="12:14" x14ac:dyDescent="0.25">
      <c r="L138492" s="9"/>
      <c r="M138492" s="9"/>
      <c r="N138492" s="9"/>
    </row>
    <row r="138493" spans="12:14" x14ac:dyDescent="0.25">
      <c r="L138493" s="9"/>
      <c r="M138493" s="9"/>
      <c r="N138493" s="9"/>
    </row>
    <row r="138494" spans="12:14" x14ac:dyDescent="0.25">
      <c r="L138494" s="9"/>
      <c r="M138494" s="9"/>
      <c r="N138494" s="9"/>
    </row>
    <row r="138495" spans="12:14" x14ac:dyDescent="0.25">
      <c r="L138495" s="9"/>
      <c r="M138495" s="9"/>
      <c r="N138495" s="9"/>
    </row>
    <row r="138496" spans="12:14" x14ac:dyDescent="0.25">
      <c r="L138496" s="9"/>
      <c r="M138496" s="9"/>
      <c r="N138496" s="9"/>
    </row>
    <row r="138497" spans="12:14" x14ac:dyDescent="0.25">
      <c r="L138497" s="9"/>
      <c r="M138497" s="9"/>
      <c r="N138497" s="9"/>
    </row>
    <row r="138498" spans="12:14" x14ac:dyDescent="0.25">
      <c r="L138498" s="9"/>
      <c r="M138498" s="9"/>
      <c r="N138498" s="9"/>
    </row>
    <row r="138499" spans="12:14" x14ac:dyDescent="0.25">
      <c r="L138499" s="9"/>
      <c r="M138499" s="9"/>
      <c r="N138499" s="9"/>
    </row>
    <row r="138500" spans="12:14" x14ac:dyDescent="0.25">
      <c r="L138500" s="9"/>
      <c r="M138500" s="9"/>
      <c r="N138500" s="9"/>
    </row>
    <row r="138501" spans="12:14" x14ac:dyDescent="0.25">
      <c r="L138501" s="9"/>
      <c r="M138501" s="9"/>
      <c r="N138501" s="9"/>
    </row>
    <row r="138502" spans="12:14" x14ac:dyDescent="0.25">
      <c r="L138502" s="9"/>
      <c r="M138502" s="9"/>
      <c r="N138502" s="9"/>
    </row>
    <row r="138503" spans="12:14" x14ac:dyDescent="0.25">
      <c r="L138503" s="9"/>
      <c r="M138503" s="9"/>
      <c r="N138503" s="9"/>
    </row>
    <row r="138504" spans="12:14" x14ac:dyDescent="0.25">
      <c r="L138504" s="9"/>
      <c r="M138504" s="9"/>
      <c r="N138504" s="9"/>
    </row>
    <row r="138505" spans="12:14" x14ac:dyDescent="0.25">
      <c r="L138505" s="9"/>
      <c r="M138505" s="9"/>
      <c r="N138505" s="9"/>
    </row>
    <row r="138506" spans="12:14" x14ac:dyDescent="0.25">
      <c r="L138506" s="9"/>
      <c r="M138506" s="9"/>
      <c r="N138506" s="9"/>
    </row>
    <row r="138507" spans="12:14" x14ac:dyDescent="0.25">
      <c r="L138507" s="9"/>
      <c r="M138507" s="9"/>
      <c r="N138507" s="9"/>
    </row>
    <row r="138508" spans="12:14" x14ac:dyDescent="0.25">
      <c r="L138508" s="9"/>
      <c r="M138508" s="9"/>
      <c r="N138508" s="9"/>
    </row>
    <row r="138509" spans="12:14" x14ac:dyDescent="0.25">
      <c r="L138509" s="9"/>
      <c r="M138509" s="9"/>
      <c r="N138509" s="9"/>
    </row>
    <row r="138510" spans="12:14" x14ac:dyDescent="0.25">
      <c r="L138510" s="9"/>
      <c r="M138510" s="9"/>
      <c r="N138510" s="9"/>
    </row>
    <row r="138511" spans="12:14" x14ac:dyDescent="0.25">
      <c r="L138511" s="9"/>
      <c r="M138511" s="9"/>
      <c r="N138511" s="9"/>
    </row>
    <row r="138512" spans="12:14" x14ac:dyDescent="0.25">
      <c r="L138512" s="9"/>
      <c r="M138512" s="9"/>
      <c r="N138512" s="9"/>
    </row>
    <row r="138513" spans="12:14" x14ac:dyDescent="0.25">
      <c r="L138513" s="9"/>
      <c r="M138513" s="9"/>
      <c r="N138513" s="9"/>
    </row>
    <row r="138514" spans="12:14" x14ac:dyDescent="0.25">
      <c r="L138514" s="9"/>
      <c r="M138514" s="9"/>
      <c r="N138514" s="9"/>
    </row>
    <row r="138515" spans="12:14" x14ac:dyDescent="0.25">
      <c r="L138515" s="9"/>
      <c r="M138515" s="9"/>
      <c r="N138515" s="9"/>
    </row>
    <row r="138516" spans="12:14" x14ac:dyDescent="0.25">
      <c r="L138516" s="9"/>
      <c r="M138516" s="9"/>
      <c r="N138516" s="9"/>
    </row>
    <row r="138517" spans="12:14" x14ac:dyDescent="0.25">
      <c r="L138517" s="9"/>
      <c r="M138517" s="9"/>
      <c r="N138517" s="9"/>
    </row>
    <row r="138518" spans="12:14" x14ac:dyDescent="0.25">
      <c r="L138518" s="9"/>
      <c r="M138518" s="9"/>
      <c r="N138518" s="9"/>
    </row>
    <row r="138519" spans="12:14" x14ac:dyDescent="0.25">
      <c r="L138519" s="9"/>
      <c r="M138519" s="9"/>
      <c r="N138519" s="9"/>
    </row>
    <row r="138520" spans="12:14" x14ac:dyDescent="0.25">
      <c r="L138520" s="9"/>
      <c r="M138520" s="9"/>
      <c r="N138520" s="9"/>
    </row>
    <row r="138521" spans="12:14" x14ac:dyDescent="0.25">
      <c r="L138521" s="9"/>
      <c r="M138521" s="9"/>
      <c r="N138521" s="9"/>
    </row>
    <row r="138522" spans="12:14" x14ac:dyDescent="0.25">
      <c r="L138522" s="9"/>
      <c r="M138522" s="9"/>
      <c r="N138522" s="9"/>
    </row>
    <row r="138523" spans="12:14" x14ac:dyDescent="0.25">
      <c r="L138523" s="9"/>
      <c r="M138523" s="9"/>
      <c r="N138523" s="9"/>
    </row>
    <row r="138524" spans="12:14" x14ac:dyDescent="0.25">
      <c r="L138524" s="9"/>
      <c r="M138524" s="9"/>
      <c r="N138524" s="9"/>
    </row>
    <row r="138525" spans="12:14" x14ac:dyDescent="0.25">
      <c r="L138525" s="9"/>
      <c r="M138525" s="9"/>
      <c r="N138525" s="9"/>
    </row>
    <row r="138526" spans="12:14" x14ac:dyDescent="0.25">
      <c r="L138526" s="9"/>
      <c r="M138526" s="9"/>
      <c r="N138526" s="9"/>
    </row>
    <row r="138527" spans="12:14" x14ac:dyDescent="0.25">
      <c r="L138527" s="9"/>
      <c r="M138527" s="9"/>
      <c r="N138527" s="9"/>
    </row>
    <row r="138528" spans="12:14" x14ac:dyDescent="0.25">
      <c r="L138528" s="9"/>
      <c r="M138528" s="9"/>
      <c r="N138528" s="9"/>
    </row>
    <row r="138529" spans="12:14" x14ac:dyDescent="0.25">
      <c r="L138529" s="9"/>
      <c r="M138529" s="9"/>
      <c r="N138529" s="9"/>
    </row>
    <row r="138530" spans="12:14" x14ac:dyDescent="0.25">
      <c r="L138530" s="9"/>
      <c r="M138530" s="9"/>
      <c r="N138530" s="9"/>
    </row>
    <row r="138531" spans="12:14" x14ac:dyDescent="0.25">
      <c r="L138531" s="9"/>
      <c r="M138531" s="9"/>
      <c r="N138531" s="9"/>
    </row>
    <row r="138532" spans="12:14" x14ac:dyDescent="0.25">
      <c r="L138532" s="9"/>
      <c r="M138532" s="9"/>
      <c r="N138532" s="9"/>
    </row>
    <row r="138533" spans="12:14" x14ac:dyDescent="0.25">
      <c r="L138533" s="9"/>
      <c r="M138533" s="9"/>
      <c r="N138533" s="9"/>
    </row>
    <row r="138534" spans="12:14" x14ac:dyDescent="0.25">
      <c r="L138534" s="9"/>
      <c r="M138534" s="9"/>
      <c r="N138534" s="9"/>
    </row>
    <row r="138535" spans="12:14" x14ac:dyDescent="0.25">
      <c r="L138535" s="9"/>
      <c r="M138535" s="9"/>
      <c r="N138535" s="9"/>
    </row>
    <row r="138536" spans="12:14" x14ac:dyDescent="0.25">
      <c r="L138536" s="9"/>
      <c r="M138536" s="9"/>
      <c r="N138536" s="9"/>
    </row>
    <row r="138537" spans="12:14" x14ac:dyDescent="0.25">
      <c r="L138537" s="9"/>
      <c r="M138537" s="9"/>
      <c r="N138537" s="9"/>
    </row>
    <row r="138538" spans="12:14" x14ac:dyDescent="0.25">
      <c r="L138538" s="9"/>
      <c r="M138538" s="9"/>
      <c r="N138538" s="9"/>
    </row>
    <row r="138539" spans="12:14" x14ac:dyDescent="0.25">
      <c r="L138539" s="9"/>
      <c r="M138539" s="9"/>
      <c r="N138539" s="9"/>
    </row>
    <row r="138540" spans="12:14" x14ac:dyDescent="0.25">
      <c r="L138540" s="9"/>
      <c r="M138540" s="9"/>
      <c r="N138540" s="9"/>
    </row>
    <row r="138541" spans="12:14" x14ac:dyDescent="0.25">
      <c r="L138541" s="9"/>
      <c r="M138541" s="9"/>
      <c r="N138541" s="9"/>
    </row>
    <row r="138542" spans="12:14" x14ac:dyDescent="0.25">
      <c r="L138542" s="9"/>
      <c r="M138542" s="9"/>
      <c r="N138542" s="9"/>
    </row>
    <row r="138543" spans="12:14" x14ac:dyDescent="0.25">
      <c r="L138543" s="9"/>
      <c r="M138543" s="9"/>
      <c r="N138543" s="9"/>
    </row>
    <row r="138544" spans="12:14" x14ac:dyDescent="0.25">
      <c r="L138544" s="9"/>
      <c r="M138544" s="9"/>
      <c r="N138544" s="9"/>
    </row>
    <row r="138545" spans="12:14" x14ac:dyDescent="0.25">
      <c r="L138545" s="9"/>
      <c r="M138545" s="9"/>
      <c r="N138545" s="9"/>
    </row>
    <row r="138546" spans="12:14" x14ac:dyDescent="0.25">
      <c r="L138546" s="9"/>
      <c r="M138546" s="9"/>
      <c r="N138546" s="9"/>
    </row>
    <row r="138547" spans="12:14" x14ac:dyDescent="0.25">
      <c r="L138547" s="9"/>
      <c r="M138547" s="9"/>
      <c r="N138547" s="9"/>
    </row>
    <row r="138548" spans="12:14" x14ac:dyDescent="0.25">
      <c r="L138548" s="9"/>
      <c r="M138548" s="9"/>
      <c r="N138548" s="9"/>
    </row>
    <row r="138549" spans="12:14" x14ac:dyDescent="0.25">
      <c r="L138549" s="9"/>
      <c r="M138549" s="9"/>
      <c r="N138549" s="9"/>
    </row>
    <row r="138550" spans="12:14" x14ac:dyDescent="0.25">
      <c r="L138550" s="9"/>
      <c r="M138550" s="9"/>
      <c r="N138550" s="9"/>
    </row>
    <row r="138551" spans="12:14" x14ac:dyDescent="0.25">
      <c r="L138551" s="9"/>
      <c r="M138551" s="9"/>
      <c r="N138551" s="9"/>
    </row>
    <row r="138552" spans="12:14" x14ac:dyDescent="0.25">
      <c r="L138552" s="9"/>
      <c r="M138552" s="9"/>
      <c r="N138552" s="9"/>
    </row>
    <row r="138553" spans="12:14" x14ac:dyDescent="0.25">
      <c r="L138553" s="9"/>
      <c r="M138553" s="9"/>
      <c r="N138553" s="9"/>
    </row>
    <row r="138554" spans="12:14" x14ac:dyDescent="0.25">
      <c r="L138554" s="9"/>
      <c r="M138554" s="9"/>
      <c r="N138554" s="9"/>
    </row>
    <row r="138555" spans="12:14" x14ac:dyDescent="0.25">
      <c r="L138555" s="9"/>
      <c r="M138555" s="9"/>
      <c r="N138555" s="9"/>
    </row>
    <row r="138556" spans="12:14" x14ac:dyDescent="0.25">
      <c r="L138556" s="9"/>
      <c r="M138556" s="9"/>
      <c r="N138556" s="9"/>
    </row>
    <row r="138557" spans="12:14" x14ac:dyDescent="0.25">
      <c r="L138557" s="9"/>
      <c r="M138557" s="9"/>
      <c r="N138557" s="9"/>
    </row>
    <row r="138558" spans="12:14" x14ac:dyDescent="0.25">
      <c r="L138558" s="9"/>
      <c r="M138558" s="9"/>
      <c r="N138558" s="9"/>
    </row>
    <row r="138559" spans="12:14" x14ac:dyDescent="0.25">
      <c r="L138559" s="9"/>
      <c r="M138559" s="9"/>
      <c r="N138559" s="9"/>
    </row>
    <row r="138560" spans="12:14" x14ac:dyDescent="0.25">
      <c r="L138560" s="9"/>
      <c r="M138560" s="9"/>
      <c r="N138560" s="9"/>
    </row>
    <row r="138561" spans="12:14" x14ac:dyDescent="0.25">
      <c r="L138561" s="9"/>
      <c r="M138561" s="9"/>
      <c r="N138561" s="9"/>
    </row>
    <row r="138562" spans="12:14" x14ac:dyDescent="0.25">
      <c r="L138562" s="9"/>
      <c r="M138562" s="9"/>
      <c r="N138562" s="9"/>
    </row>
    <row r="138563" spans="12:14" x14ac:dyDescent="0.25">
      <c r="L138563" s="9"/>
      <c r="M138563" s="9"/>
      <c r="N138563" s="9"/>
    </row>
    <row r="138564" spans="12:14" x14ac:dyDescent="0.25">
      <c r="L138564" s="9"/>
      <c r="M138564" s="9"/>
      <c r="N138564" s="9"/>
    </row>
    <row r="138565" spans="12:14" x14ac:dyDescent="0.25">
      <c r="L138565" s="9"/>
      <c r="M138565" s="9"/>
      <c r="N138565" s="9"/>
    </row>
    <row r="138566" spans="12:14" x14ac:dyDescent="0.25">
      <c r="L138566" s="9"/>
      <c r="M138566" s="9"/>
      <c r="N138566" s="9"/>
    </row>
    <row r="138567" spans="12:14" x14ac:dyDescent="0.25">
      <c r="L138567" s="9"/>
      <c r="M138567" s="9"/>
      <c r="N138567" s="9"/>
    </row>
    <row r="138568" spans="12:14" x14ac:dyDescent="0.25">
      <c r="L138568" s="9"/>
      <c r="M138568" s="9"/>
      <c r="N138568" s="9"/>
    </row>
    <row r="138569" spans="12:14" x14ac:dyDescent="0.25">
      <c r="L138569" s="9"/>
      <c r="M138569" s="9"/>
      <c r="N138569" s="9"/>
    </row>
    <row r="138570" spans="12:14" x14ac:dyDescent="0.25">
      <c r="L138570" s="9"/>
      <c r="M138570" s="9"/>
      <c r="N138570" s="9"/>
    </row>
    <row r="138571" spans="12:14" x14ac:dyDescent="0.25">
      <c r="L138571" s="9"/>
      <c r="M138571" s="9"/>
      <c r="N138571" s="9"/>
    </row>
    <row r="138572" spans="12:14" x14ac:dyDescent="0.25">
      <c r="L138572" s="9"/>
      <c r="M138572" s="9"/>
      <c r="N138572" s="9"/>
    </row>
    <row r="138573" spans="12:14" x14ac:dyDescent="0.25">
      <c r="L138573" s="9"/>
      <c r="M138573" s="9"/>
      <c r="N138573" s="9"/>
    </row>
    <row r="138574" spans="12:14" x14ac:dyDescent="0.25">
      <c r="L138574" s="9"/>
      <c r="M138574" s="9"/>
      <c r="N138574" s="9"/>
    </row>
    <row r="138575" spans="12:14" x14ac:dyDescent="0.25">
      <c r="L138575" s="9"/>
      <c r="M138575" s="9"/>
      <c r="N138575" s="9"/>
    </row>
    <row r="138576" spans="12:14" x14ac:dyDescent="0.25">
      <c r="L138576" s="9"/>
      <c r="M138576" s="9"/>
      <c r="N138576" s="9"/>
    </row>
    <row r="138577" spans="12:14" x14ac:dyDescent="0.25">
      <c r="L138577" s="9"/>
      <c r="M138577" s="9"/>
      <c r="N138577" s="9"/>
    </row>
    <row r="138578" spans="12:14" x14ac:dyDescent="0.25">
      <c r="L138578" s="9"/>
      <c r="M138578" s="9"/>
      <c r="N138578" s="9"/>
    </row>
    <row r="138579" spans="12:14" x14ac:dyDescent="0.25">
      <c r="L138579" s="9"/>
      <c r="M138579" s="9"/>
      <c r="N138579" s="9"/>
    </row>
    <row r="138580" spans="12:14" x14ac:dyDescent="0.25">
      <c r="L138580" s="9"/>
      <c r="M138580" s="9"/>
      <c r="N138580" s="9"/>
    </row>
    <row r="138581" spans="12:14" x14ac:dyDescent="0.25">
      <c r="L138581" s="9"/>
      <c r="M138581" s="9"/>
      <c r="N138581" s="9"/>
    </row>
    <row r="138582" spans="12:14" x14ac:dyDescent="0.25">
      <c r="L138582" s="9"/>
      <c r="M138582" s="9"/>
      <c r="N138582" s="9"/>
    </row>
    <row r="138583" spans="12:14" x14ac:dyDescent="0.25">
      <c r="L138583" s="9"/>
      <c r="M138583" s="9"/>
      <c r="N138583" s="9"/>
    </row>
    <row r="138584" spans="12:14" x14ac:dyDescent="0.25">
      <c r="L138584" s="9"/>
      <c r="M138584" s="9"/>
      <c r="N138584" s="9"/>
    </row>
    <row r="138585" spans="12:14" x14ac:dyDescent="0.25">
      <c r="L138585" s="9"/>
      <c r="M138585" s="9"/>
      <c r="N138585" s="9"/>
    </row>
    <row r="138586" spans="12:14" x14ac:dyDescent="0.25">
      <c r="L138586" s="9"/>
      <c r="M138586" s="9"/>
      <c r="N138586" s="9"/>
    </row>
    <row r="138587" spans="12:14" x14ac:dyDescent="0.25">
      <c r="L138587" s="9"/>
      <c r="M138587" s="9"/>
      <c r="N138587" s="9"/>
    </row>
    <row r="138588" spans="12:14" x14ac:dyDescent="0.25">
      <c r="L138588" s="9"/>
      <c r="M138588" s="9"/>
      <c r="N138588" s="9"/>
    </row>
    <row r="138589" spans="12:14" x14ac:dyDescent="0.25">
      <c r="L138589" s="9"/>
      <c r="M138589" s="9"/>
      <c r="N138589" s="9"/>
    </row>
    <row r="138590" spans="12:14" x14ac:dyDescent="0.25">
      <c r="L138590" s="9"/>
      <c r="M138590" s="9"/>
      <c r="N138590" s="9"/>
    </row>
    <row r="138591" spans="12:14" x14ac:dyDescent="0.25">
      <c r="L138591" s="9"/>
      <c r="M138591" s="9"/>
      <c r="N138591" s="9"/>
    </row>
    <row r="138592" spans="12:14" x14ac:dyDescent="0.25">
      <c r="L138592" s="9"/>
      <c r="M138592" s="9"/>
      <c r="N138592" s="9"/>
    </row>
    <row r="138593" spans="12:14" x14ac:dyDescent="0.25">
      <c r="L138593" s="9"/>
      <c r="M138593" s="9"/>
      <c r="N138593" s="9"/>
    </row>
    <row r="138594" spans="12:14" x14ac:dyDescent="0.25">
      <c r="L138594" s="9"/>
      <c r="M138594" s="9"/>
      <c r="N138594" s="9"/>
    </row>
    <row r="138595" spans="12:14" x14ac:dyDescent="0.25">
      <c r="L138595" s="9"/>
      <c r="M138595" s="9"/>
      <c r="N138595" s="9"/>
    </row>
    <row r="138596" spans="12:14" x14ac:dyDescent="0.25">
      <c r="L138596" s="9"/>
      <c r="M138596" s="9"/>
      <c r="N138596" s="9"/>
    </row>
    <row r="138597" spans="12:14" x14ac:dyDescent="0.25">
      <c r="L138597" s="9"/>
      <c r="M138597" s="9"/>
      <c r="N138597" s="9"/>
    </row>
    <row r="138598" spans="12:14" x14ac:dyDescent="0.25">
      <c r="L138598" s="9"/>
      <c r="M138598" s="9"/>
      <c r="N138598" s="9"/>
    </row>
    <row r="138599" spans="12:14" x14ac:dyDescent="0.25">
      <c r="L138599" s="9"/>
      <c r="M138599" s="9"/>
      <c r="N138599" s="9"/>
    </row>
    <row r="138600" spans="12:14" x14ac:dyDescent="0.25">
      <c r="L138600" s="9"/>
      <c r="M138600" s="9"/>
      <c r="N138600" s="9"/>
    </row>
    <row r="138601" spans="12:14" x14ac:dyDescent="0.25">
      <c r="L138601" s="9"/>
      <c r="M138601" s="9"/>
      <c r="N138601" s="9"/>
    </row>
    <row r="138602" spans="12:14" x14ac:dyDescent="0.25">
      <c r="L138602" s="9"/>
      <c r="M138602" s="9"/>
      <c r="N138602" s="9"/>
    </row>
    <row r="138603" spans="12:14" x14ac:dyDescent="0.25">
      <c r="L138603" s="9"/>
      <c r="M138603" s="9"/>
      <c r="N138603" s="9"/>
    </row>
    <row r="138604" spans="12:14" x14ac:dyDescent="0.25">
      <c r="L138604" s="9"/>
      <c r="M138604" s="9"/>
      <c r="N138604" s="9"/>
    </row>
    <row r="138605" spans="12:14" x14ac:dyDescent="0.25">
      <c r="L138605" s="9"/>
      <c r="M138605" s="9"/>
      <c r="N138605" s="9"/>
    </row>
    <row r="138606" spans="12:14" x14ac:dyDescent="0.25">
      <c r="L138606" s="9"/>
      <c r="M138606" s="9"/>
      <c r="N138606" s="9"/>
    </row>
    <row r="138607" spans="12:14" x14ac:dyDescent="0.25">
      <c r="L138607" s="9"/>
      <c r="M138607" s="9"/>
      <c r="N138607" s="9"/>
    </row>
    <row r="138608" spans="12:14" x14ac:dyDescent="0.25">
      <c r="L138608" s="9"/>
      <c r="M138608" s="9"/>
      <c r="N138608" s="9"/>
    </row>
    <row r="138609" spans="12:14" x14ac:dyDescent="0.25">
      <c r="L138609" s="9"/>
      <c r="M138609" s="9"/>
      <c r="N138609" s="9"/>
    </row>
    <row r="138610" spans="12:14" x14ac:dyDescent="0.25">
      <c r="L138610" s="9"/>
      <c r="M138610" s="9"/>
      <c r="N138610" s="9"/>
    </row>
    <row r="138611" spans="12:14" x14ac:dyDescent="0.25">
      <c r="L138611" s="9"/>
      <c r="M138611" s="9"/>
      <c r="N138611" s="9"/>
    </row>
    <row r="138612" spans="12:14" x14ac:dyDescent="0.25">
      <c r="L138612" s="9"/>
      <c r="M138612" s="9"/>
      <c r="N138612" s="9"/>
    </row>
    <row r="138613" spans="12:14" x14ac:dyDescent="0.25">
      <c r="L138613" s="9"/>
      <c r="M138613" s="9"/>
      <c r="N138613" s="9"/>
    </row>
    <row r="138614" spans="12:14" x14ac:dyDescent="0.25">
      <c r="L138614" s="9"/>
      <c r="M138614" s="9"/>
      <c r="N138614" s="9"/>
    </row>
    <row r="138615" spans="12:14" x14ac:dyDescent="0.25">
      <c r="L138615" s="9"/>
      <c r="M138615" s="9"/>
      <c r="N138615" s="9"/>
    </row>
    <row r="138616" spans="12:14" x14ac:dyDescent="0.25">
      <c r="L138616" s="9"/>
      <c r="M138616" s="9"/>
      <c r="N138616" s="9"/>
    </row>
    <row r="138617" spans="12:14" x14ac:dyDescent="0.25">
      <c r="L138617" s="9"/>
      <c r="M138617" s="9"/>
      <c r="N138617" s="9"/>
    </row>
    <row r="138618" spans="12:14" x14ac:dyDescent="0.25">
      <c r="L138618" s="9"/>
      <c r="M138618" s="9"/>
      <c r="N138618" s="9"/>
    </row>
    <row r="138619" spans="12:14" x14ac:dyDescent="0.25">
      <c r="L138619" s="9"/>
      <c r="M138619" s="9"/>
      <c r="N138619" s="9"/>
    </row>
    <row r="138620" spans="12:14" x14ac:dyDescent="0.25">
      <c r="L138620" s="9"/>
      <c r="M138620" s="9"/>
      <c r="N138620" s="9"/>
    </row>
    <row r="138621" spans="12:14" x14ac:dyDescent="0.25">
      <c r="L138621" s="9"/>
      <c r="M138621" s="9"/>
      <c r="N138621" s="9"/>
    </row>
    <row r="138622" spans="12:14" x14ac:dyDescent="0.25">
      <c r="L138622" s="9"/>
      <c r="M138622" s="9"/>
      <c r="N138622" s="9"/>
    </row>
    <row r="138623" spans="12:14" x14ac:dyDescent="0.25">
      <c r="L138623" s="9"/>
      <c r="M138623" s="9"/>
      <c r="N138623" s="9"/>
    </row>
    <row r="138624" spans="12:14" x14ac:dyDescent="0.25">
      <c r="L138624" s="9"/>
      <c r="M138624" s="9"/>
      <c r="N138624" s="9"/>
    </row>
    <row r="138625" spans="12:14" x14ac:dyDescent="0.25">
      <c r="L138625" s="9"/>
      <c r="M138625" s="9"/>
      <c r="N138625" s="9"/>
    </row>
    <row r="138626" spans="12:14" x14ac:dyDescent="0.25">
      <c r="L138626" s="9"/>
      <c r="M138626" s="9"/>
      <c r="N138626" s="9"/>
    </row>
    <row r="138627" spans="12:14" x14ac:dyDescent="0.25">
      <c r="L138627" s="9"/>
      <c r="M138627" s="9"/>
      <c r="N138627" s="9"/>
    </row>
    <row r="138628" spans="12:14" x14ac:dyDescent="0.25">
      <c r="L138628" s="9"/>
      <c r="M138628" s="9"/>
      <c r="N138628" s="9"/>
    </row>
    <row r="138629" spans="12:14" x14ac:dyDescent="0.25">
      <c r="L138629" s="9"/>
      <c r="M138629" s="9"/>
      <c r="N138629" s="9"/>
    </row>
    <row r="138630" spans="12:14" x14ac:dyDescent="0.25">
      <c r="L138630" s="9"/>
      <c r="M138630" s="9"/>
      <c r="N138630" s="9"/>
    </row>
    <row r="138631" spans="12:14" x14ac:dyDescent="0.25">
      <c r="L138631" s="9"/>
      <c r="M138631" s="9"/>
      <c r="N138631" s="9"/>
    </row>
    <row r="138632" spans="12:14" x14ac:dyDescent="0.25">
      <c r="L138632" s="9"/>
      <c r="M138632" s="9"/>
      <c r="N138632" s="9"/>
    </row>
    <row r="138633" spans="12:14" x14ac:dyDescent="0.25">
      <c r="L138633" s="9"/>
      <c r="M138633" s="9"/>
      <c r="N138633" s="9"/>
    </row>
    <row r="138634" spans="12:14" x14ac:dyDescent="0.25">
      <c r="L138634" s="9"/>
      <c r="M138634" s="9"/>
      <c r="N138634" s="9"/>
    </row>
    <row r="138635" spans="12:14" x14ac:dyDescent="0.25">
      <c r="L138635" s="9"/>
      <c r="M138635" s="9"/>
      <c r="N138635" s="9"/>
    </row>
    <row r="138636" spans="12:14" x14ac:dyDescent="0.25">
      <c r="L138636" s="9"/>
      <c r="M138636" s="9"/>
      <c r="N138636" s="9"/>
    </row>
    <row r="138637" spans="12:14" x14ac:dyDescent="0.25">
      <c r="L138637" s="9"/>
      <c r="M138637" s="9"/>
      <c r="N138637" s="9"/>
    </row>
    <row r="138638" spans="12:14" x14ac:dyDescent="0.25">
      <c r="L138638" s="9"/>
      <c r="M138638" s="9"/>
      <c r="N138638" s="9"/>
    </row>
    <row r="138639" spans="12:14" x14ac:dyDescent="0.25">
      <c r="L138639" s="9"/>
      <c r="M138639" s="9"/>
      <c r="N138639" s="9"/>
    </row>
    <row r="138640" spans="12:14" x14ac:dyDescent="0.25">
      <c r="L138640" s="9"/>
      <c r="M138640" s="9"/>
      <c r="N138640" s="9"/>
    </row>
    <row r="138641" spans="12:14" x14ac:dyDescent="0.25">
      <c r="L138641" s="9"/>
      <c r="M138641" s="9"/>
      <c r="N138641" s="9"/>
    </row>
    <row r="138642" spans="12:14" x14ac:dyDescent="0.25">
      <c r="L138642" s="9"/>
      <c r="M138642" s="9"/>
      <c r="N138642" s="9"/>
    </row>
    <row r="138643" spans="12:14" x14ac:dyDescent="0.25">
      <c r="L138643" s="9"/>
      <c r="M138643" s="9"/>
      <c r="N138643" s="9"/>
    </row>
    <row r="138644" spans="12:14" x14ac:dyDescent="0.25">
      <c r="L138644" s="9"/>
      <c r="M138644" s="9"/>
      <c r="N138644" s="9"/>
    </row>
    <row r="138645" spans="12:14" x14ac:dyDescent="0.25">
      <c r="L138645" s="9"/>
      <c r="M138645" s="9"/>
      <c r="N138645" s="9"/>
    </row>
    <row r="138646" spans="12:14" x14ac:dyDescent="0.25">
      <c r="L138646" s="9"/>
      <c r="M138646" s="9"/>
      <c r="N138646" s="9"/>
    </row>
    <row r="138647" spans="12:14" x14ac:dyDescent="0.25">
      <c r="L138647" s="9"/>
      <c r="M138647" s="9"/>
      <c r="N138647" s="9"/>
    </row>
    <row r="138648" spans="12:14" x14ac:dyDescent="0.25">
      <c r="L138648" s="9"/>
      <c r="M138648" s="9"/>
      <c r="N138648" s="9"/>
    </row>
    <row r="138649" spans="12:14" x14ac:dyDescent="0.25">
      <c r="L138649" s="9"/>
      <c r="M138649" s="9"/>
      <c r="N138649" s="9"/>
    </row>
    <row r="138650" spans="12:14" x14ac:dyDescent="0.25">
      <c r="L138650" s="9"/>
      <c r="M138650" s="9"/>
      <c r="N138650" s="9"/>
    </row>
    <row r="138651" spans="12:14" x14ac:dyDescent="0.25">
      <c r="L138651" s="9"/>
      <c r="M138651" s="9"/>
      <c r="N138651" s="9"/>
    </row>
    <row r="138652" spans="12:14" x14ac:dyDescent="0.25">
      <c r="L138652" s="9"/>
      <c r="M138652" s="9"/>
      <c r="N138652" s="9"/>
    </row>
    <row r="138653" spans="12:14" x14ac:dyDescent="0.25">
      <c r="L138653" s="9"/>
      <c r="M138653" s="9"/>
      <c r="N138653" s="9"/>
    </row>
    <row r="138654" spans="12:14" x14ac:dyDescent="0.25">
      <c r="L138654" s="9"/>
      <c r="M138654" s="9"/>
      <c r="N138654" s="9"/>
    </row>
    <row r="138655" spans="12:14" x14ac:dyDescent="0.25">
      <c r="L138655" s="9"/>
      <c r="M138655" s="9"/>
      <c r="N138655" s="9"/>
    </row>
    <row r="138656" spans="12:14" x14ac:dyDescent="0.25">
      <c r="L138656" s="9"/>
      <c r="M138656" s="9"/>
      <c r="N138656" s="9"/>
    </row>
    <row r="138657" spans="12:14" x14ac:dyDescent="0.25">
      <c r="L138657" s="9"/>
      <c r="M138657" s="9"/>
      <c r="N138657" s="9"/>
    </row>
    <row r="138658" spans="12:14" x14ac:dyDescent="0.25">
      <c r="L138658" s="9"/>
      <c r="M138658" s="9"/>
      <c r="N138658" s="9"/>
    </row>
    <row r="138659" spans="12:14" x14ac:dyDescent="0.25">
      <c r="L138659" s="9"/>
      <c r="M138659" s="9"/>
      <c r="N138659" s="9"/>
    </row>
    <row r="138660" spans="12:14" x14ac:dyDescent="0.25">
      <c r="L138660" s="9"/>
      <c r="M138660" s="9"/>
      <c r="N138660" s="9"/>
    </row>
    <row r="138661" spans="12:14" x14ac:dyDescent="0.25">
      <c r="L138661" s="9"/>
      <c r="M138661" s="9"/>
      <c r="N138661" s="9"/>
    </row>
    <row r="138662" spans="12:14" x14ac:dyDescent="0.25">
      <c r="L138662" s="9"/>
      <c r="M138662" s="9"/>
      <c r="N138662" s="9"/>
    </row>
    <row r="138663" spans="12:14" x14ac:dyDescent="0.25">
      <c r="L138663" s="9"/>
      <c r="M138663" s="9"/>
      <c r="N138663" s="9"/>
    </row>
    <row r="138664" spans="12:14" x14ac:dyDescent="0.25">
      <c r="L138664" s="9"/>
      <c r="M138664" s="9"/>
      <c r="N138664" s="9"/>
    </row>
    <row r="138665" spans="12:14" x14ac:dyDescent="0.25">
      <c r="L138665" s="9"/>
      <c r="M138665" s="9"/>
      <c r="N138665" s="9"/>
    </row>
    <row r="138666" spans="12:14" x14ac:dyDescent="0.25">
      <c r="L138666" s="9"/>
      <c r="M138666" s="9"/>
      <c r="N138666" s="9"/>
    </row>
    <row r="138667" spans="12:14" x14ac:dyDescent="0.25">
      <c r="L138667" s="9"/>
      <c r="M138667" s="9"/>
      <c r="N138667" s="9"/>
    </row>
    <row r="138668" spans="12:14" x14ac:dyDescent="0.25">
      <c r="L138668" s="9"/>
      <c r="M138668" s="9"/>
      <c r="N138668" s="9"/>
    </row>
    <row r="138669" spans="12:14" x14ac:dyDescent="0.25">
      <c r="L138669" s="9"/>
      <c r="M138669" s="9"/>
      <c r="N138669" s="9"/>
    </row>
    <row r="138670" spans="12:14" x14ac:dyDescent="0.25">
      <c r="L138670" s="9"/>
      <c r="M138670" s="9"/>
      <c r="N138670" s="9"/>
    </row>
    <row r="138671" spans="12:14" x14ac:dyDescent="0.25">
      <c r="L138671" s="9"/>
      <c r="M138671" s="9"/>
      <c r="N138671" s="9"/>
    </row>
    <row r="138672" spans="12:14" x14ac:dyDescent="0.25">
      <c r="L138672" s="9"/>
      <c r="M138672" s="9"/>
      <c r="N138672" s="9"/>
    </row>
    <row r="138673" spans="12:14" x14ac:dyDescent="0.25">
      <c r="L138673" s="9"/>
      <c r="M138673" s="9"/>
      <c r="N138673" s="9"/>
    </row>
    <row r="138674" spans="12:14" x14ac:dyDescent="0.25">
      <c r="L138674" s="9"/>
      <c r="M138674" s="9"/>
      <c r="N138674" s="9"/>
    </row>
    <row r="138675" spans="12:14" x14ac:dyDescent="0.25">
      <c r="L138675" s="9"/>
      <c r="M138675" s="9"/>
      <c r="N138675" s="9"/>
    </row>
    <row r="138676" spans="12:14" x14ac:dyDescent="0.25">
      <c r="L138676" s="9"/>
      <c r="M138676" s="9"/>
      <c r="N138676" s="9"/>
    </row>
    <row r="138677" spans="12:14" x14ac:dyDescent="0.25">
      <c r="L138677" s="9"/>
      <c r="M138677" s="9"/>
      <c r="N138677" s="9"/>
    </row>
    <row r="138678" spans="12:14" x14ac:dyDescent="0.25">
      <c r="L138678" s="9"/>
      <c r="M138678" s="9"/>
      <c r="N138678" s="9"/>
    </row>
    <row r="138679" spans="12:14" x14ac:dyDescent="0.25">
      <c r="L138679" s="9"/>
      <c r="M138679" s="9"/>
      <c r="N138679" s="9"/>
    </row>
    <row r="138680" spans="12:14" x14ac:dyDescent="0.25">
      <c r="L138680" s="9"/>
      <c r="M138680" s="9"/>
      <c r="N138680" s="9"/>
    </row>
    <row r="138681" spans="12:14" x14ac:dyDescent="0.25">
      <c r="L138681" s="9"/>
      <c r="M138681" s="9"/>
      <c r="N138681" s="9"/>
    </row>
    <row r="138682" spans="12:14" x14ac:dyDescent="0.25">
      <c r="L138682" s="9"/>
      <c r="M138682" s="9"/>
      <c r="N138682" s="9"/>
    </row>
    <row r="138683" spans="12:14" x14ac:dyDescent="0.25">
      <c r="L138683" s="9"/>
      <c r="M138683" s="9"/>
      <c r="N138683" s="9"/>
    </row>
    <row r="138684" spans="12:14" x14ac:dyDescent="0.25">
      <c r="L138684" s="9"/>
      <c r="M138684" s="9"/>
      <c r="N138684" s="9"/>
    </row>
    <row r="138685" spans="12:14" x14ac:dyDescent="0.25">
      <c r="L138685" s="9"/>
      <c r="M138685" s="9"/>
      <c r="N138685" s="9"/>
    </row>
    <row r="138686" spans="12:14" x14ac:dyDescent="0.25">
      <c r="L138686" s="9"/>
      <c r="M138686" s="9"/>
      <c r="N138686" s="9"/>
    </row>
    <row r="138687" spans="12:14" x14ac:dyDescent="0.25">
      <c r="L138687" s="9"/>
      <c r="M138687" s="9"/>
      <c r="N138687" s="9"/>
    </row>
    <row r="138688" spans="12:14" x14ac:dyDescent="0.25">
      <c r="L138688" s="9"/>
      <c r="M138688" s="9"/>
      <c r="N138688" s="9"/>
    </row>
    <row r="138689" spans="12:14" x14ac:dyDescent="0.25">
      <c r="L138689" s="9"/>
      <c r="M138689" s="9"/>
      <c r="N138689" s="9"/>
    </row>
    <row r="138690" spans="12:14" x14ac:dyDescent="0.25">
      <c r="L138690" s="9"/>
      <c r="M138690" s="9"/>
      <c r="N138690" s="9"/>
    </row>
    <row r="138691" spans="12:14" x14ac:dyDescent="0.25">
      <c r="L138691" s="9"/>
      <c r="M138691" s="9"/>
      <c r="N138691" s="9"/>
    </row>
    <row r="138692" spans="12:14" x14ac:dyDescent="0.25">
      <c r="L138692" s="9"/>
      <c r="M138692" s="9"/>
      <c r="N138692" s="9"/>
    </row>
    <row r="138693" spans="12:14" x14ac:dyDescent="0.25">
      <c r="L138693" s="9"/>
      <c r="M138693" s="9"/>
      <c r="N138693" s="9"/>
    </row>
    <row r="138694" spans="12:14" x14ac:dyDescent="0.25">
      <c r="L138694" s="9"/>
      <c r="M138694" s="9"/>
      <c r="N138694" s="9"/>
    </row>
    <row r="138695" spans="12:14" x14ac:dyDescent="0.25">
      <c r="L138695" s="9"/>
      <c r="M138695" s="9"/>
      <c r="N138695" s="9"/>
    </row>
    <row r="138696" spans="12:14" x14ac:dyDescent="0.25">
      <c r="L138696" s="9"/>
      <c r="M138696" s="9"/>
      <c r="N138696" s="9"/>
    </row>
    <row r="138697" spans="12:14" x14ac:dyDescent="0.25">
      <c r="L138697" s="9"/>
      <c r="M138697" s="9"/>
      <c r="N138697" s="9"/>
    </row>
    <row r="138698" spans="12:14" x14ac:dyDescent="0.25">
      <c r="L138698" s="9"/>
      <c r="M138698" s="9"/>
      <c r="N138698" s="9"/>
    </row>
    <row r="138699" spans="12:14" x14ac:dyDescent="0.25">
      <c r="L138699" s="9"/>
      <c r="M138699" s="9"/>
      <c r="N138699" s="9"/>
    </row>
    <row r="138700" spans="12:14" x14ac:dyDescent="0.25">
      <c r="L138700" s="9"/>
      <c r="M138700" s="9"/>
      <c r="N138700" s="9"/>
    </row>
    <row r="138701" spans="12:14" x14ac:dyDescent="0.25">
      <c r="L138701" s="9"/>
      <c r="M138701" s="9"/>
      <c r="N138701" s="9"/>
    </row>
    <row r="138702" spans="12:14" x14ac:dyDescent="0.25">
      <c r="L138702" s="9"/>
      <c r="M138702" s="9"/>
      <c r="N138702" s="9"/>
    </row>
    <row r="138703" spans="12:14" x14ac:dyDescent="0.25">
      <c r="L138703" s="9"/>
      <c r="M138703" s="9"/>
      <c r="N138703" s="9"/>
    </row>
    <row r="138704" spans="12:14" x14ac:dyDescent="0.25">
      <c r="L138704" s="9"/>
      <c r="M138704" s="9"/>
      <c r="N138704" s="9"/>
    </row>
    <row r="138705" spans="12:14" x14ac:dyDescent="0.25">
      <c r="L138705" s="9"/>
      <c r="M138705" s="9"/>
      <c r="N138705" s="9"/>
    </row>
    <row r="138706" spans="12:14" x14ac:dyDescent="0.25">
      <c r="L138706" s="9"/>
      <c r="M138706" s="9"/>
      <c r="N138706" s="9"/>
    </row>
    <row r="138707" spans="12:14" x14ac:dyDescent="0.25">
      <c r="L138707" s="9"/>
      <c r="M138707" s="9"/>
      <c r="N138707" s="9"/>
    </row>
    <row r="138708" spans="12:14" x14ac:dyDescent="0.25">
      <c r="L138708" s="9"/>
      <c r="M138708" s="9"/>
      <c r="N138708" s="9"/>
    </row>
    <row r="138709" spans="12:14" x14ac:dyDescent="0.25">
      <c r="L138709" s="9"/>
      <c r="M138709" s="9"/>
      <c r="N138709" s="9"/>
    </row>
    <row r="138710" spans="12:14" x14ac:dyDescent="0.25">
      <c r="L138710" s="9"/>
      <c r="M138710" s="9"/>
      <c r="N138710" s="9"/>
    </row>
    <row r="138711" spans="12:14" x14ac:dyDescent="0.25">
      <c r="L138711" s="9"/>
      <c r="M138711" s="9"/>
      <c r="N138711" s="9"/>
    </row>
    <row r="138712" spans="12:14" x14ac:dyDescent="0.25">
      <c r="L138712" s="9"/>
      <c r="M138712" s="9"/>
      <c r="N138712" s="9"/>
    </row>
    <row r="138713" spans="12:14" x14ac:dyDescent="0.25">
      <c r="L138713" s="9"/>
      <c r="M138713" s="9"/>
      <c r="N138713" s="9"/>
    </row>
    <row r="138714" spans="12:14" x14ac:dyDescent="0.25">
      <c r="L138714" s="9"/>
      <c r="M138714" s="9"/>
      <c r="N138714" s="9"/>
    </row>
    <row r="138715" spans="12:14" x14ac:dyDescent="0.25">
      <c r="L138715" s="9"/>
      <c r="M138715" s="9"/>
      <c r="N138715" s="9"/>
    </row>
    <row r="138716" spans="12:14" x14ac:dyDescent="0.25">
      <c r="L138716" s="9"/>
      <c r="M138716" s="9"/>
      <c r="N138716" s="9"/>
    </row>
    <row r="138717" spans="12:14" x14ac:dyDescent="0.25">
      <c r="L138717" s="9"/>
      <c r="M138717" s="9"/>
      <c r="N138717" s="9"/>
    </row>
    <row r="138718" spans="12:14" x14ac:dyDescent="0.25">
      <c r="L138718" s="9"/>
      <c r="M138718" s="9"/>
      <c r="N138718" s="9"/>
    </row>
    <row r="138719" spans="12:14" x14ac:dyDescent="0.25">
      <c r="L138719" s="9"/>
      <c r="M138719" s="9"/>
      <c r="N138719" s="9"/>
    </row>
    <row r="138720" spans="12:14" x14ac:dyDescent="0.25">
      <c r="L138720" s="9"/>
      <c r="M138720" s="9"/>
      <c r="N138720" s="9"/>
    </row>
    <row r="138721" spans="12:14" x14ac:dyDescent="0.25">
      <c r="L138721" s="9"/>
      <c r="M138721" s="9"/>
      <c r="N138721" s="9"/>
    </row>
    <row r="138722" spans="12:14" x14ac:dyDescent="0.25">
      <c r="L138722" s="9"/>
      <c r="M138722" s="9"/>
      <c r="N138722" s="9"/>
    </row>
    <row r="138723" spans="12:14" x14ac:dyDescent="0.25">
      <c r="L138723" s="9"/>
      <c r="M138723" s="9"/>
      <c r="N138723" s="9"/>
    </row>
    <row r="138724" spans="12:14" x14ac:dyDescent="0.25">
      <c r="L138724" s="9"/>
      <c r="M138724" s="9"/>
      <c r="N138724" s="9"/>
    </row>
    <row r="138725" spans="12:14" x14ac:dyDescent="0.25">
      <c r="L138725" s="9"/>
      <c r="M138725" s="9"/>
      <c r="N138725" s="9"/>
    </row>
    <row r="138726" spans="12:14" x14ac:dyDescent="0.25">
      <c r="L138726" s="9"/>
      <c r="M138726" s="9"/>
      <c r="N138726" s="9"/>
    </row>
    <row r="138727" spans="12:14" x14ac:dyDescent="0.25">
      <c r="L138727" s="9"/>
      <c r="M138727" s="9"/>
      <c r="N138727" s="9"/>
    </row>
    <row r="138728" spans="12:14" x14ac:dyDescent="0.25">
      <c r="L138728" s="9"/>
      <c r="M138728" s="9"/>
      <c r="N138728" s="9"/>
    </row>
    <row r="138729" spans="12:14" x14ac:dyDescent="0.25">
      <c r="L138729" s="9"/>
      <c r="M138729" s="9"/>
      <c r="N138729" s="9"/>
    </row>
    <row r="138730" spans="12:14" x14ac:dyDescent="0.25">
      <c r="L138730" s="9"/>
      <c r="M138730" s="9"/>
      <c r="N138730" s="9"/>
    </row>
    <row r="138731" spans="12:14" x14ac:dyDescent="0.25">
      <c r="L138731" s="9"/>
      <c r="M138731" s="9"/>
      <c r="N138731" s="9"/>
    </row>
    <row r="138732" spans="12:14" x14ac:dyDescent="0.25">
      <c r="L138732" s="9"/>
      <c r="M138732" s="9"/>
      <c r="N138732" s="9"/>
    </row>
    <row r="138733" spans="12:14" x14ac:dyDescent="0.25">
      <c r="L138733" s="9"/>
      <c r="M138733" s="9"/>
      <c r="N138733" s="9"/>
    </row>
    <row r="138734" spans="12:14" x14ac:dyDescent="0.25">
      <c r="L138734" s="9"/>
      <c r="M138734" s="9"/>
      <c r="N138734" s="9"/>
    </row>
    <row r="138735" spans="12:14" x14ac:dyDescent="0.25">
      <c r="L138735" s="9"/>
      <c r="M138735" s="9"/>
      <c r="N138735" s="9"/>
    </row>
    <row r="138736" spans="12:14" x14ac:dyDescent="0.25">
      <c r="L138736" s="9"/>
      <c r="M138736" s="9"/>
      <c r="N138736" s="9"/>
    </row>
    <row r="138737" spans="12:14" x14ac:dyDescent="0.25">
      <c r="L138737" s="9"/>
      <c r="M138737" s="9"/>
      <c r="N138737" s="9"/>
    </row>
    <row r="138738" spans="12:14" x14ac:dyDescent="0.25">
      <c r="L138738" s="9"/>
      <c r="M138738" s="9"/>
      <c r="N138738" s="9"/>
    </row>
    <row r="138739" spans="12:14" x14ac:dyDescent="0.25">
      <c r="L138739" s="9"/>
      <c r="M138739" s="9"/>
      <c r="N138739" s="9"/>
    </row>
    <row r="138740" spans="12:14" x14ac:dyDescent="0.25">
      <c r="L138740" s="9"/>
      <c r="M138740" s="9"/>
      <c r="N138740" s="9"/>
    </row>
    <row r="138741" spans="12:14" x14ac:dyDescent="0.25">
      <c r="L138741" s="9"/>
      <c r="M138741" s="9"/>
      <c r="N138741" s="9"/>
    </row>
    <row r="138742" spans="12:14" x14ac:dyDescent="0.25">
      <c r="L138742" s="9"/>
      <c r="M138742" s="9"/>
      <c r="N138742" s="9"/>
    </row>
    <row r="138743" spans="12:14" x14ac:dyDescent="0.25">
      <c r="L138743" s="9"/>
      <c r="M138743" s="9"/>
      <c r="N138743" s="9"/>
    </row>
    <row r="138744" spans="12:14" x14ac:dyDescent="0.25">
      <c r="L138744" s="9"/>
      <c r="M138744" s="9"/>
      <c r="N138744" s="9"/>
    </row>
    <row r="138745" spans="12:14" x14ac:dyDescent="0.25">
      <c r="L138745" s="9"/>
      <c r="M138745" s="9"/>
      <c r="N138745" s="9"/>
    </row>
    <row r="138746" spans="12:14" x14ac:dyDescent="0.25">
      <c r="L138746" s="9"/>
      <c r="M138746" s="9"/>
      <c r="N138746" s="9"/>
    </row>
    <row r="138747" spans="12:14" x14ac:dyDescent="0.25">
      <c r="L138747" s="9"/>
      <c r="M138747" s="9"/>
      <c r="N138747" s="9"/>
    </row>
    <row r="138748" spans="12:14" x14ac:dyDescent="0.25">
      <c r="L138748" s="9"/>
      <c r="M138748" s="9"/>
      <c r="N138748" s="9"/>
    </row>
    <row r="138749" spans="12:14" x14ac:dyDescent="0.25">
      <c r="L138749" s="9"/>
      <c r="M138749" s="9"/>
      <c r="N138749" s="9"/>
    </row>
    <row r="138750" spans="12:14" x14ac:dyDescent="0.25">
      <c r="L138750" s="9"/>
      <c r="M138750" s="9"/>
      <c r="N138750" s="9"/>
    </row>
    <row r="138751" spans="12:14" x14ac:dyDescent="0.25">
      <c r="L138751" s="9"/>
      <c r="M138751" s="9"/>
      <c r="N138751" s="9"/>
    </row>
    <row r="138752" spans="12:14" x14ac:dyDescent="0.25">
      <c r="L138752" s="9"/>
      <c r="M138752" s="9"/>
      <c r="N138752" s="9"/>
    </row>
    <row r="138753" spans="12:14" x14ac:dyDescent="0.25">
      <c r="L138753" s="9"/>
      <c r="M138753" s="9"/>
      <c r="N138753" s="9"/>
    </row>
    <row r="138754" spans="12:14" x14ac:dyDescent="0.25">
      <c r="L138754" s="9"/>
      <c r="M138754" s="9"/>
      <c r="N138754" s="9"/>
    </row>
    <row r="138755" spans="12:14" x14ac:dyDescent="0.25">
      <c r="L138755" s="9"/>
      <c r="M138755" s="9"/>
      <c r="N138755" s="9"/>
    </row>
    <row r="138756" spans="12:14" x14ac:dyDescent="0.25">
      <c r="L138756" s="9"/>
      <c r="M138756" s="9"/>
      <c r="N138756" s="9"/>
    </row>
    <row r="138757" spans="12:14" x14ac:dyDescent="0.25">
      <c r="L138757" s="9"/>
      <c r="M138757" s="9"/>
      <c r="N138757" s="9"/>
    </row>
    <row r="138758" spans="12:14" x14ac:dyDescent="0.25">
      <c r="L138758" s="9"/>
      <c r="M138758" s="9"/>
      <c r="N138758" s="9"/>
    </row>
    <row r="138759" spans="12:14" x14ac:dyDescent="0.25">
      <c r="L138759" s="9"/>
      <c r="M138759" s="9"/>
      <c r="N138759" s="9"/>
    </row>
    <row r="138760" spans="12:14" x14ac:dyDescent="0.25">
      <c r="L138760" s="9"/>
      <c r="M138760" s="9"/>
      <c r="N138760" s="9"/>
    </row>
    <row r="138761" spans="12:14" x14ac:dyDescent="0.25">
      <c r="L138761" s="9"/>
      <c r="M138761" s="9"/>
      <c r="N138761" s="9"/>
    </row>
    <row r="138762" spans="12:14" x14ac:dyDescent="0.25">
      <c r="L138762" s="9"/>
      <c r="M138762" s="9"/>
      <c r="N138762" s="9"/>
    </row>
    <row r="138763" spans="12:14" x14ac:dyDescent="0.25">
      <c r="L138763" s="9"/>
      <c r="M138763" s="9"/>
      <c r="N138763" s="9"/>
    </row>
    <row r="138764" spans="12:14" x14ac:dyDescent="0.25">
      <c r="L138764" s="9"/>
      <c r="M138764" s="9"/>
      <c r="N138764" s="9"/>
    </row>
    <row r="138765" spans="12:14" x14ac:dyDescent="0.25">
      <c r="L138765" s="9"/>
      <c r="M138765" s="9"/>
      <c r="N138765" s="9"/>
    </row>
    <row r="138766" spans="12:14" x14ac:dyDescent="0.25">
      <c r="L138766" s="9"/>
      <c r="M138766" s="9"/>
      <c r="N138766" s="9"/>
    </row>
    <row r="138767" spans="12:14" x14ac:dyDescent="0.25">
      <c r="L138767" s="9"/>
      <c r="M138767" s="9"/>
      <c r="N138767" s="9"/>
    </row>
    <row r="138768" spans="12:14" x14ac:dyDescent="0.25">
      <c r="L138768" s="9"/>
      <c r="M138768" s="9"/>
      <c r="N138768" s="9"/>
    </row>
    <row r="138769" spans="12:14" x14ac:dyDescent="0.25">
      <c r="L138769" s="9"/>
      <c r="M138769" s="9"/>
      <c r="N138769" s="9"/>
    </row>
    <row r="138770" spans="12:14" x14ac:dyDescent="0.25">
      <c r="L138770" s="9"/>
      <c r="M138770" s="9"/>
      <c r="N138770" s="9"/>
    </row>
    <row r="138771" spans="12:14" x14ac:dyDescent="0.25">
      <c r="L138771" s="9"/>
      <c r="M138771" s="9"/>
      <c r="N138771" s="9"/>
    </row>
    <row r="138772" spans="12:14" x14ac:dyDescent="0.25">
      <c r="L138772" s="9"/>
      <c r="M138772" s="9"/>
      <c r="N138772" s="9"/>
    </row>
    <row r="138773" spans="12:14" x14ac:dyDescent="0.25">
      <c r="L138773" s="9"/>
      <c r="M138773" s="9"/>
      <c r="N138773" s="9"/>
    </row>
    <row r="138774" spans="12:14" x14ac:dyDescent="0.25">
      <c r="L138774" s="9"/>
      <c r="M138774" s="9"/>
      <c r="N138774" s="9"/>
    </row>
    <row r="138775" spans="12:14" x14ac:dyDescent="0.25">
      <c r="L138775" s="9"/>
      <c r="M138775" s="9"/>
      <c r="N138775" s="9"/>
    </row>
    <row r="138776" spans="12:14" x14ac:dyDescent="0.25">
      <c r="L138776" s="9"/>
      <c r="M138776" s="9"/>
      <c r="N138776" s="9"/>
    </row>
    <row r="138777" spans="12:14" x14ac:dyDescent="0.25">
      <c r="L138777" s="9"/>
      <c r="M138777" s="9"/>
      <c r="N138777" s="9"/>
    </row>
    <row r="138778" spans="12:14" x14ac:dyDescent="0.25">
      <c r="L138778" s="9"/>
      <c r="M138778" s="9"/>
      <c r="N138778" s="9"/>
    </row>
    <row r="138779" spans="12:14" x14ac:dyDescent="0.25">
      <c r="L138779" s="9"/>
      <c r="M138779" s="9"/>
      <c r="N138779" s="9"/>
    </row>
    <row r="138780" spans="12:14" x14ac:dyDescent="0.25">
      <c r="L138780" s="9"/>
      <c r="M138780" s="9"/>
      <c r="N138780" s="9"/>
    </row>
    <row r="138781" spans="12:14" x14ac:dyDescent="0.25">
      <c r="L138781" s="9"/>
      <c r="M138781" s="9"/>
      <c r="N138781" s="9"/>
    </row>
    <row r="138782" spans="12:14" x14ac:dyDescent="0.25">
      <c r="L138782" s="9"/>
      <c r="M138782" s="9"/>
      <c r="N138782" s="9"/>
    </row>
    <row r="138783" spans="12:14" x14ac:dyDescent="0.25">
      <c r="L138783" s="9"/>
      <c r="M138783" s="9"/>
      <c r="N138783" s="9"/>
    </row>
    <row r="138784" spans="12:14" x14ac:dyDescent="0.25">
      <c r="L138784" s="9"/>
      <c r="M138784" s="9"/>
      <c r="N138784" s="9"/>
    </row>
    <row r="138785" spans="12:14" x14ac:dyDescent="0.25">
      <c r="L138785" s="9"/>
      <c r="M138785" s="9"/>
      <c r="N138785" s="9"/>
    </row>
    <row r="138786" spans="12:14" x14ac:dyDescent="0.25">
      <c r="L138786" s="9"/>
      <c r="M138786" s="9"/>
      <c r="N138786" s="9"/>
    </row>
    <row r="138787" spans="12:14" x14ac:dyDescent="0.25">
      <c r="L138787" s="9"/>
      <c r="M138787" s="9"/>
      <c r="N138787" s="9"/>
    </row>
    <row r="138788" spans="12:14" x14ac:dyDescent="0.25">
      <c r="L138788" s="9"/>
      <c r="M138788" s="9"/>
      <c r="N138788" s="9"/>
    </row>
    <row r="138789" spans="12:14" x14ac:dyDescent="0.25">
      <c r="L138789" s="9"/>
      <c r="M138789" s="9"/>
      <c r="N138789" s="9"/>
    </row>
    <row r="138790" spans="12:14" x14ac:dyDescent="0.25">
      <c r="L138790" s="9"/>
      <c r="M138790" s="9"/>
      <c r="N138790" s="9"/>
    </row>
    <row r="138791" spans="12:14" x14ac:dyDescent="0.25">
      <c r="L138791" s="9"/>
      <c r="M138791" s="9"/>
      <c r="N138791" s="9"/>
    </row>
    <row r="138792" spans="12:14" x14ac:dyDescent="0.25">
      <c r="L138792" s="9"/>
      <c r="M138792" s="9"/>
      <c r="N138792" s="9"/>
    </row>
    <row r="138793" spans="12:14" x14ac:dyDescent="0.25">
      <c r="L138793" s="9"/>
      <c r="M138793" s="9"/>
      <c r="N138793" s="9"/>
    </row>
    <row r="138794" spans="12:14" x14ac:dyDescent="0.25">
      <c r="L138794" s="9"/>
      <c r="M138794" s="9"/>
      <c r="N138794" s="9"/>
    </row>
    <row r="138795" spans="12:14" x14ac:dyDescent="0.25">
      <c r="L138795" s="9"/>
      <c r="M138795" s="9"/>
      <c r="N138795" s="9"/>
    </row>
    <row r="138796" spans="12:14" x14ac:dyDescent="0.25">
      <c r="L138796" s="9"/>
      <c r="M138796" s="9"/>
      <c r="N138796" s="9"/>
    </row>
    <row r="138797" spans="12:14" x14ac:dyDescent="0.25">
      <c r="L138797" s="9"/>
      <c r="M138797" s="9"/>
      <c r="N138797" s="9"/>
    </row>
    <row r="138798" spans="12:14" x14ac:dyDescent="0.25">
      <c r="L138798" s="9"/>
      <c r="M138798" s="9"/>
      <c r="N138798" s="9"/>
    </row>
    <row r="138799" spans="12:14" x14ac:dyDescent="0.25">
      <c r="L138799" s="9"/>
      <c r="M138799" s="9"/>
      <c r="N138799" s="9"/>
    </row>
    <row r="138800" spans="12:14" x14ac:dyDescent="0.25">
      <c r="L138800" s="9"/>
      <c r="M138800" s="9"/>
      <c r="N138800" s="9"/>
    </row>
    <row r="138801" spans="12:14" x14ac:dyDescent="0.25">
      <c r="L138801" s="9"/>
      <c r="M138801" s="9"/>
      <c r="N138801" s="9"/>
    </row>
    <row r="138802" spans="12:14" x14ac:dyDescent="0.25">
      <c r="L138802" s="9"/>
      <c r="M138802" s="9"/>
      <c r="N138802" s="9"/>
    </row>
    <row r="138803" spans="12:14" x14ac:dyDescent="0.25">
      <c r="L138803" s="9"/>
      <c r="M138803" s="9"/>
      <c r="N138803" s="9"/>
    </row>
    <row r="138804" spans="12:14" x14ac:dyDescent="0.25">
      <c r="L138804" s="9"/>
      <c r="M138804" s="9"/>
      <c r="N138804" s="9"/>
    </row>
    <row r="138805" spans="12:14" x14ac:dyDescent="0.25">
      <c r="L138805" s="9"/>
      <c r="M138805" s="9"/>
      <c r="N138805" s="9"/>
    </row>
    <row r="138806" spans="12:14" x14ac:dyDescent="0.25">
      <c r="L138806" s="9"/>
      <c r="M138806" s="9"/>
      <c r="N138806" s="9"/>
    </row>
    <row r="138807" spans="12:14" x14ac:dyDescent="0.25">
      <c r="L138807" s="9"/>
      <c r="M138807" s="9"/>
      <c r="N138807" s="9"/>
    </row>
    <row r="138808" spans="12:14" x14ac:dyDescent="0.25">
      <c r="L138808" s="9"/>
      <c r="M138808" s="9"/>
      <c r="N138808" s="9"/>
    </row>
    <row r="138809" spans="12:14" x14ac:dyDescent="0.25">
      <c r="L138809" s="9"/>
      <c r="M138809" s="9"/>
      <c r="N138809" s="9"/>
    </row>
    <row r="138810" spans="12:14" x14ac:dyDescent="0.25">
      <c r="L138810" s="9"/>
      <c r="M138810" s="9"/>
      <c r="N138810" s="9"/>
    </row>
    <row r="138811" spans="12:14" x14ac:dyDescent="0.25">
      <c r="L138811" s="9"/>
      <c r="M138811" s="9"/>
      <c r="N138811" s="9"/>
    </row>
    <row r="138812" spans="12:14" x14ac:dyDescent="0.25">
      <c r="L138812" s="9"/>
      <c r="M138812" s="9"/>
      <c r="N138812" s="9"/>
    </row>
    <row r="138813" spans="12:14" x14ac:dyDescent="0.25">
      <c r="L138813" s="9"/>
      <c r="M138813" s="9"/>
      <c r="N138813" s="9"/>
    </row>
    <row r="138814" spans="12:14" x14ac:dyDescent="0.25">
      <c r="L138814" s="9"/>
      <c r="M138814" s="9"/>
      <c r="N138814" s="9"/>
    </row>
    <row r="138815" spans="12:14" x14ac:dyDescent="0.25">
      <c r="L138815" s="9"/>
      <c r="M138815" s="9"/>
      <c r="N138815" s="9"/>
    </row>
    <row r="138816" spans="12:14" x14ac:dyDescent="0.25">
      <c r="L138816" s="9"/>
      <c r="M138816" s="9"/>
      <c r="N138816" s="9"/>
    </row>
    <row r="138817" spans="12:14" x14ac:dyDescent="0.25">
      <c r="L138817" s="9"/>
      <c r="M138817" s="9"/>
      <c r="N138817" s="9"/>
    </row>
    <row r="138818" spans="12:14" x14ac:dyDescent="0.25">
      <c r="L138818" s="9"/>
      <c r="M138818" s="9"/>
      <c r="N138818" s="9"/>
    </row>
    <row r="138819" spans="12:14" x14ac:dyDescent="0.25">
      <c r="L138819" s="9"/>
      <c r="M138819" s="9"/>
      <c r="N138819" s="9"/>
    </row>
    <row r="138820" spans="12:14" x14ac:dyDescent="0.25">
      <c r="L138820" s="9"/>
      <c r="M138820" s="9"/>
      <c r="N138820" s="9"/>
    </row>
    <row r="138821" spans="12:14" x14ac:dyDescent="0.25">
      <c r="L138821" s="9"/>
      <c r="M138821" s="9"/>
      <c r="N138821" s="9"/>
    </row>
    <row r="138822" spans="12:14" x14ac:dyDescent="0.25">
      <c r="L138822" s="9"/>
      <c r="M138822" s="9"/>
      <c r="N138822" s="9"/>
    </row>
    <row r="138823" spans="12:14" x14ac:dyDescent="0.25">
      <c r="L138823" s="9"/>
      <c r="M138823" s="9"/>
      <c r="N138823" s="9"/>
    </row>
    <row r="138824" spans="12:14" x14ac:dyDescent="0.25">
      <c r="L138824" s="9"/>
      <c r="M138824" s="9"/>
      <c r="N138824" s="9"/>
    </row>
    <row r="138825" spans="12:14" x14ac:dyDescent="0.25">
      <c r="L138825" s="9"/>
      <c r="M138825" s="9"/>
      <c r="N138825" s="9"/>
    </row>
    <row r="138826" spans="12:14" x14ac:dyDescent="0.25">
      <c r="L138826" s="9"/>
      <c r="M138826" s="9"/>
      <c r="N138826" s="9"/>
    </row>
    <row r="138827" spans="12:14" x14ac:dyDescent="0.25">
      <c r="L138827" s="9"/>
      <c r="M138827" s="9"/>
      <c r="N138827" s="9"/>
    </row>
    <row r="138828" spans="12:14" x14ac:dyDescent="0.25">
      <c r="L138828" s="9"/>
      <c r="M138828" s="9"/>
      <c r="N138828" s="9"/>
    </row>
    <row r="138829" spans="12:14" x14ac:dyDescent="0.25">
      <c r="L138829" s="9"/>
      <c r="M138829" s="9"/>
      <c r="N138829" s="9"/>
    </row>
    <row r="138830" spans="12:14" x14ac:dyDescent="0.25">
      <c r="L138830" s="9"/>
      <c r="M138830" s="9"/>
      <c r="N138830" s="9"/>
    </row>
    <row r="138831" spans="12:14" x14ac:dyDescent="0.25">
      <c r="L138831" s="9"/>
      <c r="M138831" s="9"/>
      <c r="N138831" s="9"/>
    </row>
    <row r="138832" spans="12:14" x14ac:dyDescent="0.25">
      <c r="L138832" s="9"/>
      <c r="M138832" s="9"/>
      <c r="N138832" s="9"/>
    </row>
    <row r="138833" spans="12:14" x14ac:dyDescent="0.25">
      <c r="L138833" s="9"/>
      <c r="M138833" s="9"/>
      <c r="N138833" s="9"/>
    </row>
    <row r="138834" spans="12:14" x14ac:dyDescent="0.25">
      <c r="L138834" s="9"/>
      <c r="M138834" s="9"/>
      <c r="N138834" s="9"/>
    </row>
    <row r="138835" spans="12:14" x14ac:dyDescent="0.25">
      <c r="L138835" s="9"/>
      <c r="M138835" s="9"/>
      <c r="N138835" s="9"/>
    </row>
    <row r="138836" spans="12:14" x14ac:dyDescent="0.25">
      <c r="L138836" s="9"/>
      <c r="M138836" s="9"/>
      <c r="N138836" s="9"/>
    </row>
    <row r="138837" spans="12:14" x14ac:dyDescent="0.25">
      <c r="L138837" s="9"/>
      <c r="M138837" s="9"/>
      <c r="N138837" s="9"/>
    </row>
    <row r="138838" spans="12:14" x14ac:dyDescent="0.25">
      <c r="L138838" s="9"/>
      <c r="M138838" s="9"/>
      <c r="N138838" s="9"/>
    </row>
    <row r="138839" spans="12:14" x14ac:dyDescent="0.25">
      <c r="L138839" s="9"/>
      <c r="M138839" s="9"/>
      <c r="N138839" s="9"/>
    </row>
    <row r="138840" spans="12:14" x14ac:dyDescent="0.25">
      <c r="L138840" s="9"/>
      <c r="M138840" s="9"/>
      <c r="N138840" s="9"/>
    </row>
    <row r="138841" spans="12:14" x14ac:dyDescent="0.25">
      <c r="L138841" s="9"/>
      <c r="M138841" s="9"/>
      <c r="N138841" s="9"/>
    </row>
    <row r="138842" spans="12:14" x14ac:dyDescent="0.25">
      <c r="L138842" s="9"/>
      <c r="M138842" s="9"/>
      <c r="N138842" s="9"/>
    </row>
    <row r="138843" spans="12:14" x14ac:dyDescent="0.25">
      <c r="L138843" s="9"/>
      <c r="M138843" s="9"/>
      <c r="N138843" s="9"/>
    </row>
    <row r="138844" spans="12:14" x14ac:dyDescent="0.25">
      <c r="L138844" s="9"/>
      <c r="M138844" s="9"/>
      <c r="N138844" s="9"/>
    </row>
    <row r="138845" spans="12:14" x14ac:dyDescent="0.25">
      <c r="L138845" s="9"/>
      <c r="M138845" s="9"/>
      <c r="N138845" s="9"/>
    </row>
    <row r="138846" spans="12:14" x14ac:dyDescent="0.25">
      <c r="L138846" s="9"/>
      <c r="M138846" s="9"/>
      <c r="N138846" s="9"/>
    </row>
    <row r="138847" spans="12:14" x14ac:dyDescent="0.25">
      <c r="L138847" s="9"/>
      <c r="M138847" s="9"/>
      <c r="N138847" s="9"/>
    </row>
    <row r="138848" spans="12:14" x14ac:dyDescent="0.25">
      <c r="L138848" s="9"/>
      <c r="M138848" s="9"/>
      <c r="N138848" s="9"/>
    </row>
    <row r="138849" spans="12:14" x14ac:dyDescent="0.25">
      <c r="L138849" s="9"/>
      <c r="M138849" s="9"/>
      <c r="N138849" s="9"/>
    </row>
    <row r="138850" spans="12:14" x14ac:dyDescent="0.25">
      <c r="L138850" s="9"/>
      <c r="M138850" s="9"/>
      <c r="N138850" s="9"/>
    </row>
    <row r="138851" spans="12:14" x14ac:dyDescent="0.25">
      <c r="L138851" s="9"/>
      <c r="M138851" s="9"/>
      <c r="N138851" s="9"/>
    </row>
    <row r="138852" spans="12:14" x14ac:dyDescent="0.25">
      <c r="L138852" s="9"/>
      <c r="M138852" s="9"/>
      <c r="N138852" s="9"/>
    </row>
    <row r="138853" spans="12:14" x14ac:dyDescent="0.25">
      <c r="L138853" s="9"/>
      <c r="M138853" s="9"/>
      <c r="N138853" s="9"/>
    </row>
    <row r="138854" spans="12:14" x14ac:dyDescent="0.25">
      <c r="L138854" s="9"/>
      <c r="M138854" s="9"/>
      <c r="N138854" s="9"/>
    </row>
    <row r="138855" spans="12:14" x14ac:dyDescent="0.25">
      <c r="L138855" s="9"/>
      <c r="M138855" s="9"/>
      <c r="N138855" s="9"/>
    </row>
    <row r="138856" spans="12:14" x14ac:dyDescent="0.25">
      <c r="L138856" s="9"/>
      <c r="M138856" s="9"/>
      <c r="N138856" s="9"/>
    </row>
    <row r="138857" spans="12:14" x14ac:dyDescent="0.25">
      <c r="L138857" s="9"/>
      <c r="M138857" s="9"/>
      <c r="N138857" s="9"/>
    </row>
    <row r="138858" spans="12:14" x14ac:dyDescent="0.25">
      <c r="L138858" s="9"/>
      <c r="M138858" s="9"/>
      <c r="N138858" s="9"/>
    </row>
    <row r="138859" spans="12:14" x14ac:dyDescent="0.25">
      <c r="L138859" s="9"/>
      <c r="M138859" s="9"/>
      <c r="N138859" s="9"/>
    </row>
    <row r="138860" spans="12:14" x14ac:dyDescent="0.25">
      <c r="L138860" s="9"/>
      <c r="M138860" s="9"/>
      <c r="N138860" s="9"/>
    </row>
    <row r="138861" spans="12:14" x14ac:dyDescent="0.25">
      <c r="L138861" s="9"/>
      <c r="M138861" s="9"/>
      <c r="N138861" s="9"/>
    </row>
    <row r="138862" spans="12:14" x14ac:dyDescent="0.25">
      <c r="L138862" s="9"/>
      <c r="M138862" s="9"/>
      <c r="N138862" s="9"/>
    </row>
    <row r="138863" spans="12:14" x14ac:dyDescent="0.25">
      <c r="L138863" s="9"/>
      <c r="M138863" s="9"/>
      <c r="N138863" s="9"/>
    </row>
    <row r="138864" spans="12:14" x14ac:dyDescent="0.25">
      <c r="L138864" s="9"/>
      <c r="M138864" s="9"/>
      <c r="N138864" s="9"/>
    </row>
    <row r="138865" spans="12:14" x14ac:dyDescent="0.25">
      <c r="L138865" s="9"/>
      <c r="M138865" s="9"/>
      <c r="N138865" s="9"/>
    </row>
    <row r="138866" spans="12:14" x14ac:dyDescent="0.25">
      <c r="L138866" s="9"/>
      <c r="M138866" s="9"/>
      <c r="N138866" s="9"/>
    </row>
    <row r="138867" spans="12:14" x14ac:dyDescent="0.25">
      <c r="L138867" s="9"/>
      <c r="M138867" s="9"/>
      <c r="N138867" s="9"/>
    </row>
    <row r="138868" spans="12:14" x14ac:dyDescent="0.25">
      <c r="L138868" s="9"/>
      <c r="M138868" s="9"/>
      <c r="N138868" s="9"/>
    </row>
    <row r="138869" spans="12:14" x14ac:dyDescent="0.25">
      <c r="L138869" s="9"/>
      <c r="M138869" s="9"/>
      <c r="N138869" s="9"/>
    </row>
    <row r="138870" spans="12:14" x14ac:dyDescent="0.25">
      <c r="L138870" s="9"/>
      <c r="M138870" s="9"/>
      <c r="N138870" s="9"/>
    </row>
    <row r="138871" spans="12:14" x14ac:dyDescent="0.25">
      <c r="L138871" s="9"/>
      <c r="M138871" s="9"/>
      <c r="N138871" s="9"/>
    </row>
    <row r="138872" spans="12:14" x14ac:dyDescent="0.25">
      <c r="L138872" s="9"/>
      <c r="M138872" s="9"/>
      <c r="N138872" s="9"/>
    </row>
    <row r="138873" spans="12:14" x14ac:dyDescent="0.25">
      <c r="L138873" s="9"/>
      <c r="M138873" s="9"/>
      <c r="N138873" s="9"/>
    </row>
    <row r="138874" spans="12:14" x14ac:dyDescent="0.25">
      <c r="L138874" s="9"/>
      <c r="M138874" s="9"/>
      <c r="N138874" s="9"/>
    </row>
    <row r="138875" spans="12:14" x14ac:dyDescent="0.25">
      <c r="L138875" s="9"/>
      <c r="M138875" s="9"/>
      <c r="N138875" s="9"/>
    </row>
    <row r="138876" spans="12:14" x14ac:dyDescent="0.25">
      <c r="L138876" s="9"/>
      <c r="M138876" s="9"/>
      <c r="N138876" s="9"/>
    </row>
    <row r="138877" spans="12:14" x14ac:dyDescent="0.25">
      <c r="L138877" s="9"/>
      <c r="M138877" s="9"/>
      <c r="N138877" s="9"/>
    </row>
    <row r="138878" spans="12:14" x14ac:dyDescent="0.25">
      <c r="L138878" s="9"/>
      <c r="M138878" s="9"/>
      <c r="N138878" s="9"/>
    </row>
    <row r="138879" spans="12:14" x14ac:dyDescent="0.25">
      <c r="L138879" s="9"/>
      <c r="M138879" s="9"/>
      <c r="N138879" s="9"/>
    </row>
    <row r="138880" spans="12:14" x14ac:dyDescent="0.25">
      <c r="L138880" s="9"/>
      <c r="M138880" s="9"/>
      <c r="N138880" s="9"/>
    </row>
    <row r="138881" spans="12:14" x14ac:dyDescent="0.25">
      <c r="L138881" s="9"/>
      <c r="M138881" s="9"/>
      <c r="N138881" s="9"/>
    </row>
    <row r="138882" spans="12:14" x14ac:dyDescent="0.25">
      <c r="L138882" s="9"/>
      <c r="M138882" s="9"/>
      <c r="N138882" s="9"/>
    </row>
    <row r="138883" spans="12:14" x14ac:dyDescent="0.25">
      <c r="L138883" s="9"/>
      <c r="M138883" s="9"/>
      <c r="N138883" s="9"/>
    </row>
    <row r="138884" spans="12:14" x14ac:dyDescent="0.25">
      <c r="L138884" s="9"/>
      <c r="M138884" s="9"/>
      <c r="N138884" s="9"/>
    </row>
    <row r="138885" spans="12:14" x14ac:dyDescent="0.25">
      <c r="L138885" s="9"/>
      <c r="M138885" s="9"/>
      <c r="N138885" s="9"/>
    </row>
    <row r="138886" spans="12:14" x14ac:dyDescent="0.25">
      <c r="L138886" s="9"/>
      <c r="M138886" s="9"/>
      <c r="N138886" s="9"/>
    </row>
    <row r="138887" spans="12:14" x14ac:dyDescent="0.25">
      <c r="L138887" s="9"/>
      <c r="M138887" s="9"/>
      <c r="N138887" s="9"/>
    </row>
    <row r="138888" spans="12:14" x14ac:dyDescent="0.25">
      <c r="L138888" s="9"/>
      <c r="M138888" s="9"/>
      <c r="N138888" s="9"/>
    </row>
    <row r="138889" spans="12:14" x14ac:dyDescent="0.25">
      <c r="L138889" s="9"/>
      <c r="M138889" s="9"/>
      <c r="N138889" s="9"/>
    </row>
    <row r="138890" spans="12:14" x14ac:dyDescent="0.25">
      <c r="L138890" s="9"/>
      <c r="M138890" s="9"/>
      <c r="N138890" s="9"/>
    </row>
    <row r="138891" spans="12:14" x14ac:dyDescent="0.25">
      <c r="L138891" s="9"/>
      <c r="M138891" s="9"/>
      <c r="N138891" s="9"/>
    </row>
    <row r="138892" spans="12:14" x14ac:dyDescent="0.25">
      <c r="L138892" s="9"/>
      <c r="M138892" s="9"/>
      <c r="N138892" s="9"/>
    </row>
    <row r="138893" spans="12:14" x14ac:dyDescent="0.25">
      <c r="L138893" s="9"/>
      <c r="M138893" s="9"/>
      <c r="N138893" s="9"/>
    </row>
    <row r="138894" spans="12:14" x14ac:dyDescent="0.25">
      <c r="L138894" s="9"/>
      <c r="M138894" s="9"/>
      <c r="N138894" s="9"/>
    </row>
    <row r="138895" spans="12:14" x14ac:dyDescent="0.25">
      <c r="L138895" s="9"/>
      <c r="M138895" s="9"/>
      <c r="N138895" s="9"/>
    </row>
    <row r="138896" spans="12:14" x14ac:dyDescent="0.25">
      <c r="L138896" s="9"/>
      <c r="M138896" s="9"/>
      <c r="N138896" s="9"/>
    </row>
    <row r="138897" spans="12:14" x14ac:dyDescent="0.25">
      <c r="L138897" s="9"/>
      <c r="M138897" s="9"/>
      <c r="N138897" s="9"/>
    </row>
    <row r="138898" spans="12:14" x14ac:dyDescent="0.25">
      <c r="L138898" s="9"/>
      <c r="M138898" s="9"/>
      <c r="N138898" s="9"/>
    </row>
    <row r="138899" spans="12:14" x14ac:dyDescent="0.25">
      <c r="L138899" s="9"/>
      <c r="M138899" s="9"/>
      <c r="N138899" s="9"/>
    </row>
    <row r="138900" spans="12:14" x14ac:dyDescent="0.25">
      <c r="L138900" s="9"/>
      <c r="M138900" s="9"/>
      <c r="N138900" s="9"/>
    </row>
    <row r="138901" spans="12:14" x14ac:dyDescent="0.25">
      <c r="L138901" s="9"/>
      <c r="M138901" s="9"/>
      <c r="N138901" s="9"/>
    </row>
    <row r="138902" spans="12:14" x14ac:dyDescent="0.25">
      <c r="L138902" s="9"/>
      <c r="M138902" s="9"/>
      <c r="N138902" s="9"/>
    </row>
    <row r="138903" spans="12:14" x14ac:dyDescent="0.25">
      <c r="L138903" s="9"/>
      <c r="M138903" s="9"/>
      <c r="N138903" s="9"/>
    </row>
    <row r="138904" spans="12:14" x14ac:dyDescent="0.25">
      <c r="L138904" s="9"/>
      <c r="M138904" s="9"/>
      <c r="N138904" s="9"/>
    </row>
    <row r="138905" spans="12:14" x14ac:dyDescent="0.25">
      <c r="L138905" s="9"/>
      <c r="M138905" s="9"/>
      <c r="N138905" s="9"/>
    </row>
    <row r="138906" spans="12:14" x14ac:dyDescent="0.25">
      <c r="L138906" s="9"/>
      <c r="M138906" s="9"/>
      <c r="N138906" s="9"/>
    </row>
    <row r="138907" spans="12:14" x14ac:dyDescent="0.25">
      <c r="L138907" s="9"/>
      <c r="M138907" s="9"/>
      <c r="N138907" s="9"/>
    </row>
    <row r="138908" spans="12:14" x14ac:dyDescent="0.25">
      <c r="L138908" s="9"/>
      <c r="M138908" s="9"/>
      <c r="N138908" s="9"/>
    </row>
    <row r="138909" spans="12:14" x14ac:dyDescent="0.25">
      <c r="L138909" s="9"/>
      <c r="M138909" s="9"/>
      <c r="N138909" s="9"/>
    </row>
    <row r="138910" spans="12:14" x14ac:dyDescent="0.25">
      <c r="L138910" s="9"/>
      <c r="M138910" s="9"/>
      <c r="N138910" s="9"/>
    </row>
    <row r="138911" spans="12:14" x14ac:dyDescent="0.25">
      <c r="L138911" s="9"/>
      <c r="M138911" s="9"/>
      <c r="N138911" s="9"/>
    </row>
    <row r="138912" spans="12:14" x14ac:dyDescent="0.25">
      <c r="L138912" s="9"/>
      <c r="M138912" s="9"/>
      <c r="N138912" s="9"/>
    </row>
    <row r="138913" spans="12:14" x14ac:dyDescent="0.25">
      <c r="L138913" s="9"/>
      <c r="M138913" s="9"/>
      <c r="N138913" s="9"/>
    </row>
    <row r="138914" spans="12:14" x14ac:dyDescent="0.25">
      <c r="L138914" s="9"/>
      <c r="M138914" s="9"/>
      <c r="N138914" s="9"/>
    </row>
    <row r="138915" spans="12:14" x14ac:dyDescent="0.25">
      <c r="L138915" s="9"/>
      <c r="M138915" s="9"/>
      <c r="N138915" s="9"/>
    </row>
    <row r="138916" spans="12:14" x14ac:dyDescent="0.25">
      <c r="L138916" s="9"/>
      <c r="M138916" s="9"/>
      <c r="N138916" s="9"/>
    </row>
    <row r="138917" spans="12:14" x14ac:dyDescent="0.25">
      <c r="L138917" s="9"/>
      <c r="M138917" s="9"/>
      <c r="N138917" s="9"/>
    </row>
    <row r="138918" spans="12:14" x14ac:dyDescent="0.25">
      <c r="L138918" s="9"/>
      <c r="M138918" s="9"/>
      <c r="N138918" s="9"/>
    </row>
    <row r="138919" spans="12:14" x14ac:dyDescent="0.25">
      <c r="L138919" s="9"/>
      <c r="M138919" s="9"/>
      <c r="N138919" s="9"/>
    </row>
    <row r="138920" spans="12:14" x14ac:dyDescent="0.25">
      <c r="L138920" s="9"/>
      <c r="M138920" s="9"/>
      <c r="N138920" s="9"/>
    </row>
    <row r="138921" spans="12:14" x14ac:dyDescent="0.25">
      <c r="L138921" s="9"/>
      <c r="M138921" s="9"/>
      <c r="N138921" s="9"/>
    </row>
    <row r="138922" spans="12:14" x14ac:dyDescent="0.25">
      <c r="L138922" s="9"/>
      <c r="M138922" s="9"/>
      <c r="N138922" s="9"/>
    </row>
    <row r="138923" spans="12:14" x14ac:dyDescent="0.25">
      <c r="L138923" s="9"/>
      <c r="M138923" s="9"/>
      <c r="N138923" s="9"/>
    </row>
    <row r="138924" spans="12:14" x14ac:dyDescent="0.25">
      <c r="L138924" s="9"/>
      <c r="M138924" s="9"/>
      <c r="N138924" s="9"/>
    </row>
    <row r="138925" spans="12:14" x14ac:dyDescent="0.25">
      <c r="L138925" s="9"/>
      <c r="M138925" s="9"/>
      <c r="N138925" s="9"/>
    </row>
    <row r="138926" spans="12:14" x14ac:dyDescent="0.25">
      <c r="L138926" s="9"/>
      <c r="M138926" s="9"/>
      <c r="N138926" s="9"/>
    </row>
    <row r="138927" spans="12:14" x14ac:dyDescent="0.25">
      <c r="L138927" s="9"/>
      <c r="M138927" s="9"/>
      <c r="N138927" s="9"/>
    </row>
    <row r="138928" spans="12:14" x14ac:dyDescent="0.25">
      <c r="L138928" s="9"/>
      <c r="M138928" s="9"/>
      <c r="N138928" s="9"/>
    </row>
    <row r="138929" spans="12:14" x14ac:dyDescent="0.25">
      <c r="L138929" s="9"/>
      <c r="M138929" s="9"/>
      <c r="N138929" s="9"/>
    </row>
    <row r="138930" spans="12:14" x14ac:dyDescent="0.25">
      <c r="L138930" s="9"/>
      <c r="M138930" s="9"/>
      <c r="N138930" s="9"/>
    </row>
    <row r="138931" spans="12:14" x14ac:dyDescent="0.25">
      <c r="L138931" s="9"/>
      <c r="M138931" s="9"/>
      <c r="N138931" s="9"/>
    </row>
    <row r="138932" spans="12:14" x14ac:dyDescent="0.25">
      <c r="L138932" s="9"/>
      <c r="M138932" s="9"/>
      <c r="N138932" s="9"/>
    </row>
    <row r="138933" spans="12:14" x14ac:dyDescent="0.25">
      <c r="L138933" s="9"/>
      <c r="M138933" s="9"/>
      <c r="N138933" s="9"/>
    </row>
    <row r="138934" spans="12:14" x14ac:dyDescent="0.25">
      <c r="L138934" s="9"/>
      <c r="M138934" s="9"/>
      <c r="N138934" s="9"/>
    </row>
    <row r="138935" spans="12:14" x14ac:dyDescent="0.25">
      <c r="L138935" s="9"/>
      <c r="M138935" s="9"/>
      <c r="N138935" s="9"/>
    </row>
    <row r="138936" spans="12:14" x14ac:dyDescent="0.25">
      <c r="L138936" s="9"/>
      <c r="M138936" s="9"/>
      <c r="N138936" s="9"/>
    </row>
    <row r="138937" spans="12:14" x14ac:dyDescent="0.25">
      <c r="L138937" s="9"/>
      <c r="M138937" s="9"/>
      <c r="N138937" s="9"/>
    </row>
    <row r="138938" spans="12:14" x14ac:dyDescent="0.25">
      <c r="L138938" s="9"/>
      <c r="M138938" s="9"/>
      <c r="N138938" s="9"/>
    </row>
    <row r="138939" spans="12:14" x14ac:dyDescent="0.25">
      <c r="L138939" s="9"/>
      <c r="M138939" s="9"/>
      <c r="N138939" s="9"/>
    </row>
    <row r="138940" spans="12:14" x14ac:dyDescent="0.25">
      <c r="L138940" s="9"/>
      <c r="M138940" s="9"/>
      <c r="N138940" s="9"/>
    </row>
    <row r="138941" spans="12:14" x14ac:dyDescent="0.25">
      <c r="L138941" s="9"/>
      <c r="M138941" s="9"/>
      <c r="N138941" s="9"/>
    </row>
    <row r="138942" spans="12:14" x14ac:dyDescent="0.25">
      <c r="L138942" s="9"/>
      <c r="M138942" s="9"/>
      <c r="N138942" s="9"/>
    </row>
    <row r="138943" spans="12:14" x14ac:dyDescent="0.25">
      <c r="L138943" s="9"/>
      <c r="M138943" s="9"/>
      <c r="N138943" s="9"/>
    </row>
    <row r="138944" spans="12:14" x14ac:dyDescent="0.25">
      <c r="L138944" s="9"/>
      <c r="M138944" s="9"/>
      <c r="N138944" s="9"/>
    </row>
    <row r="138945" spans="12:14" x14ac:dyDescent="0.25">
      <c r="L138945" s="9"/>
      <c r="M138945" s="9"/>
      <c r="N138945" s="9"/>
    </row>
    <row r="138946" spans="12:14" x14ac:dyDescent="0.25">
      <c r="L138946" s="9"/>
      <c r="M138946" s="9"/>
      <c r="N138946" s="9"/>
    </row>
    <row r="138947" spans="12:14" x14ac:dyDescent="0.25">
      <c r="L138947" s="9"/>
      <c r="M138947" s="9"/>
      <c r="N138947" s="9"/>
    </row>
    <row r="138948" spans="12:14" x14ac:dyDescent="0.25">
      <c r="L138948" s="9"/>
      <c r="M138948" s="9"/>
      <c r="N138948" s="9"/>
    </row>
    <row r="138949" spans="12:14" x14ac:dyDescent="0.25">
      <c r="L138949" s="9"/>
      <c r="M138949" s="9"/>
      <c r="N138949" s="9"/>
    </row>
    <row r="138950" spans="12:14" x14ac:dyDescent="0.25">
      <c r="L138950" s="9"/>
      <c r="M138950" s="9"/>
      <c r="N138950" s="9"/>
    </row>
    <row r="138951" spans="12:14" x14ac:dyDescent="0.25">
      <c r="L138951" s="9"/>
      <c r="M138951" s="9"/>
      <c r="N138951" s="9"/>
    </row>
    <row r="138952" spans="12:14" x14ac:dyDescent="0.25">
      <c r="L138952" s="9"/>
      <c r="M138952" s="9"/>
      <c r="N138952" s="9"/>
    </row>
    <row r="138953" spans="12:14" x14ac:dyDescent="0.25">
      <c r="L138953" s="9"/>
      <c r="M138953" s="9"/>
      <c r="N138953" s="9"/>
    </row>
    <row r="138954" spans="12:14" x14ac:dyDescent="0.25">
      <c r="L138954" s="9"/>
      <c r="M138954" s="9"/>
      <c r="N138954" s="9"/>
    </row>
    <row r="138955" spans="12:14" x14ac:dyDescent="0.25">
      <c r="L138955" s="9"/>
      <c r="M138955" s="9"/>
      <c r="N138955" s="9"/>
    </row>
    <row r="138956" spans="12:14" x14ac:dyDescent="0.25">
      <c r="L138956" s="9"/>
      <c r="M138956" s="9"/>
      <c r="N138956" s="9"/>
    </row>
    <row r="138957" spans="12:14" x14ac:dyDescent="0.25">
      <c r="L138957" s="9"/>
      <c r="M138957" s="9"/>
      <c r="N138957" s="9"/>
    </row>
    <row r="138958" spans="12:14" x14ac:dyDescent="0.25">
      <c r="L138958" s="9"/>
      <c r="M138958" s="9"/>
      <c r="N138958" s="9"/>
    </row>
    <row r="138959" spans="12:14" x14ac:dyDescent="0.25">
      <c r="L138959" s="9"/>
      <c r="M138959" s="9"/>
      <c r="N138959" s="9"/>
    </row>
    <row r="138960" spans="12:14" x14ac:dyDescent="0.25">
      <c r="L138960" s="9"/>
      <c r="M138960" s="9"/>
      <c r="N138960" s="9"/>
    </row>
    <row r="138961" spans="12:14" x14ac:dyDescent="0.25">
      <c r="L138961" s="9"/>
      <c r="M138961" s="9"/>
      <c r="N138961" s="9"/>
    </row>
    <row r="138962" spans="12:14" x14ac:dyDescent="0.25">
      <c r="L138962" s="9"/>
      <c r="M138962" s="9"/>
      <c r="N138962" s="9"/>
    </row>
    <row r="138963" spans="12:14" x14ac:dyDescent="0.25">
      <c r="L138963" s="9"/>
      <c r="M138963" s="9"/>
      <c r="N138963" s="9"/>
    </row>
    <row r="138964" spans="12:14" x14ac:dyDescent="0.25">
      <c r="L138964" s="9"/>
      <c r="M138964" s="9"/>
      <c r="N138964" s="9"/>
    </row>
    <row r="138965" spans="12:14" x14ac:dyDescent="0.25">
      <c r="L138965" s="9"/>
      <c r="M138965" s="9"/>
      <c r="N138965" s="9"/>
    </row>
    <row r="138966" spans="12:14" x14ac:dyDescent="0.25">
      <c r="L138966" s="9"/>
      <c r="M138966" s="9"/>
      <c r="N138966" s="9"/>
    </row>
    <row r="138967" spans="12:14" x14ac:dyDescent="0.25">
      <c r="L138967" s="9"/>
      <c r="M138967" s="9"/>
      <c r="N138967" s="9"/>
    </row>
    <row r="138968" spans="12:14" x14ac:dyDescent="0.25">
      <c r="L138968" s="9"/>
      <c r="M138968" s="9"/>
      <c r="N138968" s="9"/>
    </row>
    <row r="138969" spans="12:14" x14ac:dyDescent="0.25">
      <c r="L138969" s="9"/>
      <c r="M138969" s="9"/>
      <c r="N138969" s="9"/>
    </row>
    <row r="138970" spans="12:14" x14ac:dyDescent="0.25">
      <c r="L138970" s="9"/>
      <c r="M138970" s="9"/>
      <c r="N138970" s="9"/>
    </row>
    <row r="138971" spans="12:14" x14ac:dyDescent="0.25">
      <c r="L138971" s="9"/>
      <c r="M138971" s="9"/>
      <c r="N138971" s="9"/>
    </row>
    <row r="138972" spans="12:14" x14ac:dyDescent="0.25">
      <c r="L138972" s="9"/>
      <c r="M138972" s="9"/>
      <c r="N138972" s="9"/>
    </row>
    <row r="138973" spans="12:14" x14ac:dyDescent="0.25">
      <c r="L138973" s="9"/>
      <c r="M138973" s="9"/>
      <c r="N138973" s="9"/>
    </row>
    <row r="138974" spans="12:14" x14ac:dyDescent="0.25">
      <c r="L138974" s="9"/>
      <c r="M138974" s="9"/>
      <c r="N138974" s="9"/>
    </row>
    <row r="138975" spans="12:14" x14ac:dyDescent="0.25">
      <c r="L138975" s="9"/>
      <c r="M138975" s="9"/>
      <c r="N138975" s="9"/>
    </row>
    <row r="138976" spans="12:14" x14ac:dyDescent="0.25">
      <c r="L138976" s="9"/>
      <c r="M138976" s="9"/>
      <c r="N138976" s="9"/>
    </row>
    <row r="138977" spans="12:14" x14ac:dyDescent="0.25">
      <c r="L138977" s="9"/>
      <c r="M138977" s="9"/>
      <c r="N138977" s="9"/>
    </row>
    <row r="138978" spans="12:14" x14ac:dyDescent="0.25">
      <c r="L138978" s="9"/>
      <c r="M138978" s="9"/>
      <c r="N138978" s="9"/>
    </row>
    <row r="138979" spans="12:14" x14ac:dyDescent="0.25">
      <c r="L138979" s="9"/>
      <c r="M138979" s="9"/>
      <c r="N138979" s="9"/>
    </row>
    <row r="138980" spans="12:14" x14ac:dyDescent="0.25">
      <c r="L138980" s="9"/>
      <c r="M138980" s="9"/>
      <c r="N138980" s="9"/>
    </row>
    <row r="138981" spans="12:14" x14ac:dyDescent="0.25">
      <c r="L138981" s="9"/>
      <c r="M138981" s="9"/>
      <c r="N138981" s="9"/>
    </row>
    <row r="138982" spans="12:14" x14ac:dyDescent="0.25">
      <c r="L138982" s="9"/>
      <c r="M138982" s="9"/>
      <c r="N138982" s="9"/>
    </row>
    <row r="138983" spans="12:14" x14ac:dyDescent="0.25">
      <c r="L138983" s="9"/>
      <c r="M138983" s="9"/>
      <c r="N138983" s="9"/>
    </row>
    <row r="138984" spans="12:14" x14ac:dyDescent="0.25">
      <c r="L138984" s="9"/>
      <c r="M138984" s="9"/>
      <c r="N138984" s="9"/>
    </row>
    <row r="138985" spans="12:14" x14ac:dyDescent="0.25">
      <c r="L138985" s="9"/>
      <c r="M138985" s="9"/>
      <c r="N138985" s="9"/>
    </row>
    <row r="138986" spans="12:14" x14ac:dyDescent="0.25">
      <c r="L138986" s="9"/>
      <c r="M138986" s="9"/>
      <c r="N138986" s="9"/>
    </row>
    <row r="138987" spans="12:14" x14ac:dyDescent="0.25">
      <c r="L138987" s="9"/>
      <c r="M138987" s="9"/>
      <c r="N138987" s="9"/>
    </row>
    <row r="138988" spans="12:14" x14ac:dyDescent="0.25">
      <c r="L138988" s="9"/>
      <c r="M138988" s="9"/>
      <c r="N138988" s="9"/>
    </row>
    <row r="138989" spans="12:14" x14ac:dyDescent="0.25">
      <c r="L138989" s="9"/>
      <c r="M138989" s="9"/>
      <c r="N138989" s="9"/>
    </row>
    <row r="138990" spans="12:14" x14ac:dyDescent="0.25">
      <c r="L138990" s="9"/>
      <c r="M138990" s="9"/>
      <c r="N138990" s="9"/>
    </row>
    <row r="138991" spans="12:14" x14ac:dyDescent="0.25">
      <c r="L138991" s="9"/>
      <c r="M138991" s="9"/>
      <c r="N138991" s="9"/>
    </row>
    <row r="138992" spans="12:14" x14ac:dyDescent="0.25">
      <c r="L138992" s="9"/>
      <c r="M138992" s="9"/>
      <c r="N138992" s="9"/>
    </row>
    <row r="138993" spans="12:14" x14ac:dyDescent="0.25">
      <c r="L138993" s="9"/>
      <c r="M138993" s="9"/>
      <c r="N138993" s="9"/>
    </row>
    <row r="138994" spans="12:14" x14ac:dyDescent="0.25">
      <c r="L138994" s="9"/>
      <c r="M138994" s="9"/>
      <c r="N138994" s="9"/>
    </row>
    <row r="138995" spans="12:14" x14ac:dyDescent="0.25">
      <c r="L138995" s="9"/>
      <c r="M138995" s="9"/>
      <c r="N138995" s="9"/>
    </row>
    <row r="138996" spans="12:14" x14ac:dyDescent="0.25">
      <c r="L138996" s="9"/>
      <c r="M138996" s="9"/>
      <c r="N138996" s="9"/>
    </row>
    <row r="138997" spans="12:14" x14ac:dyDescent="0.25">
      <c r="L138997" s="9"/>
      <c r="M138997" s="9"/>
      <c r="N138997" s="9"/>
    </row>
    <row r="138998" spans="12:14" x14ac:dyDescent="0.25">
      <c r="L138998" s="9"/>
      <c r="M138998" s="9"/>
      <c r="N138998" s="9"/>
    </row>
    <row r="138999" spans="12:14" x14ac:dyDescent="0.25">
      <c r="L138999" s="9"/>
      <c r="M138999" s="9"/>
      <c r="N138999" s="9"/>
    </row>
    <row r="139000" spans="12:14" x14ac:dyDescent="0.25">
      <c r="L139000" s="9"/>
      <c r="M139000" s="9"/>
      <c r="N139000" s="9"/>
    </row>
    <row r="139001" spans="12:14" x14ac:dyDescent="0.25">
      <c r="L139001" s="9"/>
      <c r="M139001" s="9"/>
      <c r="N139001" s="9"/>
    </row>
    <row r="139002" spans="12:14" x14ac:dyDescent="0.25">
      <c r="L139002" s="9"/>
      <c r="M139002" s="9"/>
      <c r="N139002" s="9"/>
    </row>
    <row r="139003" spans="12:14" x14ac:dyDescent="0.25">
      <c r="L139003" s="9"/>
      <c r="M139003" s="9"/>
      <c r="N139003" s="9"/>
    </row>
    <row r="139004" spans="12:14" x14ac:dyDescent="0.25">
      <c r="L139004" s="9"/>
      <c r="M139004" s="9"/>
      <c r="N139004" s="9"/>
    </row>
    <row r="139005" spans="12:14" x14ac:dyDescent="0.25">
      <c r="L139005" s="9"/>
      <c r="M139005" s="9"/>
      <c r="N139005" s="9"/>
    </row>
    <row r="139006" spans="12:14" x14ac:dyDescent="0.25">
      <c r="L139006" s="9"/>
      <c r="M139006" s="9"/>
      <c r="N139006" s="9"/>
    </row>
    <row r="139007" spans="12:14" x14ac:dyDescent="0.25">
      <c r="L139007" s="9"/>
      <c r="M139007" s="9"/>
      <c r="N139007" s="9"/>
    </row>
    <row r="139008" spans="12:14" x14ac:dyDescent="0.25">
      <c r="L139008" s="9"/>
      <c r="M139008" s="9"/>
      <c r="N139008" s="9"/>
    </row>
    <row r="139009" spans="12:14" x14ac:dyDescent="0.25">
      <c r="L139009" s="9"/>
      <c r="M139009" s="9"/>
      <c r="N139009" s="9"/>
    </row>
    <row r="139010" spans="12:14" x14ac:dyDescent="0.25">
      <c r="L139010" s="9"/>
      <c r="M139010" s="9"/>
      <c r="N139010" s="9"/>
    </row>
    <row r="139011" spans="12:14" x14ac:dyDescent="0.25">
      <c r="L139011" s="9"/>
      <c r="M139011" s="9"/>
      <c r="N139011" s="9"/>
    </row>
    <row r="139012" spans="12:14" x14ac:dyDescent="0.25">
      <c r="L139012" s="9"/>
      <c r="M139012" s="9"/>
      <c r="N139012" s="9"/>
    </row>
    <row r="139013" spans="12:14" x14ac:dyDescent="0.25">
      <c r="L139013" s="9"/>
      <c r="M139013" s="9"/>
      <c r="N139013" s="9"/>
    </row>
    <row r="139014" spans="12:14" x14ac:dyDescent="0.25">
      <c r="L139014" s="9"/>
      <c r="M139014" s="9"/>
      <c r="N139014" s="9"/>
    </row>
    <row r="139015" spans="12:14" x14ac:dyDescent="0.25">
      <c r="L139015" s="9"/>
      <c r="M139015" s="9"/>
      <c r="N139015" s="9"/>
    </row>
    <row r="139016" spans="12:14" x14ac:dyDescent="0.25">
      <c r="L139016" s="9"/>
      <c r="M139016" s="9"/>
      <c r="N139016" s="9"/>
    </row>
    <row r="139017" spans="12:14" x14ac:dyDescent="0.25">
      <c r="L139017" s="9"/>
      <c r="M139017" s="9"/>
      <c r="N139017" s="9"/>
    </row>
    <row r="139018" spans="12:14" x14ac:dyDescent="0.25">
      <c r="L139018" s="9"/>
      <c r="M139018" s="9"/>
      <c r="N139018" s="9"/>
    </row>
    <row r="139019" spans="12:14" x14ac:dyDescent="0.25">
      <c r="L139019" s="9"/>
      <c r="M139019" s="9"/>
      <c r="N139019" s="9"/>
    </row>
    <row r="139020" spans="12:14" x14ac:dyDescent="0.25">
      <c r="L139020" s="9"/>
      <c r="M139020" s="9"/>
      <c r="N139020" s="9"/>
    </row>
    <row r="139021" spans="12:14" x14ac:dyDescent="0.25">
      <c r="L139021" s="9"/>
      <c r="M139021" s="9"/>
      <c r="N139021" s="9"/>
    </row>
    <row r="139022" spans="12:14" x14ac:dyDescent="0.25">
      <c r="L139022" s="9"/>
      <c r="M139022" s="9"/>
      <c r="N139022" s="9"/>
    </row>
    <row r="139023" spans="12:14" x14ac:dyDescent="0.25">
      <c r="L139023" s="9"/>
      <c r="M139023" s="9"/>
      <c r="N139023" s="9"/>
    </row>
    <row r="139024" spans="12:14" x14ac:dyDescent="0.25">
      <c r="L139024" s="9"/>
      <c r="M139024" s="9"/>
      <c r="N139024" s="9"/>
    </row>
    <row r="139025" spans="12:14" x14ac:dyDescent="0.25">
      <c r="L139025" s="9"/>
      <c r="M139025" s="9"/>
      <c r="N139025" s="9"/>
    </row>
    <row r="139026" spans="12:14" x14ac:dyDescent="0.25">
      <c r="L139026" s="9"/>
      <c r="M139026" s="9"/>
      <c r="N139026" s="9"/>
    </row>
    <row r="139027" spans="12:14" x14ac:dyDescent="0.25">
      <c r="L139027" s="9"/>
      <c r="M139027" s="9"/>
      <c r="N139027" s="9"/>
    </row>
    <row r="139028" spans="12:14" x14ac:dyDescent="0.25">
      <c r="L139028" s="9"/>
      <c r="M139028" s="9"/>
      <c r="N139028" s="9"/>
    </row>
    <row r="139029" spans="12:14" x14ac:dyDescent="0.25">
      <c r="L139029" s="9"/>
      <c r="M139029" s="9"/>
      <c r="N139029" s="9"/>
    </row>
    <row r="139030" spans="12:14" x14ac:dyDescent="0.25">
      <c r="L139030" s="9"/>
      <c r="M139030" s="9"/>
      <c r="N139030" s="9"/>
    </row>
    <row r="139031" spans="12:14" x14ac:dyDescent="0.25">
      <c r="L139031" s="9"/>
      <c r="M139031" s="9"/>
      <c r="N139031" s="9"/>
    </row>
    <row r="139032" spans="12:14" x14ac:dyDescent="0.25">
      <c r="L139032" s="9"/>
      <c r="M139032" s="9"/>
      <c r="N139032" s="9"/>
    </row>
    <row r="139033" spans="12:14" x14ac:dyDescent="0.25">
      <c r="L139033" s="9"/>
      <c r="M139033" s="9"/>
      <c r="N139033" s="9"/>
    </row>
    <row r="139034" spans="12:14" x14ac:dyDescent="0.25">
      <c r="L139034" s="9"/>
      <c r="M139034" s="9"/>
      <c r="N139034" s="9"/>
    </row>
    <row r="139035" spans="12:14" x14ac:dyDescent="0.25">
      <c r="L139035" s="9"/>
      <c r="M139035" s="9"/>
      <c r="N139035" s="9"/>
    </row>
    <row r="139036" spans="12:14" x14ac:dyDescent="0.25">
      <c r="L139036" s="9"/>
      <c r="M139036" s="9"/>
      <c r="N139036" s="9"/>
    </row>
    <row r="139037" spans="12:14" x14ac:dyDescent="0.25">
      <c r="L139037" s="9"/>
      <c r="M139037" s="9"/>
      <c r="N139037" s="9"/>
    </row>
    <row r="139038" spans="12:14" x14ac:dyDescent="0.25">
      <c r="L139038" s="9"/>
      <c r="M139038" s="9"/>
      <c r="N139038" s="9"/>
    </row>
    <row r="139039" spans="12:14" x14ac:dyDescent="0.25">
      <c r="L139039" s="9"/>
      <c r="M139039" s="9"/>
      <c r="N139039" s="9"/>
    </row>
    <row r="139040" spans="12:14" x14ac:dyDescent="0.25">
      <c r="L139040" s="9"/>
      <c r="M139040" s="9"/>
      <c r="N139040" s="9"/>
    </row>
    <row r="139041" spans="12:14" x14ac:dyDescent="0.25">
      <c r="L139041" s="9"/>
      <c r="M139041" s="9"/>
      <c r="N139041" s="9"/>
    </row>
    <row r="139042" spans="12:14" x14ac:dyDescent="0.25">
      <c r="L139042" s="9"/>
      <c r="M139042" s="9"/>
      <c r="N139042" s="9"/>
    </row>
    <row r="139043" spans="12:14" x14ac:dyDescent="0.25">
      <c r="L139043" s="9"/>
      <c r="M139043" s="9"/>
      <c r="N139043" s="9"/>
    </row>
    <row r="139044" spans="12:14" x14ac:dyDescent="0.25">
      <c r="L139044" s="9"/>
      <c r="M139044" s="9"/>
      <c r="N139044" s="9"/>
    </row>
    <row r="139045" spans="12:14" x14ac:dyDescent="0.25">
      <c r="L139045" s="9"/>
      <c r="M139045" s="9"/>
      <c r="N139045" s="9"/>
    </row>
    <row r="139046" spans="12:14" x14ac:dyDescent="0.25">
      <c r="L139046" s="9"/>
      <c r="M139046" s="9"/>
      <c r="N139046" s="9"/>
    </row>
    <row r="139047" spans="12:14" x14ac:dyDescent="0.25">
      <c r="L139047" s="9"/>
      <c r="M139047" s="9"/>
      <c r="N139047" s="9"/>
    </row>
    <row r="139048" spans="12:14" x14ac:dyDescent="0.25">
      <c r="L139048" s="9"/>
      <c r="M139048" s="9"/>
      <c r="N139048" s="9"/>
    </row>
    <row r="139049" spans="12:14" x14ac:dyDescent="0.25">
      <c r="L139049" s="9"/>
      <c r="M139049" s="9"/>
      <c r="N139049" s="9"/>
    </row>
    <row r="139050" spans="12:14" x14ac:dyDescent="0.25">
      <c r="L139050" s="9"/>
      <c r="M139050" s="9"/>
      <c r="N139050" s="9"/>
    </row>
    <row r="139051" spans="12:14" x14ac:dyDescent="0.25">
      <c r="L139051" s="9"/>
      <c r="M139051" s="9"/>
      <c r="N139051" s="9"/>
    </row>
    <row r="139052" spans="12:14" x14ac:dyDescent="0.25">
      <c r="L139052" s="9"/>
      <c r="M139052" s="9"/>
      <c r="N139052" s="9"/>
    </row>
    <row r="139053" spans="12:14" x14ac:dyDescent="0.25">
      <c r="L139053" s="9"/>
      <c r="M139053" s="9"/>
      <c r="N139053" s="9"/>
    </row>
    <row r="139054" spans="12:14" x14ac:dyDescent="0.25">
      <c r="L139054" s="9"/>
      <c r="M139054" s="9"/>
      <c r="N139054" s="9"/>
    </row>
    <row r="139055" spans="12:14" x14ac:dyDescent="0.25">
      <c r="L139055" s="9"/>
      <c r="M139055" s="9"/>
      <c r="N139055" s="9"/>
    </row>
    <row r="139056" spans="12:14" x14ac:dyDescent="0.25">
      <c r="L139056" s="9"/>
      <c r="M139056" s="9"/>
      <c r="N139056" s="9"/>
    </row>
    <row r="139057" spans="12:14" x14ac:dyDescent="0.25">
      <c r="L139057" s="9"/>
      <c r="M139057" s="9"/>
      <c r="N139057" s="9"/>
    </row>
    <row r="139058" spans="12:14" x14ac:dyDescent="0.25">
      <c r="L139058" s="9"/>
      <c r="M139058" s="9"/>
      <c r="N139058" s="9"/>
    </row>
    <row r="139059" spans="12:14" x14ac:dyDescent="0.25">
      <c r="L139059" s="9"/>
      <c r="M139059" s="9"/>
      <c r="N139059" s="9"/>
    </row>
    <row r="139060" spans="12:14" x14ac:dyDescent="0.25">
      <c r="L139060" s="9"/>
      <c r="M139060" s="9"/>
      <c r="N139060" s="9"/>
    </row>
    <row r="139061" spans="12:14" x14ac:dyDescent="0.25">
      <c r="L139061" s="9"/>
      <c r="M139061" s="9"/>
      <c r="N139061" s="9"/>
    </row>
    <row r="139062" spans="12:14" x14ac:dyDescent="0.25">
      <c r="L139062" s="9"/>
      <c r="M139062" s="9"/>
      <c r="N139062" s="9"/>
    </row>
    <row r="139063" spans="12:14" x14ac:dyDescent="0.25">
      <c r="L139063" s="9"/>
      <c r="M139063" s="9"/>
      <c r="N139063" s="9"/>
    </row>
    <row r="139064" spans="12:14" x14ac:dyDescent="0.25">
      <c r="L139064" s="9"/>
      <c r="M139064" s="9"/>
      <c r="N139064" s="9"/>
    </row>
    <row r="139065" spans="12:14" x14ac:dyDescent="0.25">
      <c r="L139065" s="9"/>
      <c r="M139065" s="9"/>
      <c r="N139065" s="9"/>
    </row>
    <row r="139066" spans="12:14" x14ac:dyDescent="0.25">
      <c r="L139066" s="9"/>
      <c r="M139066" s="9"/>
      <c r="N139066" s="9"/>
    </row>
    <row r="139067" spans="12:14" x14ac:dyDescent="0.25">
      <c r="L139067" s="9"/>
      <c r="M139067" s="9"/>
      <c r="N139067" s="9"/>
    </row>
    <row r="139068" spans="12:14" x14ac:dyDescent="0.25">
      <c r="L139068" s="9"/>
      <c r="M139068" s="9"/>
      <c r="N139068" s="9"/>
    </row>
    <row r="139069" spans="12:14" x14ac:dyDescent="0.25">
      <c r="L139069" s="9"/>
      <c r="M139069" s="9"/>
      <c r="N139069" s="9"/>
    </row>
    <row r="139070" spans="12:14" x14ac:dyDescent="0.25">
      <c r="L139070" s="9"/>
      <c r="M139070" s="9"/>
      <c r="N139070" s="9"/>
    </row>
    <row r="139071" spans="12:14" x14ac:dyDescent="0.25">
      <c r="L139071" s="9"/>
      <c r="M139071" s="9"/>
      <c r="N139071" s="9"/>
    </row>
    <row r="139072" spans="12:14" x14ac:dyDescent="0.25">
      <c r="L139072" s="9"/>
      <c r="M139072" s="9"/>
      <c r="N139072" s="9"/>
    </row>
    <row r="139073" spans="12:14" x14ac:dyDescent="0.25">
      <c r="L139073" s="9"/>
      <c r="M139073" s="9"/>
      <c r="N139073" s="9"/>
    </row>
    <row r="139074" spans="12:14" x14ac:dyDescent="0.25">
      <c r="L139074" s="9"/>
      <c r="M139074" s="9"/>
      <c r="N139074" s="9"/>
    </row>
    <row r="139075" spans="12:14" x14ac:dyDescent="0.25">
      <c r="L139075" s="9"/>
      <c r="M139075" s="9"/>
      <c r="N139075" s="9"/>
    </row>
    <row r="139076" spans="12:14" x14ac:dyDescent="0.25">
      <c r="L139076" s="9"/>
      <c r="M139076" s="9"/>
      <c r="N139076" s="9"/>
    </row>
    <row r="139077" spans="12:14" x14ac:dyDescent="0.25">
      <c r="L139077" s="9"/>
      <c r="M139077" s="9"/>
      <c r="N139077" s="9"/>
    </row>
    <row r="139078" spans="12:14" x14ac:dyDescent="0.25">
      <c r="L139078" s="9"/>
      <c r="M139078" s="9"/>
      <c r="N139078" s="9"/>
    </row>
    <row r="139079" spans="12:14" x14ac:dyDescent="0.25">
      <c r="L139079" s="9"/>
      <c r="M139079" s="9"/>
      <c r="N139079" s="9"/>
    </row>
    <row r="139080" spans="12:14" x14ac:dyDescent="0.25">
      <c r="L139080" s="9"/>
      <c r="M139080" s="9"/>
      <c r="N139080" s="9"/>
    </row>
    <row r="139081" spans="12:14" x14ac:dyDescent="0.25">
      <c r="L139081" s="9"/>
      <c r="M139081" s="9"/>
      <c r="N139081" s="9"/>
    </row>
    <row r="139082" spans="12:14" x14ac:dyDescent="0.25">
      <c r="L139082" s="9"/>
      <c r="M139082" s="9"/>
      <c r="N139082" s="9"/>
    </row>
    <row r="139083" spans="12:14" x14ac:dyDescent="0.25">
      <c r="L139083" s="9"/>
      <c r="M139083" s="9"/>
      <c r="N139083" s="9"/>
    </row>
    <row r="139084" spans="12:14" x14ac:dyDescent="0.25">
      <c r="L139084" s="9"/>
      <c r="M139084" s="9"/>
      <c r="N139084" s="9"/>
    </row>
    <row r="139085" spans="12:14" x14ac:dyDescent="0.25">
      <c r="L139085" s="9"/>
      <c r="M139085" s="9"/>
      <c r="N139085" s="9"/>
    </row>
    <row r="139086" spans="12:14" x14ac:dyDescent="0.25">
      <c r="L139086" s="9"/>
      <c r="M139086" s="9"/>
      <c r="N139086" s="9"/>
    </row>
    <row r="139087" spans="12:14" x14ac:dyDescent="0.25">
      <c r="L139087" s="9"/>
      <c r="M139087" s="9"/>
      <c r="N139087" s="9"/>
    </row>
    <row r="139088" spans="12:14" x14ac:dyDescent="0.25">
      <c r="L139088" s="9"/>
      <c r="M139088" s="9"/>
      <c r="N139088" s="9"/>
    </row>
    <row r="139089" spans="12:14" x14ac:dyDescent="0.25">
      <c r="L139089" s="9"/>
      <c r="M139089" s="9"/>
      <c r="N139089" s="9"/>
    </row>
    <row r="139090" spans="12:14" x14ac:dyDescent="0.25">
      <c r="L139090" s="9"/>
      <c r="M139090" s="9"/>
      <c r="N139090" s="9"/>
    </row>
    <row r="139091" spans="12:14" x14ac:dyDescent="0.25">
      <c r="L139091" s="9"/>
      <c r="M139091" s="9"/>
      <c r="N139091" s="9"/>
    </row>
    <row r="139092" spans="12:14" x14ac:dyDescent="0.25">
      <c r="L139092" s="9"/>
      <c r="M139092" s="9"/>
      <c r="N139092" s="9"/>
    </row>
    <row r="139093" spans="12:14" x14ac:dyDescent="0.25">
      <c r="L139093" s="9"/>
      <c r="M139093" s="9"/>
      <c r="N139093" s="9"/>
    </row>
    <row r="139094" spans="12:14" x14ac:dyDescent="0.25">
      <c r="L139094" s="9"/>
      <c r="M139094" s="9"/>
      <c r="N139094" s="9"/>
    </row>
    <row r="139095" spans="12:14" x14ac:dyDescent="0.25">
      <c r="L139095" s="9"/>
      <c r="M139095" s="9"/>
      <c r="N139095" s="9"/>
    </row>
    <row r="139096" spans="12:14" x14ac:dyDescent="0.25">
      <c r="L139096" s="9"/>
      <c r="M139096" s="9"/>
      <c r="N139096" s="9"/>
    </row>
    <row r="139097" spans="12:14" x14ac:dyDescent="0.25">
      <c r="L139097" s="9"/>
      <c r="M139097" s="9"/>
      <c r="N139097" s="9"/>
    </row>
    <row r="139098" spans="12:14" x14ac:dyDescent="0.25">
      <c r="L139098" s="9"/>
      <c r="M139098" s="9"/>
      <c r="N139098" s="9"/>
    </row>
    <row r="139099" spans="12:14" x14ac:dyDescent="0.25">
      <c r="L139099" s="9"/>
      <c r="M139099" s="9"/>
      <c r="N139099" s="9"/>
    </row>
    <row r="139100" spans="12:14" x14ac:dyDescent="0.25">
      <c r="L139100" s="9"/>
      <c r="M139100" s="9"/>
      <c r="N139100" s="9"/>
    </row>
    <row r="139101" spans="12:14" x14ac:dyDescent="0.25">
      <c r="L139101" s="9"/>
      <c r="M139101" s="9"/>
      <c r="N139101" s="9"/>
    </row>
    <row r="139102" spans="12:14" x14ac:dyDescent="0.25">
      <c r="L139102" s="9"/>
      <c r="M139102" s="9"/>
      <c r="N139102" s="9"/>
    </row>
    <row r="139103" spans="12:14" x14ac:dyDescent="0.25">
      <c r="L139103" s="9"/>
      <c r="M139103" s="9"/>
      <c r="N139103" s="9"/>
    </row>
    <row r="139104" spans="12:14" x14ac:dyDescent="0.25">
      <c r="L139104" s="9"/>
      <c r="M139104" s="9"/>
      <c r="N139104" s="9"/>
    </row>
    <row r="139105" spans="12:14" x14ac:dyDescent="0.25">
      <c r="L139105" s="9"/>
      <c r="M139105" s="9"/>
      <c r="N139105" s="9"/>
    </row>
    <row r="139106" spans="12:14" x14ac:dyDescent="0.25">
      <c r="L139106" s="9"/>
      <c r="M139106" s="9"/>
      <c r="N139106" s="9"/>
    </row>
    <row r="139107" spans="12:14" x14ac:dyDescent="0.25">
      <c r="L139107" s="9"/>
      <c r="M139107" s="9"/>
      <c r="N139107" s="9"/>
    </row>
    <row r="139108" spans="12:14" x14ac:dyDescent="0.25">
      <c r="L139108" s="9"/>
      <c r="M139108" s="9"/>
      <c r="N139108" s="9"/>
    </row>
    <row r="139109" spans="12:14" x14ac:dyDescent="0.25">
      <c r="L139109" s="9"/>
      <c r="M139109" s="9"/>
      <c r="N139109" s="9"/>
    </row>
    <row r="139110" spans="12:14" x14ac:dyDescent="0.25">
      <c r="L139110" s="9"/>
      <c r="M139110" s="9"/>
      <c r="N139110" s="9"/>
    </row>
    <row r="139111" spans="12:14" x14ac:dyDescent="0.25">
      <c r="L139111" s="9"/>
      <c r="M139111" s="9"/>
      <c r="N139111" s="9"/>
    </row>
    <row r="139112" spans="12:14" x14ac:dyDescent="0.25">
      <c r="L139112" s="9"/>
      <c r="M139112" s="9"/>
      <c r="N139112" s="9"/>
    </row>
    <row r="139113" spans="12:14" x14ac:dyDescent="0.25">
      <c r="L139113" s="9"/>
      <c r="M139113" s="9"/>
      <c r="N139113" s="9"/>
    </row>
    <row r="139114" spans="12:14" x14ac:dyDescent="0.25">
      <c r="L139114" s="9"/>
      <c r="M139114" s="9"/>
      <c r="N139114" s="9"/>
    </row>
    <row r="139115" spans="12:14" x14ac:dyDescent="0.25">
      <c r="L139115" s="9"/>
      <c r="M139115" s="9"/>
      <c r="N139115" s="9"/>
    </row>
    <row r="139116" spans="12:14" x14ac:dyDescent="0.25">
      <c r="L139116" s="9"/>
      <c r="M139116" s="9"/>
      <c r="N139116" s="9"/>
    </row>
    <row r="139117" spans="12:14" x14ac:dyDescent="0.25">
      <c r="L139117" s="9"/>
      <c r="M139117" s="9"/>
      <c r="N139117" s="9"/>
    </row>
    <row r="139118" spans="12:14" x14ac:dyDescent="0.25">
      <c r="L139118" s="9"/>
      <c r="M139118" s="9"/>
      <c r="N139118" s="9"/>
    </row>
    <row r="139119" spans="12:14" x14ac:dyDescent="0.25">
      <c r="L139119" s="9"/>
      <c r="M139119" s="9"/>
      <c r="N139119" s="9"/>
    </row>
    <row r="139120" spans="12:14" x14ac:dyDescent="0.25">
      <c r="L139120" s="9"/>
      <c r="M139120" s="9"/>
      <c r="N139120" s="9"/>
    </row>
    <row r="139121" spans="12:14" x14ac:dyDescent="0.25">
      <c r="L139121" s="9"/>
      <c r="M139121" s="9"/>
      <c r="N139121" s="9"/>
    </row>
    <row r="139122" spans="12:14" x14ac:dyDescent="0.25">
      <c r="L139122" s="9"/>
      <c r="M139122" s="9"/>
      <c r="N139122" s="9"/>
    </row>
    <row r="139123" spans="12:14" x14ac:dyDescent="0.25">
      <c r="L139123" s="9"/>
      <c r="M139123" s="9"/>
      <c r="N139123" s="9"/>
    </row>
    <row r="139124" spans="12:14" x14ac:dyDescent="0.25">
      <c r="L139124" s="9"/>
      <c r="M139124" s="9"/>
      <c r="N139124" s="9"/>
    </row>
    <row r="139125" spans="12:14" x14ac:dyDescent="0.25">
      <c r="L139125" s="9"/>
      <c r="M139125" s="9"/>
      <c r="N139125" s="9"/>
    </row>
    <row r="139126" spans="12:14" x14ac:dyDescent="0.25">
      <c r="L139126" s="9"/>
      <c r="M139126" s="9"/>
      <c r="N139126" s="9"/>
    </row>
    <row r="139127" spans="12:14" x14ac:dyDescent="0.25">
      <c r="L139127" s="9"/>
      <c r="M139127" s="9"/>
      <c r="N139127" s="9"/>
    </row>
    <row r="139128" spans="12:14" x14ac:dyDescent="0.25">
      <c r="L139128" s="9"/>
      <c r="M139128" s="9"/>
      <c r="N139128" s="9"/>
    </row>
    <row r="139129" spans="12:14" x14ac:dyDescent="0.25">
      <c r="L139129" s="9"/>
      <c r="M139129" s="9"/>
      <c r="N139129" s="9"/>
    </row>
    <row r="139130" spans="12:14" x14ac:dyDescent="0.25">
      <c r="L139130" s="9"/>
      <c r="M139130" s="9"/>
      <c r="N139130" s="9"/>
    </row>
    <row r="139131" spans="12:14" x14ac:dyDescent="0.25">
      <c r="L139131" s="9"/>
      <c r="M139131" s="9"/>
      <c r="N139131" s="9"/>
    </row>
    <row r="139132" spans="12:14" x14ac:dyDescent="0.25">
      <c r="L139132" s="9"/>
      <c r="M139132" s="9"/>
      <c r="N139132" s="9"/>
    </row>
    <row r="139133" spans="12:14" x14ac:dyDescent="0.25">
      <c r="L139133" s="9"/>
      <c r="M139133" s="9"/>
      <c r="N139133" s="9"/>
    </row>
    <row r="139134" spans="12:14" x14ac:dyDescent="0.25">
      <c r="L139134" s="9"/>
      <c r="M139134" s="9"/>
      <c r="N139134" s="9"/>
    </row>
    <row r="139135" spans="12:14" x14ac:dyDescent="0.25">
      <c r="L139135" s="9"/>
      <c r="M139135" s="9"/>
      <c r="N139135" s="9"/>
    </row>
    <row r="139136" spans="12:14" x14ac:dyDescent="0.25">
      <c r="L139136" s="9"/>
      <c r="M139136" s="9"/>
      <c r="N139136" s="9"/>
    </row>
    <row r="139137" spans="12:14" x14ac:dyDescent="0.25">
      <c r="L139137" s="9"/>
      <c r="M139137" s="9"/>
      <c r="N139137" s="9"/>
    </row>
    <row r="139138" spans="12:14" x14ac:dyDescent="0.25">
      <c r="L139138" s="9"/>
      <c r="M139138" s="9"/>
      <c r="N139138" s="9"/>
    </row>
    <row r="139139" spans="12:14" x14ac:dyDescent="0.25">
      <c r="L139139" s="9"/>
      <c r="M139139" s="9"/>
      <c r="N139139" s="9"/>
    </row>
    <row r="139140" spans="12:14" x14ac:dyDescent="0.25">
      <c r="L139140" s="9"/>
      <c r="M139140" s="9"/>
      <c r="N139140" s="9"/>
    </row>
    <row r="139141" spans="12:14" x14ac:dyDescent="0.25">
      <c r="L139141" s="9"/>
      <c r="M139141" s="9"/>
      <c r="N139141" s="9"/>
    </row>
    <row r="139142" spans="12:14" x14ac:dyDescent="0.25">
      <c r="L139142" s="9"/>
      <c r="M139142" s="9"/>
      <c r="N139142" s="9"/>
    </row>
    <row r="139143" spans="12:14" x14ac:dyDescent="0.25">
      <c r="L139143" s="9"/>
      <c r="M139143" s="9"/>
      <c r="N139143" s="9"/>
    </row>
    <row r="139144" spans="12:14" x14ac:dyDescent="0.25">
      <c r="L139144" s="9"/>
      <c r="M139144" s="9"/>
      <c r="N139144" s="9"/>
    </row>
    <row r="139145" spans="12:14" x14ac:dyDescent="0.25">
      <c r="L139145" s="9"/>
      <c r="M139145" s="9"/>
      <c r="N139145" s="9"/>
    </row>
    <row r="139146" spans="12:14" x14ac:dyDescent="0.25">
      <c r="L139146" s="9"/>
      <c r="M139146" s="9"/>
      <c r="N139146" s="9"/>
    </row>
    <row r="139147" spans="12:14" x14ac:dyDescent="0.25">
      <c r="L139147" s="9"/>
      <c r="M139147" s="9"/>
      <c r="N139147" s="9"/>
    </row>
    <row r="139148" spans="12:14" x14ac:dyDescent="0.25">
      <c r="L139148" s="9"/>
      <c r="M139148" s="9"/>
      <c r="N139148" s="9"/>
    </row>
    <row r="139149" spans="12:14" x14ac:dyDescent="0.25">
      <c r="L139149" s="9"/>
      <c r="M139149" s="9"/>
      <c r="N139149" s="9"/>
    </row>
    <row r="139150" spans="12:14" x14ac:dyDescent="0.25">
      <c r="L139150" s="9"/>
      <c r="M139150" s="9"/>
      <c r="N139150" s="9"/>
    </row>
    <row r="139151" spans="12:14" x14ac:dyDescent="0.25">
      <c r="L139151" s="9"/>
      <c r="M139151" s="9"/>
      <c r="N139151" s="9"/>
    </row>
    <row r="139152" spans="12:14" x14ac:dyDescent="0.25">
      <c r="L139152" s="9"/>
      <c r="M139152" s="9"/>
      <c r="N139152" s="9"/>
    </row>
    <row r="139153" spans="12:14" x14ac:dyDescent="0.25">
      <c r="L139153" s="9"/>
      <c r="M139153" s="9"/>
      <c r="N139153" s="9"/>
    </row>
    <row r="139154" spans="12:14" x14ac:dyDescent="0.25">
      <c r="L139154" s="9"/>
      <c r="M139154" s="9"/>
      <c r="N139154" s="9"/>
    </row>
    <row r="139155" spans="12:14" x14ac:dyDescent="0.25">
      <c r="L139155" s="9"/>
      <c r="M139155" s="9"/>
      <c r="N139155" s="9"/>
    </row>
    <row r="139156" spans="12:14" x14ac:dyDescent="0.25">
      <c r="L139156" s="9"/>
      <c r="M139156" s="9"/>
      <c r="N139156" s="9"/>
    </row>
    <row r="139157" spans="12:14" x14ac:dyDescent="0.25">
      <c r="L139157" s="9"/>
      <c r="M139157" s="9"/>
      <c r="N139157" s="9"/>
    </row>
    <row r="139158" spans="12:14" x14ac:dyDescent="0.25">
      <c r="L139158" s="9"/>
      <c r="M139158" s="9"/>
      <c r="N139158" s="9"/>
    </row>
    <row r="139159" spans="12:14" x14ac:dyDescent="0.25">
      <c r="L139159" s="9"/>
      <c r="M139159" s="9"/>
      <c r="N139159" s="9"/>
    </row>
    <row r="139160" spans="12:14" x14ac:dyDescent="0.25">
      <c r="L139160" s="9"/>
      <c r="M139160" s="9"/>
      <c r="N139160" s="9"/>
    </row>
    <row r="139161" spans="12:14" x14ac:dyDescent="0.25">
      <c r="L139161" s="9"/>
      <c r="M139161" s="9"/>
      <c r="N139161" s="9"/>
    </row>
    <row r="139162" spans="12:14" x14ac:dyDescent="0.25">
      <c r="L139162" s="9"/>
      <c r="M139162" s="9"/>
      <c r="N139162" s="9"/>
    </row>
    <row r="139163" spans="12:14" x14ac:dyDescent="0.25">
      <c r="L139163" s="9"/>
      <c r="M139163" s="9"/>
      <c r="N139163" s="9"/>
    </row>
    <row r="139164" spans="12:14" x14ac:dyDescent="0.25">
      <c r="L139164" s="9"/>
      <c r="M139164" s="9"/>
      <c r="N139164" s="9"/>
    </row>
    <row r="139165" spans="12:14" x14ac:dyDescent="0.25">
      <c r="L139165" s="9"/>
      <c r="M139165" s="9"/>
      <c r="N139165" s="9"/>
    </row>
    <row r="139166" spans="12:14" x14ac:dyDescent="0.25">
      <c r="L139166" s="9"/>
      <c r="M139166" s="9"/>
      <c r="N139166" s="9"/>
    </row>
    <row r="139167" spans="12:14" x14ac:dyDescent="0.25">
      <c r="L139167" s="9"/>
      <c r="M139167" s="9"/>
      <c r="N139167" s="9"/>
    </row>
    <row r="139168" spans="12:14" x14ac:dyDescent="0.25">
      <c r="L139168" s="9"/>
      <c r="M139168" s="9"/>
      <c r="N139168" s="9"/>
    </row>
    <row r="139169" spans="12:14" x14ac:dyDescent="0.25">
      <c r="L139169" s="9"/>
      <c r="M139169" s="9"/>
      <c r="N139169" s="9"/>
    </row>
    <row r="139170" spans="12:14" x14ac:dyDescent="0.25">
      <c r="L139170" s="9"/>
      <c r="M139170" s="9"/>
      <c r="N139170" s="9"/>
    </row>
    <row r="139171" spans="12:14" x14ac:dyDescent="0.25">
      <c r="L139171" s="9"/>
      <c r="M139171" s="9"/>
      <c r="N139171" s="9"/>
    </row>
    <row r="139172" spans="12:14" x14ac:dyDescent="0.25">
      <c r="L139172" s="9"/>
      <c r="M139172" s="9"/>
      <c r="N139172" s="9"/>
    </row>
    <row r="139173" spans="12:14" x14ac:dyDescent="0.25">
      <c r="L139173" s="9"/>
      <c r="M139173" s="9"/>
      <c r="N139173" s="9"/>
    </row>
    <row r="139174" spans="12:14" x14ac:dyDescent="0.25">
      <c r="L139174" s="9"/>
      <c r="M139174" s="9"/>
      <c r="N139174" s="9"/>
    </row>
    <row r="139175" spans="12:14" x14ac:dyDescent="0.25">
      <c r="L139175" s="9"/>
      <c r="M139175" s="9"/>
      <c r="N139175" s="9"/>
    </row>
    <row r="139176" spans="12:14" x14ac:dyDescent="0.25">
      <c r="L139176" s="9"/>
      <c r="M139176" s="9"/>
      <c r="N139176" s="9"/>
    </row>
    <row r="139177" spans="12:14" x14ac:dyDescent="0.25">
      <c r="L139177" s="9"/>
      <c r="M139177" s="9"/>
      <c r="N139177" s="9"/>
    </row>
    <row r="139178" spans="12:14" x14ac:dyDescent="0.25">
      <c r="L139178" s="9"/>
      <c r="M139178" s="9"/>
      <c r="N139178" s="9"/>
    </row>
    <row r="139179" spans="12:14" x14ac:dyDescent="0.25">
      <c r="L139179" s="9"/>
      <c r="M139179" s="9"/>
      <c r="N139179" s="9"/>
    </row>
    <row r="139180" spans="12:14" x14ac:dyDescent="0.25">
      <c r="L139180" s="9"/>
      <c r="M139180" s="9"/>
      <c r="N139180" s="9"/>
    </row>
    <row r="139181" spans="12:14" x14ac:dyDescent="0.25">
      <c r="L139181" s="9"/>
      <c r="M139181" s="9"/>
      <c r="N139181" s="9"/>
    </row>
    <row r="139182" spans="12:14" x14ac:dyDescent="0.25">
      <c r="L139182" s="9"/>
      <c r="M139182" s="9"/>
      <c r="N139182" s="9"/>
    </row>
    <row r="139183" spans="12:14" x14ac:dyDescent="0.25">
      <c r="L139183" s="9"/>
      <c r="M139183" s="9"/>
      <c r="N139183" s="9"/>
    </row>
    <row r="139184" spans="12:14" x14ac:dyDescent="0.25">
      <c r="L139184" s="9"/>
      <c r="M139184" s="9"/>
      <c r="N139184" s="9"/>
    </row>
    <row r="139185" spans="12:14" x14ac:dyDescent="0.25">
      <c r="L139185" s="9"/>
      <c r="M139185" s="9"/>
      <c r="N139185" s="9"/>
    </row>
    <row r="139186" spans="12:14" x14ac:dyDescent="0.25">
      <c r="L139186" s="9"/>
      <c r="M139186" s="9"/>
      <c r="N139186" s="9"/>
    </row>
    <row r="139187" spans="12:14" x14ac:dyDescent="0.25">
      <c r="L139187" s="9"/>
      <c r="M139187" s="9"/>
      <c r="N139187" s="9"/>
    </row>
    <row r="139188" spans="12:14" x14ac:dyDescent="0.25">
      <c r="L139188" s="9"/>
      <c r="M139188" s="9"/>
      <c r="N139188" s="9"/>
    </row>
    <row r="139189" spans="12:14" x14ac:dyDescent="0.25">
      <c r="L139189" s="9"/>
      <c r="M139189" s="9"/>
      <c r="N139189" s="9"/>
    </row>
    <row r="139190" spans="12:14" x14ac:dyDescent="0.25">
      <c r="L139190" s="9"/>
      <c r="M139190" s="9"/>
      <c r="N139190" s="9"/>
    </row>
    <row r="139191" spans="12:14" x14ac:dyDescent="0.25">
      <c r="L139191" s="9"/>
      <c r="M139191" s="9"/>
      <c r="N139191" s="9"/>
    </row>
    <row r="139192" spans="12:14" x14ac:dyDescent="0.25">
      <c r="L139192" s="9"/>
      <c r="M139192" s="9"/>
      <c r="N139192" s="9"/>
    </row>
    <row r="139193" spans="12:14" x14ac:dyDescent="0.25">
      <c r="L139193" s="9"/>
      <c r="M139193" s="9"/>
      <c r="N139193" s="9"/>
    </row>
    <row r="139194" spans="12:14" x14ac:dyDescent="0.25">
      <c r="L139194" s="9"/>
      <c r="M139194" s="9"/>
      <c r="N139194" s="9"/>
    </row>
    <row r="139195" spans="12:14" x14ac:dyDescent="0.25">
      <c r="L139195" s="9"/>
      <c r="M139195" s="9"/>
      <c r="N139195" s="9"/>
    </row>
    <row r="139196" spans="12:14" x14ac:dyDescent="0.25">
      <c r="L139196" s="9"/>
      <c r="M139196" s="9"/>
      <c r="N139196" s="9"/>
    </row>
    <row r="139197" spans="12:14" x14ac:dyDescent="0.25">
      <c r="L139197" s="9"/>
      <c r="M139197" s="9"/>
      <c r="N139197" s="9"/>
    </row>
    <row r="139198" spans="12:14" x14ac:dyDescent="0.25">
      <c r="L139198" s="9"/>
      <c r="M139198" s="9"/>
      <c r="N139198" s="9"/>
    </row>
    <row r="139199" spans="12:14" x14ac:dyDescent="0.25">
      <c r="L139199" s="9"/>
      <c r="M139199" s="9"/>
      <c r="N139199" s="9"/>
    </row>
    <row r="139200" spans="12:14" x14ac:dyDescent="0.25">
      <c r="L139200" s="9"/>
      <c r="M139200" s="9"/>
      <c r="N139200" s="9"/>
    </row>
    <row r="139201" spans="12:14" x14ac:dyDescent="0.25">
      <c r="L139201" s="9"/>
      <c r="M139201" s="9"/>
      <c r="N139201" s="9"/>
    </row>
    <row r="139202" spans="12:14" x14ac:dyDescent="0.25">
      <c r="L139202" s="9"/>
      <c r="M139202" s="9"/>
      <c r="N139202" s="9"/>
    </row>
    <row r="139203" spans="12:14" x14ac:dyDescent="0.25">
      <c r="L139203" s="9"/>
      <c r="M139203" s="9"/>
      <c r="N139203" s="9"/>
    </row>
    <row r="139204" spans="12:14" x14ac:dyDescent="0.25">
      <c r="L139204" s="9"/>
      <c r="M139204" s="9"/>
      <c r="N139204" s="9"/>
    </row>
    <row r="139205" spans="12:14" x14ac:dyDescent="0.25">
      <c r="L139205" s="9"/>
      <c r="M139205" s="9"/>
      <c r="N139205" s="9"/>
    </row>
    <row r="139206" spans="12:14" x14ac:dyDescent="0.25">
      <c r="L139206" s="9"/>
      <c r="M139206" s="9"/>
      <c r="N139206" s="9"/>
    </row>
    <row r="139207" spans="12:14" x14ac:dyDescent="0.25">
      <c r="L139207" s="9"/>
      <c r="M139207" s="9"/>
      <c r="N139207" s="9"/>
    </row>
    <row r="139208" spans="12:14" x14ac:dyDescent="0.25">
      <c r="L139208" s="9"/>
      <c r="M139208" s="9"/>
      <c r="N139208" s="9"/>
    </row>
    <row r="139209" spans="12:14" x14ac:dyDescent="0.25">
      <c r="L139209" s="9"/>
      <c r="M139209" s="9"/>
      <c r="N139209" s="9"/>
    </row>
    <row r="139210" spans="12:14" x14ac:dyDescent="0.25">
      <c r="L139210" s="9"/>
      <c r="M139210" s="9"/>
      <c r="N139210" s="9"/>
    </row>
    <row r="139211" spans="12:14" x14ac:dyDescent="0.25">
      <c r="L139211" s="9"/>
      <c r="M139211" s="9"/>
      <c r="N139211" s="9"/>
    </row>
    <row r="139212" spans="12:14" x14ac:dyDescent="0.25">
      <c r="L139212" s="9"/>
      <c r="M139212" s="9"/>
      <c r="N139212" s="9"/>
    </row>
    <row r="139213" spans="12:14" x14ac:dyDescent="0.25">
      <c r="L139213" s="9"/>
      <c r="M139213" s="9"/>
      <c r="N139213" s="9"/>
    </row>
    <row r="139214" spans="12:14" x14ac:dyDescent="0.25">
      <c r="L139214" s="9"/>
      <c r="M139214" s="9"/>
      <c r="N139214" s="9"/>
    </row>
    <row r="139215" spans="12:14" x14ac:dyDescent="0.25">
      <c r="L139215" s="9"/>
      <c r="M139215" s="9"/>
      <c r="N139215" s="9"/>
    </row>
    <row r="139216" spans="12:14" x14ac:dyDescent="0.25">
      <c r="L139216" s="9"/>
      <c r="M139216" s="9"/>
      <c r="N139216" s="9"/>
    </row>
    <row r="139217" spans="12:14" x14ac:dyDescent="0.25">
      <c r="L139217" s="9"/>
      <c r="M139217" s="9"/>
      <c r="N139217" s="9"/>
    </row>
    <row r="139218" spans="12:14" x14ac:dyDescent="0.25">
      <c r="L139218" s="9"/>
      <c r="M139218" s="9"/>
      <c r="N139218" s="9"/>
    </row>
    <row r="139219" spans="12:14" x14ac:dyDescent="0.25">
      <c r="L139219" s="9"/>
      <c r="M139219" s="9"/>
      <c r="N139219" s="9"/>
    </row>
    <row r="139220" spans="12:14" x14ac:dyDescent="0.25">
      <c r="L139220" s="9"/>
      <c r="M139220" s="9"/>
      <c r="N139220" s="9"/>
    </row>
    <row r="139221" spans="12:14" x14ac:dyDescent="0.25">
      <c r="L139221" s="9"/>
      <c r="M139221" s="9"/>
      <c r="N139221" s="9"/>
    </row>
    <row r="139222" spans="12:14" x14ac:dyDescent="0.25">
      <c r="L139222" s="9"/>
      <c r="M139222" s="9"/>
      <c r="N139222" s="9"/>
    </row>
    <row r="139223" spans="12:14" x14ac:dyDescent="0.25">
      <c r="L139223" s="9"/>
      <c r="M139223" s="9"/>
      <c r="N139223" s="9"/>
    </row>
    <row r="139224" spans="12:14" x14ac:dyDescent="0.25">
      <c r="L139224" s="9"/>
      <c r="M139224" s="9"/>
      <c r="N139224" s="9"/>
    </row>
    <row r="139225" spans="12:14" x14ac:dyDescent="0.25">
      <c r="L139225" s="9"/>
      <c r="M139225" s="9"/>
      <c r="N139225" s="9"/>
    </row>
    <row r="139226" spans="12:14" x14ac:dyDescent="0.25">
      <c r="L139226" s="9"/>
      <c r="M139226" s="9"/>
      <c r="N139226" s="9"/>
    </row>
    <row r="139227" spans="12:14" x14ac:dyDescent="0.25">
      <c r="L139227" s="9"/>
      <c r="M139227" s="9"/>
      <c r="N139227" s="9"/>
    </row>
    <row r="139228" spans="12:14" x14ac:dyDescent="0.25">
      <c r="L139228" s="9"/>
      <c r="M139228" s="9"/>
      <c r="N139228" s="9"/>
    </row>
    <row r="139229" spans="12:14" x14ac:dyDescent="0.25">
      <c r="L139229" s="9"/>
      <c r="M139229" s="9"/>
      <c r="N139229" s="9"/>
    </row>
    <row r="139230" spans="12:14" x14ac:dyDescent="0.25">
      <c r="L139230" s="9"/>
      <c r="M139230" s="9"/>
      <c r="N139230" s="9"/>
    </row>
    <row r="139231" spans="12:14" x14ac:dyDescent="0.25">
      <c r="L139231" s="9"/>
      <c r="M139231" s="9"/>
      <c r="N139231" s="9"/>
    </row>
    <row r="139232" spans="12:14" x14ac:dyDescent="0.25">
      <c r="L139232" s="9"/>
      <c r="M139232" s="9"/>
      <c r="N139232" s="9"/>
    </row>
    <row r="139233" spans="12:14" x14ac:dyDescent="0.25">
      <c r="L139233" s="9"/>
      <c r="M139233" s="9"/>
      <c r="N139233" s="9"/>
    </row>
    <row r="139234" spans="12:14" x14ac:dyDescent="0.25">
      <c r="L139234" s="9"/>
      <c r="M139234" s="9"/>
      <c r="N139234" s="9"/>
    </row>
    <row r="139235" spans="12:14" x14ac:dyDescent="0.25">
      <c r="L139235" s="9"/>
      <c r="M139235" s="9"/>
      <c r="N139235" s="9"/>
    </row>
    <row r="139236" spans="12:14" x14ac:dyDescent="0.25">
      <c r="L139236" s="9"/>
      <c r="M139236" s="9"/>
      <c r="N139236" s="9"/>
    </row>
    <row r="139237" spans="12:14" x14ac:dyDescent="0.25">
      <c r="L139237" s="9"/>
      <c r="M139237" s="9"/>
      <c r="N139237" s="9"/>
    </row>
    <row r="139238" spans="12:14" x14ac:dyDescent="0.25">
      <c r="L139238" s="9"/>
      <c r="M139238" s="9"/>
      <c r="N139238" s="9"/>
    </row>
    <row r="139239" spans="12:14" x14ac:dyDescent="0.25">
      <c r="L139239" s="9"/>
      <c r="M139239" s="9"/>
      <c r="N139239" s="9"/>
    </row>
    <row r="139240" spans="12:14" x14ac:dyDescent="0.25">
      <c r="L139240" s="9"/>
      <c r="M139240" s="9"/>
      <c r="N139240" s="9"/>
    </row>
    <row r="139241" spans="12:14" x14ac:dyDescent="0.25">
      <c r="L139241" s="9"/>
      <c r="M139241" s="9"/>
      <c r="N139241" s="9"/>
    </row>
    <row r="139242" spans="12:14" x14ac:dyDescent="0.25">
      <c r="L139242" s="9"/>
      <c r="M139242" s="9"/>
      <c r="N139242" s="9"/>
    </row>
    <row r="139243" spans="12:14" x14ac:dyDescent="0.25">
      <c r="L139243" s="9"/>
      <c r="M139243" s="9"/>
      <c r="N139243" s="9"/>
    </row>
    <row r="139244" spans="12:14" x14ac:dyDescent="0.25">
      <c r="L139244" s="9"/>
      <c r="M139244" s="9"/>
      <c r="N139244" s="9"/>
    </row>
    <row r="139245" spans="12:14" x14ac:dyDescent="0.25">
      <c r="L139245" s="9"/>
      <c r="M139245" s="9"/>
      <c r="N139245" s="9"/>
    </row>
    <row r="139246" spans="12:14" x14ac:dyDescent="0.25">
      <c r="L139246" s="9"/>
      <c r="M139246" s="9"/>
      <c r="N139246" s="9"/>
    </row>
    <row r="139247" spans="12:14" x14ac:dyDescent="0.25">
      <c r="L139247" s="9"/>
      <c r="M139247" s="9"/>
      <c r="N139247" s="9"/>
    </row>
    <row r="139248" spans="12:14" x14ac:dyDescent="0.25">
      <c r="L139248" s="9"/>
      <c r="M139248" s="9"/>
      <c r="N139248" s="9"/>
    </row>
    <row r="139249" spans="12:14" x14ac:dyDescent="0.25">
      <c r="L139249" s="9"/>
      <c r="M139249" s="9"/>
      <c r="N139249" s="9"/>
    </row>
    <row r="139250" spans="12:14" x14ac:dyDescent="0.25">
      <c r="L139250" s="9"/>
      <c r="M139250" s="9"/>
      <c r="N139250" s="9"/>
    </row>
    <row r="139251" spans="12:14" x14ac:dyDescent="0.25">
      <c r="L139251" s="9"/>
      <c r="M139251" s="9"/>
      <c r="N139251" s="9"/>
    </row>
    <row r="139252" spans="12:14" x14ac:dyDescent="0.25">
      <c r="L139252" s="9"/>
      <c r="M139252" s="9"/>
      <c r="N139252" s="9"/>
    </row>
    <row r="139253" spans="12:14" x14ac:dyDescent="0.25">
      <c r="L139253" s="9"/>
      <c r="M139253" s="9"/>
      <c r="N139253" s="9"/>
    </row>
    <row r="139254" spans="12:14" x14ac:dyDescent="0.25">
      <c r="L139254" s="9"/>
      <c r="M139254" s="9"/>
      <c r="N139254" s="9"/>
    </row>
    <row r="139255" spans="12:14" x14ac:dyDescent="0.25">
      <c r="L139255" s="9"/>
      <c r="M139255" s="9"/>
      <c r="N139255" s="9"/>
    </row>
    <row r="139256" spans="12:14" x14ac:dyDescent="0.25">
      <c r="L139256" s="9"/>
      <c r="M139256" s="9"/>
      <c r="N139256" s="9"/>
    </row>
    <row r="139257" spans="12:14" x14ac:dyDescent="0.25">
      <c r="L139257" s="9"/>
      <c r="M139257" s="9"/>
      <c r="N139257" s="9"/>
    </row>
    <row r="139258" spans="12:14" x14ac:dyDescent="0.25">
      <c r="L139258" s="9"/>
      <c r="M139258" s="9"/>
      <c r="N139258" s="9"/>
    </row>
    <row r="139259" spans="12:14" x14ac:dyDescent="0.25">
      <c r="L139259" s="9"/>
      <c r="M139259" s="9"/>
      <c r="N139259" s="9"/>
    </row>
    <row r="139260" spans="12:14" x14ac:dyDescent="0.25">
      <c r="L139260" s="9"/>
      <c r="M139260" s="9"/>
      <c r="N139260" s="9"/>
    </row>
    <row r="139261" spans="12:14" x14ac:dyDescent="0.25">
      <c r="L139261" s="9"/>
      <c r="M139261" s="9"/>
      <c r="N139261" s="9"/>
    </row>
    <row r="139262" spans="12:14" x14ac:dyDescent="0.25">
      <c r="L139262" s="9"/>
      <c r="M139262" s="9"/>
      <c r="N139262" s="9"/>
    </row>
    <row r="139263" spans="12:14" x14ac:dyDescent="0.25">
      <c r="L139263" s="9"/>
      <c r="M139263" s="9"/>
      <c r="N139263" s="9"/>
    </row>
    <row r="139264" spans="12:14" x14ac:dyDescent="0.25">
      <c r="L139264" s="9"/>
      <c r="M139264" s="9"/>
      <c r="N139264" s="9"/>
    </row>
    <row r="139265" spans="12:14" x14ac:dyDescent="0.25">
      <c r="L139265" s="9"/>
      <c r="M139265" s="9"/>
      <c r="N139265" s="9"/>
    </row>
    <row r="139266" spans="12:14" x14ac:dyDescent="0.25">
      <c r="L139266" s="9"/>
      <c r="M139266" s="9"/>
      <c r="N139266" s="9"/>
    </row>
    <row r="139267" spans="12:14" x14ac:dyDescent="0.25">
      <c r="L139267" s="9"/>
      <c r="M139267" s="9"/>
      <c r="N139267" s="9"/>
    </row>
    <row r="139268" spans="12:14" x14ac:dyDescent="0.25">
      <c r="L139268" s="9"/>
      <c r="M139268" s="9"/>
      <c r="N139268" s="9"/>
    </row>
    <row r="139269" spans="12:14" x14ac:dyDescent="0.25">
      <c r="L139269" s="9"/>
      <c r="M139269" s="9"/>
      <c r="N139269" s="9"/>
    </row>
    <row r="139270" spans="12:14" x14ac:dyDescent="0.25">
      <c r="L139270" s="9"/>
      <c r="M139270" s="9"/>
      <c r="N139270" s="9"/>
    </row>
    <row r="139271" spans="12:14" x14ac:dyDescent="0.25">
      <c r="L139271" s="9"/>
      <c r="M139271" s="9"/>
      <c r="N139271" s="9"/>
    </row>
    <row r="139272" spans="12:14" x14ac:dyDescent="0.25">
      <c r="L139272" s="9"/>
      <c r="M139272" s="9"/>
      <c r="N139272" s="9"/>
    </row>
    <row r="139273" spans="12:14" x14ac:dyDescent="0.25">
      <c r="L139273" s="9"/>
      <c r="M139273" s="9"/>
      <c r="N139273" s="9"/>
    </row>
    <row r="139274" spans="12:14" x14ac:dyDescent="0.25">
      <c r="L139274" s="9"/>
      <c r="M139274" s="9"/>
      <c r="N139274" s="9"/>
    </row>
    <row r="139275" spans="12:14" x14ac:dyDescent="0.25">
      <c r="L139275" s="9"/>
      <c r="M139275" s="9"/>
      <c r="N139275" s="9"/>
    </row>
    <row r="139276" spans="12:14" x14ac:dyDescent="0.25">
      <c r="L139276" s="9"/>
      <c r="M139276" s="9"/>
      <c r="N139276" s="9"/>
    </row>
    <row r="139277" spans="12:14" x14ac:dyDescent="0.25">
      <c r="L139277" s="9"/>
      <c r="M139277" s="9"/>
      <c r="N139277" s="9"/>
    </row>
    <row r="139278" spans="12:14" x14ac:dyDescent="0.25">
      <c r="L139278" s="9"/>
      <c r="M139278" s="9"/>
      <c r="N139278" s="9"/>
    </row>
    <row r="139279" spans="12:14" x14ac:dyDescent="0.25">
      <c r="L139279" s="9"/>
      <c r="M139279" s="9"/>
      <c r="N139279" s="9"/>
    </row>
    <row r="139280" spans="12:14" x14ac:dyDescent="0.25">
      <c r="L139280" s="9"/>
      <c r="M139280" s="9"/>
      <c r="N139280" s="9"/>
    </row>
    <row r="139281" spans="12:14" x14ac:dyDescent="0.25">
      <c r="L139281" s="9"/>
      <c r="M139281" s="9"/>
      <c r="N139281" s="9"/>
    </row>
    <row r="139282" spans="12:14" x14ac:dyDescent="0.25">
      <c r="L139282" s="9"/>
      <c r="M139282" s="9"/>
      <c r="N139282" s="9"/>
    </row>
    <row r="139283" spans="12:14" x14ac:dyDescent="0.25">
      <c r="L139283" s="9"/>
      <c r="M139283" s="9"/>
      <c r="N139283" s="9"/>
    </row>
    <row r="139284" spans="12:14" x14ac:dyDescent="0.25">
      <c r="L139284" s="9"/>
      <c r="M139284" s="9"/>
      <c r="N139284" s="9"/>
    </row>
    <row r="139285" spans="12:14" x14ac:dyDescent="0.25">
      <c r="L139285" s="9"/>
      <c r="M139285" s="9"/>
      <c r="N139285" s="9"/>
    </row>
    <row r="139286" spans="12:14" x14ac:dyDescent="0.25">
      <c r="L139286" s="9"/>
      <c r="M139286" s="9"/>
      <c r="N139286" s="9"/>
    </row>
    <row r="139287" spans="12:14" x14ac:dyDescent="0.25">
      <c r="L139287" s="9"/>
      <c r="M139287" s="9"/>
      <c r="N139287" s="9"/>
    </row>
    <row r="139288" spans="12:14" x14ac:dyDescent="0.25">
      <c r="L139288" s="9"/>
      <c r="M139288" s="9"/>
      <c r="N139288" s="9"/>
    </row>
    <row r="139289" spans="12:14" x14ac:dyDescent="0.25">
      <c r="L139289" s="9"/>
      <c r="M139289" s="9"/>
      <c r="N139289" s="9"/>
    </row>
    <row r="139290" spans="12:14" x14ac:dyDescent="0.25">
      <c r="L139290" s="9"/>
      <c r="M139290" s="9"/>
      <c r="N139290" s="9"/>
    </row>
    <row r="139291" spans="12:14" x14ac:dyDescent="0.25">
      <c r="L139291" s="9"/>
      <c r="M139291" s="9"/>
      <c r="N139291" s="9"/>
    </row>
    <row r="139292" spans="12:14" x14ac:dyDescent="0.25">
      <c r="L139292" s="9"/>
      <c r="M139292" s="9"/>
      <c r="N139292" s="9"/>
    </row>
    <row r="139293" spans="12:14" x14ac:dyDescent="0.25">
      <c r="L139293" s="9"/>
      <c r="M139293" s="9"/>
      <c r="N139293" s="9"/>
    </row>
    <row r="139294" spans="12:14" x14ac:dyDescent="0.25">
      <c r="L139294" s="9"/>
      <c r="M139294" s="9"/>
      <c r="N139294" s="9"/>
    </row>
    <row r="139295" spans="12:14" x14ac:dyDescent="0.25">
      <c r="L139295" s="9"/>
      <c r="M139295" s="9"/>
      <c r="N139295" s="9"/>
    </row>
    <row r="139296" spans="12:14" x14ac:dyDescent="0.25">
      <c r="L139296" s="9"/>
      <c r="M139296" s="9"/>
      <c r="N139296" s="9"/>
    </row>
    <row r="139297" spans="12:14" x14ac:dyDescent="0.25">
      <c r="L139297" s="9"/>
      <c r="M139297" s="9"/>
      <c r="N139297" s="9"/>
    </row>
    <row r="139298" spans="12:14" x14ac:dyDescent="0.25">
      <c r="L139298" s="9"/>
      <c r="M139298" s="9"/>
      <c r="N139298" s="9"/>
    </row>
    <row r="139299" spans="12:14" x14ac:dyDescent="0.25">
      <c r="L139299" s="9"/>
      <c r="M139299" s="9"/>
      <c r="N139299" s="9"/>
    </row>
    <row r="139300" spans="12:14" x14ac:dyDescent="0.25">
      <c r="L139300" s="9"/>
      <c r="M139300" s="9"/>
      <c r="N139300" s="9"/>
    </row>
    <row r="139301" spans="12:14" x14ac:dyDescent="0.25">
      <c r="L139301" s="9"/>
      <c r="M139301" s="9"/>
      <c r="N139301" s="9"/>
    </row>
    <row r="139302" spans="12:14" x14ac:dyDescent="0.25">
      <c r="L139302" s="9"/>
      <c r="M139302" s="9"/>
      <c r="N139302" s="9"/>
    </row>
    <row r="139303" spans="12:14" x14ac:dyDescent="0.25">
      <c r="L139303" s="9"/>
      <c r="M139303" s="9"/>
      <c r="N139303" s="9"/>
    </row>
    <row r="139304" spans="12:14" x14ac:dyDescent="0.25">
      <c r="L139304" s="9"/>
      <c r="M139304" s="9"/>
      <c r="N139304" s="9"/>
    </row>
    <row r="139305" spans="12:14" x14ac:dyDescent="0.25">
      <c r="L139305" s="9"/>
      <c r="M139305" s="9"/>
      <c r="N139305" s="9"/>
    </row>
    <row r="139306" spans="12:14" x14ac:dyDescent="0.25">
      <c r="L139306" s="9"/>
      <c r="M139306" s="9"/>
      <c r="N139306" s="9"/>
    </row>
    <row r="139307" spans="12:14" x14ac:dyDescent="0.25">
      <c r="L139307" s="9"/>
      <c r="M139307" s="9"/>
      <c r="N139307" s="9"/>
    </row>
    <row r="139308" spans="12:14" x14ac:dyDescent="0.25">
      <c r="L139308" s="9"/>
      <c r="M139308" s="9"/>
      <c r="N139308" s="9"/>
    </row>
    <row r="139309" spans="12:14" x14ac:dyDescent="0.25">
      <c r="L139309" s="9"/>
      <c r="M139309" s="9"/>
      <c r="N139309" s="9"/>
    </row>
    <row r="139310" spans="12:14" x14ac:dyDescent="0.25">
      <c r="L139310" s="9"/>
      <c r="M139310" s="9"/>
      <c r="N139310" s="9"/>
    </row>
    <row r="139311" spans="12:14" x14ac:dyDescent="0.25">
      <c r="L139311" s="9"/>
      <c r="M139311" s="9"/>
      <c r="N139311" s="9"/>
    </row>
    <row r="139312" spans="12:14" x14ac:dyDescent="0.25">
      <c r="L139312" s="9"/>
      <c r="M139312" s="9"/>
      <c r="N139312" s="9"/>
    </row>
    <row r="139313" spans="12:14" x14ac:dyDescent="0.25">
      <c r="L139313" s="9"/>
      <c r="M139313" s="9"/>
      <c r="N139313" s="9"/>
    </row>
    <row r="139314" spans="12:14" x14ac:dyDescent="0.25">
      <c r="L139314" s="9"/>
      <c r="M139314" s="9"/>
      <c r="N139314" s="9"/>
    </row>
    <row r="139315" spans="12:14" x14ac:dyDescent="0.25">
      <c r="L139315" s="9"/>
      <c r="M139315" s="9"/>
      <c r="N139315" s="9"/>
    </row>
    <row r="139316" spans="12:14" x14ac:dyDescent="0.25">
      <c r="L139316" s="9"/>
      <c r="M139316" s="9"/>
      <c r="N139316" s="9"/>
    </row>
    <row r="139317" spans="12:14" x14ac:dyDescent="0.25">
      <c r="L139317" s="9"/>
      <c r="M139317" s="9"/>
      <c r="N139317" s="9"/>
    </row>
    <row r="139318" spans="12:14" x14ac:dyDescent="0.25">
      <c r="L139318" s="9"/>
      <c r="M139318" s="9"/>
      <c r="N139318" s="9"/>
    </row>
    <row r="139319" spans="12:14" x14ac:dyDescent="0.25">
      <c r="L139319" s="9"/>
      <c r="M139319" s="9"/>
      <c r="N139319" s="9"/>
    </row>
    <row r="139320" spans="12:14" x14ac:dyDescent="0.25">
      <c r="L139320" s="9"/>
      <c r="M139320" s="9"/>
      <c r="N139320" s="9"/>
    </row>
    <row r="139321" spans="12:14" x14ac:dyDescent="0.25">
      <c r="L139321" s="9"/>
      <c r="M139321" s="9"/>
      <c r="N139321" s="9"/>
    </row>
    <row r="139322" spans="12:14" x14ac:dyDescent="0.25">
      <c r="L139322" s="9"/>
      <c r="M139322" s="9"/>
      <c r="N139322" s="9"/>
    </row>
    <row r="139323" spans="12:14" x14ac:dyDescent="0.25">
      <c r="L139323" s="9"/>
      <c r="M139323" s="9"/>
      <c r="N139323" s="9"/>
    </row>
    <row r="139324" spans="12:14" x14ac:dyDescent="0.25">
      <c r="L139324" s="9"/>
      <c r="M139324" s="9"/>
      <c r="N139324" s="9"/>
    </row>
    <row r="139325" spans="12:14" x14ac:dyDescent="0.25">
      <c r="L139325" s="9"/>
      <c r="M139325" s="9"/>
      <c r="N139325" s="9"/>
    </row>
    <row r="139326" spans="12:14" x14ac:dyDescent="0.25">
      <c r="L139326" s="9"/>
      <c r="M139326" s="9"/>
      <c r="N139326" s="9"/>
    </row>
    <row r="139327" spans="12:14" x14ac:dyDescent="0.25">
      <c r="L139327" s="9"/>
      <c r="M139327" s="9"/>
      <c r="N139327" s="9"/>
    </row>
    <row r="139328" spans="12:14" x14ac:dyDescent="0.25">
      <c r="L139328" s="9"/>
      <c r="M139328" s="9"/>
      <c r="N139328" s="9"/>
    </row>
    <row r="139329" spans="12:14" x14ac:dyDescent="0.25">
      <c r="L139329" s="9"/>
      <c r="M139329" s="9"/>
      <c r="N139329" s="9"/>
    </row>
    <row r="139330" spans="12:14" x14ac:dyDescent="0.25">
      <c r="L139330" s="9"/>
      <c r="M139330" s="9"/>
      <c r="N139330" s="9"/>
    </row>
    <row r="139331" spans="12:14" x14ac:dyDescent="0.25">
      <c r="L139331" s="9"/>
      <c r="M139331" s="9"/>
      <c r="N139331" s="9"/>
    </row>
    <row r="139332" spans="12:14" x14ac:dyDescent="0.25">
      <c r="L139332" s="9"/>
      <c r="M139332" s="9"/>
      <c r="N139332" s="9"/>
    </row>
    <row r="139333" spans="12:14" x14ac:dyDescent="0.25">
      <c r="L139333" s="9"/>
      <c r="M139333" s="9"/>
      <c r="N139333" s="9"/>
    </row>
    <row r="139334" spans="12:14" x14ac:dyDescent="0.25">
      <c r="L139334" s="9"/>
      <c r="M139334" s="9"/>
      <c r="N139334" s="9"/>
    </row>
    <row r="139335" spans="12:14" x14ac:dyDescent="0.25">
      <c r="L139335" s="9"/>
      <c r="M139335" s="9"/>
      <c r="N139335" s="9"/>
    </row>
    <row r="139336" spans="12:14" x14ac:dyDescent="0.25">
      <c r="L139336" s="9"/>
      <c r="M139336" s="9"/>
      <c r="N139336" s="9"/>
    </row>
    <row r="139337" spans="12:14" x14ac:dyDescent="0.25">
      <c r="L139337" s="9"/>
      <c r="M139337" s="9"/>
      <c r="N139337" s="9"/>
    </row>
    <row r="139338" spans="12:14" x14ac:dyDescent="0.25">
      <c r="L139338" s="9"/>
      <c r="M139338" s="9"/>
      <c r="N139338" s="9"/>
    </row>
    <row r="139339" spans="12:14" x14ac:dyDescent="0.25">
      <c r="L139339" s="9"/>
      <c r="M139339" s="9"/>
      <c r="N139339" s="9"/>
    </row>
    <row r="139340" spans="12:14" x14ac:dyDescent="0.25">
      <c r="L139340" s="9"/>
      <c r="M139340" s="9"/>
      <c r="N139340" s="9"/>
    </row>
    <row r="139341" spans="12:14" x14ac:dyDescent="0.25">
      <c r="L139341" s="9"/>
      <c r="M139341" s="9"/>
      <c r="N139341" s="9"/>
    </row>
    <row r="139342" spans="12:14" x14ac:dyDescent="0.25">
      <c r="L139342" s="9"/>
      <c r="M139342" s="9"/>
      <c r="N139342" s="9"/>
    </row>
    <row r="139343" spans="12:14" x14ac:dyDescent="0.25">
      <c r="L139343" s="9"/>
      <c r="M139343" s="9"/>
      <c r="N139343" s="9"/>
    </row>
    <row r="139344" spans="12:14" x14ac:dyDescent="0.25">
      <c r="L139344" s="9"/>
      <c r="M139344" s="9"/>
      <c r="N139344" s="9"/>
    </row>
    <row r="139345" spans="12:14" x14ac:dyDescent="0.25">
      <c r="L139345" s="9"/>
      <c r="M139345" s="9"/>
      <c r="N139345" s="9"/>
    </row>
    <row r="139346" spans="12:14" x14ac:dyDescent="0.25">
      <c r="L139346" s="9"/>
      <c r="M139346" s="9"/>
      <c r="N139346" s="9"/>
    </row>
    <row r="139347" spans="12:14" x14ac:dyDescent="0.25">
      <c r="L139347" s="9"/>
      <c r="M139347" s="9"/>
      <c r="N139347" s="9"/>
    </row>
    <row r="139348" spans="12:14" x14ac:dyDescent="0.25">
      <c r="L139348" s="9"/>
      <c r="M139348" s="9"/>
      <c r="N139348" s="9"/>
    </row>
    <row r="139349" spans="12:14" x14ac:dyDescent="0.25">
      <c r="L139349" s="9"/>
      <c r="M139349" s="9"/>
      <c r="N139349" s="9"/>
    </row>
    <row r="139350" spans="12:14" x14ac:dyDescent="0.25">
      <c r="L139350" s="9"/>
      <c r="M139350" s="9"/>
      <c r="N139350" s="9"/>
    </row>
    <row r="139351" spans="12:14" x14ac:dyDescent="0.25">
      <c r="L139351" s="9"/>
      <c r="M139351" s="9"/>
      <c r="N139351" s="9"/>
    </row>
    <row r="139352" spans="12:14" x14ac:dyDescent="0.25">
      <c r="L139352" s="9"/>
      <c r="M139352" s="9"/>
      <c r="N139352" s="9"/>
    </row>
    <row r="139353" spans="12:14" x14ac:dyDescent="0.25">
      <c r="L139353" s="9"/>
      <c r="M139353" s="9"/>
      <c r="N139353" s="9"/>
    </row>
    <row r="139354" spans="12:14" x14ac:dyDescent="0.25">
      <c r="L139354" s="9"/>
      <c r="M139354" s="9"/>
      <c r="N139354" s="9"/>
    </row>
    <row r="139355" spans="12:14" x14ac:dyDescent="0.25">
      <c r="L139355" s="9"/>
      <c r="M139355" s="9"/>
      <c r="N139355" s="9"/>
    </row>
    <row r="139356" spans="12:14" x14ac:dyDescent="0.25">
      <c r="L139356" s="9"/>
      <c r="M139356" s="9"/>
      <c r="N139356" s="9"/>
    </row>
    <row r="139357" spans="12:14" x14ac:dyDescent="0.25">
      <c r="L139357" s="9"/>
      <c r="M139357" s="9"/>
      <c r="N139357" s="9"/>
    </row>
    <row r="139358" spans="12:14" x14ac:dyDescent="0.25">
      <c r="L139358" s="9"/>
      <c r="M139358" s="9"/>
      <c r="N139358" s="9"/>
    </row>
    <row r="139359" spans="12:14" x14ac:dyDescent="0.25">
      <c r="L139359" s="9"/>
      <c r="M139359" s="9"/>
      <c r="N139359" s="9"/>
    </row>
    <row r="139360" spans="12:14" x14ac:dyDescent="0.25">
      <c r="L139360" s="9"/>
      <c r="M139360" s="9"/>
      <c r="N139360" s="9"/>
    </row>
    <row r="139361" spans="12:14" x14ac:dyDescent="0.25">
      <c r="L139361" s="9"/>
      <c r="M139361" s="9"/>
      <c r="N139361" s="9"/>
    </row>
    <row r="139362" spans="12:14" x14ac:dyDescent="0.25">
      <c r="L139362" s="9"/>
      <c r="M139362" s="9"/>
      <c r="N139362" s="9"/>
    </row>
    <row r="139363" spans="12:14" x14ac:dyDescent="0.25">
      <c r="L139363" s="9"/>
      <c r="M139363" s="9"/>
      <c r="N139363" s="9"/>
    </row>
    <row r="139364" spans="12:14" x14ac:dyDescent="0.25">
      <c r="L139364" s="9"/>
      <c r="M139364" s="9"/>
      <c r="N139364" s="9"/>
    </row>
    <row r="139365" spans="12:14" x14ac:dyDescent="0.25">
      <c r="L139365" s="9"/>
      <c r="M139365" s="9"/>
      <c r="N139365" s="9"/>
    </row>
    <row r="139366" spans="12:14" x14ac:dyDescent="0.25">
      <c r="L139366" s="9"/>
      <c r="M139366" s="9"/>
      <c r="N139366" s="9"/>
    </row>
    <row r="139367" spans="12:14" x14ac:dyDescent="0.25">
      <c r="L139367" s="9"/>
      <c r="M139367" s="9"/>
      <c r="N139367" s="9"/>
    </row>
    <row r="139368" spans="12:14" x14ac:dyDescent="0.25">
      <c r="L139368" s="9"/>
      <c r="M139368" s="9"/>
      <c r="N139368" s="9"/>
    </row>
    <row r="139369" spans="12:14" x14ac:dyDescent="0.25">
      <c r="L139369" s="9"/>
      <c r="M139369" s="9"/>
      <c r="N139369" s="9"/>
    </row>
    <row r="139370" spans="12:14" x14ac:dyDescent="0.25">
      <c r="L139370" s="9"/>
      <c r="M139370" s="9"/>
      <c r="N139370" s="9"/>
    </row>
    <row r="139371" spans="12:14" x14ac:dyDescent="0.25">
      <c r="L139371" s="9"/>
      <c r="M139371" s="9"/>
      <c r="N139371" s="9"/>
    </row>
    <row r="139372" spans="12:14" x14ac:dyDescent="0.25">
      <c r="L139372" s="9"/>
      <c r="M139372" s="9"/>
      <c r="N139372" s="9"/>
    </row>
    <row r="139373" spans="12:14" x14ac:dyDescent="0.25">
      <c r="L139373" s="9"/>
      <c r="M139373" s="9"/>
      <c r="N139373" s="9"/>
    </row>
    <row r="139374" spans="12:14" x14ac:dyDescent="0.25">
      <c r="L139374" s="9"/>
      <c r="M139374" s="9"/>
      <c r="N139374" s="9"/>
    </row>
    <row r="139375" spans="12:14" x14ac:dyDescent="0.25">
      <c r="L139375" s="9"/>
      <c r="M139375" s="9"/>
      <c r="N139375" s="9"/>
    </row>
    <row r="139376" spans="12:14" x14ac:dyDescent="0.25">
      <c r="L139376" s="9"/>
      <c r="M139376" s="9"/>
      <c r="N139376" s="9"/>
    </row>
    <row r="139377" spans="12:14" x14ac:dyDescent="0.25">
      <c r="L139377" s="9"/>
      <c r="M139377" s="9"/>
      <c r="N139377" s="9"/>
    </row>
    <row r="139378" spans="12:14" x14ac:dyDescent="0.25">
      <c r="L139378" s="9"/>
      <c r="M139378" s="9"/>
      <c r="N139378" s="9"/>
    </row>
    <row r="139379" spans="12:14" x14ac:dyDescent="0.25">
      <c r="L139379" s="9"/>
      <c r="M139379" s="9"/>
      <c r="N139379" s="9"/>
    </row>
    <row r="139380" spans="12:14" x14ac:dyDescent="0.25">
      <c r="L139380" s="9"/>
      <c r="M139380" s="9"/>
      <c r="N139380" s="9"/>
    </row>
    <row r="139381" spans="12:14" x14ac:dyDescent="0.25">
      <c r="L139381" s="9"/>
      <c r="M139381" s="9"/>
      <c r="N139381" s="9"/>
    </row>
    <row r="139382" spans="12:14" x14ac:dyDescent="0.25">
      <c r="L139382" s="9"/>
      <c r="M139382" s="9"/>
      <c r="N139382" s="9"/>
    </row>
    <row r="139383" spans="12:14" x14ac:dyDescent="0.25">
      <c r="L139383" s="9"/>
      <c r="M139383" s="9"/>
      <c r="N139383" s="9"/>
    </row>
    <row r="139384" spans="12:14" x14ac:dyDescent="0.25">
      <c r="L139384" s="9"/>
      <c r="M139384" s="9"/>
      <c r="N139384" s="9"/>
    </row>
    <row r="139385" spans="12:14" x14ac:dyDescent="0.25">
      <c r="L139385" s="9"/>
      <c r="M139385" s="9"/>
      <c r="N139385" s="9"/>
    </row>
    <row r="139386" spans="12:14" x14ac:dyDescent="0.25">
      <c r="L139386" s="9"/>
      <c r="M139386" s="9"/>
      <c r="N139386" s="9"/>
    </row>
    <row r="139387" spans="12:14" x14ac:dyDescent="0.25">
      <c r="L139387" s="9"/>
      <c r="M139387" s="9"/>
      <c r="N139387" s="9"/>
    </row>
    <row r="139388" spans="12:14" x14ac:dyDescent="0.25">
      <c r="L139388" s="9"/>
      <c r="M139388" s="9"/>
      <c r="N139388" s="9"/>
    </row>
    <row r="139389" spans="12:14" x14ac:dyDescent="0.25">
      <c r="L139389" s="9"/>
      <c r="M139389" s="9"/>
      <c r="N139389" s="9"/>
    </row>
    <row r="139390" spans="12:14" x14ac:dyDescent="0.25">
      <c r="L139390" s="9"/>
      <c r="M139390" s="9"/>
      <c r="N139390" s="9"/>
    </row>
    <row r="139391" spans="12:14" x14ac:dyDescent="0.25">
      <c r="L139391" s="9"/>
      <c r="M139391" s="9"/>
      <c r="N139391" s="9"/>
    </row>
    <row r="139392" spans="12:14" x14ac:dyDescent="0.25">
      <c r="L139392" s="9"/>
      <c r="M139392" s="9"/>
      <c r="N139392" s="9"/>
    </row>
    <row r="139393" spans="12:14" x14ac:dyDescent="0.25">
      <c r="L139393" s="9"/>
      <c r="M139393" s="9"/>
      <c r="N139393" s="9"/>
    </row>
    <row r="139394" spans="12:14" x14ac:dyDescent="0.25">
      <c r="L139394" s="9"/>
      <c r="M139394" s="9"/>
      <c r="N139394" s="9"/>
    </row>
    <row r="139395" spans="12:14" x14ac:dyDescent="0.25">
      <c r="L139395" s="9"/>
      <c r="M139395" s="9"/>
      <c r="N139395" s="9"/>
    </row>
    <row r="139396" spans="12:14" x14ac:dyDescent="0.25">
      <c r="L139396" s="9"/>
      <c r="M139396" s="9"/>
      <c r="N139396" s="9"/>
    </row>
    <row r="139397" spans="12:14" x14ac:dyDescent="0.25">
      <c r="L139397" s="9"/>
      <c r="M139397" s="9"/>
      <c r="N139397" s="9"/>
    </row>
    <row r="139398" spans="12:14" x14ac:dyDescent="0.25">
      <c r="L139398" s="9"/>
      <c r="M139398" s="9"/>
      <c r="N139398" s="9"/>
    </row>
    <row r="139399" spans="12:14" x14ac:dyDescent="0.25">
      <c r="L139399" s="9"/>
      <c r="M139399" s="9"/>
      <c r="N139399" s="9"/>
    </row>
    <row r="139400" spans="12:14" x14ac:dyDescent="0.25">
      <c r="L139400" s="9"/>
      <c r="M139400" s="9"/>
      <c r="N139400" s="9"/>
    </row>
    <row r="139401" spans="12:14" x14ac:dyDescent="0.25">
      <c r="L139401" s="9"/>
      <c r="M139401" s="9"/>
      <c r="N139401" s="9"/>
    </row>
    <row r="139402" spans="12:14" x14ac:dyDescent="0.25">
      <c r="L139402" s="9"/>
      <c r="M139402" s="9"/>
      <c r="N139402" s="9"/>
    </row>
    <row r="139403" spans="12:14" x14ac:dyDescent="0.25">
      <c r="L139403" s="9"/>
      <c r="M139403" s="9"/>
      <c r="N139403" s="9"/>
    </row>
    <row r="139404" spans="12:14" x14ac:dyDescent="0.25">
      <c r="L139404" s="9"/>
      <c r="M139404" s="9"/>
      <c r="N139404" s="9"/>
    </row>
    <row r="139405" spans="12:14" x14ac:dyDescent="0.25">
      <c r="L139405" s="9"/>
      <c r="M139405" s="9"/>
      <c r="N139405" s="9"/>
    </row>
    <row r="139406" spans="12:14" x14ac:dyDescent="0.25">
      <c r="L139406" s="9"/>
      <c r="M139406" s="9"/>
      <c r="N139406" s="9"/>
    </row>
    <row r="139407" spans="12:14" x14ac:dyDescent="0.25">
      <c r="L139407" s="9"/>
      <c r="M139407" s="9"/>
      <c r="N139407" s="9"/>
    </row>
    <row r="139408" spans="12:14" x14ac:dyDescent="0.25">
      <c r="L139408" s="9"/>
      <c r="M139408" s="9"/>
      <c r="N139408" s="9"/>
    </row>
    <row r="139409" spans="12:14" x14ac:dyDescent="0.25">
      <c r="L139409" s="9"/>
      <c r="M139409" s="9"/>
      <c r="N139409" s="9"/>
    </row>
    <row r="139410" spans="12:14" x14ac:dyDescent="0.25">
      <c r="L139410" s="9"/>
      <c r="M139410" s="9"/>
      <c r="N139410" s="9"/>
    </row>
    <row r="139411" spans="12:14" x14ac:dyDescent="0.25">
      <c r="L139411" s="9"/>
      <c r="M139411" s="9"/>
      <c r="N139411" s="9"/>
    </row>
    <row r="139412" spans="12:14" x14ac:dyDescent="0.25">
      <c r="L139412" s="9"/>
      <c r="M139412" s="9"/>
      <c r="N139412" s="9"/>
    </row>
    <row r="139413" spans="12:14" x14ac:dyDescent="0.25">
      <c r="L139413" s="9"/>
      <c r="M139413" s="9"/>
      <c r="N139413" s="9"/>
    </row>
    <row r="139414" spans="12:14" x14ac:dyDescent="0.25">
      <c r="L139414" s="9"/>
      <c r="M139414" s="9"/>
      <c r="N139414" s="9"/>
    </row>
    <row r="139415" spans="12:14" x14ac:dyDescent="0.25">
      <c r="L139415" s="9"/>
      <c r="M139415" s="9"/>
      <c r="N139415" s="9"/>
    </row>
    <row r="139416" spans="12:14" x14ac:dyDescent="0.25">
      <c r="L139416" s="9"/>
      <c r="M139416" s="9"/>
      <c r="N139416" s="9"/>
    </row>
    <row r="139417" spans="12:14" x14ac:dyDescent="0.25">
      <c r="L139417" s="9"/>
      <c r="M139417" s="9"/>
      <c r="N139417" s="9"/>
    </row>
    <row r="139418" spans="12:14" x14ac:dyDescent="0.25">
      <c r="L139418" s="9"/>
      <c r="M139418" s="9"/>
      <c r="N139418" s="9"/>
    </row>
    <row r="139419" spans="12:14" x14ac:dyDescent="0.25">
      <c r="L139419" s="9"/>
      <c r="M139419" s="9"/>
      <c r="N139419" s="9"/>
    </row>
    <row r="139420" spans="12:14" x14ac:dyDescent="0.25">
      <c r="L139420" s="9"/>
      <c r="M139420" s="9"/>
      <c r="N139420" s="9"/>
    </row>
    <row r="139421" spans="12:14" x14ac:dyDescent="0.25">
      <c r="L139421" s="9"/>
      <c r="M139421" s="9"/>
      <c r="N139421" s="9"/>
    </row>
    <row r="139422" spans="12:14" x14ac:dyDescent="0.25">
      <c r="L139422" s="9"/>
      <c r="M139422" s="9"/>
      <c r="N139422" s="9"/>
    </row>
    <row r="139423" spans="12:14" x14ac:dyDescent="0.25">
      <c r="L139423" s="9"/>
      <c r="M139423" s="9"/>
      <c r="N139423" s="9"/>
    </row>
    <row r="139424" spans="12:14" x14ac:dyDescent="0.25">
      <c r="L139424" s="9"/>
      <c r="M139424" s="9"/>
      <c r="N139424" s="9"/>
    </row>
    <row r="139425" spans="12:14" x14ac:dyDescent="0.25">
      <c r="L139425" s="9"/>
      <c r="M139425" s="9"/>
      <c r="N139425" s="9"/>
    </row>
    <row r="139426" spans="12:14" x14ac:dyDescent="0.25">
      <c r="L139426" s="9"/>
      <c r="M139426" s="9"/>
      <c r="N139426" s="9"/>
    </row>
    <row r="139427" spans="12:14" x14ac:dyDescent="0.25">
      <c r="L139427" s="9"/>
      <c r="M139427" s="9"/>
      <c r="N139427" s="9"/>
    </row>
    <row r="139428" spans="12:14" x14ac:dyDescent="0.25">
      <c r="L139428" s="9"/>
      <c r="M139428" s="9"/>
      <c r="N139428" s="9"/>
    </row>
    <row r="139429" spans="12:14" x14ac:dyDescent="0.25">
      <c r="L139429" s="9"/>
      <c r="M139429" s="9"/>
      <c r="N139429" s="9"/>
    </row>
    <row r="139430" spans="12:14" x14ac:dyDescent="0.25">
      <c r="L139430" s="9"/>
      <c r="M139430" s="9"/>
      <c r="N139430" s="9"/>
    </row>
    <row r="139431" spans="12:14" x14ac:dyDescent="0.25">
      <c r="L139431" s="9"/>
      <c r="M139431" s="9"/>
      <c r="N139431" s="9"/>
    </row>
    <row r="139432" spans="12:14" x14ac:dyDescent="0.25">
      <c r="L139432" s="9"/>
      <c r="M139432" s="9"/>
      <c r="N139432" s="9"/>
    </row>
    <row r="139433" spans="12:14" x14ac:dyDescent="0.25">
      <c r="L139433" s="9"/>
      <c r="M139433" s="9"/>
      <c r="N139433" s="9"/>
    </row>
    <row r="139434" spans="12:14" x14ac:dyDescent="0.25">
      <c r="L139434" s="9"/>
      <c r="M139434" s="9"/>
      <c r="N139434" s="9"/>
    </row>
    <row r="139435" spans="12:14" x14ac:dyDescent="0.25">
      <c r="L139435" s="9"/>
      <c r="M139435" s="9"/>
      <c r="N139435" s="9"/>
    </row>
    <row r="139436" spans="12:14" x14ac:dyDescent="0.25">
      <c r="L139436" s="9"/>
      <c r="M139436" s="9"/>
      <c r="N139436" s="9"/>
    </row>
    <row r="139437" spans="12:14" x14ac:dyDescent="0.25">
      <c r="L139437" s="9"/>
      <c r="M139437" s="9"/>
      <c r="N139437" s="9"/>
    </row>
    <row r="139438" spans="12:14" x14ac:dyDescent="0.25">
      <c r="L139438" s="9"/>
      <c r="M139438" s="9"/>
      <c r="N139438" s="9"/>
    </row>
    <row r="139439" spans="12:14" x14ac:dyDescent="0.25">
      <c r="L139439" s="9"/>
      <c r="M139439" s="9"/>
      <c r="N139439" s="9"/>
    </row>
    <row r="139440" spans="12:14" x14ac:dyDescent="0.25">
      <c r="L139440" s="9"/>
      <c r="M139440" s="9"/>
      <c r="N139440" s="9"/>
    </row>
    <row r="139441" spans="12:14" x14ac:dyDescent="0.25">
      <c r="L139441" s="9"/>
      <c r="M139441" s="9"/>
      <c r="N139441" s="9"/>
    </row>
    <row r="139442" spans="12:14" x14ac:dyDescent="0.25">
      <c r="L139442" s="9"/>
      <c r="M139442" s="9"/>
      <c r="N139442" s="9"/>
    </row>
    <row r="139443" spans="12:14" x14ac:dyDescent="0.25">
      <c r="L139443" s="9"/>
      <c r="M139443" s="9"/>
      <c r="N139443" s="9"/>
    </row>
    <row r="139444" spans="12:14" x14ac:dyDescent="0.25">
      <c r="L139444" s="9"/>
      <c r="M139444" s="9"/>
      <c r="N139444" s="9"/>
    </row>
    <row r="139445" spans="12:14" x14ac:dyDescent="0.25">
      <c r="L139445" s="9"/>
      <c r="M139445" s="9"/>
      <c r="N139445" s="9"/>
    </row>
    <row r="139446" spans="12:14" x14ac:dyDescent="0.25">
      <c r="L139446" s="9"/>
      <c r="M139446" s="9"/>
      <c r="N139446" s="9"/>
    </row>
    <row r="139447" spans="12:14" x14ac:dyDescent="0.25">
      <c r="L139447" s="9"/>
      <c r="M139447" s="9"/>
      <c r="N139447" s="9"/>
    </row>
    <row r="139448" spans="12:14" x14ac:dyDescent="0.25">
      <c r="L139448" s="9"/>
      <c r="M139448" s="9"/>
      <c r="N139448" s="9"/>
    </row>
    <row r="139449" spans="12:14" x14ac:dyDescent="0.25">
      <c r="L139449" s="9"/>
      <c r="M139449" s="9"/>
      <c r="N139449" s="9"/>
    </row>
    <row r="139450" spans="12:14" x14ac:dyDescent="0.25">
      <c r="L139450" s="9"/>
      <c r="M139450" s="9"/>
      <c r="N139450" s="9"/>
    </row>
    <row r="139451" spans="12:14" x14ac:dyDescent="0.25">
      <c r="L139451" s="9"/>
      <c r="M139451" s="9"/>
      <c r="N139451" s="9"/>
    </row>
    <row r="139452" spans="12:14" x14ac:dyDescent="0.25">
      <c r="L139452" s="9"/>
      <c r="M139452" s="9"/>
      <c r="N139452" s="9"/>
    </row>
    <row r="139453" spans="12:14" x14ac:dyDescent="0.25">
      <c r="L139453" s="9"/>
      <c r="M139453" s="9"/>
      <c r="N139453" s="9"/>
    </row>
    <row r="139454" spans="12:14" x14ac:dyDescent="0.25">
      <c r="L139454" s="9"/>
      <c r="M139454" s="9"/>
      <c r="N139454" s="9"/>
    </row>
    <row r="139455" spans="12:14" x14ac:dyDescent="0.25">
      <c r="L139455" s="9"/>
      <c r="M139455" s="9"/>
      <c r="N139455" s="9"/>
    </row>
    <row r="139456" spans="12:14" x14ac:dyDescent="0.25">
      <c r="L139456" s="9"/>
      <c r="M139456" s="9"/>
      <c r="N139456" s="9"/>
    </row>
    <row r="139457" spans="12:14" x14ac:dyDescent="0.25">
      <c r="L139457" s="9"/>
      <c r="M139457" s="9"/>
      <c r="N139457" s="9"/>
    </row>
    <row r="139458" spans="12:14" x14ac:dyDescent="0.25">
      <c r="L139458" s="9"/>
      <c r="M139458" s="9"/>
      <c r="N139458" s="9"/>
    </row>
    <row r="139459" spans="12:14" x14ac:dyDescent="0.25">
      <c r="L139459" s="9"/>
      <c r="M139459" s="9"/>
      <c r="N139459" s="9"/>
    </row>
    <row r="139460" spans="12:14" x14ac:dyDescent="0.25">
      <c r="L139460" s="9"/>
      <c r="M139460" s="9"/>
      <c r="N139460" s="9"/>
    </row>
    <row r="139461" spans="12:14" x14ac:dyDescent="0.25">
      <c r="L139461" s="9"/>
      <c r="M139461" s="9"/>
      <c r="N139461" s="9"/>
    </row>
    <row r="139462" spans="12:14" x14ac:dyDescent="0.25">
      <c r="L139462" s="9"/>
      <c r="M139462" s="9"/>
      <c r="N139462" s="9"/>
    </row>
    <row r="139463" spans="12:14" x14ac:dyDescent="0.25">
      <c r="L139463" s="9"/>
      <c r="M139463" s="9"/>
      <c r="N139463" s="9"/>
    </row>
    <row r="139464" spans="12:14" x14ac:dyDescent="0.25">
      <c r="L139464" s="9"/>
      <c r="M139464" s="9"/>
      <c r="N139464" s="9"/>
    </row>
    <row r="139465" spans="12:14" x14ac:dyDescent="0.25">
      <c r="L139465" s="9"/>
      <c r="M139465" s="9"/>
      <c r="N139465" s="9"/>
    </row>
    <row r="139466" spans="12:14" x14ac:dyDescent="0.25">
      <c r="L139466" s="9"/>
      <c r="M139466" s="9"/>
      <c r="N139466" s="9"/>
    </row>
    <row r="139467" spans="12:14" x14ac:dyDescent="0.25">
      <c r="L139467" s="9"/>
      <c r="M139467" s="9"/>
      <c r="N139467" s="9"/>
    </row>
    <row r="139468" spans="12:14" x14ac:dyDescent="0.25">
      <c r="L139468" s="9"/>
      <c r="M139468" s="9"/>
      <c r="N139468" s="9"/>
    </row>
    <row r="139469" spans="12:14" x14ac:dyDescent="0.25">
      <c r="L139469" s="9"/>
      <c r="M139469" s="9"/>
      <c r="N139469" s="9"/>
    </row>
    <row r="139470" spans="12:14" x14ac:dyDescent="0.25">
      <c r="L139470" s="9"/>
      <c r="M139470" s="9"/>
      <c r="N139470" s="9"/>
    </row>
    <row r="139471" spans="12:14" x14ac:dyDescent="0.25">
      <c r="L139471" s="9"/>
      <c r="M139471" s="9"/>
      <c r="N139471" s="9"/>
    </row>
    <row r="139472" spans="12:14" x14ac:dyDescent="0.25">
      <c r="L139472" s="9"/>
      <c r="M139472" s="9"/>
      <c r="N139472" s="9"/>
    </row>
    <row r="139473" spans="12:14" x14ac:dyDescent="0.25">
      <c r="L139473" s="9"/>
      <c r="M139473" s="9"/>
      <c r="N139473" s="9"/>
    </row>
    <row r="139474" spans="12:14" x14ac:dyDescent="0.25">
      <c r="L139474" s="9"/>
      <c r="M139474" s="9"/>
      <c r="N139474" s="9"/>
    </row>
    <row r="139475" spans="12:14" x14ac:dyDescent="0.25">
      <c r="L139475" s="9"/>
      <c r="M139475" s="9"/>
      <c r="N139475" s="9"/>
    </row>
    <row r="139476" spans="12:14" x14ac:dyDescent="0.25">
      <c r="L139476" s="9"/>
      <c r="M139476" s="9"/>
      <c r="N139476" s="9"/>
    </row>
    <row r="139477" spans="12:14" x14ac:dyDescent="0.25">
      <c r="L139477" s="9"/>
      <c r="M139477" s="9"/>
      <c r="N139477" s="9"/>
    </row>
    <row r="139478" spans="12:14" x14ac:dyDescent="0.25">
      <c r="L139478" s="9"/>
      <c r="M139478" s="9"/>
      <c r="N139478" s="9"/>
    </row>
    <row r="139479" spans="12:14" x14ac:dyDescent="0.25">
      <c r="L139479" s="9"/>
      <c r="M139479" s="9"/>
      <c r="N139479" s="9"/>
    </row>
    <row r="139480" spans="12:14" x14ac:dyDescent="0.25">
      <c r="L139480" s="9"/>
      <c r="M139480" s="9"/>
      <c r="N139480" s="9"/>
    </row>
    <row r="139481" spans="12:14" x14ac:dyDescent="0.25">
      <c r="L139481" s="9"/>
      <c r="M139481" s="9"/>
      <c r="N139481" s="9"/>
    </row>
    <row r="139482" spans="12:14" x14ac:dyDescent="0.25">
      <c r="L139482" s="9"/>
      <c r="M139482" s="9"/>
      <c r="N139482" s="9"/>
    </row>
    <row r="139483" spans="12:14" x14ac:dyDescent="0.25">
      <c r="L139483" s="9"/>
      <c r="M139483" s="9"/>
      <c r="N139483" s="9"/>
    </row>
    <row r="139484" spans="12:14" x14ac:dyDescent="0.25">
      <c r="L139484" s="9"/>
      <c r="M139484" s="9"/>
      <c r="N139484" s="9"/>
    </row>
    <row r="139485" spans="12:14" x14ac:dyDescent="0.25">
      <c r="L139485" s="9"/>
      <c r="M139485" s="9"/>
      <c r="N139485" s="9"/>
    </row>
    <row r="139486" spans="12:14" x14ac:dyDescent="0.25">
      <c r="L139486" s="9"/>
      <c r="M139486" s="9"/>
      <c r="N139486" s="9"/>
    </row>
    <row r="139487" spans="12:14" x14ac:dyDescent="0.25">
      <c r="L139487" s="9"/>
      <c r="M139487" s="9"/>
      <c r="N139487" s="9"/>
    </row>
    <row r="139488" spans="12:14" x14ac:dyDescent="0.25">
      <c r="L139488" s="9"/>
      <c r="M139488" s="9"/>
      <c r="N139488" s="9"/>
    </row>
    <row r="139489" spans="12:14" x14ac:dyDescent="0.25">
      <c r="L139489" s="9"/>
      <c r="M139489" s="9"/>
      <c r="N139489" s="9"/>
    </row>
    <row r="139490" spans="12:14" x14ac:dyDescent="0.25">
      <c r="L139490" s="9"/>
      <c r="M139490" s="9"/>
      <c r="N139490" s="9"/>
    </row>
    <row r="139491" spans="12:14" x14ac:dyDescent="0.25">
      <c r="L139491" s="9"/>
      <c r="M139491" s="9"/>
      <c r="N139491" s="9"/>
    </row>
    <row r="139492" spans="12:14" x14ac:dyDescent="0.25">
      <c r="L139492" s="9"/>
      <c r="M139492" s="9"/>
      <c r="N139492" s="9"/>
    </row>
    <row r="139493" spans="12:14" x14ac:dyDescent="0.25">
      <c r="L139493" s="9"/>
      <c r="M139493" s="9"/>
      <c r="N139493" s="9"/>
    </row>
    <row r="139494" spans="12:14" x14ac:dyDescent="0.25">
      <c r="L139494" s="9"/>
      <c r="M139494" s="9"/>
      <c r="N139494" s="9"/>
    </row>
    <row r="139495" spans="12:14" x14ac:dyDescent="0.25">
      <c r="L139495" s="9"/>
      <c r="M139495" s="9"/>
      <c r="N139495" s="9"/>
    </row>
    <row r="139496" spans="12:14" x14ac:dyDescent="0.25">
      <c r="L139496" s="9"/>
      <c r="M139496" s="9"/>
      <c r="N139496" s="9"/>
    </row>
    <row r="139497" spans="12:14" x14ac:dyDescent="0.25">
      <c r="L139497" s="9"/>
      <c r="M139497" s="9"/>
      <c r="N139497" s="9"/>
    </row>
    <row r="139498" spans="12:14" x14ac:dyDescent="0.25">
      <c r="L139498" s="9"/>
      <c r="M139498" s="9"/>
      <c r="N139498" s="9"/>
    </row>
    <row r="139499" spans="12:14" x14ac:dyDescent="0.25">
      <c r="L139499" s="9"/>
      <c r="M139499" s="9"/>
      <c r="N139499" s="9"/>
    </row>
    <row r="139500" spans="12:14" x14ac:dyDescent="0.25">
      <c r="L139500" s="9"/>
      <c r="M139500" s="9"/>
      <c r="N139500" s="9"/>
    </row>
    <row r="139501" spans="12:14" x14ac:dyDescent="0.25">
      <c r="L139501" s="9"/>
      <c r="M139501" s="9"/>
      <c r="N139501" s="9"/>
    </row>
    <row r="139502" spans="12:14" x14ac:dyDescent="0.25">
      <c r="L139502" s="9"/>
      <c r="M139502" s="9"/>
      <c r="N139502" s="9"/>
    </row>
    <row r="139503" spans="12:14" x14ac:dyDescent="0.25">
      <c r="L139503" s="9"/>
      <c r="M139503" s="9"/>
      <c r="N139503" s="9"/>
    </row>
    <row r="139504" spans="12:14" x14ac:dyDescent="0.25">
      <c r="L139504" s="9"/>
      <c r="M139504" s="9"/>
      <c r="N139504" s="9"/>
    </row>
    <row r="139505" spans="12:14" x14ac:dyDescent="0.25">
      <c r="L139505" s="9"/>
      <c r="M139505" s="9"/>
      <c r="N139505" s="9"/>
    </row>
    <row r="139506" spans="12:14" x14ac:dyDescent="0.25">
      <c r="L139506" s="9"/>
      <c r="M139506" s="9"/>
      <c r="N139506" s="9"/>
    </row>
    <row r="139507" spans="12:14" x14ac:dyDescent="0.25">
      <c r="L139507" s="9"/>
      <c r="M139507" s="9"/>
      <c r="N139507" s="9"/>
    </row>
    <row r="139508" spans="12:14" x14ac:dyDescent="0.25">
      <c r="L139508" s="9"/>
      <c r="M139508" s="9"/>
      <c r="N139508" s="9"/>
    </row>
    <row r="139509" spans="12:14" x14ac:dyDescent="0.25">
      <c r="L139509" s="9"/>
      <c r="M139509" s="9"/>
      <c r="N139509" s="9"/>
    </row>
    <row r="139510" spans="12:14" x14ac:dyDescent="0.25">
      <c r="L139510" s="9"/>
      <c r="M139510" s="9"/>
      <c r="N139510" s="9"/>
    </row>
    <row r="139511" spans="12:14" x14ac:dyDescent="0.25">
      <c r="L139511" s="9"/>
      <c r="M139511" s="9"/>
      <c r="N139511" s="9"/>
    </row>
    <row r="139512" spans="12:14" x14ac:dyDescent="0.25">
      <c r="L139512" s="9"/>
      <c r="M139512" s="9"/>
      <c r="N139512" s="9"/>
    </row>
    <row r="139513" spans="12:14" x14ac:dyDescent="0.25">
      <c r="L139513" s="9"/>
      <c r="M139513" s="9"/>
      <c r="N139513" s="9"/>
    </row>
    <row r="139514" spans="12:14" x14ac:dyDescent="0.25">
      <c r="L139514" s="9"/>
      <c r="M139514" s="9"/>
      <c r="N139514" s="9"/>
    </row>
    <row r="139515" spans="12:14" x14ac:dyDescent="0.25">
      <c r="L139515" s="9"/>
      <c r="M139515" s="9"/>
      <c r="N139515" s="9"/>
    </row>
    <row r="139516" spans="12:14" x14ac:dyDescent="0.25">
      <c r="L139516" s="9"/>
      <c r="M139516" s="9"/>
      <c r="N139516" s="9"/>
    </row>
    <row r="139517" spans="12:14" x14ac:dyDescent="0.25">
      <c r="L139517" s="9"/>
      <c r="M139517" s="9"/>
      <c r="N139517" s="9"/>
    </row>
    <row r="139518" spans="12:14" x14ac:dyDescent="0.25">
      <c r="L139518" s="9"/>
      <c r="M139518" s="9"/>
      <c r="N139518" s="9"/>
    </row>
    <row r="139519" spans="12:14" x14ac:dyDescent="0.25">
      <c r="L139519" s="9"/>
      <c r="M139519" s="9"/>
      <c r="N139519" s="9"/>
    </row>
    <row r="139520" spans="12:14" x14ac:dyDescent="0.25">
      <c r="L139520" s="9"/>
      <c r="M139520" s="9"/>
      <c r="N139520" s="9"/>
    </row>
    <row r="139521" spans="12:14" x14ac:dyDescent="0.25">
      <c r="L139521" s="9"/>
      <c r="M139521" s="9"/>
      <c r="N139521" s="9"/>
    </row>
    <row r="139522" spans="12:14" x14ac:dyDescent="0.25">
      <c r="L139522" s="9"/>
      <c r="M139522" s="9"/>
      <c r="N139522" s="9"/>
    </row>
    <row r="139523" spans="12:14" x14ac:dyDescent="0.25">
      <c r="L139523" s="9"/>
      <c r="M139523" s="9"/>
      <c r="N139523" s="9"/>
    </row>
    <row r="139524" spans="12:14" x14ac:dyDescent="0.25">
      <c r="L139524" s="9"/>
      <c r="M139524" s="9"/>
      <c r="N139524" s="9"/>
    </row>
    <row r="139525" spans="12:14" x14ac:dyDescent="0.25">
      <c r="L139525" s="9"/>
      <c r="M139525" s="9"/>
      <c r="N139525" s="9"/>
    </row>
    <row r="139526" spans="12:14" x14ac:dyDescent="0.25">
      <c r="L139526" s="9"/>
      <c r="M139526" s="9"/>
      <c r="N139526" s="9"/>
    </row>
    <row r="139527" spans="12:14" x14ac:dyDescent="0.25">
      <c r="L139527" s="9"/>
      <c r="M139527" s="9"/>
      <c r="N139527" s="9"/>
    </row>
    <row r="139528" spans="12:14" x14ac:dyDescent="0.25">
      <c r="L139528" s="9"/>
      <c r="M139528" s="9"/>
      <c r="N139528" s="9"/>
    </row>
    <row r="139529" spans="12:14" x14ac:dyDescent="0.25">
      <c r="L139529" s="9"/>
      <c r="M139529" s="9"/>
      <c r="N139529" s="9"/>
    </row>
    <row r="139530" spans="12:14" x14ac:dyDescent="0.25">
      <c r="L139530" s="9"/>
      <c r="M139530" s="9"/>
      <c r="N139530" s="9"/>
    </row>
    <row r="139531" spans="12:14" x14ac:dyDescent="0.25">
      <c r="L139531" s="9"/>
      <c r="M139531" s="9"/>
      <c r="N139531" s="9"/>
    </row>
    <row r="139532" spans="12:14" x14ac:dyDescent="0.25">
      <c r="L139532" s="9"/>
      <c r="M139532" s="9"/>
      <c r="N139532" s="9"/>
    </row>
    <row r="139533" spans="12:14" x14ac:dyDescent="0.25">
      <c r="L139533" s="9"/>
      <c r="M139533" s="9"/>
      <c r="N139533" s="9"/>
    </row>
    <row r="139534" spans="12:14" x14ac:dyDescent="0.25">
      <c r="L139534" s="9"/>
      <c r="M139534" s="9"/>
      <c r="N139534" s="9"/>
    </row>
    <row r="139535" spans="12:14" x14ac:dyDescent="0.25">
      <c r="L139535" s="9"/>
      <c r="M139535" s="9"/>
      <c r="N139535" s="9"/>
    </row>
    <row r="139536" spans="12:14" x14ac:dyDescent="0.25">
      <c r="L139536" s="9"/>
      <c r="M139536" s="9"/>
      <c r="N139536" s="9"/>
    </row>
    <row r="139537" spans="12:14" x14ac:dyDescent="0.25">
      <c r="L139537" s="9"/>
      <c r="M139537" s="9"/>
      <c r="N139537" s="9"/>
    </row>
    <row r="139538" spans="12:14" x14ac:dyDescent="0.25">
      <c r="L139538" s="9"/>
      <c r="M139538" s="9"/>
      <c r="N139538" s="9"/>
    </row>
    <row r="139539" spans="12:14" x14ac:dyDescent="0.25">
      <c r="L139539" s="9"/>
      <c r="M139539" s="9"/>
      <c r="N139539" s="9"/>
    </row>
    <row r="139540" spans="12:14" x14ac:dyDescent="0.25">
      <c r="L139540" s="9"/>
      <c r="M139540" s="9"/>
      <c r="N139540" s="9"/>
    </row>
    <row r="139541" spans="12:14" x14ac:dyDescent="0.25">
      <c r="L139541" s="9"/>
      <c r="M139541" s="9"/>
      <c r="N139541" s="9"/>
    </row>
    <row r="139542" spans="12:14" x14ac:dyDescent="0.25">
      <c r="L139542" s="9"/>
      <c r="M139542" s="9"/>
      <c r="N139542" s="9"/>
    </row>
    <row r="139543" spans="12:14" x14ac:dyDescent="0.25">
      <c r="L139543" s="9"/>
      <c r="M139543" s="9"/>
      <c r="N139543" s="9"/>
    </row>
    <row r="139544" spans="12:14" x14ac:dyDescent="0.25">
      <c r="L139544" s="9"/>
      <c r="M139544" s="9"/>
      <c r="N139544" s="9"/>
    </row>
    <row r="139545" spans="12:14" x14ac:dyDescent="0.25">
      <c r="L139545" s="9"/>
      <c r="M139545" s="9"/>
      <c r="N139545" s="9"/>
    </row>
    <row r="139546" spans="12:14" x14ac:dyDescent="0.25">
      <c r="L139546" s="9"/>
      <c r="M139546" s="9"/>
      <c r="N139546" s="9"/>
    </row>
    <row r="139547" spans="12:14" x14ac:dyDescent="0.25">
      <c r="L139547" s="9"/>
      <c r="M139547" s="9"/>
      <c r="N139547" s="9"/>
    </row>
    <row r="139548" spans="12:14" x14ac:dyDescent="0.25">
      <c r="L139548" s="9"/>
      <c r="M139548" s="9"/>
      <c r="N139548" s="9"/>
    </row>
    <row r="139549" spans="12:14" x14ac:dyDescent="0.25">
      <c r="L139549" s="9"/>
      <c r="M139549" s="9"/>
      <c r="N139549" s="9"/>
    </row>
    <row r="139550" spans="12:14" x14ac:dyDescent="0.25">
      <c r="L139550" s="9"/>
      <c r="M139550" s="9"/>
      <c r="N139550" s="9"/>
    </row>
    <row r="139551" spans="12:14" x14ac:dyDescent="0.25">
      <c r="L139551" s="9"/>
      <c r="M139551" s="9"/>
      <c r="N139551" s="9"/>
    </row>
    <row r="139552" spans="12:14" x14ac:dyDescent="0.25">
      <c r="L139552" s="9"/>
      <c r="M139552" s="9"/>
      <c r="N139552" s="9"/>
    </row>
    <row r="139553" spans="12:14" x14ac:dyDescent="0.25">
      <c r="L139553" s="9"/>
      <c r="M139553" s="9"/>
      <c r="N139553" s="9"/>
    </row>
    <row r="139554" spans="12:14" x14ac:dyDescent="0.25">
      <c r="L139554" s="9"/>
      <c r="M139554" s="9"/>
      <c r="N139554" s="9"/>
    </row>
    <row r="139555" spans="12:14" x14ac:dyDescent="0.25">
      <c r="L139555" s="9"/>
      <c r="M139555" s="9"/>
      <c r="N139555" s="9"/>
    </row>
    <row r="139556" spans="12:14" x14ac:dyDescent="0.25">
      <c r="L139556" s="9"/>
      <c r="M139556" s="9"/>
      <c r="N139556" s="9"/>
    </row>
    <row r="139557" spans="12:14" x14ac:dyDescent="0.25">
      <c r="L139557" s="9"/>
      <c r="M139557" s="9"/>
      <c r="N139557" s="9"/>
    </row>
    <row r="139558" spans="12:14" x14ac:dyDescent="0.25">
      <c r="L139558" s="9"/>
      <c r="M139558" s="9"/>
      <c r="N139558" s="9"/>
    </row>
    <row r="139559" spans="12:14" x14ac:dyDescent="0.25">
      <c r="L139559" s="9"/>
      <c r="M139559" s="9"/>
      <c r="N139559" s="9"/>
    </row>
    <row r="139560" spans="12:14" x14ac:dyDescent="0.25">
      <c r="L139560" s="9"/>
      <c r="M139560" s="9"/>
      <c r="N139560" s="9"/>
    </row>
    <row r="139561" spans="12:14" x14ac:dyDescent="0.25">
      <c r="L139561" s="9"/>
      <c r="M139561" s="9"/>
      <c r="N139561" s="9"/>
    </row>
    <row r="139562" spans="12:14" x14ac:dyDescent="0.25">
      <c r="L139562" s="9"/>
      <c r="M139562" s="9"/>
      <c r="N139562" s="9"/>
    </row>
    <row r="139563" spans="12:14" x14ac:dyDescent="0.25">
      <c r="L139563" s="9"/>
      <c r="M139563" s="9"/>
      <c r="N139563" s="9"/>
    </row>
    <row r="139564" spans="12:14" x14ac:dyDescent="0.25">
      <c r="L139564" s="9"/>
      <c r="M139564" s="9"/>
      <c r="N139564" s="9"/>
    </row>
    <row r="139565" spans="12:14" x14ac:dyDescent="0.25">
      <c r="L139565" s="9"/>
      <c r="M139565" s="9"/>
      <c r="N139565" s="9"/>
    </row>
    <row r="139566" spans="12:14" x14ac:dyDescent="0.25">
      <c r="L139566" s="9"/>
      <c r="M139566" s="9"/>
      <c r="N139566" s="9"/>
    </row>
    <row r="139567" spans="12:14" x14ac:dyDescent="0.25">
      <c r="L139567" s="9"/>
      <c r="M139567" s="9"/>
      <c r="N139567" s="9"/>
    </row>
    <row r="139568" spans="12:14" x14ac:dyDescent="0.25">
      <c r="L139568" s="9"/>
      <c r="M139568" s="9"/>
      <c r="N139568" s="9"/>
    </row>
    <row r="139569" spans="12:14" x14ac:dyDescent="0.25">
      <c r="L139569" s="9"/>
      <c r="M139569" s="9"/>
      <c r="N139569" s="9"/>
    </row>
    <row r="139570" spans="12:14" x14ac:dyDescent="0.25">
      <c r="L139570" s="9"/>
      <c r="M139570" s="9"/>
      <c r="N139570" s="9"/>
    </row>
    <row r="139571" spans="12:14" x14ac:dyDescent="0.25">
      <c r="L139571" s="9"/>
      <c r="M139571" s="9"/>
      <c r="N139571" s="9"/>
    </row>
    <row r="139572" spans="12:14" x14ac:dyDescent="0.25">
      <c r="L139572" s="9"/>
      <c r="M139572" s="9"/>
      <c r="N139572" s="9"/>
    </row>
    <row r="139573" spans="12:14" x14ac:dyDescent="0.25">
      <c r="L139573" s="9"/>
      <c r="M139573" s="9"/>
      <c r="N139573" s="9"/>
    </row>
    <row r="139574" spans="12:14" x14ac:dyDescent="0.25">
      <c r="L139574" s="9"/>
      <c r="M139574" s="9"/>
      <c r="N139574" s="9"/>
    </row>
    <row r="139575" spans="12:14" x14ac:dyDescent="0.25">
      <c r="L139575" s="9"/>
      <c r="M139575" s="9"/>
      <c r="N139575" s="9"/>
    </row>
    <row r="139576" spans="12:14" x14ac:dyDescent="0.25">
      <c r="L139576" s="9"/>
      <c r="M139576" s="9"/>
      <c r="N139576" s="9"/>
    </row>
    <row r="139577" spans="12:14" x14ac:dyDescent="0.25">
      <c r="L139577" s="9"/>
      <c r="M139577" s="9"/>
      <c r="N139577" s="9"/>
    </row>
    <row r="139578" spans="12:14" x14ac:dyDescent="0.25">
      <c r="L139578" s="9"/>
      <c r="M139578" s="9"/>
      <c r="N139578" s="9"/>
    </row>
    <row r="139579" spans="12:14" x14ac:dyDescent="0.25">
      <c r="L139579" s="9"/>
      <c r="M139579" s="9"/>
      <c r="N139579" s="9"/>
    </row>
    <row r="139580" spans="12:14" x14ac:dyDescent="0.25">
      <c r="L139580" s="9"/>
      <c r="M139580" s="9"/>
      <c r="N139580" s="9"/>
    </row>
    <row r="139581" spans="12:14" x14ac:dyDescent="0.25">
      <c r="L139581" s="9"/>
      <c r="M139581" s="9"/>
      <c r="N139581" s="9"/>
    </row>
    <row r="139582" spans="12:14" x14ac:dyDescent="0.25">
      <c r="L139582" s="9"/>
      <c r="M139582" s="9"/>
      <c r="N139582" s="9"/>
    </row>
    <row r="139583" spans="12:14" x14ac:dyDescent="0.25">
      <c r="L139583" s="9"/>
      <c r="M139583" s="9"/>
      <c r="N139583" s="9"/>
    </row>
    <row r="139584" spans="12:14" x14ac:dyDescent="0.25">
      <c r="L139584" s="9"/>
      <c r="M139584" s="9"/>
      <c r="N139584" s="9"/>
    </row>
    <row r="139585" spans="12:14" x14ac:dyDescent="0.25">
      <c r="L139585" s="9"/>
      <c r="M139585" s="9"/>
      <c r="N139585" s="9"/>
    </row>
    <row r="139586" spans="12:14" x14ac:dyDescent="0.25">
      <c r="L139586" s="9"/>
      <c r="M139586" s="9"/>
      <c r="N139586" s="9"/>
    </row>
    <row r="139587" spans="12:14" x14ac:dyDescent="0.25">
      <c r="L139587" s="9"/>
      <c r="M139587" s="9"/>
      <c r="N139587" s="9"/>
    </row>
    <row r="139588" spans="12:14" x14ac:dyDescent="0.25">
      <c r="L139588" s="9"/>
      <c r="M139588" s="9"/>
      <c r="N139588" s="9"/>
    </row>
    <row r="139589" spans="12:14" x14ac:dyDescent="0.25">
      <c r="L139589" s="9"/>
      <c r="M139589" s="9"/>
      <c r="N139589" s="9"/>
    </row>
    <row r="139590" spans="12:14" x14ac:dyDescent="0.25">
      <c r="L139590" s="9"/>
      <c r="M139590" s="9"/>
      <c r="N139590" s="9"/>
    </row>
    <row r="139591" spans="12:14" x14ac:dyDescent="0.25">
      <c r="L139591" s="9"/>
      <c r="M139591" s="9"/>
      <c r="N139591" s="9"/>
    </row>
    <row r="139592" spans="12:14" x14ac:dyDescent="0.25">
      <c r="L139592" s="9"/>
      <c r="M139592" s="9"/>
      <c r="N139592" s="9"/>
    </row>
    <row r="139593" spans="12:14" x14ac:dyDescent="0.25">
      <c r="L139593" s="9"/>
      <c r="M139593" s="9"/>
      <c r="N139593" s="9"/>
    </row>
    <row r="139594" spans="12:14" x14ac:dyDescent="0.25">
      <c r="L139594" s="9"/>
      <c r="M139594" s="9"/>
      <c r="N139594" s="9"/>
    </row>
    <row r="139595" spans="12:14" x14ac:dyDescent="0.25">
      <c r="L139595" s="9"/>
      <c r="M139595" s="9"/>
      <c r="N139595" s="9"/>
    </row>
    <row r="139596" spans="12:14" x14ac:dyDescent="0.25">
      <c r="L139596" s="9"/>
      <c r="M139596" s="9"/>
      <c r="N139596" s="9"/>
    </row>
    <row r="139597" spans="12:14" x14ac:dyDescent="0.25">
      <c r="L139597" s="9"/>
      <c r="M139597" s="9"/>
      <c r="N139597" s="9"/>
    </row>
    <row r="139598" spans="12:14" x14ac:dyDescent="0.25">
      <c r="L139598" s="9"/>
      <c r="M139598" s="9"/>
      <c r="N139598" s="9"/>
    </row>
    <row r="139599" spans="12:14" x14ac:dyDescent="0.25">
      <c r="L139599" s="9"/>
      <c r="M139599" s="9"/>
      <c r="N139599" s="9"/>
    </row>
    <row r="139600" spans="12:14" x14ac:dyDescent="0.25">
      <c r="L139600" s="9"/>
      <c r="M139600" s="9"/>
      <c r="N139600" s="9"/>
    </row>
    <row r="139601" spans="12:14" x14ac:dyDescent="0.25">
      <c r="L139601" s="9"/>
      <c r="M139601" s="9"/>
      <c r="N139601" s="9"/>
    </row>
    <row r="139602" spans="12:14" x14ac:dyDescent="0.25">
      <c r="L139602" s="9"/>
      <c r="M139602" s="9"/>
      <c r="N139602" s="9"/>
    </row>
    <row r="139603" spans="12:14" x14ac:dyDescent="0.25">
      <c r="L139603" s="9"/>
      <c r="M139603" s="9"/>
      <c r="N139603" s="9"/>
    </row>
    <row r="139604" spans="12:14" x14ac:dyDescent="0.25">
      <c r="L139604" s="9"/>
      <c r="M139604" s="9"/>
      <c r="N139604" s="9"/>
    </row>
    <row r="139605" spans="12:14" x14ac:dyDescent="0.25">
      <c r="L139605" s="9"/>
      <c r="M139605" s="9"/>
      <c r="N139605" s="9"/>
    </row>
    <row r="139606" spans="12:14" x14ac:dyDescent="0.25">
      <c r="L139606" s="9"/>
      <c r="M139606" s="9"/>
      <c r="N139606" s="9"/>
    </row>
    <row r="139607" spans="12:14" x14ac:dyDescent="0.25">
      <c r="L139607" s="9"/>
      <c r="M139607" s="9"/>
      <c r="N139607" s="9"/>
    </row>
    <row r="139608" spans="12:14" x14ac:dyDescent="0.25">
      <c r="L139608" s="9"/>
      <c r="M139608" s="9"/>
      <c r="N139608" s="9"/>
    </row>
    <row r="139609" spans="12:14" x14ac:dyDescent="0.25">
      <c r="L139609" s="9"/>
      <c r="M139609" s="9"/>
      <c r="N139609" s="9"/>
    </row>
    <row r="139610" spans="12:14" x14ac:dyDescent="0.25">
      <c r="L139610" s="9"/>
      <c r="M139610" s="9"/>
      <c r="N139610" s="9"/>
    </row>
    <row r="139611" spans="12:14" x14ac:dyDescent="0.25">
      <c r="L139611" s="9"/>
      <c r="M139611" s="9"/>
      <c r="N139611" s="9"/>
    </row>
    <row r="139612" spans="12:14" x14ac:dyDescent="0.25">
      <c r="L139612" s="9"/>
      <c r="M139612" s="9"/>
      <c r="N139612" s="9"/>
    </row>
    <row r="139613" spans="12:14" x14ac:dyDescent="0.25">
      <c r="L139613" s="9"/>
      <c r="M139613" s="9"/>
      <c r="N139613" s="9"/>
    </row>
    <row r="139614" spans="12:14" x14ac:dyDescent="0.25">
      <c r="L139614" s="9"/>
      <c r="M139614" s="9"/>
      <c r="N139614" s="9"/>
    </row>
    <row r="139615" spans="12:14" x14ac:dyDescent="0.25">
      <c r="L139615" s="9"/>
      <c r="M139615" s="9"/>
      <c r="N139615" s="9"/>
    </row>
    <row r="139616" spans="12:14" x14ac:dyDescent="0.25">
      <c r="L139616" s="9"/>
      <c r="M139616" s="9"/>
      <c r="N139616" s="9"/>
    </row>
    <row r="139617" spans="12:14" x14ac:dyDescent="0.25">
      <c r="L139617" s="9"/>
      <c r="M139617" s="9"/>
      <c r="N139617" s="9"/>
    </row>
    <row r="139618" spans="12:14" x14ac:dyDescent="0.25">
      <c r="L139618" s="9"/>
      <c r="M139618" s="9"/>
      <c r="N139618" s="9"/>
    </row>
    <row r="139619" spans="12:14" x14ac:dyDescent="0.25">
      <c r="L139619" s="9"/>
      <c r="M139619" s="9"/>
      <c r="N139619" s="9"/>
    </row>
    <row r="139620" spans="12:14" x14ac:dyDescent="0.25">
      <c r="L139620" s="9"/>
      <c r="M139620" s="9"/>
      <c r="N139620" s="9"/>
    </row>
    <row r="139621" spans="12:14" x14ac:dyDescent="0.25">
      <c r="L139621" s="9"/>
      <c r="M139621" s="9"/>
      <c r="N139621" s="9"/>
    </row>
    <row r="139622" spans="12:14" x14ac:dyDescent="0.25">
      <c r="L139622" s="9"/>
      <c r="M139622" s="9"/>
      <c r="N139622" s="9"/>
    </row>
    <row r="139623" spans="12:14" x14ac:dyDescent="0.25">
      <c r="L139623" s="9"/>
      <c r="M139623" s="9"/>
      <c r="N139623" s="9"/>
    </row>
    <row r="139624" spans="12:14" x14ac:dyDescent="0.25">
      <c r="L139624" s="9"/>
      <c r="M139624" s="9"/>
      <c r="N139624" s="9"/>
    </row>
    <row r="139625" spans="12:14" x14ac:dyDescent="0.25">
      <c r="L139625" s="9"/>
      <c r="M139625" s="9"/>
      <c r="N139625" s="9"/>
    </row>
    <row r="139626" spans="12:14" x14ac:dyDescent="0.25">
      <c r="L139626" s="9"/>
      <c r="M139626" s="9"/>
      <c r="N139626" s="9"/>
    </row>
    <row r="139627" spans="12:14" x14ac:dyDescent="0.25">
      <c r="L139627" s="9"/>
      <c r="M139627" s="9"/>
      <c r="N139627" s="9"/>
    </row>
    <row r="139628" spans="12:14" x14ac:dyDescent="0.25">
      <c r="L139628" s="9"/>
      <c r="M139628" s="9"/>
      <c r="N139628" s="9"/>
    </row>
    <row r="139629" spans="12:14" x14ac:dyDescent="0.25">
      <c r="L139629" s="9"/>
      <c r="M139629" s="9"/>
      <c r="N139629" s="9"/>
    </row>
    <row r="139630" spans="12:14" x14ac:dyDescent="0.25">
      <c r="L139630" s="9"/>
      <c r="M139630" s="9"/>
      <c r="N139630" s="9"/>
    </row>
    <row r="139631" spans="12:14" x14ac:dyDescent="0.25">
      <c r="L139631" s="9"/>
      <c r="M139631" s="9"/>
      <c r="N139631" s="9"/>
    </row>
    <row r="139632" spans="12:14" x14ac:dyDescent="0.25">
      <c r="L139632" s="9"/>
      <c r="M139632" s="9"/>
      <c r="N139632" s="9"/>
    </row>
    <row r="139633" spans="12:14" x14ac:dyDescent="0.25">
      <c r="L139633" s="9"/>
      <c r="M139633" s="9"/>
      <c r="N139633" s="9"/>
    </row>
    <row r="139634" spans="12:14" x14ac:dyDescent="0.25">
      <c r="L139634" s="9"/>
      <c r="M139634" s="9"/>
      <c r="N139634" s="9"/>
    </row>
    <row r="139635" spans="12:14" x14ac:dyDescent="0.25">
      <c r="L139635" s="9"/>
      <c r="M139635" s="9"/>
      <c r="N139635" s="9"/>
    </row>
    <row r="139636" spans="12:14" x14ac:dyDescent="0.25">
      <c r="L139636" s="9"/>
      <c r="M139636" s="9"/>
      <c r="N139636" s="9"/>
    </row>
    <row r="139637" spans="12:14" x14ac:dyDescent="0.25">
      <c r="L139637" s="9"/>
      <c r="M139637" s="9"/>
      <c r="N139637" s="9"/>
    </row>
    <row r="139638" spans="12:14" x14ac:dyDescent="0.25">
      <c r="L139638" s="9"/>
      <c r="M139638" s="9"/>
      <c r="N139638" s="9"/>
    </row>
    <row r="139639" spans="12:14" x14ac:dyDescent="0.25">
      <c r="L139639" s="9"/>
      <c r="M139639" s="9"/>
      <c r="N139639" s="9"/>
    </row>
    <row r="139640" spans="12:14" x14ac:dyDescent="0.25">
      <c r="L139640" s="9"/>
      <c r="M139640" s="9"/>
      <c r="N139640" s="9"/>
    </row>
    <row r="139641" spans="12:14" x14ac:dyDescent="0.25">
      <c r="L139641" s="9"/>
      <c r="M139641" s="9"/>
      <c r="N139641" s="9"/>
    </row>
    <row r="139642" spans="12:14" x14ac:dyDescent="0.25">
      <c r="L139642" s="9"/>
      <c r="M139642" s="9"/>
      <c r="N139642" s="9"/>
    </row>
    <row r="139643" spans="12:14" x14ac:dyDescent="0.25">
      <c r="L139643" s="9"/>
      <c r="M139643" s="9"/>
      <c r="N139643" s="9"/>
    </row>
    <row r="139644" spans="12:14" x14ac:dyDescent="0.25">
      <c r="L139644" s="9"/>
      <c r="M139644" s="9"/>
      <c r="N139644" s="9"/>
    </row>
    <row r="139645" spans="12:14" x14ac:dyDescent="0.25">
      <c r="L139645" s="9"/>
      <c r="M139645" s="9"/>
      <c r="N139645" s="9"/>
    </row>
    <row r="139646" spans="12:14" x14ac:dyDescent="0.25">
      <c r="L139646" s="9"/>
      <c r="M139646" s="9"/>
      <c r="N139646" s="9"/>
    </row>
    <row r="139647" spans="12:14" x14ac:dyDescent="0.25">
      <c r="L139647" s="9"/>
      <c r="M139647" s="9"/>
      <c r="N139647" s="9"/>
    </row>
    <row r="139648" spans="12:14" x14ac:dyDescent="0.25">
      <c r="L139648" s="9"/>
      <c r="M139648" s="9"/>
      <c r="N139648" s="9"/>
    </row>
    <row r="139649" spans="12:14" x14ac:dyDescent="0.25">
      <c r="L139649" s="9"/>
      <c r="M139649" s="9"/>
      <c r="N139649" s="9"/>
    </row>
    <row r="139650" spans="12:14" x14ac:dyDescent="0.25">
      <c r="L139650" s="9"/>
      <c r="M139650" s="9"/>
      <c r="N139650" s="9"/>
    </row>
    <row r="139651" spans="12:14" x14ac:dyDescent="0.25">
      <c r="L139651" s="9"/>
      <c r="M139651" s="9"/>
      <c r="N139651" s="9"/>
    </row>
    <row r="139652" spans="12:14" x14ac:dyDescent="0.25">
      <c r="L139652" s="9"/>
      <c r="M139652" s="9"/>
      <c r="N139652" s="9"/>
    </row>
    <row r="139653" spans="12:14" x14ac:dyDescent="0.25">
      <c r="L139653" s="9"/>
      <c r="M139653" s="9"/>
      <c r="N139653" s="9"/>
    </row>
    <row r="139654" spans="12:14" x14ac:dyDescent="0.25">
      <c r="L139654" s="9"/>
      <c r="M139654" s="9"/>
      <c r="N139654" s="9"/>
    </row>
    <row r="139655" spans="12:14" x14ac:dyDescent="0.25">
      <c r="L139655" s="9"/>
      <c r="M139655" s="9"/>
      <c r="N139655" s="9"/>
    </row>
    <row r="139656" spans="12:14" x14ac:dyDescent="0.25">
      <c r="L139656" s="9"/>
      <c r="M139656" s="9"/>
      <c r="N139656" s="9"/>
    </row>
    <row r="139657" spans="12:14" x14ac:dyDescent="0.25">
      <c r="L139657" s="9"/>
      <c r="M139657" s="9"/>
      <c r="N139657" s="9"/>
    </row>
    <row r="139658" spans="12:14" x14ac:dyDescent="0.25">
      <c r="L139658" s="9"/>
      <c r="M139658" s="9"/>
      <c r="N139658" s="9"/>
    </row>
    <row r="139659" spans="12:14" x14ac:dyDescent="0.25">
      <c r="L139659" s="9"/>
      <c r="M139659" s="9"/>
      <c r="N139659" s="9"/>
    </row>
    <row r="139660" spans="12:14" x14ac:dyDescent="0.25">
      <c r="L139660" s="9"/>
      <c r="M139660" s="9"/>
      <c r="N139660" s="9"/>
    </row>
    <row r="139661" spans="12:14" x14ac:dyDescent="0.25">
      <c r="L139661" s="9"/>
      <c r="M139661" s="9"/>
      <c r="N139661" s="9"/>
    </row>
    <row r="139662" spans="12:14" x14ac:dyDescent="0.25">
      <c r="L139662" s="9"/>
      <c r="M139662" s="9"/>
      <c r="N139662" s="9"/>
    </row>
    <row r="139663" spans="12:14" x14ac:dyDescent="0.25">
      <c r="L139663" s="9"/>
      <c r="M139663" s="9"/>
      <c r="N139663" s="9"/>
    </row>
    <row r="139664" spans="12:14" x14ac:dyDescent="0.25">
      <c r="L139664" s="9"/>
      <c r="M139664" s="9"/>
      <c r="N139664" s="9"/>
    </row>
    <row r="139665" spans="12:14" x14ac:dyDescent="0.25">
      <c r="L139665" s="9"/>
      <c r="M139665" s="9"/>
      <c r="N139665" s="9"/>
    </row>
    <row r="139666" spans="12:14" x14ac:dyDescent="0.25">
      <c r="L139666" s="9"/>
      <c r="M139666" s="9"/>
      <c r="N139666" s="9"/>
    </row>
    <row r="139667" spans="12:14" x14ac:dyDescent="0.25">
      <c r="L139667" s="9"/>
      <c r="M139667" s="9"/>
      <c r="N139667" s="9"/>
    </row>
    <row r="139668" spans="12:14" x14ac:dyDescent="0.25">
      <c r="L139668" s="9"/>
      <c r="M139668" s="9"/>
      <c r="N139668" s="9"/>
    </row>
    <row r="139669" spans="12:14" x14ac:dyDescent="0.25">
      <c r="L139669" s="9"/>
      <c r="M139669" s="9"/>
      <c r="N139669" s="9"/>
    </row>
    <row r="139670" spans="12:14" x14ac:dyDescent="0.25">
      <c r="L139670" s="9"/>
      <c r="M139670" s="9"/>
      <c r="N139670" s="9"/>
    </row>
    <row r="139671" spans="12:14" x14ac:dyDescent="0.25">
      <c r="L139671" s="9"/>
      <c r="M139671" s="9"/>
      <c r="N139671" s="9"/>
    </row>
    <row r="139672" spans="12:14" x14ac:dyDescent="0.25">
      <c r="L139672" s="9"/>
      <c r="M139672" s="9"/>
      <c r="N139672" s="9"/>
    </row>
    <row r="139673" spans="12:14" x14ac:dyDescent="0.25">
      <c r="L139673" s="9"/>
      <c r="M139673" s="9"/>
      <c r="N139673" s="9"/>
    </row>
    <row r="139674" spans="12:14" x14ac:dyDescent="0.25">
      <c r="L139674" s="9"/>
      <c r="M139674" s="9"/>
      <c r="N139674" s="9"/>
    </row>
    <row r="139675" spans="12:14" x14ac:dyDescent="0.25">
      <c r="L139675" s="9"/>
      <c r="M139675" s="9"/>
      <c r="N139675" s="9"/>
    </row>
    <row r="139676" spans="12:14" x14ac:dyDescent="0.25">
      <c r="L139676" s="9"/>
      <c r="M139676" s="9"/>
      <c r="N139676" s="9"/>
    </row>
    <row r="139677" spans="12:14" x14ac:dyDescent="0.25">
      <c r="L139677" s="9"/>
      <c r="M139677" s="9"/>
      <c r="N139677" s="9"/>
    </row>
    <row r="139678" spans="12:14" x14ac:dyDescent="0.25">
      <c r="L139678" s="9"/>
      <c r="M139678" s="9"/>
      <c r="N139678" s="9"/>
    </row>
    <row r="139679" spans="12:14" x14ac:dyDescent="0.25">
      <c r="L139679" s="9"/>
      <c r="M139679" s="9"/>
      <c r="N139679" s="9"/>
    </row>
    <row r="139680" spans="12:14" x14ac:dyDescent="0.25">
      <c r="L139680" s="9"/>
      <c r="M139680" s="9"/>
      <c r="N139680" s="9"/>
    </row>
    <row r="139681" spans="12:14" x14ac:dyDescent="0.25">
      <c r="L139681" s="9"/>
      <c r="M139681" s="9"/>
      <c r="N139681" s="9"/>
    </row>
    <row r="139682" spans="12:14" x14ac:dyDescent="0.25">
      <c r="L139682" s="9"/>
      <c r="M139682" s="9"/>
      <c r="N139682" s="9"/>
    </row>
    <row r="139683" spans="12:14" x14ac:dyDescent="0.25">
      <c r="L139683" s="9"/>
      <c r="M139683" s="9"/>
      <c r="N139683" s="9"/>
    </row>
    <row r="139684" spans="12:14" x14ac:dyDescent="0.25">
      <c r="L139684" s="9"/>
      <c r="M139684" s="9"/>
      <c r="N139684" s="9"/>
    </row>
    <row r="139685" spans="12:14" x14ac:dyDescent="0.25">
      <c r="L139685" s="9"/>
      <c r="M139685" s="9"/>
      <c r="N139685" s="9"/>
    </row>
    <row r="139686" spans="12:14" x14ac:dyDescent="0.25">
      <c r="L139686" s="9"/>
      <c r="M139686" s="9"/>
      <c r="N139686" s="9"/>
    </row>
    <row r="139687" spans="12:14" x14ac:dyDescent="0.25">
      <c r="L139687" s="9"/>
      <c r="M139687" s="9"/>
      <c r="N139687" s="9"/>
    </row>
    <row r="139688" spans="12:14" x14ac:dyDescent="0.25">
      <c r="L139688" s="9"/>
      <c r="M139688" s="9"/>
      <c r="N139688" s="9"/>
    </row>
    <row r="139689" spans="12:14" x14ac:dyDescent="0.25">
      <c r="L139689" s="9"/>
      <c r="M139689" s="9"/>
      <c r="N139689" s="9"/>
    </row>
    <row r="139690" spans="12:14" x14ac:dyDescent="0.25">
      <c r="L139690" s="9"/>
      <c r="M139690" s="9"/>
      <c r="N139690" s="9"/>
    </row>
    <row r="139691" spans="12:14" x14ac:dyDescent="0.25">
      <c r="L139691" s="9"/>
      <c r="M139691" s="9"/>
      <c r="N139691" s="9"/>
    </row>
    <row r="139692" spans="12:14" x14ac:dyDescent="0.25">
      <c r="L139692" s="9"/>
      <c r="M139692" s="9"/>
      <c r="N139692" s="9"/>
    </row>
    <row r="139693" spans="12:14" x14ac:dyDescent="0.25">
      <c r="L139693" s="9"/>
      <c r="M139693" s="9"/>
      <c r="N139693" s="9"/>
    </row>
    <row r="139694" spans="12:14" x14ac:dyDescent="0.25">
      <c r="L139694" s="9"/>
      <c r="M139694" s="9"/>
      <c r="N139694" s="9"/>
    </row>
    <row r="139695" spans="12:14" x14ac:dyDescent="0.25">
      <c r="L139695" s="9"/>
      <c r="M139695" s="9"/>
      <c r="N139695" s="9"/>
    </row>
    <row r="139696" spans="12:14" x14ac:dyDescent="0.25">
      <c r="L139696" s="9"/>
      <c r="M139696" s="9"/>
      <c r="N139696" s="9"/>
    </row>
    <row r="139697" spans="12:14" x14ac:dyDescent="0.25">
      <c r="L139697" s="9"/>
      <c r="M139697" s="9"/>
      <c r="N139697" s="9"/>
    </row>
    <row r="139698" spans="12:14" x14ac:dyDescent="0.25">
      <c r="L139698" s="9"/>
      <c r="M139698" s="9"/>
      <c r="N139698" s="9"/>
    </row>
    <row r="139699" spans="12:14" x14ac:dyDescent="0.25">
      <c r="L139699" s="9"/>
      <c r="M139699" s="9"/>
      <c r="N139699" s="9"/>
    </row>
    <row r="139700" spans="12:14" x14ac:dyDescent="0.25">
      <c r="L139700" s="9"/>
      <c r="M139700" s="9"/>
      <c r="N139700" s="9"/>
    </row>
    <row r="139701" spans="12:14" x14ac:dyDescent="0.25">
      <c r="L139701" s="9"/>
      <c r="M139701" s="9"/>
      <c r="N139701" s="9"/>
    </row>
    <row r="139702" spans="12:14" x14ac:dyDescent="0.25">
      <c r="L139702" s="9"/>
      <c r="M139702" s="9"/>
      <c r="N139702" s="9"/>
    </row>
    <row r="139703" spans="12:14" x14ac:dyDescent="0.25">
      <c r="L139703" s="9"/>
      <c r="M139703" s="9"/>
      <c r="N139703" s="9"/>
    </row>
    <row r="139704" spans="12:14" x14ac:dyDescent="0.25">
      <c r="L139704" s="9"/>
      <c r="M139704" s="9"/>
      <c r="N139704" s="9"/>
    </row>
    <row r="139705" spans="12:14" x14ac:dyDescent="0.25">
      <c r="L139705" s="9"/>
      <c r="M139705" s="9"/>
      <c r="N139705" s="9"/>
    </row>
    <row r="139706" spans="12:14" x14ac:dyDescent="0.25">
      <c r="L139706" s="9"/>
      <c r="M139706" s="9"/>
      <c r="N139706" s="9"/>
    </row>
    <row r="139707" spans="12:14" x14ac:dyDescent="0.25">
      <c r="L139707" s="9"/>
      <c r="M139707" s="9"/>
      <c r="N139707" s="9"/>
    </row>
    <row r="139708" spans="12:14" x14ac:dyDescent="0.25">
      <c r="L139708" s="9"/>
      <c r="M139708" s="9"/>
      <c r="N139708" s="9"/>
    </row>
    <row r="139709" spans="12:14" x14ac:dyDescent="0.25">
      <c r="L139709" s="9"/>
      <c r="M139709" s="9"/>
      <c r="N139709" s="9"/>
    </row>
    <row r="139710" spans="12:14" x14ac:dyDescent="0.25">
      <c r="L139710" s="9"/>
      <c r="M139710" s="9"/>
      <c r="N139710" s="9"/>
    </row>
    <row r="139711" spans="12:14" x14ac:dyDescent="0.25">
      <c r="L139711" s="9"/>
      <c r="M139711" s="9"/>
      <c r="N139711" s="9"/>
    </row>
    <row r="139712" spans="12:14" x14ac:dyDescent="0.25">
      <c r="L139712" s="9"/>
      <c r="M139712" s="9"/>
      <c r="N139712" s="9"/>
    </row>
    <row r="139713" spans="12:14" x14ac:dyDescent="0.25">
      <c r="L139713" s="9"/>
      <c r="M139713" s="9"/>
      <c r="N139713" s="9"/>
    </row>
    <row r="139714" spans="12:14" x14ac:dyDescent="0.25">
      <c r="L139714" s="9"/>
      <c r="M139714" s="9"/>
      <c r="N139714" s="9"/>
    </row>
    <row r="139715" spans="12:14" x14ac:dyDescent="0.25">
      <c r="L139715" s="9"/>
      <c r="M139715" s="9"/>
      <c r="N139715" s="9"/>
    </row>
    <row r="139716" spans="12:14" x14ac:dyDescent="0.25">
      <c r="L139716" s="9"/>
      <c r="M139716" s="9"/>
      <c r="N139716" s="9"/>
    </row>
    <row r="139717" spans="12:14" x14ac:dyDescent="0.25">
      <c r="L139717" s="9"/>
      <c r="M139717" s="9"/>
      <c r="N139717" s="9"/>
    </row>
    <row r="139718" spans="12:14" x14ac:dyDescent="0.25">
      <c r="L139718" s="9"/>
      <c r="M139718" s="9"/>
      <c r="N139718" s="9"/>
    </row>
    <row r="139719" spans="12:14" x14ac:dyDescent="0.25">
      <c r="L139719" s="9"/>
      <c r="M139719" s="9"/>
      <c r="N139719" s="9"/>
    </row>
    <row r="139720" spans="12:14" x14ac:dyDescent="0.25">
      <c r="L139720" s="9"/>
      <c r="M139720" s="9"/>
      <c r="N139720" s="9"/>
    </row>
    <row r="139721" spans="12:14" x14ac:dyDescent="0.25">
      <c r="L139721" s="9"/>
      <c r="M139721" s="9"/>
      <c r="N139721" s="9"/>
    </row>
    <row r="139722" spans="12:14" x14ac:dyDescent="0.25">
      <c r="L139722" s="9"/>
      <c r="M139722" s="9"/>
      <c r="N139722" s="9"/>
    </row>
    <row r="139723" spans="12:14" x14ac:dyDescent="0.25">
      <c r="L139723" s="9"/>
      <c r="M139723" s="9"/>
      <c r="N139723" s="9"/>
    </row>
    <row r="139724" spans="12:14" x14ac:dyDescent="0.25">
      <c r="L139724" s="9"/>
      <c r="M139724" s="9"/>
      <c r="N139724" s="9"/>
    </row>
    <row r="139725" spans="12:14" x14ac:dyDescent="0.25">
      <c r="L139725" s="9"/>
      <c r="M139725" s="9"/>
      <c r="N139725" s="9"/>
    </row>
    <row r="139726" spans="12:14" x14ac:dyDescent="0.25">
      <c r="L139726" s="9"/>
      <c r="M139726" s="9"/>
      <c r="N139726" s="9"/>
    </row>
    <row r="139727" spans="12:14" x14ac:dyDescent="0.25">
      <c r="L139727" s="9"/>
      <c r="M139727" s="9"/>
      <c r="N139727" s="9"/>
    </row>
    <row r="139728" spans="12:14" x14ac:dyDescent="0.25">
      <c r="L139728" s="9"/>
      <c r="M139728" s="9"/>
      <c r="N139728" s="9"/>
    </row>
    <row r="139729" spans="12:14" x14ac:dyDescent="0.25">
      <c r="L139729" s="9"/>
      <c r="M139729" s="9"/>
      <c r="N139729" s="9"/>
    </row>
    <row r="139730" spans="12:14" x14ac:dyDescent="0.25">
      <c r="L139730" s="9"/>
      <c r="M139730" s="9"/>
      <c r="N139730" s="9"/>
    </row>
    <row r="139731" spans="12:14" x14ac:dyDescent="0.25">
      <c r="L139731" s="9"/>
      <c r="M139731" s="9"/>
      <c r="N139731" s="9"/>
    </row>
    <row r="139732" spans="12:14" x14ac:dyDescent="0.25">
      <c r="L139732" s="9"/>
      <c r="M139732" s="9"/>
      <c r="N139732" s="9"/>
    </row>
    <row r="139733" spans="12:14" x14ac:dyDescent="0.25">
      <c r="L139733" s="9"/>
      <c r="M139733" s="9"/>
      <c r="N139733" s="9"/>
    </row>
    <row r="139734" spans="12:14" x14ac:dyDescent="0.25">
      <c r="L139734" s="9"/>
      <c r="M139734" s="9"/>
      <c r="N139734" s="9"/>
    </row>
    <row r="139735" spans="12:14" x14ac:dyDescent="0.25">
      <c r="L139735" s="9"/>
      <c r="M139735" s="9"/>
      <c r="N139735" s="9"/>
    </row>
    <row r="139736" spans="12:14" x14ac:dyDescent="0.25">
      <c r="L139736" s="9"/>
      <c r="M139736" s="9"/>
      <c r="N139736" s="9"/>
    </row>
    <row r="139737" spans="12:14" x14ac:dyDescent="0.25">
      <c r="L139737" s="9"/>
      <c r="M139737" s="9"/>
      <c r="N139737" s="9"/>
    </row>
    <row r="139738" spans="12:14" x14ac:dyDescent="0.25">
      <c r="L139738" s="9"/>
      <c r="M139738" s="9"/>
      <c r="N139738" s="9"/>
    </row>
    <row r="139739" spans="12:14" x14ac:dyDescent="0.25">
      <c r="L139739" s="9"/>
      <c r="M139739" s="9"/>
      <c r="N139739" s="9"/>
    </row>
    <row r="139740" spans="12:14" x14ac:dyDescent="0.25">
      <c r="L139740" s="9"/>
      <c r="M139740" s="9"/>
      <c r="N139740" s="9"/>
    </row>
    <row r="139741" spans="12:14" x14ac:dyDescent="0.25">
      <c r="L139741" s="9"/>
      <c r="M139741" s="9"/>
      <c r="N139741" s="9"/>
    </row>
    <row r="139742" spans="12:14" x14ac:dyDescent="0.25">
      <c r="L139742" s="9"/>
      <c r="M139742" s="9"/>
      <c r="N139742" s="9"/>
    </row>
    <row r="139743" spans="12:14" x14ac:dyDescent="0.25">
      <c r="L139743" s="9"/>
      <c r="M139743" s="9"/>
      <c r="N139743" s="9"/>
    </row>
    <row r="139744" spans="12:14" x14ac:dyDescent="0.25">
      <c r="L139744" s="9"/>
      <c r="M139744" s="9"/>
      <c r="N139744" s="9"/>
    </row>
    <row r="139745" spans="12:14" x14ac:dyDescent="0.25">
      <c r="L139745" s="9"/>
      <c r="M139745" s="9"/>
      <c r="N139745" s="9"/>
    </row>
    <row r="139746" spans="12:14" x14ac:dyDescent="0.25">
      <c r="L139746" s="9"/>
      <c r="M139746" s="9"/>
      <c r="N139746" s="9"/>
    </row>
    <row r="139747" spans="12:14" x14ac:dyDescent="0.25">
      <c r="L139747" s="9"/>
      <c r="M139747" s="9"/>
      <c r="N139747" s="9"/>
    </row>
    <row r="139748" spans="12:14" x14ac:dyDescent="0.25">
      <c r="L139748" s="9"/>
      <c r="M139748" s="9"/>
      <c r="N139748" s="9"/>
    </row>
    <row r="139749" spans="12:14" x14ac:dyDescent="0.25">
      <c r="L139749" s="9"/>
      <c r="M139749" s="9"/>
      <c r="N139749" s="9"/>
    </row>
    <row r="139750" spans="12:14" x14ac:dyDescent="0.25">
      <c r="L139750" s="9"/>
      <c r="M139750" s="9"/>
      <c r="N139750" s="9"/>
    </row>
    <row r="139751" spans="12:14" x14ac:dyDescent="0.25">
      <c r="L139751" s="9"/>
      <c r="M139751" s="9"/>
      <c r="N139751" s="9"/>
    </row>
    <row r="139752" spans="12:14" x14ac:dyDescent="0.25">
      <c r="L139752" s="9"/>
      <c r="M139752" s="9"/>
      <c r="N139752" s="9"/>
    </row>
    <row r="139753" spans="12:14" x14ac:dyDescent="0.25">
      <c r="L139753" s="9"/>
      <c r="M139753" s="9"/>
      <c r="N139753" s="9"/>
    </row>
    <row r="139754" spans="12:14" x14ac:dyDescent="0.25">
      <c r="L139754" s="9"/>
      <c r="M139754" s="9"/>
      <c r="N139754" s="9"/>
    </row>
    <row r="139755" spans="12:14" x14ac:dyDescent="0.25">
      <c r="L139755" s="9"/>
      <c r="M139755" s="9"/>
      <c r="N139755" s="9"/>
    </row>
    <row r="139756" spans="12:14" x14ac:dyDescent="0.25">
      <c r="L139756" s="9"/>
      <c r="M139756" s="9"/>
      <c r="N139756" s="9"/>
    </row>
    <row r="139757" spans="12:14" x14ac:dyDescent="0.25">
      <c r="L139757" s="9"/>
      <c r="M139757" s="9"/>
      <c r="N139757" s="9"/>
    </row>
    <row r="139758" spans="12:14" x14ac:dyDescent="0.25">
      <c r="L139758" s="9"/>
      <c r="M139758" s="9"/>
      <c r="N139758" s="9"/>
    </row>
    <row r="139759" spans="12:14" x14ac:dyDescent="0.25">
      <c r="L139759" s="9"/>
      <c r="M139759" s="9"/>
      <c r="N139759" s="9"/>
    </row>
    <row r="139760" spans="12:14" x14ac:dyDescent="0.25">
      <c r="L139760" s="9"/>
      <c r="M139760" s="9"/>
      <c r="N139760" s="9"/>
    </row>
    <row r="139761" spans="12:14" x14ac:dyDescent="0.25">
      <c r="L139761" s="9"/>
      <c r="M139761" s="9"/>
      <c r="N139761" s="9"/>
    </row>
    <row r="139762" spans="12:14" x14ac:dyDescent="0.25">
      <c r="L139762" s="9"/>
      <c r="M139762" s="9"/>
      <c r="N139762" s="9"/>
    </row>
    <row r="139763" spans="12:14" x14ac:dyDescent="0.25">
      <c r="L139763" s="9"/>
      <c r="M139763" s="9"/>
      <c r="N139763" s="9"/>
    </row>
    <row r="139764" spans="12:14" x14ac:dyDescent="0.25">
      <c r="L139764" s="9"/>
      <c r="M139764" s="9"/>
      <c r="N139764" s="9"/>
    </row>
    <row r="139765" spans="12:14" x14ac:dyDescent="0.25">
      <c r="L139765" s="9"/>
      <c r="M139765" s="9"/>
      <c r="N139765" s="9"/>
    </row>
    <row r="139766" spans="12:14" x14ac:dyDescent="0.25">
      <c r="L139766" s="9"/>
      <c r="M139766" s="9"/>
      <c r="N139766" s="9"/>
    </row>
    <row r="139767" spans="12:14" x14ac:dyDescent="0.25">
      <c r="L139767" s="9"/>
      <c r="M139767" s="9"/>
      <c r="N139767" s="9"/>
    </row>
    <row r="139768" spans="12:14" x14ac:dyDescent="0.25">
      <c r="L139768" s="9"/>
      <c r="M139768" s="9"/>
      <c r="N139768" s="9"/>
    </row>
    <row r="139769" spans="12:14" x14ac:dyDescent="0.25">
      <c r="L139769" s="9"/>
      <c r="M139769" s="9"/>
      <c r="N139769" s="9"/>
    </row>
    <row r="139770" spans="12:14" x14ac:dyDescent="0.25">
      <c r="L139770" s="9"/>
      <c r="M139770" s="9"/>
      <c r="N139770" s="9"/>
    </row>
    <row r="139771" spans="12:14" x14ac:dyDescent="0.25">
      <c r="L139771" s="9"/>
      <c r="M139771" s="9"/>
      <c r="N139771" s="9"/>
    </row>
    <row r="139772" spans="12:14" x14ac:dyDescent="0.25">
      <c r="L139772" s="9"/>
      <c r="M139772" s="9"/>
      <c r="N139772" s="9"/>
    </row>
    <row r="139773" spans="12:14" x14ac:dyDescent="0.25">
      <c r="L139773" s="9"/>
      <c r="M139773" s="9"/>
      <c r="N139773" s="9"/>
    </row>
    <row r="139774" spans="12:14" x14ac:dyDescent="0.25">
      <c r="L139774" s="9"/>
      <c r="M139774" s="9"/>
      <c r="N139774" s="9"/>
    </row>
    <row r="139775" spans="12:14" x14ac:dyDescent="0.25">
      <c r="L139775" s="9"/>
      <c r="M139775" s="9"/>
      <c r="N139775" s="9"/>
    </row>
    <row r="139776" spans="12:14" x14ac:dyDescent="0.25">
      <c r="L139776" s="9"/>
      <c r="M139776" s="9"/>
      <c r="N139776" s="9"/>
    </row>
    <row r="139777" spans="12:14" x14ac:dyDescent="0.25">
      <c r="L139777" s="9"/>
      <c r="M139777" s="9"/>
      <c r="N139777" s="9"/>
    </row>
    <row r="139778" spans="12:14" x14ac:dyDescent="0.25">
      <c r="L139778" s="9"/>
      <c r="M139778" s="9"/>
      <c r="N139778" s="9"/>
    </row>
    <row r="139779" spans="12:14" x14ac:dyDescent="0.25">
      <c r="L139779" s="9"/>
      <c r="M139779" s="9"/>
      <c r="N139779" s="9"/>
    </row>
    <row r="139780" spans="12:14" x14ac:dyDescent="0.25">
      <c r="L139780" s="9"/>
      <c r="M139780" s="9"/>
      <c r="N139780" s="9"/>
    </row>
    <row r="139781" spans="12:14" x14ac:dyDescent="0.25">
      <c r="L139781" s="9"/>
      <c r="M139781" s="9"/>
      <c r="N139781" s="9"/>
    </row>
    <row r="139782" spans="12:14" x14ac:dyDescent="0.25">
      <c r="L139782" s="9"/>
      <c r="M139782" s="9"/>
      <c r="N139782" s="9"/>
    </row>
    <row r="139783" spans="12:14" x14ac:dyDescent="0.25">
      <c r="L139783" s="9"/>
      <c r="M139783" s="9"/>
      <c r="N139783" s="9"/>
    </row>
    <row r="139784" spans="12:14" x14ac:dyDescent="0.25">
      <c r="L139784" s="9"/>
      <c r="M139784" s="9"/>
      <c r="N139784" s="9"/>
    </row>
    <row r="139785" spans="12:14" x14ac:dyDescent="0.25">
      <c r="L139785" s="9"/>
      <c r="M139785" s="9"/>
      <c r="N139785" s="9"/>
    </row>
    <row r="139786" spans="12:14" x14ac:dyDescent="0.25">
      <c r="L139786" s="9"/>
      <c r="M139786" s="9"/>
      <c r="N139786" s="9"/>
    </row>
    <row r="139787" spans="12:14" x14ac:dyDescent="0.25">
      <c r="L139787" s="9"/>
      <c r="M139787" s="9"/>
      <c r="N139787" s="9"/>
    </row>
    <row r="139788" spans="12:14" x14ac:dyDescent="0.25">
      <c r="L139788" s="9"/>
      <c r="M139788" s="9"/>
      <c r="N139788" s="9"/>
    </row>
    <row r="139789" spans="12:14" x14ac:dyDescent="0.25">
      <c r="L139789" s="9"/>
      <c r="M139789" s="9"/>
      <c r="N139789" s="9"/>
    </row>
    <row r="139790" spans="12:14" x14ac:dyDescent="0.25">
      <c r="L139790" s="9"/>
      <c r="M139790" s="9"/>
      <c r="N139790" s="9"/>
    </row>
    <row r="139791" spans="12:14" x14ac:dyDescent="0.25">
      <c r="L139791" s="9"/>
      <c r="M139791" s="9"/>
      <c r="N139791" s="9"/>
    </row>
    <row r="139792" spans="12:14" x14ac:dyDescent="0.25">
      <c r="L139792" s="9"/>
      <c r="M139792" s="9"/>
      <c r="N139792" s="9"/>
    </row>
    <row r="139793" spans="12:14" x14ac:dyDescent="0.25">
      <c r="L139793" s="9"/>
      <c r="M139793" s="9"/>
      <c r="N139793" s="9"/>
    </row>
    <row r="139794" spans="12:14" x14ac:dyDescent="0.25">
      <c r="L139794" s="9"/>
      <c r="M139794" s="9"/>
      <c r="N139794" s="9"/>
    </row>
    <row r="139795" spans="12:14" x14ac:dyDescent="0.25">
      <c r="L139795" s="9"/>
      <c r="M139795" s="9"/>
      <c r="N139795" s="9"/>
    </row>
    <row r="139796" spans="12:14" x14ac:dyDescent="0.25">
      <c r="L139796" s="9"/>
      <c r="M139796" s="9"/>
      <c r="N139796" s="9"/>
    </row>
    <row r="139797" spans="12:14" x14ac:dyDescent="0.25">
      <c r="L139797" s="9"/>
      <c r="M139797" s="9"/>
      <c r="N139797" s="9"/>
    </row>
    <row r="139798" spans="12:14" x14ac:dyDescent="0.25">
      <c r="L139798" s="9"/>
      <c r="M139798" s="9"/>
      <c r="N139798" s="9"/>
    </row>
    <row r="139799" spans="12:14" x14ac:dyDescent="0.25">
      <c r="L139799" s="9"/>
      <c r="M139799" s="9"/>
      <c r="N139799" s="9"/>
    </row>
    <row r="139800" spans="12:14" x14ac:dyDescent="0.25">
      <c r="L139800" s="9"/>
      <c r="M139800" s="9"/>
      <c r="N139800" s="9"/>
    </row>
    <row r="139801" spans="12:14" x14ac:dyDescent="0.25">
      <c r="L139801" s="9"/>
      <c r="M139801" s="9"/>
      <c r="N139801" s="9"/>
    </row>
    <row r="139802" spans="12:14" x14ac:dyDescent="0.25">
      <c r="L139802" s="9"/>
      <c r="M139802" s="9"/>
      <c r="N139802" s="9"/>
    </row>
    <row r="139803" spans="12:14" x14ac:dyDescent="0.25">
      <c r="L139803" s="9"/>
      <c r="M139803" s="9"/>
      <c r="N139803" s="9"/>
    </row>
    <row r="139804" spans="12:14" x14ac:dyDescent="0.25">
      <c r="L139804" s="9"/>
      <c r="M139804" s="9"/>
      <c r="N139804" s="9"/>
    </row>
    <row r="139805" spans="12:14" x14ac:dyDescent="0.25">
      <c r="L139805" s="9"/>
      <c r="M139805" s="9"/>
      <c r="N139805" s="9"/>
    </row>
    <row r="139806" spans="12:14" x14ac:dyDescent="0.25">
      <c r="L139806" s="9"/>
      <c r="M139806" s="9"/>
      <c r="N139806" s="9"/>
    </row>
    <row r="139807" spans="12:14" x14ac:dyDescent="0.25">
      <c r="L139807" s="9"/>
      <c r="M139807" s="9"/>
      <c r="N139807" s="9"/>
    </row>
    <row r="139808" spans="12:14" x14ac:dyDescent="0.25">
      <c r="L139808" s="9"/>
      <c r="M139808" s="9"/>
      <c r="N139808" s="9"/>
    </row>
    <row r="139809" spans="12:14" x14ac:dyDescent="0.25">
      <c r="L139809" s="9"/>
      <c r="M139809" s="9"/>
      <c r="N139809" s="9"/>
    </row>
    <row r="139810" spans="12:14" x14ac:dyDescent="0.25">
      <c r="L139810" s="9"/>
      <c r="M139810" s="9"/>
      <c r="N139810" s="9"/>
    </row>
    <row r="139811" spans="12:14" x14ac:dyDescent="0.25">
      <c r="L139811" s="9"/>
      <c r="M139811" s="9"/>
      <c r="N139811" s="9"/>
    </row>
    <row r="139812" spans="12:14" x14ac:dyDescent="0.25">
      <c r="L139812" s="9"/>
      <c r="M139812" s="9"/>
      <c r="N139812" s="9"/>
    </row>
    <row r="139813" spans="12:14" x14ac:dyDescent="0.25">
      <c r="L139813" s="9"/>
      <c r="M139813" s="9"/>
      <c r="N139813" s="9"/>
    </row>
    <row r="139814" spans="12:14" x14ac:dyDescent="0.25">
      <c r="L139814" s="9"/>
      <c r="M139814" s="9"/>
      <c r="N139814" s="9"/>
    </row>
    <row r="139815" spans="12:14" x14ac:dyDescent="0.25">
      <c r="L139815" s="9"/>
      <c r="M139815" s="9"/>
      <c r="N139815" s="9"/>
    </row>
    <row r="139816" spans="12:14" x14ac:dyDescent="0.25">
      <c r="L139816" s="9"/>
      <c r="M139816" s="9"/>
      <c r="N139816" s="9"/>
    </row>
    <row r="139817" spans="12:14" x14ac:dyDescent="0.25">
      <c r="L139817" s="9"/>
      <c r="M139817" s="9"/>
      <c r="N139817" s="9"/>
    </row>
    <row r="139818" spans="12:14" x14ac:dyDescent="0.25">
      <c r="L139818" s="9"/>
      <c r="M139818" s="9"/>
      <c r="N139818" s="9"/>
    </row>
    <row r="139819" spans="12:14" x14ac:dyDescent="0.25">
      <c r="L139819" s="9"/>
      <c r="M139819" s="9"/>
      <c r="N139819" s="9"/>
    </row>
    <row r="139820" spans="12:14" x14ac:dyDescent="0.25">
      <c r="L139820" s="9"/>
      <c r="M139820" s="9"/>
      <c r="N139820" s="9"/>
    </row>
    <row r="139821" spans="12:14" x14ac:dyDescent="0.25">
      <c r="L139821" s="9"/>
      <c r="M139821" s="9"/>
      <c r="N139821" s="9"/>
    </row>
    <row r="139822" spans="12:14" x14ac:dyDescent="0.25">
      <c r="L139822" s="9"/>
      <c r="M139822" s="9"/>
      <c r="N139822" s="9"/>
    </row>
    <row r="139823" spans="12:14" x14ac:dyDescent="0.25">
      <c r="L139823" s="9"/>
      <c r="M139823" s="9"/>
      <c r="N139823" s="9"/>
    </row>
    <row r="139824" spans="12:14" x14ac:dyDescent="0.25">
      <c r="L139824" s="9"/>
      <c r="M139824" s="9"/>
      <c r="N139824" s="9"/>
    </row>
    <row r="139825" spans="12:14" x14ac:dyDescent="0.25">
      <c r="L139825" s="9"/>
      <c r="M139825" s="9"/>
      <c r="N139825" s="9"/>
    </row>
    <row r="139826" spans="12:14" x14ac:dyDescent="0.25">
      <c r="L139826" s="9"/>
      <c r="M139826" s="9"/>
      <c r="N139826" s="9"/>
    </row>
    <row r="139827" spans="12:14" x14ac:dyDescent="0.25">
      <c r="L139827" s="9"/>
      <c r="M139827" s="9"/>
      <c r="N139827" s="9"/>
    </row>
    <row r="139828" spans="12:14" x14ac:dyDescent="0.25">
      <c r="L139828" s="9"/>
      <c r="M139828" s="9"/>
      <c r="N139828" s="9"/>
    </row>
    <row r="139829" spans="12:14" x14ac:dyDescent="0.25">
      <c r="L139829" s="9"/>
      <c r="M139829" s="9"/>
      <c r="N139829" s="9"/>
    </row>
    <row r="139830" spans="12:14" x14ac:dyDescent="0.25">
      <c r="L139830" s="9"/>
      <c r="M139830" s="9"/>
      <c r="N139830" s="9"/>
    </row>
    <row r="139831" spans="12:14" x14ac:dyDescent="0.25">
      <c r="L139831" s="9"/>
      <c r="M139831" s="9"/>
      <c r="N139831" s="9"/>
    </row>
    <row r="139832" spans="12:14" x14ac:dyDescent="0.25">
      <c r="L139832" s="9"/>
      <c r="M139832" s="9"/>
      <c r="N139832" s="9"/>
    </row>
    <row r="139833" spans="12:14" x14ac:dyDescent="0.25">
      <c r="L139833" s="9"/>
      <c r="M139833" s="9"/>
      <c r="N139833" s="9"/>
    </row>
    <row r="139834" spans="12:14" x14ac:dyDescent="0.25">
      <c r="L139834" s="9"/>
      <c r="M139834" s="9"/>
      <c r="N139834" s="9"/>
    </row>
    <row r="139835" spans="12:14" x14ac:dyDescent="0.25">
      <c r="L139835" s="9"/>
      <c r="M139835" s="9"/>
      <c r="N139835" s="9"/>
    </row>
    <row r="139836" spans="12:14" x14ac:dyDescent="0.25">
      <c r="L139836" s="9"/>
      <c r="M139836" s="9"/>
      <c r="N139836" s="9"/>
    </row>
    <row r="139837" spans="12:14" x14ac:dyDescent="0.25">
      <c r="L139837" s="9"/>
      <c r="M139837" s="9"/>
      <c r="N139837" s="9"/>
    </row>
    <row r="139838" spans="12:14" x14ac:dyDescent="0.25">
      <c r="L139838" s="9"/>
      <c r="M139838" s="9"/>
      <c r="N139838" s="9"/>
    </row>
    <row r="139839" spans="12:14" x14ac:dyDescent="0.25">
      <c r="L139839" s="9"/>
      <c r="M139839" s="9"/>
      <c r="N139839" s="9"/>
    </row>
    <row r="139840" spans="12:14" x14ac:dyDescent="0.25">
      <c r="L139840" s="9"/>
      <c r="M139840" s="9"/>
      <c r="N139840" s="9"/>
    </row>
    <row r="139841" spans="12:14" x14ac:dyDescent="0.25">
      <c r="L139841" s="9"/>
      <c r="M139841" s="9"/>
      <c r="N139841" s="9"/>
    </row>
    <row r="139842" spans="12:14" x14ac:dyDescent="0.25">
      <c r="L139842" s="9"/>
      <c r="M139842" s="9"/>
      <c r="N139842" s="9"/>
    </row>
    <row r="139843" spans="12:14" x14ac:dyDescent="0.25">
      <c r="L139843" s="9"/>
      <c r="M139843" s="9"/>
      <c r="N139843" s="9"/>
    </row>
    <row r="139844" spans="12:14" x14ac:dyDescent="0.25">
      <c r="L139844" s="9"/>
      <c r="M139844" s="9"/>
      <c r="N139844" s="9"/>
    </row>
    <row r="139845" spans="12:14" x14ac:dyDescent="0.25">
      <c r="L139845" s="9"/>
      <c r="M139845" s="9"/>
      <c r="N139845" s="9"/>
    </row>
    <row r="139846" spans="12:14" x14ac:dyDescent="0.25">
      <c r="L139846" s="9"/>
      <c r="M139846" s="9"/>
      <c r="N139846" s="9"/>
    </row>
    <row r="139847" spans="12:14" x14ac:dyDescent="0.25">
      <c r="L139847" s="9"/>
      <c r="M139847" s="9"/>
      <c r="N139847" s="9"/>
    </row>
    <row r="139848" spans="12:14" x14ac:dyDescent="0.25">
      <c r="L139848" s="9"/>
      <c r="M139848" s="9"/>
      <c r="N139848" s="9"/>
    </row>
    <row r="139849" spans="12:14" x14ac:dyDescent="0.25">
      <c r="L139849" s="9"/>
      <c r="M139849" s="9"/>
      <c r="N139849" s="9"/>
    </row>
    <row r="139850" spans="12:14" x14ac:dyDescent="0.25">
      <c r="L139850" s="9"/>
      <c r="M139850" s="9"/>
      <c r="N139850" s="9"/>
    </row>
    <row r="139851" spans="12:14" x14ac:dyDescent="0.25">
      <c r="L139851" s="9"/>
      <c r="M139851" s="9"/>
      <c r="N139851" s="9"/>
    </row>
    <row r="139852" spans="12:14" x14ac:dyDescent="0.25">
      <c r="L139852" s="9"/>
      <c r="M139852" s="9"/>
      <c r="N139852" s="9"/>
    </row>
    <row r="139853" spans="12:14" x14ac:dyDescent="0.25">
      <c r="L139853" s="9"/>
      <c r="M139853" s="9"/>
      <c r="N139853" s="9"/>
    </row>
    <row r="139854" spans="12:14" x14ac:dyDescent="0.25">
      <c r="L139854" s="9"/>
      <c r="M139854" s="9"/>
      <c r="N139854" s="9"/>
    </row>
    <row r="139855" spans="12:14" x14ac:dyDescent="0.25">
      <c r="L139855" s="9"/>
      <c r="M139855" s="9"/>
      <c r="N139855" s="9"/>
    </row>
    <row r="139856" spans="12:14" x14ac:dyDescent="0.25">
      <c r="L139856" s="9"/>
      <c r="M139856" s="9"/>
      <c r="N139856" s="9"/>
    </row>
    <row r="139857" spans="12:14" x14ac:dyDescent="0.25">
      <c r="L139857" s="9"/>
      <c r="M139857" s="9"/>
      <c r="N139857" s="9"/>
    </row>
    <row r="139858" spans="12:14" x14ac:dyDescent="0.25">
      <c r="L139858" s="9"/>
      <c r="M139858" s="9"/>
      <c r="N139858" s="9"/>
    </row>
    <row r="139859" spans="12:14" x14ac:dyDescent="0.25">
      <c r="L139859" s="9"/>
      <c r="M139859" s="9"/>
      <c r="N139859" s="9"/>
    </row>
    <row r="139860" spans="12:14" x14ac:dyDescent="0.25">
      <c r="L139860" s="9"/>
      <c r="M139860" s="9"/>
      <c r="N139860" s="9"/>
    </row>
    <row r="139861" spans="12:14" x14ac:dyDescent="0.25">
      <c r="L139861" s="9"/>
      <c r="M139861" s="9"/>
      <c r="N139861" s="9"/>
    </row>
    <row r="139862" spans="12:14" x14ac:dyDescent="0.25">
      <c r="L139862" s="9"/>
      <c r="M139862" s="9"/>
      <c r="N139862" s="9"/>
    </row>
    <row r="139863" spans="12:14" x14ac:dyDescent="0.25">
      <c r="L139863" s="9"/>
      <c r="M139863" s="9"/>
      <c r="N139863" s="9"/>
    </row>
    <row r="139864" spans="12:14" x14ac:dyDescent="0.25">
      <c r="L139864" s="9"/>
      <c r="M139864" s="9"/>
      <c r="N139864" s="9"/>
    </row>
    <row r="139865" spans="12:14" x14ac:dyDescent="0.25">
      <c r="L139865" s="9"/>
      <c r="M139865" s="9"/>
      <c r="N139865" s="9"/>
    </row>
    <row r="139866" spans="12:14" x14ac:dyDescent="0.25">
      <c r="L139866" s="9"/>
      <c r="M139866" s="9"/>
      <c r="N139866" s="9"/>
    </row>
    <row r="139867" spans="12:14" x14ac:dyDescent="0.25">
      <c r="L139867" s="9"/>
      <c r="M139867" s="9"/>
      <c r="N139867" s="9"/>
    </row>
    <row r="139868" spans="12:14" x14ac:dyDescent="0.25">
      <c r="L139868" s="9"/>
      <c r="M139868" s="9"/>
      <c r="N139868" s="9"/>
    </row>
    <row r="139869" spans="12:14" x14ac:dyDescent="0.25">
      <c r="L139869" s="9"/>
      <c r="M139869" s="9"/>
      <c r="N139869" s="9"/>
    </row>
    <row r="139870" spans="12:14" x14ac:dyDescent="0.25">
      <c r="L139870" s="9"/>
      <c r="M139870" s="9"/>
      <c r="N139870" s="9"/>
    </row>
    <row r="139871" spans="12:14" x14ac:dyDescent="0.25">
      <c r="L139871" s="9"/>
      <c r="M139871" s="9"/>
      <c r="N139871" s="9"/>
    </row>
    <row r="139872" spans="12:14" x14ac:dyDescent="0.25">
      <c r="L139872" s="9"/>
      <c r="M139872" s="9"/>
      <c r="N139872" s="9"/>
    </row>
    <row r="139873" spans="12:14" x14ac:dyDescent="0.25">
      <c r="L139873" s="9"/>
      <c r="M139873" s="9"/>
      <c r="N139873" s="9"/>
    </row>
    <row r="139874" spans="12:14" x14ac:dyDescent="0.25">
      <c r="L139874" s="9"/>
      <c r="M139874" s="9"/>
      <c r="N139874" s="9"/>
    </row>
    <row r="139875" spans="12:14" x14ac:dyDescent="0.25">
      <c r="L139875" s="9"/>
      <c r="M139875" s="9"/>
      <c r="N139875" s="9"/>
    </row>
    <row r="139876" spans="12:14" x14ac:dyDescent="0.25">
      <c r="L139876" s="9"/>
      <c r="M139876" s="9"/>
      <c r="N139876" s="9"/>
    </row>
    <row r="139877" spans="12:14" x14ac:dyDescent="0.25">
      <c r="L139877" s="9"/>
      <c r="M139877" s="9"/>
      <c r="N139877" s="9"/>
    </row>
    <row r="139878" spans="12:14" x14ac:dyDescent="0.25">
      <c r="L139878" s="9"/>
      <c r="M139878" s="9"/>
      <c r="N139878" s="9"/>
    </row>
    <row r="139879" spans="12:14" x14ac:dyDescent="0.25">
      <c r="L139879" s="9"/>
      <c r="M139879" s="9"/>
      <c r="N139879" s="9"/>
    </row>
    <row r="139880" spans="12:14" x14ac:dyDescent="0.25">
      <c r="L139880" s="9"/>
      <c r="M139880" s="9"/>
      <c r="N139880" s="9"/>
    </row>
    <row r="139881" spans="12:14" x14ac:dyDescent="0.25">
      <c r="L139881" s="9"/>
      <c r="M139881" s="9"/>
      <c r="N139881" s="9"/>
    </row>
    <row r="139882" spans="12:14" x14ac:dyDescent="0.25">
      <c r="L139882" s="9"/>
      <c r="M139882" s="9"/>
      <c r="N139882" s="9"/>
    </row>
    <row r="139883" spans="12:14" x14ac:dyDescent="0.25">
      <c r="L139883" s="9"/>
      <c r="M139883" s="9"/>
      <c r="N139883" s="9"/>
    </row>
    <row r="139884" spans="12:14" x14ac:dyDescent="0.25">
      <c r="L139884" s="9"/>
      <c r="M139884" s="9"/>
      <c r="N139884" s="9"/>
    </row>
    <row r="139885" spans="12:14" x14ac:dyDescent="0.25">
      <c r="L139885" s="9"/>
      <c r="M139885" s="9"/>
      <c r="N139885" s="9"/>
    </row>
    <row r="139886" spans="12:14" x14ac:dyDescent="0.25">
      <c r="L139886" s="9"/>
      <c r="M139886" s="9"/>
      <c r="N139886" s="9"/>
    </row>
    <row r="139887" spans="12:14" x14ac:dyDescent="0.25">
      <c r="L139887" s="9"/>
      <c r="M139887" s="9"/>
      <c r="N139887" s="9"/>
    </row>
    <row r="139888" spans="12:14" x14ac:dyDescent="0.25">
      <c r="L139888" s="9"/>
      <c r="M139888" s="9"/>
      <c r="N139888" s="9"/>
    </row>
    <row r="139889" spans="12:14" x14ac:dyDescent="0.25">
      <c r="L139889" s="9"/>
      <c r="M139889" s="9"/>
      <c r="N139889" s="9"/>
    </row>
    <row r="139890" spans="12:14" x14ac:dyDescent="0.25">
      <c r="L139890" s="9"/>
      <c r="M139890" s="9"/>
      <c r="N139890" s="9"/>
    </row>
    <row r="139891" spans="12:14" x14ac:dyDescent="0.25">
      <c r="L139891" s="9"/>
      <c r="M139891" s="9"/>
      <c r="N139891" s="9"/>
    </row>
    <row r="139892" spans="12:14" x14ac:dyDescent="0.25">
      <c r="L139892" s="9"/>
      <c r="M139892" s="9"/>
      <c r="N139892" s="9"/>
    </row>
    <row r="139893" spans="12:14" x14ac:dyDescent="0.25">
      <c r="L139893" s="9"/>
      <c r="M139893" s="9"/>
      <c r="N139893" s="9"/>
    </row>
    <row r="139894" spans="12:14" x14ac:dyDescent="0.25">
      <c r="L139894" s="9"/>
      <c r="M139894" s="9"/>
      <c r="N139894" s="9"/>
    </row>
    <row r="139895" spans="12:14" x14ac:dyDescent="0.25">
      <c r="L139895" s="9"/>
      <c r="M139895" s="9"/>
      <c r="N139895" s="9"/>
    </row>
    <row r="139896" spans="12:14" x14ac:dyDescent="0.25">
      <c r="L139896" s="9"/>
      <c r="M139896" s="9"/>
      <c r="N139896" s="9"/>
    </row>
    <row r="139897" spans="12:14" x14ac:dyDescent="0.25">
      <c r="L139897" s="9"/>
      <c r="M139897" s="9"/>
      <c r="N139897" s="9"/>
    </row>
    <row r="139898" spans="12:14" x14ac:dyDescent="0.25">
      <c r="L139898" s="9"/>
      <c r="M139898" s="9"/>
      <c r="N139898" s="9"/>
    </row>
    <row r="139899" spans="12:14" x14ac:dyDescent="0.25">
      <c r="L139899" s="9"/>
      <c r="M139899" s="9"/>
      <c r="N139899" s="9"/>
    </row>
    <row r="139900" spans="12:14" x14ac:dyDescent="0.25">
      <c r="L139900" s="9"/>
      <c r="M139900" s="9"/>
      <c r="N139900" s="9"/>
    </row>
    <row r="139901" spans="12:14" x14ac:dyDescent="0.25">
      <c r="L139901" s="9"/>
      <c r="M139901" s="9"/>
      <c r="N139901" s="9"/>
    </row>
    <row r="139902" spans="12:14" x14ac:dyDescent="0.25">
      <c r="L139902" s="9"/>
      <c r="M139902" s="9"/>
      <c r="N139902" s="9"/>
    </row>
    <row r="139903" spans="12:14" x14ac:dyDescent="0.25">
      <c r="L139903" s="9"/>
      <c r="M139903" s="9"/>
      <c r="N139903" s="9"/>
    </row>
    <row r="139904" spans="12:14" x14ac:dyDescent="0.25">
      <c r="L139904" s="9"/>
      <c r="M139904" s="9"/>
      <c r="N139904" s="9"/>
    </row>
    <row r="139905" spans="12:14" x14ac:dyDescent="0.25">
      <c r="L139905" s="9"/>
      <c r="M139905" s="9"/>
      <c r="N139905" s="9"/>
    </row>
    <row r="139906" spans="12:14" x14ac:dyDescent="0.25">
      <c r="L139906" s="9"/>
      <c r="M139906" s="9"/>
      <c r="N139906" s="9"/>
    </row>
    <row r="139907" spans="12:14" x14ac:dyDescent="0.25">
      <c r="L139907" s="9"/>
      <c r="M139907" s="9"/>
      <c r="N139907" s="9"/>
    </row>
    <row r="139908" spans="12:14" x14ac:dyDescent="0.25">
      <c r="L139908" s="9"/>
      <c r="M139908" s="9"/>
      <c r="N139908" s="9"/>
    </row>
    <row r="139909" spans="12:14" x14ac:dyDescent="0.25">
      <c r="L139909" s="9"/>
      <c r="M139909" s="9"/>
      <c r="N139909" s="9"/>
    </row>
    <row r="139910" spans="12:14" x14ac:dyDescent="0.25">
      <c r="L139910" s="9"/>
      <c r="M139910" s="9"/>
      <c r="N139910" s="9"/>
    </row>
    <row r="139911" spans="12:14" x14ac:dyDescent="0.25">
      <c r="L139911" s="9"/>
      <c r="M139911" s="9"/>
      <c r="N139911" s="9"/>
    </row>
    <row r="139912" spans="12:14" x14ac:dyDescent="0.25">
      <c r="L139912" s="9"/>
      <c r="M139912" s="9"/>
      <c r="N139912" s="9"/>
    </row>
    <row r="139913" spans="12:14" x14ac:dyDescent="0.25">
      <c r="L139913" s="9"/>
      <c r="M139913" s="9"/>
      <c r="N139913" s="9"/>
    </row>
    <row r="139914" spans="12:14" x14ac:dyDescent="0.25">
      <c r="L139914" s="9"/>
      <c r="M139914" s="9"/>
      <c r="N139914" s="9"/>
    </row>
    <row r="139915" spans="12:14" x14ac:dyDescent="0.25">
      <c r="L139915" s="9"/>
      <c r="M139915" s="9"/>
      <c r="N139915" s="9"/>
    </row>
    <row r="139916" spans="12:14" x14ac:dyDescent="0.25">
      <c r="L139916" s="9"/>
      <c r="M139916" s="9"/>
      <c r="N139916" s="9"/>
    </row>
    <row r="139917" spans="12:14" x14ac:dyDescent="0.25">
      <c r="L139917" s="9"/>
      <c r="M139917" s="9"/>
      <c r="N139917" s="9"/>
    </row>
    <row r="139918" spans="12:14" x14ac:dyDescent="0.25">
      <c r="L139918" s="9"/>
      <c r="M139918" s="9"/>
      <c r="N139918" s="9"/>
    </row>
    <row r="139919" spans="12:14" x14ac:dyDescent="0.25">
      <c r="L139919" s="9"/>
      <c r="M139919" s="9"/>
      <c r="N139919" s="9"/>
    </row>
    <row r="139920" spans="12:14" x14ac:dyDescent="0.25">
      <c r="L139920" s="9"/>
      <c r="M139920" s="9"/>
      <c r="N139920" s="9"/>
    </row>
    <row r="139921" spans="12:14" x14ac:dyDescent="0.25">
      <c r="L139921" s="9"/>
      <c r="M139921" s="9"/>
      <c r="N139921" s="9"/>
    </row>
    <row r="139922" spans="12:14" x14ac:dyDescent="0.25">
      <c r="L139922" s="9"/>
      <c r="M139922" s="9"/>
      <c r="N139922" s="9"/>
    </row>
    <row r="139923" spans="12:14" x14ac:dyDescent="0.25">
      <c r="L139923" s="9"/>
      <c r="M139923" s="9"/>
      <c r="N139923" s="9"/>
    </row>
    <row r="139924" spans="12:14" x14ac:dyDescent="0.25">
      <c r="L139924" s="9"/>
      <c r="M139924" s="9"/>
      <c r="N139924" s="9"/>
    </row>
    <row r="139925" spans="12:14" x14ac:dyDescent="0.25">
      <c r="L139925" s="9"/>
      <c r="M139925" s="9"/>
      <c r="N139925" s="9"/>
    </row>
    <row r="139926" spans="12:14" x14ac:dyDescent="0.25">
      <c r="L139926" s="9"/>
      <c r="M139926" s="9"/>
      <c r="N139926" s="9"/>
    </row>
    <row r="139927" spans="12:14" x14ac:dyDescent="0.25">
      <c r="L139927" s="9"/>
      <c r="M139927" s="9"/>
      <c r="N139927" s="9"/>
    </row>
    <row r="139928" spans="12:14" x14ac:dyDescent="0.25">
      <c r="L139928" s="9"/>
      <c r="M139928" s="9"/>
      <c r="N139928" s="9"/>
    </row>
    <row r="139929" spans="12:14" x14ac:dyDescent="0.25">
      <c r="L139929" s="9"/>
      <c r="M139929" s="9"/>
      <c r="N139929" s="9"/>
    </row>
    <row r="139930" spans="12:14" x14ac:dyDescent="0.25">
      <c r="L139930" s="9"/>
      <c r="M139930" s="9"/>
      <c r="N139930" s="9"/>
    </row>
    <row r="139931" spans="12:14" x14ac:dyDescent="0.25">
      <c r="L139931" s="9"/>
      <c r="M139931" s="9"/>
      <c r="N139931" s="9"/>
    </row>
    <row r="139932" spans="12:14" x14ac:dyDescent="0.25">
      <c r="L139932" s="9"/>
      <c r="M139932" s="9"/>
      <c r="N139932" s="9"/>
    </row>
    <row r="139933" spans="12:14" x14ac:dyDescent="0.25">
      <c r="L139933" s="9"/>
      <c r="M139933" s="9"/>
      <c r="N139933" s="9"/>
    </row>
    <row r="139934" spans="12:14" x14ac:dyDescent="0.25">
      <c r="L139934" s="9"/>
      <c r="M139934" s="9"/>
      <c r="N139934" s="9"/>
    </row>
    <row r="139935" spans="12:14" x14ac:dyDescent="0.25">
      <c r="L139935" s="9"/>
      <c r="M139935" s="9"/>
      <c r="N139935" s="9"/>
    </row>
    <row r="139936" spans="12:14" x14ac:dyDescent="0.25">
      <c r="L139936" s="9"/>
      <c r="M139936" s="9"/>
      <c r="N139936" s="9"/>
    </row>
    <row r="139937" spans="12:14" x14ac:dyDescent="0.25">
      <c r="L139937" s="9"/>
      <c r="M139937" s="9"/>
      <c r="N139937" s="9"/>
    </row>
    <row r="139938" spans="12:14" x14ac:dyDescent="0.25">
      <c r="L139938" s="9"/>
      <c r="M139938" s="9"/>
      <c r="N139938" s="9"/>
    </row>
    <row r="139939" spans="12:14" x14ac:dyDescent="0.25">
      <c r="L139939" s="9"/>
      <c r="M139939" s="9"/>
      <c r="N139939" s="9"/>
    </row>
    <row r="139940" spans="12:14" x14ac:dyDescent="0.25">
      <c r="L139940" s="9"/>
      <c r="M139940" s="9"/>
      <c r="N139940" s="9"/>
    </row>
    <row r="139941" spans="12:14" x14ac:dyDescent="0.25">
      <c r="L139941" s="9"/>
      <c r="M139941" s="9"/>
      <c r="N139941" s="9"/>
    </row>
    <row r="139942" spans="12:14" x14ac:dyDescent="0.25">
      <c r="L139942" s="9"/>
      <c r="M139942" s="9"/>
      <c r="N139942" s="9"/>
    </row>
    <row r="139943" spans="12:14" x14ac:dyDescent="0.25">
      <c r="L139943" s="9"/>
      <c r="M139943" s="9"/>
      <c r="N139943" s="9"/>
    </row>
    <row r="139944" spans="12:14" x14ac:dyDescent="0.25">
      <c r="L139944" s="9"/>
      <c r="M139944" s="9"/>
      <c r="N139944" s="9"/>
    </row>
    <row r="139945" spans="12:14" x14ac:dyDescent="0.25">
      <c r="L139945" s="9"/>
      <c r="M139945" s="9"/>
      <c r="N139945" s="9"/>
    </row>
    <row r="139946" spans="12:14" x14ac:dyDescent="0.25">
      <c r="L139946" s="9"/>
      <c r="M139946" s="9"/>
      <c r="N139946" s="9"/>
    </row>
    <row r="139947" spans="12:14" x14ac:dyDescent="0.25">
      <c r="L139947" s="9"/>
      <c r="M139947" s="9"/>
      <c r="N139947" s="9"/>
    </row>
    <row r="139948" spans="12:14" x14ac:dyDescent="0.25">
      <c r="L139948" s="9"/>
      <c r="M139948" s="9"/>
      <c r="N139948" s="9"/>
    </row>
    <row r="139949" spans="12:14" x14ac:dyDescent="0.25">
      <c r="L139949" s="9"/>
      <c r="M139949" s="9"/>
      <c r="N139949" s="9"/>
    </row>
    <row r="139950" spans="12:14" x14ac:dyDescent="0.25">
      <c r="L139950" s="9"/>
      <c r="M139950" s="9"/>
      <c r="N139950" s="9"/>
    </row>
    <row r="139951" spans="12:14" x14ac:dyDescent="0.25">
      <c r="L139951" s="9"/>
      <c r="M139951" s="9"/>
      <c r="N139951" s="9"/>
    </row>
    <row r="139952" spans="12:14" x14ac:dyDescent="0.25">
      <c r="L139952" s="9"/>
      <c r="M139952" s="9"/>
      <c r="N139952" s="9"/>
    </row>
    <row r="139953" spans="12:14" x14ac:dyDescent="0.25">
      <c r="L139953" s="9"/>
      <c r="M139953" s="9"/>
      <c r="N139953" s="9"/>
    </row>
    <row r="139954" spans="12:14" x14ac:dyDescent="0.25">
      <c r="L139954" s="9"/>
      <c r="M139954" s="9"/>
      <c r="N139954" s="9"/>
    </row>
    <row r="139955" spans="12:14" x14ac:dyDescent="0.25">
      <c r="L139955" s="9"/>
      <c r="M139955" s="9"/>
      <c r="N139955" s="9"/>
    </row>
    <row r="139956" spans="12:14" x14ac:dyDescent="0.25">
      <c r="L139956" s="9"/>
      <c r="M139956" s="9"/>
      <c r="N139956" s="9"/>
    </row>
    <row r="139957" spans="12:14" x14ac:dyDescent="0.25">
      <c r="L139957" s="9"/>
      <c r="M139957" s="9"/>
      <c r="N139957" s="9"/>
    </row>
    <row r="139958" spans="12:14" x14ac:dyDescent="0.25">
      <c r="L139958" s="9"/>
      <c r="M139958" s="9"/>
      <c r="N139958" s="9"/>
    </row>
    <row r="139959" spans="12:14" x14ac:dyDescent="0.25">
      <c r="L139959" s="9"/>
      <c r="M139959" s="9"/>
      <c r="N139959" s="9"/>
    </row>
    <row r="139960" spans="12:14" x14ac:dyDescent="0.25">
      <c r="L139960" s="9"/>
      <c r="M139960" s="9"/>
      <c r="N139960" s="9"/>
    </row>
    <row r="139961" spans="12:14" x14ac:dyDescent="0.25">
      <c r="L139961" s="9"/>
      <c r="M139961" s="9"/>
      <c r="N139961" s="9"/>
    </row>
    <row r="139962" spans="12:14" x14ac:dyDescent="0.25">
      <c r="L139962" s="9"/>
      <c r="M139962" s="9"/>
      <c r="N139962" s="9"/>
    </row>
    <row r="139963" spans="12:14" x14ac:dyDescent="0.25">
      <c r="L139963" s="9"/>
      <c r="M139963" s="9"/>
      <c r="N139963" s="9"/>
    </row>
    <row r="139964" spans="12:14" x14ac:dyDescent="0.25">
      <c r="L139964" s="9"/>
      <c r="M139964" s="9"/>
      <c r="N139964" s="9"/>
    </row>
    <row r="139965" spans="12:14" x14ac:dyDescent="0.25">
      <c r="L139965" s="9"/>
      <c r="M139965" s="9"/>
      <c r="N139965" s="9"/>
    </row>
    <row r="139966" spans="12:14" x14ac:dyDescent="0.25">
      <c r="L139966" s="9"/>
      <c r="M139966" s="9"/>
      <c r="N139966" s="9"/>
    </row>
    <row r="139967" spans="12:14" x14ac:dyDescent="0.25">
      <c r="L139967" s="9"/>
      <c r="M139967" s="9"/>
      <c r="N139967" s="9"/>
    </row>
    <row r="139968" spans="12:14" x14ac:dyDescent="0.25">
      <c r="L139968" s="9"/>
      <c r="M139968" s="9"/>
      <c r="N139968" s="9"/>
    </row>
    <row r="139969" spans="12:14" x14ac:dyDescent="0.25">
      <c r="L139969" s="9"/>
      <c r="M139969" s="9"/>
      <c r="N139969" s="9"/>
    </row>
    <row r="139970" spans="12:14" x14ac:dyDescent="0.25">
      <c r="L139970" s="9"/>
      <c r="M139970" s="9"/>
      <c r="N139970" s="9"/>
    </row>
    <row r="139971" spans="12:14" x14ac:dyDescent="0.25">
      <c r="L139971" s="9"/>
      <c r="M139971" s="9"/>
      <c r="N139971" s="9"/>
    </row>
    <row r="139972" spans="12:14" x14ac:dyDescent="0.25">
      <c r="L139972" s="9"/>
      <c r="M139972" s="9"/>
      <c r="N139972" s="9"/>
    </row>
    <row r="139973" spans="12:14" x14ac:dyDescent="0.25">
      <c r="L139973" s="9"/>
      <c r="M139973" s="9"/>
      <c r="N139973" s="9"/>
    </row>
    <row r="139974" spans="12:14" x14ac:dyDescent="0.25">
      <c r="L139974" s="9"/>
      <c r="M139974" s="9"/>
      <c r="N139974" s="9"/>
    </row>
    <row r="139975" spans="12:14" x14ac:dyDescent="0.25">
      <c r="L139975" s="9"/>
      <c r="M139975" s="9"/>
      <c r="N139975" s="9"/>
    </row>
    <row r="139976" spans="12:14" x14ac:dyDescent="0.25">
      <c r="L139976" s="9"/>
      <c r="M139976" s="9"/>
      <c r="N139976" s="9"/>
    </row>
    <row r="139977" spans="12:14" x14ac:dyDescent="0.25">
      <c r="L139977" s="9"/>
      <c r="M139977" s="9"/>
      <c r="N139977" s="9"/>
    </row>
    <row r="139978" spans="12:14" x14ac:dyDescent="0.25">
      <c r="L139978" s="9"/>
      <c r="M139978" s="9"/>
      <c r="N139978" s="9"/>
    </row>
    <row r="139979" spans="12:14" x14ac:dyDescent="0.25">
      <c r="L139979" s="9"/>
      <c r="M139979" s="9"/>
      <c r="N139979" s="9"/>
    </row>
    <row r="139980" spans="12:14" x14ac:dyDescent="0.25">
      <c r="L139980" s="9"/>
      <c r="M139980" s="9"/>
      <c r="N139980" s="9"/>
    </row>
    <row r="139981" spans="12:14" x14ac:dyDescent="0.25">
      <c r="L139981" s="9"/>
      <c r="M139981" s="9"/>
      <c r="N139981" s="9"/>
    </row>
    <row r="139982" spans="12:14" x14ac:dyDescent="0.25">
      <c r="L139982" s="9"/>
      <c r="M139982" s="9"/>
      <c r="N139982" s="9"/>
    </row>
    <row r="139983" spans="12:14" x14ac:dyDescent="0.25">
      <c r="L139983" s="9"/>
      <c r="M139983" s="9"/>
      <c r="N139983" s="9"/>
    </row>
    <row r="139984" spans="12:14" x14ac:dyDescent="0.25">
      <c r="L139984" s="9"/>
      <c r="M139984" s="9"/>
      <c r="N139984" s="9"/>
    </row>
    <row r="139985" spans="12:14" x14ac:dyDescent="0.25">
      <c r="L139985" s="9"/>
      <c r="M139985" s="9"/>
      <c r="N139985" s="9"/>
    </row>
    <row r="139986" spans="12:14" x14ac:dyDescent="0.25">
      <c r="L139986" s="9"/>
      <c r="M139986" s="9"/>
      <c r="N139986" s="9"/>
    </row>
    <row r="139987" spans="12:14" x14ac:dyDescent="0.25">
      <c r="L139987" s="9"/>
      <c r="M139987" s="9"/>
      <c r="N139987" s="9"/>
    </row>
    <row r="139988" spans="12:14" x14ac:dyDescent="0.25">
      <c r="L139988" s="9"/>
      <c r="M139988" s="9"/>
      <c r="N139988" s="9"/>
    </row>
    <row r="139989" spans="12:14" x14ac:dyDescent="0.25">
      <c r="L139989" s="9"/>
      <c r="M139989" s="9"/>
      <c r="N139989" s="9"/>
    </row>
    <row r="139990" spans="12:14" x14ac:dyDescent="0.25">
      <c r="L139990" s="9"/>
      <c r="M139990" s="9"/>
      <c r="N139990" s="9"/>
    </row>
    <row r="139991" spans="12:14" x14ac:dyDescent="0.25">
      <c r="L139991" s="9"/>
      <c r="M139991" s="9"/>
      <c r="N139991" s="9"/>
    </row>
    <row r="139992" spans="12:14" x14ac:dyDescent="0.25">
      <c r="L139992" s="9"/>
      <c r="M139992" s="9"/>
      <c r="N139992" s="9"/>
    </row>
    <row r="139993" spans="12:14" x14ac:dyDescent="0.25">
      <c r="L139993" s="9"/>
      <c r="M139993" s="9"/>
      <c r="N139993" s="9"/>
    </row>
    <row r="139994" spans="12:14" x14ac:dyDescent="0.25">
      <c r="L139994" s="9"/>
      <c r="M139994" s="9"/>
      <c r="N139994" s="9"/>
    </row>
    <row r="139995" spans="12:14" x14ac:dyDescent="0.25">
      <c r="L139995" s="9"/>
      <c r="M139995" s="9"/>
      <c r="N139995" s="9"/>
    </row>
    <row r="139996" spans="12:14" x14ac:dyDescent="0.25">
      <c r="L139996" s="9"/>
      <c r="M139996" s="9"/>
      <c r="N139996" s="9"/>
    </row>
    <row r="139997" spans="12:14" x14ac:dyDescent="0.25">
      <c r="L139997" s="9"/>
      <c r="M139997" s="9"/>
      <c r="N139997" s="9"/>
    </row>
    <row r="139998" spans="12:14" x14ac:dyDescent="0.25">
      <c r="L139998" s="9"/>
      <c r="M139998" s="9"/>
      <c r="N139998" s="9"/>
    </row>
    <row r="139999" spans="12:14" x14ac:dyDescent="0.25">
      <c r="L139999" s="9"/>
      <c r="M139999" s="9"/>
      <c r="N139999" s="9"/>
    </row>
    <row r="140000" spans="12:14" x14ac:dyDescent="0.25">
      <c r="L140000" s="9"/>
      <c r="M140000" s="9"/>
      <c r="N140000" s="9"/>
    </row>
    <row r="140001" spans="12:14" x14ac:dyDescent="0.25">
      <c r="L140001" s="9"/>
      <c r="M140001" s="9"/>
      <c r="N140001" s="9"/>
    </row>
    <row r="140002" spans="12:14" x14ac:dyDescent="0.25">
      <c r="L140002" s="9"/>
      <c r="M140002" s="9"/>
      <c r="N140002" s="9"/>
    </row>
    <row r="140003" spans="12:14" x14ac:dyDescent="0.25">
      <c r="L140003" s="9"/>
      <c r="M140003" s="9"/>
      <c r="N140003" s="9"/>
    </row>
    <row r="140004" spans="12:14" x14ac:dyDescent="0.25">
      <c r="L140004" s="9"/>
      <c r="M140004" s="9"/>
      <c r="N140004" s="9"/>
    </row>
    <row r="140005" spans="12:14" x14ac:dyDescent="0.25">
      <c r="L140005" s="9"/>
      <c r="M140005" s="9"/>
      <c r="N140005" s="9"/>
    </row>
    <row r="140006" spans="12:14" x14ac:dyDescent="0.25">
      <c r="L140006" s="9"/>
      <c r="M140006" s="9"/>
      <c r="N140006" s="9"/>
    </row>
    <row r="140007" spans="12:14" x14ac:dyDescent="0.25">
      <c r="L140007" s="9"/>
      <c r="M140007" s="9"/>
      <c r="N140007" s="9"/>
    </row>
    <row r="140008" spans="12:14" x14ac:dyDescent="0.25">
      <c r="L140008" s="9"/>
      <c r="M140008" s="9"/>
      <c r="N140008" s="9"/>
    </row>
    <row r="140009" spans="12:14" x14ac:dyDescent="0.25">
      <c r="L140009" s="9"/>
      <c r="M140009" s="9"/>
      <c r="N140009" s="9"/>
    </row>
    <row r="140010" spans="12:14" x14ac:dyDescent="0.25">
      <c r="L140010" s="9"/>
      <c r="M140010" s="9"/>
      <c r="N140010" s="9"/>
    </row>
    <row r="140011" spans="12:14" x14ac:dyDescent="0.25">
      <c r="L140011" s="9"/>
      <c r="M140011" s="9"/>
      <c r="N140011" s="9"/>
    </row>
    <row r="140012" spans="12:14" x14ac:dyDescent="0.25">
      <c r="L140012" s="9"/>
      <c r="M140012" s="9"/>
      <c r="N140012" s="9"/>
    </row>
    <row r="140013" spans="12:14" x14ac:dyDescent="0.25">
      <c r="L140013" s="9"/>
      <c r="M140013" s="9"/>
      <c r="N140013" s="9"/>
    </row>
    <row r="140014" spans="12:14" x14ac:dyDescent="0.25">
      <c r="L140014" s="9"/>
      <c r="M140014" s="9"/>
      <c r="N140014" s="9"/>
    </row>
    <row r="140015" spans="12:14" x14ac:dyDescent="0.25">
      <c r="L140015" s="9"/>
      <c r="M140015" s="9"/>
      <c r="N140015" s="9"/>
    </row>
    <row r="140016" spans="12:14" x14ac:dyDescent="0.25">
      <c r="L140016" s="9"/>
      <c r="M140016" s="9"/>
      <c r="N140016" s="9"/>
    </row>
    <row r="140017" spans="12:14" x14ac:dyDescent="0.25">
      <c r="L140017" s="9"/>
      <c r="M140017" s="9"/>
      <c r="N140017" s="9"/>
    </row>
    <row r="140018" spans="12:14" x14ac:dyDescent="0.25">
      <c r="L140018" s="9"/>
      <c r="M140018" s="9"/>
      <c r="N140018" s="9"/>
    </row>
    <row r="140019" spans="12:14" x14ac:dyDescent="0.25">
      <c r="L140019" s="9"/>
      <c r="M140019" s="9"/>
      <c r="N140019" s="9"/>
    </row>
    <row r="140020" spans="12:14" x14ac:dyDescent="0.25">
      <c r="L140020" s="9"/>
      <c r="M140020" s="9"/>
      <c r="N140020" s="9"/>
    </row>
    <row r="140021" spans="12:14" x14ac:dyDescent="0.25">
      <c r="L140021" s="9"/>
      <c r="M140021" s="9"/>
      <c r="N140021" s="9"/>
    </row>
    <row r="140022" spans="12:14" x14ac:dyDescent="0.25">
      <c r="L140022" s="9"/>
      <c r="M140022" s="9"/>
      <c r="N140022" s="9"/>
    </row>
    <row r="140023" spans="12:14" x14ac:dyDescent="0.25">
      <c r="L140023" s="9"/>
      <c r="M140023" s="9"/>
      <c r="N140023" s="9"/>
    </row>
    <row r="140024" spans="12:14" x14ac:dyDescent="0.25">
      <c r="L140024" s="9"/>
      <c r="M140024" s="9"/>
      <c r="N140024" s="9"/>
    </row>
    <row r="140025" spans="12:14" x14ac:dyDescent="0.25">
      <c r="L140025" s="9"/>
      <c r="M140025" s="9"/>
      <c r="N140025" s="9"/>
    </row>
    <row r="140026" spans="12:14" x14ac:dyDescent="0.25">
      <c r="L140026" s="9"/>
      <c r="M140026" s="9"/>
      <c r="N140026" s="9"/>
    </row>
    <row r="140027" spans="12:14" x14ac:dyDescent="0.25">
      <c r="L140027" s="9"/>
      <c r="M140027" s="9"/>
      <c r="N140027" s="9"/>
    </row>
    <row r="140028" spans="12:14" x14ac:dyDescent="0.25">
      <c r="L140028" s="9"/>
      <c r="M140028" s="9"/>
      <c r="N140028" s="9"/>
    </row>
    <row r="140029" spans="12:14" x14ac:dyDescent="0.25">
      <c r="L140029" s="9"/>
      <c r="M140029" s="9"/>
      <c r="N140029" s="9"/>
    </row>
    <row r="140030" spans="12:14" x14ac:dyDescent="0.25">
      <c r="L140030" s="9"/>
      <c r="M140030" s="9"/>
      <c r="N140030" s="9"/>
    </row>
    <row r="140031" spans="12:14" x14ac:dyDescent="0.25">
      <c r="L140031" s="9"/>
      <c r="M140031" s="9"/>
      <c r="N140031" s="9"/>
    </row>
    <row r="140032" spans="12:14" x14ac:dyDescent="0.25">
      <c r="L140032" s="9"/>
      <c r="M140032" s="9"/>
      <c r="N140032" s="9"/>
    </row>
    <row r="140033" spans="12:14" x14ac:dyDescent="0.25">
      <c r="L140033" s="9"/>
      <c r="M140033" s="9"/>
      <c r="N140033" s="9"/>
    </row>
    <row r="140034" spans="12:14" x14ac:dyDescent="0.25">
      <c r="L140034" s="9"/>
      <c r="M140034" s="9"/>
      <c r="N140034" s="9"/>
    </row>
    <row r="140035" spans="12:14" x14ac:dyDescent="0.25">
      <c r="L140035" s="9"/>
      <c r="M140035" s="9"/>
      <c r="N140035" s="9"/>
    </row>
    <row r="140036" spans="12:14" x14ac:dyDescent="0.25">
      <c r="L140036" s="9"/>
      <c r="M140036" s="9"/>
      <c r="N140036" s="9"/>
    </row>
    <row r="140037" spans="12:14" x14ac:dyDescent="0.25">
      <c r="L140037" s="9"/>
      <c r="M140037" s="9"/>
      <c r="N140037" s="9"/>
    </row>
    <row r="140038" spans="12:14" x14ac:dyDescent="0.25">
      <c r="L140038" s="9"/>
      <c r="M140038" s="9"/>
      <c r="N140038" s="9"/>
    </row>
    <row r="140039" spans="12:14" x14ac:dyDescent="0.25">
      <c r="L140039" s="9"/>
      <c r="M140039" s="9"/>
      <c r="N140039" s="9"/>
    </row>
    <row r="140040" spans="12:14" x14ac:dyDescent="0.25">
      <c r="L140040" s="9"/>
      <c r="M140040" s="9"/>
      <c r="N140040" s="9"/>
    </row>
    <row r="140041" spans="12:14" x14ac:dyDescent="0.25">
      <c r="L140041" s="9"/>
      <c r="M140041" s="9"/>
      <c r="N140041" s="9"/>
    </row>
    <row r="140042" spans="12:14" x14ac:dyDescent="0.25">
      <c r="L140042" s="9"/>
      <c r="M140042" s="9"/>
      <c r="N140042" s="9"/>
    </row>
    <row r="140043" spans="12:14" x14ac:dyDescent="0.25">
      <c r="L140043" s="9"/>
      <c r="M140043" s="9"/>
      <c r="N140043" s="9"/>
    </row>
    <row r="140044" spans="12:14" x14ac:dyDescent="0.25">
      <c r="L140044" s="9"/>
      <c r="M140044" s="9"/>
      <c r="N140044" s="9"/>
    </row>
    <row r="140045" spans="12:14" x14ac:dyDescent="0.25">
      <c r="L140045" s="9"/>
      <c r="M140045" s="9"/>
      <c r="N140045" s="9"/>
    </row>
    <row r="140046" spans="12:14" x14ac:dyDescent="0.25">
      <c r="L140046" s="9"/>
      <c r="M140046" s="9"/>
      <c r="N140046" s="9"/>
    </row>
    <row r="140047" spans="12:14" x14ac:dyDescent="0.25">
      <c r="L140047" s="9"/>
      <c r="M140047" s="9"/>
      <c r="N140047" s="9"/>
    </row>
    <row r="140048" spans="12:14" x14ac:dyDescent="0.25">
      <c r="L140048" s="9"/>
      <c r="M140048" s="9"/>
      <c r="N140048" s="9"/>
    </row>
    <row r="140049" spans="12:14" x14ac:dyDescent="0.25">
      <c r="L140049" s="9"/>
      <c r="M140049" s="9"/>
      <c r="N140049" s="9"/>
    </row>
    <row r="140050" spans="12:14" x14ac:dyDescent="0.25">
      <c r="L140050" s="9"/>
      <c r="M140050" s="9"/>
      <c r="N140050" s="9"/>
    </row>
    <row r="140051" spans="12:14" x14ac:dyDescent="0.25">
      <c r="L140051" s="9"/>
      <c r="M140051" s="9"/>
      <c r="N140051" s="9"/>
    </row>
    <row r="140052" spans="12:14" x14ac:dyDescent="0.25">
      <c r="L140052" s="9"/>
      <c r="M140052" s="9"/>
      <c r="N140052" s="9"/>
    </row>
    <row r="140053" spans="12:14" x14ac:dyDescent="0.25">
      <c r="L140053" s="9"/>
      <c r="M140053" s="9"/>
      <c r="N140053" s="9"/>
    </row>
    <row r="140054" spans="12:14" x14ac:dyDescent="0.25">
      <c r="L140054" s="9"/>
      <c r="M140054" s="9"/>
      <c r="N140054" s="9"/>
    </row>
    <row r="140055" spans="12:14" x14ac:dyDescent="0.25">
      <c r="L140055" s="9"/>
      <c r="M140055" s="9"/>
      <c r="N140055" s="9"/>
    </row>
    <row r="140056" spans="12:14" x14ac:dyDescent="0.25">
      <c r="L140056" s="9"/>
      <c r="M140056" s="9"/>
      <c r="N140056" s="9"/>
    </row>
    <row r="140057" spans="12:14" x14ac:dyDescent="0.25">
      <c r="L140057" s="9"/>
      <c r="M140057" s="9"/>
      <c r="N140057" s="9"/>
    </row>
    <row r="140058" spans="12:14" x14ac:dyDescent="0.25">
      <c r="L140058" s="9"/>
      <c r="M140058" s="9"/>
      <c r="N140058" s="9"/>
    </row>
    <row r="140059" spans="12:14" x14ac:dyDescent="0.25">
      <c r="L140059" s="9"/>
      <c r="M140059" s="9"/>
      <c r="N140059" s="9"/>
    </row>
    <row r="140060" spans="12:14" x14ac:dyDescent="0.25">
      <c r="L140060" s="9"/>
      <c r="M140060" s="9"/>
      <c r="N140060" s="9"/>
    </row>
    <row r="140061" spans="12:14" x14ac:dyDescent="0.25">
      <c r="L140061" s="9"/>
      <c r="M140061" s="9"/>
      <c r="N140061" s="9"/>
    </row>
    <row r="140062" spans="12:14" x14ac:dyDescent="0.25">
      <c r="L140062" s="9"/>
      <c r="M140062" s="9"/>
      <c r="N140062" s="9"/>
    </row>
    <row r="140063" spans="12:14" x14ac:dyDescent="0.25">
      <c r="L140063" s="9"/>
      <c r="M140063" s="9"/>
      <c r="N140063" s="9"/>
    </row>
    <row r="140064" spans="12:14" x14ac:dyDescent="0.25">
      <c r="L140064" s="9"/>
      <c r="M140064" s="9"/>
      <c r="N140064" s="9"/>
    </row>
    <row r="140065" spans="12:14" x14ac:dyDescent="0.25">
      <c r="L140065" s="9"/>
      <c r="M140065" s="9"/>
      <c r="N140065" s="9"/>
    </row>
    <row r="140066" spans="12:14" x14ac:dyDescent="0.25">
      <c r="L140066" s="9"/>
      <c r="M140066" s="9"/>
      <c r="N140066" s="9"/>
    </row>
    <row r="140067" spans="12:14" x14ac:dyDescent="0.25">
      <c r="L140067" s="9"/>
      <c r="M140067" s="9"/>
      <c r="N140067" s="9"/>
    </row>
    <row r="140068" spans="12:14" x14ac:dyDescent="0.25">
      <c r="L140068" s="9"/>
      <c r="M140068" s="9"/>
      <c r="N140068" s="9"/>
    </row>
    <row r="140069" spans="12:14" x14ac:dyDescent="0.25">
      <c r="L140069" s="9"/>
      <c r="M140069" s="9"/>
      <c r="N140069" s="9"/>
    </row>
    <row r="140070" spans="12:14" x14ac:dyDescent="0.25">
      <c r="L140070" s="9"/>
      <c r="M140070" s="9"/>
      <c r="N140070" s="9"/>
    </row>
    <row r="140071" spans="12:14" x14ac:dyDescent="0.25">
      <c r="L140071" s="9"/>
      <c r="M140071" s="9"/>
      <c r="N140071" s="9"/>
    </row>
    <row r="140072" spans="12:14" x14ac:dyDescent="0.25">
      <c r="L140072" s="9"/>
      <c r="M140072" s="9"/>
      <c r="N140072" s="9"/>
    </row>
    <row r="140073" spans="12:14" x14ac:dyDescent="0.25">
      <c r="L140073" s="9"/>
      <c r="M140073" s="9"/>
      <c r="N140073" s="9"/>
    </row>
    <row r="140074" spans="12:14" x14ac:dyDescent="0.25">
      <c r="L140074" s="9"/>
      <c r="M140074" s="9"/>
      <c r="N140074" s="9"/>
    </row>
    <row r="140075" spans="12:14" x14ac:dyDescent="0.25">
      <c r="L140075" s="9"/>
      <c r="M140075" s="9"/>
      <c r="N140075" s="9"/>
    </row>
    <row r="140076" spans="12:14" x14ac:dyDescent="0.25">
      <c r="L140076" s="9"/>
      <c r="M140076" s="9"/>
      <c r="N140076" s="9"/>
    </row>
    <row r="140077" spans="12:14" x14ac:dyDescent="0.25">
      <c r="L140077" s="9"/>
      <c r="M140077" s="9"/>
      <c r="N140077" s="9"/>
    </row>
    <row r="140078" spans="12:14" x14ac:dyDescent="0.25">
      <c r="L140078" s="9"/>
      <c r="M140078" s="9"/>
      <c r="N140078" s="9"/>
    </row>
    <row r="140079" spans="12:14" x14ac:dyDescent="0.25">
      <c r="L140079" s="9"/>
      <c r="M140079" s="9"/>
      <c r="N140079" s="9"/>
    </row>
    <row r="140080" spans="12:14" x14ac:dyDescent="0.25">
      <c r="L140080" s="9"/>
      <c r="M140080" s="9"/>
      <c r="N140080" s="9"/>
    </row>
    <row r="140081" spans="12:14" x14ac:dyDescent="0.25">
      <c r="L140081" s="9"/>
      <c r="M140081" s="9"/>
      <c r="N140081" s="9"/>
    </row>
    <row r="140082" spans="12:14" x14ac:dyDescent="0.25">
      <c r="L140082" s="9"/>
      <c r="M140082" s="9"/>
      <c r="N140082" s="9"/>
    </row>
    <row r="140083" spans="12:14" x14ac:dyDescent="0.25">
      <c r="L140083" s="9"/>
      <c r="M140083" s="9"/>
      <c r="N140083" s="9"/>
    </row>
    <row r="140084" spans="12:14" x14ac:dyDescent="0.25">
      <c r="L140084" s="9"/>
      <c r="M140084" s="9"/>
      <c r="N140084" s="9"/>
    </row>
    <row r="140085" spans="12:14" x14ac:dyDescent="0.25">
      <c r="L140085" s="9"/>
      <c r="M140085" s="9"/>
      <c r="N140085" s="9"/>
    </row>
    <row r="140086" spans="12:14" x14ac:dyDescent="0.25">
      <c r="L140086" s="9"/>
      <c r="M140086" s="9"/>
      <c r="N140086" s="9"/>
    </row>
    <row r="140087" spans="12:14" x14ac:dyDescent="0.25">
      <c r="L140087" s="9"/>
      <c r="M140087" s="9"/>
      <c r="N140087" s="9"/>
    </row>
    <row r="140088" spans="12:14" x14ac:dyDescent="0.25">
      <c r="L140088" s="9"/>
      <c r="M140088" s="9"/>
      <c r="N140088" s="9"/>
    </row>
    <row r="140089" spans="12:14" x14ac:dyDescent="0.25">
      <c r="L140089" s="9"/>
      <c r="M140089" s="9"/>
      <c r="N140089" s="9"/>
    </row>
    <row r="140090" spans="12:14" x14ac:dyDescent="0.25">
      <c r="L140090" s="9"/>
      <c r="M140090" s="9"/>
      <c r="N140090" s="9"/>
    </row>
    <row r="140091" spans="12:14" x14ac:dyDescent="0.25">
      <c r="L140091" s="9"/>
      <c r="M140091" s="9"/>
      <c r="N140091" s="9"/>
    </row>
    <row r="140092" spans="12:14" x14ac:dyDescent="0.25">
      <c r="L140092" s="9"/>
      <c r="M140092" s="9"/>
      <c r="N140092" s="9"/>
    </row>
    <row r="140093" spans="12:14" x14ac:dyDescent="0.25">
      <c r="L140093" s="9"/>
      <c r="M140093" s="9"/>
      <c r="N140093" s="9"/>
    </row>
    <row r="140094" spans="12:14" x14ac:dyDescent="0.25">
      <c r="L140094" s="9"/>
      <c r="M140094" s="9"/>
      <c r="N140094" s="9"/>
    </row>
    <row r="140095" spans="12:14" x14ac:dyDescent="0.25">
      <c r="L140095" s="9"/>
      <c r="M140095" s="9"/>
      <c r="N140095" s="9"/>
    </row>
    <row r="140096" spans="12:14" x14ac:dyDescent="0.25">
      <c r="L140096" s="9"/>
      <c r="M140096" s="9"/>
      <c r="N140096" s="9"/>
    </row>
    <row r="140097" spans="12:14" x14ac:dyDescent="0.25">
      <c r="L140097" s="9"/>
      <c r="M140097" s="9"/>
      <c r="N140097" s="9"/>
    </row>
    <row r="140098" spans="12:14" x14ac:dyDescent="0.25">
      <c r="L140098" s="9"/>
      <c r="M140098" s="9"/>
      <c r="N140098" s="9"/>
    </row>
    <row r="140099" spans="12:14" x14ac:dyDescent="0.25">
      <c r="L140099" s="9"/>
      <c r="M140099" s="9"/>
      <c r="N140099" s="9"/>
    </row>
    <row r="140100" spans="12:14" x14ac:dyDescent="0.25">
      <c r="L140100" s="9"/>
      <c r="M140100" s="9"/>
      <c r="N140100" s="9"/>
    </row>
    <row r="140101" spans="12:14" x14ac:dyDescent="0.25">
      <c r="L140101" s="9"/>
      <c r="M140101" s="9"/>
      <c r="N140101" s="9"/>
    </row>
    <row r="140102" spans="12:14" x14ac:dyDescent="0.25">
      <c r="L140102" s="9"/>
      <c r="M140102" s="9"/>
      <c r="N140102" s="9"/>
    </row>
    <row r="140103" spans="12:14" x14ac:dyDescent="0.25">
      <c r="L140103" s="9"/>
      <c r="M140103" s="9"/>
      <c r="N140103" s="9"/>
    </row>
    <row r="140104" spans="12:14" x14ac:dyDescent="0.25">
      <c r="L140104" s="9"/>
      <c r="M140104" s="9"/>
      <c r="N140104" s="9"/>
    </row>
    <row r="140105" spans="12:14" x14ac:dyDescent="0.25">
      <c r="L140105" s="9"/>
      <c r="M140105" s="9"/>
      <c r="N140105" s="9"/>
    </row>
    <row r="140106" spans="12:14" x14ac:dyDescent="0.25">
      <c r="L140106" s="9"/>
      <c r="M140106" s="9"/>
      <c r="N140106" s="9"/>
    </row>
    <row r="140107" spans="12:14" x14ac:dyDescent="0.25">
      <c r="L140107" s="9"/>
      <c r="M140107" s="9"/>
      <c r="N140107" s="9"/>
    </row>
    <row r="140108" spans="12:14" x14ac:dyDescent="0.25">
      <c r="L140108" s="9"/>
      <c r="M140108" s="9"/>
      <c r="N140108" s="9"/>
    </row>
    <row r="140109" spans="12:14" x14ac:dyDescent="0.25">
      <c r="L140109" s="9"/>
      <c r="M140109" s="9"/>
      <c r="N140109" s="9"/>
    </row>
    <row r="140110" spans="12:14" x14ac:dyDescent="0.25">
      <c r="L140110" s="9"/>
      <c r="M140110" s="9"/>
      <c r="N140110" s="9"/>
    </row>
    <row r="140111" spans="12:14" x14ac:dyDescent="0.25">
      <c r="L140111" s="9"/>
      <c r="M140111" s="9"/>
      <c r="N140111" s="9"/>
    </row>
    <row r="140112" spans="12:14" x14ac:dyDescent="0.25">
      <c r="L140112" s="9"/>
      <c r="M140112" s="9"/>
      <c r="N140112" s="9"/>
    </row>
    <row r="140113" spans="12:14" x14ac:dyDescent="0.25">
      <c r="L140113" s="9"/>
      <c r="M140113" s="9"/>
      <c r="N140113" s="9"/>
    </row>
    <row r="140114" spans="12:14" x14ac:dyDescent="0.25">
      <c r="L140114" s="9"/>
      <c r="M140114" s="9"/>
      <c r="N140114" s="9"/>
    </row>
    <row r="140115" spans="12:14" x14ac:dyDescent="0.25">
      <c r="L140115" s="9"/>
      <c r="M140115" s="9"/>
      <c r="N140115" s="9"/>
    </row>
    <row r="140116" spans="12:14" x14ac:dyDescent="0.25">
      <c r="L140116" s="9"/>
      <c r="M140116" s="9"/>
      <c r="N140116" s="9"/>
    </row>
    <row r="140117" spans="12:14" x14ac:dyDescent="0.25">
      <c r="L140117" s="9"/>
      <c r="M140117" s="9"/>
      <c r="N140117" s="9"/>
    </row>
    <row r="140118" spans="12:14" x14ac:dyDescent="0.25">
      <c r="L140118" s="9"/>
      <c r="M140118" s="9"/>
      <c r="N140118" s="9"/>
    </row>
    <row r="140119" spans="12:14" x14ac:dyDescent="0.25">
      <c r="L140119" s="9"/>
      <c r="M140119" s="9"/>
      <c r="N140119" s="9"/>
    </row>
    <row r="140120" spans="12:14" x14ac:dyDescent="0.25">
      <c r="L140120" s="9"/>
      <c r="M140120" s="9"/>
      <c r="N140120" s="9"/>
    </row>
    <row r="140121" spans="12:14" x14ac:dyDescent="0.25">
      <c r="L140121" s="9"/>
      <c r="M140121" s="9"/>
      <c r="N140121" s="9"/>
    </row>
    <row r="140122" spans="12:14" x14ac:dyDescent="0.25">
      <c r="L140122" s="9"/>
      <c r="M140122" s="9"/>
      <c r="N140122" s="9"/>
    </row>
    <row r="140123" spans="12:14" x14ac:dyDescent="0.25">
      <c r="L140123" s="9"/>
      <c r="M140123" s="9"/>
      <c r="N140123" s="9"/>
    </row>
    <row r="140124" spans="12:14" x14ac:dyDescent="0.25">
      <c r="L140124" s="9"/>
      <c r="M140124" s="9"/>
      <c r="N140124" s="9"/>
    </row>
    <row r="140125" spans="12:14" x14ac:dyDescent="0.25">
      <c r="L140125" s="9"/>
      <c r="M140125" s="9"/>
      <c r="N140125" s="9"/>
    </row>
    <row r="140126" spans="12:14" x14ac:dyDescent="0.25">
      <c r="L140126" s="9"/>
      <c r="M140126" s="9"/>
      <c r="N140126" s="9"/>
    </row>
    <row r="140127" spans="12:14" x14ac:dyDescent="0.25">
      <c r="L140127" s="9"/>
      <c r="M140127" s="9"/>
      <c r="N140127" s="9"/>
    </row>
    <row r="140128" spans="12:14" x14ac:dyDescent="0.25">
      <c r="L140128" s="9"/>
      <c r="M140128" s="9"/>
      <c r="N140128" s="9"/>
    </row>
    <row r="140129" spans="12:14" x14ac:dyDescent="0.25">
      <c r="L140129" s="9"/>
      <c r="M140129" s="9"/>
      <c r="N140129" s="9"/>
    </row>
    <row r="140130" spans="12:14" x14ac:dyDescent="0.25">
      <c r="L140130" s="9"/>
      <c r="M140130" s="9"/>
      <c r="N140130" s="9"/>
    </row>
    <row r="140131" spans="12:14" x14ac:dyDescent="0.25">
      <c r="L140131" s="9"/>
      <c r="M140131" s="9"/>
      <c r="N140131" s="9"/>
    </row>
    <row r="140132" spans="12:14" x14ac:dyDescent="0.25">
      <c r="L140132" s="9"/>
      <c r="M140132" s="9"/>
      <c r="N140132" s="9"/>
    </row>
    <row r="140133" spans="12:14" x14ac:dyDescent="0.25">
      <c r="L140133" s="9"/>
      <c r="M140133" s="9"/>
      <c r="N140133" s="9"/>
    </row>
    <row r="140134" spans="12:14" x14ac:dyDescent="0.25">
      <c r="L140134" s="9"/>
      <c r="M140134" s="9"/>
      <c r="N140134" s="9"/>
    </row>
    <row r="140135" spans="12:14" x14ac:dyDescent="0.25">
      <c r="L140135" s="9"/>
      <c r="M140135" s="9"/>
      <c r="N140135" s="9"/>
    </row>
    <row r="140136" spans="12:14" x14ac:dyDescent="0.25">
      <c r="L140136" s="9"/>
      <c r="M140136" s="9"/>
      <c r="N140136" s="9"/>
    </row>
    <row r="140137" spans="12:14" x14ac:dyDescent="0.25">
      <c r="L140137" s="9"/>
      <c r="M140137" s="9"/>
      <c r="N140137" s="9"/>
    </row>
    <row r="140138" spans="12:14" x14ac:dyDescent="0.25">
      <c r="L140138" s="9"/>
      <c r="M140138" s="9"/>
      <c r="N140138" s="9"/>
    </row>
    <row r="140139" spans="12:14" x14ac:dyDescent="0.25">
      <c r="L140139" s="9"/>
      <c r="M140139" s="9"/>
      <c r="N140139" s="9"/>
    </row>
    <row r="140140" spans="12:14" x14ac:dyDescent="0.25">
      <c r="L140140" s="9"/>
      <c r="M140140" s="9"/>
      <c r="N140140" s="9"/>
    </row>
    <row r="140141" spans="12:14" x14ac:dyDescent="0.25">
      <c r="L140141" s="9"/>
      <c r="M140141" s="9"/>
      <c r="N140141" s="9"/>
    </row>
    <row r="140142" spans="12:14" x14ac:dyDescent="0.25">
      <c r="L140142" s="9"/>
      <c r="M140142" s="9"/>
      <c r="N140142" s="9"/>
    </row>
    <row r="140143" spans="12:14" x14ac:dyDescent="0.25">
      <c r="L140143" s="9"/>
      <c r="M140143" s="9"/>
      <c r="N140143" s="9"/>
    </row>
    <row r="140144" spans="12:14" x14ac:dyDescent="0.25">
      <c r="L140144" s="9"/>
      <c r="M140144" s="9"/>
      <c r="N140144" s="9"/>
    </row>
    <row r="140145" spans="12:14" x14ac:dyDescent="0.25">
      <c r="L140145" s="9"/>
      <c r="M140145" s="9"/>
      <c r="N140145" s="9"/>
    </row>
    <row r="140146" spans="12:14" x14ac:dyDescent="0.25">
      <c r="L140146" s="9"/>
      <c r="M140146" s="9"/>
      <c r="N140146" s="9"/>
    </row>
    <row r="140147" spans="12:14" x14ac:dyDescent="0.25">
      <c r="L140147" s="9"/>
      <c r="M140147" s="9"/>
      <c r="N140147" s="9"/>
    </row>
    <row r="140148" spans="12:14" x14ac:dyDescent="0.25">
      <c r="L140148" s="9"/>
      <c r="M140148" s="9"/>
      <c r="N140148" s="9"/>
    </row>
    <row r="140149" spans="12:14" x14ac:dyDescent="0.25">
      <c r="L140149" s="9"/>
      <c r="M140149" s="9"/>
      <c r="N140149" s="9"/>
    </row>
    <row r="140150" spans="12:14" x14ac:dyDescent="0.25">
      <c r="L140150" s="9"/>
      <c r="M140150" s="9"/>
      <c r="N140150" s="9"/>
    </row>
    <row r="140151" spans="12:14" x14ac:dyDescent="0.25">
      <c r="L140151" s="9"/>
      <c r="M140151" s="9"/>
      <c r="N140151" s="9"/>
    </row>
    <row r="140152" spans="12:14" x14ac:dyDescent="0.25">
      <c r="L140152" s="9"/>
      <c r="M140152" s="9"/>
      <c r="N140152" s="9"/>
    </row>
    <row r="140153" spans="12:14" x14ac:dyDescent="0.25">
      <c r="L140153" s="9"/>
      <c r="M140153" s="9"/>
      <c r="N140153" s="9"/>
    </row>
    <row r="140154" spans="12:14" x14ac:dyDescent="0.25">
      <c r="L140154" s="9"/>
      <c r="M140154" s="9"/>
      <c r="N140154" s="9"/>
    </row>
    <row r="140155" spans="12:14" x14ac:dyDescent="0.25">
      <c r="L140155" s="9"/>
      <c r="M140155" s="9"/>
      <c r="N140155" s="9"/>
    </row>
    <row r="140156" spans="12:14" x14ac:dyDescent="0.25">
      <c r="L140156" s="9"/>
      <c r="M140156" s="9"/>
      <c r="N140156" s="9"/>
    </row>
    <row r="140157" spans="12:14" x14ac:dyDescent="0.25">
      <c r="L140157" s="9"/>
      <c r="M140157" s="9"/>
      <c r="N140157" s="9"/>
    </row>
    <row r="140158" spans="12:14" x14ac:dyDescent="0.25">
      <c r="L140158" s="9"/>
      <c r="M140158" s="9"/>
      <c r="N140158" s="9"/>
    </row>
    <row r="140159" spans="12:14" x14ac:dyDescent="0.25">
      <c r="L140159" s="9"/>
      <c r="M140159" s="9"/>
      <c r="N140159" s="9"/>
    </row>
    <row r="140160" spans="12:14" x14ac:dyDescent="0.25">
      <c r="L140160" s="9"/>
      <c r="M140160" s="9"/>
      <c r="N140160" s="9"/>
    </row>
    <row r="140161" spans="12:14" x14ac:dyDescent="0.25">
      <c r="L140161" s="9"/>
      <c r="M140161" s="9"/>
      <c r="N140161" s="9"/>
    </row>
    <row r="140162" spans="12:14" x14ac:dyDescent="0.25">
      <c r="L140162" s="9"/>
      <c r="M140162" s="9"/>
      <c r="N140162" s="9"/>
    </row>
    <row r="140163" spans="12:14" x14ac:dyDescent="0.25">
      <c r="L140163" s="9"/>
      <c r="M140163" s="9"/>
      <c r="N140163" s="9"/>
    </row>
    <row r="140164" spans="12:14" x14ac:dyDescent="0.25">
      <c r="L140164" s="9"/>
      <c r="M140164" s="9"/>
      <c r="N140164" s="9"/>
    </row>
    <row r="140165" spans="12:14" x14ac:dyDescent="0.25">
      <c r="L140165" s="9"/>
      <c r="M140165" s="9"/>
      <c r="N140165" s="9"/>
    </row>
    <row r="140166" spans="12:14" x14ac:dyDescent="0.25">
      <c r="L140166" s="9"/>
      <c r="M140166" s="9"/>
      <c r="N140166" s="9"/>
    </row>
    <row r="140167" spans="12:14" x14ac:dyDescent="0.25">
      <c r="L140167" s="9"/>
      <c r="M140167" s="9"/>
      <c r="N140167" s="9"/>
    </row>
    <row r="140168" spans="12:14" x14ac:dyDescent="0.25">
      <c r="L140168" s="9"/>
      <c r="M140168" s="9"/>
      <c r="N140168" s="9"/>
    </row>
    <row r="140169" spans="12:14" x14ac:dyDescent="0.25">
      <c r="L140169" s="9"/>
      <c r="M140169" s="9"/>
      <c r="N140169" s="9"/>
    </row>
    <row r="140170" spans="12:14" x14ac:dyDescent="0.25">
      <c r="L140170" s="9"/>
      <c r="M140170" s="9"/>
      <c r="N140170" s="9"/>
    </row>
    <row r="140171" spans="12:14" x14ac:dyDescent="0.25">
      <c r="L140171" s="9"/>
      <c r="M140171" s="9"/>
      <c r="N140171" s="9"/>
    </row>
    <row r="140172" spans="12:14" x14ac:dyDescent="0.25">
      <c r="L140172" s="9"/>
      <c r="M140172" s="9"/>
      <c r="N140172" s="9"/>
    </row>
    <row r="140173" spans="12:14" x14ac:dyDescent="0.25">
      <c r="L140173" s="9"/>
      <c r="M140173" s="9"/>
      <c r="N140173" s="9"/>
    </row>
    <row r="140174" spans="12:14" x14ac:dyDescent="0.25">
      <c r="L140174" s="9"/>
      <c r="M140174" s="9"/>
      <c r="N140174" s="9"/>
    </row>
    <row r="140175" spans="12:14" x14ac:dyDescent="0.25">
      <c r="L140175" s="9"/>
      <c r="M140175" s="9"/>
      <c r="N140175" s="9"/>
    </row>
    <row r="140176" spans="12:14" x14ac:dyDescent="0.25">
      <c r="L140176" s="9"/>
      <c r="M140176" s="9"/>
      <c r="N140176" s="9"/>
    </row>
    <row r="140177" spans="12:14" x14ac:dyDescent="0.25">
      <c r="L140177" s="9"/>
      <c r="M140177" s="9"/>
      <c r="N140177" s="9"/>
    </row>
    <row r="140178" spans="12:14" x14ac:dyDescent="0.25">
      <c r="L140178" s="9"/>
      <c r="M140178" s="9"/>
      <c r="N140178" s="9"/>
    </row>
    <row r="140179" spans="12:14" x14ac:dyDescent="0.25">
      <c r="L140179" s="9"/>
      <c r="M140179" s="9"/>
      <c r="N140179" s="9"/>
    </row>
    <row r="140180" spans="12:14" x14ac:dyDescent="0.25">
      <c r="L140180" s="9"/>
      <c r="M140180" s="9"/>
      <c r="N140180" s="9"/>
    </row>
    <row r="140181" spans="12:14" x14ac:dyDescent="0.25">
      <c r="L140181" s="9"/>
      <c r="M140181" s="9"/>
      <c r="N140181" s="9"/>
    </row>
    <row r="140182" spans="12:14" x14ac:dyDescent="0.25">
      <c r="L140182" s="9"/>
      <c r="M140182" s="9"/>
      <c r="N140182" s="9"/>
    </row>
    <row r="140183" spans="12:14" x14ac:dyDescent="0.25">
      <c r="L140183" s="9"/>
      <c r="M140183" s="9"/>
      <c r="N140183" s="9"/>
    </row>
    <row r="140184" spans="12:14" x14ac:dyDescent="0.25">
      <c r="L140184" s="9"/>
      <c r="M140184" s="9"/>
      <c r="N140184" s="9"/>
    </row>
    <row r="140185" spans="12:14" x14ac:dyDescent="0.25">
      <c r="L140185" s="9"/>
      <c r="M140185" s="9"/>
      <c r="N140185" s="9"/>
    </row>
    <row r="140186" spans="12:14" x14ac:dyDescent="0.25">
      <c r="L140186" s="9"/>
      <c r="M140186" s="9"/>
      <c r="N140186" s="9"/>
    </row>
    <row r="140187" spans="12:14" x14ac:dyDescent="0.25">
      <c r="L140187" s="9"/>
      <c r="M140187" s="9"/>
      <c r="N140187" s="9"/>
    </row>
    <row r="140188" spans="12:14" x14ac:dyDescent="0.25">
      <c r="L140188" s="9"/>
      <c r="M140188" s="9"/>
      <c r="N140188" s="9"/>
    </row>
    <row r="140189" spans="12:14" x14ac:dyDescent="0.25">
      <c r="L140189" s="9"/>
      <c r="M140189" s="9"/>
      <c r="N140189" s="9"/>
    </row>
    <row r="140190" spans="12:14" x14ac:dyDescent="0.25">
      <c r="L140190" s="9"/>
      <c r="M140190" s="9"/>
      <c r="N140190" s="9"/>
    </row>
    <row r="140191" spans="12:14" x14ac:dyDescent="0.25">
      <c r="L140191" s="9"/>
      <c r="M140191" s="9"/>
      <c r="N140191" s="9"/>
    </row>
    <row r="140192" spans="12:14" x14ac:dyDescent="0.25">
      <c r="L140192" s="9"/>
      <c r="M140192" s="9"/>
      <c r="N140192" s="9"/>
    </row>
    <row r="140193" spans="12:14" x14ac:dyDescent="0.25">
      <c r="L140193" s="9"/>
      <c r="M140193" s="9"/>
      <c r="N140193" s="9"/>
    </row>
    <row r="140194" spans="12:14" x14ac:dyDescent="0.25">
      <c r="L140194" s="9"/>
      <c r="M140194" s="9"/>
      <c r="N140194" s="9"/>
    </row>
    <row r="140195" spans="12:14" x14ac:dyDescent="0.25">
      <c r="L140195" s="9"/>
      <c r="M140195" s="9"/>
      <c r="N140195" s="9"/>
    </row>
    <row r="140196" spans="12:14" x14ac:dyDescent="0.25">
      <c r="L140196" s="9"/>
      <c r="M140196" s="9"/>
      <c r="N140196" s="9"/>
    </row>
    <row r="140197" spans="12:14" x14ac:dyDescent="0.25">
      <c r="L140197" s="9"/>
      <c r="M140197" s="9"/>
      <c r="N140197" s="9"/>
    </row>
    <row r="140198" spans="12:14" x14ac:dyDescent="0.25">
      <c r="L140198" s="9"/>
      <c r="M140198" s="9"/>
      <c r="N140198" s="9"/>
    </row>
    <row r="140199" spans="12:14" x14ac:dyDescent="0.25">
      <c r="L140199" s="9"/>
      <c r="M140199" s="9"/>
      <c r="N140199" s="9"/>
    </row>
    <row r="140200" spans="12:14" x14ac:dyDescent="0.25">
      <c r="L140200" s="9"/>
      <c r="M140200" s="9"/>
      <c r="N140200" s="9"/>
    </row>
    <row r="140201" spans="12:14" x14ac:dyDescent="0.25">
      <c r="L140201" s="9"/>
      <c r="M140201" s="9"/>
      <c r="N140201" s="9"/>
    </row>
    <row r="140202" spans="12:14" x14ac:dyDescent="0.25">
      <c r="L140202" s="9"/>
      <c r="M140202" s="9"/>
      <c r="N140202" s="9"/>
    </row>
    <row r="140203" spans="12:14" x14ac:dyDescent="0.25">
      <c r="L140203" s="9"/>
      <c r="M140203" s="9"/>
      <c r="N140203" s="9"/>
    </row>
    <row r="140204" spans="12:14" x14ac:dyDescent="0.25">
      <c r="L140204" s="9"/>
      <c r="M140204" s="9"/>
      <c r="N140204" s="9"/>
    </row>
    <row r="140205" spans="12:14" x14ac:dyDescent="0.25">
      <c r="L140205" s="9"/>
      <c r="M140205" s="9"/>
      <c r="N140205" s="9"/>
    </row>
    <row r="140206" spans="12:14" x14ac:dyDescent="0.25">
      <c r="L140206" s="9"/>
      <c r="M140206" s="9"/>
      <c r="N140206" s="9"/>
    </row>
    <row r="140207" spans="12:14" x14ac:dyDescent="0.25">
      <c r="L140207" s="9"/>
      <c r="M140207" s="9"/>
      <c r="N140207" s="9"/>
    </row>
    <row r="140208" spans="12:14" x14ac:dyDescent="0.25">
      <c r="L140208" s="9"/>
      <c r="M140208" s="9"/>
      <c r="N140208" s="9"/>
    </row>
    <row r="140209" spans="12:14" x14ac:dyDescent="0.25">
      <c r="L140209" s="9"/>
      <c r="M140209" s="9"/>
      <c r="N140209" s="9"/>
    </row>
    <row r="140210" spans="12:14" x14ac:dyDescent="0.25">
      <c r="L140210" s="9"/>
      <c r="M140210" s="9"/>
      <c r="N140210" s="9"/>
    </row>
    <row r="140211" spans="12:14" x14ac:dyDescent="0.25">
      <c r="L140211" s="9"/>
      <c r="M140211" s="9"/>
      <c r="N140211" s="9"/>
    </row>
    <row r="140212" spans="12:14" x14ac:dyDescent="0.25">
      <c r="L140212" s="9"/>
      <c r="M140212" s="9"/>
      <c r="N140212" s="9"/>
    </row>
    <row r="140213" spans="12:14" x14ac:dyDescent="0.25">
      <c r="L140213" s="9"/>
      <c r="M140213" s="9"/>
      <c r="N140213" s="9"/>
    </row>
    <row r="140214" spans="12:14" x14ac:dyDescent="0.25">
      <c r="L140214" s="9"/>
      <c r="M140214" s="9"/>
      <c r="N140214" s="9"/>
    </row>
    <row r="140215" spans="12:14" x14ac:dyDescent="0.25">
      <c r="L140215" s="9"/>
      <c r="M140215" s="9"/>
      <c r="N140215" s="9"/>
    </row>
    <row r="140216" spans="12:14" x14ac:dyDescent="0.25">
      <c r="L140216" s="9"/>
      <c r="M140216" s="9"/>
      <c r="N140216" s="9"/>
    </row>
    <row r="140217" spans="12:14" x14ac:dyDescent="0.25">
      <c r="L140217" s="9"/>
      <c r="M140217" s="9"/>
      <c r="N140217" s="9"/>
    </row>
    <row r="140218" spans="12:14" x14ac:dyDescent="0.25">
      <c r="L140218" s="9"/>
      <c r="M140218" s="9"/>
      <c r="N140218" s="9"/>
    </row>
    <row r="140219" spans="12:14" x14ac:dyDescent="0.25">
      <c r="L140219" s="9"/>
      <c r="M140219" s="9"/>
      <c r="N140219" s="9"/>
    </row>
    <row r="140220" spans="12:14" x14ac:dyDescent="0.25">
      <c r="L140220" s="9"/>
      <c r="M140220" s="9"/>
      <c r="N140220" s="9"/>
    </row>
    <row r="140221" spans="12:14" x14ac:dyDescent="0.25">
      <c r="L140221" s="9"/>
      <c r="M140221" s="9"/>
      <c r="N140221" s="9"/>
    </row>
    <row r="140222" spans="12:14" x14ac:dyDescent="0.25">
      <c r="L140222" s="9"/>
      <c r="M140222" s="9"/>
      <c r="N140222" s="9"/>
    </row>
    <row r="140223" spans="12:14" x14ac:dyDescent="0.25">
      <c r="L140223" s="9"/>
      <c r="M140223" s="9"/>
      <c r="N140223" s="9"/>
    </row>
    <row r="140224" spans="12:14" x14ac:dyDescent="0.25">
      <c r="L140224" s="9"/>
      <c r="M140224" s="9"/>
      <c r="N140224" s="9"/>
    </row>
    <row r="140225" spans="12:14" x14ac:dyDescent="0.25">
      <c r="L140225" s="9"/>
      <c r="M140225" s="9"/>
      <c r="N140225" s="9"/>
    </row>
    <row r="140226" spans="12:14" x14ac:dyDescent="0.25">
      <c r="L140226" s="9"/>
      <c r="M140226" s="9"/>
      <c r="N140226" s="9"/>
    </row>
    <row r="140227" spans="12:14" x14ac:dyDescent="0.25">
      <c r="L140227" s="9"/>
      <c r="M140227" s="9"/>
      <c r="N140227" s="9"/>
    </row>
    <row r="140228" spans="12:14" x14ac:dyDescent="0.25">
      <c r="L140228" s="9"/>
      <c r="M140228" s="9"/>
      <c r="N140228" s="9"/>
    </row>
    <row r="140229" spans="12:14" x14ac:dyDescent="0.25">
      <c r="L140229" s="9"/>
      <c r="M140229" s="9"/>
      <c r="N140229" s="9"/>
    </row>
    <row r="140230" spans="12:14" x14ac:dyDescent="0.25">
      <c r="L140230" s="9"/>
      <c r="M140230" s="9"/>
      <c r="N140230" s="9"/>
    </row>
    <row r="140231" spans="12:14" x14ac:dyDescent="0.25">
      <c r="L140231" s="9"/>
      <c r="M140231" s="9"/>
      <c r="N140231" s="9"/>
    </row>
    <row r="140232" spans="12:14" x14ac:dyDescent="0.25">
      <c r="L140232" s="9"/>
      <c r="M140232" s="9"/>
      <c r="N140232" s="9"/>
    </row>
    <row r="140233" spans="12:14" x14ac:dyDescent="0.25">
      <c r="L140233" s="9"/>
      <c r="M140233" s="9"/>
      <c r="N140233" s="9"/>
    </row>
    <row r="140234" spans="12:14" x14ac:dyDescent="0.25">
      <c r="L140234" s="9"/>
      <c r="M140234" s="9"/>
      <c r="N140234" s="9"/>
    </row>
    <row r="140235" spans="12:14" x14ac:dyDescent="0.25">
      <c r="L140235" s="9"/>
      <c r="M140235" s="9"/>
      <c r="N140235" s="9"/>
    </row>
    <row r="140236" spans="12:14" x14ac:dyDescent="0.25">
      <c r="L140236" s="9"/>
      <c r="M140236" s="9"/>
      <c r="N140236" s="9"/>
    </row>
    <row r="140237" spans="12:14" x14ac:dyDescent="0.25">
      <c r="L140237" s="9"/>
      <c r="M140237" s="9"/>
      <c r="N140237" s="9"/>
    </row>
    <row r="140238" spans="12:14" x14ac:dyDescent="0.25">
      <c r="L140238" s="9"/>
      <c r="M140238" s="9"/>
      <c r="N140238" s="9"/>
    </row>
    <row r="140239" spans="12:14" x14ac:dyDescent="0.25">
      <c r="L140239" s="9"/>
      <c r="M140239" s="9"/>
      <c r="N140239" s="9"/>
    </row>
    <row r="140240" spans="12:14" x14ac:dyDescent="0.25">
      <c r="L140240" s="9"/>
      <c r="M140240" s="9"/>
      <c r="N140240" s="9"/>
    </row>
    <row r="140241" spans="12:14" x14ac:dyDescent="0.25">
      <c r="L140241" s="9"/>
      <c r="M140241" s="9"/>
      <c r="N140241" s="9"/>
    </row>
    <row r="140242" spans="12:14" x14ac:dyDescent="0.25">
      <c r="L140242" s="9"/>
      <c r="M140242" s="9"/>
      <c r="N140242" s="9"/>
    </row>
    <row r="140243" spans="12:14" x14ac:dyDescent="0.25">
      <c r="L140243" s="9"/>
      <c r="M140243" s="9"/>
      <c r="N140243" s="9"/>
    </row>
    <row r="140244" spans="12:14" x14ac:dyDescent="0.25">
      <c r="L140244" s="9"/>
      <c r="M140244" s="9"/>
      <c r="N140244" s="9"/>
    </row>
    <row r="140245" spans="12:14" x14ac:dyDescent="0.25">
      <c r="L140245" s="9"/>
      <c r="M140245" s="9"/>
      <c r="N140245" s="9"/>
    </row>
    <row r="140246" spans="12:14" x14ac:dyDescent="0.25">
      <c r="L140246" s="9"/>
      <c r="M140246" s="9"/>
      <c r="N140246" s="9"/>
    </row>
    <row r="140247" spans="12:14" x14ac:dyDescent="0.25">
      <c r="L140247" s="9"/>
      <c r="M140247" s="9"/>
      <c r="N140247" s="9"/>
    </row>
    <row r="140248" spans="12:14" x14ac:dyDescent="0.25">
      <c r="L140248" s="9"/>
      <c r="M140248" s="9"/>
      <c r="N140248" s="9"/>
    </row>
    <row r="140249" spans="12:14" x14ac:dyDescent="0.25">
      <c r="L140249" s="9"/>
      <c r="M140249" s="9"/>
      <c r="N140249" s="9"/>
    </row>
    <row r="140250" spans="12:14" x14ac:dyDescent="0.25">
      <c r="L140250" s="9"/>
      <c r="M140250" s="9"/>
      <c r="N140250" s="9"/>
    </row>
    <row r="140251" spans="12:14" x14ac:dyDescent="0.25">
      <c r="L140251" s="9"/>
      <c r="M140251" s="9"/>
      <c r="N140251" s="9"/>
    </row>
    <row r="140252" spans="12:14" x14ac:dyDescent="0.25">
      <c r="L140252" s="9"/>
      <c r="M140252" s="9"/>
      <c r="N140252" s="9"/>
    </row>
    <row r="140253" spans="12:14" x14ac:dyDescent="0.25">
      <c r="L140253" s="9"/>
      <c r="M140253" s="9"/>
      <c r="N140253" s="9"/>
    </row>
    <row r="140254" spans="12:14" x14ac:dyDescent="0.25">
      <c r="L140254" s="9"/>
      <c r="M140254" s="9"/>
      <c r="N140254" s="9"/>
    </row>
    <row r="140255" spans="12:14" x14ac:dyDescent="0.25">
      <c r="L140255" s="9"/>
      <c r="M140255" s="9"/>
      <c r="N140255" s="9"/>
    </row>
    <row r="140256" spans="12:14" x14ac:dyDescent="0.25">
      <c r="L140256" s="9"/>
      <c r="M140256" s="9"/>
      <c r="N140256" s="9"/>
    </row>
    <row r="140257" spans="12:14" x14ac:dyDescent="0.25">
      <c r="L140257" s="9"/>
      <c r="M140257" s="9"/>
      <c r="N140257" s="9"/>
    </row>
    <row r="140258" spans="12:14" x14ac:dyDescent="0.25">
      <c r="L140258" s="9"/>
      <c r="M140258" s="9"/>
      <c r="N140258" s="9"/>
    </row>
    <row r="140259" spans="12:14" x14ac:dyDescent="0.25">
      <c r="L140259" s="9"/>
      <c r="M140259" s="9"/>
      <c r="N140259" s="9"/>
    </row>
    <row r="140260" spans="12:14" x14ac:dyDescent="0.25">
      <c r="L140260" s="9"/>
      <c r="M140260" s="9"/>
      <c r="N140260" s="9"/>
    </row>
    <row r="140261" spans="12:14" x14ac:dyDescent="0.25">
      <c r="L140261" s="9"/>
      <c r="M140261" s="9"/>
      <c r="N140261" s="9"/>
    </row>
    <row r="140262" spans="12:14" x14ac:dyDescent="0.25">
      <c r="L140262" s="9"/>
      <c r="M140262" s="9"/>
      <c r="N140262" s="9"/>
    </row>
    <row r="140263" spans="12:14" x14ac:dyDescent="0.25">
      <c r="L140263" s="9"/>
      <c r="M140263" s="9"/>
      <c r="N140263" s="9"/>
    </row>
    <row r="140264" spans="12:14" x14ac:dyDescent="0.25">
      <c r="L140264" s="9"/>
      <c r="M140264" s="9"/>
      <c r="N140264" s="9"/>
    </row>
    <row r="140265" spans="12:14" x14ac:dyDescent="0.25">
      <c r="L140265" s="9"/>
      <c r="M140265" s="9"/>
      <c r="N140265" s="9"/>
    </row>
    <row r="140266" spans="12:14" x14ac:dyDescent="0.25">
      <c r="L140266" s="9"/>
      <c r="M140266" s="9"/>
      <c r="N140266" s="9"/>
    </row>
    <row r="140267" spans="12:14" x14ac:dyDescent="0.25">
      <c r="L140267" s="9"/>
      <c r="M140267" s="9"/>
      <c r="N140267" s="9"/>
    </row>
    <row r="140268" spans="12:14" x14ac:dyDescent="0.25">
      <c r="L140268" s="9"/>
      <c r="M140268" s="9"/>
      <c r="N140268" s="9"/>
    </row>
    <row r="140269" spans="12:14" x14ac:dyDescent="0.25">
      <c r="L140269" s="9"/>
      <c r="M140269" s="9"/>
      <c r="N140269" s="9"/>
    </row>
    <row r="140270" spans="12:14" x14ac:dyDescent="0.25">
      <c r="L140270" s="9"/>
      <c r="M140270" s="9"/>
      <c r="N140270" s="9"/>
    </row>
    <row r="140271" spans="12:14" x14ac:dyDescent="0.25">
      <c r="L140271" s="9"/>
      <c r="M140271" s="9"/>
      <c r="N140271" s="9"/>
    </row>
    <row r="140272" spans="12:14" x14ac:dyDescent="0.25">
      <c r="L140272" s="9"/>
      <c r="M140272" s="9"/>
      <c r="N140272" s="9"/>
    </row>
    <row r="140273" spans="12:14" x14ac:dyDescent="0.25">
      <c r="L140273" s="9"/>
      <c r="M140273" s="9"/>
      <c r="N140273" s="9"/>
    </row>
    <row r="140274" spans="12:14" x14ac:dyDescent="0.25">
      <c r="L140274" s="9"/>
      <c r="M140274" s="9"/>
      <c r="N140274" s="9"/>
    </row>
    <row r="140275" spans="12:14" x14ac:dyDescent="0.25">
      <c r="L140275" s="9"/>
      <c r="M140275" s="9"/>
      <c r="N140275" s="9"/>
    </row>
    <row r="140276" spans="12:14" x14ac:dyDescent="0.25">
      <c r="L140276" s="9"/>
      <c r="M140276" s="9"/>
      <c r="N140276" s="9"/>
    </row>
    <row r="140277" spans="12:14" x14ac:dyDescent="0.25">
      <c r="L140277" s="9"/>
      <c r="M140277" s="9"/>
      <c r="N140277" s="9"/>
    </row>
    <row r="140278" spans="12:14" x14ac:dyDescent="0.25">
      <c r="L140278" s="9"/>
      <c r="M140278" s="9"/>
      <c r="N140278" s="9"/>
    </row>
    <row r="140279" spans="12:14" x14ac:dyDescent="0.25">
      <c r="L140279" s="9"/>
      <c r="M140279" s="9"/>
      <c r="N140279" s="9"/>
    </row>
    <row r="140280" spans="12:14" x14ac:dyDescent="0.25">
      <c r="L140280" s="9"/>
      <c r="M140280" s="9"/>
      <c r="N140280" s="9"/>
    </row>
    <row r="140281" spans="12:14" x14ac:dyDescent="0.25">
      <c r="L140281" s="9"/>
      <c r="M140281" s="9"/>
      <c r="N140281" s="9"/>
    </row>
    <row r="140282" spans="12:14" x14ac:dyDescent="0.25">
      <c r="L140282" s="9"/>
      <c r="M140282" s="9"/>
      <c r="N140282" s="9"/>
    </row>
    <row r="140283" spans="12:14" x14ac:dyDescent="0.25">
      <c r="L140283" s="9"/>
      <c r="M140283" s="9"/>
      <c r="N140283" s="9"/>
    </row>
    <row r="140284" spans="12:14" x14ac:dyDescent="0.25">
      <c r="L140284" s="9"/>
      <c r="M140284" s="9"/>
      <c r="N140284" s="9"/>
    </row>
    <row r="140285" spans="12:14" x14ac:dyDescent="0.25">
      <c r="L140285" s="9"/>
      <c r="M140285" s="9"/>
      <c r="N140285" s="9"/>
    </row>
    <row r="140286" spans="12:14" x14ac:dyDescent="0.25">
      <c r="L140286" s="9"/>
      <c r="M140286" s="9"/>
      <c r="N140286" s="9"/>
    </row>
    <row r="140287" spans="12:14" x14ac:dyDescent="0.25">
      <c r="L140287" s="9"/>
      <c r="M140287" s="9"/>
      <c r="N140287" s="9"/>
    </row>
    <row r="140288" spans="12:14" x14ac:dyDescent="0.25">
      <c r="L140288" s="9"/>
      <c r="M140288" s="9"/>
      <c r="N140288" s="9"/>
    </row>
    <row r="140289" spans="12:14" x14ac:dyDescent="0.25">
      <c r="L140289" s="9"/>
      <c r="M140289" s="9"/>
      <c r="N140289" s="9"/>
    </row>
    <row r="140290" spans="12:14" x14ac:dyDescent="0.25">
      <c r="L140290" s="9"/>
      <c r="M140290" s="9"/>
      <c r="N140290" s="9"/>
    </row>
    <row r="140291" spans="12:14" x14ac:dyDescent="0.25">
      <c r="L140291" s="9"/>
      <c r="M140291" s="9"/>
      <c r="N140291" s="9"/>
    </row>
    <row r="140292" spans="12:14" x14ac:dyDescent="0.25">
      <c r="L140292" s="9"/>
      <c r="M140292" s="9"/>
      <c r="N140292" s="9"/>
    </row>
    <row r="140293" spans="12:14" x14ac:dyDescent="0.25">
      <c r="L140293" s="9"/>
      <c r="M140293" s="9"/>
      <c r="N140293" s="9"/>
    </row>
    <row r="140294" spans="12:14" x14ac:dyDescent="0.25">
      <c r="L140294" s="9"/>
      <c r="M140294" s="9"/>
      <c r="N140294" s="9"/>
    </row>
    <row r="140295" spans="12:14" x14ac:dyDescent="0.25">
      <c r="L140295" s="9"/>
      <c r="M140295" s="9"/>
      <c r="N140295" s="9"/>
    </row>
    <row r="140296" spans="12:14" x14ac:dyDescent="0.25">
      <c r="L140296" s="9"/>
      <c r="M140296" s="9"/>
      <c r="N140296" s="9"/>
    </row>
    <row r="140297" spans="12:14" x14ac:dyDescent="0.25">
      <c r="L140297" s="9"/>
      <c r="M140297" s="9"/>
      <c r="N140297" s="9"/>
    </row>
    <row r="140298" spans="12:14" x14ac:dyDescent="0.25">
      <c r="L140298" s="9"/>
      <c r="M140298" s="9"/>
      <c r="N140298" s="9"/>
    </row>
    <row r="140299" spans="12:14" x14ac:dyDescent="0.25">
      <c r="L140299" s="9"/>
      <c r="M140299" s="9"/>
      <c r="N140299" s="9"/>
    </row>
    <row r="140300" spans="12:14" x14ac:dyDescent="0.25">
      <c r="L140300" s="9"/>
      <c r="M140300" s="9"/>
      <c r="N140300" s="9"/>
    </row>
    <row r="140301" spans="12:14" x14ac:dyDescent="0.25">
      <c r="L140301" s="9"/>
      <c r="M140301" s="9"/>
      <c r="N140301" s="9"/>
    </row>
    <row r="140302" spans="12:14" x14ac:dyDescent="0.25">
      <c r="L140302" s="9"/>
      <c r="M140302" s="9"/>
      <c r="N140302" s="9"/>
    </row>
    <row r="140303" spans="12:14" x14ac:dyDescent="0.25">
      <c r="L140303" s="9"/>
      <c r="M140303" s="9"/>
      <c r="N140303" s="9"/>
    </row>
    <row r="140304" spans="12:14" x14ac:dyDescent="0.25">
      <c r="L140304" s="9"/>
      <c r="M140304" s="9"/>
      <c r="N140304" s="9"/>
    </row>
    <row r="140305" spans="12:14" x14ac:dyDescent="0.25">
      <c r="L140305" s="9"/>
      <c r="M140305" s="9"/>
      <c r="N140305" s="9"/>
    </row>
    <row r="140306" spans="12:14" x14ac:dyDescent="0.25">
      <c r="L140306" s="9"/>
      <c r="M140306" s="9"/>
      <c r="N140306" s="9"/>
    </row>
    <row r="140307" spans="12:14" x14ac:dyDescent="0.25">
      <c r="L140307" s="9"/>
      <c r="M140307" s="9"/>
      <c r="N140307" s="9"/>
    </row>
    <row r="140308" spans="12:14" x14ac:dyDescent="0.25">
      <c r="L140308" s="9"/>
      <c r="M140308" s="9"/>
      <c r="N140308" s="9"/>
    </row>
    <row r="140309" spans="12:14" x14ac:dyDescent="0.25">
      <c r="L140309" s="9"/>
      <c r="M140309" s="9"/>
      <c r="N140309" s="9"/>
    </row>
    <row r="140310" spans="12:14" x14ac:dyDescent="0.25">
      <c r="L140310" s="9"/>
      <c r="M140310" s="9"/>
      <c r="N140310" s="9"/>
    </row>
    <row r="140311" spans="12:14" x14ac:dyDescent="0.25">
      <c r="L140311" s="9"/>
      <c r="M140311" s="9"/>
      <c r="N140311" s="9"/>
    </row>
    <row r="140312" spans="12:14" x14ac:dyDescent="0.25">
      <c r="L140312" s="9"/>
      <c r="M140312" s="9"/>
      <c r="N140312" s="9"/>
    </row>
    <row r="140313" spans="12:14" x14ac:dyDescent="0.25">
      <c r="L140313" s="9"/>
      <c r="M140313" s="9"/>
      <c r="N140313" s="9"/>
    </row>
    <row r="140314" spans="12:14" x14ac:dyDescent="0.25">
      <c r="L140314" s="9"/>
      <c r="M140314" s="9"/>
      <c r="N140314" s="9"/>
    </row>
    <row r="140315" spans="12:14" x14ac:dyDescent="0.25">
      <c r="L140315" s="9"/>
      <c r="M140315" s="9"/>
      <c r="N140315" s="9"/>
    </row>
    <row r="140316" spans="12:14" x14ac:dyDescent="0.25">
      <c r="L140316" s="9"/>
      <c r="M140316" s="9"/>
      <c r="N140316" s="9"/>
    </row>
    <row r="140317" spans="12:14" x14ac:dyDescent="0.25">
      <c r="L140317" s="9"/>
      <c r="M140317" s="9"/>
      <c r="N140317" s="9"/>
    </row>
    <row r="140318" spans="12:14" x14ac:dyDescent="0.25">
      <c r="L140318" s="9"/>
      <c r="M140318" s="9"/>
      <c r="N140318" s="9"/>
    </row>
    <row r="140319" spans="12:14" x14ac:dyDescent="0.25">
      <c r="L140319" s="9"/>
      <c r="M140319" s="9"/>
      <c r="N140319" s="9"/>
    </row>
    <row r="140320" spans="12:14" x14ac:dyDescent="0.25">
      <c r="L140320" s="9"/>
      <c r="M140320" s="9"/>
      <c r="N140320" s="9"/>
    </row>
    <row r="140321" spans="12:14" x14ac:dyDescent="0.25">
      <c r="L140321" s="9"/>
      <c r="M140321" s="9"/>
      <c r="N140321" s="9"/>
    </row>
    <row r="140322" spans="12:14" x14ac:dyDescent="0.25">
      <c r="L140322" s="9"/>
      <c r="M140322" s="9"/>
      <c r="N140322" s="9"/>
    </row>
    <row r="140323" spans="12:14" x14ac:dyDescent="0.25">
      <c r="L140323" s="9"/>
      <c r="M140323" s="9"/>
      <c r="N140323" s="9"/>
    </row>
    <row r="140324" spans="12:14" x14ac:dyDescent="0.25">
      <c r="L140324" s="9"/>
      <c r="M140324" s="9"/>
      <c r="N140324" s="9"/>
    </row>
    <row r="140325" spans="12:14" x14ac:dyDescent="0.25">
      <c r="L140325" s="9"/>
      <c r="M140325" s="9"/>
      <c r="N140325" s="9"/>
    </row>
    <row r="140326" spans="12:14" x14ac:dyDescent="0.25">
      <c r="L140326" s="9"/>
      <c r="M140326" s="9"/>
      <c r="N140326" s="9"/>
    </row>
    <row r="140327" spans="12:14" x14ac:dyDescent="0.25">
      <c r="L140327" s="9"/>
      <c r="M140327" s="9"/>
      <c r="N140327" s="9"/>
    </row>
    <row r="140328" spans="12:14" x14ac:dyDescent="0.25">
      <c r="L140328" s="9"/>
      <c r="M140328" s="9"/>
      <c r="N140328" s="9"/>
    </row>
    <row r="140329" spans="12:14" x14ac:dyDescent="0.25">
      <c r="L140329" s="9"/>
      <c r="M140329" s="9"/>
      <c r="N140329" s="9"/>
    </row>
    <row r="140330" spans="12:14" x14ac:dyDescent="0.25">
      <c r="L140330" s="9"/>
      <c r="M140330" s="9"/>
      <c r="N140330" s="9"/>
    </row>
    <row r="140331" spans="12:14" x14ac:dyDescent="0.25">
      <c r="L140331" s="9"/>
      <c r="M140331" s="9"/>
      <c r="N140331" s="9"/>
    </row>
    <row r="140332" spans="12:14" x14ac:dyDescent="0.25">
      <c r="L140332" s="9"/>
      <c r="M140332" s="9"/>
      <c r="N140332" s="9"/>
    </row>
    <row r="140333" spans="12:14" x14ac:dyDescent="0.25">
      <c r="L140333" s="9"/>
      <c r="M140333" s="9"/>
      <c r="N140333" s="9"/>
    </row>
    <row r="140334" spans="12:14" x14ac:dyDescent="0.25">
      <c r="L140334" s="9"/>
      <c r="M140334" s="9"/>
      <c r="N140334" s="9"/>
    </row>
    <row r="140335" spans="12:14" x14ac:dyDescent="0.25">
      <c r="L140335" s="9"/>
      <c r="M140335" s="9"/>
      <c r="N140335" s="9"/>
    </row>
    <row r="140336" spans="12:14" x14ac:dyDescent="0.25">
      <c r="L140336" s="9"/>
      <c r="M140336" s="9"/>
      <c r="N140336" s="9"/>
    </row>
    <row r="140337" spans="12:14" x14ac:dyDescent="0.25">
      <c r="L140337" s="9"/>
      <c r="M140337" s="9"/>
      <c r="N140337" s="9"/>
    </row>
    <row r="140338" spans="12:14" x14ac:dyDescent="0.25">
      <c r="L140338" s="9"/>
      <c r="M140338" s="9"/>
      <c r="N140338" s="9"/>
    </row>
    <row r="140339" spans="12:14" x14ac:dyDescent="0.25">
      <c r="L140339" s="9"/>
      <c r="M140339" s="9"/>
      <c r="N140339" s="9"/>
    </row>
    <row r="140340" spans="12:14" x14ac:dyDescent="0.25">
      <c r="L140340" s="9"/>
      <c r="M140340" s="9"/>
      <c r="N140340" s="9"/>
    </row>
    <row r="140341" spans="12:14" x14ac:dyDescent="0.25">
      <c r="L140341" s="9"/>
      <c r="M140341" s="9"/>
      <c r="N140341" s="9"/>
    </row>
    <row r="140342" spans="12:14" x14ac:dyDescent="0.25">
      <c r="L140342" s="9"/>
      <c r="M140342" s="9"/>
      <c r="N140342" s="9"/>
    </row>
    <row r="140343" spans="12:14" x14ac:dyDescent="0.25">
      <c r="L140343" s="9"/>
      <c r="M140343" s="9"/>
      <c r="N140343" s="9"/>
    </row>
    <row r="140344" spans="12:14" x14ac:dyDescent="0.25">
      <c r="L140344" s="9"/>
      <c r="M140344" s="9"/>
      <c r="N140344" s="9"/>
    </row>
    <row r="140345" spans="12:14" x14ac:dyDescent="0.25">
      <c r="L140345" s="9"/>
      <c r="M140345" s="9"/>
      <c r="N140345" s="9"/>
    </row>
    <row r="140346" spans="12:14" x14ac:dyDescent="0.25">
      <c r="L140346" s="9"/>
      <c r="M140346" s="9"/>
      <c r="N140346" s="9"/>
    </row>
    <row r="140347" spans="12:14" x14ac:dyDescent="0.25">
      <c r="L140347" s="9"/>
      <c r="M140347" s="9"/>
      <c r="N140347" s="9"/>
    </row>
    <row r="140348" spans="12:14" x14ac:dyDescent="0.25">
      <c r="L140348" s="9"/>
      <c r="M140348" s="9"/>
      <c r="N140348" s="9"/>
    </row>
    <row r="140349" spans="12:14" x14ac:dyDescent="0.25">
      <c r="L140349" s="9"/>
      <c r="M140349" s="9"/>
      <c r="N140349" s="9"/>
    </row>
    <row r="140350" spans="12:14" x14ac:dyDescent="0.25">
      <c r="L140350" s="9"/>
      <c r="M140350" s="9"/>
      <c r="N140350" s="9"/>
    </row>
    <row r="140351" spans="12:14" x14ac:dyDescent="0.25">
      <c r="L140351" s="9"/>
      <c r="M140351" s="9"/>
      <c r="N140351" s="9"/>
    </row>
    <row r="140352" spans="12:14" x14ac:dyDescent="0.25">
      <c r="L140352" s="9"/>
      <c r="M140352" s="9"/>
      <c r="N140352" s="9"/>
    </row>
    <row r="140353" spans="12:14" x14ac:dyDescent="0.25">
      <c r="L140353" s="9"/>
      <c r="M140353" s="9"/>
      <c r="N140353" s="9"/>
    </row>
    <row r="140354" spans="12:14" x14ac:dyDescent="0.25">
      <c r="L140354" s="9"/>
      <c r="M140354" s="9"/>
      <c r="N140354" s="9"/>
    </row>
    <row r="140355" spans="12:14" x14ac:dyDescent="0.25">
      <c r="L140355" s="9"/>
      <c r="M140355" s="9"/>
      <c r="N140355" s="9"/>
    </row>
    <row r="140356" spans="12:14" x14ac:dyDescent="0.25">
      <c r="L140356" s="9"/>
      <c r="M140356" s="9"/>
      <c r="N140356" s="9"/>
    </row>
    <row r="140357" spans="12:14" x14ac:dyDescent="0.25">
      <c r="L140357" s="9"/>
      <c r="M140357" s="9"/>
      <c r="N140357" s="9"/>
    </row>
    <row r="140358" spans="12:14" x14ac:dyDescent="0.25">
      <c r="L140358" s="9"/>
      <c r="M140358" s="9"/>
      <c r="N140358" s="9"/>
    </row>
    <row r="140359" spans="12:14" x14ac:dyDescent="0.25">
      <c r="L140359" s="9"/>
      <c r="M140359" s="9"/>
      <c r="N140359" s="9"/>
    </row>
    <row r="140360" spans="12:14" x14ac:dyDescent="0.25">
      <c r="L140360" s="9"/>
      <c r="M140360" s="9"/>
      <c r="N140360" s="9"/>
    </row>
    <row r="140361" spans="12:14" x14ac:dyDescent="0.25">
      <c r="L140361" s="9"/>
      <c r="M140361" s="9"/>
      <c r="N140361" s="9"/>
    </row>
    <row r="140362" spans="12:14" x14ac:dyDescent="0.25">
      <c r="L140362" s="9"/>
      <c r="M140362" s="9"/>
      <c r="N140362" s="9"/>
    </row>
    <row r="140363" spans="12:14" x14ac:dyDescent="0.25">
      <c r="L140363" s="9"/>
      <c r="M140363" s="9"/>
      <c r="N140363" s="9"/>
    </row>
    <row r="140364" spans="12:14" x14ac:dyDescent="0.25">
      <c r="L140364" s="9"/>
      <c r="M140364" s="9"/>
      <c r="N140364" s="9"/>
    </row>
    <row r="140365" spans="12:14" x14ac:dyDescent="0.25">
      <c r="L140365" s="9"/>
      <c r="M140365" s="9"/>
      <c r="N140365" s="9"/>
    </row>
    <row r="140366" spans="12:14" x14ac:dyDescent="0.25">
      <c r="L140366" s="9"/>
      <c r="M140366" s="9"/>
      <c r="N140366" s="9"/>
    </row>
    <row r="140367" spans="12:14" x14ac:dyDescent="0.25">
      <c r="L140367" s="9"/>
      <c r="M140367" s="9"/>
      <c r="N140367" s="9"/>
    </row>
    <row r="140368" spans="12:14" x14ac:dyDescent="0.25">
      <c r="L140368" s="9"/>
      <c r="M140368" s="9"/>
      <c r="N140368" s="9"/>
    </row>
    <row r="140369" spans="12:14" x14ac:dyDescent="0.25">
      <c r="L140369" s="9"/>
      <c r="M140369" s="9"/>
      <c r="N140369" s="9"/>
    </row>
    <row r="140370" spans="12:14" x14ac:dyDescent="0.25">
      <c r="L140370" s="9"/>
      <c r="M140370" s="9"/>
      <c r="N140370" s="9"/>
    </row>
    <row r="140371" spans="12:14" x14ac:dyDescent="0.25">
      <c r="L140371" s="9"/>
      <c r="M140371" s="9"/>
      <c r="N140371" s="9"/>
    </row>
    <row r="140372" spans="12:14" x14ac:dyDescent="0.25">
      <c r="L140372" s="9"/>
      <c r="M140372" s="9"/>
      <c r="N140372" s="9"/>
    </row>
    <row r="140373" spans="12:14" x14ac:dyDescent="0.25">
      <c r="L140373" s="9"/>
      <c r="M140373" s="9"/>
      <c r="N140373" s="9"/>
    </row>
    <row r="140374" spans="12:14" x14ac:dyDescent="0.25">
      <c r="L140374" s="9"/>
      <c r="M140374" s="9"/>
      <c r="N140374" s="9"/>
    </row>
    <row r="140375" spans="12:14" x14ac:dyDescent="0.25">
      <c r="L140375" s="9"/>
      <c r="M140375" s="9"/>
      <c r="N140375" s="9"/>
    </row>
    <row r="140376" spans="12:14" x14ac:dyDescent="0.25">
      <c r="L140376" s="9"/>
      <c r="M140376" s="9"/>
      <c r="N140376" s="9"/>
    </row>
    <row r="140377" spans="12:14" x14ac:dyDescent="0.25">
      <c r="L140377" s="9"/>
      <c r="M140377" s="9"/>
      <c r="N140377" s="9"/>
    </row>
    <row r="140378" spans="12:14" x14ac:dyDescent="0.25">
      <c r="L140378" s="9"/>
      <c r="M140378" s="9"/>
      <c r="N140378" s="9"/>
    </row>
    <row r="140379" spans="12:14" x14ac:dyDescent="0.25">
      <c r="L140379" s="9"/>
      <c r="M140379" s="9"/>
      <c r="N140379" s="9"/>
    </row>
    <row r="140380" spans="12:14" x14ac:dyDescent="0.25">
      <c r="L140380" s="9"/>
      <c r="M140380" s="9"/>
      <c r="N140380" s="9"/>
    </row>
    <row r="140381" spans="12:14" x14ac:dyDescent="0.25">
      <c r="L140381" s="9"/>
      <c r="M140381" s="9"/>
      <c r="N140381" s="9"/>
    </row>
    <row r="140382" spans="12:14" x14ac:dyDescent="0.25">
      <c r="L140382" s="9"/>
      <c r="M140382" s="9"/>
      <c r="N140382" s="9"/>
    </row>
    <row r="140383" spans="12:14" x14ac:dyDescent="0.25">
      <c r="L140383" s="9"/>
      <c r="M140383" s="9"/>
      <c r="N140383" s="9"/>
    </row>
    <row r="140384" spans="12:14" x14ac:dyDescent="0.25">
      <c r="L140384" s="9"/>
      <c r="M140384" s="9"/>
      <c r="N140384" s="9"/>
    </row>
    <row r="140385" spans="12:14" x14ac:dyDescent="0.25">
      <c r="L140385" s="9"/>
      <c r="M140385" s="9"/>
      <c r="N140385" s="9"/>
    </row>
    <row r="140386" spans="12:14" x14ac:dyDescent="0.25">
      <c r="L140386" s="9"/>
      <c r="M140386" s="9"/>
      <c r="N140386" s="9"/>
    </row>
    <row r="140387" spans="12:14" x14ac:dyDescent="0.25">
      <c r="L140387" s="9"/>
      <c r="M140387" s="9"/>
      <c r="N140387" s="9"/>
    </row>
    <row r="140388" spans="12:14" x14ac:dyDescent="0.25">
      <c r="L140388" s="9"/>
      <c r="M140388" s="9"/>
      <c r="N140388" s="9"/>
    </row>
    <row r="140389" spans="12:14" x14ac:dyDescent="0.25">
      <c r="L140389" s="9"/>
      <c r="M140389" s="9"/>
      <c r="N140389" s="9"/>
    </row>
    <row r="140390" spans="12:14" x14ac:dyDescent="0.25">
      <c r="L140390" s="9"/>
      <c r="M140390" s="9"/>
      <c r="N140390" s="9"/>
    </row>
    <row r="140391" spans="12:14" x14ac:dyDescent="0.25">
      <c r="L140391" s="9"/>
      <c r="M140391" s="9"/>
      <c r="N140391" s="9"/>
    </row>
    <row r="140392" spans="12:14" x14ac:dyDescent="0.25">
      <c r="L140392" s="9"/>
      <c r="M140392" s="9"/>
      <c r="N140392" s="9"/>
    </row>
    <row r="140393" spans="12:14" x14ac:dyDescent="0.25">
      <c r="L140393" s="9"/>
      <c r="M140393" s="9"/>
      <c r="N140393" s="9"/>
    </row>
    <row r="140394" spans="12:14" x14ac:dyDescent="0.25">
      <c r="L140394" s="9"/>
      <c r="M140394" s="9"/>
      <c r="N140394" s="9"/>
    </row>
    <row r="140395" spans="12:14" x14ac:dyDescent="0.25">
      <c r="L140395" s="9"/>
      <c r="M140395" s="9"/>
      <c r="N140395" s="9"/>
    </row>
    <row r="140396" spans="12:14" x14ac:dyDescent="0.25">
      <c r="L140396" s="9"/>
      <c r="M140396" s="9"/>
      <c r="N140396" s="9"/>
    </row>
    <row r="140397" spans="12:14" x14ac:dyDescent="0.25">
      <c r="L140397" s="9"/>
      <c r="M140397" s="9"/>
      <c r="N140397" s="9"/>
    </row>
    <row r="140398" spans="12:14" x14ac:dyDescent="0.25">
      <c r="L140398" s="9"/>
      <c r="M140398" s="9"/>
      <c r="N140398" s="9"/>
    </row>
    <row r="140399" spans="12:14" x14ac:dyDescent="0.25">
      <c r="L140399" s="9"/>
      <c r="M140399" s="9"/>
      <c r="N140399" s="9"/>
    </row>
    <row r="140400" spans="12:14" x14ac:dyDescent="0.25">
      <c r="L140400" s="9"/>
      <c r="M140400" s="9"/>
      <c r="N140400" s="9"/>
    </row>
    <row r="140401" spans="12:14" x14ac:dyDescent="0.25">
      <c r="L140401" s="9"/>
      <c r="M140401" s="9"/>
      <c r="N140401" s="9"/>
    </row>
    <row r="140402" spans="12:14" x14ac:dyDescent="0.25">
      <c r="L140402" s="9"/>
      <c r="M140402" s="9"/>
      <c r="N140402" s="9"/>
    </row>
    <row r="140403" spans="12:14" x14ac:dyDescent="0.25">
      <c r="L140403" s="9"/>
      <c r="M140403" s="9"/>
      <c r="N140403" s="9"/>
    </row>
    <row r="140404" spans="12:14" x14ac:dyDescent="0.25">
      <c r="L140404" s="9"/>
      <c r="M140404" s="9"/>
      <c r="N140404" s="9"/>
    </row>
    <row r="140405" spans="12:14" x14ac:dyDescent="0.25">
      <c r="L140405" s="9"/>
      <c r="M140405" s="9"/>
      <c r="N140405" s="9"/>
    </row>
    <row r="140406" spans="12:14" x14ac:dyDescent="0.25">
      <c r="L140406" s="9"/>
      <c r="M140406" s="9"/>
      <c r="N140406" s="9"/>
    </row>
    <row r="140407" spans="12:14" x14ac:dyDescent="0.25">
      <c r="L140407" s="9"/>
      <c r="M140407" s="9"/>
      <c r="N140407" s="9"/>
    </row>
    <row r="140408" spans="12:14" x14ac:dyDescent="0.25">
      <c r="L140408" s="9"/>
      <c r="M140408" s="9"/>
      <c r="N140408" s="9"/>
    </row>
    <row r="140409" spans="12:14" x14ac:dyDescent="0.25">
      <c r="L140409" s="9"/>
      <c r="M140409" s="9"/>
      <c r="N140409" s="9"/>
    </row>
    <row r="140410" spans="12:14" x14ac:dyDescent="0.25">
      <c r="L140410" s="9"/>
      <c r="M140410" s="9"/>
      <c r="N140410" s="9"/>
    </row>
    <row r="140411" spans="12:14" x14ac:dyDescent="0.25">
      <c r="L140411" s="9"/>
      <c r="M140411" s="9"/>
      <c r="N140411" s="9"/>
    </row>
    <row r="140412" spans="12:14" x14ac:dyDescent="0.25">
      <c r="L140412" s="9"/>
      <c r="M140412" s="9"/>
      <c r="N140412" s="9"/>
    </row>
    <row r="140413" spans="12:14" x14ac:dyDescent="0.25">
      <c r="L140413" s="9"/>
      <c r="M140413" s="9"/>
      <c r="N140413" s="9"/>
    </row>
    <row r="140414" spans="12:14" x14ac:dyDescent="0.25">
      <c r="L140414" s="9"/>
      <c r="M140414" s="9"/>
      <c r="N140414" s="9"/>
    </row>
    <row r="140415" spans="12:14" x14ac:dyDescent="0.25">
      <c r="L140415" s="9"/>
      <c r="M140415" s="9"/>
      <c r="N140415" s="9"/>
    </row>
    <row r="140416" spans="12:14" x14ac:dyDescent="0.25">
      <c r="L140416" s="9"/>
      <c r="M140416" s="9"/>
      <c r="N140416" s="9"/>
    </row>
    <row r="140417" spans="12:14" x14ac:dyDescent="0.25">
      <c r="L140417" s="9"/>
      <c r="M140417" s="9"/>
      <c r="N140417" s="9"/>
    </row>
    <row r="140418" spans="12:14" x14ac:dyDescent="0.25">
      <c r="L140418" s="9"/>
      <c r="M140418" s="9"/>
      <c r="N140418" s="9"/>
    </row>
    <row r="140419" spans="12:14" x14ac:dyDescent="0.25">
      <c r="L140419" s="9"/>
      <c r="M140419" s="9"/>
      <c r="N140419" s="9"/>
    </row>
    <row r="140420" spans="12:14" x14ac:dyDescent="0.25">
      <c r="L140420" s="9"/>
      <c r="M140420" s="9"/>
      <c r="N140420" s="9"/>
    </row>
    <row r="140421" spans="12:14" x14ac:dyDescent="0.25">
      <c r="L140421" s="9"/>
      <c r="M140421" s="9"/>
      <c r="N140421" s="9"/>
    </row>
    <row r="140422" spans="12:14" x14ac:dyDescent="0.25">
      <c r="L140422" s="9"/>
      <c r="M140422" s="9"/>
      <c r="N140422" s="9"/>
    </row>
    <row r="140423" spans="12:14" x14ac:dyDescent="0.25">
      <c r="L140423" s="9"/>
      <c r="M140423" s="9"/>
      <c r="N140423" s="9"/>
    </row>
    <row r="140424" spans="12:14" x14ac:dyDescent="0.25">
      <c r="L140424" s="9"/>
      <c r="M140424" s="9"/>
      <c r="N140424" s="9"/>
    </row>
    <row r="140425" spans="12:14" x14ac:dyDescent="0.25">
      <c r="L140425" s="9"/>
      <c r="M140425" s="9"/>
      <c r="N140425" s="9"/>
    </row>
    <row r="140426" spans="12:14" x14ac:dyDescent="0.25">
      <c r="L140426" s="9"/>
      <c r="M140426" s="9"/>
      <c r="N140426" s="9"/>
    </row>
    <row r="140427" spans="12:14" x14ac:dyDescent="0.25">
      <c r="L140427" s="9"/>
      <c r="M140427" s="9"/>
      <c r="N140427" s="9"/>
    </row>
    <row r="140428" spans="12:14" x14ac:dyDescent="0.25">
      <c r="L140428" s="9"/>
      <c r="M140428" s="9"/>
      <c r="N140428" s="9"/>
    </row>
    <row r="140429" spans="12:14" x14ac:dyDescent="0.25">
      <c r="L140429" s="9"/>
      <c r="M140429" s="9"/>
      <c r="N140429" s="9"/>
    </row>
    <row r="140430" spans="12:14" x14ac:dyDescent="0.25">
      <c r="L140430" s="9"/>
      <c r="M140430" s="9"/>
      <c r="N140430" s="9"/>
    </row>
    <row r="140431" spans="12:14" x14ac:dyDescent="0.25">
      <c r="L140431" s="9"/>
      <c r="M140431" s="9"/>
      <c r="N140431" s="9"/>
    </row>
    <row r="140432" spans="12:14" x14ac:dyDescent="0.25">
      <c r="L140432" s="9"/>
      <c r="M140432" s="9"/>
      <c r="N140432" s="9"/>
    </row>
    <row r="140433" spans="12:14" x14ac:dyDescent="0.25">
      <c r="L140433" s="9"/>
      <c r="M140433" s="9"/>
      <c r="N140433" s="9"/>
    </row>
    <row r="140434" spans="12:14" x14ac:dyDescent="0.25">
      <c r="L140434" s="9"/>
      <c r="M140434" s="9"/>
      <c r="N140434" s="9"/>
    </row>
    <row r="140435" spans="12:14" x14ac:dyDescent="0.25">
      <c r="L140435" s="9"/>
      <c r="M140435" s="9"/>
      <c r="N140435" s="9"/>
    </row>
    <row r="140436" spans="12:14" x14ac:dyDescent="0.25">
      <c r="L140436" s="9"/>
      <c r="M140436" s="9"/>
      <c r="N140436" s="9"/>
    </row>
    <row r="140437" spans="12:14" x14ac:dyDescent="0.25">
      <c r="L140437" s="9"/>
      <c r="M140437" s="9"/>
      <c r="N140437" s="9"/>
    </row>
    <row r="140438" spans="12:14" x14ac:dyDescent="0.25">
      <c r="L140438" s="9"/>
      <c r="M140438" s="9"/>
      <c r="N140438" s="9"/>
    </row>
    <row r="140439" spans="12:14" x14ac:dyDescent="0.25">
      <c r="L140439" s="9"/>
      <c r="M140439" s="9"/>
      <c r="N140439" s="9"/>
    </row>
    <row r="140440" spans="12:14" x14ac:dyDescent="0.25">
      <c r="L140440" s="9"/>
      <c r="M140440" s="9"/>
      <c r="N140440" s="9"/>
    </row>
    <row r="140441" spans="12:14" x14ac:dyDescent="0.25">
      <c r="L140441" s="9"/>
      <c r="M140441" s="9"/>
      <c r="N140441" s="9"/>
    </row>
    <row r="140442" spans="12:14" x14ac:dyDescent="0.25">
      <c r="L140442" s="9"/>
      <c r="M140442" s="9"/>
      <c r="N140442" s="9"/>
    </row>
    <row r="140443" spans="12:14" x14ac:dyDescent="0.25">
      <c r="L140443" s="9"/>
      <c r="M140443" s="9"/>
      <c r="N140443" s="9"/>
    </row>
    <row r="140444" spans="12:14" x14ac:dyDescent="0.25">
      <c r="L140444" s="9"/>
      <c r="M140444" s="9"/>
      <c r="N140444" s="9"/>
    </row>
    <row r="140445" spans="12:14" x14ac:dyDescent="0.25">
      <c r="L140445" s="9"/>
      <c r="M140445" s="9"/>
      <c r="N140445" s="9"/>
    </row>
    <row r="140446" spans="12:14" x14ac:dyDescent="0.25">
      <c r="L140446" s="9"/>
      <c r="M140446" s="9"/>
      <c r="N140446" s="9"/>
    </row>
    <row r="140447" spans="12:14" x14ac:dyDescent="0.25">
      <c r="L140447" s="9"/>
      <c r="M140447" s="9"/>
      <c r="N140447" s="9"/>
    </row>
    <row r="140448" spans="12:14" x14ac:dyDescent="0.25">
      <c r="L140448" s="9"/>
      <c r="M140448" s="9"/>
      <c r="N140448" s="9"/>
    </row>
    <row r="140449" spans="12:14" x14ac:dyDescent="0.25">
      <c r="L140449" s="9"/>
      <c r="M140449" s="9"/>
      <c r="N140449" s="9"/>
    </row>
    <row r="140450" spans="12:14" x14ac:dyDescent="0.25">
      <c r="L140450" s="9"/>
      <c r="M140450" s="9"/>
      <c r="N140450" s="9"/>
    </row>
    <row r="140451" spans="12:14" x14ac:dyDescent="0.25">
      <c r="L140451" s="9"/>
      <c r="M140451" s="9"/>
      <c r="N140451" s="9"/>
    </row>
    <row r="140452" spans="12:14" x14ac:dyDescent="0.25">
      <c r="L140452" s="9"/>
      <c r="M140452" s="9"/>
      <c r="N140452" s="9"/>
    </row>
    <row r="140453" spans="12:14" x14ac:dyDescent="0.25">
      <c r="L140453" s="9"/>
      <c r="M140453" s="9"/>
      <c r="N140453" s="9"/>
    </row>
    <row r="140454" spans="12:14" x14ac:dyDescent="0.25">
      <c r="L140454" s="9"/>
      <c r="M140454" s="9"/>
      <c r="N140454" s="9"/>
    </row>
    <row r="140455" spans="12:14" x14ac:dyDescent="0.25">
      <c r="L140455" s="9"/>
      <c r="M140455" s="9"/>
      <c r="N140455" s="9"/>
    </row>
    <row r="140456" spans="12:14" x14ac:dyDescent="0.25">
      <c r="L140456" s="9"/>
      <c r="M140456" s="9"/>
      <c r="N140456" s="9"/>
    </row>
    <row r="140457" spans="12:14" x14ac:dyDescent="0.25">
      <c r="L140457" s="9"/>
      <c r="M140457" s="9"/>
      <c r="N140457" s="9"/>
    </row>
    <row r="140458" spans="12:14" x14ac:dyDescent="0.25">
      <c r="L140458" s="9"/>
      <c r="M140458" s="9"/>
      <c r="N140458" s="9"/>
    </row>
    <row r="140459" spans="12:14" x14ac:dyDescent="0.25">
      <c r="L140459" s="9"/>
      <c r="M140459" s="9"/>
      <c r="N140459" s="9"/>
    </row>
    <row r="140460" spans="12:14" x14ac:dyDescent="0.25">
      <c r="L140460" s="9"/>
      <c r="M140460" s="9"/>
      <c r="N140460" s="9"/>
    </row>
    <row r="140461" spans="12:14" x14ac:dyDescent="0.25">
      <c r="L140461" s="9"/>
      <c r="M140461" s="9"/>
      <c r="N140461" s="9"/>
    </row>
    <row r="140462" spans="12:14" x14ac:dyDescent="0.25">
      <c r="L140462" s="9"/>
      <c r="M140462" s="9"/>
      <c r="N140462" s="9"/>
    </row>
    <row r="140463" spans="12:14" x14ac:dyDescent="0.25">
      <c r="L140463" s="9"/>
      <c r="M140463" s="9"/>
      <c r="N140463" s="9"/>
    </row>
    <row r="140464" spans="12:14" x14ac:dyDescent="0.25">
      <c r="L140464" s="9"/>
      <c r="M140464" s="9"/>
      <c r="N140464" s="9"/>
    </row>
    <row r="140465" spans="12:14" x14ac:dyDescent="0.25">
      <c r="L140465" s="9"/>
      <c r="M140465" s="9"/>
      <c r="N140465" s="9"/>
    </row>
    <row r="140466" spans="12:14" x14ac:dyDescent="0.25">
      <c r="L140466" s="9"/>
      <c r="M140466" s="9"/>
      <c r="N140466" s="9"/>
    </row>
    <row r="140467" spans="12:14" x14ac:dyDescent="0.25">
      <c r="L140467" s="9"/>
      <c r="M140467" s="9"/>
      <c r="N140467" s="9"/>
    </row>
    <row r="140468" spans="12:14" x14ac:dyDescent="0.25">
      <c r="L140468" s="9"/>
      <c r="M140468" s="9"/>
      <c r="N140468" s="9"/>
    </row>
    <row r="140469" spans="12:14" x14ac:dyDescent="0.25">
      <c r="L140469" s="9"/>
      <c r="M140469" s="9"/>
      <c r="N140469" s="9"/>
    </row>
    <row r="140470" spans="12:14" x14ac:dyDescent="0.25">
      <c r="L140470" s="9"/>
      <c r="M140470" s="9"/>
      <c r="N140470" s="9"/>
    </row>
    <row r="140471" spans="12:14" x14ac:dyDescent="0.25">
      <c r="L140471" s="9"/>
      <c r="M140471" s="9"/>
      <c r="N140471" s="9"/>
    </row>
    <row r="140472" spans="12:14" x14ac:dyDescent="0.25">
      <c r="L140472" s="9"/>
      <c r="M140472" s="9"/>
      <c r="N140472" s="9"/>
    </row>
    <row r="140473" spans="12:14" x14ac:dyDescent="0.25">
      <c r="L140473" s="9"/>
      <c r="M140473" s="9"/>
      <c r="N140473" s="9"/>
    </row>
    <row r="140474" spans="12:14" x14ac:dyDescent="0.25">
      <c r="L140474" s="9"/>
      <c r="M140474" s="9"/>
      <c r="N140474" s="9"/>
    </row>
    <row r="140475" spans="12:14" x14ac:dyDescent="0.25">
      <c r="L140475" s="9"/>
      <c r="M140475" s="9"/>
      <c r="N140475" s="9"/>
    </row>
    <row r="140476" spans="12:14" x14ac:dyDescent="0.25">
      <c r="L140476" s="9"/>
      <c r="M140476" s="9"/>
      <c r="N140476" s="9"/>
    </row>
    <row r="140477" spans="12:14" x14ac:dyDescent="0.25">
      <c r="L140477" s="9"/>
      <c r="M140477" s="9"/>
      <c r="N140477" s="9"/>
    </row>
    <row r="140478" spans="12:14" x14ac:dyDescent="0.25">
      <c r="L140478" s="9"/>
      <c r="M140478" s="9"/>
      <c r="N140478" s="9"/>
    </row>
    <row r="140479" spans="12:14" x14ac:dyDescent="0.25">
      <c r="L140479" s="9"/>
      <c r="M140479" s="9"/>
      <c r="N140479" s="9"/>
    </row>
    <row r="140480" spans="12:14" x14ac:dyDescent="0.25">
      <c r="L140480" s="9"/>
      <c r="M140480" s="9"/>
      <c r="N140480" s="9"/>
    </row>
    <row r="140481" spans="12:14" x14ac:dyDescent="0.25">
      <c r="L140481" s="9"/>
      <c r="M140481" s="9"/>
      <c r="N140481" s="9"/>
    </row>
    <row r="140482" spans="12:14" x14ac:dyDescent="0.25">
      <c r="L140482" s="9"/>
      <c r="M140482" s="9"/>
      <c r="N140482" s="9"/>
    </row>
    <row r="140483" spans="12:14" x14ac:dyDescent="0.25">
      <c r="L140483" s="9"/>
      <c r="M140483" s="9"/>
      <c r="N140483" s="9"/>
    </row>
    <row r="140484" spans="12:14" x14ac:dyDescent="0.25">
      <c r="L140484" s="9"/>
      <c r="M140484" s="9"/>
      <c r="N140484" s="9"/>
    </row>
    <row r="140485" spans="12:14" x14ac:dyDescent="0.25">
      <c r="L140485" s="9"/>
      <c r="M140485" s="9"/>
      <c r="N140485" s="9"/>
    </row>
    <row r="140486" spans="12:14" x14ac:dyDescent="0.25">
      <c r="L140486" s="9"/>
      <c r="M140486" s="9"/>
      <c r="N140486" s="9"/>
    </row>
    <row r="140487" spans="12:14" x14ac:dyDescent="0.25">
      <c r="L140487" s="9"/>
      <c r="M140487" s="9"/>
      <c r="N140487" s="9"/>
    </row>
    <row r="140488" spans="12:14" x14ac:dyDescent="0.25">
      <c r="L140488" s="9"/>
      <c r="M140488" s="9"/>
      <c r="N140488" s="9"/>
    </row>
    <row r="140489" spans="12:14" x14ac:dyDescent="0.25">
      <c r="L140489" s="9"/>
      <c r="M140489" s="9"/>
      <c r="N140489" s="9"/>
    </row>
    <row r="140490" spans="12:14" x14ac:dyDescent="0.25">
      <c r="L140490" s="9"/>
      <c r="M140490" s="9"/>
      <c r="N140490" s="9"/>
    </row>
    <row r="140491" spans="12:14" x14ac:dyDescent="0.25">
      <c r="L140491" s="9"/>
      <c r="M140491" s="9"/>
      <c r="N140491" s="9"/>
    </row>
    <row r="140492" spans="12:14" x14ac:dyDescent="0.25">
      <c r="L140492" s="9"/>
      <c r="M140492" s="9"/>
      <c r="N140492" s="9"/>
    </row>
    <row r="140493" spans="12:14" x14ac:dyDescent="0.25">
      <c r="L140493" s="9"/>
      <c r="M140493" s="9"/>
      <c r="N140493" s="9"/>
    </row>
    <row r="140494" spans="12:14" x14ac:dyDescent="0.25">
      <c r="L140494" s="9"/>
      <c r="M140494" s="9"/>
      <c r="N140494" s="9"/>
    </row>
    <row r="140495" spans="12:14" x14ac:dyDescent="0.25">
      <c r="L140495" s="9"/>
      <c r="M140495" s="9"/>
      <c r="N140495" s="9"/>
    </row>
    <row r="140496" spans="12:14" x14ac:dyDescent="0.25">
      <c r="L140496" s="9"/>
      <c r="M140496" s="9"/>
      <c r="N140496" s="9"/>
    </row>
    <row r="140497" spans="12:14" x14ac:dyDescent="0.25">
      <c r="L140497" s="9"/>
      <c r="M140497" s="9"/>
      <c r="N140497" s="9"/>
    </row>
    <row r="140498" spans="12:14" x14ac:dyDescent="0.25">
      <c r="L140498" s="9"/>
      <c r="M140498" s="9"/>
      <c r="N140498" s="9"/>
    </row>
    <row r="140499" spans="12:14" x14ac:dyDescent="0.25">
      <c r="L140499" s="9"/>
      <c r="M140499" s="9"/>
      <c r="N140499" s="9"/>
    </row>
    <row r="140500" spans="12:14" x14ac:dyDescent="0.25">
      <c r="L140500" s="9"/>
      <c r="M140500" s="9"/>
      <c r="N140500" s="9"/>
    </row>
    <row r="140501" spans="12:14" x14ac:dyDescent="0.25">
      <c r="L140501" s="9"/>
      <c r="M140501" s="9"/>
      <c r="N140501" s="9"/>
    </row>
    <row r="140502" spans="12:14" x14ac:dyDescent="0.25">
      <c r="L140502" s="9"/>
      <c r="M140502" s="9"/>
      <c r="N140502" s="9"/>
    </row>
    <row r="140503" spans="12:14" x14ac:dyDescent="0.25">
      <c r="L140503" s="9"/>
      <c r="M140503" s="9"/>
      <c r="N140503" s="9"/>
    </row>
    <row r="140504" spans="12:14" x14ac:dyDescent="0.25">
      <c r="L140504" s="9"/>
      <c r="M140504" s="9"/>
      <c r="N140504" s="9"/>
    </row>
    <row r="140505" spans="12:14" x14ac:dyDescent="0.25">
      <c r="L140505" s="9"/>
      <c r="M140505" s="9"/>
      <c r="N140505" s="9"/>
    </row>
    <row r="140506" spans="12:14" x14ac:dyDescent="0.25">
      <c r="L140506" s="9"/>
      <c r="M140506" s="9"/>
      <c r="N140506" s="9"/>
    </row>
    <row r="140507" spans="12:14" x14ac:dyDescent="0.25">
      <c r="L140507" s="9"/>
      <c r="M140507" s="9"/>
      <c r="N140507" s="9"/>
    </row>
    <row r="140508" spans="12:14" x14ac:dyDescent="0.25">
      <c r="L140508" s="9"/>
      <c r="M140508" s="9"/>
      <c r="N140508" s="9"/>
    </row>
    <row r="140509" spans="12:14" x14ac:dyDescent="0.25">
      <c r="L140509" s="9"/>
      <c r="M140509" s="9"/>
      <c r="N140509" s="9"/>
    </row>
    <row r="140510" spans="12:14" x14ac:dyDescent="0.25">
      <c r="L140510" s="9"/>
      <c r="M140510" s="9"/>
      <c r="N140510" s="9"/>
    </row>
    <row r="140511" spans="12:14" x14ac:dyDescent="0.25">
      <c r="L140511" s="9"/>
      <c r="M140511" s="9"/>
      <c r="N140511" s="9"/>
    </row>
    <row r="140512" spans="12:14" x14ac:dyDescent="0.25">
      <c r="L140512" s="9"/>
      <c r="M140512" s="9"/>
      <c r="N140512" s="9"/>
    </row>
    <row r="140513" spans="12:14" x14ac:dyDescent="0.25">
      <c r="L140513" s="9"/>
      <c r="M140513" s="9"/>
      <c r="N140513" s="9"/>
    </row>
    <row r="140514" spans="12:14" x14ac:dyDescent="0.25">
      <c r="L140514" s="9"/>
      <c r="M140514" s="9"/>
      <c r="N140514" s="9"/>
    </row>
    <row r="140515" spans="12:14" x14ac:dyDescent="0.25">
      <c r="L140515" s="9"/>
      <c r="M140515" s="9"/>
      <c r="N140515" s="9"/>
    </row>
    <row r="140516" spans="12:14" x14ac:dyDescent="0.25">
      <c r="L140516" s="9"/>
      <c r="M140516" s="9"/>
      <c r="N140516" s="9"/>
    </row>
    <row r="140517" spans="12:14" x14ac:dyDescent="0.25">
      <c r="L140517" s="9"/>
      <c r="M140517" s="9"/>
      <c r="N140517" s="9"/>
    </row>
    <row r="140518" spans="12:14" x14ac:dyDescent="0.25">
      <c r="L140518" s="9"/>
      <c r="M140518" s="9"/>
      <c r="N140518" s="9"/>
    </row>
    <row r="140519" spans="12:14" x14ac:dyDescent="0.25">
      <c r="L140519" s="9"/>
      <c r="M140519" s="9"/>
      <c r="N140519" s="9"/>
    </row>
    <row r="140520" spans="12:14" x14ac:dyDescent="0.25">
      <c r="L140520" s="9"/>
      <c r="M140520" s="9"/>
      <c r="N140520" s="9"/>
    </row>
    <row r="140521" spans="12:14" x14ac:dyDescent="0.25">
      <c r="L140521" s="9"/>
      <c r="M140521" s="9"/>
      <c r="N140521" s="9"/>
    </row>
    <row r="140522" spans="12:14" x14ac:dyDescent="0.25">
      <c r="L140522" s="9"/>
      <c r="M140522" s="9"/>
      <c r="N140522" s="9"/>
    </row>
    <row r="140523" spans="12:14" x14ac:dyDescent="0.25">
      <c r="L140523" s="9"/>
      <c r="M140523" s="9"/>
      <c r="N140523" s="9"/>
    </row>
    <row r="140524" spans="12:14" x14ac:dyDescent="0.25">
      <c r="L140524" s="9"/>
      <c r="M140524" s="9"/>
      <c r="N140524" s="9"/>
    </row>
    <row r="140525" spans="12:14" x14ac:dyDescent="0.25">
      <c r="L140525" s="9"/>
      <c r="M140525" s="9"/>
      <c r="N140525" s="9"/>
    </row>
    <row r="140526" spans="12:14" x14ac:dyDescent="0.25">
      <c r="L140526" s="9"/>
      <c r="M140526" s="9"/>
      <c r="N140526" s="9"/>
    </row>
    <row r="140527" spans="12:14" x14ac:dyDescent="0.25">
      <c r="L140527" s="9"/>
      <c r="M140527" s="9"/>
      <c r="N140527" s="9"/>
    </row>
    <row r="140528" spans="12:14" x14ac:dyDescent="0.25">
      <c r="L140528" s="9"/>
      <c r="M140528" s="9"/>
      <c r="N140528" s="9"/>
    </row>
    <row r="140529" spans="12:14" x14ac:dyDescent="0.25">
      <c r="L140529" s="9"/>
      <c r="M140529" s="9"/>
      <c r="N140529" s="9"/>
    </row>
    <row r="140530" spans="12:14" x14ac:dyDescent="0.25">
      <c r="L140530" s="9"/>
      <c r="M140530" s="9"/>
      <c r="N140530" s="9"/>
    </row>
    <row r="140531" spans="12:14" x14ac:dyDescent="0.25">
      <c r="L140531" s="9"/>
      <c r="M140531" s="9"/>
      <c r="N140531" s="9"/>
    </row>
    <row r="140532" spans="12:14" x14ac:dyDescent="0.25">
      <c r="L140532" s="9"/>
      <c r="M140532" s="9"/>
      <c r="N140532" s="9"/>
    </row>
    <row r="140533" spans="12:14" x14ac:dyDescent="0.25">
      <c r="L140533" s="9"/>
      <c r="M140533" s="9"/>
      <c r="N140533" s="9"/>
    </row>
    <row r="140534" spans="12:14" x14ac:dyDescent="0.25">
      <c r="L140534" s="9"/>
      <c r="M140534" s="9"/>
      <c r="N140534" s="9"/>
    </row>
    <row r="140535" spans="12:14" x14ac:dyDescent="0.25">
      <c r="L140535" s="9"/>
      <c r="M140535" s="9"/>
      <c r="N140535" s="9"/>
    </row>
    <row r="140536" spans="12:14" x14ac:dyDescent="0.25">
      <c r="L140536" s="9"/>
      <c r="M140536" s="9"/>
      <c r="N140536" s="9"/>
    </row>
    <row r="140537" spans="12:14" x14ac:dyDescent="0.25">
      <c r="L140537" s="9"/>
      <c r="M140537" s="9"/>
      <c r="N140537" s="9"/>
    </row>
    <row r="140538" spans="12:14" x14ac:dyDescent="0.25">
      <c r="L140538" s="9"/>
      <c r="M140538" s="9"/>
      <c r="N140538" s="9"/>
    </row>
    <row r="140539" spans="12:14" x14ac:dyDescent="0.25">
      <c r="L140539" s="9"/>
      <c r="M140539" s="9"/>
      <c r="N140539" s="9"/>
    </row>
    <row r="140540" spans="12:14" x14ac:dyDescent="0.25">
      <c r="L140540" s="9"/>
      <c r="M140540" s="9"/>
      <c r="N140540" s="9"/>
    </row>
    <row r="140541" spans="12:14" x14ac:dyDescent="0.25">
      <c r="L140541" s="9"/>
      <c r="M140541" s="9"/>
      <c r="N140541" s="9"/>
    </row>
    <row r="140542" spans="12:14" x14ac:dyDescent="0.25">
      <c r="L140542" s="9"/>
      <c r="M140542" s="9"/>
      <c r="N140542" s="9"/>
    </row>
    <row r="140543" spans="12:14" x14ac:dyDescent="0.25">
      <c r="L140543" s="9"/>
      <c r="M140543" s="9"/>
      <c r="N140543" s="9"/>
    </row>
    <row r="140544" spans="12:14" x14ac:dyDescent="0.25">
      <c r="L140544" s="9"/>
      <c r="M140544" s="9"/>
      <c r="N140544" s="9"/>
    </row>
    <row r="140545" spans="12:14" x14ac:dyDescent="0.25">
      <c r="L140545" s="9"/>
      <c r="M140545" s="9"/>
      <c r="N140545" s="9"/>
    </row>
    <row r="140546" spans="12:14" x14ac:dyDescent="0.25">
      <c r="L140546" s="9"/>
      <c r="M140546" s="9"/>
      <c r="N140546" s="9"/>
    </row>
    <row r="140547" spans="12:14" x14ac:dyDescent="0.25">
      <c r="L140547" s="9"/>
      <c r="M140547" s="9"/>
      <c r="N140547" s="9"/>
    </row>
    <row r="140548" spans="12:14" x14ac:dyDescent="0.25">
      <c r="L140548" s="9"/>
      <c r="M140548" s="9"/>
      <c r="N140548" s="9"/>
    </row>
    <row r="140549" spans="12:14" x14ac:dyDescent="0.25">
      <c r="L140549" s="9"/>
      <c r="M140549" s="9"/>
      <c r="N140549" s="9"/>
    </row>
    <row r="140550" spans="12:14" x14ac:dyDescent="0.25">
      <c r="L140550" s="9"/>
      <c r="M140550" s="9"/>
      <c r="N140550" s="9"/>
    </row>
    <row r="140551" spans="12:14" x14ac:dyDescent="0.25">
      <c r="L140551" s="9"/>
      <c r="M140551" s="9"/>
      <c r="N140551" s="9"/>
    </row>
    <row r="140552" spans="12:14" x14ac:dyDescent="0.25">
      <c r="L140552" s="9"/>
      <c r="M140552" s="9"/>
      <c r="N140552" s="9"/>
    </row>
    <row r="140553" spans="12:14" x14ac:dyDescent="0.25">
      <c r="L140553" s="9"/>
      <c r="M140553" s="9"/>
      <c r="N140553" s="9"/>
    </row>
    <row r="140554" spans="12:14" x14ac:dyDescent="0.25">
      <c r="L140554" s="9"/>
      <c r="M140554" s="9"/>
      <c r="N140554" s="9"/>
    </row>
    <row r="140555" spans="12:14" x14ac:dyDescent="0.25">
      <c r="L140555" s="9"/>
      <c r="M140555" s="9"/>
      <c r="N140555" s="9"/>
    </row>
    <row r="140556" spans="12:14" x14ac:dyDescent="0.25">
      <c r="L140556" s="9"/>
      <c r="M140556" s="9"/>
      <c r="N140556" s="9"/>
    </row>
    <row r="140557" spans="12:14" x14ac:dyDescent="0.25">
      <c r="L140557" s="9"/>
      <c r="M140557" s="9"/>
      <c r="N140557" s="9"/>
    </row>
    <row r="140558" spans="12:14" x14ac:dyDescent="0.25">
      <c r="L140558" s="9"/>
      <c r="M140558" s="9"/>
      <c r="N140558" s="9"/>
    </row>
    <row r="140559" spans="12:14" x14ac:dyDescent="0.25">
      <c r="L140559" s="9"/>
      <c r="M140559" s="9"/>
      <c r="N140559" s="9"/>
    </row>
    <row r="140560" spans="12:14" x14ac:dyDescent="0.25">
      <c r="L140560" s="9"/>
      <c r="M140560" s="9"/>
      <c r="N140560" s="9"/>
    </row>
    <row r="140561" spans="12:14" x14ac:dyDescent="0.25">
      <c r="L140561" s="9"/>
      <c r="M140561" s="9"/>
      <c r="N140561" s="9"/>
    </row>
    <row r="140562" spans="12:14" x14ac:dyDescent="0.25">
      <c r="L140562" s="9"/>
      <c r="M140562" s="9"/>
      <c r="N140562" s="9"/>
    </row>
    <row r="140563" spans="12:14" x14ac:dyDescent="0.25">
      <c r="L140563" s="9"/>
      <c r="M140563" s="9"/>
      <c r="N140563" s="9"/>
    </row>
    <row r="140564" spans="12:14" x14ac:dyDescent="0.25">
      <c r="L140564" s="9"/>
      <c r="M140564" s="9"/>
      <c r="N140564" s="9"/>
    </row>
    <row r="140565" spans="12:14" x14ac:dyDescent="0.25">
      <c r="L140565" s="9"/>
      <c r="M140565" s="9"/>
      <c r="N140565" s="9"/>
    </row>
    <row r="140566" spans="12:14" x14ac:dyDescent="0.25">
      <c r="L140566" s="9"/>
      <c r="M140566" s="9"/>
      <c r="N140566" s="9"/>
    </row>
    <row r="140567" spans="12:14" x14ac:dyDescent="0.25">
      <c r="L140567" s="9"/>
      <c r="M140567" s="9"/>
      <c r="N140567" s="9"/>
    </row>
    <row r="140568" spans="12:14" x14ac:dyDescent="0.25">
      <c r="L140568" s="9"/>
      <c r="M140568" s="9"/>
      <c r="N140568" s="9"/>
    </row>
    <row r="140569" spans="12:14" x14ac:dyDescent="0.25">
      <c r="L140569" s="9"/>
      <c r="M140569" s="9"/>
      <c r="N140569" s="9"/>
    </row>
    <row r="140570" spans="12:14" x14ac:dyDescent="0.25">
      <c r="L140570" s="9"/>
      <c r="M140570" s="9"/>
      <c r="N140570" s="9"/>
    </row>
    <row r="140571" spans="12:14" x14ac:dyDescent="0.25">
      <c r="L140571" s="9"/>
      <c r="M140571" s="9"/>
      <c r="N140571" s="9"/>
    </row>
    <row r="140572" spans="12:14" x14ac:dyDescent="0.25">
      <c r="L140572" s="9"/>
      <c r="M140572" s="9"/>
      <c r="N140572" s="9"/>
    </row>
    <row r="140573" spans="12:14" x14ac:dyDescent="0.25">
      <c r="L140573" s="9"/>
      <c r="M140573" s="9"/>
      <c r="N140573" s="9"/>
    </row>
    <row r="140574" spans="12:14" x14ac:dyDescent="0.25">
      <c r="L140574" s="9"/>
      <c r="M140574" s="9"/>
      <c r="N140574" s="9"/>
    </row>
    <row r="140575" spans="12:14" x14ac:dyDescent="0.25">
      <c r="L140575" s="9"/>
      <c r="M140575" s="9"/>
      <c r="N140575" s="9"/>
    </row>
    <row r="140576" spans="12:14" x14ac:dyDescent="0.25">
      <c r="L140576" s="9"/>
      <c r="M140576" s="9"/>
      <c r="N140576" s="9"/>
    </row>
    <row r="140577" spans="12:14" x14ac:dyDescent="0.25">
      <c r="L140577" s="9"/>
      <c r="M140577" s="9"/>
      <c r="N140577" s="9"/>
    </row>
    <row r="140578" spans="12:14" x14ac:dyDescent="0.25">
      <c r="L140578" s="9"/>
      <c r="M140578" s="9"/>
      <c r="N140578" s="9"/>
    </row>
    <row r="140579" spans="12:14" x14ac:dyDescent="0.25">
      <c r="L140579" s="9"/>
      <c r="M140579" s="9"/>
      <c r="N140579" s="9"/>
    </row>
    <row r="140580" spans="12:14" x14ac:dyDescent="0.25">
      <c r="L140580" s="9"/>
      <c r="M140580" s="9"/>
      <c r="N140580" s="9"/>
    </row>
    <row r="140581" spans="12:14" x14ac:dyDescent="0.25">
      <c r="L140581" s="9"/>
      <c r="M140581" s="9"/>
      <c r="N140581" s="9"/>
    </row>
    <row r="140582" spans="12:14" x14ac:dyDescent="0.25">
      <c r="L140582" s="9"/>
      <c r="M140582" s="9"/>
      <c r="N140582" s="9"/>
    </row>
    <row r="140583" spans="12:14" x14ac:dyDescent="0.25">
      <c r="L140583" s="9"/>
      <c r="M140583" s="9"/>
      <c r="N140583" s="9"/>
    </row>
    <row r="140584" spans="12:14" x14ac:dyDescent="0.25">
      <c r="L140584" s="9"/>
      <c r="M140584" s="9"/>
      <c r="N140584" s="9"/>
    </row>
    <row r="140585" spans="12:14" x14ac:dyDescent="0.25">
      <c r="L140585" s="9"/>
      <c r="M140585" s="9"/>
      <c r="N140585" s="9"/>
    </row>
    <row r="140586" spans="12:14" x14ac:dyDescent="0.25">
      <c r="L140586" s="9"/>
      <c r="M140586" s="9"/>
      <c r="N140586" s="9"/>
    </row>
    <row r="140587" spans="12:14" x14ac:dyDescent="0.25">
      <c r="L140587" s="9"/>
      <c r="M140587" s="9"/>
      <c r="N140587" s="9"/>
    </row>
    <row r="140588" spans="12:14" x14ac:dyDescent="0.25">
      <c r="L140588" s="9"/>
      <c r="M140588" s="9"/>
      <c r="N140588" s="9"/>
    </row>
    <row r="140589" spans="12:14" x14ac:dyDescent="0.25">
      <c r="L140589" s="9"/>
      <c r="M140589" s="9"/>
      <c r="N140589" s="9"/>
    </row>
    <row r="140590" spans="12:14" x14ac:dyDescent="0.25">
      <c r="L140590" s="9"/>
      <c r="M140590" s="9"/>
      <c r="N140590" s="9"/>
    </row>
    <row r="140591" spans="12:14" x14ac:dyDescent="0.25">
      <c r="L140591" s="9"/>
      <c r="M140591" s="9"/>
      <c r="N140591" s="9"/>
    </row>
    <row r="140592" spans="12:14" x14ac:dyDescent="0.25">
      <c r="L140592" s="9"/>
      <c r="M140592" s="9"/>
      <c r="N140592" s="9"/>
    </row>
    <row r="140593" spans="12:14" x14ac:dyDescent="0.25">
      <c r="L140593" s="9"/>
      <c r="M140593" s="9"/>
      <c r="N140593" s="9"/>
    </row>
    <row r="140594" spans="12:14" x14ac:dyDescent="0.25">
      <c r="L140594" s="9"/>
      <c r="M140594" s="9"/>
      <c r="N140594" s="9"/>
    </row>
    <row r="140595" spans="12:14" x14ac:dyDescent="0.25">
      <c r="L140595" s="9"/>
      <c r="M140595" s="9"/>
      <c r="N140595" s="9"/>
    </row>
    <row r="140596" spans="12:14" x14ac:dyDescent="0.25">
      <c r="L140596" s="9"/>
      <c r="M140596" s="9"/>
      <c r="N140596" s="9"/>
    </row>
    <row r="140597" spans="12:14" x14ac:dyDescent="0.25">
      <c r="L140597" s="9"/>
      <c r="M140597" s="9"/>
      <c r="N140597" s="9"/>
    </row>
    <row r="140598" spans="12:14" x14ac:dyDescent="0.25">
      <c r="L140598" s="9"/>
      <c r="M140598" s="9"/>
      <c r="N140598" s="9"/>
    </row>
    <row r="140599" spans="12:14" x14ac:dyDescent="0.25">
      <c r="L140599" s="9"/>
      <c r="M140599" s="9"/>
      <c r="N140599" s="9"/>
    </row>
    <row r="140600" spans="12:14" x14ac:dyDescent="0.25">
      <c r="L140600" s="9"/>
      <c r="M140600" s="9"/>
      <c r="N140600" s="9"/>
    </row>
    <row r="140601" spans="12:14" x14ac:dyDescent="0.25">
      <c r="L140601" s="9"/>
      <c r="M140601" s="9"/>
      <c r="N140601" s="9"/>
    </row>
    <row r="140602" spans="12:14" x14ac:dyDescent="0.25">
      <c r="L140602" s="9"/>
      <c r="M140602" s="9"/>
      <c r="N140602" s="9"/>
    </row>
    <row r="140603" spans="12:14" x14ac:dyDescent="0.25">
      <c r="L140603" s="9"/>
      <c r="M140603" s="9"/>
      <c r="N140603" s="9"/>
    </row>
    <row r="140604" spans="12:14" x14ac:dyDescent="0.25">
      <c r="L140604" s="9"/>
      <c r="M140604" s="9"/>
      <c r="N140604" s="9"/>
    </row>
    <row r="140605" spans="12:14" x14ac:dyDescent="0.25">
      <c r="L140605" s="9"/>
      <c r="M140605" s="9"/>
      <c r="N140605" s="9"/>
    </row>
    <row r="140606" spans="12:14" x14ac:dyDescent="0.25">
      <c r="L140606" s="9"/>
      <c r="M140606" s="9"/>
      <c r="N140606" s="9"/>
    </row>
    <row r="140607" spans="12:14" x14ac:dyDescent="0.25">
      <c r="L140607" s="9"/>
      <c r="M140607" s="9"/>
      <c r="N140607" s="9"/>
    </row>
    <row r="140608" spans="12:14" x14ac:dyDescent="0.25">
      <c r="L140608" s="9"/>
      <c r="M140608" s="9"/>
      <c r="N140608" s="9"/>
    </row>
    <row r="140609" spans="12:14" x14ac:dyDescent="0.25">
      <c r="L140609" s="9"/>
      <c r="M140609" s="9"/>
      <c r="N140609" s="9"/>
    </row>
    <row r="140610" spans="12:14" x14ac:dyDescent="0.25">
      <c r="L140610" s="9"/>
      <c r="M140610" s="9"/>
      <c r="N140610" s="9"/>
    </row>
    <row r="140611" spans="12:14" x14ac:dyDescent="0.25">
      <c r="L140611" s="9"/>
      <c r="M140611" s="9"/>
      <c r="N140611" s="9"/>
    </row>
    <row r="140612" spans="12:14" x14ac:dyDescent="0.25">
      <c r="L140612" s="9"/>
      <c r="M140612" s="9"/>
      <c r="N140612" s="9"/>
    </row>
    <row r="140613" spans="12:14" x14ac:dyDescent="0.25">
      <c r="L140613" s="9"/>
      <c r="M140613" s="9"/>
      <c r="N140613" s="9"/>
    </row>
    <row r="140614" spans="12:14" x14ac:dyDescent="0.25">
      <c r="L140614" s="9"/>
      <c r="M140614" s="9"/>
      <c r="N140614" s="9"/>
    </row>
    <row r="140615" spans="12:14" x14ac:dyDescent="0.25">
      <c r="L140615" s="9"/>
      <c r="M140615" s="9"/>
      <c r="N140615" s="9"/>
    </row>
    <row r="140616" spans="12:14" x14ac:dyDescent="0.25">
      <c r="L140616" s="9"/>
      <c r="M140616" s="9"/>
      <c r="N140616" s="9"/>
    </row>
    <row r="140617" spans="12:14" x14ac:dyDescent="0.25">
      <c r="L140617" s="9"/>
      <c r="M140617" s="9"/>
      <c r="N140617" s="9"/>
    </row>
    <row r="140618" spans="12:14" x14ac:dyDescent="0.25">
      <c r="L140618" s="9"/>
      <c r="M140618" s="9"/>
      <c r="N140618" s="9"/>
    </row>
    <row r="140619" spans="12:14" x14ac:dyDescent="0.25">
      <c r="L140619" s="9"/>
      <c r="M140619" s="9"/>
      <c r="N140619" s="9"/>
    </row>
    <row r="140620" spans="12:14" x14ac:dyDescent="0.25">
      <c r="L140620" s="9"/>
      <c r="M140620" s="9"/>
      <c r="N140620" s="9"/>
    </row>
    <row r="140621" spans="12:14" x14ac:dyDescent="0.25">
      <c r="L140621" s="9"/>
      <c r="M140621" s="9"/>
      <c r="N140621" s="9"/>
    </row>
    <row r="140622" spans="12:14" x14ac:dyDescent="0.25">
      <c r="L140622" s="9"/>
      <c r="M140622" s="9"/>
      <c r="N140622" s="9"/>
    </row>
    <row r="140623" spans="12:14" x14ac:dyDescent="0.25">
      <c r="L140623" s="9"/>
      <c r="M140623" s="9"/>
      <c r="N140623" s="9"/>
    </row>
    <row r="140624" spans="12:14" x14ac:dyDescent="0.25">
      <c r="L140624" s="9"/>
      <c r="M140624" s="9"/>
      <c r="N140624" s="9"/>
    </row>
    <row r="140625" spans="12:14" x14ac:dyDescent="0.25">
      <c r="L140625" s="9"/>
      <c r="M140625" s="9"/>
      <c r="N140625" s="9"/>
    </row>
    <row r="140626" spans="12:14" x14ac:dyDescent="0.25">
      <c r="L140626" s="9"/>
      <c r="M140626" s="9"/>
      <c r="N140626" s="9"/>
    </row>
    <row r="140627" spans="12:14" x14ac:dyDescent="0.25">
      <c r="L140627" s="9"/>
      <c r="M140627" s="9"/>
      <c r="N140627" s="9"/>
    </row>
    <row r="140628" spans="12:14" x14ac:dyDescent="0.25">
      <c r="L140628" s="9"/>
      <c r="M140628" s="9"/>
      <c r="N140628" s="9"/>
    </row>
    <row r="140629" spans="12:14" x14ac:dyDescent="0.25">
      <c r="L140629" s="9"/>
      <c r="M140629" s="9"/>
      <c r="N140629" s="9"/>
    </row>
    <row r="140630" spans="12:14" x14ac:dyDescent="0.25">
      <c r="L140630" s="9"/>
      <c r="M140630" s="9"/>
      <c r="N140630" s="9"/>
    </row>
    <row r="140631" spans="12:14" x14ac:dyDescent="0.25">
      <c r="L140631" s="9"/>
      <c r="M140631" s="9"/>
      <c r="N140631" s="9"/>
    </row>
    <row r="140632" spans="12:14" x14ac:dyDescent="0.25">
      <c r="L140632" s="9"/>
      <c r="M140632" s="9"/>
      <c r="N140632" s="9"/>
    </row>
    <row r="140633" spans="12:14" x14ac:dyDescent="0.25">
      <c r="L140633" s="9"/>
      <c r="M140633" s="9"/>
      <c r="N140633" s="9"/>
    </row>
    <row r="140634" spans="12:14" x14ac:dyDescent="0.25">
      <c r="L140634" s="9"/>
      <c r="M140634" s="9"/>
      <c r="N140634" s="9"/>
    </row>
    <row r="140635" spans="12:14" x14ac:dyDescent="0.25">
      <c r="L140635" s="9"/>
      <c r="M140635" s="9"/>
      <c r="N140635" s="9"/>
    </row>
    <row r="140636" spans="12:14" x14ac:dyDescent="0.25">
      <c r="L140636" s="9"/>
      <c r="M140636" s="9"/>
      <c r="N140636" s="9"/>
    </row>
    <row r="140637" spans="12:14" x14ac:dyDescent="0.25">
      <c r="L140637" s="9"/>
      <c r="M140637" s="9"/>
      <c r="N140637" s="9"/>
    </row>
    <row r="140638" spans="12:14" x14ac:dyDescent="0.25">
      <c r="L140638" s="9"/>
      <c r="M140638" s="9"/>
      <c r="N140638" s="9"/>
    </row>
    <row r="140639" spans="12:14" x14ac:dyDescent="0.25">
      <c r="L140639" s="9"/>
      <c r="M140639" s="9"/>
      <c r="N140639" s="9"/>
    </row>
    <row r="140640" spans="12:14" x14ac:dyDescent="0.25">
      <c r="L140640" s="9"/>
      <c r="M140640" s="9"/>
      <c r="N140640" s="9"/>
    </row>
    <row r="140641" spans="12:14" x14ac:dyDescent="0.25">
      <c r="L140641" s="9"/>
      <c r="M140641" s="9"/>
      <c r="N140641" s="9"/>
    </row>
    <row r="140642" spans="12:14" x14ac:dyDescent="0.25">
      <c r="L140642" s="9"/>
      <c r="M140642" s="9"/>
      <c r="N140642" s="9"/>
    </row>
    <row r="140643" spans="12:14" x14ac:dyDescent="0.25">
      <c r="L140643" s="9"/>
      <c r="M140643" s="9"/>
      <c r="N140643" s="9"/>
    </row>
    <row r="140644" spans="12:14" x14ac:dyDescent="0.25">
      <c r="L140644" s="9"/>
      <c r="M140644" s="9"/>
      <c r="N140644" s="9"/>
    </row>
    <row r="140645" spans="12:14" x14ac:dyDescent="0.25">
      <c r="L140645" s="9"/>
      <c r="M140645" s="9"/>
      <c r="N140645" s="9"/>
    </row>
    <row r="140646" spans="12:14" x14ac:dyDescent="0.25">
      <c r="L140646" s="9"/>
      <c r="M140646" s="9"/>
      <c r="N140646" s="9"/>
    </row>
    <row r="140647" spans="12:14" x14ac:dyDescent="0.25">
      <c r="L140647" s="9"/>
      <c r="M140647" s="9"/>
      <c r="N140647" s="9"/>
    </row>
    <row r="140648" spans="12:14" x14ac:dyDescent="0.25">
      <c r="L140648" s="9"/>
      <c r="M140648" s="9"/>
      <c r="N140648" s="9"/>
    </row>
    <row r="140649" spans="12:14" x14ac:dyDescent="0.25">
      <c r="L140649" s="9"/>
      <c r="M140649" s="9"/>
      <c r="N140649" s="9"/>
    </row>
    <row r="140650" spans="12:14" x14ac:dyDescent="0.25">
      <c r="L140650" s="9"/>
      <c r="M140650" s="9"/>
      <c r="N140650" s="9"/>
    </row>
    <row r="140651" spans="12:14" x14ac:dyDescent="0.25">
      <c r="L140651" s="9"/>
      <c r="M140651" s="9"/>
      <c r="N140651" s="9"/>
    </row>
    <row r="140652" spans="12:14" x14ac:dyDescent="0.25">
      <c r="L140652" s="9"/>
      <c r="M140652" s="9"/>
      <c r="N140652" s="9"/>
    </row>
    <row r="140653" spans="12:14" x14ac:dyDescent="0.25">
      <c r="L140653" s="9"/>
      <c r="M140653" s="9"/>
      <c r="N140653" s="9"/>
    </row>
    <row r="140654" spans="12:14" x14ac:dyDescent="0.25">
      <c r="L140654" s="9"/>
      <c r="M140654" s="9"/>
      <c r="N140654" s="9"/>
    </row>
    <row r="140655" spans="12:14" x14ac:dyDescent="0.25">
      <c r="L140655" s="9"/>
      <c r="M140655" s="9"/>
      <c r="N140655" s="9"/>
    </row>
    <row r="140656" spans="12:14" x14ac:dyDescent="0.25">
      <c r="L140656" s="9"/>
      <c r="M140656" s="9"/>
      <c r="N140656" s="9"/>
    </row>
    <row r="140657" spans="12:14" x14ac:dyDescent="0.25">
      <c r="L140657" s="9"/>
      <c r="M140657" s="9"/>
      <c r="N140657" s="9"/>
    </row>
    <row r="140658" spans="12:14" x14ac:dyDescent="0.25">
      <c r="L140658" s="9"/>
      <c r="M140658" s="9"/>
      <c r="N140658" s="9"/>
    </row>
    <row r="140659" spans="12:14" x14ac:dyDescent="0.25">
      <c r="L140659" s="9"/>
      <c r="M140659" s="9"/>
      <c r="N140659" s="9"/>
    </row>
    <row r="140660" spans="12:14" x14ac:dyDescent="0.25">
      <c r="L140660" s="9"/>
      <c r="M140660" s="9"/>
      <c r="N140660" s="9"/>
    </row>
    <row r="140661" spans="12:14" x14ac:dyDescent="0.25">
      <c r="L140661" s="9"/>
      <c r="M140661" s="9"/>
      <c r="N140661" s="9"/>
    </row>
    <row r="140662" spans="12:14" x14ac:dyDescent="0.25">
      <c r="L140662" s="9"/>
      <c r="M140662" s="9"/>
      <c r="N140662" s="9"/>
    </row>
    <row r="140663" spans="12:14" x14ac:dyDescent="0.25">
      <c r="L140663" s="9"/>
      <c r="M140663" s="9"/>
      <c r="N140663" s="9"/>
    </row>
    <row r="140664" spans="12:14" x14ac:dyDescent="0.25">
      <c r="L140664" s="9"/>
      <c r="M140664" s="9"/>
      <c r="N140664" s="9"/>
    </row>
    <row r="140665" spans="12:14" x14ac:dyDescent="0.25">
      <c r="L140665" s="9"/>
      <c r="M140665" s="9"/>
      <c r="N140665" s="9"/>
    </row>
    <row r="140666" spans="12:14" x14ac:dyDescent="0.25">
      <c r="L140666" s="9"/>
      <c r="M140666" s="9"/>
      <c r="N140666" s="9"/>
    </row>
    <row r="140667" spans="12:14" x14ac:dyDescent="0.25">
      <c r="L140667" s="9"/>
      <c r="M140667" s="9"/>
      <c r="N140667" s="9"/>
    </row>
    <row r="140668" spans="12:14" x14ac:dyDescent="0.25">
      <c r="L140668" s="9"/>
      <c r="M140668" s="9"/>
      <c r="N140668" s="9"/>
    </row>
    <row r="140669" spans="12:14" x14ac:dyDescent="0.25">
      <c r="L140669" s="9"/>
      <c r="M140669" s="9"/>
      <c r="N140669" s="9"/>
    </row>
    <row r="140670" spans="12:14" x14ac:dyDescent="0.25">
      <c r="L140670" s="9"/>
      <c r="M140670" s="9"/>
      <c r="N140670" s="9"/>
    </row>
    <row r="140671" spans="12:14" x14ac:dyDescent="0.25">
      <c r="L140671" s="9"/>
      <c r="M140671" s="9"/>
      <c r="N140671" s="9"/>
    </row>
    <row r="140672" spans="12:14" x14ac:dyDescent="0.25">
      <c r="L140672" s="9"/>
      <c r="M140672" s="9"/>
      <c r="N140672" s="9"/>
    </row>
    <row r="140673" spans="12:14" x14ac:dyDescent="0.25">
      <c r="L140673" s="9"/>
      <c r="M140673" s="9"/>
      <c r="N140673" s="9"/>
    </row>
    <row r="140674" spans="12:14" x14ac:dyDescent="0.25">
      <c r="L140674" s="9"/>
      <c r="M140674" s="9"/>
      <c r="N140674" s="9"/>
    </row>
    <row r="140675" spans="12:14" x14ac:dyDescent="0.25">
      <c r="L140675" s="9"/>
      <c r="M140675" s="9"/>
      <c r="N140675" s="9"/>
    </row>
    <row r="140676" spans="12:14" x14ac:dyDescent="0.25">
      <c r="L140676" s="9"/>
      <c r="M140676" s="9"/>
      <c r="N140676" s="9"/>
    </row>
    <row r="140677" spans="12:14" x14ac:dyDescent="0.25">
      <c r="L140677" s="9"/>
      <c r="M140677" s="9"/>
      <c r="N140677" s="9"/>
    </row>
    <row r="140678" spans="12:14" x14ac:dyDescent="0.25">
      <c r="L140678" s="9"/>
      <c r="M140678" s="9"/>
      <c r="N140678" s="9"/>
    </row>
    <row r="140679" spans="12:14" x14ac:dyDescent="0.25">
      <c r="L140679" s="9"/>
      <c r="M140679" s="9"/>
      <c r="N140679" s="9"/>
    </row>
    <row r="140680" spans="12:14" x14ac:dyDescent="0.25">
      <c r="L140680" s="9"/>
      <c r="M140680" s="9"/>
      <c r="N140680" s="9"/>
    </row>
    <row r="140681" spans="12:14" x14ac:dyDescent="0.25">
      <c r="L140681" s="9"/>
      <c r="M140681" s="9"/>
      <c r="N140681" s="9"/>
    </row>
    <row r="140682" spans="12:14" x14ac:dyDescent="0.25">
      <c r="L140682" s="9"/>
      <c r="M140682" s="9"/>
      <c r="N140682" s="9"/>
    </row>
    <row r="140683" spans="12:14" x14ac:dyDescent="0.25">
      <c r="L140683" s="9"/>
      <c r="M140683" s="9"/>
      <c r="N140683" s="9"/>
    </row>
    <row r="140684" spans="12:14" x14ac:dyDescent="0.25">
      <c r="L140684" s="9"/>
      <c r="M140684" s="9"/>
      <c r="N140684" s="9"/>
    </row>
    <row r="140685" spans="12:14" x14ac:dyDescent="0.25">
      <c r="L140685" s="9"/>
      <c r="M140685" s="9"/>
      <c r="N140685" s="9"/>
    </row>
    <row r="140686" spans="12:14" x14ac:dyDescent="0.25">
      <c r="L140686" s="9"/>
      <c r="M140686" s="9"/>
      <c r="N140686" s="9"/>
    </row>
    <row r="140687" spans="12:14" x14ac:dyDescent="0.25">
      <c r="L140687" s="9"/>
      <c r="M140687" s="9"/>
      <c r="N140687" s="9"/>
    </row>
    <row r="140688" spans="12:14" x14ac:dyDescent="0.25">
      <c r="L140688" s="9"/>
      <c r="M140688" s="9"/>
      <c r="N140688" s="9"/>
    </row>
    <row r="140689" spans="12:14" x14ac:dyDescent="0.25">
      <c r="L140689" s="9"/>
      <c r="M140689" s="9"/>
      <c r="N140689" s="9"/>
    </row>
    <row r="140690" spans="12:14" x14ac:dyDescent="0.25">
      <c r="L140690" s="9"/>
      <c r="M140690" s="9"/>
      <c r="N140690" s="9"/>
    </row>
    <row r="140691" spans="12:14" x14ac:dyDescent="0.25">
      <c r="L140691" s="9"/>
      <c r="M140691" s="9"/>
      <c r="N140691" s="9"/>
    </row>
    <row r="140692" spans="12:14" x14ac:dyDescent="0.25">
      <c r="L140692" s="9"/>
      <c r="M140692" s="9"/>
      <c r="N140692" s="9"/>
    </row>
    <row r="140693" spans="12:14" x14ac:dyDescent="0.25">
      <c r="L140693" s="9"/>
      <c r="M140693" s="9"/>
      <c r="N140693" s="9"/>
    </row>
    <row r="140694" spans="12:14" x14ac:dyDescent="0.25">
      <c r="L140694" s="9"/>
      <c r="M140694" s="9"/>
      <c r="N140694" s="9"/>
    </row>
    <row r="140695" spans="12:14" x14ac:dyDescent="0.25">
      <c r="L140695" s="9"/>
      <c r="M140695" s="9"/>
      <c r="N140695" s="9"/>
    </row>
    <row r="140696" spans="12:14" x14ac:dyDescent="0.25">
      <c r="L140696" s="9"/>
      <c r="M140696" s="9"/>
      <c r="N140696" s="9"/>
    </row>
    <row r="140697" spans="12:14" x14ac:dyDescent="0.25">
      <c r="L140697" s="9"/>
      <c r="M140697" s="9"/>
      <c r="N140697" s="9"/>
    </row>
    <row r="140698" spans="12:14" x14ac:dyDescent="0.25">
      <c r="L140698" s="9"/>
      <c r="M140698" s="9"/>
      <c r="N140698" s="9"/>
    </row>
    <row r="140699" spans="12:14" x14ac:dyDescent="0.25">
      <c r="L140699" s="9"/>
      <c r="M140699" s="9"/>
      <c r="N140699" s="9"/>
    </row>
    <row r="140700" spans="12:14" x14ac:dyDescent="0.25">
      <c r="L140700" s="9"/>
      <c r="M140700" s="9"/>
      <c r="N140700" s="9"/>
    </row>
    <row r="140701" spans="12:14" x14ac:dyDescent="0.25">
      <c r="L140701" s="9"/>
      <c r="M140701" s="9"/>
      <c r="N140701" s="9"/>
    </row>
    <row r="140702" spans="12:14" x14ac:dyDescent="0.25">
      <c r="L140702" s="9"/>
      <c r="M140702" s="9"/>
      <c r="N140702" s="9"/>
    </row>
    <row r="140703" spans="12:14" x14ac:dyDescent="0.25">
      <c r="L140703" s="9"/>
      <c r="M140703" s="9"/>
      <c r="N140703" s="9"/>
    </row>
    <row r="140704" spans="12:14" x14ac:dyDescent="0.25">
      <c r="L140704" s="9"/>
      <c r="M140704" s="9"/>
      <c r="N140704" s="9"/>
    </row>
    <row r="140705" spans="12:14" x14ac:dyDescent="0.25">
      <c r="L140705" s="9"/>
      <c r="M140705" s="9"/>
      <c r="N140705" s="9"/>
    </row>
    <row r="140706" spans="12:14" x14ac:dyDescent="0.25">
      <c r="L140706" s="9"/>
      <c r="M140706" s="9"/>
      <c r="N140706" s="9"/>
    </row>
    <row r="140707" spans="12:14" x14ac:dyDescent="0.25">
      <c r="L140707" s="9"/>
      <c r="M140707" s="9"/>
      <c r="N140707" s="9"/>
    </row>
    <row r="140708" spans="12:14" x14ac:dyDescent="0.25">
      <c r="L140708" s="9"/>
      <c r="M140708" s="9"/>
      <c r="N140708" s="9"/>
    </row>
    <row r="140709" spans="12:14" x14ac:dyDescent="0.25">
      <c r="L140709" s="9"/>
      <c r="M140709" s="9"/>
      <c r="N140709" s="9"/>
    </row>
    <row r="140710" spans="12:14" x14ac:dyDescent="0.25">
      <c r="L140710" s="9"/>
      <c r="M140710" s="9"/>
      <c r="N140710" s="9"/>
    </row>
    <row r="140711" spans="12:14" x14ac:dyDescent="0.25">
      <c r="L140711" s="9"/>
      <c r="M140711" s="9"/>
      <c r="N140711" s="9"/>
    </row>
    <row r="140712" spans="12:14" x14ac:dyDescent="0.25">
      <c r="L140712" s="9"/>
      <c r="M140712" s="9"/>
      <c r="N140712" s="9"/>
    </row>
    <row r="140713" spans="12:14" x14ac:dyDescent="0.25">
      <c r="L140713" s="9"/>
      <c r="M140713" s="9"/>
      <c r="N140713" s="9"/>
    </row>
    <row r="140714" spans="12:14" x14ac:dyDescent="0.25">
      <c r="L140714" s="9"/>
      <c r="M140714" s="9"/>
      <c r="N140714" s="9"/>
    </row>
    <row r="140715" spans="12:14" x14ac:dyDescent="0.25">
      <c r="L140715" s="9"/>
      <c r="M140715" s="9"/>
      <c r="N140715" s="9"/>
    </row>
    <row r="140716" spans="12:14" x14ac:dyDescent="0.25">
      <c r="L140716" s="9"/>
      <c r="M140716" s="9"/>
      <c r="N140716" s="9"/>
    </row>
    <row r="140717" spans="12:14" x14ac:dyDescent="0.25">
      <c r="L140717" s="9"/>
      <c r="M140717" s="9"/>
      <c r="N140717" s="9"/>
    </row>
    <row r="140718" spans="12:14" x14ac:dyDescent="0.25">
      <c r="L140718" s="9"/>
      <c r="M140718" s="9"/>
      <c r="N140718" s="9"/>
    </row>
    <row r="140719" spans="12:14" x14ac:dyDescent="0.25">
      <c r="L140719" s="9"/>
      <c r="M140719" s="9"/>
      <c r="N140719" s="9"/>
    </row>
    <row r="140720" spans="12:14" x14ac:dyDescent="0.25">
      <c r="L140720" s="9"/>
      <c r="M140720" s="9"/>
      <c r="N140720" s="9"/>
    </row>
    <row r="140721" spans="12:14" x14ac:dyDescent="0.25">
      <c r="L140721" s="9"/>
      <c r="M140721" s="9"/>
      <c r="N140721" s="9"/>
    </row>
    <row r="140722" spans="12:14" x14ac:dyDescent="0.25">
      <c r="L140722" s="9"/>
      <c r="M140722" s="9"/>
      <c r="N140722" s="9"/>
    </row>
    <row r="140723" spans="12:14" x14ac:dyDescent="0.25">
      <c r="L140723" s="9"/>
      <c r="M140723" s="9"/>
      <c r="N140723" s="9"/>
    </row>
    <row r="140724" spans="12:14" x14ac:dyDescent="0.25">
      <c r="L140724" s="9"/>
      <c r="M140724" s="9"/>
      <c r="N140724" s="9"/>
    </row>
    <row r="140725" spans="12:14" x14ac:dyDescent="0.25">
      <c r="L140725" s="9"/>
      <c r="M140725" s="9"/>
      <c r="N140725" s="9"/>
    </row>
    <row r="140726" spans="12:14" x14ac:dyDescent="0.25">
      <c r="L140726" s="9"/>
      <c r="M140726" s="9"/>
      <c r="N140726" s="9"/>
    </row>
    <row r="140727" spans="12:14" x14ac:dyDescent="0.25">
      <c r="L140727" s="9"/>
      <c r="M140727" s="9"/>
      <c r="N140727" s="9"/>
    </row>
    <row r="140728" spans="12:14" x14ac:dyDescent="0.25">
      <c r="L140728" s="9"/>
      <c r="M140728" s="9"/>
      <c r="N140728" s="9"/>
    </row>
    <row r="140729" spans="12:14" x14ac:dyDescent="0.25">
      <c r="L140729" s="9"/>
      <c r="M140729" s="9"/>
      <c r="N140729" s="9"/>
    </row>
    <row r="140730" spans="12:14" x14ac:dyDescent="0.25">
      <c r="L140730" s="9"/>
      <c r="M140730" s="9"/>
      <c r="N140730" s="9"/>
    </row>
    <row r="140731" spans="12:14" x14ac:dyDescent="0.25">
      <c r="L140731" s="9"/>
      <c r="M140731" s="9"/>
      <c r="N140731" s="9"/>
    </row>
    <row r="140732" spans="12:14" x14ac:dyDescent="0.25">
      <c r="L140732" s="9"/>
      <c r="M140732" s="9"/>
      <c r="N140732" s="9"/>
    </row>
    <row r="140733" spans="12:14" x14ac:dyDescent="0.25">
      <c r="L140733" s="9"/>
      <c r="M140733" s="9"/>
      <c r="N140733" s="9"/>
    </row>
    <row r="140734" spans="12:14" x14ac:dyDescent="0.25">
      <c r="L140734" s="9"/>
      <c r="M140734" s="9"/>
      <c r="N140734" s="9"/>
    </row>
    <row r="140735" spans="12:14" x14ac:dyDescent="0.25">
      <c r="L140735" s="9"/>
      <c r="M140735" s="9"/>
      <c r="N140735" s="9"/>
    </row>
    <row r="140736" spans="12:14" x14ac:dyDescent="0.25">
      <c r="L140736" s="9"/>
      <c r="M140736" s="9"/>
      <c r="N140736" s="9"/>
    </row>
    <row r="140737" spans="12:14" x14ac:dyDescent="0.25">
      <c r="L140737" s="9"/>
      <c r="M140737" s="9"/>
      <c r="N140737" s="9"/>
    </row>
    <row r="140738" spans="12:14" x14ac:dyDescent="0.25">
      <c r="L140738" s="9"/>
      <c r="M140738" s="9"/>
      <c r="N140738" s="9"/>
    </row>
    <row r="140739" spans="12:14" x14ac:dyDescent="0.25">
      <c r="L140739" s="9"/>
      <c r="M140739" s="9"/>
      <c r="N140739" s="9"/>
    </row>
    <row r="140740" spans="12:14" x14ac:dyDescent="0.25">
      <c r="L140740" s="9"/>
      <c r="M140740" s="9"/>
      <c r="N140740" s="9"/>
    </row>
    <row r="140741" spans="12:14" x14ac:dyDescent="0.25">
      <c r="L140741" s="9"/>
      <c r="M140741" s="9"/>
      <c r="N140741" s="9"/>
    </row>
    <row r="140742" spans="12:14" x14ac:dyDescent="0.25">
      <c r="L140742" s="9"/>
      <c r="M140742" s="9"/>
      <c r="N140742" s="9"/>
    </row>
    <row r="140743" spans="12:14" x14ac:dyDescent="0.25">
      <c r="L140743" s="9"/>
      <c r="M140743" s="9"/>
      <c r="N140743" s="9"/>
    </row>
    <row r="140744" spans="12:14" x14ac:dyDescent="0.25">
      <c r="L140744" s="9"/>
      <c r="M140744" s="9"/>
      <c r="N140744" s="9"/>
    </row>
    <row r="140745" spans="12:14" x14ac:dyDescent="0.25">
      <c r="L140745" s="9"/>
      <c r="M140745" s="9"/>
      <c r="N140745" s="9"/>
    </row>
    <row r="140746" spans="12:14" x14ac:dyDescent="0.25">
      <c r="L140746" s="9"/>
      <c r="M140746" s="9"/>
      <c r="N140746" s="9"/>
    </row>
    <row r="140747" spans="12:14" x14ac:dyDescent="0.25">
      <c r="L140747" s="9"/>
      <c r="M140747" s="9"/>
      <c r="N140747" s="9"/>
    </row>
    <row r="140748" spans="12:14" x14ac:dyDescent="0.25">
      <c r="L140748" s="9"/>
      <c r="M140748" s="9"/>
      <c r="N140748" s="9"/>
    </row>
    <row r="140749" spans="12:14" x14ac:dyDescent="0.25">
      <c r="L140749" s="9"/>
      <c r="M140749" s="9"/>
      <c r="N140749" s="9"/>
    </row>
    <row r="140750" spans="12:14" x14ac:dyDescent="0.25">
      <c r="L140750" s="9"/>
      <c r="M140750" s="9"/>
      <c r="N140750" s="9"/>
    </row>
    <row r="140751" spans="12:14" x14ac:dyDescent="0.25">
      <c r="L140751" s="9"/>
      <c r="M140751" s="9"/>
      <c r="N140751" s="9"/>
    </row>
    <row r="140752" spans="12:14" x14ac:dyDescent="0.25">
      <c r="L140752" s="9"/>
      <c r="M140752" s="9"/>
      <c r="N140752" s="9"/>
    </row>
    <row r="140753" spans="12:14" x14ac:dyDescent="0.25">
      <c r="L140753" s="9"/>
      <c r="M140753" s="9"/>
      <c r="N140753" s="9"/>
    </row>
    <row r="140754" spans="12:14" x14ac:dyDescent="0.25">
      <c r="L140754" s="9"/>
      <c r="M140754" s="9"/>
      <c r="N140754" s="9"/>
    </row>
    <row r="140755" spans="12:14" x14ac:dyDescent="0.25">
      <c r="L140755" s="9"/>
      <c r="M140755" s="9"/>
      <c r="N140755" s="9"/>
    </row>
    <row r="140756" spans="12:14" x14ac:dyDescent="0.25">
      <c r="L140756" s="9"/>
      <c r="M140756" s="9"/>
      <c r="N140756" s="9"/>
    </row>
    <row r="140757" spans="12:14" x14ac:dyDescent="0.25">
      <c r="L140757" s="9"/>
      <c r="M140757" s="9"/>
      <c r="N140757" s="9"/>
    </row>
    <row r="140758" spans="12:14" x14ac:dyDescent="0.25">
      <c r="L140758" s="9"/>
      <c r="M140758" s="9"/>
      <c r="N140758" s="9"/>
    </row>
    <row r="140759" spans="12:14" x14ac:dyDescent="0.25">
      <c r="L140759" s="9"/>
      <c r="M140759" s="9"/>
      <c r="N140759" s="9"/>
    </row>
    <row r="140760" spans="12:14" x14ac:dyDescent="0.25">
      <c r="L140760" s="9"/>
      <c r="M140760" s="9"/>
      <c r="N140760" s="9"/>
    </row>
    <row r="140761" spans="12:14" x14ac:dyDescent="0.25">
      <c r="L140761" s="9"/>
      <c r="M140761" s="9"/>
      <c r="N140761" s="9"/>
    </row>
    <row r="140762" spans="12:14" x14ac:dyDescent="0.25">
      <c r="L140762" s="9"/>
      <c r="M140762" s="9"/>
      <c r="N140762" s="9"/>
    </row>
    <row r="140763" spans="12:14" x14ac:dyDescent="0.25">
      <c r="L140763" s="9"/>
      <c r="M140763" s="9"/>
      <c r="N140763" s="9"/>
    </row>
    <row r="140764" spans="12:14" x14ac:dyDescent="0.25">
      <c r="L140764" s="9"/>
      <c r="M140764" s="9"/>
      <c r="N140764" s="9"/>
    </row>
    <row r="140765" spans="12:14" x14ac:dyDescent="0.25">
      <c r="L140765" s="9"/>
      <c r="M140765" s="9"/>
      <c r="N140765" s="9"/>
    </row>
    <row r="140766" spans="12:14" x14ac:dyDescent="0.25">
      <c r="L140766" s="9"/>
      <c r="M140766" s="9"/>
      <c r="N140766" s="9"/>
    </row>
    <row r="140767" spans="12:14" x14ac:dyDescent="0.25">
      <c r="L140767" s="9"/>
      <c r="M140767" s="9"/>
      <c r="N140767" s="9"/>
    </row>
    <row r="140768" spans="12:14" x14ac:dyDescent="0.25">
      <c r="L140768" s="9"/>
      <c r="M140768" s="9"/>
      <c r="N140768" s="9"/>
    </row>
    <row r="140769" spans="12:14" x14ac:dyDescent="0.25">
      <c r="L140769" s="9"/>
      <c r="M140769" s="9"/>
      <c r="N140769" s="9"/>
    </row>
    <row r="140770" spans="12:14" x14ac:dyDescent="0.25">
      <c r="L140770" s="9"/>
      <c r="M140770" s="9"/>
      <c r="N140770" s="9"/>
    </row>
    <row r="140771" spans="12:14" x14ac:dyDescent="0.25">
      <c r="L140771" s="9"/>
      <c r="M140771" s="9"/>
      <c r="N140771" s="9"/>
    </row>
    <row r="140772" spans="12:14" x14ac:dyDescent="0.25">
      <c r="L140772" s="9"/>
      <c r="M140772" s="9"/>
      <c r="N140772" s="9"/>
    </row>
    <row r="140773" spans="12:14" x14ac:dyDescent="0.25">
      <c r="L140773" s="9"/>
      <c r="M140773" s="9"/>
      <c r="N140773" s="9"/>
    </row>
    <row r="140774" spans="12:14" x14ac:dyDescent="0.25">
      <c r="L140774" s="9"/>
      <c r="M140774" s="9"/>
      <c r="N140774" s="9"/>
    </row>
    <row r="140775" spans="12:14" x14ac:dyDescent="0.25">
      <c r="L140775" s="9"/>
      <c r="M140775" s="9"/>
      <c r="N140775" s="9"/>
    </row>
    <row r="140776" spans="12:14" x14ac:dyDescent="0.25">
      <c r="L140776" s="9"/>
      <c r="M140776" s="9"/>
      <c r="N140776" s="9"/>
    </row>
    <row r="140777" spans="12:14" x14ac:dyDescent="0.25">
      <c r="L140777" s="9"/>
      <c r="M140777" s="9"/>
      <c r="N140777" s="9"/>
    </row>
    <row r="140778" spans="12:14" x14ac:dyDescent="0.25">
      <c r="L140778" s="9"/>
      <c r="M140778" s="9"/>
      <c r="N140778" s="9"/>
    </row>
    <row r="140779" spans="12:14" x14ac:dyDescent="0.25">
      <c r="L140779" s="9"/>
      <c r="M140779" s="9"/>
      <c r="N140779" s="9"/>
    </row>
    <row r="140780" spans="12:14" x14ac:dyDescent="0.25">
      <c r="L140780" s="9"/>
      <c r="M140780" s="9"/>
      <c r="N140780" s="9"/>
    </row>
    <row r="140781" spans="12:14" x14ac:dyDescent="0.25">
      <c r="L140781" s="9"/>
      <c r="M140781" s="9"/>
      <c r="N140781" s="9"/>
    </row>
    <row r="140782" spans="12:14" x14ac:dyDescent="0.25">
      <c r="L140782" s="9"/>
      <c r="M140782" s="9"/>
      <c r="N140782" s="9"/>
    </row>
    <row r="140783" spans="12:14" x14ac:dyDescent="0.25">
      <c r="L140783" s="9"/>
      <c r="M140783" s="9"/>
      <c r="N140783" s="9"/>
    </row>
    <row r="140784" spans="12:14" x14ac:dyDescent="0.25">
      <c r="L140784" s="9"/>
      <c r="M140784" s="9"/>
      <c r="N140784" s="9"/>
    </row>
    <row r="140785" spans="12:14" x14ac:dyDescent="0.25">
      <c r="L140785" s="9"/>
      <c r="M140785" s="9"/>
      <c r="N140785" s="9"/>
    </row>
    <row r="140786" spans="12:14" x14ac:dyDescent="0.25">
      <c r="L140786" s="9"/>
      <c r="M140786" s="9"/>
      <c r="N140786" s="9"/>
    </row>
    <row r="140787" spans="12:14" x14ac:dyDescent="0.25">
      <c r="L140787" s="9"/>
      <c r="M140787" s="9"/>
      <c r="N140787" s="9"/>
    </row>
    <row r="140788" spans="12:14" x14ac:dyDescent="0.25">
      <c r="L140788" s="9"/>
      <c r="M140788" s="9"/>
      <c r="N140788" s="9"/>
    </row>
    <row r="140789" spans="12:14" x14ac:dyDescent="0.25">
      <c r="L140789" s="9"/>
      <c r="M140789" s="9"/>
      <c r="N140789" s="9"/>
    </row>
    <row r="140790" spans="12:14" x14ac:dyDescent="0.25">
      <c r="L140790" s="9"/>
      <c r="M140790" s="9"/>
      <c r="N140790" s="9"/>
    </row>
    <row r="140791" spans="12:14" x14ac:dyDescent="0.25">
      <c r="L140791" s="9"/>
      <c r="M140791" s="9"/>
      <c r="N140791" s="9"/>
    </row>
    <row r="140792" spans="12:14" x14ac:dyDescent="0.25">
      <c r="L140792" s="9"/>
      <c r="M140792" s="9"/>
      <c r="N140792" s="9"/>
    </row>
    <row r="140793" spans="12:14" x14ac:dyDescent="0.25">
      <c r="L140793" s="9"/>
      <c r="M140793" s="9"/>
      <c r="N140793" s="9"/>
    </row>
    <row r="140794" spans="12:14" x14ac:dyDescent="0.25">
      <c r="L140794" s="9"/>
      <c r="M140794" s="9"/>
      <c r="N140794" s="9"/>
    </row>
    <row r="140795" spans="12:14" x14ac:dyDescent="0.25">
      <c r="L140795" s="9"/>
      <c r="M140795" s="9"/>
      <c r="N140795" s="9"/>
    </row>
    <row r="140796" spans="12:14" x14ac:dyDescent="0.25">
      <c r="L140796" s="9"/>
      <c r="M140796" s="9"/>
      <c r="N140796" s="9"/>
    </row>
    <row r="140797" spans="12:14" x14ac:dyDescent="0.25">
      <c r="L140797" s="9"/>
      <c r="M140797" s="9"/>
      <c r="N140797" s="9"/>
    </row>
    <row r="140798" spans="12:14" x14ac:dyDescent="0.25">
      <c r="L140798" s="9"/>
      <c r="M140798" s="9"/>
      <c r="N140798" s="9"/>
    </row>
    <row r="140799" spans="12:14" x14ac:dyDescent="0.25">
      <c r="L140799" s="9"/>
      <c r="M140799" s="9"/>
      <c r="N140799" s="9"/>
    </row>
    <row r="140800" spans="12:14" x14ac:dyDescent="0.25">
      <c r="L140800" s="9"/>
      <c r="M140800" s="9"/>
      <c r="N140800" s="9"/>
    </row>
    <row r="140801" spans="12:14" x14ac:dyDescent="0.25">
      <c r="L140801" s="9"/>
      <c r="M140801" s="9"/>
      <c r="N140801" s="9"/>
    </row>
    <row r="140802" spans="12:14" x14ac:dyDescent="0.25">
      <c r="L140802" s="9"/>
      <c r="M140802" s="9"/>
      <c r="N140802" s="9"/>
    </row>
    <row r="140803" spans="12:14" x14ac:dyDescent="0.25">
      <c r="L140803" s="9"/>
      <c r="M140803" s="9"/>
      <c r="N140803" s="9"/>
    </row>
    <row r="140804" spans="12:14" x14ac:dyDescent="0.25">
      <c r="L140804" s="9"/>
      <c r="M140804" s="9"/>
      <c r="N140804" s="9"/>
    </row>
    <row r="140805" spans="12:14" x14ac:dyDescent="0.25">
      <c r="L140805" s="9"/>
      <c r="M140805" s="9"/>
      <c r="N140805" s="9"/>
    </row>
    <row r="140806" spans="12:14" x14ac:dyDescent="0.25">
      <c r="L140806" s="9"/>
      <c r="M140806" s="9"/>
      <c r="N140806" s="9"/>
    </row>
    <row r="140807" spans="12:14" x14ac:dyDescent="0.25">
      <c r="L140807" s="9"/>
      <c r="M140807" s="9"/>
      <c r="N140807" s="9"/>
    </row>
    <row r="140808" spans="12:14" x14ac:dyDescent="0.25">
      <c r="L140808" s="9"/>
      <c r="M140808" s="9"/>
      <c r="N140808" s="9"/>
    </row>
    <row r="140809" spans="12:14" x14ac:dyDescent="0.25">
      <c r="L140809" s="9"/>
      <c r="M140809" s="9"/>
      <c r="N140809" s="9"/>
    </row>
    <row r="140810" spans="12:14" x14ac:dyDescent="0.25">
      <c r="L140810" s="9"/>
      <c r="M140810" s="9"/>
      <c r="N140810" s="9"/>
    </row>
    <row r="140811" spans="12:14" x14ac:dyDescent="0.25">
      <c r="L140811" s="9"/>
      <c r="M140811" s="9"/>
      <c r="N140811" s="9"/>
    </row>
    <row r="140812" spans="12:14" x14ac:dyDescent="0.25">
      <c r="L140812" s="9"/>
      <c r="M140812" s="9"/>
      <c r="N140812" s="9"/>
    </row>
    <row r="140813" spans="12:14" x14ac:dyDescent="0.25">
      <c r="L140813" s="9"/>
      <c r="M140813" s="9"/>
      <c r="N140813" s="9"/>
    </row>
    <row r="140814" spans="12:14" x14ac:dyDescent="0.25">
      <c r="L140814" s="9"/>
      <c r="M140814" s="9"/>
      <c r="N140814" s="9"/>
    </row>
    <row r="140815" spans="12:14" x14ac:dyDescent="0.25">
      <c r="L140815" s="9"/>
      <c r="M140815" s="9"/>
      <c r="N140815" s="9"/>
    </row>
    <row r="140816" spans="12:14" x14ac:dyDescent="0.25">
      <c r="L140816" s="9"/>
      <c r="M140816" s="9"/>
      <c r="N140816" s="9"/>
    </row>
    <row r="140817" spans="12:14" x14ac:dyDescent="0.25">
      <c r="L140817" s="9"/>
      <c r="M140817" s="9"/>
      <c r="N140817" s="9"/>
    </row>
    <row r="140818" spans="12:14" x14ac:dyDescent="0.25">
      <c r="L140818" s="9"/>
      <c r="M140818" s="9"/>
      <c r="N140818" s="9"/>
    </row>
    <row r="140819" spans="12:14" x14ac:dyDescent="0.25">
      <c r="L140819" s="9"/>
      <c r="M140819" s="9"/>
      <c r="N140819" s="9"/>
    </row>
    <row r="140820" spans="12:14" x14ac:dyDescent="0.25">
      <c r="L140820" s="9"/>
      <c r="M140820" s="9"/>
      <c r="N140820" s="9"/>
    </row>
    <row r="140821" spans="12:14" x14ac:dyDescent="0.25">
      <c r="L140821" s="9"/>
      <c r="M140821" s="9"/>
      <c r="N140821" s="9"/>
    </row>
    <row r="140822" spans="12:14" x14ac:dyDescent="0.25">
      <c r="L140822" s="9"/>
      <c r="M140822" s="9"/>
      <c r="N140822" s="9"/>
    </row>
    <row r="140823" spans="12:14" x14ac:dyDescent="0.25">
      <c r="L140823" s="9"/>
      <c r="M140823" s="9"/>
      <c r="N140823" s="9"/>
    </row>
    <row r="140824" spans="12:14" x14ac:dyDescent="0.25">
      <c r="L140824" s="9"/>
      <c r="M140824" s="9"/>
      <c r="N140824" s="9"/>
    </row>
    <row r="140825" spans="12:14" x14ac:dyDescent="0.25">
      <c r="L140825" s="9"/>
      <c r="M140825" s="9"/>
      <c r="N140825" s="9"/>
    </row>
    <row r="140826" spans="12:14" x14ac:dyDescent="0.25">
      <c r="L140826" s="9"/>
      <c r="M140826" s="9"/>
      <c r="N140826" s="9"/>
    </row>
    <row r="140827" spans="12:14" x14ac:dyDescent="0.25">
      <c r="L140827" s="9"/>
      <c r="M140827" s="9"/>
      <c r="N140827" s="9"/>
    </row>
    <row r="140828" spans="12:14" x14ac:dyDescent="0.25">
      <c r="L140828" s="9"/>
      <c r="M140828" s="9"/>
      <c r="N140828" s="9"/>
    </row>
    <row r="140829" spans="12:14" x14ac:dyDescent="0.25">
      <c r="L140829" s="9"/>
      <c r="M140829" s="9"/>
      <c r="N140829" s="9"/>
    </row>
    <row r="140830" spans="12:14" x14ac:dyDescent="0.25">
      <c r="L140830" s="9"/>
      <c r="M140830" s="9"/>
      <c r="N140830" s="9"/>
    </row>
    <row r="140831" spans="12:14" x14ac:dyDescent="0.25">
      <c r="L140831" s="9"/>
      <c r="M140831" s="9"/>
      <c r="N140831" s="9"/>
    </row>
    <row r="140832" spans="12:14" x14ac:dyDescent="0.25">
      <c r="L140832" s="9"/>
      <c r="M140832" s="9"/>
      <c r="N140832" s="9"/>
    </row>
    <row r="140833" spans="12:14" x14ac:dyDescent="0.25">
      <c r="L140833" s="9"/>
      <c r="M140833" s="9"/>
      <c r="N140833" s="9"/>
    </row>
    <row r="140834" spans="12:14" x14ac:dyDescent="0.25">
      <c r="L140834" s="9"/>
      <c r="M140834" s="9"/>
      <c r="N140834" s="9"/>
    </row>
    <row r="140835" spans="12:14" x14ac:dyDescent="0.25">
      <c r="L140835" s="9"/>
      <c r="M140835" s="9"/>
      <c r="N140835" s="9"/>
    </row>
    <row r="140836" spans="12:14" x14ac:dyDescent="0.25">
      <c r="L140836" s="9"/>
      <c r="M140836" s="9"/>
      <c r="N140836" s="9"/>
    </row>
    <row r="140837" spans="12:14" x14ac:dyDescent="0.25">
      <c r="L140837" s="9"/>
      <c r="M140837" s="9"/>
      <c r="N140837" s="9"/>
    </row>
    <row r="140838" spans="12:14" x14ac:dyDescent="0.25">
      <c r="L140838" s="9"/>
      <c r="M140838" s="9"/>
      <c r="N140838" s="9"/>
    </row>
    <row r="140839" spans="12:14" x14ac:dyDescent="0.25">
      <c r="L140839" s="9"/>
      <c r="M140839" s="9"/>
      <c r="N140839" s="9"/>
    </row>
    <row r="140840" spans="12:14" x14ac:dyDescent="0.25">
      <c r="L140840" s="9"/>
      <c r="M140840" s="9"/>
      <c r="N140840" s="9"/>
    </row>
    <row r="140841" spans="12:14" x14ac:dyDescent="0.25">
      <c r="L140841" s="9"/>
      <c r="M140841" s="9"/>
      <c r="N140841" s="9"/>
    </row>
    <row r="140842" spans="12:14" x14ac:dyDescent="0.25">
      <c r="L140842" s="9"/>
      <c r="M140842" s="9"/>
      <c r="N140842" s="9"/>
    </row>
    <row r="140843" spans="12:14" x14ac:dyDescent="0.25">
      <c r="L140843" s="9"/>
      <c r="M140843" s="9"/>
      <c r="N140843" s="9"/>
    </row>
    <row r="140844" spans="12:14" x14ac:dyDescent="0.25">
      <c r="L140844" s="9"/>
      <c r="M140844" s="9"/>
      <c r="N140844" s="9"/>
    </row>
    <row r="140845" spans="12:14" x14ac:dyDescent="0.25">
      <c r="L140845" s="9"/>
      <c r="M140845" s="9"/>
      <c r="N140845" s="9"/>
    </row>
    <row r="140846" spans="12:14" x14ac:dyDescent="0.25">
      <c r="L140846" s="9"/>
      <c r="M140846" s="9"/>
      <c r="N140846" s="9"/>
    </row>
    <row r="140847" spans="12:14" x14ac:dyDescent="0.25">
      <c r="L140847" s="9"/>
      <c r="M140847" s="9"/>
      <c r="N140847" s="9"/>
    </row>
    <row r="140848" spans="12:14" x14ac:dyDescent="0.25">
      <c r="L140848" s="9"/>
      <c r="M140848" s="9"/>
      <c r="N140848" s="9"/>
    </row>
    <row r="140849" spans="12:14" x14ac:dyDescent="0.25">
      <c r="L140849" s="9"/>
      <c r="M140849" s="9"/>
      <c r="N140849" s="9"/>
    </row>
    <row r="140850" spans="12:14" x14ac:dyDescent="0.25">
      <c r="L140850" s="9"/>
      <c r="M140850" s="9"/>
      <c r="N140850" s="9"/>
    </row>
    <row r="140851" spans="12:14" x14ac:dyDescent="0.25">
      <c r="L140851" s="9"/>
      <c r="M140851" s="9"/>
      <c r="N140851" s="9"/>
    </row>
    <row r="140852" spans="12:14" x14ac:dyDescent="0.25">
      <c r="L140852" s="9"/>
      <c r="M140852" s="9"/>
      <c r="N140852" s="9"/>
    </row>
    <row r="140853" spans="12:14" x14ac:dyDescent="0.25">
      <c r="L140853" s="9"/>
      <c r="M140853" s="9"/>
      <c r="N140853" s="9"/>
    </row>
    <row r="140854" spans="12:14" x14ac:dyDescent="0.25">
      <c r="L140854" s="9"/>
      <c r="M140854" s="9"/>
      <c r="N140854" s="9"/>
    </row>
    <row r="140855" spans="12:14" x14ac:dyDescent="0.25">
      <c r="L140855" s="9"/>
      <c r="M140855" s="9"/>
      <c r="N140855" s="9"/>
    </row>
    <row r="140856" spans="12:14" x14ac:dyDescent="0.25">
      <c r="L140856" s="9"/>
      <c r="M140856" s="9"/>
      <c r="N140856" s="9"/>
    </row>
    <row r="140857" spans="12:14" x14ac:dyDescent="0.25">
      <c r="L140857" s="9"/>
      <c r="M140857" s="9"/>
      <c r="N140857" s="9"/>
    </row>
    <row r="140858" spans="12:14" x14ac:dyDescent="0.25">
      <c r="L140858" s="9"/>
      <c r="M140858" s="9"/>
      <c r="N140858" s="9"/>
    </row>
    <row r="140859" spans="12:14" x14ac:dyDescent="0.25">
      <c r="L140859" s="9"/>
      <c r="M140859" s="9"/>
      <c r="N140859" s="9"/>
    </row>
    <row r="140860" spans="12:14" x14ac:dyDescent="0.25">
      <c r="L140860" s="9"/>
      <c r="M140860" s="9"/>
      <c r="N140860" s="9"/>
    </row>
    <row r="140861" spans="12:14" x14ac:dyDescent="0.25">
      <c r="L140861" s="9"/>
      <c r="M140861" s="9"/>
      <c r="N140861" s="9"/>
    </row>
    <row r="140862" spans="12:14" x14ac:dyDescent="0.25">
      <c r="L140862" s="9"/>
      <c r="M140862" s="9"/>
      <c r="N140862" s="9"/>
    </row>
    <row r="140863" spans="12:14" x14ac:dyDescent="0.25">
      <c r="L140863" s="9"/>
      <c r="M140863" s="9"/>
      <c r="N140863" s="9"/>
    </row>
    <row r="140864" spans="12:14" x14ac:dyDescent="0.25">
      <c r="L140864" s="9"/>
      <c r="M140864" s="9"/>
      <c r="N140864" s="9"/>
    </row>
    <row r="140865" spans="12:14" x14ac:dyDescent="0.25">
      <c r="L140865" s="9"/>
      <c r="M140865" s="9"/>
      <c r="N140865" s="9"/>
    </row>
    <row r="140866" spans="12:14" x14ac:dyDescent="0.25">
      <c r="L140866" s="9"/>
      <c r="M140866" s="9"/>
      <c r="N140866" s="9"/>
    </row>
    <row r="140867" spans="12:14" x14ac:dyDescent="0.25">
      <c r="L140867" s="9"/>
      <c r="M140867" s="9"/>
      <c r="N140867" s="9"/>
    </row>
    <row r="140868" spans="12:14" x14ac:dyDescent="0.25">
      <c r="L140868" s="9"/>
      <c r="M140868" s="9"/>
      <c r="N140868" s="9"/>
    </row>
    <row r="140869" spans="12:14" x14ac:dyDescent="0.25">
      <c r="L140869" s="9"/>
      <c r="M140869" s="9"/>
      <c r="N140869" s="9"/>
    </row>
    <row r="140870" spans="12:14" x14ac:dyDescent="0.25">
      <c r="L140870" s="9"/>
      <c r="M140870" s="9"/>
      <c r="N140870" s="9"/>
    </row>
    <row r="140871" spans="12:14" x14ac:dyDescent="0.25">
      <c r="L140871" s="9"/>
      <c r="M140871" s="9"/>
      <c r="N140871" s="9"/>
    </row>
    <row r="140872" spans="12:14" x14ac:dyDescent="0.25">
      <c r="L140872" s="9"/>
      <c r="M140872" s="9"/>
      <c r="N140872" s="9"/>
    </row>
    <row r="140873" spans="12:14" x14ac:dyDescent="0.25">
      <c r="L140873" s="9"/>
      <c r="M140873" s="9"/>
      <c r="N140873" s="9"/>
    </row>
    <row r="140874" spans="12:14" x14ac:dyDescent="0.25">
      <c r="L140874" s="9"/>
      <c r="M140874" s="9"/>
      <c r="N140874" s="9"/>
    </row>
    <row r="140875" spans="12:14" x14ac:dyDescent="0.25">
      <c r="L140875" s="9"/>
      <c r="M140875" s="9"/>
      <c r="N140875" s="9"/>
    </row>
    <row r="140876" spans="12:14" x14ac:dyDescent="0.25">
      <c r="L140876" s="9"/>
      <c r="M140876" s="9"/>
      <c r="N140876" s="9"/>
    </row>
    <row r="140877" spans="12:14" x14ac:dyDescent="0.25">
      <c r="L140877" s="9"/>
      <c r="M140877" s="9"/>
      <c r="N140877" s="9"/>
    </row>
    <row r="140878" spans="12:14" x14ac:dyDescent="0.25">
      <c r="L140878" s="9"/>
      <c r="M140878" s="9"/>
      <c r="N140878" s="9"/>
    </row>
    <row r="140879" spans="12:14" x14ac:dyDescent="0.25">
      <c r="L140879" s="9"/>
      <c r="M140879" s="9"/>
      <c r="N140879" s="9"/>
    </row>
    <row r="140880" spans="12:14" x14ac:dyDescent="0.25">
      <c r="L140880" s="9"/>
      <c r="M140880" s="9"/>
      <c r="N140880" s="9"/>
    </row>
    <row r="140881" spans="12:14" x14ac:dyDescent="0.25">
      <c r="L140881" s="9"/>
      <c r="M140881" s="9"/>
      <c r="N140881" s="9"/>
    </row>
    <row r="140882" spans="12:14" x14ac:dyDescent="0.25">
      <c r="L140882" s="9"/>
      <c r="M140882" s="9"/>
      <c r="N140882" s="9"/>
    </row>
    <row r="140883" spans="12:14" x14ac:dyDescent="0.25">
      <c r="L140883" s="9"/>
      <c r="M140883" s="9"/>
      <c r="N140883" s="9"/>
    </row>
    <row r="140884" spans="12:14" x14ac:dyDescent="0.25">
      <c r="L140884" s="9"/>
      <c r="M140884" s="9"/>
      <c r="N140884" s="9"/>
    </row>
    <row r="140885" spans="12:14" x14ac:dyDescent="0.25">
      <c r="L140885" s="9"/>
      <c r="M140885" s="9"/>
      <c r="N140885" s="9"/>
    </row>
    <row r="140886" spans="12:14" x14ac:dyDescent="0.25">
      <c r="L140886" s="9"/>
      <c r="M140886" s="9"/>
      <c r="N140886" s="9"/>
    </row>
    <row r="140887" spans="12:14" x14ac:dyDescent="0.25">
      <c r="L140887" s="9"/>
      <c r="M140887" s="9"/>
      <c r="N140887" s="9"/>
    </row>
    <row r="140888" spans="12:14" x14ac:dyDescent="0.25">
      <c r="L140888" s="9"/>
      <c r="M140888" s="9"/>
      <c r="N140888" s="9"/>
    </row>
    <row r="140889" spans="12:14" x14ac:dyDescent="0.25">
      <c r="L140889" s="9"/>
      <c r="M140889" s="9"/>
      <c r="N140889" s="9"/>
    </row>
    <row r="140890" spans="12:14" x14ac:dyDescent="0.25">
      <c r="L140890" s="9"/>
      <c r="M140890" s="9"/>
      <c r="N140890" s="9"/>
    </row>
    <row r="140891" spans="12:14" x14ac:dyDescent="0.25">
      <c r="L140891" s="9"/>
      <c r="M140891" s="9"/>
      <c r="N140891" s="9"/>
    </row>
    <row r="140892" spans="12:14" x14ac:dyDescent="0.25">
      <c r="L140892" s="9"/>
      <c r="M140892" s="9"/>
      <c r="N140892" s="9"/>
    </row>
    <row r="140893" spans="12:14" x14ac:dyDescent="0.25">
      <c r="L140893" s="9"/>
      <c r="M140893" s="9"/>
      <c r="N140893" s="9"/>
    </row>
    <row r="140894" spans="12:14" x14ac:dyDescent="0.25">
      <c r="L140894" s="9"/>
      <c r="M140894" s="9"/>
      <c r="N140894" s="9"/>
    </row>
    <row r="140895" spans="12:14" x14ac:dyDescent="0.25">
      <c r="L140895" s="9"/>
      <c r="M140895" s="9"/>
      <c r="N140895" s="9"/>
    </row>
    <row r="140896" spans="12:14" x14ac:dyDescent="0.25">
      <c r="L140896" s="9"/>
      <c r="M140896" s="9"/>
      <c r="N140896" s="9"/>
    </row>
    <row r="140897" spans="12:14" x14ac:dyDescent="0.25">
      <c r="L140897" s="9"/>
      <c r="M140897" s="9"/>
      <c r="N140897" s="9"/>
    </row>
    <row r="140898" spans="12:14" x14ac:dyDescent="0.25">
      <c r="L140898" s="9"/>
      <c r="M140898" s="9"/>
      <c r="N140898" s="9"/>
    </row>
    <row r="140899" spans="12:14" x14ac:dyDescent="0.25">
      <c r="L140899" s="9"/>
      <c r="M140899" s="9"/>
      <c r="N140899" s="9"/>
    </row>
    <row r="140900" spans="12:14" x14ac:dyDescent="0.25">
      <c r="L140900" s="9"/>
      <c r="M140900" s="9"/>
      <c r="N140900" s="9"/>
    </row>
    <row r="140901" spans="12:14" x14ac:dyDescent="0.25">
      <c r="L140901" s="9"/>
      <c r="M140901" s="9"/>
      <c r="N140901" s="9"/>
    </row>
    <row r="140902" spans="12:14" x14ac:dyDescent="0.25">
      <c r="L140902" s="9"/>
      <c r="M140902" s="9"/>
      <c r="N140902" s="9"/>
    </row>
    <row r="140903" spans="12:14" x14ac:dyDescent="0.25">
      <c r="L140903" s="9"/>
      <c r="M140903" s="9"/>
      <c r="N140903" s="9"/>
    </row>
    <row r="140904" spans="12:14" x14ac:dyDescent="0.25">
      <c r="L140904" s="9"/>
      <c r="M140904" s="9"/>
      <c r="N140904" s="9"/>
    </row>
    <row r="140905" spans="12:14" x14ac:dyDescent="0.25">
      <c r="L140905" s="9"/>
      <c r="M140905" s="9"/>
      <c r="N140905" s="9"/>
    </row>
    <row r="140906" spans="12:14" x14ac:dyDescent="0.25">
      <c r="L140906" s="9"/>
      <c r="M140906" s="9"/>
      <c r="N140906" s="9"/>
    </row>
    <row r="140907" spans="12:14" x14ac:dyDescent="0.25">
      <c r="L140907" s="9"/>
      <c r="M140907" s="9"/>
      <c r="N140907" s="9"/>
    </row>
    <row r="140908" spans="12:14" x14ac:dyDescent="0.25">
      <c r="L140908" s="9"/>
      <c r="M140908" s="9"/>
      <c r="N140908" s="9"/>
    </row>
    <row r="140909" spans="12:14" x14ac:dyDescent="0.25">
      <c r="L140909" s="9"/>
      <c r="M140909" s="9"/>
      <c r="N140909" s="9"/>
    </row>
    <row r="140910" spans="12:14" x14ac:dyDescent="0.25">
      <c r="L140910" s="9"/>
      <c r="M140910" s="9"/>
      <c r="N140910" s="9"/>
    </row>
    <row r="140911" spans="12:14" x14ac:dyDescent="0.25">
      <c r="L140911" s="9"/>
      <c r="M140911" s="9"/>
      <c r="N140911" s="9"/>
    </row>
    <row r="140912" spans="12:14" x14ac:dyDescent="0.25">
      <c r="L140912" s="9"/>
      <c r="M140912" s="9"/>
      <c r="N140912" s="9"/>
    </row>
    <row r="140913" spans="12:14" x14ac:dyDescent="0.25">
      <c r="L140913" s="9"/>
      <c r="M140913" s="9"/>
      <c r="N140913" s="9"/>
    </row>
    <row r="140914" spans="12:14" x14ac:dyDescent="0.25">
      <c r="L140914" s="9"/>
      <c r="M140914" s="9"/>
      <c r="N140914" s="9"/>
    </row>
    <row r="140915" spans="12:14" x14ac:dyDescent="0.25">
      <c r="L140915" s="9"/>
      <c r="M140915" s="9"/>
      <c r="N140915" s="9"/>
    </row>
    <row r="140916" spans="12:14" x14ac:dyDescent="0.25">
      <c r="L140916" s="9"/>
      <c r="M140916" s="9"/>
      <c r="N140916" s="9"/>
    </row>
    <row r="140917" spans="12:14" x14ac:dyDescent="0.25">
      <c r="L140917" s="9"/>
      <c r="M140917" s="9"/>
      <c r="N140917" s="9"/>
    </row>
    <row r="140918" spans="12:14" x14ac:dyDescent="0.25">
      <c r="L140918" s="9"/>
      <c r="M140918" s="9"/>
      <c r="N140918" s="9"/>
    </row>
    <row r="140919" spans="12:14" x14ac:dyDescent="0.25">
      <c r="L140919" s="9"/>
      <c r="M140919" s="9"/>
      <c r="N140919" s="9"/>
    </row>
    <row r="140920" spans="12:14" x14ac:dyDescent="0.25">
      <c r="L140920" s="9"/>
      <c r="M140920" s="9"/>
      <c r="N140920" s="9"/>
    </row>
    <row r="140921" spans="12:14" x14ac:dyDescent="0.25">
      <c r="L140921" s="9"/>
      <c r="M140921" s="9"/>
      <c r="N140921" s="9"/>
    </row>
    <row r="140922" spans="12:14" x14ac:dyDescent="0.25">
      <c r="L140922" s="9"/>
      <c r="M140922" s="9"/>
      <c r="N140922" s="9"/>
    </row>
    <row r="140923" spans="12:14" x14ac:dyDescent="0.25">
      <c r="L140923" s="9"/>
      <c r="M140923" s="9"/>
      <c r="N140923" s="9"/>
    </row>
    <row r="140924" spans="12:14" x14ac:dyDescent="0.25">
      <c r="L140924" s="9"/>
      <c r="M140924" s="9"/>
      <c r="N140924" s="9"/>
    </row>
    <row r="140925" spans="12:14" x14ac:dyDescent="0.25">
      <c r="L140925" s="9"/>
      <c r="M140925" s="9"/>
      <c r="N140925" s="9"/>
    </row>
    <row r="140926" spans="12:14" x14ac:dyDescent="0.25">
      <c r="L140926" s="9"/>
      <c r="M140926" s="9"/>
      <c r="N140926" s="9"/>
    </row>
    <row r="140927" spans="12:14" x14ac:dyDescent="0.25">
      <c r="L140927" s="9"/>
      <c r="M140927" s="9"/>
      <c r="N140927" s="9"/>
    </row>
    <row r="140928" spans="12:14" x14ac:dyDescent="0.25">
      <c r="L140928" s="9"/>
      <c r="M140928" s="9"/>
      <c r="N140928" s="9"/>
    </row>
    <row r="140929" spans="12:14" x14ac:dyDescent="0.25">
      <c r="L140929" s="9"/>
      <c r="M140929" s="9"/>
      <c r="N140929" s="9"/>
    </row>
    <row r="140930" spans="12:14" x14ac:dyDescent="0.25">
      <c r="L140930" s="9"/>
      <c r="M140930" s="9"/>
      <c r="N140930" s="9"/>
    </row>
    <row r="140931" spans="12:14" x14ac:dyDescent="0.25">
      <c r="L140931" s="9"/>
      <c r="M140931" s="9"/>
      <c r="N140931" s="9"/>
    </row>
    <row r="140932" spans="12:14" x14ac:dyDescent="0.25">
      <c r="L140932" s="9"/>
      <c r="M140932" s="9"/>
      <c r="N140932" s="9"/>
    </row>
    <row r="140933" spans="12:14" x14ac:dyDescent="0.25">
      <c r="L140933" s="9"/>
      <c r="M140933" s="9"/>
      <c r="N140933" s="9"/>
    </row>
    <row r="140934" spans="12:14" x14ac:dyDescent="0.25">
      <c r="L140934" s="9"/>
      <c r="M140934" s="9"/>
      <c r="N140934" s="9"/>
    </row>
    <row r="140935" spans="12:14" x14ac:dyDescent="0.25">
      <c r="L140935" s="9"/>
      <c r="M140935" s="9"/>
      <c r="N140935" s="9"/>
    </row>
    <row r="140936" spans="12:14" x14ac:dyDescent="0.25">
      <c r="L140936" s="9"/>
      <c r="M140936" s="9"/>
      <c r="N140936" s="9"/>
    </row>
    <row r="140937" spans="12:14" x14ac:dyDescent="0.25">
      <c r="L140937" s="9"/>
      <c r="M140937" s="9"/>
      <c r="N140937" s="9"/>
    </row>
    <row r="140938" spans="12:14" x14ac:dyDescent="0.25">
      <c r="L140938" s="9"/>
      <c r="M140938" s="9"/>
      <c r="N140938" s="9"/>
    </row>
    <row r="140939" spans="12:14" x14ac:dyDescent="0.25">
      <c r="L140939" s="9"/>
      <c r="M140939" s="9"/>
      <c r="N140939" s="9"/>
    </row>
    <row r="140940" spans="12:14" x14ac:dyDescent="0.25">
      <c r="L140940" s="9"/>
      <c r="M140940" s="9"/>
      <c r="N140940" s="9"/>
    </row>
    <row r="140941" spans="12:14" x14ac:dyDescent="0.25">
      <c r="L140941" s="9"/>
      <c r="M140941" s="9"/>
      <c r="N140941" s="9"/>
    </row>
    <row r="140942" spans="12:14" x14ac:dyDescent="0.25">
      <c r="L140942" s="9"/>
      <c r="M140942" s="9"/>
      <c r="N140942" s="9"/>
    </row>
    <row r="140943" spans="12:14" x14ac:dyDescent="0.25">
      <c r="L140943" s="9"/>
      <c r="M140943" s="9"/>
      <c r="N140943" s="9"/>
    </row>
    <row r="140944" spans="12:14" x14ac:dyDescent="0.25">
      <c r="L140944" s="9"/>
      <c r="M140944" s="9"/>
      <c r="N140944" s="9"/>
    </row>
    <row r="140945" spans="12:14" x14ac:dyDescent="0.25">
      <c r="L140945" s="9"/>
      <c r="M140945" s="9"/>
      <c r="N140945" s="9"/>
    </row>
    <row r="140946" spans="12:14" x14ac:dyDescent="0.25">
      <c r="L140946" s="9"/>
      <c r="M140946" s="9"/>
      <c r="N140946" s="9"/>
    </row>
    <row r="140947" spans="12:14" x14ac:dyDescent="0.25">
      <c r="L140947" s="9"/>
      <c r="M140947" s="9"/>
      <c r="N140947" s="9"/>
    </row>
    <row r="140948" spans="12:14" x14ac:dyDescent="0.25">
      <c r="L140948" s="9"/>
      <c r="M140948" s="9"/>
      <c r="N140948" s="9"/>
    </row>
    <row r="140949" spans="12:14" x14ac:dyDescent="0.25">
      <c r="L140949" s="9"/>
      <c r="M140949" s="9"/>
      <c r="N140949" s="9"/>
    </row>
    <row r="140950" spans="12:14" x14ac:dyDescent="0.25">
      <c r="L140950" s="9"/>
      <c r="M140950" s="9"/>
      <c r="N140950" s="9"/>
    </row>
    <row r="140951" spans="12:14" x14ac:dyDescent="0.25">
      <c r="L140951" s="9"/>
      <c r="M140951" s="9"/>
      <c r="N140951" s="9"/>
    </row>
    <row r="140952" spans="12:14" x14ac:dyDescent="0.25">
      <c r="L140952" s="9"/>
      <c r="M140952" s="9"/>
      <c r="N140952" s="9"/>
    </row>
    <row r="140953" spans="12:14" x14ac:dyDescent="0.25">
      <c r="L140953" s="9"/>
      <c r="M140953" s="9"/>
      <c r="N140953" s="9"/>
    </row>
    <row r="140954" spans="12:14" x14ac:dyDescent="0.25">
      <c r="L140954" s="9"/>
      <c r="M140954" s="9"/>
      <c r="N140954" s="9"/>
    </row>
    <row r="140955" spans="12:14" x14ac:dyDescent="0.25">
      <c r="L140955" s="9"/>
      <c r="M140955" s="9"/>
      <c r="N140955" s="9"/>
    </row>
    <row r="140956" spans="12:14" x14ac:dyDescent="0.25">
      <c r="L140956" s="9"/>
      <c r="M140956" s="9"/>
      <c r="N140956" s="9"/>
    </row>
    <row r="140957" spans="12:14" x14ac:dyDescent="0.25">
      <c r="L140957" s="9"/>
      <c r="M140957" s="9"/>
      <c r="N140957" s="9"/>
    </row>
    <row r="140958" spans="12:14" x14ac:dyDescent="0.25">
      <c r="L140958" s="9"/>
      <c r="M140958" s="9"/>
      <c r="N140958" s="9"/>
    </row>
    <row r="140959" spans="12:14" x14ac:dyDescent="0.25">
      <c r="L140959" s="9"/>
      <c r="M140959" s="9"/>
      <c r="N140959" s="9"/>
    </row>
    <row r="140960" spans="12:14" x14ac:dyDescent="0.25">
      <c r="L140960" s="9"/>
      <c r="M140960" s="9"/>
      <c r="N140960" s="9"/>
    </row>
    <row r="140961" spans="12:14" x14ac:dyDescent="0.25">
      <c r="L140961" s="9"/>
      <c r="M140961" s="9"/>
      <c r="N140961" s="9"/>
    </row>
    <row r="140962" spans="12:14" x14ac:dyDescent="0.25">
      <c r="L140962" s="9"/>
      <c r="M140962" s="9"/>
      <c r="N140962" s="9"/>
    </row>
    <row r="140963" spans="12:14" x14ac:dyDescent="0.25">
      <c r="L140963" s="9"/>
      <c r="M140963" s="9"/>
      <c r="N140963" s="9"/>
    </row>
    <row r="140964" spans="12:14" x14ac:dyDescent="0.25">
      <c r="L140964" s="9"/>
      <c r="M140964" s="9"/>
      <c r="N140964" s="9"/>
    </row>
    <row r="140965" spans="12:14" x14ac:dyDescent="0.25">
      <c r="L140965" s="9"/>
      <c r="M140965" s="9"/>
      <c r="N140965" s="9"/>
    </row>
    <row r="140966" spans="12:14" x14ac:dyDescent="0.25">
      <c r="L140966" s="9"/>
      <c r="M140966" s="9"/>
      <c r="N140966" s="9"/>
    </row>
    <row r="140967" spans="12:14" x14ac:dyDescent="0.25">
      <c r="L140967" s="9"/>
      <c r="M140967" s="9"/>
      <c r="N140967" s="9"/>
    </row>
    <row r="140968" spans="12:14" x14ac:dyDescent="0.25">
      <c r="L140968" s="9"/>
      <c r="M140968" s="9"/>
      <c r="N140968" s="9"/>
    </row>
    <row r="140969" spans="12:14" x14ac:dyDescent="0.25">
      <c r="L140969" s="9"/>
      <c r="M140969" s="9"/>
      <c r="N140969" s="9"/>
    </row>
    <row r="140970" spans="12:14" x14ac:dyDescent="0.25">
      <c r="L140970" s="9"/>
      <c r="M140970" s="9"/>
      <c r="N140970" s="9"/>
    </row>
    <row r="140971" spans="12:14" x14ac:dyDescent="0.25">
      <c r="L140971" s="9"/>
      <c r="M140971" s="9"/>
      <c r="N140971" s="9"/>
    </row>
    <row r="140972" spans="12:14" x14ac:dyDescent="0.25">
      <c r="L140972" s="9"/>
      <c r="M140972" s="9"/>
      <c r="N140972" s="9"/>
    </row>
    <row r="140973" spans="12:14" x14ac:dyDescent="0.25">
      <c r="L140973" s="9"/>
      <c r="M140973" s="9"/>
      <c r="N140973" s="9"/>
    </row>
    <row r="140974" spans="12:14" x14ac:dyDescent="0.25">
      <c r="L140974" s="9"/>
      <c r="M140974" s="9"/>
      <c r="N140974" s="9"/>
    </row>
    <row r="140975" spans="12:14" x14ac:dyDescent="0.25">
      <c r="L140975" s="9"/>
      <c r="M140975" s="9"/>
      <c r="N140975" s="9"/>
    </row>
    <row r="140976" spans="12:14" x14ac:dyDescent="0.25">
      <c r="L140976" s="9"/>
      <c r="M140976" s="9"/>
      <c r="N140976" s="9"/>
    </row>
    <row r="140977" spans="12:14" x14ac:dyDescent="0.25">
      <c r="L140977" s="9"/>
      <c r="M140977" s="9"/>
      <c r="N140977" s="9"/>
    </row>
    <row r="140978" spans="12:14" x14ac:dyDescent="0.25">
      <c r="L140978" s="9"/>
      <c r="M140978" s="9"/>
      <c r="N140978" s="9"/>
    </row>
    <row r="140979" spans="12:14" x14ac:dyDescent="0.25">
      <c r="L140979" s="9"/>
      <c r="M140979" s="9"/>
      <c r="N140979" s="9"/>
    </row>
    <row r="140980" spans="12:14" x14ac:dyDescent="0.25">
      <c r="L140980" s="9"/>
      <c r="M140980" s="9"/>
      <c r="N140980" s="9"/>
    </row>
    <row r="140981" spans="12:14" x14ac:dyDescent="0.25">
      <c r="L140981" s="9"/>
      <c r="M140981" s="9"/>
      <c r="N140981" s="9"/>
    </row>
    <row r="140982" spans="12:14" x14ac:dyDescent="0.25">
      <c r="L140982" s="9"/>
      <c r="M140982" s="9"/>
      <c r="N140982" s="9"/>
    </row>
    <row r="140983" spans="12:14" x14ac:dyDescent="0.25">
      <c r="L140983" s="9"/>
      <c r="M140983" s="9"/>
      <c r="N140983" s="9"/>
    </row>
    <row r="140984" spans="12:14" x14ac:dyDescent="0.25">
      <c r="L140984" s="9"/>
      <c r="M140984" s="9"/>
      <c r="N140984" s="9"/>
    </row>
    <row r="140985" spans="12:14" x14ac:dyDescent="0.25">
      <c r="L140985" s="9"/>
      <c r="M140985" s="9"/>
      <c r="N140985" s="9"/>
    </row>
    <row r="140986" spans="12:14" x14ac:dyDescent="0.25">
      <c r="L140986" s="9"/>
      <c r="M140986" s="9"/>
      <c r="N140986" s="9"/>
    </row>
    <row r="140987" spans="12:14" x14ac:dyDescent="0.25">
      <c r="L140987" s="9"/>
      <c r="M140987" s="9"/>
      <c r="N140987" s="9"/>
    </row>
    <row r="140988" spans="12:14" x14ac:dyDescent="0.25">
      <c r="L140988" s="9"/>
      <c r="M140988" s="9"/>
      <c r="N140988" s="9"/>
    </row>
    <row r="140989" spans="12:14" x14ac:dyDescent="0.25">
      <c r="L140989" s="9"/>
      <c r="M140989" s="9"/>
      <c r="N140989" s="9"/>
    </row>
    <row r="140990" spans="12:14" x14ac:dyDescent="0.25">
      <c r="L140990" s="9"/>
      <c r="M140990" s="9"/>
      <c r="N140990" s="9"/>
    </row>
    <row r="140991" spans="12:14" x14ac:dyDescent="0.25">
      <c r="L140991" s="9"/>
      <c r="M140991" s="9"/>
      <c r="N140991" s="9"/>
    </row>
    <row r="140992" spans="12:14" x14ac:dyDescent="0.25">
      <c r="L140992" s="9"/>
      <c r="M140992" s="9"/>
      <c r="N140992" s="9"/>
    </row>
    <row r="140993" spans="12:14" x14ac:dyDescent="0.25">
      <c r="L140993" s="9"/>
      <c r="M140993" s="9"/>
      <c r="N140993" s="9"/>
    </row>
    <row r="140994" spans="12:14" x14ac:dyDescent="0.25">
      <c r="L140994" s="9"/>
      <c r="M140994" s="9"/>
      <c r="N140994" s="9"/>
    </row>
    <row r="140995" spans="12:14" x14ac:dyDescent="0.25">
      <c r="L140995" s="9"/>
      <c r="M140995" s="9"/>
      <c r="N140995" s="9"/>
    </row>
    <row r="140996" spans="12:14" x14ac:dyDescent="0.25">
      <c r="L140996" s="9"/>
      <c r="M140996" s="9"/>
      <c r="N140996" s="9"/>
    </row>
    <row r="140997" spans="12:14" x14ac:dyDescent="0.25">
      <c r="L140997" s="9"/>
      <c r="M140997" s="9"/>
      <c r="N140997" s="9"/>
    </row>
    <row r="140998" spans="12:14" x14ac:dyDescent="0.25">
      <c r="L140998" s="9"/>
      <c r="M140998" s="9"/>
      <c r="N140998" s="9"/>
    </row>
    <row r="140999" spans="12:14" x14ac:dyDescent="0.25">
      <c r="L140999" s="9"/>
      <c r="M140999" s="9"/>
      <c r="N140999" s="9"/>
    </row>
    <row r="141000" spans="12:14" x14ac:dyDescent="0.25">
      <c r="L141000" s="9"/>
      <c r="M141000" s="9"/>
      <c r="N141000" s="9"/>
    </row>
    <row r="141001" spans="12:14" x14ac:dyDescent="0.25">
      <c r="L141001" s="9"/>
      <c r="M141001" s="9"/>
      <c r="N141001" s="9"/>
    </row>
    <row r="141002" spans="12:14" x14ac:dyDescent="0.25">
      <c r="L141002" s="9"/>
      <c r="M141002" s="9"/>
      <c r="N141002" s="9"/>
    </row>
    <row r="141003" spans="12:14" x14ac:dyDescent="0.25">
      <c r="L141003" s="9"/>
      <c r="M141003" s="9"/>
      <c r="N141003" s="9"/>
    </row>
    <row r="141004" spans="12:14" x14ac:dyDescent="0.25">
      <c r="L141004" s="9"/>
      <c r="M141004" s="9"/>
      <c r="N141004" s="9"/>
    </row>
    <row r="141005" spans="12:14" x14ac:dyDescent="0.25">
      <c r="L141005" s="9"/>
      <c r="M141005" s="9"/>
      <c r="N141005" s="9"/>
    </row>
    <row r="141006" spans="12:14" x14ac:dyDescent="0.25">
      <c r="L141006" s="9"/>
      <c r="M141006" s="9"/>
      <c r="N141006" s="9"/>
    </row>
    <row r="141007" spans="12:14" x14ac:dyDescent="0.25">
      <c r="L141007" s="9"/>
      <c r="M141007" s="9"/>
      <c r="N141007" s="9"/>
    </row>
    <row r="141008" spans="12:14" x14ac:dyDescent="0.25">
      <c r="L141008" s="9"/>
      <c r="M141008" s="9"/>
      <c r="N141008" s="9"/>
    </row>
    <row r="141009" spans="12:14" x14ac:dyDescent="0.25">
      <c r="L141009" s="9"/>
      <c r="M141009" s="9"/>
      <c r="N141009" s="9"/>
    </row>
    <row r="141010" spans="12:14" x14ac:dyDescent="0.25">
      <c r="L141010" s="9"/>
      <c r="M141010" s="9"/>
      <c r="N141010" s="9"/>
    </row>
    <row r="141011" spans="12:14" x14ac:dyDescent="0.25">
      <c r="L141011" s="9"/>
      <c r="M141011" s="9"/>
      <c r="N141011" s="9"/>
    </row>
    <row r="141012" spans="12:14" x14ac:dyDescent="0.25">
      <c r="L141012" s="9"/>
      <c r="M141012" s="9"/>
      <c r="N141012" s="9"/>
    </row>
    <row r="141013" spans="12:14" x14ac:dyDescent="0.25">
      <c r="L141013" s="9"/>
      <c r="M141013" s="9"/>
      <c r="N141013" s="9"/>
    </row>
    <row r="141014" spans="12:14" x14ac:dyDescent="0.25">
      <c r="L141014" s="9"/>
      <c r="M141014" s="9"/>
      <c r="N141014" s="9"/>
    </row>
    <row r="141015" spans="12:14" x14ac:dyDescent="0.25">
      <c r="L141015" s="9"/>
      <c r="M141015" s="9"/>
      <c r="N141015" s="9"/>
    </row>
    <row r="141016" spans="12:14" x14ac:dyDescent="0.25">
      <c r="L141016" s="9"/>
      <c r="M141016" s="9"/>
      <c r="N141016" s="9"/>
    </row>
    <row r="141017" spans="12:14" x14ac:dyDescent="0.25">
      <c r="L141017" s="9"/>
      <c r="M141017" s="9"/>
      <c r="N141017" s="9"/>
    </row>
    <row r="141018" spans="12:14" x14ac:dyDescent="0.25">
      <c r="L141018" s="9"/>
      <c r="M141018" s="9"/>
      <c r="N141018" s="9"/>
    </row>
    <row r="141019" spans="12:14" x14ac:dyDescent="0.25">
      <c r="L141019" s="9"/>
      <c r="M141019" s="9"/>
      <c r="N141019" s="9"/>
    </row>
    <row r="141020" spans="12:14" x14ac:dyDescent="0.25">
      <c r="L141020" s="9"/>
      <c r="M141020" s="9"/>
      <c r="N141020" s="9"/>
    </row>
    <row r="141021" spans="12:14" x14ac:dyDescent="0.25">
      <c r="L141021" s="9"/>
      <c r="M141021" s="9"/>
      <c r="N141021" s="9"/>
    </row>
    <row r="141022" spans="12:14" x14ac:dyDescent="0.25">
      <c r="L141022" s="9"/>
      <c r="M141022" s="9"/>
      <c r="N141022" s="9"/>
    </row>
    <row r="141023" spans="12:14" x14ac:dyDescent="0.25">
      <c r="L141023" s="9"/>
      <c r="M141023" s="9"/>
      <c r="N141023" s="9"/>
    </row>
    <row r="141024" spans="12:14" x14ac:dyDescent="0.25">
      <c r="L141024" s="9"/>
      <c r="M141024" s="9"/>
      <c r="N141024" s="9"/>
    </row>
    <row r="141025" spans="12:14" x14ac:dyDescent="0.25">
      <c r="L141025" s="9"/>
      <c r="M141025" s="9"/>
      <c r="N141025" s="9"/>
    </row>
    <row r="141026" spans="12:14" x14ac:dyDescent="0.25">
      <c r="L141026" s="9"/>
      <c r="M141026" s="9"/>
      <c r="N141026" s="9"/>
    </row>
    <row r="141027" spans="12:14" x14ac:dyDescent="0.25">
      <c r="L141027" s="9"/>
      <c r="M141027" s="9"/>
      <c r="N141027" s="9"/>
    </row>
    <row r="141028" spans="12:14" x14ac:dyDescent="0.25">
      <c r="L141028" s="9"/>
      <c r="M141028" s="9"/>
      <c r="N141028" s="9"/>
    </row>
    <row r="141029" spans="12:14" x14ac:dyDescent="0.25">
      <c r="L141029" s="9"/>
      <c r="M141029" s="9"/>
      <c r="N141029" s="9"/>
    </row>
    <row r="141030" spans="12:14" x14ac:dyDescent="0.25">
      <c r="L141030" s="9"/>
      <c r="M141030" s="9"/>
      <c r="N141030" s="9"/>
    </row>
    <row r="141031" spans="12:14" x14ac:dyDescent="0.25">
      <c r="L141031" s="9"/>
      <c r="M141031" s="9"/>
      <c r="N141031" s="9"/>
    </row>
    <row r="141032" spans="12:14" x14ac:dyDescent="0.25">
      <c r="L141032" s="9"/>
      <c r="M141032" s="9"/>
      <c r="N141032" s="9"/>
    </row>
    <row r="141033" spans="12:14" x14ac:dyDescent="0.25">
      <c r="L141033" s="9"/>
      <c r="M141033" s="9"/>
      <c r="N141033" s="9"/>
    </row>
    <row r="141034" spans="12:14" x14ac:dyDescent="0.25">
      <c r="L141034" s="9"/>
      <c r="M141034" s="9"/>
      <c r="N141034" s="9"/>
    </row>
    <row r="141035" spans="12:14" x14ac:dyDescent="0.25">
      <c r="L141035" s="9"/>
      <c r="M141035" s="9"/>
      <c r="N141035" s="9"/>
    </row>
    <row r="141036" spans="12:14" x14ac:dyDescent="0.25">
      <c r="L141036" s="9"/>
      <c r="M141036" s="9"/>
      <c r="N141036" s="9"/>
    </row>
    <row r="141037" spans="12:14" x14ac:dyDescent="0.25">
      <c r="L141037" s="9"/>
      <c r="M141037" s="9"/>
      <c r="N141037" s="9"/>
    </row>
    <row r="141038" spans="12:14" x14ac:dyDescent="0.25">
      <c r="L141038" s="9"/>
      <c r="M141038" s="9"/>
      <c r="N141038" s="9"/>
    </row>
    <row r="141039" spans="12:14" x14ac:dyDescent="0.25">
      <c r="L141039" s="9"/>
      <c r="M141039" s="9"/>
      <c r="N141039" s="9"/>
    </row>
    <row r="141040" spans="12:14" x14ac:dyDescent="0.25">
      <c r="L141040" s="9"/>
      <c r="M141040" s="9"/>
      <c r="N141040" s="9"/>
    </row>
    <row r="141041" spans="12:14" x14ac:dyDescent="0.25">
      <c r="L141041" s="9"/>
      <c r="M141041" s="9"/>
      <c r="N141041" s="9"/>
    </row>
    <row r="141042" spans="12:14" x14ac:dyDescent="0.25">
      <c r="L141042" s="9"/>
      <c r="M141042" s="9"/>
      <c r="N141042" s="9"/>
    </row>
    <row r="141043" spans="12:14" x14ac:dyDescent="0.25">
      <c r="L141043" s="9"/>
      <c r="M141043" s="9"/>
      <c r="N141043" s="9"/>
    </row>
    <row r="141044" spans="12:14" x14ac:dyDescent="0.25">
      <c r="L141044" s="9"/>
      <c r="M141044" s="9"/>
      <c r="N141044" s="9"/>
    </row>
    <row r="141045" spans="12:14" x14ac:dyDescent="0.25">
      <c r="L141045" s="9"/>
      <c r="M141045" s="9"/>
      <c r="N141045" s="9"/>
    </row>
    <row r="141046" spans="12:14" x14ac:dyDescent="0.25">
      <c r="L141046" s="9"/>
      <c r="M141046" s="9"/>
      <c r="N141046" s="9"/>
    </row>
    <row r="141047" spans="12:14" x14ac:dyDescent="0.25">
      <c r="L141047" s="9"/>
      <c r="M141047" s="9"/>
      <c r="N141047" s="9"/>
    </row>
    <row r="141048" spans="12:14" x14ac:dyDescent="0.25">
      <c r="L141048" s="9"/>
      <c r="M141048" s="9"/>
      <c r="N141048" s="9"/>
    </row>
    <row r="141049" spans="12:14" x14ac:dyDescent="0.25">
      <c r="L141049" s="9"/>
      <c r="M141049" s="9"/>
      <c r="N141049" s="9"/>
    </row>
    <row r="141050" spans="12:14" x14ac:dyDescent="0.25">
      <c r="L141050" s="9"/>
      <c r="M141050" s="9"/>
      <c r="N141050" s="9"/>
    </row>
    <row r="141051" spans="12:14" x14ac:dyDescent="0.25">
      <c r="L141051" s="9"/>
      <c r="M141051" s="9"/>
      <c r="N141051" s="9"/>
    </row>
    <row r="141052" spans="12:14" x14ac:dyDescent="0.25">
      <c r="L141052" s="9"/>
      <c r="M141052" s="9"/>
      <c r="N141052" s="9"/>
    </row>
    <row r="141053" spans="12:14" x14ac:dyDescent="0.25">
      <c r="L141053" s="9"/>
      <c r="M141053" s="9"/>
      <c r="N141053" s="9"/>
    </row>
    <row r="141054" spans="12:14" x14ac:dyDescent="0.25">
      <c r="L141054" s="9"/>
      <c r="M141054" s="9"/>
      <c r="N141054" s="9"/>
    </row>
    <row r="141055" spans="12:14" x14ac:dyDescent="0.25">
      <c r="L141055" s="9"/>
      <c r="M141055" s="9"/>
      <c r="N141055" s="9"/>
    </row>
    <row r="141056" spans="12:14" x14ac:dyDescent="0.25">
      <c r="L141056" s="9"/>
      <c r="M141056" s="9"/>
      <c r="N141056" s="9"/>
    </row>
    <row r="141057" spans="12:14" x14ac:dyDescent="0.25">
      <c r="L141057" s="9"/>
      <c r="M141057" s="9"/>
      <c r="N141057" s="9"/>
    </row>
    <row r="141058" spans="12:14" x14ac:dyDescent="0.25">
      <c r="L141058" s="9"/>
      <c r="M141058" s="9"/>
      <c r="N141058" s="9"/>
    </row>
    <row r="141059" spans="12:14" x14ac:dyDescent="0.25">
      <c r="L141059" s="9"/>
      <c r="M141059" s="9"/>
      <c r="N141059" s="9"/>
    </row>
    <row r="141060" spans="12:14" x14ac:dyDescent="0.25">
      <c r="L141060" s="9"/>
      <c r="M141060" s="9"/>
      <c r="N141060" s="9"/>
    </row>
    <row r="141061" spans="12:14" x14ac:dyDescent="0.25">
      <c r="L141061" s="9"/>
      <c r="M141061" s="9"/>
      <c r="N141061" s="9"/>
    </row>
    <row r="141062" spans="12:14" x14ac:dyDescent="0.25">
      <c r="L141062" s="9"/>
      <c r="M141062" s="9"/>
      <c r="N141062" s="9"/>
    </row>
    <row r="141063" spans="12:14" x14ac:dyDescent="0.25">
      <c r="L141063" s="9"/>
      <c r="M141063" s="9"/>
      <c r="N141063" s="9"/>
    </row>
    <row r="141064" spans="12:14" x14ac:dyDescent="0.25">
      <c r="L141064" s="9"/>
      <c r="M141064" s="9"/>
      <c r="N141064" s="9"/>
    </row>
    <row r="141065" spans="12:14" x14ac:dyDescent="0.25">
      <c r="L141065" s="9"/>
      <c r="M141065" s="9"/>
      <c r="N141065" s="9"/>
    </row>
    <row r="141066" spans="12:14" x14ac:dyDescent="0.25">
      <c r="L141066" s="9"/>
      <c r="M141066" s="9"/>
      <c r="N141066" s="9"/>
    </row>
    <row r="141067" spans="12:14" x14ac:dyDescent="0.25">
      <c r="L141067" s="9"/>
      <c r="M141067" s="9"/>
      <c r="N141067" s="9"/>
    </row>
    <row r="141068" spans="12:14" x14ac:dyDescent="0.25">
      <c r="L141068" s="9"/>
      <c r="M141068" s="9"/>
      <c r="N141068" s="9"/>
    </row>
    <row r="141069" spans="12:14" x14ac:dyDescent="0.25">
      <c r="L141069" s="9"/>
      <c r="M141069" s="9"/>
      <c r="N141069" s="9"/>
    </row>
    <row r="141070" spans="12:14" x14ac:dyDescent="0.25">
      <c r="L141070" s="9"/>
      <c r="M141070" s="9"/>
      <c r="N141070" s="9"/>
    </row>
    <row r="141071" spans="12:14" x14ac:dyDescent="0.25">
      <c r="L141071" s="9"/>
      <c r="M141071" s="9"/>
      <c r="N141071" s="9"/>
    </row>
    <row r="141072" spans="12:14" x14ac:dyDescent="0.25">
      <c r="L141072" s="9"/>
      <c r="M141072" s="9"/>
      <c r="N141072" s="9"/>
    </row>
    <row r="141073" spans="12:14" x14ac:dyDescent="0.25">
      <c r="L141073" s="9"/>
      <c r="M141073" s="9"/>
      <c r="N141073" s="9"/>
    </row>
    <row r="141074" spans="12:14" x14ac:dyDescent="0.25">
      <c r="L141074" s="9"/>
      <c r="M141074" s="9"/>
      <c r="N141074" s="9"/>
    </row>
    <row r="141075" spans="12:14" x14ac:dyDescent="0.25">
      <c r="L141075" s="9"/>
      <c r="M141075" s="9"/>
      <c r="N141075" s="9"/>
    </row>
    <row r="141076" spans="12:14" x14ac:dyDescent="0.25">
      <c r="L141076" s="9"/>
      <c r="M141076" s="9"/>
      <c r="N141076" s="9"/>
    </row>
    <row r="141077" spans="12:14" x14ac:dyDescent="0.25">
      <c r="L141077" s="9"/>
      <c r="M141077" s="9"/>
      <c r="N141077" s="9"/>
    </row>
    <row r="141078" spans="12:14" x14ac:dyDescent="0.25">
      <c r="L141078" s="9"/>
      <c r="M141078" s="9"/>
      <c r="N141078" s="9"/>
    </row>
    <row r="141079" spans="12:14" x14ac:dyDescent="0.25">
      <c r="L141079" s="9"/>
      <c r="M141079" s="9"/>
      <c r="N141079" s="9"/>
    </row>
    <row r="141080" spans="12:14" x14ac:dyDescent="0.25">
      <c r="L141080" s="9"/>
      <c r="M141080" s="9"/>
      <c r="N141080" s="9"/>
    </row>
    <row r="141081" spans="12:14" x14ac:dyDescent="0.25">
      <c r="L141081" s="9"/>
      <c r="M141081" s="9"/>
      <c r="N141081" s="9"/>
    </row>
    <row r="141082" spans="12:14" x14ac:dyDescent="0.25">
      <c r="L141082" s="9"/>
      <c r="M141082" s="9"/>
      <c r="N141082" s="9"/>
    </row>
    <row r="141083" spans="12:14" x14ac:dyDescent="0.25">
      <c r="L141083" s="9"/>
      <c r="M141083" s="9"/>
      <c r="N141083" s="9"/>
    </row>
    <row r="141084" spans="12:14" x14ac:dyDescent="0.25">
      <c r="L141084" s="9"/>
      <c r="M141084" s="9"/>
      <c r="N141084" s="9"/>
    </row>
    <row r="141085" spans="12:14" x14ac:dyDescent="0.25">
      <c r="L141085" s="9"/>
      <c r="M141085" s="9"/>
      <c r="N141085" s="9"/>
    </row>
    <row r="141086" spans="12:14" x14ac:dyDescent="0.25">
      <c r="L141086" s="9"/>
      <c r="M141086" s="9"/>
      <c r="N141086" s="9"/>
    </row>
    <row r="141087" spans="12:14" x14ac:dyDescent="0.25">
      <c r="L141087" s="9"/>
      <c r="M141087" s="9"/>
      <c r="N141087" s="9"/>
    </row>
    <row r="141088" spans="12:14" x14ac:dyDescent="0.25">
      <c r="L141088" s="9"/>
      <c r="M141088" s="9"/>
      <c r="N141088" s="9"/>
    </row>
    <row r="141089" spans="12:14" x14ac:dyDescent="0.25">
      <c r="L141089" s="9"/>
      <c r="M141089" s="9"/>
      <c r="N141089" s="9"/>
    </row>
    <row r="141090" spans="12:14" x14ac:dyDescent="0.25">
      <c r="L141090" s="9"/>
      <c r="M141090" s="9"/>
      <c r="N141090" s="9"/>
    </row>
    <row r="141091" spans="12:14" x14ac:dyDescent="0.25">
      <c r="L141091" s="9"/>
      <c r="M141091" s="9"/>
      <c r="N141091" s="9"/>
    </row>
    <row r="141092" spans="12:14" x14ac:dyDescent="0.25">
      <c r="L141092" s="9"/>
      <c r="M141092" s="9"/>
      <c r="N141092" s="9"/>
    </row>
    <row r="141093" spans="12:14" x14ac:dyDescent="0.25">
      <c r="L141093" s="9"/>
      <c r="M141093" s="9"/>
      <c r="N141093" s="9"/>
    </row>
    <row r="141094" spans="12:14" x14ac:dyDescent="0.25">
      <c r="L141094" s="9"/>
      <c r="M141094" s="9"/>
      <c r="N141094" s="9"/>
    </row>
    <row r="141095" spans="12:14" x14ac:dyDescent="0.25">
      <c r="L141095" s="9"/>
      <c r="M141095" s="9"/>
      <c r="N141095" s="9"/>
    </row>
    <row r="141096" spans="12:14" x14ac:dyDescent="0.25">
      <c r="L141096" s="9"/>
      <c r="M141096" s="9"/>
      <c r="N141096" s="9"/>
    </row>
    <row r="141097" spans="12:14" x14ac:dyDescent="0.25">
      <c r="L141097" s="9"/>
      <c r="M141097" s="9"/>
      <c r="N141097" s="9"/>
    </row>
    <row r="141098" spans="12:14" x14ac:dyDescent="0.25">
      <c r="L141098" s="9"/>
      <c r="M141098" s="9"/>
      <c r="N141098" s="9"/>
    </row>
    <row r="141099" spans="12:14" x14ac:dyDescent="0.25">
      <c r="L141099" s="9"/>
      <c r="M141099" s="9"/>
      <c r="N141099" s="9"/>
    </row>
    <row r="141100" spans="12:14" x14ac:dyDescent="0.25">
      <c r="L141100" s="9"/>
      <c r="M141100" s="9"/>
      <c r="N141100" s="9"/>
    </row>
    <row r="141101" spans="12:14" x14ac:dyDescent="0.25">
      <c r="L141101" s="9"/>
      <c r="M141101" s="9"/>
      <c r="N141101" s="9"/>
    </row>
    <row r="141102" spans="12:14" x14ac:dyDescent="0.25">
      <c r="L141102" s="9"/>
      <c r="M141102" s="9"/>
      <c r="N141102" s="9"/>
    </row>
    <row r="141103" spans="12:14" x14ac:dyDescent="0.25">
      <c r="L141103" s="9"/>
      <c r="M141103" s="9"/>
      <c r="N141103" s="9"/>
    </row>
    <row r="141104" spans="12:14" x14ac:dyDescent="0.25">
      <c r="L141104" s="9"/>
      <c r="M141104" s="9"/>
      <c r="N141104" s="9"/>
    </row>
    <row r="141105" spans="12:14" x14ac:dyDescent="0.25">
      <c r="L141105" s="9"/>
      <c r="M141105" s="9"/>
      <c r="N141105" s="9"/>
    </row>
    <row r="141106" spans="12:14" x14ac:dyDescent="0.25">
      <c r="L141106" s="9"/>
      <c r="M141106" s="9"/>
      <c r="N141106" s="9"/>
    </row>
    <row r="141107" spans="12:14" x14ac:dyDescent="0.25">
      <c r="L141107" s="9"/>
      <c r="M141107" s="9"/>
      <c r="N141107" s="9"/>
    </row>
    <row r="141108" spans="12:14" x14ac:dyDescent="0.25">
      <c r="L141108" s="9"/>
      <c r="M141108" s="9"/>
      <c r="N141108" s="9"/>
    </row>
    <row r="141109" spans="12:14" x14ac:dyDescent="0.25">
      <c r="L141109" s="9"/>
      <c r="M141109" s="9"/>
      <c r="N141109" s="9"/>
    </row>
    <row r="141110" spans="12:14" x14ac:dyDescent="0.25">
      <c r="L141110" s="9"/>
      <c r="M141110" s="9"/>
      <c r="N141110" s="9"/>
    </row>
    <row r="141111" spans="12:14" x14ac:dyDescent="0.25">
      <c r="L141111" s="9"/>
      <c r="M141111" s="9"/>
      <c r="N141111" s="9"/>
    </row>
    <row r="141112" spans="12:14" x14ac:dyDescent="0.25">
      <c r="L141112" s="9"/>
      <c r="M141112" s="9"/>
      <c r="N141112" s="9"/>
    </row>
    <row r="141113" spans="12:14" x14ac:dyDescent="0.25">
      <c r="L141113" s="9"/>
      <c r="M141113" s="9"/>
      <c r="N141113" s="9"/>
    </row>
    <row r="141114" spans="12:14" x14ac:dyDescent="0.25">
      <c r="L141114" s="9"/>
      <c r="M141114" s="9"/>
      <c r="N141114" s="9"/>
    </row>
    <row r="141115" spans="12:14" x14ac:dyDescent="0.25">
      <c r="L141115" s="9"/>
      <c r="M141115" s="9"/>
      <c r="N141115" s="9"/>
    </row>
    <row r="141116" spans="12:14" x14ac:dyDescent="0.25">
      <c r="L141116" s="9"/>
      <c r="M141116" s="9"/>
      <c r="N141116" s="9"/>
    </row>
    <row r="141117" spans="12:14" x14ac:dyDescent="0.25">
      <c r="L141117" s="9"/>
      <c r="M141117" s="9"/>
      <c r="N141117" s="9"/>
    </row>
    <row r="141118" spans="12:14" x14ac:dyDescent="0.25">
      <c r="L141118" s="9"/>
      <c r="M141118" s="9"/>
      <c r="N141118" s="9"/>
    </row>
    <row r="141119" spans="12:14" x14ac:dyDescent="0.25">
      <c r="L141119" s="9"/>
      <c r="M141119" s="9"/>
      <c r="N141119" s="9"/>
    </row>
    <row r="141120" spans="12:14" x14ac:dyDescent="0.25">
      <c r="L141120" s="9"/>
      <c r="M141120" s="9"/>
      <c r="N141120" s="9"/>
    </row>
    <row r="141121" spans="12:14" x14ac:dyDescent="0.25">
      <c r="L141121" s="9"/>
      <c r="M141121" s="9"/>
      <c r="N141121" s="9"/>
    </row>
    <row r="141122" spans="12:14" x14ac:dyDescent="0.25">
      <c r="L141122" s="9"/>
      <c r="M141122" s="9"/>
      <c r="N141122" s="9"/>
    </row>
    <row r="141123" spans="12:14" x14ac:dyDescent="0.25">
      <c r="L141123" s="9"/>
      <c r="M141123" s="9"/>
      <c r="N141123" s="9"/>
    </row>
    <row r="141124" spans="12:14" x14ac:dyDescent="0.25">
      <c r="L141124" s="9"/>
      <c r="M141124" s="9"/>
      <c r="N141124" s="9"/>
    </row>
    <row r="141125" spans="12:14" x14ac:dyDescent="0.25">
      <c r="L141125" s="9"/>
      <c r="M141125" s="9"/>
      <c r="N141125" s="9"/>
    </row>
    <row r="141126" spans="12:14" x14ac:dyDescent="0.25">
      <c r="L141126" s="9"/>
      <c r="M141126" s="9"/>
      <c r="N141126" s="9"/>
    </row>
    <row r="141127" spans="12:14" x14ac:dyDescent="0.25">
      <c r="L141127" s="9"/>
      <c r="M141127" s="9"/>
      <c r="N141127" s="9"/>
    </row>
    <row r="141128" spans="12:14" x14ac:dyDescent="0.25">
      <c r="L141128" s="9"/>
      <c r="M141128" s="9"/>
      <c r="N141128" s="9"/>
    </row>
    <row r="141129" spans="12:14" x14ac:dyDescent="0.25">
      <c r="L141129" s="9"/>
      <c r="M141129" s="9"/>
      <c r="N141129" s="9"/>
    </row>
    <row r="141130" spans="12:14" x14ac:dyDescent="0.25">
      <c r="L141130" s="9"/>
      <c r="M141130" s="9"/>
      <c r="N141130" s="9"/>
    </row>
    <row r="141131" spans="12:14" x14ac:dyDescent="0.25">
      <c r="L141131" s="9"/>
      <c r="M141131" s="9"/>
      <c r="N141131" s="9"/>
    </row>
    <row r="141132" spans="12:14" x14ac:dyDescent="0.25">
      <c r="L141132" s="9"/>
      <c r="M141132" s="9"/>
      <c r="N141132" s="9"/>
    </row>
    <row r="141133" spans="12:14" x14ac:dyDescent="0.25">
      <c r="L141133" s="9"/>
      <c r="M141133" s="9"/>
      <c r="N141133" s="9"/>
    </row>
    <row r="141134" spans="12:14" x14ac:dyDescent="0.25">
      <c r="L141134" s="9"/>
      <c r="M141134" s="9"/>
      <c r="N141134" s="9"/>
    </row>
    <row r="141135" spans="12:14" x14ac:dyDescent="0.25">
      <c r="L141135" s="9"/>
      <c r="M141135" s="9"/>
      <c r="N141135" s="9"/>
    </row>
    <row r="141136" spans="12:14" x14ac:dyDescent="0.25">
      <c r="L141136" s="9"/>
      <c r="M141136" s="9"/>
      <c r="N141136" s="9"/>
    </row>
    <row r="141137" spans="12:14" x14ac:dyDescent="0.25">
      <c r="L141137" s="9"/>
      <c r="M141137" s="9"/>
      <c r="N141137" s="9"/>
    </row>
    <row r="141138" spans="12:14" x14ac:dyDescent="0.25">
      <c r="L141138" s="9"/>
      <c r="M141138" s="9"/>
      <c r="N141138" s="9"/>
    </row>
    <row r="141139" spans="12:14" x14ac:dyDescent="0.25">
      <c r="L141139" s="9"/>
      <c r="M141139" s="9"/>
      <c r="N141139" s="9"/>
    </row>
    <row r="141140" spans="12:14" x14ac:dyDescent="0.25">
      <c r="L141140" s="9"/>
      <c r="M141140" s="9"/>
      <c r="N141140" s="9"/>
    </row>
    <row r="141141" spans="12:14" x14ac:dyDescent="0.25">
      <c r="L141141" s="9"/>
      <c r="M141141" s="9"/>
      <c r="N141141" s="9"/>
    </row>
    <row r="141142" spans="12:14" x14ac:dyDescent="0.25">
      <c r="L141142" s="9"/>
      <c r="M141142" s="9"/>
      <c r="N141142" s="9"/>
    </row>
    <row r="141143" spans="12:14" x14ac:dyDescent="0.25">
      <c r="L141143" s="9"/>
      <c r="M141143" s="9"/>
      <c r="N141143" s="9"/>
    </row>
    <row r="141144" spans="12:14" x14ac:dyDescent="0.25">
      <c r="L141144" s="9"/>
      <c r="M141144" s="9"/>
      <c r="N141144" s="9"/>
    </row>
    <row r="141145" spans="12:14" x14ac:dyDescent="0.25">
      <c r="L141145" s="9"/>
      <c r="M141145" s="9"/>
      <c r="N141145" s="9"/>
    </row>
    <row r="141146" spans="12:14" x14ac:dyDescent="0.25">
      <c r="L141146" s="9"/>
      <c r="M141146" s="9"/>
      <c r="N141146" s="9"/>
    </row>
    <row r="141147" spans="12:14" x14ac:dyDescent="0.25">
      <c r="L141147" s="9"/>
      <c r="M141147" s="9"/>
      <c r="N141147" s="9"/>
    </row>
    <row r="141148" spans="12:14" x14ac:dyDescent="0.25">
      <c r="L141148" s="9"/>
      <c r="M141148" s="9"/>
      <c r="N141148" s="9"/>
    </row>
    <row r="141149" spans="12:14" x14ac:dyDescent="0.25">
      <c r="L141149" s="9"/>
      <c r="M141149" s="9"/>
      <c r="N141149" s="9"/>
    </row>
    <row r="141150" spans="12:14" x14ac:dyDescent="0.25">
      <c r="L141150" s="9"/>
      <c r="M141150" s="9"/>
      <c r="N141150" s="9"/>
    </row>
    <row r="141151" spans="12:14" x14ac:dyDescent="0.25">
      <c r="L141151" s="9"/>
      <c r="M141151" s="9"/>
      <c r="N141151" s="9"/>
    </row>
    <row r="141152" spans="12:14" x14ac:dyDescent="0.25">
      <c r="L141152" s="9"/>
      <c r="M141152" s="9"/>
      <c r="N141152" s="9"/>
    </row>
    <row r="141153" spans="12:14" x14ac:dyDescent="0.25">
      <c r="L141153" s="9"/>
      <c r="M141153" s="9"/>
      <c r="N141153" s="9"/>
    </row>
    <row r="141154" spans="12:14" x14ac:dyDescent="0.25">
      <c r="L141154" s="9"/>
      <c r="M141154" s="9"/>
      <c r="N141154" s="9"/>
    </row>
    <row r="141155" spans="12:14" x14ac:dyDescent="0.25">
      <c r="L141155" s="9"/>
      <c r="M141155" s="9"/>
      <c r="N141155" s="9"/>
    </row>
    <row r="141156" spans="12:14" x14ac:dyDescent="0.25">
      <c r="L141156" s="9"/>
      <c r="M141156" s="9"/>
      <c r="N141156" s="9"/>
    </row>
    <row r="141157" spans="12:14" x14ac:dyDescent="0.25">
      <c r="L141157" s="9"/>
      <c r="M141157" s="9"/>
      <c r="N141157" s="9"/>
    </row>
    <row r="141158" spans="12:14" x14ac:dyDescent="0.25">
      <c r="L141158" s="9"/>
      <c r="M141158" s="9"/>
      <c r="N141158" s="9"/>
    </row>
    <row r="141159" spans="12:14" x14ac:dyDescent="0.25">
      <c r="L141159" s="9"/>
      <c r="M141159" s="9"/>
      <c r="N141159" s="9"/>
    </row>
    <row r="141160" spans="12:14" x14ac:dyDescent="0.25">
      <c r="L141160" s="9"/>
      <c r="M141160" s="9"/>
      <c r="N141160" s="9"/>
    </row>
    <row r="141161" spans="12:14" x14ac:dyDescent="0.25">
      <c r="L141161" s="9"/>
      <c r="M141161" s="9"/>
      <c r="N141161" s="9"/>
    </row>
    <row r="141162" spans="12:14" x14ac:dyDescent="0.25">
      <c r="L141162" s="9"/>
      <c r="M141162" s="9"/>
      <c r="N141162" s="9"/>
    </row>
    <row r="141163" spans="12:14" x14ac:dyDescent="0.25">
      <c r="L141163" s="9"/>
      <c r="M141163" s="9"/>
      <c r="N141163" s="9"/>
    </row>
    <row r="141164" spans="12:14" x14ac:dyDescent="0.25">
      <c r="L141164" s="9"/>
      <c r="M141164" s="9"/>
      <c r="N141164" s="9"/>
    </row>
    <row r="141165" spans="12:14" x14ac:dyDescent="0.25">
      <c r="L141165" s="9"/>
      <c r="M141165" s="9"/>
      <c r="N141165" s="9"/>
    </row>
    <row r="141166" spans="12:14" x14ac:dyDescent="0.25">
      <c r="L141166" s="9"/>
      <c r="M141166" s="9"/>
      <c r="N141166" s="9"/>
    </row>
    <row r="141167" spans="12:14" x14ac:dyDescent="0.25">
      <c r="L141167" s="9"/>
      <c r="M141167" s="9"/>
      <c r="N141167" s="9"/>
    </row>
    <row r="141168" spans="12:14" x14ac:dyDescent="0.25">
      <c r="L141168" s="9"/>
      <c r="M141168" s="9"/>
      <c r="N141168" s="9"/>
    </row>
    <row r="141169" spans="12:14" x14ac:dyDescent="0.25">
      <c r="L141169" s="9"/>
      <c r="M141169" s="9"/>
      <c r="N141169" s="9"/>
    </row>
    <row r="141170" spans="12:14" x14ac:dyDescent="0.25">
      <c r="L141170" s="9"/>
      <c r="M141170" s="9"/>
      <c r="N141170" s="9"/>
    </row>
    <row r="141171" spans="12:14" x14ac:dyDescent="0.25">
      <c r="L141171" s="9"/>
      <c r="M141171" s="9"/>
      <c r="N141171" s="9"/>
    </row>
    <row r="141172" spans="12:14" x14ac:dyDescent="0.25">
      <c r="L141172" s="9"/>
      <c r="M141172" s="9"/>
      <c r="N141172" s="9"/>
    </row>
    <row r="141173" spans="12:14" x14ac:dyDescent="0.25">
      <c r="L141173" s="9"/>
      <c r="M141173" s="9"/>
      <c r="N141173" s="9"/>
    </row>
    <row r="141174" spans="12:14" x14ac:dyDescent="0.25">
      <c r="L141174" s="9"/>
      <c r="M141174" s="9"/>
      <c r="N141174" s="9"/>
    </row>
    <row r="141175" spans="12:14" x14ac:dyDescent="0.25">
      <c r="L141175" s="9"/>
      <c r="M141175" s="9"/>
      <c r="N141175" s="9"/>
    </row>
    <row r="141176" spans="12:14" x14ac:dyDescent="0.25">
      <c r="L141176" s="9"/>
      <c r="M141176" s="9"/>
      <c r="N141176" s="9"/>
    </row>
    <row r="141177" spans="12:14" x14ac:dyDescent="0.25">
      <c r="L141177" s="9"/>
      <c r="M141177" s="9"/>
      <c r="N141177" s="9"/>
    </row>
    <row r="141178" spans="12:14" x14ac:dyDescent="0.25">
      <c r="L141178" s="9"/>
      <c r="M141178" s="9"/>
      <c r="N141178" s="9"/>
    </row>
    <row r="141179" spans="12:14" x14ac:dyDescent="0.25">
      <c r="L141179" s="9"/>
      <c r="M141179" s="9"/>
      <c r="N141179" s="9"/>
    </row>
    <row r="141180" spans="12:14" x14ac:dyDescent="0.25">
      <c r="L141180" s="9"/>
      <c r="M141180" s="9"/>
      <c r="N141180" s="9"/>
    </row>
    <row r="141181" spans="12:14" x14ac:dyDescent="0.25">
      <c r="L141181" s="9"/>
      <c r="M141181" s="9"/>
      <c r="N141181" s="9"/>
    </row>
    <row r="141182" spans="12:14" x14ac:dyDescent="0.25">
      <c r="L141182" s="9"/>
      <c r="M141182" s="9"/>
      <c r="N141182" s="9"/>
    </row>
    <row r="141183" spans="12:14" x14ac:dyDescent="0.25">
      <c r="L141183" s="9"/>
      <c r="M141183" s="9"/>
      <c r="N141183" s="9"/>
    </row>
    <row r="141184" spans="12:14" x14ac:dyDescent="0.25">
      <c r="L141184" s="9"/>
      <c r="M141184" s="9"/>
      <c r="N141184" s="9"/>
    </row>
    <row r="141185" spans="12:14" x14ac:dyDescent="0.25">
      <c r="L141185" s="9"/>
      <c r="M141185" s="9"/>
      <c r="N141185" s="9"/>
    </row>
    <row r="141186" spans="12:14" x14ac:dyDescent="0.25">
      <c r="L141186" s="9"/>
      <c r="M141186" s="9"/>
      <c r="N141186" s="9"/>
    </row>
    <row r="141187" spans="12:14" x14ac:dyDescent="0.25">
      <c r="L141187" s="9"/>
      <c r="M141187" s="9"/>
      <c r="N141187" s="9"/>
    </row>
    <row r="141188" spans="12:14" x14ac:dyDescent="0.25">
      <c r="L141188" s="9"/>
      <c r="M141188" s="9"/>
      <c r="N141188" s="9"/>
    </row>
    <row r="141189" spans="12:14" x14ac:dyDescent="0.25">
      <c r="L141189" s="9"/>
      <c r="M141189" s="9"/>
      <c r="N141189" s="9"/>
    </row>
    <row r="141190" spans="12:14" x14ac:dyDescent="0.25">
      <c r="L141190" s="9"/>
      <c r="M141190" s="9"/>
      <c r="N141190" s="9"/>
    </row>
    <row r="141191" spans="12:14" x14ac:dyDescent="0.25">
      <c r="L141191" s="9"/>
      <c r="M141191" s="9"/>
      <c r="N141191" s="9"/>
    </row>
    <row r="141192" spans="12:14" x14ac:dyDescent="0.25">
      <c r="L141192" s="9"/>
      <c r="M141192" s="9"/>
      <c r="N141192" s="9"/>
    </row>
    <row r="141193" spans="12:14" x14ac:dyDescent="0.25">
      <c r="L141193" s="9"/>
      <c r="M141193" s="9"/>
      <c r="N141193" s="9"/>
    </row>
    <row r="141194" spans="12:14" x14ac:dyDescent="0.25">
      <c r="L141194" s="9"/>
      <c r="M141194" s="9"/>
      <c r="N141194" s="9"/>
    </row>
    <row r="141195" spans="12:14" x14ac:dyDescent="0.25">
      <c r="L141195" s="9"/>
      <c r="M141195" s="9"/>
      <c r="N141195" s="9"/>
    </row>
    <row r="141196" spans="12:14" x14ac:dyDescent="0.25">
      <c r="L141196" s="9"/>
      <c r="M141196" s="9"/>
      <c r="N141196" s="9"/>
    </row>
    <row r="141197" spans="12:14" x14ac:dyDescent="0.25">
      <c r="L141197" s="9"/>
      <c r="M141197" s="9"/>
      <c r="N141197" s="9"/>
    </row>
    <row r="141198" spans="12:14" x14ac:dyDescent="0.25">
      <c r="L141198" s="9"/>
      <c r="M141198" s="9"/>
      <c r="N141198" s="9"/>
    </row>
    <row r="141199" spans="12:14" x14ac:dyDescent="0.25">
      <c r="L141199" s="9"/>
      <c r="M141199" s="9"/>
      <c r="N141199" s="9"/>
    </row>
    <row r="141200" spans="12:14" x14ac:dyDescent="0.25">
      <c r="L141200" s="9"/>
      <c r="M141200" s="9"/>
      <c r="N141200" s="9"/>
    </row>
    <row r="141201" spans="12:14" x14ac:dyDescent="0.25">
      <c r="L141201" s="9"/>
      <c r="M141201" s="9"/>
      <c r="N141201" s="9"/>
    </row>
    <row r="141202" spans="12:14" x14ac:dyDescent="0.25">
      <c r="L141202" s="9"/>
      <c r="M141202" s="9"/>
      <c r="N141202" s="9"/>
    </row>
    <row r="141203" spans="12:14" x14ac:dyDescent="0.25">
      <c r="L141203" s="9"/>
      <c r="M141203" s="9"/>
      <c r="N141203" s="9"/>
    </row>
    <row r="141204" spans="12:14" x14ac:dyDescent="0.25">
      <c r="L141204" s="9"/>
      <c r="M141204" s="9"/>
      <c r="N141204" s="9"/>
    </row>
    <row r="141205" spans="12:14" x14ac:dyDescent="0.25">
      <c r="L141205" s="9"/>
      <c r="M141205" s="9"/>
      <c r="N141205" s="9"/>
    </row>
    <row r="141206" spans="12:14" x14ac:dyDescent="0.25">
      <c r="L141206" s="9"/>
      <c r="M141206" s="9"/>
      <c r="N141206" s="9"/>
    </row>
    <row r="141207" spans="12:14" x14ac:dyDescent="0.25">
      <c r="L141207" s="9"/>
      <c r="M141207" s="9"/>
      <c r="N141207" s="9"/>
    </row>
    <row r="141208" spans="12:14" x14ac:dyDescent="0.25">
      <c r="L141208" s="9"/>
      <c r="M141208" s="9"/>
      <c r="N141208" s="9"/>
    </row>
    <row r="141209" spans="12:14" x14ac:dyDescent="0.25">
      <c r="L141209" s="9"/>
      <c r="M141209" s="9"/>
      <c r="N141209" s="9"/>
    </row>
    <row r="141210" spans="12:14" x14ac:dyDescent="0.25">
      <c r="L141210" s="9"/>
      <c r="M141210" s="9"/>
      <c r="N141210" s="9"/>
    </row>
    <row r="141211" spans="12:14" x14ac:dyDescent="0.25">
      <c r="L141211" s="9"/>
      <c r="M141211" s="9"/>
      <c r="N141211" s="9"/>
    </row>
    <row r="141212" spans="12:14" x14ac:dyDescent="0.25">
      <c r="L141212" s="9"/>
      <c r="M141212" s="9"/>
      <c r="N141212" s="9"/>
    </row>
    <row r="141213" spans="12:14" x14ac:dyDescent="0.25">
      <c r="L141213" s="9"/>
      <c r="M141213" s="9"/>
      <c r="N141213" s="9"/>
    </row>
    <row r="141214" spans="12:14" x14ac:dyDescent="0.25">
      <c r="L141214" s="9"/>
      <c r="M141214" s="9"/>
      <c r="N141214" s="9"/>
    </row>
    <row r="141215" spans="12:14" x14ac:dyDescent="0.25">
      <c r="L141215" s="9"/>
      <c r="M141215" s="9"/>
      <c r="N141215" s="9"/>
    </row>
    <row r="141216" spans="12:14" x14ac:dyDescent="0.25">
      <c r="L141216" s="9"/>
      <c r="M141216" s="9"/>
      <c r="N141216" s="9"/>
    </row>
    <row r="141217" spans="12:14" x14ac:dyDescent="0.25">
      <c r="L141217" s="9"/>
      <c r="M141217" s="9"/>
      <c r="N141217" s="9"/>
    </row>
    <row r="141218" spans="12:14" x14ac:dyDescent="0.25">
      <c r="L141218" s="9"/>
      <c r="M141218" s="9"/>
      <c r="N141218" s="9"/>
    </row>
    <row r="141219" spans="12:14" x14ac:dyDescent="0.25">
      <c r="L141219" s="9"/>
      <c r="M141219" s="9"/>
      <c r="N141219" s="9"/>
    </row>
    <row r="141220" spans="12:14" x14ac:dyDescent="0.25">
      <c r="L141220" s="9"/>
      <c r="M141220" s="9"/>
      <c r="N141220" s="9"/>
    </row>
    <row r="141221" spans="12:14" x14ac:dyDescent="0.25">
      <c r="L141221" s="9"/>
      <c r="M141221" s="9"/>
      <c r="N141221" s="9"/>
    </row>
    <row r="141222" spans="12:14" x14ac:dyDescent="0.25">
      <c r="L141222" s="9"/>
      <c r="M141222" s="9"/>
      <c r="N141222" s="9"/>
    </row>
    <row r="141223" spans="12:14" x14ac:dyDescent="0.25">
      <c r="L141223" s="9"/>
      <c r="M141223" s="9"/>
      <c r="N141223" s="9"/>
    </row>
    <row r="141224" spans="12:14" x14ac:dyDescent="0.25">
      <c r="L141224" s="9"/>
      <c r="M141224" s="9"/>
      <c r="N141224" s="9"/>
    </row>
    <row r="141225" spans="12:14" x14ac:dyDescent="0.25">
      <c r="L141225" s="9"/>
      <c r="M141225" s="9"/>
      <c r="N141225" s="9"/>
    </row>
    <row r="141226" spans="12:14" x14ac:dyDescent="0.25">
      <c r="L141226" s="9"/>
      <c r="M141226" s="9"/>
      <c r="N141226" s="9"/>
    </row>
    <row r="141227" spans="12:14" x14ac:dyDescent="0.25">
      <c r="L141227" s="9"/>
      <c r="M141227" s="9"/>
      <c r="N141227" s="9"/>
    </row>
    <row r="141228" spans="12:14" x14ac:dyDescent="0.25">
      <c r="L141228" s="9"/>
      <c r="M141228" s="9"/>
      <c r="N141228" s="9"/>
    </row>
    <row r="141229" spans="12:14" x14ac:dyDescent="0.25">
      <c r="L141229" s="9"/>
      <c r="M141229" s="9"/>
      <c r="N141229" s="9"/>
    </row>
    <row r="141230" spans="12:14" x14ac:dyDescent="0.25">
      <c r="L141230" s="9"/>
      <c r="M141230" s="9"/>
      <c r="N141230" s="9"/>
    </row>
    <row r="141231" spans="12:14" x14ac:dyDescent="0.25">
      <c r="L141231" s="9"/>
      <c r="M141231" s="9"/>
      <c r="N141231" s="9"/>
    </row>
    <row r="141232" spans="12:14" x14ac:dyDescent="0.25">
      <c r="L141232" s="9"/>
      <c r="M141232" s="9"/>
      <c r="N141232" s="9"/>
    </row>
    <row r="141233" spans="12:14" x14ac:dyDescent="0.25">
      <c r="L141233" s="9"/>
      <c r="M141233" s="9"/>
      <c r="N141233" s="9"/>
    </row>
    <row r="141234" spans="12:14" x14ac:dyDescent="0.25">
      <c r="L141234" s="9"/>
      <c r="M141234" s="9"/>
      <c r="N141234" s="9"/>
    </row>
    <row r="141235" spans="12:14" x14ac:dyDescent="0.25">
      <c r="L141235" s="9"/>
      <c r="M141235" s="9"/>
      <c r="N141235" s="9"/>
    </row>
    <row r="141236" spans="12:14" x14ac:dyDescent="0.25">
      <c r="L141236" s="9"/>
      <c r="M141236" s="9"/>
      <c r="N141236" s="9"/>
    </row>
    <row r="141237" spans="12:14" x14ac:dyDescent="0.25">
      <c r="L141237" s="9"/>
      <c r="M141237" s="9"/>
      <c r="N141237" s="9"/>
    </row>
    <row r="141238" spans="12:14" x14ac:dyDescent="0.25">
      <c r="L141238" s="9"/>
      <c r="M141238" s="9"/>
      <c r="N141238" s="9"/>
    </row>
    <row r="141239" spans="12:14" x14ac:dyDescent="0.25">
      <c r="L141239" s="9"/>
      <c r="M141239" s="9"/>
      <c r="N141239" s="9"/>
    </row>
    <row r="141240" spans="12:14" x14ac:dyDescent="0.25">
      <c r="L141240" s="9"/>
      <c r="M141240" s="9"/>
      <c r="N141240" s="9"/>
    </row>
    <row r="141241" spans="12:14" x14ac:dyDescent="0.25">
      <c r="L141241" s="9"/>
      <c r="M141241" s="9"/>
      <c r="N141241" s="9"/>
    </row>
    <row r="141242" spans="12:14" x14ac:dyDescent="0.25">
      <c r="L141242" s="9"/>
      <c r="M141242" s="9"/>
      <c r="N141242" s="9"/>
    </row>
    <row r="141243" spans="12:14" x14ac:dyDescent="0.25">
      <c r="L141243" s="9"/>
      <c r="M141243" s="9"/>
      <c r="N141243" s="9"/>
    </row>
    <row r="141244" spans="12:14" x14ac:dyDescent="0.25">
      <c r="L141244" s="9"/>
      <c r="M141244" s="9"/>
      <c r="N141244" s="9"/>
    </row>
    <row r="141245" spans="12:14" x14ac:dyDescent="0.25">
      <c r="L141245" s="9"/>
      <c r="M141245" s="9"/>
      <c r="N141245" s="9"/>
    </row>
    <row r="141246" spans="12:14" x14ac:dyDescent="0.25">
      <c r="L141246" s="9"/>
      <c r="M141246" s="9"/>
      <c r="N141246" s="9"/>
    </row>
    <row r="141247" spans="12:14" x14ac:dyDescent="0.25">
      <c r="L141247" s="9"/>
      <c r="M141247" s="9"/>
      <c r="N141247" s="9"/>
    </row>
    <row r="141248" spans="12:14" x14ac:dyDescent="0.25">
      <c r="L141248" s="9"/>
      <c r="M141248" s="9"/>
      <c r="N141248" s="9"/>
    </row>
    <row r="141249" spans="12:14" x14ac:dyDescent="0.25">
      <c r="L141249" s="9"/>
      <c r="M141249" s="9"/>
      <c r="N141249" s="9"/>
    </row>
    <row r="141250" spans="12:14" x14ac:dyDescent="0.25">
      <c r="L141250" s="9"/>
      <c r="M141250" s="9"/>
      <c r="N141250" s="9"/>
    </row>
    <row r="141251" spans="12:14" x14ac:dyDescent="0.25">
      <c r="L141251" s="9"/>
      <c r="M141251" s="9"/>
      <c r="N141251" s="9"/>
    </row>
    <row r="141252" spans="12:14" x14ac:dyDescent="0.25">
      <c r="L141252" s="9"/>
      <c r="M141252" s="9"/>
      <c r="N141252" s="9"/>
    </row>
    <row r="141253" spans="12:14" x14ac:dyDescent="0.25">
      <c r="L141253" s="9"/>
      <c r="M141253" s="9"/>
      <c r="N141253" s="9"/>
    </row>
    <row r="141254" spans="12:14" x14ac:dyDescent="0.25">
      <c r="L141254" s="9"/>
      <c r="M141254" s="9"/>
      <c r="N141254" s="9"/>
    </row>
    <row r="141255" spans="12:14" x14ac:dyDescent="0.25">
      <c r="L141255" s="9"/>
      <c r="M141255" s="9"/>
      <c r="N141255" s="9"/>
    </row>
    <row r="141256" spans="12:14" x14ac:dyDescent="0.25">
      <c r="L141256" s="9"/>
      <c r="M141256" s="9"/>
      <c r="N141256" s="9"/>
    </row>
    <row r="141257" spans="12:14" x14ac:dyDescent="0.25">
      <c r="L141257" s="9"/>
      <c r="M141257" s="9"/>
      <c r="N141257" s="9"/>
    </row>
    <row r="141258" spans="12:14" x14ac:dyDescent="0.25">
      <c r="L141258" s="9"/>
      <c r="M141258" s="9"/>
      <c r="N141258" s="9"/>
    </row>
    <row r="141259" spans="12:14" x14ac:dyDescent="0.25">
      <c r="L141259" s="9"/>
      <c r="M141259" s="9"/>
      <c r="N141259" s="9"/>
    </row>
    <row r="141260" spans="12:14" x14ac:dyDescent="0.25">
      <c r="L141260" s="9"/>
      <c r="M141260" s="9"/>
      <c r="N141260" s="9"/>
    </row>
    <row r="141261" spans="12:14" x14ac:dyDescent="0.25">
      <c r="L141261" s="9"/>
      <c r="M141261" s="9"/>
      <c r="N141261" s="9"/>
    </row>
    <row r="141262" spans="12:14" x14ac:dyDescent="0.25">
      <c r="L141262" s="9"/>
      <c r="M141262" s="9"/>
      <c r="N141262" s="9"/>
    </row>
    <row r="141263" spans="12:14" x14ac:dyDescent="0.25">
      <c r="L141263" s="9"/>
      <c r="M141263" s="9"/>
      <c r="N141263" s="9"/>
    </row>
    <row r="141264" spans="12:14" x14ac:dyDescent="0.25">
      <c r="L141264" s="9"/>
      <c r="M141264" s="9"/>
      <c r="N141264" s="9"/>
    </row>
    <row r="141265" spans="12:14" x14ac:dyDescent="0.25">
      <c r="L141265" s="9"/>
      <c r="M141265" s="9"/>
      <c r="N141265" s="9"/>
    </row>
    <row r="141266" spans="12:14" x14ac:dyDescent="0.25">
      <c r="L141266" s="9"/>
      <c r="M141266" s="9"/>
      <c r="N141266" s="9"/>
    </row>
    <row r="141267" spans="12:14" x14ac:dyDescent="0.25">
      <c r="L141267" s="9"/>
      <c r="M141267" s="9"/>
      <c r="N141267" s="9"/>
    </row>
    <row r="141268" spans="12:14" x14ac:dyDescent="0.25">
      <c r="L141268" s="9"/>
      <c r="M141268" s="9"/>
      <c r="N141268" s="9"/>
    </row>
    <row r="141269" spans="12:14" x14ac:dyDescent="0.25">
      <c r="L141269" s="9"/>
      <c r="M141269" s="9"/>
      <c r="N141269" s="9"/>
    </row>
    <row r="141270" spans="12:14" x14ac:dyDescent="0.25">
      <c r="L141270" s="9"/>
      <c r="M141270" s="9"/>
      <c r="N141270" s="9"/>
    </row>
    <row r="141271" spans="12:14" x14ac:dyDescent="0.25">
      <c r="L141271" s="9"/>
      <c r="M141271" s="9"/>
      <c r="N141271" s="9"/>
    </row>
    <row r="141272" spans="12:14" x14ac:dyDescent="0.25">
      <c r="L141272" s="9"/>
      <c r="M141272" s="9"/>
      <c r="N141272" s="9"/>
    </row>
    <row r="141273" spans="12:14" x14ac:dyDescent="0.25">
      <c r="L141273" s="9"/>
      <c r="M141273" s="9"/>
      <c r="N141273" s="9"/>
    </row>
    <row r="141274" spans="12:14" x14ac:dyDescent="0.25">
      <c r="L141274" s="9"/>
      <c r="M141274" s="9"/>
      <c r="N141274" s="9"/>
    </row>
    <row r="141275" spans="12:14" x14ac:dyDescent="0.25">
      <c r="L141275" s="9"/>
      <c r="M141275" s="9"/>
      <c r="N141275" s="9"/>
    </row>
    <row r="141276" spans="12:14" x14ac:dyDescent="0.25">
      <c r="L141276" s="9"/>
      <c r="M141276" s="9"/>
      <c r="N141276" s="9"/>
    </row>
    <row r="141277" spans="12:14" x14ac:dyDescent="0.25">
      <c r="L141277" s="9"/>
      <c r="M141277" s="9"/>
      <c r="N141277" s="9"/>
    </row>
    <row r="141278" spans="12:14" x14ac:dyDescent="0.25">
      <c r="L141278" s="9"/>
      <c r="M141278" s="9"/>
      <c r="N141278" s="9"/>
    </row>
    <row r="141279" spans="12:14" x14ac:dyDescent="0.25">
      <c r="L141279" s="9"/>
      <c r="M141279" s="9"/>
      <c r="N141279" s="9"/>
    </row>
    <row r="141280" spans="12:14" x14ac:dyDescent="0.25">
      <c r="L141280" s="9"/>
      <c r="M141280" s="9"/>
      <c r="N141280" s="9"/>
    </row>
    <row r="141281" spans="12:14" x14ac:dyDescent="0.25">
      <c r="L141281" s="9"/>
      <c r="M141281" s="9"/>
      <c r="N141281" s="9"/>
    </row>
    <row r="141282" spans="12:14" x14ac:dyDescent="0.25">
      <c r="L141282" s="9"/>
      <c r="M141282" s="9"/>
      <c r="N141282" s="9"/>
    </row>
    <row r="141283" spans="12:14" x14ac:dyDescent="0.25">
      <c r="L141283" s="9"/>
      <c r="M141283" s="9"/>
      <c r="N141283" s="9"/>
    </row>
    <row r="141284" spans="12:14" x14ac:dyDescent="0.25">
      <c r="L141284" s="9"/>
      <c r="M141284" s="9"/>
      <c r="N141284" s="9"/>
    </row>
    <row r="141285" spans="12:14" x14ac:dyDescent="0.25">
      <c r="L141285" s="9"/>
      <c r="M141285" s="9"/>
      <c r="N141285" s="9"/>
    </row>
    <row r="141286" spans="12:14" x14ac:dyDescent="0.25">
      <c r="L141286" s="9"/>
      <c r="M141286" s="9"/>
      <c r="N141286" s="9"/>
    </row>
    <row r="141287" spans="12:14" x14ac:dyDescent="0.25">
      <c r="L141287" s="9"/>
      <c r="M141287" s="9"/>
      <c r="N141287" s="9"/>
    </row>
    <row r="141288" spans="12:14" x14ac:dyDescent="0.25">
      <c r="L141288" s="9"/>
      <c r="M141288" s="9"/>
      <c r="N141288" s="9"/>
    </row>
    <row r="141289" spans="12:14" x14ac:dyDescent="0.25">
      <c r="L141289" s="9"/>
      <c r="M141289" s="9"/>
      <c r="N141289" s="9"/>
    </row>
    <row r="141290" spans="12:14" x14ac:dyDescent="0.25">
      <c r="L141290" s="9"/>
      <c r="M141290" s="9"/>
      <c r="N141290" s="9"/>
    </row>
    <row r="141291" spans="12:14" x14ac:dyDescent="0.25">
      <c r="L141291" s="9"/>
      <c r="M141291" s="9"/>
      <c r="N141291" s="9"/>
    </row>
    <row r="141292" spans="12:14" x14ac:dyDescent="0.25">
      <c r="L141292" s="9"/>
      <c r="M141292" s="9"/>
      <c r="N141292" s="9"/>
    </row>
    <row r="141293" spans="12:14" x14ac:dyDescent="0.25">
      <c r="L141293" s="9"/>
      <c r="M141293" s="9"/>
      <c r="N141293" s="9"/>
    </row>
    <row r="141294" spans="12:14" x14ac:dyDescent="0.25">
      <c r="L141294" s="9"/>
      <c r="M141294" s="9"/>
      <c r="N141294" s="9"/>
    </row>
    <row r="141295" spans="12:14" x14ac:dyDescent="0.25">
      <c r="L141295" s="9"/>
      <c r="M141295" s="9"/>
      <c r="N141295" s="9"/>
    </row>
    <row r="141296" spans="12:14" x14ac:dyDescent="0.25">
      <c r="L141296" s="9"/>
      <c r="M141296" s="9"/>
      <c r="N141296" s="9"/>
    </row>
    <row r="141297" spans="12:14" x14ac:dyDescent="0.25">
      <c r="L141297" s="9"/>
      <c r="M141297" s="9"/>
      <c r="N141297" s="9"/>
    </row>
    <row r="141298" spans="12:14" x14ac:dyDescent="0.25">
      <c r="L141298" s="9"/>
      <c r="M141298" s="9"/>
      <c r="N141298" s="9"/>
    </row>
    <row r="141299" spans="12:14" x14ac:dyDescent="0.25">
      <c r="L141299" s="9"/>
      <c r="M141299" s="9"/>
      <c r="N141299" s="9"/>
    </row>
    <row r="141300" spans="12:14" x14ac:dyDescent="0.25">
      <c r="L141300" s="9"/>
      <c r="M141300" s="9"/>
      <c r="N141300" s="9"/>
    </row>
    <row r="141301" spans="12:14" x14ac:dyDescent="0.25">
      <c r="L141301" s="9"/>
      <c r="M141301" s="9"/>
      <c r="N141301" s="9"/>
    </row>
    <row r="141302" spans="12:14" x14ac:dyDescent="0.25">
      <c r="L141302" s="9"/>
      <c r="M141302" s="9"/>
      <c r="N141302" s="9"/>
    </row>
    <row r="141303" spans="12:14" x14ac:dyDescent="0.25">
      <c r="L141303" s="9"/>
      <c r="M141303" s="9"/>
      <c r="N141303" s="9"/>
    </row>
    <row r="141304" spans="12:14" x14ac:dyDescent="0.25">
      <c r="L141304" s="9"/>
      <c r="M141304" s="9"/>
      <c r="N141304" s="9"/>
    </row>
    <row r="141305" spans="12:14" x14ac:dyDescent="0.25">
      <c r="L141305" s="9"/>
      <c r="M141305" s="9"/>
      <c r="N141305" s="9"/>
    </row>
    <row r="141306" spans="12:14" x14ac:dyDescent="0.25">
      <c r="L141306" s="9"/>
      <c r="M141306" s="9"/>
      <c r="N141306" s="9"/>
    </row>
    <row r="141307" spans="12:14" x14ac:dyDescent="0.25">
      <c r="L141307" s="9"/>
      <c r="M141307" s="9"/>
      <c r="N141307" s="9"/>
    </row>
    <row r="141308" spans="12:14" x14ac:dyDescent="0.25">
      <c r="L141308" s="9"/>
      <c r="M141308" s="9"/>
      <c r="N141308" s="9"/>
    </row>
    <row r="141309" spans="12:14" x14ac:dyDescent="0.25">
      <c r="L141309" s="9"/>
      <c r="M141309" s="9"/>
      <c r="N141309" s="9"/>
    </row>
    <row r="141310" spans="12:14" x14ac:dyDescent="0.25">
      <c r="L141310" s="9"/>
      <c r="M141310" s="9"/>
      <c r="N141310" s="9"/>
    </row>
    <row r="141311" spans="12:14" x14ac:dyDescent="0.25">
      <c r="L141311" s="9"/>
      <c r="M141311" s="9"/>
      <c r="N141311" s="9"/>
    </row>
    <row r="141312" spans="12:14" x14ac:dyDescent="0.25">
      <c r="L141312" s="9"/>
      <c r="M141312" s="9"/>
      <c r="N141312" s="9"/>
    </row>
    <row r="141313" spans="12:14" x14ac:dyDescent="0.25">
      <c r="L141313" s="9"/>
      <c r="M141313" s="9"/>
      <c r="N141313" s="9"/>
    </row>
    <row r="141314" spans="12:14" x14ac:dyDescent="0.25">
      <c r="L141314" s="9"/>
      <c r="M141314" s="9"/>
      <c r="N141314" s="9"/>
    </row>
    <row r="141315" spans="12:14" x14ac:dyDescent="0.25">
      <c r="L141315" s="9"/>
      <c r="M141315" s="9"/>
      <c r="N141315" s="9"/>
    </row>
    <row r="141316" spans="12:14" x14ac:dyDescent="0.25">
      <c r="L141316" s="9"/>
      <c r="M141316" s="9"/>
      <c r="N141316" s="9"/>
    </row>
    <row r="141317" spans="12:14" x14ac:dyDescent="0.25">
      <c r="L141317" s="9"/>
      <c r="M141317" s="9"/>
      <c r="N141317" s="9"/>
    </row>
    <row r="141318" spans="12:14" x14ac:dyDescent="0.25">
      <c r="L141318" s="9"/>
      <c r="M141318" s="9"/>
      <c r="N141318" s="9"/>
    </row>
    <row r="141319" spans="12:14" x14ac:dyDescent="0.25">
      <c r="L141319" s="9"/>
      <c r="M141319" s="9"/>
      <c r="N141319" s="9"/>
    </row>
    <row r="141320" spans="12:14" x14ac:dyDescent="0.25">
      <c r="L141320" s="9"/>
      <c r="M141320" s="9"/>
      <c r="N141320" s="9"/>
    </row>
    <row r="141321" spans="12:14" x14ac:dyDescent="0.25">
      <c r="L141321" s="9"/>
      <c r="M141321" s="9"/>
      <c r="N141321" s="9"/>
    </row>
    <row r="141322" spans="12:14" x14ac:dyDescent="0.25">
      <c r="L141322" s="9"/>
      <c r="M141322" s="9"/>
      <c r="N141322" s="9"/>
    </row>
    <row r="141323" spans="12:14" x14ac:dyDescent="0.25">
      <c r="L141323" s="9"/>
      <c r="M141323" s="9"/>
      <c r="N141323" s="9"/>
    </row>
    <row r="141324" spans="12:14" x14ac:dyDescent="0.25">
      <c r="L141324" s="9"/>
      <c r="M141324" s="9"/>
      <c r="N141324" s="9"/>
    </row>
    <row r="141325" spans="12:14" x14ac:dyDescent="0.25">
      <c r="L141325" s="9"/>
      <c r="M141325" s="9"/>
      <c r="N141325" s="9"/>
    </row>
    <row r="141326" spans="12:14" x14ac:dyDescent="0.25">
      <c r="L141326" s="9"/>
      <c r="M141326" s="9"/>
      <c r="N141326" s="9"/>
    </row>
    <row r="141327" spans="12:14" x14ac:dyDescent="0.25">
      <c r="L141327" s="9"/>
      <c r="M141327" s="9"/>
      <c r="N141327" s="9"/>
    </row>
    <row r="141328" spans="12:14" x14ac:dyDescent="0.25">
      <c r="L141328" s="9"/>
      <c r="M141328" s="9"/>
      <c r="N141328" s="9"/>
    </row>
    <row r="141329" spans="12:14" x14ac:dyDescent="0.25">
      <c r="L141329" s="9"/>
      <c r="M141329" s="9"/>
      <c r="N141329" s="9"/>
    </row>
    <row r="141330" spans="12:14" x14ac:dyDescent="0.25">
      <c r="L141330" s="9"/>
      <c r="M141330" s="9"/>
      <c r="N141330" s="9"/>
    </row>
    <row r="141331" spans="12:14" x14ac:dyDescent="0.25">
      <c r="L141331" s="9"/>
      <c r="M141331" s="9"/>
      <c r="N141331" s="9"/>
    </row>
    <row r="141332" spans="12:14" x14ac:dyDescent="0.25">
      <c r="L141332" s="9"/>
      <c r="M141332" s="9"/>
      <c r="N141332" s="9"/>
    </row>
    <row r="141333" spans="12:14" x14ac:dyDescent="0.25">
      <c r="L141333" s="9"/>
      <c r="M141333" s="9"/>
      <c r="N141333" s="9"/>
    </row>
    <row r="141334" spans="12:14" x14ac:dyDescent="0.25">
      <c r="L141334" s="9"/>
      <c r="M141334" s="9"/>
      <c r="N141334" s="9"/>
    </row>
    <row r="141335" spans="12:14" x14ac:dyDescent="0.25">
      <c r="L141335" s="9"/>
      <c r="M141335" s="9"/>
      <c r="N141335" s="9"/>
    </row>
    <row r="141336" spans="12:14" x14ac:dyDescent="0.25">
      <c r="L141336" s="9"/>
      <c r="M141336" s="9"/>
      <c r="N141336" s="9"/>
    </row>
    <row r="141337" spans="12:14" x14ac:dyDescent="0.25">
      <c r="L141337" s="9"/>
      <c r="M141337" s="9"/>
      <c r="N141337" s="9"/>
    </row>
    <row r="141338" spans="12:14" x14ac:dyDescent="0.25">
      <c r="L141338" s="9"/>
      <c r="M141338" s="9"/>
      <c r="N141338" s="9"/>
    </row>
    <row r="141339" spans="12:14" x14ac:dyDescent="0.25">
      <c r="L141339" s="9"/>
      <c r="M141339" s="9"/>
      <c r="N141339" s="9"/>
    </row>
    <row r="141340" spans="12:14" x14ac:dyDescent="0.25">
      <c r="L141340" s="9"/>
      <c r="M141340" s="9"/>
      <c r="N141340" s="9"/>
    </row>
    <row r="141341" spans="12:14" x14ac:dyDescent="0.25">
      <c r="L141341" s="9"/>
      <c r="M141341" s="9"/>
      <c r="N141341" s="9"/>
    </row>
    <row r="141342" spans="12:14" x14ac:dyDescent="0.25">
      <c r="L141342" s="9"/>
      <c r="M141342" s="9"/>
      <c r="N141342" s="9"/>
    </row>
    <row r="141343" spans="12:14" x14ac:dyDescent="0.25">
      <c r="L141343" s="9"/>
      <c r="M141343" s="9"/>
      <c r="N141343" s="9"/>
    </row>
    <row r="141344" spans="12:14" x14ac:dyDescent="0.25">
      <c r="L141344" s="9"/>
      <c r="M141344" s="9"/>
      <c r="N141344" s="9"/>
    </row>
    <row r="141345" spans="12:14" x14ac:dyDescent="0.25">
      <c r="L141345" s="9"/>
      <c r="M141345" s="9"/>
      <c r="N141345" s="9"/>
    </row>
    <row r="141346" spans="12:14" x14ac:dyDescent="0.25">
      <c r="L141346" s="9"/>
      <c r="M141346" s="9"/>
      <c r="N141346" s="9"/>
    </row>
    <row r="141347" spans="12:14" x14ac:dyDescent="0.25">
      <c r="L141347" s="9"/>
      <c r="M141347" s="9"/>
      <c r="N141347" s="9"/>
    </row>
    <row r="141348" spans="12:14" x14ac:dyDescent="0.25">
      <c r="L141348" s="9"/>
      <c r="M141348" s="9"/>
      <c r="N141348" s="9"/>
    </row>
    <row r="141349" spans="12:14" x14ac:dyDescent="0.25">
      <c r="L141349" s="9"/>
      <c r="M141349" s="9"/>
      <c r="N141349" s="9"/>
    </row>
    <row r="141350" spans="12:14" x14ac:dyDescent="0.25">
      <c r="L141350" s="9"/>
      <c r="M141350" s="9"/>
      <c r="N141350" s="9"/>
    </row>
    <row r="141351" spans="12:14" x14ac:dyDescent="0.25">
      <c r="L141351" s="9"/>
      <c r="M141351" s="9"/>
      <c r="N141351" s="9"/>
    </row>
    <row r="141352" spans="12:14" x14ac:dyDescent="0.25">
      <c r="L141352" s="9"/>
      <c r="M141352" s="9"/>
      <c r="N141352" s="9"/>
    </row>
    <row r="141353" spans="12:14" x14ac:dyDescent="0.25">
      <c r="L141353" s="9"/>
      <c r="M141353" s="9"/>
      <c r="N141353" s="9"/>
    </row>
    <row r="141354" spans="12:14" x14ac:dyDescent="0.25">
      <c r="L141354" s="9"/>
      <c r="M141354" s="9"/>
      <c r="N141354" s="9"/>
    </row>
    <row r="141355" spans="12:14" x14ac:dyDescent="0.25">
      <c r="L141355" s="9"/>
      <c r="M141355" s="9"/>
      <c r="N141355" s="9"/>
    </row>
    <row r="141356" spans="12:14" x14ac:dyDescent="0.25">
      <c r="L141356" s="9"/>
      <c r="M141356" s="9"/>
      <c r="N141356" s="9"/>
    </row>
    <row r="141357" spans="12:14" x14ac:dyDescent="0.25">
      <c r="L141357" s="9"/>
      <c r="M141357" s="9"/>
      <c r="N141357" s="9"/>
    </row>
    <row r="141358" spans="12:14" x14ac:dyDescent="0.25">
      <c r="L141358" s="9"/>
      <c r="M141358" s="9"/>
      <c r="N141358" s="9"/>
    </row>
    <row r="141359" spans="12:14" x14ac:dyDescent="0.25">
      <c r="L141359" s="9"/>
      <c r="M141359" s="9"/>
      <c r="N141359" s="9"/>
    </row>
    <row r="141360" spans="12:14" x14ac:dyDescent="0.25">
      <c r="L141360" s="9"/>
      <c r="M141360" s="9"/>
      <c r="N141360" s="9"/>
    </row>
    <row r="141361" spans="12:14" x14ac:dyDescent="0.25">
      <c r="L141361" s="9"/>
      <c r="M141361" s="9"/>
      <c r="N141361" s="9"/>
    </row>
    <row r="141362" spans="12:14" x14ac:dyDescent="0.25">
      <c r="L141362" s="9"/>
      <c r="M141362" s="9"/>
      <c r="N141362" s="9"/>
    </row>
    <row r="141363" spans="12:14" x14ac:dyDescent="0.25">
      <c r="L141363" s="9"/>
      <c r="M141363" s="9"/>
      <c r="N141363" s="9"/>
    </row>
    <row r="141364" spans="12:14" x14ac:dyDescent="0.25">
      <c r="L141364" s="9"/>
      <c r="M141364" s="9"/>
      <c r="N141364" s="9"/>
    </row>
    <row r="141365" spans="12:14" x14ac:dyDescent="0.25">
      <c r="L141365" s="9"/>
      <c r="M141365" s="9"/>
      <c r="N141365" s="9"/>
    </row>
    <row r="141366" spans="12:14" x14ac:dyDescent="0.25">
      <c r="L141366" s="9"/>
      <c r="M141366" s="9"/>
      <c r="N141366" s="9"/>
    </row>
    <row r="141367" spans="12:14" x14ac:dyDescent="0.25">
      <c r="L141367" s="9"/>
      <c r="M141367" s="9"/>
      <c r="N141367" s="9"/>
    </row>
    <row r="141368" spans="12:14" x14ac:dyDescent="0.25">
      <c r="L141368" s="9"/>
      <c r="M141368" s="9"/>
      <c r="N141368" s="9"/>
    </row>
    <row r="141369" spans="12:14" x14ac:dyDescent="0.25">
      <c r="L141369" s="9"/>
      <c r="M141369" s="9"/>
      <c r="N141369" s="9"/>
    </row>
    <row r="141370" spans="12:14" x14ac:dyDescent="0.25">
      <c r="L141370" s="9"/>
      <c r="M141370" s="9"/>
      <c r="N141370" s="9"/>
    </row>
    <row r="141371" spans="12:14" x14ac:dyDescent="0.25">
      <c r="L141371" s="9"/>
      <c r="M141371" s="9"/>
      <c r="N141371" s="9"/>
    </row>
    <row r="141372" spans="12:14" x14ac:dyDescent="0.25">
      <c r="L141372" s="9"/>
      <c r="M141372" s="9"/>
      <c r="N141372" s="9"/>
    </row>
    <row r="141373" spans="12:14" x14ac:dyDescent="0.25">
      <c r="L141373" s="9"/>
      <c r="M141373" s="9"/>
      <c r="N141373" s="9"/>
    </row>
    <row r="141374" spans="12:14" x14ac:dyDescent="0.25">
      <c r="L141374" s="9"/>
      <c r="M141374" s="9"/>
      <c r="N141374" s="9"/>
    </row>
    <row r="141375" spans="12:14" x14ac:dyDescent="0.25">
      <c r="L141375" s="9"/>
      <c r="M141375" s="9"/>
      <c r="N141375" s="9"/>
    </row>
    <row r="141376" spans="12:14" x14ac:dyDescent="0.25">
      <c r="L141376" s="9"/>
      <c r="M141376" s="9"/>
      <c r="N141376" s="9"/>
    </row>
    <row r="141377" spans="12:14" x14ac:dyDescent="0.25">
      <c r="L141377" s="9"/>
      <c r="M141377" s="9"/>
      <c r="N141377" s="9"/>
    </row>
    <row r="141378" spans="12:14" x14ac:dyDescent="0.25">
      <c r="L141378" s="9"/>
      <c r="M141378" s="9"/>
      <c r="N141378" s="9"/>
    </row>
    <row r="141379" spans="12:14" x14ac:dyDescent="0.25">
      <c r="L141379" s="9"/>
      <c r="M141379" s="9"/>
      <c r="N141379" s="9"/>
    </row>
    <row r="141380" spans="12:14" x14ac:dyDescent="0.25">
      <c r="L141380" s="9"/>
      <c r="M141380" s="9"/>
      <c r="N141380" s="9"/>
    </row>
    <row r="141381" spans="12:14" x14ac:dyDescent="0.25">
      <c r="L141381" s="9"/>
      <c r="M141381" s="9"/>
      <c r="N141381" s="9"/>
    </row>
    <row r="141382" spans="12:14" x14ac:dyDescent="0.25">
      <c r="L141382" s="9"/>
      <c r="M141382" s="9"/>
      <c r="N141382" s="9"/>
    </row>
    <row r="141383" spans="12:14" x14ac:dyDescent="0.25">
      <c r="L141383" s="9"/>
      <c r="M141383" s="9"/>
      <c r="N141383" s="9"/>
    </row>
    <row r="141384" spans="12:14" x14ac:dyDescent="0.25">
      <c r="L141384" s="9"/>
      <c r="M141384" s="9"/>
      <c r="N141384" s="9"/>
    </row>
    <row r="141385" spans="12:14" x14ac:dyDescent="0.25">
      <c r="L141385" s="9"/>
      <c r="M141385" s="9"/>
      <c r="N141385" s="9"/>
    </row>
    <row r="141386" spans="12:14" x14ac:dyDescent="0.25">
      <c r="L141386" s="9"/>
      <c r="M141386" s="9"/>
      <c r="N141386" s="9"/>
    </row>
    <row r="141387" spans="12:14" x14ac:dyDescent="0.25">
      <c r="L141387" s="9"/>
      <c r="M141387" s="9"/>
      <c r="N141387" s="9"/>
    </row>
    <row r="141388" spans="12:14" x14ac:dyDescent="0.25">
      <c r="L141388" s="9"/>
      <c r="M141388" s="9"/>
      <c r="N141388" s="9"/>
    </row>
    <row r="141389" spans="12:14" x14ac:dyDescent="0.25">
      <c r="L141389" s="9"/>
      <c r="M141389" s="9"/>
      <c r="N141389" s="9"/>
    </row>
    <row r="141390" spans="12:14" x14ac:dyDescent="0.25">
      <c r="L141390" s="9"/>
      <c r="M141390" s="9"/>
      <c r="N141390" s="9"/>
    </row>
    <row r="141391" spans="12:14" x14ac:dyDescent="0.25">
      <c r="L141391" s="9"/>
      <c r="M141391" s="9"/>
      <c r="N141391" s="9"/>
    </row>
    <row r="141392" spans="12:14" x14ac:dyDescent="0.25">
      <c r="L141392" s="9"/>
      <c r="M141392" s="9"/>
      <c r="N141392" s="9"/>
    </row>
    <row r="141393" spans="12:14" x14ac:dyDescent="0.25">
      <c r="L141393" s="9"/>
      <c r="M141393" s="9"/>
      <c r="N141393" s="9"/>
    </row>
    <row r="141394" spans="12:14" x14ac:dyDescent="0.25">
      <c r="L141394" s="9"/>
      <c r="M141394" s="9"/>
      <c r="N141394" s="9"/>
    </row>
    <row r="141395" spans="12:14" x14ac:dyDescent="0.25">
      <c r="L141395" s="9"/>
      <c r="M141395" s="9"/>
      <c r="N141395" s="9"/>
    </row>
    <row r="141396" spans="12:14" x14ac:dyDescent="0.25">
      <c r="L141396" s="9"/>
      <c r="M141396" s="9"/>
      <c r="N141396" s="9"/>
    </row>
    <row r="141397" spans="12:14" x14ac:dyDescent="0.25">
      <c r="L141397" s="9"/>
      <c r="M141397" s="9"/>
      <c r="N141397" s="9"/>
    </row>
    <row r="141398" spans="12:14" x14ac:dyDescent="0.25">
      <c r="L141398" s="9"/>
      <c r="M141398" s="9"/>
      <c r="N141398" s="9"/>
    </row>
    <row r="141399" spans="12:14" x14ac:dyDescent="0.25">
      <c r="L141399" s="9"/>
      <c r="M141399" s="9"/>
      <c r="N141399" s="9"/>
    </row>
    <row r="141400" spans="12:14" x14ac:dyDescent="0.25">
      <c r="L141400" s="9"/>
      <c r="M141400" s="9"/>
      <c r="N141400" s="9"/>
    </row>
    <row r="141401" spans="12:14" x14ac:dyDescent="0.25">
      <c r="L141401" s="9"/>
      <c r="M141401" s="9"/>
      <c r="N141401" s="9"/>
    </row>
    <row r="141402" spans="12:14" x14ac:dyDescent="0.25">
      <c r="L141402" s="9"/>
      <c r="M141402" s="9"/>
      <c r="N141402" s="9"/>
    </row>
    <row r="141403" spans="12:14" x14ac:dyDescent="0.25">
      <c r="L141403" s="9"/>
      <c r="M141403" s="9"/>
      <c r="N141403" s="9"/>
    </row>
    <row r="141404" spans="12:14" x14ac:dyDescent="0.25">
      <c r="L141404" s="9"/>
      <c r="M141404" s="9"/>
      <c r="N141404" s="9"/>
    </row>
    <row r="141405" spans="12:14" x14ac:dyDescent="0.25">
      <c r="L141405" s="9"/>
      <c r="M141405" s="9"/>
      <c r="N141405" s="9"/>
    </row>
    <row r="141406" spans="12:14" x14ac:dyDescent="0.25">
      <c r="L141406" s="9"/>
      <c r="M141406" s="9"/>
      <c r="N141406" s="9"/>
    </row>
    <row r="141407" spans="12:14" x14ac:dyDescent="0.25">
      <c r="L141407" s="9"/>
      <c r="M141407" s="9"/>
      <c r="N141407" s="9"/>
    </row>
    <row r="141408" spans="12:14" x14ac:dyDescent="0.25">
      <c r="L141408" s="9"/>
      <c r="M141408" s="9"/>
      <c r="N141408" s="9"/>
    </row>
    <row r="141409" spans="12:14" x14ac:dyDescent="0.25">
      <c r="L141409" s="9"/>
      <c r="M141409" s="9"/>
      <c r="N141409" s="9"/>
    </row>
    <row r="141410" spans="12:14" x14ac:dyDescent="0.25">
      <c r="L141410" s="9"/>
      <c r="M141410" s="9"/>
      <c r="N141410" s="9"/>
    </row>
    <row r="141411" spans="12:14" x14ac:dyDescent="0.25">
      <c r="L141411" s="9"/>
      <c r="M141411" s="9"/>
      <c r="N141411" s="9"/>
    </row>
    <row r="141412" spans="12:14" x14ac:dyDescent="0.25">
      <c r="L141412" s="9"/>
      <c r="M141412" s="9"/>
      <c r="N141412" s="9"/>
    </row>
    <row r="141413" spans="12:14" x14ac:dyDescent="0.25">
      <c r="L141413" s="9"/>
      <c r="M141413" s="9"/>
      <c r="N141413" s="9"/>
    </row>
    <row r="141414" spans="12:14" x14ac:dyDescent="0.25">
      <c r="L141414" s="9"/>
      <c r="M141414" s="9"/>
      <c r="N141414" s="9"/>
    </row>
    <row r="141415" spans="12:14" x14ac:dyDescent="0.25">
      <c r="L141415" s="9"/>
      <c r="M141415" s="9"/>
      <c r="N141415" s="9"/>
    </row>
    <row r="141416" spans="12:14" x14ac:dyDescent="0.25">
      <c r="L141416" s="9"/>
      <c r="M141416" s="9"/>
      <c r="N141416" s="9"/>
    </row>
    <row r="141417" spans="12:14" x14ac:dyDescent="0.25">
      <c r="L141417" s="9"/>
      <c r="M141417" s="9"/>
      <c r="N141417" s="9"/>
    </row>
    <row r="141418" spans="12:14" x14ac:dyDescent="0.25">
      <c r="L141418" s="9"/>
      <c r="M141418" s="9"/>
      <c r="N141418" s="9"/>
    </row>
    <row r="141419" spans="12:14" x14ac:dyDescent="0.25">
      <c r="L141419" s="9"/>
      <c r="M141419" s="9"/>
      <c r="N141419" s="9"/>
    </row>
    <row r="141420" spans="12:14" x14ac:dyDescent="0.25">
      <c r="L141420" s="9"/>
      <c r="M141420" s="9"/>
      <c r="N141420" s="9"/>
    </row>
    <row r="141421" spans="12:14" x14ac:dyDescent="0.25">
      <c r="L141421" s="9"/>
      <c r="M141421" s="9"/>
      <c r="N141421" s="9"/>
    </row>
    <row r="141422" spans="12:14" x14ac:dyDescent="0.25">
      <c r="L141422" s="9"/>
      <c r="M141422" s="9"/>
      <c r="N141422" s="9"/>
    </row>
    <row r="141423" spans="12:14" x14ac:dyDescent="0.25">
      <c r="L141423" s="9"/>
      <c r="M141423" s="9"/>
      <c r="N141423" s="9"/>
    </row>
    <row r="141424" spans="12:14" x14ac:dyDescent="0.25">
      <c r="L141424" s="9"/>
      <c r="M141424" s="9"/>
      <c r="N141424" s="9"/>
    </row>
    <row r="141425" spans="12:14" x14ac:dyDescent="0.25">
      <c r="L141425" s="9"/>
      <c r="M141425" s="9"/>
      <c r="N141425" s="9"/>
    </row>
    <row r="141426" spans="12:14" x14ac:dyDescent="0.25">
      <c r="L141426" s="9"/>
      <c r="M141426" s="9"/>
      <c r="N141426" s="9"/>
    </row>
    <row r="141427" spans="12:14" x14ac:dyDescent="0.25">
      <c r="L141427" s="9"/>
      <c r="M141427" s="9"/>
      <c r="N141427" s="9"/>
    </row>
    <row r="141428" spans="12:14" x14ac:dyDescent="0.25">
      <c r="L141428" s="9"/>
      <c r="M141428" s="9"/>
      <c r="N141428" s="9"/>
    </row>
    <row r="141429" spans="12:14" x14ac:dyDescent="0.25">
      <c r="L141429" s="9"/>
      <c r="M141429" s="9"/>
      <c r="N141429" s="9"/>
    </row>
    <row r="141430" spans="12:14" x14ac:dyDescent="0.25">
      <c r="L141430" s="9"/>
      <c r="M141430" s="9"/>
      <c r="N141430" s="9"/>
    </row>
    <row r="141431" spans="12:14" x14ac:dyDescent="0.25">
      <c r="L141431" s="9"/>
      <c r="M141431" s="9"/>
      <c r="N141431" s="9"/>
    </row>
    <row r="141432" spans="12:14" x14ac:dyDescent="0.25">
      <c r="L141432" s="9"/>
      <c r="M141432" s="9"/>
      <c r="N141432" s="9"/>
    </row>
    <row r="141433" spans="12:14" x14ac:dyDescent="0.25">
      <c r="L141433" s="9"/>
      <c r="M141433" s="9"/>
      <c r="N141433" s="9"/>
    </row>
    <row r="141434" spans="12:14" x14ac:dyDescent="0.25">
      <c r="L141434" s="9"/>
      <c r="M141434" s="9"/>
      <c r="N141434" s="9"/>
    </row>
    <row r="141435" spans="12:14" x14ac:dyDescent="0.25">
      <c r="L141435" s="9"/>
      <c r="M141435" s="9"/>
      <c r="N141435" s="9"/>
    </row>
    <row r="141436" spans="12:14" x14ac:dyDescent="0.25">
      <c r="L141436" s="9"/>
      <c r="M141436" s="9"/>
      <c r="N141436" s="9"/>
    </row>
    <row r="141437" spans="12:14" x14ac:dyDescent="0.25">
      <c r="L141437" s="9"/>
      <c r="M141437" s="9"/>
      <c r="N141437" s="9"/>
    </row>
    <row r="141438" spans="12:14" x14ac:dyDescent="0.25">
      <c r="L141438" s="9"/>
      <c r="M141438" s="9"/>
      <c r="N141438" s="9"/>
    </row>
    <row r="141439" spans="12:14" x14ac:dyDescent="0.25">
      <c r="L141439" s="9"/>
      <c r="M141439" s="9"/>
      <c r="N141439" s="9"/>
    </row>
    <row r="141440" spans="12:14" x14ac:dyDescent="0.25">
      <c r="L141440" s="9"/>
      <c r="M141440" s="9"/>
      <c r="N141440" s="9"/>
    </row>
    <row r="141441" spans="12:14" x14ac:dyDescent="0.25">
      <c r="L141441" s="9"/>
      <c r="M141441" s="9"/>
      <c r="N141441" s="9"/>
    </row>
    <row r="141442" spans="12:14" x14ac:dyDescent="0.25">
      <c r="L141442" s="9"/>
      <c r="M141442" s="9"/>
      <c r="N141442" s="9"/>
    </row>
    <row r="141443" spans="12:14" x14ac:dyDescent="0.25">
      <c r="L141443" s="9"/>
      <c r="M141443" s="9"/>
      <c r="N141443" s="9"/>
    </row>
    <row r="141444" spans="12:14" x14ac:dyDescent="0.25">
      <c r="L141444" s="9"/>
      <c r="M141444" s="9"/>
      <c r="N141444" s="9"/>
    </row>
    <row r="141445" spans="12:14" x14ac:dyDescent="0.25">
      <c r="L141445" s="9"/>
      <c r="M141445" s="9"/>
      <c r="N141445" s="9"/>
    </row>
    <row r="141446" spans="12:14" x14ac:dyDescent="0.25">
      <c r="L141446" s="9"/>
      <c r="M141446" s="9"/>
      <c r="N141446" s="9"/>
    </row>
    <row r="141447" spans="12:14" x14ac:dyDescent="0.25">
      <c r="L141447" s="9"/>
      <c r="M141447" s="9"/>
      <c r="N141447" s="9"/>
    </row>
    <row r="141448" spans="12:14" x14ac:dyDescent="0.25">
      <c r="L141448" s="9"/>
      <c r="M141448" s="9"/>
      <c r="N141448" s="9"/>
    </row>
    <row r="141449" spans="12:14" x14ac:dyDescent="0.25">
      <c r="L141449" s="9"/>
      <c r="M141449" s="9"/>
      <c r="N141449" s="9"/>
    </row>
    <row r="141450" spans="12:14" x14ac:dyDescent="0.25">
      <c r="L141450" s="9"/>
      <c r="M141450" s="9"/>
      <c r="N141450" s="9"/>
    </row>
    <row r="141451" spans="12:14" x14ac:dyDescent="0.25">
      <c r="L141451" s="9"/>
      <c r="M141451" s="9"/>
      <c r="N141451" s="9"/>
    </row>
    <row r="141452" spans="12:14" x14ac:dyDescent="0.25">
      <c r="L141452" s="9"/>
      <c r="M141452" s="9"/>
      <c r="N141452" s="9"/>
    </row>
    <row r="141453" spans="12:14" x14ac:dyDescent="0.25">
      <c r="L141453" s="9"/>
      <c r="M141453" s="9"/>
      <c r="N141453" s="9"/>
    </row>
    <row r="141454" spans="12:14" x14ac:dyDescent="0.25">
      <c r="L141454" s="9"/>
      <c r="M141454" s="9"/>
      <c r="N141454" s="9"/>
    </row>
    <row r="141455" spans="12:14" x14ac:dyDescent="0.25">
      <c r="L141455" s="9"/>
      <c r="M141455" s="9"/>
      <c r="N141455" s="9"/>
    </row>
    <row r="141456" spans="12:14" x14ac:dyDescent="0.25">
      <c r="L141456" s="9"/>
      <c r="M141456" s="9"/>
      <c r="N141456" s="9"/>
    </row>
    <row r="141457" spans="12:14" x14ac:dyDescent="0.25">
      <c r="L141457" s="9"/>
      <c r="M141457" s="9"/>
      <c r="N141457" s="9"/>
    </row>
    <row r="141458" spans="12:14" x14ac:dyDescent="0.25">
      <c r="L141458" s="9"/>
      <c r="M141458" s="9"/>
      <c r="N141458" s="9"/>
    </row>
    <row r="141459" spans="12:14" x14ac:dyDescent="0.25">
      <c r="L141459" s="9"/>
      <c r="M141459" s="9"/>
      <c r="N141459" s="9"/>
    </row>
    <row r="141460" spans="12:14" x14ac:dyDescent="0.25">
      <c r="L141460" s="9"/>
      <c r="M141460" s="9"/>
      <c r="N141460" s="9"/>
    </row>
    <row r="141461" spans="12:14" x14ac:dyDescent="0.25">
      <c r="L141461" s="9"/>
      <c r="M141461" s="9"/>
      <c r="N141461" s="9"/>
    </row>
    <row r="141462" spans="12:14" x14ac:dyDescent="0.25">
      <c r="L141462" s="9"/>
      <c r="M141462" s="9"/>
      <c r="N141462" s="9"/>
    </row>
    <row r="141463" spans="12:14" x14ac:dyDescent="0.25">
      <c r="L141463" s="9"/>
      <c r="M141463" s="9"/>
      <c r="N141463" s="9"/>
    </row>
    <row r="141464" spans="12:14" x14ac:dyDescent="0.25">
      <c r="L141464" s="9"/>
      <c r="M141464" s="9"/>
      <c r="N141464" s="9"/>
    </row>
    <row r="141465" spans="12:14" x14ac:dyDescent="0.25">
      <c r="L141465" s="9"/>
      <c r="M141465" s="9"/>
      <c r="N141465" s="9"/>
    </row>
    <row r="141466" spans="12:14" x14ac:dyDescent="0.25">
      <c r="L141466" s="9"/>
      <c r="M141466" s="9"/>
      <c r="N141466" s="9"/>
    </row>
    <row r="141467" spans="12:14" x14ac:dyDescent="0.25">
      <c r="L141467" s="9"/>
      <c r="M141467" s="9"/>
      <c r="N141467" s="9"/>
    </row>
    <row r="141468" spans="12:14" x14ac:dyDescent="0.25">
      <c r="L141468" s="9"/>
      <c r="M141468" s="9"/>
      <c r="N141468" s="9"/>
    </row>
    <row r="141469" spans="12:14" x14ac:dyDescent="0.25">
      <c r="L141469" s="9"/>
      <c r="M141469" s="9"/>
      <c r="N141469" s="9"/>
    </row>
    <row r="141470" spans="12:14" x14ac:dyDescent="0.25">
      <c r="L141470" s="9"/>
      <c r="M141470" s="9"/>
      <c r="N141470" s="9"/>
    </row>
    <row r="141471" spans="12:14" x14ac:dyDescent="0.25">
      <c r="L141471" s="9"/>
      <c r="M141471" s="9"/>
      <c r="N141471" s="9"/>
    </row>
    <row r="141472" spans="12:14" x14ac:dyDescent="0.25">
      <c r="L141472" s="9"/>
      <c r="M141472" s="9"/>
      <c r="N141472" s="9"/>
    </row>
    <row r="141473" spans="12:14" x14ac:dyDescent="0.25">
      <c r="L141473" s="9"/>
      <c r="M141473" s="9"/>
      <c r="N141473" s="9"/>
    </row>
    <row r="141474" spans="12:14" x14ac:dyDescent="0.25">
      <c r="L141474" s="9"/>
      <c r="M141474" s="9"/>
      <c r="N141474" s="9"/>
    </row>
    <row r="141475" spans="12:14" x14ac:dyDescent="0.25">
      <c r="L141475" s="9"/>
      <c r="M141475" s="9"/>
      <c r="N141475" s="9"/>
    </row>
    <row r="141476" spans="12:14" x14ac:dyDescent="0.25">
      <c r="L141476" s="9"/>
      <c r="M141476" s="9"/>
      <c r="N141476" s="9"/>
    </row>
    <row r="141477" spans="12:14" x14ac:dyDescent="0.25">
      <c r="L141477" s="9"/>
      <c r="M141477" s="9"/>
      <c r="N141477" s="9"/>
    </row>
    <row r="141478" spans="12:14" x14ac:dyDescent="0.25">
      <c r="L141478" s="9"/>
      <c r="M141478" s="9"/>
      <c r="N141478" s="9"/>
    </row>
    <row r="141479" spans="12:14" x14ac:dyDescent="0.25">
      <c r="L141479" s="9"/>
      <c r="M141479" s="9"/>
      <c r="N141479" s="9"/>
    </row>
    <row r="141480" spans="12:14" x14ac:dyDescent="0.25">
      <c r="L141480" s="9"/>
      <c r="M141480" s="9"/>
      <c r="N141480" s="9"/>
    </row>
    <row r="141481" spans="12:14" x14ac:dyDescent="0.25">
      <c r="L141481" s="9"/>
      <c r="M141481" s="9"/>
      <c r="N141481" s="9"/>
    </row>
    <row r="141482" spans="12:14" x14ac:dyDescent="0.25">
      <c r="L141482" s="9"/>
      <c r="M141482" s="9"/>
      <c r="N141482" s="9"/>
    </row>
    <row r="141483" spans="12:14" x14ac:dyDescent="0.25">
      <c r="L141483" s="9"/>
      <c r="M141483" s="9"/>
      <c r="N141483" s="9"/>
    </row>
    <row r="141484" spans="12:14" x14ac:dyDescent="0.25">
      <c r="L141484" s="9"/>
      <c r="M141484" s="9"/>
      <c r="N141484" s="9"/>
    </row>
    <row r="141485" spans="12:14" x14ac:dyDescent="0.25">
      <c r="L141485" s="9"/>
      <c r="M141485" s="9"/>
      <c r="N141485" s="9"/>
    </row>
    <row r="141486" spans="12:14" x14ac:dyDescent="0.25">
      <c r="L141486" s="9"/>
      <c r="M141486" s="9"/>
      <c r="N141486" s="9"/>
    </row>
    <row r="141487" spans="12:14" x14ac:dyDescent="0.25">
      <c r="L141487" s="9"/>
      <c r="M141487" s="9"/>
      <c r="N141487" s="9"/>
    </row>
    <row r="141488" spans="12:14" x14ac:dyDescent="0.25">
      <c r="L141488" s="9"/>
      <c r="M141488" s="9"/>
      <c r="N141488" s="9"/>
    </row>
    <row r="141489" spans="12:14" x14ac:dyDescent="0.25">
      <c r="L141489" s="9"/>
      <c r="M141489" s="9"/>
      <c r="N141489" s="9"/>
    </row>
    <row r="141490" spans="12:14" x14ac:dyDescent="0.25">
      <c r="L141490" s="9"/>
      <c r="M141490" s="9"/>
      <c r="N141490" s="9"/>
    </row>
    <row r="141491" spans="12:14" x14ac:dyDescent="0.25">
      <c r="L141491" s="9"/>
      <c r="M141491" s="9"/>
      <c r="N141491" s="9"/>
    </row>
    <row r="141492" spans="12:14" x14ac:dyDescent="0.25">
      <c r="L141492" s="9"/>
      <c r="M141492" s="9"/>
      <c r="N141492" s="9"/>
    </row>
    <row r="141493" spans="12:14" x14ac:dyDescent="0.25">
      <c r="L141493" s="9"/>
      <c r="M141493" s="9"/>
      <c r="N141493" s="9"/>
    </row>
    <row r="141494" spans="12:14" x14ac:dyDescent="0.25">
      <c r="L141494" s="9"/>
      <c r="M141494" s="9"/>
      <c r="N141494" s="9"/>
    </row>
    <row r="141495" spans="12:14" x14ac:dyDescent="0.25">
      <c r="L141495" s="9"/>
      <c r="M141495" s="9"/>
      <c r="N141495" s="9"/>
    </row>
    <row r="141496" spans="12:14" x14ac:dyDescent="0.25">
      <c r="L141496" s="9"/>
      <c r="M141496" s="9"/>
      <c r="N141496" s="9"/>
    </row>
    <row r="141497" spans="12:14" x14ac:dyDescent="0.25">
      <c r="L141497" s="9"/>
      <c r="M141497" s="9"/>
      <c r="N141497" s="9"/>
    </row>
    <row r="141498" spans="12:14" x14ac:dyDescent="0.25">
      <c r="L141498" s="9"/>
      <c r="M141498" s="9"/>
      <c r="N141498" s="9"/>
    </row>
    <row r="141499" spans="12:14" x14ac:dyDescent="0.25">
      <c r="L141499" s="9"/>
      <c r="M141499" s="9"/>
      <c r="N141499" s="9"/>
    </row>
    <row r="141500" spans="12:14" x14ac:dyDescent="0.25">
      <c r="L141500" s="9"/>
      <c r="M141500" s="9"/>
      <c r="N141500" s="9"/>
    </row>
    <row r="141501" spans="12:14" x14ac:dyDescent="0.25">
      <c r="L141501" s="9"/>
      <c r="M141501" s="9"/>
      <c r="N141501" s="9"/>
    </row>
    <row r="141502" spans="12:14" x14ac:dyDescent="0.25">
      <c r="L141502" s="9"/>
      <c r="M141502" s="9"/>
      <c r="N141502" s="9"/>
    </row>
    <row r="141503" spans="12:14" x14ac:dyDescent="0.25">
      <c r="L141503" s="9"/>
      <c r="M141503" s="9"/>
      <c r="N141503" s="9"/>
    </row>
    <row r="141504" spans="12:14" x14ac:dyDescent="0.25">
      <c r="L141504" s="9"/>
      <c r="M141504" s="9"/>
      <c r="N141504" s="9"/>
    </row>
    <row r="141505" spans="12:14" x14ac:dyDescent="0.25">
      <c r="L141505" s="9"/>
      <c r="M141505" s="9"/>
      <c r="N141505" s="9"/>
    </row>
    <row r="141506" spans="12:14" x14ac:dyDescent="0.25">
      <c r="L141506" s="9"/>
      <c r="M141506" s="9"/>
      <c r="N141506" s="9"/>
    </row>
    <row r="141507" spans="12:14" x14ac:dyDescent="0.25">
      <c r="L141507" s="9"/>
      <c r="M141507" s="9"/>
      <c r="N141507" s="9"/>
    </row>
    <row r="141508" spans="12:14" x14ac:dyDescent="0.25">
      <c r="L141508" s="9"/>
      <c r="M141508" s="9"/>
      <c r="N141508" s="9"/>
    </row>
    <row r="141509" spans="12:14" x14ac:dyDescent="0.25">
      <c r="L141509" s="9"/>
      <c r="M141509" s="9"/>
      <c r="N141509" s="9"/>
    </row>
    <row r="141510" spans="12:14" x14ac:dyDescent="0.25">
      <c r="L141510" s="9"/>
      <c r="M141510" s="9"/>
      <c r="N141510" s="9"/>
    </row>
    <row r="141511" spans="12:14" x14ac:dyDescent="0.25">
      <c r="L141511" s="9"/>
      <c r="M141511" s="9"/>
      <c r="N141511" s="9"/>
    </row>
    <row r="141512" spans="12:14" x14ac:dyDescent="0.25">
      <c r="L141512" s="9"/>
      <c r="M141512" s="9"/>
      <c r="N141512" s="9"/>
    </row>
    <row r="141513" spans="12:14" x14ac:dyDescent="0.25">
      <c r="L141513" s="9"/>
      <c r="M141513" s="9"/>
      <c r="N141513" s="9"/>
    </row>
    <row r="141514" spans="12:14" x14ac:dyDescent="0.25">
      <c r="L141514" s="9"/>
      <c r="M141514" s="9"/>
      <c r="N141514" s="9"/>
    </row>
    <row r="141515" spans="12:14" x14ac:dyDescent="0.25">
      <c r="L141515" s="9"/>
      <c r="M141515" s="9"/>
      <c r="N141515" s="9"/>
    </row>
    <row r="141516" spans="12:14" x14ac:dyDescent="0.25">
      <c r="L141516" s="9"/>
      <c r="M141516" s="9"/>
      <c r="N141516" s="9"/>
    </row>
    <row r="141517" spans="12:14" x14ac:dyDescent="0.25">
      <c r="L141517" s="9"/>
      <c r="M141517" s="9"/>
      <c r="N141517" s="9"/>
    </row>
    <row r="141518" spans="12:14" x14ac:dyDescent="0.25">
      <c r="L141518" s="9"/>
      <c r="M141518" s="9"/>
      <c r="N141518" s="9"/>
    </row>
    <row r="141519" spans="12:14" x14ac:dyDescent="0.25">
      <c r="L141519" s="9"/>
      <c r="M141519" s="9"/>
      <c r="N141519" s="9"/>
    </row>
    <row r="141520" spans="12:14" x14ac:dyDescent="0.25">
      <c r="L141520" s="9"/>
      <c r="M141520" s="9"/>
      <c r="N141520" s="9"/>
    </row>
    <row r="141521" spans="12:14" x14ac:dyDescent="0.25">
      <c r="L141521" s="9"/>
      <c r="M141521" s="9"/>
      <c r="N141521" s="9"/>
    </row>
    <row r="141522" spans="12:14" x14ac:dyDescent="0.25">
      <c r="L141522" s="9"/>
      <c r="M141522" s="9"/>
      <c r="N141522" s="9"/>
    </row>
    <row r="141523" spans="12:14" x14ac:dyDescent="0.25">
      <c r="L141523" s="9"/>
      <c r="M141523" s="9"/>
      <c r="N141523" s="9"/>
    </row>
    <row r="141524" spans="12:14" x14ac:dyDescent="0.25">
      <c r="L141524" s="9"/>
      <c r="M141524" s="9"/>
      <c r="N141524" s="9"/>
    </row>
    <row r="141525" spans="12:14" x14ac:dyDescent="0.25">
      <c r="L141525" s="9"/>
      <c r="M141525" s="9"/>
      <c r="N141525" s="9"/>
    </row>
    <row r="141526" spans="12:14" x14ac:dyDescent="0.25">
      <c r="L141526" s="9"/>
      <c r="M141526" s="9"/>
      <c r="N141526" s="9"/>
    </row>
    <row r="141527" spans="12:14" x14ac:dyDescent="0.25">
      <c r="L141527" s="9"/>
      <c r="M141527" s="9"/>
      <c r="N141527" s="9"/>
    </row>
    <row r="141528" spans="12:14" x14ac:dyDescent="0.25">
      <c r="L141528" s="9"/>
      <c r="M141528" s="9"/>
      <c r="N141528" s="9"/>
    </row>
    <row r="141529" spans="12:14" x14ac:dyDescent="0.25">
      <c r="L141529" s="9"/>
      <c r="M141529" s="9"/>
      <c r="N141529" s="9"/>
    </row>
    <row r="141530" spans="12:14" x14ac:dyDescent="0.25">
      <c r="L141530" s="9"/>
      <c r="M141530" s="9"/>
      <c r="N141530" s="9"/>
    </row>
    <row r="141531" spans="12:14" x14ac:dyDescent="0.25">
      <c r="L141531" s="9"/>
      <c r="M141531" s="9"/>
      <c r="N141531" s="9"/>
    </row>
    <row r="141532" spans="12:14" x14ac:dyDescent="0.25">
      <c r="L141532" s="9"/>
      <c r="M141532" s="9"/>
      <c r="N141532" s="9"/>
    </row>
    <row r="141533" spans="12:14" x14ac:dyDescent="0.25">
      <c r="L141533" s="9"/>
      <c r="M141533" s="9"/>
      <c r="N141533" s="9"/>
    </row>
    <row r="141534" spans="12:14" x14ac:dyDescent="0.25">
      <c r="L141534" s="9"/>
      <c r="M141534" s="9"/>
      <c r="N141534" s="9"/>
    </row>
    <row r="141535" spans="12:14" x14ac:dyDescent="0.25">
      <c r="L141535" s="9"/>
      <c r="M141535" s="9"/>
      <c r="N141535" s="9"/>
    </row>
    <row r="141536" spans="12:14" x14ac:dyDescent="0.25">
      <c r="L141536" s="9"/>
      <c r="M141536" s="9"/>
      <c r="N141536" s="9"/>
    </row>
    <row r="141537" spans="12:14" x14ac:dyDescent="0.25">
      <c r="L141537" s="9"/>
      <c r="M141537" s="9"/>
      <c r="N141537" s="9"/>
    </row>
    <row r="141538" spans="12:14" x14ac:dyDescent="0.25">
      <c r="L141538" s="9"/>
      <c r="M141538" s="9"/>
      <c r="N141538" s="9"/>
    </row>
    <row r="141539" spans="12:14" x14ac:dyDescent="0.25">
      <c r="L141539" s="9"/>
      <c r="M141539" s="9"/>
      <c r="N141539" s="9"/>
    </row>
    <row r="141540" spans="12:14" x14ac:dyDescent="0.25">
      <c r="L141540" s="9"/>
      <c r="M141540" s="9"/>
      <c r="N141540" s="9"/>
    </row>
    <row r="141541" spans="12:14" x14ac:dyDescent="0.25">
      <c r="L141541" s="9"/>
      <c r="M141541" s="9"/>
      <c r="N141541" s="9"/>
    </row>
    <row r="141542" spans="12:14" x14ac:dyDescent="0.25">
      <c r="L141542" s="9"/>
      <c r="M141542" s="9"/>
      <c r="N141542" s="9"/>
    </row>
    <row r="141543" spans="12:14" x14ac:dyDescent="0.25">
      <c r="L141543" s="9"/>
      <c r="M141543" s="9"/>
      <c r="N141543" s="9"/>
    </row>
    <row r="141544" spans="12:14" x14ac:dyDescent="0.25">
      <c r="L141544" s="9"/>
      <c r="M141544" s="9"/>
      <c r="N141544" s="9"/>
    </row>
    <row r="141545" spans="12:14" x14ac:dyDescent="0.25">
      <c r="L141545" s="9"/>
      <c r="M141545" s="9"/>
      <c r="N141545" s="9"/>
    </row>
    <row r="141546" spans="12:14" x14ac:dyDescent="0.25">
      <c r="L141546" s="9"/>
      <c r="M141546" s="9"/>
      <c r="N141546" s="9"/>
    </row>
    <row r="141547" spans="12:14" x14ac:dyDescent="0.25">
      <c r="L141547" s="9"/>
      <c r="M141547" s="9"/>
      <c r="N141547" s="9"/>
    </row>
    <row r="141548" spans="12:14" x14ac:dyDescent="0.25">
      <c r="L141548" s="9"/>
      <c r="M141548" s="9"/>
      <c r="N141548" s="9"/>
    </row>
    <row r="141549" spans="12:14" x14ac:dyDescent="0.25">
      <c r="L141549" s="9"/>
      <c r="M141549" s="9"/>
      <c r="N141549" s="9"/>
    </row>
    <row r="141550" spans="12:14" x14ac:dyDescent="0.25">
      <c r="L141550" s="9"/>
      <c r="M141550" s="9"/>
      <c r="N141550" s="9"/>
    </row>
    <row r="141551" spans="12:14" x14ac:dyDescent="0.25">
      <c r="L141551" s="9"/>
      <c r="M141551" s="9"/>
      <c r="N141551" s="9"/>
    </row>
    <row r="141552" spans="12:14" x14ac:dyDescent="0.25">
      <c r="L141552" s="9"/>
      <c r="M141552" s="9"/>
      <c r="N141552" s="9"/>
    </row>
    <row r="141553" spans="12:14" x14ac:dyDescent="0.25">
      <c r="L141553" s="9"/>
      <c r="M141553" s="9"/>
      <c r="N141553" s="9"/>
    </row>
    <row r="141554" spans="12:14" x14ac:dyDescent="0.25">
      <c r="L141554" s="9"/>
      <c r="M141554" s="9"/>
      <c r="N141554" s="9"/>
    </row>
    <row r="141555" spans="12:14" x14ac:dyDescent="0.25">
      <c r="L141555" s="9"/>
      <c r="M141555" s="9"/>
      <c r="N141555" s="9"/>
    </row>
    <row r="141556" spans="12:14" x14ac:dyDescent="0.25">
      <c r="L141556" s="9"/>
      <c r="M141556" s="9"/>
      <c r="N141556" s="9"/>
    </row>
    <row r="141557" spans="12:14" x14ac:dyDescent="0.25">
      <c r="L141557" s="9"/>
      <c r="M141557" s="9"/>
      <c r="N141557" s="9"/>
    </row>
    <row r="141558" spans="12:14" x14ac:dyDescent="0.25">
      <c r="L141558" s="9"/>
      <c r="M141558" s="9"/>
      <c r="N141558" s="9"/>
    </row>
    <row r="141559" spans="12:14" x14ac:dyDescent="0.25">
      <c r="L141559" s="9"/>
      <c r="M141559" s="9"/>
      <c r="N141559" s="9"/>
    </row>
    <row r="141560" spans="12:14" x14ac:dyDescent="0.25">
      <c r="L141560" s="9"/>
      <c r="M141560" s="9"/>
      <c r="N141560" s="9"/>
    </row>
    <row r="141561" spans="12:14" x14ac:dyDescent="0.25">
      <c r="L141561" s="9"/>
      <c r="M141561" s="9"/>
      <c r="N141561" s="9"/>
    </row>
    <row r="141562" spans="12:14" x14ac:dyDescent="0.25">
      <c r="L141562" s="9"/>
      <c r="M141562" s="9"/>
      <c r="N141562" s="9"/>
    </row>
    <row r="141563" spans="12:14" x14ac:dyDescent="0.25">
      <c r="L141563" s="9"/>
      <c r="M141563" s="9"/>
      <c r="N141563" s="9"/>
    </row>
    <row r="141564" spans="12:14" x14ac:dyDescent="0.25">
      <c r="L141564" s="9"/>
      <c r="M141564" s="9"/>
      <c r="N141564" s="9"/>
    </row>
    <row r="141565" spans="12:14" x14ac:dyDescent="0.25">
      <c r="L141565" s="9"/>
      <c r="M141565" s="9"/>
      <c r="N141565" s="9"/>
    </row>
    <row r="141566" spans="12:14" x14ac:dyDescent="0.25">
      <c r="L141566" s="9"/>
      <c r="M141566" s="9"/>
      <c r="N141566" s="9"/>
    </row>
    <row r="141567" spans="12:14" x14ac:dyDescent="0.25">
      <c r="L141567" s="9"/>
      <c r="M141567" s="9"/>
      <c r="N141567" s="9"/>
    </row>
    <row r="141568" spans="12:14" x14ac:dyDescent="0.25">
      <c r="L141568" s="9"/>
      <c r="M141568" s="9"/>
      <c r="N141568" s="9"/>
    </row>
    <row r="141569" spans="12:14" x14ac:dyDescent="0.25">
      <c r="L141569" s="9"/>
      <c r="M141569" s="9"/>
      <c r="N141569" s="9"/>
    </row>
    <row r="141570" spans="12:14" x14ac:dyDescent="0.25">
      <c r="L141570" s="9"/>
      <c r="M141570" s="9"/>
      <c r="N141570" s="9"/>
    </row>
    <row r="141571" spans="12:14" x14ac:dyDescent="0.25">
      <c r="L141571" s="9"/>
      <c r="M141571" s="9"/>
      <c r="N141571" s="9"/>
    </row>
    <row r="141572" spans="12:14" x14ac:dyDescent="0.25">
      <c r="L141572" s="9"/>
      <c r="M141572" s="9"/>
      <c r="N141572" s="9"/>
    </row>
    <row r="141573" spans="12:14" x14ac:dyDescent="0.25">
      <c r="L141573" s="9"/>
      <c r="M141573" s="9"/>
      <c r="N141573" s="9"/>
    </row>
    <row r="141574" spans="12:14" x14ac:dyDescent="0.25">
      <c r="L141574" s="9"/>
      <c r="M141574" s="9"/>
      <c r="N141574" s="9"/>
    </row>
    <row r="141575" spans="12:14" x14ac:dyDescent="0.25">
      <c r="L141575" s="9"/>
      <c r="M141575" s="9"/>
      <c r="N141575" s="9"/>
    </row>
    <row r="141576" spans="12:14" x14ac:dyDescent="0.25">
      <c r="L141576" s="9"/>
      <c r="M141576" s="9"/>
      <c r="N141576" s="9"/>
    </row>
    <row r="141577" spans="12:14" x14ac:dyDescent="0.25">
      <c r="L141577" s="9"/>
      <c r="M141577" s="9"/>
      <c r="N141577" s="9"/>
    </row>
    <row r="141578" spans="12:14" x14ac:dyDescent="0.25">
      <c r="L141578" s="9"/>
      <c r="M141578" s="9"/>
      <c r="N141578" s="9"/>
    </row>
    <row r="141579" spans="12:14" x14ac:dyDescent="0.25">
      <c r="L141579" s="9"/>
      <c r="M141579" s="9"/>
      <c r="N141579" s="9"/>
    </row>
    <row r="141580" spans="12:14" x14ac:dyDescent="0.25">
      <c r="L141580" s="9"/>
      <c r="M141580" s="9"/>
      <c r="N141580" s="9"/>
    </row>
    <row r="141581" spans="12:14" x14ac:dyDescent="0.25">
      <c r="L141581" s="9"/>
      <c r="M141581" s="9"/>
      <c r="N141581" s="9"/>
    </row>
    <row r="141582" spans="12:14" x14ac:dyDescent="0.25">
      <c r="L141582" s="9"/>
      <c r="M141582" s="9"/>
      <c r="N141582" s="9"/>
    </row>
    <row r="141583" spans="12:14" x14ac:dyDescent="0.25">
      <c r="L141583" s="9"/>
      <c r="M141583" s="9"/>
      <c r="N141583" s="9"/>
    </row>
    <row r="141584" spans="12:14" x14ac:dyDescent="0.25">
      <c r="L141584" s="9"/>
      <c r="M141584" s="9"/>
      <c r="N141584" s="9"/>
    </row>
    <row r="141585" spans="12:14" x14ac:dyDescent="0.25">
      <c r="L141585" s="9"/>
      <c r="M141585" s="9"/>
      <c r="N141585" s="9"/>
    </row>
    <row r="141586" spans="12:14" x14ac:dyDescent="0.25">
      <c r="L141586" s="9"/>
      <c r="M141586" s="9"/>
      <c r="N141586" s="9"/>
    </row>
    <row r="141587" spans="12:14" x14ac:dyDescent="0.25">
      <c r="L141587" s="9"/>
      <c r="M141587" s="9"/>
      <c r="N141587" s="9"/>
    </row>
    <row r="141588" spans="12:14" x14ac:dyDescent="0.25">
      <c r="L141588" s="9"/>
      <c r="M141588" s="9"/>
      <c r="N141588" s="9"/>
    </row>
    <row r="141589" spans="12:14" x14ac:dyDescent="0.25">
      <c r="L141589" s="9"/>
      <c r="M141589" s="9"/>
      <c r="N141589" s="9"/>
    </row>
    <row r="141590" spans="12:14" x14ac:dyDescent="0.25">
      <c r="L141590" s="9"/>
      <c r="M141590" s="9"/>
      <c r="N141590" s="9"/>
    </row>
    <row r="141591" spans="12:14" x14ac:dyDescent="0.25">
      <c r="L141591" s="9"/>
      <c r="M141591" s="9"/>
      <c r="N141591" s="9"/>
    </row>
    <row r="141592" spans="12:14" x14ac:dyDescent="0.25">
      <c r="L141592" s="9"/>
      <c r="M141592" s="9"/>
      <c r="N141592" s="9"/>
    </row>
    <row r="141593" spans="12:14" x14ac:dyDescent="0.25">
      <c r="L141593" s="9"/>
      <c r="M141593" s="9"/>
      <c r="N141593" s="9"/>
    </row>
    <row r="141594" spans="12:14" x14ac:dyDescent="0.25">
      <c r="L141594" s="9"/>
      <c r="M141594" s="9"/>
      <c r="N141594" s="9"/>
    </row>
    <row r="141595" spans="12:14" x14ac:dyDescent="0.25">
      <c r="L141595" s="9"/>
      <c r="M141595" s="9"/>
      <c r="N141595" s="9"/>
    </row>
    <row r="141596" spans="12:14" x14ac:dyDescent="0.25">
      <c r="L141596" s="9"/>
      <c r="M141596" s="9"/>
      <c r="N141596" s="9"/>
    </row>
    <row r="141597" spans="12:14" x14ac:dyDescent="0.25">
      <c r="L141597" s="9"/>
      <c r="M141597" s="9"/>
      <c r="N141597" s="9"/>
    </row>
    <row r="141598" spans="12:14" x14ac:dyDescent="0.25">
      <c r="L141598" s="9"/>
      <c r="M141598" s="9"/>
      <c r="N141598" s="9"/>
    </row>
    <row r="141599" spans="12:14" x14ac:dyDescent="0.25">
      <c r="L141599" s="9"/>
      <c r="M141599" s="9"/>
      <c r="N141599" s="9"/>
    </row>
    <row r="141600" spans="12:14" x14ac:dyDescent="0.25">
      <c r="L141600" s="9"/>
      <c r="M141600" s="9"/>
      <c r="N141600" s="9"/>
    </row>
    <row r="141601" spans="12:14" x14ac:dyDescent="0.25">
      <c r="L141601" s="9"/>
      <c r="M141601" s="9"/>
      <c r="N141601" s="9"/>
    </row>
    <row r="141602" spans="12:14" x14ac:dyDescent="0.25">
      <c r="L141602" s="9"/>
      <c r="M141602" s="9"/>
      <c r="N141602" s="9"/>
    </row>
    <row r="141603" spans="12:14" x14ac:dyDescent="0.25">
      <c r="L141603" s="9"/>
      <c r="M141603" s="9"/>
      <c r="N141603" s="9"/>
    </row>
    <row r="141604" spans="12:14" x14ac:dyDescent="0.25">
      <c r="L141604" s="9"/>
      <c r="M141604" s="9"/>
      <c r="N141604" s="9"/>
    </row>
    <row r="141605" spans="12:14" x14ac:dyDescent="0.25">
      <c r="L141605" s="9"/>
      <c r="M141605" s="9"/>
      <c r="N141605" s="9"/>
    </row>
    <row r="141606" spans="12:14" x14ac:dyDescent="0.25">
      <c r="L141606" s="9"/>
      <c r="M141606" s="9"/>
      <c r="N141606" s="9"/>
    </row>
    <row r="141607" spans="12:14" x14ac:dyDescent="0.25">
      <c r="L141607" s="9"/>
      <c r="M141607" s="9"/>
      <c r="N141607" s="9"/>
    </row>
    <row r="141608" spans="12:14" x14ac:dyDescent="0.25">
      <c r="L141608" s="9"/>
      <c r="M141608" s="9"/>
      <c r="N141608" s="9"/>
    </row>
    <row r="141609" spans="12:14" x14ac:dyDescent="0.25">
      <c r="L141609" s="9"/>
      <c r="M141609" s="9"/>
      <c r="N141609" s="9"/>
    </row>
    <row r="141610" spans="12:14" x14ac:dyDescent="0.25">
      <c r="L141610" s="9"/>
      <c r="M141610" s="9"/>
      <c r="N141610" s="9"/>
    </row>
    <row r="141611" spans="12:14" x14ac:dyDescent="0.25">
      <c r="L141611" s="9"/>
      <c r="M141611" s="9"/>
      <c r="N141611" s="9"/>
    </row>
    <row r="141612" spans="12:14" x14ac:dyDescent="0.25">
      <c r="L141612" s="9"/>
      <c r="M141612" s="9"/>
      <c r="N141612" s="9"/>
    </row>
    <row r="141613" spans="12:14" x14ac:dyDescent="0.25">
      <c r="L141613" s="9"/>
      <c r="M141613" s="9"/>
      <c r="N141613" s="9"/>
    </row>
    <row r="141614" spans="12:14" x14ac:dyDescent="0.25">
      <c r="L141614" s="9"/>
      <c r="M141614" s="9"/>
      <c r="N141614" s="9"/>
    </row>
    <row r="141615" spans="12:14" x14ac:dyDescent="0.25">
      <c r="L141615" s="9"/>
      <c r="M141615" s="9"/>
      <c r="N141615" s="9"/>
    </row>
    <row r="141616" spans="12:14" x14ac:dyDescent="0.25">
      <c r="L141616" s="9"/>
      <c r="M141616" s="9"/>
      <c r="N141616" s="9"/>
    </row>
    <row r="141617" spans="12:14" x14ac:dyDescent="0.25">
      <c r="L141617" s="9"/>
      <c r="M141617" s="9"/>
      <c r="N141617" s="9"/>
    </row>
    <row r="141618" spans="12:14" x14ac:dyDescent="0.25">
      <c r="L141618" s="9"/>
      <c r="M141618" s="9"/>
      <c r="N141618" s="9"/>
    </row>
    <row r="141619" spans="12:14" x14ac:dyDescent="0.25">
      <c r="L141619" s="9"/>
      <c r="M141619" s="9"/>
      <c r="N141619" s="9"/>
    </row>
    <row r="141620" spans="12:14" x14ac:dyDescent="0.25">
      <c r="L141620" s="9"/>
      <c r="M141620" s="9"/>
      <c r="N141620" s="9"/>
    </row>
    <row r="141621" spans="12:14" x14ac:dyDescent="0.25">
      <c r="L141621" s="9"/>
      <c r="M141621" s="9"/>
      <c r="N141621" s="9"/>
    </row>
    <row r="141622" spans="12:14" x14ac:dyDescent="0.25">
      <c r="L141622" s="9"/>
      <c r="M141622" s="9"/>
      <c r="N141622" s="9"/>
    </row>
    <row r="141623" spans="12:14" x14ac:dyDescent="0.25">
      <c r="L141623" s="9"/>
      <c r="M141623" s="9"/>
      <c r="N141623" s="9"/>
    </row>
    <row r="141624" spans="12:14" x14ac:dyDescent="0.25">
      <c r="L141624" s="9"/>
      <c r="M141624" s="9"/>
      <c r="N141624" s="9"/>
    </row>
    <row r="141625" spans="12:14" x14ac:dyDescent="0.25">
      <c r="L141625" s="9"/>
      <c r="M141625" s="9"/>
      <c r="N141625" s="9"/>
    </row>
    <row r="141626" spans="12:14" x14ac:dyDescent="0.25">
      <c r="L141626" s="9"/>
      <c r="M141626" s="9"/>
      <c r="N141626" s="9"/>
    </row>
    <row r="141627" spans="12:14" x14ac:dyDescent="0.25">
      <c r="L141627" s="9"/>
      <c r="M141627" s="9"/>
      <c r="N141627" s="9"/>
    </row>
    <row r="141628" spans="12:14" x14ac:dyDescent="0.25">
      <c r="L141628" s="9"/>
      <c r="M141628" s="9"/>
      <c r="N141628" s="9"/>
    </row>
    <row r="141629" spans="12:14" x14ac:dyDescent="0.25">
      <c r="L141629" s="9"/>
      <c r="M141629" s="9"/>
      <c r="N141629" s="9"/>
    </row>
    <row r="141630" spans="12:14" x14ac:dyDescent="0.25">
      <c r="L141630" s="9"/>
      <c r="M141630" s="9"/>
      <c r="N141630" s="9"/>
    </row>
    <row r="141631" spans="12:14" x14ac:dyDescent="0.25">
      <c r="L141631" s="9"/>
      <c r="M141631" s="9"/>
      <c r="N141631" s="9"/>
    </row>
    <row r="141632" spans="12:14" x14ac:dyDescent="0.25">
      <c r="L141632" s="9"/>
      <c r="M141632" s="9"/>
      <c r="N141632" s="9"/>
    </row>
    <row r="141633" spans="12:14" x14ac:dyDescent="0.25">
      <c r="L141633" s="9"/>
      <c r="M141633" s="9"/>
      <c r="N141633" s="9"/>
    </row>
    <row r="141634" spans="12:14" x14ac:dyDescent="0.25">
      <c r="L141634" s="9"/>
      <c r="M141634" s="9"/>
      <c r="N141634" s="9"/>
    </row>
    <row r="141635" spans="12:14" x14ac:dyDescent="0.25">
      <c r="L141635" s="9"/>
      <c r="M141635" s="9"/>
      <c r="N141635" s="9"/>
    </row>
    <row r="141636" spans="12:14" x14ac:dyDescent="0.25">
      <c r="L141636" s="9"/>
      <c r="M141636" s="9"/>
      <c r="N141636" s="9"/>
    </row>
    <row r="141637" spans="12:14" x14ac:dyDescent="0.25">
      <c r="L141637" s="9"/>
      <c r="M141637" s="9"/>
      <c r="N141637" s="9"/>
    </row>
    <row r="141638" spans="12:14" x14ac:dyDescent="0.25">
      <c r="L141638" s="9"/>
      <c r="M141638" s="9"/>
      <c r="N141638" s="9"/>
    </row>
    <row r="141639" spans="12:14" x14ac:dyDescent="0.25">
      <c r="L141639" s="9"/>
      <c r="M141639" s="9"/>
      <c r="N141639" s="9"/>
    </row>
    <row r="141640" spans="12:14" x14ac:dyDescent="0.25">
      <c r="L141640" s="9"/>
      <c r="M141640" s="9"/>
      <c r="N141640" s="9"/>
    </row>
    <row r="141641" spans="12:14" x14ac:dyDescent="0.25">
      <c r="L141641" s="9"/>
      <c r="M141641" s="9"/>
      <c r="N141641" s="9"/>
    </row>
    <row r="141642" spans="12:14" x14ac:dyDescent="0.25">
      <c r="L141642" s="9"/>
      <c r="M141642" s="9"/>
      <c r="N141642" s="9"/>
    </row>
    <row r="141643" spans="12:14" x14ac:dyDescent="0.25">
      <c r="L141643" s="9"/>
      <c r="M141643" s="9"/>
      <c r="N141643" s="9"/>
    </row>
    <row r="141644" spans="12:14" x14ac:dyDescent="0.25">
      <c r="L141644" s="9"/>
      <c r="M141644" s="9"/>
      <c r="N141644" s="9"/>
    </row>
    <row r="141645" spans="12:14" x14ac:dyDescent="0.25">
      <c r="L141645" s="9"/>
      <c r="M141645" s="9"/>
      <c r="N141645" s="9"/>
    </row>
    <row r="141646" spans="12:14" x14ac:dyDescent="0.25">
      <c r="L141646" s="9"/>
      <c r="M141646" s="9"/>
      <c r="N141646" s="9"/>
    </row>
    <row r="141647" spans="12:14" x14ac:dyDescent="0.25">
      <c r="L141647" s="9"/>
      <c r="M141647" s="9"/>
      <c r="N141647" s="9"/>
    </row>
    <row r="141648" spans="12:14" x14ac:dyDescent="0.25">
      <c r="L141648" s="9"/>
      <c r="M141648" s="9"/>
      <c r="N141648" s="9"/>
    </row>
    <row r="141649" spans="12:14" x14ac:dyDescent="0.25">
      <c r="L141649" s="9"/>
      <c r="M141649" s="9"/>
      <c r="N141649" s="9"/>
    </row>
    <row r="141650" spans="12:14" x14ac:dyDescent="0.25">
      <c r="L141650" s="9"/>
      <c r="M141650" s="9"/>
      <c r="N141650" s="9"/>
    </row>
    <row r="141651" spans="12:14" x14ac:dyDescent="0.25">
      <c r="L141651" s="9"/>
      <c r="M141651" s="9"/>
      <c r="N141651" s="9"/>
    </row>
    <row r="141652" spans="12:14" x14ac:dyDescent="0.25">
      <c r="L141652" s="9"/>
      <c r="M141652" s="9"/>
      <c r="N141652" s="9"/>
    </row>
    <row r="141653" spans="12:14" x14ac:dyDescent="0.25">
      <c r="L141653" s="9"/>
      <c r="M141653" s="9"/>
      <c r="N141653" s="9"/>
    </row>
    <row r="141654" spans="12:14" x14ac:dyDescent="0.25">
      <c r="L141654" s="9"/>
      <c r="M141654" s="9"/>
      <c r="N141654" s="9"/>
    </row>
    <row r="141655" spans="12:14" x14ac:dyDescent="0.25">
      <c r="L141655" s="9"/>
      <c r="M141655" s="9"/>
      <c r="N141655" s="9"/>
    </row>
    <row r="141656" spans="12:14" x14ac:dyDescent="0.25">
      <c r="L141656" s="9"/>
      <c r="M141656" s="9"/>
      <c r="N141656" s="9"/>
    </row>
    <row r="141657" spans="12:14" x14ac:dyDescent="0.25">
      <c r="L141657" s="9"/>
      <c r="M141657" s="9"/>
      <c r="N141657" s="9"/>
    </row>
    <row r="141658" spans="12:14" x14ac:dyDescent="0.25">
      <c r="L141658" s="9"/>
      <c r="M141658" s="9"/>
      <c r="N141658" s="9"/>
    </row>
    <row r="141659" spans="12:14" x14ac:dyDescent="0.25">
      <c r="L141659" s="9"/>
      <c r="M141659" s="9"/>
      <c r="N141659" s="9"/>
    </row>
    <row r="141660" spans="12:14" x14ac:dyDescent="0.25">
      <c r="L141660" s="9"/>
      <c r="M141660" s="9"/>
      <c r="N141660" s="9"/>
    </row>
    <row r="141661" spans="12:14" x14ac:dyDescent="0.25">
      <c r="L141661" s="9"/>
      <c r="M141661" s="9"/>
      <c r="N141661" s="9"/>
    </row>
    <row r="141662" spans="12:14" x14ac:dyDescent="0.25">
      <c r="L141662" s="9"/>
      <c r="M141662" s="9"/>
      <c r="N141662" s="9"/>
    </row>
    <row r="141663" spans="12:14" x14ac:dyDescent="0.25">
      <c r="L141663" s="9"/>
      <c r="M141663" s="9"/>
      <c r="N141663" s="9"/>
    </row>
    <row r="141664" spans="12:14" x14ac:dyDescent="0.25">
      <c r="L141664" s="9"/>
      <c r="M141664" s="9"/>
      <c r="N141664" s="9"/>
    </row>
    <row r="141665" spans="12:14" x14ac:dyDescent="0.25">
      <c r="L141665" s="9"/>
      <c r="M141665" s="9"/>
      <c r="N141665" s="9"/>
    </row>
    <row r="141666" spans="12:14" x14ac:dyDescent="0.25">
      <c r="L141666" s="9"/>
      <c r="M141666" s="9"/>
      <c r="N141666" s="9"/>
    </row>
    <row r="141667" spans="12:14" x14ac:dyDescent="0.25">
      <c r="L141667" s="9"/>
      <c r="M141667" s="9"/>
      <c r="N141667" s="9"/>
    </row>
    <row r="141668" spans="12:14" x14ac:dyDescent="0.25">
      <c r="L141668" s="9"/>
      <c r="M141668" s="9"/>
      <c r="N141668" s="9"/>
    </row>
    <row r="141669" spans="12:14" x14ac:dyDescent="0.25">
      <c r="L141669" s="9"/>
      <c r="M141669" s="9"/>
      <c r="N141669" s="9"/>
    </row>
    <row r="141670" spans="12:14" x14ac:dyDescent="0.25">
      <c r="L141670" s="9"/>
      <c r="M141670" s="9"/>
      <c r="N141670" s="9"/>
    </row>
    <row r="141671" spans="12:14" x14ac:dyDescent="0.25">
      <c r="L141671" s="9"/>
      <c r="M141671" s="9"/>
      <c r="N141671" s="9"/>
    </row>
    <row r="141672" spans="12:14" x14ac:dyDescent="0.25">
      <c r="L141672" s="9"/>
      <c r="M141672" s="9"/>
      <c r="N141672" s="9"/>
    </row>
    <row r="141673" spans="12:14" x14ac:dyDescent="0.25">
      <c r="L141673" s="9"/>
      <c r="M141673" s="9"/>
      <c r="N141673" s="9"/>
    </row>
    <row r="141674" spans="12:14" x14ac:dyDescent="0.25">
      <c r="L141674" s="9"/>
      <c r="M141674" s="9"/>
      <c r="N141674" s="9"/>
    </row>
    <row r="141675" spans="12:14" x14ac:dyDescent="0.25">
      <c r="L141675" s="9"/>
      <c r="M141675" s="9"/>
      <c r="N141675" s="9"/>
    </row>
    <row r="141676" spans="12:14" x14ac:dyDescent="0.25">
      <c r="L141676" s="9"/>
      <c r="M141676" s="9"/>
      <c r="N141676" s="9"/>
    </row>
    <row r="141677" spans="12:14" x14ac:dyDescent="0.25">
      <c r="L141677" s="9"/>
      <c r="M141677" s="9"/>
      <c r="N141677" s="9"/>
    </row>
    <row r="141678" spans="12:14" x14ac:dyDescent="0.25">
      <c r="L141678" s="9"/>
      <c r="M141678" s="9"/>
      <c r="N141678" s="9"/>
    </row>
    <row r="141679" spans="12:14" x14ac:dyDescent="0.25">
      <c r="L141679" s="9"/>
      <c r="M141679" s="9"/>
      <c r="N141679" s="9"/>
    </row>
    <row r="141680" spans="12:14" x14ac:dyDescent="0.25">
      <c r="L141680" s="9"/>
      <c r="M141680" s="9"/>
      <c r="N141680" s="9"/>
    </row>
    <row r="141681" spans="12:14" x14ac:dyDescent="0.25">
      <c r="L141681" s="9"/>
      <c r="M141681" s="9"/>
      <c r="N141681" s="9"/>
    </row>
    <row r="141682" spans="12:14" x14ac:dyDescent="0.25">
      <c r="L141682" s="9"/>
      <c r="M141682" s="9"/>
      <c r="N141682" s="9"/>
    </row>
    <row r="141683" spans="12:14" x14ac:dyDescent="0.25">
      <c r="L141683" s="9"/>
      <c r="M141683" s="9"/>
      <c r="N141683" s="9"/>
    </row>
    <row r="141684" spans="12:14" x14ac:dyDescent="0.25">
      <c r="L141684" s="9"/>
      <c r="M141684" s="9"/>
      <c r="N141684" s="9"/>
    </row>
    <row r="141685" spans="12:14" x14ac:dyDescent="0.25">
      <c r="L141685" s="9"/>
      <c r="M141685" s="9"/>
      <c r="N141685" s="9"/>
    </row>
    <row r="141686" spans="12:14" x14ac:dyDescent="0.25">
      <c r="L141686" s="9"/>
      <c r="M141686" s="9"/>
      <c r="N141686" s="9"/>
    </row>
    <row r="141687" spans="12:14" x14ac:dyDescent="0.25">
      <c r="L141687" s="9"/>
      <c r="M141687" s="9"/>
      <c r="N141687" s="9"/>
    </row>
    <row r="141688" spans="12:14" x14ac:dyDescent="0.25">
      <c r="L141688" s="9"/>
      <c r="M141688" s="9"/>
      <c r="N141688" s="9"/>
    </row>
    <row r="141689" spans="12:14" x14ac:dyDescent="0.25">
      <c r="L141689" s="9"/>
      <c r="M141689" s="9"/>
      <c r="N141689" s="9"/>
    </row>
    <row r="141690" spans="12:14" x14ac:dyDescent="0.25">
      <c r="L141690" s="9"/>
      <c r="M141690" s="9"/>
      <c r="N141690" s="9"/>
    </row>
    <row r="141691" spans="12:14" x14ac:dyDescent="0.25">
      <c r="L141691" s="9"/>
      <c r="M141691" s="9"/>
      <c r="N141691" s="9"/>
    </row>
    <row r="141692" spans="12:14" x14ac:dyDescent="0.25">
      <c r="L141692" s="9"/>
      <c r="M141692" s="9"/>
      <c r="N141692" s="9"/>
    </row>
    <row r="141693" spans="12:14" x14ac:dyDescent="0.25">
      <c r="L141693" s="9"/>
      <c r="M141693" s="9"/>
      <c r="N141693" s="9"/>
    </row>
    <row r="141694" spans="12:14" x14ac:dyDescent="0.25">
      <c r="L141694" s="9"/>
      <c r="M141694" s="9"/>
      <c r="N141694" s="9"/>
    </row>
    <row r="141695" spans="12:14" x14ac:dyDescent="0.25">
      <c r="L141695" s="9"/>
      <c r="M141695" s="9"/>
      <c r="N141695" s="9"/>
    </row>
    <row r="141696" spans="12:14" x14ac:dyDescent="0.25">
      <c r="L141696" s="9"/>
      <c r="M141696" s="9"/>
      <c r="N141696" s="9"/>
    </row>
    <row r="141697" spans="12:14" x14ac:dyDescent="0.25">
      <c r="L141697" s="9"/>
      <c r="M141697" s="9"/>
      <c r="N141697" s="9"/>
    </row>
    <row r="141698" spans="12:14" x14ac:dyDescent="0.25">
      <c r="L141698" s="9"/>
      <c r="M141698" s="9"/>
      <c r="N141698" s="9"/>
    </row>
    <row r="141699" spans="12:14" x14ac:dyDescent="0.25">
      <c r="L141699" s="9"/>
      <c r="M141699" s="9"/>
      <c r="N141699" s="9"/>
    </row>
    <row r="141700" spans="12:14" x14ac:dyDescent="0.25">
      <c r="L141700" s="9"/>
      <c r="M141700" s="9"/>
      <c r="N141700" s="9"/>
    </row>
    <row r="141701" spans="12:14" x14ac:dyDescent="0.25">
      <c r="L141701" s="9"/>
      <c r="M141701" s="9"/>
      <c r="N141701" s="9"/>
    </row>
    <row r="141702" spans="12:14" x14ac:dyDescent="0.25">
      <c r="L141702" s="9"/>
      <c r="M141702" s="9"/>
      <c r="N141702" s="9"/>
    </row>
    <row r="141703" spans="12:14" x14ac:dyDescent="0.25">
      <c r="L141703" s="9"/>
      <c r="M141703" s="9"/>
      <c r="N141703" s="9"/>
    </row>
    <row r="141704" spans="12:14" x14ac:dyDescent="0.25">
      <c r="L141704" s="9"/>
      <c r="M141704" s="9"/>
      <c r="N141704" s="9"/>
    </row>
    <row r="141705" spans="12:14" x14ac:dyDescent="0.25">
      <c r="L141705" s="9"/>
      <c r="M141705" s="9"/>
      <c r="N141705" s="9"/>
    </row>
    <row r="141706" spans="12:14" x14ac:dyDescent="0.25">
      <c r="L141706" s="9"/>
      <c r="M141706" s="9"/>
      <c r="N141706" s="9"/>
    </row>
    <row r="141707" spans="12:14" x14ac:dyDescent="0.25">
      <c r="L141707" s="9"/>
      <c r="M141707" s="9"/>
      <c r="N141707" s="9"/>
    </row>
    <row r="141708" spans="12:14" x14ac:dyDescent="0.25">
      <c r="L141708" s="9"/>
      <c r="M141708" s="9"/>
      <c r="N141708" s="9"/>
    </row>
    <row r="141709" spans="12:14" x14ac:dyDescent="0.25">
      <c r="L141709" s="9"/>
      <c r="M141709" s="9"/>
      <c r="N141709" s="9"/>
    </row>
    <row r="141710" spans="12:14" x14ac:dyDescent="0.25">
      <c r="L141710" s="9"/>
      <c r="M141710" s="9"/>
      <c r="N141710" s="9"/>
    </row>
    <row r="141711" spans="12:14" x14ac:dyDescent="0.25">
      <c r="L141711" s="9"/>
      <c r="M141711" s="9"/>
      <c r="N141711" s="9"/>
    </row>
    <row r="141712" spans="12:14" x14ac:dyDescent="0.25">
      <c r="L141712" s="9"/>
      <c r="M141712" s="9"/>
      <c r="N141712" s="9"/>
    </row>
    <row r="141713" spans="12:14" x14ac:dyDescent="0.25">
      <c r="L141713" s="9"/>
      <c r="M141713" s="9"/>
      <c r="N141713" s="9"/>
    </row>
    <row r="141714" spans="12:14" x14ac:dyDescent="0.25">
      <c r="L141714" s="9"/>
      <c r="M141714" s="9"/>
      <c r="N141714" s="9"/>
    </row>
    <row r="141715" spans="12:14" x14ac:dyDescent="0.25">
      <c r="L141715" s="9"/>
      <c r="M141715" s="9"/>
      <c r="N141715" s="9"/>
    </row>
    <row r="141716" spans="12:14" x14ac:dyDescent="0.25">
      <c r="L141716" s="9"/>
      <c r="M141716" s="9"/>
      <c r="N141716" s="9"/>
    </row>
    <row r="141717" spans="12:14" x14ac:dyDescent="0.25">
      <c r="L141717" s="9"/>
      <c r="M141717" s="9"/>
      <c r="N141717" s="9"/>
    </row>
    <row r="141718" spans="12:14" x14ac:dyDescent="0.25">
      <c r="L141718" s="9"/>
      <c r="M141718" s="9"/>
      <c r="N141718" s="9"/>
    </row>
    <row r="141719" spans="12:14" x14ac:dyDescent="0.25">
      <c r="L141719" s="9"/>
      <c r="M141719" s="9"/>
      <c r="N141719" s="9"/>
    </row>
    <row r="141720" spans="12:14" x14ac:dyDescent="0.25">
      <c r="L141720" s="9"/>
      <c r="M141720" s="9"/>
      <c r="N141720" s="9"/>
    </row>
    <row r="141721" spans="12:14" x14ac:dyDescent="0.25">
      <c r="L141721" s="9"/>
      <c r="M141721" s="9"/>
      <c r="N141721" s="9"/>
    </row>
    <row r="141722" spans="12:14" x14ac:dyDescent="0.25">
      <c r="L141722" s="9"/>
      <c r="M141722" s="9"/>
      <c r="N141722" s="9"/>
    </row>
    <row r="141723" spans="12:14" x14ac:dyDescent="0.25">
      <c r="L141723" s="9"/>
      <c r="M141723" s="9"/>
      <c r="N141723" s="9"/>
    </row>
    <row r="141724" spans="12:14" x14ac:dyDescent="0.25">
      <c r="L141724" s="9"/>
      <c r="M141724" s="9"/>
      <c r="N141724" s="9"/>
    </row>
    <row r="141725" spans="12:14" x14ac:dyDescent="0.25">
      <c r="L141725" s="9"/>
      <c r="M141725" s="9"/>
      <c r="N141725" s="9"/>
    </row>
    <row r="141726" spans="12:14" x14ac:dyDescent="0.25">
      <c r="L141726" s="9"/>
      <c r="M141726" s="9"/>
      <c r="N141726" s="9"/>
    </row>
    <row r="141727" spans="12:14" x14ac:dyDescent="0.25">
      <c r="L141727" s="9"/>
      <c r="M141727" s="9"/>
      <c r="N141727" s="9"/>
    </row>
    <row r="141728" spans="12:14" x14ac:dyDescent="0.25">
      <c r="L141728" s="9"/>
      <c r="M141728" s="9"/>
      <c r="N141728" s="9"/>
    </row>
    <row r="141729" spans="12:14" x14ac:dyDescent="0.25">
      <c r="L141729" s="9"/>
      <c r="M141729" s="9"/>
      <c r="N141729" s="9"/>
    </row>
    <row r="141730" spans="12:14" x14ac:dyDescent="0.25">
      <c r="L141730" s="9"/>
      <c r="M141730" s="9"/>
      <c r="N141730" s="9"/>
    </row>
    <row r="141731" spans="12:14" x14ac:dyDescent="0.25">
      <c r="L141731" s="9"/>
      <c r="M141731" s="9"/>
      <c r="N141731" s="9"/>
    </row>
    <row r="141732" spans="12:14" x14ac:dyDescent="0.25">
      <c r="L141732" s="9"/>
      <c r="M141732" s="9"/>
      <c r="N141732" s="9"/>
    </row>
    <row r="141733" spans="12:14" x14ac:dyDescent="0.25">
      <c r="L141733" s="9"/>
      <c r="M141733" s="9"/>
      <c r="N141733" s="9"/>
    </row>
    <row r="141734" spans="12:14" x14ac:dyDescent="0.25">
      <c r="L141734" s="9"/>
      <c r="M141734" s="9"/>
      <c r="N141734" s="9"/>
    </row>
    <row r="141735" spans="12:14" x14ac:dyDescent="0.25">
      <c r="L141735" s="9"/>
      <c r="M141735" s="9"/>
      <c r="N141735" s="9"/>
    </row>
    <row r="141736" spans="12:14" x14ac:dyDescent="0.25">
      <c r="L141736" s="9"/>
      <c r="M141736" s="9"/>
      <c r="N141736" s="9"/>
    </row>
    <row r="141737" spans="12:14" x14ac:dyDescent="0.25">
      <c r="L141737" s="9"/>
      <c r="M141737" s="9"/>
      <c r="N141737" s="9"/>
    </row>
    <row r="141738" spans="12:14" x14ac:dyDescent="0.25">
      <c r="L141738" s="9"/>
      <c r="M141738" s="9"/>
      <c r="N141738" s="9"/>
    </row>
    <row r="141739" spans="12:14" x14ac:dyDescent="0.25">
      <c r="L141739" s="9"/>
      <c r="M141739" s="9"/>
      <c r="N141739" s="9"/>
    </row>
    <row r="141740" spans="12:14" x14ac:dyDescent="0.25">
      <c r="L141740" s="9"/>
      <c r="M141740" s="9"/>
      <c r="N141740" s="9"/>
    </row>
    <row r="141741" spans="12:14" x14ac:dyDescent="0.25">
      <c r="L141741" s="9"/>
      <c r="M141741" s="9"/>
      <c r="N141741" s="9"/>
    </row>
    <row r="141742" spans="12:14" x14ac:dyDescent="0.25">
      <c r="L141742" s="9"/>
      <c r="M141742" s="9"/>
      <c r="N141742" s="9"/>
    </row>
    <row r="141743" spans="12:14" x14ac:dyDescent="0.25">
      <c r="L141743" s="9"/>
      <c r="M141743" s="9"/>
      <c r="N141743" s="9"/>
    </row>
    <row r="141744" spans="12:14" x14ac:dyDescent="0.25">
      <c r="L141744" s="9"/>
      <c r="M141744" s="9"/>
      <c r="N141744" s="9"/>
    </row>
    <row r="141745" spans="12:14" x14ac:dyDescent="0.25">
      <c r="L141745" s="9"/>
      <c r="M141745" s="9"/>
      <c r="N141745" s="9"/>
    </row>
    <row r="141746" spans="12:14" x14ac:dyDescent="0.25">
      <c r="L141746" s="9"/>
      <c r="M141746" s="9"/>
      <c r="N141746" s="9"/>
    </row>
    <row r="141747" spans="12:14" x14ac:dyDescent="0.25">
      <c r="L141747" s="9"/>
      <c r="M141747" s="9"/>
      <c r="N141747" s="9"/>
    </row>
    <row r="141748" spans="12:14" x14ac:dyDescent="0.25">
      <c r="L141748" s="9"/>
      <c r="M141748" s="9"/>
      <c r="N141748" s="9"/>
    </row>
    <row r="141749" spans="12:14" x14ac:dyDescent="0.25">
      <c r="L141749" s="9"/>
      <c r="M141749" s="9"/>
      <c r="N141749" s="9"/>
    </row>
    <row r="141750" spans="12:14" x14ac:dyDescent="0.25">
      <c r="L141750" s="9"/>
      <c r="M141750" s="9"/>
      <c r="N141750" s="9"/>
    </row>
    <row r="141751" spans="12:14" x14ac:dyDescent="0.25">
      <c r="L141751" s="9"/>
      <c r="M141751" s="9"/>
      <c r="N141751" s="9"/>
    </row>
    <row r="141752" spans="12:14" x14ac:dyDescent="0.25">
      <c r="L141752" s="9"/>
      <c r="M141752" s="9"/>
      <c r="N141752" s="9"/>
    </row>
    <row r="141753" spans="12:14" x14ac:dyDescent="0.25">
      <c r="L141753" s="9"/>
      <c r="M141753" s="9"/>
      <c r="N141753" s="9"/>
    </row>
    <row r="141754" spans="12:14" x14ac:dyDescent="0.25">
      <c r="L141754" s="9"/>
      <c r="M141754" s="9"/>
      <c r="N141754" s="9"/>
    </row>
    <row r="141755" spans="12:14" x14ac:dyDescent="0.25">
      <c r="L141755" s="9"/>
      <c r="M141755" s="9"/>
      <c r="N141755" s="9"/>
    </row>
    <row r="141756" spans="12:14" x14ac:dyDescent="0.25">
      <c r="L141756" s="9"/>
      <c r="M141756" s="9"/>
      <c r="N141756" s="9"/>
    </row>
    <row r="141757" spans="12:14" x14ac:dyDescent="0.25">
      <c r="L141757" s="9"/>
      <c r="M141757" s="9"/>
      <c r="N141757" s="9"/>
    </row>
    <row r="141758" spans="12:14" x14ac:dyDescent="0.25">
      <c r="L141758" s="9"/>
      <c r="M141758" s="9"/>
      <c r="N141758" s="9"/>
    </row>
    <row r="141759" spans="12:14" x14ac:dyDescent="0.25">
      <c r="L141759" s="9"/>
      <c r="M141759" s="9"/>
      <c r="N141759" s="9"/>
    </row>
    <row r="141760" spans="12:14" x14ac:dyDescent="0.25">
      <c r="L141760" s="9"/>
      <c r="M141760" s="9"/>
      <c r="N141760" s="9"/>
    </row>
    <row r="141761" spans="12:14" x14ac:dyDescent="0.25">
      <c r="L141761" s="9"/>
      <c r="M141761" s="9"/>
      <c r="N141761" s="9"/>
    </row>
    <row r="141762" spans="12:14" x14ac:dyDescent="0.25">
      <c r="L141762" s="9"/>
      <c r="M141762" s="9"/>
      <c r="N141762" s="9"/>
    </row>
    <row r="141763" spans="12:14" x14ac:dyDescent="0.25">
      <c r="L141763" s="9"/>
      <c r="M141763" s="9"/>
      <c r="N141763" s="9"/>
    </row>
    <row r="141764" spans="12:14" x14ac:dyDescent="0.25">
      <c r="L141764" s="9"/>
      <c r="M141764" s="9"/>
      <c r="N141764" s="9"/>
    </row>
    <row r="141765" spans="12:14" x14ac:dyDescent="0.25">
      <c r="L141765" s="9"/>
      <c r="M141765" s="9"/>
      <c r="N141765" s="9"/>
    </row>
    <row r="141766" spans="12:14" x14ac:dyDescent="0.25">
      <c r="L141766" s="9"/>
      <c r="M141766" s="9"/>
      <c r="N141766" s="9"/>
    </row>
    <row r="141767" spans="12:14" x14ac:dyDescent="0.25">
      <c r="L141767" s="9"/>
      <c r="M141767" s="9"/>
      <c r="N141767" s="9"/>
    </row>
    <row r="141768" spans="12:14" x14ac:dyDescent="0.25">
      <c r="L141768" s="9"/>
      <c r="M141768" s="9"/>
      <c r="N141768" s="9"/>
    </row>
    <row r="141769" spans="12:14" x14ac:dyDescent="0.25">
      <c r="L141769" s="9"/>
      <c r="M141769" s="9"/>
      <c r="N141769" s="9"/>
    </row>
    <row r="141770" spans="12:14" x14ac:dyDescent="0.25">
      <c r="L141770" s="9"/>
      <c r="M141770" s="9"/>
      <c r="N141770" s="9"/>
    </row>
    <row r="141771" spans="12:14" x14ac:dyDescent="0.25">
      <c r="L141771" s="9"/>
      <c r="M141771" s="9"/>
      <c r="N141771" s="9"/>
    </row>
    <row r="141772" spans="12:14" x14ac:dyDescent="0.25">
      <c r="L141772" s="9"/>
      <c r="M141772" s="9"/>
      <c r="N141772" s="9"/>
    </row>
    <row r="141773" spans="12:14" x14ac:dyDescent="0.25">
      <c r="L141773" s="9"/>
      <c r="M141773" s="9"/>
      <c r="N141773" s="9"/>
    </row>
    <row r="141774" spans="12:14" x14ac:dyDescent="0.25">
      <c r="L141774" s="9"/>
      <c r="M141774" s="9"/>
      <c r="N141774" s="9"/>
    </row>
    <row r="141775" spans="12:14" x14ac:dyDescent="0.25">
      <c r="L141775" s="9"/>
      <c r="M141775" s="9"/>
      <c r="N141775" s="9"/>
    </row>
    <row r="141776" spans="12:14" x14ac:dyDescent="0.25">
      <c r="L141776" s="9"/>
      <c r="M141776" s="9"/>
      <c r="N141776" s="9"/>
    </row>
    <row r="141777" spans="12:14" x14ac:dyDescent="0.25">
      <c r="L141777" s="9"/>
      <c r="M141777" s="9"/>
      <c r="N141777" s="9"/>
    </row>
    <row r="141778" spans="12:14" x14ac:dyDescent="0.25">
      <c r="L141778" s="9"/>
      <c r="M141778" s="9"/>
      <c r="N141778" s="9"/>
    </row>
    <row r="141779" spans="12:14" x14ac:dyDescent="0.25">
      <c r="L141779" s="9"/>
      <c r="M141779" s="9"/>
      <c r="N141779" s="9"/>
    </row>
    <row r="141780" spans="12:14" x14ac:dyDescent="0.25">
      <c r="L141780" s="9"/>
      <c r="M141780" s="9"/>
      <c r="N141780" s="9"/>
    </row>
    <row r="141781" spans="12:14" x14ac:dyDescent="0.25">
      <c r="L141781" s="9"/>
      <c r="M141781" s="9"/>
      <c r="N141781" s="9"/>
    </row>
    <row r="141782" spans="12:14" x14ac:dyDescent="0.25">
      <c r="L141782" s="9"/>
      <c r="M141782" s="9"/>
      <c r="N141782" s="9"/>
    </row>
    <row r="141783" spans="12:14" x14ac:dyDescent="0.25">
      <c r="L141783" s="9"/>
      <c r="M141783" s="9"/>
      <c r="N141783" s="9"/>
    </row>
    <row r="141784" spans="12:14" x14ac:dyDescent="0.25">
      <c r="L141784" s="9"/>
      <c r="M141784" s="9"/>
      <c r="N141784" s="9"/>
    </row>
    <row r="141785" spans="12:14" x14ac:dyDescent="0.25">
      <c r="L141785" s="9"/>
      <c r="M141785" s="9"/>
      <c r="N141785" s="9"/>
    </row>
    <row r="141786" spans="12:14" x14ac:dyDescent="0.25">
      <c r="L141786" s="9"/>
      <c r="M141786" s="9"/>
      <c r="N141786" s="9"/>
    </row>
    <row r="141787" spans="12:14" x14ac:dyDescent="0.25">
      <c r="L141787" s="9"/>
      <c r="M141787" s="9"/>
      <c r="N141787" s="9"/>
    </row>
    <row r="141788" spans="12:14" x14ac:dyDescent="0.25">
      <c r="L141788" s="9"/>
      <c r="M141788" s="9"/>
      <c r="N141788" s="9"/>
    </row>
    <row r="141789" spans="12:14" x14ac:dyDescent="0.25">
      <c r="L141789" s="9"/>
      <c r="M141789" s="9"/>
      <c r="N141789" s="9"/>
    </row>
    <row r="141790" spans="12:14" x14ac:dyDescent="0.25">
      <c r="L141790" s="9"/>
      <c r="M141790" s="9"/>
      <c r="N141790" s="9"/>
    </row>
    <row r="141791" spans="12:14" x14ac:dyDescent="0.25">
      <c r="L141791" s="9"/>
      <c r="M141791" s="9"/>
      <c r="N141791" s="9"/>
    </row>
    <row r="141792" spans="12:14" x14ac:dyDescent="0.25">
      <c r="L141792" s="9"/>
      <c r="M141792" s="9"/>
      <c r="N141792" s="9"/>
    </row>
    <row r="141793" spans="12:14" x14ac:dyDescent="0.25">
      <c r="L141793" s="9"/>
      <c r="M141793" s="9"/>
      <c r="N141793" s="9"/>
    </row>
    <row r="141794" spans="12:14" x14ac:dyDescent="0.25">
      <c r="L141794" s="9"/>
      <c r="M141794" s="9"/>
      <c r="N141794" s="9"/>
    </row>
    <row r="141795" spans="12:14" x14ac:dyDescent="0.25">
      <c r="L141795" s="9"/>
      <c r="M141795" s="9"/>
      <c r="N141795" s="9"/>
    </row>
    <row r="141796" spans="12:14" x14ac:dyDescent="0.25">
      <c r="L141796" s="9"/>
      <c r="M141796" s="9"/>
      <c r="N141796" s="9"/>
    </row>
    <row r="141797" spans="12:14" x14ac:dyDescent="0.25">
      <c r="L141797" s="9"/>
      <c r="M141797" s="9"/>
      <c r="N141797" s="9"/>
    </row>
    <row r="141798" spans="12:14" x14ac:dyDescent="0.25">
      <c r="L141798" s="9"/>
      <c r="M141798" s="9"/>
      <c r="N141798" s="9"/>
    </row>
    <row r="141799" spans="12:14" x14ac:dyDescent="0.25">
      <c r="L141799" s="9"/>
      <c r="M141799" s="9"/>
      <c r="N141799" s="9"/>
    </row>
    <row r="141800" spans="12:14" x14ac:dyDescent="0.25">
      <c r="L141800" s="9"/>
      <c r="M141800" s="9"/>
      <c r="N141800" s="9"/>
    </row>
    <row r="141801" spans="12:14" x14ac:dyDescent="0.25">
      <c r="L141801" s="9"/>
      <c r="M141801" s="9"/>
      <c r="N141801" s="9"/>
    </row>
    <row r="141802" spans="12:14" x14ac:dyDescent="0.25">
      <c r="L141802" s="9"/>
      <c r="M141802" s="9"/>
      <c r="N141802" s="9"/>
    </row>
    <row r="141803" spans="12:14" x14ac:dyDescent="0.25">
      <c r="L141803" s="9"/>
      <c r="M141803" s="9"/>
      <c r="N141803" s="9"/>
    </row>
    <row r="141804" spans="12:14" x14ac:dyDescent="0.25">
      <c r="L141804" s="9"/>
      <c r="M141804" s="9"/>
      <c r="N141804" s="9"/>
    </row>
    <row r="141805" spans="12:14" x14ac:dyDescent="0.25">
      <c r="L141805" s="9"/>
      <c r="M141805" s="9"/>
      <c r="N141805" s="9"/>
    </row>
    <row r="141806" spans="12:14" x14ac:dyDescent="0.25">
      <c r="L141806" s="9"/>
      <c r="M141806" s="9"/>
      <c r="N141806" s="9"/>
    </row>
    <row r="141807" spans="12:14" x14ac:dyDescent="0.25">
      <c r="L141807" s="9"/>
      <c r="M141807" s="9"/>
      <c r="N141807" s="9"/>
    </row>
    <row r="141808" spans="12:14" x14ac:dyDescent="0.25">
      <c r="L141808" s="9"/>
      <c r="M141808" s="9"/>
      <c r="N141808" s="9"/>
    </row>
    <row r="141809" spans="12:14" x14ac:dyDescent="0.25">
      <c r="L141809" s="9"/>
      <c r="M141809" s="9"/>
      <c r="N141809" s="9"/>
    </row>
    <row r="141810" spans="12:14" x14ac:dyDescent="0.25">
      <c r="L141810" s="9"/>
      <c r="M141810" s="9"/>
      <c r="N141810" s="9"/>
    </row>
    <row r="141811" spans="12:14" x14ac:dyDescent="0.25">
      <c r="L141811" s="9"/>
      <c r="M141811" s="9"/>
      <c r="N141811" s="9"/>
    </row>
    <row r="141812" spans="12:14" x14ac:dyDescent="0.25">
      <c r="L141812" s="9"/>
      <c r="M141812" s="9"/>
      <c r="N141812" s="9"/>
    </row>
    <row r="141813" spans="12:14" x14ac:dyDescent="0.25">
      <c r="L141813" s="9"/>
      <c r="M141813" s="9"/>
      <c r="N141813" s="9"/>
    </row>
    <row r="141814" spans="12:14" x14ac:dyDescent="0.25">
      <c r="L141814" s="9"/>
      <c r="M141814" s="9"/>
      <c r="N141814" s="9"/>
    </row>
    <row r="141815" spans="12:14" x14ac:dyDescent="0.25">
      <c r="L141815" s="9"/>
      <c r="M141815" s="9"/>
      <c r="N141815" s="9"/>
    </row>
    <row r="141816" spans="12:14" x14ac:dyDescent="0.25">
      <c r="L141816" s="9"/>
      <c r="M141816" s="9"/>
      <c r="N141816" s="9"/>
    </row>
    <row r="141817" spans="12:14" x14ac:dyDescent="0.25">
      <c r="L141817" s="9"/>
      <c r="M141817" s="9"/>
      <c r="N141817" s="9"/>
    </row>
    <row r="141818" spans="12:14" x14ac:dyDescent="0.25">
      <c r="L141818" s="9"/>
      <c r="M141818" s="9"/>
      <c r="N141818" s="9"/>
    </row>
    <row r="141819" spans="12:14" x14ac:dyDescent="0.25">
      <c r="L141819" s="9"/>
      <c r="M141819" s="9"/>
      <c r="N141819" s="9"/>
    </row>
    <row r="141820" spans="12:14" x14ac:dyDescent="0.25">
      <c r="L141820" s="9"/>
      <c r="M141820" s="9"/>
      <c r="N141820" s="9"/>
    </row>
    <row r="141821" spans="12:14" x14ac:dyDescent="0.25">
      <c r="L141821" s="9"/>
      <c r="M141821" s="9"/>
      <c r="N141821" s="9"/>
    </row>
    <row r="141822" spans="12:14" x14ac:dyDescent="0.25">
      <c r="L141822" s="9"/>
      <c r="M141822" s="9"/>
      <c r="N141822" s="9"/>
    </row>
    <row r="141823" spans="12:14" x14ac:dyDescent="0.25">
      <c r="L141823" s="9"/>
      <c r="M141823" s="9"/>
      <c r="N141823" s="9"/>
    </row>
    <row r="141824" spans="12:14" x14ac:dyDescent="0.25">
      <c r="L141824" s="9"/>
      <c r="M141824" s="9"/>
      <c r="N141824" s="9"/>
    </row>
    <row r="141825" spans="12:14" x14ac:dyDescent="0.25">
      <c r="L141825" s="9"/>
      <c r="M141825" s="9"/>
      <c r="N141825" s="9"/>
    </row>
    <row r="141826" spans="12:14" x14ac:dyDescent="0.25">
      <c r="L141826" s="9"/>
      <c r="M141826" s="9"/>
      <c r="N141826" s="9"/>
    </row>
    <row r="141827" spans="12:14" x14ac:dyDescent="0.25">
      <c r="L141827" s="9"/>
      <c r="M141827" s="9"/>
      <c r="N141827" s="9"/>
    </row>
    <row r="141828" spans="12:14" x14ac:dyDescent="0.25">
      <c r="L141828" s="9"/>
      <c r="M141828" s="9"/>
      <c r="N141828" s="9"/>
    </row>
    <row r="141829" spans="12:14" x14ac:dyDescent="0.25">
      <c r="L141829" s="9"/>
      <c r="M141829" s="9"/>
      <c r="N141829" s="9"/>
    </row>
    <row r="141830" spans="12:14" x14ac:dyDescent="0.25">
      <c r="L141830" s="9"/>
      <c r="M141830" s="9"/>
      <c r="N141830" s="9"/>
    </row>
    <row r="141831" spans="12:14" x14ac:dyDescent="0.25">
      <c r="L141831" s="9"/>
      <c r="M141831" s="9"/>
      <c r="N141831" s="9"/>
    </row>
    <row r="141832" spans="12:14" x14ac:dyDescent="0.25">
      <c r="L141832" s="9"/>
      <c r="M141832" s="9"/>
      <c r="N141832" s="9"/>
    </row>
    <row r="141833" spans="12:14" x14ac:dyDescent="0.25">
      <c r="L141833" s="9"/>
      <c r="M141833" s="9"/>
      <c r="N141833" s="9"/>
    </row>
    <row r="141834" spans="12:14" x14ac:dyDescent="0.25">
      <c r="L141834" s="9"/>
      <c r="M141834" s="9"/>
      <c r="N141834" s="9"/>
    </row>
    <row r="141835" spans="12:14" x14ac:dyDescent="0.25">
      <c r="L141835" s="9"/>
      <c r="M141835" s="9"/>
      <c r="N141835" s="9"/>
    </row>
    <row r="141836" spans="12:14" x14ac:dyDescent="0.25">
      <c r="L141836" s="9"/>
      <c r="M141836" s="9"/>
      <c r="N141836" s="9"/>
    </row>
    <row r="141837" spans="12:14" x14ac:dyDescent="0.25">
      <c r="L141837" s="9"/>
      <c r="M141837" s="9"/>
      <c r="N141837" s="9"/>
    </row>
    <row r="141838" spans="12:14" x14ac:dyDescent="0.25">
      <c r="L141838" s="9"/>
      <c r="M141838" s="9"/>
      <c r="N141838" s="9"/>
    </row>
    <row r="141839" spans="12:14" x14ac:dyDescent="0.25">
      <c r="L141839" s="9"/>
      <c r="M141839" s="9"/>
      <c r="N141839" s="9"/>
    </row>
    <row r="141840" spans="12:14" x14ac:dyDescent="0.25">
      <c r="L141840" s="9"/>
      <c r="M141840" s="9"/>
      <c r="N141840" s="9"/>
    </row>
    <row r="141841" spans="12:14" x14ac:dyDescent="0.25">
      <c r="L141841" s="9"/>
      <c r="M141841" s="9"/>
      <c r="N141841" s="9"/>
    </row>
    <row r="141842" spans="12:14" x14ac:dyDescent="0.25">
      <c r="L141842" s="9"/>
      <c r="M141842" s="9"/>
      <c r="N141842" s="9"/>
    </row>
    <row r="141843" spans="12:14" x14ac:dyDescent="0.25">
      <c r="L141843" s="9"/>
      <c r="M141843" s="9"/>
      <c r="N141843" s="9"/>
    </row>
    <row r="141844" spans="12:14" x14ac:dyDescent="0.25">
      <c r="L141844" s="9"/>
      <c r="M141844" s="9"/>
      <c r="N141844" s="9"/>
    </row>
    <row r="141845" spans="12:14" x14ac:dyDescent="0.25">
      <c r="L141845" s="9"/>
      <c r="M141845" s="9"/>
      <c r="N141845" s="9"/>
    </row>
    <row r="141846" spans="12:14" x14ac:dyDescent="0.25">
      <c r="L141846" s="9"/>
      <c r="M141846" s="9"/>
      <c r="N141846" s="9"/>
    </row>
    <row r="141847" spans="12:14" x14ac:dyDescent="0.25">
      <c r="L141847" s="9"/>
      <c r="M141847" s="9"/>
      <c r="N141847" s="9"/>
    </row>
    <row r="141848" spans="12:14" x14ac:dyDescent="0.25">
      <c r="L141848" s="9"/>
      <c r="M141848" s="9"/>
      <c r="N141848" s="9"/>
    </row>
    <row r="141849" spans="12:14" x14ac:dyDescent="0.25">
      <c r="L141849" s="9"/>
      <c r="M141849" s="9"/>
      <c r="N141849" s="9"/>
    </row>
    <row r="141850" spans="12:14" x14ac:dyDescent="0.25">
      <c r="L141850" s="9"/>
      <c r="M141850" s="9"/>
      <c r="N141850" s="9"/>
    </row>
    <row r="141851" spans="12:14" x14ac:dyDescent="0.25">
      <c r="L141851" s="9"/>
      <c r="M141851" s="9"/>
      <c r="N141851" s="9"/>
    </row>
    <row r="141852" spans="12:14" x14ac:dyDescent="0.25">
      <c r="L141852" s="9"/>
      <c r="M141852" s="9"/>
      <c r="N141852" s="9"/>
    </row>
    <row r="141853" spans="12:14" x14ac:dyDescent="0.25">
      <c r="L141853" s="9"/>
      <c r="M141853" s="9"/>
      <c r="N141853" s="9"/>
    </row>
    <row r="141854" spans="12:14" x14ac:dyDescent="0.25">
      <c r="L141854" s="9"/>
      <c r="M141854" s="9"/>
      <c r="N141854" s="9"/>
    </row>
    <row r="141855" spans="12:14" x14ac:dyDescent="0.25">
      <c r="L141855" s="9"/>
      <c r="M141855" s="9"/>
      <c r="N141855" s="9"/>
    </row>
    <row r="141856" spans="12:14" x14ac:dyDescent="0.25">
      <c r="L141856" s="9"/>
      <c r="M141856" s="9"/>
      <c r="N141856" s="9"/>
    </row>
    <row r="141857" spans="12:14" x14ac:dyDescent="0.25">
      <c r="L141857" s="9"/>
      <c r="M141857" s="9"/>
      <c r="N141857" s="9"/>
    </row>
    <row r="141858" spans="12:14" x14ac:dyDescent="0.25">
      <c r="L141858" s="9"/>
      <c r="M141858" s="9"/>
      <c r="N141858" s="9"/>
    </row>
    <row r="141859" spans="12:14" x14ac:dyDescent="0.25">
      <c r="L141859" s="9"/>
      <c r="M141859" s="9"/>
      <c r="N141859" s="9"/>
    </row>
    <row r="141860" spans="12:14" x14ac:dyDescent="0.25">
      <c r="L141860" s="9"/>
      <c r="M141860" s="9"/>
      <c r="N141860" s="9"/>
    </row>
    <row r="141861" spans="12:14" x14ac:dyDescent="0.25">
      <c r="L141861" s="9"/>
      <c r="M141861" s="9"/>
      <c r="N141861" s="9"/>
    </row>
    <row r="141862" spans="12:14" x14ac:dyDescent="0.25">
      <c r="L141862" s="9"/>
      <c r="M141862" s="9"/>
      <c r="N141862" s="9"/>
    </row>
    <row r="141863" spans="12:14" x14ac:dyDescent="0.25">
      <c r="L141863" s="9"/>
      <c r="M141863" s="9"/>
      <c r="N141863" s="9"/>
    </row>
    <row r="141864" spans="12:14" x14ac:dyDescent="0.25">
      <c r="L141864" s="9"/>
      <c r="M141864" s="9"/>
      <c r="N141864" s="9"/>
    </row>
    <row r="141865" spans="12:14" x14ac:dyDescent="0.25">
      <c r="L141865" s="9"/>
      <c r="M141865" s="9"/>
      <c r="N141865" s="9"/>
    </row>
    <row r="141866" spans="12:14" x14ac:dyDescent="0.25">
      <c r="L141866" s="9"/>
      <c r="M141866" s="9"/>
      <c r="N141866" s="9"/>
    </row>
    <row r="141867" spans="12:14" x14ac:dyDescent="0.25">
      <c r="L141867" s="9"/>
      <c r="M141867" s="9"/>
      <c r="N141867" s="9"/>
    </row>
    <row r="141868" spans="12:14" x14ac:dyDescent="0.25">
      <c r="L141868" s="9"/>
      <c r="M141868" s="9"/>
      <c r="N141868" s="9"/>
    </row>
    <row r="141869" spans="12:14" x14ac:dyDescent="0.25">
      <c r="L141869" s="9"/>
      <c r="M141869" s="9"/>
      <c r="N141869" s="9"/>
    </row>
    <row r="141870" spans="12:14" x14ac:dyDescent="0.25">
      <c r="L141870" s="9"/>
      <c r="M141870" s="9"/>
      <c r="N141870" s="9"/>
    </row>
    <row r="141871" spans="12:14" x14ac:dyDescent="0.25">
      <c r="L141871" s="9"/>
      <c r="M141871" s="9"/>
      <c r="N141871" s="9"/>
    </row>
    <row r="141872" spans="12:14" x14ac:dyDescent="0.25">
      <c r="L141872" s="9"/>
      <c r="M141872" s="9"/>
      <c r="N141872" s="9"/>
    </row>
    <row r="141873" spans="12:14" x14ac:dyDescent="0.25">
      <c r="L141873" s="9"/>
      <c r="M141873" s="9"/>
      <c r="N141873" s="9"/>
    </row>
    <row r="141874" spans="12:14" x14ac:dyDescent="0.25">
      <c r="L141874" s="9"/>
      <c r="M141874" s="9"/>
      <c r="N141874" s="9"/>
    </row>
    <row r="141875" spans="12:14" x14ac:dyDescent="0.25">
      <c r="L141875" s="9"/>
      <c r="M141875" s="9"/>
      <c r="N141875" s="9"/>
    </row>
    <row r="141876" spans="12:14" x14ac:dyDescent="0.25">
      <c r="L141876" s="9"/>
      <c r="M141876" s="9"/>
      <c r="N141876" s="9"/>
    </row>
    <row r="141877" spans="12:14" x14ac:dyDescent="0.25">
      <c r="L141877" s="9"/>
      <c r="M141877" s="9"/>
      <c r="N141877" s="9"/>
    </row>
    <row r="141878" spans="12:14" x14ac:dyDescent="0.25">
      <c r="L141878" s="9"/>
      <c r="M141878" s="9"/>
      <c r="N141878" s="9"/>
    </row>
    <row r="141879" spans="12:14" x14ac:dyDescent="0.25">
      <c r="L141879" s="9"/>
      <c r="M141879" s="9"/>
      <c r="N141879" s="9"/>
    </row>
    <row r="141880" spans="12:14" x14ac:dyDescent="0.25">
      <c r="L141880" s="9"/>
      <c r="M141880" s="9"/>
      <c r="N141880" s="9"/>
    </row>
    <row r="141881" spans="12:14" x14ac:dyDescent="0.25">
      <c r="L141881" s="9"/>
      <c r="M141881" s="9"/>
      <c r="N141881" s="9"/>
    </row>
    <row r="141882" spans="12:14" x14ac:dyDescent="0.25">
      <c r="L141882" s="9"/>
      <c r="M141882" s="9"/>
      <c r="N141882" s="9"/>
    </row>
    <row r="141883" spans="12:14" x14ac:dyDescent="0.25">
      <c r="L141883" s="9"/>
      <c r="M141883" s="9"/>
      <c r="N141883" s="9"/>
    </row>
    <row r="141884" spans="12:14" x14ac:dyDescent="0.25">
      <c r="L141884" s="9"/>
      <c r="M141884" s="9"/>
      <c r="N141884" s="9"/>
    </row>
    <row r="141885" spans="12:14" x14ac:dyDescent="0.25">
      <c r="L141885" s="9"/>
      <c r="M141885" s="9"/>
      <c r="N141885" s="9"/>
    </row>
    <row r="141886" spans="12:14" x14ac:dyDescent="0.25">
      <c r="L141886" s="9"/>
      <c r="M141886" s="9"/>
      <c r="N141886" s="9"/>
    </row>
    <row r="141887" spans="12:14" x14ac:dyDescent="0.25">
      <c r="L141887" s="9"/>
      <c r="M141887" s="9"/>
      <c r="N141887" s="9"/>
    </row>
    <row r="141888" spans="12:14" x14ac:dyDescent="0.25">
      <c r="L141888" s="9"/>
      <c r="M141888" s="9"/>
      <c r="N141888" s="9"/>
    </row>
    <row r="141889" spans="12:14" x14ac:dyDescent="0.25">
      <c r="L141889" s="9"/>
      <c r="M141889" s="9"/>
      <c r="N141889" s="9"/>
    </row>
    <row r="141890" spans="12:14" x14ac:dyDescent="0.25">
      <c r="L141890" s="9"/>
      <c r="M141890" s="9"/>
      <c r="N141890" s="9"/>
    </row>
    <row r="141891" spans="12:14" x14ac:dyDescent="0.25">
      <c r="L141891" s="9"/>
      <c r="M141891" s="9"/>
      <c r="N141891" s="9"/>
    </row>
    <row r="141892" spans="12:14" x14ac:dyDescent="0.25">
      <c r="L141892" s="9"/>
      <c r="M141892" s="9"/>
      <c r="N141892" s="9"/>
    </row>
    <row r="141893" spans="12:14" x14ac:dyDescent="0.25">
      <c r="L141893" s="9"/>
      <c r="M141893" s="9"/>
      <c r="N141893" s="9"/>
    </row>
    <row r="141894" spans="12:14" x14ac:dyDescent="0.25">
      <c r="L141894" s="9"/>
      <c r="M141894" s="9"/>
      <c r="N141894" s="9"/>
    </row>
    <row r="141895" spans="12:14" x14ac:dyDescent="0.25">
      <c r="L141895" s="9"/>
      <c r="M141895" s="9"/>
      <c r="N141895" s="9"/>
    </row>
    <row r="141896" spans="12:14" x14ac:dyDescent="0.25">
      <c r="L141896" s="9"/>
      <c r="M141896" s="9"/>
      <c r="N141896" s="9"/>
    </row>
    <row r="141897" spans="12:14" x14ac:dyDescent="0.25">
      <c r="L141897" s="9"/>
      <c r="M141897" s="9"/>
      <c r="N141897" s="9"/>
    </row>
    <row r="141898" spans="12:14" x14ac:dyDescent="0.25">
      <c r="L141898" s="9"/>
      <c r="M141898" s="9"/>
      <c r="N141898" s="9"/>
    </row>
    <row r="141899" spans="12:14" x14ac:dyDescent="0.25">
      <c r="L141899" s="9"/>
      <c r="M141899" s="9"/>
      <c r="N141899" s="9"/>
    </row>
    <row r="141900" spans="12:14" x14ac:dyDescent="0.25">
      <c r="L141900" s="9"/>
      <c r="M141900" s="9"/>
      <c r="N141900" s="9"/>
    </row>
    <row r="141901" spans="12:14" x14ac:dyDescent="0.25">
      <c r="L141901" s="9"/>
      <c r="M141901" s="9"/>
      <c r="N141901" s="9"/>
    </row>
    <row r="141902" spans="12:14" x14ac:dyDescent="0.25">
      <c r="L141902" s="9"/>
      <c r="M141902" s="9"/>
      <c r="N141902" s="9"/>
    </row>
    <row r="141903" spans="12:14" x14ac:dyDescent="0.25">
      <c r="L141903" s="9"/>
      <c r="M141903" s="9"/>
      <c r="N141903" s="9"/>
    </row>
    <row r="141904" spans="12:14" x14ac:dyDescent="0.25">
      <c r="L141904" s="9"/>
      <c r="M141904" s="9"/>
      <c r="N141904" s="9"/>
    </row>
    <row r="141905" spans="12:14" x14ac:dyDescent="0.25">
      <c r="L141905" s="9"/>
      <c r="M141905" s="9"/>
      <c r="N141905" s="9"/>
    </row>
    <row r="141906" spans="12:14" x14ac:dyDescent="0.25">
      <c r="L141906" s="9"/>
      <c r="M141906" s="9"/>
      <c r="N141906" s="9"/>
    </row>
    <row r="141907" spans="12:14" x14ac:dyDescent="0.25">
      <c r="L141907" s="9"/>
      <c r="M141907" s="9"/>
      <c r="N141907" s="9"/>
    </row>
    <row r="141908" spans="12:14" x14ac:dyDescent="0.25">
      <c r="L141908" s="9"/>
      <c r="M141908" s="9"/>
      <c r="N141908" s="9"/>
    </row>
    <row r="141909" spans="12:14" x14ac:dyDescent="0.25">
      <c r="L141909" s="9"/>
      <c r="M141909" s="9"/>
      <c r="N141909" s="9"/>
    </row>
    <row r="141910" spans="12:14" x14ac:dyDescent="0.25">
      <c r="L141910" s="9"/>
      <c r="M141910" s="9"/>
      <c r="N141910" s="9"/>
    </row>
    <row r="141911" spans="12:14" x14ac:dyDescent="0.25">
      <c r="L141911" s="9"/>
      <c r="M141911" s="9"/>
      <c r="N141911" s="9"/>
    </row>
    <row r="141912" spans="12:14" x14ac:dyDescent="0.25">
      <c r="L141912" s="9"/>
      <c r="M141912" s="9"/>
      <c r="N141912" s="9"/>
    </row>
    <row r="141913" spans="12:14" x14ac:dyDescent="0.25">
      <c r="L141913" s="9"/>
      <c r="M141913" s="9"/>
      <c r="N141913" s="9"/>
    </row>
    <row r="141914" spans="12:14" x14ac:dyDescent="0.25">
      <c r="L141914" s="9"/>
      <c r="M141914" s="9"/>
      <c r="N141914" s="9"/>
    </row>
    <row r="141915" spans="12:14" x14ac:dyDescent="0.25">
      <c r="L141915" s="9"/>
      <c r="M141915" s="9"/>
      <c r="N141915" s="9"/>
    </row>
    <row r="141916" spans="12:14" x14ac:dyDescent="0.25">
      <c r="L141916" s="9"/>
      <c r="M141916" s="9"/>
      <c r="N141916" s="9"/>
    </row>
    <row r="141917" spans="12:14" x14ac:dyDescent="0.25">
      <c r="L141917" s="9"/>
      <c r="M141917" s="9"/>
      <c r="N141917" s="9"/>
    </row>
    <row r="141918" spans="12:14" x14ac:dyDescent="0.25">
      <c r="L141918" s="9"/>
      <c r="M141918" s="9"/>
      <c r="N141918" s="9"/>
    </row>
    <row r="141919" spans="12:14" x14ac:dyDescent="0.25">
      <c r="L141919" s="9"/>
      <c r="M141919" s="9"/>
      <c r="N141919" s="9"/>
    </row>
    <row r="141920" spans="12:14" x14ac:dyDescent="0.25">
      <c r="L141920" s="9"/>
      <c r="M141920" s="9"/>
      <c r="N141920" s="9"/>
    </row>
    <row r="141921" spans="12:14" x14ac:dyDescent="0.25">
      <c r="L141921" s="9"/>
      <c r="M141921" s="9"/>
      <c r="N141921" s="9"/>
    </row>
    <row r="141922" spans="12:14" x14ac:dyDescent="0.25">
      <c r="L141922" s="9"/>
      <c r="M141922" s="9"/>
      <c r="N141922" s="9"/>
    </row>
    <row r="141923" spans="12:14" x14ac:dyDescent="0.25">
      <c r="L141923" s="9"/>
      <c r="M141923" s="9"/>
      <c r="N141923" s="9"/>
    </row>
    <row r="141924" spans="12:14" x14ac:dyDescent="0.25">
      <c r="L141924" s="9"/>
      <c r="M141924" s="9"/>
      <c r="N141924" s="9"/>
    </row>
    <row r="141925" spans="12:14" x14ac:dyDescent="0.25">
      <c r="L141925" s="9"/>
      <c r="M141925" s="9"/>
      <c r="N141925" s="9"/>
    </row>
    <row r="141926" spans="12:14" x14ac:dyDescent="0.25">
      <c r="L141926" s="9"/>
      <c r="M141926" s="9"/>
      <c r="N141926" s="9"/>
    </row>
    <row r="141927" spans="12:14" x14ac:dyDescent="0.25">
      <c r="L141927" s="9"/>
      <c r="M141927" s="9"/>
      <c r="N141927" s="9"/>
    </row>
    <row r="141928" spans="12:14" x14ac:dyDescent="0.25">
      <c r="L141928" s="9"/>
      <c r="M141928" s="9"/>
      <c r="N141928" s="9"/>
    </row>
    <row r="141929" spans="12:14" x14ac:dyDescent="0.25">
      <c r="L141929" s="9"/>
      <c r="M141929" s="9"/>
      <c r="N141929" s="9"/>
    </row>
    <row r="141930" spans="12:14" x14ac:dyDescent="0.25">
      <c r="L141930" s="9"/>
      <c r="M141930" s="9"/>
      <c r="N141930" s="9"/>
    </row>
    <row r="141931" spans="12:14" x14ac:dyDescent="0.25">
      <c r="L141931" s="9"/>
      <c r="M141931" s="9"/>
      <c r="N141931" s="9"/>
    </row>
    <row r="141932" spans="12:14" x14ac:dyDescent="0.25">
      <c r="L141932" s="9"/>
      <c r="M141932" s="9"/>
      <c r="N141932" s="9"/>
    </row>
    <row r="141933" spans="12:14" x14ac:dyDescent="0.25">
      <c r="L141933" s="9"/>
      <c r="M141933" s="9"/>
      <c r="N141933" s="9"/>
    </row>
    <row r="141934" spans="12:14" x14ac:dyDescent="0.25">
      <c r="L141934" s="9"/>
      <c r="M141934" s="9"/>
      <c r="N141934" s="9"/>
    </row>
    <row r="141935" spans="12:14" x14ac:dyDescent="0.25">
      <c r="L141935" s="9"/>
      <c r="M141935" s="9"/>
      <c r="N141935" s="9"/>
    </row>
    <row r="141936" spans="12:14" x14ac:dyDescent="0.25">
      <c r="L141936" s="9"/>
      <c r="M141936" s="9"/>
      <c r="N141936" s="9"/>
    </row>
    <row r="141937" spans="12:14" x14ac:dyDescent="0.25">
      <c r="L141937" s="9"/>
      <c r="M141937" s="9"/>
      <c r="N141937" s="9"/>
    </row>
    <row r="141938" spans="12:14" x14ac:dyDescent="0.25">
      <c r="L141938" s="9"/>
      <c r="M141938" s="9"/>
      <c r="N141938" s="9"/>
    </row>
    <row r="141939" spans="12:14" x14ac:dyDescent="0.25">
      <c r="L141939" s="9"/>
      <c r="M141939" s="9"/>
      <c r="N141939" s="9"/>
    </row>
    <row r="141940" spans="12:14" x14ac:dyDescent="0.25">
      <c r="L141940" s="9"/>
      <c r="M141940" s="9"/>
      <c r="N141940" s="9"/>
    </row>
    <row r="141941" spans="12:14" x14ac:dyDescent="0.25">
      <c r="L141941" s="9"/>
      <c r="M141941" s="9"/>
      <c r="N141941" s="9"/>
    </row>
    <row r="141942" spans="12:14" x14ac:dyDescent="0.25">
      <c r="L141942" s="9"/>
      <c r="M141942" s="9"/>
      <c r="N141942" s="9"/>
    </row>
    <row r="141943" spans="12:14" x14ac:dyDescent="0.25">
      <c r="L141943" s="9"/>
      <c r="M141943" s="9"/>
      <c r="N141943" s="9"/>
    </row>
    <row r="141944" spans="12:14" x14ac:dyDescent="0.25">
      <c r="L141944" s="9"/>
      <c r="M141944" s="9"/>
      <c r="N141944" s="9"/>
    </row>
    <row r="141945" spans="12:14" x14ac:dyDescent="0.25">
      <c r="L141945" s="9"/>
      <c r="M141945" s="9"/>
      <c r="N141945" s="9"/>
    </row>
    <row r="141946" spans="12:14" x14ac:dyDescent="0.25">
      <c r="L141946" s="9"/>
      <c r="M141946" s="9"/>
      <c r="N141946" s="9"/>
    </row>
    <row r="141947" spans="12:14" x14ac:dyDescent="0.25">
      <c r="L141947" s="9"/>
      <c r="M141947" s="9"/>
      <c r="N141947" s="9"/>
    </row>
    <row r="141948" spans="12:14" x14ac:dyDescent="0.25">
      <c r="L141948" s="9"/>
      <c r="M141948" s="9"/>
      <c r="N141948" s="9"/>
    </row>
    <row r="141949" spans="12:14" x14ac:dyDescent="0.25">
      <c r="L141949" s="9"/>
      <c r="M141949" s="9"/>
      <c r="N141949" s="9"/>
    </row>
    <row r="141950" spans="12:14" x14ac:dyDescent="0.25">
      <c r="L141950" s="9"/>
      <c r="M141950" s="9"/>
      <c r="N141950" s="9"/>
    </row>
    <row r="141951" spans="12:14" x14ac:dyDescent="0.25">
      <c r="L141951" s="9"/>
      <c r="M141951" s="9"/>
      <c r="N141951" s="9"/>
    </row>
    <row r="141952" spans="12:14" x14ac:dyDescent="0.25">
      <c r="L141952" s="9"/>
      <c r="M141952" s="9"/>
      <c r="N141952" s="9"/>
    </row>
    <row r="141953" spans="12:14" x14ac:dyDescent="0.25">
      <c r="L141953" s="9"/>
      <c r="M141953" s="9"/>
      <c r="N141953" s="9"/>
    </row>
    <row r="141954" spans="12:14" x14ac:dyDescent="0.25">
      <c r="L141954" s="9"/>
      <c r="M141954" s="9"/>
      <c r="N141954" s="9"/>
    </row>
    <row r="141955" spans="12:14" x14ac:dyDescent="0.25">
      <c r="L141955" s="9"/>
      <c r="M141955" s="9"/>
      <c r="N141955" s="9"/>
    </row>
    <row r="141956" spans="12:14" x14ac:dyDescent="0.25">
      <c r="L141956" s="9"/>
      <c r="M141956" s="9"/>
      <c r="N141956" s="9"/>
    </row>
    <row r="141957" spans="12:14" x14ac:dyDescent="0.25">
      <c r="L141957" s="9"/>
      <c r="M141957" s="9"/>
      <c r="N141957" s="9"/>
    </row>
    <row r="141958" spans="12:14" x14ac:dyDescent="0.25">
      <c r="L141958" s="9"/>
      <c r="M141958" s="9"/>
      <c r="N141958" s="9"/>
    </row>
    <row r="141959" spans="12:14" x14ac:dyDescent="0.25">
      <c r="L141959" s="9"/>
      <c r="M141959" s="9"/>
      <c r="N141959" s="9"/>
    </row>
    <row r="141960" spans="12:14" x14ac:dyDescent="0.25">
      <c r="L141960" s="9"/>
      <c r="M141960" s="9"/>
      <c r="N141960" s="9"/>
    </row>
    <row r="141961" spans="12:14" x14ac:dyDescent="0.25">
      <c r="L141961" s="9"/>
      <c r="M141961" s="9"/>
      <c r="N141961" s="9"/>
    </row>
    <row r="141962" spans="12:14" x14ac:dyDescent="0.25">
      <c r="L141962" s="9"/>
      <c r="M141962" s="9"/>
      <c r="N141962" s="9"/>
    </row>
    <row r="141963" spans="12:14" x14ac:dyDescent="0.25">
      <c r="L141963" s="9"/>
      <c r="M141963" s="9"/>
      <c r="N141963" s="9"/>
    </row>
    <row r="141964" spans="12:14" x14ac:dyDescent="0.25">
      <c r="L141964" s="9"/>
      <c r="M141964" s="9"/>
      <c r="N141964" s="9"/>
    </row>
    <row r="141965" spans="12:14" x14ac:dyDescent="0.25">
      <c r="L141965" s="9"/>
      <c r="M141965" s="9"/>
      <c r="N141965" s="9"/>
    </row>
    <row r="141966" spans="12:14" x14ac:dyDescent="0.25">
      <c r="L141966" s="9"/>
      <c r="M141966" s="9"/>
      <c r="N141966" s="9"/>
    </row>
    <row r="141967" spans="12:14" x14ac:dyDescent="0.25">
      <c r="L141967" s="9"/>
      <c r="M141967" s="9"/>
      <c r="N141967" s="9"/>
    </row>
    <row r="141968" spans="12:14" x14ac:dyDescent="0.25">
      <c r="L141968" s="9"/>
      <c r="M141968" s="9"/>
      <c r="N141968" s="9"/>
    </row>
    <row r="141969" spans="12:14" x14ac:dyDescent="0.25">
      <c r="L141969" s="9"/>
      <c r="M141969" s="9"/>
      <c r="N141969" s="9"/>
    </row>
    <row r="141970" spans="12:14" x14ac:dyDescent="0.25">
      <c r="L141970" s="9"/>
      <c r="M141970" s="9"/>
      <c r="N141970" s="9"/>
    </row>
    <row r="141971" spans="12:14" x14ac:dyDescent="0.25">
      <c r="L141971" s="9"/>
      <c r="M141971" s="9"/>
      <c r="N141971" s="9"/>
    </row>
    <row r="141972" spans="12:14" x14ac:dyDescent="0.25">
      <c r="L141972" s="9"/>
      <c r="M141972" s="9"/>
      <c r="N141972" s="9"/>
    </row>
    <row r="141973" spans="12:14" x14ac:dyDescent="0.25">
      <c r="L141973" s="9"/>
      <c r="M141973" s="9"/>
      <c r="N141973" s="9"/>
    </row>
    <row r="141974" spans="12:14" x14ac:dyDescent="0.25">
      <c r="L141974" s="9"/>
      <c r="M141974" s="9"/>
      <c r="N141974" s="9"/>
    </row>
    <row r="141975" spans="12:14" x14ac:dyDescent="0.25">
      <c r="L141975" s="9"/>
      <c r="M141975" s="9"/>
      <c r="N141975" s="9"/>
    </row>
    <row r="141976" spans="12:14" x14ac:dyDescent="0.25">
      <c r="L141976" s="9"/>
      <c r="M141976" s="9"/>
      <c r="N141976" s="9"/>
    </row>
    <row r="141977" spans="12:14" x14ac:dyDescent="0.25">
      <c r="L141977" s="9"/>
      <c r="M141977" s="9"/>
      <c r="N141977" s="9"/>
    </row>
    <row r="141978" spans="12:14" x14ac:dyDescent="0.25">
      <c r="L141978" s="9"/>
      <c r="M141978" s="9"/>
      <c r="N141978" s="9"/>
    </row>
    <row r="141979" spans="12:14" x14ac:dyDescent="0.25">
      <c r="L141979" s="9"/>
      <c r="M141979" s="9"/>
      <c r="N141979" s="9"/>
    </row>
    <row r="141980" spans="12:14" x14ac:dyDescent="0.25">
      <c r="L141980" s="9"/>
      <c r="M141980" s="9"/>
      <c r="N141980" s="9"/>
    </row>
    <row r="141981" spans="12:14" x14ac:dyDescent="0.25">
      <c r="L141981" s="9"/>
      <c r="M141981" s="9"/>
      <c r="N141981" s="9"/>
    </row>
    <row r="141982" spans="12:14" x14ac:dyDescent="0.25">
      <c r="L141982" s="9"/>
      <c r="M141982" s="9"/>
      <c r="N141982" s="9"/>
    </row>
    <row r="141983" spans="12:14" x14ac:dyDescent="0.25">
      <c r="L141983" s="9"/>
      <c r="M141983" s="9"/>
      <c r="N141983" s="9"/>
    </row>
    <row r="141984" spans="12:14" x14ac:dyDescent="0.25">
      <c r="L141984" s="9"/>
      <c r="M141984" s="9"/>
      <c r="N141984" s="9"/>
    </row>
    <row r="141985" spans="12:14" x14ac:dyDescent="0.25">
      <c r="L141985" s="9"/>
      <c r="M141985" s="9"/>
      <c r="N141985" s="9"/>
    </row>
    <row r="141986" spans="12:14" x14ac:dyDescent="0.25">
      <c r="L141986" s="9"/>
      <c r="M141986" s="9"/>
      <c r="N141986" s="9"/>
    </row>
    <row r="141987" spans="12:14" x14ac:dyDescent="0.25">
      <c r="L141987" s="9"/>
      <c r="M141987" s="9"/>
      <c r="N141987" s="9"/>
    </row>
    <row r="141988" spans="12:14" x14ac:dyDescent="0.25">
      <c r="L141988" s="9"/>
      <c r="M141988" s="9"/>
      <c r="N141988" s="9"/>
    </row>
    <row r="141989" spans="12:14" x14ac:dyDescent="0.25">
      <c r="L141989" s="9"/>
      <c r="M141989" s="9"/>
      <c r="N141989" s="9"/>
    </row>
    <row r="141990" spans="12:14" x14ac:dyDescent="0.25">
      <c r="L141990" s="9"/>
      <c r="M141990" s="9"/>
      <c r="N141990" s="9"/>
    </row>
    <row r="141991" spans="12:14" x14ac:dyDescent="0.25">
      <c r="L141991" s="9"/>
      <c r="M141991" s="9"/>
      <c r="N141991" s="9"/>
    </row>
    <row r="141992" spans="12:14" x14ac:dyDescent="0.25">
      <c r="L141992" s="9"/>
      <c r="M141992" s="9"/>
      <c r="N141992" s="9"/>
    </row>
    <row r="141993" spans="12:14" x14ac:dyDescent="0.25">
      <c r="L141993" s="9"/>
      <c r="M141993" s="9"/>
      <c r="N141993" s="9"/>
    </row>
    <row r="141994" spans="12:14" x14ac:dyDescent="0.25">
      <c r="L141994" s="9"/>
      <c r="M141994" s="9"/>
      <c r="N141994" s="9"/>
    </row>
    <row r="141995" spans="12:14" x14ac:dyDescent="0.25">
      <c r="L141995" s="9"/>
      <c r="M141995" s="9"/>
      <c r="N141995" s="9"/>
    </row>
    <row r="141996" spans="12:14" x14ac:dyDescent="0.25">
      <c r="L141996" s="9"/>
      <c r="M141996" s="9"/>
      <c r="N141996" s="9"/>
    </row>
    <row r="141997" spans="12:14" x14ac:dyDescent="0.25">
      <c r="L141997" s="9"/>
      <c r="M141997" s="9"/>
      <c r="N141997" s="9"/>
    </row>
    <row r="141998" spans="12:14" x14ac:dyDescent="0.25">
      <c r="L141998" s="9"/>
      <c r="M141998" s="9"/>
      <c r="N141998" s="9"/>
    </row>
    <row r="141999" spans="12:14" x14ac:dyDescent="0.25">
      <c r="L141999" s="9"/>
      <c r="M141999" s="9"/>
      <c r="N141999" s="9"/>
    </row>
    <row r="142000" spans="12:14" x14ac:dyDescent="0.25">
      <c r="L142000" s="9"/>
      <c r="M142000" s="9"/>
      <c r="N142000" s="9"/>
    </row>
    <row r="142001" spans="12:14" x14ac:dyDescent="0.25">
      <c r="L142001" s="9"/>
      <c r="M142001" s="9"/>
      <c r="N142001" s="9"/>
    </row>
    <row r="142002" spans="12:14" x14ac:dyDescent="0.25">
      <c r="L142002" s="9"/>
      <c r="M142002" s="9"/>
      <c r="N142002" s="9"/>
    </row>
    <row r="142003" spans="12:14" x14ac:dyDescent="0.25">
      <c r="L142003" s="9"/>
      <c r="M142003" s="9"/>
      <c r="N142003" s="9"/>
    </row>
    <row r="142004" spans="12:14" x14ac:dyDescent="0.25">
      <c r="L142004" s="9"/>
      <c r="M142004" s="9"/>
      <c r="N142004" s="9"/>
    </row>
    <row r="142005" spans="12:14" x14ac:dyDescent="0.25">
      <c r="L142005" s="9"/>
      <c r="M142005" s="9"/>
      <c r="N142005" s="9"/>
    </row>
    <row r="142006" spans="12:14" x14ac:dyDescent="0.25">
      <c r="L142006" s="9"/>
      <c r="M142006" s="9"/>
      <c r="N142006" s="9"/>
    </row>
    <row r="142007" spans="12:14" x14ac:dyDescent="0.25">
      <c r="L142007" s="9"/>
      <c r="M142007" s="9"/>
      <c r="N142007" s="9"/>
    </row>
    <row r="142008" spans="12:14" x14ac:dyDescent="0.25">
      <c r="L142008" s="9"/>
      <c r="M142008" s="9"/>
      <c r="N142008" s="9"/>
    </row>
    <row r="142009" spans="12:14" x14ac:dyDescent="0.25">
      <c r="L142009" s="9"/>
      <c r="M142009" s="9"/>
      <c r="N142009" s="9"/>
    </row>
    <row r="142010" spans="12:14" x14ac:dyDescent="0.25">
      <c r="L142010" s="9"/>
      <c r="M142010" s="9"/>
      <c r="N142010" s="9"/>
    </row>
    <row r="142011" spans="12:14" x14ac:dyDescent="0.25">
      <c r="L142011" s="9"/>
      <c r="M142011" s="9"/>
      <c r="N142011" s="9"/>
    </row>
    <row r="142012" spans="12:14" x14ac:dyDescent="0.25">
      <c r="L142012" s="9"/>
      <c r="M142012" s="9"/>
      <c r="N142012" s="9"/>
    </row>
    <row r="142013" spans="12:14" x14ac:dyDescent="0.25">
      <c r="L142013" s="9"/>
      <c r="M142013" s="9"/>
      <c r="N142013" s="9"/>
    </row>
    <row r="142014" spans="12:14" x14ac:dyDescent="0.25">
      <c r="L142014" s="9"/>
      <c r="M142014" s="9"/>
      <c r="N142014" s="9"/>
    </row>
    <row r="142015" spans="12:14" x14ac:dyDescent="0.25">
      <c r="L142015" s="9"/>
      <c r="M142015" s="9"/>
      <c r="N142015" s="9"/>
    </row>
    <row r="142016" spans="12:14" x14ac:dyDescent="0.25">
      <c r="L142016" s="9"/>
      <c r="M142016" s="9"/>
      <c r="N142016" s="9"/>
    </row>
    <row r="142017" spans="12:14" x14ac:dyDescent="0.25">
      <c r="L142017" s="9"/>
      <c r="M142017" s="9"/>
      <c r="N142017" s="9"/>
    </row>
    <row r="142018" spans="12:14" x14ac:dyDescent="0.25">
      <c r="L142018" s="9"/>
      <c r="M142018" s="9"/>
      <c r="N142018" s="9"/>
    </row>
    <row r="142019" spans="12:14" x14ac:dyDescent="0.25">
      <c r="L142019" s="9"/>
      <c r="M142019" s="9"/>
      <c r="N142019" s="9"/>
    </row>
    <row r="142020" spans="12:14" x14ac:dyDescent="0.25">
      <c r="L142020" s="9"/>
      <c r="M142020" s="9"/>
      <c r="N142020" s="9"/>
    </row>
    <row r="142021" spans="12:14" x14ac:dyDescent="0.25">
      <c r="L142021" s="9"/>
      <c r="M142021" s="9"/>
      <c r="N142021" s="9"/>
    </row>
    <row r="142022" spans="12:14" x14ac:dyDescent="0.25">
      <c r="L142022" s="9"/>
      <c r="M142022" s="9"/>
      <c r="N142022" s="9"/>
    </row>
    <row r="142023" spans="12:14" x14ac:dyDescent="0.25">
      <c r="L142023" s="9"/>
      <c r="M142023" s="9"/>
      <c r="N142023" s="9"/>
    </row>
    <row r="142024" spans="12:14" x14ac:dyDescent="0.25">
      <c r="L142024" s="9"/>
      <c r="M142024" s="9"/>
      <c r="N142024" s="9"/>
    </row>
    <row r="142025" spans="12:14" x14ac:dyDescent="0.25">
      <c r="L142025" s="9"/>
      <c r="M142025" s="9"/>
      <c r="N142025" s="9"/>
    </row>
    <row r="142026" spans="12:14" x14ac:dyDescent="0.25">
      <c r="L142026" s="9"/>
      <c r="M142026" s="9"/>
      <c r="N142026" s="9"/>
    </row>
    <row r="142027" spans="12:14" x14ac:dyDescent="0.25">
      <c r="L142027" s="9"/>
      <c r="M142027" s="9"/>
      <c r="N142027" s="9"/>
    </row>
    <row r="142028" spans="12:14" x14ac:dyDescent="0.25">
      <c r="L142028" s="9"/>
      <c r="M142028" s="9"/>
      <c r="N142028" s="9"/>
    </row>
    <row r="142029" spans="12:14" x14ac:dyDescent="0.25">
      <c r="L142029" s="9"/>
      <c r="M142029" s="9"/>
      <c r="N142029" s="9"/>
    </row>
    <row r="142030" spans="12:14" x14ac:dyDescent="0.25">
      <c r="L142030" s="9"/>
      <c r="M142030" s="9"/>
      <c r="N142030" s="9"/>
    </row>
    <row r="142031" spans="12:14" x14ac:dyDescent="0.25">
      <c r="L142031" s="9"/>
      <c r="M142031" s="9"/>
      <c r="N142031" s="9"/>
    </row>
    <row r="142032" spans="12:14" x14ac:dyDescent="0.25">
      <c r="L142032" s="9"/>
      <c r="M142032" s="9"/>
      <c r="N142032" s="9"/>
    </row>
    <row r="142033" spans="12:14" x14ac:dyDescent="0.25">
      <c r="L142033" s="9"/>
      <c r="M142033" s="9"/>
      <c r="N142033" s="9"/>
    </row>
    <row r="142034" spans="12:14" x14ac:dyDescent="0.25">
      <c r="L142034" s="9"/>
      <c r="M142034" s="9"/>
      <c r="N142034" s="9"/>
    </row>
    <row r="142035" spans="12:14" x14ac:dyDescent="0.25">
      <c r="L142035" s="9"/>
      <c r="M142035" s="9"/>
      <c r="N142035" s="9"/>
    </row>
    <row r="142036" spans="12:14" x14ac:dyDescent="0.25">
      <c r="L142036" s="9"/>
      <c r="M142036" s="9"/>
      <c r="N142036" s="9"/>
    </row>
    <row r="142037" spans="12:14" x14ac:dyDescent="0.25">
      <c r="L142037" s="9"/>
      <c r="M142037" s="9"/>
      <c r="N142037" s="9"/>
    </row>
    <row r="142038" spans="12:14" x14ac:dyDescent="0.25">
      <c r="L142038" s="9"/>
      <c r="M142038" s="9"/>
      <c r="N142038" s="9"/>
    </row>
    <row r="142039" spans="12:14" x14ac:dyDescent="0.25">
      <c r="L142039" s="9"/>
      <c r="M142039" s="9"/>
      <c r="N142039" s="9"/>
    </row>
    <row r="142040" spans="12:14" x14ac:dyDescent="0.25">
      <c r="L142040" s="9"/>
      <c r="M142040" s="9"/>
      <c r="N142040" s="9"/>
    </row>
    <row r="142041" spans="12:14" x14ac:dyDescent="0.25">
      <c r="L142041" s="9"/>
      <c r="M142041" s="9"/>
      <c r="N142041" s="9"/>
    </row>
    <row r="142042" spans="12:14" x14ac:dyDescent="0.25">
      <c r="L142042" s="9"/>
      <c r="M142042" s="9"/>
      <c r="N142042" s="9"/>
    </row>
    <row r="142043" spans="12:14" x14ac:dyDescent="0.25">
      <c r="L142043" s="9"/>
      <c r="M142043" s="9"/>
      <c r="N142043" s="9"/>
    </row>
    <row r="142044" spans="12:14" x14ac:dyDescent="0.25">
      <c r="L142044" s="9"/>
      <c r="M142044" s="9"/>
      <c r="N142044" s="9"/>
    </row>
    <row r="142045" spans="12:14" x14ac:dyDescent="0.25">
      <c r="L142045" s="9"/>
      <c r="M142045" s="9"/>
      <c r="N142045" s="9"/>
    </row>
    <row r="142046" spans="12:14" x14ac:dyDescent="0.25">
      <c r="L142046" s="9"/>
      <c r="M142046" s="9"/>
      <c r="N142046" s="9"/>
    </row>
    <row r="142047" spans="12:14" x14ac:dyDescent="0.25">
      <c r="L142047" s="9"/>
      <c r="M142047" s="9"/>
      <c r="N142047" s="9"/>
    </row>
    <row r="142048" spans="12:14" x14ac:dyDescent="0.25">
      <c r="L142048" s="9"/>
      <c r="M142048" s="9"/>
      <c r="N142048" s="9"/>
    </row>
    <row r="142049" spans="12:14" x14ac:dyDescent="0.25">
      <c r="L142049" s="9"/>
      <c r="M142049" s="9"/>
      <c r="N142049" s="9"/>
    </row>
    <row r="142050" spans="12:14" x14ac:dyDescent="0.25">
      <c r="L142050" s="9"/>
      <c r="M142050" s="9"/>
      <c r="N142050" s="9"/>
    </row>
    <row r="142051" spans="12:14" x14ac:dyDescent="0.25">
      <c r="L142051" s="9"/>
      <c r="M142051" s="9"/>
      <c r="N142051" s="9"/>
    </row>
    <row r="142052" spans="12:14" x14ac:dyDescent="0.25">
      <c r="L142052" s="9"/>
      <c r="M142052" s="9"/>
      <c r="N142052" s="9"/>
    </row>
    <row r="142053" spans="12:14" x14ac:dyDescent="0.25">
      <c r="L142053" s="9"/>
      <c r="M142053" s="9"/>
      <c r="N142053" s="9"/>
    </row>
    <row r="142054" spans="12:14" x14ac:dyDescent="0.25">
      <c r="L142054" s="9"/>
      <c r="M142054" s="9"/>
      <c r="N142054" s="9"/>
    </row>
    <row r="142055" spans="12:14" x14ac:dyDescent="0.25">
      <c r="L142055" s="9"/>
      <c r="M142055" s="9"/>
      <c r="N142055" s="9"/>
    </row>
    <row r="142056" spans="12:14" x14ac:dyDescent="0.25">
      <c r="L142056" s="9"/>
      <c r="M142056" s="9"/>
      <c r="N142056" s="9"/>
    </row>
    <row r="142057" spans="12:14" x14ac:dyDescent="0.25">
      <c r="L142057" s="9"/>
      <c r="M142057" s="9"/>
      <c r="N142057" s="9"/>
    </row>
    <row r="142058" spans="12:14" x14ac:dyDescent="0.25">
      <c r="L142058" s="9"/>
      <c r="M142058" s="9"/>
      <c r="N142058" s="9"/>
    </row>
    <row r="142059" spans="12:14" x14ac:dyDescent="0.25">
      <c r="L142059" s="9"/>
      <c r="M142059" s="9"/>
      <c r="N142059" s="9"/>
    </row>
    <row r="142060" spans="12:14" x14ac:dyDescent="0.25">
      <c r="L142060" s="9"/>
      <c r="M142060" s="9"/>
      <c r="N142060" s="9"/>
    </row>
    <row r="142061" spans="12:14" x14ac:dyDescent="0.25">
      <c r="L142061" s="9"/>
      <c r="M142061" s="9"/>
      <c r="N142061" s="9"/>
    </row>
    <row r="142062" spans="12:14" x14ac:dyDescent="0.25">
      <c r="L142062" s="9"/>
      <c r="M142062" s="9"/>
      <c r="N142062" s="9"/>
    </row>
    <row r="142063" spans="12:14" x14ac:dyDescent="0.25">
      <c r="L142063" s="9"/>
      <c r="M142063" s="9"/>
      <c r="N142063" s="9"/>
    </row>
    <row r="142064" spans="12:14" x14ac:dyDescent="0.25">
      <c r="L142064" s="9"/>
      <c r="M142064" s="9"/>
      <c r="N142064" s="9"/>
    </row>
    <row r="142065" spans="12:14" x14ac:dyDescent="0.25">
      <c r="L142065" s="9"/>
      <c r="M142065" s="9"/>
      <c r="N142065" s="9"/>
    </row>
    <row r="142066" spans="12:14" x14ac:dyDescent="0.25">
      <c r="L142066" s="9"/>
      <c r="M142066" s="9"/>
      <c r="N142066" s="9"/>
    </row>
    <row r="142067" spans="12:14" x14ac:dyDescent="0.25">
      <c r="L142067" s="9"/>
      <c r="M142067" s="9"/>
      <c r="N142067" s="9"/>
    </row>
    <row r="142068" spans="12:14" x14ac:dyDescent="0.25">
      <c r="L142068" s="9"/>
      <c r="M142068" s="9"/>
      <c r="N142068" s="9"/>
    </row>
    <row r="142069" spans="12:14" x14ac:dyDescent="0.25">
      <c r="L142069" s="9"/>
      <c r="M142069" s="9"/>
      <c r="N142069" s="9"/>
    </row>
    <row r="142070" spans="12:14" x14ac:dyDescent="0.25">
      <c r="L142070" s="9"/>
      <c r="M142070" s="9"/>
      <c r="N142070" s="9"/>
    </row>
    <row r="142071" spans="12:14" x14ac:dyDescent="0.25">
      <c r="L142071" s="9"/>
      <c r="M142071" s="9"/>
      <c r="N142071" s="9"/>
    </row>
    <row r="142072" spans="12:14" x14ac:dyDescent="0.25">
      <c r="L142072" s="9"/>
      <c r="M142072" s="9"/>
      <c r="N142072" s="9"/>
    </row>
    <row r="142073" spans="12:14" x14ac:dyDescent="0.25">
      <c r="L142073" s="9"/>
      <c r="M142073" s="9"/>
      <c r="N142073" s="9"/>
    </row>
    <row r="142074" spans="12:14" x14ac:dyDescent="0.25">
      <c r="L142074" s="9"/>
      <c r="M142074" s="9"/>
      <c r="N142074" s="9"/>
    </row>
    <row r="142075" spans="12:14" x14ac:dyDescent="0.25">
      <c r="L142075" s="9"/>
      <c r="M142075" s="9"/>
      <c r="N142075" s="9"/>
    </row>
    <row r="142076" spans="12:14" x14ac:dyDescent="0.25">
      <c r="L142076" s="9"/>
      <c r="M142076" s="9"/>
      <c r="N142076" s="9"/>
    </row>
    <row r="142077" spans="12:14" x14ac:dyDescent="0.25">
      <c r="L142077" s="9"/>
      <c r="M142077" s="9"/>
      <c r="N142077" s="9"/>
    </row>
    <row r="142078" spans="12:14" x14ac:dyDescent="0.25">
      <c r="L142078" s="9"/>
      <c r="M142078" s="9"/>
      <c r="N142078" s="9"/>
    </row>
    <row r="142079" spans="12:14" x14ac:dyDescent="0.25">
      <c r="L142079" s="9"/>
      <c r="M142079" s="9"/>
      <c r="N142079" s="9"/>
    </row>
    <row r="142080" spans="12:14" x14ac:dyDescent="0.25">
      <c r="L142080" s="9"/>
      <c r="M142080" s="9"/>
      <c r="N142080" s="9"/>
    </row>
    <row r="142081" spans="12:14" x14ac:dyDescent="0.25">
      <c r="L142081" s="9"/>
      <c r="M142081" s="9"/>
      <c r="N142081" s="9"/>
    </row>
    <row r="142082" spans="12:14" x14ac:dyDescent="0.25">
      <c r="L142082" s="9"/>
      <c r="M142082" s="9"/>
      <c r="N142082" s="9"/>
    </row>
    <row r="142083" spans="12:14" x14ac:dyDescent="0.25">
      <c r="L142083" s="9"/>
      <c r="M142083" s="9"/>
      <c r="N142083" s="9"/>
    </row>
    <row r="142084" spans="12:14" x14ac:dyDescent="0.25">
      <c r="L142084" s="9"/>
      <c r="M142084" s="9"/>
      <c r="N142084" s="9"/>
    </row>
    <row r="142085" spans="12:14" x14ac:dyDescent="0.25">
      <c r="L142085" s="9"/>
      <c r="M142085" s="9"/>
      <c r="N142085" s="9"/>
    </row>
    <row r="142086" spans="12:14" x14ac:dyDescent="0.25">
      <c r="L142086" s="9"/>
      <c r="M142086" s="9"/>
      <c r="N142086" s="9"/>
    </row>
    <row r="142087" spans="12:14" x14ac:dyDescent="0.25">
      <c r="L142087" s="9"/>
      <c r="M142087" s="9"/>
      <c r="N142087" s="9"/>
    </row>
    <row r="142088" spans="12:14" x14ac:dyDescent="0.25">
      <c r="L142088" s="9"/>
      <c r="M142088" s="9"/>
      <c r="N142088" s="9"/>
    </row>
    <row r="142089" spans="12:14" x14ac:dyDescent="0.25">
      <c r="L142089" s="9"/>
      <c r="M142089" s="9"/>
      <c r="N142089" s="9"/>
    </row>
    <row r="142090" spans="12:14" x14ac:dyDescent="0.25">
      <c r="L142090" s="9"/>
      <c r="M142090" s="9"/>
      <c r="N142090" s="9"/>
    </row>
    <row r="142091" spans="12:14" x14ac:dyDescent="0.25">
      <c r="L142091" s="9"/>
      <c r="M142091" s="9"/>
      <c r="N142091" s="9"/>
    </row>
    <row r="142092" spans="12:14" x14ac:dyDescent="0.25">
      <c r="L142092" s="9"/>
      <c r="M142092" s="9"/>
      <c r="N142092" s="9"/>
    </row>
    <row r="142093" spans="12:14" x14ac:dyDescent="0.25">
      <c r="L142093" s="9"/>
      <c r="M142093" s="9"/>
      <c r="N142093" s="9"/>
    </row>
    <row r="142094" spans="12:14" x14ac:dyDescent="0.25">
      <c r="L142094" s="9"/>
      <c r="M142094" s="9"/>
      <c r="N142094" s="9"/>
    </row>
    <row r="142095" spans="12:14" x14ac:dyDescent="0.25">
      <c r="L142095" s="9"/>
      <c r="M142095" s="9"/>
      <c r="N142095" s="9"/>
    </row>
    <row r="142096" spans="12:14" x14ac:dyDescent="0.25">
      <c r="L142096" s="9"/>
      <c r="M142096" s="9"/>
      <c r="N142096" s="9"/>
    </row>
    <row r="142097" spans="12:14" x14ac:dyDescent="0.25">
      <c r="L142097" s="9"/>
      <c r="M142097" s="9"/>
      <c r="N142097" s="9"/>
    </row>
    <row r="142098" spans="12:14" x14ac:dyDescent="0.25">
      <c r="L142098" s="9"/>
      <c r="M142098" s="9"/>
      <c r="N142098" s="9"/>
    </row>
    <row r="142099" spans="12:14" x14ac:dyDescent="0.25">
      <c r="L142099" s="9"/>
      <c r="M142099" s="9"/>
      <c r="N142099" s="9"/>
    </row>
    <row r="142100" spans="12:14" x14ac:dyDescent="0.25">
      <c r="L142100" s="9"/>
      <c r="M142100" s="9"/>
      <c r="N142100" s="9"/>
    </row>
    <row r="142101" spans="12:14" x14ac:dyDescent="0.25">
      <c r="L142101" s="9"/>
      <c r="M142101" s="9"/>
      <c r="N142101" s="9"/>
    </row>
    <row r="142102" spans="12:14" x14ac:dyDescent="0.25">
      <c r="L142102" s="9"/>
      <c r="M142102" s="9"/>
      <c r="N142102" s="9"/>
    </row>
    <row r="142103" spans="12:14" x14ac:dyDescent="0.25">
      <c r="L142103" s="9"/>
      <c r="M142103" s="9"/>
      <c r="N142103" s="9"/>
    </row>
    <row r="142104" spans="12:14" x14ac:dyDescent="0.25">
      <c r="L142104" s="9"/>
      <c r="M142104" s="9"/>
      <c r="N142104" s="9"/>
    </row>
    <row r="142105" spans="12:14" x14ac:dyDescent="0.25">
      <c r="L142105" s="9"/>
      <c r="M142105" s="9"/>
      <c r="N142105" s="9"/>
    </row>
    <row r="142106" spans="12:14" x14ac:dyDescent="0.25">
      <c r="L142106" s="9"/>
      <c r="M142106" s="9"/>
      <c r="N142106" s="9"/>
    </row>
    <row r="142107" spans="12:14" x14ac:dyDescent="0.25">
      <c r="L142107" s="9"/>
      <c r="M142107" s="9"/>
      <c r="N142107" s="9"/>
    </row>
    <row r="142108" spans="12:14" x14ac:dyDescent="0.25">
      <c r="L142108" s="9"/>
      <c r="M142108" s="9"/>
      <c r="N142108" s="9"/>
    </row>
    <row r="142109" spans="12:14" x14ac:dyDescent="0.25">
      <c r="L142109" s="9"/>
      <c r="M142109" s="9"/>
      <c r="N142109" s="9"/>
    </row>
    <row r="142110" spans="12:14" x14ac:dyDescent="0.25">
      <c r="L142110" s="9"/>
      <c r="M142110" s="9"/>
      <c r="N142110" s="9"/>
    </row>
    <row r="142111" spans="12:14" x14ac:dyDescent="0.25">
      <c r="L142111" s="9"/>
      <c r="M142111" s="9"/>
      <c r="N142111" s="9"/>
    </row>
    <row r="142112" spans="12:14" x14ac:dyDescent="0.25">
      <c r="L142112" s="9"/>
      <c r="M142112" s="9"/>
      <c r="N142112" s="9"/>
    </row>
    <row r="142113" spans="12:14" x14ac:dyDescent="0.25">
      <c r="L142113" s="9"/>
      <c r="M142113" s="9"/>
      <c r="N142113" s="9"/>
    </row>
    <row r="142114" spans="12:14" x14ac:dyDescent="0.25">
      <c r="L142114" s="9"/>
      <c r="M142114" s="9"/>
      <c r="N142114" s="9"/>
    </row>
    <row r="142115" spans="12:14" x14ac:dyDescent="0.25">
      <c r="L142115" s="9"/>
      <c r="M142115" s="9"/>
      <c r="N142115" s="9"/>
    </row>
    <row r="142116" spans="12:14" x14ac:dyDescent="0.25">
      <c r="L142116" s="9"/>
      <c r="M142116" s="9"/>
      <c r="N142116" s="9"/>
    </row>
    <row r="142117" spans="12:14" x14ac:dyDescent="0.25">
      <c r="L142117" s="9"/>
      <c r="M142117" s="9"/>
      <c r="N142117" s="9"/>
    </row>
    <row r="142118" spans="12:14" x14ac:dyDescent="0.25">
      <c r="L142118" s="9"/>
      <c r="M142118" s="9"/>
      <c r="N142118" s="9"/>
    </row>
    <row r="142119" spans="12:14" x14ac:dyDescent="0.25">
      <c r="L142119" s="9"/>
      <c r="M142119" s="9"/>
      <c r="N142119" s="9"/>
    </row>
    <row r="142120" spans="12:14" x14ac:dyDescent="0.25">
      <c r="L142120" s="9"/>
      <c r="M142120" s="9"/>
      <c r="N142120" s="9"/>
    </row>
    <row r="142121" spans="12:14" x14ac:dyDescent="0.25">
      <c r="L142121" s="9"/>
      <c r="M142121" s="9"/>
      <c r="N142121" s="9"/>
    </row>
    <row r="142122" spans="12:14" x14ac:dyDescent="0.25">
      <c r="L142122" s="9"/>
      <c r="M142122" s="9"/>
      <c r="N142122" s="9"/>
    </row>
    <row r="142123" spans="12:14" x14ac:dyDescent="0.25">
      <c r="L142123" s="9"/>
      <c r="M142123" s="9"/>
      <c r="N142123" s="9"/>
    </row>
    <row r="142124" spans="12:14" x14ac:dyDescent="0.25">
      <c r="L142124" s="9"/>
      <c r="M142124" s="9"/>
      <c r="N142124" s="9"/>
    </row>
    <row r="142125" spans="12:14" x14ac:dyDescent="0.25">
      <c r="L142125" s="9"/>
      <c r="M142125" s="9"/>
      <c r="N142125" s="9"/>
    </row>
    <row r="142126" spans="12:14" x14ac:dyDescent="0.25">
      <c r="L142126" s="9"/>
      <c r="M142126" s="9"/>
      <c r="N142126" s="9"/>
    </row>
    <row r="142127" spans="12:14" x14ac:dyDescent="0.25">
      <c r="L142127" s="9"/>
      <c r="M142127" s="9"/>
      <c r="N142127" s="9"/>
    </row>
    <row r="142128" spans="12:14" x14ac:dyDescent="0.25">
      <c r="L142128" s="9"/>
      <c r="M142128" s="9"/>
      <c r="N142128" s="9"/>
    </row>
    <row r="142129" spans="12:14" x14ac:dyDescent="0.25">
      <c r="L142129" s="9"/>
      <c r="M142129" s="9"/>
      <c r="N142129" s="9"/>
    </row>
    <row r="142130" spans="12:14" x14ac:dyDescent="0.25">
      <c r="L142130" s="9"/>
      <c r="M142130" s="9"/>
      <c r="N142130" s="9"/>
    </row>
    <row r="142131" spans="12:14" x14ac:dyDescent="0.25">
      <c r="L142131" s="9"/>
      <c r="M142131" s="9"/>
      <c r="N142131" s="9"/>
    </row>
    <row r="142132" spans="12:14" x14ac:dyDescent="0.25">
      <c r="L142132" s="9"/>
      <c r="M142132" s="9"/>
      <c r="N142132" s="9"/>
    </row>
    <row r="142133" spans="12:14" x14ac:dyDescent="0.25">
      <c r="L142133" s="9"/>
      <c r="M142133" s="9"/>
      <c r="N142133" s="9"/>
    </row>
    <row r="142134" spans="12:14" x14ac:dyDescent="0.25">
      <c r="L142134" s="9"/>
      <c r="M142134" s="9"/>
      <c r="N142134" s="9"/>
    </row>
    <row r="142135" spans="12:14" x14ac:dyDescent="0.25">
      <c r="L142135" s="9"/>
      <c r="M142135" s="9"/>
      <c r="N142135" s="9"/>
    </row>
    <row r="142136" spans="12:14" x14ac:dyDescent="0.25">
      <c r="L142136" s="9"/>
      <c r="M142136" s="9"/>
      <c r="N142136" s="9"/>
    </row>
    <row r="142137" spans="12:14" x14ac:dyDescent="0.25">
      <c r="L142137" s="9"/>
      <c r="M142137" s="9"/>
      <c r="N142137" s="9"/>
    </row>
    <row r="142138" spans="12:14" x14ac:dyDescent="0.25">
      <c r="L142138" s="9"/>
      <c r="M142138" s="9"/>
      <c r="N142138" s="9"/>
    </row>
    <row r="142139" spans="12:14" x14ac:dyDescent="0.25">
      <c r="L142139" s="9"/>
      <c r="M142139" s="9"/>
      <c r="N142139" s="9"/>
    </row>
    <row r="142140" spans="12:14" x14ac:dyDescent="0.25">
      <c r="L142140" s="9"/>
      <c r="M142140" s="9"/>
      <c r="N142140" s="9"/>
    </row>
    <row r="142141" spans="12:14" x14ac:dyDescent="0.25">
      <c r="L142141" s="9"/>
      <c r="M142141" s="9"/>
      <c r="N142141" s="9"/>
    </row>
    <row r="142142" spans="12:14" x14ac:dyDescent="0.25">
      <c r="L142142" s="9"/>
      <c r="M142142" s="9"/>
      <c r="N142142" s="9"/>
    </row>
    <row r="142143" spans="12:14" x14ac:dyDescent="0.25">
      <c r="L142143" s="9"/>
      <c r="M142143" s="9"/>
      <c r="N142143" s="9"/>
    </row>
    <row r="142144" spans="12:14" x14ac:dyDescent="0.25">
      <c r="L142144" s="9"/>
      <c r="M142144" s="9"/>
      <c r="N142144" s="9"/>
    </row>
    <row r="142145" spans="12:14" x14ac:dyDescent="0.25">
      <c r="L142145" s="9"/>
      <c r="M142145" s="9"/>
      <c r="N142145" s="9"/>
    </row>
    <row r="142146" spans="12:14" x14ac:dyDescent="0.25">
      <c r="L142146" s="9"/>
      <c r="M142146" s="9"/>
      <c r="N142146" s="9"/>
    </row>
    <row r="142147" spans="12:14" x14ac:dyDescent="0.25">
      <c r="L142147" s="9"/>
      <c r="M142147" s="9"/>
      <c r="N142147" s="9"/>
    </row>
    <row r="142148" spans="12:14" x14ac:dyDescent="0.25">
      <c r="L142148" s="9"/>
      <c r="M142148" s="9"/>
      <c r="N142148" s="9"/>
    </row>
    <row r="142149" spans="12:14" x14ac:dyDescent="0.25">
      <c r="L142149" s="9"/>
      <c r="M142149" s="9"/>
      <c r="N142149" s="9"/>
    </row>
    <row r="142150" spans="12:14" x14ac:dyDescent="0.25">
      <c r="L142150" s="9"/>
      <c r="M142150" s="9"/>
      <c r="N142150" s="9"/>
    </row>
    <row r="142151" spans="12:14" x14ac:dyDescent="0.25">
      <c r="L142151" s="9"/>
      <c r="M142151" s="9"/>
      <c r="N142151" s="9"/>
    </row>
    <row r="142152" spans="12:14" x14ac:dyDescent="0.25">
      <c r="L142152" s="9"/>
      <c r="M142152" s="9"/>
      <c r="N142152" s="9"/>
    </row>
    <row r="142153" spans="12:14" x14ac:dyDescent="0.25">
      <c r="L142153" s="9"/>
      <c r="M142153" s="9"/>
      <c r="N142153" s="9"/>
    </row>
    <row r="142154" spans="12:14" x14ac:dyDescent="0.25">
      <c r="L142154" s="9"/>
      <c r="M142154" s="9"/>
      <c r="N142154" s="9"/>
    </row>
    <row r="142155" spans="12:14" x14ac:dyDescent="0.25">
      <c r="L142155" s="9"/>
      <c r="M142155" s="9"/>
      <c r="N142155" s="9"/>
    </row>
    <row r="142156" spans="12:14" x14ac:dyDescent="0.25">
      <c r="L142156" s="9"/>
      <c r="M142156" s="9"/>
      <c r="N142156" s="9"/>
    </row>
    <row r="142157" spans="12:14" x14ac:dyDescent="0.25">
      <c r="L142157" s="9"/>
      <c r="M142157" s="9"/>
      <c r="N142157" s="9"/>
    </row>
    <row r="142158" spans="12:14" x14ac:dyDescent="0.25">
      <c r="L142158" s="9"/>
      <c r="M142158" s="9"/>
      <c r="N142158" s="9"/>
    </row>
    <row r="142159" spans="12:14" x14ac:dyDescent="0.25">
      <c r="L142159" s="9"/>
      <c r="M142159" s="9"/>
      <c r="N142159" s="9"/>
    </row>
    <row r="142160" spans="12:14" x14ac:dyDescent="0.25">
      <c r="L142160" s="9"/>
      <c r="M142160" s="9"/>
      <c r="N142160" s="9"/>
    </row>
    <row r="142161" spans="12:14" x14ac:dyDescent="0.25">
      <c r="L142161" s="9"/>
      <c r="M142161" s="9"/>
      <c r="N142161" s="9"/>
    </row>
    <row r="142162" spans="12:14" x14ac:dyDescent="0.25">
      <c r="L142162" s="9"/>
      <c r="M142162" s="9"/>
      <c r="N142162" s="9"/>
    </row>
    <row r="142163" spans="12:14" x14ac:dyDescent="0.25">
      <c r="L142163" s="9"/>
      <c r="M142163" s="9"/>
      <c r="N142163" s="9"/>
    </row>
    <row r="142164" spans="12:14" x14ac:dyDescent="0.25">
      <c r="L142164" s="9"/>
      <c r="M142164" s="9"/>
      <c r="N142164" s="9"/>
    </row>
    <row r="142165" spans="12:14" x14ac:dyDescent="0.25">
      <c r="L142165" s="9"/>
      <c r="M142165" s="9"/>
      <c r="N142165" s="9"/>
    </row>
    <row r="142166" spans="12:14" x14ac:dyDescent="0.25">
      <c r="L142166" s="9"/>
      <c r="M142166" s="9"/>
      <c r="N142166" s="9"/>
    </row>
    <row r="142167" spans="12:14" x14ac:dyDescent="0.25">
      <c r="L142167" s="9"/>
      <c r="M142167" s="9"/>
      <c r="N142167" s="9"/>
    </row>
    <row r="142168" spans="12:14" x14ac:dyDescent="0.25">
      <c r="L142168" s="9"/>
      <c r="M142168" s="9"/>
      <c r="N142168" s="9"/>
    </row>
    <row r="142169" spans="12:14" x14ac:dyDescent="0.25">
      <c r="L142169" s="9"/>
      <c r="M142169" s="9"/>
      <c r="N142169" s="9"/>
    </row>
    <row r="142170" spans="12:14" x14ac:dyDescent="0.25">
      <c r="L142170" s="9"/>
      <c r="M142170" s="9"/>
      <c r="N142170" s="9"/>
    </row>
    <row r="142171" spans="12:14" x14ac:dyDescent="0.25">
      <c r="L142171" s="9"/>
      <c r="M142171" s="9"/>
      <c r="N142171" s="9"/>
    </row>
    <row r="142172" spans="12:14" x14ac:dyDescent="0.25">
      <c r="L142172" s="9"/>
      <c r="M142172" s="9"/>
      <c r="N142172" s="9"/>
    </row>
    <row r="142173" spans="12:14" x14ac:dyDescent="0.25">
      <c r="L142173" s="9"/>
      <c r="M142173" s="9"/>
      <c r="N142173" s="9"/>
    </row>
    <row r="142174" spans="12:14" x14ac:dyDescent="0.25">
      <c r="L142174" s="9"/>
      <c r="M142174" s="9"/>
      <c r="N142174" s="9"/>
    </row>
    <row r="142175" spans="12:14" x14ac:dyDescent="0.25">
      <c r="L142175" s="9"/>
      <c r="M142175" s="9"/>
      <c r="N142175" s="9"/>
    </row>
    <row r="142176" spans="12:14" x14ac:dyDescent="0.25">
      <c r="L142176" s="9"/>
      <c r="M142176" s="9"/>
      <c r="N142176" s="9"/>
    </row>
    <row r="142177" spans="12:14" x14ac:dyDescent="0.25">
      <c r="L142177" s="9"/>
      <c r="M142177" s="9"/>
      <c r="N142177" s="9"/>
    </row>
    <row r="142178" spans="12:14" x14ac:dyDescent="0.25">
      <c r="L142178" s="9"/>
      <c r="M142178" s="9"/>
      <c r="N142178" s="9"/>
    </row>
    <row r="142179" spans="12:14" x14ac:dyDescent="0.25">
      <c r="L142179" s="9"/>
      <c r="M142179" s="9"/>
      <c r="N142179" s="9"/>
    </row>
    <row r="142180" spans="12:14" x14ac:dyDescent="0.25">
      <c r="L142180" s="9"/>
      <c r="M142180" s="9"/>
      <c r="N142180" s="9"/>
    </row>
    <row r="142181" spans="12:14" x14ac:dyDescent="0.25">
      <c r="L142181" s="9"/>
      <c r="M142181" s="9"/>
      <c r="N142181" s="9"/>
    </row>
    <row r="142182" spans="12:14" x14ac:dyDescent="0.25">
      <c r="L142182" s="9"/>
      <c r="M142182" s="9"/>
      <c r="N142182" s="9"/>
    </row>
    <row r="142183" spans="12:14" x14ac:dyDescent="0.25">
      <c r="L142183" s="9"/>
      <c r="M142183" s="9"/>
      <c r="N142183" s="9"/>
    </row>
    <row r="142184" spans="12:14" x14ac:dyDescent="0.25">
      <c r="L142184" s="9"/>
      <c r="M142184" s="9"/>
      <c r="N142184" s="9"/>
    </row>
    <row r="142185" spans="12:14" x14ac:dyDescent="0.25">
      <c r="L142185" s="9"/>
      <c r="M142185" s="9"/>
      <c r="N142185" s="9"/>
    </row>
    <row r="142186" spans="12:14" x14ac:dyDescent="0.25">
      <c r="L142186" s="9"/>
      <c r="M142186" s="9"/>
      <c r="N142186" s="9"/>
    </row>
    <row r="142187" spans="12:14" x14ac:dyDescent="0.25">
      <c r="L142187" s="9"/>
      <c r="M142187" s="9"/>
      <c r="N142187" s="9"/>
    </row>
    <row r="142188" spans="12:14" x14ac:dyDescent="0.25">
      <c r="L142188" s="9"/>
      <c r="M142188" s="9"/>
      <c r="N142188" s="9"/>
    </row>
    <row r="142189" spans="12:14" x14ac:dyDescent="0.25">
      <c r="L142189" s="9"/>
      <c r="M142189" s="9"/>
      <c r="N142189" s="9"/>
    </row>
    <row r="142190" spans="12:14" x14ac:dyDescent="0.25">
      <c r="L142190" s="9"/>
      <c r="M142190" s="9"/>
      <c r="N142190" s="9"/>
    </row>
    <row r="142191" spans="12:14" x14ac:dyDescent="0.25">
      <c r="L142191" s="9"/>
      <c r="M142191" s="9"/>
      <c r="N142191" s="9"/>
    </row>
    <row r="142192" spans="12:14" x14ac:dyDescent="0.25">
      <c r="L142192" s="9"/>
      <c r="M142192" s="9"/>
      <c r="N142192" s="9"/>
    </row>
    <row r="142193" spans="12:14" x14ac:dyDescent="0.25">
      <c r="L142193" s="9"/>
      <c r="M142193" s="9"/>
      <c r="N142193" s="9"/>
    </row>
    <row r="142194" spans="12:14" x14ac:dyDescent="0.25">
      <c r="L142194" s="9"/>
      <c r="M142194" s="9"/>
      <c r="N142194" s="9"/>
    </row>
    <row r="142195" spans="12:14" x14ac:dyDescent="0.25">
      <c r="L142195" s="9"/>
      <c r="M142195" s="9"/>
      <c r="N142195" s="9"/>
    </row>
    <row r="142196" spans="12:14" x14ac:dyDescent="0.25">
      <c r="L142196" s="9"/>
      <c r="M142196" s="9"/>
      <c r="N142196" s="9"/>
    </row>
    <row r="142197" spans="12:14" x14ac:dyDescent="0.25">
      <c r="L142197" s="9"/>
      <c r="M142197" s="9"/>
      <c r="N142197" s="9"/>
    </row>
    <row r="142198" spans="12:14" x14ac:dyDescent="0.25">
      <c r="L142198" s="9"/>
      <c r="M142198" s="9"/>
      <c r="N142198" s="9"/>
    </row>
    <row r="142199" spans="12:14" x14ac:dyDescent="0.25">
      <c r="L142199" s="9"/>
      <c r="M142199" s="9"/>
      <c r="N142199" s="9"/>
    </row>
    <row r="142200" spans="12:14" x14ac:dyDescent="0.25">
      <c r="L142200" s="9"/>
      <c r="M142200" s="9"/>
      <c r="N142200" s="9"/>
    </row>
    <row r="142201" spans="12:14" x14ac:dyDescent="0.25">
      <c r="L142201" s="9"/>
      <c r="M142201" s="9"/>
      <c r="N142201" s="9"/>
    </row>
    <row r="142202" spans="12:14" x14ac:dyDescent="0.25">
      <c r="L142202" s="9"/>
      <c r="M142202" s="9"/>
      <c r="N142202" s="9"/>
    </row>
    <row r="142203" spans="12:14" x14ac:dyDescent="0.25">
      <c r="L142203" s="9"/>
      <c r="M142203" s="9"/>
      <c r="N142203" s="9"/>
    </row>
    <row r="142204" spans="12:14" x14ac:dyDescent="0.25">
      <c r="L142204" s="9"/>
      <c r="M142204" s="9"/>
      <c r="N142204" s="9"/>
    </row>
    <row r="142205" spans="12:14" x14ac:dyDescent="0.25">
      <c r="L142205" s="9"/>
      <c r="M142205" s="9"/>
      <c r="N142205" s="9"/>
    </row>
    <row r="142206" spans="12:14" x14ac:dyDescent="0.25">
      <c r="L142206" s="9"/>
      <c r="M142206" s="9"/>
      <c r="N142206" s="9"/>
    </row>
    <row r="142207" spans="12:14" x14ac:dyDescent="0.25">
      <c r="L142207" s="9"/>
      <c r="M142207" s="9"/>
      <c r="N142207" s="9"/>
    </row>
    <row r="142208" spans="12:14" x14ac:dyDescent="0.25">
      <c r="L142208" s="9"/>
      <c r="M142208" s="9"/>
      <c r="N142208" s="9"/>
    </row>
    <row r="142209" spans="12:14" x14ac:dyDescent="0.25">
      <c r="L142209" s="9"/>
      <c r="M142209" s="9"/>
      <c r="N142209" s="9"/>
    </row>
    <row r="142210" spans="12:14" x14ac:dyDescent="0.25">
      <c r="L142210" s="9"/>
      <c r="M142210" s="9"/>
      <c r="N142210" s="9"/>
    </row>
    <row r="142211" spans="12:14" x14ac:dyDescent="0.25">
      <c r="L142211" s="9"/>
      <c r="M142211" s="9"/>
      <c r="N142211" s="9"/>
    </row>
    <row r="142212" spans="12:14" x14ac:dyDescent="0.25">
      <c r="L142212" s="9"/>
      <c r="M142212" s="9"/>
      <c r="N142212" s="9"/>
    </row>
    <row r="142213" spans="12:14" x14ac:dyDescent="0.25">
      <c r="L142213" s="9"/>
      <c r="M142213" s="9"/>
      <c r="N142213" s="9"/>
    </row>
    <row r="142214" spans="12:14" x14ac:dyDescent="0.25">
      <c r="L142214" s="9"/>
      <c r="M142214" s="9"/>
      <c r="N142214" s="9"/>
    </row>
    <row r="142215" spans="12:14" x14ac:dyDescent="0.25">
      <c r="L142215" s="9"/>
      <c r="M142215" s="9"/>
      <c r="N142215" s="9"/>
    </row>
    <row r="142216" spans="12:14" x14ac:dyDescent="0.25">
      <c r="L142216" s="9"/>
      <c r="M142216" s="9"/>
      <c r="N142216" s="9"/>
    </row>
    <row r="142217" spans="12:14" x14ac:dyDescent="0.25">
      <c r="L142217" s="9"/>
      <c r="M142217" s="9"/>
      <c r="N142217" s="9"/>
    </row>
    <row r="142218" spans="12:14" x14ac:dyDescent="0.25">
      <c r="L142218" s="9"/>
      <c r="M142218" s="9"/>
      <c r="N142218" s="9"/>
    </row>
    <row r="142219" spans="12:14" x14ac:dyDescent="0.25">
      <c r="L142219" s="9"/>
      <c r="M142219" s="9"/>
      <c r="N142219" s="9"/>
    </row>
    <row r="142220" spans="12:14" x14ac:dyDescent="0.25">
      <c r="L142220" s="9"/>
      <c r="M142220" s="9"/>
      <c r="N142220" s="9"/>
    </row>
    <row r="142221" spans="12:14" x14ac:dyDescent="0.25">
      <c r="L142221" s="9"/>
      <c r="M142221" s="9"/>
      <c r="N142221" s="9"/>
    </row>
    <row r="142222" spans="12:14" x14ac:dyDescent="0.25">
      <c r="L142222" s="9"/>
      <c r="M142222" s="9"/>
      <c r="N142222" s="9"/>
    </row>
    <row r="142223" spans="12:14" x14ac:dyDescent="0.25">
      <c r="L142223" s="9"/>
      <c r="M142223" s="9"/>
      <c r="N142223" s="9"/>
    </row>
    <row r="142224" spans="12:14" x14ac:dyDescent="0.25">
      <c r="L142224" s="9"/>
      <c r="M142224" s="9"/>
      <c r="N142224" s="9"/>
    </row>
    <row r="142225" spans="12:14" x14ac:dyDescent="0.25">
      <c r="L142225" s="9"/>
      <c r="M142225" s="9"/>
      <c r="N142225" s="9"/>
    </row>
    <row r="142226" spans="12:14" x14ac:dyDescent="0.25">
      <c r="L142226" s="9"/>
      <c r="M142226" s="9"/>
      <c r="N142226" s="9"/>
    </row>
    <row r="142227" spans="12:14" x14ac:dyDescent="0.25">
      <c r="L142227" s="9"/>
      <c r="M142227" s="9"/>
      <c r="N142227" s="9"/>
    </row>
    <row r="142228" spans="12:14" x14ac:dyDescent="0.25">
      <c r="L142228" s="9"/>
      <c r="M142228" s="9"/>
      <c r="N142228" s="9"/>
    </row>
    <row r="142229" spans="12:14" x14ac:dyDescent="0.25">
      <c r="L142229" s="9"/>
      <c r="M142229" s="9"/>
      <c r="N142229" s="9"/>
    </row>
    <row r="142230" spans="12:14" x14ac:dyDescent="0.25">
      <c r="L142230" s="9"/>
      <c r="M142230" s="9"/>
      <c r="N142230" s="9"/>
    </row>
    <row r="142231" spans="12:14" x14ac:dyDescent="0.25">
      <c r="L142231" s="9"/>
      <c r="M142231" s="9"/>
      <c r="N142231" s="9"/>
    </row>
    <row r="142232" spans="12:14" x14ac:dyDescent="0.25">
      <c r="L142232" s="9"/>
      <c r="M142232" s="9"/>
      <c r="N142232" s="9"/>
    </row>
    <row r="142233" spans="12:14" x14ac:dyDescent="0.25">
      <c r="L142233" s="9"/>
      <c r="M142233" s="9"/>
      <c r="N142233" s="9"/>
    </row>
    <row r="142234" spans="12:14" x14ac:dyDescent="0.25">
      <c r="L142234" s="9"/>
      <c r="M142234" s="9"/>
      <c r="N142234" s="9"/>
    </row>
    <row r="142235" spans="12:14" x14ac:dyDescent="0.25">
      <c r="L142235" s="9"/>
      <c r="M142235" s="9"/>
      <c r="N142235" s="9"/>
    </row>
    <row r="142236" spans="12:14" x14ac:dyDescent="0.25">
      <c r="L142236" s="9"/>
      <c r="M142236" s="9"/>
      <c r="N142236" s="9"/>
    </row>
    <row r="142237" spans="12:14" x14ac:dyDescent="0.25">
      <c r="L142237" s="9"/>
      <c r="M142237" s="9"/>
      <c r="N142237" s="9"/>
    </row>
    <row r="142238" spans="12:14" x14ac:dyDescent="0.25">
      <c r="L142238" s="9"/>
      <c r="M142238" s="9"/>
      <c r="N142238" s="9"/>
    </row>
    <row r="142239" spans="12:14" x14ac:dyDescent="0.25">
      <c r="L142239" s="9"/>
      <c r="M142239" s="9"/>
      <c r="N142239" s="9"/>
    </row>
    <row r="142240" spans="12:14" x14ac:dyDescent="0.25">
      <c r="L142240" s="9"/>
      <c r="M142240" s="9"/>
      <c r="N142240" s="9"/>
    </row>
    <row r="142241" spans="12:14" x14ac:dyDescent="0.25">
      <c r="L142241" s="9"/>
      <c r="M142241" s="9"/>
      <c r="N142241" s="9"/>
    </row>
    <row r="142242" spans="12:14" x14ac:dyDescent="0.25">
      <c r="L142242" s="9"/>
      <c r="M142242" s="9"/>
      <c r="N142242" s="9"/>
    </row>
    <row r="142243" spans="12:14" x14ac:dyDescent="0.25">
      <c r="L142243" s="9"/>
      <c r="M142243" s="9"/>
      <c r="N142243" s="9"/>
    </row>
    <row r="142244" spans="12:14" x14ac:dyDescent="0.25">
      <c r="L142244" s="9"/>
      <c r="M142244" s="9"/>
      <c r="N142244" s="9"/>
    </row>
    <row r="142245" spans="12:14" x14ac:dyDescent="0.25">
      <c r="L142245" s="9"/>
      <c r="M142245" s="9"/>
      <c r="N142245" s="9"/>
    </row>
    <row r="142246" spans="12:14" x14ac:dyDescent="0.25">
      <c r="L142246" s="9"/>
      <c r="M142246" s="9"/>
      <c r="N142246" s="9"/>
    </row>
    <row r="142247" spans="12:14" x14ac:dyDescent="0.25">
      <c r="L142247" s="9"/>
      <c r="M142247" s="9"/>
      <c r="N142247" s="9"/>
    </row>
    <row r="142248" spans="12:14" x14ac:dyDescent="0.25">
      <c r="L142248" s="9"/>
      <c r="M142248" s="9"/>
      <c r="N142248" s="9"/>
    </row>
    <row r="142249" spans="12:14" x14ac:dyDescent="0.25">
      <c r="L142249" s="9"/>
      <c r="M142249" s="9"/>
      <c r="N142249" s="9"/>
    </row>
    <row r="142250" spans="12:14" x14ac:dyDescent="0.25">
      <c r="L142250" s="9"/>
      <c r="M142250" s="9"/>
      <c r="N142250" s="9"/>
    </row>
    <row r="142251" spans="12:14" x14ac:dyDescent="0.25">
      <c r="L142251" s="9"/>
      <c r="M142251" s="9"/>
      <c r="N142251" s="9"/>
    </row>
    <row r="142252" spans="12:14" x14ac:dyDescent="0.25">
      <c r="L142252" s="9"/>
      <c r="M142252" s="9"/>
      <c r="N142252" s="9"/>
    </row>
    <row r="142253" spans="12:14" x14ac:dyDescent="0.25">
      <c r="L142253" s="9"/>
      <c r="M142253" s="9"/>
      <c r="N142253" s="9"/>
    </row>
    <row r="142254" spans="12:14" x14ac:dyDescent="0.25">
      <c r="L142254" s="9"/>
      <c r="M142254" s="9"/>
      <c r="N142254" s="9"/>
    </row>
    <row r="142255" spans="12:14" x14ac:dyDescent="0.25">
      <c r="L142255" s="9"/>
      <c r="M142255" s="9"/>
      <c r="N142255" s="9"/>
    </row>
    <row r="142256" spans="12:14" x14ac:dyDescent="0.25">
      <c r="L142256" s="9"/>
      <c r="M142256" s="9"/>
      <c r="N142256" s="9"/>
    </row>
    <row r="142257" spans="12:14" x14ac:dyDescent="0.25">
      <c r="L142257" s="9"/>
      <c r="M142257" s="9"/>
      <c r="N142257" s="9"/>
    </row>
    <row r="142258" spans="12:14" x14ac:dyDescent="0.25">
      <c r="L142258" s="9"/>
      <c r="M142258" s="9"/>
      <c r="N142258" s="9"/>
    </row>
    <row r="142259" spans="12:14" x14ac:dyDescent="0.25">
      <c r="L142259" s="9"/>
      <c r="M142259" s="9"/>
      <c r="N142259" s="9"/>
    </row>
    <row r="142260" spans="12:14" x14ac:dyDescent="0.25">
      <c r="L142260" s="9"/>
      <c r="M142260" s="9"/>
      <c r="N142260" s="9"/>
    </row>
    <row r="142261" spans="12:14" x14ac:dyDescent="0.25">
      <c r="L142261" s="9"/>
      <c r="M142261" s="9"/>
      <c r="N142261" s="9"/>
    </row>
    <row r="142262" spans="12:14" x14ac:dyDescent="0.25">
      <c r="L142262" s="9"/>
      <c r="M142262" s="9"/>
      <c r="N142262" s="9"/>
    </row>
    <row r="142263" spans="12:14" x14ac:dyDescent="0.25">
      <c r="L142263" s="9"/>
      <c r="M142263" s="9"/>
      <c r="N142263" s="9"/>
    </row>
    <row r="142264" spans="12:14" x14ac:dyDescent="0.25">
      <c r="L142264" s="9"/>
      <c r="M142264" s="9"/>
      <c r="N142264" s="9"/>
    </row>
    <row r="142265" spans="12:14" x14ac:dyDescent="0.25">
      <c r="L142265" s="9"/>
      <c r="M142265" s="9"/>
      <c r="N142265" s="9"/>
    </row>
    <row r="142266" spans="12:14" x14ac:dyDescent="0.25">
      <c r="L142266" s="9"/>
      <c r="M142266" s="9"/>
      <c r="N142266" s="9"/>
    </row>
    <row r="142267" spans="12:14" x14ac:dyDescent="0.25">
      <c r="L142267" s="9"/>
      <c r="M142267" s="9"/>
      <c r="N142267" s="9"/>
    </row>
    <row r="142268" spans="12:14" x14ac:dyDescent="0.25">
      <c r="L142268" s="9"/>
      <c r="M142268" s="9"/>
      <c r="N142268" s="9"/>
    </row>
    <row r="142269" spans="12:14" x14ac:dyDescent="0.25">
      <c r="L142269" s="9"/>
      <c r="M142269" s="9"/>
      <c r="N142269" s="9"/>
    </row>
    <row r="142270" spans="12:14" x14ac:dyDescent="0.25">
      <c r="L142270" s="9"/>
      <c r="M142270" s="9"/>
      <c r="N142270" s="9"/>
    </row>
    <row r="142271" spans="12:14" x14ac:dyDescent="0.25">
      <c r="L142271" s="9"/>
      <c r="M142271" s="9"/>
      <c r="N142271" s="9"/>
    </row>
    <row r="142272" spans="12:14" x14ac:dyDescent="0.25">
      <c r="L142272" s="9"/>
      <c r="M142272" s="9"/>
      <c r="N142272" s="9"/>
    </row>
    <row r="142273" spans="12:14" x14ac:dyDescent="0.25">
      <c r="L142273" s="9"/>
      <c r="M142273" s="9"/>
      <c r="N142273" s="9"/>
    </row>
    <row r="142274" spans="12:14" x14ac:dyDescent="0.25">
      <c r="L142274" s="9"/>
      <c r="M142274" s="9"/>
      <c r="N142274" s="9"/>
    </row>
    <row r="142275" spans="12:14" x14ac:dyDescent="0.25">
      <c r="L142275" s="9"/>
      <c r="M142275" s="9"/>
      <c r="N142275" s="9"/>
    </row>
    <row r="142276" spans="12:14" x14ac:dyDescent="0.25">
      <c r="L142276" s="9"/>
      <c r="M142276" s="9"/>
      <c r="N142276" s="9"/>
    </row>
    <row r="142277" spans="12:14" x14ac:dyDescent="0.25">
      <c r="L142277" s="9"/>
      <c r="M142277" s="9"/>
      <c r="N142277" s="9"/>
    </row>
    <row r="142278" spans="12:14" x14ac:dyDescent="0.25">
      <c r="L142278" s="9"/>
      <c r="M142278" s="9"/>
      <c r="N142278" s="9"/>
    </row>
    <row r="142279" spans="12:14" x14ac:dyDescent="0.25">
      <c r="L142279" s="9"/>
      <c r="M142279" s="9"/>
      <c r="N142279" s="9"/>
    </row>
    <row r="142280" spans="12:14" x14ac:dyDescent="0.25">
      <c r="L142280" s="9"/>
      <c r="M142280" s="9"/>
      <c r="N142280" s="9"/>
    </row>
    <row r="142281" spans="12:14" x14ac:dyDescent="0.25">
      <c r="L142281" s="9"/>
      <c r="M142281" s="9"/>
      <c r="N142281" s="9"/>
    </row>
    <row r="142282" spans="12:14" x14ac:dyDescent="0.25">
      <c r="L142282" s="9"/>
      <c r="M142282" s="9"/>
      <c r="N142282" s="9"/>
    </row>
    <row r="142283" spans="12:14" x14ac:dyDescent="0.25">
      <c r="L142283" s="9"/>
      <c r="M142283" s="9"/>
      <c r="N142283" s="9"/>
    </row>
    <row r="142284" spans="12:14" x14ac:dyDescent="0.25">
      <c r="L142284" s="9"/>
      <c r="M142284" s="9"/>
      <c r="N142284" s="9"/>
    </row>
    <row r="142285" spans="12:14" x14ac:dyDescent="0.25">
      <c r="L142285" s="9"/>
      <c r="M142285" s="9"/>
      <c r="N142285" s="9"/>
    </row>
    <row r="142286" spans="12:14" x14ac:dyDescent="0.25">
      <c r="L142286" s="9"/>
      <c r="M142286" s="9"/>
      <c r="N142286" s="9"/>
    </row>
    <row r="142287" spans="12:14" x14ac:dyDescent="0.25">
      <c r="L142287" s="9"/>
      <c r="M142287" s="9"/>
      <c r="N142287" s="9"/>
    </row>
    <row r="142288" spans="12:14" x14ac:dyDescent="0.25">
      <c r="L142288" s="9"/>
      <c r="M142288" s="9"/>
      <c r="N142288" s="9"/>
    </row>
    <row r="142289" spans="12:14" x14ac:dyDescent="0.25">
      <c r="L142289" s="9"/>
      <c r="M142289" s="9"/>
      <c r="N142289" s="9"/>
    </row>
    <row r="142290" spans="12:14" x14ac:dyDescent="0.25">
      <c r="L142290" s="9"/>
      <c r="M142290" s="9"/>
      <c r="N142290" s="9"/>
    </row>
    <row r="142291" spans="12:14" x14ac:dyDescent="0.25">
      <c r="L142291" s="9"/>
      <c r="M142291" s="9"/>
      <c r="N142291" s="9"/>
    </row>
    <row r="142292" spans="12:14" x14ac:dyDescent="0.25">
      <c r="L142292" s="9"/>
      <c r="M142292" s="9"/>
      <c r="N142292" s="9"/>
    </row>
    <row r="142293" spans="12:14" x14ac:dyDescent="0.25">
      <c r="L142293" s="9"/>
      <c r="M142293" s="9"/>
      <c r="N142293" s="9"/>
    </row>
    <row r="142294" spans="12:14" x14ac:dyDescent="0.25">
      <c r="L142294" s="9"/>
      <c r="M142294" s="9"/>
      <c r="N142294" s="9"/>
    </row>
    <row r="142295" spans="12:14" x14ac:dyDescent="0.25">
      <c r="L142295" s="9"/>
      <c r="M142295" s="9"/>
      <c r="N142295" s="9"/>
    </row>
    <row r="142296" spans="12:14" x14ac:dyDescent="0.25">
      <c r="L142296" s="9"/>
      <c r="M142296" s="9"/>
      <c r="N142296" s="9"/>
    </row>
    <row r="142297" spans="12:14" x14ac:dyDescent="0.25">
      <c r="L142297" s="9"/>
      <c r="M142297" s="9"/>
      <c r="N142297" s="9"/>
    </row>
    <row r="142298" spans="12:14" x14ac:dyDescent="0.25">
      <c r="L142298" s="9"/>
      <c r="M142298" s="9"/>
      <c r="N142298" s="9"/>
    </row>
    <row r="142299" spans="12:14" x14ac:dyDescent="0.25">
      <c r="L142299" s="9"/>
      <c r="M142299" s="9"/>
      <c r="N142299" s="9"/>
    </row>
    <row r="142300" spans="12:14" x14ac:dyDescent="0.25">
      <c r="L142300" s="9"/>
      <c r="M142300" s="9"/>
      <c r="N142300" s="9"/>
    </row>
    <row r="142301" spans="12:14" x14ac:dyDescent="0.25">
      <c r="L142301" s="9"/>
      <c r="M142301" s="9"/>
      <c r="N142301" s="9"/>
    </row>
    <row r="142302" spans="12:14" x14ac:dyDescent="0.25">
      <c r="L142302" s="9"/>
      <c r="M142302" s="9"/>
      <c r="N142302" s="9"/>
    </row>
    <row r="142303" spans="12:14" x14ac:dyDescent="0.25">
      <c r="L142303" s="9"/>
      <c r="M142303" s="9"/>
      <c r="N142303" s="9"/>
    </row>
    <row r="142304" spans="12:14" x14ac:dyDescent="0.25">
      <c r="L142304" s="9"/>
      <c r="M142304" s="9"/>
      <c r="N142304" s="9"/>
    </row>
    <row r="142305" spans="12:14" x14ac:dyDescent="0.25">
      <c r="L142305" s="9"/>
      <c r="M142305" s="9"/>
      <c r="N142305" s="9"/>
    </row>
    <row r="142306" spans="12:14" x14ac:dyDescent="0.25">
      <c r="L142306" s="9"/>
      <c r="M142306" s="9"/>
      <c r="N142306" s="9"/>
    </row>
    <row r="142307" spans="12:14" x14ac:dyDescent="0.25">
      <c r="L142307" s="9"/>
      <c r="M142307" s="9"/>
      <c r="N142307" s="9"/>
    </row>
    <row r="142308" spans="12:14" x14ac:dyDescent="0.25">
      <c r="L142308" s="9"/>
      <c r="M142308" s="9"/>
      <c r="N142308" s="9"/>
    </row>
    <row r="142309" spans="12:14" x14ac:dyDescent="0.25">
      <c r="L142309" s="9"/>
      <c r="M142309" s="9"/>
      <c r="N142309" s="9"/>
    </row>
    <row r="142310" spans="12:14" x14ac:dyDescent="0.25">
      <c r="L142310" s="9"/>
      <c r="M142310" s="9"/>
      <c r="N142310" s="9"/>
    </row>
    <row r="142311" spans="12:14" x14ac:dyDescent="0.25">
      <c r="L142311" s="9"/>
      <c r="M142311" s="9"/>
      <c r="N142311" s="9"/>
    </row>
    <row r="142312" spans="12:14" x14ac:dyDescent="0.25">
      <c r="L142312" s="9"/>
      <c r="M142312" s="9"/>
      <c r="N142312" s="9"/>
    </row>
    <row r="142313" spans="12:14" x14ac:dyDescent="0.25">
      <c r="L142313" s="9"/>
      <c r="M142313" s="9"/>
      <c r="N142313" s="9"/>
    </row>
    <row r="142314" spans="12:14" x14ac:dyDescent="0.25">
      <c r="L142314" s="9"/>
      <c r="M142314" s="9"/>
      <c r="N142314" s="9"/>
    </row>
    <row r="142315" spans="12:14" x14ac:dyDescent="0.25">
      <c r="L142315" s="9"/>
      <c r="M142315" s="9"/>
      <c r="N142315" s="9"/>
    </row>
    <row r="142316" spans="12:14" x14ac:dyDescent="0.25">
      <c r="L142316" s="9"/>
      <c r="M142316" s="9"/>
      <c r="N142316" s="9"/>
    </row>
    <row r="142317" spans="12:14" x14ac:dyDescent="0.25">
      <c r="L142317" s="9"/>
      <c r="M142317" s="9"/>
      <c r="N142317" s="9"/>
    </row>
    <row r="142318" spans="12:14" x14ac:dyDescent="0.25">
      <c r="L142318" s="9"/>
      <c r="M142318" s="9"/>
      <c r="N142318" s="9"/>
    </row>
    <row r="142319" spans="12:14" x14ac:dyDescent="0.25">
      <c r="L142319" s="9"/>
      <c r="M142319" s="9"/>
      <c r="N142319" s="9"/>
    </row>
    <row r="142320" spans="12:14" x14ac:dyDescent="0.25">
      <c r="L142320" s="9"/>
      <c r="M142320" s="9"/>
      <c r="N142320" s="9"/>
    </row>
    <row r="142321" spans="12:14" x14ac:dyDescent="0.25">
      <c r="L142321" s="9"/>
      <c r="M142321" s="9"/>
      <c r="N142321" s="9"/>
    </row>
    <row r="142322" spans="12:14" x14ac:dyDescent="0.25">
      <c r="L142322" s="9"/>
      <c r="M142322" s="9"/>
      <c r="N142322" s="9"/>
    </row>
    <row r="142323" spans="12:14" x14ac:dyDescent="0.25">
      <c r="L142323" s="9"/>
      <c r="M142323" s="9"/>
      <c r="N142323" s="9"/>
    </row>
    <row r="142324" spans="12:14" x14ac:dyDescent="0.25">
      <c r="L142324" s="9"/>
      <c r="M142324" s="9"/>
      <c r="N142324" s="9"/>
    </row>
    <row r="142325" spans="12:14" x14ac:dyDescent="0.25">
      <c r="L142325" s="9"/>
      <c r="M142325" s="9"/>
      <c r="N142325" s="9"/>
    </row>
    <row r="142326" spans="12:14" x14ac:dyDescent="0.25">
      <c r="L142326" s="9"/>
      <c r="M142326" s="9"/>
      <c r="N142326" s="9"/>
    </row>
    <row r="142327" spans="12:14" x14ac:dyDescent="0.25">
      <c r="L142327" s="9"/>
      <c r="M142327" s="9"/>
      <c r="N142327" s="9"/>
    </row>
    <row r="142328" spans="12:14" x14ac:dyDescent="0.25">
      <c r="L142328" s="9"/>
      <c r="M142328" s="9"/>
      <c r="N142328" s="9"/>
    </row>
    <row r="142329" spans="12:14" x14ac:dyDescent="0.25">
      <c r="L142329" s="9"/>
      <c r="M142329" s="9"/>
      <c r="N142329" s="9"/>
    </row>
    <row r="142330" spans="12:14" x14ac:dyDescent="0.25">
      <c r="L142330" s="9"/>
      <c r="M142330" s="9"/>
      <c r="N142330" s="9"/>
    </row>
    <row r="142331" spans="12:14" x14ac:dyDescent="0.25">
      <c r="L142331" s="9"/>
      <c r="M142331" s="9"/>
      <c r="N142331" s="9"/>
    </row>
    <row r="142332" spans="12:14" x14ac:dyDescent="0.25">
      <c r="L142332" s="9"/>
      <c r="M142332" s="9"/>
      <c r="N142332" s="9"/>
    </row>
    <row r="142333" spans="12:14" x14ac:dyDescent="0.25">
      <c r="L142333" s="9"/>
      <c r="M142333" s="9"/>
      <c r="N142333" s="9"/>
    </row>
    <row r="142334" spans="12:14" x14ac:dyDescent="0.25">
      <c r="L142334" s="9"/>
      <c r="M142334" s="9"/>
      <c r="N142334" s="9"/>
    </row>
    <row r="142335" spans="12:14" x14ac:dyDescent="0.25">
      <c r="L142335" s="9"/>
      <c r="M142335" s="9"/>
      <c r="N142335" s="9"/>
    </row>
    <row r="142336" spans="12:14" x14ac:dyDescent="0.25">
      <c r="L142336" s="9"/>
      <c r="M142336" s="9"/>
      <c r="N142336" s="9"/>
    </row>
    <row r="142337" spans="12:14" x14ac:dyDescent="0.25">
      <c r="L142337" s="9"/>
      <c r="M142337" s="9"/>
      <c r="N142337" s="9"/>
    </row>
    <row r="142338" spans="12:14" x14ac:dyDescent="0.25">
      <c r="L142338" s="9"/>
      <c r="M142338" s="9"/>
      <c r="N142338" s="9"/>
    </row>
    <row r="142339" spans="12:14" x14ac:dyDescent="0.25">
      <c r="L142339" s="9"/>
      <c r="M142339" s="9"/>
      <c r="N142339" s="9"/>
    </row>
    <row r="142340" spans="12:14" x14ac:dyDescent="0.25">
      <c r="L142340" s="9"/>
      <c r="M142340" s="9"/>
      <c r="N142340" s="9"/>
    </row>
    <row r="142341" spans="12:14" x14ac:dyDescent="0.25">
      <c r="L142341" s="9"/>
      <c r="M142341" s="9"/>
      <c r="N142341" s="9"/>
    </row>
    <row r="142342" spans="12:14" x14ac:dyDescent="0.25">
      <c r="L142342" s="9"/>
      <c r="M142342" s="9"/>
      <c r="N142342" s="9"/>
    </row>
    <row r="142343" spans="12:14" x14ac:dyDescent="0.25">
      <c r="L142343" s="9"/>
      <c r="M142343" s="9"/>
      <c r="N142343" s="9"/>
    </row>
    <row r="142344" spans="12:14" x14ac:dyDescent="0.25">
      <c r="L142344" s="9"/>
      <c r="M142344" s="9"/>
      <c r="N142344" s="9"/>
    </row>
    <row r="142345" spans="12:14" x14ac:dyDescent="0.25">
      <c r="L142345" s="9"/>
      <c r="M142345" s="9"/>
      <c r="N142345" s="9"/>
    </row>
    <row r="142346" spans="12:14" x14ac:dyDescent="0.25">
      <c r="L142346" s="9"/>
      <c r="M142346" s="9"/>
      <c r="N142346" s="9"/>
    </row>
    <row r="142347" spans="12:14" x14ac:dyDescent="0.25">
      <c r="L142347" s="9"/>
      <c r="M142347" s="9"/>
      <c r="N142347" s="9"/>
    </row>
    <row r="142348" spans="12:14" x14ac:dyDescent="0.25">
      <c r="L142348" s="9"/>
      <c r="M142348" s="9"/>
      <c r="N142348" s="9"/>
    </row>
    <row r="142349" spans="12:14" x14ac:dyDescent="0.25">
      <c r="L142349" s="9"/>
      <c r="M142349" s="9"/>
      <c r="N142349" s="9"/>
    </row>
    <row r="142350" spans="12:14" x14ac:dyDescent="0.25">
      <c r="L142350" s="9"/>
      <c r="M142350" s="9"/>
      <c r="N142350" s="9"/>
    </row>
    <row r="142351" spans="12:14" x14ac:dyDescent="0.25">
      <c r="L142351" s="9"/>
      <c r="M142351" s="9"/>
      <c r="N142351" s="9"/>
    </row>
    <row r="142352" spans="12:14" x14ac:dyDescent="0.25">
      <c r="L142352" s="9"/>
      <c r="M142352" s="9"/>
      <c r="N142352" s="9"/>
    </row>
    <row r="142353" spans="12:14" x14ac:dyDescent="0.25">
      <c r="L142353" s="9"/>
      <c r="M142353" s="9"/>
      <c r="N142353" s="9"/>
    </row>
    <row r="142354" spans="12:14" x14ac:dyDescent="0.25">
      <c r="L142354" s="9"/>
      <c r="M142354" s="9"/>
      <c r="N142354" s="9"/>
    </row>
    <row r="142355" spans="12:14" x14ac:dyDescent="0.25">
      <c r="L142355" s="9"/>
      <c r="M142355" s="9"/>
      <c r="N142355" s="9"/>
    </row>
    <row r="142356" spans="12:14" x14ac:dyDescent="0.25">
      <c r="L142356" s="9"/>
      <c r="M142356" s="9"/>
      <c r="N142356" s="9"/>
    </row>
    <row r="142357" spans="12:14" x14ac:dyDescent="0.25">
      <c r="L142357" s="9"/>
      <c r="M142357" s="9"/>
      <c r="N142357" s="9"/>
    </row>
    <row r="142358" spans="12:14" x14ac:dyDescent="0.25">
      <c r="L142358" s="9"/>
      <c r="M142358" s="9"/>
      <c r="N142358" s="9"/>
    </row>
    <row r="142359" spans="12:14" x14ac:dyDescent="0.25">
      <c r="L142359" s="9"/>
      <c r="M142359" s="9"/>
      <c r="N142359" s="9"/>
    </row>
    <row r="142360" spans="12:14" x14ac:dyDescent="0.25">
      <c r="L142360" s="9"/>
      <c r="M142360" s="9"/>
      <c r="N142360" s="9"/>
    </row>
    <row r="142361" spans="12:14" x14ac:dyDescent="0.25">
      <c r="L142361" s="9"/>
      <c r="M142361" s="9"/>
      <c r="N142361" s="9"/>
    </row>
    <row r="142362" spans="12:14" x14ac:dyDescent="0.25">
      <c r="L142362" s="9"/>
      <c r="M142362" s="9"/>
      <c r="N142362" s="9"/>
    </row>
    <row r="142363" spans="12:14" x14ac:dyDescent="0.25">
      <c r="L142363" s="9"/>
      <c r="M142363" s="9"/>
      <c r="N142363" s="9"/>
    </row>
    <row r="142364" spans="12:14" x14ac:dyDescent="0.25">
      <c r="L142364" s="9"/>
      <c r="M142364" s="9"/>
      <c r="N142364" s="9"/>
    </row>
    <row r="142365" spans="12:14" x14ac:dyDescent="0.25">
      <c r="L142365" s="9"/>
      <c r="M142365" s="9"/>
      <c r="N142365" s="9"/>
    </row>
    <row r="142366" spans="12:14" x14ac:dyDescent="0.25">
      <c r="L142366" s="9"/>
      <c r="M142366" s="9"/>
      <c r="N142366" s="9"/>
    </row>
    <row r="142367" spans="12:14" x14ac:dyDescent="0.25">
      <c r="L142367" s="9"/>
      <c r="M142367" s="9"/>
      <c r="N142367" s="9"/>
    </row>
    <row r="142368" spans="12:14" x14ac:dyDescent="0.25">
      <c r="L142368" s="9"/>
      <c r="M142368" s="9"/>
      <c r="N142368" s="9"/>
    </row>
    <row r="142369" spans="12:14" x14ac:dyDescent="0.25">
      <c r="L142369" s="9"/>
      <c r="M142369" s="9"/>
      <c r="N142369" s="9"/>
    </row>
    <row r="142370" spans="12:14" x14ac:dyDescent="0.25">
      <c r="L142370" s="9"/>
      <c r="M142370" s="9"/>
      <c r="N142370" s="9"/>
    </row>
    <row r="142371" spans="12:14" x14ac:dyDescent="0.25">
      <c r="L142371" s="9"/>
      <c r="M142371" s="9"/>
      <c r="N142371" s="9"/>
    </row>
    <row r="142372" spans="12:14" x14ac:dyDescent="0.25">
      <c r="L142372" s="9"/>
      <c r="M142372" s="9"/>
      <c r="N142372" s="9"/>
    </row>
    <row r="142373" spans="12:14" x14ac:dyDescent="0.25">
      <c r="L142373" s="9"/>
      <c r="M142373" s="9"/>
      <c r="N142373" s="9"/>
    </row>
    <row r="142374" spans="12:14" x14ac:dyDescent="0.25">
      <c r="L142374" s="9"/>
      <c r="M142374" s="9"/>
      <c r="N142374" s="9"/>
    </row>
    <row r="142375" spans="12:14" x14ac:dyDescent="0.25">
      <c r="L142375" s="9"/>
      <c r="M142375" s="9"/>
      <c r="N142375" s="9"/>
    </row>
    <row r="142376" spans="12:14" x14ac:dyDescent="0.25">
      <c r="L142376" s="9"/>
      <c r="M142376" s="9"/>
      <c r="N142376" s="9"/>
    </row>
    <row r="142377" spans="12:14" x14ac:dyDescent="0.25">
      <c r="L142377" s="9"/>
      <c r="M142377" s="9"/>
      <c r="N142377" s="9"/>
    </row>
    <row r="142378" spans="12:14" x14ac:dyDescent="0.25">
      <c r="L142378" s="9"/>
      <c r="M142378" s="9"/>
      <c r="N142378" s="9"/>
    </row>
    <row r="142379" spans="12:14" x14ac:dyDescent="0.25">
      <c r="L142379" s="9"/>
      <c r="M142379" s="9"/>
      <c r="N142379" s="9"/>
    </row>
    <row r="142380" spans="12:14" x14ac:dyDescent="0.25">
      <c r="L142380" s="9"/>
      <c r="M142380" s="9"/>
      <c r="N142380" s="9"/>
    </row>
    <row r="142381" spans="12:14" x14ac:dyDescent="0.25">
      <c r="L142381" s="9"/>
      <c r="M142381" s="9"/>
      <c r="N142381" s="9"/>
    </row>
    <row r="142382" spans="12:14" x14ac:dyDescent="0.25">
      <c r="L142382" s="9"/>
      <c r="M142382" s="9"/>
      <c r="N142382" s="9"/>
    </row>
    <row r="142383" spans="12:14" x14ac:dyDescent="0.25">
      <c r="L142383" s="9"/>
      <c r="M142383" s="9"/>
      <c r="N142383" s="9"/>
    </row>
    <row r="142384" spans="12:14" x14ac:dyDescent="0.25">
      <c r="L142384" s="9"/>
      <c r="M142384" s="9"/>
      <c r="N142384" s="9"/>
    </row>
    <row r="142385" spans="12:14" x14ac:dyDescent="0.25">
      <c r="L142385" s="9"/>
      <c r="M142385" s="9"/>
      <c r="N142385" s="9"/>
    </row>
    <row r="142386" spans="12:14" x14ac:dyDescent="0.25">
      <c r="L142386" s="9"/>
      <c r="M142386" s="9"/>
      <c r="N142386" s="9"/>
    </row>
    <row r="142387" spans="12:14" x14ac:dyDescent="0.25">
      <c r="L142387" s="9"/>
      <c r="M142387" s="9"/>
      <c r="N142387" s="9"/>
    </row>
    <row r="142388" spans="12:14" x14ac:dyDescent="0.25">
      <c r="L142388" s="9"/>
      <c r="M142388" s="9"/>
      <c r="N142388" s="9"/>
    </row>
    <row r="142389" spans="12:14" x14ac:dyDescent="0.25">
      <c r="L142389" s="9"/>
      <c r="M142389" s="9"/>
      <c r="N142389" s="9"/>
    </row>
    <row r="142390" spans="12:14" x14ac:dyDescent="0.25">
      <c r="L142390" s="9"/>
      <c r="M142390" s="9"/>
      <c r="N142390" s="9"/>
    </row>
    <row r="142391" spans="12:14" x14ac:dyDescent="0.25">
      <c r="L142391" s="9"/>
      <c r="M142391" s="9"/>
      <c r="N142391" s="9"/>
    </row>
    <row r="142392" spans="12:14" x14ac:dyDescent="0.25">
      <c r="L142392" s="9"/>
      <c r="M142392" s="9"/>
      <c r="N142392" s="9"/>
    </row>
    <row r="142393" spans="12:14" x14ac:dyDescent="0.25">
      <c r="L142393" s="9"/>
      <c r="M142393" s="9"/>
      <c r="N142393" s="9"/>
    </row>
    <row r="142394" spans="12:14" x14ac:dyDescent="0.25">
      <c r="L142394" s="9"/>
      <c r="M142394" s="9"/>
      <c r="N142394" s="9"/>
    </row>
    <row r="142395" spans="12:14" x14ac:dyDescent="0.25">
      <c r="L142395" s="9"/>
      <c r="M142395" s="9"/>
      <c r="N142395" s="9"/>
    </row>
    <row r="142396" spans="12:14" x14ac:dyDescent="0.25">
      <c r="L142396" s="9"/>
      <c r="M142396" s="9"/>
      <c r="N142396" s="9"/>
    </row>
    <row r="142397" spans="12:14" x14ac:dyDescent="0.25">
      <c r="L142397" s="9"/>
      <c r="M142397" s="9"/>
      <c r="N142397" s="9"/>
    </row>
    <row r="142398" spans="12:14" x14ac:dyDescent="0.25">
      <c r="L142398" s="9"/>
      <c r="M142398" s="9"/>
      <c r="N142398" s="9"/>
    </row>
    <row r="142399" spans="12:14" x14ac:dyDescent="0.25">
      <c r="L142399" s="9"/>
      <c r="M142399" s="9"/>
      <c r="N142399" s="9"/>
    </row>
    <row r="142400" spans="12:14" x14ac:dyDescent="0.25">
      <c r="L142400" s="9"/>
      <c r="M142400" s="9"/>
      <c r="N142400" s="9"/>
    </row>
    <row r="142401" spans="12:14" x14ac:dyDescent="0.25">
      <c r="L142401" s="9"/>
      <c r="M142401" s="9"/>
      <c r="N142401" s="9"/>
    </row>
    <row r="142402" spans="12:14" x14ac:dyDescent="0.25">
      <c r="L142402" s="9"/>
      <c r="M142402" s="9"/>
      <c r="N142402" s="9"/>
    </row>
    <row r="142403" spans="12:14" x14ac:dyDescent="0.25">
      <c r="L142403" s="9"/>
      <c r="M142403" s="9"/>
      <c r="N142403" s="9"/>
    </row>
    <row r="142404" spans="12:14" x14ac:dyDescent="0.25">
      <c r="L142404" s="9"/>
      <c r="M142404" s="9"/>
      <c r="N142404" s="9"/>
    </row>
    <row r="142405" spans="12:14" x14ac:dyDescent="0.25">
      <c r="L142405" s="9"/>
      <c r="M142405" s="9"/>
      <c r="N142405" s="9"/>
    </row>
    <row r="142406" spans="12:14" x14ac:dyDescent="0.25">
      <c r="L142406" s="9"/>
      <c r="M142406" s="9"/>
      <c r="N142406" s="9"/>
    </row>
    <row r="142407" spans="12:14" x14ac:dyDescent="0.25">
      <c r="L142407" s="9"/>
      <c r="M142407" s="9"/>
      <c r="N142407" s="9"/>
    </row>
    <row r="142408" spans="12:14" x14ac:dyDescent="0.25">
      <c r="L142408" s="9"/>
      <c r="M142408" s="9"/>
      <c r="N142408" s="9"/>
    </row>
    <row r="142409" spans="12:14" x14ac:dyDescent="0.25">
      <c r="L142409" s="9"/>
      <c r="M142409" s="9"/>
      <c r="N142409" s="9"/>
    </row>
    <row r="142410" spans="12:14" x14ac:dyDescent="0.25">
      <c r="L142410" s="9"/>
      <c r="M142410" s="9"/>
      <c r="N142410" s="9"/>
    </row>
    <row r="142411" spans="12:14" x14ac:dyDescent="0.25">
      <c r="L142411" s="9"/>
      <c r="M142411" s="9"/>
      <c r="N142411" s="9"/>
    </row>
    <row r="142412" spans="12:14" x14ac:dyDescent="0.25">
      <c r="L142412" s="9"/>
      <c r="M142412" s="9"/>
      <c r="N142412" s="9"/>
    </row>
    <row r="142413" spans="12:14" x14ac:dyDescent="0.25">
      <c r="L142413" s="9"/>
      <c r="M142413" s="9"/>
      <c r="N142413" s="9"/>
    </row>
    <row r="142414" spans="12:14" x14ac:dyDescent="0.25">
      <c r="L142414" s="9"/>
      <c r="M142414" s="9"/>
      <c r="N142414" s="9"/>
    </row>
    <row r="142415" spans="12:14" x14ac:dyDescent="0.25">
      <c r="L142415" s="9"/>
      <c r="M142415" s="9"/>
      <c r="N142415" s="9"/>
    </row>
    <row r="142416" spans="12:14" x14ac:dyDescent="0.25">
      <c r="L142416" s="9"/>
      <c r="M142416" s="9"/>
      <c r="N142416" s="9"/>
    </row>
    <row r="142417" spans="12:14" x14ac:dyDescent="0.25">
      <c r="L142417" s="9"/>
      <c r="M142417" s="9"/>
      <c r="N142417" s="9"/>
    </row>
    <row r="142418" spans="12:14" x14ac:dyDescent="0.25">
      <c r="L142418" s="9"/>
      <c r="M142418" s="9"/>
      <c r="N142418" s="9"/>
    </row>
    <row r="142419" spans="12:14" x14ac:dyDescent="0.25">
      <c r="L142419" s="9"/>
      <c r="M142419" s="9"/>
      <c r="N142419" s="9"/>
    </row>
    <row r="142420" spans="12:14" x14ac:dyDescent="0.25">
      <c r="L142420" s="9"/>
      <c r="M142420" s="9"/>
      <c r="N142420" s="9"/>
    </row>
    <row r="142421" spans="12:14" x14ac:dyDescent="0.25">
      <c r="L142421" s="9"/>
      <c r="M142421" s="9"/>
      <c r="N142421" s="9"/>
    </row>
    <row r="142422" spans="12:14" x14ac:dyDescent="0.25">
      <c r="L142422" s="9"/>
      <c r="M142422" s="9"/>
      <c r="N142422" s="9"/>
    </row>
    <row r="142423" spans="12:14" x14ac:dyDescent="0.25">
      <c r="L142423" s="9"/>
      <c r="M142423" s="9"/>
      <c r="N142423" s="9"/>
    </row>
    <row r="142424" spans="12:14" x14ac:dyDescent="0.25">
      <c r="L142424" s="9"/>
      <c r="M142424" s="9"/>
      <c r="N142424" s="9"/>
    </row>
    <row r="142425" spans="12:14" x14ac:dyDescent="0.25">
      <c r="L142425" s="9"/>
      <c r="M142425" s="9"/>
      <c r="N142425" s="9"/>
    </row>
    <row r="142426" spans="12:14" x14ac:dyDescent="0.25">
      <c r="L142426" s="9"/>
      <c r="M142426" s="9"/>
      <c r="N142426" s="9"/>
    </row>
    <row r="142427" spans="12:14" x14ac:dyDescent="0.25">
      <c r="L142427" s="9"/>
      <c r="M142427" s="9"/>
      <c r="N142427" s="9"/>
    </row>
    <row r="142428" spans="12:14" x14ac:dyDescent="0.25">
      <c r="L142428" s="9"/>
      <c r="M142428" s="9"/>
      <c r="N142428" s="9"/>
    </row>
    <row r="142429" spans="12:14" x14ac:dyDescent="0.25">
      <c r="L142429" s="9"/>
      <c r="M142429" s="9"/>
      <c r="N142429" s="9"/>
    </row>
    <row r="142430" spans="12:14" x14ac:dyDescent="0.25">
      <c r="L142430" s="9"/>
      <c r="M142430" s="9"/>
      <c r="N142430" s="9"/>
    </row>
    <row r="142431" spans="12:14" x14ac:dyDescent="0.25">
      <c r="L142431" s="9"/>
      <c r="M142431" s="9"/>
      <c r="N142431" s="9"/>
    </row>
    <row r="142432" spans="12:14" x14ac:dyDescent="0.25">
      <c r="L142432" s="9"/>
      <c r="M142432" s="9"/>
      <c r="N142432" s="9"/>
    </row>
    <row r="142433" spans="12:14" x14ac:dyDescent="0.25">
      <c r="L142433" s="9"/>
      <c r="M142433" s="9"/>
      <c r="N142433" s="9"/>
    </row>
    <row r="142434" spans="12:14" x14ac:dyDescent="0.25">
      <c r="L142434" s="9"/>
      <c r="M142434" s="9"/>
      <c r="N142434" s="9"/>
    </row>
    <row r="142435" spans="12:14" x14ac:dyDescent="0.25">
      <c r="L142435" s="9"/>
      <c r="M142435" s="9"/>
      <c r="N142435" s="9"/>
    </row>
    <row r="142436" spans="12:14" x14ac:dyDescent="0.25">
      <c r="L142436" s="9"/>
      <c r="M142436" s="9"/>
      <c r="N142436" s="9"/>
    </row>
    <row r="142437" spans="12:14" x14ac:dyDescent="0.25">
      <c r="L142437" s="9"/>
      <c r="M142437" s="9"/>
      <c r="N142437" s="9"/>
    </row>
    <row r="142438" spans="12:14" x14ac:dyDescent="0.25">
      <c r="L142438" s="9"/>
      <c r="M142438" s="9"/>
      <c r="N142438" s="9"/>
    </row>
    <row r="142439" spans="12:14" x14ac:dyDescent="0.25">
      <c r="L142439" s="9"/>
      <c r="M142439" s="9"/>
      <c r="N142439" s="9"/>
    </row>
    <row r="142440" spans="12:14" x14ac:dyDescent="0.25">
      <c r="L142440" s="9"/>
      <c r="M142440" s="9"/>
      <c r="N142440" s="9"/>
    </row>
    <row r="142441" spans="12:14" x14ac:dyDescent="0.25">
      <c r="L142441" s="9"/>
      <c r="M142441" s="9"/>
      <c r="N142441" s="9"/>
    </row>
    <row r="142442" spans="12:14" x14ac:dyDescent="0.25">
      <c r="L142442" s="9"/>
      <c r="M142442" s="9"/>
      <c r="N142442" s="9"/>
    </row>
    <row r="142443" spans="12:14" x14ac:dyDescent="0.25">
      <c r="L142443" s="9"/>
      <c r="M142443" s="9"/>
      <c r="N142443" s="9"/>
    </row>
    <row r="142444" spans="12:14" x14ac:dyDescent="0.25">
      <c r="L142444" s="9"/>
      <c r="M142444" s="9"/>
      <c r="N142444" s="9"/>
    </row>
    <row r="142445" spans="12:14" x14ac:dyDescent="0.25">
      <c r="L142445" s="9"/>
      <c r="M142445" s="9"/>
      <c r="N142445" s="9"/>
    </row>
    <row r="142446" spans="12:14" x14ac:dyDescent="0.25">
      <c r="L142446" s="9"/>
      <c r="M142446" s="9"/>
      <c r="N142446" s="9"/>
    </row>
    <row r="142447" spans="12:14" x14ac:dyDescent="0.25">
      <c r="L142447" s="9"/>
      <c r="M142447" s="9"/>
      <c r="N142447" s="9"/>
    </row>
    <row r="142448" spans="12:14" x14ac:dyDescent="0.25">
      <c r="L142448" s="9"/>
      <c r="M142448" s="9"/>
      <c r="N142448" s="9"/>
    </row>
    <row r="142449" spans="12:14" x14ac:dyDescent="0.25">
      <c r="L142449" s="9"/>
      <c r="M142449" s="9"/>
      <c r="N142449" s="9"/>
    </row>
    <row r="142450" spans="12:14" x14ac:dyDescent="0.25">
      <c r="L142450" s="9"/>
      <c r="M142450" s="9"/>
      <c r="N142450" s="9"/>
    </row>
    <row r="142451" spans="12:14" x14ac:dyDescent="0.25">
      <c r="L142451" s="9"/>
      <c r="M142451" s="9"/>
      <c r="N142451" s="9"/>
    </row>
    <row r="142452" spans="12:14" x14ac:dyDescent="0.25">
      <c r="L142452" s="9"/>
      <c r="M142452" s="9"/>
      <c r="N142452" s="9"/>
    </row>
    <row r="142453" spans="12:14" x14ac:dyDescent="0.25">
      <c r="L142453" s="9"/>
      <c r="M142453" s="9"/>
      <c r="N142453" s="9"/>
    </row>
    <row r="142454" spans="12:14" x14ac:dyDescent="0.25">
      <c r="L142454" s="9"/>
      <c r="M142454" s="9"/>
      <c r="N142454" s="9"/>
    </row>
    <row r="142455" spans="12:14" x14ac:dyDescent="0.25">
      <c r="L142455" s="9"/>
      <c r="M142455" s="9"/>
      <c r="N142455" s="9"/>
    </row>
    <row r="142456" spans="12:14" x14ac:dyDescent="0.25">
      <c r="L142456" s="9"/>
      <c r="M142456" s="9"/>
      <c r="N142456" s="9"/>
    </row>
    <row r="142457" spans="12:14" x14ac:dyDescent="0.25">
      <c r="L142457" s="9"/>
      <c r="M142457" s="9"/>
      <c r="N142457" s="9"/>
    </row>
    <row r="142458" spans="12:14" x14ac:dyDescent="0.25">
      <c r="L142458" s="9"/>
      <c r="M142458" s="9"/>
      <c r="N142458" s="9"/>
    </row>
    <row r="142459" spans="12:14" x14ac:dyDescent="0.25">
      <c r="L142459" s="9"/>
      <c r="M142459" s="9"/>
      <c r="N142459" s="9"/>
    </row>
    <row r="142460" spans="12:14" x14ac:dyDescent="0.25">
      <c r="L142460" s="9"/>
      <c r="M142460" s="9"/>
      <c r="N142460" s="9"/>
    </row>
    <row r="142461" spans="12:14" x14ac:dyDescent="0.25">
      <c r="L142461" s="9"/>
      <c r="M142461" s="9"/>
      <c r="N142461" s="9"/>
    </row>
    <row r="142462" spans="12:14" x14ac:dyDescent="0.25">
      <c r="L142462" s="9"/>
      <c r="M142462" s="9"/>
      <c r="N142462" s="9"/>
    </row>
    <row r="142463" spans="12:14" x14ac:dyDescent="0.25">
      <c r="L142463" s="9"/>
      <c r="M142463" s="9"/>
      <c r="N142463" s="9"/>
    </row>
    <row r="142464" spans="12:14" x14ac:dyDescent="0.25">
      <c r="L142464" s="9"/>
      <c r="M142464" s="9"/>
      <c r="N142464" s="9"/>
    </row>
    <row r="142465" spans="12:14" x14ac:dyDescent="0.25">
      <c r="L142465" s="9"/>
      <c r="M142465" s="9"/>
      <c r="N142465" s="9"/>
    </row>
    <row r="142466" spans="12:14" x14ac:dyDescent="0.25">
      <c r="L142466" s="9"/>
      <c r="M142466" s="9"/>
      <c r="N142466" s="9"/>
    </row>
    <row r="142467" spans="12:14" x14ac:dyDescent="0.25">
      <c r="L142467" s="9"/>
      <c r="M142467" s="9"/>
      <c r="N142467" s="9"/>
    </row>
    <row r="142468" spans="12:14" x14ac:dyDescent="0.25">
      <c r="L142468" s="9"/>
      <c r="M142468" s="9"/>
      <c r="N142468" s="9"/>
    </row>
    <row r="142469" spans="12:14" x14ac:dyDescent="0.25">
      <c r="L142469" s="9"/>
      <c r="M142469" s="9"/>
      <c r="N142469" s="9"/>
    </row>
    <row r="142470" spans="12:14" x14ac:dyDescent="0.25">
      <c r="L142470" s="9"/>
      <c r="M142470" s="9"/>
      <c r="N142470" s="9"/>
    </row>
    <row r="142471" spans="12:14" x14ac:dyDescent="0.25">
      <c r="L142471" s="9"/>
      <c r="M142471" s="9"/>
      <c r="N142471" s="9"/>
    </row>
    <row r="142472" spans="12:14" x14ac:dyDescent="0.25">
      <c r="L142472" s="9"/>
      <c r="M142472" s="9"/>
      <c r="N142472" s="9"/>
    </row>
    <row r="142473" spans="12:14" x14ac:dyDescent="0.25">
      <c r="L142473" s="9"/>
      <c r="M142473" s="9"/>
      <c r="N142473" s="9"/>
    </row>
    <row r="142474" spans="12:14" x14ac:dyDescent="0.25">
      <c r="L142474" s="9"/>
      <c r="M142474" s="9"/>
      <c r="N142474" s="9"/>
    </row>
    <row r="142475" spans="12:14" x14ac:dyDescent="0.25">
      <c r="L142475" s="9"/>
      <c r="M142475" s="9"/>
      <c r="N142475" s="9"/>
    </row>
    <row r="142476" spans="12:14" x14ac:dyDescent="0.25">
      <c r="L142476" s="9"/>
      <c r="M142476" s="9"/>
      <c r="N142476" s="9"/>
    </row>
    <row r="142477" spans="12:14" x14ac:dyDescent="0.25">
      <c r="L142477" s="9"/>
      <c r="M142477" s="9"/>
      <c r="N142477" s="9"/>
    </row>
    <row r="142478" spans="12:14" x14ac:dyDescent="0.25">
      <c r="L142478" s="9"/>
      <c r="M142478" s="9"/>
      <c r="N142478" s="9"/>
    </row>
    <row r="142479" spans="12:14" x14ac:dyDescent="0.25">
      <c r="L142479" s="9"/>
      <c r="M142479" s="9"/>
      <c r="N142479" s="9"/>
    </row>
    <row r="142480" spans="12:14" x14ac:dyDescent="0.25">
      <c r="L142480" s="9"/>
      <c r="M142480" s="9"/>
      <c r="N142480" s="9"/>
    </row>
    <row r="142481" spans="12:14" x14ac:dyDescent="0.25">
      <c r="L142481" s="9"/>
      <c r="M142481" s="9"/>
      <c r="N142481" s="9"/>
    </row>
    <row r="142482" spans="12:14" x14ac:dyDescent="0.25">
      <c r="L142482" s="9"/>
      <c r="M142482" s="9"/>
      <c r="N142482" s="9"/>
    </row>
    <row r="142483" spans="12:14" x14ac:dyDescent="0.25">
      <c r="L142483" s="9"/>
      <c r="M142483" s="9"/>
      <c r="N142483" s="9"/>
    </row>
    <row r="142484" spans="12:14" x14ac:dyDescent="0.25">
      <c r="L142484" s="9"/>
      <c r="M142484" s="9"/>
      <c r="N142484" s="9"/>
    </row>
    <row r="142485" spans="12:14" x14ac:dyDescent="0.25">
      <c r="L142485" s="9"/>
      <c r="M142485" s="9"/>
      <c r="N142485" s="9"/>
    </row>
    <row r="142486" spans="12:14" x14ac:dyDescent="0.25">
      <c r="L142486" s="9"/>
      <c r="M142486" s="9"/>
      <c r="N142486" s="9"/>
    </row>
    <row r="142487" spans="12:14" x14ac:dyDescent="0.25">
      <c r="L142487" s="9"/>
      <c r="M142487" s="9"/>
      <c r="N142487" s="9"/>
    </row>
    <row r="142488" spans="12:14" x14ac:dyDescent="0.25">
      <c r="L142488" s="9"/>
      <c r="M142488" s="9"/>
      <c r="N142488" s="9"/>
    </row>
    <row r="142489" spans="12:14" x14ac:dyDescent="0.25">
      <c r="L142489" s="9"/>
      <c r="M142489" s="9"/>
      <c r="N142489" s="9"/>
    </row>
    <row r="142490" spans="12:14" x14ac:dyDescent="0.25">
      <c r="L142490" s="9"/>
      <c r="M142490" s="9"/>
      <c r="N142490" s="9"/>
    </row>
    <row r="142491" spans="12:14" x14ac:dyDescent="0.25">
      <c r="L142491" s="9"/>
      <c r="M142491" s="9"/>
      <c r="N142491" s="9"/>
    </row>
    <row r="142492" spans="12:14" x14ac:dyDescent="0.25">
      <c r="L142492" s="9"/>
      <c r="M142492" s="9"/>
      <c r="N142492" s="9"/>
    </row>
    <row r="142493" spans="12:14" x14ac:dyDescent="0.25">
      <c r="L142493" s="9"/>
      <c r="M142493" s="9"/>
      <c r="N142493" s="9"/>
    </row>
    <row r="142494" spans="12:14" x14ac:dyDescent="0.25">
      <c r="L142494" s="9"/>
      <c r="M142494" s="9"/>
      <c r="N142494" s="9"/>
    </row>
    <row r="142495" spans="12:14" x14ac:dyDescent="0.25">
      <c r="L142495" s="9"/>
      <c r="M142495" s="9"/>
      <c r="N142495" s="9"/>
    </row>
    <row r="142496" spans="12:14" x14ac:dyDescent="0.25">
      <c r="L142496" s="9"/>
      <c r="M142496" s="9"/>
      <c r="N142496" s="9"/>
    </row>
    <row r="142497" spans="12:14" x14ac:dyDescent="0.25">
      <c r="L142497" s="9"/>
      <c r="M142497" s="9"/>
      <c r="N142497" s="9"/>
    </row>
    <row r="142498" spans="12:14" x14ac:dyDescent="0.25">
      <c r="L142498" s="9"/>
      <c r="M142498" s="9"/>
      <c r="N142498" s="9"/>
    </row>
    <row r="142499" spans="12:14" x14ac:dyDescent="0.25">
      <c r="L142499" s="9"/>
      <c r="M142499" s="9"/>
      <c r="N142499" s="9"/>
    </row>
    <row r="142500" spans="12:14" x14ac:dyDescent="0.25">
      <c r="L142500" s="9"/>
      <c r="M142500" s="9"/>
      <c r="N142500" s="9"/>
    </row>
    <row r="142501" spans="12:14" x14ac:dyDescent="0.25">
      <c r="L142501" s="9"/>
      <c r="M142501" s="9"/>
      <c r="N142501" s="9"/>
    </row>
    <row r="142502" spans="12:14" x14ac:dyDescent="0.25">
      <c r="L142502" s="9"/>
      <c r="M142502" s="9"/>
      <c r="N142502" s="9"/>
    </row>
    <row r="142503" spans="12:14" x14ac:dyDescent="0.25">
      <c r="L142503" s="9"/>
      <c r="M142503" s="9"/>
      <c r="N142503" s="9"/>
    </row>
    <row r="142504" spans="12:14" x14ac:dyDescent="0.25">
      <c r="L142504" s="9"/>
      <c r="M142504" s="9"/>
      <c r="N142504" s="9"/>
    </row>
    <row r="142505" spans="12:14" x14ac:dyDescent="0.25">
      <c r="L142505" s="9"/>
      <c r="M142505" s="9"/>
      <c r="N142505" s="9"/>
    </row>
    <row r="142506" spans="12:14" x14ac:dyDescent="0.25">
      <c r="L142506" s="9"/>
      <c r="M142506" s="9"/>
      <c r="N142506" s="9"/>
    </row>
    <row r="142507" spans="12:14" x14ac:dyDescent="0.25">
      <c r="L142507" s="9"/>
      <c r="M142507" s="9"/>
      <c r="N142507" s="9"/>
    </row>
    <row r="142508" spans="12:14" x14ac:dyDescent="0.25">
      <c r="L142508" s="9"/>
      <c r="M142508" s="9"/>
      <c r="N142508" s="9"/>
    </row>
    <row r="142509" spans="12:14" x14ac:dyDescent="0.25">
      <c r="L142509" s="9"/>
      <c r="M142509" s="9"/>
      <c r="N142509" s="9"/>
    </row>
    <row r="142510" spans="12:14" x14ac:dyDescent="0.25">
      <c r="L142510" s="9"/>
      <c r="M142510" s="9"/>
      <c r="N142510" s="9"/>
    </row>
    <row r="142511" spans="12:14" x14ac:dyDescent="0.25">
      <c r="L142511" s="9"/>
      <c r="M142511" s="9"/>
      <c r="N142511" s="9"/>
    </row>
    <row r="142512" spans="12:14" x14ac:dyDescent="0.25">
      <c r="L142512" s="9"/>
      <c r="M142512" s="9"/>
      <c r="N142512" s="9"/>
    </row>
    <row r="142513" spans="12:14" x14ac:dyDescent="0.25">
      <c r="L142513" s="9"/>
      <c r="M142513" s="9"/>
      <c r="N142513" s="9"/>
    </row>
    <row r="142514" spans="12:14" x14ac:dyDescent="0.25">
      <c r="L142514" s="9"/>
      <c r="M142514" s="9"/>
      <c r="N142514" s="9"/>
    </row>
    <row r="142515" spans="12:14" x14ac:dyDescent="0.25">
      <c r="L142515" s="9"/>
      <c r="M142515" s="9"/>
      <c r="N142515" s="9"/>
    </row>
    <row r="142516" spans="12:14" x14ac:dyDescent="0.25">
      <c r="L142516" s="9"/>
      <c r="M142516" s="9"/>
      <c r="N142516" s="9"/>
    </row>
    <row r="142517" spans="12:14" x14ac:dyDescent="0.25">
      <c r="L142517" s="9"/>
      <c r="M142517" s="9"/>
      <c r="N142517" s="9"/>
    </row>
    <row r="142518" spans="12:14" x14ac:dyDescent="0.25">
      <c r="L142518" s="9"/>
      <c r="M142518" s="9"/>
      <c r="N142518" s="9"/>
    </row>
    <row r="142519" spans="12:14" x14ac:dyDescent="0.25">
      <c r="L142519" s="9"/>
      <c r="M142519" s="9"/>
      <c r="N142519" s="9"/>
    </row>
    <row r="142520" spans="12:14" x14ac:dyDescent="0.25">
      <c r="L142520" s="9"/>
      <c r="M142520" s="9"/>
      <c r="N142520" s="9"/>
    </row>
    <row r="142521" spans="12:14" x14ac:dyDescent="0.25">
      <c r="L142521" s="9"/>
      <c r="M142521" s="9"/>
      <c r="N142521" s="9"/>
    </row>
    <row r="142522" spans="12:14" x14ac:dyDescent="0.25">
      <c r="L142522" s="9"/>
      <c r="M142522" s="9"/>
      <c r="N142522" s="9"/>
    </row>
    <row r="142523" spans="12:14" x14ac:dyDescent="0.25">
      <c r="L142523" s="9"/>
      <c r="M142523" s="9"/>
      <c r="N142523" s="9"/>
    </row>
    <row r="142524" spans="12:14" x14ac:dyDescent="0.25">
      <c r="L142524" s="9"/>
      <c r="M142524" s="9"/>
      <c r="N142524" s="9"/>
    </row>
    <row r="142525" spans="12:14" x14ac:dyDescent="0.25">
      <c r="L142525" s="9"/>
      <c r="M142525" s="9"/>
      <c r="N142525" s="9"/>
    </row>
    <row r="142526" spans="12:14" x14ac:dyDescent="0.25">
      <c r="L142526" s="9"/>
      <c r="M142526" s="9"/>
      <c r="N142526" s="9"/>
    </row>
    <row r="142527" spans="12:14" x14ac:dyDescent="0.25">
      <c r="L142527" s="9"/>
      <c r="M142527" s="9"/>
      <c r="N142527" s="9"/>
    </row>
    <row r="142528" spans="12:14" x14ac:dyDescent="0.25">
      <c r="L142528" s="9"/>
      <c r="M142528" s="9"/>
      <c r="N142528" s="9"/>
    </row>
    <row r="142529" spans="12:14" x14ac:dyDescent="0.25">
      <c r="L142529" s="9"/>
      <c r="M142529" s="9"/>
      <c r="N142529" s="9"/>
    </row>
    <row r="142530" spans="12:14" x14ac:dyDescent="0.25">
      <c r="L142530" s="9"/>
      <c r="M142530" s="9"/>
      <c r="N142530" s="9"/>
    </row>
    <row r="142531" spans="12:14" x14ac:dyDescent="0.25">
      <c r="L142531" s="9"/>
      <c r="M142531" s="9"/>
      <c r="N142531" s="9"/>
    </row>
    <row r="142532" spans="12:14" x14ac:dyDescent="0.25">
      <c r="L142532" s="9"/>
      <c r="M142532" s="9"/>
      <c r="N142532" s="9"/>
    </row>
    <row r="142533" spans="12:14" x14ac:dyDescent="0.25">
      <c r="L142533" s="9"/>
      <c r="M142533" s="9"/>
      <c r="N142533" s="9"/>
    </row>
    <row r="142534" spans="12:14" x14ac:dyDescent="0.25">
      <c r="L142534" s="9"/>
      <c r="M142534" s="9"/>
      <c r="N142534" s="9"/>
    </row>
    <row r="142535" spans="12:14" x14ac:dyDescent="0.25">
      <c r="L142535" s="9"/>
      <c r="M142535" s="9"/>
      <c r="N142535" s="9"/>
    </row>
    <row r="142536" spans="12:14" x14ac:dyDescent="0.25">
      <c r="L142536" s="9"/>
      <c r="M142536" s="9"/>
      <c r="N142536" s="9"/>
    </row>
    <row r="142537" spans="12:14" x14ac:dyDescent="0.25">
      <c r="L142537" s="9"/>
      <c r="M142537" s="9"/>
      <c r="N142537" s="9"/>
    </row>
    <row r="142538" spans="12:14" x14ac:dyDescent="0.25">
      <c r="L142538" s="9"/>
      <c r="M142538" s="9"/>
      <c r="N142538" s="9"/>
    </row>
    <row r="142539" spans="12:14" x14ac:dyDescent="0.25">
      <c r="L142539" s="9"/>
      <c r="M142539" s="9"/>
      <c r="N142539" s="9"/>
    </row>
    <row r="142540" spans="12:14" x14ac:dyDescent="0.25">
      <c r="L142540" s="9"/>
      <c r="M142540" s="9"/>
      <c r="N142540" s="9"/>
    </row>
    <row r="142541" spans="12:14" x14ac:dyDescent="0.25">
      <c r="L142541" s="9"/>
      <c r="M142541" s="9"/>
      <c r="N142541" s="9"/>
    </row>
    <row r="142542" spans="12:14" x14ac:dyDescent="0.25">
      <c r="L142542" s="9"/>
      <c r="M142542" s="9"/>
      <c r="N142542" s="9"/>
    </row>
    <row r="142543" spans="12:14" x14ac:dyDescent="0.25">
      <c r="L142543" s="9"/>
      <c r="M142543" s="9"/>
      <c r="N142543" s="9"/>
    </row>
    <row r="142544" spans="12:14" x14ac:dyDescent="0.25">
      <c r="L142544" s="9"/>
      <c r="M142544" s="9"/>
      <c r="N142544" s="9"/>
    </row>
    <row r="142545" spans="12:14" x14ac:dyDescent="0.25">
      <c r="L142545" s="9"/>
      <c r="M142545" s="9"/>
      <c r="N142545" s="9"/>
    </row>
    <row r="142546" spans="12:14" x14ac:dyDescent="0.25">
      <c r="L142546" s="9"/>
      <c r="M142546" s="9"/>
      <c r="N142546" s="9"/>
    </row>
    <row r="142547" spans="12:14" x14ac:dyDescent="0.25">
      <c r="L142547" s="9"/>
      <c r="M142547" s="9"/>
      <c r="N142547" s="9"/>
    </row>
    <row r="142548" spans="12:14" x14ac:dyDescent="0.25">
      <c r="L142548" s="9"/>
      <c r="M142548" s="9"/>
      <c r="N142548" s="9"/>
    </row>
    <row r="142549" spans="12:14" x14ac:dyDescent="0.25">
      <c r="L142549" s="9"/>
      <c r="M142549" s="9"/>
      <c r="N142549" s="9"/>
    </row>
    <row r="142550" spans="12:14" x14ac:dyDescent="0.25">
      <c r="L142550" s="9"/>
      <c r="M142550" s="9"/>
      <c r="N142550" s="9"/>
    </row>
    <row r="142551" spans="12:14" x14ac:dyDescent="0.25">
      <c r="L142551" s="9"/>
      <c r="M142551" s="9"/>
      <c r="N142551" s="9"/>
    </row>
    <row r="142552" spans="12:14" x14ac:dyDescent="0.25">
      <c r="L142552" s="9"/>
      <c r="M142552" s="9"/>
      <c r="N142552" s="9"/>
    </row>
    <row r="142553" spans="12:14" x14ac:dyDescent="0.25">
      <c r="L142553" s="9"/>
      <c r="M142553" s="9"/>
      <c r="N142553" s="9"/>
    </row>
    <row r="142554" spans="12:14" x14ac:dyDescent="0.25">
      <c r="L142554" s="9"/>
      <c r="M142554" s="9"/>
      <c r="N142554" s="9"/>
    </row>
    <row r="142555" spans="12:14" x14ac:dyDescent="0.25">
      <c r="L142555" s="9"/>
      <c r="M142555" s="9"/>
      <c r="N142555" s="9"/>
    </row>
    <row r="142556" spans="12:14" x14ac:dyDescent="0.25">
      <c r="L142556" s="9"/>
      <c r="M142556" s="9"/>
      <c r="N142556" s="9"/>
    </row>
    <row r="142557" spans="12:14" x14ac:dyDescent="0.25">
      <c r="L142557" s="9"/>
      <c r="M142557" s="9"/>
      <c r="N142557" s="9"/>
    </row>
    <row r="142558" spans="12:14" x14ac:dyDescent="0.25">
      <c r="L142558" s="9"/>
      <c r="M142558" s="9"/>
      <c r="N142558" s="9"/>
    </row>
    <row r="142559" spans="12:14" x14ac:dyDescent="0.25">
      <c r="L142559" s="9"/>
      <c r="M142559" s="9"/>
      <c r="N142559" s="9"/>
    </row>
    <row r="142560" spans="12:14" x14ac:dyDescent="0.25">
      <c r="L142560" s="9"/>
      <c r="M142560" s="9"/>
      <c r="N142560" s="9"/>
    </row>
    <row r="142561" spans="12:14" x14ac:dyDescent="0.25">
      <c r="L142561" s="9"/>
      <c r="M142561" s="9"/>
      <c r="N142561" s="9"/>
    </row>
    <row r="142562" spans="12:14" x14ac:dyDescent="0.25">
      <c r="L142562" s="9"/>
      <c r="M142562" s="9"/>
      <c r="N142562" s="9"/>
    </row>
    <row r="142563" spans="12:14" x14ac:dyDescent="0.25">
      <c r="L142563" s="9"/>
      <c r="M142563" s="9"/>
      <c r="N142563" s="9"/>
    </row>
    <row r="142564" spans="12:14" x14ac:dyDescent="0.25">
      <c r="L142564" s="9"/>
      <c r="M142564" s="9"/>
      <c r="N142564" s="9"/>
    </row>
    <row r="142565" spans="12:14" x14ac:dyDescent="0.25">
      <c r="L142565" s="9"/>
      <c r="M142565" s="9"/>
      <c r="N142565" s="9"/>
    </row>
    <row r="142566" spans="12:14" x14ac:dyDescent="0.25">
      <c r="L142566" s="9"/>
      <c r="M142566" s="9"/>
      <c r="N142566" s="9"/>
    </row>
    <row r="142567" spans="12:14" x14ac:dyDescent="0.25">
      <c r="L142567" s="9"/>
      <c r="M142567" s="9"/>
      <c r="N142567" s="9"/>
    </row>
    <row r="142568" spans="12:14" x14ac:dyDescent="0.25">
      <c r="L142568" s="9"/>
      <c r="M142568" s="9"/>
      <c r="N142568" s="9"/>
    </row>
    <row r="142569" spans="12:14" x14ac:dyDescent="0.25">
      <c r="L142569" s="9"/>
      <c r="M142569" s="9"/>
      <c r="N142569" s="9"/>
    </row>
    <row r="142570" spans="12:14" x14ac:dyDescent="0.25">
      <c r="L142570" s="9"/>
      <c r="M142570" s="9"/>
      <c r="N142570" s="9"/>
    </row>
    <row r="142571" spans="12:14" x14ac:dyDescent="0.25">
      <c r="L142571" s="9"/>
      <c r="M142571" s="9"/>
      <c r="N142571" s="9"/>
    </row>
    <row r="142572" spans="12:14" x14ac:dyDescent="0.25">
      <c r="L142572" s="9"/>
      <c r="M142572" s="9"/>
      <c r="N142572" s="9"/>
    </row>
    <row r="142573" spans="12:14" x14ac:dyDescent="0.25">
      <c r="L142573" s="9"/>
      <c r="M142573" s="9"/>
      <c r="N142573" s="9"/>
    </row>
    <row r="142574" spans="12:14" x14ac:dyDescent="0.25">
      <c r="L142574" s="9"/>
      <c r="M142574" s="9"/>
      <c r="N142574" s="9"/>
    </row>
    <row r="142575" spans="12:14" x14ac:dyDescent="0.25">
      <c r="L142575" s="9"/>
      <c r="M142575" s="9"/>
      <c r="N142575" s="9"/>
    </row>
    <row r="142576" spans="12:14" x14ac:dyDescent="0.25">
      <c r="L142576" s="9"/>
      <c r="M142576" s="9"/>
      <c r="N142576" s="9"/>
    </row>
    <row r="142577" spans="12:14" x14ac:dyDescent="0.25">
      <c r="L142577" s="9"/>
      <c r="M142577" s="9"/>
      <c r="N142577" s="9"/>
    </row>
    <row r="142578" spans="12:14" x14ac:dyDescent="0.25">
      <c r="L142578" s="9"/>
      <c r="M142578" s="9"/>
      <c r="N142578" s="9"/>
    </row>
    <row r="142579" spans="12:14" x14ac:dyDescent="0.25">
      <c r="L142579" s="9"/>
      <c r="M142579" s="9"/>
      <c r="N142579" s="9"/>
    </row>
    <row r="142580" spans="12:14" x14ac:dyDescent="0.25">
      <c r="L142580" s="9"/>
      <c r="M142580" s="9"/>
      <c r="N142580" s="9"/>
    </row>
    <row r="142581" spans="12:14" x14ac:dyDescent="0.25">
      <c r="L142581" s="9"/>
      <c r="M142581" s="9"/>
      <c r="N142581" s="9"/>
    </row>
    <row r="142582" spans="12:14" x14ac:dyDescent="0.25">
      <c r="L142582" s="9"/>
      <c r="M142582" s="9"/>
      <c r="N142582" s="9"/>
    </row>
    <row r="142583" spans="12:14" x14ac:dyDescent="0.25">
      <c r="L142583" s="9"/>
      <c r="M142583" s="9"/>
      <c r="N142583" s="9"/>
    </row>
    <row r="142584" spans="12:14" x14ac:dyDescent="0.25">
      <c r="L142584" s="9"/>
      <c r="M142584" s="9"/>
      <c r="N142584" s="9"/>
    </row>
    <row r="142585" spans="12:14" x14ac:dyDescent="0.25">
      <c r="L142585" s="9"/>
      <c r="M142585" s="9"/>
      <c r="N142585" s="9"/>
    </row>
    <row r="142586" spans="12:14" x14ac:dyDescent="0.25">
      <c r="L142586" s="9"/>
      <c r="M142586" s="9"/>
      <c r="N142586" s="9"/>
    </row>
    <row r="142587" spans="12:14" x14ac:dyDescent="0.25">
      <c r="L142587" s="9"/>
      <c r="M142587" s="9"/>
      <c r="N142587" s="9"/>
    </row>
    <row r="142588" spans="12:14" x14ac:dyDescent="0.25">
      <c r="L142588" s="9"/>
      <c r="M142588" s="9"/>
      <c r="N142588" s="9"/>
    </row>
    <row r="142589" spans="12:14" x14ac:dyDescent="0.25">
      <c r="L142589" s="9"/>
      <c r="M142589" s="9"/>
      <c r="N142589" s="9"/>
    </row>
    <row r="142590" spans="12:14" x14ac:dyDescent="0.25">
      <c r="L142590" s="9"/>
      <c r="M142590" s="9"/>
      <c r="N142590" s="9"/>
    </row>
    <row r="142591" spans="12:14" x14ac:dyDescent="0.25">
      <c r="L142591" s="9"/>
      <c r="M142591" s="9"/>
      <c r="N142591" s="9"/>
    </row>
    <row r="142592" spans="12:14" x14ac:dyDescent="0.25">
      <c r="L142592" s="9"/>
      <c r="M142592" s="9"/>
      <c r="N142592" s="9"/>
    </row>
    <row r="142593" spans="12:14" x14ac:dyDescent="0.25">
      <c r="L142593" s="9"/>
      <c r="M142593" s="9"/>
      <c r="N142593" s="9"/>
    </row>
    <row r="142594" spans="12:14" x14ac:dyDescent="0.25">
      <c r="L142594" s="9"/>
      <c r="M142594" s="9"/>
      <c r="N142594" s="9"/>
    </row>
    <row r="142595" spans="12:14" x14ac:dyDescent="0.25">
      <c r="L142595" s="9"/>
      <c r="M142595" s="9"/>
      <c r="N142595" s="9"/>
    </row>
    <row r="142596" spans="12:14" x14ac:dyDescent="0.25">
      <c r="L142596" s="9"/>
      <c r="M142596" s="9"/>
      <c r="N142596" s="9"/>
    </row>
    <row r="142597" spans="12:14" x14ac:dyDescent="0.25">
      <c r="L142597" s="9"/>
      <c r="M142597" s="9"/>
      <c r="N142597" s="9"/>
    </row>
    <row r="142598" spans="12:14" x14ac:dyDescent="0.25">
      <c r="L142598" s="9"/>
      <c r="M142598" s="9"/>
      <c r="N142598" s="9"/>
    </row>
    <row r="142599" spans="12:14" x14ac:dyDescent="0.25">
      <c r="L142599" s="9"/>
      <c r="M142599" s="9"/>
      <c r="N142599" s="9"/>
    </row>
    <row r="142600" spans="12:14" x14ac:dyDescent="0.25">
      <c r="L142600" s="9"/>
      <c r="M142600" s="9"/>
      <c r="N142600" s="9"/>
    </row>
    <row r="142601" spans="12:14" x14ac:dyDescent="0.25">
      <c r="L142601" s="9"/>
      <c r="M142601" s="9"/>
      <c r="N142601" s="9"/>
    </row>
    <row r="142602" spans="12:14" x14ac:dyDescent="0.25">
      <c r="L142602" s="9"/>
      <c r="M142602" s="9"/>
      <c r="N142602" s="9"/>
    </row>
    <row r="142603" spans="12:14" x14ac:dyDescent="0.25">
      <c r="L142603" s="9"/>
      <c r="M142603" s="9"/>
      <c r="N142603" s="9"/>
    </row>
    <row r="142604" spans="12:14" x14ac:dyDescent="0.25">
      <c r="L142604" s="9"/>
      <c r="M142604" s="9"/>
      <c r="N142604" s="9"/>
    </row>
    <row r="142605" spans="12:14" x14ac:dyDescent="0.25">
      <c r="L142605" s="9"/>
      <c r="M142605" s="9"/>
      <c r="N142605" s="9"/>
    </row>
    <row r="142606" spans="12:14" x14ac:dyDescent="0.25">
      <c r="L142606" s="9"/>
      <c r="M142606" s="9"/>
      <c r="N142606" s="9"/>
    </row>
    <row r="142607" spans="12:14" x14ac:dyDescent="0.25">
      <c r="L142607" s="9"/>
      <c r="M142607" s="9"/>
      <c r="N142607" s="9"/>
    </row>
    <row r="142608" spans="12:14" x14ac:dyDescent="0.25">
      <c r="L142608" s="9"/>
      <c r="M142608" s="9"/>
      <c r="N142608" s="9"/>
    </row>
    <row r="142609" spans="12:14" x14ac:dyDescent="0.25">
      <c r="L142609" s="9"/>
      <c r="M142609" s="9"/>
      <c r="N142609" s="9"/>
    </row>
    <row r="142610" spans="12:14" x14ac:dyDescent="0.25">
      <c r="L142610" s="9"/>
      <c r="M142610" s="9"/>
      <c r="N142610" s="9"/>
    </row>
    <row r="142611" spans="12:14" x14ac:dyDescent="0.25">
      <c r="L142611" s="9"/>
      <c r="M142611" s="9"/>
      <c r="N142611" s="9"/>
    </row>
    <row r="142612" spans="12:14" x14ac:dyDescent="0.25">
      <c r="L142612" s="9"/>
      <c r="M142612" s="9"/>
      <c r="N142612" s="9"/>
    </row>
    <row r="142613" spans="12:14" x14ac:dyDescent="0.25">
      <c r="L142613" s="9"/>
      <c r="M142613" s="9"/>
      <c r="N142613" s="9"/>
    </row>
    <row r="142614" spans="12:14" x14ac:dyDescent="0.25">
      <c r="L142614" s="9"/>
      <c r="M142614" s="9"/>
      <c r="N142614" s="9"/>
    </row>
    <row r="142615" spans="12:14" x14ac:dyDescent="0.25">
      <c r="L142615" s="9"/>
      <c r="M142615" s="9"/>
      <c r="N142615" s="9"/>
    </row>
    <row r="142616" spans="12:14" x14ac:dyDescent="0.25">
      <c r="L142616" s="9"/>
      <c r="M142616" s="9"/>
      <c r="N142616" s="9"/>
    </row>
    <row r="142617" spans="12:14" x14ac:dyDescent="0.25">
      <c r="L142617" s="9"/>
      <c r="M142617" s="9"/>
      <c r="N142617" s="9"/>
    </row>
    <row r="142618" spans="12:14" x14ac:dyDescent="0.25">
      <c r="L142618" s="9"/>
      <c r="M142618" s="9"/>
      <c r="N142618" s="9"/>
    </row>
    <row r="142619" spans="12:14" x14ac:dyDescent="0.25">
      <c r="L142619" s="9"/>
      <c r="M142619" s="9"/>
      <c r="N142619" s="9"/>
    </row>
    <row r="142620" spans="12:14" x14ac:dyDescent="0.25">
      <c r="L142620" s="9"/>
      <c r="M142620" s="9"/>
      <c r="N142620" s="9"/>
    </row>
    <row r="142621" spans="12:14" x14ac:dyDescent="0.25">
      <c r="L142621" s="9"/>
      <c r="M142621" s="9"/>
      <c r="N142621" s="9"/>
    </row>
    <row r="142622" spans="12:14" x14ac:dyDescent="0.25">
      <c r="L142622" s="9"/>
      <c r="M142622" s="9"/>
      <c r="N142622" s="9"/>
    </row>
    <row r="142623" spans="12:14" x14ac:dyDescent="0.25">
      <c r="L142623" s="9"/>
      <c r="M142623" s="9"/>
      <c r="N142623" s="9"/>
    </row>
    <row r="142624" spans="12:14" x14ac:dyDescent="0.25">
      <c r="L142624" s="9"/>
      <c r="M142624" s="9"/>
      <c r="N142624" s="9"/>
    </row>
    <row r="142625" spans="12:14" x14ac:dyDescent="0.25">
      <c r="L142625" s="9"/>
      <c r="M142625" s="9"/>
      <c r="N142625" s="9"/>
    </row>
    <row r="142626" spans="12:14" x14ac:dyDescent="0.25">
      <c r="L142626" s="9"/>
      <c r="M142626" s="9"/>
      <c r="N142626" s="9"/>
    </row>
    <row r="142627" spans="12:14" x14ac:dyDescent="0.25">
      <c r="L142627" s="9"/>
      <c r="M142627" s="9"/>
      <c r="N142627" s="9"/>
    </row>
    <row r="142628" spans="12:14" x14ac:dyDescent="0.25">
      <c r="L142628" s="9"/>
      <c r="M142628" s="9"/>
      <c r="N142628" s="9"/>
    </row>
    <row r="142629" spans="12:14" x14ac:dyDescent="0.25">
      <c r="L142629" s="9"/>
      <c r="M142629" s="9"/>
      <c r="N142629" s="9"/>
    </row>
    <row r="142630" spans="12:14" x14ac:dyDescent="0.25">
      <c r="L142630" s="9"/>
      <c r="M142630" s="9"/>
      <c r="N142630" s="9"/>
    </row>
    <row r="142631" spans="12:14" x14ac:dyDescent="0.25">
      <c r="L142631" s="9"/>
      <c r="M142631" s="9"/>
      <c r="N142631" s="9"/>
    </row>
    <row r="142632" spans="12:14" x14ac:dyDescent="0.25">
      <c r="L142632" s="9"/>
      <c r="M142632" s="9"/>
      <c r="N142632" s="9"/>
    </row>
    <row r="142633" spans="12:14" x14ac:dyDescent="0.25">
      <c r="L142633" s="9"/>
      <c r="M142633" s="9"/>
      <c r="N142633" s="9"/>
    </row>
    <row r="142634" spans="12:14" x14ac:dyDescent="0.25">
      <c r="L142634" s="9"/>
      <c r="M142634" s="9"/>
      <c r="N142634" s="9"/>
    </row>
    <row r="142635" spans="12:14" x14ac:dyDescent="0.25">
      <c r="L142635" s="9"/>
      <c r="M142635" s="9"/>
      <c r="N142635" s="9"/>
    </row>
    <row r="142636" spans="12:14" x14ac:dyDescent="0.25">
      <c r="L142636" s="9"/>
      <c r="M142636" s="9"/>
      <c r="N142636" s="9"/>
    </row>
    <row r="142637" spans="12:14" x14ac:dyDescent="0.25">
      <c r="L142637" s="9"/>
      <c r="M142637" s="9"/>
      <c r="N142637" s="9"/>
    </row>
    <row r="142638" spans="12:14" x14ac:dyDescent="0.25">
      <c r="L142638" s="9"/>
      <c r="M142638" s="9"/>
      <c r="N142638" s="9"/>
    </row>
    <row r="142639" spans="12:14" x14ac:dyDescent="0.25">
      <c r="L142639" s="9"/>
      <c r="M142639" s="9"/>
      <c r="N142639" s="9"/>
    </row>
    <row r="142640" spans="12:14" x14ac:dyDescent="0.25">
      <c r="L142640" s="9"/>
      <c r="M142640" s="9"/>
      <c r="N142640" s="9"/>
    </row>
    <row r="142641" spans="12:14" x14ac:dyDescent="0.25">
      <c r="L142641" s="9"/>
      <c r="M142641" s="9"/>
      <c r="N142641" s="9"/>
    </row>
    <row r="142642" spans="12:14" x14ac:dyDescent="0.25">
      <c r="L142642" s="9"/>
      <c r="M142642" s="9"/>
      <c r="N142642" s="9"/>
    </row>
    <row r="142643" spans="12:14" x14ac:dyDescent="0.25">
      <c r="L142643" s="9"/>
      <c r="M142643" s="9"/>
      <c r="N142643" s="9"/>
    </row>
    <row r="142644" spans="12:14" x14ac:dyDescent="0.25">
      <c r="L142644" s="9"/>
      <c r="M142644" s="9"/>
      <c r="N142644" s="9"/>
    </row>
    <row r="142645" spans="12:14" x14ac:dyDescent="0.25">
      <c r="L142645" s="9"/>
      <c r="M142645" s="9"/>
      <c r="N142645" s="9"/>
    </row>
    <row r="142646" spans="12:14" x14ac:dyDescent="0.25">
      <c r="L142646" s="9"/>
      <c r="M142646" s="9"/>
      <c r="N142646" s="9"/>
    </row>
    <row r="142647" spans="12:14" x14ac:dyDescent="0.25">
      <c r="L142647" s="9"/>
      <c r="M142647" s="9"/>
      <c r="N142647" s="9"/>
    </row>
    <row r="142648" spans="12:14" x14ac:dyDescent="0.25">
      <c r="L142648" s="9"/>
      <c r="M142648" s="9"/>
      <c r="N142648" s="9"/>
    </row>
    <row r="142649" spans="12:14" x14ac:dyDescent="0.25">
      <c r="L142649" s="9"/>
      <c r="M142649" s="9"/>
      <c r="N142649" s="9"/>
    </row>
    <row r="142650" spans="12:14" x14ac:dyDescent="0.25">
      <c r="L142650" s="9"/>
      <c r="M142650" s="9"/>
      <c r="N142650" s="9"/>
    </row>
    <row r="142651" spans="12:14" x14ac:dyDescent="0.25">
      <c r="L142651" s="9"/>
      <c r="M142651" s="9"/>
      <c r="N142651" s="9"/>
    </row>
    <row r="142652" spans="12:14" x14ac:dyDescent="0.25">
      <c r="L142652" s="9"/>
      <c r="M142652" s="9"/>
      <c r="N142652" s="9"/>
    </row>
    <row r="142653" spans="12:14" x14ac:dyDescent="0.25">
      <c r="L142653" s="9"/>
      <c r="M142653" s="9"/>
      <c r="N142653" s="9"/>
    </row>
    <row r="142654" spans="12:14" x14ac:dyDescent="0.25">
      <c r="L142654" s="9"/>
      <c r="M142654" s="9"/>
      <c r="N142654" s="9"/>
    </row>
    <row r="142655" spans="12:14" x14ac:dyDescent="0.25">
      <c r="L142655" s="9"/>
      <c r="M142655" s="9"/>
      <c r="N142655" s="9"/>
    </row>
    <row r="142656" spans="12:14" x14ac:dyDescent="0.25">
      <c r="L142656" s="9"/>
      <c r="M142656" s="9"/>
      <c r="N142656" s="9"/>
    </row>
    <row r="142657" spans="12:14" x14ac:dyDescent="0.25">
      <c r="L142657" s="9"/>
      <c r="M142657" s="9"/>
      <c r="N142657" s="9"/>
    </row>
    <row r="142658" spans="12:14" x14ac:dyDescent="0.25">
      <c r="L142658" s="9"/>
      <c r="M142658" s="9"/>
      <c r="N142658" s="9"/>
    </row>
    <row r="142659" spans="12:14" x14ac:dyDescent="0.25">
      <c r="L142659" s="9"/>
      <c r="M142659" s="9"/>
      <c r="N142659" s="9"/>
    </row>
    <row r="142660" spans="12:14" x14ac:dyDescent="0.25">
      <c r="L142660" s="9"/>
      <c r="M142660" s="9"/>
      <c r="N142660" s="9"/>
    </row>
    <row r="142661" spans="12:14" x14ac:dyDescent="0.25">
      <c r="L142661" s="9"/>
      <c r="M142661" s="9"/>
      <c r="N142661" s="9"/>
    </row>
    <row r="142662" spans="12:14" x14ac:dyDescent="0.25">
      <c r="L142662" s="9"/>
      <c r="M142662" s="9"/>
      <c r="N142662" s="9"/>
    </row>
    <row r="142663" spans="12:14" x14ac:dyDescent="0.25">
      <c r="L142663" s="9"/>
      <c r="M142663" s="9"/>
      <c r="N142663" s="9"/>
    </row>
    <row r="142664" spans="12:14" x14ac:dyDescent="0.25">
      <c r="L142664" s="9"/>
      <c r="M142664" s="9"/>
      <c r="N142664" s="9"/>
    </row>
    <row r="142665" spans="12:14" x14ac:dyDescent="0.25">
      <c r="L142665" s="9"/>
      <c r="M142665" s="9"/>
      <c r="N142665" s="9"/>
    </row>
    <row r="142666" spans="12:14" x14ac:dyDescent="0.25">
      <c r="L142666" s="9"/>
      <c r="M142666" s="9"/>
      <c r="N142666" s="9"/>
    </row>
    <row r="142667" spans="12:14" x14ac:dyDescent="0.25">
      <c r="L142667" s="9"/>
      <c r="M142667" s="9"/>
      <c r="N142667" s="9"/>
    </row>
    <row r="142668" spans="12:14" x14ac:dyDescent="0.25">
      <c r="L142668" s="9"/>
      <c r="M142668" s="9"/>
      <c r="N142668" s="9"/>
    </row>
    <row r="142669" spans="12:14" x14ac:dyDescent="0.25">
      <c r="L142669" s="9"/>
      <c r="M142669" s="9"/>
      <c r="N142669" s="9"/>
    </row>
    <row r="142670" spans="12:14" x14ac:dyDescent="0.25">
      <c r="L142670" s="9"/>
      <c r="M142670" s="9"/>
      <c r="N142670" s="9"/>
    </row>
    <row r="142671" spans="12:14" x14ac:dyDescent="0.25">
      <c r="L142671" s="9"/>
      <c r="M142671" s="9"/>
      <c r="N142671" s="9"/>
    </row>
    <row r="142672" spans="12:14" x14ac:dyDescent="0.25">
      <c r="L142672" s="9"/>
      <c r="M142672" s="9"/>
      <c r="N142672" s="9"/>
    </row>
    <row r="142673" spans="12:14" x14ac:dyDescent="0.25">
      <c r="L142673" s="9"/>
      <c r="M142673" s="9"/>
      <c r="N142673" s="9"/>
    </row>
    <row r="142674" spans="12:14" x14ac:dyDescent="0.25">
      <c r="L142674" s="9"/>
      <c r="M142674" s="9"/>
      <c r="N142674" s="9"/>
    </row>
    <row r="142675" spans="12:14" x14ac:dyDescent="0.25">
      <c r="L142675" s="9"/>
      <c r="M142675" s="9"/>
      <c r="N142675" s="9"/>
    </row>
    <row r="142676" spans="12:14" x14ac:dyDescent="0.25">
      <c r="L142676" s="9"/>
      <c r="M142676" s="9"/>
      <c r="N142676" s="9"/>
    </row>
    <row r="142677" spans="12:14" x14ac:dyDescent="0.25">
      <c r="L142677" s="9"/>
      <c r="M142677" s="9"/>
      <c r="N142677" s="9"/>
    </row>
    <row r="142678" spans="12:14" x14ac:dyDescent="0.25">
      <c r="L142678" s="9"/>
      <c r="M142678" s="9"/>
      <c r="N142678" s="9"/>
    </row>
    <row r="142679" spans="12:14" x14ac:dyDescent="0.25">
      <c r="L142679" s="9"/>
      <c r="M142679" s="9"/>
      <c r="N142679" s="9"/>
    </row>
    <row r="142680" spans="12:14" x14ac:dyDescent="0.25">
      <c r="L142680" s="9"/>
      <c r="M142680" s="9"/>
      <c r="N142680" s="9"/>
    </row>
    <row r="142681" spans="12:14" x14ac:dyDescent="0.25">
      <c r="L142681" s="9"/>
      <c r="M142681" s="9"/>
      <c r="N142681" s="9"/>
    </row>
    <row r="142682" spans="12:14" x14ac:dyDescent="0.25">
      <c r="L142682" s="9"/>
      <c r="M142682" s="9"/>
      <c r="N142682" s="9"/>
    </row>
    <row r="142683" spans="12:14" x14ac:dyDescent="0.25">
      <c r="L142683" s="9"/>
      <c r="M142683" s="9"/>
      <c r="N142683" s="9"/>
    </row>
    <row r="142684" spans="12:14" x14ac:dyDescent="0.25">
      <c r="L142684" s="9"/>
      <c r="M142684" s="9"/>
      <c r="N142684" s="9"/>
    </row>
    <row r="142685" spans="12:14" x14ac:dyDescent="0.25">
      <c r="L142685" s="9"/>
      <c r="M142685" s="9"/>
      <c r="N142685" s="9"/>
    </row>
    <row r="142686" spans="12:14" x14ac:dyDescent="0.25">
      <c r="L142686" s="9"/>
      <c r="M142686" s="9"/>
      <c r="N142686" s="9"/>
    </row>
    <row r="142687" spans="12:14" x14ac:dyDescent="0.25">
      <c r="L142687" s="9"/>
      <c r="M142687" s="9"/>
      <c r="N142687" s="9"/>
    </row>
    <row r="142688" spans="12:14" x14ac:dyDescent="0.25">
      <c r="L142688" s="9"/>
      <c r="M142688" s="9"/>
      <c r="N142688" s="9"/>
    </row>
    <row r="142689" spans="12:14" x14ac:dyDescent="0.25">
      <c r="L142689" s="9"/>
      <c r="M142689" s="9"/>
      <c r="N142689" s="9"/>
    </row>
    <row r="142690" spans="12:14" x14ac:dyDescent="0.25">
      <c r="L142690" s="9"/>
      <c r="M142690" s="9"/>
      <c r="N142690" s="9"/>
    </row>
    <row r="142691" spans="12:14" x14ac:dyDescent="0.25">
      <c r="L142691" s="9"/>
      <c r="M142691" s="9"/>
      <c r="N142691" s="9"/>
    </row>
    <row r="142692" spans="12:14" x14ac:dyDescent="0.25">
      <c r="L142692" s="9"/>
      <c r="M142692" s="9"/>
      <c r="N142692" s="9"/>
    </row>
    <row r="142693" spans="12:14" x14ac:dyDescent="0.25">
      <c r="L142693" s="9"/>
      <c r="M142693" s="9"/>
      <c r="N142693" s="9"/>
    </row>
    <row r="142694" spans="12:14" x14ac:dyDescent="0.25">
      <c r="L142694" s="9"/>
      <c r="M142694" s="9"/>
      <c r="N142694" s="9"/>
    </row>
    <row r="142695" spans="12:14" x14ac:dyDescent="0.25">
      <c r="L142695" s="9"/>
      <c r="M142695" s="9"/>
      <c r="N142695" s="9"/>
    </row>
    <row r="142696" spans="12:14" x14ac:dyDescent="0.25">
      <c r="L142696" s="9"/>
      <c r="M142696" s="9"/>
      <c r="N142696" s="9"/>
    </row>
    <row r="142697" spans="12:14" x14ac:dyDescent="0.25">
      <c r="L142697" s="9"/>
      <c r="M142697" s="9"/>
      <c r="N142697" s="9"/>
    </row>
    <row r="142698" spans="12:14" x14ac:dyDescent="0.25">
      <c r="L142698" s="9"/>
      <c r="M142698" s="9"/>
      <c r="N142698" s="9"/>
    </row>
    <row r="142699" spans="12:14" x14ac:dyDescent="0.25">
      <c r="L142699" s="9"/>
      <c r="M142699" s="9"/>
      <c r="N142699" s="9"/>
    </row>
    <row r="142700" spans="12:14" x14ac:dyDescent="0.25">
      <c r="L142700" s="9"/>
      <c r="M142700" s="9"/>
      <c r="N142700" s="9"/>
    </row>
    <row r="142701" spans="12:14" x14ac:dyDescent="0.25">
      <c r="L142701" s="9"/>
      <c r="M142701" s="9"/>
      <c r="N142701" s="9"/>
    </row>
    <row r="142702" spans="12:14" x14ac:dyDescent="0.25">
      <c r="L142702" s="9"/>
      <c r="M142702" s="9"/>
      <c r="N142702" s="9"/>
    </row>
    <row r="142703" spans="12:14" x14ac:dyDescent="0.25">
      <c r="L142703" s="9"/>
      <c r="M142703" s="9"/>
      <c r="N142703" s="9"/>
    </row>
    <row r="142704" spans="12:14" x14ac:dyDescent="0.25">
      <c r="L142704" s="9"/>
      <c r="M142704" s="9"/>
      <c r="N142704" s="9"/>
    </row>
    <row r="142705" spans="12:14" x14ac:dyDescent="0.25">
      <c r="L142705" s="9"/>
      <c r="M142705" s="9"/>
      <c r="N142705" s="9"/>
    </row>
    <row r="142706" spans="12:14" x14ac:dyDescent="0.25">
      <c r="L142706" s="9"/>
      <c r="M142706" s="9"/>
      <c r="N142706" s="9"/>
    </row>
    <row r="142707" spans="12:14" x14ac:dyDescent="0.25">
      <c r="L142707" s="9"/>
      <c r="M142707" s="9"/>
      <c r="N142707" s="9"/>
    </row>
    <row r="142708" spans="12:14" x14ac:dyDescent="0.25">
      <c r="L142708" s="9"/>
      <c r="M142708" s="9"/>
      <c r="N142708" s="9"/>
    </row>
    <row r="142709" spans="12:14" x14ac:dyDescent="0.25">
      <c r="L142709" s="9"/>
      <c r="M142709" s="9"/>
      <c r="N142709" s="9"/>
    </row>
    <row r="142710" spans="12:14" x14ac:dyDescent="0.25">
      <c r="L142710" s="9"/>
      <c r="M142710" s="9"/>
      <c r="N142710" s="9"/>
    </row>
    <row r="142711" spans="12:14" x14ac:dyDescent="0.25">
      <c r="L142711" s="9"/>
      <c r="M142711" s="9"/>
      <c r="N142711" s="9"/>
    </row>
    <row r="142712" spans="12:14" x14ac:dyDescent="0.25">
      <c r="L142712" s="9"/>
      <c r="M142712" s="9"/>
      <c r="N142712" s="9"/>
    </row>
    <row r="142713" spans="12:14" x14ac:dyDescent="0.25">
      <c r="L142713" s="9"/>
      <c r="M142713" s="9"/>
      <c r="N142713" s="9"/>
    </row>
    <row r="142714" spans="12:14" x14ac:dyDescent="0.25">
      <c r="L142714" s="9"/>
      <c r="M142714" s="9"/>
      <c r="N142714" s="9"/>
    </row>
    <row r="142715" spans="12:14" x14ac:dyDescent="0.25">
      <c r="L142715" s="9"/>
      <c r="M142715" s="9"/>
      <c r="N142715" s="9"/>
    </row>
    <row r="142716" spans="12:14" x14ac:dyDescent="0.25">
      <c r="L142716" s="9"/>
      <c r="M142716" s="9"/>
      <c r="N142716" s="9"/>
    </row>
    <row r="142717" spans="12:14" x14ac:dyDescent="0.25">
      <c r="L142717" s="9"/>
      <c r="M142717" s="9"/>
      <c r="N142717" s="9"/>
    </row>
    <row r="142718" spans="12:14" x14ac:dyDescent="0.25">
      <c r="L142718" s="9"/>
      <c r="M142718" s="9"/>
      <c r="N142718" s="9"/>
    </row>
    <row r="142719" spans="12:14" x14ac:dyDescent="0.25">
      <c r="L142719" s="9"/>
      <c r="M142719" s="9"/>
      <c r="N142719" s="9"/>
    </row>
    <row r="142720" spans="12:14" x14ac:dyDescent="0.25">
      <c r="L142720" s="9"/>
      <c r="M142720" s="9"/>
      <c r="N142720" s="9"/>
    </row>
    <row r="142721" spans="12:14" x14ac:dyDescent="0.25">
      <c r="L142721" s="9"/>
      <c r="M142721" s="9"/>
      <c r="N142721" s="9"/>
    </row>
    <row r="142722" spans="12:14" x14ac:dyDescent="0.25">
      <c r="L142722" s="9"/>
      <c r="M142722" s="9"/>
      <c r="N142722" s="9"/>
    </row>
    <row r="142723" spans="12:14" x14ac:dyDescent="0.25">
      <c r="L142723" s="9"/>
      <c r="M142723" s="9"/>
      <c r="N142723" s="9"/>
    </row>
    <row r="142724" spans="12:14" x14ac:dyDescent="0.25">
      <c r="L142724" s="9"/>
      <c r="M142724" s="9"/>
      <c r="N142724" s="9"/>
    </row>
    <row r="142725" spans="12:14" x14ac:dyDescent="0.25">
      <c r="L142725" s="9"/>
      <c r="M142725" s="9"/>
      <c r="N142725" s="9"/>
    </row>
    <row r="142726" spans="12:14" x14ac:dyDescent="0.25">
      <c r="L142726" s="9"/>
      <c r="M142726" s="9"/>
      <c r="N142726" s="9"/>
    </row>
    <row r="142727" spans="12:14" x14ac:dyDescent="0.25">
      <c r="L142727" s="9"/>
      <c r="M142727" s="9"/>
      <c r="N142727" s="9"/>
    </row>
    <row r="142728" spans="12:14" x14ac:dyDescent="0.25">
      <c r="L142728" s="9"/>
      <c r="M142728" s="9"/>
      <c r="N142728" s="9"/>
    </row>
    <row r="142729" spans="12:14" x14ac:dyDescent="0.25">
      <c r="L142729" s="9"/>
      <c r="M142729" s="9"/>
      <c r="N142729" s="9"/>
    </row>
    <row r="142730" spans="12:14" x14ac:dyDescent="0.25">
      <c r="L142730" s="9"/>
      <c r="M142730" s="9"/>
      <c r="N142730" s="9"/>
    </row>
    <row r="142731" spans="12:14" x14ac:dyDescent="0.25">
      <c r="L142731" s="9"/>
      <c r="M142731" s="9"/>
      <c r="N142731" s="9"/>
    </row>
    <row r="142732" spans="12:14" x14ac:dyDescent="0.25">
      <c r="L142732" s="9"/>
      <c r="M142732" s="9"/>
      <c r="N142732" s="9"/>
    </row>
    <row r="142733" spans="12:14" x14ac:dyDescent="0.25">
      <c r="L142733" s="9"/>
      <c r="M142733" s="9"/>
      <c r="N142733" s="9"/>
    </row>
    <row r="142734" spans="12:14" x14ac:dyDescent="0.25">
      <c r="L142734" s="9"/>
      <c r="M142734" s="9"/>
      <c r="N142734" s="9"/>
    </row>
    <row r="142735" spans="12:14" x14ac:dyDescent="0.25">
      <c r="L142735" s="9"/>
      <c r="M142735" s="9"/>
      <c r="N142735" s="9"/>
    </row>
    <row r="142736" spans="12:14" x14ac:dyDescent="0.25">
      <c r="L142736" s="9"/>
      <c r="M142736" s="9"/>
      <c r="N142736" s="9"/>
    </row>
    <row r="142737" spans="12:14" x14ac:dyDescent="0.25">
      <c r="L142737" s="9"/>
      <c r="M142737" s="9"/>
      <c r="N142737" s="9"/>
    </row>
    <row r="142738" spans="12:14" x14ac:dyDescent="0.25">
      <c r="L142738" s="9"/>
      <c r="M142738" s="9"/>
      <c r="N142738" s="9"/>
    </row>
    <row r="142739" spans="12:14" x14ac:dyDescent="0.25">
      <c r="L142739" s="9"/>
      <c r="M142739" s="9"/>
      <c r="N142739" s="9"/>
    </row>
    <row r="142740" spans="12:14" x14ac:dyDescent="0.25">
      <c r="L142740" s="9"/>
      <c r="M142740" s="9"/>
      <c r="N142740" s="9"/>
    </row>
    <row r="142741" spans="12:14" x14ac:dyDescent="0.25">
      <c r="L142741" s="9"/>
      <c r="M142741" s="9"/>
      <c r="N142741" s="9"/>
    </row>
    <row r="142742" spans="12:14" x14ac:dyDescent="0.25">
      <c r="L142742" s="9"/>
      <c r="M142742" s="9"/>
      <c r="N142742" s="9"/>
    </row>
    <row r="142743" spans="12:14" x14ac:dyDescent="0.25">
      <c r="L142743" s="9"/>
      <c r="M142743" s="9"/>
      <c r="N142743" s="9"/>
    </row>
    <row r="142744" spans="12:14" x14ac:dyDescent="0.25">
      <c r="L142744" s="9"/>
      <c r="M142744" s="9"/>
      <c r="N142744" s="9"/>
    </row>
    <row r="142745" spans="12:14" x14ac:dyDescent="0.25">
      <c r="L142745" s="9"/>
      <c r="M142745" s="9"/>
      <c r="N142745" s="9"/>
    </row>
    <row r="142746" spans="12:14" x14ac:dyDescent="0.25">
      <c r="L142746" s="9"/>
      <c r="M142746" s="9"/>
      <c r="N142746" s="9"/>
    </row>
    <row r="142747" spans="12:14" x14ac:dyDescent="0.25">
      <c r="L142747" s="9"/>
      <c r="M142747" s="9"/>
      <c r="N142747" s="9"/>
    </row>
    <row r="142748" spans="12:14" x14ac:dyDescent="0.25">
      <c r="L142748" s="9"/>
      <c r="M142748" s="9"/>
      <c r="N142748" s="9"/>
    </row>
    <row r="142749" spans="12:14" x14ac:dyDescent="0.25">
      <c r="L142749" s="9"/>
      <c r="M142749" s="9"/>
      <c r="N142749" s="9"/>
    </row>
    <row r="142750" spans="12:14" x14ac:dyDescent="0.25">
      <c r="L142750" s="9"/>
      <c r="M142750" s="9"/>
      <c r="N142750" s="9"/>
    </row>
    <row r="142751" spans="12:14" x14ac:dyDescent="0.25">
      <c r="L142751" s="9"/>
      <c r="M142751" s="9"/>
      <c r="N142751" s="9"/>
    </row>
    <row r="142752" spans="12:14" x14ac:dyDescent="0.25">
      <c r="L142752" s="9"/>
      <c r="M142752" s="9"/>
      <c r="N142752" s="9"/>
    </row>
    <row r="142753" spans="12:14" x14ac:dyDescent="0.25">
      <c r="L142753" s="9"/>
      <c r="M142753" s="9"/>
      <c r="N142753" s="9"/>
    </row>
    <row r="142754" spans="12:14" x14ac:dyDescent="0.25">
      <c r="L142754" s="9"/>
      <c r="M142754" s="9"/>
      <c r="N142754" s="9"/>
    </row>
    <row r="142755" spans="12:14" x14ac:dyDescent="0.25">
      <c r="L142755" s="9"/>
      <c r="M142755" s="9"/>
      <c r="N142755" s="9"/>
    </row>
    <row r="142756" spans="12:14" x14ac:dyDescent="0.25">
      <c r="L142756" s="9"/>
      <c r="M142756" s="9"/>
      <c r="N142756" s="9"/>
    </row>
    <row r="142757" spans="12:14" x14ac:dyDescent="0.25">
      <c r="L142757" s="9"/>
      <c r="M142757" s="9"/>
      <c r="N142757" s="9"/>
    </row>
    <row r="142758" spans="12:14" x14ac:dyDescent="0.25">
      <c r="L142758" s="9"/>
      <c r="M142758" s="9"/>
      <c r="N142758" s="9"/>
    </row>
    <row r="142759" spans="12:14" x14ac:dyDescent="0.25">
      <c r="L142759" s="9"/>
      <c r="M142759" s="9"/>
      <c r="N142759" s="9"/>
    </row>
    <row r="142760" spans="12:14" x14ac:dyDescent="0.25">
      <c r="L142760" s="9"/>
      <c r="M142760" s="9"/>
      <c r="N142760" s="9"/>
    </row>
    <row r="142761" spans="12:14" x14ac:dyDescent="0.25">
      <c r="L142761" s="9"/>
      <c r="M142761" s="9"/>
      <c r="N142761" s="9"/>
    </row>
    <row r="142762" spans="12:14" x14ac:dyDescent="0.25">
      <c r="L142762" s="9"/>
      <c r="M142762" s="9"/>
      <c r="N142762" s="9"/>
    </row>
    <row r="142763" spans="12:14" x14ac:dyDescent="0.25">
      <c r="L142763" s="9"/>
      <c r="M142763" s="9"/>
      <c r="N142763" s="9"/>
    </row>
    <row r="142764" spans="12:14" x14ac:dyDescent="0.25">
      <c r="L142764" s="9"/>
      <c r="M142764" s="9"/>
      <c r="N142764" s="9"/>
    </row>
    <row r="142765" spans="12:14" x14ac:dyDescent="0.25">
      <c r="L142765" s="9"/>
      <c r="M142765" s="9"/>
      <c r="N142765" s="9"/>
    </row>
    <row r="142766" spans="12:14" x14ac:dyDescent="0.25">
      <c r="L142766" s="9"/>
      <c r="M142766" s="9"/>
      <c r="N142766" s="9"/>
    </row>
    <row r="142767" spans="12:14" x14ac:dyDescent="0.25">
      <c r="L142767" s="9"/>
      <c r="M142767" s="9"/>
      <c r="N142767" s="9"/>
    </row>
    <row r="142768" spans="12:14" x14ac:dyDescent="0.25">
      <c r="L142768" s="9"/>
      <c r="M142768" s="9"/>
      <c r="N142768" s="9"/>
    </row>
    <row r="142769" spans="12:14" x14ac:dyDescent="0.25">
      <c r="L142769" s="9"/>
      <c r="M142769" s="9"/>
      <c r="N142769" s="9"/>
    </row>
    <row r="142770" spans="12:14" x14ac:dyDescent="0.25">
      <c r="L142770" s="9"/>
      <c r="M142770" s="9"/>
      <c r="N142770" s="9"/>
    </row>
    <row r="142771" spans="12:14" x14ac:dyDescent="0.25">
      <c r="L142771" s="9"/>
      <c r="M142771" s="9"/>
      <c r="N142771" s="9"/>
    </row>
    <row r="142772" spans="12:14" x14ac:dyDescent="0.25">
      <c r="L142772" s="9"/>
      <c r="M142772" s="9"/>
      <c r="N142772" s="9"/>
    </row>
    <row r="142773" spans="12:14" x14ac:dyDescent="0.25">
      <c r="L142773" s="9"/>
      <c r="M142773" s="9"/>
      <c r="N142773" s="9"/>
    </row>
    <row r="142774" spans="12:14" x14ac:dyDescent="0.25">
      <c r="L142774" s="9"/>
      <c r="M142774" s="9"/>
      <c r="N142774" s="9"/>
    </row>
    <row r="142775" spans="12:14" x14ac:dyDescent="0.25">
      <c r="L142775" s="9"/>
      <c r="M142775" s="9"/>
      <c r="N142775" s="9"/>
    </row>
    <row r="142776" spans="12:14" x14ac:dyDescent="0.25">
      <c r="L142776" s="9"/>
      <c r="M142776" s="9"/>
      <c r="N142776" s="9"/>
    </row>
    <row r="142777" spans="12:14" x14ac:dyDescent="0.25">
      <c r="L142777" s="9"/>
      <c r="M142777" s="9"/>
      <c r="N142777" s="9"/>
    </row>
    <row r="142778" spans="12:14" x14ac:dyDescent="0.25">
      <c r="L142778" s="9"/>
      <c r="M142778" s="9"/>
      <c r="N142778" s="9"/>
    </row>
    <row r="142779" spans="12:14" x14ac:dyDescent="0.25">
      <c r="L142779" s="9"/>
      <c r="M142779" s="9"/>
      <c r="N142779" s="9"/>
    </row>
    <row r="142780" spans="12:14" x14ac:dyDescent="0.25">
      <c r="L142780" s="9"/>
      <c r="M142780" s="9"/>
      <c r="N142780" s="9"/>
    </row>
    <row r="142781" spans="12:14" x14ac:dyDescent="0.25">
      <c r="L142781" s="9"/>
      <c r="M142781" s="9"/>
      <c r="N142781" s="9"/>
    </row>
    <row r="142782" spans="12:14" x14ac:dyDescent="0.25">
      <c r="L142782" s="9"/>
      <c r="M142782" s="9"/>
      <c r="N142782" s="9"/>
    </row>
    <row r="142783" spans="12:14" x14ac:dyDescent="0.25">
      <c r="L142783" s="9"/>
      <c r="M142783" s="9"/>
      <c r="N142783" s="9"/>
    </row>
    <row r="142784" spans="12:14" x14ac:dyDescent="0.25">
      <c r="L142784" s="9"/>
      <c r="M142784" s="9"/>
      <c r="N142784" s="9"/>
    </row>
    <row r="142785" spans="12:14" x14ac:dyDescent="0.25">
      <c r="L142785" s="9"/>
      <c r="M142785" s="9"/>
      <c r="N142785" s="9"/>
    </row>
    <row r="142786" spans="12:14" x14ac:dyDescent="0.25">
      <c r="L142786" s="9"/>
      <c r="M142786" s="9"/>
      <c r="N142786" s="9"/>
    </row>
    <row r="142787" spans="12:14" x14ac:dyDescent="0.25">
      <c r="L142787" s="9"/>
      <c r="M142787" s="9"/>
      <c r="N142787" s="9"/>
    </row>
    <row r="142788" spans="12:14" x14ac:dyDescent="0.25">
      <c r="L142788" s="9"/>
      <c r="M142788" s="9"/>
      <c r="N142788" s="9"/>
    </row>
    <row r="142789" spans="12:14" x14ac:dyDescent="0.25">
      <c r="L142789" s="9"/>
      <c r="M142789" s="9"/>
      <c r="N142789" s="9"/>
    </row>
    <row r="142790" spans="12:14" x14ac:dyDescent="0.25">
      <c r="L142790" s="9"/>
      <c r="M142790" s="9"/>
      <c r="N142790" s="9"/>
    </row>
    <row r="142791" spans="12:14" x14ac:dyDescent="0.25">
      <c r="L142791" s="9"/>
      <c r="M142791" s="9"/>
      <c r="N142791" s="9"/>
    </row>
    <row r="142792" spans="12:14" x14ac:dyDescent="0.25">
      <c r="L142792" s="9"/>
      <c r="M142792" s="9"/>
      <c r="N142792" s="9"/>
    </row>
    <row r="142793" spans="12:14" x14ac:dyDescent="0.25">
      <c r="L142793" s="9"/>
      <c r="M142793" s="9"/>
      <c r="N142793" s="9"/>
    </row>
    <row r="142794" spans="12:14" x14ac:dyDescent="0.25">
      <c r="L142794" s="9"/>
      <c r="M142794" s="9"/>
      <c r="N142794" s="9"/>
    </row>
    <row r="142795" spans="12:14" x14ac:dyDescent="0.25">
      <c r="L142795" s="9"/>
      <c r="M142795" s="9"/>
      <c r="N142795" s="9"/>
    </row>
    <row r="142796" spans="12:14" x14ac:dyDescent="0.25">
      <c r="L142796" s="9"/>
      <c r="M142796" s="9"/>
      <c r="N142796" s="9"/>
    </row>
    <row r="142797" spans="12:14" x14ac:dyDescent="0.25">
      <c r="L142797" s="9"/>
      <c r="M142797" s="9"/>
      <c r="N142797" s="9"/>
    </row>
    <row r="142798" spans="12:14" x14ac:dyDescent="0.25">
      <c r="L142798" s="9"/>
      <c r="M142798" s="9"/>
      <c r="N142798" s="9"/>
    </row>
    <row r="142799" spans="12:14" x14ac:dyDescent="0.25">
      <c r="L142799" s="9"/>
      <c r="M142799" s="9"/>
      <c r="N142799" s="9"/>
    </row>
    <row r="142800" spans="12:14" x14ac:dyDescent="0.25">
      <c r="L142800" s="9"/>
      <c r="M142800" s="9"/>
      <c r="N142800" s="9"/>
    </row>
    <row r="142801" spans="12:14" x14ac:dyDescent="0.25">
      <c r="L142801" s="9"/>
      <c r="M142801" s="9"/>
      <c r="N142801" s="9"/>
    </row>
    <row r="142802" spans="12:14" x14ac:dyDescent="0.25">
      <c r="L142802" s="9"/>
      <c r="M142802" s="9"/>
      <c r="N142802" s="9"/>
    </row>
    <row r="142803" spans="12:14" x14ac:dyDescent="0.25">
      <c r="L142803" s="9"/>
      <c r="M142803" s="9"/>
      <c r="N142803" s="9"/>
    </row>
    <row r="142804" spans="12:14" x14ac:dyDescent="0.25">
      <c r="L142804" s="9"/>
      <c r="M142804" s="9"/>
      <c r="N142804" s="9"/>
    </row>
    <row r="142805" spans="12:14" x14ac:dyDescent="0.25">
      <c r="L142805" s="9"/>
      <c r="M142805" s="9"/>
      <c r="N142805" s="9"/>
    </row>
    <row r="142806" spans="12:14" x14ac:dyDescent="0.25">
      <c r="L142806" s="9"/>
      <c r="M142806" s="9"/>
      <c r="N142806" s="9"/>
    </row>
    <row r="142807" spans="12:14" x14ac:dyDescent="0.25">
      <c r="L142807" s="9"/>
      <c r="M142807" s="9"/>
      <c r="N142807" s="9"/>
    </row>
    <row r="142808" spans="12:14" x14ac:dyDescent="0.25">
      <c r="L142808" s="9"/>
      <c r="M142808" s="9"/>
      <c r="N142808" s="9"/>
    </row>
    <row r="142809" spans="12:14" x14ac:dyDescent="0.25">
      <c r="L142809" s="9"/>
      <c r="M142809" s="9"/>
      <c r="N142809" s="9"/>
    </row>
    <row r="142810" spans="12:14" x14ac:dyDescent="0.25">
      <c r="L142810" s="9"/>
      <c r="M142810" s="9"/>
      <c r="N142810" s="9"/>
    </row>
    <row r="142811" spans="12:14" x14ac:dyDescent="0.25">
      <c r="L142811" s="9"/>
      <c r="M142811" s="9"/>
      <c r="N142811" s="9"/>
    </row>
    <row r="142812" spans="12:14" x14ac:dyDescent="0.25">
      <c r="L142812" s="9"/>
      <c r="M142812" s="9"/>
      <c r="N142812" s="9"/>
    </row>
    <row r="142813" spans="12:14" x14ac:dyDescent="0.25">
      <c r="L142813" s="9"/>
      <c r="M142813" s="9"/>
      <c r="N142813" s="9"/>
    </row>
    <row r="142814" spans="12:14" x14ac:dyDescent="0.25">
      <c r="L142814" s="9"/>
      <c r="M142814" s="9"/>
      <c r="N142814" s="9"/>
    </row>
    <row r="142815" spans="12:14" x14ac:dyDescent="0.25">
      <c r="L142815" s="9"/>
      <c r="M142815" s="9"/>
      <c r="N142815" s="9"/>
    </row>
    <row r="142816" spans="12:14" x14ac:dyDescent="0.25">
      <c r="L142816" s="9"/>
      <c r="M142816" s="9"/>
      <c r="N142816" s="9"/>
    </row>
    <row r="142817" spans="12:14" x14ac:dyDescent="0.25">
      <c r="L142817" s="9"/>
      <c r="M142817" s="9"/>
      <c r="N142817" s="9"/>
    </row>
    <row r="142818" spans="12:14" x14ac:dyDescent="0.25">
      <c r="L142818" s="9"/>
      <c r="M142818" s="9"/>
      <c r="N142818" s="9"/>
    </row>
    <row r="142819" spans="12:14" x14ac:dyDescent="0.25">
      <c r="L142819" s="9"/>
      <c r="M142819" s="9"/>
      <c r="N142819" s="9"/>
    </row>
    <row r="142820" spans="12:14" x14ac:dyDescent="0.25">
      <c r="L142820" s="9"/>
      <c r="M142820" s="9"/>
      <c r="N142820" s="9"/>
    </row>
    <row r="142821" spans="12:14" x14ac:dyDescent="0.25">
      <c r="L142821" s="9"/>
      <c r="M142821" s="9"/>
      <c r="N142821" s="9"/>
    </row>
    <row r="142822" spans="12:14" x14ac:dyDescent="0.25">
      <c r="L142822" s="9"/>
      <c r="M142822" s="9"/>
      <c r="N142822" s="9"/>
    </row>
    <row r="142823" spans="12:14" x14ac:dyDescent="0.25">
      <c r="L142823" s="9"/>
      <c r="M142823" s="9"/>
      <c r="N142823" s="9"/>
    </row>
    <row r="142824" spans="12:14" x14ac:dyDescent="0.25">
      <c r="L142824" s="9"/>
      <c r="M142824" s="9"/>
      <c r="N142824" s="9"/>
    </row>
    <row r="142825" spans="12:14" x14ac:dyDescent="0.25">
      <c r="L142825" s="9"/>
      <c r="M142825" s="9"/>
      <c r="N142825" s="9"/>
    </row>
    <row r="142826" spans="12:14" x14ac:dyDescent="0.25">
      <c r="L142826" s="9"/>
      <c r="M142826" s="9"/>
      <c r="N142826" s="9"/>
    </row>
    <row r="142827" spans="12:14" x14ac:dyDescent="0.25">
      <c r="L142827" s="9"/>
      <c r="M142827" s="9"/>
      <c r="N142827" s="9"/>
    </row>
    <row r="142828" spans="12:14" x14ac:dyDescent="0.25">
      <c r="L142828" s="9"/>
      <c r="M142828" s="9"/>
      <c r="N142828" s="9"/>
    </row>
    <row r="142829" spans="12:14" x14ac:dyDescent="0.25">
      <c r="L142829" s="9"/>
      <c r="M142829" s="9"/>
      <c r="N142829" s="9"/>
    </row>
    <row r="142830" spans="12:14" x14ac:dyDescent="0.25">
      <c r="L142830" s="9"/>
      <c r="M142830" s="9"/>
      <c r="N142830" s="9"/>
    </row>
    <row r="142831" spans="12:14" x14ac:dyDescent="0.25">
      <c r="L142831" s="9"/>
      <c r="M142831" s="9"/>
      <c r="N142831" s="9"/>
    </row>
    <row r="142832" spans="12:14" x14ac:dyDescent="0.25">
      <c r="L142832" s="9"/>
      <c r="M142832" s="9"/>
      <c r="N142832" s="9"/>
    </row>
    <row r="142833" spans="12:14" x14ac:dyDescent="0.25">
      <c r="L142833" s="9"/>
      <c r="M142833" s="9"/>
      <c r="N142833" s="9"/>
    </row>
    <row r="142834" spans="12:14" x14ac:dyDescent="0.25">
      <c r="L142834" s="9"/>
      <c r="M142834" s="9"/>
      <c r="N142834" s="9"/>
    </row>
    <row r="142835" spans="12:14" x14ac:dyDescent="0.25">
      <c r="L142835" s="9"/>
      <c r="M142835" s="9"/>
      <c r="N142835" s="9"/>
    </row>
    <row r="142836" spans="12:14" x14ac:dyDescent="0.25">
      <c r="L142836" s="9"/>
      <c r="M142836" s="9"/>
      <c r="N142836" s="9"/>
    </row>
    <row r="142837" spans="12:14" x14ac:dyDescent="0.25">
      <c r="L142837" s="9"/>
      <c r="M142837" s="9"/>
      <c r="N142837" s="9"/>
    </row>
    <row r="142838" spans="12:14" x14ac:dyDescent="0.25">
      <c r="L142838" s="9"/>
      <c r="M142838" s="9"/>
      <c r="N142838" s="9"/>
    </row>
    <row r="142839" spans="12:14" x14ac:dyDescent="0.25">
      <c r="L142839" s="9"/>
      <c r="M142839" s="9"/>
      <c r="N142839" s="9"/>
    </row>
    <row r="142840" spans="12:14" x14ac:dyDescent="0.25">
      <c r="L142840" s="9"/>
      <c r="M142840" s="9"/>
      <c r="N142840" s="9"/>
    </row>
    <row r="142841" spans="12:14" x14ac:dyDescent="0.25">
      <c r="L142841" s="9"/>
      <c r="M142841" s="9"/>
      <c r="N142841" s="9"/>
    </row>
    <row r="142842" spans="12:14" x14ac:dyDescent="0.25">
      <c r="L142842" s="9"/>
      <c r="M142842" s="9"/>
      <c r="N142842" s="9"/>
    </row>
    <row r="142843" spans="12:14" x14ac:dyDescent="0.25">
      <c r="L142843" s="9"/>
      <c r="M142843" s="9"/>
      <c r="N142843" s="9"/>
    </row>
    <row r="142844" spans="12:14" x14ac:dyDescent="0.25">
      <c r="L142844" s="9"/>
      <c r="M142844" s="9"/>
      <c r="N142844" s="9"/>
    </row>
    <row r="142845" spans="12:14" x14ac:dyDescent="0.25">
      <c r="L142845" s="9"/>
      <c r="M142845" s="9"/>
      <c r="N142845" s="9"/>
    </row>
    <row r="142846" spans="12:14" x14ac:dyDescent="0.25">
      <c r="L142846" s="9"/>
      <c r="M142846" s="9"/>
      <c r="N142846" s="9"/>
    </row>
    <row r="142847" spans="12:14" x14ac:dyDescent="0.25">
      <c r="L142847" s="9"/>
      <c r="M142847" s="9"/>
      <c r="N142847" s="9"/>
    </row>
    <row r="142848" spans="12:14" x14ac:dyDescent="0.25">
      <c r="L142848" s="9"/>
      <c r="M142848" s="9"/>
      <c r="N142848" s="9"/>
    </row>
    <row r="142849" spans="12:14" x14ac:dyDescent="0.25">
      <c r="L142849" s="9"/>
      <c r="M142849" s="9"/>
      <c r="N142849" s="9"/>
    </row>
    <row r="142850" spans="12:14" x14ac:dyDescent="0.25">
      <c r="L142850" s="9"/>
      <c r="M142850" s="9"/>
      <c r="N142850" s="9"/>
    </row>
    <row r="142851" spans="12:14" x14ac:dyDescent="0.25">
      <c r="L142851" s="9"/>
      <c r="M142851" s="9"/>
      <c r="N142851" s="9"/>
    </row>
    <row r="142852" spans="12:14" x14ac:dyDescent="0.25">
      <c r="L142852" s="9"/>
      <c r="M142852" s="9"/>
      <c r="N142852" s="9"/>
    </row>
    <row r="142853" spans="12:14" x14ac:dyDescent="0.25">
      <c r="L142853" s="9"/>
      <c r="M142853" s="9"/>
      <c r="N142853" s="9"/>
    </row>
    <row r="142854" spans="12:14" x14ac:dyDescent="0.25">
      <c r="L142854" s="9"/>
      <c r="M142854" s="9"/>
      <c r="N142854" s="9"/>
    </row>
    <row r="142855" spans="12:14" x14ac:dyDescent="0.25">
      <c r="L142855" s="9"/>
      <c r="M142855" s="9"/>
      <c r="N142855" s="9"/>
    </row>
    <row r="142856" spans="12:14" x14ac:dyDescent="0.25">
      <c r="L142856" s="9"/>
      <c r="M142856" s="9"/>
      <c r="N142856" s="9"/>
    </row>
    <row r="142857" spans="12:14" x14ac:dyDescent="0.25">
      <c r="L142857" s="9"/>
      <c r="M142857" s="9"/>
      <c r="N142857" s="9"/>
    </row>
    <row r="142858" spans="12:14" x14ac:dyDescent="0.25">
      <c r="L142858" s="9"/>
      <c r="M142858" s="9"/>
      <c r="N142858" s="9"/>
    </row>
    <row r="142859" spans="12:14" x14ac:dyDescent="0.25">
      <c r="L142859" s="9"/>
      <c r="M142859" s="9"/>
      <c r="N142859" s="9"/>
    </row>
    <row r="142860" spans="12:14" x14ac:dyDescent="0.25">
      <c r="L142860" s="9"/>
      <c r="M142860" s="9"/>
      <c r="N142860" s="9"/>
    </row>
    <row r="142861" spans="12:14" x14ac:dyDescent="0.25">
      <c r="L142861" s="9"/>
      <c r="M142861" s="9"/>
      <c r="N142861" s="9"/>
    </row>
    <row r="142862" spans="12:14" x14ac:dyDescent="0.25">
      <c r="L142862" s="9"/>
      <c r="M142862" s="9"/>
      <c r="N142862" s="9"/>
    </row>
    <row r="142863" spans="12:14" x14ac:dyDescent="0.25">
      <c r="L142863" s="9"/>
      <c r="M142863" s="9"/>
      <c r="N142863" s="9"/>
    </row>
    <row r="142864" spans="12:14" x14ac:dyDescent="0.25">
      <c r="L142864" s="9"/>
      <c r="M142864" s="9"/>
      <c r="N142864" s="9"/>
    </row>
    <row r="142865" spans="12:14" x14ac:dyDescent="0.25">
      <c r="L142865" s="9"/>
      <c r="M142865" s="9"/>
      <c r="N142865" s="9"/>
    </row>
    <row r="142866" spans="12:14" x14ac:dyDescent="0.25">
      <c r="L142866" s="9"/>
      <c r="M142866" s="9"/>
      <c r="N142866" s="9"/>
    </row>
    <row r="142867" spans="12:14" x14ac:dyDescent="0.25">
      <c r="L142867" s="9"/>
      <c r="M142867" s="9"/>
      <c r="N142867" s="9"/>
    </row>
    <row r="142868" spans="12:14" x14ac:dyDescent="0.25">
      <c r="L142868" s="9"/>
      <c r="M142868" s="9"/>
      <c r="N142868" s="9"/>
    </row>
    <row r="142869" spans="12:14" x14ac:dyDescent="0.25">
      <c r="L142869" s="9"/>
      <c r="M142869" s="9"/>
      <c r="N142869" s="9"/>
    </row>
    <row r="142870" spans="12:14" x14ac:dyDescent="0.25">
      <c r="L142870" s="9"/>
      <c r="M142870" s="9"/>
      <c r="N142870" s="9"/>
    </row>
    <row r="142871" spans="12:14" x14ac:dyDescent="0.25">
      <c r="L142871" s="9"/>
      <c r="M142871" s="9"/>
      <c r="N142871" s="9"/>
    </row>
    <row r="142872" spans="12:14" x14ac:dyDescent="0.25">
      <c r="L142872" s="9"/>
      <c r="M142872" s="9"/>
      <c r="N142872" s="9"/>
    </row>
    <row r="142873" spans="12:14" x14ac:dyDescent="0.25">
      <c r="L142873" s="9"/>
      <c r="M142873" s="9"/>
      <c r="N142873" s="9"/>
    </row>
    <row r="142874" spans="12:14" x14ac:dyDescent="0.25">
      <c r="L142874" s="9"/>
      <c r="M142874" s="9"/>
      <c r="N142874" s="9"/>
    </row>
    <row r="142875" spans="12:14" x14ac:dyDescent="0.25">
      <c r="L142875" s="9"/>
      <c r="M142875" s="9"/>
      <c r="N142875" s="9"/>
    </row>
    <row r="142876" spans="12:14" x14ac:dyDescent="0.25">
      <c r="L142876" s="9"/>
      <c r="M142876" s="9"/>
      <c r="N142876" s="9"/>
    </row>
    <row r="142877" spans="12:14" x14ac:dyDescent="0.25">
      <c r="L142877" s="9"/>
      <c r="M142877" s="9"/>
      <c r="N142877" s="9"/>
    </row>
    <row r="142878" spans="12:14" x14ac:dyDescent="0.25">
      <c r="L142878" s="9"/>
      <c r="M142878" s="9"/>
      <c r="N142878" s="9"/>
    </row>
    <row r="142879" spans="12:14" x14ac:dyDescent="0.25">
      <c r="L142879" s="9"/>
      <c r="M142879" s="9"/>
      <c r="N142879" s="9"/>
    </row>
    <row r="142880" spans="12:14" x14ac:dyDescent="0.25">
      <c r="L142880" s="9"/>
      <c r="M142880" s="9"/>
      <c r="N142880" s="9"/>
    </row>
    <row r="142881" spans="12:14" x14ac:dyDescent="0.25">
      <c r="L142881" s="9"/>
      <c r="M142881" s="9"/>
      <c r="N142881" s="9"/>
    </row>
    <row r="142882" spans="12:14" x14ac:dyDescent="0.25">
      <c r="L142882" s="9"/>
      <c r="M142882" s="9"/>
      <c r="N142882" s="9"/>
    </row>
    <row r="142883" spans="12:14" x14ac:dyDescent="0.25">
      <c r="L142883" s="9"/>
      <c r="M142883" s="9"/>
      <c r="N142883" s="9"/>
    </row>
    <row r="142884" spans="12:14" x14ac:dyDescent="0.25">
      <c r="L142884" s="9"/>
      <c r="M142884" s="9"/>
      <c r="N142884" s="9"/>
    </row>
    <row r="142885" spans="12:14" x14ac:dyDescent="0.25">
      <c r="L142885" s="9"/>
      <c r="M142885" s="9"/>
      <c r="N142885" s="9"/>
    </row>
    <row r="142886" spans="12:14" x14ac:dyDescent="0.25">
      <c r="L142886" s="9"/>
      <c r="M142886" s="9"/>
      <c r="N142886" s="9"/>
    </row>
    <row r="142887" spans="12:14" x14ac:dyDescent="0.25">
      <c r="L142887" s="9"/>
      <c r="M142887" s="9"/>
      <c r="N142887" s="9"/>
    </row>
    <row r="142888" spans="12:14" x14ac:dyDescent="0.25">
      <c r="L142888" s="9"/>
      <c r="M142888" s="9"/>
      <c r="N142888" s="9"/>
    </row>
    <row r="142889" spans="12:14" x14ac:dyDescent="0.25">
      <c r="L142889" s="9"/>
      <c r="M142889" s="9"/>
      <c r="N142889" s="9"/>
    </row>
    <row r="142890" spans="12:14" x14ac:dyDescent="0.25">
      <c r="L142890" s="9"/>
      <c r="M142890" s="9"/>
      <c r="N142890" s="9"/>
    </row>
    <row r="142891" spans="12:14" x14ac:dyDescent="0.25">
      <c r="L142891" s="9"/>
      <c r="M142891" s="9"/>
      <c r="N142891" s="9"/>
    </row>
    <row r="142892" spans="12:14" x14ac:dyDescent="0.25">
      <c r="L142892" s="9"/>
      <c r="M142892" s="9"/>
      <c r="N142892" s="9"/>
    </row>
    <row r="142893" spans="12:14" x14ac:dyDescent="0.25">
      <c r="L142893" s="9"/>
      <c r="M142893" s="9"/>
      <c r="N142893" s="9"/>
    </row>
    <row r="142894" spans="12:14" x14ac:dyDescent="0.25">
      <c r="L142894" s="9"/>
      <c r="M142894" s="9"/>
      <c r="N142894" s="9"/>
    </row>
    <row r="142895" spans="12:14" x14ac:dyDescent="0.25">
      <c r="L142895" s="9"/>
      <c r="M142895" s="9"/>
      <c r="N142895" s="9"/>
    </row>
    <row r="142896" spans="12:14" x14ac:dyDescent="0.25">
      <c r="L142896" s="9"/>
      <c r="M142896" s="9"/>
      <c r="N142896" s="9"/>
    </row>
    <row r="142897" spans="12:14" x14ac:dyDescent="0.25">
      <c r="L142897" s="9"/>
      <c r="M142897" s="9"/>
      <c r="N142897" s="9"/>
    </row>
    <row r="142898" spans="12:14" x14ac:dyDescent="0.25">
      <c r="L142898" s="9"/>
      <c r="M142898" s="9"/>
      <c r="N142898" s="9"/>
    </row>
    <row r="142899" spans="12:14" x14ac:dyDescent="0.25">
      <c r="L142899" s="9"/>
      <c r="M142899" s="9"/>
      <c r="N142899" s="9"/>
    </row>
    <row r="142900" spans="12:14" x14ac:dyDescent="0.25">
      <c r="L142900" s="9"/>
      <c r="M142900" s="9"/>
      <c r="N142900" s="9"/>
    </row>
    <row r="142901" spans="12:14" x14ac:dyDescent="0.25">
      <c r="L142901" s="9"/>
      <c r="M142901" s="9"/>
      <c r="N142901" s="9"/>
    </row>
    <row r="142902" spans="12:14" x14ac:dyDescent="0.25">
      <c r="L142902" s="9"/>
      <c r="M142902" s="9"/>
      <c r="N142902" s="9"/>
    </row>
    <row r="142903" spans="12:14" x14ac:dyDescent="0.25">
      <c r="L142903" s="9"/>
      <c r="M142903" s="9"/>
      <c r="N142903" s="9"/>
    </row>
    <row r="142904" spans="12:14" x14ac:dyDescent="0.25">
      <c r="L142904" s="9"/>
      <c r="M142904" s="9"/>
      <c r="N142904" s="9"/>
    </row>
    <row r="142905" spans="12:14" x14ac:dyDescent="0.25">
      <c r="L142905" s="9"/>
      <c r="M142905" s="9"/>
      <c r="N142905" s="9"/>
    </row>
    <row r="142906" spans="12:14" x14ac:dyDescent="0.25">
      <c r="L142906" s="9"/>
      <c r="M142906" s="9"/>
      <c r="N142906" s="9"/>
    </row>
    <row r="142907" spans="12:14" x14ac:dyDescent="0.25">
      <c r="L142907" s="9"/>
      <c r="M142907" s="9"/>
      <c r="N142907" s="9"/>
    </row>
    <row r="142908" spans="12:14" x14ac:dyDescent="0.25">
      <c r="L142908" s="9"/>
      <c r="M142908" s="9"/>
      <c r="N142908" s="9"/>
    </row>
    <row r="142909" spans="12:14" x14ac:dyDescent="0.25">
      <c r="L142909" s="9"/>
      <c r="M142909" s="9"/>
      <c r="N142909" s="9"/>
    </row>
    <row r="142910" spans="12:14" x14ac:dyDescent="0.25">
      <c r="L142910" s="9"/>
      <c r="M142910" s="9"/>
      <c r="N142910" s="9"/>
    </row>
    <row r="142911" spans="12:14" x14ac:dyDescent="0.25">
      <c r="L142911" s="9"/>
      <c r="M142911" s="9"/>
      <c r="N142911" s="9"/>
    </row>
    <row r="142912" spans="12:14" x14ac:dyDescent="0.25">
      <c r="L142912" s="9"/>
      <c r="M142912" s="9"/>
      <c r="N142912" s="9"/>
    </row>
    <row r="142913" spans="12:14" x14ac:dyDescent="0.25">
      <c r="L142913" s="9"/>
      <c r="M142913" s="9"/>
      <c r="N142913" s="9"/>
    </row>
    <row r="142914" spans="12:14" x14ac:dyDescent="0.25">
      <c r="L142914" s="9"/>
      <c r="M142914" s="9"/>
      <c r="N142914" s="9"/>
    </row>
    <row r="142915" spans="12:14" x14ac:dyDescent="0.25">
      <c r="L142915" s="9"/>
      <c r="M142915" s="9"/>
      <c r="N142915" s="9"/>
    </row>
    <row r="142916" spans="12:14" x14ac:dyDescent="0.25">
      <c r="L142916" s="9"/>
      <c r="M142916" s="9"/>
      <c r="N142916" s="9"/>
    </row>
    <row r="142917" spans="12:14" x14ac:dyDescent="0.25">
      <c r="L142917" s="9"/>
      <c r="M142917" s="9"/>
      <c r="N142917" s="9"/>
    </row>
    <row r="142918" spans="12:14" x14ac:dyDescent="0.25">
      <c r="L142918" s="9"/>
      <c r="M142918" s="9"/>
      <c r="N142918" s="9"/>
    </row>
    <row r="142919" spans="12:14" x14ac:dyDescent="0.25">
      <c r="L142919" s="9"/>
      <c r="M142919" s="9"/>
      <c r="N142919" s="9"/>
    </row>
    <row r="142920" spans="12:14" x14ac:dyDescent="0.25">
      <c r="L142920" s="9"/>
      <c r="M142920" s="9"/>
      <c r="N142920" s="9"/>
    </row>
    <row r="142921" spans="12:14" x14ac:dyDescent="0.25">
      <c r="L142921" s="9"/>
      <c r="M142921" s="9"/>
      <c r="N142921" s="9"/>
    </row>
    <row r="142922" spans="12:14" x14ac:dyDescent="0.25">
      <c r="L142922" s="9"/>
      <c r="M142922" s="9"/>
      <c r="N142922" s="9"/>
    </row>
    <row r="142923" spans="12:14" x14ac:dyDescent="0.25">
      <c r="L142923" s="9"/>
      <c r="M142923" s="9"/>
      <c r="N142923" s="9"/>
    </row>
    <row r="142924" spans="12:14" x14ac:dyDescent="0.25">
      <c r="L142924" s="9"/>
      <c r="M142924" s="9"/>
      <c r="N142924" s="9"/>
    </row>
    <row r="142925" spans="12:14" x14ac:dyDescent="0.25">
      <c r="L142925" s="9"/>
      <c r="M142925" s="9"/>
      <c r="N142925" s="9"/>
    </row>
    <row r="142926" spans="12:14" x14ac:dyDescent="0.25">
      <c r="L142926" s="9"/>
      <c r="M142926" s="9"/>
      <c r="N142926" s="9"/>
    </row>
    <row r="142927" spans="12:14" x14ac:dyDescent="0.25">
      <c r="L142927" s="9"/>
      <c r="M142927" s="9"/>
      <c r="N142927" s="9"/>
    </row>
    <row r="142928" spans="12:14" x14ac:dyDescent="0.25">
      <c r="L142928" s="9"/>
      <c r="M142928" s="9"/>
      <c r="N142928" s="9"/>
    </row>
    <row r="142929" spans="12:14" x14ac:dyDescent="0.25">
      <c r="L142929" s="9"/>
      <c r="M142929" s="9"/>
      <c r="N142929" s="9"/>
    </row>
    <row r="142930" spans="12:14" x14ac:dyDescent="0.25">
      <c r="L142930" s="9"/>
      <c r="M142930" s="9"/>
      <c r="N142930" s="9"/>
    </row>
    <row r="142931" spans="12:14" x14ac:dyDescent="0.25">
      <c r="L142931" s="9"/>
      <c r="M142931" s="9"/>
      <c r="N142931" s="9"/>
    </row>
    <row r="142932" spans="12:14" x14ac:dyDescent="0.25">
      <c r="L142932" s="9"/>
      <c r="M142932" s="9"/>
      <c r="N142932" s="9"/>
    </row>
    <row r="142933" spans="12:14" x14ac:dyDescent="0.25">
      <c r="L142933" s="9"/>
      <c r="M142933" s="9"/>
      <c r="N142933" s="9"/>
    </row>
    <row r="142934" spans="12:14" x14ac:dyDescent="0.25">
      <c r="L142934" s="9"/>
      <c r="M142934" s="9"/>
      <c r="N142934" s="9"/>
    </row>
    <row r="142935" spans="12:14" x14ac:dyDescent="0.25">
      <c r="L142935" s="9"/>
      <c r="M142935" s="9"/>
      <c r="N142935" s="9"/>
    </row>
    <row r="142936" spans="12:14" x14ac:dyDescent="0.25">
      <c r="L142936" s="9"/>
      <c r="M142936" s="9"/>
      <c r="N142936" s="9"/>
    </row>
    <row r="142937" spans="12:14" x14ac:dyDescent="0.25">
      <c r="L142937" s="9"/>
      <c r="M142937" s="9"/>
      <c r="N142937" s="9"/>
    </row>
    <row r="142938" spans="12:14" x14ac:dyDescent="0.25">
      <c r="L142938" s="9"/>
      <c r="M142938" s="9"/>
      <c r="N142938" s="9"/>
    </row>
    <row r="142939" spans="12:14" x14ac:dyDescent="0.25">
      <c r="L142939" s="9"/>
      <c r="M142939" s="9"/>
      <c r="N142939" s="9"/>
    </row>
    <row r="142940" spans="12:14" x14ac:dyDescent="0.25">
      <c r="L142940" s="9"/>
      <c r="M142940" s="9"/>
      <c r="N142940" s="9"/>
    </row>
    <row r="142941" spans="12:14" x14ac:dyDescent="0.25">
      <c r="L142941" s="9"/>
      <c r="M142941" s="9"/>
      <c r="N142941" s="9"/>
    </row>
    <row r="142942" spans="12:14" x14ac:dyDescent="0.25">
      <c r="L142942" s="9"/>
      <c r="M142942" s="9"/>
      <c r="N142942" s="9"/>
    </row>
    <row r="142943" spans="12:14" x14ac:dyDescent="0.25">
      <c r="L142943" s="9"/>
      <c r="M142943" s="9"/>
      <c r="N142943" s="9"/>
    </row>
    <row r="142944" spans="12:14" x14ac:dyDescent="0.25">
      <c r="L142944" s="9"/>
      <c r="M142944" s="9"/>
      <c r="N142944" s="9"/>
    </row>
    <row r="142945" spans="12:14" x14ac:dyDescent="0.25">
      <c r="L142945" s="9"/>
      <c r="M142945" s="9"/>
      <c r="N142945" s="9"/>
    </row>
    <row r="142946" spans="12:14" x14ac:dyDescent="0.25">
      <c r="L142946" s="9"/>
      <c r="M142946" s="9"/>
      <c r="N142946" s="9"/>
    </row>
    <row r="142947" spans="12:14" x14ac:dyDescent="0.25">
      <c r="L142947" s="9"/>
      <c r="M142947" s="9"/>
      <c r="N142947" s="9"/>
    </row>
    <row r="142948" spans="12:14" x14ac:dyDescent="0.25">
      <c r="L142948" s="9"/>
      <c r="M142948" s="9"/>
      <c r="N142948" s="9"/>
    </row>
    <row r="142949" spans="12:14" x14ac:dyDescent="0.25">
      <c r="L142949" s="9"/>
      <c r="M142949" s="9"/>
      <c r="N142949" s="9"/>
    </row>
    <row r="142950" spans="12:14" x14ac:dyDescent="0.25">
      <c r="L142950" s="9"/>
      <c r="M142950" s="9"/>
      <c r="N142950" s="9"/>
    </row>
    <row r="142951" spans="12:14" x14ac:dyDescent="0.25">
      <c r="L142951" s="9"/>
      <c r="M142951" s="9"/>
      <c r="N142951" s="9"/>
    </row>
    <row r="142952" spans="12:14" x14ac:dyDescent="0.25">
      <c r="L142952" s="9"/>
      <c r="M142952" s="9"/>
      <c r="N142952" s="9"/>
    </row>
    <row r="142953" spans="12:14" x14ac:dyDescent="0.25">
      <c r="L142953" s="9"/>
      <c r="M142953" s="9"/>
      <c r="N142953" s="9"/>
    </row>
    <row r="142954" spans="12:14" x14ac:dyDescent="0.25">
      <c r="L142954" s="9"/>
      <c r="M142954" s="9"/>
      <c r="N142954" s="9"/>
    </row>
    <row r="142955" spans="12:14" x14ac:dyDescent="0.25">
      <c r="L142955" s="9"/>
      <c r="M142955" s="9"/>
      <c r="N142955" s="9"/>
    </row>
    <row r="142956" spans="12:14" x14ac:dyDescent="0.25">
      <c r="L142956" s="9"/>
      <c r="M142956" s="9"/>
      <c r="N142956" s="9"/>
    </row>
    <row r="142957" spans="12:14" x14ac:dyDescent="0.25">
      <c r="L142957" s="9"/>
      <c r="M142957" s="9"/>
      <c r="N142957" s="9"/>
    </row>
    <row r="142958" spans="12:14" x14ac:dyDescent="0.25">
      <c r="L142958" s="9"/>
      <c r="M142958" s="9"/>
      <c r="N142958" s="9"/>
    </row>
    <row r="142959" spans="12:14" x14ac:dyDescent="0.25">
      <c r="L142959" s="9"/>
      <c r="M142959" s="9"/>
      <c r="N142959" s="9"/>
    </row>
    <row r="142960" spans="12:14" x14ac:dyDescent="0.25">
      <c r="L142960" s="9"/>
      <c r="M142960" s="9"/>
      <c r="N142960" s="9"/>
    </row>
    <row r="142961" spans="12:14" x14ac:dyDescent="0.25">
      <c r="L142961" s="9"/>
      <c r="M142961" s="9"/>
      <c r="N142961" s="9"/>
    </row>
    <row r="142962" spans="12:14" x14ac:dyDescent="0.25">
      <c r="L142962" s="9"/>
      <c r="M142962" s="9"/>
      <c r="N142962" s="9"/>
    </row>
    <row r="142963" spans="12:14" x14ac:dyDescent="0.25">
      <c r="L142963" s="9"/>
      <c r="M142963" s="9"/>
      <c r="N142963" s="9"/>
    </row>
    <row r="142964" spans="12:14" x14ac:dyDescent="0.25">
      <c r="L142964" s="9"/>
      <c r="M142964" s="9"/>
      <c r="N142964" s="9"/>
    </row>
    <row r="142965" spans="12:14" x14ac:dyDescent="0.25">
      <c r="L142965" s="9"/>
      <c r="M142965" s="9"/>
      <c r="N142965" s="9"/>
    </row>
    <row r="142966" spans="12:14" x14ac:dyDescent="0.25">
      <c r="L142966" s="9"/>
      <c r="M142966" s="9"/>
      <c r="N142966" s="9"/>
    </row>
    <row r="142967" spans="12:14" x14ac:dyDescent="0.25">
      <c r="L142967" s="9"/>
      <c r="M142967" s="9"/>
      <c r="N142967" s="9"/>
    </row>
    <row r="142968" spans="12:14" x14ac:dyDescent="0.25">
      <c r="L142968" s="9"/>
      <c r="M142968" s="9"/>
      <c r="N142968" s="9"/>
    </row>
    <row r="142969" spans="12:14" x14ac:dyDescent="0.25">
      <c r="L142969" s="9"/>
      <c r="M142969" s="9"/>
      <c r="N142969" s="9"/>
    </row>
    <row r="142970" spans="12:14" x14ac:dyDescent="0.25">
      <c r="L142970" s="9"/>
      <c r="M142970" s="9"/>
      <c r="N142970" s="9"/>
    </row>
    <row r="142971" spans="12:14" x14ac:dyDescent="0.25">
      <c r="L142971" s="9"/>
      <c r="M142971" s="9"/>
      <c r="N142971" s="9"/>
    </row>
    <row r="142972" spans="12:14" x14ac:dyDescent="0.25">
      <c r="L142972" s="9"/>
      <c r="M142972" s="9"/>
      <c r="N142972" s="9"/>
    </row>
    <row r="142973" spans="12:14" x14ac:dyDescent="0.25">
      <c r="L142973" s="9"/>
      <c r="M142973" s="9"/>
      <c r="N142973" s="9"/>
    </row>
    <row r="142974" spans="12:14" x14ac:dyDescent="0.25">
      <c r="L142974" s="9"/>
      <c r="M142974" s="9"/>
      <c r="N142974" s="9"/>
    </row>
    <row r="142975" spans="12:14" x14ac:dyDescent="0.25">
      <c r="L142975" s="9"/>
      <c r="M142975" s="9"/>
      <c r="N142975" s="9"/>
    </row>
    <row r="142976" spans="12:14" x14ac:dyDescent="0.25">
      <c r="L142976" s="9"/>
      <c r="M142976" s="9"/>
      <c r="N142976" s="9"/>
    </row>
    <row r="142977" spans="12:14" x14ac:dyDescent="0.25">
      <c r="L142977" s="9"/>
      <c r="M142977" s="9"/>
      <c r="N142977" s="9"/>
    </row>
    <row r="142978" spans="12:14" x14ac:dyDescent="0.25">
      <c r="L142978" s="9"/>
      <c r="M142978" s="9"/>
      <c r="N142978" s="9"/>
    </row>
    <row r="142979" spans="12:14" x14ac:dyDescent="0.25">
      <c r="L142979" s="9"/>
      <c r="M142979" s="9"/>
      <c r="N142979" s="9"/>
    </row>
    <row r="142980" spans="12:14" x14ac:dyDescent="0.25">
      <c r="L142980" s="9"/>
      <c r="M142980" s="9"/>
      <c r="N142980" s="9"/>
    </row>
    <row r="142981" spans="12:14" x14ac:dyDescent="0.25">
      <c r="L142981" s="9"/>
      <c r="M142981" s="9"/>
      <c r="N142981" s="9"/>
    </row>
    <row r="142982" spans="12:14" x14ac:dyDescent="0.25">
      <c r="L142982" s="9"/>
      <c r="M142982" s="9"/>
      <c r="N142982" s="9"/>
    </row>
    <row r="142983" spans="12:14" x14ac:dyDescent="0.25">
      <c r="L142983" s="9"/>
      <c r="M142983" s="9"/>
      <c r="N142983" s="9"/>
    </row>
    <row r="142984" spans="12:14" x14ac:dyDescent="0.25">
      <c r="L142984" s="9"/>
      <c r="M142984" s="9"/>
      <c r="N142984" s="9"/>
    </row>
    <row r="142985" spans="12:14" x14ac:dyDescent="0.25">
      <c r="L142985" s="9"/>
      <c r="M142985" s="9"/>
      <c r="N142985" s="9"/>
    </row>
    <row r="142986" spans="12:14" x14ac:dyDescent="0.25">
      <c r="L142986" s="9"/>
      <c r="M142986" s="9"/>
      <c r="N142986" s="9"/>
    </row>
    <row r="142987" spans="12:14" x14ac:dyDescent="0.25">
      <c r="L142987" s="9"/>
      <c r="M142987" s="9"/>
      <c r="N142987" s="9"/>
    </row>
    <row r="142988" spans="12:14" x14ac:dyDescent="0.25">
      <c r="L142988" s="9"/>
      <c r="M142988" s="9"/>
      <c r="N142988" s="9"/>
    </row>
    <row r="142989" spans="12:14" x14ac:dyDescent="0.25">
      <c r="L142989" s="9"/>
      <c r="M142989" s="9"/>
      <c r="N142989" s="9"/>
    </row>
    <row r="142990" spans="12:14" x14ac:dyDescent="0.25">
      <c r="L142990" s="9"/>
      <c r="M142990" s="9"/>
      <c r="N142990" s="9"/>
    </row>
    <row r="142991" spans="12:14" x14ac:dyDescent="0.25">
      <c r="L142991" s="9"/>
      <c r="M142991" s="9"/>
      <c r="N142991" s="9"/>
    </row>
    <row r="142992" spans="12:14" x14ac:dyDescent="0.25">
      <c r="L142992" s="9"/>
      <c r="M142992" s="9"/>
      <c r="N142992" s="9"/>
    </row>
    <row r="142993" spans="12:14" x14ac:dyDescent="0.25">
      <c r="L142993" s="9"/>
      <c r="M142993" s="9"/>
      <c r="N142993" s="9"/>
    </row>
    <row r="142994" spans="12:14" x14ac:dyDescent="0.25">
      <c r="L142994" s="9"/>
      <c r="M142994" s="9"/>
      <c r="N142994" s="9"/>
    </row>
    <row r="142995" spans="12:14" x14ac:dyDescent="0.25">
      <c r="L142995" s="9"/>
      <c r="M142995" s="9"/>
      <c r="N142995" s="9"/>
    </row>
    <row r="142996" spans="12:14" x14ac:dyDescent="0.25">
      <c r="L142996" s="9"/>
      <c r="M142996" s="9"/>
      <c r="N142996" s="9"/>
    </row>
    <row r="142997" spans="12:14" x14ac:dyDescent="0.25">
      <c r="L142997" s="9"/>
      <c r="M142997" s="9"/>
      <c r="N142997" s="9"/>
    </row>
    <row r="142998" spans="12:14" x14ac:dyDescent="0.25">
      <c r="L142998" s="9"/>
      <c r="M142998" s="9"/>
      <c r="N142998" s="9"/>
    </row>
    <row r="142999" spans="12:14" x14ac:dyDescent="0.25">
      <c r="L142999" s="9"/>
      <c r="M142999" s="9"/>
      <c r="N142999" s="9"/>
    </row>
    <row r="143000" spans="12:14" x14ac:dyDescent="0.25">
      <c r="L143000" s="9"/>
      <c r="M143000" s="9"/>
      <c r="N143000" s="9"/>
    </row>
    <row r="143001" spans="12:14" x14ac:dyDescent="0.25">
      <c r="L143001" s="9"/>
      <c r="M143001" s="9"/>
      <c r="N143001" s="9"/>
    </row>
    <row r="143002" spans="12:14" x14ac:dyDescent="0.25">
      <c r="L143002" s="9"/>
      <c r="M143002" s="9"/>
      <c r="N143002" s="9"/>
    </row>
    <row r="143003" spans="12:14" x14ac:dyDescent="0.25">
      <c r="L143003" s="9"/>
      <c r="M143003" s="9"/>
      <c r="N143003" s="9"/>
    </row>
    <row r="143004" spans="12:14" x14ac:dyDescent="0.25">
      <c r="L143004" s="9"/>
      <c r="M143004" s="9"/>
      <c r="N143004" s="9"/>
    </row>
    <row r="143005" spans="12:14" x14ac:dyDescent="0.25">
      <c r="L143005" s="9"/>
      <c r="M143005" s="9"/>
      <c r="N143005" s="9"/>
    </row>
    <row r="143006" spans="12:14" x14ac:dyDescent="0.25">
      <c r="L143006" s="9"/>
      <c r="M143006" s="9"/>
      <c r="N143006" s="9"/>
    </row>
    <row r="143007" spans="12:14" x14ac:dyDescent="0.25">
      <c r="L143007" s="9"/>
      <c r="M143007" s="9"/>
      <c r="N143007" s="9"/>
    </row>
    <row r="143008" spans="12:14" x14ac:dyDescent="0.25">
      <c r="L143008" s="9"/>
      <c r="M143008" s="9"/>
      <c r="N143008" s="9"/>
    </row>
    <row r="143009" spans="12:14" x14ac:dyDescent="0.25">
      <c r="L143009" s="9"/>
      <c r="M143009" s="9"/>
      <c r="N143009" s="9"/>
    </row>
    <row r="143010" spans="12:14" x14ac:dyDescent="0.25">
      <c r="L143010" s="9"/>
      <c r="M143010" s="9"/>
      <c r="N143010" s="9"/>
    </row>
    <row r="143011" spans="12:14" x14ac:dyDescent="0.25">
      <c r="L143011" s="9"/>
      <c r="M143011" s="9"/>
      <c r="N143011" s="9"/>
    </row>
    <row r="143012" spans="12:14" x14ac:dyDescent="0.25">
      <c r="L143012" s="9"/>
      <c r="M143012" s="9"/>
      <c r="N143012" s="9"/>
    </row>
    <row r="143013" spans="12:14" x14ac:dyDescent="0.25">
      <c r="L143013" s="9"/>
      <c r="M143013" s="9"/>
      <c r="N143013" s="9"/>
    </row>
    <row r="143014" spans="12:14" x14ac:dyDescent="0.25">
      <c r="L143014" s="9"/>
      <c r="M143014" s="9"/>
      <c r="N143014" s="9"/>
    </row>
    <row r="143015" spans="12:14" x14ac:dyDescent="0.25">
      <c r="L143015" s="9"/>
      <c r="M143015" s="9"/>
      <c r="N143015" s="9"/>
    </row>
    <row r="143016" spans="12:14" x14ac:dyDescent="0.25">
      <c r="L143016" s="9"/>
      <c r="M143016" s="9"/>
      <c r="N143016" s="9"/>
    </row>
    <row r="143017" spans="12:14" x14ac:dyDescent="0.25">
      <c r="L143017" s="9"/>
      <c r="M143017" s="9"/>
      <c r="N143017" s="9"/>
    </row>
    <row r="143018" spans="12:14" x14ac:dyDescent="0.25">
      <c r="L143018" s="9"/>
      <c r="M143018" s="9"/>
      <c r="N143018" s="9"/>
    </row>
    <row r="143019" spans="12:14" x14ac:dyDescent="0.25">
      <c r="L143019" s="9"/>
      <c r="M143019" s="9"/>
      <c r="N143019" s="9"/>
    </row>
    <row r="143020" spans="12:14" x14ac:dyDescent="0.25">
      <c r="L143020" s="9"/>
      <c r="M143020" s="9"/>
      <c r="N143020" s="9"/>
    </row>
    <row r="143021" spans="12:14" x14ac:dyDescent="0.25">
      <c r="L143021" s="9"/>
      <c r="M143021" s="9"/>
      <c r="N143021" s="9"/>
    </row>
    <row r="143022" spans="12:14" x14ac:dyDescent="0.25">
      <c r="L143022" s="9"/>
      <c r="M143022" s="9"/>
      <c r="N143022" s="9"/>
    </row>
    <row r="143023" spans="12:14" x14ac:dyDescent="0.25">
      <c r="L143023" s="9"/>
      <c r="M143023" s="9"/>
      <c r="N143023" s="9"/>
    </row>
    <row r="143024" spans="12:14" x14ac:dyDescent="0.25">
      <c r="L143024" s="9"/>
      <c r="M143024" s="9"/>
      <c r="N143024" s="9"/>
    </row>
    <row r="143025" spans="12:14" x14ac:dyDescent="0.25">
      <c r="L143025" s="9"/>
      <c r="M143025" s="9"/>
      <c r="N143025" s="9"/>
    </row>
    <row r="143026" spans="12:14" x14ac:dyDescent="0.25">
      <c r="L143026" s="9"/>
      <c r="M143026" s="9"/>
      <c r="N143026" s="9"/>
    </row>
    <row r="143027" spans="12:14" x14ac:dyDescent="0.25">
      <c r="L143027" s="9"/>
      <c r="M143027" s="9"/>
      <c r="N143027" s="9"/>
    </row>
    <row r="143028" spans="12:14" x14ac:dyDescent="0.25">
      <c r="L143028" s="9"/>
      <c r="M143028" s="9"/>
      <c r="N143028" s="9"/>
    </row>
    <row r="143029" spans="12:14" x14ac:dyDescent="0.25">
      <c r="L143029" s="9"/>
      <c r="M143029" s="9"/>
      <c r="N143029" s="9"/>
    </row>
    <row r="143030" spans="12:14" x14ac:dyDescent="0.25">
      <c r="L143030" s="9"/>
      <c r="M143030" s="9"/>
      <c r="N143030" s="9"/>
    </row>
    <row r="143031" spans="12:14" x14ac:dyDescent="0.25">
      <c r="L143031" s="9"/>
      <c r="M143031" s="9"/>
      <c r="N143031" s="9"/>
    </row>
    <row r="143032" spans="12:14" x14ac:dyDescent="0.25">
      <c r="L143032" s="9"/>
      <c r="M143032" s="9"/>
      <c r="N143032" s="9"/>
    </row>
    <row r="143033" spans="12:14" x14ac:dyDescent="0.25">
      <c r="L143033" s="9"/>
      <c r="M143033" s="9"/>
      <c r="N143033" s="9"/>
    </row>
    <row r="143034" spans="12:14" x14ac:dyDescent="0.25">
      <c r="L143034" s="9"/>
      <c r="M143034" s="9"/>
      <c r="N143034" s="9"/>
    </row>
    <row r="143035" spans="12:14" x14ac:dyDescent="0.25">
      <c r="L143035" s="9"/>
      <c r="M143035" s="9"/>
      <c r="N143035" s="9"/>
    </row>
    <row r="143036" spans="12:14" x14ac:dyDescent="0.25">
      <c r="L143036" s="9"/>
      <c r="M143036" s="9"/>
      <c r="N143036" s="9"/>
    </row>
    <row r="143037" spans="12:14" x14ac:dyDescent="0.25">
      <c r="L143037" s="9"/>
      <c r="M143037" s="9"/>
      <c r="N143037" s="9"/>
    </row>
    <row r="143038" spans="12:14" x14ac:dyDescent="0.25">
      <c r="L143038" s="9"/>
      <c r="M143038" s="9"/>
      <c r="N143038" s="9"/>
    </row>
    <row r="143039" spans="12:14" x14ac:dyDescent="0.25">
      <c r="L143039" s="9"/>
      <c r="M143039" s="9"/>
      <c r="N143039" s="9"/>
    </row>
    <row r="143040" spans="12:14" x14ac:dyDescent="0.25">
      <c r="L143040" s="9"/>
      <c r="M143040" s="9"/>
      <c r="N143040" s="9"/>
    </row>
    <row r="143041" spans="12:14" x14ac:dyDescent="0.25">
      <c r="L143041" s="9"/>
      <c r="M143041" s="9"/>
      <c r="N143041" s="9"/>
    </row>
    <row r="143042" spans="12:14" x14ac:dyDescent="0.25">
      <c r="L143042" s="9"/>
      <c r="M143042" s="9"/>
      <c r="N143042" s="9"/>
    </row>
    <row r="143043" spans="12:14" x14ac:dyDescent="0.25">
      <c r="L143043" s="9"/>
      <c r="M143043" s="9"/>
      <c r="N143043" s="9"/>
    </row>
    <row r="143044" spans="12:14" x14ac:dyDescent="0.25">
      <c r="L143044" s="9"/>
      <c r="M143044" s="9"/>
      <c r="N143044" s="9"/>
    </row>
    <row r="143045" spans="12:14" x14ac:dyDescent="0.25">
      <c r="L143045" s="9"/>
      <c r="M143045" s="9"/>
      <c r="N143045" s="9"/>
    </row>
    <row r="143046" spans="12:14" x14ac:dyDescent="0.25">
      <c r="L143046" s="9"/>
      <c r="M143046" s="9"/>
      <c r="N143046" s="9"/>
    </row>
    <row r="143047" spans="12:14" x14ac:dyDescent="0.25">
      <c r="L143047" s="9"/>
      <c r="M143047" s="9"/>
      <c r="N143047" s="9"/>
    </row>
    <row r="143048" spans="12:14" x14ac:dyDescent="0.25">
      <c r="L143048" s="9"/>
      <c r="M143048" s="9"/>
      <c r="N143048" s="9"/>
    </row>
    <row r="143049" spans="12:14" x14ac:dyDescent="0.25">
      <c r="L143049" s="9"/>
      <c r="M143049" s="9"/>
      <c r="N143049" s="9"/>
    </row>
    <row r="143050" spans="12:14" x14ac:dyDescent="0.25">
      <c r="L143050" s="9"/>
      <c r="M143050" s="9"/>
      <c r="N143050" s="9"/>
    </row>
    <row r="143051" spans="12:14" x14ac:dyDescent="0.25">
      <c r="L143051" s="9"/>
      <c r="M143051" s="9"/>
      <c r="N143051" s="9"/>
    </row>
    <row r="143052" spans="12:14" x14ac:dyDescent="0.25">
      <c r="L143052" s="9"/>
      <c r="M143052" s="9"/>
      <c r="N143052" s="9"/>
    </row>
    <row r="143053" spans="12:14" x14ac:dyDescent="0.25">
      <c r="L143053" s="9"/>
      <c r="M143053" s="9"/>
      <c r="N143053" s="9"/>
    </row>
    <row r="143054" spans="12:14" x14ac:dyDescent="0.25">
      <c r="L143054" s="9"/>
      <c r="M143054" s="9"/>
      <c r="N143054" s="9"/>
    </row>
    <row r="143055" spans="12:14" x14ac:dyDescent="0.25">
      <c r="L143055" s="9"/>
      <c r="M143055" s="9"/>
      <c r="N143055" s="9"/>
    </row>
    <row r="143056" spans="12:14" x14ac:dyDescent="0.25">
      <c r="L143056" s="9"/>
      <c r="M143056" s="9"/>
      <c r="N143056" s="9"/>
    </row>
    <row r="143057" spans="12:14" x14ac:dyDescent="0.25">
      <c r="L143057" s="9"/>
      <c r="M143057" s="9"/>
      <c r="N143057" s="9"/>
    </row>
    <row r="143058" spans="12:14" x14ac:dyDescent="0.25">
      <c r="L143058" s="9"/>
      <c r="M143058" s="9"/>
      <c r="N143058" s="9"/>
    </row>
    <row r="143059" spans="12:14" x14ac:dyDescent="0.25">
      <c r="L143059" s="9"/>
      <c r="M143059" s="9"/>
      <c r="N143059" s="9"/>
    </row>
    <row r="143060" spans="12:14" x14ac:dyDescent="0.25">
      <c r="L143060" s="9"/>
      <c r="M143060" s="9"/>
      <c r="N143060" s="9"/>
    </row>
    <row r="143061" spans="12:14" x14ac:dyDescent="0.25">
      <c r="L143061" s="9"/>
      <c r="M143061" s="9"/>
      <c r="N143061" s="9"/>
    </row>
    <row r="143062" spans="12:14" x14ac:dyDescent="0.25">
      <c r="L143062" s="9"/>
      <c r="M143062" s="9"/>
      <c r="N143062" s="9"/>
    </row>
    <row r="143063" spans="12:14" x14ac:dyDescent="0.25">
      <c r="L143063" s="9"/>
      <c r="M143063" s="9"/>
      <c r="N143063" s="9"/>
    </row>
    <row r="143064" spans="12:14" x14ac:dyDescent="0.25">
      <c r="L143064" s="9"/>
      <c r="M143064" s="9"/>
      <c r="N143064" s="9"/>
    </row>
    <row r="143065" spans="12:14" x14ac:dyDescent="0.25">
      <c r="L143065" s="9"/>
      <c r="M143065" s="9"/>
      <c r="N143065" s="9"/>
    </row>
    <row r="143066" spans="12:14" x14ac:dyDescent="0.25">
      <c r="L143066" s="9"/>
      <c r="M143066" s="9"/>
      <c r="N143066" s="9"/>
    </row>
    <row r="143067" spans="12:14" x14ac:dyDescent="0.25">
      <c r="L143067" s="9"/>
      <c r="M143067" s="9"/>
      <c r="N143067" s="9"/>
    </row>
    <row r="143068" spans="12:14" x14ac:dyDescent="0.25">
      <c r="L143068" s="9"/>
      <c r="M143068" s="9"/>
      <c r="N143068" s="9"/>
    </row>
    <row r="143069" spans="12:14" x14ac:dyDescent="0.25">
      <c r="L143069" s="9"/>
      <c r="M143069" s="9"/>
      <c r="N143069" s="9"/>
    </row>
    <row r="143070" spans="12:14" x14ac:dyDescent="0.25">
      <c r="L143070" s="9"/>
      <c r="M143070" s="9"/>
      <c r="N143070" s="9"/>
    </row>
    <row r="143071" spans="12:14" x14ac:dyDescent="0.25">
      <c r="L143071" s="9"/>
      <c r="M143071" s="9"/>
      <c r="N143071" s="9"/>
    </row>
    <row r="143072" spans="12:14" x14ac:dyDescent="0.25">
      <c r="L143072" s="9"/>
      <c r="M143072" s="9"/>
      <c r="N143072" s="9"/>
    </row>
    <row r="143073" spans="12:14" x14ac:dyDescent="0.25">
      <c r="L143073" s="9"/>
      <c r="M143073" s="9"/>
      <c r="N143073" s="9"/>
    </row>
    <row r="143074" spans="12:14" x14ac:dyDescent="0.25">
      <c r="L143074" s="9"/>
      <c r="M143074" s="9"/>
      <c r="N143074" s="9"/>
    </row>
    <row r="143075" spans="12:14" x14ac:dyDescent="0.25">
      <c r="L143075" s="9"/>
      <c r="M143075" s="9"/>
      <c r="N143075" s="9"/>
    </row>
    <row r="143076" spans="12:14" x14ac:dyDescent="0.25">
      <c r="L143076" s="9"/>
      <c r="M143076" s="9"/>
      <c r="N143076" s="9"/>
    </row>
    <row r="143077" spans="12:14" x14ac:dyDescent="0.25">
      <c r="L143077" s="9"/>
      <c r="M143077" s="9"/>
      <c r="N143077" s="9"/>
    </row>
    <row r="143078" spans="12:14" x14ac:dyDescent="0.25">
      <c r="L143078" s="9"/>
      <c r="M143078" s="9"/>
      <c r="N143078" s="9"/>
    </row>
    <row r="143079" spans="12:14" x14ac:dyDescent="0.25">
      <c r="L143079" s="9"/>
      <c r="M143079" s="9"/>
      <c r="N143079" s="9"/>
    </row>
    <row r="143080" spans="12:14" x14ac:dyDescent="0.25">
      <c r="L143080" s="9"/>
      <c r="M143080" s="9"/>
      <c r="N143080" s="9"/>
    </row>
    <row r="143081" spans="12:14" x14ac:dyDescent="0.25">
      <c r="L143081" s="9"/>
      <c r="M143081" s="9"/>
      <c r="N143081" s="9"/>
    </row>
    <row r="143082" spans="12:14" x14ac:dyDescent="0.25">
      <c r="L143082" s="9"/>
      <c r="M143082" s="9"/>
      <c r="N143082" s="9"/>
    </row>
    <row r="143083" spans="12:14" x14ac:dyDescent="0.25">
      <c r="L143083" s="9"/>
      <c r="M143083" s="9"/>
      <c r="N143083" s="9"/>
    </row>
    <row r="143084" spans="12:14" x14ac:dyDescent="0.25">
      <c r="L143084" s="9"/>
      <c r="M143084" s="9"/>
      <c r="N143084" s="9"/>
    </row>
    <row r="143085" spans="12:14" x14ac:dyDescent="0.25">
      <c r="L143085" s="9"/>
      <c r="M143085" s="9"/>
      <c r="N143085" s="9"/>
    </row>
    <row r="143086" spans="12:14" x14ac:dyDescent="0.25">
      <c r="L143086" s="9"/>
      <c r="M143086" s="9"/>
      <c r="N143086" s="9"/>
    </row>
    <row r="143087" spans="12:14" x14ac:dyDescent="0.25">
      <c r="L143087" s="9"/>
      <c r="M143087" s="9"/>
      <c r="N143087" s="9"/>
    </row>
    <row r="143088" spans="12:14" x14ac:dyDescent="0.25">
      <c r="L143088" s="9"/>
      <c r="M143088" s="9"/>
      <c r="N143088" s="9"/>
    </row>
    <row r="143089" spans="12:14" x14ac:dyDescent="0.25">
      <c r="L143089" s="9"/>
      <c r="M143089" s="9"/>
      <c r="N143089" s="9"/>
    </row>
    <row r="143090" spans="12:14" x14ac:dyDescent="0.25">
      <c r="L143090" s="9"/>
      <c r="M143090" s="9"/>
      <c r="N143090" s="9"/>
    </row>
    <row r="143091" spans="12:14" x14ac:dyDescent="0.25">
      <c r="L143091" s="9"/>
      <c r="M143091" s="9"/>
      <c r="N143091" s="9"/>
    </row>
    <row r="143092" spans="12:14" x14ac:dyDescent="0.25">
      <c r="L143092" s="9"/>
      <c r="M143092" s="9"/>
      <c r="N143092" s="9"/>
    </row>
    <row r="143093" spans="12:14" x14ac:dyDescent="0.25">
      <c r="L143093" s="9"/>
      <c r="M143093" s="9"/>
      <c r="N143093" s="9"/>
    </row>
    <row r="143094" spans="12:14" x14ac:dyDescent="0.25">
      <c r="L143094" s="9"/>
      <c r="M143094" s="9"/>
      <c r="N143094" s="9"/>
    </row>
    <row r="143095" spans="12:14" x14ac:dyDescent="0.25">
      <c r="L143095" s="9"/>
      <c r="M143095" s="9"/>
      <c r="N143095" s="9"/>
    </row>
    <row r="143096" spans="12:14" x14ac:dyDescent="0.25">
      <c r="L143096" s="9"/>
      <c r="M143096" s="9"/>
      <c r="N143096" s="9"/>
    </row>
    <row r="143097" spans="12:14" x14ac:dyDescent="0.25">
      <c r="L143097" s="9"/>
      <c r="M143097" s="9"/>
      <c r="N143097" s="9"/>
    </row>
    <row r="143098" spans="12:14" x14ac:dyDescent="0.25">
      <c r="L143098" s="9"/>
      <c r="M143098" s="9"/>
      <c r="N143098" s="9"/>
    </row>
    <row r="143099" spans="12:14" x14ac:dyDescent="0.25">
      <c r="L143099" s="9"/>
      <c r="M143099" s="9"/>
      <c r="N143099" s="9"/>
    </row>
    <row r="143100" spans="12:14" x14ac:dyDescent="0.25">
      <c r="L143100" s="9"/>
      <c r="M143100" s="9"/>
      <c r="N143100" s="9"/>
    </row>
    <row r="143101" spans="12:14" x14ac:dyDescent="0.25">
      <c r="L143101" s="9"/>
      <c r="M143101" s="9"/>
      <c r="N143101" s="9"/>
    </row>
    <row r="143102" spans="12:14" x14ac:dyDescent="0.25">
      <c r="L143102" s="9"/>
      <c r="M143102" s="9"/>
      <c r="N143102" s="9"/>
    </row>
    <row r="143103" spans="12:14" x14ac:dyDescent="0.25">
      <c r="L143103" s="9"/>
      <c r="M143103" s="9"/>
      <c r="N143103" s="9"/>
    </row>
    <row r="143104" spans="12:14" x14ac:dyDescent="0.25">
      <c r="L143104" s="9"/>
      <c r="M143104" s="9"/>
      <c r="N143104" s="9"/>
    </row>
    <row r="143105" spans="12:14" x14ac:dyDescent="0.25">
      <c r="L143105" s="9"/>
      <c r="M143105" s="9"/>
      <c r="N143105" s="9"/>
    </row>
    <row r="143106" spans="12:14" x14ac:dyDescent="0.25">
      <c r="L143106" s="9"/>
      <c r="M143106" s="9"/>
      <c r="N143106" s="9"/>
    </row>
    <row r="143107" spans="12:14" x14ac:dyDescent="0.25">
      <c r="L143107" s="9"/>
      <c r="M143107" s="9"/>
      <c r="N143107" s="9"/>
    </row>
    <row r="143108" spans="12:14" x14ac:dyDescent="0.25">
      <c r="L143108" s="9"/>
      <c r="M143108" s="9"/>
      <c r="N143108" s="9"/>
    </row>
    <row r="143109" spans="12:14" x14ac:dyDescent="0.25">
      <c r="L143109" s="9"/>
      <c r="M143109" s="9"/>
      <c r="N143109" s="9"/>
    </row>
    <row r="143110" spans="12:14" x14ac:dyDescent="0.25">
      <c r="L143110" s="9"/>
      <c r="M143110" s="9"/>
      <c r="N143110" s="9"/>
    </row>
    <row r="143111" spans="12:14" x14ac:dyDescent="0.25">
      <c r="L143111" s="9"/>
      <c r="M143111" s="9"/>
      <c r="N143111" s="9"/>
    </row>
    <row r="143112" spans="12:14" x14ac:dyDescent="0.25">
      <c r="L143112" s="9"/>
      <c r="M143112" s="9"/>
      <c r="N143112" s="9"/>
    </row>
    <row r="143113" spans="12:14" x14ac:dyDescent="0.25">
      <c r="L143113" s="9"/>
      <c r="M143113" s="9"/>
      <c r="N143113" s="9"/>
    </row>
    <row r="143114" spans="12:14" x14ac:dyDescent="0.25">
      <c r="L143114" s="9"/>
      <c r="M143114" s="9"/>
      <c r="N143114" s="9"/>
    </row>
    <row r="143115" spans="12:14" x14ac:dyDescent="0.25">
      <c r="L143115" s="9"/>
      <c r="M143115" s="9"/>
      <c r="N143115" s="9"/>
    </row>
    <row r="143116" spans="12:14" x14ac:dyDescent="0.25">
      <c r="L143116" s="9"/>
      <c r="M143116" s="9"/>
      <c r="N143116" s="9"/>
    </row>
    <row r="143117" spans="12:14" x14ac:dyDescent="0.25">
      <c r="L143117" s="9"/>
      <c r="M143117" s="9"/>
      <c r="N143117" s="9"/>
    </row>
    <row r="143118" spans="12:14" x14ac:dyDescent="0.25">
      <c r="L143118" s="9"/>
      <c r="M143118" s="9"/>
      <c r="N143118" s="9"/>
    </row>
    <row r="143119" spans="12:14" x14ac:dyDescent="0.25">
      <c r="L143119" s="9"/>
      <c r="M143119" s="9"/>
      <c r="N143119" s="9"/>
    </row>
    <row r="143120" spans="12:14" x14ac:dyDescent="0.25">
      <c r="L143120" s="9"/>
      <c r="M143120" s="9"/>
      <c r="N143120" s="9"/>
    </row>
    <row r="143121" spans="12:14" x14ac:dyDescent="0.25">
      <c r="L143121" s="9"/>
      <c r="M143121" s="9"/>
      <c r="N143121" s="9"/>
    </row>
    <row r="143122" spans="12:14" x14ac:dyDescent="0.25">
      <c r="L143122" s="9"/>
      <c r="M143122" s="9"/>
      <c r="N143122" s="9"/>
    </row>
    <row r="143123" spans="12:14" x14ac:dyDescent="0.25">
      <c r="L143123" s="9"/>
      <c r="M143123" s="9"/>
      <c r="N143123" s="9"/>
    </row>
    <row r="143124" spans="12:14" x14ac:dyDescent="0.25">
      <c r="L143124" s="9"/>
      <c r="M143124" s="9"/>
      <c r="N143124" s="9"/>
    </row>
    <row r="143125" spans="12:14" x14ac:dyDescent="0.25">
      <c r="L143125" s="9"/>
      <c r="M143125" s="9"/>
      <c r="N143125" s="9"/>
    </row>
    <row r="143126" spans="12:14" x14ac:dyDescent="0.25">
      <c r="L143126" s="9"/>
      <c r="M143126" s="9"/>
      <c r="N143126" s="9"/>
    </row>
    <row r="143127" spans="12:14" x14ac:dyDescent="0.25">
      <c r="L143127" s="9"/>
      <c r="M143127" s="9"/>
      <c r="N143127" s="9"/>
    </row>
    <row r="143128" spans="12:14" x14ac:dyDescent="0.25">
      <c r="L143128" s="9"/>
      <c r="M143128" s="9"/>
      <c r="N143128" s="9"/>
    </row>
    <row r="143129" spans="12:14" x14ac:dyDescent="0.25">
      <c r="L143129" s="9"/>
      <c r="M143129" s="9"/>
      <c r="N143129" s="9"/>
    </row>
    <row r="143130" spans="12:14" x14ac:dyDescent="0.25">
      <c r="L143130" s="9"/>
      <c r="M143130" s="9"/>
      <c r="N143130" s="9"/>
    </row>
    <row r="143131" spans="12:14" x14ac:dyDescent="0.25">
      <c r="L143131" s="9"/>
      <c r="M143131" s="9"/>
      <c r="N143131" s="9"/>
    </row>
    <row r="143132" spans="12:14" x14ac:dyDescent="0.25">
      <c r="L143132" s="9"/>
      <c r="M143132" s="9"/>
      <c r="N143132" s="9"/>
    </row>
    <row r="143133" spans="12:14" x14ac:dyDescent="0.25">
      <c r="L143133" s="9"/>
      <c r="M143133" s="9"/>
      <c r="N143133" s="9"/>
    </row>
    <row r="143134" spans="12:14" x14ac:dyDescent="0.25">
      <c r="L143134" s="9"/>
      <c r="M143134" s="9"/>
      <c r="N143134" s="9"/>
    </row>
    <row r="143135" spans="12:14" x14ac:dyDescent="0.25">
      <c r="L143135" s="9"/>
      <c r="M143135" s="9"/>
      <c r="N143135" s="9"/>
    </row>
    <row r="143136" spans="12:14" x14ac:dyDescent="0.25">
      <c r="L143136" s="9"/>
      <c r="M143136" s="9"/>
      <c r="N143136" s="9"/>
    </row>
    <row r="143137" spans="12:14" x14ac:dyDescent="0.25">
      <c r="L143137" s="9"/>
      <c r="M143137" s="9"/>
      <c r="N143137" s="9"/>
    </row>
    <row r="143138" spans="12:14" x14ac:dyDescent="0.25">
      <c r="L143138" s="9"/>
      <c r="M143138" s="9"/>
      <c r="N143138" s="9"/>
    </row>
    <row r="143139" spans="12:14" x14ac:dyDescent="0.25">
      <c r="L143139" s="9"/>
      <c r="M143139" s="9"/>
      <c r="N143139" s="9"/>
    </row>
    <row r="143140" spans="12:14" x14ac:dyDescent="0.25">
      <c r="L143140" s="9"/>
      <c r="M143140" s="9"/>
      <c r="N143140" s="9"/>
    </row>
    <row r="143141" spans="12:14" x14ac:dyDescent="0.25">
      <c r="L143141" s="9"/>
      <c r="M143141" s="9"/>
      <c r="N143141" s="9"/>
    </row>
    <row r="143142" spans="12:14" x14ac:dyDescent="0.25">
      <c r="L143142" s="9"/>
      <c r="M143142" s="9"/>
      <c r="N143142" s="9"/>
    </row>
    <row r="143143" spans="12:14" x14ac:dyDescent="0.25">
      <c r="L143143" s="9"/>
      <c r="M143143" s="9"/>
      <c r="N143143" s="9"/>
    </row>
    <row r="143144" spans="12:14" x14ac:dyDescent="0.25">
      <c r="L143144" s="9"/>
      <c r="M143144" s="9"/>
      <c r="N143144" s="9"/>
    </row>
    <row r="143145" spans="12:14" x14ac:dyDescent="0.25">
      <c r="L143145" s="9"/>
      <c r="M143145" s="9"/>
      <c r="N143145" s="9"/>
    </row>
    <row r="143146" spans="12:14" x14ac:dyDescent="0.25">
      <c r="L143146" s="9"/>
      <c r="M143146" s="9"/>
      <c r="N143146" s="9"/>
    </row>
    <row r="143147" spans="12:14" x14ac:dyDescent="0.25">
      <c r="L143147" s="9"/>
      <c r="M143147" s="9"/>
      <c r="N143147" s="9"/>
    </row>
    <row r="143148" spans="12:14" x14ac:dyDescent="0.25">
      <c r="L143148" s="9"/>
      <c r="M143148" s="9"/>
      <c r="N143148" s="9"/>
    </row>
    <row r="143149" spans="12:14" x14ac:dyDescent="0.25">
      <c r="L143149" s="9"/>
      <c r="M143149" s="9"/>
      <c r="N143149" s="9"/>
    </row>
    <row r="143150" spans="12:14" x14ac:dyDescent="0.25">
      <c r="L143150" s="9"/>
      <c r="M143150" s="9"/>
      <c r="N143150" s="9"/>
    </row>
    <row r="143151" spans="12:14" x14ac:dyDescent="0.25">
      <c r="L143151" s="9"/>
      <c r="M143151" s="9"/>
      <c r="N143151" s="9"/>
    </row>
    <row r="143152" spans="12:14" x14ac:dyDescent="0.25">
      <c r="L143152" s="9"/>
      <c r="M143152" s="9"/>
      <c r="N143152" s="9"/>
    </row>
    <row r="143153" spans="12:14" x14ac:dyDescent="0.25">
      <c r="L143153" s="9"/>
      <c r="M143153" s="9"/>
      <c r="N143153" s="9"/>
    </row>
    <row r="143154" spans="12:14" x14ac:dyDescent="0.25">
      <c r="L143154" s="9"/>
      <c r="M143154" s="9"/>
      <c r="N143154" s="9"/>
    </row>
    <row r="143155" spans="12:14" x14ac:dyDescent="0.25">
      <c r="L143155" s="9"/>
      <c r="M143155" s="9"/>
      <c r="N143155" s="9"/>
    </row>
    <row r="143156" spans="12:14" x14ac:dyDescent="0.25">
      <c r="L143156" s="9"/>
      <c r="M143156" s="9"/>
      <c r="N143156" s="9"/>
    </row>
    <row r="143157" spans="12:14" x14ac:dyDescent="0.25">
      <c r="L143157" s="9"/>
      <c r="M143157" s="9"/>
      <c r="N143157" s="9"/>
    </row>
    <row r="143158" spans="12:14" x14ac:dyDescent="0.25">
      <c r="L143158" s="9"/>
      <c r="M143158" s="9"/>
      <c r="N143158" s="9"/>
    </row>
    <row r="143159" spans="12:14" x14ac:dyDescent="0.25">
      <c r="L143159" s="9"/>
      <c r="M143159" s="9"/>
      <c r="N143159" s="9"/>
    </row>
    <row r="143160" spans="12:14" x14ac:dyDescent="0.25">
      <c r="L143160" s="9"/>
      <c r="M143160" s="9"/>
      <c r="N143160" s="9"/>
    </row>
    <row r="143161" spans="12:14" x14ac:dyDescent="0.25">
      <c r="L143161" s="9"/>
      <c r="M143161" s="9"/>
      <c r="N143161" s="9"/>
    </row>
    <row r="143162" spans="12:14" x14ac:dyDescent="0.25">
      <c r="L143162" s="9"/>
      <c r="M143162" s="9"/>
      <c r="N143162" s="9"/>
    </row>
    <row r="143163" spans="12:14" x14ac:dyDescent="0.25">
      <c r="L143163" s="9"/>
      <c r="M143163" s="9"/>
      <c r="N143163" s="9"/>
    </row>
    <row r="143164" spans="12:14" x14ac:dyDescent="0.25">
      <c r="L143164" s="9"/>
      <c r="M143164" s="9"/>
      <c r="N143164" s="9"/>
    </row>
    <row r="143165" spans="12:14" x14ac:dyDescent="0.25">
      <c r="L143165" s="9"/>
      <c r="M143165" s="9"/>
      <c r="N143165" s="9"/>
    </row>
    <row r="143166" spans="12:14" x14ac:dyDescent="0.25">
      <c r="L143166" s="9"/>
      <c r="M143166" s="9"/>
      <c r="N143166" s="9"/>
    </row>
    <row r="143167" spans="12:14" x14ac:dyDescent="0.25">
      <c r="L143167" s="9"/>
      <c r="M143167" s="9"/>
      <c r="N143167" s="9"/>
    </row>
    <row r="143168" spans="12:14" x14ac:dyDescent="0.25">
      <c r="L143168" s="9"/>
      <c r="M143168" s="9"/>
      <c r="N143168" s="9"/>
    </row>
    <row r="143169" spans="12:14" x14ac:dyDescent="0.25">
      <c r="L143169" s="9"/>
      <c r="M143169" s="9"/>
      <c r="N143169" s="9"/>
    </row>
    <row r="143170" spans="12:14" x14ac:dyDescent="0.25">
      <c r="L143170" s="9"/>
      <c r="M143170" s="9"/>
      <c r="N143170" s="9"/>
    </row>
    <row r="143171" spans="12:14" x14ac:dyDescent="0.25">
      <c r="L143171" s="9"/>
      <c r="M143171" s="9"/>
      <c r="N143171" s="9"/>
    </row>
    <row r="143172" spans="12:14" x14ac:dyDescent="0.25">
      <c r="L143172" s="9"/>
      <c r="M143172" s="9"/>
      <c r="N143172" s="9"/>
    </row>
    <row r="143173" spans="12:14" x14ac:dyDescent="0.25">
      <c r="L143173" s="9"/>
      <c r="M143173" s="9"/>
      <c r="N143173" s="9"/>
    </row>
    <row r="143174" spans="12:14" x14ac:dyDescent="0.25">
      <c r="L143174" s="9"/>
      <c r="M143174" s="9"/>
      <c r="N143174" s="9"/>
    </row>
    <row r="143175" spans="12:14" x14ac:dyDescent="0.25">
      <c r="L143175" s="9"/>
      <c r="M143175" s="9"/>
      <c r="N143175" s="9"/>
    </row>
    <row r="143176" spans="12:14" x14ac:dyDescent="0.25">
      <c r="L143176" s="9"/>
      <c r="M143176" s="9"/>
      <c r="N143176" s="9"/>
    </row>
    <row r="143177" spans="12:14" x14ac:dyDescent="0.25">
      <c r="L143177" s="9"/>
      <c r="M143177" s="9"/>
      <c r="N143177" s="9"/>
    </row>
    <row r="143178" spans="12:14" x14ac:dyDescent="0.25">
      <c r="L143178" s="9"/>
      <c r="M143178" s="9"/>
      <c r="N143178" s="9"/>
    </row>
    <row r="143179" spans="12:14" x14ac:dyDescent="0.25">
      <c r="L143179" s="9"/>
      <c r="M143179" s="9"/>
      <c r="N143179" s="9"/>
    </row>
    <row r="143180" spans="12:14" x14ac:dyDescent="0.25">
      <c r="L143180" s="9"/>
      <c r="M143180" s="9"/>
      <c r="N143180" s="9"/>
    </row>
    <row r="143181" spans="12:14" x14ac:dyDescent="0.25">
      <c r="L143181" s="9"/>
      <c r="M143181" s="9"/>
      <c r="N143181" s="9"/>
    </row>
    <row r="143182" spans="12:14" x14ac:dyDescent="0.25">
      <c r="L143182" s="9"/>
      <c r="M143182" s="9"/>
      <c r="N143182" s="9"/>
    </row>
    <row r="143183" spans="12:14" x14ac:dyDescent="0.25">
      <c r="L143183" s="9"/>
      <c r="M143183" s="9"/>
      <c r="N143183" s="9"/>
    </row>
    <row r="143184" spans="12:14" x14ac:dyDescent="0.25">
      <c r="L143184" s="9"/>
      <c r="M143184" s="9"/>
      <c r="N143184" s="9"/>
    </row>
    <row r="143185" spans="12:14" x14ac:dyDescent="0.25">
      <c r="L143185" s="9"/>
      <c r="M143185" s="9"/>
      <c r="N143185" s="9"/>
    </row>
    <row r="143186" spans="12:14" x14ac:dyDescent="0.25">
      <c r="L143186" s="9"/>
      <c r="M143186" s="9"/>
      <c r="N143186" s="9"/>
    </row>
    <row r="143187" spans="12:14" x14ac:dyDescent="0.25">
      <c r="L143187" s="9"/>
      <c r="M143187" s="9"/>
      <c r="N143187" s="9"/>
    </row>
    <row r="143188" spans="12:14" x14ac:dyDescent="0.25">
      <c r="L143188" s="9"/>
      <c r="M143188" s="9"/>
      <c r="N143188" s="9"/>
    </row>
    <row r="143189" spans="12:14" x14ac:dyDescent="0.25">
      <c r="L143189" s="9"/>
      <c r="M143189" s="9"/>
      <c r="N143189" s="9"/>
    </row>
    <row r="143190" spans="12:14" x14ac:dyDescent="0.25">
      <c r="L143190" s="9"/>
      <c r="M143190" s="9"/>
      <c r="N143190" s="9"/>
    </row>
    <row r="143191" spans="12:14" x14ac:dyDescent="0.25">
      <c r="L143191" s="9"/>
      <c r="M143191" s="9"/>
      <c r="N143191" s="9"/>
    </row>
    <row r="143192" spans="12:14" x14ac:dyDescent="0.25">
      <c r="L143192" s="9"/>
      <c r="M143192" s="9"/>
      <c r="N143192" s="9"/>
    </row>
    <row r="143193" spans="12:14" x14ac:dyDescent="0.25">
      <c r="L143193" s="9"/>
      <c r="M143193" s="9"/>
      <c r="N143193" s="9"/>
    </row>
    <row r="143194" spans="12:14" x14ac:dyDescent="0.25">
      <c r="L143194" s="9"/>
      <c r="M143194" s="9"/>
      <c r="N143194" s="9"/>
    </row>
    <row r="143195" spans="12:14" x14ac:dyDescent="0.25">
      <c r="L143195" s="9"/>
      <c r="M143195" s="9"/>
      <c r="N143195" s="9"/>
    </row>
    <row r="143196" spans="12:14" x14ac:dyDescent="0.25">
      <c r="L143196" s="9"/>
      <c r="M143196" s="9"/>
      <c r="N143196" s="9"/>
    </row>
    <row r="143197" spans="12:14" x14ac:dyDescent="0.25">
      <c r="L143197" s="9"/>
      <c r="M143197" s="9"/>
      <c r="N143197" s="9"/>
    </row>
    <row r="143198" spans="12:14" x14ac:dyDescent="0.25">
      <c r="L143198" s="9"/>
      <c r="M143198" s="9"/>
      <c r="N143198" s="9"/>
    </row>
    <row r="143199" spans="12:14" x14ac:dyDescent="0.25">
      <c r="L143199" s="9"/>
      <c r="M143199" s="9"/>
      <c r="N143199" s="9"/>
    </row>
    <row r="143200" spans="12:14" x14ac:dyDescent="0.25">
      <c r="L143200" s="9"/>
      <c r="M143200" s="9"/>
      <c r="N143200" s="9"/>
    </row>
    <row r="143201" spans="12:14" x14ac:dyDescent="0.25">
      <c r="L143201" s="9"/>
      <c r="M143201" s="9"/>
      <c r="N143201" s="9"/>
    </row>
    <row r="143202" spans="12:14" x14ac:dyDescent="0.25">
      <c r="L143202" s="9"/>
      <c r="M143202" s="9"/>
      <c r="N143202" s="9"/>
    </row>
    <row r="143203" spans="12:14" x14ac:dyDescent="0.25">
      <c r="L143203" s="9"/>
      <c r="M143203" s="9"/>
      <c r="N143203" s="9"/>
    </row>
    <row r="143204" spans="12:14" x14ac:dyDescent="0.25">
      <c r="L143204" s="9"/>
      <c r="M143204" s="9"/>
      <c r="N143204" s="9"/>
    </row>
    <row r="143205" spans="12:14" x14ac:dyDescent="0.25">
      <c r="L143205" s="9"/>
      <c r="M143205" s="9"/>
      <c r="N143205" s="9"/>
    </row>
    <row r="143206" spans="12:14" x14ac:dyDescent="0.25">
      <c r="L143206" s="9"/>
      <c r="M143206" s="9"/>
      <c r="N143206" s="9"/>
    </row>
    <row r="143207" spans="12:14" x14ac:dyDescent="0.25">
      <c r="L143207" s="9"/>
      <c r="M143207" s="9"/>
      <c r="N143207" s="9"/>
    </row>
    <row r="143208" spans="12:14" x14ac:dyDescent="0.25">
      <c r="L143208" s="9"/>
      <c r="M143208" s="9"/>
      <c r="N143208" s="9"/>
    </row>
    <row r="143209" spans="12:14" x14ac:dyDescent="0.25">
      <c r="L143209" s="9"/>
      <c r="M143209" s="9"/>
      <c r="N143209" s="9"/>
    </row>
    <row r="143210" spans="12:14" x14ac:dyDescent="0.25">
      <c r="L143210" s="9"/>
      <c r="M143210" s="9"/>
      <c r="N143210" s="9"/>
    </row>
    <row r="143211" spans="12:14" x14ac:dyDescent="0.25">
      <c r="L143211" s="9"/>
      <c r="M143211" s="9"/>
      <c r="N143211" s="9"/>
    </row>
    <row r="143212" spans="12:14" x14ac:dyDescent="0.25">
      <c r="L143212" s="9"/>
      <c r="M143212" s="9"/>
      <c r="N143212" s="9"/>
    </row>
    <row r="143213" spans="12:14" x14ac:dyDescent="0.25">
      <c r="L143213" s="9"/>
      <c r="M143213" s="9"/>
      <c r="N143213" s="9"/>
    </row>
    <row r="143214" spans="12:14" x14ac:dyDescent="0.25">
      <c r="L143214" s="9"/>
      <c r="M143214" s="9"/>
      <c r="N143214" s="9"/>
    </row>
    <row r="143215" spans="12:14" x14ac:dyDescent="0.25">
      <c r="L143215" s="9"/>
      <c r="M143215" s="9"/>
      <c r="N143215" s="9"/>
    </row>
    <row r="143216" spans="12:14" x14ac:dyDescent="0.25">
      <c r="L143216" s="9"/>
      <c r="M143216" s="9"/>
      <c r="N143216" s="9"/>
    </row>
    <row r="143217" spans="12:14" x14ac:dyDescent="0.25">
      <c r="L143217" s="9"/>
      <c r="M143217" s="9"/>
      <c r="N143217" s="9"/>
    </row>
    <row r="143218" spans="12:14" x14ac:dyDescent="0.25">
      <c r="L143218" s="9"/>
      <c r="M143218" s="9"/>
      <c r="N143218" s="9"/>
    </row>
    <row r="143219" spans="12:14" x14ac:dyDescent="0.25">
      <c r="L143219" s="9"/>
      <c r="M143219" s="9"/>
      <c r="N143219" s="9"/>
    </row>
    <row r="143220" spans="12:14" x14ac:dyDescent="0.25">
      <c r="L143220" s="9"/>
      <c r="M143220" s="9"/>
      <c r="N143220" s="9"/>
    </row>
    <row r="143221" spans="12:14" x14ac:dyDescent="0.25">
      <c r="L143221" s="9"/>
      <c r="M143221" s="9"/>
      <c r="N143221" s="9"/>
    </row>
    <row r="143222" spans="12:14" x14ac:dyDescent="0.25">
      <c r="L143222" s="9"/>
      <c r="M143222" s="9"/>
      <c r="N143222" s="9"/>
    </row>
    <row r="143223" spans="12:14" x14ac:dyDescent="0.25">
      <c r="L143223" s="9"/>
      <c r="M143223" s="9"/>
      <c r="N143223" s="9"/>
    </row>
    <row r="143224" spans="12:14" x14ac:dyDescent="0.25">
      <c r="L143224" s="9"/>
      <c r="M143224" s="9"/>
      <c r="N143224" s="9"/>
    </row>
    <row r="143225" spans="12:14" x14ac:dyDescent="0.25">
      <c r="L143225" s="9"/>
      <c r="M143225" s="9"/>
      <c r="N143225" s="9"/>
    </row>
    <row r="143226" spans="12:14" x14ac:dyDescent="0.25">
      <c r="L143226" s="9"/>
      <c r="M143226" s="9"/>
      <c r="N143226" s="9"/>
    </row>
    <row r="143227" spans="12:14" x14ac:dyDescent="0.25">
      <c r="L143227" s="9"/>
      <c r="M143227" s="9"/>
      <c r="N143227" s="9"/>
    </row>
    <row r="143228" spans="12:14" x14ac:dyDescent="0.25">
      <c r="L143228" s="9"/>
      <c r="M143228" s="9"/>
      <c r="N143228" s="9"/>
    </row>
    <row r="143229" spans="12:14" x14ac:dyDescent="0.25">
      <c r="L143229" s="9"/>
      <c r="M143229" s="9"/>
      <c r="N143229" s="9"/>
    </row>
    <row r="143230" spans="12:14" x14ac:dyDescent="0.25">
      <c r="L143230" s="9"/>
      <c r="M143230" s="9"/>
      <c r="N143230" s="9"/>
    </row>
    <row r="143231" spans="12:14" x14ac:dyDescent="0.25">
      <c r="L143231" s="9"/>
      <c r="M143231" s="9"/>
      <c r="N143231" s="9"/>
    </row>
    <row r="143232" spans="12:14" x14ac:dyDescent="0.25">
      <c r="L143232" s="9"/>
      <c r="M143232" s="9"/>
      <c r="N143232" s="9"/>
    </row>
    <row r="143233" spans="12:14" x14ac:dyDescent="0.25">
      <c r="L143233" s="9"/>
      <c r="M143233" s="9"/>
      <c r="N143233" s="9"/>
    </row>
    <row r="143234" spans="12:14" x14ac:dyDescent="0.25">
      <c r="L143234" s="9"/>
      <c r="M143234" s="9"/>
      <c r="N143234" s="9"/>
    </row>
    <row r="143235" spans="12:14" x14ac:dyDescent="0.25">
      <c r="L143235" s="9"/>
      <c r="M143235" s="9"/>
      <c r="N143235" s="9"/>
    </row>
    <row r="143236" spans="12:14" x14ac:dyDescent="0.25">
      <c r="L143236" s="9"/>
      <c r="M143236" s="9"/>
      <c r="N143236" s="9"/>
    </row>
    <row r="143237" spans="12:14" x14ac:dyDescent="0.25">
      <c r="L143237" s="9"/>
      <c r="M143237" s="9"/>
      <c r="N143237" s="9"/>
    </row>
    <row r="143238" spans="12:14" x14ac:dyDescent="0.25">
      <c r="L143238" s="9"/>
      <c r="M143238" s="9"/>
      <c r="N143238" s="9"/>
    </row>
    <row r="143239" spans="12:14" x14ac:dyDescent="0.25">
      <c r="L143239" s="9"/>
      <c r="M143239" s="9"/>
      <c r="N143239" s="9"/>
    </row>
    <row r="143240" spans="12:14" x14ac:dyDescent="0.25">
      <c r="L143240" s="9"/>
      <c r="M143240" s="9"/>
      <c r="N143240" s="9"/>
    </row>
    <row r="143241" spans="12:14" x14ac:dyDescent="0.25">
      <c r="L143241" s="9"/>
      <c r="M143241" s="9"/>
      <c r="N143241" s="9"/>
    </row>
    <row r="143242" spans="12:14" x14ac:dyDescent="0.25">
      <c r="L143242" s="9"/>
      <c r="M143242" s="9"/>
      <c r="N143242" s="9"/>
    </row>
    <row r="143243" spans="12:14" x14ac:dyDescent="0.25">
      <c r="L143243" s="9"/>
      <c r="M143243" s="9"/>
      <c r="N143243" s="9"/>
    </row>
    <row r="143244" spans="12:14" x14ac:dyDescent="0.25">
      <c r="L143244" s="9"/>
      <c r="M143244" s="9"/>
      <c r="N143244" s="9"/>
    </row>
    <row r="143245" spans="12:14" x14ac:dyDescent="0.25">
      <c r="L143245" s="9"/>
      <c r="M143245" s="9"/>
      <c r="N143245" s="9"/>
    </row>
    <row r="143246" spans="12:14" x14ac:dyDescent="0.25">
      <c r="L143246" s="9"/>
      <c r="M143246" s="9"/>
      <c r="N143246" s="9"/>
    </row>
    <row r="143247" spans="12:14" x14ac:dyDescent="0.25">
      <c r="L143247" s="9"/>
      <c r="M143247" s="9"/>
      <c r="N143247" s="9"/>
    </row>
    <row r="143248" spans="12:14" x14ac:dyDescent="0.25">
      <c r="L143248" s="9"/>
      <c r="M143248" s="9"/>
      <c r="N143248" s="9"/>
    </row>
    <row r="143249" spans="12:14" x14ac:dyDescent="0.25">
      <c r="L143249" s="9"/>
      <c r="M143249" s="9"/>
      <c r="N143249" s="9"/>
    </row>
    <row r="143250" spans="12:14" x14ac:dyDescent="0.25">
      <c r="L143250" s="9"/>
      <c r="M143250" s="9"/>
      <c r="N143250" s="9"/>
    </row>
    <row r="143251" spans="12:14" x14ac:dyDescent="0.25">
      <c r="L143251" s="9"/>
      <c r="M143251" s="9"/>
      <c r="N143251" s="9"/>
    </row>
    <row r="143252" spans="12:14" x14ac:dyDescent="0.25">
      <c r="L143252" s="9"/>
      <c r="M143252" s="9"/>
      <c r="N143252" s="9"/>
    </row>
    <row r="143253" spans="12:14" x14ac:dyDescent="0.25">
      <c r="L143253" s="9"/>
      <c r="M143253" s="9"/>
      <c r="N143253" s="9"/>
    </row>
    <row r="143254" spans="12:14" x14ac:dyDescent="0.25">
      <c r="L143254" s="9"/>
      <c r="M143254" s="9"/>
      <c r="N143254" s="9"/>
    </row>
    <row r="143255" spans="12:14" x14ac:dyDescent="0.25">
      <c r="L143255" s="9"/>
      <c r="M143255" s="9"/>
      <c r="N143255" s="9"/>
    </row>
    <row r="143256" spans="12:14" x14ac:dyDescent="0.25">
      <c r="L143256" s="9"/>
      <c r="M143256" s="9"/>
      <c r="N143256" s="9"/>
    </row>
    <row r="143257" spans="12:14" x14ac:dyDescent="0.25">
      <c r="L143257" s="9"/>
      <c r="M143257" s="9"/>
      <c r="N143257" s="9"/>
    </row>
    <row r="143258" spans="12:14" x14ac:dyDescent="0.25">
      <c r="L143258" s="9"/>
      <c r="M143258" s="9"/>
      <c r="N143258" s="9"/>
    </row>
    <row r="143259" spans="12:14" x14ac:dyDescent="0.25">
      <c r="L143259" s="9"/>
      <c r="M143259" s="9"/>
      <c r="N143259" s="9"/>
    </row>
    <row r="143260" spans="12:14" x14ac:dyDescent="0.25">
      <c r="L143260" s="9"/>
      <c r="M143260" s="9"/>
      <c r="N143260" s="9"/>
    </row>
    <row r="143261" spans="12:14" x14ac:dyDescent="0.25">
      <c r="L143261" s="9"/>
      <c r="M143261" s="9"/>
      <c r="N143261" s="9"/>
    </row>
    <row r="143262" spans="12:14" x14ac:dyDescent="0.25">
      <c r="L143262" s="9"/>
      <c r="M143262" s="9"/>
      <c r="N143262" s="9"/>
    </row>
    <row r="143263" spans="12:14" x14ac:dyDescent="0.25">
      <c r="L143263" s="9"/>
      <c r="M143263" s="9"/>
      <c r="N143263" s="9"/>
    </row>
    <row r="143264" spans="12:14" x14ac:dyDescent="0.25">
      <c r="L143264" s="9"/>
      <c r="M143264" s="9"/>
      <c r="N143264" s="9"/>
    </row>
    <row r="143265" spans="12:14" x14ac:dyDescent="0.25">
      <c r="L143265" s="9"/>
      <c r="M143265" s="9"/>
      <c r="N143265" s="9"/>
    </row>
    <row r="143266" spans="12:14" x14ac:dyDescent="0.25">
      <c r="L143266" s="9"/>
      <c r="M143266" s="9"/>
      <c r="N143266" s="9"/>
    </row>
    <row r="143267" spans="12:14" x14ac:dyDescent="0.25">
      <c r="L143267" s="9"/>
      <c r="M143267" s="9"/>
      <c r="N143267" s="9"/>
    </row>
    <row r="143268" spans="12:14" x14ac:dyDescent="0.25">
      <c r="L143268" s="9"/>
      <c r="M143268" s="9"/>
      <c r="N143268" s="9"/>
    </row>
    <row r="143269" spans="12:14" x14ac:dyDescent="0.25">
      <c r="L143269" s="9"/>
      <c r="M143269" s="9"/>
      <c r="N143269" s="9"/>
    </row>
    <row r="143270" spans="12:14" x14ac:dyDescent="0.25">
      <c r="L143270" s="9"/>
      <c r="M143270" s="9"/>
      <c r="N143270" s="9"/>
    </row>
    <row r="143271" spans="12:14" x14ac:dyDescent="0.25">
      <c r="L143271" s="9"/>
      <c r="M143271" s="9"/>
      <c r="N143271" s="9"/>
    </row>
    <row r="143272" spans="12:14" x14ac:dyDescent="0.25">
      <c r="L143272" s="9"/>
      <c r="M143272" s="9"/>
      <c r="N143272" s="9"/>
    </row>
    <row r="143273" spans="12:14" x14ac:dyDescent="0.25">
      <c r="L143273" s="9"/>
      <c r="M143273" s="9"/>
      <c r="N143273" s="9"/>
    </row>
    <row r="143274" spans="12:14" x14ac:dyDescent="0.25">
      <c r="L143274" s="9"/>
      <c r="M143274" s="9"/>
      <c r="N143274" s="9"/>
    </row>
    <row r="143275" spans="12:14" x14ac:dyDescent="0.25">
      <c r="L143275" s="9"/>
      <c r="M143275" s="9"/>
      <c r="N143275" s="9"/>
    </row>
    <row r="143276" spans="12:14" x14ac:dyDescent="0.25">
      <c r="L143276" s="9"/>
      <c r="M143276" s="9"/>
      <c r="N143276" s="9"/>
    </row>
    <row r="143277" spans="12:14" x14ac:dyDescent="0.25">
      <c r="L143277" s="9"/>
      <c r="M143277" s="9"/>
      <c r="N143277" s="9"/>
    </row>
    <row r="143278" spans="12:14" x14ac:dyDescent="0.25">
      <c r="L143278" s="9"/>
      <c r="M143278" s="9"/>
      <c r="N143278" s="9"/>
    </row>
    <row r="143279" spans="12:14" x14ac:dyDescent="0.25">
      <c r="L143279" s="9"/>
      <c r="M143279" s="9"/>
      <c r="N143279" s="9"/>
    </row>
    <row r="143280" spans="12:14" x14ac:dyDescent="0.25">
      <c r="L143280" s="9"/>
      <c r="M143280" s="9"/>
      <c r="N143280" s="9"/>
    </row>
    <row r="143281" spans="12:14" x14ac:dyDescent="0.25">
      <c r="L143281" s="9"/>
      <c r="M143281" s="9"/>
      <c r="N143281" s="9"/>
    </row>
    <row r="143282" spans="12:14" x14ac:dyDescent="0.25">
      <c r="L143282" s="9"/>
      <c r="M143282" s="9"/>
      <c r="N143282" s="9"/>
    </row>
    <row r="143283" spans="12:14" x14ac:dyDescent="0.25">
      <c r="L143283" s="9"/>
      <c r="M143283" s="9"/>
      <c r="N143283" s="9"/>
    </row>
    <row r="143284" spans="12:14" x14ac:dyDescent="0.25">
      <c r="L143284" s="9"/>
      <c r="M143284" s="9"/>
      <c r="N143284" s="9"/>
    </row>
    <row r="143285" spans="12:14" x14ac:dyDescent="0.25">
      <c r="L143285" s="9"/>
      <c r="M143285" s="9"/>
      <c r="N143285" s="9"/>
    </row>
    <row r="143286" spans="12:14" x14ac:dyDescent="0.25">
      <c r="L143286" s="9"/>
      <c r="M143286" s="9"/>
      <c r="N143286" s="9"/>
    </row>
    <row r="143287" spans="12:14" x14ac:dyDescent="0.25">
      <c r="L143287" s="9"/>
      <c r="M143287" s="9"/>
      <c r="N143287" s="9"/>
    </row>
    <row r="143288" spans="12:14" x14ac:dyDescent="0.25">
      <c r="L143288" s="9"/>
      <c r="M143288" s="9"/>
      <c r="N143288" s="9"/>
    </row>
    <row r="143289" spans="12:14" x14ac:dyDescent="0.25">
      <c r="L143289" s="9"/>
      <c r="M143289" s="9"/>
      <c r="N143289" s="9"/>
    </row>
    <row r="143290" spans="12:14" x14ac:dyDescent="0.25">
      <c r="L143290" s="9"/>
      <c r="M143290" s="9"/>
      <c r="N143290" s="9"/>
    </row>
    <row r="143291" spans="12:14" x14ac:dyDescent="0.25">
      <c r="L143291" s="9"/>
      <c r="M143291" s="9"/>
      <c r="N143291" s="9"/>
    </row>
    <row r="143292" spans="12:14" x14ac:dyDescent="0.25">
      <c r="L143292" s="9"/>
      <c r="M143292" s="9"/>
      <c r="N143292" s="9"/>
    </row>
    <row r="143293" spans="12:14" x14ac:dyDescent="0.25">
      <c r="L143293" s="9"/>
      <c r="M143293" s="9"/>
      <c r="N143293" s="9"/>
    </row>
    <row r="143294" spans="12:14" x14ac:dyDescent="0.25">
      <c r="L143294" s="9"/>
      <c r="M143294" s="9"/>
      <c r="N143294" s="9"/>
    </row>
    <row r="143295" spans="12:14" x14ac:dyDescent="0.25">
      <c r="L143295" s="9"/>
      <c r="M143295" s="9"/>
      <c r="N143295" s="9"/>
    </row>
    <row r="143296" spans="12:14" x14ac:dyDescent="0.25">
      <c r="L143296" s="9"/>
      <c r="M143296" s="9"/>
      <c r="N143296" s="9"/>
    </row>
    <row r="143297" spans="12:14" x14ac:dyDescent="0.25">
      <c r="L143297" s="9"/>
      <c r="M143297" s="9"/>
      <c r="N143297" s="9"/>
    </row>
    <row r="143298" spans="12:14" x14ac:dyDescent="0.25">
      <c r="L143298" s="9"/>
      <c r="M143298" s="9"/>
      <c r="N143298" s="9"/>
    </row>
    <row r="143299" spans="12:14" x14ac:dyDescent="0.25">
      <c r="L143299" s="9"/>
      <c r="M143299" s="9"/>
      <c r="N143299" s="9"/>
    </row>
    <row r="143300" spans="12:14" x14ac:dyDescent="0.25">
      <c r="L143300" s="9"/>
      <c r="M143300" s="9"/>
      <c r="N143300" s="9"/>
    </row>
    <row r="143301" spans="12:14" x14ac:dyDescent="0.25">
      <c r="L143301" s="9"/>
      <c r="M143301" s="9"/>
      <c r="N143301" s="9"/>
    </row>
    <row r="143302" spans="12:14" x14ac:dyDescent="0.25">
      <c r="L143302" s="9"/>
      <c r="M143302" s="9"/>
      <c r="N143302" s="9"/>
    </row>
    <row r="143303" spans="12:14" x14ac:dyDescent="0.25">
      <c r="L143303" s="9"/>
      <c r="M143303" s="9"/>
      <c r="N143303" s="9"/>
    </row>
    <row r="143304" spans="12:14" x14ac:dyDescent="0.25">
      <c r="L143304" s="9"/>
      <c r="M143304" s="9"/>
      <c r="N143304" s="9"/>
    </row>
    <row r="143305" spans="12:14" x14ac:dyDescent="0.25">
      <c r="L143305" s="9"/>
      <c r="M143305" s="9"/>
      <c r="N143305" s="9"/>
    </row>
    <row r="143306" spans="12:14" x14ac:dyDescent="0.25">
      <c r="L143306" s="9"/>
      <c r="M143306" s="9"/>
      <c r="N143306" s="9"/>
    </row>
    <row r="143307" spans="12:14" x14ac:dyDescent="0.25">
      <c r="L143307" s="9"/>
      <c r="M143307" s="9"/>
      <c r="N143307" s="9"/>
    </row>
    <row r="143308" spans="12:14" x14ac:dyDescent="0.25">
      <c r="L143308" s="9"/>
      <c r="M143308" s="9"/>
      <c r="N143308" s="9"/>
    </row>
    <row r="143309" spans="12:14" x14ac:dyDescent="0.25">
      <c r="L143309" s="9"/>
      <c r="M143309" s="9"/>
      <c r="N143309" s="9"/>
    </row>
    <row r="143310" spans="12:14" x14ac:dyDescent="0.25">
      <c r="L143310" s="9"/>
      <c r="M143310" s="9"/>
      <c r="N143310" s="9"/>
    </row>
    <row r="143311" spans="12:14" x14ac:dyDescent="0.25">
      <c r="L143311" s="9"/>
      <c r="M143311" s="9"/>
      <c r="N143311" s="9"/>
    </row>
    <row r="143312" spans="12:14" x14ac:dyDescent="0.25">
      <c r="L143312" s="9"/>
      <c r="M143312" s="9"/>
      <c r="N143312" s="9"/>
    </row>
    <row r="143313" spans="12:14" x14ac:dyDescent="0.25">
      <c r="L143313" s="9"/>
      <c r="M143313" s="9"/>
      <c r="N143313" s="9"/>
    </row>
    <row r="143314" spans="12:14" x14ac:dyDescent="0.25">
      <c r="L143314" s="9"/>
      <c r="M143314" s="9"/>
      <c r="N143314" s="9"/>
    </row>
    <row r="143315" spans="12:14" x14ac:dyDescent="0.25">
      <c r="L143315" s="9"/>
      <c r="M143315" s="9"/>
      <c r="N143315" s="9"/>
    </row>
    <row r="143316" spans="12:14" x14ac:dyDescent="0.25">
      <c r="L143316" s="9"/>
      <c r="M143316" s="9"/>
      <c r="N143316" s="9"/>
    </row>
    <row r="143317" spans="12:14" x14ac:dyDescent="0.25">
      <c r="L143317" s="9"/>
      <c r="M143317" s="9"/>
      <c r="N143317" s="9"/>
    </row>
    <row r="143318" spans="12:14" x14ac:dyDescent="0.25">
      <c r="L143318" s="9"/>
      <c r="M143318" s="9"/>
      <c r="N143318" s="9"/>
    </row>
    <row r="143319" spans="12:14" x14ac:dyDescent="0.25">
      <c r="L143319" s="9"/>
      <c r="M143319" s="9"/>
      <c r="N143319" s="9"/>
    </row>
    <row r="143320" spans="12:14" x14ac:dyDescent="0.25">
      <c r="L143320" s="9"/>
      <c r="M143320" s="9"/>
      <c r="N143320" s="9"/>
    </row>
    <row r="143321" spans="12:14" x14ac:dyDescent="0.25">
      <c r="L143321" s="9"/>
      <c r="M143321" s="9"/>
      <c r="N143321" s="9"/>
    </row>
    <row r="143322" spans="12:14" x14ac:dyDescent="0.25">
      <c r="L143322" s="9"/>
      <c r="M143322" s="9"/>
      <c r="N143322" s="9"/>
    </row>
    <row r="143323" spans="12:14" x14ac:dyDescent="0.25">
      <c r="L143323" s="9"/>
      <c r="M143323" s="9"/>
      <c r="N143323" s="9"/>
    </row>
    <row r="143324" spans="12:14" x14ac:dyDescent="0.25">
      <c r="L143324" s="9"/>
      <c r="M143324" s="9"/>
      <c r="N143324" s="9"/>
    </row>
    <row r="143325" spans="12:14" x14ac:dyDescent="0.25">
      <c r="L143325" s="9"/>
      <c r="M143325" s="9"/>
      <c r="N143325" s="9"/>
    </row>
    <row r="143326" spans="12:14" x14ac:dyDescent="0.25">
      <c r="L143326" s="9"/>
      <c r="M143326" s="9"/>
      <c r="N143326" s="9"/>
    </row>
    <row r="143327" spans="12:14" x14ac:dyDescent="0.25">
      <c r="L143327" s="9"/>
      <c r="M143327" s="9"/>
      <c r="N143327" s="9"/>
    </row>
    <row r="143328" spans="12:14" x14ac:dyDescent="0.25">
      <c r="L143328" s="9"/>
      <c r="M143328" s="9"/>
      <c r="N143328" s="9"/>
    </row>
    <row r="143329" spans="12:14" x14ac:dyDescent="0.25">
      <c r="L143329" s="9"/>
      <c r="M143329" s="9"/>
      <c r="N143329" s="9"/>
    </row>
    <row r="143330" spans="12:14" x14ac:dyDescent="0.25">
      <c r="L143330" s="9"/>
      <c r="M143330" s="9"/>
      <c r="N143330" s="9"/>
    </row>
    <row r="143331" spans="12:14" x14ac:dyDescent="0.25">
      <c r="L143331" s="9"/>
      <c r="M143331" s="9"/>
      <c r="N143331" s="9"/>
    </row>
    <row r="143332" spans="12:14" x14ac:dyDescent="0.25">
      <c r="L143332" s="9"/>
      <c r="M143332" s="9"/>
      <c r="N143332" s="9"/>
    </row>
    <row r="143333" spans="12:14" x14ac:dyDescent="0.25">
      <c r="L143333" s="9"/>
      <c r="M143333" s="9"/>
      <c r="N143333" s="9"/>
    </row>
    <row r="143334" spans="12:14" x14ac:dyDescent="0.25">
      <c r="L143334" s="9"/>
      <c r="M143334" s="9"/>
      <c r="N143334" s="9"/>
    </row>
    <row r="143335" spans="12:14" x14ac:dyDescent="0.25">
      <c r="L143335" s="9"/>
      <c r="M143335" s="9"/>
      <c r="N143335" s="9"/>
    </row>
    <row r="143336" spans="12:14" x14ac:dyDescent="0.25">
      <c r="L143336" s="9"/>
      <c r="M143336" s="9"/>
      <c r="N143336" s="9"/>
    </row>
    <row r="143337" spans="12:14" x14ac:dyDescent="0.25">
      <c r="L143337" s="9"/>
      <c r="M143337" s="9"/>
      <c r="N143337" s="9"/>
    </row>
    <row r="143338" spans="12:14" x14ac:dyDescent="0.25">
      <c r="L143338" s="9"/>
      <c r="M143338" s="9"/>
      <c r="N143338" s="9"/>
    </row>
    <row r="143339" spans="12:14" x14ac:dyDescent="0.25">
      <c r="L143339" s="9"/>
      <c r="M143339" s="9"/>
      <c r="N143339" s="9"/>
    </row>
    <row r="143340" spans="12:14" x14ac:dyDescent="0.25">
      <c r="L143340" s="9"/>
      <c r="M143340" s="9"/>
      <c r="N143340" s="9"/>
    </row>
    <row r="143341" spans="12:14" x14ac:dyDescent="0.25">
      <c r="L143341" s="9"/>
      <c r="M143341" s="9"/>
      <c r="N143341" s="9"/>
    </row>
    <row r="143342" spans="12:14" x14ac:dyDescent="0.25">
      <c r="L143342" s="9"/>
      <c r="M143342" s="9"/>
      <c r="N143342" s="9"/>
    </row>
    <row r="143343" spans="12:14" x14ac:dyDescent="0.25">
      <c r="L143343" s="9"/>
      <c r="M143343" s="9"/>
      <c r="N143343" s="9"/>
    </row>
    <row r="143344" spans="12:14" x14ac:dyDescent="0.25">
      <c r="L143344" s="9"/>
      <c r="M143344" s="9"/>
      <c r="N143344" s="9"/>
    </row>
    <row r="143345" spans="12:14" x14ac:dyDescent="0.25">
      <c r="L143345" s="9"/>
      <c r="M143345" s="9"/>
      <c r="N143345" s="9"/>
    </row>
    <row r="143346" spans="12:14" x14ac:dyDescent="0.25">
      <c r="L143346" s="9"/>
      <c r="M143346" s="9"/>
      <c r="N143346" s="9"/>
    </row>
    <row r="143347" spans="12:14" x14ac:dyDescent="0.25">
      <c r="L143347" s="9"/>
      <c r="M143347" s="9"/>
      <c r="N143347" s="9"/>
    </row>
    <row r="143348" spans="12:14" x14ac:dyDescent="0.25">
      <c r="L143348" s="9"/>
      <c r="M143348" s="9"/>
      <c r="N143348" s="9"/>
    </row>
    <row r="143349" spans="12:14" x14ac:dyDescent="0.25">
      <c r="L143349" s="9"/>
      <c r="M143349" s="9"/>
      <c r="N143349" s="9"/>
    </row>
    <row r="143350" spans="12:14" x14ac:dyDescent="0.25">
      <c r="L143350" s="9"/>
      <c r="M143350" s="9"/>
      <c r="N143350" s="9"/>
    </row>
    <row r="143351" spans="12:14" x14ac:dyDescent="0.25">
      <c r="L143351" s="9"/>
      <c r="M143351" s="9"/>
      <c r="N143351" s="9"/>
    </row>
    <row r="143352" spans="12:14" x14ac:dyDescent="0.25">
      <c r="L143352" s="9"/>
      <c r="M143352" s="9"/>
      <c r="N143352" s="9"/>
    </row>
    <row r="143353" spans="12:14" x14ac:dyDescent="0.25">
      <c r="L143353" s="9"/>
      <c r="M143353" s="9"/>
      <c r="N143353" s="9"/>
    </row>
    <row r="143354" spans="12:14" x14ac:dyDescent="0.25">
      <c r="L143354" s="9"/>
      <c r="M143354" s="9"/>
      <c r="N143354" s="9"/>
    </row>
    <row r="143355" spans="12:14" x14ac:dyDescent="0.25">
      <c r="L143355" s="9"/>
      <c r="M143355" s="9"/>
      <c r="N143355" s="9"/>
    </row>
    <row r="143356" spans="12:14" x14ac:dyDescent="0.25">
      <c r="L143356" s="9"/>
      <c r="M143356" s="9"/>
      <c r="N143356" s="9"/>
    </row>
    <row r="143357" spans="12:14" x14ac:dyDescent="0.25">
      <c r="L143357" s="9"/>
      <c r="M143357" s="9"/>
      <c r="N143357" s="9"/>
    </row>
    <row r="143358" spans="12:14" x14ac:dyDescent="0.25">
      <c r="L143358" s="9"/>
      <c r="M143358" s="9"/>
      <c r="N143358" s="9"/>
    </row>
    <row r="143359" spans="12:14" x14ac:dyDescent="0.25">
      <c r="L143359" s="9"/>
      <c r="M143359" s="9"/>
      <c r="N143359" s="9"/>
    </row>
    <row r="143360" spans="12:14" x14ac:dyDescent="0.25">
      <c r="L143360" s="9"/>
      <c r="M143360" s="9"/>
      <c r="N143360" s="9"/>
    </row>
    <row r="143361" spans="12:14" x14ac:dyDescent="0.25">
      <c r="L143361" s="9"/>
      <c r="M143361" s="9"/>
      <c r="N143361" s="9"/>
    </row>
    <row r="143362" spans="12:14" x14ac:dyDescent="0.25">
      <c r="L143362" s="9"/>
      <c r="M143362" s="9"/>
      <c r="N143362" s="9"/>
    </row>
    <row r="143363" spans="12:14" x14ac:dyDescent="0.25">
      <c r="L143363" s="9"/>
      <c r="M143363" s="9"/>
      <c r="N143363" s="9"/>
    </row>
    <row r="143364" spans="12:14" x14ac:dyDescent="0.25">
      <c r="L143364" s="9"/>
      <c r="M143364" s="9"/>
      <c r="N143364" s="9"/>
    </row>
    <row r="143365" spans="12:14" x14ac:dyDescent="0.25">
      <c r="L143365" s="9"/>
      <c r="M143365" s="9"/>
      <c r="N143365" s="9"/>
    </row>
    <row r="143366" spans="12:14" x14ac:dyDescent="0.25">
      <c r="L143366" s="9"/>
      <c r="M143366" s="9"/>
      <c r="N143366" s="9"/>
    </row>
    <row r="143367" spans="12:14" x14ac:dyDescent="0.25">
      <c r="L143367" s="9"/>
      <c r="M143367" s="9"/>
      <c r="N143367" s="9"/>
    </row>
    <row r="143368" spans="12:14" x14ac:dyDescent="0.25">
      <c r="L143368" s="9"/>
      <c r="M143368" s="9"/>
      <c r="N143368" s="9"/>
    </row>
    <row r="143369" spans="12:14" x14ac:dyDescent="0.25">
      <c r="L143369" s="9"/>
      <c r="M143369" s="9"/>
      <c r="N143369" s="9"/>
    </row>
    <row r="143370" spans="12:14" x14ac:dyDescent="0.25">
      <c r="L143370" s="9"/>
      <c r="M143370" s="9"/>
      <c r="N143370" s="9"/>
    </row>
    <row r="143371" spans="12:14" x14ac:dyDescent="0.25">
      <c r="L143371" s="9"/>
      <c r="M143371" s="9"/>
      <c r="N143371" s="9"/>
    </row>
    <row r="143372" spans="12:14" x14ac:dyDescent="0.25">
      <c r="L143372" s="9"/>
      <c r="M143372" s="9"/>
      <c r="N143372" s="9"/>
    </row>
    <row r="143373" spans="12:14" x14ac:dyDescent="0.25">
      <c r="L143373" s="9"/>
      <c r="M143373" s="9"/>
      <c r="N143373" s="9"/>
    </row>
    <row r="143374" spans="12:14" x14ac:dyDescent="0.25">
      <c r="L143374" s="9"/>
      <c r="M143374" s="9"/>
      <c r="N143374" s="9"/>
    </row>
    <row r="143375" spans="12:14" x14ac:dyDescent="0.25">
      <c r="L143375" s="9"/>
      <c r="M143375" s="9"/>
      <c r="N143375" s="9"/>
    </row>
    <row r="143376" spans="12:14" x14ac:dyDescent="0.25">
      <c r="L143376" s="9"/>
      <c r="M143376" s="9"/>
      <c r="N143376" s="9"/>
    </row>
    <row r="143377" spans="12:14" x14ac:dyDescent="0.25">
      <c r="L143377" s="9"/>
      <c r="M143377" s="9"/>
      <c r="N143377" s="9"/>
    </row>
    <row r="143378" spans="12:14" x14ac:dyDescent="0.25">
      <c r="L143378" s="9"/>
      <c r="M143378" s="9"/>
      <c r="N143378" s="9"/>
    </row>
    <row r="143379" spans="12:14" x14ac:dyDescent="0.25">
      <c r="L143379" s="9"/>
      <c r="M143379" s="9"/>
      <c r="N143379" s="9"/>
    </row>
    <row r="143380" spans="12:14" x14ac:dyDescent="0.25">
      <c r="L143380" s="9"/>
      <c r="M143380" s="9"/>
      <c r="N143380" s="9"/>
    </row>
    <row r="143381" spans="12:14" x14ac:dyDescent="0.25">
      <c r="L143381" s="9"/>
      <c r="M143381" s="9"/>
      <c r="N143381" s="9"/>
    </row>
    <row r="143382" spans="12:14" x14ac:dyDescent="0.25">
      <c r="L143382" s="9"/>
      <c r="M143382" s="9"/>
      <c r="N143382" s="9"/>
    </row>
    <row r="143383" spans="12:14" x14ac:dyDescent="0.25">
      <c r="L143383" s="9"/>
      <c r="M143383" s="9"/>
      <c r="N143383" s="9"/>
    </row>
    <row r="143384" spans="12:14" x14ac:dyDescent="0.25">
      <c r="L143384" s="9"/>
      <c r="M143384" s="9"/>
      <c r="N143384" s="9"/>
    </row>
    <row r="143385" spans="12:14" x14ac:dyDescent="0.25">
      <c r="L143385" s="9"/>
      <c r="M143385" s="9"/>
      <c r="N143385" s="9"/>
    </row>
    <row r="143386" spans="12:14" x14ac:dyDescent="0.25">
      <c r="L143386" s="9"/>
      <c r="M143386" s="9"/>
      <c r="N143386" s="9"/>
    </row>
    <row r="143387" spans="12:14" x14ac:dyDescent="0.25">
      <c r="L143387" s="9"/>
      <c r="M143387" s="9"/>
      <c r="N143387" s="9"/>
    </row>
    <row r="143388" spans="12:14" x14ac:dyDescent="0.25">
      <c r="L143388" s="9"/>
      <c r="M143388" s="9"/>
      <c r="N143388" s="9"/>
    </row>
    <row r="143389" spans="12:14" x14ac:dyDescent="0.25">
      <c r="L143389" s="9"/>
      <c r="M143389" s="9"/>
      <c r="N143389" s="9"/>
    </row>
    <row r="143390" spans="12:14" x14ac:dyDescent="0.25">
      <c r="L143390" s="9"/>
      <c r="M143390" s="9"/>
      <c r="N143390" s="9"/>
    </row>
    <row r="143391" spans="12:14" x14ac:dyDescent="0.25">
      <c r="L143391" s="9"/>
      <c r="M143391" s="9"/>
      <c r="N143391" s="9"/>
    </row>
    <row r="143392" spans="12:14" x14ac:dyDescent="0.25">
      <c r="L143392" s="9"/>
      <c r="M143392" s="9"/>
      <c r="N143392" s="9"/>
    </row>
    <row r="143393" spans="12:14" x14ac:dyDescent="0.25">
      <c r="L143393" s="9"/>
      <c r="M143393" s="9"/>
      <c r="N143393" s="9"/>
    </row>
    <row r="143394" spans="12:14" x14ac:dyDescent="0.25">
      <c r="L143394" s="9"/>
      <c r="M143394" s="9"/>
      <c r="N143394" s="9"/>
    </row>
    <row r="143395" spans="12:14" x14ac:dyDescent="0.25">
      <c r="L143395" s="9"/>
      <c r="M143395" s="9"/>
      <c r="N143395" s="9"/>
    </row>
    <row r="143396" spans="12:14" x14ac:dyDescent="0.25">
      <c r="L143396" s="9"/>
      <c r="M143396" s="9"/>
      <c r="N143396" s="9"/>
    </row>
    <row r="143397" spans="12:14" x14ac:dyDescent="0.25">
      <c r="L143397" s="9"/>
      <c r="M143397" s="9"/>
      <c r="N143397" s="9"/>
    </row>
    <row r="143398" spans="12:14" x14ac:dyDescent="0.25">
      <c r="L143398" s="9"/>
      <c r="M143398" s="9"/>
      <c r="N143398" s="9"/>
    </row>
    <row r="143399" spans="12:14" x14ac:dyDescent="0.25">
      <c r="L143399" s="9"/>
      <c r="M143399" s="9"/>
      <c r="N143399" s="9"/>
    </row>
    <row r="143400" spans="12:14" x14ac:dyDescent="0.25">
      <c r="L143400" s="9"/>
      <c r="M143400" s="9"/>
      <c r="N143400" s="9"/>
    </row>
    <row r="143401" spans="12:14" x14ac:dyDescent="0.25">
      <c r="L143401" s="9"/>
      <c r="M143401" s="9"/>
      <c r="N143401" s="9"/>
    </row>
    <row r="143402" spans="12:14" x14ac:dyDescent="0.25">
      <c r="L143402" s="9"/>
      <c r="M143402" s="9"/>
      <c r="N143402" s="9"/>
    </row>
    <row r="143403" spans="12:14" x14ac:dyDescent="0.25">
      <c r="L143403" s="9"/>
      <c r="M143403" s="9"/>
      <c r="N143403" s="9"/>
    </row>
    <row r="143404" spans="12:14" x14ac:dyDescent="0.25">
      <c r="L143404" s="9"/>
      <c r="M143404" s="9"/>
      <c r="N143404" s="9"/>
    </row>
    <row r="143405" spans="12:14" x14ac:dyDescent="0.25">
      <c r="L143405" s="9"/>
      <c r="M143405" s="9"/>
      <c r="N143405" s="9"/>
    </row>
    <row r="143406" spans="12:14" x14ac:dyDescent="0.25">
      <c r="L143406" s="9"/>
      <c r="M143406" s="9"/>
      <c r="N143406" s="9"/>
    </row>
    <row r="143407" spans="12:14" x14ac:dyDescent="0.25">
      <c r="L143407" s="9"/>
      <c r="M143407" s="9"/>
      <c r="N143407" s="9"/>
    </row>
    <row r="143408" spans="12:14" x14ac:dyDescent="0.25">
      <c r="L143408" s="9"/>
      <c r="M143408" s="9"/>
      <c r="N143408" s="9"/>
    </row>
    <row r="143409" spans="12:14" x14ac:dyDescent="0.25">
      <c r="L143409" s="9"/>
      <c r="M143409" s="9"/>
      <c r="N143409" s="9"/>
    </row>
    <row r="143410" spans="12:14" x14ac:dyDescent="0.25">
      <c r="L143410" s="9"/>
      <c r="M143410" s="9"/>
      <c r="N143410" s="9"/>
    </row>
    <row r="143411" spans="12:14" x14ac:dyDescent="0.25">
      <c r="L143411" s="9"/>
      <c r="M143411" s="9"/>
      <c r="N143411" s="9"/>
    </row>
    <row r="143412" spans="12:14" x14ac:dyDescent="0.25">
      <c r="L143412" s="9"/>
      <c r="M143412" s="9"/>
      <c r="N143412" s="9"/>
    </row>
    <row r="143413" spans="12:14" x14ac:dyDescent="0.25">
      <c r="L143413" s="9"/>
      <c r="M143413" s="9"/>
      <c r="N143413" s="9"/>
    </row>
    <row r="143414" spans="12:14" x14ac:dyDescent="0.25">
      <c r="L143414" s="9"/>
      <c r="M143414" s="9"/>
      <c r="N143414" s="9"/>
    </row>
    <row r="143415" spans="12:14" x14ac:dyDescent="0.25">
      <c r="L143415" s="9"/>
      <c r="M143415" s="9"/>
      <c r="N143415" s="9"/>
    </row>
    <row r="143416" spans="12:14" x14ac:dyDescent="0.25">
      <c r="L143416" s="9"/>
      <c r="M143416" s="9"/>
      <c r="N143416" s="9"/>
    </row>
    <row r="143417" spans="12:14" x14ac:dyDescent="0.25">
      <c r="L143417" s="9"/>
      <c r="M143417" s="9"/>
      <c r="N143417" s="9"/>
    </row>
    <row r="143418" spans="12:14" x14ac:dyDescent="0.25">
      <c r="L143418" s="9"/>
      <c r="M143418" s="9"/>
      <c r="N143418" s="9"/>
    </row>
    <row r="143419" spans="12:14" x14ac:dyDescent="0.25">
      <c r="L143419" s="9"/>
      <c r="M143419" s="9"/>
      <c r="N143419" s="9"/>
    </row>
    <row r="143420" spans="12:14" x14ac:dyDescent="0.25">
      <c r="L143420" s="9"/>
      <c r="M143420" s="9"/>
      <c r="N143420" s="9"/>
    </row>
    <row r="143421" spans="12:14" x14ac:dyDescent="0.25">
      <c r="L143421" s="9"/>
      <c r="M143421" s="9"/>
      <c r="N143421" s="9"/>
    </row>
    <row r="143422" spans="12:14" x14ac:dyDescent="0.25">
      <c r="L143422" s="9"/>
      <c r="M143422" s="9"/>
      <c r="N143422" s="9"/>
    </row>
    <row r="143423" spans="12:14" x14ac:dyDescent="0.25">
      <c r="L143423" s="9"/>
      <c r="M143423" s="9"/>
      <c r="N143423" s="9"/>
    </row>
    <row r="143424" spans="12:14" x14ac:dyDescent="0.25">
      <c r="L143424" s="9"/>
      <c r="M143424" s="9"/>
      <c r="N143424" s="9"/>
    </row>
    <row r="143425" spans="12:14" x14ac:dyDescent="0.25">
      <c r="L143425" s="9"/>
      <c r="M143425" s="9"/>
      <c r="N143425" s="9"/>
    </row>
    <row r="143426" spans="12:14" x14ac:dyDescent="0.25">
      <c r="L143426" s="9"/>
      <c r="M143426" s="9"/>
      <c r="N143426" s="9"/>
    </row>
    <row r="143427" spans="12:14" x14ac:dyDescent="0.25">
      <c r="L143427" s="9"/>
      <c r="M143427" s="9"/>
      <c r="N143427" s="9"/>
    </row>
    <row r="143428" spans="12:14" x14ac:dyDescent="0.25">
      <c r="L143428" s="9"/>
      <c r="M143428" s="9"/>
      <c r="N143428" s="9"/>
    </row>
    <row r="143429" spans="12:14" x14ac:dyDescent="0.25">
      <c r="L143429" s="9"/>
      <c r="M143429" s="9"/>
      <c r="N143429" s="9"/>
    </row>
    <row r="143430" spans="12:14" x14ac:dyDescent="0.25">
      <c r="L143430" s="9"/>
      <c r="M143430" s="9"/>
      <c r="N143430" s="9"/>
    </row>
    <row r="143431" spans="12:14" x14ac:dyDescent="0.25">
      <c r="L143431" s="9"/>
      <c r="M143431" s="9"/>
      <c r="N143431" s="9"/>
    </row>
    <row r="143432" spans="12:14" x14ac:dyDescent="0.25">
      <c r="L143432" s="9"/>
      <c r="M143432" s="9"/>
      <c r="N143432" s="9"/>
    </row>
    <row r="143433" spans="12:14" x14ac:dyDescent="0.25">
      <c r="L143433" s="9"/>
      <c r="M143433" s="9"/>
      <c r="N143433" s="9"/>
    </row>
    <row r="143434" spans="12:14" x14ac:dyDescent="0.25">
      <c r="L143434" s="9"/>
      <c r="M143434" s="9"/>
      <c r="N143434" s="9"/>
    </row>
    <row r="143435" spans="12:14" x14ac:dyDescent="0.25">
      <c r="L143435" s="9"/>
      <c r="M143435" s="9"/>
      <c r="N143435" s="9"/>
    </row>
    <row r="143436" spans="12:14" x14ac:dyDescent="0.25">
      <c r="L143436" s="9"/>
      <c r="M143436" s="9"/>
      <c r="N143436" s="9"/>
    </row>
    <row r="143437" spans="12:14" x14ac:dyDescent="0.25">
      <c r="L143437" s="9"/>
      <c r="M143437" s="9"/>
      <c r="N143437" s="9"/>
    </row>
    <row r="143438" spans="12:14" x14ac:dyDescent="0.25">
      <c r="L143438" s="9"/>
      <c r="M143438" s="9"/>
      <c r="N143438" s="9"/>
    </row>
    <row r="143439" spans="12:14" x14ac:dyDescent="0.25">
      <c r="L143439" s="9"/>
      <c r="M143439" s="9"/>
      <c r="N143439" s="9"/>
    </row>
    <row r="143440" spans="12:14" x14ac:dyDescent="0.25">
      <c r="L143440" s="9"/>
      <c r="M143440" s="9"/>
      <c r="N143440" s="9"/>
    </row>
    <row r="143441" spans="12:14" x14ac:dyDescent="0.25">
      <c r="L143441" s="9"/>
      <c r="M143441" s="9"/>
      <c r="N143441" s="9"/>
    </row>
    <row r="143442" spans="12:14" x14ac:dyDescent="0.25">
      <c r="L143442" s="9"/>
      <c r="M143442" s="9"/>
      <c r="N143442" s="9"/>
    </row>
    <row r="143443" spans="12:14" x14ac:dyDescent="0.25">
      <c r="L143443" s="9"/>
      <c r="M143443" s="9"/>
      <c r="N143443" s="9"/>
    </row>
    <row r="143444" spans="12:14" x14ac:dyDescent="0.25">
      <c r="L143444" s="9"/>
      <c r="M143444" s="9"/>
      <c r="N143444" s="9"/>
    </row>
    <row r="143445" spans="12:14" x14ac:dyDescent="0.25">
      <c r="L143445" s="9"/>
      <c r="M143445" s="9"/>
      <c r="N143445" s="9"/>
    </row>
    <row r="143446" spans="12:14" x14ac:dyDescent="0.25">
      <c r="L143446" s="9"/>
      <c r="M143446" s="9"/>
      <c r="N143446" s="9"/>
    </row>
    <row r="143447" spans="12:14" x14ac:dyDescent="0.25">
      <c r="L143447" s="9"/>
      <c r="M143447" s="9"/>
      <c r="N143447" s="9"/>
    </row>
    <row r="143448" spans="12:14" x14ac:dyDescent="0.25">
      <c r="L143448" s="9"/>
      <c r="M143448" s="9"/>
      <c r="N143448" s="9"/>
    </row>
    <row r="143449" spans="12:14" x14ac:dyDescent="0.25">
      <c r="L143449" s="9"/>
      <c r="M143449" s="9"/>
      <c r="N143449" s="9"/>
    </row>
    <row r="143450" spans="12:14" x14ac:dyDescent="0.25">
      <c r="L143450" s="9"/>
      <c r="M143450" s="9"/>
      <c r="N143450" s="9"/>
    </row>
    <row r="143451" spans="12:14" x14ac:dyDescent="0.25">
      <c r="L143451" s="9"/>
      <c r="M143451" s="9"/>
      <c r="N143451" s="9"/>
    </row>
    <row r="143452" spans="12:14" x14ac:dyDescent="0.25">
      <c r="L143452" s="9"/>
      <c r="M143452" s="9"/>
      <c r="N143452" s="9"/>
    </row>
    <row r="143453" spans="12:14" x14ac:dyDescent="0.25">
      <c r="L143453" s="9"/>
      <c r="M143453" s="9"/>
      <c r="N143453" s="9"/>
    </row>
    <row r="143454" spans="12:14" x14ac:dyDescent="0.25">
      <c r="L143454" s="9"/>
      <c r="M143454" s="9"/>
      <c r="N143454" s="9"/>
    </row>
    <row r="143455" spans="12:14" x14ac:dyDescent="0.25">
      <c r="L143455" s="9"/>
      <c r="M143455" s="9"/>
      <c r="N143455" s="9"/>
    </row>
    <row r="143456" spans="12:14" x14ac:dyDescent="0.25">
      <c r="L143456" s="9"/>
      <c r="M143456" s="9"/>
      <c r="N143456" s="9"/>
    </row>
    <row r="143457" spans="12:14" x14ac:dyDescent="0.25">
      <c r="L143457" s="9"/>
      <c r="M143457" s="9"/>
      <c r="N143457" s="9"/>
    </row>
    <row r="143458" spans="12:14" x14ac:dyDescent="0.25">
      <c r="L143458" s="9"/>
      <c r="M143458" s="9"/>
      <c r="N143458" s="9"/>
    </row>
    <row r="143459" spans="12:14" x14ac:dyDescent="0.25">
      <c r="L143459" s="9"/>
      <c r="M143459" s="9"/>
      <c r="N143459" s="9"/>
    </row>
    <row r="143460" spans="12:14" x14ac:dyDescent="0.25">
      <c r="L143460" s="9"/>
      <c r="M143460" s="9"/>
      <c r="N143460" s="9"/>
    </row>
    <row r="143461" spans="12:14" x14ac:dyDescent="0.25">
      <c r="L143461" s="9"/>
      <c r="M143461" s="9"/>
      <c r="N143461" s="9"/>
    </row>
    <row r="143462" spans="12:14" x14ac:dyDescent="0.25">
      <c r="L143462" s="9"/>
      <c r="M143462" s="9"/>
      <c r="N143462" s="9"/>
    </row>
    <row r="143463" spans="12:14" x14ac:dyDescent="0.25">
      <c r="L143463" s="9"/>
      <c r="M143463" s="9"/>
      <c r="N143463" s="9"/>
    </row>
    <row r="143464" spans="12:14" x14ac:dyDescent="0.25">
      <c r="L143464" s="9"/>
      <c r="M143464" s="9"/>
      <c r="N143464" s="9"/>
    </row>
    <row r="143465" spans="12:14" x14ac:dyDescent="0.25">
      <c r="L143465" s="9"/>
      <c r="M143465" s="9"/>
      <c r="N143465" s="9"/>
    </row>
    <row r="143466" spans="12:14" x14ac:dyDescent="0.25">
      <c r="L143466" s="9"/>
      <c r="M143466" s="9"/>
      <c r="N143466" s="9"/>
    </row>
    <row r="143467" spans="12:14" x14ac:dyDescent="0.25">
      <c r="L143467" s="9"/>
      <c r="M143467" s="9"/>
      <c r="N143467" s="9"/>
    </row>
    <row r="143468" spans="12:14" x14ac:dyDescent="0.25">
      <c r="L143468" s="9"/>
      <c r="M143468" s="9"/>
      <c r="N143468" s="9"/>
    </row>
    <row r="143469" spans="12:14" x14ac:dyDescent="0.25">
      <c r="L143469" s="9"/>
      <c r="M143469" s="9"/>
      <c r="N143469" s="9"/>
    </row>
    <row r="143470" spans="12:14" x14ac:dyDescent="0.25">
      <c r="L143470" s="9"/>
      <c r="M143470" s="9"/>
      <c r="N143470" s="9"/>
    </row>
    <row r="143471" spans="12:14" x14ac:dyDescent="0.25">
      <c r="L143471" s="9"/>
      <c r="M143471" s="9"/>
      <c r="N143471" s="9"/>
    </row>
    <row r="143472" spans="12:14" x14ac:dyDescent="0.25">
      <c r="L143472" s="9"/>
      <c r="M143472" s="9"/>
      <c r="N143472" s="9"/>
    </row>
    <row r="143473" spans="12:14" x14ac:dyDescent="0.25">
      <c r="L143473" s="9"/>
      <c r="M143473" s="9"/>
      <c r="N143473" s="9"/>
    </row>
    <row r="143474" spans="12:14" x14ac:dyDescent="0.25">
      <c r="L143474" s="9"/>
      <c r="M143474" s="9"/>
      <c r="N143474" s="9"/>
    </row>
    <row r="143475" spans="12:14" x14ac:dyDescent="0.25">
      <c r="L143475" s="9"/>
      <c r="M143475" s="9"/>
      <c r="N143475" s="9"/>
    </row>
    <row r="143476" spans="12:14" x14ac:dyDescent="0.25">
      <c r="L143476" s="9"/>
      <c r="M143476" s="9"/>
      <c r="N143476" s="9"/>
    </row>
    <row r="143477" spans="12:14" x14ac:dyDescent="0.25">
      <c r="L143477" s="9"/>
      <c r="M143477" s="9"/>
      <c r="N143477" s="9"/>
    </row>
    <row r="143478" spans="12:14" x14ac:dyDescent="0.25">
      <c r="L143478" s="9"/>
      <c r="M143478" s="9"/>
      <c r="N143478" s="9"/>
    </row>
    <row r="143479" spans="12:14" x14ac:dyDescent="0.25">
      <c r="L143479" s="9"/>
      <c r="M143479" s="9"/>
      <c r="N143479" s="9"/>
    </row>
    <row r="143480" spans="12:14" x14ac:dyDescent="0.25">
      <c r="L143480" s="9"/>
      <c r="M143480" s="9"/>
      <c r="N143480" s="9"/>
    </row>
    <row r="143481" spans="12:14" x14ac:dyDescent="0.25">
      <c r="L143481" s="9"/>
      <c r="M143481" s="9"/>
      <c r="N143481" s="9"/>
    </row>
    <row r="143482" spans="12:14" x14ac:dyDescent="0.25">
      <c r="L143482" s="9"/>
      <c r="M143482" s="9"/>
      <c r="N143482" s="9"/>
    </row>
    <row r="143483" spans="12:14" x14ac:dyDescent="0.25">
      <c r="L143483" s="9"/>
      <c r="M143483" s="9"/>
      <c r="N143483" s="9"/>
    </row>
    <row r="143484" spans="12:14" x14ac:dyDescent="0.25">
      <c r="L143484" s="9"/>
      <c r="M143484" s="9"/>
      <c r="N143484" s="9"/>
    </row>
    <row r="143485" spans="12:14" x14ac:dyDescent="0.25">
      <c r="L143485" s="9"/>
      <c r="M143485" s="9"/>
      <c r="N143485" s="9"/>
    </row>
    <row r="143486" spans="12:14" x14ac:dyDescent="0.25">
      <c r="L143486" s="9"/>
      <c r="M143486" s="9"/>
      <c r="N143486" s="9"/>
    </row>
    <row r="143487" spans="12:14" x14ac:dyDescent="0.25">
      <c r="L143487" s="9"/>
      <c r="M143487" s="9"/>
      <c r="N143487" s="9"/>
    </row>
    <row r="143488" spans="12:14" x14ac:dyDescent="0.25">
      <c r="L143488" s="9"/>
      <c r="M143488" s="9"/>
      <c r="N143488" s="9"/>
    </row>
    <row r="143489" spans="12:14" x14ac:dyDescent="0.25">
      <c r="L143489" s="9"/>
      <c r="M143489" s="9"/>
      <c r="N143489" s="9"/>
    </row>
    <row r="143490" spans="12:14" x14ac:dyDescent="0.25">
      <c r="L143490" s="9"/>
      <c r="M143490" s="9"/>
      <c r="N143490" s="9"/>
    </row>
    <row r="143491" spans="12:14" x14ac:dyDescent="0.25">
      <c r="L143491" s="9"/>
      <c r="M143491" s="9"/>
      <c r="N143491" s="9"/>
    </row>
    <row r="143492" spans="12:14" x14ac:dyDescent="0.25">
      <c r="L143492" s="9"/>
      <c r="M143492" s="9"/>
      <c r="N143492" s="9"/>
    </row>
    <row r="143493" spans="12:14" x14ac:dyDescent="0.25">
      <c r="L143493" s="9"/>
      <c r="M143493" s="9"/>
      <c r="N143493" s="9"/>
    </row>
    <row r="143494" spans="12:14" x14ac:dyDescent="0.25">
      <c r="L143494" s="9"/>
      <c r="M143494" s="9"/>
      <c r="N143494" s="9"/>
    </row>
    <row r="143495" spans="12:14" x14ac:dyDescent="0.25">
      <c r="L143495" s="9"/>
      <c r="M143495" s="9"/>
      <c r="N143495" s="9"/>
    </row>
    <row r="143496" spans="12:14" x14ac:dyDescent="0.25">
      <c r="L143496" s="9"/>
      <c r="M143496" s="9"/>
      <c r="N143496" s="9"/>
    </row>
    <row r="143497" spans="12:14" x14ac:dyDescent="0.25">
      <c r="L143497" s="9"/>
      <c r="M143497" s="9"/>
      <c r="N143497" s="9"/>
    </row>
    <row r="143498" spans="12:14" x14ac:dyDescent="0.25">
      <c r="L143498" s="9"/>
      <c r="M143498" s="9"/>
      <c r="N143498" s="9"/>
    </row>
    <row r="143499" spans="12:14" x14ac:dyDescent="0.25">
      <c r="L143499" s="9"/>
      <c r="M143499" s="9"/>
      <c r="N143499" s="9"/>
    </row>
    <row r="143500" spans="12:14" x14ac:dyDescent="0.25">
      <c r="L143500" s="9"/>
      <c r="M143500" s="9"/>
      <c r="N143500" s="9"/>
    </row>
    <row r="143501" spans="12:14" x14ac:dyDescent="0.25">
      <c r="L143501" s="9"/>
      <c r="M143501" s="9"/>
      <c r="N143501" s="9"/>
    </row>
    <row r="143502" spans="12:14" x14ac:dyDescent="0.25">
      <c r="L143502" s="9"/>
      <c r="M143502" s="9"/>
      <c r="N143502" s="9"/>
    </row>
    <row r="143503" spans="12:14" x14ac:dyDescent="0.25">
      <c r="L143503" s="9"/>
      <c r="M143503" s="9"/>
      <c r="N143503" s="9"/>
    </row>
    <row r="143504" spans="12:14" x14ac:dyDescent="0.25">
      <c r="L143504" s="9"/>
      <c r="M143504" s="9"/>
      <c r="N143504" s="9"/>
    </row>
    <row r="143505" spans="12:14" x14ac:dyDescent="0.25">
      <c r="L143505" s="9"/>
      <c r="M143505" s="9"/>
      <c r="N143505" s="9"/>
    </row>
    <row r="143506" spans="12:14" x14ac:dyDescent="0.25">
      <c r="L143506" s="9"/>
      <c r="M143506" s="9"/>
      <c r="N143506" s="9"/>
    </row>
    <row r="143507" spans="12:14" x14ac:dyDescent="0.25">
      <c r="L143507" s="9"/>
      <c r="M143507" s="9"/>
      <c r="N143507" s="9"/>
    </row>
    <row r="143508" spans="12:14" x14ac:dyDescent="0.25">
      <c r="L143508" s="9"/>
      <c r="M143508" s="9"/>
      <c r="N143508" s="9"/>
    </row>
    <row r="143509" spans="12:14" x14ac:dyDescent="0.25">
      <c r="L143509" s="9"/>
      <c r="M143509" s="9"/>
      <c r="N143509" s="9"/>
    </row>
    <row r="143510" spans="12:14" x14ac:dyDescent="0.25">
      <c r="L143510" s="9"/>
      <c r="M143510" s="9"/>
      <c r="N143510" s="9"/>
    </row>
    <row r="143511" spans="12:14" x14ac:dyDescent="0.25">
      <c r="L143511" s="9"/>
      <c r="M143511" s="9"/>
      <c r="N143511" s="9"/>
    </row>
    <row r="143512" spans="12:14" x14ac:dyDescent="0.25">
      <c r="L143512" s="9"/>
      <c r="M143512" s="9"/>
      <c r="N143512" s="9"/>
    </row>
    <row r="143513" spans="12:14" x14ac:dyDescent="0.25">
      <c r="L143513" s="9"/>
      <c r="M143513" s="9"/>
      <c r="N143513" s="9"/>
    </row>
    <row r="143514" spans="12:14" x14ac:dyDescent="0.25">
      <c r="L143514" s="9"/>
      <c r="M143514" s="9"/>
      <c r="N143514" s="9"/>
    </row>
    <row r="143515" spans="12:14" x14ac:dyDescent="0.25">
      <c r="L143515" s="9"/>
      <c r="M143515" s="9"/>
      <c r="N143515" s="9"/>
    </row>
    <row r="143516" spans="12:14" x14ac:dyDescent="0.25">
      <c r="L143516" s="9"/>
      <c r="M143516" s="9"/>
      <c r="N143516" s="9"/>
    </row>
    <row r="143517" spans="12:14" x14ac:dyDescent="0.25">
      <c r="L143517" s="9"/>
      <c r="M143517" s="9"/>
      <c r="N143517" s="9"/>
    </row>
    <row r="143518" spans="12:14" x14ac:dyDescent="0.25">
      <c r="L143518" s="9"/>
      <c r="M143518" s="9"/>
      <c r="N143518" s="9"/>
    </row>
    <row r="143519" spans="12:14" x14ac:dyDescent="0.25">
      <c r="L143519" s="9"/>
      <c r="M143519" s="9"/>
      <c r="N143519" s="9"/>
    </row>
    <row r="143520" spans="12:14" x14ac:dyDescent="0.25">
      <c r="L143520" s="9"/>
      <c r="M143520" s="9"/>
      <c r="N143520" s="9"/>
    </row>
    <row r="143521" spans="12:14" x14ac:dyDescent="0.25">
      <c r="L143521" s="9"/>
      <c r="M143521" s="9"/>
      <c r="N143521" s="9"/>
    </row>
    <row r="143522" spans="12:14" x14ac:dyDescent="0.25">
      <c r="L143522" s="9"/>
      <c r="M143522" s="9"/>
      <c r="N143522" s="9"/>
    </row>
    <row r="143523" spans="12:14" x14ac:dyDescent="0.25">
      <c r="L143523" s="9"/>
      <c r="M143523" s="9"/>
      <c r="N143523" s="9"/>
    </row>
    <row r="143524" spans="12:14" x14ac:dyDescent="0.25">
      <c r="L143524" s="9"/>
      <c r="M143524" s="9"/>
      <c r="N143524" s="9"/>
    </row>
    <row r="143525" spans="12:14" x14ac:dyDescent="0.25">
      <c r="L143525" s="9"/>
      <c r="M143525" s="9"/>
      <c r="N143525" s="9"/>
    </row>
    <row r="143526" spans="12:14" x14ac:dyDescent="0.25">
      <c r="L143526" s="9"/>
      <c r="M143526" s="9"/>
      <c r="N143526" s="9"/>
    </row>
    <row r="143527" spans="12:14" x14ac:dyDescent="0.25">
      <c r="L143527" s="9"/>
      <c r="M143527" s="9"/>
      <c r="N143527" s="9"/>
    </row>
    <row r="143528" spans="12:14" x14ac:dyDescent="0.25">
      <c r="L143528" s="9"/>
      <c r="M143528" s="9"/>
      <c r="N143528" s="9"/>
    </row>
    <row r="143529" spans="12:14" x14ac:dyDescent="0.25">
      <c r="L143529" s="9"/>
      <c r="M143529" s="9"/>
      <c r="N143529" s="9"/>
    </row>
    <row r="143530" spans="12:14" x14ac:dyDescent="0.25">
      <c r="L143530" s="9"/>
      <c r="M143530" s="9"/>
      <c r="N143530" s="9"/>
    </row>
    <row r="143531" spans="12:14" x14ac:dyDescent="0.25">
      <c r="L143531" s="9"/>
      <c r="M143531" s="9"/>
      <c r="N143531" s="9"/>
    </row>
    <row r="143532" spans="12:14" x14ac:dyDescent="0.25">
      <c r="L143532" s="9"/>
      <c r="M143532" s="9"/>
      <c r="N143532" s="9"/>
    </row>
    <row r="143533" spans="12:14" x14ac:dyDescent="0.25">
      <c r="L143533" s="9"/>
      <c r="M143533" s="9"/>
      <c r="N143533" s="9"/>
    </row>
    <row r="143534" spans="12:14" x14ac:dyDescent="0.25">
      <c r="L143534" s="9"/>
      <c r="M143534" s="9"/>
      <c r="N143534" s="9"/>
    </row>
    <row r="143535" spans="12:14" x14ac:dyDescent="0.25">
      <c r="L143535" s="9"/>
      <c r="M143535" s="9"/>
      <c r="N143535" s="9"/>
    </row>
    <row r="143536" spans="12:14" x14ac:dyDescent="0.25">
      <c r="L143536" s="9"/>
      <c r="M143536" s="9"/>
      <c r="N143536" s="9"/>
    </row>
    <row r="143537" spans="12:14" x14ac:dyDescent="0.25">
      <c r="L143537" s="9"/>
      <c r="M143537" s="9"/>
      <c r="N143537" s="9"/>
    </row>
    <row r="143538" spans="12:14" x14ac:dyDescent="0.25">
      <c r="L143538" s="9"/>
      <c r="M143538" s="9"/>
      <c r="N143538" s="9"/>
    </row>
    <row r="143539" spans="12:14" x14ac:dyDescent="0.25">
      <c r="L143539" s="9"/>
      <c r="M143539" s="9"/>
      <c r="N143539" s="9"/>
    </row>
    <row r="143540" spans="12:14" x14ac:dyDescent="0.25">
      <c r="L143540" s="9"/>
      <c r="M143540" s="9"/>
      <c r="N143540" s="9"/>
    </row>
    <row r="143541" spans="12:14" x14ac:dyDescent="0.25">
      <c r="L143541" s="9"/>
      <c r="M143541" s="9"/>
      <c r="N143541" s="9"/>
    </row>
    <row r="143542" spans="12:14" x14ac:dyDescent="0.25">
      <c r="L143542" s="9"/>
      <c r="M143542" s="9"/>
      <c r="N143542" s="9"/>
    </row>
    <row r="143543" spans="12:14" x14ac:dyDescent="0.25">
      <c r="L143543" s="9"/>
      <c r="M143543" s="9"/>
      <c r="N143543" s="9"/>
    </row>
    <row r="143544" spans="12:14" x14ac:dyDescent="0.25">
      <c r="L143544" s="9"/>
      <c r="M143544" s="9"/>
      <c r="N143544" s="9"/>
    </row>
    <row r="143545" spans="12:14" x14ac:dyDescent="0.25">
      <c r="L143545" s="9"/>
      <c r="M143545" s="9"/>
      <c r="N143545" s="9"/>
    </row>
    <row r="143546" spans="12:14" x14ac:dyDescent="0.25">
      <c r="L143546" s="9"/>
      <c r="M143546" s="9"/>
      <c r="N143546" s="9"/>
    </row>
    <row r="143547" spans="12:14" x14ac:dyDescent="0.25">
      <c r="L143547" s="9"/>
      <c r="M143547" s="9"/>
      <c r="N143547" s="9"/>
    </row>
    <row r="143548" spans="12:14" x14ac:dyDescent="0.25">
      <c r="L143548" s="9"/>
      <c r="M143548" s="9"/>
      <c r="N143548" s="9"/>
    </row>
    <row r="143549" spans="12:14" x14ac:dyDescent="0.25">
      <c r="L143549" s="9"/>
      <c r="M143549" s="9"/>
      <c r="N143549" s="9"/>
    </row>
    <row r="143550" spans="12:14" x14ac:dyDescent="0.25">
      <c r="L143550" s="9"/>
      <c r="M143550" s="9"/>
      <c r="N143550" s="9"/>
    </row>
    <row r="143551" spans="12:14" x14ac:dyDescent="0.25">
      <c r="L143551" s="9"/>
      <c r="M143551" s="9"/>
      <c r="N143551" s="9"/>
    </row>
    <row r="143552" spans="12:14" x14ac:dyDescent="0.25">
      <c r="L143552" s="9"/>
      <c r="M143552" s="9"/>
      <c r="N143552" s="9"/>
    </row>
    <row r="143553" spans="12:14" x14ac:dyDescent="0.25">
      <c r="L143553" s="9"/>
      <c r="M143553" s="9"/>
      <c r="N143553" s="9"/>
    </row>
    <row r="143554" spans="12:14" x14ac:dyDescent="0.25">
      <c r="L143554" s="9"/>
      <c r="M143554" s="9"/>
      <c r="N143554" s="9"/>
    </row>
    <row r="143555" spans="12:14" x14ac:dyDescent="0.25">
      <c r="L143555" s="9"/>
      <c r="M143555" s="9"/>
      <c r="N143555" s="9"/>
    </row>
    <row r="143556" spans="12:14" x14ac:dyDescent="0.25">
      <c r="L143556" s="9"/>
      <c r="M143556" s="9"/>
      <c r="N143556" s="9"/>
    </row>
    <row r="143557" spans="12:14" x14ac:dyDescent="0.25">
      <c r="L143557" s="9"/>
      <c r="M143557" s="9"/>
      <c r="N143557" s="9"/>
    </row>
    <row r="143558" spans="12:14" x14ac:dyDescent="0.25">
      <c r="L143558" s="9"/>
      <c r="M143558" s="9"/>
      <c r="N143558" s="9"/>
    </row>
    <row r="143559" spans="12:14" x14ac:dyDescent="0.25">
      <c r="L143559" s="9"/>
      <c r="M143559" s="9"/>
      <c r="N143559" s="9"/>
    </row>
    <row r="143560" spans="12:14" x14ac:dyDescent="0.25">
      <c r="L143560" s="9"/>
      <c r="M143560" s="9"/>
      <c r="N143560" s="9"/>
    </row>
    <row r="143561" spans="12:14" x14ac:dyDescent="0.25">
      <c r="L143561" s="9"/>
      <c r="M143561" s="9"/>
      <c r="N143561" s="9"/>
    </row>
    <row r="143562" spans="12:14" x14ac:dyDescent="0.25">
      <c r="L143562" s="9"/>
      <c r="M143562" s="9"/>
      <c r="N143562" s="9"/>
    </row>
    <row r="143563" spans="12:14" x14ac:dyDescent="0.25">
      <c r="L143563" s="9"/>
      <c r="M143563" s="9"/>
      <c r="N143563" s="9"/>
    </row>
    <row r="143564" spans="12:14" x14ac:dyDescent="0.25">
      <c r="L143564" s="9"/>
      <c r="M143564" s="9"/>
      <c r="N143564" s="9"/>
    </row>
    <row r="143565" spans="12:14" x14ac:dyDescent="0.25">
      <c r="L143565" s="9"/>
      <c r="M143565" s="9"/>
      <c r="N143565" s="9"/>
    </row>
    <row r="143566" spans="12:14" x14ac:dyDescent="0.25">
      <c r="L143566" s="9"/>
      <c r="M143566" s="9"/>
      <c r="N143566" s="9"/>
    </row>
    <row r="143567" spans="12:14" x14ac:dyDescent="0.25">
      <c r="L143567" s="9"/>
      <c r="M143567" s="9"/>
      <c r="N143567" s="9"/>
    </row>
    <row r="143568" spans="12:14" x14ac:dyDescent="0.25">
      <c r="L143568" s="9"/>
      <c r="M143568" s="9"/>
      <c r="N143568" s="9"/>
    </row>
    <row r="143569" spans="12:14" x14ac:dyDescent="0.25">
      <c r="L143569" s="9"/>
      <c r="M143569" s="9"/>
      <c r="N143569" s="9"/>
    </row>
    <row r="143570" spans="12:14" x14ac:dyDescent="0.25">
      <c r="L143570" s="9"/>
      <c r="M143570" s="9"/>
      <c r="N143570" s="9"/>
    </row>
    <row r="143571" spans="12:14" x14ac:dyDescent="0.25">
      <c r="L143571" s="9"/>
      <c r="M143571" s="9"/>
      <c r="N143571" s="9"/>
    </row>
    <row r="143572" spans="12:14" x14ac:dyDescent="0.25">
      <c r="L143572" s="9"/>
      <c r="M143572" s="9"/>
      <c r="N143572" s="9"/>
    </row>
    <row r="143573" spans="12:14" x14ac:dyDescent="0.25">
      <c r="L143573" s="9"/>
      <c r="M143573" s="9"/>
      <c r="N143573" s="9"/>
    </row>
    <row r="143574" spans="12:14" x14ac:dyDescent="0.25">
      <c r="L143574" s="9"/>
      <c r="M143574" s="9"/>
      <c r="N143574" s="9"/>
    </row>
    <row r="143575" spans="12:14" x14ac:dyDescent="0.25">
      <c r="L143575" s="9"/>
      <c r="M143575" s="9"/>
      <c r="N143575" s="9"/>
    </row>
    <row r="143576" spans="12:14" x14ac:dyDescent="0.25">
      <c r="L143576" s="9"/>
      <c r="M143576" s="9"/>
      <c r="N143576" s="9"/>
    </row>
    <row r="143577" spans="12:14" x14ac:dyDescent="0.25">
      <c r="L143577" s="9"/>
      <c r="M143577" s="9"/>
      <c r="N143577" s="9"/>
    </row>
    <row r="143578" spans="12:14" x14ac:dyDescent="0.25">
      <c r="L143578" s="9"/>
      <c r="M143578" s="9"/>
      <c r="N143578" s="9"/>
    </row>
    <row r="143579" spans="12:14" x14ac:dyDescent="0.25">
      <c r="L143579" s="9"/>
      <c r="M143579" s="9"/>
      <c r="N143579" s="9"/>
    </row>
    <row r="143580" spans="12:14" x14ac:dyDescent="0.25">
      <c r="L143580" s="9"/>
      <c r="M143580" s="9"/>
      <c r="N143580" s="9"/>
    </row>
    <row r="143581" spans="12:14" x14ac:dyDescent="0.25">
      <c r="L143581" s="9"/>
      <c r="M143581" s="9"/>
      <c r="N143581" s="9"/>
    </row>
    <row r="143582" spans="12:14" x14ac:dyDescent="0.25">
      <c r="L143582" s="9"/>
      <c r="M143582" s="9"/>
      <c r="N143582" s="9"/>
    </row>
    <row r="143583" spans="12:14" x14ac:dyDescent="0.25">
      <c r="L143583" s="9"/>
      <c r="M143583" s="9"/>
      <c r="N143583" s="9"/>
    </row>
    <row r="143584" spans="12:14" x14ac:dyDescent="0.25">
      <c r="L143584" s="9"/>
      <c r="M143584" s="9"/>
      <c r="N143584" s="9"/>
    </row>
    <row r="143585" spans="12:14" x14ac:dyDescent="0.25">
      <c r="L143585" s="9"/>
      <c r="M143585" s="9"/>
      <c r="N143585" s="9"/>
    </row>
    <row r="143586" spans="12:14" x14ac:dyDescent="0.25">
      <c r="L143586" s="9"/>
      <c r="M143586" s="9"/>
      <c r="N143586" s="9"/>
    </row>
    <row r="143587" spans="12:14" x14ac:dyDescent="0.25">
      <c r="L143587" s="9"/>
      <c r="M143587" s="9"/>
      <c r="N143587" s="9"/>
    </row>
    <row r="143588" spans="12:14" x14ac:dyDescent="0.25">
      <c r="L143588" s="9"/>
      <c r="M143588" s="9"/>
      <c r="N143588" s="9"/>
    </row>
    <row r="143589" spans="12:14" x14ac:dyDescent="0.25">
      <c r="L143589" s="9"/>
      <c r="M143589" s="9"/>
      <c r="N143589" s="9"/>
    </row>
    <row r="143590" spans="12:14" x14ac:dyDescent="0.25">
      <c r="L143590" s="9"/>
      <c r="M143590" s="9"/>
      <c r="N143590" s="9"/>
    </row>
    <row r="143591" spans="12:14" x14ac:dyDescent="0.25">
      <c r="L143591" s="9"/>
      <c r="M143591" s="9"/>
      <c r="N143591" s="9"/>
    </row>
    <row r="143592" spans="12:14" x14ac:dyDescent="0.25">
      <c r="L143592" s="9"/>
      <c r="M143592" s="9"/>
      <c r="N143592" s="9"/>
    </row>
    <row r="143593" spans="12:14" x14ac:dyDescent="0.25">
      <c r="L143593" s="9"/>
      <c r="M143593" s="9"/>
      <c r="N143593" s="9"/>
    </row>
    <row r="143594" spans="12:14" x14ac:dyDescent="0.25">
      <c r="L143594" s="9"/>
      <c r="M143594" s="9"/>
      <c r="N143594" s="9"/>
    </row>
    <row r="143595" spans="12:14" x14ac:dyDescent="0.25">
      <c r="L143595" s="9"/>
      <c r="M143595" s="9"/>
      <c r="N143595" s="9"/>
    </row>
    <row r="143596" spans="12:14" x14ac:dyDescent="0.25">
      <c r="L143596" s="9"/>
      <c r="M143596" s="9"/>
      <c r="N143596" s="9"/>
    </row>
    <row r="143597" spans="12:14" x14ac:dyDescent="0.25">
      <c r="L143597" s="9"/>
      <c r="M143597" s="9"/>
      <c r="N143597" s="9"/>
    </row>
    <row r="143598" spans="12:14" x14ac:dyDescent="0.25">
      <c r="L143598" s="9"/>
      <c r="M143598" s="9"/>
      <c r="N143598" s="9"/>
    </row>
    <row r="143599" spans="12:14" x14ac:dyDescent="0.25">
      <c r="L143599" s="9"/>
      <c r="M143599" s="9"/>
      <c r="N143599" s="9"/>
    </row>
    <row r="143600" spans="12:14" x14ac:dyDescent="0.25">
      <c r="L143600" s="9"/>
      <c r="M143600" s="9"/>
      <c r="N143600" s="9"/>
    </row>
    <row r="143601" spans="12:14" x14ac:dyDescent="0.25">
      <c r="L143601" s="9"/>
      <c r="M143601" s="9"/>
      <c r="N143601" s="9"/>
    </row>
    <row r="143602" spans="12:14" x14ac:dyDescent="0.25">
      <c r="L143602" s="9"/>
      <c r="M143602" s="9"/>
      <c r="N143602" s="9"/>
    </row>
    <row r="143603" spans="12:14" x14ac:dyDescent="0.25">
      <c r="L143603" s="9"/>
      <c r="M143603" s="9"/>
      <c r="N143603" s="9"/>
    </row>
    <row r="143604" spans="12:14" x14ac:dyDescent="0.25">
      <c r="L143604" s="9"/>
      <c r="M143604" s="9"/>
      <c r="N143604" s="9"/>
    </row>
    <row r="143605" spans="12:14" x14ac:dyDescent="0.25">
      <c r="L143605" s="9"/>
      <c r="M143605" s="9"/>
      <c r="N143605" s="9"/>
    </row>
    <row r="143606" spans="12:14" x14ac:dyDescent="0.25">
      <c r="L143606" s="9"/>
      <c r="M143606" s="9"/>
      <c r="N143606" s="9"/>
    </row>
    <row r="143607" spans="12:14" x14ac:dyDescent="0.25">
      <c r="L143607" s="9"/>
      <c r="M143607" s="9"/>
      <c r="N143607" s="9"/>
    </row>
    <row r="143608" spans="12:14" x14ac:dyDescent="0.25">
      <c r="L143608" s="9"/>
      <c r="M143608" s="9"/>
      <c r="N143608" s="9"/>
    </row>
    <row r="143609" spans="12:14" x14ac:dyDescent="0.25">
      <c r="L143609" s="9"/>
      <c r="M143609" s="9"/>
      <c r="N143609" s="9"/>
    </row>
    <row r="143610" spans="12:14" x14ac:dyDescent="0.25">
      <c r="L143610" s="9"/>
      <c r="M143610" s="9"/>
      <c r="N143610" s="9"/>
    </row>
    <row r="143611" spans="12:14" x14ac:dyDescent="0.25">
      <c r="L143611" s="9"/>
      <c r="M143611" s="9"/>
      <c r="N143611" s="9"/>
    </row>
    <row r="143612" spans="12:14" x14ac:dyDescent="0.25">
      <c r="L143612" s="9"/>
      <c r="M143612" s="9"/>
      <c r="N143612" s="9"/>
    </row>
    <row r="143613" spans="12:14" x14ac:dyDescent="0.25">
      <c r="L143613" s="9"/>
      <c r="M143613" s="9"/>
      <c r="N143613" s="9"/>
    </row>
    <row r="143614" spans="12:14" x14ac:dyDescent="0.25">
      <c r="L143614" s="9"/>
      <c r="M143614" s="9"/>
      <c r="N143614" s="9"/>
    </row>
    <row r="143615" spans="12:14" x14ac:dyDescent="0.25">
      <c r="L143615" s="9"/>
      <c r="M143615" s="9"/>
      <c r="N143615" s="9"/>
    </row>
    <row r="143616" spans="12:14" x14ac:dyDescent="0.25">
      <c r="L143616" s="9"/>
      <c r="M143616" s="9"/>
      <c r="N143616" s="9"/>
    </row>
    <row r="143617" spans="12:14" x14ac:dyDescent="0.25">
      <c r="L143617" s="9"/>
      <c r="M143617" s="9"/>
      <c r="N143617" s="9"/>
    </row>
    <row r="143618" spans="12:14" x14ac:dyDescent="0.25">
      <c r="L143618" s="9"/>
      <c r="M143618" s="9"/>
      <c r="N143618" s="9"/>
    </row>
    <row r="143619" spans="12:14" x14ac:dyDescent="0.25">
      <c r="L143619" s="9"/>
      <c r="M143619" s="9"/>
      <c r="N143619" s="9"/>
    </row>
    <row r="143620" spans="12:14" x14ac:dyDescent="0.25">
      <c r="L143620" s="9"/>
      <c r="M143620" s="9"/>
      <c r="N143620" s="9"/>
    </row>
    <row r="143621" spans="12:14" x14ac:dyDescent="0.25">
      <c r="L143621" s="9"/>
      <c r="M143621" s="9"/>
      <c r="N143621" s="9"/>
    </row>
    <row r="143622" spans="12:14" x14ac:dyDescent="0.25">
      <c r="L143622" s="9"/>
      <c r="M143622" s="9"/>
      <c r="N143622" s="9"/>
    </row>
    <row r="143623" spans="12:14" x14ac:dyDescent="0.25">
      <c r="L143623" s="9"/>
      <c r="M143623" s="9"/>
      <c r="N143623" s="9"/>
    </row>
    <row r="143624" spans="12:14" x14ac:dyDescent="0.25">
      <c r="L143624" s="9"/>
      <c r="M143624" s="9"/>
      <c r="N143624" s="9"/>
    </row>
    <row r="143625" spans="12:14" x14ac:dyDescent="0.25">
      <c r="L143625" s="9"/>
      <c r="M143625" s="9"/>
      <c r="N143625" s="9"/>
    </row>
    <row r="143626" spans="12:14" x14ac:dyDescent="0.25">
      <c r="L143626" s="9"/>
      <c r="M143626" s="9"/>
      <c r="N143626" s="9"/>
    </row>
    <row r="143627" spans="12:14" x14ac:dyDescent="0.25">
      <c r="L143627" s="9"/>
      <c r="M143627" s="9"/>
      <c r="N143627" s="9"/>
    </row>
    <row r="143628" spans="12:14" x14ac:dyDescent="0.25">
      <c r="L143628" s="9"/>
      <c r="M143628" s="9"/>
      <c r="N143628" s="9"/>
    </row>
    <row r="143629" spans="12:14" x14ac:dyDescent="0.25">
      <c r="L143629" s="9"/>
      <c r="M143629" s="9"/>
      <c r="N143629" s="9"/>
    </row>
    <row r="143630" spans="12:14" x14ac:dyDescent="0.25">
      <c r="L143630" s="9"/>
      <c r="M143630" s="9"/>
      <c r="N143630" s="9"/>
    </row>
    <row r="143631" spans="12:14" x14ac:dyDescent="0.25">
      <c r="L143631" s="9"/>
      <c r="M143631" s="9"/>
      <c r="N143631" s="9"/>
    </row>
    <row r="143632" spans="12:14" x14ac:dyDescent="0.25">
      <c r="L143632" s="9"/>
      <c r="M143632" s="9"/>
      <c r="N143632" s="9"/>
    </row>
    <row r="143633" spans="12:14" x14ac:dyDescent="0.25">
      <c r="L143633" s="9"/>
      <c r="M143633" s="9"/>
      <c r="N143633" s="9"/>
    </row>
    <row r="143634" spans="12:14" x14ac:dyDescent="0.25">
      <c r="L143634" s="9"/>
      <c r="M143634" s="9"/>
      <c r="N143634" s="9"/>
    </row>
    <row r="143635" spans="12:14" x14ac:dyDescent="0.25">
      <c r="L143635" s="9"/>
      <c r="M143635" s="9"/>
      <c r="N143635" s="9"/>
    </row>
    <row r="143636" spans="12:14" x14ac:dyDescent="0.25">
      <c r="L143636" s="9"/>
      <c r="M143636" s="9"/>
      <c r="N143636" s="9"/>
    </row>
    <row r="143637" spans="12:14" x14ac:dyDescent="0.25">
      <c r="L143637" s="9"/>
      <c r="M143637" s="9"/>
      <c r="N143637" s="9"/>
    </row>
    <row r="143638" spans="12:14" x14ac:dyDescent="0.25">
      <c r="L143638" s="9"/>
      <c r="M143638" s="9"/>
      <c r="N143638" s="9"/>
    </row>
    <row r="143639" spans="12:14" x14ac:dyDescent="0.25">
      <c r="L143639" s="9"/>
      <c r="M143639" s="9"/>
      <c r="N143639" s="9"/>
    </row>
    <row r="143640" spans="12:14" x14ac:dyDescent="0.25">
      <c r="L143640" s="9"/>
      <c r="M143640" s="9"/>
      <c r="N143640" s="9"/>
    </row>
    <row r="143641" spans="12:14" x14ac:dyDescent="0.25">
      <c r="L143641" s="9"/>
      <c r="M143641" s="9"/>
      <c r="N143641" s="9"/>
    </row>
    <row r="143642" spans="12:14" x14ac:dyDescent="0.25">
      <c r="L143642" s="9"/>
      <c r="M143642" s="9"/>
      <c r="N143642" s="9"/>
    </row>
    <row r="143643" spans="12:14" x14ac:dyDescent="0.25">
      <c r="L143643" s="9"/>
      <c r="M143643" s="9"/>
      <c r="N143643" s="9"/>
    </row>
    <row r="143644" spans="12:14" x14ac:dyDescent="0.25">
      <c r="L143644" s="9"/>
      <c r="M143644" s="9"/>
      <c r="N143644" s="9"/>
    </row>
    <row r="143645" spans="12:14" x14ac:dyDescent="0.25">
      <c r="L143645" s="9"/>
      <c r="M143645" s="9"/>
      <c r="N143645" s="9"/>
    </row>
    <row r="143646" spans="12:14" x14ac:dyDescent="0.25">
      <c r="L143646" s="9"/>
      <c r="M143646" s="9"/>
      <c r="N143646" s="9"/>
    </row>
    <row r="143647" spans="12:14" x14ac:dyDescent="0.25">
      <c r="L143647" s="9"/>
      <c r="M143647" s="9"/>
      <c r="N143647" s="9"/>
    </row>
    <row r="143648" spans="12:14" x14ac:dyDescent="0.25">
      <c r="L143648" s="9"/>
      <c r="M143648" s="9"/>
      <c r="N143648" s="9"/>
    </row>
    <row r="143649" spans="12:14" x14ac:dyDescent="0.25">
      <c r="L143649" s="9"/>
      <c r="M143649" s="9"/>
      <c r="N143649" s="9"/>
    </row>
    <row r="143650" spans="12:14" x14ac:dyDescent="0.25">
      <c r="L143650" s="9"/>
      <c r="M143650" s="9"/>
      <c r="N143650" s="9"/>
    </row>
    <row r="143651" spans="12:14" x14ac:dyDescent="0.25">
      <c r="L143651" s="9"/>
      <c r="M143651" s="9"/>
      <c r="N143651" s="9"/>
    </row>
    <row r="143652" spans="12:14" x14ac:dyDescent="0.25">
      <c r="L143652" s="9"/>
      <c r="M143652" s="9"/>
      <c r="N143652" s="9"/>
    </row>
    <row r="143653" spans="12:14" x14ac:dyDescent="0.25">
      <c r="L143653" s="9"/>
      <c r="M143653" s="9"/>
      <c r="N143653" s="9"/>
    </row>
    <row r="143654" spans="12:14" x14ac:dyDescent="0.25">
      <c r="L143654" s="9"/>
      <c r="M143654" s="9"/>
      <c r="N143654" s="9"/>
    </row>
    <row r="143655" spans="12:14" x14ac:dyDescent="0.25">
      <c r="L143655" s="9"/>
      <c r="M143655" s="9"/>
      <c r="N143655" s="9"/>
    </row>
    <row r="143656" spans="12:14" x14ac:dyDescent="0.25">
      <c r="L143656" s="9"/>
      <c r="M143656" s="9"/>
      <c r="N143656" s="9"/>
    </row>
    <row r="143657" spans="12:14" x14ac:dyDescent="0.25">
      <c r="L143657" s="9"/>
      <c r="M143657" s="9"/>
      <c r="N143657" s="9"/>
    </row>
    <row r="143658" spans="12:14" x14ac:dyDescent="0.25">
      <c r="L143658" s="9"/>
      <c r="M143658" s="9"/>
      <c r="N143658" s="9"/>
    </row>
    <row r="143659" spans="12:14" x14ac:dyDescent="0.25">
      <c r="L143659" s="9"/>
      <c r="M143659" s="9"/>
      <c r="N143659" s="9"/>
    </row>
    <row r="143660" spans="12:14" x14ac:dyDescent="0.25">
      <c r="L143660" s="9"/>
      <c r="M143660" s="9"/>
      <c r="N143660" s="9"/>
    </row>
    <row r="143661" spans="12:14" x14ac:dyDescent="0.25">
      <c r="L143661" s="9"/>
      <c r="M143661" s="9"/>
      <c r="N143661" s="9"/>
    </row>
    <row r="143662" spans="12:14" x14ac:dyDescent="0.25">
      <c r="L143662" s="9"/>
      <c r="M143662" s="9"/>
      <c r="N143662" s="9"/>
    </row>
    <row r="143663" spans="12:14" x14ac:dyDescent="0.25">
      <c r="L143663" s="9"/>
      <c r="M143663" s="9"/>
      <c r="N143663" s="9"/>
    </row>
    <row r="143664" spans="12:14" x14ac:dyDescent="0.25">
      <c r="L143664" s="9"/>
      <c r="M143664" s="9"/>
      <c r="N143664" s="9"/>
    </row>
    <row r="143665" spans="12:14" x14ac:dyDescent="0.25">
      <c r="L143665" s="9"/>
      <c r="M143665" s="9"/>
      <c r="N143665" s="9"/>
    </row>
    <row r="143666" spans="12:14" x14ac:dyDescent="0.25">
      <c r="L143666" s="9"/>
      <c r="M143666" s="9"/>
      <c r="N143666" s="9"/>
    </row>
    <row r="143667" spans="12:14" x14ac:dyDescent="0.25">
      <c r="L143667" s="9"/>
      <c r="M143667" s="9"/>
      <c r="N143667" s="9"/>
    </row>
    <row r="143668" spans="12:14" x14ac:dyDescent="0.25">
      <c r="L143668" s="9"/>
      <c r="M143668" s="9"/>
      <c r="N143668" s="9"/>
    </row>
    <row r="143669" spans="12:14" x14ac:dyDescent="0.25">
      <c r="L143669" s="9"/>
      <c r="M143669" s="9"/>
      <c r="N143669" s="9"/>
    </row>
    <row r="143670" spans="12:14" x14ac:dyDescent="0.25">
      <c r="L143670" s="9"/>
      <c r="M143670" s="9"/>
      <c r="N143670" s="9"/>
    </row>
    <row r="143671" spans="12:14" x14ac:dyDescent="0.25">
      <c r="L143671" s="9"/>
      <c r="M143671" s="9"/>
      <c r="N143671" s="9"/>
    </row>
    <row r="143672" spans="12:14" x14ac:dyDescent="0.25">
      <c r="L143672" s="9"/>
      <c r="M143672" s="9"/>
      <c r="N143672" s="9"/>
    </row>
    <row r="143673" spans="12:14" x14ac:dyDescent="0.25">
      <c r="L143673" s="9"/>
      <c r="M143673" s="9"/>
      <c r="N143673" s="9"/>
    </row>
    <row r="143674" spans="12:14" x14ac:dyDescent="0.25">
      <c r="L143674" s="9"/>
      <c r="M143674" s="9"/>
      <c r="N143674" s="9"/>
    </row>
    <row r="143675" spans="12:14" x14ac:dyDescent="0.25">
      <c r="L143675" s="9"/>
      <c r="M143675" s="9"/>
      <c r="N143675" s="9"/>
    </row>
    <row r="143676" spans="12:14" x14ac:dyDescent="0.25">
      <c r="L143676" s="9"/>
      <c r="M143676" s="9"/>
      <c r="N143676" s="9"/>
    </row>
    <row r="143677" spans="12:14" x14ac:dyDescent="0.25">
      <c r="L143677" s="9"/>
      <c r="M143677" s="9"/>
      <c r="N143677" s="9"/>
    </row>
    <row r="143678" spans="12:14" x14ac:dyDescent="0.25">
      <c r="L143678" s="9"/>
      <c r="M143678" s="9"/>
      <c r="N143678" s="9"/>
    </row>
    <row r="143679" spans="12:14" x14ac:dyDescent="0.25">
      <c r="L143679" s="9"/>
      <c r="M143679" s="9"/>
      <c r="N143679" s="9"/>
    </row>
    <row r="143680" spans="12:14" x14ac:dyDescent="0.25">
      <c r="L143680" s="9"/>
      <c r="M143680" s="9"/>
      <c r="N143680" s="9"/>
    </row>
    <row r="143681" spans="12:14" x14ac:dyDescent="0.25">
      <c r="L143681" s="9"/>
      <c r="M143681" s="9"/>
      <c r="N143681" s="9"/>
    </row>
    <row r="143682" spans="12:14" x14ac:dyDescent="0.25">
      <c r="L143682" s="9"/>
      <c r="M143682" s="9"/>
      <c r="N143682" s="9"/>
    </row>
    <row r="143683" spans="12:14" x14ac:dyDescent="0.25">
      <c r="L143683" s="9"/>
      <c r="M143683" s="9"/>
      <c r="N143683" s="9"/>
    </row>
    <row r="143684" spans="12:14" x14ac:dyDescent="0.25">
      <c r="L143684" s="9"/>
      <c r="M143684" s="9"/>
      <c r="N143684" s="9"/>
    </row>
    <row r="143685" spans="12:14" x14ac:dyDescent="0.25">
      <c r="L143685" s="9"/>
      <c r="M143685" s="9"/>
      <c r="N143685" s="9"/>
    </row>
    <row r="143686" spans="12:14" x14ac:dyDescent="0.25">
      <c r="L143686" s="9"/>
      <c r="M143686" s="9"/>
      <c r="N143686" s="9"/>
    </row>
    <row r="143687" spans="12:14" x14ac:dyDescent="0.25">
      <c r="L143687" s="9"/>
      <c r="M143687" s="9"/>
      <c r="N143687" s="9"/>
    </row>
    <row r="143688" spans="12:14" x14ac:dyDescent="0.25">
      <c r="L143688" s="9"/>
      <c r="M143688" s="9"/>
      <c r="N143688" s="9"/>
    </row>
    <row r="143689" spans="12:14" x14ac:dyDescent="0.25">
      <c r="L143689" s="9"/>
      <c r="M143689" s="9"/>
      <c r="N143689" s="9"/>
    </row>
    <row r="143690" spans="12:14" x14ac:dyDescent="0.25">
      <c r="L143690" s="9"/>
      <c r="M143690" s="9"/>
      <c r="N143690" s="9"/>
    </row>
    <row r="143691" spans="12:14" x14ac:dyDescent="0.25">
      <c r="L143691" s="9"/>
      <c r="M143691" s="9"/>
      <c r="N143691" s="9"/>
    </row>
    <row r="143692" spans="12:14" x14ac:dyDescent="0.25">
      <c r="L143692" s="9"/>
      <c r="M143692" s="9"/>
      <c r="N143692" s="9"/>
    </row>
    <row r="143693" spans="12:14" x14ac:dyDescent="0.25">
      <c r="L143693" s="9"/>
      <c r="M143693" s="9"/>
      <c r="N143693" s="9"/>
    </row>
    <row r="143694" spans="12:14" x14ac:dyDescent="0.25">
      <c r="L143694" s="9"/>
      <c r="M143694" s="9"/>
      <c r="N143694" s="9"/>
    </row>
    <row r="143695" spans="12:14" x14ac:dyDescent="0.25">
      <c r="L143695" s="9"/>
      <c r="M143695" s="9"/>
      <c r="N143695" s="9"/>
    </row>
    <row r="143696" spans="12:14" x14ac:dyDescent="0.25">
      <c r="L143696" s="9"/>
      <c r="M143696" s="9"/>
      <c r="N143696" s="9"/>
    </row>
    <row r="143697" spans="12:14" x14ac:dyDescent="0.25">
      <c r="L143697" s="9"/>
      <c r="M143697" s="9"/>
      <c r="N143697" s="9"/>
    </row>
    <row r="143698" spans="12:14" x14ac:dyDescent="0.25">
      <c r="L143698" s="9"/>
      <c r="M143698" s="9"/>
      <c r="N143698" s="9"/>
    </row>
    <row r="143699" spans="12:14" x14ac:dyDescent="0.25">
      <c r="L143699" s="9"/>
      <c r="M143699" s="9"/>
      <c r="N143699" s="9"/>
    </row>
    <row r="143700" spans="12:14" x14ac:dyDescent="0.25">
      <c r="L143700" s="9"/>
      <c r="M143700" s="9"/>
      <c r="N143700" s="9"/>
    </row>
    <row r="143701" spans="12:14" x14ac:dyDescent="0.25">
      <c r="L143701" s="9"/>
      <c r="M143701" s="9"/>
      <c r="N143701" s="9"/>
    </row>
    <row r="143702" spans="12:14" x14ac:dyDescent="0.25">
      <c r="L143702" s="9"/>
      <c r="M143702" s="9"/>
      <c r="N143702" s="9"/>
    </row>
    <row r="143703" spans="12:14" x14ac:dyDescent="0.25">
      <c r="L143703" s="9"/>
      <c r="M143703" s="9"/>
      <c r="N143703" s="9"/>
    </row>
    <row r="143704" spans="12:14" x14ac:dyDescent="0.25">
      <c r="L143704" s="9"/>
      <c r="M143704" s="9"/>
      <c r="N143704" s="9"/>
    </row>
    <row r="143705" spans="12:14" x14ac:dyDescent="0.25">
      <c r="L143705" s="9"/>
      <c r="M143705" s="9"/>
      <c r="N143705" s="9"/>
    </row>
    <row r="143706" spans="12:14" x14ac:dyDescent="0.25">
      <c r="L143706" s="9"/>
      <c r="M143706" s="9"/>
      <c r="N143706" s="9"/>
    </row>
    <row r="143707" spans="12:14" x14ac:dyDescent="0.25">
      <c r="L143707" s="9"/>
      <c r="M143707" s="9"/>
      <c r="N143707" s="9"/>
    </row>
    <row r="143708" spans="12:14" x14ac:dyDescent="0.25">
      <c r="L143708" s="9"/>
      <c r="M143708" s="9"/>
      <c r="N143708" s="9"/>
    </row>
    <row r="143709" spans="12:14" x14ac:dyDescent="0.25">
      <c r="L143709" s="9"/>
      <c r="M143709" s="9"/>
      <c r="N143709" s="9"/>
    </row>
    <row r="143710" spans="12:14" x14ac:dyDescent="0.25">
      <c r="L143710" s="9"/>
      <c r="M143710" s="9"/>
      <c r="N143710" s="9"/>
    </row>
    <row r="143711" spans="12:14" x14ac:dyDescent="0.25">
      <c r="L143711" s="9"/>
      <c r="M143711" s="9"/>
      <c r="N143711" s="9"/>
    </row>
    <row r="143712" spans="12:14" x14ac:dyDescent="0.25">
      <c r="L143712" s="9"/>
      <c r="M143712" s="9"/>
      <c r="N143712" s="9"/>
    </row>
    <row r="143713" spans="12:14" x14ac:dyDescent="0.25">
      <c r="L143713" s="9"/>
      <c r="M143713" s="9"/>
      <c r="N143713" s="9"/>
    </row>
    <row r="143714" spans="12:14" x14ac:dyDescent="0.25">
      <c r="L143714" s="9"/>
      <c r="M143714" s="9"/>
      <c r="N143714" s="9"/>
    </row>
    <row r="143715" spans="12:14" x14ac:dyDescent="0.25">
      <c r="L143715" s="9"/>
      <c r="M143715" s="9"/>
      <c r="N143715" s="9"/>
    </row>
    <row r="143716" spans="12:14" x14ac:dyDescent="0.25">
      <c r="L143716" s="9"/>
      <c r="M143716" s="9"/>
      <c r="N143716" s="9"/>
    </row>
    <row r="143717" spans="12:14" x14ac:dyDescent="0.25">
      <c r="L143717" s="9"/>
      <c r="M143717" s="9"/>
      <c r="N143717" s="9"/>
    </row>
    <row r="143718" spans="12:14" x14ac:dyDescent="0.25">
      <c r="L143718" s="9"/>
      <c r="M143718" s="9"/>
      <c r="N143718" s="9"/>
    </row>
    <row r="143719" spans="12:14" x14ac:dyDescent="0.25">
      <c r="L143719" s="9"/>
      <c r="M143719" s="9"/>
      <c r="N143719" s="9"/>
    </row>
    <row r="143720" spans="12:14" x14ac:dyDescent="0.25">
      <c r="L143720" s="9"/>
      <c r="M143720" s="9"/>
      <c r="N143720" s="9"/>
    </row>
    <row r="143721" spans="12:14" x14ac:dyDescent="0.25">
      <c r="L143721" s="9"/>
      <c r="M143721" s="9"/>
      <c r="N143721" s="9"/>
    </row>
    <row r="143722" spans="12:14" x14ac:dyDescent="0.25">
      <c r="L143722" s="9"/>
      <c r="M143722" s="9"/>
      <c r="N143722" s="9"/>
    </row>
    <row r="143723" spans="12:14" x14ac:dyDescent="0.25">
      <c r="L143723" s="9"/>
      <c r="M143723" s="9"/>
      <c r="N143723" s="9"/>
    </row>
    <row r="143724" spans="12:14" x14ac:dyDescent="0.25">
      <c r="L143724" s="9"/>
      <c r="M143724" s="9"/>
      <c r="N143724" s="9"/>
    </row>
    <row r="143725" spans="12:14" x14ac:dyDescent="0.25">
      <c r="L143725" s="9"/>
      <c r="M143725" s="9"/>
      <c r="N143725" s="9"/>
    </row>
    <row r="143726" spans="12:14" x14ac:dyDescent="0.25">
      <c r="L143726" s="9"/>
      <c r="M143726" s="9"/>
      <c r="N143726" s="9"/>
    </row>
    <row r="143727" spans="12:14" x14ac:dyDescent="0.25">
      <c r="L143727" s="9"/>
      <c r="M143727" s="9"/>
      <c r="N143727" s="9"/>
    </row>
    <row r="143728" spans="12:14" x14ac:dyDescent="0.25">
      <c r="L143728" s="9"/>
      <c r="M143728" s="9"/>
      <c r="N143728" s="9"/>
    </row>
    <row r="143729" spans="12:14" x14ac:dyDescent="0.25">
      <c r="L143729" s="9"/>
      <c r="M143729" s="9"/>
      <c r="N143729" s="9"/>
    </row>
    <row r="143730" spans="12:14" x14ac:dyDescent="0.25">
      <c r="L143730" s="9"/>
      <c r="M143730" s="9"/>
      <c r="N143730" s="9"/>
    </row>
    <row r="143731" spans="12:14" x14ac:dyDescent="0.25">
      <c r="L143731" s="9"/>
      <c r="M143731" s="9"/>
      <c r="N143731" s="9"/>
    </row>
    <row r="143732" spans="12:14" x14ac:dyDescent="0.25">
      <c r="L143732" s="9"/>
      <c r="M143732" s="9"/>
      <c r="N143732" s="9"/>
    </row>
    <row r="143733" spans="12:14" x14ac:dyDescent="0.25">
      <c r="L143733" s="9"/>
      <c r="M143733" s="9"/>
      <c r="N143733" s="9"/>
    </row>
    <row r="143734" spans="12:14" x14ac:dyDescent="0.25">
      <c r="L143734" s="9"/>
      <c r="M143734" s="9"/>
      <c r="N143734" s="9"/>
    </row>
    <row r="143735" spans="12:14" x14ac:dyDescent="0.25">
      <c r="L143735" s="9"/>
      <c r="M143735" s="9"/>
      <c r="N143735" s="9"/>
    </row>
    <row r="143736" spans="12:14" x14ac:dyDescent="0.25">
      <c r="L143736" s="9"/>
      <c r="M143736" s="9"/>
      <c r="N143736" s="9"/>
    </row>
    <row r="143737" spans="12:14" x14ac:dyDescent="0.25">
      <c r="L143737" s="9"/>
      <c r="M143737" s="9"/>
      <c r="N143737" s="9"/>
    </row>
    <row r="143738" spans="12:14" x14ac:dyDescent="0.25">
      <c r="L143738" s="9"/>
      <c r="M143738" s="9"/>
      <c r="N143738" s="9"/>
    </row>
    <row r="143739" spans="12:14" x14ac:dyDescent="0.25">
      <c r="L143739" s="9"/>
      <c r="M143739" s="9"/>
      <c r="N143739" s="9"/>
    </row>
    <row r="143740" spans="12:14" x14ac:dyDescent="0.25">
      <c r="L143740" s="9"/>
      <c r="M143740" s="9"/>
      <c r="N143740" s="9"/>
    </row>
    <row r="143741" spans="12:14" x14ac:dyDescent="0.25">
      <c r="L143741" s="9"/>
      <c r="M143741" s="9"/>
      <c r="N143741" s="9"/>
    </row>
    <row r="143742" spans="12:14" x14ac:dyDescent="0.25">
      <c r="L143742" s="9"/>
      <c r="M143742" s="9"/>
      <c r="N143742" s="9"/>
    </row>
    <row r="143743" spans="12:14" x14ac:dyDescent="0.25">
      <c r="L143743" s="9"/>
      <c r="M143743" s="9"/>
      <c r="N143743" s="9"/>
    </row>
    <row r="143744" spans="12:14" x14ac:dyDescent="0.25">
      <c r="L143744" s="9"/>
      <c r="M143744" s="9"/>
      <c r="N143744" s="9"/>
    </row>
    <row r="143745" spans="12:14" x14ac:dyDescent="0.25">
      <c r="L143745" s="9"/>
      <c r="M143745" s="9"/>
      <c r="N143745" s="9"/>
    </row>
    <row r="143746" spans="12:14" x14ac:dyDescent="0.25">
      <c r="L143746" s="9"/>
      <c r="M143746" s="9"/>
      <c r="N143746" s="9"/>
    </row>
    <row r="143747" spans="12:14" x14ac:dyDescent="0.25">
      <c r="L143747" s="9"/>
      <c r="M143747" s="9"/>
      <c r="N143747" s="9"/>
    </row>
    <row r="143748" spans="12:14" x14ac:dyDescent="0.25">
      <c r="L143748" s="9"/>
      <c r="M143748" s="9"/>
      <c r="N143748" s="9"/>
    </row>
    <row r="143749" spans="12:14" x14ac:dyDescent="0.25">
      <c r="L143749" s="9"/>
      <c r="M143749" s="9"/>
      <c r="N143749" s="9"/>
    </row>
    <row r="143750" spans="12:14" x14ac:dyDescent="0.25">
      <c r="L143750" s="9"/>
      <c r="M143750" s="9"/>
      <c r="N143750" s="9"/>
    </row>
    <row r="143751" spans="12:14" x14ac:dyDescent="0.25">
      <c r="L143751" s="9"/>
      <c r="M143751" s="9"/>
      <c r="N143751" s="9"/>
    </row>
    <row r="143752" spans="12:14" x14ac:dyDescent="0.25">
      <c r="L143752" s="9"/>
      <c r="M143752" s="9"/>
      <c r="N143752" s="9"/>
    </row>
    <row r="143753" spans="12:14" x14ac:dyDescent="0.25">
      <c r="L143753" s="9"/>
      <c r="M143753" s="9"/>
      <c r="N143753" s="9"/>
    </row>
    <row r="143754" spans="12:14" x14ac:dyDescent="0.25">
      <c r="L143754" s="9"/>
      <c r="M143754" s="9"/>
      <c r="N143754" s="9"/>
    </row>
    <row r="143755" spans="12:14" x14ac:dyDescent="0.25">
      <c r="L143755" s="9"/>
      <c r="M143755" s="9"/>
      <c r="N143755" s="9"/>
    </row>
    <row r="143756" spans="12:14" x14ac:dyDescent="0.25">
      <c r="L143756" s="9"/>
      <c r="M143756" s="9"/>
      <c r="N143756" s="9"/>
    </row>
    <row r="143757" spans="12:14" x14ac:dyDescent="0.25">
      <c r="L143757" s="9"/>
      <c r="M143757" s="9"/>
      <c r="N143757" s="9"/>
    </row>
    <row r="143758" spans="12:14" x14ac:dyDescent="0.25">
      <c r="L143758" s="9"/>
      <c r="M143758" s="9"/>
      <c r="N143758" s="9"/>
    </row>
    <row r="143759" spans="12:14" x14ac:dyDescent="0.25">
      <c r="L143759" s="9"/>
      <c r="M143759" s="9"/>
      <c r="N143759" s="9"/>
    </row>
    <row r="143760" spans="12:14" x14ac:dyDescent="0.25">
      <c r="L143760" s="9"/>
      <c r="M143760" s="9"/>
      <c r="N143760" s="9"/>
    </row>
    <row r="143761" spans="12:14" x14ac:dyDescent="0.25">
      <c r="L143761" s="9"/>
      <c r="M143761" s="9"/>
      <c r="N143761" s="9"/>
    </row>
    <row r="143762" spans="12:14" x14ac:dyDescent="0.25">
      <c r="L143762" s="9"/>
      <c r="M143762" s="9"/>
      <c r="N143762" s="9"/>
    </row>
    <row r="143763" spans="12:14" x14ac:dyDescent="0.25">
      <c r="L143763" s="9"/>
      <c r="M143763" s="9"/>
      <c r="N143763" s="9"/>
    </row>
    <row r="143764" spans="12:14" x14ac:dyDescent="0.25">
      <c r="L143764" s="9"/>
      <c r="M143764" s="9"/>
      <c r="N143764" s="9"/>
    </row>
    <row r="143765" spans="12:14" x14ac:dyDescent="0.25">
      <c r="L143765" s="9"/>
      <c r="M143765" s="9"/>
      <c r="N143765" s="9"/>
    </row>
    <row r="143766" spans="12:14" x14ac:dyDescent="0.25">
      <c r="L143766" s="9"/>
      <c r="M143766" s="9"/>
      <c r="N143766" s="9"/>
    </row>
    <row r="143767" spans="12:14" x14ac:dyDescent="0.25">
      <c r="L143767" s="9"/>
      <c r="M143767" s="9"/>
      <c r="N143767" s="9"/>
    </row>
    <row r="143768" spans="12:14" x14ac:dyDescent="0.25">
      <c r="L143768" s="9"/>
      <c r="M143768" s="9"/>
      <c r="N143768" s="9"/>
    </row>
    <row r="143769" spans="12:14" x14ac:dyDescent="0.25">
      <c r="L143769" s="9"/>
      <c r="M143769" s="9"/>
      <c r="N143769" s="9"/>
    </row>
    <row r="143770" spans="12:14" x14ac:dyDescent="0.25">
      <c r="L143770" s="9"/>
      <c r="M143770" s="9"/>
      <c r="N143770" s="9"/>
    </row>
    <row r="143771" spans="12:14" x14ac:dyDescent="0.25">
      <c r="L143771" s="9"/>
      <c r="M143771" s="9"/>
      <c r="N143771" s="9"/>
    </row>
    <row r="143772" spans="12:14" x14ac:dyDescent="0.25">
      <c r="L143772" s="9"/>
      <c r="M143772" s="9"/>
      <c r="N143772" s="9"/>
    </row>
    <row r="143773" spans="12:14" x14ac:dyDescent="0.25">
      <c r="L143773" s="9"/>
      <c r="M143773" s="9"/>
      <c r="N143773" s="9"/>
    </row>
    <row r="143774" spans="12:14" x14ac:dyDescent="0.25">
      <c r="L143774" s="9"/>
      <c r="M143774" s="9"/>
      <c r="N143774" s="9"/>
    </row>
    <row r="143775" spans="12:14" x14ac:dyDescent="0.25">
      <c r="L143775" s="9"/>
      <c r="M143775" s="9"/>
      <c r="N143775" s="9"/>
    </row>
    <row r="143776" spans="12:14" x14ac:dyDescent="0.25">
      <c r="L143776" s="9"/>
      <c r="M143776" s="9"/>
      <c r="N143776" s="9"/>
    </row>
    <row r="143777" spans="12:14" x14ac:dyDescent="0.25">
      <c r="L143777" s="9"/>
      <c r="M143777" s="9"/>
      <c r="N143777" s="9"/>
    </row>
    <row r="143778" spans="12:14" x14ac:dyDescent="0.25">
      <c r="L143778" s="9"/>
      <c r="M143778" s="9"/>
      <c r="N143778" s="9"/>
    </row>
    <row r="143779" spans="12:14" x14ac:dyDescent="0.25">
      <c r="L143779" s="9"/>
      <c r="M143779" s="9"/>
      <c r="N143779" s="9"/>
    </row>
    <row r="143780" spans="12:14" x14ac:dyDescent="0.25">
      <c r="L143780" s="9"/>
      <c r="M143780" s="9"/>
      <c r="N143780" s="9"/>
    </row>
    <row r="143781" spans="12:14" x14ac:dyDescent="0.25">
      <c r="L143781" s="9"/>
      <c r="M143781" s="9"/>
      <c r="N143781" s="9"/>
    </row>
    <row r="143782" spans="12:14" x14ac:dyDescent="0.25">
      <c r="L143782" s="9"/>
      <c r="M143782" s="9"/>
      <c r="N143782" s="9"/>
    </row>
    <row r="143783" spans="12:14" x14ac:dyDescent="0.25">
      <c r="L143783" s="9"/>
      <c r="M143783" s="9"/>
      <c r="N143783" s="9"/>
    </row>
    <row r="143784" spans="12:14" x14ac:dyDescent="0.25">
      <c r="L143784" s="9"/>
      <c r="M143784" s="9"/>
      <c r="N143784" s="9"/>
    </row>
    <row r="143785" spans="12:14" x14ac:dyDescent="0.25">
      <c r="L143785" s="9"/>
      <c r="M143785" s="9"/>
      <c r="N143785" s="9"/>
    </row>
    <row r="143786" spans="12:14" x14ac:dyDescent="0.25">
      <c r="L143786" s="9"/>
      <c r="M143786" s="9"/>
      <c r="N143786" s="9"/>
    </row>
    <row r="143787" spans="12:14" x14ac:dyDescent="0.25">
      <c r="L143787" s="9"/>
      <c r="M143787" s="9"/>
      <c r="N143787" s="9"/>
    </row>
    <row r="143788" spans="12:14" x14ac:dyDescent="0.25">
      <c r="L143788" s="9"/>
      <c r="M143788" s="9"/>
      <c r="N143788" s="9"/>
    </row>
    <row r="143789" spans="12:14" x14ac:dyDescent="0.25">
      <c r="L143789" s="9"/>
      <c r="M143789" s="9"/>
      <c r="N143789" s="9"/>
    </row>
    <row r="143790" spans="12:14" x14ac:dyDescent="0.25">
      <c r="L143790" s="9"/>
      <c r="M143790" s="9"/>
      <c r="N143790" s="9"/>
    </row>
    <row r="143791" spans="12:14" x14ac:dyDescent="0.25">
      <c r="L143791" s="9"/>
      <c r="M143791" s="9"/>
      <c r="N143791" s="9"/>
    </row>
    <row r="143792" spans="12:14" x14ac:dyDescent="0.25">
      <c r="L143792" s="9"/>
      <c r="M143792" s="9"/>
      <c r="N143792" s="9"/>
    </row>
    <row r="143793" spans="12:14" x14ac:dyDescent="0.25">
      <c r="L143793" s="9"/>
      <c r="M143793" s="9"/>
      <c r="N143793" s="9"/>
    </row>
    <row r="143794" spans="12:14" x14ac:dyDescent="0.25">
      <c r="L143794" s="9"/>
      <c r="M143794" s="9"/>
      <c r="N143794" s="9"/>
    </row>
    <row r="143795" spans="12:14" x14ac:dyDescent="0.25">
      <c r="L143795" s="9"/>
      <c r="M143795" s="9"/>
      <c r="N143795" s="9"/>
    </row>
    <row r="143796" spans="12:14" x14ac:dyDescent="0.25">
      <c r="L143796" s="9"/>
      <c r="M143796" s="9"/>
      <c r="N143796" s="9"/>
    </row>
    <row r="143797" spans="12:14" x14ac:dyDescent="0.25">
      <c r="L143797" s="9"/>
      <c r="M143797" s="9"/>
      <c r="N143797" s="9"/>
    </row>
    <row r="143798" spans="12:14" x14ac:dyDescent="0.25">
      <c r="L143798" s="9"/>
      <c r="M143798" s="9"/>
      <c r="N143798" s="9"/>
    </row>
    <row r="143799" spans="12:14" x14ac:dyDescent="0.25">
      <c r="L143799" s="9"/>
      <c r="M143799" s="9"/>
      <c r="N143799" s="9"/>
    </row>
    <row r="143800" spans="12:14" x14ac:dyDescent="0.25">
      <c r="L143800" s="9"/>
      <c r="M143800" s="9"/>
      <c r="N143800" s="9"/>
    </row>
    <row r="143801" spans="12:14" x14ac:dyDescent="0.25">
      <c r="L143801" s="9"/>
      <c r="M143801" s="9"/>
      <c r="N143801" s="9"/>
    </row>
    <row r="143802" spans="12:14" x14ac:dyDescent="0.25">
      <c r="L143802" s="9"/>
      <c r="M143802" s="9"/>
      <c r="N143802" s="9"/>
    </row>
    <row r="143803" spans="12:14" x14ac:dyDescent="0.25">
      <c r="L143803" s="9"/>
      <c r="M143803" s="9"/>
      <c r="N143803" s="9"/>
    </row>
    <row r="143804" spans="12:14" x14ac:dyDescent="0.25">
      <c r="L143804" s="9"/>
      <c r="M143804" s="9"/>
      <c r="N143804" s="9"/>
    </row>
    <row r="143805" spans="12:14" x14ac:dyDescent="0.25">
      <c r="L143805" s="9"/>
      <c r="M143805" s="9"/>
      <c r="N143805" s="9"/>
    </row>
    <row r="143806" spans="12:14" x14ac:dyDescent="0.25">
      <c r="L143806" s="9"/>
      <c r="M143806" s="9"/>
      <c r="N143806" s="9"/>
    </row>
    <row r="143807" spans="12:14" x14ac:dyDescent="0.25">
      <c r="L143807" s="9"/>
      <c r="M143807" s="9"/>
      <c r="N143807" s="9"/>
    </row>
    <row r="143808" spans="12:14" x14ac:dyDescent="0.25">
      <c r="L143808" s="9"/>
      <c r="M143808" s="9"/>
      <c r="N143808" s="9"/>
    </row>
    <row r="143809" spans="12:14" x14ac:dyDescent="0.25">
      <c r="L143809" s="9"/>
      <c r="M143809" s="9"/>
      <c r="N143809" s="9"/>
    </row>
    <row r="143810" spans="12:14" x14ac:dyDescent="0.25">
      <c r="L143810" s="9"/>
      <c r="M143810" s="9"/>
      <c r="N143810" s="9"/>
    </row>
    <row r="143811" spans="12:14" x14ac:dyDescent="0.25">
      <c r="L143811" s="9"/>
      <c r="M143811" s="9"/>
      <c r="N143811" s="9"/>
    </row>
    <row r="143812" spans="12:14" x14ac:dyDescent="0.25">
      <c r="L143812" s="9"/>
      <c r="M143812" s="9"/>
      <c r="N143812" s="9"/>
    </row>
    <row r="143813" spans="12:14" x14ac:dyDescent="0.25">
      <c r="L143813" s="9"/>
      <c r="M143813" s="9"/>
      <c r="N143813" s="9"/>
    </row>
    <row r="143814" spans="12:14" x14ac:dyDescent="0.25">
      <c r="L143814" s="9"/>
      <c r="M143814" s="9"/>
      <c r="N143814" s="9"/>
    </row>
    <row r="143815" spans="12:14" x14ac:dyDescent="0.25">
      <c r="L143815" s="9"/>
      <c r="M143815" s="9"/>
      <c r="N143815" s="9"/>
    </row>
    <row r="143816" spans="12:14" x14ac:dyDescent="0.25">
      <c r="L143816" s="9"/>
      <c r="M143816" s="9"/>
      <c r="N143816" s="9"/>
    </row>
    <row r="143817" spans="12:14" x14ac:dyDescent="0.25">
      <c r="L143817" s="9"/>
      <c r="M143817" s="9"/>
      <c r="N143817" s="9"/>
    </row>
    <row r="143818" spans="12:14" x14ac:dyDescent="0.25">
      <c r="L143818" s="9"/>
      <c r="M143818" s="9"/>
      <c r="N143818" s="9"/>
    </row>
    <row r="143819" spans="12:14" x14ac:dyDescent="0.25">
      <c r="L143819" s="9"/>
      <c r="M143819" s="9"/>
      <c r="N143819" s="9"/>
    </row>
    <row r="143820" spans="12:14" x14ac:dyDescent="0.25">
      <c r="L143820" s="9"/>
      <c r="M143820" s="9"/>
      <c r="N143820" s="9"/>
    </row>
    <row r="143821" spans="12:14" x14ac:dyDescent="0.25">
      <c r="L143821" s="9"/>
      <c r="M143821" s="9"/>
      <c r="N143821" s="9"/>
    </row>
    <row r="143822" spans="12:14" x14ac:dyDescent="0.25">
      <c r="L143822" s="9"/>
      <c r="M143822" s="9"/>
      <c r="N143822" s="9"/>
    </row>
    <row r="143823" spans="12:14" x14ac:dyDescent="0.25">
      <c r="L143823" s="9"/>
      <c r="M143823" s="9"/>
      <c r="N143823" s="9"/>
    </row>
    <row r="143824" spans="12:14" x14ac:dyDescent="0.25">
      <c r="L143824" s="9"/>
      <c r="M143824" s="9"/>
      <c r="N143824" s="9"/>
    </row>
    <row r="143825" spans="12:14" x14ac:dyDescent="0.25">
      <c r="L143825" s="9"/>
      <c r="M143825" s="9"/>
      <c r="N143825" s="9"/>
    </row>
    <row r="143826" spans="12:14" x14ac:dyDescent="0.25">
      <c r="L143826" s="9"/>
      <c r="M143826" s="9"/>
      <c r="N143826" s="9"/>
    </row>
    <row r="143827" spans="12:14" x14ac:dyDescent="0.25">
      <c r="L143827" s="9"/>
      <c r="M143827" s="9"/>
      <c r="N143827" s="9"/>
    </row>
    <row r="143828" spans="12:14" x14ac:dyDescent="0.25">
      <c r="L143828" s="9"/>
      <c r="M143828" s="9"/>
      <c r="N143828" s="9"/>
    </row>
    <row r="143829" spans="12:14" x14ac:dyDescent="0.25">
      <c r="L143829" s="9"/>
      <c r="M143829" s="9"/>
      <c r="N143829" s="9"/>
    </row>
    <row r="143830" spans="12:14" x14ac:dyDescent="0.25">
      <c r="L143830" s="9"/>
      <c r="M143830" s="9"/>
      <c r="N143830" s="9"/>
    </row>
    <row r="143831" spans="12:14" x14ac:dyDescent="0.25">
      <c r="L143831" s="9"/>
      <c r="M143831" s="9"/>
      <c r="N143831" s="9"/>
    </row>
    <row r="143832" spans="12:14" x14ac:dyDescent="0.25">
      <c r="L143832" s="9"/>
      <c r="M143832" s="9"/>
      <c r="N143832" s="9"/>
    </row>
    <row r="143833" spans="12:14" x14ac:dyDescent="0.25">
      <c r="L143833" s="9"/>
      <c r="M143833" s="9"/>
      <c r="N143833" s="9"/>
    </row>
    <row r="143834" spans="12:14" x14ac:dyDescent="0.25">
      <c r="L143834" s="9"/>
      <c r="M143834" s="9"/>
      <c r="N143834" s="9"/>
    </row>
    <row r="143835" spans="12:14" x14ac:dyDescent="0.25">
      <c r="L143835" s="9"/>
      <c r="M143835" s="9"/>
      <c r="N143835" s="9"/>
    </row>
    <row r="143836" spans="12:14" x14ac:dyDescent="0.25">
      <c r="L143836" s="9"/>
      <c r="M143836" s="9"/>
      <c r="N143836" s="9"/>
    </row>
    <row r="143837" spans="12:14" x14ac:dyDescent="0.25">
      <c r="L143837" s="9"/>
      <c r="M143837" s="9"/>
      <c r="N143837" s="9"/>
    </row>
    <row r="143838" spans="12:14" x14ac:dyDescent="0.25">
      <c r="L143838" s="9"/>
      <c r="M143838" s="9"/>
      <c r="N143838" s="9"/>
    </row>
    <row r="143839" spans="12:14" x14ac:dyDescent="0.25">
      <c r="L143839" s="9"/>
      <c r="M143839" s="9"/>
      <c r="N143839" s="9"/>
    </row>
    <row r="143840" spans="12:14" x14ac:dyDescent="0.25">
      <c r="L143840" s="9"/>
      <c r="M143840" s="9"/>
      <c r="N143840" s="9"/>
    </row>
    <row r="143841" spans="12:14" x14ac:dyDescent="0.25">
      <c r="L143841" s="9"/>
      <c r="M143841" s="9"/>
      <c r="N143841" s="9"/>
    </row>
    <row r="143842" spans="12:14" x14ac:dyDescent="0.25">
      <c r="L143842" s="9"/>
      <c r="M143842" s="9"/>
      <c r="N143842" s="9"/>
    </row>
    <row r="143843" spans="12:14" x14ac:dyDescent="0.25">
      <c r="L143843" s="9"/>
      <c r="M143843" s="9"/>
      <c r="N143843" s="9"/>
    </row>
    <row r="143844" spans="12:14" x14ac:dyDescent="0.25">
      <c r="L143844" s="9"/>
      <c r="M143844" s="9"/>
      <c r="N143844" s="9"/>
    </row>
    <row r="143845" spans="12:14" x14ac:dyDescent="0.25">
      <c r="L143845" s="9"/>
      <c r="M143845" s="9"/>
      <c r="N143845" s="9"/>
    </row>
    <row r="143846" spans="12:14" x14ac:dyDescent="0.25">
      <c r="L143846" s="9"/>
      <c r="M143846" s="9"/>
      <c r="N143846" s="9"/>
    </row>
    <row r="143847" spans="12:14" x14ac:dyDescent="0.25">
      <c r="L143847" s="9"/>
      <c r="M143847" s="9"/>
      <c r="N143847" s="9"/>
    </row>
    <row r="143848" spans="12:14" x14ac:dyDescent="0.25">
      <c r="L143848" s="9"/>
      <c r="M143848" s="9"/>
      <c r="N143848" s="9"/>
    </row>
    <row r="143849" spans="12:14" x14ac:dyDescent="0.25">
      <c r="L143849" s="9"/>
      <c r="M143849" s="9"/>
      <c r="N143849" s="9"/>
    </row>
    <row r="143850" spans="12:14" x14ac:dyDescent="0.25">
      <c r="L143850" s="9"/>
      <c r="M143850" s="9"/>
      <c r="N143850" s="9"/>
    </row>
    <row r="143851" spans="12:14" x14ac:dyDescent="0.25">
      <c r="L143851" s="9"/>
      <c r="M143851" s="9"/>
      <c r="N143851" s="9"/>
    </row>
    <row r="143852" spans="12:14" x14ac:dyDescent="0.25">
      <c r="L143852" s="9"/>
      <c r="M143852" s="9"/>
      <c r="N143852" s="9"/>
    </row>
    <row r="143853" spans="12:14" x14ac:dyDescent="0.25">
      <c r="L143853" s="9"/>
      <c r="M143853" s="9"/>
      <c r="N143853" s="9"/>
    </row>
    <row r="143854" spans="12:14" x14ac:dyDescent="0.25">
      <c r="L143854" s="9"/>
      <c r="M143854" s="9"/>
      <c r="N143854" s="9"/>
    </row>
    <row r="143855" spans="12:14" x14ac:dyDescent="0.25">
      <c r="L143855" s="9"/>
      <c r="M143855" s="9"/>
      <c r="N143855" s="9"/>
    </row>
    <row r="143856" spans="12:14" x14ac:dyDescent="0.25">
      <c r="L143856" s="9"/>
      <c r="M143856" s="9"/>
      <c r="N143856" s="9"/>
    </row>
    <row r="143857" spans="12:14" x14ac:dyDescent="0.25">
      <c r="L143857" s="9"/>
      <c r="M143857" s="9"/>
      <c r="N143857" s="9"/>
    </row>
    <row r="143858" spans="12:14" x14ac:dyDescent="0.25">
      <c r="L143858" s="9"/>
      <c r="M143858" s="9"/>
      <c r="N143858" s="9"/>
    </row>
    <row r="143859" spans="12:14" x14ac:dyDescent="0.25">
      <c r="L143859" s="9"/>
      <c r="M143859" s="9"/>
      <c r="N143859" s="9"/>
    </row>
    <row r="143860" spans="12:14" x14ac:dyDescent="0.25">
      <c r="L143860" s="9"/>
      <c r="M143860" s="9"/>
      <c r="N143860" s="9"/>
    </row>
    <row r="143861" spans="12:14" x14ac:dyDescent="0.25">
      <c r="L143861" s="9"/>
      <c r="M143861" s="9"/>
      <c r="N143861" s="9"/>
    </row>
    <row r="143862" spans="12:14" x14ac:dyDescent="0.25">
      <c r="L143862" s="9"/>
      <c r="M143862" s="9"/>
      <c r="N143862" s="9"/>
    </row>
    <row r="143863" spans="12:14" x14ac:dyDescent="0.25">
      <c r="L143863" s="9"/>
      <c r="M143863" s="9"/>
      <c r="N143863" s="9"/>
    </row>
    <row r="143864" spans="12:14" x14ac:dyDescent="0.25">
      <c r="L143864" s="9"/>
      <c r="M143864" s="9"/>
      <c r="N143864" s="9"/>
    </row>
    <row r="143865" spans="12:14" x14ac:dyDescent="0.25">
      <c r="L143865" s="9"/>
      <c r="M143865" s="9"/>
      <c r="N143865" s="9"/>
    </row>
    <row r="143866" spans="12:14" x14ac:dyDescent="0.25">
      <c r="L143866" s="9"/>
      <c r="M143866" s="9"/>
      <c r="N143866" s="9"/>
    </row>
    <row r="143867" spans="12:14" x14ac:dyDescent="0.25">
      <c r="L143867" s="9"/>
      <c r="M143867" s="9"/>
      <c r="N143867" s="9"/>
    </row>
    <row r="143868" spans="12:14" x14ac:dyDescent="0.25">
      <c r="L143868" s="9"/>
      <c r="M143868" s="9"/>
      <c r="N143868" s="9"/>
    </row>
    <row r="143869" spans="12:14" x14ac:dyDescent="0.25">
      <c r="L143869" s="9"/>
      <c r="M143869" s="9"/>
      <c r="N143869" s="9"/>
    </row>
    <row r="143870" spans="12:14" x14ac:dyDescent="0.25">
      <c r="L143870" s="9"/>
      <c r="M143870" s="9"/>
      <c r="N143870" s="9"/>
    </row>
    <row r="143871" spans="12:14" x14ac:dyDescent="0.25">
      <c r="L143871" s="9"/>
      <c r="M143871" s="9"/>
      <c r="N143871" s="9"/>
    </row>
    <row r="143872" spans="12:14" x14ac:dyDescent="0.25">
      <c r="L143872" s="9"/>
      <c r="M143872" s="9"/>
      <c r="N143872" s="9"/>
    </row>
    <row r="143873" spans="12:14" x14ac:dyDescent="0.25">
      <c r="L143873" s="9"/>
      <c r="M143873" s="9"/>
      <c r="N143873" s="9"/>
    </row>
    <row r="143874" spans="12:14" x14ac:dyDescent="0.25">
      <c r="L143874" s="9"/>
      <c r="M143874" s="9"/>
      <c r="N143874" s="9"/>
    </row>
    <row r="143875" spans="12:14" x14ac:dyDescent="0.25">
      <c r="L143875" s="9"/>
      <c r="M143875" s="9"/>
      <c r="N143875" s="9"/>
    </row>
    <row r="143876" spans="12:14" x14ac:dyDescent="0.25">
      <c r="L143876" s="9"/>
      <c r="M143876" s="9"/>
      <c r="N143876" s="9"/>
    </row>
    <row r="143877" spans="12:14" x14ac:dyDescent="0.25">
      <c r="L143877" s="9"/>
      <c r="M143877" s="9"/>
      <c r="N143877" s="9"/>
    </row>
    <row r="143878" spans="12:14" x14ac:dyDescent="0.25">
      <c r="L143878" s="9"/>
      <c r="M143878" s="9"/>
      <c r="N143878" s="9"/>
    </row>
    <row r="143879" spans="12:14" x14ac:dyDescent="0.25">
      <c r="L143879" s="9"/>
      <c r="M143879" s="9"/>
      <c r="N143879" s="9"/>
    </row>
    <row r="143880" spans="12:14" x14ac:dyDescent="0.25">
      <c r="L143880" s="9"/>
      <c r="M143880" s="9"/>
      <c r="N143880" s="9"/>
    </row>
    <row r="143881" spans="12:14" x14ac:dyDescent="0.25">
      <c r="L143881" s="9"/>
      <c r="M143881" s="9"/>
      <c r="N143881" s="9"/>
    </row>
    <row r="143882" spans="12:14" x14ac:dyDescent="0.25">
      <c r="L143882" s="9"/>
      <c r="M143882" s="9"/>
      <c r="N143882" s="9"/>
    </row>
    <row r="143883" spans="12:14" x14ac:dyDescent="0.25">
      <c r="L143883" s="9"/>
      <c r="M143883" s="9"/>
      <c r="N143883" s="9"/>
    </row>
    <row r="143884" spans="12:14" x14ac:dyDescent="0.25">
      <c r="L143884" s="9"/>
      <c r="M143884" s="9"/>
      <c r="N143884" s="9"/>
    </row>
    <row r="143885" spans="12:14" x14ac:dyDescent="0.25">
      <c r="L143885" s="9"/>
      <c r="M143885" s="9"/>
      <c r="N143885" s="9"/>
    </row>
    <row r="143886" spans="12:14" x14ac:dyDescent="0.25">
      <c r="L143886" s="9"/>
      <c r="M143886" s="9"/>
      <c r="N143886" s="9"/>
    </row>
    <row r="143887" spans="12:14" x14ac:dyDescent="0.25">
      <c r="L143887" s="9"/>
      <c r="M143887" s="9"/>
      <c r="N143887" s="9"/>
    </row>
    <row r="143888" spans="12:14" x14ac:dyDescent="0.25">
      <c r="L143888" s="9"/>
      <c r="M143888" s="9"/>
      <c r="N143888" s="9"/>
    </row>
    <row r="143889" spans="12:14" x14ac:dyDescent="0.25">
      <c r="L143889" s="9"/>
      <c r="M143889" s="9"/>
      <c r="N143889" s="9"/>
    </row>
    <row r="143890" spans="12:14" x14ac:dyDescent="0.25">
      <c r="L143890" s="9"/>
      <c r="M143890" s="9"/>
      <c r="N143890" s="9"/>
    </row>
    <row r="143891" spans="12:14" x14ac:dyDescent="0.25">
      <c r="L143891" s="9"/>
      <c r="M143891" s="9"/>
      <c r="N143891" s="9"/>
    </row>
    <row r="143892" spans="12:14" x14ac:dyDescent="0.25">
      <c r="L143892" s="9"/>
      <c r="M143892" s="9"/>
      <c r="N143892" s="9"/>
    </row>
    <row r="143893" spans="12:14" x14ac:dyDescent="0.25">
      <c r="L143893" s="9"/>
      <c r="M143893" s="9"/>
      <c r="N143893" s="9"/>
    </row>
    <row r="143894" spans="12:14" x14ac:dyDescent="0.25">
      <c r="L143894" s="9"/>
      <c r="M143894" s="9"/>
      <c r="N143894" s="9"/>
    </row>
    <row r="143895" spans="12:14" x14ac:dyDescent="0.25">
      <c r="L143895" s="9"/>
      <c r="M143895" s="9"/>
      <c r="N143895" s="9"/>
    </row>
    <row r="143896" spans="12:14" x14ac:dyDescent="0.25">
      <c r="L143896" s="9"/>
      <c r="M143896" s="9"/>
      <c r="N143896" s="9"/>
    </row>
    <row r="143897" spans="12:14" x14ac:dyDescent="0.25">
      <c r="L143897" s="9"/>
      <c r="M143897" s="9"/>
      <c r="N143897" s="9"/>
    </row>
    <row r="143898" spans="12:14" x14ac:dyDescent="0.25">
      <c r="L143898" s="9"/>
      <c r="M143898" s="9"/>
      <c r="N143898" s="9"/>
    </row>
    <row r="143899" spans="12:14" x14ac:dyDescent="0.25">
      <c r="L143899" s="9"/>
      <c r="M143899" s="9"/>
      <c r="N143899" s="9"/>
    </row>
    <row r="143900" spans="12:14" x14ac:dyDescent="0.25">
      <c r="L143900" s="9"/>
      <c r="M143900" s="9"/>
      <c r="N143900" s="9"/>
    </row>
    <row r="143901" spans="12:14" x14ac:dyDescent="0.25">
      <c r="L143901" s="9"/>
      <c r="M143901" s="9"/>
      <c r="N143901" s="9"/>
    </row>
    <row r="143902" spans="12:14" x14ac:dyDescent="0.25">
      <c r="L143902" s="9"/>
      <c r="M143902" s="9"/>
      <c r="N143902" s="9"/>
    </row>
    <row r="143903" spans="12:14" x14ac:dyDescent="0.25">
      <c r="L143903" s="9"/>
      <c r="M143903" s="9"/>
      <c r="N143903" s="9"/>
    </row>
    <row r="143904" spans="12:14" x14ac:dyDescent="0.25">
      <c r="L143904" s="9"/>
      <c r="M143904" s="9"/>
      <c r="N143904" s="9"/>
    </row>
    <row r="143905" spans="12:14" x14ac:dyDescent="0.25">
      <c r="L143905" s="9"/>
      <c r="M143905" s="9"/>
      <c r="N143905" s="9"/>
    </row>
    <row r="143906" spans="12:14" x14ac:dyDescent="0.25">
      <c r="L143906" s="9"/>
      <c r="M143906" s="9"/>
      <c r="N143906" s="9"/>
    </row>
    <row r="143907" spans="12:14" x14ac:dyDescent="0.25">
      <c r="L143907" s="9"/>
      <c r="M143907" s="9"/>
      <c r="N143907" s="9"/>
    </row>
    <row r="143908" spans="12:14" x14ac:dyDescent="0.25">
      <c r="L143908" s="9"/>
      <c r="M143908" s="9"/>
      <c r="N143908" s="9"/>
    </row>
    <row r="143909" spans="12:14" x14ac:dyDescent="0.25">
      <c r="L143909" s="9"/>
      <c r="M143909" s="9"/>
      <c r="N143909" s="9"/>
    </row>
    <row r="143910" spans="12:14" x14ac:dyDescent="0.25">
      <c r="L143910" s="9"/>
      <c r="M143910" s="9"/>
      <c r="N143910" s="9"/>
    </row>
    <row r="143911" spans="12:14" x14ac:dyDescent="0.25">
      <c r="L143911" s="9"/>
      <c r="M143911" s="9"/>
      <c r="N143911" s="9"/>
    </row>
    <row r="143912" spans="12:14" x14ac:dyDescent="0.25">
      <c r="L143912" s="9"/>
      <c r="M143912" s="9"/>
      <c r="N143912" s="9"/>
    </row>
    <row r="143913" spans="12:14" x14ac:dyDescent="0.25">
      <c r="L143913" s="9"/>
      <c r="M143913" s="9"/>
      <c r="N143913" s="9"/>
    </row>
    <row r="143914" spans="12:14" x14ac:dyDescent="0.25">
      <c r="L143914" s="9"/>
      <c r="M143914" s="9"/>
      <c r="N143914" s="9"/>
    </row>
    <row r="143915" spans="12:14" x14ac:dyDescent="0.25">
      <c r="L143915" s="9"/>
      <c r="M143915" s="9"/>
      <c r="N143915" s="9"/>
    </row>
    <row r="143916" spans="12:14" x14ac:dyDescent="0.25">
      <c r="L143916" s="9"/>
      <c r="M143916" s="9"/>
      <c r="N143916" s="9"/>
    </row>
    <row r="143917" spans="12:14" x14ac:dyDescent="0.25">
      <c r="L143917" s="9"/>
      <c r="M143917" s="9"/>
      <c r="N143917" s="9"/>
    </row>
    <row r="143918" spans="12:14" x14ac:dyDescent="0.25">
      <c r="L143918" s="9"/>
      <c r="M143918" s="9"/>
      <c r="N143918" s="9"/>
    </row>
    <row r="143919" spans="12:14" x14ac:dyDescent="0.25">
      <c r="L143919" s="9"/>
      <c r="M143919" s="9"/>
      <c r="N143919" s="9"/>
    </row>
    <row r="143920" spans="12:14" x14ac:dyDescent="0.25">
      <c r="L143920" s="9"/>
      <c r="M143920" s="9"/>
      <c r="N143920" s="9"/>
    </row>
    <row r="143921" spans="12:14" x14ac:dyDescent="0.25">
      <c r="L143921" s="9"/>
      <c r="M143921" s="9"/>
      <c r="N143921" s="9"/>
    </row>
    <row r="143922" spans="12:14" x14ac:dyDescent="0.25">
      <c r="L143922" s="9"/>
      <c r="M143922" s="9"/>
      <c r="N143922" s="9"/>
    </row>
    <row r="143923" spans="12:14" x14ac:dyDescent="0.25">
      <c r="L143923" s="9"/>
      <c r="M143923" s="9"/>
      <c r="N143923" s="9"/>
    </row>
    <row r="143924" spans="12:14" x14ac:dyDescent="0.25">
      <c r="L143924" s="9"/>
      <c r="M143924" s="9"/>
      <c r="N143924" s="9"/>
    </row>
    <row r="143925" spans="12:14" x14ac:dyDescent="0.25">
      <c r="L143925" s="9"/>
      <c r="M143925" s="9"/>
      <c r="N143925" s="9"/>
    </row>
    <row r="143926" spans="12:14" x14ac:dyDescent="0.25">
      <c r="L143926" s="9"/>
      <c r="M143926" s="9"/>
      <c r="N143926" s="9"/>
    </row>
    <row r="143927" spans="12:14" x14ac:dyDescent="0.25">
      <c r="L143927" s="9"/>
      <c r="M143927" s="9"/>
      <c r="N143927" s="9"/>
    </row>
    <row r="143928" spans="12:14" x14ac:dyDescent="0.25">
      <c r="L143928" s="9"/>
      <c r="M143928" s="9"/>
      <c r="N143928" s="9"/>
    </row>
    <row r="143929" spans="12:14" x14ac:dyDescent="0.25">
      <c r="L143929" s="9"/>
      <c r="M143929" s="9"/>
      <c r="N143929" s="9"/>
    </row>
    <row r="143930" spans="12:14" x14ac:dyDescent="0.25">
      <c r="L143930" s="9"/>
      <c r="M143930" s="9"/>
      <c r="N143930" s="9"/>
    </row>
    <row r="143931" spans="12:14" x14ac:dyDescent="0.25">
      <c r="L143931" s="9"/>
      <c r="M143931" s="9"/>
      <c r="N143931" s="9"/>
    </row>
    <row r="143932" spans="12:14" x14ac:dyDescent="0.25">
      <c r="L143932" s="9"/>
      <c r="M143932" s="9"/>
      <c r="N143932" s="9"/>
    </row>
    <row r="143933" spans="12:14" x14ac:dyDescent="0.25">
      <c r="L143933" s="9"/>
      <c r="M143933" s="9"/>
      <c r="N143933" s="9"/>
    </row>
    <row r="143934" spans="12:14" x14ac:dyDescent="0.25">
      <c r="L143934" s="9"/>
      <c r="M143934" s="9"/>
      <c r="N143934" s="9"/>
    </row>
    <row r="143935" spans="12:14" x14ac:dyDescent="0.25">
      <c r="L143935" s="9"/>
      <c r="M143935" s="9"/>
      <c r="N143935" s="9"/>
    </row>
    <row r="143936" spans="12:14" x14ac:dyDescent="0.25">
      <c r="L143936" s="9"/>
      <c r="M143936" s="9"/>
      <c r="N143936" s="9"/>
    </row>
    <row r="143937" spans="12:14" x14ac:dyDescent="0.25">
      <c r="L143937" s="9"/>
      <c r="M143937" s="9"/>
      <c r="N143937" s="9"/>
    </row>
    <row r="143938" spans="12:14" x14ac:dyDescent="0.25">
      <c r="L143938" s="9"/>
      <c r="M143938" s="9"/>
      <c r="N143938" s="9"/>
    </row>
    <row r="143939" spans="12:14" x14ac:dyDescent="0.25">
      <c r="L143939" s="9"/>
      <c r="M143939" s="9"/>
      <c r="N143939" s="9"/>
    </row>
    <row r="143940" spans="12:14" x14ac:dyDescent="0.25">
      <c r="L143940" s="9"/>
      <c r="M143940" s="9"/>
      <c r="N143940" s="9"/>
    </row>
    <row r="143941" spans="12:14" x14ac:dyDescent="0.25">
      <c r="L143941" s="9"/>
      <c r="M143941" s="9"/>
      <c r="N143941" s="9"/>
    </row>
    <row r="143942" spans="12:14" x14ac:dyDescent="0.25">
      <c r="L143942" s="9"/>
      <c r="M143942" s="9"/>
      <c r="N143942" s="9"/>
    </row>
    <row r="143943" spans="12:14" x14ac:dyDescent="0.25">
      <c r="L143943" s="9"/>
      <c r="M143943" s="9"/>
      <c r="N143943" s="9"/>
    </row>
    <row r="143944" spans="12:14" x14ac:dyDescent="0.25">
      <c r="L143944" s="9"/>
      <c r="M143944" s="9"/>
      <c r="N143944" s="9"/>
    </row>
    <row r="143945" spans="12:14" x14ac:dyDescent="0.25">
      <c r="L143945" s="9"/>
      <c r="M143945" s="9"/>
      <c r="N143945" s="9"/>
    </row>
    <row r="143946" spans="12:14" x14ac:dyDescent="0.25">
      <c r="L143946" s="9"/>
      <c r="M143946" s="9"/>
      <c r="N143946" s="9"/>
    </row>
    <row r="143947" spans="12:14" x14ac:dyDescent="0.25">
      <c r="L143947" s="9"/>
      <c r="M143947" s="9"/>
      <c r="N143947" s="9"/>
    </row>
    <row r="143948" spans="12:14" x14ac:dyDescent="0.25">
      <c r="L143948" s="9"/>
      <c r="M143948" s="9"/>
      <c r="N143948" s="9"/>
    </row>
    <row r="143949" spans="12:14" x14ac:dyDescent="0.25">
      <c r="L143949" s="9"/>
      <c r="M143949" s="9"/>
      <c r="N143949" s="9"/>
    </row>
    <row r="143950" spans="12:14" x14ac:dyDescent="0.25">
      <c r="L143950" s="9"/>
      <c r="M143950" s="9"/>
      <c r="N143950" s="9"/>
    </row>
    <row r="143951" spans="12:14" x14ac:dyDescent="0.25">
      <c r="L143951" s="9"/>
      <c r="M143951" s="9"/>
      <c r="N143951" s="9"/>
    </row>
    <row r="143952" spans="12:14" x14ac:dyDescent="0.25">
      <c r="L143952" s="9"/>
      <c r="M143952" s="9"/>
      <c r="N143952" s="9"/>
    </row>
    <row r="143953" spans="12:14" x14ac:dyDescent="0.25">
      <c r="L143953" s="9"/>
      <c r="M143953" s="9"/>
      <c r="N143953" s="9"/>
    </row>
    <row r="143954" spans="12:14" x14ac:dyDescent="0.25">
      <c r="L143954" s="9"/>
      <c r="M143954" s="9"/>
      <c r="N143954" s="9"/>
    </row>
    <row r="143955" spans="12:14" x14ac:dyDescent="0.25">
      <c r="L143955" s="9"/>
      <c r="M143955" s="9"/>
      <c r="N143955" s="9"/>
    </row>
    <row r="143956" spans="12:14" x14ac:dyDescent="0.25">
      <c r="L143956" s="9"/>
      <c r="M143956" s="9"/>
      <c r="N143956" s="9"/>
    </row>
    <row r="143957" spans="12:14" x14ac:dyDescent="0.25">
      <c r="L143957" s="9"/>
      <c r="M143957" s="9"/>
      <c r="N143957" s="9"/>
    </row>
    <row r="143958" spans="12:14" x14ac:dyDescent="0.25">
      <c r="L143958" s="9"/>
      <c r="M143958" s="9"/>
      <c r="N143958" s="9"/>
    </row>
    <row r="143959" spans="12:14" x14ac:dyDescent="0.25">
      <c r="L143959" s="9"/>
      <c r="M143959" s="9"/>
      <c r="N143959" s="9"/>
    </row>
    <row r="143960" spans="12:14" x14ac:dyDescent="0.25">
      <c r="L143960" s="9"/>
      <c r="M143960" s="9"/>
      <c r="N143960" s="9"/>
    </row>
    <row r="143961" spans="12:14" x14ac:dyDescent="0.25">
      <c r="L143961" s="9"/>
      <c r="M143961" s="9"/>
      <c r="N143961" s="9"/>
    </row>
    <row r="143962" spans="12:14" x14ac:dyDescent="0.25">
      <c r="L143962" s="9"/>
      <c r="M143962" s="9"/>
      <c r="N143962" s="9"/>
    </row>
    <row r="143963" spans="12:14" x14ac:dyDescent="0.25">
      <c r="L143963" s="9"/>
      <c r="M143963" s="9"/>
      <c r="N143963" s="9"/>
    </row>
    <row r="143964" spans="12:14" x14ac:dyDescent="0.25">
      <c r="L143964" s="9"/>
      <c r="M143964" s="9"/>
      <c r="N143964" s="9"/>
    </row>
    <row r="143965" spans="12:14" x14ac:dyDescent="0.25">
      <c r="L143965" s="9"/>
      <c r="M143965" s="9"/>
      <c r="N143965" s="9"/>
    </row>
    <row r="143966" spans="12:14" x14ac:dyDescent="0.25">
      <c r="L143966" s="9"/>
      <c r="M143966" s="9"/>
      <c r="N143966" s="9"/>
    </row>
    <row r="143967" spans="12:14" x14ac:dyDescent="0.25">
      <c r="L143967" s="9"/>
      <c r="M143967" s="9"/>
      <c r="N143967" s="9"/>
    </row>
    <row r="143968" spans="12:14" x14ac:dyDescent="0.25">
      <c r="L143968" s="9"/>
      <c r="M143968" s="9"/>
      <c r="N143968" s="9"/>
    </row>
    <row r="143969" spans="12:14" x14ac:dyDescent="0.25">
      <c r="L143969" s="9"/>
      <c r="M143969" s="9"/>
      <c r="N143969" s="9"/>
    </row>
    <row r="143970" spans="12:14" x14ac:dyDescent="0.25">
      <c r="L143970" s="9"/>
      <c r="M143970" s="9"/>
      <c r="N143970" s="9"/>
    </row>
    <row r="143971" spans="12:14" x14ac:dyDescent="0.25">
      <c r="L143971" s="9"/>
      <c r="M143971" s="9"/>
      <c r="N143971" s="9"/>
    </row>
    <row r="143972" spans="12:14" x14ac:dyDescent="0.25">
      <c r="L143972" s="9"/>
      <c r="M143972" s="9"/>
      <c r="N143972" s="9"/>
    </row>
    <row r="143973" spans="12:14" x14ac:dyDescent="0.25">
      <c r="L143973" s="9"/>
      <c r="M143973" s="9"/>
      <c r="N143973" s="9"/>
    </row>
    <row r="143974" spans="12:14" x14ac:dyDescent="0.25">
      <c r="L143974" s="9"/>
      <c r="M143974" s="9"/>
      <c r="N143974" s="9"/>
    </row>
    <row r="143975" spans="12:14" x14ac:dyDescent="0.25">
      <c r="L143975" s="9"/>
      <c r="M143975" s="9"/>
      <c r="N143975" s="9"/>
    </row>
    <row r="143976" spans="12:14" x14ac:dyDescent="0.25">
      <c r="L143976" s="9"/>
      <c r="M143976" s="9"/>
      <c r="N143976" s="9"/>
    </row>
    <row r="143977" spans="12:14" x14ac:dyDescent="0.25">
      <c r="L143977" s="9"/>
      <c r="M143977" s="9"/>
      <c r="N143977" s="9"/>
    </row>
    <row r="143978" spans="12:14" x14ac:dyDescent="0.25">
      <c r="L143978" s="9"/>
      <c r="M143978" s="9"/>
      <c r="N143978" s="9"/>
    </row>
    <row r="143979" spans="12:14" x14ac:dyDescent="0.25">
      <c r="L143979" s="9"/>
      <c r="M143979" s="9"/>
      <c r="N143979" s="9"/>
    </row>
    <row r="143980" spans="12:14" x14ac:dyDescent="0.25">
      <c r="L143980" s="9"/>
      <c r="M143980" s="9"/>
      <c r="N143980" s="9"/>
    </row>
    <row r="143981" spans="12:14" x14ac:dyDescent="0.25">
      <c r="L143981" s="9"/>
      <c r="M143981" s="9"/>
      <c r="N143981" s="9"/>
    </row>
    <row r="143982" spans="12:14" x14ac:dyDescent="0.25">
      <c r="L143982" s="9"/>
      <c r="M143982" s="9"/>
      <c r="N143982" s="9"/>
    </row>
    <row r="143983" spans="12:14" x14ac:dyDescent="0.25">
      <c r="L143983" s="9"/>
      <c r="M143983" s="9"/>
      <c r="N143983" s="9"/>
    </row>
    <row r="143984" spans="12:14" x14ac:dyDescent="0.25">
      <c r="L143984" s="9"/>
      <c r="M143984" s="9"/>
      <c r="N143984" s="9"/>
    </row>
    <row r="143985" spans="12:14" x14ac:dyDescent="0.25">
      <c r="L143985" s="9"/>
      <c r="M143985" s="9"/>
      <c r="N143985" s="9"/>
    </row>
    <row r="143986" spans="12:14" x14ac:dyDescent="0.25">
      <c r="L143986" s="9"/>
      <c r="M143986" s="9"/>
      <c r="N143986" s="9"/>
    </row>
    <row r="143987" spans="12:14" x14ac:dyDescent="0.25">
      <c r="L143987" s="9"/>
      <c r="M143987" s="9"/>
      <c r="N143987" s="9"/>
    </row>
    <row r="143988" spans="12:14" x14ac:dyDescent="0.25">
      <c r="L143988" s="9"/>
      <c r="M143988" s="9"/>
      <c r="N143988" s="9"/>
    </row>
    <row r="143989" spans="12:14" x14ac:dyDescent="0.25">
      <c r="L143989" s="9"/>
      <c r="M143989" s="9"/>
      <c r="N143989" s="9"/>
    </row>
    <row r="143990" spans="12:14" x14ac:dyDescent="0.25">
      <c r="L143990" s="9"/>
      <c r="M143990" s="9"/>
      <c r="N143990" s="9"/>
    </row>
    <row r="143991" spans="12:14" x14ac:dyDescent="0.25">
      <c r="L143991" s="9"/>
      <c r="M143991" s="9"/>
      <c r="N143991" s="9"/>
    </row>
    <row r="143992" spans="12:14" x14ac:dyDescent="0.25">
      <c r="L143992" s="9"/>
      <c r="M143992" s="9"/>
      <c r="N143992" s="9"/>
    </row>
    <row r="143993" spans="12:14" x14ac:dyDescent="0.25">
      <c r="L143993" s="9"/>
      <c r="M143993" s="9"/>
      <c r="N143993" s="9"/>
    </row>
    <row r="143994" spans="12:14" x14ac:dyDescent="0.25">
      <c r="L143994" s="9"/>
      <c r="M143994" s="9"/>
      <c r="N143994" s="9"/>
    </row>
    <row r="143995" spans="12:14" x14ac:dyDescent="0.25">
      <c r="L143995" s="9"/>
      <c r="M143995" s="9"/>
      <c r="N143995" s="9"/>
    </row>
    <row r="143996" spans="12:14" x14ac:dyDescent="0.25">
      <c r="L143996" s="9"/>
      <c r="M143996" s="9"/>
      <c r="N143996" s="9"/>
    </row>
    <row r="143997" spans="12:14" x14ac:dyDescent="0.25">
      <c r="L143997" s="9"/>
      <c r="M143997" s="9"/>
      <c r="N143997" s="9"/>
    </row>
    <row r="143998" spans="12:14" x14ac:dyDescent="0.25">
      <c r="L143998" s="9"/>
      <c r="M143998" s="9"/>
      <c r="N143998" s="9"/>
    </row>
    <row r="143999" spans="12:14" x14ac:dyDescent="0.25">
      <c r="L143999" s="9"/>
      <c r="M143999" s="9"/>
      <c r="N143999" s="9"/>
    </row>
    <row r="144000" spans="12:14" x14ac:dyDescent="0.25">
      <c r="L144000" s="9"/>
      <c r="M144000" s="9"/>
      <c r="N144000" s="9"/>
    </row>
    <row r="144001" spans="12:14" x14ac:dyDescent="0.25">
      <c r="L144001" s="9"/>
      <c r="M144001" s="9"/>
      <c r="N144001" s="9"/>
    </row>
    <row r="144002" spans="12:14" x14ac:dyDescent="0.25">
      <c r="L144002" s="9"/>
      <c r="M144002" s="9"/>
      <c r="N144002" s="9"/>
    </row>
    <row r="144003" spans="12:14" x14ac:dyDescent="0.25">
      <c r="L144003" s="9"/>
      <c r="M144003" s="9"/>
      <c r="N144003" s="9"/>
    </row>
    <row r="144004" spans="12:14" x14ac:dyDescent="0.25">
      <c r="L144004" s="9"/>
      <c r="M144004" s="9"/>
      <c r="N144004" s="9"/>
    </row>
    <row r="144005" spans="12:14" x14ac:dyDescent="0.25">
      <c r="L144005" s="9"/>
      <c r="M144005" s="9"/>
      <c r="N144005" s="9"/>
    </row>
    <row r="144006" spans="12:14" x14ac:dyDescent="0.25">
      <c r="L144006" s="9"/>
      <c r="M144006" s="9"/>
      <c r="N144006" s="9"/>
    </row>
    <row r="144007" spans="12:14" x14ac:dyDescent="0.25">
      <c r="L144007" s="9"/>
      <c r="M144007" s="9"/>
      <c r="N144007" s="9"/>
    </row>
    <row r="144008" spans="12:14" x14ac:dyDescent="0.25">
      <c r="L144008" s="9"/>
      <c r="M144008" s="9"/>
      <c r="N144008" s="9"/>
    </row>
    <row r="144009" spans="12:14" x14ac:dyDescent="0.25">
      <c r="L144009" s="9"/>
      <c r="M144009" s="9"/>
      <c r="N144009" s="9"/>
    </row>
    <row r="144010" spans="12:14" x14ac:dyDescent="0.25">
      <c r="L144010" s="9"/>
      <c r="M144010" s="9"/>
      <c r="N144010" s="9"/>
    </row>
    <row r="144011" spans="12:14" x14ac:dyDescent="0.25">
      <c r="L144011" s="9"/>
      <c r="M144011" s="9"/>
      <c r="N144011" s="9"/>
    </row>
    <row r="144012" spans="12:14" x14ac:dyDescent="0.25">
      <c r="L144012" s="9"/>
      <c r="M144012" s="9"/>
      <c r="N144012" s="9"/>
    </row>
    <row r="144013" spans="12:14" x14ac:dyDescent="0.25">
      <c r="L144013" s="9"/>
      <c r="M144013" s="9"/>
      <c r="N144013" s="9"/>
    </row>
    <row r="144014" spans="12:14" x14ac:dyDescent="0.25">
      <c r="L144014" s="9"/>
      <c r="M144014" s="9"/>
      <c r="N144014" s="9"/>
    </row>
    <row r="144015" spans="12:14" x14ac:dyDescent="0.25">
      <c r="L144015" s="9"/>
      <c r="M144015" s="9"/>
      <c r="N144015" s="9"/>
    </row>
    <row r="144016" spans="12:14" x14ac:dyDescent="0.25">
      <c r="L144016" s="9"/>
      <c r="M144016" s="9"/>
      <c r="N144016" s="9"/>
    </row>
    <row r="144017" spans="12:14" x14ac:dyDescent="0.25">
      <c r="L144017" s="9"/>
      <c r="M144017" s="9"/>
      <c r="N144017" s="9"/>
    </row>
    <row r="144018" spans="12:14" x14ac:dyDescent="0.25">
      <c r="L144018" s="9"/>
      <c r="M144018" s="9"/>
      <c r="N144018" s="9"/>
    </row>
    <row r="144019" spans="12:14" x14ac:dyDescent="0.25">
      <c r="L144019" s="9"/>
      <c r="M144019" s="9"/>
      <c r="N144019" s="9"/>
    </row>
    <row r="144020" spans="12:14" x14ac:dyDescent="0.25">
      <c r="L144020" s="9"/>
      <c r="M144020" s="9"/>
      <c r="N144020" s="9"/>
    </row>
    <row r="144021" spans="12:14" x14ac:dyDescent="0.25">
      <c r="L144021" s="9"/>
      <c r="M144021" s="9"/>
      <c r="N144021" s="9"/>
    </row>
    <row r="144022" spans="12:14" x14ac:dyDescent="0.25">
      <c r="L144022" s="9"/>
      <c r="M144022" s="9"/>
      <c r="N144022" s="9"/>
    </row>
    <row r="144023" spans="12:14" x14ac:dyDescent="0.25">
      <c r="L144023" s="9"/>
      <c r="M144023" s="9"/>
      <c r="N144023" s="9"/>
    </row>
    <row r="144024" spans="12:14" x14ac:dyDescent="0.25">
      <c r="L144024" s="9"/>
      <c r="M144024" s="9"/>
      <c r="N144024" s="9"/>
    </row>
    <row r="144025" spans="12:14" x14ac:dyDescent="0.25">
      <c r="L144025" s="9"/>
      <c r="M144025" s="9"/>
      <c r="N144025" s="9"/>
    </row>
    <row r="144026" spans="12:14" x14ac:dyDescent="0.25">
      <c r="L144026" s="9"/>
      <c r="M144026" s="9"/>
      <c r="N144026" s="9"/>
    </row>
    <row r="144027" spans="12:14" x14ac:dyDescent="0.25">
      <c r="L144027" s="9"/>
      <c r="M144027" s="9"/>
      <c r="N144027" s="9"/>
    </row>
    <row r="144028" spans="12:14" x14ac:dyDescent="0.25">
      <c r="L144028" s="9"/>
      <c r="M144028" s="9"/>
      <c r="N144028" s="9"/>
    </row>
    <row r="144029" spans="12:14" x14ac:dyDescent="0.25">
      <c r="L144029" s="9"/>
      <c r="M144029" s="9"/>
      <c r="N144029" s="9"/>
    </row>
    <row r="144030" spans="12:14" x14ac:dyDescent="0.25">
      <c r="L144030" s="9"/>
      <c r="M144030" s="9"/>
      <c r="N144030" s="9"/>
    </row>
    <row r="144031" spans="12:14" x14ac:dyDescent="0.25">
      <c r="L144031" s="9"/>
      <c r="M144031" s="9"/>
      <c r="N144031" s="9"/>
    </row>
    <row r="144032" spans="12:14" x14ac:dyDescent="0.25">
      <c r="L144032" s="9"/>
      <c r="M144032" s="9"/>
      <c r="N144032" s="9"/>
    </row>
    <row r="144033" spans="12:14" x14ac:dyDescent="0.25">
      <c r="L144033" s="9"/>
      <c r="M144033" s="9"/>
      <c r="N144033" s="9"/>
    </row>
    <row r="144034" spans="12:14" x14ac:dyDescent="0.25">
      <c r="L144034" s="9"/>
      <c r="M144034" s="9"/>
      <c r="N144034" s="9"/>
    </row>
    <row r="144035" spans="12:14" x14ac:dyDescent="0.25">
      <c r="L144035" s="9"/>
      <c r="M144035" s="9"/>
      <c r="N144035" s="9"/>
    </row>
    <row r="144036" spans="12:14" x14ac:dyDescent="0.25">
      <c r="L144036" s="9"/>
      <c r="M144036" s="9"/>
      <c r="N144036" s="9"/>
    </row>
    <row r="144037" spans="12:14" x14ac:dyDescent="0.25">
      <c r="L144037" s="9"/>
      <c r="M144037" s="9"/>
      <c r="N144037" s="9"/>
    </row>
    <row r="144038" spans="12:14" x14ac:dyDescent="0.25">
      <c r="L144038" s="9"/>
      <c r="M144038" s="9"/>
      <c r="N144038" s="9"/>
    </row>
    <row r="144039" spans="12:14" x14ac:dyDescent="0.25">
      <c r="L144039" s="9"/>
      <c r="M144039" s="9"/>
      <c r="N144039" s="9"/>
    </row>
    <row r="144040" spans="12:14" x14ac:dyDescent="0.25">
      <c r="L144040" s="9"/>
      <c r="M144040" s="9"/>
      <c r="N144040" s="9"/>
    </row>
    <row r="144041" spans="12:14" x14ac:dyDescent="0.25">
      <c r="L144041" s="9"/>
      <c r="M144041" s="9"/>
      <c r="N144041" s="9"/>
    </row>
    <row r="144042" spans="12:14" x14ac:dyDescent="0.25">
      <c r="L144042" s="9"/>
      <c r="M144042" s="9"/>
      <c r="N144042" s="9"/>
    </row>
    <row r="144043" spans="12:14" x14ac:dyDescent="0.25">
      <c r="L144043" s="9"/>
      <c r="M144043" s="9"/>
      <c r="N144043" s="9"/>
    </row>
    <row r="144044" spans="12:14" x14ac:dyDescent="0.25">
      <c r="L144044" s="9"/>
      <c r="M144044" s="9"/>
      <c r="N144044" s="9"/>
    </row>
    <row r="144045" spans="12:14" x14ac:dyDescent="0.25">
      <c r="L144045" s="9"/>
      <c r="M144045" s="9"/>
      <c r="N144045" s="9"/>
    </row>
    <row r="144046" spans="12:14" x14ac:dyDescent="0.25">
      <c r="L144046" s="9"/>
      <c r="M144046" s="9"/>
      <c r="N144046" s="9"/>
    </row>
    <row r="144047" spans="12:14" x14ac:dyDescent="0.25">
      <c r="L144047" s="9"/>
      <c r="M144047" s="9"/>
      <c r="N144047" s="9"/>
    </row>
    <row r="144048" spans="12:14" x14ac:dyDescent="0.25">
      <c r="L144048" s="9"/>
      <c r="M144048" s="9"/>
      <c r="N144048" s="9"/>
    </row>
    <row r="144049" spans="12:14" x14ac:dyDescent="0.25">
      <c r="L144049" s="9"/>
      <c r="M144049" s="9"/>
      <c r="N144049" s="9"/>
    </row>
    <row r="144050" spans="12:14" x14ac:dyDescent="0.25">
      <c r="L144050" s="9"/>
      <c r="M144050" s="9"/>
      <c r="N144050" s="9"/>
    </row>
    <row r="144051" spans="12:14" x14ac:dyDescent="0.25">
      <c r="L144051" s="9"/>
      <c r="M144051" s="9"/>
      <c r="N144051" s="9"/>
    </row>
    <row r="144052" spans="12:14" x14ac:dyDescent="0.25">
      <c r="L144052" s="9"/>
      <c r="M144052" s="9"/>
      <c r="N144052" s="9"/>
    </row>
    <row r="144053" spans="12:14" x14ac:dyDescent="0.25">
      <c r="L144053" s="9"/>
      <c r="M144053" s="9"/>
      <c r="N144053" s="9"/>
    </row>
    <row r="144054" spans="12:14" x14ac:dyDescent="0.25">
      <c r="L144054" s="9"/>
      <c r="M144054" s="9"/>
      <c r="N144054" s="9"/>
    </row>
    <row r="144055" spans="12:14" x14ac:dyDescent="0.25">
      <c r="L144055" s="9"/>
      <c r="M144055" s="9"/>
      <c r="N144055" s="9"/>
    </row>
    <row r="144056" spans="12:14" x14ac:dyDescent="0.25">
      <c r="L144056" s="9"/>
      <c r="M144056" s="9"/>
      <c r="N144056" s="9"/>
    </row>
    <row r="144057" spans="12:14" x14ac:dyDescent="0.25">
      <c r="L144057" s="9"/>
      <c r="M144057" s="9"/>
      <c r="N144057" s="9"/>
    </row>
    <row r="144058" spans="12:14" x14ac:dyDescent="0.25">
      <c r="L144058" s="9"/>
      <c r="M144058" s="9"/>
      <c r="N144058" s="9"/>
    </row>
    <row r="144059" spans="12:14" x14ac:dyDescent="0.25">
      <c r="L144059" s="9"/>
      <c r="M144059" s="9"/>
      <c r="N144059" s="9"/>
    </row>
    <row r="144060" spans="12:14" x14ac:dyDescent="0.25">
      <c r="L144060" s="9"/>
      <c r="M144060" s="9"/>
      <c r="N144060" s="9"/>
    </row>
    <row r="144061" spans="12:14" x14ac:dyDescent="0.25">
      <c r="L144061" s="9"/>
      <c r="M144061" s="9"/>
      <c r="N144061" s="9"/>
    </row>
    <row r="144062" spans="12:14" x14ac:dyDescent="0.25">
      <c r="L144062" s="9"/>
      <c r="M144062" s="9"/>
      <c r="N144062" s="9"/>
    </row>
    <row r="144063" spans="12:14" x14ac:dyDescent="0.25">
      <c r="L144063" s="9"/>
      <c r="M144063" s="9"/>
      <c r="N144063" s="9"/>
    </row>
    <row r="144064" spans="12:14" x14ac:dyDescent="0.25">
      <c r="L144064" s="9"/>
      <c r="M144064" s="9"/>
      <c r="N144064" s="9"/>
    </row>
    <row r="144065" spans="12:14" x14ac:dyDescent="0.25">
      <c r="L144065" s="9"/>
      <c r="M144065" s="9"/>
      <c r="N144065" s="9"/>
    </row>
    <row r="144066" spans="12:14" x14ac:dyDescent="0.25">
      <c r="L144066" s="9"/>
      <c r="M144066" s="9"/>
      <c r="N144066" s="9"/>
    </row>
    <row r="144067" spans="12:14" x14ac:dyDescent="0.25">
      <c r="L144067" s="9"/>
      <c r="M144067" s="9"/>
      <c r="N144067" s="9"/>
    </row>
    <row r="144068" spans="12:14" x14ac:dyDescent="0.25">
      <c r="L144068" s="9"/>
      <c r="M144068" s="9"/>
      <c r="N144068" s="9"/>
    </row>
    <row r="144069" spans="12:14" x14ac:dyDescent="0.25">
      <c r="L144069" s="9"/>
      <c r="M144069" s="9"/>
      <c r="N144069" s="9"/>
    </row>
    <row r="144070" spans="12:14" x14ac:dyDescent="0.25">
      <c r="L144070" s="9"/>
      <c r="M144070" s="9"/>
      <c r="N144070" s="9"/>
    </row>
    <row r="144071" spans="12:14" x14ac:dyDescent="0.25">
      <c r="L144071" s="9"/>
      <c r="M144071" s="9"/>
      <c r="N144071" s="9"/>
    </row>
    <row r="144072" spans="12:14" x14ac:dyDescent="0.25">
      <c r="L144072" s="9"/>
      <c r="M144072" s="9"/>
      <c r="N144072" s="9"/>
    </row>
    <row r="144073" spans="12:14" x14ac:dyDescent="0.25">
      <c r="L144073" s="9"/>
      <c r="M144073" s="9"/>
      <c r="N144073" s="9"/>
    </row>
    <row r="144074" spans="12:14" x14ac:dyDescent="0.25">
      <c r="L144074" s="9"/>
      <c r="M144074" s="9"/>
      <c r="N144074" s="9"/>
    </row>
    <row r="144075" spans="12:14" x14ac:dyDescent="0.25">
      <c r="L144075" s="9"/>
      <c r="M144075" s="9"/>
      <c r="N144075" s="9"/>
    </row>
    <row r="144076" spans="12:14" x14ac:dyDescent="0.25">
      <c r="L144076" s="9"/>
      <c r="M144076" s="9"/>
      <c r="N144076" s="9"/>
    </row>
    <row r="144077" spans="12:14" x14ac:dyDescent="0.25">
      <c r="L144077" s="9"/>
      <c r="M144077" s="9"/>
      <c r="N144077" s="9"/>
    </row>
    <row r="144078" spans="12:14" x14ac:dyDescent="0.25">
      <c r="L144078" s="9"/>
      <c r="M144078" s="9"/>
      <c r="N144078" s="9"/>
    </row>
    <row r="144079" spans="12:14" x14ac:dyDescent="0.25">
      <c r="L144079" s="9"/>
      <c r="M144079" s="9"/>
      <c r="N144079" s="9"/>
    </row>
    <row r="144080" spans="12:14" x14ac:dyDescent="0.25">
      <c r="L144080" s="9"/>
      <c r="M144080" s="9"/>
      <c r="N144080" s="9"/>
    </row>
    <row r="144081" spans="12:14" x14ac:dyDescent="0.25">
      <c r="L144081" s="9"/>
      <c r="M144081" s="9"/>
      <c r="N144081" s="9"/>
    </row>
    <row r="144082" spans="12:14" x14ac:dyDescent="0.25">
      <c r="L144082" s="9"/>
      <c r="M144082" s="9"/>
      <c r="N144082" s="9"/>
    </row>
    <row r="144083" spans="12:14" x14ac:dyDescent="0.25">
      <c r="L144083" s="9"/>
      <c r="M144083" s="9"/>
      <c r="N144083" s="9"/>
    </row>
    <row r="144084" spans="12:14" x14ac:dyDescent="0.25">
      <c r="L144084" s="9"/>
      <c r="M144084" s="9"/>
      <c r="N144084" s="9"/>
    </row>
    <row r="144085" spans="12:14" x14ac:dyDescent="0.25">
      <c r="L144085" s="9"/>
      <c r="M144085" s="9"/>
      <c r="N144085" s="9"/>
    </row>
    <row r="144086" spans="12:14" x14ac:dyDescent="0.25">
      <c r="L144086" s="9"/>
      <c r="M144086" s="9"/>
      <c r="N144086" s="9"/>
    </row>
    <row r="144087" spans="12:14" x14ac:dyDescent="0.25">
      <c r="L144087" s="9"/>
      <c r="M144087" s="9"/>
      <c r="N144087" s="9"/>
    </row>
    <row r="144088" spans="12:14" x14ac:dyDescent="0.25">
      <c r="L144088" s="9"/>
      <c r="M144088" s="9"/>
      <c r="N144088" s="9"/>
    </row>
    <row r="144089" spans="12:14" x14ac:dyDescent="0.25">
      <c r="L144089" s="9"/>
      <c r="M144089" s="9"/>
      <c r="N144089" s="9"/>
    </row>
    <row r="144090" spans="12:14" x14ac:dyDescent="0.25">
      <c r="L144090" s="9"/>
      <c r="M144090" s="9"/>
      <c r="N144090" s="9"/>
    </row>
    <row r="144091" spans="12:14" x14ac:dyDescent="0.25">
      <c r="L144091" s="9"/>
      <c r="M144091" s="9"/>
      <c r="N144091" s="9"/>
    </row>
    <row r="144092" spans="12:14" x14ac:dyDescent="0.25">
      <c r="L144092" s="9"/>
      <c r="M144092" s="9"/>
      <c r="N144092" s="9"/>
    </row>
    <row r="144093" spans="12:14" x14ac:dyDescent="0.25">
      <c r="L144093" s="9"/>
      <c r="M144093" s="9"/>
      <c r="N144093" s="9"/>
    </row>
    <row r="144094" spans="12:14" x14ac:dyDescent="0.25">
      <c r="L144094" s="9"/>
      <c r="M144094" s="9"/>
      <c r="N144094" s="9"/>
    </row>
    <row r="144095" spans="12:14" x14ac:dyDescent="0.25">
      <c r="L144095" s="9"/>
      <c r="M144095" s="9"/>
      <c r="N144095" s="9"/>
    </row>
    <row r="144096" spans="12:14" x14ac:dyDescent="0.25">
      <c r="L144096" s="9"/>
      <c r="M144096" s="9"/>
      <c r="N144096" s="9"/>
    </row>
    <row r="144097" spans="12:14" x14ac:dyDescent="0.25">
      <c r="L144097" s="9"/>
      <c r="M144097" s="9"/>
      <c r="N144097" s="9"/>
    </row>
    <row r="144098" spans="12:14" x14ac:dyDescent="0.25">
      <c r="L144098" s="9"/>
      <c r="M144098" s="9"/>
      <c r="N144098" s="9"/>
    </row>
    <row r="144099" spans="12:14" x14ac:dyDescent="0.25">
      <c r="L144099" s="9"/>
      <c r="M144099" s="9"/>
      <c r="N144099" s="9"/>
    </row>
    <row r="144100" spans="12:14" x14ac:dyDescent="0.25">
      <c r="L144100" s="9"/>
      <c r="M144100" s="9"/>
      <c r="N144100" s="9"/>
    </row>
    <row r="144101" spans="12:14" x14ac:dyDescent="0.25">
      <c r="L144101" s="9"/>
      <c r="M144101" s="9"/>
      <c r="N144101" s="9"/>
    </row>
    <row r="144102" spans="12:14" x14ac:dyDescent="0.25">
      <c r="L144102" s="9"/>
      <c r="M144102" s="9"/>
      <c r="N144102" s="9"/>
    </row>
    <row r="144103" spans="12:14" x14ac:dyDescent="0.25">
      <c r="L144103" s="9"/>
      <c r="M144103" s="9"/>
      <c r="N144103" s="9"/>
    </row>
    <row r="144104" spans="12:14" x14ac:dyDescent="0.25">
      <c r="L144104" s="9"/>
      <c r="M144104" s="9"/>
      <c r="N144104" s="9"/>
    </row>
    <row r="144105" spans="12:14" x14ac:dyDescent="0.25">
      <c r="L144105" s="9"/>
      <c r="M144105" s="9"/>
      <c r="N144105" s="9"/>
    </row>
    <row r="144106" spans="12:14" x14ac:dyDescent="0.25">
      <c r="L144106" s="9"/>
      <c r="M144106" s="9"/>
      <c r="N144106" s="9"/>
    </row>
    <row r="144107" spans="12:14" x14ac:dyDescent="0.25">
      <c r="L144107" s="9"/>
      <c r="M144107" s="9"/>
      <c r="N144107" s="9"/>
    </row>
    <row r="144108" spans="12:14" x14ac:dyDescent="0.25">
      <c r="L144108" s="9"/>
      <c r="M144108" s="9"/>
      <c r="N144108" s="9"/>
    </row>
    <row r="144109" spans="12:14" x14ac:dyDescent="0.25">
      <c r="L144109" s="9"/>
      <c r="M144109" s="9"/>
      <c r="N144109" s="9"/>
    </row>
    <row r="144110" spans="12:14" x14ac:dyDescent="0.25">
      <c r="L144110" s="9"/>
      <c r="M144110" s="9"/>
      <c r="N144110" s="9"/>
    </row>
    <row r="144111" spans="12:14" x14ac:dyDescent="0.25">
      <c r="L144111" s="9"/>
      <c r="M144111" s="9"/>
      <c r="N144111" s="9"/>
    </row>
    <row r="144112" spans="12:14" x14ac:dyDescent="0.25">
      <c r="L144112" s="9"/>
      <c r="M144112" s="9"/>
      <c r="N144112" s="9"/>
    </row>
    <row r="144113" spans="12:14" x14ac:dyDescent="0.25">
      <c r="L144113" s="9"/>
      <c r="M144113" s="9"/>
      <c r="N144113" s="9"/>
    </row>
    <row r="144114" spans="12:14" x14ac:dyDescent="0.25">
      <c r="L144114" s="9"/>
      <c r="M144114" s="9"/>
      <c r="N144114" s="9"/>
    </row>
    <row r="144115" spans="12:14" x14ac:dyDescent="0.25">
      <c r="L144115" s="9"/>
      <c r="M144115" s="9"/>
      <c r="N144115" s="9"/>
    </row>
    <row r="144116" spans="12:14" x14ac:dyDescent="0.25">
      <c r="L144116" s="9"/>
      <c r="M144116" s="9"/>
      <c r="N144116" s="9"/>
    </row>
    <row r="144117" spans="12:14" x14ac:dyDescent="0.25">
      <c r="L144117" s="9"/>
      <c r="M144117" s="9"/>
      <c r="N144117" s="9"/>
    </row>
    <row r="144118" spans="12:14" x14ac:dyDescent="0.25">
      <c r="L144118" s="9"/>
      <c r="M144118" s="9"/>
      <c r="N144118" s="9"/>
    </row>
    <row r="144119" spans="12:14" x14ac:dyDescent="0.25">
      <c r="L144119" s="9"/>
      <c r="M144119" s="9"/>
      <c r="N144119" s="9"/>
    </row>
    <row r="144120" spans="12:14" x14ac:dyDescent="0.25">
      <c r="L144120" s="9"/>
      <c r="M144120" s="9"/>
      <c r="N144120" s="9"/>
    </row>
    <row r="144121" spans="12:14" x14ac:dyDescent="0.25">
      <c r="L144121" s="9"/>
      <c r="M144121" s="9"/>
      <c r="N144121" s="9"/>
    </row>
    <row r="144122" spans="12:14" x14ac:dyDescent="0.25">
      <c r="L144122" s="9"/>
      <c r="M144122" s="9"/>
      <c r="N144122" s="9"/>
    </row>
    <row r="144123" spans="12:14" x14ac:dyDescent="0.25">
      <c r="L144123" s="9"/>
      <c r="M144123" s="9"/>
      <c r="N144123" s="9"/>
    </row>
    <row r="144124" spans="12:14" x14ac:dyDescent="0.25">
      <c r="L144124" s="9"/>
      <c r="M144124" s="9"/>
      <c r="N144124" s="9"/>
    </row>
    <row r="144125" spans="12:14" x14ac:dyDescent="0.25">
      <c r="L144125" s="9"/>
      <c r="M144125" s="9"/>
      <c r="N144125" s="9"/>
    </row>
    <row r="144126" spans="12:14" x14ac:dyDescent="0.25">
      <c r="L144126" s="9"/>
      <c r="M144126" s="9"/>
      <c r="N144126" s="9"/>
    </row>
    <row r="144127" spans="12:14" x14ac:dyDescent="0.25">
      <c r="L144127" s="9"/>
      <c r="M144127" s="9"/>
      <c r="N144127" s="9"/>
    </row>
    <row r="144128" spans="12:14" x14ac:dyDescent="0.25">
      <c r="L144128" s="9"/>
      <c r="M144128" s="9"/>
      <c r="N144128" s="9"/>
    </row>
    <row r="144129" spans="12:14" x14ac:dyDescent="0.25">
      <c r="L144129" s="9"/>
      <c r="M144129" s="9"/>
      <c r="N144129" s="9"/>
    </row>
    <row r="144130" spans="12:14" x14ac:dyDescent="0.25">
      <c r="L144130" s="9"/>
      <c r="M144130" s="9"/>
      <c r="N144130" s="9"/>
    </row>
    <row r="144131" spans="12:14" x14ac:dyDescent="0.25">
      <c r="L144131" s="9"/>
      <c r="M144131" s="9"/>
      <c r="N144131" s="9"/>
    </row>
    <row r="144132" spans="12:14" x14ac:dyDescent="0.25">
      <c r="L144132" s="9"/>
      <c r="M144132" s="9"/>
      <c r="N144132" s="9"/>
    </row>
    <row r="144133" spans="12:14" x14ac:dyDescent="0.25">
      <c r="L144133" s="9"/>
      <c r="M144133" s="9"/>
      <c r="N144133" s="9"/>
    </row>
    <row r="144134" spans="12:14" x14ac:dyDescent="0.25">
      <c r="L144134" s="9"/>
      <c r="M144134" s="9"/>
      <c r="N144134" s="9"/>
    </row>
    <row r="144135" spans="12:14" x14ac:dyDescent="0.25">
      <c r="L144135" s="9"/>
      <c r="M144135" s="9"/>
      <c r="N144135" s="9"/>
    </row>
    <row r="144136" spans="12:14" x14ac:dyDescent="0.25">
      <c r="L144136" s="9"/>
      <c r="M144136" s="9"/>
      <c r="N144136" s="9"/>
    </row>
    <row r="144137" spans="12:14" x14ac:dyDescent="0.25">
      <c r="L144137" s="9"/>
      <c r="M144137" s="9"/>
      <c r="N144137" s="9"/>
    </row>
    <row r="144138" spans="12:14" x14ac:dyDescent="0.25">
      <c r="L144138" s="9"/>
      <c r="M144138" s="9"/>
      <c r="N144138" s="9"/>
    </row>
    <row r="144139" spans="12:14" x14ac:dyDescent="0.25">
      <c r="L144139" s="9"/>
      <c r="M144139" s="9"/>
      <c r="N144139" s="9"/>
    </row>
    <row r="144140" spans="12:14" x14ac:dyDescent="0.25">
      <c r="L144140" s="9"/>
      <c r="M144140" s="9"/>
      <c r="N144140" s="9"/>
    </row>
    <row r="144141" spans="12:14" x14ac:dyDescent="0.25">
      <c r="L144141" s="9"/>
      <c r="M144141" s="9"/>
      <c r="N144141" s="9"/>
    </row>
    <row r="144142" spans="12:14" x14ac:dyDescent="0.25">
      <c r="L144142" s="9"/>
      <c r="M144142" s="9"/>
      <c r="N144142" s="9"/>
    </row>
    <row r="144143" spans="12:14" x14ac:dyDescent="0.25">
      <c r="L144143" s="9"/>
      <c r="M144143" s="9"/>
      <c r="N144143" s="9"/>
    </row>
    <row r="144144" spans="12:14" x14ac:dyDescent="0.25">
      <c r="L144144" s="9"/>
      <c r="M144144" s="9"/>
      <c r="N144144" s="9"/>
    </row>
    <row r="144145" spans="12:14" x14ac:dyDescent="0.25">
      <c r="L144145" s="9"/>
      <c r="M144145" s="9"/>
      <c r="N144145" s="9"/>
    </row>
    <row r="144146" spans="12:14" x14ac:dyDescent="0.25">
      <c r="L144146" s="9"/>
      <c r="M144146" s="9"/>
      <c r="N144146" s="9"/>
    </row>
    <row r="144147" spans="12:14" x14ac:dyDescent="0.25">
      <c r="L144147" s="9"/>
      <c r="M144147" s="9"/>
      <c r="N144147" s="9"/>
    </row>
    <row r="144148" spans="12:14" x14ac:dyDescent="0.25">
      <c r="L144148" s="9"/>
      <c r="M144148" s="9"/>
      <c r="N144148" s="9"/>
    </row>
    <row r="144149" spans="12:14" x14ac:dyDescent="0.25">
      <c r="L144149" s="9"/>
      <c r="M144149" s="9"/>
      <c r="N144149" s="9"/>
    </row>
    <row r="144150" spans="12:14" x14ac:dyDescent="0.25">
      <c r="L144150" s="9"/>
      <c r="M144150" s="9"/>
      <c r="N144150" s="9"/>
    </row>
    <row r="144151" spans="12:14" x14ac:dyDescent="0.25">
      <c r="L144151" s="9"/>
      <c r="M144151" s="9"/>
      <c r="N144151" s="9"/>
    </row>
    <row r="144152" spans="12:14" x14ac:dyDescent="0.25">
      <c r="L144152" s="9"/>
      <c r="M144152" s="9"/>
      <c r="N144152" s="9"/>
    </row>
    <row r="144153" spans="12:14" x14ac:dyDescent="0.25">
      <c r="L144153" s="9"/>
      <c r="M144153" s="9"/>
      <c r="N144153" s="9"/>
    </row>
    <row r="144154" spans="12:14" x14ac:dyDescent="0.25">
      <c r="L144154" s="9"/>
      <c r="M144154" s="9"/>
      <c r="N144154" s="9"/>
    </row>
    <row r="144155" spans="12:14" x14ac:dyDescent="0.25">
      <c r="L144155" s="9"/>
      <c r="M144155" s="9"/>
      <c r="N144155" s="9"/>
    </row>
    <row r="144156" spans="12:14" x14ac:dyDescent="0.25">
      <c r="L144156" s="9"/>
      <c r="M144156" s="9"/>
      <c r="N144156" s="9"/>
    </row>
    <row r="144157" spans="12:14" x14ac:dyDescent="0.25">
      <c r="L144157" s="9"/>
      <c r="M144157" s="9"/>
      <c r="N144157" s="9"/>
    </row>
    <row r="144158" spans="12:14" x14ac:dyDescent="0.25">
      <c r="L144158" s="9"/>
      <c r="M144158" s="9"/>
      <c r="N144158" s="9"/>
    </row>
    <row r="144159" spans="12:14" x14ac:dyDescent="0.25">
      <c r="L144159" s="9"/>
      <c r="M144159" s="9"/>
      <c r="N144159" s="9"/>
    </row>
    <row r="144160" spans="12:14" x14ac:dyDescent="0.25">
      <c r="L144160" s="9"/>
      <c r="M144160" s="9"/>
      <c r="N144160" s="9"/>
    </row>
    <row r="144161" spans="12:14" x14ac:dyDescent="0.25">
      <c r="L144161" s="9"/>
      <c r="M144161" s="9"/>
      <c r="N144161" s="9"/>
    </row>
    <row r="144162" spans="12:14" x14ac:dyDescent="0.25">
      <c r="L144162" s="9"/>
      <c r="M144162" s="9"/>
      <c r="N144162" s="9"/>
    </row>
    <row r="144163" spans="12:14" x14ac:dyDescent="0.25">
      <c r="L144163" s="9"/>
      <c r="M144163" s="9"/>
      <c r="N144163" s="9"/>
    </row>
    <row r="144164" spans="12:14" x14ac:dyDescent="0.25">
      <c r="L144164" s="9"/>
      <c r="M144164" s="9"/>
      <c r="N144164" s="9"/>
    </row>
    <row r="144165" spans="12:14" x14ac:dyDescent="0.25">
      <c r="L144165" s="9"/>
      <c r="M144165" s="9"/>
      <c r="N144165" s="9"/>
    </row>
    <row r="144166" spans="12:14" x14ac:dyDescent="0.25">
      <c r="L144166" s="9"/>
      <c r="M144166" s="9"/>
      <c r="N144166" s="9"/>
    </row>
    <row r="144167" spans="12:14" x14ac:dyDescent="0.25">
      <c r="L144167" s="9"/>
      <c r="M144167" s="9"/>
      <c r="N144167" s="9"/>
    </row>
    <row r="144168" spans="12:14" x14ac:dyDescent="0.25">
      <c r="L144168" s="9"/>
      <c r="M144168" s="9"/>
      <c r="N144168" s="9"/>
    </row>
    <row r="144169" spans="12:14" x14ac:dyDescent="0.25">
      <c r="L144169" s="9"/>
      <c r="M144169" s="9"/>
      <c r="N144169" s="9"/>
    </row>
    <row r="144170" spans="12:14" x14ac:dyDescent="0.25">
      <c r="L144170" s="9"/>
      <c r="M144170" s="9"/>
      <c r="N144170" s="9"/>
    </row>
    <row r="144171" spans="12:14" x14ac:dyDescent="0.25">
      <c r="L144171" s="9"/>
      <c r="M144171" s="9"/>
      <c r="N144171" s="9"/>
    </row>
    <row r="144172" spans="12:14" x14ac:dyDescent="0.25">
      <c r="L144172" s="9"/>
      <c r="M144172" s="9"/>
      <c r="N144172" s="9"/>
    </row>
    <row r="144173" spans="12:14" x14ac:dyDescent="0.25">
      <c r="L144173" s="9"/>
      <c r="M144173" s="9"/>
      <c r="N144173" s="9"/>
    </row>
    <row r="144174" spans="12:14" x14ac:dyDescent="0.25">
      <c r="L144174" s="9"/>
      <c r="M144174" s="9"/>
      <c r="N144174" s="9"/>
    </row>
    <row r="144175" spans="12:14" x14ac:dyDescent="0.25">
      <c r="L144175" s="9"/>
      <c r="M144175" s="9"/>
      <c r="N144175" s="9"/>
    </row>
    <row r="144176" spans="12:14" x14ac:dyDescent="0.25">
      <c r="L144176" s="9"/>
      <c r="M144176" s="9"/>
      <c r="N144176" s="9"/>
    </row>
    <row r="144177" spans="12:14" x14ac:dyDescent="0.25">
      <c r="L144177" s="9"/>
      <c r="M144177" s="9"/>
      <c r="N144177" s="9"/>
    </row>
    <row r="144178" spans="12:14" x14ac:dyDescent="0.25">
      <c r="L144178" s="9"/>
      <c r="M144178" s="9"/>
      <c r="N144178" s="9"/>
    </row>
    <row r="144179" spans="12:14" x14ac:dyDescent="0.25">
      <c r="L144179" s="9"/>
      <c r="M144179" s="9"/>
      <c r="N144179" s="9"/>
    </row>
    <row r="144180" spans="12:14" x14ac:dyDescent="0.25">
      <c r="L144180" s="9"/>
      <c r="M144180" s="9"/>
      <c r="N144180" s="9"/>
    </row>
    <row r="144181" spans="12:14" x14ac:dyDescent="0.25">
      <c r="L144181" s="9"/>
      <c r="M144181" s="9"/>
      <c r="N144181" s="9"/>
    </row>
    <row r="144182" spans="12:14" x14ac:dyDescent="0.25">
      <c r="L144182" s="9"/>
      <c r="M144182" s="9"/>
      <c r="N144182" s="9"/>
    </row>
    <row r="144183" spans="12:14" x14ac:dyDescent="0.25">
      <c r="L144183" s="9"/>
      <c r="M144183" s="9"/>
      <c r="N144183" s="9"/>
    </row>
    <row r="144184" spans="12:14" x14ac:dyDescent="0.25">
      <c r="L144184" s="9"/>
      <c r="M144184" s="9"/>
      <c r="N144184" s="9"/>
    </row>
    <row r="144185" spans="12:14" x14ac:dyDescent="0.25">
      <c r="L144185" s="9"/>
      <c r="M144185" s="9"/>
      <c r="N144185" s="9"/>
    </row>
    <row r="144186" spans="12:14" x14ac:dyDescent="0.25">
      <c r="L144186" s="9"/>
      <c r="M144186" s="9"/>
      <c r="N144186" s="9"/>
    </row>
    <row r="144187" spans="12:14" x14ac:dyDescent="0.25">
      <c r="L144187" s="9"/>
      <c r="M144187" s="9"/>
      <c r="N144187" s="9"/>
    </row>
    <row r="144188" spans="12:14" x14ac:dyDescent="0.25">
      <c r="L144188" s="9"/>
      <c r="M144188" s="9"/>
      <c r="N144188" s="9"/>
    </row>
    <row r="144189" spans="12:14" x14ac:dyDescent="0.25">
      <c r="L144189" s="9"/>
      <c r="M144189" s="9"/>
      <c r="N144189" s="9"/>
    </row>
    <row r="144190" spans="12:14" x14ac:dyDescent="0.25">
      <c r="L144190" s="9"/>
      <c r="M144190" s="9"/>
      <c r="N144190" s="9"/>
    </row>
    <row r="144191" spans="12:14" x14ac:dyDescent="0.25">
      <c r="L144191" s="9"/>
      <c r="M144191" s="9"/>
      <c r="N144191" s="9"/>
    </row>
    <row r="144192" spans="12:14" x14ac:dyDescent="0.25">
      <c r="L144192" s="9"/>
      <c r="M144192" s="9"/>
      <c r="N144192" s="9"/>
    </row>
    <row r="144193" spans="12:14" x14ac:dyDescent="0.25">
      <c r="L144193" s="9"/>
      <c r="M144193" s="9"/>
      <c r="N144193" s="9"/>
    </row>
    <row r="144194" spans="12:14" x14ac:dyDescent="0.25">
      <c r="L144194" s="9"/>
      <c r="M144194" s="9"/>
      <c r="N144194" s="9"/>
    </row>
    <row r="144195" spans="12:14" x14ac:dyDescent="0.25">
      <c r="L144195" s="9"/>
      <c r="M144195" s="9"/>
      <c r="N144195" s="9"/>
    </row>
    <row r="144196" spans="12:14" x14ac:dyDescent="0.25">
      <c r="L144196" s="9"/>
      <c r="M144196" s="9"/>
      <c r="N144196" s="9"/>
    </row>
    <row r="144197" spans="12:14" x14ac:dyDescent="0.25">
      <c r="L144197" s="9"/>
      <c r="M144197" s="9"/>
      <c r="N144197" s="9"/>
    </row>
    <row r="144198" spans="12:14" x14ac:dyDescent="0.25">
      <c r="L144198" s="9"/>
      <c r="M144198" s="9"/>
      <c r="N144198" s="9"/>
    </row>
    <row r="144199" spans="12:14" x14ac:dyDescent="0.25">
      <c r="L144199" s="9"/>
      <c r="M144199" s="9"/>
      <c r="N144199" s="9"/>
    </row>
    <row r="144200" spans="12:14" x14ac:dyDescent="0.25">
      <c r="L144200" s="9"/>
      <c r="M144200" s="9"/>
      <c r="N144200" s="9"/>
    </row>
    <row r="144201" spans="12:14" x14ac:dyDescent="0.25">
      <c r="L144201" s="9"/>
      <c r="M144201" s="9"/>
      <c r="N144201" s="9"/>
    </row>
    <row r="144202" spans="12:14" x14ac:dyDescent="0.25">
      <c r="L144202" s="9"/>
      <c r="M144202" s="9"/>
      <c r="N144202" s="9"/>
    </row>
    <row r="144203" spans="12:14" x14ac:dyDescent="0.25">
      <c r="L144203" s="9"/>
      <c r="M144203" s="9"/>
      <c r="N144203" s="9"/>
    </row>
    <row r="144204" spans="12:14" x14ac:dyDescent="0.25">
      <c r="L144204" s="9"/>
      <c r="M144204" s="9"/>
      <c r="N144204" s="9"/>
    </row>
    <row r="144205" spans="12:14" x14ac:dyDescent="0.25">
      <c r="L144205" s="9"/>
      <c r="M144205" s="9"/>
      <c r="N144205" s="9"/>
    </row>
    <row r="144206" spans="12:14" x14ac:dyDescent="0.25">
      <c r="L144206" s="9"/>
      <c r="M144206" s="9"/>
      <c r="N144206" s="9"/>
    </row>
    <row r="144207" spans="12:14" x14ac:dyDescent="0.25">
      <c r="L144207" s="9"/>
      <c r="M144207" s="9"/>
      <c r="N144207" s="9"/>
    </row>
    <row r="144208" spans="12:14" x14ac:dyDescent="0.25">
      <c r="L144208" s="9"/>
      <c r="M144208" s="9"/>
      <c r="N144208" s="9"/>
    </row>
    <row r="144209" spans="12:14" x14ac:dyDescent="0.25">
      <c r="L144209" s="9"/>
      <c r="M144209" s="9"/>
      <c r="N144209" s="9"/>
    </row>
    <row r="144210" spans="12:14" x14ac:dyDescent="0.25">
      <c r="L144210" s="9"/>
      <c r="M144210" s="9"/>
      <c r="N144210" s="9"/>
    </row>
    <row r="144211" spans="12:14" x14ac:dyDescent="0.25">
      <c r="L144211" s="9"/>
      <c r="M144211" s="9"/>
      <c r="N144211" s="9"/>
    </row>
    <row r="144212" spans="12:14" x14ac:dyDescent="0.25">
      <c r="L144212" s="9"/>
      <c r="M144212" s="9"/>
      <c r="N144212" s="9"/>
    </row>
    <row r="144213" spans="12:14" x14ac:dyDescent="0.25">
      <c r="L144213" s="9"/>
      <c r="M144213" s="9"/>
      <c r="N144213" s="9"/>
    </row>
    <row r="144214" spans="12:14" x14ac:dyDescent="0.25">
      <c r="L144214" s="9"/>
      <c r="M144214" s="9"/>
      <c r="N144214" s="9"/>
    </row>
    <row r="144215" spans="12:14" x14ac:dyDescent="0.25">
      <c r="L144215" s="9"/>
      <c r="M144215" s="9"/>
      <c r="N144215" s="9"/>
    </row>
    <row r="144216" spans="12:14" x14ac:dyDescent="0.25">
      <c r="L144216" s="9"/>
      <c r="M144216" s="9"/>
      <c r="N144216" s="9"/>
    </row>
    <row r="144217" spans="12:14" x14ac:dyDescent="0.25">
      <c r="L144217" s="9"/>
      <c r="M144217" s="9"/>
      <c r="N144217" s="9"/>
    </row>
    <row r="144218" spans="12:14" x14ac:dyDescent="0.25">
      <c r="L144218" s="9"/>
      <c r="M144218" s="9"/>
      <c r="N144218" s="9"/>
    </row>
    <row r="144219" spans="12:14" x14ac:dyDescent="0.25">
      <c r="L144219" s="9"/>
      <c r="M144219" s="9"/>
      <c r="N144219" s="9"/>
    </row>
    <row r="144220" spans="12:14" x14ac:dyDescent="0.25">
      <c r="L144220" s="9"/>
      <c r="M144220" s="9"/>
      <c r="N144220" s="9"/>
    </row>
    <row r="144221" spans="12:14" x14ac:dyDescent="0.25">
      <c r="L144221" s="9"/>
      <c r="M144221" s="9"/>
      <c r="N144221" s="9"/>
    </row>
    <row r="144222" spans="12:14" x14ac:dyDescent="0.25">
      <c r="L144222" s="9"/>
      <c r="M144222" s="9"/>
      <c r="N144222" s="9"/>
    </row>
    <row r="144223" spans="12:14" x14ac:dyDescent="0.25">
      <c r="L144223" s="9"/>
      <c r="M144223" s="9"/>
      <c r="N144223" s="9"/>
    </row>
    <row r="144224" spans="12:14" x14ac:dyDescent="0.25">
      <c r="L144224" s="9"/>
      <c r="M144224" s="9"/>
      <c r="N144224" s="9"/>
    </row>
    <row r="144225" spans="12:14" x14ac:dyDescent="0.25">
      <c r="L144225" s="9"/>
      <c r="M144225" s="9"/>
      <c r="N144225" s="9"/>
    </row>
    <row r="144226" spans="12:14" x14ac:dyDescent="0.25">
      <c r="L144226" s="9"/>
      <c r="M144226" s="9"/>
      <c r="N144226" s="9"/>
    </row>
    <row r="144227" spans="12:14" x14ac:dyDescent="0.25">
      <c r="L144227" s="9"/>
      <c r="M144227" s="9"/>
      <c r="N144227" s="9"/>
    </row>
    <row r="144228" spans="12:14" x14ac:dyDescent="0.25">
      <c r="L144228" s="9"/>
      <c r="M144228" s="9"/>
      <c r="N144228" s="9"/>
    </row>
    <row r="144229" spans="12:14" x14ac:dyDescent="0.25">
      <c r="L144229" s="9"/>
      <c r="M144229" s="9"/>
      <c r="N144229" s="9"/>
    </row>
    <row r="144230" spans="12:14" x14ac:dyDescent="0.25">
      <c r="L144230" s="9"/>
      <c r="M144230" s="9"/>
      <c r="N144230" s="9"/>
    </row>
    <row r="144231" spans="12:14" x14ac:dyDescent="0.25">
      <c r="L144231" s="9"/>
      <c r="M144231" s="9"/>
      <c r="N144231" s="9"/>
    </row>
    <row r="144232" spans="12:14" x14ac:dyDescent="0.25">
      <c r="L144232" s="9"/>
      <c r="M144232" s="9"/>
      <c r="N144232" s="9"/>
    </row>
    <row r="144233" spans="12:14" x14ac:dyDescent="0.25">
      <c r="L144233" s="9"/>
      <c r="M144233" s="9"/>
      <c r="N144233" s="9"/>
    </row>
    <row r="144234" spans="12:14" x14ac:dyDescent="0.25">
      <c r="L144234" s="9"/>
      <c r="M144234" s="9"/>
      <c r="N144234" s="9"/>
    </row>
    <row r="144235" spans="12:14" x14ac:dyDescent="0.25">
      <c r="L144235" s="9"/>
      <c r="M144235" s="9"/>
      <c r="N144235" s="9"/>
    </row>
    <row r="144236" spans="12:14" x14ac:dyDescent="0.25">
      <c r="L144236" s="9"/>
      <c r="M144236" s="9"/>
      <c r="N144236" s="9"/>
    </row>
    <row r="144237" spans="12:14" x14ac:dyDescent="0.25">
      <c r="L144237" s="9"/>
      <c r="M144237" s="9"/>
      <c r="N144237" s="9"/>
    </row>
    <row r="144238" spans="12:14" x14ac:dyDescent="0.25">
      <c r="L144238" s="9"/>
      <c r="M144238" s="9"/>
      <c r="N144238" s="9"/>
    </row>
    <row r="144239" spans="12:14" x14ac:dyDescent="0.25">
      <c r="L144239" s="9"/>
      <c r="M144239" s="9"/>
      <c r="N144239" s="9"/>
    </row>
    <row r="144240" spans="12:14" x14ac:dyDescent="0.25">
      <c r="L144240" s="9"/>
      <c r="M144240" s="9"/>
      <c r="N144240" s="9"/>
    </row>
    <row r="144241" spans="12:14" x14ac:dyDescent="0.25">
      <c r="L144241" s="9"/>
      <c r="M144241" s="9"/>
      <c r="N144241" s="9"/>
    </row>
    <row r="144242" spans="12:14" x14ac:dyDescent="0.25">
      <c r="L144242" s="9"/>
      <c r="M144242" s="9"/>
      <c r="N144242" s="9"/>
    </row>
    <row r="144243" spans="12:14" x14ac:dyDescent="0.25">
      <c r="L144243" s="9"/>
      <c r="M144243" s="9"/>
      <c r="N144243" s="9"/>
    </row>
    <row r="144244" spans="12:14" x14ac:dyDescent="0.25">
      <c r="L144244" s="9"/>
      <c r="M144244" s="9"/>
      <c r="N144244" s="9"/>
    </row>
    <row r="144245" spans="12:14" x14ac:dyDescent="0.25">
      <c r="L144245" s="9"/>
      <c r="M144245" s="9"/>
      <c r="N144245" s="9"/>
    </row>
    <row r="144246" spans="12:14" x14ac:dyDescent="0.25">
      <c r="L144246" s="9"/>
      <c r="M144246" s="9"/>
      <c r="N144246" s="9"/>
    </row>
    <row r="144247" spans="12:14" x14ac:dyDescent="0.25">
      <c r="L144247" s="9"/>
      <c r="M144247" s="9"/>
      <c r="N144247" s="9"/>
    </row>
    <row r="144248" spans="12:14" x14ac:dyDescent="0.25">
      <c r="L144248" s="9"/>
      <c r="M144248" s="9"/>
      <c r="N144248" s="9"/>
    </row>
    <row r="144249" spans="12:14" x14ac:dyDescent="0.25">
      <c r="L144249" s="9"/>
      <c r="M144249" s="9"/>
      <c r="N144249" s="9"/>
    </row>
    <row r="144250" spans="12:14" x14ac:dyDescent="0.25">
      <c r="L144250" s="9"/>
      <c r="M144250" s="9"/>
      <c r="N144250" s="9"/>
    </row>
    <row r="144251" spans="12:14" x14ac:dyDescent="0.25">
      <c r="L144251" s="9"/>
      <c r="M144251" s="9"/>
      <c r="N144251" s="9"/>
    </row>
    <row r="144252" spans="12:14" x14ac:dyDescent="0.25">
      <c r="L144252" s="9"/>
      <c r="M144252" s="9"/>
      <c r="N144252" s="9"/>
    </row>
    <row r="144253" spans="12:14" x14ac:dyDescent="0.25">
      <c r="L144253" s="9"/>
      <c r="M144253" s="9"/>
      <c r="N144253" s="9"/>
    </row>
    <row r="144254" spans="12:14" x14ac:dyDescent="0.25">
      <c r="L144254" s="9"/>
      <c r="M144254" s="9"/>
      <c r="N144254" s="9"/>
    </row>
    <row r="144255" spans="12:14" x14ac:dyDescent="0.25">
      <c r="L144255" s="9"/>
      <c r="M144255" s="9"/>
      <c r="N144255" s="9"/>
    </row>
    <row r="144256" spans="12:14" x14ac:dyDescent="0.25">
      <c r="L144256" s="9"/>
      <c r="M144256" s="9"/>
      <c r="N144256" s="9"/>
    </row>
    <row r="144257" spans="12:14" x14ac:dyDescent="0.25">
      <c r="L144257" s="9"/>
      <c r="M144257" s="9"/>
      <c r="N144257" s="9"/>
    </row>
    <row r="144258" spans="12:14" x14ac:dyDescent="0.25">
      <c r="L144258" s="9"/>
      <c r="M144258" s="9"/>
      <c r="N144258" s="9"/>
    </row>
    <row r="144259" spans="12:14" x14ac:dyDescent="0.25">
      <c r="L144259" s="9"/>
      <c r="M144259" s="9"/>
      <c r="N144259" s="9"/>
    </row>
    <row r="144260" spans="12:14" x14ac:dyDescent="0.25">
      <c r="L144260" s="9"/>
      <c r="M144260" s="9"/>
      <c r="N144260" s="9"/>
    </row>
    <row r="144261" spans="12:14" x14ac:dyDescent="0.25">
      <c r="L144261" s="9"/>
      <c r="M144261" s="9"/>
      <c r="N144261" s="9"/>
    </row>
    <row r="144262" spans="12:14" x14ac:dyDescent="0.25">
      <c r="L144262" s="9"/>
      <c r="M144262" s="9"/>
      <c r="N144262" s="9"/>
    </row>
    <row r="144263" spans="12:14" x14ac:dyDescent="0.25">
      <c r="L144263" s="9"/>
      <c r="M144263" s="9"/>
      <c r="N144263" s="9"/>
    </row>
    <row r="144264" spans="12:14" x14ac:dyDescent="0.25">
      <c r="L144264" s="9"/>
      <c r="M144264" s="9"/>
      <c r="N144264" s="9"/>
    </row>
    <row r="144265" spans="12:14" x14ac:dyDescent="0.25">
      <c r="L144265" s="9"/>
      <c r="M144265" s="9"/>
      <c r="N144265" s="9"/>
    </row>
    <row r="144266" spans="12:14" x14ac:dyDescent="0.25">
      <c r="L144266" s="9"/>
      <c r="M144266" s="9"/>
      <c r="N144266" s="9"/>
    </row>
    <row r="144267" spans="12:14" x14ac:dyDescent="0.25">
      <c r="L144267" s="9"/>
      <c r="M144267" s="9"/>
      <c r="N144267" s="9"/>
    </row>
    <row r="144268" spans="12:14" x14ac:dyDescent="0.25">
      <c r="L144268" s="9"/>
      <c r="M144268" s="9"/>
      <c r="N144268" s="9"/>
    </row>
    <row r="144269" spans="12:14" x14ac:dyDescent="0.25">
      <c r="L144269" s="9"/>
      <c r="M144269" s="9"/>
      <c r="N144269" s="9"/>
    </row>
    <row r="144270" spans="12:14" x14ac:dyDescent="0.25">
      <c r="L144270" s="9"/>
      <c r="M144270" s="9"/>
      <c r="N144270" s="9"/>
    </row>
    <row r="144271" spans="12:14" x14ac:dyDescent="0.25">
      <c r="L144271" s="9"/>
      <c r="M144271" s="9"/>
      <c r="N144271" s="9"/>
    </row>
    <row r="144272" spans="12:14" x14ac:dyDescent="0.25">
      <c r="L144272" s="9"/>
      <c r="M144272" s="9"/>
      <c r="N144272" s="9"/>
    </row>
    <row r="144273" spans="12:14" x14ac:dyDescent="0.25">
      <c r="L144273" s="9"/>
      <c r="M144273" s="9"/>
      <c r="N144273" s="9"/>
    </row>
    <row r="144274" spans="12:14" x14ac:dyDescent="0.25">
      <c r="L144274" s="9"/>
      <c r="M144274" s="9"/>
      <c r="N144274" s="9"/>
    </row>
    <row r="144275" spans="12:14" x14ac:dyDescent="0.25">
      <c r="L144275" s="9"/>
      <c r="M144275" s="9"/>
      <c r="N144275" s="9"/>
    </row>
    <row r="144276" spans="12:14" x14ac:dyDescent="0.25">
      <c r="L144276" s="9"/>
      <c r="M144276" s="9"/>
      <c r="N144276" s="9"/>
    </row>
    <row r="144277" spans="12:14" x14ac:dyDescent="0.25">
      <c r="L144277" s="9"/>
      <c r="M144277" s="9"/>
      <c r="N144277" s="9"/>
    </row>
    <row r="144278" spans="12:14" x14ac:dyDescent="0.25">
      <c r="L144278" s="9"/>
      <c r="M144278" s="9"/>
      <c r="N144278" s="9"/>
    </row>
    <row r="144279" spans="12:14" x14ac:dyDescent="0.25">
      <c r="L144279" s="9"/>
      <c r="M144279" s="9"/>
      <c r="N144279" s="9"/>
    </row>
    <row r="144280" spans="12:14" x14ac:dyDescent="0.25">
      <c r="L144280" s="9"/>
      <c r="M144280" s="9"/>
      <c r="N144280" s="9"/>
    </row>
    <row r="144281" spans="12:14" x14ac:dyDescent="0.25">
      <c r="L144281" s="9"/>
      <c r="M144281" s="9"/>
      <c r="N144281" s="9"/>
    </row>
    <row r="144282" spans="12:14" x14ac:dyDescent="0.25">
      <c r="L144282" s="9"/>
      <c r="M144282" s="9"/>
      <c r="N144282" s="9"/>
    </row>
    <row r="144283" spans="12:14" x14ac:dyDescent="0.25">
      <c r="L144283" s="9"/>
      <c r="M144283" s="9"/>
      <c r="N144283" s="9"/>
    </row>
    <row r="144284" spans="12:14" x14ac:dyDescent="0.25">
      <c r="L144284" s="9"/>
      <c r="M144284" s="9"/>
      <c r="N144284" s="9"/>
    </row>
    <row r="144285" spans="12:14" x14ac:dyDescent="0.25">
      <c r="L144285" s="9"/>
      <c r="M144285" s="9"/>
      <c r="N144285" s="9"/>
    </row>
    <row r="144286" spans="12:14" x14ac:dyDescent="0.25">
      <c r="L144286" s="9"/>
      <c r="M144286" s="9"/>
      <c r="N144286" s="9"/>
    </row>
    <row r="144287" spans="12:14" x14ac:dyDescent="0.25">
      <c r="L144287" s="9"/>
      <c r="M144287" s="9"/>
      <c r="N144287" s="9"/>
    </row>
    <row r="144288" spans="12:14" x14ac:dyDescent="0.25">
      <c r="L144288" s="9"/>
      <c r="M144288" s="9"/>
      <c r="N144288" s="9"/>
    </row>
    <row r="144289" spans="12:14" x14ac:dyDescent="0.25">
      <c r="L144289" s="9"/>
      <c r="M144289" s="9"/>
      <c r="N144289" s="9"/>
    </row>
    <row r="144290" spans="12:14" x14ac:dyDescent="0.25">
      <c r="L144290" s="9"/>
      <c r="M144290" s="9"/>
      <c r="N144290" s="9"/>
    </row>
    <row r="144291" spans="12:14" x14ac:dyDescent="0.25">
      <c r="L144291" s="9"/>
      <c r="M144291" s="9"/>
      <c r="N144291" s="9"/>
    </row>
    <row r="144292" spans="12:14" x14ac:dyDescent="0.25">
      <c r="L144292" s="9"/>
      <c r="M144292" s="9"/>
      <c r="N144292" s="9"/>
    </row>
    <row r="144293" spans="12:14" x14ac:dyDescent="0.25">
      <c r="L144293" s="9"/>
      <c r="M144293" s="9"/>
      <c r="N144293" s="9"/>
    </row>
    <row r="144294" spans="12:14" x14ac:dyDescent="0.25">
      <c r="L144294" s="9"/>
      <c r="M144294" s="9"/>
      <c r="N144294" s="9"/>
    </row>
    <row r="144295" spans="12:14" x14ac:dyDescent="0.25">
      <c r="L144295" s="9"/>
      <c r="M144295" s="9"/>
      <c r="N144295" s="9"/>
    </row>
    <row r="144296" spans="12:14" x14ac:dyDescent="0.25">
      <c r="L144296" s="9"/>
      <c r="M144296" s="9"/>
      <c r="N144296" s="9"/>
    </row>
    <row r="144297" spans="12:14" x14ac:dyDescent="0.25">
      <c r="L144297" s="9"/>
      <c r="M144297" s="9"/>
      <c r="N144297" s="9"/>
    </row>
    <row r="144298" spans="12:14" x14ac:dyDescent="0.25">
      <c r="L144298" s="9"/>
      <c r="M144298" s="9"/>
      <c r="N144298" s="9"/>
    </row>
    <row r="144299" spans="12:14" x14ac:dyDescent="0.25">
      <c r="L144299" s="9"/>
      <c r="M144299" s="9"/>
      <c r="N144299" s="9"/>
    </row>
    <row r="144300" spans="12:14" x14ac:dyDescent="0.25">
      <c r="L144300" s="9"/>
      <c r="M144300" s="9"/>
      <c r="N144300" s="9"/>
    </row>
    <row r="144301" spans="12:14" x14ac:dyDescent="0.25">
      <c r="L144301" s="9"/>
      <c r="M144301" s="9"/>
      <c r="N144301" s="9"/>
    </row>
    <row r="144302" spans="12:14" x14ac:dyDescent="0.25">
      <c r="L144302" s="9"/>
      <c r="M144302" s="9"/>
      <c r="N144302" s="9"/>
    </row>
    <row r="144303" spans="12:14" x14ac:dyDescent="0.25">
      <c r="L144303" s="9"/>
      <c r="M144303" s="9"/>
      <c r="N144303" s="9"/>
    </row>
    <row r="144304" spans="12:14" x14ac:dyDescent="0.25">
      <c r="L144304" s="9"/>
      <c r="M144304" s="9"/>
      <c r="N144304" s="9"/>
    </row>
    <row r="144305" spans="12:14" x14ac:dyDescent="0.25">
      <c r="L144305" s="9"/>
      <c r="M144305" s="9"/>
      <c r="N144305" s="9"/>
    </row>
    <row r="144306" spans="12:14" x14ac:dyDescent="0.25">
      <c r="L144306" s="9"/>
      <c r="M144306" s="9"/>
      <c r="N144306" s="9"/>
    </row>
    <row r="144307" spans="12:14" x14ac:dyDescent="0.25">
      <c r="L144307" s="9"/>
      <c r="M144307" s="9"/>
      <c r="N144307" s="9"/>
    </row>
    <row r="144308" spans="12:14" x14ac:dyDescent="0.25">
      <c r="L144308" s="9"/>
      <c r="M144308" s="9"/>
      <c r="N144308" s="9"/>
    </row>
    <row r="144309" spans="12:14" x14ac:dyDescent="0.25">
      <c r="L144309" s="9"/>
      <c r="M144309" s="9"/>
      <c r="N144309" s="9"/>
    </row>
    <row r="144310" spans="12:14" x14ac:dyDescent="0.25">
      <c r="L144310" s="9"/>
      <c r="M144310" s="9"/>
      <c r="N144310" s="9"/>
    </row>
    <row r="144311" spans="12:14" x14ac:dyDescent="0.25">
      <c r="L144311" s="9"/>
      <c r="M144311" s="9"/>
      <c r="N144311" s="9"/>
    </row>
    <row r="144312" spans="12:14" x14ac:dyDescent="0.25">
      <c r="L144312" s="9"/>
      <c r="M144312" s="9"/>
      <c r="N144312" s="9"/>
    </row>
    <row r="144313" spans="12:14" x14ac:dyDescent="0.25">
      <c r="L144313" s="9"/>
      <c r="M144313" s="9"/>
      <c r="N144313" s="9"/>
    </row>
    <row r="144314" spans="12:14" x14ac:dyDescent="0.25">
      <c r="L144314" s="9"/>
      <c r="M144314" s="9"/>
      <c r="N144314" s="9"/>
    </row>
    <row r="144315" spans="12:14" x14ac:dyDescent="0.25">
      <c r="L144315" s="9"/>
      <c r="M144315" s="9"/>
      <c r="N144315" s="9"/>
    </row>
    <row r="144316" spans="12:14" x14ac:dyDescent="0.25">
      <c r="L144316" s="9"/>
      <c r="M144316" s="9"/>
      <c r="N144316" s="9"/>
    </row>
    <row r="144317" spans="12:14" x14ac:dyDescent="0.25">
      <c r="L144317" s="9"/>
      <c r="M144317" s="9"/>
      <c r="N144317" s="9"/>
    </row>
    <row r="144318" spans="12:14" x14ac:dyDescent="0.25">
      <c r="L144318" s="9"/>
      <c r="M144318" s="9"/>
      <c r="N144318" s="9"/>
    </row>
    <row r="144319" spans="12:14" x14ac:dyDescent="0.25">
      <c r="L144319" s="9"/>
      <c r="M144319" s="9"/>
      <c r="N144319" s="9"/>
    </row>
    <row r="144320" spans="12:14" x14ac:dyDescent="0.25">
      <c r="L144320" s="9"/>
      <c r="M144320" s="9"/>
      <c r="N144320" s="9"/>
    </row>
    <row r="144321" spans="12:14" x14ac:dyDescent="0.25">
      <c r="L144321" s="9"/>
      <c r="M144321" s="9"/>
      <c r="N144321" s="9"/>
    </row>
    <row r="144322" spans="12:14" x14ac:dyDescent="0.25">
      <c r="L144322" s="9"/>
      <c r="M144322" s="9"/>
      <c r="N144322" s="9"/>
    </row>
    <row r="144323" spans="12:14" x14ac:dyDescent="0.25">
      <c r="L144323" s="9"/>
      <c r="M144323" s="9"/>
      <c r="N144323" s="9"/>
    </row>
    <row r="144324" spans="12:14" x14ac:dyDescent="0.25">
      <c r="L144324" s="9"/>
      <c r="M144324" s="9"/>
      <c r="N144324" s="9"/>
    </row>
    <row r="144325" spans="12:14" x14ac:dyDescent="0.25">
      <c r="L144325" s="9"/>
      <c r="M144325" s="9"/>
      <c r="N144325" s="9"/>
    </row>
    <row r="144326" spans="12:14" x14ac:dyDescent="0.25">
      <c r="L144326" s="9"/>
      <c r="M144326" s="9"/>
      <c r="N144326" s="9"/>
    </row>
    <row r="144327" spans="12:14" x14ac:dyDescent="0.25">
      <c r="L144327" s="9"/>
      <c r="M144327" s="9"/>
      <c r="N144327" s="9"/>
    </row>
    <row r="144328" spans="12:14" x14ac:dyDescent="0.25">
      <c r="L144328" s="9"/>
      <c r="M144328" s="9"/>
      <c r="N144328" s="9"/>
    </row>
    <row r="144329" spans="12:14" x14ac:dyDescent="0.25">
      <c r="L144329" s="9"/>
      <c r="M144329" s="9"/>
      <c r="N144329" s="9"/>
    </row>
    <row r="144330" spans="12:14" x14ac:dyDescent="0.25">
      <c r="L144330" s="9"/>
      <c r="M144330" s="9"/>
      <c r="N144330" s="9"/>
    </row>
    <row r="144331" spans="12:14" x14ac:dyDescent="0.25">
      <c r="L144331" s="9"/>
      <c r="M144331" s="9"/>
      <c r="N144331" s="9"/>
    </row>
    <row r="144332" spans="12:14" x14ac:dyDescent="0.25">
      <c r="L144332" s="9"/>
      <c r="M144332" s="9"/>
      <c r="N144332" s="9"/>
    </row>
    <row r="144333" spans="12:14" x14ac:dyDescent="0.25">
      <c r="L144333" s="9"/>
      <c r="M144333" s="9"/>
      <c r="N144333" s="9"/>
    </row>
    <row r="144334" spans="12:14" x14ac:dyDescent="0.25">
      <c r="L144334" s="9"/>
      <c r="M144334" s="9"/>
      <c r="N144334" s="9"/>
    </row>
    <row r="144335" spans="12:14" x14ac:dyDescent="0.25">
      <c r="L144335" s="9"/>
      <c r="M144335" s="9"/>
      <c r="N144335" s="9"/>
    </row>
    <row r="144336" spans="12:14" x14ac:dyDescent="0.25">
      <c r="L144336" s="9"/>
      <c r="M144336" s="9"/>
      <c r="N144336" s="9"/>
    </row>
    <row r="144337" spans="12:14" x14ac:dyDescent="0.25">
      <c r="L144337" s="9"/>
      <c r="M144337" s="9"/>
      <c r="N144337" s="9"/>
    </row>
    <row r="144338" spans="12:14" x14ac:dyDescent="0.25">
      <c r="L144338" s="9"/>
      <c r="M144338" s="9"/>
      <c r="N144338" s="9"/>
    </row>
    <row r="144339" spans="12:14" x14ac:dyDescent="0.25">
      <c r="L144339" s="9"/>
      <c r="M144339" s="9"/>
      <c r="N144339" s="9"/>
    </row>
    <row r="144340" spans="12:14" x14ac:dyDescent="0.25">
      <c r="L144340" s="9"/>
      <c r="M144340" s="9"/>
      <c r="N144340" s="9"/>
    </row>
    <row r="144341" spans="12:14" x14ac:dyDescent="0.25">
      <c r="L144341" s="9"/>
      <c r="M144341" s="9"/>
      <c r="N144341" s="9"/>
    </row>
    <row r="144342" spans="12:14" x14ac:dyDescent="0.25">
      <c r="L144342" s="9"/>
      <c r="M144342" s="9"/>
      <c r="N144342" s="9"/>
    </row>
    <row r="144343" spans="12:14" x14ac:dyDescent="0.25">
      <c r="L144343" s="9"/>
      <c r="M144343" s="9"/>
      <c r="N144343" s="9"/>
    </row>
    <row r="144344" spans="12:14" x14ac:dyDescent="0.25">
      <c r="L144344" s="9"/>
      <c r="M144344" s="9"/>
      <c r="N144344" s="9"/>
    </row>
    <row r="144345" spans="12:14" x14ac:dyDescent="0.25">
      <c r="L144345" s="9"/>
      <c r="M144345" s="9"/>
      <c r="N144345" s="9"/>
    </row>
    <row r="144346" spans="12:14" x14ac:dyDescent="0.25">
      <c r="L144346" s="9"/>
      <c r="M144346" s="9"/>
      <c r="N144346" s="9"/>
    </row>
    <row r="144347" spans="12:14" x14ac:dyDescent="0.25">
      <c r="L144347" s="9"/>
      <c r="M144347" s="9"/>
      <c r="N144347" s="9"/>
    </row>
    <row r="144348" spans="12:14" x14ac:dyDescent="0.25">
      <c r="L144348" s="9"/>
      <c r="M144348" s="9"/>
      <c r="N144348" s="9"/>
    </row>
    <row r="144349" spans="12:14" x14ac:dyDescent="0.25">
      <c r="L144349" s="9"/>
      <c r="M144349" s="9"/>
      <c r="N144349" s="9"/>
    </row>
    <row r="144350" spans="12:14" x14ac:dyDescent="0.25">
      <c r="L144350" s="9"/>
      <c r="M144350" s="9"/>
      <c r="N144350" s="9"/>
    </row>
    <row r="144351" spans="12:14" x14ac:dyDescent="0.25">
      <c r="L144351" s="9"/>
      <c r="M144351" s="9"/>
      <c r="N144351" s="9"/>
    </row>
    <row r="144352" spans="12:14" x14ac:dyDescent="0.25">
      <c r="L144352" s="9"/>
      <c r="M144352" s="9"/>
      <c r="N144352" s="9"/>
    </row>
    <row r="144353" spans="12:14" x14ac:dyDescent="0.25">
      <c r="L144353" s="9"/>
      <c r="M144353" s="9"/>
      <c r="N144353" s="9"/>
    </row>
    <row r="144354" spans="12:14" x14ac:dyDescent="0.25">
      <c r="L144354" s="9"/>
      <c r="M144354" s="9"/>
      <c r="N144354" s="9"/>
    </row>
    <row r="144355" spans="12:14" x14ac:dyDescent="0.25">
      <c r="L144355" s="9"/>
      <c r="M144355" s="9"/>
      <c r="N144355" s="9"/>
    </row>
    <row r="144356" spans="12:14" x14ac:dyDescent="0.25">
      <c r="L144356" s="9"/>
      <c r="M144356" s="9"/>
      <c r="N144356" s="9"/>
    </row>
    <row r="144357" spans="12:14" x14ac:dyDescent="0.25">
      <c r="L144357" s="9"/>
      <c r="M144357" s="9"/>
      <c r="N144357" s="9"/>
    </row>
    <row r="144358" spans="12:14" x14ac:dyDescent="0.25">
      <c r="L144358" s="9"/>
      <c r="M144358" s="9"/>
      <c r="N144358" s="9"/>
    </row>
    <row r="144359" spans="12:14" x14ac:dyDescent="0.25">
      <c r="L144359" s="9"/>
      <c r="M144359" s="9"/>
      <c r="N144359" s="9"/>
    </row>
    <row r="144360" spans="12:14" x14ac:dyDescent="0.25">
      <c r="L144360" s="9"/>
      <c r="M144360" s="9"/>
      <c r="N144360" s="9"/>
    </row>
    <row r="144361" spans="12:14" x14ac:dyDescent="0.25">
      <c r="L144361" s="9"/>
      <c r="M144361" s="9"/>
      <c r="N144361" s="9"/>
    </row>
    <row r="144362" spans="12:14" x14ac:dyDescent="0.25">
      <c r="L144362" s="9"/>
      <c r="M144362" s="9"/>
      <c r="N144362" s="9"/>
    </row>
    <row r="144363" spans="12:14" x14ac:dyDescent="0.25">
      <c r="L144363" s="9"/>
      <c r="M144363" s="9"/>
      <c r="N144363" s="9"/>
    </row>
    <row r="144364" spans="12:14" x14ac:dyDescent="0.25">
      <c r="L144364" s="9"/>
      <c r="M144364" s="9"/>
      <c r="N144364" s="9"/>
    </row>
    <row r="144365" spans="12:14" x14ac:dyDescent="0.25">
      <c r="L144365" s="9"/>
      <c r="M144365" s="9"/>
      <c r="N144365" s="9"/>
    </row>
    <row r="144366" spans="12:14" x14ac:dyDescent="0.25">
      <c r="L144366" s="9"/>
      <c r="M144366" s="9"/>
      <c r="N144366" s="9"/>
    </row>
    <row r="144367" spans="12:14" x14ac:dyDescent="0.25">
      <c r="L144367" s="9"/>
      <c r="M144367" s="9"/>
      <c r="N144367" s="9"/>
    </row>
    <row r="144368" spans="12:14" x14ac:dyDescent="0.25">
      <c r="L144368" s="9"/>
      <c r="M144368" s="9"/>
      <c r="N144368" s="9"/>
    </row>
    <row r="144369" spans="12:14" x14ac:dyDescent="0.25">
      <c r="L144369" s="9"/>
      <c r="M144369" s="9"/>
      <c r="N144369" s="9"/>
    </row>
    <row r="144370" spans="12:14" x14ac:dyDescent="0.25">
      <c r="L144370" s="9"/>
      <c r="M144370" s="9"/>
      <c r="N144370" s="9"/>
    </row>
    <row r="144371" spans="12:14" x14ac:dyDescent="0.25">
      <c r="L144371" s="9"/>
      <c r="M144371" s="9"/>
      <c r="N144371" s="9"/>
    </row>
    <row r="144372" spans="12:14" x14ac:dyDescent="0.25">
      <c r="L144372" s="9"/>
      <c r="M144372" s="9"/>
      <c r="N144372" s="9"/>
    </row>
    <row r="144373" spans="12:14" x14ac:dyDescent="0.25">
      <c r="L144373" s="9"/>
      <c r="M144373" s="9"/>
      <c r="N144373" s="9"/>
    </row>
    <row r="144374" spans="12:14" x14ac:dyDescent="0.25">
      <c r="L144374" s="9"/>
      <c r="M144374" s="9"/>
      <c r="N144374" s="9"/>
    </row>
    <row r="144375" spans="12:14" x14ac:dyDescent="0.25">
      <c r="L144375" s="9"/>
      <c r="M144375" s="9"/>
      <c r="N144375" s="9"/>
    </row>
    <row r="144376" spans="12:14" x14ac:dyDescent="0.25">
      <c r="L144376" s="9"/>
      <c r="M144376" s="9"/>
      <c r="N144376" s="9"/>
    </row>
    <row r="144377" spans="12:14" x14ac:dyDescent="0.25">
      <c r="L144377" s="9"/>
      <c r="M144377" s="9"/>
      <c r="N144377" s="9"/>
    </row>
    <row r="144378" spans="12:14" x14ac:dyDescent="0.25">
      <c r="L144378" s="9"/>
      <c r="M144378" s="9"/>
      <c r="N144378" s="9"/>
    </row>
    <row r="144379" spans="12:14" x14ac:dyDescent="0.25">
      <c r="L144379" s="9"/>
      <c r="M144379" s="9"/>
      <c r="N144379" s="9"/>
    </row>
    <row r="144380" spans="12:14" x14ac:dyDescent="0.25">
      <c r="L144380" s="9"/>
      <c r="M144380" s="9"/>
      <c r="N144380" s="9"/>
    </row>
    <row r="144381" spans="12:14" x14ac:dyDescent="0.25">
      <c r="L144381" s="9"/>
      <c r="M144381" s="9"/>
      <c r="N144381" s="9"/>
    </row>
    <row r="144382" spans="12:14" x14ac:dyDescent="0.25">
      <c r="L144382" s="9"/>
      <c r="M144382" s="9"/>
      <c r="N144382" s="9"/>
    </row>
    <row r="144383" spans="12:14" x14ac:dyDescent="0.25">
      <c r="L144383" s="9"/>
      <c r="M144383" s="9"/>
      <c r="N144383" s="9"/>
    </row>
    <row r="144384" spans="12:14" x14ac:dyDescent="0.25">
      <c r="L144384" s="9"/>
      <c r="M144384" s="9"/>
      <c r="N144384" s="9"/>
    </row>
    <row r="144385" spans="12:14" x14ac:dyDescent="0.25">
      <c r="L144385" s="9"/>
      <c r="M144385" s="9"/>
      <c r="N144385" s="9"/>
    </row>
    <row r="144386" spans="12:14" x14ac:dyDescent="0.25">
      <c r="L144386" s="9"/>
      <c r="M144386" s="9"/>
      <c r="N144386" s="9"/>
    </row>
    <row r="144387" spans="12:14" x14ac:dyDescent="0.25">
      <c r="L144387" s="9"/>
      <c r="M144387" s="9"/>
      <c r="N144387" s="9"/>
    </row>
    <row r="144388" spans="12:14" x14ac:dyDescent="0.25">
      <c r="L144388" s="9"/>
      <c r="M144388" s="9"/>
      <c r="N144388" s="9"/>
    </row>
    <row r="144389" spans="12:14" x14ac:dyDescent="0.25">
      <c r="L144389" s="9"/>
      <c r="M144389" s="9"/>
      <c r="N144389" s="9"/>
    </row>
    <row r="144390" spans="12:14" x14ac:dyDescent="0.25">
      <c r="L144390" s="9"/>
      <c r="M144390" s="9"/>
      <c r="N144390" s="9"/>
    </row>
    <row r="144391" spans="12:14" x14ac:dyDescent="0.25">
      <c r="L144391" s="9"/>
      <c r="M144391" s="9"/>
      <c r="N144391" s="9"/>
    </row>
    <row r="144392" spans="12:14" x14ac:dyDescent="0.25">
      <c r="L144392" s="9"/>
      <c r="M144392" s="9"/>
      <c r="N144392" s="9"/>
    </row>
    <row r="144393" spans="12:14" x14ac:dyDescent="0.25">
      <c r="L144393" s="9"/>
      <c r="M144393" s="9"/>
      <c r="N144393" s="9"/>
    </row>
    <row r="144394" spans="12:14" x14ac:dyDescent="0.25">
      <c r="L144394" s="9"/>
      <c r="M144394" s="9"/>
      <c r="N144394" s="9"/>
    </row>
    <row r="144395" spans="12:14" x14ac:dyDescent="0.25">
      <c r="L144395" s="9"/>
      <c r="M144395" s="9"/>
      <c r="N144395" s="9"/>
    </row>
    <row r="144396" spans="12:14" x14ac:dyDescent="0.25">
      <c r="L144396" s="9"/>
      <c r="M144396" s="9"/>
      <c r="N144396" s="9"/>
    </row>
    <row r="144397" spans="12:14" x14ac:dyDescent="0.25">
      <c r="L144397" s="9"/>
      <c r="M144397" s="9"/>
      <c r="N144397" s="9"/>
    </row>
    <row r="144398" spans="12:14" x14ac:dyDescent="0.25">
      <c r="L144398" s="9"/>
      <c r="M144398" s="9"/>
      <c r="N144398" s="9"/>
    </row>
    <row r="144399" spans="12:14" x14ac:dyDescent="0.25">
      <c r="L144399" s="9"/>
      <c r="M144399" s="9"/>
      <c r="N144399" s="9"/>
    </row>
    <row r="144400" spans="12:14" x14ac:dyDescent="0.25">
      <c r="L144400" s="9"/>
      <c r="M144400" s="9"/>
      <c r="N144400" s="9"/>
    </row>
    <row r="144401" spans="12:14" x14ac:dyDescent="0.25">
      <c r="L144401" s="9"/>
      <c r="M144401" s="9"/>
      <c r="N144401" s="9"/>
    </row>
    <row r="144402" spans="12:14" x14ac:dyDescent="0.25">
      <c r="L144402" s="9"/>
      <c r="M144402" s="9"/>
      <c r="N144402" s="9"/>
    </row>
    <row r="144403" spans="12:14" x14ac:dyDescent="0.25">
      <c r="L144403" s="9"/>
      <c r="M144403" s="9"/>
      <c r="N144403" s="9"/>
    </row>
    <row r="144404" spans="12:14" x14ac:dyDescent="0.25">
      <c r="L144404" s="9"/>
      <c r="M144404" s="9"/>
      <c r="N144404" s="9"/>
    </row>
    <row r="144405" spans="12:14" x14ac:dyDescent="0.25">
      <c r="L144405" s="9"/>
      <c r="M144405" s="9"/>
      <c r="N144405" s="9"/>
    </row>
    <row r="144406" spans="12:14" x14ac:dyDescent="0.25">
      <c r="L144406" s="9"/>
      <c r="M144406" s="9"/>
      <c r="N144406" s="9"/>
    </row>
    <row r="144407" spans="12:14" x14ac:dyDescent="0.25">
      <c r="L144407" s="9"/>
      <c r="M144407" s="9"/>
      <c r="N144407" s="9"/>
    </row>
    <row r="144408" spans="12:14" x14ac:dyDescent="0.25">
      <c r="L144408" s="9"/>
      <c r="M144408" s="9"/>
      <c r="N144408" s="9"/>
    </row>
    <row r="144409" spans="12:14" x14ac:dyDescent="0.25">
      <c r="L144409" s="9"/>
      <c r="M144409" s="9"/>
      <c r="N144409" s="9"/>
    </row>
    <row r="144410" spans="12:14" x14ac:dyDescent="0.25">
      <c r="L144410" s="9"/>
      <c r="M144410" s="9"/>
      <c r="N144410" s="9"/>
    </row>
    <row r="144411" spans="12:14" x14ac:dyDescent="0.25">
      <c r="L144411" s="9"/>
      <c r="M144411" s="9"/>
      <c r="N144411" s="9"/>
    </row>
    <row r="144412" spans="12:14" x14ac:dyDescent="0.25">
      <c r="L144412" s="9"/>
      <c r="M144412" s="9"/>
      <c r="N144412" s="9"/>
    </row>
    <row r="144413" spans="12:14" x14ac:dyDescent="0.25">
      <c r="L144413" s="9"/>
      <c r="M144413" s="9"/>
      <c r="N144413" s="9"/>
    </row>
    <row r="144414" spans="12:14" x14ac:dyDescent="0.25">
      <c r="L144414" s="9"/>
      <c r="M144414" s="9"/>
      <c r="N144414" s="9"/>
    </row>
    <row r="144415" spans="12:14" x14ac:dyDescent="0.25">
      <c r="L144415" s="9"/>
      <c r="M144415" s="9"/>
      <c r="N144415" s="9"/>
    </row>
    <row r="144416" spans="12:14" x14ac:dyDescent="0.25">
      <c r="L144416" s="9"/>
      <c r="M144416" s="9"/>
      <c r="N144416" s="9"/>
    </row>
    <row r="144417" spans="12:14" x14ac:dyDescent="0.25">
      <c r="L144417" s="9"/>
      <c r="M144417" s="9"/>
      <c r="N144417" s="9"/>
    </row>
    <row r="144418" spans="12:14" x14ac:dyDescent="0.25">
      <c r="L144418" s="9"/>
      <c r="M144418" s="9"/>
      <c r="N144418" s="9"/>
    </row>
    <row r="144419" spans="12:14" x14ac:dyDescent="0.25">
      <c r="L144419" s="9"/>
      <c r="M144419" s="9"/>
      <c r="N144419" s="9"/>
    </row>
    <row r="144420" spans="12:14" x14ac:dyDescent="0.25">
      <c r="L144420" s="9"/>
      <c r="M144420" s="9"/>
      <c r="N144420" s="9"/>
    </row>
    <row r="144421" spans="12:14" x14ac:dyDescent="0.25">
      <c r="L144421" s="9"/>
      <c r="M144421" s="9"/>
      <c r="N144421" s="9"/>
    </row>
    <row r="144422" spans="12:14" x14ac:dyDescent="0.25">
      <c r="L144422" s="9"/>
      <c r="M144422" s="9"/>
      <c r="N144422" s="9"/>
    </row>
    <row r="144423" spans="12:14" x14ac:dyDescent="0.25">
      <c r="L144423" s="9"/>
      <c r="M144423" s="9"/>
      <c r="N144423" s="9"/>
    </row>
    <row r="144424" spans="12:14" x14ac:dyDescent="0.25">
      <c r="L144424" s="9"/>
      <c r="M144424" s="9"/>
      <c r="N144424" s="9"/>
    </row>
    <row r="144425" spans="12:14" x14ac:dyDescent="0.25">
      <c r="L144425" s="9"/>
      <c r="M144425" s="9"/>
      <c r="N144425" s="9"/>
    </row>
    <row r="144426" spans="12:14" x14ac:dyDescent="0.25">
      <c r="L144426" s="9"/>
      <c r="M144426" s="9"/>
      <c r="N144426" s="9"/>
    </row>
    <row r="144427" spans="12:14" x14ac:dyDescent="0.25">
      <c r="L144427" s="9"/>
      <c r="M144427" s="9"/>
      <c r="N144427" s="9"/>
    </row>
    <row r="144428" spans="12:14" x14ac:dyDescent="0.25">
      <c r="L144428" s="9"/>
      <c r="M144428" s="9"/>
      <c r="N144428" s="9"/>
    </row>
    <row r="144429" spans="12:14" x14ac:dyDescent="0.25">
      <c r="L144429" s="9"/>
      <c r="M144429" s="9"/>
      <c r="N144429" s="9"/>
    </row>
    <row r="144430" spans="12:14" x14ac:dyDescent="0.25">
      <c r="L144430" s="9"/>
      <c r="M144430" s="9"/>
      <c r="N144430" s="9"/>
    </row>
    <row r="144431" spans="12:14" x14ac:dyDescent="0.25">
      <c r="L144431" s="9"/>
      <c r="M144431" s="9"/>
      <c r="N144431" s="9"/>
    </row>
    <row r="144432" spans="12:14" x14ac:dyDescent="0.25">
      <c r="L144432" s="9"/>
      <c r="M144432" s="9"/>
      <c r="N144432" s="9"/>
    </row>
    <row r="144433" spans="12:14" x14ac:dyDescent="0.25">
      <c r="L144433" s="9"/>
      <c r="M144433" s="9"/>
      <c r="N144433" s="9"/>
    </row>
    <row r="144434" spans="12:14" x14ac:dyDescent="0.25">
      <c r="L144434" s="9"/>
      <c r="M144434" s="9"/>
      <c r="N144434" s="9"/>
    </row>
    <row r="144435" spans="12:14" x14ac:dyDescent="0.25">
      <c r="L144435" s="9"/>
      <c r="M144435" s="9"/>
      <c r="N144435" s="9"/>
    </row>
    <row r="144436" spans="12:14" x14ac:dyDescent="0.25">
      <c r="L144436" s="9"/>
      <c r="M144436" s="9"/>
      <c r="N144436" s="9"/>
    </row>
    <row r="144437" spans="12:14" x14ac:dyDescent="0.25">
      <c r="L144437" s="9"/>
      <c r="M144437" s="9"/>
      <c r="N144437" s="9"/>
    </row>
    <row r="144438" spans="12:14" x14ac:dyDescent="0.25">
      <c r="L144438" s="9"/>
      <c r="M144438" s="9"/>
      <c r="N144438" s="9"/>
    </row>
    <row r="144439" spans="12:14" x14ac:dyDescent="0.25">
      <c r="L144439" s="9"/>
      <c r="M144439" s="9"/>
      <c r="N144439" s="9"/>
    </row>
    <row r="144440" spans="12:14" x14ac:dyDescent="0.25">
      <c r="L144440" s="9"/>
      <c r="M144440" s="9"/>
      <c r="N144440" s="9"/>
    </row>
    <row r="144441" spans="12:14" x14ac:dyDescent="0.25">
      <c r="L144441" s="9"/>
      <c r="M144441" s="9"/>
      <c r="N144441" s="9"/>
    </row>
    <row r="144442" spans="12:14" x14ac:dyDescent="0.25">
      <c r="L144442" s="9"/>
      <c r="M144442" s="9"/>
      <c r="N144442" s="9"/>
    </row>
    <row r="144443" spans="12:14" x14ac:dyDescent="0.25">
      <c r="L144443" s="9"/>
      <c r="M144443" s="9"/>
      <c r="N144443" s="9"/>
    </row>
    <row r="144444" spans="12:14" x14ac:dyDescent="0.25">
      <c r="L144444" s="9"/>
      <c r="M144444" s="9"/>
      <c r="N144444" s="9"/>
    </row>
    <row r="144445" spans="12:14" x14ac:dyDescent="0.25">
      <c r="L144445" s="9"/>
      <c r="M144445" s="9"/>
      <c r="N144445" s="9"/>
    </row>
    <row r="144446" spans="12:14" x14ac:dyDescent="0.25">
      <c r="L144446" s="9"/>
      <c r="M144446" s="9"/>
      <c r="N144446" s="9"/>
    </row>
    <row r="144447" spans="12:14" x14ac:dyDescent="0.25">
      <c r="L144447" s="9"/>
      <c r="M144447" s="9"/>
      <c r="N144447" s="9"/>
    </row>
    <row r="144448" spans="12:14" x14ac:dyDescent="0.25">
      <c r="L144448" s="9"/>
      <c r="M144448" s="9"/>
      <c r="N144448" s="9"/>
    </row>
    <row r="144449" spans="12:14" x14ac:dyDescent="0.25">
      <c r="L144449" s="9"/>
      <c r="M144449" s="9"/>
      <c r="N144449" s="9"/>
    </row>
    <row r="144450" spans="12:14" x14ac:dyDescent="0.25">
      <c r="L144450" s="9"/>
      <c r="M144450" s="9"/>
      <c r="N144450" s="9"/>
    </row>
    <row r="144451" spans="12:14" x14ac:dyDescent="0.25">
      <c r="L144451" s="9"/>
      <c r="M144451" s="9"/>
      <c r="N144451" s="9"/>
    </row>
    <row r="144452" spans="12:14" x14ac:dyDescent="0.25">
      <c r="L144452" s="9"/>
      <c r="M144452" s="9"/>
      <c r="N144452" s="9"/>
    </row>
    <row r="144453" spans="12:14" x14ac:dyDescent="0.25">
      <c r="L144453" s="9"/>
      <c r="M144453" s="9"/>
      <c r="N144453" s="9"/>
    </row>
    <row r="144454" spans="12:14" x14ac:dyDescent="0.25">
      <c r="L144454" s="9"/>
      <c r="M144454" s="9"/>
      <c r="N144454" s="9"/>
    </row>
    <row r="144455" spans="12:14" x14ac:dyDescent="0.25">
      <c r="L144455" s="9"/>
      <c r="M144455" s="9"/>
      <c r="N144455" s="9"/>
    </row>
    <row r="144456" spans="12:14" x14ac:dyDescent="0.25">
      <c r="L144456" s="9"/>
      <c r="M144456" s="9"/>
      <c r="N144456" s="9"/>
    </row>
    <row r="144457" spans="12:14" x14ac:dyDescent="0.25">
      <c r="L144457" s="9"/>
      <c r="M144457" s="9"/>
      <c r="N144457" s="9"/>
    </row>
    <row r="144458" spans="12:14" x14ac:dyDescent="0.25">
      <c r="L144458" s="9"/>
      <c r="M144458" s="9"/>
      <c r="N144458" s="9"/>
    </row>
    <row r="144459" spans="12:14" x14ac:dyDescent="0.25">
      <c r="L144459" s="9"/>
      <c r="M144459" s="9"/>
      <c r="N144459" s="9"/>
    </row>
    <row r="144460" spans="12:14" x14ac:dyDescent="0.25">
      <c r="L144460" s="9"/>
      <c r="M144460" s="9"/>
      <c r="N144460" s="9"/>
    </row>
    <row r="144461" spans="12:14" x14ac:dyDescent="0.25">
      <c r="L144461" s="9"/>
      <c r="M144461" s="9"/>
      <c r="N144461" s="9"/>
    </row>
    <row r="144462" spans="12:14" x14ac:dyDescent="0.25">
      <c r="L144462" s="9"/>
      <c r="M144462" s="9"/>
      <c r="N144462" s="9"/>
    </row>
    <row r="144463" spans="12:14" x14ac:dyDescent="0.25">
      <c r="L144463" s="9"/>
      <c r="M144463" s="9"/>
      <c r="N144463" s="9"/>
    </row>
    <row r="144464" spans="12:14" x14ac:dyDescent="0.25">
      <c r="L144464" s="9"/>
      <c r="M144464" s="9"/>
      <c r="N144464" s="9"/>
    </row>
    <row r="144465" spans="12:14" x14ac:dyDescent="0.25">
      <c r="L144465" s="9"/>
      <c r="M144465" s="9"/>
      <c r="N144465" s="9"/>
    </row>
    <row r="144466" spans="12:14" x14ac:dyDescent="0.25">
      <c r="L144466" s="9"/>
      <c r="M144466" s="9"/>
      <c r="N144466" s="9"/>
    </row>
    <row r="144467" spans="12:14" x14ac:dyDescent="0.25">
      <c r="L144467" s="9"/>
      <c r="M144467" s="9"/>
      <c r="N144467" s="9"/>
    </row>
    <row r="144468" spans="12:14" x14ac:dyDescent="0.25">
      <c r="L144468" s="9"/>
      <c r="M144468" s="9"/>
      <c r="N144468" s="9"/>
    </row>
    <row r="144469" spans="12:14" x14ac:dyDescent="0.25">
      <c r="L144469" s="9"/>
      <c r="M144469" s="9"/>
      <c r="N144469" s="9"/>
    </row>
    <row r="144470" spans="12:14" x14ac:dyDescent="0.25">
      <c r="L144470" s="9"/>
      <c r="M144470" s="9"/>
      <c r="N144470" s="9"/>
    </row>
    <row r="144471" spans="12:14" x14ac:dyDescent="0.25">
      <c r="L144471" s="9"/>
      <c r="M144471" s="9"/>
      <c r="N144471" s="9"/>
    </row>
    <row r="144472" spans="12:14" x14ac:dyDescent="0.25">
      <c r="L144472" s="9"/>
      <c r="M144472" s="9"/>
      <c r="N144472" s="9"/>
    </row>
    <row r="144473" spans="12:14" x14ac:dyDescent="0.25">
      <c r="L144473" s="9"/>
      <c r="M144473" s="9"/>
      <c r="N144473" s="9"/>
    </row>
    <row r="144474" spans="12:14" x14ac:dyDescent="0.25">
      <c r="L144474" s="9"/>
      <c r="M144474" s="9"/>
      <c r="N144474" s="9"/>
    </row>
    <row r="144475" spans="12:14" x14ac:dyDescent="0.25">
      <c r="L144475" s="9"/>
      <c r="M144475" s="9"/>
      <c r="N144475" s="9"/>
    </row>
    <row r="144476" spans="12:14" x14ac:dyDescent="0.25">
      <c r="L144476" s="9"/>
      <c r="M144476" s="9"/>
      <c r="N144476" s="9"/>
    </row>
    <row r="144477" spans="12:14" x14ac:dyDescent="0.25">
      <c r="L144477" s="9"/>
      <c r="M144477" s="9"/>
      <c r="N144477" s="9"/>
    </row>
    <row r="144478" spans="12:14" x14ac:dyDescent="0.25">
      <c r="L144478" s="9"/>
      <c r="M144478" s="9"/>
      <c r="N144478" s="9"/>
    </row>
    <row r="144479" spans="12:14" x14ac:dyDescent="0.25">
      <c r="L144479" s="9"/>
      <c r="M144479" s="9"/>
      <c r="N144479" s="9"/>
    </row>
    <row r="144480" spans="12:14" x14ac:dyDescent="0.25">
      <c r="L144480" s="9"/>
      <c r="M144480" s="9"/>
      <c r="N144480" s="9"/>
    </row>
    <row r="144481" spans="12:14" x14ac:dyDescent="0.25">
      <c r="L144481" s="9"/>
      <c r="M144481" s="9"/>
      <c r="N144481" s="9"/>
    </row>
    <row r="144482" spans="12:14" x14ac:dyDescent="0.25">
      <c r="L144482" s="9"/>
      <c r="M144482" s="9"/>
      <c r="N144482" s="9"/>
    </row>
    <row r="144483" spans="12:14" x14ac:dyDescent="0.25">
      <c r="L144483" s="9"/>
      <c r="M144483" s="9"/>
      <c r="N144483" s="9"/>
    </row>
    <row r="144484" spans="12:14" x14ac:dyDescent="0.25">
      <c r="L144484" s="9"/>
      <c r="M144484" s="9"/>
      <c r="N144484" s="9"/>
    </row>
    <row r="144485" spans="12:14" x14ac:dyDescent="0.25">
      <c r="L144485" s="9"/>
      <c r="M144485" s="9"/>
      <c r="N144485" s="9"/>
    </row>
    <row r="144486" spans="12:14" x14ac:dyDescent="0.25">
      <c r="L144486" s="9"/>
      <c r="M144486" s="9"/>
      <c r="N144486" s="9"/>
    </row>
    <row r="144487" spans="12:14" x14ac:dyDescent="0.25">
      <c r="L144487" s="9"/>
      <c r="M144487" s="9"/>
      <c r="N144487" s="9"/>
    </row>
    <row r="144488" spans="12:14" x14ac:dyDescent="0.25">
      <c r="L144488" s="9"/>
      <c r="M144488" s="9"/>
      <c r="N144488" s="9"/>
    </row>
    <row r="144489" spans="12:14" x14ac:dyDescent="0.25">
      <c r="L144489" s="9"/>
      <c r="M144489" s="9"/>
      <c r="N144489" s="9"/>
    </row>
    <row r="144490" spans="12:14" x14ac:dyDescent="0.25">
      <c r="L144490" s="9"/>
      <c r="M144490" s="9"/>
      <c r="N144490" s="9"/>
    </row>
    <row r="144491" spans="12:14" x14ac:dyDescent="0.25">
      <c r="L144491" s="9"/>
      <c r="M144491" s="9"/>
      <c r="N144491" s="9"/>
    </row>
    <row r="144492" spans="12:14" x14ac:dyDescent="0.25">
      <c r="L144492" s="9"/>
      <c r="M144492" s="9"/>
      <c r="N144492" s="9"/>
    </row>
    <row r="144493" spans="12:14" x14ac:dyDescent="0.25">
      <c r="L144493" s="9"/>
      <c r="M144493" s="9"/>
      <c r="N144493" s="9"/>
    </row>
    <row r="144494" spans="12:14" x14ac:dyDescent="0.25">
      <c r="L144494" s="9"/>
      <c r="M144494" s="9"/>
      <c r="N144494" s="9"/>
    </row>
    <row r="144495" spans="12:14" x14ac:dyDescent="0.25">
      <c r="L144495" s="9"/>
      <c r="M144495" s="9"/>
      <c r="N144495" s="9"/>
    </row>
    <row r="144496" spans="12:14" x14ac:dyDescent="0.25">
      <c r="L144496" s="9"/>
      <c r="M144496" s="9"/>
      <c r="N144496" s="9"/>
    </row>
    <row r="144497" spans="12:14" x14ac:dyDescent="0.25">
      <c r="L144497" s="9"/>
      <c r="M144497" s="9"/>
      <c r="N144497" s="9"/>
    </row>
    <row r="144498" spans="12:14" x14ac:dyDescent="0.25">
      <c r="L144498" s="9"/>
      <c r="M144498" s="9"/>
      <c r="N144498" s="9"/>
    </row>
    <row r="144499" spans="12:14" x14ac:dyDescent="0.25">
      <c r="L144499" s="9"/>
      <c r="M144499" s="9"/>
      <c r="N144499" s="9"/>
    </row>
    <row r="144500" spans="12:14" x14ac:dyDescent="0.25">
      <c r="L144500" s="9"/>
      <c r="M144500" s="9"/>
      <c r="N144500" s="9"/>
    </row>
    <row r="144501" spans="12:14" x14ac:dyDescent="0.25">
      <c r="L144501" s="9"/>
      <c r="M144501" s="9"/>
      <c r="N144501" s="9"/>
    </row>
    <row r="144502" spans="12:14" x14ac:dyDescent="0.25">
      <c r="L144502" s="9"/>
      <c r="M144502" s="9"/>
      <c r="N144502" s="9"/>
    </row>
    <row r="144503" spans="12:14" x14ac:dyDescent="0.25">
      <c r="L144503" s="9"/>
      <c r="M144503" s="9"/>
      <c r="N144503" s="9"/>
    </row>
    <row r="144504" spans="12:14" x14ac:dyDescent="0.25">
      <c r="L144504" s="9"/>
      <c r="M144504" s="9"/>
      <c r="N144504" s="9"/>
    </row>
    <row r="144505" spans="12:14" x14ac:dyDescent="0.25">
      <c r="L144505" s="9"/>
      <c r="M144505" s="9"/>
      <c r="N144505" s="9"/>
    </row>
    <row r="144506" spans="12:14" x14ac:dyDescent="0.25">
      <c r="L144506" s="9"/>
      <c r="M144506" s="9"/>
      <c r="N144506" s="9"/>
    </row>
    <row r="144507" spans="12:14" x14ac:dyDescent="0.25">
      <c r="L144507" s="9"/>
      <c r="M144507" s="9"/>
      <c r="N144507" s="9"/>
    </row>
    <row r="144508" spans="12:14" x14ac:dyDescent="0.25">
      <c r="L144508" s="9"/>
      <c r="M144508" s="9"/>
      <c r="N144508" s="9"/>
    </row>
    <row r="144509" spans="12:14" x14ac:dyDescent="0.25">
      <c r="L144509" s="9"/>
      <c r="M144509" s="9"/>
      <c r="N144509" s="9"/>
    </row>
    <row r="144510" spans="12:14" x14ac:dyDescent="0.25">
      <c r="L144510" s="9"/>
      <c r="M144510" s="9"/>
      <c r="N144510" s="9"/>
    </row>
    <row r="144511" spans="12:14" x14ac:dyDescent="0.25">
      <c r="L144511" s="9"/>
      <c r="M144511" s="9"/>
      <c r="N144511" s="9"/>
    </row>
    <row r="144512" spans="12:14" x14ac:dyDescent="0.25">
      <c r="L144512" s="9"/>
      <c r="M144512" s="9"/>
      <c r="N144512" s="9"/>
    </row>
    <row r="144513" spans="12:14" x14ac:dyDescent="0.25">
      <c r="L144513" s="9"/>
      <c r="M144513" s="9"/>
      <c r="N144513" s="9"/>
    </row>
    <row r="144514" spans="12:14" x14ac:dyDescent="0.25">
      <c r="L144514" s="9"/>
      <c r="M144514" s="9"/>
      <c r="N144514" s="9"/>
    </row>
    <row r="144515" spans="12:14" x14ac:dyDescent="0.25">
      <c r="L144515" s="9"/>
      <c r="M144515" s="9"/>
      <c r="N144515" s="9"/>
    </row>
    <row r="144516" spans="12:14" x14ac:dyDescent="0.25">
      <c r="L144516" s="9"/>
      <c r="M144516" s="9"/>
      <c r="N144516" s="9"/>
    </row>
    <row r="144517" spans="12:14" x14ac:dyDescent="0.25">
      <c r="L144517" s="9"/>
      <c r="M144517" s="9"/>
      <c r="N144517" s="9"/>
    </row>
    <row r="144518" spans="12:14" x14ac:dyDescent="0.25">
      <c r="L144518" s="9"/>
      <c r="M144518" s="9"/>
      <c r="N144518" s="9"/>
    </row>
    <row r="144519" spans="12:14" x14ac:dyDescent="0.25">
      <c r="L144519" s="9"/>
      <c r="M144519" s="9"/>
      <c r="N144519" s="9"/>
    </row>
    <row r="144520" spans="12:14" x14ac:dyDescent="0.25">
      <c r="L144520" s="9"/>
      <c r="M144520" s="9"/>
      <c r="N144520" s="9"/>
    </row>
    <row r="144521" spans="12:14" x14ac:dyDescent="0.25">
      <c r="L144521" s="9"/>
      <c r="M144521" s="9"/>
      <c r="N144521" s="9"/>
    </row>
    <row r="144522" spans="12:14" x14ac:dyDescent="0.25">
      <c r="L144522" s="9"/>
      <c r="M144522" s="9"/>
      <c r="N144522" s="9"/>
    </row>
    <row r="144523" spans="12:14" x14ac:dyDescent="0.25">
      <c r="L144523" s="9"/>
      <c r="M144523" s="9"/>
      <c r="N144523" s="9"/>
    </row>
    <row r="144524" spans="12:14" x14ac:dyDescent="0.25">
      <c r="L144524" s="9"/>
      <c r="M144524" s="9"/>
      <c r="N144524" s="9"/>
    </row>
    <row r="144525" spans="12:14" x14ac:dyDescent="0.25">
      <c r="L144525" s="9"/>
      <c r="M144525" s="9"/>
      <c r="N144525" s="9"/>
    </row>
    <row r="144526" spans="12:14" x14ac:dyDescent="0.25">
      <c r="L144526" s="9"/>
      <c r="M144526" s="9"/>
      <c r="N144526" s="9"/>
    </row>
    <row r="144527" spans="12:14" x14ac:dyDescent="0.25">
      <c r="L144527" s="9"/>
      <c r="M144527" s="9"/>
      <c r="N144527" s="9"/>
    </row>
    <row r="144528" spans="12:14" x14ac:dyDescent="0.25">
      <c r="L144528" s="9"/>
      <c r="M144528" s="9"/>
      <c r="N144528" s="9"/>
    </row>
    <row r="144529" spans="12:14" x14ac:dyDescent="0.25">
      <c r="L144529" s="9"/>
      <c r="M144529" s="9"/>
      <c r="N144529" s="9"/>
    </row>
    <row r="144530" spans="12:14" x14ac:dyDescent="0.25">
      <c r="L144530" s="9"/>
      <c r="M144530" s="9"/>
      <c r="N144530" s="9"/>
    </row>
    <row r="144531" spans="12:14" x14ac:dyDescent="0.25">
      <c r="L144531" s="9"/>
      <c r="M144531" s="9"/>
      <c r="N144531" s="9"/>
    </row>
    <row r="144532" spans="12:14" x14ac:dyDescent="0.25">
      <c r="L144532" s="9"/>
      <c r="M144532" s="9"/>
      <c r="N144532" s="9"/>
    </row>
    <row r="144533" spans="12:14" x14ac:dyDescent="0.25">
      <c r="L144533" s="9"/>
      <c r="M144533" s="9"/>
      <c r="N144533" s="9"/>
    </row>
    <row r="144534" spans="12:14" x14ac:dyDescent="0.25">
      <c r="L144534" s="9"/>
      <c r="M144534" s="9"/>
      <c r="N144534" s="9"/>
    </row>
    <row r="144535" spans="12:14" x14ac:dyDescent="0.25">
      <c r="L144535" s="9"/>
      <c r="M144535" s="9"/>
      <c r="N144535" s="9"/>
    </row>
    <row r="144536" spans="12:14" x14ac:dyDescent="0.25">
      <c r="L144536" s="9"/>
      <c r="M144536" s="9"/>
      <c r="N144536" s="9"/>
    </row>
    <row r="144537" spans="12:14" x14ac:dyDescent="0.25">
      <c r="L144537" s="9"/>
      <c r="M144537" s="9"/>
      <c r="N144537" s="9"/>
    </row>
    <row r="144538" spans="12:14" x14ac:dyDescent="0.25">
      <c r="L144538" s="9"/>
      <c r="M144538" s="9"/>
      <c r="N144538" s="9"/>
    </row>
    <row r="144539" spans="12:14" x14ac:dyDescent="0.25">
      <c r="L144539" s="9"/>
      <c r="M144539" s="9"/>
      <c r="N144539" s="9"/>
    </row>
    <row r="144540" spans="12:14" x14ac:dyDescent="0.25">
      <c r="L144540" s="9"/>
      <c r="M144540" s="9"/>
      <c r="N144540" s="9"/>
    </row>
    <row r="144541" spans="12:14" x14ac:dyDescent="0.25">
      <c r="L144541" s="9"/>
      <c r="M144541" s="9"/>
      <c r="N144541" s="9"/>
    </row>
    <row r="144542" spans="12:14" x14ac:dyDescent="0.25">
      <c r="L144542" s="9"/>
      <c r="M144542" s="9"/>
      <c r="N144542" s="9"/>
    </row>
    <row r="144543" spans="12:14" x14ac:dyDescent="0.25">
      <c r="L144543" s="9"/>
      <c r="M144543" s="9"/>
      <c r="N144543" s="9"/>
    </row>
    <row r="144544" spans="12:14" x14ac:dyDescent="0.25">
      <c r="L144544" s="9"/>
      <c r="M144544" s="9"/>
      <c r="N144544" s="9"/>
    </row>
    <row r="144545" spans="12:14" x14ac:dyDescent="0.25">
      <c r="L144545" s="9"/>
      <c r="M144545" s="9"/>
      <c r="N144545" s="9"/>
    </row>
    <row r="144546" spans="12:14" x14ac:dyDescent="0.25">
      <c r="L144546" s="9"/>
      <c r="M144546" s="9"/>
      <c r="N144546" s="9"/>
    </row>
    <row r="144547" spans="12:14" x14ac:dyDescent="0.25">
      <c r="L144547" s="9"/>
      <c r="M144547" s="9"/>
      <c r="N144547" s="9"/>
    </row>
    <row r="144548" spans="12:14" x14ac:dyDescent="0.25">
      <c r="L144548" s="9"/>
      <c r="M144548" s="9"/>
      <c r="N144548" s="9"/>
    </row>
    <row r="144549" spans="12:14" x14ac:dyDescent="0.25">
      <c r="L144549" s="9"/>
      <c r="M144549" s="9"/>
      <c r="N144549" s="9"/>
    </row>
    <row r="144550" spans="12:14" x14ac:dyDescent="0.25">
      <c r="L144550" s="9"/>
      <c r="M144550" s="9"/>
      <c r="N144550" s="9"/>
    </row>
    <row r="144551" spans="12:14" x14ac:dyDescent="0.25">
      <c r="L144551" s="9"/>
      <c r="M144551" s="9"/>
      <c r="N144551" s="9"/>
    </row>
    <row r="144552" spans="12:14" x14ac:dyDescent="0.25">
      <c r="L144552" s="9"/>
      <c r="M144552" s="9"/>
      <c r="N144552" s="9"/>
    </row>
    <row r="144553" spans="12:14" x14ac:dyDescent="0.25">
      <c r="L144553" s="9"/>
      <c r="M144553" s="9"/>
      <c r="N144553" s="9"/>
    </row>
    <row r="144554" spans="12:14" x14ac:dyDescent="0.25">
      <c r="L144554" s="9"/>
      <c r="M144554" s="9"/>
      <c r="N144554" s="9"/>
    </row>
    <row r="144555" spans="12:14" x14ac:dyDescent="0.25">
      <c r="L144555" s="9"/>
      <c r="M144555" s="9"/>
      <c r="N144555" s="9"/>
    </row>
    <row r="144556" spans="12:14" x14ac:dyDescent="0.25">
      <c r="L144556" s="9"/>
      <c r="M144556" s="9"/>
      <c r="N144556" s="9"/>
    </row>
    <row r="144557" spans="12:14" x14ac:dyDescent="0.25">
      <c r="L144557" s="9"/>
      <c r="M144557" s="9"/>
      <c r="N144557" s="9"/>
    </row>
    <row r="144558" spans="12:14" x14ac:dyDescent="0.25">
      <c r="L144558" s="9"/>
      <c r="M144558" s="9"/>
      <c r="N144558" s="9"/>
    </row>
    <row r="144559" spans="12:14" x14ac:dyDescent="0.25">
      <c r="L144559" s="9"/>
      <c r="M144559" s="9"/>
      <c r="N144559" s="9"/>
    </row>
    <row r="144560" spans="12:14" x14ac:dyDescent="0.25">
      <c r="L144560" s="9"/>
      <c r="M144560" s="9"/>
      <c r="N144560" s="9"/>
    </row>
    <row r="144561" spans="12:14" x14ac:dyDescent="0.25">
      <c r="L144561" s="9"/>
      <c r="M144561" s="9"/>
      <c r="N144561" s="9"/>
    </row>
    <row r="144562" spans="12:14" x14ac:dyDescent="0.25">
      <c r="L144562" s="9"/>
      <c r="M144562" s="9"/>
      <c r="N144562" s="9"/>
    </row>
    <row r="144563" spans="12:14" x14ac:dyDescent="0.25">
      <c r="L144563" s="9"/>
      <c r="M144563" s="9"/>
      <c r="N144563" s="9"/>
    </row>
    <row r="144564" spans="12:14" x14ac:dyDescent="0.25">
      <c r="L144564" s="9"/>
      <c r="M144564" s="9"/>
      <c r="N144564" s="9"/>
    </row>
    <row r="144565" spans="12:14" x14ac:dyDescent="0.25">
      <c r="L144565" s="9"/>
      <c r="M144565" s="9"/>
      <c r="N144565" s="9"/>
    </row>
    <row r="144566" spans="12:14" x14ac:dyDescent="0.25">
      <c r="L144566" s="9"/>
      <c r="M144566" s="9"/>
      <c r="N144566" s="9"/>
    </row>
    <row r="144567" spans="12:14" x14ac:dyDescent="0.25">
      <c r="L144567" s="9"/>
      <c r="M144567" s="9"/>
      <c r="N144567" s="9"/>
    </row>
    <row r="144568" spans="12:14" x14ac:dyDescent="0.25">
      <c r="L144568" s="9"/>
      <c r="M144568" s="9"/>
      <c r="N144568" s="9"/>
    </row>
    <row r="144569" spans="12:14" x14ac:dyDescent="0.25">
      <c r="L144569" s="9"/>
      <c r="M144569" s="9"/>
      <c r="N144569" s="9"/>
    </row>
    <row r="144570" spans="12:14" x14ac:dyDescent="0.25">
      <c r="L144570" s="9"/>
      <c r="M144570" s="9"/>
      <c r="N144570" s="9"/>
    </row>
    <row r="144571" spans="12:14" x14ac:dyDescent="0.25">
      <c r="L144571" s="9"/>
      <c r="M144571" s="9"/>
      <c r="N144571" s="9"/>
    </row>
    <row r="144572" spans="12:14" x14ac:dyDescent="0.25">
      <c r="L144572" s="9"/>
      <c r="M144572" s="9"/>
      <c r="N144572" s="9"/>
    </row>
    <row r="144573" spans="12:14" x14ac:dyDescent="0.25">
      <c r="L144573" s="9"/>
      <c r="M144573" s="9"/>
      <c r="N144573" s="9"/>
    </row>
    <row r="144574" spans="12:14" x14ac:dyDescent="0.25">
      <c r="L144574" s="9"/>
      <c r="M144574" s="9"/>
      <c r="N144574" s="9"/>
    </row>
    <row r="144575" spans="12:14" x14ac:dyDescent="0.25">
      <c r="L144575" s="9"/>
      <c r="M144575" s="9"/>
      <c r="N144575" s="9"/>
    </row>
    <row r="144576" spans="12:14" x14ac:dyDescent="0.25">
      <c r="L144576" s="9"/>
      <c r="M144576" s="9"/>
      <c r="N144576" s="9"/>
    </row>
    <row r="144577" spans="12:14" x14ac:dyDescent="0.25">
      <c r="L144577" s="9"/>
      <c r="M144577" s="9"/>
      <c r="N144577" s="9"/>
    </row>
    <row r="144578" spans="12:14" x14ac:dyDescent="0.25">
      <c r="L144578" s="9"/>
      <c r="M144578" s="9"/>
      <c r="N144578" s="9"/>
    </row>
    <row r="144579" spans="12:14" x14ac:dyDescent="0.25">
      <c r="L144579" s="9"/>
      <c r="M144579" s="9"/>
      <c r="N144579" s="9"/>
    </row>
    <row r="144580" spans="12:14" x14ac:dyDescent="0.25">
      <c r="L144580" s="9"/>
      <c r="M144580" s="9"/>
      <c r="N144580" s="9"/>
    </row>
    <row r="144581" spans="12:14" x14ac:dyDescent="0.25">
      <c r="L144581" s="9"/>
      <c r="M144581" s="9"/>
      <c r="N144581" s="9"/>
    </row>
    <row r="144582" spans="12:14" x14ac:dyDescent="0.25">
      <c r="L144582" s="9"/>
      <c r="M144582" s="9"/>
      <c r="N144582" s="9"/>
    </row>
    <row r="144583" spans="12:14" x14ac:dyDescent="0.25">
      <c r="L144583" s="9"/>
      <c r="M144583" s="9"/>
      <c r="N144583" s="9"/>
    </row>
    <row r="144584" spans="12:14" x14ac:dyDescent="0.25">
      <c r="L144584" s="9"/>
      <c r="M144584" s="9"/>
      <c r="N144584" s="9"/>
    </row>
    <row r="144585" spans="12:14" x14ac:dyDescent="0.25">
      <c r="L144585" s="9"/>
      <c r="M144585" s="9"/>
      <c r="N144585" s="9"/>
    </row>
    <row r="144586" spans="12:14" x14ac:dyDescent="0.25">
      <c r="L144586" s="9"/>
      <c r="M144586" s="9"/>
      <c r="N144586" s="9"/>
    </row>
    <row r="144587" spans="12:14" x14ac:dyDescent="0.25">
      <c r="L144587" s="9"/>
      <c r="M144587" s="9"/>
      <c r="N144587" s="9"/>
    </row>
    <row r="144588" spans="12:14" x14ac:dyDescent="0.25">
      <c r="L144588" s="9"/>
      <c r="M144588" s="9"/>
      <c r="N144588" s="9"/>
    </row>
    <row r="144589" spans="12:14" x14ac:dyDescent="0.25">
      <c r="L144589" s="9"/>
      <c r="M144589" s="9"/>
      <c r="N144589" s="9"/>
    </row>
    <row r="144590" spans="12:14" x14ac:dyDescent="0.25">
      <c r="L144590" s="9"/>
      <c r="M144590" s="9"/>
      <c r="N144590" s="9"/>
    </row>
    <row r="144591" spans="12:14" x14ac:dyDescent="0.25">
      <c r="L144591" s="9"/>
      <c r="M144591" s="9"/>
      <c r="N144591" s="9"/>
    </row>
    <row r="144592" spans="12:14" x14ac:dyDescent="0.25">
      <c r="L144592" s="9"/>
      <c r="M144592" s="9"/>
      <c r="N144592" s="9"/>
    </row>
    <row r="144593" spans="12:14" x14ac:dyDescent="0.25">
      <c r="L144593" s="9"/>
      <c r="M144593" s="9"/>
      <c r="N144593" s="9"/>
    </row>
    <row r="144594" spans="12:14" x14ac:dyDescent="0.25">
      <c r="L144594" s="9"/>
      <c r="M144594" s="9"/>
      <c r="N144594" s="9"/>
    </row>
    <row r="144595" spans="12:14" x14ac:dyDescent="0.25">
      <c r="L144595" s="9"/>
      <c r="M144595" s="9"/>
      <c r="N144595" s="9"/>
    </row>
    <row r="144596" spans="12:14" x14ac:dyDescent="0.25">
      <c r="L144596" s="9"/>
      <c r="M144596" s="9"/>
      <c r="N144596" s="9"/>
    </row>
    <row r="144597" spans="12:14" x14ac:dyDescent="0.25">
      <c r="L144597" s="9"/>
      <c r="M144597" s="9"/>
      <c r="N144597" s="9"/>
    </row>
    <row r="144598" spans="12:14" x14ac:dyDescent="0.25">
      <c r="L144598" s="9"/>
      <c r="M144598" s="9"/>
      <c r="N144598" s="9"/>
    </row>
    <row r="144599" spans="12:14" x14ac:dyDescent="0.25">
      <c r="L144599" s="9"/>
      <c r="M144599" s="9"/>
      <c r="N144599" s="9"/>
    </row>
    <row r="144600" spans="12:14" x14ac:dyDescent="0.25">
      <c r="L144600" s="9"/>
      <c r="M144600" s="9"/>
      <c r="N144600" s="9"/>
    </row>
    <row r="144601" spans="12:14" x14ac:dyDescent="0.25">
      <c r="L144601" s="9"/>
      <c r="M144601" s="9"/>
      <c r="N144601" s="9"/>
    </row>
    <row r="144602" spans="12:14" x14ac:dyDescent="0.25">
      <c r="L144602" s="9"/>
      <c r="M144602" s="9"/>
      <c r="N144602" s="9"/>
    </row>
    <row r="144603" spans="12:14" x14ac:dyDescent="0.25">
      <c r="L144603" s="9"/>
      <c r="M144603" s="9"/>
      <c r="N144603" s="9"/>
    </row>
    <row r="144604" spans="12:14" x14ac:dyDescent="0.25">
      <c r="L144604" s="9"/>
      <c r="M144604" s="9"/>
      <c r="N144604" s="9"/>
    </row>
    <row r="144605" spans="12:14" x14ac:dyDescent="0.25">
      <c r="L144605" s="9"/>
      <c r="M144605" s="9"/>
      <c r="N144605" s="9"/>
    </row>
    <row r="144606" spans="12:14" x14ac:dyDescent="0.25">
      <c r="L144606" s="9"/>
      <c r="M144606" s="9"/>
      <c r="N144606" s="9"/>
    </row>
    <row r="144607" spans="12:14" x14ac:dyDescent="0.25">
      <c r="L144607" s="9"/>
      <c r="M144607" s="9"/>
      <c r="N144607" s="9"/>
    </row>
    <row r="144608" spans="12:14" x14ac:dyDescent="0.25">
      <c r="L144608" s="9"/>
      <c r="M144608" s="9"/>
      <c r="N144608" s="9"/>
    </row>
    <row r="144609" spans="12:14" x14ac:dyDescent="0.25">
      <c r="L144609" s="9"/>
      <c r="M144609" s="9"/>
      <c r="N144609" s="9"/>
    </row>
    <row r="144610" spans="12:14" x14ac:dyDescent="0.25">
      <c r="L144610" s="9"/>
      <c r="M144610" s="9"/>
      <c r="N144610" s="9"/>
    </row>
    <row r="144611" spans="12:14" x14ac:dyDescent="0.25">
      <c r="L144611" s="9"/>
      <c r="M144611" s="9"/>
      <c r="N144611" s="9"/>
    </row>
    <row r="144612" spans="12:14" x14ac:dyDescent="0.25">
      <c r="L144612" s="9"/>
      <c r="M144612" s="9"/>
      <c r="N144612" s="9"/>
    </row>
    <row r="144613" spans="12:14" x14ac:dyDescent="0.25">
      <c r="L144613" s="9"/>
      <c r="M144613" s="9"/>
      <c r="N144613" s="9"/>
    </row>
    <row r="144614" spans="12:14" x14ac:dyDescent="0.25">
      <c r="L144614" s="9"/>
      <c r="M144614" s="9"/>
      <c r="N144614" s="9"/>
    </row>
    <row r="144615" spans="12:14" x14ac:dyDescent="0.25">
      <c r="L144615" s="9"/>
      <c r="M144615" s="9"/>
      <c r="N144615" s="9"/>
    </row>
    <row r="144616" spans="12:14" x14ac:dyDescent="0.25">
      <c r="L144616" s="9"/>
      <c r="M144616" s="9"/>
      <c r="N144616" s="9"/>
    </row>
    <row r="144617" spans="12:14" x14ac:dyDescent="0.25">
      <c r="L144617" s="9"/>
      <c r="M144617" s="9"/>
      <c r="N144617" s="9"/>
    </row>
    <row r="144618" spans="12:14" x14ac:dyDescent="0.25">
      <c r="L144618" s="9"/>
      <c r="M144618" s="9"/>
      <c r="N144618" s="9"/>
    </row>
    <row r="144619" spans="12:14" x14ac:dyDescent="0.25">
      <c r="L144619" s="9"/>
      <c r="M144619" s="9"/>
      <c r="N144619" s="9"/>
    </row>
    <row r="144620" spans="12:14" x14ac:dyDescent="0.25">
      <c r="L144620" s="9"/>
      <c r="M144620" s="9"/>
      <c r="N144620" s="9"/>
    </row>
    <row r="144621" spans="12:14" x14ac:dyDescent="0.25">
      <c r="L144621" s="9"/>
      <c r="M144621" s="9"/>
      <c r="N144621" s="9"/>
    </row>
    <row r="144622" spans="12:14" x14ac:dyDescent="0.25">
      <c r="L144622" s="9"/>
      <c r="M144622" s="9"/>
      <c r="N144622" s="9"/>
    </row>
    <row r="144623" spans="12:14" x14ac:dyDescent="0.25">
      <c r="L144623" s="9"/>
      <c r="M144623" s="9"/>
      <c r="N144623" s="9"/>
    </row>
    <row r="144624" spans="12:14" x14ac:dyDescent="0.25">
      <c r="L144624" s="9"/>
      <c r="M144624" s="9"/>
      <c r="N144624" s="9"/>
    </row>
    <row r="144625" spans="12:14" x14ac:dyDescent="0.25">
      <c r="L144625" s="9"/>
      <c r="M144625" s="9"/>
      <c r="N144625" s="9"/>
    </row>
    <row r="144626" spans="12:14" x14ac:dyDescent="0.25">
      <c r="L144626" s="9"/>
      <c r="M144626" s="9"/>
      <c r="N144626" s="9"/>
    </row>
    <row r="144627" spans="12:14" x14ac:dyDescent="0.25">
      <c r="L144627" s="9"/>
      <c r="M144627" s="9"/>
      <c r="N144627" s="9"/>
    </row>
    <row r="144628" spans="12:14" x14ac:dyDescent="0.25">
      <c r="L144628" s="9"/>
      <c r="M144628" s="9"/>
      <c r="N144628" s="9"/>
    </row>
    <row r="144629" spans="12:14" x14ac:dyDescent="0.25">
      <c r="L144629" s="9"/>
      <c r="M144629" s="9"/>
      <c r="N144629" s="9"/>
    </row>
    <row r="144630" spans="12:14" x14ac:dyDescent="0.25">
      <c r="L144630" s="9"/>
      <c r="M144630" s="9"/>
      <c r="N144630" s="9"/>
    </row>
    <row r="144631" spans="12:14" x14ac:dyDescent="0.25">
      <c r="L144631" s="9"/>
      <c r="M144631" s="9"/>
      <c r="N144631" s="9"/>
    </row>
    <row r="144632" spans="12:14" x14ac:dyDescent="0.25">
      <c r="L144632" s="9"/>
      <c r="M144632" s="9"/>
      <c r="N144632" s="9"/>
    </row>
    <row r="144633" spans="12:14" x14ac:dyDescent="0.25">
      <c r="L144633" s="9"/>
      <c r="M144633" s="9"/>
      <c r="N144633" s="9"/>
    </row>
    <row r="144634" spans="12:14" x14ac:dyDescent="0.25">
      <c r="L144634" s="9"/>
      <c r="M144634" s="9"/>
      <c r="N144634" s="9"/>
    </row>
    <row r="144635" spans="12:14" x14ac:dyDescent="0.25">
      <c r="L144635" s="9"/>
      <c r="M144635" s="9"/>
      <c r="N144635" s="9"/>
    </row>
    <row r="144636" spans="12:14" x14ac:dyDescent="0.25">
      <c r="L144636" s="9"/>
      <c r="M144636" s="9"/>
      <c r="N144636" s="9"/>
    </row>
    <row r="144637" spans="12:14" x14ac:dyDescent="0.25">
      <c r="L144637" s="9"/>
      <c r="M144637" s="9"/>
      <c r="N144637" s="9"/>
    </row>
    <row r="144638" spans="12:14" x14ac:dyDescent="0.25">
      <c r="L144638" s="9"/>
      <c r="M144638" s="9"/>
      <c r="N144638" s="9"/>
    </row>
    <row r="144639" spans="12:14" x14ac:dyDescent="0.25">
      <c r="L144639" s="9"/>
      <c r="M144639" s="9"/>
      <c r="N144639" s="9"/>
    </row>
    <row r="144640" spans="12:14" x14ac:dyDescent="0.25">
      <c r="L144640" s="9"/>
      <c r="M144640" s="9"/>
      <c r="N144640" s="9"/>
    </row>
    <row r="144641" spans="12:14" x14ac:dyDescent="0.25">
      <c r="L144641" s="9"/>
      <c r="M144641" s="9"/>
      <c r="N144641" s="9"/>
    </row>
    <row r="144642" spans="12:14" x14ac:dyDescent="0.25">
      <c r="L144642" s="9"/>
      <c r="M144642" s="9"/>
      <c r="N144642" s="9"/>
    </row>
    <row r="144643" spans="12:14" x14ac:dyDescent="0.25">
      <c r="L144643" s="9"/>
      <c r="M144643" s="9"/>
      <c r="N144643" s="9"/>
    </row>
    <row r="144644" spans="12:14" x14ac:dyDescent="0.25">
      <c r="L144644" s="9"/>
      <c r="M144644" s="9"/>
      <c r="N144644" s="9"/>
    </row>
    <row r="144645" spans="12:14" x14ac:dyDescent="0.25">
      <c r="L144645" s="9"/>
      <c r="M144645" s="9"/>
      <c r="N144645" s="9"/>
    </row>
    <row r="144646" spans="12:14" x14ac:dyDescent="0.25">
      <c r="L144646" s="9"/>
      <c r="M144646" s="9"/>
      <c r="N144646" s="9"/>
    </row>
    <row r="144647" spans="12:14" x14ac:dyDescent="0.25">
      <c r="L144647" s="9"/>
      <c r="M144647" s="9"/>
      <c r="N144647" s="9"/>
    </row>
    <row r="144648" spans="12:14" x14ac:dyDescent="0.25">
      <c r="L144648" s="9"/>
      <c r="M144648" s="9"/>
      <c r="N144648" s="9"/>
    </row>
    <row r="144649" spans="12:14" x14ac:dyDescent="0.25">
      <c r="L144649" s="9"/>
      <c r="M144649" s="9"/>
      <c r="N144649" s="9"/>
    </row>
    <row r="144650" spans="12:14" x14ac:dyDescent="0.25">
      <c r="L144650" s="9"/>
      <c r="M144650" s="9"/>
      <c r="N144650" s="9"/>
    </row>
    <row r="144651" spans="12:14" x14ac:dyDescent="0.25">
      <c r="L144651" s="9"/>
      <c r="M144651" s="9"/>
      <c r="N144651" s="9"/>
    </row>
    <row r="144652" spans="12:14" x14ac:dyDescent="0.25">
      <c r="L144652" s="9"/>
      <c r="M144652" s="9"/>
      <c r="N144652" s="9"/>
    </row>
    <row r="144653" spans="12:14" x14ac:dyDescent="0.25">
      <c r="L144653" s="9"/>
      <c r="M144653" s="9"/>
      <c r="N144653" s="9"/>
    </row>
    <row r="144654" spans="12:14" x14ac:dyDescent="0.25">
      <c r="L144654" s="9"/>
      <c r="M144654" s="9"/>
      <c r="N144654" s="9"/>
    </row>
    <row r="144655" spans="12:14" x14ac:dyDescent="0.25">
      <c r="L144655" s="9"/>
      <c r="M144655" s="9"/>
      <c r="N144655" s="9"/>
    </row>
    <row r="144656" spans="12:14" x14ac:dyDescent="0.25">
      <c r="L144656" s="9"/>
      <c r="M144656" s="9"/>
      <c r="N144656" s="9"/>
    </row>
    <row r="144657" spans="12:14" x14ac:dyDescent="0.25">
      <c r="L144657" s="9"/>
      <c r="M144657" s="9"/>
      <c r="N144657" s="9"/>
    </row>
    <row r="144658" spans="12:14" x14ac:dyDescent="0.25">
      <c r="L144658" s="9"/>
      <c r="M144658" s="9"/>
      <c r="N144658" s="9"/>
    </row>
    <row r="144659" spans="12:14" x14ac:dyDescent="0.25">
      <c r="L144659" s="9"/>
      <c r="M144659" s="9"/>
      <c r="N144659" s="9"/>
    </row>
    <row r="144660" spans="12:14" x14ac:dyDescent="0.25">
      <c r="L144660" s="9"/>
      <c r="M144660" s="9"/>
      <c r="N144660" s="9"/>
    </row>
    <row r="144661" spans="12:14" x14ac:dyDescent="0.25">
      <c r="L144661" s="9"/>
      <c r="M144661" s="9"/>
      <c r="N144661" s="9"/>
    </row>
    <row r="144662" spans="12:14" x14ac:dyDescent="0.25">
      <c r="L144662" s="9"/>
      <c r="M144662" s="9"/>
      <c r="N144662" s="9"/>
    </row>
    <row r="144663" spans="12:14" x14ac:dyDescent="0.25">
      <c r="L144663" s="9"/>
      <c r="M144663" s="9"/>
      <c r="N144663" s="9"/>
    </row>
    <row r="144664" spans="12:14" x14ac:dyDescent="0.25">
      <c r="L144664" s="9"/>
      <c r="M144664" s="9"/>
      <c r="N144664" s="9"/>
    </row>
    <row r="144665" spans="12:14" x14ac:dyDescent="0.25">
      <c r="L144665" s="9"/>
      <c r="M144665" s="9"/>
      <c r="N144665" s="9"/>
    </row>
    <row r="144666" spans="12:14" x14ac:dyDescent="0.25">
      <c r="L144666" s="9"/>
      <c r="M144666" s="9"/>
      <c r="N144666" s="9"/>
    </row>
    <row r="144667" spans="12:14" x14ac:dyDescent="0.25">
      <c r="L144667" s="9"/>
      <c r="M144667" s="9"/>
      <c r="N144667" s="9"/>
    </row>
    <row r="144668" spans="12:14" x14ac:dyDescent="0.25">
      <c r="L144668" s="9"/>
      <c r="M144668" s="9"/>
      <c r="N144668" s="9"/>
    </row>
    <row r="144669" spans="12:14" x14ac:dyDescent="0.25">
      <c r="L144669" s="9"/>
      <c r="M144669" s="9"/>
      <c r="N144669" s="9"/>
    </row>
    <row r="144670" spans="12:14" x14ac:dyDescent="0.25">
      <c r="L144670" s="9"/>
      <c r="M144670" s="9"/>
      <c r="N144670" s="9"/>
    </row>
    <row r="144671" spans="12:14" x14ac:dyDescent="0.25">
      <c r="L144671" s="9"/>
      <c r="M144671" s="9"/>
      <c r="N144671" s="9"/>
    </row>
    <row r="144672" spans="12:14" x14ac:dyDescent="0.25">
      <c r="L144672" s="9"/>
      <c r="M144672" s="9"/>
      <c r="N144672" s="9"/>
    </row>
    <row r="144673" spans="12:14" x14ac:dyDescent="0.25">
      <c r="L144673" s="9"/>
      <c r="M144673" s="9"/>
      <c r="N144673" s="9"/>
    </row>
    <row r="144674" spans="12:14" x14ac:dyDescent="0.25">
      <c r="L144674" s="9"/>
      <c r="M144674" s="9"/>
      <c r="N144674" s="9"/>
    </row>
    <row r="144675" spans="12:14" x14ac:dyDescent="0.25">
      <c r="L144675" s="9"/>
      <c r="M144675" s="9"/>
      <c r="N144675" s="9"/>
    </row>
    <row r="144676" spans="12:14" x14ac:dyDescent="0.25">
      <c r="L144676" s="9"/>
      <c r="M144676" s="9"/>
      <c r="N144676" s="9"/>
    </row>
    <row r="144677" spans="12:14" x14ac:dyDescent="0.25">
      <c r="L144677" s="9"/>
      <c r="M144677" s="9"/>
      <c r="N144677" s="9"/>
    </row>
    <row r="144678" spans="12:14" x14ac:dyDescent="0.25">
      <c r="L144678" s="9"/>
      <c r="M144678" s="9"/>
      <c r="N144678" s="9"/>
    </row>
    <row r="144679" spans="12:14" x14ac:dyDescent="0.25">
      <c r="L144679" s="9"/>
      <c r="M144679" s="9"/>
      <c r="N144679" s="9"/>
    </row>
    <row r="144680" spans="12:14" x14ac:dyDescent="0.25">
      <c r="L144680" s="9"/>
      <c r="M144680" s="9"/>
      <c r="N144680" s="9"/>
    </row>
    <row r="144681" spans="12:14" x14ac:dyDescent="0.25">
      <c r="L144681" s="9"/>
      <c r="M144681" s="9"/>
      <c r="N144681" s="9"/>
    </row>
    <row r="144682" spans="12:14" x14ac:dyDescent="0.25">
      <c r="L144682" s="9"/>
      <c r="M144682" s="9"/>
      <c r="N144682" s="9"/>
    </row>
    <row r="144683" spans="12:14" x14ac:dyDescent="0.25">
      <c r="L144683" s="9"/>
      <c r="M144683" s="9"/>
      <c r="N144683" s="9"/>
    </row>
    <row r="144684" spans="12:14" x14ac:dyDescent="0.25">
      <c r="L144684" s="9"/>
      <c r="M144684" s="9"/>
      <c r="N144684" s="9"/>
    </row>
    <row r="144685" spans="12:14" x14ac:dyDescent="0.25">
      <c r="L144685" s="9"/>
      <c r="M144685" s="9"/>
      <c r="N144685" s="9"/>
    </row>
    <row r="144686" spans="12:14" x14ac:dyDescent="0.25">
      <c r="L144686" s="9"/>
      <c r="M144686" s="9"/>
      <c r="N144686" s="9"/>
    </row>
    <row r="144687" spans="12:14" x14ac:dyDescent="0.25">
      <c r="L144687" s="9"/>
      <c r="M144687" s="9"/>
      <c r="N144687" s="9"/>
    </row>
    <row r="144688" spans="12:14" x14ac:dyDescent="0.25">
      <c r="L144688" s="9"/>
      <c r="M144688" s="9"/>
      <c r="N144688" s="9"/>
    </row>
    <row r="144689" spans="12:14" x14ac:dyDescent="0.25">
      <c r="L144689" s="9"/>
      <c r="M144689" s="9"/>
      <c r="N144689" s="9"/>
    </row>
    <row r="144690" spans="12:14" x14ac:dyDescent="0.25">
      <c r="L144690" s="9"/>
      <c r="M144690" s="9"/>
      <c r="N144690" s="9"/>
    </row>
    <row r="144691" spans="12:14" x14ac:dyDescent="0.25">
      <c r="L144691" s="9"/>
      <c r="M144691" s="9"/>
      <c r="N144691" s="9"/>
    </row>
    <row r="144692" spans="12:14" x14ac:dyDescent="0.25">
      <c r="L144692" s="9"/>
      <c r="M144692" s="9"/>
      <c r="N144692" s="9"/>
    </row>
    <row r="144693" spans="12:14" x14ac:dyDescent="0.25">
      <c r="L144693" s="9"/>
      <c r="M144693" s="9"/>
      <c r="N144693" s="9"/>
    </row>
    <row r="144694" spans="12:14" x14ac:dyDescent="0.25">
      <c r="L144694" s="9"/>
      <c r="M144694" s="9"/>
      <c r="N144694" s="9"/>
    </row>
    <row r="144695" spans="12:14" x14ac:dyDescent="0.25">
      <c r="L144695" s="9"/>
      <c r="M144695" s="9"/>
      <c r="N144695" s="9"/>
    </row>
    <row r="144696" spans="12:14" x14ac:dyDescent="0.25">
      <c r="L144696" s="9"/>
      <c r="M144696" s="9"/>
      <c r="N144696" s="9"/>
    </row>
    <row r="144697" spans="12:14" x14ac:dyDescent="0.25">
      <c r="L144697" s="9"/>
      <c r="M144697" s="9"/>
      <c r="N144697" s="9"/>
    </row>
    <row r="144698" spans="12:14" x14ac:dyDescent="0.25">
      <c r="L144698" s="9"/>
      <c r="M144698" s="9"/>
      <c r="N144698" s="9"/>
    </row>
    <row r="144699" spans="12:14" x14ac:dyDescent="0.25">
      <c r="L144699" s="9"/>
      <c r="M144699" s="9"/>
      <c r="N144699" s="9"/>
    </row>
    <row r="144700" spans="12:14" x14ac:dyDescent="0.25">
      <c r="L144700" s="9"/>
      <c r="M144700" s="9"/>
      <c r="N144700" s="9"/>
    </row>
    <row r="144701" spans="12:14" x14ac:dyDescent="0.25">
      <c r="L144701" s="9"/>
      <c r="M144701" s="9"/>
      <c r="N144701" s="9"/>
    </row>
    <row r="144702" spans="12:14" x14ac:dyDescent="0.25">
      <c r="L144702" s="9"/>
      <c r="M144702" s="9"/>
      <c r="N144702" s="9"/>
    </row>
    <row r="144703" spans="12:14" x14ac:dyDescent="0.25">
      <c r="L144703" s="9"/>
      <c r="M144703" s="9"/>
      <c r="N144703" s="9"/>
    </row>
    <row r="144704" spans="12:14" x14ac:dyDescent="0.25">
      <c r="L144704" s="9"/>
      <c r="M144704" s="9"/>
      <c r="N144704" s="9"/>
    </row>
    <row r="144705" spans="12:14" x14ac:dyDescent="0.25">
      <c r="L144705" s="9"/>
      <c r="M144705" s="9"/>
      <c r="N144705" s="9"/>
    </row>
    <row r="144706" spans="12:14" x14ac:dyDescent="0.25">
      <c r="L144706" s="9"/>
      <c r="M144706" s="9"/>
      <c r="N144706" s="9"/>
    </row>
    <row r="144707" spans="12:14" x14ac:dyDescent="0.25">
      <c r="L144707" s="9"/>
      <c r="M144707" s="9"/>
      <c r="N144707" s="9"/>
    </row>
    <row r="144708" spans="12:14" x14ac:dyDescent="0.25">
      <c r="L144708" s="9"/>
      <c r="M144708" s="9"/>
      <c r="N144708" s="9"/>
    </row>
    <row r="144709" spans="12:14" x14ac:dyDescent="0.25">
      <c r="L144709" s="9"/>
      <c r="M144709" s="9"/>
      <c r="N144709" s="9"/>
    </row>
    <row r="144710" spans="12:14" x14ac:dyDescent="0.25">
      <c r="L144710" s="9"/>
      <c r="M144710" s="9"/>
      <c r="N144710" s="9"/>
    </row>
    <row r="144711" spans="12:14" x14ac:dyDescent="0.25">
      <c r="L144711" s="9"/>
      <c r="M144711" s="9"/>
      <c r="N144711" s="9"/>
    </row>
    <row r="144712" spans="12:14" x14ac:dyDescent="0.25">
      <c r="L144712" s="9"/>
      <c r="M144712" s="9"/>
      <c r="N144712" s="9"/>
    </row>
    <row r="144713" spans="12:14" x14ac:dyDescent="0.25">
      <c r="L144713" s="9"/>
      <c r="M144713" s="9"/>
      <c r="N144713" s="9"/>
    </row>
    <row r="144714" spans="12:14" x14ac:dyDescent="0.25">
      <c r="L144714" s="9"/>
      <c r="M144714" s="9"/>
      <c r="N144714" s="9"/>
    </row>
    <row r="144715" spans="12:14" x14ac:dyDescent="0.25">
      <c r="L144715" s="9"/>
      <c r="M144715" s="9"/>
      <c r="N144715" s="9"/>
    </row>
    <row r="144716" spans="12:14" x14ac:dyDescent="0.25">
      <c r="L144716" s="9"/>
      <c r="M144716" s="9"/>
      <c r="N144716" s="9"/>
    </row>
    <row r="144717" spans="12:14" x14ac:dyDescent="0.25">
      <c r="L144717" s="9"/>
      <c r="M144717" s="9"/>
      <c r="N144717" s="9"/>
    </row>
    <row r="144718" spans="12:14" x14ac:dyDescent="0.25">
      <c r="L144718" s="9"/>
      <c r="M144718" s="9"/>
      <c r="N144718" s="9"/>
    </row>
    <row r="144719" spans="12:14" x14ac:dyDescent="0.25">
      <c r="L144719" s="9"/>
      <c r="M144719" s="9"/>
      <c r="N144719" s="9"/>
    </row>
    <row r="144720" spans="12:14" x14ac:dyDescent="0.25">
      <c r="L144720" s="9"/>
      <c r="M144720" s="9"/>
      <c r="N144720" s="9"/>
    </row>
    <row r="144721" spans="12:14" x14ac:dyDescent="0.25">
      <c r="L144721" s="9"/>
      <c r="M144721" s="9"/>
      <c r="N144721" s="9"/>
    </row>
    <row r="144722" spans="12:14" x14ac:dyDescent="0.25">
      <c r="L144722" s="9"/>
      <c r="M144722" s="9"/>
      <c r="N144722" s="9"/>
    </row>
    <row r="144723" spans="12:14" x14ac:dyDescent="0.25">
      <c r="L144723" s="9"/>
      <c r="M144723" s="9"/>
      <c r="N144723" s="9"/>
    </row>
    <row r="144724" spans="12:14" x14ac:dyDescent="0.25">
      <c r="L144724" s="9"/>
      <c r="M144724" s="9"/>
      <c r="N144724" s="9"/>
    </row>
    <row r="144725" spans="12:14" x14ac:dyDescent="0.25">
      <c r="L144725" s="9"/>
      <c r="M144725" s="9"/>
      <c r="N144725" s="9"/>
    </row>
    <row r="144726" spans="12:14" x14ac:dyDescent="0.25">
      <c r="L144726" s="9"/>
      <c r="M144726" s="9"/>
      <c r="N144726" s="9"/>
    </row>
    <row r="144727" spans="12:14" x14ac:dyDescent="0.25">
      <c r="L144727" s="9"/>
      <c r="M144727" s="9"/>
      <c r="N144727" s="9"/>
    </row>
    <row r="144728" spans="12:14" x14ac:dyDescent="0.25">
      <c r="L144728" s="9"/>
      <c r="M144728" s="9"/>
      <c r="N144728" s="9"/>
    </row>
    <row r="144729" spans="12:14" x14ac:dyDescent="0.25">
      <c r="L144729" s="9"/>
      <c r="M144729" s="9"/>
      <c r="N144729" s="9"/>
    </row>
    <row r="144730" spans="12:14" x14ac:dyDescent="0.25">
      <c r="L144730" s="9"/>
      <c r="M144730" s="9"/>
      <c r="N144730" s="9"/>
    </row>
    <row r="144731" spans="12:14" x14ac:dyDescent="0.25">
      <c r="L144731" s="9"/>
      <c r="M144731" s="9"/>
      <c r="N144731" s="9"/>
    </row>
    <row r="144732" spans="12:14" x14ac:dyDescent="0.25">
      <c r="L144732" s="9"/>
      <c r="M144732" s="9"/>
      <c r="N144732" s="9"/>
    </row>
    <row r="144733" spans="12:14" x14ac:dyDescent="0.25">
      <c r="L144733" s="9"/>
      <c r="M144733" s="9"/>
      <c r="N144733" s="9"/>
    </row>
    <row r="144734" spans="12:14" x14ac:dyDescent="0.25">
      <c r="L144734" s="9"/>
      <c r="M144734" s="9"/>
      <c r="N144734" s="9"/>
    </row>
    <row r="144735" spans="12:14" x14ac:dyDescent="0.25">
      <c r="L144735" s="9"/>
      <c r="M144735" s="9"/>
      <c r="N144735" s="9"/>
    </row>
    <row r="144736" spans="12:14" x14ac:dyDescent="0.25">
      <c r="L144736" s="9"/>
      <c r="M144736" s="9"/>
      <c r="N144736" s="9"/>
    </row>
    <row r="144737" spans="12:14" x14ac:dyDescent="0.25">
      <c r="L144737" s="9"/>
      <c r="M144737" s="9"/>
      <c r="N144737" s="9"/>
    </row>
    <row r="144738" spans="12:14" x14ac:dyDescent="0.25">
      <c r="L144738" s="9"/>
      <c r="M144738" s="9"/>
      <c r="N144738" s="9"/>
    </row>
    <row r="144739" spans="12:14" x14ac:dyDescent="0.25">
      <c r="L144739" s="9"/>
      <c r="M144739" s="9"/>
      <c r="N144739" s="9"/>
    </row>
    <row r="144740" spans="12:14" x14ac:dyDescent="0.25">
      <c r="L144740" s="9"/>
      <c r="M144740" s="9"/>
      <c r="N144740" s="9"/>
    </row>
    <row r="144741" spans="12:14" x14ac:dyDescent="0.25">
      <c r="L144741" s="9"/>
      <c r="M144741" s="9"/>
      <c r="N144741" s="9"/>
    </row>
    <row r="144742" spans="12:14" x14ac:dyDescent="0.25">
      <c r="L144742" s="9"/>
      <c r="M144742" s="9"/>
      <c r="N144742" s="9"/>
    </row>
    <row r="144743" spans="12:14" x14ac:dyDescent="0.25">
      <c r="L144743" s="9"/>
      <c r="M144743" s="9"/>
      <c r="N144743" s="9"/>
    </row>
    <row r="144744" spans="12:14" x14ac:dyDescent="0.25">
      <c r="L144744" s="9"/>
      <c r="M144744" s="9"/>
      <c r="N144744" s="9"/>
    </row>
    <row r="144745" spans="12:14" x14ac:dyDescent="0.25">
      <c r="L144745" s="9"/>
      <c r="M144745" s="9"/>
      <c r="N144745" s="9"/>
    </row>
    <row r="144746" spans="12:14" x14ac:dyDescent="0.25">
      <c r="L144746" s="9"/>
      <c r="M144746" s="9"/>
      <c r="N144746" s="9"/>
    </row>
    <row r="144747" spans="12:14" x14ac:dyDescent="0.25">
      <c r="L144747" s="9"/>
      <c r="M144747" s="9"/>
      <c r="N144747" s="9"/>
    </row>
    <row r="144748" spans="12:14" x14ac:dyDescent="0.25">
      <c r="L144748" s="9"/>
      <c r="M144748" s="9"/>
      <c r="N144748" s="9"/>
    </row>
    <row r="144749" spans="12:14" x14ac:dyDescent="0.25">
      <c r="L144749" s="9"/>
      <c r="M144749" s="9"/>
      <c r="N144749" s="9"/>
    </row>
    <row r="144750" spans="12:14" x14ac:dyDescent="0.25">
      <c r="L144750" s="9"/>
      <c r="M144750" s="9"/>
      <c r="N144750" s="9"/>
    </row>
    <row r="144751" spans="12:14" x14ac:dyDescent="0.25">
      <c r="L144751" s="9"/>
      <c r="M144751" s="9"/>
      <c r="N144751" s="9"/>
    </row>
    <row r="144752" spans="12:14" x14ac:dyDescent="0.25">
      <c r="L144752" s="9"/>
      <c r="M144752" s="9"/>
      <c r="N144752" s="9"/>
    </row>
    <row r="144753" spans="12:14" x14ac:dyDescent="0.25">
      <c r="L144753" s="9"/>
      <c r="M144753" s="9"/>
      <c r="N144753" s="9"/>
    </row>
    <row r="144754" spans="12:14" x14ac:dyDescent="0.25">
      <c r="L144754" s="9"/>
      <c r="M144754" s="9"/>
      <c r="N144754" s="9"/>
    </row>
    <row r="144755" spans="12:14" x14ac:dyDescent="0.25">
      <c r="L144755" s="9"/>
      <c r="M144755" s="9"/>
      <c r="N144755" s="9"/>
    </row>
    <row r="144756" spans="12:14" x14ac:dyDescent="0.25">
      <c r="L144756" s="9"/>
      <c r="M144756" s="9"/>
      <c r="N144756" s="9"/>
    </row>
    <row r="144757" spans="12:14" x14ac:dyDescent="0.25">
      <c r="L144757" s="9"/>
      <c r="M144757" s="9"/>
      <c r="N144757" s="9"/>
    </row>
    <row r="144758" spans="12:14" x14ac:dyDescent="0.25">
      <c r="L144758" s="9"/>
      <c r="M144758" s="9"/>
      <c r="N144758" s="9"/>
    </row>
    <row r="144759" spans="12:14" x14ac:dyDescent="0.25">
      <c r="L144759" s="9"/>
      <c r="M144759" s="9"/>
      <c r="N144759" s="9"/>
    </row>
    <row r="144760" spans="12:14" x14ac:dyDescent="0.25">
      <c r="L144760" s="9"/>
      <c r="M144760" s="9"/>
      <c r="N144760" s="9"/>
    </row>
    <row r="144761" spans="12:14" x14ac:dyDescent="0.25">
      <c r="L144761" s="9"/>
      <c r="M144761" s="9"/>
      <c r="N144761" s="9"/>
    </row>
    <row r="144762" spans="12:14" x14ac:dyDescent="0.25">
      <c r="L144762" s="9"/>
      <c r="M144762" s="9"/>
      <c r="N144762" s="9"/>
    </row>
    <row r="144763" spans="12:14" x14ac:dyDescent="0.25">
      <c r="L144763" s="9"/>
      <c r="M144763" s="9"/>
      <c r="N144763" s="9"/>
    </row>
    <row r="144764" spans="12:14" x14ac:dyDescent="0.25">
      <c r="L144764" s="9"/>
      <c r="M144764" s="9"/>
      <c r="N144764" s="9"/>
    </row>
    <row r="144765" spans="12:14" x14ac:dyDescent="0.25">
      <c r="L144765" s="9"/>
      <c r="M144765" s="9"/>
      <c r="N144765" s="9"/>
    </row>
    <row r="144766" spans="12:14" x14ac:dyDescent="0.25">
      <c r="L144766" s="9"/>
      <c r="M144766" s="9"/>
      <c r="N144766" s="9"/>
    </row>
    <row r="144767" spans="12:14" x14ac:dyDescent="0.25">
      <c r="L144767" s="9"/>
      <c r="M144767" s="9"/>
      <c r="N144767" s="9"/>
    </row>
    <row r="144768" spans="12:14" x14ac:dyDescent="0.25">
      <c r="L144768" s="9"/>
      <c r="M144768" s="9"/>
      <c r="N144768" s="9"/>
    </row>
    <row r="144769" spans="12:14" x14ac:dyDescent="0.25">
      <c r="L144769" s="9"/>
      <c r="M144769" s="9"/>
      <c r="N144769" s="9"/>
    </row>
    <row r="144770" spans="12:14" x14ac:dyDescent="0.25">
      <c r="L144770" s="9"/>
      <c r="M144770" s="9"/>
      <c r="N144770" s="9"/>
    </row>
    <row r="144771" spans="12:14" x14ac:dyDescent="0.25">
      <c r="L144771" s="9"/>
      <c r="M144771" s="9"/>
      <c r="N144771" s="9"/>
    </row>
    <row r="144772" spans="12:14" x14ac:dyDescent="0.25">
      <c r="L144772" s="9"/>
      <c r="M144772" s="9"/>
      <c r="N144772" s="9"/>
    </row>
    <row r="144773" spans="12:14" x14ac:dyDescent="0.25">
      <c r="L144773" s="9"/>
      <c r="M144773" s="9"/>
      <c r="N144773" s="9"/>
    </row>
    <row r="144774" spans="12:14" x14ac:dyDescent="0.25">
      <c r="L144774" s="9"/>
      <c r="M144774" s="9"/>
      <c r="N144774" s="9"/>
    </row>
    <row r="144775" spans="12:14" x14ac:dyDescent="0.25">
      <c r="L144775" s="9"/>
      <c r="M144775" s="9"/>
      <c r="N144775" s="9"/>
    </row>
    <row r="144776" spans="12:14" x14ac:dyDescent="0.25">
      <c r="L144776" s="9"/>
      <c r="M144776" s="9"/>
      <c r="N144776" s="9"/>
    </row>
    <row r="144777" spans="12:14" x14ac:dyDescent="0.25">
      <c r="L144777" s="9"/>
      <c r="M144777" s="9"/>
      <c r="N144777" s="9"/>
    </row>
    <row r="144778" spans="12:14" x14ac:dyDescent="0.25">
      <c r="L144778" s="9"/>
      <c r="M144778" s="9"/>
      <c r="N144778" s="9"/>
    </row>
    <row r="144779" spans="12:14" x14ac:dyDescent="0.25">
      <c r="L144779" s="9"/>
      <c r="M144779" s="9"/>
      <c r="N144779" s="9"/>
    </row>
    <row r="144780" spans="12:14" x14ac:dyDescent="0.25">
      <c r="L144780" s="9"/>
      <c r="M144780" s="9"/>
      <c r="N144780" s="9"/>
    </row>
    <row r="144781" spans="12:14" x14ac:dyDescent="0.25">
      <c r="L144781" s="9"/>
      <c r="M144781" s="9"/>
      <c r="N144781" s="9"/>
    </row>
    <row r="144782" spans="12:14" x14ac:dyDescent="0.25">
      <c r="L144782" s="9"/>
      <c r="M144782" s="9"/>
      <c r="N144782" s="9"/>
    </row>
    <row r="144783" spans="12:14" x14ac:dyDescent="0.25">
      <c r="L144783" s="9"/>
      <c r="M144783" s="9"/>
      <c r="N144783" s="9"/>
    </row>
    <row r="144784" spans="12:14" x14ac:dyDescent="0.25">
      <c r="L144784" s="9"/>
      <c r="M144784" s="9"/>
      <c r="N144784" s="9"/>
    </row>
    <row r="144785" spans="12:14" x14ac:dyDescent="0.25">
      <c r="L144785" s="9"/>
      <c r="M144785" s="9"/>
      <c r="N144785" s="9"/>
    </row>
    <row r="144786" spans="12:14" x14ac:dyDescent="0.25">
      <c r="L144786" s="9"/>
      <c r="M144786" s="9"/>
      <c r="N144786" s="9"/>
    </row>
    <row r="144787" spans="12:14" x14ac:dyDescent="0.25">
      <c r="L144787" s="9"/>
      <c r="M144787" s="9"/>
      <c r="N144787" s="9"/>
    </row>
    <row r="144788" spans="12:14" x14ac:dyDescent="0.25">
      <c r="L144788" s="9"/>
      <c r="M144788" s="9"/>
      <c r="N144788" s="9"/>
    </row>
    <row r="144789" spans="12:14" x14ac:dyDescent="0.25">
      <c r="L144789" s="9"/>
      <c r="M144789" s="9"/>
      <c r="N144789" s="9"/>
    </row>
    <row r="144790" spans="12:14" x14ac:dyDescent="0.25">
      <c r="L144790" s="9"/>
      <c r="M144790" s="9"/>
      <c r="N144790" s="9"/>
    </row>
    <row r="144791" spans="12:14" x14ac:dyDescent="0.25">
      <c r="L144791" s="9"/>
      <c r="M144791" s="9"/>
      <c r="N144791" s="9"/>
    </row>
    <row r="144792" spans="12:14" x14ac:dyDescent="0.25">
      <c r="L144792" s="9"/>
      <c r="M144792" s="9"/>
      <c r="N144792" s="9"/>
    </row>
    <row r="144793" spans="12:14" x14ac:dyDescent="0.25">
      <c r="L144793" s="9"/>
      <c r="M144793" s="9"/>
      <c r="N144793" s="9"/>
    </row>
    <row r="144794" spans="12:14" x14ac:dyDescent="0.25">
      <c r="L144794" s="9"/>
      <c r="M144794" s="9"/>
      <c r="N144794" s="9"/>
    </row>
    <row r="144795" spans="12:14" x14ac:dyDescent="0.25">
      <c r="L144795" s="9"/>
      <c r="M144795" s="9"/>
      <c r="N144795" s="9"/>
    </row>
    <row r="144796" spans="12:14" x14ac:dyDescent="0.25">
      <c r="L144796" s="9"/>
      <c r="M144796" s="9"/>
      <c r="N144796" s="9"/>
    </row>
    <row r="144797" spans="12:14" x14ac:dyDescent="0.25">
      <c r="L144797" s="9"/>
      <c r="M144797" s="9"/>
      <c r="N144797" s="9"/>
    </row>
    <row r="144798" spans="12:14" x14ac:dyDescent="0.25">
      <c r="L144798" s="9"/>
      <c r="M144798" s="9"/>
      <c r="N144798" s="9"/>
    </row>
    <row r="144799" spans="12:14" x14ac:dyDescent="0.25">
      <c r="L144799" s="9"/>
      <c r="M144799" s="9"/>
      <c r="N144799" s="9"/>
    </row>
    <row r="144800" spans="12:14" x14ac:dyDescent="0.25">
      <c r="L144800" s="9"/>
      <c r="M144800" s="9"/>
      <c r="N144800" s="9"/>
    </row>
    <row r="144801" spans="12:14" x14ac:dyDescent="0.25">
      <c r="L144801" s="9"/>
      <c r="M144801" s="9"/>
      <c r="N144801" s="9"/>
    </row>
    <row r="144802" spans="12:14" x14ac:dyDescent="0.25">
      <c r="L144802" s="9"/>
      <c r="M144802" s="9"/>
      <c r="N144802" s="9"/>
    </row>
    <row r="144803" spans="12:14" x14ac:dyDescent="0.25">
      <c r="L144803" s="9"/>
      <c r="M144803" s="9"/>
      <c r="N144803" s="9"/>
    </row>
    <row r="144804" spans="12:14" x14ac:dyDescent="0.25">
      <c r="L144804" s="9"/>
      <c r="M144804" s="9"/>
      <c r="N144804" s="9"/>
    </row>
    <row r="144805" spans="12:14" x14ac:dyDescent="0.25">
      <c r="L144805" s="9"/>
      <c r="M144805" s="9"/>
      <c r="N144805" s="9"/>
    </row>
    <row r="144806" spans="12:14" x14ac:dyDescent="0.25">
      <c r="L144806" s="9"/>
      <c r="M144806" s="9"/>
      <c r="N144806" s="9"/>
    </row>
    <row r="144807" spans="12:14" x14ac:dyDescent="0.25">
      <c r="L144807" s="9"/>
      <c r="M144807" s="9"/>
      <c r="N144807" s="9"/>
    </row>
    <row r="144808" spans="12:14" x14ac:dyDescent="0.25">
      <c r="L144808" s="9"/>
      <c r="M144808" s="9"/>
      <c r="N144808" s="9"/>
    </row>
    <row r="144809" spans="12:14" x14ac:dyDescent="0.25">
      <c r="L144809" s="9"/>
      <c r="M144809" s="9"/>
      <c r="N144809" s="9"/>
    </row>
    <row r="144810" spans="12:14" x14ac:dyDescent="0.25">
      <c r="L144810" s="9"/>
      <c r="M144810" s="9"/>
      <c r="N144810" s="9"/>
    </row>
    <row r="144811" spans="12:14" x14ac:dyDescent="0.25">
      <c r="L144811" s="9"/>
      <c r="M144811" s="9"/>
      <c r="N144811" s="9"/>
    </row>
    <row r="144812" spans="12:14" x14ac:dyDescent="0.25">
      <c r="L144812" s="9"/>
      <c r="M144812" s="9"/>
      <c r="N144812" s="9"/>
    </row>
    <row r="144813" spans="12:14" x14ac:dyDescent="0.25">
      <c r="L144813" s="9"/>
      <c r="M144813" s="9"/>
      <c r="N144813" s="9"/>
    </row>
    <row r="144814" spans="12:14" x14ac:dyDescent="0.25">
      <c r="L144814" s="9"/>
      <c r="M144814" s="9"/>
      <c r="N144814" s="9"/>
    </row>
    <row r="144815" spans="12:14" x14ac:dyDescent="0.25">
      <c r="L144815" s="9"/>
      <c r="M144815" s="9"/>
      <c r="N144815" s="9"/>
    </row>
    <row r="144816" spans="12:14" x14ac:dyDescent="0.25">
      <c r="L144816" s="9"/>
      <c r="M144816" s="9"/>
      <c r="N144816" s="9"/>
    </row>
    <row r="144817" spans="12:14" x14ac:dyDescent="0.25">
      <c r="L144817" s="9"/>
      <c r="M144817" s="9"/>
      <c r="N144817" s="9"/>
    </row>
    <row r="144818" spans="12:14" x14ac:dyDescent="0.25">
      <c r="L144818" s="9"/>
      <c r="M144818" s="9"/>
      <c r="N144818" s="9"/>
    </row>
    <row r="144819" spans="12:14" x14ac:dyDescent="0.25">
      <c r="L144819" s="9"/>
      <c r="M144819" s="9"/>
      <c r="N144819" s="9"/>
    </row>
    <row r="144820" spans="12:14" x14ac:dyDescent="0.25">
      <c r="L144820" s="9"/>
      <c r="M144820" s="9"/>
      <c r="N144820" s="9"/>
    </row>
    <row r="144821" spans="12:14" x14ac:dyDescent="0.25">
      <c r="L144821" s="9"/>
      <c r="M144821" s="9"/>
      <c r="N144821" s="9"/>
    </row>
    <row r="144822" spans="12:14" x14ac:dyDescent="0.25">
      <c r="L144822" s="9"/>
      <c r="M144822" s="9"/>
      <c r="N144822" s="9"/>
    </row>
    <row r="144823" spans="12:14" x14ac:dyDescent="0.25">
      <c r="L144823" s="9"/>
      <c r="M144823" s="9"/>
      <c r="N144823" s="9"/>
    </row>
    <row r="144824" spans="12:14" x14ac:dyDescent="0.25">
      <c r="L144824" s="9"/>
      <c r="M144824" s="9"/>
      <c r="N144824" s="9"/>
    </row>
    <row r="144825" spans="12:14" x14ac:dyDescent="0.25">
      <c r="L144825" s="9"/>
      <c r="M144825" s="9"/>
      <c r="N144825" s="9"/>
    </row>
    <row r="144826" spans="12:14" x14ac:dyDescent="0.25">
      <c r="L144826" s="9"/>
      <c r="M144826" s="9"/>
      <c r="N144826" s="9"/>
    </row>
    <row r="144827" spans="12:14" x14ac:dyDescent="0.25">
      <c r="L144827" s="9"/>
      <c r="M144827" s="9"/>
      <c r="N144827" s="9"/>
    </row>
    <row r="144828" spans="12:14" x14ac:dyDescent="0.25">
      <c r="L144828" s="9"/>
      <c r="M144828" s="9"/>
      <c r="N144828" s="9"/>
    </row>
    <row r="144829" spans="12:14" x14ac:dyDescent="0.25">
      <c r="L144829" s="9"/>
      <c r="M144829" s="9"/>
      <c r="N144829" s="9"/>
    </row>
    <row r="144830" spans="12:14" x14ac:dyDescent="0.25">
      <c r="L144830" s="9"/>
      <c r="M144830" s="9"/>
      <c r="N144830" s="9"/>
    </row>
    <row r="144831" spans="12:14" x14ac:dyDescent="0.25">
      <c r="L144831" s="9"/>
      <c r="M144831" s="9"/>
      <c r="N144831" s="9"/>
    </row>
    <row r="144832" spans="12:14" x14ac:dyDescent="0.25">
      <c r="L144832" s="9"/>
      <c r="M144832" s="9"/>
      <c r="N144832" s="9"/>
    </row>
    <row r="144833" spans="12:14" x14ac:dyDescent="0.25">
      <c r="L144833" s="9"/>
      <c r="M144833" s="9"/>
      <c r="N144833" s="9"/>
    </row>
    <row r="144834" spans="12:14" x14ac:dyDescent="0.25">
      <c r="L144834" s="9"/>
      <c r="M144834" s="9"/>
      <c r="N144834" s="9"/>
    </row>
    <row r="144835" spans="12:14" x14ac:dyDescent="0.25">
      <c r="L144835" s="9"/>
      <c r="M144835" s="9"/>
      <c r="N144835" s="9"/>
    </row>
    <row r="144836" spans="12:14" x14ac:dyDescent="0.25">
      <c r="L144836" s="9"/>
      <c r="M144836" s="9"/>
      <c r="N144836" s="9"/>
    </row>
    <row r="144837" spans="12:14" x14ac:dyDescent="0.25">
      <c r="L144837" s="9"/>
      <c r="M144837" s="9"/>
      <c r="N144837" s="9"/>
    </row>
    <row r="144838" spans="12:14" x14ac:dyDescent="0.25">
      <c r="L144838" s="9"/>
      <c r="M144838" s="9"/>
      <c r="N144838" s="9"/>
    </row>
    <row r="144839" spans="12:14" x14ac:dyDescent="0.25">
      <c r="L144839" s="9"/>
      <c r="M144839" s="9"/>
      <c r="N144839" s="9"/>
    </row>
    <row r="144840" spans="12:14" x14ac:dyDescent="0.25">
      <c r="L144840" s="9"/>
      <c r="M144840" s="9"/>
      <c r="N144840" s="9"/>
    </row>
    <row r="144841" spans="12:14" x14ac:dyDescent="0.25">
      <c r="L144841" s="9"/>
      <c r="M144841" s="9"/>
      <c r="N144841" s="9"/>
    </row>
    <row r="144842" spans="12:14" x14ac:dyDescent="0.25">
      <c r="L144842" s="9"/>
      <c r="M144842" s="9"/>
      <c r="N144842" s="9"/>
    </row>
    <row r="144843" spans="12:14" x14ac:dyDescent="0.25">
      <c r="L144843" s="9"/>
      <c r="M144843" s="9"/>
      <c r="N144843" s="9"/>
    </row>
    <row r="144844" spans="12:14" x14ac:dyDescent="0.25">
      <c r="L144844" s="9"/>
      <c r="M144844" s="9"/>
      <c r="N144844" s="9"/>
    </row>
    <row r="144845" spans="12:14" x14ac:dyDescent="0.25">
      <c r="L144845" s="9"/>
      <c r="M144845" s="9"/>
      <c r="N144845" s="9"/>
    </row>
    <row r="144846" spans="12:14" x14ac:dyDescent="0.25">
      <c r="L144846" s="9"/>
      <c r="M144846" s="9"/>
      <c r="N144846" s="9"/>
    </row>
    <row r="144847" spans="12:14" x14ac:dyDescent="0.25">
      <c r="L144847" s="9"/>
      <c r="M144847" s="9"/>
      <c r="N144847" s="9"/>
    </row>
    <row r="144848" spans="12:14" x14ac:dyDescent="0.25">
      <c r="L144848" s="9"/>
      <c r="M144848" s="9"/>
      <c r="N144848" s="9"/>
    </row>
    <row r="144849" spans="12:14" x14ac:dyDescent="0.25">
      <c r="L144849" s="9"/>
      <c r="M144849" s="9"/>
      <c r="N144849" s="9"/>
    </row>
    <row r="144850" spans="12:14" x14ac:dyDescent="0.25">
      <c r="L144850" s="9"/>
      <c r="M144850" s="9"/>
      <c r="N144850" s="9"/>
    </row>
    <row r="144851" spans="12:14" x14ac:dyDescent="0.25">
      <c r="L144851" s="9"/>
      <c r="M144851" s="9"/>
      <c r="N144851" s="9"/>
    </row>
    <row r="144852" spans="12:14" x14ac:dyDescent="0.25">
      <c r="L144852" s="9"/>
      <c r="M144852" s="9"/>
      <c r="N144852" s="9"/>
    </row>
    <row r="144853" spans="12:14" x14ac:dyDescent="0.25">
      <c r="L144853" s="9"/>
      <c r="M144853" s="9"/>
      <c r="N144853" s="9"/>
    </row>
    <row r="144854" spans="12:14" x14ac:dyDescent="0.25">
      <c r="L144854" s="9"/>
      <c r="M144854" s="9"/>
      <c r="N144854" s="9"/>
    </row>
    <row r="144855" spans="12:14" x14ac:dyDescent="0.25">
      <c r="L144855" s="9"/>
      <c r="M144855" s="9"/>
      <c r="N144855" s="9"/>
    </row>
    <row r="144856" spans="12:14" x14ac:dyDescent="0.25">
      <c r="L144856" s="9"/>
      <c r="M144856" s="9"/>
      <c r="N144856" s="9"/>
    </row>
    <row r="144857" spans="12:14" x14ac:dyDescent="0.25">
      <c r="L144857" s="9"/>
      <c r="M144857" s="9"/>
      <c r="N144857" s="9"/>
    </row>
    <row r="144858" spans="12:14" x14ac:dyDescent="0.25">
      <c r="L144858" s="9"/>
      <c r="M144858" s="9"/>
      <c r="N144858" s="9"/>
    </row>
    <row r="144859" spans="12:14" x14ac:dyDescent="0.25">
      <c r="L144859" s="9"/>
      <c r="M144859" s="9"/>
      <c r="N144859" s="9"/>
    </row>
    <row r="144860" spans="12:14" x14ac:dyDescent="0.25">
      <c r="L144860" s="9"/>
      <c r="M144860" s="9"/>
      <c r="N144860" s="9"/>
    </row>
    <row r="144861" spans="12:14" x14ac:dyDescent="0.25">
      <c r="L144861" s="9"/>
      <c r="M144861" s="9"/>
      <c r="N144861" s="9"/>
    </row>
    <row r="144862" spans="12:14" x14ac:dyDescent="0.25">
      <c r="L144862" s="9"/>
      <c r="M144862" s="9"/>
      <c r="N144862" s="9"/>
    </row>
    <row r="144863" spans="12:14" x14ac:dyDescent="0.25">
      <c r="L144863" s="9"/>
      <c r="M144863" s="9"/>
      <c r="N144863" s="9"/>
    </row>
    <row r="144864" spans="12:14" x14ac:dyDescent="0.25">
      <c r="L144864" s="9"/>
      <c r="M144864" s="9"/>
      <c r="N144864" s="9"/>
    </row>
    <row r="144865" spans="12:14" x14ac:dyDescent="0.25">
      <c r="L144865" s="9"/>
      <c r="M144865" s="9"/>
      <c r="N144865" s="9"/>
    </row>
    <row r="144866" spans="12:14" x14ac:dyDescent="0.25">
      <c r="L144866" s="9"/>
      <c r="M144866" s="9"/>
      <c r="N144866" s="9"/>
    </row>
    <row r="144867" spans="12:14" x14ac:dyDescent="0.25">
      <c r="L144867" s="9"/>
      <c r="M144867" s="9"/>
      <c r="N144867" s="9"/>
    </row>
    <row r="144868" spans="12:14" x14ac:dyDescent="0.25">
      <c r="L144868" s="9"/>
      <c r="M144868" s="9"/>
      <c r="N144868" s="9"/>
    </row>
    <row r="144869" spans="12:14" x14ac:dyDescent="0.25">
      <c r="L144869" s="9"/>
      <c r="M144869" s="9"/>
      <c r="N144869" s="9"/>
    </row>
    <row r="144870" spans="12:14" x14ac:dyDescent="0.25">
      <c r="L144870" s="9"/>
      <c r="M144870" s="9"/>
      <c r="N144870" s="9"/>
    </row>
    <row r="144871" spans="12:14" x14ac:dyDescent="0.25">
      <c r="L144871" s="9"/>
      <c r="M144871" s="9"/>
      <c r="N144871" s="9"/>
    </row>
    <row r="144872" spans="12:14" x14ac:dyDescent="0.25">
      <c r="L144872" s="9"/>
      <c r="M144872" s="9"/>
      <c r="N144872" s="9"/>
    </row>
    <row r="144873" spans="12:14" x14ac:dyDescent="0.25">
      <c r="L144873" s="9"/>
      <c r="M144873" s="9"/>
      <c r="N144873" s="9"/>
    </row>
    <row r="144874" spans="12:14" x14ac:dyDescent="0.25">
      <c r="L144874" s="9"/>
      <c r="M144874" s="9"/>
      <c r="N144874" s="9"/>
    </row>
    <row r="144875" spans="12:14" x14ac:dyDescent="0.25">
      <c r="L144875" s="9"/>
      <c r="M144875" s="9"/>
      <c r="N144875" s="9"/>
    </row>
    <row r="144876" spans="12:14" x14ac:dyDescent="0.25">
      <c r="L144876" s="9"/>
      <c r="M144876" s="9"/>
      <c r="N144876" s="9"/>
    </row>
    <row r="144877" spans="12:14" x14ac:dyDescent="0.25">
      <c r="L144877" s="9"/>
      <c r="M144877" s="9"/>
      <c r="N144877" s="9"/>
    </row>
    <row r="144878" spans="12:14" x14ac:dyDescent="0.25">
      <c r="L144878" s="9"/>
      <c r="M144878" s="9"/>
      <c r="N144878" s="9"/>
    </row>
    <row r="144879" spans="12:14" x14ac:dyDescent="0.25">
      <c r="L144879" s="9"/>
      <c r="M144879" s="9"/>
      <c r="N144879" s="9"/>
    </row>
    <row r="144880" spans="12:14" x14ac:dyDescent="0.25">
      <c r="L144880" s="9"/>
      <c r="M144880" s="9"/>
      <c r="N144880" s="9"/>
    </row>
    <row r="144881" spans="12:14" x14ac:dyDescent="0.25">
      <c r="L144881" s="9"/>
      <c r="M144881" s="9"/>
      <c r="N144881" s="9"/>
    </row>
    <row r="144882" spans="12:14" x14ac:dyDescent="0.25">
      <c r="L144882" s="9"/>
      <c r="M144882" s="9"/>
      <c r="N144882" s="9"/>
    </row>
    <row r="144883" spans="12:14" x14ac:dyDescent="0.25">
      <c r="L144883" s="9"/>
      <c r="M144883" s="9"/>
      <c r="N144883" s="9"/>
    </row>
    <row r="144884" spans="12:14" x14ac:dyDescent="0.25">
      <c r="L144884" s="9"/>
      <c r="M144884" s="9"/>
      <c r="N144884" s="9"/>
    </row>
    <row r="144885" spans="12:14" x14ac:dyDescent="0.25">
      <c r="L144885" s="9"/>
      <c r="M144885" s="9"/>
      <c r="N144885" s="9"/>
    </row>
    <row r="144886" spans="12:14" x14ac:dyDescent="0.25">
      <c r="L144886" s="9"/>
      <c r="M144886" s="9"/>
      <c r="N144886" s="9"/>
    </row>
    <row r="144887" spans="12:14" x14ac:dyDescent="0.25">
      <c r="L144887" s="9"/>
      <c r="M144887" s="9"/>
      <c r="N144887" s="9"/>
    </row>
    <row r="144888" spans="12:14" x14ac:dyDescent="0.25">
      <c r="L144888" s="9"/>
      <c r="M144888" s="9"/>
      <c r="N144888" s="9"/>
    </row>
    <row r="144889" spans="12:14" x14ac:dyDescent="0.25">
      <c r="L144889" s="9"/>
      <c r="M144889" s="9"/>
      <c r="N144889" s="9"/>
    </row>
    <row r="144890" spans="12:14" x14ac:dyDescent="0.25">
      <c r="L144890" s="9"/>
      <c r="M144890" s="9"/>
      <c r="N144890" s="9"/>
    </row>
    <row r="144891" spans="12:14" x14ac:dyDescent="0.25">
      <c r="L144891" s="9"/>
      <c r="M144891" s="9"/>
      <c r="N144891" s="9"/>
    </row>
    <row r="144892" spans="12:14" x14ac:dyDescent="0.25">
      <c r="L144892" s="9"/>
      <c r="M144892" s="9"/>
      <c r="N144892" s="9"/>
    </row>
    <row r="144893" spans="12:14" x14ac:dyDescent="0.25">
      <c r="L144893" s="9"/>
      <c r="M144893" s="9"/>
      <c r="N144893" s="9"/>
    </row>
    <row r="144894" spans="12:14" x14ac:dyDescent="0.25">
      <c r="L144894" s="9"/>
      <c r="M144894" s="9"/>
      <c r="N144894" s="9"/>
    </row>
    <row r="144895" spans="12:14" x14ac:dyDescent="0.25">
      <c r="L144895" s="9"/>
      <c r="M144895" s="9"/>
      <c r="N144895" s="9"/>
    </row>
    <row r="144896" spans="12:14" x14ac:dyDescent="0.25">
      <c r="L144896" s="9"/>
      <c r="M144896" s="9"/>
      <c r="N144896" s="9"/>
    </row>
    <row r="144897" spans="12:14" x14ac:dyDescent="0.25">
      <c r="L144897" s="9"/>
      <c r="M144897" s="9"/>
      <c r="N144897" s="9"/>
    </row>
    <row r="144898" spans="12:14" x14ac:dyDescent="0.25">
      <c r="L144898" s="9"/>
      <c r="M144898" s="9"/>
      <c r="N144898" s="9"/>
    </row>
    <row r="144899" spans="12:14" x14ac:dyDescent="0.25">
      <c r="L144899" s="9"/>
      <c r="M144899" s="9"/>
      <c r="N144899" s="9"/>
    </row>
    <row r="144900" spans="12:14" x14ac:dyDescent="0.25">
      <c r="L144900" s="9"/>
      <c r="M144900" s="9"/>
      <c r="N144900" s="9"/>
    </row>
    <row r="144901" spans="12:14" x14ac:dyDescent="0.25">
      <c r="L144901" s="9"/>
      <c r="M144901" s="9"/>
      <c r="N144901" s="9"/>
    </row>
    <row r="144902" spans="12:14" x14ac:dyDescent="0.25">
      <c r="L144902" s="9"/>
      <c r="M144902" s="9"/>
      <c r="N144902" s="9"/>
    </row>
    <row r="144903" spans="12:14" x14ac:dyDescent="0.25">
      <c r="L144903" s="9"/>
      <c r="M144903" s="9"/>
      <c r="N144903" s="9"/>
    </row>
    <row r="144904" spans="12:14" x14ac:dyDescent="0.25">
      <c r="L144904" s="9"/>
      <c r="M144904" s="9"/>
      <c r="N144904" s="9"/>
    </row>
    <row r="144905" spans="12:14" x14ac:dyDescent="0.25">
      <c r="L144905" s="9"/>
      <c r="M144905" s="9"/>
      <c r="N144905" s="9"/>
    </row>
    <row r="144906" spans="12:14" x14ac:dyDescent="0.25">
      <c r="L144906" s="9"/>
      <c r="M144906" s="9"/>
      <c r="N144906" s="9"/>
    </row>
    <row r="144907" spans="12:14" x14ac:dyDescent="0.25">
      <c r="L144907" s="9"/>
      <c r="M144907" s="9"/>
      <c r="N144907" s="9"/>
    </row>
    <row r="144908" spans="12:14" x14ac:dyDescent="0.25">
      <c r="L144908" s="9"/>
      <c r="M144908" s="9"/>
      <c r="N144908" s="9"/>
    </row>
    <row r="144909" spans="12:14" x14ac:dyDescent="0.25">
      <c r="L144909" s="9"/>
      <c r="M144909" s="9"/>
      <c r="N144909" s="9"/>
    </row>
    <row r="144910" spans="12:14" x14ac:dyDescent="0.25">
      <c r="L144910" s="9"/>
      <c r="M144910" s="9"/>
      <c r="N144910" s="9"/>
    </row>
    <row r="144911" spans="12:14" x14ac:dyDescent="0.25">
      <c r="L144911" s="9"/>
      <c r="M144911" s="9"/>
      <c r="N144911" s="9"/>
    </row>
    <row r="144912" spans="12:14" x14ac:dyDescent="0.25">
      <c r="L144912" s="9"/>
      <c r="M144912" s="9"/>
      <c r="N144912" s="9"/>
    </row>
    <row r="144913" spans="12:14" x14ac:dyDescent="0.25">
      <c r="L144913" s="9"/>
      <c r="M144913" s="9"/>
      <c r="N144913" s="9"/>
    </row>
    <row r="144914" spans="12:14" x14ac:dyDescent="0.25">
      <c r="L144914" s="9"/>
      <c r="M144914" s="9"/>
      <c r="N144914" s="9"/>
    </row>
    <row r="144915" spans="12:14" x14ac:dyDescent="0.25">
      <c r="L144915" s="9"/>
      <c r="M144915" s="9"/>
      <c r="N144915" s="9"/>
    </row>
    <row r="144916" spans="12:14" x14ac:dyDescent="0.25">
      <c r="L144916" s="9"/>
      <c r="M144916" s="9"/>
      <c r="N144916" s="9"/>
    </row>
    <row r="144917" spans="12:14" x14ac:dyDescent="0.25">
      <c r="L144917" s="9"/>
      <c r="M144917" s="9"/>
      <c r="N144917" s="9"/>
    </row>
    <row r="144918" spans="12:14" x14ac:dyDescent="0.25">
      <c r="L144918" s="9"/>
      <c r="M144918" s="9"/>
      <c r="N144918" s="9"/>
    </row>
    <row r="144919" spans="12:14" x14ac:dyDescent="0.25">
      <c r="L144919" s="9"/>
      <c r="M144919" s="9"/>
      <c r="N144919" s="9"/>
    </row>
    <row r="144920" spans="12:14" x14ac:dyDescent="0.25">
      <c r="L144920" s="9"/>
      <c r="M144920" s="9"/>
      <c r="N144920" s="9"/>
    </row>
    <row r="144921" spans="12:14" x14ac:dyDescent="0.25">
      <c r="L144921" s="9"/>
      <c r="M144921" s="9"/>
      <c r="N144921" s="9"/>
    </row>
    <row r="144922" spans="12:14" x14ac:dyDescent="0.25">
      <c r="L144922" s="9"/>
      <c r="M144922" s="9"/>
      <c r="N144922" s="9"/>
    </row>
    <row r="144923" spans="12:14" x14ac:dyDescent="0.25">
      <c r="L144923" s="9"/>
      <c r="M144923" s="9"/>
      <c r="N144923" s="9"/>
    </row>
    <row r="144924" spans="12:14" x14ac:dyDescent="0.25">
      <c r="L144924" s="9"/>
      <c r="M144924" s="9"/>
      <c r="N144924" s="9"/>
    </row>
    <row r="144925" spans="12:14" x14ac:dyDescent="0.25">
      <c r="L144925" s="9"/>
      <c r="M144925" s="9"/>
      <c r="N144925" s="9"/>
    </row>
    <row r="144926" spans="12:14" x14ac:dyDescent="0.25">
      <c r="L144926" s="9"/>
      <c r="M144926" s="9"/>
      <c r="N144926" s="9"/>
    </row>
    <row r="144927" spans="12:14" x14ac:dyDescent="0.25">
      <c r="L144927" s="9"/>
      <c r="M144927" s="9"/>
      <c r="N144927" s="9"/>
    </row>
    <row r="144928" spans="12:14" x14ac:dyDescent="0.25">
      <c r="L144928" s="9"/>
      <c r="M144928" s="9"/>
      <c r="N144928" s="9"/>
    </row>
    <row r="144929" spans="12:14" x14ac:dyDescent="0.25">
      <c r="L144929" s="9"/>
      <c r="M144929" s="9"/>
      <c r="N144929" s="9"/>
    </row>
    <row r="144930" spans="12:14" x14ac:dyDescent="0.25">
      <c r="L144930" s="9"/>
      <c r="M144930" s="9"/>
      <c r="N144930" s="9"/>
    </row>
    <row r="144931" spans="12:14" x14ac:dyDescent="0.25">
      <c r="L144931" s="9"/>
      <c r="M144931" s="9"/>
      <c r="N144931" s="9"/>
    </row>
    <row r="144932" spans="12:14" x14ac:dyDescent="0.25">
      <c r="L144932" s="9"/>
      <c r="M144932" s="9"/>
      <c r="N144932" s="9"/>
    </row>
    <row r="144933" spans="12:14" x14ac:dyDescent="0.25">
      <c r="L144933" s="9"/>
      <c r="M144933" s="9"/>
      <c r="N144933" s="9"/>
    </row>
    <row r="144934" spans="12:14" x14ac:dyDescent="0.25">
      <c r="L144934" s="9"/>
      <c r="M144934" s="9"/>
      <c r="N144934" s="9"/>
    </row>
    <row r="144935" spans="12:14" x14ac:dyDescent="0.25">
      <c r="L144935" s="9"/>
      <c r="M144935" s="9"/>
      <c r="N144935" s="9"/>
    </row>
    <row r="144936" spans="12:14" x14ac:dyDescent="0.25">
      <c r="L144936" s="9"/>
      <c r="M144936" s="9"/>
      <c r="N144936" s="9"/>
    </row>
    <row r="144937" spans="12:14" x14ac:dyDescent="0.25">
      <c r="L144937" s="9"/>
      <c r="M144937" s="9"/>
      <c r="N144937" s="9"/>
    </row>
    <row r="144938" spans="12:14" x14ac:dyDescent="0.25">
      <c r="L144938" s="9"/>
      <c r="M144938" s="9"/>
      <c r="N144938" s="9"/>
    </row>
    <row r="144939" spans="12:14" x14ac:dyDescent="0.25">
      <c r="L144939" s="9"/>
      <c r="M144939" s="9"/>
      <c r="N144939" s="9"/>
    </row>
    <row r="144940" spans="12:14" x14ac:dyDescent="0.25">
      <c r="L144940" s="9"/>
      <c r="M144940" s="9"/>
      <c r="N144940" s="9"/>
    </row>
    <row r="144941" spans="12:14" x14ac:dyDescent="0.25">
      <c r="L144941" s="9"/>
      <c r="M144941" s="9"/>
      <c r="N144941" s="9"/>
    </row>
    <row r="144942" spans="12:14" x14ac:dyDescent="0.25">
      <c r="L144942" s="9"/>
      <c r="M144942" s="9"/>
      <c r="N144942" s="9"/>
    </row>
    <row r="144943" spans="12:14" x14ac:dyDescent="0.25">
      <c r="L144943" s="9"/>
      <c r="M144943" s="9"/>
      <c r="N144943" s="9"/>
    </row>
    <row r="144944" spans="12:14" x14ac:dyDescent="0.25">
      <c r="L144944" s="9"/>
      <c r="M144944" s="9"/>
      <c r="N144944" s="9"/>
    </row>
    <row r="144945" spans="12:14" x14ac:dyDescent="0.25">
      <c r="L144945" s="9"/>
      <c r="M144945" s="9"/>
      <c r="N144945" s="9"/>
    </row>
    <row r="144946" spans="12:14" x14ac:dyDescent="0.25">
      <c r="L144946" s="9"/>
      <c r="M144946" s="9"/>
      <c r="N144946" s="9"/>
    </row>
    <row r="144947" spans="12:14" x14ac:dyDescent="0.25">
      <c r="L144947" s="9"/>
      <c r="M144947" s="9"/>
      <c r="N144947" s="9"/>
    </row>
    <row r="144948" spans="12:14" x14ac:dyDescent="0.25">
      <c r="L144948" s="9"/>
      <c r="M144948" s="9"/>
      <c r="N144948" s="9"/>
    </row>
    <row r="144949" spans="12:14" x14ac:dyDescent="0.25">
      <c r="L144949" s="9"/>
      <c r="M144949" s="9"/>
      <c r="N144949" s="9"/>
    </row>
    <row r="144950" spans="12:14" x14ac:dyDescent="0.25">
      <c r="L144950" s="9"/>
      <c r="M144950" s="9"/>
      <c r="N144950" s="9"/>
    </row>
    <row r="144951" spans="12:14" x14ac:dyDescent="0.25">
      <c r="L144951" s="9"/>
      <c r="M144951" s="9"/>
      <c r="N144951" s="9"/>
    </row>
    <row r="144952" spans="12:14" x14ac:dyDescent="0.25">
      <c r="L144952" s="9"/>
      <c r="M144952" s="9"/>
      <c r="N144952" s="9"/>
    </row>
    <row r="144953" spans="12:14" x14ac:dyDescent="0.25">
      <c r="L144953" s="9"/>
      <c r="M144953" s="9"/>
      <c r="N144953" s="9"/>
    </row>
    <row r="144954" spans="12:14" x14ac:dyDescent="0.25">
      <c r="L144954" s="9"/>
      <c r="M144954" s="9"/>
      <c r="N144954" s="9"/>
    </row>
    <row r="144955" spans="12:14" x14ac:dyDescent="0.25">
      <c r="L144955" s="9"/>
      <c r="M144955" s="9"/>
      <c r="N144955" s="9"/>
    </row>
    <row r="144956" spans="12:14" x14ac:dyDescent="0.25">
      <c r="L144956" s="9"/>
      <c r="M144956" s="9"/>
      <c r="N144956" s="9"/>
    </row>
    <row r="144957" spans="12:14" x14ac:dyDescent="0.25">
      <c r="L144957" s="9"/>
      <c r="M144957" s="9"/>
      <c r="N144957" s="9"/>
    </row>
    <row r="144958" spans="12:14" x14ac:dyDescent="0.25">
      <c r="L144958" s="9"/>
      <c r="M144958" s="9"/>
      <c r="N144958" s="9"/>
    </row>
    <row r="144959" spans="12:14" x14ac:dyDescent="0.25">
      <c r="L144959" s="9"/>
      <c r="M144959" s="9"/>
      <c r="N144959" s="9"/>
    </row>
    <row r="144960" spans="12:14" x14ac:dyDescent="0.25">
      <c r="L144960" s="9"/>
      <c r="M144960" s="9"/>
      <c r="N144960" s="9"/>
    </row>
    <row r="144961" spans="12:14" x14ac:dyDescent="0.25">
      <c r="L144961" s="9"/>
      <c r="M144961" s="9"/>
      <c r="N144961" s="9"/>
    </row>
    <row r="144962" spans="12:14" x14ac:dyDescent="0.25">
      <c r="L144962" s="9"/>
      <c r="M144962" s="9"/>
      <c r="N144962" s="9"/>
    </row>
    <row r="144963" spans="12:14" x14ac:dyDescent="0.25">
      <c r="L144963" s="9"/>
      <c r="M144963" s="9"/>
      <c r="N144963" s="9"/>
    </row>
    <row r="144964" spans="12:14" x14ac:dyDescent="0.25">
      <c r="L144964" s="9"/>
      <c r="M144964" s="9"/>
      <c r="N144964" s="9"/>
    </row>
    <row r="144965" spans="12:14" x14ac:dyDescent="0.25">
      <c r="L144965" s="9"/>
      <c r="M144965" s="9"/>
      <c r="N144965" s="9"/>
    </row>
    <row r="144966" spans="12:14" x14ac:dyDescent="0.25">
      <c r="L144966" s="9"/>
      <c r="M144966" s="9"/>
      <c r="N144966" s="9"/>
    </row>
    <row r="144967" spans="12:14" x14ac:dyDescent="0.25">
      <c r="L144967" s="9"/>
      <c r="M144967" s="9"/>
      <c r="N144967" s="9"/>
    </row>
    <row r="144968" spans="12:14" x14ac:dyDescent="0.25">
      <c r="L144968" s="9"/>
      <c r="M144968" s="9"/>
      <c r="N144968" s="9"/>
    </row>
    <row r="144969" spans="12:14" x14ac:dyDescent="0.25">
      <c r="L144969" s="9"/>
      <c r="M144969" s="9"/>
      <c r="N144969" s="9"/>
    </row>
    <row r="144970" spans="12:14" x14ac:dyDescent="0.25">
      <c r="L144970" s="9"/>
      <c r="M144970" s="9"/>
      <c r="N144970" s="9"/>
    </row>
    <row r="144971" spans="12:14" x14ac:dyDescent="0.25">
      <c r="L144971" s="9"/>
      <c r="M144971" s="9"/>
      <c r="N144971" s="9"/>
    </row>
    <row r="144972" spans="12:14" x14ac:dyDescent="0.25">
      <c r="L144972" s="9"/>
      <c r="M144972" s="9"/>
      <c r="N144972" s="9"/>
    </row>
    <row r="144973" spans="12:14" x14ac:dyDescent="0.25">
      <c r="L144973" s="9"/>
      <c r="M144973" s="9"/>
      <c r="N144973" s="9"/>
    </row>
    <row r="144974" spans="12:14" x14ac:dyDescent="0.25">
      <c r="L144974" s="9"/>
      <c r="M144974" s="9"/>
      <c r="N144974" s="9"/>
    </row>
    <row r="144975" spans="12:14" x14ac:dyDescent="0.25">
      <c r="L144975" s="9"/>
      <c r="M144975" s="9"/>
      <c r="N144975" s="9"/>
    </row>
    <row r="144976" spans="12:14" x14ac:dyDescent="0.25">
      <c r="L144976" s="9"/>
      <c r="M144976" s="9"/>
      <c r="N144976" s="9"/>
    </row>
    <row r="144977" spans="12:14" x14ac:dyDescent="0.25">
      <c r="L144977" s="9"/>
      <c r="M144977" s="9"/>
      <c r="N144977" s="9"/>
    </row>
    <row r="144978" spans="12:14" x14ac:dyDescent="0.25">
      <c r="L144978" s="9"/>
      <c r="M144978" s="9"/>
      <c r="N144978" s="9"/>
    </row>
    <row r="144979" spans="12:14" x14ac:dyDescent="0.25">
      <c r="L144979" s="9"/>
      <c r="M144979" s="9"/>
      <c r="N144979" s="9"/>
    </row>
    <row r="144980" spans="12:14" x14ac:dyDescent="0.25">
      <c r="L144980" s="9"/>
      <c r="M144980" s="9"/>
      <c r="N144980" s="9"/>
    </row>
    <row r="144981" spans="12:14" x14ac:dyDescent="0.25">
      <c r="L144981" s="9"/>
      <c r="M144981" s="9"/>
      <c r="N144981" s="9"/>
    </row>
    <row r="144982" spans="12:14" x14ac:dyDescent="0.25">
      <c r="L144982" s="9"/>
      <c r="M144982" s="9"/>
      <c r="N144982" s="9"/>
    </row>
    <row r="144983" spans="12:14" x14ac:dyDescent="0.25">
      <c r="L144983" s="9"/>
      <c r="M144983" s="9"/>
      <c r="N144983" s="9"/>
    </row>
    <row r="144984" spans="12:14" x14ac:dyDescent="0.25">
      <c r="L144984" s="9"/>
      <c r="M144984" s="9"/>
      <c r="N144984" s="9"/>
    </row>
    <row r="144985" spans="12:14" x14ac:dyDescent="0.25">
      <c r="L144985" s="9"/>
      <c r="M144985" s="9"/>
      <c r="N144985" s="9"/>
    </row>
    <row r="144986" spans="12:14" x14ac:dyDescent="0.25">
      <c r="L144986" s="9"/>
      <c r="M144986" s="9"/>
      <c r="N144986" s="9"/>
    </row>
    <row r="144987" spans="12:14" x14ac:dyDescent="0.25">
      <c r="L144987" s="9"/>
      <c r="M144987" s="9"/>
      <c r="N144987" s="9"/>
    </row>
    <row r="144988" spans="12:14" x14ac:dyDescent="0.25">
      <c r="L144988" s="9"/>
      <c r="M144988" s="9"/>
      <c r="N144988" s="9"/>
    </row>
    <row r="144989" spans="12:14" x14ac:dyDescent="0.25">
      <c r="L144989" s="9"/>
      <c r="M144989" s="9"/>
      <c r="N144989" s="9"/>
    </row>
    <row r="144990" spans="12:14" x14ac:dyDescent="0.25">
      <c r="L144990" s="9"/>
      <c r="M144990" s="9"/>
      <c r="N144990" s="9"/>
    </row>
    <row r="144991" spans="12:14" x14ac:dyDescent="0.25">
      <c r="L144991" s="9"/>
      <c r="M144991" s="9"/>
      <c r="N144991" s="9"/>
    </row>
    <row r="144992" spans="12:14" x14ac:dyDescent="0.25">
      <c r="L144992" s="9"/>
      <c r="M144992" s="9"/>
      <c r="N144992" s="9"/>
    </row>
    <row r="144993" spans="12:14" x14ac:dyDescent="0.25">
      <c r="L144993" s="9"/>
      <c r="M144993" s="9"/>
      <c r="N144993" s="9"/>
    </row>
    <row r="144994" spans="12:14" x14ac:dyDescent="0.25">
      <c r="L144994" s="9"/>
      <c r="M144994" s="9"/>
      <c r="N144994" s="9"/>
    </row>
    <row r="144995" spans="12:14" x14ac:dyDescent="0.25">
      <c r="L144995" s="9"/>
      <c r="M144995" s="9"/>
      <c r="N144995" s="9"/>
    </row>
    <row r="144996" spans="12:14" x14ac:dyDescent="0.25">
      <c r="L144996" s="9"/>
      <c r="M144996" s="9"/>
      <c r="N144996" s="9"/>
    </row>
    <row r="144997" spans="12:14" x14ac:dyDescent="0.25">
      <c r="L144997" s="9"/>
      <c r="M144997" s="9"/>
      <c r="N144997" s="9"/>
    </row>
    <row r="144998" spans="12:14" x14ac:dyDescent="0.25">
      <c r="L144998" s="9"/>
      <c r="M144998" s="9"/>
      <c r="N144998" s="9"/>
    </row>
    <row r="144999" spans="12:14" x14ac:dyDescent="0.25">
      <c r="L144999" s="9"/>
      <c r="M144999" s="9"/>
      <c r="N144999" s="9"/>
    </row>
    <row r="145000" spans="12:14" x14ac:dyDescent="0.25">
      <c r="L145000" s="9"/>
      <c r="M145000" s="9"/>
      <c r="N145000" s="9"/>
    </row>
    <row r="145001" spans="12:14" x14ac:dyDescent="0.25">
      <c r="L145001" s="9"/>
      <c r="M145001" s="9"/>
      <c r="N145001" s="9"/>
    </row>
    <row r="145002" spans="12:14" x14ac:dyDescent="0.25">
      <c r="L145002" s="9"/>
      <c r="M145002" s="9"/>
      <c r="N145002" s="9"/>
    </row>
    <row r="145003" spans="12:14" x14ac:dyDescent="0.25">
      <c r="L145003" s="9"/>
      <c r="M145003" s="9"/>
      <c r="N145003" s="9"/>
    </row>
    <row r="145004" spans="12:14" x14ac:dyDescent="0.25">
      <c r="L145004" s="9"/>
      <c r="M145004" s="9"/>
      <c r="N145004" s="9"/>
    </row>
    <row r="145005" spans="12:14" x14ac:dyDescent="0.25">
      <c r="L145005" s="9"/>
      <c r="M145005" s="9"/>
      <c r="N145005" s="9"/>
    </row>
    <row r="145006" spans="12:14" x14ac:dyDescent="0.25">
      <c r="L145006" s="9"/>
      <c r="M145006" s="9"/>
      <c r="N145006" s="9"/>
    </row>
    <row r="145007" spans="12:14" x14ac:dyDescent="0.25">
      <c r="L145007" s="9"/>
      <c r="M145007" s="9"/>
      <c r="N145007" s="9"/>
    </row>
    <row r="145008" spans="12:14" x14ac:dyDescent="0.25">
      <c r="L145008" s="9"/>
      <c r="M145008" s="9"/>
      <c r="N145008" s="9"/>
    </row>
    <row r="145009" spans="12:14" x14ac:dyDescent="0.25">
      <c r="L145009" s="9"/>
      <c r="M145009" s="9"/>
      <c r="N145009" s="9"/>
    </row>
    <row r="145010" spans="12:14" x14ac:dyDescent="0.25">
      <c r="L145010" s="9"/>
      <c r="M145010" s="9"/>
      <c r="N145010" s="9"/>
    </row>
    <row r="145011" spans="12:14" x14ac:dyDescent="0.25">
      <c r="L145011" s="9"/>
      <c r="M145011" s="9"/>
      <c r="N145011" s="9"/>
    </row>
    <row r="145012" spans="12:14" x14ac:dyDescent="0.25">
      <c r="L145012" s="9"/>
      <c r="M145012" s="9"/>
      <c r="N145012" s="9"/>
    </row>
    <row r="145013" spans="12:14" x14ac:dyDescent="0.25">
      <c r="L145013" s="9"/>
      <c r="M145013" s="9"/>
      <c r="N145013" s="9"/>
    </row>
    <row r="145014" spans="12:14" x14ac:dyDescent="0.25">
      <c r="L145014" s="9"/>
      <c r="M145014" s="9"/>
      <c r="N145014" s="9"/>
    </row>
    <row r="145015" spans="12:14" x14ac:dyDescent="0.25">
      <c r="L145015" s="9"/>
      <c r="M145015" s="9"/>
      <c r="N145015" s="9"/>
    </row>
    <row r="145016" spans="12:14" x14ac:dyDescent="0.25">
      <c r="L145016" s="9"/>
      <c r="M145016" s="9"/>
      <c r="N145016" s="9"/>
    </row>
    <row r="145017" spans="12:14" x14ac:dyDescent="0.25">
      <c r="L145017" s="9"/>
      <c r="M145017" s="9"/>
      <c r="N145017" s="9"/>
    </row>
    <row r="145018" spans="12:14" x14ac:dyDescent="0.25">
      <c r="L145018" s="9"/>
      <c r="M145018" s="9"/>
      <c r="N145018" s="9"/>
    </row>
    <row r="145019" spans="12:14" x14ac:dyDescent="0.25">
      <c r="L145019" s="9"/>
      <c r="M145019" s="9"/>
      <c r="N145019" s="9"/>
    </row>
    <row r="145020" spans="12:14" x14ac:dyDescent="0.25">
      <c r="L145020" s="9"/>
      <c r="M145020" s="9"/>
      <c r="N145020" s="9"/>
    </row>
    <row r="145021" spans="12:14" x14ac:dyDescent="0.25">
      <c r="L145021" s="9"/>
      <c r="M145021" s="9"/>
      <c r="N145021" s="9"/>
    </row>
    <row r="145022" spans="12:14" x14ac:dyDescent="0.25">
      <c r="L145022" s="9"/>
      <c r="M145022" s="9"/>
      <c r="N145022" s="9"/>
    </row>
    <row r="145023" spans="12:14" x14ac:dyDescent="0.25">
      <c r="L145023" s="9"/>
      <c r="M145023" s="9"/>
      <c r="N145023" s="9"/>
    </row>
    <row r="145024" spans="12:14" x14ac:dyDescent="0.25">
      <c r="L145024" s="9"/>
      <c r="M145024" s="9"/>
      <c r="N145024" s="9"/>
    </row>
    <row r="145025" spans="12:14" x14ac:dyDescent="0.25">
      <c r="L145025" s="9"/>
      <c r="M145025" s="9"/>
      <c r="N145025" s="9"/>
    </row>
    <row r="145026" spans="12:14" x14ac:dyDescent="0.25">
      <c r="L145026" s="9"/>
      <c r="M145026" s="9"/>
      <c r="N145026" s="9"/>
    </row>
    <row r="145027" spans="12:14" x14ac:dyDescent="0.25">
      <c r="L145027" s="9"/>
      <c r="M145027" s="9"/>
      <c r="N145027" s="9"/>
    </row>
    <row r="145028" spans="12:14" x14ac:dyDescent="0.25">
      <c r="L145028" s="9"/>
      <c r="M145028" s="9"/>
      <c r="N145028" s="9"/>
    </row>
    <row r="145029" spans="12:14" x14ac:dyDescent="0.25">
      <c r="L145029" s="9"/>
      <c r="M145029" s="9"/>
      <c r="N145029" s="9"/>
    </row>
    <row r="145030" spans="12:14" x14ac:dyDescent="0.25">
      <c r="L145030" s="9"/>
      <c r="M145030" s="9"/>
      <c r="N145030" s="9"/>
    </row>
    <row r="145031" spans="12:14" x14ac:dyDescent="0.25">
      <c r="L145031" s="9"/>
      <c r="M145031" s="9"/>
      <c r="N145031" s="9"/>
    </row>
    <row r="145032" spans="12:14" x14ac:dyDescent="0.25">
      <c r="L145032" s="9"/>
      <c r="M145032" s="9"/>
      <c r="N145032" s="9"/>
    </row>
    <row r="145033" spans="12:14" x14ac:dyDescent="0.25">
      <c r="L145033" s="9"/>
      <c r="M145033" s="9"/>
      <c r="N145033" s="9"/>
    </row>
    <row r="145034" spans="12:14" x14ac:dyDescent="0.25">
      <c r="L145034" s="9"/>
      <c r="M145034" s="9"/>
      <c r="N145034" s="9"/>
    </row>
    <row r="145035" spans="12:14" x14ac:dyDescent="0.25">
      <c r="L145035" s="9"/>
      <c r="M145035" s="9"/>
      <c r="N145035" s="9"/>
    </row>
    <row r="145036" spans="12:14" x14ac:dyDescent="0.25">
      <c r="L145036" s="9"/>
      <c r="M145036" s="9"/>
      <c r="N145036" s="9"/>
    </row>
    <row r="145037" spans="12:14" x14ac:dyDescent="0.25">
      <c r="L145037" s="9"/>
      <c r="M145037" s="9"/>
      <c r="N145037" s="9"/>
    </row>
    <row r="145038" spans="12:14" x14ac:dyDescent="0.25">
      <c r="L145038" s="9"/>
      <c r="M145038" s="9"/>
      <c r="N145038" s="9"/>
    </row>
    <row r="145039" spans="12:14" x14ac:dyDescent="0.25">
      <c r="L145039" s="9"/>
      <c r="M145039" s="9"/>
      <c r="N145039" s="9"/>
    </row>
    <row r="145040" spans="12:14" x14ac:dyDescent="0.25">
      <c r="L145040" s="9"/>
      <c r="M145040" s="9"/>
      <c r="N145040" s="9"/>
    </row>
    <row r="145041" spans="12:14" x14ac:dyDescent="0.25">
      <c r="L145041" s="9"/>
      <c r="M145041" s="9"/>
      <c r="N145041" s="9"/>
    </row>
    <row r="145042" spans="12:14" x14ac:dyDescent="0.25">
      <c r="L145042" s="9"/>
      <c r="M145042" s="9"/>
      <c r="N145042" s="9"/>
    </row>
    <row r="145043" spans="12:14" x14ac:dyDescent="0.25">
      <c r="L145043" s="9"/>
      <c r="M145043" s="9"/>
      <c r="N145043" s="9"/>
    </row>
    <row r="145044" spans="12:14" x14ac:dyDescent="0.25">
      <c r="L145044" s="9"/>
      <c r="M145044" s="9"/>
      <c r="N145044" s="9"/>
    </row>
    <row r="145045" spans="12:14" x14ac:dyDescent="0.25">
      <c r="L145045" s="9"/>
      <c r="M145045" s="9"/>
      <c r="N145045" s="9"/>
    </row>
    <row r="145046" spans="12:14" x14ac:dyDescent="0.25">
      <c r="L145046" s="9"/>
      <c r="M145046" s="9"/>
      <c r="N145046" s="9"/>
    </row>
    <row r="145047" spans="12:14" x14ac:dyDescent="0.25">
      <c r="L145047" s="9"/>
      <c r="M145047" s="9"/>
      <c r="N145047" s="9"/>
    </row>
    <row r="145048" spans="12:14" x14ac:dyDescent="0.25">
      <c r="L145048" s="9"/>
      <c r="M145048" s="9"/>
      <c r="N145048" s="9"/>
    </row>
    <row r="145049" spans="12:14" x14ac:dyDescent="0.25">
      <c r="L145049" s="9"/>
      <c r="M145049" s="9"/>
      <c r="N145049" s="9"/>
    </row>
    <row r="145050" spans="12:14" x14ac:dyDescent="0.25">
      <c r="L145050" s="9"/>
      <c r="M145050" s="9"/>
      <c r="N145050" s="9"/>
    </row>
    <row r="145051" spans="12:14" x14ac:dyDescent="0.25">
      <c r="L145051" s="9"/>
      <c r="M145051" s="9"/>
      <c r="N145051" s="9"/>
    </row>
    <row r="145052" spans="12:14" x14ac:dyDescent="0.25">
      <c r="L145052" s="9"/>
      <c r="M145052" s="9"/>
      <c r="N145052" s="9"/>
    </row>
    <row r="145053" spans="12:14" x14ac:dyDescent="0.25">
      <c r="L145053" s="9"/>
      <c r="M145053" s="9"/>
      <c r="N145053" s="9"/>
    </row>
    <row r="145054" spans="12:14" x14ac:dyDescent="0.25">
      <c r="L145054" s="9"/>
      <c r="M145054" s="9"/>
      <c r="N145054" s="9"/>
    </row>
    <row r="145055" spans="12:14" x14ac:dyDescent="0.25">
      <c r="L145055" s="9"/>
      <c r="M145055" s="9"/>
      <c r="N145055" s="9"/>
    </row>
    <row r="145056" spans="12:14" x14ac:dyDescent="0.25">
      <c r="L145056" s="9"/>
      <c r="M145056" s="9"/>
      <c r="N145056" s="9"/>
    </row>
    <row r="145057" spans="12:14" x14ac:dyDescent="0.25">
      <c r="L145057" s="9"/>
      <c r="M145057" s="9"/>
      <c r="N145057" s="9"/>
    </row>
    <row r="145058" spans="12:14" x14ac:dyDescent="0.25">
      <c r="L145058" s="9"/>
      <c r="M145058" s="9"/>
      <c r="N145058" s="9"/>
    </row>
    <row r="145059" spans="12:14" x14ac:dyDescent="0.25">
      <c r="L145059" s="9"/>
      <c r="M145059" s="9"/>
      <c r="N145059" s="9"/>
    </row>
    <row r="145060" spans="12:14" x14ac:dyDescent="0.25">
      <c r="L145060" s="9"/>
      <c r="M145060" s="9"/>
      <c r="N145060" s="9"/>
    </row>
    <row r="145061" spans="12:14" x14ac:dyDescent="0.25">
      <c r="L145061" s="9"/>
      <c r="M145061" s="9"/>
      <c r="N145061" s="9"/>
    </row>
    <row r="145062" spans="12:14" x14ac:dyDescent="0.25">
      <c r="L145062" s="9"/>
      <c r="M145062" s="9"/>
      <c r="N145062" s="9"/>
    </row>
    <row r="145063" spans="12:14" x14ac:dyDescent="0.25">
      <c r="L145063" s="9"/>
      <c r="M145063" s="9"/>
      <c r="N145063" s="9"/>
    </row>
    <row r="145064" spans="12:14" x14ac:dyDescent="0.25">
      <c r="L145064" s="9"/>
      <c r="M145064" s="9"/>
      <c r="N145064" s="9"/>
    </row>
    <row r="145065" spans="12:14" x14ac:dyDescent="0.25">
      <c r="L145065" s="9"/>
      <c r="M145065" s="9"/>
      <c r="N145065" s="9"/>
    </row>
    <row r="145066" spans="12:14" x14ac:dyDescent="0.25">
      <c r="L145066" s="9"/>
      <c r="M145066" s="9"/>
      <c r="N145066" s="9"/>
    </row>
    <row r="145067" spans="12:14" x14ac:dyDescent="0.25">
      <c r="L145067" s="9"/>
      <c r="M145067" s="9"/>
      <c r="N145067" s="9"/>
    </row>
    <row r="145068" spans="12:14" x14ac:dyDescent="0.25">
      <c r="L145068" s="9"/>
      <c r="M145068" s="9"/>
      <c r="N145068" s="9"/>
    </row>
    <row r="145069" spans="12:14" x14ac:dyDescent="0.25">
      <c r="L145069" s="9"/>
      <c r="M145069" s="9"/>
      <c r="N145069" s="9"/>
    </row>
    <row r="145070" spans="12:14" x14ac:dyDescent="0.25">
      <c r="L145070" s="9"/>
      <c r="M145070" s="9"/>
      <c r="N145070" s="9"/>
    </row>
    <row r="145071" spans="12:14" x14ac:dyDescent="0.25">
      <c r="L145071" s="9"/>
      <c r="M145071" s="9"/>
      <c r="N145071" s="9"/>
    </row>
    <row r="145072" spans="12:14" x14ac:dyDescent="0.25">
      <c r="L145072" s="9"/>
      <c r="M145072" s="9"/>
      <c r="N145072" s="9"/>
    </row>
    <row r="145073" spans="12:14" x14ac:dyDescent="0.25">
      <c r="L145073" s="9"/>
      <c r="M145073" s="9"/>
      <c r="N145073" s="9"/>
    </row>
    <row r="145074" spans="12:14" x14ac:dyDescent="0.25">
      <c r="L145074" s="9"/>
      <c r="M145074" s="9"/>
      <c r="N145074" s="9"/>
    </row>
    <row r="145075" spans="12:14" x14ac:dyDescent="0.25">
      <c r="L145075" s="9"/>
      <c r="M145075" s="9"/>
      <c r="N145075" s="9"/>
    </row>
    <row r="145076" spans="12:14" x14ac:dyDescent="0.25">
      <c r="L145076" s="9"/>
      <c r="M145076" s="9"/>
      <c r="N145076" s="9"/>
    </row>
    <row r="145077" spans="12:14" x14ac:dyDescent="0.25">
      <c r="L145077" s="9"/>
      <c r="M145077" s="9"/>
      <c r="N145077" s="9"/>
    </row>
    <row r="145078" spans="12:14" x14ac:dyDescent="0.25">
      <c r="L145078" s="9"/>
      <c r="M145078" s="9"/>
      <c r="N145078" s="9"/>
    </row>
    <row r="145079" spans="12:14" x14ac:dyDescent="0.25">
      <c r="L145079" s="9"/>
      <c r="M145079" s="9"/>
      <c r="N145079" s="9"/>
    </row>
    <row r="145080" spans="12:14" x14ac:dyDescent="0.25">
      <c r="L145080" s="9"/>
      <c r="M145080" s="9"/>
      <c r="N145080" s="9"/>
    </row>
    <row r="145081" spans="12:14" x14ac:dyDescent="0.25">
      <c r="L145081" s="9"/>
      <c r="M145081" s="9"/>
      <c r="N145081" s="9"/>
    </row>
    <row r="145082" spans="12:14" x14ac:dyDescent="0.25">
      <c r="L145082" s="9"/>
      <c r="M145082" s="9"/>
      <c r="N145082" s="9"/>
    </row>
    <row r="145083" spans="12:14" x14ac:dyDescent="0.25">
      <c r="L145083" s="9"/>
      <c r="M145083" s="9"/>
      <c r="N145083" s="9"/>
    </row>
    <row r="145084" spans="12:14" x14ac:dyDescent="0.25">
      <c r="L145084" s="9"/>
      <c r="M145084" s="9"/>
      <c r="N145084" s="9"/>
    </row>
    <row r="145085" spans="12:14" x14ac:dyDescent="0.25">
      <c r="L145085" s="9"/>
      <c r="M145085" s="9"/>
      <c r="N145085" s="9"/>
    </row>
    <row r="145086" spans="12:14" x14ac:dyDescent="0.25">
      <c r="L145086" s="9"/>
      <c r="M145086" s="9"/>
      <c r="N145086" s="9"/>
    </row>
    <row r="145087" spans="12:14" x14ac:dyDescent="0.25">
      <c r="L145087" s="9"/>
      <c r="M145087" s="9"/>
      <c r="N145087" s="9"/>
    </row>
    <row r="145088" spans="12:14" x14ac:dyDescent="0.25">
      <c r="L145088" s="9"/>
      <c r="M145088" s="9"/>
      <c r="N145088" s="9"/>
    </row>
    <row r="145089" spans="12:14" x14ac:dyDescent="0.25">
      <c r="L145089" s="9"/>
      <c r="M145089" s="9"/>
      <c r="N145089" s="9"/>
    </row>
    <row r="145090" spans="12:14" x14ac:dyDescent="0.25">
      <c r="L145090" s="9"/>
      <c r="M145090" s="9"/>
      <c r="N145090" s="9"/>
    </row>
    <row r="145091" spans="12:14" x14ac:dyDescent="0.25">
      <c r="L145091" s="9"/>
      <c r="M145091" s="9"/>
      <c r="N145091" s="9"/>
    </row>
    <row r="145092" spans="12:14" x14ac:dyDescent="0.25">
      <c r="L145092" s="9"/>
      <c r="M145092" s="9"/>
      <c r="N145092" s="9"/>
    </row>
    <row r="145093" spans="12:14" x14ac:dyDescent="0.25">
      <c r="L145093" s="9"/>
      <c r="M145093" s="9"/>
      <c r="N145093" s="9"/>
    </row>
    <row r="145094" spans="12:14" x14ac:dyDescent="0.25">
      <c r="L145094" s="9"/>
      <c r="M145094" s="9"/>
      <c r="N145094" s="9"/>
    </row>
    <row r="145095" spans="12:14" x14ac:dyDescent="0.25">
      <c r="L145095" s="9"/>
      <c r="M145095" s="9"/>
      <c r="N145095" s="9"/>
    </row>
    <row r="145096" spans="12:14" x14ac:dyDescent="0.25">
      <c r="L145096" s="9"/>
      <c r="M145096" s="9"/>
      <c r="N145096" s="9"/>
    </row>
    <row r="145097" spans="12:14" x14ac:dyDescent="0.25">
      <c r="L145097" s="9"/>
      <c r="M145097" s="9"/>
      <c r="N145097" s="9"/>
    </row>
    <row r="145098" spans="12:14" x14ac:dyDescent="0.25">
      <c r="L145098" s="9"/>
      <c r="M145098" s="9"/>
      <c r="N145098" s="9"/>
    </row>
    <row r="145099" spans="12:14" x14ac:dyDescent="0.25">
      <c r="L145099" s="9"/>
      <c r="M145099" s="9"/>
      <c r="N145099" s="9"/>
    </row>
    <row r="145100" spans="12:14" x14ac:dyDescent="0.25">
      <c r="L145100" s="9"/>
      <c r="M145100" s="9"/>
      <c r="N145100" s="9"/>
    </row>
    <row r="145101" spans="12:14" x14ac:dyDescent="0.25">
      <c r="L145101" s="9"/>
      <c r="M145101" s="9"/>
      <c r="N145101" s="9"/>
    </row>
    <row r="145102" spans="12:14" x14ac:dyDescent="0.25">
      <c r="L145102" s="9"/>
      <c r="M145102" s="9"/>
      <c r="N145102" s="9"/>
    </row>
    <row r="145103" spans="12:14" x14ac:dyDescent="0.25">
      <c r="L145103" s="9"/>
      <c r="M145103" s="9"/>
      <c r="N145103" s="9"/>
    </row>
    <row r="145104" spans="12:14" x14ac:dyDescent="0.25">
      <c r="L145104" s="9"/>
      <c r="M145104" s="9"/>
      <c r="N145104" s="9"/>
    </row>
    <row r="145105" spans="12:14" x14ac:dyDescent="0.25">
      <c r="L145105" s="9"/>
      <c r="M145105" s="9"/>
      <c r="N145105" s="9"/>
    </row>
    <row r="145106" spans="12:14" x14ac:dyDescent="0.25">
      <c r="L145106" s="9"/>
      <c r="M145106" s="9"/>
      <c r="N145106" s="9"/>
    </row>
    <row r="145107" spans="12:14" x14ac:dyDescent="0.25">
      <c r="L145107" s="9"/>
      <c r="M145107" s="9"/>
      <c r="N145107" s="9"/>
    </row>
    <row r="145108" spans="12:14" x14ac:dyDescent="0.25">
      <c r="L145108" s="9"/>
      <c r="M145108" s="9"/>
      <c r="N145108" s="9"/>
    </row>
    <row r="145109" spans="12:14" x14ac:dyDescent="0.25">
      <c r="L145109" s="9"/>
      <c r="M145109" s="9"/>
      <c r="N145109" s="9"/>
    </row>
    <row r="145110" spans="12:14" x14ac:dyDescent="0.25">
      <c r="L145110" s="9"/>
      <c r="M145110" s="9"/>
      <c r="N145110" s="9"/>
    </row>
    <row r="145111" spans="12:14" x14ac:dyDescent="0.25">
      <c r="L145111" s="9"/>
      <c r="M145111" s="9"/>
      <c r="N145111" s="9"/>
    </row>
    <row r="145112" spans="12:14" x14ac:dyDescent="0.25">
      <c r="L145112" s="9"/>
      <c r="M145112" s="9"/>
      <c r="N145112" s="9"/>
    </row>
    <row r="145113" spans="12:14" x14ac:dyDescent="0.25">
      <c r="L145113" s="9"/>
      <c r="M145113" s="9"/>
      <c r="N145113" s="9"/>
    </row>
    <row r="145114" spans="12:14" x14ac:dyDescent="0.25">
      <c r="L145114" s="9"/>
      <c r="M145114" s="9"/>
      <c r="N145114" s="9"/>
    </row>
    <row r="145115" spans="12:14" x14ac:dyDescent="0.25">
      <c r="L145115" s="9"/>
      <c r="M145115" s="9"/>
      <c r="N145115" s="9"/>
    </row>
    <row r="145116" spans="12:14" x14ac:dyDescent="0.25">
      <c r="L145116" s="9"/>
      <c r="M145116" s="9"/>
      <c r="N145116" s="9"/>
    </row>
    <row r="145117" spans="12:14" x14ac:dyDescent="0.25">
      <c r="L145117" s="9"/>
      <c r="M145117" s="9"/>
      <c r="N145117" s="9"/>
    </row>
    <row r="145118" spans="12:14" x14ac:dyDescent="0.25">
      <c r="L145118" s="9"/>
      <c r="M145118" s="9"/>
      <c r="N145118" s="9"/>
    </row>
    <row r="145119" spans="12:14" x14ac:dyDescent="0.25">
      <c r="L145119" s="9"/>
      <c r="M145119" s="9"/>
      <c r="N145119" s="9"/>
    </row>
    <row r="145120" spans="12:14" x14ac:dyDescent="0.25">
      <c r="L145120" s="9"/>
      <c r="M145120" s="9"/>
      <c r="N145120" s="9"/>
    </row>
    <row r="145121" spans="12:14" x14ac:dyDescent="0.25">
      <c r="L145121" s="9"/>
      <c r="M145121" s="9"/>
      <c r="N145121" s="9"/>
    </row>
    <row r="145122" spans="12:14" x14ac:dyDescent="0.25">
      <c r="L145122" s="9"/>
      <c r="M145122" s="9"/>
      <c r="N145122" s="9"/>
    </row>
    <row r="145123" spans="12:14" x14ac:dyDescent="0.25">
      <c r="L145123" s="9"/>
      <c r="M145123" s="9"/>
      <c r="N145123" s="9"/>
    </row>
    <row r="145124" spans="12:14" x14ac:dyDescent="0.25">
      <c r="L145124" s="9"/>
      <c r="M145124" s="9"/>
      <c r="N145124" s="9"/>
    </row>
    <row r="145125" spans="12:14" x14ac:dyDescent="0.25">
      <c r="L145125" s="9"/>
      <c r="M145125" s="9"/>
      <c r="N145125" s="9"/>
    </row>
    <row r="145126" spans="12:14" x14ac:dyDescent="0.25">
      <c r="L145126" s="9"/>
      <c r="M145126" s="9"/>
      <c r="N145126" s="9"/>
    </row>
    <row r="145127" spans="12:14" x14ac:dyDescent="0.25">
      <c r="L145127" s="9"/>
      <c r="M145127" s="9"/>
      <c r="N145127" s="9"/>
    </row>
    <row r="145128" spans="12:14" x14ac:dyDescent="0.25">
      <c r="L145128" s="9"/>
      <c r="M145128" s="9"/>
      <c r="N145128" s="9"/>
    </row>
    <row r="145129" spans="12:14" x14ac:dyDescent="0.25">
      <c r="L145129" s="9"/>
      <c r="M145129" s="9"/>
      <c r="N145129" s="9"/>
    </row>
    <row r="145130" spans="12:14" x14ac:dyDescent="0.25">
      <c r="L145130" s="9"/>
      <c r="M145130" s="9"/>
      <c r="N145130" s="9"/>
    </row>
    <row r="145131" spans="12:14" x14ac:dyDescent="0.25">
      <c r="L145131" s="9"/>
      <c r="M145131" s="9"/>
      <c r="N145131" s="9"/>
    </row>
    <row r="145132" spans="12:14" x14ac:dyDescent="0.25">
      <c r="L145132" s="9"/>
      <c r="M145132" s="9"/>
      <c r="N145132" s="9"/>
    </row>
    <row r="145133" spans="12:14" x14ac:dyDescent="0.25">
      <c r="L145133" s="9"/>
      <c r="M145133" s="9"/>
      <c r="N145133" s="9"/>
    </row>
    <row r="145134" spans="12:14" x14ac:dyDescent="0.25">
      <c r="L145134" s="9"/>
      <c r="M145134" s="9"/>
      <c r="N145134" s="9"/>
    </row>
    <row r="145135" spans="12:14" x14ac:dyDescent="0.25">
      <c r="L145135" s="9"/>
      <c r="M145135" s="9"/>
      <c r="N145135" s="9"/>
    </row>
    <row r="145136" spans="12:14" x14ac:dyDescent="0.25">
      <c r="L145136" s="9"/>
      <c r="M145136" s="9"/>
      <c r="N145136" s="9"/>
    </row>
    <row r="145137" spans="12:14" x14ac:dyDescent="0.25">
      <c r="L145137" s="9"/>
      <c r="M145137" s="9"/>
      <c r="N145137" s="9"/>
    </row>
    <row r="145138" spans="12:14" x14ac:dyDescent="0.25">
      <c r="L145138" s="9"/>
      <c r="M145138" s="9"/>
      <c r="N145138" s="9"/>
    </row>
    <row r="145139" spans="12:14" x14ac:dyDescent="0.25">
      <c r="L145139" s="9"/>
      <c r="M145139" s="9"/>
      <c r="N145139" s="9"/>
    </row>
    <row r="145140" spans="12:14" x14ac:dyDescent="0.25">
      <c r="L145140" s="9"/>
      <c r="M145140" s="9"/>
      <c r="N145140" s="9"/>
    </row>
    <row r="145141" spans="12:14" x14ac:dyDescent="0.25">
      <c r="L145141" s="9"/>
      <c r="M145141" s="9"/>
      <c r="N145141" s="9"/>
    </row>
    <row r="145142" spans="12:14" x14ac:dyDescent="0.25">
      <c r="L145142" s="9"/>
      <c r="M145142" s="9"/>
      <c r="N145142" s="9"/>
    </row>
    <row r="145143" spans="12:14" x14ac:dyDescent="0.25">
      <c r="L145143" s="9"/>
      <c r="M145143" s="9"/>
      <c r="N145143" s="9"/>
    </row>
    <row r="145144" spans="12:14" x14ac:dyDescent="0.25">
      <c r="L145144" s="9"/>
      <c r="M145144" s="9"/>
      <c r="N145144" s="9"/>
    </row>
    <row r="145145" spans="12:14" x14ac:dyDescent="0.25">
      <c r="L145145" s="9"/>
      <c r="M145145" s="9"/>
      <c r="N145145" s="9"/>
    </row>
    <row r="145146" spans="12:14" x14ac:dyDescent="0.25">
      <c r="L145146" s="9"/>
      <c r="M145146" s="9"/>
      <c r="N145146" s="9"/>
    </row>
    <row r="145147" spans="12:14" x14ac:dyDescent="0.25">
      <c r="L145147" s="9"/>
      <c r="M145147" s="9"/>
      <c r="N145147" s="9"/>
    </row>
    <row r="145148" spans="12:14" x14ac:dyDescent="0.25">
      <c r="L145148" s="9"/>
      <c r="M145148" s="9"/>
      <c r="N145148" s="9"/>
    </row>
    <row r="145149" spans="12:14" x14ac:dyDescent="0.25">
      <c r="L145149" s="9"/>
      <c r="M145149" s="9"/>
      <c r="N145149" s="9"/>
    </row>
    <row r="145150" spans="12:14" x14ac:dyDescent="0.25">
      <c r="L145150" s="9"/>
      <c r="M145150" s="9"/>
      <c r="N145150" s="9"/>
    </row>
    <row r="145151" spans="12:14" x14ac:dyDescent="0.25">
      <c r="L145151" s="9"/>
      <c r="M145151" s="9"/>
      <c r="N145151" s="9"/>
    </row>
    <row r="145152" spans="12:14" x14ac:dyDescent="0.25">
      <c r="L145152" s="9"/>
      <c r="M145152" s="9"/>
      <c r="N145152" s="9"/>
    </row>
    <row r="145153" spans="12:14" x14ac:dyDescent="0.25">
      <c r="L145153" s="9"/>
      <c r="M145153" s="9"/>
      <c r="N145153" s="9"/>
    </row>
    <row r="145154" spans="12:14" x14ac:dyDescent="0.25">
      <c r="L145154" s="9"/>
      <c r="M145154" s="9"/>
      <c r="N145154" s="9"/>
    </row>
    <row r="145155" spans="12:14" x14ac:dyDescent="0.25">
      <c r="L145155" s="9"/>
      <c r="M145155" s="9"/>
      <c r="N145155" s="9"/>
    </row>
    <row r="145156" spans="12:14" x14ac:dyDescent="0.25">
      <c r="L145156" s="9"/>
      <c r="M145156" s="9"/>
      <c r="N145156" s="9"/>
    </row>
    <row r="145157" spans="12:14" x14ac:dyDescent="0.25">
      <c r="L145157" s="9"/>
      <c r="M145157" s="9"/>
      <c r="N145157" s="9"/>
    </row>
    <row r="145158" spans="12:14" x14ac:dyDescent="0.25">
      <c r="L145158" s="9"/>
      <c r="M145158" s="9"/>
      <c r="N145158" s="9"/>
    </row>
    <row r="145159" spans="12:14" x14ac:dyDescent="0.25">
      <c r="L145159" s="9"/>
      <c r="M145159" s="9"/>
      <c r="N145159" s="9"/>
    </row>
    <row r="145160" spans="12:14" x14ac:dyDescent="0.25">
      <c r="L145160" s="9"/>
      <c r="M145160" s="9"/>
      <c r="N145160" s="9"/>
    </row>
    <row r="145161" spans="12:14" x14ac:dyDescent="0.25">
      <c r="L145161" s="9"/>
      <c r="M145161" s="9"/>
      <c r="N145161" s="9"/>
    </row>
    <row r="145162" spans="12:14" x14ac:dyDescent="0.25">
      <c r="L145162" s="9"/>
      <c r="M145162" s="9"/>
      <c r="N145162" s="9"/>
    </row>
    <row r="145163" spans="12:14" x14ac:dyDescent="0.25">
      <c r="L145163" s="9"/>
      <c r="M145163" s="9"/>
      <c r="N145163" s="9"/>
    </row>
    <row r="145164" spans="12:14" x14ac:dyDescent="0.25">
      <c r="L145164" s="9"/>
      <c r="M145164" s="9"/>
      <c r="N145164" s="9"/>
    </row>
    <row r="145165" spans="12:14" x14ac:dyDescent="0.25">
      <c r="L145165" s="9"/>
      <c r="M145165" s="9"/>
      <c r="N145165" s="9"/>
    </row>
    <row r="145166" spans="12:14" x14ac:dyDescent="0.25">
      <c r="L145166" s="9"/>
      <c r="M145166" s="9"/>
      <c r="N145166" s="9"/>
    </row>
    <row r="145167" spans="12:14" x14ac:dyDescent="0.25">
      <c r="L145167" s="9"/>
      <c r="M145167" s="9"/>
      <c r="N145167" s="9"/>
    </row>
    <row r="145168" spans="12:14" x14ac:dyDescent="0.25">
      <c r="L145168" s="9"/>
      <c r="M145168" s="9"/>
      <c r="N145168" s="9"/>
    </row>
    <row r="145169" spans="12:14" x14ac:dyDescent="0.25">
      <c r="L145169" s="9"/>
      <c r="M145169" s="9"/>
      <c r="N145169" s="9"/>
    </row>
    <row r="145170" spans="12:14" x14ac:dyDescent="0.25">
      <c r="L145170" s="9"/>
      <c r="M145170" s="9"/>
      <c r="N145170" s="9"/>
    </row>
    <row r="145171" spans="12:14" x14ac:dyDescent="0.25">
      <c r="L145171" s="9"/>
      <c r="M145171" s="9"/>
      <c r="N145171" s="9"/>
    </row>
    <row r="145172" spans="12:14" x14ac:dyDescent="0.25">
      <c r="L145172" s="9"/>
      <c r="M145172" s="9"/>
      <c r="N145172" s="9"/>
    </row>
    <row r="145173" spans="12:14" x14ac:dyDescent="0.25">
      <c r="L145173" s="9"/>
      <c r="M145173" s="9"/>
      <c r="N145173" s="9"/>
    </row>
    <row r="145174" spans="12:14" x14ac:dyDescent="0.25">
      <c r="L145174" s="9"/>
      <c r="M145174" s="9"/>
      <c r="N145174" s="9"/>
    </row>
    <row r="145175" spans="12:14" x14ac:dyDescent="0.25">
      <c r="L145175" s="9"/>
      <c r="M145175" s="9"/>
      <c r="N145175" s="9"/>
    </row>
    <row r="145176" spans="12:14" x14ac:dyDescent="0.25">
      <c r="L145176" s="9"/>
      <c r="M145176" s="9"/>
      <c r="N145176" s="9"/>
    </row>
    <row r="145177" spans="12:14" x14ac:dyDescent="0.25">
      <c r="L145177" s="9"/>
      <c r="M145177" s="9"/>
      <c r="N145177" s="9"/>
    </row>
    <row r="145178" spans="12:14" x14ac:dyDescent="0.25">
      <c r="L145178" s="9"/>
      <c r="M145178" s="9"/>
      <c r="N145178" s="9"/>
    </row>
    <row r="145179" spans="12:14" x14ac:dyDescent="0.25">
      <c r="L145179" s="9"/>
      <c r="M145179" s="9"/>
      <c r="N145179" s="9"/>
    </row>
    <row r="145180" spans="12:14" x14ac:dyDescent="0.25">
      <c r="L145180" s="9"/>
      <c r="M145180" s="9"/>
      <c r="N145180" s="9"/>
    </row>
    <row r="145181" spans="12:14" x14ac:dyDescent="0.25">
      <c r="L145181" s="9"/>
      <c r="M145181" s="9"/>
      <c r="N145181" s="9"/>
    </row>
    <row r="145182" spans="12:14" x14ac:dyDescent="0.25">
      <c r="L145182" s="9"/>
      <c r="M145182" s="9"/>
      <c r="N145182" s="9"/>
    </row>
    <row r="145183" spans="12:14" x14ac:dyDescent="0.25">
      <c r="L145183" s="9"/>
      <c r="M145183" s="9"/>
      <c r="N145183" s="9"/>
    </row>
    <row r="145184" spans="12:14" x14ac:dyDescent="0.25">
      <c r="L145184" s="9"/>
      <c r="M145184" s="9"/>
      <c r="N145184" s="9"/>
    </row>
    <row r="145185" spans="12:14" x14ac:dyDescent="0.25">
      <c r="L145185" s="9"/>
      <c r="M145185" s="9"/>
      <c r="N145185" s="9"/>
    </row>
    <row r="145186" spans="12:14" x14ac:dyDescent="0.25">
      <c r="L145186" s="9"/>
      <c r="M145186" s="9"/>
      <c r="N145186" s="9"/>
    </row>
    <row r="145187" spans="12:14" x14ac:dyDescent="0.25">
      <c r="L145187" s="9"/>
      <c r="M145187" s="9"/>
      <c r="N145187" s="9"/>
    </row>
    <row r="145188" spans="12:14" x14ac:dyDescent="0.25">
      <c r="L145188" s="9"/>
      <c r="M145188" s="9"/>
      <c r="N145188" s="9"/>
    </row>
    <row r="145189" spans="12:14" x14ac:dyDescent="0.25">
      <c r="L145189" s="9"/>
      <c r="M145189" s="9"/>
      <c r="N145189" s="9"/>
    </row>
    <row r="145190" spans="12:14" x14ac:dyDescent="0.25">
      <c r="L145190" s="9"/>
      <c r="M145190" s="9"/>
      <c r="N145190" s="9"/>
    </row>
    <row r="145191" spans="12:14" x14ac:dyDescent="0.25">
      <c r="L145191" s="9"/>
      <c r="M145191" s="9"/>
      <c r="N145191" s="9"/>
    </row>
    <row r="145192" spans="12:14" x14ac:dyDescent="0.25">
      <c r="L145192" s="9"/>
      <c r="M145192" s="9"/>
      <c r="N145192" s="9"/>
    </row>
    <row r="145193" spans="12:14" x14ac:dyDescent="0.25">
      <c r="L145193" s="9"/>
      <c r="M145193" s="9"/>
      <c r="N145193" s="9"/>
    </row>
    <row r="145194" spans="12:14" x14ac:dyDescent="0.25">
      <c r="L145194" s="9"/>
      <c r="M145194" s="9"/>
      <c r="N145194" s="9"/>
    </row>
    <row r="145195" spans="12:14" x14ac:dyDescent="0.25">
      <c r="L145195" s="9"/>
      <c r="M145195" s="9"/>
      <c r="N145195" s="9"/>
    </row>
    <row r="145196" spans="12:14" x14ac:dyDescent="0.25">
      <c r="L145196" s="9"/>
      <c r="M145196" s="9"/>
      <c r="N145196" s="9"/>
    </row>
    <row r="145197" spans="12:14" x14ac:dyDescent="0.25">
      <c r="L145197" s="9"/>
      <c r="M145197" s="9"/>
      <c r="N145197" s="9"/>
    </row>
    <row r="145198" spans="12:14" x14ac:dyDescent="0.25">
      <c r="L145198" s="9"/>
      <c r="M145198" s="9"/>
      <c r="N145198" s="9"/>
    </row>
    <row r="145199" spans="12:14" x14ac:dyDescent="0.25">
      <c r="L145199" s="9"/>
      <c r="M145199" s="9"/>
      <c r="N145199" s="9"/>
    </row>
    <row r="145200" spans="12:14" x14ac:dyDescent="0.25">
      <c r="L145200" s="9"/>
      <c r="M145200" s="9"/>
      <c r="N145200" s="9"/>
    </row>
    <row r="145201" spans="12:14" x14ac:dyDescent="0.25">
      <c r="L145201" s="9"/>
      <c r="M145201" s="9"/>
      <c r="N145201" s="9"/>
    </row>
    <row r="145202" spans="12:14" x14ac:dyDescent="0.25">
      <c r="L145202" s="9"/>
      <c r="M145202" s="9"/>
      <c r="N145202" s="9"/>
    </row>
    <row r="145203" spans="12:14" x14ac:dyDescent="0.25">
      <c r="L145203" s="9"/>
      <c r="M145203" s="9"/>
      <c r="N145203" s="9"/>
    </row>
    <row r="145204" spans="12:14" x14ac:dyDescent="0.25">
      <c r="L145204" s="9"/>
      <c r="M145204" s="9"/>
      <c r="N145204" s="9"/>
    </row>
    <row r="145205" spans="12:14" x14ac:dyDescent="0.25">
      <c r="L145205" s="9"/>
      <c r="M145205" s="9"/>
      <c r="N145205" s="9"/>
    </row>
    <row r="145206" spans="12:14" x14ac:dyDescent="0.25">
      <c r="L145206" s="9"/>
      <c r="M145206" s="9"/>
      <c r="N145206" s="9"/>
    </row>
    <row r="145207" spans="12:14" x14ac:dyDescent="0.25">
      <c r="L145207" s="9"/>
      <c r="M145207" s="9"/>
      <c r="N145207" s="9"/>
    </row>
    <row r="145208" spans="12:14" x14ac:dyDescent="0.25">
      <c r="L145208" s="9"/>
      <c r="M145208" s="9"/>
      <c r="N145208" s="9"/>
    </row>
    <row r="145209" spans="12:14" x14ac:dyDescent="0.25">
      <c r="L145209" s="9"/>
      <c r="M145209" s="9"/>
      <c r="N145209" s="9"/>
    </row>
    <row r="145210" spans="12:14" x14ac:dyDescent="0.25">
      <c r="L145210" s="9"/>
      <c r="M145210" s="9"/>
      <c r="N145210" s="9"/>
    </row>
    <row r="145211" spans="12:14" x14ac:dyDescent="0.25">
      <c r="L145211" s="9"/>
      <c r="M145211" s="9"/>
      <c r="N145211" s="9"/>
    </row>
    <row r="145212" spans="12:14" x14ac:dyDescent="0.25">
      <c r="L145212" s="9"/>
      <c r="M145212" s="9"/>
      <c r="N145212" s="9"/>
    </row>
    <row r="145213" spans="12:14" x14ac:dyDescent="0.25">
      <c r="L145213" s="9"/>
      <c r="M145213" s="9"/>
      <c r="N145213" s="9"/>
    </row>
    <row r="145214" spans="12:14" x14ac:dyDescent="0.25">
      <c r="L145214" s="9"/>
      <c r="M145214" s="9"/>
      <c r="N145214" s="9"/>
    </row>
    <row r="145215" spans="12:14" x14ac:dyDescent="0.25">
      <c r="L145215" s="9"/>
      <c r="M145215" s="9"/>
      <c r="N145215" s="9"/>
    </row>
    <row r="145216" spans="12:14" x14ac:dyDescent="0.25">
      <c r="L145216" s="9"/>
      <c r="M145216" s="9"/>
      <c r="N145216" s="9"/>
    </row>
    <row r="145217" spans="12:14" x14ac:dyDescent="0.25">
      <c r="L145217" s="9"/>
      <c r="M145217" s="9"/>
      <c r="N145217" s="9"/>
    </row>
    <row r="145218" spans="12:14" x14ac:dyDescent="0.25">
      <c r="L145218" s="9"/>
      <c r="M145218" s="9"/>
      <c r="N145218" s="9"/>
    </row>
    <row r="145219" spans="12:14" x14ac:dyDescent="0.25">
      <c r="L145219" s="9"/>
      <c r="M145219" s="9"/>
      <c r="N145219" s="9"/>
    </row>
    <row r="145220" spans="12:14" x14ac:dyDescent="0.25">
      <c r="L145220" s="9"/>
      <c r="M145220" s="9"/>
      <c r="N145220" s="9"/>
    </row>
    <row r="145221" spans="12:14" x14ac:dyDescent="0.25">
      <c r="L145221" s="9"/>
      <c r="M145221" s="9"/>
      <c r="N145221" s="9"/>
    </row>
    <row r="145222" spans="12:14" x14ac:dyDescent="0.25">
      <c r="L145222" s="9"/>
      <c r="M145222" s="9"/>
      <c r="N145222" s="9"/>
    </row>
    <row r="145223" spans="12:14" x14ac:dyDescent="0.25">
      <c r="L145223" s="9"/>
      <c r="M145223" s="9"/>
      <c r="N145223" s="9"/>
    </row>
    <row r="145224" spans="12:14" x14ac:dyDescent="0.25">
      <c r="L145224" s="9"/>
      <c r="M145224" s="9"/>
      <c r="N145224" s="9"/>
    </row>
    <row r="145225" spans="12:14" x14ac:dyDescent="0.25">
      <c r="L145225" s="9"/>
      <c r="M145225" s="9"/>
      <c r="N145225" s="9"/>
    </row>
    <row r="145226" spans="12:14" x14ac:dyDescent="0.25">
      <c r="L145226" s="9"/>
      <c r="M145226" s="9"/>
      <c r="N145226" s="9"/>
    </row>
    <row r="145227" spans="12:14" x14ac:dyDescent="0.25">
      <c r="L145227" s="9"/>
      <c r="M145227" s="9"/>
      <c r="N145227" s="9"/>
    </row>
    <row r="145228" spans="12:14" x14ac:dyDescent="0.25">
      <c r="L145228" s="9"/>
      <c r="M145228" s="9"/>
      <c r="N145228" s="9"/>
    </row>
    <row r="145229" spans="12:14" x14ac:dyDescent="0.25">
      <c r="L145229" s="9"/>
      <c r="M145229" s="9"/>
      <c r="N145229" s="9"/>
    </row>
    <row r="145230" spans="12:14" x14ac:dyDescent="0.25">
      <c r="L145230" s="9"/>
      <c r="M145230" s="9"/>
      <c r="N145230" s="9"/>
    </row>
    <row r="145231" spans="12:14" x14ac:dyDescent="0.25">
      <c r="L145231" s="9"/>
      <c r="M145231" s="9"/>
      <c r="N145231" s="9"/>
    </row>
    <row r="145232" spans="12:14" x14ac:dyDescent="0.25">
      <c r="L145232" s="9"/>
      <c r="M145232" s="9"/>
      <c r="N145232" s="9"/>
    </row>
    <row r="145233" spans="12:14" x14ac:dyDescent="0.25">
      <c r="L145233" s="9"/>
      <c r="M145233" s="9"/>
      <c r="N145233" s="9"/>
    </row>
    <row r="145234" spans="12:14" x14ac:dyDescent="0.25">
      <c r="L145234" s="9"/>
      <c r="M145234" s="9"/>
      <c r="N145234" s="9"/>
    </row>
    <row r="145235" spans="12:14" x14ac:dyDescent="0.25">
      <c r="L145235" s="9"/>
      <c r="M145235" s="9"/>
      <c r="N145235" s="9"/>
    </row>
    <row r="145236" spans="12:14" x14ac:dyDescent="0.25">
      <c r="L145236" s="9"/>
      <c r="M145236" s="9"/>
      <c r="N145236" s="9"/>
    </row>
    <row r="145237" spans="12:14" x14ac:dyDescent="0.25">
      <c r="L145237" s="9"/>
      <c r="M145237" s="9"/>
      <c r="N145237" s="9"/>
    </row>
    <row r="145238" spans="12:14" x14ac:dyDescent="0.25">
      <c r="L145238" s="9"/>
      <c r="M145238" s="9"/>
      <c r="N145238" s="9"/>
    </row>
    <row r="145239" spans="12:14" x14ac:dyDescent="0.25">
      <c r="L145239" s="9"/>
      <c r="M145239" s="9"/>
      <c r="N145239" s="9"/>
    </row>
    <row r="145240" spans="12:14" x14ac:dyDescent="0.25">
      <c r="L145240" s="9"/>
      <c r="M145240" s="9"/>
      <c r="N145240" s="9"/>
    </row>
    <row r="145241" spans="12:14" x14ac:dyDescent="0.25">
      <c r="L145241" s="9"/>
      <c r="M145241" s="9"/>
      <c r="N145241" s="9"/>
    </row>
    <row r="145242" spans="12:14" x14ac:dyDescent="0.25">
      <c r="L145242" s="9"/>
      <c r="M145242" s="9"/>
      <c r="N145242" s="9"/>
    </row>
    <row r="145243" spans="12:14" x14ac:dyDescent="0.25">
      <c r="L145243" s="9"/>
      <c r="M145243" s="9"/>
      <c r="N145243" s="9"/>
    </row>
    <row r="145244" spans="12:14" x14ac:dyDescent="0.25">
      <c r="L145244" s="9"/>
      <c r="M145244" s="9"/>
      <c r="N145244" s="9"/>
    </row>
    <row r="145245" spans="12:14" x14ac:dyDescent="0.25">
      <c r="L145245" s="9"/>
      <c r="M145245" s="9"/>
      <c r="N145245" s="9"/>
    </row>
    <row r="145246" spans="12:14" x14ac:dyDescent="0.25">
      <c r="L145246" s="9"/>
      <c r="M145246" s="9"/>
      <c r="N145246" s="9"/>
    </row>
    <row r="145247" spans="12:14" x14ac:dyDescent="0.25">
      <c r="L145247" s="9"/>
      <c r="M145247" s="9"/>
      <c r="N145247" s="9"/>
    </row>
    <row r="145248" spans="12:14" x14ac:dyDescent="0.25">
      <c r="L145248" s="9"/>
      <c r="M145248" s="9"/>
      <c r="N145248" s="9"/>
    </row>
    <row r="145249" spans="12:14" x14ac:dyDescent="0.25">
      <c r="L145249" s="9"/>
      <c r="M145249" s="9"/>
      <c r="N145249" s="9"/>
    </row>
    <row r="145250" spans="12:14" x14ac:dyDescent="0.25">
      <c r="L145250" s="9"/>
      <c r="M145250" s="9"/>
      <c r="N145250" s="9"/>
    </row>
    <row r="145251" spans="12:14" x14ac:dyDescent="0.25">
      <c r="L145251" s="9"/>
      <c r="M145251" s="9"/>
      <c r="N145251" s="9"/>
    </row>
    <row r="145252" spans="12:14" x14ac:dyDescent="0.25">
      <c r="L145252" s="9"/>
      <c r="M145252" s="9"/>
      <c r="N145252" s="9"/>
    </row>
    <row r="145253" spans="12:14" x14ac:dyDescent="0.25">
      <c r="L145253" s="9"/>
      <c r="M145253" s="9"/>
      <c r="N145253" s="9"/>
    </row>
    <row r="145254" spans="12:14" x14ac:dyDescent="0.25">
      <c r="L145254" s="9"/>
      <c r="M145254" s="9"/>
      <c r="N145254" s="9"/>
    </row>
    <row r="145255" spans="12:14" x14ac:dyDescent="0.25">
      <c r="L145255" s="9"/>
      <c r="M145255" s="9"/>
      <c r="N145255" s="9"/>
    </row>
    <row r="145256" spans="12:14" x14ac:dyDescent="0.25">
      <c r="L145256" s="9"/>
      <c r="M145256" s="9"/>
      <c r="N145256" s="9"/>
    </row>
    <row r="145257" spans="12:14" x14ac:dyDescent="0.25">
      <c r="L145257" s="9"/>
      <c r="M145257" s="9"/>
      <c r="N145257" s="9"/>
    </row>
    <row r="145258" spans="12:14" x14ac:dyDescent="0.25">
      <c r="L145258" s="9"/>
      <c r="M145258" s="9"/>
      <c r="N145258" s="9"/>
    </row>
    <row r="145259" spans="12:14" x14ac:dyDescent="0.25">
      <c r="L145259" s="9"/>
      <c r="M145259" s="9"/>
      <c r="N145259" s="9"/>
    </row>
    <row r="145260" spans="12:14" x14ac:dyDescent="0.25">
      <c r="L145260" s="9"/>
      <c r="M145260" s="9"/>
      <c r="N145260" s="9"/>
    </row>
    <row r="145261" spans="12:14" x14ac:dyDescent="0.25">
      <c r="L145261" s="9"/>
      <c r="M145261" s="9"/>
      <c r="N145261" s="9"/>
    </row>
    <row r="145262" spans="12:14" x14ac:dyDescent="0.25">
      <c r="L145262" s="9"/>
      <c r="M145262" s="9"/>
      <c r="N145262" s="9"/>
    </row>
    <row r="145263" spans="12:14" x14ac:dyDescent="0.25">
      <c r="L145263" s="9"/>
      <c r="M145263" s="9"/>
      <c r="N145263" s="9"/>
    </row>
    <row r="145264" spans="12:14" x14ac:dyDescent="0.25">
      <c r="L145264" s="9"/>
      <c r="M145264" s="9"/>
      <c r="N145264" s="9"/>
    </row>
    <row r="145265" spans="12:14" x14ac:dyDescent="0.25">
      <c r="L145265" s="9"/>
      <c r="M145265" s="9"/>
      <c r="N145265" s="9"/>
    </row>
    <row r="145266" spans="12:14" x14ac:dyDescent="0.25">
      <c r="L145266" s="9"/>
      <c r="M145266" s="9"/>
      <c r="N145266" s="9"/>
    </row>
    <row r="145267" spans="12:14" x14ac:dyDescent="0.25">
      <c r="L145267" s="9"/>
      <c r="M145267" s="9"/>
      <c r="N145267" s="9"/>
    </row>
    <row r="145268" spans="12:14" x14ac:dyDescent="0.25">
      <c r="L145268" s="9"/>
      <c r="M145268" s="9"/>
      <c r="N145268" s="9"/>
    </row>
    <row r="145269" spans="12:14" x14ac:dyDescent="0.25">
      <c r="L145269" s="9"/>
      <c r="M145269" s="9"/>
      <c r="N145269" s="9"/>
    </row>
    <row r="145270" spans="12:14" x14ac:dyDescent="0.25">
      <c r="L145270" s="9"/>
      <c r="M145270" s="9"/>
      <c r="N145270" s="9"/>
    </row>
    <row r="145271" spans="12:14" x14ac:dyDescent="0.25">
      <c r="L145271" s="9"/>
      <c r="M145271" s="9"/>
      <c r="N145271" s="9"/>
    </row>
    <row r="145272" spans="12:14" x14ac:dyDescent="0.25">
      <c r="L145272" s="9"/>
      <c r="M145272" s="9"/>
      <c r="N145272" s="9"/>
    </row>
    <row r="145273" spans="12:14" x14ac:dyDescent="0.25">
      <c r="L145273" s="9"/>
      <c r="M145273" s="9"/>
      <c r="N145273" s="9"/>
    </row>
    <row r="145274" spans="12:14" x14ac:dyDescent="0.25">
      <c r="L145274" s="9"/>
      <c r="M145274" s="9"/>
      <c r="N145274" s="9"/>
    </row>
    <row r="145275" spans="12:14" x14ac:dyDescent="0.25">
      <c r="L145275" s="9"/>
      <c r="M145275" s="9"/>
      <c r="N145275" s="9"/>
    </row>
    <row r="145276" spans="12:14" x14ac:dyDescent="0.25">
      <c r="L145276" s="9"/>
      <c r="M145276" s="9"/>
      <c r="N145276" s="9"/>
    </row>
    <row r="145277" spans="12:14" x14ac:dyDescent="0.25">
      <c r="L145277" s="9"/>
      <c r="M145277" s="9"/>
      <c r="N145277" s="9"/>
    </row>
    <row r="145278" spans="12:14" x14ac:dyDescent="0.25">
      <c r="L145278" s="9"/>
      <c r="M145278" s="9"/>
      <c r="N145278" s="9"/>
    </row>
    <row r="145279" spans="12:14" x14ac:dyDescent="0.25">
      <c r="L145279" s="9"/>
      <c r="M145279" s="9"/>
      <c r="N145279" s="9"/>
    </row>
    <row r="145280" spans="12:14" x14ac:dyDescent="0.25">
      <c r="L145280" s="9"/>
      <c r="M145280" s="9"/>
      <c r="N145280" s="9"/>
    </row>
    <row r="145281" spans="12:14" x14ac:dyDescent="0.25">
      <c r="L145281" s="9"/>
      <c r="M145281" s="9"/>
      <c r="N145281" s="9"/>
    </row>
    <row r="145282" spans="12:14" x14ac:dyDescent="0.25">
      <c r="L145282" s="9"/>
      <c r="M145282" s="9"/>
      <c r="N145282" s="9"/>
    </row>
    <row r="145283" spans="12:14" x14ac:dyDescent="0.25">
      <c r="L145283" s="9"/>
      <c r="M145283" s="9"/>
      <c r="N145283" s="9"/>
    </row>
    <row r="145284" spans="12:14" x14ac:dyDescent="0.25">
      <c r="L145284" s="9"/>
      <c r="M145284" s="9"/>
      <c r="N145284" s="9"/>
    </row>
    <row r="145285" spans="12:14" x14ac:dyDescent="0.25">
      <c r="L145285" s="9"/>
      <c r="M145285" s="9"/>
      <c r="N145285" s="9"/>
    </row>
    <row r="145286" spans="12:14" x14ac:dyDescent="0.25">
      <c r="L145286" s="9"/>
      <c r="M145286" s="9"/>
      <c r="N145286" s="9"/>
    </row>
    <row r="145287" spans="12:14" x14ac:dyDescent="0.25">
      <c r="L145287" s="9"/>
      <c r="M145287" s="9"/>
      <c r="N145287" s="9"/>
    </row>
    <row r="145288" spans="12:14" x14ac:dyDescent="0.25">
      <c r="L145288" s="9"/>
      <c r="M145288" s="9"/>
      <c r="N145288" s="9"/>
    </row>
    <row r="145289" spans="12:14" x14ac:dyDescent="0.25">
      <c r="L145289" s="9"/>
      <c r="M145289" s="9"/>
      <c r="N145289" s="9"/>
    </row>
    <row r="145290" spans="12:14" x14ac:dyDescent="0.25">
      <c r="L145290" s="9"/>
      <c r="M145290" s="9"/>
      <c r="N145290" s="9"/>
    </row>
    <row r="145291" spans="12:14" x14ac:dyDescent="0.25">
      <c r="L145291" s="9"/>
      <c r="M145291" s="9"/>
      <c r="N145291" s="9"/>
    </row>
    <row r="145292" spans="12:14" x14ac:dyDescent="0.25">
      <c r="L145292" s="9"/>
      <c r="M145292" s="9"/>
      <c r="N145292" s="9"/>
    </row>
    <row r="145293" spans="12:14" x14ac:dyDescent="0.25">
      <c r="L145293" s="9"/>
      <c r="M145293" s="9"/>
      <c r="N145293" s="9"/>
    </row>
    <row r="145294" spans="12:14" x14ac:dyDescent="0.25">
      <c r="L145294" s="9"/>
      <c r="M145294" s="9"/>
      <c r="N145294" s="9"/>
    </row>
    <row r="145295" spans="12:14" x14ac:dyDescent="0.25">
      <c r="L145295" s="9"/>
      <c r="M145295" s="9"/>
      <c r="N145295" s="9"/>
    </row>
    <row r="145296" spans="12:14" x14ac:dyDescent="0.25">
      <c r="L145296" s="9"/>
      <c r="M145296" s="9"/>
      <c r="N145296" s="9"/>
    </row>
    <row r="145297" spans="12:14" x14ac:dyDescent="0.25">
      <c r="L145297" s="9"/>
      <c r="M145297" s="9"/>
      <c r="N145297" s="9"/>
    </row>
    <row r="145298" spans="12:14" x14ac:dyDescent="0.25">
      <c r="L145298" s="9"/>
      <c r="M145298" s="9"/>
      <c r="N145298" s="9"/>
    </row>
    <row r="145299" spans="12:14" x14ac:dyDescent="0.25">
      <c r="L145299" s="9"/>
      <c r="M145299" s="9"/>
      <c r="N145299" s="9"/>
    </row>
    <row r="145300" spans="12:14" x14ac:dyDescent="0.25">
      <c r="L145300" s="9"/>
      <c r="M145300" s="9"/>
      <c r="N145300" s="9"/>
    </row>
    <row r="145301" spans="12:14" x14ac:dyDescent="0.25">
      <c r="L145301" s="9"/>
      <c r="M145301" s="9"/>
      <c r="N145301" s="9"/>
    </row>
    <row r="145302" spans="12:14" x14ac:dyDescent="0.25">
      <c r="L145302" s="9"/>
      <c r="M145302" s="9"/>
      <c r="N145302" s="9"/>
    </row>
    <row r="145303" spans="12:14" x14ac:dyDescent="0.25">
      <c r="L145303" s="9"/>
      <c r="M145303" s="9"/>
      <c r="N145303" s="9"/>
    </row>
    <row r="145304" spans="12:14" x14ac:dyDescent="0.25">
      <c r="L145304" s="9"/>
      <c r="M145304" s="9"/>
      <c r="N145304" s="9"/>
    </row>
    <row r="145305" spans="12:14" x14ac:dyDescent="0.25">
      <c r="L145305" s="9"/>
      <c r="M145305" s="9"/>
      <c r="N145305" s="9"/>
    </row>
    <row r="145306" spans="12:14" x14ac:dyDescent="0.25">
      <c r="L145306" s="9"/>
      <c r="M145306" s="9"/>
      <c r="N145306" s="9"/>
    </row>
    <row r="145307" spans="12:14" x14ac:dyDescent="0.25">
      <c r="L145307" s="9"/>
      <c r="M145307" s="9"/>
      <c r="N145307" s="9"/>
    </row>
    <row r="145308" spans="12:14" x14ac:dyDescent="0.25">
      <c r="L145308" s="9"/>
      <c r="M145308" s="9"/>
      <c r="N145308" s="9"/>
    </row>
    <row r="145309" spans="12:14" x14ac:dyDescent="0.25">
      <c r="L145309" s="9"/>
      <c r="M145309" s="9"/>
      <c r="N145309" s="9"/>
    </row>
    <row r="145310" spans="12:14" x14ac:dyDescent="0.25">
      <c r="L145310" s="9"/>
      <c r="M145310" s="9"/>
      <c r="N145310" s="9"/>
    </row>
    <row r="145311" spans="12:14" x14ac:dyDescent="0.25">
      <c r="L145311" s="9"/>
      <c r="M145311" s="9"/>
      <c r="N145311" s="9"/>
    </row>
    <row r="145312" spans="12:14" x14ac:dyDescent="0.25">
      <c r="L145312" s="9"/>
      <c r="M145312" s="9"/>
      <c r="N145312" s="9"/>
    </row>
    <row r="145313" spans="12:14" x14ac:dyDescent="0.25">
      <c r="L145313" s="9"/>
      <c r="M145313" s="9"/>
      <c r="N145313" s="9"/>
    </row>
    <row r="145314" spans="12:14" x14ac:dyDescent="0.25">
      <c r="L145314" s="9"/>
      <c r="M145314" s="9"/>
      <c r="N145314" s="9"/>
    </row>
    <row r="145315" spans="12:14" x14ac:dyDescent="0.25">
      <c r="L145315" s="9"/>
      <c r="M145315" s="9"/>
      <c r="N145315" s="9"/>
    </row>
    <row r="145316" spans="12:14" x14ac:dyDescent="0.25">
      <c r="L145316" s="9"/>
      <c r="M145316" s="9"/>
      <c r="N145316" s="9"/>
    </row>
    <row r="145317" spans="12:14" x14ac:dyDescent="0.25">
      <c r="L145317" s="9"/>
      <c r="M145317" s="9"/>
      <c r="N145317" s="9"/>
    </row>
    <row r="145318" spans="12:14" x14ac:dyDescent="0.25">
      <c r="L145318" s="9"/>
      <c r="M145318" s="9"/>
      <c r="N145318" s="9"/>
    </row>
    <row r="145319" spans="12:14" x14ac:dyDescent="0.25">
      <c r="L145319" s="9"/>
      <c r="M145319" s="9"/>
      <c r="N145319" s="9"/>
    </row>
    <row r="145320" spans="12:14" x14ac:dyDescent="0.25">
      <c r="L145320" s="9"/>
      <c r="M145320" s="9"/>
      <c r="N145320" s="9"/>
    </row>
    <row r="145321" spans="12:14" x14ac:dyDescent="0.25">
      <c r="L145321" s="9"/>
      <c r="M145321" s="9"/>
      <c r="N145321" s="9"/>
    </row>
    <row r="145322" spans="12:14" x14ac:dyDescent="0.25">
      <c r="L145322" s="9"/>
      <c r="M145322" s="9"/>
      <c r="N145322" s="9"/>
    </row>
    <row r="145323" spans="12:14" x14ac:dyDescent="0.25">
      <c r="L145323" s="9"/>
      <c r="M145323" s="9"/>
      <c r="N145323" s="9"/>
    </row>
    <row r="145324" spans="12:14" x14ac:dyDescent="0.25">
      <c r="L145324" s="9"/>
      <c r="M145324" s="9"/>
      <c r="N145324" s="9"/>
    </row>
    <row r="145325" spans="12:14" x14ac:dyDescent="0.25">
      <c r="L145325" s="9"/>
      <c r="M145325" s="9"/>
      <c r="N145325" s="9"/>
    </row>
    <row r="145326" spans="12:14" x14ac:dyDescent="0.25">
      <c r="L145326" s="9"/>
      <c r="M145326" s="9"/>
      <c r="N145326" s="9"/>
    </row>
    <row r="145327" spans="12:14" x14ac:dyDescent="0.25">
      <c r="L145327" s="9"/>
      <c r="M145327" s="9"/>
      <c r="N145327" s="9"/>
    </row>
    <row r="145328" spans="12:14" x14ac:dyDescent="0.25">
      <c r="L145328" s="9"/>
      <c r="M145328" s="9"/>
      <c r="N145328" s="9"/>
    </row>
    <row r="145329" spans="12:14" x14ac:dyDescent="0.25">
      <c r="L145329" s="9"/>
      <c r="M145329" s="9"/>
      <c r="N145329" s="9"/>
    </row>
    <row r="145330" spans="12:14" x14ac:dyDescent="0.25">
      <c r="L145330" s="9"/>
      <c r="M145330" s="9"/>
      <c r="N145330" s="9"/>
    </row>
    <row r="145331" spans="12:14" x14ac:dyDescent="0.25">
      <c r="L145331" s="9"/>
      <c r="M145331" s="9"/>
      <c r="N145331" s="9"/>
    </row>
    <row r="145332" spans="12:14" x14ac:dyDescent="0.25">
      <c r="L145332" s="9"/>
      <c r="M145332" s="9"/>
      <c r="N145332" s="9"/>
    </row>
    <row r="145333" spans="12:14" x14ac:dyDescent="0.25">
      <c r="L145333" s="9"/>
      <c r="M145333" s="9"/>
      <c r="N145333" s="9"/>
    </row>
    <row r="145334" spans="12:14" x14ac:dyDescent="0.25">
      <c r="L145334" s="9"/>
      <c r="M145334" s="9"/>
      <c r="N145334" s="9"/>
    </row>
    <row r="145335" spans="12:14" x14ac:dyDescent="0.25">
      <c r="L145335" s="9"/>
      <c r="M145335" s="9"/>
      <c r="N145335" s="9"/>
    </row>
    <row r="145336" spans="12:14" x14ac:dyDescent="0.25">
      <c r="L145336" s="9"/>
      <c r="M145336" s="9"/>
      <c r="N145336" s="9"/>
    </row>
    <row r="145337" spans="12:14" x14ac:dyDescent="0.25">
      <c r="L145337" s="9"/>
      <c r="M145337" s="9"/>
      <c r="N145337" s="9"/>
    </row>
    <row r="145338" spans="12:14" x14ac:dyDescent="0.25">
      <c r="L145338" s="9"/>
      <c r="M145338" s="9"/>
      <c r="N145338" s="9"/>
    </row>
    <row r="145339" spans="12:14" x14ac:dyDescent="0.25">
      <c r="L145339" s="9"/>
      <c r="M145339" s="9"/>
      <c r="N145339" s="9"/>
    </row>
    <row r="145340" spans="12:14" x14ac:dyDescent="0.25">
      <c r="L145340" s="9"/>
      <c r="M145340" s="9"/>
      <c r="N145340" s="9"/>
    </row>
    <row r="145341" spans="12:14" x14ac:dyDescent="0.25">
      <c r="L145341" s="9"/>
      <c r="M145341" s="9"/>
      <c r="N145341" s="9"/>
    </row>
    <row r="145342" spans="12:14" x14ac:dyDescent="0.25">
      <c r="L145342" s="9"/>
      <c r="M145342" s="9"/>
      <c r="N145342" s="9"/>
    </row>
    <row r="145343" spans="12:14" x14ac:dyDescent="0.25">
      <c r="L145343" s="9"/>
      <c r="M145343" s="9"/>
      <c r="N145343" s="9"/>
    </row>
    <row r="145344" spans="12:14" x14ac:dyDescent="0.25">
      <c r="L145344" s="9"/>
      <c r="M145344" s="9"/>
      <c r="N145344" s="9"/>
    </row>
    <row r="145345" spans="12:14" x14ac:dyDescent="0.25">
      <c r="L145345" s="9"/>
      <c r="M145345" s="9"/>
      <c r="N145345" s="9"/>
    </row>
    <row r="145346" spans="12:14" x14ac:dyDescent="0.25">
      <c r="L145346" s="9"/>
      <c r="M145346" s="9"/>
      <c r="N145346" s="9"/>
    </row>
    <row r="145347" spans="12:14" x14ac:dyDescent="0.25">
      <c r="L145347" s="9"/>
      <c r="M145347" s="9"/>
      <c r="N145347" s="9"/>
    </row>
    <row r="145348" spans="12:14" x14ac:dyDescent="0.25">
      <c r="L145348" s="9"/>
      <c r="M145348" s="9"/>
      <c r="N145348" s="9"/>
    </row>
    <row r="145349" spans="12:14" x14ac:dyDescent="0.25">
      <c r="L145349" s="9"/>
      <c r="M145349" s="9"/>
      <c r="N145349" s="9"/>
    </row>
    <row r="145350" spans="12:14" x14ac:dyDescent="0.25">
      <c r="L145350" s="9"/>
      <c r="M145350" s="9"/>
      <c r="N145350" s="9"/>
    </row>
    <row r="145351" spans="12:14" x14ac:dyDescent="0.25">
      <c r="L145351" s="9"/>
      <c r="M145351" s="9"/>
      <c r="N145351" s="9"/>
    </row>
    <row r="145352" spans="12:14" x14ac:dyDescent="0.25">
      <c r="L145352" s="9"/>
      <c r="M145352" s="9"/>
      <c r="N145352" s="9"/>
    </row>
    <row r="145353" spans="12:14" x14ac:dyDescent="0.25">
      <c r="L145353" s="9"/>
      <c r="M145353" s="9"/>
      <c r="N145353" s="9"/>
    </row>
    <row r="145354" spans="12:14" x14ac:dyDescent="0.25">
      <c r="L145354" s="9"/>
      <c r="M145354" s="9"/>
      <c r="N145354" s="9"/>
    </row>
    <row r="145355" spans="12:14" x14ac:dyDescent="0.25">
      <c r="L145355" s="9"/>
      <c r="M145355" s="9"/>
      <c r="N145355" s="9"/>
    </row>
    <row r="145356" spans="12:14" x14ac:dyDescent="0.25">
      <c r="L145356" s="9"/>
      <c r="M145356" s="9"/>
      <c r="N145356" s="9"/>
    </row>
    <row r="145357" spans="12:14" x14ac:dyDescent="0.25">
      <c r="L145357" s="9"/>
      <c r="M145357" s="9"/>
      <c r="N145357" s="9"/>
    </row>
    <row r="145358" spans="12:14" x14ac:dyDescent="0.25">
      <c r="L145358" s="9"/>
      <c r="M145358" s="9"/>
      <c r="N145358" s="9"/>
    </row>
    <row r="145359" spans="12:14" x14ac:dyDescent="0.25">
      <c r="L145359" s="9"/>
      <c r="M145359" s="9"/>
      <c r="N145359" s="9"/>
    </row>
    <row r="145360" spans="12:14" x14ac:dyDescent="0.25">
      <c r="L145360" s="9"/>
      <c r="M145360" s="9"/>
      <c r="N145360" s="9"/>
    </row>
    <row r="145361" spans="12:14" x14ac:dyDescent="0.25">
      <c r="L145361" s="9"/>
      <c r="M145361" s="9"/>
      <c r="N145361" s="9"/>
    </row>
    <row r="145362" spans="12:14" x14ac:dyDescent="0.25">
      <c r="L145362" s="9"/>
      <c r="M145362" s="9"/>
      <c r="N145362" s="9"/>
    </row>
    <row r="145363" spans="12:14" x14ac:dyDescent="0.25">
      <c r="L145363" s="9"/>
      <c r="M145363" s="9"/>
      <c r="N145363" s="9"/>
    </row>
    <row r="145364" spans="12:14" x14ac:dyDescent="0.25">
      <c r="L145364" s="9"/>
      <c r="M145364" s="9"/>
      <c r="N145364" s="9"/>
    </row>
    <row r="145365" spans="12:14" x14ac:dyDescent="0.25">
      <c r="L145365" s="9"/>
      <c r="M145365" s="9"/>
      <c r="N145365" s="9"/>
    </row>
    <row r="145366" spans="12:14" x14ac:dyDescent="0.25">
      <c r="L145366" s="9"/>
      <c r="M145366" s="9"/>
      <c r="N145366" s="9"/>
    </row>
    <row r="145367" spans="12:14" x14ac:dyDescent="0.25">
      <c r="L145367" s="9"/>
      <c r="M145367" s="9"/>
      <c r="N145367" s="9"/>
    </row>
    <row r="145368" spans="12:14" x14ac:dyDescent="0.25">
      <c r="L145368" s="9"/>
      <c r="M145368" s="9"/>
      <c r="N145368" s="9"/>
    </row>
    <row r="145369" spans="12:14" x14ac:dyDescent="0.25">
      <c r="L145369" s="9"/>
      <c r="M145369" s="9"/>
      <c r="N145369" s="9"/>
    </row>
    <row r="145370" spans="12:14" x14ac:dyDescent="0.25">
      <c r="L145370" s="9"/>
      <c r="M145370" s="9"/>
      <c r="N145370" s="9"/>
    </row>
    <row r="145371" spans="12:14" x14ac:dyDescent="0.25">
      <c r="L145371" s="9"/>
      <c r="M145371" s="9"/>
      <c r="N145371" s="9"/>
    </row>
    <row r="145372" spans="12:14" x14ac:dyDescent="0.25">
      <c r="L145372" s="9"/>
      <c r="M145372" s="9"/>
      <c r="N145372" s="9"/>
    </row>
    <row r="145373" spans="12:14" x14ac:dyDescent="0.25">
      <c r="L145373" s="9"/>
      <c r="M145373" s="9"/>
      <c r="N145373" s="9"/>
    </row>
    <row r="145374" spans="12:14" x14ac:dyDescent="0.25">
      <c r="L145374" s="9"/>
      <c r="M145374" s="9"/>
      <c r="N145374" s="9"/>
    </row>
    <row r="145375" spans="12:14" x14ac:dyDescent="0.25">
      <c r="L145375" s="9"/>
      <c r="M145375" s="9"/>
      <c r="N145375" s="9"/>
    </row>
    <row r="145376" spans="12:14" x14ac:dyDescent="0.25">
      <c r="L145376" s="9"/>
      <c r="M145376" s="9"/>
      <c r="N145376" s="9"/>
    </row>
    <row r="145377" spans="12:14" x14ac:dyDescent="0.25">
      <c r="L145377" s="9"/>
      <c r="M145377" s="9"/>
      <c r="N145377" s="9"/>
    </row>
    <row r="145378" spans="12:14" x14ac:dyDescent="0.25">
      <c r="L145378" s="9"/>
      <c r="M145378" s="9"/>
      <c r="N145378" s="9"/>
    </row>
    <row r="145379" spans="12:14" x14ac:dyDescent="0.25">
      <c r="L145379" s="9"/>
      <c r="M145379" s="9"/>
      <c r="N145379" s="9"/>
    </row>
    <row r="145380" spans="12:14" x14ac:dyDescent="0.25">
      <c r="L145380" s="9"/>
      <c r="M145380" s="9"/>
      <c r="N145380" s="9"/>
    </row>
    <row r="145381" spans="12:14" x14ac:dyDescent="0.25">
      <c r="L145381" s="9"/>
      <c r="M145381" s="9"/>
      <c r="N145381" s="9"/>
    </row>
    <row r="145382" spans="12:14" x14ac:dyDescent="0.25">
      <c r="L145382" s="9"/>
      <c r="M145382" s="9"/>
      <c r="N145382" s="9"/>
    </row>
    <row r="145383" spans="12:14" x14ac:dyDescent="0.25">
      <c r="L145383" s="9"/>
      <c r="M145383" s="9"/>
      <c r="N145383" s="9"/>
    </row>
    <row r="145384" spans="12:14" x14ac:dyDescent="0.25">
      <c r="L145384" s="9"/>
      <c r="M145384" s="9"/>
      <c r="N145384" s="9"/>
    </row>
    <row r="145385" spans="12:14" x14ac:dyDescent="0.25">
      <c r="L145385" s="9"/>
      <c r="M145385" s="9"/>
      <c r="N145385" s="9"/>
    </row>
    <row r="145386" spans="12:14" x14ac:dyDescent="0.25">
      <c r="L145386" s="9"/>
      <c r="M145386" s="9"/>
      <c r="N145386" s="9"/>
    </row>
    <row r="145387" spans="12:14" x14ac:dyDescent="0.25">
      <c r="L145387" s="9"/>
      <c r="M145387" s="9"/>
      <c r="N145387" s="9"/>
    </row>
    <row r="145388" spans="12:14" x14ac:dyDescent="0.25">
      <c r="L145388" s="9"/>
      <c r="M145388" s="9"/>
      <c r="N145388" s="9"/>
    </row>
    <row r="145389" spans="12:14" x14ac:dyDescent="0.25">
      <c r="L145389" s="9"/>
      <c r="M145389" s="9"/>
      <c r="N145389" s="9"/>
    </row>
    <row r="145390" spans="12:14" x14ac:dyDescent="0.25">
      <c r="L145390" s="9"/>
      <c r="M145390" s="9"/>
      <c r="N145390" s="9"/>
    </row>
    <row r="145391" spans="12:14" x14ac:dyDescent="0.25">
      <c r="L145391" s="9"/>
      <c r="M145391" s="9"/>
      <c r="N145391" s="9"/>
    </row>
    <row r="145392" spans="12:14" x14ac:dyDescent="0.25">
      <c r="L145392" s="9"/>
      <c r="M145392" s="9"/>
      <c r="N145392" s="9"/>
    </row>
    <row r="145393" spans="12:14" x14ac:dyDescent="0.25">
      <c r="L145393" s="9"/>
      <c r="M145393" s="9"/>
      <c r="N145393" s="9"/>
    </row>
    <row r="145394" spans="12:14" x14ac:dyDescent="0.25">
      <c r="L145394" s="9"/>
      <c r="M145394" s="9"/>
      <c r="N145394" s="9"/>
    </row>
    <row r="145395" spans="12:14" x14ac:dyDescent="0.25">
      <c r="L145395" s="9"/>
      <c r="M145395" s="9"/>
      <c r="N145395" s="9"/>
    </row>
    <row r="145396" spans="12:14" x14ac:dyDescent="0.25">
      <c r="L145396" s="9"/>
      <c r="M145396" s="9"/>
      <c r="N145396" s="9"/>
    </row>
    <row r="145397" spans="12:14" x14ac:dyDescent="0.25">
      <c r="L145397" s="9"/>
      <c r="M145397" s="9"/>
      <c r="N145397" s="9"/>
    </row>
    <row r="145398" spans="12:14" x14ac:dyDescent="0.25">
      <c r="L145398" s="9"/>
      <c r="M145398" s="9"/>
      <c r="N145398" s="9"/>
    </row>
    <row r="145399" spans="12:14" x14ac:dyDescent="0.25">
      <c r="L145399" s="9"/>
      <c r="M145399" s="9"/>
      <c r="N145399" s="9"/>
    </row>
    <row r="145400" spans="12:14" x14ac:dyDescent="0.25">
      <c r="L145400" s="9"/>
      <c r="M145400" s="9"/>
      <c r="N145400" s="9"/>
    </row>
    <row r="145401" spans="12:14" x14ac:dyDescent="0.25">
      <c r="L145401" s="9"/>
      <c r="M145401" s="9"/>
      <c r="N145401" s="9"/>
    </row>
    <row r="145402" spans="12:14" x14ac:dyDescent="0.25">
      <c r="L145402" s="9"/>
      <c r="M145402" s="9"/>
      <c r="N145402" s="9"/>
    </row>
    <row r="145403" spans="12:14" x14ac:dyDescent="0.25">
      <c r="L145403" s="9"/>
      <c r="M145403" s="9"/>
      <c r="N145403" s="9"/>
    </row>
    <row r="145404" spans="12:14" x14ac:dyDescent="0.25">
      <c r="L145404" s="9"/>
      <c r="M145404" s="9"/>
      <c r="N145404" s="9"/>
    </row>
    <row r="145405" spans="12:14" x14ac:dyDescent="0.25">
      <c r="L145405" s="9"/>
      <c r="M145405" s="9"/>
      <c r="N145405" s="9"/>
    </row>
    <row r="145406" spans="12:14" x14ac:dyDescent="0.25">
      <c r="L145406" s="9"/>
      <c r="M145406" s="9"/>
      <c r="N145406" s="9"/>
    </row>
    <row r="145407" spans="12:14" x14ac:dyDescent="0.25">
      <c r="L145407" s="9"/>
      <c r="M145407" s="9"/>
      <c r="N145407" s="9"/>
    </row>
    <row r="145408" spans="12:14" x14ac:dyDescent="0.25">
      <c r="L145408" s="9"/>
      <c r="M145408" s="9"/>
      <c r="N145408" s="9"/>
    </row>
    <row r="145409" spans="12:14" x14ac:dyDescent="0.25">
      <c r="L145409" s="9"/>
      <c r="M145409" s="9"/>
      <c r="N145409" s="9"/>
    </row>
    <row r="145410" spans="12:14" x14ac:dyDescent="0.25">
      <c r="L145410" s="9"/>
      <c r="M145410" s="9"/>
      <c r="N145410" s="9"/>
    </row>
    <row r="145411" spans="12:14" x14ac:dyDescent="0.25">
      <c r="L145411" s="9"/>
      <c r="M145411" s="9"/>
      <c r="N145411" s="9"/>
    </row>
    <row r="145412" spans="12:14" x14ac:dyDescent="0.25">
      <c r="L145412" s="9"/>
      <c r="M145412" s="9"/>
      <c r="N145412" s="9"/>
    </row>
    <row r="145413" spans="12:14" x14ac:dyDescent="0.25">
      <c r="L145413" s="9"/>
      <c r="M145413" s="9"/>
      <c r="N145413" s="9"/>
    </row>
    <row r="145414" spans="12:14" x14ac:dyDescent="0.25">
      <c r="L145414" s="9"/>
      <c r="M145414" s="9"/>
      <c r="N145414" s="9"/>
    </row>
    <row r="145415" spans="12:14" x14ac:dyDescent="0.25">
      <c r="L145415" s="9"/>
      <c r="M145415" s="9"/>
      <c r="N145415" s="9"/>
    </row>
    <row r="145416" spans="12:14" x14ac:dyDescent="0.25">
      <c r="L145416" s="9"/>
      <c r="M145416" s="9"/>
      <c r="N145416" s="9"/>
    </row>
    <row r="145417" spans="12:14" x14ac:dyDescent="0.25">
      <c r="L145417" s="9"/>
      <c r="M145417" s="9"/>
      <c r="N145417" s="9"/>
    </row>
    <row r="145418" spans="12:14" x14ac:dyDescent="0.25">
      <c r="L145418" s="9"/>
      <c r="M145418" s="9"/>
      <c r="N145418" s="9"/>
    </row>
    <row r="145419" spans="12:14" x14ac:dyDescent="0.25">
      <c r="L145419" s="9"/>
      <c r="M145419" s="9"/>
      <c r="N145419" s="9"/>
    </row>
    <row r="145420" spans="12:14" x14ac:dyDescent="0.25">
      <c r="L145420" s="9"/>
      <c r="M145420" s="9"/>
      <c r="N145420" s="9"/>
    </row>
    <row r="145421" spans="12:14" x14ac:dyDescent="0.25">
      <c r="L145421" s="9"/>
      <c r="M145421" s="9"/>
      <c r="N145421" s="9"/>
    </row>
    <row r="145422" spans="12:14" x14ac:dyDescent="0.25">
      <c r="L145422" s="9"/>
      <c r="M145422" s="9"/>
      <c r="N145422" s="9"/>
    </row>
    <row r="145423" spans="12:14" x14ac:dyDescent="0.25">
      <c r="L145423" s="9"/>
      <c r="M145423" s="9"/>
      <c r="N145423" s="9"/>
    </row>
    <row r="145424" spans="12:14" x14ac:dyDescent="0.25">
      <c r="L145424" s="9"/>
      <c r="M145424" s="9"/>
      <c r="N145424" s="9"/>
    </row>
    <row r="145425" spans="12:14" x14ac:dyDescent="0.25">
      <c r="L145425" s="9"/>
      <c r="M145425" s="9"/>
      <c r="N145425" s="9"/>
    </row>
    <row r="145426" spans="12:14" x14ac:dyDescent="0.25">
      <c r="L145426" s="9"/>
      <c r="M145426" s="9"/>
      <c r="N145426" s="9"/>
    </row>
    <row r="145427" spans="12:14" x14ac:dyDescent="0.25">
      <c r="L145427" s="9"/>
      <c r="M145427" s="9"/>
      <c r="N145427" s="9"/>
    </row>
    <row r="145428" spans="12:14" x14ac:dyDescent="0.25">
      <c r="L145428" s="9"/>
      <c r="M145428" s="9"/>
      <c r="N145428" s="9"/>
    </row>
    <row r="145429" spans="12:14" x14ac:dyDescent="0.25">
      <c r="L145429" s="9"/>
      <c r="M145429" s="9"/>
      <c r="N145429" s="9"/>
    </row>
    <row r="145430" spans="12:14" x14ac:dyDescent="0.25">
      <c r="L145430" s="9"/>
      <c r="M145430" s="9"/>
      <c r="N145430" s="9"/>
    </row>
    <row r="145431" spans="12:14" x14ac:dyDescent="0.25">
      <c r="L145431" s="9"/>
      <c r="M145431" s="9"/>
      <c r="N145431" s="9"/>
    </row>
    <row r="145432" spans="12:14" x14ac:dyDescent="0.25">
      <c r="L145432" s="9"/>
      <c r="M145432" s="9"/>
      <c r="N145432" s="9"/>
    </row>
    <row r="145433" spans="12:14" x14ac:dyDescent="0.25">
      <c r="L145433" s="9"/>
      <c r="M145433" s="9"/>
      <c r="N145433" s="9"/>
    </row>
    <row r="145434" spans="12:14" x14ac:dyDescent="0.25">
      <c r="L145434" s="9"/>
      <c r="M145434" s="9"/>
      <c r="N145434" s="9"/>
    </row>
    <row r="145435" spans="12:14" x14ac:dyDescent="0.25">
      <c r="L145435" s="9"/>
      <c r="M145435" s="9"/>
      <c r="N145435" s="9"/>
    </row>
    <row r="145436" spans="12:14" x14ac:dyDescent="0.25">
      <c r="L145436" s="9"/>
      <c r="M145436" s="9"/>
      <c r="N145436" s="9"/>
    </row>
    <row r="145437" spans="12:14" x14ac:dyDescent="0.25">
      <c r="L145437" s="9"/>
      <c r="M145437" s="9"/>
      <c r="N145437" s="9"/>
    </row>
    <row r="145438" spans="12:14" x14ac:dyDescent="0.25">
      <c r="L145438" s="9"/>
      <c r="M145438" s="9"/>
      <c r="N145438" s="9"/>
    </row>
    <row r="145439" spans="12:14" x14ac:dyDescent="0.25">
      <c r="L145439" s="9"/>
      <c r="M145439" s="9"/>
      <c r="N145439" s="9"/>
    </row>
    <row r="145440" spans="12:14" x14ac:dyDescent="0.25">
      <c r="L145440" s="9"/>
      <c r="M145440" s="9"/>
      <c r="N145440" s="9"/>
    </row>
    <row r="145441" spans="12:14" x14ac:dyDescent="0.25">
      <c r="L145441" s="9"/>
      <c r="M145441" s="9"/>
      <c r="N145441" s="9"/>
    </row>
    <row r="145442" spans="12:14" x14ac:dyDescent="0.25">
      <c r="L145442" s="9"/>
      <c r="M145442" s="9"/>
      <c r="N145442" s="9"/>
    </row>
    <row r="145443" spans="12:14" x14ac:dyDescent="0.25">
      <c r="L145443" s="9"/>
      <c r="M145443" s="9"/>
      <c r="N145443" s="9"/>
    </row>
    <row r="145444" spans="12:14" x14ac:dyDescent="0.25">
      <c r="L145444" s="9"/>
      <c r="M145444" s="9"/>
      <c r="N145444" s="9"/>
    </row>
    <row r="145445" spans="12:14" x14ac:dyDescent="0.25">
      <c r="L145445" s="9"/>
      <c r="M145445" s="9"/>
      <c r="N145445" s="9"/>
    </row>
    <row r="145446" spans="12:14" x14ac:dyDescent="0.25">
      <c r="L145446" s="9"/>
      <c r="M145446" s="9"/>
      <c r="N145446" s="9"/>
    </row>
    <row r="145447" spans="12:14" x14ac:dyDescent="0.25">
      <c r="L145447" s="9"/>
      <c r="M145447" s="9"/>
      <c r="N145447" s="9"/>
    </row>
    <row r="145448" spans="12:14" x14ac:dyDescent="0.25">
      <c r="L145448" s="9"/>
      <c r="M145448" s="9"/>
      <c r="N145448" s="9"/>
    </row>
    <row r="145449" spans="12:14" x14ac:dyDescent="0.25">
      <c r="L145449" s="9"/>
      <c r="M145449" s="9"/>
      <c r="N145449" s="9"/>
    </row>
    <row r="145450" spans="12:14" x14ac:dyDescent="0.25">
      <c r="L145450" s="9"/>
      <c r="M145450" s="9"/>
      <c r="N145450" s="9"/>
    </row>
    <row r="145451" spans="12:14" x14ac:dyDescent="0.25">
      <c r="L145451" s="9"/>
      <c r="M145451" s="9"/>
      <c r="N145451" s="9"/>
    </row>
    <row r="145452" spans="12:14" x14ac:dyDescent="0.25">
      <c r="L145452" s="9"/>
      <c r="M145452" s="9"/>
      <c r="N145452" s="9"/>
    </row>
    <row r="145453" spans="12:14" x14ac:dyDescent="0.25">
      <c r="L145453" s="9"/>
      <c r="M145453" s="9"/>
      <c r="N145453" s="9"/>
    </row>
    <row r="145454" spans="12:14" x14ac:dyDescent="0.25">
      <c r="L145454" s="9"/>
      <c r="M145454" s="9"/>
      <c r="N145454" s="9"/>
    </row>
    <row r="145455" spans="12:14" x14ac:dyDescent="0.25">
      <c r="L145455" s="9"/>
      <c r="M145455" s="9"/>
      <c r="N145455" s="9"/>
    </row>
    <row r="145456" spans="12:14" x14ac:dyDescent="0.25">
      <c r="L145456" s="9"/>
      <c r="M145456" s="9"/>
      <c r="N145456" s="9"/>
    </row>
    <row r="145457" spans="12:14" x14ac:dyDescent="0.25">
      <c r="L145457" s="9"/>
      <c r="M145457" s="9"/>
      <c r="N145457" s="9"/>
    </row>
    <row r="145458" spans="12:14" x14ac:dyDescent="0.25">
      <c r="L145458" s="9"/>
      <c r="M145458" s="9"/>
      <c r="N145458" s="9"/>
    </row>
    <row r="145459" spans="12:14" x14ac:dyDescent="0.25">
      <c r="L145459" s="9"/>
      <c r="M145459" s="9"/>
      <c r="N145459" s="9"/>
    </row>
    <row r="145460" spans="12:14" x14ac:dyDescent="0.25">
      <c r="L145460" s="9"/>
      <c r="M145460" s="9"/>
      <c r="N145460" s="9"/>
    </row>
    <row r="145461" spans="12:14" x14ac:dyDescent="0.25">
      <c r="L145461" s="9"/>
      <c r="M145461" s="9"/>
      <c r="N145461" s="9"/>
    </row>
    <row r="145462" spans="12:14" x14ac:dyDescent="0.25">
      <c r="L145462" s="9"/>
      <c r="M145462" s="9"/>
      <c r="N145462" s="9"/>
    </row>
    <row r="145463" spans="12:14" x14ac:dyDescent="0.25">
      <c r="L145463" s="9"/>
      <c r="M145463" s="9"/>
      <c r="N145463" s="9"/>
    </row>
    <row r="145464" spans="12:14" x14ac:dyDescent="0.25">
      <c r="L145464" s="9"/>
      <c r="M145464" s="9"/>
      <c r="N145464" s="9"/>
    </row>
    <row r="145465" spans="12:14" x14ac:dyDescent="0.25">
      <c r="L145465" s="9"/>
      <c r="M145465" s="9"/>
      <c r="N145465" s="9"/>
    </row>
    <row r="145466" spans="12:14" x14ac:dyDescent="0.25">
      <c r="L145466" s="9"/>
      <c r="M145466" s="9"/>
      <c r="N145466" s="9"/>
    </row>
    <row r="145467" spans="12:14" x14ac:dyDescent="0.25">
      <c r="L145467" s="9"/>
      <c r="M145467" s="9"/>
      <c r="N145467" s="9"/>
    </row>
    <row r="145468" spans="12:14" x14ac:dyDescent="0.25">
      <c r="L145468" s="9"/>
      <c r="M145468" s="9"/>
      <c r="N145468" s="9"/>
    </row>
    <row r="145469" spans="12:14" x14ac:dyDescent="0.25">
      <c r="L145469" s="9"/>
      <c r="M145469" s="9"/>
      <c r="N145469" s="9"/>
    </row>
    <row r="145470" spans="12:14" x14ac:dyDescent="0.25">
      <c r="L145470" s="9"/>
      <c r="M145470" s="9"/>
      <c r="N145470" s="9"/>
    </row>
    <row r="145471" spans="12:14" x14ac:dyDescent="0.25">
      <c r="L145471" s="9"/>
      <c r="M145471" s="9"/>
      <c r="N145471" s="9"/>
    </row>
    <row r="145472" spans="12:14" x14ac:dyDescent="0.25">
      <c r="L145472" s="9"/>
      <c r="M145472" s="9"/>
      <c r="N145472" s="9"/>
    </row>
    <row r="145473" spans="12:14" x14ac:dyDescent="0.25">
      <c r="L145473" s="9"/>
      <c r="M145473" s="9"/>
      <c r="N145473" s="9"/>
    </row>
    <row r="145474" spans="12:14" x14ac:dyDescent="0.25">
      <c r="L145474" s="9"/>
      <c r="M145474" s="9"/>
      <c r="N145474" s="9"/>
    </row>
    <row r="145475" spans="12:14" x14ac:dyDescent="0.25">
      <c r="L145475" s="9"/>
      <c r="M145475" s="9"/>
      <c r="N145475" s="9"/>
    </row>
    <row r="145476" spans="12:14" x14ac:dyDescent="0.25">
      <c r="L145476" s="9"/>
      <c r="M145476" s="9"/>
      <c r="N145476" s="9"/>
    </row>
    <row r="145477" spans="12:14" x14ac:dyDescent="0.25">
      <c r="L145477" s="9"/>
      <c r="M145477" s="9"/>
      <c r="N145477" s="9"/>
    </row>
    <row r="145478" spans="12:14" x14ac:dyDescent="0.25">
      <c r="L145478" s="9"/>
      <c r="M145478" s="9"/>
      <c r="N145478" s="9"/>
    </row>
    <row r="145479" spans="12:14" x14ac:dyDescent="0.25">
      <c r="L145479" s="9"/>
      <c r="M145479" s="9"/>
      <c r="N145479" s="9"/>
    </row>
    <row r="145480" spans="12:14" x14ac:dyDescent="0.25">
      <c r="L145480" s="9"/>
      <c r="M145480" s="9"/>
      <c r="N145480" s="9"/>
    </row>
    <row r="145481" spans="12:14" x14ac:dyDescent="0.25">
      <c r="L145481" s="9"/>
      <c r="M145481" s="9"/>
      <c r="N145481" s="9"/>
    </row>
    <row r="145482" spans="12:14" x14ac:dyDescent="0.25">
      <c r="L145482" s="9"/>
      <c r="M145482" s="9"/>
      <c r="N145482" s="9"/>
    </row>
    <row r="145483" spans="12:14" x14ac:dyDescent="0.25">
      <c r="L145483" s="9"/>
      <c r="M145483" s="9"/>
      <c r="N145483" s="9"/>
    </row>
    <row r="145484" spans="12:14" x14ac:dyDescent="0.25">
      <c r="L145484" s="9"/>
      <c r="M145484" s="9"/>
      <c r="N145484" s="9"/>
    </row>
    <row r="145485" spans="12:14" x14ac:dyDescent="0.25">
      <c r="L145485" s="9"/>
      <c r="M145485" s="9"/>
      <c r="N145485" s="9"/>
    </row>
    <row r="145486" spans="12:14" x14ac:dyDescent="0.25">
      <c r="L145486" s="9"/>
      <c r="M145486" s="9"/>
      <c r="N145486" s="9"/>
    </row>
    <row r="145487" spans="12:14" x14ac:dyDescent="0.25">
      <c r="L145487" s="9"/>
      <c r="M145487" s="9"/>
      <c r="N145487" s="9"/>
    </row>
    <row r="145488" spans="12:14" x14ac:dyDescent="0.25">
      <c r="L145488" s="9"/>
      <c r="M145488" s="9"/>
      <c r="N145488" s="9"/>
    </row>
    <row r="145489" spans="12:14" x14ac:dyDescent="0.25">
      <c r="L145489" s="9"/>
      <c r="M145489" s="9"/>
      <c r="N145489" s="9"/>
    </row>
    <row r="145490" spans="12:14" x14ac:dyDescent="0.25">
      <c r="L145490" s="9"/>
      <c r="M145490" s="9"/>
      <c r="N145490" s="9"/>
    </row>
    <row r="145491" spans="12:14" x14ac:dyDescent="0.25">
      <c r="L145491" s="9"/>
      <c r="M145491" s="9"/>
      <c r="N145491" s="9"/>
    </row>
    <row r="145492" spans="12:14" x14ac:dyDescent="0.25">
      <c r="L145492" s="9"/>
      <c r="M145492" s="9"/>
      <c r="N145492" s="9"/>
    </row>
    <row r="145493" spans="12:14" x14ac:dyDescent="0.25">
      <c r="L145493" s="9"/>
      <c r="M145493" s="9"/>
      <c r="N145493" s="9"/>
    </row>
    <row r="145494" spans="12:14" x14ac:dyDescent="0.25">
      <c r="L145494" s="9"/>
      <c r="M145494" s="9"/>
      <c r="N145494" s="9"/>
    </row>
    <row r="145495" spans="12:14" x14ac:dyDescent="0.25">
      <c r="L145495" s="9"/>
      <c r="M145495" s="9"/>
      <c r="N145495" s="9"/>
    </row>
    <row r="145496" spans="12:14" x14ac:dyDescent="0.25">
      <c r="L145496" s="9"/>
      <c r="M145496" s="9"/>
      <c r="N145496" s="9"/>
    </row>
    <row r="145497" spans="12:14" x14ac:dyDescent="0.25">
      <c r="L145497" s="9"/>
      <c r="M145497" s="9"/>
      <c r="N145497" s="9"/>
    </row>
    <row r="145498" spans="12:14" x14ac:dyDescent="0.25">
      <c r="L145498" s="9"/>
      <c r="M145498" s="9"/>
      <c r="N145498" s="9"/>
    </row>
    <row r="145499" spans="12:14" x14ac:dyDescent="0.25">
      <c r="L145499" s="9"/>
      <c r="M145499" s="9"/>
      <c r="N145499" s="9"/>
    </row>
    <row r="145500" spans="12:14" x14ac:dyDescent="0.25">
      <c r="L145500" s="9"/>
      <c r="M145500" s="9"/>
      <c r="N145500" s="9"/>
    </row>
    <row r="145501" spans="12:14" x14ac:dyDescent="0.25">
      <c r="L145501" s="9"/>
      <c r="M145501" s="9"/>
      <c r="N145501" s="9"/>
    </row>
    <row r="145502" spans="12:14" x14ac:dyDescent="0.25">
      <c r="L145502" s="9"/>
      <c r="M145502" s="9"/>
      <c r="N145502" s="9"/>
    </row>
    <row r="145503" spans="12:14" x14ac:dyDescent="0.25">
      <c r="L145503" s="9"/>
      <c r="M145503" s="9"/>
      <c r="N145503" s="9"/>
    </row>
    <row r="145504" spans="12:14" x14ac:dyDescent="0.25">
      <c r="L145504" s="9"/>
      <c r="M145504" s="9"/>
      <c r="N145504" s="9"/>
    </row>
    <row r="145505" spans="12:14" x14ac:dyDescent="0.25">
      <c r="L145505" s="9"/>
      <c r="M145505" s="9"/>
      <c r="N145505" s="9"/>
    </row>
    <row r="145506" spans="12:14" x14ac:dyDescent="0.25">
      <c r="L145506" s="9"/>
      <c r="M145506" s="9"/>
      <c r="N145506" s="9"/>
    </row>
    <row r="145507" spans="12:14" x14ac:dyDescent="0.25">
      <c r="L145507" s="9"/>
      <c r="M145507" s="9"/>
      <c r="N145507" s="9"/>
    </row>
    <row r="145508" spans="12:14" x14ac:dyDescent="0.25">
      <c r="L145508" s="9"/>
      <c r="M145508" s="9"/>
      <c r="N145508" s="9"/>
    </row>
    <row r="145509" spans="12:14" x14ac:dyDescent="0.25">
      <c r="L145509" s="9"/>
      <c r="M145509" s="9"/>
      <c r="N145509" s="9"/>
    </row>
    <row r="145510" spans="12:14" x14ac:dyDescent="0.25">
      <c r="L145510" s="9"/>
      <c r="M145510" s="9"/>
      <c r="N145510" s="9"/>
    </row>
    <row r="145511" spans="12:14" x14ac:dyDescent="0.25">
      <c r="L145511" s="9"/>
      <c r="M145511" s="9"/>
      <c r="N145511" s="9"/>
    </row>
    <row r="145512" spans="12:14" x14ac:dyDescent="0.25">
      <c r="L145512" s="9"/>
      <c r="M145512" s="9"/>
      <c r="N145512" s="9"/>
    </row>
    <row r="145513" spans="12:14" x14ac:dyDescent="0.25">
      <c r="L145513" s="9"/>
      <c r="M145513" s="9"/>
      <c r="N145513" s="9"/>
    </row>
    <row r="145514" spans="12:14" x14ac:dyDescent="0.25">
      <c r="L145514" s="9"/>
      <c r="M145514" s="9"/>
      <c r="N145514" s="9"/>
    </row>
    <row r="145515" spans="12:14" x14ac:dyDescent="0.25">
      <c r="L145515" s="9"/>
      <c r="M145515" s="9"/>
      <c r="N145515" s="9"/>
    </row>
    <row r="145516" spans="12:14" x14ac:dyDescent="0.25">
      <c r="L145516" s="9"/>
      <c r="M145516" s="9"/>
      <c r="N145516" s="9"/>
    </row>
    <row r="145517" spans="12:14" x14ac:dyDescent="0.25">
      <c r="L145517" s="9"/>
      <c r="M145517" s="9"/>
      <c r="N145517" s="9"/>
    </row>
    <row r="145518" spans="12:14" x14ac:dyDescent="0.25">
      <c r="L145518" s="9"/>
      <c r="M145518" s="9"/>
      <c r="N145518" s="9"/>
    </row>
    <row r="145519" spans="12:14" x14ac:dyDescent="0.25">
      <c r="L145519" s="9"/>
      <c r="M145519" s="9"/>
      <c r="N145519" s="9"/>
    </row>
    <row r="145520" spans="12:14" x14ac:dyDescent="0.25">
      <c r="L145520" s="9"/>
      <c r="M145520" s="9"/>
      <c r="N145520" s="9"/>
    </row>
    <row r="145521" spans="12:14" x14ac:dyDescent="0.25">
      <c r="L145521" s="9"/>
      <c r="M145521" s="9"/>
      <c r="N145521" s="9"/>
    </row>
    <row r="145522" spans="12:14" x14ac:dyDescent="0.25">
      <c r="L145522" s="9"/>
      <c r="M145522" s="9"/>
      <c r="N145522" s="9"/>
    </row>
    <row r="145523" spans="12:14" x14ac:dyDescent="0.25">
      <c r="L145523" s="9"/>
      <c r="M145523" s="9"/>
      <c r="N145523" s="9"/>
    </row>
    <row r="145524" spans="12:14" x14ac:dyDescent="0.25">
      <c r="L145524" s="9"/>
      <c r="M145524" s="9"/>
      <c r="N145524" s="9"/>
    </row>
    <row r="145525" spans="12:14" x14ac:dyDescent="0.25">
      <c r="L145525" s="9"/>
      <c r="M145525" s="9"/>
      <c r="N145525" s="9"/>
    </row>
    <row r="145526" spans="12:14" x14ac:dyDescent="0.25">
      <c r="L145526" s="9"/>
      <c r="M145526" s="9"/>
      <c r="N145526" s="9"/>
    </row>
    <row r="145527" spans="12:14" x14ac:dyDescent="0.25">
      <c r="L145527" s="9"/>
      <c r="M145527" s="9"/>
      <c r="N145527" s="9"/>
    </row>
    <row r="145528" spans="12:14" x14ac:dyDescent="0.25">
      <c r="L145528" s="9"/>
      <c r="M145528" s="9"/>
      <c r="N145528" s="9"/>
    </row>
    <row r="145529" spans="12:14" x14ac:dyDescent="0.25">
      <c r="L145529" s="9"/>
      <c r="M145529" s="9"/>
      <c r="N145529" s="9"/>
    </row>
    <row r="145530" spans="12:14" x14ac:dyDescent="0.25">
      <c r="L145530" s="9"/>
      <c r="M145530" s="9"/>
      <c r="N145530" s="9"/>
    </row>
    <row r="145531" spans="12:14" x14ac:dyDescent="0.25">
      <c r="L145531" s="9"/>
      <c r="M145531" s="9"/>
      <c r="N145531" s="9"/>
    </row>
    <row r="145532" spans="12:14" x14ac:dyDescent="0.25">
      <c r="L145532" s="9"/>
      <c r="M145532" s="9"/>
      <c r="N145532" s="9"/>
    </row>
    <row r="145533" spans="12:14" x14ac:dyDescent="0.25">
      <c r="L145533" s="9"/>
      <c r="M145533" s="9"/>
      <c r="N145533" s="9"/>
    </row>
    <row r="145534" spans="12:14" x14ac:dyDescent="0.25">
      <c r="L145534" s="9"/>
      <c r="M145534" s="9"/>
      <c r="N145534" s="9"/>
    </row>
    <row r="145535" spans="12:14" x14ac:dyDescent="0.25">
      <c r="L145535" s="9"/>
      <c r="M145535" s="9"/>
      <c r="N145535" s="9"/>
    </row>
    <row r="145536" spans="12:14" x14ac:dyDescent="0.25">
      <c r="L145536" s="9"/>
      <c r="M145536" s="9"/>
      <c r="N145536" s="9"/>
    </row>
    <row r="145537" spans="12:14" x14ac:dyDescent="0.25">
      <c r="L145537" s="9"/>
      <c r="M145537" s="9"/>
      <c r="N145537" s="9"/>
    </row>
    <row r="145538" spans="12:14" x14ac:dyDescent="0.25">
      <c r="L145538" s="9"/>
      <c r="M145538" s="9"/>
      <c r="N145538" s="9"/>
    </row>
    <row r="145539" spans="12:14" x14ac:dyDescent="0.25">
      <c r="L145539" s="9"/>
      <c r="M145539" s="9"/>
      <c r="N145539" s="9"/>
    </row>
    <row r="145540" spans="12:14" x14ac:dyDescent="0.25">
      <c r="L145540" s="9"/>
      <c r="M145540" s="9"/>
      <c r="N145540" s="9"/>
    </row>
    <row r="145541" spans="12:14" x14ac:dyDescent="0.25">
      <c r="L145541" s="9"/>
      <c r="M145541" s="9"/>
      <c r="N145541" s="9"/>
    </row>
    <row r="145542" spans="12:14" x14ac:dyDescent="0.25">
      <c r="L145542" s="9"/>
      <c r="M145542" s="9"/>
      <c r="N145542" s="9"/>
    </row>
    <row r="145543" spans="12:14" x14ac:dyDescent="0.25">
      <c r="L145543" s="9"/>
      <c r="M145543" s="9"/>
      <c r="N145543" s="9"/>
    </row>
    <row r="145544" spans="12:14" x14ac:dyDescent="0.25">
      <c r="L145544" s="9"/>
      <c r="M145544" s="9"/>
      <c r="N145544" s="9"/>
    </row>
    <row r="145545" spans="12:14" x14ac:dyDescent="0.25">
      <c r="L145545" s="9"/>
      <c r="M145545" s="9"/>
      <c r="N145545" s="9"/>
    </row>
    <row r="145546" spans="12:14" x14ac:dyDescent="0.25">
      <c r="L145546" s="9"/>
      <c r="M145546" s="9"/>
      <c r="N145546" s="9"/>
    </row>
    <row r="145547" spans="12:14" x14ac:dyDescent="0.25">
      <c r="L145547" s="9"/>
      <c r="M145547" s="9"/>
      <c r="N145547" s="9"/>
    </row>
    <row r="145548" spans="12:14" x14ac:dyDescent="0.25">
      <c r="L145548" s="9"/>
      <c r="M145548" s="9"/>
      <c r="N145548" s="9"/>
    </row>
    <row r="145549" spans="12:14" x14ac:dyDescent="0.25">
      <c r="L145549" s="9"/>
      <c r="M145549" s="9"/>
      <c r="N145549" s="9"/>
    </row>
    <row r="145550" spans="12:14" x14ac:dyDescent="0.25">
      <c r="L145550" s="9"/>
      <c r="M145550" s="9"/>
      <c r="N145550" s="9"/>
    </row>
    <row r="145551" spans="12:14" x14ac:dyDescent="0.25">
      <c r="L145551" s="9"/>
      <c r="M145551" s="9"/>
      <c r="N145551" s="9"/>
    </row>
    <row r="145552" spans="12:14" x14ac:dyDescent="0.25">
      <c r="L145552" s="9"/>
      <c r="M145552" s="9"/>
      <c r="N145552" s="9"/>
    </row>
    <row r="145553" spans="12:14" x14ac:dyDescent="0.25">
      <c r="L145553" s="9"/>
      <c r="M145553" s="9"/>
      <c r="N145553" s="9"/>
    </row>
    <row r="145554" spans="12:14" x14ac:dyDescent="0.25">
      <c r="L145554" s="9"/>
      <c r="M145554" s="9"/>
      <c r="N145554" s="9"/>
    </row>
    <row r="145555" spans="12:14" x14ac:dyDescent="0.25">
      <c r="L145555" s="9"/>
      <c r="M145555" s="9"/>
      <c r="N145555" s="9"/>
    </row>
    <row r="145556" spans="12:14" x14ac:dyDescent="0.25">
      <c r="L145556" s="9"/>
      <c r="M145556" s="9"/>
      <c r="N145556" s="9"/>
    </row>
    <row r="145557" spans="12:14" x14ac:dyDescent="0.25">
      <c r="L145557" s="9"/>
      <c r="M145557" s="9"/>
      <c r="N145557" s="9"/>
    </row>
    <row r="145558" spans="12:14" x14ac:dyDescent="0.25">
      <c r="L145558" s="9"/>
      <c r="M145558" s="9"/>
      <c r="N145558" s="9"/>
    </row>
    <row r="145559" spans="12:14" x14ac:dyDescent="0.25">
      <c r="L145559" s="9"/>
      <c r="M145559" s="9"/>
      <c r="N145559" s="9"/>
    </row>
    <row r="145560" spans="12:14" x14ac:dyDescent="0.25">
      <c r="L145560" s="9"/>
      <c r="M145560" s="9"/>
      <c r="N145560" s="9"/>
    </row>
    <row r="145561" spans="12:14" x14ac:dyDescent="0.25">
      <c r="L145561" s="9"/>
      <c r="M145561" s="9"/>
      <c r="N145561" s="9"/>
    </row>
    <row r="145562" spans="12:14" x14ac:dyDescent="0.25">
      <c r="L145562" s="9"/>
      <c r="M145562" s="9"/>
      <c r="N145562" s="9"/>
    </row>
    <row r="145563" spans="12:14" x14ac:dyDescent="0.25">
      <c r="L145563" s="9"/>
      <c r="M145563" s="9"/>
      <c r="N145563" s="9"/>
    </row>
    <row r="145564" spans="12:14" x14ac:dyDescent="0.25">
      <c r="L145564" s="9"/>
      <c r="M145564" s="9"/>
      <c r="N145564" s="9"/>
    </row>
    <row r="145565" spans="12:14" x14ac:dyDescent="0.25">
      <c r="L145565" s="9"/>
      <c r="M145565" s="9"/>
      <c r="N145565" s="9"/>
    </row>
    <row r="145566" spans="12:14" x14ac:dyDescent="0.25">
      <c r="L145566" s="9"/>
      <c r="M145566" s="9"/>
      <c r="N145566" s="9"/>
    </row>
    <row r="145567" spans="12:14" x14ac:dyDescent="0.25">
      <c r="L145567" s="9"/>
      <c r="M145567" s="9"/>
      <c r="N145567" s="9"/>
    </row>
    <row r="145568" spans="12:14" x14ac:dyDescent="0.25">
      <c r="L145568" s="9"/>
      <c r="M145568" s="9"/>
      <c r="N145568" s="9"/>
    </row>
    <row r="145569" spans="12:14" x14ac:dyDescent="0.25">
      <c r="L145569" s="9"/>
      <c r="M145569" s="9"/>
      <c r="N145569" s="9"/>
    </row>
    <row r="145570" spans="12:14" x14ac:dyDescent="0.25">
      <c r="L145570" s="9"/>
      <c r="M145570" s="9"/>
      <c r="N145570" s="9"/>
    </row>
    <row r="145571" spans="12:14" x14ac:dyDescent="0.25">
      <c r="L145571" s="9"/>
      <c r="M145571" s="9"/>
      <c r="N145571" s="9"/>
    </row>
    <row r="145572" spans="12:14" x14ac:dyDescent="0.25">
      <c r="L145572" s="9"/>
      <c r="M145572" s="9"/>
      <c r="N145572" s="9"/>
    </row>
    <row r="145573" spans="12:14" x14ac:dyDescent="0.25">
      <c r="L145573" s="9"/>
      <c r="M145573" s="9"/>
      <c r="N145573" s="9"/>
    </row>
    <row r="145574" spans="12:14" x14ac:dyDescent="0.25">
      <c r="L145574" s="9"/>
      <c r="M145574" s="9"/>
      <c r="N145574" s="9"/>
    </row>
    <row r="145575" spans="12:14" x14ac:dyDescent="0.25">
      <c r="L145575" s="9"/>
      <c r="M145575" s="9"/>
      <c r="N145575" s="9"/>
    </row>
    <row r="145576" spans="12:14" x14ac:dyDescent="0.25">
      <c r="L145576" s="9"/>
      <c r="M145576" s="9"/>
      <c r="N145576" s="9"/>
    </row>
    <row r="145577" spans="12:14" x14ac:dyDescent="0.25">
      <c r="L145577" s="9"/>
      <c r="M145577" s="9"/>
      <c r="N145577" s="9"/>
    </row>
    <row r="145578" spans="12:14" x14ac:dyDescent="0.25">
      <c r="L145578" s="9"/>
      <c r="M145578" s="9"/>
      <c r="N145578" s="9"/>
    </row>
    <row r="145579" spans="12:14" x14ac:dyDescent="0.25">
      <c r="L145579" s="9"/>
      <c r="M145579" s="9"/>
      <c r="N145579" s="9"/>
    </row>
    <row r="145580" spans="12:14" x14ac:dyDescent="0.25">
      <c r="L145580" s="9"/>
      <c r="M145580" s="9"/>
      <c r="N145580" s="9"/>
    </row>
    <row r="145581" spans="12:14" x14ac:dyDescent="0.25">
      <c r="L145581" s="9"/>
      <c r="M145581" s="9"/>
      <c r="N145581" s="9"/>
    </row>
    <row r="145582" spans="12:14" x14ac:dyDescent="0.25">
      <c r="L145582" s="9"/>
      <c r="M145582" s="9"/>
      <c r="N145582" s="9"/>
    </row>
    <row r="145583" spans="12:14" x14ac:dyDescent="0.25">
      <c r="L145583" s="9"/>
      <c r="M145583" s="9"/>
      <c r="N145583" s="9"/>
    </row>
    <row r="145584" spans="12:14" x14ac:dyDescent="0.25">
      <c r="L145584" s="9"/>
      <c r="M145584" s="9"/>
      <c r="N145584" s="9"/>
    </row>
    <row r="145585" spans="12:14" x14ac:dyDescent="0.25">
      <c r="L145585" s="9"/>
      <c r="M145585" s="9"/>
      <c r="N145585" s="9"/>
    </row>
    <row r="145586" spans="12:14" x14ac:dyDescent="0.25">
      <c r="L145586" s="9"/>
      <c r="M145586" s="9"/>
      <c r="N145586" s="9"/>
    </row>
    <row r="145587" spans="12:14" x14ac:dyDescent="0.25">
      <c r="L145587" s="9"/>
      <c r="M145587" s="9"/>
      <c r="N145587" s="9"/>
    </row>
    <row r="145588" spans="12:14" x14ac:dyDescent="0.25">
      <c r="L145588" s="9"/>
      <c r="M145588" s="9"/>
      <c r="N145588" s="9"/>
    </row>
    <row r="145589" spans="12:14" x14ac:dyDescent="0.25">
      <c r="L145589" s="9"/>
      <c r="M145589" s="9"/>
      <c r="N145589" s="9"/>
    </row>
    <row r="145590" spans="12:14" x14ac:dyDescent="0.25">
      <c r="L145590" s="9"/>
      <c r="M145590" s="9"/>
      <c r="N145590" s="9"/>
    </row>
    <row r="145591" spans="12:14" x14ac:dyDescent="0.25">
      <c r="L145591" s="9"/>
      <c r="M145591" s="9"/>
      <c r="N145591" s="9"/>
    </row>
    <row r="145592" spans="12:14" x14ac:dyDescent="0.25">
      <c r="L145592" s="9"/>
      <c r="M145592" s="9"/>
      <c r="N145592" s="9"/>
    </row>
    <row r="145593" spans="12:14" x14ac:dyDescent="0.25">
      <c r="L145593" s="9"/>
      <c r="M145593" s="9"/>
      <c r="N145593" s="9"/>
    </row>
    <row r="145594" spans="12:14" x14ac:dyDescent="0.25">
      <c r="L145594" s="9"/>
      <c r="M145594" s="9"/>
      <c r="N145594" s="9"/>
    </row>
    <row r="145595" spans="12:14" x14ac:dyDescent="0.25">
      <c r="L145595" s="9"/>
      <c r="M145595" s="9"/>
      <c r="N145595" s="9"/>
    </row>
    <row r="145596" spans="12:14" x14ac:dyDescent="0.25">
      <c r="L145596" s="9"/>
      <c r="M145596" s="9"/>
      <c r="N145596" s="9"/>
    </row>
    <row r="145597" spans="12:14" x14ac:dyDescent="0.25">
      <c r="L145597" s="9"/>
      <c r="M145597" s="9"/>
      <c r="N145597" s="9"/>
    </row>
    <row r="145598" spans="12:14" x14ac:dyDescent="0.25">
      <c r="L145598" s="9"/>
      <c r="M145598" s="9"/>
      <c r="N145598" s="9"/>
    </row>
    <row r="145599" spans="12:14" x14ac:dyDescent="0.25">
      <c r="L145599" s="9"/>
      <c r="M145599" s="9"/>
      <c r="N145599" s="9"/>
    </row>
    <row r="145600" spans="12:14" x14ac:dyDescent="0.25">
      <c r="L145600" s="9"/>
      <c r="M145600" s="9"/>
      <c r="N145600" s="9"/>
    </row>
    <row r="145601" spans="12:14" x14ac:dyDescent="0.25">
      <c r="L145601" s="9"/>
      <c r="M145601" s="9"/>
      <c r="N145601" s="9"/>
    </row>
    <row r="145602" spans="12:14" x14ac:dyDescent="0.25">
      <c r="L145602" s="9"/>
      <c r="M145602" s="9"/>
      <c r="N145602" s="9"/>
    </row>
    <row r="145603" spans="12:14" x14ac:dyDescent="0.25">
      <c r="L145603" s="9"/>
      <c r="M145603" s="9"/>
      <c r="N145603" s="9"/>
    </row>
    <row r="145604" spans="12:14" x14ac:dyDescent="0.25">
      <c r="L145604" s="9"/>
      <c r="M145604" s="9"/>
      <c r="N145604" s="9"/>
    </row>
    <row r="145605" spans="12:14" x14ac:dyDescent="0.25">
      <c r="L145605" s="9"/>
      <c r="M145605" s="9"/>
      <c r="N145605" s="9"/>
    </row>
    <row r="145606" spans="12:14" x14ac:dyDescent="0.25">
      <c r="L145606" s="9"/>
      <c r="M145606" s="9"/>
      <c r="N145606" s="9"/>
    </row>
    <row r="145607" spans="12:14" x14ac:dyDescent="0.25">
      <c r="L145607" s="9"/>
      <c r="M145607" s="9"/>
      <c r="N145607" s="9"/>
    </row>
    <row r="145608" spans="12:14" x14ac:dyDescent="0.25">
      <c r="L145608" s="9"/>
      <c r="M145608" s="9"/>
      <c r="N145608" s="9"/>
    </row>
    <row r="145609" spans="12:14" x14ac:dyDescent="0.25">
      <c r="L145609" s="9"/>
      <c r="M145609" s="9"/>
      <c r="N145609" s="9"/>
    </row>
    <row r="145610" spans="12:14" x14ac:dyDescent="0.25">
      <c r="L145610" s="9"/>
      <c r="M145610" s="9"/>
      <c r="N145610" s="9"/>
    </row>
    <row r="145611" spans="12:14" x14ac:dyDescent="0.25">
      <c r="L145611" s="9"/>
      <c r="M145611" s="9"/>
      <c r="N145611" s="9"/>
    </row>
    <row r="145612" spans="12:14" x14ac:dyDescent="0.25">
      <c r="L145612" s="9"/>
      <c r="M145612" s="9"/>
      <c r="N145612" s="9"/>
    </row>
    <row r="145613" spans="12:14" x14ac:dyDescent="0.25">
      <c r="L145613" s="9"/>
      <c r="M145613" s="9"/>
      <c r="N145613" s="9"/>
    </row>
    <row r="145614" spans="12:14" x14ac:dyDescent="0.25">
      <c r="L145614" s="9"/>
      <c r="M145614" s="9"/>
      <c r="N145614" s="9"/>
    </row>
    <row r="145615" spans="12:14" x14ac:dyDescent="0.25">
      <c r="L145615" s="9"/>
      <c r="M145615" s="9"/>
      <c r="N145615" s="9"/>
    </row>
    <row r="145616" spans="12:14" x14ac:dyDescent="0.25">
      <c r="L145616" s="9"/>
      <c r="M145616" s="9"/>
      <c r="N145616" s="9"/>
    </row>
    <row r="145617" spans="12:14" x14ac:dyDescent="0.25">
      <c r="L145617" s="9"/>
      <c r="M145617" s="9"/>
      <c r="N145617" s="9"/>
    </row>
    <row r="145618" spans="12:14" x14ac:dyDescent="0.25">
      <c r="L145618" s="9"/>
      <c r="M145618" s="9"/>
      <c r="N145618" s="9"/>
    </row>
    <row r="145619" spans="12:14" x14ac:dyDescent="0.25">
      <c r="L145619" s="9"/>
      <c r="M145619" s="9"/>
      <c r="N145619" s="9"/>
    </row>
    <row r="145620" spans="12:14" x14ac:dyDescent="0.25">
      <c r="L145620" s="9"/>
      <c r="M145620" s="9"/>
      <c r="N145620" s="9"/>
    </row>
    <row r="145621" spans="12:14" x14ac:dyDescent="0.25">
      <c r="L145621" s="9"/>
      <c r="M145621" s="9"/>
      <c r="N145621" s="9"/>
    </row>
    <row r="145622" spans="12:14" x14ac:dyDescent="0.25">
      <c r="L145622" s="9"/>
      <c r="M145622" s="9"/>
      <c r="N145622" s="9"/>
    </row>
    <row r="145623" spans="12:14" x14ac:dyDescent="0.25">
      <c r="L145623" s="9"/>
      <c r="M145623" s="9"/>
      <c r="N145623" s="9"/>
    </row>
    <row r="145624" spans="12:14" x14ac:dyDescent="0.25">
      <c r="L145624" s="9"/>
      <c r="M145624" s="9"/>
      <c r="N145624" s="9"/>
    </row>
    <row r="145625" spans="12:14" x14ac:dyDescent="0.25">
      <c r="L145625" s="9"/>
      <c r="M145625" s="9"/>
      <c r="N145625" s="9"/>
    </row>
    <row r="145626" spans="12:14" x14ac:dyDescent="0.25">
      <c r="L145626" s="9"/>
      <c r="M145626" s="9"/>
      <c r="N145626" s="9"/>
    </row>
    <row r="145627" spans="12:14" x14ac:dyDescent="0.25">
      <c r="L145627" s="9"/>
      <c r="M145627" s="9"/>
      <c r="N145627" s="9"/>
    </row>
    <row r="145628" spans="12:14" x14ac:dyDescent="0.25">
      <c r="L145628" s="9"/>
      <c r="M145628" s="9"/>
      <c r="N145628" s="9"/>
    </row>
    <row r="145629" spans="12:14" x14ac:dyDescent="0.25">
      <c r="L145629" s="9"/>
      <c r="M145629" s="9"/>
      <c r="N145629" s="9"/>
    </row>
    <row r="145630" spans="12:14" x14ac:dyDescent="0.25">
      <c r="L145630" s="9"/>
      <c r="M145630" s="9"/>
      <c r="N145630" s="9"/>
    </row>
    <row r="145631" spans="12:14" x14ac:dyDescent="0.25">
      <c r="L145631" s="9"/>
      <c r="M145631" s="9"/>
      <c r="N145631" s="9"/>
    </row>
    <row r="145632" spans="12:14" x14ac:dyDescent="0.25">
      <c r="L145632" s="9"/>
      <c r="M145632" s="9"/>
      <c r="N145632" s="9"/>
    </row>
    <row r="145633" spans="12:14" x14ac:dyDescent="0.25">
      <c r="L145633" s="9"/>
      <c r="M145633" s="9"/>
      <c r="N145633" s="9"/>
    </row>
    <row r="145634" spans="12:14" x14ac:dyDescent="0.25">
      <c r="L145634" s="9"/>
      <c r="M145634" s="9"/>
      <c r="N145634" s="9"/>
    </row>
    <row r="145635" spans="12:14" x14ac:dyDescent="0.25">
      <c r="L145635" s="9"/>
      <c r="M145635" s="9"/>
      <c r="N145635" s="9"/>
    </row>
    <row r="145636" spans="12:14" x14ac:dyDescent="0.25">
      <c r="L145636" s="9"/>
      <c r="M145636" s="9"/>
      <c r="N145636" s="9"/>
    </row>
    <row r="145637" spans="12:14" x14ac:dyDescent="0.25">
      <c r="L145637" s="9"/>
      <c r="M145637" s="9"/>
      <c r="N145637" s="9"/>
    </row>
    <row r="145638" spans="12:14" x14ac:dyDescent="0.25">
      <c r="L145638" s="9"/>
      <c r="M145638" s="9"/>
      <c r="N145638" s="9"/>
    </row>
    <row r="145639" spans="12:14" x14ac:dyDescent="0.25">
      <c r="L145639" s="9"/>
      <c r="M145639" s="9"/>
      <c r="N145639" s="9"/>
    </row>
    <row r="145640" spans="12:14" x14ac:dyDescent="0.25">
      <c r="L145640" s="9"/>
      <c r="M145640" s="9"/>
      <c r="N145640" s="9"/>
    </row>
    <row r="145641" spans="12:14" x14ac:dyDescent="0.25">
      <c r="L145641" s="9"/>
      <c r="M145641" s="9"/>
      <c r="N145641" s="9"/>
    </row>
    <row r="145642" spans="12:14" x14ac:dyDescent="0.25">
      <c r="L145642" s="9"/>
      <c r="M145642" s="9"/>
      <c r="N145642" s="9"/>
    </row>
    <row r="145643" spans="12:14" x14ac:dyDescent="0.25">
      <c r="L145643" s="9"/>
      <c r="M145643" s="9"/>
      <c r="N145643" s="9"/>
    </row>
    <row r="145644" spans="12:14" x14ac:dyDescent="0.25">
      <c r="L145644" s="9"/>
      <c r="M145644" s="9"/>
      <c r="N145644" s="9"/>
    </row>
    <row r="145645" spans="12:14" x14ac:dyDescent="0.25">
      <c r="L145645" s="9"/>
      <c r="M145645" s="9"/>
      <c r="N145645" s="9"/>
    </row>
    <row r="145646" spans="12:14" x14ac:dyDescent="0.25">
      <c r="L145646" s="9"/>
      <c r="M145646" s="9"/>
      <c r="N145646" s="9"/>
    </row>
    <row r="145647" spans="12:14" x14ac:dyDescent="0.25">
      <c r="L145647" s="9"/>
      <c r="M145647" s="9"/>
      <c r="N145647" s="9"/>
    </row>
    <row r="145648" spans="12:14" x14ac:dyDescent="0.25">
      <c r="L145648" s="9"/>
      <c r="M145648" s="9"/>
      <c r="N145648" s="9"/>
    </row>
    <row r="145649" spans="12:14" x14ac:dyDescent="0.25">
      <c r="L145649" s="9"/>
      <c r="M145649" s="9"/>
      <c r="N145649" s="9"/>
    </row>
    <row r="145650" spans="12:14" x14ac:dyDescent="0.25">
      <c r="L145650" s="9"/>
      <c r="M145650" s="9"/>
      <c r="N145650" s="9"/>
    </row>
    <row r="145651" spans="12:14" x14ac:dyDescent="0.25">
      <c r="L145651" s="9"/>
      <c r="M145651" s="9"/>
      <c r="N145651" s="9"/>
    </row>
    <row r="145652" spans="12:14" x14ac:dyDescent="0.25">
      <c r="L145652" s="9"/>
      <c r="M145652" s="9"/>
      <c r="N145652" s="9"/>
    </row>
    <row r="145653" spans="12:14" x14ac:dyDescent="0.25">
      <c r="L145653" s="9"/>
      <c r="M145653" s="9"/>
      <c r="N145653" s="9"/>
    </row>
    <row r="145654" spans="12:14" x14ac:dyDescent="0.25">
      <c r="L145654" s="9"/>
      <c r="M145654" s="9"/>
      <c r="N145654" s="9"/>
    </row>
    <row r="145655" spans="12:14" x14ac:dyDescent="0.25">
      <c r="L145655" s="9"/>
      <c r="M145655" s="9"/>
      <c r="N145655" s="9"/>
    </row>
    <row r="145656" spans="12:14" x14ac:dyDescent="0.25">
      <c r="L145656" s="9"/>
      <c r="M145656" s="9"/>
      <c r="N145656" s="9"/>
    </row>
    <row r="145657" spans="12:14" x14ac:dyDescent="0.25">
      <c r="L145657" s="9"/>
      <c r="M145657" s="9"/>
      <c r="N145657" s="9"/>
    </row>
    <row r="145658" spans="12:14" x14ac:dyDescent="0.25">
      <c r="L145658" s="9"/>
      <c r="M145658" s="9"/>
      <c r="N145658" s="9"/>
    </row>
    <row r="145659" spans="12:14" x14ac:dyDescent="0.25">
      <c r="L145659" s="9"/>
      <c r="M145659" s="9"/>
      <c r="N145659" s="9"/>
    </row>
    <row r="145660" spans="12:14" x14ac:dyDescent="0.25">
      <c r="L145660" s="9"/>
      <c r="M145660" s="9"/>
      <c r="N145660" s="9"/>
    </row>
    <row r="145661" spans="12:14" x14ac:dyDescent="0.25">
      <c r="L145661" s="9"/>
      <c r="M145661" s="9"/>
      <c r="N145661" s="9"/>
    </row>
    <row r="145662" spans="12:14" x14ac:dyDescent="0.25">
      <c r="L145662" s="9"/>
      <c r="M145662" s="9"/>
      <c r="N145662" s="9"/>
    </row>
    <row r="145663" spans="12:14" x14ac:dyDescent="0.25">
      <c r="L145663" s="9"/>
      <c r="M145663" s="9"/>
      <c r="N145663" s="9"/>
    </row>
    <row r="145664" spans="12:14" x14ac:dyDescent="0.25">
      <c r="L145664" s="9"/>
      <c r="M145664" s="9"/>
      <c r="N145664" s="9"/>
    </row>
    <row r="145665" spans="12:14" x14ac:dyDescent="0.25">
      <c r="L145665" s="9"/>
      <c r="M145665" s="9"/>
      <c r="N145665" s="9"/>
    </row>
    <row r="145666" spans="12:14" x14ac:dyDescent="0.25">
      <c r="L145666" s="9"/>
      <c r="M145666" s="9"/>
      <c r="N145666" s="9"/>
    </row>
    <row r="145667" spans="12:14" x14ac:dyDescent="0.25">
      <c r="L145667" s="9"/>
      <c r="M145667" s="9"/>
      <c r="N145667" s="9"/>
    </row>
    <row r="145668" spans="12:14" x14ac:dyDescent="0.25">
      <c r="L145668" s="9"/>
      <c r="M145668" s="9"/>
      <c r="N145668" s="9"/>
    </row>
    <row r="145669" spans="12:14" x14ac:dyDescent="0.25">
      <c r="L145669" s="9"/>
      <c r="M145669" s="9"/>
      <c r="N145669" s="9"/>
    </row>
    <row r="145670" spans="12:14" x14ac:dyDescent="0.25">
      <c r="L145670" s="9"/>
      <c r="M145670" s="9"/>
      <c r="N145670" s="9"/>
    </row>
    <row r="145671" spans="12:14" x14ac:dyDescent="0.25">
      <c r="L145671" s="9"/>
      <c r="M145671" s="9"/>
      <c r="N145671" s="9"/>
    </row>
    <row r="145672" spans="12:14" x14ac:dyDescent="0.25">
      <c r="L145672" s="9"/>
      <c r="M145672" s="9"/>
      <c r="N145672" s="9"/>
    </row>
    <row r="145673" spans="12:14" x14ac:dyDescent="0.25">
      <c r="L145673" s="9"/>
      <c r="M145673" s="9"/>
      <c r="N145673" s="9"/>
    </row>
    <row r="145674" spans="12:14" x14ac:dyDescent="0.25">
      <c r="L145674" s="9"/>
      <c r="M145674" s="9"/>
      <c r="N145674" s="9"/>
    </row>
    <row r="145675" spans="12:14" x14ac:dyDescent="0.25">
      <c r="L145675" s="9"/>
      <c r="M145675" s="9"/>
      <c r="N145675" s="9"/>
    </row>
    <row r="145676" spans="12:14" x14ac:dyDescent="0.25">
      <c r="L145676" s="9"/>
      <c r="M145676" s="9"/>
      <c r="N145676" s="9"/>
    </row>
    <row r="145677" spans="12:14" x14ac:dyDescent="0.25">
      <c r="L145677" s="9"/>
      <c r="M145677" s="9"/>
      <c r="N145677" s="9"/>
    </row>
    <row r="145678" spans="12:14" x14ac:dyDescent="0.25">
      <c r="L145678" s="9"/>
      <c r="M145678" s="9"/>
      <c r="N145678" s="9"/>
    </row>
    <row r="145679" spans="12:14" x14ac:dyDescent="0.25">
      <c r="L145679" s="9"/>
      <c r="M145679" s="9"/>
      <c r="N145679" s="9"/>
    </row>
    <row r="145680" spans="12:14" x14ac:dyDescent="0.25">
      <c r="L145680" s="9"/>
      <c r="M145680" s="9"/>
      <c r="N145680" s="9"/>
    </row>
    <row r="145681" spans="12:14" x14ac:dyDescent="0.25">
      <c r="L145681" s="9"/>
      <c r="M145681" s="9"/>
      <c r="N145681" s="9"/>
    </row>
    <row r="145682" spans="12:14" x14ac:dyDescent="0.25">
      <c r="L145682" s="9"/>
      <c r="M145682" s="9"/>
      <c r="N145682" s="9"/>
    </row>
    <row r="145683" spans="12:14" x14ac:dyDescent="0.25">
      <c r="L145683" s="9"/>
      <c r="M145683" s="9"/>
      <c r="N145683" s="9"/>
    </row>
    <row r="145684" spans="12:14" x14ac:dyDescent="0.25">
      <c r="L145684" s="9"/>
      <c r="M145684" s="9"/>
      <c r="N145684" s="9"/>
    </row>
    <row r="145685" spans="12:14" x14ac:dyDescent="0.25">
      <c r="L145685" s="9"/>
      <c r="M145685" s="9"/>
      <c r="N145685" s="9"/>
    </row>
    <row r="145686" spans="12:14" x14ac:dyDescent="0.25">
      <c r="L145686" s="9"/>
      <c r="M145686" s="9"/>
      <c r="N145686" s="9"/>
    </row>
    <row r="145687" spans="12:14" x14ac:dyDescent="0.25">
      <c r="L145687" s="9"/>
      <c r="M145687" s="9"/>
      <c r="N145687" s="9"/>
    </row>
    <row r="145688" spans="12:14" x14ac:dyDescent="0.25">
      <c r="L145688" s="9"/>
      <c r="M145688" s="9"/>
      <c r="N145688" s="9"/>
    </row>
    <row r="145689" spans="12:14" x14ac:dyDescent="0.25">
      <c r="L145689" s="9"/>
      <c r="M145689" s="9"/>
      <c r="N145689" s="9"/>
    </row>
    <row r="145690" spans="12:14" x14ac:dyDescent="0.25">
      <c r="L145690" s="9"/>
      <c r="M145690" s="9"/>
      <c r="N145690" s="9"/>
    </row>
    <row r="145691" spans="12:14" x14ac:dyDescent="0.25">
      <c r="L145691" s="9"/>
      <c r="M145691" s="9"/>
      <c r="N145691" s="9"/>
    </row>
    <row r="145692" spans="12:14" x14ac:dyDescent="0.25">
      <c r="L145692" s="9"/>
      <c r="M145692" s="9"/>
      <c r="N145692" s="9"/>
    </row>
    <row r="145693" spans="12:14" x14ac:dyDescent="0.25">
      <c r="L145693" s="9"/>
      <c r="M145693" s="9"/>
      <c r="N145693" s="9"/>
    </row>
    <row r="145694" spans="12:14" x14ac:dyDescent="0.25">
      <c r="L145694" s="9"/>
      <c r="M145694" s="9"/>
      <c r="N145694" s="9"/>
    </row>
    <row r="145695" spans="12:14" x14ac:dyDescent="0.25">
      <c r="L145695" s="9"/>
      <c r="M145695" s="9"/>
      <c r="N145695" s="9"/>
    </row>
    <row r="145696" spans="12:14" x14ac:dyDescent="0.25">
      <c r="L145696" s="9"/>
      <c r="M145696" s="9"/>
      <c r="N145696" s="9"/>
    </row>
    <row r="145697" spans="12:14" x14ac:dyDescent="0.25">
      <c r="L145697" s="9"/>
      <c r="M145697" s="9"/>
      <c r="N145697" s="9"/>
    </row>
    <row r="145698" spans="12:14" x14ac:dyDescent="0.25">
      <c r="L145698" s="9"/>
      <c r="M145698" s="9"/>
      <c r="N145698" s="9"/>
    </row>
    <row r="145699" spans="12:14" x14ac:dyDescent="0.25">
      <c r="L145699" s="9"/>
      <c r="M145699" s="9"/>
      <c r="N145699" s="9"/>
    </row>
    <row r="145700" spans="12:14" x14ac:dyDescent="0.25">
      <c r="L145700" s="9"/>
      <c r="M145700" s="9"/>
      <c r="N145700" s="9"/>
    </row>
    <row r="145701" spans="12:14" x14ac:dyDescent="0.25">
      <c r="L145701" s="9"/>
      <c r="M145701" s="9"/>
      <c r="N145701" s="9"/>
    </row>
    <row r="145702" spans="12:14" x14ac:dyDescent="0.25">
      <c r="L145702" s="9"/>
      <c r="M145702" s="9"/>
      <c r="N145702" s="9"/>
    </row>
    <row r="145703" spans="12:14" x14ac:dyDescent="0.25">
      <c r="L145703" s="9"/>
      <c r="M145703" s="9"/>
      <c r="N145703" s="9"/>
    </row>
    <row r="145704" spans="12:14" x14ac:dyDescent="0.25">
      <c r="L145704" s="9"/>
      <c r="M145704" s="9"/>
      <c r="N145704" s="9"/>
    </row>
    <row r="145705" spans="12:14" x14ac:dyDescent="0.25">
      <c r="L145705" s="9"/>
      <c r="M145705" s="9"/>
      <c r="N145705" s="9"/>
    </row>
    <row r="145706" spans="12:14" x14ac:dyDescent="0.25">
      <c r="L145706" s="9"/>
      <c r="M145706" s="9"/>
      <c r="N145706" s="9"/>
    </row>
    <row r="145707" spans="12:14" x14ac:dyDescent="0.25">
      <c r="L145707" s="9"/>
      <c r="M145707" s="9"/>
      <c r="N145707" s="9"/>
    </row>
    <row r="145708" spans="12:14" x14ac:dyDescent="0.25">
      <c r="L145708" s="9"/>
      <c r="M145708" s="9"/>
      <c r="N145708" s="9"/>
    </row>
    <row r="145709" spans="12:14" x14ac:dyDescent="0.25">
      <c r="L145709" s="9"/>
      <c r="M145709" s="9"/>
      <c r="N145709" s="9"/>
    </row>
    <row r="145710" spans="12:14" x14ac:dyDescent="0.25">
      <c r="L145710" s="9"/>
      <c r="M145710" s="9"/>
      <c r="N145710" s="9"/>
    </row>
    <row r="145711" spans="12:14" x14ac:dyDescent="0.25">
      <c r="L145711" s="9"/>
      <c r="M145711" s="9"/>
      <c r="N145711" s="9"/>
    </row>
    <row r="145712" spans="12:14" x14ac:dyDescent="0.25">
      <c r="L145712" s="9"/>
      <c r="M145712" s="9"/>
      <c r="N145712" s="9"/>
    </row>
    <row r="145713" spans="12:14" x14ac:dyDescent="0.25">
      <c r="L145713" s="9"/>
      <c r="M145713" s="9"/>
      <c r="N145713" s="9"/>
    </row>
    <row r="145714" spans="12:14" x14ac:dyDescent="0.25">
      <c r="L145714" s="9"/>
      <c r="M145714" s="9"/>
      <c r="N145714" s="9"/>
    </row>
    <row r="145715" spans="12:14" x14ac:dyDescent="0.25">
      <c r="L145715" s="9"/>
      <c r="M145715" s="9"/>
      <c r="N145715" s="9"/>
    </row>
    <row r="145716" spans="12:14" x14ac:dyDescent="0.25">
      <c r="L145716" s="9"/>
      <c r="M145716" s="9"/>
      <c r="N145716" s="9"/>
    </row>
    <row r="145717" spans="12:14" x14ac:dyDescent="0.25">
      <c r="L145717" s="9"/>
      <c r="M145717" s="9"/>
      <c r="N145717" s="9"/>
    </row>
    <row r="145718" spans="12:14" x14ac:dyDescent="0.25">
      <c r="L145718" s="9"/>
      <c r="M145718" s="9"/>
      <c r="N145718" s="9"/>
    </row>
    <row r="145719" spans="12:14" x14ac:dyDescent="0.25">
      <c r="L145719" s="9"/>
      <c r="M145719" s="9"/>
      <c r="N145719" s="9"/>
    </row>
    <row r="145720" spans="12:14" x14ac:dyDescent="0.25">
      <c r="L145720" s="9"/>
      <c r="M145720" s="9"/>
      <c r="N145720" s="9"/>
    </row>
    <row r="145721" spans="12:14" x14ac:dyDescent="0.25">
      <c r="L145721" s="9"/>
      <c r="M145721" s="9"/>
      <c r="N145721" s="9"/>
    </row>
    <row r="145722" spans="12:14" x14ac:dyDescent="0.25">
      <c r="L145722" s="9"/>
      <c r="M145722" s="9"/>
      <c r="N145722" s="9"/>
    </row>
    <row r="145723" spans="12:14" x14ac:dyDescent="0.25">
      <c r="L145723" s="9"/>
      <c r="M145723" s="9"/>
      <c r="N145723" s="9"/>
    </row>
    <row r="145724" spans="12:14" x14ac:dyDescent="0.25">
      <c r="L145724" s="9"/>
      <c r="M145724" s="9"/>
      <c r="N145724" s="9"/>
    </row>
    <row r="145725" spans="12:14" x14ac:dyDescent="0.25">
      <c r="L145725" s="9"/>
      <c r="M145725" s="9"/>
      <c r="N145725" s="9"/>
    </row>
    <row r="145726" spans="12:14" x14ac:dyDescent="0.25">
      <c r="L145726" s="9"/>
      <c r="M145726" s="9"/>
      <c r="N145726" s="9"/>
    </row>
    <row r="145727" spans="12:14" x14ac:dyDescent="0.25">
      <c r="L145727" s="9"/>
      <c r="M145727" s="9"/>
      <c r="N145727" s="9"/>
    </row>
    <row r="145728" spans="12:14" x14ac:dyDescent="0.25">
      <c r="L145728" s="9"/>
      <c r="M145728" s="9"/>
      <c r="N145728" s="9"/>
    </row>
    <row r="145729" spans="12:14" x14ac:dyDescent="0.25">
      <c r="L145729" s="9"/>
      <c r="M145729" s="9"/>
      <c r="N145729" s="9"/>
    </row>
    <row r="145730" spans="12:14" x14ac:dyDescent="0.25">
      <c r="L145730" s="9"/>
      <c r="M145730" s="9"/>
      <c r="N145730" s="9"/>
    </row>
    <row r="145731" spans="12:14" x14ac:dyDescent="0.25">
      <c r="L145731" s="9"/>
      <c r="M145731" s="9"/>
      <c r="N145731" s="9"/>
    </row>
    <row r="145732" spans="12:14" x14ac:dyDescent="0.25">
      <c r="L145732" s="9"/>
      <c r="M145732" s="9"/>
      <c r="N145732" s="9"/>
    </row>
    <row r="145733" spans="12:14" x14ac:dyDescent="0.25">
      <c r="L145733" s="9"/>
      <c r="M145733" s="9"/>
      <c r="N145733" s="9"/>
    </row>
    <row r="145734" spans="12:14" x14ac:dyDescent="0.25">
      <c r="L145734" s="9"/>
      <c r="M145734" s="9"/>
      <c r="N145734" s="9"/>
    </row>
    <row r="145735" spans="12:14" x14ac:dyDescent="0.25">
      <c r="L145735" s="9"/>
      <c r="M145735" s="9"/>
      <c r="N145735" s="9"/>
    </row>
    <row r="145736" spans="12:14" x14ac:dyDescent="0.25">
      <c r="L145736" s="9"/>
      <c r="M145736" s="9"/>
      <c r="N145736" s="9"/>
    </row>
    <row r="145737" spans="12:14" x14ac:dyDescent="0.25">
      <c r="L145737" s="9"/>
      <c r="M145737" s="9"/>
      <c r="N145737" s="9"/>
    </row>
    <row r="145738" spans="12:14" x14ac:dyDescent="0.25">
      <c r="L145738" s="9"/>
      <c r="M145738" s="9"/>
      <c r="N145738" s="9"/>
    </row>
    <row r="145739" spans="12:14" x14ac:dyDescent="0.25">
      <c r="L145739" s="9"/>
      <c r="M145739" s="9"/>
      <c r="N145739" s="9"/>
    </row>
    <row r="145740" spans="12:14" x14ac:dyDescent="0.25">
      <c r="L145740" s="9"/>
      <c r="M145740" s="9"/>
      <c r="N145740" s="9"/>
    </row>
    <row r="145741" spans="12:14" x14ac:dyDescent="0.25">
      <c r="L145741" s="9"/>
      <c r="M145741" s="9"/>
      <c r="N145741" s="9"/>
    </row>
    <row r="145742" spans="12:14" x14ac:dyDescent="0.25">
      <c r="L145742" s="9"/>
      <c r="M145742" s="9"/>
      <c r="N145742" s="9"/>
    </row>
    <row r="145743" spans="12:14" x14ac:dyDescent="0.25">
      <c r="L145743" s="9"/>
      <c r="M145743" s="9"/>
      <c r="N145743" s="9"/>
    </row>
    <row r="145744" spans="12:14" x14ac:dyDescent="0.25">
      <c r="L145744" s="9"/>
      <c r="M145744" s="9"/>
      <c r="N145744" s="9"/>
    </row>
    <row r="145745" spans="12:14" x14ac:dyDescent="0.25">
      <c r="L145745" s="9"/>
      <c r="M145745" s="9"/>
      <c r="N145745" s="9"/>
    </row>
    <row r="145746" spans="12:14" x14ac:dyDescent="0.25">
      <c r="L145746" s="9"/>
      <c r="M145746" s="9"/>
      <c r="N145746" s="9"/>
    </row>
    <row r="145747" spans="12:14" x14ac:dyDescent="0.25">
      <c r="L145747" s="9"/>
      <c r="M145747" s="9"/>
      <c r="N145747" s="9"/>
    </row>
    <row r="145748" spans="12:14" x14ac:dyDescent="0.25">
      <c r="L145748" s="9"/>
      <c r="M145748" s="9"/>
      <c r="N145748" s="9"/>
    </row>
    <row r="145749" spans="12:14" x14ac:dyDescent="0.25">
      <c r="L145749" s="9"/>
      <c r="M145749" s="9"/>
      <c r="N145749" s="9"/>
    </row>
    <row r="145750" spans="12:14" x14ac:dyDescent="0.25">
      <c r="L145750" s="9"/>
      <c r="M145750" s="9"/>
      <c r="N145750" s="9"/>
    </row>
    <row r="145751" spans="12:14" x14ac:dyDescent="0.25">
      <c r="L145751" s="9"/>
      <c r="M145751" s="9"/>
      <c r="N145751" s="9"/>
    </row>
    <row r="145752" spans="12:14" x14ac:dyDescent="0.25">
      <c r="L145752" s="9"/>
      <c r="M145752" s="9"/>
      <c r="N145752" s="9"/>
    </row>
    <row r="145753" spans="12:14" x14ac:dyDescent="0.25">
      <c r="L145753" s="9"/>
      <c r="M145753" s="9"/>
      <c r="N145753" s="9"/>
    </row>
    <row r="145754" spans="12:14" x14ac:dyDescent="0.25">
      <c r="L145754" s="9"/>
      <c r="M145754" s="9"/>
      <c r="N145754" s="9"/>
    </row>
    <row r="145755" spans="12:14" x14ac:dyDescent="0.25">
      <c r="L145755" s="9"/>
      <c r="M145755" s="9"/>
      <c r="N145755" s="9"/>
    </row>
    <row r="145756" spans="12:14" x14ac:dyDescent="0.25">
      <c r="L145756" s="9"/>
      <c r="M145756" s="9"/>
      <c r="N145756" s="9"/>
    </row>
    <row r="145757" spans="12:14" x14ac:dyDescent="0.25">
      <c r="L145757" s="9"/>
      <c r="M145757" s="9"/>
      <c r="N145757" s="9"/>
    </row>
    <row r="145758" spans="12:14" x14ac:dyDescent="0.25">
      <c r="L145758" s="9"/>
      <c r="M145758" s="9"/>
      <c r="N145758" s="9"/>
    </row>
    <row r="145759" spans="12:14" x14ac:dyDescent="0.25">
      <c r="L145759" s="9"/>
      <c r="M145759" s="9"/>
      <c r="N145759" s="9"/>
    </row>
    <row r="145760" spans="12:14" x14ac:dyDescent="0.25">
      <c r="L145760" s="9"/>
      <c r="M145760" s="9"/>
      <c r="N145760" s="9"/>
    </row>
    <row r="145761" spans="12:14" x14ac:dyDescent="0.25">
      <c r="L145761" s="9"/>
      <c r="M145761" s="9"/>
      <c r="N145761" s="9"/>
    </row>
    <row r="145762" spans="12:14" x14ac:dyDescent="0.25">
      <c r="L145762" s="9"/>
      <c r="M145762" s="9"/>
      <c r="N145762" s="9"/>
    </row>
    <row r="145763" spans="12:14" x14ac:dyDescent="0.25">
      <c r="L145763" s="9"/>
      <c r="M145763" s="9"/>
      <c r="N145763" s="9"/>
    </row>
    <row r="145764" spans="12:14" x14ac:dyDescent="0.25">
      <c r="L145764" s="9"/>
      <c r="M145764" s="9"/>
      <c r="N145764" s="9"/>
    </row>
    <row r="145765" spans="12:14" x14ac:dyDescent="0.25">
      <c r="L145765" s="9"/>
      <c r="M145765" s="9"/>
      <c r="N145765" s="9"/>
    </row>
    <row r="145766" spans="12:14" x14ac:dyDescent="0.25">
      <c r="L145766" s="9"/>
      <c r="M145766" s="9"/>
      <c r="N145766" s="9"/>
    </row>
    <row r="145767" spans="12:14" x14ac:dyDescent="0.25">
      <c r="L145767" s="9"/>
      <c r="M145767" s="9"/>
      <c r="N145767" s="9"/>
    </row>
    <row r="145768" spans="12:14" x14ac:dyDescent="0.25">
      <c r="L145768" s="9"/>
      <c r="M145768" s="9"/>
      <c r="N145768" s="9"/>
    </row>
    <row r="145769" spans="12:14" x14ac:dyDescent="0.25">
      <c r="L145769" s="9"/>
      <c r="M145769" s="9"/>
      <c r="N145769" s="9"/>
    </row>
    <row r="145770" spans="12:14" x14ac:dyDescent="0.25">
      <c r="L145770" s="9"/>
      <c r="M145770" s="9"/>
      <c r="N145770" s="9"/>
    </row>
    <row r="145771" spans="12:14" x14ac:dyDescent="0.25">
      <c r="L145771" s="9"/>
      <c r="M145771" s="9"/>
      <c r="N145771" s="9"/>
    </row>
    <row r="145772" spans="12:14" x14ac:dyDescent="0.25">
      <c r="L145772" s="9"/>
      <c r="M145772" s="9"/>
      <c r="N145772" s="9"/>
    </row>
    <row r="145773" spans="12:14" x14ac:dyDescent="0.25">
      <c r="L145773" s="9"/>
      <c r="M145773" s="9"/>
      <c r="N145773" s="9"/>
    </row>
    <row r="145774" spans="12:14" x14ac:dyDescent="0.25">
      <c r="L145774" s="9"/>
      <c r="M145774" s="9"/>
      <c r="N145774" s="9"/>
    </row>
    <row r="145775" spans="12:14" x14ac:dyDescent="0.25">
      <c r="L145775" s="9"/>
      <c r="M145775" s="9"/>
      <c r="N145775" s="9"/>
    </row>
    <row r="145776" spans="12:14" x14ac:dyDescent="0.25">
      <c r="L145776" s="9"/>
      <c r="M145776" s="9"/>
      <c r="N145776" s="9"/>
    </row>
    <row r="145777" spans="12:14" x14ac:dyDescent="0.25">
      <c r="L145777" s="9"/>
      <c r="M145777" s="9"/>
      <c r="N145777" s="9"/>
    </row>
    <row r="145778" spans="12:14" x14ac:dyDescent="0.25">
      <c r="L145778" s="9"/>
      <c r="M145778" s="9"/>
      <c r="N145778" s="9"/>
    </row>
    <row r="145779" spans="12:14" x14ac:dyDescent="0.25">
      <c r="L145779" s="9"/>
      <c r="M145779" s="9"/>
      <c r="N145779" s="9"/>
    </row>
    <row r="145780" spans="12:14" x14ac:dyDescent="0.25">
      <c r="L145780" s="9"/>
      <c r="M145780" s="9"/>
      <c r="N145780" s="9"/>
    </row>
    <row r="145781" spans="12:14" x14ac:dyDescent="0.25">
      <c r="L145781" s="9"/>
      <c r="M145781" s="9"/>
      <c r="N145781" s="9"/>
    </row>
    <row r="145782" spans="12:14" x14ac:dyDescent="0.25">
      <c r="L145782" s="9"/>
      <c r="M145782" s="9"/>
      <c r="N145782" s="9"/>
    </row>
    <row r="145783" spans="12:14" x14ac:dyDescent="0.25">
      <c r="L145783" s="9"/>
      <c r="M145783" s="9"/>
      <c r="N145783" s="9"/>
    </row>
    <row r="145784" spans="12:14" x14ac:dyDescent="0.25">
      <c r="L145784" s="9"/>
      <c r="M145784" s="9"/>
      <c r="N145784" s="9"/>
    </row>
    <row r="145785" spans="12:14" x14ac:dyDescent="0.25">
      <c r="L145785" s="9"/>
      <c r="M145785" s="9"/>
      <c r="N145785" s="9"/>
    </row>
    <row r="145786" spans="12:14" x14ac:dyDescent="0.25">
      <c r="L145786" s="9"/>
      <c r="M145786" s="9"/>
      <c r="N145786" s="9"/>
    </row>
    <row r="145787" spans="12:14" x14ac:dyDescent="0.25">
      <c r="L145787" s="9"/>
      <c r="M145787" s="9"/>
      <c r="N145787" s="9"/>
    </row>
    <row r="145788" spans="12:14" x14ac:dyDescent="0.25">
      <c r="L145788" s="9"/>
      <c r="M145788" s="9"/>
      <c r="N145788" s="9"/>
    </row>
    <row r="145789" spans="12:14" x14ac:dyDescent="0.25">
      <c r="L145789" s="9"/>
      <c r="M145789" s="9"/>
      <c r="N145789" s="9"/>
    </row>
    <row r="145790" spans="12:14" x14ac:dyDescent="0.25">
      <c r="L145790" s="9"/>
      <c r="M145790" s="9"/>
      <c r="N145790" s="9"/>
    </row>
    <row r="145791" spans="12:14" x14ac:dyDescent="0.25">
      <c r="L145791" s="9"/>
      <c r="M145791" s="9"/>
      <c r="N145791" s="9"/>
    </row>
    <row r="145792" spans="12:14" x14ac:dyDescent="0.25">
      <c r="L145792" s="9"/>
      <c r="M145792" s="9"/>
      <c r="N145792" s="9"/>
    </row>
    <row r="145793" spans="12:14" x14ac:dyDescent="0.25">
      <c r="L145793" s="9"/>
      <c r="M145793" s="9"/>
      <c r="N145793" s="9"/>
    </row>
    <row r="145794" spans="12:14" x14ac:dyDescent="0.25">
      <c r="L145794" s="9"/>
      <c r="M145794" s="9"/>
      <c r="N145794" s="9"/>
    </row>
    <row r="145795" spans="12:14" x14ac:dyDescent="0.25">
      <c r="L145795" s="9"/>
      <c r="M145795" s="9"/>
      <c r="N145795" s="9"/>
    </row>
    <row r="145796" spans="12:14" x14ac:dyDescent="0.25">
      <c r="L145796" s="9"/>
      <c r="M145796" s="9"/>
      <c r="N145796" s="9"/>
    </row>
    <row r="145797" spans="12:14" x14ac:dyDescent="0.25">
      <c r="L145797" s="9"/>
      <c r="M145797" s="9"/>
      <c r="N145797" s="9"/>
    </row>
    <row r="145798" spans="12:14" x14ac:dyDescent="0.25">
      <c r="L145798" s="9"/>
      <c r="M145798" s="9"/>
      <c r="N145798" s="9"/>
    </row>
    <row r="145799" spans="12:14" x14ac:dyDescent="0.25">
      <c r="L145799" s="9"/>
      <c r="M145799" s="9"/>
      <c r="N145799" s="9"/>
    </row>
    <row r="145800" spans="12:14" x14ac:dyDescent="0.25">
      <c r="L145800" s="9"/>
      <c r="M145800" s="9"/>
      <c r="N145800" s="9"/>
    </row>
    <row r="145801" spans="12:14" x14ac:dyDescent="0.25">
      <c r="L145801" s="9"/>
      <c r="M145801" s="9"/>
      <c r="N145801" s="9"/>
    </row>
    <row r="145802" spans="12:14" x14ac:dyDescent="0.25">
      <c r="L145802" s="9"/>
      <c r="M145802" s="9"/>
      <c r="N145802" s="9"/>
    </row>
    <row r="145803" spans="12:14" x14ac:dyDescent="0.25">
      <c r="L145803" s="9"/>
      <c r="M145803" s="9"/>
      <c r="N145803" s="9"/>
    </row>
    <row r="145804" spans="12:14" x14ac:dyDescent="0.25">
      <c r="L145804" s="9"/>
      <c r="M145804" s="9"/>
      <c r="N145804" s="9"/>
    </row>
    <row r="145805" spans="12:14" x14ac:dyDescent="0.25">
      <c r="L145805" s="9"/>
      <c r="M145805" s="9"/>
      <c r="N145805" s="9"/>
    </row>
    <row r="145806" spans="12:14" x14ac:dyDescent="0.25">
      <c r="L145806" s="9"/>
      <c r="M145806" s="9"/>
      <c r="N145806" s="9"/>
    </row>
    <row r="145807" spans="12:14" x14ac:dyDescent="0.25">
      <c r="L145807" s="9"/>
      <c r="M145807" s="9"/>
      <c r="N145807" s="9"/>
    </row>
    <row r="145808" spans="12:14" x14ac:dyDescent="0.25">
      <c r="L145808" s="9"/>
      <c r="M145808" s="9"/>
      <c r="N145808" s="9"/>
    </row>
    <row r="145809" spans="12:14" x14ac:dyDescent="0.25">
      <c r="L145809" s="9"/>
      <c r="M145809" s="9"/>
      <c r="N145809" s="9"/>
    </row>
    <row r="145810" spans="12:14" x14ac:dyDescent="0.25">
      <c r="L145810" s="9"/>
      <c r="M145810" s="9"/>
      <c r="N145810" s="9"/>
    </row>
    <row r="145811" spans="12:14" x14ac:dyDescent="0.25">
      <c r="L145811" s="9"/>
      <c r="M145811" s="9"/>
      <c r="N145811" s="9"/>
    </row>
    <row r="145812" spans="12:14" x14ac:dyDescent="0.25">
      <c r="L145812" s="9"/>
      <c r="M145812" s="9"/>
      <c r="N145812" s="9"/>
    </row>
    <row r="145813" spans="12:14" x14ac:dyDescent="0.25">
      <c r="L145813" s="9"/>
      <c r="M145813" s="9"/>
      <c r="N145813" s="9"/>
    </row>
    <row r="145814" spans="12:14" x14ac:dyDescent="0.25">
      <c r="L145814" s="9"/>
      <c r="M145814" s="9"/>
      <c r="N145814" s="9"/>
    </row>
    <row r="145815" spans="12:14" x14ac:dyDescent="0.25">
      <c r="L145815" s="9"/>
      <c r="M145815" s="9"/>
      <c r="N145815" s="9"/>
    </row>
    <row r="145816" spans="12:14" x14ac:dyDescent="0.25">
      <c r="L145816" s="9"/>
      <c r="M145816" s="9"/>
      <c r="N145816" s="9"/>
    </row>
    <row r="145817" spans="12:14" x14ac:dyDescent="0.25">
      <c r="L145817" s="9"/>
      <c r="M145817" s="9"/>
      <c r="N145817" s="9"/>
    </row>
    <row r="145818" spans="12:14" x14ac:dyDescent="0.25">
      <c r="L145818" s="9"/>
      <c r="M145818" s="9"/>
      <c r="N145818" s="9"/>
    </row>
    <row r="145819" spans="12:14" x14ac:dyDescent="0.25">
      <c r="L145819" s="9"/>
      <c r="M145819" s="9"/>
      <c r="N145819" s="9"/>
    </row>
    <row r="145820" spans="12:14" x14ac:dyDescent="0.25">
      <c r="L145820" s="9"/>
      <c r="M145820" s="9"/>
      <c r="N145820" s="9"/>
    </row>
    <row r="145821" spans="12:14" x14ac:dyDescent="0.25">
      <c r="L145821" s="9"/>
      <c r="M145821" s="9"/>
      <c r="N145821" s="9"/>
    </row>
    <row r="145822" spans="12:14" x14ac:dyDescent="0.25">
      <c r="L145822" s="9"/>
      <c r="M145822" s="9"/>
      <c r="N145822" s="9"/>
    </row>
    <row r="145823" spans="12:14" x14ac:dyDescent="0.25">
      <c r="L145823" s="9"/>
      <c r="M145823" s="9"/>
      <c r="N145823" s="9"/>
    </row>
    <row r="145824" spans="12:14" x14ac:dyDescent="0.25">
      <c r="L145824" s="9"/>
      <c r="M145824" s="9"/>
      <c r="N145824" s="9"/>
    </row>
    <row r="145825" spans="12:14" x14ac:dyDescent="0.25">
      <c r="L145825" s="9"/>
      <c r="M145825" s="9"/>
      <c r="N145825" s="9"/>
    </row>
    <row r="145826" spans="12:14" x14ac:dyDescent="0.25">
      <c r="L145826" s="9"/>
      <c r="M145826" s="9"/>
      <c r="N145826" s="9"/>
    </row>
    <row r="145827" spans="12:14" x14ac:dyDescent="0.25">
      <c r="L145827" s="9"/>
      <c r="M145827" s="9"/>
      <c r="N145827" s="9"/>
    </row>
    <row r="145828" spans="12:14" x14ac:dyDescent="0.25">
      <c r="L145828" s="9"/>
      <c r="M145828" s="9"/>
      <c r="N145828" s="9"/>
    </row>
    <row r="145829" spans="12:14" x14ac:dyDescent="0.25">
      <c r="L145829" s="9"/>
      <c r="M145829" s="9"/>
      <c r="N145829" s="9"/>
    </row>
    <row r="145830" spans="12:14" x14ac:dyDescent="0.25">
      <c r="L145830" s="9"/>
      <c r="M145830" s="9"/>
      <c r="N145830" s="9"/>
    </row>
    <row r="145831" spans="12:14" x14ac:dyDescent="0.25">
      <c r="L145831" s="9"/>
      <c r="M145831" s="9"/>
      <c r="N145831" s="9"/>
    </row>
    <row r="145832" spans="12:14" x14ac:dyDescent="0.25">
      <c r="L145832" s="9"/>
      <c r="M145832" s="9"/>
      <c r="N145832" s="9"/>
    </row>
    <row r="145833" spans="12:14" x14ac:dyDescent="0.25">
      <c r="L145833" s="9"/>
      <c r="M145833" s="9"/>
      <c r="N145833" s="9"/>
    </row>
    <row r="145834" spans="12:14" x14ac:dyDescent="0.25">
      <c r="L145834" s="9"/>
      <c r="M145834" s="9"/>
      <c r="N145834" s="9"/>
    </row>
    <row r="145835" spans="12:14" x14ac:dyDescent="0.25">
      <c r="L145835" s="9"/>
      <c r="M145835" s="9"/>
      <c r="N145835" s="9"/>
    </row>
    <row r="145836" spans="12:14" x14ac:dyDescent="0.25">
      <c r="L145836" s="9"/>
      <c r="M145836" s="9"/>
      <c r="N145836" s="9"/>
    </row>
    <row r="145837" spans="12:14" x14ac:dyDescent="0.25">
      <c r="L145837" s="9"/>
      <c r="M145837" s="9"/>
      <c r="N145837" s="9"/>
    </row>
    <row r="145838" spans="12:14" x14ac:dyDescent="0.25">
      <c r="L145838" s="9"/>
      <c r="M145838" s="9"/>
      <c r="N145838" s="9"/>
    </row>
    <row r="145839" spans="12:14" x14ac:dyDescent="0.25">
      <c r="L145839" s="9"/>
      <c r="M145839" s="9"/>
      <c r="N145839" s="9"/>
    </row>
    <row r="145840" spans="12:14" x14ac:dyDescent="0.25">
      <c r="L145840" s="9"/>
      <c r="M145840" s="9"/>
      <c r="N145840" s="9"/>
    </row>
    <row r="145841" spans="12:14" x14ac:dyDescent="0.25">
      <c r="L145841" s="9"/>
      <c r="M145841" s="9"/>
      <c r="N145841" s="9"/>
    </row>
    <row r="145842" spans="12:14" x14ac:dyDescent="0.25">
      <c r="L145842" s="9"/>
      <c r="M145842" s="9"/>
      <c r="N145842" s="9"/>
    </row>
    <row r="145843" spans="12:14" x14ac:dyDescent="0.25">
      <c r="L145843" s="9"/>
      <c r="M145843" s="9"/>
      <c r="N145843" s="9"/>
    </row>
    <row r="145844" spans="12:14" x14ac:dyDescent="0.25">
      <c r="L145844" s="9"/>
      <c r="M145844" s="9"/>
      <c r="N145844" s="9"/>
    </row>
    <row r="145845" spans="12:14" x14ac:dyDescent="0.25">
      <c r="L145845" s="9"/>
      <c r="M145845" s="9"/>
      <c r="N145845" s="9"/>
    </row>
    <row r="145846" spans="12:14" x14ac:dyDescent="0.25">
      <c r="L145846" s="9"/>
      <c r="M145846" s="9"/>
      <c r="N145846" s="9"/>
    </row>
    <row r="145847" spans="12:14" x14ac:dyDescent="0.25">
      <c r="L145847" s="9"/>
      <c r="M145847" s="9"/>
      <c r="N145847" s="9"/>
    </row>
    <row r="145848" spans="12:14" x14ac:dyDescent="0.25">
      <c r="L145848" s="9"/>
      <c r="M145848" s="9"/>
      <c r="N145848" s="9"/>
    </row>
    <row r="145849" spans="12:14" x14ac:dyDescent="0.25">
      <c r="L145849" s="9"/>
      <c r="M145849" s="9"/>
      <c r="N145849" s="9"/>
    </row>
    <row r="145850" spans="12:14" x14ac:dyDescent="0.25">
      <c r="L145850" s="9"/>
      <c r="M145850" s="9"/>
      <c r="N145850" s="9"/>
    </row>
    <row r="145851" spans="12:14" x14ac:dyDescent="0.25">
      <c r="L145851" s="9"/>
      <c r="M145851" s="9"/>
      <c r="N145851" s="9"/>
    </row>
    <row r="145852" spans="12:14" x14ac:dyDescent="0.25">
      <c r="L145852" s="9"/>
      <c r="M145852" s="9"/>
      <c r="N145852" s="9"/>
    </row>
    <row r="145853" spans="12:14" x14ac:dyDescent="0.25">
      <c r="L145853" s="9"/>
      <c r="M145853" s="9"/>
      <c r="N145853" s="9"/>
    </row>
    <row r="145854" spans="12:14" x14ac:dyDescent="0.25">
      <c r="L145854" s="9"/>
      <c r="M145854" s="9"/>
      <c r="N145854" s="9"/>
    </row>
    <row r="145855" spans="12:14" x14ac:dyDescent="0.25">
      <c r="L145855" s="9"/>
      <c r="M145855" s="9"/>
      <c r="N145855" s="9"/>
    </row>
    <row r="145856" spans="12:14" x14ac:dyDescent="0.25">
      <c r="L145856" s="9"/>
      <c r="M145856" s="9"/>
      <c r="N145856" s="9"/>
    </row>
    <row r="145857" spans="12:14" x14ac:dyDescent="0.25">
      <c r="L145857" s="9"/>
      <c r="M145857" s="9"/>
      <c r="N145857" s="9"/>
    </row>
    <row r="145858" spans="12:14" x14ac:dyDescent="0.25">
      <c r="L145858" s="9"/>
      <c r="M145858" s="9"/>
      <c r="N145858" s="9"/>
    </row>
    <row r="145859" spans="12:14" x14ac:dyDescent="0.25">
      <c r="L145859" s="9"/>
      <c r="M145859" s="9"/>
      <c r="N145859" s="9"/>
    </row>
    <row r="145860" spans="12:14" x14ac:dyDescent="0.25">
      <c r="L145860" s="9"/>
      <c r="M145860" s="9"/>
      <c r="N145860" s="9"/>
    </row>
    <row r="145861" spans="12:14" x14ac:dyDescent="0.25">
      <c r="L145861" s="9"/>
      <c r="M145861" s="9"/>
      <c r="N145861" s="9"/>
    </row>
    <row r="145862" spans="12:14" x14ac:dyDescent="0.25">
      <c r="L145862" s="9"/>
      <c r="M145862" s="9"/>
      <c r="N145862" s="9"/>
    </row>
    <row r="145863" spans="12:14" x14ac:dyDescent="0.25">
      <c r="L145863" s="9"/>
      <c r="M145863" s="9"/>
      <c r="N145863" s="9"/>
    </row>
    <row r="145864" spans="12:14" x14ac:dyDescent="0.25">
      <c r="L145864" s="9"/>
      <c r="M145864" s="9"/>
      <c r="N145864" s="9"/>
    </row>
    <row r="145865" spans="12:14" x14ac:dyDescent="0.25">
      <c r="L145865" s="9"/>
      <c r="M145865" s="9"/>
      <c r="N145865" s="9"/>
    </row>
    <row r="145866" spans="12:14" x14ac:dyDescent="0.25">
      <c r="L145866" s="9"/>
      <c r="M145866" s="9"/>
      <c r="N145866" s="9"/>
    </row>
    <row r="145867" spans="12:14" x14ac:dyDescent="0.25">
      <c r="L145867" s="9"/>
      <c r="M145867" s="9"/>
      <c r="N145867" s="9"/>
    </row>
    <row r="145868" spans="12:14" x14ac:dyDescent="0.25">
      <c r="L145868" s="9"/>
      <c r="M145868" s="9"/>
      <c r="N145868" s="9"/>
    </row>
    <row r="145869" spans="12:14" x14ac:dyDescent="0.25">
      <c r="L145869" s="9"/>
      <c r="M145869" s="9"/>
      <c r="N145869" s="9"/>
    </row>
    <row r="145870" spans="12:14" x14ac:dyDescent="0.25">
      <c r="L145870" s="9"/>
      <c r="M145870" s="9"/>
      <c r="N145870" s="9"/>
    </row>
    <row r="145871" spans="12:14" x14ac:dyDescent="0.25">
      <c r="L145871" s="9"/>
      <c r="M145871" s="9"/>
      <c r="N145871" s="9"/>
    </row>
    <row r="145872" spans="12:14" x14ac:dyDescent="0.25">
      <c r="L145872" s="9"/>
      <c r="M145872" s="9"/>
      <c r="N145872" s="9"/>
    </row>
    <row r="145873" spans="12:14" x14ac:dyDescent="0.25">
      <c r="L145873" s="9"/>
      <c r="M145873" s="9"/>
      <c r="N145873" s="9"/>
    </row>
    <row r="145874" spans="12:14" x14ac:dyDescent="0.25">
      <c r="L145874" s="9"/>
      <c r="M145874" s="9"/>
      <c r="N145874" s="9"/>
    </row>
    <row r="145875" spans="12:14" x14ac:dyDescent="0.25">
      <c r="L145875" s="9"/>
      <c r="M145875" s="9"/>
      <c r="N145875" s="9"/>
    </row>
    <row r="145876" spans="12:14" x14ac:dyDescent="0.25">
      <c r="L145876" s="9"/>
      <c r="M145876" s="9"/>
      <c r="N145876" s="9"/>
    </row>
    <row r="145877" spans="12:14" x14ac:dyDescent="0.25">
      <c r="L145877" s="9"/>
      <c r="M145877" s="9"/>
      <c r="N145877" s="9"/>
    </row>
    <row r="145878" spans="12:14" x14ac:dyDescent="0.25">
      <c r="L145878" s="9"/>
      <c r="M145878" s="9"/>
      <c r="N145878" s="9"/>
    </row>
    <row r="145879" spans="12:14" x14ac:dyDescent="0.25">
      <c r="L145879" s="9"/>
      <c r="M145879" s="9"/>
      <c r="N145879" s="9"/>
    </row>
    <row r="145880" spans="12:14" x14ac:dyDescent="0.25">
      <c r="L145880" s="9"/>
      <c r="M145880" s="9"/>
      <c r="N145880" s="9"/>
    </row>
    <row r="145881" spans="12:14" x14ac:dyDescent="0.25">
      <c r="L145881" s="9"/>
      <c r="M145881" s="9"/>
      <c r="N145881" s="9"/>
    </row>
    <row r="145882" spans="12:14" x14ac:dyDescent="0.25">
      <c r="L145882" s="9"/>
      <c r="M145882" s="9"/>
      <c r="N145882" s="9"/>
    </row>
    <row r="145883" spans="12:14" x14ac:dyDescent="0.25">
      <c r="L145883" s="9"/>
      <c r="M145883" s="9"/>
      <c r="N145883" s="9"/>
    </row>
    <row r="145884" spans="12:14" x14ac:dyDescent="0.25">
      <c r="L145884" s="9"/>
      <c r="M145884" s="9"/>
      <c r="N145884" s="9"/>
    </row>
    <row r="145885" spans="12:14" x14ac:dyDescent="0.25">
      <c r="L145885" s="9"/>
      <c r="M145885" s="9"/>
      <c r="N145885" s="9"/>
    </row>
    <row r="145886" spans="12:14" x14ac:dyDescent="0.25">
      <c r="L145886" s="9"/>
      <c r="M145886" s="9"/>
      <c r="N145886" s="9"/>
    </row>
    <row r="145887" spans="12:14" x14ac:dyDescent="0.25">
      <c r="L145887" s="9"/>
      <c r="M145887" s="9"/>
      <c r="N145887" s="9"/>
    </row>
    <row r="145888" spans="12:14" x14ac:dyDescent="0.25">
      <c r="L145888" s="9"/>
      <c r="M145888" s="9"/>
      <c r="N145888" s="9"/>
    </row>
    <row r="145889" spans="12:14" x14ac:dyDescent="0.25">
      <c r="L145889" s="9"/>
      <c r="M145889" s="9"/>
      <c r="N145889" s="9"/>
    </row>
    <row r="145890" spans="12:14" x14ac:dyDescent="0.25">
      <c r="L145890" s="9"/>
      <c r="M145890" s="9"/>
      <c r="N145890" s="9"/>
    </row>
    <row r="145891" spans="12:14" x14ac:dyDescent="0.25">
      <c r="L145891" s="9"/>
      <c r="M145891" s="9"/>
      <c r="N145891" s="9"/>
    </row>
    <row r="145892" spans="12:14" x14ac:dyDescent="0.25">
      <c r="L145892" s="9"/>
      <c r="M145892" s="9"/>
      <c r="N145892" s="9"/>
    </row>
    <row r="145893" spans="12:14" x14ac:dyDescent="0.25">
      <c r="L145893" s="9"/>
      <c r="M145893" s="9"/>
      <c r="N145893" s="9"/>
    </row>
    <row r="145894" spans="12:14" x14ac:dyDescent="0.25">
      <c r="L145894" s="9"/>
      <c r="M145894" s="9"/>
      <c r="N145894" s="9"/>
    </row>
    <row r="145895" spans="12:14" x14ac:dyDescent="0.25">
      <c r="L145895" s="9"/>
      <c r="M145895" s="9"/>
      <c r="N145895" s="9"/>
    </row>
    <row r="145896" spans="12:14" x14ac:dyDescent="0.25">
      <c r="L145896" s="9"/>
      <c r="M145896" s="9"/>
      <c r="N145896" s="9"/>
    </row>
    <row r="145897" spans="12:14" x14ac:dyDescent="0.25">
      <c r="L145897" s="9"/>
      <c r="M145897" s="9"/>
      <c r="N145897" s="9"/>
    </row>
    <row r="145898" spans="12:14" x14ac:dyDescent="0.25">
      <c r="L145898" s="9"/>
      <c r="M145898" s="9"/>
      <c r="N145898" s="9"/>
    </row>
    <row r="145899" spans="12:14" x14ac:dyDescent="0.25">
      <c r="L145899" s="9"/>
      <c r="M145899" s="9"/>
      <c r="N145899" s="9"/>
    </row>
    <row r="145900" spans="12:14" x14ac:dyDescent="0.25">
      <c r="L145900" s="9"/>
      <c r="M145900" s="9"/>
      <c r="N145900" s="9"/>
    </row>
    <row r="145901" spans="12:14" x14ac:dyDescent="0.25">
      <c r="L145901" s="9"/>
      <c r="M145901" s="9"/>
      <c r="N145901" s="9"/>
    </row>
    <row r="145902" spans="12:14" x14ac:dyDescent="0.25">
      <c r="L145902" s="9"/>
      <c r="M145902" s="9"/>
      <c r="N145902" s="9"/>
    </row>
    <row r="145903" spans="12:14" x14ac:dyDescent="0.25">
      <c r="L145903" s="9"/>
      <c r="M145903" s="9"/>
      <c r="N145903" s="9"/>
    </row>
    <row r="145904" spans="12:14" x14ac:dyDescent="0.25">
      <c r="L145904" s="9"/>
      <c r="M145904" s="9"/>
      <c r="N145904" s="9"/>
    </row>
    <row r="145905" spans="12:14" x14ac:dyDescent="0.25">
      <c r="L145905" s="9"/>
      <c r="M145905" s="9"/>
      <c r="N145905" s="9"/>
    </row>
    <row r="145906" spans="12:14" x14ac:dyDescent="0.25">
      <c r="L145906" s="9"/>
      <c r="M145906" s="9"/>
      <c r="N145906" s="9"/>
    </row>
    <row r="145907" spans="12:14" x14ac:dyDescent="0.25">
      <c r="L145907" s="9"/>
      <c r="M145907" s="9"/>
      <c r="N145907" s="9"/>
    </row>
    <row r="145908" spans="12:14" x14ac:dyDescent="0.25">
      <c r="L145908" s="9"/>
      <c r="M145908" s="9"/>
      <c r="N145908" s="9"/>
    </row>
    <row r="145909" spans="12:14" x14ac:dyDescent="0.25">
      <c r="L145909" s="9"/>
      <c r="M145909" s="9"/>
      <c r="N145909" s="9"/>
    </row>
    <row r="145910" spans="12:14" x14ac:dyDescent="0.25">
      <c r="L145910" s="9"/>
      <c r="M145910" s="9"/>
      <c r="N145910" s="9"/>
    </row>
    <row r="145911" spans="12:14" x14ac:dyDescent="0.25">
      <c r="L145911" s="9"/>
      <c r="M145911" s="9"/>
      <c r="N145911" s="9"/>
    </row>
    <row r="145912" spans="12:14" x14ac:dyDescent="0.25">
      <c r="L145912" s="9"/>
      <c r="M145912" s="9"/>
      <c r="N145912" s="9"/>
    </row>
    <row r="145913" spans="12:14" x14ac:dyDescent="0.25">
      <c r="L145913" s="9"/>
      <c r="M145913" s="9"/>
      <c r="N145913" s="9"/>
    </row>
    <row r="145914" spans="12:14" x14ac:dyDescent="0.25">
      <c r="L145914" s="9"/>
      <c r="M145914" s="9"/>
      <c r="N145914" s="9"/>
    </row>
    <row r="145915" spans="12:14" x14ac:dyDescent="0.25">
      <c r="L145915" s="9"/>
      <c r="M145915" s="9"/>
      <c r="N145915" s="9"/>
    </row>
    <row r="145916" spans="12:14" x14ac:dyDescent="0.25">
      <c r="L145916" s="9"/>
      <c r="M145916" s="9"/>
      <c r="N145916" s="9"/>
    </row>
    <row r="145917" spans="12:14" x14ac:dyDescent="0.25">
      <c r="L145917" s="9"/>
      <c r="M145917" s="9"/>
      <c r="N145917" s="9"/>
    </row>
    <row r="145918" spans="12:14" x14ac:dyDescent="0.25">
      <c r="L145918" s="9"/>
      <c r="M145918" s="9"/>
      <c r="N145918" s="9"/>
    </row>
    <row r="145919" spans="12:14" x14ac:dyDescent="0.25">
      <c r="L145919" s="9"/>
      <c r="M145919" s="9"/>
      <c r="N145919" s="9"/>
    </row>
    <row r="145920" spans="12:14" x14ac:dyDescent="0.25">
      <c r="L145920" s="9"/>
      <c r="M145920" s="9"/>
      <c r="N145920" s="9"/>
    </row>
    <row r="145921" spans="12:14" x14ac:dyDescent="0.25">
      <c r="L145921" s="9"/>
      <c r="M145921" s="9"/>
      <c r="N145921" s="9"/>
    </row>
    <row r="145922" spans="12:14" x14ac:dyDescent="0.25">
      <c r="L145922" s="9"/>
      <c r="M145922" s="9"/>
      <c r="N145922" s="9"/>
    </row>
    <row r="145923" spans="12:14" x14ac:dyDescent="0.25">
      <c r="L145923" s="9"/>
      <c r="M145923" s="9"/>
      <c r="N145923" s="9"/>
    </row>
    <row r="145924" spans="12:14" x14ac:dyDescent="0.25">
      <c r="L145924" s="9"/>
      <c r="M145924" s="9"/>
      <c r="N145924" s="9"/>
    </row>
    <row r="145925" spans="12:14" x14ac:dyDescent="0.25">
      <c r="L145925" s="9"/>
      <c r="M145925" s="9"/>
      <c r="N145925" s="9"/>
    </row>
    <row r="145926" spans="12:14" x14ac:dyDescent="0.25">
      <c r="L145926" s="9"/>
      <c r="M145926" s="9"/>
      <c r="N145926" s="9"/>
    </row>
    <row r="145927" spans="12:14" x14ac:dyDescent="0.25">
      <c r="L145927" s="9"/>
      <c r="M145927" s="9"/>
      <c r="N145927" s="9"/>
    </row>
    <row r="145928" spans="12:14" x14ac:dyDescent="0.25">
      <c r="L145928" s="9"/>
      <c r="M145928" s="9"/>
      <c r="N145928" s="9"/>
    </row>
    <row r="145929" spans="12:14" x14ac:dyDescent="0.25">
      <c r="L145929" s="9"/>
      <c r="M145929" s="9"/>
      <c r="N145929" s="9"/>
    </row>
    <row r="145930" spans="12:14" x14ac:dyDescent="0.25">
      <c r="L145930" s="9"/>
      <c r="M145930" s="9"/>
      <c r="N145930" s="9"/>
    </row>
    <row r="145931" spans="12:14" x14ac:dyDescent="0.25">
      <c r="L145931" s="9"/>
      <c r="M145931" s="9"/>
      <c r="N145931" s="9"/>
    </row>
    <row r="145932" spans="12:14" x14ac:dyDescent="0.25">
      <c r="L145932" s="9"/>
      <c r="M145932" s="9"/>
      <c r="N145932" s="9"/>
    </row>
    <row r="145933" spans="12:14" x14ac:dyDescent="0.25">
      <c r="L145933" s="9"/>
      <c r="M145933" s="9"/>
      <c r="N145933" s="9"/>
    </row>
    <row r="145934" spans="12:14" x14ac:dyDescent="0.25">
      <c r="L145934" s="9"/>
      <c r="M145934" s="9"/>
      <c r="N145934" s="9"/>
    </row>
    <row r="145935" spans="12:14" x14ac:dyDescent="0.25">
      <c r="L145935" s="9"/>
      <c r="M145935" s="9"/>
      <c r="N145935" s="9"/>
    </row>
    <row r="145936" spans="12:14" x14ac:dyDescent="0.25">
      <c r="L145936" s="9"/>
      <c r="M145936" s="9"/>
      <c r="N145936" s="9"/>
    </row>
    <row r="145937" spans="12:14" x14ac:dyDescent="0.25">
      <c r="L145937" s="9"/>
      <c r="M145937" s="9"/>
      <c r="N145937" s="9"/>
    </row>
    <row r="145938" spans="12:14" x14ac:dyDescent="0.25">
      <c r="L145938" s="9"/>
      <c r="M145938" s="9"/>
      <c r="N145938" s="9"/>
    </row>
    <row r="145939" spans="12:14" x14ac:dyDescent="0.25">
      <c r="L145939" s="9"/>
      <c r="M145939" s="9"/>
      <c r="N145939" s="9"/>
    </row>
    <row r="145940" spans="12:14" x14ac:dyDescent="0.25">
      <c r="L145940" s="9"/>
      <c r="M145940" s="9"/>
      <c r="N145940" s="9"/>
    </row>
    <row r="145941" spans="12:14" x14ac:dyDescent="0.25">
      <c r="L145941" s="9"/>
      <c r="M145941" s="9"/>
      <c r="N145941" s="9"/>
    </row>
    <row r="145942" spans="12:14" x14ac:dyDescent="0.25">
      <c r="L145942" s="9"/>
      <c r="M145942" s="9"/>
      <c r="N145942" s="9"/>
    </row>
    <row r="145943" spans="12:14" x14ac:dyDescent="0.25">
      <c r="L145943" s="9"/>
      <c r="M145943" s="9"/>
      <c r="N145943" s="9"/>
    </row>
    <row r="145944" spans="12:14" x14ac:dyDescent="0.25">
      <c r="L145944" s="9"/>
      <c r="M145944" s="9"/>
      <c r="N145944" s="9"/>
    </row>
    <row r="145945" spans="12:14" x14ac:dyDescent="0.25">
      <c r="L145945" s="9"/>
      <c r="M145945" s="9"/>
      <c r="N145945" s="9"/>
    </row>
    <row r="145946" spans="12:14" x14ac:dyDescent="0.25">
      <c r="L145946" s="9"/>
      <c r="M145946" s="9"/>
      <c r="N145946" s="9"/>
    </row>
    <row r="145947" spans="12:14" x14ac:dyDescent="0.25">
      <c r="L145947" s="9"/>
      <c r="M145947" s="9"/>
      <c r="N145947" s="9"/>
    </row>
    <row r="145948" spans="12:14" x14ac:dyDescent="0.25">
      <c r="L145948" s="9"/>
      <c r="M145948" s="9"/>
      <c r="N145948" s="9"/>
    </row>
    <row r="145949" spans="12:14" x14ac:dyDescent="0.25">
      <c r="L145949" s="9"/>
      <c r="M145949" s="9"/>
      <c r="N145949" s="9"/>
    </row>
    <row r="145950" spans="12:14" x14ac:dyDescent="0.25">
      <c r="L145950" s="9"/>
      <c r="M145950" s="9"/>
      <c r="N145950" s="9"/>
    </row>
    <row r="145951" spans="12:14" x14ac:dyDescent="0.25">
      <c r="L145951" s="9"/>
      <c r="M145951" s="9"/>
      <c r="N145951" s="9"/>
    </row>
    <row r="145952" spans="12:14" x14ac:dyDescent="0.25">
      <c r="L145952" s="9"/>
      <c r="M145952" s="9"/>
      <c r="N145952" s="9"/>
    </row>
    <row r="145953" spans="12:14" x14ac:dyDescent="0.25">
      <c r="L145953" s="9"/>
      <c r="M145953" s="9"/>
      <c r="N145953" s="9"/>
    </row>
    <row r="145954" spans="12:14" x14ac:dyDescent="0.25">
      <c r="L145954" s="9"/>
      <c r="M145954" s="9"/>
      <c r="N145954" s="9"/>
    </row>
    <row r="145955" spans="12:14" x14ac:dyDescent="0.25">
      <c r="L145955" s="9"/>
      <c r="M145955" s="9"/>
      <c r="N145955" s="9"/>
    </row>
    <row r="145956" spans="12:14" x14ac:dyDescent="0.25">
      <c r="L145956" s="9"/>
      <c r="M145956" s="9"/>
      <c r="N145956" s="9"/>
    </row>
    <row r="145957" spans="12:14" x14ac:dyDescent="0.25">
      <c r="L145957" s="9"/>
      <c r="M145957" s="9"/>
      <c r="N145957" s="9"/>
    </row>
    <row r="145958" spans="12:14" x14ac:dyDescent="0.25">
      <c r="L145958" s="9"/>
      <c r="M145958" s="9"/>
      <c r="N145958" s="9"/>
    </row>
    <row r="145959" spans="12:14" x14ac:dyDescent="0.25">
      <c r="L145959" s="9"/>
      <c r="M145959" s="9"/>
      <c r="N145959" s="9"/>
    </row>
    <row r="145960" spans="12:14" x14ac:dyDescent="0.25">
      <c r="L145960" s="9"/>
      <c r="M145960" s="9"/>
      <c r="N145960" s="9"/>
    </row>
    <row r="145961" spans="12:14" x14ac:dyDescent="0.25">
      <c r="L145961" s="9"/>
      <c r="M145961" s="9"/>
      <c r="N145961" s="9"/>
    </row>
    <row r="145962" spans="12:14" x14ac:dyDescent="0.25">
      <c r="L145962" s="9"/>
      <c r="M145962" s="9"/>
      <c r="N145962" s="9"/>
    </row>
    <row r="145963" spans="12:14" x14ac:dyDescent="0.25">
      <c r="L145963" s="9"/>
      <c r="M145963" s="9"/>
      <c r="N145963" s="9"/>
    </row>
    <row r="145964" spans="12:14" x14ac:dyDescent="0.25">
      <c r="L145964" s="9"/>
      <c r="M145964" s="9"/>
      <c r="N145964" s="9"/>
    </row>
    <row r="145965" spans="12:14" x14ac:dyDescent="0.25">
      <c r="L145965" s="9"/>
      <c r="M145965" s="9"/>
      <c r="N145965" s="9"/>
    </row>
    <row r="145966" spans="12:14" x14ac:dyDescent="0.25">
      <c r="L145966" s="9"/>
      <c r="M145966" s="9"/>
      <c r="N145966" s="9"/>
    </row>
    <row r="145967" spans="12:14" x14ac:dyDescent="0.25">
      <c r="L145967" s="9"/>
      <c r="M145967" s="9"/>
      <c r="N145967" s="9"/>
    </row>
    <row r="145968" spans="12:14" x14ac:dyDescent="0.25">
      <c r="L145968" s="9"/>
      <c r="M145968" s="9"/>
      <c r="N145968" s="9"/>
    </row>
    <row r="145969" spans="12:14" x14ac:dyDescent="0.25">
      <c r="L145969" s="9"/>
      <c r="M145969" s="9"/>
      <c r="N145969" s="9"/>
    </row>
    <row r="145970" spans="12:14" x14ac:dyDescent="0.25">
      <c r="L145970" s="9"/>
      <c r="M145970" s="9"/>
      <c r="N145970" s="9"/>
    </row>
    <row r="145971" spans="12:14" x14ac:dyDescent="0.25">
      <c r="L145971" s="9"/>
      <c r="M145971" s="9"/>
      <c r="N145971" s="9"/>
    </row>
    <row r="145972" spans="12:14" x14ac:dyDescent="0.25">
      <c r="L145972" s="9"/>
      <c r="M145972" s="9"/>
      <c r="N145972" s="9"/>
    </row>
    <row r="145973" spans="12:14" x14ac:dyDescent="0.25">
      <c r="L145973" s="9"/>
      <c r="M145973" s="9"/>
      <c r="N145973" s="9"/>
    </row>
    <row r="145974" spans="12:14" x14ac:dyDescent="0.25">
      <c r="L145974" s="9"/>
      <c r="M145974" s="9"/>
      <c r="N145974" s="9"/>
    </row>
    <row r="145975" spans="12:14" x14ac:dyDescent="0.25">
      <c r="L145975" s="9"/>
      <c r="M145975" s="9"/>
      <c r="N145975" s="9"/>
    </row>
    <row r="145976" spans="12:14" x14ac:dyDescent="0.25">
      <c r="L145976" s="9"/>
      <c r="M145976" s="9"/>
      <c r="N145976" s="9"/>
    </row>
    <row r="145977" spans="12:14" x14ac:dyDescent="0.25">
      <c r="L145977" s="9"/>
      <c r="M145977" s="9"/>
      <c r="N145977" s="9"/>
    </row>
    <row r="145978" spans="12:14" x14ac:dyDescent="0.25">
      <c r="L145978" s="9"/>
      <c r="M145978" s="9"/>
      <c r="N145978" s="9"/>
    </row>
    <row r="145979" spans="12:14" x14ac:dyDescent="0.25">
      <c r="L145979" s="9"/>
      <c r="M145979" s="9"/>
      <c r="N145979" s="9"/>
    </row>
    <row r="145980" spans="12:14" x14ac:dyDescent="0.25">
      <c r="L145980" s="9"/>
      <c r="M145980" s="9"/>
      <c r="N145980" s="9"/>
    </row>
    <row r="145981" spans="12:14" x14ac:dyDescent="0.25">
      <c r="L145981" s="9"/>
      <c r="M145981" s="9"/>
      <c r="N145981" s="9"/>
    </row>
    <row r="145982" spans="12:14" x14ac:dyDescent="0.25">
      <c r="L145982" s="9"/>
      <c r="M145982" s="9"/>
      <c r="N145982" s="9"/>
    </row>
    <row r="145983" spans="12:14" x14ac:dyDescent="0.25">
      <c r="L145983" s="9"/>
      <c r="M145983" s="9"/>
      <c r="N145983" s="9"/>
    </row>
    <row r="145984" spans="12:14" x14ac:dyDescent="0.25">
      <c r="L145984" s="9"/>
      <c r="M145984" s="9"/>
      <c r="N145984" s="9"/>
    </row>
    <row r="145985" spans="12:14" x14ac:dyDescent="0.25">
      <c r="L145985" s="9"/>
      <c r="M145985" s="9"/>
      <c r="N145985" s="9"/>
    </row>
    <row r="145986" spans="12:14" x14ac:dyDescent="0.25">
      <c r="L145986" s="9"/>
      <c r="M145986" s="9"/>
      <c r="N145986" s="9"/>
    </row>
    <row r="145987" spans="12:14" x14ac:dyDescent="0.25">
      <c r="L145987" s="9"/>
      <c r="M145987" s="9"/>
      <c r="N145987" s="9"/>
    </row>
    <row r="145988" spans="12:14" x14ac:dyDescent="0.25">
      <c r="L145988" s="9"/>
      <c r="M145988" s="9"/>
      <c r="N145988" s="9"/>
    </row>
    <row r="145989" spans="12:14" x14ac:dyDescent="0.25">
      <c r="L145989" s="9"/>
      <c r="M145989" s="9"/>
      <c r="N145989" s="9"/>
    </row>
    <row r="145990" spans="12:14" x14ac:dyDescent="0.25">
      <c r="L145990" s="9"/>
      <c r="M145990" s="9"/>
      <c r="N145990" s="9"/>
    </row>
    <row r="145991" spans="12:14" x14ac:dyDescent="0.25">
      <c r="L145991" s="9"/>
      <c r="M145991" s="9"/>
      <c r="N145991" s="9"/>
    </row>
    <row r="145992" spans="12:14" x14ac:dyDescent="0.25">
      <c r="L145992" s="9"/>
      <c r="M145992" s="9"/>
      <c r="N145992" s="9"/>
    </row>
    <row r="145993" spans="12:14" x14ac:dyDescent="0.25">
      <c r="L145993" s="9"/>
      <c r="M145993" s="9"/>
      <c r="N145993" s="9"/>
    </row>
    <row r="145994" spans="12:14" x14ac:dyDescent="0.25">
      <c r="L145994" s="9"/>
      <c r="M145994" s="9"/>
      <c r="N145994" s="9"/>
    </row>
    <row r="145995" spans="12:14" x14ac:dyDescent="0.25">
      <c r="L145995" s="9"/>
      <c r="M145995" s="9"/>
      <c r="N145995" s="9"/>
    </row>
    <row r="145996" spans="12:14" x14ac:dyDescent="0.25">
      <c r="L145996" s="9"/>
      <c r="M145996" s="9"/>
      <c r="N145996" s="9"/>
    </row>
    <row r="145997" spans="12:14" x14ac:dyDescent="0.25">
      <c r="L145997" s="9"/>
      <c r="M145997" s="9"/>
      <c r="N145997" s="9"/>
    </row>
    <row r="145998" spans="12:14" x14ac:dyDescent="0.25">
      <c r="L145998" s="9"/>
      <c r="M145998" s="9"/>
      <c r="N145998" s="9"/>
    </row>
    <row r="145999" spans="12:14" x14ac:dyDescent="0.25">
      <c r="L145999" s="9"/>
      <c r="M145999" s="9"/>
      <c r="N145999" s="9"/>
    </row>
    <row r="146000" spans="12:14" x14ac:dyDescent="0.25">
      <c r="L146000" s="9"/>
      <c r="M146000" s="9"/>
      <c r="N146000" s="9"/>
    </row>
    <row r="146001" spans="12:14" x14ac:dyDescent="0.25">
      <c r="L146001" s="9"/>
      <c r="M146001" s="9"/>
      <c r="N146001" s="9"/>
    </row>
    <row r="146002" spans="12:14" x14ac:dyDescent="0.25">
      <c r="L146002" s="9"/>
      <c r="M146002" s="9"/>
      <c r="N146002" s="9"/>
    </row>
    <row r="146003" spans="12:14" x14ac:dyDescent="0.25">
      <c r="L146003" s="9"/>
      <c r="M146003" s="9"/>
      <c r="N146003" s="9"/>
    </row>
    <row r="146004" spans="12:14" x14ac:dyDescent="0.25">
      <c r="L146004" s="9"/>
      <c r="M146004" s="9"/>
      <c r="N146004" s="9"/>
    </row>
    <row r="146005" spans="12:14" x14ac:dyDescent="0.25">
      <c r="L146005" s="9"/>
      <c r="M146005" s="9"/>
      <c r="N146005" s="9"/>
    </row>
    <row r="146006" spans="12:14" x14ac:dyDescent="0.25">
      <c r="L146006" s="9"/>
      <c r="M146006" s="9"/>
      <c r="N146006" s="9"/>
    </row>
    <row r="146007" spans="12:14" x14ac:dyDescent="0.25">
      <c r="L146007" s="9"/>
      <c r="M146007" s="9"/>
      <c r="N146007" s="9"/>
    </row>
    <row r="146008" spans="12:14" x14ac:dyDescent="0.25">
      <c r="L146008" s="9"/>
      <c r="M146008" s="9"/>
      <c r="N146008" s="9"/>
    </row>
    <row r="146009" spans="12:14" x14ac:dyDescent="0.25">
      <c r="L146009" s="9"/>
      <c r="M146009" s="9"/>
      <c r="N146009" s="9"/>
    </row>
    <row r="146010" spans="12:14" x14ac:dyDescent="0.25">
      <c r="L146010" s="9"/>
      <c r="M146010" s="9"/>
      <c r="N146010" s="9"/>
    </row>
    <row r="146011" spans="12:14" x14ac:dyDescent="0.25">
      <c r="L146011" s="9"/>
      <c r="M146011" s="9"/>
      <c r="N146011" s="9"/>
    </row>
    <row r="146012" spans="12:14" x14ac:dyDescent="0.25">
      <c r="L146012" s="9"/>
      <c r="M146012" s="9"/>
      <c r="N146012" s="9"/>
    </row>
    <row r="146013" spans="12:14" x14ac:dyDescent="0.25">
      <c r="L146013" s="9"/>
      <c r="M146013" s="9"/>
      <c r="N146013" s="9"/>
    </row>
    <row r="146014" spans="12:14" x14ac:dyDescent="0.25">
      <c r="L146014" s="9"/>
      <c r="M146014" s="9"/>
      <c r="N146014" s="9"/>
    </row>
    <row r="146015" spans="12:14" x14ac:dyDescent="0.25">
      <c r="L146015" s="9"/>
      <c r="M146015" s="9"/>
      <c r="N146015" s="9"/>
    </row>
    <row r="146016" spans="12:14" x14ac:dyDescent="0.25">
      <c r="L146016" s="9"/>
      <c r="M146016" s="9"/>
      <c r="N146016" s="9"/>
    </row>
    <row r="146017" spans="12:14" x14ac:dyDescent="0.25">
      <c r="L146017" s="9"/>
      <c r="M146017" s="9"/>
      <c r="N146017" s="9"/>
    </row>
    <row r="146018" spans="12:14" x14ac:dyDescent="0.25">
      <c r="L146018" s="9"/>
      <c r="M146018" s="9"/>
      <c r="N146018" s="9"/>
    </row>
    <row r="146019" spans="12:14" x14ac:dyDescent="0.25">
      <c r="L146019" s="9"/>
      <c r="M146019" s="9"/>
      <c r="N146019" s="9"/>
    </row>
    <row r="146020" spans="12:14" x14ac:dyDescent="0.25">
      <c r="L146020" s="9"/>
      <c r="M146020" s="9"/>
      <c r="N146020" s="9"/>
    </row>
    <row r="146021" spans="12:14" x14ac:dyDescent="0.25">
      <c r="L146021" s="9"/>
      <c r="M146021" s="9"/>
      <c r="N146021" s="9"/>
    </row>
    <row r="146022" spans="12:14" x14ac:dyDescent="0.25">
      <c r="L146022" s="9"/>
      <c r="M146022" s="9"/>
      <c r="N146022" s="9"/>
    </row>
    <row r="146023" spans="12:14" x14ac:dyDescent="0.25">
      <c r="L146023" s="9"/>
      <c r="M146023" s="9"/>
      <c r="N146023" s="9"/>
    </row>
    <row r="146024" spans="12:14" x14ac:dyDescent="0.25">
      <c r="L146024" s="9"/>
      <c r="M146024" s="9"/>
      <c r="N146024" s="9"/>
    </row>
    <row r="146025" spans="12:14" x14ac:dyDescent="0.25">
      <c r="L146025" s="9"/>
      <c r="M146025" s="9"/>
      <c r="N146025" s="9"/>
    </row>
    <row r="146026" spans="12:14" x14ac:dyDescent="0.25">
      <c r="L146026" s="9"/>
      <c r="M146026" s="9"/>
      <c r="N146026" s="9"/>
    </row>
    <row r="146027" spans="12:14" x14ac:dyDescent="0.25">
      <c r="L146027" s="9"/>
      <c r="M146027" s="9"/>
      <c r="N146027" s="9"/>
    </row>
    <row r="146028" spans="12:14" x14ac:dyDescent="0.25">
      <c r="L146028" s="9"/>
      <c r="M146028" s="9"/>
      <c r="N146028" s="9"/>
    </row>
    <row r="146029" spans="12:14" x14ac:dyDescent="0.25">
      <c r="L146029" s="9"/>
      <c r="M146029" s="9"/>
      <c r="N146029" s="9"/>
    </row>
    <row r="146030" spans="12:14" x14ac:dyDescent="0.25">
      <c r="L146030" s="9"/>
      <c r="M146030" s="9"/>
      <c r="N146030" s="9"/>
    </row>
    <row r="146031" spans="12:14" x14ac:dyDescent="0.25">
      <c r="L146031" s="9"/>
      <c r="M146031" s="9"/>
      <c r="N146031" s="9"/>
    </row>
    <row r="146032" spans="12:14" x14ac:dyDescent="0.25">
      <c r="L146032" s="9"/>
      <c r="M146032" s="9"/>
      <c r="N146032" s="9"/>
    </row>
    <row r="146033" spans="12:14" x14ac:dyDescent="0.25">
      <c r="L146033" s="9"/>
      <c r="M146033" s="9"/>
      <c r="N146033" s="9"/>
    </row>
    <row r="146034" spans="12:14" x14ac:dyDescent="0.25">
      <c r="L146034" s="9"/>
      <c r="M146034" s="9"/>
      <c r="N146034" s="9"/>
    </row>
    <row r="146035" spans="12:14" x14ac:dyDescent="0.25">
      <c r="L146035" s="9"/>
      <c r="M146035" s="9"/>
      <c r="N146035" s="9"/>
    </row>
    <row r="146036" spans="12:14" x14ac:dyDescent="0.25">
      <c r="L146036" s="9"/>
      <c r="M146036" s="9"/>
      <c r="N146036" s="9"/>
    </row>
    <row r="146037" spans="12:14" x14ac:dyDescent="0.25">
      <c r="L146037" s="9"/>
      <c r="M146037" s="9"/>
      <c r="N146037" s="9"/>
    </row>
    <row r="146038" spans="12:14" x14ac:dyDescent="0.25">
      <c r="L146038" s="9"/>
      <c r="M146038" s="9"/>
      <c r="N146038" s="9"/>
    </row>
    <row r="146039" spans="12:14" x14ac:dyDescent="0.25">
      <c r="L146039" s="9"/>
      <c r="M146039" s="9"/>
      <c r="N146039" s="9"/>
    </row>
    <row r="146040" spans="12:14" x14ac:dyDescent="0.25">
      <c r="L146040" s="9"/>
      <c r="M146040" s="9"/>
      <c r="N146040" s="9"/>
    </row>
    <row r="146041" spans="12:14" x14ac:dyDescent="0.25">
      <c r="L146041" s="9"/>
      <c r="M146041" s="9"/>
      <c r="N146041" s="9"/>
    </row>
    <row r="146042" spans="12:14" x14ac:dyDescent="0.25">
      <c r="L146042" s="9"/>
      <c r="M146042" s="9"/>
      <c r="N146042" s="9"/>
    </row>
    <row r="146043" spans="12:14" x14ac:dyDescent="0.25">
      <c r="L146043" s="9"/>
      <c r="M146043" s="9"/>
      <c r="N146043" s="9"/>
    </row>
    <row r="146044" spans="12:14" x14ac:dyDescent="0.25">
      <c r="L146044" s="9"/>
      <c r="M146044" s="9"/>
      <c r="N146044" s="9"/>
    </row>
    <row r="146045" spans="12:14" x14ac:dyDescent="0.25">
      <c r="L146045" s="9"/>
      <c r="M146045" s="9"/>
      <c r="N146045" s="9"/>
    </row>
    <row r="146046" spans="12:14" x14ac:dyDescent="0.25">
      <c r="L146046" s="9"/>
      <c r="M146046" s="9"/>
      <c r="N146046" s="9"/>
    </row>
    <row r="146047" spans="12:14" x14ac:dyDescent="0.25">
      <c r="L146047" s="9"/>
      <c r="M146047" s="9"/>
      <c r="N146047" s="9"/>
    </row>
    <row r="146048" spans="12:14" x14ac:dyDescent="0.25">
      <c r="L146048" s="9"/>
      <c r="M146048" s="9"/>
      <c r="N146048" s="9"/>
    </row>
    <row r="146049" spans="12:14" x14ac:dyDescent="0.25">
      <c r="L146049" s="9"/>
      <c r="M146049" s="9"/>
      <c r="N146049" s="9"/>
    </row>
    <row r="146050" spans="12:14" x14ac:dyDescent="0.25">
      <c r="L146050" s="9"/>
      <c r="M146050" s="9"/>
      <c r="N146050" s="9"/>
    </row>
    <row r="146051" spans="12:14" x14ac:dyDescent="0.25">
      <c r="L146051" s="9"/>
      <c r="M146051" s="9"/>
      <c r="N146051" s="9"/>
    </row>
    <row r="146052" spans="12:14" x14ac:dyDescent="0.25">
      <c r="L146052" s="9"/>
      <c r="M146052" s="9"/>
      <c r="N146052" s="9"/>
    </row>
    <row r="146053" spans="12:14" x14ac:dyDescent="0.25">
      <c r="L146053" s="9"/>
      <c r="M146053" s="9"/>
      <c r="N146053" s="9"/>
    </row>
    <row r="146054" spans="12:14" x14ac:dyDescent="0.25">
      <c r="L146054" s="9"/>
      <c r="M146054" s="9"/>
      <c r="N146054" s="9"/>
    </row>
    <row r="146055" spans="12:14" x14ac:dyDescent="0.25">
      <c r="L146055" s="9"/>
      <c r="M146055" s="9"/>
      <c r="N146055" s="9"/>
    </row>
    <row r="146056" spans="12:14" x14ac:dyDescent="0.25">
      <c r="L146056" s="9"/>
      <c r="M146056" s="9"/>
      <c r="N146056" s="9"/>
    </row>
    <row r="146057" spans="12:14" x14ac:dyDescent="0.25">
      <c r="L146057" s="9"/>
      <c r="M146057" s="9"/>
      <c r="N146057" s="9"/>
    </row>
    <row r="146058" spans="12:14" x14ac:dyDescent="0.25">
      <c r="L146058" s="9"/>
      <c r="M146058" s="9"/>
      <c r="N146058" s="9"/>
    </row>
    <row r="146059" spans="12:14" x14ac:dyDescent="0.25">
      <c r="L146059" s="9"/>
      <c r="M146059" s="9"/>
      <c r="N146059" s="9"/>
    </row>
    <row r="146060" spans="12:14" x14ac:dyDescent="0.25">
      <c r="L146060" s="9"/>
      <c r="M146060" s="9"/>
      <c r="N146060" s="9"/>
    </row>
    <row r="146061" spans="12:14" x14ac:dyDescent="0.25">
      <c r="L146061" s="9"/>
      <c r="M146061" s="9"/>
      <c r="N146061" s="9"/>
    </row>
    <row r="146062" spans="12:14" x14ac:dyDescent="0.25">
      <c r="L146062" s="9"/>
      <c r="M146062" s="9"/>
      <c r="N146062" s="9"/>
    </row>
    <row r="146063" spans="12:14" x14ac:dyDescent="0.25">
      <c r="L146063" s="9"/>
      <c r="M146063" s="9"/>
      <c r="N146063" s="9"/>
    </row>
    <row r="146064" spans="12:14" x14ac:dyDescent="0.25">
      <c r="L146064" s="9"/>
      <c r="M146064" s="9"/>
      <c r="N146064" s="9"/>
    </row>
    <row r="146065" spans="12:14" x14ac:dyDescent="0.25">
      <c r="L146065" s="9"/>
      <c r="M146065" s="9"/>
      <c r="N146065" s="9"/>
    </row>
    <row r="146066" spans="12:14" x14ac:dyDescent="0.25">
      <c r="L146066" s="9"/>
      <c r="M146066" s="9"/>
      <c r="N146066" s="9"/>
    </row>
    <row r="146067" spans="12:14" x14ac:dyDescent="0.25">
      <c r="L146067" s="9"/>
      <c r="M146067" s="9"/>
      <c r="N146067" s="9"/>
    </row>
    <row r="146068" spans="12:14" x14ac:dyDescent="0.25">
      <c r="L146068" s="9"/>
      <c r="M146068" s="9"/>
      <c r="N146068" s="9"/>
    </row>
    <row r="146069" spans="12:14" x14ac:dyDescent="0.25">
      <c r="L146069" s="9"/>
      <c r="M146069" s="9"/>
      <c r="N146069" s="9"/>
    </row>
    <row r="146070" spans="12:14" x14ac:dyDescent="0.25">
      <c r="L146070" s="9"/>
      <c r="M146070" s="9"/>
      <c r="N146070" s="9"/>
    </row>
    <row r="146071" spans="12:14" x14ac:dyDescent="0.25">
      <c r="L146071" s="9"/>
      <c r="M146071" s="9"/>
      <c r="N146071" s="9"/>
    </row>
    <row r="146072" spans="12:14" x14ac:dyDescent="0.25">
      <c r="L146072" s="9"/>
      <c r="M146072" s="9"/>
      <c r="N146072" s="9"/>
    </row>
    <row r="146073" spans="12:14" x14ac:dyDescent="0.25">
      <c r="L146073" s="9"/>
      <c r="M146073" s="9"/>
      <c r="N146073" s="9"/>
    </row>
    <row r="146074" spans="12:14" x14ac:dyDescent="0.25">
      <c r="L146074" s="9"/>
      <c r="M146074" s="9"/>
      <c r="N146074" s="9"/>
    </row>
    <row r="146075" spans="12:14" x14ac:dyDescent="0.25">
      <c r="L146075" s="9"/>
      <c r="M146075" s="9"/>
      <c r="N146075" s="9"/>
    </row>
    <row r="146076" spans="12:14" x14ac:dyDescent="0.25">
      <c r="L146076" s="9"/>
      <c r="M146076" s="9"/>
      <c r="N146076" s="9"/>
    </row>
    <row r="146077" spans="12:14" x14ac:dyDescent="0.25">
      <c r="L146077" s="9"/>
      <c r="M146077" s="9"/>
      <c r="N146077" s="9"/>
    </row>
    <row r="146078" spans="12:14" x14ac:dyDescent="0.25">
      <c r="L146078" s="9"/>
      <c r="M146078" s="9"/>
      <c r="N146078" s="9"/>
    </row>
    <row r="146079" spans="12:14" x14ac:dyDescent="0.25">
      <c r="L146079" s="9"/>
      <c r="M146079" s="9"/>
      <c r="N146079" s="9"/>
    </row>
    <row r="146080" spans="12:14" x14ac:dyDescent="0.25">
      <c r="L146080" s="9"/>
      <c r="M146080" s="9"/>
      <c r="N146080" s="9"/>
    </row>
    <row r="146081" spans="12:14" x14ac:dyDescent="0.25">
      <c r="L146081" s="9"/>
      <c r="M146081" s="9"/>
      <c r="N146081" s="9"/>
    </row>
    <row r="146082" spans="12:14" x14ac:dyDescent="0.25">
      <c r="L146082" s="9"/>
      <c r="M146082" s="9"/>
      <c r="N146082" s="9"/>
    </row>
    <row r="146083" spans="12:14" x14ac:dyDescent="0.25">
      <c r="L146083" s="9"/>
      <c r="M146083" s="9"/>
      <c r="N146083" s="9"/>
    </row>
    <row r="146084" spans="12:14" x14ac:dyDescent="0.25">
      <c r="L146084" s="9"/>
      <c r="M146084" s="9"/>
      <c r="N146084" s="9"/>
    </row>
    <row r="146085" spans="12:14" x14ac:dyDescent="0.25">
      <c r="L146085" s="9"/>
      <c r="M146085" s="9"/>
      <c r="N146085" s="9"/>
    </row>
    <row r="146086" spans="12:14" x14ac:dyDescent="0.25">
      <c r="L146086" s="9"/>
      <c r="M146086" s="9"/>
      <c r="N146086" s="9"/>
    </row>
    <row r="146087" spans="12:14" x14ac:dyDescent="0.25">
      <c r="L146087" s="9"/>
      <c r="M146087" s="9"/>
      <c r="N146087" s="9"/>
    </row>
    <row r="146088" spans="12:14" x14ac:dyDescent="0.25">
      <c r="L146088" s="9"/>
      <c r="M146088" s="9"/>
      <c r="N146088" s="9"/>
    </row>
    <row r="146089" spans="12:14" x14ac:dyDescent="0.25">
      <c r="L146089" s="9"/>
      <c r="M146089" s="9"/>
      <c r="N146089" s="9"/>
    </row>
    <row r="146090" spans="12:14" x14ac:dyDescent="0.25">
      <c r="L146090" s="9"/>
      <c r="M146090" s="9"/>
      <c r="N146090" s="9"/>
    </row>
    <row r="146091" spans="12:14" x14ac:dyDescent="0.25">
      <c r="L146091" s="9"/>
      <c r="M146091" s="9"/>
      <c r="N146091" s="9"/>
    </row>
    <row r="146092" spans="12:14" x14ac:dyDescent="0.25">
      <c r="L146092" s="9"/>
      <c r="M146092" s="9"/>
      <c r="N146092" s="9"/>
    </row>
    <row r="146093" spans="12:14" x14ac:dyDescent="0.25">
      <c r="L146093" s="9"/>
      <c r="M146093" s="9"/>
      <c r="N146093" s="9"/>
    </row>
    <row r="146094" spans="12:14" x14ac:dyDescent="0.25">
      <c r="L146094" s="9"/>
      <c r="M146094" s="9"/>
      <c r="N146094" s="9"/>
    </row>
    <row r="146095" spans="12:14" x14ac:dyDescent="0.25">
      <c r="L146095" s="9"/>
      <c r="M146095" s="9"/>
      <c r="N146095" s="9"/>
    </row>
    <row r="146096" spans="12:14" x14ac:dyDescent="0.25">
      <c r="L146096" s="9"/>
      <c r="M146096" s="9"/>
      <c r="N146096" s="9"/>
    </row>
    <row r="146097" spans="12:14" x14ac:dyDescent="0.25">
      <c r="L146097" s="9"/>
      <c r="M146097" s="9"/>
      <c r="N146097" s="9"/>
    </row>
    <row r="146098" spans="12:14" x14ac:dyDescent="0.25">
      <c r="L146098" s="9"/>
      <c r="M146098" s="9"/>
      <c r="N146098" s="9"/>
    </row>
    <row r="146099" spans="12:14" x14ac:dyDescent="0.25">
      <c r="L146099" s="9"/>
      <c r="M146099" s="9"/>
      <c r="N146099" s="9"/>
    </row>
    <row r="146100" spans="12:14" x14ac:dyDescent="0.25">
      <c r="L146100" s="9"/>
      <c r="M146100" s="9"/>
      <c r="N146100" s="9"/>
    </row>
    <row r="146101" spans="12:14" x14ac:dyDescent="0.25">
      <c r="L146101" s="9"/>
      <c r="M146101" s="9"/>
      <c r="N146101" s="9"/>
    </row>
    <row r="146102" spans="12:14" x14ac:dyDescent="0.25">
      <c r="L146102" s="9"/>
      <c r="M146102" s="9"/>
      <c r="N146102" s="9"/>
    </row>
    <row r="146103" spans="12:14" x14ac:dyDescent="0.25">
      <c r="L146103" s="9"/>
      <c r="M146103" s="9"/>
      <c r="N146103" s="9"/>
    </row>
    <row r="146104" spans="12:14" x14ac:dyDescent="0.25">
      <c r="L146104" s="9"/>
      <c r="M146104" s="9"/>
      <c r="N146104" s="9"/>
    </row>
    <row r="146105" spans="12:14" x14ac:dyDescent="0.25">
      <c r="L146105" s="9"/>
      <c r="M146105" s="9"/>
      <c r="N146105" s="9"/>
    </row>
    <row r="146106" spans="12:14" x14ac:dyDescent="0.25">
      <c r="L146106" s="9"/>
      <c r="M146106" s="9"/>
      <c r="N146106" s="9"/>
    </row>
    <row r="146107" spans="12:14" x14ac:dyDescent="0.25">
      <c r="L146107" s="9"/>
      <c r="M146107" s="9"/>
      <c r="N146107" s="9"/>
    </row>
    <row r="146108" spans="12:14" x14ac:dyDescent="0.25">
      <c r="L146108" s="9"/>
      <c r="M146108" s="9"/>
      <c r="N146108" s="9"/>
    </row>
    <row r="146109" spans="12:14" x14ac:dyDescent="0.25">
      <c r="L146109" s="9"/>
      <c r="M146109" s="9"/>
      <c r="N146109" s="9"/>
    </row>
    <row r="146110" spans="12:14" x14ac:dyDescent="0.25">
      <c r="L146110" s="9"/>
      <c r="M146110" s="9"/>
      <c r="N146110" s="9"/>
    </row>
    <row r="146111" spans="12:14" x14ac:dyDescent="0.25">
      <c r="L146111" s="9"/>
      <c r="M146111" s="9"/>
      <c r="N146111" s="9"/>
    </row>
    <row r="146112" spans="12:14" x14ac:dyDescent="0.25">
      <c r="L146112" s="9"/>
      <c r="M146112" s="9"/>
      <c r="N146112" s="9"/>
    </row>
    <row r="146113" spans="12:14" x14ac:dyDescent="0.25">
      <c r="L146113" s="9"/>
      <c r="M146113" s="9"/>
      <c r="N146113" s="9"/>
    </row>
    <row r="146114" spans="12:14" x14ac:dyDescent="0.25">
      <c r="L146114" s="9"/>
      <c r="M146114" s="9"/>
      <c r="N146114" s="9"/>
    </row>
    <row r="146115" spans="12:14" x14ac:dyDescent="0.25">
      <c r="L146115" s="9"/>
      <c r="M146115" s="9"/>
      <c r="N146115" s="9"/>
    </row>
    <row r="146116" spans="12:14" x14ac:dyDescent="0.25">
      <c r="L146116" s="9"/>
      <c r="M146116" s="9"/>
      <c r="N146116" s="9"/>
    </row>
    <row r="146117" spans="12:14" x14ac:dyDescent="0.25">
      <c r="L146117" s="9"/>
      <c r="M146117" s="9"/>
      <c r="N146117" s="9"/>
    </row>
    <row r="146118" spans="12:14" x14ac:dyDescent="0.25">
      <c r="L146118" s="9"/>
      <c r="M146118" s="9"/>
      <c r="N146118" s="9"/>
    </row>
    <row r="146119" spans="12:14" x14ac:dyDescent="0.25">
      <c r="L146119" s="9"/>
      <c r="M146119" s="9"/>
      <c r="N146119" s="9"/>
    </row>
    <row r="146120" spans="12:14" x14ac:dyDescent="0.25">
      <c r="L146120" s="9"/>
      <c r="M146120" s="9"/>
      <c r="N146120" s="9"/>
    </row>
    <row r="146121" spans="12:14" x14ac:dyDescent="0.25">
      <c r="L146121" s="9"/>
      <c r="M146121" s="9"/>
      <c r="N146121" s="9"/>
    </row>
    <row r="146122" spans="12:14" x14ac:dyDescent="0.25">
      <c r="L146122" s="9"/>
      <c r="M146122" s="9"/>
      <c r="N146122" s="9"/>
    </row>
    <row r="146123" spans="12:14" x14ac:dyDescent="0.25">
      <c r="L146123" s="9"/>
      <c r="M146123" s="9"/>
      <c r="N146123" s="9"/>
    </row>
    <row r="146124" spans="12:14" x14ac:dyDescent="0.25">
      <c r="L146124" s="9"/>
      <c r="M146124" s="9"/>
      <c r="N146124" s="9"/>
    </row>
    <row r="146125" spans="12:14" x14ac:dyDescent="0.25">
      <c r="L146125" s="9"/>
      <c r="M146125" s="9"/>
      <c r="N146125" s="9"/>
    </row>
    <row r="146126" spans="12:14" x14ac:dyDescent="0.25">
      <c r="L146126" s="9"/>
      <c r="M146126" s="9"/>
      <c r="N146126" s="9"/>
    </row>
    <row r="146127" spans="12:14" x14ac:dyDescent="0.25">
      <c r="L146127" s="9"/>
      <c r="M146127" s="9"/>
      <c r="N146127" s="9"/>
    </row>
    <row r="146128" spans="12:14" x14ac:dyDescent="0.25">
      <c r="L146128" s="9"/>
      <c r="M146128" s="9"/>
      <c r="N146128" s="9"/>
    </row>
    <row r="146129" spans="12:14" x14ac:dyDescent="0.25">
      <c r="L146129" s="9"/>
      <c r="M146129" s="9"/>
      <c r="N146129" s="9"/>
    </row>
    <row r="146130" spans="12:14" x14ac:dyDescent="0.25">
      <c r="L146130" s="9"/>
      <c r="M146130" s="9"/>
      <c r="N146130" s="9"/>
    </row>
    <row r="146131" spans="12:14" x14ac:dyDescent="0.25">
      <c r="L146131" s="9"/>
      <c r="M146131" s="9"/>
      <c r="N146131" s="9"/>
    </row>
    <row r="146132" spans="12:14" x14ac:dyDescent="0.25">
      <c r="L146132" s="9"/>
      <c r="M146132" s="9"/>
      <c r="N146132" s="9"/>
    </row>
    <row r="146133" spans="12:14" x14ac:dyDescent="0.25">
      <c r="L146133" s="9"/>
      <c r="M146133" s="9"/>
      <c r="N146133" s="9"/>
    </row>
    <row r="146134" spans="12:14" x14ac:dyDescent="0.25">
      <c r="L146134" s="9"/>
      <c r="M146134" s="9"/>
      <c r="N146134" s="9"/>
    </row>
    <row r="146135" spans="12:14" x14ac:dyDescent="0.25">
      <c r="L146135" s="9"/>
      <c r="M146135" s="9"/>
      <c r="N146135" s="9"/>
    </row>
    <row r="146136" spans="12:14" x14ac:dyDescent="0.25">
      <c r="L146136" s="9"/>
      <c r="M146136" s="9"/>
      <c r="N146136" s="9"/>
    </row>
    <row r="146137" spans="12:14" x14ac:dyDescent="0.25">
      <c r="L146137" s="9"/>
      <c r="M146137" s="9"/>
      <c r="N146137" s="9"/>
    </row>
    <row r="146138" spans="12:14" x14ac:dyDescent="0.25">
      <c r="L146138" s="9"/>
      <c r="M146138" s="9"/>
      <c r="N146138" s="9"/>
    </row>
    <row r="146139" spans="12:14" x14ac:dyDescent="0.25">
      <c r="L146139" s="9"/>
      <c r="M146139" s="9"/>
      <c r="N146139" s="9"/>
    </row>
    <row r="146140" spans="12:14" x14ac:dyDescent="0.25">
      <c r="L146140" s="9"/>
      <c r="M146140" s="9"/>
      <c r="N146140" s="9"/>
    </row>
    <row r="146141" spans="12:14" x14ac:dyDescent="0.25">
      <c r="L146141" s="9"/>
      <c r="M146141" s="9"/>
      <c r="N146141" s="9"/>
    </row>
    <row r="146142" spans="12:14" x14ac:dyDescent="0.25">
      <c r="L146142" s="9"/>
      <c r="M146142" s="9"/>
      <c r="N146142" s="9"/>
    </row>
    <row r="146143" spans="12:14" x14ac:dyDescent="0.25">
      <c r="L146143" s="9"/>
      <c r="M146143" s="9"/>
      <c r="N146143" s="9"/>
    </row>
    <row r="146144" spans="12:14" x14ac:dyDescent="0.25">
      <c r="L146144" s="9"/>
      <c r="M146144" s="9"/>
      <c r="N146144" s="9"/>
    </row>
    <row r="146145" spans="12:14" x14ac:dyDescent="0.25">
      <c r="L146145" s="9"/>
      <c r="M146145" s="9"/>
      <c r="N146145" s="9"/>
    </row>
    <row r="146146" spans="12:14" x14ac:dyDescent="0.25">
      <c r="L146146" s="9"/>
      <c r="M146146" s="9"/>
      <c r="N146146" s="9"/>
    </row>
    <row r="146147" spans="12:14" x14ac:dyDescent="0.25">
      <c r="L146147" s="9"/>
      <c r="M146147" s="9"/>
      <c r="N146147" s="9"/>
    </row>
    <row r="146148" spans="12:14" x14ac:dyDescent="0.25">
      <c r="L146148" s="9"/>
      <c r="M146148" s="9"/>
      <c r="N146148" s="9"/>
    </row>
    <row r="146149" spans="12:14" x14ac:dyDescent="0.25">
      <c r="L146149" s="9"/>
      <c r="M146149" s="9"/>
      <c r="N146149" s="9"/>
    </row>
    <row r="146150" spans="12:14" x14ac:dyDescent="0.25">
      <c r="L146150" s="9"/>
      <c r="M146150" s="9"/>
      <c r="N146150" s="9"/>
    </row>
    <row r="146151" spans="12:14" x14ac:dyDescent="0.25">
      <c r="L146151" s="9"/>
      <c r="M146151" s="9"/>
      <c r="N146151" s="9"/>
    </row>
    <row r="146152" spans="12:14" x14ac:dyDescent="0.25">
      <c r="L146152" s="9"/>
      <c r="M146152" s="9"/>
      <c r="N146152" s="9"/>
    </row>
    <row r="146153" spans="12:14" x14ac:dyDescent="0.25">
      <c r="L146153" s="9"/>
      <c r="M146153" s="9"/>
      <c r="N146153" s="9"/>
    </row>
    <row r="146154" spans="12:14" x14ac:dyDescent="0.25">
      <c r="L146154" s="9"/>
      <c r="M146154" s="9"/>
      <c r="N146154" s="9"/>
    </row>
    <row r="146155" spans="12:14" x14ac:dyDescent="0.25">
      <c r="L146155" s="9"/>
      <c r="M146155" s="9"/>
      <c r="N146155" s="9"/>
    </row>
    <row r="146156" spans="12:14" x14ac:dyDescent="0.25">
      <c r="L146156" s="9"/>
      <c r="M146156" s="9"/>
      <c r="N146156" s="9"/>
    </row>
    <row r="146157" spans="12:14" x14ac:dyDescent="0.25">
      <c r="L146157" s="9"/>
      <c r="M146157" s="9"/>
      <c r="N146157" s="9"/>
    </row>
    <row r="146158" spans="12:14" x14ac:dyDescent="0.25">
      <c r="L146158" s="9"/>
      <c r="M146158" s="9"/>
      <c r="N146158" s="9"/>
    </row>
    <row r="146159" spans="12:14" x14ac:dyDescent="0.25">
      <c r="L146159" s="9"/>
      <c r="M146159" s="9"/>
      <c r="N146159" s="9"/>
    </row>
    <row r="146160" spans="12:14" x14ac:dyDescent="0.25">
      <c r="L146160" s="9"/>
      <c r="M146160" s="9"/>
      <c r="N146160" s="9"/>
    </row>
    <row r="146161" spans="12:14" x14ac:dyDescent="0.25">
      <c r="L146161" s="9"/>
      <c r="M146161" s="9"/>
      <c r="N146161" s="9"/>
    </row>
    <row r="146162" spans="12:14" x14ac:dyDescent="0.25">
      <c r="L146162" s="9"/>
      <c r="M146162" s="9"/>
      <c r="N146162" s="9"/>
    </row>
    <row r="146163" spans="12:14" x14ac:dyDescent="0.25">
      <c r="L146163" s="9"/>
      <c r="M146163" s="9"/>
      <c r="N146163" s="9"/>
    </row>
    <row r="146164" spans="12:14" x14ac:dyDescent="0.25">
      <c r="L146164" s="9"/>
      <c r="M146164" s="9"/>
      <c r="N146164" s="9"/>
    </row>
    <row r="146165" spans="12:14" x14ac:dyDescent="0.25">
      <c r="L146165" s="9"/>
      <c r="M146165" s="9"/>
      <c r="N146165" s="9"/>
    </row>
    <row r="146166" spans="12:14" x14ac:dyDescent="0.25">
      <c r="L146166" s="9"/>
      <c r="M146166" s="9"/>
      <c r="N146166" s="9"/>
    </row>
    <row r="146167" spans="12:14" x14ac:dyDescent="0.25">
      <c r="L146167" s="9"/>
      <c r="M146167" s="9"/>
      <c r="N146167" s="9"/>
    </row>
    <row r="146168" spans="12:14" x14ac:dyDescent="0.25">
      <c r="L146168" s="9"/>
      <c r="M146168" s="9"/>
      <c r="N146168" s="9"/>
    </row>
    <row r="146169" spans="12:14" x14ac:dyDescent="0.25">
      <c r="L146169" s="9"/>
      <c r="M146169" s="9"/>
      <c r="N146169" s="9"/>
    </row>
    <row r="146170" spans="12:14" x14ac:dyDescent="0.25">
      <c r="L146170" s="9"/>
      <c r="M146170" s="9"/>
      <c r="N146170" s="9"/>
    </row>
    <row r="146171" spans="12:14" x14ac:dyDescent="0.25">
      <c r="L146171" s="9"/>
      <c r="M146171" s="9"/>
      <c r="N146171" s="9"/>
    </row>
    <row r="146172" spans="12:14" x14ac:dyDescent="0.25">
      <c r="L146172" s="9"/>
      <c r="M146172" s="9"/>
      <c r="N146172" s="9"/>
    </row>
    <row r="146173" spans="12:14" x14ac:dyDescent="0.25">
      <c r="L146173" s="9"/>
      <c r="M146173" s="9"/>
      <c r="N146173" s="9"/>
    </row>
    <row r="146174" spans="12:14" x14ac:dyDescent="0.25">
      <c r="L146174" s="9"/>
      <c r="M146174" s="9"/>
      <c r="N146174" s="9"/>
    </row>
    <row r="146175" spans="12:14" x14ac:dyDescent="0.25">
      <c r="L146175" s="9"/>
      <c r="M146175" s="9"/>
      <c r="N146175" s="9"/>
    </row>
    <row r="146176" spans="12:14" x14ac:dyDescent="0.25">
      <c r="L146176" s="9"/>
      <c r="M146176" s="9"/>
      <c r="N146176" s="9"/>
    </row>
    <row r="146177" spans="12:14" x14ac:dyDescent="0.25">
      <c r="L146177" s="9"/>
      <c r="M146177" s="9"/>
      <c r="N146177" s="9"/>
    </row>
    <row r="146178" spans="12:14" x14ac:dyDescent="0.25">
      <c r="L146178" s="9"/>
      <c r="M146178" s="9"/>
      <c r="N146178" s="9"/>
    </row>
    <row r="146179" spans="12:14" x14ac:dyDescent="0.25">
      <c r="L146179" s="9"/>
      <c r="M146179" s="9"/>
      <c r="N146179" s="9"/>
    </row>
    <row r="146180" spans="12:14" x14ac:dyDescent="0.25">
      <c r="L146180" s="9"/>
      <c r="M146180" s="9"/>
      <c r="N146180" s="9"/>
    </row>
    <row r="146181" spans="12:14" x14ac:dyDescent="0.25">
      <c r="L146181" s="9"/>
      <c r="M146181" s="9"/>
      <c r="N146181" s="9"/>
    </row>
    <row r="146182" spans="12:14" x14ac:dyDescent="0.25">
      <c r="L146182" s="9"/>
      <c r="M146182" s="9"/>
      <c r="N146182" s="9"/>
    </row>
    <row r="146183" spans="12:14" x14ac:dyDescent="0.25">
      <c r="L146183" s="9"/>
      <c r="M146183" s="9"/>
      <c r="N146183" s="9"/>
    </row>
    <row r="146184" spans="12:14" x14ac:dyDescent="0.25">
      <c r="L146184" s="9"/>
      <c r="M146184" s="9"/>
      <c r="N146184" s="9"/>
    </row>
    <row r="146185" spans="12:14" x14ac:dyDescent="0.25">
      <c r="L146185" s="9"/>
      <c r="M146185" s="9"/>
      <c r="N146185" s="9"/>
    </row>
    <row r="146186" spans="12:14" x14ac:dyDescent="0.25">
      <c r="L146186" s="9"/>
      <c r="M146186" s="9"/>
      <c r="N146186" s="9"/>
    </row>
    <row r="146187" spans="12:14" x14ac:dyDescent="0.25">
      <c r="L146187" s="9"/>
      <c r="M146187" s="9"/>
      <c r="N146187" s="9"/>
    </row>
    <row r="146188" spans="12:14" x14ac:dyDescent="0.25">
      <c r="L146188" s="9"/>
      <c r="M146188" s="9"/>
      <c r="N146188" s="9"/>
    </row>
    <row r="146189" spans="12:14" x14ac:dyDescent="0.25">
      <c r="L146189" s="9"/>
      <c r="M146189" s="9"/>
      <c r="N146189" s="9"/>
    </row>
    <row r="146190" spans="12:14" x14ac:dyDescent="0.25">
      <c r="L146190" s="9"/>
      <c r="M146190" s="9"/>
      <c r="N146190" s="9"/>
    </row>
    <row r="146191" spans="12:14" x14ac:dyDescent="0.25">
      <c r="L146191" s="9"/>
      <c r="M146191" s="9"/>
      <c r="N146191" s="9"/>
    </row>
    <row r="146192" spans="12:14" x14ac:dyDescent="0.25">
      <c r="L146192" s="9"/>
      <c r="M146192" s="9"/>
      <c r="N146192" s="9"/>
    </row>
    <row r="146193" spans="12:14" x14ac:dyDescent="0.25">
      <c r="L146193" s="9"/>
      <c r="M146193" s="9"/>
      <c r="N146193" s="9"/>
    </row>
    <row r="146194" spans="12:14" x14ac:dyDescent="0.25">
      <c r="L146194" s="9"/>
      <c r="M146194" s="9"/>
      <c r="N146194" s="9"/>
    </row>
    <row r="146195" spans="12:14" x14ac:dyDescent="0.25">
      <c r="L146195" s="9"/>
      <c r="M146195" s="9"/>
      <c r="N146195" s="9"/>
    </row>
    <row r="146196" spans="12:14" x14ac:dyDescent="0.25">
      <c r="L146196" s="9"/>
      <c r="M146196" s="9"/>
      <c r="N146196" s="9"/>
    </row>
    <row r="146197" spans="12:14" x14ac:dyDescent="0.25">
      <c r="L146197" s="9"/>
      <c r="M146197" s="9"/>
      <c r="N146197" s="9"/>
    </row>
    <row r="146198" spans="12:14" x14ac:dyDescent="0.25">
      <c r="L146198" s="9"/>
      <c r="M146198" s="9"/>
      <c r="N146198" s="9"/>
    </row>
    <row r="146199" spans="12:14" x14ac:dyDescent="0.25">
      <c r="L146199" s="9"/>
      <c r="M146199" s="9"/>
      <c r="N146199" s="9"/>
    </row>
    <row r="146200" spans="12:14" x14ac:dyDescent="0.25">
      <c r="L146200" s="9"/>
      <c r="M146200" s="9"/>
      <c r="N146200" s="9"/>
    </row>
    <row r="146201" spans="12:14" x14ac:dyDescent="0.25">
      <c r="L146201" s="9"/>
      <c r="M146201" s="9"/>
      <c r="N146201" s="9"/>
    </row>
    <row r="146202" spans="12:14" x14ac:dyDescent="0.25">
      <c r="L146202" s="9"/>
      <c r="M146202" s="9"/>
      <c r="N146202" s="9"/>
    </row>
    <row r="146203" spans="12:14" x14ac:dyDescent="0.25">
      <c r="L146203" s="9"/>
      <c r="M146203" s="9"/>
      <c r="N146203" s="9"/>
    </row>
    <row r="146204" spans="12:14" x14ac:dyDescent="0.25">
      <c r="L146204" s="9"/>
      <c r="M146204" s="9"/>
      <c r="N146204" s="9"/>
    </row>
    <row r="146205" spans="12:14" x14ac:dyDescent="0.25">
      <c r="L146205" s="9"/>
      <c r="M146205" s="9"/>
      <c r="N146205" s="9"/>
    </row>
    <row r="146206" spans="12:14" x14ac:dyDescent="0.25">
      <c r="L146206" s="9"/>
      <c r="M146206" s="9"/>
      <c r="N146206" s="9"/>
    </row>
    <row r="146207" spans="12:14" x14ac:dyDescent="0.25">
      <c r="L146207" s="9"/>
      <c r="M146207" s="9"/>
      <c r="N146207" s="9"/>
    </row>
    <row r="146208" spans="12:14" x14ac:dyDescent="0.25">
      <c r="L146208" s="9"/>
      <c r="M146208" s="9"/>
      <c r="N146208" s="9"/>
    </row>
    <row r="146209" spans="12:14" x14ac:dyDescent="0.25">
      <c r="L146209" s="9"/>
      <c r="M146209" s="9"/>
      <c r="N146209" s="9"/>
    </row>
    <row r="146210" spans="12:14" x14ac:dyDescent="0.25">
      <c r="L146210" s="9"/>
      <c r="M146210" s="9"/>
      <c r="N146210" s="9"/>
    </row>
    <row r="146211" spans="12:14" x14ac:dyDescent="0.25">
      <c r="L146211" s="9"/>
      <c r="M146211" s="9"/>
      <c r="N146211" s="9"/>
    </row>
    <row r="146212" spans="12:14" x14ac:dyDescent="0.25">
      <c r="L146212" s="9"/>
      <c r="M146212" s="9"/>
      <c r="N146212" s="9"/>
    </row>
    <row r="146213" spans="12:14" x14ac:dyDescent="0.25">
      <c r="L146213" s="9"/>
      <c r="M146213" s="9"/>
      <c r="N146213" s="9"/>
    </row>
    <row r="146214" spans="12:14" x14ac:dyDescent="0.25">
      <c r="L146214" s="9"/>
      <c r="M146214" s="9"/>
      <c r="N146214" s="9"/>
    </row>
    <row r="146215" spans="12:14" x14ac:dyDescent="0.25">
      <c r="L146215" s="9"/>
      <c r="M146215" s="9"/>
      <c r="N146215" s="9"/>
    </row>
    <row r="146216" spans="12:14" x14ac:dyDescent="0.25">
      <c r="L146216" s="9"/>
      <c r="M146216" s="9"/>
      <c r="N146216" s="9"/>
    </row>
    <row r="146217" spans="12:14" x14ac:dyDescent="0.25">
      <c r="L146217" s="9"/>
      <c r="M146217" s="9"/>
      <c r="N146217" s="9"/>
    </row>
    <row r="146218" spans="12:14" x14ac:dyDescent="0.25">
      <c r="L146218" s="9"/>
      <c r="M146218" s="9"/>
      <c r="N146218" s="9"/>
    </row>
    <row r="146219" spans="12:14" x14ac:dyDescent="0.25">
      <c r="L146219" s="9"/>
      <c r="M146219" s="9"/>
      <c r="N146219" s="9"/>
    </row>
    <row r="146220" spans="12:14" x14ac:dyDescent="0.25">
      <c r="L146220" s="9"/>
      <c r="M146220" s="9"/>
      <c r="N146220" s="9"/>
    </row>
    <row r="146221" spans="12:14" x14ac:dyDescent="0.25">
      <c r="L146221" s="9"/>
      <c r="M146221" s="9"/>
      <c r="N146221" s="9"/>
    </row>
    <row r="146222" spans="12:14" x14ac:dyDescent="0.25">
      <c r="L146222" s="9"/>
      <c r="M146222" s="9"/>
      <c r="N146222" s="9"/>
    </row>
    <row r="146223" spans="12:14" x14ac:dyDescent="0.25">
      <c r="L146223" s="9"/>
      <c r="M146223" s="9"/>
      <c r="N146223" s="9"/>
    </row>
    <row r="146224" spans="12:14" x14ac:dyDescent="0.25">
      <c r="L146224" s="9"/>
      <c r="M146224" s="9"/>
      <c r="N146224" s="9"/>
    </row>
    <row r="146225" spans="12:14" x14ac:dyDescent="0.25">
      <c r="L146225" s="9"/>
      <c r="M146225" s="9"/>
      <c r="N146225" s="9"/>
    </row>
    <row r="146226" spans="12:14" x14ac:dyDescent="0.25">
      <c r="L146226" s="9"/>
      <c r="M146226" s="9"/>
      <c r="N146226" s="9"/>
    </row>
    <row r="146227" spans="12:14" x14ac:dyDescent="0.25">
      <c r="L146227" s="9"/>
      <c r="M146227" s="9"/>
      <c r="N146227" s="9"/>
    </row>
    <row r="146228" spans="12:14" x14ac:dyDescent="0.25">
      <c r="L146228" s="9"/>
      <c r="M146228" s="9"/>
      <c r="N146228" s="9"/>
    </row>
    <row r="146229" spans="12:14" x14ac:dyDescent="0.25">
      <c r="L146229" s="9"/>
      <c r="M146229" s="9"/>
      <c r="N146229" s="9"/>
    </row>
    <row r="146230" spans="12:14" x14ac:dyDescent="0.25">
      <c r="L146230" s="9"/>
      <c r="M146230" s="9"/>
      <c r="N146230" s="9"/>
    </row>
    <row r="146231" spans="12:14" x14ac:dyDescent="0.25">
      <c r="L146231" s="9"/>
      <c r="M146231" s="9"/>
      <c r="N146231" s="9"/>
    </row>
    <row r="146232" spans="12:14" x14ac:dyDescent="0.25">
      <c r="L146232" s="9"/>
      <c r="M146232" s="9"/>
      <c r="N146232" s="9"/>
    </row>
    <row r="146233" spans="12:14" x14ac:dyDescent="0.25">
      <c r="L146233" s="9"/>
      <c r="M146233" s="9"/>
      <c r="N146233" s="9"/>
    </row>
    <row r="146234" spans="12:14" x14ac:dyDescent="0.25">
      <c r="L146234" s="9"/>
      <c r="M146234" s="9"/>
      <c r="N146234" s="9"/>
    </row>
    <row r="146235" spans="12:14" x14ac:dyDescent="0.25">
      <c r="L146235" s="9"/>
      <c r="M146235" s="9"/>
      <c r="N146235" s="9"/>
    </row>
    <row r="146236" spans="12:14" x14ac:dyDescent="0.25">
      <c r="L146236" s="9"/>
      <c r="M146236" s="9"/>
      <c r="N146236" s="9"/>
    </row>
    <row r="146237" spans="12:14" x14ac:dyDescent="0.25">
      <c r="L146237" s="9"/>
      <c r="M146237" s="9"/>
      <c r="N146237" s="9"/>
    </row>
    <row r="146238" spans="12:14" x14ac:dyDescent="0.25">
      <c r="L146238" s="9"/>
      <c r="M146238" s="9"/>
      <c r="N146238" s="9"/>
    </row>
    <row r="146239" spans="12:14" x14ac:dyDescent="0.25">
      <c r="L146239" s="9"/>
      <c r="M146239" s="9"/>
      <c r="N146239" s="9"/>
    </row>
    <row r="146240" spans="12:14" x14ac:dyDescent="0.25">
      <c r="L146240" s="9"/>
      <c r="M146240" s="9"/>
      <c r="N146240" s="9"/>
    </row>
    <row r="146241" spans="12:14" x14ac:dyDescent="0.25">
      <c r="L146241" s="9"/>
      <c r="M146241" s="9"/>
      <c r="N146241" s="9"/>
    </row>
    <row r="146242" spans="12:14" x14ac:dyDescent="0.25">
      <c r="L146242" s="9"/>
      <c r="M146242" s="9"/>
      <c r="N146242" s="9"/>
    </row>
    <row r="146243" spans="12:14" x14ac:dyDescent="0.25">
      <c r="L146243" s="9"/>
      <c r="M146243" s="9"/>
      <c r="N146243" s="9"/>
    </row>
    <row r="146244" spans="12:14" x14ac:dyDescent="0.25">
      <c r="L146244" s="9"/>
      <c r="M146244" s="9"/>
      <c r="N146244" s="9"/>
    </row>
    <row r="146245" spans="12:14" x14ac:dyDescent="0.25">
      <c r="L146245" s="9"/>
      <c r="M146245" s="9"/>
      <c r="N146245" s="9"/>
    </row>
    <row r="146246" spans="12:14" x14ac:dyDescent="0.25">
      <c r="L146246" s="9"/>
      <c r="M146246" s="9"/>
      <c r="N146246" s="9"/>
    </row>
    <row r="146247" spans="12:14" x14ac:dyDescent="0.25">
      <c r="L146247" s="9"/>
      <c r="M146247" s="9"/>
      <c r="N146247" s="9"/>
    </row>
    <row r="146248" spans="12:14" x14ac:dyDescent="0.25">
      <c r="L146248" s="9"/>
      <c r="M146248" s="9"/>
      <c r="N146248" s="9"/>
    </row>
    <row r="146249" spans="12:14" x14ac:dyDescent="0.25">
      <c r="L146249" s="9"/>
      <c r="M146249" s="9"/>
      <c r="N146249" s="9"/>
    </row>
    <row r="146250" spans="12:14" x14ac:dyDescent="0.25">
      <c r="L146250" s="9"/>
      <c r="M146250" s="9"/>
      <c r="N146250" s="9"/>
    </row>
    <row r="146251" spans="12:14" x14ac:dyDescent="0.25">
      <c r="L146251" s="9"/>
      <c r="M146251" s="9"/>
      <c r="N146251" s="9"/>
    </row>
    <row r="146252" spans="12:14" x14ac:dyDescent="0.25">
      <c r="L146252" s="9"/>
      <c r="M146252" s="9"/>
      <c r="N146252" s="9"/>
    </row>
    <row r="146253" spans="12:14" x14ac:dyDescent="0.25">
      <c r="L146253" s="9"/>
      <c r="M146253" s="9"/>
      <c r="N146253" s="9"/>
    </row>
    <row r="146254" spans="12:14" x14ac:dyDescent="0.25">
      <c r="L146254" s="9"/>
      <c r="M146254" s="9"/>
      <c r="N146254" s="9"/>
    </row>
    <row r="146255" spans="12:14" x14ac:dyDescent="0.25">
      <c r="L146255" s="9"/>
      <c r="M146255" s="9"/>
      <c r="N146255" s="9"/>
    </row>
    <row r="146256" spans="12:14" x14ac:dyDescent="0.25">
      <c r="L146256" s="9"/>
      <c r="M146256" s="9"/>
      <c r="N146256" s="9"/>
    </row>
    <row r="146257" spans="12:14" x14ac:dyDescent="0.25">
      <c r="L146257" s="9"/>
      <c r="M146257" s="9"/>
      <c r="N146257" s="9"/>
    </row>
    <row r="146258" spans="12:14" x14ac:dyDescent="0.25">
      <c r="L146258" s="9"/>
      <c r="M146258" s="9"/>
      <c r="N146258" s="9"/>
    </row>
    <row r="146259" spans="12:14" x14ac:dyDescent="0.25">
      <c r="L146259" s="9"/>
      <c r="M146259" s="9"/>
      <c r="N146259" s="9"/>
    </row>
    <row r="146260" spans="12:14" x14ac:dyDescent="0.25">
      <c r="L146260" s="9"/>
      <c r="M146260" s="9"/>
      <c r="N146260" s="9"/>
    </row>
    <row r="146261" spans="12:14" x14ac:dyDescent="0.25">
      <c r="L146261" s="9"/>
      <c r="M146261" s="9"/>
      <c r="N146261" s="9"/>
    </row>
    <row r="146262" spans="12:14" x14ac:dyDescent="0.25">
      <c r="L146262" s="9"/>
      <c r="M146262" s="9"/>
      <c r="N146262" s="9"/>
    </row>
    <row r="146263" spans="12:14" x14ac:dyDescent="0.25">
      <c r="L146263" s="9"/>
      <c r="M146263" s="9"/>
      <c r="N146263" s="9"/>
    </row>
    <row r="146264" spans="12:14" x14ac:dyDescent="0.25">
      <c r="L146264" s="9"/>
      <c r="M146264" s="9"/>
      <c r="N146264" s="9"/>
    </row>
    <row r="146265" spans="12:14" x14ac:dyDescent="0.25">
      <c r="L146265" s="9"/>
      <c r="M146265" s="9"/>
      <c r="N146265" s="9"/>
    </row>
    <row r="146266" spans="12:14" x14ac:dyDescent="0.25">
      <c r="L146266" s="9"/>
      <c r="M146266" s="9"/>
      <c r="N146266" s="9"/>
    </row>
    <row r="146267" spans="12:14" x14ac:dyDescent="0.25">
      <c r="L146267" s="9"/>
      <c r="M146267" s="9"/>
      <c r="N146267" s="9"/>
    </row>
    <row r="146268" spans="12:14" x14ac:dyDescent="0.25">
      <c r="L146268" s="9"/>
      <c r="M146268" s="9"/>
      <c r="N146268" s="9"/>
    </row>
    <row r="146269" spans="12:14" x14ac:dyDescent="0.25">
      <c r="L146269" s="9"/>
      <c r="M146269" s="9"/>
      <c r="N146269" s="9"/>
    </row>
    <row r="146270" spans="12:14" x14ac:dyDescent="0.25">
      <c r="L146270" s="9"/>
      <c r="M146270" s="9"/>
      <c r="N146270" s="9"/>
    </row>
    <row r="146271" spans="12:14" x14ac:dyDescent="0.25">
      <c r="L146271" s="9"/>
      <c r="M146271" s="9"/>
      <c r="N146271" s="9"/>
    </row>
    <row r="146272" spans="12:14" x14ac:dyDescent="0.25">
      <c r="L146272" s="9"/>
      <c r="M146272" s="9"/>
      <c r="N146272" s="9"/>
    </row>
    <row r="146273" spans="12:14" x14ac:dyDescent="0.25">
      <c r="L146273" s="9"/>
      <c r="M146273" s="9"/>
      <c r="N146273" s="9"/>
    </row>
    <row r="146274" spans="12:14" x14ac:dyDescent="0.25">
      <c r="L146274" s="9"/>
      <c r="M146274" s="9"/>
      <c r="N146274" s="9"/>
    </row>
    <row r="146275" spans="12:14" x14ac:dyDescent="0.25">
      <c r="L146275" s="9"/>
      <c r="M146275" s="9"/>
      <c r="N146275" s="9"/>
    </row>
    <row r="146276" spans="12:14" x14ac:dyDescent="0.25">
      <c r="L146276" s="9"/>
      <c r="M146276" s="9"/>
      <c r="N146276" s="9"/>
    </row>
    <row r="146277" spans="12:14" x14ac:dyDescent="0.25">
      <c r="L146277" s="9"/>
      <c r="M146277" s="9"/>
      <c r="N146277" s="9"/>
    </row>
    <row r="146278" spans="12:14" x14ac:dyDescent="0.25">
      <c r="L146278" s="9"/>
      <c r="M146278" s="9"/>
      <c r="N146278" s="9"/>
    </row>
    <row r="146279" spans="12:14" x14ac:dyDescent="0.25">
      <c r="L146279" s="9"/>
      <c r="M146279" s="9"/>
      <c r="N146279" s="9"/>
    </row>
    <row r="146280" spans="12:14" x14ac:dyDescent="0.25">
      <c r="L146280" s="9"/>
      <c r="M146280" s="9"/>
      <c r="N146280" s="9"/>
    </row>
    <row r="146281" spans="12:14" x14ac:dyDescent="0.25">
      <c r="L146281" s="9"/>
      <c r="M146281" s="9"/>
      <c r="N146281" s="9"/>
    </row>
    <row r="146282" spans="12:14" x14ac:dyDescent="0.25">
      <c r="L146282" s="9"/>
      <c r="M146282" s="9"/>
      <c r="N146282" s="9"/>
    </row>
    <row r="146283" spans="12:14" x14ac:dyDescent="0.25">
      <c r="L146283" s="9"/>
      <c r="M146283" s="9"/>
      <c r="N146283" s="9"/>
    </row>
    <row r="146284" spans="12:14" x14ac:dyDescent="0.25">
      <c r="L146284" s="9"/>
      <c r="M146284" s="9"/>
      <c r="N146284" s="9"/>
    </row>
    <row r="146285" spans="12:14" x14ac:dyDescent="0.25">
      <c r="L146285" s="9"/>
      <c r="M146285" s="9"/>
      <c r="N146285" s="9"/>
    </row>
    <row r="146286" spans="12:14" x14ac:dyDescent="0.25">
      <c r="L146286" s="9"/>
      <c r="M146286" s="9"/>
      <c r="N146286" s="9"/>
    </row>
    <row r="146287" spans="12:14" x14ac:dyDescent="0.25">
      <c r="L146287" s="9"/>
      <c r="M146287" s="9"/>
      <c r="N146287" s="9"/>
    </row>
    <row r="146288" spans="12:14" x14ac:dyDescent="0.25">
      <c r="L146288" s="9"/>
      <c r="M146288" s="9"/>
      <c r="N146288" s="9"/>
    </row>
    <row r="146289" spans="12:14" x14ac:dyDescent="0.25">
      <c r="L146289" s="9"/>
      <c r="M146289" s="9"/>
      <c r="N146289" s="9"/>
    </row>
    <row r="146290" spans="12:14" x14ac:dyDescent="0.25">
      <c r="L146290" s="9"/>
      <c r="M146290" s="9"/>
      <c r="N146290" s="9"/>
    </row>
    <row r="146291" spans="12:14" x14ac:dyDescent="0.25">
      <c r="L146291" s="9"/>
      <c r="M146291" s="9"/>
      <c r="N146291" s="9"/>
    </row>
    <row r="146292" spans="12:14" x14ac:dyDescent="0.25">
      <c r="L146292" s="9"/>
      <c r="M146292" s="9"/>
      <c r="N146292" s="9"/>
    </row>
    <row r="146293" spans="12:14" x14ac:dyDescent="0.25">
      <c r="L146293" s="9"/>
      <c r="M146293" s="9"/>
      <c r="N146293" s="9"/>
    </row>
    <row r="146294" spans="12:14" x14ac:dyDescent="0.25">
      <c r="L146294" s="9"/>
      <c r="M146294" s="9"/>
      <c r="N146294" s="9"/>
    </row>
    <row r="146295" spans="12:14" x14ac:dyDescent="0.25">
      <c r="L146295" s="9"/>
      <c r="M146295" s="9"/>
      <c r="N146295" s="9"/>
    </row>
    <row r="146296" spans="12:14" x14ac:dyDescent="0.25">
      <c r="L146296" s="9"/>
      <c r="M146296" s="9"/>
      <c r="N146296" s="9"/>
    </row>
    <row r="146297" spans="12:14" x14ac:dyDescent="0.25">
      <c r="L146297" s="9"/>
      <c r="M146297" s="9"/>
      <c r="N146297" s="9"/>
    </row>
    <row r="146298" spans="12:14" x14ac:dyDescent="0.25">
      <c r="L146298" s="9"/>
      <c r="M146298" s="9"/>
      <c r="N146298" s="9"/>
    </row>
    <row r="146299" spans="12:14" x14ac:dyDescent="0.25">
      <c r="L146299" s="9"/>
      <c r="M146299" s="9"/>
      <c r="N146299" s="9"/>
    </row>
    <row r="146300" spans="12:14" x14ac:dyDescent="0.25">
      <c r="L146300" s="9"/>
      <c r="M146300" s="9"/>
      <c r="N146300" s="9"/>
    </row>
    <row r="146301" spans="12:14" x14ac:dyDescent="0.25">
      <c r="L146301" s="9"/>
      <c r="M146301" s="9"/>
      <c r="N146301" s="9"/>
    </row>
    <row r="146302" spans="12:14" x14ac:dyDescent="0.25">
      <c r="L146302" s="9"/>
      <c r="M146302" s="9"/>
      <c r="N146302" s="9"/>
    </row>
    <row r="146303" spans="12:14" x14ac:dyDescent="0.25">
      <c r="L146303" s="9"/>
      <c r="M146303" s="9"/>
      <c r="N146303" s="9"/>
    </row>
    <row r="146304" spans="12:14" x14ac:dyDescent="0.25">
      <c r="L146304" s="9"/>
      <c r="M146304" s="9"/>
      <c r="N146304" s="9"/>
    </row>
    <row r="146305" spans="12:14" x14ac:dyDescent="0.25">
      <c r="L146305" s="9"/>
      <c r="M146305" s="9"/>
      <c r="N146305" s="9"/>
    </row>
    <row r="146306" spans="12:14" x14ac:dyDescent="0.25">
      <c r="L146306" s="9"/>
      <c r="M146306" s="9"/>
      <c r="N146306" s="9"/>
    </row>
    <row r="146307" spans="12:14" x14ac:dyDescent="0.25">
      <c r="L146307" s="9"/>
      <c r="M146307" s="9"/>
      <c r="N146307" s="9"/>
    </row>
    <row r="146308" spans="12:14" x14ac:dyDescent="0.25">
      <c r="L146308" s="9"/>
      <c r="M146308" s="9"/>
      <c r="N146308" s="9"/>
    </row>
    <row r="146309" spans="12:14" x14ac:dyDescent="0.25">
      <c r="L146309" s="9"/>
      <c r="M146309" s="9"/>
      <c r="N146309" s="9"/>
    </row>
    <row r="146310" spans="12:14" x14ac:dyDescent="0.25">
      <c r="L146310" s="9"/>
      <c r="M146310" s="9"/>
      <c r="N146310" s="9"/>
    </row>
    <row r="146311" spans="12:14" x14ac:dyDescent="0.25">
      <c r="L146311" s="9"/>
      <c r="M146311" s="9"/>
      <c r="N146311" s="9"/>
    </row>
    <row r="146312" spans="12:14" x14ac:dyDescent="0.25">
      <c r="L146312" s="9"/>
      <c r="M146312" s="9"/>
      <c r="N146312" s="9"/>
    </row>
    <row r="146313" spans="12:14" x14ac:dyDescent="0.25">
      <c r="L146313" s="9"/>
      <c r="M146313" s="9"/>
      <c r="N146313" s="9"/>
    </row>
    <row r="146314" spans="12:14" x14ac:dyDescent="0.25">
      <c r="L146314" s="9"/>
      <c r="M146314" s="9"/>
      <c r="N146314" s="9"/>
    </row>
    <row r="146315" spans="12:14" x14ac:dyDescent="0.25">
      <c r="L146315" s="9"/>
      <c r="M146315" s="9"/>
      <c r="N146315" s="9"/>
    </row>
    <row r="146316" spans="12:14" x14ac:dyDescent="0.25">
      <c r="L146316" s="9"/>
      <c r="M146316" s="9"/>
      <c r="N146316" s="9"/>
    </row>
    <row r="146317" spans="12:14" x14ac:dyDescent="0.25">
      <c r="L146317" s="9"/>
      <c r="M146317" s="9"/>
      <c r="N146317" s="9"/>
    </row>
    <row r="146318" spans="12:14" x14ac:dyDescent="0.25">
      <c r="L146318" s="9"/>
      <c r="M146318" s="9"/>
      <c r="N146318" s="9"/>
    </row>
    <row r="146319" spans="12:14" x14ac:dyDescent="0.25">
      <c r="L146319" s="9"/>
      <c r="M146319" s="9"/>
      <c r="N146319" s="9"/>
    </row>
    <row r="146320" spans="12:14" x14ac:dyDescent="0.25">
      <c r="L146320" s="9"/>
      <c r="M146320" s="9"/>
      <c r="N146320" s="9"/>
    </row>
    <row r="146321" spans="12:14" x14ac:dyDescent="0.25">
      <c r="L146321" s="9"/>
      <c r="M146321" s="9"/>
      <c r="N146321" s="9"/>
    </row>
    <row r="146322" spans="12:14" x14ac:dyDescent="0.25">
      <c r="L146322" s="9"/>
      <c r="M146322" s="9"/>
      <c r="N146322" s="9"/>
    </row>
    <row r="146323" spans="12:14" x14ac:dyDescent="0.25">
      <c r="L146323" s="9"/>
      <c r="M146323" s="9"/>
      <c r="N146323" s="9"/>
    </row>
    <row r="146324" spans="12:14" x14ac:dyDescent="0.25">
      <c r="L146324" s="9"/>
      <c r="M146324" s="9"/>
      <c r="N146324" s="9"/>
    </row>
    <row r="146325" spans="12:14" x14ac:dyDescent="0.25">
      <c r="L146325" s="9"/>
      <c r="M146325" s="9"/>
      <c r="N146325" s="9"/>
    </row>
    <row r="146326" spans="12:14" x14ac:dyDescent="0.25">
      <c r="L146326" s="9"/>
      <c r="M146326" s="9"/>
      <c r="N146326" s="9"/>
    </row>
    <row r="146327" spans="12:14" x14ac:dyDescent="0.25">
      <c r="L146327" s="9"/>
      <c r="M146327" s="9"/>
      <c r="N146327" s="9"/>
    </row>
    <row r="146328" spans="12:14" x14ac:dyDescent="0.25">
      <c r="L146328" s="9"/>
      <c r="M146328" s="9"/>
      <c r="N146328" s="9"/>
    </row>
    <row r="146329" spans="12:14" x14ac:dyDescent="0.25">
      <c r="L146329" s="9"/>
      <c r="M146329" s="9"/>
      <c r="N146329" s="9"/>
    </row>
    <row r="146330" spans="12:14" x14ac:dyDescent="0.25">
      <c r="L146330" s="9"/>
      <c r="M146330" s="9"/>
      <c r="N146330" s="9"/>
    </row>
    <row r="146331" spans="12:14" x14ac:dyDescent="0.25">
      <c r="L146331" s="9"/>
      <c r="M146331" s="9"/>
      <c r="N146331" s="9"/>
    </row>
    <row r="146332" spans="12:14" x14ac:dyDescent="0.25">
      <c r="L146332" s="9"/>
      <c r="M146332" s="9"/>
      <c r="N146332" s="9"/>
    </row>
    <row r="146333" spans="12:14" x14ac:dyDescent="0.25">
      <c r="L146333" s="9"/>
      <c r="M146333" s="9"/>
      <c r="N146333" s="9"/>
    </row>
    <row r="146334" spans="12:14" x14ac:dyDescent="0.25">
      <c r="L146334" s="9"/>
      <c r="M146334" s="9"/>
      <c r="N146334" s="9"/>
    </row>
    <row r="146335" spans="12:14" x14ac:dyDescent="0.25">
      <c r="L146335" s="9"/>
      <c r="M146335" s="9"/>
      <c r="N146335" s="9"/>
    </row>
    <row r="146336" spans="12:14" x14ac:dyDescent="0.25">
      <c r="L146336" s="9"/>
      <c r="M146336" s="9"/>
      <c r="N146336" s="9"/>
    </row>
    <row r="146337" spans="12:14" x14ac:dyDescent="0.25">
      <c r="L146337" s="9"/>
      <c r="M146337" s="9"/>
      <c r="N146337" s="9"/>
    </row>
    <row r="146338" spans="12:14" x14ac:dyDescent="0.25">
      <c r="L146338" s="9"/>
      <c r="M146338" s="9"/>
      <c r="N146338" s="9"/>
    </row>
    <row r="146339" spans="12:14" x14ac:dyDescent="0.25">
      <c r="L146339" s="9"/>
      <c r="M146339" s="9"/>
      <c r="N146339" s="9"/>
    </row>
    <row r="146340" spans="12:14" x14ac:dyDescent="0.25">
      <c r="L146340" s="9"/>
      <c r="M146340" s="9"/>
      <c r="N146340" s="9"/>
    </row>
    <row r="146341" spans="12:14" x14ac:dyDescent="0.25">
      <c r="L146341" s="9"/>
      <c r="M146341" s="9"/>
      <c r="N146341" s="9"/>
    </row>
    <row r="146342" spans="12:14" x14ac:dyDescent="0.25">
      <c r="L146342" s="9"/>
      <c r="M146342" s="9"/>
      <c r="N146342" s="9"/>
    </row>
    <row r="146343" spans="12:14" x14ac:dyDescent="0.25">
      <c r="L146343" s="9"/>
      <c r="M146343" s="9"/>
      <c r="N146343" s="9"/>
    </row>
    <row r="146344" spans="12:14" x14ac:dyDescent="0.25">
      <c r="L146344" s="9"/>
      <c r="M146344" s="9"/>
      <c r="N146344" s="9"/>
    </row>
    <row r="146345" spans="12:14" x14ac:dyDescent="0.25">
      <c r="L146345" s="9"/>
      <c r="M146345" s="9"/>
      <c r="N146345" s="9"/>
    </row>
    <row r="146346" spans="12:14" x14ac:dyDescent="0.25">
      <c r="L146346" s="9"/>
      <c r="M146346" s="9"/>
      <c r="N146346" s="9"/>
    </row>
    <row r="146347" spans="12:14" x14ac:dyDescent="0.25">
      <c r="L146347" s="9"/>
      <c r="M146347" s="9"/>
      <c r="N146347" s="9"/>
    </row>
    <row r="146348" spans="12:14" x14ac:dyDescent="0.25">
      <c r="L146348" s="9"/>
      <c r="M146348" s="9"/>
      <c r="N146348" s="9"/>
    </row>
    <row r="146349" spans="12:14" x14ac:dyDescent="0.25">
      <c r="L146349" s="9"/>
      <c r="M146349" s="9"/>
      <c r="N146349" s="9"/>
    </row>
    <row r="146350" spans="12:14" x14ac:dyDescent="0.25">
      <c r="L146350" s="9"/>
      <c r="M146350" s="9"/>
      <c r="N146350" s="9"/>
    </row>
    <row r="146351" spans="12:14" x14ac:dyDescent="0.25">
      <c r="L146351" s="9"/>
      <c r="M146351" s="9"/>
      <c r="N146351" s="9"/>
    </row>
    <row r="146352" spans="12:14" x14ac:dyDescent="0.25">
      <c r="L146352" s="9"/>
      <c r="M146352" s="9"/>
      <c r="N146352" s="9"/>
    </row>
    <row r="146353" spans="12:14" x14ac:dyDescent="0.25">
      <c r="L146353" s="9"/>
      <c r="M146353" s="9"/>
      <c r="N146353" s="9"/>
    </row>
    <row r="146354" spans="12:14" x14ac:dyDescent="0.25">
      <c r="L146354" s="9"/>
      <c r="M146354" s="9"/>
      <c r="N146354" s="9"/>
    </row>
    <row r="146355" spans="12:14" x14ac:dyDescent="0.25">
      <c r="L146355" s="9"/>
      <c r="M146355" s="9"/>
      <c r="N146355" s="9"/>
    </row>
    <row r="146356" spans="12:14" x14ac:dyDescent="0.25">
      <c r="L146356" s="9"/>
      <c r="M146356" s="9"/>
      <c r="N146356" s="9"/>
    </row>
    <row r="146357" spans="12:14" x14ac:dyDescent="0.25">
      <c r="L146357" s="9"/>
      <c r="M146357" s="9"/>
      <c r="N146357" s="9"/>
    </row>
    <row r="146358" spans="12:14" x14ac:dyDescent="0.25">
      <c r="L146358" s="9"/>
      <c r="M146358" s="9"/>
      <c r="N146358" s="9"/>
    </row>
    <row r="146359" spans="12:14" x14ac:dyDescent="0.25">
      <c r="L146359" s="9"/>
      <c r="M146359" s="9"/>
      <c r="N146359" s="9"/>
    </row>
    <row r="146360" spans="12:14" x14ac:dyDescent="0.25">
      <c r="L146360" s="9"/>
      <c r="M146360" s="9"/>
      <c r="N146360" s="9"/>
    </row>
    <row r="146361" spans="12:14" x14ac:dyDescent="0.25">
      <c r="L146361" s="9"/>
      <c r="M146361" s="9"/>
      <c r="N146361" s="9"/>
    </row>
    <row r="146362" spans="12:14" x14ac:dyDescent="0.25">
      <c r="L146362" s="9"/>
      <c r="M146362" s="9"/>
      <c r="N146362" s="9"/>
    </row>
    <row r="146363" spans="12:14" x14ac:dyDescent="0.25">
      <c r="L146363" s="9"/>
      <c r="M146363" s="9"/>
      <c r="N146363" s="9"/>
    </row>
    <row r="146364" spans="12:14" x14ac:dyDescent="0.25">
      <c r="L146364" s="9"/>
      <c r="M146364" s="9"/>
      <c r="N146364" s="9"/>
    </row>
    <row r="146365" spans="12:14" x14ac:dyDescent="0.25">
      <c r="L146365" s="9"/>
      <c r="M146365" s="9"/>
      <c r="N146365" s="9"/>
    </row>
    <row r="146366" spans="12:14" x14ac:dyDescent="0.25">
      <c r="L146366" s="9"/>
      <c r="M146366" s="9"/>
      <c r="N146366" s="9"/>
    </row>
    <row r="146367" spans="12:14" x14ac:dyDescent="0.25">
      <c r="L146367" s="9"/>
      <c r="M146367" s="9"/>
      <c r="N146367" s="9"/>
    </row>
    <row r="146368" spans="12:14" x14ac:dyDescent="0.25">
      <c r="L146368" s="9"/>
      <c r="M146368" s="9"/>
      <c r="N146368" s="9"/>
    </row>
    <row r="146369" spans="12:14" x14ac:dyDescent="0.25">
      <c r="L146369" s="9"/>
      <c r="M146369" s="9"/>
      <c r="N146369" s="9"/>
    </row>
    <row r="146370" spans="12:14" x14ac:dyDescent="0.25">
      <c r="L146370" s="9"/>
      <c r="M146370" s="9"/>
      <c r="N146370" s="9"/>
    </row>
    <row r="146371" spans="12:14" x14ac:dyDescent="0.25">
      <c r="L146371" s="9"/>
      <c r="M146371" s="9"/>
      <c r="N146371" s="9"/>
    </row>
    <row r="146372" spans="12:14" x14ac:dyDescent="0.25">
      <c r="L146372" s="9"/>
      <c r="M146372" s="9"/>
      <c r="N146372" s="9"/>
    </row>
    <row r="146373" spans="12:14" x14ac:dyDescent="0.25">
      <c r="L146373" s="9"/>
      <c r="M146373" s="9"/>
      <c r="N146373" s="9"/>
    </row>
    <row r="146374" spans="12:14" x14ac:dyDescent="0.25">
      <c r="L146374" s="9"/>
      <c r="M146374" s="9"/>
      <c r="N146374" s="9"/>
    </row>
    <row r="146375" spans="12:14" x14ac:dyDescent="0.25">
      <c r="L146375" s="9"/>
      <c r="M146375" s="9"/>
      <c r="N146375" s="9"/>
    </row>
    <row r="146376" spans="12:14" x14ac:dyDescent="0.25">
      <c r="L146376" s="9"/>
      <c r="M146376" s="9"/>
      <c r="N146376" s="9"/>
    </row>
    <row r="146377" spans="12:14" x14ac:dyDescent="0.25">
      <c r="L146377" s="9"/>
      <c r="M146377" s="9"/>
      <c r="N146377" s="9"/>
    </row>
    <row r="146378" spans="12:14" x14ac:dyDescent="0.25">
      <c r="L146378" s="9"/>
      <c r="M146378" s="9"/>
      <c r="N146378" s="9"/>
    </row>
    <row r="146379" spans="12:14" x14ac:dyDescent="0.25">
      <c r="L146379" s="9"/>
      <c r="M146379" s="9"/>
      <c r="N146379" s="9"/>
    </row>
    <row r="146380" spans="12:14" x14ac:dyDescent="0.25">
      <c r="L146380" s="9"/>
      <c r="M146380" s="9"/>
      <c r="N146380" s="9"/>
    </row>
    <row r="146381" spans="12:14" x14ac:dyDescent="0.25">
      <c r="L146381" s="9"/>
      <c r="M146381" s="9"/>
      <c r="N146381" s="9"/>
    </row>
    <row r="146382" spans="12:14" x14ac:dyDescent="0.25">
      <c r="L146382" s="9"/>
      <c r="M146382" s="9"/>
      <c r="N146382" s="9"/>
    </row>
    <row r="146383" spans="12:14" x14ac:dyDescent="0.25">
      <c r="L146383" s="9"/>
      <c r="M146383" s="9"/>
      <c r="N146383" s="9"/>
    </row>
    <row r="146384" spans="12:14" x14ac:dyDescent="0.25">
      <c r="L146384" s="9"/>
      <c r="M146384" s="9"/>
      <c r="N146384" s="9"/>
    </row>
    <row r="146385" spans="12:14" x14ac:dyDescent="0.25">
      <c r="L146385" s="9"/>
      <c r="M146385" s="9"/>
      <c r="N146385" s="9"/>
    </row>
    <row r="146386" spans="12:14" x14ac:dyDescent="0.25">
      <c r="L146386" s="9"/>
      <c r="M146386" s="9"/>
      <c r="N146386" s="9"/>
    </row>
    <row r="146387" spans="12:14" x14ac:dyDescent="0.25">
      <c r="L146387" s="9"/>
      <c r="M146387" s="9"/>
      <c r="N146387" s="9"/>
    </row>
    <row r="146388" spans="12:14" x14ac:dyDescent="0.25">
      <c r="L146388" s="9"/>
      <c r="M146388" s="9"/>
      <c r="N146388" s="9"/>
    </row>
    <row r="146389" spans="12:14" x14ac:dyDescent="0.25">
      <c r="L146389" s="9"/>
      <c r="M146389" s="9"/>
      <c r="N146389" s="9"/>
    </row>
    <row r="146390" spans="12:14" x14ac:dyDescent="0.25">
      <c r="L146390" s="9"/>
      <c r="M146390" s="9"/>
      <c r="N146390" s="9"/>
    </row>
    <row r="146391" spans="12:14" x14ac:dyDescent="0.25">
      <c r="L146391" s="9"/>
      <c r="M146391" s="9"/>
      <c r="N146391" s="9"/>
    </row>
    <row r="146392" spans="12:14" x14ac:dyDescent="0.25">
      <c r="L146392" s="9"/>
      <c r="M146392" s="9"/>
      <c r="N146392" s="9"/>
    </row>
    <row r="146393" spans="12:14" x14ac:dyDescent="0.25">
      <c r="L146393" s="9"/>
      <c r="M146393" s="9"/>
      <c r="N146393" s="9"/>
    </row>
    <row r="146394" spans="12:14" x14ac:dyDescent="0.25">
      <c r="L146394" s="9"/>
      <c r="M146394" s="9"/>
      <c r="N146394" s="9"/>
    </row>
    <row r="146395" spans="12:14" x14ac:dyDescent="0.25">
      <c r="L146395" s="9"/>
      <c r="M146395" s="9"/>
      <c r="N146395" s="9"/>
    </row>
    <row r="146396" spans="12:14" x14ac:dyDescent="0.25">
      <c r="L146396" s="9"/>
      <c r="M146396" s="9"/>
      <c r="N146396" s="9"/>
    </row>
    <row r="146397" spans="12:14" x14ac:dyDescent="0.25">
      <c r="L146397" s="9"/>
      <c r="M146397" s="9"/>
      <c r="N146397" s="9"/>
    </row>
    <row r="146398" spans="12:14" x14ac:dyDescent="0.25">
      <c r="L146398" s="9"/>
      <c r="M146398" s="9"/>
      <c r="N146398" s="9"/>
    </row>
    <row r="146399" spans="12:14" x14ac:dyDescent="0.25">
      <c r="L146399" s="9"/>
      <c r="M146399" s="9"/>
      <c r="N146399" s="9"/>
    </row>
    <row r="146400" spans="12:14" x14ac:dyDescent="0.25">
      <c r="L146400" s="9"/>
      <c r="M146400" s="9"/>
      <c r="N146400" s="9"/>
    </row>
    <row r="146401" spans="12:14" x14ac:dyDescent="0.25">
      <c r="L146401" s="9"/>
      <c r="M146401" s="9"/>
      <c r="N146401" s="9"/>
    </row>
    <row r="146402" spans="12:14" x14ac:dyDescent="0.25">
      <c r="L146402" s="9"/>
      <c r="M146402" s="9"/>
      <c r="N146402" s="9"/>
    </row>
    <row r="146403" spans="12:14" x14ac:dyDescent="0.25">
      <c r="L146403" s="9"/>
      <c r="M146403" s="9"/>
      <c r="N146403" s="9"/>
    </row>
    <row r="146404" spans="12:14" x14ac:dyDescent="0.25">
      <c r="L146404" s="9"/>
      <c r="M146404" s="9"/>
      <c r="N146404" s="9"/>
    </row>
    <row r="146405" spans="12:14" x14ac:dyDescent="0.25">
      <c r="L146405" s="9"/>
      <c r="M146405" s="9"/>
      <c r="N146405" s="9"/>
    </row>
    <row r="146406" spans="12:14" x14ac:dyDescent="0.25">
      <c r="L146406" s="9"/>
      <c r="M146406" s="9"/>
      <c r="N146406" s="9"/>
    </row>
    <row r="146407" spans="12:14" x14ac:dyDescent="0.25">
      <c r="L146407" s="9"/>
      <c r="M146407" s="9"/>
      <c r="N146407" s="9"/>
    </row>
    <row r="146408" spans="12:14" x14ac:dyDescent="0.25">
      <c r="L146408" s="9"/>
      <c r="M146408" s="9"/>
      <c r="N146408" s="9"/>
    </row>
    <row r="146409" spans="12:14" x14ac:dyDescent="0.25">
      <c r="L146409" s="9"/>
      <c r="M146409" s="9"/>
      <c r="N146409" s="9"/>
    </row>
    <row r="146410" spans="12:14" x14ac:dyDescent="0.25">
      <c r="L146410" s="9"/>
      <c r="M146410" s="9"/>
      <c r="N146410" s="9"/>
    </row>
    <row r="146411" spans="12:14" x14ac:dyDescent="0.25">
      <c r="L146411" s="9"/>
      <c r="M146411" s="9"/>
      <c r="N146411" s="9"/>
    </row>
    <row r="146412" spans="12:14" x14ac:dyDescent="0.25">
      <c r="L146412" s="9"/>
      <c r="M146412" s="9"/>
      <c r="N146412" s="9"/>
    </row>
    <row r="146413" spans="12:14" x14ac:dyDescent="0.25">
      <c r="L146413" s="9"/>
      <c r="M146413" s="9"/>
      <c r="N146413" s="9"/>
    </row>
    <row r="146414" spans="12:14" x14ac:dyDescent="0.25">
      <c r="L146414" s="9"/>
      <c r="M146414" s="9"/>
      <c r="N146414" s="9"/>
    </row>
    <row r="146415" spans="12:14" x14ac:dyDescent="0.25">
      <c r="L146415" s="9"/>
      <c r="M146415" s="9"/>
      <c r="N146415" s="9"/>
    </row>
    <row r="146416" spans="12:14" x14ac:dyDescent="0.25">
      <c r="L146416" s="9"/>
      <c r="M146416" s="9"/>
      <c r="N146416" s="9"/>
    </row>
    <row r="146417" spans="12:14" x14ac:dyDescent="0.25">
      <c r="L146417" s="9"/>
      <c r="M146417" s="9"/>
      <c r="N146417" s="9"/>
    </row>
    <row r="146418" spans="12:14" x14ac:dyDescent="0.25">
      <c r="L146418" s="9"/>
      <c r="M146418" s="9"/>
      <c r="N146418" s="9"/>
    </row>
    <row r="146419" spans="12:14" x14ac:dyDescent="0.25">
      <c r="L146419" s="9"/>
      <c r="M146419" s="9"/>
      <c r="N146419" s="9"/>
    </row>
    <row r="146420" spans="12:14" x14ac:dyDescent="0.25">
      <c r="L146420" s="9"/>
      <c r="M146420" s="9"/>
      <c r="N146420" s="9"/>
    </row>
    <row r="146421" spans="12:14" x14ac:dyDescent="0.25">
      <c r="L146421" s="9"/>
      <c r="M146421" s="9"/>
      <c r="N146421" s="9"/>
    </row>
    <row r="146422" spans="12:14" x14ac:dyDescent="0.25">
      <c r="L146422" s="9"/>
      <c r="M146422" s="9"/>
      <c r="N146422" s="9"/>
    </row>
    <row r="146423" spans="12:14" x14ac:dyDescent="0.25">
      <c r="L146423" s="9"/>
      <c r="M146423" s="9"/>
      <c r="N146423" s="9"/>
    </row>
    <row r="146424" spans="12:14" x14ac:dyDescent="0.25">
      <c r="L146424" s="9"/>
      <c r="M146424" s="9"/>
      <c r="N146424" s="9"/>
    </row>
    <row r="146425" spans="12:14" x14ac:dyDescent="0.25">
      <c r="L146425" s="9"/>
      <c r="M146425" s="9"/>
      <c r="N146425" s="9"/>
    </row>
    <row r="146426" spans="12:14" x14ac:dyDescent="0.25">
      <c r="L146426" s="9"/>
      <c r="M146426" s="9"/>
      <c r="N146426" s="9"/>
    </row>
    <row r="146427" spans="12:14" x14ac:dyDescent="0.25">
      <c r="L146427" s="9"/>
      <c r="M146427" s="9"/>
      <c r="N146427" s="9"/>
    </row>
    <row r="146428" spans="12:14" x14ac:dyDescent="0.25">
      <c r="L146428" s="9"/>
      <c r="M146428" s="9"/>
      <c r="N146428" s="9"/>
    </row>
    <row r="146429" spans="12:14" x14ac:dyDescent="0.25">
      <c r="L146429" s="9"/>
      <c r="M146429" s="9"/>
      <c r="N146429" s="9"/>
    </row>
    <row r="146430" spans="12:14" x14ac:dyDescent="0.25">
      <c r="L146430" s="9"/>
      <c r="M146430" s="9"/>
      <c r="N146430" s="9"/>
    </row>
    <row r="146431" spans="12:14" x14ac:dyDescent="0.25">
      <c r="L146431" s="9"/>
      <c r="M146431" s="9"/>
      <c r="N146431" s="9"/>
    </row>
    <row r="146432" spans="12:14" x14ac:dyDescent="0.25">
      <c r="L146432" s="9"/>
      <c r="M146432" s="9"/>
      <c r="N146432" s="9"/>
    </row>
    <row r="146433" spans="12:14" x14ac:dyDescent="0.25">
      <c r="L146433" s="9"/>
      <c r="M146433" s="9"/>
      <c r="N146433" s="9"/>
    </row>
    <row r="146434" spans="12:14" x14ac:dyDescent="0.25">
      <c r="L146434" s="9"/>
      <c r="M146434" s="9"/>
      <c r="N146434" s="9"/>
    </row>
    <row r="146435" spans="12:14" x14ac:dyDescent="0.25">
      <c r="L146435" s="9"/>
      <c r="M146435" s="9"/>
      <c r="N146435" s="9"/>
    </row>
    <row r="146436" spans="12:14" x14ac:dyDescent="0.25">
      <c r="L146436" s="9"/>
      <c r="M146436" s="9"/>
      <c r="N146436" s="9"/>
    </row>
    <row r="146437" spans="12:14" x14ac:dyDescent="0.25">
      <c r="L146437" s="9"/>
      <c r="M146437" s="9"/>
      <c r="N146437" s="9"/>
    </row>
    <row r="146438" spans="12:14" x14ac:dyDescent="0.25">
      <c r="L146438" s="9"/>
      <c r="M146438" s="9"/>
      <c r="N146438" s="9"/>
    </row>
    <row r="146439" spans="12:14" x14ac:dyDescent="0.25">
      <c r="L146439" s="9"/>
      <c r="M146439" s="9"/>
      <c r="N146439" s="9"/>
    </row>
    <row r="146440" spans="12:14" x14ac:dyDescent="0.25">
      <c r="L146440" s="9"/>
      <c r="M146440" s="9"/>
      <c r="N146440" s="9"/>
    </row>
    <row r="146441" spans="12:14" x14ac:dyDescent="0.25">
      <c r="L146441" s="9"/>
      <c r="M146441" s="9"/>
      <c r="N146441" s="9"/>
    </row>
    <row r="146442" spans="12:14" x14ac:dyDescent="0.25">
      <c r="L146442" s="9"/>
      <c r="M146442" s="9"/>
      <c r="N146442" s="9"/>
    </row>
    <row r="146443" spans="12:14" x14ac:dyDescent="0.25">
      <c r="L146443" s="9"/>
      <c r="M146443" s="9"/>
      <c r="N146443" s="9"/>
    </row>
    <row r="146444" spans="12:14" x14ac:dyDescent="0.25">
      <c r="L146444" s="9"/>
      <c r="M146444" s="9"/>
      <c r="N146444" s="9"/>
    </row>
    <row r="146445" spans="12:14" x14ac:dyDescent="0.25">
      <c r="L146445" s="9"/>
      <c r="M146445" s="9"/>
      <c r="N146445" s="9"/>
    </row>
    <row r="146446" spans="12:14" x14ac:dyDescent="0.25">
      <c r="L146446" s="9"/>
      <c r="M146446" s="9"/>
      <c r="N146446" s="9"/>
    </row>
    <row r="146447" spans="12:14" x14ac:dyDescent="0.25">
      <c r="L146447" s="9"/>
      <c r="M146447" s="9"/>
      <c r="N146447" s="9"/>
    </row>
    <row r="146448" spans="12:14" x14ac:dyDescent="0.25">
      <c r="L146448" s="9"/>
      <c r="M146448" s="9"/>
      <c r="N146448" s="9"/>
    </row>
    <row r="146449" spans="12:14" x14ac:dyDescent="0.25">
      <c r="L146449" s="9"/>
      <c r="M146449" s="9"/>
      <c r="N146449" s="9"/>
    </row>
    <row r="146450" spans="12:14" x14ac:dyDescent="0.25">
      <c r="L146450" s="9"/>
      <c r="M146450" s="9"/>
      <c r="N146450" s="9"/>
    </row>
    <row r="146451" spans="12:14" x14ac:dyDescent="0.25">
      <c r="L146451" s="9"/>
      <c r="M146451" s="9"/>
      <c r="N146451" s="9"/>
    </row>
    <row r="146452" spans="12:14" x14ac:dyDescent="0.25">
      <c r="L146452" s="9"/>
      <c r="M146452" s="9"/>
      <c r="N146452" s="9"/>
    </row>
    <row r="146453" spans="12:14" x14ac:dyDescent="0.25">
      <c r="L146453" s="9"/>
      <c r="M146453" s="9"/>
      <c r="N146453" s="9"/>
    </row>
    <row r="146454" spans="12:14" x14ac:dyDescent="0.25">
      <c r="L146454" s="9"/>
      <c r="M146454" s="9"/>
      <c r="N146454" s="9"/>
    </row>
    <row r="146455" spans="12:14" x14ac:dyDescent="0.25">
      <c r="L146455" s="9"/>
      <c r="M146455" s="9"/>
      <c r="N146455" s="9"/>
    </row>
    <row r="146456" spans="12:14" x14ac:dyDescent="0.25">
      <c r="L146456" s="9"/>
      <c r="M146456" s="9"/>
      <c r="N146456" s="9"/>
    </row>
    <row r="146457" spans="12:14" x14ac:dyDescent="0.25">
      <c r="L146457" s="9"/>
      <c r="M146457" s="9"/>
      <c r="N146457" s="9"/>
    </row>
    <row r="146458" spans="12:14" x14ac:dyDescent="0.25">
      <c r="L146458" s="9"/>
      <c r="M146458" s="9"/>
      <c r="N146458" s="9"/>
    </row>
    <row r="146459" spans="12:14" x14ac:dyDescent="0.25">
      <c r="L146459" s="9"/>
      <c r="M146459" s="9"/>
      <c r="N146459" s="9"/>
    </row>
    <row r="146460" spans="12:14" x14ac:dyDescent="0.25">
      <c r="L146460" s="9"/>
      <c r="M146460" s="9"/>
      <c r="N146460" s="9"/>
    </row>
    <row r="146461" spans="12:14" x14ac:dyDescent="0.25">
      <c r="L146461" s="9"/>
      <c r="M146461" s="9"/>
      <c r="N146461" s="9"/>
    </row>
    <row r="146462" spans="12:14" x14ac:dyDescent="0.25">
      <c r="L146462" s="9"/>
      <c r="M146462" s="9"/>
      <c r="N146462" s="9"/>
    </row>
    <row r="146463" spans="12:14" x14ac:dyDescent="0.25">
      <c r="L146463" s="9"/>
      <c r="M146463" s="9"/>
      <c r="N146463" s="9"/>
    </row>
    <row r="146464" spans="12:14" x14ac:dyDescent="0.25">
      <c r="L146464" s="9"/>
      <c r="M146464" s="9"/>
      <c r="N146464" s="9"/>
    </row>
    <row r="146465" spans="12:14" x14ac:dyDescent="0.25">
      <c r="L146465" s="9"/>
      <c r="M146465" s="9"/>
      <c r="N146465" s="9"/>
    </row>
    <row r="146466" spans="12:14" x14ac:dyDescent="0.25">
      <c r="L146466" s="9"/>
      <c r="M146466" s="9"/>
      <c r="N146466" s="9"/>
    </row>
    <row r="146467" spans="12:14" x14ac:dyDescent="0.25">
      <c r="L146467" s="9"/>
      <c r="M146467" s="9"/>
      <c r="N146467" s="9"/>
    </row>
    <row r="146468" spans="12:14" x14ac:dyDescent="0.25">
      <c r="L146468" s="9"/>
      <c r="M146468" s="9"/>
      <c r="N146468" s="9"/>
    </row>
    <row r="146469" spans="12:14" x14ac:dyDescent="0.25">
      <c r="L146469" s="9"/>
      <c r="M146469" s="9"/>
      <c r="N146469" s="9"/>
    </row>
    <row r="146470" spans="12:14" x14ac:dyDescent="0.25">
      <c r="L146470" s="9"/>
      <c r="M146470" s="9"/>
      <c r="N146470" s="9"/>
    </row>
    <row r="146471" spans="12:14" x14ac:dyDescent="0.25">
      <c r="L146471" s="9"/>
      <c r="M146471" s="9"/>
      <c r="N146471" s="9"/>
    </row>
    <row r="146472" spans="12:14" x14ac:dyDescent="0.25">
      <c r="L146472" s="9"/>
      <c r="M146472" s="9"/>
      <c r="N146472" s="9"/>
    </row>
    <row r="146473" spans="12:14" x14ac:dyDescent="0.25">
      <c r="L146473" s="9"/>
      <c r="M146473" s="9"/>
      <c r="N146473" s="9"/>
    </row>
    <row r="146474" spans="12:14" x14ac:dyDescent="0.25">
      <c r="L146474" s="9"/>
      <c r="M146474" s="9"/>
      <c r="N146474" s="9"/>
    </row>
    <row r="146475" spans="12:14" x14ac:dyDescent="0.25">
      <c r="L146475" s="9"/>
      <c r="M146475" s="9"/>
      <c r="N146475" s="9"/>
    </row>
    <row r="146476" spans="12:14" x14ac:dyDescent="0.25">
      <c r="L146476" s="9"/>
      <c r="M146476" s="9"/>
      <c r="N146476" s="9"/>
    </row>
    <row r="146477" spans="12:14" x14ac:dyDescent="0.25">
      <c r="L146477" s="9"/>
      <c r="M146477" s="9"/>
      <c r="N146477" s="9"/>
    </row>
    <row r="146478" spans="12:14" x14ac:dyDescent="0.25">
      <c r="L146478" s="9"/>
      <c r="M146478" s="9"/>
      <c r="N146478" s="9"/>
    </row>
    <row r="146479" spans="12:14" x14ac:dyDescent="0.25">
      <c r="L146479" s="9"/>
      <c r="M146479" s="9"/>
      <c r="N146479" s="9"/>
    </row>
    <row r="146480" spans="12:14" x14ac:dyDescent="0.25">
      <c r="L146480" s="9"/>
      <c r="M146480" s="9"/>
      <c r="N146480" s="9"/>
    </row>
    <row r="146481" spans="12:14" x14ac:dyDescent="0.25">
      <c r="L146481" s="9"/>
      <c r="M146481" s="9"/>
      <c r="N146481" s="9"/>
    </row>
    <row r="146482" spans="12:14" x14ac:dyDescent="0.25">
      <c r="L146482" s="9"/>
      <c r="M146482" s="9"/>
      <c r="N146482" s="9"/>
    </row>
    <row r="146483" spans="12:14" x14ac:dyDescent="0.25">
      <c r="L146483" s="9"/>
      <c r="M146483" s="9"/>
      <c r="N146483" s="9"/>
    </row>
    <row r="146484" spans="12:14" x14ac:dyDescent="0.25">
      <c r="L146484" s="9"/>
      <c r="M146484" s="9"/>
      <c r="N146484" s="9"/>
    </row>
    <row r="146485" spans="12:14" x14ac:dyDescent="0.25">
      <c r="L146485" s="9"/>
      <c r="M146485" s="9"/>
      <c r="N146485" s="9"/>
    </row>
    <row r="146486" spans="12:14" x14ac:dyDescent="0.25">
      <c r="L146486" s="9"/>
      <c r="M146486" s="9"/>
      <c r="N146486" s="9"/>
    </row>
    <row r="146487" spans="12:14" x14ac:dyDescent="0.25">
      <c r="L146487" s="9"/>
      <c r="M146487" s="9"/>
      <c r="N146487" s="9"/>
    </row>
    <row r="146488" spans="12:14" x14ac:dyDescent="0.25">
      <c r="L146488" s="9"/>
      <c r="M146488" s="9"/>
      <c r="N146488" s="9"/>
    </row>
    <row r="146489" spans="12:14" x14ac:dyDescent="0.25">
      <c r="L146489" s="9"/>
      <c r="M146489" s="9"/>
      <c r="N146489" s="9"/>
    </row>
    <row r="146490" spans="12:14" x14ac:dyDescent="0.25">
      <c r="L146490" s="9"/>
      <c r="M146490" s="9"/>
      <c r="N146490" s="9"/>
    </row>
    <row r="146491" spans="12:14" x14ac:dyDescent="0.25">
      <c r="L146491" s="9"/>
      <c r="M146491" s="9"/>
      <c r="N146491" s="9"/>
    </row>
    <row r="146492" spans="12:14" x14ac:dyDescent="0.25">
      <c r="L146492" s="9"/>
      <c r="M146492" s="9"/>
      <c r="N146492" s="9"/>
    </row>
    <row r="146493" spans="12:14" x14ac:dyDescent="0.25">
      <c r="L146493" s="9"/>
      <c r="M146493" s="9"/>
      <c r="N146493" s="9"/>
    </row>
    <row r="146494" spans="12:14" x14ac:dyDescent="0.25">
      <c r="L146494" s="9"/>
      <c r="M146494" s="9"/>
      <c r="N146494" s="9"/>
    </row>
    <row r="146495" spans="12:14" x14ac:dyDescent="0.25">
      <c r="L146495" s="9"/>
      <c r="M146495" s="9"/>
      <c r="N146495" s="9"/>
    </row>
    <row r="146496" spans="12:14" x14ac:dyDescent="0.25">
      <c r="L146496" s="9"/>
      <c r="M146496" s="9"/>
      <c r="N146496" s="9"/>
    </row>
    <row r="146497" spans="12:14" x14ac:dyDescent="0.25">
      <c r="L146497" s="9"/>
      <c r="M146497" s="9"/>
      <c r="N146497" s="9"/>
    </row>
    <row r="146498" spans="12:14" x14ac:dyDescent="0.25">
      <c r="L146498" s="9"/>
      <c r="M146498" s="9"/>
      <c r="N146498" s="9"/>
    </row>
    <row r="146499" spans="12:14" x14ac:dyDescent="0.25">
      <c r="L146499" s="9"/>
      <c r="M146499" s="9"/>
      <c r="N146499" s="9"/>
    </row>
    <row r="146500" spans="12:14" x14ac:dyDescent="0.25">
      <c r="L146500" s="9"/>
      <c r="M146500" s="9"/>
      <c r="N146500" s="9"/>
    </row>
    <row r="146501" spans="12:14" x14ac:dyDescent="0.25">
      <c r="L146501" s="9"/>
      <c r="M146501" s="9"/>
      <c r="N146501" s="9"/>
    </row>
    <row r="146502" spans="12:14" x14ac:dyDescent="0.25">
      <c r="L146502" s="9"/>
      <c r="M146502" s="9"/>
      <c r="N146502" s="9"/>
    </row>
    <row r="146503" spans="12:14" x14ac:dyDescent="0.25">
      <c r="L146503" s="9"/>
      <c r="M146503" s="9"/>
      <c r="N146503" s="9"/>
    </row>
    <row r="146504" spans="12:14" x14ac:dyDescent="0.25">
      <c r="L146504" s="9"/>
      <c r="M146504" s="9"/>
      <c r="N146504" s="9"/>
    </row>
    <row r="146505" spans="12:14" x14ac:dyDescent="0.25">
      <c r="L146505" s="9"/>
      <c r="M146505" s="9"/>
      <c r="N146505" s="9"/>
    </row>
    <row r="146506" spans="12:14" x14ac:dyDescent="0.25">
      <c r="L146506" s="9"/>
      <c r="M146506" s="9"/>
      <c r="N146506" s="9"/>
    </row>
    <row r="146507" spans="12:14" x14ac:dyDescent="0.25">
      <c r="L146507" s="9"/>
      <c r="M146507" s="9"/>
      <c r="N146507" s="9"/>
    </row>
    <row r="146508" spans="12:14" x14ac:dyDescent="0.25">
      <c r="L146508" s="9"/>
      <c r="M146508" s="9"/>
      <c r="N146508" s="9"/>
    </row>
    <row r="146509" spans="12:14" x14ac:dyDescent="0.25">
      <c r="L146509" s="9"/>
      <c r="M146509" s="9"/>
      <c r="N146509" s="9"/>
    </row>
    <row r="146510" spans="12:14" x14ac:dyDescent="0.25">
      <c r="L146510" s="9"/>
      <c r="M146510" s="9"/>
      <c r="N146510" s="9"/>
    </row>
    <row r="146511" spans="12:14" x14ac:dyDescent="0.25">
      <c r="L146511" s="9"/>
      <c r="M146511" s="9"/>
      <c r="N146511" s="9"/>
    </row>
    <row r="146512" spans="12:14" x14ac:dyDescent="0.25">
      <c r="L146512" s="9"/>
      <c r="M146512" s="9"/>
      <c r="N146512" s="9"/>
    </row>
    <row r="146513" spans="12:14" x14ac:dyDescent="0.25">
      <c r="L146513" s="9"/>
      <c r="M146513" s="9"/>
      <c r="N146513" s="9"/>
    </row>
    <row r="146514" spans="12:14" x14ac:dyDescent="0.25">
      <c r="L146514" s="9"/>
      <c r="M146514" s="9"/>
      <c r="N146514" s="9"/>
    </row>
    <row r="146515" spans="12:14" x14ac:dyDescent="0.25">
      <c r="L146515" s="9"/>
      <c r="M146515" s="9"/>
      <c r="N146515" s="9"/>
    </row>
    <row r="146516" spans="12:14" x14ac:dyDescent="0.25">
      <c r="L146516" s="9"/>
      <c r="M146516" s="9"/>
      <c r="N146516" s="9"/>
    </row>
    <row r="146517" spans="12:14" x14ac:dyDescent="0.25">
      <c r="L146517" s="9"/>
      <c r="M146517" s="9"/>
      <c r="N146517" s="9"/>
    </row>
    <row r="146518" spans="12:14" x14ac:dyDescent="0.25">
      <c r="L146518" s="9"/>
      <c r="M146518" s="9"/>
      <c r="N146518" s="9"/>
    </row>
    <row r="146519" spans="12:14" x14ac:dyDescent="0.25">
      <c r="L146519" s="9"/>
      <c r="M146519" s="9"/>
      <c r="N146519" s="9"/>
    </row>
    <row r="146520" spans="12:14" x14ac:dyDescent="0.25">
      <c r="L146520" s="9"/>
      <c r="M146520" s="9"/>
      <c r="N146520" s="9"/>
    </row>
    <row r="146521" spans="12:14" x14ac:dyDescent="0.25">
      <c r="L146521" s="9"/>
      <c r="M146521" s="9"/>
      <c r="N146521" s="9"/>
    </row>
    <row r="146522" spans="12:14" x14ac:dyDescent="0.25">
      <c r="L146522" s="9"/>
      <c r="M146522" s="9"/>
      <c r="N146522" s="9"/>
    </row>
    <row r="146523" spans="12:14" x14ac:dyDescent="0.25">
      <c r="L146523" s="9"/>
      <c r="M146523" s="9"/>
      <c r="N146523" s="9"/>
    </row>
    <row r="146524" spans="12:14" x14ac:dyDescent="0.25">
      <c r="L146524" s="9"/>
      <c r="M146524" s="9"/>
      <c r="N146524" s="9"/>
    </row>
    <row r="146525" spans="12:14" x14ac:dyDescent="0.25">
      <c r="L146525" s="9"/>
      <c r="M146525" s="9"/>
      <c r="N146525" s="9"/>
    </row>
    <row r="146526" spans="12:14" x14ac:dyDescent="0.25">
      <c r="L146526" s="9"/>
      <c r="M146526" s="9"/>
      <c r="N146526" s="9"/>
    </row>
    <row r="146527" spans="12:14" x14ac:dyDescent="0.25">
      <c r="L146527" s="9"/>
      <c r="M146527" s="9"/>
      <c r="N146527" s="9"/>
    </row>
    <row r="146528" spans="12:14" x14ac:dyDescent="0.25">
      <c r="L146528" s="9"/>
      <c r="M146528" s="9"/>
      <c r="N146528" s="9"/>
    </row>
    <row r="146529" spans="12:14" x14ac:dyDescent="0.25">
      <c r="L146529" s="9"/>
      <c r="M146529" s="9"/>
      <c r="N146529" s="9"/>
    </row>
    <row r="146530" spans="12:14" x14ac:dyDescent="0.25">
      <c r="L146530" s="9"/>
      <c r="M146530" s="9"/>
      <c r="N146530" s="9"/>
    </row>
    <row r="146531" spans="12:14" x14ac:dyDescent="0.25">
      <c r="L146531" s="9"/>
      <c r="M146531" s="9"/>
      <c r="N146531" s="9"/>
    </row>
    <row r="146532" spans="12:14" x14ac:dyDescent="0.25">
      <c r="L146532" s="9"/>
      <c r="M146532" s="9"/>
      <c r="N146532" s="9"/>
    </row>
    <row r="146533" spans="12:14" x14ac:dyDescent="0.25">
      <c r="L146533" s="9"/>
      <c r="M146533" s="9"/>
      <c r="N146533" s="9"/>
    </row>
    <row r="146534" spans="12:14" x14ac:dyDescent="0.25">
      <c r="L146534" s="9"/>
      <c r="M146534" s="9"/>
      <c r="N146534" s="9"/>
    </row>
    <row r="146535" spans="12:14" x14ac:dyDescent="0.25">
      <c r="L146535" s="9"/>
      <c r="M146535" s="9"/>
      <c r="N146535" s="9"/>
    </row>
    <row r="146536" spans="12:14" x14ac:dyDescent="0.25">
      <c r="L146536" s="9"/>
      <c r="M146536" s="9"/>
      <c r="N146536" s="9"/>
    </row>
    <row r="146537" spans="12:14" x14ac:dyDescent="0.25">
      <c r="L146537" s="9"/>
      <c r="M146537" s="9"/>
      <c r="N146537" s="9"/>
    </row>
    <row r="146538" spans="12:14" x14ac:dyDescent="0.25">
      <c r="L146538" s="9"/>
      <c r="M146538" s="9"/>
      <c r="N146538" s="9"/>
    </row>
    <row r="146539" spans="12:14" x14ac:dyDescent="0.25">
      <c r="L146539" s="9"/>
      <c r="M146539" s="9"/>
      <c r="N146539" s="9"/>
    </row>
    <row r="146540" spans="12:14" x14ac:dyDescent="0.25">
      <c r="L146540" s="9"/>
      <c r="M146540" s="9"/>
      <c r="N146540" s="9"/>
    </row>
    <row r="146541" spans="12:14" x14ac:dyDescent="0.25">
      <c r="L146541" s="9"/>
      <c r="M146541" s="9"/>
      <c r="N146541" s="9"/>
    </row>
    <row r="146542" spans="12:14" x14ac:dyDescent="0.25">
      <c r="L146542" s="9"/>
      <c r="M146542" s="9"/>
      <c r="N146542" s="9"/>
    </row>
    <row r="146543" spans="12:14" x14ac:dyDescent="0.25">
      <c r="L146543" s="9"/>
      <c r="M146543" s="9"/>
      <c r="N146543" s="9"/>
    </row>
    <row r="146544" spans="12:14" x14ac:dyDescent="0.25">
      <c r="L146544" s="9"/>
      <c r="M146544" s="9"/>
      <c r="N146544" s="9"/>
    </row>
    <row r="146545" spans="12:14" x14ac:dyDescent="0.25">
      <c r="L146545" s="9"/>
      <c r="M146545" s="9"/>
      <c r="N146545" s="9"/>
    </row>
    <row r="146546" spans="12:14" x14ac:dyDescent="0.25">
      <c r="L146546" s="9"/>
      <c r="M146546" s="9"/>
      <c r="N146546" s="9"/>
    </row>
    <row r="146547" spans="12:14" x14ac:dyDescent="0.25">
      <c r="L146547" s="9"/>
      <c r="M146547" s="9"/>
      <c r="N146547" s="9"/>
    </row>
    <row r="146548" spans="12:14" x14ac:dyDescent="0.25">
      <c r="L146548" s="9"/>
      <c r="M146548" s="9"/>
      <c r="N146548" s="9"/>
    </row>
    <row r="146549" spans="12:14" x14ac:dyDescent="0.25">
      <c r="L146549" s="9"/>
      <c r="M146549" s="9"/>
      <c r="N146549" s="9"/>
    </row>
    <row r="146550" spans="12:14" x14ac:dyDescent="0.25">
      <c r="L146550" s="9"/>
      <c r="M146550" s="9"/>
      <c r="N146550" s="9"/>
    </row>
    <row r="146551" spans="12:14" x14ac:dyDescent="0.25">
      <c r="L146551" s="9"/>
      <c r="M146551" s="9"/>
      <c r="N146551" s="9"/>
    </row>
    <row r="146552" spans="12:14" x14ac:dyDescent="0.25">
      <c r="L146552" s="9"/>
      <c r="M146552" s="9"/>
      <c r="N146552" s="9"/>
    </row>
    <row r="146553" spans="12:14" x14ac:dyDescent="0.25">
      <c r="L146553" s="9"/>
      <c r="M146553" s="9"/>
      <c r="N146553" s="9"/>
    </row>
    <row r="146554" spans="12:14" x14ac:dyDescent="0.25">
      <c r="L146554" s="9"/>
      <c r="M146554" s="9"/>
      <c r="N146554" s="9"/>
    </row>
    <row r="146555" spans="12:14" x14ac:dyDescent="0.25">
      <c r="L146555" s="9"/>
      <c r="M146555" s="9"/>
      <c r="N146555" s="9"/>
    </row>
    <row r="146556" spans="12:14" x14ac:dyDescent="0.25">
      <c r="L146556" s="9"/>
      <c r="M146556" s="9"/>
      <c r="N146556" s="9"/>
    </row>
    <row r="146557" spans="12:14" x14ac:dyDescent="0.25">
      <c r="L146557" s="9"/>
      <c r="M146557" s="9"/>
      <c r="N146557" s="9"/>
    </row>
    <row r="146558" spans="12:14" x14ac:dyDescent="0.25">
      <c r="L146558" s="9"/>
      <c r="M146558" s="9"/>
      <c r="N146558" s="9"/>
    </row>
    <row r="146559" spans="12:14" x14ac:dyDescent="0.25">
      <c r="L146559" s="9"/>
      <c r="M146559" s="9"/>
      <c r="N146559" s="9"/>
    </row>
    <row r="146560" spans="12:14" x14ac:dyDescent="0.25">
      <c r="L146560" s="9"/>
      <c r="M146560" s="9"/>
      <c r="N146560" s="9"/>
    </row>
    <row r="146561" spans="12:14" x14ac:dyDescent="0.25">
      <c r="L146561" s="9"/>
      <c r="M146561" s="9"/>
      <c r="N146561" s="9"/>
    </row>
    <row r="146562" spans="12:14" x14ac:dyDescent="0.25">
      <c r="L146562" s="9"/>
      <c r="M146562" s="9"/>
      <c r="N146562" s="9"/>
    </row>
    <row r="146563" spans="12:14" x14ac:dyDescent="0.25">
      <c r="L146563" s="9"/>
      <c r="M146563" s="9"/>
      <c r="N146563" s="9"/>
    </row>
    <row r="146564" spans="12:14" x14ac:dyDescent="0.25">
      <c r="L146564" s="9"/>
      <c r="M146564" s="9"/>
      <c r="N146564" s="9"/>
    </row>
    <row r="146565" spans="12:14" x14ac:dyDescent="0.25">
      <c r="L146565" s="9"/>
      <c r="M146565" s="9"/>
      <c r="N146565" s="9"/>
    </row>
    <row r="146566" spans="12:14" x14ac:dyDescent="0.25">
      <c r="L146566" s="9"/>
      <c r="M146566" s="9"/>
      <c r="N146566" s="9"/>
    </row>
    <row r="146567" spans="12:14" x14ac:dyDescent="0.25">
      <c r="L146567" s="9"/>
      <c r="M146567" s="9"/>
      <c r="N146567" s="9"/>
    </row>
    <row r="146568" spans="12:14" x14ac:dyDescent="0.25">
      <c r="L146568" s="9"/>
      <c r="M146568" s="9"/>
      <c r="N146568" s="9"/>
    </row>
    <row r="146569" spans="12:14" x14ac:dyDescent="0.25">
      <c r="L146569" s="9"/>
      <c r="M146569" s="9"/>
      <c r="N146569" s="9"/>
    </row>
    <row r="146570" spans="12:14" x14ac:dyDescent="0.25">
      <c r="L146570" s="9"/>
      <c r="M146570" s="9"/>
      <c r="N146570" s="9"/>
    </row>
    <row r="146571" spans="12:14" x14ac:dyDescent="0.25">
      <c r="L146571" s="9"/>
      <c r="M146571" s="9"/>
      <c r="N146571" s="9"/>
    </row>
    <row r="146572" spans="12:14" x14ac:dyDescent="0.25">
      <c r="L146572" s="9"/>
      <c r="M146572" s="9"/>
      <c r="N146572" s="9"/>
    </row>
    <row r="146573" spans="12:14" x14ac:dyDescent="0.25">
      <c r="L146573" s="9"/>
      <c r="M146573" s="9"/>
      <c r="N146573" s="9"/>
    </row>
    <row r="146574" spans="12:14" x14ac:dyDescent="0.25">
      <c r="L146574" s="9"/>
      <c r="M146574" s="9"/>
      <c r="N146574" s="9"/>
    </row>
    <row r="146575" spans="12:14" x14ac:dyDescent="0.25">
      <c r="L146575" s="9"/>
      <c r="M146575" s="9"/>
      <c r="N146575" s="9"/>
    </row>
    <row r="146576" spans="12:14" x14ac:dyDescent="0.25">
      <c r="L146576" s="9"/>
      <c r="M146576" s="9"/>
      <c r="N146576" s="9"/>
    </row>
    <row r="146577" spans="12:14" x14ac:dyDescent="0.25">
      <c r="L146577" s="9"/>
      <c r="M146577" s="9"/>
      <c r="N146577" s="9"/>
    </row>
    <row r="146578" spans="12:14" x14ac:dyDescent="0.25">
      <c r="L146578" s="9"/>
      <c r="M146578" s="9"/>
      <c r="N146578" s="9"/>
    </row>
    <row r="146579" spans="12:14" x14ac:dyDescent="0.25">
      <c r="L146579" s="9"/>
      <c r="M146579" s="9"/>
      <c r="N146579" s="9"/>
    </row>
    <row r="146580" spans="12:14" x14ac:dyDescent="0.25">
      <c r="L146580" s="9"/>
      <c r="M146580" s="9"/>
      <c r="N146580" s="9"/>
    </row>
    <row r="146581" spans="12:14" x14ac:dyDescent="0.25">
      <c r="L146581" s="9"/>
      <c r="M146581" s="9"/>
      <c r="N146581" s="9"/>
    </row>
    <row r="146582" spans="12:14" x14ac:dyDescent="0.25">
      <c r="L146582" s="9"/>
      <c r="M146582" s="9"/>
      <c r="N146582" s="9"/>
    </row>
    <row r="146583" spans="12:14" x14ac:dyDescent="0.25">
      <c r="L146583" s="9"/>
      <c r="M146583" s="9"/>
      <c r="N146583" s="9"/>
    </row>
    <row r="146584" spans="12:14" x14ac:dyDescent="0.25">
      <c r="L146584" s="9"/>
      <c r="M146584" s="9"/>
      <c r="N146584" s="9"/>
    </row>
    <row r="146585" spans="12:14" x14ac:dyDescent="0.25">
      <c r="L146585" s="9"/>
      <c r="M146585" s="9"/>
      <c r="N146585" s="9"/>
    </row>
    <row r="146586" spans="12:14" x14ac:dyDescent="0.25">
      <c r="L146586" s="9"/>
      <c r="M146586" s="9"/>
      <c r="N146586" s="9"/>
    </row>
    <row r="146587" spans="12:14" x14ac:dyDescent="0.25">
      <c r="L146587" s="9"/>
      <c r="M146587" s="9"/>
      <c r="N146587" s="9"/>
    </row>
    <row r="146588" spans="12:14" x14ac:dyDescent="0.25">
      <c r="L146588" s="9"/>
      <c r="M146588" s="9"/>
      <c r="N146588" s="9"/>
    </row>
    <row r="146589" spans="12:14" x14ac:dyDescent="0.25">
      <c r="L146589" s="9"/>
      <c r="M146589" s="9"/>
      <c r="N146589" s="9"/>
    </row>
    <row r="146590" spans="12:14" x14ac:dyDescent="0.25">
      <c r="L146590" s="9"/>
      <c r="M146590" s="9"/>
      <c r="N146590" s="9"/>
    </row>
    <row r="146591" spans="12:14" x14ac:dyDescent="0.25">
      <c r="L146591" s="9"/>
      <c r="M146591" s="9"/>
      <c r="N146591" s="9"/>
    </row>
    <row r="146592" spans="12:14" x14ac:dyDescent="0.25">
      <c r="L146592" s="9"/>
      <c r="M146592" s="9"/>
      <c r="N146592" s="9"/>
    </row>
    <row r="146593" spans="12:14" x14ac:dyDescent="0.25">
      <c r="L146593" s="9"/>
      <c r="M146593" s="9"/>
      <c r="N146593" s="9"/>
    </row>
    <row r="146594" spans="12:14" x14ac:dyDescent="0.25">
      <c r="L146594" s="9"/>
      <c r="M146594" s="9"/>
      <c r="N146594" s="9"/>
    </row>
    <row r="146595" spans="12:14" x14ac:dyDescent="0.25">
      <c r="L146595" s="9"/>
      <c r="M146595" s="9"/>
      <c r="N146595" s="9"/>
    </row>
    <row r="146596" spans="12:14" x14ac:dyDescent="0.25">
      <c r="L146596" s="9"/>
      <c r="M146596" s="9"/>
      <c r="N146596" s="9"/>
    </row>
    <row r="146597" spans="12:14" x14ac:dyDescent="0.25">
      <c r="L146597" s="9"/>
      <c r="M146597" s="9"/>
      <c r="N146597" s="9"/>
    </row>
    <row r="146598" spans="12:14" x14ac:dyDescent="0.25">
      <c r="L146598" s="9"/>
      <c r="M146598" s="9"/>
      <c r="N146598" s="9"/>
    </row>
    <row r="146599" spans="12:14" x14ac:dyDescent="0.25">
      <c r="L146599" s="9"/>
      <c r="M146599" s="9"/>
      <c r="N146599" s="9"/>
    </row>
    <row r="146600" spans="12:14" x14ac:dyDescent="0.25">
      <c r="L146600" s="9"/>
      <c r="M146600" s="9"/>
      <c r="N146600" s="9"/>
    </row>
    <row r="146601" spans="12:14" x14ac:dyDescent="0.25">
      <c r="L146601" s="9"/>
      <c r="M146601" s="9"/>
      <c r="N146601" s="9"/>
    </row>
    <row r="146602" spans="12:14" x14ac:dyDescent="0.25">
      <c r="L146602" s="9"/>
      <c r="M146602" s="9"/>
      <c r="N146602" s="9"/>
    </row>
    <row r="146603" spans="12:14" x14ac:dyDescent="0.25">
      <c r="L146603" s="9"/>
      <c r="M146603" s="9"/>
      <c r="N146603" s="9"/>
    </row>
    <row r="146604" spans="12:14" x14ac:dyDescent="0.25">
      <c r="L146604" s="9"/>
      <c r="M146604" s="9"/>
      <c r="N146604" s="9"/>
    </row>
    <row r="146605" spans="12:14" x14ac:dyDescent="0.25">
      <c r="L146605" s="9"/>
      <c r="M146605" s="9"/>
      <c r="N146605" s="9"/>
    </row>
    <row r="146606" spans="12:14" x14ac:dyDescent="0.25">
      <c r="L146606" s="9"/>
      <c r="M146606" s="9"/>
      <c r="N146606" s="9"/>
    </row>
    <row r="146607" spans="12:14" x14ac:dyDescent="0.25">
      <c r="L146607" s="9"/>
      <c r="M146607" s="9"/>
      <c r="N146607" s="9"/>
    </row>
    <row r="146608" spans="12:14" x14ac:dyDescent="0.25">
      <c r="L146608" s="9"/>
      <c r="M146608" s="9"/>
      <c r="N146608" s="9"/>
    </row>
    <row r="146609" spans="12:14" x14ac:dyDescent="0.25">
      <c r="L146609" s="9"/>
      <c r="M146609" s="9"/>
      <c r="N146609" s="9"/>
    </row>
    <row r="146610" spans="12:14" x14ac:dyDescent="0.25">
      <c r="L146610" s="9"/>
      <c r="M146610" s="9"/>
      <c r="N146610" s="9"/>
    </row>
    <row r="146611" spans="12:14" x14ac:dyDescent="0.25">
      <c r="L146611" s="9"/>
      <c r="M146611" s="9"/>
      <c r="N146611" s="9"/>
    </row>
    <row r="146612" spans="12:14" x14ac:dyDescent="0.25">
      <c r="L146612" s="9"/>
      <c r="M146612" s="9"/>
      <c r="N146612" s="9"/>
    </row>
    <row r="146613" spans="12:14" x14ac:dyDescent="0.25">
      <c r="L146613" s="9"/>
      <c r="M146613" s="9"/>
      <c r="N146613" s="9"/>
    </row>
    <row r="146614" spans="12:14" x14ac:dyDescent="0.25">
      <c r="L146614" s="9"/>
      <c r="M146614" s="9"/>
      <c r="N146614" s="9"/>
    </row>
    <row r="146615" spans="12:14" x14ac:dyDescent="0.25">
      <c r="L146615" s="9"/>
      <c r="M146615" s="9"/>
      <c r="N146615" s="9"/>
    </row>
    <row r="146616" spans="12:14" x14ac:dyDescent="0.25">
      <c r="L146616" s="9"/>
      <c r="M146616" s="9"/>
      <c r="N146616" s="9"/>
    </row>
    <row r="146617" spans="12:14" x14ac:dyDescent="0.25">
      <c r="L146617" s="9"/>
      <c r="M146617" s="9"/>
      <c r="N146617" s="9"/>
    </row>
    <row r="146618" spans="12:14" x14ac:dyDescent="0.25">
      <c r="L146618" s="9"/>
      <c r="M146618" s="9"/>
      <c r="N146618" s="9"/>
    </row>
    <row r="146619" spans="12:14" x14ac:dyDescent="0.25">
      <c r="L146619" s="9"/>
      <c r="M146619" s="9"/>
      <c r="N146619" s="9"/>
    </row>
    <row r="146620" spans="12:14" x14ac:dyDescent="0.25">
      <c r="L146620" s="9"/>
      <c r="M146620" s="9"/>
      <c r="N146620" s="9"/>
    </row>
    <row r="146621" spans="12:14" x14ac:dyDescent="0.25">
      <c r="L146621" s="9"/>
      <c r="M146621" s="9"/>
      <c r="N146621" s="9"/>
    </row>
    <row r="146622" spans="12:14" x14ac:dyDescent="0.25">
      <c r="L146622" s="9"/>
      <c r="M146622" s="9"/>
      <c r="N146622" s="9"/>
    </row>
    <row r="146623" spans="12:14" x14ac:dyDescent="0.25">
      <c r="L146623" s="9"/>
      <c r="M146623" s="9"/>
      <c r="N146623" s="9"/>
    </row>
    <row r="146624" spans="12:14" x14ac:dyDescent="0.25">
      <c r="L146624" s="9"/>
      <c r="M146624" s="9"/>
      <c r="N146624" s="9"/>
    </row>
    <row r="146625" spans="12:14" x14ac:dyDescent="0.25">
      <c r="L146625" s="9"/>
      <c r="M146625" s="9"/>
      <c r="N146625" s="9"/>
    </row>
    <row r="146626" spans="12:14" x14ac:dyDescent="0.25">
      <c r="L146626" s="9"/>
      <c r="M146626" s="9"/>
      <c r="N146626" s="9"/>
    </row>
    <row r="146627" spans="12:14" x14ac:dyDescent="0.25">
      <c r="L146627" s="9"/>
      <c r="M146627" s="9"/>
      <c r="N146627" s="9"/>
    </row>
    <row r="146628" spans="12:14" x14ac:dyDescent="0.25">
      <c r="L146628" s="9"/>
      <c r="M146628" s="9"/>
      <c r="N146628" s="9"/>
    </row>
    <row r="146629" spans="12:14" x14ac:dyDescent="0.25">
      <c r="L146629" s="9"/>
      <c r="M146629" s="9"/>
      <c r="N146629" s="9"/>
    </row>
    <row r="146630" spans="12:14" x14ac:dyDescent="0.25">
      <c r="L146630" s="9"/>
      <c r="M146630" s="9"/>
      <c r="N146630" s="9"/>
    </row>
    <row r="146631" spans="12:14" x14ac:dyDescent="0.25">
      <c r="L146631" s="9"/>
      <c r="M146631" s="9"/>
      <c r="N146631" s="9"/>
    </row>
    <row r="146632" spans="12:14" x14ac:dyDescent="0.25">
      <c r="L146632" s="9"/>
      <c r="M146632" s="9"/>
      <c r="N146632" s="9"/>
    </row>
    <row r="146633" spans="12:14" x14ac:dyDescent="0.25">
      <c r="L146633" s="9"/>
      <c r="M146633" s="9"/>
      <c r="N146633" s="9"/>
    </row>
    <row r="146634" spans="12:14" x14ac:dyDescent="0.25">
      <c r="L146634" s="9"/>
      <c r="M146634" s="9"/>
      <c r="N146634" s="9"/>
    </row>
    <row r="146635" spans="12:14" x14ac:dyDescent="0.25">
      <c r="L146635" s="9"/>
      <c r="M146635" s="9"/>
      <c r="N146635" s="9"/>
    </row>
    <row r="146636" spans="12:14" x14ac:dyDescent="0.25">
      <c r="L146636" s="9"/>
      <c r="M146636" s="9"/>
      <c r="N146636" s="9"/>
    </row>
    <row r="146637" spans="12:14" x14ac:dyDescent="0.25">
      <c r="L146637" s="9"/>
      <c r="M146637" s="9"/>
      <c r="N146637" s="9"/>
    </row>
    <row r="146638" spans="12:14" x14ac:dyDescent="0.25">
      <c r="L146638" s="9"/>
      <c r="M146638" s="9"/>
      <c r="N146638" s="9"/>
    </row>
    <row r="146639" spans="12:14" x14ac:dyDescent="0.25">
      <c r="L146639" s="9"/>
      <c r="M146639" s="9"/>
      <c r="N146639" s="9"/>
    </row>
    <row r="146640" spans="12:14" x14ac:dyDescent="0.25">
      <c r="L146640" s="9"/>
      <c r="M146640" s="9"/>
      <c r="N146640" s="9"/>
    </row>
    <row r="146641" spans="12:14" x14ac:dyDescent="0.25">
      <c r="L146641" s="9"/>
      <c r="M146641" s="9"/>
      <c r="N146641" s="9"/>
    </row>
    <row r="146642" spans="12:14" x14ac:dyDescent="0.25">
      <c r="L146642" s="9"/>
      <c r="M146642" s="9"/>
      <c r="N146642" s="9"/>
    </row>
    <row r="146643" spans="12:14" x14ac:dyDescent="0.25">
      <c r="L146643" s="9"/>
      <c r="M146643" s="9"/>
      <c r="N146643" s="9"/>
    </row>
    <row r="146644" spans="12:14" x14ac:dyDescent="0.25">
      <c r="L146644" s="9"/>
      <c r="M146644" s="9"/>
      <c r="N146644" s="9"/>
    </row>
    <row r="146645" spans="12:14" x14ac:dyDescent="0.25">
      <c r="L146645" s="9"/>
      <c r="M146645" s="9"/>
      <c r="N146645" s="9"/>
    </row>
    <row r="146646" spans="12:14" x14ac:dyDescent="0.25">
      <c r="L146646" s="9"/>
      <c r="M146646" s="9"/>
      <c r="N146646" s="9"/>
    </row>
    <row r="146647" spans="12:14" x14ac:dyDescent="0.25">
      <c r="L146647" s="9"/>
      <c r="M146647" s="9"/>
      <c r="N146647" s="9"/>
    </row>
    <row r="146648" spans="12:14" x14ac:dyDescent="0.25">
      <c r="L146648" s="9"/>
      <c r="M146648" s="9"/>
      <c r="N146648" s="9"/>
    </row>
    <row r="146649" spans="12:14" x14ac:dyDescent="0.25">
      <c r="L146649" s="9"/>
      <c r="M146649" s="9"/>
      <c r="N146649" s="9"/>
    </row>
    <row r="146650" spans="12:14" x14ac:dyDescent="0.25">
      <c r="L146650" s="9"/>
      <c r="M146650" s="9"/>
      <c r="N146650" s="9"/>
    </row>
    <row r="146651" spans="12:14" x14ac:dyDescent="0.25">
      <c r="L146651" s="9"/>
      <c r="M146651" s="9"/>
      <c r="N146651" s="9"/>
    </row>
    <row r="146652" spans="12:14" x14ac:dyDescent="0.25">
      <c r="L146652" s="9"/>
      <c r="M146652" s="9"/>
      <c r="N146652" s="9"/>
    </row>
    <row r="146653" spans="12:14" x14ac:dyDescent="0.25">
      <c r="L146653" s="9"/>
      <c r="M146653" s="9"/>
      <c r="N146653" s="9"/>
    </row>
    <row r="146654" spans="12:14" x14ac:dyDescent="0.25">
      <c r="L146654" s="9"/>
      <c r="M146654" s="9"/>
      <c r="N146654" s="9"/>
    </row>
    <row r="146655" spans="12:14" x14ac:dyDescent="0.25">
      <c r="L146655" s="9"/>
      <c r="M146655" s="9"/>
      <c r="N146655" s="9"/>
    </row>
    <row r="146656" spans="12:14" x14ac:dyDescent="0.25">
      <c r="L146656" s="9"/>
      <c r="M146656" s="9"/>
      <c r="N146656" s="9"/>
    </row>
    <row r="146657" spans="12:14" x14ac:dyDescent="0.25">
      <c r="L146657" s="9"/>
      <c r="M146657" s="9"/>
      <c r="N146657" s="9"/>
    </row>
    <row r="146658" spans="12:14" x14ac:dyDescent="0.25">
      <c r="L146658" s="9"/>
      <c r="M146658" s="9"/>
      <c r="N146658" s="9"/>
    </row>
    <row r="146659" spans="12:14" x14ac:dyDescent="0.25">
      <c r="L146659" s="9"/>
      <c r="M146659" s="9"/>
      <c r="N146659" s="9"/>
    </row>
    <row r="146660" spans="12:14" x14ac:dyDescent="0.25">
      <c r="L146660" s="9"/>
      <c r="M146660" s="9"/>
      <c r="N146660" s="9"/>
    </row>
    <row r="146661" spans="12:14" x14ac:dyDescent="0.25">
      <c r="L146661" s="9"/>
      <c r="M146661" s="9"/>
      <c r="N146661" s="9"/>
    </row>
    <row r="146662" spans="12:14" x14ac:dyDescent="0.25">
      <c r="L146662" s="9"/>
      <c r="M146662" s="9"/>
      <c r="N146662" s="9"/>
    </row>
    <row r="146663" spans="12:14" x14ac:dyDescent="0.25">
      <c r="L146663" s="9"/>
      <c r="M146663" s="9"/>
      <c r="N146663" s="9"/>
    </row>
    <row r="146664" spans="12:14" x14ac:dyDescent="0.25">
      <c r="L146664" s="9"/>
      <c r="M146664" s="9"/>
      <c r="N146664" s="9"/>
    </row>
    <row r="146665" spans="12:14" x14ac:dyDescent="0.25">
      <c r="L146665" s="9"/>
      <c r="M146665" s="9"/>
      <c r="N146665" s="9"/>
    </row>
    <row r="146666" spans="12:14" x14ac:dyDescent="0.25">
      <c r="L146666" s="9"/>
      <c r="M146666" s="9"/>
      <c r="N146666" s="9"/>
    </row>
    <row r="146667" spans="12:14" x14ac:dyDescent="0.25">
      <c r="L146667" s="9"/>
      <c r="M146667" s="9"/>
      <c r="N146667" s="9"/>
    </row>
    <row r="146668" spans="12:14" x14ac:dyDescent="0.25">
      <c r="L146668" s="9"/>
      <c r="M146668" s="9"/>
      <c r="N146668" s="9"/>
    </row>
    <row r="146669" spans="12:14" x14ac:dyDescent="0.25">
      <c r="L146669" s="9"/>
      <c r="M146669" s="9"/>
      <c r="N146669" s="9"/>
    </row>
    <row r="146670" spans="12:14" x14ac:dyDescent="0.25">
      <c r="L146670" s="9"/>
      <c r="M146670" s="9"/>
      <c r="N146670" s="9"/>
    </row>
    <row r="146671" spans="12:14" x14ac:dyDescent="0.25">
      <c r="L146671" s="9"/>
      <c r="M146671" s="9"/>
      <c r="N146671" s="9"/>
    </row>
    <row r="146672" spans="12:14" x14ac:dyDescent="0.25">
      <c r="L146672" s="9"/>
      <c r="M146672" s="9"/>
      <c r="N146672" s="9"/>
    </row>
    <row r="146673" spans="12:14" x14ac:dyDescent="0.25">
      <c r="L146673" s="9"/>
      <c r="M146673" s="9"/>
      <c r="N146673" s="9"/>
    </row>
    <row r="146674" spans="12:14" x14ac:dyDescent="0.25">
      <c r="L146674" s="9"/>
      <c r="M146674" s="9"/>
      <c r="N146674" s="9"/>
    </row>
    <row r="146675" spans="12:14" x14ac:dyDescent="0.25">
      <c r="L146675" s="9"/>
      <c r="M146675" s="9"/>
      <c r="N146675" s="9"/>
    </row>
    <row r="146676" spans="12:14" x14ac:dyDescent="0.25">
      <c r="L146676" s="9"/>
      <c r="M146676" s="9"/>
      <c r="N146676" s="9"/>
    </row>
    <row r="146677" spans="12:14" x14ac:dyDescent="0.25">
      <c r="L146677" s="9"/>
      <c r="M146677" s="9"/>
      <c r="N146677" s="9"/>
    </row>
    <row r="146678" spans="12:14" x14ac:dyDescent="0.25">
      <c r="L146678" s="9"/>
      <c r="M146678" s="9"/>
      <c r="N146678" s="9"/>
    </row>
    <row r="146679" spans="12:14" x14ac:dyDescent="0.25">
      <c r="L146679" s="9"/>
      <c r="M146679" s="9"/>
      <c r="N146679" s="9"/>
    </row>
    <row r="146680" spans="12:14" x14ac:dyDescent="0.25">
      <c r="L146680" s="9"/>
      <c r="M146680" s="9"/>
      <c r="N146680" s="9"/>
    </row>
    <row r="146681" spans="12:14" x14ac:dyDescent="0.25">
      <c r="L146681" s="9"/>
      <c r="M146681" s="9"/>
      <c r="N146681" s="9"/>
    </row>
    <row r="146682" spans="12:14" x14ac:dyDescent="0.25">
      <c r="L146682" s="9"/>
      <c r="M146682" s="9"/>
      <c r="N146682" s="9"/>
    </row>
    <row r="146683" spans="12:14" x14ac:dyDescent="0.25">
      <c r="L146683" s="9"/>
      <c r="M146683" s="9"/>
      <c r="N146683" s="9"/>
    </row>
    <row r="146684" spans="12:14" x14ac:dyDescent="0.25">
      <c r="L146684" s="9"/>
      <c r="M146684" s="9"/>
      <c r="N146684" s="9"/>
    </row>
    <row r="146685" spans="12:14" x14ac:dyDescent="0.25">
      <c r="L146685" s="9"/>
      <c r="M146685" s="9"/>
      <c r="N146685" s="9"/>
    </row>
    <row r="146686" spans="12:14" x14ac:dyDescent="0.25">
      <c r="L146686" s="9"/>
      <c r="M146686" s="9"/>
      <c r="N146686" s="9"/>
    </row>
    <row r="146687" spans="12:14" x14ac:dyDescent="0.25">
      <c r="L146687" s="9"/>
      <c r="M146687" s="9"/>
      <c r="N146687" s="9"/>
    </row>
    <row r="146688" spans="12:14" x14ac:dyDescent="0.25">
      <c r="L146688" s="9"/>
      <c r="M146688" s="9"/>
      <c r="N146688" s="9"/>
    </row>
    <row r="146689" spans="12:14" x14ac:dyDescent="0.25">
      <c r="L146689" s="9"/>
      <c r="M146689" s="9"/>
      <c r="N146689" s="9"/>
    </row>
    <row r="146690" spans="12:14" x14ac:dyDescent="0.25">
      <c r="L146690" s="9"/>
      <c r="M146690" s="9"/>
      <c r="N146690" s="9"/>
    </row>
    <row r="146691" spans="12:14" x14ac:dyDescent="0.25">
      <c r="L146691" s="9"/>
      <c r="M146691" s="9"/>
      <c r="N146691" s="9"/>
    </row>
    <row r="146692" spans="12:14" x14ac:dyDescent="0.25">
      <c r="L146692" s="9"/>
      <c r="M146692" s="9"/>
      <c r="N146692" s="9"/>
    </row>
    <row r="146693" spans="12:14" x14ac:dyDescent="0.25">
      <c r="L146693" s="9"/>
      <c r="M146693" s="9"/>
      <c r="N146693" s="9"/>
    </row>
    <row r="146694" spans="12:14" x14ac:dyDescent="0.25">
      <c r="L146694" s="9"/>
      <c r="M146694" s="9"/>
      <c r="N146694" s="9"/>
    </row>
    <row r="146695" spans="12:14" x14ac:dyDescent="0.25">
      <c r="L146695" s="9"/>
      <c r="M146695" s="9"/>
      <c r="N146695" s="9"/>
    </row>
    <row r="146696" spans="12:14" x14ac:dyDescent="0.25">
      <c r="L146696" s="9"/>
      <c r="M146696" s="9"/>
      <c r="N146696" s="9"/>
    </row>
    <row r="146697" spans="12:14" x14ac:dyDescent="0.25">
      <c r="L146697" s="9"/>
      <c r="M146697" s="9"/>
      <c r="N146697" s="9"/>
    </row>
    <row r="146698" spans="12:14" x14ac:dyDescent="0.25">
      <c r="L146698" s="9"/>
      <c r="M146698" s="9"/>
      <c r="N146698" s="9"/>
    </row>
    <row r="146699" spans="12:14" x14ac:dyDescent="0.25">
      <c r="L146699" s="9"/>
      <c r="M146699" s="9"/>
      <c r="N146699" s="9"/>
    </row>
    <row r="146700" spans="12:14" x14ac:dyDescent="0.25">
      <c r="L146700" s="9"/>
      <c r="M146700" s="9"/>
      <c r="N146700" s="9"/>
    </row>
    <row r="146701" spans="12:14" x14ac:dyDescent="0.25">
      <c r="L146701" s="9"/>
      <c r="M146701" s="9"/>
      <c r="N146701" s="9"/>
    </row>
    <row r="146702" spans="12:14" x14ac:dyDescent="0.25">
      <c r="L146702" s="9"/>
      <c r="M146702" s="9"/>
      <c r="N146702" s="9"/>
    </row>
    <row r="146703" spans="12:14" x14ac:dyDescent="0.25">
      <c r="L146703" s="9"/>
      <c r="M146703" s="9"/>
      <c r="N146703" s="9"/>
    </row>
    <row r="146704" spans="12:14" x14ac:dyDescent="0.25">
      <c r="L146704" s="9"/>
      <c r="M146704" s="9"/>
      <c r="N146704" s="9"/>
    </row>
    <row r="146705" spans="12:14" x14ac:dyDescent="0.25">
      <c r="L146705" s="9"/>
      <c r="M146705" s="9"/>
      <c r="N146705" s="9"/>
    </row>
    <row r="146706" spans="12:14" x14ac:dyDescent="0.25">
      <c r="L146706" s="9"/>
      <c r="M146706" s="9"/>
      <c r="N146706" s="9"/>
    </row>
    <row r="146707" spans="12:14" x14ac:dyDescent="0.25">
      <c r="L146707" s="9"/>
      <c r="M146707" s="9"/>
      <c r="N146707" s="9"/>
    </row>
    <row r="146708" spans="12:14" x14ac:dyDescent="0.25">
      <c r="L146708" s="9"/>
      <c r="M146708" s="9"/>
      <c r="N146708" s="9"/>
    </row>
    <row r="146709" spans="12:14" x14ac:dyDescent="0.25">
      <c r="L146709" s="9"/>
      <c r="M146709" s="9"/>
      <c r="N146709" s="9"/>
    </row>
    <row r="146710" spans="12:14" x14ac:dyDescent="0.25">
      <c r="L146710" s="9"/>
      <c r="M146710" s="9"/>
      <c r="N146710" s="9"/>
    </row>
    <row r="146711" spans="12:14" x14ac:dyDescent="0.25">
      <c r="L146711" s="9"/>
      <c r="M146711" s="9"/>
      <c r="N146711" s="9"/>
    </row>
    <row r="146712" spans="12:14" x14ac:dyDescent="0.25">
      <c r="L146712" s="9"/>
      <c r="M146712" s="9"/>
      <c r="N146712" s="9"/>
    </row>
    <row r="146713" spans="12:14" x14ac:dyDescent="0.25">
      <c r="L146713" s="9"/>
      <c r="M146713" s="9"/>
      <c r="N146713" s="9"/>
    </row>
    <row r="146714" spans="12:14" x14ac:dyDescent="0.25">
      <c r="L146714" s="9"/>
      <c r="M146714" s="9"/>
      <c r="N146714" s="9"/>
    </row>
    <row r="146715" spans="12:14" x14ac:dyDescent="0.25">
      <c r="L146715" s="9"/>
      <c r="M146715" s="9"/>
      <c r="N146715" s="9"/>
    </row>
    <row r="146716" spans="12:14" x14ac:dyDescent="0.25">
      <c r="L146716" s="9"/>
      <c r="M146716" s="9"/>
      <c r="N146716" s="9"/>
    </row>
    <row r="146717" spans="12:14" x14ac:dyDescent="0.25">
      <c r="L146717" s="9"/>
      <c r="M146717" s="9"/>
      <c r="N146717" s="9"/>
    </row>
    <row r="146718" spans="12:14" x14ac:dyDescent="0.25">
      <c r="L146718" s="9"/>
      <c r="M146718" s="9"/>
      <c r="N146718" s="9"/>
    </row>
    <row r="146719" spans="12:14" x14ac:dyDescent="0.25">
      <c r="L146719" s="9"/>
      <c r="M146719" s="9"/>
      <c r="N146719" s="9"/>
    </row>
    <row r="146720" spans="12:14" x14ac:dyDescent="0.25">
      <c r="L146720" s="9"/>
      <c r="M146720" s="9"/>
      <c r="N146720" s="9"/>
    </row>
    <row r="146721" spans="12:14" x14ac:dyDescent="0.25">
      <c r="L146721" s="9"/>
      <c r="M146721" s="9"/>
      <c r="N146721" s="9"/>
    </row>
    <row r="146722" spans="12:14" x14ac:dyDescent="0.25">
      <c r="L146722" s="9"/>
      <c r="M146722" s="9"/>
      <c r="N146722" s="9"/>
    </row>
    <row r="146723" spans="12:14" x14ac:dyDescent="0.25">
      <c r="L146723" s="9"/>
      <c r="M146723" s="9"/>
      <c r="N146723" s="9"/>
    </row>
    <row r="146724" spans="12:14" x14ac:dyDescent="0.25">
      <c r="L146724" s="9"/>
      <c r="M146724" s="9"/>
      <c r="N146724" s="9"/>
    </row>
    <row r="146725" spans="12:14" x14ac:dyDescent="0.25">
      <c r="L146725" s="9"/>
      <c r="M146725" s="9"/>
      <c r="N146725" s="9"/>
    </row>
    <row r="146726" spans="12:14" x14ac:dyDescent="0.25">
      <c r="L146726" s="9"/>
      <c r="M146726" s="9"/>
      <c r="N146726" s="9"/>
    </row>
    <row r="146727" spans="12:14" x14ac:dyDescent="0.25">
      <c r="L146727" s="9"/>
      <c r="M146727" s="9"/>
      <c r="N146727" s="9"/>
    </row>
    <row r="146728" spans="12:14" x14ac:dyDescent="0.25">
      <c r="L146728" s="9"/>
      <c r="M146728" s="9"/>
      <c r="N146728" s="9"/>
    </row>
    <row r="146729" spans="12:14" x14ac:dyDescent="0.25">
      <c r="L146729" s="9"/>
      <c r="M146729" s="9"/>
      <c r="N146729" s="9"/>
    </row>
    <row r="146730" spans="12:14" x14ac:dyDescent="0.25">
      <c r="L146730" s="9"/>
      <c r="M146730" s="9"/>
      <c r="N146730" s="9"/>
    </row>
    <row r="146731" spans="12:14" x14ac:dyDescent="0.25">
      <c r="L146731" s="9"/>
      <c r="M146731" s="9"/>
      <c r="N146731" s="9"/>
    </row>
    <row r="146732" spans="12:14" x14ac:dyDescent="0.25">
      <c r="L146732" s="9"/>
      <c r="M146732" s="9"/>
      <c r="N146732" s="9"/>
    </row>
    <row r="146733" spans="12:14" x14ac:dyDescent="0.25">
      <c r="L146733" s="9"/>
      <c r="M146733" s="9"/>
      <c r="N146733" s="9"/>
    </row>
    <row r="146734" spans="12:14" x14ac:dyDescent="0.25">
      <c r="L146734" s="9"/>
      <c r="M146734" s="9"/>
      <c r="N146734" s="9"/>
    </row>
    <row r="146735" spans="12:14" x14ac:dyDescent="0.25">
      <c r="L146735" s="9"/>
      <c r="M146735" s="9"/>
      <c r="N146735" s="9"/>
    </row>
    <row r="146736" spans="12:14" x14ac:dyDescent="0.25">
      <c r="L146736" s="9"/>
      <c r="M146736" s="9"/>
      <c r="N146736" s="9"/>
    </row>
    <row r="146737" spans="12:14" x14ac:dyDescent="0.25">
      <c r="L146737" s="9"/>
      <c r="M146737" s="9"/>
      <c r="N146737" s="9"/>
    </row>
    <row r="146738" spans="12:14" x14ac:dyDescent="0.25">
      <c r="L146738" s="9"/>
      <c r="M146738" s="9"/>
      <c r="N146738" s="9"/>
    </row>
    <row r="146739" spans="12:14" x14ac:dyDescent="0.25">
      <c r="L146739" s="9"/>
      <c r="M146739" s="9"/>
      <c r="N146739" s="9"/>
    </row>
    <row r="146740" spans="12:14" x14ac:dyDescent="0.25">
      <c r="L146740" s="9"/>
      <c r="M146740" s="9"/>
      <c r="N146740" s="9"/>
    </row>
    <row r="146741" spans="12:14" x14ac:dyDescent="0.25">
      <c r="L146741" s="9"/>
      <c r="M146741" s="9"/>
      <c r="N146741" s="9"/>
    </row>
    <row r="146742" spans="12:14" x14ac:dyDescent="0.25">
      <c r="L146742" s="9"/>
      <c r="M146742" s="9"/>
      <c r="N146742" s="9"/>
    </row>
    <row r="146743" spans="12:14" x14ac:dyDescent="0.25">
      <c r="L146743" s="9"/>
      <c r="M146743" s="9"/>
      <c r="N146743" s="9"/>
    </row>
    <row r="146744" spans="12:14" x14ac:dyDescent="0.25">
      <c r="L146744" s="9"/>
      <c r="M146744" s="9"/>
      <c r="N146744" s="9"/>
    </row>
    <row r="146745" spans="12:14" x14ac:dyDescent="0.25">
      <c r="L146745" s="9"/>
      <c r="M146745" s="9"/>
      <c r="N146745" s="9"/>
    </row>
    <row r="146746" spans="12:14" x14ac:dyDescent="0.25">
      <c r="L146746" s="9"/>
      <c r="M146746" s="9"/>
      <c r="N146746" s="9"/>
    </row>
    <row r="146747" spans="12:14" x14ac:dyDescent="0.25">
      <c r="L146747" s="9"/>
      <c r="M146747" s="9"/>
      <c r="N146747" s="9"/>
    </row>
    <row r="146748" spans="12:14" x14ac:dyDescent="0.25">
      <c r="L146748" s="9"/>
      <c r="M146748" s="9"/>
      <c r="N146748" s="9"/>
    </row>
    <row r="146749" spans="12:14" x14ac:dyDescent="0.25">
      <c r="L146749" s="9"/>
      <c r="M146749" s="9"/>
      <c r="N146749" s="9"/>
    </row>
    <row r="146750" spans="12:14" x14ac:dyDescent="0.25">
      <c r="L146750" s="9"/>
      <c r="M146750" s="9"/>
      <c r="N146750" s="9"/>
    </row>
    <row r="146751" spans="12:14" x14ac:dyDescent="0.25">
      <c r="L146751" s="9"/>
      <c r="M146751" s="9"/>
      <c r="N146751" s="9"/>
    </row>
    <row r="146752" spans="12:14" x14ac:dyDescent="0.25">
      <c r="L146752" s="9"/>
      <c r="M146752" s="9"/>
      <c r="N146752" s="9"/>
    </row>
    <row r="146753" spans="12:14" x14ac:dyDescent="0.25">
      <c r="L146753" s="9"/>
      <c r="M146753" s="9"/>
      <c r="N146753" s="9"/>
    </row>
    <row r="146754" spans="12:14" x14ac:dyDescent="0.25">
      <c r="L146754" s="9"/>
      <c r="M146754" s="9"/>
      <c r="N146754" s="9"/>
    </row>
    <row r="146755" spans="12:14" x14ac:dyDescent="0.25">
      <c r="L146755" s="9"/>
      <c r="M146755" s="9"/>
      <c r="N146755" s="9"/>
    </row>
    <row r="146756" spans="12:14" x14ac:dyDescent="0.25">
      <c r="L146756" s="9"/>
      <c r="M146756" s="9"/>
      <c r="N146756" s="9"/>
    </row>
    <row r="146757" spans="12:14" x14ac:dyDescent="0.25">
      <c r="L146757" s="9"/>
      <c r="M146757" s="9"/>
      <c r="N146757" s="9"/>
    </row>
    <row r="146758" spans="12:14" x14ac:dyDescent="0.25">
      <c r="L146758" s="9"/>
      <c r="M146758" s="9"/>
      <c r="N146758" s="9"/>
    </row>
    <row r="146759" spans="12:14" x14ac:dyDescent="0.25">
      <c r="L146759" s="9"/>
      <c r="M146759" s="9"/>
      <c r="N146759" s="9"/>
    </row>
    <row r="146760" spans="12:14" x14ac:dyDescent="0.25">
      <c r="L146760" s="9"/>
      <c r="M146760" s="9"/>
      <c r="N146760" s="9"/>
    </row>
    <row r="146761" spans="12:14" x14ac:dyDescent="0.25">
      <c r="L146761" s="9"/>
      <c r="M146761" s="9"/>
      <c r="N146761" s="9"/>
    </row>
    <row r="146762" spans="12:14" x14ac:dyDescent="0.25">
      <c r="L146762" s="9"/>
      <c r="M146762" s="9"/>
      <c r="N146762" s="9"/>
    </row>
    <row r="146763" spans="12:14" x14ac:dyDescent="0.25">
      <c r="L146763" s="9"/>
      <c r="M146763" s="9"/>
      <c r="N146763" s="9"/>
    </row>
    <row r="146764" spans="12:14" x14ac:dyDescent="0.25">
      <c r="L146764" s="9"/>
      <c r="M146764" s="9"/>
      <c r="N146764" s="9"/>
    </row>
    <row r="146765" spans="12:14" x14ac:dyDescent="0.25">
      <c r="L146765" s="9"/>
      <c r="M146765" s="9"/>
      <c r="N146765" s="9"/>
    </row>
    <row r="146766" spans="12:14" x14ac:dyDescent="0.25">
      <c r="L146766" s="9"/>
      <c r="M146766" s="9"/>
      <c r="N146766" s="9"/>
    </row>
    <row r="146767" spans="12:14" x14ac:dyDescent="0.25">
      <c r="L146767" s="9"/>
      <c r="M146767" s="9"/>
      <c r="N146767" s="9"/>
    </row>
    <row r="146768" spans="12:14" x14ac:dyDescent="0.25">
      <c r="L146768" s="9"/>
      <c r="M146768" s="9"/>
      <c r="N146768" s="9"/>
    </row>
    <row r="146769" spans="12:14" x14ac:dyDescent="0.25">
      <c r="L146769" s="9"/>
      <c r="M146769" s="9"/>
      <c r="N146769" s="9"/>
    </row>
    <row r="146770" spans="12:14" x14ac:dyDescent="0.25">
      <c r="L146770" s="9"/>
      <c r="M146770" s="9"/>
      <c r="N146770" s="9"/>
    </row>
    <row r="146771" spans="12:14" x14ac:dyDescent="0.25">
      <c r="L146771" s="9"/>
      <c r="M146771" s="9"/>
      <c r="N146771" s="9"/>
    </row>
    <row r="146772" spans="12:14" x14ac:dyDescent="0.25">
      <c r="L146772" s="9"/>
      <c r="M146772" s="9"/>
      <c r="N146772" s="9"/>
    </row>
    <row r="146773" spans="12:14" x14ac:dyDescent="0.25">
      <c r="L146773" s="9"/>
      <c r="M146773" s="9"/>
      <c r="N146773" s="9"/>
    </row>
    <row r="146774" spans="12:14" x14ac:dyDescent="0.25">
      <c r="L146774" s="9"/>
      <c r="M146774" s="9"/>
      <c r="N146774" s="9"/>
    </row>
    <row r="146775" spans="12:14" x14ac:dyDescent="0.25">
      <c r="L146775" s="9"/>
      <c r="M146775" s="9"/>
      <c r="N146775" s="9"/>
    </row>
    <row r="146776" spans="12:14" x14ac:dyDescent="0.25">
      <c r="L146776" s="9"/>
      <c r="M146776" s="9"/>
      <c r="N146776" s="9"/>
    </row>
    <row r="146777" spans="12:14" x14ac:dyDescent="0.25">
      <c r="L146777" s="9"/>
      <c r="M146777" s="9"/>
      <c r="N146777" s="9"/>
    </row>
    <row r="146778" spans="12:14" x14ac:dyDescent="0.25">
      <c r="L146778" s="9"/>
      <c r="M146778" s="9"/>
      <c r="N146778" s="9"/>
    </row>
    <row r="146779" spans="12:14" x14ac:dyDescent="0.25">
      <c r="L146779" s="9"/>
      <c r="M146779" s="9"/>
      <c r="N146779" s="9"/>
    </row>
    <row r="146780" spans="12:14" x14ac:dyDescent="0.25">
      <c r="L146780" s="9"/>
      <c r="M146780" s="9"/>
      <c r="N146780" s="9"/>
    </row>
    <row r="146781" spans="12:14" x14ac:dyDescent="0.25">
      <c r="L146781" s="9"/>
      <c r="M146781" s="9"/>
      <c r="N146781" s="9"/>
    </row>
    <row r="146782" spans="12:14" x14ac:dyDescent="0.25">
      <c r="L146782" s="9"/>
      <c r="M146782" s="9"/>
      <c r="N146782" s="9"/>
    </row>
    <row r="146783" spans="12:14" x14ac:dyDescent="0.25">
      <c r="L146783" s="9"/>
      <c r="M146783" s="9"/>
      <c r="N146783" s="9"/>
    </row>
    <row r="146784" spans="12:14" x14ac:dyDescent="0.25">
      <c r="L146784" s="9"/>
      <c r="M146784" s="9"/>
      <c r="N146784" s="9"/>
    </row>
    <row r="146785" spans="12:14" x14ac:dyDescent="0.25">
      <c r="L146785" s="9"/>
      <c r="M146785" s="9"/>
      <c r="N146785" s="9"/>
    </row>
    <row r="146786" spans="12:14" x14ac:dyDescent="0.25">
      <c r="L146786" s="9"/>
      <c r="M146786" s="9"/>
      <c r="N146786" s="9"/>
    </row>
    <row r="146787" spans="12:14" x14ac:dyDescent="0.25">
      <c r="L146787" s="9"/>
      <c r="M146787" s="9"/>
      <c r="N146787" s="9"/>
    </row>
    <row r="146788" spans="12:14" x14ac:dyDescent="0.25">
      <c r="L146788" s="9"/>
      <c r="M146788" s="9"/>
      <c r="N146788" s="9"/>
    </row>
    <row r="146789" spans="12:14" x14ac:dyDescent="0.25">
      <c r="L146789" s="9"/>
      <c r="M146789" s="9"/>
      <c r="N146789" s="9"/>
    </row>
    <row r="146790" spans="12:14" x14ac:dyDescent="0.25">
      <c r="L146790" s="9"/>
      <c r="M146790" s="9"/>
      <c r="N146790" s="9"/>
    </row>
    <row r="146791" spans="12:14" x14ac:dyDescent="0.25">
      <c r="L146791" s="9"/>
      <c r="M146791" s="9"/>
      <c r="N146791" s="9"/>
    </row>
    <row r="146792" spans="12:14" x14ac:dyDescent="0.25">
      <c r="L146792" s="9"/>
      <c r="M146792" s="9"/>
      <c r="N146792" s="9"/>
    </row>
    <row r="146793" spans="12:14" x14ac:dyDescent="0.25">
      <c r="L146793" s="9"/>
      <c r="M146793" s="9"/>
      <c r="N146793" s="9"/>
    </row>
    <row r="146794" spans="12:14" x14ac:dyDescent="0.25">
      <c r="L146794" s="9"/>
      <c r="M146794" s="9"/>
      <c r="N146794" s="9"/>
    </row>
    <row r="146795" spans="12:14" x14ac:dyDescent="0.25">
      <c r="L146795" s="9"/>
      <c r="M146795" s="9"/>
      <c r="N146795" s="9"/>
    </row>
    <row r="146796" spans="12:14" x14ac:dyDescent="0.25">
      <c r="L146796" s="9"/>
      <c r="M146796" s="9"/>
      <c r="N146796" s="9"/>
    </row>
    <row r="146797" spans="12:14" x14ac:dyDescent="0.25">
      <c r="L146797" s="9"/>
      <c r="M146797" s="9"/>
      <c r="N146797" s="9"/>
    </row>
    <row r="146798" spans="12:14" x14ac:dyDescent="0.25">
      <c r="L146798" s="9"/>
      <c r="M146798" s="9"/>
      <c r="N146798" s="9"/>
    </row>
    <row r="146799" spans="12:14" x14ac:dyDescent="0.25">
      <c r="L146799" s="9"/>
      <c r="M146799" s="9"/>
      <c r="N146799" s="9"/>
    </row>
    <row r="146800" spans="12:14" x14ac:dyDescent="0.25">
      <c r="L146800" s="9"/>
      <c r="M146800" s="9"/>
      <c r="N146800" s="9"/>
    </row>
    <row r="146801" spans="12:14" x14ac:dyDescent="0.25">
      <c r="L146801" s="9"/>
      <c r="M146801" s="9"/>
      <c r="N146801" s="9"/>
    </row>
    <row r="146802" spans="12:14" x14ac:dyDescent="0.25">
      <c r="L146802" s="9"/>
      <c r="M146802" s="9"/>
      <c r="N146802" s="9"/>
    </row>
    <row r="146803" spans="12:14" x14ac:dyDescent="0.25">
      <c r="L146803" s="9"/>
      <c r="M146803" s="9"/>
      <c r="N146803" s="9"/>
    </row>
    <row r="146804" spans="12:14" x14ac:dyDescent="0.25">
      <c r="L146804" s="9"/>
      <c r="M146804" s="9"/>
      <c r="N146804" s="9"/>
    </row>
    <row r="146805" spans="12:14" x14ac:dyDescent="0.25">
      <c r="L146805" s="9"/>
      <c r="M146805" s="9"/>
      <c r="N146805" s="9"/>
    </row>
    <row r="146806" spans="12:14" x14ac:dyDescent="0.25">
      <c r="L146806" s="9"/>
      <c r="M146806" s="9"/>
      <c r="N146806" s="9"/>
    </row>
    <row r="146807" spans="12:14" x14ac:dyDescent="0.25">
      <c r="L146807" s="9"/>
      <c r="M146807" s="9"/>
      <c r="N146807" s="9"/>
    </row>
    <row r="146808" spans="12:14" x14ac:dyDescent="0.25">
      <c r="L146808" s="9"/>
      <c r="M146808" s="9"/>
      <c r="N146808" s="9"/>
    </row>
    <row r="146809" spans="12:14" x14ac:dyDescent="0.25">
      <c r="L146809" s="9"/>
      <c r="M146809" s="9"/>
      <c r="N146809" s="9"/>
    </row>
    <row r="146810" spans="12:14" x14ac:dyDescent="0.25">
      <c r="L146810" s="9"/>
      <c r="M146810" s="9"/>
      <c r="N146810" s="9"/>
    </row>
    <row r="146811" spans="12:14" x14ac:dyDescent="0.25">
      <c r="L146811" s="9"/>
      <c r="M146811" s="9"/>
      <c r="N146811" s="9"/>
    </row>
    <row r="146812" spans="12:14" x14ac:dyDescent="0.25">
      <c r="L146812" s="9"/>
      <c r="M146812" s="9"/>
      <c r="N146812" s="9"/>
    </row>
    <row r="146813" spans="12:14" x14ac:dyDescent="0.25">
      <c r="L146813" s="9"/>
      <c r="M146813" s="9"/>
      <c r="N146813" s="9"/>
    </row>
    <row r="146814" spans="12:14" x14ac:dyDescent="0.25">
      <c r="L146814" s="9"/>
      <c r="M146814" s="9"/>
      <c r="N146814" s="9"/>
    </row>
    <row r="146815" spans="12:14" x14ac:dyDescent="0.25">
      <c r="L146815" s="9"/>
      <c r="M146815" s="9"/>
      <c r="N146815" s="9"/>
    </row>
    <row r="146816" spans="12:14" x14ac:dyDescent="0.25">
      <c r="L146816" s="9"/>
      <c r="M146816" s="9"/>
      <c r="N146816" s="9"/>
    </row>
    <row r="146817" spans="12:14" x14ac:dyDescent="0.25">
      <c r="L146817" s="9"/>
      <c r="M146817" s="9"/>
      <c r="N146817" s="9"/>
    </row>
    <row r="146818" spans="12:14" x14ac:dyDescent="0.25">
      <c r="L146818" s="9"/>
      <c r="M146818" s="9"/>
      <c r="N146818" s="9"/>
    </row>
    <row r="146819" spans="12:14" x14ac:dyDescent="0.25">
      <c r="L146819" s="9"/>
      <c r="M146819" s="9"/>
      <c r="N146819" s="9"/>
    </row>
    <row r="146820" spans="12:14" x14ac:dyDescent="0.25">
      <c r="L146820" s="9"/>
      <c r="M146820" s="9"/>
      <c r="N146820" s="9"/>
    </row>
    <row r="146821" spans="12:14" x14ac:dyDescent="0.25">
      <c r="L146821" s="9"/>
      <c r="M146821" s="9"/>
      <c r="N146821" s="9"/>
    </row>
    <row r="146822" spans="12:14" x14ac:dyDescent="0.25">
      <c r="L146822" s="9"/>
      <c r="M146822" s="9"/>
      <c r="N146822" s="9"/>
    </row>
    <row r="146823" spans="12:14" x14ac:dyDescent="0.25">
      <c r="L146823" s="9"/>
      <c r="M146823" s="9"/>
      <c r="N146823" s="9"/>
    </row>
    <row r="146824" spans="12:14" x14ac:dyDescent="0.25">
      <c r="L146824" s="9"/>
      <c r="M146824" s="9"/>
      <c r="N146824" s="9"/>
    </row>
    <row r="146825" spans="12:14" x14ac:dyDescent="0.25">
      <c r="L146825" s="9"/>
      <c r="M146825" s="9"/>
      <c r="N146825" s="9"/>
    </row>
    <row r="146826" spans="12:14" x14ac:dyDescent="0.25">
      <c r="L146826" s="9"/>
      <c r="M146826" s="9"/>
      <c r="N146826" s="9"/>
    </row>
    <row r="146827" spans="12:14" x14ac:dyDescent="0.25">
      <c r="L146827" s="9"/>
      <c r="M146827" s="9"/>
      <c r="N146827" s="9"/>
    </row>
    <row r="146828" spans="12:14" x14ac:dyDescent="0.25">
      <c r="L146828" s="9"/>
      <c r="M146828" s="9"/>
      <c r="N146828" s="9"/>
    </row>
    <row r="146829" spans="12:14" x14ac:dyDescent="0.25">
      <c r="L146829" s="9"/>
      <c r="M146829" s="9"/>
      <c r="N146829" s="9"/>
    </row>
    <row r="146830" spans="12:14" x14ac:dyDescent="0.25">
      <c r="L146830" s="9"/>
      <c r="M146830" s="9"/>
      <c r="N146830" s="9"/>
    </row>
    <row r="146831" spans="12:14" x14ac:dyDescent="0.25">
      <c r="L146831" s="9"/>
      <c r="M146831" s="9"/>
      <c r="N146831" s="9"/>
    </row>
    <row r="146832" spans="12:14" x14ac:dyDescent="0.25">
      <c r="L146832" s="9"/>
      <c r="M146832" s="9"/>
      <c r="N146832" s="9"/>
    </row>
    <row r="146833" spans="12:14" x14ac:dyDescent="0.25">
      <c r="L146833" s="9"/>
      <c r="M146833" s="9"/>
      <c r="N146833" s="9"/>
    </row>
    <row r="146834" spans="12:14" x14ac:dyDescent="0.25">
      <c r="L146834" s="9"/>
      <c r="M146834" s="9"/>
      <c r="N146834" s="9"/>
    </row>
    <row r="146835" spans="12:14" x14ac:dyDescent="0.25">
      <c r="L146835" s="9"/>
      <c r="M146835" s="9"/>
      <c r="N146835" s="9"/>
    </row>
    <row r="146836" spans="12:14" x14ac:dyDescent="0.25">
      <c r="L146836" s="9"/>
      <c r="M146836" s="9"/>
      <c r="N146836" s="9"/>
    </row>
    <row r="146837" spans="12:14" x14ac:dyDescent="0.25">
      <c r="L146837" s="9"/>
      <c r="M146837" s="9"/>
      <c r="N146837" s="9"/>
    </row>
    <row r="146838" spans="12:14" x14ac:dyDescent="0.25">
      <c r="L146838" s="9"/>
      <c r="M146838" s="9"/>
      <c r="N146838" s="9"/>
    </row>
    <row r="146839" spans="12:14" x14ac:dyDescent="0.25">
      <c r="L146839" s="9"/>
      <c r="M146839" s="9"/>
      <c r="N146839" s="9"/>
    </row>
    <row r="146840" spans="12:14" x14ac:dyDescent="0.25">
      <c r="L146840" s="9"/>
      <c r="M146840" s="9"/>
      <c r="N146840" s="9"/>
    </row>
    <row r="146841" spans="12:14" x14ac:dyDescent="0.25">
      <c r="L146841" s="9"/>
      <c r="M146841" s="9"/>
      <c r="N146841" s="9"/>
    </row>
    <row r="146842" spans="12:14" x14ac:dyDescent="0.25">
      <c r="L146842" s="9"/>
      <c r="M146842" s="9"/>
      <c r="N146842" s="9"/>
    </row>
    <row r="146843" spans="12:14" x14ac:dyDescent="0.25">
      <c r="L146843" s="9"/>
      <c r="M146843" s="9"/>
      <c r="N146843" s="9"/>
    </row>
    <row r="146844" spans="12:14" x14ac:dyDescent="0.25">
      <c r="L146844" s="9"/>
      <c r="M146844" s="9"/>
      <c r="N146844" s="9"/>
    </row>
    <row r="146845" spans="12:14" x14ac:dyDescent="0.25">
      <c r="L146845" s="9"/>
      <c r="M146845" s="9"/>
      <c r="N146845" s="9"/>
    </row>
    <row r="146846" spans="12:14" x14ac:dyDescent="0.25">
      <c r="L146846" s="9"/>
      <c r="M146846" s="9"/>
      <c r="N146846" s="9"/>
    </row>
    <row r="146847" spans="12:14" x14ac:dyDescent="0.25">
      <c r="L146847" s="9"/>
      <c r="M146847" s="9"/>
      <c r="N146847" s="9"/>
    </row>
    <row r="146848" spans="12:14" x14ac:dyDescent="0.25">
      <c r="L146848" s="9"/>
      <c r="M146848" s="9"/>
      <c r="N146848" s="9"/>
    </row>
    <row r="146849" spans="12:14" x14ac:dyDescent="0.25">
      <c r="L146849" s="9"/>
      <c r="M146849" s="9"/>
      <c r="N146849" s="9"/>
    </row>
    <row r="146850" spans="12:14" x14ac:dyDescent="0.25">
      <c r="L146850" s="9"/>
      <c r="M146850" s="9"/>
      <c r="N146850" s="9"/>
    </row>
    <row r="146851" spans="12:14" x14ac:dyDescent="0.25">
      <c r="L146851" s="9"/>
      <c r="M146851" s="9"/>
      <c r="N146851" s="9"/>
    </row>
    <row r="146852" spans="12:14" x14ac:dyDescent="0.25">
      <c r="L146852" s="9"/>
      <c r="M146852" s="9"/>
      <c r="N146852" s="9"/>
    </row>
    <row r="146853" spans="12:14" x14ac:dyDescent="0.25">
      <c r="L146853" s="9"/>
      <c r="M146853" s="9"/>
      <c r="N146853" s="9"/>
    </row>
    <row r="146854" spans="12:14" x14ac:dyDescent="0.25">
      <c r="L146854" s="9"/>
      <c r="M146854" s="9"/>
      <c r="N146854" s="9"/>
    </row>
    <row r="146855" spans="12:14" x14ac:dyDescent="0.25">
      <c r="L146855" s="9"/>
      <c r="M146855" s="9"/>
      <c r="N146855" s="9"/>
    </row>
    <row r="146856" spans="12:14" x14ac:dyDescent="0.25">
      <c r="L146856" s="9"/>
      <c r="M146856" s="9"/>
      <c r="N146856" s="9"/>
    </row>
    <row r="146857" spans="12:14" x14ac:dyDescent="0.25">
      <c r="L146857" s="9"/>
      <c r="M146857" s="9"/>
      <c r="N146857" s="9"/>
    </row>
    <row r="146858" spans="12:14" x14ac:dyDescent="0.25">
      <c r="L146858" s="9"/>
      <c r="M146858" s="9"/>
      <c r="N146858" s="9"/>
    </row>
    <row r="146859" spans="12:14" x14ac:dyDescent="0.25">
      <c r="L146859" s="9"/>
      <c r="M146859" s="9"/>
      <c r="N146859" s="9"/>
    </row>
    <row r="146860" spans="12:14" x14ac:dyDescent="0.25">
      <c r="L146860" s="9"/>
      <c r="M146860" s="9"/>
      <c r="N146860" s="9"/>
    </row>
    <row r="146861" spans="12:14" x14ac:dyDescent="0.25">
      <c r="L146861" s="9"/>
      <c r="M146861" s="9"/>
      <c r="N146861" s="9"/>
    </row>
    <row r="146862" spans="12:14" x14ac:dyDescent="0.25">
      <c r="L146862" s="9"/>
      <c r="M146862" s="9"/>
      <c r="N146862" s="9"/>
    </row>
    <row r="146863" spans="12:14" x14ac:dyDescent="0.25">
      <c r="L146863" s="9"/>
      <c r="M146863" s="9"/>
      <c r="N146863" s="9"/>
    </row>
    <row r="146864" spans="12:14" x14ac:dyDescent="0.25">
      <c r="L146864" s="9"/>
      <c r="M146864" s="9"/>
      <c r="N146864" s="9"/>
    </row>
    <row r="146865" spans="12:14" x14ac:dyDescent="0.25">
      <c r="L146865" s="9"/>
      <c r="M146865" s="9"/>
      <c r="N146865" s="9"/>
    </row>
    <row r="146866" spans="12:14" x14ac:dyDescent="0.25">
      <c r="L146866" s="9"/>
      <c r="M146866" s="9"/>
      <c r="N146866" s="9"/>
    </row>
    <row r="146867" spans="12:14" x14ac:dyDescent="0.25">
      <c r="L146867" s="9"/>
      <c r="M146867" s="9"/>
      <c r="N146867" s="9"/>
    </row>
    <row r="146868" spans="12:14" x14ac:dyDescent="0.25">
      <c r="L146868" s="9"/>
      <c r="M146868" s="9"/>
      <c r="N146868" s="9"/>
    </row>
    <row r="146869" spans="12:14" x14ac:dyDescent="0.25">
      <c r="L146869" s="9"/>
      <c r="M146869" s="9"/>
      <c r="N146869" s="9"/>
    </row>
    <row r="146870" spans="12:14" x14ac:dyDescent="0.25">
      <c r="L146870" s="9"/>
      <c r="M146870" s="9"/>
      <c r="N146870" s="9"/>
    </row>
    <row r="146871" spans="12:14" x14ac:dyDescent="0.25">
      <c r="L146871" s="9"/>
      <c r="M146871" s="9"/>
      <c r="N146871" s="9"/>
    </row>
    <row r="146872" spans="12:14" x14ac:dyDescent="0.25">
      <c r="L146872" s="9"/>
      <c r="M146872" s="9"/>
      <c r="N146872" s="9"/>
    </row>
    <row r="146873" spans="12:14" x14ac:dyDescent="0.25">
      <c r="L146873" s="9"/>
      <c r="M146873" s="9"/>
      <c r="N146873" s="9"/>
    </row>
    <row r="146874" spans="12:14" x14ac:dyDescent="0.25">
      <c r="L146874" s="9"/>
      <c r="M146874" s="9"/>
      <c r="N146874" s="9"/>
    </row>
    <row r="146875" spans="12:14" x14ac:dyDescent="0.25">
      <c r="L146875" s="9"/>
      <c r="M146875" s="9"/>
      <c r="N146875" s="9"/>
    </row>
    <row r="146876" spans="12:14" x14ac:dyDescent="0.25">
      <c r="L146876" s="9"/>
      <c r="M146876" s="9"/>
      <c r="N146876" s="9"/>
    </row>
    <row r="146877" spans="12:14" x14ac:dyDescent="0.25">
      <c r="L146877" s="9"/>
      <c r="M146877" s="9"/>
      <c r="N146877" s="9"/>
    </row>
    <row r="146878" spans="12:14" x14ac:dyDescent="0.25">
      <c r="L146878" s="9"/>
      <c r="M146878" s="9"/>
      <c r="N146878" s="9"/>
    </row>
    <row r="146879" spans="12:14" x14ac:dyDescent="0.25">
      <c r="L146879" s="9"/>
      <c r="M146879" s="9"/>
      <c r="N146879" s="9"/>
    </row>
    <row r="146880" spans="12:14" x14ac:dyDescent="0.25">
      <c r="L146880" s="9"/>
      <c r="M146880" s="9"/>
      <c r="N146880" s="9"/>
    </row>
    <row r="146881" spans="12:14" x14ac:dyDescent="0.25">
      <c r="L146881" s="9"/>
      <c r="M146881" s="9"/>
      <c r="N146881" s="9"/>
    </row>
    <row r="146882" spans="12:14" x14ac:dyDescent="0.25">
      <c r="L146882" s="9"/>
      <c r="M146882" s="9"/>
      <c r="N146882" s="9"/>
    </row>
    <row r="146883" spans="12:14" x14ac:dyDescent="0.25">
      <c r="L146883" s="9"/>
      <c r="M146883" s="9"/>
      <c r="N146883" s="9"/>
    </row>
    <row r="146884" spans="12:14" x14ac:dyDescent="0.25">
      <c r="L146884" s="9"/>
      <c r="M146884" s="9"/>
      <c r="N146884" s="9"/>
    </row>
    <row r="146885" spans="12:14" x14ac:dyDescent="0.25">
      <c r="L146885" s="9"/>
      <c r="M146885" s="9"/>
      <c r="N146885" s="9"/>
    </row>
    <row r="146886" spans="12:14" x14ac:dyDescent="0.25">
      <c r="L146886" s="9"/>
      <c r="M146886" s="9"/>
      <c r="N146886" s="9"/>
    </row>
    <row r="146887" spans="12:14" x14ac:dyDescent="0.25">
      <c r="L146887" s="9"/>
      <c r="M146887" s="9"/>
      <c r="N146887" s="9"/>
    </row>
    <row r="146888" spans="12:14" x14ac:dyDescent="0.25">
      <c r="L146888" s="9"/>
      <c r="M146888" s="9"/>
      <c r="N146888" s="9"/>
    </row>
    <row r="146889" spans="12:14" x14ac:dyDescent="0.25">
      <c r="L146889" s="9"/>
      <c r="M146889" s="9"/>
      <c r="N146889" s="9"/>
    </row>
    <row r="146890" spans="12:14" x14ac:dyDescent="0.25">
      <c r="L146890" s="9"/>
      <c r="M146890" s="9"/>
      <c r="N146890" s="9"/>
    </row>
    <row r="146891" spans="12:14" x14ac:dyDescent="0.25">
      <c r="L146891" s="9"/>
      <c r="M146891" s="9"/>
      <c r="N146891" s="9"/>
    </row>
    <row r="146892" spans="12:14" x14ac:dyDescent="0.25">
      <c r="L146892" s="9"/>
      <c r="M146892" s="9"/>
      <c r="N146892" s="9"/>
    </row>
    <row r="146893" spans="12:14" x14ac:dyDescent="0.25">
      <c r="L146893" s="9"/>
      <c r="M146893" s="9"/>
      <c r="N146893" s="9"/>
    </row>
    <row r="146894" spans="12:14" x14ac:dyDescent="0.25">
      <c r="L146894" s="9"/>
      <c r="M146894" s="9"/>
      <c r="N146894" s="9"/>
    </row>
    <row r="146895" spans="12:14" x14ac:dyDescent="0.25">
      <c r="L146895" s="9"/>
      <c r="M146895" s="9"/>
      <c r="N146895" s="9"/>
    </row>
    <row r="146896" spans="12:14" x14ac:dyDescent="0.25">
      <c r="L146896" s="9"/>
      <c r="M146896" s="9"/>
      <c r="N146896" s="9"/>
    </row>
    <row r="146897" spans="12:14" x14ac:dyDescent="0.25">
      <c r="L146897" s="9"/>
      <c r="M146897" s="9"/>
      <c r="N146897" s="9"/>
    </row>
    <row r="146898" spans="12:14" x14ac:dyDescent="0.25">
      <c r="L146898" s="9"/>
      <c r="M146898" s="9"/>
      <c r="N146898" s="9"/>
    </row>
    <row r="146899" spans="12:14" x14ac:dyDescent="0.25">
      <c r="L146899" s="9"/>
      <c r="M146899" s="9"/>
      <c r="N146899" s="9"/>
    </row>
    <row r="146900" spans="12:14" x14ac:dyDescent="0.25">
      <c r="L146900" s="9"/>
      <c r="M146900" s="9"/>
      <c r="N146900" s="9"/>
    </row>
    <row r="146901" spans="12:14" x14ac:dyDescent="0.25">
      <c r="L146901" s="9"/>
      <c r="M146901" s="9"/>
      <c r="N146901" s="9"/>
    </row>
    <row r="146902" spans="12:14" x14ac:dyDescent="0.25">
      <c r="L146902" s="9"/>
      <c r="M146902" s="9"/>
      <c r="N146902" s="9"/>
    </row>
    <row r="146903" spans="12:14" x14ac:dyDescent="0.25">
      <c r="L146903" s="9"/>
      <c r="M146903" s="9"/>
      <c r="N146903" s="9"/>
    </row>
    <row r="146904" spans="12:14" x14ac:dyDescent="0.25">
      <c r="L146904" s="9"/>
      <c r="M146904" s="9"/>
      <c r="N146904" s="9"/>
    </row>
    <row r="146905" spans="12:14" x14ac:dyDescent="0.25">
      <c r="L146905" s="9"/>
      <c r="M146905" s="9"/>
      <c r="N146905" s="9"/>
    </row>
    <row r="146906" spans="12:14" x14ac:dyDescent="0.25">
      <c r="L146906" s="9"/>
      <c r="M146906" s="9"/>
      <c r="N146906" s="9"/>
    </row>
    <row r="146907" spans="12:14" x14ac:dyDescent="0.25">
      <c r="L146907" s="9"/>
      <c r="M146907" s="9"/>
      <c r="N146907" s="9"/>
    </row>
    <row r="146908" spans="12:14" x14ac:dyDescent="0.25">
      <c r="L146908" s="9"/>
      <c r="M146908" s="9"/>
      <c r="N146908" s="9"/>
    </row>
    <row r="146909" spans="12:14" x14ac:dyDescent="0.25">
      <c r="L146909" s="9"/>
      <c r="M146909" s="9"/>
      <c r="N146909" s="9"/>
    </row>
    <row r="146910" spans="12:14" x14ac:dyDescent="0.25">
      <c r="L146910" s="9"/>
      <c r="M146910" s="9"/>
      <c r="N146910" s="9"/>
    </row>
    <row r="146911" spans="12:14" x14ac:dyDescent="0.25">
      <c r="L146911" s="9"/>
      <c r="M146911" s="9"/>
      <c r="N146911" s="9"/>
    </row>
    <row r="146912" spans="12:14" x14ac:dyDescent="0.25">
      <c r="L146912" s="9"/>
      <c r="M146912" s="9"/>
      <c r="N146912" s="9"/>
    </row>
    <row r="146913" spans="12:14" x14ac:dyDescent="0.25">
      <c r="L146913" s="9"/>
      <c r="M146913" s="9"/>
      <c r="N146913" s="9"/>
    </row>
    <row r="146914" spans="12:14" x14ac:dyDescent="0.25">
      <c r="L146914" s="9"/>
      <c r="M146914" s="9"/>
      <c r="N146914" s="9"/>
    </row>
    <row r="146915" spans="12:14" x14ac:dyDescent="0.25">
      <c r="L146915" s="9"/>
      <c r="M146915" s="9"/>
      <c r="N146915" s="9"/>
    </row>
    <row r="146916" spans="12:14" x14ac:dyDescent="0.25">
      <c r="L146916" s="9"/>
      <c r="M146916" s="9"/>
      <c r="N146916" s="9"/>
    </row>
    <row r="146917" spans="12:14" x14ac:dyDescent="0.25">
      <c r="L146917" s="9"/>
      <c r="M146917" s="9"/>
      <c r="N146917" s="9"/>
    </row>
    <row r="146918" spans="12:14" x14ac:dyDescent="0.25">
      <c r="L146918" s="9"/>
      <c r="M146918" s="9"/>
      <c r="N146918" s="9"/>
    </row>
    <row r="146919" spans="12:14" x14ac:dyDescent="0.25">
      <c r="L146919" s="9"/>
      <c r="M146919" s="9"/>
      <c r="N146919" s="9"/>
    </row>
    <row r="146920" spans="12:14" x14ac:dyDescent="0.25">
      <c r="L146920" s="9"/>
      <c r="M146920" s="9"/>
      <c r="N146920" s="9"/>
    </row>
    <row r="146921" spans="12:14" x14ac:dyDescent="0.25">
      <c r="L146921" s="9"/>
      <c r="M146921" s="9"/>
      <c r="N146921" s="9"/>
    </row>
    <row r="146922" spans="12:14" x14ac:dyDescent="0.25">
      <c r="L146922" s="9"/>
      <c r="M146922" s="9"/>
      <c r="N146922" s="9"/>
    </row>
    <row r="146923" spans="12:14" x14ac:dyDescent="0.25">
      <c r="L146923" s="9"/>
      <c r="M146923" s="9"/>
      <c r="N146923" s="9"/>
    </row>
    <row r="146924" spans="12:14" x14ac:dyDescent="0.25">
      <c r="L146924" s="9"/>
      <c r="M146924" s="9"/>
      <c r="N146924" s="9"/>
    </row>
    <row r="146925" spans="12:14" x14ac:dyDescent="0.25">
      <c r="L146925" s="9"/>
      <c r="M146925" s="9"/>
      <c r="N146925" s="9"/>
    </row>
    <row r="146926" spans="12:14" x14ac:dyDescent="0.25">
      <c r="L146926" s="9"/>
      <c r="M146926" s="9"/>
      <c r="N146926" s="9"/>
    </row>
    <row r="146927" spans="12:14" x14ac:dyDescent="0.25">
      <c r="L146927" s="9"/>
      <c r="M146927" s="9"/>
      <c r="N146927" s="9"/>
    </row>
    <row r="146928" spans="12:14" x14ac:dyDescent="0.25">
      <c r="L146928" s="9"/>
      <c r="M146928" s="9"/>
      <c r="N146928" s="9"/>
    </row>
    <row r="146929" spans="12:14" x14ac:dyDescent="0.25">
      <c r="L146929" s="9"/>
      <c r="M146929" s="9"/>
      <c r="N146929" s="9"/>
    </row>
    <row r="146930" spans="12:14" x14ac:dyDescent="0.25">
      <c r="L146930" s="9"/>
      <c r="M146930" s="9"/>
      <c r="N146930" s="9"/>
    </row>
    <row r="146931" spans="12:14" x14ac:dyDescent="0.25">
      <c r="L146931" s="9"/>
      <c r="M146931" s="9"/>
      <c r="N146931" s="9"/>
    </row>
    <row r="146932" spans="12:14" x14ac:dyDescent="0.25">
      <c r="L146932" s="9"/>
      <c r="M146932" s="9"/>
      <c r="N146932" s="9"/>
    </row>
    <row r="146933" spans="12:14" x14ac:dyDescent="0.25">
      <c r="L146933" s="9"/>
      <c r="M146933" s="9"/>
      <c r="N146933" s="9"/>
    </row>
    <row r="146934" spans="12:14" x14ac:dyDescent="0.25">
      <c r="L146934" s="9"/>
      <c r="M146934" s="9"/>
      <c r="N146934" s="9"/>
    </row>
    <row r="146935" spans="12:14" x14ac:dyDescent="0.25">
      <c r="L146935" s="9"/>
      <c r="M146935" s="9"/>
      <c r="N146935" s="9"/>
    </row>
    <row r="146936" spans="12:14" x14ac:dyDescent="0.25">
      <c r="L146936" s="9"/>
      <c r="M146936" s="9"/>
      <c r="N146936" s="9"/>
    </row>
    <row r="146937" spans="12:14" x14ac:dyDescent="0.25">
      <c r="L146937" s="9"/>
      <c r="M146937" s="9"/>
      <c r="N146937" s="9"/>
    </row>
    <row r="146938" spans="12:14" x14ac:dyDescent="0.25">
      <c r="L146938" s="9"/>
      <c r="M146938" s="9"/>
      <c r="N146938" s="9"/>
    </row>
    <row r="146939" spans="12:14" x14ac:dyDescent="0.25">
      <c r="L146939" s="9"/>
      <c r="M146939" s="9"/>
      <c r="N146939" s="9"/>
    </row>
    <row r="146940" spans="12:14" x14ac:dyDescent="0.25">
      <c r="L146940" s="9"/>
      <c r="M146940" s="9"/>
      <c r="N146940" s="9"/>
    </row>
    <row r="146941" spans="12:14" x14ac:dyDescent="0.25">
      <c r="L146941" s="9"/>
      <c r="M146941" s="9"/>
      <c r="N146941" s="9"/>
    </row>
    <row r="146942" spans="12:14" x14ac:dyDescent="0.25">
      <c r="L146942" s="9"/>
      <c r="M146942" s="9"/>
      <c r="N146942" s="9"/>
    </row>
    <row r="146943" spans="12:14" x14ac:dyDescent="0.25">
      <c r="L146943" s="9"/>
      <c r="M146943" s="9"/>
      <c r="N146943" s="9"/>
    </row>
    <row r="146944" spans="12:14" x14ac:dyDescent="0.25">
      <c r="L146944" s="9"/>
      <c r="M146944" s="9"/>
      <c r="N146944" s="9"/>
    </row>
    <row r="146945" spans="12:14" x14ac:dyDescent="0.25">
      <c r="L146945" s="9"/>
      <c r="M146945" s="9"/>
      <c r="N146945" s="9"/>
    </row>
    <row r="146946" spans="12:14" x14ac:dyDescent="0.25">
      <c r="L146946" s="9"/>
      <c r="M146946" s="9"/>
      <c r="N146946" s="9"/>
    </row>
    <row r="146947" spans="12:14" x14ac:dyDescent="0.25">
      <c r="L146947" s="9"/>
      <c r="M146947" s="9"/>
      <c r="N146947" s="9"/>
    </row>
    <row r="146948" spans="12:14" x14ac:dyDescent="0.25">
      <c r="L146948" s="9"/>
      <c r="M146948" s="9"/>
      <c r="N146948" s="9"/>
    </row>
    <row r="146949" spans="12:14" x14ac:dyDescent="0.25">
      <c r="L146949" s="9"/>
      <c r="M146949" s="9"/>
      <c r="N146949" s="9"/>
    </row>
    <row r="146950" spans="12:14" x14ac:dyDescent="0.25">
      <c r="L146950" s="9"/>
      <c r="M146950" s="9"/>
      <c r="N146950" s="9"/>
    </row>
    <row r="146951" spans="12:14" x14ac:dyDescent="0.25">
      <c r="L146951" s="9"/>
      <c r="M146951" s="9"/>
      <c r="N146951" s="9"/>
    </row>
    <row r="146952" spans="12:14" x14ac:dyDescent="0.25">
      <c r="L146952" s="9"/>
      <c r="M146952" s="9"/>
      <c r="N146952" s="9"/>
    </row>
    <row r="146953" spans="12:14" x14ac:dyDescent="0.25">
      <c r="L146953" s="9"/>
      <c r="M146953" s="9"/>
      <c r="N146953" s="9"/>
    </row>
    <row r="146954" spans="12:14" x14ac:dyDescent="0.25">
      <c r="L146954" s="9"/>
      <c r="M146954" s="9"/>
      <c r="N146954" s="9"/>
    </row>
    <row r="146955" spans="12:14" x14ac:dyDescent="0.25">
      <c r="L146955" s="9"/>
      <c r="M146955" s="9"/>
      <c r="N146955" s="9"/>
    </row>
    <row r="146956" spans="12:14" x14ac:dyDescent="0.25">
      <c r="L146956" s="9"/>
      <c r="M146956" s="9"/>
      <c r="N146956" s="9"/>
    </row>
    <row r="146957" spans="12:14" x14ac:dyDescent="0.25">
      <c r="L146957" s="9"/>
      <c r="M146957" s="9"/>
      <c r="N146957" s="9"/>
    </row>
    <row r="146958" spans="12:14" x14ac:dyDescent="0.25">
      <c r="L146958" s="9"/>
      <c r="M146958" s="9"/>
      <c r="N146958" s="9"/>
    </row>
    <row r="146959" spans="12:14" x14ac:dyDescent="0.25">
      <c r="L146959" s="9"/>
      <c r="M146959" s="9"/>
      <c r="N146959" s="9"/>
    </row>
    <row r="146960" spans="12:14" x14ac:dyDescent="0.25">
      <c r="L146960" s="9"/>
      <c r="M146960" s="9"/>
      <c r="N146960" s="9"/>
    </row>
    <row r="146961" spans="12:14" x14ac:dyDescent="0.25">
      <c r="L146961" s="9"/>
      <c r="M146961" s="9"/>
      <c r="N146961" s="9"/>
    </row>
    <row r="146962" spans="12:14" x14ac:dyDescent="0.25">
      <c r="L146962" s="9"/>
      <c r="M146962" s="9"/>
      <c r="N146962" s="9"/>
    </row>
    <row r="146963" spans="12:14" x14ac:dyDescent="0.25">
      <c r="L146963" s="9"/>
      <c r="M146963" s="9"/>
      <c r="N146963" s="9"/>
    </row>
    <row r="146964" spans="12:14" x14ac:dyDescent="0.25">
      <c r="L146964" s="9"/>
      <c r="M146964" s="9"/>
      <c r="N146964" s="9"/>
    </row>
    <row r="146965" spans="12:14" x14ac:dyDescent="0.25">
      <c r="L146965" s="9"/>
      <c r="M146965" s="9"/>
      <c r="N146965" s="9"/>
    </row>
    <row r="146966" spans="12:14" x14ac:dyDescent="0.25">
      <c r="L146966" s="9"/>
      <c r="M146966" s="9"/>
      <c r="N146966" s="9"/>
    </row>
    <row r="146967" spans="12:14" x14ac:dyDescent="0.25">
      <c r="L146967" s="9"/>
      <c r="M146967" s="9"/>
      <c r="N146967" s="9"/>
    </row>
    <row r="146968" spans="12:14" x14ac:dyDescent="0.25">
      <c r="L146968" s="9"/>
      <c r="M146968" s="9"/>
      <c r="N146968" s="9"/>
    </row>
    <row r="146969" spans="12:14" x14ac:dyDescent="0.25">
      <c r="L146969" s="9"/>
      <c r="M146969" s="9"/>
      <c r="N146969" s="9"/>
    </row>
    <row r="146970" spans="12:14" x14ac:dyDescent="0.25">
      <c r="L146970" s="9"/>
      <c r="M146970" s="9"/>
      <c r="N146970" s="9"/>
    </row>
    <row r="146971" spans="12:14" x14ac:dyDescent="0.25">
      <c r="L146971" s="9"/>
      <c r="M146971" s="9"/>
      <c r="N146971" s="9"/>
    </row>
    <row r="146972" spans="12:14" x14ac:dyDescent="0.25">
      <c r="L146972" s="9"/>
      <c r="M146972" s="9"/>
      <c r="N146972" s="9"/>
    </row>
    <row r="146973" spans="12:14" x14ac:dyDescent="0.25">
      <c r="L146973" s="9"/>
      <c r="M146973" s="9"/>
      <c r="N146973" s="9"/>
    </row>
    <row r="146974" spans="12:14" x14ac:dyDescent="0.25">
      <c r="L146974" s="9"/>
      <c r="M146974" s="9"/>
      <c r="N146974" s="9"/>
    </row>
    <row r="146975" spans="12:14" x14ac:dyDescent="0.25">
      <c r="L146975" s="9"/>
      <c r="M146975" s="9"/>
      <c r="N146975" s="9"/>
    </row>
    <row r="146976" spans="12:14" x14ac:dyDescent="0.25">
      <c r="L146976" s="9"/>
      <c r="M146976" s="9"/>
      <c r="N146976" s="9"/>
    </row>
    <row r="146977" spans="12:14" x14ac:dyDescent="0.25">
      <c r="L146977" s="9"/>
      <c r="M146977" s="9"/>
      <c r="N146977" s="9"/>
    </row>
    <row r="146978" spans="12:14" x14ac:dyDescent="0.25">
      <c r="L146978" s="9"/>
      <c r="M146978" s="9"/>
      <c r="N146978" s="9"/>
    </row>
    <row r="146979" spans="12:14" x14ac:dyDescent="0.25">
      <c r="L146979" s="9"/>
      <c r="M146979" s="9"/>
      <c r="N146979" s="9"/>
    </row>
    <row r="146980" spans="12:14" x14ac:dyDescent="0.25">
      <c r="L146980" s="9"/>
      <c r="M146980" s="9"/>
      <c r="N146980" s="9"/>
    </row>
    <row r="146981" spans="12:14" x14ac:dyDescent="0.25">
      <c r="L146981" s="9"/>
      <c r="M146981" s="9"/>
      <c r="N146981" s="9"/>
    </row>
    <row r="146982" spans="12:14" x14ac:dyDescent="0.25">
      <c r="L146982" s="9"/>
      <c r="M146982" s="9"/>
      <c r="N146982" s="9"/>
    </row>
    <row r="146983" spans="12:14" x14ac:dyDescent="0.25">
      <c r="L146983" s="9"/>
      <c r="M146983" s="9"/>
      <c r="N146983" s="9"/>
    </row>
    <row r="146984" spans="12:14" x14ac:dyDescent="0.25">
      <c r="L146984" s="9"/>
      <c r="M146984" s="9"/>
      <c r="N146984" s="9"/>
    </row>
    <row r="146985" spans="12:14" x14ac:dyDescent="0.25">
      <c r="L146985" s="9"/>
      <c r="M146985" s="9"/>
      <c r="N146985" s="9"/>
    </row>
    <row r="146986" spans="12:14" x14ac:dyDescent="0.25">
      <c r="L146986" s="9"/>
      <c r="M146986" s="9"/>
      <c r="N146986" s="9"/>
    </row>
    <row r="146987" spans="12:14" x14ac:dyDescent="0.25">
      <c r="L146987" s="9"/>
      <c r="M146987" s="9"/>
      <c r="N146987" s="9"/>
    </row>
    <row r="146988" spans="12:14" x14ac:dyDescent="0.25">
      <c r="L146988" s="9"/>
      <c r="M146988" s="9"/>
      <c r="N146988" s="9"/>
    </row>
    <row r="146989" spans="12:14" x14ac:dyDescent="0.25">
      <c r="L146989" s="9"/>
      <c r="M146989" s="9"/>
      <c r="N146989" s="9"/>
    </row>
    <row r="146990" spans="12:14" x14ac:dyDescent="0.25">
      <c r="L146990" s="9"/>
      <c r="M146990" s="9"/>
      <c r="N146990" s="9"/>
    </row>
    <row r="146991" spans="12:14" x14ac:dyDescent="0.25">
      <c r="L146991" s="9"/>
      <c r="M146991" s="9"/>
      <c r="N146991" s="9"/>
    </row>
    <row r="146992" spans="12:14" x14ac:dyDescent="0.25">
      <c r="L146992" s="9"/>
      <c r="M146992" s="9"/>
      <c r="N146992" s="9"/>
    </row>
    <row r="146993" spans="12:14" x14ac:dyDescent="0.25">
      <c r="L146993" s="9"/>
      <c r="M146993" s="9"/>
      <c r="N146993" s="9"/>
    </row>
    <row r="146994" spans="12:14" x14ac:dyDescent="0.25">
      <c r="L146994" s="9"/>
      <c r="M146994" s="9"/>
      <c r="N146994" s="9"/>
    </row>
    <row r="146995" spans="12:14" x14ac:dyDescent="0.25">
      <c r="L146995" s="9"/>
      <c r="M146995" s="9"/>
      <c r="N146995" s="9"/>
    </row>
    <row r="146996" spans="12:14" x14ac:dyDescent="0.25">
      <c r="L146996" s="9"/>
      <c r="M146996" s="9"/>
      <c r="N146996" s="9"/>
    </row>
    <row r="146997" spans="12:14" x14ac:dyDescent="0.25">
      <c r="L146997" s="9"/>
      <c r="M146997" s="9"/>
      <c r="N146997" s="9"/>
    </row>
    <row r="146998" spans="12:14" x14ac:dyDescent="0.25">
      <c r="L146998" s="9"/>
      <c r="M146998" s="9"/>
      <c r="N146998" s="9"/>
    </row>
    <row r="146999" spans="12:14" x14ac:dyDescent="0.25">
      <c r="L146999" s="9"/>
      <c r="M146999" s="9"/>
      <c r="N146999" s="9"/>
    </row>
    <row r="147000" spans="12:14" x14ac:dyDescent="0.25">
      <c r="L147000" s="9"/>
      <c r="M147000" s="9"/>
      <c r="N147000" s="9"/>
    </row>
    <row r="147001" spans="12:14" x14ac:dyDescent="0.25">
      <c r="L147001" s="9"/>
      <c r="M147001" s="9"/>
      <c r="N147001" s="9"/>
    </row>
    <row r="147002" spans="12:14" x14ac:dyDescent="0.25">
      <c r="L147002" s="9"/>
      <c r="M147002" s="9"/>
      <c r="N147002" s="9"/>
    </row>
    <row r="147003" spans="12:14" x14ac:dyDescent="0.25">
      <c r="L147003" s="9"/>
      <c r="M147003" s="9"/>
      <c r="N147003" s="9"/>
    </row>
    <row r="147004" spans="12:14" x14ac:dyDescent="0.25">
      <c r="L147004" s="9"/>
      <c r="M147004" s="9"/>
      <c r="N147004" s="9"/>
    </row>
    <row r="147005" spans="12:14" x14ac:dyDescent="0.25">
      <c r="L147005" s="9"/>
      <c r="M147005" s="9"/>
      <c r="N147005" s="9"/>
    </row>
    <row r="147006" spans="12:14" x14ac:dyDescent="0.25">
      <c r="L147006" s="9"/>
      <c r="M147006" s="9"/>
      <c r="N147006" s="9"/>
    </row>
    <row r="147007" spans="12:14" x14ac:dyDescent="0.25">
      <c r="L147007" s="9"/>
      <c r="M147007" s="9"/>
      <c r="N147007" s="9"/>
    </row>
    <row r="147008" spans="12:14" x14ac:dyDescent="0.25">
      <c r="L147008" s="9"/>
      <c r="M147008" s="9"/>
      <c r="N147008" s="9"/>
    </row>
    <row r="147009" spans="12:14" x14ac:dyDescent="0.25">
      <c r="L147009" s="9"/>
      <c r="M147009" s="9"/>
      <c r="N147009" s="9"/>
    </row>
    <row r="147010" spans="12:14" x14ac:dyDescent="0.25">
      <c r="L147010" s="9"/>
      <c r="M147010" s="9"/>
      <c r="N147010" s="9"/>
    </row>
    <row r="147011" spans="12:14" x14ac:dyDescent="0.25">
      <c r="L147011" s="9"/>
      <c r="M147011" s="9"/>
      <c r="N147011" s="9"/>
    </row>
    <row r="147012" spans="12:14" x14ac:dyDescent="0.25">
      <c r="L147012" s="9"/>
      <c r="M147012" s="9"/>
      <c r="N147012" s="9"/>
    </row>
    <row r="147013" spans="12:14" x14ac:dyDescent="0.25">
      <c r="L147013" s="9"/>
      <c r="M147013" s="9"/>
      <c r="N147013" s="9"/>
    </row>
    <row r="147014" spans="12:14" x14ac:dyDescent="0.25">
      <c r="L147014" s="9"/>
      <c r="M147014" s="9"/>
      <c r="N147014" s="9"/>
    </row>
    <row r="147015" spans="12:14" x14ac:dyDescent="0.25">
      <c r="L147015" s="9"/>
      <c r="M147015" s="9"/>
      <c r="N147015" s="9"/>
    </row>
    <row r="147016" spans="12:14" x14ac:dyDescent="0.25">
      <c r="L147016" s="9"/>
      <c r="M147016" s="9"/>
      <c r="N147016" s="9"/>
    </row>
    <row r="147017" spans="12:14" x14ac:dyDescent="0.25">
      <c r="L147017" s="9"/>
      <c r="M147017" s="9"/>
      <c r="N147017" s="9"/>
    </row>
    <row r="147018" spans="12:14" x14ac:dyDescent="0.25">
      <c r="L147018" s="9"/>
      <c r="M147018" s="9"/>
      <c r="N147018" s="9"/>
    </row>
    <row r="147019" spans="12:14" x14ac:dyDescent="0.25">
      <c r="L147019" s="9"/>
      <c r="M147019" s="9"/>
      <c r="N147019" s="9"/>
    </row>
    <row r="147020" spans="12:14" x14ac:dyDescent="0.25">
      <c r="L147020" s="9"/>
      <c r="M147020" s="9"/>
      <c r="N147020" s="9"/>
    </row>
    <row r="147021" spans="12:14" x14ac:dyDescent="0.25">
      <c r="L147021" s="9"/>
      <c r="M147021" s="9"/>
      <c r="N147021" s="9"/>
    </row>
    <row r="147022" spans="12:14" x14ac:dyDescent="0.25">
      <c r="L147022" s="9"/>
      <c r="M147022" s="9"/>
      <c r="N147022" s="9"/>
    </row>
    <row r="147023" spans="12:14" x14ac:dyDescent="0.25">
      <c r="L147023" s="9"/>
      <c r="M147023" s="9"/>
      <c r="N147023" s="9"/>
    </row>
    <row r="147024" spans="12:14" x14ac:dyDescent="0.25">
      <c r="L147024" s="9"/>
      <c r="M147024" s="9"/>
      <c r="N147024" s="9"/>
    </row>
    <row r="147025" spans="12:14" x14ac:dyDescent="0.25">
      <c r="L147025" s="9"/>
      <c r="M147025" s="9"/>
      <c r="N147025" s="9"/>
    </row>
    <row r="147026" spans="12:14" x14ac:dyDescent="0.25">
      <c r="L147026" s="9"/>
      <c r="M147026" s="9"/>
      <c r="N147026" s="9"/>
    </row>
    <row r="147027" spans="12:14" x14ac:dyDescent="0.25">
      <c r="L147027" s="9"/>
      <c r="M147027" s="9"/>
      <c r="N147027" s="9"/>
    </row>
    <row r="147028" spans="12:14" x14ac:dyDescent="0.25">
      <c r="L147028" s="9"/>
      <c r="M147028" s="9"/>
      <c r="N147028" s="9"/>
    </row>
    <row r="147029" spans="12:14" x14ac:dyDescent="0.25">
      <c r="L147029" s="9"/>
      <c r="M147029" s="9"/>
      <c r="N147029" s="9"/>
    </row>
    <row r="147030" spans="12:14" x14ac:dyDescent="0.25">
      <c r="L147030" s="9"/>
      <c r="M147030" s="9"/>
      <c r="N147030" s="9"/>
    </row>
    <row r="147031" spans="12:14" x14ac:dyDescent="0.25">
      <c r="L147031" s="9"/>
      <c r="M147031" s="9"/>
      <c r="N147031" s="9"/>
    </row>
    <row r="147032" spans="12:14" x14ac:dyDescent="0.25">
      <c r="L147032" s="9"/>
      <c r="M147032" s="9"/>
      <c r="N147032" s="9"/>
    </row>
    <row r="147033" spans="12:14" x14ac:dyDescent="0.25">
      <c r="L147033" s="9"/>
      <c r="M147033" s="9"/>
      <c r="N147033" s="9"/>
    </row>
    <row r="147034" spans="12:14" x14ac:dyDescent="0.25">
      <c r="L147034" s="9"/>
      <c r="M147034" s="9"/>
      <c r="N147034" s="9"/>
    </row>
    <row r="147035" spans="12:14" x14ac:dyDescent="0.25">
      <c r="L147035" s="9"/>
      <c r="M147035" s="9"/>
      <c r="N147035" s="9"/>
    </row>
    <row r="147036" spans="12:14" x14ac:dyDescent="0.25">
      <c r="L147036" s="9"/>
      <c r="M147036" s="9"/>
      <c r="N147036" s="9"/>
    </row>
    <row r="147037" spans="12:14" x14ac:dyDescent="0.25">
      <c r="L147037" s="9"/>
      <c r="M147037" s="9"/>
      <c r="N147037" s="9"/>
    </row>
    <row r="147038" spans="12:14" x14ac:dyDescent="0.25">
      <c r="L147038" s="9"/>
      <c r="M147038" s="9"/>
      <c r="N147038" s="9"/>
    </row>
    <row r="147039" spans="12:14" x14ac:dyDescent="0.25">
      <c r="L147039" s="9"/>
      <c r="M147039" s="9"/>
      <c r="N147039" s="9"/>
    </row>
    <row r="147040" spans="12:14" x14ac:dyDescent="0.25">
      <c r="L147040" s="9"/>
      <c r="M147040" s="9"/>
      <c r="N147040" s="9"/>
    </row>
    <row r="147041" spans="12:14" x14ac:dyDescent="0.25">
      <c r="L147041" s="9"/>
      <c r="M147041" s="9"/>
      <c r="N147041" s="9"/>
    </row>
    <row r="147042" spans="12:14" x14ac:dyDescent="0.25">
      <c r="L147042" s="9"/>
      <c r="M147042" s="9"/>
      <c r="N147042" s="9"/>
    </row>
    <row r="147043" spans="12:14" x14ac:dyDescent="0.25">
      <c r="L147043" s="9"/>
      <c r="M147043" s="9"/>
      <c r="N147043" s="9"/>
    </row>
    <row r="147044" spans="12:14" x14ac:dyDescent="0.25">
      <c r="L147044" s="9"/>
      <c r="M147044" s="9"/>
      <c r="N147044" s="9"/>
    </row>
    <row r="147045" spans="12:14" x14ac:dyDescent="0.25">
      <c r="L147045" s="9"/>
      <c r="M147045" s="9"/>
      <c r="N147045" s="9"/>
    </row>
    <row r="147046" spans="12:14" x14ac:dyDescent="0.25">
      <c r="L147046" s="9"/>
      <c r="M147046" s="9"/>
      <c r="N147046" s="9"/>
    </row>
    <row r="147047" spans="12:14" x14ac:dyDescent="0.25">
      <c r="L147047" s="9"/>
      <c r="M147047" s="9"/>
      <c r="N147047" s="9"/>
    </row>
    <row r="147048" spans="12:14" x14ac:dyDescent="0.25">
      <c r="L147048" s="9"/>
      <c r="M147048" s="9"/>
      <c r="N147048" s="9"/>
    </row>
    <row r="147049" spans="12:14" x14ac:dyDescent="0.25">
      <c r="L147049" s="9"/>
      <c r="M147049" s="9"/>
      <c r="N147049" s="9"/>
    </row>
    <row r="147050" spans="12:14" x14ac:dyDescent="0.25">
      <c r="L147050" s="9"/>
      <c r="M147050" s="9"/>
      <c r="N147050" s="9"/>
    </row>
    <row r="147051" spans="12:14" x14ac:dyDescent="0.25">
      <c r="L147051" s="9"/>
      <c r="M147051" s="9"/>
      <c r="N147051" s="9"/>
    </row>
    <row r="147052" spans="12:14" x14ac:dyDescent="0.25">
      <c r="L147052" s="9"/>
      <c r="M147052" s="9"/>
      <c r="N147052" s="9"/>
    </row>
    <row r="147053" spans="12:14" x14ac:dyDescent="0.25">
      <c r="L147053" s="9"/>
      <c r="M147053" s="9"/>
      <c r="N147053" s="9"/>
    </row>
    <row r="147054" spans="12:14" x14ac:dyDescent="0.25">
      <c r="L147054" s="9"/>
      <c r="M147054" s="9"/>
      <c r="N147054" s="9"/>
    </row>
    <row r="147055" spans="12:14" x14ac:dyDescent="0.25">
      <c r="L147055" s="9"/>
      <c r="M147055" s="9"/>
      <c r="N147055" s="9"/>
    </row>
    <row r="147056" spans="12:14" x14ac:dyDescent="0.25">
      <c r="L147056" s="9"/>
      <c r="M147056" s="9"/>
      <c r="N147056" s="9"/>
    </row>
    <row r="147057" spans="12:14" x14ac:dyDescent="0.25">
      <c r="L147057" s="9"/>
      <c r="M147057" s="9"/>
      <c r="N147057" s="9"/>
    </row>
    <row r="147058" spans="12:14" x14ac:dyDescent="0.25">
      <c r="L147058" s="9"/>
      <c r="M147058" s="9"/>
      <c r="N147058" s="9"/>
    </row>
    <row r="147059" spans="12:14" x14ac:dyDescent="0.25">
      <c r="L147059" s="9"/>
      <c r="M147059" s="9"/>
      <c r="N147059" s="9"/>
    </row>
    <row r="147060" spans="12:14" x14ac:dyDescent="0.25">
      <c r="L147060" s="9"/>
      <c r="M147060" s="9"/>
      <c r="N147060" s="9"/>
    </row>
    <row r="147061" spans="12:14" x14ac:dyDescent="0.25">
      <c r="L147061" s="9"/>
      <c r="M147061" s="9"/>
      <c r="N147061" s="9"/>
    </row>
    <row r="147062" spans="12:14" x14ac:dyDescent="0.25">
      <c r="L147062" s="9"/>
      <c r="M147062" s="9"/>
      <c r="N147062" s="9"/>
    </row>
    <row r="147063" spans="12:14" x14ac:dyDescent="0.25">
      <c r="L147063" s="9"/>
      <c r="M147063" s="9"/>
      <c r="N147063" s="9"/>
    </row>
    <row r="147064" spans="12:14" x14ac:dyDescent="0.25">
      <c r="L147064" s="9"/>
      <c r="M147064" s="9"/>
      <c r="N147064" s="9"/>
    </row>
    <row r="147065" spans="12:14" x14ac:dyDescent="0.25">
      <c r="L147065" s="9"/>
      <c r="M147065" s="9"/>
      <c r="N147065" s="9"/>
    </row>
    <row r="147066" spans="12:14" x14ac:dyDescent="0.25">
      <c r="L147066" s="9"/>
      <c r="M147066" s="9"/>
      <c r="N147066" s="9"/>
    </row>
    <row r="147067" spans="12:14" x14ac:dyDescent="0.25">
      <c r="L147067" s="9"/>
      <c r="M147067" s="9"/>
      <c r="N147067" s="9"/>
    </row>
    <row r="147068" spans="12:14" x14ac:dyDescent="0.25">
      <c r="L147068" s="9"/>
      <c r="M147068" s="9"/>
      <c r="N147068" s="9"/>
    </row>
    <row r="147069" spans="12:14" x14ac:dyDescent="0.25">
      <c r="L147069" s="9"/>
      <c r="M147069" s="9"/>
      <c r="N147069" s="9"/>
    </row>
    <row r="147070" spans="12:14" x14ac:dyDescent="0.25">
      <c r="L147070" s="9"/>
      <c r="M147070" s="9"/>
      <c r="N147070" s="9"/>
    </row>
    <row r="147071" spans="12:14" x14ac:dyDescent="0.25">
      <c r="L147071" s="9"/>
      <c r="M147071" s="9"/>
      <c r="N147071" s="9"/>
    </row>
    <row r="147072" spans="12:14" x14ac:dyDescent="0.25">
      <c r="L147072" s="9"/>
      <c r="M147072" s="9"/>
      <c r="N147072" s="9"/>
    </row>
    <row r="147073" spans="12:14" x14ac:dyDescent="0.25">
      <c r="L147073" s="9"/>
      <c r="M147073" s="9"/>
      <c r="N147073" s="9"/>
    </row>
    <row r="147074" spans="12:14" x14ac:dyDescent="0.25">
      <c r="L147074" s="9"/>
      <c r="M147074" s="9"/>
      <c r="N147074" s="9"/>
    </row>
    <row r="147075" spans="12:14" x14ac:dyDescent="0.25">
      <c r="L147075" s="9"/>
      <c r="M147075" s="9"/>
      <c r="N147075" s="9"/>
    </row>
    <row r="147076" spans="12:14" x14ac:dyDescent="0.25">
      <c r="L147076" s="9"/>
      <c r="M147076" s="9"/>
      <c r="N147076" s="9"/>
    </row>
    <row r="147077" spans="12:14" x14ac:dyDescent="0.25">
      <c r="L147077" s="9"/>
      <c r="M147077" s="9"/>
      <c r="N147077" s="9"/>
    </row>
    <row r="147078" spans="12:14" x14ac:dyDescent="0.25">
      <c r="L147078" s="9"/>
      <c r="M147078" s="9"/>
      <c r="N147078" s="9"/>
    </row>
    <row r="147079" spans="12:14" x14ac:dyDescent="0.25">
      <c r="L147079" s="9"/>
      <c r="M147079" s="9"/>
      <c r="N147079" s="9"/>
    </row>
    <row r="147080" spans="12:14" x14ac:dyDescent="0.25">
      <c r="L147080" s="9"/>
      <c r="M147080" s="9"/>
      <c r="N147080" s="9"/>
    </row>
    <row r="147081" spans="12:14" x14ac:dyDescent="0.25">
      <c r="L147081" s="9"/>
      <c r="M147081" s="9"/>
      <c r="N147081" s="9"/>
    </row>
    <row r="147082" spans="12:14" x14ac:dyDescent="0.25">
      <c r="L147082" s="9"/>
      <c r="M147082" s="9"/>
      <c r="N147082" s="9"/>
    </row>
    <row r="147083" spans="12:14" x14ac:dyDescent="0.25">
      <c r="L147083" s="9"/>
      <c r="M147083" s="9"/>
      <c r="N147083" s="9"/>
    </row>
    <row r="147084" spans="12:14" x14ac:dyDescent="0.25">
      <c r="L147084" s="9"/>
      <c r="M147084" s="9"/>
      <c r="N147084" s="9"/>
    </row>
    <row r="147085" spans="12:14" x14ac:dyDescent="0.25">
      <c r="L147085" s="9"/>
      <c r="M147085" s="9"/>
      <c r="N147085" s="9"/>
    </row>
    <row r="147086" spans="12:14" x14ac:dyDescent="0.25">
      <c r="L147086" s="9"/>
      <c r="M147086" s="9"/>
      <c r="N147086" s="9"/>
    </row>
    <row r="147087" spans="12:14" x14ac:dyDescent="0.25">
      <c r="L147087" s="9"/>
      <c r="M147087" s="9"/>
      <c r="N147087" s="9"/>
    </row>
    <row r="147088" spans="12:14" x14ac:dyDescent="0.25">
      <c r="L147088" s="9"/>
      <c r="M147088" s="9"/>
      <c r="N147088" s="9"/>
    </row>
    <row r="147089" spans="12:14" x14ac:dyDescent="0.25">
      <c r="L147089" s="9"/>
      <c r="M147089" s="9"/>
      <c r="N147089" s="9"/>
    </row>
    <row r="147090" spans="12:14" x14ac:dyDescent="0.25">
      <c r="L147090" s="9"/>
      <c r="M147090" s="9"/>
      <c r="N147090" s="9"/>
    </row>
    <row r="147091" spans="12:14" x14ac:dyDescent="0.25">
      <c r="L147091" s="9"/>
      <c r="M147091" s="9"/>
      <c r="N147091" s="9"/>
    </row>
    <row r="147092" spans="12:14" x14ac:dyDescent="0.25">
      <c r="L147092" s="9"/>
      <c r="M147092" s="9"/>
      <c r="N147092" s="9"/>
    </row>
    <row r="147093" spans="12:14" x14ac:dyDescent="0.25">
      <c r="L147093" s="9"/>
      <c r="M147093" s="9"/>
      <c r="N147093" s="9"/>
    </row>
    <row r="147094" spans="12:14" x14ac:dyDescent="0.25">
      <c r="L147094" s="9"/>
      <c r="M147094" s="9"/>
      <c r="N147094" s="9"/>
    </row>
    <row r="147095" spans="12:14" x14ac:dyDescent="0.25">
      <c r="L147095" s="9"/>
      <c r="M147095" s="9"/>
      <c r="N147095" s="9"/>
    </row>
    <row r="147096" spans="12:14" x14ac:dyDescent="0.25">
      <c r="L147096" s="9"/>
      <c r="M147096" s="9"/>
      <c r="N147096" s="9"/>
    </row>
    <row r="147097" spans="12:14" x14ac:dyDescent="0.25">
      <c r="L147097" s="9"/>
      <c r="M147097" s="9"/>
      <c r="N147097" s="9"/>
    </row>
    <row r="147098" spans="12:14" x14ac:dyDescent="0.25">
      <c r="L147098" s="9"/>
      <c r="M147098" s="9"/>
      <c r="N147098" s="9"/>
    </row>
    <row r="147099" spans="12:14" x14ac:dyDescent="0.25">
      <c r="L147099" s="9"/>
      <c r="M147099" s="9"/>
      <c r="N147099" s="9"/>
    </row>
    <row r="147100" spans="12:14" x14ac:dyDescent="0.25">
      <c r="L147100" s="9"/>
      <c r="M147100" s="9"/>
      <c r="N147100" s="9"/>
    </row>
    <row r="147101" spans="12:14" x14ac:dyDescent="0.25">
      <c r="L147101" s="9"/>
      <c r="M147101" s="9"/>
      <c r="N147101" s="9"/>
    </row>
    <row r="147102" spans="12:14" x14ac:dyDescent="0.25">
      <c r="L147102" s="9"/>
      <c r="M147102" s="9"/>
      <c r="N147102" s="9"/>
    </row>
    <row r="147103" spans="12:14" x14ac:dyDescent="0.25">
      <c r="L147103" s="9"/>
      <c r="M147103" s="9"/>
      <c r="N147103" s="9"/>
    </row>
    <row r="147104" spans="12:14" x14ac:dyDescent="0.25">
      <c r="L147104" s="9"/>
      <c r="M147104" s="9"/>
      <c r="N147104" s="9"/>
    </row>
    <row r="147105" spans="12:14" x14ac:dyDescent="0.25">
      <c r="L147105" s="9"/>
      <c r="M147105" s="9"/>
      <c r="N147105" s="9"/>
    </row>
    <row r="147106" spans="12:14" x14ac:dyDescent="0.25">
      <c r="L147106" s="9"/>
      <c r="M147106" s="9"/>
      <c r="N147106" s="9"/>
    </row>
    <row r="147107" spans="12:14" x14ac:dyDescent="0.25">
      <c r="L147107" s="9"/>
      <c r="M147107" s="9"/>
      <c r="N147107" s="9"/>
    </row>
    <row r="147108" spans="12:14" x14ac:dyDescent="0.25">
      <c r="L147108" s="9"/>
      <c r="M147108" s="9"/>
      <c r="N147108" s="9"/>
    </row>
    <row r="147109" spans="12:14" x14ac:dyDescent="0.25">
      <c r="L147109" s="9"/>
      <c r="M147109" s="9"/>
      <c r="N147109" s="9"/>
    </row>
    <row r="147110" spans="12:14" x14ac:dyDescent="0.25">
      <c r="L147110" s="9"/>
      <c r="M147110" s="9"/>
      <c r="N147110" s="9"/>
    </row>
    <row r="147111" spans="12:14" x14ac:dyDescent="0.25">
      <c r="L147111" s="9"/>
      <c r="M147111" s="9"/>
      <c r="N147111" s="9"/>
    </row>
    <row r="147112" spans="12:14" x14ac:dyDescent="0.25">
      <c r="L147112" s="9"/>
      <c r="M147112" s="9"/>
      <c r="N147112" s="9"/>
    </row>
    <row r="147113" spans="12:14" x14ac:dyDescent="0.25">
      <c r="L147113" s="9"/>
      <c r="M147113" s="9"/>
      <c r="N147113" s="9"/>
    </row>
    <row r="147114" spans="12:14" x14ac:dyDescent="0.25">
      <c r="L147114" s="9"/>
      <c r="M147114" s="9"/>
      <c r="N147114" s="9"/>
    </row>
    <row r="147115" spans="12:14" x14ac:dyDescent="0.25">
      <c r="L147115" s="9"/>
      <c r="M147115" s="9"/>
      <c r="N147115" s="9"/>
    </row>
    <row r="147116" spans="12:14" x14ac:dyDescent="0.25">
      <c r="L147116" s="9"/>
      <c r="M147116" s="9"/>
      <c r="N147116" s="9"/>
    </row>
    <row r="147117" spans="12:14" x14ac:dyDescent="0.25">
      <c r="L147117" s="9"/>
      <c r="M147117" s="9"/>
      <c r="N147117" s="9"/>
    </row>
    <row r="147118" spans="12:14" x14ac:dyDescent="0.25">
      <c r="L147118" s="9"/>
      <c r="M147118" s="9"/>
      <c r="N147118" s="9"/>
    </row>
    <row r="147119" spans="12:14" x14ac:dyDescent="0.25">
      <c r="L147119" s="9"/>
      <c r="M147119" s="9"/>
      <c r="N147119" s="9"/>
    </row>
    <row r="147120" spans="12:14" x14ac:dyDescent="0.25">
      <c r="L147120" s="9"/>
      <c r="M147120" s="9"/>
      <c r="N147120" s="9"/>
    </row>
    <row r="147121" spans="12:14" x14ac:dyDescent="0.25">
      <c r="L147121" s="9"/>
      <c r="M147121" s="9"/>
      <c r="N147121" s="9"/>
    </row>
    <row r="147122" spans="12:14" x14ac:dyDescent="0.25">
      <c r="L147122" s="9"/>
      <c r="M147122" s="9"/>
      <c r="N147122" s="9"/>
    </row>
    <row r="147123" spans="12:14" x14ac:dyDescent="0.25">
      <c r="L147123" s="9"/>
      <c r="M147123" s="9"/>
      <c r="N147123" s="9"/>
    </row>
    <row r="147124" spans="12:14" x14ac:dyDescent="0.25">
      <c r="L147124" s="9"/>
      <c r="M147124" s="9"/>
      <c r="N147124" s="9"/>
    </row>
    <row r="147125" spans="12:14" x14ac:dyDescent="0.25">
      <c r="L147125" s="9"/>
      <c r="M147125" s="9"/>
      <c r="N147125" s="9"/>
    </row>
    <row r="147126" spans="12:14" x14ac:dyDescent="0.25">
      <c r="L147126" s="9"/>
      <c r="M147126" s="9"/>
      <c r="N147126" s="9"/>
    </row>
    <row r="147127" spans="12:14" x14ac:dyDescent="0.25">
      <c r="L147127" s="9"/>
      <c r="M147127" s="9"/>
      <c r="N147127" s="9"/>
    </row>
    <row r="147128" spans="12:14" x14ac:dyDescent="0.25">
      <c r="L147128" s="9"/>
      <c r="M147128" s="9"/>
      <c r="N147128" s="9"/>
    </row>
    <row r="147129" spans="12:14" x14ac:dyDescent="0.25">
      <c r="L147129" s="9"/>
      <c r="M147129" s="9"/>
      <c r="N147129" s="9"/>
    </row>
    <row r="147130" spans="12:14" x14ac:dyDescent="0.25">
      <c r="L147130" s="9"/>
      <c r="M147130" s="9"/>
      <c r="N147130" s="9"/>
    </row>
    <row r="147131" spans="12:14" x14ac:dyDescent="0.25">
      <c r="L147131" s="9"/>
      <c r="M147131" s="9"/>
      <c r="N147131" s="9"/>
    </row>
    <row r="147132" spans="12:14" x14ac:dyDescent="0.25">
      <c r="L147132" s="9"/>
      <c r="M147132" s="9"/>
      <c r="N147132" s="9"/>
    </row>
    <row r="147133" spans="12:14" x14ac:dyDescent="0.25">
      <c r="L147133" s="9"/>
      <c r="M147133" s="9"/>
      <c r="N147133" s="9"/>
    </row>
    <row r="147134" spans="12:14" x14ac:dyDescent="0.25">
      <c r="L147134" s="9"/>
      <c r="M147134" s="9"/>
      <c r="N147134" s="9"/>
    </row>
    <row r="147135" spans="12:14" x14ac:dyDescent="0.25">
      <c r="L147135" s="9"/>
      <c r="M147135" s="9"/>
      <c r="N147135" s="9"/>
    </row>
    <row r="147136" spans="12:14" x14ac:dyDescent="0.25">
      <c r="L147136" s="9"/>
      <c r="M147136" s="9"/>
      <c r="N147136" s="9"/>
    </row>
    <row r="147137" spans="12:14" x14ac:dyDescent="0.25">
      <c r="L147137" s="9"/>
      <c r="M147137" s="9"/>
      <c r="N147137" s="9"/>
    </row>
    <row r="147138" spans="12:14" x14ac:dyDescent="0.25">
      <c r="L147138" s="9"/>
      <c r="M147138" s="9"/>
      <c r="N147138" s="9"/>
    </row>
    <row r="147139" spans="12:14" x14ac:dyDescent="0.25">
      <c r="L147139" s="9"/>
      <c r="M147139" s="9"/>
      <c r="N147139" s="9"/>
    </row>
    <row r="147140" spans="12:14" x14ac:dyDescent="0.25">
      <c r="L147140" s="9"/>
      <c r="M147140" s="9"/>
      <c r="N147140" s="9"/>
    </row>
    <row r="147141" spans="12:14" x14ac:dyDescent="0.25">
      <c r="L147141" s="9"/>
      <c r="M147141" s="9"/>
      <c r="N147141" s="9"/>
    </row>
    <row r="147142" spans="12:14" x14ac:dyDescent="0.25">
      <c r="L147142" s="9"/>
      <c r="M147142" s="9"/>
      <c r="N147142" s="9"/>
    </row>
    <row r="147143" spans="12:14" x14ac:dyDescent="0.25">
      <c r="L147143" s="9"/>
      <c r="M147143" s="9"/>
      <c r="N147143" s="9"/>
    </row>
    <row r="147144" spans="12:14" x14ac:dyDescent="0.25">
      <c r="L147144" s="9"/>
      <c r="M147144" s="9"/>
      <c r="N147144" s="9"/>
    </row>
    <row r="147145" spans="12:14" x14ac:dyDescent="0.25">
      <c r="L147145" s="9"/>
      <c r="M147145" s="9"/>
      <c r="N147145" s="9"/>
    </row>
    <row r="147146" spans="12:14" x14ac:dyDescent="0.25">
      <c r="L147146" s="9"/>
      <c r="M147146" s="9"/>
      <c r="N147146" s="9"/>
    </row>
    <row r="147147" spans="12:14" x14ac:dyDescent="0.25">
      <c r="L147147" s="9"/>
      <c r="M147147" s="9"/>
      <c r="N147147" s="9"/>
    </row>
    <row r="147148" spans="12:14" x14ac:dyDescent="0.25">
      <c r="L147148" s="9"/>
      <c r="M147148" s="9"/>
      <c r="N147148" s="9"/>
    </row>
    <row r="147149" spans="12:14" x14ac:dyDescent="0.25">
      <c r="L147149" s="9"/>
      <c r="M147149" s="9"/>
      <c r="N147149" s="9"/>
    </row>
    <row r="147150" spans="12:14" x14ac:dyDescent="0.25">
      <c r="L147150" s="9"/>
      <c r="M147150" s="9"/>
      <c r="N147150" s="9"/>
    </row>
    <row r="147151" spans="12:14" x14ac:dyDescent="0.25">
      <c r="L147151" s="9"/>
      <c r="M147151" s="9"/>
      <c r="N147151" s="9"/>
    </row>
    <row r="147152" spans="12:14" x14ac:dyDescent="0.25">
      <c r="L147152" s="9"/>
      <c r="M147152" s="9"/>
      <c r="N147152" s="9"/>
    </row>
    <row r="147153" spans="12:14" x14ac:dyDescent="0.25">
      <c r="L147153" s="9"/>
      <c r="M147153" s="9"/>
      <c r="N147153" s="9"/>
    </row>
    <row r="147154" spans="12:14" x14ac:dyDescent="0.25">
      <c r="L147154" s="9"/>
      <c r="M147154" s="9"/>
      <c r="N147154" s="9"/>
    </row>
    <row r="147155" spans="12:14" x14ac:dyDescent="0.25">
      <c r="L147155" s="9"/>
      <c r="M147155" s="9"/>
      <c r="N147155" s="9"/>
    </row>
    <row r="147156" spans="12:14" x14ac:dyDescent="0.25">
      <c r="L147156" s="9"/>
      <c r="M147156" s="9"/>
      <c r="N147156" s="9"/>
    </row>
    <row r="147157" spans="12:14" x14ac:dyDescent="0.25">
      <c r="L147157" s="9"/>
      <c r="M147157" s="9"/>
      <c r="N147157" s="9"/>
    </row>
    <row r="147158" spans="12:14" x14ac:dyDescent="0.25">
      <c r="L147158" s="9"/>
      <c r="M147158" s="9"/>
      <c r="N147158" s="9"/>
    </row>
    <row r="147159" spans="12:14" x14ac:dyDescent="0.25">
      <c r="L147159" s="9"/>
      <c r="M147159" s="9"/>
      <c r="N147159" s="9"/>
    </row>
    <row r="147160" spans="12:14" x14ac:dyDescent="0.25">
      <c r="L147160" s="9"/>
      <c r="M147160" s="9"/>
      <c r="N147160" s="9"/>
    </row>
    <row r="147161" spans="12:14" x14ac:dyDescent="0.25">
      <c r="L147161" s="9"/>
      <c r="M147161" s="9"/>
      <c r="N147161" s="9"/>
    </row>
    <row r="147162" spans="12:14" x14ac:dyDescent="0.25">
      <c r="L147162" s="9"/>
      <c r="M147162" s="9"/>
      <c r="N147162" s="9"/>
    </row>
    <row r="147163" spans="12:14" x14ac:dyDescent="0.25">
      <c r="L147163" s="9"/>
      <c r="M147163" s="9"/>
      <c r="N147163" s="9"/>
    </row>
    <row r="147164" spans="12:14" x14ac:dyDescent="0.25">
      <c r="L147164" s="9"/>
      <c r="M147164" s="9"/>
      <c r="N147164" s="9"/>
    </row>
    <row r="147165" spans="12:14" x14ac:dyDescent="0.25">
      <c r="L147165" s="9"/>
      <c r="M147165" s="9"/>
      <c r="N147165" s="9"/>
    </row>
    <row r="147166" spans="12:14" x14ac:dyDescent="0.25">
      <c r="L147166" s="9"/>
      <c r="M147166" s="9"/>
      <c r="N147166" s="9"/>
    </row>
    <row r="147167" spans="12:14" x14ac:dyDescent="0.25">
      <c r="L147167" s="9"/>
      <c r="M147167" s="9"/>
      <c r="N147167" s="9"/>
    </row>
    <row r="147168" spans="12:14" x14ac:dyDescent="0.25">
      <c r="L147168" s="9"/>
      <c r="M147168" s="9"/>
      <c r="N147168" s="9"/>
    </row>
    <row r="147169" spans="12:14" x14ac:dyDescent="0.25">
      <c r="L147169" s="9"/>
      <c r="M147169" s="9"/>
      <c r="N147169" s="9"/>
    </row>
    <row r="147170" spans="12:14" x14ac:dyDescent="0.25">
      <c r="L147170" s="9"/>
      <c r="M147170" s="9"/>
      <c r="N147170" s="9"/>
    </row>
    <row r="147171" spans="12:14" x14ac:dyDescent="0.25">
      <c r="L147171" s="9"/>
      <c r="M147171" s="9"/>
      <c r="N147171" s="9"/>
    </row>
    <row r="147172" spans="12:14" x14ac:dyDescent="0.25">
      <c r="L147172" s="9"/>
      <c r="M147172" s="9"/>
      <c r="N147172" s="9"/>
    </row>
    <row r="147173" spans="12:14" x14ac:dyDescent="0.25">
      <c r="L147173" s="9"/>
      <c r="M147173" s="9"/>
      <c r="N147173" s="9"/>
    </row>
    <row r="147174" spans="12:14" x14ac:dyDescent="0.25">
      <c r="L147174" s="9"/>
      <c r="M147174" s="9"/>
      <c r="N147174" s="9"/>
    </row>
    <row r="147175" spans="12:14" x14ac:dyDescent="0.25">
      <c r="L147175" s="9"/>
      <c r="M147175" s="9"/>
      <c r="N147175" s="9"/>
    </row>
    <row r="147176" spans="12:14" x14ac:dyDescent="0.25">
      <c r="L147176" s="9"/>
      <c r="M147176" s="9"/>
      <c r="N147176" s="9"/>
    </row>
    <row r="147177" spans="12:14" x14ac:dyDescent="0.25">
      <c r="L147177" s="9"/>
      <c r="M147177" s="9"/>
      <c r="N147177" s="9"/>
    </row>
    <row r="147178" spans="12:14" x14ac:dyDescent="0.25">
      <c r="L147178" s="9"/>
      <c r="M147178" s="9"/>
      <c r="N147178" s="9"/>
    </row>
    <row r="147179" spans="12:14" x14ac:dyDescent="0.25">
      <c r="L147179" s="9"/>
      <c r="M147179" s="9"/>
      <c r="N147179" s="9"/>
    </row>
    <row r="147180" spans="12:14" x14ac:dyDescent="0.25">
      <c r="L147180" s="9"/>
      <c r="M147180" s="9"/>
      <c r="N147180" s="9"/>
    </row>
    <row r="147181" spans="12:14" x14ac:dyDescent="0.25">
      <c r="L147181" s="9"/>
      <c r="M147181" s="9"/>
      <c r="N147181" s="9"/>
    </row>
    <row r="147182" spans="12:14" x14ac:dyDescent="0.25">
      <c r="L147182" s="9"/>
      <c r="M147182" s="9"/>
      <c r="N147182" s="9"/>
    </row>
    <row r="147183" spans="12:14" x14ac:dyDescent="0.25">
      <c r="L147183" s="9"/>
      <c r="M147183" s="9"/>
      <c r="N147183" s="9"/>
    </row>
    <row r="147184" spans="12:14" x14ac:dyDescent="0.25">
      <c r="L147184" s="9"/>
      <c r="M147184" s="9"/>
      <c r="N147184" s="9"/>
    </row>
    <row r="147185" spans="12:14" x14ac:dyDescent="0.25">
      <c r="L147185" s="9"/>
      <c r="M147185" s="9"/>
      <c r="N147185" s="9"/>
    </row>
    <row r="147186" spans="12:14" x14ac:dyDescent="0.25">
      <c r="L147186" s="9"/>
      <c r="M147186" s="9"/>
      <c r="N147186" s="9"/>
    </row>
    <row r="147187" spans="12:14" x14ac:dyDescent="0.25">
      <c r="L147187" s="9"/>
      <c r="M147187" s="9"/>
      <c r="N147187" s="9"/>
    </row>
    <row r="147188" spans="12:14" x14ac:dyDescent="0.25">
      <c r="L147188" s="9"/>
      <c r="M147188" s="9"/>
      <c r="N147188" s="9"/>
    </row>
    <row r="147189" spans="12:14" x14ac:dyDescent="0.25">
      <c r="L147189" s="9"/>
      <c r="M147189" s="9"/>
      <c r="N147189" s="9"/>
    </row>
    <row r="147190" spans="12:14" x14ac:dyDescent="0.25">
      <c r="L147190" s="9"/>
      <c r="M147190" s="9"/>
      <c r="N147190" s="9"/>
    </row>
    <row r="147191" spans="12:14" x14ac:dyDescent="0.25">
      <c r="L147191" s="9"/>
      <c r="M147191" s="9"/>
      <c r="N147191" s="9"/>
    </row>
    <row r="147192" spans="12:14" x14ac:dyDescent="0.25">
      <c r="L147192" s="9"/>
      <c r="M147192" s="9"/>
      <c r="N147192" s="9"/>
    </row>
    <row r="147193" spans="12:14" x14ac:dyDescent="0.25">
      <c r="L147193" s="9"/>
      <c r="M147193" s="9"/>
      <c r="N147193" s="9"/>
    </row>
    <row r="147194" spans="12:14" x14ac:dyDescent="0.25">
      <c r="L147194" s="9"/>
      <c r="M147194" s="9"/>
      <c r="N147194" s="9"/>
    </row>
    <row r="147195" spans="12:14" x14ac:dyDescent="0.25">
      <c r="L147195" s="9"/>
      <c r="M147195" s="9"/>
      <c r="N147195" s="9"/>
    </row>
    <row r="147196" spans="12:14" x14ac:dyDescent="0.25">
      <c r="L147196" s="9"/>
      <c r="M147196" s="9"/>
      <c r="N147196" s="9"/>
    </row>
    <row r="147197" spans="12:14" x14ac:dyDescent="0.25">
      <c r="L147197" s="9"/>
      <c r="M147197" s="9"/>
      <c r="N147197" s="9"/>
    </row>
    <row r="147198" spans="12:14" x14ac:dyDescent="0.25">
      <c r="L147198" s="9"/>
      <c r="M147198" s="9"/>
      <c r="N147198" s="9"/>
    </row>
    <row r="147199" spans="12:14" x14ac:dyDescent="0.25">
      <c r="L147199" s="9"/>
      <c r="M147199" s="9"/>
      <c r="N147199" s="9"/>
    </row>
    <row r="147200" spans="12:14" x14ac:dyDescent="0.25">
      <c r="L147200" s="9"/>
      <c r="M147200" s="9"/>
      <c r="N147200" s="9"/>
    </row>
    <row r="147201" spans="12:14" x14ac:dyDescent="0.25">
      <c r="L147201" s="9"/>
      <c r="M147201" s="9"/>
      <c r="N147201" s="9"/>
    </row>
    <row r="147202" spans="12:14" x14ac:dyDescent="0.25">
      <c r="L147202" s="9"/>
      <c r="M147202" s="9"/>
      <c r="N147202" s="9"/>
    </row>
    <row r="147203" spans="12:14" x14ac:dyDescent="0.25">
      <c r="L147203" s="9"/>
      <c r="M147203" s="9"/>
      <c r="N147203" s="9"/>
    </row>
    <row r="147204" spans="12:14" x14ac:dyDescent="0.25">
      <c r="L147204" s="9"/>
      <c r="M147204" s="9"/>
      <c r="N147204" s="9"/>
    </row>
    <row r="147205" spans="12:14" x14ac:dyDescent="0.25">
      <c r="L147205" s="9"/>
      <c r="M147205" s="9"/>
      <c r="N147205" s="9"/>
    </row>
    <row r="147206" spans="12:14" x14ac:dyDescent="0.25">
      <c r="L147206" s="9"/>
      <c r="M147206" s="9"/>
      <c r="N147206" s="9"/>
    </row>
    <row r="147207" spans="12:14" x14ac:dyDescent="0.25">
      <c r="L147207" s="9"/>
      <c r="M147207" s="9"/>
      <c r="N147207" s="9"/>
    </row>
    <row r="147208" spans="12:14" x14ac:dyDescent="0.25">
      <c r="L147208" s="9"/>
      <c r="M147208" s="9"/>
      <c r="N147208" s="9"/>
    </row>
    <row r="147209" spans="12:14" x14ac:dyDescent="0.25">
      <c r="L147209" s="9"/>
      <c r="M147209" s="9"/>
      <c r="N147209" s="9"/>
    </row>
    <row r="147210" spans="12:14" x14ac:dyDescent="0.25">
      <c r="L147210" s="9"/>
      <c r="M147210" s="9"/>
      <c r="N147210" s="9"/>
    </row>
    <row r="147211" spans="12:14" x14ac:dyDescent="0.25">
      <c r="L147211" s="9"/>
      <c r="M147211" s="9"/>
      <c r="N147211" s="9"/>
    </row>
    <row r="147212" spans="12:14" x14ac:dyDescent="0.25">
      <c r="L147212" s="9"/>
      <c r="M147212" s="9"/>
      <c r="N147212" s="9"/>
    </row>
    <row r="147213" spans="12:14" x14ac:dyDescent="0.25">
      <c r="L147213" s="9"/>
      <c r="M147213" s="9"/>
      <c r="N147213" s="9"/>
    </row>
    <row r="147214" spans="12:14" x14ac:dyDescent="0.25">
      <c r="L147214" s="9"/>
      <c r="M147214" s="9"/>
      <c r="N147214" s="9"/>
    </row>
    <row r="147215" spans="12:14" x14ac:dyDescent="0.25">
      <c r="L147215" s="9"/>
      <c r="M147215" s="9"/>
      <c r="N147215" s="9"/>
    </row>
    <row r="147216" spans="12:14" x14ac:dyDescent="0.25">
      <c r="L147216" s="9"/>
      <c r="M147216" s="9"/>
      <c r="N147216" s="9"/>
    </row>
    <row r="147217" spans="12:14" x14ac:dyDescent="0.25">
      <c r="L147217" s="9"/>
      <c r="M147217" s="9"/>
      <c r="N147217" s="9"/>
    </row>
    <row r="147218" spans="12:14" x14ac:dyDescent="0.25">
      <c r="L147218" s="9"/>
      <c r="M147218" s="9"/>
      <c r="N147218" s="9"/>
    </row>
    <row r="147219" spans="12:14" x14ac:dyDescent="0.25">
      <c r="L147219" s="9"/>
      <c r="M147219" s="9"/>
      <c r="N147219" s="9"/>
    </row>
    <row r="147220" spans="12:14" x14ac:dyDescent="0.25">
      <c r="L147220" s="9"/>
      <c r="M147220" s="9"/>
      <c r="N147220" s="9"/>
    </row>
    <row r="147221" spans="12:14" x14ac:dyDescent="0.25">
      <c r="L147221" s="9"/>
      <c r="M147221" s="9"/>
      <c r="N147221" s="9"/>
    </row>
    <row r="147222" spans="12:14" x14ac:dyDescent="0.25">
      <c r="L147222" s="9"/>
      <c r="M147222" s="9"/>
      <c r="N147222" s="9"/>
    </row>
    <row r="147223" spans="12:14" x14ac:dyDescent="0.25">
      <c r="L147223" s="9"/>
      <c r="M147223" s="9"/>
      <c r="N147223" s="9"/>
    </row>
    <row r="147224" spans="12:14" x14ac:dyDescent="0.25">
      <c r="L147224" s="9"/>
      <c r="M147224" s="9"/>
      <c r="N147224" s="9"/>
    </row>
    <row r="147225" spans="12:14" x14ac:dyDescent="0.25">
      <c r="L147225" s="9"/>
      <c r="M147225" s="9"/>
      <c r="N147225" s="9"/>
    </row>
    <row r="147226" spans="12:14" x14ac:dyDescent="0.25">
      <c r="L147226" s="9"/>
      <c r="M147226" s="9"/>
      <c r="N147226" s="9"/>
    </row>
    <row r="147227" spans="12:14" x14ac:dyDescent="0.25">
      <c r="L147227" s="9"/>
      <c r="M147227" s="9"/>
      <c r="N147227" s="9"/>
    </row>
    <row r="147228" spans="12:14" x14ac:dyDescent="0.25">
      <c r="L147228" s="9"/>
      <c r="M147228" s="9"/>
      <c r="N147228" s="9"/>
    </row>
    <row r="147229" spans="12:14" x14ac:dyDescent="0.25">
      <c r="L147229" s="9"/>
      <c r="M147229" s="9"/>
      <c r="N147229" s="9"/>
    </row>
    <row r="147230" spans="12:14" x14ac:dyDescent="0.25">
      <c r="L147230" s="9"/>
      <c r="M147230" s="9"/>
      <c r="N147230" s="9"/>
    </row>
    <row r="147231" spans="12:14" x14ac:dyDescent="0.25">
      <c r="L147231" s="9"/>
      <c r="M147231" s="9"/>
      <c r="N147231" s="9"/>
    </row>
    <row r="147232" spans="12:14" x14ac:dyDescent="0.25">
      <c r="L147232" s="9"/>
      <c r="M147232" s="9"/>
      <c r="N147232" s="9"/>
    </row>
    <row r="147233" spans="12:14" x14ac:dyDescent="0.25">
      <c r="L147233" s="9"/>
      <c r="M147233" s="9"/>
      <c r="N147233" s="9"/>
    </row>
    <row r="147234" spans="12:14" x14ac:dyDescent="0.25">
      <c r="L147234" s="9"/>
      <c r="M147234" s="9"/>
      <c r="N147234" s="9"/>
    </row>
    <row r="147235" spans="12:14" x14ac:dyDescent="0.25">
      <c r="L147235" s="9"/>
      <c r="M147235" s="9"/>
      <c r="N147235" s="9"/>
    </row>
    <row r="147236" spans="12:14" x14ac:dyDescent="0.25">
      <c r="L147236" s="9"/>
      <c r="M147236" s="9"/>
      <c r="N147236" s="9"/>
    </row>
    <row r="147237" spans="12:14" x14ac:dyDescent="0.25">
      <c r="L147237" s="9"/>
      <c r="M147237" s="9"/>
      <c r="N147237" s="9"/>
    </row>
    <row r="147238" spans="12:14" x14ac:dyDescent="0.25">
      <c r="L147238" s="9"/>
      <c r="M147238" s="9"/>
      <c r="N147238" s="9"/>
    </row>
    <row r="147239" spans="12:14" x14ac:dyDescent="0.25">
      <c r="L147239" s="9"/>
      <c r="M147239" s="9"/>
      <c r="N147239" s="9"/>
    </row>
    <row r="147240" spans="12:14" x14ac:dyDescent="0.25">
      <c r="L147240" s="9"/>
      <c r="M147240" s="9"/>
      <c r="N147240" s="9"/>
    </row>
    <row r="147241" spans="12:14" x14ac:dyDescent="0.25">
      <c r="L147241" s="9"/>
      <c r="M147241" s="9"/>
      <c r="N147241" s="9"/>
    </row>
    <row r="147242" spans="12:14" x14ac:dyDescent="0.25">
      <c r="L147242" s="9"/>
      <c r="M147242" s="9"/>
      <c r="N147242" s="9"/>
    </row>
    <row r="147243" spans="12:14" x14ac:dyDescent="0.25">
      <c r="L147243" s="9"/>
      <c r="M147243" s="9"/>
      <c r="N147243" s="9"/>
    </row>
    <row r="147244" spans="12:14" x14ac:dyDescent="0.25">
      <c r="L147244" s="9"/>
      <c r="M147244" s="9"/>
      <c r="N147244" s="9"/>
    </row>
    <row r="147245" spans="12:14" x14ac:dyDescent="0.25">
      <c r="L147245" s="9"/>
      <c r="M147245" s="9"/>
      <c r="N147245" s="9"/>
    </row>
    <row r="147246" spans="12:14" x14ac:dyDescent="0.25">
      <c r="L147246" s="9"/>
      <c r="M147246" s="9"/>
      <c r="N147246" s="9"/>
    </row>
    <row r="147247" spans="12:14" x14ac:dyDescent="0.25">
      <c r="L147247" s="9"/>
      <c r="M147247" s="9"/>
      <c r="N147247" s="9"/>
    </row>
    <row r="147248" spans="12:14" x14ac:dyDescent="0.25">
      <c r="L147248" s="9"/>
      <c r="M147248" s="9"/>
      <c r="N147248" s="9"/>
    </row>
    <row r="147249" spans="12:14" x14ac:dyDescent="0.25">
      <c r="L147249" s="9"/>
      <c r="M147249" s="9"/>
      <c r="N147249" s="9"/>
    </row>
    <row r="147250" spans="12:14" x14ac:dyDescent="0.25">
      <c r="L147250" s="9"/>
      <c r="M147250" s="9"/>
      <c r="N147250" s="9"/>
    </row>
    <row r="147251" spans="12:14" x14ac:dyDescent="0.25">
      <c r="L147251" s="9"/>
      <c r="M147251" s="9"/>
      <c r="N147251" s="9"/>
    </row>
    <row r="147252" spans="12:14" x14ac:dyDescent="0.25">
      <c r="L147252" s="9"/>
      <c r="M147252" s="9"/>
      <c r="N147252" s="9"/>
    </row>
    <row r="147253" spans="12:14" x14ac:dyDescent="0.25">
      <c r="L147253" s="9"/>
      <c r="M147253" s="9"/>
      <c r="N147253" s="9"/>
    </row>
    <row r="147254" spans="12:14" x14ac:dyDescent="0.25">
      <c r="L147254" s="9"/>
      <c r="M147254" s="9"/>
      <c r="N147254" s="9"/>
    </row>
    <row r="147255" spans="12:14" x14ac:dyDescent="0.25">
      <c r="L147255" s="9"/>
      <c r="M147255" s="9"/>
      <c r="N147255" s="9"/>
    </row>
    <row r="147256" spans="12:14" x14ac:dyDescent="0.25">
      <c r="L147256" s="9"/>
      <c r="M147256" s="9"/>
      <c r="N147256" s="9"/>
    </row>
    <row r="147257" spans="12:14" x14ac:dyDescent="0.25">
      <c r="L147257" s="9"/>
      <c r="M147257" s="9"/>
      <c r="N147257" s="9"/>
    </row>
    <row r="147258" spans="12:14" x14ac:dyDescent="0.25">
      <c r="L147258" s="9"/>
      <c r="M147258" s="9"/>
      <c r="N147258" s="9"/>
    </row>
    <row r="147259" spans="12:14" x14ac:dyDescent="0.25">
      <c r="L147259" s="9"/>
      <c r="M147259" s="9"/>
      <c r="N147259" s="9"/>
    </row>
    <row r="147260" spans="12:14" x14ac:dyDescent="0.25">
      <c r="L147260" s="9"/>
      <c r="M147260" s="9"/>
      <c r="N147260" s="9"/>
    </row>
    <row r="147261" spans="12:14" x14ac:dyDescent="0.25">
      <c r="L147261" s="9"/>
      <c r="M147261" s="9"/>
      <c r="N147261" s="9"/>
    </row>
    <row r="147262" spans="12:14" x14ac:dyDescent="0.25">
      <c r="L147262" s="9"/>
      <c r="M147262" s="9"/>
      <c r="N147262" s="9"/>
    </row>
    <row r="147263" spans="12:14" x14ac:dyDescent="0.25">
      <c r="L147263" s="9"/>
      <c r="M147263" s="9"/>
      <c r="N147263" s="9"/>
    </row>
    <row r="147264" spans="12:14" x14ac:dyDescent="0.25">
      <c r="L147264" s="9"/>
      <c r="M147264" s="9"/>
      <c r="N147264" s="9"/>
    </row>
    <row r="147265" spans="12:14" x14ac:dyDescent="0.25">
      <c r="L147265" s="9"/>
      <c r="M147265" s="9"/>
      <c r="N147265" s="9"/>
    </row>
    <row r="147266" spans="12:14" x14ac:dyDescent="0.25">
      <c r="L147266" s="9"/>
      <c r="M147266" s="9"/>
      <c r="N147266" s="9"/>
    </row>
    <row r="147267" spans="12:14" x14ac:dyDescent="0.25">
      <c r="L147267" s="9"/>
      <c r="M147267" s="9"/>
      <c r="N147267" s="9"/>
    </row>
    <row r="147268" spans="12:14" x14ac:dyDescent="0.25">
      <c r="L147268" s="9"/>
      <c r="M147268" s="9"/>
      <c r="N147268" s="9"/>
    </row>
    <row r="147269" spans="12:14" x14ac:dyDescent="0.25">
      <c r="L147269" s="9"/>
      <c r="M147269" s="9"/>
      <c r="N147269" s="9"/>
    </row>
    <row r="147270" spans="12:14" x14ac:dyDescent="0.25">
      <c r="L147270" s="9"/>
      <c r="M147270" s="9"/>
      <c r="N147270" s="9"/>
    </row>
    <row r="147271" spans="12:14" x14ac:dyDescent="0.25">
      <c r="L147271" s="9"/>
      <c r="M147271" s="9"/>
      <c r="N147271" s="9"/>
    </row>
    <row r="147272" spans="12:14" x14ac:dyDescent="0.25">
      <c r="L147272" s="9"/>
      <c r="M147272" s="9"/>
      <c r="N147272" s="9"/>
    </row>
    <row r="147273" spans="12:14" x14ac:dyDescent="0.25">
      <c r="L147273" s="9"/>
      <c r="M147273" s="9"/>
      <c r="N147273" s="9"/>
    </row>
    <row r="147274" spans="12:14" x14ac:dyDescent="0.25">
      <c r="L147274" s="9"/>
      <c r="M147274" s="9"/>
      <c r="N147274" s="9"/>
    </row>
    <row r="147275" spans="12:14" x14ac:dyDescent="0.25">
      <c r="L147275" s="9"/>
      <c r="M147275" s="9"/>
      <c r="N147275" s="9"/>
    </row>
    <row r="147276" spans="12:14" x14ac:dyDescent="0.25">
      <c r="L147276" s="9"/>
      <c r="M147276" s="9"/>
      <c r="N147276" s="9"/>
    </row>
    <row r="147277" spans="12:14" x14ac:dyDescent="0.25">
      <c r="L147277" s="9"/>
      <c r="M147277" s="9"/>
      <c r="N147277" s="9"/>
    </row>
    <row r="147278" spans="12:14" x14ac:dyDescent="0.25">
      <c r="L147278" s="9"/>
      <c r="M147278" s="9"/>
      <c r="N147278" s="9"/>
    </row>
    <row r="147279" spans="12:14" x14ac:dyDescent="0.25">
      <c r="L147279" s="9"/>
      <c r="M147279" s="9"/>
      <c r="N147279" s="9"/>
    </row>
    <row r="147280" spans="12:14" x14ac:dyDescent="0.25">
      <c r="L147280" s="9"/>
      <c r="M147280" s="9"/>
      <c r="N147280" s="9"/>
    </row>
    <row r="147281" spans="12:14" x14ac:dyDescent="0.25">
      <c r="L147281" s="9"/>
      <c r="M147281" s="9"/>
      <c r="N147281" s="9"/>
    </row>
    <row r="147282" spans="12:14" x14ac:dyDescent="0.25">
      <c r="L147282" s="9"/>
      <c r="M147282" s="9"/>
      <c r="N147282" s="9"/>
    </row>
    <row r="147283" spans="12:14" x14ac:dyDescent="0.25">
      <c r="L147283" s="9"/>
      <c r="M147283" s="9"/>
      <c r="N147283" s="9"/>
    </row>
    <row r="147284" spans="12:14" x14ac:dyDescent="0.25">
      <c r="L147284" s="9"/>
      <c r="M147284" s="9"/>
      <c r="N147284" s="9"/>
    </row>
    <row r="147285" spans="12:14" x14ac:dyDescent="0.25">
      <c r="L147285" s="9"/>
      <c r="M147285" s="9"/>
      <c r="N147285" s="9"/>
    </row>
    <row r="147286" spans="12:14" x14ac:dyDescent="0.25">
      <c r="L147286" s="9"/>
      <c r="M147286" s="9"/>
      <c r="N147286" s="9"/>
    </row>
    <row r="147287" spans="12:14" x14ac:dyDescent="0.25">
      <c r="L147287" s="9"/>
      <c r="M147287" s="9"/>
      <c r="N147287" s="9"/>
    </row>
    <row r="147288" spans="12:14" x14ac:dyDescent="0.25">
      <c r="L147288" s="9"/>
      <c r="M147288" s="9"/>
      <c r="N147288" s="9"/>
    </row>
    <row r="147289" spans="12:14" x14ac:dyDescent="0.25">
      <c r="L147289" s="9"/>
      <c r="M147289" s="9"/>
      <c r="N147289" s="9"/>
    </row>
    <row r="147290" spans="12:14" x14ac:dyDescent="0.25">
      <c r="L147290" s="9"/>
      <c r="M147290" s="9"/>
      <c r="N147290" s="9"/>
    </row>
    <row r="147291" spans="12:14" x14ac:dyDescent="0.25">
      <c r="L147291" s="9"/>
      <c r="M147291" s="9"/>
      <c r="N147291" s="9"/>
    </row>
    <row r="147292" spans="12:14" x14ac:dyDescent="0.25">
      <c r="L147292" s="9"/>
      <c r="M147292" s="9"/>
      <c r="N147292" s="9"/>
    </row>
    <row r="147293" spans="12:14" x14ac:dyDescent="0.25">
      <c r="L147293" s="9"/>
      <c r="M147293" s="9"/>
      <c r="N147293" s="9"/>
    </row>
    <row r="147294" spans="12:14" x14ac:dyDescent="0.25">
      <c r="L147294" s="9"/>
      <c r="M147294" s="9"/>
      <c r="N147294" s="9"/>
    </row>
    <row r="147295" spans="12:14" x14ac:dyDescent="0.25">
      <c r="L147295" s="9"/>
      <c r="M147295" s="9"/>
      <c r="N147295" s="9"/>
    </row>
    <row r="147296" spans="12:14" x14ac:dyDescent="0.25">
      <c r="L147296" s="9"/>
      <c r="M147296" s="9"/>
      <c r="N147296" s="9"/>
    </row>
    <row r="147297" spans="12:14" x14ac:dyDescent="0.25">
      <c r="L147297" s="9"/>
      <c r="M147297" s="9"/>
      <c r="N147297" s="9"/>
    </row>
    <row r="147298" spans="12:14" x14ac:dyDescent="0.25">
      <c r="L147298" s="9"/>
      <c r="M147298" s="9"/>
      <c r="N147298" s="9"/>
    </row>
    <row r="147299" spans="12:14" x14ac:dyDescent="0.25">
      <c r="L147299" s="9"/>
      <c r="M147299" s="9"/>
      <c r="N147299" s="9"/>
    </row>
    <row r="147300" spans="12:14" x14ac:dyDescent="0.25">
      <c r="L147300" s="9"/>
      <c r="M147300" s="9"/>
      <c r="N147300" s="9"/>
    </row>
    <row r="147301" spans="12:14" x14ac:dyDescent="0.25">
      <c r="L147301" s="9"/>
      <c r="M147301" s="9"/>
      <c r="N147301" s="9"/>
    </row>
    <row r="147302" spans="12:14" x14ac:dyDescent="0.25">
      <c r="L147302" s="9"/>
      <c r="M147302" s="9"/>
      <c r="N147302" s="9"/>
    </row>
    <row r="147303" spans="12:14" x14ac:dyDescent="0.25">
      <c r="L147303" s="9"/>
      <c r="M147303" s="9"/>
      <c r="N147303" s="9"/>
    </row>
    <row r="147304" spans="12:14" x14ac:dyDescent="0.25">
      <c r="L147304" s="9"/>
      <c r="M147304" s="9"/>
      <c r="N147304" s="9"/>
    </row>
    <row r="147305" spans="12:14" x14ac:dyDescent="0.25">
      <c r="L147305" s="9"/>
      <c r="M147305" s="9"/>
      <c r="N147305" s="9"/>
    </row>
    <row r="147306" spans="12:14" x14ac:dyDescent="0.25">
      <c r="L147306" s="9"/>
      <c r="M147306" s="9"/>
      <c r="N147306" s="9"/>
    </row>
    <row r="147307" spans="12:14" x14ac:dyDescent="0.25">
      <c r="L147307" s="9"/>
      <c r="M147307" s="9"/>
      <c r="N147307" s="9"/>
    </row>
    <row r="147308" spans="12:14" x14ac:dyDescent="0.25">
      <c r="L147308" s="9"/>
      <c r="M147308" s="9"/>
      <c r="N147308" s="9"/>
    </row>
    <row r="147309" spans="12:14" x14ac:dyDescent="0.25">
      <c r="L147309" s="9"/>
      <c r="M147309" s="9"/>
      <c r="N147309" s="9"/>
    </row>
    <row r="147310" spans="12:14" x14ac:dyDescent="0.25">
      <c r="L147310" s="9"/>
      <c r="M147310" s="9"/>
      <c r="N147310" s="9"/>
    </row>
    <row r="147311" spans="12:14" x14ac:dyDescent="0.25">
      <c r="L147311" s="9"/>
      <c r="M147311" s="9"/>
      <c r="N147311" s="9"/>
    </row>
    <row r="147312" spans="12:14" x14ac:dyDescent="0.25">
      <c r="L147312" s="9"/>
      <c r="M147312" s="9"/>
      <c r="N147312" s="9"/>
    </row>
    <row r="147313" spans="12:14" x14ac:dyDescent="0.25">
      <c r="L147313" s="9"/>
      <c r="M147313" s="9"/>
      <c r="N147313" s="9"/>
    </row>
    <row r="147314" spans="12:14" x14ac:dyDescent="0.25">
      <c r="L147314" s="9"/>
      <c r="M147314" s="9"/>
      <c r="N147314" s="9"/>
    </row>
    <row r="147315" spans="12:14" x14ac:dyDescent="0.25">
      <c r="L147315" s="9"/>
      <c r="M147315" s="9"/>
      <c r="N147315" s="9"/>
    </row>
    <row r="147316" spans="12:14" x14ac:dyDescent="0.25">
      <c r="L147316" s="9"/>
      <c r="M147316" s="9"/>
      <c r="N147316" s="9"/>
    </row>
    <row r="147317" spans="12:14" x14ac:dyDescent="0.25">
      <c r="L147317" s="9"/>
      <c r="M147317" s="9"/>
      <c r="N147317" s="9"/>
    </row>
    <row r="147318" spans="12:14" x14ac:dyDescent="0.25">
      <c r="L147318" s="9"/>
      <c r="M147318" s="9"/>
      <c r="N147318" s="9"/>
    </row>
    <row r="147319" spans="12:14" x14ac:dyDescent="0.25">
      <c r="L147319" s="9"/>
      <c r="M147319" s="9"/>
      <c r="N147319" s="9"/>
    </row>
    <row r="147320" spans="12:14" x14ac:dyDescent="0.25">
      <c r="L147320" s="9"/>
      <c r="M147320" s="9"/>
      <c r="N147320" s="9"/>
    </row>
    <row r="147321" spans="12:14" x14ac:dyDescent="0.25">
      <c r="L147321" s="9"/>
      <c r="M147321" s="9"/>
      <c r="N147321" s="9"/>
    </row>
    <row r="147322" spans="12:14" x14ac:dyDescent="0.25">
      <c r="L147322" s="9"/>
      <c r="M147322" s="9"/>
      <c r="N147322" s="9"/>
    </row>
    <row r="147323" spans="12:14" x14ac:dyDescent="0.25">
      <c r="L147323" s="9"/>
      <c r="M147323" s="9"/>
      <c r="N147323" s="9"/>
    </row>
    <row r="147324" spans="12:14" x14ac:dyDescent="0.25">
      <c r="L147324" s="9"/>
      <c r="M147324" s="9"/>
      <c r="N147324" s="9"/>
    </row>
    <row r="147325" spans="12:14" x14ac:dyDescent="0.25">
      <c r="L147325" s="9"/>
      <c r="M147325" s="9"/>
      <c r="N147325" s="9"/>
    </row>
    <row r="147326" spans="12:14" x14ac:dyDescent="0.25">
      <c r="L147326" s="9"/>
      <c r="M147326" s="9"/>
      <c r="N147326" s="9"/>
    </row>
    <row r="147327" spans="12:14" x14ac:dyDescent="0.25">
      <c r="L147327" s="9"/>
      <c r="M147327" s="9"/>
      <c r="N147327" s="9"/>
    </row>
    <row r="147328" spans="12:14" x14ac:dyDescent="0.25">
      <c r="L147328" s="9"/>
      <c r="M147328" s="9"/>
      <c r="N147328" s="9"/>
    </row>
    <row r="147329" spans="12:14" x14ac:dyDescent="0.25">
      <c r="L147329" s="9"/>
      <c r="M147329" s="9"/>
      <c r="N147329" s="9"/>
    </row>
    <row r="147330" spans="12:14" x14ac:dyDescent="0.25">
      <c r="L147330" s="9"/>
      <c r="M147330" s="9"/>
      <c r="N147330" s="9"/>
    </row>
    <row r="147331" spans="12:14" x14ac:dyDescent="0.25">
      <c r="L147331" s="9"/>
      <c r="M147331" s="9"/>
      <c r="N147331" s="9"/>
    </row>
    <row r="147332" spans="12:14" x14ac:dyDescent="0.25">
      <c r="L147332" s="9"/>
      <c r="M147332" s="9"/>
      <c r="N147332" s="9"/>
    </row>
    <row r="147333" spans="12:14" x14ac:dyDescent="0.25">
      <c r="L147333" s="9"/>
      <c r="M147333" s="9"/>
      <c r="N147333" s="9"/>
    </row>
    <row r="147334" spans="12:14" x14ac:dyDescent="0.25">
      <c r="L147334" s="9"/>
      <c r="M147334" s="9"/>
      <c r="N147334" s="9"/>
    </row>
    <row r="147335" spans="12:14" x14ac:dyDescent="0.25">
      <c r="L147335" s="9"/>
      <c r="M147335" s="9"/>
      <c r="N147335" s="9"/>
    </row>
    <row r="147336" spans="12:14" x14ac:dyDescent="0.25">
      <c r="L147336" s="9"/>
      <c r="M147336" s="9"/>
      <c r="N147336" s="9"/>
    </row>
    <row r="147337" spans="12:14" x14ac:dyDescent="0.25">
      <c r="L147337" s="9"/>
      <c r="M147337" s="9"/>
      <c r="N147337" s="9"/>
    </row>
    <row r="147338" spans="12:14" x14ac:dyDescent="0.25">
      <c r="L147338" s="9"/>
      <c r="M147338" s="9"/>
      <c r="N147338" s="9"/>
    </row>
    <row r="147339" spans="12:14" x14ac:dyDescent="0.25">
      <c r="L147339" s="9"/>
      <c r="M147339" s="9"/>
      <c r="N147339" s="9"/>
    </row>
    <row r="147340" spans="12:14" x14ac:dyDescent="0.25">
      <c r="L147340" s="9"/>
      <c r="M147340" s="9"/>
      <c r="N147340" s="9"/>
    </row>
    <row r="147341" spans="12:14" x14ac:dyDescent="0.25">
      <c r="L147341" s="9"/>
      <c r="M147341" s="9"/>
      <c r="N147341" s="9"/>
    </row>
    <row r="147342" spans="12:14" x14ac:dyDescent="0.25">
      <c r="L147342" s="9"/>
      <c r="M147342" s="9"/>
      <c r="N147342" s="9"/>
    </row>
    <row r="147343" spans="12:14" x14ac:dyDescent="0.25">
      <c r="L147343" s="9"/>
      <c r="M147343" s="9"/>
      <c r="N147343" s="9"/>
    </row>
    <row r="147344" spans="12:14" x14ac:dyDescent="0.25">
      <c r="L147344" s="9"/>
      <c r="M147344" s="9"/>
      <c r="N147344" s="9"/>
    </row>
    <row r="147345" spans="12:14" x14ac:dyDescent="0.25">
      <c r="L147345" s="9"/>
      <c r="M147345" s="9"/>
      <c r="N147345" s="9"/>
    </row>
    <row r="147346" spans="12:14" x14ac:dyDescent="0.25">
      <c r="L147346" s="9"/>
      <c r="M147346" s="9"/>
      <c r="N147346" s="9"/>
    </row>
    <row r="147347" spans="12:14" x14ac:dyDescent="0.25">
      <c r="L147347" s="9"/>
      <c r="M147347" s="9"/>
      <c r="N147347" s="9"/>
    </row>
    <row r="147348" spans="12:14" x14ac:dyDescent="0.25">
      <c r="L147348" s="9"/>
      <c r="M147348" s="9"/>
      <c r="N147348" s="9"/>
    </row>
    <row r="147349" spans="12:14" x14ac:dyDescent="0.25">
      <c r="L147349" s="9"/>
      <c r="M147349" s="9"/>
      <c r="N147349" s="9"/>
    </row>
    <row r="147350" spans="12:14" x14ac:dyDescent="0.25">
      <c r="L147350" s="9"/>
      <c r="M147350" s="9"/>
      <c r="N147350" s="9"/>
    </row>
    <row r="147351" spans="12:14" x14ac:dyDescent="0.25">
      <c r="L147351" s="9"/>
      <c r="M147351" s="9"/>
      <c r="N147351" s="9"/>
    </row>
    <row r="147352" spans="12:14" x14ac:dyDescent="0.25">
      <c r="L147352" s="9"/>
      <c r="M147352" s="9"/>
      <c r="N147352" s="9"/>
    </row>
    <row r="147353" spans="12:14" x14ac:dyDescent="0.25">
      <c r="L147353" s="9"/>
      <c r="M147353" s="9"/>
      <c r="N147353" s="9"/>
    </row>
    <row r="147354" spans="12:14" x14ac:dyDescent="0.25">
      <c r="L147354" s="9"/>
      <c r="M147354" s="9"/>
      <c r="N147354" s="9"/>
    </row>
    <row r="147355" spans="12:14" x14ac:dyDescent="0.25">
      <c r="L147355" s="9"/>
      <c r="M147355" s="9"/>
      <c r="N147355" s="9"/>
    </row>
    <row r="147356" spans="12:14" x14ac:dyDescent="0.25">
      <c r="L147356" s="9"/>
      <c r="M147356" s="9"/>
      <c r="N147356" s="9"/>
    </row>
    <row r="147357" spans="12:14" x14ac:dyDescent="0.25">
      <c r="L147357" s="9"/>
      <c r="M147357" s="9"/>
      <c r="N147357" s="9"/>
    </row>
    <row r="147358" spans="12:14" x14ac:dyDescent="0.25">
      <c r="L147358" s="9"/>
      <c r="M147358" s="9"/>
      <c r="N147358" s="9"/>
    </row>
    <row r="147359" spans="12:14" x14ac:dyDescent="0.25">
      <c r="L147359" s="9"/>
      <c r="M147359" s="9"/>
      <c r="N147359" s="9"/>
    </row>
    <row r="147360" spans="12:14" x14ac:dyDescent="0.25">
      <c r="L147360" s="9"/>
      <c r="M147360" s="9"/>
      <c r="N147360" s="9"/>
    </row>
    <row r="147361" spans="12:14" x14ac:dyDescent="0.25">
      <c r="L147361" s="9"/>
      <c r="M147361" s="9"/>
      <c r="N147361" s="9"/>
    </row>
    <row r="147362" spans="12:14" x14ac:dyDescent="0.25">
      <c r="L147362" s="9"/>
      <c r="M147362" s="9"/>
      <c r="N147362" s="9"/>
    </row>
    <row r="147363" spans="12:14" x14ac:dyDescent="0.25">
      <c r="L147363" s="9"/>
      <c r="M147363" s="9"/>
      <c r="N147363" s="9"/>
    </row>
    <row r="147364" spans="12:14" x14ac:dyDescent="0.25">
      <c r="L147364" s="9"/>
      <c r="M147364" s="9"/>
      <c r="N147364" s="9"/>
    </row>
    <row r="147365" spans="12:14" x14ac:dyDescent="0.25">
      <c r="L147365" s="9"/>
      <c r="M147365" s="9"/>
      <c r="N147365" s="9"/>
    </row>
    <row r="147366" spans="12:14" x14ac:dyDescent="0.25">
      <c r="L147366" s="9"/>
      <c r="M147366" s="9"/>
      <c r="N147366" s="9"/>
    </row>
    <row r="147367" spans="12:14" x14ac:dyDescent="0.25">
      <c r="L147367" s="9"/>
      <c r="M147367" s="9"/>
      <c r="N147367" s="9"/>
    </row>
    <row r="147368" spans="12:14" x14ac:dyDescent="0.25">
      <c r="L147368" s="9"/>
      <c r="M147368" s="9"/>
      <c r="N147368" s="9"/>
    </row>
    <row r="147369" spans="12:14" x14ac:dyDescent="0.25">
      <c r="L147369" s="9"/>
      <c r="M147369" s="9"/>
      <c r="N147369" s="9"/>
    </row>
    <row r="147370" spans="12:14" x14ac:dyDescent="0.25">
      <c r="L147370" s="9"/>
      <c r="M147370" s="9"/>
      <c r="N147370" s="9"/>
    </row>
    <row r="147371" spans="12:14" x14ac:dyDescent="0.25">
      <c r="L147371" s="9"/>
      <c r="M147371" s="9"/>
      <c r="N147371" s="9"/>
    </row>
    <row r="147372" spans="12:14" x14ac:dyDescent="0.25">
      <c r="L147372" s="9"/>
      <c r="M147372" s="9"/>
      <c r="N147372" s="9"/>
    </row>
    <row r="147373" spans="12:14" x14ac:dyDescent="0.25">
      <c r="L147373" s="9"/>
      <c r="M147373" s="9"/>
      <c r="N147373" s="9"/>
    </row>
    <row r="147374" spans="12:14" x14ac:dyDescent="0.25">
      <c r="L147374" s="9"/>
      <c r="M147374" s="9"/>
      <c r="N147374" s="9"/>
    </row>
    <row r="147375" spans="12:14" x14ac:dyDescent="0.25">
      <c r="L147375" s="9"/>
      <c r="M147375" s="9"/>
      <c r="N147375" s="9"/>
    </row>
    <row r="147376" spans="12:14" x14ac:dyDescent="0.25">
      <c r="L147376" s="9"/>
      <c r="M147376" s="9"/>
      <c r="N147376" s="9"/>
    </row>
    <row r="147377" spans="12:14" x14ac:dyDescent="0.25">
      <c r="L147377" s="9"/>
      <c r="M147377" s="9"/>
      <c r="N147377" s="9"/>
    </row>
    <row r="147378" spans="12:14" x14ac:dyDescent="0.25">
      <c r="L147378" s="9"/>
      <c r="M147378" s="9"/>
      <c r="N147378" s="9"/>
    </row>
    <row r="147379" spans="12:14" x14ac:dyDescent="0.25">
      <c r="L147379" s="9"/>
      <c r="M147379" s="9"/>
      <c r="N147379" s="9"/>
    </row>
    <row r="147380" spans="12:14" x14ac:dyDescent="0.25">
      <c r="L147380" s="9"/>
      <c r="M147380" s="9"/>
      <c r="N147380" s="9"/>
    </row>
    <row r="147381" spans="12:14" x14ac:dyDescent="0.25">
      <c r="L147381" s="9"/>
      <c r="M147381" s="9"/>
      <c r="N147381" s="9"/>
    </row>
    <row r="147382" spans="12:14" x14ac:dyDescent="0.25">
      <c r="L147382" s="9"/>
      <c r="M147382" s="9"/>
      <c r="N147382" s="9"/>
    </row>
    <row r="147383" spans="12:14" x14ac:dyDescent="0.25">
      <c r="L147383" s="9"/>
      <c r="M147383" s="9"/>
      <c r="N147383" s="9"/>
    </row>
    <row r="147384" spans="12:14" x14ac:dyDescent="0.25">
      <c r="L147384" s="9"/>
      <c r="M147384" s="9"/>
      <c r="N147384" s="9"/>
    </row>
    <row r="147385" spans="12:14" x14ac:dyDescent="0.25">
      <c r="L147385" s="9"/>
      <c r="M147385" s="9"/>
      <c r="N147385" s="9"/>
    </row>
    <row r="147386" spans="12:14" x14ac:dyDescent="0.25">
      <c r="L147386" s="9"/>
      <c r="M147386" s="9"/>
      <c r="N147386" s="9"/>
    </row>
    <row r="147387" spans="12:14" x14ac:dyDescent="0.25">
      <c r="L147387" s="9"/>
      <c r="M147387" s="9"/>
      <c r="N147387" s="9"/>
    </row>
    <row r="147388" spans="12:14" x14ac:dyDescent="0.25">
      <c r="L147388" s="9"/>
      <c r="M147388" s="9"/>
      <c r="N147388" s="9"/>
    </row>
    <row r="147389" spans="12:14" x14ac:dyDescent="0.25">
      <c r="L147389" s="9"/>
      <c r="M147389" s="9"/>
      <c r="N147389" s="9"/>
    </row>
    <row r="147390" spans="12:14" x14ac:dyDescent="0.25">
      <c r="L147390" s="9"/>
      <c r="M147390" s="9"/>
      <c r="N147390" s="9"/>
    </row>
    <row r="147391" spans="12:14" x14ac:dyDescent="0.25">
      <c r="L147391" s="9"/>
      <c r="M147391" s="9"/>
      <c r="N147391" s="9"/>
    </row>
    <row r="147392" spans="12:14" x14ac:dyDescent="0.25">
      <c r="L147392" s="9"/>
      <c r="M147392" s="9"/>
      <c r="N147392" s="9"/>
    </row>
    <row r="147393" spans="12:14" x14ac:dyDescent="0.25">
      <c r="L147393" s="9"/>
      <c r="M147393" s="9"/>
      <c r="N147393" s="9"/>
    </row>
    <row r="147394" spans="12:14" x14ac:dyDescent="0.25">
      <c r="L147394" s="9"/>
      <c r="M147394" s="9"/>
      <c r="N147394" s="9"/>
    </row>
    <row r="147395" spans="12:14" x14ac:dyDescent="0.25">
      <c r="L147395" s="9"/>
      <c r="M147395" s="9"/>
      <c r="N147395" s="9"/>
    </row>
    <row r="147396" spans="12:14" x14ac:dyDescent="0.25">
      <c r="L147396" s="9"/>
      <c r="M147396" s="9"/>
      <c r="N147396" s="9"/>
    </row>
    <row r="147397" spans="12:14" x14ac:dyDescent="0.25">
      <c r="L147397" s="9"/>
      <c r="M147397" s="9"/>
      <c r="N147397" s="9"/>
    </row>
    <row r="147398" spans="12:14" x14ac:dyDescent="0.25">
      <c r="L147398" s="9"/>
      <c r="M147398" s="9"/>
      <c r="N147398" s="9"/>
    </row>
    <row r="147399" spans="12:14" x14ac:dyDescent="0.25">
      <c r="L147399" s="9"/>
      <c r="M147399" s="9"/>
      <c r="N147399" s="9"/>
    </row>
    <row r="147400" spans="12:14" x14ac:dyDescent="0.25">
      <c r="L147400" s="9"/>
      <c r="M147400" s="9"/>
      <c r="N147400" s="9"/>
    </row>
    <row r="147401" spans="12:14" x14ac:dyDescent="0.25">
      <c r="L147401" s="9"/>
      <c r="M147401" s="9"/>
      <c r="N147401" s="9"/>
    </row>
    <row r="147402" spans="12:14" x14ac:dyDescent="0.25">
      <c r="L147402" s="9"/>
      <c r="M147402" s="9"/>
      <c r="N147402" s="9"/>
    </row>
    <row r="147403" spans="12:14" x14ac:dyDescent="0.25">
      <c r="L147403" s="9"/>
      <c r="M147403" s="9"/>
      <c r="N147403" s="9"/>
    </row>
    <row r="147404" spans="12:14" x14ac:dyDescent="0.25">
      <c r="L147404" s="9"/>
      <c r="M147404" s="9"/>
      <c r="N147404" s="9"/>
    </row>
    <row r="147405" spans="12:14" x14ac:dyDescent="0.25">
      <c r="L147405" s="9"/>
      <c r="M147405" s="9"/>
      <c r="N147405" s="9"/>
    </row>
    <row r="147406" spans="12:14" x14ac:dyDescent="0.25">
      <c r="L147406" s="9"/>
      <c r="M147406" s="9"/>
      <c r="N147406" s="9"/>
    </row>
    <row r="147407" spans="12:14" x14ac:dyDescent="0.25">
      <c r="L147407" s="9"/>
      <c r="M147407" s="9"/>
      <c r="N147407" s="9"/>
    </row>
    <row r="147408" spans="12:14" x14ac:dyDescent="0.25">
      <c r="L147408" s="9"/>
      <c r="M147408" s="9"/>
      <c r="N147408" s="9"/>
    </row>
    <row r="147409" spans="12:14" x14ac:dyDescent="0.25">
      <c r="L147409" s="9"/>
      <c r="M147409" s="9"/>
      <c r="N147409" s="9"/>
    </row>
    <row r="147410" spans="12:14" x14ac:dyDescent="0.25">
      <c r="L147410" s="9"/>
      <c r="M147410" s="9"/>
      <c r="N147410" s="9"/>
    </row>
    <row r="147411" spans="12:14" x14ac:dyDescent="0.25">
      <c r="L147411" s="9"/>
      <c r="M147411" s="9"/>
      <c r="N147411" s="9"/>
    </row>
    <row r="147412" spans="12:14" x14ac:dyDescent="0.25">
      <c r="L147412" s="9"/>
      <c r="M147412" s="9"/>
      <c r="N147412" s="9"/>
    </row>
    <row r="147413" spans="12:14" x14ac:dyDescent="0.25">
      <c r="L147413" s="9"/>
      <c r="M147413" s="9"/>
      <c r="N147413" s="9"/>
    </row>
    <row r="147414" spans="12:14" x14ac:dyDescent="0.25">
      <c r="L147414" s="9"/>
      <c r="M147414" s="9"/>
      <c r="N147414" s="9"/>
    </row>
    <row r="147415" spans="12:14" x14ac:dyDescent="0.25">
      <c r="L147415" s="9"/>
      <c r="M147415" s="9"/>
      <c r="N147415" s="9"/>
    </row>
    <row r="147416" spans="12:14" x14ac:dyDescent="0.25">
      <c r="L147416" s="9"/>
      <c r="M147416" s="9"/>
      <c r="N147416" s="9"/>
    </row>
    <row r="147417" spans="12:14" x14ac:dyDescent="0.25">
      <c r="L147417" s="9"/>
      <c r="M147417" s="9"/>
      <c r="N147417" s="9"/>
    </row>
    <row r="147418" spans="12:14" x14ac:dyDescent="0.25">
      <c r="L147418" s="9"/>
      <c r="M147418" s="9"/>
      <c r="N147418" s="9"/>
    </row>
    <row r="147419" spans="12:14" x14ac:dyDescent="0.25">
      <c r="L147419" s="9"/>
      <c r="M147419" s="9"/>
      <c r="N147419" s="9"/>
    </row>
    <row r="147420" spans="12:14" x14ac:dyDescent="0.25">
      <c r="L147420" s="9"/>
      <c r="M147420" s="9"/>
      <c r="N147420" s="9"/>
    </row>
    <row r="147421" spans="12:14" x14ac:dyDescent="0.25">
      <c r="L147421" s="9"/>
      <c r="M147421" s="9"/>
      <c r="N147421" s="9"/>
    </row>
    <row r="147422" spans="12:14" x14ac:dyDescent="0.25">
      <c r="L147422" s="9"/>
      <c r="M147422" s="9"/>
      <c r="N147422" s="9"/>
    </row>
    <row r="147423" spans="12:14" x14ac:dyDescent="0.25">
      <c r="L147423" s="9"/>
      <c r="M147423" s="9"/>
      <c r="N147423" s="9"/>
    </row>
    <row r="147424" spans="12:14" x14ac:dyDescent="0.25">
      <c r="L147424" s="9"/>
      <c r="M147424" s="9"/>
      <c r="N147424" s="9"/>
    </row>
    <row r="147425" spans="12:14" x14ac:dyDescent="0.25">
      <c r="L147425" s="9"/>
      <c r="M147425" s="9"/>
      <c r="N147425" s="9"/>
    </row>
    <row r="147426" spans="12:14" x14ac:dyDescent="0.25">
      <c r="L147426" s="9"/>
      <c r="M147426" s="9"/>
      <c r="N147426" s="9"/>
    </row>
    <row r="147427" spans="12:14" x14ac:dyDescent="0.25">
      <c r="L147427" s="9"/>
      <c r="M147427" s="9"/>
      <c r="N147427" s="9"/>
    </row>
    <row r="147428" spans="12:14" x14ac:dyDescent="0.25">
      <c r="L147428" s="9"/>
      <c r="M147428" s="9"/>
      <c r="N147428" s="9"/>
    </row>
    <row r="147429" spans="12:14" x14ac:dyDescent="0.25">
      <c r="L147429" s="9"/>
      <c r="M147429" s="9"/>
      <c r="N147429" s="9"/>
    </row>
    <row r="147430" spans="12:14" x14ac:dyDescent="0.25">
      <c r="L147430" s="9"/>
      <c r="M147430" s="9"/>
      <c r="N147430" s="9"/>
    </row>
    <row r="147431" spans="12:14" x14ac:dyDescent="0.25">
      <c r="L147431" s="9"/>
      <c r="M147431" s="9"/>
      <c r="N147431" s="9"/>
    </row>
    <row r="147432" spans="12:14" x14ac:dyDescent="0.25">
      <c r="L147432" s="9"/>
      <c r="M147432" s="9"/>
      <c r="N147432" s="9"/>
    </row>
    <row r="147433" spans="12:14" x14ac:dyDescent="0.25">
      <c r="L147433" s="9"/>
      <c r="M147433" s="9"/>
      <c r="N147433" s="9"/>
    </row>
    <row r="147434" spans="12:14" x14ac:dyDescent="0.25">
      <c r="L147434" s="9"/>
      <c r="M147434" s="9"/>
      <c r="N147434" s="9"/>
    </row>
    <row r="147435" spans="12:14" x14ac:dyDescent="0.25">
      <c r="L147435" s="9"/>
      <c r="M147435" s="9"/>
      <c r="N147435" s="9"/>
    </row>
    <row r="147436" spans="12:14" x14ac:dyDescent="0.25">
      <c r="L147436" s="9"/>
      <c r="M147436" s="9"/>
      <c r="N147436" s="9"/>
    </row>
    <row r="147437" spans="12:14" x14ac:dyDescent="0.25">
      <c r="L147437" s="9"/>
      <c r="M147437" s="9"/>
      <c r="N147437" s="9"/>
    </row>
    <row r="147438" spans="12:14" x14ac:dyDescent="0.25">
      <c r="L147438" s="9"/>
      <c r="M147438" s="9"/>
      <c r="N147438" s="9"/>
    </row>
    <row r="147439" spans="12:14" x14ac:dyDescent="0.25">
      <c r="L147439" s="9"/>
      <c r="M147439" s="9"/>
      <c r="N147439" s="9"/>
    </row>
    <row r="147440" spans="12:14" x14ac:dyDescent="0.25">
      <c r="L147440" s="9"/>
      <c r="M147440" s="9"/>
      <c r="N147440" s="9"/>
    </row>
    <row r="147441" spans="12:14" x14ac:dyDescent="0.25">
      <c r="L147441" s="9"/>
      <c r="M147441" s="9"/>
      <c r="N147441" s="9"/>
    </row>
    <row r="147442" spans="12:14" x14ac:dyDescent="0.25">
      <c r="L147442" s="9"/>
      <c r="M147442" s="9"/>
      <c r="N147442" s="9"/>
    </row>
    <row r="147443" spans="12:14" x14ac:dyDescent="0.25">
      <c r="L147443" s="9"/>
      <c r="M147443" s="9"/>
      <c r="N147443" s="9"/>
    </row>
    <row r="147444" spans="12:14" x14ac:dyDescent="0.25">
      <c r="L147444" s="9"/>
      <c r="M147444" s="9"/>
      <c r="N147444" s="9"/>
    </row>
    <row r="147445" spans="12:14" x14ac:dyDescent="0.25">
      <c r="L147445" s="9"/>
      <c r="M147445" s="9"/>
      <c r="N147445" s="9"/>
    </row>
    <row r="147446" spans="12:14" x14ac:dyDescent="0.25">
      <c r="L147446" s="9"/>
      <c r="M147446" s="9"/>
      <c r="N147446" s="9"/>
    </row>
    <row r="147447" spans="12:14" x14ac:dyDescent="0.25">
      <c r="L147447" s="9"/>
      <c r="M147447" s="9"/>
      <c r="N147447" s="9"/>
    </row>
    <row r="147448" spans="12:14" x14ac:dyDescent="0.25">
      <c r="L147448" s="9"/>
      <c r="M147448" s="9"/>
      <c r="N147448" s="9"/>
    </row>
    <row r="147449" spans="12:14" x14ac:dyDescent="0.25">
      <c r="L147449" s="9"/>
      <c r="M147449" s="9"/>
      <c r="N147449" s="9"/>
    </row>
    <row r="147450" spans="12:14" x14ac:dyDescent="0.25">
      <c r="L147450" s="9"/>
      <c r="M147450" s="9"/>
      <c r="N147450" s="9"/>
    </row>
    <row r="147451" spans="12:14" x14ac:dyDescent="0.25">
      <c r="L147451" s="9"/>
      <c r="M147451" s="9"/>
      <c r="N147451" s="9"/>
    </row>
    <row r="147452" spans="12:14" x14ac:dyDescent="0.25">
      <c r="L147452" s="9"/>
      <c r="M147452" s="9"/>
      <c r="N147452" s="9"/>
    </row>
    <row r="147453" spans="12:14" x14ac:dyDescent="0.25">
      <c r="L147453" s="9"/>
      <c r="M147453" s="9"/>
      <c r="N147453" s="9"/>
    </row>
    <row r="147454" spans="12:14" x14ac:dyDescent="0.25">
      <c r="L147454" s="9"/>
      <c r="M147454" s="9"/>
      <c r="N147454" s="9"/>
    </row>
    <row r="147455" spans="12:14" x14ac:dyDescent="0.25">
      <c r="L147455" s="9"/>
      <c r="M147455" s="9"/>
      <c r="N147455" s="9"/>
    </row>
    <row r="147456" spans="12:14" x14ac:dyDescent="0.25">
      <c r="L147456" s="9"/>
      <c r="M147456" s="9"/>
      <c r="N147456" s="9"/>
    </row>
    <row r="147457" spans="12:14" x14ac:dyDescent="0.25">
      <c r="L147457" s="9"/>
      <c r="M147457" s="9"/>
      <c r="N147457" s="9"/>
    </row>
    <row r="147458" spans="12:14" x14ac:dyDescent="0.25">
      <c r="L147458" s="9"/>
      <c r="M147458" s="9"/>
      <c r="N147458" s="9"/>
    </row>
    <row r="147459" spans="12:14" x14ac:dyDescent="0.25">
      <c r="L147459" s="9"/>
      <c r="M147459" s="9"/>
      <c r="N147459" s="9"/>
    </row>
    <row r="147460" spans="12:14" x14ac:dyDescent="0.25">
      <c r="L147460" s="9"/>
      <c r="M147460" s="9"/>
      <c r="N147460" s="9"/>
    </row>
    <row r="147461" spans="12:14" x14ac:dyDescent="0.25">
      <c r="L147461" s="9"/>
      <c r="M147461" s="9"/>
      <c r="N147461" s="9"/>
    </row>
    <row r="147462" spans="12:14" x14ac:dyDescent="0.25">
      <c r="L147462" s="9"/>
      <c r="M147462" s="9"/>
      <c r="N147462" s="9"/>
    </row>
    <row r="147463" spans="12:14" x14ac:dyDescent="0.25">
      <c r="L147463" s="9"/>
      <c r="M147463" s="9"/>
      <c r="N147463" s="9"/>
    </row>
    <row r="147464" spans="12:14" x14ac:dyDescent="0.25">
      <c r="L147464" s="9"/>
      <c r="M147464" s="9"/>
      <c r="N147464" s="9"/>
    </row>
    <row r="147465" spans="12:14" x14ac:dyDescent="0.25">
      <c r="L147465" s="9"/>
      <c r="M147465" s="9"/>
      <c r="N147465" s="9"/>
    </row>
    <row r="147466" spans="12:14" x14ac:dyDescent="0.25">
      <c r="L147466" s="9"/>
      <c r="M147466" s="9"/>
      <c r="N147466" s="9"/>
    </row>
    <row r="147467" spans="12:14" x14ac:dyDescent="0.25">
      <c r="L147467" s="9"/>
      <c r="M147467" s="9"/>
      <c r="N147467" s="9"/>
    </row>
    <row r="147468" spans="12:14" x14ac:dyDescent="0.25">
      <c r="L147468" s="9"/>
      <c r="M147468" s="9"/>
      <c r="N147468" s="9"/>
    </row>
    <row r="147469" spans="12:14" x14ac:dyDescent="0.25">
      <c r="L147469" s="9"/>
      <c r="M147469" s="9"/>
      <c r="N147469" s="9"/>
    </row>
    <row r="147470" spans="12:14" x14ac:dyDescent="0.25">
      <c r="L147470" s="9"/>
      <c r="M147470" s="9"/>
      <c r="N147470" s="9"/>
    </row>
    <row r="147471" spans="12:14" x14ac:dyDescent="0.25">
      <c r="L147471" s="9"/>
      <c r="M147471" s="9"/>
      <c r="N147471" s="9"/>
    </row>
    <row r="147472" spans="12:14" x14ac:dyDescent="0.25">
      <c r="L147472" s="9"/>
      <c r="M147472" s="9"/>
      <c r="N147472" s="9"/>
    </row>
    <row r="147473" spans="12:14" x14ac:dyDescent="0.25">
      <c r="L147473" s="9"/>
      <c r="M147473" s="9"/>
      <c r="N147473" s="9"/>
    </row>
    <row r="147474" spans="12:14" x14ac:dyDescent="0.25">
      <c r="L147474" s="9"/>
      <c r="M147474" s="9"/>
      <c r="N147474" s="9"/>
    </row>
    <row r="147475" spans="12:14" x14ac:dyDescent="0.25">
      <c r="L147475" s="9"/>
      <c r="M147475" s="9"/>
      <c r="N147475" s="9"/>
    </row>
    <row r="147476" spans="12:14" x14ac:dyDescent="0.25">
      <c r="L147476" s="9"/>
      <c r="M147476" s="9"/>
      <c r="N147476" s="9"/>
    </row>
    <row r="147477" spans="12:14" x14ac:dyDescent="0.25">
      <c r="L147477" s="9"/>
      <c r="M147477" s="9"/>
      <c r="N147477" s="9"/>
    </row>
    <row r="147478" spans="12:14" x14ac:dyDescent="0.25">
      <c r="L147478" s="9"/>
      <c r="M147478" s="9"/>
      <c r="N147478" s="9"/>
    </row>
    <row r="147479" spans="12:14" x14ac:dyDescent="0.25">
      <c r="L147479" s="9"/>
      <c r="M147479" s="9"/>
      <c r="N147479" s="9"/>
    </row>
    <row r="147480" spans="12:14" x14ac:dyDescent="0.25">
      <c r="L147480" s="9"/>
      <c r="M147480" s="9"/>
      <c r="N147480" s="9"/>
    </row>
    <row r="147481" spans="12:14" x14ac:dyDescent="0.25">
      <c r="L147481" s="9"/>
      <c r="M147481" s="9"/>
      <c r="N147481" s="9"/>
    </row>
    <row r="147482" spans="12:14" x14ac:dyDescent="0.25">
      <c r="L147482" s="9"/>
      <c r="M147482" s="9"/>
      <c r="N147482" s="9"/>
    </row>
    <row r="147483" spans="12:14" x14ac:dyDescent="0.25">
      <c r="L147483" s="9"/>
      <c r="M147483" s="9"/>
      <c r="N147483" s="9"/>
    </row>
    <row r="147484" spans="12:14" x14ac:dyDescent="0.25">
      <c r="L147484" s="9"/>
      <c r="M147484" s="9"/>
      <c r="N147484" s="9"/>
    </row>
    <row r="147485" spans="12:14" x14ac:dyDescent="0.25">
      <c r="L147485" s="9"/>
      <c r="M147485" s="9"/>
      <c r="N147485" s="9"/>
    </row>
    <row r="147486" spans="12:14" x14ac:dyDescent="0.25">
      <c r="L147486" s="9"/>
      <c r="M147486" s="9"/>
      <c r="N147486" s="9"/>
    </row>
    <row r="147487" spans="12:14" x14ac:dyDescent="0.25">
      <c r="L147487" s="9"/>
      <c r="M147487" s="9"/>
      <c r="N147487" s="9"/>
    </row>
    <row r="147488" spans="12:14" x14ac:dyDescent="0.25">
      <c r="L147488" s="9"/>
      <c r="M147488" s="9"/>
      <c r="N147488" s="9"/>
    </row>
    <row r="147489" spans="12:14" x14ac:dyDescent="0.25">
      <c r="L147489" s="9"/>
      <c r="M147489" s="9"/>
      <c r="N147489" s="9"/>
    </row>
    <row r="147490" spans="12:14" x14ac:dyDescent="0.25">
      <c r="L147490" s="9"/>
      <c r="M147490" s="9"/>
      <c r="N147490" s="9"/>
    </row>
    <row r="147491" spans="12:14" x14ac:dyDescent="0.25">
      <c r="L147491" s="9"/>
      <c r="M147491" s="9"/>
      <c r="N147491" s="9"/>
    </row>
    <row r="147492" spans="12:14" x14ac:dyDescent="0.25">
      <c r="L147492" s="9"/>
      <c r="M147492" s="9"/>
      <c r="N147492" s="9"/>
    </row>
    <row r="147493" spans="12:14" x14ac:dyDescent="0.25">
      <c r="L147493" s="9"/>
      <c r="M147493" s="9"/>
      <c r="N147493" s="9"/>
    </row>
    <row r="147494" spans="12:14" x14ac:dyDescent="0.25">
      <c r="L147494" s="9"/>
      <c r="M147494" s="9"/>
      <c r="N147494" s="9"/>
    </row>
    <row r="147495" spans="12:14" x14ac:dyDescent="0.25">
      <c r="L147495" s="9"/>
      <c r="M147495" s="9"/>
      <c r="N147495" s="9"/>
    </row>
    <row r="147496" spans="12:14" x14ac:dyDescent="0.25">
      <c r="L147496" s="9"/>
      <c r="M147496" s="9"/>
      <c r="N147496" s="9"/>
    </row>
    <row r="147497" spans="12:14" x14ac:dyDescent="0.25">
      <c r="L147497" s="9"/>
      <c r="M147497" s="9"/>
      <c r="N147497" s="9"/>
    </row>
    <row r="147498" spans="12:14" x14ac:dyDescent="0.25">
      <c r="L147498" s="9"/>
      <c r="M147498" s="9"/>
      <c r="N147498" s="9"/>
    </row>
    <row r="147499" spans="12:14" x14ac:dyDescent="0.25">
      <c r="L147499" s="9"/>
      <c r="M147499" s="9"/>
      <c r="N147499" s="9"/>
    </row>
    <row r="147500" spans="12:14" x14ac:dyDescent="0.25">
      <c r="L147500" s="9"/>
      <c r="M147500" s="9"/>
      <c r="N147500" s="9"/>
    </row>
    <row r="147501" spans="12:14" x14ac:dyDescent="0.25">
      <c r="L147501" s="9"/>
      <c r="M147501" s="9"/>
      <c r="N147501" s="9"/>
    </row>
    <row r="147502" spans="12:14" x14ac:dyDescent="0.25">
      <c r="L147502" s="9"/>
      <c r="M147502" s="9"/>
      <c r="N147502" s="9"/>
    </row>
    <row r="147503" spans="12:14" x14ac:dyDescent="0.25">
      <c r="L147503" s="9"/>
      <c r="M147503" s="9"/>
      <c r="N147503" s="9"/>
    </row>
    <row r="147504" spans="12:14" x14ac:dyDescent="0.25">
      <c r="L147504" s="9"/>
      <c r="M147504" s="9"/>
      <c r="N147504" s="9"/>
    </row>
    <row r="147505" spans="12:14" x14ac:dyDescent="0.25">
      <c r="L147505" s="9"/>
      <c r="M147505" s="9"/>
      <c r="N147505" s="9"/>
    </row>
    <row r="147506" spans="12:14" x14ac:dyDescent="0.25">
      <c r="L147506" s="9"/>
      <c r="M147506" s="9"/>
      <c r="N147506" s="9"/>
    </row>
    <row r="147507" spans="12:14" x14ac:dyDescent="0.25">
      <c r="L147507" s="9"/>
      <c r="M147507" s="9"/>
      <c r="N147507" s="9"/>
    </row>
    <row r="147508" spans="12:14" x14ac:dyDescent="0.25">
      <c r="L147508" s="9"/>
      <c r="M147508" s="9"/>
      <c r="N147508" s="9"/>
    </row>
    <row r="147509" spans="12:14" x14ac:dyDescent="0.25">
      <c r="L147509" s="9"/>
      <c r="M147509" s="9"/>
      <c r="N147509" s="9"/>
    </row>
    <row r="147510" spans="12:14" x14ac:dyDescent="0.25">
      <c r="L147510" s="9"/>
      <c r="M147510" s="9"/>
      <c r="N147510" s="9"/>
    </row>
    <row r="147511" spans="12:14" x14ac:dyDescent="0.25">
      <c r="L147511" s="9"/>
      <c r="M147511" s="9"/>
      <c r="N147511" s="9"/>
    </row>
    <row r="147512" spans="12:14" x14ac:dyDescent="0.25">
      <c r="L147512" s="9"/>
      <c r="M147512" s="9"/>
      <c r="N147512" s="9"/>
    </row>
    <row r="147513" spans="12:14" x14ac:dyDescent="0.25">
      <c r="L147513" s="9"/>
      <c r="M147513" s="9"/>
      <c r="N147513" s="9"/>
    </row>
    <row r="147514" spans="12:14" x14ac:dyDescent="0.25">
      <c r="L147514" s="9"/>
      <c r="M147514" s="9"/>
      <c r="N147514" s="9"/>
    </row>
    <row r="147515" spans="12:14" x14ac:dyDescent="0.25">
      <c r="L147515" s="9"/>
      <c r="M147515" s="9"/>
      <c r="N147515" s="9"/>
    </row>
    <row r="147516" spans="12:14" x14ac:dyDescent="0.25">
      <c r="L147516" s="9"/>
      <c r="M147516" s="9"/>
      <c r="N147516" s="9"/>
    </row>
    <row r="147517" spans="12:14" x14ac:dyDescent="0.25">
      <c r="L147517" s="9"/>
      <c r="M147517" s="9"/>
      <c r="N147517" s="9"/>
    </row>
    <row r="147518" spans="12:14" x14ac:dyDescent="0.25">
      <c r="L147518" s="9"/>
      <c r="M147518" s="9"/>
      <c r="N147518" s="9"/>
    </row>
    <row r="147519" spans="12:14" x14ac:dyDescent="0.25">
      <c r="L147519" s="9"/>
      <c r="M147519" s="9"/>
      <c r="N147519" s="9"/>
    </row>
    <row r="147520" spans="12:14" x14ac:dyDescent="0.25">
      <c r="L147520" s="9"/>
      <c r="M147520" s="9"/>
      <c r="N147520" s="9"/>
    </row>
    <row r="147521" spans="12:14" x14ac:dyDescent="0.25">
      <c r="L147521" s="9"/>
      <c r="M147521" s="9"/>
      <c r="N147521" s="9"/>
    </row>
    <row r="147522" spans="12:14" x14ac:dyDescent="0.25">
      <c r="L147522" s="9"/>
      <c r="M147522" s="9"/>
      <c r="N147522" s="9"/>
    </row>
    <row r="147523" spans="12:14" x14ac:dyDescent="0.25">
      <c r="L147523" s="9"/>
      <c r="M147523" s="9"/>
      <c r="N147523" s="9"/>
    </row>
    <row r="147524" spans="12:14" x14ac:dyDescent="0.25">
      <c r="L147524" s="9"/>
      <c r="M147524" s="9"/>
      <c r="N147524" s="9"/>
    </row>
    <row r="147525" spans="12:14" x14ac:dyDescent="0.25">
      <c r="L147525" s="9"/>
      <c r="M147525" s="9"/>
      <c r="N147525" s="9"/>
    </row>
    <row r="147526" spans="12:14" x14ac:dyDescent="0.25">
      <c r="L147526" s="9"/>
      <c r="M147526" s="9"/>
      <c r="N147526" s="9"/>
    </row>
    <row r="147527" spans="12:14" x14ac:dyDescent="0.25">
      <c r="L147527" s="9"/>
      <c r="M147527" s="9"/>
      <c r="N147527" s="9"/>
    </row>
    <row r="147528" spans="12:14" x14ac:dyDescent="0.25">
      <c r="L147528" s="9"/>
      <c r="M147528" s="9"/>
      <c r="N147528" s="9"/>
    </row>
    <row r="147529" spans="12:14" x14ac:dyDescent="0.25">
      <c r="L147529" s="9"/>
      <c r="M147529" s="9"/>
      <c r="N147529" s="9"/>
    </row>
    <row r="147530" spans="12:14" x14ac:dyDescent="0.25">
      <c r="L147530" s="9"/>
      <c r="M147530" s="9"/>
      <c r="N147530" s="9"/>
    </row>
    <row r="147531" spans="12:14" x14ac:dyDescent="0.25">
      <c r="L147531" s="9"/>
      <c r="M147531" s="9"/>
      <c r="N147531" s="9"/>
    </row>
    <row r="147532" spans="12:14" x14ac:dyDescent="0.25">
      <c r="L147532" s="9"/>
      <c r="M147532" s="9"/>
      <c r="N147532" s="9"/>
    </row>
    <row r="147533" spans="12:14" x14ac:dyDescent="0.25">
      <c r="L147533" s="9"/>
      <c r="M147533" s="9"/>
      <c r="N147533" s="9"/>
    </row>
    <row r="147534" spans="12:14" x14ac:dyDescent="0.25">
      <c r="L147534" s="9"/>
      <c r="M147534" s="9"/>
      <c r="N147534" s="9"/>
    </row>
    <row r="147535" spans="12:14" x14ac:dyDescent="0.25">
      <c r="L147535" s="9"/>
      <c r="M147535" s="9"/>
      <c r="N147535" s="9"/>
    </row>
    <row r="147536" spans="12:14" x14ac:dyDescent="0.25">
      <c r="L147536" s="9"/>
      <c r="M147536" s="9"/>
      <c r="N147536" s="9"/>
    </row>
    <row r="147537" spans="12:14" x14ac:dyDescent="0.25">
      <c r="L147537" s="9"/>
      <c r="M147537" s="9"/>
      <c r="N147537" s="9"/>
    </row>
    <row r="147538" spans="12:14" x14ac:dyDescent="0.25">
      <c r="L147538" s="9"/>
      <c r="M147538" s="9"/>
      <c r="N147538" s="9"/>
    </row>
    <row r="147539" spans="12:14" x14ac:dyDescent="0.25">
      <c r="L147539" s="9"/>
      <c r="M147539" s="9"/>
      <c r="N147539" s="9"/>
    </row>
    <row r="147540" spans="12:14" x14ac:dyDescent="0.25">
      <c r="L147540" s="9"/>
      <c r="M147540" s="9"/>
      <c r="N147540" s="9"/>
    </row>
    <row r="147541" spans="12:14" x14ac:dyDescent="0.25">
      <c r="L147541" s="9"/>
      <c r="M147541" s="9"/>
      <c r="N147541" s="9"/>
    </row>
    <row r="147542" spans="12:14" x14ac:dyDescent="0.25">
      <c r="L147542" s="9"/>
      <c r="M147542" s="9"/>
      <c r="N147542" s="9"/>
    </row>
    <row r="147543" spans="12:14" x14ac:dyDescent="0.25">
      <c r="L147543" s="9"/>
      <c r="M147543" s="9"/>
      <c r="N147543" s="9"/>
    </row>
    <row r="147544" spans="12:14" x14ac:dyDescent="0.25">
      <c r="L147544" s="9"/>
      <c r="M147544" s="9"/>
      <c r="N147544" s="9"/>
    </row>
    <row r="147545" spans="12:14" x14ac:dyDescent="0.25">
      <c r="L147545" s="9"/>
      <c r="M147545" s="9"/>
      <c r="N147545" s="9"/>
    </row>
    <row r="147546" spans="12:14" x14ac:dyDescent="0.25">
      <c r="L147546" s="9"/>
      <c r="M147546" s="9"/>
      <c r="N147546" s="9"/>
    </row>
    <row r="147547" spans="12:14" x14ac:dyDescent="0.25">
      <c r="L147547" s="9"/>
      <c r="M147547" s="9"/>
      <c r="N147547" s="9"/>
    </row>
    <row r="147548" spans="12:14" x14ac:dyDescent="0.25">
      <c r="L147548" s="9"/>
      <c r="M147548" s="9"/>
      <c r="N147548" s="9"/>
    </row>
    <row r="147549" spans="12:14" x14ac:dyDescent="0.25">
      <c r="L147549" s="9"/>
      <c r="M147549" s="9"/>
      <c r="N147549" s="9"/>
    </row>
    <row r="147550" spans="12:14" x14ac:dyDescent="0.25">
      <c r="L147550" s="9"/>
      <c r="M147550" s="9"/>
      <c r="N147550" s="9"/>
    </row>
    <row r="147551" spans="12:14" x14ac:dyDescent="0.25">
      <c r="L147551" s="9"/>
      <c r="M147551" s="9"/>
      <c r="N147551" s="9"/>
    </row>
    <row r="147552" spans="12:14" x14ac:dyDescent="0.25">
      <c r="L147552" s="9"/>
      <c r="M147552" s="9"/>
      <c r="N147552" s="9"/>
    </row>
    <row r="147553" spans="12:14" x14ac:dyDescent="0.25">
      <c r="L147553" s="9"/>
      <c r="M147553" s="9"/>
      <c r="N147553" s="9"/>
    </row>
    <row r="147554" spans="12:14" x14ac:dyDescent="0.25">
      <c r="L147554" s="9"/>
      <c r="M147554" s="9"/>
      <c r="N147554" s="9"/>
    </row>
    <row r="147555" spans="12:14" x14ac:dyDescent="0.25">
      <c r="L147555" s="9"/>
      <c r="M147555" s="9"/>
      <c r="N147555" s="9"/>
    </row>
    <row r="147556" spans="12:14" x14ac:dyDescent="0.25">
      <c r="L147556" s="9"/>
      <c r="M147556" s="9"/>
      <c r="N147556" s="9"/>
    </row>
    <row r="147557" spans="12:14" x14ac:dyDescent="0.25">
      <c r="L147557" s="9"/>
      <c r="M147557" s="9"/>
      <c r="N147557" s="9"/>
    </row>
    <row r="147558" spans="12:14" x14ac:dyDescent="0.25">
      <c r="L147558" s="9"/>
      <c r="M147558" s="9"/>
      <c r="N147558" s="9"/>
    </row>
    <row r="147559" spans="12:14" x14ac:dyDescent="0.25">
      <c r="L147559" s="9"/>
      <c r="M147559" s="9"/>
      <c r="N147559" s="9"/>
    </row>
    <row r="147560" spans="12:14" x14ac:dyDescent="0.25">
      <c r="L147560" s="9"/>
      <c r="M147560" s="9"/>
      <c r="N147560" s="9"/>
    </row>
    <row r="147561" spans="12:14" x14ac:dyDescent="0.25">
      <c r="L147561" s="9"/>
      <c r="M147561" s="9"/>
      <c r="N147561" s="9"/>
    </row>
    <row r="147562" spans="12:14" x14ac:dyDescent="0.25">
      <c r="L147562" s="9"/>
      <c r="M147562" s="9"/>
      <c r="N147562" s="9"/>
    </row>
    <row r="147563" spans="12:14" x14ac:dyDescent="0.25">
      <c r="L147563" s="9"/>
      <c r="M147563" s="9"/>
      <c r="N147563" s="9"/>
    </row>
    <row r="147564" spans="12:14" x14ac:dyDescent="0.25">
      <c r="L147564" s="9"/>
      <c r="M147564" s="9"/>
      <c r="N147564" s="9"/>
    </row>
    <row r="147565" spans="12:14" x14ac:dyDescent="0.25">
      <c r="L147565" s="9"/>
      <c r="M147565" s="9"/>
      <c r="N147565" s="9"/>
    </row>
    <row r="147566" spans="12:14" x14ac:dyDescent="0.25">
      <c r="L147566" s="9"/>
      <c r="M147566" s="9"/>
      <c r="N147566" s="9"/>
    </row>
    <row r="147567" spans="12:14" x14ac:dyDescent="0.25">
      <c r="L147567" s="9"/>
      <c r="M147567" s="9"/>
      <c r="N147567" s="9"/>
    </row>
    <row r="147568" spans="12:14" x14ac:dyDescent="0.25">
      <c r="L147568" s="9"/>
      <c r="M147568" s="9"/>
      <c r="N147568" s="9"/>
    </row>
    <row r="147569" spans="12:14" x14ac:dyDescent="0.25">
      <c r="L147569" s="9"/>
      <c r="M147569" s="9"/>
      <c r="N147569" s="9"/>
    </row>
    <row r="147570" spans="12:14" x14ac:dyDescent="0.25">
      <c r="L147570" s="9"/>
      <c r="M147570" s="9"/>
      <c r="N147570" s="9"/>
    </row>
    <row r="147571" spans="12:14" x14ac:dyDescent="0.25">
      <c r="L147571" s="9"/>
      <c r="M147571" s="9"/>
      <c r="N147571" s="9"/>
    </row>
    <row r="147572" spans="12:14" x14ac:dyDescent="0.25">
      <c r="L147572" s="9"/>
      <c r="M147572" s="9"/>
      <c r="N147572" s="9"/>
    </row>
    <row r="147573" spans="12:14" x14ac:dyDescent="0.25">
      <c r="L147573" s="9"/>
      <c r="M147573" s="9"/>
      <c r="N147573" s="9"/>
    </row>
    <row r="147574" spans="12:14" x14ac:dyDescent="0.25">
      <c r="L147574" s="9"/>
      <c r="M147574" s="9"/>
      <c r="N147574" s="9"/>
    </row>
    <row r="147575" spans="12:14" x14ac:dyDescent="0.25">
      <c r="L147575" s="9"/>
      <c r="M147575" s="9"/>
      <c r="N147575" s="9"/>
    </row>
    <row r="147576" spans="12:14" x14ac:dyDescent="0.25">
      <c r="L147576" s="9"/>
      <c r="M147576" s="9"/>
      <c r="N147576" s="9"/>
    </row>
    <row r="147577" spans="12:14" x14ac:dyDescent="0.25">
      <c r="L147577" s="9"/>
      <c r="M147577" s="9"/>
      <c r="N147577" s="9"/>
    </row>
    <row r="147578" spans="12:14" x14ac:dyDescent="0.25">
      <c r="L147578" s="9"/>
      <c r="M147578" s="9"/>
      <c r="N147578" s="9"/>
    </row>
    <row r="147579" spans="12:14" x14ac:dyDescent="0.25">
      <c r="L147579" s="9"/>
      <c r="M147579" s="9"/>
      <c r="N147579" s="9"/>
    </row>
    <row r="147580" spans="12:14" x14ac:dyDescent="0.25">
      <c r="L147580" s="9"/>
      <c r="M147580" s="9"/>
      <c r="N147580" s="9"/>
    </row>
    <row r="147581" spans="12:14" x14ac:dyDescent="0.25">
      <c r="L147581" s="9"/>
      <c r="M147581" s="9"/>
      <c r="N147581" s="9"/>
    </row>
    <row r="147582" spans="12:14" x14ac:dyDescent="0.25">
      <c r="L147582" s="9"/>
      <c r="M147582" s="9"/>
      <c r="N147582" s="9"/>
    </row>
    <row r="147583" spans="12:14" x14ac:dyDescent="0.25">
      <c r="L147583" s="9"/>
      <c r="M147583" s="9"/>
      <c r="N147583" s="9"/>
    </row>
    <row r="147584" spans="12:14" x14ac:dyDescent="0.25">
      <c r="L147584" s="9"/>
      <c r="M147584" s="9"/>
      <c r="N147584" s="9"/>
    </row>
    <row r="147585" spans="12:14" x14ac:dyDescent="0.25">
      <c r="L147585" s="9"/>
      <c r="M147585" s="9"/>
      <c r="N147585" s="9"/>
    </row>
    <row r="147586" spans="12:14" x14ac:dyDescent="0.25">
      <c r="L147586" s="9"/>
      <c r="M147586" s="9"/>
      <c r="N147586" s="9"/>
    </row>
    <row r="147587" spans="12:14" x14ac:dyDescent="0.25">
      <c r="L147587" s="9"/>
      <c r="M147587" s="9"/>
      <c r="N147587" s="9"/>
    </row>
    <row r="147588" spans="12:14" x14ac:dyDescent="0.25">
      <c r="L147588" s="9"/>
      <c r="M147588" s="9"/>
      <c r="N147588" s="9"/>
    </row>
    <row r="147589" spans="12:14" x14ac:dyDescent="0.25">
      <c r="L147589" s="9"/>
      <c r="M147589" s="9"/>
      <c r="N147589" s="9"/>
    </row>
    <row r="147590" spans="12:14" x14ac:dyDescent="0.25">
      <c r="L147590" s="9"/>
      <c r="M147590" s="9"/>
      <c r="N147590" s="9"/>
    </row>
    <row r="147591" spans="12:14" x14ac:dyDescent="0.25">
      <c r="L147591" s="9"/>
      <c r="M147591" s="9"/>
      <c r="N147591" s="9"/>
    </row>
    <row r="147592" spans="12:14" x14ac:dyDescent="0.25">
      <c r="L147592" s="9"/>
      <c r="M147592" s="9"/>
      <c r="N147592" s="9"/>
    </row>
    <row r="147593" spans="12:14" x14ac:dyDescent="0.25">
      <c r="L147593" s="9"/>
      <c r="M147593" s="9"/>
      <c r="N147593" s="9"/>
    </row>
    <row r="147594" spans="12:14" x14ac:dyDescent="0.25">
      <c r="L147594" s="9"/>
      <c r="M147594" s="9"/>
      <c r="N147594" s="9"/>
    </row>
    <row r="147595" spans="12:14" x14ac:dyDescent="0.25">
      <c r="L147595" s="9"/>
      <c r="M147595" s="9"/>
      <c r="N147595" s="9"/>
    </row>
    <row r="147596" spans="12:14" x14ac:dyDescent="0.25">
      <c r="L147596" s="9"/>
      <c r="M147596" s="9"/>
      <c r="N147596" s="9"/>
    </row>
    <row r="147597" spans="12:14" x14ac:dyDescent="0.25">
      <c r="L147597" s="9"/>
      <c r="M147597" s="9"/>
      <c r="N147597" s="9"/>
    </row>
    <row r="147598" spans="12:14" x14ac:dyDescent="0.25">
      <c r="L147598" s="9"/>
      <c r="M147598" s="9"/>
      <c r="N147598" s="9"/>
    </row>
    <row r="147599" spans="12:14" x14ac:dyDescent="0.25">
      <c r="L147599" s="9"/>
      <c r="M147599" s="9"/>
      <c r="N147599" s="9"/>
    </row>
    <row r="147600" spans="12:14" x14ac:dyDescent="0.25">
      <c r="L147600" s="9"/>
      <c r="M147600" s="9"/>
      <c r="N147600" s="9"/>
    </row>
    <row r="147601" spans="12:14" x14ac:dyDescent="0.25">
      <c r="L147601" s="9"/>
      <c r="M147601" s="9"/>
      <c r="N147601" s="9"/>
    </row>
    <row r="147602" spans="12:14" x14ac:dyDescent="0.25">
      <c r="L147602" s="9"/>
      <c r="M147602" s="9"/>
      <c r="N147602" s="9"/>
    </row>
    <row r="147603" spans="12:14" x14ac:dyDescent="0.25">
      <c r="L147603" s="9"/>
      <c r="M147603" s="9"/>
      <c r="N147603" s="9"/>
    </row>
    <row r="147604" spans="12:14" x14ac:dyDescent="0.25">
      <c r="L147604" s="9"/>
      <c r="M147604" s="9"/>
      <c r="N147604" s="9"/>
    </row>
    <row r="147605" spans="12:14" x14ac:dyDescent="0.25">
      <c r="L147605" s="9"/>
      <c r="M147605" s="9"/>
      <c r="N147605" s="9"/>
    </row>
    <row r="147606" spans="12:14" x14ac:dyDescent="0.25">
      <c r="L147606" s="9"/>
      <c r="M147606" s="9"/>
      <c r="N147606" s="9"/>
    </row>
    <row r="147607" spans="12:14" x14ac:dyDescent="0.25">
      <c r="L147607" s="9"/>
      <c r="M147607" s="9"/>
      <c r="N147607" s="9"/>
    </row>
    <row r="147608" spans="12:14" x14ac:dyDescent="0.25">
      <c r="L147608" s="9"/>
      <c r="M147608" s="9"/>
      <c r="N147608" s="9"/>
    </row>
    <row r="147609" spans="12:14" x14ac:dyDescent="0.25">
      <c r="L147609" s="9"/>
      <c r="M147609" s="9"/>
      <c r="N147609" s="9"/>
    </row>
    <row r="147610" spans="12:14" x14ac:dyDescent="0.25">
      <c r="L147610" s="9"/>
      <c r="M147610" s="9"/>
      <c r="N147610" s="9"/>
    </row>
    <row r="147611" spans="12:14" x14ac:dyDescent="0.25">
      <c r="L147611" s="9"/>
      <c r="M147611" s="9"/>
      <c r="N147611" s="9"/>
    </row>
    <row r="147612" spans="12:14" x14ac:dyDescent="0.25">
      <c r="L147612" s="9"/>
      <c r="M147612" s="9"/>
      <c r="N147612" s="9"/>
    </row>
    <row r="147613" spans="12:14" x14ac:dyDescent="0.25">
      <c r="L147613" s="9"/>
      <c r="M147613" s="9"/>
      <c r="N147613" s="9"/>
    </row>
    <row r="147614" spans="12:14" x14ac:dyDescent="0.25">
      <c r="L147614" s="9"/>
      <c r="M147614" s="9"/>
      <c r="N147614" s="9"/>
    </row>
    <row r="147615" spans="12:14" x14ac:dyDescent="0.25">
      <c r="L147615" s="9"/>
      <c r="M147615" s="9"/>
      <c r="N147615" s="9"/>
    </row>
    <row r="147616" spans="12:14" x14ac:dyDescent="0.25">
      <c r="L147616" s="9"/>
      <c r="M147616" s="9"/>
      <c r="N147616" s="9"/>
    </row>
    <row r="147617" spans="12:14" x14ac:dyDescent="0.25">
      <c r="L147617" s="9"/>
      <c r="M147617" s="9"/>
      <c r="N147617" s="9"/>
    </row>
    <row r="147618" spans="12:14" x14ac:dyDescent="0.25">
      <c r="L147618" s="9"/>
      <c r="M147618" s="9"/>
      <c r="N147618" s="9"/>
    </row>
    <row r="147619" spans="12:14" x14ac:dyDescent="0.25">
      <c r="L147619" s="9"/>
      <c r="M147619" s="9"/>
      <c r="N147619" s="9"/>
    </row>
    <row r="147620" spans="12:14" x14ac:dyDescent="0.25">
      <c r="L147620" s="9"/>
      <c r="M147620" s="9"/>
      <c r="N147620" s="9"/>
    </row>
    <row r="147621" spans="12:14" x14ac:dyDescent="0.25">
      <c r="L147621" s="9"/>
      <c r="M147621" s="9"/>
      <c r="N147621" s="9"/>
    </row>
    <row r="147622" spans="12:14" x14ac:dyDescent="0.25">
      <c r="L147622" s="9"/>
      <c r="M147622" s="9"/>
      <c r="N147622" s="9"/>
    </row>
    <row r="147623" spans="12:14" x14ac:dyDescent="0.25">
      <c r="L147623" s="9"/>
      <c r="M147623" s="9"/>
      <c r="N147623" s="9"/>
    </row>
    <row r="147624" spans="12:14" x14ac:dyDescent="0.25">
      <c r="L147624" s="9"/>
      <c r="M147624" s="9"/>
      <c r="N147624" s="9"/>
    </row>
    <row r="147625" spans="12:14" x14ac:dyDescent="0.25">
      <c r="L147625" s="9"/>
      <c r="M147625" s="9"/>
      <c r="N147625" s="9"/>
    </row>
    <row r="147626" spans="12:14" x14ac:dyDescent="0.25">
      <c r="L147626" s="9"/>
      <c r="M147626" s="9"/>
      <c r="N147626" s="9"/>
    </row>
    <row r="147627" spans="12:14" x14ac:dyDescent="0.25">
      <c r="L147627" s="9"/>
      <c r="M147627" s="9"/>
      <c r="N147627" s="9"/>
    </row>
    <row r="147628" spans="12:14" x14ac:dyDescent="0.25">
      <c r="L147628" s="9"/>
      <c r="M147628" s="9"/>
      <c r="N147628" s="9"/>
    </row>
    <row r="147629" spans="12:14" x14ac:dyDescent="0.25">
      <c r="L147629" s="9"/>
      <c r="M147629" s="9"/>
      <c r="N147629" s="9"/>
    </row>
    <row r="147630" spans="12:14" x14ac:dyDescent="0.25">
      <c r="L147630" s="9"/>
      <c r="M147630" s="9"/>
      <c r="N147630" s="9"/>
    </row>
    <row r="147631" spans="12:14" x14ac:dyDescent="0.25">
      <c r="L147631" s="9"/>
      <c r="M147631" s="9"/>
      <c r="N147631" s="9"/>
    </row>
    <row r="147632" spans="12:14" x14ac:dyDescent="0.25">
      <c r="L147632" s="9"/>
      <c r="M147632" s="9"/>
      <c r="N147632" s="9"/>
    </row>
    <row r="147633" spans="12:14" x14ac:dyDescent="0.25">
      <c r="L147633" s="9"/>
      <c r="M147633" s="9"/>
      <c r="N147633" s="9"/>
    </row>
    <row r="147634" spans="12:14" x14ac:dyDescent="0.25">
      <c r="L147634" s="9"/>
      <c r="M147634" s="9"/>
      <c r="N147634" s="9"/>
    </row>
    <row r="147635" spans="12:14" x14ac:dyDescent="0.25">
      <c r="L147635" s="9"/>
      <c r="M147635" s="9"/>
      <c r="N147635" s="9"/>
    </row>
    <row r="147636" spans="12:14" x14ac:dyDescent="0.25">
      <c r="L147636" s="9"/>
      <c r="M147636" s="9"/>
      <c r="N147636" s="9"/>
    </row>
    <row r="147637" spans="12:14" x14ac:dyDescent="0.25">
      <c r="L147637" s="9"/>
      <c r="M147637" s="9"/>
      <c r="N147637" s="9"/>
    </row>
    <row r="147638" spans="12:14" x14ac:dyDescent="0.25">
      <c r="L147638" s="9"/>
      <c r="M147638" s="9"/>
      <c r="N147638" s="9"/>
    </row>
    <row r="147639" spans="12:14" x14ac:dyDescent="0.25">
      <c r="L147639" s="9"/>
      <c r="M147639" s="9"/>
      <c r="N147639" s="9"/>
    </row>
    <row r="147640" spans="12:14" x14ac:dyDescent="0.25">
      <c r="L147640" s="9"/>
      <c r="M147640" s="9"/>
      <c r="N147640" s="9"/>
    </row>
    <row r="147641" spans="12:14" x14ac:dyDescent="0.25">
      <c r="L147641" s="9"/>
      <c r="M147641" s="9"/>
      <c r="N147641" s="9"/>
    </row>
    <row r="147642" spans="12:14" x14ac:dyDescent="0.25">
      <c r="L147642" s="9"/>
      <c r="M147642" s="9"/>
      <c r="N147642" s="9"/>
    </row>
    <row r="147643" spans="12:14" x14ac:dyDescent="0.25">
      <c r="L147643" s="9"/>
      <c r="M147643" s="9"/>
      <c r="N147643" s="9"/>
    </row>
    <row r="147644" spans="12:14" x14ac:dyDescent="0.25">
      <c r="L147644" s="9"/>
      <c r="M147644" s="9"/>
      <c r="N147644" s="9"/>
    </row>
    <row r="147645" spans="12:14" x14ac:dyDescent="0.25">
      <c r="L147645" s="9"/>
      <c r="M147645" s="9"/>
      <c r="N147645" s="9"/>
    </row>
    <row r="147646" spans="12:14" x14ac:dyDescent="0.25">
      <c r="L147646" s="9"/>
      <c r="M147646" s="9"/>
      <c r="N147646" s="9"/>
    </row>
    <row r="147647" spans="12:14" x14ac:dyDescent="0.25">
      <c r="L147647" s="9"/>
      <c r="M147647" s="9"/>
      <c r="N147647" s="9"/>
    </row>
    <row r="147648" spans="12:14" x14ac:dyDescent="0.25">
      <c r="L147648" s="9"/>
      <c r="M147648" s="9"/>
      <c r="N147648" s="9"/>
    </row>
    <row r="147649" spans="12:14" x14ac:dyDescent="0.25">
      <c r="L147649" s="9"/>
      <c r="M147649" s="9"/>
      <c r="N147649" s="9"/>
    </row>
    <row r="147650" spans="12:14" x14ac:dyDescent="0.25">
      <c r="L147650" s="9"/>
      <c r="M147650" s="9"/>
      <c r="N147650" s="9"/>
    </row>
    <row r="147651" spans="12:14" x14ac:dyDescent="0.25">
      <c r="L147651" s="9"/>
      <c r="M147651" s="9"/>
      <c r="N147651" s="9"/>
    </row>
    <row r="147652" spans="12:14" x14ac:dyDescent="0.25">
      <c r="L147652" s="9"/>
      <c r="M147652" s="9"/>
      <c r="N147652" s="9"/>
    </row>
    <row r="147653" spans="12:14" x14ac:dyDescent="0.25">
      <c r="L147653" s="9"/>
      <c r="M147653" s="9"/>
      <c r="N147653" s="9"/>
    </row>
    <row r="147654" spans="12:14" x14ac:dyDescent="0.25">
      <c r="L147654" s="9"/>
      <c r="M147654" s="9"/>
      <c r="N147654" s="9"/>
    </row>
    <row r="147655" spans="12:14" x14ac:dyDescent="0.25">
      <c r="L147655" s="9"/>
      <c r="M147655" s="9"/>
      <c r="N147655" s="9"/>
    </row>
    <row r="147656" spans="12:14" x14ac:dyDescent="0.25">
      <c r="L147656" s="9"/>
      <c r="M147656" s="9"/>
      <c r="N147656" s="9"/>
    </row>
    <row r="147657" spans="12:14" x14ac:dyDescent="0.25">
      <c r="L147657" s="9"/>
      <c r="M147657" s="9"/>
      <c r="N147657" s="9"/>
    </row>
    <row r="147658" spans="12:14" x14ac:dyDescent="0.25">
      <c r="L147658" s="9"/>
      <c r="M147658" s="9"/>
      <c r="N147658" s="9"/>
    </row>
    <row r="147659" spans="12:14" x14ac:dyDescent="0.25">
      <c r="L147659" s="9"/>
      <c r="M147659" s="9"/>
      <c r="N147659" s="9"/>
    </row>
    <row r="147660" spans="12:14" x14ac:dyDescent="0.25">
      <c r="L147660" s="9"/>
      <c r="M147660" s="9"/>
      <c r="N147660" s="9"/>
    </row>
    <row r="147661" spans="12:14" x14ac:dyDescent="0.25">
      <c r="L147661" s="9"/>
      <c r="M147661" s="9"/>
      <c r="N147661" s="9"/>
    </row>
    <row r="147662" spans="12:14" x14ac:dyDescent="0.25">
      <c r="L147662" s="9"/>
      <c r="M147662" s="9"/>
      <c r="N147662" s="9"/>
    </row>
    <row r="147663" spans="12:14" x14ac:dyDescent="0.25">
      <c r="L147663" s="9"/>
      <c r="M147663" s="9"/>
      <c r="N147663" s="9"/>
    </row>
    <row r="147664" spans="12:14" x14ac:dyDescent="0.25">
      <c r="L147664" s="9"/>
      <c r="M147664" s="9"/>
      <c r="N147664" s="9"/>
    </row>
    <row r="147665" spans="12:14" x14ac:dyDescent="0.25">
      <c r="L147665" s="9"/>
      <c r="M147665" s="9"/>
      <c r="N147665" s="9"/>
    </row>
    <row r="147666" spans="12:14" x14ac:dyDescent="0.25">
      <c r="L147666" s="9"/>
      <c r="M147666" s="9"/>
      <c r="N147666" s="9"/>
    </row>
    <row r="147667" spans="12:14" x14ac:dyDescent="0.25">
      <c r="L147667" s="9"/>
      <c r="M147667" s="9"/>
      <c r="N147667" s="9"/>
    </row>
    <row r="147668" spans="12:14" x14ac:dyDescent="0.25">
      <c r="L147668" s="9"/>
      <c r="M147668" s="9"/>
      <c r="N147668" s="9"/>
    </row>
    <row r="147669" spans="12:14" x14ac:dyDescent="0.25">
      <c r="L147669" s="9"/>
      <c r="M147669" s="9"/>
      <c r="N147669" s="9"/>
    </row>
    <row r="147670" spans="12:14" x14ac:dyDescent="0.25">
      <c r="L147670" s="9"/>
      <c r="M147670" s="9"/>
      <c r="N147670" s="9"/>
    </row>
    <row r="147671" spans="12:14" x14ac:dyDescent="0.25">
      <c r="L147671" s="9"/>
      <c r="M147671" s="9"/>
      <c r="N147671" s="9"/>
    </row>
    <row r="147672" spans="12:14" x14ac:dyDescent="0.25">
      <c r="L147672" s="9"/>
      <c r="M147672" s="9"/>
      <c r="N147672" s="9"/>
    </row>
    <row r="147673" spans="12:14" x14ac:dyDescent="0.25">
      <c r="L147673" s="9"/>
      <c r="M147673" s="9"/>
      <c r="N147673" s="9"/>
    </row>
    <row r="147674" spans="12:14" x14ac:dyDescent="0.25">
      <c r="L147674" s="9"/>
      <c r="M147674" s="9"/>
      <c r="N147674" s="9"/>
    </row>
    <row r="147675" spans="12:14" x14ac:dyDescent="0.25">
      <c r="L147675" s="9"/>
      <c r="M147675" s="9"/>
      <c r="N147675" s="9"/>
    </row>
    <row r="147676" spans="12:14" x14ac:dyDescent="0.25">
      <c r="L147676" s="9"/>
      <c r="M147676" s="9"/>
      <c r="N147676" s="9"/>
    </row>
    <row r="147677" spans="12:14" x14ac:dyDescent="0.25">
      <c r="L147677" s="9"/>
      <c r="M147677" s="9"/>
      <c r="N147677" s="9"/>
    </row>
    <row r="147678" spans="12:14" x14ac:dyDescent="0.25">
      <c r="L147678" s="9"/>
      <c r="M147678" s="9"/>
      <c r="N147678" s="9"/>
    </row>
    <row r="147679" spans="12:14" x14ac:dyDescent="0.25">
      <c r="L147679" s="9"/>
      <c r="M147679" s="9"/>
      <c r="N147679" s="9"/>
    </row>
    <row r="147680" spans="12:14" x14ac:dyDescent="0.25">
      <c r="L147680" s="9"/>
      <c r="M147680" s="9"/>
      <c r="N147680" s="9"/>
    </row>
    <row r="147681" spans="12:14" x14ac:dyDescent="0.25">
      <c r="L147681" s="9"/>
      <c r="M147681" s="9"/>
      <c r="N147681" s="9"/>
    </row>
    <row r="147682" spans="12:14" x14ac:dyDescent="0.25">
      <c r="L147682" s="9"/>
      <c r="M147682" s="9"/>
      <c r="N147682" s="9"/>
    </row>
    <row r="147683" spans="12:14" x14ac:dyDescent="0.25">
      <c r="L147683" s="9"/>
      <c r="M147683" s="9"/>
      <c r="N147683" s="9"/>
    </row>
    <row r="147684" spans="12:14" x14ac:dyDescent="0.25">
      <c r="L147684" s="9"/>
      <c r="M147684" s="9"/>
      <c r="N147684" s="9"/>
    </row>
    <row r="147685" spans="12:14" x14ac:dyDescent="0.25">
      <c r="L147685" s="9"/>
      <c r="M147685" s="9"/>
      <c r="N147685" s="9"/>
    </row>
    <row r="147686" spans="12:14" x14ac:dyDescent="0.25">
      <c r="L147686" s="9"/>
      <c r="M147686" s="9"/>
      <c r="N147686" s="9"/>
    </row>
    <row r="147687" spans="12:14" x14ac:dyDescent="0.25">
      <c r="L147687" s="9"/>
      <c r="M147687" s="9"/>
      <c r="N147687" s="9"/>
    </row>
    <row r="147688" spans="12:14" x14ac:dyDescent="0.25">
      <c r="L147688" s="9"/>
      <c r="M147688" s="9"/>
      <c r="N147688" s="9"/>
    </row>
    <row r="147689" spans="12:14" x14ac:dyDescent="0.25">
      <c r="L147689" s="9"/>
      <c r="M147689" s="9"/>
      <c r="N147689" s="9"/>
    </row>
    <row r="147690" spans="12:14" x14ac:dyDescent="0.25">
      <c r="L147690" s="9"/>
      <c r="M147690" s="9"/>
      <c r="N147690" s="9"/>
    </row>
    <row r="147691" spans="12:14" x14ac:dyDescent="0.25">
      <c r="L147691" s="9"/>
      <c r="M147691" s="9"/>
      <c r="N147691" s="9"/>
    </row>
    <row r="147692" spans="12:14" x14ac:dyDescent="0.25">
      <c r="L147692" s="9"/>
      <c r="M147692" s="9"/>
      <c r="N147692" s="9"/>
    </row>
    <row r="147693" spans="12:14" x14ac:dyDescent="0.25">
      <c r="L147693" s="9"/>
      <c r="M147693" s="9"/>
      <c r="N147693" s="9"/>
    </row>
    <row r="147694" spans="12:14" x14ac:dyDescent="0.25">
      <c r="L147694" s="9"/>
      <c r="M147694" s="9"/>
      <c r="N147694" s="9"/>
    </row>
    <row r="147695" spans="12:14" x14ac:dyDescent="0.25">
      <c r="L147695" s="9"/>
      <c r="M147695" s="9"/>
      <c r="N147695" s="9"/>
    </row>
    <row r="147696" spans="12:14" x14ac:dyDescent="0.25">
      <c r="L147696" s="9"/>
      <c r="M147696" s="9"/>
      <c r="N147696" s="9"/>
    </row>
    <row r="147697" spans="12:14" x14ac:dyDescent="0.25">
      <c r="L147697" s="9"/>
      <c r="M147697" s="9"/>
      <c r="N147697" s="9"/>
    </row>
    <row r="147698" spans="12:14" x14ac:dyDescent="0.25">
      <c r="L147698" s="9"/>
      <c r="M147698" s="9"/>
      <c r="N147698" s="9"/>
    </row>
    <row r="147699" spans="12:14" x14ac:dyDescent="0.25">
      <c r="L147699" s="9"/>
      <c r="M147699" s="9"/>
      <c r="N147699" s="9"/>
    </row>
    <row r="147700" spans="12:14" x14ac:dyDescent="0.25">
      <c r="L147700" s="9"/>
      <c r="M147700" s="9"/>
      <c r="N147700" s="9"/>
    </row>
    <row r="147701" spans="12:14" x14ac:dyDescent="0.25">
      <c r="L147701" s="9"/>
      <c r="M147701" s="9"/>
      <c r="N147701" s="9"/>
    </row>
    <row r="147702" spans="12:14" x14ac:dyDescent="0.25">
      <c r="L147702" s="9"/>
      <c r="M147702" s="9"/>
      <c r="N147702" s="9"/>
    </row>
    <row r="147703" spans="12:14" x14ac:dyDescent="0.25">
      <c r="L147703" s="9"/>
      <c r="M147703" s="9"/>
      <c r="N147703" s="9"/>
    </row>
    <row r="147704" spans="12:14" x14ac:dyDescent="0.25">
      <c r="L147704" s="9"/>
      <c r="M147704" s="9"/>
      <c r="N147704" s="9"/>
    </row>
    <row r="147705" spans="12:14" x14ac:dyDescent="0.25">
      <c r="L147705" s="9"/>
      <c r="M147705" s="9"/>
      <c r="N147705" s="9"/>
    </row>
    <row r="147706" spans="12:14" x14ac:dyDescent="0.25">
      <c r="L147706" s="9"/>
      <c r="M147706" s="9"/>
      <c r="N147706" s="9"/>
    </row>
    <row r="147707" spans="12:14" x14ac:dyDescent="0.25">
      <c r="L147707" s="9"/>
      <c r="M147707" s="9"/>
      <c r="N147707" s="9"/>
    </row>
    <row r="147708" spans="12:14" x14ac:dyDescent="0.25">
      <c r="L147708" s="9"/>
      <c r="M147708" s="9"/>
      <c r="N147708" s="9"/>
    </row>
    <row r="147709" spans="12:14" x14ac:dyDescent="0.25">
      <c r="L147709" s="9"/>
      <c r="M147709" s="9"/>
      <c r="N147709" s="9"/>
    </row>
    <row r="147710" spans="12:14" x14ac:dyDescent="0.25">
      <c r="L147710" s="9"/>
      <c r="M147710" s="9"/>
      <c r="N147710" s="9"/>
    </row>
    <row r="147711" spans="12:14" x14ac:dyDescent="0.25">
      <c r="L147711" s="9"/>
      <c r="M147711" s="9"/>
      <c r="N147711" s="9"/>
    </row>
    <row r="147712" spans="12:14" x14ac:dyDescent="0.25">
      <c r="L147712" s="9"/>
      <c r="M147712" s="9"/>
      <c r="N147712" s="9"/>
    </row>
    <row r="147713" spans="12:14" x14ac:dyDescent="0.25">
      <c r="L147713" s="9"/>
      <c r="M147713" s="9"/>
      <c r="N147713" s="9"/>
    </row>
    <row r="147714" spans="12:14" x14ac:dyDescent="0.25">
      <c r="L147714" s="9"/>
      <c r="M147714" s="9"/>
      <c r="N147714" s="9"/>
    </row>
    <row r="147715" spans="12:14" x14ac:dyDescent="0.25">
      <c r="L147715" s="9"/>
      <c r="M147715" s="9"/>
      <c r="N147715" s="9"/>
    </row>
    <row r="147716" spans="12:14" x14ac:dyDescent="0.25">
      <c r="L147716" s="9"/>
      <c r="M147716" s="9"/>
      <c r="N147716" s="9"/>
    </row>
    <row r="147717" spans="12:14" x14ac:dyDescent="0.25">
      <c r="L147717" s="9"/>
      <c r="M147717" s="9"/>
      <c r="N147717" s="9"/>
    </row>
    <row r="147718" spans="12:14" x14ac:dyDescent="0.25">
      <c r="L147718" s="9"/>
      <c r="M147718" s="9"/>
      <c r="N147718" s="9"/>
    </row>
    <row r="147719" spans="12:14" x14ac:dyDescent="0.25">
      <c r="L147719" s="9"/>
      <c r="M147719" s="9"/>
      <c r="N147719" s="9"/>
    </row>
    <row r="147720" spans="12:14" x14ac:dyDescent="0.25">
      <c r="L147720" s="9"/>
      <c r="M147720" s="9"/>
      <c r="N147720" s="9"/>
    </row>
    <row r="147721" spans="12:14" x14ac:dyDescent="0.25">
      <c r="L147721" s="9"/>
      <c r="M147721" s="9"/>
      <c r="N147721" s="9"/>
    </row>
    <row r="147722" spans="12:14" x14ac:dyDescent="0.25">
      <c r="L147722" s="9"/>
      <c r="M147722" s="9"/>
      <c r="N147722" s="9"/>
    </row>
    <row r="147723" spans="12:14" x14ac:dyDescent="0.25">
      <c r="L147723" s="9"/>
      <c r="M147723" s="9"/>
      <c r="N147723" s="9"/>
    </row>
    <row r="147724" spans="12:14" x14ac:dyDescent="0.25">
      <c r="L147724" s="9"/>
      <c r="M147724" s="9"/>
      <c r="N147724" s="9"/>
    </row>
    <row r="147725" spans="12:14" x14ac:dyDescent="0.25">
      <c r="L147725" s="9"/>
      <c r="M147725" s="9"/>
      <c r="N147725" s="9"/>
    </row>
    <row r="147726" spans="12:14" x14ac:dyDescent="0.25">
      <c r="L147726" s="9"/>
      <c r="M147726" s="9"/>
      <c r="N147726" s="9"/>
    </row>
    <row r="147727" spans="12:14" x14ac:dyDescent="0.25">
      <c r="L147727" s="9"/>
      <c r="M147727" s="9"/>
      <c r="N147727" s="9"/>
    </row>
    <row r="147728" spans="12:14" x14ac:dyDescent="0.25">
      <c r="L147728" s="9"/>
      <c r="M147728" s="9"/>
      <c r="N147728" s="9"/>
    </row>
    <row r="147729" spans="12:14" x14ac:dyDescent="0.25">
      <c r="L147729" s="9"/>
      <c r="M147729" s="9"/>
      <c r="N147729" s="9"/>
    </row>
    <row r="147730" spans="12:14" x14ac:dyDescent="0.25">
      <c r="L147730" s="9"/>
      <c r="M147730" s="9"/>
      <c r="N147730" s="9"/>
    </row>
    <row r="147731" spans="12:14" x14ac:dyDescent="0.25">
      <c r="L147731" s="9"/>
      <c r="M147731" s="9"/>
      <c r="N147731" s="9"/>
    </row>
    <row r="147732" spans="12:14" x14ac:dyDescent="0.25">
      <c r="L147732" s="9"/>
      <c r="M147732" s="9"/>
      <c r="N147732" s="9"/>
    </row>
    <row r="147733" spans="12:14" x14ac:dyDescent="0.25">
      <c r="L147733" s="9"/>
      <c r="M147733" s="9"/>
      <c r="N147733" s="9"/>
    </row>
    <row r="147734" spans="12:14" x14ac:dyDescent="0.25">
      <c r="L147734" s="9"/>
      <c r="M147734" s="9"/>
      <c r="N147734" s="9"/>
    </row>
    <row r="147735" spans="12:14" x14ac:dyDescent="0.25">
      <c r="L147735" s="9"/>
      <c r="M147735" s="9"/>
      <c r="N147735" s="9"/>
    </row>
    <row r="147736" spans="12:14" x14ac:dyDescent="0.25">
      <c r="L147736" s="9"/>
      <c r="M147736" s="9"/>
      <c r="N147736" s="9"/>
    </row>
    <row r="147737" spans="12:14" x14ac:dyDescent="0.25">
      <c r="L147737" s="9"/>
      <c r="M147737" s="9"/>
      <c r="N147737" s="9"/>
    </row>
    <row r="147738" spans="12:14" x14ac:dyDescent="0.25">
      <c r="L147738" s="9"/>
      <c r="M147738" s="9"/>
      <c r="N147738" s="9"/>
    </row>
    <row r="147739" spans="12:14" x14ac:dyDescent="0.25">
      <c r="L147739" s="9"/>
      <c r="M147739" s="9"/>
      <c r="N147739" s="9"/>
    </row>
    <row r="147740" spans="12:14" x14ac:dyDescent="0.25">
      <c r="L147740" s="9"/>
      <c r="M147740" s="9"/>
      <c r="N147740" s="9"/>
    </row>
    <row r="147741" spans="12:14" x14ac:dyDescent="0.25">
      <c r="L147741" s="9"/>
      <c r="M147741" s="9"/>
      <c r="N147741" s="9"/>
    </row>
    <row r="147742" spans="12:14" x14ac:dyDescent="0.25">
      <c r="L147742" s="9"/>
      <c r="M147742" s="9"/>
      <c r="N147742" s="9"/>
    </row>
    <row r="147743" spans="12:14" x14ac:dyDescent="0.25">
      <c r="L147743" s="9"/>
      <c r="M147743" s="9"/>
      <c r="N147743" s="9"/>
    </row>
    <row r="147744" spans="12:14" x14ac:dyDescent="0.25">
      <c r="L147744" s="9"/>
      <c r="M147744" s="9"/>
      <c r="N147744" s="9"/>
    </row>
    <row r="147745" spans="12:14" x14ac:dyDescent="0.25">
      <c r="L147745" s="9"/>
      <c r="M147745" s="9"/>
      <c r="N147745" s="9"/>
    </row>
    <row r="147746" spans="12:14" x14ac:dyDescent="0.25">
      <c r="L147746" s="9"/>
      <c r="M147746" s="9"/>
      <c r="N147746" s="9"/>
    </row>
    <row r="147747" spans="12:14" x14ac:dyDescent="0.25">
      <c r="L147747" s="9"/>
      <c r="M147747" s="9"/>
      <c r="N147747" s="9"/>
    </row>
    <row r="147748" spans="12:14" x14ac:dyDescent="0.25">
      <c r="L147748" s="9"/>
      <c r="M147748" s="9"/>
      <c r="N147748" s="9"/>
    </row>
    <row r="147749" spans="12:14" x14ac:dyDescent="0.25">
      <c r="L147749" s="9"/>
      <c r="M147749" s="9"/>
      <c r="N147749" s="9"/>
    </row>
    <row r="147750" spans="12:14" x14ac:dyDescent="0.25">
      <c r="L147750" s="9"/>
      <c r="M147750" s="9"/>
      <c r="N147750" s="9"/>
    </row>
    <row r="147751" spans="12:14" x14ac:dyDescent="0.25">
      <c r="L147751" s="9"/>
      <c r="M147751" s="9"/>
      <c r="N147751" s="9"/>
    </row>
    <row r="147752" spans="12:14" x14ac:dyDescent="0.25">
      <c r="L147752" s="9"/>
      <c r="M147752" s="9"/>
      <c r="N147752" s="9"/>
    </row>
    <row r="147753" spans="12:14" x14ac:dyDescent="0.25">
      <c r="L147753" s="9"/>
      <c r="M147753" s="9"/>
      <c r="N147753" s="9"/>
    </row>
    <row r="147754" spans="12:14" x14ac:dyDescent="0.25">
      <c r="L147754" s="9"/>
      <c r="M147754" s="9"/>
      <c r="N147754" s="9"/>
    </row>
    <row r="147755" spans="12:14" x14ac:dyDescent="0.25">
      <c r="L147755" s="9"/>
      <c r="M147755" s="9"/>
      <c r="N147755" s="9"/>
    </row>
    <row r="147756" spans="12:14" x14ac:dyDescent="0.25">
      <c r="L147756" s="9"/>
      <c r="M147756" s="9"/>
      <c r="N147756" s="9"/>
    </row>
    <row r="147757" spans="12:14" x14ac:dyDescent="0.25">
      <c r="L147757" s="9"/>
      <c r="M147757" s="9"/>
      <c r="N147757" s="9"/>
    </row>
    <row r="147758" spans="12:14" x14ac:dyDescent="0.25">
      <c r="L147758" s="9"/>
      <c r="M147758" s="9"/>
      <c r="N147758" s="9"/>
    </row>
    <row r="147759" spans="12:14" x14ac:dyDescent="0.25">
      <c r="L147759" s="9"/>
      <c r="M147759" s="9"/>
      <c r="N147759" s="9"/>
    </row>
    <row r="147760" spans="12:14" x14ac:dyDescent="0.25">
      <c r="L147760" s="9"/>
      <c r="M147760" s="9"/>
      <c r="N147760" s="9"/>
    </row>
    <row r="147761" spans="12:14" x14ac:dyDescent="0.25">
      <c r="L147761" s="9"/>
      <c r="M147761" s="9"/>
      <c r="N147761" s="9"/>
    </row>
    <row r="147762" spans="12:14" x14ac:dyDescent="0.25">
      <c r="L147762" s="9"/>
      <c r="M147762" s="9"/>
      <c r="N147762" s="9"/>
    </row>
    <row r="147763" spans="12:14" x14ac:dyDescent="0.25">
      <c r="L147763" s="9"/>
      <c r="M147763" s="9"/>
      <c r="N147763" s="9"/>
    </row>
    <row r="147764" spans="12:14" x14ac:dyDescent="0.25">
      <c r="L147764" s="9"/>
      <c r="M147764" s="9"/>
      <c r="N147764" s="9"/>
    </row>
    <row r="147765" spans="12:14" x14ac:dyDescent="0.25">
      <c r="L147765" s="9"/>
      <c r="M147765" s="9"/>
      <c r="N147765" s="9"/>
    </row>
    <row r="147766" spans="12:14" x14ac:dyDescent="0.25">
      <c r="L147766" s="9"/>
      <c r="M147766" s="9"/>
      <c r="N147766" s="9"/>
    </row>
    <row r="147767" spans="12:14" x14ac:dyDescent="0.25">
      <c r="L147767" s="9"/>
      <c r="M147767" s="9"/>
      <c r="N147767" s="9"/>
    </row>
    <row r="147768" spans="12:14" x14ac:dyDescent="0.25">
      <c r="L147768" s="9"/>
      <c r="M147768" s="9"/>
      <c r="N147768" s="9"/>
    </row>
    <row r="147769" spans="12:14" x14ac:dyDescent="0.25">
      <c r="L147769" s="9"/>
      <c r="M147769" s="9"/>
      <c r="N147769" s="9"/>
    </row>
    <row r="147770" spans="12:14" x14ac:dyDescent="0.25">
      <c r="L147770" s="9"/>
      <c r="M147770" s="9"/>
      <c r="N147770" s="9"/>
    </row>
    <row r="147771" spans="12:14" x14ac:dyDescent="0.25">
      <c r="L147771" s="9"/>
      <c r="M147771" s="9"/>
      <c r="N147771" s="9"/>
    </row>
    <row r="147772" spans="12:14" x14ac:dyDescent="0.25">
      <c r="L147772" s="9"/>
      <c r="M147772" s="9"/>
      <c r="N147772" s="9"/>
    </row>
    <row r="147773" spans="12:14" x14ac:dyDescent="0.25">
      <c r="L147773" s="9"/>
      <c r="M147773" s="9"/>
      <c r="N147773" s="9"/>
    </row>
    <row r="147774" spans="12:14" x14ac:dyDescent="0.25">
      <c r="L147774" s="9"/>
      <c r="M147774" s="9"/>
      <c r="N147774" s="9"/>
    </row>
    <row r="147775" spans="12:14" x14ac:dyDescent="0.25">
      <c r="L147775" s="9"/>
      <c r="M147775" s="9"/>
      <c r="N147775" s="9"/>
    </row>
    <row r="147776" spans="12:14" x14ac:dyDescent="0.25">
      <c r="L147776" s="9"/>
      <c r="M147776" s="9"/>
      <c r="N147776" s="9"/>
    </row>
    <row r="147777" spans="12:14" x14ac:dyDescent="0.25">
      <c r="L147777" s="9"/>
      <c r="M147777" s="9"/>
      <c r="N147777" s="9"/>
    </row>
    <row r="147778" spans="12:14" x14ac:dyDescent="0.25">
      <c r="L147778" s="9"/>
      <c r="M147778" s="9"/>
      <c r="N147778" s="9"/>
    </row>
    <row r="147779" spans="12:14" x14ac:dyDescent="0.25">
      <c r="L147779" s="9"/>
      <c r="M147779" s="9"/>
      <c r="N147779" s="9"/>
    </row>
    <row r="147780" spans="12:14" x14ac:dyDescent="0.25">
      <c r="L147780" s="9"/>
      <c r="M147780" s="9"/>
      <c r="N147780" s="9"/>
    </row>
    <row r="147781" spans="12:14" x14ac:dyDescent="0.25">
      <c r="L147781" s="9"/>
      <c r="M147781" s="9"/>
      <c r="N147781" s="9"/>
    </row>
    <row r="147782" spans="12:14" x14ac:dyDescent="0.25">
      <c r="L147782" s="9"/>
      <c r="M147782" s="9"/>
      <c r="N147782" s="9"/>
    </row>
    <row r="147783" spans="12:14" x14ac:dyDescent="0.25">
      <c r="L147783" s="9"/>
      <c r="M147783" s="9"/>
      <c r="N147783" s="9"/>
    </row>
    <row r="147784" spans="12:14" x14ac:dyDescent="0.25">
      <c r="L147784" s="9"/>
      <c r="M147784" s="9"/>
      <c r="N147784" s="9"/>
    </row>
    <row r="147785" spans="12:14" x14ac:dyDescent="0.25">
      <c r="L147785" s="9"/>
      <c r="M147785" s="9"/>
      <c r="N147785" s="9"/>
    </row>
    <row r="147786" spans="12:14" x14ac:dyDescent="0.25">
      <c r="L147786" s="9"/>
      <c r="M147786" s="9"/>
      <c r="N147786" s="9"/>
    </row>
    <row r="147787" spans="12:14" x14ac:dyDescent="0.25">
      <c r="L147787" s="9"/>
      <c r="M147787" s="9"/>
      <c r="N147787" s="9"/>
    </row>
    <row r="147788" spans="12:14" x14ac:dyDescent="0.25">
      <c r="L147788" s="9"/>
      <c r="M147788" s="9"/>
      <c r="N147788" s="9"/>
    </row>
    <row r="147789" spans="12:14" x14ac:dyDescent="0.25">
      <c r="L147789" s="9"/>
      <c r="M147789" s="9"/>
      <c r="N147789" s="9"/>
    </row>
    <row r="147790" spans="12:14" x14ac:dyDescent="0.25">
      <c r="L147790" s="9"/>
      <c r="M147790" s="9"/>
      <c r="N147790" s="9"/>
    </row>
    <row r="147791" spans="12:14" x14ac:dyDescent="0.25">
      <c r="L147791" s="9"/>
      <c r="M147791" s="9"/>
      <c r="N147791" s="9"/>
    </row>
    <row r="147792" spans="12:14" x14ac:dyDescent="0.25">
      <c r="L147792" s="9"/>
      <c r="M147792" s="9"/>
      <c r="N147792" s="9"/>
    </row>
    <row r="147793" spans="12:14" x14ac:dyDescent="0.25">
      <c r="L147793" s="9"/>
      <c r="M147793" s="9"/>
      <c r="N147793" s="9"/>
    </row>
    <row r="147794" spans="12:14" x14ac:dyDescent="0.25">
      <c r="L147794" s="9"/>
      <c r="M147794" s="9"/>
      <c r="N147794" s="9"/>
    </row>
    <row r="147795" spans="12:14" x14ac:dyDescent="0.25">
      <c r="L147795" s="9"/>
      <c r="M147795" s="9"/>
      <c r="N147795" s="9"/>
    </row>
    <row r="147796" spans="12:14" x14ac:dyDescent="0.25">
      <c r="L147796" s="9"/>
      <c r="M147796" s="9"/>
      <c r="N147796" s="9"/>
    </row>
    <row r="147797" spans="12:14" x14ac:dyDescent="0.25">
      <c r="L147797" s="9"/>
      <c r="M147797" s="9"/>
      <c r="N147797" s="9"/>
    </row>
    <row r="147798" spans="12:14" x14ac:dyDescent="0.25">
      <c r="L147798" s="9"/>
      <c r="M147798" s="9"/>
      <c r="N147798" s="9"/>
    </row>
    <row r="147799" spans="12:14" x14ac:dyDescent="0.25">
      <c r="L147799" s="9"/>
      <c r="M147799" s="9"/>
      <c r="N147799" s="9"/>
    </row>
    <row r="147800" spans="12:14" x14ac:dyDescent="0.25">
      <c r="L147800" s="9"/>
      <c r="M147800" s="9"/>
      <c r="N147800" s="9"/>
    </row>
    <row r="147801" spans="12:14" x14ac:dyDescent="0.25">
      <c r="L147801" s="9"/>
      <c r="M147801" s="9"/>
      <c r="N147801" s="9"/>
    </row>
    <row r="147802" spans="12:14" x14ac:dyDescent="0.25">
      <c r="L147802" s="9"/>
      <c r="M147802" s="9"/>
      <c r="N147802" s="9"/>
    </row>
    <row r="147803" spans="12:14" x14ac:dyDescent="0.25">
      <c r="L147803" s="9"/>
      <c r="M147803" s="9"/>
      <c r="N147803" s="9"/>
    </row>
    <row r="147804" spans="12:14" x14ac:dyDescent="0.25">
      <c r="L147804" s="9"/>
      <c r="M147804" s="9"/>
      <c r="N147804" s="9"/>
    </row>
    <row r="147805" spans="12:14" x14ac:dyDescent="0.25">
      <c r="L147805" s="9"/>
      <c r="M147805" s="9"/>
      <c r="N147805" s="9"/>
    </row>
    <row r="147806" spans="12:14" x14ac:dyDescent="0.25">
      <c r="L147806" s="9"/>
      <c r="M147806" s="9"/>
      <c r="N147806" s="9"/>
    </row>
    <row r="147807" spans="12:14" x14ac:dyDescent="0.25">
      <c r="L147807" s="9"/>
      <c r="M147807" s="9"/>
      <c r="N147807" s="9"/>
    </row>
    <row r="147808" spans="12:14" x14ac:dyDescent="0.25">
      <c r="L147808" s="9"/>
      <c r="M147808" s="9"/>
      <c r="N147808" s="9"/>
    </row>
    <row r="147809" spans="12:14" x14ac:dyDescent="0.25">
      <c r="L147809" s="9"/>
      <c r="M147809" s="9"/>
      <c r="N147809" s="9"/>
    </row>
    <row r="147810" spans="12:14" x14ac:dyDescent="0.25">
      <c r="L147810" s="9"/>
      <c r="M147810" s="9"/>
      <c r="N147810" s="9"/>
    </row>
    <row r="147811" spans="12:14" x14ac:dyDescent="0.25">
      <c r="L147811" s="9"/>
      <c r="M147811" s="9"/>
      <c r="N147811" s="9"/>
    </row>
    <row r="147812" spans="12:14" x14ac:dyDescent="0.25">
      <c r="L147812" s="9"/>
      <c r="M147812" s="9"/>
      <c r="N147812" s="9"/>
    </row>
    <row r="147813" spans="12:14" x14ac:dyDescent="0.25">
      <c r="L147813" s="9"/>
      <c r="M147813" s="9"/>
      <c r="N147813" s="9"/>
    </row>
    <row r="147814" spans="12:14" x14ac:dyDescent="0.25">
      <c r="L147814" s="9"/>
      <c r="M147814" s="9"/>
      <c r="N147814" s="9"/>
    </row>
    <row r="147815" spans="12:14" x14ac:dyDescent="0.25">
      <c r="L147815" s="9"/>
      <c r="M147815" s="9"/>
      <c r="N147815" s="9"/>
    </row>
    <row r="147816" spans="12:14" x14ac:dyDescent="0.25">
      <c r="L147816" s="9"/>
      <c r="M147816" s="9"/>
      <c r="N147816" s="9"/>
    </row>
    <row r="147817" spans="12:14" x14ac:dyDescent="0.25">
      <c r="L147817" s="9"/>
      <c r="M147817" s="9"/>
      <c r="N147817" s="9"/>
    </row>
    <row r="147818" spans="12:14" x14ac:dyDescent="0.25">
      <c r="L147818" s="9"/>
      <c r="M147818" s="9"/>
      <c r="N147818" s="9"/>
    </row>
    <row r="147819" spans="12:14" x14ac:dyDescent="0.25">
      <c r="L147819" s="9"/>
      <c r="M147819" s="9"/>
      <c r="N147819" s="9"/>
    </row>
    <row r="147820" spans="12:14" x14ac:dyDescent="0.25">
      <c r="L147820" s="9"/>
      <c r="M147820" s="9"/>
      <c r="N147820" s="9"/>
    </row>
    <row r="147821" spans="12:14" x14ac:dyDescent="0.25">
      <c r="L147821" s="9"/>
      <c r="M147821" s="9"/>
      <c r="N147821" s="9"/>
    </row>
    <row r="147822" spans="12:14" x14ac:dyDescent="0.25">
      <c r="L147822" s="9"/>
      <c r="M147822" s="9"/>
      <c r="N147822" s="9"/>
    </row>
    <row r="147823" spans="12:14" x14ac:dyDescent="0.25">
      <c r="L147823" s="9"/>
      <c r="M147823" s="9"/>
      <c r="N147823" s="9"/>
    </row>
    <row r="147824" spans="12:14" x14ac:dyDescent="0.25">
      <c r="L147824" s="9"/>
      <c r="M147824" s="9"/>
      <c r="N147824" s="9"/>
    </row>
    <row r="147825" spans="12:14" x14ac:dyDescent="0.25">
      <c r="L147825" s="9"/>
      <c r="M147825" s="9"/>
      <c r="N147825" s="9"/>
    </row>
    <row r="147826" spans="12:14" x14ac:dyDescent="0.25">
      <c r="L147826" s="9"/>
      <c r="M147826" s="9"/>
      <c r="N147826" s="9"/>
    </row>
    <row r="147827" spans="12:14" x14ac:dyDescent="0.25">
      <c r="L147827" s="9"/>
      <c r="M147827" s="9"/>
      <c r="N147827" s="9"/>
    </row>
    <row r="147828" spans="12:14" x14ac:dyDescent="0.25">
      <c r="L147828" s="9"/>
      <c r="M147828" s="9"/>
      <c r="N147828" s="9"/>
    </row>
    <row r="147829" spans="12:14" x14ac:dyDescent="0.25">
      <c r="L147829" s="9"/>
      <c r="M147829" s="9"/>
      <c r="N147829" s="9"/>
    </row>
    <row r="147830" spans="12:14" x14ac:dyDescent="0.25">
      <c r="L147830" s="9"/>
      <c r="M147830" s="9"/>
      <c r="N147830" s="9"/>
    </row>
    <row r="147831" spans="12:14" x14ac:dyDescent="0.25">
      <c r="L147831" s="9"/>
      <c r="M147831" s="9"/>
      <c r="N147831" s="9"/>
    </row>
    <row r="147832" spans="12:14" x14ac:dyDescent="0.25">
      <c r="L147832" s="9"/>
      <c r="M147832" s="9"/>
      <c r="N147832" s="9"/>
    </row>
    <row r="147833" spans="12:14" x14ac:dyDescent="0.25">
      <c r="L147833" s="9"/>
      <c r="M147833" s="9"/>
      <c r="N147833" s="9"/>
    </row>
    <row r="147834" spans="12:14" x14ac:dyDescent="0.25">
      <c r="L147834" s="9"/>
      <c r="M147834" s="9"/>
      <c r="N147834" s="9"/>
    </row>
    <row r="147835" spans="12:14" x14ac:dyDescent="0.25">
      <c r="L147835" s="9"/>
      <c r="M147835" s="9"/>
      <c r="N147835" s="9"/>
    </row>
    <row r="147836" spans="12:14" x14ac:dyDescent="0.25">
      <c r="L147836" s="9"/>
      <c r="M147836" s="9"/>
      <c r="N147836" s="9"/>
    </row>
    <row r="147837" spans="12:14" x14ac:dyDescent="0.25">
      <c r="L147837" s="9"/>
      <c r="M147837" s="9"/>
      <c r="N147837" s="9"/>
    </row>
    <row r="147838" spans="12:14" x14ac:dyDescent="0.25">
      <c r="L147838" s="9"/>
      <c r="M147838" s="9"/>
      <c r="N147838" s="9"/>
    </row>
    <row r="147839" spans="12:14" x14ac:dyDescent="0.25">
      <c r="L147839" s="9"/>
      <c r="M147839" s="9"/>
      <c r="N147839" s="9"/>
    </row>
    <row r="147840" spans="12:14" x14ac:dyDescent="0.25">
      <c r="L147840" s="9"/>
      <c r="M147840" s="9"/>
      <c r="N147840" s="9"/>
    </row>
    <row r="147841" spans="12:14" x14ac:dyDescent="0.25">
      <c r="L147841" s="9"/>
      <c r="M147841" s="9"/>
      <c r="N147841" s="9"/>
    </row>
    <row r="147842" spans="12:14" x14ac:dyDescent="0.25">
      <c r="L147842" s="9"/>
      <c r="M147842" s="9"/>
      <c r="N147842" s="9"/>
    </row>
    <row r="147843" spans="12:14" x14ac:dyDescent="0.25">
      <c r="L147843" s="9"/>
      <c r="M147843" s="9"/>
      <c r="N147843" s="9"/>
    </row>
    <row r="147844" spans="12:14" x14ac:dyDescent="0.25">
      <c r="L147844" s="9"/>
      <c r="M147844" s="9"/>
      <c r="N147844" s="9"/>
    </row>
    <row r="147845" spans="12:14" x14ac:dyDescent="0.25">
      <c r="L147845" s="9"/>
      <c r="M147845" s="9"/>
      <c r="N147845" s="9"/>
    </row>
    <row r="147846" spans="12:14" x14ac:dyDescent="0.25">
      <c r="L147846" s="9"/>
      <c r="M147846" s="9"/>
      <c r="N147846" s="9"/>
    </row>
    <row r="147847" spans="12:14" x14ac:dyDescent="0.25">
      <c r="L147847" s="9"/>
      <c r="M147847" s="9"/>
      <c r="N147847" s="9"/>
    </row>
    <row r="147848" spans="12:14" x14ac:dyDescent="0.25">
      <c r="L147848" s="9"/>
      <c r="M147848" s="9"/>
      <c r="N147848" s="9"/>
    </row>
    <row r="147849" spans="12:14" x14ac:dyDescent="0.25">
      <c r="L147849" s="9"/>
      <c r="M147849" s="9"/>
      <c r="N147849" s="9"/>
    </row>
    <row r="147850" spans="12:14" x14ac:dyDescent="0.25">
      <c r="L147850" s="9"/>
      <c r="M147850" s="9"/>
      <c r="N147850" s="9"/>
    </row>
    <row r="147851" spans="12:14" x14ac:dyDescent="0.25">
      <c r="L147851" s="9"/>
      <c r="M147851" s="9"/>
      <c r="N147851" s="9"/>
    </row>
    <row r="147852" spans="12:14" x14ac:dyDescent="0.25">
      <c r="L147852" s="9"/>
      <c r="M147852" s="9"/>
      <c r="N147852" s="9"/>
    </row>
    <row r="147853" spans="12:14" x14ac:dyDescent="0.25">
      <c r="L147853" s="9"/>
      <c r="M147853" s="9"/>
      <c r="N147853" s="9"/>
    </row>
    <row r="147854" spans="12:14" x14ac:dyDescent="0.25">
      <c r="L147854" s="9"/>
      <c r="M147854" s="9"/>
      <c r="N147854" s="9"/>
    </row>
    <row r="147855" spans="12:14" x14ac:dyDescent="0.25">
      <c r="L147855" s="9"/>
      <c r="M147855" s="9"/>
      <c r="N147855" s="9"/>
    </row>
    <row r="147856" spans="12:14" x14ac:dyDescent="0.25">
      <c r="L147856" s="9"/>
      <c r="M147856" s="9"/>
      <c r="N147856" s="9"/>
    </row>
    <row r="147857" spans="12:14" x14ac:dyDescent="0.25">
      <c r="L147857" s="9"/>
      <c r="M147857" s="9"/>
      <c r="N147857" s="9"/>
    </row>
    <row r="147858" spans="12:14" x14ac:dyDescent="0.25">
      <c r="L147858" s="9"/>
      <c r="M147858" s="9"/>
      <c r="N147858" s="9"/>
    </row>
    <row r="147859" spans="12:14" x14ac:dyDescent="0.25">
      <c r="L147859" s="9"/>
      <c r="M147859" s="9"/>
      <c r="N147859" s="9"/>
    </row>
    <row r="147860" spans="12:14" x14ac:dyDescent="0.25">
      <c r="L147860" s="9"/>
      <c r="M147860" s="9"/>
      <c r="N147860" s="9"/>
    </row>
    <row r="147861" spans="12:14" x14ac:dyDescent="0.25">
      <c r="L147861" s="9"/>
      <c r="M147861" s="9"/>
      <c r="N147861" s="9"/>
    </row>
    <row r="147862" spans="12:14" x14ac:dyDescent="0.25">
      <c r="L147862" s="9"/>
      <c r="M147862" s="9"/>
      <c r="N147862" s="9"/>
    </row>
    <row r="147863" spans="12:14" x14ac:dyDescent="0.25">
      <c r="L147863" s="9"/>
      <c r="M147863" s="9"/>
      <c r="N147863" s="9"/>
    </row>
    <row r="147864" spans="12:14" x14ac:dyDescent="0.25">
      <c r="L147864" s="9"/>
      <c r="M147864" s="9"/>
      <c r="N147864" s="9"/>
    </row>
    <row r="147865" spans="12:14" x14ac:dyDescent="0.25">
      <c r="L147865" s="9"/>
      <c r="M147865" s="9"/>
      <c r="N147865" s="9"/>
    </row>
    <row r="147866" spans="12:14" x14ac:dyDescent="0.25">
      <c r="L147866" s="9"/>
      <c r="M147866" s="9"/>
      <c r="N147866" s="9"/>
    </row>
    <row r="147867" spans="12:14" x14ac:dyDescent="0.25">
      <c r="L147867" s="9"/>
      <c r="M147867" s="9"/>
      <c r="N147867" s="9"/>
    </row>
    <row r="147868" spans="12:14" x14ac:dyDescent="0.25">
      <c r="L147868" s="9"/>
      <c r="M147868" s="9"/>
      <c r="N147868" s="9"/>
    </row>
    <row r="147869" spans="12:14" x14ac:dyDescent="0.25">
      <c r="L147869" s="9"/>
      <c r="M147869" s="9"/>
      <c r="N147869" s="9"/>
    </row>
    <row r="147870" spans="12:14" x14ac:dyDescent="0.25">
      <c r="L147870" s="9"/>
      <c r="M147870" s="9"/>
      <c r="N147870" s="9"/>
    </row>
    <row r="147871" spans="12:14" x14ac:dyDescent="0.25">
      <c r="L147871" s="9"/>
      <c r="M147871" s="9"/>
      <c r="N147871" s="9"/>
    </row>
    <row r="147872" spans="12:14" x14ac:dyDescent="0.25">
      <c r="L147872" s="9"/>
      <c r="M147872" s="9"/>
      <c r="N147872" s="9"/>
    </row>
    <row r="147873" spans="12:14" x14ac:dyDescent="0.25">
      <c r="L147873" s="9"/>
      <c r="M147873" s="9"/>
      <c r="N147873" s="9"/>
    </row>
    <row r="147874" spans="12:14" x14ac:dyDescent="0.25">
      <c r="L147874" s="9"/>
      <c r="M147874" s="9"/>
      <c r="N147874" s="9"/>
    </row>
    <row r="147875" spans="12:14" x14ac:dyDescent="0.25">
      <c r="L147875" s="9"/>
      <c r="M147875" s="9"/>
      <c r="N147875" s="9"/>
    </row>
    <row r="147876" spans="12:14" x14ac:dyDescent="0.25">
      <c r="L147876" s="9"/>
      <c r="M147876" s="9"/>
      <c r="N147876" s="9"/>
    </row>
    <row r="147877" spans="12:14" x14ac:dyDescent="0.25">
      <c r="L147877" s="9"/>
      <c r="M147877" s="9"/>
      <c r="N147877" s="9"/>
    </row>
    <row r="147878" spans="12:14" x14ac:dyDescent="0.25">
      <c r="L147878" s="9"/>
      <c r="M147878" s="9"/>
      <c r="N147878" s="9"/>
    </row>
    <row r="147879" spans="12:14" x14ac:dyDescent="0.25">
      <c r="L147879" s="9"/>
      <c r="M147879" s="9"/>
      <c r="N147879" s="9"/>
    </row>
    <row r="147880" spans="12:14" x14ac:dyDescent="0.25">
      <c r="L147880" s="9"/>
      <c r="M147880" s="9"/>
      <c r="N147880" s="9"/>
    </row>
    <row r="147881" spans="12:14" x14ac:dyDescent="0.25">
      <c r="L147881" s="9"/>
      <c r="M147881" s="9"/>
      <c r="N147881" s="9"/>
    </row>
    <row r="147882" spans="12:14" x14ac:dyDescent="0.25">
      <c r="L147882" s="9"/>
      <c r="M147882" s="9"/>
      <c r="N147882" s="9"/>
    </row>
    <row r="147883" spans="12:14" x14ac:dyDescent="0.25">
      <c r="L147883" s="9"/>
      <c r="M147883" s="9"/>
      <c r="N147883" s="9"/>
    </row>
    <row r="147884" spans="12:14" x14ac:dyDescent="0.25">
      <c r="L147884" s="9"/>
      <c r="M147884" s="9"/>
      <c r="N147884" s="9"/>
    </row>
    <row r="147885" spans="12:14" x14ac:dyDescent="0.25">
      <c r="L147885" s="9"/>
      <c r="M147885" s="9"/>
      <c r="N147885" s="9"/>
    </row>
    <row r="147886" spans="12:14" x14ac:dyDescent="0.25">
      <c r="L147886" s="9"/>
      <c r="M147886" s="9"/>
      <c r="N147886" s="9"/>
    </row>
    <row r="147887" spans="12:14" x14ac:dyDescent="0.25">
      <c r="L147887" s="9"/>
      <c r="M147887" s="9"/>
      <c r="N147887" s="9"/>
    </row>
    <row r="147888" spans="12:14" x14ac:dyDescent="0.25">
      <c r="L147888" s="9"/>
      <c r="M147888" s="9"/>
      <c r="N147888" s="9"/>
    </row>
    <row r="147889" spans="12:14" x14ac:dyDescent="0.25">
      <c r="L147889" s="9"/>
      <c r="M147889" s="9"/>
      <c r="N147889" s="9"/>
    </row>
    <row r="147890" spans="12:14" x14ac:dyDescent="0.25">
      <c r="L147890" s="9"/>
      <c r="M147890" s="9"/>
      <c r="N147890" s="9"/>
    </row>
    <row r="147891" spans="12:14" x14ac:dyDescent="0.25">
      <c r="L147891" s="9"/>
      <c r="M147891" s="9"/>
      <c r="N147891" s="9"/>
    </row>
    <row r="147892" spans="12:14" x14ac:dyDescent="0.25">
      <c r="L147892" s="9"/>
      <c r="M147892" s="9"/>
      <c r="N147892" s="9"/>
    </row>
    <row r="147893" spans="12:14" x14ac:dyDescent="0.25">
      <c r="L147893" s="9"/>
      <c r="M147893" s="9"/>
      <c r="N147893" s="9"/>
    </row>
    <row r="147894" spans="12:14" x14ac:dyDescent="0.25">
      <c r="L147894" s="9"/>
      <c r="M147894" s="9"/>
      <c r="N147894" s="9"/>
    </row>
    <row r="147895" spans="12:14" x14ac:dyDescent="0.25">
      <c r="L147895" s="9"/>
      <c r="M147895" s="9"/>
      <c r="N147895" s="9"/>
    </row>
    <row r="147896" spans="12:14" x14ac:dyDescent="0.25">
      <c r="L147896" s="9"/>
      <c r="M147896" s="9"/>
      <c r="N147896" s="9"/>
    </row>
    <row r="147897" spans="12:14" x14ac:dyDescent="0.25">
      <c r="L147897" s="9"/>
      <c r="M147897" s="9"/>
      <c r="N147897" s="9"/>
    </row>
    <row r="147898" spans="12:14" x14ac:dyDescent="0.25">
      <c r="L147898" s="9"/>
      <c r="M147898" s="9"/>
      <c r="N147898" s="9"/>
    </row>
    <row r="147899" spans="12:14" x14ac:dyDescent="0.25">
      <c r="L147899" s="9"/>
      <c r="M147899" s="9"/>
      <c r="N147899" s="9"/>
    </row>
    <row r="147900" spans="12:14" x14ac:dyDescent="0.25">
      <c r="L147900" s="9"/>
      <c r="M147900" s="9"/>
      <c r="N147900" s="9"/>
    </row>
    <row r="147901" spans="12:14" x14ac:dyDescent="0.25">
      <c r="L147901" s="9"/>
      <c r="M147901" s="9"/>
      <c r="N147901" s="9"/>
    </row>
    <row r="147902" spans="12:14" x14ac:dyDescent="0.25">
      <c r="L147902" s="9"/>
      <c r="M147902" s="9"/>
      <c r="N147902" s="9"/>
    </row>
    <row r="147903" spans="12:14" x14ac:dyDescent="0.25">
      <c r="L147903" s="9"/>
      <c r="M147903" s="9"/>
      <c r="N147903" s="9"/>
    </row>
    <row r="147904" spans="12:14" x14ac:dyDescent="0.25">
      <c r="L147904" s="9"/>
      <c r="M147904" s="9"/>
      <c r="N147904" s="9"/>
    </row>
    <row r="147905" spans="12:14" x14ac:dyDescent="0.25">
      <c r="L147905" s="9"/>
      <c r="M147905" s="9"/>
      <c r="N147905" s="9"/>
    </row>
    <row r="147906" spans="12:14" x14ac:dyDescent="0.25">
      <c r="L147906" s="9"/>
      <c r="M147906" s="9"/>
      <c r="N147906" s="9"/>
    </row>
    <row r="147907" spans="12:14" x14ac:dyDescent="0.25">
      <c r="L147907" s="9"/>
      <c r="M147907" s="9"/>
      <c r="N147907" s="9"/>
    </row>
    <row r="147908" spans="12:14" x14ac:dyDescent="0.25">
      <c r="L147908" s="9"/>
      <c r="M147908" s="9"/>
      <c r="N147908" s="9"/>
    </row>
    <row r="147909" spans="12:14" x14ac:dyDescent="0.25">
      <c r="L147909" s="9"/>
      <c r="M147909" s="9"/>
      <c r="N147909" s="9"/>
    </row>
    <row r="147910" spans="12:14" x14ac:dyDescent="0.25">
      <c r="L147910" s="9"/>
      <c r="M147910" s="9"/>
      <c r="N147910" s="9"/>
    </row>
    <row r="147911" spans="12:14" x14ac:dyDescent="0.25">
      <c r="L147911" s="9"/>
      <c r="M147911" s="9"/>
      <c r="N147911" s="9"/>
    </row>
    <row r="147912" spans="12:14" x14ac:dyDescent="0.25">
      <c r="L147912" s="9"/>
      <c r="M147912" s="9"/>
      <c r="N147912" s="9"/>
    </row>
    <row r="147913" spans="12:14" x14ac:dyDescent="0.25">
      <c r="L147913" s="9"/>
      <c r="M147913" s="9"/>
      <c r="N147913" s="9"/>
    </row>
    <row r="147914" spans="12:14" x14ac:dyDescent="0.25">
      <c r="L147914" s="9"/>
      <c r="M147914" s="9"/>
      <c r="N147914" s="9"/>
    </row>
    <row r="147915" spans="12:14" x14ac:dyDescent="0.25">
      <c r="L147915" s="9"/>
      <c r="M147915" s="9"/>
      <c r="N147915" s="9"/>
    </row>
    <row r="147916" spans="12:14" x14ac:dyDescent="0.25">
      <c r="L147916" s="9"/>
      <c r="M147916" s="9"/>
      <c r="N147916" s="9"/>
    </row>
    <row r="147917" spans="12:14" x14ac:dyDescent="0.25">
      <c r="L147917" s="9"/>
      <c r="M147917" s="9"/>
      <c r="N147917" s="9"/>
    </row>
    <row r="147918" spans="12:14" x14ac:dyDescent="0.25">
      <c r="L147918" s="9"/>
      <c r="M147918" s="9"/>
      <c r="N147918" s="9"/>
    </row>
    <row r="147919" spans="12:14" x14ac:dyDescent="0.25">
      <c r="L147919" s="9"/>
      <c r="M147919" s="9"/>
      <c r="N147919" s="9"/>
    </row>
    <row r="147920" spans="12:14" x14ac:dyDescent="0.25">
      <c r="L147920" s="9"/>
      <c r="M147920" s="9"/>
      <c r="N147920" s="9"/>
    </row>
    <row r="147921" spans="12:14" x14ac:dyDescent="0.25">
      <c r="L147921" s="9"/>
      <c r="M147921" s="9"/>
      <c r="N147921" s="9"/>
    </row>
    <row r="147922" spans="12:14" x14ac:dyDescent="0.25">
      <c r="L147922" s="9"/>
      <c r="M147922" s="9"/>
      <c r="N147922" s="9"/>
    </row>
    <row r="147923" spans="12:14" x14ac:dyDescent="0.25">
      <c r="L147923" s="9"/>
      <c r="M147923" s="9"/>
      <c r="N147923" s="9"/>
    </row>
    <row r="147924" spans="12:14" x14ac:dyDescent="0.25">
      <c r="L147924" s="9"/>
      <c r="M147924" s="9"/>
      <c r="N147924" s="9"/>
    </row>
    <row r="147925" spans="12:14" x14ac:dyDescent="0.25">
      <c r="L147925" s="9"/>
      <c r="M147925" s="9"/>
      <c r="N147925" s="9"/>
    </row>
    <row r="147926" spans="12:14" x14ac:dyDescent="0.25">
      <c r="L147926" s="9"/>
      <c r="M147926" s="9"/>
      <c r="N147926" s="9"/>
    </row>
    <row r="147927" spans="12:14" x14ac:dyDescent="0.25">
      <c r="L147927" s="9"/>
      <c r="M147927" s="9"/>
      <c r="N147927" s="9"/>
    </row>
    <row r="147928" spans="12:14" x14ac:dyDescent="0.25">
      <c r="L147928" s="9"/>
      <c r="M147928" s="9"/>
      <c r="N147928" s="9"/>
    </row>
    <row r="147929" spans="12:14" x14ac:dyDescent="0.25">
      <c r="L147929" s="9"/>
      <c r="M147929" s="9"/>
      <c r="N147929" s="9"/>
    </row>
    <row r="147930" spans="12:14" x14ac:dyDescent="0.25">
      <c r="L147930" s="9"/>
      <c r="M147930" s="9"/>
      <c r="N147930" s="9"/>
    </row>
    <row r="147931" spans="12:14" x14ac:dyDescent="0.25">
      <c r="L147931" s="9"/>
      <c r="M147931" s="9"/>
      <c r="N147931" s="9"/>
    </row>
    <row r="147932" spans="12:14" x14ac:dyDescent="0.25">
      <c r="L147932" s="9"/>
      <c r="M147932" s="9"/>
      <c r="N147932" s="9"/>
    </row>
    <row r="147933" spans="12:14" x14ac:dyDescent="0.25">
      <c r="L147933" s="9"/>
      <c r="M147933" s="9"/>
      <c r="N147933" s="9"/>
    </row>
    <row r="147934" spans="12:14" x14ac:dyDescent="0.25">
      <c r="L147934" s="9"/>
      <c r="M147934" s="9"/>
      <c r="N147934" s="9"/>
    </row>
    <row r="147935" spans="12:14" x14ac:dyDescent="0.25">
      <c r="L147935" s="9"/>
      <c r="M147935" s="9"/>
      <c r="N147935" s="9"/>
    </row>
    <row r="147936" spans="12:14" x14ac:dyDescent="0.25">
      <c r="L147936" s="9"/>
      <c r="M147936" s="9"/>
      <c r="N147936" s="9"/>
    </row>
    <row r="147937" spans="12:14" x14ac:dyDescent="0.25">
      <c r="L147937" s="9"/>
      <c r="M147937" s="9"/>
      <c r="N147937" s="9"/>
    </row>
    <row r="147938" spans="12:14" x14ac:dyDescent="0.25">
      <c r="L147938" s="9"/>
      <c r="M147938" s="9"/>
      <c r="N147938" s="9"/>
    </row>
    <row r="147939" spans="12:14" x14ac:dyDescent="0.25">
      <c r="L147939" s="9"/>
      <c r="M147939" s="9"/>
      <c r="N147939" s="9"/>
    </row>
    <row r="147940" spans="12:14" x14ac:dyDescent="0.25">
      <c r="L147940" s="9"/>
      <c r="M147940" s="9"/>
      <c r="N147940" s="9"/>
    </row>
    <row r="147941" spans="12:14" x14ac:dyDescent="0.25">
      <c r="L147941" s="9"/>
      <c r="M147941" s="9"/>
      <c r="N147941" s="9"/>
    </row>
    <row r="147942" spans="12:14" x14ac:dyDescent="0.25">
      <c r="L147942" s="9"/>
      <c r="M147942" s="9"/>
      <c r="N147942" s="9"/>
    </row>
    <row r="147943" spans="12:14" x14ac:dyDescent="0.25">
      <c r="L147943" s="9"/>
      <c r="M147943" s="9"/>
      <c r="N147943" s="9"/>
    </row>
    <row r="147944" spans="12:14" x14ac:dyDescent="0.25">
      <c r="L147944" s="9"/>
      <c r="M147944" s="9"/>
      <c r="N147944" s="9"/>
    </row>
    <row r="147945" spans="12:14" x14ac:dyDescent="0.25">
      <c r="L147945" s="9"/>
      <c r="M147945" s="9"/>
      <c r="N147945" s="9"/>
    </row>
    <row r="147946" spans="12:14" x14ac:dyDescent="0.25">
      <c r="L147946" s="9"/>
      <c r="M147946" s="9"/>
      <c r="N147946" s="9"/>
    </row>
    <row r="147947" spans="12:14" x14ac:dyDescent="0.25">
      <c r="L147947" s="9"/>
      <c r="M147947" s="9"/>
      <c r="N147947" s="9"/>
    </row>
    <row r="147948" spans="12:14" x14ac:dyDescent="0.25">
      <c r="L147948" s="9"/>
      <c r="M147948" s="9"/>
      <c r="N147948" s="9"/>
    </row>
    <row r="147949" spans="12:14" x14ac:dyDescent="0.25">
      <c r="L147949" s="9"/>
      <c r="M147949" s="9"/>
      <c r="N147949" s="9"/>
    </row>
    <row r="147950" spans="12:14" x14ac:dyDescent="0.25">
      <c r="L147950" s="9"/>
      <c r="M147950" s="9"/>
      <c r="N147950" s="9"/>
    </row>
    <row r="147951" spans="12:14" x14ac:dyDescent="0.25">
      <c r="L147951" s="9"/>
      <c r="M147951" s="9"/>
      <c r="N147951" s="9"/>
    </row>
    <row r="147952" spans="12:14" x14ac:dyDescent="0.25">
      <c r="L147952" s="9"/>
      <c r="M147952" s="9"/>
      <c r="N147952" s="9"/>
    </row>
    <row r="147953" spans="12:14" x14ac:dyDescent="0.25">
      <c r="L147953" s="9"/>
      <c r="M147953" s="9"/>
      <c r="N147953" s="9"/>
    </row>
    <row r="147954" spans="12:14" x14ac:dyDescent="0.25">
      <c r="L147954" s="9"/>
      <c r="M147954" s="9"/>
      <c r="N147954" s="9"/>
    </row>
    <row r="147955" spans="12:14" x14ac:dyDescent="0.25">
      <c r="L147955" s="9"/>
      <c r="M147955" s="9"/>
      <c r="N147955" s="9"/>
    </row>
    <row r="147956" spans="12:14" x14ac:dyDescent="0.25">
      <c r="L147956" s="9"/>
      <c r="M147956" s="9"/>
      <c r="N147956" s="9"/>
    </row>
    <row r="147957" spans="12:14" x14ac:dyDescent="0.25">
      <c r="L147957" s="9"/>
      <c r="M147957" s="9"/>
      <c r="N147957" s="9"/>
    </row>
    <row r="147958" spans="12:14" x14ac:dyDescent="0.25">
      <c r="L147958" s="9"/>
      <c r="M147958" s="9"/>
      <c r="N147958" s="9"/>
    </row>
    <row r="147959" spans="12:14" x14ac:dyDescent="0.25">
      <c r="L147959" s="9"/>
      <c r="M147959" s="9"/>
      <c r="N147959" s="9"/>
    </row>
    <row r="147960" spans="12:14" x14ac:dyDescent="0.25">
      <c r="L147960" s="9"/>
      <c r="M147960" s="9"/>
      <c r="N147960" s="9"/>
    </row>
    <row r="147961" spans="12:14" x14ac:dyDescent="0.25">
      <c r="L147961" s="9"/>
      <c r="M147961" s="9"/>
      <c r="N147961" s="9"/>
    </row>
    <row r="147962" spans="12:14" x14ac:dyDescent="0.25">
      <c r="L147962" s="9"/>
      <c r="M147962" s="9"/>
      <c r="N147962" s="9"/>
    </row>
    <row r="147963" spans="12:14" x14ac:dyDescent="0.25">
      <c r="L147963" s="9"/>
      <c r="M147963" s="9"/>
      <c r="N147963" s="9"/>
    </row>
    <row r="147964" spans="12:14" x14ac:dyDescent="0.25">
      <c r="L147964" s="9"/>
      <c r="M147964" s="9"/>
      <c r="N147964" s="9"/>
    </row>
    <row r="147965" spans="12:14" x14ac:dyDescent="0.25">
      <c r="L147965" s="9"/>
      <c r="M147965" s="9"/>
      <c r="N147965" s="9"/>
    </row>
    <row r="147966" spans="12:14" x14ac:dyDescent="0.25">
      <c r="L147966" s="9"/>
      <c r="M147966" s="9"/>
      <c r="N147966" s="9"/>
    </row>
    <row r="147967" spans="12:14" x14ac:dyDescent="0.25">
      <c r="L147967" s="9"/>
      <c r="M147967" s="9"/>
      <c r="N147967" s="9"/>
    </row>
    <row r="147968" spans="12:14" x14ac:dyDescent="0.25">
      <c r="L147968" s="9"/>
      <c r="M147968" s="9"/>
      <c r="N147968" s="9"/>
    </row>
    <row r="147969" spans="12:14" x14ac:dyDescent="0.25">
      <c r="L147969" s="9"/>
      <c r="M147969" s="9"/>
      <c r="N147969" s="9"/>
    </row>
    <row r="147970" spans="12:14" x14ac:dyDescent="0.25">
      <c r="L147970" s="9"/>
      <c r="M147970" s="9"/>
      <c r="N147970" s="9"/>
    </row>
    <row r="147971" spans="12:14" x14ac:dyDescent="0.25">
      <c r="L147971" s="9"/>
      <c r="M147971" s="9"/>
      <c r="N147971" s="9"/>
    </row>
    <row r="147972" spans="12:14" x14ac:dyDescent="0.25">
      <c r="L147972" s="9"/>
      <c r="M147972" s="9"/>
      <c r="N147972" s="9"/>
    </row>
    <row r="147973" spans="12:14" x14ac:dyDescent="0.25">
      <c r="L147973" s="9"/>
      <c r="M147973" s="9"/>
      <c r="N147973" s="9"/>
    </row>
    <row r="147974" spans="12:14" x14ac:dyDescent="0.25">
      <c r="L147974" s="9"/>
      <c r="M147974" s="9"/>
      <c r="N147974" s="9"/>
    </row>
    <row r="147975" spans="12:14" x14ac:dyDescent="0.25">
      <c r="L147975" s="9"/>
      <c r="M147975" s="9"/>
      <c r="N147975" s="9"/>
    </row>
    <row r="147976" spans="12:14" x14ac:dyDescent="0.25">
      <c r="L147976" s="9"/>
      <c r="M147976" s="9"/>
      <c r="N147976" s="9"/>
    </row>
    <row r="147977" spans="12:14" x14ac:dyDescent="0.25">
      <c r="L147977" s="9"/>
      <c r="M147977" s="9"/>
      <c r="N147977" s="9"/>
    </row>
    <row r="147978" spans="12:14" x14ac:dyDescent="0.25">
      <c r="L147978" s="9"/>
      <c r="M147978" s="9"/>
      <c r="N147978" s="9"/>
    </row>
    <row r="147979" spans="12:14" x14ac:dyDescent="0.25">
      <c r="L147979" s="9"/>
      <c r="M147979" s="9"/>
      <c r="N147979" s="9"/>
    </row>
    <row r="147980" spans="12:14" x14ac:dyDescent="0.25">
      <c r="L147980" s="9"/>
      <c r="M147980" s="9"/>
      <c r="N147980" s="9"/>
    </row>
    <row r="147981" spans="12:14" x14ac:dyDescent="0.25">
      <c r="L147981" s="9"/>
      <c r="M147981" s="9"/>
      <c r="N147981" s="9"/>
    </row>
    <row r="147982" spans="12:14" x14ac:dyDescent="0.25">
      <c r="L147982" s="9"/>
      <c r="M147982" s="9"/>
      <c r="N147982" s="9"/>
    </row>
    <row r="147983" spans="12:14" x14ac:dyDescent="0.25">
      <c r="L147983" s="9"/>
      <c r="M147983" s="9"/>
      <c r="N147983" s="9"/>
    </row>
    <row r="147984" spans="12:14" x14ac:dyDescent="0.25">
      <c r="L147984" s="9"/>
      <c r="M147984" s="9"/>
      <c r="N147984" s="9"/>
    </row>
    <row r="147985" spans="12:14" x14ac:dyDescent="0.25">
      <c r="L147985" s="9"/>
      <c r="M147985" s="9"/>
      <c r="N147985" s="9"/>
    </row>
    <row r="147986" spans="12:14" x14ac:dyDescent="0.25">
      <c r="L147986" s="9"/>
      <c r="M147986" s="9"/>
      <c r="N147986" s="9"/>
    </row>
    <row r="147987" spans="12:14" x14ac:dyDescent="0.25">
      <c r="L147987" s="9"/>
      <c r="M147987" s="9"/>
      <c r="N147987" s="9"/>
    </row>
    <row r="147988" spans="12:14" x14ac:dyDescent="0.25">
      <c r="L147988" s="9"/>
      <c r="M147988" s="9"/>
      <c r="N147988" s="9"/>
    </row>
    <row r="147989" spans="12:14" x14ac:dyDescent="0.25">
      <c r="L147989" s="9"/>
      <c r="M147989" s="9"/>
      <c r="N147989" s="9"/>
    </row>
    <row r="147990" spans="12:14" x14ac:dyDescent="0.25">
      <c r="L147990" s="9"/>
      <c r="M147990" s="9"/>
      <c r="N147990" s="9"/>
    </row>
    <row r="147991" spans="12:14" x14ac:dyDescent="0.25">
      <c r="L147991" s="9"/>
      <c r="M147991" s="9"/>
      <c r="N147991" s="9"/>
    </row>
    <row r="147992" spans="12:14" x14ac:dyDescent="0.25">
      <c r="L147992" s="9"/>
      <c r="M147992" s="9"/>
      <c r="N147992" s="9"/>
    </row>
    <row r="147993" spans="12:14" x14ac:dyDescent="0.25">
      <c r="L147993" s="9"/>
      <c r="M147993" s="9"/>
      <c r="N147993" s="9"/>
    </row>
    <row r="147994" spans="12:14" x14ac:dyDescent="0.25">
      <c r="L147994" s="9"/>
      <c r="M147994" s="9"/>
      <c r="N147994" s="9"/>
    </row>
    <row r="147995" spans="12:14" x14ac:dyDescent="0.25">
      <c r="L147995" s="9"/>
      <c r="M147995" s="9"/>
      <c r="N147995" s="9"/>
    </row>
    <row r="147996" spans="12:14" x14ac:dyDescent="0.25">
      <c r="L147996" s="9"/>
      <c r="M147996" s="9"/>
      <c r="N147996" s="9"/>
    </row>
    <row r="147997" spans="12:14" x14ac:dyDescent="0.25">
      <c r="L147997" s="9"/>
      <c r="M147997" s="9"/>
      <c r="N147997" s="9"/>
    </row>
    <row r="147998" spans="12:14" x14ac:dyDescent="0.25">
      <c r="L147998" s="9"/>
      <c r="M147998" s="9"/>
      <c r="N147998" s="9"/>
    </row>
    <row r="147999" spans="12:14" x14ac:dyDescent="0.25">
      <c r="L147999" s="9"/>
      <c r="M147999" s="9"/>
      <c r="N147999" s="9"/>
    </row>
    <row r="148000" spans="12:14" x14ac:dyDescent="0.25">
      <c r="L148000" s="9"/>
      <c r="M148000" s="9"/>
      <c r="N148000" s="9"/>
    </row>
    <row r="148001" spans="12:14" x14ac:dyDescent="0.25">
      <c r="L148001" s="9"/>
      <c r="M148001" s="9"/>
      <c r="N148001" s="9"/>
    </row>
    <row r="148002" spans="12:14" x14ac:dyDescent="0.25">
      <c r="L148002" s="9"/>
      <c r="M148002" s="9"/>
      <c r="N148002" s="9"/>
    </row>
    <row r="148003" spans="12:14" x14ac:dyDescent="0.25">
      <c r="L148003" s="9"/>
      <c r="M148003" s="9"/>
      <c r="N148003" s="9"/>
    </row>
    <row r="148004" spans="12:14" x14ac:dyDescent="0.25">
      <c r="L148004" s="9"/>
      <c r="M148004" s="9"/>
      <c r="N148004" s="9"/>
    </row>
    <row r="148005" spans="12:14" x14ac:dyDescent="0.25">
      <c r="L148005" s="9"/>
      <c r="M148005" s="9"/>
      <c r="N148005" s="9"/>
    </row>
    <row r="148006" spans="12:14" x14ac:dyDescent="0.25">
      <c r="L148006" s="9"/>
      <c r="M148006" s="9"/>
      <c r="N148006" s="9"/>
    </row>
    <row r="148007" spans="12:14" x14ac:dyDescent="0.25">
      <c r="L148007" s="9"/>
      <c r="M148007" s="9"/>
      <c r="N148007" s="9"/>
    </row>
    <row r="148008" spans="12:14" x14ac:dyDescent="0.25">
      <c r="L148008" s="9"/>
      <c r="M148008" s="9"/>
      <c r="N148008" s="9"/>
    </row>
    <row r="148009" spans="12:14" x14ac:dyDescent="0.25">
      <c r="L148009" s="9"/>
      <c r="M148009" s="9"/>
      <c r="N148009" s="9"/>
    </row>
    <row r="148010" spans="12:14" x14ac:dyDescent="0.25">
      <c r="L148010" s="9"/>
      <c r="M148010" s="9"/>
      <c r="N148010" s="9"/>
    </row>
    <row r="148011" spans="12:14" x14ac:dyDescent="0.25">
      <c r="L148011" s="9"/>
      <c r="M148011" s="9"/>
      <c r="N148011" s="9"/>
    </row>
    <row r="148012" spans="12:14" x14ac:dyDescent="0.25">
      <c r="L148012" s="9"/>
      <c r="M148012" s="9"/>
      <c r="N148012" s="9"/>
    </row>
    <row r="148013" spans="12:14" x14ac:dyDescent="0.25">
      <c r="L148013" s="9"/>
      <c r="M148013" s="9"/>
      <c r="N148013" s="9"/>
    </row>
    <row r="148014" spans="12:14" x14ac:dyDescent="0.25">
      <c r="L148014" s="9"/>
      <c r="M148014" s="9"/>
      <c r="N148014" s="9"/>
    </row>
    <row r="148015" spans="12:14" x14ac:dyDescent="0.25">
      <c r="L148015" s="9"/>
      <c r="M148015" s="9"/>
      <c r="N148015" s="9"/>
    </row>
    <row r="148016" spans="12:14" x14ac:dyDescent="0.25">
      <c r="L148016" s="9"/>
      <c r="M148016" s="9"/>
      <c r="N148016" s="9"/>
    </row>
    <row r="148017" spans="12:14" x14ac:dyDescent="0.25">
      <c r="L148017" s="9"/>
      <c r="M148017" s="9"/>
      <c r="N148017" s="9"/>
    </row>
    <row r="148018" spans="12:14" x14ac:dyDescent="0.25">
      <c r="L148018" s="9"/>
      <c r="M148018" s="9"/>
      <c r="N148018" s="9"/>
    </row>
    <row r="148019" spans="12:14" x14ac:dyDescent="0.25">
      <c r="L148019" s="9"/>
      <c r="M148019" s="9"/>
      <c r="N148019" s="9"/>
    </row>
    <row r="148020" spans="12:14" x14ac:dyDescent="0.25">
      <c r="L148020" s="9"/>
      <c r="M148020" s="9"/>
      <c r="N148020" s="9"/>
    </row>
    <row r="148021" spans="12:14" x14ac:dyDescent="0.25">
      <c r="L148021" s="9"/>
      <c r="M148021" s="9"/>
      <c r="N148021" s="9"/>
    </row>
    <row r="148022" spans="12:14" x14ac:dyDescent="0.25">
      <c r="L148022" s="9"/>
      <c r="M148022" s="9"/>
      <c r="N148022" s="9"/>
    </row>
    <row r="148023" spans="12:14" x14ac:dyDescent="0.25">
      <c r="L148023" s="9"/>
      <c r="M148023" s="9"/>
      <c r="N148023" s="9"/>
    </row>
    <row r="148024" spans="12:14" x14ac:dyDescent="0.25">
      <c r="L148024" s="9"/>
      <c r="M148024" s="9"/>
      <c r="N148024" s="9"/>
    </row>
    <row r="148025" spans="12:14" x14ac:dyDescent="0.25">
      <c r="L148025" s="9"/>
      <c r="M148025" s="9"/>
      <c r="N148025" s="9"/>
    </row>
    <row r="148026" spans="12:14" x14ac:dyDescent="0.25">
      <c r="L148026" s="9"/>
      <c r="M148026" s="9"/>
      <c r="N148026" s="9"/>
    </row>
    <row r="148027" spans="12:14" x14ac:dyDescent="0.25">
      <c r="L148027" s="9"/>
      <c r="M148027" s="9"/>
      <c r="N148027" s="9"/>
    </row>
    <row r="148028" spans="12:14" x14ac:dyDescent="0.25">
      <c r="L148028" s="9"/>
      <c r="M148028" s="9"/>
      <c r="N148028" s="9"/>
    </row>
    <row r="148029" spans="12:14" x14ac:dyDescent="0.25">
      <c r="L148029" s="9"/>
      <c r="M148029" s="9"/>
      <c r="N148029" s="9"/>
    </row>
    <row r="148030" spans="12:14" x14ac:dyDescent="0.25">
      <c r="L148030" s="9"/>
      <c r="M148030" s="9"/>
      <c r="N148030" s="9"/>
    </row>
    <row r="148031" spans="12:14" x14ac:dyDescent="0.25">
      <c r="L148031" s="9"/>
      <c r="M148031" s="9"/>
      <c r="N148031" s="9"/>
    </row>
    <row r="148032" spans="12:14" x14ac:dyDescent="0.25">
      <c r="L148032" s="9"/>
      <c r="M148032" s="9"/>
      <c r="N148032" s="9"/>
    </row>
    <row r="148033" spans="12:14" x14ac:dyDescent="0.25">
      <c r="L148033" s="9"/>
      <c r="M148033" s="9"/>
      <c r="N148033" s="9"/>
    </row>
    <row r="148034" spans="12:14" x14ac:dyDescent="0.25">
      <c r="L148034" s="9"/>
      <c r="M148034" s="9"/>
      <c r="N148034" s="9"/>
    </row>
    <row r="148035" spans="12:14" x14ac:dyDescent="0.25">
      <c r="L148035" s="9"/>
      <c r="M148035" s="9"/>
      <c r="N148035" s="9"/>
    </row>
    <row r="148036" spans="12:14" x14ac:dyDescent="0.25">
      <c r="L148036" s="9"/>
      <c r="M148036" s="9"/>
      <c r="N148036" s="9"/>
    </row>
    <row r="148037" spans="12:14" x14ac:dyDescent="0.25">
      <c r="L148037" s="9"/>
      <c r="M148037" s="9"/>
      <c r="N148037" s="9"/>
    </row>
    <row r="148038" spans="12:14" x14ac:dyDescent="0.25">
      <c r="L148038" s="9"/>
      <c r="M148038" s="9"/>
      <c r="N148038" s="9"/>
    </row>
    <row r="148039" spans="12:14" x14ac:dyDescent="0.25">
      <c r="L148039" s="9"/>
      <c r="M148039" s="9"/>
      <c r="N148039" s="9"/>
    </row>
    <row r="148040" spans="12:14" x14ac:dyDescent="0.25">
      <c r="L148040" s="9"/>
      <c r="M148040" s="9"/>
      <c r="N148040" s="9"/>
    </row>
    <row r="148041" spans="12:14" x14ac:dyDescent="0.25">
      <c r="L148041" s="9"/>
      <c r="M148041" s="9"/>
      <c r="N148041" s="9"/>
    </row>
    <row r="148042" spans="12:14" x14ac:dyDescent="0.25">
      <c r="L148042" s="9"/>
      <c r="M148042" s="9"/>
      <c r="N148042" s="9"/>
    </row>
    <row r="148043" spans="12:14" x14ac:dyDescent="0.25">
      <c r="L148043" s="9"/>
      <c r="M148043" s="9"/>
      <c r="N148043" s="9"/>
    </row>
    <row r="148044" spans="12:14" x14ac:dyDescent="0.25">
      <c r="L148044" s="9"/>
      <c r="M148044" s="9"/>
      <c r="N148044" s="9"/>
    </row>
    <row r="148045" spans="12:14" x14ac:dyDescent="0.25">
      <c r="L148045" s="9"/>
      <c r="M148045" s="9"/>
      <c r="N148045" s="9"/>
    </row>
    <row r="148046" spans="12:14" x14ac:dyDescent="0.25">
      <c r="L148046" s="9"/>
      <c r="M148046" s="9"/>
      <c r="N148046" s="9"/>
    </row>
    <row r="148047" spans="12:14" x14ac:dyDescent="0.25">
      <c r="L148047" s="9"/>
      <c r="M148047" s="9"/>
      <c r="N148047" s="9"/>
    </row>
    <row r="148048" spans="12:14" x14ac:dyDescent="0.25">
      <c r="L148048" s="9"/>
      <c r="M148048" s="9"/>
      <c r="N148048" s="9"/>
    </row>
    <row r="148049" spans="12:14" x14ac:dyDescent="0.25">
      <c r="L148049" s="9"/>
      <c r="M148049" s="9"/>
      <c r="N148049" s="9"/>
    </row>
    <row r="148050" spans="12:14" x14ac:dyDescent="0.25">
      <c r="L148050" s="9"/>
      <c r="M148050" s="9"/>
      <c r="N148050" s="9"/>
    </row>
    <row r="148051" spans="12:14" x14ac:dyDescent="0.25">
      <c r="L148051" s="9"/>
      <c r="M148051" s="9"/>
      <c r="N148051" s="9"/>
    </row>
    <row r="148052" spans="12:14" x14ac:dyDescent="0.25">
      <c r="L148052" s="9"/>
      <c r="M148052" s="9"/>
      <c r="N148052" s="9"/>
    </row>
    <row r="148053" spans="12:14" x14ac:dyDescent="0.25">
      <c r="L148053" s="9"/>
      <c r="M148053" s="9"/>
      <c r="N148053" s="9"/>
    </row>
    <row r="148054" spans="12:14" x14ac:dyDescent="0.25">
      <c r="L148054" s="9"/>
      <c r="M148054" s="9"/>
      <c r="N148054" s="9"/>
    </row>
    <row r="148055" spans="12:14" x14ac:dyDescent="0.25">
      <c r="L148055" s="9"/>
      <c r="M148055" s="9"/>
      <c r="N148055" s="9"/>
    </row>
    <row r="148056" spans="12:14" x14ac:dyDescent="0.25">
      <c r="L148056" s="9"/>
      <c r="M148056" s="9"/>
      <c r="N148056" s="9"/>
    </row>
    <row r="148057" spans="12:14" x14ac:dyDescent="0.25">
      <c r="L148057" s="9"/>
      <c r="M148057" s="9"/>
      <c r="N148057" s="9"/>
    </row>
    <row r="148058" spans="12:14" x14ac:dyDescent="0.25">
      <c r="L148058" s="9"/>
      <c r="M148058" s="9"/>
      <c r="N148058" s="9"/>
    </row>
    <row r="148059" spans="12:14" x14ac:dyDescent="0.25">
      <c r="L148059" s="9"/>
      <c r="M148059" s="9"/>
      <c r="N148059" s="9"/>
    </row>
    <row r="148060" spans="12:14" x14ac:dyDescent="0.25">
      <c r="L148060" s="9"/>
      <c r="M148060" s="9"/>
      <c r="N148060" s="9"/>
    </row>
    <row r="148061" spans="12:14" x14ac:dyDescent="0.25">
      <c r="L148061" s="9"/>
      <c r="M148061" s="9"/>
      <c r="N148061" s="9"/>
    </row>
    <row r="148062" spans="12:14" x14ac:dyDescent="0.25">
      <c r="L148062" s="9"/>
      <c r="M148062" s="9"/>
      <c r="N148062" s="9"/>
    </row>
    <row r="148063" spans="12:14" x14ac:dyDescent="0.25">
      <c r="L148063" s="9"/>
      <c r="M148063" s="9"/>
      <c r="N148063" s="9"/>
    </row>
    <row r="148064" spans="12:14" x14ac:dyDescent="0.25">
      <c r="L148064" s="9"/>
      <c r="M148064" s="9"/>
      <c r="N148064" s="9"/>
    </row>
    <row r="148065" spans="12:14" x14ac:dyDescent="0.25">
      <c r="L148065" s="9"/>
      <c r="M148065" s="9"/>
      <c r="N148065" s="9"/>
    </row>
    <row r="148066" spans="12:14" x14ac:dyDescent="0.25">
      <c r="L148066" s="9"/>
      <c r="M148066" s="9"/>
      <c r="N148066" s="9"/>
    </row>
    <row r="148067" spans="12:14" x14ac:dyDescent="0.25">
      <c r="L148067" s="9"/>
      <c r="M148067" s="9"/>
      <c r="N148067" s="9"/>
    </row>
    <row r="148068" spans="12:14" x14ac:dyDescent="0.25">
      <c r="L148068" s="9"/>
      <c r="M148068" s="9"/>
      <c r="N148068" s="9"/>
    </row>
    <row r="148069" spans="12:14" x14ac:dyDescent="0.25">
      <c r="L148069" s="9"/>
      <c r="M148069" s="9"/>
      <c r="N148069" s="9"/>
    </row>
    <row r="148070" spans="12:14" x14ac:dyDescent="0.25">
      <c r="L148070" s="9"/>
      <c r="M148070" s="9"/>
      <c r="N148070" s="9"/>
    </row>
    <row r="148071" spans="12:14" x14ac:dyDescent="0.25">
      <c r="L148071" s="9"/>
      <c r="M148071" s="9"/>
      <c r="N148071" s="9"/>
    </row>
    <row r="148072" spans="12:14" x14ac:dyDescent="0.25">
      <c r="L148072" s="9"/>
      <c r="M148072" s="9"/>
      <c r="N148072" s="9"/>
    </row>
    <row r="148073" spans="12:14" x14ac:dyDescent="0.25">
      <c r="L148073" s="9"/>
      <c r="M148073" s="9"/>
      <c r="N148073" s="9"/>
    </row>
    <row r="148074" spans="12:14" x14ac:dyDescent="0.25">
      <c r="L148074" s="9"/>
      <c r="M148074" s="9"/>
      <c r="N148074" s="9"/>
    </row>
    <row r="148075" spans="12:14" x14ac:dyDescent="0.25">
      <c r="L148075" s="9"/>
      <c r="M148075" s="9"/>
      <c r="N148075" s="9"/>
    </row>
    <row r="148076" spans="12:14" x14ac:dyDescent="0.25">
      <c r="L148076" s="9"/>
      <c r="M148076" s="9"/>
      <c r="N148076" s="9"/>
    </row>
    <row r="148077" spans="12:14" x14ac:dyDescent="0.25">
      <c r="L148077" s="9"/>
      <c r="M148077" s="9"/>
      <c r="N148077" s="9"/>
    </row>
    <row r="148078" spans="12:14" x14ac:dyDescent="0.25">
      <c r="L148078" s="9"/>
      <c r="M148078" s="9"/>
      <c r="N148078" s="9"/>
    </row>
    <row r="148079" spans="12:14" x14ac:dyDescent="0.25">
      <c r="L148079" s="9"/>
      <c r="M148079" s="9"/>
      <c r="N148079" s="9"/>
    </row>
    <row r="148080" spans="12:14" x14ac:dyDescent="0.25">
      <c r="L148080" s="9"/>
      <c r="M148080" s="9"/>
      <c r="N148080" s="9"/>
    </row>
    <row r="148081" spans="12:14" x14ac:dyDescent="0.25">
      <c r="L148081" s="9"/>
      <c r="M148081" s="9"/>
      <c r="N148081" s="9"/>
    </row>
    <row r="148082" spans="12:14" x14ac:dyDescent="0.25">
      <c r="L148082" s="9"/>
      <c r="M148082" s="9"/>
      <c r="N148082" s="9"/>
    </row>
    <row r="148083" spans="12:14" x14ac:dyDescent="0.25">
      <c r="L148083" s="9"/>
      <c r="M148083" s="9"/>
      <c r="N148083" s="9"/>
    </row>
    <row r="148084" spans="12:14" x14ac:dyDescent="0.25">
      <c r="L148084" s="9"/>
      <c r="M148084" s="9"/>
      <c r="N148084" s="9"/>
    </row>
    <row r="148085" spans="12:14" x14ac:dyDescent="0.25">
      <c r="L148085" s="9"/>
      <c r="M148085" s="9"/>
      <c r="N148085" s="9"/>
    </row>
    <row r="148086" spans="12:14" x14ac:dyDescent="0.25">
      <c r="L148086" s="9"/>
      <c r="M148086" s="9"/>
      <c r="N148086" s="9"/>
    </row>
    <row r="148087" spans="12:14" x14ac:dyDescent="0.25">
      <c r="L148087" s="9"/>
      <c r="M148087" s="9"/>
      <c r="N148087" s="9"/>
    </row>
    <row r="148088" spans="12:14" x14ac:dyDescent="0.25">
      <c r="L148088" s="9"/>
      <c r="M148088" s="9"/>
      <c r="N148088" s="9"/>
    </row>
    <row r="148089" spans="12:14" x14ac:dyDescent="0.25">
      <c r="L148089" s="9"/>
      <c r="M148089" s="9"/>
      <c r="N148089" s="9"/>
    </row>
    <row r="148090" spans="12:14" x14ac:dyDescent="0.25">
      <c r="L148090" s="9"/>
      <c r="M148090" s="9"/>
      <c r="N148090" s="9"/>
    </row>
    <row r="148091" spans="12:14" x14ac:dyDescent="0.25">
      <c r="L148091" s="9"/>
      <c r="M148091" s="9"/>
      <c r="N148091" s="9"/>
    </row>
    <row r="148092" spans="12:14" x14ac:dyDescent="0.25">
      <c r="L148092" s="9"/>
      <c r="M148092" s="9"/>
      <c r="N148092" s="9"/>
    </row>
    <row r="148093" spans="12:14" x14ac:dyDescent="0.25">
      <c r="L148093" s="9"/>
      <c r="M148093" s="9"/>
      <c r="N148093" s="9"/>
    </row>
    <row r="148094" spans="12:14" x14ac:dyDescent="0.25">
      <c r="L148094" s="9"/>
      <c r="M148094" s="9"/>
      <c r="N148094" s="9"/>
    </row>
    <row r="148095" spans="12:14" x14ac:dyDescent="0.25">
      <c r="L148095" s="9"/>
      <c r="M148095" s="9"/>
      <c r="N148095" s="9"/>
    </row>
    <row r="148096" spans="12:14" x14ac:dyDescent="0.25">
      <c r="L148096" s="9"/>
      <c r="M148096" s="9"/>
      <c r="N148096" s="9"/>
    </row>
    <row r="148097" spans="12:14" x14ac:dyDescent="0.25">
      <c r="L148097" s="9"/>
      <c r="M148097" s="9"/>
      <c r="N148097" s="9"/>
    </row>
    <row r="148098" spans="12:14" x14ac:dyDescent="0.25">
      <c r="L148098" s="9"/>
      <c r="M148098" s="9"/>
      <c r="N148098" s="9"/>
    </row>
    <row r="148099" spans="12:14" x14ac:dyDescent="0.25">
      <c r="L148099" s="9"/>
      <c r="M148099" s="9"/>
      <c r="N148099" s="9"/>
    </row>
    <row r="148100" spans="12:14" x14ac:dyDescent="0.25">
      <c r="L148100" s="9"/>
      <c r="M148100" s="9"/>
      <c r="N148100" s="9"/>
    </row>
    <row r="148101" spans="12:14" x14ac:dyDescent="0.25">
      <c r="L148101" s="9"/>
      <c r="M148101" s="9"/>
      <c r="N148101" s="9"/>
    </row>
    <row r="148102" spans="12:14" x14ac:dyDescent="0.25">
      <c r="L148102" s="9"/>
      <c r="M148102" s="9"/>
      <c r="N148102" s="9"/>
    </row>
    <row r="148103" spans="12:14" x14ac:dyDescent="0.25">
      <c r="L148103" s="9"/>
      <c r="M148103" s="9"/>
      <c r="N148103" s="9"/>
    </row>
    <row r="148104" spans="12:14" x14ac:dyDescent="0.25">
      <c r="L148104" s="9"/>
      <c r="M148104" s="9"/>
      <c r="N148104" s="9"/>
    </row>
    <row r="148105" spans="12:14" x14ac:dyDescent="0.25">
      <c r="L148105" s="9"/>
      <c r="M148105" s="9"/>
      <c r="N148105" s="9"/>
    </row>
    <row r="148106" spans="12:14" x14ac:dyDescent="0.25">
      <c r="L148106" s="9"/>
      <c r="M148106" s="9"/>
      <c r="N148106" s="9"/>
    </row>
    <row r="148107" spans="12:14" x14ac:dyDescent="0.25">
      <c r="L148107" s="9"/>
      <c r="M148107" s="9"/>
      <c r="N148107" s="9"/>
    </row>
    <row r="148108" spans="12:14" x14ac:dyDescent="0.25">
      <c r="L148108" s="9"/>
      <c r="M148108" s="9"/>
      <c r="N148108" s="9"/>
    </row>
    <row r="148109" spans="12:14" x14ac:dyDescent="0.25">
      <c r="L148109" s="9"/>
      <c r="M148109" s="9"/>
      <c r="N148109" s="9"/>
    </row>
    <row r="148110" spans="12:14" x14ac:dyDescent="0.25">
      <c r="L148110" s="9"/>
      <c r="M148110" s="9"/>
      <c r="N148110" s="9"/>
    </row>
    <row r="148111" spans="12:14" x14ac:dyDescent="0.25">
      <c r="L148111" s="9"/>
      <c r="M148111" s="9"/>
      <c r="N148111" s="9"/>
    </row>
    <row r="148112" spans="12:14" x14ac:dyDescent="0.25">
      <c r="L148112" s="9"/>
      <c r="M148112" s="9"/>
      <c r="N148112" s="9"/>
    </row>
    <row r="148113" spans="12:14" x14ac:dyDescent="0.25">
      <c r="L148113" s="9"/>
      <c r="M148113" s="9"/>
      <c r="N148113" s="9"/>
    </row>
    <row r="148114" spans="12:14" x14ac:dyDescent="0.25">
      <c r="L148114" s="9"/>
      <c r="M148114" s="9"/>
      <c r="N148114" s="9"/>
    </row>
    <row r="148115" spans="12:14" x14ac:dyDescent="0.25">
      <c r="L148115" s="9"/>
      <c r="M148115" s="9"/>
      <c r="N148115" s="9"/>
    </row>
    <row r="148116" spans="12:14" x14ac:dyDescent="0.25">
      <c r="L148116" s="9"/>
      <c r="M148116" s="9"/>
      <c r="N148116" s="9"/>
    </row>
    <row r="148117" spans="12:14" x14ac:dyDescent="0.25">
      <c r="L148117" s="9"/>
      <c r="M148117" s="9"/>
      <c r="N148117" s="9"/>
    </row>
    <row r="148118" spans="12:14" x14ac:dyDescent="0.25">
      <c r="L148118" s="9"/>
      <c r="M148118" s="9"/>
      <c r="N148118" s="9"/>
    </row>
    <row r="148119" spans="12:14" x14ac:dyDescent="0.25">
      <c r="L148119" s="9"/>
      <c r="M148119" s="9"/>
      <c r="N148119" s="9"/>
    </row>
    <row r="148120" spans="12:14" x14ac:dyDescent="0.25">
      <c r="L148120" s="9"/>
      <c r="M148120" s="9"/>
      <c r="N148120" s="9"/>
    </row>
    <row r="148121" spans="12:14" x14ac:dyDescent="0.25">
      <c r="L148121" s="9"/>
      <c r="M148121" s="9"/>
      <c r="N148121" s="9"/>
    </row>
    <row r="148122" spans="12:14" x14ac:dyDescent="0.25">
      <c r="L148122" s="9"/>
      <c r="M148122" s="9"/>
      <c r="N148122" s="9"/>
    </row>
    <row r="148123" spans="12:14" x14ac:dyDescent="0.25">
      <c r="L148123" s="9"/>
      <c r="M148123" s="9"/>
      <c r="N148123" s="9"/>
    </row>
    <row r="148124" spans="12:14" x14ac:dyDescent="0.25">
      <c r="L148124" s="9"/>
      <c r="M148124" s="9"/>
      <c r="N148124" s="9"/>
    </row>
    <row r="148125" spans="12:14" x14ac:dyDescent="0.25">
      <c r="L148125" s="9"/>
      <c r="M148125" s="9"/>
      <c r="N148125" s="9"/>
    </row>
    <row r="148126" spans="12:14" x14ac:dyDescent="0.25">
      <c r="L148126" s="9"/>
      <c r="M148126" s="9"/>
      <c r="N148126" s="9"/>
    </row>
    <row r="148127" spans="12:14" x14ac:dyDescent="0.25">
      <c r="L148127" s="9"/>
      <c r="M148127" s="9"/>
      <c r="N148127" s="9"/>
    </row>
    <row r="148128" spans="12:14" x14ac:dyDescent="0.25">
      <c r="L148128" s="9"/>
      <c r="M148128" s="9"/>
      <c r="N148128" s="9"/>
    </row>
    <row r="148129" spans="12:14" x14ac:dyDescent="0.25">
      <c r="L148129" s="9"/>
      <c r="M148129" s="9"/>
      <c r="N148129" s="9"/>
    </row>
    <row r="148130" spans="12:14" x14ac:dyDescent="0.25">
      <c r="L148130" s="9"/>
      <c r="M148130" s="9"/>
      <c r="N148130" s="9"/>
    </row>
    <row r="148131" spans="12:14" x14ac:dyDescent="0.25">
      <c r="L148131" s="9"/>
      <c r="M148131" s="9"/>
      <c r="N148131" s="9"/>
    </row>
    <row r="148132" spans="12:14" x14ac:dyDescent="0.25">
      <c r="L148132" s="9"/>
      <c r="M148132" s="9"/>
      <c r="N148132" s="9"/>
    </row>
    <row r="148133" spans="12:14" x14ac:dyDescent="0.25">
      <c r="L148133" s="9"/>
      <c r="M148133" s="9"/>
      <c r="N148133" s="9"/>
    </row>
    <row r="148134" spans="12:14" x14ac:dyDescent="0.25">
      <c r="L148134" s="9"/>
      <c r="M148134" s="9"/>
      <c r="N148134" s="9"/>
    </row>
    <row r="148135" spans="12:14" x14ac:dyDescent="0.25">
      <c r="L148135" s="9"/>
      <c r="M148135" s="9"/>
      <c r="N148135" s="9"/>
    </row>
    <row r="148136" spans="12:14" x14ac:dyDescent="0.25">
      <c r="L148136" s="9"/>
      <c r="M148136" s="9"/>
      <c r="N148136" s="9"/>
    </row>
    <row r="148137" spans="12:14" x14ac:dyDescent="0.25">
      <c r="L148137" s="9"/>
      <c r="M148137" s="9"/>
      <c r="N148137" s="9"/>
    </row>
    <row r="148138" spans="12:14" x14ac:dyDescent="0.25">
      <c r="L148138" s="9"/>
      <c r="M148138" s="9"/>
      <c r="N148138" s="9"/>
    </row>
    <row r="148139" spans="12:14" x14ac:dyDescent="0.25">
      <c r="L148139" s="9"/>
      <c r="M148139" s="9"/>
      <c r="N148139" s="9"/>
    </row>
    <row r="148140" spans="12:14" x14ac:dyDescent="0.25">
      <c r="L148140" s="9"/>
      <c r="M148140" s="9"/>
      <c r="N148140" s="9"/>
    </row>
    <row r="148141" spans="12:14" x14ac:dyDescent="0.25">
      <c r="L148141" s="9"/>
      <c r="M148141" s="9"/>
      <c r="N148141" s="9"/>
    </row>
    <row r="148142" spans="12:14" x14ac:dyDescent="0.25">
      <c r="L148142" s="9"/>
      <c r="M148142" s="9"/>
      <c r="N148142" s="9"/>
    </row>
    <row r="148143" spans="12:14" x14ac:dyDescent="0.25">
      <c r="L148143" s="9"/>
      <c r="M148143" s="9"/>
      <c r="N148143" s="9"/>
    </row>
    <row r="148144" spans="12:14" x14ac:dyDescent="0.25">
      <c r="L148144" s="9"/>
      <c r="M148144" s="9"/>
      <c r="N148144" s="9"/>
    </row>
    <row r="148145" spans="12:14" x14ac:dyDescent="0.25">
      <c r="L148145" s="9"/>
      <c r="M148145" s="9"/>
      <c r="N148145" s="9"/>
    </row>
    <row r="148146" spans="12:14" x14ac:dyDescent="0.25">
      <c r="L148146" s="9"/>
      <c r="M148146" s="9"/>
      <c r="N148146" s="9"/>
    </row>
    <row r="148147" spans="12:14" x14ac:dyDescent="0.25">
      <c r="L148147" s="9"/>
      <c r="M148147" s="9"/>
      <c r="N148147" s="9"/>
    </row>
    <row r="148148" spans="12:14" x14ac:dyDescent="0.25">
      <c r="L148148" s="9"/>
      <c r="M148148" s="9"/>
      <c r="N148148" s="9"/>
    </row>
    <row r="148149" spans="12:14" x14ac:dyDescent="0.25">
      <c r="L148149" s="9"/>
      <c r="M148149" s="9"/>
      <c r="N148149" s="9"/>
    </row>
    <row r="148150" spans="12:14" x14ac:dyDescent="0.25">
      <c r="L148150" s="9"/>
      <c r="M148150" s="9"/>
      <c r="N148150" s="9"/>
    </row>
    <row r="148151" spans="12:14" x14ac:dyDescent="0.25">
      <c r="L148151" s="9"/>
      <c r="M148151" s="9"/>
      <c r="N148151" s="9"/>
    </row>
    <row r="148152" spans="12:14" x14ac:dyDescent="0.25">
      <c r="L148152" s="9"/>
      <c r="M148152" s="9"/>
      <c r="N148152" s="9"/>
    </row>
    <row r="148153" spans="12:14" x14ac:dyDescent="0.25">
      <c r="L148153" s="9"/>
      <c r="M148153" s="9"/>
      <c r="N148153" s="9"/>
    </row>
    <row r="148154" spans="12:14" x14ac:dyDescent="0.25">
      <c r="L148154" s="9"/>
      <c r="M148154" s="9"/>
      <c r="N148154" s="9"/>
    </row>
    <row r="148155" spans="12:14" x14ac:dyDescent="0.25">
      <c r="L148155" s="9"/>
      <c r="M148155" s="9"/>
      <c r="N148155" s="9"/>
    </row>
    <row r="148156" spans="12:14" x14ac:dyDescent="0.25">
      <c r="L148156" s="9"/>
      <c r="M148156" s="9"/>
      <c r="N148156" s="9"/>
    </row>
    <row r="148157" spans="12:14" x14ac:dyDescent="0.25">
      <c r="L148157" s="9"/>
      <c r="M148157" s="9"/>
      <c r="N148157" s="9"/>
    </row>
    <row r="148158" spans="12:14" x14ac:dyDescent="0.25">
      <c r="L148158" s="9"/>
      <c r="M148158" s="9"/>
      <c r="N148158" s="9"/>
    </row>
    <row r="148159" spans="12:14" x14ac:dyDescent="0.25">
      <c r="L148159" s="9"/>
      <c r="M148159" s="9"/>
      <c r="N148159" s="9"/>
    </row>
    <row r="148160" spans="12:14" x14ac:dyDescent="0.25">
      <c r="L148160" s="9"/>
      <c r="M148160" s="9"/>
      <c r="N148160" s="9"/>
    </row>
    <row r="148161" spans="12:14" x14ac:dyDescent="0.25">
      <c r="L148161" s="9"/>
      <c r="M148161" s="9"/>
      <c r="N148161" s="9"/>
    </row>
    <row r="148162" spans="12:14" x14ac:dyDescent="0.25">
      <c r="L148162" s="9"/>
      <c r="M148162" s="9"/>
      <c r="N148162" s="9"/>
    </row>
    <row r="148163" spans="12:14" x14ac:dyDescent="0.25">
      <c r="L148163" s="9"/>
      <c r="M148163" s="9"/>
      <c r="N148163" s="9"/>
    </row>
    <row r="148164" spans="12:14" x14ac:dyDescent="0.25">
      <c r="L148164" s="9"/>
      <c r="M148164" s="9"/>
      <c r="N148164" s="9"/>
    </row>
    <row r="148165" spans="12:14" x14ac:dyDescent="0.25">
      <c r="L148165" s="9"/>
      <c r="M148165" s="9"/>
      <c r="N148165" s="9"/>
    </row>
    <row r="148166" spans="12:14" x14ac:dyDescent="0.25">
      <c r="L148166" s="9"/>
      <c r="M148166" s="9"/>
      <c r="N148166" s="9"/>
    </row>
    <row r="148167" spans="12:14" x14ac:dyDescent="0.25">
      <c r="L148167" s="9"/>
      <c r="M148167" s="9"/>
      <c r="N148167" s="9"/>
    </row>
    <row r="148168" spans="12:14" x14ac:dyDescent="0.25">
      <c r="L148168" s="9"/>
      <c r="M148168" s="9"/>
      <c r="N148168" s="9"/>
    </row>
    <row r="148169" spans="12:14" x14ac:dyDescent="0.25">
      <c r="L148169" s="9"/>
      <c r="M148169" s="9"/>
      <c r="N148169" s="9"/>
    </row>
    <row r="148170" spans="12:14" x14ac:dyDescent="0.25">
      <c r="L148170" s="9"/>
      <c r="M148170" s="9"/>
      <c r="N148170" s="9"/>
    </row>
    <row r="148171" spans="12:14" x14ac:dyDescent="0.25">
      <c r="L148171" s="9"/>
      <c r="M148171" s="9"/>
      <c r="N148171" s="9"/>
    </row>
    <row r="148172" spans="12:14" x14ac:dyDescent="0.25">
      <c r="L148172" s="9"/>
      <c r="M148172" s="9"/>
      <c r="N148172" s="9"/>
    </row>
    <row r="148173" spans="12:14" x14ac:dyDescent="0.25">
      <c r="L148173" s="9"/>
      <c r="M148173" s="9"/>
      <c r="N148173" s="9"/>
    </row>
    <row r="148174" spans="12:14" x14ac:dyDescent="0.25">
      <c r="L148174" s="9"/>
      <c r="M148174" s="9"/>
      <c r="N148174" s="9"/>
    </row>
    <row r="148175" spans="12:14" x14ac:dyDescent="0.25">
      <c r="L148175" s="9"/>
      <c r="M148175" s="9"/>
      <c r="N148175" s="9"/>
    </row>
    <row r="148176" spans="12:14" x14ac:dyDescent="0.25">
      <c r="L148176" s="9"/>
      <c r="M148176" s="9"/>
      <c r="N148176" s="9"/>
    </row>
    <row r="148177" spans="12:14" x14ac:dyDescent="0.25">
      <c r="L148177" s="9"/>
      <c r="M148177" s="9"/>
      <c r="N148177" s="9"/>
    </row>
    <row r="148178" spans="12:14" x14ac:dyDescent="0.25">
      <c r="L148178" s="9"/>
      <c r="M148178" s="9"/>
      <c r="N148178" s="9"/>
    </row>
    <row r="148179" spans="12:14" x14ac:dyDescent="0.25">
      <c r="L148179" s="9"/>
      <c r="M148179" s="9"/>
      <c r="N148179" s="9"/>
    </row>
    <row r="148180" spans="12:14" x14ac:dyDescent="0.25">
      <c r="L148180" s="9"/>
      <c r="M148180" s="9"/>
      <c r="N148180" s="9"/>
    </row>
    <row r="148181" spans="12:14" x14ac:dyDescent="0.25">
      <c r="L148181" s="9"/>
      <c r="M148181" s="9"/>
      <c r="N148181" s="9"/>
    </row>
    <row r="148182" spans="12:14" x14ac:dyDescent="0.25">
      <c r="L148182" s="9"/>
      <c r="M148182" s="9"/>
      <c r="N148182" s="9"/>
    </row>
    <row r="148183" spans="12:14" x14ac:dyDescent="0.25">
      <c r="L148183" s="9"/>
      <c r="M148183" s="9"/>
      <c r="N148183" s="9"/>
    </row>
    <row r="148184" spans="12:14" x14ac:dyDescent="0.25">
      <c r="L148184" s="9"/>
      <c r="M148184" s="9"/>
      <c r="N148184" s="9"/>
    </row>
    <row r="148185" spans="12:14" x14ac:dyDescent="0.25">
      <c r="L148185" s="9"/>
      <c r="M148185" s="9"/>
      <c r="N148185" s="9"/>
    </row>
    <row r="148186" spans="12:14" x14ac:dyDescent="0.25">
      <c r="L148186" s="9"/>
      <c r="M148186" s="9"/>
      <c r="N148186" s="9"/>
    </row>
    <row r="148187" spans="12:14" x14ac:dyDescent="0.25">
      <c r="L148187" s="9"/>
      <c r="M148187" s="9"/>
      <c r="N148187" s="9"/>
    </row>
    <row r="148188" spans="12:14" x14ac:dyDescent="0.25">
      <c r="L148188" s="9"/>
      <c r="M148188" s="9"/>
      <c r="N148188" s="9"/>
    </row>
    <row r="148189" spans="12:14" x14ac:dyDescent="0.25">
      <c r="L148189" s="9"/>
      <c r="M148189" s="9"/>
      <c r="N148189" s="9"/>
    </row>
    <row r="148190" spans="12:14" x14ac:dyDescent="0.25">
      <c r="L148190" s="9"/>
      <c r="M148190" s="9"/>
      <c r="N148190" s="9"/>
    </row>
    <row r="148191" spans="12:14" x14ac:dyDescent="0.25">
      <c r="L148191" s="9"/>
      <c r="M148191" s="9"/>
      <c r="N148191" s="9"/>
    </row>
    <row r="148192" spans="12:14" x14ac:dyDescent="0.25">
      <c r="L148192" s="9"/>
      <c r="M148192" s="9"/>
      <c r="N148192" s="9"/>
    </row>
    <row r="148193" spans="12:14" x14ac:dyDescent="0.25">
      <c r="L148193" s="9"/>
      <c r="M148193" s="9"/>
      <c r="N148193" s="9"/>
    </row>
    <row r="148194" spans="12:14" x14ac:dyDescent="0.25">
      <c r="L148194" s="9"/>
      <c r="M148194" s="9"/>
      <c r="N148194" s="9"/>
    </row>
    <row r="148195" spans="12:14" x14ac:dyDescent="0.25">
      <c r="L148195" s="9"/>
      <c r="M148195" s="9"/>
      <c r="N148195" s="9"/>
    </row>
    <row r="148196" spans="12:14" x14ac:dyDescent="0.25">
      <c r="L148196" s="9"/>
      <c r="M148196" s="9"/>
      <c r="N148196" s="9"/>
    </row>
    <row r="148197" spans="12:14" x14ac:dyDescent="0.25">
      <c r="L148197" s="9"/>
      <c r="M148197" s="9"/>
      <c r="N148197" s="9"/>
    </row>
    <row r="148198" spans="12:14" x14ac:dyDescent="0.25">
      <c r="L148198" s="9"/>
      <c r="M148198" s="9"/>
      <c r="N148198" s="9"/>
    </row>
    <row r="148199" spans="12:14" x14ac:dyDescent="0.25">
      <c r="L148199" s="9"/>
      <c r="M148199" s="9"/>
      <c r="N148199" s="9"/>
    </row>
    <row r="148200" spans="12:14" x14ac:dyDescent="0.25">
      <c r="L148200" s="9"/>
      <c r="M148200" s="9"/>
      <c r="N148200" s="9"/>
    </row>
    <row r="148201" spans="12:14" x14ac:dyDescent="0.25">
      <c r="L148201" s="9"/>
      <c r="M148201" s="9"/>
      <c r="N148201" s="9"/>
    </row>
    <row r="148202" spans="12:14" x14ac:dyDescent="0.25">
      <c r="L148202" s="9"/>
      <c r="M148202" s="9"/>
      <c r="N148202" s="9"/>
    </row>
    <row r="148203" spans="12:14" x14ac:dyDescent="0.25">
      <c r="L148203" s="9"/>
      <c r="M148203" s="9"/>
      <c r="N148203" s="9"/>
    </row>
    <row r="148204" spans="12:14" x14ac:dyDescent="0.25">
      <c r="L148204" s="9"/>
      <c r="M148204" s="9"/>
      <c r="N148204" s="9"/>
    </row>
    <row r="148205" spans="12:14" x14ac:dyDescent="0.25">
      <c r="L148205" s="9"/>
      <c r="M148205" s="9"/>
      <c r="N148205" s="9"/>
    </row>
    <row r="148206" spans="12:14" x14ac:dyDescent="0.25">
      <c r="L148206" s="9"/>
      <c r="M148206" s="9"/>
      <c r="N148206" s="9"/>
    </row>
    <row r="148207" spans="12:14" x14ac:dyDescent="0.25">
      <c r="L148207" s="9"/>
      <c r="M148207" s="9"/>
      <c r="N148207" s="9"/>
    </row>
    <row r="148208" spans="12:14" x14ac:dyDescent="0.25">
      <c r="L148208" s="9"/>
      <c r="M148208" s="9"/>
      <c r="N148208" s="9"/>
    </row>
    <row r="148209" spans="12:14" x14ac:dyDescent="0.25">
      <c r="L148209" s="9"/>
      <c r="M148209" s="9"/>
      <c r="N148209" s="9"/>
    </row>
    <row r="148210" spans="12:14" x14ac:dyDescent="0.25">
      <c r="L148210" s="9"/>
      <c r="M148210" s="9"/>
      <c r="N148210" s="9"/>
    </row>
    <row r="148211" spans="12:14" x14ac:dyDescent="0.25">
      <c r="L148211" s="9"/>
      <c r="M148211" s="9"/>
      <c r="N148211" s="9"/>
    </row>
    <row r="148212" spans="12:14" x14ac:dyDescent="0.25">
      <c r="L148212" s="9"/>
      <c r="M148212" s="9"/>
      <c r="N148212" s="9"/>
    </row>
    <row r="148213" spans="12:14" x14ac:dyDescent="0.25">
      <c r="L148213" s="9"/>
      <c r="M148213" s="9"/>
      <c r="N148213" s="9"/>
    </row>
    <row r="148214" spans="12:14" x14ac:dyDescent="0.25">
      <c r="L148214" s="9"/>
      <c r="M148214" s="9"/>
      <c r="N148214" s="9"/>
    </row>
    <row r="148215" spans="12:14" x14ac:dyDescent="0.25">
      <c r="L148215" s="9"/>
      <c r="M148215" s="9"/>
      <c r="N148215" s="9"/>
    </row>
    <row r="148216" spans="12:14" x14ac:dyDescent="0.25">
      <c r="L148216" s="9"/>
      <c r="M148216" s="9"/>
      <c r="N148216" s="9"/>
    </row>
    <row r="148217" spans="12:14" x14ac:dyDescent="0.25">
      <c r="L148217" s="9"/>
      <c r="M148217" s="9"/>
      <c r="N148217" s="9"/>
    </row>
    <row r="148218" spans="12:14" x14ac:dyDescent="0.25">
      <c r="L148218" s="9"/>
      <c r="M148218" s="9"/>
      <c r="N148218" s="9"/>
    </row>
    <row r="148219" spans="12:14" x14ac:dyDescent="0.25">
      <c r="L148219" s="9"/>
      <c r="M148219" s="9"/>
      <c r="N148219" s="9"/>
    </row>
    <row r="148220" spans="12:14" x14ac:dyDescent="0.25">
      <c r="L148220" s="9"/>
      <c r="M148220" s="9"/>
      <c r="N148220" s="9"/>
    </row>
    <row r="148221" spans="12:14" x14ac:dyDescent="0.25">
      <c r="L148221" s="9"/>
      <c r="M148221" s="9"/>
      <c r="N148221" s="9"/>
    </row>
    <row r="148222" spans="12:14" x14ac:dyDescent="0.25">
      <c r="L148222" s="9"/>
      <c r="M148222" s="9"/>
      <c r="N148222" s="9"/>
    </row>
    <row r="148223" spans="12:14" x14ac:dyDescent="0.25">
      <c r="L148223" s="9"/>
      <c r="M148223" s="9"/>
      <c r="N148223" s="9"/>
    </row>
    <row r="148224" spans="12:14" x14ac:dyDescent="0.25">
      <c r="L148224" s="9"/>
      <c r="M148224" s="9"/>
      <c r="N148224" s="9"/>
    </row>
    <row r="148225" spans="12:14" x14ac:dyDescent="0.25">
      <c r="L148225" s="9"/>
      <c r="M148225" s="9"/>
      <c r="N148225" s="9"/>
    </row>
    <row r="148226" spans="12:14" x14ac:dyDescent="0.25">
      <c r="L148226" s="9"/>
      <c r="M148226" s="9"/>
      <c r="N148226" s="9"/>
    </row>
    <row r="148227" spans="12:14" x14ac:dyDescent="0.25">
      <c r="L148227" s="9"/>
      <c r="M148227" s="9"/>
      <c r="N148227" s="9"/>
    </row>
    <row r="148228" spans="12:14" x14ac:dyDescent="0.25">
      <c r="L148228" s="9"/>
      <c r="M148228" s="9"/>
      <c r="N148228" s="9"/>
    </row>
    <row r="148229" spans="12:14" x14ac:dyDescent="0.25">
      <c r="L148229" s="9"/>
      <c r="M148229" s="9"/>
      <c r="N148229" s="9"/>
    </row>
    <row r="148230" spans="12:14" x14ac:dyDescent="0.25">
      <c r="L148230" s="9"/>
      <c r="M148230" s="9"/>
      <c r="N148230" s="9"/>
    </row>
    <row r="148231" spans="12:14" x14ac:dyDescent="0.25">
      <c r="L148231" s="9"/>
      <c r="M148231" s="9"/>
      <c r="N148231" s="9"/>
    </row>
    <row r="148232" spans="12:14" x14ac:dyDescent="0.25">
      <c r="L148232" s="9"/>
      <c r="M148232" s="9"/>
      <c r="N148232" s="9"/>
    </row>
    <row r="148233" spans="12:14" x14ac:dyDescent="0.25">
      <c r="L148233" s="9"/>
      <c r="M148233" s="9"/>
      <c r="N148233" s="9"/>
    </row>
    <row r="148234" spans="12:14" x14ac:dyDescent="0.25">
      <c r="L148234" s="9"/>
      <c r="M148234" s="9"/>
      <c r="N148234" s="9"/>
    </row>
    <row r="148235" spans="12:14" x14ac:dyDescent="0.25">
      <c r="L148235" s="9"/>
      <c r="M148235" s="9"/>
      <c r="N148235" s="9"/>
    </row>
    <row r="148236" spans="12:14" x14ac:dyDescent="0.25">
      <c r="L148236" s="9"/>
      <c r="M148236" s="9"/>
      <c r="N148236" s="9"/>
    </row>
    <row r="148237" spans="12:14" x14ac:dyDescent="0.25">
      <c r="L148237" s="9"/>
      <c r="M148237" s="9"/>
      <c r="N148237" s="9"/>
    </row>
    <row r="148238" spans="12:14" x14ac:dyDescent="0.25">
      <c r="L148238" s="9"/>
      <c r="M148238" s="9"/>
      <c r="N148238" s="9"/>
    </row>
    <row r="148239" spans="12:14" x14ac:dyDescent="0.25">
      <c r="L148239" s="9"/>
      <c r="M148239" s="9"/>
      <c r="N148239" s="9"/>
    </row>
    <row r="148240" spans="12:14" x14ac:dyDescent="0.25">
      <c r="L148240" s="9"/>
      <c r="M148240" s="9"/>
      <c r="N148240" s="9"/>
    </row>
    <row r="148241" spans="12:14" x14ac:dyDescent="0.25">
      <c r="L148241" s="9"/>
      <c r="M148241" s="9"/>
      <c r="N148241" s="9"/>
    </row>
    <row r="148242" spans="12:14" x14ac:dyDescent="0.25">
      <c r="L148242" s="9"/>
      <c r="M148242" s="9"/>
      <c r="N148242" s="9"/>
    </row>
    <row r="148243" spans="12:14" x14ac:dyDescent="0.25">
      <c r="L148243" s="9"/>
      <c r="M148243" s="9"/>
      <c r="N148243" s="9"/>
    </row>
    <row r="148244" spans="12:14" x14ac:dyDescent="0.25">
      <c r="L148244" s="9"/>
      <c r="M148244" s="9"/>
      <c r="N148244" s="9"/>
    </row>
    <row r="148245" spans="12:14" x14ac:dyDescent="0.25">
      <c r="L148245" s="9"/>
      <c r="M148245" s="9"/>
      <c r="N148245" s="9"/>
    </row>
    <row r="148246" spans="12:14" x14ac:dyDescent="0.25">
      <c r="L148246" s="9"/>
      <c r="M148246" s="9"/>
      <c r="N148246" s="9"/>
    </row>
    <row r="148247" spans="12:14" x14ac:dyDescent="0.25">
      <c r="L148247" s="9"/>
      <c r="M148247" s="9"/>
      <c r="N148247" s="9"/>
    </row>
    <row r="148248" spans="12:14" x14ac:dyDescent="0.25">
      <c r="L148248" s="9"/>
      <c r="M148248" s="9"/>
      <c r="N148248" s="9"/>
    </row>
    <row r="148249" spans="12:14" x14ac:dyDescent="0.25">
      <c r="L148249" s="9"/>
      <c r="M148249" s="9"/>
      <c r="N148249" s="9"/>
    </row>
    <row r="148250" spans="12:14" x14ac:dyDescent="0.25">
      <c r="L148250" s="9"/>
      <c r="M148250" s="9"/>
      <c r="N148250" s="9"/>
    </row>
    <row r="148251" spans="12:14" x14ac:dyDescent="0.25">
      <c r="L148251" s="9"/>
      <c r="M148251" s="9"/>
      <c r="N148251" s="9"/>
    </row>
    <row r="148252" spans="12:14" x14ac:dyDescent="0.25">
      <c r="L148252" s="9"/>
      <c r="M148252" s="9"/>
      <c r="N148252" s="9"/>
    </row>
    <row r="148253" spans="12:14" x14ac:dyDescent="0.25">
      <c r="L148253" s="9"/>
      <c r="M148253" s="9"/>
      <c r="N148253" s="9"/>
    </row>
    <row r="148254" spans="12:14" x14ac:dyDescent="0.25">
      <c r="L148254" s="9"/>
      <c r="M148254" s="9"/>
      <c r="N148254" s="9"/>
    </row>
    <row r="148255" spans="12:14" x14ac:dyDescent="0.25">
      <c r="L148255" s="9"/>
      <c r="M148255" s="9"/>
      <c r="N148255" s="9"/>
    </row>
    <row r="148256" spans="12:14" x14ac:dyDescent="0.25">
      <c r="L148256" s="9"/>
      <c r="M148256" s="9"/>
      <c r="N148256" s="9"/>
    </row>
    <row r="148257" spans="12:14" x14ac:dyDescent="0.25">
      <c r="L148257" s="9"/>
      <c r="M148257" s="9"/>
      <c r="N148257" s="9"/>
    </row>
    <row r="148258" spans="12:14" x14ac:dyDescent="0.25">
      <c r="L148258" s="9"/>
      <c r="M148258" s="9"/>
      <c r="N148258" s="9"/>
    </row>
    <row r="148259" spans="12:14" x14ac:dyDescent="0.25">
      <c r="L148259" s="9"/>
      <c r="M148259" s="9"/>
      <c r="N148259" s="9"/>
    </row>
    <row r="148260" spans="12:14" x14ac:dyDescent="0.25">
      <c r="L148260" s="9"/>
      <c r="M148260" s="9"/>
      <c r="N148260" s="9"/>
    </row>
    <row r="148261" spans="12:14" x14ac:dyDescent="0.25">
      <c r="L148261" s="9"/>
      <c r="M148261" s="9"/>
      <c r="N148261" s="9"/>
    </row>
    <row r="148262" spans="12:14" x14ac:dyDescent="0.25">
      <c r="L148262" s="9"/>
      <c r="M148262" s="9"/>
      <c r="N148262" s="9"/>
    </row>
    <row r="148263" spans="12:14" x14ac:dyDescent="0.25">
      <c r="L148263" s="9"/>
      <c r="M148263" s="9"/>
      <c r="N148263" s="9"/>
    </row>
    <row r="148264" spans="12:14" x14ac:dyDescent="0.25">
      <c r="L148264" s="9"/>
      <c r="M148264" s="9"/>
      <c r="N148264" s="9"/>
    </row>
    <row r="148265" spans="12:14" x14ac:dyDescent="0.25">
      <c r="L148265" s="9"/>
      <c r="M148265" s="9"/>
      <c r="N148265" s="9"/>
    </row>
    <row r="148266" spans="12:14" x14ac:dyDescent="0.25">
      <c r="L148266" s="9"/>
      <c r="M148266" s="9"/>
      <c r="N148266" s="9"/>
    </row>
    <row r="148267" spans="12:14" x14ac:dyDescent="0.25">
      <c r="L148267" s="9"/>
      <c r="M148267" s="9"/>
      <c r="N148267" s="9"/>
    </row>
    <row r="148268" spans="12:14" x14ac:dyDescent="0.25">
      <c r="L148268" s="9"/>
      <c r="M148268" s="9"/>
      <c r="N148268" s="9"/>
    </row>
    <row r="148269" spans="12:14" x14ac:dyDescent="0.25">
      <c r="L148269" s="9"/>
      <c r="M148269" s="9"/>
      <c r="N148269" s="9"/>
    </row>
    <row r="148270" spans="12:14" x14ac:dyDescent="0.25">
      <c r="L148270" s="9"/>
      <c r="M148270" s="9"/>
      <c r="N148270" s="9"/>
    </row>
    <row r="148271" spans="12:14" x14ac:dyDescent="0.25">
      <c r="L148271" s="9"/>
      <c r="M148271" s="9"/>
      <c r="N148271" s="9"/>
    </row>
    <row r="148272" spans="12:14" x14ac:dyDescent="0.25">
      <c r="L148272" s="9"/>
      <c r="M148272" s="9"/>
      <c r="N148272" s="9"/>
    </row>
    <row r="148273" spans="12:14" x14ac:dyDescent="0.25">
      <c r="L148273" s="9"/>
      <c r="M148273" s="9"/>
      <c r="N148273" s="9"/>
    </row>
    <row r="148274" spans="12:14" x14ac:dyDescent="0.25">
      <c r="L148274" s="9"/>
      <c r="M148274" s="9"/>
      <c r="N148274" s="9"/>
    </row>
    <row r="148275" spans="12:14" x14ac:dyDescent="0.25">
      <c r="L148275" s="9"/>
      <c r="M148275" s="9"/>
      <c r="N148275" s="9"/>
    </row>
    <row r="148276" spans="12:14" x14ac:dyDescent="0.25">
      <c r="L148276" s="9"/>
      <c r="M148276" s="9"/>
      <c r="N148276" s="9"/>
    </row>
    <row r="148277" spans="12:14" x14ac:dyDescent="0.25">
      <c r="L148277" s="9"/>
      <c r="M148277" s="9"/>
      <c r="N148277" s="9"/>
    </row>
    <row r="148278" spans="12:14" x14ac:dyDescent="0.25">
      <c r="L148278" s="9"/>
      <c r="M148278" s="9"/>
      <c r="N148278" s="9"/>
    </row>
    <row r="148279" spans="12:14" x14ac:dyDescent="0.25">
      <c r="L148279" s="9"/>
      <c r="M148279" s="9"/>
      <c r="N148279" s="9"/>
    </row>
    <row r="148280" spans="12:14" x14ac:dyDescent="0.25">
      <c r="L148280" s="9"/>
      <c r="M148280" s="9"/>
      <c r="N148280" s="9"/>
    </row>
    <row r="148281" spans="12:14" x14ac:dyDescent="0.25">
      <c r="L148281" s="9"/>
      <c r="M148281" s="9"/>
      <c r="N148281" s="9"/>
    </row>
    <row r="148282" spans="12:14" x14ac:dyDescent="0.25">
      <c r="L148282" s="9"/>
      <c r="M148282" s="9"/>
      <c r="N148282" s="9"/>
    </row>
    <row r="148283" spans="12:14" x14ac:dyDescent="0.25">
      <c r="L148283" s="9"/>
      <c r="M148283" s="9"/>
      <c r="N148283" s="9"/>
    </row>
    <row r="148284" spans="12:14" x14ac:dyDescent="0.25">
      <c r="L148284" s="9"/>
      <c r="M148284" s="9"/>
      <c r="N148284" s="9"/>
    </row>
    <row r="148285" spans="12:14" x14ac:dyDescent="0.25">
      <c r="L148285" s="9"/>
      <c r="M148285" s="9"/>
      <c r="N148285" s="9"/>
    </row>
    <row r="148286" spans="12:14" x14ac:dyDescent="0.25">
      <c r="L148286" s="9"/>
      <c r="M148286" s="9"/>
      <c r="N148286" s="9"/>
    </row>
    <row r="148287" spans="12:14" x14ac:dyDescent="0.25">
      <c r="L148287" s="9"/>
      <c r="M148287" s="9"/>
      <c r="N148287" s="9"/>
    </row>
    <row r="148288" spans="12:14" x14ac:dyDescent="0.25">
      <c r="L148288" s="9"/>
      <c r="M148288" s="9"/>
      <c r="N148288" s="9"/>
    </row>
    <row r="148289" spans="12:14" x14ac:dyDescent="0.25">
      <c r="L148289" s="9"/>
      <c r="M148289" s="9"/>
      <c r="N148289" s="9"/>
    </row>
    <row r="148290" spans="12:14" x14ac:dyDescent="0.25">
      <c r="L148290" s="9"/>
      <c r="M148290" s="9"/>
      <c r="N148290" s="9"/>
    </row>
    <row r="148291" spans="12:14" x14ac:dyDescent="0.25">
      <c r="L148291" s="9"/>
      <c r="M148291" s="9"/>
      <c r="N148291" s="9"/>
    </row>
    <row r="148292" spans="12:14" x14ac:dyDescent="0.25">
      <c r="L148292" s="9"/>
      <c r="M148292" s="9"/>
      <c r="N148292" s="9"/>
    </row>
    <row r="148293" spans="12:14" x14ac:dyDescent="0.25">
      <c r="L148293" s="9"/>
      <c r="M148293" s="9"/>
      <c r="N148293" s="9"/>
    </row>
    <row r="148294" spans="12:14" x14ac:dyDescent="0.25">
      <c r="L148294" s="9"/>
      <c r="M148294" s="9"/>
      <c r="N148294" s="9"/>
    </row>
    <row r="148295" spans="12:14" x14ac:dyDescent="0.25">
      <c r="L148295" s="9"/>
      <c r="M148295" s="9"/>
      <c r="N148295" s="9"/>
    </row>
    <row r="148296" spans="12:14" x14ac:dyDescent="0.25">
      <c r="L148296" s="9"/>
      <c r="M148296" s="9"/>
      <c r="N148296" s="9"/>
    </row>
    <row r="148297" spans="12:14" x14ac:dyDescent="0.25">
      <c r="L148297" s="9"/>
      <c r="M148297" s="9"/>
      <c r="N148297" s="9"/>
    </row>
    <row r="148298" spans="12:14" x14ac:dyDescent="0.25">
      <c r="L148298" s="9"/>
      <c r="M148298" s="9"/>
      <c r="N148298" s="9"/>
    </row>
    <row r="148299" spans="12:14" x14ac:dyDescent="0.25">
      <c r="L148299" s="9"/>
      <c r="M148299" s="9"/>
      <c r="N148299" s="9"/>
    </row>
    <row r="148300" spans="12:14" x14ac:dyDescent="0.25">
      <c r="L148300" s="9"/>
      <c r="M148300" s="9"/>
      <c r="N148300" s="9"/>
    </row>
    <row r="148301" spans="12:14" x14ac:dyDescent="0.25">
      <c r="L148301" s="9"/>
      <c r="M148301" s="9"/>
      <c r="N148301" s="9"/>
    </row>
    <row r="148302" spans="12:14" x14ac:dyDescent="0.25">
      <c r="L148302" s="9"/>
      <c r="M148302" s="9"/>
      <c r="N148302" s="9"/>
    </row>
    <row r="148303" spans="12:14" x14ac:dyDescent="0.25">
      <c r="L148303" s="9"/>
      <c r="M148303" s="9"/>
      <c r="N148303" s="9"/>
    </row>
    <row r="148304" spans="12:14" x14ac:dyDescent="0.25">
      <c r="L148304" s="9"/>
      <c r="M148304" s="9"/>
      <c r="N148304" s="9"/>
    </row>
    <row r="148305" spans="12:14" x14ac:dyDescent="0.25">
      <c r="L148305" s="9"/>
      <c r="M148305" s="9"/>
      <c r="N148305" s="9"/>
    </row>
    <row r="148306" spans="12:14" x14ac:dyDescent="0.25">
      <c r="L148306" s="9"/>
      <c r="M148306" s="9"/>
      <c r="N148306" s="9"/>
    </row>
    <row r="148307" spans="12:14" x14ac:dyDescent="0.25">
      <c r="L148307" s="9"/>
      <c r="M148307" s="9"/>
      <c r="N148307" s="9"/>
    </row>
    <row r="148308" spans="12:14" x14ac:dyDescent="0.25">
      <c r="L148308" s="9"/>
      <c r="M148308" s="9"/>
      <c r="N148308" s="9"/>
    </row>
    <row r="148309" spans="12:14" x14ac:dyDescent="0.25">
      <c r="L148309" s="9"/>
      <c r="M148309" s="9"/>
      <c r="N148309" s="9"/>
    </row>
    <row r="148310" spans="12:14" x14ac:dyDescent="0.25">
      <c r="L148310" s="9"/>
      <c r="M148310" s="9"/>
      <c r="N148310" s="9"/>
    </row>
    <row r="148311" spans="12:14" x14ac:dyDescent="0.25">
      <c r="L148311" s="9"/>
      <c r="M148311" s="9"/>
      <c r="N148311" s="9"/>
    </row>
    <row r="148312" spans="12:14" x14ac:dyDescent="0.25">
      <c r="L148312" s="9"/>
      <c r="M148312" s="9"/>
      <c r="N148312" s="9"/>
    </row>
    <row r="148313" spans="12:14" x14ac:dyDescent="0.25">
      <c r="L148313" s="9"/>
      <c r="M148313" s="9"/>
      <c r="N148313" s="9"/>
    </row>
    <row r="148314" spans="12:14" x14ac:dyDescent="0.25">
      <c r="L148314" s="9"/>
      <c r="M148314" s="9"/>
      <c r="N148314" s="9"/>
    </row>
    <row r="148315" spans="12:14" x14ac:dyDescent="0.25">
      <c r="L148315" s="9"/>
      <c r="M148315" s="9"/>
      <c r="N148315" s="9"/>
    </row>
    <row r="148316" spans="12:14" x14ac:dyDescent="0.25">
      <c r="L148316" s="9"/>
      <c r="M148316" s="9"/>
      <c r="N148316" s="9"/>
    </row>
    <row r="148317" spans="12:14" x14ac:dyDescent="0.25">
      <c r="L148317" s="9"/>
      <c r="M148317" s="9"/>
      <c r="N148317" s="9"/>
    </row>
    <row r="148318" spans="12:14" x14ac:dyDescent="0.25">
      <c r="L148318" s="9"/>
      <c r="M148318" s="9"/>
      <c r="N148318" s="9"/>
    </row>
    <row r="148319" spans="12:14" x14ac:dyDescent="0.25">
      <c r="L148319" s="9"/>
      <c r="M148319" s="9"/>
      <c r="N148319" s="9"/>
    </row>
    <row r="148320" spans="12:14" x14ac:dyDescent="0.25">
      <c r="L148320" s="9"/>
      <c r="M148320" s="9"/>
      <c r="N148320" s="9"/>
    </row>
    <row r="148321" spans="12:14" x14ac:dyDescent="0.25">
      <c r="L148321" s="9"/>
      <c r="M148321" s="9"/>
      <c r="N148321" s="9"/>
    </row>
    <row r="148322" spans="12:14" x14ac:dyDescent="0.25">
      <c r="L148322" s="9"/>
      <c r="M148322" s="9"/>
      <c r="N148322" s="9"/>
    </row>
    <row r="148323" spans="12:14" x14ac:dyDescent="0.25">
      <c r="L148323" s="9"/>
      <c r="M148323" s="9"/>
      <c r="N148323" s="9"/>
    </row>
    <row r="148324" spans="12:14" x14ac:dyDescent="0.25">
      <c r="L148324" s="9"/>
      <c r="M148324" s="9"/>
      <c r="N148324" s="9"/>
    </row>
    <row r="148325" spans="12:14" x14ac:dyDescent="0.25">
      <c r="L148325" s="9"/>
      <c r="M148325" s="9"/>
      <c r="N148325" s="9"/>
    </row>
    <row r="148326" spans="12:14" x14ac:dyDescent="0.25">
      <c r="L148326" s="9"/>
      <c r="M148326" s="9"/>
      <c r="N148326" s="9"/>
    </row>
    <row r="148327" spans="12:14" x14ac:dyDescent="0.25">
      <c r="L148327" s="9"/>
      <c r="M148327" s="9"/>
      <c r="N148327" s="9"/>
    </row>
    <row r="148328" spans="12:14" x14ac:dyDescent="0.25">
      <c r="L148328" s="9"/>
      <c r="M148328" s="9"/>
      <c r="N148328" s="9"/>
    </row>
    <row r="148329" spans="12:14" x14ac:dyDescent="0.25">
      <c r="L148329" s="9"/>
      <c r="M148329" s="9"/>
      <c r="N148329" s="9"/>
    </row>
    <row r="148330" spans="12:14" x14ac:dyDescent="0.25">
      <c r="L148330" s="9"/>
      <c r="M148330" s="9"/>
      <c r="N148330" s="9"/>
    </row>
    <row r="148331" spans="12:14" x14ac:dyDescent="0.25">
      <c r="L148331" s="9"/>
      <c r="M148331" s="9"/>
      <c r="N148331" s="9"/>
    </row>
    <row r="148332" spans="12:14" x14ac:dyDescent="0.25">
      <c r="L148332" s="9"/>
      <c r="M148332" s="9"/>
      <c r="N148332" s="9"/>
    </row>
    <row r="148333" spans="12:14" x14ac:dyDescent="0.25">
      <c r="L148333" s="9"/>
      <c r="M148333" s="9"/>
      <c r="N148333" s="9"/>
    </row>
    <row r="148334" spans="12:14" x14ac:dyDescent="0.25">
      <c r="L148334" s="9"/>
      <c r="M148334" s="9"/>
      <c r="N148334" s="9"/>
    </row>
    <row r="148335" spans="12:14" x14ac:dyDescent="0.25">
      <c r="L148335" s="9"/>
      <c r="M148335" s="9"/>
      <c r="N148335" s="9"/>
    </row>
    <row r="148336" spans="12:14" x14ac:dyDescent="0.25">
      <c r="L148336" s="9"/>
      <c r="M148336" s="9"/>
      <c r="N148336" s="9"/>
    </row>
    <row r="148337" spans="12:14" x14ac:dyDescent="0.25">
      <c r="L148337" s="9"/>
      <c r="M148337" s="9"/>
      <c r="N148337" s="9"/>
    </row>
    <row r="148338" spans="12:14" x14ac:dyDescent="0.25">
      <c r="L148338" s="9"/>
      <c r="M148338" s="9"/>
      <c r="N148338" s="9"/>
    </row>
    <row r="148339" spans="12:14" x14ac:dyDescent="0.25">
      <c r="L148339" s="9"/>
      <c r="M148339" s="9"/>
      <c r="N148339" s="9"/>
    </row>
    <row r="148340" spans="12:14" x14ac:dyDescent="0.25">
      <c r="L148340" s="9"/>
      <c r="M148340" s="9"/>
      <c r="N148340" s="9"/>
    </row>
    <row r="148341" spans="12:14" x14ac:dyDescent="0.25">
      <c r="L148341" s="9"/>
      <c r="M148341" s="9"/>
      <c r="N148341" s="9"/>
    </row>
    <row r="148342" spans="12:14" x14ac:dyDescent="0.25">
      <c r="L148342" s="9"/>
      <c r="M148342" s="9"/>
      <c r="N148342" s="9"/>
    </row>
    <row r="148343" spans="12:14" x14ac:dyDescent="0.25">
      <c r="L148343" s="9"/>
      <c r="M148343" s="9"/>
      <c r="N148343" s="9"/>
    </row>
    <row r="148344" spans="12:14" x14ac:dyDescent="0.25">
      <c r="L148344" s="9"/>
      <c r="M148344" s="9"/>
      <c r="N148344" s="9"/>
    </row>
    <row r="148345" spans="12:14" x14ac:dyDescent="0.25">
      <c r="L148345" s="9"/>
      <c r="M148345" s="9"/>
      <c r="N148345" s="9"/>
    </row>
    <row r="148346" spans="12:14" x14ac:dyDescent="0.25">
      <c r="L148346" s="9"/>
      <c r="M148346" s="9"/>
      <c r="N148346" s="9"/>
    </row>
    <row r="148347" spans="12:14" x14ac:dyDescent="0.25">
      <c r="L148347" s="9"/>
      <c r="M148347" s="9"/>
      <c r="N148347" s="9"/>
    </row>
    <row r="148348" spans="12:14" x14ac:dyDescent="0.25">
      <c r="L148348" s="9"/>
      <c r="M148348" s="9"/>
      <c r="N148348" s="9"/>
    </row>
    <row r="148349" spans="12:14" x14ac:dyDescent="0.25">
      <c r="L148349" s="9"/>
      <c r="M148349" s="9"/>
      <c r="N148349" s="9"/>
    </row>
    <row r="148350" spans="12:14" x14ac:dyDescent="0.25">
      <c r="L148350" s="9"/>
      <c r="M148350" s="9"/>
      <c r="N148350" s="9"/>
    </row>
    <row r="148351" spans="12:14" x14ac:dyDescent="0.25">
      <c r="L148351" s="9"/>
      <c r="M148351" s="9"/>
      <c r="N148351" s="9"/>
    </row>
    <row r="148352" spans="12:14" x14ac:dyDescent="0.25">
      <c r="L148352" s="9"/>
      <c r="M148352" s="9"/>
      <c r="N148352" s="9"/>
    </row>
    <row r="148353" spans="12:14" x14ac:dyDescent="0.25">
      <c r="L148353" s="9"/>
      <c r="M148353" s="9"/>
      <c r="N148353" s="9"/>
    </row>
    <row r="148354" spans="12:14" x14ac:dyDescent="0.25">
      <c r="L148354" s="9"/>
      <c r="M148354" s="9"/>
      <c r="N148354" s="9"/>
    </row>
    <row r="148355" spans="12:14" x14ac:dyDescent="0.25">
      <c r="L148355" s="9"/>
      <c r="M148355" s="9"/>
      <c r="N148355" s="9"/>
    </row>
    <row r="148356" spans="12:14" x14ac:dyDescent="0.25">
      <c r="L148356" s="9"/>
      <c r="M148356" s="9"/>
      <c r="N148356" s="9"/>
    </row>
    <row r="148357" spans="12:14" x14ac:dyDescent="0.25">
      <c r="L148357" s="9"/>
      <c r="M148357" s="9"/>
      <c r="N148357" s="9"/>
    </row>
    <row r="148358" spans="12:14" x14ac:dyDescent="0.25">
      <c r="L148358" s="9"/>
      <c r="M148358" s="9"/>
      <c r="N148358" s="9"/>
    </row>
    <row r="148359" spans="12:14" x14ac:dyDescent="0.25">
      <c r="L148359" s="9"/>
      <c r="M148359" s="9"/>
      <c r="N148359" s="9"/>
    </row>
    <row r="148360" spans="12:14" x14ac:dyDescent="0.25">
      <c r="L148360" s="9"/>
      <c r="M148360" s="9"/>
      <c r="N148360" s="9"/>
    </row>
    <row r="148361" spans="12:14" x14ac:dyDescent="0.25">
      <c r="L148361" s="9"/>
      <c r="M148361" s="9"/>
      <c r="N148361" s="9"/>
    </row>
    <row r="148362" spans="12:14" x14ac:dyDescent="0.25">
      <c r="L148362" s="9"/>
      <c r="M148362" s="9"/>
      <c r="N148362" s="9"/>
    </row>
    <row r="148363" spans="12:14" x14ac:dyDescent="0.25">
      <c r="L148363" s="9"/>
      <c r="M148363" s="9"/>
      <c r="N148363" s="9"/>
    </row>
    <row r="148364" spans="12:14" x14ac:dyDescent="0.25">
      <c r="L148364" s="9"/>
      <c r="M148364" s="9"/>
      <c r="N148364" s="9"/>
    </row>
    <row r="148365" spans="12:14" x14ac:dyDescent="0.25">
      <c r="L148365" s="9"/>
      <c r="M148365" s="9"/>
      <c r="N148365" s="9"/>
    </row>
    <row r="148366" spans="12:14" x14ac:dyDescent="0.25">
      <c r="L148366" s="9"/>
      <c r="M148366" s="9"/>
      <c r="N148366" s="9"/>
    </row>
    <row r="148367" spans="12:14" x14ac:dyDescent="0.25">
      <c r="L148367" s="9"/>
      <c r="M148367" s="9"/>
      <c r="N148367" s="9"/>
    </row>
    <row r="148368" spans="12:14" x14ac:dyDescent="0.25">
      <c r="L148368" s="9"/>
      <c r="M148368" s="9"/>
      <c r="N148368" s="9"/>
    </row>
    <row r="148369" spans="12:14" x14ac:dyDescent="0.25">
      <c r="L148369" s="9"/>
      <c r="M148369" s="9"/>
      <c r="N148369" s="9"/>
    </row>
    <row r="148370" spans="12:14" x14ac:dyDescent="0.25">
      <c r="L148370" s="9"/>
      <c r="M148370" s="9"/>
      <c r="N148370" s="9"/>
    </row>
    <row r="148371" spans="12:14" x14ac:dyDescent="0.25">
      <c r="L148371" s="9"/>
      <c r="M148371" s="9"/>
      <c r="N148371" s="9"/>
    </row>
    <row r="148372" spans="12:14" x14ac:dyDescent="0.25">
      <c r="L148372" s="9"/>
      <c r="M148372" s="9"/>
      <c r="N148372" s="9"/>
    </row>
    <row r="148373" spans="12:14" x14ac:dyDescent="0.25">
      <c r="L148373" s="9"/>
      <c r="M148373" s="9"/>
      <c r="N148373" s="9"/>
    </row>
    <row r="148374" spans="12:14" x14ac:dyDescent="0.25">
      <c r="L148374" s="9"/>
      <c r="M148374" s="9"/>
      <c r="N148374" s="9"/>
    </row>
    <row r="148375" spans="12:14" x14ac:dyDescent="0.25">
      <c r="L148375" s="9"/>
      <c r="M148375" s="9"/>
      <c r="N148375" s="9"/>
    </row>
    <row r="148376" spans="12:14" x14ac:dyDescent="0.25">
      <c r="L148376" s="9"/>
      <c r="M148376" s="9"/>
      <c r="N148376" s="9"/>
    </row>
    <row r="148377" spans="12:14" x14ac:dyDescent="0.25">
      <c r="L148377" s="9"/>
      <c r="M148377" s="9"/>
      <c r="N148377" s="9"/>
    </row>
    <row r="148378" spans="12:14" x14ac:dyDescent="0.25">
      <c r="L148378" s="9"/>
      <c r="M148378" s="9"/>
      <c r="N148378" s="9"/>
    </row>
    <row r="148379" spans="12:14" x14ac:dyDescent="0.25">
      <c r="L148379" s="9"/>
      <c r="M148379" s="9"/>
      <c r="N148379" s="9"/>
    </row>
    <row r="148380" spans="12:14" x14ac:dyDescent="0.25">
      <c r="L148380" s="9"/>
      <c r="M148380" s="9"/>
      <c r="N148380" s="9"/>
    </row>
    <row r="148381" spans="12:14" x14ac:dyDescent="0.25">
      <c r="L148381" s="9"/>
      <c r="M148381" s="9"/>
      <c r="N148381" s="9"/>
    </row>
    <row r="148382" spans="12:14" x14ac:dyDescent="0.25">
      <c r="L148382" s="9"/>
      <c r="M148382" s="9"/>
      <c r="N148382" s="9"/>
    </row>
    <row r="148383" spans="12:14" x14ac:dyDescent="0.25">
      <c r="L148383" s="9"/>
      <c r="M148383" s="9"/>
      <c r="N148383" s="9"/>
    </row>
    <row r="148384" spans="12:14" x14ac:dyDescent="0.25">
      <c r="L148384" s="9"/>
      <c r="M148384" s="9"/>
      <c r="N148384" s="9"/>
    </row>
    <row r="148385" spans="12:14" x14ac:dyDescent="0.25">
      <c r="L148385" s="9"/>
      <c r="M148385" s="9"/>
      <c r="N148385" s="9"/>
    </row>
    <row r="148386" spans="12:14" x14ac:dyDescent="0.25">
      <c r="L148386" s="9"/>
      <c r="M148386" s="9"/>
      <c r="N148386" s="9"/>
    </row>
    <row r="148387" spans="12:14" x14ac:dyDescent="0.25">
      <c r="L148387" s="9"/>
      <c r="M148387" s="9"/>
      <c r="N148387" s="9"/>
    </row>
    <row r="148388" spans="12:14" x14ac:dyDescent="0.25">
      <c r="L148388" s="9"/>
      <c r="M148388" s="9"/>
      <c r="N148388" s="9"/>
    </row>
    <row r="148389" spans="12:14" x14ac:dyDescent="0.25">
      <c r="L148389" s="9"/>
      <c r="M148389" s="9"/>
      <c r="N148389" s="9"/>
    </row>
    <row r="148390" spans="12:14" x14ac:dyDescent="0.25">
      <c r="L148390" s="9"/>
      <c r="M148390" s="9"/>
      <c r="N148390" s="9"/>
    </row>
    <row r="148391" spans="12:14" x14ac:dyDescent="0.25">
      <c r="L148391" s="9"/>
      <c r="M148391" s="9"/>
      <c r="N148391" s="9"/>
    </row>
    <row r="148392" spans="12:14" x14ac:dyDescent="0.25">
      <c r="L148392" s="9"/>
      <c r="M148392" s="9"/>
      <c r="N148392" s="9"/>
    </row>
    <row r="148393" spans="12:14" x14ac:dyDescent="0.25">
      <c r="L148393" s="9"/>
      <c r="M148393" s="9"/>
      <c r="N148393" s="9"/>
    </row>
    <row r="148394" spans="12:14" x14ac:dyDescent="0.25">
      <c r="L148394" s="9"/>
      <c r="M148394" s="9"/>
      <c r="N148394" s="9"/>
    </row>
    <row r="148395" spans="12:14" x14ac:dyDescent="0.25">
      <c r="L148395" s="9"/>
      <c r="M148395" s="9"/>
      <c r="N148395" s="9"/>
    </row>
    <row r="148396" spans="12:14" x14ac:dyDescent="0.25">
      <c r="L148396" s="9"/>
      <c r="M148396" s="9"/>
      <c r="N148396" s="9"/>
    </row>
    <row r="148397" spans="12:14" x14ac:dyDescent="0.25">
      <c r="L148397" s="9"/>
      <c r="M148397" s="9"/>
      <c r="N148397" s="9"/>
    </row>
    <row r="148398" spans="12:14" x14ac:dyDescent="0.25">
      <c r="L148398" s="9"/>
      <c r="M148398" s="9"/>
      <c r="N148398" s="9"/>
    </row>
    <row r="148399" spans="12:14" x14ac:dyDescent="0.25">
      <c r="L148399" s="9"/>
      <c r="M148399" s="9"/>
      <c r="N148399" s="9"/>
    </row>
    <row r="148400" spans="12:14" x14ac:dyDescent="0.25">
      <c r="L148400" s="9"/>
      <c r="M148400" s="9"/>
      <c r="N148400" s="9"/>
    </row>
    <row r="148401" spans="12:14" x14ac:dyDescent="0.25">
      <c r="L148401" s="9"/>
      <c r="M148401" s="9"/>
      <c r="N148401" s="9"/>
    </row>
    <row r="148402" spans="12:14" x14ac:dyDescent="0.25">
      <c r="L148402" s="9"/>
      <c r="M148402" s="9"/>
      <c r="N148402" s="9"/>
    </row>
    <row r="148403" spans="12:14" x14ac:dyDescent="0.25">
      <c r="L148403" s="9"/>
      <c r="M148403" s="9"/>
      <c r="N148403" s="9"/>
    </row>
    <row r="148404" spans="12:14" x14ac:dyDescent="0.25">
      <c r="L148404" s="9"/>
      <c r="M148404" s="9"/>
      <c r="N148404" s="9"/>
    </row>
    <row r="148405" spans="12:14" x14ac:dyDescent="0.25">
      <c r="L148405" s="9"/>
      <c r="M148405" s="9"/>
      <c r="N148405" s="9"/>
    </row>
    <row r="148406" spans="12:14" x14ac:dyDescent="0.25">
      <c r="L148406" s="9"/>
      <c r="M148406" s="9"/>
      <c r="N148406" s="9"/>
    </row>
    <row r="148407" spans="12:14" x14ac:dyDescent="0.25">
      <c r="L148407" s="9"/>
      <c r="M148407" s="9"/>
      <c r="N148407" s="9"/>
    </row>
    <row r="148408" spans="12:14" x14ac:dyDescent="0.25">
      <c r="L148408" s="9"/>
      <c r="M148408" s="9"/>
      <c r="N148408" s="9"/>
    </row>
    <row r="148409" spans="12:14" x14ac:dyDescent="0.25">
      <c r="L148409" s="9"/>
      <c r="M148409" s="9"/>
      <c r="N148409" s="9"/>
    </row>
    <row r="148410" spans="12:14" x14ac:dyDescent="0.25">
      <c r="L148410" s="9"/>
      <c r="M148410" s="9"/>
      <c r="N148410" s="9"/>
    </row>
    <row r="148411" spans="12:14" x14ac:dyDescent="0.25">
      <c r="L148411" s="9"/>
      <c r="M148411" s="9"/>
      <c r="N148411" s="9"/>
    </row>
    <row r="148412" spans="12:14" x14ac:dyDescent="0.25">
      <c r="L148412" s="9"/>
      <c r="M148412" s="9"/>
      <c r="N148412" s="9"/>
    </row>
    <row r="148413" spans="12:14" x14ac:dyDescent="0.25">
      <c r="L148413" s="9"/>
      <c r="M148413" s="9"/>
      <c r="N148413" s="9"/>
    </row>
    <row r="148414" spans="12:14" x14ac:dyDescent="0.25">
      <c r="L148414" s="9"/>
      <c r="M148414" s="9"/>
      <c r="N148414" s="9"/>
    </row>
    <row r="148415" spans="12:14" x14ac:dyDescent="0.25">
      <c r="L148415" s="9"/>
      <c r="M148415" s="9"/>
      <c r="N148415" s="9"/>
    </row>
    <row r="148416" spans="12:14" x14ac:dyDescent="0.25">
      <c r="L148416" s="9"/>
      <c r="M148416" s="9"/>
      <c r="N148416" s="9"/>
    </row>
    <row r="148417" spans="12:14" x14ac:dyDescent="0.25">
      <c r="L148417" s="9"/>
      <c r="M148417" s="9"/>
      <c r="N148417" s="9"/>
    </row>
    <row r="148418" spans="12:14" x14ac:dyDescent="0.25">
      <c r="L148418" s="9"/>
      <c r="M148418" s="9"/>
      <c r="N148418" s="9"/>
    </row>
    <row r="148419" spans="12:14" x14ac:dyDescent="0.25">
      <c r="L148419" s="9"/>
      <c r="M148419" s="9"/>
      <c r="N148419" s="9"/>
    </row>
    <row r="148420" spans="12:14" x14ac:dyDescent="0.25">
      <c r="L148420" s="9"/>
      <c r="M148420" s="9"/>
      <c r="N148420" s="9"/>
    </row>
    <row r="148421" spans="12:14" x14ac:dyDescent="0.25">
      <c r="L148421" s="9"/>
      <c r="M148421" s="9"/>
      <c r="N148421" s="9"/>
    </row>
    <row r="148422" spans="12:14" x14ac:dyDescent="0.25">
      <c r="L148422" s="9"/>
      <c r="M148422" s="9"/>
      <c r="N148422" s="9"/>
    </row>
    <row r="148423" spans="12:14" x14ac:dyDescent="0.25">
      <c r="L148423" s="9"/>
      <c r="M148423" s="9"/>
      <c r="N148423" s="9"/>
    </row>
    <row r="148424" spans="12:14" x14ac:dyDescent="0.25">
      <c r="L148424" s="9"/>
      <c r="M148424" s="9"/>
      <c r="N148424" s="9"/>
    </row>
    <row r="148425" spans="12:14" x14ac:dyDescent="0.25">
      <c r="L148425" s="9"/>
      <c r="M148425" s="9"/>
      <c r="N148425" s="9"/>
    </row>
    <row r="148426" spans="12:14" x14ac:dyDescent="0.25">
      <c r="L148426" s="9"/>
      <c r="M148426" s="9"/>
      <c r="N148426" s="9"/>
    </row>
    <row r="148427" spans="12:14" x14ac:dyDescent="0.25">
      <c r="L148427" s="9"/>
      <c r="M148427" s="9"/>
      <c r="N148427" s="9"/>
    </row>
    <row r="148428" spans="12:14" x14ac:dyDescent="0.25">
      <c r="L148428" s="9"/>
      <c r="M148428" s="9"/>
      <c r="N148428" s="9"/>
    </row>
    <row r="148429" spans="12:14" x14ac:dyDescent="0.25">
      <c r="L148429" s="9"/>
      <c r="M148429" s="9"/>
      <c r="N148429" s="9"/>
    </row>
    <row r="148430" spans="12:14" x14ac:dyDescent="0.25">
      <c r="L148430" s="9"/>
      <c r="M148430" s="9"/>
      <c r="N148430" s="9"/>
    </row>
    <row r="148431" spans="12:14" x14ac:dyDescent="0.25">
      <c r="L148431" s="9"/>
      <c r="M148431" s="9"/>
      <c r="N148431" s="9"/>
    </row>
    <row r="148432" spans="12:14" x14ac:dyDescent="0.25">
      <c r="L148432" s="9"/>
      <c r="M148432" s="9"/>
      <c r="N148432" s="9"/>
    </row>
    <row r="148433" spans="12:14" x14ac:dyDescent="0.25">
      <c r="L148433" s="9"/>
      <c r="M148433" s="9"/>
      <c r="N148433" s="9"/>
    </row>
    <row r="148434" spans="12:14" x14ac:dyDescent="0.25">
      <c r="L148434" s="9"/>
      <c r="M148434" s="9"/>
      <c r="N148434" s="9"/>
    </row>
    <row r="148435" spans="12:14" x14ac:dyDescent="0.25">
      <c r="L148435" s="9"/>
      <c r="M148435" s="9"/>
      <c r="N148435" s="9"/>
    </row>
    <row r="148436" spans="12:14" x14ac:dyDescent="0.25">
      <c r="L148436" s="9"/>
      <c r="M148436" s="9"/>
      <c r="N148436" s="9"/>
    </row>
    <row r="148437" spans="12:14" x14ac:dyDescent="0.25">
      <c r="L148437" s="9"/>
      <c r="M148437" s="9"/>
      <c r="N148437" s="9"/>
    </row>
    <row r="148438" spans="12:14" x14ac:dyDescent="0.25">
      <c r="L148438" s="9"/>
      <c r="M148438" s="9"/>
      <c r="N148438" s="9"/>
    </row>
    <row r="148439" spans="12:14" x14ac:dyDescent="0.25">
      <c r="L148439" s="9"/>
      <c r="M148439" s="9"/>
      <c r="N148439" s="9"/>
    </row>
    <row r="148440" spans="12:14" x14ac:dyDescent="0.25">
      <c r="L148440" s="9"/>
      <c r="M148440" s="9"/>
      <c r="N148440" s="9"/>
    </row>
    <row r="148441" spans="12:14" x14ac:dyDescent="0.25">
      <c r="L148441" s="9"/>
      <c r="M148441" s="9"/>
      <c r="N148441" s="9"/>
    </row>
    <row r="148442" spans="12:14" x14ac:dyDescent="0.25">
      <c r="L148442" s="9"/>
      <c r="M148442" s="9"/>
      <c r="N148442" s="9"/>
    </row>
    <row r="148443" spans="12:14" x14ac:dyDescent="0.25">
      <c r="L148443" s="9"/>
      <c r="M148443" s="9"/>
      <c r="N148443" s="9"/>
    </row>
    <row r="148444" spans="12:14" x14ac:dyDescent="0.25">
      <c r="L148444" s="9"/>
      <c r="M148444" s="9"/>
      <c r="N148444" s="9"/>
    </row>
    <row r="148445" spans="12:14" x14ac:dyDescent="0.25">
      <c r="L148445" s="9"/>
      <c r="M148445" s="9"/>
      <c r="N148445" s="9"/>
    </row>
    <row r="148446" spans="12:14" x14ac:dyDescent="0.25">
      <c r="L148446" s="9"/>
      <c r="M148446" s="9"/>
      <c r="N148446" s="9"/>
    </row>
    <row r="148447" spans="12:14" x14ac:dyDescent="0.25">
      <c r="L148447" s="9"/>
      <c r="M148447" s="9"/>
      <c r="N148447" s="9"/>
    </row>
    <row r="148448" spans="12:14" x14ac:dyDescent="0.25">
      <c r="L148448" s="9"/>
      <c r="M148448" s="9"/>
      <c r="N148448" s="9"/>
    </row>
    <row r="148449" spans="12:14" x14ac:dyDescent="0.25">
      <c r="L148449" s="9"/>
      <c r="M148449" s="9"/>
      <c r="N148449" s="9"/>
    </row>
    <row r="148450" spans="12:14" x14ac:dyDescent="0.25">
      <c r="L148450" s="9"/>
      <c r="M148450" s="9"/>
      <c r="N148450" s="9"/>
    </row>
    <row r="148451" spans="12:14" x14ac:dyDescent="0.25">
      <c r="L148451" s="9"/>
      <c r="M148451" s="9"/>
      <c r="N148451" s="9"/>
    </row>
    <row r="148452" spans="12:14" x14ac:dyDescent="0.25">
      <c r="L148452" s="9"/>
      <c r="M148452" s="9"/>
      <c r="N148452" s="9"/>
    </row>
    <row r="148453" spans="12:14" x14ac:dyDescent="0.25">
      <c r="L148453" s="9"/>
      <c r="M148453" s="9"/>
      <c r="N148453" s="9"/>
    </row>
    <row r="148454" spans="12:14" x14ac:dyDescent="0.25">
      <c r="L148454" s="9"/>
      <c r="M148454" s="9"/>
      <c r="N148454" s="9"/>
    </row>
    <row r="148455" spans="12:14" x14ac:dyDescent="0.25">
      <c r="L148455" s="9"/>
      <c r="M148455" s="9"/>
      <c r="N148455" s="9"/>
    </row>
    <row r="148456" spans="12:14" x14ac:dyDescent="0.25">
      <c r="L148456" s="9"/>
      <c r="M148456" s="9"/>
      <c r="N148456" s="9"/>
    </row>
    <row r="148457" spans="12:14" x14ac:dyDescent="0.25">
      <c r="L148457" s="9"/>
      <c r="M148457" s="9"/>
      <c r="N148457" s="9"/>
    </row>
    <row r="148458" spans="12:14" x14ac:dyDescent="0.25">
      <c r="L148458" s="9"/>
      <c r="M148458" s="9"/>
      <c r="N148458" s="9"/>
    </row>
    <row r="148459" spans="12:14" x14ac:dyDescent="0.25">
      <c r="L148459" s="9"/>
      <c r="M148459" s="9"/>
      <c r="N148459" s="9"/>
    </row>
    <row r="148460" spans="12:14" x14ac:dyDescent="0.25">
      <c r="L148460" s="9"/>
      <c r="M148460" s="9"/>
      <c r="N148460" s="9"/>
    </row>
    <row r="148461" spans="12:14" x14ac:dyDescent="0.25">
      <c r="L148461" s="9"/>
      <c r="M148461" s="9"/>
      <c r="N148461" s="9"/>
    </row>
    <row r="148462" spans="12:14" x14ac:dyDescent="0.25">
      <c r="L148462" s="9"/>
      <c r="M148462" s="9"/>
      <c r="N148462" s="9"/>
    </row>
    <row r="148463" spans="12:14" x14ac:dyDescent="0.25">
      <c r="L148463" s="9"/>
      <c r="M148463" s="9"/>
      <c r="N148463" s="9"/>
    </row>
    <row r="148464" spans="12:14" x14ac:dyDescent="0.25">
      <c r="L148464" s="9"/>
      <c r="M148464" s="9"/>
      <c r="N148464" s="9"/>
    </row>
    <row r="148465" spans="12:14" x14ac:dyDescent="0.25">
      <c r="L148465" s="9"/>
      <c r="M148465" s="9"/>
      <c r="N148465" s="9"/>
    </row>
    <row r="148466" spans="12:14" x14ac:dyDescent="0.25">
      <c r="L148466" s="9"/>
      <c r="M148466" s="9"/>
      <c r="N148466" s="9"/>
    </row>
    <row r="148467" spans="12:14" x14ac:dyDescent="0.25">
      <c r="L148467" s="9"/>
      <c r="M148467" s="9"/>
      <c r="N148467" s="9"/>
    </row>
    <row r="148468" spans="12:14" x14ac:dyDescent="0.25">
      <c r="L148468" s="9"/>
      <c r="M148468" s="9"/>
      <c r="N148468" s="9"/>
    </row>
    <row r="148469" spans="12:14" x14ac:dyDescent="0.25">
      <c r="L148469" s="9"/>
      <c r="M148469" s="9"/>
      <c r="N148469" s="9"/>
    </row>
    <row r="148470" spans="12:14" x14ac:dyDescent="0.25">
      <c r="L148470" s="9"/>
      <c r="M148470" s="9"/>
      <c r="N148470" s="9"/>
    </row>
    <row r="148471" spans="12:14" x14ac:dyDescent="0.25">
      <c r="L148471" s="9"/>
      <c r="M148471" s="9"/>
      <c r="N148471" s="9"/>
    </row>
    <row r="148472" spans="12:14" x14ac:dyDescent="0.25">
      <c r="L148472" s="9"/>
      <c r="M148472" s="9"/>
      <c r="N148472" s="9"/>
    </row>
    <row r="148473" spans="12:14" x14ac:dyDescent="0.25">
      <c r="L148473" s="9"/>
      <c r="M148473" s="9"/>
      <c r="N148473" s="9"/>
    </row>
    <row r="148474" spans="12:14" x14ac:dyDescent="0.25">
      <c r="L148474" s="9"/>
      <c r="M148474" s="9"/>
      <c r="N148474" s="9"/>
    </row>
    <row r="148475" spans="12:14" x14ac:dyDescent="0.25">
      <c r="L148475" s="9"/>
      <c r="M148475" s="9"/>
      <c r="N148475" s="9"/>
    </row>
    <row r="148476" spans="12:14" x14ac:dyDescent="0.25">
      <c r="L148476" s="9"/>
      <c r="M148476" s="9"/>
      <c r="N148476" s="9"/>
    </row>
    <row r="148477" spans="12:14" x14ac:dyDescent="0.25">
      <c r="L148477" s="9"/>
      <c r="M148477" s="9"/>
      <c r="N148477" s="9"/>
    </row>
    <row r="148478" spans="12:14" x14ac:dyDescent="0.25">
      <c r="L148478" s="9"/>
      <c r="M148478" s="9"/>
      <c r="N148478" s="9"/>
    </row>
    <row r="148479" spans="12:14" x14ac:dyDescent="0.25">
      <c r="L148479" s="9"/>
      <c r="M148479" s="9"/>
      <c r="N148479" s="9"/>
    </row>
    <row r="148480" spans="12:14" x14ac:dyDescent="0.25">
      <c r="L148480" s="9"/>
      <c r="M148480" s="9"/>
      <c r="N148480" s="9"/>
    </row>
    <row r="148481" spans="12:14" x14ac:dyDescent="0.25">
      <c r="L148481" s="9"/>
      <c r="M148481" s="9"/>
      <c r="N148481" s="9"/>
    </row>
    <row r="148482" spans="12:14" x14ac:dyDescent="0.25">
      <c r="L148482" s="9"/>
      <c r="M148482" s="9"/>
      <c r="N148482" s="9"/>
    </row>
    <row r="148483" spans="12:14" x14ac:dyDescent="0.25">
      <c r="L148483" s="9"/>
      <c r="M148483" s="9"/>
      <c r="N148483" s="9"/>
    </row>
    <row r="148484" spans="12:14" x14ac:dyDescent="0.25">
      <c r="L148484" s="9"/>
      <c r="M148484" s="9"/>
      <c r="N148484" s="9"/>
    </row>
    <row r="148485" spans="12:14" x14ac:dyDescent="0.25">
      <c r="L148485" s="9"/>
      <c r="M148485" s="9"/>
      <c r="N148485" s="9"/>
    </row>
    <row r="148486" spans="12:14" x14ac:dyDescent="0.25">
      <c r="L148486" s="9"/>
      <c r="M148486" s="9"/>
      <c r="N148486" s="9"/>
    </row>
    <row r="148487" spans="12:14" x14ac:dyDescent="0.25">
      <c r="L148487" s="9"/>
      <c r="M148487" s="9"/>
      <c r="N148487" s="9"/>
    </row>
    <row r="148488" spans="12:14" x14ac:dyDescent="0.25">
      <c r="L148488" s="9"/>
      <c r="M148488" s="9"/>
      <c r="N148488" s="9"/>
    </row>
    <row r="148489" spans="12:14" x14ac:dyDescent="0.25">
      <c r="L148489" s="9"/>
      <c r="M148489" s="9"/>
      <c r="N148489" s="9"/>
    </row>
    <row r="148490" spans="12:14" x14ac:dyDescent="0.25">
      <c r="L148490" s="9"/>
      <c r="M148490" s="9"/>
      <c r="N148490" s="9"/>
    </row>
    <row r="148491" spans="12:14" x14ac:dyDescent="0.25">
      <c r="L148491" s="9"/>
      <c r="M148491" s="9"/>
      <c r="N148491" s="9"/>
    </row>
    <row r="148492" spans="12:14" x14ac:dyDescent="0.25">
      <c r="L148492" s="9"/>
      <c r="M148492" s="9"/>
      <c r="N148492" s="9"/>
    </row>
    <row r="148493" spans="12:14" x14ac:dyDescent="0.25">
      <c r="L148493" s="9"/>
      <c r="M148493" s="9"/>
      <c r="N148493" s="9"/>
    </row>
    <row r="148494" spans="12:14" x14ac:dyDescent="0.25">
      <c r="L148494" s="9"/>
      <c r="M148494" s="9"/>
      <c r="N148494" s="9"/>
    </row>
    <row r="148495" spans="12:14" x14ac:dyDescent="0.25">
      <c r="L148495" s="9"/>
      <c r="M148495" s="9"/>
      <c r="N148495" s="9"/>
    </row>
    <row r="148496" spans="12:14" x14ac:dyDescent="0.25">
      <c r="L148496" s="9"/>
      <c r="M148496" s="9"/>
      <c r="N148496" s="9"/>
    </row>
    <row r="148497" spans="12:14" x14ac:dyDescent="0.25">
      <c r="L148497" s="9"/>
      <c r="M148497" s="9"/>
      <c r="N148497" s="9"/>
    </row>
    <row r="148498" spans="12:14" x14ac:dyDescent="0.25">
      <c r="L148498" s="9"/>
      <c r="M148498" s="9"/>
      <c r="N148498" s="9"/>
    </row>
    <row r="148499" spans="12:14" x14ac:dyDescent="0.25">
      <c r="L148499" s="9"/>
      <c r="M148499" s="9"/>
      <c r="N148499" s="9"/>
    </row>
    <row r="148500" spans="12:14" x14ac:dyDescent="0.25">
      <c r="L148500" s="9"/>
      <c r="M148500" s="9"/>
      <c r="N148500" s="9"/>
    </row>
    <row r="148501" spans="12:14" x14ac:dyDescent="0.25">
      <c r="L148501" s="9"/>
      <c r="M148501" s="9"/>
      <c r="N148501" s="9"/>
    </row>
    <row r="148502" spans="12:14" x14ac:dyDescent="0.25">
      <c r="L148502" s="9"/>
      <c r="M148502" s="9"/>
      <c r="N148502" s="9"/>
    </row>
    <row r="148503" spans="12:14" x14ac:dyDescent="0.25">
      <c r="L148503" s="9"/>
      <c r="M148503" s="9"/>
      <c r="N148503" s="9"/>
    </row>
    <row r="148504" spans="12:14" x14ac:dyDescent="0.25">
      <c r="L148504" s="9"/>
      <c r="M148504" s="9"/>
      <c r="N148504" s="9"/>
    </row>
    <row r="148505" spans="12:14" x14ac:dyDescent="0.25">
      <c r="L148505" s="9"/>
      <c r="M148505" s="9"/>
      <c r="N148505" s="9"/>
    </row>
    <row r="148506" spans="12:14" x14ac:dyDescent="0.25">
      <c r="L148506" s="9"/>
      <c r="M148506" s="9"/>
      <c r="N148506" s="9"/>
    </row>
    <row r="148507" spans="12:14" x14ac:dyDescent="0.25">
      <c r="L148507" s="9"/>
      <c r="M148507" s="9"/>
      <c r="N148507" s="9"/>
    </row>
    <row r="148508" spans="12:14" x14ac:dyDescent="0.25">
      <c r="L148508" s="9"/>
      <c r="M148508" s="9"/>
      <c r="N148508" s="9"/>
    </row>
    <row r="148509" spans="12:14" x14ac:dyDescent="0.25">
      <c r="L148509" s="9"/>
      <c r="M148509" s="9"/>
      <c r="N148509" s="9"/>
    </row>
    <row r="148510" spans="12:14" x14ac:dyDescent="0.25">
      <c r="L148510" s="9"/>
      <c r="M148510" s="9"/>
      <c r="N148510" s="9"/>
    </row>
    <row r="148511" spans="12:14" x14ac:dyDescent="0.25">
      <c r="L148511" s="9"/>
      <c r="M148511" s="9"/>
      <c r="N148511" s="9"/>
    </row>
    <row r="148512" spans="12:14" x14ac:dyDescent="0.25">
      <c r="L148512" s="9"/>
      <c r="M148512" s="9"/>
      <c r="N148512" s="9"/>
    </row>
    <row r="148513" spans="12:14" x14ac:dyDescent="0.25">
      <c r="L148513" s="9"/>
      <c r="M148513" s="9"/>
      <c r="N148513" s="9"/>
    </row>
    <row r="148514" spans="12:14" x14ac:dyDescent="0.25">
      <c r="L148514" s="9"/>
      <c r="M148514" s="9"/>
      <c r="N148514" s="9"/>
    </row>
    <row r="148515" spans="12:14" x14ac:dyDescent="0.25">
      <c r="L148515" s="9"/>
      <c r="M148515" s="9"/>
      <c r="N148515" s="9"/>
    </row>
    <row r="148516" spans="12:14" x14ac:dyDescent="0.25">
      <c r="L148516" s="9"/>
      <c r="M148516" s="9"/>
      <c r="N148516" s="9"/>
    </row>
    <row r="148517" spans="12:14" x14ac:dyDescent="0.25">
      <c r="L148517" s="9"/>
      <c r="M148517" s="9"/>
      <c r="N148517" s="9"/>
    </row>
    <row r="148518" spans="12:14" x14ac:dyDescent="0.25">
      <c r="L148518" s="9"/>
      <c r="M148518" s="9"/>
      <c r="N148518" s="9"/>
    </row>
    <row r="148519" spans="12:14" x14ac:dyDescent="0.25">
      <c r="L148519" s="9"/>
      <c r="M148519" s="9"/>
      <c r="N148519" s="9"/>
    </row>
    <row r="148520" spans="12:14" x14ac:dyDescent="0.25">
      <c r="L148520" s="9"/>
      <c r="M148520" s="9"/>
      <c r="N148520" s="9"/>
    </row>
    <row r="148521" spans="12:14" x14ac:dyDescent="0.25">
      <c r="L148521" s="9"/>
      <c r="M148521" s="9"/>
      <c r="N148521" s="9"/>
    </row>
    <row r="148522" spans="12:14" x14ac:dyDescent="0.25">
      <c r="L148522" s="9"/>
      <c r="M148522" s="9"/>
      <c r="N148522" s="9"/>
    </row>
    <row r="148523" spans="12:14" x14ac:dyDescent="0.25">
      <c r="L148523" s="9"/>
      <c r="M148523" s="9"/>
      <c r="N148523" s="9"/>
    </row>
    <row r="148524" spans="12:14" x14ac:dyDescent="0.25">
      <c r="L148524" s="9"/>
      <c r="M148524" s="9"/>
      <c r="N148524" s="9"/>
    </row>
    <row r="148525" spans="12:14" x14ac:dyDescent="0.25">
      <c r="L148525" s="9"/>
      <c r="M148525" s="9"/>
      <c r="N148525" s="9"/>
    </row>
    <row r="148526" spans="12:14" x14ac:dyDescent="0.25">
      <c r="L148526" s="9"/>
      <c r="M148526" s="9"/>
      <c r="N148526" s="9"/>
    </row>
    <row r="148527" spans="12:14" x14ac:dyDescent="0.25">
      <c r="L148527" s="9"/>
      <c r="M148527" s="9"/>
      <c r="N148527" s="9"/>
    </row>
    <row r="148528" spans="12:14" x14ac:dyDescent="0.25">
      <c r="L148528" s="9"/>
      <c r="M148528" s="9"/>
      <c r="N148528" s="9"/>
    </row>
    <row r="148529" spans="12:14" x14ac:dyDescent="0.25">
      <c r="L148529" s="9"/>
      <c r="M148529" s="9"/>
      <c r="N148529" s="9"/>
    </row>
    <row r="148530" spans="12:14" x14ac:dyDescent="0.25">
      <c r="L148530" s="9"/>
      <c r="M148530" s="9"/>
      <c r="N148530" s="9"/>
    </row>
    <row r="148531" spans="12:14" x14ac:dyDescent="0.25">
      <c r="L148531" s="9"/>
      <c r="M148531" s="9"/>
      <c r="N148531" s="9"/>
    </row>
    <row r="148532" spans="12:14" x14ac:dyDescent="0.25">
      <c r="L148532" s="9"/>
      <c r="M148532" s="9"/>
      <c r="N148532" s="9"/>
    </row>
    <row r="148533" spans="12:14" x14ac:dyDescent="0.25">
      <c r="L148533" s="9"/>
      <c r="M148533" s="9"/>
      <c r="N148533" s="9"/>
    </row>
    <row r="148534" spans="12:14" x14ac:dyDescent="0.25">
      <c r="L148534" s="9"/>
      <c r="M148534" s="9"/>
      <c r="N148534" s="9"/>
    </row>
    <row r="148535" spans="12:14" x14ac:dyDescent="0.25">
      <c r="L148535" s="9"/>
      <c r="M148535" s="9"/>
      <c r="N148535" s="9"/>
    </row>
    <row r="148536" spans="12:14" x14ac:dyDescent="0.25">
      <c r="L148536" s="9"/>
      <c r="M148536" s="9"/>
      <c r="N148536" s="9"/>
    </row>
    <row r="148537" spans="12:14" x14ac:dyDescent="0.25">
      <c r="L148537" s="9"/>
      <c r="M148537" s="9"/>
      <c r="N148537" s="9"/>
    </row>
    <row r="148538" spans="12:14" x14ac:dyDescent="0.25">
      <c r="L148538" s="9"/>
      <c r="M148538" s="9"/>
      <c r="N148538" s="9"/>
    </row>
    <row r="148539" spans="12:14" x14ac:dyDescent="0.25">
      <c r="L148539" s="9"/>
      <c r="M148539" s="9"/>
      <c r="N148539" s="9"/>
    </row>
    <row r="148540" spans="12:14" x14ac:dyDescent="0.25">
      <c r="L148540" s="9"/>
      <c r="M148540" s="9"/>
      <c r="N148540" s="9"/>
    </row>
    <row r="148541" spans="12:14" x14ac:dyDescent="0.25">
      <c r="L148541" s="9"/>
      <c r="M148541" s="9"/>
      <c r="N148541" s="9"/>
    </row>
    <row r="148542" spans="12:14" x14ac:dyDescent="0.25">
      <c r="L148542" s="9"/>
      <c r="M148542" s="9"/>
      <c r="N148542" s="9"/>
    </row>
    <row r="148543" spans="12:14" x14ac:dyDescent="0.25">
      <c r="L148543" s="9"/>
      <c r="M148543" s="9"/>
      <c r="N148543" s="9"/>
    </row>
    <row r="148544" spans="12:14" x14ac:dyDescent="0.25">
      <c r="L148544" s="9"/>
      <c r="M148544" s="9"/>
      <c r="N148544" s="9"/>
    </row>
    <row r="148545" spans="12:14" x14ac:dyDescent="0.25">
      <c r="L148545" s="9"/>
      <c r="M148545" s="9"/>
      <c r="N148545" s="9"/>
    </row>
    <row r="148546" spans="12:14" x14ac:dyDescent="0.25">
      <c r="L148546" s="9"/>
      <c r="M148546" s="9"/>
      <c r="N148546" s="9"/>
    </row>
    <row r="148547" spans="12:14" x14ac:dyDescent="0.25">
      <c r="L148547" s="9"/>
      <c r="M148547" s="9"/>
      <c r="N148547" s="9"/>
    </row>
    <row r="148548" spans="12:14" x14ac:dyDescent="0.25">
      <c r="L148548" s="9"/>
      <c r="M148548" s="9"/>
      <c r="N148548" s="9"/>
    </row>
    <row r="148549" spans="12:14" x14ac:dyDescent="0.25">
      <c r="L148549" s="9"/>
      <c r="M148549" s="9"/>
      <c r="N148549" s="9"/>
    </row>
    <row r="148550" spans="12:14" x14ac:dyDescent="0.25">
      <c r="L148550" s="9"/>
      <c r="M148550" s="9"/>
      <c r="N148550" s="9"/>
    </row>
    <row r="148551" spans="12:14" x14ac:dyDescent="0.25">
      <c r="L148551" s="9"/>
      <c r="M148551" s="9"/>
      <c r="N148551" s="9"/>
    </row>
    <row r="148552" spans="12:14" x14ac:dyDescent="0.25">
      <c r="L148552" s="9"/>
      <c r="M148552" s="9"/>
      <c r="N148552" s="9"/>
    </row>
    <row r="148553" spans="12:14" x14ac:dyDescent="0.25">
      <c r="L148553" s="9"/>
      <c r="M148553" s="9"/>
      <c r="N148553" s="9"/>
    </row>
    <row r="148554" spans="12:14" x14ac:dyDescent="0.25">
      <c r="L148554" s="9"/>
      <c r="M148554" s="9"/>
      <c r="N148554" s="9"/>
    </row>
    <row r="148555" spans="12:14" x14ac:dyDescent="0.25">
      <c r="L148555" s="9"/>
      <c r="M148555" s="9"/>
      <c r="N148555" s="9"/>
    </row>
    <row r="148556" spans="12:14" x14ac:dyDescent="0.25">
      <c r="L148556" s="9"/>
      <c r="M148556" s="9"/>
      <c r="N148556" s="9"/>
    </row>
    <row r="148557" spans="12:14" x14ac:dyDescent="0.25">
      <c r="L148557" s="9"/>
      <c r="M148557" s="9"/>
      <c r="N148557" s="9"/>
    </row>
    <row r="148558" spans="12:14" x14ac:dyDescent="0.25">
      <c r="L148558" s="9"/>
      <c r="M148558" s="9"/>
      <c r="N148558" s="9"/>
    </row>
    <row r="148559" spans="12:14" x14ac:dyDescent="0.25">
      <c r="L148559" s="9"/>
      <c r="M148559" s="9"/>
      <c r="N148559" s="9"/>
    </row>
    <row r="148560" spans="12:14" x14ac:dyDescent="0.25">
      <c r="L148560" s="9"/>
      <c r="M148560" s="9"/>
      <c r="N148560" s="9"/>
    </row>
    <row r="148561" spans="12:14" x14ac:dyDescent="0.25">
      <c r="L148561" s="9"/>
      <c r="M148561" s="9"/>
      <c r="N148561" s="9"/>
    </row>
    <row r="148562" spans="12:14" x14ac:dyDescent="0.25">
      <c r="L148562" s="9"/>
      <c r="M148562" s="9"/>
      <c r="N148562" s="9"/>
    </row>
    <row r="148563" spans="12:14" x14ac:dyDescent="0.25">
      <c r="L148563" s="9"/>
      <c r="M148563" s="9"/>
      <c r="N148563" s="9"/>
    </row>
    <row r="148564" spans="12:14" x14ac:dyDescent="0.25">
      <c r="L148564" s="9"/>
      <c r="M148564" s="9"/>
      <c r="N148564" s="9"/>
    </row>
    <row r="148565" spans="12:14" x14ac:dyDescent="0.25">
      <c r="L148565" s="9"/>
      <c r="M148565" s="9"/>
      <c r="N148565" s="9"/>
    </row>
    <row r="148566" spans="12:14" x14ac:dyDescent="0.25">
      <c r="L148566" s="9"/>
      <c r="M148566" s="9"/>
      <c r="N148566" s="9"/>
    </row>
    <row r="148567" spans="12:14" x14ac:dyDescent="0.25">
      <c r="L148567" s="9"/>
      <c r="M148567" s="9"/>
      <c r="N148567" s="9"/>
    </row>
    <row r="148568" spans="12:14" x14ac:dyDescent="0.25">
      <c r="L148568" s="9"/>
      <c r="M148568" s="9"/>
      <c r="N148568" s="9"/>
    </row>
    <row r="148569" spans="12:14" x14ac:dyDescent="0.25">
      <c r="L148569" s="9"/>
      <c r="M148569" s="9"/>
      <c r="N148569" s="9"/>
    </row>
    <row r="148570" spans="12:14" x14ac:dyDescent="0.25">
      <c r="L148570" s="9"/>
      <c r="M148570" s="9"/>
      <c r="N148570" s="9"/>
    </row>
    <row r="148571" spans="12:14" x14ac:dyDescent="0.25">
      <c r="L148571" s="9"/>
      <c r="M148571" s="9"/>
      <c r="N148571" s="9"/>
    </row>
    <row r="148572" spans="12:14" x14ac:dyDescent="0.25">
      <c r="L148572" s="9"/>
      <c r="M148572" s="9"/>
      <c r="N148572" s="9"/>
    </row>
    <row r="148573" spans="12:14" x14ac:dyDescent="0.25">
      <c r="L148573" s="9"/>
      <c r="M148573" s="9"/>
      <c r="N148573" s="9"/>
    </row>
    <row r="148574" spans="12:14" x14ac:dyDescent="0.25">
      <c r="L148574" s="9"/>
      <c r="M148574" s="9"/>
      <c r="N148574" s="9"/>
    </row>
    <row r="148575" spans="12:14" x14ac:dyDescent="0.25">
      <c r="L148575" s="9"/>
      <c r="M148575" s="9"/>
      <c r="N148575" s="9"/>
    </row>
    <row r="148576" spans="12:14" x14ac:dyDescent="0.25">
      <c r="L148576" s="9"/>
      <c r="M148576" s="9"/>
      <c r="N148576" s="9"/>
    </row>
    <row r="148577" spans="12:14" x14ac:dyDescent="0.25">
      <c r="L148577" s="9"/>
      <c r="M148577" s="9"/>
      <c r="N148577" s="9"/>
    </row>
    <row r="148578" spans="12:14" x14ac:dyDescent="0.25">
      <c r="L148578" s="9"/>
      <c r="M148578" s="9"/>
      <c r="N148578" s="9"/>
    </row>
    <row r="148579" spans="12:14" x14ac:dyDescent="0.25">
      <c r="L148579" s="9"/>
      <c r="M148579" s="9"/>
      <c r="N148579" s="9"/>
    </row>
    <row r="148580" spans="12:14" x14ac:dyDescent="0.25">
      <c r="L148580" s="9"/>
      <c r="M148580" s="9"/>
      <c r="N148580" s="9"/>
    </row>
    <row r="148581" spans="12:14" x14ac:dyDescent="0.25">
      <c r="L148581" s="9"/>
      <c r="M148581" s="9"/>
      <c r="N148581" s="9"/>
    </row>
    <row r="148582" spans="12:14" x14ac:dyDescent="0.25">
      <c r="L148582" s="9"/>
      <c r="M148582" s="9"/>
      <c r="N148582" s="9"/>
    </row>
    <row r="148583" spans="12:14" x14ac:dyDescent="0.25">
      <c r="L148583" s="9"/>
      <c r="M148583" s="9"/>
      <c r="N148583" s="9"/>
    </row>
    <row r="148584" spans="12:14" x14ac:dyDescent="0.25">
      <c r="L148584" s="9"/>
      <c r="M148584" s="9"/>
      <c r="N148584" s="9"/>
    </row>
    <row r="148585" spans="12:14" x14ac:dyDescent="0.25">
      <c r="L148585" s="9"/>
      <c r="M148585" s="9"/>
      <c r="N148585" s="9"/>
    </row>
    <row r="148586" spans="12:14" x14ac:dyDescent="0.25">
      <c r="L148586" s="9"/>
      <c r="M148586" s="9"/>
      <c r="N148586" s="9"/>
    </row>
    <row r="148587" spans="12:14" x14ac:dyDescent="0.25">
      <c r="L148587" s="9"/>
      <c r="M148587" s="9"/>
      <c r="N148587" s="9"/>
    </row>
    <row r="148588" spans="12:14" x14ac:dyDescent="0.25">
      <c r="L148588" s="9"/>
      <c r="M148588" s="9"/>
      <c r="N148588" s="9"/>
    </row>
    <row r="148589" spans="12:14" x14ac:dyDescent="0.25">
      <c r="L148589" s="9"/>
      <c r="M148589" s="9"/>
      <c r="N148589" s="9"/>
    </row>
    <row r="148590" spans="12:14" x14ac:dyDescent="0.25">
      <c r="L148590" s="9"/>
      <c r="M148590" s="9"/>
      <c r="N148590" s="9"/>
    </row>
    <row r="148591" spans="12:14" x14ac:dyDescent="0.25">
      <c r="L148591" s="9"/>
      <c r="M148591" s="9"/>
      <c r="N148591" s="9"/>
    </row>
    <row r="148592" spans="12:14" x14ac:dyDescent="0.25">
      <c r="L148592" s="9"/>
      <c r="M148592" s="9"/>
      <c r="N148592" s="9"/>
    </row>
    <row r="148593" spans="12:14" x14ac:dyDescent="0.25">
      <c r="L148593" s="9"/>
      <c r="M148593" s="9"/>
      <c r="N148593" s="9"/>
    </row>
    <row r="148594" spans="12:14" x14ac:dyDescent="0.25">
      <c r="L148594" s="9"/>
      <c r="M148594" s="9"/>
      <c r="N148594" s="9"/>
    </row>
    <row r="148595" spans="12:14" x14ac:dyDescent="0.25">
      <c r="L148595" s="9"/>
      <c r="M148595" s="9"/>
      <c r="N148595" s="9"/>
    </row>
    <row r="148596" spans="12:14" x14ac:dyDescent="0.25">
      <c r="L148596" s="9"/>
      <c r="M148596" s="9"/>
      <c r="N148596" s="9"/>
    </row>
    <row r="148597" spans="12:14" x14ac:dyDescent="0.25">
      <c r="L148597" s="9"/>
      <c r="M148597" s="9"/>
      <c r="N148597" s="9"/>
    </row>
    <row r="148598" spans="12:14" x14ac:dyDescent="0.25">
      <c r="L148598" s="9"/>
      <c r="M148598" s="9"/>
      <c r="N148598" s="9"/>
    </row>
    <row r="148599" spans="12:14" x14ac:dyDescent="0.25">
      <c r="L148599" s="9"/>
      <c r="M148599" s="9"/>
      <c r="N148599" s="9"/>
    </row>
    <row r="148600" spans="12:14" x14ac:dyDescent="0.25">
      <c r="L148600" s="9"/>
      <c r="M148600" s="9"/>
      <c r="N148600" s="9"/>
    </row>
    <row r="148601" spans="12:14" x14ac:dyDescent="0.25">
      <c r="L148601" s="9"/>
      <c r="M148601" s="9"/>
      <c r="N148601" s="9"/>
    </row>
    <row r="148602" spans="12:14" x14ac:dyDescent="0.25">
      <c r="L148602" s="9"/>
      <c r="M148602" s="9"/>
      <c r="N148602" s="9"/>
    </row>
    <row r="148603" spans="12:14" x14ac:dyDescent="0.25">
      <c r="L148603" s="9"/>
      <c r="M148603" s="9"/>
      <c r="N148603" s="9"/>
    </row>
    <row r="148604" spans="12:14" x14ac:dyDescent="0.25">
      <c r="L148604" s="9"/>
      <c r="M148604" s="9"/>
      <c r="N148604" s="9"/>
    </row>
    <row r="148605" spans="12:14" x14ac:dyDescent="0.25">
      <c r="L148605" s="9"/>
      <c r="M148605" s="9"/>
      <c r="N148605" s="9"/>
    </row>
    <row r="148606" spans="12:14" x14ac:dyDescent="0.25">
      <c r="L148606" s="9"/>
      <c r="M148606" s="9"/>
      <c r="N148606" s="9"/>
    </row>
    <row r="148607" spans="12:14" x14ac:dyDescent="0.25">
      <c r="L148607" s="9"/>
      <c r="M148607" s="9"/>
      <c r="N148607" s="9"/>
    </row>
    <row r="148608" spans="12:14" x14ac:dyDescent="0.25">
      <c r="L148608" s="9"/>
      <c r="M148608" s="9"/>
      <c r="N148608" s="9"/>
    </row>
    <row r="148609" spans="12:14" x14ac:dyDescent="0.25">
      <c r="L148609" s="9"/>
      <c r="M148609" s="9"/>
      <c r="N148609" s="9"/>
    </row>
    <row r="148610" spans="12:14" x14ac:dyDescent="0.25">
      <c r="L148610" s="9"/>
      <c r="M148610" s="9"/>
      <c r="N148610" s="9"/>
    </row>
    <row r="148611" spans="12:14" x14ac:dyDescent="0.25">
      <c r="L148611" s="9"/>
      <c r="M148611" s="9"/>
      <c r="N148611" s="9"/>
    </row>
    <row r="148612" spans="12:14" x14ac:dyDescent="0.25">
      <c r="L148612" s="9"/>
      <c r="M148612" s="9"/>
      <c r="N148612" s="9"/>
    </row>
    <row r="148613" spans="12:14" x14ac:dyDescent="0.25">
      <c r="L148613" s="9"/>
      <c r="M148613" s="9"/>
      <c r="N148613" s="9"/>
    </row>
    <row r="148614" spans="12:14" x14ac:dyDescent="0.25">
      <c r="L148614" s="9"/>
      <c r="M148614" s="9"/>
      <c r="N148614" s="9"/>
    </row>
    <row r="148615" spans="12:14" x14ac:dyDescent="0.25">
      <c r="L148615" s="9"/>
      <c r="M148615" s="9"/>
      <c r="N148615" s="9"/>
    </row>
    <row r="148616" spans="12:14" x14ac:dyDescent="0.25">
      <c r="L148616" s="9"/>
      <c r="M148616" s="9"/>
      <c r="N148616" s="9"/>
    </row>
    <row r="148617" spans="12:14" x14ac:dyDescent="0.25">
      <c r="L148617" s="9"/>
      <c r="M148617" s="9"/>
      <c r="N148617" s="9"/>
    </row>
    <row r="148618" spans="12:14" x14ac:dyDescent="0.25">
      <c r="L148618" s="9"/>
      <c r="M148618" s="9"/>
      <c r="N148618" s="9"/>
    </row>
    <row r="148619" spans="12:14" x14ac:dyDescent="0.25">
      <c r="L148619" s="9"/>
      <c r="M148619" s="9"/>
      <c r="N148619" s="9"/>
    </row>
    <row r="148620" spans="12:14" x14ac:dyDescent="0.25">
      <c r="L148620" s="9"/>
      <c r="M148620" s="9"/>
      <c r="N148620" s="9"/>
    </row>
    <row r="148621" spans="12:14" x14ac:dyDescent="0.25">
      <c r="L148621" s="9"/>
      <c r="M148621" s="9"/>
      <c r="N148621" s="9"/>
    </row>
    <row r="148622" spans="12:14" x14ac:dyDescent="0.25">
      <c r="L148622" s="9"/>
      <c r="M148622" s="9"/>
      <c r="N148622" s="9"/>
    </row>
    <row r="148623" spans="12:14" x14ac:dyDescent="0.25">
      <c r="L148623" s="9"/>
      <c r="M148623" s="9"/>
      <c r="N148623" s="9"/>
    </row>
    <row r="148624" spans="12:14" x14ac:dyDescent="0.25">
      <c r="L148624" s="9"/>
      <c r="M148624" s="9"/>
      <c r="N148624" s="9"/>
    </row>
    <row r="148625" spans="12:14" x14ac:dyDescent="0.25">
      <c r="L148625" s="9"/>
      <c r="M148625" s="9"/>
      <c r="N148625" s="9"/>
    </row>
    <row r="148626" spans="12:14" x14ac:dyDescent="0.25">
      <c r="L148626" s="9"/>
      <c r="M148626" s="9"/>
      <c r="N148626" s="9"/>
    </row>
    <row r="148627" spans="12:14" x14ac:dyDescent="0.25">
      <c r="L148627" s="9"/>
      <c r="M148627" s="9"/>
      <c r="N148627" s="9"/>
    </row>
    <row r="148628" spans="12:14" x14ac:dyDescent="0.25">
      <c r="L148628" s="9"/>
      <c r="M148628" s="9"/>
      <c r="N148628" s="9"/>
    </row>
    <row r="148629" spans="12:14" x14ac:dyDescent="0.25">
      <c r="L148629" s="9"/>
      <c r="M148629" s="9"/>
      <c r="N148629" s="9"/>
    </row>
    <row r="148630" spans="12:14" x14ac:dyDescent="0.25">
      <c r="L148630" s="9"/>
      <c r="M148630" s="9"/>
      <c r="N148630" s="9"/>
    </row>
    <row r="148631" spans="12:14" x14ac:dyDescent="0.25">
      <c r="L148631" s="9"/>
      <c r="M148631" s="9"/>
      <c r="N148631" s="9"/>
    </row>
    <row r="148632" spans="12:14" x14ac:dyDescent="0.25">
      <c r="L148632" s="9"/>
      <c r="M148632" s="9"/>
      <c r="N148632" s="9"/>
    </row>
    <row r="148633" spans="12:14" x14ac:dyDescent="0.25">
      <c r="L148633" s="9"/>
      <c r="M148633" s="9"/>
      <c r="N148633" s="9"/>
    </row>
    <row r="148634" spans="12:14" x14ac:dyDescent="0.25">
      <c r="L148634" s="9"/>
      <c r="M148634" s="9"/>
      <c r="N148634" s="9"/>
    </row>
    <row r="148635" spans="12:14" x14ac:dyDescent="0.25">
      <c r="L148635" s="9"/>
      <c r="M148635" s="9"/>
      <c r="N148635" s="9"/>
    </row>
    <row r="148636" spans="12:14" x14ac:dyDescent="0.25">
      <c r="L148636" s="9"/>
      <c r="M148636" s="9"/>
      <c r="N148636" s="9"/>
    </row>
    <row r="148637" spans="12:14" x14ac:dyDescent="0.25">
      <c r="L148637" s="9"/>
      <c r="M148637" s="9"/>
      <c r="N148637" s="9"/>
    </row>
    <row r="148638" spans="12:14" x14ac:dyDescent="0.25">
      <c r="L148638" s="9"/>
      <c r="M148638" s="9"/>
      <c r="N148638" s="9"/>
    </row>
    <row r="148639" spans="12:14" x14ac:dyDescent="0.25">
      <c r="L148639" s="9"/>
      <c r="M148639" s="9"/>
      <c r="N148639" s="9"/>
    </row>
    <row r="148640" spans="12:14" x14ac:dyDescent="0.25">
      <c r="L148640" s="9"/>
      <c r="M148640" s="9"/>
      <c r="N148640" s="9"/>
    </row>
    <row r="148641" spans="12:14" x14ac:dyDescent="0.25">
      <c r="L148641" s="9"/>
      <c r="M148641" s="9"/>
      <c r="N148641" s="9"/>
    </row>
    <row r="148642" spans="12:14" x14ac:dyDescent="0.25">
      <c r="L148642" s="9"/>
      <c r="M148642" s="9"/>
      <c r="N148642" s="9"/>
    </row>
    <row r="148643" spans="12:14" x14ac:dyDescent="0.25">
      <c r="L148643" s="9"/>
      <c r="M148643" s="9"/>
      <c r="N148643" s="9"/>
    </row>
    <row r="148644" spans="12:14" x14ac:dyDescent="0.25">
      <c r="L148644" s="9"/>
      <c r="M148644" s="9"/>
      <c r="N148644" s="9"/>
    </row>
    <row r="148645" spans="12:14" x14ac:dyDescent="0.25">
      <c r="L148645" s="9"/>
      <c r="M148645" s="9"/>
      <c r="N148645" s="9"/>
    </row>
    <row r="148646" spans="12:14" x14ac:dyDescent="0.25">
      <c r="L148646" s="9"/>
      <c r="M148646" s="9"/>
      <c r="N148646" s="9"/>
    </row>
    <row r="148647" spans="12:14" x14ac:dyDescent="0.25">
      <c r="L148647" s="9"/>
      <c r="M148647" s="9"/>
      <c r="N148647" s="9"/>
    </row>
    <row r="148648" spans="12:14" x14ac:dyDescent="0.25">
      <c r="L148648" s="9"/>
      <c r="M148648" s="9"/>
      <c r="N148648" s="9"/>
    </row>
    <row r="148649" spans="12:14" x14ac:dyDescent="0.25">
      <c r="L148649" s="9"/>
      <c r="M148649" s="9"/>
      <c r="N148649" s="9"/>
    </row>
    <row r="148650" spans="12:14" x14ac:dyDescent="0.25">
      <c r="L148650" s="9"/>
      <c r="M148650" s="9"/>
      <c r="N148650" s="9"/>
    </row>
    <row r="148651" spans="12:14" x14ac:dyDescent="0.25">
      <c r="L148651" s="9"/>
      <c r="M148651" s="9"/>
      <c r="N148651" s="9"/>
    </row>
    <row r="148652" spans="12:14" x14ac:dyDescent="0.25">
      <c r="L148652" s="9"/>
      <c r="M148652" s="9"/>
      <c r="N148652" s="9"/>
    </row>
    <row r="148653" spans="12:14" x14ac:dyDescent="0.25">
      <c r="L148653" s="9"/>
      <c r="M148653" s="9"/>
      <c r="N148653" s="9"/>
    </row>
    <row r="148654" spans="12:14" x14ac:dyDescent="0.25">
      <c r="L148654" s="9"/>
      <c r="M148654" s="9"/>
      <c r="N148654" s="9"/>
    </row>
    <row r="148655" spans="12:14" x14ac:dyDescent="0.25">
      <c r="L148655" s="9"/>
      <c r="M148655" s="9"/>
      <c r="N148655" s="9"/>
    </row>
    <row r="148656" spans="12:14" x14ac:dyDescent="0.25">
      <c r="L148656" s="9"/>
      <c r="M148656" s="9"/>
      <c r="N148656" s="9"/>
    </row>
    <row r="148657" spans="12:14" x14ac:dyDescent="0.25">
      <c r="L148657" s="9"/>
      <c r="M148657" s="9"/>
      <c r="N148657" s="9"/>
    </row>
    <row r="148658" spans="12:14" x14ac:dyDescent="0.25">
      <c r="L148658" s="9"/>
      <c r="M148658" s="9"/>
      <c r="N148658" s="9"/>
    </row>
    <row r="148659" spans="12:14" x14ac:dyDescent="0.25">
      <c r="L148659" s="9"/>
      <c r="M148659" s="9"/>
      <c r="N148659" s="9"/>
    </row>
    <row r="148660" spans="12:14" x14ac:dyDescent="0.25">
      <c r="L148660" s="9"/>
      <c r="M148660" s="9"/>
      <c r="N148660" s="9"/>
    </row>
    <row r="148661" spans="12:14" x14ac:dyDescent="0.25">
      <c r="L148661" s="9"/>
      <c r="M148661" s="9"/>
      <c r="N148661" s="9"/>
    </row>
    <row r="148662" spans="12:14" x14ac:dyDescent="0.25">
      <c r="L148662" s="9"/>
      <c r="M148662" s="9"/>
      <c r="N148662" s="9"/>
    </row>
    <row r="148663" spans="12:14" x14ac:dyDescent="0.25">
      <c r="L148663" s="9"/>
      <c r="M148663" s="9"/>
      <c r="N148663" s="9"/>
    </row>
    <row r="148664" spans="12:14" x14ac:dyDescent="0.25">
      <c r="L148664" s="9"/>
      <c r="M148664" s="9"/>
      <c r="N148664" s="9"/>
    </row>
    <row r="148665" spans="12:14" x14ac:dyDescent="0.25">
      <c r="L148665" s="9"/>
      <c r="M148665" s="9"/>
      <c r="N148665" s="9"/>
    </row>
    <row r="148666" spans="12:14" x14ac:dyDescent="0.25">
      <c r="L148666" s="9"/>
      <c r="M148666" s="9"/>
      <c r="N148666" s="9"/>
    </row>
    <row r="148667" spans="12:14" x14ac:dyDescent="0.25">
      <c r="L148667" s="9"/>
      <c r="M148667" s="9"/>
      <c r="N148667" s="9"/>
    </row>
    <row r="148668" spans="12:14" x14ac:dyDescent="0.25">
      <c r="L148668" s="9"/>
      <c r="M148668" s="9"/>
      <c r="N148668" s="9"/>
    </row>
    <row r="148669" spans="12:14" x14ac:dyDescent="0.25">
      <c r="L148669" s="9"/>
      <c r="M148669" s="9"/>
      <c r="N148669" s="9"/>
    </row>
    <row r="148670" spans="12:14" x14ac:dyDescent="0.25">
      <c r="L148670" s="9"/>
      <c r="M148670" s="9"/>
      <c r="N148670" s="9"/>
    </row>
    <row r="148671" spans="12:14" x14ac:dyDescent="0.25">
      <c r="L148671" s="9"/>
      <c r="M148671" s="9"/>
      <c r="N148671" s="9"/>
    </row>
    <row r="148672" spans="12:14" x14ac:dyDescent="0.25">
      <c r="L148672" s="9"/>
      <c r="M148672" s="9"/>
      <c r="N148672" s="9"/>
    </row>
    <row r="148673" spans="12:14" x14ac:dyDescent="0.25">
      <c r="L148673" s="9"/>
      <c r="M148673" s="9"/>
      <c r="N148673" s="9"/>
    </row>
    <row r="148674" spans="12:14" x14ac:dyDescent="0.25">
      <c r="L148674" s="9"/>
      <c r="M148674" s="9"/>
      <c r="N148674" s="9"/>
    </row>
    <row r="148675" spans="12:14" x14ac:dyDescent="0.25">
      <c r="L148675" s="9"/>
      <c r="M148675" s="9"/>
      <c r="N148675" s="9"/>
    </row>
    <row r="148676" spans="12:14" x14ac:dyDescent="0.25">
      <c r="L148676" s="9"/>
      <c r="M148676" s="9"/>
      <c r="N148676" s="9"/>
    </row>
    <row r="148677" spans="12:14" x14ac:dyDescent="0.25">
      <c r="L148677" s="9"/>
      <c r="M148677" s="9"/>
      <c r="N148677" s="9"/>
    </row>
    <row r="148678" spans="12:14" x14ac:dyDescent="0.25">
      <c r="L148678" s="9"/>
      <c r="M148678" s="9"/>
      <c r="N148678" s="9"/>
    </row>
    <row r="148679" spans="12:14" x14ac:dyDescent="0.25">
      <c r="L148679" s="9"/>
      <c r="M148679" s="9"/>
      <c r="N148679" s="9"/>
    </row>
    <row r="148680" spans="12:14" x14ac:dyDescent="0.25">
      <c r="L148680" s="9"/>
      <c r="M148680" s="9"/>
      <c r="N148680" s="9"/>
    </row>
    <row r="148681" spans="12:14" x14ac:dyDescent="0.25">
      <c r="L148681" s="9"/>
      <c r="M148681" s="9"/>
      <c r="N148681" s="9"/>
    </row>
    <row r="148682" spans="12:14" x14ac:dyDescent="0.25">
      <c r="L148682" s="9"/>
      <c r="M148682" s="9"/>
      <c r="N148682" s="9"/>
    </row>
    <row r="148683" spans="12:14" x14ac:dyDescent="0.25">
      <c r="L148683" s="9"/>
      <c r="M148683" s="9"/>
      <c r="N148683" s="9"/>
    </row>
    <row r="148684" spans="12:14" x14ac:dyDescent="0.25">
      <c r="L148684" s="9"/>
      <c r="M148684" s="9"/>
      <c r="N148684" s="9"/>
    </row>
    <row r="148685" spans="12:14" x14ac:dyDescent="0.25">
      <c r="L148685" s="9"/>
      <c r="M148685" s="9"/>
      <c r="N148685" s="9"/>
    </row>
    <row r="148686" spans="12:14" x14ac:dyDescent="0.25">
      <c r="L148686" s="9"/>
      <c r="M148686" s="9"/>
      <c r="N148686" s="9"/>
    </row>
    <row r="148687" spans="12:14" x14ac:dyDescent="0.25">
      <c r="L148687" s="9"/>
      <c r="M148687" s="9"/>
      <c r="N148687" s="9"/>
    </row>
    <row r="148688" spans="12:14" x14ac:dyDescent="0.25">
      <c r="L148688" s="9"/>
      <c r="M148688" s="9"/>
      <c r="N148688" s="9"/>
    </row>
    <row r="148689" spans="12:14" x14ac:dyDescent="0.25">
      <c r="L148689" s="9"/>
      <c r="M148689" s="9"/>
      <c r="N148689" s="9"/>
    </row>
    <row r="148690" spans="12:14" x14ac:dyDescent="0.25">
      <c r="L148690" s="9"/>
      <c r="M148690" s="9"/>
      <c r="N148690" s="9"/>
    </row>
    <row r="148691" spans="12:14" x14ac:dyDescent="0.25">
      <c r="L148691" s="9"/>
      <c r="M148691" s="9"/>
      <c r="N148691" s="9"/>
    </row>
    <row r="148692" spans="12:14" x14ac:dyDescent="0.25">
      <c r="L148692" s="9"/>
      <c r="M148692" s="9"/>
      <c r="N148692" s="9"/>
    </row>
    <row r="148693" spans="12:14" x14ac:dyDescent="0.25">
      <c r="L148693" s="9"/>
      <c r="M148693" s="9"/>
      <c r="N148693" s="9"/>
    </row>
    <row r="148694" spans="12:14" x14ac:dyDescent="0.25">
      <c r="L148694" s="9"/>
      <c r="M148694" s="9"/>
      <c r="N148694" s="9"/>
    </row>
    <row r="148695" spans="12:14" x14ac:dyDescent="0.25">
      <c r="L148695" s="9"/>
      <c r="M148695" s="9"/>
      <c r="N148695" s="9"/>
    </row>
    <row r="148696" spans="12:14" x14ac:dyDescent="0.25">
      <c r="L148696" s="9"/>
      <c r="M148696" s="9"/>
      <c r="N148696" s="9"/>
    </row>
    <row r="148697" spans="12:14" x14ac:dyDescent="0.25">
      <c r="L148697" s="9"/>
      <c r="M148697" s="9"/>
      <c r="N148697" s="9"/>
    </row>
    <row r="148698" spans="12:14" x14ac:dyDescent="0.25">
      <c r="L148698" s="9"/>
      <c r="M148698" s="9"/>
      <c r="N148698" s="9"/>
    </row>
    <row r="148699" spans="12:14" x14ac:dyDescent="0.25">
      <c r="L148699" s="9"/>
      <c r="M148699" s="9"/>
      <c r="N148699" s="9"/>
    </row>
    <row r="148700" spans="12:14" x14ac:dyDescent="0.25">
      <c r="L148700" s="9"/>
      <c r="M148700" s="9"/>
      <c r="N148700" s="9"/>
    </row>
    <row r="148701" spans="12:14" x14ac:dyDescent="0.25">
      <c r="L148701" s="9"/>
      <c r="M148701" s="9"/>
      <c r="N148701" s="9"/>
    </row>
    <row r="148702" spans="12:14" x14ac:dyDescent="0.25">
      <c r="L148702" s="9"/>
      <c r="M148702" s="9"/>
      <c r="N148702" s="9"/>
    </row>
    <row r="148703" spans="12:14" x14ac:dyDescent="0.25">
      <c r="L148703" s="9"/>
      <c r="M148703" s="9"/>
      <c r="N148703" s="9"/>
    </row>
    <row r="148704" spans="12:14" x14ac:dyDescent="0.25">
      <c r="L148704" s="9"/>
      <c r="M148704" s="9"/>
      <c r="N148704" s="9"/>
    </row>
    <row r="148705" spans="12:14" x14ac:dyDescent="0.25">
      <c r="L148705" s="9"/>
      <c r="M148705" s="9"/>
      <c r="N148705" s="9"/>
    </row>
    <row r="148706" spans="12:14" x14ac:dyDescent="0.25">
      <c r="L148706" s="9"/>
      <c r="M148706" s="9"/>
      <c r="N148706" s="9"/>
    </row>
    <row r="148707" spans="12:14" x14ac:dyDescent="0.25">
      <c r="L148707" s="9"/>
      <c r="M148707" s="9"/>
      <c r="N148707" s="9"/>
    </row>
    <row r="148708" spans="12:14" x14ac:dyDescent="0.25">
      <c r="L148708" s="9"/>
      <c r="M148708" s="9"/>
      <c r="N148708" s="9"/>
    </row>
    <row r="148709" spans="12:14" x14ac:dyDescent="0.25">
      <c r="L148709" s="9"/>
      <c r="M148709" s="9"/>
      <c r="N148709" s="9"/>
    </row>
    <row r="148710" spans="12:14" x14ac:dyDescent="0.25">
      <c r="L148710" s="9"/>
      <c r="M148710" s="9"/>
      <c r="N148710" s="9"/>
    </row>
    <row r="148711" spans="12:14" x14ac:dyDescent="0.25">
      <c r="L148711" s="9"/>
      <c r="M148711" s="9"/>
      <c r="N148711" s="9"/>
    </row>
    <row r="148712" spans="12:14" x14ac:dyDescent="0.25">
      <c r="L148712" s="9"/>
      <c r="M148712" s="9"/>
      <c r="N148712" s="9"/>
    </row>
    <row r="148713" spans="12:14" x14ac:dyDescent="0.25">
      <c r="L148713" s="9"/>
      <c r="M148713" s="9"/>
      <c r="N148713" s="9"/>
    </row>
    <row r="148714" spans="12:14" x14ac:dyDescent="0.25">
      <c r="L148714" s="9"/>
      <c r="M148714" s="9"/>
      <c r="N148714" s="9"/>
    </row>
    <row r="148715" spans="12:14" x14ac:dyDescent="0.25">
      <c r="L148715" s="9"/>
      <c r="M148715" s="9"/>
      <c r="N148715" s="9"/>
    </row>
    <row r="148716" spans="12:14" x14ac:dyDescent="0.25">
      <c r="L148716" s="9"/>
      <c r="M148716" s="9"/>
      <c r="N148716" s="9"/>
    </row>
    <row r="148717" spans="12:14" x14ac:dyDescent="0.25">
      <c r="L148717" s="9"/>
      <c r="M148717" s="9"/>
      <c r="N148717" s="9"/>
    </row>
    <row r="148718" spans="12:14" x14ac:dyDescent="0.25">
      <c r="L148718" s="9"/>
      <c r="M148718" s="9"/>
      <c r="N148718" s="9"/>
    </row>
    <row r="148719" spans="12:14" x14ac:dyDescent="0.25">
      <c r="L148719" s="9"/>
      <c r="M148719" s="9"/>
      <c r="N148719" s="9"/>
    </row>
    <row r="148720" spans="12:14" x14ac:dyDescent="0.25">
      <c r="L148720" s="9"/>
      <c r="M148720" s="9"/>
      <c r="N148720" s="9"/>
    </row>
    <row r="148721" spans="12:14" x14ac:dyDescent="0.25">
      <c r="L148721" s="9"/>
      <c r="M148721" s="9"/>
      <c r="N148721" s="9"/>
    </row>
    <row r="148722" spans="12:14" x14ac:dyDescent="0.25">
      <c r="L148722" s="9"/>
      <c r="M148722" s="9"/>
      <c r="N148722" s="9"/>
    </row>
    <row r="148723" spans="12:14" x14ac:dyDescent="0.25">
      <c r="L148723" s="9"/>
      <c r="M148723" s="9"/>
      <c r="N148723" s="9"/>
    </row>
    <row r="148724" spans="12:14" x14ac:dyDescent="0.25">
      <c r="L148724" s="9"/>
      <c r="M148724" s="9"/>
      <c r="N148724" s="9"/>
    </row>
    <row r="148725" spans="12:14" x14ac:dyDescent="0.25">
      <c r="L148725" s="9"/>
      <c r="M148725" s="9"/>
      <c r="N148725" s="9"/>
    </row>
    <row r="148726" spans="12:14" x14ac:dyDescent="0.25">
      <c r="L148726" s="9"/>
      <c r="M148726" s="9"/>
      <c r="N148726" s="9"/>
    </row>
    <row r="148727" spans="12:14" x14ac:dyDescent="0.25">
      <c r="L148727" s="9"/>
      <c r="M148727" s="9"/>
      <c r="N148727" s="9"/>
    </row>
    <row r="148728" spans="12:14" x14ac:dyDescent="0.25">
      <c r="L148728" s="9"/>
      <c r="M148728" s="9"/>
      <c r="N148728" s="9"/>
    </row>
    <row r="148729" spans="12:14" x14ac:dyDescent="0.25">
      <c r="L148729" s="9"/>
      <c r="M148729" s="9"/>
      <c r="N148729" s="9"/>
    </row>
    <row r="148730" spans="12:14" x14ac:dyDescent="0.25">
      <c r="L148730" s="9"/>
      <c r="M148730" s="9"/>
      <c r="N148730" s="9"/>
    </row>
    <row r="148731" spans="12:14" x14ac:dyDescent="0.25">
      <c r="L148731" s="9"/>
      <c r="M148731" s="9"/>
      <c r="N148731" s="9"/>
    </row>
    <row r="148732" spans="12:14" x14ac:dyDescent="0.25">
      <c r="L148732" s="9"/>
      <c r="M148732" s="9"/>
      <c r="N148732" s="9"/>
    </row>
    <row r="148733" spans="12:14" x14ac:dyDescent="0.25">
      <c r="L148733" s="9"/>
      <c r="M148733" s="9"/>
      <c r="N148733" s="9"/>
    </row>
    <row r="148734" spans="12:14" x14ac:dyDescent="0.25">
      <c r="L148734" s="9"/>
      <c r="M148734" s="9"/>
      <c r="N148734" s="9"/>
    </row>
    <row r="148735" spans="12:14" x14ac:dyDescent="0.25">
      <c r="L148735" s="9"/>
      <c r="M148735" s="9"/>
      <c r="N148735" s="9"/>
    </row>
    <row r="148736" spans="12:14" x14ac:dyDescent="0.25">
      <c r="L148736" s="9"/>
      <c r="M148736" s="9"/>
      <c r="N148736" s="9"/>
    </row>
    <row r="148737" spans="12:14" x14ac:dyDescent="0.25">
      <c r="L148737" s="9"/>
      <c r="M148737" s="9"/>
      <c r="N148737" s="9"/>
    </row>
    <row r="148738" spans="12:14" x14ac:dyDescent="0.25">
      <c r="L148738" s="9"/>
      <c r="M148738" s="9"/>
      <c r="N148738" s="9"/>
    </row>
    <row r="148739" spans="12:14" x14ac:dyDescent="0.25">
      <c r="L148739" s="9"/>
      <c r="M148739" s="9"/>
      <c r="N148739" s="9"/>
    </row>
    <row r="148740" spans="12:14" x14ac:dyDescent="0.25">
      <c r="L148740" s="9"/>
      <c r="M148740" s="9"/>
      <c r="N148740" s="9"/>
    </row>
    <row r="148741" spans="12:14" x14ac:dyDescent="0.25">
      <c r="L148741" s="9"/>
      <c r="M148741" s="9"/>
      <c r="N148741" s="9"/>
    </row>
    <row r="148742" spans="12:14" x14ac:dyDescent="0.25">
      <c r="L148742" s="9"/>
      <c r="M148742" s="9"/>
      <c r="N148742" s="9"/>
    </row>
    <row r="148743" spans="12:14" x14ac:dyDescent="0.25">
      <c r="L148743" s="9"/>
      <c r="M148743" s="9"/>
      <c r="N148743" s="9"/>
    </row>
    <row r="148744" spans="12:14" x14ac:dyDescent="0.25">
      <c r="L148744" s="9"/>
      <c r="M148744" s="9"/>
      <c r="N148744" s="9"/>
    </row>
    <row r="148745" spans="12:14" x14ac:dyDescent="0.25">
      <c r="L148745" s="9"/>
      <c r="M148745" s="9"/>
      <c r="N148745" s="9"/>
    </row>
    <row r="148746" spans="12:14" x14ac:dyDescent="0.25">
      <c r="L148746" s="9"/>
      <c r="M148746" s="9"/>
      <c r="N148746" s="9"/>
    </row>
    <row r="148747" spans="12:14" x14ac:dyDescent="0.25">
      <c r="L148747" s="9"/>
      <c r="M148747" s="9"/>
      <c r="N148747" s="9"/>
    </row>
    <row r="148748" spans="12:14" x14ac:dyDescent="0.25">
      <c r="L148748" s="9"/>
      <c r="M148748" s="9"/>
      <c r="N148748" s="9"/>
    </row>
    <row r="148749" spans="12:14" x14ac:dyDescent="0.25">
      <c r="L148749" s="9"/>
      <c r="M148749" s="9"/>
      <c r="N148749" s="9"/>
    </row>
    <row r="148750" spans="12:14" x14ac:dyDescent="0.25">
      <c r="L148750" s="9"/>
      <c r="M148750" s="9"/>
      <c r="N148750" s="9"/>
    </row>
    <row r="148751" spans="12:14" x14ac:dyDescent="0.25">
      <c r="L148751" s="9"/>
      <c r="M148751" s="9"/>
      <c r="N148751" s="9"/>
    </row>
    <row r="148752" spans="12:14" x14ac:dyDescent="0.25">
      <c r="L148752" s="9"/>
      <c r="M148752" s="9"/>
      <c r="N148752" s="9"/>
    </row>
    <row r="148753" spans="12:14" x14ac:dyDescent="0.25">
      <c r="L148753" s="9"/>
      <c r="M148753" s="9"/>
      <c r="N148753" s="9"/>
    </row>
    <row r="148754" spans="12:14" x14ac:dyDescent="0.25">
      <c r="L148754" s="9"/>
      <c r="M148754" s="9"/>
      <c r="N148754" s="9"/>
    </row>
    <row r="148755" spans="12:14" x14ac:dyDescent="0.25">
      <c r="L148755" s="9"/>
      <c r="M148755" s="9"/>
      <c r="N148755" s="9"/>
    </row>
    <row r="148756" spans="12:14" x14ac:dyDescent="0.25">
      <c r="L148756" s="9"/>
      <c r="M148756" s="9"/>
      <c r="N148756" s="9"/>
    </row>
    <row r="148757" spans="12:14" x14ac:dyDescent="0.25">
      <c r="L148757" s="9"/>
      <c r="M148757" s="9"/>
      <c r="N148757" s="9"/>
    </row>
    <row r="148758" spans="12:14" x14ac:dyDescent="0.25">
      <c r="L148758" s="9"/>
      <c r="M148758" s="9"/>
      <c r="N148758" s="9"/>
    </row>
    <row r="148759" spans="12:14" x14ac:dyDescent="0.25">
      <c r="L148759" s="9"/>
      <c r="M148759" s="9"/>
      <c r="N148759" s="9"/>
    </row>
    <row r="148760" spans="12:14" x14ac:dyDescent="0.25">
      <c r="L148760" s="9"/>
      <c r="M148760" s="9"/>
      <c r="N148760" s="9"/>
    </row>
    <row r="148761" spans="12:14" x14ac:dyDescent="0.25">
      <c r="L148761" s="9"/>
      <c r="M148761" s="9"/>
      <c r="N148761" s="9"/>
    </row>
    <row r="148762" spans="12:14" x14ac:dyDescent="0.25">
      <c r="L148762" s="9"/>
      <c r="M148762" s="9"/>
      <c r="N148762" s="9"/>
    </row>
    <row r="148763" spans="12:14" x14ac:dyDescent="0.25">
      <c r="L148763" s="9"/>
      <c r="M148763" s="9"/>
      <c r="N148763" s="9"/>
    </row>
    <row r="148764" spans="12:14" x14ac:dyDescent="0.25">
      <c r="L148764" s="9"/>
      <c r="M148764" s="9"/>
      <c r="N148764" s="9"/>
    </row>
    <row r="148765" spans="12:14" x14ac:dyDescent="0.25">
      <c r="L148765" s="9"/>
      <c r="M148765" s="9"/>
      <c r="N148765" s="9"/>
    </row>
    <row r="148766" spans="12:14" x14ac:dyDescent="0.25">
      <c r="L148766" s="9"/>
      <c r="M148766" s="9"/>
      <c r="N148766" s="9"/>
    </row>
    <row r="148767" spans="12:14" x14ac:dyDescent="0.25">
      <c r="L148767" s="9"/>
      <c r="M148767" s="9"/>
      <c r="N148767" s="9"/>
    </row>
    <row r="148768" spans="12:14" x14ac:dyDescent="0.25">
      <c r="L148768" s="9"/>
      <c r="M148768" s="9"/>
      <c r="N148768" s="9"/>
    </row>
    <row r="148769" spans="12:14" x14ac:dyDescent="0.25">
      <c r="L148769" s="9"/>
      <c r="M148769" s="9"/>
      <c r="N148769" s="9"/>
    </row>
    <row r="148770" spans="12:14" x14ac:dyDescent="0.25">
      <c r="L148770" s="9"/>
      <c r="M148770" s="9"/>
      <c r="N148770" s="9"/>
    </row>
    <row r="148771" spans="12:14" x14ac:dyDescent="0.25">
      <c r="L148771" s="9"/>
      <c r="M148771" s="9"/>
      <c r="N148771" s="9"/>
    </row>
    <row r="148772" spans="12:14" x14ac:dyDescent="0.25">
      <c r="L148772" s="9"/>
      <c r="M148772" s="9"/>
      <c r="N148772" s="9"/>
    </row>
    <row r="148773" spans="12:14" x14ac:dyDescent="0.25">
      <c r="L148773" s="9"/>
      <c r="M148773" s="9"/>
      <c r="N148773" s="9"/>
    </row>
    <row r="148774" spans="12:14" x14ac:dyDescent="0.25">
      <c r="L148774" s="9"/>
      <c r="M148774" s="9"/>
      <c r="N148774" s="9"/>
    </row>
    <row r="148775" spans="12:14" x14ac:dyDescent="0.25">
      <c r="L148775" s="9"/>
      <c r="M148775" s="9"/>
      <c r="N148775" s="9"/>
    </row>
    <row r="148776" spans="12:14" x14ac:dyDescent="0.25">
      <c r="L148776" s="9"/>
      <c r="M148776" s="9"/>
      <c r="N148776" s="9"/>
    </row>
    <row r="148777" spans="12:14" x14ac:dyDescent="0.25">
      <c r="L148777" s="9"/>
      <c r="M148777" s="9"/>
      <c r="N148777" s="9"/>
    </row>
    <row r="148778" spans="12:14" x14ac:dyDescent="0.25">
      <c r="L148778" s="9"/>
      <c r="M148778" s="9"/>
      <c r="N148778" s="9"/>
    </row>
    <row r="148779" spans="12:14" x14ac:dyDescent="0.25">
      <c r="L148779" s="9"/>
      <c r="M148779" s="9"/>
      <c r="N148779" s="9"/>
    </row>
    <row r="148780" spans="12:14" x14ac:dyDescent="0.25">
      <c r="L148780" s="9"/>
      <c r="M148780" s="9"/>
      <c r="N148780" s="9"/>
    </row>
    <row r="148781" spans="12:14" x14ac:dyDescent="0.25">
      <c r="L148781" s="9"/>
      <c r="M148781" s="9"/>
      <c r="N148781" s="9"/>
    </row>
    <row r="148782" spans="12:14" x14ac:dyDescent="0.25">
      <c r="L148782" s="9"/>
      <c r="M148782" s="9"/>
      <c r="N148782" s="9"/>
    </row>
    <row r="148783" spans="12:14" x14ac:dyDescent="0.25">
      <c r="L148783" s="9"/>
      <c r="M148783" s="9"/>
      <c r="N148783" s="9"/>
    </row>
    <row r="148784" spans="12:14" x14ac:dyDescent="0.25">
      <c r="L148784" s="9"/>
      <c r="M148784" s="9"/>
      <c r="N148784" s="9"/>
    </row>
    <row r="148785" spans="12:14" x14ac:dyDescent="0.25">
      <c r="L148785" s="9"/>
      <c r="M148785" s="9"/>
      <c r="N148785" s="9"/>
    </row>
    <row r="148786" spans="12:14" x14ac:dyDescent="0.25">
      <c r="L148786" s="9"/>
      <c r="M148786" s="9"/>
      <c r="N148786" s="9"/>
    </row>
    <row r="148787" spans="12:14" x14ac:dyDescent="0.25">
      <c r="L148787" s="9"/>
      <c r="M148787" s="9"/>
      <c r="N148787" s="9"/>
    </row>
    <row r="148788" spans="12:14" x14ac:dyDescent="0.25">
      <c r="L148788" s="9"/>
      <c r="M148788" s="9"/>
      <c r="N148788" s="9"/>
    </row>
    <row r="148789" spans="12:14" x14ac:dyDescent="0.25">
      <c r="L148789" s="9"/>
      <c r="M148789" s="9"/>
      <c r="N148789" s="9"/>
    </row>
    <row r="148790" spans="12:14" x14ac:dyDescent="0.25">
      <c r="L148790" s="9"/>
      <c r="M148790" s="9"/>
      <c r="N148790" s="9"/>
    </row>
    <row r="148791" spans="12:14" x14ac:dyDescent="0.25">
      <c r="L148791" s="9"/>
      <c r="M148791" s="9"/>
      <c r="N148791" s="9"/>
    </row>
    <row r="148792" spans="12:14" x14ac:dyDescent="0.25">
      <c r="L148792" s="9"/>
      <c r="M148792" s="9"/>
      <c r="N148792" s="9"/>
    </row>
    <row r="148793" spans="12:14" x14ac:dyDescent="0.25">
      <c r="L148793" s="9"/>
      <c r="M148793" s="9"/>
      <c r="N148793" s="9"/>
    </row>
    <row r="148794" spans="12:14" x14ac:dyDescent="0.25">
      <c r="L148794" s="9"/>
      <c r="M148794" s="9"/>
      <c r="N148794" s="9"/>
    </row>
    <row r="148795" spans="12:14" x14ac:dyDescent="0.25">
      <c r="L148795" s="9"/>
      <c r="M148795" s="9"/>
      <c r="N148795" s="9"/>
    </row>
    <row r="148796" spans="12:14" x14ac:dyDescent="0.25">
      <c r="L148796" s="9"/>
      <c r="M148796" s="9"/>
      <c r="N148796" s="9"/>
    </row>
    <row r="148797" spans="12:14" x14ac:dyDescent="0.25">
      <c r="L148797" s="9"/>
      <c r="M148797" s="9"/>
      <c r="N148797" s="9"/>
    </row>
    <row r="148798" spans="12:14" x14ac:dyDescent="0.25">
      <c r="L148798" s="9"/>
      <c r="M148798" s="9"/>
      <c r="N148798" s="9"/>
    </row>
    <row r="148799" spans="12:14" x14ac:dyDescent="0.25">
      <c r="L148799" s="9"/>
      <c r="M148799" s="9"/>
      <c r="N148799" s="9"/>
    </row>
    <row r="148800" spans="12:14" x14ac:dyDescent="0.25">
      <c r="L148800" s="9"/>
      <c r="M148800" s="9"/>
      <c r="N148800" s="9"/>
    </row>
    <row r="148801" spans="12:14" x14ac:dyDescent="0.25">
      <c r="L148801" s="9"/>
      <c r="M148801" s="9"/>
      <c r="N148801" s="9"/>
    </row>
    <row r="148802" spans="12:14" x14ac:dyDescent="0.25">
      <c r="L148802" s="9"/>
      <c r="M148802" s="9"/>
      <c r="N148802" s="9"/>
    </row>
    <row r="148803" spans="12:14" x14ac:dyDescent="0.25">
      <c r="L148803" s="9"/>
      <c r="M148803" s="9"/>
      <c r="N148803" s="9"/>
    </row>
    <row r="148804" spans="12:14" x14ac:dyDescent="0.25">
      <c r="L148804" s="9"/>
      <c r="M148804" s="9"/>
      <c r="N148804" s="9"/>
    </row>
    <row r="148805" spans="12:14" x14ac:dyDescent="0.25">
      <c r="L148805" s="9"/>
      <c r="M148805" s="9"/>
      <c r="N148805" s="9"/>
    </row>
    <row r="148806" spans="12:14" x14ac:dyDescent="0.25">
      <c r="L148806" s="9"/>
      <c r="M148806" s="9"/>
      <c r="N148806" s="9"/>
    </row>
    <row r="148807" spans="12:14" x14ac:dyDescent="0.25">
      <c r="L148807" s="9"/>
      <c r="M148807" s="9"/>
      <c r="N148807" s="9"/>
    </row>
    <row r="148808" spans="12:14" x14ac:dyDescent="0.25">
      <c r="L148808" s="9"/>
      <c r="M148808" s="9"/>
      <c r="N148808" s="9"/>
    </row>
    <row r="148809" spans="12:14" x14ac:dyDescent="0.25">
      <c r="L148809" s="9"/>
      <c r="M148809" s="9"/>
      <c r="N148809" s="9"/>
    </row>
    <row r="148810" spans="12:14" x14ac:dyDescent="0.25">
      <c r="L148810" s="9"/>
      <c r="M148810" s="9"/>
      <c r="N148810" s="9"/>
    </row>
    <row r="148811" spans="12:14" x14ac:dyDescent="0.25">
      <c r="L148811" s="9"/>
      <c r="M148811" s="9"/>
      <c r="N148811" s="9"/>
    </row>
    <row r="148812" spans="12:14" x14ac:dyDescent="0.25">
      <c r="L148812" s="9"/>
      <c r="M148812" s="9"/>
      <c r="N148812" s="9"/>
    </row>
    <row r="148813" spans="12:14" x14ac:dyDescent="0.25">
      <c r="L148813" s="9"/>
      <c r="M148813" s="9"/>
      <c r="N148813" s="9"/>
    </row>
    <row r="148814" spans="12:14" x14ac:dyDescent="0.25">
      <c r="L148814" s="9"/>
      <c r="M148814" s="9"/>
      <c r="N148814" s="9"/>
    </row>
    <row r="148815" spans="12:14" x14ac:dyDescent="0.25">
      <c r="L148815" s="9"/>
      <c r="M148815" s="9"/>
      <c r="N148815" s="9"/>
    </row>
    <row r="148816" spans="12:14" x14ac:dyDescent="0.25">
      <c r="L148816" s="9"/>
      <c r="M148816" s="9"/>
      <c r="N148816" s="9"/>
    </row>
    <row r="148817" spans="12:14" x14ac:dyDescent="0.25">
      <c r="L148817" s="9"/>
      <c r="M148817" s="9"/>
      <c r="N148817" s="9"/>
    </row>
    <row r="148818" spans="12:14" x14ac:dyDescent="0.25">
      <c r="L148818" s="9"/>
      <c r="M148818" s="9"/>
      <c r="N148818" s="9"/>
    </row>
    <row r="148819" spans="12:14" x14ac:dyDescent="0.25">
      <c r="L148819" s="9"/>
      <c r="M148819" s="9"/>
      <c r="N148819" s="9"/>
    </row>
    <row r="148820" spans="12:14" x14ac:dyDescent="0.25">
      <c r="L148820" s="9"/>
      <c r="M148820" s="9"/>
      <c r="N148820" s="9"/>
    </row>
    <row r="148821" spans="12:14" x14ac:dyDescent="0.25">
      <c r="L148821" s="9"/>
      <c r="M148821" s="9"/>
      <c r="N148821" s="9"/>
    </row>
    <row r="148822" spans="12:14" x14ac:dyDescent="0.25">
      <c r="L148822" s="9"/>
      <c r="M148822" s="9"/>
      <c r="N148822" s="9"/>
    </row>
    <row r="148823" spans="12:14" x14ac:dyDescent="0.25">
      <c r="L148823" s="9"/>
      <c r="M148823" s="9"/>
      <c r="N148823" s="9"/>
    </row>
    <row r="148824" spans="12:14" x14ac:dyDescent="0.25">
      <c r="L148824" s="9"/>
      <c r="M148824" s="9"/>
      <c r="N148824" s="9"/>
    </row>
    <row r="148825" spans="12:14" x14ac:dyDescent="0.25">
      <c r="L148825" s="9"/>
      <c r="M148825" s="9"/>
      <c r="N148825" s="9"/>
    </row>
    <row r="148826" spans="12:14" x14ac:dyDescent="0.25">
      <c r="L148826" s="9"/>
      <c r="M148826" s="9"/>
      <c r="N148826" s="9"/>
    </row>
    <row r="148827" spans="12:14" x14ac:dyDescent="0.25">
      <c r="L148827" s="9"/>
      <c r="M148827" s="9"/>
      <c r="N148827" s="9"/>
    </row>
    <row r="148828" spans="12:14" x14ac:dyDescent="0.25">
      <c r="L148828" s="9"/>
      <c r="M148828" s="9"/>
      <c r="N148828" s="9"/>
    </row>
    <row r="148829" spans="12:14" x14ac:dyDescent="0.25">
      <c r="L148829" s="9"/>
      <c r="M148829" s="9"/>
      <c r="N148829" s="9"/>
    </row>
    <row r="148830" spans="12:14" x14ac:dyDescent="0.25">
      <c r="L148830" s="9"/>
      <c r="M148830" s="9"/>
      <c r="N148830" s="9"/>
    </row>
    <row r="148831" spans="12:14" x14ac:dyDescent="0.25">
      <c r="L148831" s="9"/>
      <c r="M148831" s="9"/>
      <c r="N148831" s="9"/>
    </row>
    <row r="148832" spans="12:14" x14ac:dyDescent="0.25">
      <c r="L148832" s="9"/>
      <c r="M148832" s="9"/>
      <c r="N148832" s="9"/>
    </row>
    <row r="148833" spans="12:14" x14ac:dyDescent="0.25">
      <c r="L148833" s="9"/>
      <c r="M148833" s="9"/>
      <c r="N148833" s="9"/>
    </row>
    <row r="148834" spans="12:14" x14ac:dyDescent="0.25">
      <c r="L148834" s="9"/>
      <c r="M148834" s="9"/>
      <c r="N148834" s="9"/>
    </row>
    <row r="148835" spans="12:14" x14ac:dyDescent="0.25">
      <c r="L148835" s="9"/>
      <c r="M148835" s="9"/>
      <c r="N148835" s="9"/>
    </row>
    <row r="148836" spans="12:14" x14ac:dyDescent="0.25">
      <c r="L148836" s="9"/>
      <c r="M148836" s="9"/>
      <c r="N148836" s="9"/>
    </row>
    <row r="148837" spans="12:14" x14ac:dyDescent="0.25">
      <c r="L148837" s="9"/>
      <c r="M148837" s="9"/>
      <c r="N148837" s="9"/>
    </row>
    <row r="148838" spans="12:14" x14ac:dyDescent="0.25">
      <c r="L148838" s="9"/>
      <c r="M148838" s="9"/>
      <c r="N148838" s="9"/>
    </row>
    <row r="148839" spans="12:14" x14ac:dyDescent="0.25">
      <c r="L148839" s="9"/>
      <c r="M148839" s="9"/>
      <c r="N148839" s="9"/>
    </row>
    <row r="148840" spans="12:14" x14ac:dyDescent="0.25">
      <c r="L148840" s="9"/>
      <c r="M148840" s="9"/>
      <c r="N148840" s="9"/>
    </row>
    <row r="148841" spans="12:14" x14ac:dyDescent="0.25">
      <c r="L148841" s="9"/>
      <c r="M148841" s="9"/>
      <c r="N148841" s="9"/>
    </row>
    <row r="148842" spans="12:14" x14ac:dyDescent="0.25">
      <c r="L148842" s="9"/>
      <c r="M148842" s="9"/>
      <c r="N148842" s="9"/>
    </row>
    <row r="148843" spans="12:14" x14ac:dyDescent="0.25">
      <c r="L148843" s="9"/>
      <c r="M148843" s="9"/>
      <c r="N148843" s="9"/>
    </row>
    <row r="148844" spans="12:14" x14ac:dyDescent="0.25">
      <c r="L148844" s="9"/>
      <c r="M148844" s="9"/>
      <c r="N148844" s="9"/>
    </row>
    <row r="148845" spans="12:14" x14ac:dyDescent="0.25">
      <c r="L148845" s="9"/>
      <c r="M148845" s="9"/>
      <c r="N148845" s="9"/>
    </row>
    <row r="148846" spans="12:14" x14ac:dyDescent="0.25">
      <c r="L148846" s="9"/>
      <c r="M148846" s="9"/>
      <c r="N148846" s="9"/>
    </row>
    <row r="148847" spans="12:14" x14ac:dyDescent="0.25">
      <c r="L148847" s="9"/>
      <c r="M148847" s="9"/>
      <c r="N148847" s="9"/>
    </row>
    <row r="148848" spans="12:14" x14ac:dyDescent="0.25">
      <c r="L148848" s="9"/>
      <c r="M148848" s="9"/>
      <c r="N148848" s="9"/>
    </row>
    <row r="148849" spans="12:14" x14ac:dyDescent="0.25">
      <c r="L148849" s="9"/>
      <c r="M148849" s="9"/>
      <c r="N148849" s="9"/>
    </row>
    <row r="148850" spans="12:14" x14ac:dyDescent="0.25">
      <c r="L148850" s="9"/>
      <c r="M148850" s="9"/>
      <c r="N148850" s="9"/>
    </row>
    <row r="148851" spans="12:14" x14ac:dyDescent="0.25">
      <c r="L148851" s="9"/>
      <c r="M148851" s="9"/>
      <c r="N148851" s="9"/>
    </row>
    <row r="148852" spans="12:14" x14ac:dyDescent="0.25">
      <c r="L148852" s="9"/>
      <c r="M148852" s="9"/>
      <c r="N148852" s="9"/>
    </row>
    <row r="148853" spans="12:14" x14ac:dyDescent="0.25">
      <c r="L148853" s="9"/>
      <c r="M148853" s="9"/>
      <c r="N148853" s="9"/>
    </row>
    <row r="148854" spans="12:14" x14ac:dyDescent="0.25">
      <c r="L148854" s="9"/>
      <c r="M148854" s="9"/>
      <c r="N148854" s="9"/>
    </row>
    <row r="148855" spans="12:14" x14ac:dyDescent="0.25">
      <c r="L148855" s="9"/>
      <c r="M148855" s="9"/>
      <c r="N148855" s="9"/>
    </row>
    <row r="148856" spans="12:14" x14ac:dyDescent="0.25">
      <c r="L148856" s="9"/>
      <c r="M148856" s="9"/>
      <c r="N148856" s="9"/>
    </row>
    <row r="148857" spans="12:14" x14ac:dyDescent="0.25">
      <c r="L148857" s="9"/>
      <c r="M148857" s="9"/>
      <c r="N148857" s="9"/>
    </row>
    <row r="148858" spans="12:14" x14ac:dyDescent="0.25">
      <c r="L148858" s="9"/>
      <c r="M148858" s="9"/>
      <c r="N148858" s="9"/>
    </row>
    <row r="148859" spans="12:14" x14ac:dyDescent="0.25">
      <c r="L148859" s="9"/>
      <c r="M148859" s="9"/>
      <c r="N148859" s="9"/>
    </row>
    <row r="148860" spans="12:14" x14ac:dyDescent="0.25">
      <c r="L148860" s="9"/>
      <c r="M148860" s="9"/>
      <c r="N148860" s="9"/>
    </row>
    <row r="148861" spans="12:14" x14ac:dyDescent="0.25">
      <c r="L148861" s="9"/>
      <c r="M148861" s="9"/>
      <c r="N148861" s="9"/>
    </row>
    <row r="148862" spans="12:14" x14ac:dyDescent="0.25">
      <c r="L148862" s="9"/>
      <c r="M148862" s="9"/>
      <c r="N148862" s="9"/>
    </row>
    <row r="148863" spans="12:14" x14ac:dyDescent="0.25">
      <c r="L148863" s="9"/>
      <c r="M148863" s="9"/>
      <c r="N148863" s="9"/>
    </row>
    <row r="148864" spans="12:14" x14ac:dyDescent="0.25">
      <c r="L148864" s="9"/>
      <c r="M148864" s="9"/>
      <c r="N148864" s="9"/>
    </row>
    <row r="148865" spans="12:14" x14ac:dyDescent="0.25">
      <c r="L148865" s="9"/>
      <c r="M148865" s="9"/>
      <c r="N148865" s="9"/>
    </row>
    <row r="148866" spans="12:14" x14ac:dyDescent="0.25">
      <c r="L148866" s="9"/>
      <c r="M148866" s="9"/>
      <c r="N148866" s="9"/>
    </row>
    <row r="148867" spans="12:14" x14ac:dyDescent="0.25">
      <c r="L148867" s="9"/>
      <c r="M148867" s="9"/>
      <c r="N148867" s="9"/>
    </row>
    <row r="148868" spans="12:14" x14ac:dyDescent="0.25">
      <c r="L148868" s="9"/>
      <c r="M148868" s="9"/>
      <c r="N148868" s="9"/>
    </row>
    <row r="148869" spans="12:14" x14ac:dyDescent="0.25">
      <c r="L148869" s="9"/>
      <c r="M148869" s="9"/>
      <c r="N148869" s="9"/>
    </row>
    <row r="148870" spans="12:14" x14ac:dyDescent="0.25">
      <c r="L148870" s="9"/>
      <c r="M148870" s="9"/>
      <c r="N148870" s="9"/>
    </row>
    <row r="148871" spans="12:14" x14ac:dyDescent="0.25">
      <c r="L148871" s="9"/>
      <c r="M148871" s="9"/>
      <c r="N148871" s="9"/>
    </row>
    <row r="148872" spans="12:14" x14ac:dyDescent="0.25">
      <c r="L148872" s="9"/>
      <c r="M148872" s="9"/>
      <c r="N148872" s="9"/>
    </row>
    <row r="148873" spans="12:14" x14ac:dyDescent="0.25">
      <c r="L148873" s="9"/>
      <c r="M148873" s="9"/>
      <c r="N148873" s="9"/>
    </row>
    <row r="148874" spans="12:14" x14ac:dyDescent="0.25">
      <c r="L148874" s="9"/>
      <c r="M148874" s="9"/>
      <c r="N148874" s="9"/>
    </row>
    <row r="148875" spans="12:14" x14ac:dyDescent="0.25">
      <c r="L148875" s="9"/>
      <c r="M148875" s="9"/>
      <c r="N148875" s="9"/>
    </row>
    <row r="148876" spans="12:14" x14ac:dyDescent="0.25">
      <c r="L148876" s="9"/>
      <c r="M148876" s="9"/>
      <c r="N148876" s="9"/>
    </row>
    <row r="148877" spans="12:14" x14ac:dyDescent="0.25">
      <c r="L148877" s="9"/>
      <c r="M148877" s="9"/>
      <c r="N148877" s="9"/>
    </row>
    <row r="148878" spans="12:14" x14ac:dyDescent="0.25">
      <c r="L148878" s="9"/>
      <c r="M148878" s="9"/>
      <c r="N148878" s="9"/>
    </row>
    <row r="148879" spans="12:14" x14ac:dyDescent="0.25">
      <c r="L148879" s="9"/>
      <c r="M148879" s="9"/>
      <c r="N148879" s="9"/>
    </row>
    <row r="148880" spans="12:14" x14ac:dyDescent="0.25">
      <c r="L148880" s="9"/>
      <c r="M148880" s="9"/>
      <c r="N148880" s="9"/>
    </row>
    <row r="148881" spans="12:14" x14ac:dyDescent="0.25">
      <c r="L148881" s="9"/>
      <c r="M148881" s="9"/>
      <c r="N148881" s="9"/>
    </row>
    <row r="148882" spans="12:14" x14ac:dyDescent="0.25">
      <c r="L148882" s="9"/>
      <c r="M148882" s="9"/>
      <c r="N148882" s="9"/>
    </row>
    <row r="148883" spans="12:14" x14ac:dyDescent="0.25">
      <c r="L148883" s="9"/>
      <c r="M148883" s="9"/>
      <c r="N148883" s="9"/>
    </row>
    <row r="148884" spans="12:14" x14ac:dyDescent="0.25">
      <c r="L148884" s="9"/>
      <c r="M148884" s="9"/>
      <c r="N148884" s="9"/>
    </row>
    <row r="148885" spans="12:14" x14ac:dyDescent="0.25">
      <c r="L148885" s="9"/>
      <c r="M148885" s="9"/>
      <c r="N148885" s="9"/>
    </row>
    <row r="148886" spans="12:14" x14ac:dyDescent="0.25">
      <c r="L148886" s="9"/>
      <c r="M148886" s="9"/>
      <c r="N148886" s="9"/>
    </row>
    <row r="148887" spans="12:14" x14ac:dyDescent="0.25">
      <c r="L148887" s="9"/>
      <c r="M148887" s="9"/>
      <c r="N148887" s="9"/>
    </row>
    <row r="148888" spans="12:14" x14ac:dyDescent="0.25">
      <c r="L148888" s="9"/>
      <c r="M148888" s="9"/>
      <c r="N148888" s="9"/>
    </row>
    <row r="148889" spans="12:14" x14ac:dyDescent="0.25">
      <c r="L148889" s="9"/>
      <c r="M148889" s="9"/>
      <c r="N148889" s="9"/>
    </row>
    <row r="148890" spans="12:14" x14ac:dyDescent="0.25">
      <c r="L148890" s="9"/>
      <c r="M148890" s="9"/>
      <c r="N148890" s="9"/>
    </row>
    <row r="148891" spans="12:14" x14ac:dyDescent="0.25">
      <c r="L148891" s="9"/>
      <c r="M148891" s="9"/>
      <c r="N148891" s="9"/>
    </row>
    <row r="148892" spans="12:14" x14ac:dyDescent="0.25">
      <c r="L148892" s="9"/>
      <c r="M148892" s="9"/>
      <c r="N148892" s="9"/>
    </row>
    <row r="148893" spans="12:14" x14ac:dyDescent="0.25">
      <c r="L148893" s="9"/>
      <c r="M148893" s="9"/>
      <c r="N148893" s="9"/>
    </row>
    <row r="148894" spans="12:14" x14ac:dyDescent="0.25">
      <c r="L148894" s="9"/>
      <c r="M148894" s="9"/>
      <c r="N148894" s="9"/>
    </row>
    <row r="148895" spans="12:14" x14ac:dyDescent="0.25">
      <c r="L148895" s="9"/>
      <c r="M148895" s="9"/>
      <c r="N148895" s="9"/>
    </row>
    <row r="148896" spans="12:14" x14ac:dyDescent="0.25">
      <c r="L148896" s="9"/>
      <c r="M148896" s="9"/>
      <c r="N148896" s="9"/>
    </row>
    <row r="148897" spans="12:14" x14ac:dyDescent="0.25">
      <c r="L148897" s="9"/>
      <c r="M148897" s="9"/>
      <c r="N148897" s="9"/>
    </row>
    <row r="148898" spans="12:14" x14ac:dyDescent="0.25">
      <c r="L148898" s="9"/>
      <c r="M148898" s="9"/>
      <c r="N148898" s="9"/>
    </row>
    <row r="148899" spans="12:14" x14ac:dyDescent="0.25">
      <c r="L148899" s="9"/>
      <c r="M148899" s="9"/>
      <c r="N148899" s="9"/>
    </row>
    <row r="148900" spans="12:14" x14ac:dyDescent="0.25">
      <c r="L148900" s="9"/>
      <c r="M148900" s="9"/>
      <c r="N148900" s="9"/>
    </row>
    <row r="148901" spans="12:14" x14ac:dyDescent="0.25">
      <c r="L148901" s="9"/>
      <c r="M148901" s="9"/>
      <c r="N148901" s="9"/>
    </row>
    <row r="148902" spans="12:14" x14ac:dyDescent="0.25">
      <c r="L148902" s="9"/>
      <c r="M148902" s="9"/>
      <c r="N148902" s="9"/>
    </row>
    <row r="148903" spans="12:14" x14ac:dyDescent="0.25">
      <c r="L148903" s="9"/>
      <c r="M148903" s="9"/>
      <c r="N148903" s="9"/>
    </row>
    <row r="148904" spans="12:14" x14ac:dyDescent="0.25">
      <c r="L148904" s="9"/>
      <c r="M148904" s="9"/>
      <c r="N148904" s="9"/>
    </row>
    <row r="148905" spans="12:14" x14ac:dyDescent="0.25">
      <c r="L148905" s="9"/>
      <c r="M148905" s="9"/>
      <c r="N148905" s="9"/>
    </row>
    <row r="148906" spans="12:14" x14ac:dyDescent="0.25">
      <c r="L148906" s="9"/>
      <c r="M148906" s="9"/>
      <c r="N148906" s="9"/>
    </row>
    <row r="148907" spans="12:14" x14ac:dyDescent="0.25">
      <c r="L148907" s="9"/>
      <c r="M148907" s="9"/>
      <c r="N148907" s="9"/>
    </row>
    <row r="148908" spans="12:14" x14ac:dyDescent="0.25">
      <c r="L148908" s="9"/>
      <c r="M148908" s="9"/>
      <c r="N148908" s="9"/>
    </row>
    <row r="148909" spans="12:14" x14ac:dyDescent="0.25">
      <c r="L148909" s="9"/>
      <c r="M148909" s="9"/>
      <c r="N148909" s="9"/>
    </row>
    <row r="148910" spans="12:14" x14ac:dyDescent="0.25">
      <c r="L148910" s="9"/>
      <c r="M148910" s="9"/>
      <c r="N148910" s="9"/>
    </row>
    <row r="148911" spans="12:14" x14ac:dyDescent="0.25">
      <c r="L148911" s="9"/>
      <c r="M148911" s="9"/>
      <c r="N148911" s="9"/>
    </row>
    <row r="148912" spans="12:14" x14ac:dyDescent="0.25">
      <c r="L148912" s="9"/>
      <c r="M148912" s="9"/>
      <c r="N148912" s="9"/>
    </row>
    <row r="148913" spans="12:14" x14ac:dyDescent="0.25">
      <c r="L148913" s="9"/>
      <c r="M148913" s="9"/>
      <c r="N148913" s="9"/>
    </row>
    <row r="148914" spans="12:14" x14ac:dyDescent="0.25">
      <c r="L148914" s="9"/>
      <c r="M148914" s="9"/>
      <c r="N148914" s="9"/>
    </row>
    <row r="148915" spans="12:14" x14ac:dyDescent="0.25">
      <c r="L148915" s="9"/>
      <c r="M148915" s="9"/>
      <c r="N148915" s="9"/>
    </row>
    <row r="148916" spans="12:14" x14ac:dyDescent="0.25">
      <c r="L148916" s="9"/>
      <c r="M148916" s="9"/>
      <c r="N148916" s="9"/>
    </row>
    <row r="148917" spans="12:14" x14ac:dyDescent="0.25">
      <c r="L148917" s="9"/>
      <c r="M148917" s="9"/>
      <c r="N148917" s="9"/>
    </row>
    <row r="148918" spans="12:14" x14ac:dyDescent="0.25">
      <c r="L148918" s="9"/>
      <c r="M148918" s="9"/>
      <c r="N148918" s="9"/>
    </row>
    <row r="148919" spans="12:14" x14ac:dyDescent="0.25">
      <c r="L148919" s="9"/>
      <c r="M148919" s="9"/>
      <c r="N148919" s="9"/>
    </row>
    <row r="148920" spans="12:14" x14ac:dyDescent="0.25">
      <c r="L148920" s="9"/>
      <c r="M148920" s="9"/>
      <c r="N148920" s="9"/>
    </row>
    <row r="148921" spans="12:14" x14ac:dyDescent="0.25">
      <c r="L148921" s="9"/>
      <c r="M148921" s="9"/>
      <c r="N148921" s="9"/>
    </row>
    <row r="148922" spans="12:14" x14ac:dyDescent="0.25">
      <c r="L148922" s="9"/>
      <c r="M148922" s="9"/>
      <c r="N148922" s="9"/>
    </row>
    <row r="148923" spans="12:14" x14ac:dyDescent="0.25">
      <c r="L148923" s="9"/>
      <c r="M148923" s="9"/>
      <c r="N148923" s="9"/>
    </row>
    <row r="148924" spans="12:14" x14ac:dyDescent="0.25">
      <c r="L148924" s="9"/>
      <c r="M148924" s="9"/>
      <c r="N148924" s="9"/>
    </row>
    <row r="148925" spans="12:14" x14ac:dyDescent="0.25">
      <c r="L148925" s="9"/>
      <c r="M148925" s="9"/>
      <c r="N148925" s="9"/>
    </row>
    <row r="148926" spans="12:14" x14ac:dyDescent="0.25">
      <c r="L148926" s="9"/>
      <c r="M148926" s="9"/>
      <c r="N148926" s="9"/>
    </row>
    <row r="148927" spans="12:14" x14ac:dyDescent="0.25">
      <c r="L148927" s="9"/>
      <c r="M148927" s="9"/>
      <c r="N148927" s="9"/>
    </row>
    <row r="148928" spans="12:14" x14ac:dyDescent="0.25">
      <c r="L148928" s="9"/>
      <c r="M148928" s="9"/>
      <c r="N148928" s="9"/>
    </row>
    <row r="148929" spans="12:14" x14ac:dyDescent="0.25">
      <c r="L148929" s="9"/>
      <c r="M148929" s="9"/>
      <c r="N148929" s="9"/>
    </row>
    <row r="148930" spans="12:14" x14ac:dyDescent="0.25">
      <c r="L148930" s="9"/>
      <c r="M148930" s="9"/>
      <c r="N148930" s="9"/>
    </row>
    <row r="148931" spans="12:14" x14ac:dyDescent="0.25">
      <c r="L148931" s="9"/>
      <c r="M148931" s="9"/>
      <c r="N148931" s="9"/>
    </row>
    <row r="148932" spans="12:14" x14ac:dyDescent="0.25">
      <c r="L148932" s="9"/>
      <c r="M148932" s="9"/>
      <c r="N148932" s="9"/>
    </row>
    <row r="148933" spans="12:14" x14ac:dyDescent="0.25">
      <c r="L148933" s="9"/>
      <c r="M148933" s="9"/>
      <c r="N148933" s="9"/>
    </row>
    <row r="148934" spans="12:14" x14ac:dyDescent="0.25">
      <c r="L148934" s="9"/>
      <c r="M148934" s="9"/>
      <c r="N148934" s="9"/>
    </row>
    <row r="148935" spans="12:14" x14ac:dyDescent="0.25">
      <c r="L148935" s="9"/>
      <c r="M148935" s="9"/>
      <c r="N148935" s="9"/>
    </row>
    <row r="148936" spans="12:14" x14ac:dyDescent="0.25">
      <c r="L148936" s="9"/>
      <c r="M148936" s="9"/>
      <c r="N148936" s="9"/>
    </row>
    <row r="148937" spans="12:14" x14ac:dyDescent="0.25">
      <c r="L148937" s="9"/>
      <c r="M148937" s="9"/>
      <c r="N148937" s="9"/>
    </row>
    <row r="148938" spans="12:14" x14ac:dyDescent="0.25">
      <c r="L148938" s="9"/>
      <c r="M148938" s="9"/>
      <c r="N148938" s="9"/>
    </row>
    <row r="148939" spans="12:14" x14ac:dyDescent="0.25">
      <c r="L148939" s="9"/>
      <c r="M148939" s="9"/>
      <c r="N148939" s="9"/>
    </row>
    <row r="148940" spans="12:14" x14ac:dyDescent="0.25">
      <c r="L148940" s="9"/>
      <c r="M148940" s="9"/>
      <c r="N148940" s="9"/>
    </row>
    <row r="148941" spans="12:14" x14ac:dyDescent="0.25">
      <c r="L148941" s="9"/>
      <c r="M148941" s="9"/>
      <c r="N148941" s="9"/>
    </row>
    <row r="148942" spans="12:14" x14ac:dyDescent="0.25">
      <c r="L148942" s="9"/>
      <c r="M148942" s="9"/>
      <c r="N148942" s="9"/>
    </row>
    <row r="148943" spans="12:14" x14ac:dyDescent="0.25">
      <c r="L148943" s="9"/>
      <c r="M148943" s="9"/>
      <c r="N148943" s="9"/>
    </row>
    <row r="148944" spans="12:14" x14ac:dyDescent="0.25">
      <c r="L148944" s="9"/>
      <c r="M148944" s="9"/>
      <c r="N148944" s="9"/>
    </row>
    <row r="148945" spans="12:14" x14ac:dyDescent="0.25">
      <c r="L148945" s="9"/>
      <c r="M148945" s="9"/>
      <c r="N148945" s="9"/>
    </row>
    <row r="148946" spans="12:14" x14ac:dyDescent="0.25">
      <c r="L148946" s="9"/>
      <c r="M148946" s="9"/>
      <c r="N148946" s="9"/>
    </row>
    <row r="148947" spans="12:14" x14ac:dyDescent="0.25">
      <c r="L148947" s="9"/>
      <c r="M148947" s="9"/>
      <c r="N148947" s="9"/>
    </row>
    <row r="148948" spans="12:14" x14ac:dyDescent="0.25">
      <c r="L148948" s="9"/>
      <c r="M148948" s="9"/>
      <c r="N148948" s="9"/>
    </row>
    <row r="148949" spans="12:14" x14ac:dyDescent="0.25">
      <c r="L148949" s="9"/>
      <c r="M148949" s="9"/>
      <c r="N148949" s="9"/>
    </row>
    <row r="148950" spans="12:14" x14ac:dyDescent="0.25">
      <c r="L148950" s="9"/>
      <c r="M148950" s="9"/>
      <c r="N148950" s="9"/>
    </row>
    <row r="148951" spans="12:14" x14ac:dyDescent="0.25">
      <c r="L148951" s="9"/>
      <c r="M148951" s="9"/>
      <c r="N148951" s="9"/>
    </row>
    <row r="148952" spans="12:14" x14ac:dyDescent="0.25">
      <c r="L148952" s="9"/>
      <c r="M148952" s="9"/>
      <c r="N148952" s="9"/>
    </row>
    <row r="148953" spans="12:14" x14ac:dyDescent="0.25">
      <c r="L148953" s="9"/>
      <c r="M148953" s="9"/>
      <c r="N148953" s="9"/>
    </row>
    <row r="148954" spans="12:14" x14ac:dyDescent="0.25">
      <c r="L148954" s="9"/>
      <c r="M148954" s="9"/>
      <c r="N148954" s="9"/>
    </row>
    <row r="148955" spans="12:14" x14ac:dyDescent="0.25">
      <c r="L148955" s="9"/>
      <c r="M148955" s="9"/>
      <c r="N148955" s="9"/>
    </row>
    <row r="148956" spans="12:14" x14ac:dyDescent="0.25">
      <c r="L148956" s="9"/>
      <c r="M148956" s="9"/>
      <c r="N148956" s="9"/>
    </row>
    <row r="148957" spans="12:14" x14ac:dyDescent="0.25">
      <c r="L148957" s="9"/>
      <c r="M148957" s="9"/>
      <c r="N148957" s="9"/>
    </row>
    <row r="148958" spans="12:14" x14ac:dyDescent="0.25">
      <c r="L148958" s="9"/>
      <c r="M148958" s="9"/>
      <c r="N148958" s="9"/>
    </row>
    <row r="148959" spans="12:14" x14ac:dyDescent="0.25">
      <c r="L148959" s="9"/>
      <c r="M148959" s="9"/>
      <c r="N148959" s="9"/>
    </row>
    <row r="148960" spans="12:14" x14ac:dyDescent="0.25">
      <c r="L148960" s="9"/>
      <c r="M148960" s="9"/>
      <c r="N148960" s="9"/>
    </row>
    <row r="148961" spans="12:14" x14ac:dyDescent="0.25">
      <c r="L148961" s="9"/>
      <c r="M148961" s="9"/>
      <c r="N148961" s="9"/>
    </row>
    <row r="148962" spans="12:14" x14ac:dyDescent="0.25">
      <c r="L148962" s="9"/>
      <c r="M148962" s="9"/>
      <c r="N148962" s="9"/>
    </row>
    <row r="148963" spans="12:14" x14ac:dyDescent="0.25">
      <c r="L148963" s="9"/>
      <c r="M148963" s="9"/>
      <c r="N148963" s="9"/>
    </row>
    <row r="148964" spans="12:14" x14ac:dyDescent="0.25">
      <c r="L148964" s="9"/>
      <c r="M148964" s="9"/>
      <c r="N148964" s="9"/>
    </row>
    <row r="148965" spans="12:14" x14ac:dyDescent="0.25">
      <c r="L148965" s="9"/>
      <c r="M148965" s="9"/>
      <c r="N148965" s="9"/>
    </row>
    <row r="148966" spans="12:14" x14ac:dyDescent="0.25">
      <c r="L148966" s="9"/>
      <c r="M148966" s="9"/>
      <c r="N148966" s="9"/>
    </row>
    <row r="148967" spans="12:14" x14ac:dyDescent="0.25">
      <c r="L148967" s="9"/>
      <c r="M148967" s="9"/>
      <c r="N148967" s="9"/>
    </row>
    <row r="148968" spans="12:14" x14ac:dyDescent="0.25">
      <c r="L148968" s="9"/>
      <c r="M148968" s="9"/>
      <c r="N148968" s="9"/>
    </row>
    <row r="148969" spans="12:14" x14ac:dyDescent="0.25">
      <c r="L148969" s="9"/>
      <c r="M148969" s="9"/>
      <c r="N148969" s="9"/>
    </row>
    <row r="148970" spans="12:14" x14ac:dyDescent="0.25">
      <c r="L148970" s="9"/>
      <c r="M148970" s="9"/>
      <c r="N148970" s="9"/>
    </row>
    <row r="148971" spans="12:14" x14ac:dyDescent="0.25">
      <c r="L148971" s="9"/>
      <c r="M148971" s="9"/>
      <c r="N148971" s="9"/>
    </row>
    <row r="148972" spans="12:14" x14ac:dyDescent="0.25">
      <c r="L148972" s="9"/>
      <c r="M148972" s="9"/>
      <c r="N148972" s="9"/>
    </row>
    <row r="148973" spans="12:14" x14ac:dyDescent="0.25">
      <c r="L148973" s="9"/>
      <c r="M148973" s="9"/>
      <c r="N148973" s="9"/>
    </row>
    <row r="148974" spans="12:14" x14ac:dyDescent="0.25">
      <c r="L148974" s="9"/>
      <c r="M148974" s="9"/>
      <c r="N148974" s="9"/>
    </row>
    <row r="148975" spans="12:14" x14ac:dyDescent="0.25">
      <c r="L148975" s="9"/>
      <c r="M148975" s="9"/>
      <c r="N148975" s="9"/>
    </row>
    <row r="148976" spans="12:14" x14ac:dyDescent="0.25">
      <c r="L148976" s="9"/>
      <c r="M148976" s="9"/>
      <c r="N148976" s="9"/>
    </row>
    <row r="148977" spans="12:14" x14ac:dyDescent="0.25">
      <c r="L148977" s="9"/>
      <c r="M148977" s="9"/>
      <c r="N148977" s="9"/>
    </row>
    <row r="148978" spans="12:14" x14ac:dyDescent="0.25">
      <c r="L148978" s="9"/>
      <c r="M148978" s="9"/>
      <c r="N148978" s="9"/>
    </row>
    <row r="148979" spans="12:14" x14ac:dyDescent="0.25">
      <c r="L148979" s="9"/>
      <c r="M148979" s="9"/>
      <c r="N148979" s="9"/>
    </row>
    <row r="148980" spans="12:14" x14ac:dyDescent="0.25">
      <c r="L148980" s="9"/>
      <c r="M148980" s="9"/>
      <c r="N148980" s="9"/>
    </row>
    <row r="148981" spans="12:14" x14ac:dyDescent="0.25">
      <c r="L148981" s="9"/>
      <c r="M148981" s="9"/>
      <c r="N148981" s="9"/>
    </row>
    <row r="148982" spans="12:14" x14ac:dyDescent="0.25">
      <c r="L148982" s="9"/>
      <c r="M148982" s="9"/>
      <c r="N148982" s="9"/>
    </row>
    <row r="148983" spans="12:14" x14ac:dyDescent="0.25">
      <c r="L148983" s="9"/>
      <c r="M148983" s="9"/>
      <c r="N148983" s="9"/>
    </row>
    <row r="148984" spans="12:14" x14ac:dyDescent="0.25">
      <c r="L148984" s="9"/>
      <c r="M148984" s="9"/>
      <c r="N148984" s="9"/>
    </row>
    <row r="148985" spans="12:14" x14ac:dyDescent="0.25">
      <c r="L148985" s="9"/>
      <c r="M148985" s="9"/>
      <c r="N148985" s="9"/>
    </row>
    <row r="148986" spans="12:14" x14ac:dyDescent="0.25">
      <c r="L148986" s="9"/>
      <c r="M148986" s="9"/>
      <c r="N148986" s="9"/>
    </row>
    <row r="148987" spans="12:14" x14ac:dyDescent="0.25">
      <c r="L148987" s="9"/>
      <c r="M148987" s="9"/>
      <c r="N148987" s="9"/>
    </row>
    <row r="148988" spans="12:14" x14ac:dyDescent="0.25">
      <c r="L148988" s="9"/>
      <c r="M148988" s="9"/>
      <c r="N148988" s="9"/>
    </row>
    <row r="148989" spans="12:14" x14ac:dyDescent="0.25">
      <c r="L148989" s="9"/>
      <c r="M148989" s="9"/>
      <c r="N148989" s="9"/>
    </row>
    <row r="148990" spans="12:14" x14ac:dyDescent="0.25">
      <c r="L148990" s="9"/>
      <c r="M148990" s="9"/>
      <c r="N148990" s="9"/>
    </row>
    <row r="148991" spans="12:14" x14ac:dyDescent="0.25">
      <c r="L148991" s="9"/>
      <c r="M148991" s="9"/>
      <c r="N148991" s="9"/>
    </row>
    <row r="148992" spans="12:14" x14ac:dyDescent="0.25">
      <c r="L148992" s="9"/>
      <c r="M148992" s="9"/>
      <c r="N148992" s="9"/>
    </row>
    <row r="148993" spans="12:14" x14ac:dyDescent="0.25">
      <c r="L148993" s="9"/>
      <c r="M148993" s="9"/>
      <c r="N148993" s="9"/>
    </row>
    <row r="148994" spans="12:14" x14ac:dyDescent="0.25">
      <c r="L148994" s="9"/>
      <c r="M148994" s="9"/>
      <c r="N148994" s="9"/>
    </row>
    <row r="148995" spans="12:14" x14ac:dyDescent="0.25">
      <c r="L148995" s="9"/>
      <c r="M148995" s="9"/>
      <c r="N148995" s="9"/>
    </row>
    <row r="148996" spans="12:14" x14ac:dyDescent="0.25">
      <c r="L148996" s="9"/>
      <c r="M148996" s="9"/>
      <c r="N148996" s="9"/>
    </row>
    <row r="148997" spans="12:14" x14ac:dyDescent="0.25">
      <c r="L148997" s="9"/>
      <c r="M148997" s="9"/>
      <c r="N148997" s="9"/>
    </row>
    <row r="148998" spans="12:14" x14ac:dyDescent="0.25">
      <c r="L148998" s="9"/>
      <c r="M148998" s="9"/>
      <c r="N148998" s="9"/>
    </row>
    <row r="148999" spans="12:14" x14ac:dyDescent="0.25">
      <c r="L148999" s="9"/>
      <c r="M148999" s="9"/>
      <c r="N148999" s="9"/>
    </row>
    <row r="149000" spans="12:14" x14ac:dyDescent="0.25">
      <c r="L149000" s="9"/>
      <c r="M149000" s="9"/>
      <c r="N149000" s="9"/>
    </row>
    <row r="149001" spans="12:14" x14ac:dyDescent="0.25">
      <c r="L149001" s="9"/>
      <c r="M149001" s="9"/>
      <c r="N149001" s="9"/>
    </row>
    <row r="149002" spans="12:14" x14ac:dyDescent="0.25">
      <c r="L149002" s="9"/>
      <c r="M149002" s="9"/>
      <c r="N149002" s="9"/>
    </row>
    <row r="149003" spans="12:14" x14ac:dyDescent="0.25">
      <c r="L149003" s="9"/>
      <c r="M149003" s="9"/>
      <c r="N149003" s="9"/>
    </row>
    <row r="149004" spans="12:14" x14ac:dyDescent="0.25">
      <c r="L149004" s="9"/>
      <c r="M149004" s="9"/>
      <c r="N149004" s="9"/>
    </row>
    <row r="149005" spans="12:14" x14ac:dyDescent="0.25">
      <c r="L149005" s="9"/>
      <c r="M149005" s="9"/>
      <c r="N149005" s="9"/>
    </row>
    <row r="149006" spans="12:14" x14ac:dyDescent="0.25">
      <c r="L149006" s="9"/>
      <c r="M149006" s="9"/>
      <c r="N149006" s="9"/>
    </row>
    <row r="149007" spans="12:14" x14ac:dyDescent="0.25">
      <c r="L149007" s="9"/>
      <c r="M149007" s="9"/>
      <c r="N149007" s="9"/>
    </row>
    <row r="149008" spans="12:14" x14ac:dyDescent="0.25">
      <c r="L149008" s="9"/>
      <c r="M149008" s="9"/>
      <c r="N149008" s="9"/>
    </row>
    <row r="149009" spans="12:14" x14ac:dyDescent="0.25">
      <c r="L149009" s="9"/>
      <c r="M149009" s="9"/>
      <c r="N149009" s="9"/>
    </row>
    <row r="149010" spans="12:14" x14ac:dyDescent="0.25">
      <c r="L149010" s="9"/>
      <c r="M149010" s="9"/>
      <c r="N149010" s="9"/>
    </row>
    <row r="149011" spans="12:14" x14ac:dyDescent="0.25">
      <c r="L149011" s="9"/>
      <c r="M149011" s="9"/>
      <c r="N149011" s="9"/>
    </row>
    <row r="149012" spans="12:14" x14ac:dyDescent="0.25">
      <c r="L149012" s="9"/>
      <c r="M149012" s="9"/>
      <c r="N149012" s="9"/>
    </row>
    <row r="149013" spans="12:14" x14ac:dyDescent="0.25">
      <c r="L149013" s="9"/>
      <c r="M149013" s="9"/>
      <c r="N149013" s="9"/>
    </row>
    <row r="149014" spans="12:14" x14ac:dyDescent="0.25">
      <c r="L149014" s="9"/>
      <c r="M149014" s="9"/>
      <c r="N149014" s="9"/>
    </row>
    <row r="149015" spans="12:14" x14ac:dyDescent="0.25">
      <c r="L149015" s="9"/>
      <c r="M149015" s="9"/>
      <c r="N149015" s="9"/>
    </row>
    <row r="149016" spans="12:14" x14ac:dyDescent="0.25">
      <c r="L149016" s="9"/>
      <c r="M149016" s="9"/>
      <c r="N149016" s="9"/>
    </row>
    <row r="149017" spans="12:14" x14ac:dyDescent="0.25">
      <c r="L149017" s="9"/>
      <c r="M149017" s="9"/>
      <c r="N149017" s="9"/>
    </row>
    <row r="149018" spans="12:14" x14ac:dyDescent="0.25">
      <c r="L149018" s="9"/>
      <c r="M149018" s="9"/>
      <c r="N149018" s="9"/>
    </row>
    <row r="149019" spans="12:14" x14ac:dyDescent="0.25">
      <c r="L149019" s="9"/>
      <c r="M149019" s="9"/>
      <c r="N149019" s="9"/>
    </row>
    <row r="149020" spans="12:14" x14ac:dyDescent="0.25">
      <c r="L149020" s="9"/>
      <c r="M149020" s="9"/>
      <c r="N149020" s="9"/>
    </row>
    <row r="149021" spans="12:14" x14ac:dyDescent="0.25">
      <c r="L149021" s="9"/>
      <c r="M149021" s="9"/>
      <c r="N149021" s="9"/>
    </row>
    <row r="149022" spans="12:14" x14ac:dyDescent="0.25">
      <c r="L149022" s="9"/>
      <c r="M149022" s="9"/>
      <c r="N149022" s="9"/>
    </row>
    <row r="149023" spans="12:14" x14ac:dyDescent="0.25">
      <c r="L149023" s="9"/>
      <c r="M149023" s="9"/>
      <c r="N149023" s="9"/>
    </row>
    <row r="149024" spans="12:14" x14ac:dyDescent="0.25">
      <c r="L149024" s="9"/>
      <c r="M149024" s="9"/>
      <c r="N149024" s="9"/>
    </row>
    <row r="149025" spans="12:14" x14ac:dyDescent="0.25">
      <c r="L149025" s="9"/>
      <c r="M149025" s="9"/>
      <c r="N149025" s="9"/>
    </row>
    <row r="149026" spans="12:14" x14ac:dyDescent="0.25">
      <c r="L149026" s="9"/>
      <c r="M149026" s="9"/>
      <c r="N149026" s="9"/>
    </row>
    <row r="149027" spans="12:14" x14ac:dyDescent="0.25">
      <c r="L149027" s="9"/>
      <c r="M149027" s="9"/>
      <c r="N149027" s="9"/>
    </row>
    <row r="149028" spans="12:14" x14ac:dyDescent="0.25">
      <c r="L149028" s="9"/>
      <c r="M149028" s="9"/>
      <c r="N149028" s="9"/>
    </row>
    <row r="149029" spans="12:14" x14ac:dyDescent="0.25">
      <c r="L149029" s="9"/>
      <c r="M149029" s="9"/>
      <c r="N149029" s="9"/>
    </row>
    <row r="149030" spans="12:14" x14ac:dyDescent="0.25">
      <c r="L149030" s="9"/>
      <c r="M149030" s="9"/>
      <c r="N149030" s="9"/>
    </row>
    <row r="149031" spans="12:14" x14ac:dyDescent="0.25">
      <c r="L149031" s="9"/>
      <c r="M149031" s="9"/>
      <c r="N149031" s="9"/>
    </row>
    <row r="149032" spans="12:14" x14ac:dyDescent="0.25">
      <c r="L149032" s="9"/>
      <c r="M149032" s="9"/>
      <c r="N149032" s="9"/>
    </row>
    <row r="149033" spans="12:14" x14ac:dyDescent="0.25">
      <c r="L149033" s="9"/>
      <c r="M149033" s="9"/>
      <c r="N149033" s="9"/>
    </row>
    <row r="149034" spans="12:14" x14ac:dyDescent="0.25">
      <c r="L149034" s="9"/>
      <c r="M149034" s="9"/>
      <c r="N149034" s="9"/>
    </row>
    <row r="149035" spans="12:14" x14ac:dyDescent="0.25">
      <c r="L149035" s="9"/>
      <c r="M149035" s="9"/>
      <c r="N149035" s="9"/>
    </row>
    <row r="149036" spans="12:14" x14ac:dyDescent="0.25">
      <c r="L149036" s="9"/>
      <c r="M149036" s="9"/>
      <c r="N149036" s="9"/>
    </row>
    <row r="149037" spans="12:14" x14ac:dyDescent="0.25">
      <c r="L149037" s="9"/>
      <c r="M149037" s="9"/>
      <c r="N149037" s="9"/>
    </row>
    <row r="149038" spans="12:14" x14ac:dyDescent="0.25">
      <c r="L149038" s="9"/>
      <c r="M149038" s="9"/>
      <c r="N149038" s="9"/>
    </row>
    <row r="149039" spans="12:14" x14ac:dyDescent="0.25">
      <c r="L149039" s="9"/>
      <c r="M149039" s="9"/>
      <c r="N149039" s="9"/>
    </row>
    <row r="149040" spans="12:14" x14ac:dyDescent="0.25">
      <c r="L149040" s="9"/>
      <c r="M149040" s="9"/>
      <c r="N149040" s="9"/>
    </row>
    <row r="149041" spans="12:14" x14ac:dyDescent="0.25">
      <c r="L149041" s="9"/>
      <c r="M149041" s="9"/>
      <c r="N149041" s="9"/>
    </row>
    <row r="149042" spans="12:14" x14ac:dyDescent="0.25">
      <c r="L149042" s="9"/>
      <c r="M149042" s="9"/>
      <c r="N149042" s="9"/>
    </row>
    <row r="149043" spans="12:14" x14ac:dyDescent="0.25">
      <c r="L149043" s="9"/>
      <c r="M149043" s="9"/>
      <c r="N149043" s="9"/>
    </row>
    <row r="149044" spans="12:14" x14ac:dyDescent="0.25">
      <c r="L149044" s="9"/>
      <c r="M149044" s="9"/>
      <c r="N149044" s="9"/>
    </row>
    <row r="149045" spans="12:14" x14ac:dyDescent="0.25">
      <c r="L149045" s="9"/>
      <c r="M149045" s="9"/>
      <c r="N149045" s="9"/>
    </row>
    <row r="149046" spans="12:14" x14ac:dyDescent="0.25">
      <c r="L149046" s="9"/>
      <c r="M149046" s="9"/>
      <c r="N149046" s="9"/>
    </row>
    <row r="149047" spans="12:14" x14ac:dyDescent="0.25">
      <c r="L149047" s="9"/>
      <c r="M149047" s="9"/>
      <c r="N149047" s="9"/>
    </row>
    <row r="149048" spans="12:14" x14ac:dyDescent="0.25">
      <c r="L149048" s="9"/>
      <c r="M149048" s="9"/>
      <c r="N149048" s="9"/>
    </row>
    <row r="149049" spans="12:14" x14ac:dyDescent="0.25">
      <c r="L149049" s="9"/>
      <c r="M149049" s="9"/>
      <c r="N149049" s="9"/>
    </row>
    <row r="149050" spans="12:14" x14ac:dyDescent="0.25">
      <c r="L149050" s="9"/>
      <c r="M149050" s="9"/>
      <c r="N149050" s="9"/>
    </row>
    <row r="149051" spans="12:14" x14ac:dyDescent="0.25">
      <c r="L149051" s="9"/>
      <c r="M149051" s="9"/>
      <c r="N149051" s="9"/>
    </row>
    <row r="149052" spans="12:14" x14ac:dyDescent="0.25">
      <c r="L149052" s="9"/>
      <c r="M149052" s="9"/>
      <c r="N149052" s="9"/>
    </row>
    <row r="149053" spans="12:14" x14ac:dyDescent="0.25">
      <c r="L149053" s="9"/>
      <c r="M149053" s="9"/>
      <c r="N149053" s="9"/>
    </row>
    <row r="149054" spans="12:14" x14ac:dyDescent="0.25">
      <c r="L149054" s="9"/>
      <c r="M149054" s="9"/>
      <c r="N149054" s="9"/>
    </row>
    <row r="149055" spans="12:14" x14ac:dyDescent="0.25">
      <c r="L149055" s="9"/>
      <c r="M149055" s="9"/>
      <c r="N149055" s="9"/>
    </row>
    <row r="149056" spans="12:14" x14ac:dyDescent="0.25">
      <c r="L149056" s="9"/>
      <c r="M149056" s="9"/>
      <c r="N149056" s="9"/>
    </row>
    <row r="149057" spans="12:14" x14ac:dyDescent="0.25">
      <c r="L149057" s="9"/>
      <c r="M149057" s="9"/>
      <c r="N149057" s="9"/>
    </row>
    <row r="149058" spans="12:14" x14ac:dyDescent="0.25">
      <c r="L149058" s="9"/>
      <c r="M149058" s="9"/>
      <c r="N149058" s="9"/>
    </row>
    <row r="149059" spans="12:14" x14ac:dyDescent="0.25">
      <c r="L149059" s="9"/>
      <c r="M149059" s="9"/>
      <c r="N149059" s="9"/>
    </row>
    <row r="149060" spans="12:14" x14ac:dyDescent="0.25">
      <c r="L149060" s="9"/>
      <c r="M149060" s="9"/>
      <c r="N149060" s="9"/>
    </row>
    <row r="149061" spans="12:14" x14ac:dyDescent="0.25">
      <c r="L149061" s="9"/>
      <c r="M149061" s="9"/>
      <c r="N149061" s="9"/>
    </row>
    <row r="149062" spans="12:14" x14ac:dyDescent="0.25">
      <c r="L149062" s="9"/>
      <c r="M149062" s="9"/>
      <c r="N149062" s="9"/>
    </row>
    <row r="149063" spans="12:14" x14ac:dyDescent="0.25">
      <c r="L149063" s="9"/>
      <c r="M149063" s="9"/>
      <c r="N149063" s="9"/>
    </row>
    <row r="149064" spans="12:14" x14ac:dyDescent="0.25">
      <c r="L149064" s="9"/>
      <c r="M149064" s="9"/>
      <c r="N149064" s="9"/>
    </row>
    <row r="149065" spans="12:14" x14ac:dyDescent="0.25">
      <c r="L149065" s="9"/>
      <c r="M149065" s="9"/>
      <c r="N149065" s="9"/>
    </row>
    <row r="149066" spans="12:14" x14ac:dyDescent="0.25">
      <c r="L149066" s="9"/>
      <c r="M149066" s="9"/>
      <c r="N149066" s="9"/>
    </row>
    <row r="149067" spans="12:14" x14ac:dyDescent="0.25">
      <c r="L149067" s="9"/>
      <c r="M149067" s="9"/>
      <c r="N149067" s="9"/>
    </row>
    <row r="149068" spans="12:14" x14ac:dyDescent="0.25">
      <c r="L149068" s="9"/>
      <c r="M149068" s="9"/>
      <c r="N149068" s="9"/>
    </row>
    <row r="149069" spans="12:14" x14ac:dyDescent="0.25">
      <c r="L149069" s="9"/>
      <c r="M149069" s="9"/>
      <c r="N149069" s="9"/>
    </row>
    <row r="149070" spans="12:14" x14ac:dyDescent="0.25">
      <c r="L149070" s="9"/>
      <c r="M149070" s="9"/>
      <c r="N149070" s="9"/>
    </row>
    <row r="149071" spans="12:14" x14ac:dyDescent="0.25">
      <c r="L149071" s="9"/>
      <c r="M149071" s="9"/>
      <c r="N149071" s="9"/>
    </row>
    <row r="149072" spans="12:14" x14ac:dyDescent="0.25">
      <c r="L149072" s="9"/>
      <c r="M149072" s="9"/>
      <c r="N149072" s="9"/>
    </row>
    <row r="149073" spans="12:14" x14ac:dyDescent="0.25">
      <c r="L149073" s="9"/>
      <c r="M149073" s="9"/>
      <c r="N149073" s="9"/>
    </row>
    <row r="149074" spans="12:14" x14ac:dyDescent="0.25">
      <c r="L149074" s="9"/>
      <c r="M149074" s="9"/>
      <c r="N149074" s="9"/>
    </row>
    <row r="149075" spans="12:14" x14ac:dyDescent="0.25">
      <c r="L149075" s="9"/>
      <c r="M149075" s="9"/>
      <c r="N149075" s="9"/>
    </row>
    <row r="149076" spans="12:14" x14ac:dyDescent="0.25">
      <c r="L149076" s="9"/>
      <c r="M149076" s="9"/>
      <c r="N149076" s="9"/>
    </row>
    <row r="149077" spans="12:14" x14ac:dyDescent="0.25">
      <c r="L149077" s="9"/>
      <c r="M149077" s="9"/>
      <c r="N149077" s="9"/>
    </row>
    <row r="149078" spans="12:14" x14ac:dyDescent="0.25">
      <c r="L149078" s="9"/>
      <c r="M149078" s="9"/>
      <c r="N149078" s="9"/>
    </row>
    <row r="149079" spans="12:14" x14ac:dyDescent="0.25">
      <c r="L149079" s="9"/>
      <c r="M149079" s="9"/>
      <c r="N149079" s="9"/>
    </row>
    <row r="149080" spans="12:14" x14ac:dyDescent="0.25">
      <c r="L149080" s="9"/>
      <c r="M149080" s="9"/>
      <c r="N149080" s="9"/>
    </row>
    <row r="149081" spans="12:14" x14ac:dyDescent="0.25">
      <c r="L149081" s="9"/>
      <c r="M149081" s="9"/>
      <c r="N149081" s="9"/>
    </row>
    <row r="149082" spans="12:14" x14ac:dyDescent="0.25">
      <c r="L149082" s="9"/>
      <c r="M149082" s="9"/>
      <c r="N149082" s="9"/>
    </row>
    <row r="149083" spans="12:14" x14ac:dyDescent="0.25">
      <c r="L149083" s="9"/>
      <c r="M149083" s="9"/>
      <c r="N149083" s="9"/>
    </row>
    <row r="149084" spans="12:14" x14ac:dyDescent="0.25">
      <c r="L149084" s="9"/>
      <c r="M149084" s="9"/>
      <c r="N149084" s="9"/>
    </row>
    <row r="149085" spans="12:14" x14ac:dyDescent="0.25">
      <c r="L149085" s="9"/>
      <c r="M149085" s="9"/>
      <c r="N149085" s="9"/>
    </row>
    <row r="149086" spans="12:14" x14ac:dyDescent="0.25">
      <c r="L149086" s="9"/>
      <c r="M149086" s="9"/>
      <c r="N149086" s="9"/>
    </row>
    <row r="149087" spans="12:14" x14ac:dyDescent="0.25">
      <c r="L149087" s="9"/>
      <c r="M149087" s="9"/>
      <c r="N149087" s="9"/>
    </row>
    <row r="149088" spans="12:14" x14ac:dyDescent="0.25">
      <c r="L149088" s="9"/>
      <c r="M149088" s="9"/>
      <c r="N149088" s="9"/>
    </row>
    <row r="149089" spans="12:14" x14ac:dyDescent="0.25">
      <c r="L149089" s="9"/>
      <c r="M149089" s="9"/>
      <c r="N149089" s="9"/>
    </row>
    <row r="149090" spans="12:14" x14ac:dyDescent="0.25">
      <c r="L149090" s="9"/>
      <c r="M149090" s="9"/>
      <c r="N149090" s="9"/>
    </row>
    <row r="149091" spans="12:14" x14ac:dyDescent="0.25">
      <c r="L149091" s="9"/>
      <c r="M149091" s="9"/>
      <c r="N149091" s="9"/>
    </row>
    <row r="149092" spans="12:14" x14ac:dyDescent="0.25">
      <c r="L149092" s="9"/>
      <c r="M149092" s="9"/>
      <c r="N149092" s="9"/>
    </row>
    <row r="149093" spans="12:14" x14ac:dyDescent="0.25">
      <c r="L149093" s="9"/>
      <c r="M149093" s="9"/>
      <c r="N149093" s="9"/>
    </row>
    <row r="149094" spans="12:14" x14ac:dyDescent="0.25">
      <c r="L149094" s="9"/>
      <c r="M149094" s="9"/>
      <c r="N149094" s="9"/>
    </row>
    <row r="149095" spans="12:14" x14ac:dyDescent="0.25">
      <c r="L149095" s="9"/>
      <c r="M149095" s="9"/>
      <c r="N149095" s="9"/>
    </row>
    <row r="149096" spans="12:14" x14ac:dyDescent="0.25">
      <c r="L149096" s="9"/>
      <c r="M149096" s="9"/>
      <c r="N149096" s="9"/>
    </row>
    <row r="149097" spans="12:14" x14ac:dyDescent="0.25">
      <c r="L149097" s="9"/>
      <c r="M149097" s="9"/>
      <c r="N149097" s="9"/>
    </row>
    <row r="149098" spans="12:14" x14ac:dyDescent="0.25">
      <c r="L149098" s="9"/>
      <c r="M149098" s="9"/>
      <c r="N149098" s="9"/>
    </row>
    <row r="149099" spans="12:14" x14ac:dyDescent="0.25">
      <c r="L149099" s="9"/>
      <c r="M149099" s="9"/>
      <c r="N149099" s="9"/>
    </row>
    <row r="149100" spans="12:14" x14ac:dyDescent="0.25">
      <c r="L149100" s="9"/>
      <c r="M149100" s="9"/>
      <c r="N149100" s="9"/>
    </row>
    <row r="149101" spans="12:14" x14ac:dyDescent="0.25">
      <c r="L149101" s="9"/>
      <c r="M149101" s="9"/>
      <c r="N149101" s="9"/>
    </row>
    <row r="149102" spans="12:14" x14ac:dyDescent="0.25">
      <c r="L149102" s="9"/>
      <c r="M149102" s="9"/>
      <c r="N149102" s="9"/>
    </row>
    <row r="149103" spans="12:14" x14ac:dyDescent="0.25">
      <c r="L149103" s="9"/>
      <c r="M149103" s="9"/>
      <c r="N149103" s="9"/>
    </row>
    <row r="149104" spans="12:14" x14ac:dyDescent="0.25">
      <c r="L149104" s="9"/>
      <c r="M149104" s="9"/>
      <c r="N149104" s="9"/>
    </row>
    <row r="149105" spans="12:14" x14ac:dyDescent="0.25">
      <c r="L149105" s="9"/>
      <c r="M149105" s="9"/>
      <c r="N149105" s="9"/>
    </row>
    <row r="149106" spans="12:14" x14ac:dyDescent="0.25">
      <c r="L149106" s="9"/>
      <c r="M149106" s="9"/>
      <c r="N149106" s="9"/>
    </row>
    <row r="149107" spans="12:14" x14ac:dyDescent="0.25">
      <c r="L149107" s="9"/>
      <c r="M149107" s="9"/>
      <c r="N149107" s="9"/>
    </row>
    <row r="149108" spans="12:14" x14ac:dyDescent="0.25">
      <c r="L149108" s="9"/>
      <c r="M149108" s="9"/>
      <c r="N149108" s="9"/>
    </row>
    <row r="149109" spans="12:14" x14ac:dyDescent="0.25">
      <c r="L149109" s="9"/>
      <c r="M149109" s="9"/>
      <c r="N149109" s="9"/>
    </row>
    <row r="149110" spans="12:14" x14ac:dyDescent="0.25">
      <c r="L149110" s="9"/>
      <c r="M149110" s="9"/>
      <c r="N149110" s="9"/>
    </row>
    <row r="149111" spans="12:14" x14ac:dyDescent="0.25">
      <c r="L149111" s="9"/>
      <c r="M149111" s="9"/>
      <c r="N149111" s="9"/>
    </row>
    <row r="149112" spans="12:14" x14ac:dyDescent="0.25">
      <c r="L149112" s="9"/>
      <c r="M149112" s="9"/>
      <c r="N149112" s="9"/>
    </row>
    <row r="149113" spans="12:14" x14ac:dyDescent="0.25">
      <c r="L149113" s="9"/>
      <c r="M149113" s="9"/>
      <c r="N149113" s="9"/>
    </row>
    <row r="149114" spans="12:14" x14ac:dyDescent="0.25">
      <c r="L149114" s="9"/>
      <c r="M149114" s="9"/>
      <c r="N149114" s="9"/>
    </row>
    <row r="149115" spans="12:14" x14ac:dyDescent="0.25">
      <c r="L149115" s="9"/>
      <c r="M149115" s="9"/>
      <c r="N149115" s="9"/>
    </row>
    <row r="149116" spans="12:14" x14ac:dyDescent="0.25">
      <c r="L149116" s="9"/>
      <c r="M149116" s="9"/>
      <c r="N149116" s="9"/>
    </row>
    <row r="149117" spans="12:14" x14ac:dyDescent="0.25">
      <c r="L149117" s="9"/>
      <c r="M149117" s="9"/>
      <c r="N149117" s="9"/>
    </row>
    <row r="149118" spans="12:14" x14ac:dyDescent="0.25">
      <c r="L149118" s="9"/>
      <c r="M149118" s="9"/>
      <c r="N149118" s="9"/>
    </row>
    <row r="149119" spans="12:14" x14ac:dyDescent="0.25">
      <c r="L149119" s="9"/>
      <c r="M149119" s="9"/>
      <c r="N149119" s="9"/>
    </row>
    <row r="149120" spans="12:14" x14ac:dyDescent="0.25">
      <c r="L149120" s="9"/>
      <c r="M149120" s="9"/>
      <c r="N149120" s="9"/>
    </row>
    <row r="149121" spans="12:14" x14ac:dyDescent="0.25">
      <c r="L149121" s="9"/>
      <c r="M149121" s="9"/>
      <c r="N149121" s="9"/>
    </row>
    <row r="149122" spans="12:14" x14ac:dyDescent="0.25">
      <c r="L149122" s="9"/>
      <c r="M149122" s="9"/>
      <c r="N149122" s="9"/>
    </row>
    <row r="149123" spans="12:14" x14ac:dyDescent="0.25">
      <c r="L149123" s="9"/>
      <c r="M149123" s="9"/>
      <c r="N149123" s="9"/>
    </row>
    <row r="149124" spans="12:14" x14ac:dyDescent="0.25">
      <c r="L149124" s="9"/>
      <c r="M149124" s="9"/>
      <c r="N149124" s="9"/>
    </row>
    <row r="149125" spans="12:14" x14ac:dyDescent="0.25">
      <c r="L149125" s="9"/>
      <c r="M149125" s="9"/>
      <c r="N149125" s="9"/>
    </row>
    <row r="149126" spans="12:14" x14ac:dyDescent="0.25">
      <c r="L149126" s="9"/>
      <c r="M149126" s="9"/>
      <c r="N149126" s="9"/>
    </row>
    <row r="149127" spans="12:14" x14ac:dyDescent="0.25">
      <c r="L149127" s="9"/>
      <c r="M149127" s="9"/>
      <c r="N149127" s="9"/>
    </row>
    <row r="149128" spans="12:14" x14ac:dyDescent="0.25">
      <c r="L149128" s="9"/>
      <c r="M149128" s="9"/>
      <c r="N149128" s="9"/>
    </row>
    <row r="149129" spans="12:14" x14ac:dyDescent="0.25">
      <c r="L149129" s="9"/>
      <c r="M149129" s="9"/>
      <c r="N149129" s="9"/>
    </row>
    <row r="149130" spans="12:14" x14ac:dyDescent="0.25">
      <c r="L149130" s="9"/>
      <c r="M149130" s="9"/>
      <c r="N149130" s="9"/>
    </row>
    <row r="149131" spans="12:14" x14ac:dyDescent="0.25">
      <c r="L149131" s="9"/>
      <c r="M149131" s="9"/>
      <c r="N149131" s="9"/>
    </row>
    <row r="149132" spans="12:14" x14ac:dyDescent="0.25">
      <c r="L149132" s="9"/>
      <c r="M149132" s="9"/>
      <c r="N149132" s="9"/>
    </row>
    <row r="149133" spans="12:14" x14ac:dyDescent="0.25">
      <c r="L149133" s="9"/>
      <c r="M149133" s="9"/>
      <c r="N149133" s="9"/>
    </row>
    <row r="149134" spans="12:14" x14ac:dyDescent="0.25">
      <c r="L149134" s="9"/>
      <c r="M149134" s="9"/>
      <c r="N149134" s="9"/>
    </row>
    <row r="149135" spans="12:14" x14ac:dyDescent="0.25">
      <c r="L149135" s="9"/>
      <c r="M149135" s="9"/>
      <c r="N149135" s="9"/>
    </row>
    <row r="149136" spans="12:14" x14ac:dyDescent="0.25">
      <c r="L149136" s="9"/>
      <c r="M149136" s="9"/>
      <c r="N149136" s="9"/>
    </row>
    <row r="149137" spans="12:14" x14ac:dyDescent="0.25">
      <c r="L149137" s="9"/>
      <c r="M149137" s="9"/>
      <c r="N149137" s="9"/>
    </row>
    <row r="149138" spans="12:14" x14ac:dyDescent="0.25">
      <c r="L149138" s="9"/>
      <c r="M149138" s="9"/>
      <c r="N149138" s="9"/>
    </row>
    <row r="149139" spans="12:14" x14ac:dyDescent="0.25">
      <c r="L149139" s="9"/>
      <c r="M149139" s="9"/>
      <c r="N149139" s="9"/>
    </row>
    <row r="149140" spans="12:14" x14ac:dyDescent="0.25">
      <c r="L149140" s="9"/>
      <c r="M149140" s="9"/>
      <c r="N149140" s="9"/>
    </row>
    <row r="149141" spans="12:14" x14ac:dyDescent="0.25">
      <c r="L149141" s="9"/>
      <c r="M149141" s="9"/>
      <c r="N149141" s="9"/>
    </row>
    <row r="149142" spans="12:14" x14ac:dyDescent="0.25">
      <c r="L149142" s="9"/>
      <c r="M149142" s="9"/>
      <c r="N149142" s="9"/>
    </row>
    <row r="149143" spans="12:14" x14ac:dyDescent="0.25">
      <c r="L149143" s="9"/>
      <c r="M149143" s="9"/>
      <c r="N149143" s="9"/>
    </row>
    <row r="149144" spans="12:14" x14ac:dyDescent="0.25">
      <c r="L149144" s="9"/>
      <c r="M149144" s="9"/>
      <c r="N149144" s="9"/>
    </row>
    <row r="149145" spans="12:14" x14ac:dyDescent="0.25">
      <c r="L149145" s="9"/>
      <c r="M149145" s="9"/>
      <c r="N149145" s="9"/>
    </row>
    <row r="149146" spans="12:14" x14ac:dyDescent="0.25">
      <c r="L149146" s="9"/>
      <c r="M149146" s="9"/>
      <c r="N149146" s="9"/>
    </row>
    <row r="149147" spans="12:14" x14ac:dyDescent="0.25">
      <c r="L149147" s="9"/>
      <c r="M149147" s="9"/>
      <c r="N149147" s="9"/>
    </row>
    <row r="149148" spans="12:14" x14ac:dyDescent="0.25">
      <c r="L149148" s="9"/>
      <c r="M149148" s="9"/>
      <c r="N149148" s="9"/>
    </row>
    <row r="149149" spans="12:14" x14ac:dyDescent="0.25">
      <c r="L149149" s="9"/>
      <c r="M149149" s="9"/>
      <c r="N149149" s="9"/>
    </row>
    <row r="149150" spans="12:14" x14ac:dyDescent="0.25">
      <c r="L149150" s="9"/>
      <c r="M149150" s="9"/>
      <c r="N149150" s="9"/>
    </row>
    <row r="149151" spans="12:14" x14ac:dyDescent="0.25">
      <c r="L149151" s="9"/>
      <c r="M149151" s="9"/>
      <c r="N149151" s="9"/>
    </row>
    <row r="149152" spans="12:14" x14ac:dyDescent="0.25">
      <c r="L149152" s="9"/>
      <c r="M149152" s="9"/>
      <c r="N149152" s="9"/>
    </row>
    <row r="149153" spans="12:14" x14ac:dyDescent="0.25">
      <c r="L149153" s="9"/>
      <c r="M149153" s="9"/>
      <c r="N149153" s="9"/>
    </row>
    <row r="149154" spans="12:14" x14ac:dyDescent="0.25">
      <c r="L149154" s="9"/>
      <c r="M149154" s="9"/>
      <c r="N149154" s="9"/>
    </row>
    <row r="149155" spans="12:14" x14ac:dyDescent="0.25">
      <c r="L149155" s="9"/>
      <c r="M149155" s="9"/>
      <c r="N149155" s="9"/>
    </row>
    <row r="149156" spans="12:14" x14ac:dyDescent="0.25">
      <c r="L149156" s="9"/>
      <c r="M149156" s="9"/>
      <c r="N149156" s="9"/>
    </row>
    <row r="149157" spans="12:14" x14ac:dyDescent="0.25">
      <c r="L149157" s="9"/>
      <c r="M149157" s="9"/>
      <c r="N149157" s="9"/>
    </row>
    <row r="149158" spans="12:14" x14ac:dyDescent="0.25">
      <c r="L149158" s="9"/>
      <c r="M149158" s="9"/>
      <c r="N149158" s="9"/>
    </row>
    <row r="149159" spans="12:14" x14ac:dyDescent="0.25">
      <c r="L149159" s="9"/>
      <c r="M149159" s="9"/>
      <c r="N149159" s="9"/>
    </row>
    <row r="149160" spans="12:14" x14ac:dyDescent="0.25">
      <c r="L149160" s="9"/>
      <c r="M149160" s="9"/>
      <c r="N149160" s="9"/>
    </row>
    <row r="149161" spans="12:14" x14ac:dyDescent="0.25">
      <c r="L149161" s="9"/>
      <c r="M149161" s="9"/>
      <c r="N149161" s="9"/>
    </row>
    <row r="149162" spans="12:14" x14ac:dyDescent="0.25">
      <c r="L149162" s="9"/>
      <c r="M149162" s="9"/>
      <c r="N149162" s="9"/>
    </row>
    <row r="149163" spans="12:14" x14ac:dyDescent="0.25">
      <c r="L149163" s="9"/>
      <c r="M149163" s="9"/>
      <c r="N149163" s="9"/>
    </row>
    <row r="149164" spans="12:14" x14ac:dyDescent="0.25">
      <c r="L149164" s="9"/>
      <c r="M149164" s="9"/>
      <c r="N149164" s="9"/>
    </row>
    <row r="149165" spans="12:14" x14ac:dyDescent="0.25">
      <c r="L149165" s="9"/>
      <c r="M149165" s="9"/>
      <c r="N149165" s="9"/>
    </row>
    <row r="149166" spans="12:14" x14ac:dyDescent="0.25">
      <c r="L149166" s="9"/>
      <c r="M149166" s="9"/>
      <c r="N149166" s="9"/>
    </row>
    <row r="149167" spans="12:14" x14ac:dyDescent="0.25">
      <c r="L149167" s="9"/>
      <c r="M149167" s="9"/>
      <c r="N149167" s="9"/>
    </row>
    <row r="149168" spans="12:14" x14ac:dyDescent="0.25">
      <c r="L149168" s="9"/>
      <c r="M149168" s="9"/>
      <c r="N149168" s="9"/>
    </row>
    <row r="149169" spans="12:14" x14ac:dyDescent="0.25">
      <c r="L149169" s="9"/>
      <c r="M149169" s="9"/>
      <c r="N149169" s="9"/>
    </row>
    <row r="149170" spans="12:14" x14ac:dyDescent="0.25">
      <c r="L149170" s="9"/>
      <c r="M149170" s="9"/>
      <c r="N149170" s="9"/>
    </row>
    <row r="149171" spans="12:14" x14ac:dyDescent="0.25">
      <c r="L149171" s="9"/>
      <c r="M149171" s="9"/>
      <c r="N149171" s="9"/>
    </row>
    <row r="149172" spans="12:14" x14ac:dyDescent="0.25">
      <c r="L149172" s="9"/>
      <c r="M149172" s="9"/>
      <c r="N149172" s="9"/>
    </row>
    <row r="149173" spans="12:14" x14ac:dyDescent="0.25">
      <c r="L149173" s="9"/>
      <c r="M149173" s="9"/>
      <c r="N149173" s="9"/>
    </row>
    <row r="149174" spans="12:14" x14ac:dyDescent="0.25">
      <c r="L149174" s="9"/>
      <c r="M149174" s="9"/>
      <c r="N149174" s="9"/>
    </row>
    <row r="149175" spans="12:14" x14ac:dyDescent="0.25">
      <c r="L149175" s="9"/>
      <c r="M149175" s="9"/>
      <c r="N149175" s="9"/>
    </row>
    <row r="149176" spans="12:14" x14ac:dyDescent="0.25">
      <c r="L149176" s="9"/>
      <c r="M149176" s="9"/>
      <c r="N149176" s="9"/>
    </row>
    <row r="149177" spans="12:14" x14ac:dyDescent="0.25">
      <c r="L149177" s="9"/>
      <c r="M149177" s="9"/>
      <c r="N149177" s="9"/>
    </row>
    <row r="149178" spans="12:14" x14ac:dyDescent="0.25">
      <c r="L149178" s="9"/>
      <c r="M149178" s="9"/>
      <c r="N149178" s="9"/>
    </row>
    <row r="149179" spans="12:14" x14ac:dyDescent="0.25">
      <c r="L149179" s="9"/>
      <c r="M149179" s="9"/>
      <c r="N149179" s="9"/>
    </row>
    <row r="149180" spans="12:14" x14ac:dyDescent="0.25">
      <c r="L149180" s="9"/>
      <c r="M149180" s="9"/>
      <c r="N149180" s="9"/>
    </row>
    <row r="149181" spans="12:14" x14ac:dyDescent="0.25">
      <c r="L149181" s="9"/>
      <c r="M149181" s="9"/>
      <c r="N149181" s="9"/>
    </row>
    <row r="149182" spans="12:14" x14ac:dyDescent="0.25">
      <c r="L149182" s="9"/>
      <c r="M149182" s="9"/>
      <c r="N149182" s="9"/>
    </row>
    <row r="149183" spans="12:14" x14ac:dyDescent="0.25">
      <c r="L149183" s="9"/>
      <c r="M149183" s="9"/>
      <c r="N149183" s="9"/>
    </row>
    <row r="149184" spans="12:14" x14ac:dyDescent="0.25">
      <c r="L149184" s="9"/>
      <c r="M149184" s="9"/>
      <c r="N149184" s="9"/>
    </row>
    <row r="149185" spans="12:14" x14ac:dyDescent="0.25">
      <c r="L149185" s="9"/>
      <c r="M149185" s="9"/>
      <c r="N149185" s="9"/>
    </row>
    <row r="149186" spans="12:14" x14ac:dyDescent="0.25">
      <c r="L149186" s="9"/>
      <c r="M149186" s="9"/>
      <c r="N149186" s="9"/>
    </row>
    <row r="149187" spans="12:14" x14ac:dyDescent="0.25">
      <c r="L149187" s="9"/>
      <c r="M149187" s="9"/>
      <c r="N149187" s="9"/>
    </row>
    <row r="149188" spans="12:14" x14ac:dyDescent="0.25">
      <c r="L149188" s="9"/>
      <c r="M149188" s="9"/>
      <c r="N149188" s="9"/>
    </row>
    <row r="149189" spans="12:14" x14ac:dyDescent="0.25">
      <c r="L149189" s="9"/>
      <c r="M149189" s="9"/>
      <c r="N149189" s="9"/>
    </row>
    <row r="149190" spans="12:14" x14ac:dyDescent="0.25">
      <c r="L149190" s="9"/>
      <c r="M149190" s="9"/>
      <c r="N149190" s="9"/>
    </row>
    <row r="149191" spans="12:14" x14ac:dyDescent="0.25">
      <c r="L149191" s="9"/>
      <c r="M149191" s="9"/>
      <c r="N149191" s="9"/>
    </row>
    <row r="149192" spans="12:14" x14ac:dyDescent="0.25">
      <c r="L149192" s="9"/>
      <c r="M149192" s="9"/>
      <c r="N149192" s="9"/>
    </row>
    <row r="149193" spans="12:14" x14ac:dyDescent="0.25">
      <c r="L149193" s="9"/>
      <c r="M149193" s="9"/>
      <c r="N149193" s="9"/>
    </row>
    <row r="149194" spans="12:14" x14ac:dyDescent="0.25">
      <c r="L149194" s="9"/>
      <c r="M149194" s="9"/>
      <c r="N149194" s="9"/>
    </row>
    <row r="149195" spans="12:14" x14ac:dyDescent="0.25">
      <c r="L149195" s="9"/>
      <c r="M149195" s="9"/>
      <c r="N149195" s="9"/>
    </row>
    <row r="149196" spans="12:14" x14ac:dyDescent="0.25">
      <c r="L149196" s="9"/>
      <c r="M149196" s="9"/>
      <c r="N149196" s="9"/>
    </row>
    <row r="149197" spans="12:14" x14ac:dyDescent="0.25">
      <c r="L149197" s="9"/>
      <c r="M149197" s="9"/>
      <c r="N149197" s="9"/>
    </row>
    <row r="149198" spans="12:14" x14ac:dyDescent="0.25">
      <c r="L149198" s="9"/>
      <c r="M149198" s="9"/>
      <c r="N149198" s="9"/>
    </row>
    <row r="149199" spans="12:14" x14ac:dyDescent="0.25">
      <c r="L149199" s="9"/>
      <c r="M149199" s="9"/>
      <c r="N149199" s="9"/>
    </row>
    <row r="149200" spans="12:14" x14ac:dyDescent="0.25">
      <c r="L149200" s="9"/>
      <c r="M149200" s="9"/>
      <c r="N149200" s="9"/>
    </row>
    <row r="149201" spans="12:14" x14ac:dyDescent="0.25">
      <c r="L149201" s="9"/>
      <c r="M149201" s="9"/>
      <c r="N149201" s="9"/>
    </row>
    <row r="149202" spans="12:14" x14ac:dyDescent="0.25">
      <c r="L149202" s="9"/>
      <c r="M149202" s="9"/>
      <c r="N149202" s="9"/>
    </row>
    <row r="149203" spans="12:14" x14ac:dyDescent="0.25">
      <c r="L149203" s="9"/>
      <c r="M149203" s="9"/>
      <c r="N149203" s="9"/>
    </row>
    <row r="149204" spans="12:14" x14ac:dyDescent="0.25">
      <c r="L149204" s="9"/>
      <c r="M149204" s="9"/>
      <c r="N149204" s="9"/>
    </row>
    <row r="149205" spans="12:14" x14ac:dyDescent="0.25">
      <c r="L149205" s="9"/>
      <c r="M149205" s="9"/>
      <c r="N149205" s="9"/>
    </row>
    <row r="149206" spans="12:14" x14ac:dyDescent="0.25">
      <c r="L149206" s="9"/>
      <c r="M149206" s="9"/>
      <c r="N149206" s="9"/>
    </row>
    <row r="149207" spans="12:14" x14ac:dyDescent="0.25">
      <c r="L149207" s="9"/>
      <c r="M149207" s="9"/>
      <c r="N149207" s="9"/>
    </row>
    <row r="149208" spans="12:14" x14ac:dyDescent="0.25">
      <c r="L149208" s="9"/>
      <c r="M149208" s="9"/>
      <c r="N149208" s="9"/>
    </row>
    <row r="149209" spans="12:14" x14ac:dyDescent="0.25">
      <c r="L149209" s="9"/>
      <c r="M149209" s="9"/>
      <c r="N149209" s="9"/>
    </row>
    <row r="149210" spans="12:14" x14ac:dyDescent="0.25">
      <c r="L149210" s="9"/>
      <c r="M149210" s="9"/>
      <c r="N149210" s="9"/>
    </row>
    <row r="149211" spans="12:14" x14ac:dyDescent="0.25">
      <c r="L149211" s="9"/>
      <c r="M149211" s="9"/>
      <c r="N149211" s="9"/>
    </row>
    <row r="149212" spans="12:14" x14ac:dyDescent="0.25">
      <c r="L149212" s="9"/>
      <c r="M149212" s="9"/>
      <c r="N149212" s="9"/>
    </row>
    <row r="149213" spans="12:14" x14ac:dyDescent="0.25">
      <c r="L149213" s="9"/>
      <c r="M149213" s="9"/>
      <c r="N149213" s="9"/>
    </row>
    <row r="149214" spans="12:14" x14ac:dyDescent="0.25">
      <c r="L149214" s="9"/>
      <c r="M149214" s="9"/>
      <c r="N149214" s="9"/>
    </row>
    <row r="149215" spans="12:14" x14ac:dyDescent="0.25">
      <c r="L149215" s="9"/>
      <c r="M149215" s="9"/>
      <c r="N149215" s="9"/>
    </row>
    <row r="149216" spans="12:14" x14ac:dyDescent="0.25">
      <c r="L149216" s="9"/>
      <c r="M149216" s="9"/>
      <c r="N149216" s="9"/>
    </row>
    <row r="149217" spans="12:14" x14ac:dyDescent="0.25">
      <c r="L149217" s="9"/>
      <c r="M149217" s="9"/>
      <c r="N149217" s="9"/>
    </row>
    <row r="149218" spans="12:14" x14ac:dyDescent="0.25">
      <c r="L149218" s="9"/>
      <c r="M149218" s="9"/>
      <c r="N149218" s="9"/>
    </row>
    <row r="149219" spans="12:14" x14ac:dyDescent="0.25">
      <c r="L149219" s="9"/>
      <c r="M149219" s="9"/>
      <c r="N149219" s="9"/>
    </row>
    <row r="149220" spans="12:14" x14ac:dyDescent="0.25">
      <c r="L149220" s="9"/>
      <c r="M149220" s="9"/>
      <c r="N149220" s="9"/>
    </row>
    <row r="149221" spans="12:14" x14ac:dyDescent="0.25">
      <c r="L149221" s="9"/>
      <c r="M149221" s="9"/>
      <c r="N149221" s="9"/>
    </row>
    <row r="149222" spans="12:14" x14ac:dyDescent="0.25">
      <c r="L149222" s="9"/>
      <c r="M149222" s="9"/>
      <c r="N149222" s="9"/>
    </row>
    <row r="149223" spans="12:14" x14ac:dyDescent="0.25">
      <c r="L149223" s="9"/>
      <c r="M149223" s="9"/>
      <c r="N149223" s="9"/>
    </row>
    <row r="149224" spans="12:14" x14ac:dyDescent="0.25">
      <c r="L149224" s="9"/>
      <c r="M149224" s="9"/>
      <c r="N149224" s="9"/>
    </row>
    <row r="149225" spans="12:14" x14ac:dyDescent="0.25">
      <c r="L149225" s="9"/>
      <c r="M149225" s="9"/>
      <c r="N149225" s="9"/>
    </row>
    <row r="149226" spans="12:14" x14ac:dyDescent="0.25">
      <c r="L149226" s="9"/>
      <c r="M149226" s="9"/>
      <c r="N149226" s="9"/>
    </row>
    <row r="149227" spans="12:14" x14ac:dyDescent="0.25">
      <c r="L149227" s="9"/>
      <c r="M149227" s="9"/>
      <c r="N149227" s="9"/>
    </row>
    <row r="149228" spans="12:14" x14ac:dyDescent="0.25">
      <c r="L149228" s="9"/>
      <c r="M149228" s="9"/>
      <c r="N149228" s="9"/>
    </row>
    <row r="149229" spans="12:14" x14ac:dyDescent="0.25">
      <c r="L149229" s="9"/>
      <c r="M149229" s="9"/>
      <c r="N149229" s="9"/>
    </row>
    <row r="149230" spans="12:14" x14ac:dyDescent="0.25">
      <c r="L149230" s="9"/>
      <c r="M149230" s="9"/>
      <c r="N149230" s="9"/>
    </row>
    <row r="149231" spans="12:14" x14ac:dyDescent="0.25">
      <c r="L149231" s="9"/>
      <c r="M149231" s="9"/>
      <c r="N149231" s="9"/>
    </row>
    <row r="149232" spans="12:14" x14ac:dyDescent="0.25">
      <c r="L149232" s="9"/>
      <c r="M149232" s="9"/>
      <c r="N149232" s="9"/>
    </row>
    <row r="149233" spans="12:14" x14ac:dyDescent="0.25">
      <c r="L149233" s="9"/>
      <c r="M149233" s="9"/>
      <c r="N149233" s="9"/>
    </row>
    <row r="149234" spans="12:14" x14ac:dyDescent="0.25">
      <c r="L149234" s="9"/>
      <c r="M149234" s="9"/>
      <c r="N149234" s="9"/>
    </row>
    <row r="149235" spans="12:14" x14ac:dyDescent="0.25">
      <c r="L149235" s="9"/>
      <c r="M149235" s="9"/>
      <c r="N149235" s="9"/>
    </row>
    <row r="149236" spans="12:14" x14ac:dyDescent="0.25">
      <c r="L149236" s="9"/>
      <c r="M149236" s="9"/>
      <c r="N149236" s="9"/>
    </row>
    <row r="149237" spans="12:14" x14ac:dyDescent="0.25">
      <c r="L149237" s="9"/>
      <c r="M149237" s="9"/>
      <c r="N149237" s="9"/>
    </row>
    <row r="149238" spans="12:14" x14ac:dyDescent="0.25">
      <c r="L149238" s="9"/>
      <c r="M149238" s="9"/>
      <c r="N149238" s="9"/>
    </row>
    <row r="149239" spans="12:14" x14ac:dyDescent="0.25">
      <c r="L149239" s="9"/>
      <c r="M149239" s="9"/>
      <c r="N149239" s="9"/>
    </row>
    <row r="149240" spans="12:14" x14ac:dyDescent="0.25">
      <c r="L149240" s="9"/>
      <c r="M149240" s="9"/>
      <c r="N149240" s="9"/>
    </row>
    <row r="149241" spans="12:14" x14ac:dyDescent="0.25">
      <c r="L149241" s="9"/>
      <c r="M149241" s="9"/>
      <c r="N149241" s="9"/>
    </row>
    <row r="149242" spans="12:14" x14ac:dyDescent="0.25">
      <c r="L149242" s="9"/>
      <c r="M149242" s="9"/>
      <c r="N149242" s="9"/>
    </row>
    <row r="149243" spans="12:14" x14ac:dyDescent="0.25">
      <c r="L149243" s="9"/>
      <c r="M149243" s="9"/>
      <c r="N149243" s="9"/>
    </row>
    <row r="149244" spans="12:14" x14ac:dyDescent="0.25">
      <c r="L149244" s="9"/>
      <c r="M149244" s="9"/>
      <c r="N149244" s="9"/>
    </row>
    <row r="149245" spans="12:14" x14ac:dyDescent="0.25">
      <c r="L149245" s="9"/>
      <c r="M149245" s="9"/>
      <c r="N149245" s="9"/>
    </row>
    <row r="149246" spans="12:14" x14ac:dyDescent="0.25">
      <c r="L149246" s="9"/>
      <c r="M149246" s="9"/>
      <c r="N149246" s="9"/>
    </row>
    <row r="149247" spans="12:14" x14ac:dyDescent="0.25">
      <c r="L149247" s="9"/>
      <c r="M149247" s="9"/>
      <c r="N149247" s="9"/>
    </row>
    <row r="149248" spans="12:14" x14ac:dyDescent="0.25">
      <c r="L149248" s="9"/>
      <c r="M149248" s="9"/>
      <c r="N149248" s="9"/>
    </row>
    <row r="149249" spans="12:14" x14ac:dyDescent="0.25">
      <c r="L149249" s="9"/>
      <c r="M149249" s="9"/>
      <c r="N149249" s="9"/>
    </row>
    <row r="149250" spans="12:14" x14ac:dyDescent="0.25">
      <c r="L149250" s="9"/>
      <c r="M149250" s="9"/>
      <c r="N149250" s="9"/>
    </row>
    <row r="149251" spans="12:14" x14ac:dyDescent="0.25">
      <c r="L149251" s="9"/>
      <c r="M149251" s="9"/>
      <c r="N149251" s="9"/>
    </row>
    <row r="149252" spans="12:14" x14ac:dyDescent="0.25">
      <c r="L149252" s="9"/>
      <c r="M149252" s="9"/>
      <c r="N149252" s="9"/>
    </row>
    <row r="149253" spans="12:14" x14ac:dyDescent="0.25">
      <c r="L149253" s="9"/>
      <c r="M149253" s="9"/>
      <c r="N149253" s="9"/>
    </row>
    <row r="149254" spans="12:14" x14ac:dyDescent="0.25">
      <c r="L149254" s="9"/>
      <c r="M149254" s="9"/>
      <c r="N149254" s="9"/>
    </row>
    <row r="149255" spans="12:14" x14ac:dyDescent="0.25">
      <c r="L149255" s="9"/>
      <c r="M149255" s="9"/>
      <c r="N149255" s="9"/>
    </row>
    <row r="149256" spans="12:14" x14ac:dyDescent="0.25">
      <c r="L149256" s="9"/>
      <c r="M149256" s="9"/>
      <c r="N149256" s="9"/>
    </row>
    <row r="149257" spans="12:14" x14ac:dyDescent="0.25">
      <c r="L149257" s="9"/>
      <c r="M149257" s="9"/>
      <c r="N149257" s="9"/>
    </row>
    <row r="149258" spans="12:14" x14ac:dyDescent="0.25">
      <c r="L149258" s="9"/>
      <c r="M149258" s="9"/>
      <c r="N149258" s="9"/>
    </row>
    <row r="149259" spans="12:14" x14ac:dyDescent="0.25">
      <c r="L149259" s="9"/>
      <c r="M149259" s="9"/>
      <c r="N149259" s="9"/>
    </row>
    <row r="149260" spans="12:14" x14ac:dyDescent="0.25">
      <c r="L149260" s="9"/>
      <c r="M149260" s="9"/>
      <c r="N149260" s="9"/>
    </row>
    <row r="149261" spans="12:14" x14ac:dyDescent="0.25">
      <c r="L149261" s="9"/>
      <c r="M149261" s="9"/>
      <c r="N149261" s="9"/>
    </row>
    <row r="149262" spans="12:14" x14ac:dyDescent="0.25">
      <c r="L149262" s="9"/>
      <c r="M149262" s="9"/>
      <c r="N149262" s="9"/>
    </row>
    <row r="149263" spans="12:14" x14ac:dyDescent="0.25">
      <c r="L149263" s="9"/>
      <c r="M149263" s="9"/>
      <c r="N149263" s="9"/>
    </row>
    <row r="149264" spans="12:14" x14ac:dyDescent="0.25">
      <c r="L149264" s="9"/>
      <c r="M149264" s="9"/>
      <c r="N149264" s="9"/>
    </row>
    <row r="149265" spans="12:14" x14ac:dyDescent="0.25">
      <c r="L149265" s="9"/>
      <c r="M149265" s="9"/>
      <c r="N149265" s="9"/>
    </row>
    <row r="149266" spans="12:14" x14ac:dyDescent="0.25">
      <c r="L149266" s="9"/>
      <c r="M149266" s="9"/>
      <c r="N149266" s="9"/>
    </row>
    <row r="149267" spans="12:14" x14ac:dyDescent="0.25">
      <c r="L149267" s="9"/>
      <c r="M149267" s="9"/>
      <c r="N149267" s="9"/>
    </row>
    <row r="149268" spans="12:14" x14ac:dyDescent="0.25">
      <c r="L149268" s="9"/>
      <c r="M149268" s="9"/>
      <c r="N149268" s="9"/>
    </row>
    <row r="149269" spans="12:14" x14ac:dyDescent="0.25">
      <c r="L149269" s="9"/>
      <c r="M149269" s="9"/>
      <c r="N149269" s="9"/>
    </row>
    <row r="149270" spans="12:14" x14ac:dyDescent="0.25">
      <c r="L149270" s="9"/>
      <c r="M149270" s="9"/>
      <c r="N149270" s="9"/>
    </row>
    <row r="149271" spans="12:14" x14ac:dyDescent="0.25">
      <c r="L149271" s="9"/>
      <c r="M149271" s="9"/>
      <c r="N149271" s="9"/>
    </row>
    <row r="149272" spans="12:14" x14ac:dyDescent="0.25">
      <c r="L149272" s="9"/>
      <c r="M149272" s="9"/>
      <c r="N149272" s="9"/>
    </row>
    <row r="149273" spans="12:14" x14ac:dyDescent="0.25">
      <c r="L149273" s="9"/>
      <c r="M149273" s="9"/>
      <c r="N149273" s="9"/>
    </row>
    <row r="149274" spans="12:14" x14ac:dyDescent="0.25">
      <c r="L149274" s="9"/>
      <c r="M149274" s="9"/>
      <c r="N149274" s="9"/>
    </row>
    <row r="149275" spans="12:14" x14ac:dyDescent="0.25">
      <c r="L149275" s="9"/>
      <c r="M149275" s="9"/>
      <c r="N149275" s="9"/>
    </row>
    <row r="149276" spans="12:14" x14ac:dyDescent="0.25">
      <c r="L149276" s="9"/>
      <c r="M149276" s="9"/>
      <c r="N149276" s="9"/>
    </row>
    <row r="149277" spans="12:14" x14ac:dyDescent="0.25">
      <c r="L149277" s="9"/>
      <c r="M149277" s="9"/>
      <c r="N149277" s="9"/>
    </row>
    <row r="149278" spans="12:14" x14ac:dyDescent="0.25">
      <c r="L149278" s="9"/>
      <c r="M149278" s="9"/>
      <c r="N149278" s="9"/>
    </row>
    <row r="149279" spans="12:14" x14ac:dyDescent="0.25">
      <c r="L149279" s="9"/>
      <c r="M149279" s="9"/>
      <c r="N149279" s="9"/>
    </row>
    <row r="149280" spans="12:14" x14ac:dyDescent="0.25">
      <c r="L149280" s="9"/>
      <c r="M149280" s="9"/>
      <c r="N149280" s="9"/>
    </row>
    <row r="149281" spans="12:14" x14ac:dyDescent="0.25">
      <c r="L149281" s="9"/>
      <c r="M149281" s="9"/>
      <c r="N149281" s="9"/>
    </row>
    <row r="149282" spans="12:14" x14ac:dyDescent="0.25">
      <c r="L149282" s="9"/>
      <c r="M149282" s="9"/>
      <c r="N149282" s="9"/>
    </row>
    <row r="149283" spans="12:14" x14ac:dyDescent="0.25">
      <c r="L149283" s="9"/>
      <c r="M149283" s="9"/>
      <c r="N149283" s="9"/>
    </row>
    <row r="149284" spans="12:14" x14ac:dyDescent="0.25">
      <c r="L149284" s="9"/>
      <c r="M149284" s="9"/>
      <c r="N149284" s="9"/>
    </row>
    <row r="149285" spans="12:14" x14ac:dyDescent="0.25">
      <c r="L149285" s="9"/>
      <c r="M149285" s="9"/>
      <c r="N149285" s="9"/>
    </row>
    <row r="149286" spans="12:14" x14ac:dyDescent="0.25">
      <c r="L149286" s="9"/>
      <c r="M149286" s="9"/>
      <c r="N149286" s="9"/>
    </row>
    <row r="149287" spans="12:14" x14ac:dyDescent="0.25">
      <c r="L149287" s="9"/>
      <c r="M149287" s="9"/>
      <c r="N149287" s="9"/>
    </row>
    <row r="149288" spans="12:14" x14ac:dyDescent="0.25">
      <c r="L149288" s="9"/>
      <c r="M149288" s="9"/>
      <c r="N149288" s="9"/>
    </row>
    <row r="149289" spans="12:14" x14ac:dyDescent="0.25">
      <c r="L149289" s="9"/>
      <c r="M149289" s="9"/>
      <c r="N149289" s="9"/>
    </row>
    <row r="149290" spans="12:14" x14ac:dyDescent="0.25">
      <c r="L149290" s="9"/>
      <c r="M149290" s="9"/>
      <c r="N149290" s="9"/>
    </row>
    <row r="149291" spans="12:14" x14ac:dyDescent="0.25">
      <c r="L149291" s="9"/>
      <c r="M149291" s="9"/>
      <c r="N149291" s="9"/>
    </row>
    <row r="149292" spans="12:14" x14ac:dyDescent="0.25">
      <c r="L149292" s="9"/>
      <c r="M149292" s="9"/>
      <c r="N149292" s="9"/>
    </row>
    <row r="149293" spans="12:14" x14ac:dyDescent="0.25">
      <c r="L149293" s="9"/>
      <c r="M149293" s="9"/>
      <c r="N149293" s="9"/>
    </row>
    <row r="149294" spans="12:14" x14ac:dyDescent="0.25">
      <c r="L149294" s="9"/>
      <c r="M149294" s="9"/>
      <c r="N149294" s="9"/>
    </row>
    <row r="149295" spans="12:14" x14ac:dyDescent="0.25">
      <c r="L149295" s="9"/>
      <c r="M149295" s="9"/>
      <c r="N149295" s="9"/>
    </row>
    <row r="149296" spans="12:14" x14ac:dyDescent="0.25">
      <c r="L149296" s="9"/>
      <c r="M149296" s="9"/>
      <c r="N149296" s="9"/>
    </row>
    <row r="149297" spans="12:14" x14ac:dyDescent="0.25">
      <c r="L149297" s="9"/>
      <c r="M149297" s="9"/>
      <c r="N149297" s="9"/>
    </row>
    <row r="149298" spans="12:14" x14ac:dyDescent="0.25">
      <c r="L149298" s="9"/>
      <c r="M149298" s="9"/>
      <c r="N149298" s="9"/>
    </row>
    <row r="149299" spans="12:14" x14ac:dyDescent="0.25">
      <c r="L149299" s="9"/>
      <c r="M149299" s="9"/>
      <c r="N149299" s="9"/>
    </row>
    <row r="149300" spans="12:14" x14ac:dyDescent="0.25">
      <c r="L149300" s="9"/>
      <c r="M149300" s="9"/>
      <c r="N149300" s="9"/>
    </row>
    <row r="149301" spans="12:14" x14ac:dyDescent="0.25">
      <c r="L149301" s="9"/>
      <c r="M149301" s="9"/>
      <c r="N149301" s="9"/>
    </row>
    <row r="149302" spans="12:14" x14ac:dyDescent="0.25">
      <c r="L149302" s="9"/>
      <c r="M149302" s="9"/>
      <c r="N149302" s="9"/>
    </row>
    <row r="149303" spans="12:14" x14ac:dyDescent="0.25">
      <c r="L149303" s="9"/>
      <c r="M149303" s="9"/>
      <c r="N149303" s="9"/>
    </row>
    <row r="149304" spans="12:14" x14ac:dyDescent="0.25">
      <c r="L149304" s="9"/>
      <c r="M149304" s="9"/>
      <c r="N149304" s="9"/>
    </row>
    <row r="149305" spans="12:14" x14ac:dyDescent="0.25">
      <c r="L149305" s="9"/>
      <c r="M149305" s="9"/>
      <c r="N149305" s="9"/>
    </row>
    <row r="149306" spans="12:14" x14ac:dyDescent="0.25">
      <c r="L149306" s="9"/>
      <c r="M149306" s="9"/>
      <c r="N149306" s="9"/>
    </row>
    <row r="149307" spans="12:14" x14ac:dyDescent="0.25">
      <c r="L149307" s="9"/>
      <c r="M149307" s="9"/>
      <c r="N149307" s="9"/>
    </row>
    <row r="149308" spans="12:14" x14ac:dyDescent="0.25">
      <c r="L149308" s="9"/>
      <c r="M149308" s="9"/>
      <c r="N149308" s="9"/>
    </row>
    <row r="149309" spans="12:14" x14ac:dyDescent="0.25">
      <c r="L149309" s="9"/>
      <c r="M149309" s="9"/>
      <c r="N149309" s="9"/>
    </row>
    <row r="149310" spans="12:14" x14ac:dyDescent="0.25">
      <c r="L149310" s="9"/>
      <c r="M149310" s="9"/>
      <c r="N149310" s="9"/>
    </row>
    <row r="149311" spans="12:14" x14ac:dyDescent="0.25">
      <c r="L149311" s="9"/>
      <c r="M149311" s="9"/>
      <c r="N149311" s="9"/>
    </row>
    <row r="149312" spans="12:14" x14ac:dyDescent="0.25">
      <c r="L149312" s="9"/>
      <c r="M149312" s="9"/>
      <c r="N149312" s="9"/>
    </row>
    <row r="149313" spans="12:14" x14ac:dyDescent="0.25">
      <c r="L149313" s="9"/>
      <c r="M149313" s="9"/>
      <c r="N149313" s="9"/>
    </row>
    <row r="149314" spans="12:14" x14ac:dyDescent="0.25">
      <c r="L149314" s="9"/>
      <c r="M149314" s="9"/>
      <c r="N149314" s="9"/>
    </row>
    <row r="149315" spans="12:14" x14ac:dyDescent="0.25">
      <c r="L149315" s="9"/>
      <c r="M149315" s="9"/>
      <c r="N149315" s="9"/>
    </row>
    <row r="149316" spans="12:14" x14ac:dyDescent="0.25">
      <c r="L149316" s="9"/>
      <c r="M149316" s="9"/>
      <c r="N149316" s="9"/>
    </row>
    <row r="149317" spans="12:14" x14ac:dyDescent="0.25">
      <c r="L149317" s="9"/>
      <c r="M149317" s="9"/>
      <c r="N149317" s="9"/>
    </row>
    <row r="149318" spans="12:14" x14ac:dyDescent="0.25">
      <c r="L149318" s="9"/>
      <c r="M149318" s="9"/>
      <c r="N149318" s="9"/>
    </row>
    <row r="149319" spans="12:14" x14ac:dyDescent="0.25">
      <c r="L149319" s="9"/>
      <c r="M149319" s="9"/>
      <c r="N149319" s="9"/>
    </row>
    <row r="149320" spans="12:14" x14ac:dyDescent="0.25">
      <c r="L149320" s="9"/>
      <c r="M149320" s="9"/>
      <c r="N149320" s="9"/>
    </row>
    <row r="149321" spans="12:14" x14ac:dyDescent="0.25">
      <c r="L149321" s="9"/>
      <c r="M149321" s="9"/>
      <c r="N149321" s="9"/>
    </row>
    <row r="149322" spans="12:14" x14ac:dyDescent="0.25">
      <c r="L149322" s="9"/>
      <c r="M149322" s="9"/>
      <c r="N149322" s="9"/>
    </row>
    <row r="149323" spans="12:14" x14ac:dyDescent="0.25">
      <c r="L149323" s="9"/>
      <c r="M149323" s="9"/>
      <c r="N149323" s="9"/>
    </row>
    <row r="149324" spans="12:14" x14ac:dyDescent="0.25">
      <c r="L149324" s="9"/>
      <c r="M149324" s="9"/>
      <c r="N149324" s="9"/>
    </row>
    <row r="149325" spans="12:14" x14ac:dyDescent="0.25">
      <c r="L149325" s="9"/>
      <c r="M149325" s="9"/>
      <c r="N149325" s="9"/>
    </row>
    <row r="149326" spans="12:14" x14ac:dyDescent="0.25">
      <c r="L149326" s="9"/>
      <c r="M149326" s="9"/>
      <c r="N149326" s="9"/>
    </row>
    <row r="149327" spans="12:14" x14ac:dyDescent="0.25">
      <c r="L149327" s="9"/>
      <c r="M149327" s="9"/>
      <c r="N149327" s="9"/>
    </row>
    <row r="149328" spans="12:14" x14ac:dyDescent="0.25">
      <c r="L149328" s="9"/>
      <c r="M149328" s="9"/>
      <c r="N149328" s="9"/>
    </row>
    <row r="149329" spans="12:14" x14ac:dyDescent="0.25">
      <c r="L149329" s="9"/>
      <c r="M149329" s="9"/>
      <c r="N149329" s="9"/>
    </row>
    <row r="149330" spans="12:14" x14ac:dyDescent="0.25">
      <c r="L149330" s="9"/>
      <c r="M149330" s="9"/>
      <c r="N149330" s="9"/>
    </row>
    <row r="149331" spans="12:14" x14ac:dyDescent="0.25">
      <c r="L149331" s="9"/>
      <c r="M149331" s="9"/>
      <c r="N149331" s="9"/>
    </row>
    <row r="149332" spans="12:14" x14ac:dyDescent="0.25">
      <c r="L149332" s="9"/>
      <c r="M149332" s="9"/>
      <c r="N149332" s="9"/>
    </row>
    <row r="149333" spans="12:14" x14ac:dyDescent="0.25">
      <c r="L149333" s="9"/>
      <c r="M149333" s="9"/>
      <c r="N149333" s="9"/>
    </row>
    <row r="149334" spans="12:14" x14ac:dyDescent="0.25">
      <c r="L149334" s="9"/>
      <c r="M149334" s="9"/>
      <c r="N149334" s="9"/>
    </row>
    <row r="149335" spans="12:14" x14ac:dyDescent="0.25">
      <c r="L149335" s="9"/>
      <c r="M149335" s="9"/>
      <c r="N149335" s="9"/>
    </row>
    <row r="149336" spans="12:14" x14ac:dyDescent="0.25">
      <c r="L149336" s="9"/>
      <c r="M149336" s="9"/>
      <c r="N149336" s="9"/>
    </row>
    <row r="149337" spans="12:14" x14ac:dyDescent="0.25">
      <c r="L149337" s="9"/>
      <c r="M149337" s="9"/>
      <c r="N149337" s="9"/>
    </row>
    <row r="149338" spans="12:14" x14ac:dyDescent="0.25">
      <c r="L149338" s="9"/>
      <c r="M149338" s="9"/>
      <c r="N149338" s="9"/>
    </row>
    <row r="149339" spans="12:14" x14ac:dyDescent="0.25">
      <c r="L149339" s="9"/>
      <c r="M149339" s="9"/>
      <c r="N149339" s="9"/>
    </row>
    <row r="149340" spans="12:14" x14ac:dyDescent="0.25">
      <c r="L149340" s="9"/>
      <c r="M149340" s="9"/>
      <c r="N149340" s="9"/>
    </row>
    <row r="149341" spans="12:14" x14ac:dyDescent="0.25">
      <c r="L149341" s="9"/>
      <c r="M149341" s="9"/>
      <c r="N149341" s="9"/>
    </row>
    <row r="149342" spans="12:14" x14ac:dyDescent="0.25">
      <c r="L149342" s="9"/>
      <c r="M149342" s="9"/>
      <c r="N149342" s="9"/>
    </row>
    <row r="149343" spans="12:14" x14ac:dyDescent="0.25">
      <c r="L149343" s="9"/>
      <c r="M149343" s="9"/>
      <c r="N149343" s="9"/>
    </row>
    <row r="149344" spans="12:14" x14ac:dyDescent="0.25">
      <c r="L149344" s="9"/>
      <c r="M149344" s="9"/>
      <c r="N149344" s="9"/>
    </row>
    <row r="149345" spans="12:14" x14ac:dyDescent="0.25">
      <c r="L149345" s="9"/>
      <c r="M149345" s="9"/>
      <c r="N149345" s="9"/>
    </row>
    <row r="149346" spans="12:14" x14ac:dyDescent="0.25">
      <c r="L149346" s="9"/>
      <c r="M149346" s="9"/>
      <c r="N149346" s="9"/>
    </row>
    <row r="149347" spans="12:14" x14ac:dyDescent="0.25">
      <c r="L149347" s="9"/>
      <c r="M149347" s="9"/>
      <c r="N149347" s="9"/>
    </row>
    <row r="149348" spans="12:14" x14ac:dyDescent="0.25">
      <c r="L149348" s="9"/>
      <c r="M149348" s="9"/>
      <c r="N149348" s="9"/>
    </row>
    <row r="149349" spans="12:14" x14ac:dyDescent="0.25">
      <c r="L149349" s="9"/>
      <c r="M149349" s="9"/>
      <c r="N149349" s="9"/>
    </row>
    <row r="149350" spans="12:14" x14ac:dyDescent="0.25">
      <c r="L149350" s="9"/>
      <c r="M149350" s="9"/>
      <c r="N149350" s="9"/>
    </row>
    <row r="149351" spans="12:14" x14ac:dyDescent="0.25">
      <c r="L149351" s="9"/>
      <c r="M149351" s="9"/>
      <c r="N149351" s="9"/>
    </row>
    <row r="149352" spans="12:14" x14ac:dyDescent="0.25">
      <c r="L149352" s="9"/>
      <c r="M149352" s="9"/>
      <c r="N149352" s="9"/>
    </row>
    <row r="149353" spans="12:14" x14ac:dyDescent="0.25">
      <c r="L149353" s="9"/>
      <c r="M149353" s="9"/>
      <c r="N149353" s="9"/>
    </row>
    <row r="149354" spans="12:14" x14ac:dyDescent="0.25">
      <c r="L149354" s="9"/>
      <c r="M149354" s="9"/>
      <c r="N149354" s="9"/>
    </row>
    <row r="149355" spans="12:14" x14ac:dyDescent="0.25">
      <c r="L149355" s="9"/>
      <c r="M149355" s="9"/>
      <c r="N149355" s="9"/>
    </row>
    <row r="149356" spans="12:14" x14ac:dyDescent="0.25">
      <c r="L149356" s="9"/>
      <c r="M149356" s="9"/>
      <c r="N149356" s="9"/>
    </row>
    <row r="149357" spans="12:14" x14ac:dyDescent="0.25">
      <c r="L149357" s="9"/>
      <c r="M149357" s="9"/>
      <c r="N149357" s="9"/>
    </row>
    <row r="149358" spans="12:14" x14ac:dyDescent="0.25">
      <c r="L149358" s="9"/>
      <c r="M149358" s="9"/>
      <c r="N149358" s="9"/>
    </row>
    <row r="149359" spans="12:14" x14ac:dyDescent="0.25">
      <c r="L149359" s="9"/>
      <c r="M149359" s="9"/>
      <c r="N149359" s="9"/>
    </row>
    <row r="149360" spans="12:14" x14ac:dyDescent="0.25">
      <c r="L149360" s="9"/>
      <c r="M149360" s="9"/>
      <c r="N149360" s="9"/>
    </row>
    <row r="149361" spans="12:14" x14ac:dyDescent="0.25">
      <c r="L149361" s="9"/>
      <c r="M149361" s="9"/>
      <c r="N149361" s="9"/>
    </row>
    <row r="149362" spans="12:14" x14ac:dyDescent="0.25">
      <c r="L149362" s="9"/>
      <c r="M149362" s="9"/>
      <c r="N149362" s="9"/>
    </row>
    <row r="149363" spans="12:14" x14ac:dyDescent="0.25">
      <c r="L149363" s="9"/>
      <c r="M149363" s="9"/>
      <c r="N149363" s="9"/>
    </row>
    <row r="149364" spans="12:14" x14ac:dyDescent="0.25">
      <c r="L149364" s="9"/>
      <c r="M149364" s="9"/>
      <c r="N149364" s="9"/>
    </row>
    <row r="149365" spans="12:14" x14ac:dyDescent="0.25">
      <c r="L149365" s="9"/>
      <c r="M149365" s="9"/>
      <c r="N149365" s="9"/>
    </row>
    <row r="149366" spans="12:14" x14ac:dyDescent="0.25">
      <c r="L149366" s="9"/>
      <c r="M149366" s="9"/>
      <c r="N149366" s="9"/>
    </row>
    <row r="149367" spans="12:14" x14ac:dyDescent="0.25">
      <c r="L149367" s="9"/>
      <c r="M149367" s="9"/>
      <c r="N149367" s="9"/>
    </row>
    <row r="149368" spans="12:14" x14ac:dyDescent="0.25">
      <c r="L149368" s="9"/>
      <c r="M149368" s="9"/>
      <c r="N149368" s="9"/>
    </row>
    <row r="149369" spans="12:14" x14ac:dyDescent="0.25">
      <c r="L149369" s="9"/>
      <c r="M149369" s="9"/>
      <c r="N149369" s="9"/>
    </row>
    <row r="149370" spans="12:14" x14ac:dyDescent="0.25">
      <c r="L149370" s="9"/>
      <c r="M149370" s="9"/>
      <c r="N149370" s="9"/>
    </row>
    <row r="149371" spans="12:14" x14ac:dyDescent="0.25">
      <c r="L149371" s="9"/>
      <c r="M149371" s="9"/>
      <c r="N149371" s="9"/>
    </row>
    <row r="149372" spans="12:14" x14ac:dyDescent="0.25">
      <c r="L149372" s="9"/>
      <c r="M149372" s="9"/>
      <c r="N149372" s="9"/>
    </row>
    <row r="149373" spans="12:14" x14ac:dyDescent="0.25">
      <c r="L149373" s="9"/>
      <c r="M149373" s="9"/>
      <c r="N149373" s="9"/>
    </row>
    <row r="149374" spans="12:14" x14ac:dyDescent="0.25">
      <c r="L149374" s="9"/>
      <c r="M149374" s="9"/>
      <c r="N149374" s="9"/>
    </row>
    <row r="149375" spans="12:14" x14ac:dyDescent="0.25">
      <c r="L149375" s="9"/>
      <c r="M149375" s="9"/>
      <c r="N149375" s="9"/>
    </row>
    <row r="149376" spans="12:14" x14ac:dyDescent="0.25">
      <c r="L149376" s="9"/>
      <c r="M149376" s="9"/>
      <c r="N149376" s="9"/>
    </row>
    <row r="149377" spans="12:14" x14ac:dyDescent="0.25">
      <c r="L149377" s="9"/>
      <c r="M149377" s="9"/>
      <c r="N149377" s="9"/>
    </row>
    <row r="149378" spans="12:14" x14ac:dyDescent="0.25">
      <c r="L149378" s="9"/>
      <c r="M149378" s="9"/>
      <c r="N149378" s="9"/>
    </row>
    <row r="149379" spans="12:14" x14ac:dyDescent="0.25">
      <c r="L149379" s="9"/>
      <c r="M149379" s="9"/>
      <c r="N149379" s="9"/>
    </row>
    <row r="149380" spans="12:14" x14ac:dyDescent="0.25">
      <c r="L149380" s="9"/>
      <c r="M149380" s="9"/>
      <c r="N149380" s="9"/>
    </row>
    <row r="149381" spans="12:14" x14ac:dyDescent="0.25">
      <c r="L149381" s="9"/>
      <c r="M149381" s="9"/>
      <c r="N149381" s="9"/>
    </row>
    <row r="149382" spans="12:14" x14ac:dyDescent="0.25">
      <c r="L149382" s="9"/>
      <c r="M149382" s="9"/>
      <c r="N149382" s="9"/>
    </row>
    <row r="149383" spans="12:14" x14ac:dyDescent="0.25">
      <c r="L149383" s="9"/>
      <c r="M149383" s="9"/>
      <c r="N149383" s="9"/>
    </row>
    <row r="149384" spans="12:14" x14ac:dyDescent="0.25">
      <c r="L149384" s="9"/>
      <c r="M149384" s="9"/>
      <c r="N149384" s="9"/>
    </row>
    <row r="149385" spans="12:14" x14ac:dyDescent="0.25">
      <c r="L149385" s="9"/>
      <c r="M149385" s="9"/>
      <c r="N149385" s="9"/>
    </row>
    <row r="149386" spans="12:14" x14ac:dyDescent="0.25">
      <c r="L149386" s="9"/>
      <c r="M149386" s="9"/>
      <c r="N149386" s="9"/>
    </row>
    <row r="149387" spans="12:14" x14ac:dyDescent="0.25">
      <c r="L149387" s="9"/>
      <c r="M149387" s="9"/>
      <c r="N149387" s="9"/>
    </row>
    <row r="149388" spans="12:14" x14ac:dyDescent="0.25">
      <c r="L149388" s="9"/>
      <c r="M149388" s="9"/>
      <c r="N149388" s="9"/>
    </row>
    <row r="149389" spans="12:14" x14ac:dyDescent="0.25">
      <c r="L149389" s="9"/>
      <c r="M149389" s="9"/>
      <c r="N149389" s="9"/>
    </row>
    <row r="149390" spans="12:14" x14ac:dyDescent="0.25">
      <c r="L149390" s="9"/>
      <c r="M149390" s="9"/>
      <c r="N149390" s="9"/>
    </row>
    <row r="149391" spans="12:14" x14ac:dyDescent="0.25">
      <c r="L149391" s="9"/>
      <c r="M149391" s="9"/>
      <c r="N149391" s="9"/>
    </row>
    <row r="149392" spans="12:14" x14ac:dyDescent="0.25">
      <c r="L149392" s="9"/>
      <c r="M149392" s="9"/>
      <c r="N149392" s="9"/>
    </row>
    <row r="149393" spans="12:14" x14ac:dyDescent="0.25">
      <c r="L149393" s="9"/>
      <c r="M149393" s="9"/>
      <c r="N149393" s="9"/>
    </row>
    <row r="149394" spans="12:14" x14ac:dyDescent="0.25">
      <c r="L149394" s="9"/>
      <c r="M149394" s="9"/>
      <c r="N149394" s="9"/>
    </row>
    <row r="149395" spans="12:14" x14ac:dyDescent="0.25">
      <c r="L149395" s="9"/>
      <c r="M149395" s="9"/>
      <c r="N149395" s="9"/>
    </row>
    <row r="149396" spans="12:14" x14ac:dyDescent="0.25">
      <c r="L149396" s="9"/>
      <c r="M149396" s="9"/>
      <c r="N149396" s="9"/>
    </row>
    <row r="149397" spans="12:14" x14ac:dyDescent="0.25">
      <c r="L149397" s="9"/>
      <c r="M149397" s="9"/>
      <c r="N149397" s="9"/>
    </row>
    <row r="149398" spans="12:14" x14ac:dyDescent="0.25">
      <c r="L149398" s="9"/>
      <c r="M149398" s="9"/>
      <c r="N149398" s="9"/>
    </row>
    <row r="149399" spans="12:14" x14ac:dyDescent="0.25">
      <c r="L149399" s="9"/>
      <c r="M149399" s="9"/>
      <c r="N149399" s="9"/>
    </row>
    <row r="149400" spans="12:14" x14ac:dyDescent="0.25">
      <c r="L149400" s="9"/>
      <c r="M149400" s="9"/>
      <c r="N149400" s="9"/>
    </row>
    <row r="149401" spans="12:14" x14ac:dyDescent="0.25">
      <c r="L149401" s="9"/>
      <c r="M149401" s="9"/>
      <c r="N149401" s="9"/>
    </row>
    <row r="149402" spans="12:14" x14ac:dyDescent="0.25">
      <c r="L149402" s="9"/>
      <c r="M149402" s="9"/>
      <c r="N149402" s="9"/>
    </row>
    <row r="149403" spans="12:14" x14ac:dyDescent="0.25">
      <c r="L149403" s="9"/>
      <c r="M149403" s="9"/>
      <c r="N149403" s="9"/>
    </row>
    <row r="149404" spans="12:14" x14ac:dyDescent="0.25">
      <c r="L149404" s="9"/>
      <c r="M149404" s="9"/>
      <c r="N149404" s="9"/>
    </row>
    <row r="149405" spans="12:14" x14ac:dyDescent="0.25">
      <c r="L149405" s="9"/>
      <c r="M149405" s="9"/>
      <c r="N149405" s="9"/>
    </row>
    <row r="149406" spans="12:14" x14ac:dyDescent="0.25">
      <c r="L149406" s="9"/>
      <c r="M149406" s="9"/>
      <c r="N149406" s="9"/>
    </row>
    <row r="149407" spans="12:14" x14ac:dyDescent="0.25">
      <c r="L149407" s="9"/>
      <c r="M149407" s="9"/>
      <c r="N149407" s="9"/>
    </row>
    <row r="149408" spans="12:14" x14ac:dyDescent="0.25">
      <c r="L149408" s="9"/>
      <c r="M149408" s="9"/>
      <c r="N149408" s="9"/>
    </row>
    <row r="149409" spans="12:14" x14ac:dyDescent="0.25">
      <c r="L149409" s="9"/>
      <c r="M149409" s="9"/>
      <c r="N149409" s="9"/>
    </row>
    <row r="149410" spans="12:14" x14ac:dyDescent="0.25">
      <c r="L149410" s="9"/>
      <c r="M149410" s="9"/>
      <c r="N149410" s="9"/>
    </row>
    <row r="149411" spans="12:14" x14ac:dyDescent="0.25">
      <c r="L149411" s="9"/>
      <c r="M149411" s="9"/>
      <c r="N149411" s="9"/>
    </row>
    <row r="149412" spans="12:14" x14ac:dyDescent="0.25">
      <c r="L149412" s="9"/>
      <c r="M149412" s="9"/>
      <c r="N149412" s="9"/>
    </row>
    <row r="149413" spans="12:14" x14ac:dyDescent="0.25">
      <c r="L149413" s="9"/>
      <c r="M149413" s="9"/>
      <c r="N149413" s="9"/>
    </row>
    <row r="149414" spans="12:14" x14ac:dyDescent="0.25">
      <c r="L149414" s="9"/>
      <c r="M149414" s="9"/>
      <c r="N149414" s="9"/>
    </row>
    <row r="149415" spans="12:14" x14ac:dyDescent="0.25">
      <c r="L149415" s="9"/>
      <c r="M149415" s="9"/>
      <c r="N149415" s="9"/>
    </row>
    <row r="149416" spans="12:14" x14ac:dyDescent="0.25">
      <c r="L149416" s="9"/>
      <c r="M149416" s="9"/>
      <c r="N149416" s="9"/>
    </row>
    <row r="149417" spans="12:14" x14ac:dyDescent="0.25">
      <c r="L149417" s="9"/>
      <c r="M149417" s="9"/>
      <c r="N149417" s="9"/>
    </row>
    <row r="149418" spans="12:14" x14ac:dyDescent="0.25">
      <c r="L149418" s="9"/>
      <c r="M149418" s="9"/>
      <c r="N149418" s="9"/>
    </row>
    <row r="149419" spans="12:14" x14ac:dyDescent="0.25">
      <c r="L149419" s="9"/>
      <c r="M149419" s="9"/>
      <c r="N149419" s="9"/>
    </row>
    <row r="149420" spans="12:14" x14ac:dyDescent="0.25">
      <c r="L149420" s="9"/>
      <c r="M149420" s="9"/>
      <c r="N149420" s="9"/>
    </row>
    <row r="149421" spans="12:14" x14ac:dyDescent="0.25">
      <c r="L149421" s="9"/>
      <c r="M149421" s="9"/>
      <c r="N149421" s="9"/>
    </row>
    <row r="149422" spans="12:14" x14ac:dyDescent="0.25">
      <c r="L149422" s="9"/>
      <c r="M149422" s="9"/>
      <c r="N149422" s="9"/>
    </row>
    <row r="149423" spans="12:14" x14ac:dyDescent="0.25">
      <c r="L149423" s="9"/>
      <c r="M149423" s="9"/>
      <c r="N149423" s="9"/>
    </row>
    <row r="149424" spans="12:14" x14ac:dyDescent="0.25">
      <c r="L149424" s="9"/>
      <c r="M149424" s="9"/>
      <c r="N149424" s="9"/>
    </row>
    <row r="149425" spans="12:14" x14ac:dyDescent="0.25">
      <c r="L149425" s="9"/>
      <c r="M149425" s="9"/>
      <c r="N149425" s="9"/>
    </row>
    <row r="149426" spans="12:14" x14ac:dyDescent="0.25">
      <c r="L149426" s="9"/>
      <c r="M149426" s="9"/>
      <c r="N149426" s="9"/>
    </row>
    <row r="149427" spans="12:14" x14ac:dyDescent="0.25">
      <c r="L149427" s="9"/>
      <c r="M149427" s="9"/>
      <c r="N149427" s="9"/>
    </row>
    <row r="149428" spans="12:14" x14ac:dyDescent="0.25">
      <c r="L149428" s="9"/>
      <c r="M149428" s="9"/>
      <c r="N149428" s="9"/>
    </row>
    <row r="149429" spans="12:14" x14ac:dyDescent="0.25">
      <c r="L149429" s="9"/>
      <c r="M149429" s="9"/>
      <c r="N149429" s="9"/>
    </row>
    <row r="149430" spans="12:14" x14ac:dyDescent="0.25">
      <c r="L149430" s="9"/>
      <c r="M149430" s="9"/>
      <c r="N149430" s="9"/>
    </row>
    <row r="149431" spans="12:14" x14ac:dyDescent="0.25">
      <c r="L149431" s="9"/>
      <c r="M149431" s="9"/>
      <c r="N149431" s="9"/>
    </row>
    <row r="149432" spans="12:14" x14ac:dyDescent="0.25">
      <c r="L149432" s="9"/>
      <c r="M149432" s="9"/>
      <c r="N149432" s="9"/>
    </row>
    <row r="149433" spans="12:14" x14ac:dyDescent="0.25">
      <c r="L149433" s="9"/>
      <c r="M149433" s="9"/>
      <c r="N149433" s="9"/>
    </row>
    <row r="149434" spans="12:14" x14ac:dyDescent="0.25">
      <c r="L149434" s="9"/>
      <c r="M149434" s="9"/>
      <c r="N149434" s="9"/>
    </row>
    <row r="149435" spans="12:14" x14ac:dyDescent="0.25">
      <c r="L149435" s="9"/>
      <c r="M149435" s="9"/>
      <c r="N149435" s="9"/>
    </row>
    <row r="149436" spans="12:14" x14ac:dyDescent="0.25">
      <c r="L149436" s="9"/>
      <c r="M149436" s="9"/>
      <c r="N149436" s="9"/>
    </row>
    <row r="149437" spans="12:14" x14ac:dyDescent="0.25">
      <c r="L149437" s="9"/>
      <c r="M149437" s="9"/>
      <c r="N149437" s="9"/>
    </row>
    <row r="149438" spans="12:14" x14ac:dyDescent="0.25">
      <c r="L149438" s="9"/>
      <c r="M149438" s="9"/>
      <c r="N149438" s="9"/>
    </row>
    <row r="149439" spans="12:14" x14ac:dyDescent="0.25">
      <c r="L149439" s="9"/>
      <c r="M149439" s="9"/>
      <c r="N149439" s="9"/>
    </row>
    <row r="149440" spans="12:14" x14ac:dyDescent="0.25">
      <c r="L149440" s="9"/>
      <c r="M149440" s="9"/>
      <c r="N149440" s="9"/>
    </row>
    <row r="149441" spans="12:14" x14ac:dyDescent="0.25">
      <c r="L149441" s="9"/>
      <c r="M149441" s="9"/>
      <c r="N149441" s="9"/>
    </row>
    <row r="149442" spans="12:14" x14ac:dyDescent="0.25">
      <c r="L149442" s="9"/>
      <c r="M149442" s="9"/>
      <c r="N149442" s="9"/>
    </row>
    <row r="149443" spans="12:14" x14ac:dyDescent="0.25">
      <c r="L149443" s="9"/>
      <c r="M149443" s="9"/>
      <c r="N149443" s="9"/>
    </row>
    <row r="149444" spans="12:14" x14ac:dyDescent="0.25">
      <c r="L149444" s="9"/>
      <c r="M149444" s="9"/>
      <c r="N149444" s="9"/>
    </row>
    <row r="149445" spans="12:14" x14ac:dyDescent="0.25">
      <c r="L149445" s="9"/>
      <c r="M149445" s="9"/>
      <c r="N149445" s="9"/>
    </row>
    <row r="149446" spans="12:14" x14ac:dyDescent="0.25">
      <c r="L149446" s="9"/>
      <c r="M149446" s="9"/>
      <c r="N149446" s="9"/>
    </row>
    <row r="149447" spans="12:14" x14ac:dyDescent="0.25">
      <c r="L149447" s="9"/>
      <c r="M149447" s="9"/>
      <c r="N149447" s="9"/>
    </row>
    <row r="149448" spans="12:14" x14ac:dyDescent="0.25">
      <c r="L149448" s="9"/>
      <c r="M149448" s="9"/>
      <c r="N149448" s="9"/>
    </row>
    <row r="149449" spans="12:14" x14ac:dyDescent="0.25">
      <c r="L149449" s="9"/>
      <c r="M149449" s="9"/>
      <c r="N149449" s="9"/>
    </row>
    <row r="149450" spans="12:14" x14ac:dyDescent="0.25">
      <c r="L149450" s="9"/>
      <c r="M149450" s="9"/>
      <c r="N149450" s="9"/>
    </row>
    <row r="149451" spans="12:14" x14ac:dyDescent="0.25">
      <c r="L149451" s="9"/>
      <c r="M149451" s="9"/>
      <c r="N149451" s="9"/>
    </row>
    <row r="149452" spans="12:14" x14ac:dyDescent="0.25">
      <c r="L149452" s="9"/>
      <c r="M149452" s="9"/>
      <c r="N149452" s="9"/>
    </row>
    <row r="149453" spans="12:14" x14ac:dyDescent="0.25">
      <c r="L149453" s="9"/>
      <c r="M149453" s="9"/>
      <c r="N149453" s="9"/>
    </row>
    <row r="149454" spans="12:14" x14ac:dyDescent="0.25">
      <c r="L149454" s="9"/>
      <c r="M149454" s="9"/>
      <c r="N149454" s="9"/>
    </row>
    <row r="149455" spans="12:14" x14ac:dyDescent="0.25">
      <c r="L149455" s="9"/>
      <c r="M149455" s="9"/>
      <c r="N149455" s="9"/>
    </row>
    <row r="149456" spans="12:14" x14ac:dyDescent="0.25">
      <c r="L149456" s="9"/>
      <c r="M149456" s="9"/>
      <c r="N149456" s="9"/>
    </row>
    <row r="149457" spans="12:14" x14ac:dyDescent="0.25">
      <c r="L149457" s="9"/>
      <c r="M149457" s="9"/>
      <c r="N149457" s="9"/>
    </row>
    <row r="149458" spans="12:14" x14ac:dyDescent="0.25">
      <c r="L149458" s="9"/>
      <c r="M149458" s="9"/>
      <c r="N149458" s="9"/>
    </row>
    <row r="149459" spans="12:14" x14ac:dyDescent="0.25">
      <c r="L149459" s="9"/>
      <c r="M149459" s="9"/>
      <c r="N149459" s="9"/>
    </row>
    <row r="149460" spans="12:14" x14ac:dyDescent="0.25">
      <c r="L149460" s="9"/>
      <c r="M149460" s="9"/>
      <c r="N149460" s="9"/>
    </row>
    <row r="149461" spans="12:14" x14ac:dyDescent="0.25">
      <c r="L149461" s="9"/>
      <c r="M149461" s="9"/>
      <c r="N149461" s="9"/>
    </row>
    <row r="149462" spans="12:14" x14ac:dyDescent="0.25">
      <c r="L149462" s="9"/>
      <c r="M149462" s="9"/>
      <c r="N149462" s="9"/>
    </row>
    <row r="149463" spans="12:14" x14ac:dyDescent="0.25">
      <c r="L149463" s="9"/>
      <c r="M149463" s="9"/>
      <c r="N149463" s="9"/>
    </row>
    <row r="149464" spans="12:14" x14ac:dyDescent="0.25">
      <c r="L149464" s="9"/>
      <c r="M149464" s="9"/>
      <c r="N149464" s="9"/>
    </row>
    <row r="149465" spans="12:14" x14ac:dyDescent="0.25">
      <c r="L149465" s="9"/>
      <c r="M149465" s="9"/>
      <c r="N149465" s="9"/>
    </row>
    <row r="149466" spans="12:14" x14ac:dyDescent="0.25">
      <c r="L149466" s="9"/>
      <c r="M149466" s="9"/>
      <c r="N149466" s="9"/>
    </row>
    <row r="149467" spans="12:14" x14ac:dyDescent="0.25">
      <c r="L149467" s="9"/>
      <c r="M149467" s="9"/>
      <c r="N149467" s="9"/>
    </row>
    <row r="149468" spans="12:14" x14ac:dyDescent="0.25">
      <c r="L149468" s="9"/>
      <c r="M149468" s="9"/>
      <c r="N149468" s="9"/>
    </row>
    <row r="149469" spans="12:14" x14ac:dyDescent="0.25">
      <c r="L149469" s="9"/>
      <c r="M149469" s="9"/>
      <c r="N149469" s="9"/>
    </row>
    <row r="149470" spans="12:14" x14ac:dyDescent="0.25">
      <c r="L149470" s="9"/>
      <c r="M149470" s="9"/>
      <c r="N149470" s="9"/>
    </row>
    <row r="149471" spans="12:14" x14ac:dyDescent="0.25">
      <c r="L149471" s="9"/>
      <c r="M149471" s="9"/>
      <c r="N149471" s="9"/>
    </row>
    <row r="149472" spans="12:14" x14ac:dyDescent="0.25">
      <c r="L149472" s="9"/>
      <c r="M149472" s="9"/>
      <c r="N149472" s="9"/>
    </row>
    <row r="149473" spans="12:14" x14ac:dyDescent="0.25">
      <c r="L149473" s="9"/>
      <c r="M149473" s="9"/>
      <c r="N149473" s="9"/>
    </row>
    <row r="149474" spans="12:14" x14ac:dyDescent="0.25">
      <c r="L149474" s="9"/>
      <c r="M149474" s="9"/>
      <c r="N149474" s="9"/>
    </row>
    <row r="149475" spans="12:14" x14ac:dyDescent="0.25">
      <c r="L149475" s="9"/>
      <c r="M149475" s="9"/>
      <c r="N149475" s="9"/>
    </row>
    <row r="149476" spans="12:14" x14ac:dyDescent="0.25">
      <c r="L149476" s="9"/>
      <c r="M149476" s="9"/>
      <c r="N149476" s="9"/>
    </row>
    <row r="149477" spans="12:14" x14ac:dyDescent="0.25">
      <c r="L149477" s="9"/>
      <c r="M149477" s="9"/>
      <c r="N149477" s="9"/>
    </row>
    <row r="149478" spans="12:14" x14ac:dyDescent="0.25">
      <c r="L149478" s="9"/>
      <c r="M149478" s="9"/>
      <c r="N149478" s="9"/>
    </row>
    <row r="149479" spans="12:14" x14ac:dyDescent="0.25">
      <c r="L149479" s="9"/>
      <c r="M149479" s="9"/>
      <c r="N149479" s="9"/>
    </row>
    <row r="149480" spans="12:14" x14ac:dyDescent="0.25">
      <c r="L149480" s="9"/>
      <c r="M149480" s="9"/>
      <c r="N149480" s="9"/>
    </row>
    <row r="149481" spans="12:14" x14ac:dyDescent="0.25">
      <c r="L149481" s="9"/>
      <c r="M149481" s="9"/>
      <c r="N149481" s="9"/>
    </row>
    <row r="149482" spans="12:14" x14ac:dyDescent="0.25">
      <c r="L149482" s="9"/>
      <c r="M149482" s="9"/>
      <c r="N149482" s="9"/>
    </row>
    <row r="149483" spans="12:14" x14ac:dyDescent="0.25">
      <c r="L149483" s="9"/>
      <c r="M149483" s="9"/>
      <c r="N149483" s="9"/>
    </row>
    <row r="149484" spans="12:14" x14ac:dyDescent="0.25">
      <c r="L149484" s="9"/>
      <c r="M149484" s="9"/>
      <c r="N149484" s="9"/>
    </row>
    <row r="149485" spans="12:14" x14ac:dyDescent="0.25">
      <c r="L149485" s="9"/>
      <c r="M149485" s="9"/>
      <c r="N149485" s="9"/>
    </row>
    <row r="149486" spans="12:14" x14ac:dyDescent="0.25">
      <c r="L149486" s="9"/>
      <c r="M149486" s="9"/>
      <c r="N149486" s="9"/>
    </row>
    <row r="149487" spans="12:14" x14ac:dyDescent="0.25">
      <c r="L149487" s="9"/>
      <c r="M149487" s="9"/>
      <c r="N149487" s="9"/>
    </row>
    <row r="149488" spans="12:14" x14ac:dyDescent="0.25">
      <c r="L149488" s="9"/>
      <c r="M149488" s="9"/>
      <c r="N149488" s="9"/>
    </row>
    <row r="149489" spans="12:14" x14ac:dyDescent="0.25">
      <c r="L149489" s="9"/>
      <c r="M149489" s="9"/>
      <c r="N149489" s="9"/>
    </row>
    <row r="149490" spans="12:14" x14ac:dyDescent="0.25">
      <c r="L149490" s="9"/>
      <c r="M149490" s="9"/>
      <c r="N149490" s="9"/>
    </row>
    <row r="149491" spans="12:14" x14ac:dyDescent="0.25">
      <c r="L149491" s="9"/>
      <c r="M149491" s="9"/>
      <c r="N149491" s="9"/>
    </row>
    <row r="149492" spans="12:14" x14ac:dyDescent="0.25">
      <c r="L149492" s="9"/>
      <c r="M149492" s="9"/>
      <c r="N149492" s="9"/>
    </row>
    <row r="149493" spans="12:14" x14ac:dyDescent="0.25">
      <c r="L149493" s="9"/>
      <c r="M149493" s="9"/>
      <c r="N149493" s="9"/>
    </row>
    <row r="149494" spans="12:14" x14ac:dyDescent="0.25">
      <c r="L149494" s="9"/>
      <c r="M149494" s="9"/>
      <c r="N149494" s="9"/>
    </row>
    <row r="149495" spans="12:14" x14ac:dyDescent="0.25">
      <c r="L149495" s="9"/>
      <c r="M149495" s="9"/>
      <c r="N149495" s="9"/>
    </row>
    <row r="149496" spans="12:14" x14ac:dyDescent="0.25">
      <c r="L149496" s="9"/>
      <c r="M149496" s="9"/>
      <c r="N149496" s="9"/>
    </row>
    <row r="149497" spans="12:14" x14ac:dyDescent="0.25">
      <c r="L149497" s="9"/>
      <c r="M149497" s="9"/>
      <c r="N149497" s="9"/>
    </row>
    <row r="149498" spans="12:14" x14ac:dyDescent="0.25">
      <c r="L149498" s="9"/>
      <c r="M149498" s="9"/>
      <c r="N149498" s="9"/>
    </row>
    <row r="149499" spans="12:14" x14ac:dyDescent="0.25">
      <c r="L149499" s="9"/>
      <c r="M149499" s="9"/>
      <c r="N149499" s="9"/>
    </row>
    <row r="149500" spans="12:14" x14ac:dyDescent="0.25">
      <c r="L149500" s="9"/>
      <c r="M149500" s="9"/>
      <c r="N149500" s="9"/>
    </row>
    <row r="149501" spans="12:14" x14ac:dyDescent="0.25">
      <c r="L149501" s="9"/>
      <c r="M149501" s="9"/>
      <c r="N149501" s="9"/>
    </row>
    <row r="149502" spans="12:14" x14ac:dyDescent="0.25">
      <c r="L149502" s="9"/>
      <c r="M149502" s="9"/>
      <c r="N149502" s="9"/>
    </row>
    <row r="149503" spans="12:14" x14ac:dyDescent="0.25">
      <c r="L149503" s="9"/>
      <c r="M149503" s="9"/>
      <c r="N149503" s="9"/>
    </row>
    <row r="149504" spans="12:14" x14ac:dyDescent="0.25">
      <c r="L149504" s="9"/>
      <c r="M149504" s="9"/>
      <c r="N149504" s="9"/>
    </row>
    <row r="149505" spans="12:14" x14ac:dyDescent="0.25">
      <c r="L149505" s="9"/>
      <c r="M149505" s="9"/>
      <c r="N149505" s="9"/>
    </row>
    <row r="149506" spans="12:14" x14ac:dyDescent="0.25">
      <c r="L149506" s="9"/>
      <c r="M149506" s="9"/>
      <c r="N149506" s="9"/>
    </row>
    <row r="149507" spans="12:14" x14ac:dyDescent="0.25">
      <c r="L149507" s="9"/>
      <c r="M149507" s="9"/>
      <c r="N149507" s="9"/>
    </row>
    <row r="149508" spans="12:14" x14ac:dyDescent="0.25">
      <c r="L149508" s="9"/>
      <c r="M149508" s="9"/>
      <c r="N149508" s="9"/>
    </row>
    <row r="149509" spans="12:14" x14ac:dyDescent="0.25">
      <c r="L149509" s="9"/>
      <c r="M149509" s="9"/>
      <c r="N149509" s="9"/>
    </row>
    <row r="149510" spans="12:14" x14ac:dyDescent="0.25">
      <c r="L149510" s="9"/>
      <c r="M149510" s="9"/>
      <c r="N149510" s="9"/>
    </row>
    <row r="149511" spans="12:14" x14ac:dyDescent="0.25">
      <c r="L149511" s="9"/>
      <c r="M149511" s="9"/>
      <c r="N149511" s="9"/>
    </row>
    <row r="149512" spans="12:14" x14ac:dyDescent="0.25">
      <c r="L149512" s="9"/>
      <c r="M149512" s="9"/>
      <c r="N149512" s="9"/>
    </row>
    <row r="149513" spans="12:14" x14ac:dyDescent="0.25">
      <c r="L149513" s="9"/>
      <c r="M149513" s="9"/>
      <c r="N149513" s="9"/>
    </row>
    <row r="149514" spans="12:14" x14ac:dyDescent="0.25">
      <c r="L149514" s="9"/>
      <c r="M149514" s="9"/>
      <c r="N149514" s="9"/>
    </row>
    <row r="149515" spans="12:14" x14ac:dyDescent="0.25">
      <c r="L149515" s="9"/>
      <c r="M149515" s="9"/>
      <c r="N149515" s="9"/>
    </row>
    <row r="149516" spans="12:14" x14ac:dyDescent="0.25">
      <c r="L149516" s="9"/>
      <c r="M149516" s="9"/>
      <c r="N149516" s="9"/>
    </row>
    <row r="149517" spans="12:14" x14ac:dyDescent="0.25">
      <c r="L149517" s="9"/>
      <c r="M149517" s="9"/>
      <c r="N149517" s="9"/>
    </row>
    <row r="149518" spans="12:14" x14ac:dyDescent="0.25">
      <c r="L149518" s="9"/>
      <c r="M149518" s="9"/>
      <c r="N149518" s="9"/>
    </row>
    <row r="149519" spans="12:14" x14ac:dyDescent="0.25">
      <c r="L149519" s="9"/>
      <c r="M149519" s="9"/>
      <c r="N149519" s="9"/>
    </row>
    <row r="149520" spans="12:14" x14ac:dyDescent="0.25">
      <c r="L149520" s="9"/>
      <c r="M149520" s="9"/>
      <c r="N149520" s="9"/>
    </row>
    <row r="149521" spans="12:14" x14ac:dyDescent="0.25">
      <c r="L149521" s="9"/>
      <c r="M149521" s="9"/>
      <c r="N149521" s="9"/>
    </row>
    <row r="149522" spans="12:14" x14ac:dyDescent="0.25">
      <c r="L149522" s="9"/>
      <c r="M149522" s="9"/>
      <c r="N149522" s="9"/>
    </row>
    <row r="149523" spans="12:14" x14ac:dyDescent="0.25">
      <c r="L149523" s="9"/>
      <c r="M149523" s="9"/>
      <c r="N149523" s="9"/>
    </row>
    <row r="149524" spans="12:14" x14ac:dyDescent="0.25">
      <c r="L149524" s="9"/>
      <c r="M149524" s="9"/>
      <c r="N149524" s="9"/>
    </row>
    <row r="149525" spans="12:14" x14ac:dyDescent="0.25">
      <c r="L149525" s="9"/>
      <c r="M149525" s="9"/>
      <c r="N149525" s="9"/>
    </row>
    <row r="149526" spans="12:14" x14ac:dyDescent="0.25">
      <c r="L149526" s="9"/>
      <c r="M149526" s="9"/>
      <c r="N149526" s="9"/>
    </row>
    <row r="149527" spans="12:14" x14ac:dyDescent="0.25">
      <c r="L149527" s="9"/>
      <c r="M149527" s="9"/>
      <c r="N149527" s="9"/>
    </row>
    <row r="149528" spans="12:14" x14ac:dyDescent="0.25">
      <c r="L149528" s="9"/>
      <c r="M149528" s="9"/>
      <c r="N149528" s="9"/>
    </row>
    <row r="149529" spans="12:14" x14ac:dyDescent="0.25">
      <c r="L149529" s="9"/>
      <c r="M149529" s="9"/>
      <c r="N149529" s="9"/>
    </row>
    <row r="149530" spans="12:14" x14ac:dyDescent="0.25">
      <c r="L149530" s="9"/>
      <c r="M149530" s="9"/>
      <c r="N149530" s="9"/>
    </row>
    <row r="149531" spans="12:14" x14ac:dyDescent="0.25">
      <c r="L149531" s="9"/>
      <c r="M149531" s="9"/>
      <c r="N149531" s="9"/>
    </row>
    <row r="149532" spans="12:14" x14ac:dyDescent="0.25">
      <c r="L149532" s="9"/>
      <c r="M149532" s="9"/>
      <c r="N149532" s="9"/>
    </row>
    <row r="149533" spans="12:14" x14ac:dyDescent="0.25">
      <c r="L149533" s="9"/>
      <c r="M149533" s="9"/>
      <c r="N149533" s="9"/>
    </row>
    <row r="149534" spans="12:14" x14ac:dyDescent="0.25">
      <c r="L149534" s="9"/>
      <c r="M149534" s="9"/>
      <c r="N149534" s="9"/>
    </row>
    <row r="149535" spans="12:14" x14ac:dyDescent="0.25">
      <c r="L149535" s="9"/>
      <c r="M149535" s="9"/>
      <c r="N149535" s="9"/>
    </row>
    <row r="149536" spans="12:14" x14ac:dyDescent="0.25">
      <c r="L149536" s="9"/>
      <c r="M149536" s="9"/>
      <c r="N149536" s="9"/>
    </row>
    <row r="149537" spans="12:14" x14ac:dyDescent="0.25">
      <c r="L149537" s="9"/>
      <c r="M149537" s="9"/>
      <c r="N149537" s="9"/>
    </row>
    <row r="149538" spans="12:14" x14ac:dyDescent="0.25">
      <c r="L149538" s="9"/>
      <c r="M149538" s="9"/>
      <c r="N149538" s="9"/>
    </row>
    <row r="149539" spans="12:14" x14ac:dyDescent="0.25">
      <c r="L149539" s="9"/>
      <c r="M149539" s="9"/>
      <c r="N149539" s="9"/>
    </row>
    <row r="149540" spans="12:14" x14ac:dyDescent="0.25">
      <c r="L149540" s="9"/>
      <c r="M149540" s="9"/>
      <c r="N149540" s="9"/>
    </row>
    <row r="149541" spans="12:14" x14ac:dyDescent="0.25">
      <c r="L149541" s="9"/>
      <c r="M149541" s="9"/>
      <c r="N149541" s="9"/>
    </row>
    <row r="149542" spans="12:14" x14ac:dyDescent="0.25">
      <c r="L149542" s="9"/>
      <c r="M149542" s="9"/>
      <c r="N149542" s="9"/>
    </row>
    <row r="149543" spans="12:14" x14ac:dyDescent="0.25">
      <c r="L149543" s="9"/>
      <c r="M149543" s="9"/>
      <c r="N149543" s="9"/>
    </row>
    <row r="149544" spans="12:14" x14ac:dyDescent="0.25">
      <c r="L149544" s="9"/>
      <c r="M149544" s="9"/>
      <c r="N149544" s="9"/>
    </row>
    <row r="149545" spans="12:14" x14ac:dyDescent="0.25">
      <c r="L149545" s="9"/>
      <c r="M149545" s="9"/>
      <c r="N149545" s="9"/>
    </row>
    <row r="149546" spans="12:14" x14ac:dyDescent="0.25">
      <c r="L149546" s="9"/>
      <c r="M149546" s="9"/>
      <c r="N149546" s="9"/>
    </row>
    <row r="149547" spans="12:14" x14ac:dyDescent="0.25">
      <c r="L149547" s="9"/>
      <c r="M149547" s="9"/>
      <c r="N149547" s="9"/>
    </row>
    <row r="149548" spans="12:14" x14ac:dyDescent="0.25">
      <c r="L149548" s="9"/>
      <c r="M149548" s="9"/>
      <c r="N149548" s="9"/>
    </row>
    <row r="149549" spans="12:14" x14ac:dyDescent="0.25">
      <c r="L149549" s="9"/>
      <c r="M149549" s="9"/>
      <c r="N149549" s="9"/>
    </row>
    <row r="149550" spans="12:14" x14ac:dyDescent="0.25">
      <c r="L149550" s="9"/>
      <c r="M149550" s="9"/>
      <c r="N149550" s="9"/>
    </row>
    <row r="149551" spans="12:14" x14ac:dyDescent="0.25">
      <c r="L149551" s="9"/>
      <c r="M149551" s="9"/>
      <c r="N149551" s="9"/>
    </row>
    <row r="149552" spans="12:14" x14ac:dyDescent="0.25">
      <c r="L149552" s="9"/>
      <c r="M149552" s="9"/>
      <c r="N149552" s="9"/>
    </row>
    <row r="149553" spans="12:14" x14ac:dyDescent="0.25">
      <c r="L149553" s="9"/>
      <c r="M149553" s="9"/>
      <c r="N149553" s="9"/>
    </row>
    <row r="149554" spans="12:14" x14ac:dyDescent="0.25">
      <c r="L149554" s="9"/>
      <c r="M149554" s="9"/>
      <c r="N149554" s="9"/>
    </row>
    <row r="149555" spans="12:14" x14ac:dyDescent="0.25">
      <c r="L149555" s="9"/>
      <c r="M149555" s="9"/>
      <c r="N149555" s="9"/>
    </row>
    <row r="149556" spans="12:14" x14ac:dyDescent="0.25">
      <c r="L149556" s="9"/>
      <c r="M149556" s="9"/>
      <c r="N149556" s="9"/>
    </row>
    <row r="149557" spans="12:14" x14ac:dyDescent="0.25">
      <c r="L149557" s="9"/>
      <c r="M149557" s="9"/>
      <c r="N149557" s="9"/>
    </row>
    <row r="149558" spans="12:14" x14ac:dyDescent="0.25">
      <c r="L149558" s="9"/>
      <c r="M149558" s="9"/>
      <c r="N149558" s="9"/>
    </row>
    <row r="149559" spans="12:14" x14ac:dyDescent="0.25">
      <c r="L149559" s="9"/>
      <c r="M149559" s="9"/>
      <c r="N149559" s="9"/>
    </row>
    <row r="149560" spans="12:14" x14ac:dyDescent="0.25">
      <c r="L149560" s="9"/>
      <c r="M149560" s="9"/>
      <c r="N149560" s="9"/>
    </row>
    <row r="149561" spans="12:14" x14ac:dyDescent="0.25">
      <c r="L149561" s="9"/>
      <c r="M149561" s="9"/>
      <c r="N149561" s="9"/>
    </row>
    <row r="149562" spans="12:14" x14ac:dyDescent="0.25">
      <c r="L149562" s="9"/>
      <c r="M149562" s="9"/>
      <c r="N149562" s="9"/>
    </row>
    <row r="149563" spans="12:14" x14ac:dyDescent="0.25">
      <c r="L149563" s="9"/>
      <c r="M149563" s="9"/>
      <c r="N149563" s="9"/>
    </row>
    <row r="149564" spans="12:14" x14ac:dyDescent="0.25">
      <c r="L149564" s="9"/>
      <c r="M149564" s="9"/>
      <c r="N149564" s="9"/>
    </row>
    <row r="149565" spans="12:14" x14ac:dyDescent="0.25">
      <c r="L149565" s="9"/>
      <c r="M149565" s="9"/>
      <c r="N149565" s="9"/>
    </row>
    <row r="149566" spans="12:14" x14ac:dyDescent="0.25">
      <c r="L149566" s="9"/>
      <c r="M149566" s="9"/>
      <c r="N149566" s="9"/>
    </row>
    <row r="149567" spans="12:14" x14ac:dyDescent="0.25">
      <c r="L149567" s="9"/>
      <c r="M149567" s="9"/>
      <c r="N149567" s="9"/>
    </row>
    <row r="149568" spans="12:14" x14ac:dyDescent="0.25">
      <c r="L149568" s="9"/>
      <c r="M149568" s="9"/>
      <c r="N149568" s="9"/>
    </row>
    <row r="149569" spans="12:14" x14ac:dyDescent="0.25">
      <c r="L149569" s="9"/>
      <c r="M149569" s="9"/>
      <c r="N149569" s="9"/>
    </row>
    <row r="149570" spans="12:14" x14ac:dyDescent="0.25">
      <c r="L149570" s="9"/>
      <c r="M149570" s="9"/>
      <c r="N149570" s="9"/>
    </row>
    <row r="149571" spans="12:14" x14ac:dyDescent="0.25">
      <c r="L149571" s="9"/>
      <c r="M149571" s="9"/>
      <c r="N149571" s="9"/>
    </row>
    <row r="149572" spans="12:14" x14ac:dyDescent="0.25">
      <c r="L149572" s="9"/>
      <c r="M149572" s="9"/>
      <c r="N149572" s="9"/>
    </row>
    <row r="149573" spans="12:14" x14ac:dyDescent="0.25">
      <c r="L149573" s="9"/>
      <c r="M149573" s="9"/>
      <c r="N149573" s="9"/>
    </row>
    <row r="149574" spans="12:14" x14ac:dyDescent="0.25">
      <c r="L149574" s="9"/>
      <c r="M149574" s="9"/>
      <c r="N149574" s="9"/>
    </row>
    <row r="149575" spans="12:14" x14ac:dyDescent="0.25">
      <c r="L149575" s="9"/>
      <c r="M149575" s="9"/>
      <c r="N149575" s="9"/>
    </row>
    <row r="149576" spans="12:14" x14ac:dyDescent="0.25">
      <c r="L149576" s="9"/>
      <c r="M149576" s="9"/>
      <c r="N149576" s="9"/>
    </row>
    <row r="149577" spans="12:14" x14ac:dyDescent="0.25">
      <c r="L149577" s="9"/>
      <c r="M149577" s="9"/>
      <c r="N149577" s="9"/>
    </row>
    <row r="149578" spans="12:14" x14ac:dyDescent="0.25">
      <c r="L149578" s="9"/>
      <c r="M149578" s="9"/>
      <c r="N149578" s="9"/>
    </row>
    <row r="149579" spans="12:14" x14ac:dyDescent="0.25">
      <c r="L149579" s="9"/>
      <c r="M149579" s="9"/>
      <c r="N149579" s="9"/>
    </row>
    <row r="149580" spans="12:14" x14ac:dyDescent="0.25">
      <c r="L149580" s="9"/>
      <c r="M149580" s="9"/>
      <c r="N149580" s="9"/>
    </row>
    <row r="149581" spans="12:14" x14ac:dyDescent="0.25">
      <c r="L149581" s="9"/>
      <c r="M149581" s="9"/>
      <c r="N149581" s="9"/>
    </row>
    <row r="149582" spans="12:14" x14ac:dyDescent="0.25">
      <c r="L149582" s="9"/>
      <c r="M149582" s="9"/>
      <c r="N149582" s="9"/>
    </row>
    <row r="149583" spans="12:14" x14ac:dyDescent="0.25">
      <c r="L149583" s="9"/>
      <c r="M149583" s="9"/>
      <c r="N149583" s="9"/>
    </row>
    <row r="149584" spans="12:14" x14ac:dyDescent="0.25">
      <c r="L149584" s="9"/>
      <c r="M149584" s="9"/>
      <c r="N149584" s="9"/>
    </row>
    <row r="149585" spans="12:14" x14ac:dyDescent="0.25">
      <c r="L149585" s="9"/>
      <c r="M149585" s="9"/>
      <c r="N149585" s="9"/>
    </row>
    <row r="149586" spans="12:14" x14ac:dyDescent="0.25">
      <c r="L149586" s="9"/>
      <c r="M149586" s="9"/>
      <c r="N149586" s="9"/>
    </row>
    <row r="149587" spans="12:14" x14ac:dyDescent="0.25">
      <c r="L149587" s="9"/>
      <c r="M149587" s="9"/>
      <c r="N149587" s="9"/>
    </row>
    <row r="149588" spans="12:14" x14ac:dyDescent="0.25">
      <c r="L149588" s="9"/>
      <c r="M149588" s="9"/>
      <c r="N149588" s="9"/>
    </row>
    <row r="149589" spans="12:14" x14ac:dyDescent="0.25">
      <c r="L149589" s="9"/>
      <c r="M149589" s="9"/>
      <c r="N149589" s="9"/>
    </row>
    <row r="149590" spans="12:14" x14ac:dyDescent="0.25">
      <c r="L149590" s="9"/>
      <c r="M149590" s="9"/>
      <c r="N149590" s="9"/>
    </row>
    <row r="149591" spans="12:14" x14ac:dyDescent="0.25">
      <c r="L149591" s="9"/>
      <c r="M149591" s="9"/>
      <c r="N149591" s="9"/>
    </row>
    <row r="149592" spans="12:14" x14ac:dyDescent="0.25">
      <c r="L149592" s="9"/>
      <c r="M149592" s="9"/>
      <c r="N149592" s="9"/>
    </row>
    <row r="149593" spans="12:14" x14ac:dyDescent="0.25">
      <c r="L149593" s="9"/>
      <c r="M149593" s="9"/>
      <c r="N149593" s="9"/>
    </row>
    <row r="149594" spans="12:14" x14ac:dyDescent="0.25">
      <c r="L149594" s="9"/>
      <c r="M149594" s="9"/>
      <c r="N149594" s="9"/>
    </row>
    <row r="149595" spans="12:14" x14ac:dyDescent="0.25">
      <c r="L149595" s="9"/>
      <c r="M149595" s="9"/>
      <c r="N149595" s="9"/>
    </row>
    <row r="149596" spans="12:14" x14ac:dyDescent="0.25">
      <c r="L149596" s="9"/>
      <c r="M149596" s="9"/>
      <c r="N149596" s="9"/>
    </row>
    <row r="149597" spans="12:14" x14ac:dyDescent="0.25">
      <c r="L149597" s="9"/>
      <c r="M149597" s="9"/>
      <c r="N149597" s="9"/>
    </row>
    <row r="149598" spans="12:14" x14ac:dyDescent="0.25">
      <c r="L149598" s="9"/>
      <c r="M149598" s="9"/>
      <c r="N149598" s="9"/>
    </row>
    <row r="149599" spans="12:14" x14ac:dyDescent="0.25">
      <c r="L149599" s="9"/>
      <c r="M149599" s="9"/>
      <c r="N149599" s="9"/>
    </row>
    <row r="149600" spans="12:14" x14ac:dyDescent="0.25">
      <c r="L149600" s="9"/>
      <c r="M149600" s="9"/>
      <c r="N149600" s="9"/>
    </row>
    <row r="149601" spans="12:14" x14ac:dyDescent="0.25">
      <c r="L149601" s="9"/>
      <c r="M149601" s="9"/>
      <c r="N149601" s="9"/>
    </row>
    <row r="149602" spans="12:14" x14ac:dyDescent="0.25">
      <c r="L149602" s="9"/>
      <c r="M149602" s="9"/>
      <c r="N149602" s="9"/>
    </row>
    <row r="149603" spans="12:14" x14ac:dyDescent="0.25">
      <c r="L149603" s="9"/>
      <c r="M149603" s="9"/>
      <c r="N149603" s="9"/>
    </row>
    <row r="149604" spans="12:14" x14ac:dyDescent="0.25">
      <c r="L149604" s="9"/>
      <c r="M149604" s="9"/>
      <c r="N149604" s="9"/>
    </row>
    <row r="149605" spans="12:14" x14ac:dyDescent="0.25">
      <c r="L149605" s="9"/>
      <c r="M149605" s="9"/>
      <c r="N149605" s="9"/>
    </row>
    <row r="149606" spans="12:14" x14ac:dyDescent="0.25">
      <c r="L149606" s="9"/>
      <c r="M149606" s="9"/>
      <c r="N149606" s="9"/>
    </row>
    <row r="149607" spans="12:14" x14ac:dyDescent="0.25">
      <c r="L149607" s="9"/>
      <c r="M149607" s="9"/>
      <c r="N149607" s="9"/>
    </row>
    <row r="149608" spans="12:14" x14ac:dyDescent="0.25">
      <c r="L149608" s="9"/>
      <c r="M149608" s="9"/>
      <c r="N149608" s="9"/>
    </row>
    <row r="149609" spans="12:14" x14ac:dyDescent="0.25">
      <c r="L149609" s="9"/>
      <c r="M149609" s="9"/>
      <c r="N149609" s="9"/>
    </row>
    <row r="149610" spans="12:14" x14ac:dyDescent="0.25">
      <c r="L149610" s="9"/>
      <c r="M149610" s="9"/>
      <c r="N149610" s="9"/>
    </row>
    <row r="149611" spans="12:14" x14ac:dyDescent="0.25">
      <c r="L149611" s="9"/>
      <c r="M149611" s="9"/>
      <c r="N149611" s="9"/>
    </row>
    <row r="149612" spans="12:14" x14ac:dyDescent="0.25">
      <c r="L149612" s="9"/>
      <c r="M149612" s="9"/>
      <c r="N149612" s="9"/>
    </row>
    <row r="149613" spans="12:14" x14ac:dyDescent="0.25">
      <c r="L149613" s="9"/>
      <c r="M149613" s="9"/>
      <c r="N149613" s="9"/>
    </row>
    <row r="149614" spans="12:14" x14ac:dyDescent="0.25">
      <c r="L149614" s="9"/>
      <c r="M149614" s="9"/>
      <c r="N149614" s="9"/>
    </row>
    <row r="149615" spans="12:14" x14ac:dyDescent="0.25">
      <c r="L149615" s="9"/>
      <c r="M149615" s="9"/>
      <c r="N149615" s="9"/>
    </row>
    <row r="149616" spans="12:14" x14ac:dyDescent="0.25">
      <c r="L149616" s="9"/>
      <c r="M149616" s="9"/>
      <c r="N149616" s="9"/>
    </row>
    <row r="149617" spans="12:14" x14ac:dyDescent="0.25">
      <c r="L149617" s="9"/>
      <c r="M149617" s="9"/>
      <c r="N149617" s="9"/>
    </row>
    <row r="149618" spans="12:14" x14ac:dyDescent="0.25">
      <c r="L149618" s="9"/>
      <c r="M149618" s="9"/>
      <c r="N149618" s="9"/>
    </row>
    <row r="149619" spans="12:14" x14ac:dyDescent="0.25">
      <c r="L149619" s="9"/>
      <c r="M149619" s="9"/>
      <c r="N149619" s="9"/>
    </row>
    <row r="149620" spans="12:14" x14ac:dyDescent="0.25">
      <c r="L149620" s="9"/>
      <c r="M149620" s="9"/>
      <c r="N149620" s="9"/>
    </row>
    <row r="149621" spans="12:14" x14ac:dyDescent="0.25">
      <c r="L149621" s="9"/>
      <c r="M149621" s="9"/>
      <c r="N149621" s="9"/>
    </row>
    <row r="149622" spans="12:14" x14ac:dyDescent="0.25">
      <c r="L149622" s="9"/>
      <c r="M149622" s="9"/>
      <c r="N149622" s="9"/>
    </row>
    <row r="149623" spans="12:14" x14ac:dyDescent="0.25">
      <c r="L149623" s="9"/>
      <c r="M149623" s="9"/>
      <c r="N149623" s="9"/>
    </row>
    <row r="149624" spans="12:14" x14ac:dyDescent="0.25">
      <c r="L149624" s="9"/>
      <c r="M149624" s="9"/>
      <c r="N149624" s="9"/>
    </row>
    <row r="149625" spans="12:14" x14ac:dyDescent="0.25">
      <c r="L149625" s="9"/>
      <c r="M149625" s="9"/>
      <c r="N149625" s="9"/>
    </row>
    <row r="149626" spans="12:14" x14ac:dyDescent="0.25">
      <c r="L149626" s="9"/>
      <c r="M149626" s="9"/>
      <c r="N149626" s="9"/>
    </row>
    <row r="149627" spans="12:14" x14ac:dyDescent="0.25">
      <c r="L149627" s="9"/>
      <c r="M149627" s="9"/>
      <c r="N149627" s="9"/>
    </row>
    <row r="149628" spans="12:14" x14ac:dyDescent="0.25">
      <c r="L149628" s="9"/>
      <c r="M149628" s="9"/>
      <c r="N149628" s="9"/>
    </row>
    <row r="149629" spans="12:14" x14ac:dyDescent="0.25">
      <c r="L149629" s="9"/>
      <c r="M149629" s="9"/>
      <c r="N149629" s="9"/>
    </row>
    <row r="149630" spans="12:14" x14ac:dyDescent="0.25">
      <c r="L149630" s="9"/>
      <c r="M149630" s="9"/>
      <c r="N149630" s="9"/>
    </row>
    <row r="149631" spans="12:14" x14ac:dyDescent="0.25">
      <c r="L149631" s="9"/>
      <c r="M149631" s="9"/>
      <c r="N149631" s="9"/>
    </row>
    <row r="149632" spans="12:14" x14ac:dyDescent="0.25">
      <c r="L149632" s="9"/>
      <c r="M149632" s="9"/>
      <c r="N149632" s="9"/>
    </row>
    <row r="149633" spans="12:14" x14ac:dyDescent="0.25">
      <c r="L149633" s="9"/>
      <c r="M149633" s="9"/>
      <c r="N149633" s="9"/>
    </row>
    <row r="149634" spans="12:14" x14ac:dyDescent="0.25">
      <c r="L149634" s="9"/>
      <c r="M149634" s="9"/>
      <c r="N149634" s="9"/>
    </row>
    <row r="149635" spans="12:14" x14ac:dyDescent="0.25">
      <c r="L149635" s="9"/>
      <c r="M149635" s="9"/>
      <c r="N149635" s="9"/>
    </row>
    <row r="149636" spans="12:14" x14ac:dyDescent="0.25">
      <c r="L149636" s="9"/>
      <c r="M149636" s="9"/>
      <c r="N149636" s="9"/>
    </row>
    <row r="149637" spans="12:14" x14ac:dyDescent="0.25">
      <c r="L149637" s="9"/>
      <c r="M149637" s="9"/>
      <c r="N149637" s="9"/>
    </row>
    <row r="149638" spans="12:14" x14ac:dyDescent="0.25">
      <c r="L149638" s="9"/>
      <c r="M149638" s="9"/>
      <c r="N149638" s="9"/>
    </row>
    <row r="149639" spans="12:14" x14ac:dyDescent="0.25">
      <c r="L149639" s="9"/>
      <c r="M149639" s="9"/>
      <c r="N149639" s="9"/>
    </row>
    <row r="149640" spans="12:14" x14ac:dyDescent="0.25">
      <c r="L149640" s="9"/>
      <c r="M149640" s="9"/>
      <c r="N149640" s="9"/>
    </row>
    <row r="149641" spans="12:14" x14ac:dyDescent="0.25">
      <c r="L149641" s="9"/>
      <c r="M149641" s="9"/>
      <c r="N149641" s="9"/>
    </row>
    <row r="149642" spans="12:14" x14ac:dyDescent="0.25">
      <c r="L149642" s="9"/>
      <c r="M149642" s="9"/>
      <c r="N149642" s="9"/>
    </row>
    <row r="149643" spans="12:14" x14ac:dyDescent="0.25">
      <c r="L149643" s="9"/>
      <c r="M149643" s="9"/>
      <c r="N149643" s="9"/>
    </row>
    <row r="149644" spans="12:14" x14ac:dyDescent="0.25">
      <c r="L149644" s="9"/>
      <c r="M149644" s="9"/>
      <c r="N149644" s="9"/>
    </row>
    <row r="149645" spans="12:14" x14ac:dyDescent="0.25">
      <c r="L149645" s="9"/>
      <c r="M149645" s="9"/>
      <c r="N149645" s="9"/>
    </row>
    <row r="149646" spans="12:14" x14ac:dyDescent="0.25">
      <c r="L149646" s="9"/>
      <c r="M149646" s="9"/>
      <c r="N149646" s="9"/>
    </row>
    <row r="149647" spans="12:14" x14ac:dyDescent="0.25">
      <c r="L149647" s="9"/>
      <c r="M149647" s="9"/>
      <c r="N149647" s="9"/>
    </row>
    <row r="149648" spans="12:14" x14ac:dyDescent="0.25">
      <c r="L149648" s="9"/>
      <c r="M149648" s="9"/>
      <c r="N149648" s="9"/>
    </row>
    <row r="149649" spans="12:14" x14ac:dyDescent="0.25">
      <c r="L149649" s="9"/>
      <c r="M149649" s="9"/>
      <c r="N149649" s="9"/>
    </row>
    <row r="149650" spans="12:14" x14ac:dyDescent="0.25">
      <c r="L149650" s="9"/>
      <c r="M149650" s="9"/>
      <c r="N149650" s="9"/>
    </row>
    <row r="149651" spans="12:14" x14ac:dyDescent="0.25">
      <c r="L149651" s="9"/>
      <c r="M149651" s="9"/>
      <c r="N149651" s="9"/>
    </row>
    <row r="149652" spans="12:14" x14ac:dyDescent="0.25">
      <c r="L149652" s="9"/>
      <c r="M149652" s="9"/>
      <c r="N149652" s="9"/>
    </row>
    <row r="149653" spans="12:14" x14ac:dyDescent="0.25">
      <c r="L149653" s="9"/>
      <c r="M149653" s="9"/>
      <c r="N149653" s="9"/>
    </row>
    <row r="149654" spans="12:14" x14ac:dyDescent="0.25">
      <c r="L149654" s="9"/>
      <c r="M149654" s="9"/>
      <c r="N149654" s="9"/>
    </row>
    <row r="149655" spans="12:14" x14ac:dyDescent="0.25">
      <c r="L149655" s="9"/>
      <c r="M149655" s="9"/>
      <c r="N149655" s="9"/>
    </row>
    <row r="149656" spans="12:14" x14ac:dyDescent="0.25">
      <c r="L149656" s="9"/>
      <c r="M149656" s="9"/>
      <c r="N149656" s="9"/>
    </row>
    <row r="149657" spans="12:14" x14ac:dyDescent="0.25">
      <c r="L149657" s="9"/>
      <c r="M149657" s="9"/>
      <c r="N149657" s="9"/>
    </row>
    <row r="149658" spans="12:14" x14ac:dyDescent="0.25">
      <c r="L149658" s="9"/>
      <c r="M149658" s="9"/>
      <c r="N149658" s="9"/>
    </row>
    <row r="149659" spans="12:14" x14ac:dyDescent="0.25">
      <c r="L149659" s="9"/>
      <c r="M149659" s="9"/>
      <c r="N149659" s="9"/>
    </row>
    <row r="149660" spans="12:14" x14ac:dyDescent="0.25">
      <c r="L149660" s="9"/>
      <c r="M149660" s="9"/>
      <c r="N149660" s="9"/>
    </row>
    <row r="149661" spans="12:14" x14ac:dyDescent="0.25">
      <c r="L149661" s="9"/>
      <c r="M149661" s="9"/>
      <c r="N149661" s="9"/>
    </row>
    <row r="149662" spans="12:14" x14ac:dyDescent="0.25">
      <c r="L149662" s="9"/>
      <c r="M149662" s="9"/>
      <c r="N149662" s="9"/>
    </row>
    <row r="149663" spans="12:14" x14ac:dyDescent="0.25">
      <c r="L149663" s="9"/>
      <c r="M149663" s="9"/>
      <c r="N149663" s="9"/>
    </row>
    <row r="149664" spans="12:14" x14ac:dyDescent="0.25">
      <c r="L149664" s="9"/>
      <c r="M149664" s="9"/>
      <c r="N149664" s="9"/>
    </row>
    <row r="149665" spans="12:14" x14ac:dyDescent="0.25">
      <c r="L149665" s="9"/>
      <c r="M149665" s="9"/>
      <c r="N149665" s="9"/>
    </row>
    <row r="149666" spans="12:14" x14ac:dyDescent="0.25">
      <c r="L149666" s="9"/>
      <c r="M149666" s="9"/>
      <c r="N149666" s="9"/>
    </row>
    <row r="149667" spans="12:14" x14ac:dyDescent="0.25">
      <c r="L149667" s="9"/>
      <c r="M149667" s="9"/>
      <c r="N149667" s="9"/>
    </row>
    <row r="149668" spans="12:14" x14ac:dyDescent="0.25">
      <c r="L149668" s="9"/>
      <c r="M149668" s="9"/>
      <c r="N149668" s="9"/>
    </row>
    <row r="149669" spans="12:14" x14ac:dyDescent="0.25">
      <c r="L149669" s="9"/>
      <c r="M149669" s="9"/>
      <c r="N149669" s="9"/>
    </row>
    <row r="149670" spans="12:14" x14ac:dyDescent="0.25">
      <c r="L149670" s="9"/>
      <c r="M149670" s="9"/>
      <c r="N149670" s="9"/>
    </row>
    <row r="149671" spans="12:14" x14ac:dyDescent="0.25">
      <c r="L149671" s="9"/>
      <c r="M149671" s="9"/>
      <c r="N149671" s="9"/>
    </row>
    <row r="149672" spans="12:14" x14ac:dyDescent="0.25">
      <c r="L149672" s="9"/>
      <c r="M149672" s="9"/>
      <c r="N149672" s="9"/>
    </row>
    <row r="149673" spans="12:14" x14ac:dyDescent="0.25">
      <c r="L149673" s="9"/>
      <c r="M149673" s="9"/>
      <c r="N149673" s="9"/>
    </row>
    <row r="149674" spans="12:14" x14ac:dyDescent="0.25">
      <c r="L149674" s="9"/>
      <c r="M149674" s="9"/>
      <c r="N149674" s="9"/>
    </row>
    <row r="149675" spans="12:14" x14ac:dyDescent="0.25">
      <c r="L149675" s="9"/>
      <c r="M149675" s="9"/>
      <c r="N149675" s="9"/>
    </row>
    <row r="149676" spans="12:14" x14ac:dyDescent="0.25">
      <c r="L149676" s="9"/>
      <c r="M149676" s="9"/>
      <c r="N149676" s="9"/>
    </row>
    <row r="149677" spans="12:14" x14ac:dyDescent="0.25">
      <c r="L149677" s="9"/>
      <c r="M149677" s="9"/>
      <c r="N149677" s="9"/>
    </row>
    <row r="149678" spans="12:14" x14ac:dyDescent="0.25">
      <c r="L149678" s="9"/>
      <c r="M149678" s="9"/>
      <c r="N149678" s="9"/>
    </row>
    <row r="149679" spans="12:14" x14ac:dyDescent="0.25">
      <c r="L149679" s="9"/>
      <c r="M149679" s="9"/>
      <c r="N149679" s="9"/>
    </row>
    <row r="149680" spans="12:14" x14ac:dyDescent="0.25">
      <c r="L149680" s="9"/>
      <c r="M149680" s="9"/>
      <c r="N149680" s="9"/>
    </row>
    <row r="149681" spans="12:14" x14ac:dyDescent="0.25">
      <c r="L149681" s="9"/>
      <c r="M149681" s="9"/>
      <c r="N149681" s="9"/>
    </row>
    <row r="149682" spans="12:14" x14ac:dyDescent="0.25">
      <c r="L149682" s="9"/>
      <c r="M149682" s="9"/>
      <c r="N149682" s="9"/>
    </row>
    <row r="149683" spans="12:14" x14ac:dyDescent="0.25">
      <c r="L149683" s="9"/>
      <c r="M149683" s="9"/>
      <c r="N149683" s="9"/>
    </row>
    <row r="149684" spans="12:14" x14ac:dyDescent="0.25">
      <c r="L149684" s="9"/>
      <c r="M149684" s="9"/>
      <c r="N149684" s="9"/>
    </row>
    <row r="149685" spans="12:14" x14ac:dyDescent="0.25">
      <c r="L149685" s="9"/>
      <c r="M149685" s="9"/>
      <c r="N149685" s="9"/>
    </row>
    <row r="149686" spans="12:14" x14ac:dyDescent="0.25">
      <c r="L149686" s="9"/>
      <c r="M149686" s="9"/>
      <c r="N149686" s="9"/>
    </row>
    <row r="149687" spans="12:14" x14ac:dyDescent="0.25">
      <c r="L149687" s="9"/>
      <c r="M149687" s="9"/>
      <c r="N149687" s="9"/>
    </row>
    <row r="149688" spans="12:14" x14ac:dyDescent="0.25">
      <c r="L149688" s="9"/>
      <c r="M149688" s="9"/>
      <c r="N149688" s="9"/>
    </row>
    <row r="149689" spans="12:14" x14ac:dyDescent="0.25">
      <c r="L149689" s="9"/>
      <c r="M149689" s="9"/>
      <c r="N149689" s="9"/>
    </row>
    <row r="149690" spans="12:14" x14ac:dyDescent="0.25">
      <c r="L149690" s="9"/>
      <c r="M149690" s="9"/>
      <c r="N149690" s="9"/>
    </row>
    <row r="149691" spans="12:14" x14ac:dyDescent="0.25">
      <c r="L149691" s="9"/>
      <c r="M149691" s="9"/>
      <c r="N149691" s="9"/>
    </row>
    <row r="149692" spans="12:14" x14ac:dyDescent="0.25">
      <c r="L149692" s="9"/>
      <c r="M149692" s="9"/>
      <c r="N149692" s="9"/>
    </row>
    <row r="149693" spans="12:14" x14ac:dyDescent="0.25">
      <c r="L149693" s="9"/>
      <c r="M149693" s="9"/>
      <c r="N149693" s="9"/>
    </row>
    <row r="149694" spans="12:14" x14ac:dyDescent="0.25">
      <c r="L149694" s="9"/>
      <c r="M149694" s="9"/>
      <c r="N149694" s="9"/>
    </row>
    <row r="149695" spans="12:14" x14ac:dyDescent="0.25">
      <c r="L149695" s="9"/>
      <c r="M149695" s="9"/>
      <c r="N149695" s="9"/>
    </row>
    <row r="149696" spans="12:14" x14ac:dyDescent="0.25">
      <c r="L149696" s="9"/>
      <c r="M149696" s="9"/>
      <c r="N149696" s="9"/>
    </row>
    <row r="149697" spans="12:14" x14ac:dyDescent="0.25">
      <c r="L149697" s="9"/>
      <c r="M149697" s="9"/>
      <c r="N149697" s="9"/>
    </row>
    <row r="149698" spans="12:14" x14ac:dyDescent="0.25">
      <c r="L149698" s="9"/>
      <c r="M149698" s="9"/>
      <c r="N149698" s="9"/>
    </row>
    <row r="149699" spans="12:14" x14ac:dyDescent="0.25">
      <c r="L149699" s="9"/>
      <c r="M149699" s="9"/>
      <c r="N149699" s="9"/>
    </row>
    <row r="149700" spans="12:14" x14ac:dyDescent="0.25">
      <c r="L149700" s="9"/>
      <c r="M149700" s="9"/>
      <c r="N149700" s="9"/>
    </row>
    <row r="149701" spans="12:14" x14ac:dyDescent="0.25">
      <c r="L149701" s="9"/>
      <c r="M149701" s="9"/>
      <c r="N149701" s="9"/>
    </row>
    <row r="149702" spans="12:14" x14ac:dyDescent="0.25">
      <c r="L149702" s="9"/>
      <c r="M149702" s="9"/>
      <c r="N149702" s="9"/>
    </row>
    <row r="149703" spans="12:14" x14ac:dyDescent="0.25">
      <c r="L149703" s="9"/>
      <c r="M149703" s="9"/>
      <c r="N149703" s="9"/>
    </row>
    <row r="149704" spans="12:14" x14ac:dyDescent="0.25">
      <c r="L149704" s="9"/>
      <c r="M149704" s="9"/>
      <c r="N149704" s="9"/>
    </row>
    <row r="149705" spans="12:14" x14ac:dyDescent="0.25">
      <c r="L149705" s="9"/>
      <c r="M149705" s="9"/>
      <c r="N149705" s="9"/>
    </row>
    <row r="149706" spans="12:14" x14ac:dyDescent="0.25">
      <c r="L149706" s="9"/>
      <c r="M149706" s="9"/>
      <c r="N149706" s="9"/>
    </row>
    <row r="149707" spans="12:14" x14ac:dyDescent="0.25">
      <c r="L149707" s="9"/>
      <c r="M149707" s="9"/>
      <c r="N149707" s="9"/>
    </row>
    <row r="149708" spans="12:14" x14ac:dyDescent="0.25">
      <c r="L149708" s="9"/>
      <c r="M149708" s="9"/>
      <c r="N149708" s="9"/>
    </row>
    <row r="149709" spans="12:14" x14ac:dyDescent="0.25">
      <c r="L149709" s="9"/>
      <c r="M149709" s="9"/>
      <c r="N149709" s="9"/>
    </row>
    <row r="149710" spans="12:14" x14ac:dyDescent="0.25">
      <c r="L149710" s="9"/>
      <c r="M149710" s="9"/>
      <c r="N149710" s="9"/>
    </row>
    <row r="149711" spans="12:14" x14ac:dyDescent="0.25">
      <c r="L149711" s="9"/>
      <c r="M149711" s="9"/>
      <c r="N149711" s="9"/>
    </row>
    <row r="149712" spans="12:14" x14ac:dyDescent="0.25">
      <c r="L149712" s="9"/>
      <c r="M149712" s="9"/>
      <c r="N149712" s="9"/>
    </row>
    <row r="149713" spans="12:14" x14ac:dyDescent="0.25">
      <c r="L149713" s="9"/>
      <c r="M149713" s="9"/>
      <c r="N149713" s="9"/>
    </row>
    <row r="149714" spans="12:14" x14ac:dyDescent="0.25">
      <c r="L149714" s="9"/>
      <c r="M149714" s="9"/>
      <c r="N149714" s="9"/>
    </row>
    <row r="149715" spans="12:14" x14ac:dyDescent="0.25">
      <c r="L149715" s="9"/>
      <c r="M149715" s="9"/>
      <c r="N149715" s="9"/>
    </row>
    <row r="149716" spans="12:14" x14ac:dyDescent="0.25">
      <c r="L149716" s="9"/>
      <c r="M149716" s="9"/>
      <c r="N149716" s="9"/>
    </row>
    <row r="149717" spans="12:14" x14ac:dyDescent="0.25">
      <c r="L149717" s="9"/>
      <c r="M149717" s="9"/>
      <c r="N149717" s="9"/>
    </row>
    <row r="149718" spans="12:14" x14ac:dyDescent="0.25">
      <c r="L149718" s="9"/>
      <c r="M149718" s="9"/>
      <c r="N149718" s="9"/>
    </row>
    <row r="149719" spans="12:14" x14ac:dyDescent="0.25">
      <c r="L149719" s="9"/>
      <c r="M149719" s="9"/>
      <c r="N149719" s="9"/>
    </row>
    <row r="149720" spans="12:14" x14ac:dyDescent="0.25">
      <c r="L149720" s="9"/>
      <c r="M149720" s="9"/>
      <c r="N149720" s="9"/>
    </row>
    <row r="149721" spans="12:14" x14ac:dyDescent="0.25">
      <c r="L149721" s="9"/>
      <c r="M149721" s="9"/>
      <c r="N149721" s="9"/>
    </row>
    <row r="149722" spans="12:14" x14ac:dyDescent="0.25">
      <c r="L149722" s="9"/>
      <c r="M149722" s="9"/>
      <c r="N149722" s="9"/>
    </row>
    <row r="149723" spans="12:14" x14ac:dyDescent="0.25">
      <c r="L149723" s="9"/>
      <c r="M149723" s="9"/>
      <c r="N149723" s="9"/>
    </row>
    <row r="149724" spans="12:14" x14ac:dyDescent="0.25">
      <c r="L149724" s="9"/>
      <c r="M149724" s="9"/>
      <c r="N149724" s="9"/>
    </row>
    <row r="149725" spans="12:14" x14ac:dyDescent="0.25">
      <c r="L149725" s="9"/>
      <c r="M149725" s="9"/>
      <c r="N149725" s="9"/>
    </row>
    <row r="149726" spans="12:14" x14ac:dyDescent="0.25">
      <c r="L149726" s="9"/>
      <c r="M149726" s="9"/>
      <c r="N149726" s="9"/>
    </row>
    <row r="149727" spans="12:14" x14ac:dyDescent="0.25">
      <c r="L149727" s="9"/>
      <c r="M149727" s="9"/>
      <c r="N149727" s="9"/>
    </row>
    <row r="149728" spans="12:14" x14ac:dyDescent="0.25">
      <c r="L149728" s="9"/>
      <c r="M149728" s="9"/>
      <c r="N149728" s="9"/>
    </row>
    <row r="149729" spans="12:14" x14ac:dyDescent="0.25">
      <c r="L149729" s="9"/>
      <c r="M149729" s="9"/>
      <c r="N149729" s="9"/>
    </row>
    <row r="149730" spans="12:14" x14ac:dyDescent="0.25">
      <c r="L149730" s="9"/>
      <c r="M149730" s="9"/>
      <c r="N149730" s="9"/>
    </row>
    <row r="149731" spans="12:14" x14ac:dyDescent="0.25">
      <c r="L149731" s="9"/>
      <c r="M149731" s="9"/>
      <c r="N149731" s="9"/>
    </row>
    <row r="149732" spans="12:14" x14ac:dyDescent="0.25">
      <c r="L149732" s="9"/>
      <c r="M149732" s="9"/>
      <c r="N149732" s="9"/>
    </row>
    <row r="149733" spans="12:14" x14ac:dyDescent="0.25">
      <c r="L149733" s="9"/>
      <c r="M149733" s="9"/>
      <c r="N149733" s="9"/>
    </row>
    <row r="149734" spans="12:14" x14ac:dyDescent="0.25">
      <c r="L149734" s="9"/>
      <c r="M149734" s="9"/>
      <c r="N149734" s="9"/>
    </row>
    <row r="149735" spans="12:14" x14ac:dyDescent="0.25">
      <c r="L149735" s="9"/>
      <c r="M149735" s="9"/>
      <c r="N149735" s="9"/>
    </row>
    <row r="149736" spans="12:14" x14ac:dyDescent="0.25">
      <c r="L149736" s="9"/>
      <c r="M149736" s="9"/>
      <c r="N149736" s="9"/>
    </row>
    <row r="149737" spans="12:14" x14ac:dyDescent="0.25">
      <c r="L149737" s="9"/>
      <c r="M149737" s="9"/>
      <c r="N149737" s="9"/>
    </row>
    <row r="149738" spans="12:14" x14ac:dyDescent="0.25">
      <c r="L149738" s="9"/>
      <c r="M149738" s="9"/>
      <c r="N149738" s="9"/>
    </row>
    <row r="149739" spans="12:14" x14ac:dyDescent="0.25">
      <c r="L149739" s="9"/>
      <c r="M149739" s="9"/>
      <c r="N149739" s="9"/>
    </row>
    <row r="149740" spans="12:14" x14ac:dyDescent="0.25">
      <c r="L149740" s="9"/>
      <c r="M149740" s="9"/>
      <c r="N149740" s="9"/>
    </row>
    <row r="149741" spans="12:14" x14ac:dyDescent="0.25">
      <c r="L149741" s="9"/>
      <c r="M149741" s="9"/>
      <c r="N149741" s="9"/>
    </row>
    <row r="149742" spans="12:14" x14ac:dyDescent="0.25">
      <c r="L149742" s="9"/>
      <c r="M149742" s="9"/>
      <c r="N149742" s="9"/>
    </row>
    <row r="149743" spans="12:14" x14ac:dyDescent="0.25">
      <c r="L149743" s="9"/>
      <c r="M149743" s="9"/>
      <c r="N149743" s="9"/>
    </row>
    <row r="149744" spans="12:14" x14ac:dyDescent="0.25">
      <c r="L149744" s="9"/>
      <c r="M149744" s="9"/>
      <c r="N149744" s="9"/>
    </row>
    <row r="149745" spans="12:14" x14ac:dyDescent="0.25">
      <c r="L149745" s="9"/>
      <c r="M149745" s="9"/>
      <c r="N149745" s="9"/>
    </row>
    <row r="149746" spans="12:14" x14ac:dyDescent="0.25">
      <c r="L149746" s="9"/>
      <c r="M149746" s="9"/>
      <c r="N149746" s="9"/>
    </row>
    <row r="149747" spans="12:14" x14ac:dyDescent="0.25">
      <c r="L149747" s="9"/>
      <c r="M149747" s="9"/>
      <c r="N149747" s="9"/>
    </row>
    <row r="149748" spans="12:14" x14ac:dyDescent="0.25">
      <c r="L149748" s="9"/>
      <c r="M149748" s="9"/>
      <c r="N149748" s="9"/>
    </row>
    <row r="149749" spans="12:14" x14ac:dyDescent="0.25">
      <c r="L149749" s="9"/>
      <c r="M149749" s="9"/>
      <c r="N149749" s="9"/>
    </row>
    <row r="149750" spans="12:14" x14ac:dyDescent="0.25">
      <c r="L149750" s="9"/>
      <c r="M149750" s="9"/>
      <c r="N149750" s="9"/>
    </row>
    <row r="149751" spans="12:14" x14ac:dyDescent="0.25">
      <c r="L149751" s="9"/>
      <c r="M149751" s="9"/>
      <c r="N149751" s="9"/>
    </row>
    <row r="149752" spans="12:14" x14ac:dyDescent="0.25">
      <c r="L149752" s="9"/>
      <c r="M149752" s="9"/>
      <c r="N149752" s="9"/>
    </row>
    <row r="149753" spans="12:14" x14ac:dyDescent="0.25">
      <c r="L149753" s="9"/>
      <c r="M149753" s="9"/>
      <c r="N149753" s="9"/>
    </row>
    <row r="149754" spans="12:14" x14ac:dyDescent="0.25">
      <c r="L149754" s="9"/>
      <c r="M149754" s="9"/>
      <c r="N149754" s="9"/>
    </row>
    <row r="149755" spans="12:14" x14ac:dyDescent="0.25">
      <c r="L149755" s="9"/>
      <c r="M149755" s="9"/>
      <c r="N149755" s="9"/>
    </row>
    <row r="149756" spans="12:14" x14ac:dyDescent="0.25">
      <c r="L149756" s="9"/>
      <c r="M149756" s="9"/>
      <c r="N149756" s="9"/>
    </row>
    <row r="149757" spans="12:14" x14ac:dyDescent="0.25">
      <c r="L149757" s="9"/>
      <c r="M149757" s="9"/>
      <c r="N149757" s="9"/>
    </row>
    <row r="149758" spans="12:14" x14ac:dyDescent="0.25">
      <c r="L149758" s="9"/>
      <c r="M149758" s="9"/>
      <c r="N149758" s="9"/>
    </row>
    <row r="149759" spans="12:14" x14ac:dyDescent="0.25">
      <c r="L149759" s="9"/>
      <c r="M149759" s="9"/>
      <c r="N149759" s="9"/>
    </row>
    <row r="149760" spans="12:14" x14ac:dyDescent="0.25">
      <c r="L149760" s="9"/>
      <c r="M149760" s="9"/>
      <c r="N149760" s="9"/>
    </row>
    <row r="149761" spans="12:14" x14ac:dyDescent="0.25">
      <c r="L149761" s="9"/>
      <c r="M149761" s="9"/>
      <c r="N149761" s="9"/>
    </row>
    <row r="149762" spans="12:14" x14ac:dyDescent="0.25">
      <c r="L149762" s="9"/>
      <c r="M149762" s="9"/>
      <c r="N149762" s="9"/>
    </row>
    <row r="149763" spans="12:14" x14ac:dyDescent="0.25">
      <c r="L149763" s="9"/>
      <c r="M149763" s="9"/>
      <c r="N149763" s="9"/>
    </row>
    <row r="149764" spans="12:14" x14ac:dyDescent="0.25">
      <c r="L149764" s="9"/>
      <c r="M149764" s="9"/>
      <c r="N149764" s="9"/>
    </row>
    <row r="149765" spans="12:14" x14ac:dyDescent="0.25">
      <c r="L149765" s="9"/>
      <c r="M149765" s="9"/>
      <c r="N149765" s="9"/>
    </row>
    <row r="149766" spans="12:14" x14ac:dyDescent="0.25">
      <c r="L149766" s="9"/>
      <c r="M149766" s="9"/>
      <c r="N149766" s="9"/>
    </row>
    <row r="149767" spans="12:14" x14ac:dyDescent="0.25">
      <c r="L149767" s="9"/>
      <c r="M149767" s="9"/>
      <c r="N149767" s="9"/>
    </row>
    <row r="149768" spans="12:14" x14ac:dyDescent="0.25">
      <c r="L149768" s="9"/>
      <c r="M149768" s="9"/>
      <c r="N149768" s="9"/>
    </row>
    <row r="149769" spans="12:14" x14ac:dyDescent="0.25">
      <c r="L149769" s="9"/>
      <c r="M149769" s="9"/>
      <c r="N149769" s="9"/>
    </row>
    <row r="149770" spans="12:14" x14ac:dyDescent="0.25">
      <c r="L149770" s="9"/>
      <c r="M149770" s="9"/>
      <c r="N149770" s="9"/>
    </row>
    <row r="149771" spans="12:14" x14ac:dyDescent="0.25">
      <c r="L149771" s="9"/>
      <c r="M149771" s="9"/>
      <c r="N149771" s="9"/>
    </row>
    <row r="149772" spans="12:14" x14ac:dyDescent="0.25">
      <c r="L149772" s="9"/>
      <c r="M149772" s="9"/>
      <c r="N149772" s="9"/>
    </row>
    <row r="149773" spans="12:14" x14ac:dyDescent="0.25">
      <c r="L149773" s="9"/>
      <c r="M149773" s="9"/>
      <c r="N149773" s="9"/>
    </row>
    <row r="149774" spans="12:14" x14ac:dyDescent="0.25">
      <c r="L149774" s="9"/>
      <c r="M149774" s="9"/>
      <c r="N149774" s="9"/>
    </row>
    <row r="149775" spans="12:14" x14ac:dyDescent="0.25">
      <c r="L149775" s="9"/>
      <c r="M149775" s="9"/>
      <c r="N149775" s="9"/>
    </row>
    <row r="149776" spans="12:14" x14ac:dyDescent="0.25">
      <c r="L149776" s="9"/>
      <c r="M149776" s="9"/>
      <c r="N149776" s="9"/>
    </row>
    <row r="149777" spans="12:14" x14ac:dyDescent="0.25">
      <c r="L149777" s="9"/>
      <c r="M149777" s="9"/>
      <c r="N149777" s="9"/>
    </row>
    <row r="149778" spans="12:14" x14ac:dyDescent="0.25">
      <c r="L149778" s="9"/>
      <c r="M149778" s="9"/>
      <c r="N149778" s="9"/>
    </row>
    <row r="149779" spans="12:14" x14ac:dyDescent="0.25">
      <c r="L149779" s="9"/>
      <c r="M149779" s="9"/>
      <c r="N149779" s="9"/>
    </row>
    <row r="149780" spans="12:14" x14ac:dyDescent="0.25">
      <c r="L149780" s="9"/>
      <c r="M149780" s="9"/>
      <c r="N149780" s="9"/>
    </row>
    <row r="149781" spans="12:14" x14ac:dyDescent="0.25">
      <c r="L149781" s="9"/>
      <c r="M149781" s="9"/>
      <c r="N149781" s="9"/>
    </row>
    <row r="149782" spans="12:14" x14ac:dyDescent="0.25">
      <c r="L149782" s="9"/>
      <c r="M149782" s="9"/>
      <c r="N149782" s="9"/>
    </row>
    <row r="149783" spans="12:14" x14ac:dyDescent="0.25">
      <c r="L149783" s="9"/>
      <c r="M149783" s="9"/>
      <c r="N149783" s="9"/>
    </row>
    <row r="149784" spans="12:14" x14ac:dyDescent="0.25">
      <c r="L149784" s="9"/>
      <c r="M149784" s="9"/>
      <c r="N149784" s="9"/>
    </row>
    <row r="149785" spans="12:14" x14ac:dyDescent="0.25">
      <c r="L149785" s="9"/>
      <c r="M149785" s="9"/>
      <c r="N149785" s="9"/>
    </row>
    <row r="149786" spans="12:14" x14ac:dyDescent="0.25">
      <c r="L149786" s="9"/>
      <c r="M149786" s="9"/>
      <c r="N149786" s="9"/>
    </row>
    <row r="149787" spans="12:14" x14ac:dyDescent="0.25">
      <c r="L149787" s="9"/>
      <c r="M149787" s="9"/>
      <c r="N149787" s="9"/>
    </row>
    <row r="149788" spans="12:14" x14ac:dyDescent="0.25">
      <c r="L149788" s="9"/>
      <c r="M149788" s="9"/>
      <c r="N149788" s="9"/>
    </row>
    <row r="149789" spans="12:14" x14ac:dyDescent="0.25">
      <c r="L149789" s="9"/>
      <c r="M149789" s="9"/>
      <c r="N149789" s="9"/>
    </row>
    <row r="149790" spans="12:14" x14ac:dyDescent="0.25">
      <c r="L149790" s="9"/>
      <c r="M149790" s="9"/>
      <c r="N149790" s="9"/>
    </row>
    <row r="149791" spans="12:14" x14ac:dyDescent="0.25">
      <c r="L149791" s="9"/>
      <c r="M149791" s="9"/>
      <c r="N149791" s="9"/>
    </row>
    <row r="149792" spans="12:14" x14ac:dyDescent="0.25">
      <c r="L149792" s="9"/>
      <c r="M149792" s="9"/>
      <c r="N149792" s="9"/>
    </row>
    <row r="149793" spans="12:14" x14ac:dyDescent="0.25">
      <c r="L149793" s="9"/>
      <c r="M149793" s="9"/>
      <c r="N149793" s="9"/>
    </row>
    <row r="149794" spans="12:14" x14ac:dyDescent="0.25">
      <c r="L149794" s="9"/>
      <c r="M149794" s="9"/>
      <c r="N149794" s="9"/>
    </row>
    <row r="149795" spans="12:14" x14ac:dyDescent="0.25">
      <c r="L149795" s="9"/>
      <c r="M149795" s="9"/>
      <c r="N149795" s="9"/>
    </row>
    <row r="149796" spans="12:14" x14ac:dyDescent="0.25">
      <c r="L149796" s="9"/>
      <c r="M149796" s="9"/>
      <c r="N149796" s="9"/>
    </row>
    <row r="149797" spans="12:14" x14ac:dyDescent="0.25">
      <c r="L149797" s="9"/>
      <c r="M149797" s="9"/>
      <c r="N149797" s="9"/>
    </row>
    <row r="149798" spans="12:14" x14ac:dyDescent="0.25">
      <c r="L149798" s="9"/>
      <c r="M149798" s="9"/>
      <c r="N149798" s="9"/>
    </row>
    <row r="149799" spans="12:14" x14ac:dyDescent="0.25">
      <c r="L149799" s="9"/>
      <c r="M149799" s="9"/>
      <c r="N149799" s="9"/>
    </row>
    <row r="149800" spans="12:14" x14ac:dyDescent="0.25">
      <c r="L149800" s="9"/>
      <c r="M149800" s="9"/>
      <c r="N149800" s="9"/>
    </row>
    <row r="149801" spans="12:14" x14ac:dyDescent="0.25">
      <c r="L149801" s="9"/>
      <c r="M149801" s="9"/>
      <c r="N149801" s="9"/>
    </row>
    <row r="149802" spans="12:14" x14ac:dyDescent="0.25">
      <c r="L149802" s="9"/>
      <c r="M149802" s="9"/>
      <c r="N149802" s="9"/>
    </row>
    <row r="149803" spans="12:14" x14ac:dyDescent="0.25">
      <c r="L149803" s="9"/>
      <c r="M149803" s="9"/>
      <c r="N149803" s="9"/>
    </row>
    <row r="149804" spans="12:14" x14ac:dyDescent="0.25">
      <c r="L149804" s="9"/>
      <c r="M149804" s="9"/>
      <c r="N149804" s="9"/>
    </row>
    <row r="149805" spans="12:14" x14ac:dyDescent="0.25">
      <c r="L149805" s="9"/>
      <c r="M149805" s="9"/>
      <c r="N149805" s="9"/>
    </row>
    <row r="149806" spans="12:14" x14ac:dyDescent="0.25">
      <c r="L149806" s="9"/>
      <c r="M149806" s="9"/>
      <c r="N149806" s="9"/>
    </row>
    <row r="149807" spans="12:14" x14ac:dyDescent="0.25">
      <c r="L149807" s="9"/>
      <c r="M149807" s="9"/>
      <c r="N149807" s="9"/>
    </row>
    <row r="149808" spans="12:14" x14ac:dyDescent="0.25">
      <c r="L149808" s="9"/>
      <c r="M149808" s="9"/>
      <c r="N149808" s="9"/>
    </row>
    <row r="149809" spans="12:14" x14ac:dyDescent="0.25">
      <c r="L149809" s="9"/>
      <c r="M149809" s="9"/>
      <c r="N149809" s="9"/>
    </row>
    <row r="149810" spans="12:14" x14ac:dyDescent="0.25">
      <c r="L149810" s="9"/>
      <c r="M149810" s="9"/>
      <c r="N149810" s="9"/>
    </row>
    <row r="149811" spans="12:14" x14ac:dyDescent="0.25">
      <c r="L149811" s="9"/>
      <c r="M149811" s="9"/>
      <c r="N149811" s="9"/>
    </row>
    <row r="149812" spans="12:14" x14ac:dyDescent="0.25">
      <c r="L149812" s="9"/>
      <c r="M149812" s="9"/>
      <c r="N149812" s="9"/>
    </row>
    <row r="149813" spans="12:14" x14ac:dyDescent="0.25">
      <c r="L149813" s="9"/>
      <c r="M149813" s="9"/>
      <c r="N149813" s="9"/>
    </row>
    <row r="149814" spans="12:14" x14ac:dyDescent="0.25">
      <c r="L149814" s="9"/>
      <c r="M149814" s="9"/>
      <c r="N149814" s="9"/>
    </row>
    <row r="149815" spans="12:14" x14ac:dyDescent="0.25">
      <c r="L149815" s="9"/>
      <c r="M149815" s="9"/>
      <c r="N149815" s="9"/>
    </row>
    <row r="149816" spans="12:14" x14ac:dyDescent="0.25">
      <c r="L149816" s="9"/>
      <c r="M149816" s="9"/>
      <c r="N149816" s="9"/>
    </row>
    <row r="149817" spans="12:14" x14ac:dyDescent="0.25">
      <c r="L149817" s="9"/>
      <c r="M149817" s="9"/>
      <c r="N149817" s="9"/>
    </row>
    <row r="149818" spans="12:14" x14ac:dyDescent="0.25">
      <c r="L149818" s="9"/>
      <c r="M149818" s="9"/>
      <c r="N149818" s="9"/>
    </row>
    <row r="149819" spans="12:14" x14ac:dyDescent="0.25">
      <c r="L149819" s="9"/>
      <c r="M149819" s="9"/>
      <c r="N149819" s="9"/>
    </row>
    <row r="149820" spans="12:14" x14ac:dyDescent="0.25">
      <c r="L149820" s="9"/>
      <c r="M149820" s="9"/>
      <c r="N149820" s="9"/>
    </row>
    <row r="149821" spans="12:14" x14ac:dyDescent="0.25">
      <c r="L149821" s="9"/>
      <c r="M149821" s="9"/>
      <c r="N149821" s="9"/>
    </row>
    <row r="149822" spans="12:14" x14ac:dyDescent="0.25">
      <c r="L149822" s="9"/>
      <c r="M149822" s="9"/>
      <c r="N149822" s="9"/>
    </row>
    <row r="149823" spans="12:14" x14ac:dyDescent="0.25">
      <c r="L149823" s="9"/>
      <c r="M149823" s="9"/>
      <c r="N149823" s="9"/>
    </row>
    <row r="149824" spans="12:14" x14ac:dyDescent="0.25">
      <c r="L149824" s="9"/>
      <c r="M149824" s="9"/>
      <c r="N149824" s="9"/>
    </row>
    <row r="149825" spans="12:14" x14ac:dyDescent="0.25">
      <c r="L149825" s="9"/>
      <c r="M149825" s="9"/>
      <c r="N149825" s="9"/>
    </row>
    <row r="149826" spans="12:14" x14ac:dyDescent="0.25">
      <c r="L149826" s="9"/>
      <c r="M149826" s="9"/>
      <c r="N149826" s="9"/>
    </row>
    <row r="149827" spans="12:14" x14ac:dyDescent="0.25">
      <c r="L149827" s="9"/>
      <c r="M149827" s="9"/>
      <c r="N149827" s="9"/>
    </row>
    <row r="149828" spans="12:14" x14ac:dyDescent="0.25">
      <c r="L149828" s="9"/>
      <c r="M149828" s="9"/>
      <c r="N149828" s="9"/>
    </row>
    <row r="149829" spans="12:14" x14ac:dyDescent="0.25">
      <c r="L149829" s="9"/>
      <c r="M149829" s="9"/>
      <c r="N149829" s="9"/>
    </row>
    <row r="149830" spans="12:14" x14ac:dyDescent="0.25">
      <c r="L149830" s="9"/>
      <c r="M149830" s="9"/>
      <c r="N149830" s="9"/>
    </row>
    <row r="149831" spans="12:14" x14ac:dyDescent="0.25">
      <c r="L149831" s="9"/>
      <c r="M149831" s="9"/>
      <c r="N149831" s="9"/>
    </row>
    <row r="149832" spans="12:14" x14ac:dyDescent="0.25">
      <c r="L149832" s="9"/>
      <c r="M149832" s="9"/>
      <c r="N149832" s="9"/>
    </row>
    <row r="149833" spans="12:14" x14ac:dyDescent="0.25">
      <c r="L149833" s="9"/>
      <c r="M149833" s="9"/>
      <c r="N149833" s="9"/>
    </row>
    <row r="149834" spans="12:14" x14ac:dyDescent="0.25">
      <c r="L149834" s="9"/>
      <c r="M149834" s="9"/>
      <c r="N149834" s="9"/>
    </row>
    <row r="149835" spans="12:14" x14ac:dyDescent="0.25">
      <c r="L149835" s="9"/>
      <c r="M149835" s="9"/>
      <c r="N149835" s="9"/>
    </row>
    <row r="149836" spans="12:14" x14ac:dyDescent="0.25">
      <c r="L149836" s="9"/>
      <c r="M149836" s="9"/>
      <c r="N149836" s="9"/>
    </row>
    <row r="149837" spans="12:14" x14ac:dyDescent="0.25">
      <c r="L149837" s="9"/>
      <c r="M149837" s="9"/>
      <c r="N149837" s="9"/>
    </row>
    <row r="149838" spans="12:14" x14ac:dyDescent="0.25">
      <c r="L149838" s="9"/>
      <c r="M149838" s="9"/>
      <c r="N149838" s="9"/>
    </row>
    <row r="149839" spans="12:14" x14ac:dyDescent="0.25">
      <c r="L149839" s="9"/>
      <c r="M149839" s="9"/>
      <c r="N149839" s="9"/>
    </row>
    <row r="149840" spans="12:14" x14ac:dyDescent="0.25">
      <c r="L149840" s="9"/>
      <c r="M149840" s="9"/>
      <c r="N149840" s="9"/>
    </row>
    <row r="149841" spans="12:14" x14ac:dyDescent="0.25">
      <c r="L149841" s="9"/>
      <c r="M149841" s="9"/>
      <c r="N149841" s="9"/>
    </row>
    <row r="149842" spans="12:14" x14ac:dyDescent="0.25">
      <c r="L149842" s="9"/>
      <c r="M149842" s="9"/>
      <c r="N149842" s="9"/>
    </row>
    <row r="149843" spans="12:14" x14ac:dyDescent="0.25">
      <c r="L149843" s="9"/>
      <c r="M149843" s="9"/>
      <c r="N149843" s="9"/>
    </row>
    <row r="149844" spans="12:14" x14ac:dyDescent="0.25">
      <c r="L149844" s="9"/>
      <c r="M149844" s="9"/>
      <c r="N149844" s="9"/>
    </row>
    <row r="149845" spans="12:14" x14ac:dyDescent="0.25">
      <c r="L149845" s="9"/>
      <c r="M149845" s="9"/>
      <c r="N149845" s="9"/>
    </row>
    <row r="149846" spans="12:14" x14ac:dyDescent="0.25">
      <c r="L149846" s="9"/>
      <c r="M149846" s="9"/>
      <c r="N149846" s="9"/>
    </row>
    <row r="149847" spans="12:14" x14ac:dyDescent="0.25">
      <c r="L149847" s="9"/>
      <c r="M149847" s="9"/>
      <c r="N149847" s="9"/>
    </row>
    <row r="149848" spans="12:14" x14ac:dyDescent="0.25">
      <c r="L149848" s="9"/>
      <c r="M149848" s="9"/>
      <c r="N149848" s="9"/>
    </row>
    <row r="149849" spans="12:14" x14ac:dyDescent="0.25">
      <c r="L149849" s="9"/>
      <c r="M149849" s="9"/>
      <c r="N149849" s="9"/>
    </row>
    <row r="149850" spans="12:14" x14ac:dyDescent="0.25">
      <c r="L149850" s="9"/>
      <c r="M149850" s="9"/>
      <c r="N149850" s="9"/>
    </row>
    <row r="149851" spans="12:14" x14ac:dyDescent="0.25">
      <c r="L149851" s="9"/>
      <c r="M149851" s="9"/>
      <c r="N149851" s="9"/>
    </row>
    <row r="149852" spans="12:14" x14ac:dyDescent="0.25">
      <c r="L149852" s="9"/>
      <c r="M149852" s="9"/>
      <c r="N149852" s="9"/>
    </row>
    <row r="149853" spans="12:14" x14ac:dyDescent="0.25">
      <c r="L149853" s="9"/>
      <c r="M149853" s="9"/>
      <c r="N149853" s="9"/>
    </row>
    <row r="149854" spans="12:14" x14ac:dyDescent="0.25">
      <c r="L149854" s="9"/>
      <c r="M149854" s="9"/>
      <c r="N149854" s="9"/>
    </row>
    <row r="149855" spans="12:14" x14ac:dyDescent="0.25">
      <c r="L149855" s="9"/>
      <c r="M149855" s="9"/>
      <c r="N149855" s="9"/>
    </row>
    <row r="149856" spans="12:14" x14ac:dyDescent="0.25">
      <c r="L149856" s="9"/>
      <c r="M149856" s="9"/>
      <c r="N149856" s="9"/>
    </row>
    <row r="149857" spans="12:14" x14ac:dyDescent="0.25">
      <c r="L149857" s="9"/>
      <c r="M149857" s="9"/>
      <c r="N149857" s="9"/>
    </row>
    <row r="149858" spans="12:14" x14ac:dyDescent="0.25">
      <c r="L149858" s="9"/>
      <c r="M149858" s="9"/>
      <c r="N149858" s="9"/>
    </row>
    <row r="149859" spans="12:14" x14ac:dyDescent="0.25">
      <c r="L149859" s="9"/>
      <c r="M149859" s="9"/>
      <c r="N149859" s="9"/>
    </row>
    <row r="149860" spans="12:14" x14ac:dyDescent="0.25">
      <c r="L149860" s="9"/>
      <c r="M149860" s="9"/>
      <c r="N149860" s="9"/>
    </row>
    <row r="149861" spans="12:14" x14ac:dyDescent="0.25">
      <c r="L149861" s="9"/>
      <c r="M149861" s="9"/>
      <c r="N149861" s="9"/>
    </row>
    <row r="149862" spans="12:14" x14ac:dyDescent="0.25">
      <c r="L149862" s="9"/>
      <c r="M149862" s="9"/>
      <c r="N149862" s="9"/>
    </row>
    <row r="149863" spans="12:14" x14ac:dyDescent="0.25">
      <c r="L149863" s="9"/>
      <c r="M149863" s="9"/>
      <c r="N149863" s="9"/>
    </row>
    <row r="149864" spans="12:14" x14ac:dyDescent="0.25">
      <c r="L149864" s="9"/>
      <c r="M149864" s="9"/>
      <c r="N149864" s="9"/>
    </row>
    <row r="149865" spans="12:14" x14ac:dyDescent="0.25">
      <c r="L149865" s="9"/>
      <c r="M149865" s="9"/>
      <c r="N149865" s="9"/>
    </row>
    <row r="149866" spans="12:14" x14ac:dyDescent="0.25">
      <c r="L149866" s="9"/>
      <c r="M149866" s="9"/>
      <c r="N149866" s="9"/>
    </row>
    <row r="149867" spans="12:14" x14ac:dyDescent="0.25">
      <c r="L149867" s="9"/>
      <c r="M149867" s="9"/>
      <c r="N149867" s="9"/>
    </row>
    <row r="149868" spans="12:14" x14ac:dyDescent="0.25">
      <c r="L149868" s="9"/>
      <c r="M149868" s="9"/>
      <c r="N149868" s="9"/>
    </row>
    <row r="149869" spans="12:14" x14ac:dyDescent="0.25">
      <c r="L149869" s="9"/>
      <c r="M149869" s="9"/>
      <c r="N149869" s="9"/>
    </row>
    <row r="149870" spans="12:14" x14ac:dyDescent="0.25">
      <c r="L149870" s="9"/>
      <c r="M149870" s="9"/>
      <c r="N149870" s="9"/>
    </row>
    <row r="149871" spans="12:14" x14ac:dyDescent="0.25">
      <c r="L149871" s="9"/>
      <c r="M149871" s="9"/>
      <c r="N149871" s="9"/>
    </row>
    <row r="149872" spans="12:14" x14ac:dyDescent="0.25">
      <c r="L149872" s="9"/>
      <c r="M149872" s="9"/>
      <c r="N149872" s="9"/>
    </row>
    <row r="149873" spans="12:14" x14ac:dyDescent="0.25">
      <c r="L149873" s="9"/>
      <c r="M149873" s="9"/>
      <c r="N149873" s="9"/>
    </row>
    <row r="149874" spans="12:14" x14ac:dyDescent="0.25">
      <c r="L149874" s="9"/>
      <c r="M149874" s="9"/>
      <c r="N149874" s="9"/>
    </row>
    <row r="149875" spans="12:14" x14ac:dyDescent="0.25">
      <c r="L149875" s="9"/>
      <c r="M149875" s="9"/>
      <c r="N149875" s="9"/>
    </row>
    <row r="149876" spans="12:14" x14ac:dyDescent="0.25">
      <c r="L149876" s="9"/>
      <c r="M149876" s="9"/>
      <c r="N149876" s="9"/>
    </row>
    <row r="149877" spans="12:14" x14ac:dyDescent="0.25">
      <c r="L149877" s="9"/>
      <c r="M149877" s="9"/>
      <c r="N149877" s="9"/>
    </row>
    <row r="149878" spans="12:14" x14ac:dyDescent="0.25">
      <c r="L149878" s="9"/>
      <c r="M149878" s="9"/>
      <c r="N149878" s="9"/>
    </row>
    <row r="149879" spans="12:14" x14ac:dyDescent="0.25">
      <c r="L149879" s="9"/>
      <c r="M149879" s="9"/>
      <c r="N149879" s="9"/>
    </row>
    <row r="149880" spans="12:14" x14ac:dyDescent="0.25">
      <c r="L149880" s="9"/>
      <c r="M149880" s="9"/>
      <c r="N149880" s="9"/>
    </row>
    <row r="149881" spans="12:14" x14ac:dyDescent="0.25">
      <c r="L149881" s="9"/>
      <c r="M149881" s="9"/>
      <c r="N149881" s="9"/>
    </row>
    <row r="149882" spans="12:14" x14ac:dyDescent="0.25">
      <c r="L149882" s="9"/>
      <c r="M149882" s="9"/>
      <c r="N149882" s="9"/>
    </row>
    <row r="149883" spans="12:14" x14ac:dyDescent="0.25">
      <c r="L149883" s="9"/>
      <c r="M149883" s="9"/>
      <c r="N149883" s="9"/>
    </row>
    <row r="149884" spans="12:14" x14ac:dyDescent="0.25">
      <c r="L149884" s="9"/>
      <c r="M149884" s="9"/>
      <c r="N149884" s="9"/>
    </row>
    <row r="149885" spans="12:14" x14ac:dyDescent="0.25">
      <c r="L149885" s="9"/>
      <c r="M149885" s="9"/>
      <c r="N149885" s="9"/>
    </row>
    <row r="149886" spans="12:14" x14ac:dyDescent="0.25">
      <c r="L149886" s="9"/>
      <c r="M149886" s="9"/>
      <c r="N149886" s="9"/>
    </row>
    <row r="149887" spans="12:14" x14ac:dyDescent="0.25">
      <c r="L149887" s="9"/>
      <c r="M149887" s="9"/>
      <c r="N149887" s="9"/>
    </row>
    <row r="149888" spans="12:14" x14ac:dyDescent="0.25">
      <c r="L149888" s="9"/>
      <c r="M149888" s="9"/>
      <c r="N149888" s="9"/>
    </row>
    <row r="149889" spans="12:14" x14ac:dyDescent="0.25">
      <c r="L149889" s="9"/>
      <c r="M149889" s="9"/>
      <c r="N149889" s="9"/>
    </row>
    <row r="149890" spans="12:14" x14ac:dyDescent="0.25">
      <c r="L149890" s="9"/>
      <c r="M149890" s="9"/>
      <c r="N149890" s="9"/>
    </row>
    <row r="149891" spans="12:14" x14ac:dyDescent="0.25">
      <c r="L149891" s="9"/>
      <c r="M149891" s="9"/>
      <c r="N149891" s="9"/>
    </row>
    <row r="149892" spans="12:14" x14ac:dyDescent="0.25">
      <c r="L149892" s="9"/>
      <c r="M149892" s="9"/>
      <c r="N149892" s="9"/>
    </row>
    <row r="149893" spans="12:14" x14ac:dyDescent="0.25">
      <c r="L149893" s="9"/>
      <c r="M149893" s="9"/>
      <c r="N149893" s="9"/>
    </row>
    <row r="149894" spans="12:14" x14ac:dyDescent="0.25">
      <c r="L149894" s="9"/>
      <c r="M149894" s="9"/>
      <c r="N149894" s="9"/>
    </row>
    <row r="149895" spans="12:14" x14ac:dyDescent="0.25">
      <c r="L149895" s="9"/>
      <c r="M149895" s="9"/>
      <c r="N149895" s="9"/>
    </row>
    <row r="149896" spans="12:14" x14ac:dyDescent="0.25">
      <c r="L149896" s="9"/>
      <c r="M149896" s="9"/>
      <c r="N149896" s="9"/>
    </row>
    <row r="149897" spans="12:14" x14ac:dyDescent="0.25">
      <c r="L149897" s="9"/>
      <c r="M149897" s="9"/>
      <c r="N149897" s="9"/>
    </row>
    <row r="149898" spans="12:14" x14ac:dyDescent="0.25">
      <c r="L149898" s="9"/>
      <c r="M149898" s="9"/>
      <c r="N149898" s="9"/>
    </row>
    <row r="149899" spans="12:14" x14ac:dyDescent="0.25">
      <c r="L149899" s="9"/>
      <c r="M149899" s="9"/>
      <c r="N149899" s="9"/>
    </row>
    <row r="149900" spans="12:14" x14ac:dyDescent="0.25">
      <c r="L149900" s="9"/>
      <c r="M149900" s="9"/>
      <c r="N149900" s="9"/>
    </row>
    <row r="149901" spans="12:14" x14ac:dyDescent="0.25">
      <c r="L149901" s="9"/>
      <c r="M149901" s="9"/>
      <c r="N149901" s="9"/>
    </row>
    <row r="149902" spans="12:14" x14ac:dyDescent="0.25">
      <c r="L149902" s="9"/>
      <c r="M149902" s="9"/>
      <c r="N149902" s="9"/>
    </row>
    <row r="149903" spans="12:14" x14ac:dyDescent="0.25">
      <c r="L149903" s="9"/>
      <c r="M149903" s="9"/>
      <c r="N149903" s="9"/>
    </row>
    <row r="149904" spans="12:14" x14ac:dyDescent="0.25">
      <c r="L149904" s="9"/>
      <c r="M149904" s="9"/>
      <c r="N149904" s="9"/>
    </row>
    <row r="149905" spans="12:14" x14ac:dyDescent="0.25">
      <c r="L149905" s="9"/>
      <c r="M149905" s="9"/>
      <c r="N149905" s="9"/>
    </row>
    <row r="149906" spans="12:14" x14ac:dyDescent="0.25">
      <c r="L149906" s="9"/>
      <c r="M149906" s="9"/>
      <c r="N149906" s="9"/>
    </row>
    <row r="149907" spans="12:14" x14ac:dyDescent="0.25">
      <c r="L149907" s="9"/>
      <c r="M149907" s="9"/>
      <c r="N149907" s="9"/>
    </row>
    <row r="149908" spans="12:14" x14ac:dyDescent="0.25">
      <c r="L149908" s="9"/>
      <c r="M149908" s="9"/>
      <c r="N149908" s="9"/>
    </row>
    <row r="149909" spans="12:14" x14ac:dyDescent="0.25">
      <c r="L149909" s="9"/>
      <c r="M149909" s="9"/>
      <c r="N149909" s="9"/>
    </row>
    <row r="149910" spans="12:14" x14ac:dyDescent="0.25">
      <c r="L149910" s="9"/>
      <c r="M149910" s="9"/>
      <c r="N149910" s="9"/>
    </row>
    <row r="149911" spans="12:14" x14ac:dyDescent="0.25">
      <c r="L149911" s="9"/>
      <c r="M149911" s="9"/>
      <c r="N149911" s="9"/>
    </row>
    <row r="149912" spans="12:14" x14ac:dyDescent="0.25">
      <c r="L149912" s="9"/>
      <c r="M149912" s="9"/>
      <c r="N149912" s="9"/>
    </row>
    <row r="149913" spans="12:14" x14ac:dyDescent="0.25">
      <c r="L149913" s="9"/>
      <c r="M149913" s="9"/>
      <c r="N149913" s="9"/>
    </row>
    <row r="149914" spans="12:14" x14ac:dyDescent="0.25">
      <c r="L149914" s="9"/>
      <c r="M149914" s="9"/>
      <c r="N149914" s="9"/>
    </row>
    <row r="149915" spans="12:14" x14ac:dyDescent="0.25">
      <c r="L149915" s="9"/>
      <c r="M149915" s="9"/>
      <c r="N149915" s="9"/>
    </row>
    <row r="149916" spans="12:14" x14ac:dyDescent="0.25">
      <c r="L149916" s="9"/>
      <c r="M149916" s="9"/>
      <c r="N149916" s="9"/>
    </row>
    <row r="149917" spans="12:14" x14ac:dyDescent="0.25">
      <c r="L149917" s="9"/>
      <c r="M149917" s="9"/>
      <c r="N149917" s="9"/>
    </row>
    <row r="149918" spans="12:14" x14ac:dyDescent="0.25">
      <c r="L149918" s="9"/>
      <c r="M149918" s="9"/>
      <c r="N149918" s="9"/>
    </row>
    <row r="149919" spans="12:14" x14ac:dyDescent="0.25">
      <c r="L149919" s="9"/>
      <c r="M149919" s="9"/>
      <c r="N149919" s="9"/>
    </row>
    <row r="149920" spans="12:14" x14ac:dyDescent="0.25">
      <c r="L149920" s="9"/>
      <c r="M149920" s="9"/>
      <c r="N149920" s="9"/>
    </row>
    <row r="149921" spans="12:14" x14ac:dyDescent="0.25">
      <c r="L149921" s="9"/>
      <c r="M149921" s="9"/>
      <c r="N149921" s="9"/>
    </row>
    <row r="149922" spans="12:14" x14ac:dyDescent="0.25">
      <c r="L149922" s="9"/>
      <c r="M149922" s="9"/>
      <c r="N149922" s="9"/>
    </row>
    <row r="149923" spans="12:14" x14ac:dyDescent="0.25">
      <c r="L149923" s="9"/>
      <c r="M149923" s="9"/>
      <c r="N149923" s="9"/>
    </row>
    <row r="149924" spans="12:14" x14ac:dyDescent="0.25">
      <c r="L149924" s="9"/>
      <c r="M149924" s="9"/>
      <c r="N149924" s="9"/>
    </row>
    <row r="149925" spans="12:14" x14ac:dyDescent="0.25">
      <c r="L149925" s="9"/>
      <c r="M149925" s="9"/>
      <c r="N149925" s="9"/>
    </row>
    <row r="149926" spans="12:14" x14ac:dyDescent="0.25">
      <c r="L149926" s="9"/>
      <c r="M149926" s="9"/>
      <c r="N149926" s="9"/>
    </row>
    <row r="149927" spans="12:14" x14ac:dyDescent="0.25">
      <c r="L149927" s="9"/>
      <c r="M149927" s="9"/>
      <c r="N149927" s="9"/>
    </row>
    <row r="149928" spans="12:14" x14ac:dyDescent="0.25">
      <c r="L149928" s="9"/>
      <c r="M149928" s="9"/>
      <c r="N149928" s="9"/>
    </row>
    <row r="149929" spans="12:14" x14ac:dyDescent="0.25">
      <c r="L149929" s="9"/>
      <c r="M149929" s="9"/>
      <c r="N149929" s="9"/>
    </row>
    <row r="149930" spans="12:14" x14ac:dyDescent="0.25">
      <c r="L149930" s="9"/>
      <c r="M149930" s="9"/>
      <c r="N149930" s="9"/>
    </row>
    <row r="149931" spans="12:14" x14ac:dyDescent="0.25">
      <c r="L149931" s="9"/>
      <c r="M149931" s="9"/>
      <c r="N149931" s="9"/>
    </row>
    <row r="149932" spans="12:14" x14ac:dyDescent="0.25">
      <c r="L149932" s="9"/>
      <c r="M149932" s="9"/>
      <c r="N149932" s="9"/>
    </row>
    <row r="149933" spans="12:14" x14ac:dyDescent="0.25">
      <c r="L149933" s="9"/>
      <c r="M149933" s="9"/>
      <c r="N149933" s="9"/>
    </row>
    <row r="149934" spans="12:14" x14ac:dyDescent="0.25">
      <c r="L149934" s="9"/>
      <c r="M149934" s="9"/>
      <c r="N149934" s="9"/>
    </row>
    <row r="149935" spans="12:14" x14ac:dyDescent="0.25">
      <c r="L149935" s="9"/>
      <c r="M149935" s="9"/>
      <c r="N149935" s="9"/>
    </row>
    <row r="149936" spans="12:14" x14ac:dyDescent="0.25">
      <c r="L149936" s="9"/>
      <c r="M149936" s="9"/>
      <c r="N149936" s="9"/>
    </row>
    <row r="149937" spans="12:14" x14ac:dyDescent="0.25">
      <c r="L149937" s="9"/>
      <c r="M149937" s="9"/>
      <c r="N149937" s="9"/>
    </row>
    <row r="149938" spans="12:14" x14ac:dyDescent="0.25">
      <c r="L149938" s="9"/>
      <c r="M149938" s="9"/>
      <c r="N149938" s="9"/>
    </row>
    <row r="149939" spans="12:14" x14ac:dyDescent="0.25">
      <c r="L149939" s="9"/>
      <c r="M149939" s="9"/>
      <c r="N149939" s="9"/>
    </row>
    <row r="149940" spans="12:14" x14ac:dyDescent="0.25">
      <c r="L149940" s="9"/>
      <c r="M149940" s="9"/>
      <c r="N149940" s="9"/>
    </row>
    <row r="149941" spans="12:14" x14ac:dyDescent="0.25">
      <c r="L149941" s="9"/>
      <c r="M149941" s="9"/>
      <c r="N149941" s="9"/>
    </row>
    <row r="149942" spans="12:14" x14ac:dyDescent="0.25">
      <c r="L149942" s="9"/>
      <c r="M149942" s="9"/>
      <c r="N149942" s="9"/>
    </row>
    <row r="149943" spans="12:14" x14ac:dyDescent="0.25">
      <c r="L149943" s="9"/>
      <c r="M149943" s="9"/>
      <c r="N149943" s="9"/>
    </row>
    <row r="149944" spans="12:14" x14ac:dyDescent="0.25">
      <c r="L149944" s="9"/>
      <c r="M149944" s="9"/>
      <c r="N149944" s="9"/>
    </row>
    <row r="149945" spans="12:14" x14ac:dyDescent="0.25">
      <c r="L149945" s="9"/>
      <c r="M149945" s="9"/>
      <c r="N149945" s="9"/>
    </row>
    <row r="149946" spans="12:14" x14ac:dyDescent="0.25">
      <c r="L149946" s="9"/>
      <c r="M149946" s="9"/>
      <c r="N149946" s="9"/>
    </row>
    <row r="149947" spans="12:14" x14ac:dyDescent="0.25">
      <c r="L149947" s="9"/>
      <c r="M149947" s="9"/>
      <c r="N149947" s="9"/>
    </row>
    <row r="149948" spans="12:14" x14ac:dyDescent="0.25">
      <c r="L149948" s="9"/>
      <c r="M149948" s="9"/>
      <c r="N149948" s="9"/>
    </row>
    <row r="149949" spans="12:14" x14ac:dyDescent="0.25">
      <c r="L149949" s="9"/>
      <c r="M149949" s="9"/>
      <c r="N149949" s="9"/>
    </row>
    <row r="149950" spans="12:14" x14ac:dyDescent="0.25">
      <c r="L149950" s="9"/>
      <c r="M149950" s="9"/>
      <c r="N149950" s="9"/>
    </row>
    <row r="149951" spans="12:14" x14ac:dyDescent="0.25">
      <c r="L149951" s="9"/>
      <c r="M149951" s="9"/>
      <c r="N149951" s="9"/>
    </row>
    <row r="149952" spans="12:14" x14ac:dyDescent="0.25">
      <c r="L149952" s="9"/>
      <c r="M149952" s="9"/>
      <c r="N149952" s="9"/>
    </row>
    <row r="149953" spans="12:14" x14ac:dyDescent="0.25">
      <c r="L149953" s="9"/>
      <c r="M149953" s="9"/>
      <c r="N149953" s="9"/>
    </row>
    <row r="149954" spans="12:14" x14ac:dyDescent="0.25">
      <c r="L149954" s="9"/>
      <c r="M149954" s="9"/>
      <c r="N149954" s="9"/>
    </row>
    <row r="149955" spans="12:14" x14ac:dyDescent="0.25">
      <c r="L149955" s="9"/>
      <c r="M149955" s="9"/>
      <c r="N149955" s="9"/>
    </row>
    <row r="149956" spans="12:14" x14ac:dyDescent="0.25">
      <c r="L149956" s="9"/>
      <c r="M149956" s="9"/>
      <c r="N149956" s="9"/>
    </row>
    <row r="149957" spans="12:14" x14ac:dyDescent="0.25">
      <c r="L149957" s="9"/>
      <c r="M149957" s="9"/>
      <c r="N149957" s="9"/>
    </row>
    <row r="149958" spans="12:14" x14ac:dyDescent="0.25">
      <c r="L149958" s="9"/>
      <c r="M149958" s="9"/>
      <c r="N149958" s="9"/>
    </row>
    <row r="149959" spans="12:14" x14ac:dyDescent="0.25">
      <c r="L149959" s="9"/>
      <c r="M149959" s="9"/>
      <c r="N149959" s="9"/>
    </row>
    <row r="149960" spans="12:14" x14ac:dyDescent="0.25">
      <c r="L149960" s="9"/>
      <c r="M149960" s="9"/>
      <c r="N149960" s="9"/>
    </row>
    <row r="149961" spans="12:14" x14ac:dyDescent="0.25">
      <c r="L149961" s="9"/>
      <c r="M149961" s="9"/>
      <c r="N149961" s="9"/>
    </row>
    <row r="149962" spans="12:14" x14ac:dyDescent="0.25">
      <c r="L149962" s="9"/>
      <c r="M149962" s="9"/>
      <c r="N149962" s="9"/>
    </row>
    <row r="149963" spans="12:14" x14ac:dyDescent="0.25">
      <c r="L149963" s="9"/>
      <c r="M149963" s="9"/>
      <c r="N149963" s="9"/>
    </row>
    <row r="149964" spans="12:14" x14ac:dyDescent="0.25">
      <c r="L149964" s="9"/>
      <c r="M149964" s="9"/>
      <c r="N149964" s="9"/>
    </row>
    <row r="149965" spans="12:14" x14ac:dyDescent="0.25">
      <c r="L149965" s="9"/>
      <c r="M149965" s="9"/>
      <c r="N149965" s="9"/>
    </row>
    <row r="149966" spans="12:14" x14ac:dyDescent="0.25">
      <c r="L149966" s="9"/>
      <c r="M149966" s="9"/>
      <c r="N149966" s="9"/>
    </row>
    <row r="149967" spans="12:14" x14ac:dyDescent="0.25">
      <c r="L149967" s="9"/>
      <c r="M149967" s="9"/>
      <c r="N149967" s="9"/>
    </row>
    <row r="149968" spans="12:14" x14ac:dyDescent="0.25">
      <c r="L149968" s="9"/>
      <c r="M149968" s="9"/>
      <c r="N149968" s="9"/>
    </row>
    <row r="149969" spans="12:14" x14ac:dyDescent="0.25">
      <c r="L149969" s="9"/>
      <c r="M149969" s="9"/>
      <c r="N149969" s="9"/>
    </row>
    <row r="149970" spans="12:14" x14ac:dyDescent="0.25">
      <c r="L149970" s="9"/>
      <c r="M149970" s="9"/>
      <c r="N149970" s="9"/>
    </row>
    <row r="149971" spans="12:14" x14ac:dyDescent="0.25">
      <c r="L149971" s="9"/>
      <c r="M149971" s="9"/>
      <c r="N149971" s="9"/>
    </row>
    <row r="149972" spans="12:14" x14ac:dyDescent="0.25">
      <c r="L149972" s="9"/>
      <c r="M149972" s="9"/>
      <c r="N149972" s="9"/>
    </row>
    <row r="149973" spans="12:14" x14ac:dyDescent="0.25">
      <c r="L149973" s="9"/>
      <c r="M149973" s="9"/>
      <c r="N149973" s="9"/>
    </row>
    <row r="149974" spans="12:14" x14ac:dyDescent="0.25">
      <c r="L149974" s="9"/>
      <c r="M149974" s="9"/>
      <c r="N149974" s="9"/>
    </row>
    <row r="149975" spans="12:14" x14ac:dyDescent="0.25">
      <c r="L149975" s="9"/>
      <c r="M149975" s="9"/>
      <c r="N149975" s="9"/>
    </row>
    <row r="149976" spans="12:14" x14ac:dyDescent="0.25">
      <c r="L149976" s="9"/>
      <c r="M149976" s="9"/>
      <c r="N149976" s="9"/>
    </row>
    <row r="149977" spans="12:14" x14ac:dyDescent="0.25">
      <c r="L149977" s="9"/>
      <c r="M149977" s="9"/>
      <c r="N149977" s="9"/>
    </row>
    <row r="149978" spans="12:14" x14ac:dyDescent="0.25">
      <c r="L149978" s="9"/>
      <c r="M149978" s="9"/>
      <c r="N149978" s="9"/>
    </row>
    <row r="149979" spans="12:14" x14ac:dyDescent="0.25">
      <c r="L149979" s="9"/>
      <c r="M149979" s="9"/>
      <c r="N149979" s="9"/>
    </row>
    <row r="149980" spans="12:14" x14ac:dyDescent="0.25">
      <c r="L149980" s="9"/>
      <c r="M149980" s="9"/>
      <c r="N149980" s="9"/>
    </row>
    <row r="149981" spans="12:14" x14ac:dyDescent="0.25">
      <c r="L149981" s="9"/>
      <c r="M149981" s="9"/>
      <c r="N149981" s="9"/>
    </row>
    <row r="149982" spans="12:14" x14ac:dyDescent="0.25">
      <c r="L149982" s="9"/>
      <c r="M149982" s="9"/>
      <c r="N149982" s="9"/>
    </row>
    <row r="149983" spans="12:14" x14ac:dyDescent="0.25">
      <c r="L149983" s="9"/>
      <c r="M149983" s="9"/>
      <c r="N149983" s="9"/>
    </row>
    <row r="149984" spans="12:14" x14ac:dyDescent="0.25">
      <c r="L149984" s="9"/>
      <c r="M149984" s="9"/>
      <c r="N149984" s="9"/>
    </row>
    <row r="149985" spans="12:14" x14ac:dyDescent="0.25">
      <c r="L149985" s="9"/>
      <c r="M149985" s="9"/>
      <c r="N149985" s="9"/>
    </row>
    <row r="149986" spans="12:14" x14ac:dyDescent="0.25">
      <c r="L149986" s="9"/>
      <c r="M149986" s="9"/>
      <c r="N149986" s="9"/>
    </row>
    <row r="149987" spans="12:14" x14ac:dyDescent="0.25">
      <c r="L149987" s="9"/>
      <c r="M149987" s="9"/>
      <c r="N149987" s="9"/>
    </row>
    <row r="149988" spans="12:14" x14ac:dyDescent="0.25">
      <c r="L149988" s="9"/>
      <c r="M149988" s="9"/>
      <c r="N149988" s="9"/>
    </row>
    <row r="149989" spans="12:14" x14ac:dyDescent="0.25">
      <c r="L149989" s="9"/>
      <c r="M149989" s="9"/>
      <c r="N149989" s="9"/>
    </row>
    <row r="149990" spans="12:14" x14ac:dyDescent="0.25">
      <c r="L149990" s="9"/>
      <c r="M149990" s="9"/>
      <c r="N149990" s="9"/>
    </row>
    <row r="149991" spans="12:14" x14ac:dyDescent="0.25">
      <c r="L149991" s="9"/>
      <c r="M149991" s="9"/>
      <c r="N149991" s="9"/>
    </row>
    <row r="149992" spans="12:14" x14ac:dyDescent="0.25">
      <c r="L149992" s="9"/>
      <c r="M149992" s="9"/>
      <c r="N149992" s="9"/>
    </row>
    <row r="149993" spans="12:14" x14ac:dyDescent="0.25">
      <c r="L149993" s="9"/>
      <c r="M149993" s="9"/>
      <c r="N149993" s="9"/>
    </row>
    <row r="149994" spans="12:14" x14ac:dyDescent="0.25">
      <c r="L149994" s="9"/>
      <c r="M149994" s="9"/>
      <c r="N149994" s="9"/>
    </row>
    <row r="149995" spans="12:14" x14ac:dyDescent="0.25">
      <c r="L149995" s="9"/>
      <c r="M149995" s="9"/>
      <c r="N149995" s="9"/>
    </row>
    <row r="149996" spans="12:14" x14ac:dyDescent="0.25">
      <c r="L149996" s="9"/>
      <c r="M149996" s="9"/>
      <c r="N149996" s="9"/>
    </row>
    <row r="149997" spans="12:14" x14ac:dyDescent="0.25">
      <c r="L149997" s="9"/>
      <c r="M149997" s="9"/>
      <c r="N149997" s="9"/>
    </row>
    <row r="149998" spans="12:14" x14ac:dyDescent="0.25">
      <c r="L149998" s="9"/>
      <c r="M149998" s="9"/>
      <c r="N149998" s="9"/>
    </row>
    <row r="149999" spans="12:14" x14ac:dyDescent="0.25">
      <c r="L149999" s="9"/>
      <c r="M149999" s="9"/>
      <c r="N149999" s="9"/>
    </row>
    <row r="150000" spans="12:14" x14ac:dyDescent="0.25">
      <c r="L150000" s="9"/>
      <c r="M150000" s="9"/>
      <c r="N150000" s="9"/>
    </row>
    <row r="150001" spans="12:14" x14ac:dyDescent="0.25">
      <c r="L150001" s="9"/>
      <c r="M150001" s="9"/>
      <c r="N150001" s="9"/>
    </row>
    <row r="150002" spans="12:14" x14ac:dyDescent="0.25">
      <c r="L150002" s="9"/>
      <c r="M150002" s="9"/>
      <c r="N150002" s="9"/>
    </row>
    <row r="150003" spans="12:14" x14ac:dyDescent="0.25">
      <c r="L150003" s="9"/>
      <c r="M150003" s="9"/>
      <c r="N150003" s="9"/>
    </row>
    <row r="150004" spans="12:14" x14ac:dyDescent="0.25">
      <c r="L150004" s="9"/>
      <c r="M150004" s="9"/>
      <c r="N150004" s="9"/>
    </row>
    <row r="150005" spans="12:14" x14ac:dyDescent="0.25">
      <c r="L150005" s="9"/>
      <c r="M150005" s="9"/>
      <c r="N150005" s="9"/>
    </row>
    <row r="150006" spans="12:14" x14ac:dyDescent="0.25">
      <c r="L150006" s="9"/>
      <c r="M150006" s="9"/>
      <c r="N150006" s="9"/>
    </row>
    <row r="150007" spans="12:14" x14ac:dyDescent="0.25">
      <c r="L150007" s="9"/>
      <c r="M150007" s="9"/>
      <c r="N150007" s="9"/>
    </row>
    <row r="150008" spans="12:14" x14ac:dyDescent="0.25">
      <c r="L150008" s="9"/>
      <c r="M150008" s="9"/>
      <c r="N150008" s="9"/>
    </row>
    <row r="150009" spans="12:14" x14ac:dyDescent="0.25">
      <c r="L150009" s="9"/>
      <c r="M150009" s="9"/>
      <c r="N150009" s="9"/>
    </row>
    <row r="150010" spans="12:14" x14ac:dyDescent="0.25">
      <c r="L150010" s="9"/>
      <c r="M150010" s="9"/>
      <c r="N150010" s="9"/>
    </row>
    <row r="150011" spans="12:14" x14ac:dyDescent="0.25">
      <c r="L150011" s="9"/>
      <c r="M150011" s="9"/>
      <c r="N150011" s="9"/>
    </row>
    <row r="150012" spans="12:14" x14ac:dyDescent="0.25">
      <c r="L150012" s="9"/>
      <c r="M150012" s="9"/>
      <c r="N150012" s="9"/>
    </row>
    <row r="150013" spans="12:14" x14ac:dyDescent="0.25">
      <c r="L150013" s="9"/>
      <c r="M150013" s="9"/>
      <c r="N150013" s="9"/>
    </row>
    <row r="150014" spans="12:14" x14ac:dyDescent="0.25">
      <c r="L150014" s="9"/>
      <c r="M150014" s="9"/>
      <c r="N150014" s="9"/>
    </row>
    <row r="150015" spans="12:14" x14ac:dyDescent="0.25">
      <c r="L150015" s="9"/>
      <c r="M150015" s="9"/>
      <c r="N150015" s="9"/>
    </row>
    <row r="150016" spans="12:14" x14ac:dyDescent="0.25">
      <c r="L150016" s="9"/>
      <c r="M150016" s="9"/>
      <c r="N150016" s="9"/>
    </row>
    <row r="150017" spans="12:14" x14ac:dyDescent="0.25">
      <c r="L150017" s="9"/>
      <c r="M150017" s="9"/>
      <c r="N150017" s="9"/>
    </row>
    <row r="150018" spans="12:14" x14ac:dyDescent="0.25">
      <c r="L150018" s="9"/>
      <c r="M150018" s="9"/>
      <c r="N150018" s="9"/>
    </row>
    <row r="150019" spans="12:14" x14ac:dyDescent="0.25">
      <c r="L150019" s="9"/>
      <c r="M150019" s="9"/>
      <c r="N150019" s="9"/>
    </row>
    <row r="150020" spans="12:14" x14ac:dyDescent="0.25">
      <c r="L150020" s="9"/>
      <c r="M150020" s="9"/>
      <c r="N150020" s="9"/>
    </row>
    <row r="150021" spans="12:14" x14ac:dyDescent="0.25">
      <c r="L150021" s="9"/>
      <c r="M150021" s="9"/>
      <c r="N150021" s="9"/>
    </row>
    <row r="150022" spans="12:14" x14ac:dyDescent="0.25">
      <c r="L150022" s="9"/>
      <c r="M150022" s="9"/>
      <c r="N150022" s="9"/>
    </row>
    <row r="150023" spans="12:14" x14ac:dyDescent="0.25">
      <c r="L150023" s="9"/>
      <c r="M150023" s="9"/>
      <c r="N150023" s="9"/>
    </row>
    <row r="150024" spans="12:14" x14ac:dyDescent="0.25">
      <c r="L150024" s="9"/>
      <c r="M150024" s="9"/>
      <c r="N150024" s="9"/>
    </row>
    <row r="150025" spans="12:14" x14ac:dyDescent="0.25">
      <c r="L150025" s="9"/>
      <c r="M150025" s="9"/>
      <c r="N150025" s="9"/>
    </row>
    <row r="150026" spans="12:14" x14ac:dyDescent="0.25">
      <c r="L150026" s="9"/>
      <c r="M150026" s="9"/>
      <c r="N150026" s="9"/>
    </row>
    <row r="150027" spans="12:14" x14ac:dyDescent="0.25">
      <c r="L150027" s="9"/>
      <c r="M150027" s="9"/>
      <c r="N150027" s="9"/>
    </row>
    <row r="150028" spans="12:14" x14ac:dyDescent="0.25">
      <c r="L150028" s="9"/>
      <c r="M150028" s="9"/>
      <c r="N150028" s="9"/>
    </row>
    <row r="150029" spans="12:14" x14ac:dyDescent="0.25">
      <c r="L150029" s="9"/>
      <c r="M150029" s="9"/>
      <c r="N150029" s="9"/>
    </row>
    <row r="150030" spans="12:14" x14ac:dyDescent="0.25">
      <c r="L150030" s="9"/>
      <c r="M150030" s="9"/>
      <c r="N150030" s="9"/>
    </row>
    <row r="150031" spans="12:14" x14ac:dyDescent="0.25">
      <c r="L150031" s="9"/>
      <c r="M150031" s="9"/>
      <c r="N150031" s="9"/>
    </row>
    <row r="150032" spans="12:14" x14ac:dyDescent="0.25">
      <c r="L150032" s="9"/>
      <c r="M150032" s="9"/>
      <c r="N150032" s="9"/>
    </row>
    <row r="150033" spans="12:14" x14ac:dyDescent="0.25">
      <c r="L150033" s="9"/>
      <c r="M150033" s="9"/>
      <c r="N150033" s="9"/>
    </row>
    <row r="150034" spans="12:14" x14ac:dyDescent="0.25">
      <c r="L150034" s="9"/>
      <c r="M150034" s="9"/>
      <c r="N150034" s="9"/>
    </row>
    <row r="150035" spans="12:14" x14ac:dyDescent="0.25">
      <c r="L150035" s="9"/>
      <c r="M150035" s="9"/>
      <c r="N150035" s="9"/>
    </row>
    <row r="150036" spans="12:14" x14ac:dyDescent="0.25">
      <c r="L150036" s="9"/>
      <c r="M150036" s="9"/>
      <c r="N150036" s="9"/>
    </row>
    <row r="150037" spans="12:14" x14ac:dyDescent="0.25">
      <c r="L150037" s="9"/>
      <c r="M150037" s="9"/>
      <c r="N150037" s="9"/>
    </row>
    <row r="150038" spans="12:14" x14ac:dyDescent="0.25">
      <c r="L150038" s="9"/>
      <c r="M150038" s="9"/>
      <c r="N150038" s="9"/>
    </row>
    <row r="150039" spans="12:14" x14ac:dyDescent="0.25">
      <c r="L150039" s="9"/>
      <c r="M150039" s="9"/>
      <c r="N150039" s="9"/>
    </row>
    <row r="150040" spans="12:14" x14ac:dyDescent="0.25">
      <c r="L150040" s="9"/>
      <c r="M150040" s="9"/>
      <c r="N150040" s="9"/>
    </row>
    <row r="150041" spans="12:14" x14ac:dyDescent="0.25">
      <c r="L150041" s="9"/>
      <c r="M150041" s="9"/>
      <c r="N150041" s="9"/>
    </row>
    <row r="150042" spans="12:14" x14ac:dyDescent="0.25">
      <c r="L150042" s="9"/>
      <c r="M150042" s="9"/>
      <c r="N150042" s="9"/>
    </row>
    <row r="150043" spans="12:14" x14ac:dyDescent="0.25">
      <c r="L150043" s="9"/>
      <c r="M150043" s="9"/>
      <c r="N150043" s="9"/>
    </row>
    <row r="150044" spans="12:14" x14ac:dyDescent="0.25">
      <c r="L150044" s="9"/>
      <c r="M150044" s="9"/>
      <c r="N150044" s="9"/>
    </row>
    <row r="150045" spans="12:14" x14ac:dyDescent="0.25">
      <c r="L150045" s="9"/>
      <c r="M150045" s="9"/>
      <c r="N150045" s="9"/>
    </row>
    <row r="150046" spans="12:14" x14ac:dyDescent="0.25">
      <c r="L150046" s="9"/>
      <c r="M150046" s="9"/>
      <c r="N150046" s="9"/>
    </row>
    <row r="150047" spans="12:14" x14ac:dyDescent="0.25">
      <c r="L150047" s="9"/>
      <c r="M150047" s="9"/>
      <c r="N150047" s="9"/>
    </row>
    <row r="150048" spans="12:14" x14ac:dyDescent="0.25">
      <c r="L150048" s="9"/>
      <c r="M150048" s="9"/>
      <c r="N150048" s="9"/>
    </row>
    <row r="150049" spans="12:14" x14ac:dyDescent="0.25">
      <c r="L150049" s="9"/>
      <c r="M150049" s="9"/>
      <c r="N150049" s="9"/>
    </row>
    <row r="150050" spans="12:14" x14ac:dyDescent="0.25">
      <c r="L150050" s="9"/>
      <c r="M150050" s="9"/>
      <c r="N150050" s="9"/>
    </row>
    <row r="150051" spans="12:14" x14ac:dyDescent="0.25">
      <c r="L150051" s="9"/>
      <c r="M150051" s="9"/>
      <c r="N150051" s="9"/>
    </row>
    <row r="150052" spans="12:14" x14ac:dyDescent="0.25">
      <c r="L150052" s="9"/>
      <c r="M150052" s="9"/>
      <c r="N150052" s="9"/>
    </row>
    <row r="150053" spans="12:14" x14ac:dyDescent="0.25">
      <c r="L150053" s="9"/>
      <c r="M150053" s="9"/>
      <c r="N150053" s="9"/>
    </row>
    <row r="150054" spans="12:14" x14ac:dyDescent="0.25">
      <c r="L150054" s="9"/>
      <c r="M150054" s="9"/>
      <c r="N150054" s="9"/>
    </row>
    <row r="150055" spans="12:14" x14ac:dyDescent="0.25">
      <c r="L150055" s="9"/>
      <c r="M150055" s="9"/>
      <c r="N150055" s="9"/>
    </row>
    <row r="150056" spans="12:14" x14ac:dyDescent="0.25">
      <c r="L150056" s="9"/>
      <c r="M150056" s="9"/>
      <c r="N150056" s="9"/>
    </row>
    <row r="150057" spans="12:14" x14ac:dyDescent="0.25">
      <c r="L150057" s="9"/>
      <c r="M150057" s="9"/>
      <c r="N150057" s="9"/>
    </row>
    <row r="150058" spans="12:14" x14ac:dyDescent="0.25">
      <c r="L150058" s="9"/>
      <c r="M150058" s="9"/>
      <c r="N150058" s="9"/>
    </row>
    <row r="150059" spans="12:14" x14ac:dyDescent="0.25">
      <c r="L150059" s="9"/>
      <c r="M150059" s="9"/>
      <c r="N150059" s="9"/>
    </row>
    <row r="150060" spans="12:14" x14ac:dyDescent="0.25">
      <c r="L150060" s="9"/>
      <c r="M150060" s="9"/>
      <c r="N150060" s="9"/>
    </row>
    <row r="150061" spans="12:14" x14ac:dyDescent="0.25">
      <c r="L150061" s="9"/>
      <c r="M150061" s="9"/>
      <c r="N150061" s="9"/>
    </row>
    <row r="150062" spans="12:14" x14ac:dyDescent="0.25">
      <c r="L150062" s="9"/>
      <c r="M150062" s="9"/>
      <c r="N150062" s="9"/>
    </row>
    <row r="150063" spans="12:14" x14ac:dyDescent="0.25">
      <c r="L150063" s="9"/>
      <c r="M150063" s="9"/>
      <c r="N150063" s="9"/>
    </row>
    <row r="150064" spans="12:14" x14ac:dyDescent="0.25">
      <c r="L150064" s="9"/>
      <c r="M150064" s="9"/>
      <c r="N150064" s="9"/>
    </row>
    <row r="150065" spans="12:14" x14ac:dyDescent="0.25">
      <c r="L150065" s="9"/>
      <c r="M150065" s="9"/>
      <c r="N150065" s="9"/>
    </row>
    <row r="150066" spans="12:14" x14ac:dyDescent="0.25">
      <c r="L150066" s="9"/>
      <c r="M150066" s="9"/>
      <c r="N150066" s="9"/>
    </row>
    <row r="150067" spans="12:14" x14ac:dyDescent="0.25">
      <c r="L150067" s="9"/>
      <c r="M150067" s="9"/>
      <c r="N150067" s="9"/>
    </row>
    <row r="150068" spans="12:14" x14ac:dyDescent="0.25">
      <c r="L150068" s="9"/>
      <c r="M150068" s="9"/>
      <c r="N150068" s="9"/>
    </row>
    <row r="150069" spans="12:14" x14ac:dyDescent="0.25">
      <c r="L150069" s="9"/>
      <c r="M150069" s="9"/>
      <c r="N150069" s="9"/>
    </row>
    <row r="150070" spans="12:14" x14ac:dyDescent="0.25">
      <c r="L150070" s="9"/>
      <c r="M150070" s="9"/>
      <c r="N150070" s="9"/>
    </row>
    <row r="150071" spans="12:14" x14ac:dyDescent="0.25">
      <c r="L150071" s="9"/>
      <c r="M150071" s="9"/>
      <c r="N150071" s="9"/>
    </row>
    <row r="150072" spans="12:14" x14ac:dyDescent="0.25">
      <c r="L150072" s="9"/>
      <c r="M150072" s="9"/>
      <c r="N150072" s="9"/>
    </row>
    <row r="150073" spans="12:14" x14ac:dyDescent="0.25">
      <c r="L150073" s="9"/>
      <c r="M150073" s="9"/>
      <c r="N150073" s="9"/>
    </row>
    <row r="150074" spans="12:14" x14ac:dyDescent="0.25">
      <c r="L150074" s="9"/>
      <c r="M150074" s="9"/>
      <c r="N150074" s="9"/>
    </row>
    <row r="150075" spans="12:14" x14ac:dyDescent="0.25">
      <c r="L150075" s="9"/>
      <c r="M150075" s="9"/>
      <c r="N150075" s="9"/>
    </row>
    <row r="150076" spans="12:14" x14ac:dyDescent="0.25">
      <c r="L150076" s="9"/>
      <c r="M150076" s="9"/>
      <c r="N150076" s="9"/>
    </row>
    <row r="150077" spans="12:14" x14ac:dyDescent="0.25">
      <c r="L150077" s="9"/>
      <c r="M150077" s="9"/>
      <c r="N150077" s="9"/>
    </row>
    <row r="150078" spans="12:14" x14ac:dyDescent="0.25">
      <c r="L150078" s="9"/>
      <c r="M150078" s="9"/>
      <c r="N150078" s="9"/>
    </row>
    <row r="150079" spans="12:14" x14ac:dyDescent="0.25">
      <c r="L150079" s="9"/>
      <c r="M150079" s="9"/>
      <c r="N150079" s="9"/>
    </row>
    <row r="150080" spans="12:14" x14ac:dyDescent="0.25">
      <c r="L150080" s="9"/>
      <c r="M150080" s="9"/>
      <c r="N150080" s="9"/>
    </row>
    <row r="150081" spans="12:14" x14ac:dyDescent="0.25">
      <c r="L150081" s="9"/>
      <c r="M150081" s="9"/>
      <c r="N150081" s="9"/>
    </row>
    <row r="150082" spans="12:14" x14ac:dyDescent="0.25">
      <c r="L150082" s="9"/>
      <c r="M150082" s="9"/>
      <c r="N150082" s="9"/>
    </row>
    <row r="150083" spans="12:14" x14ac:dyDescent="0.25">
      <c r="L150083" s="9"/>
      <c r="M150083" s="9"/>
      <c r="N150083" s="9"/>
    </row>
    <row r="150084" spans="12:14" x14ac:dyDescent="0.25">
      <c r="L150084" s="9"/>
      <c r="M150084" s="9"/>
      <c r="N150084" s="9"/>
    </row>
    <row r="150085" spans="12:14" x14ac:dyDescent="0.25">
      <c r="L150085" s="9"/>
      <c r="M150085" s="9"/>
      <c r="N150085" s="9"/>
    </row>
    <row r="150086" spans="12:14" x14ac:dyDescent="0.25">
      <c r="L150086" s="9"/>
      <c r="M150086" s="9"/>
      <c r="N150086" s="9"/>
    </row>
    <row r="150087" spans="12:14" x14ac:dyDescent="0.25">
      <c r="L150087" s="9"/>
      <c r="M150087" s="9"/>
      <c r="N150087" s="9"/>
    </row>
    <row r="150088" spans="12:14" x14ac:dyDescent="0.25">
      <c r="L150088" s="9"/>
      <c r="M150088" s="9"/>
      <c r="N150088" s="9"/>
    </row>
    <row r="150089" spans="12:14" x14ac:dyDescent="0.25">
      <c r="L150089" s="9"/>
      <c r="M150089" s="9"/>
      <c r="N150089" s="9"/>
    </row>
    <row r="150090" spans="12:14" x14ac:dyDescent="0.25">
      <c r="L150090" s="9"/>
      <c r="M150090" s="9"/>
      <c r="N150090" s="9"/>
    </row>
    <row r="150091" spans="12:14" x14ac:dyDescent="0.25">
      <c r="L150091" s="9"/>
      <c r="M150091" s="9"/>
      <c r="N150091" s="9"/>
    </row>
    <row r="150092" spans="12:14" x14ac:dyDescent="0.25">
      <c r="L150092" s="9"/>
      <c r="M150092" s="9"/>
      <c r="N150092" s="9"/>
    </row>
    <row r="150093" spans="12:14" x14ac:dyDescent="0.25">
      <c r="L150093" s="9"/>
      <c r="M150093" s="9"/>
      <c r="N150093" s="9"/>
    </row>
    <row r="150094" spans="12:14" x14ac:dyDescent="0.25">
      <c r="L150094" s="9"/>
      <c r="M150094" s="9"/>
      <c r="N150094" s="9"/>
    </row>
    <row r="150095" spans="12:14" x14ac:dyDescent="0.25">
      <c r="L150095" s="9"/>
      <c r="M150095" s="9"/>
      <c r="N150095" s="9"/>
    </row>
    <row r="150096" spans="12:14" x14ac:dyDescent="0.25">
      <c r="L150096" s="9"/>
      <c r="M150096" s="9"/>
      <c r="N150096" s="9"/>
    </row>
    <row r="150097" spans="12:14" x14ac:dyDescent="0.25">
      <c r="L150097" s="9"/>
      <c r="M150097" s="9"/>
      <c r="N150097" s="9"/>
    </row>
    <row r="150098" spans="12:14" x14ac:dyDescent="0.25">
      <c r="L150098" s="9"/>
      <c r="M150098" s="9"/>
      <c r="N150098" s="9"/>
    </row>
    <row r="150099" spans="12:14" x14ac:dyDescent="0.25">
      <c r="L150099" s="9"/>
      <c r="M150099" s="9"/>
      <c r="N150099" s="9"/>
    </row>
    <row r="150100" spans="12:14" x14ac:dyDescent="0.25">
      <c r="L150100" s="9"/>
      <c r="M150100" s="9"/>
      <c r="N150100" s="9"/>
    </row>
    <row r="150101" spans="12:14" x14ac:dyDescent="0.25">
      <c r="L150101" s="9"/>
      <c r="M150101" s="9"/>
      <c r="N150101" s="9"/>
    </row>
    <row r="150102" spans="12:14" x14ac:dyDescent="0.25">
      <c r="L150102" s="9"/>
      <c r="M150102" s="9"/>
      <c r="N150102" s="9"/>
    </row>
    <row r="150103" spans="12:14" x14ac:dyDescent="0.25">
      <c r="L150103" s="9"/>
      <c r="M150103" s="9"/>
      <c r="N150103" s="9"/>
    </row>
    <row r="150104" spans="12:14" x14ac:dyDescent="0.25">
      <c r="L150104" s="9"/>
      <c r="M150104" s="9"/>
      <c r="N150104" s="9"/>
    </row>
    <row r="150105" spans="12:14" x14ac:dyDescent="0.25">
      <c r="L150105" s="9"/>
      <c r="M150105" s="9"/>
      <c r="N150105" s="9"/>
    </row>
    <row r="150106" spans="12:14" x14ac:dyDescent="0.25">
      <c r="L150106" s="9"/>
      <c r="M150106" s="9"/>
      <c r="N150106" s="9"/>
    </row>
    <row r="150107" spans="12:14" x14ac:dyDescent="0.25">
      <c r="L150107" s="9"/>
      <c r="M150107" s="9"/>
      <c r="N150107" s="9"/>
    </row>
    <row r="150108" spans="12:14" x14ac:dyDescent="0.25">
      <c r="L150108" s="9"/>
      <c r="M150108" s="9"/>
      <c r="N150108" s="9"/>
    </row>
    <row r="150109" spans="12:14" x14ac:dyDescent="0.25">
      <c r="L150109" s="9"/>
      <c r="M150109" s="9"/>
      <c r="N150109" s="9"/>
    </row>
    <row r="150110" spans="12:14" x14ac:dyDescent="0.25">
      <c r="L150110" s="9"/>
      <c r="M150110" s="9"/>
      <c r="N150110" s="9"/>
    </row>
    <row r="150111" spans="12:14" x14ac:dyDescent="0.25">
      <c r="L150111" s="9"/>
      <c r="M150111" s="9"/>
      <c r="N150111" s="9"/>
    </row>
    <row r="150112" spans="12:14" x14ac:dyDescent="0.25">
      <c r="L150112" s="9"/>
      <c r="M150112" s="9"/>
      <c r="N150112" s="9"/>
    </row>
    <row r="150113" spans="12:14" x14ac:dyDescent="0.25">
      <c r="L150113" s="9"/>
      <c r="M150113" s="9"/>
      <c r="N150113" s="9"/>
    </row>
    <row r="150114" spans="12:14" x14ac:dyDescent="0.25">
      <c r="L150114" s="9"/>
      <c r="M150114" s="9"/>
      <c r="N150114" s="9"/>
    </row>
    <row r="150115" spans="12:14" x14ac:dyDescent="0.25">
      <c r="L150115" s="9"/>
      <c r="M150115" s="9"/>
      <c r="N150115" s="9"/>
    </row>
    <row r="150116" spans="12:14" x14ac:dyDescent="0.25">
      <c r="L150116" s="9"/>
      <c r="M150116" s="9"/>
      <c r="N150116" s="9"/>
    </row>
    <row r="150117" spans="12:14" x14ac:dyDescent="0.25">
      <c r="L150117" s="9"/>
      <c r="M150117" s="9"/>
      <c r="N150117" s="9"/>
    </row>
    <row r="150118" spans="12:14" x14ac:dyDescent="0.25">
      <c r="L150118" s="9"/>
      <c r="M150118" s="9"/>
      <c r="N150118" s="9"/>
    </row>
    <row r="150119" spans="12:14" x14ac:dyDescent="0.25">
      <c r="L150119" s="9"/>
      <c r="M150119" s="9"/>
      <c r="N150119" s="9"/>
    </row>
    <row r="150120" spans="12:14" x14ac:dyDescent="0.25">
      <c r="L150120" s="9"/>
      <c r="M150120" s="9"/>
      <c r="N150120" s="9"/>
    </row>
    <row r="150121" spans="12:14" x14ac:dyDescent="0.25">
      <c r="L150121" s="9"/>
      <c r="M150121" s="9"/>
      <c r="N150121" s="9"/>
    </row>
    <row r="150122" spans="12:14" x14ac:dyDescent="0.25">
      <c r="L150122" s="9"/>
      <c r="M150122" s="9"/>
      <c r="N150122" s="9"/>
    </row>
    <row r="150123" spans="12:14" x14ac:dyDescent="0.25">
      <c r="L150123" s="9"/>
      <c r="M150123" s="9"/>
      <c r="N150123" s="9"/>
    </row>
    <row r="150124" spans="12:14" x14ac:dyDescent="0.25">
      <c r="L150124" s="9"/>
      <c r="M150124" s="9"/>
      <c r="N150124" s="9"/>
    </row>
    <row r="150125" spans="12:14" x14ac:dyDescent="0.25">
      <c r="L150125" s="9"/>
      <c r="M150125" s="9"/>
      <c r="N150125" s="9"/>
    </row>
    <row r="150126" spans="12:14" x14ac:dyDescent="0.25">
      <c r="L150126" s="9"/>
      <c r="M150126" s="9"/>
      <c r="N150126" s="9"/>
    </row>
    <row r="150127" spans="12:14" x14ac:dyDescent="0.25">
      <c r="L150127" s="9"/>
      <c r="M150127" s="9"/>
      <c r="N150127" s="9"/>
    </row>
    <row r="150128" spans="12:14" x14ac:dyDescent="0.25">
      <c r="L150128" s="9"/>
      <c r="M150128" s="9"/>
      <c r="N150128" s="9"/>
    </row>
    <row r="150129" spans="12:14" x14ac:dyDescent="0.25">
      <c r="L150129" s="9"/>
      <c r="M150129" s="9"/>
      <c r="N150129" s="9"/>
    </row>
    <row r="150130" spans="12:14" x14ac:dyDescent="0.25">
      <c r="L150130" s="9"/>
      <c r="M150130" s="9"/>
      <c r="N150130" s="9"/>
    </row>
    <row r="150131" spans="12:14" x14ac:dyDescent="0.25">
      <c r="L150131" s="9"/>
      <c r="M150131" s="9"/>
      <c r="N150131" s="9"/>
    </row>
    <row r="150132" spans="12:14" x14ac:dyDescent="0.25">
      <c r="L150132" s="9"/>
      <c r="M150132" s="9"/>
      <c r="N150132" s="9"/>
    </row>
    <row r="150133" spans="12:14" x14ac:dyDescent="0.25">
      <c r="L150133" s="9"/>
      <c r="M150133" s="9"/>
      <c r="N150133" s="9"/>
    </row>
    <row r="150134" spans="12:14" x14ac:dyDescent="0.25">
      <c r="L150134" s="9"/>
      <c r="M150134" s="9"/>
      <c r="N150134" s="9"/>
    </row>
    <row r="150135" spans="12:14" x14ac:dyDescent="0.25">
      <c r="L150135" s="9"/>
      <c r="M150135" s="9"/>
      <c r="N150135" s="9"/>
    </row>
    <row r="150136" spans="12:14" x14ac:dyDescent="0.25">
      <c r="L150136" s="9"/>
      <c r="M150136" s="9"/>
      <c r="N150136" s="9"/>
    </row>
    <row r="150137" spans="12:14" x14ac:dyDescent="0.25">
      <c r="L150137" s="9"/>
      <c r="M150137" s="9"/>
      <c r="N150137" s="9"/>
    </row>
    <row r="150138" spans="12:14" x14ac:dyDescent="0.25">
      <c r="L150138" s="9"/>
      <c r="M150138" s="9"/>
      <c r="N150138" s="9"/>
    </row>
    <row r="150139" spans="12:14" x14ac:dyDescent="0.25">
      <c r="L150139" s="9"/>
      <c r="M150139" s="9"/>
      <c r="N150139" s="9"/>
    </row>
    <row r="150140" spans="12:14" x14ac:dyDescent="0.25">
      <c r="L150140" s="9"/>
      <c r="M150140" s="9"/>
      <c r="N150140" s="9"/>
    </row>
    <row r="150141" spans="12:14" x14ac:dyDescent="0.25">
      <c r="L150141" s="9"/>
      <c r="M150141" s="9"/>
      <c r="N150141" s="9"/>
    </row>
    <row r="150142" spans="12:14" x14ac:dyDescent="0.25">
      <c r="L150142" s="9"/>
      <c r="M150142" s="9"/>
      <c r="N150142" s="9"/>
    </row>
    <row r="150143" spans="12:14" x14ac:dyDescent="0.25">
      <c r="L150143" s="9"/>
      <c r="M150143" s="9"/>
      <c r="N150143" s="9"/>
    </row>
    <row r="150144" spans="12:14" x14ac:dyDescent="0.25">
      <c r="L150144" s="9"/>
      <c r="M150144" s="9"/>
      <c r="N150144" s="9"/>
    </row>
    <row r="150145" spans="12:14" x14ac:dyDescent="0.25">
      <c r="L150145" s="9"/>
      <c r="M150145" s="9"/>
      <c r="N150145" s="9"/>
    </row>
    <row r="150146" spans="12:14" x14ac:dyDescent="0.25">
      <c r="L150146" s="9"/>
      <c r="M150146" s="9"/>
      <c r="N150146" s="9"/>
    </row>
    <row r="150147" spans="12:14" x14ac:dyDescent="0.25">
      <c r="L150147" s="9"/>
      <c r="M150147" s="9"/>
      <c r="N150147" s="9"/>
    </row>
    <row r="150148" spans="12:14" x14ac:dyDescent="0.25">
      <c r="L150148" s="9"/>
      <c r="M150148" s="9"/>
      <c r="N150148" s="9"/>
    </row>
    <row r="150149" spans="12:14" x14ac:dyDescent="0.25">
      <c r="L150149" s="9"/>
      <c r="M150149" s="9"/>
      <c r="N150149" s="9"/>
    </row>
    <row r="150150" spans="12:14" x14ac:dyDescent="0.25">
      <c r="L150150" s="9"/>
      <c r="M150150" s="9"/>
      <c r="N150150" s="9"/>
    </row>
    <row r="150151" spans="12:14" x14ac:dyDescent="0.25">
      <c r="L150151" s="9"/>
      <c r="M150151" s="9"/>
      <c r="N150151" s="9"/>
    </row>
    <row r="150152" spans="12:14" x14ac:dyDescent="0.25">
      <c r="L150152" s="9"/>
      <c r="M150152" s="9"/>
      <c r="N150152" s="9"/>
    </row>
    <row r="150153" spans="12:14" x14ac:dyDescent="0.25">
      <c r="L150153" s="9"/>
      <c r="M150153" s="9"/>
      <c r="N150153" s="9"/>
    </row>
    <row r="150154" spans="12:14" x14ac:dyDescent="0.25">
      <c r="L150154" s="9"/>
      <c r="M150154" s="9"/>
      <c r="N150154" s="9"/>
    </row>
    <row r="150155" spans="12:14" x14ac:dyDescent="0.25">
      <c r="L150155" s="9"/>
      <c r="M150155" s="9"/>
      <c r="N150155" s="9"/>
    </row>
    <row r="150156" spans="12:14" x14ac:dyDescent="0.25">
      <c r="L150156" s="9"/>
      <c r="M150156" s="9"/>
      <c r="N150156" s="9"/>
    </row>
    <row r="150157" spans="12:14" x14ac:dyDescent="0.25">
      <c r="L150157" s="9"/>
      <c r="M150157" s="9"/>
      <c r="N150157" s="9"/>
    </row>
    <row r="150158" spans="12:14" x14ac:dyDescent="0.25">
      <c r="L150158" s="9"/>
      <c r="M150158" s="9"/>
      <c r="N150158" s="9"/>
    </row>
    <row r="150159" spans="12:14" x14ac:dyDescent="0.25">
      <c r="L150159" s="9"/>
      <c r="M150159" s="9"/>
      <c r="N150159" s="9"/>
    </row>
    <row r="150160" spans="12:14" x14ac:dyDescent="0.25">
      <c r="L150160" s="9"/>
      <c r="M150160" s="9"/>
      <c r="N150160" s="9"/>
    </row>
    <row r="150161" spans="12:14" x14ac:dyDescent="0.25">
      <c r="L150161" s="9"/>
      <c r="M150161" s="9"/>
      <c r="N150161" s="9"/>
    </row>
    <row r="150162" spans="12:14" x14ac:dyDescent="0.25">
      <c r="L150162" s="9"/>
      <c r="M150162" s="9"/>
      <c r="N150162" s="9"/>
    </row>
    <row r="150163" spans="12:14" x14ac:dyDescent="0.25">
      <c r="L150163" s="9"/>
      <c r="M150163" s="9"/>
      <c r="N150163" s="9"/>
    </row>
    <row r="150164" spans="12:14" x14ac:dyDescent="0.25">
      <c r="L150164" s="9"/>
      <c r="M150164" s="9"/>
      <c r="N150164" s="9"/>
    </row>
    <row r="150165" spans="12:14" x14ac:dyDescent="0.25">
      <c r="L150165" s="9"/>
      <c r="M150165" s="9"/>
      <c r="N150165" s="9"/>
    </row>
    <row r="150166" spans="12:14" x14ac:dyDescent="0.25">
      <c r="L150166" s="9"/>
      <c r="M150166" s="9"/>
      <c r="N150166" s="9"/>
    </row>
    <row r="150167" spans="12:14" x14ac:dyDescent="0.25">
      <c r="L150167" s="9"/>
      <c r="M150167" s="9"/>
      <c r="N150167" s="9"/>
    </row>
    <row r="150168" spans="12:14" x14ac:dyDescent="0.25">
      <c r="L150168" s="9"/>
      <c r="M150168" s="9"/>
      <c r="N150168" s="9"/>
    </row>
    <row r="150169" spans="12:14" x14ac:dyDescent="0.25">
      <c r="L150169" s="9"/>
      <c r="M150169" s="9"/>
      <c r="N150169" s="9"/>
    </row>
    <row r="150170" spans="12:14" x14ac:dyDescent="0.25">
      <c r="L150170" s="9"/>
      <c r="M150170" s="9"/>
      <c r="N150170" s="9"/>
    </row>
    <row r="150171" spans="12:14" x14ac:dyDescent="0.25">
      <c r="L150171" s="9"/>
      <c r="M150171" s="9"/>
      <c r="N150171" s="9"/>
    </row>
    <row r="150172" spans="12:14" x14ac:dyDescent="0.25">
      <c r="L150172" s="9"/>
      <c r="M150172" s="9"/>
      <c r="N150172" s="9"/>
    </row>
    <row r="150173" spans="12:14" x14ac:dyDescent="0.25">
      <c r="L150173" s="9"/>
      <c r="M150173" s="9"/>
      <c r="N150173" s="9"/>
    </row>
    <row r="150174" spans="12:14" x14ac:dyDescent="0.25">
      <c r="L150174" s="9"/>
      <c r="M150174" s="9"/>
      <c r="N150174" s="9"/>
    </row>
    <row r="150175" spans="12:14" x14ac:dyDescent="0.25">
      <c r="L150175" s="9"/>
      <c r="M150175" s="9"/>
      <c r="N150175" s="9"/>
    </row>
    <row r="150176" spans="12:14" x14ac:dyDescent="0.25">
      <c r="L150176" s="9"/>
      <c r="M150176" s="9"/>
      <c r="N150176" s="9"/>
    </row>
    <row r="150177" spans="12:14" x14ac:dyDescent="0.25">
      <c r="L150177" s="9"/>
      <c r="M150177" s="9"/>
      <c r="N150177" s="9"/>
    </row>
    <row r="150178" spans="12:14" x14ac:dyDescent="0.25">
      <c r="L150178" s="9"/>
      <c r="M150178" s="9"/>
      <c r="N150178" s="9"/>
    </row>
    <row r="150179" spans="12:14" x14ac:dyDescent="0.25">
      <c r="L150179" s="9"/>
      <c r="M150179" s="9"/>
      <c r="N150179" s="9"/>
    </row>
    <row r="150180" spans="12:14" x14ac:dyDescent="0.25">
      <c r="L150180" s="9"/>
      <c r="M150180" s="9"/>
      <c r="N150180" s="9"/>
    </row>
    <row r="150181" spans="12:14" x14ac:dyDescent="0.25">
      <c r="L150181" s="9"/>
      <c r="M150181" s="9"/>
      <c r="N150181" s="9"/>
    </row>
    <row r="150182" spans="12:14" x14ac:dyDescent="0.25">
      <c r="L150182" s="9"/>
      <c r="M150182" s="9"/>
      <c r="N150182" s="9"/>
    </row>
    <row r="150183" spans="12:14" x14ac:dyDescent="0.25">
      <c r="L150183" s="9"/>
      <c r="M150183" s="9"/>
      <c r="N150183" s="9"/>
    </row>
    <row r="150184" spans="12:14" x14ac:dyDescent="0.25">
      <c r="L150184" s="9"/>
      <c r="M150184" s="9"/>
      <c r="N150184" s="9"/>
    </row>
    <row r="150185" spans="12:14" x14ac:dyDescent="0.25">
      <c r="L150185" s="9"/>
      <c r="M150185" s="9"/>
      <c r="N150185" s="9"/>
    </row>
    <row r="150186" spans="12:14" x14ac:dyDescent="0.25">
      <c r="L150186" s="9"/>
      <c r="M150186" s="9"/>
      <c r="N150186" s="9"/>
    </row>
    <row r="150187" spans="12:14" x14ac:dyDescent="0.25">
      <c r="L150187" s="9"/>
      <c r="M150187" s="9"/>
      <c r="N150187" s="9"/>
    </row>
    <row r="150188" spans="12:14" x14ac:dyDescent="0.25">
      <c r="L150188" s="9"/>
      <c r="M150188" s="9"/>
      <c r="N150188" s="9"/>
    </row>
    <row r="150189" spans="12:14" x14ac:dyDescent="0.25">
      <c r="L150189" s="9"/>
      <c r="M150189" s="9"/>
      <c r="N150189" s="9"/>
    </row>
    <row r="150190" spans="12:14" x14ac:dyDescent="0.25">
      <c r="L150190" s="9"/>
      <c r="M150190" s="9"/>
      <c r="N150190" s="9"/>
    </row>
    <row r="150191" spans="12:14" x14ac:dyDescent="0.25">
      <c r="L150191" s="9"/>
      <c r="M150191" s="9"/>
      <c r="N150191" s="9"/>
    </row>
    <row r="150192" spans="12:14" x14ac:dyDescent="0.25">
      <c r="L150192" s="9"/>
      <c r="M150192" s="9"/>
      <c r="N150192" s="9"/>
    </row>
    <row r="150193" spans="12:14" x14ac:dyDescent="0.25">
      <c r="L150193" s="9"/>
      <c r="M150193" s="9"/>
      <c r="N150193" s="9"/>
    </row>
    <row r="150194" spans="12:14" x14ac:dyDescent="0.25">
      <c r="L150194" s="9"/>
      <c r="M150194" s="9"/>
      <c r="N150194" s="9"/>
    </row>
    <row r="150195" spans="12:14" x14ac:dyDescent="0.25">
      <c r="L150195" s="9"/>
      <c r="M150195" s="9"/>
      <c r="N150195" s="9"/>
    </row>
    <row r="150196" spans="12:14" x14ac:dyDescent="0.25">
      <c r="L150196" s="9"/>
      <c r="M150196" s="9"/>
      <c r="N150196" s="9"/>
    </row>
    <row r="150197" spans="12:14" x14ac:dyDescent="0.25">
      <c r="L150197" s="9"/>
      <c r="M150197" s="9"/>
      <c r="N150197" s="9"/>
    </row>
    <row r="150198" spans="12:14" x14ac:dyDescent="0.25">
      <c r="L150198" s="9"/>
      <c r="M150198" s="9"/>
      <c r="N150198" s="9"/>
    </row>
    <row r="150199" spans="12:14" x14ac:dyDescent="0.25">
      <c r="L150199" s="9"/>
      <c r="M150199" s="9"/>
      <c r="N150199" s="9"/>
    </row>
    <row r="150200" spans="12:14" x14ac:dyDescent="0.25">
      <c r="L150200" s="9"/>
      <c r="M150200" s="9"/>
      <c r="N150200" s="9"/>
    </row>
    <row r="150201" spans="12:14" x14ac:dyDescent="0.25">
      <c r="L150201" s="9"/>
      <c r="M150201" s="9"/>
      <c r="N150201" s="9"/>
    </row>
    <row r="150202" spans="12:14" x14ac:dyDescent="0.25">
      <c r="L150202" s="9"/>
      <c r="M150202" s="9"/>
      <c r="N150202" s="9"/>
    </row>
    <row r="150203" spans="12:14" x14ac:dyDescent="0.25">
      <c r="L150203" s="9"/>
      <c r="M150203" s="9"/>
      <c r="N150203" s="9"/>
    </row>
    <row r="150204" spans="12:14" x14ac:dyDescent="0.25">
      <c r="L150204" s="9"/>
      <c r="M150204" s="9"/>
      <c r="N150204" s="9"/>
    </row>
    <row r="150205" spans="12:14" x14ac:dyDescent="0.25">
      <c r="L150205" s="9"/>
      <c r="M150205" s="9"/>
      <c r="N150205" s="9"/>
    </row>
    <row r="150206" spans="12:14" x14ac:dyDescent="0.25">
      <c r="L150206" s="9"/>
      <c r="M150206" s="9"/>
      <c r="N150206" s="9"/>
    </row>
    <row r="150207" spans="12:14" x14ac:dyDescent="0.25">
      <c r="L150207" s="9"/>
      <c r="M150207" s="9"/>
      <c r="N150207" s="9"/>
    </row>
    <row r="150208" spans="12:14" x14ac:dyDescent="0.25">
      <c r="L150208" s="9"/>
      <c r="M150208" s="9"/>
      <c r="N150208" s="9"/>
    </row>
    <row r="150209" spans="12:14" x14ac:dyDescent="0.25">
      <c r="L150209" s="9"/>
      <c r="M150209" s="9"/>
      <c r="N150209" s="9"/>
    </row>
    <row r="150210" spans="12:14" x14ac:dyDescent="0.25">
      <c r="L150210" s="9"/>
      <c r="M150210" s="9"/>
      <c r="N150210" s="9"/>
    </row>
    <row r="150211" spans="12:14" x14ac:dyDescent="0.25">
      <c r="L150211" s="9"/>
      <c r="M150211" s="9"/>
      <c r="N150211" s="9"/>
    </row>
    <row r="150212" spans="12:14" x14ac:dyDescent="0.25">
      <c r="L150212" s="9"/>
      <c r="M150212" s="9"/>
      <c r="N150212" s="9"/>
    </row>
    <row r="150213" spans="12:14" x14ac:dyDescent="0.25">
      <c r="L150213" s="9"/>
      <c r="M150213" s="9"/>
      <c r="N150213" s="9"/>
    </row>
    <row r="150214" spans="12:14" x14ac:dyDescent="0.25">
      <c r="L150214" s="9"/>
      <c r="M150214" s="9"/>
      <c r="N150214" s="9"/>
    </row>
    <row r="150215" spans="12:14" x14ac:dyDescent="0.25">
      <c r="L150215" s="9"/>
      <c r="M150215" s="9"/>
      <c r="N150215" s="9"/>
    </row>
    <row r="150216" spans="12:14" x14ac:dyDescent="0.25">
      <c r="L150216" s="9"/>
      <c r="M150216" s="9"/>
      <c r="N150216" s="9"/>
    </row>
    <row r="150217" spans="12:14" x14ac:dyDescent="0.25">
      <c r="L150217" s="9"/>
      <c r="M150217" s="9"/>
      <c r="N150217" s="9"/>
    </row>
    <row r="150218" spans="12:14" x14ac:dyDescent="0.25">
      <c r="L150218" s="9"/>
      <c r="M150218" s="9"/>
      <c r="N150218" s="9"/>
    </row>
    <row r="150219" spans="12:14" x14ac:dyDescent="0.25">
      <c r="L150219" s="9"/>
      <c r="M150219" s="9"/>
      <c r="N150219" s="9"/>
    </row>
    <row r="150220" spans="12:14" x14ac:dyDescent="0.25">
      <c r="L150220" s="9"/>
      <c r="M150220" s="9"/>
      <c r="N150220" s="9"/>
    </row>
    <row r="150221" spans="12:14" x14ac:dyDescent="0.25">
      <c r="L150221" s="9"/>
      <c r="M150221" s="9"/>
      <c r="N150221" s="9"/>
    </row>
    <row r="150222" spans="12:14" x14ac:dyDescent="0.25">
      <c r="L150222" s="9"/>
      <c r="M150222" s="9"/>
      <c r="N150222" s="9"/>
    </row>
    <row r="150223" spans="12:14" x14ac:dyDescent="0.25">
      <c r="L150223" s="9"/>
      <c r="M150223" s="9"/>
      <c r="N150223" s="9"/>
    </row>
    <row r="150224" spans="12:14" x14ac:dyDescent="0.25">
      <c r="L150224" s="9"/>
      <c r="M150224" s="9"/>
      <c r="N150224" s="9"/>
    </row>
    <row r="150225" spans="12:14" x14ac:dyDescent="0.25">
      <c r="L150225" s="9"/>
      <c r="M150225" s="9"/>
      <c r="N150225" s="9"/>
    </row>
    <row r="150226" spans="12:14" x14ac:dyDescent="0.25">
      <c r="L150226" s="9"/>
      <c r="M150226" s="9"/>
      <c r="N150226" s="9"/>
    </row>
    <row r="150227" spans="12:14" x14ac:dyDescent="0.25">
      <c r="L150227" s="9"/>
      <c r="M150227" s="9"/>
      <c r="N150227" s="9"/>
    </row>
    <row r="150228" spans="12:14" x14ac:dyDescent="0.25">
      <c r="L150228" s="9"/>
      <c r="M150228" s="9"/>
      <c r="N150228" s="9"/>
    </row>
    <row r="150229" spans="12:14" x14ac:dyDescent="0.25">
      <c r="L150229" s="9"/>
      <c r="M150229" s="9"/>
      <c r="N150229" s="9"/>
    </row>
    <row r="150230" spans="12:14" x14ac:dyDescent="0.25">
      <c r="L150230" s="9"/>
      <c r="M150230" s="9"/>
      <c r="N150230" s="9"/>
    </row>
    <row r="150231" spans="12:14" x14ac:dyDescent="0.25">
      <c r="L150231" s="9"/>
      <c r="M150231" s="9"/>
      <c r="N150231" s="9"/>
    </row>
    <row r="150232" spans="12:14" x14ac:dyDescent="0.25">
      <c r="L150232" s="9"/>
      <c r="M150232" s="9"/>
      <c r="N150232" s="9"/>
    </row>
    <row r="150233" spans="12:14" x14ac:dyDescent="0.25">
      <c r="L150233" s="9"/>
      <c r="M150233" s="9"/>
      <c r="N150233" s="9"/>
    </row>
    <row r="150234" spans="12:14" x14ac:dyDescent="0.25">
      <c r="L150234" s="9"/>
      <c r="M150234" s="9"/>
      <c r="N150234" s="9"/>
    </row>
    <row r="150235" spans="12:14" x14ac:dyDescent="0.25">
      <c r="L150235" s="9"/>
      <c r="M150235" s="9"/>
      <c r="N150235" s="9"/>
    </row>
    <row r="150236" spans="12:14" x14ac:dyDescent="0.25">
      <c r="L150236" s="9"/>
      <c r="M150236" s="9"/>
      <c r="N150236" s="9"/>
    </row>
    <row r="150237" spans="12:14" x14ac:dyDescent="0.25">
      <c r="L150237" s="9"/>
      <c r="M150237" s="9"/>
      <c r="N150237" s="9"/>
    </row>
    <row r="150238" spans="12:14" x14ac:dyDescent="0.25">
      <c r="L150238" s="9"/>
      <c r="M150238" s="9"/>
      <c r="N150238" s="9"/>
    </row>
    <row r="150239" spans="12:14" x14ac:dyDescent="0.25">
      <c r="L150239" s="9"/>
      <c r="M150239" s="9"/>
      <c r="N150239" s="9"/>
    </row>
    <row r="150240" spans="12:14" x14ac:dyDescent="0.25">
      <c r="L150240" s="9"/>
      <c r="M150240" s="9"/>
      <c r="N150240" s="9"/>
    </row>
    <row r="150241" spans="12:14" x14ac:dyDescent="0.25">
      <c r="L150241" s="9"/>
      <c r="M150241" s="9"/>
      <c r="N150241" s="9"/>
    </row>
    <row r="150242" spans="12:14" x14ac:dyDescent="0.25">
      <c r="L150242" s="9"/>
      <c r="M150242" s="9"/>
      <c r="N150242" s="9"/>
    </row>
    <row r="150243" spans="12:14" x14ac:dyDescent="0.25">
      <c r="L150243" s="9"/>
      <c r="M150243" s="9"/>
      <c r="N150243" s="9"/>
    </row>
    <row r="150244" spans="12:14" x14ac:dyDescent="0.25">
      <c r="L150244" s="9"/>
      <c r="M150244" s="9"/>
      <c r="N150244" s="9"/>
    </row>
    <row r="150245" spans="12:14" x14ac:dyDescent="0.25">
      <c r="L150245" s="9"/>
      <c r="M150245" s="9"/>
      <c r="N150245" s="9"/>
    </row>
    <row r="150246" spans="12:14" x14ac:dyDescent="0.25">
      <c r="L150246" s="9"/>
      <c r="M150246" s="9"/>
      <c r="N150246" s="9"/>
    </row>
    <row r="150247" spans="12:14" x14ac:dyDescent="0.25">
      <c r="L150247" s="9"/>
      <c r="M150247" s="9"/>
      <c r="N150247" s="9"/>
    </row>
    <row r="150248" spans="12:14" x14ac:dyDescent="0.25">
      <c r="L150248" s="9"/>
      <c r="M150248" s="9"/>
      <c r="N150248" s="9"/>
    </row>
    <row r="150249" spans="12:14" x14ac:dyDescent="0.25">
      <c r="L150249" s="9"/>
      <c r="M150249" s="9"/>
      <c r="N150249" s="9"/>
    </row>
    <row r="150250" spans="12:14" x14ac:dyDescent="0.25">
      <c r="L150250" s="9"/>
      <c r="M150250" s="9"/>
      <c r="N150250" s="9"/>
    </row>
    <row r="150251" spans="12:14" x14ac:dyDescent="0.25">
      <c r="L150251" s="9"/>
      <c r="M150251" s="9"/>
      <c r="N150251" s="9"/>
    </row>
    <row r="150252" spans="12:14" x14ac:dyDescent="0.25">
      <c r="L150252" s="9"/>
      <c r="M150252" s="9"/>
      <c r="N150252" s="9"/>
    </row>
    <row r="150253" spans="12:14" x14ac:dyDescent="0.25">
      <c r="L150253" s="9"/>
      <c r="M150253" s="9"/>
      <c r="N150253" s="9"/>
    </row>
    <row r="150254" spans="12:14" x14ac:dyDescent="0.25">
      <c r="L150254" s="9"/>
      <c r="M150254" s="9"/>
      <c r="N150254" s="9"/>
    </row>
    <row r="150255" spans="12:14" x14ac:dyDescent="0.25">
      <c r="L150255" s="9"/>
      <c r="M150255" s="9"/>
      <c r="N150255" s="9"/>
    </row>
    <row r="150256" spans="12:14" x14ac:dyDescent="0.25">
      <c r="L150256" s="9"/>
      <c r="M150256" s="9"/>
      <c r="N150256" s="9"/>
    </row>
    <row r="150257" spans="12:14" x14ac:dyDescent="0.25">
      <c r="L150257" s="9"/>
      <c r="M150257" s="9"/>
      <c r="N150257" s="9"/>
    </row>
    <row r="150258" spans="12:14" x14ac:dyDescent="0.25">
      <c r="L150258" s="9"/>
      <c r="M150258" s="9"/>
      <c r="N150258" s="9"/>
    </row>
    <row r="150259" spans="12:14" x14ac:dyDescent="0.25">
      <c r="L150259" s="9"/>
      <c r="M150259" s="9"/>
      <c r="N150259" s="9"/>
    </row>
    <row r="150260" spans="12:14" x14ac:dyDescent="0.25">
      <c r="L150260" s="9"/>
      <c r="M150260" s="9"/>
      <c r="N150260" s="9"/>
    </row>
    <row r="150261" spans="12:14" x14ac:dyDescent="0.25">
      <c r="L150261" s="9"/>
      <c r="M150261" s="9"/>
      <c r="N150261" s="9"/>
    </row>
    <row r="150262" spans="12:14" x14ac:dyDescent="0.25">
      <c r="L150262" s="9"/>
      <c r="M150262" s="9"/>
      <c r="N150262" s="9"/>
    </row>
    <row r="150263" spans="12:14" x14ac:dyDescent="0.25">
      <c r="L150263" s="9"/>
      <c r="M150263" s="9"/>
      <c r="N150263" s="9"/>
    </row>
    <row r="150264" spans="12:14" x14ac:dyDescent="0.25">
      <c r="L150264" s="9"/>
      <c r="M150264" s="9"/>
      <c r="N150264" s="9"/>
    </row>
    <row r="150265" spans="12:14" x14ac:dyDescent="0.25">
      <c r="L150265" s="9"/>
      <c r="M150265" s="9"/>
      <c r="N150265" s="9"/>
    </row>
    <row r="150266" spans="12:14" x14ac:dyDescent="0.25">
      <c r="L150266" s="9"/>
      <c r="M150266" s="9"/>
      <c r="N150266" s="9"/>
    </row>
    <row r="150267" spans="12:14" x14ac:dyDescent="0.25">
      <c r="L150267" s="9"/>
      <c r="M150267" s="9"/>
      <c r="N150267" s="9"/>
    </row>
    <row r="150268" spans="12:14" x14ac:dyDescent="0.25">
      <c r="L150268" s="9"/>
      <c r="M150268" s="9"/>
      <c r="N150268" s="9"/>
    </row>
    <row r="150269" spans="12:14" x14ac:dyDescent="0.25">
      <c r="L150269" s="9"/>
      <c r="M150269" s="9"/>
      <c r="N150269" s="9"/>
    </row>
    <row r="150270" spans="12:14" x14ac:dyDescent="0.25">
      <c r="L150270" s="9"/>
      <c r="M150270" s="9"/>
      <c r="N150270" s="9"/>
    </row>
    <row r="150271" spans="12:14" x14ac:dyDescent="0.25">
      <c r="L150271" s="9"/>
      <c r="M150271" s="9"/>
      <c r="N150271" s="9"/>
    </row>
    <row r="150272" spans="12:14" x14ac:dyDescent="0.25">
      <c r="L150272" s="9"/>
      <c r="M150272" s="9"/>
      <c r="N150272" s="9"/>
    </row>
    <row r="150273" spans="12:14" x14ac:dyDescent="0.25">
      <c r="L150273" s="9"/>
      <c r="M150273" s="9"/>
      <c r="N150273" s="9"/>
    </row>
    <row r="150274" spans="12:14" x14ac:dyDescent="0.25">
      <c r="L150274" s="9"/>
      <c r="M150274" s="9"/>
      <c r="N150274" s="9"/>
    </row>
    <row r="150275" spans="12:14" x14ac:dyDescent="0.25">
      <c r="L150275" s="9"/>
      <c r="M150275" s="9"/>
      <c r="N150275" s="9"/>
    </row>
    <row r="150276" spans="12:14" x14ac:dyDescent="0.25">
      <c r="L150276" s="9"/>
      <c r="M150276" s="9"/>
      <c r="N150276" s="9"/>
    </row>
    <row r="150277" spans="12:14" x14ac:dyDescent="0.25">
      <c r="L150277" s="9"/>
      <c r="M150277" s="9"/>
      <c r="N150277" s="9"/>
    </row>
    <row r="150278" spans="12:14" x14ac:dyDescent="0.25">
      <c r="L150278" s="9"/>
      <c r="M150278" s="9"/>
      <c r="N150278" s="9"/>
    </row>
    <row r="150279" spans="12:14" x14ac:dyDescent="0.25">
      <c r="L150279" s="9"/>
      <c r="M150279" s="9"/>
      <c r="N150279" s="9"/>
    </row>
    <row r="150280" spans="12:14" x14ac:dyDescent="0.25">
      <c r="L150280" s="9"/>
      <c r="M150280" s="9"/>
      <c r="N150280" s="9"/>
    </row>
    <row r="150281" spans="12:14" x14ac:dyDescent="0.25">
      <c r="L150281" s="9"/>
      <c r="M150281" s="9"/>
      <c r="N150281" s="9"/>
    </row>
    <row r="150282" spans="12:14" x14ac:dyDescent="0.25">
      <c r="L150282" s="9"/>
      <c r="M150282" s="9"/>
      <c r="N150282" s="9"/>
    </row>
    <row r="150283" spans="12:14" x14ac:dyDescent="0.25">
      <c r="L150283" s="9"/>
      <c r="M150283" s="9"/>
      <c r="N150283" s="9"/>
    </row>
    <row r="150284" spans="12:14" x14ac:dyDescent="0.25">
      <c r="L150284" s="9"/>
      <c r="M150284" s="9"/>
      <c r="N150284" s="9"/>
    </row>
    <row r="150285" spans="12:14" x14ac:dyDescent="0.25">
      <c r="L150285" s="9"/>
      <c r="M150285" s="9"/>
      <c r="N150285" s="9"/>
    </row>
    <row r="150286" spans="12:14" x14ac:dyDescent="0.25">
      <c r="L150286" s="9"/>
      <c r="M150286" s="9"/>
      <c r="N150286" s="9"/>
    </row>
    <row r="150287" spans="12:14" x14ac:dyDescent="0.25">
      <c r="L150287" s="9"/>
      <c r="M150287" s="9"/>
      <c r="N150287" s="9"/>
    </row>
    <row r="150288" spans="12:14" x14ac:dyDescent="0.25">
      <c r="L150288" s="9"/>
      <c r="M150288" s="9"/>
      <c r="N150288" s="9"/>
    </row>
    <row r="150289" spans="12:14" x14ac:dyDescent="0.25">
      <c r="L150289" s="9"/>
      <c r="M150289" s="9"/>
      <c r="N150289" s="9"/>
    </row>
    <row r="150290" spans="12:14" x14ac:dyDescent="0.25">
      <c r="L150290" s="9"/>
      <c r="M150290" s="9"/>
      <c r="N150290" s="9"/>
    </row>
    <row r="150291" spans="12:14" x14ac:dyDescent="0.25">
      <c r="L150291" s="9"/>
      <c r="M150291" s="9"/>
      <c r="N150291" s="9"/>
    </row>
    <row r="150292" spans="12:14" x14ac:dyDescent="0.25">
      <c r="L150292" s="9"/>
      <c r="M150292" s="9"/>
      <c r="N150292" s="9"/>
    </row>
    <row r="150293" spans="12:14" x14ac:dyDescent="0.25">
      <c r="L150293" s="9"/>
      <c r="M150293" s="9"/>
      <c r="N150293" s="9"/>
    </row>
    <row r="150294" spans="12:14" x14ac:dyDescent="0.25">
      <c r="L150294" s="9"/>
      <c r="M150294" s="9"/>
      <c r="N150294" s="9"/>
    </row>
    <row r="150295" spans="12:14" x14ac:dyDescent="0.25">
      <c r="L150295" s="9"/>
      <c r="M150295" s="9"/>
      <c r="N150295" s="9"/>
    </row>
    <row r="150296" spans="12:14" x14ac:dyDescent="0.25">
      <c r="L150296" s="9"/>
      <c r="M150296" s="9"/>
      <c r="N150296" s="9"/>
    </row>
    <row r="150297" spans="12:14" x14ac:dyDescent="0.25">
      <c r="L150297" s="9"/>
      <c r="M150297" s="9"/>
      <c r="N150297" s="9"/>
    </row>
    <row r="150298" spans="12:14" x14ac:dyDescent="0.25">
      <c r="L150298" s="9"/>
      <c r="M150298" s="9"/>
      <c r="N150298" s="9"/>
    </row>
    <row r="150299" spans="12:14" x14ac:dyDescent="0.25">
      <c r="L150299" s="9"/>
      <c r="M150299" s="9"/>
      <c r="N150299" s="9"/>
    </row>
    <row r="150300" spans="12:14" x14ac:dyDescent="0.25">
      <c r="L150300" s="9"/>
      <c r="M150300" s="9"/>
      <c r="N150300" s="9"/>
    </row>
    <row r="150301" spans="12:14" x14ac:dyDescent="0.25">
      <c r="L150301" s="9"/>
      <c r="M150301" s="9"/>
      <c r="N150301" s="9"/>
    </row>
    <row r="150302" spans="12:14" x14ac:dyDescent="0.25">
      <c r="L150302" s="9"/>
      <c r="M150302" s="9"/>
      <c r="N150302" s="9"/>
    </row>
    <row r="150303" spans="12:14" x14ac:dyDescent="0.25">
      <c r="L150303" s="9"/>
      <c r="M150303" s="9"/>
      <c r="N150303" s="9"/>
    </row>
    <row r="150304" spans="12:14" x14ac:dyDescent="0.25">
      <c r="L150304" s="9"/>
      <c r="M150304" s="9"/>
      <c r="N150304" s="9"/>
    </row>
    <row r="150305" spans="12:14" x14ac:dyDescent="0.25">
      <c r="L150305" s="9"/>
      <c r="M150305" s="9"/>
      <c r="N150305" s="9"/>
    </row>
    <row r="150306" spans="12:14" x14ac:dyDescent="0.25">
      <c r="L150306" s="9"/>
      <c r="M150306" s="9"/>
      <c r="N150306" s="9"/>
    </row>
    <row r="150307" spans="12:14" x14ac:dyDescent="0.25">
      <c r="L150307" s="9"/>
      <c r="M150307" s="9"/>
      <c r="N150307" s="9"/>
    </row>
    <row r="150308" spans="12:14" x14ac:dyDescent="0.25">
      <c r="L150308" s="9"/>
      <c r="M150308" s="9"/>
      <c r="N150308" s="9"/>
    </row>
    <row r="150309" spans="12:14" x14ac:dyDescent="0.25">
      <c r="L150309" s="9"/>
      <c r="M150309" s="9"/>
      <c r="N150309" s="9"/>
    </row>
    <row r="150310" spans="12:14" x14ac:dyDescent="0.25">
      <c r="L150310" s="9"/>
      <c r="M150310" s="9"/>
      <c r="N150310" s="9"/>
    </row>
    <row r="150311" spans="12:14" x14ac:dyDescent="0.25">
      <c r="L150311" s="9"/>
      <c r="M150311" s="9"/>
      <c r="N150311" s="9"/>
    </row>
    <row r="150312" spans="12:14" x14ac:dyDescent="0.25">
      <c r="L150312" s="9"/>
      <c r="M150312" s="9"/>
      <c r="N150312" s="9"/>
    </row>
    <row r="150313" spans="12:14" x14ac:dyDescent="0.25">
      <c r="L150313" s="9"/>
      <c r="M150313" s="9"/>
      <c r="N150313" s="9"/>
    </row>
    <row r="150314" spans="12:14" x14ac:dyDescent="0.25">
      <c r="L150314" s="9"/>
      <c r="M150314" s="9"/>
      <c r="N150314" s="9"/>
    </row>
    <row r="150315" spans="12:14" x14ac:dyDescent="0.25">
      <c r="L150315" s="9"/>
      <c r="M150315" s="9"/>
      <c r="N150315" s="9"/>
    </row>
    <row r="150316" spans="12:14" x14ac:dyDescent="0.25">
      <c r="L150316" s="9"/>
      <c r="M150316" s="9"/>
      <c r="N150316" s="9"/>
    </row>
    <row r="150317" spans="12:14" x14ac:dyDescent="0.25">
      <c r="L150317" s="9"/>
      <c r="M150317" s="9"/>
      <c r="N150317" s="9"/>
    </row>
    <row r="150318" spans="12:14" x14ac:dyDescent="0.25">
      <c r="L150318" s="9"/>
      <c r="M150318" s="9"/>
      <c r="N150318" s="9"/>
    </row>
    <row r="150319" spans="12:14" x14ac:dyDescent="0.25">
      <c r="L150319" s="9"/>
      <c r="M150319" s="9"/>
      <c r="N150319" s="9"/>
    </row>
    <row r="150320" spans="12:14" x14ac:dyDescent="0.25">
      <c r="L150320" s="9"/>
      <c r="M150320" s="9"/>
      <c r="N150320" s="9"/>
    </row>
    <row r="150321" spans="12:14" x14ac:dyDescent="0.25">
      <c r="L150321" s="9"/>
      <c r="M150321" s="9"/>
      <c r="N150321" s="9"/>
    </row>
    <row r="150322" spans="12:14" x14ac:dyDescent="0.25">
      <c r="L150322" s="9"/>
      <c r="M150322" s="9"/>
      <c r="N150322" s="9"/>
    </row>
    <row r="150323" spans="12:14" x14ac:dyDescent="0.25">
      <c r="L150323" s="9"/>
      <c r="M150323" s="9"/>
      <c r="N150323" s="9"/>
    </row>
    <row r="150324" spans="12:14" x14ac:dyDescent="0.25">
      <c r="L150324" s="9"/>
      <c r="M150324" s="9"/>
      <c r="N150324" s="9"/>
    </row>
    <row r="150325" spans="12:14" x14ac:dyDescent="0.25">
      <c r="L150325" s="9"/>
      <c r="M150325" s="9"/>
      <c r="N150325" s="9"/>
    </row>
    <row r="150326" spans="12:14" x14ac:dyDescent="0.25">
      <c r="L150326" s="9"/>
      <c r="M150326" s="9"/>
      <c r="N150326" s="9"/>
    </row>
    <row r="150327" spans="12:14" x14ac:dyDescent="0.25">
      <c r="L150327" s="9"/>
      <c r="M150327" s="9"/>
      <c r="N150327" s="9"/>
    </row>
    <row r="150328" spans="12:14" x14ac:dyDescent="0.25">
      <c r="L150328" s="9"/>
      <c r="M150328" s="9"/>
      <c r="N150328" s="9"/>
    </row>
    <row r="150329" spans="12:14" x14ac:dyDescent="0.25">
      <c r="L150329" s="9"/>
      <c r="M150329" s="9"/>
      <c r="N150329" s="9"/>
    </row>
    <row r="150330" spans="12:14" x14ac:dyDescent="0.25">
      <c r="L150330" s="9"/>
      <c r="M150330" s="9"/>
      <c r="N150330" s="9"/>
    </row>
    <row r="150331" spans="12:14" x14ac:dyDescent="0.25">
      <c r="L150331" s="9"/>
      <c r="M150331" s="9"/>
      <c r="N150331" s="9"/>
    </row>
    <row r="150332" spans="12:14" x14ac:dyDescent="0.25">
      <c r="L150332" s="9"/>
      <c r="M150332" s="9"/>
      <c r="N150332" s="9"/>
    </row>
    <row r="150333" spans="12:14" x14ac:dyDescent="0.25">
      <c r="L150333" s="9"/>
      <c r="M150333" s="9"/>
      <c r="N150333" s="9"/>
    </row>
    <row r="150334" spans="12:14" x14ac:dyDescent="0.25">
      <c r="L150334" s="9"/>
      <c r="M150334" s="9"/>
      <c r="N150334" s="9"/>
    </row>
    <row r="150335" spans="12:14" x14ac:dyDescent="0.25">
      <c r="L150335" s="9"/>
      <c r="M150335" s="9"/>
      <c r="N150335" s="9"/>
    </row>
    <row r="150336" spans="12:14" x14ac:dyDescent="0.25">
      <c r="L150336" s="9"/>
      <c r="M150336" s="9"/>
      <c r="N150336" s="9"/>
    </row>
    <row r="150337" spans="12:14" x14ac:dyDescent="0.25">
      <c r="L150337" s="9"/>
      <c r="M150337" s="9"/>
      <c r="N150337" s="9"/>
    </row>
    <row r="150338" spans="12:14" x14ac:dyDescent="0.25">
      <c r="L150338" s="9"/>
      <c r="M150338" s="9"/>
      <c r="N150338" s="9"/>
    </row>
    <row r="150339" spans="12:14" x14ac:dyDescent="0.25">
      <c r="L150339" s="9"/>
      <c r="M150339" s="9"/>
      <c r="N150339" s="9"/>
    </row>
    <row r="150340" spans="12:14" x14ac:dyDescent="0.25">
      <c r="L150340" s="9"/>
      <c r="M150340" s="9"/>
      <c r="N150340" s="9"/>
    </row>
    <row r="150341" spans="12:14" x14ac:dyDescent="0.25">
      <c r="L150341" s="9"/>
      <c r="M150341" s="9"/>
      <c r="N150341" s="9"/>
    </row>
    <row r="150342" spans="12:14" x14ac:dyDescent="0.25">
      <c r="L150342" s="9"/>
      <c r="M150342" s="9"/>
      <c r="N150342" s="9"/>
    </row>
    <row r="150343" spans="12:14" x14ac:dyDescent="0.25">
      <c r="L150343" s="9"/>
      <c r="M150343" s="9"/>
      <c r="N150343" s="9"/>
    </row>
    <row r="150344" spans="12:14" x14ac:dyDescent="0.25">
      <c r="L150344" s="9"/>
      <c r="M150344" s="9"/>
      <c r="N150344" s="9"/>
    </row>
    <row r="150345" spans="12:14" x14ac:dyDescent="0.25">
      <c r="L150345" s="9"/>
      <c r="M150345" s="9"/>
      <c r="N150345" s="9"/>
    </row>
    <row r="150346" spans="12:14" x14ac:dyDescent="0.25">
      <c r="L150346" s="9"/>
      <c r="M150346" s="9"/>
      <c r="N150346" s="9"/>
    </row>
    <row r="150347" spans="12:14" x14ac:dyDescent="0.25">
      <c r="L150347" s="9"/>
      <c r="M150347" s="9"/>
      <c r="N150347" s="9"/>
    </row>
    <row r="150348" spans="12:14" x14ac:dyDescent="0.25">
      <c r="L150348" s="9"/>
      <c r="M150348" s="9"/>
      <c r="N150348" s="9"/>
    </row>
    <row r="150349" spans="12:14" x14ac:dyDescent="0.25">
      <c r="L150349" s="9"/>
      <c r="M150349" s="9"/>
      <c r="N150349" s="9"/>
    </row>
    <row r="150350" spans="12:14" x14ac:dyDescent="0.25">
      <c r="L150350" s="9"/>
      <c r="M150350" s="9"/>
      <c r="N150350" s="9"/>
    </row>
    <row r="150351" spans="12:14" x14ac:dyDescent="0.25">
      <c r="L150351" s="9"/>
      <c r="M150351" s="9"/>
      <c r="N150351" s="9"/>
    </row>
    <row r="150352" spans="12:14" x14ac:dyDescent="0.25">
      <c r="L150352" s="9"/>
      <c r="M150352" s="9"/>
      <c r="N150352" s="9"/>
    </row>
    <row r="150353" spans="12:14" x14ac:dyDescent="0.25">
      <c r="L150353" s="9"/>
      <c r="M150353" s="9"/>
      <c r="N150353" s="9"/>
    </row>
    <row r="150354" spans="12:14" x14ac:dyDescent="0.25">
      <c r="L150354" s="9"/>
      <c r="M150354" s="9"/>
      <c r="N150354" s="9"/>
    </row>
    <row r="150355" spans="12:14" x14ac:dyDescent="0.25">
      <c r="L150355" s="9"/>
      <c r="M150355" s="9"/>
      <c r="N150355" s="9"/>
    </row>
    <row r="150356" spans="12:14" x14ac:dyDescent="0.25">
      <c r="L150356" s="9"/>
      <c r="M150356" s="9"/>
      <c r="N150356" s="9"/>
    </row>
    <row r="150357" spans="12:14" x14ac:dyDescent="0.25">
      <c r="L150357" s="9"/>
      <c r="M150357" s="9"/>
      <c r="N150357" s="9"/>
    </row>
    <row r="150358" spans="12:14" x14ac:dyDescent="0.25">
      <c r="L150358" s="9"/>
      <c r="M150358" s="9"/>
      <c r="N150358" s="9"/>
    </row>
    <row r="150359" spans="12:14" x14ac:dyDescent="0.25">
      <c r="L150359" s="9"/>
      <c r="M150359" s="9"/>
      <c r="N150359" s="9"/>
    </row>
    <row r="150360" spans="12:14" x14ac:dyDescent="0.25">
      <c r="L150360" s="9"/>
      <c r="M150360" s="9"/>
      <c r="N150360" s="9"/>
    </row>
    <row r="150361" spans="12:14" x14ac:dyDescent="0.25">
      <c r="L150361" s="9"/>
      <c r="M150361" s="9"/>
      <c r="N150361" s="9"/>
    </row>
    <row r="150362" spans="12:14" x14ac:dyDescent="0.25">
      <c r="L150362" s="9"/>
      <c r="M150362" s="9"/>
      <c r="N150362" s="9"/>
    </row>
    <row r="150363" spans="12:14" x14ac:dyDescent="0.25">
      <c r="L150363" s="9"/>
      <c r="M150363" s="9"/>
      <c r="N150363" s="9"/>
    </row>
    <row r="150364" spans="12:14" x14ac:dyDescent="0.25">
      <c r="L150364" s="9"/>
      <c r="M150364" s="9"/>
      <c r="N150364" s="9"/>
    </row>
    <row r="150365" spans="12:14" x14ac:dyDescent="0.25">
      <c r="L150365" s="9"/>
      <c r="M150365" s="9"/>
      <c r="N150365" s="9"/>
    </row>
    <row r="150366" spans="12:14" x14ac:dyDescent="0.25">
      <c r="L150366" s="9"/>
      <c r="M150366" s="9"/>
      <c r="N150366" s="9"/>
    </row>
    <row r="150367" spans="12:14" x14ac:dyDescent="0.25">
      <c r="L150367" s="9"/>
      <c r="M150367" s="9"/>
      <c r="N150367" s="9"/>
    </row>
    <row r="150368" spans="12:14" x14ac:dyDescent="0.25">
      <c r="L150368" s="9"/>
      <c r="M150368" s="9"/>
      <c r="N150368" s="9"/>
    </row>
    <row r="150369" spans="12:14" x14ac:dyDescent="0.25">
      <c r="L150369" s="9"/>
      <c r="M150369" s="9"/>
      <c r="N150369" s="9"/>
    </row>
    <row r="150370" spans="12:14" x14ac:dyDescent="0.25">
      <c r="L150370" s="9"/>
      <c r="M150370" s="9"/>
      <c r="N150370" s="9"/>
    </row>
    <row r="150371" spans="12:14" x14ac:dyDescent="0.25">
      <c r="L150371" s="9"/>
      <c r="M150371" s="9"/>
      <c r="N150371" s="9"/>
    </row>
    <row r="150372" spans="12:14" x14ac:dyDescent="0.25">
      <c r="L150372" s="9"/>
      <c r="M150372" s="9"/>
      <c r="N150372" s="9"/>
    </row>
    <row r="150373" spans="12:14" x14ac:dyDescent="0.25">
      <c r="L150373" s="9"/>
      <c r="M150373" s="9"/>
      <c r="N150373" s="9"/>
    </row>
    <row r="150374" spans="12:14" x14ac:dyDescent="0.25">
      <c r="L150374" s="9"/>
      <c r="M150374" s="9"/>
      <c r="N150374" s="9"/>
    </row>
    <row r="150375" spans="12:14" x14ac:dyDescent="0.25">
      <c r="L150375" s="9"/>
      <c r="M150375" s="9"/>
      <c r="N150375" s="9"/>
    </row>
    <row r="150376" spans="12:14" x14ac:dyDescent="0.25">
      <c r="L150376" s="9"/>
      <c r="M150376" s="9"/>
      <c r="N150376" s="9"/>
    </row>
    <row r="150377" spans="12:14" x14ac:dyDescent="0.25">
      <c r="L150377" s="9"/>
      <c r="M150377" s="9"/>
      <c r="N150377" s="9"/>
    </row>
    <row r="150378" spans="12:14" x14ac:dyDescent="0.25">
      <c r="L150378" s="9"/>
      <c r="M150378" s="9"/>
      <c r="N150378" s="9"/>
    </row>
    <row r="150379" spans="12:14" x14ac:dyDescent="0.25">
      <c r="L150379" s="9"/>
      <c r="M150379" s="9"/>
      <c r="N150379" s="9"/>
    </row>
    <row r="150380" spans="12:14" x14ac:dyDescent="0.25">
      <c r="L150380" s="9"/>
      <c r="M150380" s="9"/>
      <c r="N150380" s="9"/>
    </row>
    <row r="150381" spans="12:14" x14ac:dyDescent="0.25">
      <c r="L150381" s="9"/>
      <c r="M150381" s="9"/>
      <c r="N150381" s="9"/>
    </row>
    <row r="150382" spans="12:14" x14ac:dyDescent="0.25">
      <c r="L150382" s="9"/>
      <c r="M150382" s="9"/>
      <c r="N150382" s="9"/>
    </row>
    <row r="150383" spans="12:14" x14ac:dyDescent="0.25">
      <c r="L150383" s="9"/>
      <c r="M150383" s="9"/>
      <c r="N150383" s="9"/>
    </row>
    <row r="150384" spans="12:14" x14ac:dyDescent="0.25">
      <c r="L150384" s="9"/>
      <c r="M150384" s="9"/>
      <c r="N150384" s="9"/>
    </row>
    <row r="150385" spans="12:14" x14ac:dyDescent="0.25">
      <c r="L150385" s="9"/>
      <c r="M150385" s="9"/>
      <c r="N150385" s="9"/>
    </row>
    <row r="150386" spans="12:14" x14ac:dyDescent="0.25">
      <c r="L150386" s="9"/>
      <c r="M150386" s="9"/>
      <c r="N150386" s="9"/>
    </row>
    <row r="150387" spans="12:14" x14ac:dyDescent="0.25">
      <c r="L150387" s="9"/>
      <c r="M150387" s="9"/>
      <c r="N150387" s="9"/>
    </row>
    <row r="150388" spans="12:14" x14ac:dyDescent="0.25">
      <c r="L150388" s="9"/>
      <c r="M150388" s="9"/>
      <c r="N150388" s="9"/>
    </row>
    <row r="150389" spans="12:14" x14ac:dyDescent="0.25">
      <c r="L150389" s="9"/>
      <c r="M150389" s="9"/>
      <c r="N150389" s="9"/>
    </row>
    <row r="150390" spans="12:14" x14ac:dyDescent="0.25">
      <c r="L150390" s="9"/>
      <c r="M150390" s="9"/>
      <c r="N150390" s="9"/>
    </row>
    <row r="150391" spans="12:14" x14ac:dyDescent="0.25">
      <c r="L150391" s="9"/>
      <c r="M150391" s="9"/>
      <c r="N150391" s="9"/>
    </row>
    <row r="150392" spans="12:14" x14ac:dyDescent="0.25">
      <c r="L150392" s="9"/>
      <c r="M150392" s="9"/>
      <c r="N150392" s="9"/>
    </row>
    <row r="150393" spans="12:14" x14ac:dyDescent="0.25">
      <c r="L150393" s="9"/>
      <c r="M150393" s="9"/>
      <c r="N150393" s="9"/>
    </row>
    <row r="150394" spans="12:14" x14ac:dyDescent="0.25">
      <c r="L150394" s="9"/>
      <c r="M150394" s="9"/>
      <c r="N150394" s="9"/>
    </row>
    <row r="150395" spans="12:14" x14ac:dyDescent="0.25">
      <c r="L150395" s="9"/>
      <c r="M150395" s="9"/>
      <c r="N150395" s="9"/>
    </row>
    <row r="150396" spans="12:14" x14ac:dyDescent="0.25">
      <c r="L150396" s="9"/>
      <c r="M150396" s="9"/>
      <c r="N150396" s="9"/>
    </row>
    <row r="150397" spans="12:14" x14ac:dyDescent="0.25">
      <c r="L150397" s="9"/>
      <c r="M150397" s="9"/>
      <c r="N150397" s="9"/>
    </row>
    <row r="150398" spans="12:14" x14ac:dyDescent="0.25">
      <c r="L150398" s="9"/>
      <c r="M150398" s="9"/>
      <c r="N150398" s="9"/>
    </row>
    <row r="150399" spans="12:14" x14ac:dyDescent="0.25">
      <c r="L150399" s="9"/>
      <c r="M150399" s="9"/>
      <c r="N150399" s="9"/>
    </row>
    <row r="150400" spans="12:14" x14ac:dyDescent="0.25">
      <c r="L150400" s="9"/>
      <c r="M150400" s="9"/>
      <c r="N150400" s="9"/>
    </row>
    <row r="150401" spans="12:14" x14ac:dyDescent="0.25">
      <c r="L150401" s="9"/>
      <c r="M150401" s="9"/>
      <c r="N150401" s="9"/>
    </row>
    <row r="150402" spans="12:14" x14ac:dyDescent="0.25">
      <c r="L150402" s="9"/>
      <c r="M150402" s="9"/>
      <c r="N150402" s="9"/>
    </row>
    <row r="150403" spans="12:14" x14ac:dyDescent="0.25">
      <c r="L150403" s="9"/>
      <c r="M150403" s="9"/>
      <c r="N150403" s="9"/>
    </row>
    <row r="150404" spans="12:14" x14ac:dyDescent="0.25">
      <c r="L150404" s="9"/>
      <c r="M150404" s="9"/>
      <c r="N150404" s="9"/>
    </row>
    <row r="150405" spans="12:14" x14ac:dyDescent="0.25">
      <c r="L150405" s="9"/>
      <c r="M150405" s="9"/>
      <c r="N150405" s="9"/>
    </row>
    <row r="150406" spans="12:14" x14ac:dyDescent="0.25">
      <c r="L150406" s="9"/>
      <c r="M150406" s="9"/>
      <c r="N150406" s="9"/>
    </row>
    <row r="150407" spans="12:14" x14ac:dyDescent="0.25">
      <c r="L150407" s="9"/>
      <c r="M150407" s="9"/>
      <c r="N150407" s="9"/>
    </row>
    <row r="150408" spans="12:14" x14ac:dyDescent="0.25">
      <c r="L150408" s="9"/>
      <c r="M150408" s="9"/>
      <c r="N150408" s="9"/>
    </row>
    <row r="150409" spans="12:14" x14ac:dyDescent="0.25">
      <c r="L150409" s="9"/>
      <c r="M150409" s="9"/>
      <c r="N150409" s="9"/>
    </row>
    <row r="150410" spans="12:14" x14ac:dyDescent="0.25">
      <c r="L150410" s="9"/>
      <c r="M150410" s="9"/>
      <c r="N150410" s="9"/>
    </row>
    <row r="150411" spans="12:14" x14ac:dyDescent="0.25">
      <c r="L150411" s="9"/>
      <c r="M150411" s="9"/>
      <c r="N150411" s="9"/>
    </row>
    <row r="150412" spans="12:14" x14ac:dyDescent="0.25">
      <c r="L150412" s="9"/>
      <c r="M150412" s="9"/>
      <c r="N150412" s="9"/>
    </row>
    <row r="150413" spans="12:14" x14ac:dyDescent="0.25">
      <c r="L150413" s="9"/>
      <c r="M150413" s="9"/>
      <c r="N150413" s="9"/>
    </row>
    <row r="150414" spans="12:14" x14ac:dyDescent="0.25">
      <c r="L150414" s="9"/>
      <c r="M150414" s="9"/>
      <c r="N150414" s="9"/>
    </row>
    <row r="150415" spans="12:14" x14ac:dyDescent="0.25">
      <c r="L150415" s="9"/>
      <c r="M150415" s="9"/>
      <c r="N150415" s="9"/>
    </row>
    <row r="150416" spans="12:14" x14ac:dyDescent="0.25">
      <c r="L150416" s="9"/>
      <c r="M150416" s="9"/>
      <c r="N150416" s="9"/>
    </row>
    <row r="150417" spans="12:14" x14ac:dyDescent="0.25">
      <c r="L150417" s="9"/>
      <c r="M150417" s="9"/>
      <c r="N150417" s="9"/>
    </row>
    <row r="150418" spans="12:14" x14ac:dyDescent="0.25">
      <c r="L150418" s="9"/>
      <c r="M150418" s="9"/>
      <c r="N150418" s="9"/>
    </row>
    <row r="150419" spans="12:14" x14ac:dyDescent="0.25">
      <c r="L150419" s="9"/>
      <c r="M150419" s="9"/>
      <c r="N150419" s="9"/>
    </row>
    <row r="150420" spans="12:14" x14ac:dyDescent="0.25">
      <c r="L150420" s="9"/>
      <c r="M150420" s="9"/>
      <c r="N150420" s="9"/>
    </row>
    <row r="150421" spans="12:14" x14ac:dyDescent="0.25">
      <c r="L150421" s="9"/>
      <c r="M150421" s="9"/>
      <c r="N150421" s="9"/>
    </row>
    <row r="150422" spans="12:14" x14ac:dyDescent="0.25">
      <c r="L150422" s="9"/>
      <c r="M150422" s="9"/>
      <c r="N150422" s="9"/>
    </row>
    <row r="150423" spans="12:14" x14ac:dyDescent="0.25">
      <c r="L150423" s="9"/>
      <c r="M150423" s="9"/>
      <c r="N150423" s="9"/>
    </row>
    <row r="150424" spans="12:14" x14ac:dyDescent="0.25">
      <c r="L150424" s="9"/>
      <c r="M150424" s="9"/>
      <c r="N150424" s="9"/>
    </row>
    <row r="150425" spans="12:14" x14ac:dyDescent="0.25">
      <c r="L150425" s="9"/>
      <c r="M150425" s="9"/>
      <c r="N150425" s="9"/>
    </row>
    <row r="150426" spans="12:14" x14ac:dyDescent="0.25">
      <c r="L150426" s="9"/>
      <c r="M150426" s="9"/>
      <c r="N150426" s="9"/>
    </row>
    <row r="150427" spans="12:14" x14ac:dyDescent="0.25">
      <c r="L150427" s="9"/>
      <c r="M150427" s="9"/>
      <c r="N150427" s="9"/>
    </row>
    <row r="150428" spans="12:14" x14ac:dyDescent="0.25">
      <c r="L150428" s="9"/>
      <c r="M150428" s="9"/>
      <c r="N150428" s="9"/>
    </row>
    <row r="150429" spans="12:14" x14ac:dyDescent="0.25">
      <c r="L150429" s="9"/>
      <c r="M150429" s="9"/>
      <c r="N150429" s="9"/>
    </row>
    <row r="150430" spans="12:14" x14ac:dyDescent="0.25">
      <c r="L150430" s="9"/>
      <c r="M150430" s="9"/>
      <c r="N150430" s="9"/>
    </row>
    <row r="150431" spans="12:14" x14ac:dyDescent="0.25">
      <c r="L150431" s="9"/>
      <c r="M150431" s="9"/>
      <c r="N150431" s="9"/>
    </row>
    <row r="150432" spans="12:14" x14ac:dyDescent="0.25">
      <c r="L150432" s="9"/>
      <c r="M150432" s="9"/>
      <c r="N150432" s="9"/>
    </row>
    <row r="150433" spans="12:14" x14ac:dyDescent="0.25">
      <c r="L150433" s="9"/>
      <c r="M150433" s="9"/>
      <c r="N150433" s="9"/>
    </row>
    <row r="150434" spans="12:14" x14ac:dyDescent="0.25">
      <c r="L150434" s="9"/>
      <c r="M150434" s="9"/>
      <c r="N150434" s="9"/>
    </row>
    <row r="150435" spans="12:14" x14ac:dyDescent="0.25">
      <c r="L150435" s="9"/>
      <c r="M150435" s="9"/>
      <c r="N150435" s="9"/>
    </row>
    <row r="150436" spans="12:14" x14ac:dyDescent="0.25">
      <c r="L150436" s="9"/>
      <c r="M150436" s="9"/>
      <c r="N150436" s="9"/>
    </row>
    <row r="150437" spans="12:14" x14ac:dyDescent="0.25">
      <c r="L150437" s="9"/>
      <c r="M150437" s="9"/>
      <c r="N150437" s="9"/>
    </row>
    <row r="150438" spans="12:14" x14ac:dyDescent="0.25">
      <c r="L150438" s="9"/>
      <c r="M150438" s="9"/>
      <c r="N150438" s="9"/>
    </row>
    <row r="150439" spans="12:14" x14ac:dyDescent="0.25">
      <c r="L150439" s="9"/>
      <c r="M150439" s="9"/>
      <c r="N150439" s="9"/>
    </row>
    <row r="150440" spans="12:14" x14ac:dyDescent="0.25">
      <c r="L150440" s="9"/>
      <c r="M150440" s="9"/>
      <c r="N150440" s="9"/>
    </row>
    <row r="150441" spans="12:14" x14ac:dyDescent="0.25">
      <c r="L150441" s="9"/>
      <c r="M150441" s="9"/>
      <c r="N150441" s="9"/>
    </row>
    <row r="150442" spans="12:14" x14ac:dyDescent="0.25">
      <c r="L150442" s="9"/>
      <c r="M150442" s="9"/>
      <c r="N150442" s="9"/>
    </row>
    <row r="150443" spans="12:14" x14ac:dyDescent="0.25">
      <c r="L150443" s="9"/>
      <c r="M150443" s="9"/>
      <c r="N150443" s="9"/>
    </row>
    <row r="150444" spans="12:14" x14ac:dyDescent="0.25">
      <c r="L150444" s="9"/>
      <c r="M150444" s="9"/>
      <c r="N150444" s="9"/>
    </row>
    <row r="150445" spans="12:14" x14ac:dyDescent="0.25">
      <c r="L150445" s="9"/>
      <c r="M150445" s="9"/>
      <c r="N150445" s="9"/>
    </row>
    <row r="150446" spans="12:14" x14ac:dyDescent="0.25">
      <c r="L150446" s="9"/>
      <c r="M150446" s="9"/>
      <c r="N150446" s="9"/>
    </row>
    <row r="150447" spans="12:14" x14ac:dyDescent="0.25">
      <c r="L150447" s="9"/>
      <c r="M150447" s="9"/>
      <c r="N150447" s="9"/>
    </row>
    <row r="150448" spans="12:14" x14ac:dyDescent="0.25">
      <c r="L150448" s="9"/>
      <c r="M150448" s="9"/>
      <c r="N150448" s="9"/>
    </row>
    <row r="150449" spans="12:14" x14ac:dyDescent="0.25">
      <c r="L150449" s="9"/>
      <c r="M150449" s="9"/>
      <c r="N150449" s="9"/>
    </row>
    <row r="150450" spans="12:14" x14ac:dyDescent="0.25">
      <c r="L150450" s="9"/>
      <c r="M150450" s="9"/>
      <c r="N150450" s="9"/>
    </row>
    <row r="150451" spans="12:14" x14ac:dyDescent="0.25">
      <c r="L150451" s="9"/>
      <c r="M150451" s="9"/>
      <c r="N150451" s="9"/>
    </row>
    <row r="150452" spans="12:14" x14ac:dyDescent="0.25">
      <c r="L150452" s="9"/>
      <c r="M150452" s="9"/>
      <c r="N150452" s="9"/>
    </row>
    <row r="150453" spans="12:14" x14ac:dyDescent="0.25">
      <c r="L150453" s="9"/>
      <c r="M150453" s="9"/>
      <c r="N150453" s="9"/>
    </row>
    <row r="150454" spans="12:14" x14ac:dyDescent="0.25">
      <c r="L150454" s="9"/>
      <c r="M150454" s="9"/>
      <c r="N150454" s="9"/>
    </row>
    <row r="150455" spans="12:14" x14ac:dyDescent="0.25">
      <c r="L150455" s="9"/>
      <c r="M150455" s="9"/>
      <c r="N150455" s="9"/>
    </row>
    <row r="150456" spans="12:14" x14ac:dyDescent="0.25">
      <c r="L150456" s="9"/>
      <c r="M150456" s="9"/>
      <c r="N150456" s="9"/>
    </row>
    <row r="150457" spans="12:14" x14ac:dyDescent="0.25">
      <c r="L150457" s="9"/>
      <c r="M150457" s="9"/>
      <c r="N150457" s="9"/>
    </row>
    <row r="150458" spans="12:14" x14ac:dyDescent="0.25">
      <c r="L150458" s="9"/>
      <c r="M150458" s="9"/>
      <c r="N150458" s="9"/>
    </row>
    <row r="150459" spans="12:14" x14ac:dyDescent="0.25">
      <c r="L150459" s="9"/>
      <c r="M150459" s="9"/>
      <c r="N150459" s="9"/>
    </row>
    <row r="150460" spans="12:14" x14ac:dyDescent="0.25">
      <c r="L150460" s="9"/>
      <c r="M150460" s="9"/>
      <c r="N150460" s="9"/>
    </row>
    <row r="150461" spans="12:14" x14ac:dyDescent="0.25">
      <c r="L150461" s="9"/>
      <c r="M150461" s="9"/>
      <c r="N150461" s="9"/>
    </row>
    <row r="150462" spans="12:14" x14ac:dyDescent="0.25">
      <c r="L150462" s="9"/>
      <c r="M150462" s="9"/>
      <c r="N150462" s="9"/>
    </row>
    <row r="150463" spans="12:14" x14ac:dyDescent="0.25">
      <c r="L150463" s="9"/>
      <c r="M150463" s="9"/>
      <c r="N150463" s="9"/>
    </row>
    <row r="150464" spans="12:14" x14ac:dyDescent="0.25">
      <c r="L150464" s="9"/>
      <c r="M150464" s="9"/>
      <c r="N150464" s="9"/>
    </row>
    <row r="150465" spans="12:14" x14ac:dyDescent="0.25">
      <c r="L150465" s="9"/>
      <c r="M150465" s="9"/>
      <c r="N150465" s="9"/>
    </row>
    <row r="150466" spans="12:14" x14ac:dyDescent="0.25">
      <c r="L150466" s="9"/>
      <c r="M150466" s="9"/>
      <c r="N150466" s="9"/>
    </row>
    <row r="150467" spans="12:14" x14ac:dyDescent="0.25">
      <c r="L150467" s="9"/>
      <c r="M150467" s="9"/>
      <c r="N150467" s="9"/>
    </row>
    <row r="150468" spans="12:14" x14ac:dyDescent="0.25">
      <c r="L150468" s="9"/>
      <c r="M150468" s="9"/>
      <c r="N150468" s="9"/>
    </row>
    <row r="150469" spans="12:14" x14ac:dyDescent="0.25">
      <c r="L150469" s="9"/>
      <c r="M150469" s="9"/>
      <c r="N150469" s="9"/>
    </row>
    <row r="150470" spans="12:14" x14ac:dyDescent="0.25">
      <c r="L150470" s="9"/>
      <c r="M150470" s="9"/>
      <c r="N150470" s="9"/>
    </row>
    <row r="150471" spans="12:14" x14ac:dyDescent="0.25">
      <c r="L150471" s="9"/>
      <c r="M150471" s="9"/>
      <c r="N150471" s="9"/>
    </row>
    <row r="150472" spans="12:14" x14ac:dyDescent="0.25">
      <c r="L150472" s="9"/>
      <c r="M150472" s="9"/>
      <c r="N150472" s="9"/>
    </row>
    <row r="150473" spans="12:14" x14ac:dyDescent="0.25">
      <c r="L150473" s="9"/>
      <c r="M150473" s="9"/>
      <c r="N150473" s="9"/>
    </row>
    <row r="150474" spans="12:14" x14ac:dyDescent="0.25">
      <c r="L150474" s="9"/>
      <c r="M150474" s="9"/>
      <c r="N150474" s="9"/>
    </row>
    <row r="150475" spans="12:14" x14ac:dyDescent="0.25">
      <c r="L150475" s="9"/>
      <c r="M150475" s="9"/>
      <c r="N150475" s="9"/>
    </row>
    <row r="150476" spans="12:14" x14ac:dyDescent="0.25">
      <c r="L150476" s="9"/>
      <c r="M150476" s="9"/>
      <c r="N150476" s="9"/>
    </row>
    <row r="150477" spans="12:14" x14ac:dyDescent="0.25">
      <c r="L150477" s="9"/>
      <c r="M150477" s="9"/>
      <c r="N150477" s="9"/>
    </row>
    <row r="150478" spans="12:14" x14ac:dyDescent="0.25">
      <c r="L150478" s="9"/>
      <c r="M150478" s="9"/>
      <c r="N150478" s="9"/>
    </row>
    <row r="150479" spans="12:14" x14ac:dyDescent="0.25">
      <c r="L150479" s="9"/>
      <c r="M150479" s="9"/>
      <c r="N150479" s="9"/>
    </row>
    <row r="150480" spans="12:14" x14ac:dyDescent="0.25">
      <c r="L150480" s="9"/>
      <c r="M150480" s="9"/>
      <c r="N150480" s="9"/>
    </row>
    <row r="150481" spans="12:14" x14ac:dyDescent="0.25">
      <c r="L150481" s="9"/>
      <c r="M150481" s="9"/>
      <c r="N150481" s="9"/>
    </row>
    <row r="150482" spans="12:14" x14ac:dyDescent="0.25">
      <c r="L150482" s="9"/>
      <c r="M150482" s="9"/>
      <c r="N150482" s="9"/>
    </row>
    <row r="150483" spans="12:14" x14ac:dyDescent="0.25">
      <c r="L150483" s="9"/>
      <c r="M150483" s="9"/>
      <c r="N150483" s="9"/>
    </row>
    <row r="150484" spans="12:14" x14ac:dyDescent="0.25">
      <c r="L150484" s="9"/>
      <c r="M150484" s="9"/>
      <c r="N150484" s="9"/>
    </row>
    <row r="150485" spans="12:14" x14ac:dyDescent="0.25">
      <c r="L150485" s="9"/>
      <c r="M150485" s="9"/>
      <c r="N150485" s="9"/>
    </row>
    <row r="150486" spans="12:14" x14ac:dyDescent="0.25">
      <c r="L150486" s="9"/>
      <c r="M150486" s="9"/>
      <c r="N150486" s="9"/>
    </row>
    <row r="150487" spans="12:14" x14ac:dyDescent="0.25">
      <c r="L150487" s="9"/>
      <c r="M150487" s="9"/>
      <c r="N150487" s="9"/>
    </row>
    <row r="150488" spans="12:14" x14ac:dyDescent="0.25">
      <c r="L150488" s="9"/>
      <c r="M150488" s="9"/>
      <c r="N150488" s="9"/>
    </row>
    <row r="150489" spans="12:14" x14ac:dyDescent="0.25">
      <c r="L150489" s="9"/>
      <c r="M150489" s="9"/>
      <c r="N150489" s="9"/>
    </row>
    <row r="150490" spans="12:14" x14ac:dyDescent="0.25">
      <c r="L150490" s="9"/>
      <c r="M150490" s="9"/>
      <c r="N150490" s="9"/>
    </row>
    <row r="150491" spans="12:14" x14ac:dyDescent="0.25">
      <c r="L150491" s="9"/>
      <c r="M150491" s="9"/>
      <c r="N150491" s="9"/>
    </row>
    <row r="150492" spans="12:14" x14ac:dyDescent="0.25">
      <c r="L150492" s="9"/>
      <c r="M150492" s="9"/>
      <c r="N150492" s="9"/>
    </row>
    <row r="150493" spans="12:14" x14ac:dyDescent="0.25">
      <c r="L150493" s="9"/>
      <c r="M150493" s="9"/>
      <c r="N150493" s="9"/>
    </row>
    <row r="150494" spans="12:14" x14ac:dyDescent="0.25">
      <c r="L150494" s="9"/>
      <c r="M150494" s="9"/>
      <c r="N150494" s="9"/>
    </row>
    <row r="150495" spans="12:14" x14ac:dyDescent="0.25">
      <c r="L150495" s="9"/>
      <c r="M150495" s="9"/>
      <c r="N150495" s="9"/>
    </row>
    <row r="150496" spans="12:14" x14ac:dyDescent="0.25">
      <c r="L150496" s="9"/>
      <c r="M150496" s="9"/>
      <c r="N150496" s="9"/>
    </row>
    <row r="150497" spans="12:14" x14ac:dyDescent="0.25">
      <c r="L150497" s="9"/>
      <c r="M150497" s="9"/>
      <c r="N150497" s="9"/>
    </row>
    <row r="150498" spans="12:14" x14ac:dyDescent="0.25">
      <c r="L150498" s="9"/>
      <c r="M150498" s="9"/>
      <c r="N150498" s="9"/>
    </row>
    <row r="150499" spans="12:14" x14ac:dyDescent="0.25">
      <c r="L150499" s="9"/>
      <c r="M150499" s="9"/>
      <c r="N150499" s="9"/>
    </row>
    <row r="150500" spans="12:14" x14ac:dyDescent="0.25">
      <c r="L150500" s="9"/>
      <c r="M150500" s="9"/>
      <c r="N150500" s="9"/>
    </row>
    <row r="150501" spans="12:14" x14ac:dyDescent="0.25">
      <c r="L150501" s="9"/>
      <c r="M150501" s="9"/>
      <c r="N150501" s="9"/>
    </row>
    <row r="150502" spans="12:14" x14ac:dyDescent="0.25">
      <c r="L150502" s="9"/>
      <c r="M150502" s="9"/>
      <c r="N150502" s="9"/>
    </row>
    <row r="150503" spans="12:14" x14ac:dyDescent="0.25">
      <c r="L150503" s="9"/>
      <c r="M150503" s="9"/>
      <c r="N150503" s="9"/>
    </row>
    <row r="150504" spans="12:14" x14ac:dyDescent="0.25">
      <c r="L150504" s="9"/>
      <c r="M150504" s="9"/>
      <c r="N150504" s="9"/>
    </row>
    <row r="150505" spans="12:14" x14ac:dyDescent="0.25">
      <c r="L150505" s="9"/>
      <c r="M150505" s="9"/>
      <c r="N150505" s="9"/>
    </row>
    <row r="150506" spans="12:14" x14ac:dyDescent="0.25">
      <c r="L150506" s="9"/>
      <c r="M150506" s="9"/>
      <c r="N150506" s="9"/>
    </row>
    <row r="150507" spans="12:14" x14ac:dyDescent="0.25">
      <c r="L150507" s="9"/>
      <c r="M150507" s="9"/>
      <c r="N150507" s="9"/>
    </row>
    <row r="150508" spans="12:14" x14ac:dyDescent="0.25">
      <c r="L150508" s="9"/>
      <c r="M150508" s="9"/>
      <c r="N150508" s="9"/>
    </row>
    <row r="150509" spans="12:14" x14ac:dyDescent="0.25">
      <c r="L150509" s="9"/>
      <c r="M150509" s="9"/>
      <c r="N150509" s="9"/>
    </row>
    <row r="150510" spans="12:14" x14ac:dyDescent="0.25">
      <c r="L150510" s="9"/>
      <c r="M150510" s="9"/>
      <c r="N150510" s="9"/>
    </row>
    <row r="150511" spans="12:14" x14ac:dyDescent="0.25">
      <c r="L150511" s="9"/>
      <c r="M150511" s="9"/>
      <c r="N150511" s="9"/>
    </row>
    <row r="150512" spans="12:14" x14ac:dyDescent="0.25">
      <c r="L150512" s="9"/>
      <c r="M150512" s="9"/>
      <c r="N150512" s="9"/>
    </row>
    <row r="150513" spans="12:14" x14ac:dyDescent="0.25">
      <c r="L150513" s="9"/>
      <c r="M150513" s="9"/>
      <c r="N150513" s="9"/>
    </row>
    <row r="150514" spans="12:14" x14ac:dyDescent="0.25">
      <c r="L150514" s="9"/>
      <c r="M150514" s="9"/>
      <c r="N150514" s="9"/>
    </row>
    <row r="150515" spans="12:14" x14ac:dyDescent="0.25">
      <c r="L150515" s="9"/>
      <c r="M150515" s="9"/>
      <c r="N150515" s="9"/>
    </row>
    <row r="150516" spans="12:14" x14ac:dyDescent="0.25">
      <c r="L150516" s="9"/>
      <c r="M150516" s="9"/>
      <c r="N150516" s="9"/>
    </row>
    <row r="150517" spans="12:14" x14ac:dyDescent="0.25">
      <c r="L150517" s="9"/>
      <c r="M150517" s="9"/>
      <c r="N150517" s="9"/>
    </row>
    <row r="150518" spans="12:14" x14ac:dyDescent="0.25">
      <c r="L150518" s="9"/>
      <c r="M150518" s="9"/>
      <c r="N150518" s="9"/>
    </row>
    <row r="150519" spans="12:14" x14ac:dyDescent="0.25">
      <c r="L150519" s="9"/>
      <c r="M150519" s="9"/>
      <c r="N150519" s="9"/>
    </row>
    <row r="150520" spans="12:14" x14ac:dyDescent="0.25">
      <c r="L150520" s="9"/>
      <c r="M150520" s="9"/>
      <c r="N150520" s="9"/>
    </row>
    <row r="150521" spans="12:14" x14ac:dyDescent="0.25">
      <c r="L150521" s="9"/>
      <c r="M150521" s="9"/>
      <c r="N150521" s="9"/>
    </row>
    <row r="150522" spans="12:14" x14ac:dyDescent="0.25">
      <c r="L150522" s="9"/>
      <c r="M150522" s="9"/>
      <c r="N150522" s="9"/>
    </row>
    <row r="150523" spans="12:14" x14ac:dyDescent="0.25">
      <c r="L150523" s="9"/>
      <c r="M150523" s="9"/>
      <c r="N150523" s="9"/>
    </row>
    <row r="150524" spans="12:14" x14ac:dyDescent="0.25">
      <c r="L150524" s="9"/>
      <c r="M150524" s="9"/>
      <c r="N150524" s="9"/>
    </row>
    <row r="150525" spans="12:14" x14ac:dyDescent="0.25">
      <c r="L150525" s="9"/>
      <c r="M150525" s="9"/>
      <c r="N150525" s="9"/>
    </row>
    <row r="150526" spans="12:14" x14ac:dyDescent="0.25">
      <c r="L150526" s="9"/>
      <c r="M150526" s="9"/>
      <c r="N150526" s="9"/>
    </row>
    <row r="150527" spans="12:14" x14ac:dyDescent="0.25">
      <c r="L150527" s="9"/>
      <c r="M150527" s="9"/>
      <c r="N150527" s="9"/>
    </row>
    <row r="150528" spans="12:14" x14ac:dyDescent="0.25">
      <c r="L150528" s="9"/>
      <c r="M150528" s="9"/>
      <c r="N150528" s="9"/>
    </row>
    <row r="150529" spans="12:14" x14ac:dyDescent="0.25">
      <c r="L150529" s="9"/>
      <c r="M150529" s="9"/>
      <c r="N150529" s="9"/>
    </row>
    <row r="150530" spans="12:14" x14ac:dyDescent="0.25">
      <c r="L150530" s="9"/>
      <c r="M150530" s="9"/>
      <c r="N150530" s="9"/>
    </row>
    <row r="150531" spans="12:14" x14ac:dyDescent="0.25">
      <c r="L150531" s="9"/>
      <c r="M150531" s="9"/>
      <c r="N150531" s="9"/>
    </row>
    <row r="150532" spans="12:14" x14ac:dyDescent="0.25">
      <c r="L150532" s="9"/>
      <c r="M150532" s="9"/>
      <c r="N150532" s="9"/>
    </row>
    <row r="150533" spans="12:14" x14ac:dyDescent="0.25">
      <c r="L150533" s="9"/>
      <c r="M150533" s="9"/>
      <c r="N150533" s="9"/>
    </row>
    <row r="150534" spans="12:14" x14ac:dyDescent="0.25">
      <c r="L150534" s="9"/>
      <c r="M150534" s="9"/>
      <c r="N150534" s="9"/>
    </row>
    <row r="150535" spans="12:14" x14ac:dyDescent="0.25">
      <c r="L150535" s="9"/>
      <c r="M150535" s="9"/>
      <c r="N150535" s="9"/>
    </row>
    <row r="150536" spans="12:14" x14ac:dyDescent="0.25">
      <c r="L150536" s="9"/>
      <c r="M150536" s="9"/>
      <c r="N150536" s="9"/>
    </row>
    <row r="150537" spans="12:14" x14ac:dyDescent="0.25">
      <c r="L150537" s="9"/>
      <c r="M150537" s="9"/>
      <c r="N150537" s="9"/>
    </row>
    <row r="150538" spans="12:14" x14ac:dyDescent="0.25">
      <c r="L150538" s="9"/>
      <c r="M150538" s="9"/>
      <c r="N150538" s="9"/>
    </row>
    <row r="150539" spans="12:14" x14ac:dyDescent="0.25">
      <c r="L150539" s="9"/>
      <c r="M150539" s="9"/>
      <c r="N150539" s="9"/>
    </row>
    <row r="150540" spans="12:14" x14ac:dyDescent="0.25">
      <c r="L150540" s="9"/>
      <c r="M150540" s="9"/>
      <c r="N150540" s="9"/>
    </row>
    <row r="150541" spans="12:14" x14ac:dyDescent="0.25">
      <c r="L150541" s="9"/>
      <c r="M150541" s="9"/>
      <c r="N150541" s="9"/>
    </row>
    <row r="150542" spans="12:14" x14ac:dyDescent="0.25">
      <c r="L150542" s="9"/>
      <c r="M150542" s="9"/>
      <c r="N150542" s="9"/>
    </row>
    <row r="150543" spans="12:14" x14ac:dyDescent="0.25">
      <c r="L150543" s="9"/>
      <c r="M150543" s="9"/>
      <c r="N150543" s="9"/>
    </row>
    <row r="150544" spans="12:14" x14ac:dyDescent="0.25">
      <c r="L150544" s="9"/>
      <c r="M150544" s="9"/>
      <c r="N150544" s="9"/>
    </row>
    <row r="150545" spans="12:14" x14ac:dyDescent="0.25">
      <c r="L150545" s="9"/>
      <c r="M150545" s="9"/>
      <c r="N150545" s="9"/>
    </row>
    <row r="150546" spans="12:14" x14ac:dyDescent="0.25">
      <c r="L150546" s="9"/>
      <c r="M150546" s="9"/>
      <c r="N150546" s="9"/>
    </row>
    <row r="150547" spans="12:14" x14ac:dyDescent="0.25">
      <c r="L150547" s="9"/>
      <c r="M150547" s="9"/>
      <c r="N150547" s="9"/>
    </row>
    <row r="150548" spans="12:14" x14ac:dyDescent="0.25">
      <c r="L150548" s="9"/>
      <c r="M150548" s="9"/>
      <c r="N150548" s="9"/>
    </row>
    <row r="150549" spans="12:14" x14ac:dyDescent="0.25">
      <c r="L150549" s="9"/>
      <c r="M150549" s="9"/>
      <c r="N150549" s="9"/>
    </row>
    <row r="150550" spans="12:14" x14ac:dyDescent="0.25">
      <c r="L150550" s="9"/>
      <c r="M150550" s="9"/>
      <c r="N150550" s="9"/>
    </row>
    <row r="150551" spans="12:14" x14ac:dyDescent="0.25">
      <c r="L150551" s="9"/>
      <c r="M150551" s="9"/>
      <c r="N150551" s="9"/>
    </row>
    <row r="150552" spans="12:14" x14ac:dyDescent="0.25">
      <c r="L150552" s="9"/>
      <c r="M150552" s="9"/>
      <c r="N150552" s="9"/>
    </row>
    <row r="150553" spans="12:14" x14ac:dyDescent="0.25">
      <c r="L150553" s="9"/>
      <c r="M150553" s="9"/>
      <c r="N150553" s="9"/>
    </row>
    <row r="150554" spans="12:14" x14ac:dyDescent="0.25">
      <c r="L150554" s="9"/>
      <c r="M150554" s="9"/>
      <c r="N150554" s="9"/>
    </row>
    <row r="150555" spans="12:14" x14ac:dyDescent="0.25">
      <c r="L150555" s="9"/>
      <c r="M150555" s="9"/>
      <c r="N150555" s="9"/>
    </row>
    <row r="150556" spans="12:14" x14ac:dyDescent="0.25">
      <c r="L150556" s="9"/>
      <c r="M150556" s="9"/>
      <c r="N150556" s="9"/>
    </row>
    <row r="150557" spans="12:14" x14ac:dyDescent="0.25">
      <c r="L150557" s="9"/>
      <c r="M150557" s="9"/>
      <c r="N150557" s="9"/>
    </row>
    <row r="150558" spans="12:14" x14ac:dyDescent="0.25">
      <c r="L150558" s="9"/>
      <c r="M150558" s="9"/>
      <c r="N150558" s="9"/>
    </row>
    <row r="150559" spans="12:14" x14ac:dyDescent="0.25">
      <c r="L150559" s="9"/>
      <c r="M150559" s="9"/>
      <c r="N150559" s="9"/>
    </row>
    <row r="150560" spans="12:14" x14ac:dyDescent="0.25">
      <c r="L150560" s="9"/>
      <c r="M150560" s="9"/>
      <c r="N150560" s="9"/>
    </row>
    <row r="150561" spans="12:14" x14ac:dyDescent="0.25">
      <c r="L150561" s="9"/>
      <c r="M150561" s="9"/>
      <c r="N150561" s="9"/>
    </row>
    <row r="150562" spans="12:14" x14ac:dyDescent="0.25">
      <c r="L150562" s="9"/>
      <c r="M150562" s="9"/>
      <c r="N150562" s="9"/>
    </row>
    <row r="150563" spans="12:14" x14ac:dyDescent="0.25">
      <c r="L150563" s="9"/>
      <c r="M150563" s="9"/>
      <c r="N150563" s="9"/>
    </row>
    <row r="150564" spans="12:14" x14ac:dyDescent="0.25">
      <c r="L150564" s="9"/>
      <c r="M150564" s="9"/>
      <c r="N150564" s="9"/>
    </row>
    <row r="150565" spans="12:14" x14ac:dyDescent="0.25">
      <c r="L150565" s="9"/>
      <c r="M150565" s="9"/>
      <c r="N150565" s="9"/>
    </row>
    <row r="150566" spans="12:14" x14ac:dyDescent="0.25">
      <c r="L150566" s="9"/>
      <c r="M150566" s="9"/>
      <c r="N150566" s="9"/>
    </row>
    <row r="150567" spans="12:14" x14ac:dyDescent="0.25">
      <c r="L150567" s="9"/>
      <c r="M150567" s="9"/>
      <c r="N150567" s="9"/>
    </row>
    <row r="150568" spans="12:14" x14ac:dyDescent="0.25">
      <c r="L150568" s="9"/>
      <c r="M150568" s="9"/>
      <c r="N150568" s="9"/>
    </row>
    <row r="150569" spans="12:14" x14ac:dyDescent="0.25">
      <c r="L150569" s="9"/>
      <c r="M150569" s="9"/>
      <c r="N150569" s="9"/>
    </row>
    <row r="150570" spans="12:14" x14ac:dyDescent="0.25">
      <c r="L150570" s="9"/>
      <c r="M150570" s="9"/>
      <c r="N150570" s="9"/>
    </row>
    <row r="150571" spans="12:14" x14ac:dyDescent="0.25">
      <c r="L150571" s="9"/>
      <c r="M150571" s="9"/>
      <c r="N150571" s="9"/>
    </row>
    <row r="150572" spans="12:14" x14ac:dyDescent="0.25">
      <c r="L150572" s="9"/>
      <c r="M150572" s="9"/>
      <c r="N150572" s="9"/>
    </row>
    <row r="150573" spans="12:14" x14ac:dyDescent="0.25">
      <c r="L150573" s="9"/>
      <c r="M150573" s="9"/>
      <c r="N150573" s="9"/>
    </row>
    <row r="150574" spans="12:14" x14ac:dyDescent="0.25">
      <c r="L150574" s="9"/>
      <c r="M150574" s="9"/>
      <c r="N150574" s="9"/>
    </row>
    <row r="150575" spans="12:14" x14ac:dyDescent="0.25">
      <c r="L150575" s="9"/>
      <c r="M150575" s="9"/>
      <c r="N150575" s="9"/>
    </row>
    <row r="150576" spans="12:14" x14ac:dyDescent="0.25">
      <c r="L150576" s="9"/>
      <c r="M150576" s="9"/>
      <c r="N150576" s="9"/>
    </row>
    <row r="150577" spans="12:14" x14ac:dyDescent="0.25">
      <c r="L150577" s="9"/>
      <c r="M150577" s="9"/>
      <c r="N150577" s="9"/>
    </row>
    <row r="150578" spans="12:14" x14ac:dyDescent="0.25">
      <c r="L150578" s="9"/>
      <c r="M150578" s="9"/>
      <c r="N150578" s="9"/>
    </row>
    <row r="150579" spans="12:14" x14ac:dyDescent="0.25">
      <c r="L150579" s="9"/>
      <c r="M150579" s="9"/>
      <c r="N150579" s="9"/>
    </row>
    <row r="150580" spans="12:14" x14ac:dyDescent="0.25">
      <c r="L150580" s="9"/>
      <c r="M150580" s="9"/>
      <c r="N150580" s="9"/>
    </row>
    <row r="150581" spans="12:14" x14ac:dyDescent="0.25">
      <c r="L150581" s="9"/>
      <c r="M150581" s="9"/>
      <c r="N150581" s="9"/>
    </row>
    <row r="150582" spans="12:14" x14ac:dyDescent="0.25">
      <c r="L150582" s="9"/>
      <c r="M150582" s="9"/>
      <c r="N150582" s="9"/>
    </row>
    <row r="150583" spans="12:14" x14ac:dyDescent="0.25">
      <c r="L150583" s="9"/>
      <c r="M150583" s="9"/>
      <c r="N150583" s="9"/>
    </row>
    <row r="150584" spans="12:14" x14ac:dyDescent="0.25">
      <c r="L150584" s="9"/>
      <c r="M150584" s="9"/>
      <c r="N150584" s="9"/>
    </row>
    <row r="150585" spans="12:14" x14ac:dyDescent="0.25">
      <c r="L150585" s="9"/>
      <c r="M150585" s="9"/>
      <c r="N150585" s="9"/>
    </row>
    <row r="150586" spans="12:14" x14ac:dyDescent="0.25">
      <c r="L150586" s="9"/>
      <c r="M150586" s="9"/>
      <c r="N150586" s="9"/>
    </row>
    <row r="150587" spans="12:14" x14ac:dyDescent="0.25">
      <c r="L150587" s="9"/>
      <c r="M150587" s="9"/>
      <c r="N150587" s="9"/>
    </row>
    <row r="150588" spans="12:14" x14ac:dyDescent="0.25">
      <c r="L150588" s="9"/>
      <c r="M150588" s="9"/>
      <c r="N150588" s="9"/>
    </row>
    <row r="150589" spans="12:14" x14ac:dyDescent="0.25">
      <c r="L150589" s="9"/>
      <c r="M150589" s="9"/>
      <c r="N150589" s="9"/>
    </row>
    <row r="150590" spans="12:14" x14ac:dyDescent="0.25">
      <c r="L150590" s="9"/>
      <c r="M150590" s="9"/>
      <c r="N150590" s="9"/>
    </row>
    <row r="150591" spans="12:14" x14ac:dyDescent="0.25">
      <c r="L150591" s="9"/>
      <c r="M150591" s="9"/>
      <c r="N150591" s="9"/>
    </row>
    <row r="150592" spans="12:14" x14ac:dyDescent="0.25">
      <c r="L150592" s="9"/>
      <c r="M150592" s="9"/>
      <c r="N150592" s="9"/>
    </row>
    <row r="150593" spans="12:14" x14ac:dyDescent="0.25">
      <c r="L150593" s="9"/>
      <c r="M150593" s="9"/>
      <c r="N150593" s="9"/>
    </row>
    <row r="150594" spans="12:14" x14ac:dyDescent="0.25">
      <c r="L150594" s="9"/>
      <c r="M150594" s="9"/>
      <c r="N150594" s="9"/>
    </row>
    <row r="150595" spans="12:14" x14ac:dyDescent="0.25">
      <c r="L150595" s="9"/>
      <c r="M150595" s="9"/>
      <c r="N150595" s="9"/>
    </row>
    <row r="150596" spans="12:14" x14ac:dyDescent="0.25">
      <c r="L150596" s="9"/>
      <c r="M150596" s="9"/>
      <c r="N150596" s="9"/>
    </row>
    <row r="150597" spans="12:14" x14ac:dyDescent="0.25">
      <c r="L150597" s="9"/>
      <c r="M150597" s="9"/>
      <c r="N150597" s="9"/>
    </row>
    <row r="150598" spans="12:14" x14ac:dyDescent="0.25">
      <c r="L150598" s="9"/>
      <c r="M150598" s="9"/>
      <c r="N150598" s="9"/>
    </row>
    <row r="150599" spans="12:14" x14ac:dyDescent="0.25">
      <c r="L150599" s="9"/>
      <c r="M150599" s="9"/>
      <c r="N150599" s="9"/>
    </row>
    <row r="150600" spans="12:14" x14ac:dyDescent="0.25">
      <c r="L150600" s="9"/>
      <c r="M150600" s="9"/>
      <c r="N150600" s="9"/>
    </row>
    <row r="150601" spans="12:14" x14ac:dyDescent="0.25">
      <c r="L150601" s="9"/>
      <c r="M150601" s="9"/>
      <c r="N150601" s="9"/>
    </row>
    <row r="150602" spans="12:14" x14ac:dyDescent="0.25">
      <c r="L150602" s="9"/>
      <c r="M150602" s="9"/>
      <c r="N150602" s="9"/>
    </row>
    <row r="150603" spans="12:14" x14ac:dyDescent="0.25">
      <c r="L150603" s="9"/>
      <c r="M150603" s="9"/>
      <c r="N150603" s="9"/>
    </row>
    <row r="150604" spans="12:14" x14ac:dyDescent="0.25">
      <c r="L150604" s="9"/>
      <c r="M150604" s="9"/>
      <c r="N150604" s="9"/>
    </row>
    <row r="150605" spans="12:14" x14ac:dyDescent="0.25">
      <c r="L150605" s="9"/>
      <c r="M150605" s="9"/>
      <c r="N150605" s="9"/>
    </row>
    <row r="150606" spans="12:14" x14ac:dyDescent="0.25">
      <c r="L150606" s="9"/>
      <c r="M150606" s="9"/>
      <c r="N150606" s="9"/>
    </row>
    <row r="150607" spans="12:14" x14ac:dyDescent="0.25">
      <c r="L150607" s="9"/>
      <c r="M150607" s="9"/>
      <c r="N150607" s="9"/>
    </row>
    <row r="150608" spans="12:14" x14ac:dyDescent="0.25">
      <c r="L150608" s="9"/>
      <c r="M150608" s="9"/>
      <c r="N150608" s="9"/>
    </row>
    <row r="150609" spans="12:14" x14ac:dyDescent="0.25">
      <c r="L150609" s="9"/>
      <c r="M150609" s="9"/>
      <c r="N150609" s="9"/>
    </row>
    <row r="150610" spans="12:14" x14ac:dyDescent="0.25">
      <c r="L150610" s="9"/>
      <c r="M150610" s="9"/>
      <c r="N150610" s="9"/>
    </row>
    <row r="150611" spans="12:14" x14ac:dyDescent="0.25">
      <c r="L150611" s="9"/>
      <c r="M150611" s="9"/>
      <c r="N150611" s="9"/>
    </row>
    <row r="150612" spans="12:14" x14ac:dyDescent="0.25">
      <c r="L150612" s="9"/>
      <c r="M150612" s="9"/>
      <c r="N150612" s="9"/>
    </row>
    <row r="150613" spans="12:14" x14ac:dyDescent="0.25">
      <c r="L150613" s="9"/>
      <c r="M150613" s="9"/>
      <c r="N150613" s="9"/>
    </row>
    <row r="150614" spans="12:14" x14ac:dyDescent="0.25">
      <c r="L150614" s="9"/>
      <c r="M150614" s="9"/>
      <c r="N150614" s="9"/>
    </row>
    <row r="150615" spans="12:14" x14ac:dyDescent="0.25">
      <c r="L150615" s="9"/>
      <c r="M150615" s="9"/>
      <c r="N150615" s="9"/>
    </row>
    <row r="150616" spans="12:14" x14ac:dyDescent="0.25">
      <c r="L150616" s="9"/>
      <c r="M150616" s="9"/>
      <c r="N150616" s="9"/>
    </row>
    <row r="150617" spans="12:14" x14ac:dyDescent="0.25">
      <c r="L150617" s="9"/>
      <c r="M150617" s="9"/>
      <c r="N150617" s="9"/>
    </row>
    <row r="150618" spans="12:14" x14ac:dyDescent="0.25">
      <c r="L150618" s="9"/>
      <c r="M150618" s="9"/>
      <c r="N150618" s="9"/>
    </row>
    <row r="150619" spans="12:14" x14ac:dyDescent="0.25">
      <c r="L150619" s="9"/>
      <c r="M150619" s="9"/>
      <c r="N150619" s="9"/>
    </row>
    <row r="150620" spans="12:14" x14ac:dyDescent="0.25">
      <c r="L150620" s="9"/>
      <c r="M150620" s="9"/>
      <c r="N150620" s="9"/>
    </row>
    <row r="150621" spans="12:14" x14ac:dyDescent="0.25">
      <c r="L150621" s="9"/>
      <c r="M150621" s="9"/>
      <c r="N150621" s="9"/>
    </row>
    <row r="150622" spans="12:14" x14ac:dyDescent="0.25">
      <c r="L150622" s="9"/>
      <c r="M150622" s="9"/>
      <c r="N150622" s="9"/>
    </row>
    <row r="150623" spans="12:14" x14ac:dyDescent="0.25">
      <c r="L150623" s="9"/>
      <c r="M150623" s="9"/>
      <c r="N150623" s="9"/>
    </row>
    <row r="150624" spans="12:14" x14ac:dyDescent="0.25">
      <c r="L150624" s="9"/>
      <c r="M150624" s="9"/>
      <c r="N150624" s="9"/>
    </row>
    <row r="150625" spans="12:14" x14ac:dyDescent="0.25">
      <c r="L150625" s="9"/>
      <c r="M150625" s="9"/>
      <c r="N150625" s="9"/>
    </row>
    <row r="150626" spans="12:14" x14ac:dyDescent="0.25">
      <c r="L150626" s="9"/>
      <c r="M150626" s="9"/>
      <c r="N150626" s="9"/>
    </row>
    <row r="150627" spans="12:14" x14ac:dyDescent="0.25">
      <c r="L150627" s="9"/>
      <c r="M150627" s="9"/>
      <c r="N150627" s="9"/>
    </row>
    <row r="150628" spans="12:14" x14ac:dyDescent="0.25">
      <c r="L150628" s="9"/>
      <c r="M150628" s="9"/>
      <c r="N150628" s="9"/>
    </row>
    <row r="150629" spans="12:14" x14ac:dyDescent="0.25">
      <c r="L150629" s="9"/>
      <c r="M150629" s="9"/>
      <c r="N150629" s="9"/>
    </row>
    <row r="150630" spans="12:14" x14ac:dyDescent="0.25">
      <c r="L150630" s="9"/>
      <c r="M150630" s="9"/>
      <c r="N150630" s="9"/>
    </row>
    <row r="150631" spans="12:14" x14ac:dyDescent="0.25">
      <c r="L150631" s="9"/>
      <c r="M150631" s="9"/>
      <c r="N150631" s="9"/>
    </row>
    <row r="150632" spans="12:14" x14ac:dyDescent="0.25">
      <c r="L150632" s="9"/>
      <c r="M150632" s="9"/>
      <c r="N150632" s="9"/>
    </row>
    <row r="150633" spans="12:14" x14ac:dyDescent="0.25">
      <c r="L150633" s="9"/>
      <c r="M150633" s="9"/>
      <c r="N150633" s="9"/>
    </row>
    <row r="150634" spans="12:14" x14ac:dyDescent="0.25">
      <c r="L150634" s="9"/>
      <c r="M150634" s="9"/>
      <c r="N150634" s="9"/>
    </row>
    <row r="150635" spans="12:14" x14ac:dyDescent="0.25">
      <c r="L150635" s="9"/>
      <c r="M150635" s="9"/>
      <c r="N150635" s="9"/>
    </row>
    <row r="150636" spans="12:14" x14ac:dyDescent="0.25">
      <c r="L150636" s="9"/>
      <c r="M150636" s="9"/>
      <c r="N150636" s="9"/>
    </row>
    <row r="150637" spans="12:14" x14ac:dyDescent="0.25">
      <c r="L150637" s="9"/>
      <c r="M150637" s="9"/>
      <c r="N150637" s="9"/>
    </row>
    <row r="150638" spans="12:14" x14ac:dyDescent="0.25">
      <c r="L150638" s="9"/>
      <c r="M150638" s="9"/>
      <c r="N150638" s="9"/>
    </row>
    <row r="150639" spans="12:14" x14ac:dyDescent="0.25">
      <c r="L150639" s="9"/>
      <c r="M150639" s="9"/>
      <c r="N150639" s="9"/>
    </row>
    <row r="150640" spans="12:14" x14ac:dyDescent="0.25">
      <c r="L150640" s="9"/>
      <c r="M150640" s="9"/>
      <c r="N150640" s="9"/>
    </row>
    <row r="150641" spans="12:14" x14ac:dyDescent="0.25">
      <c r="L150641" s="9"/>
      <c r="M150641" s="9"/>
      <c r="N150641" s="9"/>
    </row>
    <row r="150642" spans="12:14" x14ac:dyDescent="0.25">
      <c r="L150642" s="9"/>
      <c r="M150642" s="9"/>
      <c r="N150642" s="9"/>
    </row>
    <row r="150643" spans="12:14" x14ac:dyDescent="0.25">
      <c r="L150643" s="9"/>
      <c r="M150643" s="9"/>
      <c r="N150643" s="9"/>
    </row>
    <row r="150644" spans="12:14" x14ac:dyDescent="0.25">
      <c r="L150644" s="9"/>
      <c r="M150644" s="9"/>
      <c r="N150644" s="9"/>
    </row>
    <row r="150645" spans="12:14" x14ac:dyDescent="0.25">
      <c r="L150645" s="9"/>
      <c r="M150645" s="9"/>
      <c r="N150645" s="9"/>
    </row>
    <row r="150646" spans="12:14" x14ac:dyDescent="0.25">
      <c r="L150646" s="9"/>
      <c r="M150646" s="9"/>
      <c r="N150646" s="9"/>
    </row>
    <row r="150647" spans="12:14" x14ac:dyDescent="0.25">
      <c r="L150647" s="9"/>
      <c r="M150647" s="9"/>
      <c r="N150647" s="9"/>
    </row>
    <row r="150648" spans="12:14" x14ac:dyDescent="0.25">
      <c r="L150648" s="9"/>
      <c r="M150648" s="9"/>
      <c r="N150648" s="9"/>
    </row>
    <row r="150649" spans="12:14" x14ac:dyDescent="0.25">
      <c r="L150649" s="9"/>
      <c r="M150649" s="9"/>
      <c r="N150649" s="9"/>
    </row>
    <row r="150650" spans="12:14" x14ac:dyDescent="0.25">
      <c r="L150650" s="9"/>
      <c r="M150650" s="9"/>
      <c r="N150650" s="9"/>
    </row>
    <row r="150651" spans="12:14" x14ac:dyDescent="0.25">
      <c r="L150651" s="9"/>
      <c r="M150651" s="9"/>
      <c r="N150651" s="9"/>
    </row>
    <row r="150652" spans="12:14" x14ac:dyDescent="0.25">
      <c r="L150652" s="9"/>
      <c r="M150652" s="9"/>
      <c r="N150652" s="9"/>
    </row>
    <row r="150653" spans="12:14" x14ac:dyDescent="0.25">
      <c r="L150653" s="9"/>
      <c r="M150653" s="9"/>
      <c r="N150653" s="9"/>
    </row>
    <row r="150654" spans="12:14" x14ac:dyDescent="0.25">
      <c r="L150654" s="9"/>
      <c r="M150654" s="9"/>
      <c r="N150654" s="9"/>
    </row>
    <row r="150655" spans="12:14" x14ac:dyDescent="0.25">
      <c r="L150655" s="9"/>
      <c r="M150655" s="9"/>
      <c r="N150655" s="9"/>
    </row>
    <row r="150656" spans="12:14" x14ac:dyDescent="0.25">
      <c r="L150656" s="9"/>
      <c r="M150656" s="9"/>
      <c r="N150656" s="9"/>
    </row>
    <row r="150657" spans="12:14" x14ac:dyDescent="0.25">
      <c r="L150657" s="9"/>
      <c r="M150657" s="9"/>
      <c r="N150657" s="9"/>
    </row>
    <row r="150658" spans="12:14" x14ac:dyDescent="0.25">
      <c r="L150658" s="9"/>
      <c r="M150658" s="9"/>
      <c r="N150658" s="9"/>
    </row>
    <row r="150659" spans="12:14" x14ac:dyDescent="0.25">
      <c r="L150659" s="9"/>
      <c r="M150659" s="9"/>
      <c r="N150659" s="9"/>
    </row>
    <row r="150660" spans="12:14" x14ac:dyDescent="0.25">
      <c r="L150660" s="9"/>
      <c r="M150660" s="9"/>
      <c r="N150660" s="9"/>
    </row>
    <row r="150661" spans="12:14" x14ac:dyDescent="0.25">
      <c r="L150661" s="9"/>
      <c r="M150661" s="9"/>
      <c r="N150661" s="9"/>
    </row>
    <row r="150662" spans="12:14" x14ac:dyDescent="0.25">
      <c r="L150662" s="9"/>
      <c r="M150662" s="9"/>
      <c r="N150662" s="9"/>
    </row>
    <row r="150663" spans="12:14" x14ac:dyDescent="0.25">
      <c r="L150663" s="9"/>
      <c r="M150663" s="9"/>
      <c r="N150663" s="9"/>
    </row>
    <row r="150664" spans="12:14" x14ac:dyDescent="0.25">
      <c r="L150664" s="9"/>
      <c r="M150664" s="9"/>
      <c r="N150664" s="9"/>
    </row>
    <row r="150665" spans="12:14" x14ac:dyDescent="0.25">
      <c r="L150665" s="9"/>
      <c r="M150665" s="9"/>
      <c r="N150665" s="9"/>
    </row>
    <row r="150666" spans="12:14" x14ac:dyDescent="0.25">
      <c r="L150666" s="9"/>
      <c r="M150666" s="9"/>
      <c r="N150666" s="9"/>
    </row>
    <row r="150667" spans="12:14" x14ac:dyDescent="0.25">
      <c r="L150667" s="9"/>
      <c r="M150667" s="9"/>
      <c r="N150667" s="9"/>
    </row>
    <row r="150668" spans="12:14" x14ac:dyDescent="0.25">
      <c r="L150668" s="9"/>
      <c r="M150668" s="9"/>
      <c r="N150668" s="9"/>
    </row>
    <row r="150669" spans="12:14" x14ac:dyDescent="0.25">
      <c r="L150669" s="9"/>
      <c r="M150669" s="9"/>
      <c r="N150669" s="9"/>
    </row>
    <row r="150670" spans="12:14" x14ac:dyDescent="0.25">
      <c r="L150670" s="9"/>
      <c r="M150670" s="9"/>
      <c r="N150670" s="9"/>
    </row>
    <row r="150671" spans="12:14" x14ac:dyDescent="0.25">
      <c r="L150671" s="9"/>
      <c r="M150671" s="9"/>
      <c r="N150671" s="9"/>
    </row>
    <row r="150672" spans="12:14" x14ac:dyDescent="0.25">
      <c r="L150672" s="9"/>
      <c r="M150672" s="9"/>
      <c r="N150672" s="9"/>
    </row>
    <row r="150673" spans="12:14" x14ac:dyDescent="0.25">
      <c r="L150673" s="9"/>
      <c r="M150673" s="9"/>
      <c r="N150673" s="9"/>
    </row>
    <row r="150674" spans="12:14" x14ac:dyDescent="0.25">
      <c r="L150674" s="9"/>
      <c r="M150674" s="9"/>
      <c r="N150674" s="9"/>
    </row>
    <row r="150675" spans="12:14" x14ac:dyDescent="0.25">
      <c r="L150675" s="9"/>
      <c r="M150675" s="9"/>
      <c r="N150675" s="9"/>
    </row>
    <row r="150676" spans="12:14" x14ac:dyDescent="0.25">
      <c r="L150676" s="9"/>
      <c r="M150676" s="9"/>
      <c r="N150676" s="9"/>
    </row>
    <row r="150677" spans="12:14" x14ac:dyDescent="0.25">
      <c r="L150677" s="9"/>
      <c r="M150677" s="9"/>
      <c r="N150677" s="9"/>
    </row>
    <row r="150678" spans="12:14" x14ac:dyDescent="0.25">
      <c r="L150678" s="9"/>
      <c r="M150678" s="9"/>
      <c r="N150678" s="9"/>
    </row>
    <row r="150679" spans="12:14" x14ac:dyDescent="0.25">
      <c r="L150679" s="9"/>
      <c r="M150679" s="9"/>
      <c r="N150679" s="9"/>
    </row>
    <row r="150680" spans="12:14" x14ac:dyDescent="0.25">
      <c r="L150680" s="9"/>
      <c r="M150680" s="9"/>
      <c r="N150680" s="9"/>
    </row>
    <row r="150681" spans="12:14" x14ac:dyDescent="0.25">
      <c r="L150681" s="9"/>
      <c r="M150681" s="9"/>
      <c r="N150681" s="9"/>
    </row>
    <row r="150682" spans="12:14" x14ac:dyDescent="0.25">
      <c r="L150682" s="9"/>
      <c r="M150682" s="9"/>
      <c r="N150682" s="9"/>
    </row>
    <row r="150683" spans="12:14" x14ac:dyDescent="0.25">
      <c r="L150683" s="9"/>
      <c r="M150683" s="9"/>
      <c r="N150683" s="9"/>
    </row>
    <row r="150684" spans="12:14" x14ac:dyDescent="0.25">
      <c r="L150684" s="9"/>
      <c r="M150684" s="9"/>
      <c r="N150684" s="9"/>
    </row>
    <row r="150685" spans="12:14" x14ac:dyDescent="0.25">
      <c r="L150685" s="9"/>
      <c r="M150685" s="9"/>
      <c r="N150685" s="9"/>
    </row>
    <row r="150686" spans="12:14" x14ac:dyDescent="0.25">
      <c r="L150686" s="9"/>
      <c r="M150686" s="9"/>
      <c r="N150686" s="9"/>
    </row>
    <row r="150687" spans="12:14" x14ac:dyDescent="0.25">
      <c r="L150687" s="9"/>
      <c r="M150687" s="9"/>
      <c r="N150687" s="9"/>
    </row>
    <row r="150688" spans="12:14" x14ac:dyDescent="0.25">
      <c r="L150688" s="9"/>
      <c r="M150688" s="9"/>
      <c r="N150688" s="9"/>
    </row>
    <row r="150689" spans="12:14" x14ac:dyDescent="0.25">
      <c r="L150689" s="9"/>
      <c r="M150689" s="9"/>
      <c r="N150689" s="9"/>
    </row>
    <row r="150690" spans="12:14" x14ac:dyDescent="0.25">
      <c r="L150690" s="9"/>
      <c r="M150690" s="9"/>
      <c r="N150690" s="9"/>
    </row>
    <row r="150691" spans="12:14" x14ac:dyDescent="0.25">
      <c r="L150691" s="9"/>
      <c r="M150691" s="9"/>
      <c r="N150691" s="9"/>
    </row>
    <row r="150692" spans="12:14" x14ac:dyDescent="0.25">
      <c r="L150692" s="9"/>
      <c r="M150692" s="9"/>
      <c r="N150692" s="9"/>
    </row>
    <row r="150693" spans="12:14" x14ac:dyDescent="0.25">
      <c r="L150693" s="9"/>
      <c r="M150693" s="9"/>
      <c r="N150693" s="9"/>
    </row>
    <row r="150694" spans="12:14" x14ac:dyDescent="0.25">
      <c r="L150694" s="9"/>
      <c r="M150694" s="9"/>
      <c r="N150694" s="9"/>
    </row>
    <row r="150695" spans="12:14" x14ac:dyDescent="0.25">
      <c r="L150695" s="9"/>
      <c r="M150695" s="9"/>
      <c r="N150695" s="9"/>
    </row>
    <row r="150696" spans="12:14" x14ac:dyDescent="0.25">
      <c r="L150696" s="9"/>
      <c r="M150696" s="9"/>
      <c r="N150696" s="9"/>
    </row>
    <row r="150697" spans="12:14" x14ac:dyDescent="0.25">
      <c r="L150697" s="9"/>
      <c r="M150697" s="9"/>
      <c r="N150697" s="9"/>
    </row>
    <row r="150698" spans="12:14" x14ac:dyDescent="0.25">
      <c r="L150698" s="9"/>
      <c r="M150698" s="9"/>
      <c r="N150698" s="9"/>
    </row>
    <row r="150699" spans="12:14" x14ac:dyDescent="0.25">
      <c r="L150699" s="9"/>
      <c r="M150699" s="9"/>
      <c r="N150699" s="9"/>
    </row>
    <row r="150700" spans="12:14" x14ac:dyDescent="0.25">
      <c r="L150700" s="9"/>
      <c r="M150700" s="9"/>
      <c r="N150700" s="9"/>
    </row>
    <row r="150701" spans="12:14" x14ac:dyDescent="0.25">
      <c r="L150701" s="9"/>
      <c r="M150701" s="9"/>
      <c r="N150701" s="9"/>
    </row>
    <row r="150702" spans="12:14" x14ac:dyDescent="0.25">
      <c r="L150702" s="9"/>
      <c r="M150702" s="9"/>
      <c r="N150702" s="9"/>
    </row>
    <row r="150703" spans="12:14" x14ac:dyDescent="0.25">
      <c r="L150703" s="9"/>
      <c r="M150703" s="9"/>
      <c r="N150703" s="9"/>
    </row>
    <row r="150704" spans="12:14" x14ac:dyDescent="0.25">
      <c r="L150704" s="9"/>
      <c r="M150704" s="9"/>
      <c r="N150704" s="9"/>
    </row>
    <row r="150705" spans="12:14" x14ac:dyDescent="0.25">
      <c r="L150705" s="9"/>
      <c r="M150705" s="9"/>
      <c r="N150705" s="9"/>
    </row>
    <row r="150706" spans="12:14" x14ac:dyDescent="0.25">
      <c r="L150706" s="9"/>
      <c r="M150706" s="9"/>
      <c r="N150706" s="9"/>
    </row>
    <row r="150707" spans="12:14" x14ac:dyDescent="0.25">
      <c r="L150707" s="9"/>
      <c r="M150707" s="9"/>
      <c r="N150707" s="9"/>
    </row>
    <row r="150708" spans="12:14" x14ac:dyDescent="0.25">
      <c r="L150708" s="9"/>
      <c r="M150708" s="9"/>
      <c r="N150708" s="9"/>
    </row>
    <row r="150709" spans="12:14" x14ac:dyDescent="0.25">
      <c r="L150709" s="9"/>
      <c r="M150709" s="9"/>
      <c r="N150709" s="9"/>
    </row>
    <row r="150710" spans="12:14" x14ac:dyDescent="0.25">
      <c r="L150710" s="9"/>
      <c r="M150710" s="9"/>
      <c r="N150710" s="9"/>
    </row>
    <row r="150711" spans="12:14" x14ac:dyDescent="0.25">
      <c r="L150711" s="9"/>
      <c r="M150711" s="9"/>
      <c r="N150711" s="9"/>
    </row>
    <row r="150712" spans="12:14" x14ac:dyDescent="0.25">
      <c r="L150712" s="9"/>
      <c r="M150712" s="9"/>
      <c r="N150712" s="9"/>
    </row>
    <row r="150713" spans="12:14" x14ac:dyDescent="0.25">
      <c r="L150713" s="9"/>
      <c r="M150713" s="9"/>
      <c r="N150713" s="9"/>
    </row>
    <row r="150714" spans="12:14" x14ac:dyDescent="0.25">
      <c r="L150714" s="9"/>
      <c r="M150714" s="9"/>
      <c r="N150714" s="9"/>
    </row>
    <row r="150715" spans="12:14" x14ac:dyDescent="0.25">
      <c r="L150715" s="9"/>
      <c r="M150715" s="9"/>
      <c r="N150715" s="9"/>
    </row>
    <row r="150716" spans="12:14" x14ac:dyDescent="0.25">
      <c r="L150716" s="9"/>
      <c r="M150716" s="9"/>
      <c r="N150716" s="9"/>
    </row>
    <row r="150717" spans="12:14" x14ac:dyDescent="0.25">
      <c r="L150717" s="9"/>
      <c r="M150717" s="9"/>
      <c r="N150717" s="9"/>
    </row>
    <row r="150718" spans="12:14" x14ac:dyDescent="0.25">
      <c r="L150718" s="9"/>
      <c r="M150718" s="9"/>
      <c r="N150718" s="9"/>
    </row>
    <row r="150719" spans="12:14" x14ac:dyDescent="0.25">
      <c r="L150719" s="9"/>
      <c r="M150719" s="9"/>
      <c r="N150719" s="9"/>
    </row>
    <row r="150720" spans="12:14" x14ac:dyDescent="0.25">
      <c r="L150720" s="9"/>
      <c r="M150720" s="9"/>
      <c r="N150720" s="9"/>
    </row>
    <row r="150721" spans="12:14" x14ac:dyDescent="0.25">
      <c r="L150721" s="9"/>
      <c r="M150721" s="9"/>
      <c r="N150721" s="9"/>
    </row>
    <row r="150722" spans="12:14" x14ac:dyDescent="0.25">
      <c r="L150722" s="9"/>
      <c r="M150722" s="9"/>
      <c r="N150722" s="9"/>
    </row>
    <row r="150723" spans="12:14" x14ac:dyDescent="0.25">
      <c r="L150723" s="9"/>
      <c r="M150723" s="9"/>
      <c r="N150723" s="9"/>
    </row>
    <row r="150724" spans="12:14" x14ac:dyDescent="0.25">
      <c r="L150724" s="9"/>
      <c r="M150724" s="9"/>
      <c r="N150724" s="9"/>
    </row>
    <row r="150725" spans="12:14" x14ac:dyDescent="0.25">
      <c r="L150725" s="9"/>
      <c r="M150725" s="9"/>
      <c r="N150725" s="9"/>
    </row>
    <row r="150726" spans="12:14" x14ac:dyDescent="0.25">
      <c r="L150726" s="9"/>
      <c r="M150726" s="9"/>
      <c r="N150726" s="9"/>
    </row>
    <row r="150727" spans="12:14" x14ac:dyDescent="0.25">
      <c r="L150727" s="9"/>
      <c r="M150727" s="9"/>
      <c r="N150727" s="9"/>
    </row>
    <row r="150728" spans="12:14" x14ac:dyDescent="0.25">
      <c r="L150728" s="9"/>
      <c r="M150728" s="9"/>
      <c r="N150728" s="9"/>
    </row>
    <row r="150729" spans="12:14" x14ac:dyDescent="0.25">
      <c r="L150729" s="9"/>
      <c r="M150729" s="9"/>
      <c r="N150729" s="9"/>
    </row>
    <row r="150730" spans="12:14" x14ac:dyDescent="0.25">
      <c r="L150730" s="9"/>
      <c r="M150730" s="9"/>
      <c r="N150730" s="9"/>
    </row>
    <row r="150731" spans="12:14" x14ac:dyDescent="0.25">
      <c r="L150731" s="9"/>
      <c r="M150731" s="9"/>
      <c r="N150731" s="9"/>
    </row>
    <row r="150732" spans="12:14" x14ac:dyDescent="0.25">
      <c r="L150732" s="9"/>
      <c r="M150732" s="9"/>
      <c r="N150732" s="9"/>
    </row>
    <row r="150733" spans="12:14" x14ac:dyDescent="0.25">
      <c r="L150733" s="9"/>
      <c r="M150733" s="9"/>
      <c r="N150733" s="9"/>
    </row>
    <row r="150734" spans="12:14" x14ac:dyDescent="0.25">
      <c r="L150734" s="9"/>
      <c r="M150734" s="9"/>
      <c r="N150734" s="9"/>
    </row>
    <row r="150735" spans="12:14" x14ac:dyDescent="0.25">
      <c r="L150735" s="9"/>
      <c r="M150735" s="9"/>
      <c r="N150735" s="9"/>
    </row>
    <row r="150736" spans="12:14" x14ac:dyDescent="0.25">
      <c r="L150736" s="9"/>
      <c r="M150736" s="9"/>
      <c r="N150736" s="9"/>
    </row>
    <row r="150737" spans="12:14" x14ac:dyDescent="0.25">
      <c r="L150737" s="9"/>
      <c r="M150737" s="9"/>
      <c r="N150737" s="9"/>
    </row>
    <row r="150738" spans="12:14" x14ac:dyDescent="0.25">
      <c r="L150738" s="9"/>
      <c r="M150738" s="9"/>
      <c r="N150738" s="9"/>
    </row>
    <row r="150739" spans="12:14" x14ac:dyDescent="0.25">
      <c r="L150739" s="9"/>
      <c r="M150739" s="9"/>
      <c r="N150739" s="9"/>
    </row>
    <row r="150740" spans="12:14" x14ac:dyDescent="0.25">
      <c r="L150740" s="9"/>
      <c r="M150740" s="9"/>
      <c r="N150740" s="9"/>
    </row>
    <row r="150741" spans="12:14" x14ac:dyDescent="0.25">
      <c r="L150741" s="9"/>
      <c r="M150741" s="9"/>
      <c r="N150741" s="9"/>
    </row>
    <row r="150742" spans="12:14" x14ac:dyDescent="0.25">
      <c r="L150742" s="9"/>
      <c r="M150742" s="9"/>
      <c r="N150742" s="9"/>
    </row>
    <row r="150743" spans="12:14" x14ac:dyDescent="0.25">
      <c r="L150743" s="9"/>
      <c r="M150743" s="9"/>
      <c r="N150743" s="9"/>
    </row>
    <row r="150744" spans="12:14" x14ac:dyDescent="0.25">
      <c r="L150744" s="9"/>
      <c r="M150744" s="9"/>
      <c r="N150744" s="9"/>
    </row>
    <row r="150745" spans="12:14" x14ac:dyDescent="0.25">
      <c r="L150745" s="9"/>
      <c r="M150745" s="9"/>
      <c r="N150745" s="9"/>
    </row>
    <row r="150746" spans="12:14" x14ac:dyDescent="0.25">
      <c r="L150746" s="9"/>
      <c r="M150746" s="9"/>
      <c r="N150746" s="9"/>
    </row>
    <row r="150747" spans="12:14" x14ac:dyDescent="0.25">
      <c r="L150747" s="9"/>
      <c r="M150747" s="9"/>
      <c r="N150747" s="9"/>
    </row>
    <row r="150748" spans="12:14" x14ac:dyDescent="0.25">
      <c r="L150748" s="9"/>
      <c r="M150748" s="9"/>
      <c r="N150748" s="9"/>
    </row>
    <row r="150749" spans="12:14" x14ac:dyDescent="0.25">
      <c r="L150749" s="9"/>
      <c r="M150749" s="9"/>
      <c r="N150749" s="9"/>
    </row>
    <row r="150750" spans="12:14" x14ac:dyDescent="0.25">
      <c r="L150750" s="9"/>
      <c r="M150750" s="9"/>
      <c r="N150750" s="9"/>
    </row>
    <row r="150751" spans="12:14" x14ac:dyDescent="0.25">
      <c r="L150751" s="9"/>
      <c r="M150751" s="9"/>
      <c r="N150751" s="9"/>
    </row>
    <row r="150752" spans="12:14" x14ac:dyDescent="0.25">
      <c r="L150752" s="9"/>
      <c r="M150752" s="9"/>
      <c r="N150752" s="9"/>
    </row>
    <row r="150753" spans="12:14" x14ac:dyDescent="0.25">
      <c r="L150753" s="9"/>
      <c r="M150753" s="9"/>
      <c r="N150753" s="9"/>
    </row>
    <row r="150754" spans="12:14" x14ac:dyDescent="0.25">
      <c r="L150754" s="9"/>
      <c r="M150754" s="9"/>
      <c r="N150754" s="9"/>
    </row>
    <row r="150755" spans="12:14" x14ac:dyDescent="0.25">
      <c r="L150755" s="9"/>
      <c r="M150755" s="9"/>
      <c r="N150755" s="9"/>
    </row>
    <row r="150756" spans="12:14" x14ac:dyDescent="0.25">
      <c r="L150756" s="9"/>
      <c r="M150756" s="9"/>
      <c r="N150756" s="9"/>
    </row>
    <row r="150757" spans="12:14" x14ac:dyDescent="0.25">
      <c r="L150757" s="9"/>
      <c r="M150757" s="9"/>
      <c r="N150757" s="9"/>
    </row>
    <row r="150758" spans="12:14" x14ac:dyDescent="0.25">
      <c r="L150758" s="9"/>
      <c r="M150758" s="9"/>
      <c r="N150758" s="9"/>
    </row>
    <row r="150759" spans="12:14" x14ac:dyDescent="0.25">
      <c r="L150759" s="9"/>
      <c r="M150759" s="9"/>
      <c r="N150759" s="9"/>
    </row>
    <row r="150760" spans="12:14" x14ac:dyDescent="0.25">
      <c r="L150760" s="9"/>
      <c r="M150760" s="9"/>
      <c r="N150760" s="9"/>
    </row>
    <row r="150761" spans="12:14" x14ac:dyDescent="0.25">
      <c r="L150761" s="9"/>
      <c r="M150761" s="9"/>
      <c r="N150761" s="9"/>
    </row>
    <row r="150762" spans="12:14" x14ac:dyDescent="0.25">
      <c r="L150762" s="9"/>
      <c r="M150762" s="9"/>
      <c r="N150762" s="9"/>
    </row>
    <row r="150763" spans="12:14" x14ac:dyDescent="0.25">
      <c r="L150763" s="9"/>
      <c r="M150763" s="9"/>
      <c r="N150763" s="9"/>
    </row>
    <row r="150764" spans="12:14" x14ac:dyDescent="0.25">
      <c r="L150764" s="9"/>
      <c r="M150764" s="9"/>
      <c r="N150764" s="9"/>
    </row>
    <row r="150765" spans="12:14" x14ac:dyDescent="0.25">
      <c r="L150765" s="9"/>
      <c r="M150765" s="9"/>
      <c r="N150765" s="9"/>
    </row>
    <row r="150766" spans="12:14" x14ac:dyDescent="0.25">
      <c r="L150766" s="9"/>
      <c r="M150766" s="9"/>
      <c r="N150766" s="9"/>
    </row>
    <row r="150767" spans="12:14" x14ac:dyDescent="0.25">
      <c r="L150767" s="9"/>
      <c r="M150767" s="9"/>
      <c r="N150767" s="9"/>
    </row>
    <row r="150768" spans="12:14" x14ac:dyDescent="0.25">
      <c r="L150768" s="9"/>
      <c r="M150768" s="9"/>
      <c r="N150768" s="9"/>
    </row>
    <row r="150769" spans="12:14" x14ac:dyDescent="0.25">
      <c r="L150769" s="9"/>
      <c r="M150769" s="9"/>
      <c r="N150769" s="9"/>
    </row>
    <row r="150770" spans="12:14" x14ac:dyDescent="0.25">
      <c r="L150770" s="9"/>
      <c r="M150770" s="9"/>
      <c r="N150770" s="9"/>
    </row>
    <row r="150771" spans="12:14" x14ac:dyDescent="0.25">
      <c r="L150771" s="9"/>
      <c r="M150771" s="9"/>
      <c r="N150771" s="9"/>
    </row>
    <row r="150772" spans="12:14" x14ac:dyDescent="0.25">
      <c r="L150772" s="9"/>
      <c r="M150772" s="9"/>
      <c r="N150772" s="9"/>
    </row>
    <row r="150773" spans="12:14" x14ac:dyDescent="0.25">
      <c r="L150773" s="9"/>
      <c r="M150773" s="9"/>
      <c r="N150773" s="9"/>
    </row>
    <row r="150774" spans="12:14" x14ac:dyDescent="0.25">
      <c r="L150774" s="9"/>
      <c r="M150774" s="9"/>
      <c r="N150774" s="9"/>
    </row>
    <row r="150775" spans="12:14" x14ac:dyDescent="0.25">
      <c r="L150775" s="9"/>
      <c r="M150775" s="9"/>
      <c r="N150775" s="9"/>
    </row>
    <row r="150776" spans="12:14" x14ac:dyDescent="0.25">
      <c r="L150776" s="9"/>
      <c r="M150776" s="9"/>
      <c r="N150776" s="9"/>
    </row>
    <row r="150777" spans="12:14" x14ac:dyDescent="0.25">
      <c r="L150777" s="9"/>
      <c r="M150777" s="9"/>
      <c r="N150777" s="9"/>
    </row>
    <row r="150778" spans="12:14" x14ac:dyDescent="0.25">
      <c r="L150778" s="9"/>
      <c r="M150778" s="9"/>
      <c r="N150778" s="9"/>
    </row>
    <row r="150779" spans="12:14" x14ac:dyDescent="0.25">
      <c r="L150779" s="9"/>
      <c r="M150779" s="9"/>
      <c r="N150779" s="9"/>
    </row>
    <row r="150780" spans="12:14" x14ac:dyDescent="0.25">
      <c r="L150780" s="9"/>
      <c r="M150780" s="9"/>
      <c r="N150780" s="9"/>
    </row>
    <row r="150781" spans="12:14" x14ac:dyDescent="0.25">
      <c r="L150781" s="9"/>
      <c r="M150781" s="9"/>
      <c r="N150781" s="9"/>
    </row>
    <row r="150782" spans="12:14" x14ac:dyDescent="0.25">
      <c r="L150782" s="9"/>
      <c r="M150782" s="9"/>
      <c r="N150782" s="9"/>
    </row>
    <row r="150783" spans="12:14" x14ac:dyDescent="0.25">
      <c r="L150783" s="9"/>
      <c r="M150783" s="9"/>
      <c r="N150783" s="9"/>
    </row>
    <row r="150784" spans="12:14" x14ac:dyDescent="0.25">
      <c r="L150784" s="9"/>
      <c r="M150784" s="9"/>
      <c r="N150784" s="9"/>
    </row>
    <row r="150785" spans="12:14" x14ac:dyDescent="0.25">
      <c r="L150785" s="9"/>
      <c r="M150785" s="9"/>
      <c r="N150785" s="9"/>
    </row>
    <row r="150786" spans="12:14" x14ac:dyDescent="0.25">
      <c r="L150786" s="9"/>
      <c r="M150786" s="9"/>
      <c r="N150786" s="9"/>
    </row>
    <row r="150787" spans="12:14" x14ac:dyDescent="0.25">
      <c r="L150787" s="9"/>
      <c r="M150787" s="9"/>
      <c r="N150787" s="9"/>
    </row>
    <row r="150788" spans="12:14" x14ac:dyDescent="0.25">
      <c r="L150788" s="9"/>
      <c r="M150788" s="9"/>
      <c r="N150788" s="9"/>
    </row>
    <row r="150789" spans="12:14" x14ac:dyDescent="0.25">
      <c r="L150789" s="9"/>
      <c r="M150789" s="9"/>
      <c r="N150789" s="9"/>
    </row>
    <row r="150790" spans="12:14" x14ac:dyDescent="0.25">
      <c r="L150790" s="9"/>
      <c r="M150790" s="9"/>
      <c r="N150790" s="9"/>
    </row>
    <row r="150791" spans="12:14" x14ac:dyDescent="0.25">
      <c r="L150791" s="9"/>
      <c r="M150791" s="9"/>
      <c r="N150791" s="9"/>
    </row>
    <row r="150792" spans="12:14" x14ac:dyDescent="0.25">
      <c r="L150792" s="9"/>
      <c r="M150792" s="9"/>
      <c r="N150792" s="9"/>
    </row>
    <row r="150793" spans="12:14" x14ac:dyDescent="0.25">
      <c r="L150793" s="9"/>
      <c r="M150793" s="9"/>
      <c r="N150793" s="9"/>
    </row>
    <row r="150794" spans="12:14" x14ac:dyDescent="0.25">
      <c r="L150794" s="9"/>
      <c r="M150794" s="9"/>
      <c r="N150794" s="9"/>
    </row>
    <row r="150795" spans="12:14" x14ac:dyDescent="0.25">
      <c r="L150795" s="9"/>
      <c r="M150795" s="9"/>
      <c r="N150795" s="9"/>
    </row>
    <row r="150796" spans="12:14" x14ac:dyDescent="0.25">
      <c r="L150796" s="9"/>
      <c r="M150796" s="9"/>
      <c r="N150796" s="9"/>
    </row>
    <row r="150797" spans="12:14" x14ac:dyDescent="0.25">
      <c r="L150797" s="9"/>
      <c r="M150797" s="9"/>
      <c r="N150797" s="9"/>
    </row>
    <row r="150798" spans="12:14" x14ac:dyDescent="0.25">
      <c r="L150798" s="9"/>
      <c r="M150798" s="9"/>
      <c r="N150798" s="9"/>
    </row>
    <row r="150799" spans="12:14" x14ac:dyDescent="0.25">
      <c r="L150799" s="9"/>
      <c r="M150799" s="9"/>
      <c r="N150799" s="9"/>
    </row>
    <row r="150800" spans="12:14" x14ac:dyDescent="0.25">
      <c r="L150800" s="9"/>
      <c r="M150800" s="9"/>
      <c r="N150800" s="9"/>
    </row>
    <row r="150801" spans="12:14" x14ac:dyDescent="0.25">
      <c r="L150801" s="9"/>
      <c r="M150801" s="9"/>
      <c r="N150801" s="9"/>
    </row>
    <row r="150802" spans="12:14" x14ac:dyDescent="0.25">
      <c r="L150802" s="9"/>
      <c r="M150802" s="9"/>
      <c r="N150802" s="9"/>
    </row>
    <row r="150803" spans="12:14" x14ac:dyDescent="0.25">
      <c r="L150803" s="9"/>
      <c r="M150803" s="9"/>
      <c r="N150803" s="9"/>
    </row>
    <row r="150804" spans="12:14" x14ac:dyDescent="0.25">
      <c r="L150804" s="9"/>
      <c r="M150804" s="9"/>
      <c r="N150804" s="9"/>
    </row>
    <row r="150805" spans="12:14" x14ac:dyDescent="0.25">
      <c r="L150805" s="9"/>
      <c r="M150805" s="9"/>
      <c r="N150805" s="9"/>
    </row>
    <row r="150806" spans="12:14" x14ac:dyDescent="0.25">
      <c r="L150806" s="9"/>
      <c r="M150806" s="9"/>
      <c r="N150806" s="9"/>
    </row>
    <row r="150807" spans="12:14" x14ac:dyDescent="0.25">
      <c r="L150807" s="9"/>
      <c r="M150807" s="9"/>
      <c r="N150807" s="9"/>
    </row>
    <row r="150808" spans="12:14" x14ac:dyDescent="0.25">
      <c r="L150808" s="9"/>
      <c r="M150808" s="9"/>
      <c r="N150808" s="9"/>
    </row>
    <row r="150809" spans="12:14" x14ac:dyDescent="0.25">
      <c r="L150809" s="9"/>
      <c r="M150809" s="9"/>
      <c r="N150809" s="9"/>
    </row>
    <row r="150810" spans="12:14" x14ac:dyDescent="0.25">
      <c r="L150810" s="9"/>
      <c r="M150810" s="9"/>
      <c r="N150810" s="9"/>
    </row>
    <row r="150811" spans="12:14" x14ac:dyDescent="0.25">
      <c r="L150811" s="9"/>
      <c r="M150811" s="9"/>
      <c r="N150811" s="9"/>
    </row>
    <row r="150812" spans="12:14" x14ac:dyDescent="0.25">
      <c r="L150812" s="9"/>
      <c r="M150812" s="9"/>
      <c r="N150812" s="9"/>
    </row>
    <row r="150813" spans="12:14" x14ac:dyDescent="0.25">
      <c r="L150813" s="9"/>
      <c r="M150813" s="9"/>
      <c r="N150813" s="9"/>
    </row>
    <row r="150814" spans="12:14" x14ac:dyDescent="0.25">
      <c r="L150814" s="9"/>
      <c r="M150814" s="9"/>
      <c r="N150814" s="9"/>
    </row>
    <row r="150815" spans="12:14" x14ac:dyDescent="0.25">
      <c r="L150815" s="9"/>
      <c r="M150815" s="9"/>
      <c r="N150815" s="9"/>
    </row>
    <row r="150816" spans="12:14" x14ac:dyDescent="0.25">
      <c r="L150816" s="9"/>
      <c r="M150816" s="9"/>
      <c r="N150816" s="9"/>
    </row>
    <row r="150817" spans="12:14" x14ac:dyDescent="0.25">
      <c r="L150817" s="9"/>
      <c r="M150817" s="9"/>
      <c r="N150817" s="9"/>
    </row>
    <row r="150818" spans="12:14" x14ac:dyDescent="0.25">
      <c r="L150818" s="9"/>
      <c r="M150818" s="9"/>
      <c r="N150818" s="9"/>
    </row>
    <row r="150819" spans="12:14" x14ac:dyDescent="0.25">
      <c r="L150819" s="9"/>
      <c r="M150819" s="9"/>
      <c r="N150819" s="9"/>
    </row>
    <row r="150820" spans="12:14" x14ac:dyDescent="0.25">
      <c r="L150820" s="9"/>
      <c r="M150820" s="9"/>
      <c r="N150820" s="9"/>
    </row>
    <row r="150821" spans="12:14" x14ac:dyDescent="0.25">
      <c r="L150821" s="9"/>
      <c r="M150821" s="9"/>
      <c r="N150821" s="9"/>
    </row>
    <row r="150822" spans="12:14" x14ac:dyDescent="0.25">
      <c r="L150822" s="9"/>
      <c r="M150822" s="9"/>
      <c r="N150822" s="9"/>
    </row>
    <row r="150823" spans="12:14" x14ac:dyDescent="0.25">
      <c r="L150823" s="9"/>
      <c r="M150823" s="9"/>
      <c r="N150823" s="9"/>
    </row>
    <row r="150824" spans="12:14" x14ac:dyDescent="0.25">
      <c r="L150824" s="9"/>
      <c r="M150824" s="9"/>
      <c r="N150824" s="9"/>
    </row>
    <row r="150825" spans="12:14" x14ac:dyDescent="0.25">
      <c r="L150825" s="9"/>
      <c r="M150825" s="9"/>
      <c r="N150825" s="9"/>
    </row>
    <row r="150826" spans="12:14" x14ac:dyDescent="0.25">
      <c r="L150826" s="9"/>
      <c r="M150826" s="9"/>
      <c r="N150826" s="9"/>
    </row>
    <row r="150827" spans="12:14" x14ac:dyDescent="0.25">
      <c r="L150827" s="9"/>
      <c r="M150827" s="9"/>
      <c r="N150827" s="9"/>
    </row>
    <row r="150828" spans="12:14" x14ac:dyDescent="0.25">
      <c r="L150828" s="9"/>
      <c r="M150828" s="9"/>
      <c r="N150828" s="9"/>
    </row>
    <row r="150829" spans="12:14" x14ac:dyDescent="0.25">
      <c r="L150829" s="9"/>
      <c r="M150829" s="9"/>
      <c r="N150829" s="9"/>
    </row>
    <row r="150830" spans="12:14" x14ac:dyDescent="0.25">
      <c r="L150830" s="9"/>
      <c r="M150830" s="9"/>
      <c r="N150830" s="9"/>
    </row>
    <row r="150831" spans="12:14" x14ac:dyDescent="0.25">
      <c r="L150831" s="9"/>
      <c r="M150831" s="9"/>
      <c r="N150831" s="9"/>
    </row>
    <row r="150832" spans="12:14" x14ac:dyDescent="0.25">
      <c r="L150832" s="9"/>
      <c r="M150832" s="9"/>
      <c r="N150832" s="9"/>
    </row>
    <row r="150833" spans="12:14" x14ac:dyDescent="0.25">
      <c r="L150833" s="9"/>
      <c r="M150833" s="9"/>
      <c r="N150833" s="9"/>
    </row>
    <row r="150834" spans="12:14" x14ac:dyDescent="0.25">
      <c r="L150834" s="9"/>
      <c r="M150834" s="9"/>
      <c r="N150834" s="9"/>
    </row>
    <row r="150835" spans="12:14" x14ac:dyDescent="0.25">
      <c r="L150835" s="9"/>
      <c r="M150835" s="9"/>
      <c r="N150835" s="9"/>
    </row>
    <row r="150836" spans="12:14" x14ac:dyDescent="0.25">
      <c r="L150836" s="9"/>
      <c r="M150836" s="9"/>
      <c r="N150836" s="9"/>
    </row>
    <row r="150837" spans="12:14" x14ac:dyDescent="0.25">
      <c r="L150837" s="9"/>
      <c r="M150837" s="9"/>
      <c r="N150837" s="9"/>
    </row>
    <row r="150838" spans="12:14" x14ac:dyDescent="0.25">
      <c r="L150838" s="9"/>
      <c r="M150838" s="9"/>
      <c r="N150838" s="9"/>
    </row>
    <row r="150839" spans="12:14" x14ac:dyDescent="0.25">
      <c r="L150839" s="9"/>
      <c r="M150839" s="9"/>
      <c r="N150839" s="9"/>
    </row>
    <row r="150840" spans="12:14" x14ac:dyDescent="0.25">
      <c r="L150840" s="9"/>
      <c r="M150840" s="9"/>
      <c r="N150840" s="9"/>
    </row>
    <row r="150841" spans="12:14" x14ac:dyDescent="0.25">
      <c r="L150841" s="9"/>
      <c r="M150841" s="9"/>
      <c r="N150841" s="9"/>
    </row>
    <row r="150842" spans="12:14" x14ac:dyDescent="0.25">
      <c r="L150842" s="9"/>
      <c r="M150842" s="9"/>
      <c r="N150842" s="9"/>
    </row>
    <row r="150843" spans="12:14" x14ac:dyDescent="0.25">
      <c r="L150843" s="9"/>
      <c r="M150843" s="9"/>
      <c r="N150843" s="9"/>
    </row>
    <row r="150844" spans="12:14" x14ac:dyDescent="0.25">
      <c r="L150844" s="9"/>
      <c r="M150844" s="9"/>
      <c r="N150844" s="9"/>
    </row>
    <row r="150845" spans="12:14" x14ac:dyDescent="0.25">
      <c r="L150845" s="9"/>
      <c r="M150845" s="9"/>
      <c r="N150845" s="9"/>
    </row>
    <row r="150846" spans="12:14" x14ac:dyDescent="0.25">
      <c r="L150846" s="9"/>
      <c r="M150846" s="9"/>
      <c r="N150846" s="9"/>
    </row>
    <row r="150847" spans="12:14" x14ac:dyDescent="0.25">
      <c r="L150847" s="9"/>
      <c r="M150847" s="9"/>
      <c r="N150847" s="9"/>
    </row>
    <row r="150848" spans="12:14" x14ac:dyDescent="0.25">
      <c r="L150848" s="9"/>
      <c r="M150848" s="9"/>
      <c r="N150848" s="9"/>
    </row>
    <row r="150849" spans="12:14" x14ac:dyDescent="0.25">
      <c r="L150849" s="9"/>
      <c r="M150849" s="9"/>
      <c r="N150849" s="9"/>
    </row>
    <row r="150850" spans="12:14" x14ac:dyDescent="0.25">
      <c r="L150850" s="9"/>
      <c r="M150850" s="9"/>
      <c r="N150850" s="9"/>
    </row>
    <row r="150851" spans="12:14" x14ac:dyDescent="0.25">
      <c r="L150851" s="9"/>
      <c r="M150851" s="9"/>
      <c r="N150851" s="9"/>
    </row>
    <row r="150852" spans="12:14" x14ac:dyDescent="0.25">
      <c r="L150852" s="9"/>
      <c r="M150852" s="9"/>
      <c r="N150852" s="9"/>
    </row>
    <row r="150853" spans="12:14" x14ac:dyDescent="0.25">
      <c r="L150853" s="9"/>
      <c r="M150853" s="9"/>
      <c r="N150853" s="9"/>
    </row>
    <row r="150854" spans="12:14" x14ac:dyDescent="0.25">
      <c r="L150854" s="9"/>
      <c r="M150854" s="9"/>
      <c r="N150854" s="9"/>
    </row>
    <row r="150855" spans="12:14" x14ac:dyDescent="0.25">
      <c r="L150855" s="9"/>
      <c r="M150855" s="9"/>
      <c r="N150855" s="9"/>
    </row>
    <row r="150856" spans="12:14" x14ac:dyDescent="0.25">
      <c r="L150856" s="9"/>
      <c r="M150856" s="9"/>
      <c r="N150856" s="9"/>
    </row>
    <row r="150857" spans="12:14" x14ac:dyDescent="0.25">
      <c r="L150857" s="9"/>
      <c r="M150857" s="9"/>
      <c r="N150857" s="9"/>
    </row>
    <row r="150858" spans="12:14" x14ac:dyDescent="0.25">
      <c r="L150858" s="9"/>
      <c r="M150858" s="9"/>
      <c r="N150858" s="9"/>
    </row>
    <row r="150859" spans="12:14" x14ac:dyDescent="0.25">
      <c r="L150859" s="9"/>
      <c r="M150859" s="9"/>
      <c r="N150859" s="9"/>
    </row>
    <row r="150860" spans="12:14" x14ac:dyDescent="0.25">
      <c r="L150860" s="9"/>
      <c r="M150860" s="9"/>
      <c r="N150860" s="9"/>
    </row>
    <row r="150861" spans="12:14" x14ac:dyDescent="0.25">
      <c r="L150861" s="9"/>
      <c r="M150861" s="9"/>
      <c r="N150861" s="9"/>
    </row>
    <row r="150862" spans="12:14" x14ac:dyDescent="0.25">
      <c r="L150862" s="9"/>
      <c r="M150862" s="9"/>
      <c r="N150862" s="9"/>
    </row>
    <row r="150863" spans="12:14" x14ac:dyDescent="0.25">
      <c r="L150863" s="9"/>
      <c r="M150863" s="9"/>
      <c r="N150863" s="9"/>
    </row>
    <row r="150864" spans="12:14" x14ac:dyDescent="0.25">
      <c r="L150864" s="9"/>
      <c r="M150864" s="9"/>
      <c r="N150864" s="9"/>
    </row>
    <row r="150865" spans="12:14" x14ac:dyDescent="0.25">
      <c r="L150865" s="9"/>
      <c r="M150865" s="9"/>
      <c r="N150865" s="9"/>
    </row>
    <row r="150866" spans="12:14" x14ac:dyDescent="0.25">
      <c r="L150866" s="9"/>
      <c r="M150866" s="9"/>
      <c r="N150866" s="9"/>
    </row>
    <row r="150867" spans="12:14" x14ac:dyDescent="0.25">
      <c r="L150867" s="9"/>
      <c r="M150867" s="9"/>
      <c r="N150867" s="9"/>
    </row>
    <row r="150868" spans="12:14" x14ac:dyDescent="0.25">
      <c r="L150868" s="9"/>
      <c r="M150868" s="9"/>
      <c r="N150868" s="9"/>
    </row>
    <row r="150869" spans="12:14" x14ac:dyDescent="0.25">
      <c r="L150869" s="9"/>
      <c r="M150869" s="9"/>
      <c r="N150869" s="9"/>
    </row>
    <row r="150870" spans="12:14" x14ac:dyDescent="0.25">
      <c r="L150870" s="9"/>
      <c r="M150870" s="9"/>
      <c r="N150870" s="9"/>
    </row>
    <row r="150871" spans="12:14" x14ac:dyDescent="0.25">
      <c r="L150871" s="9"/>
      <c r="M150871" s="9"/>
      <c r="N150871" s="9"/>
    </row>
    <row r="150872" spans="12:14" x14ac:dyDescent="0.25">
      <c r="L150872" s="9"/>
      <c r="M150872" s="9"/>
      <c r="N150872" s="9"/>
    </row>
    <row r="150873" spans="12:14" x14ac:dyDescent="0.25">
      <c r="L150873" s="9"/>
      <c r="M150873" s="9"/>
      <c r="N150873" s="9"/>
    </row>
    <row r="150874" spans="12:14" x14ac:dyDescent="0.25">
      <c r="L150874" s="9"/>
      <c r="M150874" s="9"/>
      <c r="N150874" s="9"/>
    </row>
    <row r="150875" spans="12:14" x14ac:dyDescent="0.25">
      <c r="L150875" s="9"/>
      <c r="M150875" s="9"/>
      <c r="N150875" s="9"/>
    </row>
    <row r="150876" spans="12:14" x14ac:dyDescent="0.25">
      <c r="L150876" s="9"/>
      <c r="M150876" s="9"/>
      <c r="N150876" s="9"/>
    </row>
    <row r="150877" spans="12:14" x14ac:dyDescent="0.25">
      <c r="L150877" s="9"/>
      <c r="M150877" s="9"/>
      <c r="N150877" s="9"/>
    </row>
    <row r="150878" spans="12:14" x14ac:dyDescent="0.25">
      <c r="L150878" s="9"/>
      <c r="M150878" s="9"/>
      <c r="N150878" s="9"/>
    </row>
    <row r="150879" spans="12:14" x14ac:dyDescent="0.25">
      <c r="L150879" s="9"/>
      <c r="M150879" s="9"/>
      <c r="N150879" s="9"/>
    </row>
    <row r="150880" spans="12:14" x14ac:dyDescent="0.25">
      <c r="L150880" s="9"/>
      <c r="M150880" s="9"/>
      <c r="N150880" s="9"/>
    </row>
    <row r="150881" spans="12:14" x14ac:dyDescent="0.25">
      <c r="L150881" s="9"/>
      <c r="M150881" s="9"/>
      <c r="N150881" s="9"/>
    </row>
    <row r="150882" spans="12:14" x14ac:dyDescent="0.25">
      <c r="L150882" s="9"/>
      <c r="M150882" s="9"/>
      <c r="N150882" s="9"/>
    </row>
    <row r="150883" spans="12:14" x14ac:dyDescent="0.25">
      <c r="L150883" s="9"/>
      <c r="M150883" s="9"/>
      <c r="N150883" s="9"/>
    </row>
    <row r="150884" spans="12:14" x14ac:dyDescent="0.25">
      <c r="L150884" s="9"/>
      <c r="M150884" s="9"/>
      <c r="N150884" s="9"/>
    </row>
    <row r="150885" spans="12:14" x14ac:dyDescent="0.25">
      <c r="L150885" s="9"/>
      <c r="M150885" s="9"/>
      <c r="N150885" s="9"/>
    </row>
    <row r="150886" spans="12:14" x14ac:dyDescent="0.25">
      <c r="L150886" s="9"/>
      <c r="M150886" s="9"/>
      <c r="N150886" s="9"/>
    </row>
    <row r="150887" spans="12:14" x14ac:dyDescent="0.25">
      <c r="L150887" s="9"/>
      <c r="M150887" s="9"/>
      <c r="N150887" s="9"/>
    </row>
    <row r="150888" spans="12:14" x14ac:dyDescent="0.25">
      <c r="L150888" s="9"/>
      <c r="M150888" s="9"/>
      <c r="N150888" s="9"/>
    </row>
    <row r="150889" spans="12:14" x14ac:dyDescent="0.25">
      <c r="L150889" s="9"/>
      <c r="M150889" s="9"/>
      <c r="N150889" s="9"/>
    </row>
    <row r="150890" spans="12:14" x14ac:dyDescent="0.25">
      <c r="L150890" s="9"/>
      <c r="M150890" s="9"/>
      <c r="N150890" s="9"/>
    </row>
    <row r="150891" spans="12:14" x14ac:dyDescent="0.25">
      <c r="L150891" s="9"/>
      <c r="M150891" s="9"/>
      <c r="N150891" s="9"/>
    </row>
    <row r="150892" spans="12:14" x14ac:dyDescent="0.25">
      <c r="L150892" s="9"/>
      <c r="M150892" s="9"/>
      <c r="N150892" s="9"/>
    </row>
    <row r="150893" spans="12:14" x14ac:dyDescent="0.25">
      <c r="L150893" s="9"/>
      <c r="M150893" s="9"/>
      <c r="N150893" s="9"/>
    </row>
    <row r="150894" spans="12:14" x14ac:dyDescent="0.25">
      <c r="L150894" s="9"/>
      <c r="M150894" s="9"/>
      <c r="N150894" s="9"/>
    </row>
    <row r="150895" spans="12:14" x14ac:dyDescent="0.25">
      <c r="L150895" s="9"/>
      <c r="M150895" s="9"/>
      <c r="N150895" s="9"/>
    </row>
    <row r="150896" spans="12:14" x14ac:dyDescent="0.25">
      <c r="L150896" s="9"/>
      <c r="M150896" s="9"/>
      <c r="N150896" s="9"/>
    </row>
    <row r="150897" spans="12:14" x14ac:dyDescent="0.25">
      <c r="L150897" s="9"/>
      <c r="M150897" s="9"/>
      <c r="N150897" s="9"/>
    </row>
    <row r="150898" spans="12:14" x14ac:dyDescent="0.25">
      <c r="L150898" s="9"/>
      <c r="M150898" s="9"/>
      <c r="N150898" s="9"/>
    </row>
    <row r="150899" spans="12:14" x14ac:dyDescent="0.25">
      <c r="L150899" s="9"/>
      <c r="M150899" s="9"/>
      <c r="N150899" s="9"/>
    </row>
    <row r="150900" spans="12:14" x14ac:dyDescent="0.25">
      <c r="L150900" s="9"/>
      <c r="M150900" s="9"/>
      <c r="N150900" s="9"/>
    </row>
    <row r="150901" spans="12:14" x14ac:dyDescent="0.25">
      <c r="L150901" s="9"/>
      <c r="M150901" s="9"/>
      <c r="N150901" s="9"/>
    </row>
    <row r="150902" spans="12:14" x14ac:dyDescent="0.25">
      <c r="L150902" s="9"/>
      <c r="M150902" s="9"/>
      <c r="N150902" s="9"/>
    </row>
    <row r="150903" spans="12:14" x14ac:dyDescent="0.25">
      <c r="L150903" s="9"/>
      <c r="M150903" s="9"/>
      <c r="N150903" s="9"/>
    </row>
    <row r="150904" spans="12:14" x14ac:dyDescent="0.25">
      <c r="L150904" s="9"/>
      <c r="M150904" s="9"/>
      <c r="N150904" s="9"/>
    </row>
    <row r="150905" spans="12:14" x14ac:dyDescent="0.25">
      <c r="L150905" s="9"/>
      <c r="M150905" s="9"/>
      <c r="N150905" s="9"/>
    </row>
    <row r="150906" spans="12:14" x14ac:dyDescent="0.25">
      <c r="L150906" s="9"/>
      <c r="M150906" s="9"/>
      <c r="N150906" s="9"/>
    </row>
    <row r="150907" spans="12:14" x14ac:dyDescent="0.25">
      <c r="L150907" s="9"/>
      <c r="M150907" s="9"/>
      <c r="N150907" s="9"/>
    </row>
    <row r="150908" spans="12:14" x14ac:dyDescent="0.25">
      <c r="L150908" s="9"/>
      <c r="M150908" s="9"/>
      <c r="N150908" s="9"/>
    </row>
    <row r="150909" spans="12:14" x14ac:dyDescent="0.25">
      <c r="L150909" s="9"/>
      <c r="M150909" s="9"/>
      <c r="N150909" s="9"/>
    </row>
    <row r="150910" spans="12:14" x14ac:dyDescent="0.25">
      <c r="L150910" s="9"/>
      <c r="M150910" s="9"/>
      <c r="N150910" s="9"/>
    </row>
    <row r="150911" spans="12:14" x14ac:dyDescent="0.25">
      <c r="L150911" s="9"/>
      <c r="M150911" s="9"/>
      <c r="N150911" s="9"/>
    </row>
    <row r="150912" spans="12:14" x14ac:dyDescent="0.25">
      <c r="L150912" s="9"/>
      <c r="M150912" s="9"/>
      <c r="N150912" s="9"/>
    </row>
    <row r="150913" spans="12:14" x14ac:dyDescent="0.25">
      <c r="L150913" s="9"/>
      <c r="M150913" s="9"/>
      <c r="N150913" s="9"/>
    </row>
    <row r="150914" spans="12:14" x14ac:dyDescent="0.25">
      <c r="L150914" s="9"/>
      <c r="M150914" s="9"/>
      <c r="N150914" s="9"/>
    </row>
    <row r="150915" spans="12:14" x14ac:dyDescent="0.25">
      <c r="L150915" s="9"/>
      <c r="M150915" s="9"/>
      <c r="N150915" s="9"/>
    </row>
    <row r="150916" spans="12:14" x14ac:dyDescent="0.25">
      <c r="L150916" s="9"/>
      <c r="M150916" s="9"/>
      <c r="N150916" s="9"/>
    </row>
    <row r="150917" spans="12:14" x14ac:dyDescent="0.25">
      <c r="L150917" s="9"/>
      <c r="M150917" s="9"/>
      <c r="N150917" s="9"/>
    </row>
    <row r="150918" spans="12:14" x14ac:dyDescent="0.25">
      <c r="L150918" s="9"/>
      <c r="M150918" s="9"/>
      <c r="N150918" s="9"/>
    </row>
    <row r="150919" spans="12:14" x14ac:dyDescent="0.25">
      <c r="L150919" s="9"/>
      <c r="M150919" s="9"/>
      <c r="N150919" s="9"/>
    </row>
    <row r="150920" spans="12:14" x14ac:dyDescent="0.25">
      <c r="L150920" s="9"/>
      <c r="M150920" s="9"/>
      <c r="N150920" s="9"/>
    </row>
    <row r="150921" spans="12:14" x14ac:dyDescent="0.25">
      <c r="L150921" s="9"/>
      <c r="M150921" s="9"/>
      <c r="N150921" s="9"/>
    </row>
    <row r="150922" spans="12:14" x14ac:dyDescent="0.25">
      <c r="L150922" s="9"/>
      <c r="M150922" s="9"/>
      <c r="N150922" s="9"/>
    </row>
    <row r="150923" spans="12:14" x14ac:dyDescent="0.25">
      <c r="L150923" s="9"/>
      <c r="M150923" s="9"/>
      <c r="N150923" s="9"/>
    </row>
    <row r="150924" spans="12:14" x14ac:dyDescent="0.25">
      <c r="L150924" s="9"/>
      <c r="M150924" s="9"/>
      <c r="N150924" s="9"/>
    </row>
    <row r="150925" spans="12:14" x14ac:dyDescent="0.25">
      <c r="L150925" s="9"/>
      <c r="M150925" s="9"/>
      <c r="N150925" s="9"/>
    </row>
    <row r="150926" spans="12:14" x14ac:dyDescent="0.25">
      <c r="L150926" s="9"/>
      <c r="M150926" s="9"/>
      <c r="N150926" s="9"/>
    </row>
    <row r="150927" spans="12:14" x14ac:dyDescent="0.25">
      <c r="L150927" s="9"/>
      <c r="M150927" s="9"/>
      <c r="N150927" s="9"/>
    </row>
    <row r="150928" spans="12:14" x14ac:dyDescent="0.25">
      <c r="L150928" s="9"/>
      <c r="M150928" s="9"/>
      <c r="N150928" s="9"/>
    </row>
    <row r="150929" spans="12:14" x14ac:dyDescent="0.25">
      <c r="L150929" s="9"/>
      <c r="M150929" s="9"/>
      <c r="N150929" s="9"/>
    </row>
    <row r="150930" spans="12:14" x14ac:dyDescent="0.25">
      <c r="L150930" s="9"/>
      <c r="M150930" s="9"/>
      <c r="N150930" s="9"/>
    </row>
    <row r="150931" spans="12:14" x14ac:dyDescent="0.25">
      <c r="L150931" s="9"/>
      <c r="M150931" s="9"/>
      <c r="N150931" s="9"/>
    </row>
    <row r="150932" spans="12:14" x14ac:dyDescent="0.25">
      <c r="L150932" s="9"/>
      <c r="M150932" s="9"/>
      <c r="N150932" s="9"/>
    </row>
    <row r="150933" spans="12:14" x14ac:dyDescent="0.25">
      <c r="L150933" s="9"/>
      <c r="M150933" s="9"/>
      <c r="N150933" s="9"/>
    </row>
    <row r="150934" spans="12:14" x14ac:dyDescent="0.25">
      <c r="L150934" s="9"/>
      <c r="M150934" s="9"/>
      <c r="N150934" s="9"/>
    </row>
    <row r="150935" spans="12:14" x14ac:dyDescent="0.25">
      <c r="L150935" s="9"/>
      <c r="M150935" s="9"/>
      <c r="N150935" s="9"/>
    </row>
    <row r="150936" spans="12:14" x14ac:dyDescent="0.25">
      <c r="L150936" s="9"/>
      <c r="M150936" s="9"/>
      <c r="N150936" s="9"/>
    </row>
    <row r="150937" spans="12:14" x14ac:dyDescent="0.25">
      <c r="L150937" s="9"/>
      <c r="M150937" s="9"/>
      <c r="N150937" s="9"/>
    </row>
    <row r="150938" spans="12:14" x14ac:dyDescent="0.25">
      <c r="L150938" s="9"/>
      <c r="M150938" s="9"/>
      <c r="N150938" s="9"/>
    </row>
    <row r="150939" spans="12:14" x14ac:dyDescent="0.25">
      <c r="L150939" s="9"/>
      <c r="M150939" s="9"/>
      <c r="N150939" s="9"/>
    </row>
    <row r="150940" spans="12:14" x14ac:dyDescent="0.25">
      <c r="L150940" s="9"/>
      <c r="M150940" s="9"/>
      <c r="N150940" s="9"/>
    </row>
    <row r="150941" spans="12:14" x14ac:dyDescent="0.25">
      <c r="L150941" s="9"/>
      <c r="M150941" s="9"/>
      <c r="N150941" s="9"/>
    </row>
    <row r="150942" spans="12:14" x14ac:dyDescent="0.25">
      <c r="L150942" s="9"/>
      <c r="M150942" s="9"/>
      <c r="N150942" s="9"/>
    </row>
    <row r="150943" spans="12:14" x14ac:dyDescent="0.25">
      <c r="L150943" s="9"/>
      <c r="M150943" s="9"/>
      <c r="N150943" s="9"/>
    </row>
    <row r="150944" spans="12:14" x14ac:dyDescent="0.25">
      <c r="L150944" s="9"/>
      <c r="M150944" s="9"/>
      <c r="N150944" s="9"/>
    </row>
    <row r="150945" spans="12:14" x14ac:dyDescent="0.25">
      <c r="L150945" s="9"/>
      <c r="M150945" s="9"/>
      <c r="N150945" s="9"/>
    </row>
    <row r="150946" spans="12:14" x14ac:dyDescent="0.25">
      <c r="L150946" s="9"/>
      <c r="M150946" s="9"/>
      <c r="N150946" s="9"/>
    </row>
    <row r="150947" spans="12:14" x14ac:dyDescent="0.25">
      <c r="L150947" s="9"/>
      <c r="M150947" s="9"/>
      <c r="N150947" s="9"/>
    </row>
    <row r="150948" spans="12:14" x14ac:dyDescent="0.25">
      <c r="L150948" s="9"/>
      <c r="M150948" s="9"/>
      <c r="N150948" s="9"/>
    </row>
    <row r="150949" spans="12:14" x14ac:dyDescent="0.25">
      <c r="L150949" s="9"/>
      <c r="M150949" s="9"/>
      <c r="N150949" s="9"/>
    </row>
    <row r="150950" spans="12:14" x14ac:dyDescent="0.25">
      <c r="L150950" s="9"/>
      <c r="M150950" s="9"/>
      <c r="N150950" s="9"/>
    </row>
    <row r="150951" spans="12:14" x14ac:dyDescent="0.25">
      <c r="L150951" s="9"/>
      <c r="M150951" s="9"/>
      <c r="N150951" s="9"/>
    </row>
    <row r="150952" spans="12:14" x14ac:dyDescent="0.25">
      <c r="L150952" s="9"/>
      <c r="M150952" s="9"/>
      <c r="N150952" s="9"/>
    </row>
    <row r="150953" spans="12:14" x14ac:dyDescent="0.25">
      <c r="L150953" s="9"/>
      <c r="M150953" s="9"/>
      <c r="N150953" s="9"/>
    </row>
    <row r="150954" spans="12:14" x14ac:dyDescent="0.25">
      <c r="L150954" s="9"/>
      <c r="M150954" s="9"/>
      <c r="N150954" s="9"/>
    </row>
    <row r="150955" spans="12:14" x14ac:dyDescent="0.25">
      <c r="L150955" s="9"/>
      <c r="M150955" s="9"/>
      <c r="N150955" s="9"/>
    </row>
    <row r="150956" spans="12:14" x14ac:dyDescent="0.25">
      <c r="L150956" s="9"/>
      <c r="M150956" s="9"/>
      <c r="N150956" s="9"/>
    </row>
    <row r="150957" spans="12:14" x14ac:dyDescent="0.25">
      <c r="L150957" s="9"/>
      <c r="M150957" s="9"/>
      <c r="N150957" s="9"/>
    </row>
    <row r="150958" spans="12:14" x14ac:dyDescent="0.25">
      <c r="L150958" s="9"/>
      <c r="M150958" s="9"/>
      <c r="N150958" s="9"/>
    </row>
    <row r="150959" spans="12:14" x14ac:dyDescent="0.25">
      <c r="L150959" s="9"/>
      <c r="M150959" s="9"/>
      <c r="N150959" s="9"/>
    </row>
    <row r="150960" spans="12:14" x14ac:dyDescent="0.25">
      <c r="L150960" s="9"/>
      <c r="M150960" s="9"/>
      <c r="N150960" s="9"/>
    </row>
    <row r="150961" spans="12:14" x14ac:dyDescent="0.25">
      <c r="L150961" s="9"/>
      <c r="M150961" s="9"/>
      <c r="N150961" s="9"/>
    </row>
    <row r="150962" spans="12:14" x14ac:dyDescent="0.25">
      <c r="L150962" s="9"/>
      <c r="M150962" s="9"/>
      <c r="N150962" s="9"/>
    </row>
    <row r="150963" spans="12:14" x14ac:dyDescent="0.25">
      <c r="L150963" s="9"/>
      <c r="M150963" s="9"/>
      <c r="N150963" s="9"/>
    </row>
    <row r="150964" spans="12:14" x14ac:dyDescent="0.25">
      <c r="L150964" s="9"/>
      <c r="M150964" s="9"/>
      <c r="N150964" s="9"/>
    </row>
    <row r="150965" spans="12:14" x14ac:dyDescent="0.25">
      <c r="L150965" s="9"/>
      <c r="M150965" s="9"/>
      <c r="N150965" s="9"/>
    </row>
    <row r="150966" spans="12:14" x14ac:dyDescent="0.25">
      <c r="L150966" s="9"/>
      <c r="M150966" s="9"/>
      <c r="N150966" s="9"/>
    </row>
    <row r="150967" spans="12:14" x14ac:dyDescent="0.25">
      <c r="L150967" s="9"/>
      <c r="M150967" s="9"/>
      <c r="N150967" s="9"/>
    </row>
    <row r="150968" spans="12:14" x14ac:dyDescent="0.25">
      <c r="L150968" s="9"/>
      <c r="M150968" s="9"/>
      <c r="N150968" s="9"/>
    </row>
    <row r="150969" spans="12:14" x14ac:dyDescent="0.25">
      <c r="L150969" s="9"/>
      <c r="M150969" s="9"/>
      <c r="N150969" s="9"/>
    </row>
    <row r="150970" spans="12:14" x14ac:dyDescent="0.25">
      <c r="L150970" s="9"/>
      <c r="M150970" s="9"/>
      <c r="N150970" s="9"/>
    </row>
    <row r="150971" spans="12:14" x14ac:dyDescent="0.25">
      <c r="L150971" s="9"/>
      <c r="M150971" s="9"/>
      <c r="N150971" s="9"/>
    </row>
    <row r="150972" spans="12:14" x14ac:dyDescent="0.25">
      <c r="L150972" s="9"/>
      <c r="M150972" s="9"/>
      <c r="N150972" s="9"/>
    </row>
    <row r="150973" spans="12:14" x14ac:dyDescent="0.25">
      <c r="L150973" s="9"/>
      <c r="M150973" s="9"/>
      <c r="N150973" s="9"/>
    </row>
    <row r="150974" spans="12:14" x14ac:dyDescent="0.25">
      <c r="L150974" s="9"/>
      <c r="M150974" s="9"/>
      <c r="N150974" s="9"/>
    </row>
    <row r="150975" spans="12:14" x14ac:dyDescent="0.25">
      <c r="L150975" s="9"/>
      <c r="M150975" s="9"/>
      <c r="N150975" s="9"/>
    </row>
    <row r="150976" spans="12:14" x14ac:dyDescent="0.25">
      <c r="L150976" s="9"/>
      <c r="M150976" s="9"/>
      <c r="N150976" s="9"/>
    </row>
    <row r="150977" spans="12:14" x14ac:dyDescent="0.25">
      <c r="L150977" s="9"/>
      <c r="M150977" s="9"/>
      <c r="N150977" s="9"/>
    </row>
    <row r="150978" spans="12:14" x14ac:dyDescent="0.25">
      <c r="L150978" s="9"/>
      <c r="M150978" s="9"/>
      <c r="N150978" s="9"/>
    </row>
    <row r="150979" spans="12:14" x14ac:dyDescent="0.25">
      <c r="L150979" s="9"/>
      <c r="M150979" s="9"/>
      <c r="N150979" s="9"/>
    </row>
    <row r="150980" spans="12:14" x14ac:dyDescent="0.25">
      <c r="L150980" s="9"/>
      <c r="M150980" s="9"/>
      <c r="N150980" s="9"/>
    </row>
    <row r="150981" spans="12:14" x14ac:dyDescent="0.25">
      <c r="L150981" s="9"/>
      <c r="M150981" s="9"/>
      <c r="N150981" s="9"/>
    </row>
    <row r="150982" spans="12:14" x14ac:dyDescent="0.25">
      <c r="L150982" s="9"/>
      <c r="M150982" s="9"/>
      <c r="N150982" s="9"/>
    </row>
    <row r="150983" spans="12:14" x14ac:dyDescent="0.25">
      <c r="L150983" s="9"/>
      <c r="M150983" s="9"/>
      <c r="N150983" s="9"/>
    </row>
    <row r="150984" spans="12:14" x14ac:dyDescent="0.25">
      <c r="L150984" s="9"/>
      <c r="M150984" s="9"/>
      <c r="N150984" s="9"/>
    </row>
    <row r="150985" spans="12:14" x14ac:dyDescent="0.25">
      <c r="L150985" s="9"/>
      <c r="M150985" s="9"/>
      <c r="N150985" s="9"/>
    </row>
    <row r="150986" spans="12:14" x14ac:dyDescent="0.25">
      <c r="L150986" s="9"/>
      <c r="M150986" s="9"/>
      <c r="N150986" s="9"/>
    </row>
    <row r="150987" spans="12:14" x14ac:dyDescent="0.25">
      <c r="L150987" s="9"/>
      <c r="M150987" s="9"/>
      <c r="N150987" s="9"/>
    </row>
    <row r="150988" spans="12:14" x14ac:dyDescent="0.25">
      <c r="L150988" s="9"/>
      <c r="M150988" s="9"/>
      <c r="N150988" s="9"/>
    </row>
    <row r="150989" spans="12:14" x14ac:dyDescent="0.25">
      <c r="L150989" s="9"/>
      <c r="M150989" s="9"/>
      <c r="N150989" s="9"/>
    </row>
    <row r="150990" spans="12:14" x14ac:dyDescent="0.25">
      <c r="L150990" s="9"/>
      <c r="M150990" s="9"/>
      <c r="N150990" s="9"/>
    </row>
    <row r="150991" spans="12:14" x14ac:dyDescent="0.25">
      <c r="L150991" s="9"/>
      <c r="M150991" s="9"/>
      <c r="N150991" s="9"/>
    </row>
    <row r="150992" spans="12:14" x14ac:dyDescent="0.25">
      <c r="L150992" s="9"/>
      <c r="M150992" s="9"/>
      <c r="N150992" s="9"/>
    </row>
    <row r="150993" spans="12:14" x14ac:dyDescent="0.25">
      <c r="L150993" s="9"/>
      <c r="M150993" s="9"/>
      <c r="N150993" s="9"/>
    </row>
    <row r="150994" spans="12:14" x14ac:dyDescent="0.25">
      <c r="L150994" s="9"/>
      <c r="M150994" s="9"/>
      <c r="N150994" s="9"/>
    </row>
    <row r="150995" spans="12:14" x14ac:dyDescent="0.25">
      <c r="L150995" s="9"/>
      <c r="M150995" s="9"/>
      <c r="N150995" s="9"/>
    </row>
    <row r="150996" spans="12:14" x14ac:dyDescent="0.25">
      <c r="L150996" s="9"/>
      <c r="M150996" s="9"/>
      <c r="N150996" s="9"/>
    </row>
    <row r="150997" spans="12:14" x14ac:dyDescent="0.25">
      <c r="L150997" s="9"/>
      <c r="M150997" s="9"/>
      <c r="N150997" s="9"/>
    </row>
    <row r="150998" spans="12:14" x14ac:dyDescent="0.25">
      <c r="L150998" s="9"/>
      <c r="M150998" s="9"/>
      <c r="N150998" s="9"/>
    </row>
    <row r="150999" spans="12:14" x14ac:dyDescent="0.25">
      <c r="L150999" s="9"/>
      <c r="M150999" s="9"/>
      <c r="N150999" s="9"/>
    </row>
    <row r="151000" spans="12:14" x14ac:dyDescent="0.25">
      <c r="L151000" s="9"/>
      <c r="M151000" s="9"/>
      <c r="N151000" s="9"/>
    </row>
    <row r="151001" spans="12:14" x14ac:dyDescent="0.25">
      <c r="L151001" s="9"/>
      <c r="M151001" s="9"/>
      <c r="N151001" s="9"/>
    </row>
    <row r="151002" spans="12:14" x14ac:dyDescent="0.25">
      <c r="L151002" s="9"/>
      <c r="M151002" s="9"/>
      <c r="N151002" s="9"/>
    </row>
    <row r="151003" spans="12:14" x14ac:dyDescent="0.25">
      <c r="L151003" s="9"/>
      <c r="M151003" s="9"/>
      <c r="N151003" s="9"/>
    </row>
    <row r="151004" spans="12:14" x14ac:dyDescent="0.25">
      <c r="L151004" s="9"/>
      <c r="M151004" s="9"/>
      <c r="N151004" s="9"/>
    </row>
    <row r="151005" spans="12:14" x14ac:dyDescent="0.25">
      <c r="L151005" s="9"/>
      <c r="M151005" s="9"/>
      <c r="N151005" s="9"/>
    </row>
    <row r="151006" spans="12:14" x14ac:dyDescent="0.25">
      <c r="L151006" s="9"/>
      <c r="M151006" s="9"/>
      <c r="N151006" s="9"/>
    </row>
    <row r="151007" spans="12:14" x14ac:dyDescent="0.25">
      <c r="L151007" s="9"/>
      <c r="M151007" s="9"/>
      <c r="N151007" s="9"/>
    </row>
    <row r="151008" spans="12:14" x14ac:dyDescent="0.25">
      <c r="L151008" s="9"/>
      <c r="M151008" s="9"/>
      <c r="N151008" s="9"/>
    </row>
    <row r="151009" spans="12:14" x14ac:dyDescent="0.25">
      <c r="L151009" s="9"/>
      <c r="M151009" s="9"/>
      <c r="N151009" s="9"/>
    </row>
    <row r="151010" spans="12:14" x14ac:dyDescent="0.25">
      <c r="L151010" s="9"/>
      <c r="M151010" s="9"/>
      <c r="N151010" s="9"/>
    </row>
    <row r="151011" spans="12:14" x14ac:dyDescent="0.25">
      <c r="L151011" s="9"/>
      <c r="M151011" s="9"/>
      <c r="N151011" s="9"/>
    </row>
    <row r="151012" spans="12:14" x14ac:dyDescent="0.25">
      <c r="L151012" s="9"/>
      <c r="M151012" s="9"/>
      <c r="N151012" s="9"/>
    </row>
    <row r="151013" spans="12:14" x14ac:dyDescent="0.25">
      <c r="L151013" s="9"/>
      <c r="M151013" s="9"/>
      <c r="N151013" s="9"/>
    </row>
    <row r="151014" spans="12:14" x14ac:dyDescent="0.25">
      <c r="L151014" s="9"/>
      <c r="M151014" s="9"/>
      <c r="N151014" s="9"/>
    </row>
    <row r="151015" spans="12:14" x14ac:dyDescent="0.25">
      <c r="L151015" s="9"/>
      <c r="M151015" s="9"/>
      <c r="N151015" s="9"/>
    </row>
    <row r="151016" spans="12:14" x14ac:dyDescent="0.25">
      <c r="L151016" s="9"/>
      <c r="M151016" s="9"/>
      <c r="N151016" s="9"/>
    </row>
    <row r="151017" spans="12:14" x14ac:dyDescent="0.25">
      <c r="L151017" s="9"/>
      <c r="M151017" s="9"/>
      <c r="N151017" s="9"/>
    </row>
    <row r="151018" spans="12:14" x14ac:dyDescent="0.25">
      <c r="L151018" s="9"/>
      <c r="M151018" s="9"/>
      <c r="N151018" s="9"/>
    </row>
    <row r="151019" spans="12:14" x14ac:dyDescent="0.25">
      <c r="L151019" s="9"/>
      <c r="M151019" s="9"/>
      <c r="N151019" s="9"/>
    </row>
    <row r="151020" spans="12:14" x14ac:dyDescent="0.25">
      <c r="L151020" s="9"/>
      <c r="M151020" s="9"/>
      <c r="N151020" s="9"/>
    </row>
    <row r="151021" spans="12:14" x14ac:dyDescent="0.25">
      <c r="L151021" s="9"/>
      <c r="M151021" s="9"/>
      <c r="N151021" s="9"/>
    </row>
    <row r="151022" spans="12:14" x14ac:dyDescent="0.25">
      <c r="L151022" s="9"/>
      <c r="M151022" s="9"/>
      <c r="N151022" s="9"/>
    </row>
    <row r="151023" spans="12:14" x14ac:dyDescent="0.25">
      <c r="L151023" s="9"/>
      <c r="M151023" s="9"/>
      <c r="N151023" s="9"/>
    </row>
    <row r="151024" spans="12:14" x14ac:dyDescent="0.25">
      <c r="L151024" s="9"/>
      <c r="M151024" s="9"/>
      <c r="N151024" s="9"/>
    </row>
    <row r="151025" spans="12:14" x14ac:dyDescent="0.25">
      <c r="L151025" s="9"/>
      <c r="M151025" s="9"/>
      <c r="N151025" s="9"/>
    </row>
    <row r="151026" spans="12:14" x14ac:dyDescent="0.25">
      <c r="L151026" s="9"/>
      <c r="M151026" s="9"/>
      <c r="N151026" s="9"/>
    </row>
    <row r="151027" spans="12:14" x14ac:dyDescent="0.25">
      <c r="L151027" s="9"/>
      <c r="M151027" s="9"/>
      <c r="N151027" s="9"/>
    </row>
    <row r="151028" spans="12:14" x14ac:dyDescent="0.25">
      <c r="L151028" s="9"/>
      <c r="M151028" s="9"/>
      <c r="N151028" s="9"/>
    </row>
    <row r="151029" spans="12:14" x14ac:dyDescent="0.25">
      <c r="L151029" s="9"/>
      <c r="M151029" s="9"/>
      <c r="N151029" s="9"/>
    </row>
    <row r="151030" spans="12:14" x14ac:dyDescent="0.25">
      <c r="L151030" s="9"/>
      <c r="M151030" s="9"/>
      <c r="N151030" s="9"/>
    </row>
    <row r="151031" spans="12:14" x14ac:dyDescent="0.25">
      <c r="L151031" s="9"/>
      <c r="M151031" s="9"/>
      <c r="N151031" s="9"/>
    </row>
    <row r="151032" spans="12:14" x14ac:dyDescent="0.25">
      <c r="L151032" s="9"/>
      <c r="M151032" s="9"/>
      <c r="N151032" s="9"/>
    </row>
    <row r="151033" spans="12:14" x14ac:dyDescent="0.25">
      <c r="L151033" s="9"/>
      <c r="M151033" s="9"/>
      <c r="N151033" s="9"/>
    </row>
    <row r="151034" spans="12:14" x14ac:dyDescent="0.25">
      <c r="L151034" s="9"/>
      <c r="M151034" s="9"/>
      <c r="N151034" s="9"/>
    </row>
    <row r="151035" spans="12:14" x14ac:dyDescent="0.25">
      <c r="L151035" s="9"/>
      <c r="M151035" s="9"/>
      <c r="N151035" s="9"/>
    </row>
    <row r="151036" spans="12:14" x14ac:dyDescent="0.25">
      <c r="L151036" s="9"/>
      <c r="M151036" s="9"/>
      <c r="N151036" s="9"/>
    </row>
    <row r="151037" spans="12:14" x14ac:dyDescent="0.25">
      <c r="L151037" s="9"/>
      <c r="M151037" s="9"/>
      <c r="N151037" s="9"/>
    </row>
    <row r="151038" spans="12:14" x14ac:dyDescent="0.25">
      <c r="L151038" s="9"/>
      <c r="M151038" s="9"/>
      <c r="N151038" s="9"/>
    </row>
    <row r="151039" spans="12:14" x14ac:dyDescent="0.25">
      <c r="L151039" s="9"/>
      <c r="M151039" s="9"/>
      <c r="N151039" s="9"/>
    </row>
    <row r="151040" spans="12:14" x14ac:dyDescent="0.25">
      <c r="L151040" s="9"/>
      <c r="M151040" s="9"/>
      <c r="N151040" s="9"/>
    </row>
    <row r="151041" spans="12:14" x14ac:dyDescent="0.25">
      <c r="L151041" s="9"/>
      <c r="M151041" s="9"/>
      <c r="N151041" s="9"/>
    </row>
    <row r="151042" spans="12:14" x14ac:dyDescent="0.25">
      <c r="L151042" s="9"/>
      <c r="M151042" s="9"/>
      <c r="N151042" s="9"/>
    </row>
    <row r="151043" spans="12:14" x14ac:dyDescent="0.25">
      <c r="L151043" s="9"/>
      <c r="M151043" s="9"/>
      <c r="N151043" s="9"/>
    </row>
    <row r="151044" spans="12:14" x14ac:dyDescent="0.25">
      <c r="L151044" s="9"/>
      <c r="M151044" s="9"/>
      <c r="N151044" s="9"/>
    </row>
    <row r="151045" spans="12:14" x14ac:dyDescent="0.25">
      <c r="L151045" s="9"/>
      <c r="M151045" s="9"/>
      <c r="N151045" s="9"/>
    </row>
    <row r="151046" spans="12:14" x14ac:dyDescent="0.25">
      <c r="L151046" s="9"/>
      <c r="M151046" s="9"/>
      <c r="N151046" s="9"/>
    </row>
    <row r="151047" spans="12:14" x14ac:dyDescent="0.25">
      <c r="L151047" s="9"/>
      <c r="M151047" s="9"/>
      <c r="N151047" s="9"/>
    </row>
    <row r="151048" spans="12:14" x14ac:dyDescent="0.25">
      <c r="L151048" s="9"/>
      <c r="M151048" s="9"/>
      <c r="N151048" s="9"/>
    </row>
    <row r="151049" spans="12:14" x14ac:dyDescent="0.25">
      <c r="L151049" s="9"/>
      <c r="M151049" s="9"/>
      <c r="N151049" s="9"/>
    </row>
    <row r="151050" spans="12:14" x14ac:dyDescent="0.25">
      <c r="L151050" s="9"/>
      <c r="M151050" s="9"/>
      <c r="N151050" s="9"/>
    </row>
    <row r="151051" spans="12:14" x14ac:dyDescent="0.25">
      <c r="L151051" s="9"/>
      <c r="M151051" s="9"/>
      <c r="N151051" s="9"/>
    </row>
    <row r="151052" spans="12:14" x14ac:dyDescent="0.25">
      <c r="L151052" s="9"/>
      <c r="M151052" s="9"/>
      <c r="N151052" s="9"/>
    </row>
    <row r="151053" spans="12:14" x14ac:dyDescent="0.25">
      <c r="L151053" s="9"/>
      <c r="M151053" s="9"/>
      <c r="N151053" s="9"/>
    </row>
    <row r="151054" spans="12:14" x14ac:dyDescent="0.25">
      <c r="L151054" s="9"/>
      <c r="M151054" s="9"/>
      <c r="N151054" s="9"/>
    </row>
    <row r="151055" spans="12:14" x14ac:dyDescent="0.25">
      <c r="L151055" s="9"/>
      <c r="M151055" s="9"/>
      <c r="N151055" s="9"/>
    </row>
    <row r="151056" spans="12:14" x14ac:dyDescent="0.25">
      <c r="L151056" s="9"/>
      <c r="M151056" s="9"/>
      <c r="N151056" s="9"/>
    </row>
    <row r="151057" spans="12:14" x14ac:dyDescent="0.25">
      <c r="L151057" s="9"/>
      <c r="M151057" s="9"/>
      <c r="N151057" s="9"/>
    </row>
    <row r="151058" spans="12:14" x14ac:dyDescent="0.25">
      <c r="L151058" s="9"/>
      <c r="M151058" s="9"/>
      <c r="N151058" s="9"/>
    </row>
    <row r="151059" spans="12:14" x14ac:dyDescent="0.25">
      <c r="L151059" s="9"/>
      <c r="M151059" s="9"/>
      <c r="N151059" s="9"/>
    </row>
    <row r="151060" spans="12:14" x14ac:dyDescent="0.25">
      <c r="L151060" s="9"/>
      <c r="M151060" s="9"/>
      <c r="N151060" s="9"/>
    </row>
    <row r="151061" spans="12:14" x14ac:dyDescent="0.25">
      <c r="L151061" s="9"/>
      <c r="M151061" s="9"/>
      <c r="N151061" s="9"/>
    </row>
    <row r="151062" spans="12:14" x14ac:dyDescent="0.25">
      <c r="L151062" s="9"/>
      <c r="M151062" s="9"/>
      <c r="N151062" s="9"/>
    </row>
    <row r="151063" spans="12:14" x14ac:dyDescent="0.25">
      <c r="L151063" s="9"/>
      <c r="M151063" s="9"/>
      <c r="N151063" s="9"/>
    </row>
    <row r="151064" spans="12:14" x14ac:dyDescent="0.25">
      <c r="L151064" s="9"/>
      <c r="M151064" s="9"/>
      <c r="N151064" s="9"/>
    </row>
    <row r="151065" spans="12:14" x14ac:dyDescent="0.25">
      <c r="L151065" s="9"/>
      <c r="M151065" s="9"/>
      <c r="N151065" s="9"/>
    </row>
    <row r="151066" spans="12:14" x14ac:dyDescent="0.25">
      <c r="L151066" s="9"/>
      <c r="M151066" s="9"/>
      <c r="N151066" s="9"/>
    </row>
    <row r="151067" spans="12:14" x14ac:dyDescent="0.25">
      <c r="L151067" s="9"/>
      <c r="M151067" s="9"/>
      <c r="N151067" s="9"/>
    </row>
    <row r="151068" spans="12:14" x14ac:dyDescent="0.25">
      <c r="L151068" s="9"/>
      <c r="M151068" s="9"/>
      <c r="N151068" s="9"/>
    </row>
    <row r="151069" spans="12:14" x14ac:dyDescent="0.25">
      <c r="L151069" s="9"/>
      <c r="M151069" s="9"/>
      <c r="N151069" s="9"/>
    </row>
    <row r="151070" spans="12:14" x14ac:dyDescent="0.25">
      <c r="L151070" s="9"/>
      <c r="M151070" s="9"/>
      <c r="N151070" s="9"/>
    </row>
    <row r="151071" spans="12:14" x14ac:dyDescent="0.25">
      <c r="L151071" s="9"/>
      <c r="M151071" s="9"/>
      <c r="N151071" s="9"/>
    </row>
    <row r="151072" spans="12:14" x14ac:dyDescent="0.25">
      <c r="L151072" s="9"/>
      <c r="M151072" s="9"/>
      <c r="N151072" s="9"/>
    </row>
    <row r="151073" spans="12:14" x14ac:dyDescent="0.25">
      <c r="L151073" s="9"/>
      <c r="M151073" s="9"/>
      <c r="N151073" s="9"/>
    </row>
    <row r="151074" spans="12:14" x14ac:dyDescent="0.25">
      <c r="L151074" s="9"/>
      <c r="M151074" s="9"/>
      <c r="N151074" s="9"/>
    </row>
    <row r="151075" spans="12:14" x14ac:dyDescent="0.25">
      <c r="L151075" s="9"/>
      <c r="M151075" s="9"/>
      <c r="N151075" s="9"/>
    </row>
    <row r="151076" spans="12:14" x14ac:dyDescent="0.25">
      <c r="L151076" s="9"/>
      <c r="M151076" s="9"/>
      <c r="N151076" s="9"/>
    </row>
    <row r="151077" spans="12:14" x14ac:dyDescent="0.25">
      <c r="L151077" s="9"/>
      <c r="M151077" s="9"/>
      <c r="N151077" s="9"/>
    </row>
    <row r="151078" spans="12:14" x14ac:dyDescent="0.25">
      <c r="L151078" s="9"/>
      <c r="M151078" s="9"/>
      <c r="N151078" s="9"/>
    </row>
    <row r="151079" spans="12:14" x14ac:dyDescent="0.25">
      <c r="L151079" s="9"/>
      <c r="M151079" s="9"/>
      <c r="N151079" s="9"/>
    </row>
    <row r="151080" spans="12:14" x14ac:dyDescent="0.25">
      <c r="L151080" s="9"/>
      <c r="M151080" s="9"/>
      <c r="N151080" s="9"/>
    </row>
    <row r="151081" spans="12:14" x14ac:dyDescent="0.25">
      <c r="L151081" s="9"/>
      <c r="M151081" s="9"/>
      <c r="N151081" s="9"/>
    </row>
    <row r="151082" spans="12:14" x14ac:dyDescent="0.25">
      <c r="L151082" s="9"/>
      <c r="M151082" s="9"/>
      <c r="N151082" s="9"/>
    </row>
    <row r="151083" spans="12:14" x14ac:dyDescent="0.25">
      <c r="L151083" s="9"/>
      <c r="M151083" s="9"/>
      <c r="N151083" s="9"/>
    </row>
    <row r="151084" spans="12:14" x14ac:dyDescent="0.25">
      <c r="L151084" s="9"/>
      <c r="M151084" s="9"/>
      <c r="N151084" s="9"/>
    </row>
    <row r="151085" spans="12:14" x14ac:dyDescent="0.25">
      <c r="L151085" s="9"/>
      <c r="M151085" s="9"/>
      <c r="N151085" s="9"/>
    </row>
    <row r="151086" spans="12:14" x14ac:dyDescent="0.25">
      <c r="L151086" s="9"/>
      <c r="M151086" s="9"/>
      <c r="N151086" s="9"/>
    </row>
    <row r="151087" spans="12:14" x14ac:dyDescent="0.25">
      <c r="L151087" s="9"/>
      <c r="M151087" s="9"/>
      <c r="N151087" s="9"/>
    </row>
    <row r="151088" spans="12:14" x14ac:dyDescent="0.25">
      <c r="L151088" s="9"/>
      <c r="M151088" s="9"/>
      <c r="N151088" s="9"/>
    </row>
    <row r="151089" spans="12:14" x14ac:dyDescent="0.25">
      <c r="L151089" s="9"/>
      <c r="M151089" s="9"/>
      <c r="N151089" s="9"/>
    </row>
    <row r="151090" spans="12:14" x14ac:dyDescent="0.25">
      <c r="L151090" s="9"/>
      <c r="M151090" s="9"/>
      <c r="N151090" s="9"/>
    </row>
    <row r="151091" spans="12:14" x14ac:dyDescent="0.25">
      <c r="L151091" s="9"/>
      <c r="M151091" s="9"/>
      <c r="N151091" s="9"/>
    </row>
    <row r="151092" spans="12:14" x14ac:dyDescent="0.25">
      <c r="L151092" s="9"/>
      <c r="M151092" s="9"/>
      <c r="N151092" s="9"/>
    </row>
    <row r="151093" spans="12:14" x14ac:dyDescent="0.25">
      <c r="L151093" s="9"/>
      <c r="M151093" s="9"/>
      <c r="N151093" s="9"/>
    </row>
    <row r="151094" spans="12:14" x14ac:dyDescent="0.25">
      <c r="L151094" s="9"/>
      <c r="M151094" s="9"/>
      <c r="N151094" s="9"/>
    </row>
    <row r="151095" spans="12:14" x14ac:dyDescent="0.25">
      <c r="L151095" s="9"/>
      <c r="M151095" s="9"/>
      <c r="N151095" s="9"/>
    </row>
    <row r="151096" spans="12:14" x14ac:dyDescent="0.25">
      <c r="L151096" s="9"/>
      <c r="M151096" s="9"/>
      <c r="N151096" s="9"/>
    </row>
    <row r="151097" spans="12:14" x14ac:dyDescent="0.25">
      <c r="L151097" s="9"/>
      <c r="M151097" s="9"/>
      <c r="N151097" s="9"/>
    </row>
    <row r="151098" spans="12:14" x14ac:dyDescent="0.25">
      <c r="L151098" s="9"/>
      <c r="M151098" s="9"/>
      <c r="N151098" s="9"/>
    </row>
    <row r="151099" spans="12:14" x14ac:dyDescent="0.25">
      <c r="L151099" s="9"/>
      <c r="M151099" s="9"/>
      <c r="N151099" s="9"/>
    </row>
    <row r="151100" spans="12:14" x14ac:dyDescent="0.25">
      <c r="L151100" s="9"/>
      <c r="M151100" s="9"/>
      <c r="N151100" s="9"/>
    </row>
    <row r="151101" spans="12:14" x14ac:dyDescent="0.25">
      <c r="L151101" s="9"/>
      <c r="M151101" s="9"/>
      <c r="N151101" s="9"/>
    </row>
    <row r="151102" spans="12:14" x14ac:dyDescent="0.25">
      <c r="L151102" s="9"/>
      <c r="M151102" s="9"/>
      <c r="N151102" s="9"/>
    </row>
    <row r="151103" spans="12:14" x14ac:dyDescent="0.25">
      <c r="L151103" s="9"/>
      <c r="M151103" s="9"/>
      <c r="N151103" s="9"/>
    </row>
    <row r="151104" spans="12:14" x14ac:dyDescent="0.25">
      <c r="L151104" s="9"/>
      <c r="M151104" s="9"/>
      <c r="N151104" s="9"/>
    </row>
    <row r="151105" spans="12:14" x14ac:dyDescent="0.25">
      <c r="L151105" s="9"/>
      <c r="M151105" s="9"/>
      <c r="N151105" s="9"/>
    </row>
    <row r="151106" spans="12:14" x14ac:dyDescent="0.25">
      <c r="L151106" s="9"/>
      <c r="M151106" s="9"/>
      <c r="N151106" s="9"/>
    </row>
    <row r="151107" spans="12:14" x14ac:dyDescent="0.25">
      <c r="L151107" s="9"/>
      <c r="M151107" s="9"/>
      <c r="N151107" s="9"/>
    </row>
    <row r="151108" spans="12:14" x14ac:dyDescent="0.25">
      <c r="L151108" s="9"/>
      <c r="M151108" s="9"/>
      <c r="N151108" s="9"/>
    </row>
    <row r="151109" spans="12:14" x14ac:dyDescent="0.25">
      <c r="L151109" s="9"/>
      <c r="M151109" s="9"/>
      <c r="N151109" s="9"/>
    </row>
    <row r="151110" spans="12:14" x14ac:dyDescent="0.25">
      <c r="L151110" s="9"/>
      <c r="M151110" s="9"/>
      <c r="N151110" s="9"/>
    </row>
    <row r="151111" spans="12:14" x14ac:dyDescent="0.25">
      <c r="L151111" s="9"/>
      <c r="M151111" s="9"/>
      <c r="N151111" s="9"/>
    </row>
    <row r="151112" spans="12:14" x14ac:dyDescent="0.25">
      <c r="L151112" s="9"/>
      <c r="M151112" s="9"/>
      <c r="N151112" s="9"/>
    </row>
    <row r="151113" spans="12:14" x14ac:dyDescent="0.25">
      <c r="L151113" s="9"/>
      <c r="M151113" s="9"/>
      <c r="N151113" s="9"/>
    </row>
    <row r="151114" spans="12:14" x14ac:dyDescent="0.25">
      <c r="L151114" s="9"/>
      <c r="M151114" s="9"/>
      <c r="N151114" s="9"/>
    </row>
    <row r="151115" spans="12:14" x14ac:dyDescent="0.25">
      <c r="L151115" s="9"/>
      <c r="M151115" s="9"/>
      <c r="N151115" s="9"/>
    </row>
    <row r="151116" spans="12:14" x14ac:dyDescent="0.25">
      <c r="L151116" s="9"/>
      <c r="M151116" s="9"/>
      <c r="N151116" s="9"/>
    </row>
    <row r="151117" spans="12:14" x14ac:dyDescent="0.25">
      <c r="L151117" s="9"/>
      <c r="M151117" s="9"/>
      <c r="N151117" s="9"/>
    </row>
    <row r="151118" spans="12:14" x14ac:dyDescent="0.25">
      <c r="L151118" s="9"/>
      <c r="M151118" s="9"/>
      <c r="N151118" s="9"/>
    </row>
    <row r="151119" spans="12:14" x14ac:dyDescent="0.25">
      <c r="L151119" s="9"/>
      <c r="M151119" s="9"/>
      <c r="N151119" s="9"/>
    </row>
    <row r="151120" spans="12:14" x14ac:dyDescent="0.25">
      <c r="L151120" s="9"/>
      <c r="M151120" s="9"/>
      <c r="N151120" s="9"/>
    </row>
    <row r="151121" spans="12:14" x14ac:dyDescent="0.25">
      <c r="L151121" s="9"/>
      <c r="M151121" s="9"/>
      <c r="N151121" s="9"/>
    </row>
    <row r="151122" spans="12:14" x14ac:dyDescent="0.25">
      <c r="L151122" s="9"/>
      <c r="M151122" s="9"/>
      <c r="N151122" s="9"/>
    </row>
    <row r="151123" spans="12:14" x14ac:dyDescent="0.25">
      <c r="L151123" s="9"/>
      <c r="M151123" s="9"/>
      <c r="N151123" s="9"/>
    </row>
    <row r="151124" spans="12:14" x14ac:dyDescent="0.25">
      <c r="L151124" s="9"/>
      <c r="M151124" s="9"/>
      <c r="N151124" s="9"/>
    </row>
    <row r="151125" spans="12:14" x14ac:dyDescent="0.25">
      <c r="L151125" s="9"/>
      <c r="M151125" s="9"/>
      <c r="N151125" s="9"/>
    </row>
    <row r="151126" spans="12:14" x14ac:dyDescent="0.25">
      <c r="L151126" s="9"/>
      <c r="M151126" s="9"/>
      <c r="N151126" s="9"/>
    </row>
    <row r="151127" spans="12:14" x14ac:dyDescent="0.25">
      <c r="L151127" s="9"/>
      <c r="M151127" s="9"/>
      <c r="N151127" s="9"/>
    </row>
    <row r="151128" spans="12:14" x14ac:dyDescent="0.25">
      <c r="L151128" s="9"/>
      <c r="M151128" s="9"/>
      <c r="N151128" s="9"/>
    </row>
    <row r="151129" spans="12:14" x14ac:dyDescent="0.25">
      <c r="L151129" s="9"/>
      <c r="M151129" s="9"/>
      <c r="N151129" s="9"/>
    </row>
    <row r="151130" spans="12:14" x14ac:dyDescent="0.25">
      <c r="L151130" s="9"/>
      <c r="M151130" s="9"/>
      <c r="N151130" s="9"/>
    </row>
    <row r="151131" spans="12:14" x14ac:dyDescent="0.25">
      <c r="L151131" s="9"/>
      <c r="M151131" s="9"/>
      <c r="N151131" s="9"/>
    </row>
    <row r="151132" spans="12:14" x14ac:dyDescent="0.25">
      <c r="L151132" s="9"/>
      <c r="M151132" s="9"/>
      <c r="N151132" s="9"/>
    </row>
    <row r="151133" spans="12:14" x14ac:dyDescent="0.25">
      <c r="L151133" s="9"/>
      <c r="M151133" s="9"/>
      <c r="N151133" s="9"/>
    </row>
    <row r="151134" spans="12:14" x14ac:dyDescent="0.25">
      <c r="L151134" s="9"/>
      <c r="M151134" s="9"/>
      <c r="N151134" s="9"/>
    </row>
    <row r="151135" spans="12:14" x14ac:dyDescent="0.25">
      <c r="L151135" s="9"/>
      <c r="M151135" s="9"/>
      <c r="N151135" s="9"/>
    </row>
    <row r="151136" spans="12:14" x14ac:dyDescent="0.25">
      <c r="L151136" s="9"/>
      <c r="M151136" s="9"/>
      <c r="N151136" s="9"/>
    </row>
    <row r="151137" spans="12:14" x14ac:dyDescent="0.25">
      <c r="L151137" s="9"/>
      <c r="M151137" s="9"/>
      <c r="N151137" s="9"/>
    </row>
    <row r="151138" spans="12:14" x14ac:dyDescent="0.25">
      <c r="L151138" s="9"/>
      <c r="M151138" s="9"/>
      <c r="N151138" s="9"/>
    </row>
    <row r="151139" spans="12:14" x14ac:dyDescent="0.25">
      <c r="L151139" s="9"/>
      <c r="M151139" s="9"/>
      <c r="N151139" s="9"/>
    </row>
    <row r="151140" spans="12:14" x14ac:dyDescent="0.25">
      <c r="L151140" s="9"/>
      <c r="M151140" s="9"/>
      <c r="N151140" s="9"/>
    </row>
    <row r="151141" spans="12:14" x14ac:dyDescent="0.25">
      <c r="L151141" s="9"/>
      <c r="M151141" s="9"/>
      <c r="N151141" s="9"/>
    </row>
    <row r="151142" spans="12:14" x14ac:dyDescent="0.25">
      <c r="L151142" s="9"/>
      <c r="M151142" s="9"/>
      <c r="N151142" s="9"/>
    </row>
    <row r="151143" spans="12:14" x14ac:dyDescent="0.25">
      <c r="L151143" s="9"/>
      <c r="M151143" s="9"/>
      <c r="N151143" s="9"/>
    </row>
    <row r="151144" spans="12:14" x14ac:dyDescent="0.25">
      <c r="L151144" s="9"/>
      <c r="M151144" s="9"/>
      <c r="N151144" s="9"/>
    </row>
    <row r="151145" spans="12:14" x14ac:dyDescent="0.25">
      <c r="L151145" s="9"/>
      <c r="M151145" s="9"/>
      <c r="N151145" s="9"/>
    </row>
    <row r="151146" spans="12:14" x14ac:dyDescent="0.25">
      <c r="L151146" s="9"/>
      <c r="M151146" s="9"/>
      <c r="N151146" s="9"/>
    </row>
    <row r="151147" spans="12:14" x14ac:dyDescent="0.25">
      <c r="L151147" s="9"/>
      <c r="M151147" s="9"/>
      <c r="N151147" s="9"/>
    </row>
    <row r="151148" spans="12:14" x14ac:dyDescent="0.25">
      <c r="L151148" s="9"/>
      <c r="M151148" s="9"/>
      <c r="N151148" s="9"/>
    </row>
    <row r="151149" spans="12:14" x14ac:dyDescent="0.25">
      <c r="L151149" s="9"/>
      <c r="M151149" s="9"/>
      <c r="N151149" s="9"/>
    </row>
    <row r="151150" spans="12:14" x14ac:dyDescent="0.25">
      <c r="L151150" s="9"/>
      <c r="M151150" s="9"/>
      <c r="N151150" s="9"/>
    </row>
    <row r="151151" spans="12:14" x14ac:dyDescent="0.25">
      <c r="L151151" s="9"/>
      <c r="M151151" s="9"/>
      <c r="N151151" s="9"/>
    </row>
    <row r="151152" spans="12:14" x14ac:dyDescent="0.25">
      <c r="L151152" s="9"/>
      <c r="M151152" s="9"/>
      <c r="N151152" s="9"/>
    </row>
    <row r="151153" spans="12:14" x14ac:dyDescent="0.25">
      <c r="L151153" s="9"/>
      <c r="M151153" s="9"/>
      <c r="N151153" s="9"/>
    </row>
    <row r="151154" spans="12:14" x14ac:dyDescent="0.25">
      <c r="L151154" s="9"/>
      <c r="M151154" s="9"/>
      <c r="N151154" s="9"/>
    </row>
    <row r="151155" spans="12:14" x14ac:dyDescent="0.25">
      <c r="L151155" s="9"/>
      <c r="M151155" s="9"/>
      <c r="N151155" s="9"/>
    </row>
    <row r="151156" spans="12:14" x14ac:dyDescent="0.25">
      <c r="L151156" s="9"/>
      <c r="M151156" s="9"/>
      <c r="N151156" s="9"/>
    </row>
    <row r="151157" spans="12:14" x14ac:dyDescent="0.25">
      <c r="L151157" s="9"/>
      <c r="M151157" s="9"/>
      <c r="N151157" s="9"/>
    </row>
    <row r="151158" spans="12:14" x14ac:dyDescent="0.25">
      <c r="L151158" s="9"/>
      <c r="M151158" s="9"/>
      <c r="N151158" s="9"/>
    </row>
    <row r="151159" spans="12:14" x14ac:dyDescent="0.25">
      <c r="L151159" s="9"/>
      <c r="M151159" s="9"/>
      <c r="N151159" s="9"/>
    </row>
    <row r="151160" spans="12:14" x14ac:dyDescent="0.25">
      <c r="L151160" s="9"/>
      <c r="M151160" s="9"/>
      <c r="N151160" s="9"/>
    </row>
    <row r="151161" spans="12:14" x14ac:dyDescent="0.25">
      <c r="L151161" s="9"/>
      <c r="M151161" s="9"/>
      <c r="N151161" s="9"/>
    </row>
    <row r="151162" spans="12:14" x14ac:dyDescent="0.25">
      <c r="L151162" s="9"/>
      <c r="M151162" s="9"/>
      <c r="N151162" s="9"/>
    </row>
    <row r="151163" spans="12:14" x14ac:dyDescent="0.25">
      <c r="L151163" s="9"/>
      <c r="M151163" s="9"/>
      <c r="N151163" s="9"/>
    </row>
    <row r="151164" spans="12:14" x14ac:dyDescent="0.25">
      <c r="L151164" s="9"/>
      <c r="M151164" s="9"/>
      <c r="N151164" s="9"/>
    </row>
    <row r="151165" spans="12:14" x14ac:dyDescent="0.25">
      <c r="L151165" s="9"/>
      <c r="M151165" s="9"/>
      <c r="N151165" s="9"/>
    </row>
    <row r="151166" spans="12:14" x14ac:dyDescent="0.25">
      <c r="L151166" s="9"/>
      <c r="M151166" s="9"/>
      <c r="N151166" s="9"/>
    </row>
    <row r="151167" spans="12:14" x14ac:dyDescent="0.25">
      <c r="L151167" s="9"/>
      <c r="M151167" s="9"/>
      <c r="N151167" s="9"/>
    </row>
    <row r="151168" spans="12:14" x14ac:dyDescent="0.25">
      <c r="L151168" s="9"/>
      <c r="M151168" s="9"/>
      <c r="N151168" s="9"/>
    </row>
    <row r="151169" spans="12:14" x14ac:dyDescent="0.25">
      <c r="L151169" s="9"/>
      <c r="M151169" s="9"/>
      <c r="N151169" s="9"/>
    </row>
    <row r="151170" spans="12:14" x14ac:dyDescent="0.25">
      <c r="L151170" s="9"/>
      <c r="M151170" s="9"/>
      <c r="N151170" s="9"/>
    </row>
    <row r="151171" spans="12:14" x14ac:dyDescent="0.25">
      <c r="L151171" s="9"/>
      <c r="M151171" s="9"/>
      <c r="N151171" s="9"/>
    </row>
    <row r="151172" spans="12:14" x14ac:dyDescent="0.25">
      <c r="L151172" s="9"/>
      <c r="M151172" s="9"/>
      <c r="N151172" s="9"/>
    </row>
    <row r="151173" spans="12:14" x14ac:dyDescent="0.25">
      <c r="L151173" s="9"/>
      <c r="M151173" s="9"/>
      <c r="N151173" s="9"/>
    </row>
    <row r="151174" spans="12:14" x14ac:dyDescent="0.25">
      <c r="L151174" s="9"/>
      <c r="M151174" s="9"/>
      <c r="N151174" s="9"/>
    </row>
    <row r="151175" spans="12:14" x14ac:dyDescent="0.25">
      <c r="L151175" s="9"/>
      <c r="M151175" s="9"/>
      <c r="N151175" s="9"/>
    </row>
    <row r="151176" spans="12:14" x14ac:dyDescent="0.25">
      <c r="L151176" s="9"/>
      <c r="M151176" s="9"/>
      <c r="N151176" s="9"/>
    </row>
    <row r="151177" spans="12:14" x14ac:dyDescent="0.25">
      <c r="L151177" s="9"/>
      <c r="M151177" s="9"/>
      <c r="N151177" s="9"/>
    </row>
    <row r="151178" spans="12:14" x14ac:dyDescent="0.25">
      <c r="L151178" s="9"/>
      <c r="M151178" s="9"/>
      <c r="N151178" s="9"/>
    </row>
    <row r="151179" spans="12:14" x14ac:dyDescent="0.25">
      <c r="L151179" s="9"/>
      <c r="M151179" s="9"/>
      <c r="N151179" s="9"/>
    </row>
    <row r="151180" spans="12:14" x14ac:dyDescent="0.25">
      <c r="L151180" s="9"/>
      <c r="M151180" s="9"/>
      <c r="N151180" s="9"/>
    </row>
    <row r="151181" spans="12:14" x14ac:dyDescent="0.25">
      <c r="L151181" s="9"/>
      <c r="M151181" s="9"/>
      <c r="N151181" s="9"/>
    </row>
    <row r="151182" spans="12:14" x14ac:dyDescent="0.25">
      <c r="L151182" s="9"/>
      <c r="M151182" s="9"/>
      <c r="N151182" s="9"/>
    </row>
    <row r="151183" spans="12:14" x14ac:dyDescent="0.25">
      <c r="L151183" s="9"/>
      <c r="M151183" s="9"/>
      <c r="N151183" s="9"/>
    </row>
    <row r="151184" spans="12:14" x14ac:dyDescent="0.25">
      <c r="L151184" s="9"/>
      <c r="M151184" s="9"/>
      <c r="N151184" s="9"/>
    </row>
    <row r="151185" spans="12:14" x14ac:dyDescent="0.25">
      <c r="L151185" s="9"/>
      <c r="M151185" s="9"/>
      <c r="N151185" s="9"/>
    </row>
    <row r="151186" spans="12:14" x14ac:dyDescent="0.25">
      <c r="L151186" s="9"/>
      <c r="M151186" s="9"/>
      <c r="N151186" s="9"/>
    </row>
    <row r="151187" spans="12:14" x14ac:dyDescent="0.25">
      <c r="L151187" s="9"/>
      <c r="M151187" s="9"/>
      <c r="N151187" s="9"/>
    </row>
    <row r="151188" spans="12:14" x14ac:dyDescent="0.25">
      <c r="L151188" s="9"/>
      <c r="M151188" s="9"/>
      <c r="N151188" s="9"/>
    </row>
    <row r="151189" spans="12:14" x14ac:dyDescent="0.25">
      <c r="L151189" s="9"/>
      <c r="M151189" s="9"/>
      <c r="N151189" s="9"/>
    </row>
    <row r="151190" spans="12:14" x14ac:dyDescent="0.25">
      <c r="L151190" s="9"/>
      <c r="M151190" s="9"/>
      <c r="N151190" s="9"/>
    </row>
    <row r="151191" spans="12:14" x14ac:dyDescent="0.25">
      <c r="L151191" s="9"/>
      <c r="M151191" s="9"/>
      <c r="N151191" s="9"/>
    </row>
    <row r="151192" spans="12:14" x14ac:dyDescent="0.25">
      <c r="L151192" s="9"/>
      <c r="M151192" s="9"/>
      <c r="N151192" s="9"/>
    </row>
    <row r="151193" spans="12:14" x14ac:dyDescent="0.25">
      <c r="L151193" s="9"/>
      <c r="M151193" s="9"/>
      <c r="N151193" s="9"/>
    </row>
    <row r="151194" spans="12:14" x14ac:dyDescent="0.25">
      <c r="L151194" s="9"/>
      <c r="M151194" s="9"/>
      <c r="N151194" s="9"/>
    </row>
    <row r="151195" spans="12:14" x14ac:dyDescent="0.25">
      <c r="L151195" s="9"/>
      <c r="M151195" s="9"/>
      <c r="N151195" s="9"/>
    </row>
    <row r="151196" spans="12:14" x14ac:dyDescent="0.25">
      <c r="L151196" s="9"/>
      <c r="M151196" s="9"/>
      <c r="N151196" s="9"/>
    </row>
    <row r="151197" spans="12:14" x14ac:dyDescent="0.25">
      <c r="L151197" s="9"/>
      <c r="M151197" s="9"/>
      <c r="N151197" s="9"/>
    </row>
    <row r="151198" spans="12:14" x14ac:dyDescent="0.25">
      <c r="L151198" s="9"/>
      <c r="M151198" s="9"/>
      <c r="N151198" s="9"/>
    </row>
    <row r="151199" spans="12:14" x14ac:dyDescent="0.25">
      <c r="L151199" s="9"/>
      <c r="M151199" s="9"/>
      <c r="N151199" s="9"/>
    </row>
    <row r="151200" spans="12:14" x14ac:dyDescent="0.25">
      <c r="L151200" s="9"/>
      <c r="M151200" s="9"/>
      <c r="N151200" s="9"/>
    </row>
    <row r="151201" spans="12:14" x14ac:dyDescent="0.25">
      <c r="L151201" s="9"/>
      <c r="M151201" s="9"/>
      <c r="N151201" s="9"/>
    </row>
    <row r="151202" spans="12:14" x14ac:dyDescent="0.25">
      <c r="L151202" s="9"/>
      <c r="M151202" s="9"/>
      <c r="N151202" s="9"/>
    </row>
    <row r="151203" spans="12:14" x14ac:dyDescent="0.25">
      <c r="L151203" s="9"/>
      <c r="M151203" s="9"/>
      <c r="N151203" s="9"/>
    </row>
    <row r="151204" spans="12:14" x14ac:dyDescent="0.25">
      <c r="L151204" s="9"/>
      <c r="M151204" s="9"/>
      <c r="N151204" s="9"/>
    </row>
    <row r="151205" spans="12:14" x14ac:dyDescent="0.25">
      <c r="L151205" s="9"/>
      <c r="M151205" s="9"/>
      <c r="N151205" s="9"/>
    </row>
    <row r="151206" spans="12:14" x14ac:dyDescent="0.25">
      <c r="L151206" s="9"/>
      <c r="M151206" s="9"/>
      <c r="N151206" s="9"/>
    </row>
    <row r="151207" spans="12:14" x14ac:dyDescent="0.25">
      <c r="L151207" s="9"/>
      <c r="M151207" s="9"/>
      <c r="N151207" s="9"/>
    </row>
    <row r="151208" spans="12:14" x14ac:dyDescent="0.25">
      <c r="L151208" s="9"/>
      <c r="M151208" s="9"/>
      <c r="N151208" s="9"/>
    </row>
    <row r="151209" spans="12:14" x14ac:dyDescent="0.25">
      <c r="L151209" s="9"/>
      <c r="M151209" s="9"/>
      <c r="N151209" s="9"/>
    </row>
    <row r="151210" spans="12:14" x14ac:dyDescent="0.25">
      <c r="L151210" s="9"/>
      <c r="M151210" s="9"/>
      <c r="N151210" s="9"/>
    </row>
    <row r="151211" spans="12:14" x14ac:dyDescent="0.25">
      <c r="L151211" s="9"/>
      <c r="M151211" s="9"/>
      <c r="N151211" s="9"/>
    </row>
    <row r="151212" spans="12:14" x14ac:dyDescent="0.25">
      <c r="L151212" s="9"/>
      <c r="M151212" s="9"/>
      <c r="N151212" s="9"/>
    </row>
    <row r="151213" spans="12:14" x14ac:dyDescent="0.25">
      <c r="L151213" s="9"/>
      <c r="M151213" s="9"/>
      <c r="N151213" s="9"/>
    </row>
    <row r="151214" spans="12:14" x14ac:dyDescent="0.25">
      <c r="L151214" s="9"/>
      <c r="M151214" s="9"/>
      <c r="N151214" s="9"/>
    </row>
    <row r="151215" spans="12:14" x14ac:dyDescent="0.25">
      <c r="L151215" s="9"/>
      <c r="M151215" s="9"/>
      <c r="N151215" s="9"/>
    </row>
    <row r="151216" spans="12:14" x14ac:dyDescent="0.25">
      <c r="L151216" s="9"/>
      <c r="M151216" s="9"/>
      <c r="N151216" s="9"/>
    </row>
    <row r="151217" spans="12:14" x14ac:dyDescent="0.25">
      <c r="L151217" s="9"/>
      <c r="M151217" s="9"/>
      <c r="N151217" s="9"/>
    </row>
    <row r="151218" spans="12:14" x14ac:dyDescent="0.25">
      <c r="L151218" s="9"/>
      <c r="M151218" s="9"/>
      <c r="N151218" s="9"/>
    </row>
    <row r="151219" spans="12:14" x14ac:dyDescent="0.25">
      <c r="L151219" s="9"/>
      <c r="M151219" s="9"/>
      <c r="N151219" s="9"/>
    </row>
    <row r="151220" spans="12:14" x14ac:dyDescent="0.25">
      <c r="L151220" s="9"/>
      <c r="M151220" s="9"/>
      <c r="N151220" s="9"/>
    </row>
    <row r="151221" spans="12:14" x14ac:dyDescent="0.25">
      <c r="L151221" s="9"/>
      <c r="M151221" s="9"/>
      <c r="N151221" s="9"/>
    </row>
    <row r="151222" spans="12:14" x14ac:dyDescent="0.25">
      <c r="L151222" s="9"/>
      <c r="M151222" s="9"/>
      <c r="N151222" s="9"/>
    </row>
    <row r="151223" spans="12:14" x14ac:dyDescent="0.25">
      <c r="L151223" s="9"/>
      <c r="M151223" s="9"/>
      <c r="N151223" s="9"/>
    </row>
    <row r="151224" spans="12:14" x14ac:dyDescent="0.25">
      <c r="L151224" s="9"/>
      <c r="M151224" s="9"/>
      <c r="N151224" s="9"/>
    </row>
    <row r="151225" spans="12:14" x14ac:dyDescent="0.25">
      <c r="L151225" s="9"/>
      <c r="M151225" s="9"/>
      <c r="N151225" s="9"/>
    </row>
    <row r="151226" spans="12:14" x14ac:dyDescent="0.25">
      <c r="L151226" s="9"/>
      <c r="M151226" s="9"/>
      <c r="N151226" s="9"/>
    </row>
    <row r="151227" spans="12:14" x14ac:dyDescent="0.25">
      <c r="L151227" s="9"/>
      <c r="M151227" s="9"/>
      <c r="N151227" s="9"/>
    </row>
    <row r="151228" spans="12:14" x14ac:dyDescent="0.25">
      <c r="L151228" s="9"/>
      <c r="M151228" s="9"/>
      <c r="N151228" s="9"/>
    </row>
    <row r="151229" spans="12:14" x14ac:dyDescent="0.25">
      <c r="L151229" s="9"/>
      <c r="M151229" s="9"/>
      <c r="N151229" s="9"/>
    </row>
    <row r="151230" spans="12:14" x14ac:dyDescent="0.25">
      <c r="L151230" s="9"/>
      <c r="M151230" s="9"/>
      <c r="N151230" s="9"/>
    </row>
    <row r="151231" spans="12:14" x14ac:dyDescent="0.25">
      <c r="L151231" s="9"/>
      <c r="M151231" s="9"/>
      <c r="N151231" s="9"/>
    </row>
    <row r="151232" spans="12:14" x14ac:dyDescent="0.25">
      <c r="L151232" s="9"/>
      <c r="M151232" s="9"/>
      <c r="N151232" s="9"/>
    </row>
    <row r="151233" spans="12:14" x14ac:dyDescent="0.25">
      <c r="L151233" s="9"/>
      <c r="M151233" s="9"/>
      <c r="N151233" s="9"/>
    </row>
    <row r="151234" spans="12:14" x14ac:dyDescent="0.25">
      <c r="L151234" s="9"/>
      <c r="M151234" s="9"/>
      <c r="N151234" s="9"/>
    </row>
    <row r="151235" spans="12:14" x14ac:dyDescent="0.25">
      <c r="L151235" s="9"/>
      <c r="M151235" s="9"/>
      <c r="N151235" s="9"/>
    </row>
    <row r="151236" spans="12:14" x14ac:dyDescent="0.25">
      <c r="L151236" s="9"/>
      <c r="M151236" s="9"/>
      <c r="N151236" s="9"/>
    </row>
    <row r="151237" spans="12:14" x14ac:dyDescent="0.25">
      <c r="L151237" s="9"/>
      <c r="M151237" s="9"/>
      <c r="N151237" s="9"/>
    </row>
    <row r="151238" spans="12:14" x14ac:dyDescent="0.25">
      <c r="L151238" s="9"/>
      <c r="M151238" s="9"/>
      <c r="N151238" s="9"/>
    </row>
    <row r="151239" spans="12:14" x14ac:dyDescent="0.25">
      <c r="L151239" s="9"/>
      <c r="M151239" s="9"/>
      <c r="N151239" s="9"/>
    </row>
    <row r="151240" spans="12:14" x14ac:dyDescent="0.25">
      <c r="L151240" s="9"/>
      <c r="M151240" s="9"/>
      <c r="N151240" s="9"/>
    </row>
    <row r="151241" spans="12:14" x14ac:dyDescent="0.25">
      <c r="L151241" s="9"/>
      <c r="M151241" s="9"/>
      <c r="N151241" s="9"/>
    </row>
    <row r="151242" spans="12:14" x14ac:dyDescent="0.25">
      <c r="L151242" s="9"/>
      <c r="M151242" s="9"/>
      <c r="N151242" s="9"/>
    </row>
    <row r="151243" spans="12:14" x14ac:dyDescent="0.25">
      <c r="L151243" s="9"/>
      <c r="M151243" s="9"/>
      <c r="N151243" s="9"/>
    </row>
    <row r="151244" spans="12:14" x14ac:dyDescent="0.25">
      <c r="L151244" s="9"/>
      <c r="M151244" s="9"/>
      <c r="N151244" s="9"/>
    </row>
    <row r="151245" spans="12:14" x14ac:dyDescent="0.25">
      <c r="L151245" s="9"/>
      <c r="M151245" s="9"/>
      <c r="N151245" s="9"/>
    </row>
    <row r="151246" spans="12:14" x14ac:dyDescent="0.25">
      <c r="L151246" s="9"/>
      <c r="M151246" s="9"/>
      <c r="N151246" s="9"/>
    </row>
    <row r="151247" spans="12:14" x14ac:dyDescent="0.25">
      <c r="L151247" s="9"/>
      <c r="M151247" s="9"/>
      <c r="N151247" s="9"/>
    </row>
    <row r="151248" spans="12:14" x14ac:dyDescent="0.25">
      <c r="L151248" s="9"/>
      <c r="M151248" s="9"/>
      <c r="N151248" s="9"/>
    </row>
    <row r="151249" spans="12:14" x14ac:dyDescent="0.25">
      <c r="L151249" s="9"/>
      <c r="M151249" s="9"/>
      <c r="N151249" s="9"/>
    </row>
    <row r="151250" spans="12:14" x14ac:dyDescent="0.25">
      <c r="L151250" s="9"/>
      <c r="M151250" s="9"/>
      <c r="N151250" s="9"/>
    </row>
    <row r="151251" spans="12:14" x14ac:dyDescent="0.25">
      <c r="L151251" s="9"/>
      <c r="M151251" s="9"/>
      <c r="N151251" s="9"/>
    </row>
    <row r="151252" spans="12:14" x14ac:dyDescent="0.25">
      <c r="L151252" s="9"/>
      <c r="M151252" s="9"/>
      <c r="N151252" s="9"/>
    </row>
    <row r="151253" spans="12:14" x14ac:dyDescent="0.25">
      <c r="L151253" s="9"/>
      <c r="M151253" s="9"/>
      <c r="N151253" s="9"/>
    </row>
    <row r="151254" spans="12:14" x14ac:dyDescent="0.25">
      <c r="L151254" s="9"/>
      <c r="M151254" s="9"/>
      <c r="N151254" s="9"/>
    </row>
    <row r="151255" spans="12:14" x14ac:dyDescent="0.25">
      <c r="L151255" s="9"/>
      <c r="M151255" s="9"/>
      <c r="N151255" s="9"/>
    </row>
    <row r="151256" spans="12:14" x14ac:dyDescent="0.25">
      <c r="L151256" s="9"/>
      <c r="M151256" s="9"/>
      <c r="N151256" s="9"/>
    </row>
    <row r="151257" spans="12:14" x14ac:dyDescent="0.25">
      <c r="L151257" s="9"/>
      <c r="M151257" s="9"/>
      <c r="N151257" s="9"/>
    </row>
    <row r="151258" spans="12:14" x14ac:dyDescent="0.25">
      <c r="L151258" s="9"/>
      <c r="M151258" s="9"/>
      <c r="N151258" s="9"/>
    </row>
    <row r="151259" spans="12:14" x14ac:dyDescent="0.25">
      <c r="L151259" s="9"/>
      <c r="M151259" s="9"/>
      <c r="N151259" s="9"/>
    </row>
    <row r="151260" spans="12:14" x14ac:dyDescent="0.25">
      <c r="L151260" s="9"/>
      <c r="M151260" s="9"/>
      <c r="N151260" s="9"/>
    </row>
    <row r="151261" spans="12:14" x14ac:dyDescent="0.25">
      <c r="L151261" s="9"/>
      <c r="M151261" s="9"/>
      <c r="N151261" s="9"/>
    </row>
    <row r="151262" spans="12:14" x14ac:dyDescent="0.25">
      <c r="L151262" s="9"/>
      <c r="M151262" s="9"/>
      <c r="N151262" s="9"/>
    </row>
    <row r="151263" spans="12:14" x14ac:dyDescent="0.25">
      <c r="L151263" s="9"/>
      <c r="M151263" s="9"/>
      <c r="N151263" s="9"/>
    </row>
    <row r="151264" spans="12:14" x14ac:dyDescent="0.25">
      <c r="L151264" s="9"/>
      <c r="M151264" s="9"/>
      <c r="N151264" s="9"/>
    </row>
    <row r="151265" spans="12:14" x14ac:dyDescent="0.25">
      <c r="L151265" s="9"/>
      <c r="M151265" s="9"/>
      <c r="N151265" s="9"/>
    </row>
    <row r="151266" spans="12:14" x14ac:dyDescent="0.25">
      <c r="L151266" s="9"/>
      <c r="M151266" s="9"/>
      <c r="N151266" s="9"/>
    </row>
    <row r="151267" spans="12:14" x14ac:dyDescent="0.25">
      <c r="L151267" s="9"/>
      <c r="M151267" s="9"/>
      <c r="N151267" s="9"/>
    </row>
    <row r="151268" spans="12:14" x14ac:dyDescent="0.25">
      <c r="L151268" s="9"/>
      <c r="M151268" s="9"/>
      <c r="N151268" s="9"/>
    </row>
    <row r="151269" spans="12:14" x14ac:dyDescent="0.25">
      <c r="L151269" s="9"/>
      <c r="M151269" s="9"/>
      <c r="N151269" s="9"/>
    </row>
    <row r="151270" spans="12:14" x14ac:dyDescent="0.25">
      <c r="L151270" s="9"/>
      <c r="M151270" s="9"/>
      <c r="N151270" s="9"/>
    </row>
    <row r="151271" spans="12:14" x14ac:dyDescent="0.25">
      <c r="L151271" s="9"/>
      <c r="M151271" s="9"/>
      <c r="N151271" s="9"/>
    </row>
    <row r="151272" spans="12:14" x14ac:dyDescent="0.25">
      <c r="L151272" s="9"/>
      <c r="M151272" s="9"/>
      <c r="N151272" s="9"/>
    </row>
    <row r="151273" spans="12:14" x14ac:dyDescent="0.25">
      <c r="L151273" s="9"/>
      <c r="M151273" s="9"/>
      <c r="N151273" s="9"/>
    </row>
    <row r="151274" spans="12:14" x14ac:dyDescent="0.25">
      <c r="L151274" s="9"/>
      <c r="M151274" s="9"/>
      <c r="N151274" s="9"/>
    </row>
    <row r="151275" spans="12:14" x14ac:dyDescent="0.25">
      <c r="L151275" s="9"/>
      <c r="M151275" s="9"/>
      <c r="N151275" s="9"/>
    </row>
    <row r="151276" spans="12:14" x14ac:dyDescent="0.25">
      <c r="L151276" s="9"/>
      <c r="M151276" s="9"/>
      <c r="N151276" s="9"/>
    </row>
    <row r="151277" spans="12:14" x14ac:dyDescent="0.25">
      <c r="L151277" s="9"/>
      <c r="M151277" s="9"/>
      <c r="N151277" s="9"/>
    </row>
    <row r="151278" spans="12:14" x14ac:dyDescent="0.25">
      <c r="L151278" s="9"/>
      <c r="M151278" s="9"/>
      <c r="N151278" s="9"/>
    </row>
    <row r="151279" spans="12:14" x14ac:dyDescent="0.25">
      <c r="L151279" s="9"/>
      <c r="M151279" s="9"/>
      <c r="N151279" s="9"/>
    </row>
    <row r="151280" spans="12:14" x14ac:dyDescent="0.25">
      <c r="L151280" s="9"/>
      <c r="M151280" s="9"/>
      <c r="N151280" s="9"/>
    </row>
    <row r="151281" spans="12:14" x14ac:dyDescent="0.25">
      <c r="L151281" s="9"/>
      <c r="M151281" s="9"/>
      <c r="N151281" s="9"/>
    </row>
    <row r="151282" spans="12:14" x14ac:dyDescent="0.25">
      <c r="L151282" s="9"/>
      <c r="M151282" s="9"/>
      <c r="N151282" s="9"/>
    </row>
    <row r="151283" spans="12:14" x14ac:dyDescent="0.25">
      <c r="L151283" s="9"/>
      <c r="M151283" s="9"/>
      <c r="N151283" s="9"/>
    </row>
    <row r="151284" spans="12:14" x14ac:dyDescent="0.25">
      <c r="L151284" s="9"/>
      <c r="M151284" s="9"/>
      <c r="N151284" s="9"/>
    </row>
    <row r="151285" spans="12:14" x14ac:dyDescent="0.25">
      <c r="L151285" s="9"/>
      <c r="M151285" s="9"/>
      <c r="N151285" s="9"/>
    </row>
    <row r="151286" spans="12:14" x14ac:dyDescent="0.25">
      <c r="L151286" s="9"/>
      <c r="M151286" s="9"/>
      <c r="N151286" s="9"/>
    </row>
    <row r="151287" spans="12:14" x14ac:dyDescent="0.25">
      <c r="L151287" s="9"/>
      <c r="M151287" s="9"/>
      <c r="N151287" s="9"/>
    </row>
    <row r="151288" spans="12:14" x14ac:dyDescent="0.25">
      <c r="L151288" s="9"/>
      <c r="M151288" s="9"/>
      <c r="N151288" s="9"/>
    </row>
    <row r="151289" spans="12:14" x14ac:dyDescent="0.25">
      <c r="L151289" s="9"/>
      <c r="M151289" s="9"/>
      <c r="N151289" s="9"/>
    </row>
    <row r="151290" spans="12:14" x14ac:dyDescent="0.25">
      <c r="L151290" s="9"/>
      <c r="M151290" s="9"/>
      <c r="N151290" s="9"/>
    </row>
    <row r="151291" spans="12:14" x14ac:dyDescent="0.25">
      <c r="L151291" s="9"/>
      <c r="M151291" s="9"/>
      <c r="N151291" s="9"/>
    </row>
    <row r="151292" spans="12:14" x14ac:dyDescent="0.25">
      <c r="L151292" s="9"/>
      <c r="M151292" s="9"/>
      <c r="N151292" s="9"/>
    </row>
    <row r="151293" spans="12:14" x14ac:dyDescent="0.25">
      <c r="L151293" s="9"/>
      <c r="M151293" s="9"/>
      <c r="N151293" s="9"/>
    </row>
    <row r="151294" spans="12:14" x14ac:dyDescent="0.25">
      <c r="L151294" s="9"/>
      <c r="M151294" s="9"/>
      <c r="N151294" s="9"/>
    </row>
    <row r="151295" spans="12:14" x14ac:dyDescent="0.25">
      <c r="L151295" s="9"/>
      <c r="M151295" s="9"/>
      <c r="N151295" s="9"/>
    </row>
    <row r="151296" spans="12:14" x14ac:dyDescent="0.25">
      <c r="L151296" s="9"/>
      <c r="M151296" s="9"/>
      <c r="N151296" s="9"/>
    </row>
    <row r="151297" spans="12:14" x14ac:dyDescent="0.25">
      <c r="L151297" s="9"/>
      <c r="M151297" s="9"/>
      <c r="N151297" s="9"/>
    </row>
    <row r="151298" spans="12:14" x14ac:dyDescent="0.25">
      <c r="L151298" s="9"/>
      <c r="M151298" s="9"/>
      <c r="N151298" s="9"/>
    </row>
    <row r="151299" spans="12:14" x14ac:dyDescent="0.25">
      <c r="L151299" s="9"/>
      <c r="M151299" s="9"/>
      <c r="N151299" s="9"/>
    </row>
    <row r="151300" spans="12:14" x14ac:dyDescent="0.25">
      <c r="L151300" s="9"/>
      <c r="M151300" s="9"/>
      <c r="N151300" s="9"/>
    </row>
    <row r="151301" spans="12:14" x14ac:dyDescent="0.25">
      <c r="L151301" s="9"/>
      <c r="M151301" s="9"/>
      <c r="N151301" s="9"/>
    </row>
    <row r="151302" spans="12:14" x14ac:dyDescent="0.25">
      <c r="L151302" s="9"/>
      <c r="M151302" s="9"/>
      <c r="N151302" s="9"/>
    </row>
    <row r="151303" spans="12:14" x14ac:dyDescent="0.25">
      <c r="L151303" s="9"/>
      <c r="M151303" s="9"/>
      <c r="N151303" s="9"/>
    </row>
    <row r="151304" spans="12:14" x14ac:dyDescent="0.25">
      <c r="L151304" s="9"/>
      <c r="M151304" s="9"/>
      <c r="N151304" s="9"/>
    </row>
    <row r="151305" spans="12:14" x14ac:dyDescent="0.25">
      <c r="L151305" s="9"/>
      <c r="M151305" s="9"/>
      <c r="N151305" s="9"/>
    </row>
    <row r="151306" spans="12:14" x14ac:dyDescent="0.25">
      <c r="L151306" s="9"/>
      <c r="M151306" s="9"/>
      <c r="N151306" s="9"/>
    </row>
    <row r="151307" spans="12:14" x14ac:dyDescent="0.25">
      <c r="L151307" s="9"/>
      <c r="M151307" s="9"/>
      <c r="N151307" s="9"/>
    </row>
    <row r="151308" spans="12:14" x14ac:dyDescent="0.25">
      <c r="L151308" s="9"/>
      <c r="M151308" s="9"/>
      <c r="N151308" s="9"/>
    </row>
    <row r="151309" spans="12:14" x14ac:dyDescent="0.25">
      <c r="L151309" s="9"/>
      <c r="M151309" s="9"/>
      <c r="N151309" s="9"/>
    </row>
    <row r="151310" spans="12:14" x14ac:dyDescent="0.25">
      <c r="L151310" s="9"/>
      <c r="M151310" s="9"/>
      <c r="N151310" s="9"/>
    </row>
    <row r="151311" spans="12:14" x14ac:dyDescent="0.25">
      <c r="L151311" s="9"/>
      <c r="M151311" s="9"/>
      <c r="N151311" s="9"/>
    </row>
    <row r="151312" spans="12:14" x14ac:dyDescent="0.25">
      <c r="L151312" s="9"/>
      <c r="M151312" s="9"/>
      <c r="N151312" s="9"/>
    </row>
    <row r="151313" spans="12:14" x14ac:dyDescent="0.25">
      <c r="L151313" s="9"/>
      <c r="M151313" s="9"/>
      <c r="N151313" s="9"/>
    </row>
    <row r="151314" spans="12:14" x14ac:dyDescent="0.25">
      <c r="L151314" s="9"/>
      <c r="M151314" s="9"/>
      <c r="N151314" s="9"/>
    </row>
    <row r="151315" spans="12:14" x14ac:dyDescent="0.25">
      <c r="L151315" s="9"/>
      <c r="M151315" s="9"/>
      <c r="N151315" s="9"/>
    </row>
    <row r="151316" spans="12:14" x14ac:dyDescent="0.25">
      <c r="L151316" s="9"/>
      <c r="M151316" s="9"/>
      <c r="N151316" s="9"/>
    </row>
    <row r="151317" spans="12:14" x14ac:dyDescent="0.25">
      <c r="L151317" s="9"/>
      <c r="M151317" s="9"/>
      <c r="N151317" s="9"/>
    </row>
    <row r="151318" spans="12:14" x14ac:dyDescent="0.25">
      <c r="L151318" s="9"/>
      <c r="M151318" s="9"/>
      <c r="N151318" s="9"/>
    </row>
    <row r="151319" spans="12:14" x14ac:dyDescent="0.25">
      <c r="L151319" s="9"/>
      <c r="M151319" s="9"/>
      <c r="N151319" s="9"/>
    </row>
    <row r="151320" spans="12:14" x14ac:dyDescent="0.25">
      <c r="L151320" s="9"/>
      <c r="M151320" s="9"/>
      <c r="N151320" s="9"/>
    </row>
    <row r="151321" spans="12:14" x14ac:dyDescent="0.25">
      <c r="L151321" s="9"/>
      <c r="M151321" s="9"/>
      <c r="N151321" s="9"/>
    </row>
    <row r="151322" spans="12:14" x14ac:dyDescent="0.25">
      <c r="L151322" s="9"/>
      <c r="M151322" s="9"/>
      <c r="N151322" s="9"/>
    </row>
    <row r="151323" spans="12:14" x14ac:dyDescent="0.25">
      <c r="L151323" s="9"/>
      <c r="M151323" s="9"/>
      <c r="N151323" s="9"/>
    </row>
    <row r="151324" spans="12:14" x14ac:dyDescent="0.25">
      <c r="L151324" s="9"/>
      <c r="M151324" s="9"/>
      <c r="N151324" s="9"/>
    </row>
    <row r="151325" spans="12:14" x14ac:dyDescent="0.25">
      <c r="L151325" s="9"/>
      <c r="M151325" s="9"/>
      <c r="N151325" s="9"/>
    </row>
    <row r="151326" spans="12:14" x14ac:dyDescent="0.25">
      <c r="L151326" s="9"/>
      <c r="M151326" s="9"/>
      <c r="N151326" s="9"/>
    </row>
    <row r="151327" spans="12:14" x14ac:dyDescent="0.25">
      <c r="L151327" s="9"/>
      <c r="M151327" s="9"/>
      <c r="N151327" s="9"/>
    </row>
    <row r="151328" spans="12:14" x14ac:dyDescent="0.25">
      <c r="L151328" s="9"/>
      <c r="M151328" s="9"/>
      <c r="N151328" s="9"/>
    </row>
    <row r="151329" spans="12:14" x14ac:dyDescent="0.25">
      <c r="L151329" s="9"/>
      <c r="M151329" s="9"/>
      <c r="N151329" s="9"/>
    </row>
    <row r="151330" spans="12:14" x14ac:dyDescent="0.25">
      <c r="L151330" s="9"/>
      <c r="M151330" s="9"/>
      <c r="N151330" s="9"/>
    </row>
    <row r="151331" spans="12:14" x14ac:dyDescent="0.25">
      <c r="L151331" s="9"/>
      <c r="M151331" s="9"/>
      <c r="N151331" s="9"/>
    </row>
    <row r="151332" spans="12:14" x14ac:dyDescent="0.25">
      <c r="L151332" s="9"/>
      <c r="M151332" s="9"/>
      <c r="N151332" s="9"/>
    </row>
    <row r="151333" spans="12:14" x14ac:dyDescent="0.25">
      <c r="L151333" s="9"/>
      <c r="M151333" s="9"/>
      <c r="N151333" s="9"/>
    </row>
    <row r="151334" spans="12:14" x14ac:dyDescent="0.25">
      <c r="L151334" s="9"/>
      <c r="M151334" s="9"/>
      <c r="N151334" s="9"/>
    </row>
    <row r="151335" spans="12:14" x14ac:dyDescent="0.25">
      <c r="L151335" s="9"/>
      <c r="M151335" s="9"/>
      <c r="N151335" s="9"/>
    </row>
    <row r="151336" spans="12:14" x14ac:dyDescent="0.25">
      <c r="L151336" s="9"/>
      <c r="M151336" s="9"/>
      <c r="N151336" s="9"/>
    </row>
    <row r="151337" spans="12:14" x14ac:dyDescent="0.25">
      <c r="L151337" s="9"/>
      <c r="M151337" s="9"/>
      <c r="N151337" s="9"/>
    </row>
    <row r="151338" spans="12:14" x14ac:dyDescent="0.25">
      <c r="L151338" s="9"/>
      <c r="M151338" s="9"/>
      <c r="N151338" s="9"/>
    </row>
    <row r="151339" spans="12:14" x14ac:dyDescent="0.25">
      <c r="L151339" s="9"/>
      <c r="M151339" s="9"/>
      <c r="N151339" s="9"/>
    </row>
    <row r="151340" spans="12:14" x14ac:dyDescent="0.25">
      <c r="L151340" s="9"/>
      <c r="M151340" s="9"/>
      <c r="N151340" s="9"/>
    </row>
    <row r="151341" spans="12:14" x14ac:dyDescent="0.25">
      <c r="L151341" s="9"/>
      <c r="M151341" s="9"/>
      <c r="N151341" s="9"/>
    </row>
    <row r="151342" spans="12:14" x14ac:dyDescent="0.25">
      <c r="L151342" s="9"/>
      <c r="M151342" s="9"/>
      <c r="N151342" s="9"/>
    </row>
    <row r="151343" spans="12:14" x14ac:dyDescent="0.25">
      <c r="L151343" s="9"/>
      <c r="M151343" s="9"/>
      <c r="N151343" s="9"/>
    </row>
    <row r="151344" spans="12:14" x14ac:dyDescent="0.25">
      <c r="L151344" s="9"/>
      <c r="M151344" s="9"/>
      <c r="N151344" s="9"/>
    </row>
    <row r="151345" spans="12:14" x14ac:dyDescent="0.25">
      <c r="L151345" s="9"/>
      <c r="M151345" s="9"/>
      <c r="N151345" s="9"/>
    </row>
    <row r="151346" spans="12:14" x14ac:dyDescent="0.25">
      <c r="L151346" s="9"/>
      <c r="M151346" s="9"/>
      <c r="N151346" s="9"/>
    </row>
    <row r="151347" spans="12:14" x14ac:dyDescent="0.25">
      <c r="L151347" s="9"/>
      <c r="M151347" s="9"/>
      <c r="N151347" s="9"/>
    </row>
    <row r="151348" spans="12:14" x14ac:dyDescent="0.25">
      <c r="L151348" s="9"/>
      <c r="M151348" s="9"/>
      <c r="N151348" s="9"/>
    </row>
    <row r="151349" spans="12:14" x14ac:dyDescent="0.25">
      <c r="L151349" s="9"/>
      <c r="M151349" s="9"/>
      <c r="N151349" s="9"/>
    </row>
    <row r="151350" spans="12:14" x14ac:dyDescent="0.25">
      <c r="L151350" s="9"/>
      <c r="M151350" s="9"/>
      <c r="N151350" s="9"/>
    </row>
    <row r="151351" spans="12:14" x14ac:dyDescent="0.25">
      <c r="L151351" s="9"/>
      <c r="M151351" s="9"/>
      <c r="N151351" s="9"/>
    </row>
    <row r="151352" spans="12:14" x14ac:dyDescent="0.25">
      <c r="L151352" s="9"/>
      <c r="M151352" s="9"/>
      <c r="N151352" s="9"/>
    </row>
    <row r="151353" spans="12:14" x14ac:dyDescent="0.25">
      <c r="L151353" s="9"/>
      <c r="M151353" s="9"/>
      <c r="N151353" s="9"/>
    </row>
    <row r="151354" spans="12:14" x14ac:dyDescent="0.25">
      <c r="L151354" s="9"/>
      <c r="M151354" s="9"/>
      <c r="N151354" s="9"/>
    </row>
    <row r="151355" spans="12:14" x14ac:dyDescent="0.25">
      <c r="L151355" s="9"/>
      <c r="M151355" s="9"/>
      <c r="N151355" s="9"/>
    </row>
    <row r="151356" spans="12:14" x14ac:dyDescent="0.25">
      <c r="L151356" s="9"/>
      <c r="M151356" s="9"/>
      <c r="N151356" s="9"/>
    </row>
    <row r="151357" spans="12:14" x14ac:dyDescent="0.25">
      <c r="L151357" s="9"/>
      <c r="M151357" s="9"/>
      <c r="N151357" s="9"/>
    </row>
    <row r="151358" spans="12:14" x14ac:dyDescent="0.25">
      <c r="L151358" s="9"/>
      <c r="M151358" s="9"/>
      <c r="N151358" s="9"/>
    </row>
    <row r="151359" spans="12:14" x14ac:dyDescent="0.25">
      <c r="L151359" s="9"/>
      <c r="M151359" s="9"/>
      <c r="N151359" s="9"/>
    </row>
    <row r="151360" spans="12:14" x14ac:dyDescent="0.25">
      <c r="L151360" s="9"/>
      <c r="M151360" s="9"/>
      <c r="N151360" s="9"/>
    </row>
    <row r="151361" spans="12:14" x14ac:dyDescent="0.25">
      <c r="L151361" s="9"/>
      <c r="M151361" s="9"/>
      <c r="N151361" s="9"/>
    </row>
    <row r="151362" spans="12:14" x14ac:dyDescent="0.25">
      <c r="L151362" s="9"/>
      <c r="M151362" s="9"/>
      <c r="N151362" s="9"/>
    </row>
    <row r="151363" spans="12:14" x14ac:dyDescent="0.25">
      <c r="L151363" s="9"/>
      <c r="M151363" s="9"/>
      <c r="N151363" s="9"/>
    </row>
    <row r="151364" spans="12:14" x14ac:dyDescent="0.25">
      <c r="L151364" s="9"/>
      <c r="M151364" s="9"/>
      <c r="N151364" s="9"/>
    </row>
    <row r="151365" spans="12:14" x14ac:dyDescent="0.25">
      <c r="L151365" s="9"/>
      <c r="M151365" s="9"/>
      <c r="N151365" s="9"/>
    </row>
    <row r="151366" spans="12:14" x14ac:dyDescent="0.25">
      <c r="L151366" s="9"/>
      <c r="M151366" s="9"/>
      <c r="N151366" s="9"/>
    </row>
    <row r="151367" spans="12:14" x14ac:dyDescent="0.25">
      <c r="L151367" s="9"/>
      <c r="M151367" s="9"/>
      <c r="N151367" s="9"/>
    </row>
    <row r="151368" spans="12:14" x14ac:dyDescent="0.25">
      <c r="L151368" s="9"/>
      <c r="M151368" s="9"/>
      <c r="N151368" s="9"/>
    </row>
    <row r="151369" spans="12:14" x14ac:dyDescent="0.25">
      <c r="L151369" s="9"/>
      <c r="M151369" s="9"/>
      <c r="N151369" s="9"/>
    </row>
    <row r="151370" spans="12:14" x14ac:dyDescent="0.25">
      <c r="L151370" s="9"/>
      <c r="M151370" s="9"/>
      <c r="N151370" s="9"/>
    </row>
    <row r="151371" spans="12:14" x14ac:dyDescent="0.25">
      <c r="L151371" s="9"/>
      <c r="M151371" s="9"/>
      <c r="N151371" s="9"/>
    </row>
    <row r="151372" spans="12:14" x14ac:dyDescent="0.25">
      <c r="L151372" s="9"/>
      <c r="M151372" s="9"/>
      <c r="N151372" s="9"/>
    </row>
    <row r="151373" spans="12:14" x14ac:dyDescent="0.25">
      <c r="L151373" s="9"/>
      <c r="M151373" s="9"/>
      <c r="N151373" s="9"/>
    </row>
    <row r="151374" spans="12:14" x14ac:dyDescent="0.25">
      <c r="L151374" s="9"/>
      <c r="M151374" s="9"/>
      <c r="N151374" s="9"/>
    </row>
    <row r="151375" spans="12:14" x14ac:dyDescent="0.25">
      <c r="L151375" s="9"/>
      <c r="M151375" s="9"/>
      <c r="N151375" s="9"/>
    </row>
    <row r="151376" spans="12:14" x14ac:dyDescent="0.25">
      <c r="L151376" s="9"/>
      <c r="M151376" s="9"/>
      <c r="N151376" s="9"/>
    </row>
    <row r="151377" spans="12:14" x14ac:dyDescent="0.25">
      <c r="L151377" s="9"/>
      <c r="M151377" s="9"/>
      <c r="N151377" s="9"/>
    </row>
    <row r="151378" spans="12:14" x14ac:dyDescent="0.25">
      <c r="L151378" s="9"/>
      <c r="M151378" s="9"/>
      <c r="N151378" s="9"/>
    </row>
    <row r="151379" spans="12:14" x14ac:dyDescent="0.25">
      <c r="L151379" s="9"/>
      <c r="M151379" s="9"/>
      <c r="N151379" s="9"/>
    </row>
    <row r="151380" spans="12:14" x14ac:dyDescent="0.25">
      <c r="L151380" s="9"/>
      <c r="M151380" s="9"/>
      <c r="N151380" s="9"/>
    </row>
    <row r="151381" spans="12:14" x14ac:dyDescent="0.25">
      <c r="L151381" s="9"/>
      <c r="M151381" s="9"/>
      <c r="N151381" s="9"/>
    </row>
    <row r="151382" spans="12:14" x14ac:dyDescent="0.25">
      <c r="L151382" s="9"/>
      <c r="M151382" s="9"/>
      <c r="N151382" s="9"/>
    </row>
    <row r="151383" spans="12:14" x14ac:dyDescent="0.25">
      <c r="L151383" s="9"/>
      <c r="M151383" s="9"/>
      <c r="N151383" s="9"/>
    </row>
    <row r="151384" spans="12:14" x14ac:dyDescent="0.25">
      <c r="L151384" s="9"/>
      <c r="M151384" s="9"/>
      <c r="N151384" s="9"/>
    </row>
    <row r="151385" spans="12:14" x14ac:dyDescent="0.25">
      <c r="L151385" s="9"/>
      <c r="M151385" s="9"/>
      <c r="N151385" s="9"/>
    </row>
    <row r="151386" spans="12:14" x14ac:dyDescent="0.25">
      <c r="L151386" s="9"/>
      <c r="M151386" s="9"/>
      <c r="N151386" s="9"/>
    </row>
    <row r="151387" spans="12:14" x14ac:dyDescent="0.25">
      <c r="L151387" s="9"/>
      <c r="M151387" s="9"/>
      <c r="N151387" s="9"/>
    </row>
    <row r="151388" spans="12:14" x14ac:dyDescent="0.25">
      <c r="L151388" s="9"/>
      <c r="M151388" s="9"/>
      <c r="N151388" s="9"/>
    </row>
    <row r="151389" spans="12:14" x14ac:dyDescent="0.25">
      <c r="L151389" s="9"/>
      <c r="M151389" s="9"/>
      <c r="N151389" s="9"/>
    </row>
    <row r="151390" spans="12:14" x14ac:dyDescent="0.25">
      <c r="L151390" s="9"/>
      <c r="M151390" s="9"/>
      <c r="N151390" s="9"/>
    </row>
    <row r="151391" spans="12:14" x14ac:dyDescent="0.25">
      <c r="L151391" s="9"/>
      <c r="M151391" s="9"/>
      <c r="N151391" s="9"/>
    </row>
    <row r="151392" spans="12:14" x14ac:dyDescent="0.25">
      <c r="L151392" s="9"/>
      <c r="M151392" s="9"/>
      <c r="N151392" s="9"/>
    </row>
    <row r="151393" spans="12:14" x14ac:dyDescent="0.25">
      <c r="L151393" s="9"/>
      <c r="M151393" s="9"/>
      <c r="N151393" s="9"/>
    </row>
    <row r="151394" spans="12:14" x14ac:dyDescent="0.25">
      <c r="L151394" s="9"/>
      <c r="M151394" s="9"/>
      <c r="N151394" s="9"/>
    </row>
    <row r="151395" spans="12:14" x14ac:dyDescent="0.25">
      <c r="L151395" s="9"/>
      <c r="M151395" s="9"/>
      <c r="N151395" s="9"/>
    </row>
    <row r="151396" spans="12:14" x14ac:dyDescent="0.25">
      <c r="L151396" s="9"/>
      <c r="M151396" s="9"/>
      <c r="N151396" s="9"/>
    </row>
    <row r="151397" spans="12:14" x14ac:dyDescent="0.25">
      <c r="L151397" s="9"/>
      <c r="M151397" s="9"/>
      <c r="N151397" s="9"/>
    </row>
    <row r="151398" spans="12:14" x14ac:dyDescent="0.25">
      <c r="L151398" s="9"/>
      <c r="M151398" s="9"/>
      <c r="N151398" s="9"/>
    </row>
    <row r="151399" spans="12:14" x14ac:dyDescent="0.25">
      <c r="L151399" s="9"/>
      <c r="M151399" s="9"/>
      <c r="N151399" s="9"/>
    </row>
    <row r="151400" spans="12:14" x14ac:dyDescent="0.25">
      <c r="L151400" s="9"/>
      <c r="M151400" s="9"/>
      <c r="N151400" s="9"/>
    </row>
    <row r="151401" spans="12:14" x14ac:dyDescent="0.25">
      <c r="L151401" s="9"/>
      <c r="M151401" s="9"/>
      <c r="N151401" s="9"/>
    </row>
    <row r="151402" spans="12:14" x14ac:dyDescent="0.25">
      <c r="L151402" s="9"/>
      <c r="M151402" s="9"/>
      <c r="N151402" s="9"/>
    </row>
    <row r="151403" spans="12:14" x14ac:dyDescent="0.25">
      <c r="L151403" s="9"/>
      <c r="M151403" s="9"/>
      <c r="N151403" s="9"/>
    </row>
    <row r="151404" spans="12:14" x14ac:dyDescent="0.25">
      <c r="L151404" s="9"/>
      <c r="M151404" s="9"/>
      <c r="N151404" s="9"/>
    </row>
    <row r="151405" spans="12:14" x14ac:dyDescent="0.25">
      <c r="L151405" s="9"/>
      <c r="M151405" s="9"/>
      <c r="N151405" s="9"/>
    </row>
    <row r="151406" spans="12:14" x14ac:dyDescent="0.25">
      <c r="L151406" s="9"/>
      <c r="M151406" s="9"/>
      <c r="N151406" s="9"/>
    </row>
    <row r="151407" spans="12:14" x14ac:dyDescent="0.25">
      <c r="L151407" s="9"/>
      <c r="M151407" s="9"/>
      <c r="N151407" s="9"/>
    </row>
    <row r="151408" spans="12:14" x14ac:dyDescent="0.25">
      <c r="L151408" s="9"/>
      <c r="M151408" s="9"/>
      <c r="N151408" s="9"/>
    </row>
    <row r="151409" spans="12:14" x14ac:dyDescent="0.25">
      <c r="L151409" s="9"/>
      <c r="M151409" s="9"/>
      <c r="N151409" s="9"/>
    </row>
    <row r="151410" spans="12:14" x14ac:dyDescent="0.25">
      <c r="L151410" s="9"/>
      <c r="M151410" s="9"/>
      <c r="N151410" s="9"/>
    </row>
    <row r="151411" spans="12:14" x14ac:dyDescent="0.25">
      <c r="L151411" s="9"/>
      <c r="M151411" s="9"/>
      <c r="N151411" s="9"/>
    </row>
    <row r="151412" spans="12:14" x14ac:dyDescent="0.25">
      <c r="L151412" s="9"/>
      <c r="M151412" s="9"/>
      <c r="N151412" s="9"/>
    </row>
    <row r="151413" spans="12:14" x14ac:dyDescent="0.25">
      <c r="L151413" s="9"/>
      <c r="M151413" s="9"/>
      <c r="N151413" s="9"/>
    </row>
    <row r="151414" spans="12:14" x14ac:dyDescent="0.25">
      <c r="L151414" s="9"/>
      <c r="M151414" s="9"/>
      <c r="N151414" s="9"/>
    </row>
    <row r="151415" spans="12:14" x14ac:dyDescent="0.25">
      <c r="L151415" s="9"/>
      <c r="M151415" s="9"/>
      <c r="N151415" s="9"/>
    </row>
    <row r="151416" spans="12:14" x14ac:dyDescent="0.25">
      <c r="L151416" s="9"/>
      <c r="M151416" s="9"/>
      <c r="N151416" s="9"/>
    </row>
    <row r="151417" spans="12:14" x14ac:dyDescent="0.25">
      <c r="L151417" s="9"/>
      <c r="M151417" s="9"/>
      <c r="N151417" s="9"/>
    </row>
    <row r="151418" spans="12:14" x14ac:dyDescent="0.25">
      <c r="L151418" s="9"/>
      <c r="M151418" s="9"/>
      <c r="N151418" s="9"/>
    </row>
    <row r="151419" spans="12:14" x14ac:dyDescent="0.25">
      <c r="L151419" s="9"/>
      <c r="M151419" s="9"/>
      <c r="N151419" s="9"/>
    </row>
    <row r="151420" spans="12:14" x14ac:dyDescent="0.25">
      <c r="L151420" s="9"/>
      <c r="M151420" s="9"/>
      <c r="N151420" s="9"/>
    </row>
    <row r="151421" spans="12:14" x14ac:dyDescent="0.25">
      <c r="L151421" s="9"/>
      <c r="M151421" s="9"/>
      <c r="N151421" s="9"/>
    </row>
    <row r="151422" spans="12:14" x14ac:dyDescent="0.25">
      <c r="L151422" s="9"/>
      <c r="M151422" s="9"/>
      <c r="N151422" s="9"/>
    </row>
    <row r="151423" spans="12:14" x14ac:dyDescent="0.25">
      <c r="L151423" s="9"/>
      <c r="M151423" s="9"/>
      <c r="N151423" s="9"/>
    </row>
    <row r="151424" spans="12:14" x14ac:dyDescent="0.25">
      <c r="L151424" s="9"/>
      <c r="M151424" s="9"/>
      <c r="N151424" s="9"/>
    </row>
    <row r="151425" spans="12:14" x14ac:dyDescent="0.25">
      <c r="L151425" s="9"/>
      <c r="M151425" s="9"/>
      <c r="N151425" s="9"/>
    </row>
    <row r="151426" spans="12:14" x14ac:dyDescent="0.25">
      <c r="L151426" s="9"/>
      <c r="M151426" s="9"/>
      <c r="N151426" s="9"/>
    </row>
    <row r="151427" spans="12:14" x14ac:dyDescent="0.25">
      <c r="L151427" s="9"/>
      <c r="M151427" s="9"/>
      <c r="N151427" s="9"/>
    </row>
    <row r="151428" spans="12:14" x14ac:dyDescent="0.25">
      <c r="L151428" s="9"/>
      <c r="M151428" s="9"/>
      <c r="N151428" s="9"/>
    </row>
    <row r="151429" spans="12:14" x14ac:dyDescent="0.25">
      <c r="L151429" s="9"/>
      <c r="M151429" s="9"/>
      <c r="N151429" s="9"/>
    </row>
    <row r="151430" spans="12:14" x14ac:dyDescent="0.25">
      <c r="L151430" s="9"/>
      <c r="M151430" s="9"/>
      <c r="N151430" s="9"/>
    </row>
    <row r="151431" spans="12:14" x14ac:dyDescent="0.25">
      <c r="L151431" s="9"/>
      <c r="M151431" s="9"/>
      <c r="N151431" s="9"/>
    </row>
    <row r="151432" spans="12:14" x14ac:dyDescent="0.25">
      <c r="L151432" s="9"/>
      <c r="M151432" s="9"/>
      <c r="N151432" s="9"/>
    </row>
    <row r="151433" spans="12:14" x14ac:dyDescent="0.25">
      <c r="L151433" s="9"/>
      <c r="M151433" s="9"/>
      <c r="N151433" s="9"/>
    </row>
    <row r="151434" spans="12:14" x14ac:dyDescent="0.25">
      <c r="L151434" s="9"/>
      <c r="M151434" s="9"/>
      <c r="N151434" s="9"/>
    </row>
    <row r="151435" spans="12:14" x14ac:dyDescent="0.25">
      <c r="L151435" s="9"/>
      <c r="M151435" s="9"/>
      <c r="N151435" s="9"/>
    </row>
    <row r="151436" spans="12:14" x14ac:dyDescent="0.25">
      <c r="L151436" s="9"/>
      <c r="M151436" s="9"/>
      <c r="N151436" s="9"/>
    </row>
    <row r="151437" spans="12:14" x14ac:dyDescent="0.25">
      <c r="L151437" s="9"/>
      <c r="M151437" s="9"/>
      <c r="N151437" s="9"/>
    </row>
    <row r="151438" spans="12:14" x14ac:dyDescent="0.25">
      <c r="L151438" s="9"/>
      <c r="M151438" s="9"/>
      <c r="N151438" s="9"/>
    </row>
    <row r="151439" spans="12:14" x14ac:dyDescent="0.25">
      <c r="L151439" s="9"/>
      <c r="M151439" s="9"/>
      <c r="N151439" s="9"/>
    </row>
    <row r="151440" spans="12:14" x14ac:dyDescent="0.25">
      <c r="L151440" s="9"/>
      <c r="M151440" s="9"/>
      <c r="N151440" s="9"/>
    </row>
    <row r="151441" spans="12:14" x14ac:dyDescent="0.25">
      <c r="L151441" s="9"/>
      <c r="M151441" s="9"/>
      <c r="N151441" s="9"/>
    </row>
    <row r="151442" spans="12:14" x14ac:dyDescent="0.25">
      <c r="L151442" s="9"/>
      <c r="M151442" s="9"/>
      <c r="N151442" s="9"/>
    </row>
    <row r="151443" spans="12:14" x14ac:dyDescent="0.25">
      <c r="L151443" s="9"/>
      <c r="M151443" s="9"/>
      <c r="N151443" s="9"/>
    </row>
    <row r="151444" spans="12:14" x14ac:dyDescent="0.25">
      <c r="L151444" s="9"/>
      <c r="M151444" s="9"/>
      <c r="N151444" s="9"/>
    </row>
    <row r="151445" spans="12:14" x14ac:dyDescent="0.25">
      <c r="L151445" s="9"/>
      <c r="M151445" s="9"/>
      <c r="N151445" s="9"/>
    </row>
    <row r="151446" spans="12:14" x14ac:dyDescent="0.25">
      <c r="L151446" s="9"/>
      <c r="M151446" s="9"/>
      <c r="N151446" s="9"/>
    </row>
    <row r="151447" spans="12:14" x14ac:dyDescent="0.25">
      <c r="L151447" s="9"/>
      <c r="M151447" s="9"/>
      <c r="N151447" s="9"/>
    </row>
    <row r="151448" spans="12:14" x14ac:dyDescent="0.25">
      <c r="L151448" s="9"/>
      <c r="M151448" s="9"/>
      <c r="N151448" s="9"/>
    </row>
    <row r="151449" spans="12:14" x14ac:dyDescent="0.25">
      <c r="L151449" s="9"/>
      <c r="M151449" s="9"/>
      <c r="N151449" s="9"/>
    </row>
    <row r="151450" spans="12:14" x14ac:dyDescent="0.25">
      <c r="L151450" s="9"/>
      <c r="M151450" s="9"/>
      <c r="N151450" s="9"/>
    </row>
    <row r="151451" spans="12:14" x14ac:dyDescent="0.25">
      <c r="L151451" s="9"/>
      <c r="M151451" s="9"/>
      <c r="N151451" s="9"/>
    </row>
    <row r="151452" spans="12:14" x14ac:dyDescent="0.25">
      <c r="L151452" s="9"/>
      <c r="M151452" s="9"/>
      <c r="N151452" s="9"/>
    </row>
    <row r="151453" spans="12:14" x14ac:dyDescent="0.25">
      <c r="L151453" s="9"/>
      <c r="M151453" s="9"/>
      <c r="N151453" s="9"/>
    </row>
    <row r="151454" spans="12:14" x14ac:dyDescent="0.25">
      <c r="L151454" s="9"/>
      <c r="M151454" s="9"/>
      <c r="N151454" s="9"/>
    </row>
    <row r="151455" spans="12:14" x14ac:dyDescent="0.25">
      <c r="L151455" s="9"/>
      <c r="M151455" s="9"/>
      <c r="N151455" s="9"/>
    </row>
    <row r="151456" spans="12:14" x14ac:dyDescent="0.25">
      <c r="L151456" s="9"/>
      <c r="M151456" s="9"/>
      <c r="N151456" s="9"/>
    </row>
    <row r="151457" spans="12:14" x14ac:dyDescent="0.25">
      <c r="L151457" s="9"/>
      <c r="M151457" s="9"/>
      <c r="N151457" s="9"/>
    </row>
    <row r="151458" spans="12:14" x14ac:dyDescent="0.25">
      <c r="L151458" s="9"/>
      <c r="M151458" s="9"/>
      <c r="N151458" s="9"/>
    </row>
    <row r="151459" spans="12:14" x14ac:dyDescent="0.25">
      <c r="L151459" s="9"/>
      <c r="M151459" s="9"/>
      <c r="N151459" s="9"/>
    </row>
    <row r="151460" spans="12:14" x14ac:dyDescent="0.25">
      <c r="L151460" s="9"/>
      <c r="M151460" s="9"/>
      <c r="N151460" s="9"/>
    </row>
    <row r="151461" spans="12:14" x14ac:dyDescent="0.25">
      <c r="L151461" s="9"/>
      <c r="M151461" s="9"/>
      <c r="N151461" s="9"/>
    </row>
    <row r="151462" spans="12:14" x14ac:dyDescent="0.25">
      <c r="L151462" s="9"/>
      <c r="M151462" s="9"/>
      <c r="N151462" s="9"/>
    </row>
    <row r="151463" spans="12:14" x14ac:dyDescent="0.25">
      <c r="L151463" s="9"/>
      <c r="M151463" s="9"/>
      <c r="N151463" s="9"/>
    </row>
    <row r="151464" spans="12:14" x14ac:dyDescent="0.25">
      <c r="L151464" s="9"/>
      <c r="M151464" s="9"/>
      <c r="N151464" s="9"/>
    </row>
    <row r="151465" spans="12:14" x14ac:dyDescent="0.25">
      <c r="L151465" s="9"/>
      <c r="M151465" s="9"/>
      <c r="N151465" s="9"/>
    </row>
    <row r="151466" spans="12:14" x14ac:dyDescent="0.25">
      <c r="L151466" s="9"/>
      <c r="M151466" s="9"/>
      <c r="N151466" s="9"/>
    </row>
    <row r="151467" spans="12:14" x14ac:dyDescent="0.25">
      <c r="L151467" s="9"/>
      <c r="M151467" s="9"/>
      <c r="N151467" s="9"/>
    </row>
    <row r="151468" spans="12:14" x14ac:dyDescent="0.25">
      <c r="L151468" s="9"/>
      <c r="M151468" s="9"/>
      <c r="N151468" s="9"/>
    </row>
    <row r="151469" spans="12:14" x14ac:dyDescent="0.25">
      <c r="L151469" s="9"/>
      <c r="M151469" s="9"/>
      <c r="N151469" s="9"/>
    </row>
    <row r="151470" spans="12:14" x14ac:dyDescent="0.25">
      <c r="L151470" s="9"/>
      <c r="M151470" s="9"/>
      <c r="N151470" s="9"/>
    </row>
    <row r="151471" spans="12:14" x14ac:dyDescent="0.25">
      <c r="L151471" s="9"/>
      <c r="M151471" s="9"/>
      <c r="N151471" s="9"/>
    </row>
    <row r="151472" spans="12:14" x14ac:dyDescent="0.25">
      <c r="L151472" s="9"/>
      <c r="M151472" s="9"/>
      <c r="N151472" s="9"/>
    </row>
    <row r="151473" spans="12:14" x14ac:dyDescent="0.25">
      <c r="L151473" s="9"/>
      <c r="M151473" s="9"/>
      <c r="N151473" s="9"/>
    </row>
    <row r="151474" spans="12:14" x14ac:dyDescent="0.25">
      <c r="L151474" s="9"/>
      <c r="M151474" s="9"/>
      <c r="N151474" s="9"/>
    </row>
    <row r="151475" spans="12:14" x14ac:dyDescent="0.25">
      <c r="L151475" s="9"/>
      <c r="M151475" s="9"/>
      <c r="N151475" s="9"/>
    </row>
    <row r="151476" spans="12:14" x14ac:dyDescent="0.25">
      <c r="L151476" s="9"/>
      <c r="M151476" s="9"/>
      <c r="N151476" s="9"/>
    </row>
    <row r="151477" spans="12:14" x14ac:dyDescent="0.25">
      <c r="L151477" s="9"/>
      <c r="M151477" s="9"/>
      <c r="N151477" s="9"/>
    </row>
    <row r="151478" spans="12:14" x14ac:dyDescent="0.25">
      <c r="L151478" s="9"/>
      <c r="M151478" s="9"/>
      <c r="N151478" s="9"/>
    </row>
    <row r="151479" spans="12:14" x14ac:dyDescent="0.25">
      <c r="L151479" s="9"/>
      <c r="M151479" s="9"/>
      <c r="N151479" s="9"/>
    </row>
    <row r="151480" spans="12:14" x14ac:dyDescent="0.25">
      <c r="L151480" s="9"/>
      <c r="M151480" s="9"/>
      <c r="N151480" s="9"/>
    </row>
    <row r="151481" spans="12:14" x14ac:dyDescent="0.25">
      <c r="L151481" s="9"/>
      <c r="M151481" s="9"/>
      <c r="N151481" s="9"/>
    </row>
    <row r="151482" spans="12:14" x14ac:dyDescent="0.25">
      <c r="L151482" s="9"/>
      <c r="M151482" s="9"/>
      <c r="N151482" s="9"/>
    </row>
    <row r="151483" spans="12:14" x14ac:dyDescent="0.25">
      <c r="L151483" s="9"/>
      <c r="M151483" s="9"/>
      <c r="N151483" s="9"/>
    </row>
    <row r="151484" spans="12:14" x14ac:dyDescent="0.25">
      <c r="L151484" s="9"/>
      <c r="M151484" s="9"/>
      <c r="N151484" s="9"/>
    </row>
    <row r="151485" spans="12:14" x14ac:dyDescent="0.25">
      <c r="L151485" s="9"/>
      <c r="M151485" s="9"/>
      <c r="N151485" s="9"/>
    </row>
    <row r="151486" spans="12:14" x14ac:dyDescent="0.25">
      <c r="L151486" s="9"/>
      <c r="M151486" s="9"/>
      <c r="N151486" s="9"/>
    </row>
    <row r="151487" spans="12:14" x14ac:dyDescent="0.25">
      <c r="L151487" s="9"/>
      <c r="M151487" s="9"/>
      <c r="N151487" s="9"/>
    </row>
    <row r="151488" spans="12:14" x14ac:dyDescent="0.25">
      <c r="L151488" s="9"/>
      <c r="M151488" s="9"/>
      <c r="N151488" s="9"/>
    </row>
    <row r="151489" spans="12:14" x14ac:dyDescent="0.25">
      <c r="L151489" s="9"/>
      <c r="M151489" s="9"/>
      <c r="N151489" s="9"/>
    </row>
    <row r="151490" spans="12:14" x14ac:dyDescent="0.25">
      <c r="L151490" s="9"/>
      <c r="M151490" s="9"/>
      <c r="N151490" s="9"/>
    </row>
    <row r="151491" spans="12:14" x14ac:dyDescent="0.25">
      <c r="L151491" s="9"/>
      <c r="M151491" s="9"/>
      <c r="N151491" s="9"/>
    </row>
    <row r="151492" spans="12:14" x14ac:dyDescent="0.25">
      <c r="L151492" s="9"/>
      <c r="M151492" s="9"/>
      <c r="N151492" s="9"/>
    </row>
    <row r="151493" spans="12:14" x14ac:dyDescent="0.25">
      <c r="L151493" s="9"/>
      <c r="M151493" s="9"/>
      <c r="N151493" s="9"/>
    </row>
    <row r="151494" spans="12:14" x14ac:dyDescent="0.25">
      <c r="L151494" s="9"/>
      <c r="M151494" s="9"/>
      <c r="N151494" s="9"/>
    </row>
    <row r="151495" spans="12:14" x14ac:dyDescent="0.25">
      <c r="L151495" s="9"/>
      <c r="M151495" s="9"/>
      <c r="N151495" s="9"/>
    </row>
    <row r="151496" spans="12:14" x14ac:dyDescent="0.25">
      <c r="L151496" s="9"/>
      <c r="M151496" s="9"/>
      <c r="N151496" s="9"/>
    </row>
    <row r="151497" spans="12:14" x14ac:dyDescent="0.25">
      <c r="L151497" s="9"/>
      <c r="M151497" s="9"/>
      <c r="N151497" s="9"/>
    </row>
    <row r="151498" spans="12:14" x14ac:dyDescent="0.25">
      <c r="L151498" s="9"/>
      <c r="M151498" s="9"/>
      <c r="N151498" s="9"/>
    </row>
    <row r="151499" spans="12:14" x14ac:dyDescent="0.25">
      <c r="L151499" s="9"/>
      <c r="M151499" s="9"/>
      <c r="N151499" s="9"/>
    </row>
    <row r="151500" spans="12:14" x14ac:dyDescent="0.25">
      <c r="L151500" s="9"/>
      <c r="M151500" s="9"/>
      <c r="N151500" s="9"/>
    </row>
    <row r="151501" spans="12:14" x14ac:dyDescent="0.25">
      <c r="L151501" s="9"/>
      <c r="M151501" s="9"/>
      <c r="N151501" s="9"/>
    </row>
    <row r="151502" spans="12:14" x14ac:dyDescent="0.25">
      <c r="L151502" s="9"/>
      <c r="M151502" s="9"/>
      <c r="N151502" s="9"/>
    </row>
    <row r="151503" spans="12:14" x14ac:dyDescent="0.25">
      <c r="L151503" s="9"/>
      <c r="M151503" s="9"/>
      <c r="N151503" s="9"/>
    </row>
    <row r="151504" spans="12:14" x14ac:dyDescent="0.25">
      <c r="L151504" s="9"/>
      <c r="M151504" s="9"/>
      <c r="N151504" s="9"/>
    </row>
    <row r="151505" spans="12:14" x14ac:dyDescent="0.25">
      <c r="L151505" s="9"/>
      <c r="M151505" s="9"/>
      <c r="N151505" s="9"/>
    </row>
    <row r="151506" spans="12:14" x14ac:dyDescent="0.25">
      <c r="L151506" s="9"/>
      <c r="M151506" s="9"/>
      <c r="N151506" s="9"/>
    </row>
    <row r="151507" spans="12:14" x14ac:dyDescent="0.25">
      <c r="L151507" s="9"/>
      <c r="M151507" s="9"/>
      <c r="N151507" s="9"/>
    </row>
    <row r="151508" spans="12:14" x14ac:dyDescent="0.25">
      <c r="L151508" s="9"/>
      <c r="M151508" s="9"/>
      <c r="N151508" s="9"/>
    </row>
    <row r="151509" spans="12:14" x14ac:dyDescent="0.25">
      <c r="L151509" s="9"/>
      <c r="M151509" s="9"/>
      <c r="N151509" s="9"/>
    </row>
    <row r="151510" spans="12:14" x14ac:dyDescent="0.25">
      <c r="L151510" s="9"/>
      <c r="M151510" s="9"/>
      <c r="N151510" s="9"/>
    </row>
    <row r="151511" spans="12:14" x14ac:dyDescent="0.25">
      <c r="L151511" s="9"/>
      <c r="M151511" s="9"/>
      <c r="N151511" s="9"/>
    </row>
    <row r="151512" spans="12:14" x14ac:dyDescent="0.25">
      <c r="L151512" s="9"/>
      <c r="M151512" s="9"/>
      <c r="N151512" s="9"/>
    </row>
    <row r="151513" spans="12:14" x14ac:dyDescent="0.25">
      <c r="L151513" s="9"/>
      <c r="M151513" s="9"/>
      <c r="N151513" s="9"/>
    </row>
    <row r="151514" spans="12:14" x14ac:dyDescent="0.25">
      <c r="L151514" s="9"/>
      <c r="M151514" s="9"/>
      <c r="N151514" s="9"/>
    </row>
    <row r="151515" spans="12:14" x14ac:dyDescent="0.25">
      <c r="L151515" s="9"/>
      <c r="M151515" s="9"/>
      <c r="N151515" s="9"/>
    </row>
    <row r="151516" spans="12:14" x14ac:dyDescent="0.25">
      <c r="L151516" s="9"/>
      <c r="M151516" s="9"/>
      <c r="N151516" s="9"/>
    </row>
    <row r="151517" spans="12:14" x14ac:dyDescent="0.25">
      <c r="L151517" s="9"/>
      <c r="M151517" s="9"/>
      <c r="N151517" s="9"/>
    </row>
    <row r="151518" spans="12:14" x14ac:dyDescent="0.25">
      <c r="L151518" s="9"/>
      <c r="M151518" s="9"/>
      <c r="N151518" s="9"/>
    </row>
    <row r="151519" spans="12:14" x14ac:dyDescent="0.25">
      <c r="L151519" s="9"/>
      <c r="M151519" s="9"/>
      <c r="N151519" s="9"/>
    </row>
    <row r="151520" spans="12:14" x14ac:dyDescent="0.25">
      <c r="L151520" s="9"/>
      <c r="M151520" s="9"/>
      <c r="N151520" s="9"/>
    </row>
    <row r="151521" spans="12:14" x14ac:dyDescent="0.25">
      <c r="L151521" s="9"/>
      <c r="M151521" s="9"/>
      <c r="N151521" s="9"/>
    </row>
    <row r="151522" spans="12:14" x14ac:dyDescent="0.25">
      <c r="L151522" s="9"/>
      <c r="M151522" s="9"/>
      <c r="N151522" s="9"/>
    </row>
    <row r="151523" spans="12:14" x14ac:dyDescent="0.25">
      <c r="L151523" s="9"/>
      <c r="M151523" s="9"/>
      <c r="N151523" s="9"/>
    </row>
    <row r="151524" spans="12:14" x14ac:dyDescent="0.25">
      <c r="L151524" s="9"/>
      <c r="M151524" s="9"/>
      <c r="N151524" s="9"/>
    </row>
    <row r="151525" spans="12:14" x14ac:dyDescent="0.25">
      <c r="L151525" s="9"/>
      <c r="M151525" s="9"/>
      <c r="N151525" s="9"/>
    </row>
    <row r="151526" spans="12:14" x14ac:dyDescent="0.25">
      <c r="L151526" s="9"/>
      <c r="M151526" s="9"/>
      <c r="N151526" s="9"/>
    </row>
    <row r="151527" spans="12:14" x14ac:dyDescent="0.25">
      <c r="L151527" s="9"/>
      <c r="M151527" s="9"/>
      <c r="N151527" s="9"/>
    </row>
    <row r="151528" spans="12:14" x14ac:dyDescent="0.25">
      <c r="L151528" s="9"/>
      <c r="M151528" s="9"/>
      <c r="N151528" s="9"/>
    </row>
    <row r="151529" spans="12:14" x14ac:dyDescent="0.25">
      <c r="L151529" s="9"/>
      <c r="M151529" s="9"/>
      <c r="N151529" s="9"/>
    </row>
    <row r="151530" spans="12:14" x14ac:dyDescent="0.25">
      <c r="L151530" s="9"/>
      <c r="M151530" s="9"/>
      <c r="N151530" s="9"/>
    </row>
    <row r="151531" spans="12:14" x14ac:dyDescent="0.25">
      <c r="L151531" s="9"/>
      <c r="M151531" s="9"/>
      <c r="N151531" s="9"/>
    </row>
    <row r="151532" spans="12:14" x14ac:dyDescent="0.25">
      <c r="L151532" s="9"/>
      <c r="M151532" s="9"/>
      <c r="N151532" s="9"/>
    </row>
    <row r="151533" spans="12:14" x14ac:dyDescent="0.25">
      <c r="L151533" s="9"/>
      <c r="M151533" s="9"/>
      <c r="N151533" s="9"/>
    </row>
    <row r="151534" spans="12:14" x14ac:dyDescent="0.25">
      <c r="L151534" s="9"/>
      <c r="M151534" s="9"/>
      <c r="N151534" s="9"/>
    </row>
    <row r="151535" spans="12:14" x14ac:dyDescent="0.25">
      <c r="L151535" s="9"/>
      <c r="M151535" s="9"/>
      <c r="N151535" s="9"/>
    </row>
    <row r="151536" spans="12:14" x14ac:dyDescent="0.25">
      <c r="L151536" s="9"/>
      <c r="M151536" s="9"/>
      <c r="N151536" s="9"/>
    </row>
    <row r="151537" spans="12:14" x14ac:dyDescent="0.25">
      <c r="L151537" s="9"/>
      <c r="M151537" s="9"/>
      <c r="N151537" s="9"/>
    </row>
    <row r="151538" spans="12:14" x14ac:dyDescent="0.25">
      <c r="L151538" s="9"/>
      <c r="M151538" s="9"/>
      <c r="N151538" s="9"/>
    </row>
    <row r="151539" spans="12:14" x14ac:dyDescent="0.25">
      <c r="L151539" s="9"/>
      <c r="M151539" s="9"/>
      <c r="N151539" s="9"/>
    </row>
    <row r="151540" spans="12:14" x14ac:dyDescent="0.25">
      <c r="L151540" s="9"/>
      <c r="M151540" s="9"/>
      <c r="N151540" s="9"/>
    </row>
    <row r="151541" spans="12:14" x14ac:dyDescent="0.25">
      <c r="L151541" s="9"/>
      <c r="M151541" s="9"/>
      <c r="N151541" s="9"/>
    </row>
    <row r="151542" spans="12:14" x14ac:dyDescent="0.25">
      <c r="L151542" s="9"/>
      <c r="M151542" s="9"/>
      <c r="N151542" s="9"/>
    </row>
    <row r="151543" spans="12:14" x14ac:dyDescent="0.25">
      <c r="L151543" s="9"/>
      <c r="M151543" s="9"/>
      <c r="N151543" s="9"/>
    </row>
    <row r="151544" spans="12:14" x14ac:dyDescent="0.25">
      <c r="L151544" s="9"/>
      <c r="M151544" s="9"/>
      <c r="N151544" s="9"/>
    </row>
    <row r="151545" spans="12:14" x14ac:dyDescent="0.25">
      <c r="L151545" s="9"/>
      <c r="M151545" s="9"/>
      <c r="N151545" s="9"/>
    </row>
    <row r="151546" spans="12:14" x14ac:dyDescent="0.25">
      <c r="L151546" s="9"/>
      <c r="M151546" s="9"/>
      <c r="N151546" s="9"/>
    </row>
    <row r="151547" spans="12:14" x14ac:dyDescent="0.25">
      <c r="L151547" s="9"/>
      <c r="M151547" s="9"/>
      <c r="N151547" s="9"/>
    </row>
    <row r="151548" spans="12:14" x14ac:dyDescent="0.25">
      <c r="L151548" s="9"/>
      <c r="M151548" s="9"/>
      <c r="N151548" s="9"/>
    </row>
    <row r="151549" spans="12:14" x14ac:dyDescent="0.25">
      <c r="L151549" s="9"/>
      <c r="M151549" s="9"/>
      <c r="N151549" s="9"/>
    </row>
    <row r="151550" spans="12:14" x14ac:dyDescent="0.25">
      <c r="L151550" s="9"/>
      <c r="M151550" s="9"/>
      <c r="N151550" s="9"/>
    </row>
    <row r="151551" spans="12:14" x14ac:dyDescent="0.25">
      <c r="L151551" s="9"/>
      <c r="M151551" s="9"/>
      <c r="N151551" s="9"/>
    </row>
    <row r="151552" spans="12:14" x14ac:dyDescent="0.25">
      <c r="L151552" s="9"/>
      <c r="M151552" s="9"/>
      <c r="N151552" s="9"/>
    </row>
    <row r="151553" spans="12:14" x14ac:dyDescent="0.25">
      <c r="L151553" s="9"/>
      <c r="M151553" s="9"/>
      <c r="N151553" s="9"/>
    </row>
    <row r="151554" spans="12:14" x14ac:dyDescent="0.25">
      <c r="L151554" s="9"/>
      <c r="M151554" s="9"/>
      <c r="N151554" s="9"/>
    </row>
    <row r="151555" spans="12:14" x14ac:dyDescent="0.25">
      <c r="L151555" s="9"/>
      <c r="M151555" s="9"/>
      <c r="N151555" s="9"/>
    </row>
    <row r="151556" spans="12:14" x14ac:dyDescent="0.25">
      <c r="L151556" s="9"/>
      <c r="M151556" s="9"/>
      <c r="N151556" s="9"/>
    </row>
    <row r="151557" spans="12:14" x14ac:dyDescent="0.25">
      <c r="L151557" s="9"/>
      <c r="M151557" s="9"/>
      <c r="N151557" s="9"/>
    </row>
    <row r="151558" spans="12:14" x14ac:dyDescent="0.25">
      <c r="L151558" s="9"/>
      <c r="M151558" s="9"/>
      <c r="N151558" s="9"/>
    </row>
    <row r="151559" spans="12:14" x14ac:dyDescent="0.25">
      <c r="L151559" s="9"/>
      <c r="M151559" s="9"/>
      <c r="N151559" s="9"/>
    </row>
    <row r="151560" spans="12:14" x14ac:dyDescent="0.25">
      <c r="L151560" s="9"/>
      <c r="M151560" s="9"/>
      <c r="N151560" s="9"/>
    </row>
    <row r="151561" spans="12:14" x14ac:dyDescent="0.25">
      <c r="L151561" s="9"/>
      <c r="M151561" s="9"/>
      <c r="N151561" s="9"/>
    </row>
    <row r="151562" spans="12:14" x14ac:dyDescent="0.25">
      <c r="L151562" s="9"/>
      <c r="M151562" s="9"/>
      <c r="N151562" s="9"/>
    </row>
    <row r="151563" spans="12:14" x14ac:dyDescent="0.25">
      <c r="L151563" s="9"/>
      <c r="M151563" s="9"/>
      <c r="N151563" s="9"/>
    </row>
    <row r="151564" spans="12:14" x14ac:dyDescent="0.25">
      <c r="L151564" s="9"/>
      <c r="M151564" s="9"/>
      <c r="N151564" s="9"/>
    </row>
    <row r="151565" spans="12:14" x14ac:dyDescent="0.25">
      <c r="L151565" s="9"/>
      <c r="M151565" s="9"/>
      <c r="N151565" s="9"/>
    </row>
    <row r="151566" spans="12:14" x14ac:dyDescent="0.25">
      <c r="L151566" s="9"/>
      <c r="M151566" s="9"/>
      <c r="N151566" s="9"/>
    </row>
    <row r="151567" spans="12:14" x14ac:dyDescent="0.25">
      <c r="L151567" s="9"/>
      <c r="M151567" s="9"/>
      <c r="N151567" s="9"/>
    </row>
    <row r="151568" spans="12:14" x14ac:dyDescent="0.25">
      <c r="L151568" s="9"/>
      <c r="M151568" s="9"/>
      <c r="N151568" s="9"/>
    </row>
    <row r="151569" spans="12:14" x14ac:dyDescent="0.25">
      <c r="L151569" s="9"/>
      <c r="M151569" s="9"/>
      <c r="N151569" s="9"/>
    </row>
    <row r="151570" spans="12:14" x14ac:dyDescent="0.25">
      <c r="L151570" s="9"/>
      <c r="M151570" s="9"/>
      <c r="N151570" s="9"/>
    </row>
    <row r="151571" spans="12:14" x14ac:dyDescent="0.25">
      <c r="L151571" s="9"/>
      <c r="M151571" s="9"/>
      <c r="N151571" s="9"/>
    </row>
    <row r="151572" spans="12:14" x14ac:dyDescent="0.25">
      <c r="L151572" s="9"/>
      <c r="M151572" s="9"/>
      <c r="N151572" s="9"/>
    </row>
    <row r="151573" spans="12:14" x14ac:dyDescent="0.25">
      <c r="L151573" s="9"/>
      <c r="M151573" s="9"/>
      <c r="N151573" s="9"/>
    </row>
    <row r="151574" spans="12:14" x14ac:dyDescent="0.25">
      <c r="L151574" s="9"/>
      <c r="M151574" s="9"/>
      <c r="N151574" s="9"/>
    </row>
    <row r="151575" spans="12:14" x14ac:dyDescent="0.25">
      <c r="L151575" s="9"/>
      <c r="M151575" s="9"/>
      <c r="N151575" s="9"/>
    </row>
    <row r="151576" spans="12:14" x14ac:dyDescent="0.25">
      <c r="L151576" s="9"/>
      <c r="M151576" s="9"/>
      <c r="N151576" s="9"/>
    </row>
    <row r="151577" spans="12:14" x14ac:dyDescent="0.25">
      <c r="L151577" s="9"/>
      <c r="M151577" s="9"/>
      <c r="N151577" s="9"/>
    </row>
    <row r="151578" spans="12:14" x14ac:dyDescent="0.25">
      <c r="L151578" s="9"/>
      <c r="M151578" s="9"/>
      <c r="N151578" s="9"/>
    </row>
    <row r="151579" spans="12:14" x14ac:dyDescent="0.25">
      <c r="L151579" s="9"/>
      <c r="M151579" s="9"/>
      <c r="N151579" s="9"/>
    </row>
    <row r="151580" spans="12:14" x14ac:dyDescent="0.25">
      <c r="L151580" s="9"/>
      <c r="M151580" s="9"/>
      <c r="N151580" s="9"/>
    </row>
    <row r="151581" spans="12:14" x14ac:dyDescent="0.25">
      <c r="L151581" s="9"/>
      <c r="M151581" s="9"/>
      <c r="N151581" s="9"/>
    </row>
    <row r="151582" spans="12:14" x14ac:dyDescent="0.25">
      <c r="L151582" s="9"/>
      <c r="M151582" s="9"/>
      <c r="N151582" s="9"/>
    </row>
    <row r="151583" spans="12:14" x14ac:dyDescent="0.25">
      <c r="L151583" s="9"/>
      <c r="M151583" s="9"/>
      <c r="N151583" s="9"/>
    </row>
    <row r="151584" spans="12:14" x14ac:dyDescent="0.25">
      <c r="L151584" s="9"/>
      <c r="M151584" s="9"/>
      <c r="N151584" s="9"/>
    </row>
    <row r="151585" spans="12:14" x14ac:dyDescent="0.25">
      <c r="L151585" s="9"/>
      <c r="M151585" s="9"/>
      <c r="N151585" s="9"/>
    </row>
    <row r="151586" spans="12:14" x14ac:dyDescent="0.25">
      <c r="L151586" s="9"/>
      <c r="M151586" s="9"/>
      <c r="N151586" s="9"/>
    </row>
    <row r="151587" spans="12:14" x14ac:dyDescent="0.25">
      <c r="L151587" s="9"/>
      <c r="M151587" s="9"/>
      <c r="N151587" s="9"/>
    </row>
    <row r="151588" spans="12:14" x14ac:dyDescent="0.25">
      <c r="L151588" s="9"/>
      <c r="M151588" s="9"/>
      <c r="N151588" s="9"/>
    </row>
    <row r="151589" spans="12:14" x14ac:dyDescent="0.25">
      <c r="L151589" s="9"/>
      <c r="M151589" s="9"/>
      <c r="N151589" s="9"/>
    </row>
    <row r="151590" spans="12:14" x14ac:dyDescent="0.25">
      <c r="L151590" s="9"/>
      <c r="M151590" s="9"/>
      <c r="N151590" s="9"/>
    </row>
    <row r="151591" spans="12:14" x14ac:dyDescent="0.25">
      <c r="L151591" s="9"/>
      <c r="M151591" s="9"/>
      <c r="N151591" s="9"/>
    </row>
    <row r="151592" spans="12:14" x14ac:dyDescent="0.25">
      <c r="L151592" s="9"/>
      <c r="M151592" s="9"/>
      <c r="N151592" s="9"/>
    </row>
    <row r="151593" spans="12:14" x14ac:dyDescent="0.25">
      <c r="L151593" s="9"/>
      <c r="M151593" s="9"/>
      <c r="N151593" s="9"/>
    </row>
    <row r="151594" spans="12:14" x14ac:dyDescent="0.25">
      <c r="L151594" s="9"/>
      <c r="M151594" s="9"/>
      <c r="N151594" s="9"/>
    </row>
    <row r="151595" spans="12:14" x14ac:dyDescent="0.25">
      <c r="L151595" s="9"/>
      <c r="M151595" s="9"/>
      <c r="N151595" s="9"/>
    </row>
    <row r="151596" spans="12:14" x14ac:dyDescent="0.25">
      <c r="L151596" s="9"/>
      <c r="M151596" s="9"/>
      <c r="N151596" s="9"/>
    </row>
    <row r="151597" spans="12:14" x14ac:dyDescent="0.25">
      <c r="L151597" s="9"/>
      <c r="M151597" s="9"/>
      <c r="N151597" s="9"/>
    </row>
    <row r="151598" spans="12:14" x14ac:dyDescent="0.25">
      <c r="L151598" s="9"/>
      <c r="M151598" s="9"/>
      <c r="N151598" s="9"/>
    </row>
    <row r="151599" spans="12:14" x14ac:dyDescent="0.25">
      <c r="L151599" s="9"/>
      <c r="M151599" s="9"/>
      <c r="N151599" s="9"/>
    </row>
    <row r="151600" spans="12:14" x14ac:dyDescent="0.25">
      <c r="L151600" s="9"/>
      <c r="M151600" s="9"/>
      <c r="N151600" s="9"/>
    </row>
    <row r="151601" spans="12:14" x14ac:dyDescent="0.25">
      <c r="L151601" s="9"/>
      <c r="M151601" s="9"/>
      <c r="N151601" s="9"/>
    </row>
    <row r="151602" spans="12:14" x14ac:dyDescent="0.25">
      <c r="L151602" s="9"/>
      <c r="M151602" s="9"/>
      <c r="N151602" s="9"/>
    </row>
    <row r="151603" spans="12:14" x14ac:dyDescent="0.25">
      <c r="L151603" s="9"/>
      <c r="M151603" s="9"/>
      <c r="N151603" s="9"/>
    </row>
    <row r="151604" spans="12:14" x14ac:dyDescent="0.25">
      <c r="L151604" s="9"/>
      <c r="M151604" s="9"/>
      <c r="N151604" s="9"/>
    </row>
    <row r="151605" spans="12:14" x14ac:dyDescent="0.25">
      <c r="L151605" s="9"/>
      <c r="M151605" s="9"/>
      <c r="N151605" s="9"/>
    </row>
    <row r="151606" spans="12:14" x14ac:dyDescent="0.25">
      <c r="L151606" s="9"/>
      <c r="M151606" s="9"/>
      <c r="N151606" s="9"/>
    </row>
    <row r="151607" spans="12:14" x14ac:dyDescent="0.25">
      <c r="L151607" s="9"/>
      <c r="M151607" s="9"/>
      <c r="N151607" s="9"/>
    </row>
    <row r="151608" spans="12:14" x14ac:dyDescent="0.25">
      <c r="L151608" s="9"/>
      <c r="M151608" s="9"/>
      <c r="N151608" s="9"/>
    </row>
    <row r="151609" spans="12:14" x14ac:dyDescent="0.25">
      <c r="L151609" s="9"/>
      <c r="M151609" s="9"/>
      <c r="N151609" s="9"/>
    </row>
    <row r="151610" spans="12:14" x14ac:dyDescent="0.25">
      <c r="L151610" s="9"/>
      <c r="M151610" s="9"/>
      <c r="N151610" s="9"/>
    </row>
    <row r="151611" spans="12:14" x14ac:dyDescent="0.25">
      <c r="L151611" s="9"/>
      <c r="M151611" s="9"/>
      <c r="N151611" s="9"/>
    </row>
    <row r="151612" spans="12:14" x14ac:dyDescent="0.25">
      <c r="L151612" s="9"/>
      <c r="M151612" s="9"/>
      <c r="N151612" s="9"/>
    </row>
    <row r="151613" spans="12:14" x14ac:dyDescent="0.25">
      <c r="L151613" s="9"/>
      <c r="M151613" s="9"/>
      <c r="N151613" s="9"/>
    </row>
    <row r="151614" spans="12:14" x14ac:dyDescent="0.25">
      <c r="L151614" s="9"/>
      <c r="M151614" s="9"/>
      <c r="N151614" s="9"/>
    </row>
    <row r="151615" spans="12:14" x14ac:dyDescent="0.25">
      <c r="L151615" s="9"/>
      <c r="M151615" s="9"/>
      <c r="N151615" s="9"/>
    </row>
    <row r="151616" spans="12:14" x14ac:dyDescent="0.25">
      <c r="L151616" s="9"/>
      <c r="M151616" s="9"/>
      <c r="N151616" s="9"/>
    </row>
    <row r="151617" spans="12:14" x14ac:dyDescent="0.25">
      <c r="L151617" s="9"/>
      <c r="M151617" s="9"/>
      <c r="N151617" s="9"/>
    </row>
    <row r="151618" spans="12:14" x14ac:dyDescent="0.25">
      <c r="L151618" s="9"/>
      <c r="M151618" s="9"/>
      <c r="N151618" s="9"/>
    </row>
    <row r="151619" spans="12:14" x14ac:dyDescent="0.25">
      <c r="L151619" s="9"/>
      <c r="M151619" s="9"/>
      <c r="N151619" s="9"/>
    </row>
    <row r="151620" spans="12:14" x14ac:dyDescent="0.25">
      <c r="L151620" s="9"/>
      <c r="M151620" s="9"/>
      <c r="N151620" s="9"/>
    </row>
    <row r="151621" spans="12:14" x14ac:dyDescent="0.25">
      <c r="L151621" s="9"/>
      <c r="M151621" s="9"/>
      <c r="N151621" s="9"/>
    </row>
    <row r="151622" spans="12:14" x14ac:dyDescent="0.25">
      <c r="L151622" s="9"/>
      <c r="M151622" s="9"/>
      <c r="N151622" s="9"/>
    </row>
    <row r="151623" spans="12:14" x14ac:dyDescent="0.25">
      <c r="L151623" s="9"/>
      <c r="M151623" s="9"/>
      <c r="N151623" s="9"/>
    </row>
    <row r="151624" spans="12:14" x14ac:dyDescent="0.25">
      <c r="L151624" s="9"/>
      <c r="M151624" s="9"/>
      <c r="N151624" s="9"/>
    </row>
    <row r="151625" spans="12:14" x14ac:dyDescent="0.25">
      <c r="L151625" s="9"/>
      <c r="M151625" s="9"/>
      <c r="N151625" s="9"/>
    </row>
    <row r="151626" spans="12:14" x14ac:dyDescent="0.25">
      <c r="L151626" s="9"/>
      <c r="M151626" s="9"/>
      <c r="N151626" s="9"/>
    </row>
    <row r="151627" spans="12:14" x14ac:dyDescent="0.25">
      <c r="L151627" s="9"/>
      <c r="M151627" s="9"/>
      <c r="N151627" s="9"/>
    </row>
    <row r="151628" spans="12:14" x14ac:dyDescent="0.25">
      <c r="L151628" s="9"/>
      <c r="M151628" s="9"/>
      <c r="N151628" s="9"/>
    </row>
    <row r="151629" spans="12:14" x14ac:dyDescent="0.25">
      <c r="L151629" s="9"/>
      <c r="M151629" s="9"/>
      <c r="N151629" s="9"/>
    </row>
    <row r="151630" spans="12:14" x14ac:dyDescent="0.25">
      <c r="L151630" s="9"/>
      <c r="M151630" s="9"/>
      <c r="N151630" s="9"/>
    </row>
    <row r="151631" spans="12:14" x14ac:dyDescent="0.25">
      <c r="L151631" s="9"/>
      <c r="M151631" s="9"/>
      <c r="N151631" s="9"/>
    </row>
    <row r="151632" spans="12:14" x14ac:dyDescent="0.25">
      <c r="L151632" s="9"/>
      <c r="M151632" s="9"/>
      <c r="N151632" s="9"/>
    </row>
    <row r="151633" spans="12:14" x14ac:dyDescent="0.25">
      <c r="L151633" s="9"/>
      <c r="M151633" s="9"/>
      <c r="N151633" s="9"/>
    </row>
    <row r="151634" spans="12:14" x14ac:dyDescent="0.25">
      <c r="L151634" s="9"/>
      <c r="M151634" s="9"/>
      <c r="N151634" s="9"/>
    </row>
    <row r="151635" spans="12:14" x14ac:dyDescent="0.25">
      <c r="L151635" s="9"/>
      <c r="M151635" s="9"/>
      <c r="N151635" s="9"/>
    </row>
    <row r="151636" spans="12:14" x14ac:dyDescent="0.25">
      <c r="L151636" s="9"/>
      <c r="M151636" s="9"/>
      <c r="N151636" s="9"/>
    </row>
    <row r="151637" spans="12:14" x14ac:dyDescent="0.25">
      <c r="L151637" s="9"/>
      <c r="M151637" s="9"/>
      <c r="N151637" s="9"/>
    </row>
    <row r="151638" spans="12:14" x14ac:dyDescent="0.25">
      <c r="L151638" s="9"/>
      <c r="M151638" s="9"/>
      <c r="N151638" s="9"/>
    </row>
    <row r="151639" spans="12:14" x14ac:dyDescent="0.25">
      <c r="L151639" s="9"/>
      <c r="M151639" s="9"/>
      <c r="N151639" s="9"/>
    </row>
    <row r="151640" spans="12:14" x14ac:dyDescent="0.25">
      <c r="L151640" s="9"/>
      <c r="M151640" s="9"/>
      <c r="N151640" s="9"/>
    </row>
    <row r="151641" spans="12:14" x14ac:dyDescent="0.25">
      <c r="L151641" s="9"/>
      <c r="M151641" s="9"/>
      <c r="N151641" s="9"/>
    </row>
    <row r="151642" spans="12:14" x14ac:dyDescent="0.25">
      <c r="L151642" s="9"/>
      <c r="M151642" s="9"/>
      <c r="N151642" s="9"/>
    </row>
    <row r="151643" spans="12:14" x14ac:dyDescent="0.25">
      <c r="L151643" s="9"/>
      <c r="M151643" s="9"/>
      <c r="N151643" s="9"/>
    </row>
    <row r="151644" spans="12:14" x14ac:dyDescent="0.25">
      <c r="L151644" s="9"/>
      <c r="M151644" s="9"/>
      <c r="N151644" s="9"/>
    </row>
    <row r="151645" spans="12:14" x14ac:dyDescent="0.25">
      <c r="L151645" s="9"/>
      <c r="M151645" s="9"/>
      <c r="N151645" s="9"/>
    </row>
    <row r="151646" spans="12:14" x14ac:dyDescent="0.25">
      <c r="L151646" s="9"/>
      <c r="M151646" s="9"/>
      <c r="N151646" s="9"/>
    </row>
    <row r="151647" spans="12:14" x14ac:dyDescent="0.25">
      <c r="L151647" s="9"/>
      <c r="M151647" s="9"/>
      <c r="N151647" s="9"/>
    </row>
    <row r="151648" spans="12:14" x14ac:dyDescent="0.25">
      <c r="L151648" s="9"/>
      <c r="M151648" s="9"/>
      <c r="N151648" s="9"/>
    </row>
    <row r="151649" spans="12:14" x14ac:dyDescent="0.25">
      <c r="L151649" s="9"/>
      <c r="M151649" s="9"/>
      <c r="N151649" s="9"/>
    </row>
    <row r="151650" spans="12:14" x14ac:dyDescent="0.25">
      <c r="L151650" s="9"/>
      <c r="M151650" s="9"/>
      <c r="N151650" s="9"/>
    </row>
    <row r="151651" spans="12:14" x14ac:dyDescent="0.25">
      <c r="L151651" s="9"/>
      <c r="M151651" s="9"/>
      <c r="N151651" s="9"/>
    </row>
    <row r="151652" spans="12:14" x14ac:dyDescent="0.25">
      <c r="L151652" s="9"/>
      <c r="M151652" s="9"/>
      <c r="N151652" s="9"/>
    </row>
    <row r="151653" spans="12:14" x14ac:dyDescent="0.25">
      <c r="L151653" s="9"/>
      <c r="M151653" s="9"/>
      <c r="N151653" s="9"/>
    </row>
    <row r="151654" spans="12:14" x14ac:dyDescent="0.25">
      <c r="L151654" s="9"/>
      <c r="M151654" s="9"/>
      <c r="N151654" s="9"/>
    </row>
    <row r="151655" spans="12:14" x14ac:dyDescent="0.25">
      <c r="L151655" s="9"/>
      <c r="M151655" s="9"/>
      <c r="N151655" s="9"/>
    </row>
    <row r="151656" spans="12:14" x14ac:dyDescent="0.25">
      <c r="L151656" s="9"/>
      <c r="M151656" s="9"/>
      <c r="N151656" s="9"/>
    </row>
    <row r="151657" spans="12:14" x14ac:dyDescent="0.25">
      <c r="L151657" s="9"/>
      <c r="M151657" s="9"/>
      <c r="N151657" s="9"/>
    </row>
    <row r="151658" spans="12:14" x14ac:dyDescent="0.25">
      <c r="L151658" s="9"/>
      <c r="M151658" s="9"/>
      <c r="N151658" s="9"/>
    </row>
    <row r="151659" spans="12:14" x14ac:dyDescent="0.25">
      <c r="L151659" s="9"/>
      <c r="M151659" s="9"/>
      <c r="N151659" s="9"/>
    </row>
    <row r="151660" spans="12:14" x14ac:dyDescent="0.25">
      <c r="L151660" s="9"/>
      <c r="M151660" s="9"/>
      <c r="N151660" s="9"/>
    </row>
    <row r="151661" spans="12:14" x14ac:dyDescent="0.25">
      <c r="L151661" s="9"/>
      <c r="M151661" s="9"/>
      <c r="N151661" s="9"/>
    </row>
    <row r="151662" spans="12:14" x14ac:dyDescent="0.25">
      <c r="L151662" s="9"/>
      <c r="M151662" s="9"/>
      <c r="N151662" s="9"/>
    </row>
    <row r="151663" spans="12:14" x14ac:dyDescent="0.25">
      <c r="L151663" s="9"/>
      <c r="M151663" s="9"/>
      <c r="N151663" s="9"/>
    </row>
    <row r="151664" spans="12:14" x14ac:dyDescent="0.25">
      <c r="L151664" s="9"/>
      <c r="M151664" s="9"/>
      <c r="N151664" s="9"/>
    </row>
    <row r="151665" spans="12:14" x14ac:dyDescent="0.25">
      <c r="L151665" s="9"/>
      <c r="M151665" s="9"/>
      <c r="N151665" s="9"/>
    </row>
    <row r="151666" spans="12:14" x14ac:dyDescent="0.25">
      <c r="L151666" s="9"/>
      <c r="M151666" s="9"/>
      <c r="N151666" s="9"/>
    </row>
    <row r="151667" spans="12:14" x14ac:dyDescent="0.25">
      <c r="L151667" s="9"/>
      <c r="M151667" s="9"/>
      <c r="N151667" s="9"/>
    </row>
    <row r="151668" spans="12:14" x14ac:dyDescent="0.25">
      <c r="L151668" s="9"/>
      <c r="M151668" s="9"/>
      <c r="N151668" s="9"/>
    </row>
    <row r="151669" spans="12:14" x14ac:dyDescent="0.25">
      <c r="L151669" s="9"/>
      <c r="M151669" s="9"/>
      <c r="N151669" s="9"/>
    </row>
    <row r="151670" spans="12:14" x14ac:dyDescent="0.25">
      <c r="L151670" s="9"/>
      <c r="M151670" s="9"/>
      <c r="N151670" s="9"/>
    </row>
    <row r="151671" spans="12:14" x14ac:dyDescent="0.25">
      <c r="L151671" s="9"/>
      <c r="M151671" s="9"/>
      <c r="N151671" s="9"/>
    </row>
    <row r="151672" spans="12:14" x14ac:dyDescent="0.25">
      <c r="L151672" s="9"/>
      <c r="M151672" s="9"/>
      <c r="N151672" s="9"/>
    </row>
    <row r="151673" spans="12:14" x14ac:dyDescent="0.25">
      <c r="L151673" s="9"/>
      <c r="M151673" s="9"/>
      <c r="N151673" s="9"/>
    </row>
    <row r="151674" spans="12:14" x14ac:dyDescent="0.25">
      <c r="L151674" s="9"/>
      <c r="M151674" s="9"/>
      <c r="N151674" s="9"/>
    </row>
    <row r="151675" spans="12:14" x14ac:dyDescent="0.25">
      <c r="L151675" s="9"/>
      <c r="M151675" s="9"/>
      <c r="N151675" s="9"/>
    </row>
    <row r="151676" spans="12:14" x14ac:dyDescent="0.25">
      <c r="L151676" s="9"/>
      <c r="M151676" s="9"/>
      <c r="N151676" s="9"/>
    </row>
    <row r="151677" spans="12:14" x14ac:dyDescent="0.25">
      <c r="L151677" s="9"/>
      <c r="M151677" s="9"/>
      <c r="N151677" s="9"/>
    </row>
    <row r="151678" spans="12:14" x14ac:dyDescent="0.25">
      <c r="L151678" s="9"/>
      <c r="M151678" s="9"/>
      <c r="N151678" s="9"/>
    </row>
    <row r="151679" spans="12:14" x14ac:dyDescent="0.25">
      <c r="L151679" s="9"/>
      <c r="M151679" s="9"/>
      <c r="N151679" s="9"/>
    </row>
    <row r="151680" spans="12:14" x14ac:dyDescent="0.25">
      <c r="L151680" s="9"/>
      <c r="M151680" s="9"/>
      <c r="N151680" s="9"/>
    </row>
    <row r="151681" spans="12:14" x14ac:dyDescent="0.25">
      <c r="L151681" s="9"/>
      <c r="M151681" s="9"/>
      <c r="N151681" s="9"/>
    </row>
    <row r="151682" spans="12:14" x14ac:dyDescent="0.25">
      <c r="L151682" s="9"/>
      <c r="M151682" s="9"/>
      <c r="N151682" s="9"/>
    </row>
    <row r="151683" spans="12:14" x14ac:dyDescent="0.25">
      <c r="L151683" s="9"/>
      <c r="M151683" s="9"/>
      <c r="N151683" s="9"/>
    </row>
    <row r="151684" spans="12:14" x14ac:dyDescent="0.25">
      <c r="L151684" s="9"/>
      <c r="M151684" s="9"/>
      <c r="N151684" s="9"/>
    </row>
    <row r="151685" spans="12:14" x14ac:dyDescent="0.25">
      <c r="L151685" s="9"/>
      <c r="M151685" s="9"/>
      <c r="N151685" s="9"/>
    </row>
    <row r="151686" spans="12:14" x14ac:dyDescent="0.25">
      <c r="L151686" s="9"/>
      <c r="M151686" s="9"/>
      <c r="N151686" s="9"/>
    </row>
    <row r="151687" spans="12:14" x14ac:dyDescent="0.25">
      <c r="L151687" s="9"/>
      <c r="M151687" s="9"/>
      <c r="N151687" s="9"/>
    </row>
    <row r="151688" spans="12:14" x14ac:dyDescent="0.25">
      <c r="L151688" s="9"/>
      <c r="M151688" s="9"/>
      <c r="N151688" s="9"/>
    </row>
    <row r="151689" spans="12:14" x14ac:dyDescent="0.25">
      <c r="L151689" s="9"/>
      <c r="M151689" s="9"/>
      <c r="N151689" s="9"/>
    </row>
    <row r="151690" spans="12:14" x14ac:dyDescent="0.25">
      <c r="L151690" s="9"/>
      <c r="M151690" s="9"/>
      <c r="N151690" s="9"/>
    </row>
    <row r="151691" spans="12:14" x14ac:dyDescent="0.25">
      <c r="L151691" s="9"/>
      <c r="M151691" s="9"/>
      <c r="N151691" s="9"/>
    </row>
    <row r="151692" spans="12:14" x14ac:dyDescent="0.25">
      <c r="L151692" s="9"/>
      <c r="M151692" s="9"/>
      <c r="N151692" s="9"/>
    </row>
    <row r="151693" spans="12:14" x14ac:dyDescent="0.25">
      <c r="L151693" s="9"/>
      <c r="M151693" s="9"/>
      <c r="N151693" s="9"/>
    </row>
    <row r="151694" spans="12:14" x14ac:dyDescent="0.25">
      <c r="L151694" s="9"/>
      <c r="M151694" s="9"/>
      <c r="N151694" s="9"/>
    </row>
    <row r="151695" spans="12:14" x14ac:dyDescent="0.25">
      <c r="L151695" s="9"/>
      <c r="M151695" s="9"/>
      <c r="N151695" s="9"/>
    </row>
    <row r="151696" spans="12:14" x14ac:dyDescent="0.25">
      <c r="L151696" s="9"/>
      <c r="M151696" s="9"/>
      <c r="N151696" s="9"/>
    </row>
    <row r="151697" spans="12:14" x14ac:dyDescent="0.25">
      <c r="L151697" s="9"/>
      <c r="M151697" s="9"/>
      <c r="N151697" s="9"/>
    </row>
    <row r="151698" spans="12:14" x14ac:dyDescent="0.25">
      <c r="L151698" s="9"/>
      <c r="M151698" s="9"/>
      <c r="N151698" s="9"/>
    </row>
    <row r="151699" spans="12:14" x14ac:dyDescent="0.25">
      <c r="L151699" s="9"/>
      <c r="M151699" s="9"/>
      <c r="N151699" s="9"/>
    </row>
    <row r="151700" spans="12:14" x14ac:dyDescent="0.25">
      <c r="L151700" s="9"/>
      <c r="M151700" s="9"/>
      <c r="N151700" s="9"/>
    </row>
    <row r="151701" spans="12:14" x14ac:dyDescent="0.25">
      <c r="L151701" s="9"/>
      <c r="M151701" s="9"/>
      <c r="N151701" s="9"/>
    </row>
    <row r="151702" spans="12:14" x14ac:dyDescent="0.25">
      <c r="L151702" s="9"/>
      <c r="M151702" s="9"/>
      <c r="N151702" s="9"/>
    </row>
    <row r="151703" spans="12:14" x14ac:dyDescent="0.25">
      <c r="L151703" s="9"/>
      <c r="M151703" s="9"/>
      <c r="N151703" s="9"/>
    </row>
    <row r="151704" spans="12:14" x14ac:dyDescent="0.25">
      <c r="L151704" s="9"/>
      <c r="M151704" s="9"/>
      <c r="N151704" s="9"/>
    </row>
    <row r="151705" spans="12:14" x14ac:dyDescent="0.25">
      <c r="L151705" s="9"/>
      <c r="M151705" s="9"/>
      <c r="N151705" s="9"/>
    </row>
    <row r="151706" spans="12:14" x14ac:dyDescent="0.25">
      <c r="L151706" s="9"/>
      <c r="M151706" s="9"/>
      <c r="N151706" s="9"/>
    </row>
    <row r="151707" spans="12:14" x14ac:dyDescent="0.25">
      <c r="L151707" s="9"/>
      <c r="M151707" s="9"/>
      <c r="N151707" s="9"/>
    </row>
    <row r="151708" spans="12:14" x14ac:dyDescent="0.25">
      <c r="L151708" s="9"/>
      <c r="M151708" s="9"/>
      <c r="N151708" s="9"/>
    </row>
    <row r="151709" spans="12:14" x14ac:dyDescent="0.25">
      <c r="L151709" s="9"/>
      <c r="M151709" s="9"/>
      <c r="N151709" s="9"/>
    </row>
    <row r="151710" spans="12:14" x14ac:dyDescent="0.25">
      <c r="L151710" s="9"/>
      <c r="M151710" s="9"/>
      <c r="N151710" s="9"/>
    </row>
    <row r="151711" spans="12:14" x14ac:dyDescent="0.25">
      <c r="L151711" s="9"/>
      <c r="M151711" s="9"/>
      <c r="N151711" s="9"/>
    </row>
    <row r="151712" spans="12:14" x14ac:dyDescent="0.25">
      <c r="L151712" s="9"/>
      <c r="M151712" s="9"/>
      <c r="N151712" s="9"/>
    </row>
    <row r="151713" spans="12:14" x14ac:dyDescent="0.25">
      <c r="L151713" s="9"/>
      <c r="M151713" s="9"/>
      <c r="N151713" s="9"/>
    </row>
    <row r="151714" spans="12:14" x14ac:dyDescent="0.25">
      <c r="L151714" s="9"/>
      <c r="M151714" s="9"/>
      <c r="N151714" s="9"/>
    </row>
    <row r="151715" spans="12:14" x14ac:dyDescent="0.25">
      <c r="L151715" s="9"/>
      <c r="M151715" s="9"/>
      <c r="N151715" s="9"/>
    </row>
    <row r="151716" spans="12:14" x14ac:dyDescent="0.25">
      <c r="L151716" s="9"/>
      <c r="M151716" s="9"/>
      <c r="N151716" s="9"/>
    </row>
    <row r="151717" spans="12:14" x14ac:dyDescent="0.25">
      <c r="L151717" s="9"/>
      <c r="M151717" s="9"/>
      <c r="N151717" s="9"/>
    </row>
    <row r="151718" spans="12:14" x14ac:dyDescent="0.25">
      <c r="L151718" s="9"/>
      <c r="M151718" s="9"/>
      <c r="N151718" s="9"/>
    </row>
    <row r="151719" spans="12:14" x14ac:dyDescent="0.25">
      <c r="L151719" s="9"/>
      <c r="M151719" s="9"/>
      <c r="N151719" s="9"/>
    </row>
    <row r="151720" spans="12:14" x14ac:dyDescent="0.25">
      <c r="L151720" s="9"/>
      <c r="M151720" s="9"/>
      <c r="N151720" s="9"/>
    </row>
    <row r="151721" spans="12:14" x14ac:dyDescent="0.25">
      <c r="L151721" s="9"/>
      <c r="M151721" s="9"/>
      <c r="N151721" s="9"/>
    </row>
    <row r="151722" spans="12:14" x14ac:dyDescent="0.25">
      <c r="L151722" s="9"/>
      <c r="M151722" s="9"/>
      <c r="N151722" s="9"/>
    </row>
    <row r="151723" spans="12:14" x14ac:dyDescent="0.25">
      <c r="L151723" s="9"/>
      <c r="M151723" s="9"/>
      <c r="N151723" s="9"/>
    </row>
    <row r="151724" spans="12:14" x14ac:dyDescent="0.25">
      <c r="L151724" s="9"/>
      <c r="M151724" s="9"/>
      <c r="N151724" s="9"/>
    </row>
    <row r="151725" spans="12:14" x14ac:dyDescent="0.25">
      <c r="L151725" s="9"/>
      <c r="M151725" s="9"/>
      <c r="N151725" s="9"/>
    </row>
    <row r="151726" spans="12:14" x14ac:dyDescent="0.25">
      <c r="L151726" s="9"/>
      <c r="M151726" s="9"/>
      <c r="N151726" s="9"/>
    </row>
    <row r="151727" spans="12:14" x14ac:dyDescent="0.25">
      <c r="L151727" s="9"/>
      <c r="M151727" s="9"/>
      <c r="N151727" s="9"/>
    </row>
    <row r="151728" spans="12:14" x14ac:dyDescent="0.25">
      <c r="L151728" s="9"/>
      <c r="M151728" s="9"/>
      <c r="N151728" s="9"/>
    </row>
    <row r="151729" spans="12:14" x14ac:dyDescent="0.25">
      <c r="L151729" s="9"/>
      <c r="M151729" s="9"/>
      <c r="N151729" s="9"/>
    </row>
    <row r="151730" spans="12:14" x14ac:dyDescent="0.25">
      <c r="L151730" s="9"/>
      <c r="M151730" s="9"/>
      <c r="N151730" s="9"/>
    </row>
    <row r="151731" spans="12:14" x14ac:dyDescent="0.25">
      <c r="L151731" s="9"/>
      <c r="M151731" s="9"/>
      <c r="N151731" s="9"/>
    </row>
    <row r="151732" spans="12:14" x14ac:dyDescent="0.25">
      <c r="L151732" s="9"/>
      <c r="M151732" s="9"/>
      <c r="N151732" s="9"/>
    </row>
    <row r="151733" spans="12:14" x14ac:dyDescent="0.25">
      <c r="L151733" s="9"/>
      <c r="M151733" s="9"/>
      <c r="N151733" s="9"/>
    </row>
    <row r="151734" spans="12:14" x14ac:dyDescent="0.25">
      <c r="L151734" s="9"/>
      <c r="M151734" s="9"/>
      <c r="N151734" s="9"/>
    </row>
    <row r="151735" spans="12:14" x14ac:dyDescent="0.25">
      <c r="L151735" s="9"/>
      <c r="M151735" s="9"/>
      <c r="N151735" s="9"/>
    </row>
    <row r="151736" spans="12:14" x14ac:dyDescent="0.25">
      <c r="L151736" s="9"/>
      <c r="M151736" s="9"/>
      <c r="N151736" s="9"/>
    </row>
    <row r="151737" spans="12:14" x14ac:dyDescent="0.25">
      <c r="L151737" s="9"/>
      <c r="M151737" s="9"/>
      <c r="N151737" s="9"/>
    </row>
    <row r="151738" spans="12:14" x14ac:dyDescent="0.25">
      <c r="L151738" s="9"/>
      <c r="M151738" s="9"/>
      <c r="N151738" s="9"/>
    </row>
    <row r="151739" spans="12:14" x14ac:dyDescent="0.25">
      <c r="L151739" s="9"/>
      <c r="M151739" s="9"/>
      <c r="N151739" s="9"/>
    </row>
    <row r="151740" spans="12:14" x14ac:dyDescent="0.25">
      <c r="L151740" s="9"/>
      <c r="M151740" s="9"/>
      <c r="N151740" s="9"/>
    </row>
    <row r="151741" spans="12:14" x14ac:dyDescent="0.25">
      <c r="L151741" s="9"/>
      <c r="M151741" s="9"/>
      <c r="N151741" s="9"/>
    </row>
    <row r="151742" spans="12:14" x14ac:dyDescent="0.25">
      <c r="L151742" s="9"/>
      <c r="M151742" s="9"/>
      <c r="N151742" s="9"/>
    </row>
    <row r="151743" spans="12:14" x14ac:dyDescent="0.25">
      <c r="L151743" s="9"/>
      <c r="M151743" s="9"/>
      <c r="N151743" s="9"/>
    </row>
    <row r="151744" spans="12:14" x14ac:dyDescent="0.25">
      <c r="L151744" s="9"/>
      <c r="M151744" s="9"/>
      <c r="N151744" s="9"/>
    </row>
    <row r="151745" spans="12:14" x14ac:dyDescent="0.25">
      <c r="L151745" s="9"/>
      <c r="M151745" s="9"/>
      <c r="N151745" s="9"/>
    </row>
    <row r="151746" spans="12:14" x14ac:dyDescent="0.25">
      <c r="L151746" s="9"/>
      <c r="M151746" s="9"/>
      <c r="N151746" s="9"/>
    </row>
    <row r="151747" spans="12:14" x14ac:dyDescent="0.25">
      <c r="L151747" s="9"/>
      <c r="M151747" s="9"/>
      <c r="N151747" s="9"/>
    </row>
    <row r="151748" spans="12:14" x14ac:dyDescent="0.25">
      <c r="L151748" s="9"/>
      <c r="M151748" s="9"/>
      <c r="N151748" s="9"/>
    </row>
    <row r="151749" spans="12:14" x14ac:dyDescent="0.25">
      <c r="L151749" s="9"/>
      <c r="M151749" s="9"/>
      <c r="N151749" s="9"/>
    </row>
    <row r="151750" spans="12:14" x14ac:dyDescent="0.25">
      <c r="L151750" s="9"/>
      <c r="M151750" s="9"/>
      <c r="N151750" s="9"/>
    </row>
    <row r="151751" spans="12:14" x14ac:dyDescent="0.25">
      <c r="L151751" s="9"/>
      <c r="M151751" s="9"/>
      <c r="N151751" s="9"/>
    </row>
    <row r="151752" spans="12:14" x14ac:dyDescent="0.25">
      <c r="L151752" s="9"/>
      <c r="M151752" s="9"/>
      <c r="N151752" s="9"/>
    </row>
    <row r="151753" spans="12:14" x14ac:dyDescent="0.25">
      <c r="L151753" s="9"/>
      <c r="M151753" s="9"/>
      <c r="N151753" s="9"/>
    </row>
    <row r="151754" spans="12:14" x14ac:dyDescent="0.25">
      <c r="L151754" s="9"/>
      <c r="M151754" s="9"/>
      <c r="N151754" s="9"/>
    </row>
    <row r="151755" spans="12:14" x14ac:dyDescent="0.25">
      <c r="L151755" s="9"/>
      <c r="M151755" s="9"/>
      <c r="N151755" s="9"/>
    </row>
    <row r="151756" spans="12:14" x14ac:dyDescent="0.25">
      <c r="L151756" s="9"/>
      <c r="M151756" s="9"/>
      <c r="N151756" s="9"/>
    </row>
    <row r="151757" spans="12:14" x14ac:dyDescent="0.25">
      <c r="L151757" s="9"/>
      <c r="M151757" s="9"/>
      <c r="N151757" s="9"/>
    </row>
    <row r="151758" spans="12:14" x14ac:dyDescent="0.25">
      <c r="L151758" s="9"/>
      <c r="M151758" s="9"/>
      <c r="N151758" s="9"/>
    </row>
    <row r="151759" spans="12:14" x14ac:dyDescent="0.25">
      <c r="L151759" s="9"/>
      <c r="M151759" s="9"/>
      <c r="N151759" s="9"/>
    </row>
    <row r="151760" spans="12:14" x14ac:dyDescent="0.25">
      <c r="L151760" s="9"/>
      <c r="M151760" s="9"/>
      <c r="N151760" s="9"/>
    </row>
    <row r="151761" spans="12:14" x14ac:dyDescent="0.25">
      <c r="L151761" s="9"/>
      <c r="M151761" s="9"/>
      <c r="N151761" s="9"/>
    </row>
    <row r="151762" spans="12:14" x14ac:dyDescent="0.25">
      <c r="L151762" s="9"/>
      <c r="M151762" s="9"/>
      <c r="N151762" s="9"/>
    </row>
    <row r="151763" spans="12:14" x14ac:dyDescent="0.25">
      <c r="L151763" s="9"/>
      <c r="M151763" s="9"/>
      <c r="N151763" s="9"/>
    </row>
    <row r="151764" spans="12:14" x14ac:dyDescent="0.25">
      <c r="L151764" s="9"/>
      <c r="M151764" s="9"/>
      <c r="N151764" s="9"/>
    </row>
    <row r="151765" spans="12:14" x14ac:dyDescent="0.25">
      <c r="L151765" s="9"/>
      <c r="M151765" s="9"/>
      <c r="N151765" s="9"/>
    </row>
    <row r="151766" spans="12:14" x14ac:dyDescent="0.25">
      <c r="L151766" s="9"/>
      <c r="M151766" s="9"/>
      <c r="N151766" s="9"/>
    </row>
    <row r="151767" spans="12:14" x14ac:dyDescent="0.25">
      <c r="L151767" s="9"/>
      <c r="M151767" s="9"/>
      <c r="N151767" s="9"/>
    </row>
    <row r="151768" spans="12:14" x14ac:dyDescent="0.25">
      <c r="L151768" s="9"/>
      <c r="M151768" s="9"/>
      <c r="N151768" s="9"/>
    </row>
    <row r="151769" spans="12:14" x14ac:dyDescent="0.25">
      <c r="L151769" s="9"/>
      <c r="M151769" s="9"/>
      <c r="N151769" s="9"/>
    </row>
    <row r="151770" spans="12:14" x14ac:dyDescent="0.25">
      <c r="L151770" s="9"/>
      <c r="M151770" s="9"/>
      <c r="N151770" s="9"/>
    </row>
    <row r="151771" spans="12:14" x14ac:dyDescent="0.25">
      <c r="L151771" s="9"/>
      <c r="M151771" s="9"/>
      <c r="N151771" s="9"/>
    </row>
    <row r="151772" spans="12:14" x14ac:dyDescent="0.25">
      <c r="L151772" s="9"/>
      <c r="M151772" s="9"/>
      <c r="N151772" s="9"/>
    </row>
    <row r="151773" spans="12:14" x14ac:dyDescent="0.25">
      <c r="L151773" s="9"/>
      <c r="M151773" s="9"/>
      <c r="N151773" s="9"/>
    </row>
    <row r="151774" spans="12:14" x14ac:dyDescent="0.25">
      <c r="L151774" s="9"/>
      <c r="M151774" s="9"/>
      <c r="N151774" s="9"/>
    </row>
    <row r="151775" spans="12:14" x14ac:dyDescent="0.25">
      <c r="L151775" s="9"/>
      <c r="M151775" s="9"/>
      <c r="N151775" s="9"/>
    </row>
    <row r="151776" spans="12:14" x14ac:dyDescent="0.25">
      <c r="L151776" s="9"/>
      <c r="M151776" s="9"/>
      <c r="N151776" s="9"/>
    </row>
    <row r="151777" spans="12:14" x14ac:dyDescent="0.25">
      <c r="L151777" s="9"/>
      <c r="M151777" s="9"/>
      <c r="N151777" s="9"/>
    </row>
    <row r="151778" spans="12:14" x14ac:dyDescent="0.25">
      <c r="L151778" s="9"/>
      <c r="M151778" s="9"/>
      <c r="N151778" s="9"/>
    </row>
    <row r="151779" spans="12:14" x14ac:dyDescent="0.25">
      <c r="L151779" s="9"/>
      <c r="M151779" s="9"/>
      <c r="N151779" s="9"/>
    </row>
    <row r="151780" spans="12:14" x14ac:dyDescent="0.25">
      <c r="L151780" s="9"/>
      <c r="M151780" s="9"/>
      <c r="N151780" s="9"/>
    </row>
    <row r="151781" spans="12:14" x14ac:dyDescent="0.25">
      <c r="L151781" s="9"/>
      <c r="M151781" s="9"/>
      <c r="N151781" s="9"/>
    </row>
    <row r="151782" spans="12:14" x14ac:dyDescent="0.25">
      <c r="L151782" s="9"/>
      <c r="M151782" s="9"/>
      <c r="N151782" s="9"/>
    </row>
    <row r="151783" spans="12:14" x14ac:dyDescent="0.25">
      <c r="L151783" s="9"/>
      <c r="M151783" s="9"/>
      <c r="N151783" s="9"/>
    </row>
    <row r="151784" spans="12:14" x14ac:dyDescent="0.25">
      <c r="L151784" s="9"/>
      <c r="M151784" s="9"/>
      <c r="N151784" s="9"/>
    </row>
    <row r="151785" spans="12:14" x14ac:dyDescent="0.25">
      <c r="L151785" s="9"/>
      <c r="M151785" s="9"/>
      <c r="N151785" s="9"/>
    </row>
    <row r="151786" spans="12:14" x14ac:dyDescent="0.25">
      <c r="L151786" s="9"/>
      <c r="M151786" s="9"/>
      <c r="N151786" s="9"/>
    </row>
    <row r="151787" spans="12:14" x14ac:dyDescent="0.25">
      <c r="L151787" s="9"/>
      <c r="M151787" s="9"/>
      <c r="N151787" s="9"/>
    </row>
    <row r="151788" spans="12:14" x14ac:dyDescent="0.25">
      <c r="L151788" s="9"/>
      <c r="M151788" s="9"/>
      <c r="N151788" s="9"/>
    </row>
    <row r="151789" spans="12:14" x14ac:dyDescent="0.25">
      <c r="L151789" s="9"/>
      <c r="M151789" s="9"/>
      <c r="N151789" s="9"/>
    </row>
    <row r="151790" spans="12:14" x14ac:dyDescent="0.25">
      <c r="L151790" s="9"/>
      <c r="M151790" s="9"/>
      <c r="N151790" s="9"/>
    </row>
    <row r="151791" spans="12:14" x14ac:dyDescent="0.25">
      <c r="L151791" s="9"/>
      <c r="M151791" s="9"/>
      <c r="N151791" s="9"/>
    </row>
    <row r="151792" spans="12:14" x14ac:dyDescent="0.25">
      <c r="L151792" s="9"/>
      <c r="M151792" s="9"/>
      <c r="N151792" s="9"/>
    </row>
    <row r="151793" spans="12:14" x14ac:dyDescent="0.25">
      <c r="L151793" s="9"/>
      <c r="M151793" s="9"/>
      <c r="N151793" s="9"/>
    </row>
    <row r="151794" spans="12:14" x14ac:dyDescent="0.25">
      <c r="L151794" s="9"/>
      <c r="M151794" s="9"/>
      <c r="N151794" s="9"/>
    </row>
    <row r="151795" spans="12:14" x14ac:dyDescent="0.25">
      <c r="L151795" s="9"/>
      <c r="M151795" s="9"/>
      <c r="N151795" s="9"/>
    </row>
    <row r="151796" spans="12:14" x14ac:dyDescent="0.25">
      <c r="L151796" s="9"/>
      <c r="M151796" s="9"/>
      <c r="N151796" s="9"/>
    </row>
    <row r="151797" spans="12:14" x14ac:dyDescent="0.25">
      <c r="L151797" s="9"/>
      <c r="M151797" s="9"/>
      <c r="N151797" s="9"/>
    </row>
    <row r="151798" spans="12:14" x14ac:dyDescent="0.25">
      <c r="L151798" s="9"/>
      <c r="M151798" s="9"/>
      <c r="N151798" s="9"/>
    </row>
    <row r="151799" spans="12:14" x14ac:dyDescent="0.25">
      <c r="L151799" s="9"/>
      <c r="M151799" s="9"/>
      <c r="N151799" s="9"/>
    </row>
    <row r="151800" spans="12:14" x14ac:dyDescent="0.25">
      <c r="L151800" s="9"/>
      <c r="M151800" s="9"/>
      <c r="N151800" s="9"/>
    </row>
    <row r="151801" spans="12:14" x14ac:dyDescent="0.25">
      <c r="L151801" s="9"/>
      <c r="M151801" s="9"/>
      <c r="N151801" s="9"/>
    </row>
    <row r="151802" spans="12:14" x14ac:dyDescent="0.25">
      <c r="L151802" s="9"/>
      <c r="M151802" s="9"/>
      <c r="N151802" s="9"/>
    </row>
    <row r="151803" spans="12:14" x14ac:dyDescent="0.25">
      <c r="L151803" s="9"/>
      <c r="M151803" s="9"/>
      <c r="N151803" s="9"/>
    </row>
    <row r="151804" spans="12:14" x14ac:dyDescent="0.25">
      <c r="L151804" s="9"/>
      <c r="M151804" s="9"/>
      <c r="N151804" s="9"/>
    </row>
    <row r="151805" spans="12:14" x14ac:dyDescent="0.25">
      <c r="L151805" s="9"/>
      <c r="M151805" s="9"/>
      <c r="N151805" s="9"/>
    </row>
    <row r="151806" spans="12:14" x14ac:dyDescent="0.25">
      <c r="L151806" s="9"/>
      <c r="M151806" s="9"/>
      <c r="N151806" s="9"/>
    </row>
    <row r="151807" spans="12:14" x14ac:dyDescent="0.25">
      <c r="L151807" s="9"/>
      <c r="M151807" s="9"/>
      <c r="N151807" s="9"/>
    </row>
    <row r="151808" spans="12:14" x14ac:dyDescent="0.25">
      <c r="L151808" s="9"/>
      <c r="M151808" s="9"/>
      <c r="N151808" s="9"/>
    </row>
    <row r="151809" spans="12:14" x14ac:dyDescent="0.25">
      <c r="L151809" s="9"/>
      <c r="M151809" s="9"/>
      <c r="N151809" s="9"/>
    </row>
    <row r="151810" spans="12:14" x14ac:dyDescent="0.25">
      <c r="L151810" s="9"/>
      <c r="M151810" s="9"/>
      <c r="N151810" s="9"/>
    </row>
    <row r="151811" spans="12:14" x14ac:dyDescent="0.25">
      <c r="L151811" s="9"/>
      <c r="M151811" s="9"/>
      <c r="N151811" s="9"/>
    </row>
    <row r="151812" spans="12:14" x14ac:dyDescent="0.25">
      <c r="L151812" s="9"/>
      <c r="M151812" s="9"/>
      <c r="N151812" s="9"/>
    </row>
    <row r="151813" spans="12:14" x14ac:dyDescent="0.25">
      <c r="L151813" s="9"/>
      <c r="M151813" s="9"/>
      <c r="N151813" s="9"/>
    </row>
    <row r="151814" spans="12:14" x14ac:dyDescent="0.25">
      <c r="L151814" s="9"/>
      <c r="M151814" s="9"/>
      <c r="N151814" s="9"/>
    </row>
    <row r="151815" spans="12:14" x14ac:dyDescent="0.25">
      <c r="L151815" s="9"/>
      <c r="M151815" s="9"/>
      <c r="N151815" s="9"/>
    </row>
    <row r="151816" spans="12:14" x14ac:dyDescent="0.25">
      <c r="L151816" s="9"/>
      <c r="M151816" s="9"/>
      <c r="N151816" s="9"/>
    </row>
    <row r="151817" spans="12:14" x14ac:dyDescent="0.25">
      <c r="L151817" s="9"/>
      <c r="M151817" s="9"/>
      <c r="N151817" s="9"/>
    </row>
    <row r="151818" spans="12:14" x14ac:dyDescent="0.25">
      <c r="L151818" s="9"/>
      <c r="M151818" s="9"/>
      <c r="N151818" s="9"/>
    </row>
    <row r="151819" spans="12:14" x14ac:dyDescent="0.25">
      <c r="L151819" s="9"/>
      <c r="M151819" s="9"/>
      <c r="N151819" s="9"/>
    </row>
    <row r="151820" spans="12:14" x14ac:dyDescent="0.25">
      <c r="L151820" s="9"/>
      <c r="M151820" s="9"/>
      <c r="N151820" s="9"/>
    </row>
    <row r="151821" spans="12:14" x14ac:dyDescent="0.25">
      <c r="L151821" s="9"/>
      <c r="M151821" s="9"/>
      <c r="N151821" s="9"/>
    </row>
    <row r="151822" spans="12:14" x14ac:dyDescent="0.25">
      <c r="L151822" s="9"/>
      <c r="M151822" s="9"/>
      <c r="N151822" s="9"/>
    </row>
    <row r="151823" spans="12:14" x14ac:dyDescent="0.25">
      <c r="L151823" s="9"/>
      <c r="M151823" s="9"/>
      <c r="N151823" s="9"/>
    </row>
    <row r="151824" spans="12:14" x14ac:dyDescent="0.25">
      <c r="L151824" s="9"/>
      <c r="M151824" s="9"/>
      <c r="N151824" s="9"/>
    </row>
    <row r="151825" spans="12:14" x14ac:dyDescent="0.25">
      <c r="L151825" s="9"/>
      <c r="M151825" s="9"/>
      <c r="N151825" s="9"/>
    </row>
    <row r="151826" spans="12:14" x14ac:dyDescent="0.25">
      <c r="L151826" s="9"/>
      <c r="M151826" s="9"/>
      <c r="N151826" s="9"/>
    </row>
    <row r="151827" spans="12:14" x14ac:dyDescent="0.25">
      <c r="L151827" s="9"/>
      <c r="M151827" s="9"/>
      <c r="N151827" s="9"/>
    </row>
    <row r="151828" spans="12:14" x14ac:dyDescent="0.25">
      <c r="L151828" s="9"/>
      <c r="M151828" s="9"/>
      <c r="N151828" s="9"/>
    </row>
    <row r="151829" spans="12:14" x14ac:dyDescent="0.25">
      <c r="L151829" s="9"/>
      <c r="M151829" s="9"/>
      <c r="N151829" s="9"/>
    </row>
    <row r="151830" spans="12:14" x14ac:dyDescent="0.25">
      <c r="L151830" s="9"/>
      <c r="M151830" s="9"/>
      <c r="N151830" s="9"/>
    </row>
    <row r="151831" spans="12:14" x14ac:dyDescent="0.25">
      <c r="L151831" s="9"/>
      <c r="M151831" s="9"/>
      <c r="N151831" s="9"/>
    </row>
    <row r="151832" spans="12:14" x14ac:dyDescent="0.25">
      <c r="L151832" s="9"/>
      <c r="M151832" s="9"/>
      <c r="N151832" s="9"/>
    </row>
    <row r="151833" spans="12:14" x14ac:dyDescent="0.25">
      <c r="L151833" s="9"/>
      <c r="M151833" s="9"/>
      <c r="N151833" s="9"/>
    </row>
    <row r="151834" spans="12:14" x14ac:dyDescent="0.25">
      <c r="L151834" s="9"/>
      <c r="M151834" s="9"/>
      <c r="N151834" s="9"/>
    </row>
    <row r="151835" spans="12:14" x14ac:dyDescent="0.25">
      <c r="L151835" s="9"/>
      <c r="M151835" s="9"/>
      <c r="N151835" s="9"/>
    </row>
    <row r="151836" spans="12:14" x14ac:dyDescent="0.25">
      <c r="L151836" s="9"/>
      <c r="M151836" s="9"/>
      <c r="N151836" s="9"/>
    </row>
    <row r="151837" spans="12:14" x14ac:dyDescent="0.25">
      <c r="L151837" s="9"/>
      <c r="M151837" s="9"/>
      <c r="N151837" s="9"/>
    </row>
    <row r="151838" spans="12:14" x14ac:dyDescent="0.25">
      <c r="L151838" s="9"/>
      <c r="M151838" s="9"/>
      <c r="N151838" s="9"/>
    </row>
    <row r="151839" spans="12:14" x14ac:dyDescent="0.25">
      <c r="L151839" s="9"/>
      <c r="M151839" s="9"/>
      <c r="N151839" s="9"/>
    </row>
    <row r="151840" spans="12:14" x14ac:dyDescent="0.25">
      <c r="L151840" s="9"/>
      <c r="M151840" s="9"/>
      <c r="N151840" s="9"/>
    </row>
    <row r="151841" spans="12:14" x14ac:dyDescent="0.25">
      <c r="L151841" s="9"/>
      <c r="M151841" s="9"/>
      <c r="N151841" s="9"/>
    </row>
    <row r="151842" spans="12:14" x14ac:dyDescent="0.25">
      <c r="L151842" s="9"/>
      <c r="M151842" s="9"/>
      <c r="N151842" s="9"/>
    </row>
    <row r="151843" spans="12:14" x14ac:dyDescent="0.25">
      <c r="L151843" s="9"/>
      <c r="M151843" s="9"/>
      <c r="N151843" s="9"/>
    </row>
    <row r="151844" spans="12:14" x14ac:dyDescent="0.25">
      <c r="L151844" s="9"/>
      <c r="M151844" s="9"/>
      <c r="N151844" s="9"/>
    </row>
    <row r="151845" spans="12:14" x14ac:dyDescent="0.25">
      <c r="L151845" s="9"/>
      <c r="M151845" s="9"/>
      <c r="N151845" s="9"/>
    </row>
    <row r="151846" spans="12:14" x14ac:dyDescent="0.25">
      <c r="L151846" s="9"/>
      <c r="M151846" s="9"/>
      <c r="N151846" s="9"/>
    </row>
    <row r="151847" spans="12:14" x14ac:dyDescent="0.25">
      <c r="L151847" s="9"/>
      <c r="M151847" s="9"/>
      <c r="N151847" s="9"/>
    </row>
    <row r="151848" spans="12:14" x14ac:dyDescent="0.25">
      <c r="L151848" s="9"/>
      <c r="M151848" s="9"/>
      <c r="N151848" s="9"/>
    </row>
    <row r="151849" spans="12:14" x14ac:dyDescent="0.25">
      <c r="L151849" s="9"/>
      <c r="M151849" s="9"/>
      <c r="N151849" s="9"/>
    </row>
    <row r="151850" spans="12:14" x14ac:dyDescent="0.25">
      <c r="L151850" s="9"/>
      <c r="M151850" s="9"/>
      <c r="N151850" s="9"/>
    </row>
    <row r="151851" spans="12:14" x14ac:dyDescent="0.25">
      <c r="L151851" s="9"/>
      <c r="M151851" s="9"/>
      <c r="N151851" s="9"/>
    </row>
    <row r="151852" spans="12:14" x14ac:dyDescent="0.25">
      <c r="L151852" s="9"/>
      <c r="M151852" s="9"/>
      <c r="N151852" s="9"/>
    </row>
    <row r="151853" spans="12:14" x14ac:dyDescent="0.25">
      <c r="L151853" s="9"/>
      <c r="M151853" s="9"/>
      <c r="N151853" s="9"/>
    </row>
    <row r="151854" spans="12:14" x14ac:dyDescent="0.25">
      <c r="L151854" s="9"/>
      <c r="M151854" s="9"/>
      <c r="N151854" s="9"/>
    </row>
    <row r="151855" spans="12:14" x14ac:dyDescent="0.25">
      <c r="L151855" s="9"/>
      <c r="M151855" s="9"/>
      <c r="N151855" s="9"/>
    </row>
    <row r="151856" spans="12:14" x14ac:dyDescent="0.25">
      <c r="L151856" s="9"/>
      <c r="M151856" s="9"/>
      <c r="N151856" s="9"/>
    </row>
    <row r="151857" spans="12:14" x14ac:dyDescent="0.25">
      <c r="L151857" s="9"/>
      <c r="M151857" s="9"/>
      <c r="N151857" s="9"/>
    </row>
    <row r="151858" spans="12:14" x14ac:dyDescent="0.25">
      <c r="L151858" s="9"/>
      <c r="M151858" s="9"/>
      <c r="N151858" s="9"/>
    </row>
    <row r="151859" spans="12:14" x14ac:dyDescent="0.25">
      <c r="L151859" s="9"/>
      <c r="M151859" s="9"/>
      <c r="N151859" s="9"/>
    </row>
    <row r="151860" spans="12:14" x14ac:dyDescent="0.25">
      <c r="L151860" s="9"/>
      <c r="M151860" s="9"/>
      <c r="N151860" s="9"/>
    </row>
    <row r="151861" spans="12:14" x14ac:dyDescent="0.25">
      <c r="L151861" s="9"/>
      <c r="M151861" s="9"/>
      <c r="N151861" s="9"/>
    </row>
    <row r="151862" spans="12:14" x14ac:dyDescent="0.25">
      <c r="L151862" s="9"/>
      <c r="M151862" s="9"/>
      <c r="N151862" s="9"/>
    </row>
    <row r="151863" spans="12:14" x14ac:dyDescent="0.25">
      <c r="L151863" s="9"/>
      <c r="M151863" s="9"/>
      <c r="N151863" s="9"/>
    </row>
    <row r="151864" spans="12:14" x14ac:dyDescent="0.25">
      <c r="L151864" s="9"/>
      <c r="M151864" s="9"/>
      <c r="N151864" s="9"/>
    </row>
    <row r="151865" spans="12:14" x14ac:dyDescent="0.25">
      <c r="L151865" s="9"/>
      <c r="M151865" s="9"/>
      <c r="N151865" s="9"/>
    </row>
    <row r="151866" spans="12:14" x14ac:dyDescent="0.25">
      <c r="L151866" s="9"/>
      <c r="M151866" s="9"/>
      <c r="N151866" s="9"/>
    </row>
    <row r="151867" spans="12:14" x14ac:dyDescent="0.25">
      <c r="L151867" s="9"/>
      <c r="M151867" s="9"/>
      <c r="N151867" s="9"/>
    </row>
    <row r="151868" spans="12:14" x14ac:dyDescent="0.25">
      <c r="L151868" s="9"/>
      <c r="M151868" s="9"/>
      <c r="N151868" s="9"/>
    </row>
    <row r="151869" spans="12:14" x14ac:dyDescent="0.25">
      <c r="L151869" s="9"/>
      <c r="M151869" s="9"/>
      <c r="N151869" s="9"/>
    </row>
    <row r="151870" spans="12:14" x14ac:dyDescent="0.25">
      <c r="L151870" s="9"/>
      <c r="M151870" s="9"/>
      <c r="N151870" s="9"/>
    </row>
    <row r="151871" spans="12:14" x14ac:dyDescent="0.25">
      <c r="L151871" s="9"/>
      <c r="M151871" s="9"/>
      <c r="N151871" s="9"/>
    </row>
    <row r="151872" spans="12:14" x14ac:dyDescent="0.25">
      <c r="L151872" s="9"/>
      <c r="M151872" s="9"/>
      <c r="N151872" s="9"/>
    </row>
    <row r="151873" spans="12:14" x14ac:dyDescent="0.25">
      <c r="L151873" s="9"/>
      <c r="M151873" s="9"/>
      <c r="N151873" s="9"/>
    </row>
    <row r="151874" spans="12:14" x14ac:dyDescent="0.25">
      <c r="L151874" s="9"/>
      <c r="M151874" s="9"/>
      <c r="N151874" s="9"/>
    </row>
    <row r="151875" spans="12:14" x14ac:dyDescent="0.25">
      <c r="L151875" s="9"/>
      <c r="M151875" s="9"/>
      <c r="N151875" s="9"/>
    </row>
    <row r="151876" spans="12:14" x14ac:dyDescent="0.25">
      <c r="L151876" s="9"/>
      <c r="M151876" s="9"/>
      <c r="N151876" s="9"/>
    </row>
    <row r="151877" spans="12:14" x14ac:dyDescent="0.25">
      <c r="L151877" s="9"/>
      <c r="M151877" s="9"/>
      <c r="N151877" s="9"/>
    </row>
    <row r="151878" spans="12:14" x14ac:dyDescent="0.25">
      <c r="L151878" s="9"/>
      <c r="M151878" s="9"/>
      <c r="N151878" s="9"/>
    </row>
    <row r="151879" spans="12:14" x14ac:dyDescent="0.25">
      <c r="L151879" s="9"/>
      <c r="M151879" s="9"/>
      <c r="N151879" s="9"/>
    </row>
    <row r="151880" spans="12:14" x14ac:dyDescent="0.25">
      <c r="L151880" s="9"/>
      <c r="M151880" s="9"/>
      <c r="N151880" s="9"/>
    </row>
    <row r="151881" spans="12:14" x14ac:dyDescent="0.25">
      <c r="L151881" s="9"/>
      <c r="M151881" s="9"/>
      <c r="N151881" s="9"/>
    </row>
    <row r="151882" spans="12:14" x14ac:dyDescent="0.25">
      <c r="L151882" s="9"/>
      <c r="M151882" s="9"/>
      <c r="N151882" s="9"/>
    </row>
    <row r="151883" spans="12:14" x14ac:dyDescent="0.25">
      <c r="L151883" s="9"/>
      <c r="M151883" s="9"/>
      <c r="N151883" s="9"/>
    </row>
    <row r="151884" spans="12:14" x14ac:dyDescent="0.25">
      <c r="L151884" s="9"/>
      <c r="M151884" s="9"/>
      <c r="N151884" s="9"/>
    </row>
    <row r="151885" spans="12:14" x14ac:dyDescent="0.25">
      <c r="L151885" s="9"/>
      <c r="M151885" s="9"/>
      <c r="N151885" s="9"/>
    </row>
    <row r="151886" spans="12:14" x14ac:dyDescent="0.25">
      <c r="L151886" s="9"/>
      <c r="M151886" s="9"/>
      <c r="N151886" s="9"/>
    </row>
    <row r="151887" spans="12:14" x14ac:dyDescent="0.25">
      <c r="L151887" s="9"/>
      <c r="M151887" s="9"/>
      <c r="N151887" s="9"/>
    </row>
    <row r="151888" spans="12:14" x14ac:dyDescent="0.25">
      <c r="L151888" s="9"/>
      <c r="M151888" s="9"/>
      <c r="N151888" s="9"/>
    </row>
    <row r="151889" spans="12:14" x14ac:dyDescent="0.25">
      <c r="L151889" s="9"/>
      <c r="M151889" s="9"/>
      <c r="N151889" s="9"/>
    </row>
    <row r="151890" spans="12:14" x14ac:dyDescent="0.25">
      <c r="L151890" s="9"/>
      <c r="M151890" s="9"/>
      <c r="N151890" s="9"/>
    </row>
    <row r="151891" spans="12:14" x14ac:dyDescent="0.25">
      <c r="L151891" s="9"/>
      <c r="M151891" s="9"/>
      <c r="N151891" s="9"/>
    </row>
    <row r="151892" spans="12:14" x14ac:dyDescent="0.25">
      <c r="L151892" s="9"/>
      <c r="M151892" s="9"/>
      <c r="N151892" s="9"/>
    </row>
    <row r="151893" spans="12:14" x14ac:dyDescent="0.25">
      <c r="L151893" s="9"/>
      <c r="M151893" s="9"/>
      <c r="N151893" s="9"/>
    </row>
    <row r="151894" spans="12:14" x14ac:dyDescent="0.25">
      <c r="L151894" s="9"/>
      <c r="M151894" s="9"/>
      <c r="N151894" s="9"/>
    </row>
    <row r="151895" spans="12:14" x14ac:dyDescent="0.25">
      <c r="L151895" s="9"/>
      <c r="M151895" s="9"/>
      <c r="N151895" s="9"/>
    </row>
    <row r="151896" spans="12:14" x14ac:dyDescent="0.25">
      <c r="L151896" s="9"/>
      <c r="M151896" s="9"/>
      <c r="N151896" s="9"/>
    </row>
    <row r="151897" spans="12:14" x14ac:dyDescent="0.25">
      <c r="L151897" s="9"/>
      <c r="M151897" s="9"/>
      <c r="N151897" s="9"/>
    </row>
    <row r="151898" spans="12:14" x14ac:dyDescent="0.25">
      <c r="L151898" s="9"/>
      <c r="M151898" s="9"/>
      <c r="N151898" s="9"/>
    </row>
    <row r="151899" spans="12:14" x14ac:dyDescent="0.25">
      <c r="L151899" s="9"/>
      <c r="M151899" s="9"/>
      <c r="N151899" s="9"/>
    </row>
    <row r="151900" spans="12:14" x14ac:dyDescent="0.25">
      <c r="L151900" s="9"/>
      <c r="M151900" s="9"/>
      <c r="N151900" s="9"/>
    </row>
    <row r="151901" spans="12:14" x14ac:dyDescent="0.25">
      <c r="L151901" s="9"/>
      <c r="M151901" s="9"/>
      <c r="N151901" s="9"/>
    </row>
    <row r="151902" spans="12:14" x14ac:dyDescent="0.25">
      <c r="L151902" s="9"/>
      <c r="M151902" s="9"/>
      <c r="N151902" s="9"/>
    </row>
    <row r="151903" spans="12:14" x14ac:dyDescent="0.25">
      <c r="L151903" s="9"/>
      <c r="M151903" s="9"/>
      <c r="N151903" s="9"/>
    </row>
    <row r="151904" spans="12:14" x14ac:dyDescent="0.25">
      <c r="L151904" s="9"/>
      <c r="M151904" s="9"/>
      <c r="N151904" s="9"/>
    </row>
    <row r="151905" spans="12:14" x14ac:dyDescent="0.25">
      <c r="L151905" s="9"/>
      <c r="M151905" s="9"/>
      <c r="N151905" s="9"/>
    </row>
    <row r="151906" spans="12:14" x14ac:dyDescent="0.25">
      <c r="L151906" s="9"/>
      <c r="M151906" s="9"/>
      <c r="N151906" s="9"/>
    </row>
    <row r="151907" spans="12:14" x14ac:dyDescent="0.25">
      <c r="L151907" s="9"/>
      <c r="M151907" s="9"/>
      <c r="N151907" s="9"/>
    </row>
    <row r="151908" spans="12:14" x14ac:dyDescent="0.25">
      <c r="L151908" s="9"/>
      <c r="M151908" s="9"/>
      <c r="N151908" s="9"/>
    </row>
    <row r="151909" spans="12:14" x14ac:dyDescent="0.25">
      <c r="L151909" s="9"/>
      <c r="M151909" s="9"/>
      <c r="N151909" s="9"/>
    </row>
    <row r="151910" spans="12:14" x14ac:dyDescent="0.25">
      <c r="L151910" s="9"/>
      <c r="M151910" s="9"/>
      <c r="N151910" s="9"/>
    </row>
    <row r="151911" spans="12:14" x14ac:dyDescent="0.25">
      <c r="L151911" s="9"/>
      <c r="M151911" s="9"/>
      <c r="N151911" s="9"/>
    </row>
    <row r="151912" spans="12:14" x14ac:dyDescent="0.25">
      <c r="L151912" s="9"/>
      <c r="M151912" s="9"/>
      <c r="N151912" s="9"/>
    </row>
    <row r="151913" spans="12:14" x14ac:dyDescent="0.25">
      <c r="L151913" s="9"/>
      <c r="M151913" s="9"/>
      <c r="N151913" s="9"/>
    </row>
    <row r="151914" spans="12:14" x14ac:dyDescent="0.25">
      <c r="L151914" s="9"/>
      <c r="M151914" s="9"/>
      <c r="N151914" s="9"/>
    </row>
    <row r="151915" spans="12:14" x14ac:dyDescent="0.25">
      <c r="L151915" s="9"/>
      <c r="M151915" s="9"/>
      <c r="N151915" s="9"/>
    </row>
    <row r="151916" spans="12:14" x14ac:dyDescent="0.25">
      <c r="L151916" s="9"/>
      <c r="M151916" s="9"/>
      <c r="N151916" s="9"/>
    </row>
    <row r="151917" spans="12:14" x14ac:dyDescent="0.25">
      <c r="L151917" s="9"/>
      <c r="M151917" s="9"/>
      <c r="N151917" s="9"/>
    </row>
    <row r="151918" spans="12:14" x14ac:dyDescent="0.25">
      <c r="L151918" s="9"/>
      <c r="M151918" s="9"/>
      <c r="N151918" s="9"/>
    </row>
    <row r="151919" spans="12:14" x14ac:dyDescent="0.25">
      <c r="L151919" s="9"/>
      <c r="M151919" s="9"/>
      <c r="N151919" s="9"/>
    </row>
    <row r="151920" spans="12:14" x14ac:dyDescent="0.25">
      <c r="L151920" s="9"/>
      <c r="M151920" s="9"/>
      <c r="N151920" s="9"/>
    </row>
    <row r="151921" spans="12:14" x14ac:dyDescent="0.25">
      <c r="L151921" s="9"/>
      <c r="M151921" s="9"/>
      <c r="N151921" s="9"/>
    </row>
    <row r="151922" spans="12:14" x14ac:dyDescent="0.25">
      <c r="L151922" s="9"/>
      <c r="M151922" s="9"/>
      <c r="N151922" s="9"/>
    </row>
    <row r="151923" spans="12:14" x14ac:dyDescent="0.25">
      <c r="L151923" s="9"/>
      <c r="M151923" s="9"/>
      <c r="N151923" s="9"/>
    </row>
    <row r="151924" spans="12:14" x14ac:dyDescent="0.25">
      <c r="L151924" s="9"/>
      <c r="M151924" s="9"/>
      <c r="N151924" s="9"/>
    </row>
    <row r="151925" spans="12:14" x14ac:dyDescent="0.25">
      <c r="L151925" s="9"/>
      <c r="M151925" s="9"/>
      <c r="N151925" s="9"/>
    </row>
    <row r="151926" spans="12:14" x14ac:dyDescent="0.25">
      <c r="L151926" s="9"/>
      <c r="M151926" s="9"/>
      <c r="N151926" s="9"/>
    </row>
    <row r="151927" spans="12:14" x14ac:dyDescent="0.25">
      <c r="L151927" s="9"/>
      <c r="M151927" s="9"/>
      <c r="N151927" s="9"/>
    </row>
    <row r="151928" spans="12:14" x14ac:dyDescent="0.25">
      <c r="L151928" s="9"/>
      <c r="M151928" s="9"/>
      <c r="N151928" s="9"/>
    </row>
    <row r="151929" spans="12:14" x14ac:dyDescent="0.25">
      <c r="L151929" s="9"/>
      <c r="M151929" s="9"/>
      <c r="N151929" s="9"/>
    </row>
    <row r="151930" spans="12:14" x14ac:dyDescent="0.25">
      <c r="L151930" s="9"/>
      <c r="M151930" s="9"/>
      <c r="N151930" s="9"/>
    </row>
    <row r="151931" spans="12:14" x14ac:dyDescent="0.25">
      <c r="L151931" s="9"/>
      <c r="M151931" s="9"/>
      <c r="N151931" s="9"/>
    </row>
    <row r="151932" spans="12:14" x14ac:dyDescent="0.25">
      <c r="L151932" s="9"/>
      <c r="M151932" s="9"/>
      <c r="N151932" s="9"/>
    </row>
    <row r="151933" spans="12:14" x14ac:dyDescent="0.25">
      <c r="L151933" s="9"/>
      <c r="M151933" s="9"/>
      <c r="N151933" s="9"/>
    </row>
    <row r="151934" spans="12:14" x14ac:dyDescent="0.25">
      <c r="L151934" s="9"/>
      <c r="M151934" s="9"/>
      <c r="N151934" s="9"/>
    </row>
    <row r="151935" spans="12:14" x14ac:dyDescent="0.25">
      <c r="L151935" s="9"/>
      <c r="M151935" s="9"/>
      <c r="N151935" s="9"/>
    </row>
    <row r="151936" spans="12:14" x14ac:dyDescent="0.25">
      <c r="L151936" s="9"/>
      <c r="M151936" s="9"/>
      <c r="N151936" s="9"/>
    </row>
    <row r="151937" spans="12:14" x14ac:dyDescent="0.25">
      <c r="L151937" s="9"/>
      <c r="M151937" s="9"/>
      <c r="N151937" s="9"/>
    </row>
    <row r="151938" spans="12:14" x14ac:dyDescent="0.25">
      <c r="L151938" s="9"/>
      <c r="M151938" s="9"/>
      <c r="N151938" s="9"/>
    </row>
    <row r="151939" spans="12:14" x14ac:dyDescent="0.25">
      <c r="L151939" s="9"/>
      <c r="M151939" s="9"/>
      <c r="N151939" s="9"/>
    </row>
    <row r="151940" spans="12:14" x14ac:dyDescent="0.25">
      <c r="L151940" s="9"/>
      <c r="M151940" s="9"/>
      <c r="N151940" s="9"/>
    </row>
    <row r="151941" spans="12:14" x14ac:dyDescent="0.25">
      <c r="L151941" s="9"/>
      <c r="M151941" s="9"/>
      <c r="N151941" s="9"/>
    </row>
    <row r="151942" spans="12:14" x14ac:dyDescent="0.25">
      <c r="L151942" s="9"/>
      <c r="M151942" s="9"/>
      <c r="N151942" s="9"/>
    </row>
    <row r="151943" spans="12:14" x14ac:dyDescent="0.25">
      <c r="L151943" s="9"/>
      <c r="M151943" s="9"/>
      <c r="N151943" s="9"/>
    </row>
    <row r="151944" spans="12:14" x14ac:dyDescent="0.25">
      <c r="L151944" s="9"/>
      <c r="M151944" s="9"/>
      <c r="N151944" s="9"/>
    </row>
    <row r="151945" spans="12:14" x14ac:dyDescent="0.25">
      <c r="L151945" s="9"/>
      <c r="M151945" s="9"/>
      <c r="N151945" s="9"/>
    </row>
    <row r="151946" spans="12:14" x14ac:dyDescent="0.25">
      <c r="L151946" s="9"/>
      <c r="M151946" s="9"/>
      <c r="N151946" s="9"/>
    </row>
    <row r="151947" spans="12:14" x14ac:dyDescent="0.25">
      <c r="L151947" s="9"/>
      <c r="M151947" s="9"/>
      <c r="N151947" s="9"/>
    </row>
    <row r="151948" spans="12:14" x14ac:dyDescent="0.25">
      <c r="L151948" s="9"/>
      <c r="M151948" s="9"/>
      <c r="N151948" s="9"/>
    </row>
    <row r="151949" spans="12:14" x14ac:dyDescent="0.25">
      <c r="L151949" s="9"/>
      <c r="M151949" s="9"/>
      <c r="N151949" s="9"/>
    </row>
    <row r="151950" spans="12:14" x14ac:dyDescent="0.25">
      <c r="L151950" s="9"/>
      <c r="M151950" s="9"/>
      <c r="N151950" s="9"/>
    </row>
    <row r="151951" spans="12:14" x14ac:dyDescent="0.25">
      <c r="L151951" s="9"/>
      <c r="M151951" s="9"/>
      <c r="N151951" s="9"/>
    </row>
    <row r="151952" spans="12:14" x14ac:dyDescent="0.25">
      <c r="L151952" s="9"/>
      <c r="M151952" s="9"/>
      <c r="N151952" s="9"/>
    </row>
    <row r="151953" spans="12:14" x14ac:dyDescent="0.25">
      <c r="L151953" s="9"/>
      <c r="M151953" s="9"/>
      <c r="N151953" s="9"/>
    </row>
    <row r="151954" spans="12:14" x14ac:dyDescent="0.25">
      <c r="L151954" s="9"/>
      <c r="M151954" s="9"/>
      <c r="N151954" s="9"/>
    </row>
    <row r="151955" spans="12:14" x14ac:dyDescent="0.25">
      <c r="L151955" s="9"/>
      <c r="M151955" s="9"/>
      <c r="N151955" s="9"/>
    </row>
    <row r="151956" spans="12:14" x14ac:dyDescent="0.25">
      <c r="L151956" s="9"/>
      <c r="M151956" s="9"/>
      <c r="N151956" s="9"/>
    </row>
    <row r="151957" spans="12:14" x14ac:dyDescent="0.25">
      <c r="L151957" s="9"/>
      <c r="M151957" s="9"/>
      <c r="N151957" s="9"/>
    </row>
    <row r="151958" spans="12:14" x14ac:dyDescent="0.25">
      <c r="L151958" s="9"/>
      <c r="M151958" s="9"/>
      <c r="N151958" s="9"/>
    </row>
    <row r="151959" spans="12:14" x14ac:dyDescent="0.25">
      <c r="L151959" s="9"/>
      <c r="M151959" s="9"/>
      <c r="N151959" s="9"/>
    </row>
    <row r="151960" spans="12:14" x14ac:dyDescent="0.25">
      <c r="L151960" s="9"/>
      <c r="M151960" s="9"/>
      <c r="N151960" s="9"/>
    </row>
    <row r="151961" spans="12:14" x14ac:dyDescent="0.25">
      <c r="L151961" s="9"/>
      <c r="M151961" s="9"/>
      <c r="N151961" s="9"/>
    </row>
    <row r="151962" spans="12:14" x14ac:dyDescent="0.25">
      <c r="L151962" s="9"/>
      <c r="M151962" s="9"/>
      <c r="N151962" s="9"/>
    </row>
    <row r="151963" spans="12:14" x14ac:dyDescent="0.25">
      <c r="L151963" s="9"/>
      <c r="M151963" s="9"/>
      <c r="N151963" s="9"/>
    </row>
    <row r="151964" spans="12:14" x14ac:dyDescent="0.25">
      <c r="L151964" s="9"/>
      <c r="M151964" s="9"/>
      <c r="N151964" s="9"/>
    </row>
    <row r="151965" spans="12:14" x14ac:dyDescent="0.25">
      <c r="L151965" s="9"/>
      <c r="M151965" s="9"/>
      <c r="N151965" s="9"/>
    </row>
    <row r="151966" spans="12:14" x14ac:dyDescent="0.25">
      <c r="L151966" s="9"/>
      <c r="M151966" s="9"/>
      <c r="N151966" s="9"/>
    </row>
    <row r="151967" spans="12:14" x14ac:dyDescent="0.25">
      <c r="L151967" s="9"/>
      <c r="M151967" s="9"/>
      <c r="N151967" s="9"/>
    </row>
    <row r="151968" spans="12:14" x14ac:dyDescent="0.25">
      <c r="L151968" s="9"/>
      <c r="M151968" s="9"/>
      <c r="N151968" s="9"/>
    </row>
    <row r="151969" spans="12:14" x14ac:dyDescent="0.25">
      <c r="L151969" s="9"/>
      <c r="M151969" s="9"/>
      <c r="N151969" s="9"/>
    </row>
    <row r="151970" spans="12:14" x14ac:dyDescent="0.25">
      <c r="L151970" s="9"/>
      <c r="M151970" s="9"/>
      <c r="N151970" s="9"/>
    </row>
    <row r="151971" spans="12:14" x14ac:dyDescent="0.25">
      <c r="L151971" s="9"/>
      <c r="M151971" s="9"/>
      <c r="N151971" s="9"/>
    </row>
    <row r="151972" spans="12:14" x14ac:dyDescent="0.25">
      <c r="L151972" s="9"/>
      <c r="M151972" s="9"/>
      <c r="N151972" s="9"/>
    </row>
    <row r="151973" spans="12:14" x14ac:dyDescent="0.25">
      <c r="L151973" s="9"/>
      <c r="M151973" s="9"/>
      <c r="N151973" s="9"/>
    </row>
    <row r="151974" spans="12:14" x14ac:dyDescent="0.25">
      <c r="L151974" s="9"/>
      <c r="M151974" s="9"/>
      <c r="N151974" s="9"/>
    </row>
    <row r="151975" spans="12:14" x14ac:dyDescent="0.25">
      <c r="L151975" s="9"/>
      <c r="M151975" s="9"/>
      <c r="N151975" s="9"/>
    </row>
    <row r="151976" spans="12:14" x14ac:dyDescent="0.25">
      <c r="L151976" s="9"/>
      <c r="M151976" s="9"/>
      <c r="N151976" s="9"/>
    </row>
    <row r="151977" spans="12:14" x14ac:dyDescent="0.25">
      <c r="L151977" s="9"/>
      <c r="M151977" s="9"/>
      <c r="N151977" s="9"/>
    </row>
    <row r="151978" spans="12:14" x14ac:dyDescent="0.25">
      <c r="L151978" s="9"/>
      <c r="M151978" s="9"/>
      <c r="N151978" s="9"/>
    </row>
    <row r="151979" spans="12:14" x14ac:dyDescent="0.25">
      <c r="L151979" s="9"/>
      <c r="M151979" s="9"/>
      <c r="N151979" s="9"/>
    </row>
    <row r="151980" spans="12:14" x14ac:dyDescent="0.25">
      <c r="L151980" s="9"/>
      <c r="M151980" s="9"/>
      <c r="N151980" s="9"/>
    </row>
    <row r="151981" spans="12:14" x14ac:dyDescent="0.25">
      <c r="L151981" s="9"/>
      <c r="M151981" s="9"/>
      <c r="N151981" s="9"/>
    </row>
    <row r="151982" spans="12:14" x14ac:dyDescent="0.25">
      <c r="L151982" s="9"/>
      <c r="M151982" s="9"/>
      <c r="N151982" s="9"/>
    </row>
    <row r="151983" spans="12:14" x14ac:dyDescent="0.25">
      <c r="L151983" s="9"/>
      <c r="M151983" s="9"/>
      <c r="N151983" s="9"/>
    </row>
    <row r="151984" spans="12:14" x14ac:dyDescent="0.25">
      <c r="L151984" s="9"/>
      <c r="M151984" s="9"/>
      <c r="N151984" s="9"/>
    </row>
    <row r="151985" spans="12:14" x14ac:dyDescent="0.25">
      <c r="L151985" s="9"/>
      <c r="M151985" s="9"/>
      <c r="N151985" s="9"/>
    </row>
    <row r="151986" spans="12:14" x14ac:dyDescent="0.25">
      <c r="L151986" s="9"/>
      <c r="M151986" s="9"/>
      <c r="N151986" s="9"/>
    </row>
    <row r="151987" spans="12:14" x14ac:dyDescent="0.25">
      <c r="L151987" s="9"/>
      <c r="M151987" s="9"/>
      <c r="N151987" s="9"/>
    </row>
    <row r="151988" spans="12:14" x14ac:dyDescent="0.25">
      <c r="L151988" s="9"/>
      <c r="M151988" s="9"/>
      <c r="N151988" s="9"/>
    </row>
    <row r="151989" spans="12:14" x14ac:dyDescent="0.25">
      <c r="L151989" s="9"/>
      <c r="M151989" s="9"/>
      <c r="N151989" s="9"/>
    </row>
    <row r="151990" spans="12:14" x14ac:dyDescent="0.25">
      <c r="L151990" s="9"/>
      <c r="M151990" s="9"/>
      <c r="N151990" s="9"/>
    </row>
    <row r="151991" spans="12:14" x14ac:dyDescent="0.25">
      <c r="L151991" s="9"/>
      <c r="M151991" s="9"/>
      <c r="N151991" s="9"/>
    </row>
    <row r="151992" spans="12:14" x14ac:dyDescent="0.25">
      <c r="L151992" s="9"/>
      <c r="M151992" s="9"/>
      <c r="N151992" s="9"/>
    </row>
    <row r="151993" spans="12:14" x14ac:dyDescent="0.25">
      <c r="L151993" s="9"/>
      <c r="M151993" s="9"/>
      <c r="N151993" s="9"/>
    </row>
    <row r="151994" spans="12:14" x14ac:dyDescent="0.25">
      <c r="L151994" s="9"/>
      <c r="M151994" s="9"/>
      <c r="N151994" s="9"/>
    </row>
    <row r="151995" spans="12:14" x14ac:dyDescent="0.25">
      <c r="L151995" s="9"/>
      <c r="M151995" s="9"/>
      <c r="N151995" s="9"/>
    </row>
    <row r="151996" spans="12:14" x14ac:dyDescent="0.25">
      <c r="L151996" s="9"/>
      <c r="M151996" s="9"/>
      <c r="N151996" s="9"/>
    </row>
    <row r="151997" spans="12:14" x14ac:dyDescent="0.25">
      <c r="L151997" s="9"/>
      <c r="M151997" s="9"/>
      <c r="N151997" s="9"/>
    </row>
    <row r="151998" spans="12:14" x14ac:dyDescent="0.25">
      <c r="L151998" s="9"/>
      <c r="M151998" s="9"/>
      <c r="N151998" s="9"/>
    </row>
    <row r="151999" spans="12:14" x14ac:dyDescent="0.25">
      <c r="L151999" s="9"/>
      <c r="M151999" s="9"/>
      <c r="N151999" s="9"/>
    </row>
    <row r="152000" spans="12:14" x14ac:dyDescent="0.25">
      <c r="L152000" s="9"/>
      <c r="M152000" s="9"/>
      <c r="N152000" s="9"/>
    </row>
    <row r="152001" spans="12:14" x14ac:dyDescent="0.25">
      <c r="L152001" s="9"/>
      <c r="M152001" s="9"/>
      <c r="N152001" s="9"/>
    </row>
    <row r="152002" spans="12:14" x14ac:dyDescent="0.25">
      <c r="L152002" s="9"/>
      <c r="M152002" s="9"/>
      <c r="N152002" s="9"/>
    </row>
    <row r="152003" spans="12:14" x14ac:dyDescent="0.25">
      <c r="L152003" s="9"/>
      <c r="M152003" s="9"/>
      <c r="N152003" s="9"/>
    </row>
    <row r="152004" spans="12:14" x14ac:dyDescent="0.25">
      <c r="L152004" s="9"/>
      <c r="M152004" s="9"/>
      <c r="N152004" s="9"/>
    </row>
    <row r="152005" spans="12:14" x14ac:dyDescent="0.25">
      <c r="L152005" s="9"/>
      <c r="M152005" s="9"/>
      <c r="N152005" s="9"/>
    </row>
    <row r="152006" spans="12:14" x14ac:dyDescent="0.25">
      <c r="L152006" s="9"/>
      <c r="M152006" s="9"/>
      <c r="N152006" s="9"/>
    </row>
    <row r="152007" spans="12:14" x14ac:dyDescent="0.25">
      <c r="L152007" s="9"/>
      <c r="M152007" s="9"/>
      <c r="N152007" s="9"/>
    </row>
    <row r="152008" spans="12:14" x14ac:dyDescent="0.25">
      <c r="L152008" s="9"/>
      <c r="M152008" s="9"/>
      <c r="N152008" s="9"/>
    </row>
    <row r="152009" spans="12:14" x14ac:dyDescent="0.25">
      <c r="L152009" s="9"/>
      <c r="M152009" s="9"/>
      <c r="N152009" s="9"/>
    </row>
    <row r="152010" spans="12:14" x14ac:dyDescent="0.25">
      <c r="L152010" s="9"/>
      <c r="M152010" s="9"/>
      <c r="N152010" s="9"/>
    </row>
    <row r="152011" spans="12:14" x14ac:dyDescent="0.25">
      <c r="L152011" s="9"/>
      <c r="M152011" s="9"/>
      <c r="N152011" s="9"/>
    </row>
    <row r="152012" spans="12:14" x14ac:dyDescent="0.25">
      <c r="L152012" s="9"/>
      <c r="M152012" s="9"/>
      <c r="N152012" s="9"/>
    </row>
    <row r="152013" spans="12:14" x14ac:dyDescent="0.25">
      <c r="L152013" s="9"/>
      <c r="M152013" s="9"/>
      <c r="N152013" s="9"/>
    </row>
    <row r="152014" spans="12:14" x14ac:dyDescent="0.25">
      <c r="L152014" s="9"/>
      <c r="M152014" s="9"/>
      <c r="N152014" s="9"/>
    </row>
    <row r="152015" spans="12:14" x14ac:dyDescent="0.25">
      <c r="L152015" s="9"/>
      <c r="M152015" s="9"/>
      <c r="N152015" s="9"/>
    </row>
    <row r="152016" spans="12:14" x14ac:dyDescent="0.25">
      <c r="L152016" s="9"/>
      <c r="M152016" s="9"/>
      <c r="N152016" s="9"/>
    </row>
    <row r="152017" spans="12:14" x14ac:dyDescent="0.25">
      <c r="L152017" s="9"/>
      <c r="M152017" s="9"/>
      <c r="N152017" s="9"/>
    </row>
    <row r="152018" spans="12:14" x14ac:dyDescent="0.25">
      <c r="L152018" s="9"/>
      <c r="M152018" s="9"/>
      <c r="N152018" s="9"/>
    </row>
    <row r="152019" spans="12:14" x14ac:dyDescent="0.25">
      <c r="L152019" s="9"/>
      <c r="M152019" s="9"/>
      <c r="N152019" s="9"/>
    </row>
    <row r="152020" spans="12:14" x14ac:dyDescent="0.25">
      <c r="L152020" s="9"/>
      <c r="M152020" s="9"/>
      <c r="N152020" s="9"/>
    </row>
    <row r="152021" spans="12:14" x14ac:dyDescent="0.25">
      <c r="L152021" s="9"/>
      <c r="M152021" s="9"/>
      <c r="N152021" s="9"/>
    </row>
    <row r="152022" spans="12:14" x14ac:dyDescent="0.25">
      <c r="L152022" s="9"/>
      <c r="M152022" s="9"/>
      <c r="N152022" s="9"/>
    </row>
    <row r="152023" spans="12:14" x14ac:dyDescent="0.25">
      <c r="L152023" s="9"/>
      <c r="M152023" s="9"/>
      <c r="N152023" s="9"/>
    </row>
    <row r="152024" spans="12:14" x14ac:dyDescent="0.25">
      <c r="L152024" s="9"/>
      <c r="M152024" s="9"/>
      <c r="N152024" s="9"/>
    </row>
    <row r="152025" spans="12:14" x14ac:dyDescent="0.25">
      <c r="L152025" s="9"/>
      <c r="M152025" s="9"/>
      <c r="N152025" s="9"/>
    </row>
    <row r="152026" spans="12:14" x14ac:dyDescent="0.25">
      <c r="L152026" s="9"/>
      <c r="M152026" s="9"/>
      <c r="N152026" s="9"/>
    </row>
    <row r="152027" spans="12:14" x14ac:dyDescent="0.25">
      <c r="L152027" s="9"/>
      <c r="M152027" s="9"/>
      <c r="N152027" s="9"/>
    </row>
    <row r="152028" spans="12:14" x14ac:dyDescent="0.25">
      <c r="L152028" s="9"/>
      <c r="M152028" s="9"/>
      <c r="N152028" s="9"/>
    </row>
    <row r="152029" spans="12:14" x14ac:dyDescent="0.25">
      <c r="L152029" s="9"/>
      <c r="M152029" s="9"/>
      <c r="N152029" s="9"/>
    </row>
    <row r="152030" spans="12:14" x14ac:dyDescent="0.25">
      <c r="L152030" s="9"/>
      <c r="M152030" s="9"/>
      <c r="N152030" s="9"/>
    </row>
    <row r="152031" spans="12:14" x14ac:dyDescent="0.25">
      <c r="L152031" s="9"/>
      <c r="M152031" s="9"/>
      <c r="N152031" s="9"/>
    </row>
    <row r="152032" spans="12:14" x14ac:dyDescent="0.25">
      <c r="L152032" s="9"/>
      <c r="M152032" s="9"/>
      <c r="N152032" s="9"/>
    </row>
    <row r="152033" spans="12:14" x14ac:dyDescent="0.25">
      <c r="L152033" s="9"/>
      <c r="M152033" s="9"/>
      <c r="N152033" s="9"/>
    </row>
    <row r="152034" spans="12:14" x14ac:dyDescent="0.25">
      <c r="L152034" s="9"/>
      <c r="M152034" s="9"/>
      <c r="N152034" s="9"/>
    </row>
    <row r="152035" spans="12:14" x14ac:dyDescent="0.25">
      <c r="L152035" s="9"/>
      <c r="M152035" s="9"/>
      <c r="N152035" s="9"/>
    </row>
    <row r="152036" spans="12:14" x14ac:dyDescent="0.25">
      <c r="L152036" s="9"/>
      <c r="M152036" s="9"/>
      <c r="N152036" s="9"/>
    </row>
    <row r="152037" spans="12:14" x14ac:dyDescent="0.25">
      <c r="L152037" s="9"/>
      <c r="M152037" s="9"/>
      <c r="N152037" s="9"/>
    </row>
    <row r="152038" spans="12:14" x14ac:dyDescent="0.25">
      <c r="L152038" s="9"/>
      <c r="M152038" s="9"/>
      <c r="N152038" s="9"/>
    </row>
    <row r="152039" spans="12:14" x14ac:dyDescent="0.25">
      <c r="L152039" s="9"/>
      <c r="M152039" s="9"/>
      <c r="N152039" s="9"/>
    </row>
    <row r="152040" spans="12:14" x14ac:dyDescent="0.25">
      <c r="L152040" s="9"/>
      <c r="M152040" s="9"/>
      <c r="N152040" s="9"/>
    </row>
    <row r="152041" spans="12:14" x14ac:dyDescent="0.25">
      <c r="L152041" s="9"/>
      <c r="M152041" s="9"/>
      <c r="N152041" s="9"/>
    </row>
    <row r="152042" spans="12:14" x14ac:dyDescent="0.25">
      <c r="L152042" s="9"/>
      <c r="M152042" s="9"/>
      <c r="N152042" s="9"/>
    </row>
    <row r="152043" spans="12:14" x14ac:dyDescent="0.25">
      <c r="L152043" s="9"/>
      <c r="M152043" s="9"/>
      <c r="N152043" s="9"/>
    </row>
    <row r="152044" spans="12:14" x14ac:dyDescent="0.25">
      <c r="L152044" s="9"/>
      <c r="M152044" s="9"/>
      <c r="N152044" s="9"/>
    </row>
    <row r="152045" spans="12:14" x14ac:dyDescent="0.25">
      <c r="L152045" s="9"/>
      <c r="M152045" s="9"/>
      <c r="N152045" s="9"/>
    </row>
    <row r="152046" spans="12:14" x14ac:dyDescent="0.25">
      <c r="L152046" s="9"/>
      <c r="M152046" s="9"/>
      <c r="N152046" s="9"/>
    </row>
    <row r="152047" spans="12:14" x14ac:dyDescent="0.25">
      <c r="L152047" s="9"/>
      <c r="M152047" s="9"/>
      <c r="N152047" s="9"/>
    </row>
    <row r="152048" spans="12:14" x14ac:dyDescent="0.25">
      <c r="L152048" s="9"/>
      <c r="M152048" s="9"/>
      <c r="N152048" s="9"/>
    </row>
    <row r="152049" spans="12:14" x14ac:dyDescent="0.25">
      <c r="L152049" s="9"/>
      <c r="M152049" s="9"/>
      <c r="N152049" s="9"/>
    </row>
    <row r="152050" spans="12:14" x14ac:dyDescent="0.25">
      <c r="L152050" s="9"/>
      <c r="M152050" s="9"/>
      <c r="N152050" s="9"/>
    </row>
    <row r="152051" spans="12:14" x14ac:dyDescent="0.25">
      <c r="L152051" s="9"/>
      <c r="M152051" s="9"/>
      <c r="N152051" s="9"/>
    </row>
    <row r="152052" spans="12:14" x14ac:dyDescent="0.25">
      <c r="L152052" s="9"/>
      <c r="M152052" s="9"/>
      <c r="N152052" s="9"/>
    </row>
    <row r="152053" spans="12:14" x14ac:dyDescent="0.25">
      <c r="L152053" s="9"/>
      <c r="M152053" s="9"/>
      <c r="N152053" s="9"/>
    </row>
    <row r="152054" spans="12:14" x14ac:dyDescent="0.25">
      <c r="L152054" s="9"/>
      <c r="M152054" s="9"/>
      <c r="N152054" s="9"/>
    </row>
    <row r="152055" spans="12:14" x14ac:dyDescent="0.25">
      <c r="L152055" s="9"/>
      <c r="M152055" s="9"/>
      <c r="N152055" s="9"/>
    </row>
    <row r="152056" spans="12:14" x14ac:dyDescent="0.25">
      <c r="L152056" s="9"/>
      <c r="M152056" s="9"/>
      <c r="N152056" s="9"/>
    </row>
    <row r="152057" spans="12:14" x14ac:dyDescent="0.25">
      <c r="L152057" s="9"/>
      <c r="M152057" s="9"/>
      <c r="N152057" s="9"/>
    </row>
    <row r="152058" spans="12:14" x14ac:dyDescent="0.25">
      <c r="L152058" s="9"/>
      <c r="M152058" s="9"/>
      <c r="N152058" s="9"/>
    </row>
    <row r="152059" spans="12:14" x14ac:dyDescent="0.25">
      <c r="L152059" s="9"/>
      <c r="M152059" s="9"/>
      <c r="N152059" s="9"/>
    </row>
    <row r="152060" spans="12:14" x14ac:dyDescent="0.25">
      <c r="L152060" s="9"/>
      <c r="M152060" s="9"/>
      <c r="N152060" s="9"/>
    </row>
    <row r="152061" spans="12:14" x14ac:dyDescent="0.25">
      <c r="L152061" s="9"/>
      <c r="M152061" s="9"/>
      <c r="N152061" s="9"/>
    </row>
    <row r="152062" spans="12:14" x14ac:dyDescent="0.25">
      <c r="L152062" s="9"/>
      <c r="M152062" s="9"/>
      <c r="N152062" s="9"/>
    </row>
    <row r="152063" spans="12:14" x14ac:dyDescent="0.25">
      <c r="L152063" s="9"/>
      <c r="M152063" s="9"/>
      <c r="N152063" s="9"/>
    </row>
    <row r="152064" spans="12:14" x14ac:dyDescent="0.25">
      <c r="L152064" s="9"/>
      <c r="M152064" s="9"/>
      <c r="N152064" s="9"/>
    </row>
    <row r="152065" spans="12:14" x14ac:dyDescent="0.25">
      <c r="L152065" s="9"/>
      <c r="M152065" s="9"/>
      <c r="N152065" s="9"/>
    </row>
    <row r="152066" spans="12:14" x14ac:dyDescent="0.25">
      <c r="L152066" s="9"/>
      <c r="M152066" s="9"/>
      <c r="N152066" s="9"/>
    </row>
    <row r="152067" spans="12:14" x14ac:dyDescent="0.25">
      <c r="L152067" s="9"/>
      <c r="M152067" s="9"/>
      <c r="N152067" s="9"/>
    </row>
    <row r="152068" spans="12:14" x14ac:dyDescent="0.25">
      <c r="L152068" s="9"/>
      <c r="M152068" s="9"/>
      <c r="N152068" s="9"/>
    </row>
    <row r="152069" spans="12:14" x14ac:dyDescent="0.25">
      <c r="L152069" s="9"/>
      <c r="M152069" s="9"/>
      <c r="N152069" s="9"/>
    </row>
    <row r="152070" spans="12:14" x14ac:dyDescent="0.25">
      <c r="L152070" s="9"/>
      <c r="M152070" s="9"/>
      <c r="N152070" s="9"/>
    </row>
    <row r="152071" spans="12:14" x14ac:dyDescent="0.25">
      <c r="L152071" s="9"/>
      <c r="M152071" s="9"/>
      <c r="N152071" s="9"/>
    </row>
    <row r="152072" spans="12:14" x14ac:dyDescent="0.25">
      <c r="L152072" s="9"/>
      <c r="M152072" s="9"/>
      <c r="N152072" s="9"/>
    </row>
    <row r="152073" spans="12:14" x14ac:dyDescent="0.25">
      <c r="L152073" s="9"/>
      <c r="M152073" s="9"/>
      <c r="N152073" s="9"/>
    </row>
    <row r="152074" spans="12:14" x14ac:dyDescent="0.25">
      <c r="L152074" s="9"/>
      <c r="M152074" s="9"/>
      <c r="N152074" s="9"/>
    </row>
    <row r="152075" spans="12:14" x14ac:dyDescent="0.25">
      <c r="L152075" s="9"/>
      <c r="M152075" s="9"/>
      <c r="N152075" s="9"/>
    </row>
    <row r="152076" spans="12:14" x14ac:dyDescent="0.25">
      <c r="L152076" s="9"/>
      <c r="M152076" s="9"/>
      <c r="N152076" s="9"/>
    </row>
    <row r="152077" spans="12:14" x14ac:dyDescent="0.25">
      <c r="L152077" s="9"/>
      <c r="M152077" s="9"/>
      <c r="N152077" s="9"/>
    </row>
    <row r="152078" spans="12:14" x14ac:dyDescent="0.25">
      <c r="L152078" s="9"/>
      <c r="M152078" s="9"/>
      <c r="N152078" s="9"/>
    </row>
    <row r="152079" spans="12:14" x14ac:dyDescent="0.25">
      <c r="L152079" s="9"/>
      <c r="M152079" s="9"/>
      <c r="N152079" s="9"/>
    </row>
    <row r="152080" spans="12:14" x14ac:dyDescent="0.25">
      <c r="L152080" s="9"/>
      <c r="M152080" s="9"/>
      <c r="N152080" s="9"/>
    </row>
    <row r="152081" spans="12:14" x14ac:dyDescent="0.25">
      <c r="L152081" s="9"/>
      <c r="M152081" s="9"/>
      <c r="N152081" s="9"/>
    </row>
    <row r="152082" spans="12:14" x14ac:dyDescent="0.25">
      <c r="L152082" s="9"/>
      <c r="M152082" s="9"/>
      <c r="N152082" s="9"/>
    </row>
    <row r="152083" spans="12:14" x14ac:dyDescent="0.25">
      <c r="L152083" s="9"/>
      <c r="M152083" s="9"/>
      <c r="N152083" s="9"/>
    </row>
    <row r="152084" spans="12:14" x14ac:dyDescent="0.25">
      <c r="L152084" s="9"/>
      <c r="M152084" s="9"/>
      <c r="N152084" s="9"/>
    </row>
    <row r="152085" spans="12:14" x14ac:dyDescent="0.25">
      <c r="L152085" s="9"/>
      <c r="M152085" s="9"/>
      <c r="N152085" s="9"/>
    </row>
    <row r="152086" spans="12:14" x14ac:dyDescent="0.25">
      <c r="L152086" s="9"/>
      <c r="M152086" s="9"/>
      <c r="N152086" s="9"/>
    </row>
    <row r="152087" spans="12:14" x14ac:dyDescent="0.25">
      <c r="L152087" s="9"/>
      <c r="M152087" s="9"/>
      <c r="N152087" s="9"/>
    </row>
    <row r="152088" spans="12:14" x14ac:dyDescent="0.25">
      <c r="L152088" s="9"/>
      <c r="M152088" s="9"/>
      <c r="N152088" s="9"/>
    </row>
    <row r="152089" spans="12:14" x14ac:dyDescent="0.25">
      <c r="L152089" s="9"/>
      <c r="M152089" s="9"/>
      <c r="N152089" s="9"/>
    </row>
    <row r="152090" spans="12:14" x14ac:dyDescent="0.25">
      <c r="L152090" s="9"/>
      <c r="M152090" s="9"/>
      <c r="N152090" s="9"/>
    </row>
    <row r="152091" spans="12:14" x14ac:dyDescent="0.25">
      <c r="L152091" s="9"/>
      <c r="M152091" s="9"/>
      <c r="N152091" s="9"/>
    </row>
    <row r="152092" spans="12:14" x14ac:dyDescent="0.25">
      <c r="L152092" s="9"/>
      <c r="M152092" s="9"/>
      <c r="N152092" s="9"/>
    </row>
    <row r="152093" spans="12:14" x14ac:dyDescent="0.25">
      <c r="L152093" s="9"/>
      <c r="M152093" s="9"/>
      <c r="N152093" s="9"/>
    </row>
    <row r="152094" spans="12:14" x14ac:dyDescent="0.25">
      <c r="L152094" s="9"/>
      <c r="M152094" s="9"/>
      <c r="N152094" s="9"/>
    </row>
    <row r="152095" spans="12:14" x14ac:dyDescent="0.25">
      <c r="L152095" s="9"/>
      <c r="M152095" s="9"/>
      <c r="N152095" s="9"/>
    </row>
    <row r="152096" spans="12:14" x14ac:dyDescent="0.25">
      <c r="L152096" s="9"/>
      <c r="M152096" s="9"/>
      <c r="N152096" s="9"/>
    </row>
    <row r="152097" spans="12:14" x14ac:dyDescent="0.25">
      <c r="L152097" s="9"/>
      <c r="M152097" s="9"/>
      <c r="N152097" s="9"/>
    </row>
    <row r="152098" spans="12:14" x14ac:dyDescent="0.25">
      <c r="L152098" s="9"/>
      <c r="M152098" s="9"/>
      <c r="N152098" s="9"/>
    </row>
    <row r="152099" spans="12:14" x14ac:dyDescent="0.25">
      <c r="L152099" s="9"/>
      <c r="M152099" s="9"/>
      <c r="N152099" s="9"/>
    </row>
    <row r="152100" spans="12:14" x14ac:dyDescent="0.25">
      <c r="L152100" s="9"/>
      <c r="M152100" s="9"/>
      <c r="N152100" s="9"/>
    </row>
    <row r="152101" spans="12:14" x14ac:dyDescent="0.25">
      <c r="L152101" s="9"/>
      <c r="M152101" s="9"/>
      <c r="N152101" s="9"/>
    </row>
    <row r="152102" spans="12:14" x14ac:dyDescent="0.25">
      <c r="L152102" s="9"/>
      <c r="M152102" s="9"/>
      <c r="N152102" s="9"/>
    </row>
    <row r="152103" spans="12:14" x14ac:dyDescent="0.25">
      <c r="L152103" s="9"/>
      <c r="M152103" s="9"/>
      <c r="N152103" s="9"/>
    </row>
    <row r="152104" spans="12:14" x14ac:dyDescent="0.25">
      <c r="L152104" s="9"/>
      <c r="M152104" s="9"/>
      <c r="N152104" s="9"/>
    </row>
    <row r="152105" spans="12:14" x14ac:dyDescent="0.25">
      <c r="L152105" s="9"/>
      <c r="M152105" s="9"/>
      <c r="N152105" s="9"/>
    </row>
    <row r="152106" spans="12:14" x14ac:dyDescent="0.25">
      <c r="L152106" s="9"/>
      <c r="M152106" s="9"/>
      <c r="N152106" s="9"/>
    </row>
    <row r="152107" spans="12:14" x14ac:dyDescent="0.25">
      <c r="L152107" s="9"/>
      <c r="M152107" s="9"/>
      <c r="N152107" s="9"/>
    </row>
    <row r="152108" spans="12:14" x14ac:dyDescent="0.25">
      <c r="L152108" s="9"/>
      <c r="M152108" s="9"/>
      <c r="N152108" s="9"/>
    </row>
    <row r="152109" spans="12:14" x14ac:dyDescent="0.25">
      <c r="L152109" s="9"/>
      <c r="M152109" s="9"/>
      <c r="N152109" s="9"/>
    </row>
    <row r="152110" spans="12:14" x14ac:dyDescent="0.25">
      <c r="L152110" s="9"/>
      <c r="M152110" s="9"/>
      <c r="N152110" s="9"/>
    </row>
    <row r="152111" spans="12:14" x14ac:dyDescent="0.25">
      <c r="L152111" s="9"/>
      <c r="M152111" s="9"/>
      <c r="N152111" s="9"/>
    </row>
    <row r="152112" spans="12:14" x14ac:dyDescent="0.25">
      <c r="L152112" s="9"/>
      <c r="M152112" s="9"/>
      <c r="N152112" s="9"/>
    </row>
    <row r="152113" spans="12:14" x14ac:dyDescent="0.25">
      <c r="L152113" s="9"/>
      <c r="M152113" s="9"/>
      <c r="N152113" s="9"/>
    </row>
    <row r="152114" spans="12:14" x14ac:dyDescent="0.25">
      <c r="L152114" s="9"/>
      <c r="M152114" s="9"/>
      <c r="N152114" s="9"/>
    </row>
    <row r="152115" spans="12:14" x14ac:dyDescent="0.25">
      <c r="L152115" s="9"/>
      <c r="M152115" s="9"/>
      <c r="N152115" s="9"/>
    </row>
    <row r="152116" spans="12:14" x14ac:dyDescent="0.25">
      <c r="L152116" s="9"/>
      <c r="M152116" s="9"/>
      <c r="N152116" s="9"/>
    </row>
    <row r="152117" spans="12:14" x14ac:dyDescent="0.25">
      <c r="L152117" s="9"/>
      <c r="M152117" s="9"/>
      <c r="N152117" s="9"/>
    </row>
    <row r="152118" spans="12:14" x14ac:dyDescent="0.25">
      <c r="L152118" s="9"/>
      <c r="M152118" s="9"/>
      <c r="N152118" s="9"/>
    </row>
    <row r="152119" spans="12:14" x14ac:dyDescent="0.25">
      <c r="L152119" s="9"/>
      <c r="M152119" s="9"/>
      <c r="N152119" s="9"/>
    </row>
    <row r="152120" spans="12:14" x14ac:dyDescent="0.25">
      <c r="L152120" s="9"/>
      <c r="M152120" s="9"/>
      <c r="N152120" s="9"/>
    </row>
    <row r="152121" spans="12:14" x14ac:dyDescent="0.25">
      <c r="L152121" s="9"/>
      <c r="M152121" s="9"/>
      <c r="N152121" s="9"/>
    </row>
    <row r="152122" spans="12:14" x14ac:dyDescent="0.25">
      <c r="L152122" s="9"/>
      <c r="M152122" s="9"/>
      <c r="N152122" s="9"/>
    </row>
    <row r="152123" spans="12:14" x14ac:dyDescent="0.25">
      <c r="L152123" s="9"/>
      <c r="M152123" s="9"/>
      <c r="N152123" s="9"/>
    </row>
    <row r="152124" spans="12:14" x14ac:dyDescent="0.25">
      <c r="L152124" s="9"/>
      <c r="M152124" s="9"/>
      <c r="N152124" s="9"/>
    </row>
    <row r="152125" spans="12:14" x14ac:dyDescent="0.25">
      <c r="L152125" s="9"/>
      <c r="M152125" s="9"/>
      <c r="N152125" s="9"/>
    </row>
    <row r="152126" spans="12:14" x14ac:dyDescent="0.25">
      <c r="L152126" s="9"/>
      <c r="M152126" s="9"/>
      <c r="N152126" s="9"/>
    </row>
    <row r="152127" spans="12:14" x14ac:dyDescent="0.25">
      <c r="L152127" s="9"/>
      <c r="M152127" s="9"/>
      <c r="N152127" s="9"/>
    </row>
    <row r="152128" spans="12:14" x14ac:dyDescent="0.25">
      <c r="L152128" s="9"/>
      <c r="M152128" s="9"/>
      <c r="N152128" s="9"/>
    </row>
    <row r="152129" spans="12:14" x14ac:dyDescent="0.25">
      <c r="L152129" s="9"/>
      <c r="M152129" s="9"/>
      <c r="N152129" s="9"/>
    </row>
    <row r="152130" spans="12:14" x14ac:dyDescent="0.25">
      <c r="L152130" s="9"/>
      <c r="M152130" s="9"/>
      <c r="N152130" s="9"/>
    </row>
    <row r="152131" spans="12:14" x14ac:dyDescent="0.25">
      <c r="L152131" s="9"/>
      <c r="M152131" s="9"/>
      <c r="N152131" s="9"/>
    </row>
    <row r="152132" spans="12:14" x14ac:dyDescent="0.25">
      <c r="L152132" s="9"/>
      <c r="M152132" s="9"/>
      <c r="N152132" s="9"/>
    </row>
    <row r="152133" spans="12:14" x14ac:dyDescent="0.25">
      <c r="L152133" s="9"/>
      <c r="M152133" s="9"/>
      <c r="N152133" s="9"/>
    </row>
    <row r="152134" spans="12:14" x14ac:dyDescent="0.25">
      <c r="L152134" s="9"/>
      <c r="M152134" s="9"/>
      <c r="N152134" s="9"/>
    </row>
    <row r="152135" spans="12:14" x14ac:dyDescent="0.25">
      <c r="L152135" s="9"/>
      <c r="M152135" s="9"/>
      <c r="N152135" s="9"/>
    </row>
    <row r="152136" spans="12:14" x14ac:dyDescent="0.25">
      <c r="L152136" s="9"/>
      <c r="M152136" s="9"/>
      <c r="N152136" s="9"/>
    </row>
    <row r="152137" spans="12:14" x14ac:dyDescent="0.25">
      <c r="L152137" s="9"/>
      <c r="M152137" s="9"/>
      <c r="N152137" s="9"/>
    </row>
    <row r="152138" spans="12:14" x14ac:dyDescent="0.25">
      <c r="L152138" s="9"/>
      <c r="M152138" s="9"/>
      <c r="N152138" s="9"/>
    </row>
    <row r="152139" spans="12:14" x14ac:dyDescent="0.25">
      <c r="L152139" s="9"/>
      <c r="M152139" s="9"/>
      <c r="N152139" s="9"/>
    </row>
    <row r="152140" spans="12:14" x14ac:dyDescent="0.25">
      <c r="L152140" s="9"/>
      <c r="M152140" s="9"/>
      <c r="N152140" s="9"/>
    </row>
    <row r="152141" spans="12:14" x14ac:dyDescent="0.25">
      <c r="L152141" s="9"/>
      <c r="M152141" s="9"/>
      <c r="N152141" s="9"/>
    </row>
    <row r="152142" spans="12:14" x14ac:dyDescent="0.25">
      <c r="L152142" s="9"/>
      <c r="M152142" s="9"/>
      <c r="N152142" s="9"/>
    </row>
    <row r="152143" spans="12:14" x14ac:dyDescent="0.25">
      <c r="L152143" s="9"/>
      <c r="M152143" s="9"/>
      <c r="N152143" s="9"/>
    </row>
    <row r="152144" spans="12:14" x14ac:dyDescent="0.25">
      <c r="L152144" s="9"/>
      <c r="M152144" s="9"/>
      <c r="N152144" s="9"/>
    </row>
    <row r="152145" spans="12:14" x14ac:dyDescent="0.25">
      <c r="L152145" s="9"/>
      <c r="M152145" s="9"/>
      <c r="N152145" s="9"/>
    </row>
    <row r="152146" spans="12:14" x14ac:dyDescent="0.25">
      <c r="L152146" s="9"/>
      <c r="M152146" s="9"/>
      <c r="N152146" s="9"/>
    </row>
    <row r="152147" spans="12:14" x14ac:dyDescent="0.25">
      <c r="L152147" s="9"/>
      <c r="M152147" s="9"/>
      <c r="N152147" s="9"/>
    </row>
    <row r="152148" spans="12:14" x14ac:dyDescent="0.25">
      <c r="L152148" s="9"/>
      <c r="M152148" s="9"/>
      <c r="N152148" s="9"/>
    </row>
    <row r="152149" spans="12:14" x14ac:dyDescent="0.25">
      <c r="L152149" s="9"/>
      <c r="M152149" s="9"/>
      <c r="N152149" s="9"/>
    </row>
    <row r="152150" spans="12:14" x14ac:dyDescent="0.25">
      <c r="L152150" s="9"/>
      <c r="M152150" s="9"/>
      <c r="N152150" s="9"/>
    </row>
    <row r="152151" spans="12:14" x14ac:dyDescent="0.25">
      <c r="L152151" s="9"/>
      <c r="M152151" s="9"/>
      <c r="N152151" s="9"/>
    </row>
    <row r="152152" spans="12:14" x14ac:dyDescent="0.25">
      <c r="L152152" s="9"/>
      <c r="M152152" s="9"/>
      <c r="N152152" s="9"/>
    </row>
    <row r="152153" spans="12:14" x14ac:dyDescent="0.25">
      <c r="L152153" s="9"/>
      <c r="M152153" s="9"/>
      <c r="N152153" s="9"/>
    </row>
    <row r="152154" spans="12:14" x14ac:dyDescent="0.25">
      <c r="L152154" s="9"/>
      <c r="M152154" s="9"/>
      <c r="N152154" s="9"/>
    </row>
    <row r="152155" spans="12:14" x14ac:dyDescent="0.25">
      <c r="L152155" s="9"/>
      <c r="M152155" s="9"/>
      <c r="N152155" s="9"/>
    </row>
    <row r="152156" spans="12:14" x14ac:dyDescent="0.25">
      <c r="L152156" s="9"/>
      <c r="M152156" s="9"/>
      <c r="N152156" s="9"/>
    </row>
    <row r="152157" spans="12:14" x14ac:dyDescent="0.25">
      <c r="L152157" s="9"/>
      <c r="M152157" s="9"/>
      <c r="N152157" s="9"/>
    </row>
    <row r="152158" spans="12:14" x14ac:dyDescent="0.25">
      <c r="L152158" s="9"/>
      <c r="M152158" s="9"/>
      <c r="N152158" s="9"/>
    </row>
    <row r="152159" spans="12:14" x14ac:dyDescent="0.25">
      <c r="L152159" s="9"/>
      <c r="M152159" s="9"/>
      <c r="N152159" s="9"/>
    </row>
    <row r="152160" spans="12:14" x14ac:dyDescent="0.25">
      <c r="L152160" s="9"/>
      <c r="M152160" s="9"/>
      <c r="N152160" s="9"/>
    </row>
    <row r="152161" spans="12:14" x14ac:dyDescent="0.25">
      <c r="L152161" s="9"/>
      <c r="M152161" s="9"/>
      <c r="N152161" s="9"/>
    </row>
    <row r="152162" spans="12:14" x14ac:dyDescent="0.25">
      <c r="L152162" s="9"/>
      <c r="M152162" s="9"/>
      <c r="N152162" s="9"/>
    </row>
    <row r="152163" spans="12:14" x14ac:dyDescent="0.25">
      <c r="L152163" s="9"/>
      <c r="M152163" s="9"/>
      <c r="N152163" s="9"/>
    </row>
    <row r="152164" spans="12:14" x14ac:dyDescent="0.25">
      <c r="L152164" s="9"/>
      <c r="M152164" s="9"/>
      <c r="N152164" s="9"/>
    </row>
    <row r="152165" spans="12:14" x14ac:dyDescent="0.25">
      <c r="L152165" s="9"/>
      <c r="M152165" s="9"/>
      <c r="N152165" s="9"/>
    </row>
    <row r="152166" spans="12:14" x14ac:dyDescent="0.25">
      <c r="L152166" s="9"/>
      <c r="M152166" s="9"/>
      <c r="N152166" s="9"/>
    </row>
    <row r="152167" spans="12:14" x14ac:dyDescent="0.25">
      <c r="L152167" s="9"/>
      <c r="M152167" s="9"/>
      <c r="N152167" s="9"/>
    </row>
    <row r="152168" spans="12:14" x14ac:dyDescent="0.25">
      <c r="L152168" s="9"/>
      <c r="M152168" s="9"/>
      <c r="N152168" s="9"/>
    </row>
    <row r="152169" spans="12:14" x14ac:dyDescent="0.25">
      <c r="L152169" s="9"/>
      <c r="M152169" s="9"/>
      <c r="N152169" s="9"/>
    </row>
    <row r="152170" spans="12:14" x14ac:dyDescent="0.25">
      <c r="L152170" s="9"/>
      <c r="M152170" s="9"/>
      <c r="N152170" s="9"/>
    </row>
    <row r="152171" spans="12:14" x14ac:dyDescent="0.25">
      <c r="L152171" s="9"/>
      <c r="M152171" s="9"/>
      <c r="N152171" s="9"/>
    </row>
    <row r="152172" spans="12:14" x14ac:dyDescent="0.25">
      <c r="L152172" s="9"/>
      <c r="M152172" s="9"/>
      <c r="N152172" s="9"/>
    </row>
    <row r="152173" spans="12:14" x14ac:dyDescent="0.25">
      <c r="L152173" s="9"/>
      <c r="M152173" s="9"/>
      <c r="N152173" s="9"/>
    </row>
    <row r="152174" spans="12:14" x14ac:dyDescent="0.25">
      <c r="L152174" s="9"/>
      <c r="M152174" s="9"/>
      <c r="N152174" s="9"/>
    </row>
    <row r="152175" spans="12:14" x14ac:dyDescent="0.25">
      <c r="L152175" s="9"/>
      <c r="M152175" s="9"/>
      <c r="N152175" s="9"/>
    </row>
    <row r="152176" spans="12:14" x14ac:dyDescent="0.25">
      <c r="L152176" s="9"/>
      <c r="M152176" s="9"/>
      <c r="N152176" s="9"/>
    </row>
    <row r="152177" spans="12:14" x14ac:dyDescent="0.25">
      <c r="L152177" s="9"/>
      <c r="M152177" s="9"/>
      <c r="N152177" s="9"/>
    </row>
    <row r="152178" spans="12:14" x14ac:dyDescent="0.25">
      <c r="L152178" s="9"/>
      <c r="M152178" s="9"/>
      <c r="N152178" s="9"/>
    </row>
    <row r="152179" spans="12:14" x14ac:dyDescent="0.25">
      <c r="L152179" s="9"/>
      <c r="M152179" s="9"/>
      <c r="N152179" s="9"/>
    </row>
    <row r="152180" spans="12:14" x14ac:dyDescent="0.25">
      <c r="L152180" s="9"/>
      <c r="M152180" s="9"/>
      <c r="N152180" s="9"/>
    </row>
    <row r="152181" spans="12:14" x14ac:dyDescent="0.25">
      <c r="L152181" s="9"/>
      <c r="M152181" s="9"/>
      <c r="N152181" s="9"/>
    </row>
    <row r="152182" spans="12:14" x14ac:dyDescent="0.25">
      <c r="L152182" s="9"/>
      <c r="M152182" s="9"/>
      <c r="N152182" s="9"/>
    </row>
    <row r="152183" spans="12:14" x14ac:dyDescent="0.25">
      <c r="L152183" s="9"/>
      <c r="M152183" s="9"/>
      <c r="N152183" s="9"/>
    </row>
    <row r="152184" spans="12:14" x14ac:dyDescent="0.25">
      <c r="L152184" s="9"/>
      <c r="M152184" s="9"/>
      <c r="N152184" s="9"/>
    </row>
    <row r="152185" spans="12:14" x14ac:dyDescent="0.25">
      <c r="L152185" s="9"/>
      <c r="M152185" s="9"/>
      <c r="N152185" s="9"/>
    </row>
    <row r="152186" spans="12:14" x14ac:dyDescent="0.25">
      <c r="L152186" s="9"/>
      <c r="M152186" s="9"/>
      <c r="N152186" s="9"/>
    </row>
    <row r="152187" spans="12:14" x14ac:dyDescent="0.25">
      <c r="L152187" s="9"/>
      <c r="M152187" s="9"/>
      <c r="N152187" s="9"/>
    </row>
    <row r="152188" spans="12:14" x14ac:dyDescent="0.25">
      <c r="L152188" s="9"/>
      <c r="M152188" s="9"/>
      <c r="N152188" s="9"/>
    </row>
    <row r="152189" spans="12:14" x14ac:dyDescent="0.25">
      <c r="L152189" s="9"/>
      <c r="M152189" s="9"/>
      <c r="N152189" s="9"/>
    </row>
    <row r="152190" spans="12:14" x14ac:dyDescent="0.25">
      <c r="L152190" s="9"/>
      <c r="M152190" s="9"/>
      <c r="N152190" s="9"/>
    </row>
    <row r="152191" spans="12:14" x14ac:dyDescent="0.25">
      <c r="L152191" s="9"/>
      <c r="M152191" s="9"/>
      <c r="N152191" s="9"/>
    </row>
    <row r="152192" spans="12:14" x14ac:dyDescent="0.25">
      <c r="L152192" s="9"/>
      <c r="M152192" s="9"/>
      <c r="N152192" s="9"/>
    </row>
    <row r="152193" spans="12:14" x14ac:dyDescent="0.25">
      <c r="L152193" s="9"/>
      <c r="M152193" s="9"/>
      <c r="N152193" s="9"/>
    </row>
    <row r="152194" spans="12:14" x14ac:dyDescent="0.25">
      <c r="L152194" s="9"/>
      <c r="M152194" s="9"/>
      <c r="N152194" s="9"/>
    </row>
    <row r="152195" spans="12:14" x14ac:dyDescent="0.25">
      <c r="L152195" s="9"/>
      <c r="M152195" s="9"/>
      <c r="N152195" s="9"/>
    </row>
    <row r="152196" spans="12:14" x14ac:dyDescent="0.25">
      <c r="L152196" s="9"/>
      <c r="M152196" s="9"/>
      <c r="N152196" s="9"/>
    </row>
    <row r="152197" spans="12:14" x14ac:dyDescent="0.25">
      <c r="L152197" s="9"/>
      <c r="M152197" s="9"/>
      <c r="N152197" s="9"/>
    </row>
    <row r="152198" spans="12:14" x14ac:dyDescent="0.25">
      <c r="L152198" s="9"/>
      <c r="M152198" s="9"/>
      <c r="N152198" s="9"/>
    </row>
    <row r="152199" spans="12:14" x14ac:dyDescent="0.25">
      <c r="L152199" s="9"/>
      <c r="M152199" s="9"/>
      <c r="N152199" s="9"/>
    </row>
    <row r="152200" spans="12:14" x14ac:dyDescent="0.25">
      <c r="L152200" s="9"/>
      <c r="M152200" s="9"/>
      <c r="N152200" s="9"/>
    </row>
    <row r="152201" spans="12:14" x14ac:dyDescent="0.25">
      <c r="L152201" s="9"/>
      <c r="M152201" s="9"/>
      <c r="N152201" s="9"/>
    </row>
    <row r="152202" spans="12:14" x14ac:dyDescent="0.25">
      <c r="L152202" s="9"/>
      <c r="M152202" s="9"/>
      <c r="N152202" s="9"/>
    </row>
    <row r="152203" spans="12:14" x14ac:dyDescent="0.25">
      <c r="L152203" s="9"/>
      <c r="M152203" s="9"/>
      <c r="N152203" s="9"/>
    </row>
    <row r="152204" spans="12:14" x14ac:dyDescent="0.25">
      <c r="L152204" s="9"/>
      <c r="M152204" s="9"/>
      <c r="N152204" s="9"/>
    </row>
    <row r="152205" spans="12:14" x14ac:dyDescent="0.25">
      <c r="L152205" s="9"/>
      <c r="M152205" s="9"/>
      <c r="N152205" s="9"/>
    </row>
    <row r="152206" spans="12:14" x14ac:dyDescent="0.25">
      <c r="L152206" s="9"/>
      <c r="M152206" s="9"/>
      <c r="N152206" s="9"/>
    </row>
    <row r="152207" spans="12:14" x14ac:dyDescent="0.25">
      <c r="L152207" s="9"/>
      <c r="M152207" s="9"/>
      <c r="N152207" s="9"/>
    </row>
    <row r="152208" spans="12:14" x14ac:dyDescent="0.25">
      <c r="L152208" s="9"/>
      <c r="M152208" s="9"/>
      <c r="N152208" s="9"/>
    </row>
    <row r="152209" spans="12:14" x14ac:dyDescent="0.25">
      <c r="L152209" s="9"/>
      <c r="M152209" s="9"/>
      <c r="N152209" s="9"/>
    </row>
    <row r="152210" spans="12:14" x14ac:dyDescent="0.25">
      <c r="L152210" s="9"/>
      <c r="M152210" s="9"/>
      <c r="N152210" s="9"/>
    </row>
    <row r="152211" spans="12:14" x14ac:dyDescent="0.25">
      <c r="L152211" s="9"/>
      <c r="M152211" s="9"/>
      <c r="N152211" s="9"/>
    </row>
    <row r="152212" spans="12:14" x14ac:dyDescent="0.25">
      <c r="L152212" s="9"/>
      <c r="M152212" s="9"/>
      <c r="N152212" s="9"/>
    </row>
    <row r="152213" spans="12:14" x14ac:dyDescent="0.25">
      <c r="L152213" s="9"/>
      <c r="M152213" s="9"/>
      <c r="N152213" s="9"/>
    </row>
    <row r="152214" spans="12:14" x14ac:dyDescent="0.25">
      <c r="L152214" s="9"/>
      <c r="M152214" s="9"/>
      <c r="N152214" s="9"/>
    </row>
    <row r="152215" spans="12:14" x14ac:dyDescent="0.25">
      <c r="L152215" s="9"/>
      <c r="M152215" s="9"/>
      <c r="N152215" s="9"/>
    </row>
    <row r="152216" spans="12:14" x14ac:dyDescent="0.25">
      <c r="L152216" s="9"/>
      <c r="M152216" s="9"/>
      <c r="N152216" s="9"/>
    </row>
    <row r="152217" spans="12:14" x14ac:dyDescent="0.25">
      <c r="L152217" s="9"/>
      <c r="M152217" s="9"/>
      <c r="N152217" s="9"/>
    </row>
    <row r="152218" spans="12:14" x14ac:dyDescent="0.25">
      <c r="L152218" s="9"/>
      <c r="M152218" s="9"/>
      <c r="N152218" s="9"/>
    </row>
    <row r="152219" spans="12:14" x14ac:dyDescent="0.25">
      <c r="L152219" s="9"/>
      <c r="M152219" s="9"/>
      <c r="N152219" s="9"/>
    </row>
    <row r="152220" spans="12:14" x14ac:dyDescent="0.25">
      <c r="L152220" s="9"/>
      <c r="M152220" s="9"/>
      <c r="N152220" s="9"/>
    </row>
    <row r="152221" spans="12:14" x14ac:dyDescent="0.25">
      <c r="L152221" s="9"/>
      <c r="M152221" s="9"/>
      <c r="N152221" s="9"/>
    </row>
    <row r="152222" spans="12:14" x14ac:dyDescent="0.25">
      <c r="L152222" s="9"/>
      <c r="M152222" s="9"/>
      <c r="N152222" s="9"/>
    </row>
    <row r="152223" spans="12:14" x14ac:dyDescent="0.25">
      <c r="L152223" s="9"/>
      <c r="M152223" s="9"/>
      <c r="N152223" s="9"/>
    </row>
    <row r="152224" spans="12:14" x14ac:dyDescent="0.25">
      <c r="L152224" s="9"/>
      <c r="M152224" s="9"/>
      <c r="N152224" s="9"/>
    </row>
    <row r="152225" spans="12:14" x14ac:dyDescent="0.25">
      <c r="L152225" s="9"/>
      <c r="M152225" s="9"/>
      <c r="N152225" s="9"/>
    </row>
    <row r="152226" spans="12:14" x14ac:dyDescent="0.25">
      <c r="L152226" s="9"/>
      <c r="M152226" s="9"/>
      <c r="N152226" s="9"/>
    </row>
    <row r="152227" spans="12:14" x14ac:dyDescent="0.25">
      <c r="L152227" s="9"/>
      <c r="M152227" s="9"/>
      <c r="N152227" s="9"/>
    </row>
    <row r="152228" spans="12:14" x14ac:dyDescent="0.25">
      <c r="L152228" s="9"/>
      <c r="M152228" s="9"/>
      <c r="N152228" s="9"/>
    </row>
    <row r="152229" spans="12:14" x14ac:dyDescent="0.25">
      <c r="L152229" s="9"/>
      <c r="M152229" s="9"/>
      <c r="N152229" s="9"/>
    </row>
    <row r="152230" spans="12:14" x14ac:dyDescent="0.25">
      <c r="L152230" s="9"/>
      <c r="M152230" s="9"/>
      <c r="N152230" s="9"/>
    </row>
    <row r="152231" spans="12:14" x14ac:dyDescent="0.25">
      <c r="L152231" s="9"/>
      <c r="M152231" s="9"/>
      <c r="N152231" s="9"/>
    </row>
    <row r="152232" spans="12:14" x14ac:dyDescent="0.25">
      <c r="L152232" s="9"/>
      <c r="M152232" s="9"/>
      <c r="N152232" s="9"/>
    </row>
    <row r="152233" spans="12:14" x14ac:dyDescent="0.25">
      <c r="L152233" s="9"/>
      <c r="M152233" s="9"/>
      <c r="N152233" s="9"/>
    </row>
    <row r="152234" spans="12:14" x14ac:dyDescent="0.25">
      <c r="L152234" s="9"/>
      <c r="M152234" s="9"/>
      <c r="N152234" s="9"/>
    </row>
    <row r="152235" spans="12:14" x14ac:dyDescent="0.25">
      <c r="L152235" s="9"/>
      <c r="M152235" s="9"/>
      <c r="N152235" s="9"/>
    </row>
    <row r="152236" spans="12:14" x14ac:dyDescent="0.25">
      <c r="L152236" s="9"/>
      <c r="M152236" s="9"/>
      <c r="N152236" s="9"/>
    </row>
    <row r="152237" spans="12:14" x14ac:dyDescent="0.25">
      <c r="L152237" s="9"/>
      <c r="M152237" s="9"/>
      <c r="N152237" s="9"/>
    </row>
    <row r="152238" spans="12:14" x14ac:dyDescent="0.25">
      <c r="L152238" s="9"/>
      <c r="M152238" s="9"/>
      <c r="N152238" s="9"/>
    </row>
    <row r="152239" spans="12:14" x14ac:dyDescent="0.25">
      <c r="L152239" s="9"/>
      <c r="M152239" s="9"/>
      <c r="N152239" s="9"/>
    </row>
    <row r="152240" spans="12:14" x14ac:dyDescent="0.25">
      <c r="L152240" s="9"/>
      <c r="M152240" s="9"/>
      <c r="N152240" s="9"/>
    </row>
    <row r="152241" spans="12:14" x14ac:dyDescent="0.25">
      <c r="L152241" s="9"/>
      <c r="M152241" s="9"/>
      <c r="N152241" s="9"/>
    </row>
    <row r="152242" spans="12:14" x14ac:dyDescent="0.25">
      <c r="L152242" s="9"/>
      <c r="M152242" s="9"/>
      <c r="N152242" s="9"/>
    </row>
    <row r="152243" spans="12:14" x14ac:dyDescent="0.25">
      <c r="L152243" s="9"/>
      <c r="M152243" s="9"/>
      <c r="N152243" s="9"/>
    </row>
    <row r="152244" spans="12:14" x14ac:dyDescent="0.25">
      <c r="L152244" s="9"/>
      <c r="M152244" s="9"/>
      <c r="N152244" s="9"/>
    </row>
    <row r="152245" spans="12:14" x14ac:dyDescent="0.25">
      <c r="L152245" s="9"/>
      <c r="M152245" s="9"/>
      <c r="N152245" s="9"/>
    </row>
    <row r="152246" spans="12:14" x14ac:dyDescent="0.25">
      <c r="L152246" s="9"/>
      <c r="M152246" s="9"/>
      <c r="N152246" s="9"/>
    </row>
    <row r="152247" spans="12:14" x14ac:dyDescent="0.25">
      <c r="L152247" s="9"/>
      <c r="M152247" s="9"/>
      <c r="N152247" s="9"/>
    </row>
    <row r="152248" spans="12:14" x14ac:dyDescent="0.25">
      <c r="L152248" s="9"/>
      <c r="M152248" s="9"/>
      <c r="N152248" s="9"/>
    </row>
    <row r="152249" spans="12:14" x14ac:dyDescent="0.25">
      <c r="L152249" s="9"/>
      <c r="M152249" s="9"/>
      <c r="N152249" s="9"/>
    </row>
    <row r="152250" spans="12:14" x14ac:dyDescent="0.25">
      <c r="L152250" s="9"/>
      <c r="M152250" s="9"/>
      <c r="N152250" s="9"/>
    </row>
    <row r="152251" spans="12:14" x14ac:dyDescent="0.25">
      <c r="L152251" s="9"/>
      <c r="M152251" s="9"/>
      <c r="N152251" s="9"/>
    </row>
    <row r="152252" spans="12:14" x14ac:dyDescent="0.25">
      <c r="L152252" s="9"/>
      <c r="M152252" s="9"/>
      <c r="N152252" s="9"/>
    </row>
    <row r="152253" spans="12:14" x14ac:dyDescent="0.25">
      <c r="L152253" s="9"/>
      <c r="M152253" s="9"/>
      <c r="N152253" s="9"/>
    </row>
    <row r="152254" spans="12:14" x14ac:dyDescent="0.25">
      <c r="L152254" s="9"/>
      <c r="M152254" s="9"/>
      <c r="N152254" s="9"/>
    </row>
    <row r="152255" spans="12:14" x14ac:dyDescent="0.25">
      <c r="L152255" s="9"/>
      <c r="M152255" s="9"/>
      <c r="N152255" s="9"/>
    </row>
    <row r="152256" spans="12:14" x14ac:dyDescent="0.25">
      <c r="L152256" s="9"/>
      <c r="M152256" s="9"/>
      <c r="N152256" s="9"/>
    </row>
    <row r="152257" spans="12:14" x14ac:dyDescent="0.25">
      <c r="L152257" s="9"/>
      <c r="M152257" s="9"/>
      <c r="N152257" s="9"/>
    </row>
    <row r="152258" spans="12:14" x14ac:dyDescent="0.25">
      <c r="L152258" s="9"/>
      <c r="M152258" s="9"/>
      <c r="N152258" s="9"/>
    </row>
    <row r="152259" spans="12:14" x14ac:dyDescent="0.25">
      <c r="L152259" s="9"/>
      <c r="M152259" s="9"/>
      <c r="N152259" s="9"/>
    </row>
    <row r="152260" spans="12:14" x14ac:dyDescent="0.25">
      <c r="L152260" s="9"/>
      <c r="M152260" s="9"/>
      <c r="N152260" s="9"/>
    </row>
    <row r="152261" spans="12:14" x14ac:dyDescent="0.25">
      <c r="L152261" s="9"/>
      <c r="M152261" s="9"/>
      <c r="N152261" s="9"/>
    </row>
    <row r="152262" spans="12:14" x14ac:dyDescent="0.25">
      <c r="L152262" s="9"/>
      <c r="M152262" s="9"/>
      <c r="N152262" s="9"/>
    </row>
    <row r="152263" spans="12:14" x14ac:dyDescent="0.25">
      <c r="L152263" s="9"/>
      <c r="M152263" s="9"/>
      <c r="N152263" s="9"/>
    </row>
    <row r="152264" spans="12:14" x14ac:dyDescent="0.25">
      <c r="L152264" s="9"/>
      <c r="M152264" s="9"/>
      <c r="N152264" s="9"/>
    </row>
    <row r="152265" spans="12:14" x14ac:dyDescent="0.25">
      <c r="L152265" s="9"/>
      <c r="M152265" s="9"/>
      <c r="N152265" s="9"/>
    </row>
    <row r="152266" spans="12:14" x14ac:dyDescent="0.25">
      <c r="L152266" s="9"/>
      <c r="M152266" s="9"/>
      <c r="N152266" s="9"/>
    </row>
    <row r="152267" spans="12:14" x14ac:dyDescent="0.25">
      <c r="L152267" s="9"/>
      <c r="M152267" s="9"/>
      <c r="N152267" s="9"/>
    </row>
    <row r="152268" spans="12:14" x14ac:dyDescent="0.25">
      <c r="L152268" s="9"/>
      <c r="M152268" s="9"/>
      <c r="N152268" s="9"/>
    </row>
    <row r="152269" spans="12:14" x14ac:dyDescent="0.25">
      <c r="L152269" s="9"/>
      <c r="M152269" s="9"/>
      <c r="N152269" s="9"/>
    </row>
    <row r="152270" spans="12:14" x14ac:dyDescent="0.25">
      <c r="L152270" s="9"/>
      <c r="M152270" s="9"/>
      <c r="N152270" s="9"/>
    </row>
    <row r="152271" spans="12:14" x14ac:dyDescent="0.25">
      <c r="L152271" s="9"/>
      <c r="M152271" s="9"/>
      <c r="N152271" s="9"/>
    </row>
    <row r="152272" spans="12:14" x14ac:dyDescent="0.25">
      <c r="L152272" s="9"/>
      <c r="M152272" s="9"/>
      <c r="N152272" s="9"/>
    </row>
    <row r="152273" spans="12:14" x14ac:dyDescent="0.25">
      <c r="L152273" s="9"/>
      <c r="M152273" s="9"/>
      <c r="N152273" s="9"/>
    </row>
    <row r="152274" spans="12:14" x14ac:dyDescent="0.25">
      <c r="L152274" s="9"/>
      <c r="M152274" s="9"/>
      <c r="N152274" s="9"/>
    </row>
    <row r="152275" spans="12:14" x14ac:dyDescent="0.25">
      <c r="L152275" s="9"/>
      <c r="M152275" s="9"/>
      <c r="N152275" s="9"/>
    </row>
    <row r="152276" spans="12:14" x14ac:dyDescent="0.25">
      <c r="L152276" s="9"/>
      <c r="M152276" s="9"/>
      <c r="N152276" s="9"/>
    </row>
    <row r="152277" spans="12:14" x14ac:dyDescent="0.25">
      <c r="L152277" s="9"/>
      <c r="M152277" s="9"/>
      <c r="N152277" s="9"/>
    </row>
    <row r="152278" spans="12:14" x14ac:dyDescent="0.25">
      <c r="L152278" s="9"/>
      <c r="M152278" s="9"/>
      <c r="N152278" s="9"/>
    </row>
    <row r="152279" spans="12:14" x14ac:dyDescent="0.25">
      <c r="L152279" s="9"/>
      <c r="M152279" s="9"/>
      <c r="N152279" s="9"/>
    </row>
    <row r="152280" spans="12:14" x14ac:dyDescent="0.25">
      <c r="L152280" s="9"/>
      <c r="M152280" s="9"/>
      <c r="N152280" s="9"/>
    </row>
    <row r="152281" spans="12:14" x14ac:dyDescent="0.25">
      <c r="L152281" s="9"/>
      <c r="M152281" s="9"/>
      <c r="N152281" s="9"/>
    </row>
    <row r="152282" spans="12:14" x14ac:dyDescent="0.25">
      <c r="L152282" s="9"/>
      <c r="M152282" s="9"/>
      <c r="N152282" s="9"/>
    </row>
    <row r="152283" spans="12:14" x14ac:dyDescent="0.25">
      <c r="L152283" s="9"/>
      <c r="M152283" s="9"/>
      <c r="N152283" s="9"/>
    </row>
    <row r="152284" spans="12:14" x14ac:dyDescent="0.25">
      <c r="L152284" s="9"/>
      <c r="M152284" s="9"/>
      <c r="N152284" s="9"/>
    </row>
    <row r="152285" spans="12:14" x14ac:dyDescent="0.25">
      <c r="L152285" s="9"/>
      <c r="M152285" s="9"/>
      <c r="N152285" s="9"/>
    </row>
    <row r="152286" spans="12:14" x14ac:dyDescent="0.25">
      <c r="L152286" s="9"/>
      <c r="M152286" s="9"/>
      <c r="N152286" s="9"/>
    </row>
    <row r="152287" spans="12:14" x14ac:dyDescent="0.25">
      <c r="L152287" s="9"/>
      <c r="M152287" s="9"/>
      <c r="N152287" s="9"/>
    </row>
    <row r="152288" spans="12:14" x14ac:dyDescent="0.25">
      <c r="L152288" s="9"/>
      <c r="M152288" s="9"/>
      <c r="N152288" s="9"/>
    </row>
    <row r="152289" spans="12:14" x14ac:dyDescent="0.25">
      <c r="L152289" s="9"/>
      <c r="M152289" s="9"/>
      <c r="N152289" s="9"/>
    </row>
    <row r="152290" spans="12:14" x14ac:dyDescent="0.25">
      <c r="L152290" s="9"/>
      <c r="M152290" s="9"/>
      <c r="N152290" s="9"/>
    </row>
    <row r="152291" spans="12:14" x14ac:dyDescent="0.25">
      <c r="L152291" s="9"/>
      <c r="M152291" s="9"/>
      <c r="N152291" s="9"/>
    </row>
    <row r="152292" spans="12:14" x14ac:dyDescent="0.25">
      <c r="L152292" s="9"/>
      <c r="M152292" s="9"/>
      <c r="N152292" s="9"/>
    </row>
    <row r="152293" spans="12:14" x14ac:dyDescent="0.25">
      <c r="L152293" s="9"/>
      <c r="M152293" s="9"/>
      <c r="N152293" s="9"/>
    </row>
    <row r="152294" spans="12:14" x14ac:dyDescent="0.25">
      <c r="L152294" s="9"/>
      <c r="M152294" s="9"/>
      <c r="N152294" s="9"/>
    </row>
    <row r="152295" spans="12:14" x14ac:dyDescent="0.25">
      <c r="L152295" s="9"/>
      <c r="M152295" s="9"/>
      <c r="N152295" s="9"/>
    </row>
    <row r="152296" spans="12:14" x14ac:dyDescent="0.25">
      <c r="L152296" s="9"/>
      <c r="M152296" s="9"/>
      <c r="N152296" s="9"/>
    </row>
    <row r="152297" spans="12:14" x14ac:dyDescent="0.25">
      <c r="L152297" s="9"/>
      <c r="M152297" s="9"/>
      <c r="N152297" s="9"/>
    </row>
    <row r="152298" spans="12:14" x14ac:dyDescent="0.25">
      <c r="L152298" s="9"/>
      <c r="M152298" s="9"/>
      <c r="N152298" s="9"/>
    </row>
    <row r="152299" spans="12:14" x14ac:dyDescent="0.25">
      <c r="L152299" s="9"/>
      <c r="M152299" s="9"/>
      <c r="N152299" s="9"/>
    </row>
    <row r="152300" spans="12:14" x14ac:dyDescent="0.25">
      <c r="L152300" s="9"/>
      <c r="M152300" s="9"/>
      <c r="N152300" s="9"/>
    </row>
    <row r="152301" spans="12:14" x14ac:dyDescent="0.25">
      <c r="L152301" s="9"/>
      <c r="M152301" s="9"/>
      <c r="N152301" s="9"/>
    </row>
    <row r="152302" spans="12:14" x14ac:dyDescent="0.25">
      <c r="L152302" s="9"/>
      <c r="M152302" s="9"/>
      <c r="N152302" s="9"/>
    </row>
    <row r="152303" spans="12:14" x14ac:dyDescent="0.25">
      <c r="L152303" s="9"/>
      <c r="M152303" s="9"/>
      <c r="N152303" s="9"/>
    </row>
    <row r="152304" spans="12:14" x14ac:dyDescent="0.25">
      <c r="L152304" s="9"/>
      <c r="M152304" s="9"/>
      <c r="N152304" s="9"/>
    </row>
    <row r="152305" spans="12:14" x14ac:dyDescent="0.25">
      <c r="L152305" s="9"/>
      <c r="M152305" s="9"/>
      <c r="N152305" s="9"/>
    </row>
    <row r="152306" spans="12:14" x14ac:dyDescent="0.25">
      <c r="L152306" s="9"/>
      <c r="M152306" s="9"/>
      <c r="N152306" s="9"/>
    </row>
    <row r="152307" spans="12:14" x14ac:dyDescent="0.25">
      <c r="L152307" s="9"/>
      <c r="M152307" s="9"/>
      <c r="N152307" s="9"/>
    </row>
    <row r="152308" spans="12:14" x14ac:dyDescent="0.25">
      <c r="L152308" s="9"/>
      <c r="M152308" s="9"/>
      <c r="N152308" s="9"/>
    </row>
    <row r="152309" spans="12:14" x14ac:dyDescent="0.25">
      <c r="L152309" s="9"/>
      <c r="M152309" s="9"/>
      <c r="N152309" s="9"/>
    </row>
    <row r="152310" spans="12:14" x14ac:dyDescent="0.25">
      <c r="L152310" s="9"/>
      <c r="M152310" s="9"/>
      <c r="N152310" s="9"/>
    </row>
    <row r="152311" spans="12:14" x14ac:dyDescent="0.25">
      <c r="L152311" s="9"/>
      <c r="M152311" s="9"/>
      <c r="N152311" s="9"/>
    </row>
    <row r="152312" spans="12:14" x14ac:dyDescent="0.25">
      <c r="L152312" s="9"/>
      <c r="M152312" s="9"/>
      <c r="N152312" s="9"/>
    </row>
    <row r="152313" spans="12:14" x14ac:dyDescent="0.25">
      <c r="L152313" s="9"/>
      <c r="M152313" s="9"/>
      <c r="N152313" s="9"/>
    </row>
    <row r="152314" spans="12:14" x14ac:dyDescent="0.25">
      <c r="L152314" s="9"/>
      <c r="M152314" s="9"/>
      <c r="N152314" s="9"/>
    </row>
    <row r="152315" spans="12:14" x14ac:dyDescent="0.25">
      <c r="L152315" s="9"/>
      <c r="M152315" s="9"/>
      <c r="N152315" s="9"/>
    </row>
    <row r="152316" spans="12:14" x14ac:dyDescent="0.25">
      <c r="L152316" s="9"/>
      <c r="M152316" s="9"/>
      <c r="N152316" s="9"/>
    </row>
    <row r="152317" spans="12:14" x14ac:dyDescent="0.25">
      <c r="L152317" s="9"/>
      <c r="M152317" s="9"/>
      <c r="N152317" s="9"/>
    </row>
    <row r="152318" spans="12:14" x14ac:dyDescent="0.25">
      <c r="L152318" s="9"/>
      <c r="M152318" s="9"/>
      <c r="N152318" s="9"/>
    </row>
    <row r="152319" spans="12:14" x14ac:dyDescent="0.25">
      <c r="L152319" s="9"/>
      <c r="M152319" s="9"/>
      <c r="N152319" s="9"/>
    </row>
    <row r="152320" spans="12:14" x14ac:dyDescent="0.25">
      <c r="L152320" s="9"/>
      <c r="M152320" s="9"/>
      <c r="N152320" s="9"/>
    </row>
    <row r="152321" spans="12:14" x14ac:dyDescent="0.25">
      <c r="L152321" s="9"/>
      <c r="M152321" s="9"/>
      <c r="N152321" s="9"/>
    </row>
    <row r="152322" spans="12:14" x14ac:dyDescent="0.25">
      <c r="L152322" s="9"/>
      <c r="M152322" s="9"/>
      <c r="N152322" s="9"/>
    </row>
    <row r="152323" spans="12:14" x14ac:dyDescent="0.25">
      <c r="L152323" s="9"/>
      <c r="M152323" s="9"/>
      <c r="N152323" s="9"/>
    </row>
    <row r="152324" spans="12:14" x14ac:dyDescent="0.25">
      <c r="L152324" s="9"/>
      <c r="M152324" s="9"/>
      <c r="N152324" s="9"/>
    </row>
    <row r="152325" spans="12:14" x14ac:dyDescent="0.25">
      <c r="L152325" s="9"/>
      <c r="M152325" s="9"/>
      <c r="N152325" s="9"/>
    </row>
    <row r="152326" spans="12:14" x14ac:dyDescent="0.25">
      <c r="L152326" s="9"/>
      <c r="M152326" s="9"/>
      <c r="N152326" s="9"/>
    </row>
    <row r="152327" spans="12:14" x14ac:dyDescent="0.25">
      <c r="L152327" s="9"/>
      <c r="M152327" s="9"/>
      <c r="N152327" s="9"/>
    </row>
    <row r="152328" spans="12:14" x14ac:dyDescent="0.25">
      <c r="L152328" s="9"/>
      <c r="M152328" s="9"/>
      <c r="N152328" s="9"/>
    </row>
    <row r="152329" spans="12:14" x14ac:dyDescent="0.25">
      <c r="L152329" s="9"/>
      <c r="M152329" s="9"/>
      <c r="N152329" s="9"/>
    </row>
    <row r="152330" spans="12:14" x14ac:dyDescent="0.25">
      <c r="L152330" s="9"/>
      <c r="M152330" s="9"/>
      <c r="N152330" s="9"/>
    </row>
    <row r="152331" spans="12:14" x14ac:dyDescent="0.25">
      <c r="L152331" s="9"/>
      <c r="M152331" s="9"/>
      <c r="N152331" s="9"/>
    </row>
    <row r="152332" spans="12:14" x14ac:dyDescent="0.25">
      <c r="L152332" s="9"/>
      <c r="M152332" s="9"/>
      <c r="N152332" s="9"/>
    </row>
    <row r="152333" spans="12:14" x14ac:dyDescent="0.25">
      <c r="L152333" s="9"/>
      <c r="M152333" s="9"/>
      <c r="N152333" s="9"/>
    </row>
    <row r="152334" spans="12:14" x14ac:dyDescent="0.25">
      <c r="L152334" s="9"/>
      <c r="M152334" s="9"/>
      <c r="N152334" s="9"/>
    </row>
    <row r="152335" spans="12:14" x14ac:dyDescent="0.25">
      <c r="L152335" s="9"/>
      <c r="M152335" s="9"/>
      <c r="N152335" s="9"/>
    </row>
    <row r="152336" spans="12:14" x14ac:dyDescent="0.25">
      <c r="L152336" s="9"/>
      <c r="M152336" s="9"/>
      <c r="N152336" s="9"/>
    </row>
    <row r="152337" spans="12:14" x14ac:dyDescent="0.25">
      <c r="L152337" s="9"/>
      <c r="M152337" s="9"/>
      <c r="N152337" s="9"/>
    </row>
    <row r="152338" spans="12:14" x14ac:dyDescent="0.25">
      <c r="L152338" s="9"/>
      <c r="M152338" s="9"/>
      <c r="N152338" s="9"/>
    </row>
    <row r="152339" spans="12:14" x14ac:dyDescent="0.25">
      <c r="L152339" s="9"/>
      <c r="M152339" s="9"/>
      <c r="N152339" s="9"/>
    </row>
    <row r="152340" spans="12:14" x14ac:dyDescent="0.25">
      <c r="L152340" s="9"/>
      <c r="M152340" s="9"/>
      <c r="N152340" s="9"/>
    </row>
    <row r="152341" spans="12:14" x14ac:dyDescent="0.25">
      <c r="L152341" s="9"/>
      <c r="M152341" s="9"/>
      <c r="N152341" s="9"/>
    </row>
    <row r="152342" spans="12:14" x14ac:dyDescent="0.25">
      <c r="L152342" s="9"/>
      <c r="M152342" s="9"/>
      <c r="N152342" s="9"/>
    </row>
    <row r="152343" spans="12:14" x14ac:dyDescent="0.25">
      <c r="L152343" s="9"/>
      <c r="M152343" s="9"/>
      <c r="N152343" s="9"/>
    </row>
    <row r="152344" spans="12:14" x14ac:dyDescent="0.25">
      <c r="L152344" s="9"/>
      <c r="M152344" s="9"/>
      <c r="N152344" s="9"/>
    </row>
    <row r="152345" spans="12:14" x14ac:dyDescent="0.25">
      <c r="L152345" s="9"/>
      <c r="M152345" s="9"/>
      <c r="N152345" s="9"/>
    </row>
    <row r="152346" spans="12:14" x14ac:dyDescent="0.25">
      <c r="L152346" s="9"/>
      <c r="M152346" s="9"/>
      <c r="N152346" s="9"/>
    </row>
    <row r="152347" spans="12:14" x14ac:dyDescent="0.25">
      <c r="L152347" s="9"/>
      <c r="M152347" s="9"/>
      <c r="N152347" s="9"/>
    </row>
    <row r="152348" spans="12:14" x14ac:dyDescent="0.25">
      <c r="L152348" s="9"/>
      <c r="M152348" s="9"/>
      <c r="N152348" s="9"/>
    </row>
    <row r="152349" spans="12:14" x14ac:dyDescent="0.25">
      <c r="L152349" s="9"/>
      <c r="M152349" s="9"/>
      <c r="N152349" s="9"/>
    </row>
    <row r="152350" spans="12:14" x14ac:dyDescent="0.25">
      <c r="L152350" s="9"/>
      <c r="M152350" s="9"/>
      <c r="N152350" s="9"/>
    </row>
    <row r="152351" spans="12:14" x14ac:dyDescent="0.25">
      <c r="L152351" s="9"/>
      <c r="M152351" s="9"/>
      <c r="N152351" s="9"/>
    </row>
    <row r="152352" spans="12:14" x14ac:dyDescent="0.25">
      <c r="L152352" s="9"/>
      <c r="M152352" s="9"/>
      <c r="N152352" s="9"/>
    </row>
    <row r="152353" spans="12:14" x14ac:dyDescent="0.25">
      <c r="L152353" s="9"/>
      <c r="M152353" s="9"/>
      <c r="N152353" s="9"/>
    </row>
    <row r="152354" spans="12:14" x14ac:dyDescent="0.25">
      <c r="L152354" s="9"/>
      <c r="M152354" s="9"/>
      <c r="N152354" s="9"/>
    </row>
    <row r="152355" spans="12:14" x14ac:dyDescent="0.25">
      <c r="L152355" s="9"/>
      <c r="M152355" s="9"/>
      <c r="N152355" s="9"/>
    </row>
    <row r="152356" spans="12:14" x14ac:dyDescent="0.25">
      <c r="L152356" s="9"/>
      <c r="M152356" s="9"/>
      <c r="N152356" s="9"/>
    </row>
    <row r="152357" spans="12:14" x14ac:dyDescent="0.25">
      <c r="L152357" s="9"/>
      <c r="M152357" s="9"/>
      <c r="N152357" s="9"/>
    </row>
    <row r="152358" spans="12:14" x14ac:dyDescent="0.25">
      <c r="L152358" s="9"/>
      <c r="M152358" s="9"/>
      <c r="N152358" s="9"/>
    </row>
    <row r="152359" spans="12:14" x14ac:dyDescent="0.25">
      <c r="L152359" s="9"/>
      <c r="M152359" s="9"/>
      <c r="N152359" s="9"/>
    </row>
    <row r="152360" spans="12:14" x14ac:dyDescent="0.25">
      <c r="L152360" s="9"/>
      <c r="M152360" s="9"/>
      <c r="N152360" s="9"/>
    </row>
    <row r="152361" spans="12:14" x14ac:dyDescent="0.25">
      <c r="L152361" s="9"/>
      <c r="M152361" s="9"/>
      <c r="N152361" s="9"/>
    </row>
    <row r="152362" spans="12:14" x14ac:dyDescent="0.25">
      <c r="L152362" s="9"/>
      <c r="M152362" s="9"/>
      <c r="N152362" s="9"/>
    </row>
    <row r="152363" spans="12:14" x14ac:dyDescent="0.25">
      <c r="L152363" s="9"/>
      <c r="M152363" s="9"/>
      <c r="N152363" s="9"/>
    </row>
    <row r="152364" spans="12:14" x14ac:dyDescent="0.25">
      <c r="L152364" s="9"/>
      <c r="M152364" s="9"/>
      <c r="N152364" s="9"/>
    </row>
    <row r="152365" spans="12:14" x14ac:dyDescent="0.25">
      <c r="L152365" s="9"/>
      <c r="M152365" s="9"/>
      <c r="N152365" s="9"/>
    </row>
    <row r="152366" spans="12:14" x14ac:dyDescent="0.25">
      <c r="L152366" s="9"/>
      <c r="M152366" s="9"/>
      <c r="N152366" s="9"/>
    </row>
    <row r="152367" spans="12:14" x14ac:dyDescent="0.25">
      <c r="L152367" s="9"/>
      <c r="M152367" s="9"/>
      <c r="N152367" s="9"/>
    </row>
    <row r="152368" spans="12:14" x14ac:dyDescent="0.25">
      <c r="L152368" s="9"/>
      <c r="M152368" s="9"/>
      <c r="N152368" s="9"/>
    </row>
    <row r="152369" spans="12:14" x14ac:dyDescent="0.25">
      <c r="L152369" s="9"/>
      <c r="M152369" s="9"/>
      <c r="N152369" s="9"/>
    </row>
    <row r="152370" spans="12:14" x14ac:dyDescent="0.25">
      <c r="L152370" s="9"/>
      <c r="M152370" s="9"/>
      <c r="N152370" s="9"/>
    </row>
    <row r="152371" spans="12:14" x14ac:dyDescent="0.25">
      <c r="L152371" s="9"/>
      <c r="M152371" s="9"/>
      <c r="N152371" s="9"/>
    </row>
    <row r="152372" spans="12:14" x14ac:dyDescent="0.25">
      <c r="L152372" s="9"/>
      <c r="M152372" s="9"/>
      <c r="N152372" s="9"/>
    </row>
    <row r="152373" spans="12:14" x14ac:dyDescent="0.25">
      <c r="L152373" s="9"/>
      <c r="M152373" s="9"/>
      <c r="N152373" s="9"/>
    </row>
    <row r="152374" spans="12:14" x14ac:dyDescent="0.25">
      <c r="L152374" s="9"/>
      <c r="M152374" s="9"/>
      <c r="N152374" s="9"/>
    </row>
    <row r="152375" spans="12:14" x14ac:dyDescent="0.25">
      <c r="L152375" s="9"/>
      <c r="M152375" s="9"/>
      <c r="N152375" s="9"/>
    </row>
    <row r="152376" spans="12:14" x14ac:dyDescent="0.25">
      <c r="L152376" s="9"/>
      <c r="M152376" s="9"/>
      <c r="N152376" s="9"/>
    </row>
    <row r="152377" spans="12:14" x14ac:dyDescent="0.25">
      <c r="L152377" s="9"/>
      <c r="M152377" s="9"/>
      <c r="N152377" s="9"/>
    </row>
    <row r="152378" spans="12:14" x14ac:dyDescent="0.25">
      <c r="L152378" s="9"/>
      <c r="M152378" s="9"/>
      <c r="N152378" s="9"/>
    </row>
    <row r="152379" spans="12:14" x14ac:dyDescent="0.25">
      <c r="L152379" s="9"/>
      <c r="M152379" s="9"/>
      <c r="N152379" s="9"/>
    </row>
    <row r="152380" spans="12:14" x14ac:dyDescent="0.25">
      <c r="L152380" s="9"/>
      <c r="M152380" s="9"/>
      <c r="N152380" s="9"/>
    </row>
    <row r="152381" spans="12:14" x14ac:dyDescent="0.25">
      <c r="L152381" s="9"/>
      <c r="M152381" s="9"/>
      <c r="N152381" s="9"/>
    </row>
    <row r="152382" spans="12:14" x14ac:dyDescent="0.25">
      <c r="L152382" s="9"/>
      <c r="M152382" s="9"/>
      <c r="N152382" s="9"/>
    </row>
    <row r="152383" spans="12:14" x14ac:dyDescent="0.25">
      <c r="L152383" s="9"/>
      <c r="M152383" s="9"/>
      <c r="N152383" s="9"/>
    </row>
    <row r="152384" spans="12:14" x14ac:dyDescent="0.25">
      <c r="L152384" s="9"/>
      <c r="M152384" s="9"/>
      <c r="N152384" s="9"/>
    </row>
    <row r="152385" spans="12:14" x14ac:dyDescent="0.25">
      <c r="L152385" s="9"/>
      <c r="M152385" s="9"/>
      <c r="N152385" s="9"/>
    </row>
    <row r="152386" spans="12:14" x14ac:dyDescent="0.25">
      <c r="L152386" s="9"/>
      <c r="M152386" s="9"/>
      <c r="N152386" s="9"/>
    </row>
    <row r="152387" spans="12:14" x14ac:dyDescent="0.25">
      <c r="L152387" s="9"/>
      <c r="M152387" s="9"/>
      <c r="N152387" s="9"/>
    </row>
    <row r="152388" spans="12:14" x14ac:dyDescent="0.25">
      <c r="L152388" s="9"/>
      <c r="M152388" s="9"/>
      <c r="N152388" s="9"/>
    </row>
    <row r="152389" spans="12:14" x14ac:dyDescent="0.25">
      <c r="L152389" s="9"/>
      <c r="M152389" s="9"/>
      <c r="N152389" s="9"/>
    </row>
    <row r="152390" spans="12:14" x14ac:dyDescent="0.25">
      <c r="L152390" s="9"/>
      <c r="M152390" s="9"/>
      <c r="N152390" s="9"/>
    </row>
    <row r="152391" spans="12:14" x14ac:dyDescent="0.25">
      <c r="L152391" s="9"/>
      <c r="M152391" s="9"/>
      <c r="N152391" s="9"/>
    </row>
    <row r="152392" spans="12:14" x14ac:dyDescent="0.25">
      <c r="L152392" s="9"/>
      <c r="M152392" s="9"/>
      <c r="N152392" s="9"/>
    </row>
    <row r="152393" spans="12:14" x14ac:dyDescent="0.25">
      <c r="L152393" s="9"/>
      <c r="M152393" s="9"/>
      <c r="N152393" s="9"/>
    </row>
    <row r="152394" spans="12:14" x14ac:dyDescent="0.25">
      <c r="L152394" s="9"/>
      <c r="M152394" s="9"/>
      <c r="N152394" s="9"/>
    </row>
    <row r="152395" spans="12:14" x14ac:dyDescent="0.25">
      <c r="L152395" s="9"/>
      <c r="M152395" s="9"/>
      <c r="N152395" s="9"/>
    </row>
    <row r="152396" spans="12:14" x14ac:dyDescent="0.25">
      <c r="L152396" s="9"/>
      <c r="M152396" s="9"/>
      <c r="N152396" s="9"/>
    </row>
    <row r="152397" spans="12:14" x14ac:dyDescent="0.25">
      <c r="L152397" s="9"/>
      <c r="M152397" s="9"/>
      <c r="N152397" s="9"/>
    </row>
    <row r="152398" spans="12:14" x14ac:dyDescent="0.25">
      <c r="L152398" s="9"/>
      <c r="M152398" s="9"/>
      <c r="N152398" s="9"/>
    </row>
    <row r="152399" spans="12:14" x14ac:dyDescent="0.25">
      <c r="L152399" s="9"/>
      <c r="M152399" s="9"/>
      <c r="N152399" s="9"/>
    </row>
    <row r="152400" spans="12:14" x14ac:dyDescent="0.25">
      <c r="L152400" s="9"/>
      <c r="M152400" s="9"/>
      <c r="N152400" s="9"/>
    </row>
    <row r="152401" spans="12:14" x14ac:dyDescent="0.25">
      <c r="L152401" s="9"/>
      <c r="M152401" s="9"/>
      <c r="N152401" s="9"/>
    </row>
    <row r="152402" spans="12:14" x14ac:dyDescent="0.25">
      <c r="L152402" s="9"/>
      <c r="M152402" s="9"/>
      <c r="N152402" s="9"/>
    </row>
    <row r="152403" spans="12:14" x14ac:dyDescent="0.25">
      <c r="L152403" s="9"/>
      <c r="M152403" s="9"/>
      <c r="N152403" s="9"/>
    </row>
    <row r="152404" spans="12:14" x14ac:dyDescent="0.25">
      <c r="L152404" s="9"/>
      <c r="M152404" s="9"/>
      <c r="N152404" s="9"/>
    </row>
    <row r="152405" spans="12:14" x14ac:dyDescent="0.25">
      <c r="L152405" s="9"/>
      <c r="M152405" s="9"/>
      <c r="N152405" s="9"/>
    </row>
    <row r="152406" spans="12:14" x14ac:dyDescent="0.25">
      <c r="L152406" s="9"/>
      <c r="M152406" s="9"/>
      <c r="N152406" s="9"/>
    </row>
    <row r="152407" spans="12:14" x14ac:dyDescent="0.25">
      <c r="L152407" s="9"/>
      <c r="M152407" s="9"/>
      <c r="N152407" s="9"/>
    </row>
    <row r="152408" spans="12:14" x14ac:dyDescent="0.25">
      <c r="L152408" s="9"/>
      <c r="M152408" s="9"/>
      <c r="N152408" s="9"/>
    </row>
    <row r="152409" spans="12:14" x14ac:dyDescent="0.25">
      <c r="L152409" s="9"/>
      <c r="M152409" s="9"/>
      <c r="N152409" s="9"/>
    </row>
    <row r="152410" spans="12:14" x14ac:dyDescent="0.25">
      <c r="L152410" s="9"/>
      <c r="M152410" s="9"/>
      <c r="N152410" s="9"/>
    </row>
    <row r="152411" spans="12:14" x14ac:dyDescent="0.25">
      <c r="L152411" s="9"/>
      <c r="M152411" s="9"/>
      <c r="N152411" s="9"/>
    </row>
    <row r="152412" spans="12:14" x14ac:dyDescent="0.25">
      <c r="L152412" s="9"/>
      <c r="M152412" s="9"/>
      <c r="N152412" s="9"/>
    </row>
    <row r="152413" spans="12:14" x14ac:dyDescent="0.25">
      <c r="L152413" s="9"/>
      <c r="M152413" s="9"/>
      <c r="N152413" s="9"/>
    </row>
    <row r="152414" spans="12:14" x14ac:dyDescent="0.25">
      <c r="L152414" s="9"/>
      <c r="M152414" s="9"/>
      <c r="N152414" s="9"/>
    </row>
    <row r="152415" spans="12:14" x14ac:dyDescent="0.25">
      <c r="L152415" s="9"/>
      <c r="M152415" s="9"/>
      <c r="N152415" s="9"/>
    </row>
    <row r="152416" spans="12:14" x14ac:dyDescent="0.25">
      <c r="L152416" s="9"/>
      <c r="M152416" s="9"/>
      <c r="N152416" s="9"/>
    </row>
    <row r="152417" spans="12:14" x14ac:dyDescent="0.25">
      <c r="L152417" s="9"/>
      <c r="M152417" s="9"/>
      <c r="N152417" s="9"/>
    </row>
    <row r="152418" spans="12:14" x14ac:dyDescent="0.25">
      <c r="L152418" s="9"/>
      <c r="M152418" s="9"/>
      <c r="N152418" s="9"/>
    </row>
    <row r="152419" spans="12:14" x14ac:dyDescent="0.25">
      <c r="L152419" s="9"/>
      <c r="M152419" s="9"/>
      <c r="N152419" s="9"/>
    </row>
    <row r="152420" spans="12:14" x14ac:dyDescent="0.25">
      <c r="L152420" s="9"/>
      <c r="M152420" s="9"/>
      <c r="N152420" s="9"/>
    </row>
    <row r="152421" spans="12:14" x14ac:dyDescent="0.25">
      <c r="L152421" s="9"/>
      <c r="M152421" s="9"/>
      <c r="N152421" s="9"/>
    </row>
    <row r="152422" spans="12:14" x14ac:dyDescent="0.25">
      <c r="L152422" s="9"/>
      <c r="M152422" s="9"/>
      <c r="N152422" s="9"/>
    </row>
    <row r="152423" spans="12:14" x14ac:dyDescent="0.25">
      <c r="L152423" s="9"/>
      <c r="M152423" s="9"/>
      <c r="N152423" s="9"/>
    </row>
    <row r="152424" spans="12:14" x14ac:dyDescent="0.25">
      <c r="L152424" s="9"/>
      <c r="M152424" s="9"/>
      <c r="N152424" s="9"/>
    </row>
    <row r="152425" spans="12:14" x14ac:dyDescent="0.25">
      <c r="L152425" s="9"/>
      <c r="M152425" s="9"/>
      <c r="N152425" s="9"/>
    </row>
    <row r="152426" spans="12:14" x14ac:dyDescent="0.25">
      <c r="L152426" s="9"/>
      <c r="M152426" s="9"/>
      <c r="N152426" s="9"/>
    </row>
    <row r="152427" spans="12:14" x14ac:dyDescent="0.25">
      <c r="L152427" s="9"/>
      <c r="M152427" s="9"/>
      <c r="N152427" s="9"/>
    </row>
    <row r="152428" spans="12:14" x14ac:dyDescent="0.25">
      <c r="L152428" s="9"/>
      <c r="M152428" s="9"/>
      <c r="N152428" s="9"/>
    </row>
    <row r="152429" spans="12:14" x14ac:dyDescent="0.25">
      <c r="L152429" s="9"/>
      <c r="M152429" s="9"/>
      <c r="N152429" s="9"/>
    </row>
    <row r="152430" spans="12:14" x14ac:dyDescent="0.25">
      <c r="L152430" s="9"/>
      <c r="M152430" s="9"/>
      <c r="N152430" s="9"/>
    </row>
    <row r="152431" spans="12:14" x14ac:dyDescent="0.25">
      <c r="L152431" s="9"/>
      <c r="M152431" s="9"/>
      <c r="N152431" s="9"/>
    </row>
    <row r="152432" spans="12:14" x14ac:dyDescent="0.25">
      <c r="L152432" s="9"/>
      <c r="M152432" s="9"/>
      <c r="N152432" s="9"/>
    </row>
    <row r="152433" spans="12:14" x14ac:dyDescent="0.25">
      <c r="L152433" s="9"/>
      <c r="M152433" s="9"/>
      <c r="N152433" s="9"/>
    </row>
    <row r="152434" spans="12:14" x14ac:dyDescent="0.25">
      <c r="L152434" s="9"/>
      <c r="M152434" s="9"/>
      <c r="N152434" s="9"/>
    </row>
    <row r="152435" spans="12:14" x14ac:dyDescent="0.25">
      <c r="L152435" s="9"/>
      <c r="M152435" s="9"/>
      <c r="N152435" s="9"/>
    </row>
    <row r="152436" spans="12:14" x14ac:dyDescent="0.25">
      <c r="L152436" s="9"/>
      <c r="M152436" s="9"/>
      <c r="N152436" s="9"/>
    </row>
    <row r="152437" spans="12:14" x14ac:dyDescent="0.25">
      <c r="L152437" s="9"/>
      <c r="M152437" s="9"/>
      <c r="N152437" s="9"/>
    </row>
    <row r="152438" spans="12:14" x14ac:dyDescent="0.25">
      <c r="L152438" s="9"/>
      <c r="M152438" s="9"/>
      <c r="N152438" s="9"/>
    </row>
    <row r="152439" spans="12:14" x14ac:dyDescent="0.25">
      <c r="L152439" s="9"/>
      <c r="M152439" s="9"/>
      <c r="N152439" s="9"/>
    </row>
    <row r="152440" spans="12:14" x14ac:dyDescent="0.25">
      <c r="L152440" s="9"/>
      <c r="M152440" s="9"/>
      <c r="N152440" s="9"/>
    </row>
    <row r="152441" spans="12:14" x14ac:dyDescent="0.25">
      <c r="L152441" s="9"/>
      <c r="M152441" s="9"/>
      <c r="N152441" s="9"/>
    </row>
    <row r="152442" spans="12:14" x14ac:dyDescent="0.25">
      <c r="L152442" s="9"/>
      <c r="M152442" s="9"/>
      <c r="N152442" s="9"/>
    </row>
    <row r="152443" spans="12:14" x14ac:dyDescent="0.25">
      <c r="L152443" s="9"/>
      <c r="M152443" s="9"/>
      <c r="N152443" s="9"/>
    </row>
    <row r="152444" spans="12:14" x14ac:dyDescent="0.25">
      <c r="L152444" s="9"/>
      <c r="M152444" s="9"/>
      <c r="N152444" s="9"/>
    </row>
    <row r="152445" spans="12:14" x14ac:dyDescent="0.25">
      <c r="L152445" s="9"/>
      <c r="M152445" s="9"/>
      <c r="N152445" s="9"/>
    </row>
    <row r="152446" spans="12:14" x14ac:dyDescent="0.25">
      <c r="L152446" s="9"/>
      <c r="M152446" s="9"/>
      <c r="N152446" s="9"/>
    </row>
    <row r="152447" spans="12:14" x14ac:dyDescent="0.25">
      <c r="L152447" s="9"/>
      <c r="M152447" s="9"/>
      <c r="N152447" s="9"/>
    </row>
    <row r="152448" spans="12:14" x14ac:dyDescent="0.25">
      <c r="L152448" s="9"/>
      <c r="M152448" s="9"/>
      <c r="N152448" s="9"/>
    </row>
    <row r="152449" spans="12:14" x14ac:dyDescent="0.25">
      <c r="L152449" s="9"/>
      <c r="M152449" s="9"/>
      <c r="N152449" s="9"/>
    </row>
    <row r="152450" spans="12:14" x14ac:dyDescent="0.25">
      <c r="L152450" s="9"/>
      <c r="M152450" s="9"/>
      <c r="N152450" s="9"/>
    </row>
    <row r="152451" spans="12:14" x14ac:dyDescent="0.25">
      <c r="L152451" s="9"/>
      <c r="M152451" s="9"/>
      <c r="N152451" s="9"/>
    </row>
    <row r="152452" spans="12:14" x14ac:dyDescent="0.25">
      <c r="L152452" s="9"/>
      <c r="M152452" s="9"/>
      <c r="N152452" s="9"/>
    </row>
    <row r="152453" spans="12:14" x14ac:dyDescent="0.25">
      <c r="L152453" s="9"/>
      <c r="M152453" s="9"/>
      <c r="N152453" s="9"/>
    </row>
    <row r="152454" spans="12:14" x14ac:dyDescent="0.25">
      <c r="L152454" s="9"/>
      <c r="M152454" s="9"/>
      <c r="N152454" s="9"/>
    </row>
    <row r="152455" spans="12:14" x14ac:dyDescent="0.25">
      <c r="L152455" s="9"/>
      <c r="M152455" s="9"/>
      <c r="N152455" s="9"/>
    </row>
    <row r="152456" spans="12:14" x14ac:dyDescent="0.25">
      <c r="L152456" s="9"/>
      <c r="M152456" s="9"/>
      <c r="N152456" s="9"/>
    </row>
    <row r="152457" spans="12:14" x14ac:dyDescent="0.25">
      <c r="L152457" s="9"/>
      <c r="M152457" s="9"/>
      <c r="N152457" s="9"/>
    </row>
    <row r="152458" spans="12:14" x14ac:dyDescent="0.25">
      <c r="L152458" s="9"/>
      <c r="M152458" s="9"/>
      <c r="N152458" s="9"/>
    </row>
    <row r="152459" spans="12:14" x14ac:dyDescent="0.25">
      <c r="L152459" s="9"/>
      <c r="M152459" s="9"/>
      <c r="N152459" s="9"/>
    </row>
    <row r="152460" spans="12:14" x14ac:dyDescent="0.25">
      <c r="L152460" s="9"/>
      <c r="M152460" s="9"/>
      <c r="N152460" s="9"/>
    </row>
    <row r="152461" spans="12:14" x14ac:dyDescent="0.25">
      <c r="L152461" s="9"/>
      <c r="M152461" s="9"/>
      <c r="N152461" s="9"/>
    </row>
    <row r="152462" spans="12:14" x14ac:dyDescent="0.25">
      <c r="L152462" s="9"/>
      <c r="M152462" s="9"/>
      <c r="N152462" s="9"/>
    </row>
    <row r="152463" spans="12:14" x14ac:dyDescent="0.25">
      <c r="L152463" s="9"/>
      <c r="M152463" s="9"/>
      <c r="N152463" s="9"/>
    </row>
    <row r="152464" spans="12:14" x14ac:dyDescent="0.25">
      <c r="L152464" s="9"/>
      <c r="M152464" s="9"/>
      <c r="N152464" s="9"/>
    </row>
    <row r="152465" spans="12:14" x14ac:dyDescent="0.25">
      <c r="L152465" s="9"/>
      <c r="M152465" s="9"/>
      <c r="N152465" s="9"/>
    </row>
    <row r="152466" spans="12:14" x14ac:dyDescent="0.25">
      <c r="L152466" s="9"/>
      <c r="M152466" s="9"/>
      <c r="N152466" s="9"/>
    </row>
    <row r="152467" spans="12:14" x14ac:dyDescent="0.25">
      <c r="L152467" s="9"/>
      <c r="M152467" s="9"/>
      <c r="N152467" s="9"/>
    </row>
    <row r="152468" spans="12:14" x14ac:dyDescent="0.25">
      <c r="L152468" s="9"/>
      <c r="M152468" s="9"/>
      <c r="N152468" s="9"/>
    </row>
    <row r="152469" spans="12:14" x14ac:dyDescent="0.25">
      <c r="L152469" s="9"/>
      <c r="M152469" s="9"/>
      <c r="N152469" s="9"/>
    </row>
    <row r="152470" spans="12:14" x14ac:dyDescent="0.25">
      <c r="L152470" s="9"/>
      <c r="M152470" s="9"/>
      <c r="N152470" s="9"/>
    </row>
    <row r="152471" spans="12:14" x14ac:dyDescent="0.25">
      <c r="L152471" s="9"/>
      <c r="M152471" s="9"/>
      <c r="N152471" s="9"/>
    </row>
    <row r="152472" spans="12:14" x14ac:dyDescent="0.25">
      <c r="L152472" s="9"/>
      <c r="M152472" s="9"/>
      <c r="N152472" s="9"/>
    </row>
    <row r="152473" spans="12:14" x14ac:dyDescent="0.25">
      <c r="L152473" s="9"/>
      <c r="M152473" s="9"/>
      <c r="N152473" s="9"/>
    </row>
    <row r="152474" spans="12:14" x14ac:dyDescent="0.25">
      <c r="L152474" s="9"/>
      <c r="M152474" s="9"/>
      <c r="N152474" s="9"/>
    </row>
    <row r="152475" spans="12:14" x14ac:dyDescent="0.25">
      <c r="L152475" s="9"/>
      <c r="M152475" s="9"/>
      <c r="N152475" s="9"/>
    </row>
    <row r="152476" spans="12:14" x14ac:dyDescent="0.25">
      <c r="L152476" s="9"/>
      <c r="M152476" s="9"/>
      <c r="N152476" s="9"/>
    </row>
    <row r="152477" spans="12:14" x14ac:dyDescent="0.25">
      <c r="L152477" s="9"/>
      <c r="M152477" s="9"/>
      <c r="N152477" s="9"/>
    </row>
    <row r="152478" spans="12:14" x14ac:dyDescent="0.25">
      <c r="L152478" s="9"/>
      <c r="M152478" s="9"/>
      <c r="N152478" s="9"/>
    </row>
    <row r="152479" spans="12:14" x14ac:dyDescent="0.25">
      <c r="L152479" s="9"/>
      <c r="M152479" s="9"/>
      <c r="N152479" s="9"/>
    </row>
    <row r="152480" spans="12:14" x14ac:dyDescent="0.25">
      <c r="L152480" s="9"/>
      <c r="M152480" s="9"/>
      <c r="N152480" s="9"/>
    </row>
    <row r="152481" spans="12:14" x14ac:dyDescent="0.25">
      <c r="L152481" s="9"/>
      <c r="M152481" s="9"/>
      <c r="N152481" s="9"/>
    </row>
    <row r="152482" spans="12:14" x14ac:dyDescent="0.25">
      <c r="L152482" s="9"/>
      <c r="M152482" s="9"/>
      <c r="N152482" s="9"/>
    </row>
    <row r="152483" spans="12:14" x14ac:dyDescent="0.25">
      <c r="L152483" s="9"/>
      <c r="M152483" s="9"/>
      <c r="N152483" s="9"/>
    </row>
    <row r="152484" spans="12:14" x14ac:dyDescent="0.25">
      <c r="L152484" s="9"/>
      <c r="M152484" s="9"/>
      <c r="N152484" s="9"/>
    </row>
    <row r="152485" spans="12:14" x14ac:dyDescent="0.25">
      <c r="L152485" s="9"/>
      <c r="M152485" s="9"/>
      <c r="N152485" s="9"/>
    </row>
    <row r="152486" spans="12:14" x14ac:dyDescent="0.25">
      <c r="L152486" s="9"/>
      <c r="M152486" s="9"/>
      <c r="N152486" s="9"/>
    </row>
    <row r="152487" spans="12:14" x14ac:dyDescent="0.25">
      <c r="L152487" s="9"/>
      <c r="M152487" s="9"/>
      <c r="N152487" s="9"/>
    </row>
    <row r="152488" spans="12:14" x14ac:dyDescent="0.25">
      <c r="L152488" s="9"/>
      <c r="M152488" s="9"/>
      <c r="N152488" s="9"/>
    </row>
    <row r="152489" spans="12:14" x14ac:dyDescent="0.25">
      <c r="L152489" s="9"/>
      <c r="M152489" s="9"/>
      <c r="N152489" s="9"/>
    </row>
    <row r="152490" spans="12:14" x14ac:dyDescent="0.25">
      <c r="L152490" s="9"/>
      <c r="M152490" s="9"/>
      <c r="N152490" s="9"/>
    </row>
    <row r="152491" spans="12:14" x14ac:dyDescent="0.25">
      <c r="L152491" s="9"/>
      <c r="M152491" s="9"/>
      <c r="N152491" s="9"/>
    </row>
    <row r="152492" spans="12:14" x14ac:dyDescent="0.25">
      <c r="L152492" s="9"/>
      <c r="M152492" s="9"/>
      <c r="N152492" s="9"/>
    </row>
    <row r="152493" spans="12:14" x14ac:dyDescent="0.25">
      <c r="L152493" s="9"/>
      <c r="M152493" s="9"/>
      <c r="N152493" s="9"/>
    </row>
    <row r="152494" spans="12:14" x14ac:dyDescent="0.25">
      <c r="L152494" s="9"/>
      <c r="M152494" s="9"/>
      <c r="N152494" s="9"/>
    </row>
    <row r="152495" spans="12:14" x14ac:dyDescent="0.25">
      <c r="L152495" s="9"/>
      <c r="M152495" s="9"/>
      <c r="N152495" s="9"/>
    </row>
    <row r="152496" spans="12:14" x14ac:dyDescent="0.25">
      <c r="L152496" s="9"/>
      <c r="M152496" s="9"/>
      <c r="N152496" s="9"/>
    </row>
    <row r="152497" spans="12:14" x14ac:dyDescent="0.25">
      <c r="L152497" s="9"/>
      <c r="M152497" s="9"/>
      <c r="N152497" s="9"/>
    </row>
    <row r="152498" spans="12:14" x14ac:dyDescent="0.25">
      <c r="L152498" s="9"/>
      <c r="M152498" s="9"/>
      <c r="N152498" s="9"/>
    </row>
    <row r="152499" spans="12:14" x14ac:dyDescent="0.25">
      <c r="L152499" s="9"/>
      <c r="M152499" s="9"/>
      <c r="N152499" s="9"/>
    </row>
    <row r="152500" spans="12:14" x14ac:dyDescent="0.25">
      <c r="L152500" s="9"/>
      <c r="M152500" s="9"/>
      <c r="N152500" s="9"/>
    </row>
    <row r="152501" spans="12:14" x14ac:dyDescent="0.25">
      <c r="L152501" s="9"/>
      <c r="M152501" s="9"/>
      <c r="N152501" s="9"/>
    </row>
    <row r="152502" spans="12:14" x14ac:dyDescent="0.25">
      <c r="L152502" s="9"/>
      <c r="M152502" s="9"/>
      <c r="N152502" s="9"/>
    </row>
    <row r="152503" spans="12:14" x14ac:dyDescent="0.25">
      <c r="L152503" s="9"/>
      <c r="M152503" s="9"/>
      <c r="N152503" s="9"/>
    </row>
    <row r="152504" spans="12:14" x14ac:dyDescent="0.25">
      <c r="L152504" s="9"/>
      <c r="M152504" s="9"/>
      <c r="N152504" s="9"/>
    </row>
    <row r="152505" spans="12:14" x14ac:dyDescent="0.25">
      <c r="L152505" s="9"/>
      <c r="M152505" s="9"/>
      <c r="N152505" s="9"/>
    </row>
    <row r="152506" spans="12:14" x14ac:dyDescent="0.25">
      <c r="L152506" s="9"/>
      <c r="M152506" s="9"/>
      <c r="N152506" s="9"/>
    </row>
    <row r="152507" spans="12:14" x14ac:dyDescent="0.25">
      <c r="L152507" s="9"/>
      <c r="M152507" s="9"/>
      <c r="N152507" s="9"/>
    </row>
    <row r="152508" spans="12:14" x14ac:dyDescent="0.25">
      <c r="L152508" s="9"/>
      <c r="M152508" s="9"/>
      <c r="N152508" s="9"/>
    </row>
    <row r="152509" spans="12:14" x14ac:dyDescent="0.25">
      <c r="L152509" s="9"/>
      <c r="M152509" s="9"/>
      <c r="N152509" s="9"/>
    </row>
    <row r="152510" spans="12:14" x14ac:dyDescent="0.25">
      <c r="L152510" s="9"/>
      <c r="M152510" s="9"/>
      <c r="N152510" s="9"/>
    </row>
    <row r="152511" spans="12:14" x14ac:dyDescent="0.25">
      <c r="L152511" s="9"/>
      <c r="M152511" s="9"/>
      <c r="N152511" s="9"/>
    </row>
    <row r="152512" spans="12:14" x14ac:dyDescent="0.25">
      <c r="L152512" s="9"/>
      <c r="M152512" s="9"/>
      <c r="N152512" s="9"/>
    </row>
    <row r="152513" spans="12:14" x14ac:dyDescent="0.25">
      <c r="L152513" s="9"/>
      <c r="M152513" s="9"/>
      <c r="N152513" s="9"/>
    </row>
    <row r="152514" spans="12:14" x14ac:dyDescent="0.25">
      <c r="L152514" s="9"/>
      <c r="M152514" s="9"/>
      <c r="N152514" s="9"/>
    </row>
    <row r="152515" spans="12:14" x14ac:dyDescent="0.25">
      <c r="L152515" s="9"/>
      <c r="M152515" s="9"/>
      <c r="N152515" s="9"/>
    </row>
    <row r="152516" spans="12:14" x14ac:dyDescent="0.25">
      <c r="L152516" s="9"/>
      <c r="M152516" s="9"/>
      <c r="N152516" s="9"/>
    </row>
    <row r="152517" spans="12:14" x14ac:dyDescent="0.25">
      <c r="L152517" s="9"/>
      <c r="M152517" s="9"/>
      <c r="N152517" s="9"/>
    </row>
    <row r="152518" spans="12:14" x14ac:dyDescent="0.25">
      <c r="L152518" s="9"/>
      <c r="M152518" s="9"/>
      <c r="N152518" s="9"/>
    </row>
    <row r="152519" spans="12:14" x14ac:dyDescent="0.25">
      <c r="L152519" s="9"/>
      <c r="M152519" s="9"/>
      <c r="N152519" s="9"/>
    </row>
    <row r="152520" spans="12:14" x14ac:dyDescent="0.25">
      <c r="L152520" s="9"/>
      <c r="M152520" s="9"/>
      <c r="N152520" s="9"/>
    </row>
    <row r="152521" spans="12:14" x14ac:dyDescent="0.25">
      <c r="L152521" s="9"/>
      <c r="M152521" s="9"/>
      <c r="N152521" s="9"/>
    </row>
    <row r="152522" spans="12:14" x14ac:dyDescent="0.25">
      <c r="L152522" s="9"/>
      <c r="M152522" s="9"/>
      <c r="N152522" s="9"/>
    </row>
    <row r="152523" spans="12:14" x14ac:dyDescent="0.25">
      <c r="L152523" s="9"/>
      <c r="M152523" s="9"/>
      <c r="N152523" s="9"/>
    </row>
    <row r="152524" spans="12:14" x14ac:dyDescent="0.25">
      <c r="L152524" s="9"/>
      <c r="M152524" s="9"/>
      <c r="N152524" s="9"/>
    </row>
    <row r="152525" spans="12:14" x14ac:dyDescent="0.25">
      <c r="L152525" s="9"/>
      <c r="M152525" s="9"/>
      <c r="N152525" s="9"/>
    </row>
    <row r="152526" spans="12:14" x14ac:dyDescent="0.25">
      <c r="L152526" s="9"/>
      <c r="M152526" s="9"/>
      <c r="N152526" s="9"/>
    </row>
    <row r="152527" spans="12:14" x14ac:dyDescent="0.25">
      <c r="L152527" s="9"/>
      <c r="M152527" s="9"/>
      <c r="N152527" s="9"/>
    </row>
    <row r="152528" spans="12:14" x14ac:dyDescent="0.25">
      <c r="L152528" s="9"/>
      <c r="M152528" s="9"/>
      <c r="N152528" s="9"/>
    </row>
    <row r="152529" spans="12:14" x14ac:dyDescent="0.25">
      <c r="L152529" s="9"/>
      <c r="M152529" s="9"/>
      <c r="N152529" s="9"/>
    </row>
    <row r="152530" spans="12:14" x14ac:dyDescent="0.25">
      <c r="L152530" s="9"/>
      <c r="M152530" s="9"/>
      <c r="N152530" s="9"/>
    </row>
    <row r="152531" spans="12:14" x14ac:dyDescent="0.25">
      <c r="L152531" s="9"/>
      <c r="M152531" s="9"/>
      <c r="N152531" s="9"/>
    </row>
    <row r="152532" spans="12:14" x14ac:dyDescent="0.25">
      <c r="L152532" s="9"/>
      <c r="M152532" s="9"/>
      <c r="N152532" s="9"/>
    </row>
    <row r="152533" spans="12:14" x14ac:dyDescent="0.25">
      <c r="L152533" s="9"/>
      <c r="M152533" s="9"/>
      <c r="N152533" s="9"/>
    </row>
    <row r="152534" spans="12:14" x14ac:dyDescent="0.25">
      <c r="L152534" s="9"/>
      <c r="M152534" s="9"/>
      <c r="N152534" s="9"/>
    </row>
    <row r="152535" spans="12:14" x14ac:dyDescent="0.25">
      <c r="L152535" s="9"/>
      <c r="M152535" s="9"/>
      <c r="N152535" s="9"/>
    </row>
    <row r="152536" spans="12:14" x14ac:dyDescent="0.25">
      <c r="L152536" s="9"/>
      <c r="M152536" s="9"/>
      <c r="N152536" s="9"/>
    </row>
    <row r="152537" spans="12:14" x14ac:dyDescent="0.25">
      <c r="L152537" s="9"/>
      <c r="M152537" s="9"/>
      <c r="N152537" s="9"/>
    </row>
    <row r="152538" spans="12:14" x14ac:dyDescent="0.25">
      <c r="L152538" s="9"/>
      <c r="M152538" s="9"/>
      <c r="N152538" s="9"/>
    </row>
    <row r="152539" spans="12:14" x14ac:dyDescent="0.25">
      <c r="L152539" s="9"/>
      <c r="M152539" s="9"/>
      <c r="N152539" s="9"/>
    </row>
    <row r="152540" spans="12:14" x14ac:dyDescent="0.25">
      <c r="L152540" s="9"/>
      <c r="M152540" s="9"/>
      <c r="N152540" s="9"/>
    </row>
    <row r="152541" spans="12:14" x14ac:dyDescent="0.25">
      <c r="L152541" s="9"/>
      <c r="M152541" s="9"/>
      <c r="N152541" s="9"/>
    </row>
    <row r="152542" spans="12:14" x14ac:dyDescent="0.25">
      <c r="L152542" s="9"/>
      <c r="M152542" s="9"/>
      <c r="N152542" s="9"/>
    </row>
    <row r="152543" spans="12:14" x14ac:dyDescent="0.25">
      <c r="L152543" s="9"/>
      <c r="M152543" s="9"/>
      <c r="N152543" s="9"/>
    </row>
    <row r="152544" spans="12:14" x14ac:dyDescent="0.25">
      <c r="L152544" s="9"/>
      <c r="M152544" s="9"/>
      <c r="N152544" s="9"/>
    </row>
    <row r="152545" spans="12:14" x14ac:dyDescent="0.25">
      <c r="L152545" s="9"/>
      <c r="M152545" s="9"/>
      <c r="N152545" s="9"/>
    </row>
    <row r="152546" spans="12:14" x14ac:dyDescent="0.25">
      <c r="L152546" s="9"/>
      <c r="M152546" s="9"/>
      <c r="N152546" s="9"/>
    </row>
    <row r="152547" spans="12:14" x14ac:dyDescent="0.25">
      <c r="L152547" s="9"/>
      <c r="M152547" s="9"/>
      <c r="N152547" s="9"/>
    </row>
    <row r="152548" spans="12:14" x14ac:dyDescent="0.25">
      <c r="L152548" s="9"/>
      <c r="M152548" s="9"/>
      <c r="N152548" s="9"/>
    </row>
    <row r="152549" spans="12:14" x14ac:dyDescent="0.25">
      <c r="L152549" s="9"/>
      <c r="M152549" s="9"/>
      <c r="N152549" s="9"/>
    </row>
    <row r="152550" spans="12:14" x14ac:dyDescent="0.25">
      <c r="L152550" s="9"/>
      <c r="M152550" s="9"/>
      <c r="N152550" s="9"/>
    </row>
    <row r="152551" spans="12:14" x14ac:dyDescent="0.25">
      <c r="L152551" s="9"/>
      <c r="M152551" s="9"/>
      <c r="N152551" s="9"/>
    </row>
    <row r="152552" spans="12:14" x14ac:dyDescent="0.25">
      <c r="L152552" s="9"/>
      <c r="M152552" s="9"/>
      <c r="N152552" s="9"/>
    </row>
    <row r="152553" spans="12:14" x14ac:dyDescent="0.25">
      <c r="L152553" s="9"/>
      <c r="M152553" s="9"/>
      <c r="N152553" s="9"/>
    </row>
    <row r="152554" spans="12:14" x14ac:dyDescent="0.25">
      <c r="L152554" s="9"/>
      <c r="M152554" s="9"/>
      <c r="N152554" s="9"/>
    </row>
    <row r="152555" spans="12:14" x14ac:dyDescent="0.25">
      <c r="L152555" s="9"/>
      <c r="M152555" s="9"/>
      <c r="N152555" s="9"/>
    </row>
    <row r="152556" spans="12:14" x14ac:dyDescent="0.25">
      <c r="L152556" s="9"/>
      <c r="M152556" s="9"/>
      <c r="N152556" s="9"/>
    </row>
    <row r="152557" spans="12:14" x14ac:dyDescent="0.25">
      <c r="L152557" s="9"/>
      <c r="M152557" s="9"/>
      <c r="N152557" s="9"/>
    </row>
    <row r="152558" spans="12:14" x14ac:dyDescent="0.25">
      <c r="L152558" s="9"/>
      <c r="M152558" s="9"/>
      <c r="N152558" s="9"/>
    </row>
    <row r="152559" spans="12:14" x14ac:dyDescent="0.25">
      <c r="L152559" s="9"/>
      <c r="M152559" s="9"/>
      <c r="N152559" s="9"/>
    </row>
    <row r="152560" spans="12:14" x14ac:dyDescent="0.25">
      <c r="L152560" s="9"/>
      <c r="M152560" s="9"/>
      <c r="N152560" s="9"/>
    </row>
    <row r="152561" spans="12:14" x14ac:dyDescent="0.25">
      <c r="L152561" s="9"/>
      <c r="M152561" s="9"/>
      <c r="N152561" s="9"/>
    </row>
    <row r="152562" spans="12:14" x14ac:dyDescent="0.25">
      <c r="L152562" s="9"/>
      <c r="M152562" s="9"/>
      <c r="N152562" s="9"/>
    </row>
    <row r="152563" spans="12:14" x14ac:dyDescent="0.25">
      <c r="L152563" s="9"/>
      <c r="M152563" s="9"/>
      <c r="N152563" s="9"/>
    </row>
    <row r="152564" spans="12:14" x14ac:dyDescent="0.25">
      <c r="L152564" s="9"/>
      <c r="M152564" s="9"/>
      <c r="N152564" s="9"/>
    </row>
    <row r="152565" spans="12:14" x14ac:dyDescent="0.25">
      <c r="L152565" s="9"/>
      <c r="M152565" s="9"/>
      <c r="N152565" s="9"/>
    </row>
    <row r="152566" spans="12:14" x14ac:dyDescent="0.25">
      <c r="L152566" s="9"/>
      <c r="M152566" s="9"/>
      <c r="N152566" s="9"/>
    </row>
    <row r="152567" spans="12:14" x14ac:dyDescent="0.25">
      <c r="L152567" s="9"/>
      <c r="M152567" s="9"/>
      <c r="N152567" s="9"/>
    </row>
    <row r="152568" spans="12:14" x14ac:dyDescent="0.25">
      <c r="L152568" s="9"/>
      <c r="M152568" s="9"/>
      <c r="N152568" s="9"/>
    </row>
    <row r="152569" spans="12:14" x14ac:dyDescent="0.25">
      <c r="L152569" s="9"/>
      <c r="M152569" s="9"/>
      <c r="N152569" s="9"/>
    </row>
    <row r="152570" spans="12:14" x14ac:dyDescent="0.25">
      <c r="L152570" s="9"/>
      <c r="M152570" s="9"/>
      <c r="N152570" s="9"/>
    </row>
    <row r="152571" spans="12:14" x14ac:dyDescent="0.25">
      <c r="L152571" s="9"/>
      <c r="M152571" s="9"/>
      <c r="N152571" s="9"/>
    </row>
    <row r="152572" spans="12:14" x14ac:dyDescent="0.25">
      <c r="L152572" s="9"/>
      <c r="M152572" s="9"/>
      <c r="N152572" s="9"/>
    </row>
    <row r="152573" spans="12:14" x14ac:dyDescent="0.25">
      <c r="L152573" s="9"/>
      <c r="M152573" s="9"/>
      <c r="N152573" s="9"/>
    </row>
    <row r="152574" spans="12:14" x14ac:dyDescent="0.25">
      <c r="L152574" s="9"/>
      <c r="M152574" s="9"/>
      <c r="N152574" s="9"/>
    </row>
    <row r="152575" spans="12:14" x14ac:dyDescent="0.25">
      <c r="L152575" s="9"/>
      <c r="M152575" s="9"/>
      <c r="N152575" s="9"/>
    </row>
    <row r="152576" spans="12:14" x14ac:dyDescent="0.25">
      <c r="L152576" s="9"/>
      <c r="M152576" s="9"/>
      <c r="N152576" s="9"/>
    </row>
    <row r="152577" spans="12:14" x14ac:dyDescent="0.25">
      <c r="L152577" s="9"/>
      <c r="M152577" s="9"/>
      <c r="N152577" s="9"/>
    </row>
    <row r="152578" spans="12:14" x14ac:dyDescent="0.25">
      <c r="L152578" s="9"/>
      <c r="M152578" s="9"/>
      <c r="N152578" s="9"/>
    </row>
    <row r="152579" spans="12:14" x14ac:dyDescent="0.25">
      <c r="L152579" s="9"/>
      <c r="M152579" s="9"/>
      <c r="N152579" s="9"/>
    </row>
    <row r="152580" spans="12:14" x14ac:dyDescent="0.25">
      <c r="L152580" s="9"/>
      <c r="M152580" s="9"/>
      <c r="N152580" s="9"/>
    </row>
    <row r="152581" spans="12:14" x14ac:dyDescent="0.25">
      <c r="L152581" s="9"/>
      <c r="M152581" s="9"/>
      <c r="N152581" s="9"/>
    </row>
    <row r="152582" spans="12:14" x14ac:dyDescent="0.25">
      <c r="L152582" s="9"/>
      <c r="M152582" s="9"/>
      <c r="N152582" s="9"/>
    </row>
    <row r="152583" spans="12:14" x14ac:dyDescent="0.25">
      <c r="L152583" s="9"/>
      <c r="M152583" s="9"/>
      <c r="N152583" s="9"/>
    </row>
    <row r="152584" spans="12:14" x14ac:dyDescent="0.25">
      <c r="L152584" s="9"/>
      <c r="M152584" s="9"/>
      <c r="N152584" s="9"/>
    </row>
    <row r="152585" spans="12:14" x14ac:dyDescent="0.25">
      <c r="L152585" s="9"/>
      <c r="M152585" s="9"/>
      <c r="N152585" s="9"/>
    </row>
    <row r="152586" spans="12:14" x14ac:dyDescent="0.25">
      <c r="L152586" s="9"/>
      <c r="M152586" s="9"/>
      <c r="N152586" s="9"/>
    </row>
    <row r="152587" spans="12:14" x14ac:dyDescent="0.25">
      <c r="L152587" s="9"/>
      <c r="M152587" s="9"/>
      <c r="N152587" s="9"/>
    </row>
    <row r="152588" spans="12:14" x14ac:dyDescent="0.25">
      <c r="L152588" s="9"/>
      <c r="M152588" s="9"/>
      <c r="N152588" s="9"/>
    </row>
    <row r="152589" spans="12:14" x14ac:dyDescent="0.25">
      <c r="L152589" s="9"/>
      <c r="M152589" s="9"/>
      <c r="N152589" s="9"/>
    </row>
    <row r="152590" spans="12:14" x14ac:dyDescent="0.25">
      <c r="L152590" s="9"/>
      <c r="M152590" s="9"/>
      <c r="N152590" s="9"/>
    </row>
    <row r="152591" spans="12:14" x14ac:dyDescent="0.25">
      <c r="L152591" s="9"/>
      <c r="M152591" s="9"/>
      <c r="N152591" s="9"/>
    </row>
    <row r="152592" spans="12:14" x14ac:dyDescent="0.25">
      <c r="L152592" s="9"/>
      <c r="M152592" s="9"/>
      <c r="N152592" s="9"/>
    </row>
    <row r="152593" spans="12:14" x14ac:dyDescent="0.25">
      <c r="L152593" s="9"/>
      <c r="M152593" s="9"/>
      <c r="N152593" s="9"/>
    </row>
    <row r="152594" spans="12:14" x14ac:dyDescent="0.25">
      <c r="L152594" s="9"/>
      <c r="M152594" s="9"/>
      <c r="N152594" s="9"/>
    </row>
    <row r="152595" spans="12:14" x14ac:dyDescent="0.25">
      <c r="L152595" s="9"/>
      <c r="M152595" s="9"/>
      <c r="N152595" s="9"/>
    </row>
    <row r="152596" spans="12:14" x14ac:dyDescent="0.25">
      <c r="L152596" s="9"/>
      <c r="M152596" s="9"/>
      <c r="N152596" s="9"/>
    </row>
    <row r="152597" spans="12:14" x14ac:dyDescent="0.25">
      <c r="L152597" s="9"/>
      <c r="M152597" s="9"/>
      <c r="N152597" s="9"/>
    </row>
    <row r="152598" spans="12:14" x14ac:dyDescent="0.25">
      <c r="L152598" s="9"/>
      <c r="M152598" s="9"/>
      <c r="N152598" s="9"/>
    </row>
    <row r="152599" spans="12:14" x14ac:dyDescent="0.25">
      <c r="L152599" s="9"/>
      <c r="M152599" s="9"/>
      <c r="N152599" s="9"/>
    </row>
    <row r="152600" spans="12:14" x14ac:dyDescent="0.25">
      <c r="L152600" s="9"/>
      <c r="M152600" s="9"/>
      <c r="N152600" s="9"/>
    </row>
    <row r="152601" spans="12:14" x14ac:dyDescent="0.25">
      <c r="L152601" s="9"/>
      <c r="M152601" s="9"/>
      <c r="N152601" s="9"/>
    </row>
    <row r="152602" spans="12:14" x14ac:dyDescent="0.25">
      <c r="L152602" s="9"/>
      <c r="M152602" s="9"/>
      <c r="N152602" s="9"/>
    </row>
    <row r="152603" spans="12:14" x14ac:dyDescent="0.25">
      <c r="L152603" s="9"/>
      <c r="M152603" s="9"/>
      <c r="N152603" s="9"/>
    </row>
    <row r="152604" spans="12:14" x14ac:dyDescent="0.25">
      <c r="L152604" s="9"/>
      <c r="M152604" s="9"/>
      <c r="N152604" s="9"/>
    </row>
    <row r="152605" spans="12:14" x14ac:dyDescent="0.25">
      <c r="L152605" s="9"/>
      <c r="M152605" s="9"/>
      <c r="N152605" s="9"/>
    </row>
    <row r="152606" spans="12:14" x14ac:dyDescent="0.25">
      <c r="L152606" s="9"/>
      <c r="M152606" s="9"/>
      <c r="N152606" s="9"/>
    </row>
    <row r="152607" spans="12:14" x14ac:dyDescent="0.25">
      <c r="L152607" s="9"/>
      <c r="M152607" s="9"/>
      <c r="N152607" s="9"/>
    </row>
    <row r="152608" spans="12:14" x14ac:dyDescent="0.25">
      <c r="L152608" s="9"/>
      <c r="M152608" s="9"/>
      <c r="N152608" s="9"/>
    </row>
    <row r="152609" spans="12:14" x14ac:dyDescent="0.25">
      <c r="L152609" s="9"/>
      <c r="M152609" s="9"/>
      <c r="N152609" s="9"/>
    </row>
    <row r="152610" spans="12:14" x14ac:dyDescent="0.25">
      <c r="L152610" s="9"/>
      <c r="M152610" s="9"/>
      <c r="N152610" s="9"/>
    </row>
    <row r="152611" spans="12:14" x14ac:dyDescent="0.25">
      <c r="L152611" s="9"/>
      <c r="M152611" s="9"/>
      <c r="N152611" s="9"/>
    </row>
    <row r="152612" spans="12:14" x14ac:dyDescent="0.25">
      <c r="L152612" s="9"/>
      <c r="M152612" s="9"/>
      <c r="N152612" s="9"/>
    </row>
    <row r="152613" spans="12:14" x14ac:dyDescent="0.25">
      <c r="L152613" s="9"/>
      <c r="M152613" s="9"/>
      <c r="N152613" s="9"/>
    </row>
    <row r="152614" spans="12:14" x14ac:dyDescent="0.25">
      <c r="L152614" s="9"/>
      <c r="M152614" s="9"/>
      <c r="N152614" s="9"/>
    </row>
    <row r="152615" spans="12:14" x14ac:dyDescent="0.25">
      <c r="L152615" s="9"/>
      <c r="M152615" s="9"/>
      <c r="N152615" s="9"/>
    </row>
    <row r="152616" spans="12:14" x14ac:dyDescent="0.25">
      <c r="L152616" s="9"/>
      <c r="M152616" s="9"/>
      <c r="N152616" s="9"/>
    </row>
    <row r="152617" spans="12:14" x14ac:dyDescent="0.25">
      <c r="L152617" s="9"/>
      <c r="M152617" s="9"/>
      <c r="N152617" s="9"/>
    </row>
    <row r="152618" spans="12:14" x14ac:dyDescent="0.25">
      <c r="L152618" s="9"/>
      <c r="M152618" s="9"/>
      <c r="N152618" s="9"/>
    </row>
    <row r="152619" spans="12:14" x14ac:dyDescent="0.25">
      <c r="L152619" s="9"/>
      <c r="M152619" s="9"/>
      <c r="N152619" s="9"/>
    </row>
    <row r="152620" spans="12:14" x14ac:dyDescent="0.25">
      <c r="L152620" s="9"/>
      <c r="M152620" s="9"/>
      <c r="N152620" s="9"/>
    </row>
    <row r="152621" spans="12:14" x14ac:dyDescent="0.25">
      <c r="L152621" s="9"/>
      <c r="M152621" s="9"/>
      <c r="N152621" s="9"/>
    </row>
    <row r="152622" spans="12:14" x14ac:dyDescent="0.25">
      <c r="L152622" s="9"/>
      <c r="M152622" s="9"/>
      <c r="N152622" s="9"/>
    </row>
    <row r="152623" spans="12:14" x14ac:dyDescent="0.25">
      <c r="L152623" s="9"/>
      <c r="M152623" s="9"/>
      <c r="N152623" s="9"/>
    </row>
    <row r="152624" spans="12:14" x14ac:dyDescent="0.25">
      <c r="L152624" s="9"/>
      <c r="M152624" s="9"/>
      <c r="N152624" s="9"/>
    </row>
    <row r="152625" spans="12:14" x14ac:dyDescent="0.25">
      <c r="L152625" s="9"/>
      <c r="M152625" s="9"/>
      <c r="N152625" s="9"/>
    </row>
    <row r="152626" spans="12:14" x14ac:dyDescent="0.25">
      <c r="L152626" s="9"/>
      <c r="M152626" s="9"/>
      <c r="N152626" s="9"/>
    </row>
    <row r="152627" spans="12:14" x14ac:dyDescent="0.25">
      <c r="L152627" s="9"/>
      <c r="M152627" s="9"/>
      <c r="N152627" s="9"/>
    </row>
    <row r="152628" spans="12:14" x14ac:dyDescent="0.25">
      <c r="L152628" s="9"/>
      <c r="M152628" s="9"/>
      <c r="N152628" s="9"/>
    </row>
    <row r="152629" spans="12:14" x14ac:dyDescent="0.25">
      <c r="L152629" s="9"/>
      <c r="M152629" s="9"/>
      <c r="N152629" s="9"/>
    </row>
    <row r="152630" spans="12:14" x14ac:dyDescent="0.25">
      <c r="L152630" s="9"/>
      <c r="M152630" s="9"/>
      <c r="N152630" s="9"/>
    </row>
    <row r="152631" spans="12:14" x14ac:dyDescent="0.25">
      <c r="L152631" s="9"/>
      <c r="M152631" s="9"/>
      <c r="N152631" s="9"/>
    </row>
    <row r="152632" spans="12:14" x14ac:dyDescent="0.25">
      <c r="L152632" s="9"/>
      <c r="M152632" s="9"/>
      <c r="N152632" s="9"/>
    </row>
    <row r="152633" spans="12:14" x14ac:dyDescent="0.25">
      <c r="L152633" s="9"/>
      <c r="M152633" s="9"/>
      <c r="N152633" s="9"/>
    </row>
    <row r="152634" spans="12:14" x14ac:dyDescent="0.25">
      <c r="L152634" s="9"/>
      <c r="M152634" s="9"/>
      <c r="N152634" s="9"/>
    </row>
    <row r="152635" spans="12:14" x14ac:dyDescent="0.25">
      <c r="L152635" s="9"/>
      <c r="M152635" s="9"/>
      <c r="N152635" s="9"/>
    </row>
    <row r="152636" spans="12:14" x14ac:dyDescent="0.25">
      <c r="L152636" s="9"/>
      <c r="M152636" s="9"/>
      <c r="N152636" s="9"/>
    </row>
    <row r="152637" spans="12:14" x14ac:dyDescent="0.25">
      <c r="L152637" s="9"/>
      <c r="M152637" s="9"/>
      <c r="N152637" s="9"/>
    </row>
    <row r="152638" spans="12:14" x14ac:dyDescent="0.25">
      <c r="L152638" s="9"/>
      <c r="M152638" s="9"/>
      <c r="N152638" s="9"/>
    </row>
    <row r="152639" spans="12:14" x14ac:dyDescent="0.25">
      <c r="L152639" s="9"/>
      <c r="M152639" s="9"/>
      <c r="N152639" s="9"/>
    </row>
    <row r="152640" spans="12:14" x14ac:dyDescent="0.25">
      <c r="L152640" s="9"/>
      <c r="M152640" s="9"/>
      <c r="N152640" s="9"/>
    </row>
    <row r="152641" spans="12:14" x14ac:dyDescent="0.25">
      <c r="L152641" s="9"/>
      <c r="M152641" s="9"/>
      <c r="N152641" s="9"/>
    </row>
    <row r="152642" spans="12:14" x14ac:dyDescent="0.25">
      <c r="L152642" s="9"/>
      <c r="M152642" s="9"/>
      <c r="N152642" s="9"/>
    </row>
    <row r="152643" spans="12:14" x14ac:dyDescent="0.25">
      <c r="L152643" s="9"/>
      <c r="M152643" s="9"/>
      <c r="N152643" s="9"/>
    </row>
    <row r="152644" spans="12:14" x14ac:dyDescent="0.25">
      <c r="L152644" s="9"/>
      <c r="M152644" s="9"/>
      <c r="N152644" s="9"/>
    </row>
    <row r="152645" spans="12:14" x14ac:dyDescent="0.25">
      <c r="L152645" s="9"/>
      <c r="M152645" s="9"/>
      <c r="N152645" s="9"/>
    </row>
    <row r="152646" spans="12:14" x14ac:dyDescent="0.25">
      <c r="L152646" s="9"/>
      <c r="M152646" s="9"/>
      <c r="N152646" s="9"/>
    </row>
    <row r="152647" spans="12:14" x14ac:dyDescent="0.25">
      <c r="L152647" s="9"/>
      <c r="M152647" s="9"/>
      <c r="N152647" s="9"/>
    </row>
    <row r="152648" spans="12:14" x14ac:dyDescent="0.25">
      <c r="L152648" s="9"/>
      <c r="M152648" s="9"/>
      <c r="N152648" s="9"/>
    </row>
    <row r="152649" spans="12:14" x14ac:dyDescent="0.25">
      <c r="L152649" s="9"/>
      <c r="M152649" s="9"/>
      <c r="N152649" s="9"/>
    </row>
    <row r="152650" spans="12:14" x14ac:dyDescent="0.25">
      <c r="L152650" s="9"/>
      <c r="M152650" s="9"/>
      <c r="N152650" s="9"/>
    </row>
    <row r="152651" spans="12:14" x14ac:dyDescent="0.25">
      <c r="L152651" s="9"/>
      <c r="M152651" s="9"/>
      <c r="N152651" s="9"/>
    </row>
    <row r="152652" spans="12:14" x14ac:dyDescent="0.25">
      <c r="L152652" s="9"/>
      <c r="M152652" s="9"/>
      <c r="N152652" s="9"/>
    </row>
    <row r="152653" spans="12:14" x14ac:dyDescent="0.25">
      <c r="L152653" s="9"/>
      <c r="M152653" s="9"/>
      <c r="N152653" s="9"/>
    </row>
    <row r="152654" spans="12:14" x14ac:dyDescent="0.25">
      <c r="L152654" s="9"/>
      <c r="M152654" s="9"/>
      <c r="N152654" s="9"/>
    </row>
    <row r="152655" spans="12:14" x14ac:dyDescent="0.25">
      <c r="L152655" s="9"/>
      <c r="M152655" s="9"/>
      <c r="N152655" s="9"/>
    </row>
    <row r="152656" spans="12:14" x14ac:dyDescent="0.25">
      <c r="L152656" s="9"/>
      <c r="M152656" s="9"/>
      <c r="N152656" s="9"/>
    </row>
    <row r="152657" spans="12:14" x14ac:dyDescent="0.25">
      <c r="L152657" s="9"/>
      <c r="M152657" s="9"/>
      <c r="N152657" s="9"/>
    </row>
    <row r="152658" spans="12:14" x14ac:dyDescent="0.25">
      <c r="L152658" s="9"/>
      <c r="M152658" s="9"/>
      <c r="N152658" s="9"/>
    </row>
    <row r="152659" spans="12:14" x14ac:dyDescent="0.25">
      <c r="L152659" s="9"/>
      <c r="M152659" s="9"/>
      <c r="N152659" s="9"/>
    </row>
    <row r="152660" spans="12:14" x14ac:dyDescent="0.25">
      <c r="L152660" s="9"/>
      <c r="M152660" s="9"/>
      <c r="N152660" s="9"/>
    </row>
    <row r="152661" spans="12:14" x14ac:dyDescent="0.25">
      <c r="L152661" s="9"/>
      <c r="M152661" s="9"/>
      <c r="N152661" s="9"/>
    </row>
    <row r="152662" spans="12:14" x14ac:dyDescent="0.25">
      <c r="L152662" s="9"/>
      <c r="M152662" s="9"/>
      <c r="N152662" s="9"/>
    </row>
    <row r="152663" spans="12:14" x14ac:dyDescent="0.25">
      <c r="L152663" s="9"/>
      <c r="M152663" s="9"/>
      <c r="N152663" s="9"/>
    </row>
    <row r="152664" spans="12:14" x14ac:dyDescent="0.25">
      <c r="L152664" s="9"/>
      <c r="M152664" s="9"/>
      <c r="N152664" s="9"/>
    </row>
    <row r="152665" spans="12:14" x14ac:dyDescent="0.25">
      <c r="L152665" s="9"/>
      <c r="M152665" s="9"/>
      <c r="N152665" s="9"/>
    </row>
    <row r="152666" spans="12:14" x14ac:dyDescent="0.25">
      <c r="L152666" s="9"/>
      <c r="M152666" s="9"/>
      <c r="N152666" s="9"/>
    </row>
    <row r="152667" spans="12:14" x14ac:dyDescent="0.25">
      <c r="L152667" s="9"/>
      <c r="M152667" s="9"/>
      <c r="N152667" s="9"/>
    </row>
    <row r="152668" spans="12:14" x14ac:dyDescent="0.25">
      <c r="L152668" s="9"/>
      <c r="M152668" s="9"/>
      <c r="N152668" s="9"/>
    </row>
    <row r="152669" spans="12:14" x14ac:dyDescent="0.25">
      <c r="L152669" s="9"/>
      <c r="M152669" s="9"/>
      <c r="N152669" s="9"/>
    </row>
    <row r="152670" spans="12:14" x14ac:dyDescent="0.25">
      <c r="L152670" s="9"/>
      <c r="M152670" s="9"/>
      <c r="N152670" s="9"/>
    </row>
    <row r="152671" spans="12:14" x14ac:dyDescent="0.25">
      <c r="L152671" s="9"/>
      <c r="M152671" s="9"/>
      <c r="N152671" s="9"/>
    </row>
    <row r="152672" spans="12:14" x14ac:dyDescent="0.25">
      <c r="L152672" s="9"/>
      <c r="M152672" s="9"/>
      <c r="N152672" s="9"/>
    </row>
    <row r="152673" spans="12:14" x14ac:dyDescent="0.25">
      <c r="L152673" s="9"/>
      <c r="M152673" s="9"/>
      <c r="N152673" s="9"/>
    </row>
    <row r="152674" spans="12:14" x14ac:dyDescent="0.25">
      <c r="L152674" s="9"/>
      <c r="M152674" s="9"/>
      <c r="N152674" s="9"/>
    </row>
    <row r="152675" spans="12:14" x14ac:dyDescent="0.25">
      <c r="L152675" s="9"/>
      <c r="M152675" s="9"/>
      <c r="N152675" s="9"/>
    </row>
    <row r="152676" spans="12:14" x14ac:dyDescent="0.25">
      <c r="L152676" s="9"/>
      <c r="M152676" s="9"/>
      <c r="N152676" s="9"/>
    </row>
    <row r="152677" spans="12:14" x14ac:dyDescent="0.25">
      <c r="L152677" s="9"/>
      <c r="M152677" s="9"/>
      <c r="N152677" s="9"/>
    </row>
    <row r="152678" spans="12:14" x14ac:dyDescent="0.25">
      <c r="L152678" s="9"/>
      <c r="M152678" s="9"/>
      <c r="N152678" s="9"/>
    </row>
    <row r="152679" spans="12:14" x14ac:dyDescent="0.25">
      <c r="L152679" s="9"/>
      <c r="M152679" s="9"/>
      <c r="N152679" s="9"/>
    </row>
    <row r="152680" spans="12:14" x14ac:dyDescent="0.25">
      <c r="L152680" s="9"/>
      <c r="M152680" s="9"/>
      <c r="N152680" s="9"/>
    </row>
    <row r="152681" spans="12:14" x14ac:dyDescent="0.25">
      <c r="L152681" s="9"/>
      <c r="M152681" s="9"/>
      <c r="N152681" s="9"/>
    </row>
    <row r="152682" spans="12:14" x14ac:dyDescent="0.25">
      <c r="L152682" s="9"/>
      <c r="M152682" s="9"/>
      <c r="N152682" s="9"/>
    </row>
    <row r="152683" spans="12:14" x14ac:dyDescent="0.25">
      <c r="L152683" s="9"/>
      <c r="M152683" s="9"/>
      <c r="N152683" s="9"/>
    </row>
    <row r="152684" spans="12:14" x14ac:dyDescent="0.25">
      <c r="L152684" s="9"/>
      <c r="M152684" s="9"/>
      <c r="N152684" s="9"/>
    </row>
    <row r="152685" spans="12:14" x14ac:dyDescent="0.25">
      <c r="L152685" s="9"/>
      <c r="M152685" s="9"/>
      <c r="N152685" s="9"/>
    </row>
    <row r="152686" spans="12:14" x14ac:dyDescent="0.25">
      <c r="L152686" s="9"/>
      <c r="M152686" s="9"/>
      <c r="N152686" s="9"/>
    </row>
    <row r="152687" spans="12:14" x14ac:dyDescent="0.25">
      <c r="L152687" s="9"/>
      <c r="M152687" s="9"/>
      <c r="N152687" s="9"/>
    </row>
    <row r="152688" spans="12:14" x14ac:dyDescent="0.25">
      <c r="L152688" s="9"/>
      <c r="M152688" s="9"/>
      <c r="N152688" s="9"/>
    </row>
    <row r="152689" spans="12:14" x14ac:dyDescent="0.25">
      <c r="L152689" s="9"/>
      <c r="M152689" s="9"/>
      <c r="N152689" s="9"/>
    </row>
    <row r="152690" spans="12:14" x14ac:dyDescent="0.25">
      <c r="L152690" s="9"/>
      <c r="M152690" s="9"/>
      <c r="N152690" s="9"/>
    </row>
    <row r="152691" spans="12:14" x14ac:dyDescent="0.25">
      <c r="L152691" s="9"/>
      <c r="M152691" s="9"/>
      <c r="N152691" s="9"/>
    </row>
    <row r="152692" spans="12:14" x14ac:dyDescent="0.25">
      <c r="L152692" s="9"/>
      <c r="M152692" s="9"/>
      <c r="N152692" s="9"/>
    </row>
    <row r="152693" spans="12:14" x14ac:dyDescent="0.25">
      <c r="L152693" s="9"/>
      <c r="M152693" s="9"/>
      <c r="N152693" s="9"/>
    </row>
    <row r="152694" spans="12:14" x14ac:dyDescent="0.25">
      <c r="L152694" s="9"/>
      <c r="M152694" s="9"/>
      <c r="N152694" s="9"/>
    </row>
    <row r="152695" spans="12:14" x14ac:dyDescent="0.25">
      <c r="L152695" s="9"/>
      <c r="M152695" s="9"/>
      <c r="N152695" s="9"/>
    </row>
    <row r="152696" spans="12:14" x14ac:dyDescent="0.25">
      <c r="L152696" s="9"/>
      <c r="M152696" s="9"/>
      <c r="N152696" s="9"/>
    </row>
    <row r="152697" spans="12:14" x14ac:dyDescent="0.25">
      <c r="L152697" s="9"/>
      <c r="M152697" s="9"/>
      <c r="N152697" s="9"/>
    </row>
    <row r="152698" spans="12:14" x14ac:dyDescent="0.25">
      <c r="L152698" s="9"/>
      <c r="M152698" s="9"/>
      <c r="N152698" s="9"/>
    </row>
    <row r="152699" spans="12:14" x14ac:dyDescent="0.25">
      <c r="L152699" s="9"/>
      <c r="M152699" s="9"/>
      <c r="N152699" s="9"/>
    </row>
    <row r="152700" spans="12:14" x14ac:dyDescent="0.25">
      <c r="L152700" s="9"/>
      <c r="M152700" s="9"/>
      <c r="N152700" s="9"/>
    </row>
    <row r="152701" spans="12:14" x14ac:dyDescent="0.25">
      <c r="L152701" s="9"/>
      <c r="M152701" s="9"/>
      <c r="N152701" s="9"/>
    </row>
    <row r="152702" spans="12:14" x14ac:dyDescent="0.25">
      <c r="L152702" s="9"/>
      <c r="M152702" s="9"/>
      <c r="N152702" s="9"/>
    </row>
    <row r="152703" spans="12:14" x14ac:dyDescent="0.25">
      <c r="L152703" s="9"/>
      <c r="M152703" s="9"/>
      <c r="N152703" s="9"/>
    </row>
    <row r="152704" spans="12:14" x14ac:dyDescent="0.25">
      <c r="L152704" s="9"/>
      <c r="M152704" s="9"/>
      <c r="N152704" s="9"/>
    </row>
    <row r="152705" spans="12:14" x14ac:dyDescent="0.25">
      <c r="L152705" s="9"/>
      <c r="M152705" s="9"/>
      <c r="N152705" s="9"/>
    </row>
    <row r="152706" spans="12:14" x14ac:dyDescent="0.25">
      <c r="L152706" s="9"/>
      <c r="M152706" s="9"/>
      <c r="N152706" s="9"/>
    </row>
    <row r="152707" spans="12:14" x14ac:dyDescent="0.25">
      <c r="L152707" s="9"/>
      <c r="M152707" s="9"/>
      <c r="N152707" s="9"/>
    </row>
    <row r="152708" spans="12:14" x14ac:dyDescent="0.25">
      <c r="L152708" s="9"/>
      <c r="M152708" s="9"/>
      <c r="N152708" s="9"/>
    </row>
    <row r="152709" spans="12:14" x14ac:dyDescent="0.25">
      <c r="L152709" s="9"/>
      <c r="M152709" s="9"/>
      <c r="N152709" s="9"/>
    </row>
    <row r="152710" spans="12:14" x14ac:dyDescent="0.25">
      <c r="L152710" s="9"/>
      <c r="M152710" s="9"/>
      <c r="N152710" s="9"/>
    </row>
    <row r="152711" spans="12:14" x14ac:dyDescent="0.25">
      <c r="L152711" s="9"/>
      <c r="M152711" s="9"/>
      <c r="N152711" s="9"/>
    </row>
    <row r="152712" spans="12:14" x14ac:dyDescent="0.25">
      <c r="L152712" s="9"/>
      <c r="M152712" s="9"/>
      <c r="N152712" s="9"/>
    </row>
    <row r="152713" spans="12:14" x14ac:dyDescent="0.25">
      <c r="L152713" s="9"/>
      <c r="M152713" s="9"/>
      <c r="N152713" s="9"/>
    </row>
    <row r="152714" spans="12:14" x14ac:dyDescent="0.25">
      <c r="L152714" s="9"/>
      <c r="M152714" s="9"/>
      <c r="N152714" s="9"/>
    </row>
    <row r="152715" spans="12:14" x14ac:dyDescent="0.25">
      <c r="L152715" s="9"/>
      <c r="M152715" s="9"/>
      <c r="N152715" s="9"/>
    </row>
    <row r="152716" spans="12:14" x14ac:dyDescent="0.25">
      <c r="L152716" s="9"/>
      <c r="M152716" s="9"/>
      <c r="N152716" s="9"/>
    </row>
    <row r="152717" spans="12:14" x14ac:dyDescent="0.25">
      <c r="L152717" s="9"/>
      <c r="M152717" s="9"/>
      <c r="N152717" s="9"/>
    </row>
    <row r="152718" spans="12:14" x14ac:dyDescent="0.25">
      <c r="L152718" s="9"/>
      <c r="M152718" s="9"/>
      <c r="N152718" s="9"/>
    </row>
    <row r="152719" spans="12:14" x14ac:dyDescent="0.25">
      <c r="L152719" s="9"/>
      <c r="M152719" s="9"/>
      <c r="N152719" s="9"/>
    </row>
    <row r="152720" spans="12:14" x14ac:dyDescent="0.25">
      <c r="L152720" s="9"/>
      <c r="M152720" s="9"/>
      <c r="N152720" s="9"/>
    </row>
    <row r="152721" spans="12:14" x14ac:dyDescent="0.25">
      <c r="L152721" s="9"/>
      <c r="M152721" s="9"/>
      <c r="N152721" s="9"/>
    </row>
    <row r="152722" spans="12:14" x14ac:dyDescent="0.25">
      <c r="L152722" s="9"/>
      <c r="M152722" s="9"/>
      <c r="N152722" s="9"/>
    </row>
    <row r="152723" spans="12:14" x14ac:dyDescent="0.25">
      <c r="L152723" s="9"/>
      <c r="M152723" s="9"/>
      <c r="N152723" s="9"/>
    </row>
    <row r="152724" spans="12:14" x14ac:dyDescent="0.25">
      <c r="L152724" s="9"/>
      <c r="M152724" s="9"/>
      <c r="N152724" s="9"/>
    </row>
    <row r="152725" spans="12:14" x14ac:dyDescent="0.25">
      <c r="L152725" s="9"/>
      <c r="M152725" s="9"/>
      <c r="N152725" s="9"/>
    </row>
    <row r="152726" spans="12:14" x14ac:dyDescent="0.25">
      <c r="L152726" s="9"/>
      <c r="M152726" s="9"/>
      <c r="N152726" s="9"/>
    </row>
    <row r="152727" spans="12:14" x14ac:dyDescent="0.25">
      <c r="L152727" s="9"/>
      <c r="M152727" s="9"/>
      <c r="N152727" s="9"/>
    </row>
    <row r="152728" spans="12:14" x14ac:dyDescent="0.25">
      <c r="L152728" s="9"/>
      <c r="M152728" s="9"/>
      <c r="N152728" s="9"/>
    </row>
    <row r="152729" spans="12:14" x14ac:dyDescent="0.25">
      <c r="L152729" s="9"/>
      <c r="M152729" s="9"/>
      <c r="N152729" s="9"/>
    </row>
    <row r="152730" spans="12:14" x14ac:dyDescent="0.25">
      <c r="L152730" s="9"/>
      <c r="M152730" s="9"/>
      <c r="N152730" s="9"/>
    </row>
    <row r="152731" spans="12:14" x14ac:dyDescent="0.25">
      <c r="L152731" s="9"/>
      <c r="M152731" s="9"/>
      <c r="N152731" s="9"/>
    </row>
    <row r="152732" spans="12:14" x14ac:dyDescent="0.25">
      <c r="L152732" s="9"/>
      <c r="M152732" s="9"/>
      <c r="N152732" s="9"/>
    </row>
    <row r="152733" spans="12:14" x14ac:dyDescent="0.25">
      <c r="L152733" s="9"/>
      <c r="M152733" s="9"/>
      <c r="N152733" s="9"/>
    </row>
    <row r="152734" spans="12:14" x14ac:dyDescent="0.25">
      <c r="L152734" s="9"/>
      <c r="M152734" s="9"/>
      <c r="N152734" s="9"/>
    </row>
    <row r="152735" spans="12:14" x14ac:dyDescent="0.25">
      <c r="L152735" s="9"/>
      <c r="M152735" s="9"/>
      <c r="N152735" s="9"/>
    </row>
    <row r="152736" spans="12:14" x14ac:dyDescent="0.25">
      <c r="L152736" s="9"/>
      <c r="M152736" s="9"/>
      <c r="N152736" s="9"/>
    </row>
    <row r="152737" spans="12:14" x14ac:dyDescent="0.25">
      <c r="L152737" s="9"/>
      <c r="M152737" s="9"/>
      <c r="N152737" s="9"/>
    </row>
    <row r="152738" spans="12:14" x14ac:dyDescent="0.25">
      <c r="L152738" s="9"/>
      <c r="M152738" s="9"/>
      <c r="N152738" s="9"/>
    </row>
    <row r="152739" spans="12:14" x14ac:dyDescent="0.25">
      <c r="L152739" s="9"/>
      <c r="M152739" s="9"/>
      <c r="N152739" s="9"/>
    </row>
    <row r="152740" spans="12:14" x14ac:dyDescent="0.25">
      <c r="L152740" s="9"/>
      <c r="M152740" s="9"/>
      <c r="N152740" s="9"/>
    </row>
    <row r="152741" spans="12:14" x14ac:dyDescent="0.25">
      <c r="L152741" s="9"/>
      <c r="M152741" s="9"/>
      <c r="N152741" s="9"/>
    </row>
    <row r="152742" spans="12:14" x14ac:dyDescent="0.25">
      <c r="L152742" s="9"/>
      <c r="M152742" s="9"/>
      <c r="N152742" s="9"/>
    </row>
    <row r="152743" spans="12:14" x14ac:dyDescent="0.25">
      <c r="L152743" s="9"/>
      <c r="M152743" s="9"/>
      <c r="N152743" s="9"/>
    </row>
    <row r="152744" spans="12:14" x14ac:dyDescent="0.25">
      <c r="L152744" s="9"/>
      <c r="M152744" s="9"/>
      <c r="N152744" s="9"/>
    </row>
    <row r="152745" spans="12:14" x14ac:dyDescent="0.25">
      <c r="L152745" s="9"/>
      <c r="M152745" s="9"/>
      <c r="N152745" s="9"/>
    </row>
    <row r="152746" spans="12:14" x14ac:dyDescent="0.25">
      <c r="L152746" s="9"/>
      <c r="M152746" s="9"/>
      <c r="N152746" s="9"/>
    </row>
    <row r="152747" spans="12:14" x14ac:dyDescent="0.25">
      <c r="L152747" s="9"/>
      <c r="M152747" s="9"/>
      <c r="N152747" s="9"/>
    </row>
    <row r="152748" spans="12:14" x14ac:dyDescent="0.25">
      <c r="L152748" s="9"/>
      <c r="M152748" s="9"/>
      <c r="N152748" s="9"/>
    </row>
    <row r="152749" spans="12:14" x14ac:dyDescent="0.25">
      <c r="L152749" s="9"/>
      <c r="M152749" s="9"/>
      <c r="N152749" s="9"/>
    </row>
    <row r="152750" spans="12:14" x14ac:dyDescent="0.25">
      <c r="L152750" s="9"/>
      <c r="M152750" s="9"/>
      <c r="N152750" s="9"/>
    </row>
    <row r="152751" spans="12:14" x14ac:dyDescent="0.25">
      <c r="L152751" s="9"/>
      <c r="M152751" s="9"/>
      <c r="N152751" s="9"/>
    </row>
    <row r="152752" spans="12:14" x14ac:dyDescent="0.25">
      <c r="L152752" s="9"/>
      <c r="M152752" s="9"/>
      <c r="N152752" s="9"/>
    </row>
    <row r="152753" spans="12:14" x14ac:dyDescent="0.25">
      <c r="L152753" s="9"/>
      <c r="M152753" s="9"/>
      <c r="N152753" s="9"/>
    </row>
    <row r="152754" spans="12:14" x14ac:dyDescent="0.25">
      <c r="L152754" s="9"/>
      <c r="M152754" s="9"/>
      <c r="N152754" s="9"/>
    </row>
    <row r="152755" spans="12:14" x14ac:dyDescent="0.25">
      <c r="L152755" s="9"/>
      <c r="M152755" s="9"/>
      <c r="N152755" s="9"/>
    </row>
    <row r="152756" spans="12:14" x14ac:dyDescent="0.25">
      <c r="L152756" s="9"/>
      <c r="M152756" s="9"/>
      <c r="N152756" s="9"/>
    </row>
    <row r="152757" spans="12:14" x14ac:dyDescent="0.25">
      <c r="L152757" s="9"/>
      <c r="M152757" s="9"/>
      <c r="N152757" s="9"/>
    </row>
    <row r="152758" spans="12:14" x14ac:dyDescent="0.25">
      <c r="L152758" s="9"/>
      <c r="M152758" s="9"/>
      <c r="N152758" s="9"/>
    </row>
    <row r="152759" spans="12:14" x14ac:dyDescent="0.25">
      <c r="L152759" s="9"/>
      <c r="M152759" s="9"/>
      <c r="N152759" s="9"/>
    </row>
    <row r="152760" spans="12:14" x14ac:dyDescent="0.25">
      <c r="L152760" s="9"/>
      <c r="M152760" s="9"/>
      <c r="N152760" s="9"/>
    </row>
    <row r="152761" spans="12:14" x14ac:dyDescent="0.25">
      <c r="L152761" s="9"/>
      <c r="M152761" s="9"/>
      <c r="N152761" s="9"/>
    </row>
    <row r="152762" spans="12:14" x14ac:dyDescent="0.25">
      <c r="L152762" s="9"/>
      <c r="M152762" s="9"/>
      <c r="N152762" s="9"/>
    </row>
    <row r="152763" spans="12:14" x14ac:dyDescent="0.25">
      <c r="L152763" s="9"/>
      <c r="M152763" s="9"/>
      <c r="N152763" s="9"/>
    </row>
    <row r="152764" spans="12:14" x14ac:dyDescent="0.25">
      <c r="L152764" s="9"/>
      <c r="M152764" s="9"/>
      <c r="N152764" s="9"/>
    </row>
    <row r="152765" spans="12:14" x14ac:dyDescent="0.25">
      <c r="L152765" s="9"/>
      <c r="M152765" s="9"/>
      <c r="N152765" s="9"/>
    </row>
    <row r="152766" spans="12:14" x14ac:dyDescent="0.25">
      <c r="L152766" s="9"/>
      <c r="M152766" s="9"/>
      <c r="N152766" s="9"/>
    </row>
    <row r="152767" spans="12:14" x14ac:dyDescent="0.25">
      <c r="L152767" s="9"/>
      <c r="M152767" s="9"/>
      <c r="N152767" s="9"/>
    </row>
    <row r="152768" spans="12:14" x14ac:dyDescent="0.25">
      <c r="L152768" s="9"/>
      <c r="M152768" s="9"/>
      <c r="N152768" s="9"/>
    </row>
    <row r="152769" spans="12:14" x14ac:dyDescent="0.25">
      <c r="L152769" s="9"/>
      <c r="M152769" s="9"/>
      <c r="N152769" s="9"/>
    </row>
    <row r="152770" spans="12:14" x14ac:dyDescent="0.25">
      <c r="L152770" s="9"/>
      <c r="M152770" s="9"/>
      <c r="N152770" s="9"/>
    </row>
    <row r="152771" spans="12:14" x14ac:dyDescent="0.25">
      <c r="L152771" s="9"/>
      <c r="M152771" s="9"/>
      <c r="N152771" s="9"/>
    </row>
    <row r="152772" spans="12:14" x14ac:dyDescent="0.25">
      <c r="L152772" s="9"/>
      <c r="M152772" s="9"/>
      <c r="N152772" s="9"/>
    </row>
    <row r="152773" spans="12:14" x14ac:dyDescent="0.25">
      <c r="L152773" s="9"/>
      <c r="M152773" s="9"/>
      <c r="N152773" s="9"/>
    </row>
    <row r="152774" spans="12:14" x14ac:dyDescent="0.25">
      <c r="L152774" s="9"/>
      <c r="M152774" s="9"/>
      <c r="N152774" s="9"/>
    </row>
    <row r="152775" spans="12:14" x14ac:dyDescent="0.25">
      <c r="L152775" s="9"/>
      <c r="M152775" s="9"/>
      <c r="N152775" s="9"/>
    </row>
    <row r="152776" spans="12:14" x14ac:dyDescent="0.25">
      <c r="L152776" s="9"/>
      <c r="M152776" s="9"/>
      <c r="N152776" s="9"/>
    </row>
    <row r="152777" spans="12:14" x14ac:dyDescent="0.25">
      <c r="L152777" s="9"/>
      <c r="M152777" s="9"/>
      <c r="N152777" s="9"/>
    </row>
    <row r="152778" spans="12:14" x14ac:dyDescent="0.25">
      <c r="L152778" s="9"/>
      <c r="M152778" s="9"/>
      <c r="N152778" s="9"/>
    </row>
    <row r="152779" spans="12:14" x14ac:dyDescent="0.25">
      <c r="L152779" s="9"/>
      <c r="M152779" s="9"/>
      <c r="N152779" s="9"/>
    </row>
    <row r="152780" spans="12:14" x14ac:dyDescent="0.25">
      <c r="L152780" s="9"/>
      <c r="M152780" s="9"/>
      <c r="N152780" s="9"/>
    </row>
    <row r="152781" spans="12:14" x14ac:dyDescent="0.25">
      <c r="L152781" s="9"/>
      <c r="M152781" s="9"/>
      <c r="N152781" s="9"/>
    </row>
    <row r="152782" spans="12:14" x14ac:dyDescent="0.25">
      <c r="L152782" s="9"/>
      <c r="M152782" s="9"/>
      <c r="N152782" s="9"/>
    </row>
    <row r="152783" spans="12:14" x14ac:dyDescent="0.25">
      <c r="L152783" s="9"/>
      <c r="M152783" s="9"/>
      <c r="N152783" s="9"/>
    </row>
    <row r="152784" spans="12:14" x14ac:dyDescent="0.25">
      <c r="L152784" s="9"/>
      <c r="M152784" s="9"/>
      <c r="N152784" s="9"/>
    </row>
    <row r="152785" spans="12:14" x14ac:dyDescent="0.25">
      <c r="L152785" s="9"/>
      <c r="M152785" s="9"/>
      <c r="N152785" s="9"/>
    </row>
    <row r="152786" spans="12:14" x14ac:dyDescent="0.25">
      <c r="L152786" s="9"/>
      <c r="M152786" s="9"/>
      <c r="N152786" s="9"/>
    </row>
    <row r="152787" spans="12:14" x14ac:dyDescent="0.25">
      <c r="L152787" s="9"/>
      <c r="M152787" s="9"/>
      <c r="N152787" s="9"/>
    </row>
    <row r="152788" spans="12:14" x14ac:dyDescent="0.25">
      <c r="L152788" s="9"/>
      <c r="M152788" s="9"/>
      <c r="N152788" s="9"/>
    </row>
    <row r="152789" spans="12:14" x14ac:dyDescent="0.25">
      <c r="L152789" s="9"/>
      <c r="M152789" s="9"/>
      <c r="N152789" s="9"/>
    </row>
    <row r="152790" spans="12:14" x14ac:dyDescent="0.25">
      <c r="L152790" s="9"/>
      <c r="M152790" s="9"/>
      <c r="N152790" s="9"/>
    </row>
    <row r="152791" spans="12:14" x14ac:dyDescent="0.25">
      <c r="L152791" s="9"/>
      <c r="M152791" s="9"/>
      <c r="N152791" s="9"/>
    </row>
    <row r="152792" spans="12:14" x14ac:dyDescent="0.25">
      <c r="L152792" s="9"/>
      <c r="M152792" s="9"/>
      <c r="N152792" s="9"/>
    </row>
    <row r="152793" spans="12:14" x14ac:dyDescent="0.25">
      <c r="L152793" s="9"/>
      <c r="M152793" s="9"/>
      <c r="N152793" s="9"/>
    </row>
    <row r="152794" spans="12:14" x14ac:dyDescent="0.25">
      <c r="L152794" s="9"/>
      <c r="M152794" s="9"/>
      <c r="N152794" s="9"/>
    </row>
    <row r="152795" spans="12:14" x14ac:dyDescent="0.25">
      <c r="L152795" s="9"/>
      <c r="M152795" s="9"/>
      <c r="N152795" s="9"/>
    </row>
    <row r="152796" spans="12:14" x14ac:dyDescent="0.25">
      <c r="L152796" s="9"/>
      <c r="M152796" s="9"/>
      <c r="N152796" s="9"/>
    </row>
    <row r="152797" spans="12:14" x14ac:dyDescent="0.25">
      <c r="L152797" s="9"/>
      <c r="M152797" s="9"/>
      <c r="N152797" s="9"/>
    </row>
    <row r="152798" spans="12:14" x14ac:dyDescent="0.25">
      <c r="L152798" s="9"/>
      <c r="M152798" s="9"/>
      <c r="N152798" s="9"/>
    </row>
    <row r="152799" spans="12:14" x14ac:dyDescent="0.25">
      <c r="L152799" s="9"/>
      <c r="M152799" s="9"/>
      <c r="N152799" s="9"/>
    </row>
    <row r="152800" spans="12:14" x14ac:dyDescent="0.25">
      <c r="L152800" s="9"/>
      <c r="M152800" s="9"/>
      <c r="N152800" s="9"/>
    </row>
    <row r="152801" spans="12:14" x14ac:dyDescent="0.25">
      <c r="L152801" s="9"/>
      <c r="M152801" s="9"/>
      <c r="N152801" s="9"/>
    </row>
    <row r="152802" spans="12:14" x14ac:dyDescent="0.25">
      <c r="L152802" s="9"/>
      <c r="M152802" s="9"/>
      <c r="N152802" s="9"/>
    </row>
    <row r="152803" spans="12:14" x14ac:dyDescent="0.25">
      <c r="L152803" s="9"/>
      <c r="M152803" s="9"/>
      <c r="N152803" s="9"/>
    </row>
    <row r="152804" spans="12:14" x14ac:dyDescent="0.25">
      <c r="L152804" s="9"/>
      <c r="M152804" s="9"/>
      <c r="N152804" s="9"/>
    </row>
    <row r="152805" spans="12:14" x14ac:dyDescent="0.25">
      <c r="L152805" s="9"/>
      <c r="M152805" s="9"/>
      <c r="N152805" s="9"/>
    </row>
    <row r="152806" spans="12:14" x14ac:dyDescent="0.25">
      <c r="L152806" s="9"/>
      <c r="M152806" s="9"/>
      <c r="N152806" s="9"/>
    </row>
    <row r="152807" spans="12:14" x14ac:dyDescent="0.25">
      <c r="L152807" s="9"/>
      <c r="M152807" s="9"/>
      <c r="N152807" s="9"/>
    </row>
    <row r="152808" spans="12:14" x14ac:dyDescent="0.25">
      <c r="L152808" s="9"/>
      <c r="M152808" s="9"/>
      <c r="N152808" s="9"/>
    </row>
    <row r="152809" spans="12:14" x14ac:dyDescent="0.25">
      <c r="L152809" s="9"/>
      <c r="M152809" s="9"/>
      <c r="N152809" s="9"/>
    </row>
    <row r="152810" spans="12:14" x14ac:dyDescent="0.25">
      <c r="L152810" s="9"/>
      <c r="M152810" s="9"/>
      <c r="N152810" s="9"/>
    </row>
    <row r="152811" spans="12:14" x14ac:dyDescent="0.25">
      <c r="L152811" s="9"/>
      <c r="M152811" s="9"/>
      <c r="N152811" s="9"/>
    </row>
    <row r="152812" spans="12:14" x14ac:dyDescent="0.25">
      <c r="L152812" s="9"/>
      <c r="M152812" s="9"/>
      <c r="N152812" s="9"/>
    </row>
    <row r="152813" spans="12:14" x14ac:dyDescent="0.25">
      <c r="L152813" s="9"/>
      <c r="M152813" s="9"/>
      <c r="N152813" s="9"/>
    </row>
    <row r="152814" spans="12:14" x14ac:dyDescent="0.25">
      <c r="L152814" s="9"/>
      <c r="M152814" s="9"/>
      <c r="N152814" s="9"/>
    </row>
    <row r="152815" spans="12:14" x14ac:dyDescent="0.25">
      <c r="L152815" s="9"/>
      <c r="M152815" s="9"/>
      <c r="N152815" s="9"/>
    </row>
    <row r="152816" spans="12:14" x14ac:dyDescent="0.25">
      <c r="L152816" s="9"/>
      <c r="M152816" s="9"/>
      <c r="N152816" s="9"/>
    </row>
    <row r="152817" spans="12:14" x14ac:dyDescent="0.25">
      <c r="L152817" s="9"/>
      <c r="M152817" s="9"/>
      <c r="N152817" s="9"/>
    </row>
    <row r="152818" spans="12:14" x14ac:dyDescent="0.25">
      <c r="L152818" s="9"/>
      <c r="M152818" s="9"/>
      <c r="N152818" s="9"/>
    </row>
    <row r="152819" spans="12:14" x14ac:dyDescent="0.25">
      <c r="L152819" s="9"/>
      <c r="M152819" s="9"/>
      <c r="N152819" s="9"/>
    </row>
    <row r="152820" spans="12:14" x14ac:dyDescent="0.25">
      <c r="L152820" s="9"/>
      <c r="M152820" s="9"/>
      <c r="N152820" s="9"/>
    </row>
    <row r="152821" spans="12:14" x14ac:dyDescent="0.25">
      <c r="L152821" s="9"/>
      <c r="M152821" s="9"/>
      <c r="N152821" s="9"/>
    </row>
    <row r="152822" spans="12:14" x14ac:dyDescent="0.25">
      <c r="L152822" s="9"/>
      <c r="M152822" s="9"/>
      <c r="N152822" s="9"/>
    </row>
    <row r="152823" spans="12:14" x14ac:dyDescent="0.25">
      <c r="L152823" s="9"/>
      <c r="M152823" s="9"/>
      <c r="N152823" s="9"/>
    </row>
    <row r="152824" spans="12:14" x14ac:dyDescent="0.25">
      <c r="L152824" s="9"/>
      <c r="M152824" s="9"/>
      <c r="N152824" s="9"/>
    </row>
    <row r="152825" spans="12:14" x14ac:dyDescent="0.25">
      <c r="L152825" s="9"/>
      <c r="M152825" s="9"/>
      <c r="N152825" s="9"/>
    </row>
    <row r="152826" spans="12:14" x14ac:dyDescent="0.25">
      <c r="L152826" s="9"/>
      <c r="M152826" s="9"/>
      <c r="N152826" s="9"/>
    </row>
    <row r="152827" spans="12:14" x14ac:dyDescent="0.25">
      <c r="L152827" s="9"/>
      <c r="M152827" s="9"/>
      <c r="N152827" s="9"/>
    </row>
    <row r="152828" spans="12:14" x14ac:dyDescent="0.25">
      <c r="L152828" s="9"/>
      <c r="M152828" s="9"/>
      <c r="N152828" s="9"/>
    </row>
    <row r="152829" spans="12:14" x14ac:dyDescent="0.25">
      <c r="L152829" s="9"/>
      <c r="M152829" s="9"/>
      <c r="N152829" s="9"/>
    </row>
    <row r="152830" spans="12:14" x14ac:dyDescent="0.25">
      <c r="L152830" s="9"/>
      <c r="M152830" s="9"/>
      <c r="N152830" s="9"/>
    </row>
    <row r="152831" spans="12:14" x14ac:dyDescent="0.25">
      <c r="L152831" s="9"/>
      <c r="M152831" s="9"/>
      <c r="N152831" s="9"/>
    </row>
    <row r="152832" spans="12:14" x14ac:dyDescent="0.25">
      <c r="L152832" s="9"/>
      <c r="M152832" s="9"/>
      <c r="N152832" s="9"/>
    </row>
    <row r="152833" spans="12:14" x14ac:dyDescent="0.25">
      <c r="L152833" s="9"/>
      <c r="M152833" s="9"/>
      <c r="N152833" s="9"/>
    </row>
    <row r="152834" spans="12:14" x14ac:dyDescent="0.25">
      <c r="L152834" s="9"/>
      <c r="M152834" s="9"/>
      <c r="N152834" s="9"/>
    </row>
    <row r="152835" spans="12:14" x14ac:dyDescent="0.25">
      <c r="L152835" s="9"/>
      <c r="M152835" s="9"/>
      <c r="N152835" s="9"/>
    </row>
    <row r="152836" spans="12:14" x14ac:dyDescent="0.25">
      <c r="L152836" s="9"/>
      <c r="M152836" s="9"/>
      <c r="N152836" s="9"/>
    </row>
    <row r="152837" spans="12:14" x14ac:dyDescent="0.25">
      <c r="L152837" s="9"/>
      <c r="M152837" s="9"/>
      <c r="N152837" s="9"/>
    </row>
    <row r="152838" spans="12:14" x14ac:dyDescent="0.25">
      <c r="L152838" s="9"/>
      <c r="M152838" s="9"/>
      <c r="N152838" s="9"/>
    </row>
    <row r="152839" spans="12:14" x14ac:dyDescent="0.25">
      <c r="L152839" s="9"/>
      <c r="M152839" s="9"/>
      <c r="N152839" s="9"/>
    </row>
    <row r="152840" spans="12:14" x14ac:dyDescent="0.25">
      <c r="L152840" s="9"/>
      <c r="M152840" s="9"/>
      <c r="N152840" s="9"/>
    </row>
    <row r="152841" spans="12:14" x14ac:dyDescent="0.25">
      <c r="L152841" s="9"/>
      <c r="M152841" s="9"/>
      <c r="N152841" s="9"/>
    </row>
    <row r="152842" spans="12:14" x14ac:dyDescent="0.25">
      <c r="L152842" s="9"/>
      <c r="M152842" s="9"/>
      <c r="N152842" s="9"/>
    </row>
    <row r="152843" spans="12:14" x14ac:dyDescent="0.25">
      <c r="L152843" s="9"/>
      <c r="M152843" s="9"/>
      <c r="N152843" s="9"/>
    </row>
    <row r="152844" spans="12:14" x14ac:dyDescent="0.25">
      <c r="L152844" s="9"/>
      <c r="M152844" s="9"/>
      <c r="N152844" s="9"/>
    </row>
    <row r="152845" spans="12:14" x14ac:dyDescent="0.25">
      <c r="L152845" s="9"/>
      <c r="M152845" s="9"/>
      <c r="N152845" s="9"/>
    </row>
    <row r="152846" spans="12:14" x14ac:dyDescent="0.25">
      <c r="L152846" s="9"/>
      <c r="M152846" s="9"/>
      <c r="N152846" s="9"/>
    </row>
    <row r="152847" spans="12:14" x14ac:dyDescent="0.25">
      <c r="L152847" s="9"/>
      <c r="M152847" s="9"/>
      <c r="N152847" s="9"/>
    </row>
    <row r="152848" spans="12:14" x14ac:dyDescent="0.25">
      <c r="L152848" s="9"/>
      <c r="M152848" s="9"/>
      <c r="N152848" s="9"/>
    </row>
    <row r="152849" spans="12:14" x14ac:dyDescent="0.25">
      <c r="L152849" s="9"/>
      <c r="M152849" s="9"/>
      <c r="N152849" s="9"/>
    </row>
    <row r="152850" spans="12:14" x14ac:dyDescent="0.25">
      <c r="L152850" s="9"/>
      <c r="M152850" s="9"/>
      <c r="N152850" s="9"/>
    </row>
    <row r="152851" spans="12:14" x14ac:dyDescent="0.25">
      <c r="L152851" s="9"/>
      <c r="M152851" s="9"/>
      <c r="N152851" s="9"/>
    </row>
    <row r="152852" spans="12:14" x14ac:dyDescent="0.25">
      <c r="L152852" s="9"/>
      <c r="M152852" s="9"/>
      <c r="N152852" s="9"/>
    </row>
    <row r="152853" spans="12:14" x14ac:dyDescent="0.25">
      <c r="L152853" s="9"/>
      <c r="M152853" s="9"/>
      <c r="N152853" s="9"/>
    </row>
    <row r="152854" spans="12:14" x14ac:dyDescent="0.25">
      <c r="L152854" s="9"/>
      <c r="M152854" s="9"/>
      <c r="N152854" s="9"/>
    </row>
    <row r="152855" spans="12:14" x14ac:dyDescent="0.25">
      <c r="L152855" s="9"/>
      <c r="M152855" s="9"/>
      <c r="N152855" s="9"/>
    </row>
    <row r="152856" spans="12:14" x14ac:dyDescent="0.25">
      <c r="L152856" s="9"/>
      <c r="M152856" s="9"/>
      <c r="N152856" s="9"/>
    </row>
    <row r="152857" spans="12:14" x14ac:dyDescent="0.25">
      <c r="L152857" s="9"/>
      <c r="M152857" s="9"/>
      <c r="N152857" s="9"/>
    </row>
    <row r="152858" spans="12:14" x14ac:dyDescent="0.25">
      <c r="L152858" s="9"/>
      <c r="M152858" s="9"/>
      <c r="N152858" s="9"/>
    </row>
    <row r="152859" spans="12:14" x14ac:dyDescent="0.25">
      <c r="L152859" s="9"/>
      <c r="M152859" s="9"/>
      <c r="N152859" s="9"/>
    </row>
    <row r="152860" spans="12:14" x14ac:dyDescent="0.25">
      <c r="L152860" s="9"/>
      <c r="M152860" s="9"/>
      <c r="N152860" s="9"/>
    </row>
    <row r="152861" spans="12:14" x14ac:dyDescent="0.25">
      <c r="L152861" s="9"/>
      <c r="M152861" s="9"/>
      <c r="N152861" s="9"/>
    </row>
    <row r="152862" spans="12:14" x14ac:dyDescent="0.25">
      <c r="L152862" s="9"/>
      <c r="M152862" s="9"/>
      <c r="N152862" s="9"/>
    </row>
    <row r="152863" spans="12:14" x14ac:dyDescent="0.25">
      <c r="L152863" s="9"/>
      <c r="M152863" s="9"/>
      <c r="N152863" s="9"/>
    </row>
    <row r="152864" spans="12:14" x14ac:dyDescent="0.25">
      <c r="L152864" s="9"/>
      <c r="M152864" s="9"/>
      <c r="N152864" s="9"/>
    </row>
    <row r="152865" spans="12:14" x14ac:dyDescent="0.25">
      <c r="L152865" s="9"/>
      <c r="M152865" s="9"/>
      <c r="N152865" s="9"/>
    </row>
    <row r="152866" spans="12:14" x14ac:dyDescent="0.25">
      <c r="L152866" s="9"/>
      <c r="M152866" s="9"/>
      <c r="N152866" s="9"/>
    </row>
    <row r="152867" spans="12:14" x14ac:dyDescent="0.25">
      <c r="L152867" s="9"/>
      <c r="M152867" s="9"/>
      <c r="N152867" s="9"/>
    </row>
    <row r="152868" spans="12:14" x14ac:dyDescent="0.25">
      <c r="L152868" s="9"/>
      <c r="M152868" s="9"/>
      <c r="N152868" s="9"/>
    </row>
    <row r="152869" spans="12:14" x14ac:dyDescent="0.25">
      <c r="L152869" s="9"/>
      <c r="M152869" s="9"/>
      <c r="N152869" s="9"/>
    </row>
    <row r="152870" spans="12:14" x14ac:dyDescent="0.25">
      <c r="L152870" s="9"/>
      <c r="M152870" s="9"/>
      <c r="N152870" s="9"/>
    </row>
    <row r="152871" spans="12:14" x14ac:dyDescent="0.25">
      <c r="L152871" s="9"/>
      <c r="M152871" s="9"/>
      <c r="N152871" s="9"/>
    </row>
    <row r="152872" spans="12:14" x14ac:dyDescent="0.25">
      <c r="L152872" s="9"/>
      <c r="M152872" s="9"/>
      <c r="N152872" s="9"/>
    </row>
    <row r="152873" spans="12:14" x14ac:dyDescent="0.25">
      <c r="L152873" s="9"/>
      <c r="M152873" s="9"/>
      <c r="N152873" s="9"/>
    </row>
    <row r="152874" spans="12:14" x14ac:dyDescent="0.25">
      <c r="L152874" s="9"/>
      <c r="M152874" s="9"/>
      <c r="N152874" s="9"/>
    </row>
    <row r="152875" spans="12:14" x14ac:dyDescent="0.25">
      <c r="L152875" s="9"/>
      <c r="M152875" s="9"/>
      <c r="N152875" s="9"/>
    </row>
    <row r="152876" spans="12:14" x14ac:dyDescent="0.25">
      <c r="L152876" s="9"/>
      <c r="M152876" s="9"/>
      <c r="N152876" s="9"/>
    </row>
    <row r="152877" spans="12:14" x14ac:dyDescent="0.25">
      <c r="L152877" s="9"/>
      <c r="M152877" s="9"/>
      <c r="N152877" s="9"/>
    </row>
    <row r="152878" spans="12:14" x14ac:dyDescent="0.25">
      <c r="L152878" s="9"/>
      <c r="M152878" s="9"/>
      <c r="N152878" s="9"/>
    </row>
    <row r="152879" spans="12:14" x14ac:dyDescent="0.25">
      <c r="L152879" s="9"/>
      <c r="M152879" s="9"/>
      <c r="N152879" s="9"/>
    </row>
    <row r="152880" spans="12:14" x14ac:dyDescent="0.25">
      <c r="L152880" s="9"/>
      <c r="M152880" s="9"/>
      <c r="N152880" s="9"/>
    </row>
    <row r="152881" spans="12:14" x14ac:dyDescent="0.25">
      <c r="L152881" s="9"/>
      <c r="M152881" s="9"/>
      <c r="N152881" s="9"/>
    </row>
    <row r="152882" spans="12:14" x14ac:dyDescent="0.25">
      <c r="L152882" s="9"/>
      <c r="M152882" s="9"/>
      <c r="N152882" s="9"/>
    </row>
    <row r="152883" spans="12:14" x14ac:dyDescent="0.25">
      <c r="L152883" s="9"/>
      <c r="M152883" s="9"/>
      <c r="N152883" s="9"/>
    </row>
    <row r="152884" spans="12:14" x14ac:dyDescent="0.25">
      <c r="L152884" s="9"/>
      <c r="M152884" s="9"/>
      <c r="N152884" s="9"/>
    </row>
    <row r="152885" spans="12:14" x14ac:dyDescent="0.25">
      <c r="L152885" s="9"/>
      <c r="M152885" s="9"/>
      <c r="N152885" s="9"/>
    </row>
    <row r="152886" spans="12:14" x14ac:dyDescent="0.25">
      <c r="L152886" s="9"/>
      <c r="M152886" s="9"/>
      <c r="N152886" s="9"/>
    </row>
    <row r="152887" spans="12:14" x14ac:dyDescent="0.25">
      <c r="L152887" s="9"/>
      <c r="M152887" s="9"/>
      <c r="N152887" s="9"/>
    </row>
    <row r="152888" spans="12:14" x14ac:dyDescent="0.25">
      <c r="L152888" s="9"/>
      <c r="M152888" s="9"/>
      <c r="N152888" s="9"/>
    </row>
    <row r="152889" spans="12:14" x14ac:dyDescent="0.25">
      <c r="L152889" s="9"/>
      <c r="M152889" s="9"/>
      <c r="N152889" s="9"/>
    </row>
    <row r="152890" spans="12:14" x14ac:dyDescent="0.25">
      <c r="L152890" s="9"/>
      <c r="M152890" s="9"/>
      <c r="N152890" s="9"/>
    </row>
    <row r="152891" spans="12:14" x14ac:dyDescent="0.25">
      <c r="L152891" s="9"/>
      <c r="M152891" s="9"/>
      <c r="N152891" s="9"/>
    </row>
    <row r="152892" spans="12:14" x14ac:dyDescent="0.25">
      <c r="L152892" s="9"/>
      <c r="M152892" s="9"/>
      <c r="N152892" s="9"/>
    </row>
    <row r="152893" spans="12:14" x14ac:dyDescent="0.25">
      <c r="L152893" s="9"/>
      <c r="M152893" s="9"/>
      <c r="N152893" s="9"/>
    </row>
    <row r="152894" spans="12:14" x14ac:dyDescent="0.25">
      <c r="L152894" s="9"/>
      <c r="M152894" s="9"/>
      <c r="N152894" s="9"/>
    </row>
    <row r="152895" spans="12:14" x14ac:dyDescent="0.25">
      <c r="L152895" s="9"/>
      <c r="M152895" s="9"/>
      <c r="N152895" s="9"/>
    </row>
    <row r="152896" spans="12:14" x14ac:dyDescent="0.25">
      <c r="L152896" s="9"/>
      <c r="M152896" s="9"/>
      <c r="N152896" s="9"/>
    </row>
    <row r="152897" spans="12:14" x14ac:dyDescent="0.25">
      <c r="L152897" s="9"/>
      <c r="M152897" s="9"/>
      <c r="N152897" s="9"/>
    </row>
    <row r="152898" spans="12:14" x14ac:dyDescent="0.25">
      <c r="L152898" s="9"/>
      <c r="M152898" s="9"/>
      <c r="N152898" s="9"/>
    </row>
    <row r="152899" spans="12:14" x14ac:dyDescent="0.25">
      <c r="L152899" s="9"/>
      <c r="M152899" s="9"/>
      <c r="N152899" s="9"/>
    </row>
    <row r="152900" spans="12:14" x14ac:dyDescent="0.25">
      <c r="L152900" s="9"/>
      <c r="M152900" s="9"/>
      <c r="N152900" s="9"/>
    </row>
    <row r="152901" spans="12:14" x14ac:dyDescent="0.25">
      <c r="L152901" s="9"/>
      <c r="M152901" s="9"/>
      <c r="N152901" s="9"/>
    </row>
    <row r="152902" spans="12:14" x14ac:dyDescent="0.25">
      <c r="L152902" s="9"/>
      <c r="M152902" s="9"/>
      <c r="N152902" s="9"/>
    </row>
    <row r="152903" spans="12:14" x14ac:dyDescent="0.25">
      <c r="L152903" s="9"/>
      <c r="M152903" s="9"/>
      <c r="N152903" s="9"/>
    </row>
    <row r="152904" spans="12:14" x14ac:dyDescent="0.25">
      <c r="L152904" s="9"/>
      <c r="M152904" s="9"/>
      <c r="N152904" s="9"/>
    </row>
    <row r="152905" spans="12:14" x14ac:dyDescent="0.25">
      <c r="L152905" s="9"/>
      <c r="M152905" s="9"/>
      <c r="N152905" s="9"/>
    </row>
    <row r="152906" spans="12:14" x14ac:dyDescent="0.25">
      <c r="L152906" s="9"/>
      <c r="M152906" s="9"/>
      <c r="N152906" s="9"/>
    </row>
    <row r="152907" spans="12:14" x14ac:dyDescent="0.25">
      <c r="L152907" s="9"/>
      <c r="M152907" s="9"/>
      <c r="N152907" s="9"/>
    </row>
    <row r="152908" spans="12:14" x14ac:dyDescent="0.25">
      <c r="L152908" s="9"/>
      <c r="M152908" s="9"/>
      <c r="N152908" s="9"/>
    </row>
    <row r="152909" spans="12:14" x14ac:dyDescent="0.25">
      <c r="L152909" s="9"/>
      <c r="M152909" s="9"/>
      <c r="N152909" s="9"/>
    </row>
    <row r="152910" spans="12:14" x14ac:dyDescent="0.25">
      <c r="L152910" s="9"/>
      <c r="M152910" s="9"/>
      <c r="N152910" s="9"/>
    </row>
    <row r="152911" spans="12:14" x14ac:dyDescent="0.25">
      <c r="L152911" s="9"/>
      <c r="M152911" s="9"/>
      <c r="N152911" s="9"/>
    </row>
    <row r="152912" spans="12:14" x14ac:dyDescent="0.25">
      <c r="L152912" s="9"/>
      <c r="M152912" s="9"/>
      <c r="N152912" s="9"/>
    </row>
    <row r="152913" spans="12:14" x14ac:dyDescent="0.25">
      <c r="L152913" s="9"/>
      <c r="M152913" s="9"/>
      <c r="N152913" s="9"/>
    </row>
    <row r="152914" spans="12:14" x14ac:dyDescent="0.25">
      <c r="L152914" s="9"/>
      <c r="M152914" s="9"/>
      <c r="N152914" s="9"/>
    </row>
    <row r="152915" spans="12:14" x14ac:dyDescent="0.25">
      <c r="L152915" s="9"/>
      <c r="M152915" s="9"/>
      <c r="N152915" s="9"/>
    </row>
    <row r="152916" spans="12:14" x14ac:dyDescent="0.25">
      <c r="L152916" s="9"/>
      <c r="M152916" s="9"/>
      <c r="N152916" s="9"/>
    </row>
    <row r="152917" spans="12:14" x14ac:dyDescent="0.25">
      <c r="L152917" s="9"/>
      <c r="M152917" s="9"/>
      <c r="N152917" s="9"/>
    </row>
    <row r="152918" spans="12:14" x14ac:dyDescent="0.25">
      <c r="L152918" s="9"/>
      <c r="M152918" s="9"/>
      <c r="N152918" s="9"/>
    </row>
    <row r="152919" spans="12:14" x14ac:dyDescent="0.25">
      <c r="L152919" s="9"/>
      <c r="M152919" s="9"/>
      <c r="N152919" s="9"/>
    </row>
    <row r="152920" spans="12:14" x14ac:dyDescent="0.25">
      <c r="L152920" s="9"/>
      <c r="M152920" s="9"/>
      <c r="N152920" s="9"/>
    </row>
    <row r="152921" spans="12:14" x14ac:dyDescent="0.25">
      <c r="L152921" s="9"/>
      <c r="M152921" s="9"/>
      <c r="N152921" s="9"/>
    </row>
    <row r="152922" spans="12:14" x14ac:dyDescent="0.25">
      <c r="L152922" s="9"/>
      <c r="M152922" s="9"/>
      <c r="N152922" s="9"/>
    </row>
    <row r="152923" spans="12:14" x14ac:dyDescent="0.25">
      <c r="L152923" s="9"/>
      <c r="M152923" s="9"/>
      <c r="N152923" s="9"/>
    </row>
    <row r="152924" spans="12:14" x14ac:dyDescent="0.25">
      <c r="L152924" s="9"/>
      <c r="M152924" s="9"/>
      <c r="N152924" s="9"/>
    </row>
    <row r="152925" spans="12:14" x14ac:dyDescent="0.25">
      <c r="L152925" s="9"/>
      <c r="M152925" s="9"/>
      <c r="N152925" s="9"/>
    </row>
    <row r="152926" spans="12:14" x14ac:dyDescent="0.25">
      <c r="L152926" s="9"/>
      <c r="M152926" s="9"/>
      <c r="N152926" s="9"/>
    </row>
    <row r="152927" spans="12:14" x14ac:dyDescent="0.25">
      <c r="L152927" s="9"/>
      <c r="M152927" s="9"/>
      <c r="N152927" s="9"/>
    </row>
    <row r="152928" spans="12:14" x14ac:dyDescent="0.25">
      <c r="L152928" s="9"/>
      <c r="M152928" s="9"/>
      <c r="N152928" s="9"/>
    </row>
    <row r="152929" spans="12:14" x14ac:dyDescent="0.25">
      <c r="L152929" s="9"/>
      <c r="M152929" s="9"/>
      <c r="N152929" s="9"/>
    </row>
    <row r="152930" spans="12:14" x14ac:dyDescent="0.25">
      <c r="L152930" s="9"/>
      <c r="M152930" s="9"/>
      <c r="N152930" s="9"/>
    </row>
    <row r="152931" spans="12:14" x14ac:dyDescent="0.25">
      <c r="L152931" s="9"/>
      <c r="M152931" s="9"/>
      <c r="N152931" s="9"/>
    </row>
    <row r="152932" spans="12:14" x14ac:dyDescent="0.25">
      <c r="L152932" s="9"/>
      <c r="M152932" s="9"/>
      <c r="N152932" s="9"/>
    </row>
    <row r="152933" spans="12:14" x14ac:dyDescent="0.25">
      <c r="L152933" s="9"/>
      <c r="M152933" s="9"/>
      <c r="N152933" s="9"/>
    </row>
    <row r="152934" spans="12:14" x14ac:dyDescent="0.25">
      <c r="L152934" s="9"/>
      <c r="M152934" s="9"/>
      <c r="N152934" s="9"/>
    </row>
    <row r="152935" spans="12:14" x14ac:dyDescent="0.25">
      <c r="L152935" s="9"/>
      <c r="M152935" s="9"/>
      <c r="N152935" s="9"/>
    </row>
    <row r="152936" spans="12:14" x14ac:dyDescent="0.25">
      <c r="L152936" s="9"/>
      <c r="M152936" s="9"/>
      <c r="N152936" s="9"/>
    </row>
    <row r="152937" spans="12:14" x14ac:dyDescent="0.25">
      <c r="L152937" s="9"/>
      <c r="M152937" s="9"/>
      <c r="N152937" s="9"/>
    </row>
    <row r="152938" spans="12:14" x14ac:dyDescent="0.25">
      <c r="L152938" s="9"/>
      <c r="M152938" s="9"/>
      <c r="N152938" s="9"/>
    </row>
    <row r="152939" spans="12:14" x14ac:dyDescent="0.25">
      <c r="L152939" s="9"/>
      <c r="M152939" s="9"/>
      <c r="N152939" s="9"/>
    </row>
    <row r="152940" spans="12:14" x14ac:dyDescent="0.25">
      <c r="L152940" s="9"/>
      <c r="M152940" s="9"/>
      <c r="N152940" s="9"/>
    </row>
    <row r="152941" spans="12:14" x14ac:dyDescent="0.25">
      <c r="L152941" s="9"/>
      <c r="M152941" s="9"/>
      <c r="N152941" s="9"/>
    </row>
    <row r="152942" spans="12:14" x14ac:dyDescent="0.25">
      <c r="L152942" s="9"/>
      <c r="M152942" s="9"/>
      <c r="N152942" s="9"/>
    </row>
    <row r="152943" spans="12:14" x14ac:dyDescent="0.25">
      <c r="L152943" s="9"/>
      <c r="M152943" s="9"/>
      <c r="N152943" s="9"/>
    </row>
    <row r="152944" spans="12:14" x14ac:dyDescent="0.25">
      <c r="L152944" s="9"/>
      <c r="M152944" s="9"/>
      <c r="N152944" s="9"/>
    </row>
    <row r="152945" spans="12:14" x14ac:dyDescent="0.25">
      <c r="L152945" s="9"/>
      <c r="M152945" s="9"/>
      <c r="N152945" s="9"/>
    </row>
    <row r="152946" spans="12:14" x14ac:dyDescent="0.25">
      <c r="L152946" s="9"/>
      <c r="M152946" s="9"/>
      <c r="N152946" s="9"/>
    </row>
    <row r="152947" spans="12:14" x14ac:dyDescent="0.25">
      <c r="L152947" s="9"/>
      <c r="M152947" s="9"/>
      <c r="N152947" s="9"/>
    </row>
    <row r="152948" spans="12:14" x14ac:dyDescent="0.25">
      <c r="L152948" s="9"/>
      <c r="M152948" s="9"/>
      <c r="N152948" s="9"/>
    </row>
    <row r="152949" spans="12:14" x14ac:dyDescent="0.25">
      <c r="L152949" s="9"/>
      <c r="M152949" s="9"/>
      <c r="N152949" s="9"/>
    </row>
    <row r="152950" spans="12:14" x14ac:dyDescent="0.25">
      <c r="L152950" s="9"/>
      <c r="M152950" s="9"/>
      <c r="N152950" s="9"/>
    </row>
    <row r="152951" spans="12:14" x14ac:dyDescent="0.25">
      <c r="L152951" s="9"/>
      <c r="M152951" s="9"/>
      <c r="N152951" s="9"/>
    </row>
    <row r="152952" spans="12:14" x14ac:dyDescent="0.25">
      <c r="L152952" s="9"/>
      <c r="M152952" s="9"/>
      <c r="N152952" s="9"/>
    </row>
    <row r="152953" spans="12:14" x14ac:dyDescent="0.25">
      <c r="L152953" s="9"/>
      <c r="M152953" s="9"/>
      <c r="N152953" s="9"/>
    </row>
    <row r="152954" spans="12:14" x14ac:dyDescent="0.25">
      <c r="L152954" s="9"/>
      <c r="M152954" s="9"/>
      <c r="N152954" s="9"/>
    </row>
    <row r="152955" spans="12:14" x14ac:dyDescent="0.25">
      <c r="L152955" s="9"/>
      <c r="M152955" s="9"/>
      <c r="N152955" s="9"/>
    </row>
    <row r="152956" spans="12:14" x14ac:dyDescent="0.25">
      <c r="L152956" s="9"/>
      <c r="M152956" s="9"/>
      <c r="N152956" s="9"/>
    </row>
    <row r="152957" spans="12:14" x14ac:dyDescent="0.25">
      <c r="L152957" s="9"/>
      <c r="M152957" s="9"/>
      <c r="N152957" s="9"/>
    </row>
    <row r="152958" spans="12:14" x14ac:dyDescent="0.25">
      <c r="L152958" s="9"/>
      <c r="M152958" s="9"/>
      <c r="N152958" s="9"/>
    </row>
    <row r="152959" spans="12:14" x14ac:dyDescent="0.25">
      <c r="L152959" s="9"/>
      <c r="M152959" s="9"/>
      <c r="N152959" s="9"/>
    </row>
    <row r="152960" spans="12:14" x14ac:dyDescent="0.25">
      <c r="L152960" s="9"/>
      <c r="M152960" s="9"/>
      <c r="N152960" s="9"/>
    </row>
    <row r="152961" spans="12:14" x14ac:dyDescent="0.25">
      <c r="L152961" s="9"/>
      <c r="M152961" s="9"/>
      <c r="N152961" s="9"/>
    </row>
    <row r="152962" spans="12:14" x14ac:dyDescent="0.25">
      <c r="L152962" s="9"/>
      <c r="M152962" s="9"/>
      <c r="N152962" s="9"/>
    </row>
    <row r="152963" spans="12:14" x14ac:dyDescent="0.25">
      <c r="L152963" s="9"/>
      <c r="M152963" s="9"/>
      <c r="N152963" s="9"/>
    </row>
    <row r="152964" spans="12:14" x14ac:dyDescent="0.25">
      <c r="L152964" s="9"/>
      <c r="M152964" s="9"/>
      <c r="N152964" s="9"/>
    </row>
    <row r="152965" spans="12:14" x14ac:dyDescent="0.25">
      <c r="L152965" s="9"/>
      <c r="M152965" s="9"/>
      <c r="N152965" s="9"/>
    </row>
    <row r="152966" spans="12:14" x14ac:dyDescent="0.25">
      <c r="L152966" s="9"/>
      <c r="M152966" s="9"/>
      <c r="N152966" s="9"/>
    </row>
    <row r="152967" spans="12:14" x14ac:dyDescent="0.25">
      <c r="L152967" s="9"/>
      <c r="M152967" s="9"/>
      <c r="N152967" s="9"/>
    </row>
    <row r="152968" spans="12:14" x14ac:dyDescent="0.25">
      <c r="L152968" s="9"/>
      <c r="M152968" s="9"/>
      <c r="N152968" s="9"/>
    </row>
    <row r="152969" spans="12:14" x14ac:dyDescent="0.25">
      <c r="L152969" s="9"/>
      <c r="M152969" s="9"/>
      <c r="N152969" s="9"/>
    </row>
    <row r="152970" spans="12:14" x14ac:dyDescent="0.25">
      <c r="L152970" s="9"/>
      <c r="M152970" s="9"/>
      <c r="N152970" s="9"/>
    </row>
    <row r="152971" spans="12:14" x14ac:dyDescent="0.25">
      <c r="L152971" s="9"/>
      <c r="M152971" s="9"/>
      <c r="N152971" s="9"/>
    </row>
    <row r="152972" spans="12:14" x14ac:dyDescent="0.25">
      <c r="L152972" s="9"/>
      <c r="M152972" s="9"/>
      <c r="N152972" s="9"/>
    </row>
    <row r="152973" spans="12:14" x14ac:dyDescent="0.25">
      <c r="L152973" s="9"/>
      <c r="M152973" s="9"/>
      <c r="N152973" s="9"/>
    </row>
    <row r="152974" spans="12:14" x14ac:dyDescent="0.25">
      <c r="L152974" s="9"/>
      <c r="M152974" s="9"/>
      <c r="N152974" s="9"/>
    </row>
    <row r="152975" spans="12:14" x14ac:dyDescent="0.25">
      <c r="L152975" s="9"/>
      <c r="M152975" s="9"/>
      <c r="N152975" s="9"/>
    </row>
    <row r="152976" spans="12:14" x14ac:dyDescent="0.25">
      <c r="L152976" s="9"/>
      <c r="M152976" s="9"/>
      <c r="N152976" s="9"/>
    </row>
    <row r="152977" spans="12:14" x14ac:dyDescent="0.25">
      <c r="L152977" s="9"/>
      <c r="M152977" s="9"/>
      <c r="N152977" s="9"/>
    </row>
    <row r="152978" spans="12:14" x14ac:dyDescent="0.25">
      <c r="L152978" s="9"/>
      <c r="M152978" s="9"/>
      <c r="N152978" s="9"/>
    </row>
    <row r="152979" spans="12:14" x14ac:dyDescent="0.25">
      <c r="L152979" s="9"/>
      <c r="M152979" s="9"/>
      <c r="N152979" s="9"/>
    </row>
    <row r="152980" spans="12:14" x14ac:dyDescent="0.25">
      <c r="L152980" s="9"/>
      <c r="M152980" s="9"/>
      <c r="N152980" s="9"/>
    </row>
    <row r="152981" spans="12:14" x14ac:dyDescent="0.25">
      <c r="L152981" s="9"/>
      <c r="M152981" s="9"/>
      <c r="N152981" s="9"/>
    </row>
    <row r="152982" spans="12:14" x14ac:dyDescent="0.25">
      <c r="L152982" s="9"/>
      <c r="M152982" s="9"/>
      <c r="N152982" s="9"/>
    </row>
    <row r="152983" spans="12:14" x14ac:dyDescent="0.25">
      <c r="L152983" s="9"/>
      <c r="M152983" s="9"/>
      <c r="N152983" s="9"/>
    </row>
    <row r="152984" spans="12:14" x14ac:dyDescent="0.25">
      <c r="L152984" s="9"/>
      <c r="M152984" s="9"/>
      <c r="N152984" s="9"/>
    </row>
    <row r="152985" spans="12:14" x14ac:dyDescent="0.25">
      <c r="L152985" s="9"/>
      <c r="M152985" s="9"/>
      <c r="N152985" s="9"/>
    </row>
    <row r="152986" spans="12:14" x14ac:dyDescent="0.25">
      <c r="L152986" s="9"/>
      <c r="M152986" s="9"/>
      <c r="N152986" s="9"/>
    </row>
    <row r="152987" spans="12:14" x14ac:dyDescent="0.25">
      <c r="L152987" s="9"/>
      <c r="M152987" s="9"/>
      <c r="N152987" s="9"/>
    </row>
    <row r="152988" spans="12:14" x14ac:dyDescent="0.25">
      <c r="L152988" s="9"/>
      <c r="M152988" s="9"/>
      <c r="N152988" s="9"/>
    </row>
    <row r="152989" spans="12:14" x14ac:dyDescent="0.25">
      <c r="L152989" s="9"/>
      <c r="M152989" s="9"/>
      <c r="N152989" s="9"/>
    </row>
    <row r="152990" spans="12:14" x14ac:dyDescent="0.25">
      <c r="L152990" s="9"/>
      <c r="M152990" s="9"/>
      <c r="N152990" s="9"/>
    </row>
    <row r="152991" spans="12:14" x14ac:dyDescent="0.25">
      <c r="L152991" s="9"/>
      <c r="M152991" s="9"/>
      <c r="N152991" s="9"/>
    </row>
    <row r="152992" spans="12:14" x14ac:dyDescent="0.25">
      <c r="L152992" s="9"/>
      <c r="M152992" s="9"/>
      <c r="N152992" s="9"/>
    </row>
    <row r="152993" spans="12:14" x14ac:dyDescent="0.25">
      <c r="L152993" s="9"/>
      <c r="M152993" s="9"/>
      <c r="N152993" s="9"/>
    </row>
    <row r="152994" spans="12:14" x14ac:dyDescent="0.25">
      <c r="L152994" s="9"/>
      <c r="M152994" s="9"/>
      <c r="N152994" s="9"/>
    </row>
    <row r="152995" spans="12:14" x14ac:dyDescent="0.25">
      <c r="L152995" s="9"/>
      <c r="M152995" s="9"/>
      <c r="N152995" s="9"/>
    </row>
    <row r="152996" spans="12:14" x14ac:dyDescent="0.25">
      <c r="L152996" s="9"/>
      <c r="M152996" s="9"/>
      <c r="N152996" s="9"/>
    </row>
    <row r="152997" spans="12:14" x14ac:dyDescent="0.25">
      <c r="L152997" s="9"/>
      <c r="M152997" s="9"/>
      <c r="N152997" s="9"/>
    </row>
    <row r="152998" spans="12:14" x14ac:dyDescent="0.25">
      <c r="L152998" s="9"/>
      <c r="M152998" s="9"/>
      <c r="N152998" s="9"/>
    </row>
    <row r="152999" spans="12:14" x14ac:dyDescent="0.25">
      <c r="L152999" s="9"/>
      <c r="M152999" s="9"/>
      <c r="N152999" s="9"/>
    </row>
    <row r="153000" spans="12:14" x14ac:dyDescent="0.25">
      <c r="L153000" s="9"/>
      <c r="M153000" s="9"/>
      <c r="N153000" s="9"/>
    </row>
    <row r="153001" spans="12:14" x14ac:dyDescent="0.25">
      <c r="L153001" s="9"/>
      <c r="M153001" s="9"/>
      <c r="N153001" s="9"/>
    </row>
    <row r="153002" spans="12:14" x14ac:dyDescent="0.25">
      <c r="L153002" s="9"/>
      <c r="M153002" s="9"/>
      <c r="N153002" s="9"/>
    </row>
    <row r="153003" spans="12:14" x14ac:dyDescent="0.25">
      <c r="L153003" s="9"/>
      <c r="M153003" s="9"/>
      <c r="N153003" s="9"/>
    </row>
    <row r="153004" spans="12:14" x14ac:dyDescent="0.25">
      <c r="L153004" s="9"/>
      <c r="M153004" s="9"/>
      <c r="N153004" s="9"/>
    </row>
    <row r="153005" spans="12:14" x14ac:dyDescent="0.25">
      <c r="L153005" s="9"/>
      <c r="M153005" s="9"/>
      <c r="N153005" s="9"/>
    </row>
    <row r="153006" spans="12:14" x14ac:dyDescent="0.25">
      <c r="L153006" s="9"/>
      <c r="M153006" s="9"/>
      <c r="N153006" s="9"/>
    </row>
    <row r="153007" spans="12:14" x14ac:dyDescent="0.25">
      <c r="L153007" s="9"/>
      <c r="M153007" s="9"/>
      <c r="N153007" s="9"/>
    </row>
    <row r="153008" spans="12:14" x14ac:dyDescent="0.25">
      <c r="L153008" s="9"/>
      <c r="M153008" s="9"/>
      <c r="N153008" s="9"/>
    </row>
    <row r="153009" spans="12:14" x14ac:dyDescent="0.25">
      <c r="L153009" s="9"/>
      <c r="M153009" s="9"/>
      <c r="N153009" s="9"/>
    </row>
    <row r="153010" spans="12:14" x14ac:dyDescent="0.25">
      <c r="L153010" s="9"/>
      <c r="M153010" s="9"/>
      <c r="N153010" s="9"/>
    </row>
    <row r="153011" spans="12:14" x14ac:dyDescent="0.25">
      <c r="L153011" s="9"/>
      <c r="M153011" s="9"/>
      <c r="N153011" s="9"/>
    </row>
    <row r="153012" spans="12:14" x14ac:dyDescent="0.25">
      <c r="L153012" s="9"/>
      <c r="M153012" s="9"/>
      <c r="N153012" s="9"/>
    </row>
    <row r="153013" spans="12:14" x14ac:dyDescent="0.25">
      <c r="L153013" s="9"/>
      <c r="M153013" s="9"/>
      <c r="N153013" s="9"/>
    </row>
    <row r="153014" spans="12:14" x14ac:dyDescent="0.25">
      <c r="L153014" s="9"/>
      <c r="M153014" s="9"/>
      <c r="N153014" s="9"/>
    </row>
    <row r="153015" spans="12:14" x14ac:dyDescent="0.25">
      <c r="L153015" s="9"/>
      <c r="M153015" s="9"/>
      <c r="N153015" s="9"/>
    </row>
    <row r="153016" spans="12:14" x14ac:dyDescent="0.25">
      <c r="L153016" s="9"/>
      <c r="M153016" s="9"/>
      <c r="N153016" s="9"/>
    </row>
    <row r="153017" spans="12:14" x14ac:dyDescent="0.25">
      <c r="L153017" s="9"/>
      <c r="M153017" s="9"/>
      <c r="N153017" s="9"/>
    </row>
    <row r="153018" spans="12:14" x14ac:dyDescent="0.25">
      <c r="L153018" s="9"/>
      <c r="M153018" s="9"/>
      <c r="N153018" s="9"/>
    </row>
    <row r="153019" spans="12:14" x14ac:dyDescent="0.25">
      <c r="L153019" s="9"/>
      <c r="M153019" s="9"/>
      <c r="N153019" s="9"/>
    </row>
    <row r="153020" spans="12:14" x14ac:dyDescent="0.25">
      <c r="L153020" s="9"/>
      <c r="M153020" s="9"/>
      <c r="N153020" s="9"/>
    </row>
    <row r="153021" spans="12:14" x14ac:dyDescent="0.25">
      <c r="L153021" s="9"/>
      <c r="M153021" s="9"/>
      <c r="N153021" s="9"/>
    </row>
    <row r="153022" spans="12:14" x14ac:dyDescent="0.25">
      <c r="L153022" s="9"/>
      <c r="M153022" s="9"/>
      <c r="N153022" s="9"/>
    </row>
    <row r="153023" spans="12:14" x14ac:dyDescent="0.25">
      <c r="L153023" s="9"/>
      <c r="M153023" s="9"/>
      <c r="N153023" s="9"/>
    </row>
    <row r="153024" spans="12:14" x14ac:dyDescent="0.25">
      <c r="L153024" s="9"/>
      <c r="M153024" s="9"/>
      <c r="N153024" s="9"/>
    </row>
    <row r="153025" spans="12:14" x14ac:dyDescent="0.25">
      <c r="L153025" s="9"/>
      <c r="M153025" s="9"/>
      <c r="N153025" s="9"/>
    </row>
    <row r="153026" spans="12:14" x14ac:dyDescent="0.25">
      <c r="L153026" s="9"/>
      <c r="M153026" s="9"/>
      <c r="N153026" s="9"/>
    </row>
    <row r="153027" spans="12:14" x14ac:dyDescent="0.25">
      <c r="L153027" s="9"/>
      <c r="M153027" s="9"/>
      <c r="N153027" s="9"/>
    </row>
    <row r="153028" spans="12:14" x14ac:dyDescent="0.25">
      <c r="L153028" s="9"/>
      <c r="M153028" s="9"/>
      <c r="N153028" s="9"/>
    </row>
    <row r="153029" spans="12:14" x14ac:dyDescent="0.25">
      <c r="L153029" s="9"/>
      <c r="M153029" s="9"/>
      <c r="N153029" s="9"/>
    </row>
    <row r="153030" spans="12:14" x14ac:dyDescent="0.25">
      <c r="L153030" s="9"/>
      <c r="M153030" s="9"/>
      <c r="N153030" s="9"/>
    </row>
    <row r="153031" spans="12:14" x14ac:dyDescent="0.25">
      <c r="L153031" s="9"/>
      <c r="M153031" s="9"/>
      <c r="N153031" s="9"/>
    </row>
    <row r="153032" spans="12:14" x14ac:dyDescent="0.25">
      <c r="L153032" s="9"/>
      <c r="M153032" s="9"/>
      <c r="N153032" s="9"/>
    </row>
    <row r="153033" spans="12:14" x14ac:dyDescent="0.25">
      <c r="L153033" s="9"/>
      <c r="M153033" s="9"/>
      <c r="N153033" s="9"/>
    </row>
    <row r="153034" spans="12:14" x14ac:dyDescent="0.25">
      <c r="L153034" s="9"/>
      <c r="M153034" s="9"/>
      <c r="N153034" s="9"/>
    </row>
    <row r="153035" spans="12:14" x14ac:dyDescent="0.25">
      <c r="L153035" s="9"/>
      <c r="M153035" s="9"/>
      <c r="N153035" s="9"/>
    </row>
    <row r="153036" spans="12:14" x14ac:dyDescent="0.25">
      <c r="L153036" s="9"/>
      <c r="M153036" s="9"/>
      <c r="N153036" s="9"/>
    </row>
    <row r="153037" spans="12:14" x14ac:dyDescent="0.25">
      <c r="L153037" s="9"/>
      <c r="M153037" s="9"/>
      <c r="N153037" s="9"/>
    </row>
    <row r="153038" spans="12:14" x14ac:dyDescent="0.25">
      <c r="L153038" s="9"/>
      <c r="M153038" s="9"/>
      <c r="N153038" s="9"/>
    </row>
    <row r="153039" spans="12:14" x14ac:dyDescent="0.25">
      <c r="L153039" s="9"/>
      <c r="M153039" s="9"/>
      <c r="N153039" s="9"/>
    </row>
    <row r="153040" spans="12:14" x14ac:dyDescent="0.25">
      <c r="L153040" s="9"/>
      <c r="M153040" s="9"/>
      <c r="N153040" s="9"/>
    </row>
    <row r="153041" spans="12:14" x14ac:dyDescent="0.25">
      <c r="L153041" s="9"/>
      <c r="M153041" s="9"/>
      <c r="N153041" s="9"/>
    </row>
    <row r="153042" spans="12:14" x14ac:dyDescent="0.25">
      <c r="L153042" s="9"/>
      <c r="M153042" s="9"/>
      <c r="N153042" s="9"/>
    </row>
    <row r="153043" spans="12:14" x14ac:dyDescent="0.25">
      <c r="L153043" s="9"/>
      <c r="M153043" s="9"/>
      <c r="N153043" s="9"/>
    </row>
    <row r="153044" spans="12:14" x14ac:dyDescent="0.25">
      <c r="L153044" s="9"/>
      <c r="M153044" s="9"/>
      <c r="N153044" s="9"/>
    </row>
    <row r="153045" spans="12:14" x14ac:dyDescent="0.25">
      <c r="L153045" s="9"/>
      <c r="M153045" s="9"/>
      <c r="N153045" s="9"/>
    </row>
    <row r="153046" spans="12:14" x14ac:dyDescent="0.25">
      <c r="L153046" s="9"/>
      <c r="M153046" s="9"/>
      <c r="N153046" s="9"/>
    </row>
    <row r="153047" spans="12:14" x14ac:dyDescent="0.25">
      <c r="L153047" s="9"/>
      <c r="M153047" s="9"/>
      <c r="N153047" s="9"/>
    </row>
    <row r="153048" spans="12:14" x14ac:dyDescent="0.25">
      <c r="L153048" s="9"/>
      <c r="M153048" s="9"/>
      <c r="N153048" s="9"/>
    </row>
    <row r="153049" spans="12:14" x14ac:dyDescent="0.25">
      <c r="L153049" s="9"/>
      <c r="M153049" s="9"/>
      <c r="N153049" s="9"/>
    </row>
    <row r="153050" spans="12:14" x14ac:dyDescent="0.25">
      <c r="L153050" s="9"/>
      <c r="M153050" s="9"/>
      <c r="N153050" s="9"/>
    </row>
    <row r="153051" spans="12:14" x14ac:dyDescent="0.25">
      <c r="L153051" s="9"/>
      <c r="M153051" s="9"/>
      <c r="N153051" s="9"/>
    </row>
    <row r="153052" spans="12:14" x14ac:dyDescent="0.25">
      <c r="L153052" s="9"/>
      <c r="M153052" s="9"/>
      <c r="N153052" s="9"/>
    </row>
    <row r="153053" spans="12:14" x14ac:dyDescent="0.25">
      <c r="L153053" s="9"/>
      <c r="M153053" s="9"/>
      <c r="N153053" s="9"/>
    </row>
    <row r="153054" spans="12:14" x14ac:dyDescent="0.25">
      <c r="L153054" s="9"/>
      <c r="M153054" s="9"/>
      <c r="N153054" s="9"/>
    </row>
    <row r="153055" spans="12:14" x14ac:dyDescent="0.25">
      <c r="L153055" s="9"/>
      <c r="M153055" s="9"/>
      <c r="N153055" s="9"/>
    </row>
    <row r="153056" spans="12:14" x14ac:dyDescent="0.25">
      <c r="L153056" s="9"/>
      <c r="M153056" s="9"/>
      <c r="N153056" s="9"/>
    </row>
    <row r="153057" spans="12:14" x14ac:dyDescent="0.25">
      <c r="L153057" s="9"/>
      <c r="M153057" s="9"/>
      <c r="N153057" s="9"/>
    </row>
    <row r="153058" spans="12:14" x14ac:dyDescent="0.25">
      <c r="L153058" s="9"/>
      <c r="M153058" s="9"/>
      <c r="N153058" s="9"/>
    </row>
    <row r="153059" spans="12:14" x14ac:dyDescent="0.25">
      <c r="L153059" s="9"/>
      <c r="M153059" s="9"/>
      <c r="N153059" s="9"/>
    </row>
    <row r="153060" spans="12:14" x14ac:dyDescent="0.25">
      <c r="L153060" s="9"/>
      <c r="M153060" s="9"/>
      <c r="N153060" s="9"/>
    </row>
    <row r="153061" spans="12:14" x14ac:dyDescent="0.25">
      <c r="L153061" s="9"/>
      <c r="M153061" s="9"/>
      <c r="N153061" s="9"/>
    </row>
    <row r="153062" spans="12:14" x14ac:dyDescent="0.25">
      <c r="L153062" s="9"/>
      <c r="M153062" s="9"/>
      <c r="N153062" s="9"/>
    </row>
    <row r="153063" spans="12:14" x14ac:dyDescent="0.25">
      <c r="L153063" s="9"/>
      <c r="M153063" s="9"/>
      <c r="N153063" s="9"/>
    </row>
    <row r="153064" spans="12:14" x14ac:dyDescent="0.25">
      <c r="L153064" s="9"/>
      <c r="M153064" s="9"/>
      <c r="N153064" s="9"/>
    </row>
    <row r="153065" spans="12:14" x14ac:dyDescent="0.25">
      <c r="L153065" s="9"/>
      <c r="M153065" s="9"/>
      <c r="N153065" s="9"/>
    </row>
    <row r="153066" spans="12:14" x14ac:dyDescent="0.25">
      <c r="L153066" s="9"/>
      <c r="M153066" s="9"/>
      <c r="N153066" s="9"/>
    </row>
    <row r="153067" spans="12:14" x14ac:dyDescent="0.25">
      <c r="L153067" s="9"/>
      <c r="M153067" s="9"/>
      <c r="N153067" s="9"/>
    </row>
    <row r="153068" spans="12:14" x14ac:dyDescent="0.25">
      <c r="L153068" s="9"/>
      <c r="M153068" s="9"/>
      <c r="N153068" s="9"/>
    </row>
    <row r="153069" spans="12:14" x14ac:dyDescent="0.25">
      <c r="L153069" s="9"/>
      <c r="M153069" s="9"/>
      <c r="N153069" s="9"/>
    </row>
    <row r="153070" spans="12:14" x14ac:dyDescent="0.25">
      <c r="L153070" s="9"/>
      <c r="M153070" s="9"/>
      <c r="N153070" s="9"/>
    </row>
    <row r="153071" spans="12:14" x14ac:dyDescent="0.25">
      <c r="L153071" s="9"/>
      <c r="M153071" s="9"/>
      <c r="N153071" s="9"/>
    </row>
    <row r="153072" spans="12:14" x14ac:dyDescent="0.25">
      <c r="L153072" s="9"/>
      <c r="M153072" s="9"/>
      <c r="N153072" s="9"/>
    </row>
    <row r="153073" spans="12:14" x14ac:dyDescent="0.25">
      <c r="L153073" s="9"/>
      <c r="M153073" s="9"/>
      <c r="N153073" s="9"/>
    </row>
    <row r="153074" spans="12:14" x14ac:dyDescent="0.25">
      <c r="L153074" s="9"/>
      <c r="M153074" s="9"/>
      <c r="N153074" s="9"/>
    </row>
    <row r="153075" spans="12:14" x14ac:dyDescent="0.25">
      <c r="L153075" s="9"/>
      <c r="M153075" s="9"/>
      <c r="N153075" s="9"/>
    </row>
    <row r="153076" spans="12:14" x14ac:dyDescent="0.25">
      <c r="L153076" s="9"/>
      <c r="M153076" s="9"/>
      <c r="N153076" s="9"/>
    </row>
    <row r="153077" spans="12:14" x14ac:dyDescent="0.25">
      <c r="L153077" s="9"/>
      <c r="M153077" s="9"/>
      <c r="N153077" s="9"/>
    </row>
    <row r="153078" spans="12:14" x14ac:dyDescent="0.25">
      <c r="L153078" s="9"/>
      <c r="M153078" s="9"/>
      <c r="N153078" s="9"/>
    </row>
    <row r="153079" spans="12:14" x14ac:dyDescent="0.25">
      <c r="L153079" s="9"/>
      <c r="M153079" s="9"/>
      <c r="N153079" s="9"/>
    </row>
    <row r="153080" spans="12:14" x14ac:dyDescent="0.25">
      <c r="L153080" s="9"/>
      <c r="M153080" s="9"/>
      <c r="N153080" s="9"/>
    </row>
    <row r="153081" spans="12:14" x14ac:dyDescent="0.25">
      <c r="L153081" s="9"/>
      <c r="M153081" s="9"/>
      <c r="N153081" s="9"/>
    </row>
    <row r="153082" spans="12:14" x14ac:dyDescent="0.25">
      <c r="L153082" s="9"/>
      <c r="M153082" s="9"/>
      <c r="N153082" s="9"/>
    </row>
    <row r="153083" spans="12:14" x14ac:dyDescent="0.25">
      <c r="L153083" s="9"/>
      <c r="M153083" s="9"/>
      <c r="N153083" s="9"/>
    </row>
    <row r="153084" spans="12:14" x14ac:dyDescent="0.25">
      <c r="L153084" s="9"/>
      <c r="M153084" s="9"/>
      <c r="N153084" s="9"/>
    </row>
    <row r="153085" spans="12:14" x14ac:dyDescent="0.25">
      <c r="L153085" s="9"/>
      <c r="M153085" s="9"/>
      <c r="N153085" s="9"/>
    </row>
    <row r="153086" spans="12:14" x14ac:dyDescent="0.25">
      <c r="L153086" s="9"/>
      <c r="M153086" s="9"/>
      <c r="N153086" s="9"/>
    </row>
    <row r="153087" spans="12:14" x14ac:dyDescent="0.25">
      <c r="L153087" s="9"/>
      <c r="M153087" s="9"/>
      <c r="N153087" s="9"/>
    </row>
    <row r="153088" spans="12:14" x14ac:dyDescent="0.25">
      <c r="L153088" s="9"/>
      <c r="M153088" s="9"/>
      <c r="N153088" s="9"/>
    </row>
    <row r="153089" spans="12:14" x14ac:dyDescent="0.25">
      <c r="L153089" s="9"/>
      <c r="M153089" s="9"/>
      <c r="N153089" s="9"/>
    </row>
    <row r="153090" spans="12:14" x14ac:dyDescent="0.25">
      <c r="L153090" s="9"/>
      <c r="M153090" s="9"/>
      <c r="N153090" s="9"/>
    </row>
    <row r="153091" spans="12:14" x14ac:dyDescent="0.25">
      <c r="L153091" s="9"/>
      <c r="M153091" s="9"/>
      <c r="N153091" s="9"/>
    </row>
    <row r="153092" spans="12:14" x14ac:dyDescent="0.25">
      <c r="L153092" s="9"/>
      <c r="M153092" s="9"/>
      <c r="N153092" s="9"/>
    </row>
    <row r="153093" spans="12:14" x14ac:dyDescent="0.25">
      <c r="L153093" s="9"/>
      <c r="M153093" s="9"/>
      <c r="N153093" s="9"/>
    </row>
    <row r="153094" spans="12:14" x14ac:dyDescent="0.25">
      <c r="L153094" s="9"/>
      <c r="M153094" s="9"/>
      <c r="N153094" s="9"/>
    </row>
    <row r="153095" spans="12:14" x14ac:dyDescent="0.25">
      <c r="L153095" s="9"/>
      <c r="M153095" s="9"/>
      <c r="N153095" s="9"/>
    </row>
    <row r="153096" spans="12:14" x14ac:dyDescent="0.25">
      <c r="L153096" s="9"/>
      <c r="M153096" s="9"/>
      <c r="N153096" s="9"/>
    </row>
    <row r="153097" spans="12:14" x14ac:dyDescent="0.25">
      <c r="L153097" s="9"/>
      <c r="M153097" s="9"/>
      <c r="N153097" s="9"/>
    </row>
    <row r="153098" spans="12:14" x14ac:dyDescent="0.25">
      <c r="L153098" s="9"/>
      <c r="M153098" s="9"/>
      <c r="N153098" s="9"/>
    </row>
    <row r="153099" spans="12:14" x14ac:dyDescent="0.25">
      <c r="L153099" s="9"/>
      <c r="M153099" s="9"/>
      <c r="N153099" s="9"/>
    </row>
    <row r="153100" spans="12:14" x14ac:dyDescent="0.25">
      <c r="L153100" s="9"/>
      <c r="M153100" s="9"/>
      <c r="N153100" s="9"/>
    </row>
    <row r="153101" spans="12:14" x14ac:dyDescent="0.25">
      <c r="L153101" s="9"/>
      <c r="M153101" s="9"/>
      <c r="N153101" s="9"/>
    </row>
    <row r="153102" spans="12:14" x14ac:dyDescent="0.25">
      <c r="L153102" s="9"/>
      <c r="M153102" s="9"/>
      <c r="N153102" s="9"/>
    </row>
    <row r="153103" spans="12:14" x14ac:dyDescent="0.25">
      <c r="L153103" s="9"/>
      <c r="M153103" s="9"/>
      <c r="N153103" s="9"/>
    </row>
    <row r="153104" spans="12:14" x14ac:dyDescent="0.25">
      <c r="L153104" s="9"/>
      <c r="M153104" s="9"/>
      <c r="N153104" s="9"/>
    </row>
    <row r="153105" spans="12:14" x14ac:dyDescent="0.25">
      <c r="L153105" s="9"/>
      <c r="M153105" s="9"/>
      <c r="N153105" s="9"/>
    </row>
    <row r="153106" spans="12:14" x14ac:dyDescent="0.25">
      <c r="L153106" s="9"/>
      <c r="M153106" s="9"/>
      <c r="N153106" s="9"/>
    </row>
    <row r="153107" spans="12:14" x14ac:dyDescent="0.25">
      <c r="L153107" s="9"/>
      <c r="M153107" s="9"/>
      <c r="N153107" s="9"/>
    </row>
    <row r="153108" spans="12:14" x14ac:dyDescent="0.25">
      <c r="L153108" s="9"/>
      <c r="M153108" s="9"/>
      <c r="N153108" s="9"/>
    </row>
    <row r="153109" spans="12:14" x14ac:dyDescent="0.25">
      <c r="L153109" s="9"/>
      <c r="M153109" s="9"/>
      <c r="N153109" s="9"/>
    </row>
    <row r="153110" spans="12:14" x14ac:dyDescent="0.25">
      <c r="L153110" s="9"/>
      <c r="M153110" s="9"/>
      <c r="N153110" s="9"/>
    </row>
    <row r="153111" spans="12:14" x14ac:dyDescent="0.25">
      <c r="L153111" s="9"/>
      <c r="M153111" s="9"/>
      <c r="N153111" s="9"/>
    </row>
    <row r="153112" spans="12:14" x14ac:dyDescent="0.25">
      <c r="L153112" s="9"/>
      <c r="M153112" s="9"/>
      <c r="N153112" s="9"/>
    </row>
    <row r="153113" spans="12:14" x14ac:dyDescent="0.25">
      <c r="L153113" s="9"/>
      <c r="M153113" s="9"/>
      <c r="N153113" s="9"/>
    </row>
    <row r="153114" spans="12:14" x14ac:dyDescent="0.25">
      <c r="L153114" s="9"/>
      <c r="M153114" s="9"/>
      <c r="N153114" s="9"/>
    </row>
    <row r="153115" spans="12:14" x14ac:dyDescent="0.25">
      <c r="L153115" s="9"/>
      <c r="M153115" s="9"/>
      <c r="N153115" s="9"/>
    </row>
    <row r="153116" spans="12:14" x14ac:dyDescent="0.25">
      <c r="L153116" s="9"/>
      <c r="M153116" s="9"/>
      <c r="N153116" s="9"/>
    </row>
    <row r="153117" spans="12:14" x14ac:dyDescent="0.25">
      <c r="L153117" s="9"/>
      <c r="M153117" s="9"/>
      <c r="N153117" s="9"/>
    </row>
    <row r="153118" spans="12:14" x14ac:dyDescent="0.25">
      <c r="L153118" s="9"/>
      <c r="M153118" s="9"/>
      <c r="N153118" s="9"/>
    </row>
    <row r="153119" spans="12:14" x14ac:dyDescent="0.25">
      <c r="L153119" s="9"/>
      <c r="M153119" s="9"/>
      <c r="N153119" s="9"/>
    </row>
    <row r="153120" spans="12:14" x14ac:dyDescent="0.25">
      <c r="L153120" s="9"/>
      <c r="M153120" s="9"/>
      <c r="N153120" s="9"/>
    </row>
    <row r="153121" spans="12:14" x14ac:dyDescent="0.25">
      <c r="L153121" s="9"/>
      <c r="M153121" s="9"/>
      <c r="N153121" s="9"/>
    </row>
    <row r="153122" spans="12:14" x14ac:dyDescent="0.25">
      <c r="L153122" s="9"/>
      <c r="M153122" s="9"/>
      <c r="N153122" s="9"/>
    </row>
    <row r="153123" spans="12:14" x14ac:dyDescent="0.25">
      <c r="L153123" s="9"/>
      <c r="M153123" s="9"/>
      <c r="N153123" s="9"/>
    </row>
    <row r="153124" spans="12:14" x14ac:dyDescent="0.25">
      <c r="L153124" s="9"/>
      <c r="M153124" s="9"/>
      <c r="N153124" s="9"/>
    </row>
    <row r="153125" spans="12:14" x14ac:dyDescent="0.25">
      <c r="L153125" s="9"/>
      <c r="M153125" s="9"/>
      <c r="N153125" s="9"/>
    </row>
    <row r="153126" spans="12:14" x14ac:dyDescent="0.25">
      <c r="L153126" s="9"/>
      <c r="M153126" s="9"/>
      <c r="N153126" s="9"/>
    </row>
    <row r="153127" spans="12:14" x14ac:dyDescent="0.25">
      <c r="L153127" s="9"/>
      <c r="M153127" s="9"/>
      <c r="N153127" s="9"/>
    </row>
    <row r="153128" spans="12:14" x14ac:dyDescent="0.25">
      <c r="L153128" s="9"/>
      <c r="M153128" s="9"/>
      <c r="N153128" s="9"/>
    </row>
    <row r="153129" spans="12:14" x14ac:dyDescent="0.25">
      <c r="L153129" s="9"/>
      <c r="M153129" s="9"/>
      <c r="N153129" s="9"/>
    </row>
    <row r="153130" spans="12:14" x14ac:dyDescent="0.25">
      <c r="L153130" s="9"/>
      <c r="M153130" s="9"/>
      <c r="N153130" s="9"/>
    </row>
    <row r="153131" spans="12:14" x14ac:dyDescent="0.25">
      <c r="L153131" s="9"/>
      <c r="M153131" s="9"/>
      <c r="N153131" s="9"/>
    </row>
    <row r="153132" spans="12:14" x14ac:dyDescent="0.25">
      <c r="L153132" s="9"/>
      <c r="M153132" s="9"/>
      <c r="N153132" s="9"/>
    </row>
    <row r="153133" spans="12:14" x14ac:dyDescent="0.25">
      <c r="L153133" s="9"/>
      <c r="M153133" s="9"/>
      <c r="N153133" s="9"/>
    </row>
    <row r="153134" spans="12:14" x14ac:dyDescent="0.25">
      <c r="L153134" s="9"/>
      <c r="M153134" s="9"/>
      <c r="N153134" s="9"/>
    </row>
    <row r="153135" spans="12:14" x14ac:dyDescent="0.25">
      <c r="L153135" s="9"/>
      <c r="M153135" s="9"/>
      <c r="N153135" s="9"/>
    </row>
    <row r="153136" spans="12:14" x14ac:dyDescent="0.25">
      <c r="L153136" s="9"/>
      <c r="M153136" s="9"/>
      <c r="N153136" s="9"/>
    </row>
    <row r="153137" spans="12:14" x14ac:dyDescent="0.25">
      <c r="L153137" s="9"/>
      <c r="M153137" s="9"/>
      <c r="N153137" s="9"/>
    </row>
    <row r="153138" spans="12:14" x14ac:dyDescent="0.25">
      <c r="L153138" s="9"/>
      <c r="M153138" s="9"/>
      <c r="N153138" s="9"/>
    </row>
    <row r="153139" spans="12:14" x14ac:dyDescent="0.25">
      <c r="L153139" s="9"/>
      <c r="M153139" s="9"/>
      <c r="N153139" s="9"/>
    </row>
    <row r="153140" spans="12:14" x14ac:dyDescent="0.25">
      <c r="L153140" s="9"/>
      <c r="M153140" s="9"/>
      <c r="N153140" s="9"/>
    </row>
    <row r="153141" spans="12:14" x14ac:dyDescent="0.25">
      <c r="L153141" s="9"/>
      <c r="M153141" s="9"/>
      <c r="N153141" s="9"/>
    </row>
    <row r="153142" spans="12:14" x14ac:dyDescent="0.25">
      <c r="L153142" s="9"/>
      <c r="M153142" s="9"/>
      <c r="N153142" s="9"/>
    </row>
    <row r="153143" spans="12:14" x14ac:dyDescent="0.25">
      <c r="L153143" s="9"/>
      <c r="M153143" s="9"/>
      <c r="N153143" s="9"/>
    </row>
    <row r="153144" spans="12:14" x14ac:dyDescent="0.25">
      <c r="L153144" s="9"/>
      <c r="M153144" s="9"/>
      <c r="N153144" s="9"/>
    </row>
    <row r="153145" spans="12:14" x14ac:dyDescent="0.25">
      <c r="L153145" s="9"/>
      <c r="M153145" s="9"/>
      <c r="N153145" s="9"/>
    </row>
    <row r="153146" spans="12:14" x14ac:dyDescent="0.25">
      <c r="L153146" s="9"/>
      <c r="M153146" s="9"/>
      <c r="N153146" s="9"/>
    </row>
    <row r="153147" spans="12:14" x14ac:dyDescent="0.25">
      <c r="L153147" s="9"/>
      <c r="M153147" s="9"/>
      <c r="N153147" s="9"/>
    </row>
    <row r="153148" spans="12:14" x14ac:dyDescent="0.25">
      <c r="L153148" s="9"/>
      <c r="M153148" s="9"/>
      <c r="N153148" s="9"/>
    </row>
    <row r="153149" spans="12:14" x14ac:dyDescent="0.25">
      <c r="L153149" s="9"/>
      <c r="M153149" s="9"/>
      <c r="N153149" s="9"/>
    </row>
    <row r="153150" spans="12:14" x14ac:dyDescent="0.25">
      <c r="L153150" s="9"/>
      <c r="M153150" s="9"/>
      <c r="N153150" s="9"/>
    </row>
    <row r="153151" spans="12:14" x14ac:dyDescent="0.25">
      <c r="L153151" s="9"/>
      <c r="M153151" s="9"/>
      <c r="N153151" s="9"/>
    </row>
    <row r="153152" spans="12:14" x14ac:dyDescent="0.25">
      <c r="L153152" s="9"/>
      <c r="M153152" s="9"/>
      <c r="N153152" s="9"/>
    </row>
    <row r="153153" spans="12:14" x14ac:dyDescent="0.25">
      <c r="L153153" s="9"/>
      <c r="M153153" s="9"/>
      <c r="N153153" s="9"/>
    </row>
    <row r="153154" spans="12:14" x14ac:dyDescent="0.25">
      <c r="L153154" s="9"/>
      <c r="M153154" s="9"/>
      <c r="N153154" s="9"/>
    </row>
    <row r="153155" spans="12:14" x14ac:dyDescent="0.25">
      <c r="L153155" s="9"/>
      <c r="M153155" s="9"/>
      <c r="N153155" s="9"/>
    </row>
    <row r="153156" spans="12:14" x14ac:dyDescent="0.25">
      <c r="L153156" s="9"/>
      <c r="M153156" s="9"/>
      <c r="N153156" s="9"/>
    </row>
    <row r="153157" spans="12:14" x14ac:dyDescent="0.25">
      <c r="L153157" s="9"/>
      <c r="M153157" s="9"/>
      <c r="N153157" s="9"/>
    </row>
    <row r="153158" spans="12:14" x14ac:dyDescent="0.25">
      <c r="L153158" s="9"/>
      <c r="M153158" s="9"/>
      <c r="N153158" s="9"/>
    </row>
    <row r="153159" spans="12:14" x14ac:dyDescent="0.25">
      <c r="L153159" s="9"/>
      <c r="M153159" s="9"/>
      <c r="N153159" s="9"/>
    </row>
    <row r="153160" spans="12:14" x14ac:dyDescent="0.25">
      <c r="L153160" s="9"/>
      <c r="M153160" s="9"/>
      <c r="N153160" s="9"/>
    </row>
    <row r="153161" spans="12:14" x14ac:dyDescent="0.25">
      <c r="L153161" s="9"/>
      <c r="M153161" s="9"/>
      <c r="N153161" s="9"/>
    </row>
    <row r="153162" spans="12:14" x14ac:dyDescent="0.25">
      <c r="L153162" s="9"/>
      <c r="M153162" s="9"/>
      <c r="N153162" s="9"/>
    </row>
    <row r="153163" spans="12:14" x14ac:dyDescent="0.25">
      <c r="L153163" s="9"/>
      <c r="M153163" s="9"/>
      <c r="N153163" s="9"/>
    </row>
    <row r="153164" spans="12:14" x14ac:dyDescent="0.25">
      <c r="L153164" s="9"/>
      <c r="M153164" s="9"/>
      <c r="N153164" s="9"/>
    </row>
    <row r="153165" spans="12:14" x14ac:dyDescent="0.25">
      <c r="L153165" s="9"/>
      <c r="M153165" s="9"/>
      <c r="N153165" s="9"/>
    </row>
    <row r="153166" spans="12:14" x14ac:dyDescent="0.25">
      <c r="L153166" s="9"/>
      <c r="M153166" s="9"/>
      <c r="N153166" s="9"/>
    </row>
    <row r="153167" spans="12:14" x14ac:dyDescent="0.25">
      <c r="L153167" s="9"/>
      <c r="M153167" s="9"/>
      <c r="N153167" s="9"/>
    </row>
    <row r="153168" spans="12:14" x14ac:dyDescent="0.25">
      <c r="L153168" s="9"/>
      <c r="M153168" s="9"/>
      <c r="N153168" s="9"/>
    </row>
    <row r="153169" spans="12:14" x14ac:dyDescent="0.25">
      <c r="L153169" s="9"/>
      <c r="M153169" s="9"/>
      <c r="N153169" s="9"/>
    </row>
    <row r="153170" spans="12:14" x14ac:dyDescent="0.25">
      <c r="L153170" s="9"/>
      <c r="M153170" s="9"/>
      <c r="N153170" s="9"/>
    </row>
    <row r="153171" spans="12:14" x14ac:dyDescent="0.25">
      <c r="L153171" s="9"/>
      <c r="M153171" s="9"/>
      <c r="N153171" s="9"/>
    </row>
    <row r="153172" spans="12:14" x14ac:dyDescent="0.25">
      <c r="L153172" s="9"/>
      <c r="M153172" s="9"/>
      <c r="N153172" s="9"/>
    </row>
    <row r="153173" spans="12:14" x14ac:dyDescent="0.25">
      <c r="L153173" s="9"/>
      <c r="M153173" s="9"/>
      <c r="N153173" s="9"/>
    </row>
    <row r="153174" spans="12:14" x14ac:dyDescent="0.25">
      <c r="L153174" s="9"/>
      <c r="M153174" s="9"/>
      <c r="N153174" s="9"/>
    </row>
    <row r="153175" spans="12:14" x14ac:dyDescent="0.25">
      <c r="L153175" s="9"/>
      <c r="M153175" s="9"/>
      <c r="N153175" s="9"/>
    </row>
    <row r="153176" spans="12:14" x14ac:dyDescent="0.25">
      <c r="L153176" s="9"/>
      <c r="M153176" s="9"/>
      <c r="N153176" s="9"/>
    </row>
    <row r="153177" spans="12:14" x14ac:dyDescent="0.25">
      <c r="L153177" s="9"/>
      <c r="M153177" s="9"/>
      <c r="N153177" s="9"/>
    </row>
    <row r="153178" spans="12:14" x14ac:dyDescent="0.25">
      <c r="L153178" s="9"/>
      <c r="M153178" s="9"/>
      <c r="N153178" s="9"/>
    </row>
    <row r="153179" spans="12:14" x14ac:dyDescent="0.25">
      <c r="L153179" s="9"/>
      <c r="M153179" s="9"/>
      <c r="N153179" s="9"/>
    </row>
    <row r="153180" spans="12:14" x14ac:dyDescent="0.25">
      <c r="L153180" s="9"/>
      <c r="M153180" s="9"/>
      <c r="N153180" s="9"/>
    </row>
    <row r="153181" spans="12:14" x14ac:dyDescent="0.25">
      <c r="L153181" s="9"/>
      <c r="M153181" s="9"/>
      <c r="N153181" s="9"/>
    </row>
    <row r="153182" spans="12:14" x14ac:dyDescent="0.25">
      <c r="L153182" s="9"/>
      <c r="M153182" s="9"/>
      <c r="N153182" s="9"/>
    </row>
    <row r="153183" spans="12:14" x14ac:dyDescent="0.25">
      <c r="L153183" s="9"/>
      <c r="M153183" s="9"/>
      <c r="N153183" s="9"/>
    </row>
    <row r="153184" spans="12:14" x14ac:dyDescent="0.25">
      <c r="L153184" s="9"/>
      <c r="M153184" s="9"/>
      <c r="N153184" s="9"/>
    </row>
    <row r="153185" spans="12:14" x14ac:dyDescent="0.25">
      <c r="L153185" s="9"/>
      <c r="M153185" s="9"/>
      <c r="N153185" s="9"/>
    </row>
    <row r="153186" spans="12:14" x14ac:dyDescent="0.25">
      <c r="L153186" s="9"/>
      <c r="M153186" s="9"/>
      <c r="N153186" s="9"/>
    </row>
    <row r="153187" spans="12:14" x14ac:dyDescent="0.25">
      <c r="L153187" s="9"/>
      <c r="M153187" s="9"/>
      <c r="N153187" s="9"/>
    </row>
    <row r="153188" spans="12:14" x14ac:dyDescent="0.25">
      <c r="L153188" s="9"/>
      <c r="M153188" s="9"/>
      <c r="N153188" s="9"/>
    </row>
    <row r="153189" spans="12:14" x14ac:dyDescent="0.25">
      <c r="L153189" s="9"/>
      <c r="M153189" s="9"/>
      <c r="N153189" s="9"/>
    </row>
    <row r="153190" spans="12:14" x14ac:dyDescent="0.25">
      <c r="L153190" s="9"/>
      <c r="M153190" s="9"/>
      <c r="N153190" s="9"/>
    </row>
    <row r="153191" spans="12:14" x14ac:dyDescent="0.25">
      <c r="L153191" s="9"/>
      <c r="M153191" s="9"/>
      <c r="N153191" s="9"/>
    </row>
    <row r="153192" spans="12:14" x14ac:dyDescent="0.25">
      <c r="L153192" s="9"/>
      <c r="M153192" s="9"/>
      <c r="N153192" s="9"/>
    </row>
    <row r="153193" spans="12:14" x14ac:dyDescent="0.25">
      <c r="L153193" s="9"/>
      <c r="M153193" s="9"/>
      <c r="N153193" s="9"/>
    </row>
    <row r="153194" spans="12:14" x14ac:dyDescent="0.25">
      <c r="L153194" s="9"/>
      <c r="M153194" s="9"/>
      <c r="N153194" s="9"/>
    </row>
    <row r="153195" spans="12:14" x14ac:dyDescent="0.25">
      <c r="L153195" s="9"/>
      <c r="M153195" s="9"/>
      <c r="N153195" s="9"/>
    </row>
    <row r="153196" spans="12:14" x14ac:dyDescent="0.25">
      <c r="L153196" s="9"/>
      <c r="M153196" s="9"/>
      <c r="N153196" s="9"/>
    </row>
    <row r="153197" spans="12:14" x14ac:dyDescent="0.25">
      <c r="L153197" s="9"/>
      <c r="M153197" s="9"/>
      <c r="N153197" s="9"/>
    </row>
    <row r="153198" spans="12:14" x14ac:dyDescent="0.25">
      <c r="L153198" s="9"/>
      <c r="M153198" s="9"/>
      <c r="N153198" s="9"/>
    </row>
    <row r="153199" spans="12:14" x14ac:dyDescent="0.25">
      <c r="L153199" s="9"/>
      <c r="M153199" s="9"/>
      <c r="N153199" s="9"/>
    </row>
    <row r="153200" spans="12:14" x14ac:dyDescent="0.25">
      <c r="L153200" s="9"/>
      <c r="M153200" s="9"/>
      <c r="N153200" s="9"/>
    </row>
    <row r="153201" spans="12:14" x14ac:dyDescent="0.25">
      <c r="L153201" s="9"/>
      <c r="M153201" s="9"/>
      <c r="N153201" s="9"/>
    </row>
    <row r="153202" spans="12:14" x14ac:dyDescent="0.25">
      <c r="L153202" s="9"/>
      <c r="M153202" s="9"/>
      <c r="N153202" s="9"/>
    </row>
    <row r="153203" spans="12:14" x14ac:dyDescent="0.25">
      <c r="L153203" s="9"/>
      <c r="M153203" s="9"/>
      <c r="N153203" s="9"/>
    </row>
    <row r="153204" spans="12:14" x14ac:dyDescent="0.25">
      <c r="L153204" s="9"/>
      <c r="M153204" s="9"/>
      <c r="N153204" s="9"/>
    </row>
    <row r="153205" spans="12:14" x14ac:dyDescent="0.25">
      <c r="L153205" s="9"/>
      <c r="M153205" s="9"/>
      <c r="N153205" s="9"/>
    </row>
    <row r="153206" spans="12:14" x14ac:dyDescent="0.25">
      <c r="L153206" s="9"/>
      <c r="M153206" s="9"/>
      <c r="N153206" s="9"/>
    </row>
    <row r="153207" spans="12:14" x14ac:dyDescent="0.25">
      <c r="L153207" s="9"/>
      <c r="M153207" s="9"/>
      <c r="N153207" s="9"/>
    </row>
    <row r="153208" spans="12:14" x14ac:dyDescent="0.25">
      <c r="L153208" s="9"/>
      <c r="M153208" s="9"/>
      <c r="N153208" s="9"/>
    </row>
    <row r="153209" spans="12:14" x14ac:dyDescent="0.25">
      <c r="L153209" s="9"/>
      <c r="M153209" s="9"/>
      <c r="N153209" s="9"/>
    </row>
    <row r="153210" spans="12:14" x14ac:dyDescent="0.25">
      <c r="L153210" s="9"/>
      <c r="M153210" s="9"/>
      <c r="N153210" s="9"/>
    </row>
    <row r="153211" spans="12:14" x14ac:dyDescent="0.25">
      <c r="L153211" s="9"/>
      <c r="M153211" s="9"/>
      <c r="N153211" s="9"/>
    </row>
    <row r="153212" spans="12:14" x14ac:dyDescent="0.25">
      <c r="L153212" s="9"/>
      <c r="M153212" s="9"/>
      <c r="N153212" s="9"/>
    </row>
    <row r="153213" spans="12:14" x14ac:dyDescent="0.25">
      <c r="L153213" s="9"/>
      <c r="M153213" s="9"/>
      <c r="N153213" s="9"/>
    </row>
    <row r="153214" spans="12:14" x14ac:dyDescent="0.25">
      <c r="L153214" s="9"/>
      <c r="M153214" s="9"/>
      <c r="N153214" s="9"/>
    </row>
    <row r="153215" spans="12:14" x14ac:dyDescent="0.25">
      <c r="L153215" s="9"/>
      <c r="M153215" s="9"/>
      <c r="N153215" s="9"/>
    </row>
    <row r="153216" spans="12:14" x14ac:dyDescent="0.25">
      <c r="L153216" s="9"/>
      <c r="M153216" s="9"/>
      <c r="N153216" s="9"/>
    </row>
    <row r="153217" spans="12:14" x14ac:dyDescent="0.25">
      <c r="L153217" s="9"/>
      <c r="M153217" s="9"/>
      <c r="N153217" s="9"/>
    </row>
    <row r="153218" spans="12:14" x14ac:dyDescent="0.25">
      <c r="L153218" s="9"/>
      <c r="M153218" s="9"/>
      <c r="N153218" s="9"/>
    </row>
    <row r="153219" spans="12:14" x14ac:dyDescent="0.25">
      <c r="L153219" s="9"/>
      <c r="M153219" s="9"/>
      <c r="N153219" s="9"/>
    </row>
    <row r="153220" spans="12:14" x14ac:dyDescent="0.25">
      <c r="L153220" s="9"/>
      <c r="M153220" s="9"/>
      <c r="N153220" s="9"/>
    </row>
    <row r="153221" spans="12:14" x14ac:dyDescent="0.25">
      <c r="L153221" s="9"/>
      <c r="M153221" s="9"/>
      <c r="N153221" s="9"/>
    </row>
    <row r="153222" spans="12:14" x14ac:dyDescent="0.25">
      <c r="L153222" s="9"/>
      <c r="M153222" s="9"/>
      <c r="N153222" s="9"/>
    </row>
    <row r="153223" spans="12:14" x14ac:dyDescent="0.25">
      <c r="L153223" s="9"/>
      <c r="M153223" s="9"/>
      <c r="N153223" s="9"/>
    </row>
    <row r="153224" spans="12:14" x14ac:dyDescent="0.25">
      <c r="L153224" s="9"/>
      <c r="M153224" s="9"/>
      <c r="N153224" s="9"/>
    </row>
    <row r="153225" spans="12:14" x14ac:dyDescent="0.25">
      <c r="L153225" s="9"/>
      <c r="M153225" s="9"/>
      <c r="N153225" s="9"/>
    </row>
    <row r="153226" spans="12:14" x14ac:dyDescent="0.25">
      <c r="L153226" s="9"/>
      <c r="M153226" s="9"/>
      <c r="N153226" s="9"/>
    </row>
    <row r="153227" spans="12:14" x14ac:dyDescent="0.25">
      <c r="L153227" s="9"/>
      <c r="M153227" s="9"/>
      <c r="N153227" s="9"/>
    </row>
    <row r="153228" spans="12:14" x14ac:dyDescent="0.25">
      <c r="L153228" s="9"/>
      <c r="M153228" s="9"/>
      <c r="N153228" s="9"/>
    </row>
    <row r="153229" spans="12:14" x14ac:dyDescent="0.25">
      <c r="L153229" s="9"/>
      <c r="M153229" s="9"/>
      <c r="N153229" s="9"/>
    </row>
    <row r="153230" spans="12:14" x14ac:dyDescent="0.25">
      <c r="L153230" s="9"/>
      <c r="M153230" s="9"/>
      <c r="N153230" s="9"/>
    </row>
    <row r="153231" spans="12:14" x14ac:dyDescent="0.25">
      <c r="L153231" s="9"/>
      <c r="M153231" s="9"/>
      <c r="N153231" s="9"/>
    </row>
    <row r="153232" spans="12:14" x14ac:dyDescent="0.25">
      <c r="L153232" s="9"/>
      <c r="M153232" s="9"/>
      <c r="N153232" s="9"/>
    </row>
    <row r="153233" spans="12:14" x14ac:dyDescent="0.25">
      <c r="L153233" s="9"/>
      <c r="M153233" s="9"/>
      <c r="N153233" s="9"/>
    </row>
    <row r="153234" spans="12:14" x14ac:dyDescent="0.25">
      <c r="L153234" s="9"/>
      <c r="M153234" s="9"/>
      <c r="N153234" s="9"/>
    </row>
    <row r="153235" spans="12:14" x14ac:dyDescent="0.25">
      <c r="L153235" s="9"/>
      <c r="M153235" s="9"/>
      <c r="N153235" s="9"/>
    </row>
    <row r="153236" spans="12:14" x14ac:dyDescent="0.25">
      <c r="L153236" s="9"/>
      <c r="M153236" s="9"/>
      <c r="N153236" s="9"/>
    </row>
    <row r="153237" spans="12:14" x14ac:dyDescent="0.25">
      <c r="L153237" s="9"/>
      <c r="M153237" s="9"/>
      <c r="N153237" s="9"/>
    </row>
    <row r="153238" spans="12:14" x14ac:dyDescent="0.25">
      <c r="L153238" s="9"/>
      <c r="M153238" s="9"/>
      <c r="N153238" s="9"/>
    </row>
    <row r="153239" spans="12:14" x14ac:dyDescent="0.25">
      <c r="L153239" s="9"/>
      <c r="M153239" s="9"/>
      <c r="N153239" s="9"/>
    </row>
    <row r="153240" spans="12:14" x14ac:dyDescent="0.25">
      <c r="L153240" s="9"/>
      <c r="M153240" s="9"/>
      <c r="N153240" s="9"/>
    </row>
    <row r="153241" spans="12:14" x14ac:dyDescent="0.25">
      <c r="L153241" s="9"/>
      <c r="M153241" s="9"/>
      <c r="N153241" s="9"/>
    </row>
    <row r="153242" spans="12:14" x14ac:dyDescent="0.25">
      <c r="L153242" s="9"/>
      <c r="M153242" s="9"/>
      <c r="N153242" s="9"/>
    </row>
    <row r="153243" spans="12:14" x14ac:dyDescent="0.25">
      <c r="L153243" s="9"/>
      <c r="M153243" s="9"/>
      <c r="N153243" s="9"/>
    </row>
    <row r="153244" spans="12:14" x14ac:dyDescent="0.25">
      <c r="L153244" s="9"/>
      <c r="M153244" s="9"/>
      <c r="N153244" s="9"/>
    </row>
    <row r="153245" spans="12:14" x14ac:dyDescent="0.25">
      <c r="L153245" s="9"/>
      <c r="M153245" s="9"/>
      <c r="N153245" s="9"/>
    </row>
    <row r="153246" spans="12:14" x14ac:dyDescent="0.25">
      <c r="L153246" s="9"/>
      <c r="M153246" s="9"/>
      <c r="N153246" s="9"/>
    </row>
    <row r="153247" spans="12:14" x14ac:dyDescent="0.25">
      <c r="L153247" s="9"/>
      <c r="M153247" s="9"/>
      <c r="N153247" s="9"/>
    </row>
    <row r="153248" spans="12:14" x14ac:dyDescent="0.25">
      <c r="L153248" s="9"/>
      <c r="M153248" s="9"/>
      <c r="N153248" s="9"/>
    </row>
    <row r="153249" spans="12:14" x14ac:dyDescent="0.25">
      <c r="L153249" s="9"/>
      <c r="M153249" s="9"/>
      <c r="N153249" s="9"/>
    </row>
    <row r="153250" spans="12:14" x14ac:dyDescent="0.25">
      <c r="L153250" s="9"/>
      <c r="M153250" s="9"/>
      <c r="N153250" s="9"/>
    </row>
    <row r="153251" spans="12:14" x14ac:dyDescent="0.25">
      <c r="L153251" s="9"/>
      <c r="M153251" s="9"/>
      <c r="N153251" s="9"/>
    </row>
    <row r="153252" spans="12:14" x14ac:dyDescent="0.25">
      <c r="L153252" s="9"/>
      <c r="M153252" s="9"/>
      <c r="N153252" s="9"/>
    </row>
    <row r="153253" spans="12:14" x14ac:dyDescent="0.25">
      <c r="L153253" s="9"/>
      <c r="M153253" s="9"/>
      <c r="N153253" s="9"/>
    </row>
    <row r="153254" spans="12:14" x14ac:dyDescent="0.25">
      <c r="L153254" s="9"/>
      <c r="M153254" s="9"/>
      <c r="N153254" s="9"/>
    </row>
    <row r="153255" spans="12:14" x14ac:dyDescent="0.25">
      <c r="L153255" s="9"/>
      <c r="M153255" s="9"/>
      <c r="N153255" s="9"/>
    </row>
    <row r="153256" spans="12:14" x14ac:dyDescent="0.25">
      <c r="L153256" s="9"/>
      <c r="M153256" s="9"/>
      <c r="N153256" s="9"/>
    </row>
    <row r="153257" spans="12:14" x14ac:dyDescent="0.25">
      <c r="L153257" s="9"/>
      <c r="M153257" s="9"/>
      <c r="N153257" s="9"/>
    </row>
    <row r="153258" spans="12:14" x14ac:dyDescent="0.25">
      <c r="L153258" s="9"/>
      <c r="M153258" s="9"/>
      <c r="N153258" s="9"/>
    </row>
    <row r="153259" spans="12:14" x14ac:dyDescent="0.25">
      <c r="L153259" s="9"/>
      <c r="M153259" s="9"/>
      <c r="N153259" s="9"/>
    </row>
    <row r="153260" spans="12:14" x14ac:dyDescent="0.25">
      <c r="L153260" s="9"/>
      <c r="M153260" s="9"/>
      <c r="N153260" s="9"/>
    </row>
    <row r="153261" spans="12:14" x14ac:dyDescent="0.25">
      <c r="L153261" s="9"/>
      <c r="M153261" s="9"/>
      <c r="N153261" s="9"/>
    </row>
    <row r="153262" spans="12:14" x14ac:dyDescent="0.25">
      <c r="L153262" s="9"/>
      <c r="M153262" s="9"/>
      <c r="N153262" s="9"/>
    </row>
    <row r="153263" spans="12:14" x14ac:dyDescent="0.25">
      <c r="L153263" s="9"/>
      <c r="M153263" s="9"/>
      <c r="N153263" s="9"/>
    </row>
    <row r="153264" spans="12:14" x14ac:dyDescent="0.25">
      <c r="L153264" s="9"/>
      <c r="M153264" s="9"/>
      <c r="N153264" s="9"/>
    </row>
    <row r="153265" spans="12:14" x14ac:dyDescent="0.25">
      <c r="L153265" s="9"/>
      <c r="M153265" s="9"/>
      <c r="N153265" s="9"/>
    </row>
    <row r="153266" spans="12:14" x14ac:dyDescent="0.25">
      <c r="L153266" s="9"/>
      <c r="M153266" s="9"/>
      <c r="N153266" s="9"/>
    </row>
    <row r="153267" spans="12:14" x14ac:dyDescent="0.25">
      <c r="L153267" s="9"/>
      <c r="M153267" s="9"/>
      <c r="N153267" s="9"/>
    </row>
    <row r="153268" spans="12:14" x14ac:dyDescent="0.25">
      <c r="L153268" s="9"/>
      <c r="M153268" s="9"/>
      <c r="N153268" s="9"/>
    </row>
    <row r="153269" spans="12:14" x14ac:dyDescent="0.25">
      <c r="L153269" s="9"/>
      <c r="M153269" s="9"/>
      <c r="N153269" s="9"/>
    </row>
    <row r="153270" spans="12:14" x14ac:dyDescent="0.25">
      <c r="L153270" s="9"/>
      <c r="M153270" s="9"/>
      <c r="N153270" s="9"/>
    </row>
    <row r="153271" spans="12:14" x14ac:dyDescent="0.25">
      <c r="L153271" s="9"/>
      <c r="M153271" s="9"/>
      <c r="N153271" s="9"/>
    </row>
    <row r="153272" spans="12:14" x14ac:dyDescent="0.25">
      <c r="L153272" s="9"/>
      <c r="M153272" s="9"/>
      <c r="N153272" s="9"/>
    </row>
    <row r="153273" spans="12:14" x14ac:dyDescent="0.25">
      <c r="L153273" s="9"/>
      <c r="M153273" s="9"/>
      <c r="N153273" s="9"/>
    </row>
    <row r="153274" spans="12:14" x14ac:dyDescent="0.25">
      <c r="L153274" s="9"/>
      <c r="M153274" s="9"/>
      <c r="N153274" s="9"/>
    </row>
    <row r="153275" spans="12:14" x14ac:dyDescent="0.25">
      <c r="L153275" s="9"/>
      <c r="M153275" s="9"/>
      <c r="N153275" s="9"/>
    </row>
    <row r="153276" spans="12:14" x14ac:dyDescent="0.25">
      <c r="L153276" s="9"/>
      <c r="M153276" s="9"/>
      <c r="N153276" s="9"/>
    </row>
    <row r="153277" spans="12:14" x14ac:dyDescent="0.25">
      <c r="L153277" s="9"/>
      <c r="M153277" s="9"/>
      <c r="N153277" s="9"/>
    </row>
    <row r="153278" spans="12:14" x14ac:dyDescent="0.25">
      <c r="L153278" s="9"/>
      <c r="M153278" s="9"/>
      <c r="N153278" s="9"/>
    </row>
    <row r="153279" spans="12:14" x14ac:dyDescent="0.25">
      <c r="L153279" s="9"/>
      <c r="M153279" s="9"/>
      <c r="N153279" s="9"/>
    </row>
    <row r="153280" spans="12:14" x14ac:dyDescent="0.25">
      <c r="L153280" s="9"/>
      <c r="M153280" s="9"/>
      <c r="N153280" s="9"/>
    </row>
    <row r="153281" spans="12:14" x14ac:dyDescent="0.25">
      <c r="L153281" s="9"/>
      <c r="M153281" s="9"/>
      <c r="N153281" s="9"/>
    </row>
    <row r="153282" spans="12:14" x14ac:dyDescent="0.25">
      <c r="L153282" s="9"/>
      <c r="M153282" s="9"/>
      <c r="N153282" s="9"/>
    </row>
    <row r="153283" spans="12:14" x14ac:dyDescent="0.25">
      <c r="L153283" s="9"/>
      <c r="M153283" s="9"/>
      <c r="N153283" s="9"/>
    </row>
    <row r="153284" spans="12:14" x14ac:dyDescent="0.25">
      <c r="L153284" s="9"/>
      <c r="M153284" s="9"/>
      <c r="N153284" s="9"/>
    </row>
    <row r="153285" spans="12:14" x14ac:dyDescent="0.25">
      <c r="L153285" s="9"/>
      <c r="M153285" s="9"/>
      <c r="N153285" s="9"/>
    </row>
    <row r="153286" spans="12:14" x14ac:dyDescent="0.25">
      <c r="L153286" s="9"/>
      <c r="M153286" s="9"/>
      <c r="N153286" s="9"/>
    </row>
    <row r="153287" spans="12:14" x14ac:dyDescent="0.25">
      <c r="L153287" s="9"/>
      <c r="M153287" s="9"/>
      <c r="N153287" s="9"/>
    </row>
    <row r="153288" spans="12:14" x14ac:dyDescent="0.25">
      <c r="L153288" s="9"/>
      <c r="M153288" s="9"/>
      <c r="N153288" s="9"/>
    </row>
    <row r="153289" spans="12:14" x14ac:dyDescent="0.25">
      <c r="L153289" s="9"/>
      <c r="M153289" s="9"/>
      <c r="N153289" s="9"/>
    </row>
    <row r="153290" spans="12:14" x14ac:dyDescent="0.25">
      <c r="L153290" s="9"/>
      <c r="M153290" s="9"/>
      <c r="N153290" s="9"/>
    </row>
    <row r="153291" spans="12:14" x14ac:dyDescent="0.25">
      <c r="L153291" s="9"/>
      <c r="M153291" s="9"/>
      <c r="N153291" s="9"/>
    </row>
    <row r="153292" spans="12:14" x14ac:dyDescent="0.25">
      <c r="L153292" s="9"/>
      <c r="M153292" s="9"/>
      <c r="N153292" s="9"/>
    </row>
    <row r="153293" spans="12:14" x14ac:dyDescent="0.25">
      <c r="L153293" s="9"/>
      <c r="M153293" s="9"/>
      <c r="N153293" s="9"/>
    </row>
    <row r="153294" spans="12:14" x14ac:dyDescent="0.25">
      <c r="L153294" s="9"/>
      <c r="M153294" s="9"/>
      <c r="N153294" s="9"/>
    </row>
    <row r="153295" spans="12:14" x14ac:dyDescent="0.25">
      <c r="L153295" s="9"/>
      <c r="M153295" s="9"/>
      <c r="N153295" s="9"/>
    </row>
    <row r="153296" spans="12:14" x14ac:dyDescent="0.25">
      <c r="L153296" s="9"/>
      <c r="M153296" s="9"/>
      <c r="N153296" s="9"/>
    </row>
    <row r="153297" spans="12:14" x14ac:dyDescent="0.25">
      <c r="L153297" s="9"/>
      <c r="M153297" s="9"/>
      <c r="N153297" s="9"/>
    </row>
    <row r="153298" spans="12:14" x14ac:dyDescent="0.25">
      <c r="L153298" s="9"/>
      <c r="M153298" s="9"/>
      <c r="N153298" s="9"/>
    </row>
    <row r="153299" spans="12:14" x14ac:dyDescent="0.25">
      <c r="L153299" s="9"/>
      <c r="M153299" s="9"/>
      <c r="N153299" s="9"/>
    </row>
    <row r="153300" spans="12:14" x14ac:dyDescent="0.25">
      <c r="L153300" s="9"/>
      <c r="M153300" s="9"/>
      <c r="N153300" s="9"/>
    </row>
    <row r="153301" spans="12:14" x14ac:dyDescent="0.25">
      <c r="L153301" s="9"/>
      <c r="M153301" s="9"/>
      <c r="N153301" s="9"/>
    </row>
    <row r="153302" spans="12:14" x14ac:dyDescent="0.25">
      <c r="L153302" s="9"/>
      <c r="M153302" s="9"/>
      <c r="N153302" s="9"/>
    </row>
    <row r="153303" spans="12:14" x14ac:dyDescent="0.25">
      <c r="L153303" s="9"/>
      <c r="M153303" s="9"/>
      <c r="N153303" s="9"/>
    </row>
    <row r="153304" spans="12:14" x14ac:dyDescent="0.25">
      <c r="L153304" s="9"/>
      <c r="M153304" s="9"/>
      <c r="N153304" s="9"/>
    </row>
    <row r="153305" spans="12:14" x14ac:dyDescent="0.25">
      <c r="L153305" s="9"/>
      <c r="M153305" s="9"/>
      <c r="N153305" s="9"/>
    </row>
    <row r="153306" spans="12:14" x14ac:dyDescent="0.25">
      <c r="L153306" s="9"/>
      <c r="M153306" s="9"/>
      <c r="N153306" s="9"/>
    </row>
    <row r="153307" spans="12:14" x14ac:dyDescent="0.25">
      <c r="L153307" s="9"/>
      <c r="M153307" s="9"/>
      <c r="N153307" s="9"/>
    </row>
    <row r="153308" spans="12:14" x14ac:dyDescent="0.25">
      <c r="L153308" s="9"/>
      <c r="M153308" s="9"/>
      <c r="N153308" s="9"/>
    </row>
    <row r="153309" spans="12:14" x14ac:dyDescent="0.25">
      <c r="L153309" s="9"/>
      <c r="M153309" s="9"/>
      <c r="N153309" s="9"/>
    </row>
    <row r="153310" spans="12:14" x14ac:dyDescent="0.25">
      <c r="L153310" s="9"/>
      <c r="M153310" s="9"/>
      <c r="N153310" s="9"/>
    </row>
    <row r="153311" spans="12:14" x14ac:dyDescent="0.25">
      <c r="L153311" s="9"/>
      <c r="M153311" s="9"/>
      <c r="N153311" s="9"/>
    </row>
    <row r="153312" spans="12:14" x14ac:dyDescent="0.25">
      <c r="L153312" s="9"/>
      <c r="M153312" s="9"/>
      <c r="N153312" s="9"/>
    </row>
    <row r="153313" spans="12:14" x14ac:dyDescent="0.25">
      <c r="L153313" s="9"/>
      <c r="M153313" s="9"/>
      <c r="N153313" s="9"/>
    </row>
    <row r="153314" spans="12:14" x14ac:dyDescent="0.25">
      <c r="L153314" s="9"/>
      <c r="M153314" s="9"/>
      <c r="N153314" s="9"/>
    </row>
    <row r="153315" spans="12:14" x14ac:dyDescent="0.25">
      <c r="L153315" s="9"/>
      <c r="M153315" s="9"/>
      <c r="N153315" s="9"/>
    </row>
    <row r="153316" spans="12:14" x14ac:dyDescent="0.25">
      <c r="L153316" s="9"/>
      <c r="M153316" s="9"/>
      <c r="N153316" s="9"/>
    </row>
    <row r="153317" spans="12:14" x14ac:dyDescent="0.25">
      <c r="L153317" s="9"/>
      <c r="M153317" s="9"/>
      <c r="N153317" s="9"/>
    </row>
    <row r="153318" spans="12:14" x14ac:dyDescent="0.25">
      <c r="L153318" s="9"/>
      <c r="M153318" s="9"/>
      <c r="N153318" s="9"/>
    </row>
    <row r="153319" spans="12:14" x14ac:dyDescent="0.25">
      <c r="L153319" s="9"/>
      <c r="M153319" s="9"/>
      <c r="N153319" s="9"/>
    </row>
    <row r="153320" spans="12:14" x14ac:dyDescent="0.25">
      <c r="L153320" s="9"/>
      <c r="M153320" s="9"/>
      <c r="N153320" s="9"/>
    </row>
    <row r="153321" spans="12:14" x14ac:dyDescent="0.25">
      <c r="L153321" s="9"/>
      <c r="M153321" s="9"/>
      <c r="N153321" s="9"/>
    </row>
    <row r="153322" spans="12:14" x14ac:dyDescent="0.25">
      <c r="L153322" s="9"/>
      <c r="M153322" s="9"/>
      <c r="N153322" s="9"/>
    </row>
    <row r="153323" spans="12:14" x14ac:dyDescent="0.25">
      <c r="L153323" s="9"/>
      <c r="M153323" s="9"/>
      <c r="N153323" s="9"/>
    </row>
    <row r="153324" spans="12:14" x14ac:dyDescent="0.25">
      <c r="L153324" s="9"/>
      <c r="M153324" s="9"/>
      <c r="N153324" s="9"/>
    </row>
    <row r="153325" spans="12:14" x14ac:dyDescent="0.25">
      <c r="L153325" s="9"/>
      <c r="M153325" s="9"/>
      <c r="N153325" s="9"/>
    </row>
    <row r="153326" spans="12:14" x14ac:dyDescent="0.25">
      <c r="L153326" s="9"/>
      <c r="M153326" s="9"/>
      <c r="N153326" s="9"/>
    </row>
    <row r="153327" spans="12:14" x14ac:dyDescent="0.25">
      <c r="L153327" s="9"/>
      <c r="M153327" s="9"/>
      <c r="N153327" s="9"/>
    </row>
    <row r="153328" spans="12:14" x14ac:dyDescent="0.25">
      <c r="L153328" s="9"/>
      <c r="M153328" s="9"/>
      <c r="N153328" s="9"/>
    </row>
    <row r="153329" spans="12:14" x14ac:dyDescent="0.25">
      <c r="L153329" s="9"/>
      <c r="M153329" s="9"/>
      <c r="N153329" s="9"/>
    </row>
    <row r="153330" spans="12:14" x14ac:dyDescent="0.25">
      <c r="L153330" s="9"/>
      <c r="M153330" s="9"/>
      <c r="N153330" s="9"/>
    </row>
    <row r="153331" spans="12:14" x14ac:dyDescent="0.25">
      <c r="L153331" s="9"/>
      <c r="M153331" s="9"/>
      <c r="N153331" s="9"/>
    </row>
    <row r="153332" spans="12:14" x14ac:dyDescent="0.25">
      <c r="L153332" s="9"/>
      <c r="M153332" s="9"/>
      <c r="N153332" s="9"/>
    </row>
    <row r="153333" spans="12:14" x14ac:dyDescent="0.25">
      <c r="L153333" s="9"/>
      <c r="M153333" s="9"/>
      <c r="N153333" s="9"/>
    </row>
    <row r="153334" spans="12:14" x14ac:dyDescent="0.25">
      <c r="L153334" s="9"/>
      <c r="M153334" s="9"/>
      <c r="N153334" s="9"/>
    </row>
    <row r="153335" spans="12:14" x14ac:dyDescent="0.25">
      <c r="L153335" s="9"/>
      <c r="M153335" s="9"/>
      <c r="N153335" s="9"/>
    </row>
    <row r="153336" spans="12:14" x14ac:dyDescent="0.25">
      <c r="L153336" s="9"/>
      <c r="M153336" s="9"/>
      <c r="N153336" s="9"/>
    </row>
    <row r="153337" spans="12:14" x14ac:dyDescent="0.25">
      <c r="L153337" s="9"/>
      <c r="M153337" s="9"/>
      <c r="N153337" s="9"/>
    </row>
    <row r="153338" spans="12:14" x14ac:dyDescent="0.25">
      <c r="L153338" s="9"/>
      <c r="M153338" s="9"/>
      <c r="N153338" s="9"/>
    </row>
    <row r="153339" spans="12:14" x14ac:dyDescent="0.25">
      <c r="L153339" s="9"/>
      <c r="M153339" s="9"/>
      <c r="N153339" s="9"/>
    </row>
    <row r="153340" spans="12:14" x14ac:dyDescent="0.25">
      <c r="L153340" s="9"/>
      <c r="M153340" s="9"/>
      <c r="N153340" s="9"/>
    </row>
    <row r="153341" spans="12:14" x14ac:dyDescent="0.25">
      <c r="L153341" s="9"/>
      <c r="M153341" s="9"/>
      <c r="N153341" s="9"/>
    </row>
    <row r="153342" spans="12:14" x14ac:dyDescent="0.25">
      <c r="L153342" s="9"/>
      <c r="M153342" s="9"/>
      <c r="N153342" s="9"/>
    </row>
    <row r="153343" spans="12:14" x14ac:dyDescent="0.25">
      <c r="L153343" s="9"/>
      <c r="M153343" s="9"/>
      <c r="N153343" s="9"/>
    </row>
    <row r="153344" spans="12:14" x14ac:dyDescent="0.25">
      <c r="L153344" s="9"/>
      <c r="M153344" s="9"/>
      <c r="N153344" s="9"/>
    </row>
    <row r="153345" spans="12:14" x14ac:dyDescent="0.25">
      <c r="L153345" s="9"/>
      <c r="M153345" s="9"/>
      <c r="N153345" s="9"/>
    </row>
    <row r="153346" spans="12:14" x14ac:dyDescent="0.25">
      <c r="L153346" s="9"/>
      <c r="M153346" s="9"/>
      <c r="N153346" s="9"/>
    </row>
    <row r="153347" spans="12:14" x14ac:dyDescent="0.25">
      <c r="L153347" s="9"/>
      <c r="M153347" s="9"/>
      <c r="N153347" s="9"/>
    </row>
    <row r="153348" spans="12:14" x14ac:dyDescent="0.25">
      <c r="L153348" s="9"/>
      <c r="M153348" s="9"/>
      <c r="N153348" s="9"/>
    </row>
    <row r="153349" spans="12:14" x14ac:dyDescent="0.25">
      <c r="L153349" s="9"/>
      <c r="M153349" s="9"/>
      <c r="N153349" s="9"/>
    </row>
    <row r="153350" spans="12:14" x14ac:dyDescent="0.25">
      <c r="L153350" s="9"/>
      <c r="M153350" s="9"/>
      <c r="N153350" s="9"/>
    </row>
    <row r="153351" spans="12:14" x14ac:dyDescent="0.25">
      <c r="L153351" s="9"/>
      <c r="M153351" s="9"/>
      <c r="N153351" s="9"/>
    </row>
    <row r="153352" spans="12:14" x14ac:dyDescent="0.25">
      <c r="L153352" s="9"/>
      <c r="M153352" s="9"/>
      <c r="N153352" s="9"/>
    </row>
    <row r="153353" spans="12:14" x14ac:dyDescent="0.25">
      <c r="L153353" s="9"/>
      <c r="M153353" s="9"/>
      <c r="N153353" s="9"/>
    </row>
    <row r="153354" spans="12:14" x14ac:dyDescent="0.25">
      <c r="L153354" s="9"/>
      <c r="M153354" s="9"/>
      <c r="N153354" s="9"/>
    </row>
    <row r="153355" spans="12:14" x14ac:dyDescent="0.25">
      <c r="L153355" s="9"/>
      <c r="M153355" s="9"/>
      <c r="N153355" s="9"/>
    </row>
    <row r="153356" spans="12:14" x14ac:dyDescent="0.25">
      <c r="L153356" s="9"/>
      <c r="M153356" s="9"/>
      <c r="N153356" s="9"/>
    </row>
    <row r="153357" spans="12:14" x14ac:dyDescent="0.25">
      <c r="L153357" s="9"/>
      <c r="M153357" s="9"/>
      <c r="N153357" s="9"/>
    </row>
    <row r="153358" spans="12:14" x14ac:dyDescent="0.25">
      <c r="L153358" s="9"/>
      <c r="M153358" s="9"/>
      <c r="N153358" s="9"/>
    </row>
    <row r="153359" spans="12:14" x14ac:dyDescent="0.25">
      <c r="L153359" s="9"/>
      <c r="M153359" s="9"/>
      <c r="N153359" s="9"/>
    </row>
    <row r="153360" spans="12:14" x14ac:dyDescent="0.25">
      <c r="L153360" s="9"/>
      <c r="M153360" s="9"/>
      <c r="N153360" s="9"/>
    </row>
    <row r="153361" spans="12:14" x14ac:dyDescent="0.25">
      <c r="L153361" s="9"/>
      <c r="M153361" s="9"/>
      <c r="N153361" s="9"/>
    </row>
    <row r="153362" spans="12:14" x14ac:dyDescent="0.25">
      <c r="L153362" s="9"/>
      <c r="M153362" s="9"/>
      <c r="N153362" s="9"/>
    </row>
    <row r="153363" spans="12:14" x14ac:dyDescent="0.25">
      <c r="L153363" s="9"/>
      <c r="M153363" s="9"/>
      <c r="N153363" s="9"/>
    </row>
    <row r="153364" spans="12:14" x14ac:dyDescent="0.25">
      <c r="L153364" s="9"/>
      <c r="M153364" s="9"/>
      <c r="N153364" s="9"/>
    </row>
    <row r="153365" spans="12:14" x14ac:dyDescent="0.25">
      <c r="L153365" s="9"/>
      <c r="M153365" s="9"/>
      <c r="N153365" s="9"/>
    </row>
    <row r="153366" spans="12:14" x14ac:dyDescent="0.25">
      <c r="L153366" s="9"/>
      <c r="M153366" s="9"/>
      <c r="N153366" s="9"/>
    </row>
    <row r="153367" spans="12:14" x14ac:dyDescent="0.25">
      <c r="L153367" s="9"/>
      <c r="M153367" s="9"/>
      <c r="N153367" s="9"/>
    </row>
    <row r="153368" spans="12:14" x14ac:dyDescent="0.25">
      <c r="L153368" s="9"/>
      <c r="M153368" s="9"/>
      <c r="N153368" s="9"/>
    </row>
    <row r="153369" spans="12:14" x14ac:dyDescent="0.25">
      <c r="L153369" s="9"/>
      <c r="M153369" s="9"/>
      <c r="N153369" s="9"/>
    </row>
    <row r="153370" spans="12:14" x14ac:dyDescent="0.25">
      <c r="L153370" s="9"/>
      <c r="M153370" s="9"/>
      <c r="N153370" s="9"/>
    </row>
    <row r="153371" spans="12:14" x14ac:dyDescent="0.25">
      <c r="L153371" s="9"/>
      <c r="M153371" s="9"/>
      <c r="N153371" s="9"/>
    </row>
    <row r="153372" spans="12:14" x14ac:dyDescent="0.25">
      <c r="L153372" s="9"/>
      <c r="M153372" s="9"/>
      <c r="N153372" s="9"/>
    </row>
    <row r="153373" spans="12:14" x14ac:dyDescent="0.25">
      <c r="L153373" s="9"/>
      <c r="M153373" s="9"/>
      <c r="N153373" s="9"/>
    </row>
    <row r="153374" spans="12:14" x14ac:dyDescent="0.25">
      <c r="L153374" s="9"/>
      <c r="M153374" s="9"/>
      <c r="N153374" s="9"/>
    </row>
    <row r="153375" spans="12:14" x14ac:dyDescent="0.25">
      <c r="L153375" s="9"/>
      <c r="M153375" s="9"/>
      <c r="N153375" s="9"/>
    </row>
    <row r="153376" spans="12:14" x14ac:dyDescent="0.25">
      <c r="L153376" s="9"/>
      <c r="M153376" s="9"/>
      <c r="N153376" s="9"/>
    </row>
    <row r="153377" spans="12:14" x14ac:dyDescent="0.25">
      <c r="L153377" s="9"/>
      <c r="M153377" s="9"/>
      <c r="N153377" s="9"/>
    </row>
    <row r="153378" spans="12:14" x14ac:dyDescent="0.25">
      <c r="L153378" s="9"/>
      <c r="M153378" s="9"/>
      <c r="N153378" s="9"/>
    </row>
    <row r="153379" spans="12:14" x14ac:dyDescent="0.25">
      <c r="L153379" s="9"/>
      <c r="M153379" s="9"/>
      <c r="N153379" s="9"/>
    </row>
    <row r="153380" spans="12:14" x14ac:dyDescent="0.25">
      <c r="L153380" s="9"/>
      <c r="M153380" s="9"/>
      <c r="N153380" s="9"/>
    </row>
    <row r="153381" spans="12:14" x14ac:dyDescent="0.25">
      <c r="L153381" s="9"/>
      <c r="M153381" s="9"/>
      <c r="N153381" s="9"/>
    </row>
    <row r="153382" spans="12:14" x14ac:dyDescent="0.25">
      <c r="L153382" s="9"/>
      <c r="M153382" s="9"/>
      <c r="N153382" s="9"/>
    </row>
    <row r="153383" spans="12:14" x14ac:dyDescent="0.25">
      <c r="L153383" s="9"/>
      <c r="M153383" s="9"/>
      <c r="N153383" s="9"/>
    </row>
    <row r="153384" spans="12:14" x14ac:dyDescent="0.25">
      <c r="L153384" s="9"/>
      <c r="M153384" s="9"/>
      <c r="N153384" s="9"/>
    </row>
    <row r="153385" spans="12:14" x14ac:dyDescent="0.25">
      <c r="L153385" s="9"/>
      <c r="M153385" s="9"/>
      <c r="N153385" s="9"/>
    </row>
    <row r="153386" spans="12:14" x14ac:dyDescent="0.25">
      <c r="L153386" s="9"/>
      <c r="M153386" s="9"/>
      <c r="N153386" s="9"/>
    </row>
    <row r="153387" spans="12:14" x14ac:dyDescent="0.25">
      <c r="L153387" s="9"/>
      <c r="M153387" s="9"/>
      <c r="N153387" s="9"/>
    </row>
    <row r="153388" spans="12:14" x14ac:dyDescent="0.25">
      <c r="L153388" s="9"/>
      <c r="M153388" s="9"/>
      <c r="N153388" s="9"/>
    </row>
    <row r="153389" spans="12:14" x14ac:dyDescent="0.25">
      <c r="L153389" s="9"/>
      <c r="M153389" s="9"/>
      <c r="N153389" s="9"/>
    </row>
    <row r="153390" spans="12:14" x14ac:dyDescent="0.25">
      <c r="L153390" s="9"/>
      <c r="M153390" s="9"/>
      <c r="N153390" s="9"/>
    </row>
    <row r="153391" spans="12:14" x14ac:dyDescent="0.25">
      <c r="L153391" s="9"/>
      <c r="M153391" s="9"/>
      <c r="N153391" s="9"/>
    </row>
    <row r="153392" spans="12:14" x14ac:dyDescent="0.25">
      <c r="L153392" s="9"/>
      <c r="M153392" s="9"/>
      <c r="N153392" s="9"/>
    </row>
    <row r="153393" spans="12:14" x14ac:dyDescent="0.25">
      <c r="L153393" s="9"/>
      <c r="M153393" s="9"/>
      <c r="N153393" s="9"/>
    </row>
    <row r="153394" spans="12:14" x14ac:dyDescent="0.25">
      <c r="L153394" s="9"/>
      <c r="M153394" s="9"/>
      <c r="N153394" s="9"/>
    </row>
    <row r="153395" spans="12:14" x14ac:dyDescent="0.25">
      <c r="L153395" s="9"/>
      <c r="M153395" s="9"/>
      <c r="N153395" s="9"/>
    </row>
    <row r="153396" spans="12:14" x14ac:dyDescent="0.25">
      <c r="L153396" s="9"/>
      <c r="M153396" s="9"/>
      <c r="N153396" s="9"/>
    </row>
    <row r="153397" spans="12:14" x14ac:dyDescent="0.25">
      <c r="L153397" s="9"/>
      <c r="M153397" s="9"/>
      <c r="N153397" s="9"/>
    </row>
    <row r="153398" spans="12:14" x14ac:dyDescent="0.25">
      <c r="L153398" s="9"/>
      <c r="M153398" s="9"/>
      <c r="N153398" s="9"/>
    </row>
    <row r="153399" spans="12:14" x14ac:dyDescent="0.25">
      <c r="L153399" s="9"/>
      <c r="M153399" s="9"/>
      <c r="N153399" s="9"/>
    </row>
    <row r="153400" spans="12:14" x14ac:dyDescent="0.25">
      <c r="L153400" s="9"/>
      <c r="M153400" s="9"/>
      <c r="N153400" s="9"/>
    </row>
    <row r="153401" spans="12:14" x14ac:dyDescent="0.25">
      <c r="L153401" s="9"/>
      <c r="M153401" s="9"/>
      <c r="N153401" s="9"/>
    </row>
    <row r="153402" spans="12:14" x14ac:dyDescent="0.25">
      <c r="L153402" s="9"/>
      <c r="M153402" s="9"/>
      <c r="N153402" s="9"/>
    </row>
    <row r="153403" spans="12:14" x14ac:dyDescent="0.25">
      <c r="L153403" s="9"/>
      <c r="M153403" s="9"/>
      <c r="N153403" s="9"/>
    </row>
    <row r="153404" spans="12:14" x14ac:dyDescent="0.25">
      <c r="L153404" s="9"/>
      <c r="M153404" s="9"/>
      <c r="N153404" s="9"/>
    </row>
    <row r="153405" spans="12:14" x14ac:dyDescent="0.25">
      <c r="L153405" s="9"/>
      <c r="M153405" s="9"/>
      <c r="N153405" s="9"/>
    </row>
    <row r="153406" spans="12:14" x14ac:dyDescent="0.25">
      <c r="L153406" s="9"/>
      <c r="M153406" s="9"/>
      <c r="N153406" s="9"/>
    </row>
    <row r="153407" spans="12:14" x14ac:dyDescent="0.25">
      <c r="L153407" s="9"/>
      <c r="M153407" s="9"/>
      <c r="N153407" s="9"/>
    </row>
    <row r="153408" spans="12:14" x14ac:dyDescent="0.25">
      <c r="L153408" s="9"/>
      <c r="M153408" s="9"/>
      <c r="N153408" s="9"/>
    </row>
    <row r="153409" spans="12:14" x14ac:dyDescent="0.25">
      <c r="L153409" s="9"/>
      <c r="M153409" s="9"/>
      <c r="N153409" s="9"/>
    </row>
    <row r="153410" spans="12:14" x14ac:dyDescent="0.25">
      <c r="L153410" s="9"/>
      <c r="M153410" s="9"/>
      <c r="N153410" s="9"/>
    </row>
    <row r="153411" spans="12:14" x14ac:dyDescent="0.25">
      <c r="L153411" s="9"/>
      <c r="M153411" s="9"/>
      <c r="N153411" s="9"/>
    </row>
    <row r="153412" spans="12:14" x14ac:dyDescent="0.25">
      <c r="L153412" s="9"/>
      <c r="M153412" s="9"/>
      <c r="N153412" s="9"/>
    </row>
    <row r="153413" spans="12:14" x14ac:dyDescent="0.25">
      <c r="L153413" s="9"/>
      <c r="M153413" s="9"/>
      <c r="N153413" s="9"/>
    </row>
    <row r="153414" spans="12:14" x14ac:dyDescent="0.25">
      <c r="L153414" s="9"/>
      <c r="M153414" s="9"/>
      <c r="N153414" s="9"/>
    </row>
    <row r="153415" spans="12:14" x14ac:dyDescent="0.25">
      <c r="L153415" s="9"/>
      <c r="M153415" s="9"/>
      <c r="N153415" s="9"/>
    </row>
    <row r="153416" spans="12:14" x14ac:dyDescent="0.25">
      <c r="L153416" s="9"/>
      <c r="M153416" s="9"/>
      <c r="N153416" s="9"/>
    </row>
    <row r="153417" spans="12:14" x14ac:dyDescent="0.25">
      <c r="L153417" s="9"/>
      <c r="M153417" s="9"/>
      <c r="N153417" s="9"/>
    </row>
    <row r="153418" spans="12:14" x14ac:dyDescent="0.25">
      <c r="L153418" s="9"/>
      <c r="M153418" s="9"/>
      <c r="N153418" s="9"/>
    </row>
    <row r="153419" spans="12:14" x14ac:dyDescent="0.25">
      <c r="L153419" s="9"/>
      <c r="M153419" s="9"/>
      <c r="N153419" s="9"/>
    </row>
    <row r="153420" spans="12:14" x14ac:dyDescent="0.25">
      <c r="L153420" s="9"/>
      <c r="M153420" s="9"/>
      <c r="N153420" s="9"/>
    </row>
    <row r="153421" spans="12:14" x14ac:dyDescent="0.25">
      <c r="L153421" s="9"/>
      <c r="M153421" s="9"/>
      <c r="N153421" s="9"/>
    </row>
    <row r="153422" spans="12:14" x14ac:dyDescent="0.25">
      <c r="L153422" s="9"/>
      <c r="M153422" s="9"/>
      <c r="N153422" s="9"/>
    </row>
    <row r="153423" spans="12:14" x14ac:dyDescent="0.25">
      <c r="L153423" s="9"/>
      <c r="M153423" s="9"/>
      <c r="N153423" s="9"/>
    </row>
    <row r="153424" spans="12:14" x14ac:dyDescent="0.25">
      <c r="L153424" s="9"/>
      <c r="M153424" s="9"/>
      <c r="N153424" s="9"/>
    </row>
    <row r="153425" spans="12:14" x14ac:dyDescent="0.25">
      <c r="L153425" s="9"/>
      <c r="M153425" s="9"/>
      <c r="N153425" s="9"/>
    </row>
    <row r="153426" spans="12:14" x14ac:dyDescent="0.25">
      <c r="L153426" s="9"/>
      <c r="M153426" s="9"/>
      <c r="N153426" s="9"/>
    </row>
    <row r="153427" spans="12:14" x14ac:dyDescent="0.25">
      <c r="L153427" s="9"/>
      <c r="M153427" s="9"/>
      <c r="N153427" s="9"/>
    </row>
    <row r="153428" spans="12:14" x14ac:dyDescent="0.25">
      <c r="L153428" s="9"/>
      <c r="M153428" s="9"/>
      <c r="N153428" s="9"/>
    </row>
    <row r="153429" spans="12:14" x14ac:dyDescent="0.25">
      <c r="L153429" s="9"/>
      <c r="M153429" s="9"/>
      <c r="N153429" s="9"/>
    </row>
    <row r="153430" spans="12:14" x14ac:dyDescent="0.25">
      <c r="L153430" s="9"/>
      <c r="M153430" s="9"/>
      <c r="N153430" s="9"/>
    </row>
    <row r="153431" spans="12:14" x14ac:dyDescent="0.25">
      <c r="L153431" s="9"/>
      <c r="M153431" s="9"/>
      <c r="N153431" s="9"/>
    </row>
    <row r="153432" spans="12:14" x14ac:dyDescent="0.25">
      <c r="L153432" s="9"/>
      <c r="M153432" s="9"/>
      <c r="N153432" s="9"/>
    </row>
    <row r="153433" spans="12:14" x14ac:dyDescent="0.25">
      <c r="L153433" s="9"/>
      <c r="M153433" s="9"/>
      <c r="N153433" s="9"/>
    </row>
    <row r="153434" spans="12:14" x14ac:dyDescent="0.25">
      <c r="L153434" s="9"/>
      <c r="M153434" s="9"/>
      <c r="N153434" s="9"/>
    </row>
    <row r="153435" spans="12:14" x14ac:dyDescent="0.25">
      <c r="L153435" s="9"/>
      <c r="M153435" s="9"/>
      <c r="N153435" s="9"/>
    </row>
    <row r="153436" spans="12:14" x14ac:dyDescent="0.25">
      <c r="L153436" s="9"/>
      <c r="M153436" s="9"/>
      <c r="N153436" s="9"/>
    </row>
    <row r="153437" spans="12:14" x14ac:dyDescent="0.25">
      <c r="L153437" s="9"/>
      <c r="M153437" s="9"/>
      <c r="N153437" s="9"/>
    </row>
    <row r="153438" spans="12:14" x14ac:dyDescent="0.25">
      <c r="L153438" s="9"/>
      <c r="M153438" s="9"/>
      <c r="N153438" s="9"/>
    </row>
    <row r="153439" spans="12:14" x14ac:dyDescent="0.25">
      <c r="L153439" s="9"/>
      <c r="M153439" s="9"/>
      <c r="N153439" s="9"/>
    </row>
    <row r="153440" spans="12:14" x14ac:dyDescent="0.25">
      <c r="L153440" s="9"/>
      <c r="M153440" s="9"/>
      <c r="N153440" s="9"/>
    </row>
    <row r="153441" spans="12:14" x14ac:dyDescent="0.25">
      <c r="L153441" s="9"/>
      <c r="M153441" s="9"/>
      <c r="N153441" s="9"/>
    </row>
    <row r="153442" spans="12:14" x14ac:dyDescent="0.25">
      <c r="L153442" s="9"/>
      <c r="M153442" s="9"/>
      <c r="N153442" s="9"/>
    </row>
    <row r="153443" spans="12:14" x14ac:dyDescent="0.25">
      <c r="L153443" s="9"/>
      <c r="M153443" s="9"/>
      <c r="N153443" s="9"/>
    </row>
    <row r="153444" spans="12:14" x14ac:dyDescent="0.25">
      <c r="L153444" s="9"/>
      <c r="M153444" s="9"/>
      <c r="N153444" s="9"/>
    </row>
    <row r="153445" spans="12:14" x14ac:dyDescent="0.25">
      <c r="L153445" s="9"/>
      <c r="M153445" s="9"/>
      <c r="N153445" s="9"/>
    </row>
    <row r="153446" spans="12:14" x14ac:dyDescent="0.25">
      <c r="L153446" s="9"/>
      <c r="M153446" s="9"/>
      <c r="N153446" s="9"/>
    </row>
    <row r="153447" spans="12:14" x14ac:dyDescent="0.25">
      <c r="L153447" s="9"/>
      <c r="M153447" s="9"/>
      <c r="N153447" s="9"/>
    </row>
    <row r="153448" spans="12:14" x14ac:dyDescent="0.25">
      <c r="L153448" s="9"/>
      <c r="M153448" s="9"/>
      <c r="N153448" s="9"/>
    </row>
    <row r="153449" spans="12:14" x14ac:dyDescent="0.25">
      <c r="L153449" s="9"/>
      <c r="M153449" s="9"/>
      <c r="N153449" s="9"/>
    </row>
    <row r="153450" spans="12:14" x14ac:dyDescent="0.25">
      <c r="L153450" s="9"/>
      <c r="M153450" s="9"/>
      <c r="N153450" s="9"/>
    </row>
    <row r="153451" spans="12:14" x14ac:dyDescent="0.25">
      <c r="L153451" s="9"/>
      <c r="M153451" s="9"/>
      <c r="N153451" s="9"/>
    </row>
    <row r="153452" spans="12:14" x14ac:dyDescent="0.25">
      <c r="L153452" s="9"/>
      <c r="M153452" s="9"/>
      <c r="N153452" s="9"/>
    </row>
    <row r="153453" spans="12:14" x14ac:dyDescent="0.25">
      <c r="L153453" s="9"/>
      <c r="M153453" s="9"/>
      <c r="N153453" s="9"/>
    </row>
    <row r="153454" spans="12:14" x14ac:dyDescent="0.25">
      <c r="L153454" s="9"/>
      <c r="M153454" s="9"/>
      <c r="N153454" s="9"/>
    </row>
    <row r="153455" spans="12:14" x14ac:dyDescent="0.25">
      <c r="L153455" s="9"/>
      <c r="M153455" s="9"/>
      <c r="N153455" s="9"/>
    </row>
    <row r="153456" spans="12:14" x14ac:dyDescent="0.25">
      <c r="L153456" s="9"/>
      <c r="M153456" s="9"/>
      <c r="N153456" s="9"/>
    </row>
    <row r="153457" spans="12:14" x14ac:dyDescent="0.25">
      <c r="L153457" s="9"/>
      <c r="M153457" s="9"/>
      <c r="N153457" s="9"/>
    </row>
    <row r="153458" spans="12:14" x14ac:dyDescent="0.25">
      <c r="L153458" s="9"/>
      <c r="M153458" s="9"/>
      <c r="N153458" s="9"/>
    </row>
    <row r="153459" spans="12:14" x14ac:dyDescent="0.25">
      <c r="L153459" s="9"/>
      <c r="M153459" s="9"/>
      <c r="N153459" s="9"/>
    </row>
    <row r="153460" spans="12:14" x14ac:dyDescent="0.25">
      <c r="L153460" s="9"/>
      <c r="M153460" s="9"/>
      <c r="N153460" s="9"/>
    </row>
    <row r="153461" spans="12:14" x14ac:dyDescent="0.25">
      <c r="L153461" s="9"/>
      <c r="M153461" s="9"/>
      <c r="N153461" s="9"/>
    </row>
    <row r="153462" spans="12:14" x14ac:dyDescent="0.25">
      <c r="L153462" s="9"/>
      <c r="M153462" s="9"/>
      <c r="N153462" s="9"/>
    </row>
    <row r="153463" spans="12:14" x14ac:dyDescent="0.25">
      <c r="L153463" s="9"/>
      <c r="M153463" s="9"/>
      <c r="N153463" s="9"/>
    </row>
    <row r="153464" spans="12:14" x14ac:dyDescent="0.25">
      <c r="L153464" s="9"/>
      <c r="M153464" s="9"/>
      <c r="N153464" s="9"/>
    </row>
    <row r="153465" spans="12:14" x14ac:dyDescent="0.25">
      <c r="L153465" s="9"/>
      <c r="M153465" s="9"/>
      <c r="N153465" s="9"/>
    </row>
    <row r="153466" spans="12:14" x14ac:dyDescent="0.25">
      <c r="L153466" s="9"/>
      <c r="M153466" s="9"/>
      <c r="N153466" s="9"/>
    </row>
    <row r="153467" spans="12:14" x14ac:dyDescent="0.25">
      <c r="L153467" s="9"/>
      <c r="M153467" s="9"/>
      <c r="N153467" s="9"/>
    </row>
    <row r="153468" spans="12:14" x14ac:dyDescent="0.25">
      <c r="L153468" s="9"/>
      <c r="M153468" s="9"/>
      <c r="N153468" s="9"/>
    </row>
    <row r="153469" spans="12:14" x14ac:dyDescent="0.25">
      <c r="L153469" s="9"/>
      <c r="M153469" s="9"/>
      <c r="N153469" s="9"/>
    </row>
    <row r="153470" spans="12:14" x14ac:dyDescent="0.25">
      <c r="L153470" s="9"/>
      <c r="M153470" s="9"/>
      <c r="N153470" s="9"/>
    </row>
    <row r="153471" spans="12:14" x14ac:dyDescent="0.25">
      <c r="L153471" s="9"/>
      <c r="M153471" s="9"/>
      <c r="N153471" s="9"/>
    </row>
    <row r="153472" spans="12:14" x14ac:dyDescent="0.25">
      <c r="L153472" s="9"/>
      <c r="M153472" s="9"/>
      <c r="N153472" s="9"/>
    </row>
    <row r="153473" spans="12:14" x14ac:dyDescent="0.25">
      <c r="L153473" s="9"/>
      <c r="M153473" s="9"/>
      <c r="N153473" s="9"/>
    </row>
    <row r="153474" spans="12:14" x14ac:dyDescent="0.25">
      <c r="L153474" s="9"/>
      <c r="M153474" s="9"/>
      <c r="N153474" s="9"/>
    </row>
    <row r="153475" spans="12:14" x14ac:dyDescent="0.25">
      <c r="L153475" s="9"/>
      <c r="M153475" s="9"/>
      <c r="N153475" s="9"/>
    </row>
    <row r="153476" spans="12:14" x14ac:dyDescent="0.25">
      <c r="L153476" s="9"/>
      <c r="M153476" s="9"/>
      <c r="N153476" s="9"/>
    </row>
    <row r="153477" spans="12:14" x14ac:dyDescent="0.25">
      <c r="L153477" s="9"/>
      <c r="M153477" s="9"/>
      <c r="N153477" s="9"/>
    </row>
    <row r="153478" spans="12:14" x14ac:dyDescent="0.25">
      <c r="L153478" s="9"/>
      <c r="M153478" s="9"/>
      <c r="N153478" s="9"/>
    </row>
    <row r="153479" spans="12:14" x14ac:dyDescent="0.25">
      <c r="L153479" s="9"/>
      <c r="M153479" s="9"/>
      <c r="N153479" s="9"/>
    </row>
    <row r="153480" spans="12:14" x14ac:dyDescent="0.25">
      <c r="L153480" s="9"/>
      <c r="M153480" s="9"/>
      <c r="N153480" s="9"/>
    </row>
    <row r="153481" spans="12:14" x14ac:dyDescent="0.25">
      <c r="L153481" s="9"/>
      <c r="M153481" s="9"/>
      <c r="N153481" s="9"/>
    </row>
    <row r="153482" spans="12:14" x14ac:dyDescent="0.25">
      <c r="L153482" s="9"/>
      <c r="M153482" s="9"/>
      <c r="N153482" s="9"/>
    </row>
    <row r="153483" spans="12:14" x14ac:dyDescent="0.25">
      <c r="L153483" s="9"/>
      <c r="M153483" s="9"/>
      <c r="N153483" s="9"/>
    </row>
    <row r="153484" spans="12:14" x14ac:dyDescent="0.25">
      <c r="L153484" s="9"/>
      <c r="M153484" s="9"/>
      <c r="N153484" s="9"/>
    </row>
    <row r="153485" spans="12:14" x14ac:dyDescent="0.25">
      <c r="L153485" s="9"/>
      <c r="M153485" s="9"/>
      <c r="N153485" s="9"/>
    </row>
    <row r="153486" spans="12:14" x14ac:dyDescent="0.25">
      <c r="L153486" s="9"/>
      <c r="M153486" s="9"/>
      <c r="N153486" s="9"/>
    </row>
    <row r="153487" spans="12:14" x14ac:dyDescent="0.25">
      <c r="L153487" s="9"/>
      <c r="M153487" s="9"/>
      <c r="N153487" s="9"/>
    </row>
    <row r="153488" spans="12:14" x14ac:dyDescent="0.25">
      <c r="L153488" s="9"/>
      <c r="M153488" s="9"/>
      <c r="N153488" s="9"/>
    </row>
    <row r="153489" spans="12:14" x14ac:dyDescent="0.25">
      <c r="L153489" s="9"/>
      <c r="M153489" s="9"/>
      <c r="N153489" s="9"/>
    </row>
    <row r="153490" spans="12:14" x14ac:dyDescent="0.25">
      <c r="L153490" s="9"/>
      <c r="M153490" s="9"/>
      <c r="N153490" s="9"/>
    </row>
    <row r="153491" spans="12:14" x14ac:dyDescent="0.25">
      <c r="L153491" s="9"/>
      <c r="M153491" s="9"/>
      <c r="N153491" s="9"/>
    </row>
    <row r="153492" spans="12:14" x14ac:dyDescent="0.25">
      <c r="L153492" s="9"/>
      <c r="M153492" s="9"/>
      <c r="N153492" s="9"/>
    </row>
    <row r="153493" spans="12:14" x14ac:dyDescent="0.25">
      <c r="L153493" s="9"/>
      <c r="M153493" s="9"/>
      <c r="N153493" s="9"/>
    </row>
    <row r="153494" spans="12:14" x14ac:dyDescent="0.25">
      <c r="L153494" s="9"/>
      <c r="M153494" s="9"/>
      <c r="N153494" s="9"/>
    </row>
    <row r="153495" spans="12:14" x14ac:dyDescent="0.25">
      <c r="L153495" s="9"/>
      <c r="M153495" s="9"/>
      <c r="N153495" s="9"/>
    </row>
    <row r="153496" spans="12:14" x14ac:dyDescent="0.25">
      <c r="L153496" s="9"/>
      <c r="M153496" s="9"/>
      <c r="N153496" s="9"/>
    </row>
    <row r="153497" spans="12:14" x14ac:dyDescent="0.25">
      <c r="L153497" s="9"/>
      <c r="M153497" s="9"/>
      <c r="N153497" s="9"/>
    </row>
    <row r="153498" spans="12:14" x14ac:dyDescent="0.25">
      <c r="L153498" s="9"/>
      <c r="M153498" s="9"/>
      <c r="N153498" s="9"/>
    </row>
    <row r="153499" spans="12:14" x14ac:dyDescent="0.25">
      <c r="L153499" s="9"/>
      <c r="M153499" s="9"/>
      <c r="N153499" s="9"/>
    </row>
    <row r="153500" spans="12:14" x14ac:dyDescent="0.25">
      <c r="L153500" s="9"/>
      <c r="M153500" s="9"/>
      <c r="N153500" s="9"/>
    </row>
    <row r="153501" spans="12:14" x14ac:dyDescent="0.25">
      <c r="L153501" s="9"/>
      <c r="M153501" s="9"/>
      <c r="N153501" s="9"/>
    </row>
    <row r="153502" spans="12:14" x14ac:dyDescent="0.25">
      <c r="L153502" s="9"/>
      <c r="M153502" s="9"/>
      <c r="N153502" s="9"/>
    </row>
    <row r="153503" spans="12:14" x14ac:dyDescent="0.25">
      <c r="L153503" s="9"/>
      <c r="M153503" s="9"/>
      <c r="N153503" s="9"/>
    </row>
    <row r="153504" spans="12:14" x14ac:dyDescent="0.25">
      <c r="L153504" s="9"/>
      <c r="M153504" s="9"/>
      <c r="N153504" s="9"/>
    </row>
    <row r="153505" spans="12:14" x14ac:dyDescent="0.25">
      <c r="L153505" s="9"/>
      <c r="M153505" s="9"/>
      <c r="N153505" s="9"/>
    </row>
    <row r="153506" spans="12:14" x14ac:dyDescent="0.25">
      <c r="L153506" s="9"/>
      <c r="M153506" s="9"/>
      <c r="N153506" s="9"/>
    </row>
    <row r="153507" spans="12:14" x14ac:dyDescent="0.25">
      <c r="L153507" s="9"/>
      <c r="M153507" s="9"/>
      <c r="N153507" s="9"/>
    </row>
    <row r="153508" spans="12:14" x14ac:dyDescent="0.25">
      <c r="L153508" s="9"/>
      <c r="M153508" s="9"/>
      <c r="N153508" s="9"/>
    </row>
    <row r="153509" spans="12:14" x14ac:dyDescent="0.25">
      <c r="L153509" s="9"/>
      <c r="M153509" s="9"/>
      <c r="N153509" s="9"/>
    </row>
    <row r="153510" spans="12:14" x14ac:dyDescent="0.25">
      <c r="L153510" s="9"/>
      <c r="M153510" s="9"/>
      <c r="N153510" s="9"/>
    </row>
    <row r="153511" spans="12:14" x14ac:dyDescent="0.25">
      <c r="L153511" s="9"/>
      <c r="M153511" s="9"/>
      <c r="N153511" s="9"/>
    </row>
    <row r="153512" spans="12:14" x14ac:dyDescent="0.25">
      <c r="L153512" s="9"/>
      <c r="M153512" s="9"/>
      <c r="N153512" s="9"/>
    </row>
    <row r="153513" spans="12:14" x14ac:dyDescent="0.25">
      <c r="L153513" s="9"/>
      <c r="M153513" s="9"/>
      <c r="N153513" s="9"/>
    </row>
    <row r="153514" spans="12:14" x14ac:dyDescent="0.25">
      <c r="L153514" s="9"/>
      <c r="M153514" s="9"/>
      <c r="N153514" s="9"/>
    </row>
    <row r="153515" spans="12:14" x14ac:dyDescent="0.25">
      <c r="L153515" s="9"/>
      <c r="M153515" s="9"/>
      <c r="N153515" s="9"/>
    </row>
    <row r="153516" spans="12:14" x14ac:dyDescent="0.25">
      <c r="L153516" s="9"/>
      <c r="M153516" s="9"/>
      <c r="N153516" s="9"/>
    </row>
    <row r="153517" spans="12:14" x14ac:dyDescent="0.25">
      <c r="L153517" s="9"/>
      <c r="M153517" s="9"/>
      <c r="N153517" s="9"/>
    </row>
    <row r="153518" spans="12:14" x14ac:dyDescent="0.25">
      <c r="L153518" s="9"/>
      <c r="M153518" s="9"/>
      <c r="N153518" s="9"/>
    </row>
    <row r="153519" spans="12:14" x14ac:dyDescent="0.25">
      <c r="L153519" s="9"/>
      <c r="M153519" s="9"/>
      <c r="N153519" s="9"/>
    </row>
    <row r="153520" spans="12:14" x14ac:dyDescent="0.25">
      <c r="L153520" s="9"/>
      <c r="M153520" s="9"/>
      <c r="N153520" s="9"/>
    </row>
    <row r="153521" spans="12:14" x14ac:dyDescent="0.25">
      <c r="L153521" s="9"/>
      <c r="M153521" s="9"/>
      <c r="N153521" s="9"/>
    </row>
    <row r="153522" spans="12:14" x14ac:dyDescent="0.25">
      <c r="L153522" s="9"/>
      <c r="M153522" s="9"/>
      <c r="N153522" s="9"/>
    </row>
    <row r="153523" spans="12:14" x14ac:dyDescent="0.25">
      <c r="L153523" s="9"/>
      <c r="M153523" s="9"/>
      <c r="N153523" s="9"/>
    </row>
    <row r="153524" spans="12:14" x14ac:dyDescent="0.25">
      <c r="L153524" s="9"/>
      <c r="M153524" s="9"/>
      <c r="N153524" s="9"/>
    </row>
    <row r="153525" spans="12:14" x14ac:dyDescent="0.25">
      <c r="L153525" s="9"/>
      <c r="M153525" s="9"/>
      <c r="N153525" s="9"/>
    </row>
    <row r="153526" spans="12:14" x14ac:dyDescent="0.25">
      <c r="L153526" s="9"/>
      <c r="M153526" s="9"/>
      <c r="N153526" s="9"/>
    </row>
    <row r="153527" spans="12:14" x14ac:dyDescent="0.25">
      <c r="L153527" s="9"/>
      <c r="M153527" s="9"/>
      <c r="N153527" s="9"/>
    </row>
    <row r="153528" spans="12:14" x14ac:dyDescent="0.25">
      <c r="L153528" s="9"/>
      <c r="M153528" s="9"/>
      <c r="N153528" s="9"/>
    </row>
    <row r="153529" spans="12:14" x14ac:dyDescent="0.25">
      <c r="L153529" s="9"/>
      <c r="M153529" s="9"/>
      <c r="N153529" s="9"/>
    </row>
    <row r="153530" spans="12:14" x14ac:dyDescent="0.25">
      <c r="L153530" s="9"/>
      <c r="M153530" s="9"/>
      <c r="N153530" s="9"/>
    </row>
    <row r="153531" spans="12:14" x14ac:dyDescent="0.25">
      <c r="L153531" s="9"/>
      <c r="M153531" s="9"/>
      <c r="N153531" s="9"/>
    </row>
    <row r="153532" spans="12:14" x14ac:dyDescent="0.25">
      <c r="L153532" s="9"/>
      <c r="M153532" s="9"/>
      <c r="N153532" s="9"/>
    </row>
    <row r="153533" spans="12:14" x14ac:dyDescent="0.25">
      <c r="L153533" s="9"/>
      <c r="M153533" s="9"/>
      <c r="N153533" s="9"/>
    </row>
    <row r="153534" spans="12:14" x14ac:dyDescent="0.25">
      <c r="L153534" s="9"/>
      <c r="M153534" s="9"/>
      <c r="N153534" s="9"/>
    </row>
    <row r="153535" spans="12:14" x14ac:dyDescent="0.25">
      <c r="L153535" s="9"/>
      <c r="M153535" s="9"/>
      <c r="N153535" s="9"/>
    </row>
    <row r="153536" spans="12:14" x14ac:dyDescent="0.25">
      <c r="L153536" s="9"/>
      <c r="M153536" s="9"/>
      <c r="N153536" s="9"/>
    </row>
    <row r="153537" spans="12:14" x14ac:dyDescent="0.25">
      <c r="L153537" s="9"/>
      <c r="M153537" s="9"/>
      <c r="N153537" s="9"/>
    </row>
    <row r="153538" spans="12:14" x14ac:dyDescent="0.25">
      <c r="L153538" s="9"/>
      <c r="M153538" s="9"/>
      <c r="N153538" s="9"/>
    </row>
    <row r="153539" spans="12:14" x14ac:dyDescent="0.25">
      <c r="L153539" s="9"/>
      <c r="M153539" s="9"/>
      <c r="N153539" s="9"/>
    </row>
    <row r="153540" spans="12:14" x14ac:dyDescent="0.25">
      <c r="L153540" s="9"/>
      <c r="M153540" s="9"/>
      <c r="N153540" s="9"/>
    </row>
    <row r="153541" spans="12:14" x14ac:dyDescent="0.25">
      <c r="L153541" s="9"/>
      <c r="M153541" s="9"/>
      <c r="N153541" s="9"/>
    </row>
    <row r="153542" spans="12:14" x14ac:dyDescent="0.25">
      <c r="L153542" s="9"/>
      <c r="M153542" s="9"/>
      <c r="N153542" s="9"/>
    </row>
    <row r="153543" spans="12:14" x14ac:dyDescent="0.25">
      <c r="L153543" s="9"/>
      <c r="M153543" s="9"/>
      <c r="N153543" s="9"/>
    </row>
    <row r="153544" spans="12:14" x14ac:dyDescent="0.25">
      <c r="L153544" s="9"/>
      <c r="M153544" s="9"/>
      <c r="N153544" s="9"/>
    </row>
    <row r="153545" spans="12:14" x14ac:dyDescent="0.25">
      <c r="L153545" s="9"/>
      <c r="M153545" s="9"/>
      <c r="N153545" s="9"/>
    </row>
    <row r="153546" spans="12:14" x14ac:dyDescent="0.25">
      <c r="L153546" s="9"/>
      <c r="M153546" s="9"/>
      <c r="N153546" s="9"/>
    </row>
    <row r="153547" spans="12:14" x14ac:dyDescent="0.25">
      <c r="L153547" s="9"/>
      <c r="M153547" s="9"/>
      <c r="N153547" s="9"/>
    </row>
    <row r="153548" spans="12:14" x14ac:dyDescent="0.25">
      <c r="L153548" s="9"/>
      <c r="M153548" s="9"/>
      <c r="N153548" s="9"/>
    </row>
    <row r="153549" spans="12:14" x14ac:dyDescent="0.25">
      <c r="L153549" s="9"/>
      <c r="M153549" s="9"/>
      <c r="N153549" s="9"/>
    </row>
    <row r="153550" spans="12:14" x14ac:dyDescent="0.25">
      <c r="L153550" s="9"/>
      <c r="M153550" s="9"/>
      <c r="N153550" s="9"/>
    </row>
    <row r="153551" spans="12:14" x14ac:dyDescent="0.25">
      <c r="L153551" s="9"/>
      <c r="M153551" s="9"/>
      <c r="N153551" s="9"/>
    </row>
    <row r="153552" spans="12:14" x14ac:dyDescent="0.25">
      <c r="L153552" s="9"/>
      <c r="M153552" s="9"/>
      <c r="N153552" s="9"/>
    </row>
    <row r="153553" spans="12:14" x14ac:dyDescent="0.25">
      <c r="L153553" s="9"/>
      <c r="M153553" s="9"/>
      <c r="N153553" s="9"/>
    </row>
    <row r="153554" spans="12:14" x14ac:dyDescent="0.25">
      <c r="L153554" s="9"/>
      <c r="M153554" s="9"/>
      <c r="N153554" s="9"/>
    </row>
    <row r="153555" spans="12:14" x14ac:dyDescent="0.25">
      <c r="L153555" s="9"/>
      <c r="M153555" s="9"/>
      <c r="N153555" s="9"/>
    </row>
    <row r="153556" spans="12:14" x14ac:dyDescent="0.25">
      <c r="L153556" s="9"/>
      <c r="M153556" s="9"/>
      <c r="N153556" s="9"/>
    </row>
    <row r="153557" spans="12:14" x14ac:dyDescent="0.25">
      <c r="L153557" s="9"/>
      <c r="M153557" s="9"/>
      <c r="N153557" s="9"/>
    </row>
    <row r="153558" spans="12:14" x14ac:dyDescent="0.25">
      <c r="L153558" s="9"/>
      <c r="M153558" s="9"/>
      <c r="N153558" s="9"/>
    </row>
    <row r="153559" spans="12:14" x14ac:dyDescent="0.25">
      <c r="L153559" s="9"/>
      <c r="M153559" s="9"/>
      <c r="N153559" s="9"/>
    </row>
    <row r="153560" spans="12:14" x14ac:dyDescent="0.25">
      <c r="L153560" s="9"/>
      <c r="M153560" s="9"/>
      <c r="N153560" s="9"/>
    </row>
    <row r="153561" spans="12:14" x14ac:dyDescent="0.25">
      <c r="L153561" s="9"/>
      <c r="M153561" s="9"/>
      <c r="N153561" s="9"/>
    </row>
    <row r="153562" spans="12:14" x14ac:dyDescent="0.25">
      <c r="L153562" s="9"/>
      <c r="M153562" s="9"/>
      <c r="N153562" s="9"/>
    </row>
    <row r="153563" spans="12:14" x14ac:dyDescent="0.25">
      <c r="L153563" s="9"/>
      <c r="M153563" s="9"/>
      <c r="N153563" s="9"/>
    </row>
    <row r="153564" spans="12:14" x14ac:dyDescent="0.25">
      <c r="L153564" s="9"/>
      <c r="M153564" s="9"/>
      <c r="N153564" s="9"/>
    </row>
    <row r="153565" spans="12:14" x14ac:dyDescent="0.25">
      <c r="L153565" s="9"/>
      <c r="M153565" s="9"/>
      <c r="N153565" s="9"/>
    </row>
    <row r="153566" spans="12:14" x14ac:dyDescent="0.25">
      <c r="L153566" s="9"/>
      <c r="M153566" s="9"/>
      <c r="N153566" s="9"/>
    </row>
    <row r="153567" spans="12:14" x14ac:dyDescent="0.25">
      <c r="L153567" s="9"/>
      <c r="M153567" s="9"/>
      <c r="N153567" s="9"/>
    </row>
    <row r="153568" spans="12:14" x14ac:dyDescent="0.25">
      <c r="L153568" s="9"/>
      <c r="M153568" s="9"/>
      <c r="N153568" s="9"/>
    </row>
    <row r="153569" spans="12:14" x14ac:dyDescent="0.25">
      <c r="L153569" s="9"/>
      <c r="M153569" s="9"/>
      <c r="N153569" s="9"/>
    </row>
    <row r="153570" spans="12:14" x14ac:dyDescent="0.25">
      <c r="L153570" s="9"/>
      <c r="M153570" s="9"/>
      <c r="N153570" s="9"/>
    </row>
    <row r="153571" spans="12:14" x14ac:dyDescent="0.25">
      <c r="L153571" s="9"/>
      <c r="M153571" s="9"/>
      <c r="N153571" s="9"/>
    </row>
    <row r="153572" spans="12:14" x14ac:dyDescent="0.25">
      <c r="L153572" s="9"/>
      <c r="M153572" s="9"/>
      <c r="N153572" s="9"/>
    </row>
    <row r="153573" spans="12:14" x14ac:dyDescent="0.25">
      <c r="L153573" s="9"/>
      <c r="M153573" s="9"/>
      <c r="N153573" s="9"/>
    </row>
    <row r="153574" spans="12:14" x14ac:dyDescent="0.25">
      <c r="L153574" s="9"/>
      <c r="M153574" s="9"/>
      <c r="N153574" s="9"/>
    </row>
    <row r="153575" spans="12:14" x14ac:dyDescent="0.25">
      <c r="L153575" s="9"/>
      <c r="M153575" s="9"/>
      <c r="N153575" s="9"/>
    </row>
    <row r="153576" spans="12:14" x14ac:dyDescent="0.25">
      <c r="L153576" s="9"/>
      <c r="M153576" s="9"/>
      <c r="N153576" s="9"/>
    </row>
    <row r="153577" spans="12:14" x14ac:dyDescent="0.25">
      <c r="L153577" s="9"/>
      <c r="M153577" s="9"/>
      <c r="N153577" s="9"/>
    </row>
    <row r="153578" spans="12:14" x14ac:dyDescent="0.25">
      <c r="L153578" s="9"/>
      <c r="M153578" s="9"/>
      <c r="N153578" s="9"/>
    </row>
    <row r="153579" spans="12:14" x14ac:dyDescent="0.25">
      <c r="L153579" s="9"/>
      <c r="M153579" s="9"/>
      <c r="N153579" s="9"/>
    </row>
    <row r="153580" spans="12:14" x14ac:dyDescent="0.25">
      <c r="L153580" s="9"/>
      <c r="M153580" s="9"/>
      <c r="N153580" s="9"/>
    </row>
    <row r="153581" spans="12:14" x14ac:dyDescent="0.25">
      <c r="L153581" s="9"/>
      <c r="M153581" s="9"/>
      <c r="N153581" s="9"/>
    </row>
    <row r="153582" spans="12:14" x14ac:dyDescent="0.25">
      <c r="L153582" s="9"/>
      <c r="M153582" s="9"/>
      <c r="N153582" s="9"/>
    </row>
    <row r="153583" spans="12:14" x14ac:dyDescent="0.25">
      <c r="L153583" s="9"/>
      <c r="M153583" s="9"/>
      <c r="N153583" s="9"/>
    </row>
    <row r="153584" spans="12:14" x14ac:dyDescent="0.25">
      <c r="L153584" s="9"/>
      <c r="M153584" s="9"/>
      <c r="N153584" s="9"/>
    </row>
    <row r="153585" spans="12:14" x14ac:dyDescent="0.25">
      <c r="L153585" s="9"/>
      <c r="M153585" s="9"/>
      <c r="N153585" s="9"/>
    </row>
    <row r="153586" spans="12:14" x14ac:dyDescent="0.25">
      <c r="L153586" s="9"/>
      <c r="M153586" s="9"/>
      <c r="N153586" s="9"/>
    </row>
    <row r="153587" spans="12:14" x14ac:dyDescent="0.25">
      <c r="L153587" s="9"/>
      <c r="M153587" s="9"/>
      <c r="N153587" s="9"/>
    </row>
    <row r="153588" spans="12:14" x14ac:dyDescent="0.25">
      <c r="L153588" s="9"/>
      <c r="M153588" s="9"/>
      <c r="N153588" s="9"/>
    </row>
    <row r="153589" spans="12:14" x14ac:dyDescent="0.25">
      <c r="L153589" s="9"/>
      <c r="M153589" s="9"/>
      <c r="N153589" s="9"/>
    </row>
    <row r="153590" spans="12:14" x14ac:dyDescent="0.25">
      <c r="L153590" s="9"/>
      <c r="M153590" s="9"/>
      <c r="N153590" s="9"/>
    </row>
    <row r="153591" spans="12:14" x14ac:dyDescent="0.25">
      <c r="L153591" s="9"/>
      <c r="M153591" s="9"/>
      <c r="N153591" s="9"/>
    </row>
    <row r="153592" spans="12:14" x14ac:dyDescent="0.25">
      <c r="L153592" s="9"/>
      <c r="M153592" s="9"/>
      <c r="N153592" s="9"/>
    </row>
    <row r="153593" spans="12:14" x14ac:dyDescent="0.25">
      <c r="L153593" s="9"/>
      <c r="M153593" s="9"/>
      <c r="N153593" s="9"/>
    </row>
    <row r="153594" spans="12:14" x14ac:dyDescent="0.25">
      <c r="L153594" s="9"/>
      <c r="M153594" s="9"/>
      <c r="N153594" s="9"/>
    </row>
    <row r="153595" spans="12:14" x14ac:dyDescent="0.25">
      <c r="L153595" s="9"/>
      <c r="M153595" s="9"/>
      <c r="N153595" s="9"/>
    </row>
    <row r="153596" spans="12:14" x14ac:dyDescent="0.25">
      <c r="L153596" s="9"/>
      <c r="M153596" s="9"/>
      <c r="N153596" s="9"/>
    </row>
    <row r="153597" spans="12:14" x14ac:dyDescent="0.25">
      <c r="L153597" s="9"/>
      <c r="M153597" s="9"/>
      <c r="N153597" s="9"/>
    </row>
    <row r="153598" spans="12:14" x14ac:dyDescent="0.25">
      <c r="L153598" s="9"/>
      <c r="M153598" s="9"/>
      <c r="N153598" s="9"/>
    </row>
    <row r="153599" spans="12:14" x14ac:dyDescent="0.25">
      <c r="L153599" s="9"/>
      <c r="M153599" s="9"/>
      <c r="N153599" s="9"/>
    </row>
    <row r="153600" spans="12:14" x14ac:dyDescent="0.25">
      <c r="L153600" s="9"/>
      <c r="M153600" s="9"/>
      <c r="N153600" s="9"/>
    </row>
    <row r="153601" spans="12:14" x14ac:dyDescent="0.25">
      <c r="L153601" s="9"/>
      <c r="M153601" s="9"/>
      <c r="N153601" s="9"/>
    </row>
    <row r="153602" spans="12:14" x14ac:dyDescent="0.25">
      <c r="L153602" s="9"/>
      <c r="M153602" s="9"/>
      <c r="N153602" s="9"/>
    </row>
    <row r="153603" spans="12:14" x14ac:dyDescent="0.25">
      <c r="L153603" s="9"/>
      <c r="M153603" s="9"/>
      <c r="N153603" s="9"/>
    </row>
    <row r="153604" spans="12:14" x14ac:dyDescent="0.25">
      <c r="L153604" s="9"/>
      <c r="M153604" s="9"/>
      <c r="N153604" s="9"/>
    </row>
    <row r="153605" spans="12:14" x14ac:dyDescent="0.25">
      <c r="L153605" s="9"/>
      <c r="M153605" s="9"/>
      <c r="N153605" s="9"/>
    </row>
    <row r="153606" spans="12:14" x14ac:dyDescent="0.25">
      <c r="L153606" s="9"/>
      <c r="M153606" s="9"/>
      <c r="N153606" s="9"/>
    </row>
    <row r="153607" spans="12:14" x14ac:dyDescent="0.25">
      <c r="L153607" s="9"/>
      <c r="M153607" s="9"/>
      <c r="N153607" s="9"/>
    </row>
    <row r="153608" spans="12:14" x14ac:dyDescent="0.25">
      <c r="L153608" s="9"/>
      <c r="M153608" s="9"/>
      <c r="N153608" s="9"/>
    </row>
    <row r="153609" spans="12:14" x14ac:dyDescent="0.25">
      <c r="L153609" s="9"/>
      <c r="M153609" s="9"/>
      <c r="N153609" s="9"/>
    </row>
    <row r="153610" spans="12:14" x14ac:dyDescent="0.25">
      <c r="L153610" s="9"/>
      <c r="M153610" s="9"/>
      <c r="N153610" s="9"/>
    </row>
    <row r="153611" spans="12:14" x14ac:dyDescent="0.25">
      <c r="L153611" s="9"/>
      <c r="M153611" s="9"/>
      <c r="N153611" s="9"/>
    </row>
    <row r="153612" spans="12:14" x14ac:dyDescent="0.25">
      <c r="L153612" s="9"/>
      <c r="M153612" s="9"/>
      <c r="N153612" s="9"/>
    </row>
    <row r="153613" spans="12:14" x14ac:dyDescent="0.25">
      <c r="L153613" s="9"/>
      <c r="M153613" s="9"/>
      <c r="N153613" s="9"/>
    </row>
    <row r="153614" spans="12:14" x14ac:dyDescent="0.25">
      <c r="L153614" s="9"/>
      <c r="M153614" s="9"/>
      <c r="N153614" s="9"/>
    </row>
    <row r="153615" spans="12:14" x14ac:dyDescent="0.25">
      <c r="L153615" s="9"/>
      <c r="M153615" s="9"/>
      <c r="N153615" s="9"/>
    </row>
    <row r="153616" spans="12:14" x14ac:dyDescent="0.25">
      <c r="L153616" s="9"/>
      <c r="M153616" s="9"/>
      <c r="N153616" s="9"/>
    </row>
    <row r="153617" spans="12:14" x14ac:dyDescent="0.25">
      <c r="L153617" s="9"/>
      <c r="M153617" s="9"/>
      <c r="N153617" s="9"/>
    </row>
    <row r="153618" spans="12:14" x14ac:dyDescent="0.25">
      <c r="L153618" s="9"/>
      <c r="M153618" s="9"/>
      <c r="N153618" s="9"/>
    </row>
    <row r="153619" spans="12:14" x14ac:dyDescent="0.25">
      <c r="L153619" s="9"/>
      <c r="M153619" s="9"/>
      <c r="N153619" s="9"/>
    </row>
    <row r="153620" spans="12:14" x14ac:dyDescent="0.25">
      <c r="L153620" s="9"/>
      <c r="M153620" s="9"/>
      <c r="N153620" s="9"/>
    </row>
    <row r="153621" spans="12:14" x14ac:dyDescent="0.25">
      <c r="L153621" s="9"/>
      <c r="M153621" s="9"/>
      <c r="N153621" s="9"/>
    </row>
    <row r="153622" spans="12:14" x14ac:dyDescent="0.25">
      <c r="L153622" s="9"/>
      <c r="M153622" s="9"/>
      <c r="N153622" s="9"/>
    </row>
    <row r="153623" spans="12:14" x14ac:dyDescent="0.25">
      <c r="L153623" s="9"/>
      <c r="M153623" s="9"/>
      <c r="N153623" s="9"/>
    </row>
    <row r="153624" spans="12:14" x14ac:dyDescent="0.25">
      <c r="L153624" s="9"/>
      <c r="M153624" s="9"/>
      <c r="N153624" s="9"/>
    </row>
    <row r="153625" spans="12:14" x14ac:dyDescent="0.25">
      <c r="L153625" s="9"/>
      <c r="M153625" s="9"/>
      <c r="N153625" s="9"/>
    </row>
    <row r="153626" spans="12:14" x14ac:dyDescent="0.25">
      <c r="L153626" s="9"/>
      <c r="M153626" s="9"/>
      <c r="N153626" s="9"/>
    </row>
    <row r="153627" spans="12:14" x14ac:dyDescent="0.25">
      <c r="L153627" s="9"/>
      <c r="M153627" s="9"/>
      <c r="N153627" s="9"/>
    </row>
    <row r="153628" spans="12:14" x14ac:dyDescent="0.25">
      <c r="L153628" s="9"/>
      <c r="M153628" s="9"/>
      <c r="N153628" s="9"/>
    </row>
    <row r="153629" spans="12:14" x14ac:dyDescent="0.25">
      <c r="L153629" s="9"/>
      <c r="M153629" s="9"/>
      <c r="N153629" s="9"/>
    </row>
    <row r="153630" spans="12:14" x14ac:dyDescent="0.25">
      <c r="L153630" s="9"/>
      <c r="M153630" s="9"/>
      <c r="N153630" s="9"/>
    </row>
    <row r="153631" spans="12:14" x14ac:dyDescent="0.25">
      <c r="L153631" s="9"/>
      <c r="M153631" s="9"/>
      <c r="N153631" s="9"/>
    </row>
    <row r="153632" spans="12:14" x14ac:dyDescent="0.25">
      <c r="L153632" s="9"/>
      <c r="M153632" s="9"/>
      <c r="N153632" s="9"/>
    </row>
    <row r="153633" spans="12:14" x14ac:dyDescent="0.25">
      <c r="L153633" s="9"/>
      <c r="M153633" s="9"/>
      <c r="N153633" s="9"/>
    </row>
    <row r="153634" spans="12:14" x14ac:dyDescent="0.25">
      <c r="L153634" s="9"/>
      <c r="M153634" s="9"/>
      <c r="N153634" s="9"/>
    </row>
    <row r="153635" spans="12:14" x14ac:dyDescent="0.25">
      <c r="L153635" s="9"/>
      <c r="M153635" s="9"/>
      <c r="N153635" s="9"/>
    </row>
    <row r="153636" spans="12:14" x14ac:dyDescent="0.25">
      <c r="L153636" s="9"/>
      <c r="M153636" s="9"/>
      <c r="N153636" s="9"/>
    </row>
    <row r="153637" spans="12:14" x14ac:dyDescent="0.25">
      <c r="L153637" s="9"/>
      <c r="M153637" s="9"/>
      <c r="N153637" s="9"/>
    </row>
    <row r="153638" spans="12:14" x14ac:dyDescent="0.25">
      <c r="L153638" s="9"/>
      <c r="M153638" s="9"/>
      <c r="N153638" s="9"/>
    </row>
    <row r="153639" spans="12:14" x14ac:dyDescent="0.25">
      <c r="L153639" s="9"/>
      <c r="M153639" s="9"/>
      <c r="N153639" s="9"/>
    </row>
    <row r="153640" spans="12:14" x14ac:dyDescent="0.25">
      <c r="L153640" s="9"/>
      <c r="M153640" s="9"/>
      <c r="N153640" s="9"/>
    </row>
    <row r="153641" spans="12:14" x14ac:dyDescent="0.25">
      <c r="L153641" s="9"/>
      <c r="M153641" s="9"/>
      <c r="N153641" s="9"/>
    </row>
    <row r="153642" spans="12:14" x14ac:dyDescent="0.25">
      <c r="L153642" s="9"/>
      <c r="M153642" s="9"/>
      <c r="N153642" s="9"/>
    </row>
    <row r="153643" spans="12:14" x14ac:dyDescent="0.25">
      <c r="L153643" s="9"/>
      <c r="M153643" s="9"/>
      <c r="N153643" s="9"/>
    </row>
    <row r="153644" spans="12:14" x14ac:dyDescent="0.25">
      <c r="L153644" s="9"/>
      <c r="M153644" s="9"/>
      <c r="N153644" s="9"/>
    </row>
    <row r="153645" spans="12:14" x14ac:dyDescent="0.25">
      <c r="L153645" s="9"/>
      <c r="M153645" s="9"/>
      <c r="N153645" s="9"/>
    </row>
    <row r="153646" spans="12:14" x14ac:dyDescent="0.25">
      <c r="L153646" s="9"/>
      <c r="M153646" s="9"/>
      <c r="N153646" s="9"/>
    </row>
    <row r="153647" spans="12:14" x14ac:dyDescent="0.25">
      <c r="L153647" s="9"/>
      <c r="M153647" s="9"/>
      <c r="N153647" s="9"/>
    </row>
    <row r="153648" spans="12:14" x14ac:dyDescent="0.25">
      <c r="L153648" s="9"/>
      <c r="M153648" s="9"/>
      <c r="N153648" s="9"/>
    </row>
    <row r="153649" spans="12:14" x14ac:dyDescent="0.25">
      <c r="L153649" s="9"/>
      <c r="M153649" s="9"/>
      <c r="N153649" s="9"/>
    </row>
    <row r="153650" spans="12:14" x14ac:dyDescent="0.25">
      <c r="L153650" s="9"/>
      <c r="M153650" s="9"/>
      <c r="N153650" s="9"/>
    </row>
    <row r="153651" spans="12:14" x14ac:dyDescent="0.25">
      <c r="L153651" s="9"/>
      <c r="M153651" s="9"/>
      <c r="N153651" s="9"/>
    </row>
    <row r="153652" spans="12:14" x14ac:dyDescent="0.25">
      <c r="L153652" s="9"/>
      <c r="M153652" s="9"/>
      <c r="N153652" s="9"/>
    </row>
    <row r="153653" spans="12:14" x14ac:dyDescent="0.25">
      <c r="L153653" s="9"/>
      <c r="M153653" s="9"/>
      <c r="N153653" s="9"/>
    </row>
    <row r="153654" spans="12:14" x14ac:dyDescent="0.25">
      <c r="L153654" s="9"/>
      <c r="M153654" s="9"/>
      <c r="N153654" s="9"/>
    </row>
    <row r="153655" spans="12:14" x14ac:dyDescent="0.25">
      <c r="L153655" s="9"/>
      <c r="M153655" s="9"/>
      <c r="N153655" s="9"/>
    </row>
    <row r="153656" spans="12:14" x14ac:dyDescent="0.25">
      <c r="L153656" s="9"/>
      <c r="M153656" s="9"/>
      <c r="N153656" s="9"/>
    </row>
    <row r="153657" spans="12:14" x14ac:dyDescent="0.25">
      <c r="L153657" s="9"/>
      <c r="M153657" s="9"/>
      <c r="N153657" s="9"/>
    </row>
    <row r="153658" spans="12:14" x14ac:dyDescent="0.25">
      <c r="L153658" s="9"/>
      <c r="M153658" s="9"/>
      <c r="N153658" s="9"/>
    </row>
    <row r="153659" spans="12:14" x14ac:dyDescent="0.25">
      <c r="L153659" s="9"/>
      <c r="M153659" s="9"/>
      <c r="N153659" s="9"/>
    </row>
    <row r="153660" spans="12:14" x14ac:dyDescent="0.25">
      <c r="L153660" s="9"/>
      <c r="M153660" s="9"/>
      <c r="N153660" s="9"/>
    </row>
    <row r="153661" spans="12:14" x14ac:dyDescent="0.25">
      <c r="L153661" s="9"/>
      <c r="M153661" s="9"/>
      <c r="N153661" s="9"/>
    </row>
    <row r="153662" spans="12:14" x14ac:dyDescent="0.25">
      <c r="L153662" s="9"/>
      <c r="M153662" s="9"/>
      <c r="N153662" s="9"/>
    </row>
    <row r="153663" spans="12:14" x14ac:dyDescent="0.25">
      <c r="L153663" s="9"/>
      <c r="M153663" s="9"/>
      <c r="N153663" s="9"/>
    </row>
    <row r="153664" spans="12:14" x14ac:dyDescent="0.25">
      <c r="L153664" s="9"/>
      <c r="M153664" s="9"/>
      <c r="N153664" s="9"/>
    </row>
    <row r="153665" spans="12:14" x14ac:dyDescent="0.25">
      <c r="L153665" s="9"/>
      <c r="M153665" s="9"/>
      <c r="N153665" s="9"/>
    </row>
    <row r="153666" spans="12:14" x14ac:dyDescent="0.25">
      <c r="L153666" s="9"/>
      <c r="M153666" s="9"/>
      <c r="N153666" s="9"/>
    </row>
    <row r="153667" spans="12:14" x14ac:dyDescent="0.25">
      <c r="L153667" s="9"/>
      <c r="M153667" s="9"/>
      <c r="N153667" s="9"/>
    </row>
    <row r="153668" spans="12:14" x14ac:dyDescent="0.25">
      <c r="L153668" s="9"/>
      <c r="M153668" s="9"/>
      <c r="N153668" s="9"/>
    </row>
    <row r="153669" spans="12:14" x14ac:dyDescent="0.25">
      <c r="L153669" s="9"/>
      <c r="M153669" s="9"/>
      <c r="N153669" s="9"/>
    </row>
    <row r="153670" spans="12:14" x14ac:dyDescent="0.25">
      <c r="L153670" s="9"/>
      <c r="M153670" s="9"/>
      <c r="N153670" s="9"/>
    </row>
    <row r="153671" spans="12:14" x14ac:dyDescent="0.25">
      <c r="L153671" s="9"/>
      <c r="M153671" s="9"/>
      <c r="N153671" s="9"/>
    </row>
    <row r="153672" spans="12:14" x14ac:dyDescent="0.25">
      <c r="L153672" s="9"/>
      <c r="M153672" s="9"/>
      <c r="N153672" s="9"/>
    </row>
    <row r="153673" spans="12:14" x14ac:dyDescent="0.25">
      <c r="L153673" s="9"/>
      <c r="M153673" s="9"/>
      <c r="N153673" s="9"/>
    </row>
    <row r="153674" spans="12:14" x14ac:dyDescent="0.25">
      <c r="L153674" s="9"/>
      <c r="M153674" s="9"/>
      <c r="N153674" s="9"/>
    </row>
    <row r="153675" spans="12:14" x14ac:dyDescent="0.25">
      <c r="L153675" s="9"/>
      <c r="M153675" s="9"/>
      <c r="N153675" s="9"/>
    </row>
    <row r="153676" spans="12:14" x14ac:dyDescent="0.25">
      <c r="L153676" s="9"/>
      <c r="M153676" s="9"/>
      <c r="N153676" s="9"/>
    </row>
    <row r="153677" spans="12:14" x14ac:dyDescent="0.25">
      <c r="L153677" s="9"/>
      <c r="M153677" s="9"/>
      <c r="N153677" s="9"/>
    </row>
    <row r="153678" spans="12:14" x14ac:dyDescent="0.25">
      <c r="L153678" s="9"/>
      <c r="M153678" s="9"/>
      <c r="N153678" s="9"/>
    </row>
    <row r="153679" spans="12:14" x14ac:dyDescent="0.25">
      <c r="L153679" s="9"/>
      <c r="M153679" s="9"/>
      <c r="N153679" s="9"/>
    </row>
    <row r="153680" spans="12:14" x14ac:dyDescent="0.25">
      <c r="L153680" s="9"/>
      <c r="M153680" s="9"/>
      <c r="N153680" s="9"/>
    </row>
    <row r="153681" spans="12:14" x14ac:dyDescent="0.25">
      <c r="L153681" s="9"/>
      <c r="M153681" s="9"/>
      <c r="N153681" s="9"/>
    </row>
    <row r="153682" spans="12:14" x14ac:dyDescent="0.25">
      <c r="L153682" s="9"/>
      <c r="M153682" s="9"/>
      <c r="N153682" s="9"/>
    </row>
    <row r="153683" spans="12:14" x14ac:dyDescent="0.25">
      <c r="L153683" s="9"/>
      <c r="M153683" s="9"/>
      <c r="N153683" s="9"/>
    </row>
    <row r="153684" spans="12:14" x14ac:dyDescent="0.25">
      <c r="L153684" s="9"/>
      <c r="M153684" s="9"/>
      <c r="N153684" s="9"/>
    </row>
    <row r="153685" spans="12:14" x14ac:dyDescent="0.25">
      <c r="L153685" s="9"/>
      <c r="M153685" s="9"/>
      <c r="N153685" s="9"/>
    </row>
    <row r="153686" spans="12:14" x14ac:dyDescent="0.25">
      <c r="L153686" s="9"/>
      <c r="M153686" s="9"/>
      <c r="N153686" s="9"/>
    </row>
    <row r="153687" spans="12:14" x14ac:dyDescent="0.25">
      <c r="L153687" s="9"/>
      <c r="M153687" s="9"/>
      <c r="N153687" s="9"/>
    </row>
    <row r="153688" spans="12:14" x14ac:dyDescent="0.25">
      <c r="L153688" s="9"/>
      <c r="M153688" s="9"/>
      <c r="N153688" s="9"/>
    </row>
    <row r="153689" spans="12:14" x14ac:dyDescent="0.25">
      <c r="L153689" s="9"/>
      <c r="M153689" s="9"/>
      <c r="N153689" s="9"/>
    </row>
    <row r="153690" spans="12:14" x14ac:dyDescent="0.25">
      <c r="L153690" s="9"/>
      <c r="M153690" s="9"/>
      <c r="N153690" s="9"/>
    </row>
    <row r="153691" spans="12:14" x14ac:dyDescent="0.25">
      <c r="L153691" s="9"/>
      <c r="M153691" s="9"/>
      <c r="N153691" s="9"/>
    </row>
    <row r="153692" spans="12:14" x14ac:dyDescent="0.25">
      <c r="L153692" s="9"/>
      <c r="M153692" s="9"/>
      <c r="N153692" s="9"/>
    </row>
    <row r="153693" spans="12:14" x14ac:dyDescent="0.25">
      <c r="L153693" s="9"/>
      <c r="M153693" s="9"/>
      <c r="N153693" s="9"/>
    </row>
    <row r="153694" spans="12:14" x14ac:dyDescent="0.25">
      <c r="L153694" s="9"/>
      <c r="M153694" s="9"/>
      <c r="N153694" s="9"/>
    </row>
    <row r="153695" spans="12:14" x14ac:dyDescent="0.25">
      <c r="L153695" s="9"/>
      <c r="M153695" s="9"/>
      <c r="N153695" s="9"/>
    </row>
    <row r="153696" spans="12:14" x14ac:dyDescent="0.25">
      <c r="L153696" s="9"/>
      <c r="M153696" s="9"/>
      <c r="N153696" s="9"/>
    </row>
    <row r="153697" spans="12:14" x14ac:dyDescent="0.25">
      <c r="L153697" s="9"/>
      <c r="M153697" s="9"/>
      <c r="N153697" s="9"/>
    </row>
    <row r="153698" spans="12:14" x14ac:dyDescent="0.25">
      <c r="L153698" s="9"/>
      <c r="M153698" s="9"/>
      <c r="N153698" s="9"/>
    </row>
    <row r="153699" spans="12:14" x14ac:dyDescent="0.25">
      <c r="L153699" s="9"/>
      <c r="M153699" s="9"/>
      <c r="N153699" s="9"/>
    </row>
    <row r="153700" spans="12:14" x14ac:dyDescent="0.25">
      <c r="L153700" s="9"/>
      <c r="M153700" s="9"/>
      <c r="N153700" s="9"/>
    </row>
    <row r="153701" spans="12:14" x14ac:dyDescent="0.25">
      <c r="L153701" s="9"/>
      <c r="M153701" s="9"/>
      <c r="N153701" s="9"/>
    </row>
    <row r="153702" spans="12:14" x14ac:dyDescent="0.25">
      <c r="L153702" s="9"/>
      <c r="M153702" s="9"/>
      <c r="N153702" s="9"/>
    </row>
    <row r="153703" spans="12:14" x14ac:dyDescent="0.25">
      <c r="L153703" s="9"/>
      <c r="M153703" s="9"/>
      <c r="N153703" s="9"/>
    </row>
    <row r="153704" spans="12:14" x14ac:dyDescent="0.25">
      <c r="L153704" s="9"/>
      <c r="M153704" s="9"/>
      <c r="N153704" s="9"/>
    </row>
    <row r="153705" spans="12:14" x14ac:dyDescent="0.25">
      <c r="L153705" s="9"/>
      <c r="M153705" s="9"/>
      <c r="N153705" s="9"/>
    </row>
    <row r="153706" spans="12:14" x14ac:dyDescent="0.25">
      <c r="L153706" s="9"/>
      <c r="M153706" s="9"/>
      <c r="N153706" s="9"/>
    </row>
    <row r="153707" spans="12:14" x14ac:dyDescent="0.25">
      <c r="L153707" s="9"/>
      <c r="M153707" s="9"/>
      <c r="N153707" s="9"/>
    </row>
    <row r="153708" spans="12:14" x14ac:dyDescent="0.25">
      <c r="L153708" s="9"/>
      <c r="M153708" s="9"/>
      <c r="N153708" s="9"/>
    </row>
    <row r="153709" spans="12:14" x14ac:dyDescent="0.25">
      <c r="L153709" s="9"/>
      <c r="M153709" s="9"/>
      <c r="N153709" s="9"/>
    </row>
    <row r="153710" spans="12:14" x14ac:dyDescent="0.25">
      <c r="L153710" s="9"/>
      <c r="M153710" s="9"/>
      <c r="N153710" s="9"/>
    </row>
    <row r="153711" spans="12:14" x14ac:dyDescent="0.25">
      <c r="L153711" s="9"/>
      <c r="M153711" s="9"/>
      <c r="N153711" s="9"/>
    </row>
    <row r="153712" spans="12:14" x14ac:dyDescent="0.25">
      <c r="L153712" s="9"/>
      <c r="M153712" s="9"/>
      <c r="N153712" s="9"/>
    </row>
    <row r="153713" spans="12:14" x14ac:dyDescent="0.25">
      <c r="L153713" s="9"/>
      <c r="M153713" s="9"/>
      <c r="N153713" s="9"/>
    </row>
    <row r="153714" spans="12:14" x14ac:dyDescent="0.25">
      <c r="L153714" s="9"/>
      <c r="M153714" s="9"/>
      <c r="N153714" s="9"/>
    </row>
    <row r="153715" spans="12:14" x14ac:dyDescent="0.25">
      <c r="L153715" s="9"/>
      <c r="M153715" s="9"/>
      <c r="N153715" s="9"/>
    </row>
    <row r="153716" spans="12:14" x14ac:dyDescent="0.25">
      <c r="L153716" s="9"/>
      <c r="M153716" s="9"/>
      <c r="N153716" s="9"/>
    </row>
    <row r="153717" spans="12:14" x14ac:dyDescent="0.25">
      <c r="L153717" s="9"/>
      <c r="M153717" s="9"/>
      <c r="N153717" s="9"/>
    </row>
    <row r="153718" spans="12:14" x14ac:dyDescent="0.25">
      <c r="L153718" s="9"/>
      <c r="M153718" s="9"/>
      <c r="N153718" s="9"/>
    </row>
    <row r="153719" spans="12:14" x14ac:dyDescent="0.25">
      <c r="L153719" s="9"/>
      <c r="M153719" s="9"/>
      <c r="N153719" s="9"/>
    </row>
    <row r="153720" spans="12:14" x14ac:dyDescent="0.25">
      <c r="L153720" s="9"/>
      <c r="M153720" s="9"/>
      <c r="N153720" s="9"/>
    </row>
    <row r="153721" spans="12:14" x14ac:dyDescent="0.25">
      <c r="L153721" s="9"/>
      <c r="M153721" s="9"/>
      <c r="N153721" s="9"/>
    </row>
    <row r="153722" spans="12:14" x14ac:dyDescent="0.25">
      <c r="L153722" s="9"/>
      <c r="M153722" s="9"/>
      <c r="N153722" s="9"/>
    </row>
    <row r="153723" spans="12:14" x14ac:dyDescent="0.25">
      <c r="L153723" s="9"/>
      <c r="M153723" s="9"/>
      <c r="N153723" s="9"/>
    </row>
    <row r="153724" spans="12:14" x14ac:dyDescent="0.25">
      <c r="L153724" s="9"/>
      <c r="M153724" s="9"/>
      <c r="N153724" s="9"/>
    </row>
    <row r="153725" spans="12:14" x14ac:dyDescent="0.25">
      <c r="L153725" s="9"/>
      <c r="M153725" s="9"/>
      <c r="N153725" s="9"/>
    </row>
    <row r="153726" spans="12:14" x14ac:dyDescent="0.25">
      <c r="L153726" s="9"/>
      <c r="M153726" s="9"/>
      <c r="N153726" s="9"/>
    </row>
    <row r="153727" spans="12:14" x14ac:dyDescent="0.25">
      <c r="L153727" s="9"/>
      <c r="M153727" s="9"/>
      <c r="N153727" s="9"/>
    </row>
    <row r="153728" spans="12:14" x14ac:dyDescent="0.25">
      <c r="L153728" s="9"/>
      <c r="M153728" s="9"/>
      <c r="N153728" s="9"/>
    </row>
    <row r="153729" spans="12:14" x14ac:dyDescent="0.25">
      <c r="L153729" s="9"/>
      <c r="M153729" s="9"/>
      <c r="N153729" s="9"/>
    </row>
    <row r="153730" spans="12:14" x14ac:dyDescent="0.25">
      <c r="L153730" s="9"/>
      <c r="M153730" s="9"/>
      <c r="N153730" s="9"/>
    </row>
    <row r="153731" spans="12:14" x14ac:dyDescent="0.25">
      <c r="L153731" s="9"/>
      <c r="M153731" s="9"/>
      <c r="N153731" s="9"/>
    </row>
    <row r="153732" spans="12:14" x14ac:dyDescent="0.25">
      <c r="L153732" s="9"/>
      <c r="M153732" s="9"/>
      <c r="N153732" s="9"/>
    </row>
    <row r="153733" spans="12:14" x14ac:dyDescent="0.25">
      <c r="L153733" s="9"/>
      <c r="M153733" s="9"/>
      <c r="N153733" s="9"/>
    </row>
    <row r="153734" spans="12:14" x14ac:dyDescent="0.25">
      <c r="L153734" s="9"/>
      <c r="M153734" s="9"/>
      <c r="N153734" s="9"/>
    </row>
    <row r="153735" spans="12:14" x14ac:dyDescent="0.25">
      <c r="L153735" s="9"/>
      <c r="M153735" s="9"/>
      <c r="N153735" s="9"/>
    </row>
    <row r="153736" spans="12:14" x14ac:dyDescent="0.25">
      <c r="L153736" s="9"/>
      <c r="M153736" s="9"/>
      <c r="N153736" s="9"/>
    </row>
    <row r="153737" spans="12:14" x14ac:dyDescent="0.25">
      <c r="L153737" s="9"/>
      <c r="M153737" s="9"/>
      <c r="N153737" s="9"/>
    </row>
    <row r="153738" spans="12:14" x14ac:dyDescent="0.25">
      <c r="L153738" s="9"/>
      <c r="M153738" s="9"/>
      <c r="N153738" s="9"/>
    </row>
    <row r="153739" spans="12:14" x14ac:dyDescent="0.25">
      <c r="L153739" s="9"/>
      <c r="M153739" s="9"/>
      <c r="N153739" s="9"/>
    </row>
    <row r="153740" spans="12:14" x14ac:dyDescent="0.25">
      <c r="L153740" s="9"/>
      <c r="M153740" s="9"/>
      <c r="N153740" s="9"/>
    </row>
    <row r="153741" spans="12:14" x14ac:dyDescent="0.25">
      <c r="L153741" s="9"/>
      <c r="M153741" s="9"/>
      <c r="N153741" s="9"/>
    </row>
    <row r="153742" spans="12:14" x14ac:dyDescent="0.25">
      <c r="L153742" s="9"/>
      <c r="M153742" s="9"/>
      <c r="N153742" s="9"/>
    </row>
    <row r="153743" spans="12:14" x14ac:dyDescent="0.25">
      <c r="L153743" s="9"/>
      <c r="M153743" s="9"/>
      <c r="N153743" s="9"/>
    </row>
    <row r="153744" spans="12:14" x14ac:dyDescent="0.25">
      <c r="L153744" s="9"/>
      <c r="M153744" s="9"/>
      <c r="N153744" s="9"/>
    </row>
    <row r="153745" spans="12:14" x14ac:dyDescent="0.25">
      <c r="L153745" s="9"/>
      <c r="M153745" s="9"/>
      <c r="N153745" s="9"/>
    </row>
    <row r="153746" spans="12:14" x14ac:dyDescent="0.25">
      <c r="L153746" s="9"/>
      <c r="M153746" s="9"/>
      <c r="N153746" s="9"/>
    </row>
    <row r="153747" spans="12:14" x14ac:dyDescent="0.25">
      <c r="L153747" s="9"/>
      <c r="M153747" s="9"/>
      <c r="N153747" s="9"/>
    </row>
    <row r="153748" spans="12:14" x14ac:dyDescent="0.25">
      <c r="L153748" s="9"/>
      <c r="M153748" s="9"/>
      <c r="N153748" s="9"/>
    </row>
    <row r="153749" spans="12:14" x14ac:dyDescent="0.25">
      <c r="L153749" s="9"/>
      <c r="M153749" s="9"/>
      <c r="N153749" s="9"/>
    </row>
    <row r="153750" spans="12:14" x14ac:dyDescent="0.25">
      <c r="L153750" s="9"/>
      <c r="M153750" s="9"/>
      <c r="N153750" s="9"/>
    </row>
    <row r="153751" spans="12:14" x14ac:dyDescent="0.25">
      <c r="L153751" s="9"/>
      <c r="M153751" s="9"/>
      <c r="N153751" s="9"/>
    </row>
    <row r="153752" spans="12:14" x14ac:dyDescent="0.25">
      <c r="L153752" s="9"/>
      <c r="M153752" s="9"/>
      <c r="N153752" s="9"/>
    </row>
    <row r="153753" spans="12:14" x14ac:dyDescent="0.25">
      <c r="L153753" s="9"/>
      <c r="M153753" s="9"/>
      <c r="N153753" s="9"/>
    </row>
    <row r="153754" spans="12:14" x14ac:dyDescent="0.25">
      <c r="L153754" s="9"/>
      <c r="M153754" s="9"/>
      <c r="N153754" s="9"/>
    </row>
    <row r="153755" spans="12:14" x14ac:dyDescent="0.25">
      <c r="L153755" s="9"/>
      <c r="M153755" s="9"/>
      <c r="N153755" s="9"/>
    </row>
    <row r="153756" spans="12:14" x14ac:dyDescent="0.25">
      <c r="L153756" s="9"/>
      <c r="M153756" s="9"/>
      <c r="N153756" s="9"/>
    </row>
    <row r="153757" spans="12:14" x14ac:dyDescent="0.25">
      <c r="L153757" s="9"/>
      <c r="M153757" s="9"/>
      <c r="N153757" s="9"/>
    </row>
    <row r="153758" spans="12:14" x14ac:dyDescent="0.25">
      <c r="L153758" s="9"/>
      <c r="M153758" s="9"/>
      <c r="N153758" s="9"/>
    </row>
    <row r="153759" spans="12:14" x14ac:dyDescent="0.25">
      <c r="L153759" s="9"/>
      <c r="M153759" s="9"/>
      <c r="N153759" s="9"/>
    </row>
    <row r="153760" spans="12:14" x14ac:dyDescent="0.25">
      <c r="L153760" s="9"/>
      <c r="M153760" s="9"/>
      <c r="N153760" s="9"/>
    </row>
    <row r="153761" spans="12:14" x14ac:dyDescent="0.25">
      <c r="L153761" s="9"/>
      <c r="M153761" s="9"/>
      <c r="N153761" s="9"/>
    </row>
    <row r="153762" spans="12:14" x14ac:dyDescent="0.25">
      <c r="L153762" s="9"/>
      <c r="M153762" s="9"/>
      <c r="N153762" s="9"/>
    </row>
    <row r="153763" spans="12:14" x14ac:dyDescent="0.25">
      <c r="L153763" s="9"/>
      <c r="M153763" s="9"/>
      <c r="N153763" s="9"/>
    </row>
    <row r="153764" spans="12:14" x14ac:dyDescent="0.25">
      <c r="L153764" s="9"/>
      <c r="M153764" s="9"/>
      <c r="N153764" s="9"/>
    </row>
    <row r="153765" spans="12:14" x14ac:dyDescent="0.25">
      <c r="L153765" s="9"/>
      <c r="M153765" s="9"/>
      <c r="N153765" s="9"/>
    </row>
    <row r="153766" spans="12:14" x14ac:dyDescent="0.25">
      <c r="L153766" s="9"/>
      <c r="M153766" s="9"/>
      <c r="N153766" s="9"/>
    </row>
    <row r="153767" spans="12:14" x14ac:dyDescent="0.25">
      <c r="L153767" s="9"/>
      <c r="M153767" s="9"/>
      <c r="N153767" s="9"/>
    </row>
    <row r="153768" spans="12:14" x14ac:dyDescent="0.25">
      <c r="L153768" s="9"/>
      <c r="M153768" s="9"/>
      <c r="N153768" s="9"/>
    </row>
    <row r="153769" spans="12:14" x14ac:dyDescent="0.25">
      <c r="L153769" s="9"/>
      <c r="M153769" s="9"/>
      <c r="N153769" s="9"/>
    </row>
    <row r="153770" spans="12:14" x14ac:dyDescent="0.25">
      <c r="L153770" s="9"/>
      <c r="M153770" s="9"/>
      <c r="N153770" s="9"/>
    </row>
    <row r="153771" spans="12:14" x14ac:dyDescent="0.25">
      <c r="L153771" s="9"/>
      <c r="M153771" s="9"/>
      <c r="N153771" s="9"/>
    </row>
    <row r="153772" spans="12:14" x14ac:dyDescent="0.25">
      <c r="L153772" s="9"/>
      <c r="M153772" s="9"/>
      <c r="N153772" s="9"/>
    </row>
    <row r="153773" spans="12:14" x14ac:dyDescent="0.25">
      <c r="L153773" s="9"/>
      <c r="M153773" s="9"/>
      <c r="N153773" s="9"/>
    </row>
    <row r="153774" spans="12:14" x14ac:dyDescent="0.25">
      <c r="L153774" s="9"/>
      <c r="M153774" s="9"/>
      <c r="N153774" s="9"/>
    </row>
    <row r="153775" spans="12:14" x14ac:dyDescent="0.25">
      <c r="L153775" s="9"/>
      <c r="M153775" s="9"/>
      <c r="N153775" s="9"/>
    </row>
    <row r="153776" spans="12:14" x14ac:dyDescent="0.25">
      <c r="L153776" s="9"/>
      <c r="M153776" s="9"/>
      <c r="N153776" s="9"/>
    </row>
    <row r="153777" spans="12:14" x14ac:dyDescent="0.25">
      <c r="L153777" s="9"/>
      <c r="M153777" s="9"/>
      <c r="N153777" s="9"/>
    </row>
    <row r="153778" spans="12:14" x14ac:dyDescent="0.25">
      <c r="L153778" s="9"/>
      <c r="M153778" s="9"/>
      <c r="N153778" s="9"/>
    </row>
    <row r="153779" spans="12:14" x14ac:dyDescent="0.25">
      <c r="L153779" s="9"/>
      <c r="M153779" s="9"/>
      <c r="N153779" s="9"/>
    </row>
    <row r="153780" spans="12:14" x14ac:dyDescent="0.25">
      <c r="L153780" s="9"/>
      <c r="M153780" s="9"/>
      <c r="N153780" s="9"/>
    </row>
    <row r="153781" spans="12:14" x14ac:dyDescent="0.25">
      <c r="L153781" s="9"/>
      <c r="M153781" s="9"/>
      <c r="N153781" s="9"/>
    </row>
    <row r="153782" spans="12:14" x14ac:dyDescent="0.25">
      <c r="L153782" s="9"/>
      <c r="M153782" s="9"/>
      <c r="N153782" s="9"/>
    </row>
    <row r="153783" spans="12:14" x14ac:dyDescent="0.25">
      <c r="L153783" s="9"/>
      <c r="M153783" s="9"/>
      <c r="N153783" s="9"/>
    </row>
    <row r="153784" spans="12:14" x14ac:dyDescent="0.25">
      <c r="L153784" s="9"/>
      <c r="M153784" s="9"/>
      <c r="N153784" s="9"/>
    </row>
    <row r="153785" spans="12:14" x14ac:dyDescent="0.25">
      <c r="L153785" s="9"/>
      <c r="M153785" s="9"/>
      <c r="N153785" s="9"/>
    </row>
    <row r="153786" spans="12:14" x14ac:dyDescent="0.25">
      <c r="L153786" s="9"/>
      <c r="M153786" s="9"/>
      <c r="N153786" s="9"/>
    </row>
    <row r="153787" spans="12:14" x14ac:dyDescent="0.25">
      <c r="L153787" s="9"/>
      <c r="M153787" s="9"/>
      <c r="N153787" s="9"/>
    </row>
    <row r="153788" spans="12:14" x14ac:dyDescent="0.25">
      <c r="L153788" s="9"/>
      <c r="M153788" s="9"/>
      <c r="N153788" s="9"/>
    </row>
    <row r="153789" spans="12:14" x14ac:dyDescent="0.25">
      <c r="L153789" s="9"/>
      <c r="M153789" s="9"/>
      <c r="N153789" s="9"/>
    </row>
    <row r="153790" spans="12:14" x14ac:dyDescent="0.25">
      <c r="L153790" s="9"/>
      <c r="M153790" s="9"/>
      <c r="N153790" s="9"/>
    </row>
    <row r="153791" spans="12:14" x14ac:dyDescent="0.25">
      <c r="L153791" s="9"/>
      <c r="M153791" s="9"/>
      <c r="N153791" s="9"/>
    </row>
    <row r="153792" spans="12:14" x14ac:dyDescent="0.25">
      <c r="L153792" s="9"/>
      <c r="M153792" s="9"/>
      <c r="N153792" s="9"/>
    </row>
    <row r="153793" spans="12:14" x14ac:dyDescent="0.25">
      <c r="L153793" s="9"/>
      <c r="M153793" s="9"/>
      <c r="N153793" s="9"/>
    </row>
    <row r="153794" spans="12:14" x14ac:dyDescent="0.25">
      <c r="L153794" s="9"/>
      <c r="M153794" s="9"/>
      <c r="N153794" s="9"/>
    </row>
    <row r="153795" spans="12:14" x14ac:dyDescent="0.25">
      <c r="L153795" s="9"/>
      <c r="M153795" s="9"/>
      <c r="N153795" s="9"/>
    </row>
    <row r="153796" spans="12:14" x14ac:dyDescent="0.25">
      <c r="L153796" s="9"/>
      <c r="M153796" s="9"/>
      <c r="N153796" s="9"/>
    </row>
    <row r="153797" spans="12:14" x14ac:dyDescent="0.25">
      <c r="L153797" s="9"/>
      <c r="M153797" s="9"/>
      <c r="N153797" s="9"/>
    </row>
    <row r="153798" spans="12:14" x14ac:dyDescent="0.25">
      <c r="L153798" s="9"/>
      <c r="M153798" s="9"/>
      <c r="N153798" s="9"/>
    </row>
    <row r="153799" spans="12:14" x14ac:dyDescent="0.25">
      <c r="L153799" s="9"/>
      <c r="M153799" s="9"/>
      <c r="N153799" s="9"/>
    </row>
    <row r="153800" spans="12:14" x14ac:dyDescent="0.25">
      <c r="L153800" s="9"/>
      <c r="M153800" s="9"/>
      <c r="N153800" s="9"/>
    </row>
    <row r="153801" spans="12:14" x14ac:dyDescent="0.25">
      <c r="L153801" s="9"/>
      <c r="M153801" s="9"/>
      <c r="N153801" s="9"/>
    </row>
    <row r="153802" spans="12:14" x14ac:dyDescent="0.25">
      <c r="L153802" s="9"/>
      <c r="M153802" s="9"/>
      <c r="N153802" s="9"/>
    </row>
    <row r="153803" spans="12:14" x14ac:dyDescent="0.25">
      <c r="L153803" s="9"/>
      <c r="M153803" s="9"/>
      <c r="N153803" s="9"/>
    </row>
    <row r="153804" spans="12:14" x14ac:dyDescent="0.25">
      <c r="L153804" s="9"/>
      <c r="M153804" s="9"/>
      <c r="N153804" s="9"/>
    </row>
    <row r="153805" spans="12:14" x14ac:dyDescent="0.25">
      <c r="L153805" s="9"/>
      <c r="M153805" s="9"/>
      <c r="N153805" s="9"/>
    </row>
    <row r="153806" spans="12:14" x14ac:dyDescent="0.25">
      <c r="L153806" s="9"/>
      <c r="M153806" s="9"/>
      <c r="N153806" s="9"/>
    </row>
    <row r="153807" spans="12:14" x14ac:dyDescent="0.25">
      <c r="L153807" s="9"/>
      <c r="M153807" s="9"/>
      <c r="N153807" s="9"/>
    </row>
    <row r="153808" spans="12:14" x14ac:dyDescent="0.25">
      <c r="L153808" s="9"/>
      <c r="M153808" s="9"/>
      <c r="N153808" s="9"/>
    </row>
    <row r="153809" spans="12:14" x14ac:dyDescent="0.25">
      <c r="L153809" s="9"/>
      <c r="M153809" s="9"/>
      <c r="N153809" s="9"/>
    </row>
    <row r="153810" spans="12:14" x14ac:dyDescent="0.25">
      <c r="L153810" s="9"/>
      <c r="M153810" s="9"/>
      <c r="N153810" s="9"/>
    </row>
    <row r="153811" spans="12:14" x14ac:dyDescent="0.25">
      <c r="L153811" s="9"/>
      <c r="M153811" s="9"/>
      <c r="N153811" s="9"/>
    </row>
    <row r="153812" spans="12:14" x14ac:dyDescent="0.25">
      <c r="L153812" s="9"/>
      <c r="M153812" s="9"/>
      <c r="N153812" s="9"/>
    </row>
    <row r="153813" spans="12:14" x14ac:dyDescent="0.25">
      <c r="L153813" s="9"/>
      <c r="M153813" s="9"/>
      <c r="N153813" s="9"/>
    </row>
    <row r="153814" spans="12:14" x14ac:dyDescent="0.25">
      <c r="L153814" s="9"/>
      <c r="M153814" s="9"/>
      <c r="N153814" s="9"/>
    </row>
    <row r="153815" spans="12:14" x14ac:dyDescent="0.25">
      <c r="L153815" s="9"/>
      <c r="M153815" s="9"/>
      <c r="N153815" s="9"/>
    </row>
    <row r="153816" spans="12:14" x14ac:dyDescent="0.25">
      <c r="L153816" s="9"/>
      <c r="M153816" s="9"/>
      <c r="N153816" s="9"/>
    </row>
    <row r="153817" spans="12:14" x14ac:dyDescent="0.25">
      <c r="L153817" s="9"/>
      <c r="M153817" s="9"/>
      <c r="N153817" s="9"/>
    </row>
    <row r="153818" spans="12:14" x14ac:dyDescent="0.25">
      <c r="L153818" s="9"/>
      <c r="M153818" s="9"/>
      <c r="N153818" s="9"/>
    </row>
    <row r="153819" spans="12:14" x14ac:dyDescent="0.25">
      <c r="L153819" s="9"/>
      <c r="M153819" s="9"/>
      <c r="N153819" s="9"/>
    </row>
    <row r="153820" spans="12:14" x14ac:dyDescent="0.25">
      <c r="L153820" s="9"/>
      <c r="M153820" s="9"/>
      <c r="N153820" s="9"/>
    </row>
    <row r="153821" spans="12:14" x14ac:dyDescent="0.25">
      <c r="L153821" s="9"/>
      <c r="M153821" s="9"/>
      <c r="N153821" s="9"/>
    </row>
    <row r="153822" spans="12:14" x14ac:dyDescent="0.25">
      <c r="L153822" s="9"/>
      <c r="M153822" s="9"/>
      <c r="N153822" s="9"/>
    </row>
    <row r="153823" spans="12:14" x14ac:dyDescent="0.25">
      <c r="L153823" s="9"/>
      <c r="M153823" s="9"/>
      <c r="N153823" s="9"/>
    </row>
    <row r="153824" spans="12:14" x14ac:dyDescent="0.25">
      <c r="L153824" s="9"/>
      <c r="M153824" s="9"/>
      <c r="N153824" s="9"/>
    </row>
    <row r="153825" spans="12:14" x14ac:dyDescent="0.25">
      <c r="L153825" s="9"/>
      <c r="M153825" s="9"/>
      <c r="N153825" s="9"/>
    </row>
    <row r="153826" spans="12:14" x14ac:dyDescent="0.25">
      <c r="L153826" s="9"/>
      <c r="M153826" s="9"/>
      <c r="N153826" s="9"/>
    </row>
    <row r="153827" spans="12:14" x14ac:dyDescent="0.25">
      <c r="L153827" s="9"/>
      <c r="M153827" s="9"/>
      <c r="N153827" s="9"/>
    </row>
    <row r="153828" spans="12:14" x14ac:dyDescent="0.25">
      <c r="L153828" s="9"/>
      <c r="M153828" s="9"/>
      <c r="N153828" s="9"/>
    </row>
    <row r="153829" spans="12:14" x14ac:dyDescent="0.25">
      <c r="L153829" s="9"/>
      <c r="M153829" s="9"/>
      <c r="N153829" s="9"/>
    </row>
    <row r="153830" spans="12:14" x14ac:dyDescent="0.25">
      <c r="L153830" s="9"/>
      <c r="M153830" s="9"/>
      <c r="N153830" s="9"/>
    </row>
    <row r="153831" spans="12:14" x14ac:dyDescent="0.25">
      <c r="L153831" s="9"/>
      <c r="M153831" s="9"/>
      <c r="N153831" s="9"/>
    </row>
    <row r="153832" spans="12:14" x14ac:dyDescent="0.25">
      <c r="L153832" s="9"/>
      <c r="M153832" s="9"/>
      <c r="N153832" s="9"/>
    </row>
    <row r="153833" spans="12:14" x14ac:dyDescent="0.25">
      <c r="L153833" s="9"/>
      <c r="M153833" s="9"/>
      <c r="N153833" s="9"/>
    </row>
    <row r="153834" spans="12:14" x14ac:dyDescent="0.25">
      <c r="L153834" s="9"/>
      <c r="M153834" s="9"/>
      <c r="N153834" s="9"/>
    </row>
    <row r="153835" spans="12:14" x14ac:dyDescent="0.25">
      <c r="L153835" s="9"/>
      <c r="M153835" s="9"/>
      <c r="N153835" s="9"/>
    </row>
    <row r="153836" spans="12:14" x14ac:dyDescent="0.25">
      <c r="L153836" s="9"/>
      <c r="M153836" s="9"/>
      <c r="N153836" s="9"/>
    </row>
    <row r="153837" spans="12:14" x14ac:dyDescent="0.25">
      <c r="L153837" s="9"/>
      <c r="M153837" s="9"/>
      <c r="N153837" s="9"/>
    </row>
    <row r="153838" spans="12:14" x14ac:dyDescent="0.25">
      <c r="L153838" s="9"/>
      <c r="M153838" s="9"/>
      <c r="N153838" s="9"/>
    </row>
    <row r="153839" spans="12:14" x14ac:dyDescent="0.25">
      <c r="L153839" s="9"/>
      <c r="M153839" s="9"/>
      <c r="N153839" s="9"/>
    </row>
    <row r="153840" spans="12:14" x14ac:dyDescent="0.25">
      <c r="L153840" s="9"/>
      <c r="M153840" s="9"/>
      <c r="N153840" s="9"/>
    </row>
    <row r="153841" spans="12:14" x14ac:dyDescent="0.25">
      <c r="L153841" s="9"/>
      <c r="M153841" s="9"/>
      <c r="N153841" s="9"/>
    </row>
    <row r="153842" spans="12:14" x14ac:dyDescent="0.25">
      <c r="L153842" s="9"/>
      <c r="M153842" s="9"/>
      <c r="N153842" s="9"/>
    </row>
    <row r="153843" spans="12:14" x14ac:dyDescent="0.25">
      <c r="L153843" s="9"/>
      <c r="M153843" s="9"/>
      <c r="N153843" s="9"/>
    </row>
    <row r="153844" spans="12:14" x14ac:dyDescent="0.25">
      <c r="L153844" s="9"/>
      <c r="M153844" s="9"/>
      <c r="N153844" s="9"/>
    </row>
    <row r="153845" spans="12:14" x14ac:dyDescent="0.25">
      <c r="L153845" s="9"/>
      <c r="M153845" s="9"/>
      <c r="N153845" s="9"/>
    </row>
    <row r="153846" spans="12:14" x14ac:dyDescent="0.25">
      <c r="L153846" s="9"/>
      <c r="M153846" s="9"/>
      <c r="N153846" s="9"/>
    </row>
    <row r="153847" spans="12:14" x14ac:dyDescent="0.25">
      <c r="L153847" s="9"/>
      <c r="M153847" s="9"/>
      <c r="N153847" s="9"/>
    </row>
    <row r="153848" spans="12:14" x14ac:dyDescent="0.25">
      <c r="L153848" s="9"/>
      <c r="M153848" s="9"/>
      <c r="N153848" s="9"/>
    </row>
    <row r="153849" spans="12:14" x14ac:dyDescent="0.25">
      <c r="L153849" s="9"/>
      <c r="M153849" s="9"/>
      <c r="N153849" s="9"/>
    </row>
    <row r="153850" spans="12:14" x14ac:dyDescent="0.25">
      <c r="L153850" s="9"/>
      <c r="M153850" s="9"/>
      <c r="N153850" s="9"/>
    </row>
    <row r="153851" spans="12:14" x14ac:dyDescent="0.25">
      <c r="L153851" s="9"/>
      <c r="M153851" s="9"/>
      <c r="N153851" s="9"/>
    </row>
    <row r="153852" spans="12:14" x14ac:dyDescent="0.25">
      <c r="L153852" s="9"/>
      <c r="M153852" s="9"/>
      <c r="N153852" s="9"/>
    </row>
    <row r="153853" spans="12:14" x14ac:dyDescent="0.25">
      <c r="L153853" s="9"/>
      <c r="M153853" s="9"/>
      <c r="N153853" s="9"/>
    </row>
    <row r="153854" spans="12:14" x14ac:dyDescent="0.25">
      <c r="L153854" s="9"/>
      <c r="M153854" s="9"/>
      <c r="N153854" s="9"/>
    </row>
    <row r="153855" spans="12:14" x14ac:dyDescent="0.25">
      <c r="L153855" s="9"/>
      <c r="M153855" s="9"/>
      <c r="N153855" s="9"/>
    </row>
    <row r="153856" spans="12:14" x14ac:dyDescent="0.25">
      <c r="L153856" s="9"/>
      <c r="M153856" s="9"/>
      <c r="N153856" s="9"/>
    </row>
    <row r="153857" spans="12:14" x14ac:dyDescent="0.25">
      <c r="L153857" s="9"/>
      <c r="M153857" s="9"/>
      <c r="N153857" s="9"/>
    </row>
    <row r="153858" spans="12:14" x14ac:dyDescent="0.25">
      <c r="L153858" s="9"/>
      <c r="M153858" s="9"/>
      <c r="N153858" s="9"/>
    </row>
    <row r="153859" spans="12:14" x14ac:dyDescent="0.25">
      <c r="L153859" s="9"/>
      <c r="M153859" s="9"/>
      <c r="N153859" s="9"/>
    </row>
    <row r="153860" spans="12:14" x14ac:dyDescent="0.25">
      <c r="L153860" s="9"/>
      <c r="M153860" s="9"/>
      <c r="N153860" s="9"/>
    </row>
    <row r="153861" spans="12:14" x14ac:dyDescent="0.25">
      <c r="L153861" s="9"/>
      <c r="M153861" s="9"/>
      <c r="N153861" s="9"/>
    </row>
    <row r="153862" spans="12:14" x14ac:dyDescent="0.25">
      <c r="L153862" s="9"/>
      <c r="M153862" s="9"/>
      <c r="N153862" s="9"/>
    </row>
    <row r="153863" spans="12:14" x14ac:dyDescent="0.25">
      <c r="L153863" s="9"/>
      <c r="M153863" s="9"/>
      <c r="N153863" s="9"/>
    </row>
    <row r="153864" spans="12:14" x14ac:dyDescent="0.25">
      <c r="L153864" s="9"/>
      <c r="M153864" s="9"/>
      <c r="N153864" s="9"/>
    </row>
    <row r="153865" spans="12:14" x14ac:dyDescent="0.25">
      <c r="L153865" s="9"/>
      <c r="M153865" s="9"/>
      <c r="N153865" s="9"/>
    </row>
    <row r="153866" spans="12:14" x14ac:dyDescent="0.25">
      <c r="L153866" s="9"/>
      <c r="M153866" s="9"/>
      <c r="N153866" s="9"/>
    </row>
    <row r="153867" spans="12:14" x14ac:dyDescent="0.25">
      <c r="L153867" s="9"/>
      <c r="M153867" s="9"/>
      <c r="N153867" s="9"/>
    </row>
    <row r="153868" spans="12:14" x14ac:dyDescent="0.25">
      <c r="L153868" s="9"/>
      <c r="M153868" s="9"/>
      <c r="N153868" s="9"/>
    </row>
    <row r="153869" spans="12:14" x14ac:dyDescent="0.25">
      <c r="L153869" s="9"/>
      <c r="M153869" s="9"/>
      <c r="N153869" s="9"/>
    </row>
    <row r="153870" spans="12:14" x14ac:dyDescent="0.25">
      <c r="L153870" s="9"/>
      <c r="M153870" s="9"/>
      <c r="N153870" s="9"/>
    </row>
    <row r="153871" spans="12:14" x14ac:dyDescent="0.25">
      <c r="L153871" s="9"/>
      <c r="M153871" s="9"/>
      <c r="N153871" s="9"/>
    </row>
    <row r="153872" spans="12:14" x14ac:dyDescent="0.25">
      <c r="L153872" s="9"/>
      <c r="M153872" s="9"/>
      <c r="N153872" s="9"/>
    </row>
    <row r="153873" spans="12:14" x14ac:dyDescent="0.25">
      <c r="L153873" s="9"/>
      <c r="M153873" s="9"/>
      <c r="N153873" s="9"/>
    </row>
    <row r="153874" spans="12:14" x14ac:dyDescent="0.25">
      <c r="L153874" s="9"/>
      <c r="M153874" s="9"/>
      <c r="N153874" s="9"/>
    </row>
    <row r="153875" spans="12:14" x14ac:dyDescent="0.25">
      <c r="L153875" s="9"/>
      <c r="M153875" s="9"/>
      <c r="N153875" s="9"/>
    </row>
    <row r="153876" spans="12:14" x14ac:dyDescent="0.25">
      <c r="L153876" s="9"/>
      <c r="M153876" s="9"/>
      <c r="N153876" s="9"/>
    </row>
    <row r="153877" spans="12:14" x14ac:dyDescent="0.25">
      <c r="L153877" s="9"/>
      <c r="M153877" s="9"/>
      <c r="N153877" s="9"/>
    </row>
    <row r="153878" spans="12:14" x14ac:dyDescent="0.25">
      <c r="L153878" s="9"/>
      <c r="M153878" s="9"/>
      <c r="N153878" s="9"/>
    </row>
    <row r="153879" spans="12:14" x14ac:dyDescent="0.25">
      <c r="L153879" s="9"/>
      <c r="M153879" s="9"/>
      <c r="N153879" s="9"/>
    </row>
    <row r="153880" spans="12:14" x14ac:dyDescent="0.25">
      <c r="L153880" s="9"/>
      <c r="M153880" s="9"/>
      <c r="N153880" s="9"/>
    </row>
    <row r="153881" spans="12:14" x14ac:dyDescent="0.25">
      <c r="L153881" s="9"/>
      <c r="M153881" s="9"/>
      <c r="N153881" s="9"/>
    </row>
    <row r="153882" spans="12:14" x14ac:dyDescent="0.25">
      <c r="L153882" s="9"/>
      <c r="M153882" s="9"/>
      <c r="N153882" s="9"/>
    </row>
    <row r="153883" spans="12:14" x14ac:dyDescent="0.25">
      <c r="L153883" s="9"/>
      <c r="M153883" s="9"/>
      <c r="N153883" s="9"/>
    </row>
    <row r="153884" spans="12:14" x14ac:dyDescent="0.25">
      <c r="L153884" s="9"/>
      <c r="M153884" s="9"/>
      <c r="N153884" s="9"/>
    </row>
    <row r="153885" spans="12:14" x14ac:dyDescent="0.25">
      <c r="L153885" s="9"/>
      <c r="M153885" s="9"/>
      <c r="N153885" s="9"/>
    </row>
    <row r="153886" spans="12:14" x14ac:dyDescent="0.25">
      <c r="L153886" s="9"/>
      <c r="M153886" s="9"/>
      <c r="N153886" s="9"/>
    </row>
    <row r="153887" spans="12:14" x14ac:dyDescent="0.25">
      <c r="L153887" s="9"/>
      <c r="M153887" s="9"/>
      <c r="N153887" s="9"/>
    </row>
    <row r="153888" spans="12:14" x14ac:dyDescent="0.25">
      <c r="L153888" s="9"/>
      <c r="M153888" s="9"/>
      <c r="N153888" s="9"/>
    </row>
    <row r="153889" spans="12:14" x14ac:dyDescent="0.25">
      <c r="L153889" s="9"/>
      <c r="M153889" s="9"/>
      <c r="N153889" s="9"/>
    </row>
    <row r="153890" spans="12:14" x14ac:dyDescent="0.25">
      <c r="L153890" s="9"/>
      <c r="M153890" s="9"/>
      <c r="N153890" s="9"/>
    </row>
    <row r="153891" spans="12:14" x14ac:dyDescent="0.25">
      <c r="L153891" s="9"/>
      <c r="M153891" s="9"/>
      <c r="N153891" s="9"/>
    </row>
    <row r="153892" spans="12:14" x14ac:dyDescent="0.25">
      <c r="L153892" s="9"/>
      <c r="M153892" s="9"/>
      <c r="N153892" s="9"/>
    </row>
    <row r="153893" spans="12:14" x14ac:dyDescent="0.25">
      <c r="L153893" s="9"/>
      <c r="M153893" s="9"/>
      <c r="N153893" s="9"/>
    </row>
    <row r="153894" spans="12:14" x14ac:dyDescent="0.25">
      <c r="L153894" s="9"/>
      <c r="M153894" s="9"/>
      <c r="N153894" s="9"/>
    </row>
    <row r="153895" spans="12:14" x14ac:dyDescent="0.25">
      <c r="L153895" s="9"/>
      <c r="M153895" s="9"/>
      <c r="N153895" s="9"/>
    </row>
    <row r="153896" spans="12:14" x14ac:dyDescent="0.25">
      <c r="L153896" s="9"/>
      <c r="M153896" s="9"/>
      <c r="N153896" s="9"/>
    </row>
    <row r="153897" spans="12:14" x14ac:dyDescent="0.25">
      <c r="L153897" s="9"/>
      <c r="M153897" s="9"/>
      <c r="N153897" s="9"/>
    </row>
    <row r="153898" spans="12:14" x14ac:dyDescent="0.25">
      <c r="L153898" s="9"/>
      <c r="M153898" s="9"/>
      <c r="N153898" s="9"/>
    </row>
    <row r="153899" spans="12:14" x14ac:dyDescent="0.25">
      <c r="L153899" s="9"/>
      <c r="M153899" s="9"/>
      <c r="N153899" s="9"/>
    </row>
    <row r="153900" spans="12:14" x14ac:dyDescent="0.25">
      <c r="L153900" s="9"/>
      <c r="M153900" s="9"/>
      <c r="N153900" s="9"/>
    </row>
    <row r="153901" spans="12:14" x14ac:dyDescent="0.25">
      <c r="L153901" s="9"/>
      <c r="M153901" s="9"/>
      <c r="N153901" s="9"/>
    </row>
    <row r="153902" spans="12:14" x14ac:dyDescent="0.25">
      <c r="L153902" s="9"/>
      <c r="M153902" s="9"/>
      <c r="N153902" s="9"/>
    </row>
    <row r="153903" spans="12:14" x14ac:dyDescent="0.25">
      <c r="L153903" s="9"/>
      <c r="M153903" s="9"/>
      <c r="N153903" s="9"/>
    </row>
    <row r="153904" spans="12:14" x14ac:dyDescent="0.25">
      <c r="L153904" s="9"/>
      <c r="M153904" s="9"/>
      <c r="N153904" s="9"/>
    </row>
    <row r="153905" spans="12:14" x14ac:dyDescent="0.25">
      <c r="L153905" s="9"/>
      <c r="M153905" s="9"/>
      <c r="N153905" s="9"/>
    </row>
    <row r="153906" spans="12:14" x14ac:dyDescent="0.25">
      <c r="L153906" s="9"/>
      <c r="M153906" s="9"/>
      <c r="N153906" s="9"/>
    </row>
    <row r="153907" spans="12:14" x14ac:dyDescent="0.25">
      <c r="L153907" s="9"/>
      <c r="M153907" s="9"/>
      <c r="N153907" s="9"/>
    </row>
    <row r="153908" spans="12:14" x14ac:dyDescent="0.25">
      <c r="L153908" s="9"/>
      <c r="M153908" s="9"/>
      <c r="N153908" s="9"/>
    </row>
    <row r="153909" spans="12:14" x14ac:dyDescent="0.25">
      <c r="L153909" s="9"/>
      <c r="M153909" s="9"/>
      <c r="N153909" s="9"/>
    </row>
    <row r="153910" spans="12:14" x14ac:dyDescent="0.25">
      <c r="L153910" s="9"/>
      <c r="M153910" s="9"/>
      <c r="N153910" s="9"/>
    </row>
    <row r="153911" spans="12:14" x14ac:dyDescent="0.25">
      <c r="L153911" s="9"/>
      <c r="M153911" s="9"/>
      <c r="N153911" s="9"/>
    </row>
    <row r="153912" spans="12:14" x14ac:dyDescent="0.25">
      <c r="L153912" s="9"/>
      <c r="M153912" s="9"/>
      <c r="N153912" s="9"/>
    </row>
    <row r="153913" spans="12:14" x14ac:dyDescent="0.25">
      <c r="L153913" s="9"/>
      <c r="M153913" s="9"/>
      <c r="N153913" s="9"/>
    </row>
    <row r="153914" spans="12:14" x14ac:dyDescent="0.25">
      <c r="L153914" s="9"/>
      <c r="M153914" s="9"/>
      <c r="N153914" s="9"/>
    </row>
    <row r="153915" spans="12:14" x14ac:dyDescent="0.25">
      <c r="L153915" s="9"/>
      <c r="M153915" s="9"/>
      <c r="N153915" s="9"/>
    </row>
    <row r="153916" spans="12:14" x14ac:dyDescent="0.25">
      <c r="L153916" s="9"/>
      <c r="M153916" s="9"/>
      <c r="N153916" s="9"/>
    </row>
    <row r="153917" spans="12:14" x14ac:dyDescent="0.25">
      <c r="L153917" s="9"/>
      <c r="M153917" s="9"/>
      <c r="N153917" s="9"/>
    </row>
    <row r="153918" spans="12:14" x14ac:dyDescent="0.25">
      <c r="L153918" s="9"/>
      <c r="M153918" s="9"/>
      <c r="N153918" s="9"/>
    </row>
    <row r="153919" spans="12:14" x14ac:dyDescent="0.25">
      <c r="L153919" s="9"/>
      <c r="M153919" s="9"/>
      <c r="N153919" s="9"/>
    </row>
    <row r="153920" spans="12:14" x14ac:dyDescent="0.25">
      <c r="L153920" s="9"/>
      <c r="M153920" s="9"/>
      <c r="N153920" s="9"/>
    </row>
    <row r="153921" spans="12:14" x14ac:dyDescent="0.25">
      <c r="L153921" s="9"/>
      <c r="M153921" s="9"/>
      <c r="N153921" s="9"/>
    </row>
    <row r="153922" spans="12:14" x14ac:dyDescent="0.25">
      <c r="L153922" s="9"/>
      <c r="M153922" s="9"/>
      <c r="N153922" s="9"/>
    </row>
    <row r="153923" spans="12:14" x14ac:dyDescent="0.25">
      <c r="L153923" s="9"/>
      <c r="M153923" s="9"/>
      <c r="N153923" s="9"/>
    </row>
    <row r="153924" spans="12:14" x14ac:dyDescent="0.25">
      <c r="L153924" s="9"/>
      <c r="M153924" s="9"/>
      <c r="N153924" s="9"/>
    </row>
    <row r="153925" spans="12:14" x14ac:dyDescent="0.25">
      <c r="L153925" s="9"/>
      <c r="M153925" s="9"/>
      <c r="N153925" s="9"/>
    </row>
    <row r="153926" spans="12:14" x14ac:dyDescent="0.25">
      <c r="L153926" s="9"/>
      <c r="M153926" s="9"/>
      <c r="N153926" s="9"/>
    </row>
    <row r="153927" spans="12:14" x14ac:dyDescent="0.25">
      <c r="L153927" s="9"/>
      <c r="M153927" s="9"/>
      <c r="N153927" s="9"/>
    </row>
    <row r="153928" spans="12:14" x14ac:dyDescent="0.25">
      <c r="L153928" s="9"/>
      <c r="M153928" s="9"/>
      <c r="N153928" s="9"/>
    </row>
    <row r="153929" spans="12:14" x14ac:dyDescent="0.25">
      <c r="L153929" s="9"/>
      <c r="M153929" s="9"/>
      <c r="N153929" s="9"/>
    </row>
    <row r="153930" spans="12:14" x14ac:dyDescent="0.25">
      <c r="L153930" s="9"/>
      <c r="M153930" s="9"/>
      <c r="N153930" s="9"/>
    </row>
    <row r="153931" spans="12:14" x14ac:dyDescent="0.25">
      <c r="L153931" s="9"/>
      <c r="M153931" s="9"/>
      <c r="N153931" s="9"/>
    </row>
    <row r="153932" spans="12:14" x14ac:dyDescent="0.25">
      <c r="L153932" s="9"/>
      <c r="M153932" s="9"/>
      <c r="N153932" s="9"/>
    </row>
    <row r="153933" spans="12:14" x14ac:dyDescent="0.25">
      <c r="L153933" s="9"/>
      <c r="M153933" s="9"/>
      <c r="N153933" s="9"/>
    </row>
    <row r="153934" spans="12:14" x14ac:dyDescent="0.25">
      <c r="L153934" s="9"/>
      <c r="M153934" s="9"/>
      <c r="N153934" s="9"/>
    </row>
    <row r="153935" spans="12:14" x14ac:dyDescent="0.25">
      <c r="L153935" s="9"/>
      <c r="M153935" s="9"/>
      <c r="N153935" s="9"/>
    </row>
    <row r="153936" spans="12:14" x14ac:dyDescent="0.25">
      <c r="L153936" s="9"/>
      <c r="M153936" s="9"/>
      <c r="N153936" s="9"/>
    </row>
    <row r="153937" spans="12:14" x14ac:dyDescent="0.25">
      <c r="L153937" s="9"/>
      <c r="M153937" s="9"/>
      <c r="N153937" s="9"/>
    </row>
    <row r="153938" spans="12:14" x14ac:dyDescent="0.25">
      <c r="L153938" s="9"/>
      <c r="M153938" s="9"/>
      <c r="N153938" s="9"/>
    </row>
    <row r="153939" spans="12:14" x14ac:dyDescent="0.25">
      <c r="L153939" s="9"/>
      <c r="M153939" s="9"/>
      <c r="N153939" s="9"/>
    </row>
    <row r="153940" spans="12:14" x14ac:dyDescent="0.25">
      <c r="L153940" s="9"/>
      <c r="M153940" s="9"/>
      <c r="N153940" s="9"/>
    </row>
    <row r="153941" spans="12:14" x14ac:dyDescent="0.25">
      <c r="L153941" s="9"/>
      <c r="M153941" s="9"/>
      <c r="N153941" s="9"/>
    </row>
    <row r="153942" spans="12:14" x14ac:dyDescent="0.25">
      <c r="L153942" s="9"/>
      <c r="M153942" s="9"/>
      <c r="N153942" s="9"/>
    </row>
    <row r="153943" spans="12:14" x14ac:dyDescent="0.25">
      <c r="L153943" s="9"/>
      <c r="M153943" s="9"/>
      <c r="N153943" s="9"/>
    </row>
    <row r="153944" spans="12:14" x14ac:dyDescent="0.25">
      <c r="L153944" s="9"/>
      <c r="M153944" s="9"/>
      <c r="N153944" s="9"/>
    </row>
    <row r="153945" spans="12:14" x14ac:dyDescent="0.25">
      <c r="L153945" s="9"/>
      <c r="M153945" s="9"/>
      <c r="N153945" s="9"/>
    </row>
    <row r="153946" spans="12:14" x14ac:dyDescent="0.25">
      <c r="L153946" s="9"/>
      <c r="M153946" s="9"/>
      <c r="N153946" s="9"/>
    </row>
    <row r="153947" spans="12:14" x14ac:dyDescent="0.25">
      <c r="L153947" s="9"/>
      <c r="M153947" s="9"/>
      <c r="N153947" s="9"/>
    </row>
    <row r="153948" spans="12:14" x14ac:dyDescent="0.25">
      <c r="L153948" s="9"/>
      <c r="M153948" s="9"/>
      <c r="N153948" s="9"/>
    </row>
    <row r="153949" spans="12:14" x14ac:dyDescent="0.25">
      <c r="L153949" s="9"/>
      <c r="M153949" s="9"/>
      <c r="N153949" s="9"/>
    </row>
    <row r="153950" spans="12:14" x14ac:dyDescent="0.25">
      <c r="L153950" s="9"/>
      <c r="M153950" s="9"/>
      <c r="N153950" s="9"/>
    </row>
    <row r="153951" spans="12:14" x14ac:dyDescent="0.25">
      <c r="L153951" s="9"/>
      <c r="M153951" s="9"/>
      <c r="N153951" s="9"/>
    </row>
    <row r="153952" spans="12:14" x14ac:dyDescent="0.25">
      <c r="L153952" s="9"/>
      <c r="M153952" s="9"/>
      <c r="N153952" s="9"/>
    </row>
    <row r="153953" spans="12:14" x14ac:dyDescent="0.25">
      <c r="L153953" s="9"/>
      <c r="M153953" s="9"/>
      <c r="N153953" s="9"/>
    </row>
    <row r="153954" spans="12:14" x14ac:dyDescent="0.25">
      <c r="L153954" s="9"/>
      <c r="M153954" s="9"/>
      <c r="N153954" s="9"/>
    </row>
    <row r="153955" spans="12:14" x14ac:dyDescent="0.25">
      <c r="L153955" s="9"/>
      <c r="M153955" s="9"/>
      <c r="N153955" s="9"/>
    </row>
    <row r="153956" spans="12:14" x14ac:dyDescent="0.25">
      <c r="L153956" s="9"/>
      <c r="M153956" s="9"/>
      <c r="N153956" s="9"/>
    </row>
    <row r="153957" spans="12:14" x14ac:dyDescent="0.25">
      <c r="L153957" s="9"/>
      <c r="M153957" s="9"/>
      <c r="N153957" s="9"/>
    </row>
    <row r="153958" spans="12:14" x14ac:dyDescent="0.25">
      <c r="L153958" s="9"/>
      <c r="M153958" s="9"/>
      <c r="N153958" s="9"/>
    </row>
    <row r="153959" spans="12:14" x14ac:dyDescent="0.25">
      <c r="L153959" s="9"/>
      <c r="M153959" s="9"/>
      <c r="N153959" s="9"/>
    </row>
    <row r="153960" spans="12:14" x14ac:dyDescent="0.25">
      <c r="L153960" s="9"/>
      <c r="M153960" s="9"/>
      <c r="N153960" s="9"/>
    </row>
    <row r="153961" spans="12:14" x14ac:dyDescent="0.25">
      <c r="L153961" s="9"/>
      <c r="M153961" s="9"/>
      <c r="N153961" s="9"/>
    </row>
    <row r="153962" spans="12:14" x14ac:dyDescent="0.25">
      <c r="L153962" s="9"/>
      <c r="M153962" s="9"/>
      <c r="N153962" s="9"/>
    </row>
    <row r="153963" spans="12:14" x14ac:dyDescent="0.25">
      <c r="L153963" s="9"/>
      <c r="M153963" s="9"/>
      <c r="N153963" s="9"/>
    </row>
    <row r="153964" spans="12:14" x14ac:dyDescent="0.25">
      <c r="L153964" s="9"/>
      <c r="M153964" s="9"/>
      <c r="N153964" s="9"/>
    </row>
    <row r="153965" spans="12:14" x14ac:dyDescent="0.25">
      <c r="L153965" s="9"/>
      <c r="M153965" s="9"/>
      <c r="N153965" s="9"/>
    </row>
    <row r="153966" spans="12:14" x14ac:dyDescent="0.25">
      <c r="L153966" s="9"/>
      <c r="M153966" s="9"/>
      <c r="N153966" s="9"/>
    </row>
    <row r="153967" spans="12:14" x14ac:dyDescent="0.25">
      <c r="L153967" s="9"/>
      <c r="M153967" s="9"/>
      <c r="N153967" s="9"/>
    </row>
    <row r="153968" spans="12:14" x14ac:dyDescent="0.25">
      <c r="L153968" s="9"/>
      <c r="M153968" s="9"/>
      <c r="N153968" s="9"/>
    </row>
    <row r="153969" spans="12:14" x14ac:dyDescent="0.25">
      <c r="L153969" s="9"/>
      <c r="M153969" s="9"/>
      <c r="N153969" s="9"/>
    </row>
    <row r="153970" spans="12:14" x14ac:dyDescent="0.25">
      <c r="L153970" s="9"/>
      <c r="M153970" s="9"/>
      <c r="N153970" s="9"/>
    </row>
    <row r="153971" spans="12:14" x14ac:dyDescent="0.25">
      <c r="L153971" s="9"/>
      <c r="M153971" s="9"/>
      <c r="N153971" s="9"/>
    </row>
    <row r="153972" spans="12:14" x14ac:dyDescent="0.25">
      <c r="L153972" s="9"/>
      <c r="M153972" s="9"/>
      <c r="N153972" s="9"/>
    </row>
    <row r="153973" spans="12:14" x14ac:dyDescent="0.25">
      <c r="L153973" s="9"/>
      <c r="M153973" s="9"/>
      <c r="N153973" s="9"/>
    </row>
    <row r="153974" spans="12:14" x14ac:dyDescent="0.25">
      <c r="L153974" s="9"/>
      <c r="M153974" s="9"/>
      <c r="N153974" s="9"/>
    </row>
    <row r="153975" spans="12:14" x14ac:dyDescent="0.25">
      <c r="L153975" s="9"/>
      <c r="M153975" s="9"/>
      <c r="N153975" s="9"/>
    </row>
    <row r="153976" spans="12:14" x14ac:dyDescent="0.25">
      <c r="L153976" s="9"/>
      <c r="M153976" s="9"/>
      <c r="N153976" s="9"/>
    </row>
    <row r="153977" spans="12:14" x14ac:dyDescent="0.25">
      <c r="L153977" s="9"/>
      <c r="M153977" s="9"/>
      <c r="N153977" s="9"/>
    </row>
    <row r="153978" spans="12:14" x14ac:dyDescent="0.25">
      <c r="L153978" s="9"/>
      <c r="M153978" s="9"/>
      <c r="N153978" s="9"/>
    </row>
    <row r="153979" spans="12:14" x14ac:dyDescent="0.25">
      <c r="L153979" s="9"/>
      <c r="M153979" s="9"/>
      <c r="N153979" s="9"/>
    </row>
    <row r="153980" spans="12:14" x14ac:dyDescent="0.25">
      <c r="L153980" s="9"/>
      <c r="M153980" s="9"/>
      <c r="N153980" s="9"/>
    </row>
    <row r="153981" spans="12:14" x14ac:dyDescent="0.25">
      <c r="L153981" s="9"/>
      <c r="M153981" s="9"/>
      <c r="N153981" s="9"/>
    </row>
    <row r="153982" spans="12:14" x14ac:dyDescent="0.25">
      <c r="L153982" s="9"/>
      <c r="M153982" s="9"/>
      <c r="N153982" s="9"/>
    </row>
    <row r="153983" spans="12:14" x14ac:dyDescent="0.25">
      <c r="L153983" s="9"/>
      <c r="M153983" s="9"/>
      <c r="N153983" s="9"/>
    </row>
    <row r="153984" spans="12:14" x14ac:dyDescent="0.25">
      <c r="L153984" s="9"/>
      <c r="M153984" s="9"/>
      <c r="N153984" s="9"/>
    </row>
    <row r="153985" spans="12:14" x14ac:dyDescent="0.25">
      <c r="L153985" s="9"/>
      <c r="M153985" s="9"/>
      <c r="N153985" s="9"/>
    </row>
    <row r="153986" spans="12:14" x14ac:dyDescent="0.25">
      <c r="L153986" s="9"/>
      <c r="M153986" s="9"/>
      <c r="N153986" s="9"/>
    </row>
    <row r="153987" spans="12:14" x14ac:dyDescent="0.25">
      <c r="L153987" s="9"/>
      <c r="M153987" s="9"/>
      <c r="N153987" s="9"/>
    </row>
    <row r="153988" spans="12:14" x14ac:dyDescent="0.25">
      <c r="L153988" s="9"/>
      <c r="M153988" s="9"/>
      <c r="N153988" s="9"/>
    </row>
    <row r="153989" spans="12:14" x14ac:dyDescent="0.25">
      <c r="L153989" s="9"/>
      <c r="M153989" s="9"/>
      <c r="N153989" s="9"/>
    </row>
    <row r="153990" spans="12:14" x14ac:dyDescent="0.25">
      <c r="L153990" s="9"/>
      <c r="M153990" s="9"/>
      <c r="N153990" s="9"/>
    </row>
    <row r="153991" spans="12:14" x14ac:dyDescent="0.25">
      <c r="L153991" s="9"/>
      <c r="M153991" s="9"/>
      <c r="N153991" s="9"/>
    </row>
    <row r="153992" spans="12:14" x14ac:dyDescent="0.25">
      <c r="L153992" s="9"/>
      <c r="M153992" s="9"/>
      <c r="N153992" s="9"/>
    </row>
    <row r="153993" spans="12:14" x14ac:dyDescent="0.25">
      <c r="L153993" s="9"/>
      <c r="M153993" s="9"/>
      <c r="N153993" s="9"/>
    </row>
    <row r="153994" spans="12:14" x14ac:dyDescent="0.25">
      <c r="L153994" s="9"/>
      <c r="M153994" s="9"/>
      <c r="N153994" s="9"/>
    </row>
    <row r="153995" spans="12:14" x14ac:dyDescent="0.25">
      <c r="L153995" s="9"/>
      <c r="M153995" s="9"/>
      <c r="N153995" s="9"/>
    </row>
    <row r="153996" spans="12:14" x14ac:dyDescent="0.25">
      <c r="L153996" s="9"/>
      <c r="M153996" s="9"/>
      <c r="N153996" s="9"/>
    </row>
    <row r="153997" spans="12:14" x14ac:dyDescent="0.25">
      <c r="L153997" s="9"/>
      <c r="M153997" s="9"/>
      <c r="N153997" s="9"/>
    </row>
    <row r="153998" spans="12:14" x14ac:dyDescent="0.25">
      <c r="L153998" s="9"/>
      <c r="M153998" s="9"/>
      <c r="N153998" s="9"/>
    </row>
    <row r="153999" spans="12:14" x14ac:dyDescent="0.25">
      <c r="L153999" s="9"/>
      <c r="M153999" s="9"/>
      <c r="N153999" s="9"/>
    </row>
    <row r="154000" spans="12:14" x14ac:dyDescent="0.25">
      <c r="L154000" s="9"/>
      <c r="M154000" s="9"/>
      <c r="N154000" s="9"/>
    </row>
    <row r="154001" spans="12:14" x14ac:dyDescent="0.25">
      <c r="L154001" s="9"/>
      <c r="M154001" s="9"/>
      <c r="N154001" s="9"/>
    </row>
    <row r="154002" spans="12:14" x14ac:dyDescent="0.25">
      <c r="L154002" s="9"/>
      <c r="M154002" s="9"/>
      <c r="N154002" s="9"/>
    </row>
    <row r="154003" spans="12:14" x14ac:dyDescent="0.25">
      <c r="L154003" s="9"/>
      <c r="M154003" s="9"/>
      <c r="N154003" s="9"/>
    </row>
    <row r="154004" spans="12:14" x14ac:dyDescent="0.25">
      <c r="L154004" s="9"/>
      <c r="M154004" s="9"/>
      <c r="N154004" s="9"/>
    </row>
    <row r="154005" spans="12:14" x14ac:dyDescent="0.25">
      <c r="L154005" s="9"/>
      <c r="M154005" s="9"/>
      <c r="N154005" s="9"/>
    </row>
    <row r="154006" spans="12:14" x14ac:dyDescent="0.25">
      <c r="L154006" s="9"/>
      <c r="M154006" s="9"/>
      <c r="N154006" s="9"/>
    </row>
    <row r="154007" spans="12:14" x14ac:dyDescent="0.25">
      <c r="L154007" s="9"/>
      <c r="M154007" s="9"/>
      <c r="N154007" s="9"/>
    </row>
    <row r="154008" spans="12:14" x14ac:dyDescent="0.25">
      <c r="L154008" s="9"/>
      <c r="M154008" s="9"/>
      <c r="N154008" s="9"/>
    </row>
    <row r="154009" spans="12:14" x14ac:dyDescent="0.25">
      <c r="L154009" s="9"/>
      <c r="M154009" s="9"/>
      <c r="N154009" s="9"/>
    </row>
    <row r="154010" spans="12:14" x14ac:dyDescent="0.25">
      <c r="L154010" s="9"/>
      <c r="M154010" s="9"/>
      <c r="N154010" s="9"/>
    </row>
    <row r="154011" spans="12:14" x14ac:dyDescent="0.25">
      <c r="L154011" s="9"/>
      <c r="M154011" s="9"/>
      <c r="N154011" s="9"/>
    </row>
    <row r="154012" spans="12:14" x14ac:dyDescent="0.25">
      <c r="L154012" s="9"/>
      <c r="M154012" s="9"/>
      <c r="N154012" s="9"/>
    </row>
    <row r="154013" spans="12:14" x14ac:dyDescent="0.25">
      <c r="L154013" s="9"/>
      <c r="M154013" s="9"/>
      <c r="N154013" s="9"/>
    </row>
    <row r="154014" spans="12:14" x14ac:dyDescent="0.25">
      <c r="L154014" s="9"/>
      <c r="M154014" s="9"/>
      <c r="N154014" s="9"/>
    </row>
    <row r="154015" spans="12:14" x14ac:dyDescent="0.25">
      <c r="L154015" s="9"/>
      <c r="M154015" s="9"/>
      <c r="N154015" s="9"/>
    </row>
    <row r="154016" spans="12:14" x14ac:dyDescent="0.25">
      <c r="L154016" s="9"/>
      <c r="M154016" s="9"/>
      <c r="N154016" s="9"/>
    </row>
    <row r="154017" spans="12:14" x14ac:dyDescent="0.25">
      <c r="L154017" s="9"/>
      <c r="M154017" s="9"/>
      <c r="N154017" s="9"/>
    </row>
    <row r="154018" spans="12:14" x14ac:dyDescent="0.25">
      <c r="L154018" s="9"/>
      <c r="M154018" s="9"/>
      <c r="N154018" s="9"/>
    </row>
    <row r="154019" spans="12:14" x14ac:dyDescent="0.25">
      <c r="L154019" s="9"/>
      <c r="M154019" s="9"/>
      <c r="N154019" s="9"/>
    </row>
    <row r="154020" spans="12:14" x14ac:dyDescent="0.25">
      <c r="L154020" s="9"/>
      <c r="M154020" s="9"/>
      <c r="N154020" s="9"/>
    </row>
    <row r="154021" spans="12:14" x14ac:dyDescent="0.25">
      <c r="L154021" s="9"/>
      <c r="M154021" s="9"/>
      <c r="N154021" s="9"/>
    </row>
    <row r="154022" spans="12:14" x14ac:dyDescent="0.25">
      <c r="L154022" s="9"/>
      <c r="M154022" s="9"/>
      <c r="N154022" s="9"/>
    </row>
    <row r="154023" spans="12:14" x14ac:dyDescent="0.25">
      <c r="L154023" s="9"/>
      <c r="M154023" s="9"/>
      <c r="N154023" s="9"/>
    </row>
    <row r="154024" spans="12:14" x14ac:dyDescent="0.25">
      <c r="L154024" s="9"/>
      <c r="M154024" s="9"/>
      <c r="N154024" s="9"/>
    </row>
    <row r="154025" spans="12:14" x14ac:dyDescent="0.25">
      <c r="L154025" s="9"/>
      <c r="M154025" s="9"/>
      <c r="N154025" s="9"/>
    </row>
    <row r="154026" spans="12:14" x14ac:dyDescent="0.25">
      <c r="L154026" s="9"/>
      <c r="M154026" s="9"/>
      <c r="N154026" s="9"/>
    </row>
    <row r="154027" spans="12:14" x14ac:dyDescent="0.25">
      <c r="L154027" s="9"/>
      <c r="M154027" s="9"/>
      <c r="N154027" s="9"/>
    </row>
    <row r="154028" spans="12:14" x14ac:dyDescent="0.25">
      <c r="L154028" s="9"/>
      <c r="M154028" s="9"/>
      <c r="N154028" s="9"/>
    </row>
    <row r="154029" spans="12:14" x14ac:dyDescent="0.25">
      <c r="L154029" s="9"/>
      <c r="M154029" s="9"/>
      <c r="N154029" s="9"/>
    </row>
    <row r="154030" spans="12:14" x14ac:dyDescent="0.25">
      <c r="L154030" s="9"/>
      <c r="M154030" s="9"/>
      <c r="N154030" s="9"/>
    </row>
    <row r="154031" spans="12:14" x14ac:dyDescent="0.25">
      <c r="L154031" s="9"/>
      <c r="M154031" s="9"/>
      <c r="N154031" s="9"/>
    </row>
    <row r="154032" spans="12:14" x14ac:dyDescent="0.25">
      <c r="L154032" s="9"/>
      <c r="M154032" s="9"/>
      <c r="N154032" s="9"/>
    </row>
    <row r="154033" spans="12:14" x14ac:dyDescent="0.25">
      <c r="L154033" s="9"/>
      <c r="M154033" s="9"/>
      <c r="N154033" s="9"/>
    </row>
    <row r="154034" spans="12:14" x14ac:dyDescent="0.25">
      <c r="L154034" s="9"/>
      <c r="M154034" s="9"/>
      <c r="N154034" s="9"/>
    </row>
    <row r="154035" spans="12:14" x14ac:dyDescent="0.25">
      <c r="L154035" s="9"/>
      <c r="M154035" s="9"/>
      <c r="N154035" s="9"/>
    </row>
    <row r="154036" spans="12:14" x14ac:dyDescent="0.25">
      <c r="L154036" s="9"/>
      <c r="M154036" s="9"/>
      <c r="N154036" s="9"/>
    </row>
    <row r="154037" spans="12:14" x14ac:dyDescent="0.25">
      <c r="L154037" s="9"/>
      <c r="M154037" s="9"/>
      <c r="N154037" s="9"/>
    </row>
    <row r="154038" spans="12:14" x14ac:dyDescent="0.25">
      <c r="L154038" s="9"/>
      <c r="M154038" s="9"/>
      <c r="N154038" s="9"/>
    </row>
    <row r="154039" spans="12:14" x14ac:dyDescent="0.25">
      <c r="L154039" s="9"/>
      <c r="M154039" s="9"/>
      <c r="N154039" s="9"/>
    </row>
    <row r="154040" spans="12:14" x14ac:dyDescent="0.25">
      <c r="L154040" s="9"/>
      <c r="M154040" s="9"/>
      <c r="N154040" s="9"/>
    </row>
    <row r="154041" spans="12:14" x14ac:dyDescent="0.25">
      <c r="L154041" s="9"/>
      <c r="M154041" s="9"/>
      <c r="N154041" s="9"/>
    </row>
    <row r="154042" spans="12:14" x14ac:dyDescent="0.25">
      <c r="L154042" s="9"/>
      <c r="M154042" s="9"/>
      <c r="N154042" s="9"/>
    </row>
    <row r="154043" spans="12:14" x14ac:dyDescent="0.25">
      <c r="L154043" s="9"/>
      <c r="M154043" s="9"/>
      <c r="N154043" s="9"/>
    </row>
    <row r="154044" spans="12:14" x14ac:dyDescent="0.25">
      <c r="L154044" s="9"/>
      <c r="M154044" s="9"/>
      <c r="N154044" s="9"/>
    </row>
    <row r="154045" spans="12:14" x14ac:dyDescent="0.25">
      <c r="L154045" s="9"/>
      <c r="M154045" s="9"/>
      <c r="N154045" s="9"/>
    </row>
    <row r="154046" spans="12:14" x14ac:dyDescent="0.25">
      <c r="L154046" s="9"/>
      <c r="M154046" s="9"/>
      <c r="N154046" s="9"/>
    </row>
    <row r="154047" spans="12:14" x14ac:dyDescent="0.25">
      <c r="L154047" s="9"/>
      <c r="M154047" s="9"/>
      <c r="N154047" s="9"/>
    </row>
    <row r="154048" spans="12:14" x14ac:dyDescent="0.25">
      <c r="L154048" s="9"/>
      <c r="M154048" s="9"/>
      <c r="N154048" s="9"/>
    </row>
    <row r="154049" spans="12:14" x14ac:dyDescent="0.25">
      <c r="L154049" s="9"/>
      <c r="M154049" s="9"/>
      <c r="N154049" s="9"/>
    </row>
    <row r="154050" spans="12:14" x14ac:dyDescent="0.25">
      <c r="L154050" s="9"/>
      <c r="M154050" s="9"/>
      <c r="N154050" s="9"/>
    </row>
    <row r="154051" spans="12:14" x14ac:dyDescent="0.25">
      <c r="L154051" s="9"/>
      <c r="M154051" s="9"/>
      <c r="N154051" s="9"/>
    </row>
    <row r="154052" spans="12:14" x14ac:dyDescent="0.25">
      <c r="L154052" s="9"/>
      <c r="M154052" s="9"/>
      <c r="N154052" s="9"/>
    </row>
    <row r="154053" spans="12:14" x14ac:dyDescent="0.25">
      <c r="L154053" s="9"/>
      <c r="M154053" s="9"/>
      <c r="N154053" s="9"/>
    </row>
    <row r="154054" spans="12:14" x14ac:dyDescent="0.25">
      <c r="L154054" s="9"/>
      <c r="M154054" s="9"/>
      <c r="N154054" s="9"/>
    </row>
    <row r="154055" spans="12:14" x14ac:dyDescent="0.25">
      <c r="L154055" s="9"/>
      <c r="M154055" s="9"/>
      <c r="N154055" s="9"/>
    </row>
    <row r="154056" spans="12:14" x14ac:dyDescent="0.25">
      <c r="L154056" s="9"/>
      <c r="M154056" s="9"/>
      <c r="N154056" s="9"/>
    </row>
    <row r="154057" spans="12:14" x14ac:dyDescent="0.25">
      <c r="L154057" s="9"/>
      <c r="M154057" s="9"/>
      <c r="N154057" s="9"/>
    </row>
    <row r="154058" spans="12:14" x14ac:dyDescent="0.25">
      <c r="L154058" s="9"/>
      <c r="M154058" s="9"/>
      <c r="N154058" s="9"/>
    </row>
    <row r="154059" spans="12:14" x14ac:dyDescent="0.25">
      <c r="L154059" s="9"/>
      <c r="M154059" s="9"/>
      <c r="N154059" s="9"/>
    </row>
    <row r="154060" spans="12:14" x14ac:dyDescent="0.25">
      <c r="L154060" s="9"/>
      <c r="M154060" s="9"/>
      <c r="N154060" s="9"/>
    </row>
    <row r="154061" spans="12:14" x14ac:dyDescent="0.25">
      <c r="L154061" s="9"/>
      <c r="M154061" s="9"/>
      <c r="N154061" s="9"/>
    </row>
    <row r="154062" spans="12:14" x14ac:dyDescent="0.25">
      <c r="L154062" s="9"/>
      <c r="M154062" s="9"/>
      <c r="N154062" s="9"/>
    </row>
    <row r="154063" spans="12:14" x14ac:dyDescent="0.25">
      <c r="L154063" s="9"/>
      <c r="M154063" s="9"/>
      <c r="N154063" s="9"/>
    </row>
    <row r="154064" spans="12:14" x14ac:dyDescent="0.25">
      <c r="L154064" s="9"/>
      <c r="M154064" s="9"/>
      <c r="N154064" s="9"/>
    </row>
    <row r="154065" spans="12:14" x14ac:dyDescent="0.25">
      <c r="L154065" s="9"/>
      <c r="M154065" s="9"/>
      <c r="N154065" s="9"/>
    </row>
    <row r="154066" spans="12:14" x14ac:dyDescent="0.25">
      <c r="L154066" s="9"/>
      <c r="M154066" s="9"/>
      <c r="N154066" s="9"/>
    </row>
    <row r="154067" spans="12:14" x14ac:dyDescent="0.25">
      <c r="L154067" s="9"/>
      <c r="M154067" s="9"/>
      <c r="N154067" s="9"/>
    </row>
    <row r="154068" spans="12:14" x14ac:dyDescent="0.25">
      <c r="L154068" s="9"/>
      <c r="M154068" s="9"/>
      <c r="N154068" s="9"/>
    </row>
    <row r="154069" spans="12:14" x14ac:dyDescent="0.25">
      <c r="L154069" s="9"/>
      <c r="M154069" s="9"/>
      <c r="N154069" s="9"/>
    </row>
    <row r="154070" spans="12:14" x14ac:dyDescent="0.25">
      <c r="L154070" s="9"/>
      <c r="M154070" s="9"/>
      <c r="N154070" s="9"/>
    </row>
    <row r="154071" spans="12:14" x14ac:dyDescent="0.25">
      <c r="L154071" s="9"/>
      <c r="M154071" s="9"/>
      <c r="N154071" s="9"/>
    </row>
    <row r="154072" spans="12:14" x14ac:dyDescent="0.25">
      <c r="L154072" s="9"/>
      <c r="M154072" s="9"/>
      <c r="N154072" s="9"/>
    </row>
    <row r="154073" spans="12:14" x14ac:dyDescent="0.25">
      <c r="L154073" s="9"/>
      <c r="M154073" s="9"/>
      <c r="N154073" s="9"/>
    </row>
    <row r="154074" spans="12:14" x14ac:dyDescent="0.25">
      <c r="L154074" s="9"/>
      <c r="M154074" s="9"/>
      <c r="N154074" s="9"/>
    </row>
    <row r="154075" spans="12:14" x14ac:dyDescent="0.25">
      <c r="L154075" s="9"/>
      <c r="M154075" s="9"/>
      <c r="N154075" s="9"/>
    </row>
    <row r="154076" spans="12:14" x14ac:dyDescent="0.25">
      <c r="L154076" s="9"/>
      <c r="M154076" s="9"/>
      <c r="N154076" s="9"/>
    </row>
    <row r="154077" spans="12:14" x14ac:dyDescent="0.25">
      <c r="L154077" s="9"/>
      <c r="M154077" s="9"/>
      <c r="N154077" s="9"/>
    </row>
    <row r="154078" spans="12:14" x14ac:dyDescent="0.25">
      <c r="L154078" s="9"/>
      <c r="M154078" s="9"/>
      <c r="N154078" s="9"/>
    </row>
    <row r="154079" spans="12:14" x14ac:dyDescent="0.25">
      <c r="L154079" s="9"/>
      <c r="M154079" s="9"/>
      <c r="N154079" s="9"/>
    </row>
    <row r="154080" spans="12:14" x14ac:dyDescent="0.25">
      <c r="L154080" s="9"/>
      <c r="M154080" s="9"/>
      <c r="N154080" s="9"/>
    </row>
    <row r="154081" spans="12:14" x14ac:dyDescent="0.25">
      <c r="L154081" s="9"/>
      <c r="M154081" s="9"/>
      <c r="N154081" s="9"/>
    </row>
    <row r="154082" spans="12:14" x14ac:dyDescent="0.25">
      <c r="L154082" s="9"/>
      <c r="M154082" s="9"/>
      <c r="N154082" s="9"/>
    </row>
    <row r="154083" spans="12:14" x14ac:dyDescent="0.25">
      <c r="L154083" s="9"/>
      <c r="M154083" s="9"/>
      <c r="N154083" s="9"/>
    </row>
    <row r="154084" spans="12:14" x14ac:dyDescent="0.25">
      <c r="L154084" s="9"/>
      <c r="M154084" s="9"/>
      <c r="N154084" s="9"/>
    </row>
    <row r="154085" spans="12:14" x14ac:dyDescent="0.25">
      <c r="L154085" s="9"/>
      <c r="M154085" s="9"/>
      <c r="N154085" s="9"/>
    </row>
    <row r="154086" spans="12:14" x14ac:dyDescent="0.25">
      <c r="L154086" s="9"/>
      <c r="M154086" s="9"/>
      <c r="N154086" s="9"/>
    </row>
    <row r="154087" spans="12:14" x14ac:dyDescent="0.25">
      <c r="L154087" s="9"/>
      <c r="M154087" s="9"/>
      <c r="N154087" s="9"/>
    </row>
    <row r="154088" spans="12:14" x14ac:dyDescent="0.25">
      <c r="L154088" s="9"/>
      <c r="M154088" s="9"/>
      <c r="N154088" s="9"/>
    </row>
    <row r="154089" spans="12:14" x14ac:dyDescent="0.25">
      <c r="L154089" s="9"/>
      <c r="M154089" s="9"/>
      <c r="N154089" s="9"/>
    </row>
    <row r="154090" spans="12:14" x14ac:dyDescent="0.25">
      <c r="L154090" s="9"/>
      <c r="M154090" s="9"/>
      <c r="N154090" s="9"/>
    </row>
    <row r="154091" spans="12:14" x14ac:dyDescent="0.25">
      <c r="L154091" s="9"/>
      <c r="M154091" s="9"/>
      <c r="N154091" s="9"/>
    </row>
    <row r="154092" spans="12:14" x14ac:dyDescent="0.25">
      <c r="L154092" s="9"/>
      <c r="M154092" s="9"/>
      <c r="N154092" s="9"/>
    </row>
    <row r="154093" spans="12:14" x14ac:dyDescent="0.25">
      <c r="L154093" s="9"/>
      <c r="M154093" s="9"/>
      <c r="N154093" s="9"/>
    </row>
    <row r="154094" spans="12:14" x14ac:dyDescent="0.25">
      <c r="L154094" s="9"/>
      <c r="M154094" s="9"/>
      <c r="N154094" s="9"/>
    </row>
    <row r="154095" spans="12:14" x14ac:dyDescent="0.25">
      <c r="L154095" s="9"/>
      <c r="M154095" s="9"/>
      <c r="N154095" s="9"/>
    </row>
    <row r="154096" spans="12:14" x14ac:dyDescent="0.25">
      <c r="L154096" s="9"/>
      <c r="M154096" s="9"/>
      <c r="N154096" s="9"/>
    </row>
    <row r="154097" spans="12:14" x14ac:dyDescent="0.25">
      <c r="L154097" s="9"/>
      <c r="M154097" s="9"/>
      <c r="N154097" s="9"/>
    </row>
    <row r="154098" spans="12:14" x14ac:dyDescent="0.25">
      <c r="L154098" s="9"/>
      <c r="M154098" s="9"/>
      <c r="N154098" s="9"/>
    </row>
    <row r="154099" spans="12:14" x14ac:dyDescent="0.25">
      <c r="L154099" s="9"/>
      <c r="M154099" s="9"/>
      <c r="N154099" s="9"/>
    </row>
    <row r="154100" spans="12:14" x14ac:dyDescent="0.25">
      <c r="L154100" s="9"/>
      <c r="M154100" s="9"/>
      <c r="N154100" s="9"/>
    </row>
    <row r="154101" spans="12:14" x14ac:dyDescent="0.25">
      <c r="L154101" s="9"/>
      <c r="M154101" s="9"/>
      <c r="N154101" s="9"/>
    </row>
    <row r="154102" spans="12:14" x14ac:dyDescent="0.25">
      <c r="L154102" s="9"/>
      <c r="M154102" s="9"/>
      <c r="N154102" s="9"/>
    </row>
    <row r="154103" spans="12:14" x14ac:dyDescent="0.25">
      <c r="L154103" s="9"/>
      <c r="M154103" s="9"/>
      <c r="N154103" s="9"/>
    </row>
    <row r="154104" spans="12:14" x14ac:dyDescent="0.25">
      <c r="L154104" s="9"/>
      <c r="M154104" s="9"/>
      <c r="N154104" s="9"/>
    </row>
    <row r="154105" spans="12:14" x14ac:dyDescent="0.25">
      <c r="L154105" s="9"/>
      <c r="M154105" s="9"/>
      <c r="N154105" s="9"/>
    </row>
    <row r="154106" spans="12:14" x14ac:dyDescent="0.25">
      <c r="L154106" s="9"/>
      <c r="M154106" s="9"/>
      <c r="N154106" s="9"/>
    </row>
    <row r="154107" spans="12:14" x14ac:dyDescent="0.25">
      <c r="L154107" s="9"/>
      <c r="M154107" s="9"/>
      <c r="N154107" s="9"/>
    </row>
    <row r="154108" spans="12:14" x14ac:dyDescent="0.25">
      <c r="L154108" s="9"/>
      <c r="M154108" s="9"/>
      <c r="N154108" s="9"/>
    </row>
    <row r="154109" spans="12:14" x14ac:dyDescent="0.25">
      <c r="L154109" s="9"/>
      <c r="M154109" s="9"/>
      <c r="N154109" s="9"/>
    </row>
    <row r="154110" spans="12:14" x14ac:dyDescent="0.25">
      <c r="L154110" s="9"/>
      <c r="M154110" s="9"/>
      <c r="N154110" s="9"/>
    </row>
    <row r="154111" spans="12:14" x14ac:dyDescent="0.25">
      <c r="L154111" s="9"/>
      <c r="M154111" s="9"/>
      <c r="N154111" s="9"/>
    </row>
    <row r="154112" spans="12:14" x14ac:dyDescent="0.25">
      <c r="L154112" s="9"/>
      <c r="M154112" s="9"/>
      <c r="N154112" s="9"/>
    </row>
    <row r="154113" spans="12:14" x14ac:dyDescent="0.25">
      <c r="L154113" s="9"/>
      <c r="M154113" s="9"/>
      <c r="N154113" s="9"/>
    </row>
    <row r="154114" spans="12:14" x14ac:dyDescent="0.25">
      <c r="L154114" s="9"/>
      <c r="M154114" s="9"/>
      <c r="N154114" s="9"/>
    </row>
    <row r="154115" spans="12:14" x14ac:dyDescent="0.25">
      <c r="L154115" s="9"/>
      <c r="M154115" s="9"/>
      <c r="N154115" s="9"/>
    </row>
    <row r="154116" spans="12:14" x14ac:dyDescent="0.25">
      <c r="L154116" s="9"/>
      <c r="M154116" s="9"/>
      <c r="N154116" s="9"/>
    </row>
    <row r="154117" spans="12:14" x14ac:dyDescent="0.25">
      <c r="L154117" s="9"/>
      <c r="M154117" s="9"/>
      <c r="N154117" s="9"/>
    </row>
    <row r="154118" spans="12:14" x14ac:dyDescent="0.25">
      <c r="L154118" s="9"/>
      <c r="M154118" s="9"/>
      <c r="N154118" s="9"/>
    </row>
    <row r="154119" spans="12:14" x14ac:dyDescent="0.25">
      <c r="L154119" s="9"/>
      <c r="M154119" s="9"/>
      <c r="N154119" s="9"/>
    </row>
    <row r="154120" spans="12:14" x14ac:dyDescent="0.25">
      <c r="L154120" s="9"/>
      <c r="M154120" s="9"/>
      <c r="N154120" s="9"/>
    </row>
    <row r="154121" spans="12:14" x14ac:dyDescent="0.25">
      <c r="L154121" s="9"/>
      <c r="M154121" s="9"/>
      <c r="N154121" s="9"/>
    </row>
    <row r="154122" spans="12:14" x14ac:dyDescent="0.25">
      <c r="L154122" s="9"/>
      <c r="M154122" s="9"/>
      <c r="N154122" s="9"/>
    </row>
    <row r="154123" spans="12:14" x14ac:dyDescent="0.25">
      <c r="L154123" s="9"/>
      <c r="M154123" s="9"/>
      <c r="N154123" s="9"/>
    </row>
    <row r="154124" spans="12:14" x14ac:dyDescent="0.25">
      <c r="L154124" s="9"/>
      <c r="M154124" s="9"/>
      <c r="N154124" s="9"/>
    </row>
    <row r="154125" spans="12:14" x14ac:dyDescent="0.25">
      <c r="L154125" s="9"/>
      <c r="M154125" s="9"/>
      <c r="N154125" s="9"/>
    </row>
    <row r="154126" spans="12:14" x14ac:dyDescent="0.25">
      <c r="L154126" s="9"/>
      <c r="M154126" s="9"/>
      <c r="N154126" s="9"/>
    </row>
    <row r="154127" spans="12:14" x14ac:dyDescent="0.25">
      <c r="L154127" s="9"/>
      <c r="M154127" s="9"/>
      <c r="N154127" s="9"/>
    </row>
    <row r="154128" spans="12:14" x14ac:dyDescent="0.25">
      <c r="L154128" s="9"/>
      <c r="M154128" s="9"/>
      <c r="N154128" s="9"/>
    </row>
    <row r="154129" spans="12:14" x14ac:dyDescent="0.25">
      <c r="L154129" s="9"/>
      <c r="M154129" s="9"/>
      <c r="N154129" s="9"/>
    </row>
    <row r="154130" spans="12:14" x14ac:dyDescent="0.25">
      <c r="L154130" s="9"/>
      <c r="M154130" s="9"/>
      <c r="N154130" s="9"/>
    </row>
    <row r="154131" spans="12:14" x14ac:dyDescent="0.25">
      <c r="L154131" s="9"/>
      <c r="M154131" s="9"/>
      <c r="N154131" s="9"/>
    </row>
    <row r="154132" spans="12:14" x14ac:dyDescent="0.25">
      <c r="L154132" s="9"/>
      <c r="M154132" s="9"/>
      <c r="N154132" s="9"/>
    </row>
    <row r="154133" spans="12:14" x14ac:dyDescent="0.25">
      <c r="L154133" s="9"/>
      <c r="M154133" s="9"/>
      <c r="N154133" s="9"/>
    </row>
    <row r="154134" spans="12:14" x14ac:dyDescent="0.25">
      <c r="L154134" s="9"/>
      <c r="M154134" s="9"/>
      <c r="N154134" s="9"/>
    </row>
    <row r="154135" spans="12:14" x14ac:dyDescent="0.25">
      <c r="L154135" s="9"/>
      <c r="M154135" s="9"/>
      <c r="N154135" s="9"/>
    </row>
    <row r="154136" spans="12:14" x14ac:dyDescent="0.25">
      <c r="L154136" s="9"/>
      <c r="M154136" s="9"/>
      <c r="N154136" s="9"/>
    </row>
    <row r="154137" spans="12:14" x14ac:dyDescent="0.25">
      <c r="L154137" s="9"/>
      <c r="M154137" s="9"/>
      <c r="N154137" s="9"/>
    </row>
    <row r="154138" spans="12:14" x14ac:dyDescent="0.25">
      <c r="L154138" s="9"/>
      <c r="M154138" s="9"/>
      <c r="N154138" s="9"/>
    </row>
    <row r="154139" spans="12:14" x14ac:dyDescent="0.25">
      <c r="L154139" s="9"/>
      <c r="M154139" s="9"/>
      <c r="N154139" s="9"/>
    </row>
    <row r="154140" spans="12:14" x14ac:dyDescent="0.25">
      <c r="L154140" s="9"/>
      <c r="M154140" s="9"/>
      <c r="N154140" s="9"/>
    </row>
    <row r="154141" spans="12:14" x14ac:dyDescent="0.25">
      <c r="L154141" s="9"/>
      <c r="M154141" s="9"/>
      <c r="N154141" s="9"/>
    </row>
    <row r="154142" spans="12:14" x14ac:dyDescent="0.25">
      <c r="L154142" s="9"/>
      <c r="M154142" s="9"/>
      <c r="N154142" s="9"/>
    </row>
    <row r="154143" spans="12:14" x14ac:dyDescent="0.25">
      <c r="L154143" s="9"/>
      <c r="M154143" s="9"/>
      <c r="N154143" s="9"/>
    </row>
    <row r="154144" spans="12:14" x14ac:dyDescent="0.25">
      <c r="L154144" s="9"/>
      <c r="M154144" s="9"/>
      <c r="N154144" s="9"/>
    </row>
    <row r="154145" spans="12:14" x14ac:dyDescent="0.25">
      <c r="L154145" s="9"/>
      <c r="M154145" s="9"/>
      <c r="N154145" s="9"/>
    </row>
    <row r="154146" spans="12:14" x14ac:dyDescent="0.25">
      <c r="L154146" s="9"/>
      <c r="M154146" s="9"/>
      <c r="N154146" s="9"/>
    </row>
    <row r="154147" spans="12:14" x14ac:dyDescent="0.25">
      <c r="L154147" s="9"/>
      <c r="M154147" s="9"/>
      <c r="N154147" s="9"/>
    </row>
    <row r="154148" spans="12:14" x14ac:dyDescent="0.25">
      <c r="L154148" s="9"/>
      <c r="M154148" s="9"/>
      <c r="N154148" s="9"/>
    </row>
    <row r="154149" spans="12:14" x14ac:dyDescent="0.25">
      <c r="L154149" s="9"/>
      <c r="M154149" s="9"/>
      <c r="N154149" s="9"/>
    </row>
    <row r="154150" spans="12:14" x14ac:dyDescent="0.25">
      <c r="L154150" s="9"/>
      <c r="M154150" s="9"/>
      <c r="N154150" s="9"/>
    </row>
    <row r="154151" spans="12:14" x14ac:dyDescent="0.25">
      <c r="L154151" s="9"/>
      <c r="M154151" s="9"/>
      <c r="N154151" s="9"/>
    </row>
    <row r="154152" spans="12:14" x14ac:dyDescent="0.25">
      <c r="L154152" s="9"/>
      <c r="M154152" s="9"/>
      <c r="N154152" s="9"/>
    </row>
    <row r="154153" spans="12:14" x14ac:dyDescent="0.25">
      <c r="L154153" s="9"/>
      <c r="M154153" s="9"/>
      <c r="N154153" s="9"/>
    </row>
    <row r="154154" spans="12:14" x14ac:dyDescent="0.25">
      <c r="L154154" s="9"/>
      <c r="M154154" s="9"/>
      <c r="N154154" s="9"/>
    </row>
    <row r="154155" spans="12:14" x14ac:dyDescent="0.25">
      <c r="L154155" s="9"/>
      <c r="M154155" s="9"/>
      <c r="N154155" s="9"/>
    </row>
    <row r="154156" spans="12:14" x14ac:dyDescent="0.25">
      <c r="L154156" s="9"/>
      <c r="M154156" s="9"/>
      <c r="N154156" s="9"/>
    </row>
    <row r="154157" spans="12:14" x14ac:dyDescent="0.25">
      <c r="L154157" s="9"/>
      <c r="M154157" s="9"/>
      <c r="N154157" s="9"/>
    </row>
    <row r="154158" spans="12:14" x14ac:dyDescent="0.25">
      <c r="L154158" s="9"/>
      <c r="M154158" s="9"/>
      <c r="N154158" s="9"/>
    </row>
    <row r="154159" spans="12:14" x14ac:dyDescent="0.25">
      <c r="L154159" s="9"/>
      <c r="M154159" s="9"/>
      <c r="N154159" s="9"/>
    </row>
    <row r="154160" spans="12:14" x14ac:dyDescent="0.25">
      <c r="L154160" s="9"/>
      <c r="M154160" s="9"/>
      <c r="N154160" s="9"/>
    </row>
    <row r="154161" spans="12:14" x14ac:dyDescent="0.25">
      <c r="L154161" s="9"/>
      <c r="M154161" s="9"/>
      <c r="N154161" s="9"/>
    </row>
    <row r="154162" spans="12:14" x14ac:dyDescent="0.25">
      <c r="L154162" s="9"/>
      <c r="M154162" s="9"/>
      <c r="N154162" s="9"/>
    </row>
    <row r="154163" spans="12:14" x14ac:dyDescent="0.25">
      <c r="L154163" s="9"/>
      <c r="M154163" s="9"/>
      <c r="N154163" s="9"/>
    </row>
    <row r="154164" spans="12:14" x14ac:dyDescent="0.25">
      <c r="L154164" s="9"/>
      <c r="M154164" s="9"/>
      <c r="N154164" s="9"/>
    </row>
    <row r="154165" spans="12:14" x14ac:dyDescent="0.25">
      <c r="L154165" s="9"/>
      <c r="M154165" s="9"/>
      <c r="N154165" s="9"/>
    </row>
    <row r="154166" spans="12:14" x14ac:dyDescent="0.25">
      <c r="L154166" s="9"/>
      <c r="M154166" s="9"/>
      <c r="N154166" s="9"/>
    </row>
    <row r="154167" spans="12:14" x14ac:dyDescent="0.25">
      <c r="L154167" s="9"/>
      <c r="M154167" s="9"/>
      <c r="N154167" s="9"/>
    </row>
    <row r="154168" spans="12:14" x14ac:dyDescent="0.25">
      <c r="L154168" s="9"/>
      <c r="M154168" s="9"/>
      <c r="N154168" s="9"/>
    </row>
    <row r="154169" spans="12:14" x14ac:dyDescent="0.25">
      <c r="L154169" s="9"/>
      <c r="M154169" s="9"/>
      <c r="N154169" s="9"/>
    </row>
    <row r="154170" spans="12:14" x14ac:dyDescent="0.25">
      <c r="L154170" s="9"/>
      <c r="M154170" s="9"/>
      <c r="N154170" s="9"/>
    </row>
    <row r="154171" spans="12:14" x14ac:dyDescent="0.25">
      <c r="L154171" s="9"/>
      <c r="M154171" s="9"/>
      <c r="N154171" s="9"/>
    </row>
    <row r="154172" spans="12:14" x14ac:dyDescent="0.25">
      <c r="L154172" s="9"/>
      <c r="M154172" s="9"/>
      <c r="N154172" s="9"/>
    </row>
    <row r="154173" spans="12:14" x14ac:dyDescent="0.25">
      <c r="L154173" s="9"/>
      <c r="M154173" s="9"/>
      <c r="N154173" s="9"/>
    </row>
    <row r="154174" spans="12:14" x14ac:dyDescent="0.25">
      <c r="L154174" s="9"/>
      <c r="M154174" s="9"/>
      <c r="N154174" s="9"/>
    </row>
    <row r="154175" spans="12:14" x14ac:dyDescent="0.25">
      <c r="L154175" s="9"/>
      <c r="M154175" s="9"/>
      <c r="N154175" s="9"/>
    </row>
    <row r="154176" spans="12:14" x14ac:dyDescent="0.25">
      <c r="L154176" s="9"/>
      <c r="M154176" s="9"/>
      <c r="N154176" s="9"/>
    </row>
    <row r="154177" spans="12:14" x14ac:dyDescent="0.25">
      <c r="L154177" s="9"/>
      <c r="M154177" s="9"/>
      <c r="N154177" s="9"/>
    </row>
    <row r="154178" spans="12:14" x14ac:dyDescent="0.25">
      <c r="L154178" s="9"/>
      <c r="M154178" s="9"/>
      <c r="N154178" s="9"/>
    </row>
    <row r="154179" spans="12:14" x14ac:dyDescent="0.25">
      <c r="L154179" s="9"/>
      <c r="M154179" s="9"/>
      <c r="N154179" s="9"/>
    </row>
    <row r="154180" spans="12:14" x14ac:dyDescent="0.25">
      <c r="L154180" s="9"/>
      <c r="M154180" s="9"/>
      <c r="N154180" s="9"/>
    </row>
    <row r="154181" spans="12:14" x14ac:dyDescent="0.25">
      <c r="L154181" s="9"/>
      <c r="M154181" s="9"/>
      <c r="N154181" s="9"/>
    </row>
    <row r="154182" spans="12:14" x14ac:dyDescent="0.25">
      <c r="L154182" s="9"/>
      <c r="M154182" s="9"/>
      <c r="N154182" s="9"/>
    </row>
    <row r="154183" spans="12:14" x14ac:dyDescent="0.25">
      <c r="L154183" s="9"/>
      <c r="M154183" s="9"/>
      <c r="N154183" s="9"/>
    </row>
    <row r="154184" spans="12:14" x14ac:dyDescent="0.25">
      <c r="L154184" s="9"/>
      <c r="M154184" s="9"/>
      <c r="N154184" s="9"/>
    </row>
    <row r="154185" spans="12:14" x14ac:dyDescent="0.25">
      <c r="L154185" s="9"/>
      <c r="M154185" s="9"/>
      <c r="N154185" s="9"/>
    </row>
    <row r="154186" spans="12:14" x14ac:dyDescent="0.25">
      <c r="L154186" s="9"/>
      <c r="M154186" s="9"/>
      <c r="N154186" s="9"/>
    </row>
    <row r="154187" spans="12:14" x14ac:dyDescent="0.25">
      <c r="L154187" s="9"/>
      <c r="M154187" s="9"/>
      <c r="N154187" s="9"/>
    </row>
    <row r="154188" spans="12:14" x14ac:dyDescent="0.25">
      <c r="L154188" s="9"/>
      <c r="M154188" s="9"/>
      <c r="N154188" s="9"/>
    </row>
    <row r="154189" spans="12:14" x14ac:dyDescent="0.25">
      <c r="L154189" s="9"/>
      <c r="M154189" s="9"/>
      <c r="N154189" s="9"/>
    </row>
    <row r="154190" spans="12:14" x14ac:dyDescent="0.25">
      <c r="L154190" s="9"/>
      <c r="M154190" s="9"/>
      <c r="N154190" s="9"/>
    </row>
    <row r="154191" spans="12:14" x14ac:dyDescent="0.25">
      <c r="L154191" s="9"/>
      <c r="M154191" s="9"/>
      <c r="N154191" s="9"/>
    </row>
    <row r="154192" spans="12:14" x14ac:dyDescent="0.25">
      <c r="L154192" s="9"/>
      <c r="M154192" s="9"/>
      <c r="N154192" s="9"/>
    </row>
    <row r="154193" spans="12:14" x14ac:dyDescent="0.25">
      <c r="L154193" s="9"/>
      <c r="M154193" s="9"/>
      <c r="N154193" s="9"/>
    </row>
    <row r="154194" spans="12:14" x14ac:dyDescent="0.25">
      <c r="L154194" s="9"/>
      <c r="M154194" s="9"/>
      <c r="N154194" s="9"/>
    </row>
    <row r="154195" spans="12:14" x14ac:dyDescent="0.25">
      <c r="L154195" s="9"/>
      <c r="M154195" s="9"/>
      <c r="N154195" s="9"/>
    </row>
    <row r="154196" spans="12:14" x14ac:dyDescent="0.25">
      <c r="L154196" s="9"/>
      <c r="M154196" s="9"/>
      <c r="N154196" s="9"/>
    </row>
    <row r="154197" spans="12:14" x14ac:dyDescent="0.25">
      <c r="L154197" s="9"/>
      <c r="M154197" s="9"/>
      <c r="N154197" s="9"/>
    </row>
    <row r="154198" spans="12:14" x14ac:dyDescent="0.25">
      <c r="L154198" s="9"/>
      <c r="M154198" s="9"/>
      <c r="N154198" s="9"/>
    </row>
    <row r="154199" spans="12:14" x14ac:dyDescent="0.25">
      <c r="L154199" s="9"/>
      <c r="M154199" s="9"/>
      <c r="N154199" s="9"/>
    </row>
    <row r="154200" spans="12:14" x14ac:dyDescent="0.25">
      <c r="L154200" s="9"/>
      <c r="M154200" s="9"/>
      <c r="N154200" s="9"/>
    </row>
    <row r="154201" spans="12:14" x14ac:dyDescent="0.25">
      <c r="L154201" s="9"/>
      <c r="M154201" s="9"/>
      <c r="N154201" s="9"/>
    </row>
    <row r="154202" spans="12:14" x14ac:dyDescent="0.25">
      <c r="L154202" s="9"/>
      <c r="M154202" s="9"/>
      <c r="N154202" s="9"/>
    </row>
    <row r="154203" spans="12:14" x14ac:dyDescent="0.25">
      <c r="L154203" s="9"/>
      <c r="M154203" s="9"/>
      <c r="N154203" s="9"/>
    </row>
    <row r="154204" spans="12:14" x14ac:dyDescent="0.25">
      <c r="L154204" s="9"/>
      <c r="M154204" s="9"/>
      <c r="N154204" s="9"/>
    </row>
    <row r="154205" spans="12:14" x14ac:dyDescent="0.25">
      <c r="L154205" s="9"/>
      <c r="M154205" s="9"/>
      <c r="N154205" s="9"/>
    </row>
    <row r="154206" spans="12:14" x14ac:dyDescent="0.25">
      <c r="L154206" s="9"/>
      <c r="M154206" s="9"/>
      <c r="N154206" s="9"/>
    </row>
    <row r="154207" spans="12:14" x14ac:dyDescent="0.25">
      <c r="L154207" s="9"/>
      <c r="M154207" s="9"/>
      <c r="N154207" s="9"/>
    </row>
    <row r="154208" spans="12:14" x14ac:dyDescent="0.25">
      <c r="L154208" s="9"/>
      <c r="M154208" s="9"/>
      <c r="N154208" s="9"/>
    </row>
    <row r="154209" spans="12:14" x14ac:dyDescent="0.25">
      <c r="L154209" s="9"/>
      <c r="M154209" s="9"/>
      <c r="N154209" s="9"/>
    </row>
    <row r="154210" spans="12:14" x14ac:dyDescent="0.25">
      <c r="L154210" s="9"/>
      <c r="M154210" s="9"/>
      <c r="N154210" s="9"/>
    </row>
    <row r="154211" spans="12:14" x14ac:dyDescent="0.25">
      <c r="L154211" s="9"/>
      <c r="M154211" s="9"/>
      <c r="N154211" s="9"/>
    </row>
    <row r="154212" spans="12:14" x14ac:dyDescent="0.25">
      <c r="L154212" s="9"/>
      <c r="M154212" s="9"/>
      <c r="N154212" s="9"/>
    </row>
    <row r="154213" spans="12:14" x14ac:dyDescent="0.25">
      <c r="L154213" s="9"/>
      <c r="M154213" s="9"/>
      <c r="N154213" s="9"/>
    </row>
    <row r="154214" spans="12:14" x14ac:dyDescent="0.25">
      <c r="L154214" s="9"/>
      <c r="M154214" s="9"/>
      <c r="N154214" s="9"/>
    </row>
    <row r="154215" spans="12:14" x14ac:dyDescent="0.25">
      <c r="L154215" s="9"/>
      <c r="M154215" s="9"/>
      <c r="N154215" s="9"/>
    </row>
    <row r="154216" spans="12:14" x14ac:dyDescent="0.25">
      <c r="L154216" s="9"/>
      <c r="M154216" s="9"/>
      <c r="N154216" s="9"/>
    </row>
    <row r="154217" spans="12:14" x14ac:dyDescent="0.25">
      <c r="L154217" s="9"/>
      <c r="M154217" s="9"/>
      <c r="N154217" s="9"/>
    </row>
    <row r="154218" spans="12:14" x14ac:dyDescent="0.25">
      <c r="L154218" s="9"/>
      <c r="M154218" s="9"/>
      <c r="N154218" s="9"/>
    </row>
    <row r="154219" spans="12:14" x14ac:dyDescent="0.25">
      <c r="L154219" s="9"/>
      <c r="M154219" s="9"/>
      <c r="N154219" s="9"/>
    </row>
    <row r="154220" spans="12:14" x14ac:dyDescent="0.25">
      <c r="L154220" s="9"/>
      <c r="M154220" s="9"/>
      <c r="N154220" s="9"/>
    </row>
    <row r="154221" spans="12:14" x14ac:dyDescent="0.25">
      <c r="L154221" s="9"/>
      <c r="M154221" s="9"/>
      <c r="N154221" s="9"/>
    </row>
    <row r="154222" spans="12:14" x14ac:dyDescent="0.25">
      <c r="L154222" s="9"/>
      <c r="M154222" s="9"/>
      <c r="N154222" s="9"/>
    </row>
    <row r="154223" spans="12:14" x14ac:dyDescent="0.25">
      <c r="L154223" s="9"/>
      <c r="M154223" s="9"/>
      <c r="N154223" s="9"/>
    </row>
    <row r="154224" spans="12:14" x14ac:dyDescent="0.25">
      <c r="L154224" s="9"/>
      <c r="M154224" s="9"/>
      <c r="N154224" s="9"/>
    </row>
    <row r="154225" spans="12:14" x14ac:dyDescent="0.25">
      <c r="L154225" s="9"/>
      <c r="M154225" s="9"/>
      <c r="N154225" s="9"/>
    </row>
    <row r="154226" spans="12:14" x14ac:dyDescent="0.25">
      <c r="L154226" s="9"/>
      <c r="M154226" s="9"/>
      <c r="N154226" s="9"/>
    </row>
    <row r="154227" spans="12:14" x14ac:dyDescent="0.25">
      <c r="L154227" s="9"/>
      <c r="M154227" s="9"/>
      <c r="N154227" s="9"/>
    </row>
    <row r="154228" spans="12:14" x14ac:dyDescent="0.25">
      <c r="L154228" s="9"/>
      <c r="M154228" s="9"/>
      <c r="N154228" s="9"/>
    </row>
    <row r="154229" spans="12:14" x14ac:dyDescent="0.25">
      <c r="L154229" s="9"/>
      <c r="M154229" s="9"/>
      <c r="N154229" s="9"/>
    </row>
    <row r="154230" spans="12:14" x14ac:dyDescent="0.25">
      <c r="L154230" s="9"/>
      <c r="M154230" s="9"/>
      <c r="N154230" s="9"/>
    </row>
    <row r="154231" spans="12:14" x14ac:dyDescent="0.25">
      <c r="L154231" s="9"/>
      <c r="M154231" s="9"/>
      <c r="N154231" s="9"/>
    </row>
    <row r="154232" spans="12:14" x14ac:dyDescent="0.25">
      <c r="L154232" s="9"/>
      <c r="M154232" s="9"/>
      <c r="N154232" s="9"/>
    </row>
    <row r="154233" spans="12:14" x14ac:dyDescent="0.25">
      <c r="L154233" s="9"/>
      <c r="M154233" s="9"/>
      <c r="N154233" s="9"/>
    </row>
    <row r="154234" spans="12:14" x14ac:dyDescent="0.25">
      <c r="L154234" s="9"/>
      <c r="M154234" s="9"/>
      <c r="N154234" s="9"/>
    </row>
    <row r="154235" spans="12:14" x14ac:dyDescent="0.25">
      <c r="L154235" s="9"/>
      <c r="M154235" s="9"/>
      <c r="N154235" s="9"/>
    </row>
    <row r="154236" spans="12:14" x14ac:dyDescent="0.25">
      <c r="L154236" s="9"/>
      <c r="M154236" s="9"/>
      <c r="N154236" s="9"/>
    </row>
    <row r="154237" spans="12:14" x14ac:dyDescent="0.25">
      <c r="L154237" s="9"/>
      <c r="M154237" s="9"/>
      <c r="N154237" s="9"/>
    </row>
    <row r="154238" spans="12:14" x14ac:dyDescent="0.25">
      <c r="L154238" s="9"/>
      <c r="M154238" s="9"/>
      <c r="N154238" s="9"/>
    </row>
    <row r="154239" spans="12:14" x14ac:dyDescent="0.25">
      <c r="L154239" s="9"/>
      <c r="M154239" s="9"/>
      <c r="N154239" s="9"/>
    </row>
    <row r="154240" spans="12:14" x14ac:dyDescent="0.25">
      <c r="L154240" s="9"/>
      <c r="M154240" s="9"/>
      <c r="N154240" s="9"/>
    </row>
    <row r="154241" spans="12:14" x14ac:dyDescent="0.25">
      <c r="L154241" s="9"/>
      <c r="M154241" s="9"/>
      <c r="N154241" s="9"/>
    </row>
    <row r="154242" spans="12:14" x14ac:dyDescent="0.25">
      <c r="L154242" s="9"/>
      <c r="M154242" s="9"/>
      <c r="N154242" s="9"/>
    </row>
    <row r="154243" spans="12:14" x14ac:dyDescent="0.25">
      <c r="L154243" s="9"/>
      <c r="M154243" s="9"/>
      <c r="N154243" s="9"/>
    </row>
    <row r="154244" spans="12:14" x14ac:dyDescent="0.25">
      <c r="L154244" s="9"/>
      <c r="M154244" s="9"/>
      <c r="N154244" s="9"/>
    </row>
    <row r="154245" spans="12:14" x14ac:dyDescent="0.25">
      <c r="L154245" s="9"/>
      <c r="M154245" s="9"/>
      <c r="N154245" s="9"/>
    </row>
    <row r="154246" spans="12:14" x14ac:dyDescent="0.25">
      <c r="L154246" s="9"/>
      <c r="M154246" s="9"/>
      <c r="N154246" s="9"/>
    </row>
    <row r="154247" spans="12:14" x14ac:dyDescent="0.25">
      <c r="L154247" s="9"/>
      <c r="M154247" s="9"/>
      <c r="N154247" s="9"/>
    </row>
    <row r="154248" spans="12:14" x14ac:dyDescent="0.25">
      <c r="L154248" s="9"/>
      <c r="M154248" s="9"/>
      <c r="N154248" s="9"/>
    </row>
    <row r="154249" spans="12:14" x14ac:dyDescent="0.25">
      <c r="L154249" s="9"/>
      <c r="M154249" s="9"/>
      <c r="N154249" s="9"/>
    </row>
    <row r="154250" spans="12:14" x14ac:dyDescent="0.25">
      <c r="L154250" s="9"/>
      <c r="M154250" s="9"/>
      <c r="N154250" s="9"/>
    </row>
    <row r="154251" spans="12:14" x14ac:dyDescent="0.25">
      <c r="L154251" s="9"/>
      <c r="M154251" s="9"/>
      <c r="N154251" s="9"/>
    </row>
    <row r="154252" spans="12:14" x14ac:dyDescent="0.25">
      <c r="L154252" s="9"/>
      <c r="M154252" s="9"/>
      <c r="N154252" s="9"/>
    </row>
    <row r="154253" spans="12:14" x14ac:dyDescent="0.25">
      <c r="L154253" s="9"/>
      <c r="M154253" s="9"/>
      <c r="N154253" s="9"/>
    </row>
    <row r="154254" spans="12:14" x14ac:dyDescent="0.25">
      <c r="L154254" s="9"/>
      <c r="M154254" s="9"/>
      <c r="N154254" s="9"/>
    </row>
    <row r="154255" spans="12:14" x14ac:dyDescent="0.25">
      <c r="L154255" s="9"/>
      <c r="M154255" s="9"/>
      <c r="N154255" s="9"/>
    </row>
    <row r="154256" spans="12:14" x14ac:dyDescent="0.25">
      <c r="L154256" s="9"/>
      <c r="M154256" s="9"/>
      <c r="N154256" s="9"/>
    </row>
    <row r="154257" spans="12:14" x14ac:dyDescent="0.25">
      <c r="L154257" s="9"/>
      <c r="M154257" s="9"/>
      <c r="N154257" s="9"/>
    </row>
    <row r="154258" spans="12:14" x14ac:dyDescent="0.25">
      <c r="L154258" s="9"/>
      <c r="M154258" s="9"/>
      <c r="N154258" s="9"/>
    </row>
    <row r="154259" spans="12:14" x14ac:dyDescent="0.25">
      <c r="L154259" s="9"/>
      <c r="M154259" s="9"/>
      <c r="N154259" s="9"/>
    </row>
    <row r="154260" spans="12:14" x14ac:dyDescent="0.25">
      <c r="L154260" s="9"/>
      <c r="M154260" s="9"/>
      <c r="N154260" s="9"/>
    </row>
    <row r="154261" spans="12:14" x14ac:dyDescent="0.25">
      <c r="L154261" s="9"/>
      <c r="M154261" s="9"/>
      <c r="N154261" s="9"/>
    </row>
    <row r="154262" spans="12:14" x14ac:dyDescent="0.25">
      <c r="L154262" s="9"/>
      <c r="M154262" s="9"/>
      <c r="N154262" s="9"/>
    </row>
    <row r="154263" spans="12:14" x14ac:dyDescent="0.25">
      <c r="L154263" s="9"/>
      <c r="M154263" s="9"/>
      <c r="N154263" s="9"/>
    </row>
    <row r="154264" spans="12:14" x14ac:dyDescent="0.25">
      <c r="L154264" s="9"/>
      <c r="M154264" s="9"/>
      <c r="N154264" s="9"/>
    </row>
    <row r="154265" spans="12:14" x14ac:dyDescent="0.25">
      <c r="L154265" s="9"/>
      <c r="M154265" s="9"/>
      <c r="N154265" s="9"/>
    </row>
    <row r="154266" spans="12:14" x14ac:dyDescent="0.25">
      <c r="L154266" s="9"/>
      <c r="M154266" s="9"/>
      <c r="N154266" s="9"/>
    </row>
    <row r="154267" spans="12:14" x14ac:dyDescent="0.25">
      <c r="L154267" s="9"/>
      <c r="M154267" s="9"/>
      <c r="N154267" s="9"/>
    </row>
    <row r="154268" spans="12:14" x14ac:dyDescent="0.25">
      <c r="L154268" s="9"/>
      <c r="M154268" s="9"/>
      <c r="N154268" s="9"/>
    </row>
    <row r="154269" spans="12:14" x14ac:dyDescent="0.25">
      <c r="L154269" s="9"/>
      <c r="M154269" s="9"/>
      <c r="N154269" s="9"/>
    </row>
    <row r="154270" spans="12:14" x14ac:dyDescent="0.25">
      <c r="L154270" s="9"/>
      <c r="M154270" s="9"/>
      <c r="N154270" s="9"/>
    </row>
    <row r="154271" spans="12:14" x14ac:dyDescent="0.25">
      <c r="L154271" s="9"/>
      <c r="M154271" s="9"/>
      <c r="N154271" s="9"/>
    </row>
    <row r="154272" spans="12:14" x14ac:dyDescent="0.25">
      <c r="L154272" s="9"/>
      <c r="M154272" s="9"/>
      <c r="N154272" s="9"/>
    </row>
    <row r="154273" spans="12:14" x14ac:dyDescent="0.25">
      <c r="L154273" s="9"/>
      <c r="M154273" s="9"/>
      <c r="N154273" s="9"/>
    </row>
    <row r="154274" spans="12:14" x14ac:dyDescent="0.25">
      <c r="L154274" s="9"/>
      <c r="M154274" s="9"/>
      <c r="N154274" s="9"/>
    </row>
    <row r="154275" spans="12:14" x14ac:dyDescent="0.25">
      <c r="L154275" s="9"/>
      <c r="M154275" s="9"/>
      <c r="N154275" s="9"/>
    </row>
    <row r="154276" spans="12:14" x14ac:dyDescent="0.25">
      <c r="L154276" s="9"/>
      <c r="M154276" s="9"/>
      <c r="N154276" s="9"/>
    </row>
    <row r="154277" spans="12:14" x14ac:dyDescent="0.25">
      <c r="L154277" s="9"/>
      <c r="M154277" s="9"/>
      <c r="N154277" s="9"/>
    </row>
    <row r="154278" spans="12:14" x14ac:dyDescent="0.25">
      <c r="L154278" s="9"/>
      <c r="M154278" s="9"/>
      <c r="N154278" s="9"/>
    </row>
    <row r="154279" spans="12:14" x14ac:dyDescent="0.25">
      <c r="L154279" s="9"/>
      <c r="M154279" s="9"/>
      <c r="N154279" s="9"/>
    </row>
    <row r="154280" spans="12:14" x14ac:dyDescent="0.25">
      <c r="L154280" s="9"/>
      <c r="M154280" s="9"/>
      <c r="N154280" s="9"/>
    </row>
    <row r="154281" spans="12:14" x14ac:dyDescent="0.25">
      <c r="L154281" s="9"/>
      <c r="M154281" s="9"/>
      <c r="N154281" s="9"/>
    </row>
    <row r="154282" spans="12:14" x14ac:dyDescent="0.25">
      <c r="L154282" s="9"/>
      <c r="M154282" s="9"/>
      <c r="N154282" s="9"/>
    </row>
    <row r="154283" spans="12:14" x14ac:dyDescent="0.25">
      <c r="L154283" s="9"/>
      <c r="M154283" s="9"/>
      <c r="N154283" s="9"/>
    </row>
    <row r="154284" spans="12:14" x14ac:dyDescent="0.25">
      <c r="L154284" s="9"/>
      <c r="M154284" s="9"/>
      <c r="N154284" s="9"/>
    </row>
    <row r="154285" spans="12:14" x14ac:dyDescent="0.25">
      <c r="L154285" s="9"/>
      <c r="M154285" s="9"/>
      <c r="N154285" s="9"/>
    </row>
    <row r="154286" spans="12:14" x14ac:dyDescent="0.25">
      <c r="L154286" s="9"/>
      <c r="M154286" s="9"/>
      <c r="N154286" s="9"/>
    </row>
    <row r="154287" spans="12:14" x14ac:dyDescent="0.25">
      <c r="L154287" s="9"/>
      <c r="M154287" s="9"/>
      <c r="N154287" s="9"/>
    </row>
    <row r="154288" spans="12:14" x14ac:dyDescent="0.25">
      <c r="L154288" s="9"/>
      <c r="M154288" s="9"/>
      <c r="N154288" s="9"/>
    </row>
    <row r="154289" spans="12:14" x14ac:dyDescent="0.25">
      <c r="L154289" s="9"/>
      <c r="M154289" s="9"/>
      <c r="N154289" s="9"/>
    </row>
    <row r="154290" spans="12:14" x14ac:dyDescent="0.25">
      <c r="L154290" s="9"/>
      <c r="M154290" s="9"/>
      <c r="N154290" s="9"/>
    </row>
    <row r="154291" spans="12:14" x14ac:dyDescent="0.25">
      <c r="L154291" s="9"/>
      <c r="M154291" s="9"/>
      <c r="N154291" s="9"/>
    </row>
    <row r="154292" spans="12:14" x14ac:dyDescent="0.25">
      <c r="L154292" s="9"/>
      <c r="M154292" s="9"/>
      <c r="N154292" s="9"/>
    </row>
    <row r="154293" spans="12:14" x14ac:dyDescent="0.25">
      <c r="L154293" s="9"/>
      <c r="M154293" s="9"/>
      <c r="N154293" s="9"/>
    </row>
    <row r="154294" spans="12:14" x14ac:dyDescent="0.25">
      <c r="L154294" s="9"/>
      <c r="M154294" s="9"/>
      <c r="N154294" s="9"/>
    </row>
    <row r="154295" spans="12:14" x14ac:dyDescent="0.25">
      <c r="L154295" s="9"/>
      <c r="M154295" s="9"/>
      <c r="N154295" s="9"/>
    </row>
    <row r="154296" spans="12:14" x14ac:dyDescent="0.25">
      <c r="L154296" s="9"/>
      <c r="M154296" s="9"/>
      <c r="N154296" s="9"/>
    </row>
    <row r="154297" spans="12:14" x14ac:dyDescent="0.25">
      <c r="L154297" s="9"/>
      <c r="M154297" s="9"/>
      <c r="N154297" s="9"/>
    </row>
    <row r="154298" spans="12:14" x14ac:dyDescent="0.25">
      <c r="L154298" s="9"/>
      <c r="M154298" s="9"/>
      <c r="N154298" s="9"/>
    </row>
    <row r="154299" spans="12:14" x14ac:dyDescent="0.25">
      <c r="L154299" s="9"/>
      <c r="M154299" s="9"/>
      <c r="N154299" s="9"/>
    </row>
    <row r="154300" spans="12:14" x14ac:dyDescent="0.25">
      <c r="L154300" s="9"/>
      <c r="M154300" s="9"/>
      <c r="N154300" s="9"/>
    </row>
    <row r="154301" spans="12:14" x14ac:dyDescent="0.25">
      <c r="L154301" s="9"/>
      <c r="M154301" s="9"/>
      <c r="N154301" s="9"/>
    </row>
    <row r="154302" spans="12:14" x14ac:dyDescent="0.25">
      <c r="L154302" s="9"/>
      <c r="M154302" s="9"/>
      <c r="N154302" s="9"/>
    </row>
    <row r="154303" spans="12:14" x14ac:dyDescent="0.25">
      <c r="L154303" s="9"/>
      <c r="M154303" s="9"/>
      <c r="N154303" s="9"/>
    </row>
    <row r="154304" spans="12:14" x14ac:dyDescent="0.25">
      <c r="L154304" s="9"/>
      <c r="M154304" s="9"/>
      <c r="N154304" s="9"/>
    </row>
    <row r="154305" spans="12:14" x14ac:dyDescent="0.25">
      <c r="L154305" s="9"/>
      <c r="M154305" s="9"/>
      <c r="N154305" s="9"/>
    </row>
    <row r="154306" spans="12:14" x14ac:dyDescent="0.25">
      <c r="L154306" s="9"/>
      <c r="M154306" s="9"/>
      <c r="N154306" s="9"/>
    </row>
    <row r="154307" spans="12:14" x14ac:dyDescent="0.25">
      <c r="L154307" s="9"/>
      <c r="M154307" s="9"/>
      <c r="N154307" s="9"/>
    </row>
    <row r="154308" spans="12:14" x14ac:dyDescent="0.25">
      <c r="L154308" s="9"/>
      <c r="M154308" s="9"/>
      <c r="N154308" s="9"/>
    </row>
    <row r="154309" spans="12:14" x14ac:dyDescent="0.25">
      <c r="L154309" s="9"/>
      <c r="M154309" s="9"/>
      <c r="N154309" s="9"/>
    </row>
    <row r="154310" spans="12:14" x14ac:dyDescent="0.25">
      <c r="L154310" s="9"/>
      <c r="M154310" s="9"/>
      <c r="N154310" s="9"/>
    </row>
    <row r="154311" spans="12:14" x14ac:dyDescent="0.25">
      <c r="L154311" s="9"/>
      <c r="M154311" s="9"/>
      <c r="N154311" s="9"/>
    </row>
    <row r="154312" spans="12:14" x14ac:dyDescent="0.25">
      <c r="L154312" s="9"/>
      <c r="M154312" s="9"/>
      <c r="N154312" s="9"/>
    </row>
    <row r="154313" spans="12:14" x14ac:dyDescent="0.25">
      <c r="L154313" s="9"/>
      <c r="M154313" s="9"/>
      <c r="N154313" s="9"/>
    </row>
    <row r="154314" spans="12:14" x14ac:dyDescent="0.25">
      <c r="L154314" s="9"/>
      <c r="M154314" s="9"/>
      <c r="N154314" s="9"/>
    </row>
    <row r="154315" spans="12:14" x14ac:dyDescent="0.25">
      <c r="L154315" s="9"/>
      <c r="M154315" s="9"/>
      <c r="N154315" s="9"/>
    </row>
    <row r="154316" spans="12:14" x14ac:dyDescent="0.25">
      <c r="L154316" s="9"/>
      <c r="M154316" s="9"/>
      <c r="N154316" s="9"/>
    </row>
    <row r="154317" spans="12:14" x14ac:dyDescent="0.25">
      <c r="L154317" s="9"/>
      <c r="M154317" s="9"/>
      <c r="N154317" s="9"/>
    </row>
    <row r="154318" spans="12:14" x14ac:dyDescent="0.25">
      <c r="L154318" s="9"/>
      <c r="M154318" s="9"/>
      <c r="N154318" s="9"/>
    </row>
    <row r="154319" spans="12:14" x14ac:dyDescent="0.25">
      <c r="L154319" s="9"/>
      <c r="M154319" s="9"/>
      <c r="N154319" s="9"/>
    </row>
    <row r="154320" spans="12:14" x14ac:dyDescent="0.25">
      <c r="L154320" s="9"/>
      <c r="M154320" s="9"/>
      <c r="N154320" s="9"/>
    </row>
    <row r="154321" spans="12:14" x14ac:dyDescent="0.25">
      <c r="L154321" s="9"/>
      <c r="M154321" s="9"/>
      <c r="N154321" s="9"/>
    </row>
    <row r="154322" spans="12:14" x14ac:dyDescent="0.25">
      <c r="L154322" s="9"/>
      <c r="M154322" s="9"/>
      <c r="N154322" s="9"/>
    </row>
    <row r="154323" spans="12:14" x14ac:dyDescent="0.25">
      <c r="L154323" s="9"/>
      <c r="M154323" s="9"/>
      <c r="N154323" s="9"/>
    </row>
    <row r="154324" spans="12:14" x14ac:dyDescent="0.25">
      <c r="L154324" s="9"/>
      <c r="M154324" s="9"/>
      <c r="N154324" s="9"/>
    </row>
    <row r="154325" spans="12:14" x14ac:dyDescent="0.25">
      <c r="L154325" s="9"/>
      <c r="M154325" s="9"/>
      <c r="N154325" s="9"/>
    </row>
    <row r="154326" spans="12:14" x14ac:dyDescent="0.25">
      <c r="L154326" s="9"/>
      <c r="M154326" s="9"/>
      <c r="N154326" s="9"/>
    </row>
    <row r="154327" spans="12:14" x14ac:dyDescent="0.25">
      <c r="L154327" s="9"/>
      <c r="M154327" s="9"/>
      <c r="N154327" s="9"/>
    </row>
    <row r="154328" spans="12:14" x14ac:dyDescent="0.25">
      <c r="L154328" s="9"/>
      <c r="M154328" s="9"/>
      <c r="N154328" s="9"/>
    </row>
    <row r="154329" spans="12:14" x14ac:dyDescent="0.25">
      <c r="L154329" s="9"/>
      <c r="M154329" s="9"/>
      <c r="N154329" s="9"/>
    </row>
    <row r="154330" spans="12:14" x14ac:dyDescent="0.25">
      <c r="L154330" s="9"/>
      <c r="M154330" s="9"/>
      <c r="N154330" s="9"/>
    </row>
    <row r="154331" spans="12:14" x14ac:dyDescent="0.25">
      <c r="L154331" s="9"/>
      <c r="M154331" s="9"/>
      <c r="N154331" s="9"/>
    </row>
    <row r="154332" spans="12:14" x14ac:dyDescent="0.25">
      <c r="L154332" s="9"/>
      <c r="M154332" s="9"/>
      <c r="N154332" s="9"/>
    </row>
    <row r="154333" spans="12:14" x14ac:dyDescent="0.25">
      <c r="L154333" s="9"/>
      <c r="M154333" s="9"/>
      <c r="N154333" s="9"/>
    </row>
    <row r="154334" spans="12:14" x14ac:dyDescent="0.25">
      <c r="L154334" s="9"/>
      <c r="M154334" s="9"/>
      <c r="N154334" s="9"/>
    </row>
    <row r="154335" spans="12:14" x14ac:dyDescent="0.25">
      <c r="L154335" s="9"/>
      <c r="M154335" s="9"/>
      <c r="N154335" s="9"/>
    </row>
    <row r="154336" spans="12:14" x14ac:dyDescent="0.25">
      <c r="L154336" s="9"/>
      <c r="M154336" s="9"/>
      <c r="N154336" s="9"/>
    </row>
    <row r="154337" spans="12:14" x14ac:dyDescent="0.25">
      <c r="L154337" s="9"/>
      <c r="M154337" s="9"/>
      <c r="N154337" s="9"/>
    </row>
    <row r="154338" spans="12:14" x14ac:dyDescent="0.25">
      <c r="L154338" s="9"/>
      <c r="M154338" s="9"/>
      <c r="N154338" s="9"/>
    </row>
    <row r="154339" spans="12:14" x14ac:dyDescent="0.25">
      <c r="L154339" s="9"/>
      <c r="M154339" s="9"/>
      <c r="N154339" s="9"/>
    </row>
    <row r="154340" spans="12:14" x14ac:dyDescent="0.25">
      <c r="L154340" s="9"/>
      <c r="M154340" s="9"/>
      <c r="N154340" s="9"/>
    </row>
    <row r="154341" spans="12:14" x14ac:dyDescent="0.25">
      <c r="L154341" s="9"/>
      <c r="M154341" s="9"/>
      <c r="N154341" s="9"/>
    </row>
    <row r="154342" spans="12:14" x14ac:dyDescent="0.25">
      <c r="L154342" s="9"/>
      <c r="M154342" s="9"/>
      <c r="N154342" s="9"/>
    </row>
    <row r="154343" spans="12:14" x14ac:dyDescent="0.25">
      <c r="L154343" s="9"/>
      <c r="M154343" s="9"/>
      <c r="N154343" s="9"/>
    </row>
    <row r="154344" spans="12:14" x14ac:dyDescent="0.25">
      <c r="L154344" s="9"/>
      <c r="M154344" s="9"/>
      <c r="N154344" s="9"/>
    </row>
    <row r="154345" spans="12:14" x14ac:dyDescent="0.25">
      <c r="L154345" s="9"/>
      <c r="M154345" s="9"/>
      <c r="N154345" s="9"/>
    </row>
    <row r="154346" spans="12:14" x14ac:dyDescent="0.25">
      <c r="L154346" s="9"/>
      <c r="M154346" s="9"/>
      <c r="N154346" s="9"/>
    </row>
    <row r="154347" spans="12:14" x14ac:dyDescent="0.25">
      <c r="L154347" s="9"/>
      <c r="M154347" s="9"/>
      <c r="N154347" s="9"/>
    </row>
    <row r="154348" spans="12:14" x14ac:dyDescent="0.25">
      <c r="L154348" s="9"/>
      <c r="M154348" s="9"/>
      <c r="N154348" s="9"/>
    </row>
    <row r="154349" spans="12:14" x14ac:dyDescent="0.25">
      <c r="L154349" s="9"/>
      <c r="M154349" s="9"/>
      <c r="N154349" s="9"/>
    </row>
    <row r="154350" spans="12:14" x14ac:dyDescent="0.25">
      <c r="L154350" s="9"/>
      <c r="M154350" s="9"/>
      <c r="N154350" s="9"/>
    </row>
    <row r="154351" spans="12:14" x14ac:dyDescent="0.25">
      <c r="L154351" s="9"/>
      <c r="M154351" s="9"/>
      <c r="N154351" s="9"/>
    </row>
    <row r="154352" spans="12:14" x14ac:dyDescent="0.25">
      <c r="L154352" s="9"/>
      <c r="M154352" s="9"/>
      <c r="N154352" s="9"/>
    </row>
    <row r="154353" spans="12:14" x14ac:dyDescent="0.25">
      <c r="L154353" s="9"/>
      <c r="M154353" s="9"/>
      <c r="N154353" s="9"/>
    </row>
    <row r="154354" spans="12:14" x14ac:dyDescent="0.25">
      <c r="L154354" s="9"/>
      <c r="M154354" s="9"/>
      <c r="N154354" s="9"/>
    </row>
    <row r="154355" spans="12:14" x14ac:dyDescent="0.25">
      <c r="L154355" s="9"/>
      <c r="M154355" s="9"/>
      <c r="N154355" s="9"/>
    </row>
    <row r="154356" spans="12:14" x14ac:dyDescent="0.25">
      <c r="L154356" s="9"/>
      <c r="M154356" s="9"/>
      <c r="N154356" s="9"/>
    </row>
    <row r="154357" spans="12:14" x14ac:dyDescent="0.25">
      <c r="L154357" s="9"/>
      <c r="M154357" s="9"/>
      <c r="N154357" s="9"/>
    </row>
    <row r="154358" spans="12:14" x14ac:dyDescent="0.25">
      <c r="L154358" s="9"/>
      <c r="M154358" s="9"/>
      <c r="N154358" s="9"/>
    </row>
    <row r="154359" spans="12:14" x14ac:dyDescent="0.25">
      <c r="L154359" s="9"/>
      <c r="M154359" s="9"/>
      <c r="N154359" s="9"/>
    </row>
    <row r="154360" spans="12:14" x14ac:dyDescent="0.25">
      <c r="L154360" s="9"/>
      <c r="M154360" s="9"/>
      <c r="N154360" s="9"/>
    </row>
    <row r="154361" spans="12:14" x14ac:dyDescent="0.25">
      <c r="L154361" s="9"/>
      <c r="M154361" s="9"/>
      <c r="N154361" s="9"/>
    </row>
    <row r="154362" spans="12:14" x14ac:dyDescent="0.25">
      <c r="L154362" s="9"/>
      <c r="M154362" s="9"/>
      <c r="N154362" s="9"/>
    </row>
    <row r="154363" spans="12:14" x14ac:dyDescent="0.25">
      <c r="L154363" s="9"/>
      <c r="M154363" s="9"/>
      <c r="N154363" s="9"/>
    </row>
    <row r="154364" spans="12:14" x14ac:dyDescent="0.25">
      <c r="L154364" s="9"/>
      <c r="M154364" s="9"/>
      <c r="N154364" s="9"/>
    </row>
    <row r="154365" spans="12:14" x14ac:dyDescent="0.25">
      <c r="L154365" s="9"/>
      <c r="M154365" s="9"/>
      <c r="N154365" s="9"/>
    </row>
    <row r="154366" spans="12:14" x14ac:dyDescent="0.25">
      <c r="L154366" s="9"/>
      <c r="M154366" s="9"/>
      <c r="N154366" s="9"/>
    </row>
    <row r="154367" spans="12:14" x14ac:dyDescent="0.25">
      <c r="L154367" s="9"/>
      <c r="M154367" s="9"/>
      <c r="N154367" s="9"/>
    </row>
    <row r="154368" spans="12:14" x14ac:dyDescent="0.25">
      <c r="L154368" s="9"/>
      <c r="M154368" s="9"/>
      <c r="N154368" s="9"/>
    </row>
    <row r="154369" spans="12:14" x14ac:dyDescent="0.25">
      <c r="L154369" s="9"/>
      <c r="M154369" s="9"/>
      <c r="N154369" s="9"/>
    </row>
    <row r="154370" spans="12:14" x14ac:dyDescent="0.25">
      <c r="L154370" s="9"/>
      <c r="M154370" s="9"/>
      <c r="N154370" s="9"/>
    </row>
    <row r="154371" spans="12:14" x14ac:dyDescent="0.25">
      <c r="L154371" s="9"/>
      <c r="M154371" s="9"/>
      <c r="N154371" s="9"/>
    </row>
    <row r="154372" spans="12:14" x14ac:dyDescent="0.25">
      <c r="L154372" s="9"/>
      <c r="M154372" s="9"/>
      <c r="N154372" s="9"/>
    </row>
    <row r="154373" spans="12:14" x14ac:dyDescent="0.25">
      <c r="L154373" s="9"/>
      <c r="M154373" s="9"/>
      <c r="N154373" s="9"/>
    </row>
    <row r="154374" spans="12:14" x14ac:dyDescent="0.25">
      <c r="L154374" s="9"/>
      <c r="M154374" s="9"/>
      <c r="N154374" s="9"/>
    </row>
    <row r="154375" spans="12:14" x14ac:dyDescent="0.25">
      <c r="L154375" s="9"/>
      <c r="M154375" s="9"/>
      <c r="N154375" s="9"/>
    </row>
    <row r="154376" spans="12:14" x14ac:dyDescent="0.25">
      <c r="L154376" s="9"/>
      <c r="M154376" s="9"/>
      <c r="N154376" s="9"/>
    </row>
    <row r="154377" spans="12:14" x14ac:dyDescent="0.25">
      <c r="L154377" s="9"/>
      <c r="M154377" s="9"/>
      <c r="N154377" s="9"/>
    </row>
    <row r="154378" spans="12:14" x14ac:dyDescent="0.25">
      <c r="L154378" s="9"/>
      <c r="M154378" s="9"/>
      <c r="N154378" s="9"/>
    </row>
    <row r="154379" spans="12:14" x14ac:dyDescent="0.25">
      <c r="L154379" s="9"/>
      <c r="M154379" s="9"/>
      <c r="N154379" s="9"/>
    </row>
    <row r="154380" spans="12:14" x14ac:dyDescent="0.25">
      <c r="L154380" s="9"/>
      <c r="M154380" s="9"/>
      <c r="N154380" s="9"/>
    </row>
    <row r="154381" spans="12:14" x14ac:dyDescent="0.25">
      <c r="L154381" s="9"/>
      <c r="M154381" s="9"/>
      <c r="N154381" s="9"/>
    </row>
    <row r="154382" spans="12:14" x14ac:dyDescent="0.25">
      <c r="L154382" s="9"/>
      <c r="M154382" s="9"/>
      <c r="N154382" s="9"/>
    </row>
    <row r="154383" spans="12:14" x14ac:dyDescent="0.25">
      <c r="L154383" s="9"/>
      <c r="M154383" s="9"/>
      <c r="N154383" s="9"/>
    </row>
    <row r="154384" spans="12:14" x14ac:dyDescent="0.25">
      <c r="L154384" s="9"/>
      <c r="M154384" s="9"/>
      <c r="N154384" s="9"/>
    </row>
    <row r="154385" spans="12:14" x14ac:dyDescent="0.25">
      <c r="L154385" s="9"/>
      <c r="M154385" s="9"/>
      <c r="N154385" s="9"/>
    </row>
    <row r="154386" spans="12:14" x14ac:dyDescent="0.25">
      <c r="L154386" s="9"/>
      <c r="M154386" s="9"/>
      <c r="N154386" s="9"/>
    </row>
    <row r="154387" spans="12:14" x14ac:dyDescent="0.25">
      <c r="L154387" s="9"/>
      <c r="M154387" s="9"/>
      <c r="N154387" s="9"/>
    </row>
    <row r="154388" spans="12:14" x14ac:dyDescent="0.25">
      <c r="L154388" s="9"/>
      <c r="M154388" s="9"/>
      <c r="N154388" s="9"/>
    </row>
    <row r="154389" spans="12:14" x14ac:dyDescent="0.25">
      <c r="L154389" s="9"/>
      <c r="M154389" s="9"/>
      <c r="N154389" s="9"/>
    </row>
    <row r="154390" spans="12:14" x14ac:dyDescent="0.25">
      <c r="L154390" s="9"/>
      <c r="M154390" s="9"/>
      <c r="N154390" s="9"/>
    </row>
    <row r="154391" spans="12:14" x14ac:dyDescent="0.25">
      <c r="L154391" s="9"/>
      <c r="M154391" s="9"/>
      <c r="N154391" s="9"/>
    </row>
    <row r="154392" spans="12:14" x14ac:dyDescent="0.25">
      <c r="L154392" s="9"/>
      <c r="M154392" s="9"/>
      <c r="N154392" s="9"/>
    </row>
    <row r="154393" spans="12:14" x14ac:dyDescent="0.25">
      <c r="L154393" s="9"/>
      <c r="M154393" s="9"/>
      <c r="N154393" s="9"/>
    </row>
    <row r="154394" spans="12:14" x14ac:dyDescent="0.25">
      <c r="L154394" s="9"/>
      <c r="M154394" s="9"/>
      <c r="N154394" s="9"/>
    </row>
    <row r="154395" spans="12:14" x14ac:dyDescent="0.25">
      <c r="L154395" s="9"/>
      <c r="M154395" s="9"/>
      <c r="N154395" s="9"/>
    </row>
    <row r="154396" spans="12:14" x14ac:dyDescent="0.25">
      <c r="L154396" s="9"/>
      <c r="M154396" s="9"/>
      <c r="N154396" s="9"/>
    </row>
    <row r="154397" spans="12:14" x14ac:dyDescent="0.25">
      <c r="L154397" s="9"/>
      <c r="M154397" s="9"/>
      <c r="N154397" s="9"/>
    </row>
    <row r="154398" spans="12:14" x14ac:dyDescent="0.25">
      <c r="L154398" s="9"/>
      <c r="M154398" s="9"/>
      <c r="N154398" s="9"/>
    </row>
    <row r="154399" spans="12:14" x14ac:dyDescent="0.25">
      <c r="L154399" s="9"/>
      <c r="M154399" s="9"/>
      <c r="N154399" s="9"/>
    </row>
    <row r="154400" spans="12:14" x14ac:dyDescent="0.25">
      <c r="L154400" s="9"/>
      <c r="M154400" s="9"/>
      <c r="N154400" s="9"/>
    </row>
    <row r="154401" spans="12:14" x14ac:dyDescent="0.25">
      <c r="L154401" s="9"/>
      <c r="M154401" s="9"/>
      <c r="N154401" s="9"/>
    </row>
    <row r="154402" spans="12:14" x14ac:dyDescent="0.25">
      <c r="L154402" s="9"/>
      <c r="M154402" s="9"/>
      <c r="N154402" s="9"/>
    </row>
    <row r="154403" spans="12:14" x14ac:dyDescent="0.25">
      <c r="L154403" s="9"/>
      <c r="M154403" s="9"/>
      <c r="N154403" s="9"/>
    </row>
    <row r="154404" spans="12:14" x14ac:dyDescent="0.25">
      <c r="L154404" s="9"/>
      <c r="M154404" s="9"/>
      <c r="N154404" s="9"/>
    </row>
    <row r="154405" spans="12:14" x14ac:dyDescent="0.25">
      <c r="L154405" s="9"/>
      <c r="M154405" s="9"/>
      <c r="N154405" s="9"/>
    </row>
    <row r="154406" spans="12:14" x14ac:dyDescent="0.25">
      <c r="L154406" s="9"/>
      <c r="M154406" s="9"/>
      <c r="N154406" s="9"/>
    </row>
    <row r="154407" spans="12:14" x14ac:dyDescent="0.25">
      <c r="L154407" s="9"/>
      <c r="M154407" s="9"/>
      <c r="N154407" s="9"/>
    </row>
    <row r="154408" spans="12:14" x14ac:dyDescent="0.25">
      <c r="L154408" s="9"/>
      <c r="M154408" s="9"/>
      <c r="N154408" s="9"/>
    </row>
    <row r="154409" spans="12:14" x14ac:dyDescent="0.25">
      <c r="L154409" s="9"/>
      <c r="M154409" s="9"/>
      <c r="N154409" s="9"/>
    </row>
    <row r="154410" spans="12:14" x14ac:dyDescent="0.25">
      <c r="L154410" s="9"/>
      <c r="M154410" s="9"/>
      <c r="N154410" s="9"/>
    </row>
    <row r="154411" spans="12:14" x14ac:dyDescent="0.25">
      <c r="L154411" s="9"/>
      <c r="M154411" s="9"/>
      <c r="N154411" s="9"/>
    </row>
    <row r="154412" spans="12:14" x14ac:dyDescent="0.25">
      <c r="L154412" s="9"/>
      <c r="M154412" s="9"/>
      <c r="N154412" s="9"/>
    </row>
    <row r="154413" spans="12:14" x14ac:dyDescent="0.25">
      <c r="L154413" s="9"/>
      <c r="M154413" s="9"/>
      <c r="N154413" s="9"/>
    </row>
    <row r="154414" spans="12:14" x14ac:dyDescent="0.25">
      <c r="L154414" s="9"/>
      <c r="M154414" s="9"/>
      <c r="N154414" s="9"/>
    </row>
    <row r="154415" spans="12:14" x14ac:dyDescent="0.25">
      <c r="L154415" s="9"/>
      <c r="M154415" s="9"/>
      <c r="N154415" s="9"/>
    </row>
    <row r="154416" spans="12:14" x14ac:dyDescent="0.25">
      <c r="L154416" s="9"/>
      <c r="M154416" s="9"/>
      <c r="N154416" s="9"/>
    </row>
    <row r="154417" spans="12:14" x14ac:dyDescent="0.25">
      <c r="L154417" s="9"/>
      <c r="M154417" s="9"/>
      <c r="N154417" s="9"/>
    </row>
    <row r="154418" spans="12:14" x14ac:dyDescent="0.25">
      <c r="L154418" s="9"/>
      <c r="M154418" s="9"/>
      <c r="N154418" s="9"/>
    </row>
    <row r="154419" spans="12:14" x14ac:dyDescent="0.25">
      <c r="L154419" s="9"/>
      <c r="M154419" s="9"/>
      <c r="N154419" s="9"/>
    </row>
    <row r="154420" spans="12:14" x14ac:dyDescent="0.25">
      <c r="L154420" s="9"/>
      <c r="M154420" s="9"/>
      <c r="N154420" s="9"/>
    </row>
    <row r="154421" spans="12:14" x14ac:dyDescent="0.25">
      <c r="L154421" s="9"/>
      <c r="M154421" s="9"/>
      <c r="N154421" s="9"/>
    </row>
    <row r="154422" spans="12:14" x14ac:dyDescent="0.25">
      <c r="L154422" s="9"/>
      <c r="M154422" s="9"/>
      <c r="N154422" s="9"/>
    </row>
    <row r="154423" spans="12:14" x14ac:dyDescent="0.25">
      <c r="L154423" s="9"/>
      <c r="M154423" s="9"/>
      <c r="N154423" s="9"/>
    </row>
    <row r="154424" spans="12:14" x14ac:dyDescent="0.25">
      <c r="L154424" s="9"/>
      <c r="M154424" s="9"/>
      <c r="N154424" s="9"/>
    </row>
    <row r="154425" spans="12:14" x14ac:dyDescent="0.25">
      <c r="L154425" s="9"/>
      <c r="M154425" s="9"/>
      <c r="N154425" s="9"/>
    </row>
    <row r="154426" spans="12:14" x14ac:dyDescent="0.25">
      <c r="L154426" s="9"/>
      <c r="M154426" s="9"/>
      <c r="N154426" s="9"/>
    </row>
    <row r="154427" spans="12:14" x14ac:dyDescent="0.25">
      <c r="L154427" s="9"/>
      <c r="M154427" s="9"/>
      <c r="N154427" s="9"/>
    </row>
    <row r="154428" spans="12:14" x14ac:dyDescent="0.25">
      <c r="L154428" s="9"/>
      <c r="M154428" s="9"/>
      <c r="N154428" s="9"/>
    </row>
    <row r="154429" spans="12:14" x14ac:dyDescent="0.25">
      <c r="L154429" s="9"/>
      <c r="M154429" s="9"/>
      <c r="N154429" s="9"/>
    </row>
    <row r="154430" spans="12:14" x14ac:dyDescent="0.25">
      <c r="L154430" s="9"/>
      <c r="M154430" s="9"/>
      <c r="N154430" s="9"/>
    </row>
    <row r="154431" spans="12:14" x14ac:dyDescent="0.25">
      <c r="L154431" s="9"/>
      <c r="M154431" s="9"/>
      <c r="N154431" s="9"/>
    </row>
    <row r="154432" spans="12:14" x14ac:dyDescent="0.25">
      <c r="L154432" s="9"/>
      <c r="M154432" s="9"/>
      <c r="N154432" s="9"/>
    </row>
    <row r="154433" spans="12:14" x14ac:dyDescent="0.25">
      <c r="L154433" s="9"/>
      <c r="M154433" s="9"/>
      <c r="N154433" s="9"/>
    </row>
    <row r="154434" spans="12:14" x14ac:dyDescent="0.25">
      <c r="L154434" s="9"/>
      <c r="M154434" s="9"/>
      <c r="N154434" s="9"/>
    </row>
    <row r="154435" spans="12:14" x14ac:dyDescent="0.25">
      <c r="L154435" s="9"/>
      <c r="M154435" s="9"/>
      <c r="N154435" s="9"/>
    </row>
    <row r="154436" spans="12:14" x14ac:dyDescent="0.25">
      <c r="L154436" s="9"/>
      <c r="M154436" s="9"/>
      <c r="N154436" s="9"/>
    </row>
    <row r="154437" spans="12:14" x14ac:dyDescent="0.25">
      <c r="L154437" s="9"/>
      <c r="M154437" s="9"/>
      <c r="N154437" s="9"/>
    </row>
    <row r="154438" spans="12:14" x14ac:dyDescent="0.25">
      <c r="L154438" s="9"/>
      <c r="M154438" s="9"/>
      <c r="N154438" s="9"/>
    </row>
    <row r="154439" spans="12:14" x14ac:dyDescent="0.25">
      <c r="L154439" s="9"/>
      <c r="M154439" s="9"/>
      <c r="N154439" s="9"/>
    </row>
    <row r="154440" spans="12:14" x14ac:dyDescent="0.25">
      <c r="L154440" s="9"/>
      <c r="M154440" s="9"/>
      <c r="N154440" s="9"/>
    </row>
    <row r="154441" spans="12:14" x14ac:dyDescent="0.25">
      <c r="L154441" s="9"/>
      <c r="M154441" s="9"/>
      <c r="N154441" s="9"/>
    </row>
    <row r="154442" spans="12:14" x14ac:dyDescent="0.25">
      <c r="L154442" s="9"/>
      <c r="M154442" s="9"/>
      <c r="N154442" s="9"/>
    </row>
    <row r="154443" spans="12:14" x14ac:dyDescent="0.25">
      <c r="L154443" s="9"/>
      <c r="M154443" s="9"/>
      <c r="N154443" s="9"/>
    </row>
    <row r="154444" spans="12:14" x14ac:dyDescent="0.25">
      <c r="L154444" s="9"/>
      <c r="M154444" s="9"/>
      <c r="N154444" s="9"/>
    </row>
    <row r="154445" spans="12:14" x14ac:dyDescent="0.25">
      <c r="L154445" s="9"/>
      <c r="M154445" s="9"/>
      <c r="N154445" s="9"/>
    </row>
    <row r="154446" spans="12:14" x14ac:dyDescent="0.25">
      <c r="L154446" s="9"/>
      <c r="M154446" s="9"/>
      <c r="N154446" s="9"/>
    </row>
    <row r="154447" spans="12:14" x14ac:dyDescent="0.25">
      <c r="L154447" s="9"/>
      <c r="M154447" s="9"/>
      <c r="N154447" s="9"/>
    </row>
    <row r="154448" spans="12:14" x14ac:dyDescent="0.25">
      <c r="L154448" s="9"/>
      <c r="M154448" s="9"/>
      <c r="N154448" s="9"/>
    </row>
    <row r="154449" spans="12:14" x14ac:dyDescent="0.25">
      <c r="L154449" s="9"/>
      <c r="M154449" s="9"/>
      <c r="N154449" s="9"/>
    </row>
    <row r="154450" spans="12:14" x14ac:dyDescent="0.25">
      <c r="L154450" s="9"/>
      <c r="M154450" s="9"/>
      <c r="N154450" s="9"/>
    </row>
    <row r="154451" spans="12:14" x14ac:dyDescent="0.25">
      <c r="L154451" s="9"/>
      <c r="M154451" s="9"/>
      <c r="N154451" s="9"/>
    </row>
    <row r="154452" spans="12:14" x14ac:dyDescent="0.25">
      <c r="L154452" s="9"/>
      <c r="M154452" s="9"/>
      <c r="N154452" s="9"/>
    </row>
    <row r="154453" spans="12:14" x14ac:dyDescent="0.25">
      <c r="L154453" s="9"/>
      <c r="M154453" s="9"/>
      <c r="N154453" s="9"/>
    </row>
    <row r="154454" spans="12:14" x14ac:dyDescent="0.25">
      <c r="L154454" s="9"/>
      <c r="M154454" s="9"/>
      <c r="N154454" s="9"/>
    </row>
    <row r="154455" spans="12:14" x14ac:dyDescent="0.25">
      <c r="L154455" s="9"/>
      <c r="M154455" s="9"/>
      <c r="N154455" s="9"/>
    </row>
    <row r="154456" spans="12:14" x14ac:dyDescent="0.25">
      <c r="L154456" s="9"/>
      <c r="M154456" s="9"/>
      <c r="N154456" s="9"/>
    </row>
    <row r="154457" spans="12:14" x14ac:dyDescent="0.25">
      <c r="L154457" s="9"/>
      <c r="M154457" s="9"/>
      <c r="N154457" s="9"/>
    </row>
    <row r="154458" spans="12:14" x14ac:dyDescent="0.25">
      <c r="L154458" s="9"/>
      <c r="M154458" s="9"/>
      <c r="N154458" s="9"/>
    </row>
    <row r="154459" spans="12:14" x14ac:dyDescent="0.25">
      <c r="L154459" s="9"/>
      <c r="M154459" s="9"/>
      <c r="N154459" s="9"/>
    </row>
    <row r="154460" spans="12:14" x14ac:dyDescent="0.25">
      <c r="L154460" s="9"/>
      <c r="M154460" s="9"/>
      <c r="N154460" s="9"/>
    </row>
    <row r="154461" spans="12:14" x14ac:dyDescent="0.25">
      <c r="L154461" s="9"/>
      <c r="M154461" s="9"/>
      <c r="N154461" s="9"/>
    </row>
    <row r="154462" spans="12:14" x14ac:dyDescent="0.25">
      <c r="L154462" s="9"/>
      <c r="M154462" s="9"/>
      <c r="N154462" s="9"/>
    </row>
    <row r="154463" spans="12:14" x14ac:dyDescent="0.25">
      <c r="L154463" s="9"/>
      <c r="M154463" s="9"/>
      <c r="N154463" s="9"/>
    </row>
    <row r="154464" spans="12:14" x14ac:dyDescent="0.25">
      <c r="L154464" s="9"/>
      <c r="M154464" s="9"/>
      <c r="N154464" s="9"/>
    </row>
    <row r="154465" spans="12:14" x14ac:dyDescent="0.25">
      <c r="L154465" s="9"/>
      <c r="M154465" s="9"/>
      <c r="N154465" s="9"/>
    </row>
    <row r="154466" spans="12:14" x14ac:dyDescent="0.25">
      <c r="L154466" s="9"/>
      <c r="M154466" s="9"/>
      <c r="N154466" s="9"/>
    </row>
    <row r="154467" spans="12:14" x14ac:dyDescent="0.25">
      <c r="L154467" s="9"/>
      <c r="M154467" s="9"/>
      <c r="N154467" s="9"/>
    </row>
    <row r="154468" spans="12:14" x14ac:dyDescent="0.25">
      <c r="L154468" s="9"/>
      <c r="M154468" s="9"/>
      <c r="N154468" s="9"/>
    </row>
    <row r="154469" spans="12:14" x14ac:dyDescent="0.25">
      <c r="L154469" s="9"/>
      <c r="M154469" s="9"/>
      <c r="N154469" s="9"/>
    </row>
    <row r="154470" spans="12:14" x14ac:dyDescent="0.25">
      <c r="L154470" s="9"/>
      <c r="M154470" s="9"/>
      <c r="N154470" s="9"/>
    </row>
    <row r="154471" spans="12:14" x14ac:dyDescent="0.25">
      <c r="L154471" s="9"/>
      <c r="M154471" s="9"/>
      <c r="N154471" s="9"/>
    </row>
    <row r="154472" spans="12:14" x14ac:dyDescent="0.25">
      <c r="L154472" s="9"/>
      <c r="M154472" s="9"/>
      <c r="N154472" s="9"/>
    </row>
    <row r="154473" spans="12:14" x14ac:dyDescent="0.25">
      <c r="L154473" s="9"/>
      <c r="M154473" s="9"/>
      <c r="N154473" s="9"/>
    </row>
    <row r="154474" spans="12:14" x14ac:dyDescent="0.25">
      <c r="L154474" s="9"/>
      <c r="M154474" s="9"/>
      <c r="N154474" s="9"/>
    </row>
    <row r="154475" spans="12:14" x14ac:dyDescent="0.25">
      <c r="L154475" s="9"/>
      <c r="M154475" s="9"/>
      <c r="N154475" s="9"/>
    </row>
    <row r="154476" spans="12:14" x14ac:dyDescent="0.25">
      <c r="L154476" s="9"/>
      <c r="M154476" s="9"/>
      <c r="N154476" s="9"/>
    </row>
    <row r="154477" spans="12:14" x14ac:dyDescent="0.25">
      <c r="L154477" s="9"/>
      <c r="M154477" s="9"/>
      <c r="N154477" s="9"/>
    </row>
    <row r="154478" spans="12:14" x14ac:dyDescent="0.25">
      <c r="L154478" s="9"/>
      <c r="M154478" s="9"/>
      <c r="N154478" s="9"/>
    </row>
    <row r="154479" spans="12:14" x14ac:dyDescent="0.25">
      <c r="L154479" s="9"/>
      <c r="M154479" s="9"/>
      <c r="N154479" s="9"/>
    </row>
    <row r="154480" spans="12:14" x14ac:dyDescent="0.25">
      <c r="L154480" s="9"/>
      <c r="M154480" s="9"/>
      <c r="N154480" s="9"/>
    </row>
    <row r="154481" spans="12:14" x14ac:dyDescent="0.25">
      <c r="L154481" s="9"/>
      <c r="M154481" s="9"/>
      <c r="N154481" s="9"/>
    </row>
    <row r="154482" spans="12:14" x14ac:dyDescent="0.25">
      <c r="L154482" s="9"/>
      <c r="M154482" s="9"/>
      <c r="N154482" s="9"/>
    </row>
    <row r="154483" spans="12:14" x14ac:dyDescent="0.25">
      <c r="L154483" s="9"/>
      <c r="M154483" s="9"/>
      <c r="N154483" s="9"/>
    </row>
    <row r="154484" spans="12:14" x14ac:dyDescent="0.25">
      <c r="L154484" s="9"/>
      <c r="M154484" s="9"/>
      <c r="N154484" s="9"/>
    </row>
    <row r="154485" spans="12:14" x14ac:dyDescent="0.25">
      <c r="L154485" s="9"/>
      <c r="M154485" s="9"/>
      <c r="N154485" s="9"/>
    </row>
    <row r="154486" spans="12:14" x14ac:dyDescent="0.25">
      <c r="L154486" s="9"/>
      <c r="M154486" s="9"/>
      <c r="N154486" s="9"/>
    </row>
    <row r="154487" spans="12:14" x14ac:dyDescent="0.25">
      <c r="L154487" s="9"/>
      <c r="M154487" s="9"/>
      <c r="N154487" s="9"/>
    </row>
    <row r="154488" spans="12:14" x14ac:dyDescent="0.25">
      <c r="L154488" s="9"/>
      <c r="M154488" s="9"/>
      <c r="N154488" s="9"/>
    </row>
    <row r="154489" spans="12:14" x14ac:dyDescent="0.25">
      <c r="L154489" s="9"/>
      <c r="M154489" s="9"/>
      <c r="N154489" s="9"/>
    </row>
    <row r="154490" spans="12:14" x14ac:dyDescent="0.25">
      <c r="L154490" s="9"/>
      <c r="M154490" s="9"/>
      <c r="N154490" s="9"/>
    </row>
    <row r="154491" spans="12:14" x14ac:dyDescent="0.25">
      <c r="L154491" s="9"/>
      <c r="M154491" s="9"/>
      <c r="N154491" s="9"/>
    </row>
    <row r="154492" spans="12:14" x14ac:dyDescent="0.25">
      <c r="L154492" s="9"/>
      <c r="M154492" s="9"/>
      <c r="N154492" s="9"/>
    </row>
    <row r="154493" spans="12:14" x14ac:dyDescent="0.25">
      <c r="L154493" s="9"/>
      <c r="M154493" s="9"/>
      <c r="N154493" s="9"/>
    </row>
    <row r="154494" spans="12:14" x14ac:dyDescent="0.25">
      <c r="L154494" s="9"/>
      <c r="M154494" s="9"/>
      <c r="N154494" s="9"/>
    </row>
    <row r="154495" spans="12:14" x14ac:dyDescent="0.25">
      <c r="L154495" s="9"/>
      <c r="M154495" s="9"/>
      <c r="N154495" s="9"/>
    </row>
    <row r="154496" spans="12:14" x14ac:dyDescent="0.25">
      <c r="L154496" s="9"/>
      <c r="M154496" s="9"/>
      <c r="N154496" s="9"/>
    </row>
    <row r="154497" spans="12:14" x14ac:dyDescent="0.25">
      <c r="L154497" s="9"/>
      <c r="M154497" s="9"/>
      <c r="N154497" s="9"/>
    </row>
    <row r="154498" spans="12:14" x14ac:dyDescent="0.25">
      <c r="L154498" s="9"/>
      <c r="M154498" s="9"/>
      <c r="N154498" s="9"/>
    </row>
    <row r="154499" spans="12:14" x14ac:dyDescent="0.25">
      <c r="L154499" s="9"/>
      <c r="M154499" s="9"/>
      <c r="N154499" s="9"/>
    </row>
    <row r="154500" spans="12:14" x14ac:dyDescent="0.25">
      <c r="L154500" s="9"/>
      <c r="M154500" s="9"/>
      <c r="N154500" s="9"/>
    </row>
    <row r="154501" spans="12:14" x14ac:dyDescent="0.25">
      <c r="L154501" s="9"/>
      <c r="M154501" s="9"/>
      <c r="N154501" s="9"/>
    </row>
    <row r="154502" spans="12:14" x14ac:dyDescent="0.25">
      <c r="L154502" s="9"/>
      <c r="M154502" s="9"/>
      <c r="N154502" s="9"/>
    </row>
    <row r="154503" spans="12:14" x14ac:dyDescent="0.25">
      <c r="L154503" s="9"/>
      <c r="M154503" s="9"/>
      <c r="N154503" s="9"/>
    </row>
    <row r="154504" spans="12:14" x14ac:dyDescent="0.25">
      <c r="L154504" s="9"/>
      <c r="M154504" s="9"/>
      <c r="N154504" s="9"/>
    </row>
    <row r="154505" spans="12:14" x14ac:dyDescent="0.25">
      <c r="L154505" s="9"/>
      <c r="M154505" s="9"/>
      <c r="N154505" s="9"/>
    </row>
    <row r="154506" spans="12:14" x14ac:dyDescent="0.25">
      <c r="L154506" s="9"/>
      <c r="M154506" s="9"/>
      <c r="N154506" s="9"/>
    </row>
    <row r="154507" spans="12:14" x14ac:dyDescent="0.25">
      <c r="L154507" s="9"/>
      <c r="M154507" s="9"/>
      <c r="N154507" s="9"/>
    </row>
    <row r="154508" spans="12:14" x14ac:dyDescent="0.25">
      <c r="L154508" s="9"/>
      <c r="M154508" s="9"/>
      <c r="N154508" s="9"/>
    </row>
    <row r="154509" spans="12:14" x14ac:dyDescent="0.25">
      <c r="L154509" s="9"/>
      <c r="M154509" s="9"/>
      <c r="N154509" s="9"/>
    </row>
    <row r="154510" spans="12:14" x14ac:dyDescent="0.25">
      <c r="L154510" s="9"/>
      <c r="M154510" s="9"/>
      <c r="N154510" s="9"/>
    </row>
    <row r="154511" spans="12:14" x14ac:dyDescent="0.25">
      <c r="L154511" s="9"/>
      <c r="M154511" s="9"/>
      <c r="N154511" s="9"/>
    </row>
    <row r="154512" spans="12:14" x14ac:dyDescent="0.25">
      <c r="L154512" s="9"/>
      <c r="M154512" s="9"/>
      <c r="N154512" s="9"/>
    </row>
    <row r="154513" spans="12:14" x14ac:dyDescent="0.25">
      <c r="L154513" s="9"/>
      <c r="M154513" s="9"/>
      <c r="N154513" s="9"/>
    </row>
    <row r="154514" spans="12:14" x14ac:dyDescent="0.25">
      <c r="L154514" s="9"/>
      <c r="M154514" s="9"/>
      <c r="N154514" s="9"/>
    </row>
    <row r="154515" spans="12:14" x14ac:dyDescent="0.25">
      <c r="L154515" s="9"/>
      <c r="M154515" s="9"/>
      <c r="N154515" s="9"/>
    </row>
    <row r="154516" spans="12:14" x14ac:dyDescent="0.25">
      <c r="L154516" s="9"/>
      <c r="M154516" s="9"/>
      <c r="N154516" s="9"/>
    </row>
    <row r="154517" spans="12:14" x14ac:dyDescent="0.25">
      <c r="L154517" s="9"/>
      <c r="M154517" s="9"/>
      <c r="N154517" s="9"/>
    </row>
    <row r="154518" spans="12:14" x14ac:dyDescent="0.25">
      <c r="L154518" s="9"/>
      <c r="M154518" s="9"/>
      <c r="N154518" s="9"/>
    </row>
    <row r="154519" spans="12:14" x14ac:dyDescent="0.25">
      <c r="L154519" s="9"/>
      <c r="M154519" s="9"/>
      <c r="N154519" s="9"/>
    </row>
    <row r="154520" spans="12:14" x14ac:dyDescent="0.25">
      <c r="L154520" s="9"/>
      <c r="M154520" s="9"/>
      <c r="N154520" s="9"/>
    </row>
    <row r="154521" spans="12:14" x14ac:dyDescent="0.25">
      <c r="L154521" s="9"/>
      <c r="M154521" s="9"/>
      <c r="N154521" s="9"/>
    </row>
    <row r="154522" spans="12:14" x14ac:dyDescent="0.25">
      <c r="L154522" s="9"/>
      <c r="M154522" s="9"/>
      <c r="N154522" s="9"/>
    </row>
    <row r="154523" spans="12:14" x14ac:dyDescent="0.25">
      <c r="L154523" s="9"/>
      <c r="M154523" s="9"/>
      <c r="N154523" s="9"/>
    </row>
    <row r="154524" spans="12:14" x14ac:dyDescent="0.25">
      <c r="L154524" s="9"/>
      <c r="M154524" s="9"/>
      <c r="N154524" s="9"/>
    </row>
    <row r="154525" spans="12:14" x14ac:dyDescent="0.25">
      <c r="L154525" s="9"/>
      <c r="M154525" s="9"/>
      <c r="N154525" s="9"/>
    </row>
    <row r="154526" spans="12:14" x14ac:dyDescent="0.25">
      <c r="L154526" s="9"/>
      <c r="M154526" s="9"/>
      <c r="N154526" s="9"/>
    </row>
    <row r="154527" spans="12:14" x14ac:dyDescent="0.25">
      <c r="L154527" s="9"/>
      <c r="M154527" s="9"/>
      <c r="N154527" s="9"/>
    </row>
    <row r="154528" spans="12:14" x14ac:dyDescent="0.25">
      <c r="L154528" s="9"/>
      <c r="M154528" s="9"/>
      <c r="N154528" s="9"/>
    </row>
    <row r="154529" spans="12:14" x14ac:dyDescent="0.25">
      <c r="L154529" s="9"/>
      <c r="M154529" s="9"/>
      <c r="N154529" s="9"/>
    </row>
    <row r="154530" spans="12:14" x14ac:dyDescent="0.25">
      <c r="L154530" s="9"/>
      <c r="M154530" s="9"/>
      <c r="N154530" s="9"/>
    </row>
    <row r="154531" spans="12:14" x14ac:dyDescent="0.25">
      <c r="L154531" s="9"/>
      <c r="M154531" s="9"/>
      <c r="N154531" s="9"/>
    </row>
    <row r="154532" spans="12:14" x14ac:dyDescent="0.25">
      <c r="L154532" s="9"/>
      <c r="M154532" s="9"/>
      <c r="N154532" s="9"/>
    </row>
    <row r="154533" spans="12:14" x14ac:dyDescent="0.25">
      <c r="L154533" s="9"/>
      <c r="M154533" s="9"/>
      <c r="N154533" s="9"/>
    </row>
    <row r="154534" spans="12:14" x14ac:dyDescent="0.25">
      <c r="L154534" s="9"/>
      <c r="M154534" s="9"/>
      <c r="N154534" s="9"/>
    </row>
    <row r="154535" spans="12:14" x14ac:dyDescent="0.25">
      <c r="L154535" s="9"/>
      <c r="M154535" s="9"/>
      <c r="N154535" s="9"/>
    </row>
    <row r="154536" spans="12:14" x14ac:dyDescent="0.25">
      <c r="L154536" s="9"/>
      <c r="M154536" s="9"/>
      <c r="N154536" s="9"/>
    </row>
    <row r="154537" spans="12:14" x14ac:dyDescent="0.25">
      <c r="L154537" s="9"/>
      <c r="M154537" s="9"/>
      <c r="N154537" s="9"/>
    </row>
    <row r="154538" spans="12:14" x14ac:dyDescent="0.25">
      <c r="L154538" s="9"/>
      <c r="M154538" s="9"/>
      <c r="N154538" s="9"/>
    </row>
    <row r="154539" spans="12:14" x14ac:dyDescent="0.25">
      <c r="L154539" s="9"/>
      <c r="M154539" s="9"/>
      <c r="N154539" s="9"/>
    </row>
    <row r="154540" spans="12:14" x14ac:dyDescent="0.25">
      <c r="L154540" s="9"/>
      <c r="M154540" s="9"/>
      <c r="N154540" s="9"/>
    </row>
    <row r="154541" spans="12:14" x14ac:dyDescent="0.25">
      <c r="L154541" s="9"/>
      <c r="M154541" s="9"/>
      <c r="N154541" s="9"/>
    </row>
    <row r="154542" spans="12:14" x14ac:dyDescent="0.25">
      <c r="L154542" s="9"/>
      <c r="M154542" s="9"/>
      <c r="N154542" s="9"/>
    </row>
    <row r="154543" spans="12:14" x14ac:dyDescent="0.25">
      <c r="L154543" s="9"/>
      <c r="M154543" s="9"/>
      <c r="N154543" s="9"/>
    </row>
    <row r="154544" spans="12:14" x14ac:dyDescent="0.25">
      <c r="L154544" s="9"/>
      <c r="M154544" s="9"/>
      <c r="N154544" s="9"/>
    </row>
    <row r="154545" spans="12:14" x14ac:dyDescent="0.25">
      <c r="L154545" s="9"/>
      <c r="M154545" s="9"/>
      <c r="N154545" s="9"/>
    </row>
    <row r="154546" spans="12:14" x14ac:dyDescent="0.25">
      <c r="L154546" s="9"/>
      <c r="M154546" s="9"/>
      <c r="N154546" s="9"/>
    </row>
    <row r="154547" spans="12:14" x14ac:dyDescent="0.25">
      <c r="L154547" s="9"/>
      <c r="M154547" s="9"/>
      <c r="N154547" s="9"/>
    </row>
    <row r="154548" spans="12:14" x14ac:dyDescent="0.25">
      <c r="L154548" s="9"/>
      <c r="M154548" s="9"/>
      <c r="N154548" s="9"/>
    </row>
    <row r="154549" spans="12:14" x14ac:dyDescent="0.25">
      <c r="L154549" s="9"/>
      <c r="M154549" s="9"/>
      <c r="N154549" s="9"/>
    </row>
    <row r="154550" spans="12:14" x14ac:dyDescent="0.25">
      <c r="L154550" s="9"/>
      <c r="M154550" s="9"/>
      <c r="N154550" s="9"/>
    </row>
    <row r="154551" spans="12:14" x14ac:dyDescent="0.25">
      <c r="L154551" s="9"/>
      <c r="M154551" s="9"/>
      <c r="N154551" s="9"/>
    </row>
    <row r="154552" spans="12:14" x14ac:dyDescent="0.25">
      <c r="L154552" s="9"/>
      <c r="M154552" s="9"/>
      <c r="N154552" s="9"/>
    </row>
    <row r="154553" spans="12:14" x14ac:dyDescent="0.25">
      <c r="L154553" s="9"/>
      <c r="M154553" s="9"/>
      <c r="N154553" s="9"/>
    </row>
    <row r="154554" spans="12:14" x14ac:dyDescent="0.25">
      <c r="L154554" s="9"/>
      <c r="M154554" s="9"/>
      <c r="N154554" s="9"/>
    </row>
    <row r="154555" spans="12:14" x14ac:dyDescent="0.25">
      <c r="L154555" s="9"/>
      <c r="M154555" s="9"/>
      <c r="N154555" s="9"/>
    </row>
    <row r="154556" spans="12:14" x14ac:dyDescent="0.25">
      <c r="L154556" s="9"/>
      <c r="M154556" s="9"/>
      <c r="N154556" s="9"/>
    </row>
    <row r="154557" spans="12:14" x14ac:dyDescent="0.25">
      <c r="L154557" s="9"/>
      <c r="M154557" s="9"/>
      <c r="N154557" s="9"/>
    </row>
    <row r="154558" spans="12:14" x14ac:dyDescent="0.25">
      <c r="L154558" s="9"/>
      <c r="M154558" s="9"/>
      <c r="N154558" s="9"/>
    </row>
    <row r="154559" spans="12:14" x14ac:dyDescent="0.25">
      <c r="L154559" s="9"/>
      <c r="M154559" s="9"/>
      <c r="N154559" s="9"/>
    </row>
    <row r="154560" spans="12:14" x14ac:dyDescent="0.25">
      <c r="L154560" s="9"/>
      <c r="M154560" s="9"/>
      <c r="N154560" s="9"/>
    </row>
    <row r="154561" spans="12:14" x14ac:dyDescent="0.25">
      <c r="L154561" s="9"/>
      <c r="M154561" s="9"/>
      <c r="N154561" s="9"/>
    </row>
    <row r="154562" spans="12:14" x14ac:dyDescent="0.25">
      <c r="L154562" s="9"/>
      <c r="M154562" s="9"/>
      <c r="N154562" s="9"/>
    </row>
    <row r="154563" spans="12:14" x14ac:dyDescent="0.25">
      <c r="L154563" s="9"/>
      <c r="M154563" s="9"/>
      <c r="N154563" s="9"/>
    </row>
    <row r="154564" spans="12:14" x14ac:dyDescent="0.25">
      <c r="L154564" s="9"/>
      <c r="M154564" s="9"/>
      <c r="N154564" s="9"/>
    </row>
    <row r="154565" spans="12:14" x14ac:dyDescent="0.25">
      <c r="L154565" s="9"/>
      <c r="M154565" s="9"/>
      <c r="N154565" s="9"/>
    </row>
    <row r="154566" spans="12:14" x14ac:dyDescent="0.25">
      <c r="L154566" s="9"/>
      <c r="M154566" s="9"/>
      <c r="N154566" s="9"/>
    </row>
    <row r="154567" spans="12:14" x14ac:dyDescent="0.25">
      <c r="L154567" s="9"/>
      <c r="M154567" s="9"/>
      <c r="N154567" s="9"/>
    </row>
    <row r="154568" spans="12:14" x14ac:dyDescent="0.25">
      <c r="L154568" s="9"/>
      <c r="M154568" s="9"/>
      <c r="N154568" s="9"/>
    </row>
    <row r="154569" spans="12:14" x14ac:dyDescent="0.25">
      <c r="L154569" s="9"/>
      <c r="M154569" s="9"/>
      <c r="N154569" s="9"/>
    </row>
    <row r="154570" spans="12:14" x14ac:dyDescent="0.25">
      <c r="L154570" s="9"/>
      <c r="M154570" s="9"/>
      <c r="N154570" s="9"/>
    </row>
    <row r="154571" spans="12:14" x14ac:dyDescent="0.25">
      <c r="L154571" s="9"/>
      <c r="M154571" s="9"/>
      <c r="N154571" s="9"/>
    </row>
    <row r="154572" spans="12:14" x14ac:dyDescent="0.25">
      <c r="L154572" s="9"/>
      <c r="M154572" s="9"/>
      <c r="N154572" s="9"/>
    </row>
    <row r="154573" spans="12:14" x14ac:dyDescent="0.25">
      <c r="L154573" s="9"/>
      <c r="M154573" s="9"/>
      <c r="N154573" s="9"/>
    </row>
    <row r="154574" spans="12:14" x14ac:dyDescent="0.25">
      <c r="L154574" s="9"/>
      <c r="M154574" s="9"/>
      <c r="N154574" s="9"/>
    </row>
    <row r="154575" spans="12:14" x14ac:dyDescent="0.25">
      <c r="L154575" s="9"/>
      <c r="M154575" s="9"/>
      <c r="N154575" s="9"/>
    </row>
    <row r="154576" spans="12:14" x14ac:dyDescent="0.25">
      <c r="L154576" s="9"/>
      <c r="M154576" s="9"/>
      <c r="N154576" s="9"/>
    </row>
    <row r="154577" spans="12:14" x14ac:dyDescent="0.25">
      <c r="L154577" s="9"/>
      <c r="M154577" s="9"/>
      <c r="N154577" s="9"/>
    </row>
    <row r="154578" spans="12:14" x14ac:dyDescent="0.25">
      <c r="L154578" s="9"/>
      <c r="M154578" s="9"/>
      <c r="N154578" s="9"/>
    </row>
    <row r="154579" spans="12:14" x14ac:dyDescent="0.25">
      <c r="L154579" s="9"/>
      <c r="M154579" s="9"/>
      <c r="N154579" s="9"/>
    </row>
    <row r="154580" spans="12:14" x14ac:dyDescent="0.25">
      <c r="L154580" s="9"/>
      <c r="M154580" s="9"/>
      <c r="N154580" s="9"/>
    </row>
    <row r="154581" spans="12:14" x14ac:dyDescent="0.25">
      <c r="L154581" s="9"/>
      <c r="M154581" s="9"/>
      <c r="N154581" s="9"/>
    </row>
    <row r="154582" spans="12:14" x14ac:dyDescent="0.25">
      <c r="L154582" s="9"/>
      <c r="M154582" s="9"/>
      <c r="N154582" s="9"/>
    </row>
    <row r="154583" spans="12:14" x14ac:dyDescent="0.25">
      <c r="L154583" s="9"/>
      <c r="M154583" s="9"/>
      <c r="N154583" s="9"/>
    </row>
    <row r="154584" spans="12:14" x14ac:dyDescent="0.25">
      <c r="L154584" s="9"/>
      <c r="M154584" s="9"/>
      <c r="N154584" s="9"/>
    </row>
    <row r="154585" spans="12:14" x14ac:dyDescent="0.25">
      <c r="L154585" s="9"/>
      <c r="M154585" s="9"/>
      <c r="N154585" s="9"/>
    </row>
    <row r="154586" spans="12:14" x14ac:dyDescent="0.25">
      <c r="L154586" s="9"/>
      <c r="M154586" s="9"/>
      <c r="N154586" s="9"/>
    </row>
    <row r="154587" spans="12:14" x14ac:dyDescent="0.25">
      <c r="L154587" s="9"/>
      <c r="M154587" s="9"/>
      <c r="N154587" s="9"/>
    </row>
    <row r="154588" spans="12:14" x14ac:dyDescent="0.25">
      <c r="L154588" s="9"/>
      <c r="M154588" s="9"/>
      <c r="N154588" s="9"/>
    </row>
    <row r="154589" spans="12:14" x14ac:dyDescent="0.25">
      <c r="L154589" s="9"/>
      <c r="M154589" s="9"/>
      <c r="N154589" s="9"/>
    </row>
    <row r="154590" spans="12:14" x14ac:dyDescent="0.25">
      <c r="L154590" s="9"/>
      <c r="M154590" s="9"/>
      <c r="N154590" s="9"/>
    </row>
    <row r="154591" spans="12:14" x14ac:dyDescent="0.25">
      <c r="L154591" s="9"/>
      <c r="M154591" s="9"/>
      <c r="N154591" s="9"/>
    </row>
    <row r="154592" spans="12:14" x14ac:dyDescent="0.25">
      <c r="L154592" s="9"/>
      <c r="M154592" s="9"/>
      <c r="N154592" s="9"/>
    </row>
    <row r="154593" spans="12:14" x14ac:dyDescent="0.25">
      <c r="L154593" s="9"/>
      <c r="M154593" s="9"/>
      <c r="N154593" s="9"/>
    </row>
    <row r="154594" spans="12:14" x14ac:dyDescent="0.25">
      <c r="L154594" s="9"/>
      <c r="M154594" s="9"/>
      <c r="N154594" s="9"/>
    </row>
    <row r="154595" spans="12:14" x14ac:dyDescent="0.25">
      <c r="L154595" s="9"/>
      <c r="M154595" s="9"/>
      <c r="N154595" s="9"/>
    </row>
    <row r="154596" spans="12:14" x14ac:dyDescent="0.25">
      <c r="L154596" s="9"/>
      <c r="M154596" s="9"/>
      <c r="N154596" s="9"/>
    </row>
    <row r="154597" spans="12:14" x14ac:dyDescent="0.25">
      <c r="L154597" s="9"/>
      <c r="M154597" s="9"/>
      <c r="N154597" s="9"/>
    </row>
    <row r="154598" spans="12:14" x14ac:dyDescent="0.25">
      <c r="L154598" s="9"/>
      <c r="M154598" s="9"/>
      <c r="N154598" s="9"/>
    </row>
    <row r="154599" spans="12:14" x14ac:dyDescent="0.25">
      <c r="L154599" s="9"/>
      <c r="M154599" s="9"/>
      <c r="N154599" s="9"/>
    </row>
    <row r="154600" spans="12:14" x14ac:dyDescent="0.25">
      <c r="L154600" s="9"/>
      <c r="M154600" s="9"/>
      <c r="N154600" s="9"/>
    </row>
    <row r="154601" spans="12:14" x14ac:dyDescent="0.25">
      <c r="L154601" s="9"/>
      <c r="M154601" s="9"/>
      <c r="N154601" s="9"/>
    </row>
    <row r="154602" spans="12:14" x14ac:dyDescent="0.25">
      <c r="L154602" s="9"/>
      <c r="M154602" s="9"/>
      <c r="N154602" s="9"/>
    </row>
    <row r="154603" spans="12:14" x14ac:dyDescent="0.25">
      <c r="L154603" s="9"/>
      <c r="M154603" s="9"/>
      <c r="N154603" s="9"/>
    </row>
    <row r="154604" spans="12:14" x14ac:dyDescent="0.25">
      <c r="L154604" s="9"/>
      <c r="M154604" s="9"/>
      <c r="N154604" s="9"/>
    </row>
    <row r="154605" spans="12:14" x14ac:dyDescent="0.25">
      <c r="L154605" s="9"/>
      <c r="M154605" s="9"/>
      <c r="N154605" s="9"/>
    </row>
    <row r="154606" spans="12:14" x14ac:dyDescent="0.25">
      <c r="L154606" s="9"/>
      <c r="M154606" s="9"/>
      <c r="N154606" s="9"/>
    </row>
    <row r="154607" spans="12:14" x14ac:dyDescent="0.25">
      <c r="L154607" s="9"/>
      <c r="M154607" s="9"/>
      <c r="N154607" s="9"/>
    </row>
    <row r="154608" spans="12:14" x14ac:dyDescent="0.25">
      <c r="L154608" s="9"/>
      <c r="M154608" s="9"/>
      <c r="N154608" s="9"/>
    </row>
    <row r="154609" spans="12:14" x14ac:dyDescent="0.25">
      <c r="L154609" s="9"/>
      <c r="M154609" s="9"/>
      <c r="N154609" s="9"/>
    </row>
    <row r="154610" spans="12:14" x14ac:dyDescent="0.25">
      <c r="L154610" s="9"/>
      <c r="M154610" s="9"/>
      <c r="N154610" s="9"/>
    </row>
    <row r="154611" spans="12:14" x14ac:dyDescent="0.25">
      <c r="L154611" s="9"/>
      <c r="M154611" s="9"/>
      <c r="N154611" s="9"/>
    </row>
    <row r="154612" spans="12:14" x14ac:dyDescent="0.25">
      <c r="L154612" s="9"/>
      <c r="M154612" s="9"/>
      <c r="N154612" s="9"/>
    </row>
    <row r="154613" spans="12:14" x14ac:dyDescent="0.25">
      <c r="L154613" s="9"/>
      <c r="M154613" s="9"/>
      <c r="N154613" s="9"/>
    </row>
    <row r="154614" spans="12:14" x14ac:dyDescent="0.25">
      <c r="L154614" s="9"/>
      <c r="M154614" s="9"/>
      <c r="N154614" s="9"/>
    </row>
    <row r="154615" spans="12:14" x14ac:dyDescent="0.25">
      <c r="L154615" s="9"/>
      <c r="M154615" s="9"/>
      <c r="N154615" s="9"/>
    </row>
    <row r="154616" spans="12:14" x14ac:dyDescent="0.25">
      <c r="L154616" s="9"/>
      <c r="M154616" s="9"/>
      <c r="N154616" s="9"/>
    </row>
    <row r="154617" spans="12:14" x14ac:dyDescent="0.25">
      <c r="L154617" s="9"/>
      <c r="M154617" s="9"/>
      <c r="N154617" s="9"/>
    </row>
    <row r="154618" spans="12:14" x14ac:dyDescent="0.25">
      <c r="L154618" s="9"/>
      <c r="M154618" s="9"/>
      <c r="N154618" s="9"/>
    </row>
    <row r="154619" spans="12:14" x14ac:dyDescent="0.25">
      <c r="L154619" s="9"/>
      <c r="M154619" s="9"/>
      <c r="N154619" s="9"/>
    </row>
    <row r="154620" spans="12:14" x14ac:dyDescent="0.25">
      <c r="L154620" s="9"/>
      <c r="M154620" s="9"/>
      <c r="N154620" s="9"/>
    </row>
    <row r="154621" spans="12:14" x14ac:dyDescent="0.25">
      <c r="L154621" s="9"/>
      <c r="M154621" s="9"/>
      <c r="N154621" s="9"/>
    </row>
    <row r="154622" spans="12:14" x14ac:dyDescent="0.25">
      <c r="L154622" s="9"/>
      <c r="M154622" s="9"/>
      <c r="N154622" s="9"/>
    </row>
    <row r="154623" spans="12:14" x14ac:dyDescent="0.25">
      <c r="L154623" s="9"/>
      <c r="M154623" s="9"/>
      <c r="N154623" s="9"/>
    </row>
    <row r="154624" spans="12:14" x14ac:dyDescent="0.25">
      <c r="L154624" s="9"/>
      <c r="M154624" s="9"/>
      <c r="N154624" s="9"/>
    </row>
    <row r="154625" spans="12:14" x14ac:dyDescent="0.25">
      <c r="L154625" s="9"/>
      <c r="M154625" s="9"/>
      <c r="N154625" s="9"/>
    </row>
    <row r="154626" spans="12:14" x14ac:dyDescent="0.25">
      <c r="L154626" s="9"/>
      <c r="M154626" s="9"/>
      <c r="N154626" s="9"/>
    </row>
    <row r="154627" spans="12:14" x14ac:dyDescent="0.25">
      <c r="L154627" s="9"/>
      <c r="M154627" s="9"/>
      <c r="N154627" s="9"/>
    </row>
    <row r="154628" spans="12:14" x14ac:dyDescent="0.25">
      <c r="L154628" s="9"/>
      <c r="M154628" s="9"/>
      <c r="N154628" s="9"/>
    </row>
    <row r="154629" spans="12:14" x14ac:dyDescent="0.25">
      <c r="L154629" s="9"/>
      <c r="M154629" s="9"/>
      <c r="N154629" s="9"/>
    </row>
    <row r="154630" spans="12:14" x14ac:dyDescent="0.25">
      <c r="L154630" s="9"/>
      <c r="M154630" s="9"/>
      <c r="N154630" s="9"/>
    </row>
    <row r="154631" spans="12:14" x14ac:dyDescent="0.25">
      <c r="L154631" s="9"/>
      <c r="M154631" s="9"/>
      <c r="N154631" s="9"/>
    </row>
    <row r="154632" spans="12:14" x14ac:dyDescent="0.25">
      <c r="L154632" s="9"/>
      <c r="M154632" s="9"/>
      <c r="N154632" s="9"/>
    </row>
    <row r="154633" spans="12:14" x14ac:dyDescent="0.25">
      <c r="L154633" s="9"/>
      <c r="M154633" s="9"/>
      <c r="N154633" s="9"/>
    </row>
    <row r="154634" spans="12:14" x14ac:dyDescent="0.25">
      <c r="L154634" s="9"/>
      <c r="M154634" s="9"/>
      <c r="N154634" s="9"/>
    </row>
    <row r="154635" spans="12:14" x14ac:dyDescent="0.25">
      <c r="L154635" s="9"/>
      <c r="M154635" s="9"/>
      <c r="N154635" s="9"/>
    </row>
    <row r="154636" spans="12:14" x14ac:dyDescent="0.25">
      <c r="L154636" s="9"/>
      <c r="M154636" s="9"/>
      <c r="N154636" s="9"/>
    </row>
    <row r="154637" spans="12:14" x14ac:dyDescent="0.25">
      <c r="L154637" s="9"/>
      <c r="M154637" s="9"/>
      <c r="N154637" s="9"/>
    </row>
    <row r="154638" spans="12:14" x14ac:dyDescent="0.25">
      <c r="L154638" s="9"/>
      <c r="M154638" s="9"/>
      <c r="N154638" s="9"/>
    </row>
    <row r="154639" spans="12:14" x14ac:dyDescent="0.25">
      <c r="L154639" s="9"/>
      <c r="M154639" s="9"/>
      <c r="N154639" s="9"/>
    </row>
    <row r="154640" spans="12:14" x14ac:dyDescent="0.25">
      <c r="L154640" s="9"/>
      <c r="M154640" s="9"/>
      <c r="N154640" s="9"/>
    </row>
    <row r="154641" spans="12:14" x14ac:dyDescent="0.25">
      <c r="L154641" s="9"/>
      <c r="M154641" s="9"/>
      <c r="N154641" s="9"/>
    </row>
    <row r="154642" spans="12:14" x14ac:dyDescent="0.25">
      <c r="L154642" s="9"/>
      <c r="M154642" s="9"/>
      <c r="N154642" s="9"/>
    </row>
    <row r="154643" spans="12:14" x14ac:dyDescent="0.25">
      <c r="L154643" s="9"/>
      <c r="M154643" s="9"/>
      <c r="N154643" s="9"/>
    </row>
    <row r="154644" spans="12:14" x14ac:dyDescent="0.25">
      <c r="L154644" s="9"/>
      <c r="M154644" s="9"/>
      <c r="N154644" s="9"/>
    </row>
    <row r="154645" spans="12:14" x14ac:dyDescent="0.25">
      <c r="L154645" s="9"/>
      <c r="M154645" s="9"/>
      <c r="N154645" s="9"/>
    </row>
    <row r="154646" spans="12:14" x14ac:dyDescent="0.25">
      <c r="L154646" s="9"/>
      <c r="M154646" s="9"/>
      <c r="N154646" s="9"/>
    </row>
    <row r="154647" spans="12:14" x14ac:dyDescent="0.25">
      <c r="L154647" s="9"/>
      <c r="M154647" s="9"/>
      <c r="N154647" s="9"/>
    </row>
    <row r="154648" spans="12:14" x14ac:dyDescent="0.25">
      <c r="L154648" s="9"/>
      <c r="M154648" s="9"/>
      <c r="N154648" s="9"/>
    </row>
    <row r="154649" spans="12:14" x14ac:dyDescent="0.25">
      <c r="L154649" s="9"/>
      <c r="M154649" s="9"/>
      <c r="N154649" s="9"/>
    </row>
    <row r="154650" spans="12:14" x14ac:dyDescent="0.25">
      <c r="L154650" s="9"/>
      <c r="M154650" s="9"/>
      <c r="N154650" s="9"/>
    </row>
    <row r="154651" spans="12:14" x14ac:dyDescent="0.25">
      <c r="L154651" s="9"/>
      <c r="M154651" s="9"/>
      <c r="N154651" s="9"/>
    </row>
    <row r="154652" spans="12:14" x14ac:dyDescent="0.25">
      <c r="L154652" s="9"/>
      <c r="M154652" s="9"/>
      <c r="N154652" s="9"/>
    </row>
    <row r="154653" spans="12:14" x14ac:dyDescent="0.25">
      <c r="L154653" s="9"/>
      <c r="M154653" s="9"/>
      <c r="N154653" s="9"/>
    </row>
    <row r="154654" spans="12:14" x14ac:dyDescent="0.25">
      <c r="L154654" s="9"/>
      <c r="M154654" s="9"/>
      <c r="N154654" s="9"/>
    </row>
    <row r="154655" spans="12:14" x14ac:dyDescent="0.25">
      <c r="L154655" s="9"/>
      <c r="M154655" s="9"/>
      <c r="N154655" s="9"/>
    </row>
    <row r="154656" spans="12:14" x14ac:dyDescent="0.25">
      <c r="L154656" s="9"/>
      <c r="M154656" s="9"/>
      <c r="N154656" s="9"/>
    </row>
    <row r="154657" spans="12:14" x14ac:dyDescent="0.25">
      <c r="L154657" s="9"/>
      <c r="M154657" s="9"/>
      <c r="N154657" s="9"/>
    </row>
    <row r="154658" spans="12:14" x14ac:dyDescent="0.25">
      <c r="L154658" s="9"/>
      <c r="M154658" s="9"/>
      <c r="N154658" s="9"/>
    </row>
    <row r="154659" spans="12:14" x14ac:dyDescent="0.25">
      <c r="L154659" s="9"/>
      <c r="M154659" s="9"/>
      <c r="N154659" s="9"/>
    </row>
    <row r="154660" spans="12:14" x14ac:dyDescent="0.25">
      <c r="L154660" s="9"/>
      <c r="M154660" s="9"/>
      <c r="N154660" s="9"/>
    </row>
    <row r="154661" spans="12:14" x14ac:dyDescent="0.25">
      <c r="L154661" s="9"/>
      <c r="M154661" s="9"/>
      <c r="N154661" s="9"/>
    </row>
    <row r="154662" spans="12:14" x14ac:dyDescent="0.25">
      <c r="L154662" s="9"/>
      <c r="M154662" s="9"/>
      <c r="N154662" s="9"/>
    </row>
    <row r="154663" spans="12:14" x14ac:dyDescent="0.25">
      <c r="L154663" s="9"/>
      <c r="M154663" s="9"/>
      <c r="N154663" s="9"/>
    </row>
    <row r="154664" spans="12:14" x14ac:dyDescent="0.25">
      <c r="L154664" s="9"/>
      <c r="M154664" s="9"/>
      <c r="N154664" s="9"/>
    </row>
    <row r="154665" spans="12:14" x14ac:dyDescent="0.25">
      <c r="L154665" s="9"/>
      <c r="M154665" s="9"/>
      <c r="N154665" s="9"/>
    </row>
    <row r="154666" spans="12:14" x14ac:dyDescent="0.25">
      <c r="L154666" s="9"/>
      <c r="M154666" s="9"/>
      <c r="N154666" s="9"/>
    </row>
    <row r="154667" spans="12:14" x14ac:dyDescent="0.25">
      <c r="L154667" s="9"/>
      <c r="M154667" s="9"/>
      <c r="N154667" s="9"/>
    </row>
    <row r="154668" spans="12:14" x14ac:dyDescent="0.25">
      <c r="L154668" s="9"/>
      <c r="M154668" s="9"/>
      <c r="N154668" s="9"/>
    </row>
    <row r="154669" spans="12:14" x14ac:dyDescent="0.25">
      <c r="L154669" s="9"/>
      <c r="M154669" s="9"/>
      <c r="N154669" s="9"/>
    </row>
    <row r="154670" spans="12:14" x14ac:dyDescent="0.25">
      <c r="L154670" s="9"/>
      <c r="M154670" s="9"/>
      <c r="N154670" s="9"/>
    </row>
    <row r="154671" spans="12:14" x14ac:dyDescent="0.25">
      <c r="L154671" s="9"/>
      <c r="M154671" s="9"/>
      <c r="N154671" s="9"/>
    </row>
    <row r="154672" spans="12:14" x14ac:dyDescent="0.25">
      <c r="L154672" s="9"/>
      <c r="M154672" s="9"/>
      <c r="N154672" s="9"/>
    </row>
    <row r="154673" spans="12:14" x14ac:dyDescent="0.25">
      <c r="L154673" s="9"/>
      <c r="M154673" s="9"/>
      <c r="N154673" s="9"/>
    </row>
    <row r="154674" spans="12:14" x14ac:dyDescent="0.25">
      <c r="L154674" s="9"/>
      <c r="M154674" s="9"/>
      <c r="N154674" s="9"/>
    </row>
    <row r="154675" spans="12:14" x14ac:dyDescent="0.25">
      <c r="L154675" s="9"/>
      <c r="M154675" s="9"/>
      <c r="N154675" s="9"/>
    </row>
    <row r="154676" spans="12:14" x14ac:dyDescent="0.25">
      <c r="L154676" s="9"/>
      <c r="M154676" s="9"/>
      <c r="N154676" s="9"/>
    </row>
    <row r="154677" spans="12:14" x14ac:dyDescent="0.25">
      <c r="L154677" s="9"/>
      <c r="M154677" s="9"/>
      <c r="N154677" s="9"/>
    </row>
    <row r="154678" spans="12:14" x14ac:dyDescent="0.25">
      <c r="L154678" s="9"/>
      <c r="M154678" s="9"/>
      <c r="N154678" s="9"/>
    </row>
    <row r="154679" spans="12:14" x14ac:dyDescent="0.25">
      <c r="L154679" s="9"/>
      <c r="M154679" s="9"/>
      <c r="N154679" s="9"/>
    </row>
    <row r="154680" spans="12:14" x14ac:dyDescent="0.25">
      <c r="L154680" s="9"/>
      <c r="M154680" s="9"/>
      <c r="N154680" s="9"/>
    </row>
    <row r="154681" spans="12:14" x14ac:dyDescent="0.25">
      <c r="L154681" s="9"/>
      <c r="M154681" s="9"/>
      <c r="N154681" s="9"/>
    </row>
    <row r="154682" spans="12:14" x14ac:dyDescent="0.25">
      <c r="L154682" s="9"/>
      <c r="M154682" s="9"/>
      <c r="N154682" s="9"/>
    </row>
    <row r="154683" spans="12:14" x14ac:dyDescent="0.25">
      <c r="L154683" s="9"/>
      <c r="M154683" s="9"/>
      <c r="N154683" s="9"/>
    </row>
    <row r="154684" spans="12:14" x14ac:dyDescent="0.25">
      <c r="L154684" s="9"/>
      <c r="M154684" s="9"/>
      <c r="N154684" s="9"/>
    </row>
    <row r="154685" spans="12:14" x14ac:dyDescent="0.25">
      <c r="L154685" s="9"/>
      <c r="M154685" s="9"/>
      <c r="N154685" s="9"/>
    </row>
    <row r="154686" spans="12:14" x14ac:dyDescent="0.25">
      <c r="L154686" s="9"/>
      <c r="M154686" s="9"/>
      <c r="N154686" s="9"/>
    </row>
    <row r="154687" spans="12:14" x14ac:dyDescent="0.25">
      <c r="L154687" s="9"/>
      <c r="M154687" s="9"/>
      <c r="N154687" s="9"/>
    </row>
    <row r="154688" spans="12:14" x14ac:dyDescent="0.25">
      <c r="L154688" s="9"/>
      <c r="M154688" s="9"/>
      <c r="N154688" s="9"/>
    </row>
    <row r="154689" spans="12:14" x14ac:dyDescent="0.25">
      <c r="L154689" s="9"/>
      <c r="M154689" s="9"/>
      <c r="N154689" s="9"/>
    </row>
    <row r="154690" spans="12:14" x14ac:dyDescent="0.25">
      <c r="L154690" s="9"/>
      <c r="M154690" s="9"/>
      <c r="N154690" s="9"/>
    </row>
    <row r="154691" spans="12:14" x14ac:dyDescent="0.25">
      <c r="L154691" s="9"/>
      <c r="M154691" s="9"/>
      <c r="N154691" s="9"/>
    </row>
    <row r="154692" spans="12:14" x14ac:dyDescent="0.25">
      <c r="L154692" s="9"/>
      <c r="M154692" s="9"/>
      <c r="N154692" s="9"/>
    </row>
    <row r="154693" spans="12:14" x14ac:dyDescent="0.25">
      <c r="L154693" s="9"/>
      <c r="M154693" s="9"/>
      <c r="N154693" s="9"/>
    </row>
    <row r="154694" spans="12:14" x14ac:dyDescent="0.25">
      <c r="L154694" s="9"/>
      <c r="M154694" s="9"/>
      <c r="N154694" s="9"/>
    </row>
    <row r="154695" spans="12:14" x14ac:dyDescent="0.25">
      <c r="L154695" s="9"/>
      <c r="M154695" s="9"/>
      <c r="N154695" s="9"/>
    </row>
    <row r="154696" spans="12:14" x14ac:dyDescent="0.25">
      <c r="L154696" s="9"/>
      <c r="M154696" s="9"/>
      <c r="N154696" s="9"/>
    </row>
    <row r="154697" spans="12:14" x14ac:dyDescent="0.25">
      <c r="L154697" s="9"/>
      <c r="M154697" s="9"/>
      <c r="N154697" s="9"/>
    </row>
    <row r="154698" spans="12:14" x14ac:dyDescent="0.25">
      <c r="L154698" s="9"/>
      <c r="M154698" s="9"/>
      <c r="N154698" s="9"/>
    </row>
    <row r="154699" spans="12:14" x14ac:dyDescent="0.25">
      <c r="L154699" s="9"/>
      <c r="M154699" s="9"/>
      <c r="N154699" s="9"/>
    </row>
    <row r="154700" spans="12:14" x14ac:dyDescent="0.25">
      <c r="L154700" s="9"/>
      <c r="M154700" s="9"/>
      <c r="N154700" s="9"/>
    </row>
    <row r="154701" spans="12:14" x14ac:dyDescent="0.25">
      <c r="L154701" s="9"/>
      <c r="M154701" s="9"/>
      <c r="N154701" s="9"/>
    </row>
    <row r="154702" spans="12:14" x14ac:dyDescent="0.25">
      <c r="L154702" s="9"/>
      <c r="M154702" s="9"/>
      <c r="N154702" s="9"/>
    </row>
    <row r="154703" spans="12:14" x14ac:dyDescent="0.25">
      <c r="L154703" s="9"/>
      <c r="M154703" s="9"/>
      <c r="N154703" s="9"/>
    </row>
    <row r="154704" spans="12:14" x14ac:dyDescent="0.25">
      <c r="L154704" s="9"/>
      <c r="M154704" s="9"/>
      <c r="N154704" s="9"/>
    </row>
    <row r="154705" spans="12:14" x14ac:dyDescent="0.25">
      <c r="L154705" s="9"/>
      <c r="M154705" s="9"/>
      <c r="N154705" s="9"/>
    </row>
    <row r="154706" spans="12:14" x14ac:dyDescent="0.25">
      <c r="L154706" s="9"/>
      <c r="M154706" s="9"/>
      <c r="N154706" s="9"/>
    </row>
    <row r="154707" spans="12:14" x14ac:dyDescent="0.25">
      <c r="L154707" s="9"/>
      <c r="M154707" s="9"/>
      <c r="N154707" s="9"/>
    </row>
    <row r="154708" spans="12:14" x14ac:dyDescent="0.25">
      <c r="L154708" s="9"/>
      <c r="M154708" s="9"/>
      <c r="N154708" s="9"/>
    </row>
    <row r="154709" spans="12:14" x14ac:dyDescent="0.25">
      <c r="L154709" s="9"/>
      <c r="M154709" s="9"/>
      <c r="N154709" s="9"/>
    </row>
    <row r="154710" spans="12:14" x14ac:dyDescent="0.25">
      <c r="L154710" s="9"/>
      <c r="M154710" s="9"/>
      <c r="N154710" s="9"/>
    </row>
    <row r="154711" spans="12:14" x14ac:dyDescent="0.25">
      <c r="L154711" s="9"/>
      <c r="M154711" s="9"/>
      <c r="N154711" s="9"/>
    </row>
    <row r="154712" spans="12:14" x14ac:dyDescent="0.25">
      <c r="L154712" s="9"/>
      <c r="M154712" s="9"/>
      <c r="N154712" s="9"/>
    </row>
    <row r="154713" spans="12:14" x14ac:dyDescent="0.25">
      <c r="L154713" s="9"/>
      <c r="M154713" s="9"/>
      <c r="N154713" s="9"/>
    </row>
    <row r="154714" spans="12:14" x14ac:dyDescent="0.25">
      <c r="L154714" s="9"/>
      <c r="M154714" s="9"/>
      <c r="N154714" s="9"/>
    </row>
    <row r="154715" spans="12:14" x14ac:dyDescent="0.25">
      <c r="L154715" s="9"/>
      <c r="M154715" s="9"/>
      <c r="N154715" s="9"/>
    </row>
    <row r="154716" spans="12:14" x14ac:dyDescent="0.25">
      <c r="L154716" s="9"/>
      <c r="M154716" s="9"/>
      <c r="N154716" s="9"/>
    </row>
    <row r="154717" spans="12:14" x14ac:dyDescent="0.25">
      <c r="L154717" s="9"/>
      <c r="M154717" s="9"/>
      <c r="N154717" s="9"/>
    </row>
    <row r="154718" spans="12:14" x14ac:dyDescent="0.25">
      <c r="L154718" s="9"/>
      <c r="M154718" s="9"/>
      <c r="N154718" s="9"/>
    </row>
    <row r="154719" spans="12:14" x14ac:dyDescent="0.25">
      <c r="L154719" s="9"/>
      <c r="M154719" s="9"/>
      <c r="N154719" s="9"/>
    </row>
    <row r="154720" spans="12:14" x14ac:dyDescent="0.25">
      <c r="L154720" s="9"/>
      <c r="M154720" s="9"/>
      <c r="N154720" s="9"/>
    </row>
    <row r="154721" spans="12:14" x14ac:dyDescent="0.25">
      <c r="L154721" s="9"/>
      <c r="M154721" s="9"/>
      <c r="N154721" s="9"/>
    </row>
    <row r="154722" spans="12:14" x14ac:dyDescent="0.25">
      <c r="L154722" s="9"/>
      <c r="M154722" s="9"/>
      <c r="N154722" s="9"/>
    </row>
    <row r="154723" spans="12:14" x14ac:dyDescent="0.25">
      <c r="L154723" s="9"/>
      <c r="M154723" s="9"/>
      <c r="N154723" s="9"/>
    </row>
    <row r="154724" spans="12:14" x14ac:dyDescent="0.25">
      <c r="L154724" s="9"/>
      <c r="M154724" s="9"/>
      <c r="N154724" s="9"/>
    </row>
    <row r="154725" spans="12:14" x14ac:dyDescent="0.25">
      <c r="L154725" s="9"/>
      <c r="M154725" s="9"/>
      <c r="N154725" s="9"/>
    </row>
    <row r="154726" spans="12:14" x14ac:dyDescent="0.25">
      <c r="L154726" s="9"/>
      <c r="M154726" s="9"/>
      <c r="N154726" s="9"/>
    </row>
    <row r="154727" spans="12:14" x14ac:dyDescent="0.25">
      <c r="L154727" s="9"/>
      <c r="M154727" s="9"/>
      <c r="N154727" s="9"/>
    </row>
    <row r="154728" spans="12:14" x14ac:dyDescent="0.25">
      <c r="L154728" s="9"/>
      <c r="M154728" s="9"/>
      <c r="N154728" s="9"/>
    </row>
    <row r="154729" spans="12:14" x14ac:dyDescent="0.25">
      <c r="L154729" s="9"/>
      <c r="M154729" s="9"/>
      <c r="N154729" s="9"/>
    </row>
    <row r="154730" spans="12:14" x14ac:dyDescent="0.25">
      <c r="L154730" s="9"/>
      <c r="M154730" s="9"/>
      <c r="N154730" s="9"/>
    </row>
    <row r="154731" spans="12:14" x14ac:dyDescent="0.25">
      <c r="L154731" s="9"/>
      <c r="M154731" s="9"/>
      <c r="N154731" s="9"/>
    </row>
    <row r="154732" spans="12:14" x14ac:dyDescent="0.25">
      <c r="L154732" s="9"/>
      <c r="M154732" s="9"/>
      <c r="N154732" s="9"/>
    </row>
    <row r="154733" spans="12:14" x14ac:dyDescent="0.25">
      <c r="L154733" s="9"/>
      <c r="M154733" s="9"/>
      <c r="N154733" s="9"/>
    </row>
    <row r="154734" spans="12:14" x14ac:dyDescent="0.25">
      <c r="L154734" s="9"/>
      <c r="M154734" s="9"/>
      <c r="N154734" s="9"/>
    </row>
    <row r="154735" spans="12:14" x14ac:dyDescent="0.25">
      <c r="L154735" s="9"/>
      <c r="M154735" s="9"/>
      <c r="N154735" s="9"/>
    </row>
    <row r="154736" spans="12:14" x14ac:dyDescent="0.25">
      <c r="L154736" s="9"/>
      <c r="M154736" s="9"/>
      <c r="N154736" s="9"/>
    </row>
    <row r="154737" spans="12:14" x14ac:dyDescent="0.25">
      <c r="L154737" s="9"/>
      <c r="M154737" s="9"/>
      <c r="N154737" s="9"/>
    </row>
    <row r="154738" spans="12:14" x14ac:dyDescent="0.25">
      <c r="L154738" s="9"/>
      <c r="M154738" s="9"/>
      <c r="N154738" s="9"/>
    </row>
    <row r="154739" spans="12:14" x14ac:dyDescent="0.25">
      <c r="L154739" s="9"/>
      <c r="M154739" s="9"/>
      <c r="N154739" s="9"/>
    </row>
    <row r="154740" spans="12:14" x14ac:dyDescent="0.25">
      <c r="L154740" s="9"/>
      <c r="M154740" s="9"/>
      <c r="N154740" s="9"/>
    </row>
    <row r="154741" spans="12:14" x14ac:dyDescent="0.25">
      <c r="L154741" s="9"/>
      <c r="M154741" s="9"/>
      <c r="N154741" s="9"/>
    </row>
    <row r="154742" spans="12:14" x14ac:dyDescent="0.25">
      <c r="L154742" s="9"/>
      <c r="M154742" s="9"/>
      <c r="N154742" s="9"/>
    </row>
    <row r="154743" spans="12:14" x14ac:dyDescent="0.25">
      <c r="L154743" s="9"/>
      <c r="M154743" s="9"/>
      <c r="N154743" s="9"/>
    </row>
    <row r="154744" spans="12:14" x14ac:dyDescent="0.25">
      <c r="L154744" s="9"/>
      <c r="M154744" s="9"/>
      <c r="N154744" s="9"/>
    </row>
    <row r="154745" spans="12:14" x14ac:dyDescent="0.25">
      <c r="L154745" s="9"/>
      <c r="M154745" s="9"/>
      <c r="N154745" s="9"/>
    </row>
    <row r="154746" spans="12:14" x14ac:dyDescent="0.25">
      <c r="L154746" s="9"/>
      <c r="M154746" s="9"/>
      <c r="N154746" s="9"/>
    </row>
    <row r="154747" spans="12:14" x14ac:dyDescent="0.25">
      <c r="L154747" s="9"/>
      <c r="M154747" s="9"/>
      <c r="N154747" s="9"/>
    </row>
    <row r="154748" spans="12:14" x14ac:dyDescent="0.25">
      <c r="L154748" s="9"/>
      <c r="M154748" s="9"/>
      <c r="N154748" s="9"/>
    </row>
    <row r="154749" spans="12:14" x14ac:dyDescent="0.25">
      <c r="L154749" s="9"/>
      <c r="M154749" s="9"/>
      <c r="N154749" s="9"/>
    </row>
    <row r="154750" spans="12:14" x14ac:dyDescent="0.25">
      <c r="L154750" s="9"/>
      <c r="M154750" s="9"/>
      <c r="N154750" s="9"/>
    </row>
    <row r="154751" spans="12:14" x14ac:dyDescent="0.25">
      <c r="L154751" s="9"/>
      <c r="M154751" s="9"/>
      <c r="N154751" s="9"/>
    </row>
    <row r="154752" spans="12:14" x14ac:dyDescent="0.25">
      <c r="L154752" s="9"/>
      <c r="M154752" s="9"/>
      <c r="N154752" s="9"/>
    </row>
    <row r="154753" spans="12:14" x14ac:dyDescent="0.25">
      <c r="L154753" s="9"/>
      <c r="M154753" s="9"/>
      <c r="N154753" s="9"/>
    </row>
    <row r="154754" spans="12:14" x14ac:dyDescent="0.25">
      <c r="L154754" s="9"/>
      <c r="M154754" s="9"/>
      <c r="N154754" s="9"/>
    </row>
    <row r="154755" spans="12:14" x14ac:dyDescent="0.25">
      <c r="L154755" s="9"/>
      <c r="M154755" s="9"/>
      <c r="N154755" s="9"/>
    </row>
    <row r="154756" spans="12:14" x14ac:dyDescent="0.25">
      <c r="L154756" s="9"/>
      <c r="M154756" s="9"/>
      <c r="N154756" s="9"/>
    </row>
    <row r="154757" spans="12:14" x14ac:dyDescent="0.25">
      <c r="L154757" s="9"/>
      <c r="M154757" s="9"/>
      <c r="N154757" s="9"/>
    </row>
    <row r="154758" spans="12:14" x14ac:dyDescent="0.25">
      <c r="L154758" s="9"/>
      <c r="M154758" s="9"/>
      <c r="N154758" s="9"/>
    </row>
    <row r="154759" spans="12:14" x14ac:dyDescent="0.25">
      <c r="L154759" s="9"/>
      <c r="M154759" s="9"/>
      <c r="N154759" s="9"/>
    </row>
    <row r="154760" spans="12:14" x14ac:dyDescent="0.25">
      <c r="L154760" s="9"/>
      <c r="M154760" s="9"/>
      <c r="N154760" s="9"/>
    </row>
    <row r="154761" spans="12:14" x14ac:dyDescent="0.25">
      <c r="L154761" s="9"/>
      <c r="M154761" s="9"/>
      <c r="N154761" s="9"/>
    </row>
    <row r="154762" spans="12:14" x14ac:dyDescent="0.25">
      <c r="L154762" s="9"/>
      <c r="M154762" s="9"/>
      <c r="N154762" s="9"/>
    </row>
    <row r="154763" spans="12:14" x14ac:dyDescent="0.25">
      <c r="L154763" s="9"/>
      <c r="M154763" s="9"/>
      <c r="N154763" s="9"/>
    </row>
    <row r="154764" spans="12:14" x14ac:dyDescent="0.25">
      <c r="L154764" s="9"/>
      <c r="M154764" s="9"/>
      <c r="N154764" s="9"/>
    </row>
    <row r="154765" spans="12:14" x14ac:dyDescent="0.25">
      <c r="L154765" s="9"/>
      <c r="M154765" s="9"/>
      <c r="N154765" s="9"/>
    </row>
    <row r="154766" spans="12:14" x14ac:dyDescent="0.25">
      <c r="L154766" s="9"/>
      <c r="M154766" s="9"/>
      <c r="N154766" s="9"/>
    </row>
    <row r="154767" spans="12:14" x14ac:dyDescent="0.25">
      <c r="L154767" s="9"/>
      <c r="M154767" s="9"/>
      <c r="N154767" s="9"/>
    </row>
    <row r="154768" spans="12:14" x14ac:dyDescent="0.25">
      <c r="L154768" s="9"/>
      <c r="M154768" s="9"/>
      <c r="N154768" s="9"/>
    </row>
    <row r="154769" spans="12:14" x14ac:dyDescent="0.25">
      <c r="L154769" s="9"/>
      <c r="M154769" s="9"/>
      <c r="N154769" s="9"/>
    </row>
    <row r="154770" spans="12:14" x14ac:dyDescent="0.25">
      <c r="L154770" s="9"/>
      <c r="M154770" s="9"/>
      <c r="N154770" s="9"/>
    </row>
    <row r="154771" spans="12:14" x14ac:dyDescent="0.25">
      <c r="L154771" s="9"/>
      <c r="M154771" s="9"/>
      <c r="N154771" s="9"/>
    </row>
    <row r="154772" spans="12:14" x14ac:dyDescent="0.25">
      <c r="L154772" s="9"/>
      <c r="M154772" s="9"/>
      <c r="N154772" s="9"/>
    </row>
    <row r="154773" spans="12:14" x14ac:dyDescent="0.25">
      <c r="L154773" s="9"/>
      <c r="M154773" s="9"/>
      <c r="N154773" s="9"/>
    </row>
    <row r="154774" spans="12:14" x14ac:dyDescent="0.25">
      <c r="L154774" s="9"/>
      <c r="M154774" s="9"/>
      <c r="N154774" s="9"/>
    </row>
    <row r="154775" spans="12:14" x14ac:dyDescent="0.25">
      <c r="L154775" s="9"/>
      <c r="M154775" s="9"/>
      <c r="N154775" s="9"/>
    </row>
    <row r="154776" spans="12:14" x14ac:dyDescent="0.25">
      <c r="L154776" s="9"/>
      <c r="M154776" s="9"/>
      <c r="N154776" s="9"/>
    </row>
    <row r="154777" spans="12:14" x14ac:dyDescent="0.25">
      <c r="L154777" s="9"/>
      <c r="M154777" s="9"/>
      <c r="N154777" s="9"/>
    </row>
    <row r="154778" spans="12:14" x14ac:dyDescent="0.25">
      <c r="L154778" s="9"/>
      <c r="M154778" s="9"/>
      <c r="N154778" s="9"/>
    </row>
    <row r="154779" spans="12:14" x14ac:dyDescent="0.25">
      <c r="L154779" s="9"/>
      <c r="M154779" s="9"/>
      <c r="N154779" s="9"/>
    </row>
    <row r="154780" spans="12:14" x14ac:dyDescent="0.25">
      <c r="L154780" s="9"/>
      <c r="M154780" s="9"/>
      <c r="N154780" s="9"/>
    </row>
    <row r="154781" spans="12:14" x14ac:dyDescent="0.25">
      <c r="L154781" s="9"/>
      <c r="M154781" s="9"/>
      <c r="N154781" s="9"/>
    </row>
    <row r="154782" spans="12:14" x14ac:dyDescent="0.25">
      <c r="L154782" s="9"/>
      <c r="M154782" s="9"/>
      <c r="N154782" s="9"/>
    </row>
    <row r="154783" spans="12:14" x14ac:dyDescent="0.25">
      <c r="L154783" s="9"/>
      <c r="M154783" s="9"/>
      <c r="N154783" s="9"/>
    </row>
    <row r="154784" spans="12:14" x14ac:dyDescent="0.25">
      <c r="L154784" s="9"/>
      <c r="M154784" s="9"/>
      <c r="N154784" s="9"/>
    </row>
    <row r="154785" spans="12:14" x14ac:dyDescent="0.25">
      <c r="L154785" s="9"/>
      <c r="M154785" s="9"/>
      <c r="N154785" s="9"/>
    </row>
    <row r="154786" spans="12:14" x14ac:dyDescent="0.25">
      <c r="L154786" s="9"/>
      <c r="M154786" s="9"/>
      <c r="N154786" s="9"/>
    </row>
    <row r="154787" spans="12:14" x14ac:dyDescent="0.25">
      <c r="L154787" s="9"/>
      <c r="M154787" s="9"/>
      <c r="N154787" s="9"/>
    </row>
    <row r="154788" spans="12:14" x14ac:dyDescent="0.25">
      <c r="L154788" s="9"/>
      <c r="M154788" s="9"/>
      <c r="N154788" s="9"/>
    </row>
    <row r="154789" spans="12:14" x14ac:dyDescent="0.25">
      <c r="L154789" s="9"/>
      <c r="M154789" s="9"/>
      <c r="N154789" s="9"/>
    </row>
    <row r="154790" spans="12:14" x14ac:dyDescent="0.25">
      <c r="L154790" s="9"/>
      <c r="M154790" s="9"/>
      <c r="N154790" s="9"/>
    </row>
    <row r="154791" spans="12:14" x14ac:dyDescent="0.25">
      <c r="L154791" s="9"/>
      <c r="M154791" s="9"/>
      <c r="N154791" s="9"/>
    </row>
    <row r="154792" spans="12:14" x14ac:dyDescent="0.25">
      <c r="L154792" s="9"/>
      <c r="M154792" s="9"/>
      <c r="N154792" s="9"/>
    </row>
    <row r="154793" spans="12:14" x14ac:dyDescent="0.25">
      <c r="L154793" s="9"/>
      <c r="M154793" s="9"/>
      <c r="N154793" s="9"/>
    </row>
    <row r="154794" spans="12:14" x14ac:dyDescent="0.25">
      <c r="L154794" s="9"/>
      <c r="M154794" s="9"/>
      <c r="N154794" s="9"/>
    </row>
    <row r="154795" spans="12:14" x14ac:dyDescent="0.25">
      <c r="L154795" s="9"/>
      <c r="M154795" s="9"/>
      <c r="N154795" s="9"/>
    </row>
    <row r="154796" spans="12:14" x14ac:dyDescent="0.25">
      <c r="L154796" s="9"/>
      <c r="M154796" s="9"/>
      <c r="N154796" s="9"/>
    </row>
    <row r="154797" spans="12:14" x14ac:dyDescent="0.25">
      <c r="L154797" s="9"/>
      <c r="M154797" s="9"/>
      <c r="N154797" s="9"/>
    </row>
    <row r="154798" spans="12:14" x14ac:dyDescent="0.25">
      <c r="L154798" s="9"/>
      <c r="M154798" s="9"/>
      <c r="N154798" s="9"/>
    </row>
    <row r="154799" spans="12:14" x14ac:dyDescent="0.25">
      <c r="L154799" s="9"/>
      <c r="M154799" s="9"/>
      <c r="N154799" s="9"/>
    </row>
    <row r="154800" spans="12:14" x14ac:dyDescent="0.25">
      <c r="L154800" s="9"/>
      <c r="M154800" s="9"/>
      <c r="N154800" s="9"/>
    </row>
    <row r="154801" spans="12:14" x14ac:dyDescent="0.25">
      <c r="L154801" s="9"/>
      <c r="M154801" s="9"/>
      <c r="N154801" s="9"/>
    </row>
    <row r="154802" spans="12:14" x14ac:dyDescent="0.25">
      <c r="L154802" s="9"/>
      <c r="M154802" s="9"/>
      <c r="N154802" s="9"/>
    </row>
    <row r="154803" spans="12:14" x14ac:dyDescent="0.25">
      <c r="L154803" s="9"/>
      <c r="M154803" s="9"/>
      <c r="N154803" s="9"/>
    </row>
    <row r="154804" spans="12:14" x14ac:dyDescent="0.25">
      <c r="L154804" s="9"/>
      <c r="M154804" s="9"/>
      <c r="N154804" s="9"/>
    </row>
    <row r="154805" spans="12:14" x14ac:dyDescent="0.25">
      <c r="L154805" s="9"/>
      <c r="M154805" s="9"/>
      <c r="N154805" s="9"/>
    </row>
    <row r="154806" spans="12:14" x14ac:dyDescent="0.25">
      <c r="L154806" s="9"/>
      <c r="M154806" s="9"/>
      <c r="N154806" s="9"/>
    </row>
    <row r="154807" spans="12:14" x14ac:dyDescent="0.25">
      <c r="L154807" s="9"/>
      <c r="M154807" s="9"/>
      <c r="N154807" s="9"/>
    </row>
    <row r="154808" spans="12:14" x14ac:dyDescent="0.25">
      <c r="L154808" s="9"/>
      <c r="M154808" s="9"/>
      <c r="N154808" s="9"/>
    </row>
    <row r="154809" spans="12:14" x14ac:dyDescent="0.25">
      <c r="L154809" s="9"/>
      <c r="M154809" s="9"/>
      <c r="N154809" s="9"/>
    </row>
    <row r="154810" spans="12:14" x14ac:dyDescent="0.25">
      <c r="L154810" s="9"/>
      <c r="M154810" s="9"/>
      <c r="N154810" s="9"/>
    </row>
    <row r="154811" spans="12:14" x14ac:dyDescent="0.25">
      <c r="L154811" s="9"/>
      <c r="M154811" s="9"/>
      <c r="N154811" s="9"/>
    </row>
    <row r="154812" spans="12:14" x14ac:dyDescent="0.25">
      <c r="L154812" s="9"/>
      <c r="M154812" s="9"/>
      <c r="N154812" s="9"/>
    </row>
    <row r="154813" spans="12:14" x14ac:dyDescent="0.25">
      <c r="L154813" s="9"/>
      <c r="M154813" s="9"/>
      <c r="N154813" s="9"/>
    </row>
    <row r="154814" spans="12:14" x14ac:dyDescent="0.25">
      <c r="L154814" s="9"/>
      <c r="M154814" s="9"/>
      <c r="N154814" s="9"/>
    </row>
    <row r="154815" spans="12:14" x14ac:dyDescent="0.25">
      <c r="L154815" s="9"/>
      <c r="M154815" s="9"/>
      <c r="N154815" s="9"/>
    </row>
    <row r="154816" spans="12:14" x14ac:dyDescent="0.25">
      <c r="L154816" s="9"/>
      <c r="M154816" s="9"/>
      <c r="N154816" s="9"/>
    </row>
    <row r="154817" spans="12:14" x14ac:dyDescent="0.25">
      <c r="L154817" s="9"/>
      <c r="M154817" s="9"/>
      <c r="N154817" s="9"/>
    </row>
    <row r="154818" spans="12:14" x14ac:dyDescent="0.25">
      <c r="L154818" s="9"/>
      <c r="M154818" s="9"/>
      <c r="N154818" s="9"/>
    </row>
    <row r="154819" spans="12:14" x14ac:dyDescent="0.25">
      <c r="L154819" s="9"/>
      <c r="M154819" s="9"/>
      <c r="N154819" s="9"/>
    </row>
    <row r="154820" spans="12:14" x14ac:dyDescent="0.25">
      <c r="L154820" s="9"/>
      <c r="M154820" s="9"/>
      <c r="N154820" s="9"/>
    </row>
    <row r="154821" spans="12:14" x14ac:dyDescent="0.25">
      <c r="L154821" s="9"/>
      <c r="M154821" s="9"/>
      <c r="N154821" s="9"/>
    </row>
    <row r="154822" spans="12:14" x14ac:dyDescent="0.25">
      <c r="L154822" s="9"/>
      <c r="M154822" s="9"/>
      <c r="N154822" s="9"/>
    </row>
    <row r="154823" spans="12:14" x14ac:dyDescent="0.25">
      <c r="L154823" s="9"/>
      <c r="M154823" s="9"/>
      <c r="N154823" s="9"/>
    </row>
    <row r="154824" spans="12:14" x14ac:dyDescent="0.25">
      <c r="L154824" s="9"/>
      <c r="M154824" s="9"/>
      <c r="N154824" s="9"/>
    </row>
    <row r="154825" spans="12:14" x14ac:dyDescent="0.25">
      <c r="L154825" s="9"/>
      <c r="M154825" s="9"/>
      <c r="N154825" s="9"/>
    </row>
    <row r="154826" spans="12:14" x14ac:dyDescent="0.25">
      <c r="L154826" s="9"/>
      <c r="M154826" s="9"/>
      <c r="N154826" s="9"/>
    </row>
    <row r="154827" spans="12:14" x14ac:dyDescent="0.25">
      <c r="L154827" s="9"/>
      <c r="M154827" s="9"/>
      <c r="N154827" s="9"/>
    </row>
    <row r="154828" spans="12:14" x14ac:dyDescent="0.25">
      <c r="L154828" s="9"/>
      <c r="M154828" s="9"/>
      <c r="N154828" s="9"/>
    </row>
    <row r="154829" spans="12:14" x14ac:dyDescent="0.25">
      <c r="L154829" s="9"/>
      <c r="M154829" s="9"/>
      <c r="N154829" s="9"/>
    </row>
    <row r="154830" spans="12:14" x14ac:dyDescent="0.25">
      <c r="L154830" s="9"/>
      <c r="M154830" s="9"/>
      <c r="N154830" s="9"/>
    </row>
    <row r="154831" spans="12:14" x14ac:dyDescent="0.25">
      <c r="L154831" s="9"/>
      <c r="M154831" s="9"/>
      <c r="N154831" s="9"/>
    </row>
    <row r="154832" spans="12:14" x14ac:dyDescent="0.25">
      <c r="L154832" s="9"/>
      <c r="M154832" s="9"/>
      <c r="N154832" s="9"/>
    </row>
    <row r="154833" spans="12:14" x14ac:dyDescent="0.25">
      <c r="L154833" s="9"/>
      <c r="M154833" s="9"/>
      <c r="N154833" s="9"/>
    </row>
    <row r="154834" spans="12:14" x14ac:dyDescent="0.25">
      <c r="L154834" s="9"/>
      <c r="M154834" s="9"/>
      <c r="N154834" s="9"/>
    </row>
    <row r="154835" spans="12:14" x14ac:dyDescent="0.25">
      <c r="L154835" s="9"/>
      <c r="M154835" s="9"/>
      <c r="N154835" s="9"/>
    </row>
    <row r="154836" spans="12:14" x14ac:dyDescent="0.25">
      <c r="L154836" s="9"/>
      <c r="M154836" s="9"/>
      <c r="N154836" s="9"/>
    </row>
    <row r="154837" spans="12:14" x14ac:dyDescent="0.25">
      <c r="L154837" s="9"/>
      <c r="M154837" s="9"/>
      <c r="N154837" s="9"/>
    </row>
    <row r="154838" spans="12:14" x14ac:dyDescent="0.25">
      <c r="L154838" s="9"/>
      <c r="M154838" s="9"/>
      <c r="N154838" s="9"/>
    </row>
    <row r="154839" spans="12:14" x14ac:dyDescent="0.25">
      <c r="L154839" s="9"/>
      <c r="M154839" s="9"/>
      <c r="N154839" s="9"/>
    </row>
    <row r="154840" spans="12:14" x14ac:dyDescent="0.25">
      <c r="L154840" s="9"/>
      <c r="M154840" s="9"/>
      <c r="N154840" s="9"/>
    </row>
    <row r="154841" spans="12:14" x14ac:dyDescent="0.25">
      <c r="L154841" s="9"/>
      <c r="M154841" s="9"/>
      <c r="N154841" s="9"/>
    </row>
    <row r="154842" spans="12:14" x14ac:dyDescent="0.25">
      <c r="L154842" s="9"/>
      <c r="M154842" s="9"/>
      <c r="N154842" s="9"/>
    </row>
    <row r="154843" spans="12:14" x14ac:dyDescent="0.25">
      <c r="L154843" s="9"/>
      <c r="M154843" s="9"/>
      <c r="N154843" s="9"/>
    </row>
    <row r="154844" spans="12:14" x14ac:dyDescent="0.25">
      <c r="L154844" s="9"/>
      <c r="M154844" s="9"/>
      <c r="N154844" s="9"/>
    </row>
    <row r="154845" spans="12:14" x14ac:dyDescent="0.25">
      <c r="L154845" s="9"/>
      <c r="M154845" s="9"/>
      <c r="N154845" s="9"/>
    </row>
    <row r="154846" spans="12:14" x14ac:dyDescent="0.25">
      <c r="L154846" s="9"/>
      <c r="M154846" s="9"/>
      <c r="N154846" s="9"/>
    </row>
    <row r="154847" spans="12:14" x14ac:dyDescent="0.25">
      <c r="L154847" s="9"/>
      <c r="M154847" s="9"/>
      <c r="N154847" s="9"/>
    </row>
    <row r="154848" spans="12:14" x14ac:dyDescent="0.25">
      <c r="L154848" s="9"/>
      <c r="M154848" s="9"/>
      <c r="N154848" s="9"/>
    </row>
    <row r="154849" spans="12:14" x14ac:dyDescent="0.25">
      <c r="L154849" s="9"/>
      <c r="M154849" s="9"/>
      <c r="N154849" s="9"/>
    </row>
    <row r="154850" spans="12:14" x14ac:dyDescent="0.25">
      <c r="L154850" s="9"/>
      <c r="M154850" s="9"/>
      <c r="N154850" s="9"/>
    </row>
    <row r="154851" spans="12:14" x14ac:dyDescent="0.25">
      <c r="L154851" s="9"/>
      <c r="M154851" s="9"/>
      <c r="N154851" s="9"/>
    </row>
    <row r="154852" spans="12:14" x14ac:dyDescent="0.25">
      <c r="L154852" s="9"/>
      <c r="M154852" s="9"/>
      <c r="N154852" s="9"/>
    </row>
    <row r="154853" spans="12:14" x14ac:dyDescent="0.25">
      <c r="L154853" s="9"/>
      <c r="M154853" s="9"/>
      <c r="N154853" s="9"/>
    </row>
    <row r="154854" spans="12:14" x14ac:dyDescent="0.25">
      <c r="L154854" s="9"/>
      <c r="M154854" s="9"/>
      <c r="N154854" s="9"/>
    </row>
    <row r="154855" spans="12:14" x14ac:dyDescent="0.25">
      <c r="L154855" s="9"/>
      <c r="M154855" s="9"/>
      <c r="N154855" s="9"/>
    </row>
    <row r="154856" spans="12:14" x14ac:dyDescent="0.25">
      <c r="L154856" s="9"/>
      <c r="M154856" s="9"/>
      <c r="N154856" s="9"/>
    </row>
    <row r="154857" spans="12:14" x14ac:dyDescent="0.25">
      <c r="L154857" s="9"/>
      <c r="M154857" s="9"/>
      <c r="N154857" s="9"/>
    </row>
    <row r="154858" spans="12:14" x14ac:dyDescent="0.25">
      <c r="L154858" s="9"/>
      <c r="M154858" s="9"/>
      <c r="N154858" s="9"/>
    </row>
    <row r="154859" spans="12:14" x14ac:dyDescent="0.25">
      <c r="L154859" s="9"/>
      <c r="M154859" s="9"/>
      <c r="N154859" s="9"/>
    </row>
    <row r="154860" spans="12:14" x14ac:dyDescent="0.25">
      <c r="L154860" s="9"/>
      <c r="M154860" s="9"/>
      <c r="N154860" s="9"/>
    </row>
    <row r="154861" spans="12:14" x14ac:dyDescent="0.25">
      <c r="L154861" s="9"/>
      <c r="M154861" s="9"/>
      <c r="N154861" s="9"/>
    </row>
    <row r="154862" spans="12:14" x14ac:dyDescent="0.25">
      <c r="L154862" s="9"/>
      <c r="M154862" s="9"/>
      <c r="N154862" s="9"/>
    </row>
    <row r="154863" spans="12:14" x14ac:dyDescent="0.25">
      <c r="L154863" s="9"/>
      <c r="M154863" s="9"/>
      <c r="N154863" s="9"/>
    </row>
    <row r="154864" spans="12:14" x14ac:dyDescent="0.25">
      <c r="L154864" s="9"/>
      <c r="M154864" s="9"/>
      <c r="N154864" s="9"/>
    </row>
    <row r="154865" spans="12:14" x14ac:dyDescent="0.25">
      <c r="L154865" s="9"/>
      <c r="M154865" s="9"/>
      <c r="N154865" s="9"/>
    </row>
    <row r="154866" spans="12:14" x14ac:dyDescent="0.25">
      <c r="L154866" s="9"/>
      <c r="M154866" s="9"/>
      <c r="N154866" s="9"/>
    </row>
    <row r="154867" spans="12:14" x14ac:dyDescent="0.25">
      <c r="L154867" s="9"/>
      <c r="M154867" s="9"/>
      <c r="N154867" s="9"/>
    </row>
    <row r="154868" spans="12:14" x14ac:dyDescent="0.25">
      <c r="L154868" s="9"/>
      <c r="M154868" s="9"/>
      <c r="N154868" s="9"/>
    </row>
    <row r="154869" spans="12:14" x14ac:dyDescent="0.25">
      <c r="L154869" s="9"/>
      <c r="M154869" s="9"/>
      <c r="N154869" s="9"/>
    </row>
    <row r="154870" spans="12:14" x14ac:dyDescent="0.25">
      <c r="L154870" s="9"/>
      <c r="M154870" s="9"/>
      <c r="N154870" s="9"/>
    </row>
    <row r="154871" spans="12:14" x14ac:dyDescent="0.25">
      <c r="L154871" s="9"/>
      <c r="M154871" s="9"/>
      <c r="N154871" s="9"/>
    </row>
    <row r="154872" spans="12:14" x14ac:dyDescent="0.25">
      <c r="L154872" s="9"/>
      <c r="M154872" s="9"/>
      <c r="N154872" s="9"/>
    </row>
    <row r="154873" spans="12:14" x14ac:dyDescent="0.25">
      <c r="L154873" s="9"/>
      <c r="M154873" s="9"/>
      <c r="N154873" s="9"/>
    </row>
    <row r="154874" spans="12:14" x14ac:dyDescent="0.25">
      <c r="L154874" s="9"/>
      <c r="M154874" s="9"/>
      <c r="N154874" s="9"/>
    </row>
    <row r="154875" spans="12:14" x14ac:dyDescent="0.25">
      <c r="L154875" s="9"/>
      <c r="M154875" s="9"/>
      <c r="N154875" s="9"/>
    </row>
    <row r="154876" spans="12:14" x14ac:dyDescent="0.25">
      <c r="L154876" s="9"/>
      <c r="M154876" s="9"/>
      <c r="N154876" s="9"/>
    </row>
    <row r="154877" spans="12:14" x14ac:dyDescent="0.25">
      <c r="L154877" s="9"/>
      <c r="M154877" s="9"/>
      <c r="N154877" s="9"/>
    </row>
    <row r="154878" spans="12:14" x14ac:dyDescent="0.25">
      <c r="L154878" s="9"/>
      <c r="M154878" s="9"/>
      <c r="N154878" s="9"/>
    </row>
    <row r="154879" spans="12:14" x14ac:dyDescent="0.25">
      <c r="L154879" s="9"/>
      <c r="M154879" s="9"/>
      <c r="N154879" s="9"/>
    </row>
    <row r="154880" spans="12:14" x14ac:dyDescent="0.25">
      <c r="L154880" s="9"/>
      <c r="M154880" s="9"/>
      <c r="N154880" s="9"/>
    </row>
    <row r="154881" spans="12:14" x14ac:dyDescent="0.25">
      <c r="L154881" s="9"/>
      <c r="M154881" s="9"/>
      <c r="N154881" s="9"/>
    </row>
    <row r="154882" spans="12:14" x14ac:dyDescent="0.25">
      <c r="L154882" s="9"/>
      <c r="M154882" s="9"/>
      <c r="N154882" s="9"/>
    </row>
    <row r="154883" spans="12:14" x14ac:dyDescent="0.25">
      <c r="L154883" s="9"/>
      <c r="M154883" s="9"/>
      <c r="N154883" s="9"/>
    </row>
    <row r="154884" spans="12:14" x14ac:dyDescent="0.25">
      <c r="L154884" s="9"/>
      <c r="M154884" s="9"/>
      <c r="N154884" s="9"/>
    </row>
    <row r="154885" spans="12:14" x14ac:dyDescent="0.25">
      <c r="L154885" s="9"/>
      <c r="M154885" s="9"/>
      <c r="N154885" s="9"/>
    </row>
    <row r="154886" spans="12:14" x14ac:dyDescent="0.25">
      <c r="L154886" s="9"/>
      <c r="M154886" s="9"/>
      <c r="N154886" s="9"/>
    </row>
    <row r="154887" spans="12:14" x14ac:dyDescent="0.25">
      <c r="L154887" s="9"/>
      <c r="M154887" s="9"/>
      <c r="N154887" s="9"/>
    </row>
    <row r="154888" spans="12:14" x14ac:dyDescent="0.25">
      <c r="L154888" s="9"/>
      <c r="M154888" s="9"/>
      <c r="N154888" s="9"/>
    </row>
    <row r="154889" spans="12:14" x14ac:dyDescent="0.25">
      <c r="L154889" s="9"/>
      <c r="M154889" s="9"/>
      <c r="N154889" s="9"/>
    </row>
    <row r="154890" spans="12:14" x14ac:dyDescent="0.25">
      <c r="L154890" s="9"/>
      <c r="M154890" s="9"/>
      <c r="N154890" s="9"/>
    </row>
    <row r="154891" spans="12:14" x14ac:dyDescent="0.25">
      <c r="L154891" s="9"/>
      <c r="M154891" s="9"/>
      <c r="N154891" s="9"/>
    </row>
    <row r="154892" spans="12:14" x14ac:dyDescent="0.25">
      <c r="L154892" s="9"/>
      <c r="M154892" s="9"/>
      <c r="N154892" s="9"/>
    </row>
    <row r="154893" spans="12:14" x14ac:dyDescent="0.25">
      <c r="L154893" s="9"/>
      <c r="M154893" s="9"/>
      <c r="N154893" s="9"/>
    </row>
    <row r="154894" spans="12:14" x14ac:dyDescent="0.25">
      <c r="L154894" s="9"/>
      <c r="M154894" s="9"/>
      <c r="N154894" s="9"/>
    </row>
    <row r="154895" spans="12:14" x14ac:dyDescent="0.25">
      <c r="L154895" s="9"/>
      <c r="M154895" s="9"/>
      <c r="N154895" s="9"/>
    </row>
    <row r="154896" spans="12:14" x14ac:dyDescent="0.25">
      <c r="L154896" s="9"/>
      <c r="M154896" s="9"/>
      <c r="N154896" s="9"/>
    </row>
    <row r="154897" spans="12:14" x14ac:dyDescent="0.25">
      <c r="L154897" s="9"/>
      <c r="M154897" s="9"/>
      <c r="N154897" s="9"/>
    </row>
    <row r="154898" spans="12:14" x14ac:dyDescent="0.25">
      <c r="L154898" s="9"/>
      <c r="M154898" s="9"/>
      <c r="N154898" s="9"/>
    </row>
    <row r="154899" spans="12:14" x14ac:dyDescent="0.25">
      <c r="L154899" s="9"/>
      <c r="M154899" s="9"/>
      <c r="N154899" s="9"/>
    </row>
    <row r="154900" spans="12:14" x14ac:dyDescent="0.25">
      <c r="L154900" s="9"/>
      <c r="M154900" s="9"/>
      <c r="N154900" s="9"/>
    </row>
    <row r="154901" spans="12:14" x14ac:dyDescent="0.25">
      <c r="L154901" s="9"/>
      <c r="M154901" s="9"/>
      <c r="N154901" s="9"/>
    </row>
    <row r="154902" spans="12:14" x14ac:dyDescent="0.25">
      <c r="L154902" s="9"/>
      <c r="M154902" s="9"/>
      <c r="N154902" s="9"/>
    </row>
    <row r="154903" spans="12:14" x14ac:dyDescent="0.25">
      <c r="L154903" s="9"/>
      <c r="M154903" s="9"/>
      <c r="N154903" s="9"/>
    </row>
    <row r="154904" spans="12:14" x14ac:dyDescent="0.25">
      <c r="L154904" s="9"/>
      <c r="M154904" s="9"/>
      <c r="N154904" s="9"/>
    </row>
    <row r="154905" spans="12:14" x14ac:dyDescent="0.25">
      <c r="L154905" s="9"/>
      <c r="M154905" s="9"/>
      <c r="N154905" s="9"/>
    </row>
    <row r="154906" spans="12:14" x14ac:dyDescent="0.25">
      <c r="L154906" s="9"/>
      <c r="M154906" s="9"/>
      <c r="N154906" s="9"/>
    </row>
    <row r="154907" spans="12:14" x14ac:dyDescent="0.25">
      <c r="L154907" s="9"/>
      <c r="M154907" s="9"/>
      <c r="N154907" s="9"/>
    </row>
    <row r="154908" spans="12:14" x14ac:dyDescent="0.25">
      <c r="L154908" s="9"/>
      <c r="M154908" s="9"/>
      <c r="N154908" s="9"/>
    </row>
    <row r="154909" spans="12:14" x14ac:dyDescent="0.25">
      <c r="L154909" s="9"/>
      <c r="M154909" s="9"/>
      <c r="N154909" s="9"/>
    </row>
    <row r="154910" spans="12:14" x14ac:dyDescent="0.25">
      <c r="L154910" s="9"/>
      <c r="M154910" s="9"/>
      <c r="N154910" s="9"/>
    </row>
    <row r="154911" spans="12:14" x14ac:dyDescent="0.25">
      <c r="L154911" s="9"/>
      <c r="M154911" s="9"/>
      <c r="N154911" s="9"/>
    </row>
    <row r="154912" spans="12:14" x14ac:dyDescent="0.25">
      <c r="L154912" s="9"/>
      <c r="M154912" s="9"/>
      <c r="N154912" s="9"/>
    </row>
    <row r="154913" spans="12:14" x14ac:dyDescent="0.25">
      <c r="L154913" s="9"/>
      <c r="M154913" s="9"/>
      <c r="N154913" s="9"/>
    </row>
    <row r="154914" spans="12:14" x14ac:dyDescent="0.25">
      <c r="L154914" s="9"/>
      <c r="M154914" s="9"/>
      <c r="N154914" s="9"/>
    </row>
    <row r="154915" spans="12:14" x14ac:dyDescent="0.25">
      <c r="L154915" s="9"/>
      <c r="M154915" s="9"/>
      <c r="N154915" s="9"/>
    </row>
    <row r="154916" spans="12:14" x14ac:dyDescent="0.25">
      <c r="L154916" s="9"/>
      <c r="M154916" s="9"/>
      <c r="N154916" s="9"/>
    </row>
    <row r="154917" spans="12:14" x14ac:dyDescent="0.25">
      <c r="L154917" s="9"/>
      <c r="M154917" s="9"/>
      <c r="N154917" s="9"/>
    </row>
    <row r="154918" spans="12:14" x14ac:dyDescent="0.25">
      <c r="L154918" s="9"/>
      <c r="M154918" s="9"/>
      <c r="N154918" s="9"/>
    </row>
    <row r="154919" spans="12:14" x14ac:dyDescent="0.25">
      <c r="L154919" s="9"/>
      <c r="M154919" s="9"/>
      <c r="N154919" s="9"/>
    </row>
    <row r="154920" spans="12:14" x14ac:dyDescent="0.25">
      <c r="L154920" s="9"/>
      <c r="M154920" s="9"/>
      <c r="N154920" s="9"/>
    </row>
    <row r="154921" spans="12:14" x14ac:dyDescent="0.25">
      <c r="L154921" s="9"/>
      <c r="M154921" s="9"/>
      <c r="N154921" s="9"/>
    </row>
    <row r="154922" spans="12:14" x14ac:dyDescent="0.25">
      <c r="L154922" s="9"/>
      <c r="M154922" s="9"/>
      <c r="N154922" s="9"/>
    </row>
    <row r="154923" spans="12:14" x14ac:dyDescent="0.25">
      <c r="L154923" s="9"/>
      <c r="M154923" s="9"/>
      <c r="N154923" s="9"/>
    </row>
    <row r="154924" spans="12:14" x14ac:dyDescent="0.25">
      <c r="L154924" s="9"/>
      <c r="M154924" s="9"/>
      <c r="N154924" s="9"/>
    </row>
    <row r="154925" spans="12:14" x14ac:dyDescent="0.25">
      <c r="L154925" s="9"/>
      <c r="M154925" s="9"/>
      <c r="N154925" s="9"/>
    </row>
    <row r="154926" spans="12:14" x14ac:dyDescent="0.25">
      <c r="L154926" s="9"/>
      <c r="M154926" s="9"/>
      <c r="N154926" s="9"/>
    </row>
    <row r="154927" spans="12:14" x14ac:dyDescent="0.25">
      <c r="L154927" s="9"/>
      <c r="M154927" s="9"/>
      <c r="N154927" s="9"/>
    </row>
    <row r="154928" spans="12:14" x14ac:dyDescent="0.25">
      <c r="L154928" s="9"/>
      <c r="M154928" s="9"/>
      <c r="N154928" s="9"/>
    </row>
    <row r="154929" spans="12:14" x14ac:dyDescent="0.25">
      <c r="L154929" s="9"/>
      <c r="M154929" s="9"/>
      <c r="N154929" s="9"/>
    </row>
    <row r="154930" spans="12:14" x14ac:dyDescent="0.25">
      <c r="L154930" s="9"/>
      <c r="M154930" s="9"/>
      <c r="N154930" s="9"/>
    </row>
    <row r="154931" spans="12:14" x14ac:dyDescent="0.25">
      <c r="L154931" s="9"/>
      <c r="M154931" s="9"/>
      <c r="N154931" s="9"/>
    </row>
    <row r="154932" spans="12:14" x14ac:dyDescent="0.25">
      <c r="L154932" s="9"/>
      <c r="M154932" s="9"/>
      <c r="N154932" s="9"/>
    </row>
    <row r="154933" spans="12:14" x14ac:dyDescent="0.25">
      <c r="L154933" s="9"/>
      <c r="M154933" s="9"/>
      <c r="N154933" s="9"/>
    </row>
    <row r="154934" spans="12:14" x14ac:dyDescent="0.25">
      <c r="L154934" s="9"/>
      <c r="M154934" s="9"/>
      <c r="N154934" s="9"/>
    </row>
    <row r="154935" spans="12:14" x14ac:dyDescent="0.25">
      <c r="L154935" s="9"/>
      <c r="M154935" s="9"/>
      <c r="N154935" s="9"/>
    </row>
    <row r="154936" spans="12:14" x14ac:dyDescent="0.25">
      <c r="L154936" s="9"/>
      <c r="M154936" s="9"/>
      <c r="N154936" s="9"/>
    </row>
    <row r="154937" spans="12:14" x14ac:dyDescent="0.25">
      <c r="L154937" s="9"/>
      <c r="M154937" s="9"/>
      <c r="N154937" s="9"/>
    </row>
    <row r="154938" spans="12:14" x14ac:dyDescent="0.25">
      <c r="L154938" s="9"/>
      <c r="M154938" s="9"/>
      <c r="N154938" s="9"/>
    </row>
    <row r="154939" spans="12:14" x14ac:dyDescent="0.25">
      <c r="L154939" s="9"/>
      <c r="M154939" s="9"/>
      <c r="N154939" s="9"/>
    </row>
    <row r="154940" spans="12:14" x14ac:dyDescent="0.25">
      <c r="L154940" s="9"/>
      <c r="M154940" s="9"/>
      <c r="N154940" s="9"/>
    </row>
    <row r="154941" spans="12:14" x14ac:dyDescent="0.25">
      <c r="L154941" s="9"/>
      <c r="M154941" s="9"/>
      <c r="N154941" s="9"/>
    </row>
    <row r="154942" spans="12:14" x14ac:dyDescent="0.25">
      <c r="L154942" s="9"/>
      <c r="M154942" s="9"/>
      <c r="N154942" s="9"/>
    </row>
    <row r="154943" spans="12:14" x14ac:dyDescent="0.25">
      <c r="L154943" s="9"/>
      <c r="M154943" s="9"/>
      <c r="N154943" s="9"/>
    </row>
    <row r="154944" spans="12:14" x14ac:dyDescent="0.25">
      <c r="L154944" s="9"/>
      <c r="M154944" s="9"/>
      <c r="N154944" s="9"/>
    </row>
    <row r="154945" spans="12:14" x14ac:dyDescent="0.25">
      <c r="L154945" s="9"/>
      <c r="M154945" s="9"/>
      <c r="N154945" s="9"/>
    </row>
    <row r="154946" spans="12:14" x14ac:dyDescent="0.25">
      <c r="L154946" s="9"/>
      <c r="M154946" s="9"/>
      <c r="N154946" s="9"/>
    </row>
    <row r="154947" spans="12:14" x14ac:dyDescent="0.25">
      <c r="L154947" s="9"/>
      <c r="M154947" s="9"/>
      <c r="N154947" s="9"/>
    </row>
    <row r="154948" spans="12:14" x14ac:dyDescent="0.25">
      <c r="L154948" s="9"/>
      <c r="M154948" s="9"/>
      <c r="N154948" s="9"/>
    </row>
    <row r="154949" spans="12:14" x14ac:dyDescent="0.25">
      <c r="L154949" s="9"/>
      <c r="M154949" s="9"/>
      <c r="N154949" s="9"/>
    </row>
    <row r="154950" spans="12:14" x14ac:dyDescent="0.25">
      <c r="L154950" s="9"/>
      <c r="M154950" s="9"/>
      <c r="N154950" s="9"/>
    </row>
    <row r="154951" spans="12:14" x14ac:dyDescent="0.25">
      <c r="L154951" s="9"/>
      <c r="M154951" s="9"/>
      <c r="N154951" s="9"/>
    </row>
    <row r="154952" spans="12:14" x14ac:dyDescent="0.25">
      <c r="L154952" s="9"/>
      <c r="M154952" s="9"/>
      <c r="N154952" s="9"/>
    </row>
    <row r="154953" spans="12:14" x14ac:dyDescent="0.25">
      <c r="L154953" s="9"/>
      <c r="M154953" s="9"/>
      <c r="N154953" s="9"/>
    </row>
    <row r="154954" spans="12:14" x14ac:dyDescent="0.25">
      <c r="L154954" s="9"/>
      <c r="M154954" s="9"/>
      <c r="N154954" s="9"/>
    </row>
    <row r="154955" spans="12:14" x14ac:dyDescent="0.25">
      <c r="L154955" s="9"/>
      <c r="M154955" s="9"/>
      <c r="N154955" s="9"/>
    </row>
    <row r="154956" spans="12:14" x14ac:dyDescent="0.25">
      <c r="L154956" s="9"/>
      <c r="M154956" s="9"/>
      <c r="N154956" s="9"/>
    </row>
    <row r="154957" spans="12:14" x14ac:dyDescent="0.25">
      <c r="L154957" s="9"/>
      <c r="M154957" s="9"/>
      <c r="N154957" s="9"/>
    </row>
    <row r="154958" spans="12:14" x14ac:dyDescent="0.25">
      <c r="L154958" s="9"/>
      <c r="M154958" s="9"/>
      <c r="N154958" s="9"/>
    </row>
    <row r="154959" spans="12:14" x14ac:dyDescent="0.25">
      <c r="L154959" s="9"/>
      <c r="M154959" s="9"/>
      <c r="N154959" s="9"/>
    </row>
    <row r="154960" spans="12:14" x14ac:dyDescent="0.25">
      <c r="L154960" s="9"/>
      <c r="M154960" s="9"/>
      <c r="N154960" s="9"/>
    </row>
    <row r="154961" spans="12:14" x14ac:dyDescent="0.25">
      <c r="L154961" s="9"/>
      <c r="M154961" s="9"/>
      <c r="N154961" s="9"/>
    </row>
    <row r="154962" spans="12:14" x14ac:dyDescent="0.25">
      <c r="L154962" s="9"/>
      <c r="M154962" s="9"/>
      <c r="N154962" s="9"/>
    </row>
    <row r="154963" spans="12:14" x14ac:dyDescent="0.25">
      <c r="L154963" s="9"/>
      <c r="M154963" s="9"/>
      <c r="N154963" s="9"/>
    </row>
    <row r="154964" spans="12:14" x14ac:dyDescent="0.25">
      <c r="L154964" s="9"/>
      <c r="M154964" s="9"/>
      <c r="N154964" s="9"/>
    </row>
    <row r="154965" spans="12:14" x14ac:dyDescent="0.25">
      <c r="L154965" s="9"/>
      <c r="M154965" s="9"/>
      <c r="N154965" s="9"/>
    </row>
    <row r="154966" spans="12:14" x14ac:dyDescent="0.25">
      <c r="L154966" s="9"/>
      <c r="M154966" s="9"/>
      <c r="N154966" s="9"/>
    </row>
    <row r="154967" spans="12:14" x14ac:dyDescent="0.25">
      <c r="L154967" s="9"/>
      <c r="M154967" s="9"/>
      <c r="N154967" s="9"/>
    </row>
    <row r="154968" spans="12:14" x14ac:dyDescent="0.25">
      <c r="L154968" s="9"/>
      <c r="M154968" s="9"/>
      <c r="N154968" s="9"/>
    </row>
    <row r="154969" spans="12:14" x14ac:dyDescent="0.25">
      <c r="L154969" s="9"/>
      <c r="M154969" s="9"/>
      <c r="N154969" s="9"/>
    </row>
    <row r="154970" spans="12:14" x14ac:dyDescent="0.25">
      <c r="L154970" s="9"/>
      <c r="M154970" s="9"/>
      <c r="N154970" s="9"/>
    </row>
    <row r="154971" spans="12:14" x14ac:dyDescent="0.25">
      <c r="L154971" s="9"/>
      <c r="M154971" s="9"/>
      <c r="N154971" s="9"/>
    </row>
    <row r="154972" spans="12:14" x14ac:dyDescent="0.25">
      <c r="L154972" s="9"/>
      <c r="M154972" s="9"/>
      <c r="N154972" s="9"/>
    </row>
    <row r="154973" spans="12:14" x14ac:dyDescent="0.25">
      <c r="L154973" s="9"/>
      <c r="M154973" s="9"/>
      <c r="N154973" s="9"/>
    </row>
    <row r="154974" spans="12:14" x14ac:dyDescent="0.25">
      <c r="L154974" s="9"/>
      <c r="M154974" s="9"/>
      <c r="N154974" s="9"/>
    </row>
    <row r="154975" spans="12:14" x14ac:dyDescent="0.25">
      <c r="L154975" s="9"/>
      <c r="M154975" s="9"/>
      <c r="N154975" s="9"/>
    </row>
    <row r="154976" spans="12:14" x14ac:dyDescent="0.25">
      <c r="L154976" s="9"/>
      <c r="M154976" s="9"/>
      <c r="N154976" s="9"/>
    </row>
    <row r="154977" spans="12:14" x14ac:dyDescent="0.25">
      <c r="L154977" s="9"/>
      <c r="M154977" s="9"/>
      <c r="N154977" s="9"/>
    </row>
    <row r="154978" spans="12:14" x14ac:dyDescent="0.25">
      <c r="L154978" s="9"/>
      <c r="M154978" s="9"/>
      <c r="N154978" s="9"/>
    </row>
    <row r="154979" spans="12:14" x14ac:dyDescent="0.25">
      <c r="L154979" s="9"/>
      <c r="M154979" s="9"/>
      <c r="N154979" s="9"/>
    </row>
    <row r="154980" spans="12:14" x14ac:dyDescent="0.25">
      <c r="L154980" s="9"/>
      <c r="M154980" s="9"/>
      <c r="N154980" s="9"/>
    </row>
    <row r="154981" spans="12:14" x14ac:dyDescent="0.25">
      <c r="L154981" s="9"/>
      <c r="M154981" s="9"/>
      <c r="N154981" s="9"/>
    </row>
    <row r="154982" spans="12:14" x14ac:dyDescent="0.25">
      <c r="L154982" s="9"/>
      <c r="M154982" s="9"/>
      <c r="N154982" s="9"/>
    </row>
    <row r="154983" spans="12:14" x14ac:dyDescent="0.25">
      <c r="L154983" s="9"/>
      <c r="M154983" s="9"/>
      <c r="N154983" s="9"/>
    </row>
    <row r="154984" spans="12:14" x14ac:dyDescent="0.25">
      <c r="L154984" s="9"/>
      <c r="M154984" s="9"/>
      <c r="N154984" s="9"/>
    </row>
    <row r="154985" spans="12:14" x14ac:dyDescent="0.25">
      <c r="L154985" s="9"/>
      <c r="M154985" s="9"/>
      <c r="N154985" s="9"/>
    </row>
    <row r="154986" spans="12:14" x14ac:dyDescent="0.25">
      <c r="L154986" s="9"/>
      <c r="M154986" s="9"/>
      <c r="N154986" s="9"/>
    </row>
    <row r="154987" spans="12:14" x14ac:dyDescent="0.25">
      <c r="L154987" s="9"/>
      <c r="M154987" s="9"/>
      <c r="N154987" s="9"/>
    </row>
    <row r="154988" spans="12:14" x14ac:dyDescent="0.25">
      <c r="L154988" s="9"/>
      <c r="M154988" s="9"/>
      <c r="N154988" s="9"/>
    </row>
    <row r="154989" spans="12:14" x14ac:dyDescent="0.25">
      <c r="L154989" s="9"/>
      <c r="M154989" s="9"/>
      <c r="N154989" s="9"/>
    </row>
    <row r="154990" spans="12:14" x14ac:dyDescent="0.25">
      <c r="L154990" s="9"/>
      <c r="M154990" s="9"/>
      <c r="N154990" s="9"/>
    </row>
    <row r="154991" spans="12:14" x14ac:dyDescent="0.25">
      <c r="L154991" s="9"/>
      <c r="M154991" s="9"/>
      <c r="N154991" s="9"/>
    </row>
    <row r="154992" spans="12:14" x14ac:dyDescent="0.25">
      <c r="L154992" s="9"/>
      <c r="M154992" s="9"/>
      <c r="N154992" s="9"/>
    </row>
    <row r="154993" spans="12:14" x14ac:dyDescent="0.25">
      <c r="L154993" s="9"/>
      <c r="M154993" s="9"/>
      <c r="N154993" s="9"/>
    </row>
    <row r="154994" spans="12:14" x14ac:dyDescent="0.25">
      <c r="L154994" s="9"/>
      <c r="M154994" s="9"/>
      <c r="N154994" s="9"/>
    </row>
    <row r="154995" spans="12:14" x14ac:dyDescent="0.25">
      <c r="L154995" s="9"/>
      <c r="M154995" s="9"/>
      <c r="N154995" s="9"/>
    </row>
    <row r="154996" spans="12:14" x14ac:dyDescent="0.25">
      <c r="L154996" s="9"/>
      <c r="M154996" s="9"/>
      <c r="N154996" s="9"/>
    </row>
    <row r="154997" spans="12:14" x14ac:dyDescent="0.25">
      <c r="L154997" s="9"/>
      <c r="M154997" s="9"/>
      <c r="N154997" s="9"/>
    </row>
    <row r="154998" spans="12:14" x14ac:dyDescent="0.25">
      <c r="L154998" s="9"/>
      <c r="M154998" s="9"/>
      <c r="N154998" s="9"/>
    </row>
    <row r="154999" spans="12:14" x14ac:dyDescent="0.25">
      <c r="L154999" s="9"/>
      <c r="M154999" s="9"/>
      <c r="N154999" s="9"/>
    </row>
    <row r="155000" spans="12:14" x14ac:dyDescent="0.25">
      <c r="L155000" s="9"/>
      <c r="M155000" s="9"/>
      <c r="N155000" s="9"/>
    </row>
    <row r="155001" spans="12:14" x14ac:dyDescent="0.25">
      <c r="L155001" s="9"/>
      <c r="M155001" s="9"/>
      <c r="N155001" s="9"/>
    </row>
    <row r="155002" spans="12:14" x14ac:dyDescent="0.25">
      <c r="L155002" s="9"/>
      <c r="M155002" s="9"/>
      <c r="N155002" s="9"/>
    </row>
    <row r="155003" spans="12:14" x14ac:dyDescent="0.25">
      <c r="L155003" s="9"/>
      <c r="M155003" s="9"/>
      <c r="N155003" s="9"/>
    </row>
    <row r="155004" spans="12:14" x14ac:dyDescent="0.25">
      <c r="L155004" s="9"/>
      <c r="M155004" s="9"/>
      <c r="N155004" s="9"/>
    </row>
    <row r="155005" spans="12:14" x14ac:dyDescent="0.25">
      <c r="L155005" s="9"/>
      <c r="M155005" s="9"/>
      <c r="N155005" s="9"/>
    </row>
    <row r="155006" spans="12:14" x14ac:dyDescent="0.25">
      <c r="L155006" s="9"/>
      <c r="M155006" s="9"/>
      <c r="N155006" s="9"/>
    </row>
    <row r="155007" spans="12:14" x14ac:dyDescent="0.25">
      <c r="L155007" s="9"/>
      <c r="M155007" s="9"/>
      <c r="N155007" s="9"/>
    </row>
    <row r="155008" spans="12:14" x14ac:dyDescent="0.25">
      <c r="L155008" s="9"/>
      <c r="M155008" s="9"/>
      <c r="N155008" s="9"/>
    </row>
    <row r="155009" spans="12:14" x14ac:dyDescent="0.25">
      <c r="L155009" s="9"/>
      <c r="M155009" s="9"/>
      <c r="N155009" s="9"/>
    </row>
    <row r="155010" spans="12:14" x14ac:dyDescent="0.25">
      <c r="L155010" s="9"/>
      <c r="M155010" s="9"/>
      <c r="N155010" s="9"/>
    </row>
    <row r="155011" spans="12:14" x14ac:dyDescent="0.25">
      <c r="L155011" s="9"/>
      <c r="M155011" s="9"/>
      <c r="N155011" s="9"/>
    </row>
    <row r="155012" spans="12:14" x14ac:dyDescent="0.25">
      <c r="L155012" s="9"/>
      <c r="M155012" s="9"/>
      <c r="N155012" s="9"/>
    </row>
    <row r="155013" spans="12:14" x14ac:dyDescent="0.25">
      <c r="L155013" s="9"/>
      <c r="M155013" s="9"/>
      <c r="N155013" s="9"/>
    </row>
    <row r="155014" spans="12:14" x14ac:dyDescent="0.25">
      <c r="L155014" s="9"/>
      <c r="M155014" s="9"/>
      <c r="N155014" s="9"/>
    </row>
    <row r="155015" spans="12:14" x14ac:dyDescent="0.25">
      <c r="L155015" s="9"/>
      <c r="M155015" s="9"/>
      <c r="N155015" s="9"/>
    </row>
    <row r="155016" spans="12:14" x14ac:dyDescent="0.25">
      <c r="L155016" s="9"/>
      <c r="M155016" s="9"/>
      <c r="N155016" s="9"/>
    </row>
    <row r="155017" spans="12:14" x14ac:dyDescent="0.25">
      <c r="L155017" s="9"/>
      <c r="M155017" s="9"/>
      <c r="N155017" s="9"/>
    </row>
    <row r="155018" spans="12:14" x14ac:dyDescent="0.25">
      <c r="L155018" s="9"/>
      <c r="M155018" s="9"/>
      <c r="N155018" s="9"/>
    </row>
    <row r="155019" spans="12:14" x14ac:dyDescent="0.25">
      <c r="L155019" s="9"/>
      <c r="M155019" s="9"/>
      <c r="N155019" s="9"/>
    </row>
    <row r="155020" spans="12:14" x14ac:dyDescent="0.25">
      <c r="L155020" s="9"/>
      <c r="M155020" s="9"/>
      <c r="N155020" s="9"/>
    </row>
    <row r="155021" spans="12:14" x14ac:dyDescent="0.25">
      <c r="L155021" s="9"/>
      <c r="M155021" s="9"/>
      <c r="N155021" s="9"/>
    </row>
    <row r="155022" spans="12:14" x14ac:dyDescent="0.25">
      <c r="L155022" s="9"/>
      <c r="M155022" s="9"/>
      <c r="N155022" s="9"/>
    </row>
    <row r="155023" spans="12:14" x14ac:dyDescent="0.25">
      <c r="L155023" s="9"/>
      <c r="M155023" s="9"/>
      <c r="N155023" s="9"/>
    </row>
    <row r="155024" spans="12:14" x14ac:dyDescent="0.25">
      <c r="L155024" s="9"/>
      <c r="M155024" s="9"/>
      <c r="N155024" s="9"/>
    </row>
    <row r="155025" spans="12:14" x14ac:dyDescent="0.25">
      <c r="L155025" s="9"/>
      <c r="M155025" s="9"/>
      <c r="N155025" s="9"/>
    </row>
    <row r="155026" spans="12:14" x14ac:dyDescent="0.25">
      <c r="L155026" s="9"/>
      <c r="M155026" s="9"/>
      <c r="N155026" s="9"/>
    </row>
    <row r="155027" spans="12:14" x14ac:dyDescent="0.25">
      <c r="L155027" s="9"/>
      <c r="M155027" s="9"/>
      <c r="N155027" s="9"/>
    </row>
    <row r="155028" spans="12:14" x14ac:dyDescent="0.25">
      <c r="L155028" s="9"/>
      <c r="M155028" s="9"/>
      <c r="N155028" s="9"/>
    </row>
    <row r="155029" spans="12:14" x14ac:dyDescent="0.25">
      <c r="L155029" s="9"/>
      <c r="M155029" s="9"/>
      <c r="N155029" s="9"/>
    </row>
    <row r="155030" spans="12:14" x14ac:dyDescent="0.25">
      <c r="L155030" s="9"/>
      <c r="M155030" s="9"/>
      <c r="N155030" s="9"/>
    </row>
    <row r="155031" spans="12:14" x14ac:dyDescent="0.25">
      <c r="L155031" s="9"/>
      <c r="M155031" s="9"/>
      <c r="N155031" s="9"/>
    </row>
    <row r="155032" spans="12:14" x14ac:dyDescent="0.25">
      <c r="L155032" s="9"/>
      <c r="M155032" s="9"/>
      <c r="N155032" s="9"/>
    </row>
    <row r="155033" spans="12:14" x14ac:dyDescent="0.25">
      <c r="L155033" s="9"/>
      <c r="M155033" s="9"/>
      <c r="N155033" s="9"/>
    </row>
    <row r="155034" spans="12:14" x14ac:dyDescent="0.25">
      <c r="L155034" s="9"/>
      <c r="M155034" s="9"/>
      <c r="N155034" s="9"/>
    </row>
    <row r="155035" spans="12:14" x14ac:dyDescent="0.25">
      <c r="L155035" s="9"/>
      <c r="M155035" s="9"/>
      <c r="N155035" s="9"/>
    </row>
    <row r="155036" spans="12:14" x14ac:dyDescent="0.25">
      <c r="L155036" s="9"/>
      <c r="M155036" s="9"/>
      <c r="N155036" s="9"/>
    </row>
    <row r="155037" spans="12:14" x14ac:dyDescent="0.25">
      <c r="L155037" s="9"/>
      <c r="M155037" s="9"/>
      <c r="N155037" s="9"/>
    </row>
    <row r="155038" spans="12:14" x14ac:dyDescent="0.25">
      <c r="L155038" s="9"/>
      <c r="M155038" s="9"/>
      <c r="N155038" s="9"/>
    </row>
    <row r="155039" spans="12:14" x14ac:dyDescent="0.25">
      <c r="L155039" s="9"/>
      <c r="M155039" s="9"/>
      <c r="N155039" s="9"/>
    </row>
    <row r="155040" spans="12:14" x14ac:dyDescent="0.25">
      <c r="L155040" s="9"/>
      <c r="M155040" s="9"/>
      <c r="N155040" s="9"/>
    </row>
    <row r="155041" spans="12:14" x14ac:dyDescent="0.25">
      <c r="L155041" s="9"/>
      <c r="M155041" s="9"/>
      <c r="N155041" s="9"/>
    </row>
    <row r="155042" spans="12:14" x14ac:dyDescent="0.25">
      <c r="L155042" s="9"/>
      <c r="M155042" s="9"/>
      <c r="N155042" s="9"/>
    </row>
    <row r="155043" spans="12:14" x14ac:dyDescent="0.25">
      <c r="L155043" s="9"/>
      <c r="M155043" s="9"/>
      <c r="N155043" s="9"/>
    </row>
    <row r="155044" spans="12:14" x14ac:dyDescent="0.25">
      <c r="L155044" s="9"/>
      <c r="M155044" s="9"/>
      <c r="N155044" s="9"/>
    </row>
    <row r="155045" spans="12:14" x14ac:dyDescent="0.25">
      <c r="L155045" s="9"/>
      <c r="M155045" s="9"/>
      <c r="N155045" s="9"/>
    </row>
    <row r="155046" spans="12:14" x14ac:dyDescent="0.25">
      <c r="L155046" s="9"/>
      <c r="M155046" s="9"/>
      <c r="N155046" s="9"/>
    </row>
    <row r="155047" spans="12:14" x14ac:dyDescent="0.25">
      <c r="L155047" s="9"/>
      <c r="M155047" s="9"/>
      <c r="N155047" s="9"/>
    </row>
    <row r="155048" spans="12:14" x14ac:dyDescent="0.25">
      <c r="L155048" s="9"/>
      <c r="M155048" s="9"/>
      <c r="N155048" s="9"/>
    </row>
    <row r="155049" spans="12:14" x14ac:dyDescent="0.25">
      <c r="L155049" s="9"/>
      <c r="M155049" s="9"/>
      <c r="N155049" s="9"/>
    </row>
    <row r="155050" spans="12:14" x14ac:dyDescent="0.25">
      <c r="L155050" s="9"/>
      <c r="M155050" s="9"/>
      <c r="N155050" s="9"/>
    </row>
    <row r="155051" spans="12:14" x14ac:dyDescent="0.25">
      <c r="L155051" s="9"/>
      <c r="M155051" s="9"/>
      <c r="N155051" s="9"/>
    </row>
    <row r="155052" spans="12:14" x14ac:dyDescent="0.25">
      <c r="L155052" s="9"/>
      <c r="M155052" s="9"/>
      <c r="N155052" s="9"/>
    </row>
    <row r="155053" spans="12:14" x14ac:dyDescent="0.25">
      <c r="L155053" s="9"/>
      <c r="M155053" s="9"/>
      <c r="N155053" s="9"/>
    </row>
    <row r="155054" spans="12:14" x14ac:dyDescent="0.25">
      <c r="L155054" s="9"/>
      <c r="M155054" s="9"/>
      <c r="N155054" s="9"/>
    </row>
    <row r="155055" spans="12:14" x14ac:dyDescent="0.25">
      <c r="L155055" s="9"/>
      <c r="M155055" s="9"/>
      <c r="N155055" s="9"/>
    </row>
    <row r="155056" spans="12:14" x14ac:dyDescent="0.25">
      <c r="L155056" s="9"/>
      <c r="M155056" s="9"/>
      <c r="N155056" s="9"/>
    </row>
    <row r="155057" spans="12:14" x14ac:dyDescent="0.25">
      <c r="L155057" s="9"/>
      <c r="M155057" s="9"/>
      <c r="N155057" s="9"/>
    </row>
    <row r="155058" spans="12:14" x14ac:dyDescent="0.25">
      <c r="L155058" s="9"/>
      <c r="M155058" s="9"/>
      <c r="N155058" s="9"/>
    </row>
    <row r="155059" spans="12:14" x14ac:dyDescent="0.25">
      <c r="L155059" s="9"/>
      <c r="M155059" s="9"/>
      <c r="N155059" s="9"/>
    </row>
    <row r="155060" spans="12:14" x14ac:dyDescent="0.25">
      <c r="L155060" s="9"/>
      <c r="M155060" s="9"/>
      <c r="N155060" s="9"/>
    </row>
    <row r="155061" spans="12:14" x14ac:dyDescent="0.25">
      <c r="L155061" s="9"/>
      <c r="M155061" s="9"/>
      <c r="N155061" s="9"/>
    </row>
    <row r="155062" spans="12:14" x14ac:dyDescent="0.25">
      <c r="L155062" s="9"/>
      <c r="M155062" s="9"/>
      <c r="N155062" s="9"/>
    </row>
    <row r="155063" spans="12:14" x14ac:dyDescent="0.25">
      <c r="L155063" s="9"/>
      <c r="M155063" s="9"/>
      <c r="N155063" s="9"/>
    </row>
    <row r="155064" spans="12:14" x14ac:dyDescent="0.25">
      <c r="L155064" s="9"/>
      <c r="M155064" s="9"/>
      <c r="N155064" s="9"/>
    </row>
    <row r="155065" spans="12:14" x14ac:dyDescent="0.25">
      <c r="L155065" s="9"/>
      <c r="M155065" s="9"/>
      <c r="N155065" s="9"/>
    </row>
    <row r="155066" spans="12:14" x14ac:dyDescent="0.25">
      <c r="L155066" s="9"/>
      <c r="M155066" s="9"/>
      <c r="N155066" s="9"/>
    </row>
    <row r="155067" spans="12:14" x14ac:dyDescent="0.25">
      <c r="L155067" s="9"/>
      <c r="M155067" s="9"/>
      <c r="N155067" s="9"/>
    </row>
    <row r="155068" spans="12:14" x14ac:dyDescent="0.25">
      <c r="L155068" s="9"/>
      <c r="M155068" s="9"/>
      <c r="N155068" s="9"/>
    </row>
    <row r="155069" spans="12:14" x14ac:dyDescent="0.25">
      <c r="L155069" s="9"/>
      <c r="M155069" s="9"/>
      <c r="N155069" s="9"/>
    </row>
    <row r="155070" spans="12:14" x14ac:dyDescent="0.25">
      <c r="L155070" s="9"/>
      <c r="M155070" s="9"/>
      <c r="N155070" s="9"/>
    </row>
    <row r="155071" spans="12:14" x14ac:dyDescent="0.25">
      <c r="L155071" s="9"/>
      <c r="M155071" s="9"/>
      <c r="N155071" s="9"/>
    </row>
    <row r="155072" spans="12:14" x14ac:dyDescent="0.25">
      <c r="L155072" s="9"/>
      <c r="M155072" s="9"/>
      <c r="N155072" s="9"/>
    </row>
    <row r="155073" spans="12:14" x14ac:dyDescent="0.25">
      <c r="L155073" s="9"/>
      <c r="M155073" s="9"/>
      <c r="N155073" s="9"/>
    </row>
    <row r="155074" spans="12:14" x14ac:dyDescent="0.25">
      <c r="L155074" s="9"/>
      <c r="M155074" s="9"/>
      <c r="N155074" s="9"/>
    </row>
    <row r="155075" spans="12:14" x14ac:dyDescent="0.25">
      <c r="L155075" s="9"/>
      <c r="M155075" s="9"/>
      <c r="N155075" s="9"/>
    </row>
    <row r="155076" spans="12:14" x14ac:dyDescent="0.25">
      <c r="L155076" s="9"/>
      <c r="M155076" s="9"/>
      <c r="N155076" s="9"/>
    </row>
    <row r="155077" spans="12:14" x14ac:dyDescent="0.25">
      <c r="L155077" s="9"/>
      <c r="M155077" s="9"/>
      <c r="N155077" s="9"/>
    </row>
    <row r="155078" spans="12:14" x14ac:dyDescent="0.25">
      <c r="L155078" s="9"/>
      <c r="M155078" s="9"/>
      <c r="N155078" s="9"/>
    </row>
    <row r="155079" spans="12:14" x14ac:dyDescent="0.25">
      <c r="L155079" s="9"/>
      <c r="M155079" s="9"/>
      <c r="N155079" s="9"/>
    </row>
    <row r="155080" spans="12:14" x14ac:dyDescent="0.25">
      <c r="L155080" s="9"/>
      <c r="M155080" s="9"/>
      <c r="N155080" s="9"/>
    </row>
    <row r="155081" spans="12:14" x14ac:dyDescent="0.25">
      <c r="L155081" s="9"/>
      <c r="M155081" s="9"/>
      <c r="N155081" s="9"/>
    </row>
    <row r="155082" spans="12:14" x14ac:dyDescent="0.25">
      <c r="L155082" s="9"/>
      <c r="M155082" s="9"/>
      <c r="N155082" s="9"/>
    </row>
    <row r="155083" spans="12:14" x14ac:dyDescent="0.25">
      <c r="L155083" s="9"/>
      <c r="M155083" s="9"/>
      <c r="N155083" s="9"/>
    </row>
    <row r="155084" spans="12:14" x14ac:dyDescent="0.25">
      <c r="L155084" s="9"/>
      <c r="M155084" s="9"/>
      <c r="N155084" s="9"/>
    </row>
    <row r="155085" spans="12:14" x14ac:dyDescent="0.25">
      <c r="L155085" s="9"/>
      <c r="M155085" s="9"/>
      <c r="N155085" s="9"/>
    </row>
    <row r="155086" spans="12:14" x14ac:dyDescent="0.25">
      <c r="L155086" s="9"/>
      <c r="M155086" s="9"/>
      <c r="N155086" s="9"/>
    </row>
    <row r="155087" spans="12:14" x14ac:dyDescent="0.25">
      <c r="L155087" s="9"/>
      <c r="M155087" s="9"/>
      <c r="N155087" s="9"/>
    </row>
    <row r="155088" spans="12:14" x14ac:dyDescent="0.25">
      <c r="L155088" s="9"/>
      <c r="M155088" s="9"/>
      <c r="N155088" s="9"/>
    </row>
    <row r="155089" spans="12:14" x14ac:dyDescent="0.25">
      <c r="L155089" s="9"/>
      <c r="M155089" s="9"/>
      <c r="N155089" s="9"/>
    </row>
    <row r="155090" spans="12:14" x14ac:dyDescent="0.25">
      <c r="L155090" s="9"/>
      <c r="M155090" s="9"/>
      <c r="N155090" s="9"/>
    </row>
    <row r="155091" spans="12:14" x14ac:dyDescent="0.25">
      <c r="L155091" s="9"/>
      <c r="M155091" s="9"/>
      <c r="N155091" s="9"/>
    </row>
    <row r="155092" spans="12:14" x14ac:dyDescent="0.25">
      <c r="L155092" s="9"/>
      <c r="M155092" s="9"/>
      <c r="N155092" s="9"/>
    </row>
    <row r="155093" spans="12:14" x14ac:dyDescent="0.25">
      <c r="L155093" s="9"/>
      <c r="M155093" s="9"/>
      <c r="N155093" s="9"/>
    </row>
    <row r="155094" spans="12:14" x14ac:dyDescent="0.25">
      <c r="L155094" s="9"/>
      <c r="M155094" s="9"/>
      <c r="N155094" s="9"/>
    </row>
    <row r="155095" spans="12:14" x14ac:dyDescent="0.25">
      <c r="L155095" s="9"/>
      <c r="M155095" s="9"/>
      <c r="N155095" s="9"/>
    </row>
    <row r="155096" spans="12:14" x14ac:dyDescent="0.25">
      <c r="L155096" s="9"/>
      <c r="M155096" s="9"/>
      <c r="N155096" s="9"/>
    </row>
    <row r="155097" spans="12:14" x14ac:dyDescent="0.25">
      <c r="L155097" s="9"/>
      <c r="M155097" s="9"/>
      <c r="N155097" s="9"/>
    </row>
    <row r="155098" spans="12:14" x14ac:dyDescent="0.25">
      <c r="L155098" s="9"/>
      <c r="M155098" s="9"/>
      <c r="N155098" s="9"/>
    </row>
    <row r="155099" spans="12:14" x14ac:dyDescent="0.25">
      <c r="L155099" s="9"/>
      <c r="M155099" s="9"/>
      <c r="N155099" s="9"/>
    </row>
    <row r="155100" spans="12:14" x14ac:dyDescent="0.25">
      <c r="L155100" s="9"/>
      <c r="M155100" s="9"/>
      <c r="N155100" s="9"/>
    </row>
    <row r="155101" spans="12:14" x14ac:dyDescent="0.25">
      <c r="L155101" s="9"/>
      <c r="M155101" s="9"/>
      <c r="N155101" s="9"/>
    </row>
    <row r="155102" spans="12:14" x14ac:dyDescent="0.25">
      <c r="L155102" s="9"/>
      <c r="M155102" s="9"/>
      <c r="N155102" s="9"/>
    </row>
    <row r="155103" spans="12:14" x14ac:dyDescent="0.25">
      <c r="L155103" s="9"/>
      <c r="M155103" s="9"/>
      <c r="N155103" s="9"/>
    </row>
    <row r="155104" spans="12:14" x14ac:dyDescent="0.25">
      <c r="L155104" s="9"/>
      <c r="M155104" s="9"/>
      <c r="N155104" s="9"/>
    </row>
    <row r="155105" spans="12:14" x14ac:dyDescent="0.25">
      <c r="L155105" s="9"/>
      <c r="M155105" s="9"/>
      <c r="N155105" s="9"/>
    </row>
    <row r="155106" spans="12:14" x14ac:dyDescent="0.25">
      <c r="L155106" s="9"/>
      <c r="M155106" s="9"/>
      <c r="N155106" s="9"/>
    </row>
    <row r="155107" spans="12:14" x14ac:dyDescent="0.25">
      <c r="L155107" s="9"/>
      <c r="M155107" s="9"/>
      <c r="N155107" s="9"/>
    </row>
    <row r="155108" spans="12:14" x14ac:dyDescent="0.25">
      <c r="L155108" s="9"/>
      <c r="M155108" s="9"/>
      <c r="N155108" s="9"/>
    </row>
    <row r="155109" spans="12:14" x14ac:dyDescent="0.25">
      <c r="L155109" s="9"/>
      <c r="M155109" s="9"/>
      <c r="N155109" s="9"/>
    </row>
    <row r="155110" spans="12:14" x14ac:dyDescent="0.25">
      <c r="L155110" s="9"/>
      <c r="M155110" s="9"/>
      <c r="N155110" s="9"/>
    </row>
    <row r="155111" spans="12:14" x14ac:dyDescent="0.25">
      <c r="L155111" s="9"/>
      <c r="M155111" s="9"/>
      <c r="N155111" s="9"/>
    </row>
    <row r="155112" spans="12:14" x14ac:dyDescent="0.25">
      <c r="L155112" s="9"/>
      <c r="M155112" s="9"/>
      <c r="N155112" s="9"/>
    </row>
    <row r="155113" spans="12:14" x14ac:dyDescent="0.25">
      <c r="L155113" s="9"/>
      <c r="M155113" s="9"/>
      <c r="N155113" s="9"/>
    </row>
    <row r="155114" spans="12:14" x14ac:dyDescent="0.25">
      <c r="L155114" s="9"/>
      <c r="M155114" s="9"/>
      <c r="N155114" s="9"/>
    </row>
    <row r="155115" spans="12:14" x14ac:dyDescent="0.25">
      <c r="L155115" s="9"/>
      <c r="M155115" s="9"/>
      <c r="N155115" s="9"/>
    </row>
    <row r="155116" spans="12:14" x14ac:dyDescent="0.25">
      <c r="L155116" s="9"/>
      <c r="M155116" s="9"/>
      <c r="N155116" s="9"/>
    </row>
    <row r="155117" spans="12:14" x14ac:dyDescent="0.25">
      <c r="L155117" s="9"/>
      <c r="M155117" s="9"/>
      <c r="N155117" s="9"/>
    </row>
    <row r="155118" spans="12:14" x14ac:dyDescent="0.25">
      <c r="L155118" s="9"/>
      <c r="M155118" s="9"/>
      <c r="N155118" s="9"/>
    </row>
    <row r="155119" spans="12:14" x14ac:dyDescent="0.25">
      <c r="L155119" s="9"/>
      <c r="M155119" s="9"/>
      <c r="N155119" s="9"/>
    </row>
    <row r="155120" spans="12:14" x14ac:dyDescent="0.25">
      <c r="L155120" s="9"/>
      <c r="M155120" s="9"/>
      <c r="N155120" s="9"/>
    </row>
    <row r="155121" spans="12:14" x14ac:dyDescent="0.25">
      <c r="L155121" s="9"/>
      <c r="M155121" s="9"/>
      <c r="N155121" s="9"/>
    </row>
    <row r="155122" spans="12:14" x14ac:dyDescent="0.25">
      <c r="L155122" s="9"/>
      <c r="M155122" s="9"/>
      <c r="N155122" s="9"/>
    </row>
    <row r="155123" spans="12:14" x14ac:dyDescent="0.25">
      <c r="L155123" s="9"/>
      <c r="M155123" s="9"/>
      <c r="N155123" s="9"/>
    </row>
    <row r="155124" spans="12:14" x14ac:dyDescent="0.25">
      <c r="L155124" s="9"/>
      <c r="M155124" s="9"/>
      <c r="N155124" s="9"/>
    </row>
    <row r="155125" spans="12:14" x14ac:dyDescent="0.25">
      <c r="L155125" s="9"/>
      <c r="M155125" s="9"/>
      <c r="N155125" s="9"/>
    </row>
    <row r="155126" spans="12:14" x14ac:dyDescent="0.25">
      <c r="L155126" s="9"/>
      <c r="M155126" s="9"/>
      <c r="N155126" s="9"/>
    </row>
    <row r="155127" spans="12:14" x14ac:dyDescent="0.25">
      <c r="L155127" s="9"/>
      <c r="M155127" s="9"/>
      <c r="N155127" s="9"/>
    </row>
    <row r="155128" spans="12:14" x14ac:dyDescent="0.25">
      <c r="L155128" s="9"/>
      <c r="M155128" s="9"/>
      <c r="N155128" s="9"/>
    </row>
    <row r="155129" spans="12:14" x14ac:dyDescent="0.25">
      <c r="L155129" s="9"/>
      <c r="M155129" s="9"/>
      <c r="N155129" s="9"/>
    </row>
    <row r="155130" spans="12:14" x14ac:dyDescent="0.25">
      <c r="L155130" s="9"/>
      <c r="M155130" s="9"/>
      <c r="N155130" s="9"/>
    </row>
    <row r="155131" spans="12:14" x14ac:dyDescent="0.25">
      <c r="L155131" s="9"/>
      <c r="M155131" s="9"/>
      <c r="N155131" s="9"/>
    </row>
    <row r="155132" spans="12:14" x14ac:dyDescent="0.25">
      <c r="L155132" s="9"/>
      <c r="M155132" s="9"/>
      <c r="N155132" s="9"/>
    </row>
    <row r="155133" spans="12:14" x14ac:dyDescent="0.25">
      <c r="L155133" s="9"/>
      <c r="M155133" s="9"/>
      <c r="N155133" s="9"/>
    </row>
    <row r="155134" spans="12:14" x14ac:dyDescent="0.25">
      <c r="L155134" s="9"/>
      <c r="M155134" s="9"/>
      <c r="N155134" s="9"/>
    </row>
    <row r="155135" spans="12:14" x14ac:dyDescent="0.25">
      <c r="L155135" s="9"/>
      <c r="M155135" s="9"/>
      <c r="N155135" s="9"/>
    </row>
    <row r="155136" spans="12:14" x14ac:dyDescent="0.25">
      <c r="L155136" s="9"/>
      <c r="M155136" s="9"/>
      <c r="N155136" s="9"/>
    </row>
    <row r="155137" spans="12:14" x14ac:dyDescent="0.25">
      <c r="L155137" s="9"/>
      <c r="M155137" s="9"/>
      <c r="N155137" s="9"/>
    </row>
    <row r="155138" spans="12:14" x14ac:dyDescent="0.25">
      <c r="L155138" s="9"/>
      <c r="M155138" s="9"/>
      <c r="N155138" s="9"/>
    </row>
    <row r="155139" spans="12:14" x14ac:dyDescent="0.25">
      <c r="L155139" s="9"/>
      <c r="M155139" s="9"/>
      <c r="N155139" s="9"/>
    </row>
    <row r="155140" spans="12:14" x14ac:dyDescent="0.25">
      <c r="L155140" s="9"/>
      <c r="M155140" s="9"/>
      <c r="N155140" s="9"/>
    </row>
    <row r="155141" spans="12:14" x14ac:dyDescent="0.25">
      <c r="L155141" s="9"/>
      <c r="M155141" s="9"/>
      <c r="N155141" s="9"/>
    </row>
    <row r="155142" spans="12:14" x14ac:dyDescent="0.25">
      <c r="L155142" s="9"/>
      <c r="M155142" s="9"/>
      <c r="N155142" s="9"/>
    </row>
    <row r="155143" spans="12:14" x14ac:dyDescent="0.25">
      <c r="L155143" s="9"/>
      <c r="M155143" s="9"/>
      <c r="N155143" s="9"/>
    </row>
    <row r="155144" spans="12:14" x14ac:dyDescent="0.25">
      <c r="L155144" s="9"/>
      <c r="M155144" s="9"/>
      <c r="N155144" s="9"/>
    </row>
    <row r="155145" spans="12:14" x14ac:dyDescent="0.25">
      <c r="L155145" s="9"/>
      <c r="M155145" s="9"/>
      <c r="N155145" s="9"/>
    </row>
    <row r="155146" spans="12:14" x14ac:dyDescent="0.25">
      <c r="L155146" s="9"/>
      <c r="M155146" s="9"/>
      <c r="N155146" s="9"/>
    </row>
    <row r="155147" spans="12:14" x14ac:dyDescent="0.25">
      <c r="L155147" s="9"/>
      <c r="M155147" s="9"/>
      <c r="N155147" s="9"/>
    </row>
    <row r="155148" spans="12:14" x14ac:dyDescent="0.25">
      <c r="L155148" s="9"/>
      <c r="M155148" s="9"/>
      <c r="N155148" s="9"/>
    </row>
    <row r="155149" spans="12:14" x14ac:dyDescent="0.25">
      <c r="L155149" s="9"/>
      <c r="M155149" s="9"/>
      <c r="N155149" s="9"/>
    </row>
    <row r="155150" spans="12:14" x14ac:dyDescent="0.25">
      <c r="L155150" s="9"/>
      <c r="M155150" s="9"/>
      <c r="N155150" s="9"/>
    </row>
    <row r="155151" spans="12:14" x14ac:dyDescent="0.25">
      <c r="L155151" s="9"/>
      <c r="M155151" s="9"/>
      <c r="N155151" s="9"/>
    </row>
    <row r="155152" spans="12:14" x14ac:dyDescent="0.25">
      <c r="L155152" s="9"/>
      <c r="M155152" s="9"/>
      <c r="N155152" s="9"/>
    </row>
    <row r="155153" spans="12:14" x14ac:dyDescent="0.25">
      <c r="L155153" s="9"/>
      <c r="M155153" s="9"/>
      <c r="N155153" s="9"/>
    </row>
    <row r="155154" spans="12:14" x14ac:dyDescent="0.25">
      <c r="L155154" s="9"/>
      <c r="M155154" s="9"/>
      <c r="N155154" s="9"/>
    </row>
    <row r="155155" spans="12:14" x14ac:dyDescent="0.25">
      <c r="L155155" s="9"/>
      <c r="M155155" s="9"/>
      <c r="N155155" s="9"/>
    </row>
    <row r="155156" spans="12:14" x14ac:dyDescent="0.25">
      <c r="L155156" s="9"/>
      <c r="M155156" s="9"/>
      <c r="N155156" s="9"/>
    </row>
    <row r="155157" spans="12:14" x14ac:dyDescent="0.25">
      <c r="L155157" s="9"/>
      <c r="M155157" s="9"/>
      <c r="N155157" s="9"/>
    </row>
    <row r="155158" spans="12:14" x14ac:dyDescent="0.25">
      <c r="L155158" s="9"/>
      <c r="M155158" s="9"/>
      <c r="N155158" s="9"/>
    </row>
    <row r="155159" spans="12:14" x14ac:dyDescent="0.25">
      <c r="L155159" s="9"/>
      <c r="M155159" s="9"/>
      <c r="N155159" s="9"/>
    </row>
    <row r="155160" spans="12:14" x14ac:dyDescent="0.25">
      <c r="L155160" s="9"/>
      <c r="M155160" s="9"/>
      <c r="N155160" s="9"/>
    </row>
    <row r="155161" spans="12:14" x14ac:dyDescent="0.25">
      <c r="L155161" s="9"/>
      <c r="M155161" s="9"/>
      <c r="N155161" s="9"/>
    </row>
    <row r="155162" spans="12:14" x14ac:dyDescent="0.25">
      <c r="L155162" s="9"/>
      <c r="M155162" s="9"/>
      <c r="N155162" s="9"/>
    </row>
    <row r="155163" spans="12:14" x14ac:dyDescent="0.25">
      <c r="L155163" s="9"/>
      <c r="M155163" s="9"/>
      <c r="N155163" s="9"/>
    </row>
    <row r="155164" spans="12:14" x14ac:dyDescent="0.25">
      <c r="L155164" s="9"/>
      <c r="M155164" s="9"/>
      <c r="N155164" s="9"/>
    </row>
    <row r="155165" spans="12:14" x14ac:dyDescent="0.25">
      <c r="L155165" s="9"/>
      <c r="M155165" s="9"/>
      <c r="N155165" s="9"/>
    </row>
    <row r="155166" spans="12:14" x14ac:dyDescent="0.25">
      <c r="L155166" s="9"/>
      <c r="M155166" s="9"/>
      <c r="N155166" s="9"/>
    </row>
    <row r="155167" spans="12:14" x14ac:dyDescent="0.25">
      <c r="L155167" s="9"/>
      <c r="M155167" s="9"/>
      <c r="N155167" s="9"/>
    </row>
    <row r="155168" spans="12:14" x14ac:dyDescent="0.25">
      <c r="L155168" s="9"/>
      <c r="M155168" s="9"/>
      <c r="N155168" s="9"/>
    </row>
    <row r="155169" spans="12:14" x14ac:dyDescent="0.25">
      <c r="L155169" s="9"/>
      <c r="M155169" s="9"/>
      <c r="N155169" s="9"/>
    </row>
    <row r="155170" spans="12:14" x14ac:dyDescent="0.25">
      <c r="L155170" s="9"/>
      <c r="M155170" s="9"/>
      <c r="N155170" s="9"/>
    </row>
    <row r="155171" spans="12:14" x14ac:dyDescent="0.25">
      <c r="L155171" s="9"/>
      <c r="M155171" s="9"/>
      <c r="N155171" s="9"/>
    </row>
    <row r="155172" spans="12:14" x14ac:dyDescent="0.25">
      <c r="L155172" s="9"/>
      <c r="M155172" s="9"/>
      <c r="N155172" s="9"/>
    </row>
    <row r="155173" spans="12:14" x14ac:dyDescent="0.25">
      <c r="L155173" s="9"/>
      <c r="M155173" s="9"/>
      <c r="N155173" s="9"/>
    </row>
    <row r="155174" spans="12:14" x14ac:dyDescent="0.25">
      <c r="L155174" s="9"/>
      <c r="M155174" s="9"/>
      <c r="N155174" s="9"/>
    </row>
    <row r="155175" spans="12:14" x14ac:dyDescent="0.25">
      <c r="L155175" s="9"/>
      <c r="M155175" s="9"/>
      <c r="N155175" s="9"/>
    </row>
    <row r="155176" spans="12:14" x14ac:dyDescent="0.25">
      <c r="L155176" s="9"/>
      <c r="M155176" s="9"/>
      <c r="N155176" s="9"/>
    </row>
    <row r="155177" spans="12:14" x14ac:dyDescent="0.25">
      <c r="L155177" s="9"/>
      <c r="M155177" s="9"/>
      <c r="N155177" s="9"/>
    </row>
    <row r="155178" spans="12:14" x14ac:dyDescent="0.25">
      <c r="L155178" s="9"/>
      <c r="M155178" s="9"/>
      <c r="N155178" s="9"/>
    </row>
    <row r="155179" spans="12:14" x14ac:dyDescent="0.25">
      <c r="L155179" s="9"/>
      <c r="M155179" s="9"/>
      <c r="N155179" s="9"/>
    </row>
    <row r="155180" spans="12:14" x14ac:dyDescent="0.25">
      <c r="L155180" s="9"/>
      <c r="M155180" s="9"/>
      <c r="N155180" s="9"/>
    </row>
    <row r="155181" spans="12:14" x14ac:dyDescent="0.25">
      <c r="L155181" s="9"/>
      <c r="M155181" s="9"/>
      <c r="N155181" s="9"/>
    </row>
    <row r="155182" spans="12:14" x14ac:dyDescent="0.25">
      <c r="L155182" s="9"/>
      <c r="M155182" s="9"/>
      <c r="N155182" s="9"/>
    </row>
    <row r="155183" spans="12:14" x14ac:dyDescent="0.25">
      <c r="L155183" s="9"/>
      <c r="M155183" s="9"/>
      <c r="N155183" s="9"/>
    </row>
    <row r="155184" spans="12:14" x14ac:dyDescent="0.25">
      <c r="L155184" s="9"/>
      <c r="M155184" s="9"/>
      <c r="N155184" s="9"/>
    </row>
    <row r="155185" spans="12:14" x14ac:dyDescent="0.25">
      <c r="L155185" s="9"/>
      <c r="M155185" s="9"/>
      <c r="N155185" s="9"/>
    </row>
    <row r="155186" spans="12:14" x14ac:dyDescent="0.25">
      <c r="L155186" s="9"/>
      <c r="M155186" s="9"/>
      <c r="N155186" s="9"/>
    </row>
    <row r="155187" spans="12:14" x14ac:dyDescent="0.25">
      <c r="L155187" s="9"/>
      <c r="M155187" s="9"/>
      <c r="N155187" s="9"/>
    </row>
    <row r="155188" spans="12:14" x14ac:dyDescent="0.25">
      <c r="L155188" s="9"/>
      <c r="M155188" s="9"/>
      <c r="N155188" s="9"/>
    </row>
    <row r="155189" spans="12:14" x14ac:dyDescent="0.25">
      <c r="L155189" s="9"/>
      <c r="M155189" s="9"/>
      <c r="N155189" s="9"/>
    </row>
    <row r="155190" spans="12:14" x14ac:dyDescent="0.25">
      <c r="L155190" s="9"/>
      <c r="M155190" s="9"/>
      <c r="N155190" s="9"/>
    </row>
    <row r="155191" spans="12:14" x14ac:dyDescent="0.25">
      <c r="L155191" s="9"/>
      <c r="M155191" s="9"/>
      <c r="N155191" s="9"/>
    </row>
    <row r="155192" spans="12:14" x14ac:dyDescent="0.25">
      <c r="L155192" s="9"/>
      <c r="M155192" s="9"/>
      <c r="N155192" s="9"/>
    </row>
    <row r="155193" spans="12:14" x14ac:dyDescent="0.25">
      <c r="L155193" s="9"/>
      <c r="M155193" s="9"/>
      <c r="N155193" s="9"/>
    </row>
    <row r="155194" spans="12:14" x14ac:dyDescent="0.25">
      <c r="L155194" s="9"/>
      <c r="M155194" s="9"/>
      <c r="N155194" s="9"/>
    </row>
    <row r="155195" spans="12:14" x14ac:dyDescent="0.25">
      <c r="L155195" s="9"/>
      <c r="M155195" s="9"/>
      <c r="N155195" s="9"/>
    </row>
    <row r="155196" spans="12:14" x14ac:dyDescent="0.25">
      <c r="L155196" s="9"/>
      <c r="M155196" s="9"/>
      <c r="N155196" s="9"/>
    </row>
    <row r="155197" spans="12:14" x14ac:dyDescent="0.25">
      <c r="L155197" s="9"/>
      <c r="M155197" s="9"/>
      <c r="N155197" s="9"/>
    </row>
    <row r="155198" spans="12:14" x14ac:dyDescent="0.25">
      <c r="L155198" s="9"/>
      <c r="M155198" s="9"/>
      <c r="N155198" s="9"/>
    </row>
    <row r="155199" spans="12:14" x14ac:dyDescent="0.25">
      <c r="L155199" s="9"/>
      <c r="M155199" s="9"/>
      <c r="N155199" s="9"/>
    </row>
    <row r="155200" spans="12:14" x14ac:dyDescent="0.25">
      <c r="L155200" s="9"/>
      <c r="M155200" s="9"/>
      <c r="N155200" s="9"/>
    </row>
    <row r="155201" spans="12:14" x14ac:dyDescent="0.25">
      <c r="L155201" s="9"/>
      <c r="M155201" s="9"/>
      <c r="N155201" s="9"/>
    </row>
    <row r="155202" spans="12:14" x14ac:dyDescent="0.25">
      <c r="L155202" s="9"/>
      <c r="M155202" s="9"/>
      <c r="N155202" s="9"/>
    </row>
    <row r="155203" spans="12:14" x14ac:dyDescent="0.25">
      <c r="L155203" s="9"/>
      <c r="M155203" s="9"/>
      <c r="N155203" s="9"/>
    </row>
    <row r="155204" spans="12:14" x14ac:dyDescent="0.25">
      <c r="L155204" s="9"/>
      <c r="M155204" s="9"/>
      <c r="N155204" s="9"/>
    </row>
    <row r="155205" spans="12:14" x14ac:dyDescent="0.25">
      <c r="L155205" s="9"/>
      <c r="M155205" s="9"/>
      <c r="N155205" s="9"/>
    </row>
    <row r="155206" spans="12:14" x14ac:dyDescent="0.25">
      <c r="L155206" s="9"/>
      <c r="M155206" s="9"/>
      <c r="N155206" s="9"/>
    </row>
    <row r="155207" spans="12:14" x14ac:dyDescent="0.25">
      <c r="L155207" s="9"/>
      <c r="M155207" s="9"/>
      <c r="N155207" s="9"/>
    </row>
    <row r="155208" spans="12:14" x14ac:dyDescent="0.25">
      <c r="L155208" s="9"/>
      <c r="M155208" s="9"/>
      <c r="N155208" s="9"/>
    </row>
    <row r="155209" spans="12:14" x14ac:dyDescent="0.25">
      <c r="L155209" s="9"/>
      <c r="M155209" s="9"/>
      <c r="N155209" s="9"/>
    </row>
    <row r="155210" spans="12:14" x14ac:dyDescent="0.25">
      <c r="L155210" s="9"/>
      <c r="M155210" s="9"/>
      <c r="N155210" s="9"/>
    </row>
    <row r="155211" spans="12:14" x14ac:dyDescent="0.25">
      <c r="L155211" s="9"/>
      <c r="M155211" s="9"/>
      <c r="N155211" s="9"/>
    </row>
    <row r="155212" spans="12:14" x14ac:dyDescent="0.25">
      <c r="L155212" s="9"/>
      <c r="M155212" s="9"/>
      <c r="N155212" s="9"/>
    </row>
    <row r="155213" spans="12:14" x14ac:dyDescent="0.25">
      <c r="L155213" s="9"/>
      <c r="M155213" s="9"/>
      <c r="N155213" s="9"/>
    </row>
    <row r="155214" spans="12:14" x14ac:dyDescent="0.25">
      <c r="L155214" s="9"/>
      <c r="M155214" s="9"/>
      <c r="N155214" s="9"/>
    </row>
    <row r="155215" spans="12:14" x14ac:dyDescent="0.25">
      <c r="L155215" s="9"/>
      <c r="M155215" s="9"/>
      <c r="N155215" s="9"/>
    </row>
    <row r="155216" spans="12:14" x14ac:dyDescent="0.25">
      <c r="L155216" s="9"/>
      <c r="M155216" s="9"/>
      <c r="N155216" s="9"/>
    </row>
    <row r="155217" spans="12:14" x14ac:dyDescent="0.25">
      <c r="L155217" s="9"/>
      <c r="M155217" s="9"/>
      <c r="N155217" s="9"/>
    </row>
    <row r="155218" spans="12:14" x14ac:dyDescent="0.25">
      <c r="L155218" s="9"/>
      <c r="M155218" s="9"/>
      <c r="N155218" s="9"/>
    </row>
    <row r="155219" spans="12:14" x14ac:dyDescent="0.25">
      <c r="L155219" s="9"/>
      <c r="M155219" s="9"/>
      <c r="N155219" s="9"/>
    </row>
    <row r="155220" spans="12:14" x14ac:dyDescent="0.25">
      <c r="L155220" s="9"/>
      <c r="M155220" s="9"/>
      <c r="N155220" s="9"/>
    </row>
    <row r="155221" spans="12:14" x14ac:dyDescent="0.25">
      <c r="L155221" s="9"/>
      <c r="M155221" s="9"/>
      <c r="N155221" s="9"/>
    </row>
    <row r="155222" spans="12:14" x14ac:dyDescent="0.25">
      <c r="L155222" s="9"/>
      <c r="M155222" s="9"/>
      <c r="N155222" s="9"/>
    </row>
    <row r="155223" spans="12:14" x14ac:dyDescent="0.25">
      <c r="L155223" s="9"/>
      <c r="M155223" s="9"/>
      <c r="N155223" s="9"/>
    </row>
    <row r="155224" spans="12:14" x14ac:dyDescent="0.25">
      <c r="L155224" s="9"/>
      <c r="M155224" s="9"/>
      <c r="N155224" s="9"/>
    </row>
    <row r="155225" spans="12:14" x14ac:dyDescent="0.25">
      <c r="L155225" s="9"/>
      <c r="M155225" s="9"/>
      <c r="N155225" s="9"/>
    </row>
    <row r="155226" spans="12:14" x14ac:dyDescent="0.25">
      <c r="L155226" s="9"/>
      <c r="M155226" s="9"/>
      <c r="N155226" s="9"/>
    </row>
    <row r="155227" spans="12:14" x14ac:dyDescent="0.25">
      <c r="L155227" s="9"/>
      <c r="M155227" s="9"/>
      <c r="N155227" s="9"/>
    </row>
    <row r="155228" spans="12:14" x14ac:dyDescent="0.25">
      <c r="L155228" s="9"/>
      <c r="M155228" s="9"/>
      <c r="N155228" s="9"/>
    </row>
    <row r="155229" spans="12:14" x14ac:dyDescent="0.25">
      <c r="L155229" s="9"/>
      <c r="M155229" s="9"/>
      <c r="N155229" s="9"/>
    </row>
    <row r="155230" spans="12:14" x14ac:dyDescent="0.25">
      <c r="L155230" s="9"/>
      <c r="M155230" s="9"/>
      <c r="N155230" s="9"/>
    </row>
    <row r="155231" spans="12:14" x14ac:dyDescent="0.25">
      <c r="L155231" s="9"/>
      <c r="M155231" s="9"/>
      <c r="N155231" s="9"/>
    </row>
    <row r="155232" spans="12:14" x14ac:dyDescent="0.25">
      <c r="L155232" s="9"/>
      <c r="M155232" s="9"/>
      <c r="N155232" s="9"/>
    </row>
    <row r="155233" spans="12:14" x14ac:dyDescent="0.25">
      <c r="L155233" s="9"/>
      <c r="M155233" s="9"/>
      <c r="N155233" s="9"/>
    </row>
    <row r="155234" spans="12:14" x14ac:dyDescent="0.25">
      <c r="L155234" s="9"/>
      <c r="M155234" s="9"/>
      <c r="N155234" s="9"/>
    </row>
    <row r="155235" spans="12:14" x14ac:dyDescent="0.25">
      <c r="L155235" s="9"/>
      <c r="M155235" s="9"/>
      <c r="N155235" s="9"/>
    </row>
    <row r="155236" spans="12:14" x14ac:dyDescent="0.25">
      <c r="L155236" s="9"/>
      <c r="M155236" s="9"/>
      <c r="N155236" s="9"/>
    </row>
    <row r="155237" spans="12:14" x14ac:dyDescent="0.25">
      <c r="L155237" s="9"/>
      <c r="M155237" s="9"/>
      <c r="N155237" s="9"/>
    </row>
    <row r="155238" spans="12:14" x14ac:dyDescent="0.25">
      <c r="L155238" s="9"/>
      <c r="M155238" s="9"/>
      <c r="N155238" s="9"/>
    </row>
    <row r="155239" spans="12:14" x14ac:dyDescent="0.25">
      <c r="L155239" s="9"/>
      <c r="M155239" s="9"/>
      <c r="N155239" s="9"/>
    </row>
    <row r="155240" spans="12:14" x14ac:dyDescent="0.25">
      <c r="L155240" s="9"/>
      <c r="M155240" s="9"/>
      <c r="N155240" s="9"/>
    </row>
    <row r="155241" spans="12:14" x14ac:dyDescent="0.25">
      <c r="L155241" s="9"/>
      <c r="M155241" s="9"/>
      <c r="N155241" s="9"/>
    </row>
    <row r="155242" spans="12:14" x14ac:dyDescent="0.25">
      <c r="L155242" s="9"/>
      <c r="M155242" s="9"/>
      <c r="N155242" s="9"/>
    </row>
    <row r="155243" spans="12:14" x14ac:dyDescent="0.25">
      <c r="L155243" s="9"/>
      <c r="M155243" s="9"/>
      <c r="N155243" s="9"/>
    </row>
    <row r="155244" spans="12:14" x14ac:dyDescent="0.25">
      <c r="L155244" s="9"/>
      <c r="M155244" s="9"/>
      <c r="N155244" s="9"/>
    </row>
    <row r="155245" spans="12:14" x14ac:dyDescent="0.25">
      <c r="L155245" s="9"/>
      <c r="M155245" s="9"/>
      <c r="N155245" s="9"/>
    </row>
    <row r="155246" spans="12:14" x14ac:dyDescent="0.25">
      <c r="L155246" s="9"/>
      <c r="M155246" s="9"/>
      <c r="N155246" s="9"/>
    </row>
    <row r="155247" spans="12:14" x14ac:dyDescent="0.25">
      <c r="L155247" s="9"/>
      <c r="M155247" s="9"/>
      <c r="N155247" s="9"/>
    </row>
    <row r="155248" spans="12:14" x14ac:dyDescent="0.25">
      <c r="L155248" s="9"/>
      <c r="M155248" s="9"/>
      <c r="N155248" s="9"/>
    </row>
    <row r="155249" spans="12:14" x14ac:dyDescent="0.25">
      <c r="L155249" s="9"/>
      <c r="M155249" s="9"/>
      <c r="N155249" s="9"/>
    </row>
    <row r="155250" spans="12:14" x14ac:dyDescent="0.25">
      <c r="L155250" s="9"/>
      <c r="M155250" s="9"/>
      <c r="N155250" s="9"/>
    </row>
    <row r="155251" spans="12:14" x14ac:dyDescent="0.25">
      <c r="L155251" s="9"/>
      <c r="M155251" s="9"/>
      <c r="N155251" s="9"/>
    </row>
    <row r="155252" spans="12:14" x14ac:dyDescent="0.25">
      <c r="L155252" s="9"/>
      <c r="M155252" s="9"/>
      <c r="N155252" s="9"/>
    </row>
    <row r="155253" spans="12:14" x14ac:dyDescent="0.25">
      <c r="L155253" s="9"/>
      <c r="M155253" s="9"/>
      <c r="N155253" s="9"/>
    </row>
    <row r="155254" spans="12:14" x14ac:dyDescent="0.25">
      <c r="L155254" s="9"/>
      <c r="M155254" s="9"/>
      <c r="N155254" s="9"/>
    </row>
    <row r="155255" spans="12:14" x14ac:dyDescent="0.25">
      <c r="L155255" s="9"/>
      <c r="M155255" s="9"/>
      <c r="N155255" s="9"/>
    </row>
    <row r="155256" spans="12:14" x14ac:dyDescent="0.25">
      <c r="L155256" s="9"/>
      <c r="M155256" s="9"/>
      <c r="N155256" s="9"/>
    </row>
    <row r="155257" spans="12:14" x14ac:dyDescent="0.25">
      <c r="L155257" s="9"/>
      <c r="M155257" s="9"/>
      <c r="N155257" s="9"/>
    </row>
    <row r="155258" spans="12:14" x14ac:dyDescent="0.25">
      <c r="L155258" s="9"/>
      <c r="M155258" s="9"/>
      <c r="N155258" s="9"/>
    </row>
    <row r="155259" spans="12:14" x14ac:dyDescent="0.25">
      <c r="L155259" s="9"/>
      <c r="M155259" s="9"/>
      <c r="N155259" s="9"/>
    </row>
    <row r="155260" spans="12:14" x14ac:dyDescent="0.25">
      <c r="L155260" s="9"/>
      <c r="M155260" s="9"/>
      <c r="N155260" s="9"/>
    </row>
    <row r="155261" spans="12:14" x14ac:dyDescent="0.25">
      <c r="L155261" s="9"/>
      <c r="M155261" s="9"/>
      <c r="N155261" s="9"/>
    </row>
    <row r="155262" spans="12:14" x14ac:dyDescent="0.25">
      <c r="L155262" s="9"/>
      <c r="M155262" s="9"/>
      <c r="N155262" s="9"/>
    </row>
    <row r="155263" spans="12:14" x14ac:dyDescent="0.25">
      <c r="L155263" s="9"/>
      <c r="M155263" s="9"/>
      <c r="N155263" s="9"/>
    </row>
    <row r="155264" spans="12:14" x14ac:dyDescent="0.25">
      <c r="L155264" s="9"/>
      <c r="M155264" s="9"/>
      <c r="N155264" s="9"/>
    </row>
    <row r="155265" spans="12:14" x14ac:dyDescent="0.25">
      <c r="L155265" s="9"/>
      <c r="M155265" s="9"/>
      <c r="N155265" s="9"/>
    </row>
    <row r="155266" spans="12:14" x14ac:dyDescent="0.25">
      <c r="L155266" s="9"/>
      <c r="M155266" s="9"/>
      <c r="N155266" s="9"/>
    </row>
    <row r="155267" spans="12:14" x14ac:dyDescent="0.25">
      <c r="L155267" s="9"/>
      <c r="M155267" s="9"/>
      <c r="N155267" s="9"/>
    </row>
    <row r="155268" spans="12:14" x14ac:dyDescent="0.25">
      <c r="L155268" s="9"/>
      <c r="M155268" s="9"/>
      <c r="N155268" s="9"/>
    </row>
    <row r="155269" spans="12:14" x14ac:dyDescent="0.25">
      <c r="L155269" s="9"/>
      <c r="M155269" s="9"/>
      <c r="N155269" s="9"/>
    </row>
    <row r="155270" spans="12:14" x14ac:dyDescent="0.25">
      <c r="L155270" s="9"/>
      <c r="M155270" s="9"/>
      <c r="N155270" s="9"/>
    </row>
    <row r="155271" spans="12:14" x14ac:dyDescent="0.25">
      <c r="L155271" s="9"/>
      <c r="M155271" s="9"/>
      <c r="N155271" s="9"/>
    </row>
    <row r="155272" spans="12:14" x14ac:dyDescent="0.25">
      <c r="L155272" s="9"/>
      <c r="M155272" s="9"/>
      <c r="N155272" s="9"/>
    </row>
    <row r="155273" spans="12:14" x14ac:dyDescent="0.25">
      <c r="L155273" s="9"/>
      <c r="M155273" s="9"/>
      <c r="N155273" s="9"/>
    </row>
    <row r="155274" spans="12:14" x14ac:dyDescent="0.25">
      <c r="L155274" s="9"/>
      <c r="M155274" s="9"/>
      <c r="N155274" s="9"/>
    </row>
    <row r="155275" spans="12:14" x14ac:dyDescent="0.25">
      <c r="L155275" s="9"/>
      <c r="M155275" s="9"/>
      <c r="N155275" s="9"/>
    </row>
    <row r="155276" spans="12:14" x14ac:dyDescent="0.25">
      <c r="L155276" s="9"/>
      <c r="M155276" s="9"/>
      <c r="N155276" s="9"/>
    </row>
    <row r="155277" spans="12:14" x14ac:dyDescent="0.25">
      <c r="L155277" s="9"/>
      <c r="M155277" s="9"/>
      <c r="N155277" s="9"/>
    </row>
    <row r="155278" spans="12:14" x14ac:dyDescent="0.25">
      <c r="L155278" s="9"/>
      <c r="M155278" s="9"/>
      <c r="N155278" s="9"/>
    </row>
    <row r="155279" spans="12:14" x14ac:dyDescent="0.25">
      <c r="L155279" s="9"/>
      <c r="M155279" s="9"/>
      <c r="N155279" s="9"/>
    </row>
    <row r="155280" spans="12:14" x14ac:dyDescent="0.25">
      <c r="L155280" s="9"/>
      <c r="M155280" s="9"/>
      <c r="N155280" s="9"/>
    </row>
    <row r="155281" spans="12:14" x14ac:dyDescent="0.25">
      <c r="L155281" s="9"/>
      <c r="M155281" s="9"/>
      <c r="N155281" s="9"/>
    </row>
    <row r="155282" spans="12:14" x14ac:dyDescent="0.25">
      <c r="L155282" s="9"/>
      <c r="M155282" s="9"/>
      <c r="N155282" s="9"/>
    </row>
    <row r="155283" spans="12:14" x14ac:dyDescent="0.25">
      <c r="L155283" s="9"/>
      <c r="M155283" s="9"/>
      <c r="N155283" s="9"/>
    </row>
    <row r="155284" spans="12:14" x14ac:dyDescent="0.25">
      <c r="L155284" s="9"/>
      <c r="M155284" s="9"/>
      <c r="N155284" s="9"/>
    </row>
    <row r="155285" spans="12:14" x14ac:dyDescent="0.25">
      <c r="L155285" s="9"/>
      <c r="M155285" s="9"/>
      <c r="N155285" s="9"/>
    </row>
    <row r="155286" spans="12:14" x14ac:dyDescent="0.25">
      <c r="L155286" s="9"/>
      <c r="M155286" s="9"/>
      <c r="N155286" s="9"/>
    </row>
    <row r="155287" spans="12:14" x14ac:dyDescent="0.25">
      <c r="L155287" s="9"/>
      <c r="M155287" s="9"/>
      <c r="N155287" s="9"/>
    </row>
    <row r="155288" spans="12:14" x14ac:dyDescent="0.25">
      <c r="L155288" s="9"/>
      <c r="M155288" s="9"/>
      <c r="N155288" s="9"/>
    </row>
    <row r="155289" spans="12:14" x14ac:dyDescent="0.25">
      <c r="L155289" s="9"/>
      <c r="M155289" s="9"/>
      <c r="N155289" s="9"/>
    </row>
    <row r="155290" spans="12:14" x14ac:dyDescent="0.25">
      <c r="L155290" s="9"/>
      <c r="M155290" s="9"/>
      <c r="N155290" s="9"/>
    </row>
    <row r="155291" spans="12:14" x14ac:dyDescent="0.25">
      <c r="L155291" s="9"/>
      <c r="M155291" s="9"/>
      <c r="N155291" s="9"/>
    </row>
    <row r="155292" spans="12:14" x14ac:dyDescent="0.25">
      <c r="L155292" s="9"/>
      <c r="M155292" s="9"/>
      <c r="N155292" s="9"/>
    </row>
    <row r="155293" spans="12:14" x14ac:dyDescent="0.25">
      <c r="L155293" s="9"/>
      <c r="M155293" s="9"/>
      <c r="N155293" s="9"/>
    </row>
    <row r="155294" spans="12:14" x14ac:dyDescent="0.25">
      <c r="L155294" s="9"/>
      <c r="M155294" s="9"/>
      <c r="N155294" s="9"/>
    </row>
    <row r="155295" spans="12:14" x14ac:dyDescent="0.25">
      <c r="L155295" s="9"/>
      <c r="M155295" s="9"/>
      <c r="N155295" s="9"/>
    </row>
    <row r="155296" spans="12:14" x14ac:dyDescent="0.25">
      <c r="L155296" s="9"/>
      <c r="M155296" s="9"/>
      <c r="N155296" s="9"/>
    </row>
    <row r="155297" spans="12:14" x14ac:dyDescent="0.25">
      <c r="L155297" s="9"/>
      <c r="M155297" s="9"/>
      <c r="N155297" s="9"/>
    </row>
    <row r="155298" spans="12:14" x14ac:dyDescent="0.25">
      <c r="L155298" s="9"/>
      <c r="M155298" s="9"/>
      <c r="N155298" s="9"/>
    </row>
    <row r="155299" spans="12:14" x14ac:dyDescent="0.25">
      <c r="L155299" s="9"/>
      <c r="M155299" s="9"/>
      <c r="N155299" s="9"/>
    </row>
    <row r="155300" spans="12:14" x14ac:dyDescent="0.25">
      <c r="L155300" s="9"/>
      <c r="M155300" s="9"/>
      <c r="N155300" s="9"/>
    </row>
    <row r="155301" spans="12:14" x14ac:dyDescent="0.25">
      <c r="L155301" s="9"/>
      <c r="M155301" s="9"/>
      <c r="N155301" s="9"/>
    </row>
    <row r="155302" spans="12:14" x14ac:dyDescent="0.25">
      <c r="L155302" s="9"/>
      <c r="M155302" s="9"/>
      <c r="N155302" s="9"/>
    </row>
    <row r="155303" spans="12:14" x14ac:dyDescent="0.25">
      <c r="L155303" s="9"/>
      <c r="M155303" s="9"/>
      <c r="N155303" s="9"/>
    </row>
    <row r="155304" spans="12:14" x14ac:dyDescent="0.25">
      <c r="L155304" s="9"/>
      <c r="M155304" s="9"/>
      <c r="N155304" s="9"/>
    </row>
    <row r="155305" spans="12:14" x14ac:dyDescent="0.25">
      <c r="L155305" s="9"/>
      <c r="M155305" s="9"/>
      <c r="N155305" s="9"/>
    </row>
    <row r="155306" spans="12:14" x14ac:dyDescent="0.25">
      <c r="L155306" s="9"/>
      <c r="M155306" s="9"/>
      <c r="N155306" s="9"/>
    </row>
    <row r="155307" spans="12:14" x14ac:dyDescent="0.25">
      <c r="L155307" s="9"/>
      <c r="M155307" s="9"/>
      <c r="N155307" s="9"/>
    </row>
    <row r="155308" spans="12:14" x14ac:dyDescent="0.25">
      <c r="L155308" s="9"/>
      <c r="M155308" s="9"/>
      <c r="N155308" s="9"/>
    </row>
    <row r="155309" spans="12:14" x14ac:dyDescent="0.25">
      <c r="L155309" s="9"/>
      <c r="M155309" s="9"/>
      <c r="N155309" s="9"/>
    </row>
    <row r="155310" spans="12:14" x14ac:dyDescent="0.25">
      <c r="L155310" s="9"/>
      <c r="M155310" s="9"/>
      <c r="N155310" s="9"/>
    </row>
    <row r="155311" spans="12:14" x14ac:dyDescent="0.25">
      <c r="L155311" s="9"/>
      <c r="M155311" s="9"/>
      <c r="N155311" s="9"/>
    </row>
    <row r="155312" spans="12:14" x14ac:dyDescent="0.25">
      <c r="L155312" s="9"/>
      <c r="M155312" s="9"/>
      <c r="N155312" s="9"/>
    </row>
    <row r="155313" spans="12:14" x14ac:dyDescent="0.25">
      <c r="L155313" s="9"/>
      <c r="M155313" s="9"/>
      <c r="N155313" s="9"/>
    </row>
    <row r="155314" spans="12:14" x14ac:dyDescent="0.25">
      <c r="L155314" s="9"/>
      <c r="M155314" s="9"/>
      <c r="N155314" s="9"/>
    </row>
    <row r="155315" spans="12:14" x14ac:dyDescent="0.25">
      <c r="L155315" s="9"/>
      <c r="M155315" s="9"/>
      <c r="N155315" s="9"/>
    </row>
    <row r="155316" spans="12:14" x14ac:dyDescent="0.25">
      <c r="L155316" s="9"/>
      <c r="M155316" s="9"/>
      <c r="N155316" s="9"/>
    </row>
    <row r="155317" spans="12:14" x14ac:dyDescent="0.25">
      <c r="L155317" s="9"/>
      <c r="M155317" s="9"/>
      <c r="N155317" s="9"/>
    </row>
    <row r="155318" spans="12:14" x14ac:dyDescent="0.25">
      <c r="L155318" s="9"/>
      <c r="M155318" s="9"/>
      <c r="N155318" s="9"/>
    </row>
    <row r="155319" spans="12:14" x14ac:dyDescent="0.25">
      <c r="L155319" s="9"/>
      <c r="M155319" s="9"/>
      <c r="N155319" s="9"/>
    </row>
    <row r="155320" spans="12:14" x14ac:dyDescent="0.25">
      <c r="L155320" s="9"/>
      <c r="M155320" s="9"/>
      <c r="N155320" s="9"/>
    </row>
    <row r="155321" spans="12:14" x14ac:dyDescent="0.25">
      <c r="L155321" s="9"/>
      <c r="M155321" s="9"/>
      <c r="N155321" s="9"/>
    </row>
    <row r="155322" spans="12:14" x14ac:dyDescent="0.25">
      <c r="L155322" s="9"/>
      <c r="M155322" s="9"/>
      <c r="N155322" s="9"/>
    </row>
    <row r="155323" spans="12:14" x14ac:dyDescent="0.25">
      <c r="L155323" s="9"/>
      <c r="M155323" s="9"/>
      <c r="N155323" s="9"/>
    </row>
    <row r="155324" spans="12:14" x14ac:dyDescent="0.25">
      <c r="L155324" s="9"/>
      <c r="M155324" s="9"/>
      <c r="N155324" s="9"/>
    </row>
    <row r="155325" spans="12:14" x14ac:dyDescent="0.25">
      <c r="L155325" s="9"/>
      <c r="M155325" s="9"/>
      <c r="N155325" s="9"/>
    </row>
    <row r="155326" spans="12:14" x14ac:dyDescent="0.25">
      <c r="L155326" s="9"/>
      <c r="M155326" s="9"/>
      <c r="N155326" s="9"/>
    </row>
    <row r="155327" spans="12:14" x14ac:dyDescent="0.25">
      <c r="L155327" s="9"/>
      <c r="M155327" s="9"/>
      <c r="N155327" s="9"/>
    </row>
    <row r="155328" spans="12:14" x14ac:dyDescent="0.25">
      <c r="L155328" s="9"/>
      <c r="M155328" s="9"/>
      <c r="N155328" s="9"/>
    </row>
    <row r="155329" spans="12:14" x14ac:dyDescent="0.25">
      <c r="L155329" s="9"/>
      <c r="M155329" s="9"/>
      <c r="N155329" s="9"/>
    </row>
    <row r="155330" spans="12:14" x14ac:dyDescent="0.25">
      <c r="L155330" s="9"/>
      <c r="M155330" s="9"/>
      <c r="N155330" s="9"/>
    </row>
    <row r="155331" spans="12:14" x14ac:dyDescent="0.25">
      <c r="L155331" s="9"/>
      <c r="M155331" s="9"/>
      <c r="N155331" s="9"/>
    </row>
    <row r="155332" spans="12:14" x14ac:dyDescent="0.25">
      <c r="L155332" s="9"/>
      <c r="M155332" s="9"/>
      <c r="N155332" s="9"/>
    </row>
    <row r="155333" spans="12:14" x14ac:dyDescent="0.25">
      <c r="L155333" s="9"/>
      <c r="M155333" s="9"/>
      <c r="N155333" s="9"/>
    </row>
    <row r="155334" spans="12:14" x14ac:dyDescent="0.25">
      <c r="L155334" s="9"/>
      <c r="M155334" s="9"/>
      <c r="N155334" s="9"/>
    </row>
    <row r="155335" spans="12:14" x14ac:dyDescent="0.25">
      <c r="L155335" s="9"/>
      <c r="M155335" s="9"/>
      <c r="N155335" s="9"/>
    </row>
    <row r="155336" spans="12:14" x14ac:dyDescent="0.25">
      <c r="L155336" s="9"/>
      <c r="M155336" s="9"/>
      <c r="N155336" s="9"/>
    </row>
    <row r="155337" spans="12:14" x14ac:dyDescent="0.25">
      <c r="L155337" s="9"/>
      <c r="M155337" s="9"/>
      <c r="N155337" s="9"/>
    </row>
    <row r="155338" spans="12:14" x14ac:dyDescent="0.25">
      <c r="L155338" s="9"/>
      <c r="M155338" s="9"/>
      <c r="N155338" s="9"/>
    </row>
    <row r="155339" spans="12:14" x14ac:dyDescent="0.25">
      <c r="L155339" s="9"/>
      <c r="M155339" s="9"/>
      <c r="N155339" s="9"/>
    </row>
    <row r="155340" spans="12:14" x14ac:dyDescent="0.25">
      <c r="L155340" s="9"/>
      <c r="M155340" s="9"/>
      <c r="N155340" s="9"/>
    </row>
    <row r="155341" spans="12:14" x14ac:dyDescent="0.25">
      <c r="L155341" s="9"/>
      <c r="M155341" s="9"/>
      <c r="N155341" s="9"/>
    </row>
    <row r="155342" spans="12:14" x14ac:dyDescent="0.25">
      <c r="L155342" s="9"/>
      <c r="M155342" s="9"/>
      <c r="N155342" s="9"/>
    </row>
    <row r="155343" spans="12:14" x14ac:dyDescent="0.25">
      <c r="L155343" s="9"/>
      <c r="M155343" s="9"/>
      <c r="N155343" s="9"/>
    </row>
    <row r="155344" spans="12:14" x14ac:dyDescent="0.25">
      <c r="L155344" s="9"/>
      <c r="M155344" s="9"/>
      <c r="N155344" s="9"/>
    </row>
    <row r="155345" spans="12:14" x14ac:dyDescent="0.25">
      <c r="L155345" s="9"/>
      <c r="M155345" s="9"/>
      <c r="N155345" s="9"/>
    </row>
    <row r="155346" spans="12:14" x14ac:dyDescent="0.25">
      <c r="L155346" s="9"/>
      <c r="M155346" s="9"/>
      <c r="N155346" s="9"/>
    </row>
    <row r="155347" spans="12:14" x14ac:dyDescent="0.25">
      <c r="L155347" s="9"/>
      <c r="M155347" s="9"/>
      <c r="N155347" s="9"/>
    </row>
    <row r="155348" spans="12:14" x14ac:dyDescent="0.25">
      <c r="L155348" s="9"/>
      <c r="M155348" s="9"/>
      <c r="N155348" s="9"/>
    </row>
    <row r="155349" spans="12:14" x14ac:dyDescent="0.25">
      <c r="L155349" s="9"/>
      <c r="M155349" s="9"/>
      <c r="N155349" s="9"/>
    </row>
    <row r="155350" spans="12:14" x14ac:dyDescent="0.25">
      <c r="L155350" s="9"/>
      <c r="M155350" s="9"/>
      <c r="N155350" s="9"/>
    </row>
    <row r="155351" spans="12:14" x14ac:dyDescent="0.25">
      <c r="L155351" s="9"/>
      <c r="M155351" s="9"/>
      <c r="N155351" s="9"/>
    </row>
    <row r="155352" spans="12:14" x14ac:dyDescent="0.25">
      <c r="L155352" s="9"/>
      <c r="M155352" s="9"/>
      <c r="N155352" s="9"/>
    </row>
    <row r="155353" spans="12:14" x14ac:dyDescent="0.25">
      <c r="L155353" s="9"/>
      <c r="M155353" s="9"/>
      <c r="N155353" s="9"/>
    </row>
    <row r="155354" spans="12:14" x14ac:dyDescent="0.25">
      <c r="L155354" s="9"/>
      <c r="M155354" s="9"/>
      <c r="N155354" s="9"/>
    </row>
    <row r="155355" spans="12:14" x14ac:dyDescent="0.25">
      <c r="L155355" s="9"/>
      <c r="M155355" s="9"/>
      <c r="N155355" s="9"/>
    </row>
    <row r="155356" spans="12:14" x14ac:dyDescent="0.25">
      <c r="L155356" s="9"/>
      <c r="M155356" s="9"/>
      <c r="N155356" s="9"/>
    </row>
    <row r="155357" spans="12:14" x14ac:dyDescent="0.25">
      <c r="L155357" s="9"/>
      <c r="M155357" s="9"/>
      <c r="N155357" s="9"/>
    </row>
    <row r="155358" spans="12:14" x14ac:dyDescent="0.25">
      <c r="L155358" s="9"/>
      <c r="M155358" s="9"/>
      <c r="N155358" s="9"/>
    </row>
    <row r="155359" spans="12:14" x14ac:dyDescent="0.25">
      <c r="L155359" s="9"/>
      <c r="M155359" s="9"/>
      <c r="N155359" s="9"/>
    </row>
    <row r="155360" spans="12:14" x14ac:dyDescent="0.25">
      <c r="L155360" s="9"/>
      <c r="M155360" s="9"/>
      <c r="N155360" s="9"/>
    </row>
    <row r="155361" spans="12:14" x14ac:dyDescent="0.25">
      <c r="L155361" s="9"/>
      <c r="M155361" s="9"/>
      <c r="N155361" s="9"/>
    </row>
    <row r="155362" spans="12:14" x14ac:dyDescent="0.25">
      <c r="L155362" s="9"/>
      <c r="M155362" s="9"/>
      <c r="N155362" s="9"/>
    </row>
    <row r="155363" spans="12:14" x14ac:dyDescent="0.25">
      <c r="L155363" s="9"/>
      <c r="M155363" s="9"/>
      <c r="N155363" s="9"/>
    </row>
    <row r="155364" spans="12:14" x14ac:dyDescent="0.25">
      <c r="L155364" s="9"/>
      <c r="M155364" s="9"/>
      <c r="N155364" s="9"/>
    </row>
    <row r="155365" spans="12:14" x14ac:dyDescent="0.25">
      <c r="L155365" s="9"/>
      <c r="M155365" s="9"/>
      <c r="N155365" s="9"/>
    </row>
    <row r="155366" spans="12:14" x14ac:dyDescent="0.25">
      <c r="L155366" s="9"/>
      <c r="M155366" s="9"/>
      <c r="N155366" s="9"/>
    </row>
    <row r="155367" spans="12:14" x14ac:dyDescent="0.25">
      <c r="L155367" s="9"/>
      <c r="M155367" s="9"/>
      <c r="N155367" s="9"/>
    </row>
    <row r="155368" spans="12:14" x14ac:dyDescent="0.25">
      <c r="L155368" s="9"/>
      <c r="M155368" s="9"/>
      <c r="N155368" s="9"/>
    </row>
    <row r="155369" spans="12:14" x14ac:dyDescent="0.25">
      <c r="L155369" s="9"/>
      <c r="M155369" s="9"/>
      <c r="N155369" s="9"/>
    </row>
    <row r="155370" spans="12:14" x14ac:dyDescent="0.25">
      <c r="L155370" s="9"/>
      <c r="M155370" s="9"/>
      <c r="N155370" s="9"/>
    </row>
    <row r="155371" spans="12:14" x14ac:dyDescent="0.25">
      <c r="L155371" s="9"/>
      <c r="M155371" s="9"/>
      <c r="N155371" s="9"/>
    </row>
    <row r="155372" spans="12:14" x14ac:dyDescent="0.25">
      <c r="L155372" s="9"/>
      <c r="M155372" s="9"/>
      <c r="N155372" s="9"/>
    </row>
    <row r="155373" spans="12:14" x14ac:dyDescent="0.25">
      <c r="L155373" s="9"/>
      <c r="M155373" s="9"/>
      <c r="N155373" s="9"/>
    </row>
    <row r="155374" spans="12:14" x14ac:dyDescent="0.25">
      <c r="L155374" s="9"/>
      <c r="M155374" s="9"/>
      <c r="N155374" s="9"/>
    </row>
    <row r="155375" spans="12:14" x14ac:dyDescent="0.25">
      <c r="L155375" s="9"/>
      <c r="M155375" s="9"/>
      <c r="N155375" s="9"/>
    </row>
    <row r="155376" spans="12:14" x14ac:dyDescent="0.25">
      <c r="L155376" s="9"/>
      <c r="M155376" s="9"/>
      <c r="N155376" s="9"/>
    </row>
    <row r="155377" spans="12:14" x14ac:dyDescent="0.25">
      <c r="L155377" s="9"/>
      <c r="M155377" s="9"/>
      <c r="N155377" s="9"/>
    </row>
    <row r="155378" spans="12:14" x14ac:dyDescent="0.25">
      <c r="L155378" s="9"/>
      <c r="M155378" s="9"/>
      <c r="N155378" s="9"/>
    </row>
    <row r="155379" spans="12:14" x14ac:dyDescent="0.25">
      <c r="L155379" s="9"/>
      <c r="M155379" s="9"/>
      <c r="N155379" s="9"/>
    </row>
    <row r="155380" spans="12:14" x14ac:dyDescent="0.25">
      <c r="L155380" s="9"/>
      <c r="M155380" s="9"/>
      <c r="N155380" s="9"/>
    </row>
    <row r="155381" spans="12:14" x14ac:dyDescent="0.25">
      <c r="L155381" s="9"/>
      <c r="M155381" s="9"/>
      <c r="N155381" s="9"/>
    </row>
    <row r="155382" spans="12:14" x14ac:dyDescent="0.25">
      <c r="L155382" s="9"/>
      <c r="M155382" s="9"/>
      <c r="N155382" s="9"/>
    </row>
    <row r="155383" spans="12:14" x14ac:dyDescent="0.25">
      <c r="L155383" s="9"/>
      <c r="M155383" s="9"/>
      <c r="N155383" s="9"/>
    </row>
    <row r="155384" spans="12:14" x14ac:dyDescent="0.25">
      <c r="L155384" s="9"/>
      <c r="M155384" s="9"/>
      <c r="N155384" s="9"/>
    </row>
    <row r="155385" spans="12:14" x14ac:dyDescent="0.25">
      <c r="L155385" s="9"/>
      <c r="M155385" s="9"/>
      <c r="N155385" s="9"/>
    </row>
    <row r="155386" spans="12:14" x14ac:dyDescent="0.25">
      <c r="L155386" s="9"/>
      <c r="M155386" s="9"/>
      <c r="N155386" s="9"/>
    </row>
    <row r="155387" spans="12:14" x14ac:dyDescent="0.25">
      <c r="L155387" s="9"/>
      <c r="M155387" s="9"/>
      <c r="N155387" s="9"/>
    </row>
    <row r="155388" spans="12:14" x14ac:dyDescent="0.25">
      <c r="L155388" s="9"/>
      <c r="M155388" s="9"/>
      <c r="N155388" s="9"/>
    </row>
    <row r="155389" spans="12:14" x14ac:dyDescent="0.25">
      <c r="L155389" s="9"/>
      <c r="M155389" s="9"/>
      <c r="N155389" s="9"/>
    </row>
    <row r="155390" spans="12:14" x14ac:dyDescent="0.25">
      <c r="L155390" s="9"/>
      <c r="M155390" s="9"/>
      <c r="N155390" s="9"/>
    </row>
    <row r="155391" spans="12:14" x14ac:dyDescent="0.25">
      <c r="L155391" s="9"/>
      <c r="M155391" s="9"/>
      <c r="N155391" s="9"/>
    </row>
    <row r="155392" spans="12:14" x14ac:dyDescent="0.25">
      <c r="L155392" s="9"/>
      <c r="M155392" s="9"/>
      <c r="N155392" s="9"/>
    </row>
    <row r="155393" spans="12:14" x14ac:dyDescent="0.25">
      <c r="L155393" s="9"/>
      <c r="M155393" s="9"/>
      <c r="N155393" s="9"/>
    </row>
    <row r="155394" spans="12:14" x14ac:dyDescent="0.25">
      <c r="L155394" s="9"/>
      <c r="M155394" s="9"/>
      <c r="N155394" s="9"/>
    </row>
    <row r="155395" spans="12:14" x14ac:dyDescent="0.25">
      <c r="L155395" s="9"/>
      <c r="M155395" s="9"/>
      <c r="N155395" s="9"/>
    </row>
    <row r="155396" spans="12:14" x14ac:dyDescent="0.25">
      <c r="L155396" s="9"/>
      <c r="M155396" s="9"/>
      <c r="N155396" s="9"/>
    </row>
    <row r="155397" spans="12:14" x14ac:dyDescent="0.25">
      <c r="L155397" s="9"/>
      <c r="M155397" s="9"/>
      <c r="N155397" s="9"/>
    </row>
    <row r="155398" spans="12:14" x14ac:dyDescent="0.25">
      <c r="L155398" s="9"/>
      <c r="M155398" s="9"/>
      <c r="N155398" s="9"/>
    </row>
    <row r="155399" spans="12:14" x14ac:dyDescent="0.25">
      <c r="L155399" s="9"/>
      <c r="M155399" s="9"/>
      <c r="N155399" s="9"/>
    </row>
    <row r="155400" spans="12:14" x14ac:dyDescent="0.25">
      <c r="L155400" s="9"/>
      <c r="M155400" s="9"/>
      <c r="N155400" s="9"/>
    </row>
    <row r="155401" spans="12:14" x14ac:dyDescent="0.25">
      <c r="L155401" s="9"/>
      <c r="M155401" s="9"/>
      <c r="N155401" s="9"/>
    </row>
    <row r="155402" spans="12:14" x14ac:dyDescent="0.25">
      <c r="L155402" s="9"/>
      <c r="M155402" s="9"/>
      <c r="N155402" s="9"/>
    </row>
    <row r="155403" spans="12:14" x14ac:dyDescent="0.25">
      <c r="L155403" s="9"/>
      <c r="M155403" s="9"/>
      <c r="N155403" s="9"/>
    </row>
    <row r="155404" spans="12:14" x14ac:dyDescent="0.25">
      <c r="L155404" s="9"/>
      <c r="M155404" s="9"/>
      <c r="N155404" s="9"/>
    </row>
    <row r="155405" spans="12:14" x14ac:dyDescent="0.25">
      <c r="L155405" s="9"/>
      <c r="M155405" s="9"/>
      <c r="N155405" s="9"/>
    </row>
    <row r="155406" spans="12:14" x14ac:dyDescent="0.25">
      <c r="L155406" s="9"/>
      <c r="M155406" s="9"/>
      <c r="N155406" s="9"/>
    </row>
    <row r="155407" spans="12:14" x14ac:dyDescent="0.25">
      <c r="L155407" s="9"/>
      <c r="M155407" s="9"/>
      <c r="N155407" s="9"/>
    </row>
    <row r="155408" spans="12:14" x14ac:dyDescent="0.25">
      <c r="L155408" s="9"/>
      <c r="M155408" s="9"/>
      <c r="N155408" s="9"/>
    </row>
    <row r="155409" spans="12:14" x14ac:dyDescent="0.25">
      <c r="L155409" s="9"/>
      <c r="M155409" s="9"/>
      <c r="N155409" s="9"/>
    </row>
    <row r="155410" spans="12:14" x14ac:dyDescent="0.25">
      <c r="L155410" s="9"/>
      <c r="M155410" s="9"/>
      <c r="N155410" s="9"/>
    </row>
    <row r="155411" spans="12:14" x14ac:dyDescent="0.25">
      <c r="L155411" s="9"/>
      <c r="M155411" s="9"/>
      <c r="N155411" s="9"/>
    </row>
    <row r="155412" spans="12:14" x14ac:dyDescent="0.25">
      <c r="L155412" s="9"/>
      <c r="M155412" s="9"/>
      <c r="N155412" s="9"/>
    </row>
    <row r="155413" spans="12:14" x14ac:dyDescent="0.25">
      <c r="L155413" s="9"/>
      <c r="M155413" s="9"/>
      <c r="N155413" s="9"/>
    </row>
    <row r="155414" spans="12:14" x14ac:dyDescent="0.25">
      <c r="L155414" s="9"/>
      <c r="M155414" s="9"/>
      <c r="N155414" s="9"/>
    </row>
    <row r="155415" spans="12:14" x14ac:dyDescent="0.25">
      <c r="L155415" s="9"/>
      <c r="M155415" s="9"/>
      <c r="N155415" s="9"/>
    </row>
    <row r="155416" spans="12:14" x14ac:dyDescent="0.25">
      <c r="L155416" s="9"/>
      <c r="M155416" s="9"/>
      <c r="N155416" s="9"/>
    </row>
    <row r="155417" spans="12:14" x14ac:dyDescent="0.25">
      <c r="L155417" s="9"/>
      <c r="M155417" s="9"/>
      <c r="N155417" s="9"/>
    </row>
    <row r="155418" spans="12:14" x14ac:dyDescent="0.25">
      <c r="L155418" s="9"/>
      <c r="M155418" s="9"/>
      <c r="N155418" s="9"/>
    </row>
    <row r="155419" spans="12:14" x14ac:dyDescent="0.25">
      <c r="L155419" s="9"/>
      <c r="M155419" s="9"/>
      <c r="N155419" s="9"/>
    </row>
    <row r="155420" spans="12:14" x14ac:dyDescent="0.25">
      <c r="L155420" s="9"/>
      <c r="M155420" s="9"/>
      <c r="N155420" s="9"/>
    </row>
    <row r="155421" spans="12:14" x14ac:dyDescent="0.25">
      <c r="L155421" s="9"/>
      <c r="M155421" s="9"/>
      <c r="N155421" s="9"/>
    </row>
    <row r="155422" spans="12:14" x14ac:dyDescent="0.25">
      <c r="L155422" s="9"/>
      <c r="M155422" s="9"/>
      <c r="N155422" s="9"/>
    </row>
    <row r="155423" spans="12:14" x14ac:dyDescent="0.25">
      <c r="L155423" s="9"/>
      <c r="M155423" s="9"/>
      <c r="N155423" s="9"/>
    </row>
    <row r="155424" spans="12:14" x14ac:dyDescent="0.25">
      <c r="L155424" s="9"/>
      <c r="M155424" s="9"/>
      <c r="N155424" s="9"/>
    </row>
    <row r="155425" spans="12:14" x14ac:dyDescent="0.25">
      <c r="L155425" s="9"/>
      <c r="M155425" s="9"/>
      <c r="N155425" s="9"/>
    </row>
    <row r="155426" spans="12:14" x14ac:dyDescent="0.25">
      <c r="L155426" s="9"/>
      <c r="M155426" s="9"/>
      <c r="N155426" s="9"/>
    </row>
    <row r="155427" spans="12:14" x14ac:dyDescent="0.25">
      <c r="L155427" s="9"/>
      <c r="M155427" s="9"/>
      <c r="N155427" s="9"/>
    </row>
    <row r="155428" spans="12:14" x14ac:dyDescent="0.25">
      <c r="L155428" s="9"/>
      <c r="M155428" s="9"/>
      <c r="N155428" s="9"/>
    </row>
    <row r="155429" spans="12:14" x14ac:dyDescent="0.25">
      <c r="L155429" s="9"/>
      <c r="M155429" s="9"/>
      <c r="N155429" s="9"/>
    </row>
    <row r="155430" spans="12:14" x14ac:dyDescent="0.25">
      <c r="L155430" s="9"/>
      <c r="M155430" s="9"/>
      <c r="N155430" s="9"/>
    </row>
    <row r="155431" spans="12:14" x14ac:dyDescent="0.25">
      <c r="L155431" s="9"/>
      <c r="M155431" s="9"/>
      <c r="N155431" s="9"/>
    </row>
    <row r="155432" spans="12:14" x14ac:dyDescent="0.25">
      <c r="L155432" s="9"/>
      <c r="M155432" s="9"/>
      <c r="N155432" s="9"/>
    </row>
    <row r="155433" spans="12:14" x14ac:dyDescent="0.25">
      <c r="L155433" s="9"/>
      <c r="M155433" s="9"/>
      <c r="N155433" s="9"/>
    </row>
    <row r="155434" spans="12:14" x14ac:dyDescent="0.25">
      <c r="L155434" s="9"/>
      <c r="M155434" s="9"/>
      <c r="N155434" s="9"/>
    </row>
    <row r="155435" spans="12:14" x14ac:dyDescent="0.25">
      <c r="L155435" s="9"/>
      <c r="M155435" s="9"/>
      <c r="N155435" s="9"/>
    </row>
    <row r="155436" spans="12:14" x14ac:dyDescent="0.25">
      <c r="L155436" s="9"/>
      <c r="M155436" s="9"/>
      <c r="N155436" s="9"/>
    </row>
    <row r="155437" spans="12:14" x14ac:dyDescent="0.25">
      <c r="L155437" s="9"/>
      <c r="M155437" s="9"/>
      <c r="N155437" s="9"/>
    </row>
    <row r="155438" spans="12:14" x14ac:dyDescent="0.25">
      <c r="L155438" s="9"/>
      <c r="M155438" s="9"/>
      <c r="N155438" s="9"/>
    </row>
    <row r="155439" spans="12:14" x14ac:dyDescent="0.25">
      <c r="L155439" s="9"/>
      <c r="M155439" s="9"/>
      <c r="N155439" s="9"/>
    </row>
    <row r="155440" spans="12:14" x14ac:dyDescent="0.25">
      <c r="L155440" s="9"/>
      <c r="M155440" s="9"/>
      <c r="N155440" s="9"/>
    </row>
    <row r="155441" spans="12:14" x14ac:dyDescent="0.25">
      <c r="L155441" s="9"/>
      <c r="M155441" s="9"/>
      <c r="N155441" s="9"/>
    </row>
    <row r="155442" spans="12:14" x14ac:dyDescent="0.25">
      <c r="L155442" s="9"/>
      <c r="M155442" s="9"/>
      <c r="N155442" s="9"/>
    </row>
    <row r="155443" spans="12:14" x14ac:dyDescent="0.25">
      <c r="L155443" s="9"/>
      <c r="M155443" s="9"/>
      <c r="N155443" s="9"/>
    </row>
    <row r="155444" spans="12:14" x14ac:dyDescent="0.25">
      <c r="L155444" s="9"/>
      <c r="M155444" s="9"/>
      <c r="N155444" s="9"/>
    </row>
    <row r="155445" spans="12:14" x14ac:dyDescent="0.25">
      <c r="L155445" s="9"/>
      <c r="M155445" s="9"/>
      <c r="N155445" s="9"/>
    </row>
    <row r="155446" spans="12:14" x14ac:dyDescent="0.25">
      <c r="L155446" s="9"/>
      <c r="M155446" s="9"/>
      <c r="N155446" s="9"/>
    </row>
    <row r="155447" spans="12:14" x14ac:dyDescent="0.25">
      <c r="L155447" s="9"/>
      <c r="M155447" s="9"/>
      <c r="N155447" s="9"/>
    </row>
    <row r="155448" spans="12:14" x14ac:dyDescent="0.25">
      <c r="L155448" s="9"/>
      <c r="M155448" s="9"/>
      <c r="N155448" s="9"/>
    </row>
    <row r="155449" spans="12:14" x14ac:dyDescent="0.25">
      <c r="L155449" s="9"/>
      <c r="M155449" s="9"/>
      <c r="N155449" s="9"/>
    </row>
    <row r="155450" spans="12:14" x14ac:dyDescent="0.25">
      <c r="L155450" s="9"/>
      <c r="M155450" s="9"/>
      <c r="N155450" s="9"/>
    </row>
    <row r="155451" spans="12:14" x14ac:dyDescent="0.25">
      <c r="L155451" s="9"/>
      <c r="M155451" s="9"/>
      <c r="N155451" s="9"/>
    </row>
    <row r="155452" spans="12:14" x14ac:dyDescent="0.25">
      <c r="L155452" s="9"/>
      <c r="M155452" s="9"/>
      <c r="N155452" s="9"/>
    </row>
    <row r="155453" spans="12:14" x14ac:dyDescent="0.25">
      <c r="L155453" s="9"/>
      <c r="M155453" s="9"/>
      <c r="N155453" s="9"/>
    </row>
    <row r="155454" spans="12:14" x14ac:dyDescent="0.25">
      <c r="L155454" s="9"/>
      <c r="M155454" s="9"/>
      <c r="N155454" s="9"/>
    </row>
    <row r="155455" spans="12:14" x14ac:dyDescent="0.25">
      <c r="L155455" s="9"/>
      <c r="M155455" s="9"/>
      <c r="N155455" s="9"/>
    </row>
    <row r="155456" spans="12:14" x14ac:dyDescent="0.25">
      <c r="L155456" s="9"/>
      <c r="M155456" s="9"/>
      <c r="N155456" s="9"/>
    </row>
    <row r="155457" spans="12:14" x14ac:dyDescent="0.25">
      <c r="L155457" s="9"/>
      <c r="M155457" s="9"/>
      <c r="N155457" s="9"/>
    </row>
    <row r="155458" spans="12:14" x14ac:dyDescent="0.25">
      <c r="L155458" s="9"/>
      <c r="M155458" s="9"/>
      <c r="N155458" s="9"/>
    </row>
    <row r="155459" spans="12:14" x14ac:dyDescent="0.25">
      <c r="L155459" s="9"/>
      <c r="M155459" s="9"/>
      <c r="N155459" s="9"/>
    </row>
    <row r="155460" spans="12:14" x14ac:dyDescent="0.25">
      <c r="L155460" s="9"/>
      <c r="M155460" s="9"/>
      <c r="N155460" s="9"/>
    </row>
    <row r="155461" spans="12:14" x14ac:dyDescent="0.25">
      <c r="L155461" s="9"/>
      <c r="M155461" s="9"/>
      <c r="N155461" s="9"/>
    </row>
    <row r="155462" spans="12:14" x14ac:dyDescent="0.25">
      <c r="L155462" s="9"/>
      <c r="M155462" s="9"/>
      <c r="N155462" s="9"/>
    </row>
    <row r="155463" spans="12:14" x14ac:dyDescent="0.25">
      <c r="L155463" s="9"/>
      <c r="M155463" s="9"/>
      <c r="N155463" s="9"/>
    </row>
    <row r="155464" spans="12:14" x14ac:dyDescent="0.25">
      <c r="L155464" s="9"/>
      <c r="M155464" s="9"/>
      <c r="N155464" s="9"/>
    </row>
    <row r="155465" spans="12:14" x14ac:dyDescent="0.25">
      <c r="L155465" s="9"/>
      <c r="M155465" s="9"/>
      <c r="N155465" s="9"/>
    </row>
    <row r="155466" spans="12:14" x14ac:dyDescent="0.25">
      <c r="L155466" s="9"/>
      <c r="M155466" s="9"/>
      <c r="N155466" s="9"/>
    </row>
    <row r="155467" spans="12:14" x14ac:dyDescent="0.25">
      <c r="L155467" s="9"/>
      <c r="M155467" s="9"/>
      <c r="N155467" s="9"/>
    </row>
    <row r="155468" spans="12:14" x14ac:dyDescent="0.25">
      <c r="L155468" s="9"/>
      <c r="M155468" s="9"/>
      <c r="N155468" s="9"/>
    </row>
    <row r="155469" spans="12:14" x14ac:dyDescent="0.25">
      <c r="L155469" s="9"/>
      <c r="M155469" s="9"/>
      <c r="N155469" s="9"/>
    </row>
    <row r="155470" spans="12:14" x14ac:dyDescent="0.25">
      <c r="L155470" s="9"/>
      <c r="M155470" s="9"/>
      <c r="N155470" s="9"/>
    </row>
    <row r="155471" spans="12:14" x14ac:dyDescent="0.25">
      <c r="L155471" s="9"/>
      <c r="M155471" s="9"/>
      <c r="N155471" s="9"/>
    </row>
    <row r="155472" spans="12:14" x14ac:dyDescent="0.25">
      <c r="L155472" s="9"/>
      <c r="M155472" s="9"/>
      <c r="N155472" s="9"/>
    </row>
    <row r="155473" spans="12:14" x14ac:dyDescent="0.25">
      <c r="L155473" s="9"/>
      <c r="M155473" s="9"/>
      <c r="N155473" s="9"/>
    </row>
    <row r="155474" spans="12:14" x14ac:dyDescent="0.25">
      <c r="L155474" s="9"/>
      <c r="M155474" s="9"/>
      <c r="N155474" s="9"/>
    </row>
    <row r="155475" spans="12:14" x14ac:dyDescent="0.25">
      <c r="L155475" s="9"/>
      <c r="M155475" s="9"/>
      <c r="N155475" s="9"/>
    </row>
    <row r="155476" spans="12:14" x14ac:dyDescent="0.25">
      <c r="L155476" s="9"/>
      <c r="M155476" s="9"/>
      <c r="N155476" s="9"/>
    </row>
    <row r="155477" spans="12:14" x14ac:dyDescent="0.25">
      <c r="L155477" s="9"/>
      <c r="M155477" s="9"/>
      <c r="N155477" s="9"/>
    </row>
    <row r="155478" spans="12:14" x14ac:dyDescent="0.25">
      <c r="L155478" s="9"/>
      <c r="M155478" s="9"/>
      <c r="N155478" s="9"/>
    </row>
    <row r="155479" spans="12:14" x14ac:dyDescent="0.25">
      <c r="L155479" s="9"/>
      <c r="M155479" s="9"/>
      <c r="N155479" s="9"/>
    </row>
    <row r="155480" spans="12:14" x14ac:dyDescent="0.25">
      <c r="L155480" s="9"/>
      <c r="M155480" s="9"/>
      <c r="N155480" s="9"/>
    </row>
    <row r="155481" spans="12:14" x14ac:dyDescent="0.25">
      <c r="L155481" s="9"/>
      <c r="M155481" s="9"/>
      <c r="N155481" s="9"/>
    </row>
    <row r="155482" spans="12:14" x14ac:dyDescent="0.25">
      <c r="L155482" s="9"/>
      <c r="M155482" s="9"/>
      <c r="N155482" s="9"/>
    </row>
    <row r="155483" spans="12:14" x14ac:dyDescent="0.25">
      <c r="L155483" s="9"/>
      <c r="M155483" s="9"/>
      <c r="N155483" s="9"/>
    </row>
    <row r="155484" spans="12:14" x14ac:dyDescent="0.25">
      <c r="L155484" s="9"/>
      <c r="M155484" s="9"/>
      <c r="N155484" s="9"/>
    </row>
    <row r="155485" spans="12:14" x14ac:dyDescent="0.25">
      <c r="L155485" s="9"/>
      <c r="M155485" s="9"/>
      <c r="N155485" s="9"/>
    </row>
    <row r="155486" spans="12:14" x14ac:dyDescent="0.25">
      <c r="L155486" s="9"/>
      <c r="M155486" s="9"/>
      <c r="N155486" s="9"/>
    </row>
    <row r="155487" spans="12:14" x14ac:dyDescent="0.25">
      <c r="L155487" s="9"/>
      <c r="M155487" s="9"/>
      <c r="N155487" s="9"/>
    </row>
    <row r="155488" spans="12:14" x14ac:dyDescent="0.25">
      <c r="L155488" s="9"/>
      <c r="M155488" s="9"/>
      <c r="N155488" s="9"/>
    </row>
    <row r="155489" spans="12:14" x14ac:dyDescent="0.25">
      <c r="L155489" s="9"/>
      <c r="M155489" s="9"/>
      <c r="N155489" s="9"/>
    </row>
    <row r="155490" spans="12:14" x14ac:dyDescent="0.25">
      <c r="L155490" s="9"/>
      <c r="M155490" s="9"/>
      <c r="N155490" s="9"/>
    </row>
    <row r="155491" spans="12:14" x14ac:dyDescent="0.25">
      <c r="L155491" s="9"/>
      <c r="M155491" s="9"/>
      <c r="N155491" s="9"/>
    </row>
    <row r="155492" spans="12:14" x14ac:dyDescent="0.25">
      <c r="L155492" s="9"/>
      <c r="M155492" s="9"/>
      <c r="N155492" s="9"/>
    </row>
    <row r="155493" spans="12:14" x14ac:dyDescent="0.25">
      <c r="L155493" s="9"/>
      <c r="M155493" s="9"/>
      <c r="N155493" s="9"/>
    </row>
    <row r="155494" spans="12:14" x14ac:dyDescent="0.25">
      <c r="L155494" s="9"/>
      <c r="M155494" s="9"/>
      <c r="N155494" s="9"/>
    </row>
    <row r="155495" spans="12:14" x14ac:dyDescent="0.25">
      <c r="L155495" s="9"/>
      <c r="M155495" s="9"/>
      <c r="N155495" s="9"/>
    </row>
    <row r="155496" spans="12:14" x14ac:dyDescent="0.25">
      <c r="L155496" s="9"/>
      <c r="M155496" s="9"/>
      <c r="N155496" s="9"/>
    </row>
    <row r="155497" spans="12:14" x14ac:dyDescent="0.25">
      <c r="L155497" s="9"/>
      <c r="M155497" s="9"/>
      <c r="N155497" s="9"/>
    </row>
    <row r="155498" spans="12:14" x14ac:dyDescent="0.25">
      <c r="L155498" s="9"/>
      <c r="M155498" s="9"/>
      <c r="N155498" s="9"/>
    </row>
    <row r="155499" spans="12:14" x14ac:dyDescent="0.25">
      <c r="L155499" s="9"/>
      <c r="M155499" s="9"/>
      <c r="N155499" s="9"/>
    </row>
    <row r="155500" spans="12:14" x14ac:dyDescent="0.25">
      <c r="L155500" s="9"/>
      <c r="M155500" s="9"/>
      <c r="N155500" s="9"/>
    </row>
    <row r="155501" spans="12:14" x14ac:dyDescent="0.25">
      <c r="L155501" s="9"/>
      <c r="M155501" s="9"/>
      <c r="N155501" s="9"/>
    </row>
    <row r="155502" spans="12:14" x14ac:dyDescent="0.25">
      <c r="L155502" s="9"/>
      <c r="M155502" s="9"/>
      <c r="N155502" s="9"/>
    </row>
    <row r="155503" spans="12:14" x14ac:dyDescent="0.25">
      <c r="L155503" s="9"/>
      <c r="M155503" s="9"/>
      <c r="N155503" s="9"/>
    </row>
    <row r="155504" spans="12:14" x14ac:dyDescent="0.25">
      <c r="L155504" s="9"/>
      <c r="M155504" s="9"/>
      <c r="N155504" s="9"/>
    </row>
    <row r="155505" spans="12:14" x14ac:dyDescent="0.25">
      <c r="L155505" s="9"/>
      <c r="M155505" s="9"/>
      <c r="N155505" s="9"/>
    </row>
    <row r="155506" spans="12:14" x14ac:dyDescent="0.25">
      <c r="L155506" s="9"/>
      <c r="M155506" s="9"/>
      <c r="N155506" s="9"/>
    </row>
    <row r="155507" spans="12:14" x14ac:dyDescent="0.25">
      <c r="L155507" s="9"/>
      <c r="M155507" s="9"/>
      <c r="N155507" s="9"/>
    </row>
    <row r="155508" spans="12:14" x14ac:dyDescent="0.25">
      <c r="L155508" s="9"/>
      <c r="M155508" s="9"/>
      <c r="N155508" s="9"/>
    </row>
    <row r="155509" spans="12:14" x14ac:dyDescent="0.25">
      <c r="L155509" s="9"/>
      <c r="M155509" s="9"/>
      <c r="N155509" s="9"/>
    </row>
    <row r="155510" spans="12:14" x14ac:dyDescent="0.25">
      <c r="L155510" s="9"/>
      <c r="M155510" s="9"/>
      <c r="N155510" s="9"/>
    </row>
    <row r="155511" spans="12:14" x14ac:dyDescent="0.25">
      <c r="L155511" s="9"/>
      <c r="M155511" s="9"/>
      <c r="N155511" s="9"/>
    </row>
    <row r="155512" spans="12:14" x14ac:dyDescent="0.25">
      <c r="L155512" s="9"/>
      <c r="M155512" s="9"/>
      <c r="N155512" s="9"/>
    </row>
    <row r="155513" spans="12:14" x14ac:dyDescent="0.25">
      <c r="L155513" s="9"/>
      <c r="M155513" s="9"/>
      <c r="N155513" s="9"/>
    </row>
    <row r="155514" spans="12:14" x14ac:dyDescent="0.25">
      <c r="L155514" s="9"/>
      <c r="M155514" s="9"/>
      <c r="N155514" s="9"/>
    </row>
    <row r="155515" spans="12:14" x14ac:dyDescent="0.25">
      <c r="L155515" s="9"/>
      <c r="M155515" s="9"/>
      <c r="N155515" s="9"/>
    </row>
    <row r="155516" spans="12:14" x14ac:dyDescent="0.25">
      <c r="L155516" s="9"/>
      <c r="M155516" s="9"/>
      <c r="N155516" s="9"/>
    </row>
    <row r="155517" spans="12:14" x14ac:dyDescent="0.25">
      <c r="L155517" s="9"/>
      <c r="M155517" s="9"/>
      <c r="N155517" s="9"/>
    </row>
    <row r="155518" spans="12:14" x14ac:dyDescent="0.25">
      <c r="L155518" s="9"/>
      <c r="M155518" s="9"/>
      <c r="N155518" s="9"/>
    </row>
    <row r="155519" spans="12:14" x14ac:dyDescent="0.25">
      <c r="L155519" s="9"/>
      <c r="M155519" s="9"/>
      <c r="N155519" s="9"/>
    </row>
    <row r="155520" spans="12:14" x14ac:dyDescent="0.25">
      <c r="L155520" s="9"/>
      <c r="M155520" s="9"/>
      <c r="N155520" s="9"/>
    </row>
    <row r="155521" spans="12:14" x14ac:dyDescent="0.25">
      <c r="L155521" s="9"/>
      <c r="M155521" s="9"/>
      <c r="N155521" s="9"/>
    </row>
    <row r="155522" spans="12:14" x14ac:dyDescent="0.25">
      <c r="L155522" s="9"/>
      <c r="M155522" s="9"/>
      <c r="N155522" s="9"/>
    </row>
    <row r="155523" spans="12:14" x14ac:dyDescent="0.25">
      <c r="L155523" s="9"/>
      <c r="M155523" s="9"/>
      <c r="N155523" s="9"/>
    </row>
    <row r="155524" spans="12:14" x14ac:dyDescent="0.25">
      <c r="L155524" s="9"/>
      <c r="M155524" s="9"/>
      <c r="N155524" s="9"/>
    </row>
    <row r="155525" spans="12:14" x14ac:dyDescent="0.25">
      <c r="L155525" s="9"/>
      <c r="M155525" s="9"/>
      <c r="N155525" s="9"/>
    </row>
    <row r="155526" spans="12:14" x14ac:dyDescent="0.25">
      <c r="L155526" s="9"/>
      <c r="M155526" s="9"/>
      <c r="N155526" s="9"/>
    </row>
    <row r="155527" spans="12:14" x14ac:dyDescent="0.25">
      <c r="L155527" s="9"/>
      <c r="M155527" s="9"/>
      <c r="N155527" s="9"/>
    </row>
    <row r="155528" spans="12:14" x14ac:dyDescent="0.25">
      <c r="L155528" s="9"/>
      <c r="M155528" s="9"/>
      <c r="N155528" s="9"/>
    </row>
    <row r="155529" spans="12:14" x14ac:dyDescent="0.25">
      <c r="L155529" s="9"/>
      <c r="M155529" s="9"/>
      <c r="N155529" s="9"/>
    </row>
    <row r="155530" spans="12:14" x14ac:dyDescent="0.25">
      <c r="L155530" s="9"/>
      <c r="M155530" s="9"/>
      <c r="N155530" s="9"/>
    </row>
    <row r="155531" spans="12:14" x14ac:dyDescent="0.25">
      <c r="L155531" s="9"/>
      <c r="M155531" s="9"/>
      <c r="N155531" s="9"/>
    </row>
    <row r="155532" spans="12:14" x14ac:dyDescent="0.25">
      <c r="L155532" s="9"/>
      <c r="M155532" s="9"/>
      <c r="N155532" s="9"/>
    </row>
    <row r="155533" spans="12:14" x14ac:dyDescent="0.25">
      <c r="L155533" s="9"/>
      <c r="M155533" s="9"/>
      <c r="N155533" s="9"/>
    </row>
    <row r="155534" spans="12:14" x14ac:dyDescent="0.25">
      <c r="L155534" s="9"/>
      <c r="M155534" s="9"/>
      <c r="N155534" s="9"/>
    </row>
    <row r="155535" spans="12:14" x14ac:dyDescent="0.25">
      <c r="L155535" s="9"/>
      <c r="M155535" s="9"/>
      <c r="N155535" s="9"/>
    </row>
    <row r="155536" spans="12:14" x14ac:dyDescent="0.25">
      <c r="L155536" s="9"/>
      <c r="M155536" s="9"/>
      <c r="N155536" s="9"/>
    </row>
    <row r="155537" spans="12:14" x14ac:dyDescent="0.25">
      <c r="L155537" s="9"/>
      <c r="M155537" s="9"/>
      <c r="N155537" s="9"/>
    </row>
    <row r="155538" spans="12:14" x14ac:dyDescent="0.25">
      <c r="L155538" s="9"/>
      <c r="M155538" s="9"/>
      <c r="N155538" s="9"/>
    </row>
    <row r="155539" spans="12:14" x14ac:dyDescent="0.25">
      <c r="L155539" s="9"/>
      <c r="M155539" s="9"/>
      <c r="N155539" s="9"/>
    </row>
    <row r="155540" spans="12:14" x14ac:dyDescent="0.25">
      <c r="L155540" s="9"/>
      <c r="M155540" s="9"/>
      <c r="N155540" s="9"/>
    </row>
    <row r="155541" spans="12:14" x14ac:dyDescent="0.25">
      <c r="L155541" s="9"/>
      <c r="M155541" s="9"/>
      <c r="N155541" s="9"/>
    </row>
    <row r="155542" spans="12:14" x14ac:dyDescent="0.25">
      <c r="L155542" s="9"/>
      <c r="M155542" s="9"/>
      <c r="N155542" s="9"/>
    </row>
    <row r="155543" spans="12:14" x14ac:dyDescent="0.25">
      <c r="L155543" s="9"/>
      <c r="M155543" s="9"/>
      <c r="N155543" s="9"/>
    </row>
    <row r="155544" spans="12:14" x14ac:dyDescent="0.25">
      <c r="L155544" s="9"/>
      <c r="M155544" s="9"/>
      <c r="N155544" s="9"/>
    </row>
    <row r="155545" spans="12:14" x14ac:dyDescent="0.25">
      <c r="L155545" s="9"/>
      <c r="M155545" s="9"/>
      <c r="N155545" s="9"/>
    </row>
    <row r="155546" spans="12:14" x14ac:dyDescent="0.25">
      <c r="L155546" s="9"/>
      <c r="M155546" s="9"/>
      <c r="N155546" s="9"/>
    </row>
    <row r="155547" spans="12:14" x14ac:dyDescent="0.25">
      <c r="L155547" s="9"/>
      <c r="M155547" s="9"/>
      <c r="N155547" s="9"/>
    </row>
    <row r="155548" spans="12:14" x14ac:dyDescent="0.25">
      <c r="L155548" s="9"/>
      <c r="M155548" s="9"/>
      <c r="N155548" s="9"/>
    </row>
    <row r="155549" spans="12:14" x14ac:dyDescent="0.25">
      <c r="L155549" s="9"/>
      <c r="M155549" s="9"/>
      <c r="N155549" s="9"/>
    </row>
    <row r="155550" spans="12:14" x14ac:dyDescent="0.25">
      <c r="L155550" s="9"/>
      <c r="M155550" s="9"/>
      <c r="N155550" s="9"/>
    </row>
    <row r="155551" spans="12:14" x14ac:dyDescent="0.25">
      <c r="L155551" s="9"/>
      <c r="M155551" s="9"/>
      <c r="N155551" s="9"/>
    </row>
    <row r="155552" spans="12:14" x14ac:dyDescent="0.25">
      <c r="L155552" s="9"/>
      <c r="M155552" s="9"/>
      <c r="N155552" s="9"/>
    </row>
    <row r="155553" spans="12:14" x14ac:dyDescent="0.25">
      <c r="L155553" s="9"/>
      <c r="M155553" s="9"/>
      <c r="N155553" s="9"/>
    </row>
    <row r="155554" spans="12:14" x14ac:dyDescent="0.25">
      <c r="L155554" s="9"/>
      <c r="M155554" s="9"/>
      <c r="N155554" s="9"/>
    </row>
    <row r="155555" spans="12:14" x14ac:dyDescent="0.25">
      <c r="L155555" s="9"/>
      <c r="M155555" s="9"/>
      <c r="N155555" s="9"/>
    </row>
    <row r="155556" spans="12:14" x14ac:dyDescent="0.25">
      <c r="L155556" s="9"/>
      <c r="M155556" s="9"/>
      <c r="N155556" s="9"/>
    </row>
    <row r="155557" spans="12:14" x14ac:dyDescent="0.25">
      <c r="L155557" s="9"/>
      <c r="M155557" s="9"/>
      <c r="N155557" s="9"/>
    </row>
    <row r="155558" spans="12:14" x14ac:dyDescent="0.25">
      <c r="L155558" s="9"/>
      <c r="M155558" s="9"/>
      <c r="N155558" s="9"/>
    </row>
    <row r="155559" spans="12:14" x14ac:dyDescent="0.25">
      <c r="L155559" s="9"/>
      <c r="M155559" s="9"/>
      <c r="N155559" s="9"/>
    </row>
    <row r="155560" spans="12:14" x14ac:dyDescent="0.25">
      <c r="L155560" s="9"/>
      <c r="M155560" s="9"/>
      <c r="N155560" s="9"/>
    </row>
    <row r="155561" spans="12:14" x14ac:dyDescent="0.25">
      <c r="L155561" s="9"/>
      <c r="M155561" s="9"/>
      <c r="N155561" s="9"/>
    </row>
    <row r="155562" spans="12:14" x14ac:dyDescent="0.25">
      <c r="L155562" s="9"/>
      <c r="M155562" s="9"/>
      <c r="N155562" s="9"/>
    </row>
    <row r="155563" spans="12:14" x14ac:dyDescent="0.25">
      <c r="L155563" s="9"/>
      <c r="M155563" s="9"/>
      <c r="N155563" s="9"/>
    </row>
    <row r="155564" spans="12:14" x14ac:dyDescent="0.25">
      <c r="L155564" s="9"/>
      <c r="M155564" s="9"/>
      <c r="N155564" s="9"/>
    </row>
    <row r="155565" spans="12:14" x14ac:dyDescent="0.25">
      <c r="L155565" s="9"/>
      <c r="M155565" s="9"/>
      <c r="N155565" s="9"/>
    </row>
    <row r="155566" spans="12:14" x14ac:dyDescent="0.25">
      <c r="L155566" s="9"/>
      <c r="M155566" s="9"/>
      <c r="N155566" s="9"/>
    </row>
    <row r="155567" spans="12:14" x14ac:dyDescent="0.25">
      <c r="L155567" s="9"/>
      <c r="M155567" s="9"/>
      <c r="N155567" s="9"/>
    </row>
    <row r="155568" spans="12:14" x14ac:dyDescent="0.25">
      <c r="L155568" s="9"/>
      <c r="M155568" s="9"/>
      <c r="N155568" s="9"/>
    </row>
    <row r="155569" spans="12:14" x14ac:dyDescent="0.25">
      <c r="L155569" s="9"/>
      <c r="M155569" s="9"/>
      <c r="N155569" s="9"/>
    </row>
    <row r="155570" spans="12:14" x14ac:dyDescent="0.25">
      <c r="L155570" s="9"/>
      <c r="M155570" s="9"/>
      <c r="N155570" s="9"/>
    </row>
    <row r="155571" spans="12:14" x14ac:dyDescent="0.25">
      <c r="L155571" s="9"/>
      <c r="M155571" s="9"/>
      <c r="N155571" s="9"/>
    </row>
    <row r="155572" spans="12:14" x14ac:dyDescent="0.25">
      <c r="L155572" s="9"/>
      <c r="M155572" s="9"/>
      <c r="N155572" s="9"/>
    </row>
    <row r="155573" spans="12:14" x14ac:dyDescent="0.25">
      <c r="L155573" s="9"/>
      <c r="M155573" s="9"/>
      <c r="N155573" s="9"/>
    </row>
    <row r="155574" spans="12:14" x14ac:dyDescent="0.25">
      <c r="L155574" s="9"/>
      <c r="M155574" s="9"/>
      <c r="N155574" s="9"/>
    </row>
    <row r="155575" spans="12:14" x14ac:dyDescent="0.25">
      <c r="L155575" s="9"/>
      <c r="M155575" s="9"/>
      <c r="N155575" s="9"/>
    </row>
    <row r="155576" spans="12:14" x14ac:dyDescent="0.25">
      <c r="L155576" s="9"/>
      <c r="M155576" s="9"/>
      <c r="N155576" s="9"/>
    </row>
    <row r="155577" spans="12:14" x14ac:dyDescent="0.25">
      <c r="L155577" s="9"/>
      <c r="M155577" s="9"/>
      <c r="N155577" s="9"/>
    </row>
    <row r="155578" spans="12:14" x14ac:dyDescent="0.25">
      <c r="L155578" s="9"/>
      <c r="M155578" s="9"/>
      <c r="N155578" s="9"/>
    </row>
    <row r="155579" spans="12:14" x14ac:dyDescent="0.25">
      <c r="L155579" s="9"/>
      <c r="M155579" s="9"/>
      <c r="N155579" s="9"/>
    </row>
    <row r="155580" spans="12:14" x14ac:dyDescent="0.25">
      <c r="L155580" s="9"/>
      <c r="M155580" s="9"/>
      <c r="N155580" s="9"/>
    </row>
    <row r="155581" spans="12:14" x14ac:dyDescent="0.25">
      <c r="L155581" s="9"/>
      <c r="M155581" s="9"/>
      <c r="N155581" s="9"/>
    </row>
    <row r="155582" spans="12:14" x14ac:dyDescent="0.25">
      <c r="L155582" s="9"/>
      <c r="M155582" s="9"/>
      <c r="N155582" s="9"/>
    </row>
    <row r="155583" spans="12:14" x14ac:dyDescent="0.25">
      <c r="L155583" s="9"/>
      <c r="M155583" s="9"/>
      <c r="N155583" s="9"/>
    </row>
    <row r="155584" spans="12:14" x14ac:dyDescent="0.25">
      <c r="L155584" s="9"/>
      <c r="M155584" s="9"/>
      <c r="N155584" s="9"/>
    </row>
    <row r="155585" spans="12:14" x14ac:dyDescent="0.25">
      <c r="L155585" s="9"/>
      <c r="M155585" s="9"/>
      <c r="N155585" s="9"/>
    </row>
    <row r="155586" spans="12:14" x14ac:dyDescent="0.25">
      <c r="L155586" s="9"/>
      <c r="M155586" s="9"/>
      <c r="N155586" s="9"/>
    </row>
    <row r="155587" spans="12:14" x14ac:dyDescent="0.25">
      <c r="L155587" s="9"/>
      <c r="M155587" s="9"/>
      <c r="N155587" s="9"/>
    </row>
    <row r="155588" spans="12:14" x14ac:dyDescent="0.25">
      <c r="L155588" s="9"/>
      <c r="M155588" s="9"/>
      <c r="N155588" s="9"/>
    </row>
    <row r="155589" spans="12:14" x14ac:dyDescent="0.25">
      <c r="L155589" s="9"/>
      <c r="M155589" s="9"/>
      <c r="N155589" s="9"/>
    </row>
    <row r="155590" spans="12:14" x14ac:dyDescent="0.25">
      <c r="L155590" s="9"/>
      <c r="M155590" s="9"/>
      <c r="N155590" s="9"/>
    </row>
    <row r="155591" spans="12:14" x14ac:dyDescent="0.25">
      <c r="L155591" s="9"/>
      <c r="M155591" s="9"/>
      <c r="N155591" s="9"/>
    </row>
    <row r="155592" spans="12:14" x14ac:dyDescent="0.25">
      <c r="L155592" s="9"/>
      <c r="M155592" s="9"/>
      <c r="N155592" s="9"/>
    </row>
    <row r="155593" spans="12:14" x14ac:dyDescent="0.25">
      <c r="L155593" s="9"/>
      <c r="M155593" s="9"/>
      <c r="N155593" s="9"/>
    </row>
    <row r="155594" spans="12:14" x14ac:dyDescent="0.25">
      <c r="L155594" s="9"/>
      <c r="M155594" s="9"/>
      <c r="N155594" s="9"/>
    </row>
    <row r="155595" spans="12:14" x14ac:dyDescent="0.25">
      <c r="L155595" s="9"/>
      <c r="M155595" s="9"/>
      <c r="N155595" s="9"/>
    </row>
    <row r="155596" spans="12:14" x14ac:dyDescent="0.25">
      <c r="L155596" s="9"/>
      <c r="M155596" s="9"/>
      <c r="N155596" s="9"/>
    </row>
    <row r="155597" spans="12:14" x14ac:dyDescent="0.25">
      <c r="L155597" s="9"/>
      <c r="M155597" s="9"/>
      <c r="N155597" s="9"/>
    </row>
    <row r="155598" spans="12:14" x14ac:dyDescent="0.25">
      <c r="L155598" s="9"/>
      <c r="M155598" s="9"/>
      <c r="N155598" s="9"/>
    </row>
    <row r="155599" spans="12:14" x14ac:dyDescent="0.25">
      <c r="L155599" s="9"/>
      <c r="M155599" s="9"/>
      <c r="N155599" s="9"/>
    </row>
    <row r="155600" spans="12:14" x14ac:dyDescent="0.25">
      <c r="L155600" s="9"/>
      <c r="M155600" s="9"/>
      <c r="N155600" s="9"/>
    </row>
    <row r="155601" spans="12:14" x14ac:dyDescent="0.25">
      <c r="L155601" s="9"/>
      <c r="M155601" s="9"/>
      <c r="N155601" s="9"/>
    </row>
    <row r="155602" spans="12:14" x14ac:dyDescent="0.25">
      <c r="L155602" s="9"/>
      <c r="M155602" s="9"/>
      <c r="N155602" s="9"/>
    </row>
    <row r="155603" spans="12:14" x14ac:dyDescent="0.25">
      <c r="L155603" s="9"/>
      <c r="M155603" s="9"/>
      <c r="N155603" s="9"/>
    </row>
    <row r="155604" spans="12:14" x14ac:dyDescent="0.25">
      <c r="L155604" s="9"/>
      <c r="M155604" s="9"/>
      <c r="N155604" s="9"/>
    </row>
    <row r="155605" spans="12:14" x14ac:dyDescent="0.25">
      <c r="L155605" s="9"/>
      <c r="M155605" s="9"/>
      <c r="N155605" s="9"/>
    </row>
    <row r="155606" spans="12:14" x14ac:dyDescent="0.25">
      <c r="L155606" s="9"/>
      <c r="M155606" s="9"/>
      <c r="N155606" s="9"/>
    </row>
    <row r="155607" spans="12:14" x14ac:dyDescent="0.25">
      <c r="L155607" s="9"/>
      <c r="M155607" s="9"/>
      <c r="N155607" s="9"/>
    </row>
    <row r="155608" spans="12:14" x14ac:dyDescent="0.25">
      <c r="L155608" s="9"/>
      <c r="M155608" s="9"/>
      <c r="N155608" s="9"/>
    </row>
    <row r="155609" spans="12:14" x14ac:dyDescent="0.25">
      <c r="L155609" s="9"/>
      <c r="M155609" s="9"/>
      <c r="N155609" s="9"/>
    </row>
    <row r="155610" spans="12:14" x14ac:dyDescent="0.25">
      <c r="L155610" s="9"/>
      <c r="M155610" s="9"/>
      <c r="N155610" s="9"/>
    </row>
    <row r="155611" spans="12:14" x14ac:dyDescent="0.25">
      <c r="L155611" s="9"/>
      <c r="M155611" s="9"/>
      <c r="N155611" s="9"/>
    </row>
    <row r="155612" spans="12:14" x14ac:dyDescent="0.25">
      <c r="L155612" s="9"/>
      <c r="M155612" s="9"/>
      <c r="N155612" s="9"/>
    </row>
    <row r="155613" spans="12:14" x14ac:dyDescent="0.25">
      <c r="L155613" s="9"/>
      <c r="M155613" s="9"/>
      <c r="N155613" s="9"/>
    </row>
    <row r="155614" spans="12:14" x14ac:dyDescent="0.25">
      <c r="L155614" s="9"/>
      <c r="M155614" s="9"/>
      <c r="N155614" s="9"/>
    </row>
    <row r="155615" spans="12:14" x14ac:dyDescent="0.25">
      <c r="L155615" s="9"/>
      <c r="M155615" s="9"/>
      <c r="N155615" s="9"/>
    </row>
    <row r="155616" spans="12:14" x14ac:dyDescent="0.25">
      <c r="L155616" s="9"/>
      <c r="M155616" s="9"/>
      <c r="N155616" s="9"/>
    </row>
    <row r="155617" spans="12:14" x14ac:dyDescent="0.25">
      <c r="L155617" s="9"/>
      <c r="M155617" s="9"/>
      <c r="N155617" s="9"/>
    </row>
    <row r="155618" spans="12:14" x14ac:dyDescent="0.25">
      <c r="L155618" s="9"/>
      <c r="M155618" s="9"/>
      <c r="N155618" s="9"/>
    </row>
    <row r="155619" spans="12:14" x14ac:dyDescent="0.25">
      <c r="L155619" s="9"/>
      <c r="M155619" s="9"/>
      <c r="N155619" s="9"/>
    </row>
    <row r="155620" spans="12:14" x14ac:dyDescent="0.25">
      <c r="L155620" s="9"/>
      <c r="M155620" s="9"/>
      <c r="N155620" s="9"/>
    </row>
    <row r="155621" spans="12:14" x14ac:dyDescent="0.25">
      <c r="L155621" s="9"/>
      <c r="M155621" s="9"/>
      <c r="N155621" s="9"/>
    </row>
    <row r="155622" spans="12:14" x14ac:dyDescent="0.25">
      <c r="L155622" s="9"/>
      <c r="M155622" s="9"/>
      <c r="N155622" s="9"/>
    </row>
    <row r="155623" spans="12:14" x14ac:dyDescent="0.25">
      <c r="L155623" s="9"/>
      <c r="M155623" s="9"/>
      <c r="N155623" s="9"/>
    </row>
    <row r="155624" spans="12:14" x14ac:dyDescent="0.25">
      <c r="L155624" s="9"/>
      <c r="M155624" s="9"/>
      <c r="N155624" s="9"/>
    </row>
    <row r="155625" spans="12:14" x14ac:dyDescent="0.25">
      <c r="L155625" s="9"/>
      <c r="M155625" s="9"/>
      <c r="N155625" s="9"/>
    </row>
    <row r="155626" spans="12:14" x14ac:dyDescent="0.25">
      <c r="L155626" s="9"/>
      <c r="M155626" s="9"/>
      <c r="N155626" s="9"/>
    </row>
    <row r="155627" spans="12:14" x14ac:dyDescent="0.25">
      <c r="L155627" s="9"/>
      <c r="M155627" s="9"/>
      <c r="N155627" s="9"/>
    </row>
    <row r="155628" spans="12:14" x14ac:dyDescent="0.25">
      <c r="L155628" s="9"/>
      <c r="M155628" s="9"/>
      <c r="N155628" s="9"/>
    </row>
    <row r="155629" spans="12:14" x14ac:dyDescent="0.25">
      <c r="L155629" s="9"/>
      <c r="M155629" s="9"/>
      <c r="N155629" s="9"/>
    </row>
    <row r="155630" spans="12:14" x14ac:dyDescent="0.25">
      <c r="L155630" s="9"/>
      <c r="M155630" s="9"/>
      <c r="N155630" s="9"/>
    </row>
    <row r="155631" spans="12:14" x14ac:dyDescent="0.25">
      <c r="L155631" s="9"/>
      <c r="M155631" s="9"/>
      <c r="N155631" s="9"/>
    </row>
    <row r="155632" spans="12:14" x14ac:dyDescent="0.25">
      <c r="L155632" s="9"/>
      <c r="M155632" s="9"/>
      <c r="N155632" s="9"/>
    </row>
    <row r="155633" spans="12:14" x14ac:dyDescent="0.25">
      <c r="L155633" s="9"/>
      <c r="M155633" s="9"/>
      <c r="N155633" s="9"/>
    </row>
    <row r="155634" spans="12:14" x14ac:dyDescent="0.25">
      <c r="L155634" s="9"/>
      <c r="M155634" s="9"/>
      <c r="N155634" s="9"/>
    </row>
    <row r="155635" spans="12:14" x14ac:dyDescent="0.25">
      <c r="L155635" s="9"/>
      <c r="M155635" s="9"/>
      <c r="N155635" s="9"/>
    </row>
    <row r="155636" spans="12:14" x14ac:dyDescent="0.25">
      <c r="L155636" s="9"/>
      <c r="M155636" s="9"/>
      <c r="N155636" s="9"/>
    </row>
    <row r="155637" spans="12:14" x14ac:dyDescent="0.25">
      <c r="L155637" s="9"/>
      <c r="M155637" s="9"/>
      <c r="N155637" s="9"/>
    </row>
    <row r="155638" spans="12:14" x14ac:dyDescent="0.25">
      <c r="L155638" s="9"/>
      <c r="M155638" s="9"/>
      <c r="N155638" s="9"/>
    </row>
    <row r="155639" spans="12:14" x14ac:dyDescent="0.25">
      <c r="L155639" s="9"/>
      <c r="M155639" s="9"/>
      <c r="N155639" s="9"/>
    </row>
    <row r="155640" spans="12:14" x14ac:dyDescent="0.25">
      <c r="L155640" s="9"/>
      <c r="M155640" s="9"/>
      <c r="N155640" s="9"/>
    </row>
    <row r="155641" spans="12:14" x14ac:dyDescent="0.25">
      <c r="L155641" s="9"/>
      <c r="M155641" s="9"/>
      <c r="N155641" s="9"/>
    </row>
    <row r="155642" spans="12:14" x14ac:dyDescent="0.25">
      <c r="L155642" s="9"/>
      <c r="M155642" s="9"/>
      <c r="N155642" s="9"/>
    </row>
    <row r="155643" spans="12:14" x14ac:dyDescent="0.25">
      <c r="L155643" s="9"/>
      <c r="M155643" s="9"/>
      <c r="N155643" s="9"/>
    </row>
    <row r="155644" spans="12:14" x14ac:dyDescent="0.25">
      <c r="L155644" s="9"/>
      <c r="M155644" s="9"/>
      <c r="N155644" s="9"/>
    </row>
    <row r="155645" spans="12:14" x14ac:dyDescent="0.25">
      <c r="L155645" s="9"/>
      <c r="M155645" s="9"/>
      <c r="N155645" s="9"/>
    </row>
    <row r="155646" spans="12:14" x14ac:dyDescent="0.25">
      <c r="L155646" s="9"/>
      <c r="M155646" s="9"/>
      <c r="N155646" s="9"/>
    </row>
    <row r="155647" spans="12:14" x14ac:dyDescent="0.25">
      <c r="L155647" s="9"/>
      <c r="M155647" s="9"/>
      <c r="N155647" s="9"/>
    </row>
    <row r="155648" spans="12:14" x14ac:dyDescent="0.25">
      <c r="L155648" s="9"/>
      <c r="M155648" s="9"/>
      <c r="N155648" s="9"/>
    </row>
    <row r="155649" spans="12:14" x14ac:dyDescent="0.25">
      <c r="L155649" s="9"/>
      <c r="M155649" s="9"/>
      <c r="N155649" s="9"/>
    </row>
    <row r="155650" spans="12:14" x14ac:dyDescent="0.25">
      <c r="L155650" s="9"/>
      <c r="M155650" s="9"/>
      <c r="N155650" s="9"/>
    </row>
    <row r="155651" spans="12:14" x14ac:dyDescent="0.25">
      <c r="L155651" s="9"/>
      <c r="M155651" s="9"/>
      <c r="N155651" s="9"/>
    </row>
    <row r="155652" spans="12:14" x14ac:dyDescent="0.25">
      <c r="L155652" s="9"/>
      <c r="M155652" s="9"/>
      <c r="N155652" s="9"/>
    </row>
    <row r="155653" spans="12:14" x14ac:dyDescent="0.25">
      <c r="L155653" s="9"/>
      <c r="M155653" s="9"/>
      <c r="N155653" s="9"/>
    </row>
    <row r="155654" spans="12:14" x14ac:dyDescent="0.25">
      <c r="L155654" s="9"/>
      <c r="M155654" s="9"/>
      <c r="N155654" s="9"/>
    </row>
    <row r="155655" spans="12:14" x14ac:dyDescent="0.25">
      <c r="L155655" s="9"/>
      <c r="M155655" s="9"/>
      <c r="N155655" s="9"/>
    </row>
    <row r="155656" spans="12:14" x14ac:dyDescent="0.25">
      <c r="L155656" s="9"/>
      <c r="M155656" s="9"/>
      <c r="N155656" s="9"/>
    </row>
    <row r="155657" spans="12:14" x14ac:dyDescent="0.25">
      <c r="L155657" s="9"/>
      <c r="M155657" s="9"/>
      <c r="N155657" s="9"/>
    </row>
    <row r="155658" spans="12:14" x14ac:dyDescent="0.25">
      <c r="L155658" s="9"/>
      <c r="M155658" s="9"/>
      <c r="N155658" s="9"/>
    </row>
    <row r="155659" spans="12:14" x14ac:dyDescent="0.25">
      <c r="L155659" s="9"/>
      <c r="M155659" s="9"/>
      <c r="N155659" s="9"/>
    </row>
    <row r="155660" spans="12:14" x14ac:dyDescent="0.25">
      <c r="L155660" s="9"/>
      <c r="M155660" s="9"/>
      <c r="N155660" s="9"/>
    </row>
    <row r="155661" spans="12:14" x14ac:dyDescent="0.25">
      <c r="L155661" s="9"/>
      <c r="M155661" s="9"/>
      <c r="N155661" s="9"/>
    </row>
    <row r="155662" spans="12:14" x14ac:dyDescent="0.25">
      <c r="L155662" s="9"/>
      <c r="M155662" s="9"/>
      <c r="N155662" s="9"/>
    </row>
    <row r="155663" spans="12:14" x14ac:dyDescent="0.25">
      <c r="L155663" s="9"/>
      <c r="M155663" s="9"/>
      <c r="N155663" s="9"/>
    </row>
    <row r="155664" spans="12:14" x14ac:dyDescent="0.25">
      <c r="L155664" s="9"/>
      <c r="M155664" s="9"/>
      <c r="N155664" s="9"/>
    </row>
    <row r="155665" spans="12:14" x14ac:dyDescent="0.25">
      <c r="L155665" s="9"/>
      <c r="M155665" s="9"/>
      <c r="N155665" s="9"/>
    </row>
    <row r="155666" spans="12:14" x14ac:dyDescent="0.25">
      <c r="L155666" s="9"/>
      <c r="M155666" s="9"/>
      <c r="N155666" s="9"/>
    </row>
    <row r="155667" spans="12:14" x14ac:dyDescent="0.25">
      <c r="L155667" s="9"/>
      <c r="M155667" s="9"/>
      <c r="N155667" s="9"/>
    </row>
    <row r="155668" spans="12:14" x14ac:dyDescent="0.25">
      <c r="L155668" s="9"/>
      <c r="M155668" s="9"/>
      <c r="N155668" s="9"/>
    </row>
    <row r="155669" spans="12:14" x14ac:dyDescent="0.25">
      <c r="L155669" s="9"/>
      <c r="M155669" s="9"/>
      <c r="N155669" s="9"/>
    </row>
    <row r="155670" spans="12:14" x14ac:dyDescent="0.25">
      <c r="L155670" s="9"/>
      <c r="M155670" s="9"/>
      <c r="N155670" s="9"/>
    </row>
    <row r="155671" spans="12:14" x14ac:dyDescent="0.25">
      <c r="L155671" s="9"/>
      <c r="M155671" s="9"/>
      <c r="N155671" s="9"/>
    </row>
    <row r="155672" spans="12:14" x14ac:dyDescent="0.25">
      <c r="L155672" s="9"/>
      <c r="M155672" s="9"/>
      <c r="N155672" s="9"/>
    </row>
    <row r="155673" spans="12:14" x14ac:dyDescent="0.25">
      <c r="L155673" s="9"/>
      <c r="M155673" s="9"/>
      <c r="N155673" s="9"/>
    </row>
    <row r="155674" spans="12:14" x14ac:dyDescent="0.25">
      <c r="L155674" s="9"/>
      <c r="M155674" s="9"/>
      <c r="N155674" s="9"/>
    </row>
    <row r="155675" spans="12:14" x14ac:dyDescent="0.25">
      <c r="L155675" s="9"/>
      <c r="M155675" s="9"/>
      <c r="N155675" s="9"/>
    </row>
    <row r="155676" spans="12:14" x14ac:dyDescent="0.25">
      <c r="L155676" s="9"/>
      <c r="M155676" s="9"/>
      <c r="N155676" s="9"/>
    </row>
    <row r="155677" spans="12:14" x14ac:dyDescent="0.25">
      <c r="L155677" s="9"/>
      <c r="M155677" s="9"/>
      <c r="N155677" s="9"/>
    </row>
    <row r="155678" spans="12:14" x14ac:dyDescent="0.25">
      <c r="L155678" s="9"/>
      <c r="M155678" s="9"/>
      <c r="N155678" s="9"/>
    </row>
    <row r="155679" spans="12:14" x14ac:dyDescent="0.25">
      <c r="L155679" s="9"/>
      <c r="M155679" s="9"/>
      <c r="N155679" s="9"/>
    </row>
    <row r="155680" spans="12:14" x14ac:dyDescent="0.25">
      <c r="L155680" s="9"/>
      <c r="M155680" s="9"/>
      <c r="N155680" s="9"/>
    </row>
    <row r="155681" spans="12:14" x14ac:dyDescent="0.25">
      <c r="L155681" s="9"/>
      <c r="M155681" s="9"/>
      <c r="N155681" s="9"/>
    </row>
    <row r="155682" spans="12:14" x14ac:dyDescent="0.25">
      <c r="L155682" s="9"/>
      <c r="M155682" s="9"/>
      <c r="N155682" s="9"/>
    </row>
    <row r="155683" spans="12:14" x14ac:dyDescent="0.25">
      <c r="L155683" s="9"/>
      <c r="M155683" s="9"/>
      <c r="N155683" s="9"/>
    </row>
    <row r="155684" spans="12:14" x14ac:dyDescent="0.25">
      <c r="L155684" s="9"/>
      <c r="M155684" s="9"/>
      <c r="N155684" s="9"/>
    </row>
    <row r="155685" spans="12:14" x14ac:dyDescent="0.25">
      <c r="L155685" s="9"/>
      <c r="M155685" s="9"/>
      <c r="N155685" s="9"/>
    </row>
    <row r="155686" spans="12:14" x14ac:dyDescent="0.25">
      <c r="L155686" s="9"/>
      <c r="M155686" s="9"/>
      <c r="N155686" s="9"/>
    </row>
    <row r="155687" spans="12:14" x14ac:dyDescent="0.25">
      <c r="L155687" s="9"/>
      <c r="M155687" s="9"/>
      <c r="N155687" s="9"/>
    </row>
    <row r="155688" spans="12:14" x14ac:dyDescent="0.25">
      <c r="L155688" s="9"/>
      <c r="M155688" s="9"/>
      <c r="N155688" s="9"/>
    </row>
    <row r="155689" spans="12:14" x14ac:dyDescent="0.25">
      <c r="L155689" s="9"/>
      <c r="M155689" s="9"/>
      <c r="N155689" s="9"/>
    </row>
    <row r="155690" spans="12:14" x14ac:dyDescent="0.25">
      <c r="L155690" s="9"/>
      <c r="M155690" s="9"/>
      <c r="N155690" s="9"/>
    </row>
    <row r="155691" spans="12:14" x14ac:dyDescent="0.25">
      <c r="L155691" s="9"/>
      <c r="M155691" s="9"/>
      <c r="N155691" s="9"/>
    </row>
    <row r="155692" spans="12:14" x14ac:dyDescent="0.25">
      <c r="L155692" s="9"/>
      <c r="M155692" s="9"/>
      <c r="N155692" s="9"/>
    </row>
    <row r="155693" spans="12:14" x14ac:dyDescent="0.25">
      <c r="L155693" s="9"/>
      <c r="M155693" s="9"/>
      <c r="N155693" s="9"/>
    </row>
    <row r="155694" spans="12:14" x14ac:dyDescent="0.25">
      <c r="L155694" s="9"/>
      <c r="M155694" s="9"/>
      <c r="N155694" s="9"/>
    </row>
    <row r="155695" spans="12:14" x14ac:dyDescent="0.25">
      <c r="L155695" s="9"/>
      <c r="M155695" s="9"/>
      <c r="N155695" s="9"/>
    </row>
    <row r="155696" spans="12:14" x14ac:dyDescent="0.25">
      <c r="L155696" s="9"/>
      <c r="M155696" s="9"/>
      <c r="N155696" s="9"/>
    </row>
    <row r="155697" spans="12:14" x14ac:dyDescent="0.25">
      <c r="L155697" s="9"/>
      <c r="M155697" s="9"/>
      <c r="N155697" s="9"/>
    </row>
    <row r="155698" spans="12:14" x14ac:dyDescent="0.25">
      <c r="L155698" s="9"/>
      <c r="M155698" s="9"/>
      <c r="N155698" s="9"/>
    </row>
    <row r="155699" spans="12:14" x14ac:dyDescent="0.25">
      <c r="L155699" s="9"/>
      <c r="M155699" s="9"/>
      <c r="N155699" s="9"/>
    </row>
    <row r="155700" spans="12:14" x14ac:dyDescent="0.25">
      <c r="L155700" s="9"/>
      <c r="M155700" s="9"/>
      <c r="N155700" s="9"/>
    </row>
    <row r="155701" spans="12:14" x14ac:dyDescent="0.25">
      <c r="L155701" s="9"/>
      <c r="M155701" s="9"/>
      <c r="N155701" s="9"/>
    </row>
    <row r="155702" spans="12:14" x14ac:dyDescent="0.25">
      <c r="L155702" s="9"/>
      <c r="M155702" s="9"/>
      <c r="N155702" s="9"/>
    </row>
    <row r="155703" spans="12:14" x14ac:dyDescent="0.25">
      <c r="L155703" s="9"/>
      <c r="M155703" s="9"/>
      <c r="N155703" s="9"/>
    </row>
    <row r="155704" spans="12:14" x14ac:dyDescent="0.25">
      <c r="L155704" s="9"/>
      <c r="M155704" s="9"/>
      <c r="N155704" s="9"/>
    </row>
    <row r="155705" spans="12:14" x14ac:dyDescent="0.25">
      <c r="L155705" s="9"/>
      <c r="M155705" s="9"/>
      <c r="N155705" s="9"/>
    </row>
    <row r="155706" spans="12:14" x14ac:dyDescent="0.25">
      <c r="L155706" s="9"/>
      <c r="M155706" s="9"/>
      <c r="N155706" s="9"/>
    </row>
    <row r="155707" spans="12:14" x14ac:dyDescent="0.25">
      <c r="L155707" s="9"/>
      <c r="M155707" s="9"/>
      <c r="N155707" s="9"/>
    </row>
    <row r="155708" spans="12:14" x14ac:dyDescent="0.25">
      <c r="L155708" s="9"/>
      <c r="M155708" s="9"/>
      <c r="N155708" s="9"/>
    </row>
    <row r="155709" spans="12:14" x14ac:dyDescent="0.25">
      <c r="L155709" s="9"/>
      <c r="M155709" s="9"/>
      <c r="N155709" s="9"/>
    </row>
    <row r="155710" spans="12:14" x14ac:dyDescent="0.25">
      <c r="L155710" s="9"/>
      <c r="M155710" s="9"/>
      <c r="N155710" s="9"/>
    </row>
    <row r="155711" spans="12:14" x14ac:dyDescent="0.25">
      <c r="L155711" s="9"/>
      <c r="M155711" s="9"/>
      <c r="N155711" s="9"/>
    </row>
    <row r="155712" spans="12:14" x14ac:dyDescent="0.25">
      <c r="L155712" s="9"/>
      <c r="M155712" s="9"/>
      <c r="N155712" s="9"/>
    </row>
    <row r="155713" spans="12:14" x14ac:dyDescent="0.25">
      <c r="L155713" s="9"/>
      <c r="M155713" s="9"/>
      <c r="N155713" s="9"/>
    </row>
    <row r="155714" spans="12:14" x14ac:dyDescent="0.25">
      <c r="L155714" s="9"/>
      <c r="M155714" s="9"/>
      <c r="N155714" s="9"/>
    </row>
    <row r="155715" spans="12:14" x14ac:dyDescent="0.25">
      <c r="L155715" s="9"/>
      <c r="M155715" s="9"/>
      <c r="N155715" s="9"/>
    </row>
    <row r="155716" spans="12:14" x14ac:dyDescent="0.25">
      <c r="L155716" s="9"/>
      <c r="M155716" s="9"/>
      <c r="N155716" s="9"/>
    </row>
    <row r="155717" spans="12:14" x14ac:dyDescent="0.25">
      <c r="L155717" s="9"/>
      <c r="M155717" s="9"/>
      <c r="N155717" s="9"/>
    </row>
    <row r="155718" spans="12:14" x14ac:dyDescent="0.25">
      <c r="L155718" s="9"/>
      <c r="M155718" s="9"/>
      <c r="N155718" s="9"/>
    </row>
    <row r="155719" spans="12:14" x14ac:dyDescent="0.25">
      <c r="L155719" s="9"/>
      <c r="M155719" s="9"/>
      <c r="N155719" s="9"/>
    </row>
    <row r="155720" spans="12:14" x14ac:dyDescent="0.25">
      <c r="L155720" s="9"/>
      <c r="M155720" s="9"/>
      <c r="N155720" s="9"/>
    </row>
    <row r="155721" spans="12:14" x14ac:dyDescent="0.25">
      <c r="L155721" s="9"/>
      <c r="M155721" s="9"/>
      <c r="N155721" s="9"/>
    </row>
    <row r="155722" spans="12:14" x14ac:dyDescent="0.25">
      <c r="L155722" s="9"/>
      <c r="M155722" s="9"/>
      <c r="N155722" s="9"/>
    </row>
    <row r="155723" spans="12:14" x14ac:dyDescent="0.25">
      <c r="L155723" s="9"/>
      <c r="M155723" s="9"/>
      <c r="N155723" s="9"/>
    </row>
    <row r="155724" spans="12:14" x14ac:dyDescent="0.25">
      <c r="L155724" s="9"/>
      <c r="M155724" s="9"/>
      <c r="N155724" s="9"/>
    </row>
    <row r="155725" spans="12:14" x14ac:dyDescent="0.25">
      <c r="L155725" s="9"/>
      <c r="M155725" s="9"/>
      <c r="N155725" s="9"/>
    </row>
    <row r="155726" spans="12:14" x14ac:dyDescent="0.25">
      <c r="L155726" s="9"/>
      <c r="M155726" s="9"/>
      <c r="N155726" s="9"/>
    </row>
    <row r="155727" spans="12:14" x14ac:dyDescent="0.25">
      <c r="L155727" s="9"/>
      <c r="M155727" s="9"/>
      <c r="N155727" s="9"/>
    </row>
    <row r="155728" spans="12:14" x14ac:dyDescent="0.25">
      <c r="L155728" s="9"/>
      <c r="M155728" s="9"/>
      <c r="N155728" s="9"/>
    </row>
    <row r="155729" spans="12:14" x14ac:dyDescent="0.25">
      <c r="L155729" s="9"/>
      <c r="M155729" s="9"/>
      <c r="N155729" s="9"/>
    </row>
    <row r="155730" spans="12:14" x14ac:dyDescent="0.25">
      <c r="L155730" s="9"/>
      <c r="M155730" s="9"/>
      <c r="N155730" s="9"/>
    </row>
    <row r="155731" spans="12:14" x14ac:dyDescent="0.25">
      <c r="L155731" s="9"/>
      <c r="M155731" s="9"/>
      <c r="N155731" s="9"/>
    </row>
    <row r="155732" spans="12:14" x14ac:dyDescent="0.25">
      <c r="L155732" s="9"/>
      <c r="M155732" s="9"/>
      <c r="N155732" s="9"/>
    </row>
    <row r="155733" spans="12:14" x14ac:dyDescent="0.25">
      <c r="L155733" s="9"/>
      <c r="M155733" s="9"/>
      <c r="N155733" s="9"/>
    </row>
    <row r="155734" spans="12:14" x14ac:dyDescent="0.25">
      <c r="L155734" s="9"/>
      <c r="M155734" s="9"/>
      <c r="N155734" s="9"/>
    </row>
    <row r="155735" spans="12:14" x14ac:dyDescent="0.25">
      <c r="L155735" s="9"/>
      <c r="M155735" s="9"/>
      <c r="N155735" s="9"/>
    </row>
    <row r="155736" spans="12:14" x14ac:dyDescent="0.25">
      <c r="L155736" s="9"/>
      <c r="M155736" s="9"/>
      <c r="N155736" s="9"/>
    </row>
    <row r="155737" spans="12:14" x14ac:dyDescent="0.25">
      <c r="L155737" s="9"/>
      <c r="M155737" s="9"/>
      <c r="N155737" s="9"/>
    </row>
    <row r="155738" spans="12:14" x14ac:dyDescent="0.25">
      <c r="L155738" s="9"/>
      <c r="M155738" s="9"/>
      <c r="N155738" s="9"/>
    </row>
    <row r="155739" spans="12:14" x14ac:dyDescent="0.25">
      <c r="L155739" s="9"/>
      <c r="M155739" s="9"/>
      <c r="N155739" s="9"/>
    </row>
    <row r="155740" spans="12:14" x14ac:dyDescent="0.25">
      <c r="L155740" s="9"/>
      <c r="M155740" s="9"/>
      <c r="N155740" s="9"/>
    </row>
    <row r="155741" spans="12:14" x14ac:dyDescent="0.25">
      <c r="L155741" s="9"/>
      <c r="M155741" s="9"/>
      <c r="N155741" s="9"/>
    </row>
    <row r="155742" spans="12:14" x14ac:dyDescent="0.25">
      <c r="L155742" s="9"/>
      <c r="M155742" s="9"/>
      <c r="N155742" s="9"/>
    </row>
    <row r="155743" spans="12:14" x14ac:dyDescent="0.25">
      <c r="L155743" s="9"/>
      <c r="M155743" s="9"/>
      <c r="N155743" s="9"/>
    </row>
    <row r="155744" spans="12:14" x14ac:dyDescent="0.25">
      <c r="L155744" s="9"/>
      <c r="M155744" s="9"/>
      <c r="N155744" s="9"/>
    </row>
    <row r="155745" spans="12:14" x14ac:dyDescent="0.25">
      <c r="L155745" s="9"/>
      <c r="M155745" s="9"/>
      <c r="N155745" s="9"/>
    </row>
    <row r="155746" spans="12:14" x14ac:dyDescent="0.25">
      <c r="L155746" s="9"/>
      <c r="M155746" s="9"/>
      <c r="N155746" s="9"/>
    </row>
    <row r="155747" spans="12:14" x14ac:dyDescent="0.25">
      <c r="L155747" s="9"/>
      <c r="M155747" s="9"/>
      <c r="N155747" s="9"/>
    </row>
    <row r="155748" spans="12:14" x14ac:dyDescent="0.25">
      <c r="L155748" s="9"/>
      <c r="M155748" s="9"/>
      <c r="N155748" s="9"/>
    </row>
    <row r="155749" spans="12:14" x14ac:dyDescent="0.25">
      <c r="L155749" s="9"/>
      <c r="M155749" s="9"/>
      <c r="N155749" s="9"/>
    </row>
    <row r="155750" spans="12:14" x14ac:dyDescent="0.25">
      <c r="L155750" s="9"/>
      <c r="M155750" s="9"/>
      <c r="N155750" s="9"/>
    </row>
    <row r="155751" spans="12:14" x14ac:dyDescent="0.25">
      <c r="L155751" s="9"/>
      <c r="M155751" s="9"/>
      <c r="N155751" s="9"/>
    </row>
    <row r="155752" spans="12:14" x14ac:dyDescent="0.25">
      <c r="L155752" s="9"/>
      <c r="M155752" s="9"/>
      <c r="N155752" s="9"/>
    </row>
    <row r="155753" spans="12:14" x14ac:dyDescent="0.25">
      <c r="L155753" s="9"/>
      <c r="M155753" s="9"/>
      <c r="N155753" s="9"/>
    </row>
    <row r="155754" spans="12:14" x14ac:dyDescent="0.25">
      <c r="L155754" s="9"/>
      <c r="M155754" s="9"/>
      <c r="N155754" s="9"/>
    </row>
    <row r="155755" spans="12:14" x14ac:dyDescent="0.25">
      <c r="L155755" s="9"/>
      <c r="M155755" s="9"/>
      <c r="N155755" s="9"/>
    </row>
    <row r="155756" spans="12:14" x14ac:dyDescent="0.25">
      <c r="L155756" s="9"/>
      <c r="M155756" s="9"/>
      <c r="N155756" s="9"/>
    </row>
    <row r="155757" spans="12:14" x14ac:dyDescent="0.25">
      <c r="L155757" s="9"/>
      <c r="M155757" s="9"/>
      <c r="N155757" s="9"/>
    </row>
    <row r="155758" spans="12:14" x14ac:dyDescent="0.25">
      <c r="L155758" s="9"/>
      <c r="M155758" s="9"/>
      <c r="N155758" s="9"/>
    </row>
    <row r="155759" spans="12:14" x14ac:dyDescent="0.25">
      <c r="L155759" s="9"/>
      <c r="M155759" s="9"/>
      <c r="N155759" s="9"/>
    </row>
    <row r="155760" spans="12:14" x14ac:dyDescent="0.25">
      <c r="L155760" s="9"/>
      <c r="M155760" s="9"/>
      <c r="N155760" s="9"/>
    </row>
    <row r="155761" spans="12:14" x14ac:dyDescent="0.25">
      <c r="L155761" s="9"/>
      <c r="M155761" s="9"/>
      <c r="N155761" s="9"/>
    </row>
    <row r="155762" spans="12:14" x14ac:dyDescent="0.25">
      <c r="L155762" s="9"/>
      <c r="M155762" s="9"/>
      <c r="N155762" s="9"/>
    </row>
    <row r="155763" spans="12:14" x14ac:dyDescent="0.25">
      <c r="L155763" s="9"/>
      <c r="M155763" s="9"/>
      <c r="N155763" s="9"/>
    </row>
    <row r="155764" spans="12:14" x14ac:dyDescent="0.25">
      <c r="L155764" s="9"/>
      <c r="M155764" s="9"/>
      <c r="N155764" s="9"/>
    </row>
    <row r="155765" spans="12:14" x14ac:dyDescent="0.25">
      <c r="L155765" s="9"/>
      <c r="M155765" s="9"/>
      <c r="N155765" s="9"/>
    </row>
    <row r="155766" spans="12:14" x14ac:dyDescent="0.25">
      <c r="L155766" s="9"/>
      <c r="M155766" s="9"/>
      <c r="N155766" s="9"/>
    </row>
    <row r="155767" spans="12:14" x14ac:dyDescent="0.25">
      <c r="L155767" s="9"/>
      <c r="M155767" s="9"/>
      <c r="N155767" s="9"/>
    </row>
    <row r="155768" spans="12:14" x14ac:dyDescent="0.25">
      <c r="L155768" s="9"/>
      <c r="M155768" s="9"/>
      <c r="N155768" s="9"/>
    </row>
    <row r="155769" spans="12:14" x14ac:dyDescent="0.25">
      <c r="L155769" s="9"/>
      <c r="M155769" s="9"/>
      <c r="N155769" s="9"/>
    </row>
    <row r="155770" spans="12:14" x14ac:dyDescent="0.25">
      <c r="L155770" s="9"/>
      <c r="M155770" s="9"/>
      <c r="N155770" s="9"/>
    </row>
    <row r="155771" spans="12:14" x14ac:dyDescent="0.25">
      <c r="L155771" s="9"/>
      <c r="M155771" s="9"/>
      <c r="N155771" s="9"/>
    </row>
    <row r="155772" spans="12:14" x14ac:dyDescent="0.25">
      <c r="L155772" s="9"/>
      <c r="M155772" s="9"/>
      <c r="N155772" s="9"/>
    </row>
    <row r="155773" spans="12:14" x14ac:dyDescent="0.25">
      <c r="L155773" s="9"/>
      <c r="M155773" s="9"/>
      <c r="N155773" s="9"/>
    </row>
    <row r="155774" spans="12:14" x14ac:dyDescent="0.25">
      <c r="L155774" s="9"/>
      <c r="M155774" s="9"/>
      <c r="N155774" s="9"/>
    </row>
    <row r="155775" spans="12:14" x14ac:dyDescent="0.25">
      <c r="L155775" s="9"/>
      <c r="M155775" s="9"/>
      <c r="N155775" s="9"/>
    </row>
    <row r="155776" spans="12:14" x14ac:dyDescent="0.25">
      <c r="L155776" s="9"/>
      <c r="M155776" s="9"/>
      <c r="N155776" s="9"/>
    </row>
    <row r="155777" spans="12:14" x14ac:dyDescent="0.25">
      <c r="L155777" s="9"/>
      <c r="M155777" s="9"/>
      <c r="N155777" s="9"/>
    </row>
    <row r="155778" spans="12:14" x14ac:dyDescent="0.25">
      <c r="L155778" s="9"/>
      <c r="M155778" s="9"/>
      <c r="N155778" s="9"/>
    </row>
    <row r="155779" spans="12:14" x14ac:dyDescent="0.25">
      <c r="L155779" s="9"/>
      <c r="M155779" s="9"/>
      <c r="N155779" s="9"/>
    </row>
    <row r="155780" spans="12:14" x14ac:dyDescent="0.25">
      <c r="L155780" s="9"/>
      <c r="M155780" s="9"/>
      <c r="N155780" s="9"/>
    </row>
    <row r="155781" spans="12:14" x14ac:dyDescent="0.25">
      <c r="L155781" s="9"/>
      <c r="M155781" s="9"/>
      <c r="N155781" s="9"/>
    </row>
    <row r="155782" spans="12:14" x14ac:dyDescent="0.25">
      <c r="L155782" s="9"/>
      <c r="M155782" s="9"/>
      <c r="N155782" s="9"/>
    </row>
    <row r="155783" spans="12:14" x14ac:dyDescent="0.25">
      <c r="L155783" s="9"/>
      <c r="M155783" s="9"/>
      <c r="N155783" s="9"/>
    </row>
    <row r="155784" spans="12:14" x14ac:dyDescent="0.25">
      <c r="L155784" s="9"/>
      <c r="M155784" s="9"/>
      <c r="N155784" s="9"/>
    </row>
    <row r="155785" spans="12:14" x14ac:dyDescent="0.25">
      <c r="L155785" s="9"/>
      <c r="M155785" s="9"/>
      <c r="N155785" s="9"/>
    </row>
    <row r="155786" spans="12:14" x14ac:dyDescent="0.25">
      <c r="L155786" s="9"/>
      <c r="M155786" s="9"/>
      <c r="N155786" s="9"/>
    </row>
    <row r="155787" spans="12:14" x14ac:dyDescent="0.25">
      <c r="L155787" s="9"/>
      <c r="M155787" s="9"/>
      <c r="N155787" s="9"/>
    </row>
    <row r="155788" spans="12:14" x14ac:dyDescent="0.25">
      <c r="L155788" s="9"/>
      <c r="M155788" s="9"/>
      <c r="N155788" s="9"/>
    </row>
    <row r="155789" spans="12:14" x14ac:dyDescent="0.25">
      <c r="L155789" s="9"/>
      <c r="M155789" s="9"/>
      <c r="N155789" s="9"/>
    </row>
    <row r="155790" spans="12:14" x14ac:dyDescent="0.25">
      <c r="L155790" s="9"/>
      <c r="M155790" s="9"/>
      <c r="N155790" s="9"/>
    </row>
    <row r="155791" spans="12:14" x14ac:dyDescent="0.25">
      <c r="L155791" s="9"/>
      <c r="M155791" s="9"/>
      <c r="N155791" s="9"/>
    </row>
    <row r="155792" spans="12:14" x14ac:dyDescent="0.25">
      <c r="L155792" s="9"/>
      <c r="M155792" s="9"/>
      <c r="N155792" s="9"/>
    </row>
    <row r="155793" spans="12:14" x14ac:dyDescent="0.25">
      <c r="L155793" s="9"/>
      <c r="M155793" s="9"/>
      <c r="N155793" s="9"/>
    </row>
    <row r="155794" spans="12:14" x14ac:dyDescent="0.25">
      <c r="L155794" s="9"/>
      <c r="M155794" s="9"/>
      <c r="N155794" s="9"/>
    </row>
    <row r="155795" spans="12:14" x14ac:dyDescent="0.25">
      <c r="L155795" s="9"/>
      <c r="M155795" s="9"/>
      <c r="N155795" s="9"/>
    </row>
    <row r="155796" spans="12:14" x14ac:dyDescent="0.25">
      <c r="L155796" s="9"/>
      <c r="M155796" s="9"/>
      <c r="N155796" s="9"/>
    </row>
    <row r="155797" spans="12:14" x14ac:dyDescent="0.25">
      <c r="L155797" s="9"/>
      <c r="M155797" s="9"/>
      <c r="N155797" s="9"/>
    </row>
    <row r="155798" spans="12:14" x14ac:dyDescent="0.25">
      <c r="L155798" s="9"/>
      <c r="M155798" s="9"/>
      <c r="N155798" s="9"/>
    </row>
    <row r="155799" spans="12:14" x14ac:dyDescent="0.25">
      <c r="L155799" s="9"/>
      <c r="M155799" s="9"/>
      <c r="N155799" s="9"/>
    </row>
    <row r="155800" spans="12:14" x14ac:dyDescent="0.25">
      <c r="L155800" s="9"/>
      <c r="M155800" s="9"/>
      <c r="N155800" s="9"/>
    </row>
    <row r="155801" spans="12:14" x14ac:dyDescent="0.25">
      <c r="L155801" s="9"/>
      <c r="M155801" s="9"/>
      <c r="N155801" s="9"/>
    </row>
    <row r="155802" spans="12:14" x14ac:dyDescent="0.25">
      <c r="L155802" s="9"/>
      <c r="M155802" s="9"/>
      <c r="N155802" s="9"/>
    </row>
    <row r="155803" spans="12:14" x14ac:dyDescent="0.25">
      <c r="L155803" s="9"/>
      <c r="M155803" s="9"/>
      <c r="N155803" s="9"/>
    </row>
    <row r="155804" spans="12:14" x14ac:dyDescent="0.25">
      <c r="L155804" s="9"/>
      <c r="M155804" s="9"/>
      <c r="N155804" s="9"/>
    </row>
    <row r="155805" spans="12:14" x14ac:dyDescent="0.25">
      <c r="L155805" s="9"/>
      <c r="M155805" s="9"/>
      <c r="N155805" s="9"/>
    </row>
    <row r="155806" spans="12:14" x14ac:dyDescent="0.25">
      <c r="L155806" s="9"/>
      <c r="M155806" s="9"/>
      <c r="N155806" s="9"/>
    </row>
    <row r="155807" spans="12:14" x14ac:dyDescent="0.25">
      <c r="L155807" s="9"/>
      <c r="M155807" s="9"/>
      <c r="N155807" s="9"/>
    </row>
    <row r="155808" spans="12:14" x14ac:dyDescent="0.25">
      <c r="L155808" s="9"/>
      <c r="M155808" s="9"/>
      <c r="N155808" s="9"/>
    </row>
    <row r="155809" spans="12:14" x14ac:dyDescent="0.25">
      <c r="L155809" s="9"/>
      <c r="M155809" s="9"/>
      <c r="N155809" s="9"/>
    </row>
    <row r="155810" spans="12:14" x14ac:dyDescent="0.25">
      <c r="L155810" s="9"/>
      <c r="M155810" s="9"/>
      <c r="N155810" s="9"/>
    </row>
    <row r="155811" spans="12:14" x14ac:dyDescent="0.25">
      <c r="L155811" s="9"/>
      <c r="M155811" s="9"/>
      <c r="N155811" s="9"/>
    </row>
    <row r="155812" spans="12:14" x14ac:dyDescent="0.25">
      <c r="L155812" s="9"/>
      <c r="M155812" s="9"/>
      <c r="N155812" s="9"/>
    </row>
    <row r="155813" spans="12:14" x14ac:dyDescent="0.25">
      <c r="L155813" s="9"/>
      <c r="M155813" s="9"/>
      <c r="N155813" s="9"/>
    </row>
    <row r="155814" spans="12:14" x14ac:dyDescent="0.25">
      <c r="L155814" s="9"/>
      <c r="M155814" s="9"/>
      <c r="N155814" s="9"/>
    </row>
    <row r="155815" spans="12:14" x14ac:dyDescent="0.25">
      <c r="L155815" s="9"/>
      <c r="M155815" s="9"/>
      <c r="N155815" s="9"/>
    </row>
    <row r="155816" spans="12:14" x14ac:dyDescent="0.25">
      <c r="L155816" s="9"/>
      <c r="M155816" s="9"/>
      <c r="N155816" s="9"/>
    </row>
    <row r="155817" spans="12:14" x14ac:dyDescent="0.25">
      <c r="L155817" s="9"/>
      <c r="M155817" s="9"/>
      <c r="N155817" s="9"/>
    </row>
    <row r="155818" spans="12:14" x14ac:dyDescent="0.25">
      <c r="L155818" s="9"/>
      <c r="M155818" s="9"/>
      <c r="N155818" s="9"/>
    </row>
    <row r="155819" spans="12:14" x14ac:dyDescent="0.25">
      <c r="L155819" s="9"/>
      <c r="M155819" s="9"/>
      <c r="N155819" s="9"/>
    </row>
    <row r="155820" spans="12:14" x14ac:dyDescent="0.25">
      <c r="L155820" s="9"/>
      <c r="M155820" s="9"/>
      <c r="N155820" s="9"/>
    </row>
    <row r="155821" spans="12:14" x14ac:dyDescent="0.25">
      <c r="L155821" s="9"/>
      <c r="M155821" s="9"/>
      <c r="N155821" s="9"/>
    </row>
    <row r="155822" spans="12:14" x14ac:dyDescent="0.25">
      <c r="L155822" s="9"/>
      <c r="M155822" s="9"/>
      <c r="N155822" s="9"/>
    </row>
    <row r="155823" spans="12:14" x14ac:dyDescent="0.25">
      <c r="L155823" s="9"/>
      <c r="M155823" s="9"/>
      <c r="N155823" s="9"/>
    </row>
    <row r="155824" spans="12:14" x14ac:dyDescent="0.25">
      <c r="L155824" s="9"/>
      <c r="M155824" s="9"/>
      <c r="N155824" s="9"/>
    </row>
    <row r="155825" spans="12:14" x14ac:dyDescent="0.25">
      <c r="L155825" s="9"/>
      <c r="M155825" s="9"/>
      <c r="N155825" s="9"/>
    </row>
    <row r="155826" spans="12:14" x14ac:dyDescent="0.25">
      <c r="L155826" s="9"/>
      <c r="M155826" s="9"/>
      <c r="N155826" s="9"/>
    </row>
    <row r="155827" spans="12:14" x14ac:dyDescent="0.25">
      <c r="L155827" s="9"/>
      <c r="M155827" s="9"/>
      <c r="N155827" s="9"/>
    </row>
    <row r="155828" spans="12:14" x14ac:dyDescent="0.25">
      <c r="L155828" s="9"/>
      <c r="M155828" s="9"/>
      <c r="N155828" s="9"/>
    </row>
    <row r="155829" spans="12:14" x14ac:dyDescent="0.25">
      <c r="L155829" s="9"/>
      <c r="M155829" s="9"/>
      <c r="N155829" s="9"/>
    </row>
    <row r="155830" spans="12:14" x14ac:dyDescent="0.25">
      <c r="L155830" s="9"/>
      <c r="M155830" s="9"/>
      <c r="N155830" s="9"/>
    </row>
    <row r="155831" spans="12:14" x14ac:dyDescent="0.25">
      <c r="L155831" s="9"/>
      <c r="M155831" s="9"/>
      <c r="N155831" s="9"/>
    </row>
    <row r="155832" spans="12:14" x14ac:dyDescent="0.25">
      <c r="L155832" s="9"/>
      <c r="M155832" s="9"/>
      <c r="N155832" s="9"/>
    </row>
    <row r="155833" spans="12:14" x14ac:dyDescent="0.25">
      <c r="L155833" s="9"/>
      <c r="M155833" s="9"/>
      <c r="N155833" s="9"/>
    </row>
    <row r="155834" spans="12:14" x14ac:dyDescent="0.25">
      <c r="L155834" s="9"/>
      <c r="M155834" s="9"/>
      <c r="N155834" s="9"/>
    </row>
    <row r="155835" spans="12:14" x14ac:dyDescent="0.25">
      <c r="L155835" s="9"/>
      <c r="M155835" s="9"/>
      <c r="N155835" s="9"/>
    </row>
    <row r="155836" spans="12:14" x14ac:dyDescent="0.25">
      <c r="L155836" s="9"/>
      <c r="M155836" s="9"/>
      <c r="N155836" s="9"/>
    </row>
    <row r="155837" spans="12:14" x14ac:dyDescent="0.25">
      <c r="L155837" s="9"/>
      <c r="M155837" s="9"/>
      <c r="N155837" s="9"/>
    </row>
    <row r="155838" spans="12:14" x14ac:dyDescent="0.25">
      <c r="L155838" s="9"/>
      <c r="M155838" s="9"/>
      <c r="N155838" s="9"/>
    </row>
    <row r="155839" spans="12:14" x14ac:dyDescent="0.25">
      <c r="L155839" s="9"/>
      <c r="M155839" s="9"/>
      <c r="N155839" s="9"/>
    </row>
    <row r="155840" spans="12:14" x14ac:dyDescent="0.25">
      <c r="L155840" s="9"/>
      <c r="M155840" s="9"/>
      <c r="N155840" s="9"/>
    </row>
    <row r="155841" spans="12:14" x14ac:dyDescent="0.25">
      <c r="L155841" s="9"/>
      <c r="M155841" s="9"/>
      <c r="N155841" s="9"/>
    </row>
    <row r="155842" spans="12:14" x14ac:dyDescent="0.25">
      <c r="L155842" s="9"/>
      <c r="M155842" s="9"/>
      <c r="N155842" s="9"/>
    </row>
    <row r="155843" spans="12:14" x14ac:dyDescent="0.25">
      <c r="L155843" s="9"/>
      <c r="M155843" s="9"/>
      <c r="N155843" s="9"/>
    </row>
    <row r="155844" spans="12:14" x14ac:dyDescent="0.25">
      <c r="L155844" s="9"/>
      <c r="M155844" s="9"/>
      <c r="N155844" s="9"/>
    </row>
    <row r="155845" spans="12:14" x14ac:dyDescent="0.25">
      <c r="L155845" s="9"/>
      <c r="M155845" s="9"/>
      <c r="N155845" s="9"/>
    </row>
    <row r="155846" spans="12:14" x14ac:dyDescent="0.25">
      <c r="L155846" s="9"/>
      <c r="M155846" s="9"/>
      <c r="N155846" s="9"/>
    </row>
    <row r="155847" spans="12:14" x14ac:dyDescent="0.25">
      <c r="L155847" s="9"/>
      <c r="M155847" s="9"/>
      <c r="N155847" s="9"/>
    </row>
    <row r="155848" spans="12:14" x14ac:dyDescent="0.25">
      <c r="L155848" s="9"/>
      <c r="M155848" s="9"/>
      <c r="N155848" s="9"/>
    </row>
    <row r="155849" spans="12:14" x14ac:dyDescent="0.25">
      <c r="L155849" s="9"/>
      <c r="M155849" s="9"/>
      <c r="N155849" s="9"/>
    </row>
    <row r="155850" spans="12:14" x14ac:dyDescent="0.25">
      <c r="L155850" s="9"/>
      <c r="M155850" s="9"/>
      <c r="N155850" s="9"/>
    </row>
    <row r="155851" spans="12:14" x14ac:dyDescent="0.25">
      <c r="L155851" s="9"/>
      <c r="M155851" s="9"/>
      <c r="N155851" s="9"/>
    </row>
    <row r="155852" spans="12:14" x14ac:dyDescent="0.25">
      <c r="L155852" s="9"/>
      <c r="M155852" s="9"/>
      <c r="N155852" s="9"/>
    </row>
    <row r="155853" spans="12:14" x14ac:dyDescent="0.25">
      <c r="L155853" s="9"/>
      <c r="M155853" s="9"/>
      <c r="N155853" s="9"/>
    </row>
    <row r="155854" spans="12:14" x14ac:dyDescent="0.25">
      <c r="L155854" s="9"/>
      <c r="M155854" s="9"/>
      <c r="N155854" s="9"/>
    </row>
    <row r="155855" spans="12:14" x14ac:dyDescent="0.25">
      <c r="L155855" s="9"/>
      <c r="M155855" s="9"/>
      <c r="N155855" s="9"/>
    </row>
    <row r="155856" spans="12:14" x14ac:dyDescent="0.25">
      <c r="L155856" s="9"/>
      <c r="M155856" s="9"/>
      <c r="N155856" s="9"/>
    </row>
    <row r="155857" spans="12:14" x14ac:dyDescent="0.25">
      <c r="L155857" s="9"/>
      <c r="M155857" s="9"/>
      <c r="N155857" s="9"/>
    </row>
    <row r="155858" spans="12:14" x14ac:dyDescent="0.25">
      <c r="L155858" s="9"/>
      <c r="M155858" s="9"/>
      <c r="N155858" s="9"/>
    </row>
    <row r="155859" spans="12:14" x14ac:dyDescent="0.25">
      <c r="L155859" s="9"/>
      <c r="M155859" s="9"/>
      <c r="N155859" s="9"/>
    </row>
    <row r="155860" spans="12:14" x14ac:dyDescent="0.25">
      <c r="L155860" s="9"/>
      <c r="M155860" s="9"/>
      <c r="N155860" s="9"/>
    </row>
    <row r="155861" spans="12:14" x14ac:dyDescent="0.25">
      <c r="L155861" s="9"/>
      <c r="M155861" s="9"/>
      <c r="N155861" s="9"/>
    </row>
    <row r="155862" spans="12:14" x14ac:dyDescent="0.25">
      <c r="L155862" s="9"/>
      <c r="M155862" s="9"/>
      <c r="N155862" s="9"/>
    </row>
    <row r="155863" spans="12:14" x14ac:dyDescent="0.25">
      <c r="L155863" s="9"/>
      <c r="M155863" s="9"/>
      <c r="N155863" s="9"/>
    </row>
    <row r="155864" spans="12:14" x14ac:dyDescent="0.25">
      <c r="L155864" s="9"/>
      <c r="M155864" s="9"/>
      <c r="N155864" s="9"/>
    </row>
    <row r="155865" spans="12:14" x14ac:dyDescent="0.25">
      <c r="L155865" s="9"/>
      <c r="M155865" s="9"/>
      <c r="N155865" s="9"/>
    </row>
    <row r="155866" spans="12:14" x14ac:dyDescent="0.25">
      <c r="L155866" s="9"/>
      <c r="M155866" s="9"/>
      <c r="N155866" s="9"/>
    </row>
    <row r="155867" spans="12:14" x14ac:dyDescent="0.25">
      <c r="L155867" s="9"/>
      <c r="M155867" s="9"/>
      <c r="N155867" s="9"/>
    </row>
    <row r="155868" spans="12:14" x14ac:dyDescent="0.25">
      <c r="L155868" s="9"/>
      <c r="M155868" s="9"/>
      <c r="N155868" s="9"/>
    </row>
    <row r="155869" spans="12:14" x14ac:dyDescent="0.25">
      <c r="L155869" s="9"/>
      <c r="M155869" s="9"/>
      <c r="N155869" s="9"/>
    </row>
    <row r="155870" spans="12:14" x14ac:dyDescent="0.25">
      <c r="L155870" s="9"/>
      <c r="M155870" s="9"/>
      <c r="N155870" s="9"/>
    </row>
    <row r="155871" spans="12:14" x14ac:dyDescent="0.25">
      <c r="L155871" s="9"/>
      <c r="M155871" s="9"/>
      <c r="N155871" s="9"/>
    </row>
    <row r="155872" spans="12:14" x14ac:dyDescent="0.25">
      <c r="L155872" s="9"/>
      <c r="M155872" s="9"/>
      <c r="N155872" s="9"/>
    </row>
    <row r="155873" spans="12:14" x14ac:dyDescent="0.25">
      <c r="L155873" s="9"/>
      <c r="M155873" s="9"/>
      <c r="N155873" s="9"/>
    </row>
    <row r="155874" spans="12:14" x14ac:dyDescent="0.25">
      <c r="L155874" s="9"/>
      <c r="M155874" s="9"/>
      <c r="N155874" s="9"/>
    </row>
    <row r="155875" spans="12:14" x14ac:dyDescent="0.25">
      <c r="L155875" s="9"/>
      <c r="M155875" s="9"/>
      <c r="N155875" s="9"/>
    </row>
    <row r="155876" spans="12:14" x14ac:dyDescent="0.25">
      <c r="L155876" s="9"/>
      <c r="M155876" s="9"/>
      <c r="N155876" s="9"/>
    </row>
    <row r="155877" spans="12:14" x14ac:dyDescent="0.25">
      <c r="L155877" s="9"/>
      <c r="M155877" s="9"/>
      <c r="N155877" s="9"/>
    </row>
    <row r="155878" spans="12:14" x14ac:dyDescent="0.25">
      <c r="L155878" s="9"/>
      <c r="M155878" s="9"/>
      <c r="N155878" s="9"/>
    </row>
    <row r="155879" spans="12:14" x14ac:dyDescent="0.25">
      <c r="L155879" s="9"/>
      <c r="M155879" s="9"/>
      <c r="N155879" s="9"/>
    </row>
    <row r="155880" spans="12:14" x14ac:dyDescent="0.25">
      <c r="L155880" s="9"/>
      <c r="M155880" s="9"/>
      <c r="N155880" s="9"/>
    </row>
    <row r="155881" spans="12:14" x14ac:dyDescent="0.25">
      <c r="L155881" s="9"/>
      <c r="M155881" s="9"/>
      <c r="N155881" s="9"/>
    </row>
    <row r="155882" spans="12:14" x14ac:dyDescent="0.25">
      <c r="L155882" s="9"/>
      <c r="M155882" s="9"/>
      <c r="N155882" s="9"/>
    </row>
    <row r="155883" spans="12:14" x14ac:dyDescent="0.25">
      <c r="L155883" s="9"/>
      <c r="M155883" s="9"/>
      <c r="N155883" s="9"/>
    </row>
    <row r="155884" spans="12:14" x14ac:dyDescent="0.25">
      <c r="L155884" s="9"/>
      <c r="M155884" s="9"/>
      <c r="N155884" s="9"/>
    </row>
    <row r="155885" spans="12:14" x14ac:dyDescent="0.25">
      <c r="L155885" s="9"/>
      <c r="M155885" s="9"/>
      <c r="N155885" s="9"/>
    </row>
    <row r="155886" spans="12:14" x14ac:dyDescent="0.25">
      <c r="L155886" s="9"/>
      <c r="M155886" s="9"/>
      <c r="N155886" s="9"/>
    </row>
    <row r="155887" spans="12:14" x14ac:dyDescent="0.25">
      <c r="L155887" s="9"/>
      <c r="M155887" s="9"/>
      <c r="N155887" s="9"/>
    </row>
    <row r="155888" spans="12:14" x14ac:dyDescent="0.25">
      <c r="L155888" s="9"/>
      <c r="M155888" s="9"/>
      <c r="N155888" s="9"/>
    </row>
    <row r="155889" spans="12:14" x14ac:dyDescent="0.25">
      <c r="L155889" s="9"/>
      <c r="M155889" s="9"/>
      <c r="N155889" s="9"/>
    </row>
    <row r="155890" spans="12:14" x14ac:dyDescent="0.25">
      <c r="L155890" s="9"/>
      <c r="M155890" s="9"/>
      <c r="N155890" s="9"/>
    </row>
    <row r="155891" spans="12:14" x14ac:dyDescent="0.25">
      <c r="L155891" s="9"/>
      <c r="M155891" s="9"/>
      <c r="N155891" s="9"/>
    </row>
    <row r="155892" spans="12:14" x14ac:dyDescent="0.25">
      <c r="L155892" s="9"/>
      <c r="M155892" s="9"/>
      <c r="N155892" s="9"/>
    </row>
    <row r="155893" spans="12:14" x14ac:dyDescent="0.25">
      <c r="L155893" s="9"/>
      <c r="M155893" s="9"/>
      <c r="N155893" s="9"/>
    </row>
    <row r="155894" spans="12:14" x14ac:dyDescent="0.25">
      <c r="L155894" s="9"/>
      <c r="M155894" s="9"/>
      <c r="N155894" s="9"/>
    </row>
    <row r="155895" spans="12:14" x14ac:dyDescent="0.25">
      <c r="L155895" s="9"/>
      <c r="M155895" s="9"/>
      <c r="N155895" s="9"/>
    </row>
    <row r="155896" spans="12:14" x14ac:dyDescent="0.25">
      <c r="L155896" s="9"/>
      <c r="M155896" s="9"/>
      <c r="N155896" s="9"/>
    </row>
    <row r="155897" spans="12:14" x14ac:dyDescent="0.25">
      <c r="L155897" s="9"/>
      <c r="M155897" s="9"/>
      <c r="N155897" s="9"/>
    </row>
    <row r="155898" spans="12:14" x14ac:dyDescent="0.25">
      <c r="L155898" s="9"/>
      <c r="M155898" s="9"/>
      <c r="N155898" s="9"/>
    </row>
    <row r="155899" spans="12:14" x14ac:dyDescent="0.25">
      <c r="L155899" s="9"/>
      <c r="M155899" s="9"/>
      <c r="N155899" s="9"/>
    </row>
    <row r="155900" spans="12:14" x14ac:dyDescent="0.25">
      <c r="L155900" s="9"/>
      <c r="M155900" s="9"/>
      <c r="N155900" s="9"/>
    </row>
    <row r="155901" spans="12:14" x14ac:dyDescent="0.25">
      <c r="L155901" s="9"/>
      <c r="M155901" s="9"/>
      <c r="N155901" s="9"/>
    </row>
    <row r="155902" spans="12:14" x14ac:dyDescent="0.25">
      <c r="L155902" s="9"/>
      <c r="M155902" s="9"/>
      <c r="N155902" s="9"/>
    </row>
    <row r="155903" spans="12:14" x14ac:dyDescent="0.25">
      <c r="L155903" s="9"/>
      <c r="M155903" s="9"/>
      <c r="N155903" s="9"/>
    </row>
    <row r="155904" spans="12:14" x14ac:dyDescent="0.25">
      <c r="L155904" s="9"/>
      <c r="M155904" s="9"/>
      <c r="N155904" s="9"/>
    </row>
    <row r="155905" spans="12:14" x14ac:dyDescent="0.25">
      <c r="L155905" s="9"/>
      <c r="M155905" s="9"/>
      <c r="N155905" s="9"/>
    </row>
    <row r="155906" spans="12:14" x14ac:dyDescent="0.25">
      <c r="L155906" s="9"/>
      <c r="M155906" s="9"/>
      <c r="N155906" s="9"/>
    </row>
    <row r="155907" spans="12:14" x14ac:dyDescent="0.25">
      <c r="L155907" s="9"/>
      <c r="M155907" s="9"/>
      <c r="N155907" s="9"/>
    </row>
    <row r="155908" spans="12:14" x14ac:dyDescent="0.25">
      <c r="L155908" s="9"/>
      <c r="M155908" s="9"/>
      <c r="N155908" s="9"/>
    </row>
    <row r="155909" spans="12:14" x14ac:dyDescent="0.25">
      <c r="L155909" s="9"/>
      <c r="M155909" s="9"/>
      <c r="N155909" s="9"/>
    </row>
    <row r="155910" spans="12:14" x14ac:dyDescent="0.25">
      <c r="L155910" s="9"/>
      <c r="M155910" s="9"/>
      <c r="N155910" s="9"/>
    </row>
    <row r="155911" spans="12:14" x14ac:dyDescent="0.25">
      <c r="L155911" s="9"/>
      <c r="M155911" s="9"/>
      <c r="N155911" s="9"/>
    </row>
    <row r="155912" spans="12:14" x14ac:dyDescent="0.25">
      <c r="L155912" s="9"/>
      <c r="M155912" s="9"/>
      <c r="N155912" s="9"/>
    </row>
    <row r="155913" spans="12:14" x14ac:dyDescent="0.25">
      <c r="L155913" s="9"/>
      <c r="M155913" s="9"/>
      <c r="N155913" s="9"/>
    </row>
    <row r="155914" spans="12:14" x14ac:dyDescent="0.25">
      <c r="L155914" s="9"/>
      <c r="M155914" s="9"/>
      <c r="N155914" s="9"/>
    </row>
    <row r="155915" spans="12:14" x14ac:dyDescent="0.25">
      <c r="L155915" s="9"/>
      <c r="M155915" s="9"/>
      <c r="N155915" s="9"/>
    </row>
    <row r="155916" spans="12:14" x14ac:dyDescent="0.25">
      <c r="L155916" s="9"/>
      <c r="M155916" s="9"/>
      <c r="N155916" s="9"/>
    </row>
    <row r="155917" spans="12:14" x14ac:dyDescent="0.25">
      <c r="L155917" s="9"/>
      <c r="M155917" s="9"/>
      <c r="N155917" s="9"/>
    </row>
    <row r="155918" spans="12:14" x14ac:dyDescent="0.25">
      <c r="L155918" s="9"/>
      <c r="M155918" s="9"/>
      <c r="N155918" s="9"/>
    </row>
    <row r="155919" spans="12:14" x14ac:dyDescent="0.25">
      <c r="L155919" s="9"/>
      <c r="M155919" s="9"/>
      <c r="N155919" s="9"/>
    </row>
    <row r="155920" spans="12:14" x14ac:dyDescent="0.25">
      <c r="L155920" s="9"/>
      <c r="M155920" s="9"/>
      <c r="N155920" s="9"/>
    </row>
    <row r="155921" spans="12:14" x14ac:dyDescent="0.25">
      <c r="L155921" s="9"/>
      <c r="M155921" s="9"/>
      <c r="N155921" s="9"/>
    </row>
    <row r="155922" spans="12:14" x14ac:dyDescent="0.25">
      <c r="L155922" s="9"/>
      <c r="M155922" s="9"/>
      <c r="N155922" s="9"/>
    </row>
    <row r="155923" spans="12:14" x14ac:dyDescent="0.25">
      <c r="L155923" s="9"/>
      <c r="M155923" s="9"/>
      <c r="N155923" s="9"/>
    </row>
    <row r="155924" spans="12:14" x14ac:dyDescent="0.25">
      <c r="L155924" s="9"/>
      <c r="M155924" s="9"/>
      <c r="N155924" s="9"/>
    </row>
    <row r="155925" spans="12:14" x14ac:dyDescent="0.25">
      <c r="L155925" s="9"/>
      <c r="M155925" s="9"/>
      <c r="N155925" s="9"/>
    </row>
    <row r="155926" spans="12:14" x14ac:dyDescent="0.25">
      <c r="L155926" s="9"/>
      <c r="M155926" s="9"/>
      <c r="N155926" s="9"/>
    </row>
    <row r="155927" spans="12:14" x14ac:dyDescent="0.25">
      <c r="L155927" s="9"/>
      <c r="M155927" s="9"/>
      <c r="N155927" s="9"/>
    </row>
    <row r="155928" spans="12:14" x14ac:dyDescent="0.25">
      <c r="L155928" s="9"/>
      <c r="M155928" s="9"/>
      <c r="N155928" s="9"/>
    </row>
    <row r="155929" spans="12:14" x14ac:dyDescent="0.25">
      <c r="L155929" s="9"/>
      <c r="M155929" s="9"/>
      <c r="N155929" s="9"/>
    </row>
    <row r="155930" spans="12:14" x14ac:dyDescent="0.25">
      <c r="L155930" s="9"/>
      <c r="M155930" s="9"/>
      <c r="N155930" s="9"/>
    </row>
    <row r="155931" spans="12:14" x14ac:dyDescent="0.25">
      <c r="L155931" s="9"/>
      <c r="M155931" s="9"/>
      <c r="N155931" s="9"/>
    </row>
    <row r="155932" spans="12:14" x14ac:dyDescent="0.25">
      <c r="L155932" s="9"/>
      <c r="M155932" s="9"/>
      <c r="N155932" s="9"/>
    </row>
    <row r="155933" spans="12:14" x14ac:dyDescent="0.25">
      <c r="L155933" s="9"/>
      <c r="M155933" s="9"/>
      <c r="N155933" s="9"/>
    </row>
    <row r="155934" spans="12:14" x14ac:dyDescent="0.25">
      <c r="L155934" s="9"/>
      <c r="M155934" s="9"/>
      <c r="N155934" s="9"/>
    </row>
    <row r="155935" spans="12:14" x14ac:dyDescent="0.25">
      <c r="L155935" s="9"/>
      <c r="M155935" s="9"/>
      <c r="N155935" s="9"/>
    </row>
    <row r="155936" spans="12:14" x14ac:dyDescent="0.25">
      <c r="L155936" s="9"/>
      <c r="M155936" s="9"/>
      <c r="N155936" s="9"/>
    </row>
    <row r="155937" spans="12:14" x14ac:dyDescent="0.25">
      <c r="L155937" s="9"/>
      <c r="M155937" s="9"/>
      <c r="N155937" s="9"/>
    </row>
    <row r="155938" spans="12:14" x14ac:dyDescent="0.25">
      <c r="L155938" s="9"/>
      <c r="M155938" s="9"/>
      <c r="N155938" s="9"/>
    </row>
    <row r="155939" spans="12:14" x14ac:dyDescent="0.25">
      <c r="L155939" s="9"/>
      <c r="M155939" s="9"/>
      <c r="N155939" s="9"/>
    </row>
    <row r="155940" spans="12:14" x14ac:dyDescent="0.25">
      <c r="L155940" s="9"/>
      <c r="M155940" s="9"/>
      <c r="N155940" s="9"/>
    </row>
    <row r="155941" spans="12:14" x14ac:dyDescent="0.25">
      <c r="L155941" s="9"/>
      <c r="M155941" s="9"/>
      <c r="N155941" s="9"/>
    </row>
    <row r="155942" spans="12:14" x14ac:dyDescent="0.25">
      <c r="L155942" s="9"/>
      <c r="M155942" s="9"/>
      <c r="N155942" s="9"/>
    </row>
    <row r="155943" spans="12:14" x14ac:dyDescent="0.25">
      <c r="L155943" s="9"/>
      <c r="M155943" s="9"/>
      <c r="N155943" s="9"/>
    </row>
    <row r="155944" spans="12:14" x14ac:dyDescent="0.25">
      <c r="L155944" s="9"/>
      <c r="M155944" s="9"/>
      <c r="N155944" s="9"/>
    </row>
    <row r="155945" spans="12:14" x14ac:dyDescent="0.25">
      <c r="L155945" s="9"/>
      <c r="M155945" s="9"/>
      <c r="N155945" s="9"/>
    </row>
    <row r="155946" spans="12:14" x14ac:dyDescent="0.25">
      <c r="L155946" s="9"/>
      <c r="M155946" s="9"/>
      <c r="N155946" s="9"/>
    </row>
    <row r="155947" spans="12:14" x14ac:dyDescent="0.25">
      <c r="L155947" s="9"/>
      <c r="M155947" s="9"/>
      <c r="N155947" s="9"/>
    </row>
    <row r="155948" spans="12:14" x14ac:dyDescent="0.25">
      <c r="L155948" s="9"/>
      <c r="M155948" s="9"/>
      <c r="N155948" s="9"/>
    </row>
    <row r="155949" spans="12:14" x14ac:dyDescent="0.25">
      <c r="L155949" s="9"/>
      <c r="M155949" s="9"/>
      <c r="N155949" s="9"/>
    </row>
    <row r="155950" spans="12:14" x14ac:dyDescent="0.25">
      <c r="L155950" s="9"/>
      <c r="M155950" s="9"/>
      <c r="N155950" s="9"/>
    </row>
    <row r="155951" spans="12:14" x14ac:dyDescent="0.25">
      <c r="L155951" s="9"/>
      <c r="M155951" s="9"/>
      <c r="N155951" s="9"/>
    </row>
    <row r="155952" spans="12:14" x14ac:dyDescent="0.25">
      <c r="L155952" s="9"/>
      <c r="M155952" s="9"/>
      <c r="N155952" s="9"/>
    </row>
    <row r="155953" spans="12:14" x14ac:dyDescent="0.25">
      <c r="L155953" s="9"/>
      <c r="M155953" s="9"/>
      <c r="N155953" s="9"/>
    </row>
    <row r="155954" spans="12:14" x14ac:dyDescent="0.25">
      <c r="L155954" s="9"/>
      <c r="M155954" s="9"/>
      <c r="N155954" s="9"/>
    </row>
    <row r="155955" spans="12:14" x14ac:dyDescent="0.25">
      <c r="L155955" s="9"/>
      <c r="M155955" s="9"/>
      <c r="N155955" s="9"/>
    </row>
    <row r="155956" spans="12:14" x14ac:dyDescent="0.25">
      <c r="L155956" s="9"/>
      <c r="M155956" s="9"/>
      <c r="N155956" s="9"/>
    </row>
    <row r="155957" spans="12:14" x14ac:dyDescent="0.25">
      <c r="L155957" s="9"/>
      <c r="M155957" s="9"/>
      <c r="N155957" s="9"/>
    </row>
    <row r="155958" spans="12:14" x14ac:dyDescent="0.25">
      <c r="L155958" s="9"/>
      <c r="M155958" s="9"/>
      <c r="N155958" s="9"/>
    </row>
    <row r="155959" spans="12:14" x14ac:dyDescent="0.25">
      <c r="L155959" s="9"/>
      <c r="M155959" s="9"/>
      <c r="N155959" s="9"/>
    </row>
    <row r="155960" spans="12:14" x14ac:dyDescent="0.25">
      <c r="L155960" s="9"/>
      <c r="M155960" s="9"/>
      <c r="N155960" s="9"/>
    </row>
    <row r="155961" spans="12:14" x14ac:dyDescent="0.25">
      <c r="L155961" s="9"/>
      <c r="M155961" s="9"/>
      <c r="N155961" s="9"/>
    </row>
    <row r="155962" spans="12:14" x14ac:dyDescent="0.25">
      <c r="L155962" s="9"/>
      <c r="M155962" s="9"/>
      <c r="N155962" s="9"/>
    </row>
    <row r="155963" spans="12:14" x14ac:dyDescent="0.25">
      <c r="L155963" s="9"/>
      <c r="M155963" s="9"/>
      <c r="N155963" s="9"/>
    </row>
    <row r="155964" spans="12:14" x14ac:dyDescent="0.25">
      <c r="L155964" s="9"/>
      <c r="M155964" s="9"/>
      <c r="N155964" s="9"/>
    </row>
    <row r="155965" spans="12:14" x14ac:dyDescent="0.25">
      <c r="L155965" s="9"/>
      <c r="M155965" s="9"/>
      <c r="N155965" s="9"/>
    </row>
    <row r="155966" spans="12:14" x14ac:dyDescent="0.25">
      <c r="L155966" s="9"/>
      <c r="M155966" s="9"/>
      <c r="N155966" s="9"/>
    </row>
    <row r="155967" spans="12:14" x14ac:dyDescent="0.25">
      <c r="L155967" s="9"/>
      <c r="M155967" s="9"/>
      <c r="N155967" s="9"/>
    </row>
    <row r="155968" spans="12:14" x14ac:dyDescent="0.25">
      <c r="L155968" s="9"/>
      <c r="M155968" s="9"/>
      <c r="N155968" s="9"/>
    </row>
    <row r="155969" spans="12:14" x14ac:dyDescent="0.25">
      <c r="L155969" s="9"/>
      <c r="M155969" s="9"/>
      <c r="N155969" s="9"/>
    </row>
    <row r="155970" spans="12:14" x14ac:dyDescent="0.25">
      <c r="L155970" s="9"/>
      <c r="M155970" s="9"/>
      <c r="N155970" s="9"/>
    </row>
    <row r="155971" spans="12:14" x14ac:dyDescent="0.25">
      <c r="L155971" s="9"/>
      <c r="M155971" s="9"/>
      <c r="N155971" s="9"/>
    </row>
    <row r="155972" spans="12:14" x14ac:dyDescent="0.25">
      <c r="L155972" s="9"/>
      <c r="M155972" s="9"/>
      <c r="N155972" s="9"/>
    </row>
    <row r="155973" spans="12:14" x14ac:dyDescent="0.25">
      <c r="L155973" s="9"/>
      <c r="M155973" s="9"/>
      <c r="N155973" s="9"/>
    </row>
    <row r="155974" spans="12:14" x14ac:dyDescent="0.25">
      <c r="L155974" s="9"/>
      <c r="M155974" s="9"/>
      <c r="N155974" s="9"/>
    </row>
    <row r="155975" spans="12:14" x14ac:dyDescent="0.25">
      <c r="L155975" s="9"/>
      <c r="M155975" s="9"/>
      <c r="N155975" s="9"/>
    </row>
    <row r="155976" spans="12:14" x14ac:dyDescent="0.25">
      <c r="L155976" s="9"/>
      <c r="M155976" s="9"/>
      <c r="N155976" s="9"/>
    </row>
    <row r="155977" spans="12:14" x14ac:dyDescent="0.25">
      <c r="L155977" s="9"/>
      <c r="M155977" s="9"/>
      <c r="N155977" s="9"/>
    </row>
    <row r="155978" spans="12:14" x14ac:dyDescent="0.25">
      <c r="L155978" s="9"/>
      <c r="M155978" s="9"/>
      <c r="N155978" s="9"/>
    </row>
    <row r="155979" spans="12:14" x14ac:dyDescent="0.25">
      <c r="L155979" s="9"/>
      <c r="M155979" s="9"/>
      <c r="N155979" s="9"/>
    </row>
    <row r="155980" spans="12:14" x14ac:dyDescent="0.25">
      <c r="L155980" s="9"/>
      <c r="M155980" s="9"/>
      <c r="N155980" s="9"/>
    </row>
    <row r="155981" spans="12:14" x14ac:dyDescent="0.25">
      <c r="L155981" s="9"/>
      <c r="M155981" s="9"/>
      <c r="N155981" s="9"/>
    </row>
    <row r="155982" spans="12:14" x14ac:dyDescent="0.25">
      <c r="L155982" s="9"/>
      <c r="M155982" s="9"/>
      <c r="N155982" s="9"/>
    </row>
    <row r="155983" spans="12:14" x14ac:dyDescent="0.25">
      <c r="L155983" s="9"/>
      <c r="M155983" s="9"/>
      <c r="N155983" s="9"/>
    </row>
    <row r="155984" spans="12:14" x14ac:dyDescent="0.25">
      <c r="L155984" s="9"/>
      <c r="M155984" s="9"/>
      <c r="N155984" s="9"/>
    </row>
    <row r="155985" spans="12:14" x14ac:dyDescent="0.25">
      <c r="L155985" s="9"/>
      <c r="M155985" s="9"/>
      <c r="N155985" s="9"/>
    </row>
    <row r="155986" spans="12:14" x14ac:dyDescent="0.25">
      <c r="L155986" s="9"/>
      <c r="M155986" s="9"/>
      <c r="N155986" s="9"/>
    </row>
    <row r="155987" spans="12:14" x14ac:dyDescent="0.25">
      <c r="L155987" s="9"/>
      <c r="M155987" s="9"/>
      <c r="N155987" s="9"/>
    </row>
    <row r="155988" spans="12:14" x14ac:dyDescent="0.25">
      <c r="L155988" s="9"/>
      <c r="M155988" s="9"/>
      <c r="N155988" s="9"/>
    </row>
    <row r="155989" spans="12:14" x14ac:dyDescent="0.25">
      <c r="L155989" s="9"/>
      <c r="M155989" s="9"/>
      <c r="N155989" s="9"/>
    </row>
    <row r="155990" spans="12:14" x14ac:dyDescent="0.25">
      <c r="L155990" s="9"/>
      <c r="M155990" s="9"/>
      <c r="N155990" s="9"/>
    </row>
    <row r="155991" spans="12:14" x14ac:dyDescent="0.25">
      <c r="L155991" s="9"/>
      <c r="M155991" s="9"/>
      <c r="N155991" s="9"/>
    </row>
    <row r="155992" spans="12:14" x14ac:dyDescent="0.25">
      <c r="L155992" s="9"/>
      <c r="M155992" s="9"/>
      <c r="N155992" s="9"/>
    </row>
    <row r="155993" spans="12:14" x14ac:dyDescent="0.25">
      <c r="L155993" s="9"/>
      <c r="M155993" s="9"/>
      <c r="N155993" s="9"/>
    </row>
    <row r="155994" spans="12:14" x14ac:dyDescent="0.25">
      <c r="L155994" s="9"/>
      <c r="M155994" s="9"/>
      <c r="N155994" s="9"/>
    </row>
    <row r="155995" spans="12:14" x14ac:dyDescent="0.25">
      <c r="L155995" s="9"/>
      <c r="M155995" s="9"/>
      <c r="N155995" s="9"/>
    </row>
    <row r="155996" spans="12:14" x14ac:dyDescent="0.25">
      <c r="L155996" s="9"/>
      <c r="M155996" s="9"/>
      <c r="N155996" s="9"/>
    </row>
    <row r="155997" spans="12:14" x14ac:dyDescent="0.25">
      <c r="L155997" s="9"/>
      <c r="M155997" s="9"/>
      <c r="N155997" s="9"/>
    </row>
    <row r="155998" spans="12:14" x14ac:dyDescent="0.25">
      <c r="L155998" s="9"/>
      <c r="M155998" s="9"/>
      <c r="N155998" s="9"/>
    </row>
    <row r="155999" spans="12:14" x14ac:dyDescent="0.25">
      <c r="L155999" s="9"/>
      <c r="M155999" s="9"/>
      <c r="N155999" s="9"/>
    </row>
    <row r="156000" spans="12:14" x14ac:dyDescent="0.25">
      <c r="L156000" s="9"/>
      <c r="M156000" s="9"/>
      <c r="N156000" s="9"/>
    </row>
    <row r="156001" spans="12:14" x14ac:dyDescent="0.25">
      <c r="L156001" s="9"/>
      <c r="M156001" s="9"/>
      <c r="N156001" s="9"/>
    </row>
    <row r="156002" spans="12:14" x14ac:dyDescent="0.25">
      <c r="L156002" s="9"/>
      <c r="M156002" s="9"/>
      <c r="N156002" s="9"/>
    </row>
    <row r="156003" spans="12:14" x14ac:dyDescent="0.25">
      <c r="L156003" s="9"/>
      <c r="M156003" s="9"/>
      <c r="N156003" s="9"/>
    </row>
    <row r="156004" spans="12:14" x14ac:dyDescent="0.25">
      <c r="L156004" s="9"/>
      <c r="M156004" s="9"/>
      <c r="N156004" s="9"/>
    </row>
    <row r="156005" spans="12:14" x14ac:dyDescent="0.25">
      <c r="L156005" s="9"/>
      <c r="M156005" s="9"/>
      <c r="N156005" s="9"/>
    </row>
    <row r="156006" spans="12:14" x14ac:dyDescent="0.25">
      <c r="L156006" s="9"/>
      <c r="M156006" s="9"/>
      <c r="N156006" s="9"/>
    </row>
    <row r="156007" spans="12:14" x14ac:dyDescent="0.25">
      <c r="L156007" s="9"/>
      <c r="M156007" s="9"/>
      <c r="N156007" s="9"/>
    </row>
    <row r="156008" spans="12:14" x14ac:dyDescent="0.25">
      <c r="L156008" s="9"/>
      <c r="M156008" s="9"/>
      <c r="N156008" s="9"/>
    </row>
    <row r="156009" spans="12:14" x14ac:dyDescent="0.25">
      <c r="L156009" s="9"/>
      <c r="M156009" s="9"/>
      <c r="N156009" s="9"/>
    </row>
    <row r="156010" spans="12:14" x14ac:dyDescent="0.25">
      <c r="L156010" s="9"/>
      <c r="M156010" s="9"/>
      <c r="N156010" s="9"/>
    </row>
    <row r="156011" spans="12:14" x14ac:dyDescent="0.25">
      <c r="L156011" s="9"/>
      <c r="M156011" s="9"/>
      <c r="N156011" s="9"/>
    </row>
    <row r="156012" spans="12:14" x14ac:dyDescent="0.25">
      <c r="L156012" s="9"/>
      <c r="M156012" s="9"/>
      <c r="N156012" s="9"/>
    </row>
    <row r="156013" spans="12:14" x14ac:dyDescent="0.25">
      <c r="L156013" s="9"/>
      <c r="M156013" s="9"/>
      <c r="N156013" s="9"/>
    </row>
    <row r="156014" spans="12:14" x14ac:dyDescent="0.25">
      <c r="L156014" s="9"/>
      <c r="M156014" s="9"/>
      <c r="N156014" s="9"/>
    </row>
    <row r="156015" spans="12:14" x14ac:dyDescent="0.25">
      <c r="L156015" s="9"/>
      <c r="M156015" s="9"/>
      <c r="N156015" s="9"/>
    </row>
    <row r="156016" spans="12:14" x14ac:dyDescent="0.25">
      <c r="L156016" s="9"/>
      <c r="M156016" s="9"/>
      <c r="N156016" s="9"/>
    </row>
    <row r="156017" spans="12:14" x14ac:dyDescent="0.25">
      <c r="L156017" s="9"/>
      <c r="M156017" s="9"/>
      <c r="N156017" s="9"/>
    </row>
    <row r="156018" spans="12:14" x14ac:dyDescent="0.25">
      <c r="L156018" s="9"/>
      <c r="M156018" s="9"/>
      <c r="N156018" s="9"/>
    </row>
    <row r="156019" spans="12:14" x14ac:dyDescent="0.25">
      <c r="L156019" s="9"/>
      <c r="M156019" s="9"/>
      <c r="N156019" s="9"/>
    </row>
    <row r="156020" spans="12:14" x14ac:dyDescent="0.25">
      <c r="L156020" s="9"/>
      <c r="M156020" s="9"/>
      <c r="N156020" s="9"/>
    </row>
    <row r="156021" spans="12:14" x14ac:dyDescent="0.25">
      <c r="L156021" s="9"/>
      <c r="M156021" s="9"/>
      <c r="N156021" s="9"/>
    </row>
    <row r="156022" spans="12:14" x14ac:dyDescent="0.25">
      <c r="L156022" s="9"/>
      <c r="M156022" s="9"/>
      <c r="N156022" s="9"/>
    </row>
    <row r="156023" spans="12:14" x14ac:dyDescent="0.25">
      <c r="L156023" s="9"/>
      <c r="M156023" s="9"/>
      <c r="N156023" s="9"/>
    </row>
    <row r="156024" spans="12:14" x14ac:dyDescent="0.25">
      <c r="L156024" s="9"/>
      <c r="M156024" s="9"/>
      <c r="N156024" s="9"/>
    </row>
    <row r="156025" spans="12:14" x14ac:dyDescent="0.25">
      <c r="L156025" s="9"/>
      <c r="M156025" s="9"/>
      <c r="N156025" s="9"/>
    </row>
    <row r="156026" spans="12:14" x14ac:dyDescent="0.25">
      <c r="L156026" s="9"/>
      <c r="M156026" s="9"/>
      <c r="N156026" s="9"/>
    </row>
    <row r="156027" spans="12:14" x14ac:dyDescent="0.25">
      <c r="L156027" s="9"/>
      <c r="M156027" s="9"/>
      <c r="N156027" s="9"/>
    </row>
    <row r="156028" spans="12:14" x14ac:dyDescent="0.25">
      <c r="L156028" s="9"/>
      <c r="M156028" s="9"/>
      <c r="N156028" s="9"/>
    </row>
    <row r="156029" spans="12:14" x14ac:dyDescent="0.25">
      <c r="L156029" s="9"/>
      <c r="M156029" s="9"/>
      <c r="N156029" s="9"/>
    </row>
    <row r="156030" spans="12:14" x14ac:dyDescent="0.25">
      <c r="L156030" s="9"/>
      <c r="M156030" s="9"/>
      <c r="N156030" s="9"/>
    </row>
    <row r="156031" spans="12:14" x14ac:dyDescent="0.25">
      <c r="L156031" s="9"/>
      <c r="M156031" s="9"/>
      <c r="N156031" s="9"/>
    </row>
    <row r="156032" spans="12:14" x14ac:dyDescent="0.25">
      <c r="L156032" s="9"/>
      <c r="M156032" s="9"/>
      <c r="N156032" s="9"/>
    </row>
    <row r="156033" spans="12:14" x14ac:dyDescent="0.25">
      <c r="L156033" s="9"/>
      <c r="M156033" s="9"/>
      <c r="N156033" s="9"/>
    </row>
    <row r="156034" spans="12:14" x14ac:dyDescent="0.25">
      <c r="L156034" s="9"/>
      <c r="M156034" s="9"/>
      <c r="N156034" s="9"/>
    </row>
    <row r="156035" spans="12:14" x14ac:dyDescent="0.25">
      <c r="L156035" s="9"/>
      <c r="M156035" s="9"/>
      <c r="N156035" s="9"/>
    </row>
    <row r="156036" spans="12:14" x14ac:dyDescent="0.25">
      <c r="L156036" s="9"/>
      <c r="M156036" s="9"/>
      <c r="N156036" s="9"/>
    </row>
    <row r="156037" spans="12:14" x14ac:dyDescent="0.25">
      <c r="L156037" s="9"/>
      <c r="M156037" s="9"/>
      <c r="N156037" s="9"/>
    </row>
    <row r="156038" spans="12:14" x14ac:dyDescent="0.25">
      <c r="L156038" s="9"/>
      <c r="M156038" s="9"/>
      <c r="N156038" s="9"/>
    </row>
    <row r="156039" spans="12:14" x14ac:dyDescent="0.25">
      <c r="L156039" s="9"/>
      <c r="M156039" s="9"/>
      <c r="N156039" s="9"/>
    </row>
    <row r="156040" spans="12:14" x14ac:dyDescent="0.25">
      <c r="L156040" s="9"/>
      <c r="M156040" s="9"/>
      <c r="N156040" s="9"/>
    </row>
    <row r="156041" spans="12:14" x14ac:dyDescent="0.25">
      <c r="L156041" s="9"/>
      <c r="M156041" s="9"/>
      <c r="N156041" s="9"/>
    </row>
    <row r="156042" spans="12:14" x14ac:dyDescent="0.25">
      <c r="L156042" s="9"/>
      <c r="M156042" s="9"/>
      <c r="N156042" s="9"/>
    </row>
    <row r="156043" spans="12:14" x14ac:dyDescent="0.25">
      <c r="L156043" s="9"/>
      <c r="M156043" s="9"/>
      <c r="N156043" s="9"/>
    </row>
    <row r="156044" spans="12:14" x14ac:dyDescent="0.25">
      <c r="L156044" s="9"/>
      <c r="M156044" s="9"/>
      <c r="N156044" s="9"/>
    </row>
    <row r="156045" spans="12:14" x14ac:dyDescent="0.25">
      <c r="L156045" s="9"/>
      <c r="M156045" s="9"/>
      <c r="N156045" s="9"/>
    </row>
    <row r="156046" spans="12:14" x14ac:dyDescent="0.25">
      <c r="L156046" s="9"/>
      <c r="M156046" s="9"/>
      <c r="N156046" s="9"/>
    </row>
    <row r="156047" spans="12:14" x14ac:dyDescent="0.25">
      <c r="L156047" s="9"/>
      <c r="M156047" s="9"/>
      <c r="N156047" s="9"/>
    </row>
    <row r="156048" spans="12:14" x14ac:dyDescent="0.25">
      <c r="L156048" s="9"/>
      <c r="M156048" s="9"/>
      <c r="N156048" s="9"/>
    </row>
    <row r="156049" spans="12:14" x14ac:dyDescent="0.25">
      <c r="L156049" s="9"/>
      <c r="M156049" s="9"/>
      <c r="N156049" s="9"/>
    </row>
    <row r="156050" spans="12:14" x14ac:dyDescent="0.25">
      <c r="L156050" s="9"/>
      <c r="M156050" s="9"/>
      <c r="N156050" s="9"/>
    </row>
    <row r="156051" spans="12:14" x14ac:dyDescent="0.25">
      <c r="L156051" s="9"/>
      <c r="M156051" s="9"/>
      <c r="N156051" s="9"/>
    </row>
    <row r="156052" spans="12:14" x14ac:dyDescent="0.25">
      <c r="L156052" s="9"/>
      <c r="M156052" s="9"/>
      <c r="N156052" s="9"/>
    </row>
    <row r="156053" spans="12:14" x14ac:dyDescent="0.25">
      <c r="L156053" s="9"/>
      <c r="M156053" s="9"/>
      <c r="N156053" s="9"/>
    </row>
    <row r="156054" spans="12:14" x14ac:dyDescent="0.25">
      <c r="L156054" s="9"/>
      <c r="M156054" s="9"/>
      <c r="N156054" s="9"/>
    </row>
    <row r="156055" spans="12:14" x14ac:dyDescent="0.25">
      <c r="L156055" s="9"/>
      <c r="M156055" s="9"/>
      <c r="N156055" s="9"/>
    </row>
    <row r="156056" spans="12:14" x14ac:dyDescent="0.25">
      <c r="L156056" s="9"/>
      <c r="M156056" s="9"/>
      <c r="N156056" s="9"/>
    </row>
    <row r="156057" spans="12:14" x14ac:dyDescent="0.25">
      <c r="L156057" s="9"/>
      <c r="M156057" s="9"/>
      <c r="N156057" s="9"/>
    </row>
    <row r="156058" spans="12:14" x14ac:dyDescent="0.25">
      <c r="L156058" s="9"/>
      <c r="M156058" s="9"/>
      <c r="N156058" s="9"/>
    </row>
    <row r="156059" spans="12:14" x14ac:dyDescent="0.25">
      <c r="L156059" s="9"/>
      <c r="M156059" s="9"/>
      <c r="N156059" s="9"/>
    </row>
    <row r="156060" spans="12:14" x14ac:dyDescent="0.25">
      <c r="L156060" s="9"/>
      <c r="M156060" s="9"/>
      <c r="N156060" s="9"/>
    </row>
    <row r="156061" spans="12:14" x14ac:dyDescent="0.25">
      <c r="L156061" s="9"/>
      <c r="M156061" s="9"/>
      <c r="N156061" s="9"/>
    </row>
    <row r="156062" spans="12:14" x14ac:dyDescent="0.25">
      <c r="L156062" s="9"/>
      <c r="M156062" s="9"/>
      <c r="N156062" s="9"/>
    </row>
    <row r="156063" spans="12:14" x14ac:dyDescent="0.25">
      <c r="L156063" s="9"/>
      <c r="M156063" s="9"/>
      <c r="N156063" s="9"/>
    </row>
    <row r="156064" spans="12:14" x14ac:dyDescent="0.25">
      <c r="L156064" s="9"/>
      <c r="M156064" s="9"/>
      <c r="N156064" s="9"/>
    </row>
    <row r="156065" spans="12:14" x14ac:dyDescent="0.25">
      <c r="L156065" s="9"/>
      <c r="M156065" s="9"/>
      <c r="N156065" s="9"/>
    </row>
    <row r="156066" spans="12:14" x14ac:dyDescent="0.25">
      <c r="L156066" s="9"/>
      <c r="M156066" s="9"/>
      <c r="N156066" s="9"/>
    </row>
    <row r="156067" spans="12:14" x14ac:dyDescent="0.25">
      <c r="L156067" s="9"/>
      <c r="M156067" s="9"/>
      <c r="N156067" s="9"/>
    </row>
    <row r="156068" spans="12:14" x14ac:dyDescent="0.25">
      <c r="L156068" s="9"/>
      <c r="M156068" s="9"/>
      <c r="N156068" s="9"/>
    </row>
    <row r="156069" spans="12:14" x14ac:dyDescent="0.25">
      <c r="L156069" s="9"/>
      <c r="M156069" s="9"/>
      <c r="N156069" s="9"/>
    </row>
    <row r="156070" spans="12:14" x14ac:dyDescent="0.25">
      <c r="L156070" s="9"/>
      <c r="M156070" s="9"/>
      <c r="N156070" s="9"/>
    </row>
    <row r="156071" spans="12:14" x14ac:dyDescent="0.25">
      <c r="L156071" s="9"/>
      <c r="M156071" s="9"/>
      <c r="N156071" s="9"/>
    </row>
    <row r="156072" spans="12:14" x14ac:dyDescent="0.25">
      <c r="L156072" s="9"/>
      <c r="M156072" s="9"/>
      <c r="N156072" s="9"/>
    </row>
    <row r="156073" spans="12:14" x14ac:dyDescent="0.25">
      <c r="L156073" s="9"/>
      <c r="M156073" s="9"/>
      <c r="N156073" s="9"/>
    </row>
    <row r="156074" spans="12:14" x14ac:dyDescent="0.25">
      <c r="L156074" s="9"/>
      <c r="M156074" s="9"/>
      <c r="N156074" s="9"/>
    </row>
    <row r="156075" spans="12:14" x14ac:dyDescent="0.25">
      <c r="L156075" s="9"/>
      <c r="M156075" s="9"/>
      <c r="N156075" s="9"/>
    </row>
    <row r="156076" spans="12:14" x14ac:dyDescent="0.25">
      <c r="L156076" s="9"/>
      <c r="M156076" s="9"/>
      <c r="N156076" s="9"/>
    </row>
    <row r="156077" spans="12:14" x14ac:dyDescent="0.25">
      <c r="L156077" s="9"/>
      <c r="M156077" s="9"/>
      <c r="N156077" s="9"/>
    </row>
    <row r="156078" spans="12:14" x14ac:dyDescent="0.25">
      <c r="L156078" s="9"/>
      <c r="M156078" s="9"/>
      <c r="N156078" s="9"/>
    </row>
    <row r="156079" spans="12:14" x14ac:dyDescent="0.25">
      <c r="L156079" s="9"/>
      <c r="M156079" s="9"/>
      <c r="N156079" s="9"/>
    </row>
    <row r="156080" spans="12:14" x14ac:dyDescent="0.25">
      <c r="L156080" s="9"/>
      <c r="M156080" s="9"/>
      <c r="N156080" s="9"/>
    </row>
    <row r="156081" spans="12:14" x14ac:dyDescent="0.25">
      <c r="L156081" s="9"/>
      <c r="M156081" s="9"/>
      <c r="N156081" s="9"/>
    </row>
    <row r="156082" spans="12:14" x14ac:dyDescent="0.25">
      <c r="L156082" s="9"/>
      <c r="M156082" s="9"/>
      <c r="N156082" s="9"/>
    </row>
    <row r="156083" spans="12:14" x14ac:dyDescent="0.25">
      <c r="L156083" s="9"/>
      <c r="M156083" s="9"/>
      <c r="N156083" s="9"/>
    </row>
    <row r="156084" spans="12:14" x14ac:dyDescent="0.25">
      <c r="L156084" s="9"/>
      <c r="M156084" s="9"/>
      <c r="N156084" s="9"/>
    </row>
    <row r="156085" spans="12:14" x14ac:dyDescent="0.25">
      <c r="L156085" s="9"/>
      <c r="M156085" s="9"/>
      <c r="N156085" s="9"/>
    </row>
    <row r="156086" spans="12:14" x14ac:dyDescent="0.25">
      <c r="L156086" s="9"/>
      <c r="M156086" s="9"/>
      <c r="N156086" s="9"/>
    </row>
    <row r="156087" spans="12:14" x14ac:dyDescent="0.25">
      <c r="L156087" s="9"/>
      <c r="M156087" s="9"/>
      <c r="N156087" s="9"/>
    </row>
    <row r="156088" spans="12:14" x14ac:dyDescent="0.25">
      <c r="L156088" s="9"/>
      <c r="M156088" s="9"/>
      <c r="N156088" s="9"/>
    </row>
    <row r="156089" spans="12:14" x14ac:dyDescent="0.25">
      <c r="L156089" s="9"/>
      <c r="M156089" s="9"/>
      <c r="N156089" s="9"/>
    </row>
    <row r="156090" spans="12:14" x14ac:dyDescent="0.25">
      <c r="L156090" s="9"/>
      <c r="M156090" s="9"/>
      <c r="N156090" s="9"/>
    </row>
    <row r="156091" spans="12:14" x14ac:dyDescent="0.25">
      <c r="L156091" s="9"/>
      <c r="M156091" s="9"/>
      <c r="N156091" s="9"/>
    </row>
    <row r="156092" spans="12:14" x14ac:dyDescent="0.25">
      <c r="L156092" s="9"/>
      <c r="M156092" s="9"/>
      <c r="N156092" s="9"/>
    </row>
    <row r="156093" spans="12:14" x14ac:dyDescent="0.25">
      <c r="L156093" s="9"/>
      <c r="M156093" s="9"/>
      <c r="N156093" s="9"/>
    </row>
    <row r="156094" spans="12:14" x14ac:dyDescent="0.25">
      <c r="L156094" s="9"/>
      <c r="M156094" s="9"/>
      <c r="N156094" s="9"/>
    </row>
    <row r="156095" spans="12:14" x14ac:dyDescent="0.25">
      <c r="L156095" s="9"/>
      <c r="M156095" s="9"/>
      <c r="N156095" s="9"/>
    </row>
    <row r="156096" spans="12:14" x14ac:dyDescent="0.25">
      <c r="L156096" s="9"/>
      <c r="M156096" s="9"/>
      <c r="N156096" s="9"/>
    </row>
    <row r="156097" spans="12:14" x14ac:dyDescent="0.25">
      <c r="L156097" s="9"/>
      <c r="M156097" s="9"/>
      <c r="N156097" s="9"/>
    </row>
    <row r="156098" spans="12:14" x14ac:dyDescent="0.25">
      <c r="L156098" s="9"/>
      <c r="M156098" s="9"/>
      <c r="N156098" s="9"/>
    </row>
    <row r="156099" spans="12:14" x14ac:dyDescent="0.25">
      <c r="L156099" s="9"/>
      <c r="M156099" s="9"/>
      <c r="N156099" s="9"/>
    </row>
    <row r="156100" spans="12:14" x14ac:dyDescent="0.25">
      <c r="L156100" s="9"/>
      <c r="M156100" s="9"/>
      <c r="N156100" s="9"/>
    </row>
    <row r="156101" spans="12:14" x14ac:dyDescent="0.25">
      <c r="L156101" s="9"/>
      <c r="M156101" s="9"/>
      <c r="N156101" s="9"/>
    </row>
    <row r="156102" spans="12:14" x14ac:dyDescent="0.25">
      <c r="L156102" s="9"/>
      <c r="M156102" s="9"/>
      <c r="N156102" s="9"/>
    </row>
    <row r="156103" spans="12:14" x14ac:dyDescent="0.25">
      <c r="L156103" s="9"/>
      <c r="M156103" s="9"/>
      <c r="N156103" s="9"/>
    </row>
    <row r="156104" spans="12:14" x14ac:dyDescent="0.25">
      <c r="L156104" s="9"/>
      <c r="M156104" s="9"/>
      <c r="N156104" s="9"/>
    </row>
    <row r="156105" spans="12:14" x14ac:dyDescent="0.25">
      <c r="L156105" s="9"/>
      <c r="M156105" s="9"/>
      <c r="N156105" s="9"/>
    </row>
    <row r="156106" spans="12:14" x14ac:dyDescent="0.25">
      <c r="L156106" s="9"/>
      <c r="M156106" s="9"/>
      <c r="N156106" s="9"/>
    </row>
    <row r="156107" spans="12:14" x14ac:dyDescent="0.25">
      <c r="L156107" s="9"/>
      <c r="M156107" s="9"/>
      <c r="N156107" s="9"/>
    </row>
    <row r="156108" spans="12:14" x14ac:dyDescent="0.25">
      <c r="L156108" s="9"/>
      <c r="M156108" s="9"/>
      <c r="N156108" s="9"/>
    </row>
    <row r="156109" spans="12:14" x14ac:dyDescent="0.25">
      <c r="L156109" s="9"/>
      <c r="M156109" s="9"/>
      <c r="N156109" s="9"/>
    </row>
    <row r="156110" spans="12:14" x14ac:dyDescent="0.25">
      <c r="L156110" s="9"/>
      <c r="M156110" s="9"/>
      <c r="N156110" s="9"/>
    </row>
    <row r="156111" spans="12:14" x14ac:dyDescent="0.25">
      <c r="L156111" s="9"/>
      <c r="M156111" s="9"/>
      <c r="N156111" s="9"/>
    </row>
    <row r="156112" spans="12:14" x14ac:dyDescent="0.25">
      <c r="L156112" s="9"/>
      <c r="M156112" s="9"/>
      <c r="N156112" s="9"/>
    </row>
    <row r="156113" spans="12:14" x14ac:dyDescent="0.25">
      <c r="L156113" s="9"/>
      <c r="M156113" s="9"/>
      <c r="N156113" s="9"/>
    </row>
    <row r="156114" spans="12:14" x14ac:dyDescent="0.25">
      <c r="L156114" s="9"/>
      <c r="M156114" s="9"/>
      <c r="N156114" s="9"/>
    </row>
    <row r="156115" spans="12:14" x14ac:dyDescent="0.25">
      <c r="L156115" s="9"/>
      <c r="M156115" s="9"/>
      <c r="N156115" s="9"/>
    </row>
    <row r="156116" spans="12:14" x14ac:dyDescent="0.25">
      <c r="L156116" s="9"/>
      <c r="M156116" s="9"/>
      <c r="N156116" s="9"/>
    </row>
    <row r="156117" spans="12:14" x14ac:dyDescent="0.25">
      <c r="L156117" s="9"/>
      <c r="M156117" s="9"/>
      <c r="N156117" s="9"/>
    </row>
    <row r="156118" spans="12:14" x14ac:dyDescent="0.25">
      <c r="L156118" s="9"/>
      <c r="M156118" s="9"/>
      <c r="N156118" s="9"/>
    </row>
    <row r="156119" spans="12:14" x14ac:dyDescent="0.25">
      <c r="L156119" s="9"/>
      <c r="M156119" s="9"/>
      <c r="N156119" s="9"/>
    </row>
    <row r="156120" spans="12:14" x14ac:dyDescent="0.25">
      <c r="L156120" s="9"/>
      <c r="M156120" s="9"/>
      <c r="N156120" s="9"/>
    </row>
    <row r="156121" spans="12:14" x14ac:dyDescent="0.25">
      <c r="L156121" s="9"/>
      <c r="M156121" s="9"/>
      <c r="N156121" s="9"/>
    </row>
    <row r="156122" spans="12:14" x14ac:dyDescent="0.25">
      <c r="L156122" s="9"/>
      <c r="M156122" s="9"/>
      <c r="N156122" s="9"/>
    </row>
    <row r="156123" spans="12:14" x14ac:dyDescent="0.25">
      <c r="L156123" s="9"/>
      <c r="M156123" s="9"/>
      <c r="N156123" s="9"/>
    </row>
    <row r="156124" spans="12:14" x14ac:dyDescent="0.25">
      <c r="L156124" s="9"/>
      <c r="M156124" s="9"/>
      <c r="N156124" s="9"/>
    </row>
    <row r="156125" spans="12:14" x14ac:dyDescent="0.25">
      <c r="L156125" s="9"/>
      <c r="M156125" s="9"/>
      <c r="N156125" s="9"/>
    </row>
    <row r="156126" spans="12:14" x14ac:dyDescent="0.25">
      <c r="L156126" s="9"/>
      <c r="M156126" s="9"/>
      <c r="N156126" s="9"/>
    </row>
    <row r="156127" spans="12:14" x14ac:dyDescent="0.25">
      <c r="L156127" s="9"/>
      <c r="M156127" s="9"/>
      <c r="N156127" s="9"/>
    </row>
    <row r="156128" spans="12:14" x14ac:dyDescent="0.25">
      <c r="L156128" s="9"/>
      <c r="M156128" s="9"/>
      <c r="N156128" s="9"/>
    </row>
    <row r="156129" spans="12:14" x14ac:dyDescent="0.25">
      <c r="L156129" s="9"/>
      <c r="M156129" s="9"/>
      <c r="N156129" s="9"/>
    </row>
    <row r="156130" spans="12:14" x14ac:dyDescent="0.25">
      <c r="L156130" s="9"/>
      <c r="M156130" s="9"/>
      <c r="N156130" s="9"/>
    </row>
    <row r="156131" spans="12:14" x14ac:dyDescent="0.25">
      <c r="L156131" s="9"/>
      <c r="M156131" s="9"/>
      <c r="N156131" s="9"/>
    </row>
    <row r="156132" spans="12:14" x14ac:dyDescent="0.25">
      <c r="L156132" s="9"/>
      <c r="M156132" s="9"/>
      <c r="N156132" s="9"/>
    </row>
    <row r="156133" spans="12:14" x14ac:dyDescent="0.25">
      <c r="L156133" s="9"/>
      <c r="M156133" s="9"/>
      <c r="N156133" s="9"/>
    </row>
    <row r="156134" spans="12:14" x14ac:dyDescent="0.25">
      <c r="L156134" s="9"/>
      <c r="M156134" s="9"/>
      <c r="N156134" s="9"/>
    </row>
    <row r="156135" spans="12:14" x14ac:dyDescent="0.25">
      <c r="L156135" s="9"/>
      <c r="M156135" s="9"/>
      <c r="N156135" s="9"/>
    </row>
    <row r="156136" spans="12:14" x14ac:dyDescent="0.25">
      <c r="L156136" s="9"/>
      <c r="M156136" s="9"/>
      <c r="N156136" s="9"/>
    </row>
    <row r="156137" spans="12:14" x14ac:dyDescent="0.25">
      <c r="L156137" s="9"/>
      <c r="M156137" s="9"/>
      <c r="N156137" s="9"/>
    </row>
    <row r="156138" spans="12:14" x14ac:dyDescent="0.25">
      <c r="L156138" s="9"/>
      <c r="M156138" s="9"/>
      <c r="N156138" s="9"/>
    </row>
    <row r="156139" spans="12:14" x14ac:dyDescent="0.25">
      <c r="L156139" s="9"/>
      <c r="M156139" s="9"/>
      <c r="N156139" s="9"/>
    </row>
    <row r="156140" spans="12:14" x14ac:dyDescent="0.25">
      <c r="L156140" s="9"/>
      <c r="M156140" s="9"/>
      <c r="N156140" s="9"/>
    </row>
    <row r="156141" spans="12:14" x14ac:dyDescent="0.25">
      <c r="L156141" s="9"/>
      <c r="M156141" s="9"/>
      <c r="N156141" s="9"/>
    </row>
    <row r="156142" spans="12:14" x14ac:dyDescent="0.25">
      <c r="L156142" s="9"/>
      <c r="M156142" s="9"/>
      <c r="N156142" s="9"/>
    </row>
    <row r="156143" spans="12:14" x14ac:dyDescent="0.25">
      <c r="L156143" s="9"/>
      <c r="M156143" s="9"/>
      <c r="N156143" s="9"/>
    </row>
    <row r="156144" spans="12:14" x14ac:dyDescent="0.25">
      <c r="L156144" s="9"/>
      <c r="M156144" s="9"/>
      <c r="N156144" s="9"/>
    </row>
    <row r="156145" spans="12:14" x14ac:dyDescent="0.25">
      <c r="L156145" s="9"/>
      <c r="M156145" s="9"/>
      <c r="N156145" s="9"/>
    </row>
    <row r="156146" spans="12:14" x14ac:dyDescent="0.25">
      <c r="L156146" s="9"/>
      <c r="M156146" s="9"/>
      <c r="N156146" s="9"/>
    </row>
    <row r="156147" spans="12:14" x14ac:dyDescent="0.25">
      <c r="L156147" s="9"/>
      <c r="M156147" s="9"/>
      <c r="N156147" s="9"/>
    </row>
    <row r="156148" spans="12:14" x14ac:dyDescent="0.25">
      <c r="L156148" s="9"/>
      <c r="M156148" s="9"/>
      <c r="N156148" s="9"/>
    </row>
    <row r="156149" spans="12:14" x14ac:dyDescent="0.25">
      <c r="L156149" s="9"/>
      <c r="M156149" s="9"/>
      <c r="N156149" s="9"/>
    </row>
    <row r="156150" spans="12:14" x14ac:dyDescent="0.25">
      <c r="L156150" s="9"/>
      <c r="M156150" s="9"/>
      <c r="N156150" s="9"/>
    </row>
    <row r="156151" spans="12:14" x14ac:dyDescent="0.25">
      <c r="L156151" s="9"/>
      <c r="M156151" s="9"/>
      <c r="N156151" s="9"/>
    </row>
    <row r="156152" spans="12:14" x14ac:dyDescent="0.25">
      <c r="L156152" s="9"/>
      <c r="M156152" s="9"/>
      <c r="N156152" s="9"/>
    </row>
    <row r="156153" spans="12:14" x14ac:dyDescent="0.25">
      <c r="L156153" s="9"/>
      <c r="M156153" s="9"/>
      <c r="N156153" s="9"/>
    </row>
    <row r="156154" spans="12:14" x14ac:dyDescent="0.25">
      <c r="L156154" s="9"/>
      <c r="M156154" s="9"/>
      <c r="N156154" s="9"/>
    </row>
    <row r="156155" spans="12:14" x14ac:dyDescent="0.25">
      <c r="L156155" s="9"/>
      <c r="M156155" s="9"/>
      <c r="N156155" s="9"/>
    </row>
    <row r="156156" spans="12:14" x14ac:dyDescent="0.25">
      <c r="L156156" s="9"/>
      <c r="M156156" s="9"/>
      <c r="N156156" s="9"/>
    </row>
    <row r="156157" spans="12:14" x14ac:dyDescent="0.25">
      <c r="L156157" s="9"/>
      <c r="M156157" s="9"/>
      <c r="N156157" s="9"/>
    </row>
    <row r="156158" spans="12:14" x14ac:dyDescent="0.25">
      <c r="L156158" s="9"/>
      <c r="M156158" s="9"/>
      <c r="N156158" s="9"/>
    </row>
    <row r="156159" spans="12:14" x14ac:dyDescent="0.25">
      <c r="L156159" s="9"/>
      <c r="M156159" s="9"/>
      <c r="N156159" s="9"/>
    </row>
    <row r="156160" spans="12:14" x14ac:dyDescent="0.25">
      <c r="L156160" s="9"/>
      <c r="M156160" s="9"/>
      <c r="N156160" s="9"/>
    </row>
    <row r="156161" spans="12:14" x14ac:dyDescent="0.25">
      <c r="L156161" s="9"/>
      <c r="M156161" s="9"/>
      <c r="N156161" s="9"/>
    </row>
    <row r="156162" spans="12:14" x14ac:dyDescent="0.25">
      <c r="L156162" s="9"/>
      <c r="M156162" s="9"/>
      <c r="N156162" s="9"/>
    </row>
    <row r="156163" spans="12:14" x14ac:dyDescent="0.25">
      <c r="L156163" s="9"/>
      <c r="M156163" s="9"/>
      <c r="N156163" s="9"/>
    </row>
    <row r="156164" spans="12:14" x14ac:dyDescent="0.25">
      <c r="L156164" s="9"/>
      <c r="M156164" s="9"/>
      <c r="N156164" s="9"/>
    </row>
    <row r="156165" spans="12:14" x14ac:dyDescent="0.25">
      <c r="L156165" s="9"/>
      <c r="M156165" s="9"/>
      <c r="N156165" s="9"/>
    </row>
    <row r="156166" spans="12:14" x14ac:dyDescent="0.25">
      <c r="L156166" s="9"/>
      <c r="M156166" s="9"/>
      <c r="N156166" s="9"/>
    </row>
    <row r="156167" spans="12:14" x14ac:dyDescent="0.25">
      <c r="L156167" s="9"/>
      <c r="M156167" s="9"/>
      <c r="N156167" s="9"/>
    </row>
    <row r="156168" spans="12:14" x14ac:dyDescent="0.25">
      <c r="L156168" s="9"/>
      <c r="M156168" s="9"/>
      <c r="N156168" s="9"/>
    </row>
    <row r="156169" spans="12:14" x14ac:dyDescent="0.25">
      <c r="L156169" s="9"/>
      <c r="M156169" s="9"/>
      <c r="N156169" s="9"/>
    </row>
    <row r="156170" spans="12:14" x14ac:dyDescent="0.25">
      <c r="L156170" s="9"/>
      <c r="M156170" s="9"/>
      <c r="N156170" s="9"/>
    </row>
    <row r="156171" spans="12:14" x14ac:dyDescent="0.25">
      <c r="L156171" s="9"/>
      <c r="M156171" s="9"/>
      <c r="N156171" s="9"/>
    </row>
    <row r="156172" spans="12:14" x14ac:dyDescent="0.25">
      <c r="L156172" s="9"/>
      <c r="M156172" s="9"/>
      <c r="N156172" s="9"/>
    </row>
    <row r="156173" spans="12:14" x14ac:dyDescent="0.25">
      <c r="L156173" s="9"/>
      <c r="M156173" s="9"/>
      <c r="N156173" s="9"/>
    </row>
    <row r="156174" spans="12:14" x14ac:dyDescent="0.25">
      <c r="L156174" s="9"/>
      <c r="M156174" s="9"/>
      <c r="N156174" s="9"/>
    </row>
    <row r="156175" spans="12:14" x14ac:dyDescent="0.25">
      <c r="L156175" s="9"/>
      <c r="M156175" s="9"/>
      <c r="N156175" s="9"/>
    </row>
    <row r="156176" spans="12:14" x14ac:dyDescent="0.25">
      <c r="L156176" s="9"/>
      <c r="M156176" s="9"/>
      <c r="N156176" s="9"/>
    </row>
    <row r="156177" spans="12:14" x14ac:dyDescent="0.25">
      <c r="L156177" s="9"/>
      <c r="M156177" s="9"/>
      <c r="N156177" s="9"/>
    </row>
    <row r="156178" spans="12:14" x14ac:dyDescent="0.25">
      <c r="L156178" s="9"/>
      <c r="M156178" s="9"/>
      <c r="N156178" s="9"/>
    </row>
    <row r="156179" spans="12:14" x14ac:dyDescent="0.25">
      <c r="L156179" s="9"/>
      <c r="M156179" s="9"/>
      <c r="N156179" s="9"/>
    </row>
    <row r="156180" spans="12:14" x14ac:dyDescent="0.25">
      <c r="L156180" s="9"/>
      <c r="M156180" s="9"/>
      <c r="N156180" s="9"/>
    </row>
    <row r="156181" spans="12:14" x14ac:dyDescent="0.25">
      <c r="L156181" s="9"/>
      <c r="M156181" s="9"/>
      <c r="N156181" s="9"/>
    </row>
    <row r="156182" spans="12:14" x14ac:dyDescent="0.25">
      <c r="L156182" s="9"/>
      <c r="M156182" s="9"/>
      <c r="N156182" s="9"/>
    </row>
    <row r="156183" spans="12:14" x14ac:dyDescent="0.25">
      <c r="L156183" s="9"/>
      <c r="M156183" s="9"/>
      <c r="N156183" s="9"/>
    </row>
    <row r="156184" spans="12:14" x14ac:dyDescent="0.25">
      <c r="L156184" s="9"/>
      <c r="M156184" s="9"/>
      <c r="N156184" s="9"/>
    </row>
    <row r="156185" spans="12:14" x14ac:dyDescent="0.25">
      <c r="L156185" s="9"/>
      <c r="M156185" s="9"/>
      <c r="N156185" s="9"/>
    </row>
    <row r="156186" spans="12:14" x14ac:dyDescent="0.25">
      <c r="L156186" s="9"/>
      <c r="M156186" s="9"/>
      <c r="N156186" s="9"/>
    </row>
    <row r="156187" spans="12:14" x14ac:dyDescent="0.25">
      <c r="L156187" s="9"/>
      <c r="M156187" s="9"/>
      <c r="N156187" s="9"/>
    </row>
    <row r="156188" spans="12:14" x14ac:dyDescent="0.25">
      <c r="L156188" s="9"/>
      <c r="M156188" s="9"/>
      <c r="N156188" s="9"/>
    </row>
    <row r="156189" spans="12:14" x14ac:dyDescent="0.25">
      <c r="L156189" s="9"/>
      <c r="M156189" s="9"/>
      <c r="N156189" s="9"/>
    </row>
    <row r="156190" spans="12:14" x14ac:dyDescent="0.25">
      <c r="L156190" s="9"/>
      <c r="M156190" s="9"/>
      <c r="N156190" s="9"/>
    </row>
    <row r="156191" spans="12:14" x14ac:dyDescent="0.25">
      <c r="L156191" s="9"/>
      <c r="M156191" s="9"/>
      <c r="N156191" s="9"/>
    </row>
    <row r="156192" spans="12:14" x14ac:dyDescent="0.25">
      <c r="L156192" s="9"/>
      <c r="M156192" s="9"/>
      <c r="N156192" s="9"/>
    </row>
    <row r="156193" spans="12:14" x14ac:dyDescent="0.25">
      <c r="L156193" s="9"/>
      <c r="M156193" s="9"/>
      <c r="N156193" s="9"/>
    </row>
    <row r="156194" spans="12:14" x14ac:dyDescent="0.25">
      <c r="L156194" s="9"/>
      <c r="M156194" s="9"/>
      <c r="N156194" s="9"/>
    </row>
    <row r="156195" spans="12:14" x14ac:dyDescent="0.25">
      <c r="L156195" s="9"/>
      <c r="M156195" s="9"/>
      <c r="N156195" s="9"/>
    </row>
    <row r="156196" spans="12:14" x14ac:dyDescent="0.25">
      <c r="L156196" s="9"/>
      <c r="M156196" s="9"/>
      <c r="N156196" s="9"/>
    </row>
    <row r="156197" spans="12:14" x14ac:dyDescent="0.25">
      <c r="L156197" s="9"/>
      <c r="M156197" s="9"/>
      <c r="N156197" s="9"/>
    </row>
    <row r="156198" spans="12:14" x14ac:dyDescent="0.25">
      <c r="L156198" s="9"/>
      <c r="M156198" s="9"/>
      <c r="N156198" s="9"/>
    </row>
    <row r="156199" spans="12:14" x14ac:dyDescent="0.25">
      <c r="L156199" s="9"/>
      <c r="M156199" s="9"/>
      <c r="N156199" s="9"/>
    </row>
    <row r="156200" spans="12:14" x14ac:dyDescent="0.25">
      <c r="L156200" s="9"/>
      <c r="M156200" s="9"/>
      <c r="N156200" s="9"/>
    </row>
    <row r="156201" spans="12:14" x14ac:dyDescent="0.25">
      <c r="L156201" s="9"/>
      <c r="M156201" s="9"/>
      <c r="N156201" s="9"/>
    </row>
    <row r="156202" spans="12:14" x14ac:dyDescent="0.25">
      <c r="L156202" s="9"/>
      <c r="M156202" s="9"/>
      <c r="N156202" s="9"/>
    </row>
    <row r="156203" spans="12:14" x14ac:dyDescent="0.25">
      <c r="L156203" s="9"/>
      <c r="M156203" s="9"/>
      <c r="N156203" s="9"/>
    </row>
    <row r="156204" spans="12:14" x14ac:dyDescent="0.25">
      <c r="L156204" s="9"/>
      <c r="M156204" s="9"/>
      <c r="N156204" s="9"/>
    </row>
    <row r="156205" spans="12:14" x14ac:dyDescent="0.25">
      <c r="L156205" s="9"/>
      <c r="M156205" s="9"/>
      <c r="N156205" s="9"/>
    </row>
    <row r="156206" spans="12:14" x14ac:dyDescent="0.25">
      <c r="L156206" s="9"/>
      <c r="M156206" s="9"/>
      <c r="N156206" s="9"/>
    </row>
    <row r="156207" spans="12:14" x14ac:dyDescent="0.25">
      <c r="L156207" s="9"/>
      <c r="M156207" s="9"/>
      <c r="N156207" s="9"/>
    </row>
    <row r="156208" spans="12:14" x14ac:dyDescent="0.25">
      <c r="L156208" s="9"/>
      <c r="M156208" s="9"/>
      <c r="N156208" s="9"/>
    </row>
    <row r="156209" spans="12:14" x14ac:dyDescent="0.25">
      <c r="L156209" s="9"/>
      <c r="M156209" s="9"/>
      <c r="N156209" s="9"/>
    </row>
    <row r="156210" spans="12:14" x14ac:dyDescent="0.25">
      <c r="L156210" s="9"/>
      <c r="M156210" s="9"/>
      <c r="N156210" s="9"/>
    </row>
    <row r="156211" spans="12:14" x14ac:dyDescent="0.25">
      <c r="L156211" s="9"/>
      <c r="M156211" s="9"/>
      <c r="N156211" s="9"/>
    </row>
    <row r="156212" spans="12:14" x14ac:dyDescent="0.25">
      <c r="L156212" s="9"/>
      <c r="M156212" s="9"/>
      <c r="N156212" s="9"/>
    </row>
    <row r="156213" spans="12:14" x14ac:dyDescent="0.25">
      <c r="L156213" s="9"/>
      <c r="M156213" s="9"/>
      <c r="N156213" s="9"/>
    </row>
    <row r="156214" spans="12:14" x14ac:dyDescent="0.25">
      <c r="L156214" s="9"/>
      <c r="M156214" s="9"/>
      <c r="N156214" s="9"/>
    </row>
    <row r="156215" spans="12:14" x14ac:dyDescent="0.25">
      <c r="L156215" s="9"/>
      <c r="M156215" s="9"/>
      <c r="N156215" s="9"/>
    </row>
    <row r="156216" spans="12:14" x14ac:dyDescent="0.25">
      <c r="L156216" s="9"/>
      <c r="M156216" s="9"/>
      <c r="N156216" s="9"/>
    </row>
    <row r="156217" spans="12:14" x14ac:dyDescent="0.25">
      <c r="L156217" s="9"/>
      <c r="M156217" s="9"/>
      <c r="N156217" s="9"/>
    </row>
    <row r="156218" spans="12:14" x14ac:dyDescent="0.25">
      <c r="L156218" s="9"/>
      <c r="M156218" s="9"/>
      <c r="N156218" s="9"/>
    </row>
    <row r="156219" spans="12:14" x14ac:dyDescent="0.25">
      <c r="L156219" s="9"/>
      <c r="M156219" s="9"/>
      <c r="N156219" s="9"/>
    </row>
    <row r="156220" spans="12:14" x14ac:dyDescent="0.25">
      <c r="L156220" s="9"/>
      <c r="M156220" s="9"/>
      <c r="N156220" s="9"/>
    </row>
    <row r="156221" spans="12:14" x14ac:dyDescent="0.25">
      <c r="L156221" s="9"/>
      <c r="M156221" s="9"/>
      <c r="N156221" s="9"/>
    </row>
    <row r="156222" spans="12:14" x14ac:dyDescent="0.25">
      <c r="L156222" s="9"/>
      <c r="M156222" s="9"/>
      <c r="N156222" s="9"/>
    </row>
    <row r="156223" spans="12:14" x14ac:dyDescent="0.25">
      <c r="L156223" s="9"/>
      <c r="M156223" s="9"/>
      <c r="N156223" s="9"/>
    </row>
    <row r="156224" spans="12:14" x14ac:dyDescent="0.25">
      <c r="L156224" s="9"/>
      <c r="M156224" s="9"/>
      <c r="N156224" s="9"/>
    </row>
    <row r="156225" spans="12:14" x14ac:dyDescent="0.25">
      <c r="L156225" s="9"/>
      <c r="M156225" s="9"/>
      <c r="N156225" s="9"/>
    </row>
    <row r="156226" spans="12:14" x14ac:dyDescent="0.25">
      <c r="L156226" s="9"/>
      <c r="M156226" s="9"/>
      <c r="N156226" s="9"/>
    </row>
    <row r="156227" spans="12:14" x14ac:dyDescent="0.25">
      <c r="L156227" s="9"/>
      <c r="M156227" s="9"/>
      <c r="N156227" s="9"/>
    </row>
    <row r="156228" spans="12:14" x14ac:dyDescent="0.25">
      <c r="L156228" s="9"/>
      <c r="M156228" s="9"/>
      <c r="N156228" s="9"/>
    </row>
    <row r="156229" spans="12:14" x14ac:dyDescent="0.25">
      <c r="L156229" s="9"/>
      <c r="M156229" s="9"/>
      <c r="N156229" s="9"/>
    </row>
    <row r="156230" spans="12:14" x14ac:dyDescent="0.25">
      <c r="L156230" s="9"/>
      <c r="M156230" s="9"/>
      <c r="N156230" s="9"/>
    </row>
    <row r="156231" spans="12:14" x14ac:dyDescent="0.25">
      <c r="L156231" s="9"/>
      <c r="M156231" s="9"/>
      <c r="N156231" s="9"/>
    </row>
    <row r="156232" spans="12:14" x14ac:dyDescent="0.25">
      <c r="L156232" s="9"/>
      <c r="M156232" s="9"/>
      <c r="N156232" s="9"/>
    </row>
    <row r="156233" spans="12:14" x14ac:dyDescent="0.25">
      <c r="L156233" s="9"/>
      <c r="M156233" s="9"/>
      <c r="N156233" s="9"/>
    </row>
    <row r="156234" spans="12:14" x14ac:dyDescent="0.25">
      <c r="L156234" s="9"/>
      <c r="M156234" s="9"/>
      <c r="N156234" s="9"/>
    </row>
    <row r="156235" spans="12:14" x14ac:dyDescent="0.25">
      <c r="L156235" s="9"/>
      <c r="M156235" s="9"/>
      <c r="N156235" s="9"/>
    </row>
    <row r="156236" spans="12:14" x14ac:dyDescent="0.25">
      <c r="L156236" s="9"/>
      <c r="M156236" s="9"/>
      <c r="N156236" s="9"/>
    </row>
    <row r="156237" spans="12:14" x14ac:dyDescent="0.25">
      <c r="L156237" s="9"/>
      <c r="M156237" s="9"/>
      <c r="N156237" s="9"/>
    </row>
    <row r="156238" spans="12:14" x14ac:dyDescent="0.25">
      <c r="L156238" s="9"/>
      <c r="M156238" s="9"/>
      <c r="N156238" s="9"/>
    </row>
    <row r="156239" spans="12:14" x14ac:dyDescent="0.25">
      <c r="L156239" s="9"/>
      <c r="M156239" s="9"/>
      <c r="N156239" s="9"/>
    </row>
    <row r="156240" spans="12:14" x14ac:dyDescent="0.25">
      <c r="L156240" s="9"/>
      <c r="M156240" s="9"/>
      <c r="N156240" s="9"/>
    </row>
    <row r="156241" spans="12:14" x14ac:dyDescent="0.25">
      <c r="L156241" s="9"/>
      <c r="M156241" s="9"/>
      <c r="N156241" s="9"/>
    </row>
    <row r="156242" spans="12:14" x14ac:dyDescent="0.25">
      <c r="L156242" s="9"/>
      <c r="M156242" s="9"/>
      <c r="N156242" s="9"/>
    </row>
    <row r="156243" spans="12:14" x14ac:dyDescent="0.25">
      <c r="L156243" s="9"/>
      <c r="M156243" s="9"/>
      <c r="N156243" s="9"/>
    </row>
    <row r="156244" spans="12:14" x14ac:dyDescent="0.25">
      <c r="L156244" s="9"/>
      <c r="M156244" s="9"/>
      <c r="N156244" s="9"/>
    </row>
    <row r="156245" spans="12:14" x14ac:dyDescent="0.25">
      <c r="L156245" s="9"/>
      <c r="M156245" s="9"/>
      <c r="N156245" s="9"/>
    </row>
    <row r="156246" spans="12:14" x14ac:dyDescent="0.25">
      <c r="L156246" s="9"/>
      <c r="M156246" s="9"/>
      <c r="N156246" s="9"/>
    </row>
    <row r="156247" spans="12:14" x14ac:dyDescent="0.25">
      <c r="L156247" s="9"/>
      <c r="M156247" s="9"/>
      <c r="N156247" s="9"/>
    </row>
    <row r="156248" spans="12:14" x14ac:dyDescent="0.25">
      <c r="L156248" s="9"/>
      <c r="M156248" s="9"/>
      <c r="N156248" s="9"/>
    </row>
    <row r="156249" spans="12:14" x14ac:dyDescent="0.25">
      <c r="L156249" s="9"/>
      <c r="M156249" s="9"/>
      <c r="N156249" s="9"/>
    </row>
    <row r="156250" spans="12:14" x14ac:dyDescent="0.25">
      <c r="L156250" s="9"/>
      <c r="M156250" s="9"/>
      <c r="N156250" s="9"/>
    </row>
    <row r="156251" spans="12:14" x14ac:dyDescent="0.25">
      <c r="L156251" s="9"/>
      <c r="M156251" s="9"/>
      <c r="N156251" s="9"/>
    </row>
    <row r="156252" spans="12:14" x14ac:dyDescent="0.25">
      <c r="L156252" s="9"/>
      <c r="M156252" s="9"/>
      <c r="N156252" s="9"/>
    </row>
    <row r="156253" spans="12:14" x14ac:dyDescent="0.25">
      <c r="L156253" s="9"/>
      <c r="M156253" s="9"/>
      <c r="N156253" s="9"/>
    </row>
    <row r="156254" spans="12:14" x14ac:dyDescent="0.25">
      <c r="L156254" s="9"/>
      <c r="M156254" s="9"/>
      <c r="N156254" s="9"/>
    </row>
    <row r="156255" spans="12:14" x14ac:dyDescent="0.25">
      <c r="L156255" s="9"/>
      <c r="M156255" s="9"/>
      <c r="N156255" s="9"/>
    </row>
    <row r="156256" spans="12:14" x14ac:dyDescent="0.25">
      <c r="L156256" s="9"/>
      <c r="M156256" s="9"/>
      <c r="N156256" s="9"/>
    </row>
    <row r="156257" spans="12:14" x14ac:dyDescent="0.25">
      <c r="L156257" s="9"/>
      <c r="M156257" s="9"/>
      <c r="N156257" s="9"/>
    </row>
    <row r="156258" spans="12:14" x14ac:dyDescent="0.25">
      <c r="L156258" s="9"/>
      <c r="M156258" s="9"/>
      <c r="N156258" s="9"/>
    </row>
    <row r="156259" spans="12:14" x14ac:dyDescent="0.25">
      <c r="L156259" s="9"/>
      <c r="M156259" s="9"/>
      <c r="N156259" s="9"/>
    </row>
    <row r="156260" spans="12:14" x14ac:dyDescent="0.25">
      <c r="L156260" s="9"/>
      <c r="M156260" s="9"/>
      <c r="N156260" s="9"/>
    </row>
    <row r="156261" spans="12:14" x14ac:dyDescent="0.25">
      <c r="L156261" s="9"/>
      <c r="M156261" s="9"/>
      <c r="N156261" s="9"/>
    </row>
    <row r="156262" spans="12:14" x14ac:dyDescent="0.25">
      <c r="L156262" s="9"/>
      <c r="M156262" s="9"/>
      <c r="N156262" s="9"/>
    </row>
    <row r="156263" spans="12:14" x14ac:dyDescent="0.25">
      <c r="L156263" s="9"/>
      <c r="M156263" s="9"/>
      <c r="N156263" s="9"/>
    </row>
    <row r="156264" spans="12:14" x14ac:dyDescent="0.25">
      <c r="L156264" s="9"/>
      <c r="M156264" s="9"/>
      <c r="N156264" s="9"/>
    </row>
    <row r="156265" spans="12:14" x14ac:dyDescent="0.25">
      <c r="L156265" s="9"/>
      <c r="M156265" s="9"/>
      <c r="N156265" s="9"/>
    </row>
    <row r="156266" spans="12:14" x14ac:dyDescent="0.25">
      <c r="L156266" s="9"/>
      <c r="M156266" s="9"/>
      <c r="N156266" s="9"/>
    </row>
    <row r="156267" spans="12:14" x14ac:dyDescent="0.25">
      <c r="L156267" s="9"/>
      <c r="M156267" s="9"/>
      <c r="N156267" s="9"/>
    </row>
    <row r="156268" spans="12:14" x14ac:dyDescent="0.25">
      <c r="L156268" s="9"/>
      <c r="M156268" s="9"/>
      <c r="N156268" s="9"/>
    </row>
    <row r="156269" spans="12:14" x14ac:dyDescent="0.25">
      <c r="L156269" s="9"/>
      <c r="M156269" s="9"/>
      <c r="N156269" s="9"/>
    </row>
    <row r="156270" spans="12:14" x14ac:dyDescent="0.25">
      <c r="L156270" s="9"/>
      <c r="M156270" s="9"/>
      <c r="N156270" s="9"/>
    </row>
    <row r="156271" spans="12:14" x14ac:dyDescent="0.25">
      <c r="L156271" s="9"/>
      <c r="M156271" s="9"/>
      <c r="N156271" s="9"/>
    </row>
    <row r="156272" spans="12:14" x14ac:dyDescent="0.25">
      <c r="L156272" s="9"/>
      <c r="M156272" s="9"/>
      <c r="N156272" s="9"/>
    </row>
    <row r="156273" spans="12:14" x14ac:dyDescent="0.25">
      <c r="L156273" s="9"/>
      <c r="M156273" s="9"/>
      <c r="N156273" s="9"/>
    </row>
    <row r="156274" spans="12:14" x14ac:dyDescent="0.25">
      <c r="L156274" s="9"/>
      <c r="M156274" s="9"/>
      <c r="N156274" s="9"/>
    </row>
    <row r="156275" spans="12:14" x14ac:dyDescent="0.25">
      <c r="L156275" s="9"/>
      <c r="M156275" s="9"/>
      <c r="N156275" s="9"/>
    </row>
    <row r="156276" spans="12:14" x14ac:dyDescent="0.25">
      <c r="L156276" s="9"/>
      <c r="M156276" s="9"/>
      <c r="N156276" s="9"/>
    </row>
    <row r="156277" spans="12:14" x14ac:dyDescent="0.25">
      <c r="L156277" s="9"/>
      <c r="M156277" s="9"/>
      <c r="N156277" s="9"/>
    </row>
    <row r="156278" spans="12:14" x14ac:dyDescent="0.25">
      <c r="L156278" s="9"/>
      <c r="M156278" s="9"/>
      <c r="N156278" s="9"/>
    </row>
    <row r="156279" spans="12:14" x14ac:dyDescent="0.25">
      <c r="L156279" s="9"/>
      <c r="M156279" s="9"/>
      <c r="N156279" s="9"/>
    </row>
    <row r="156280" spans="12:14" x14ac:dyDescent="0.25">
      <c r="L156280" s="9"/>
      <c r="M156280" s="9"/>
      <c r="N156280" s="9"/>
    </row>
    <row r="156281" spans="12:14" x14ac:dyDescent="0.25">
      <c r="L156281" s="9"/>
      <c r="M156281" s="9"/>
      <c r="N156281" s="9"/>
    </row>
    <row r="156282" spans="12:14" x14ac:dyDescent="0.25">
      <c r="L156282" s="9"/>
      <c r="M156282" s="9"/>
      <c r="N156282" s="9"/>
    </row>
    <row r="156283" spans="12:14" x14ac:dyDescent="0.25">
      <c r="L156283" s="9"/>
      <c r="M156283" s="9"/>
      <c r="N156283" s="9"/>
    </row>
    <row r="156284" spans="12:14" x14ac:dyDescent="0.25">
      <c r="L156284" s="9"/>
      <c r="M156284" s="9"/>
      <c r="N156284" s="9"/>
    </row>
    <row r="156285" spans="12:14" x14ac:dyDescent="0.25">
      <c r="L156285" s="9"/>
      <c r="M156285" s="9"/>
      <c r="N156285" s="9"/>
    </row>
    <row r="156286" spans="12:14" x14ac:dyDescent="0.25">
      <c r="L156286" s="9"/>
      <c r="M156286" s="9"/>
      <c r="N156286" s="9"/>
    </row>
    <row r="156287" spans="12:14" x14ac:dyDescent="0.25">
      <c r="L156287" s="9"/>
      <c r="M156287" s="9"/>
      <c r="N156287" s="9"/>
    </row>
    <row r="156288" spans="12:14" x14ac:dyDescent="0.25">
      <c r="L156288" s="9"/>
      <c r="M156288" s="9"/>
      <c r="N156288" s="9"/>
    </row>
    <row r="156289" spans="12:14" x14ac:dyDescent="0.25">
      <c r="L156289" s="9"/>
      <c r="M156289" s="9"/>
      <c r="N156289" s="9"/>
    </row>
    <row r="156290" spans="12:14" x14ac:dyDescent="0.25">
      <c r="L156290" s="9"/>
      <c r="M156290" s="9"/>
      <c r="N156290" s="9"/>
    </row>
    <row r="156291" spans="12:14" x14ac:dyDescent="0.25">
      <c r="L156291" s="9"/>
      <c r="M156291" s="9"/>
      <c r="N156291" s="9"/>
    </row>
    <row r="156292" spans="12:14" x14ac:dyDescent="0.25">
      <c r="L156292" s="9"/>
      <c r="M156292" s="9"/>
      <c r="N156292" s="9"/>
    </row>
    <row r="156293" spans="12:14" x14ac:dyDescent="0.25">
      <c r="L156293" s="9"/>
      <c r="M156293" s="9"/>
      <c r="N156293" s="9"/>
    </row>
    <row r="156294" spans="12:14" x14ac:dyDescent="0.25">
      <c r="L156294" s="9"/>
      <c r="M156294" s="9"/>
      <c r="N156294" s="9"/>
    </row>
    <row r="156295" spans="12:14" x14ac:dyDescent="0.25">
      <c r="L156295" s="9"/>
      <c r="M156295" s="9"/>
      <c r="N156295" s="9"/>
    </row>
    <row r="156296" spans="12:14" x14ac:dyDescent="0.25">
      <c r="L156296" s="9"/>
      <c r="M156296" s="9"/>
      <c r="N156296" s="9"/>
    </row>
    <row r="156297" spans="12:14" x14ac:dyDescent="0.25">
      <c r="L156297" s="9"/>
      <c r="M156297" s="9"/>
      <c r="N156297" s="9"/>
    </row>
    <row r="156298" spans="12:14" x14ac:dyDescent="0.25">
      <c r="L156298" s="9"/>
      <c r="M156298" s="9"/>
      <c r="N156298" s="9"/>
    </row>
    <row r="156299" spans="12:14" x14ac:dyDescent="0.25">
      <c r="L156299" s="9"/>
      <c r="M156299" s="9"/>
      <c r="N156299" s="9"/>
    </row>
    <row r="156300" spans="12:14" x14ac:dyDescent="0.25">
      <c r="L156300" s="9"/>
      <c r="M156300" s="9"/>
      <c r="N156300" s="9"/>
    </row>
    <row r="156301" spans="12:14" x14ac:dyDescent="0.25">
      <c r="L156301" s="9"/>
      <c r="M156301" s="9"/>
      <c r="N156301" s="9"/>
    </row>
    <row r="156302" spans="12:14" x14ac:dyDescent="0.25">
      <c r="L156302" s="9"/>
      <c r="M156302" s="9"/>
      <c r="N156302" s="9"/>
    </row>
    <row r="156303" spans="12:14" x14ac:dyDescent="0.25">
      <c r="L156303" s="9"/>
      <c r="M156303" s="9"/>
      <c r="N156303" s="9"/>
    </row>
    <row r="156304" spans="12:14" x14ac:dyDescent="0.25">
      <c r="L156304" s="9"/>
      <c r="M156304" s="9"/>
      <c r="N156304" s="9"/>
    </row>
    <row r="156305" spans="12:14" x14ac:dyDescent="0.25">
      <c r="L156305" s="9"/>
      <c r="M156305" s="9"/>
      <c r="N156305" s="9"/>
    </row>
    <row r="156306" spans="12:14" x14ac:dyDescent="0.25">
      <c r="L156306" s="9"/>
      <c r="M156306" s="9"/>
      <c r="N156306" s="9"/>
    </row>
    <row r="156307" spans="12:14" x14ac:dyDescent="0.25">
      <c r="L156307" s="9"/>
      <c r="M156307" s="9"/>
      <c r="N156307" s="9"/>
    </row>
    <row r="156308" spans="12:14" x14ac:dyDescent="0.25">
      <c r="L156308" s="9"/>
      <c r="M156308" s="9"/>
      <c r="N156308" s="9"/>
    </row>
    <row r="156309" spans="12:14" x14ac:dyDescent="0.25">
      <c r="L156309" s="9"/>
      <c r="M156309" s="9"/>
      <c r="N156309" s="9"/>
    </row>
    <row r="156310" spans="12:14" x14ac:dyDescent="0.25">
      <c r="L156310" s="9"/>
      <c r="M156310" s="9"/>
      <c r="N156310" s="9"/>
    </row>
    <row r="156311" spans="12:14" x14ac:dyDescent="0.25">
      <c r="L156311" s="9"/>
      <c r="M156311" s="9"/>
      <c r="N156311" s="9"/>
    </row>
    <row r="156312" spans="12:14" x14ac:dyDescent="0.25">
      <c r="L156312" s="9"/>
      <c r="M156312" s="9"/>
      <c r="N156312" s="9"/>
    </row>
    <row r="156313" spans="12:14" x14ac:dyDescent="0.25">
      <c r="L156313" s="9"/>
      <c r="M156313" s="9"/>
      <c r="N156313" s="9"/>
    </row>
    <row r="156314" spans="12:14" x14ac:dyDescent="0.25">
      <c r="L156314" s="9"/>
      <c r="M156314" s="9"/>
      <c r="N156314" s="9"/>
    </row>
    <row r="156315" spans="12:14" x14ac:dyDescent="0.25">
      <c r="L156315" s="9"/>
      <c r="M156315" s="9"/>
      <c r="N156315" s="9"/>
    </row>
    <row r="156316" spans="12:14" x14ac:dyDescent="0.25">
      <c r="L156316" s="9"/>
      <c r="M156316" s="9"/>
      <c r="N156316" s="9"/>
    </row>
    <row r="156317" spans="12:14" x14ac:dyDescent="0.25">
      <c r="L156317" s="9"/>
      <c r="M156317" s="9"/>
      <c r="N156317" s="9"/>
    </row>
    <row r="156318" spans="12:14" x14ac:dyDescent="0.25">
      <c r="L156318" s="9"/>
      <c r="M156318" s="9"/>
      <c r="N156318" s="9"/>
    </row>
    <row r="156319" spans="12:14" x14ac:dyDescent="0.25">
      <c r="L156319" s="9"/>
      <c r="M156319" s="9"/>
      <c r="N156319" s="9"/>
    </row>
    <row r="156320" spans="12:14" x14ac:dyDescent="0.25">
      <c r="L156320" s="9"/>
      <c r="M156320" s="9"/>
      <c r="N156320" s="9"/>
    </row>
    <row r="156321" spans="12:14" x14ac:dyDescent="0.25">
      <c r="L156321" s="9"/>
      <c r="M156321" s="9"/>
      <c r="N156321" s="9"/>
    </row>
    <row r="156322" spans="12:14" x14ac:dyDescent="0.25">
      <c r="L156322" s="9"/>
      <c r="M156322" s="9"/>
      <c r="N156322" s="9"/>
    </row>
    <row r="156323" spans="12:14" x14ac:dyDescent="0.25">
      <c r="L156323" s="9"/>
      <c r="M156323" s="9"/>
      <c r="N156323" s="9"/>
    </row>
    <row r="156324" spans="12:14" x14ac:dyDescent="0.25">
      <c r="L156324" s="9"/>
      <c r="M156324" s="9"/>
      <c r="N156324" s="9"/>
    </row>
    <row r="156325" spans="12:14" x14ac:dyDescent="0.25">
      <c r="L156325" s="9"/>
      <c r="M156325" s="9"/>
      <c r="N156325" s="9"/>
    </row>
    <row r="156326" spans="12:14" x14ac:dyDescent="0.25">
      <c r="L156326" s="9"/>
      <c r="M156326" s="9"/>
      <c r="N156326" s="9"/>
    </row>
    <row r="156327" spans="12:14" x14ac:dyDescent="0.25">
      <c r="L156327" s="9"/>
      <c r="M156327" s="9"/>
      <c r="N156327" s="9"/>
    </row>
    <row r="156328" spans="12:14" x14ac:dyDescent="0.25">
      <c r="L156328" s="9"/>
      <c r="M156328" s="9"/>
      <c r="N156328" s="9"/>
    </row>
    <row r="156329" spans="12:14" x14ac:dyDescent="0.25">
      <c r="L156329" s="9"/>
      <c r="M156329" s="9"/>
      <c r="N156329" s="9"/>
    </row>
    <row r="156330" spans="12:14" x14ac:dyDescent="0.25">
      <c r="L156330" s="9"/>
      <c r="M156330" s="9"/>
      <c r="N156330" s="9"/>
    </row>
    <row r="156331" spans="12:14" x14ac:dyDescent="0.25">
      <c r="L156331" s="9"/>
      <c r="M156331" s="9"/>
      <c r="N156331" s="9"/>
    </row>
    <row r="156332" spans="12:14" x14ac:dyDescent="0.25">
      <c r="L156332" s="9"/>
      <c r="M156332" s="9"/>
      <c r="N156332" s="9"/>
    </row>
    <row r="156333" spans="12:14" x14ac:dyDescent="0.25">
      <c r="L156333" s="9"/>
      <c r="M156333" s="9"/>
      <c r="N156333" s="9"/>
    </row>
    <row r="156334" spans="12:14" x14ac:dyDescent="0.25">
      <c r="L156334" s="9"/>
      <c r="M156334" s="9"/>
      <c r="N156334" s="9"/>
    </row>
    <row r="156335" spans="12:14" x14ac:dyDescent="0.25">
      <c r="L156335" s="9"/>
      <c r="M156335" s="9"/>
      <c r="N156335" s="9"/>
    </row>
    <row r="156336" spans="12:14" x14ac:dyDescent="0.25">
      <c r="L156336" s="9"/>
      <c r="M156336" s="9"/>
      <c r="N156336" s="9"/>
    </row>
    <row r="156337" spans="12:14" x14ac:dyDescent="0.25">
      <c r="L156337" s="9"/>
      <c r="M156337" s="9"/>
      <c r="N156337" s="9"/>
    </row>
    <row r="156338" spans="12:14" x14ac:dyDescent="0.25">
      <c r="L156338" s="9"/>
      <c r="M156338" s="9"/>
      <c r="N156338" s="9"/>
    </row>
    <row r="156339" spans="12:14" x14ac:dyDescent="0.25">
      <c r="L156339" s="9"/>
      <c r="M156339" s="9"/>
      <c r="N156339" s="9"/>
    </row>
    <row r="156340" spans="12:14" x14ac:dyDescent="0.25">
      <c r="L156340" s="9"/>
      <c r="M156340" s="9"/>
      <c r="N156340" s="9"/>
    </row>
    <row r="156341" spans="12:14" x14ac:dyDescent="0.25">
      <c r="L156341" s="9"/>
      <c r="M156341" s="9"/>
      <c r="N156341" s="9"/>
    </row>
    <row r="156342" spans="12:14" x14ac:dyDescent="0.25">
      <c r="L156342" s="9"/>
      <c r="M156342" s="9"/>
      <c r="N156342" s="9"/>
    </row>
    <row r="156343" spans="12:14" x14ac:dyDescent="0.25">
      <c r="L156343" s="9"/>
      <c r="M156343" s="9"/>
      <c r="N156343" s="9"/>
    </row>
    <row r="156344" spans="12:14" x14ac:dyDescent="0.25">
      <c r="L156344" s="9"/>
      <c r="M156344" s="9"/>
      <c r="N156344" s="9"/>
    </row>
    <row r="156345" spans="12:14" x14ac:dyDescent="0.25">
      <c r="L156345" s="9"/>
      <c r="M156345" s="9"/>
      <c r="N156345" s="9"/>
    </row>
    <row r="156346" spans="12:14" x14ac:dyDescent="0.25">
      <c r="L156346" s="9"/>
      <c r="M156346" s="9"/>
      <c r="N156346" s="9"/>
    </row>
    <row r="156347" spans="12:14" x14ac:dyDescent="0.25">
      <c r="L156347" s="9"/>
      <c r="M156347" s="9"/>
      <c r="N156347" s="9"/>
    </row>
    <row r="156348" spans="12:14" x14ac:dyDescent="0.25">
      <c r="L156348" s="9"/>
      <c r="M156348" s="9"/>
      <c r="N156348" s="9"/>
    </row>
    <row r="156349" spans="12:14" x14ac:dyDescent="0.25">
      <c r="L156349" s="9"/>
      <c r="M156349" s="9"/>
      <c r="N156349" s="9"/>
    </row>
    <row r="156350" spans="12:14" x14ac:dyDescent="0.25">
      <c r="L156350" s="9"/>
      <c r="M156350" s="9"/>
      <c r="N156350" s="9"/>
    </row>
    <row r="156351" spans="12:14" x14ac:dyDescent="0.25">
      <c r="L156351" s="9"/>
      <c r="M156351" s="9"/>
      <c r="N156351" s="9"/>
    </row>
    <row r="156352" spans="12:14" x14ac:dyDescent="0.25">
      <c r="L156352" s="9"/>
      <c r="M156352" s="9"/>
      <c r="N156352" s="9"/>
    </row>
    <row r="156353" spans="12:14" x14ac:dyDescent="0.25">
      <c r="L156353" s="9"/>
      <c r="M156353" s="9"/>
      <c r="N156353" s="9"/>
    </row>
    <row r="156354" spans="12:14" x14ac:dyDescent="0.25">
      <c r="L156354" s="9"/>
      <c r="M156354" s="9"/>
      <c r="N156354" s="9"/>
    </row>
    <row r="156355" spans="12:14" x14ac:dyDescent="0.25">
      <c r="L156355" s="9"/>
      <c r="M156355" s="9"/>
      <c r="N156355" s="9"/>
    </row>
    <row r="156356" spans="12:14" x14ac:dyDescent="0.25">
      <c r="L156356" s="9"/>
      <c r="M156356" s="9"/>
      <c r="N156356" s="9"/>
    </row>
    <row r="156357" spans="12:14" x14ac:dyDescent="0.25">
      <c r="L156357" s="9"/>
      <c r="M156357" s="9"/>
      <c r="N156357" s="9"/>
    </row>
    <row r="156358" spans="12:14" x14ac:dyDescent="0.25">
      <c r="L156358" s="9"/>
      <c r="M156358" s="9"/>
      <c r="N156358" s="9"/>
    </row>
    <row r="156359" spans="12:14" x14ac:dyDescent="0.25">
      <c r="L156359" s="9"/>
      <c r="M156359" s="9"/>
      <c r="N156359" s="9"/>
    </row>
    <row r="156360" spans="12:14" x14ac:dyDescent="0.25">
      <c r="L156360" s="9"/>
      <c r="M156360" s="9"/>
      <c r="N156360" s="9"/>
    </row>
    <row r="156361" spans="12:14" x14ac:dyDescent="0.25">
      <c r="L156361" s="9"/>
      <c r="M156361" s="9"/>
      <c r="N156361" s="9"/>
    </row>
    <row r="156362" spans="12:14" x14ac:dyDescent="0.25">
      <c r="L156362" s="9"/>
      <c r="M156362" s="9"/>
      <c r="N156362" s="9"/>
    </row>
    <row r="156363" spans="12:14" x14ac:dyDescent="0.25">
      <c r="L156363" s="9"/>
      <c r="M156363" s="9"/>
      <c r="N156363" s="9"/>
    </row>
    <row r="156364" spans="12:14" x14ac:dyDescent="0.25">
      <c r="L156364" s="9"/>
      <c r="M156364" s="9"/>
      <c r="N156364" s="9"/>
    </row>
    <row r="156365" spans="12:14" x14ac:dyDescent="0.25">
      <c r="L156365" s="9"/>
      <c r="M156365" s="9"/>
      <c r="N156365" s="9"/>
    </row>
    <row r="156366" spans="12:14" x14ac:dyDescent="0.25">
      <c r="L156366" s="9"/>
      <c r="M156366" s="9"/>
      <c r="N156366" s="9"/>
    </row>
    <row r="156367" spans="12:14" x14ac:dyDescent="0.25">
      <c r="L156367" s="9"/>
      <c r="M156367" s="9"/>
      <c r="N156367" s="9"/>
    </row>
    <row r="156368" spans="12:14" x14ac:dyDescent="0.25">
      <c r="L156368" s="9"/>
      <c r="M156368" s="9"/>
      <c r="N156368" s="9"/>
    </row>
    <row r="156369" spans="12:14" x14ac:dyDescent="0.25">
      <c r="L156369" s="9"/>
      <c r="M156369" s="9"/>
      <c r="N156369" s="9"/>
    </row>
    <row r="156370" spans="12:14" x14ac:dyDescent="0.25">
      <c r="L156370" s="9"/>
      <c r="M156370" s="9"/>
      <c r="N156370" s="9"/>
    </row>
    <row r="156371" spans="12:14" x14ac:dyDescent="0.25">
      <c r="L156371" s="9"/>
      <c r="M156371" s="9"/>
      <c r="N156371" s="9"/>
    </row>
    <row r="156372" spans="12:14" x14ac:dyDescent="0.25">
      <c r="L156372" s="9"/>
      <c r="M156372" s="9"/>
      <c r="N156372" s="9"/>
    </row>
    <row r="156373" spans="12:14" x14ac:dyDescent="0.25">
      <c r="L156373" s="9"/>
      <c r="M156373" s="9"/>
      <c r="N156373" s="9"/>
    </row>
    <row r="156374" spans="12:14" x14ac:dyDescent="0.25">
      <c r="L156374" s="9"/>
      <c r="M156374" s="9"/>
      <c r="N156374" s="9"/>
    </row>
    <row r="156375" spans="12:14" x14ac:dyDescent="0.25">
      <c r="L156375" s="9"/>
      <c r="M156375" s="9"/>
      <c r="N156375" s="9"/>
    </row>
    <row r="156376" spans="12:14" x14ac:dyDescent="0.25">
      <c r="L156376" s="9"/>
      <c r="M156376" s="9"/>
      <c r="N156376" s="9"/>
    </row>
    <row r="156377" spans="12:14" x14ac:dyDescent="0.25">
      <c r="L156377" s="9"/>
      <c r="M156377" s="9"/>
      <c r="N156377" s="9"/>
    </row>
    <row r="156378" spans="12:14" x14ac:dyDescent="0.25">
      <c r="L156378" s="9"/>
      <c r="M156378" s="9"/>
      <c r="N156378" s="9"/>
    </row>
    <row r="156379" spans="12:14" x14ac:dyDescent="0.25">
      <c r="L156379" s="9"/>
      <c r="M156379" s="9"/>
      <c r="N156379" s="9"/>
    </row>
    <row r="156380" spans="12:14" x14ac:dyDescent="0.25">
      <c r="L156380" s="9"/>
      <c r="M156380" s="9"/>
      <c r="N156380" s="9"/>
    </row>
    <row r="156381" spans="12:14" x14ac:dyDescent="0.25">
      <c r="L156381" s="9"/>
      <c r="M156381" s="9"/>
      <c r="N156381" s="9"/>
    </row>
    <row r="156382" spans="12:14" x14ac:dyDescent="0.25">
      <c r="L156382" s="9"/>
      <c r="M156382" s="9"/>
      <c r="N156382" s="9"/>
    </row>
    <row r="156383" spans="12:14" x14ac:dyDescent="0.25">
      <c r="L156383" s="9"/>
      <c r="M156383" s="9"/>
      <c r="N156383" s="9"/>
    </row>
    <row r="156384" spans="12:14" x14ac:dyDescent="0.25">
      <c r="L156384" s="9"/>
      <c r="M156384" s="9"/>
      <c r="N156384" s="9"/>
    </row>
    <row r="156385" spans="12:14" x14ac:dyDescent="0.25">
      <c r="L156385" s="9"/>
      <c r="M156385" s="9"/>
      <c r="N156385" s="9"/>
    </row>
    <row r="156386" spans="12:14" x14ac:dyDescent="0.25">
      <c r="L156386" s="9"/>
      <c r="M156386" s="9"/>
      <c r="N156386" s="9"/>
    </row>
    <row r="156387" spans="12:14" x14ac:dyDescent="0.25">
      <c r="L156387" s="9"/>
      <c r="M156387" s="9"/>
      <c r="N156387" s="9"/>
    </row>
    <row r="156388" spans="12:14" x14ac:dyDescent="0.25">
      <c r="L156388" s="9"/>
      <c r="M156388" s="9"/>
      <c r="N156388" s="9"/>
    </row>
    <row r="156389" spans="12:14" x14ac:dyDescent="0.25">
      <c r="L156389" s="9"/>
      <c r="M156389" s="9"/>
      <c r="N156389" s="9"/>
    </row>
    <row r="156390" spans="12:14" x14ac:dyDescent="0.25">
      <c r="L156390" s="9"/>
      <c r="M156390" s="9"/>
      <c r="N156390" s="9"/>
    </row>
    <row r="156391" spans="12:14" x14ac:dyDescent="0.25">
      <c r="L156391" s="9"/>
      <c r="M156391" s="9"/>
      <c r="N156391" s="9"/>
    </row>
    <row r="156392" spans="12:14" x14ac:dyDescent="0.25">
      <c r="L156392" s="9"/>
      <c r="M156392" s="9"/>
      <c r="N156392" s="9"/>
    </row>
    <row r="156393" spans="12:14" x14ac:dyDescent="0.25">
      <c r="L156393" s="9"/>
      <c r="M156393" s="9"/>
      <c r="N156393" s="9"/>
    </row>
    <row r="156394" spans="12:14" x14ac:dyDescent="0.25">
      <c r="L156394" s="9"/>
      <c r="M156394" s="9"/>
      <c r="N156394" s="9"/>
    </row>
    <row r="156395" spans="12:14" x14ac:dyDescent="0.25">
      <c r="L156395" s="9"/>
      <c r="M156395" s="9"/>
      <c r="N156395" s="9"/>
    </row>
    <row r="156396" spans="12:14" x14ac:dyDescent="0.25">
      <c r="L156396" s="9"/>
      <c r="M156396" s="9"/>
      <c r="N156396" s="9"/>
    </row>
    <row r="156397" spans="12:14" x14ac:dyDescent="0.25">
      <c r="L156397" s="9"/>
      <c r="M156397" s="9"/>
      <c r="N156397" s="9"/>
    </row>
    <row r="156398" spans="12:14" x14ac:dyDescent="0.25">
      <c r="L156398" s="9"/>
      <c r="M156398" s="9"/>
      <c r="N156398" s="9"/>
    </row>
    <row r="156399" spans="12:14" x14ac:dyDescent="0.25">
      <c r="L156399" s="9"/>
      <c r="M156399" s="9"/>
      <c r="N156399" s="9"/>
    </row>
    <row r="156400" spans="12:14" x14ac:dyDescent="0.25">
      <c r="L156400" s="9"/>
      <c r="M156400" s="9"/>
      <c r="N156400" s="9"/>
    </row>
    <row r="156401" spans="12:14" x14ac:dyDescent="0.25">
      <c r="L156401" s="9"/>
      <c r="M156401" s="9"/>
      <c r="N156401" s="9"/>
    </row>
    <row r="156402" spans="12:14" x14ac:dyDescent="0.25">
      <c r="L156402" s="9"/>
      <c r="M156402" s="9"/>
      <c r="N156402" s="9"/>
    </row>
    <row r="156403" spans="12:14" x14ac:dyDescent="0.25">
      <c r="L156403" s="9"/>
      <c r="M156403" s="9"/>
      <c r="N156403" s="9"/>
    </row>
    <row r="156404" spans="12:14" x14ac:dyDescent="0.25">
      <c r="L156404" s="9"/>
      <c r="M156404" s="9"/>
      <c r="N156404" s="9"/>
    </row>
    <row r="156405" spans="12:14" x14ac:dyDescent="0.25">
      <c r="L156405" s="9"/>
      <c r="M156405" s="9"/>
      <c r="N156405" s="9"/>
    </row>
    <row r="156406" spans="12:14" x14ac:dyDescent="0.25">
      <c r="L156406" s="9"/>
      <c r="M156406" s="9"/>
      <c r="N156406" s="9"/>
    </row>
    <row r="156407" spans="12:14" x14ac:dyDescent="0.25">
      <c r="L156407" s="9"/>
      <c r="M156407" s="9"/>
      <c r="N156407" s="9"/>
    </row>
    <row r="156408" spans="12:14" x14ac:dyDescent="0.25">
      <c r="L156408" s="9"/>
      <c r="M156408" s="9"/>
      <c r="N156408" s="9"/>
    </row>
    <row r="156409" spans="12:14" x14ac:dyDescent="0.25">
      <c r="L156409" s="9"/>
      <c r="M156409" s="9"/>
      <c r="N156409" s="9"/>
    </row>
    <row r="156410" spans="12:14" x14ac:dyDescent="0.25">
      <c r="L156410" s="9"/>
      <c r="M156410" s="9"/>
      <c r="N156410" s="9"/>
    </row>
    <row r="156411" spans="12:14" x14ac:dyDescent="0.25">
      <c r="L156411" s="9"/>
      <c r="M156411" s="9"/>
      <c r="N156411" s="9"/>
    </row>
    <row r="156412" spans="12:14" x14ac:dyDescent="0.25">
      <c r="L156412" s="9"/>
      <c r="M156412" s="9"/>
      <c r="N156412" s="9"/>
    </row>
    <row r="156413" spans="12:14" x14ac:dyDescent="0.25">
      <c r="L156413" s="9"/>
      <c r="M156413" s="9"/>
      <c r="N156413" s="9"/>
    </row>
    <row r="156414" spans="12:14" x14ac:dyDescent="0.25">
      <c r="L156414" s="9"/>
      <c r="M156414" s="9"/>
      <c r="N156414" s="9"/>
    </row>
    <row r="156415" spans="12:14" x14ac:dyDescent="0.25">
      <c r="L156415" s="9"/>
      <c r="M156415" s="9"/>
      <c r="N156415" s="9"/>
    </row>
    <row r="156416" spans="12:14" x14ac:dyDescent="0.25">
      <c r="L156416" s="9"/>
      <c r="M156416" s="9"/>
      <c r="N156416" s="9"/>
    </row>
    <row r="156417" spans="12:14" x14ac:dyDescent="0.25">
      <c r="L156417" s="9"/>
      <c r="M156417" s="9"/>
      <c r="N156417" s="9"/>
    </row>
    <row r="156418" spans="12:14" x14ac:dyDescent="0.25">
      <c r="L156418" s="9"/>
      <c r="M156418" s="9"/>
      <c r="N156418" s="9"/>
    </row>
    <row r="156419" spans="12:14" x14ac:dyDescent="0.25">
      <c r="L156419" s="9"/>
      <c r="M156419" s="9"/>
      <c r="N156419" s="9"/>
    </row>
    <row r="156420" spans="12:14" x14ac:dyDescent="0.25">
      <c r="L156420" s="9"/>
      <c r="M156420" s="9"/>
      <c r="N156420" s="9"/>
    </row>
    <row r="156421" spans="12:14" x14ac:dyDescent="0.25">
      <c r="L156421" s="9"/>
      <c r="M156421" s="9"/>
      <c r="N156421" s="9"/>
    </row>
    <row r="156422" spans="12:14" x14ac:dyDescent="0.25">
      <c r="L156422" s="9"/>
      <c r="M156422" s="9"/>
      <c r="N156422" s="9"/>
    </row>
    <row r="156423" spans="12:14" x14ac:dyDescent="0.25">
      <c r="L156423" s="9"/>
      <c r="M156423" s="9"/>
      <c r="N156423" s="9"/>
    </row>
    <row r="156424" spans="12:14" x14ac:dyDescent="0.25">
      <c r="L156424" s="9"/>
      <c r="M156424" s="9"/>
      <c r="N156424" s="9"/>
    </row>
    <row r="156425" spans="12:14" x14ac:dyDescent="0.25">
      <c r="L156425" s="9"/>
      <c r="M156425" s="9"/>
      <c r="N156425" s="9"/>
    </row>
    <row r="156426" spans="12:14" x14ac:dyDescent="0.25">
      <c r="L156426" s="9"/>
      <c r="M156426" s="9"/>
      <c r="N156426" s="9"/>
    </row>
    <row r="156427" spans="12:14" x14ac:dyDescent="0.25">
      <c r="L156427" s="9"/>
      <c r="M156427" s="9"/>
      <c r="N156427" s="9"/>
    </row>
    <row r="156428" spans="12:14" x14ac:dyDescent="0.25">
      <c r="L156428" s="9"/>
      <c r="M156428" s="9"/>
      <c r="N156428" s="9"/>
    </row>
    <row r="156429" spans="12:14" x14ac:dyDescent="0.25">
      <c r="L156429" s="9"/>
      <c r="M156429" s="9"/>
      <c r="N156429" s="9"/>
    </row>
    <row r="156430" spans="12:14" x14ac:dyDescent="0.25">
      <c r="L156430" s="9"/>
      <c r="M156430" s="9"/>
      <c r="N156430" s="9"/>
    </row>
    <row r="156431" spans="12:14" x14ac:dyDescent="0.25">
      <c r="L156431" s="9"/>
      <c r="M156431" s="9"/>
      <c r="N156431" s="9"/>
    </row>
    <row r="156432" spans="12:14" x14ac:dyDescent="0.25">
      <c r="L156432" s="9"/>
      <c r="M156432" s="9"/>
      <c r="N156432" s="9"/>
    </row>
    <row r="156433" spans="12:14" x14ac:dyDescent="0.25">
      <c r="L156433" s="9"/>
      <c r="M156433" s="9"/>
      <c r="N156433" s="9"/>
    </row>
    <row r="156434" spans="12:14" x14ac:dyDescent="0.25">
      <c r="L156434" s="9"/>
      <c r="M156434" s="9"/>
      <c r="N156434" s="9"/>
    </row>
    <row r="156435" spans="12:14" x14ac:dyDescent="0.25">
      <c r="L156435" s="9"/>
      <c r="M156435" s="9"/>
      <c r="N156435" s="9"/>
    </row>
    <row r="156436" spans="12:14" x14ac:dyDescent="0.25">
      <c r="L156436" s="9"/>
      <c r="M156436" s="9"/>
      <c r="N156436" s="9"/>
    </row>
    <row r="156437" spans="12:14" x14ac:dyDescent="0.25">
      <c r="L156437" s="9"/>
      <c r="M156437" s="9"/>
      <c r="N156437" s="9"/>
    </row>
    <row r="156438" spans="12:14" x14ac:dyDescent="0.25">
      <c r="L156438" s="9"/>
      <c r="M156438" s="9"/>
      <c r="N156438" s="9"/>
    </row>
    <row r="156439" spans="12:14" x14ac:dyDescent="0.25">
      <c r="L156439" s="9"/>
      <c r="M156439" s="9"/>
      <c r="N156439" s="9"/>
    </row>
    <row r="156440" spans="12:14" x14ac:dyDescent="0.25">
      <c r="L156440" s="9"/>
      <c r="M156440" s="9"/>
      <c r="N156440" s="9"/>
    </row>
    <row r="156441" spans="12:14" x14ac:dyDescent="0.25">
      <c r="L156441" s="9"/>
      <c r="M156441" s="9"/>
      <c r="N156441" s="9"/>
    </row>
    <row r="156442" spans="12:14" x14ac:dyDescent="0.25">
      <c r="L156442" s="9"/>
      <c r="M156442" s="9"/>
      <c r="N156442" s="9"/>
    </row>
    <row r="156443" spans="12:14" x14ac:dyDescent="0.25">
      <c r="L156443" s="9"/>
      <c r="M156443" s="9"/>
      <c r="N156443" s="9"/>
    </row>
    <row r="156444" spans="12:14" x14ac:dyDescent="0.25">
      <c r="L156444" s="9"/>
      <c r="M156444" s="9"/>
      <c r="N156444" s="9"/>
    </row>
    <row r="156445" spans="12:14" x14ac:dyDescent="0.25">
      <c r="L156445" s="9"/>
      <c r="M156445" s="9"/>
      <c r="N156445" s="9"/>
    </row>
    <row r="156446" spans="12:14" x14ac:dyDescent="0.25">
      <c r="L156446" s="9"/>
      <c r="M156446" s="9"/>
      <c r="N156446" s="9"/>
    </row>
    <row r="156447" spans="12:14" x14ac:dyDescent="0.25">
      <c r="L156447" s="9"/>
      <c r="M156447" s="9"/>
      <c r="N156447" s="9"/>
    </row>
    <row r="156448" spans="12:14" x14ac:dyDescent="0.25">
      <c r="L156448" s="9"/>
      <c r="M156448" s="9"/>
      <c r="N156448" s="9"/>
    </row>
    <row r="156449" spans="12:14" x14ac:dyDescent="0.25">
      <c r="L156449" s="9"/>
      <c r="M156449" s="9"/>
      <c r="N156449" s="9"/>
    </row>
    <row r="156450" spans="12:14" x14ac:dyDescent="0.25">
      <c r="L156450" s="9"/>
      <c r="M156450" s="9"/>
      <c r="N156450" s="9"/>
    </row>
    <row r="156451" spans="12:14" x14ac:dyDescent="0.25">
      <c r="L156451" s="9"/>
      <c r="M156451" s="9"/>
      <c r="N156451" s="9"/>
    </row>
    <row r="156452" spans="12:14" x14ac:dyDescent="0.25">
      <c r="L156452" s="9"/>
      <c r="M156452" s="9"/>
      <c r="N156452" s="9"/>
    </row>
    <row r="156453" spans="12:14" x14ac:dyDescent="0.25">
      <c r="L156453" s="9"/>
      <c r="M156453" s="9"/>
      <c r="N156453" s="9"/>
    </row>
    <row r="156454" spans="12:14" x14ac:dyDescent="0.25">
      <c r="L156454" s="9"/>
      <c r="M156454" s="9"/>
      <c r="N156454" s="9"/>
    </row>
    <row r="156455" spans="12:14" x14ac:dyDescent="0.25">
      <c r="L156455" s="9"/>
      <c r="M156455" s="9"/>
      <c r="N156455" s="9"/>
    </row>
    <row r="156456" spans="12:14" x14ac:dyDescent="0.25">
      <c r="L156456" s="9"/>
      <c r="M156456" s="9"/>
      <c r="N156456" s="9"/>
    </row>
    <row r="156457" spans="12:14" x14ac:dyDescent="0.25">
      <c r="L156457" s="9"/>
      <c r="M156457" s="9"/>
      <c r="N156457" s="9"/>
    </row>
    <row r="156458" spans="12:14" x14ac:dyDescent="0.25">
      <c r="L156458" s="9"/>
      <c r="M156458" s="9"/>
      <c r="N156458" s="9"/>
    </row>
    <row r="156459" spans="12:14" x14ac:dyDescent="0.25">
      <c r="L156459" s="9"/>
      <c r="M156459" s="9"/>
      <c r="N156459" s="9"/>
    </row>
    <row r="156460" spans="12:14" x14ac:dyDescent="0.25">
      <c r="L156460" s="9"/>
      <c r="M156460" s="9"/>
      <c r="N156460" s="9"/>
    </row>
    <row r="156461" spans="12:14" x14ac:dyDescent="0.25">
      <c r="L156461" s="9"/>
      <c r="M156461" s="9"/>
      <c r="N156461" s="9"/>
    </row>
    <row r="156462" spans="12:14" x14ac:dyDescent="0.25">
      <c r="L156462" s="9"/>
      <c r="M156462" s="9"/>
      <c r="N156462" s="9"/>
    </row>
    <row r="156463" spans="12:14" x14ac:dyDescent="0.25">
      <c r="L156463" s="9"/>
      <c r="M156463" s="9"/>
      <c r="N156463" s="9"/>
    </row>
    <row r="156464" spans="12:14" x14ac:dyDescent="0.25">
      <c r="L156464" s="9"/>
      <c r="M156464" s="9"/>
      <c r="N156464" s="9"/>
    </row>
    <row r="156465" spans="12:14" x14ac:dyDescent="0.25">
      <c r="L156465" s="9"/>
      <c r="M156465" s="9"/>
      <c r="N156465" s="9"/>
    </row>
    <row r="156466" spans="12:14" x14ac:dyDescent="0.25">
      <c r="L156466" s="9"/>
      <c r="M156466" s="9"/>
      <c r="N156466" s="9"/>
    </row>
    <row r="156467" spans="12:14" x14ac:dyDescent="0.25">
      <c r="L156467" s="9"/>
      <c r="M156467" s="9"/>
      <c r="N156467" s="9"/>
    </row>
    <row r="156468" spans="12:14" x14ac:dyDescent="0.25">
      <c r="L156468" s="9"/>
      <c r="M156468" s="9"/>
      <c r="N156468" s="9"/>
    </row>
    <row r="156469" spans="12:14" x14ac:dyDescent="0.25">
      <c r="L156469" s="9"/>
      <c r="M156469" s="9"/>
      <c r="N156469" s="9"/>
    </row>
    <row r="156470" spans="12:14" x14ac:dyDescent="0.25">
      <c r="L156470" s="9"/>
      <c r="M156470" s="9"/>
      <c r="N156470" s="9"/>
    </row>
    <row r="156471" spans="12:14" x14ac:dyDescent="0.25">
      <c r="L156471" s="9"/>
      <c r="M156471" s="9"/>
      <c r="N156471" s="9"/>
    </row>
    <row r="156472" spans="12:14" x14ac:dyDescent="0.25">
      <c r="L156472" s="9"/>
      <c r="M156472" s="9"/>
      <c r="N156472" s="9"/>
    </row>
    <row r="156473" spans="12:14" x14ac:dyDescent="0.25">
      <c r="L156473" s="9"/>
      <c r="M156473" s="9"/>
      <c r="N156473" s="9"/>
    </row>
    <row r="156474" spans="12:14" x14ac:dyDescent="0.25">
      <c r="L156474" s="9"/>
      <c r="M156474" s="9"/>
      <c r="N156474" s="9"/>
    </row>
    <row r="156475" spans="12:14" x14ac:dyDescent="0.25">
      <c r="L156475" s="9"/>
      <c r="M156475" s="9"/>
      <c r="N156475" s="9"/>
    </row>
    <row r="156476" spans="12:14" x14ac:dyDescent="0.25">
      <c r="L156476" s="9"/>
      <c r="M156476" s="9"/>
      <c r="N156476" s="9"/>
    </row>
    <row r="156477" spans="12:14" x14ac:dyDescent="0.25">
      <c r="L156477" s="9"/>
      <c r="M156477" s="9"/>
      <c r="N156477" s="9"/>
    </row>
    <row r="156478" spans="12:14" x14ac:dyDescent="0.25">
      <c r="L156478" s="9"/>
      <c r="M156478" s="9"/>
      <c r="N156478" s="9"/>
    </row>
    <row r="156479" spans="12:14" x14ac:dyDescent="0.25">
      <c r="L156479" s="9"/>
      <c r="M156479" s="9"/>
      <c r="N156479" s="9"/>
    </row>
    <row r="156480" spans="12:14" x14ac:dyDescent="0.25">
      <c r="L156480" s="9"/>
      <c r="M156480" s="9"/>
      <c r="N156480" s="9"/>
    </row>
    <row r="156481" spans="12:14" x14ac:dyDescent="0.25">
      <c r="L156481" s="9"/>
      <c r="M156481" s="9"/>
      <c r="N156481" s="9"/>
    </row>
    <row r="156482" spans="12:14" x14ac:dyDescent="0.25">
      <c r="L156482" s="9"/>
      <c r="M156482" s="9"/>
      <c r="N156482" s="9"/>
    </row>
    <row r="156483" spans="12:14" x14ac:dyDescent="0.25">
      <c r="L156483" s="9"/>
      <c r="M156483" s="9"/>
      <c r="N156483" s="9"/>
    </row>
    <row r="156484" spans="12:14" x14ac:dyDescent="0.25">
      <c r="L156484" s="9"/>
      <c r="M156484" s="9"/>
      <c r="N156484" s="9"/>
    </row>
    <row r="156485" spans="12:14" x14ac:dyDescent="0.25">
      <c r="L156485" s="9"/>
      <c r="M156485" s="9"/>
      <c r="N156485" s="9"/>
    </row>
    <row r="156486" spans="12:14" x14ac:dyDescent="0.25">
      <c r="L156486" s="9"/>
      <c r="M156486" s="9"/>
      <c r="N156486" s="9"/>
    </row>
    <row r="156487" spans="12:14" x14ac:dyDescent="0.25">
      <c r="L156487" s="9"/>
      <c r="M156487" s="9"/>
      <c r="N156487" s="9"/>
    </row>
    <row r="156488" spans="12:14" x14ac:dyDescent="0.25">
      <c r="L156488" s="9"/>
      <c r="M156488" s="9"/>
      <c r="N156488" s="9"/>
    </row>
    <row r="156489" spans="12:14" x14ac:dyDescent="0.25">
      <c r="L156489" s="9"/>
      <c r="M156489" s="9"/>
      <c r="N156489" s="9"/>
    </row>
    <row r="156490" spans="12:14" x14ac:dyDescent="0.25">
      <c r="L156490" s="9"/>
      <c r="M156490" s="9"/>
      <c r="N156490" s="9"/>
    </row>
    <row r="156491" spans="12:14" x14ac:dyDescent="0.25">
      <c r="L156491" s="9"/>
      <c r="M156491" s="9"/>
      <c r="N156491" s="9"/>
    </row>
    <row r="156492" spans="12:14" x14ac:dyDescent="0.25">
      <c r="L156492" s="9"/>
      <c r="M156492" s="9"/>
      <c r="N156492" s="9"/>
    </row>
    <row r="156493" spans="12:14" x14ac:dyDescent="0.25">
      <c r="L156493" s="9"/>
      <c r="M156493" s="9"/>
      <c r="N156493" s="9"/>
    </row>
    <row r="156494" spans="12:14" x14ac:dyDescent="0.25">
      <c r="L156494" s="9"/>
      <c r="M156494" s="9"/>
      <c r="N156494" s="9"/>
    </row>
    <row r="156495" spans="12:14" x14ac:dyDescent="0.25">
      <c r="L156495" s="9"/>
      <c r="M156495" s="9"/>
      <c r="N156495" s="9"/>
    </row>
    <row r="156496" spans="12:14" x14ac:dyDescent="0.25">
      <c r="L156496" s="9"/>
      <c r="M156496" s="9"/>
      <c r="N156496" s="9"/>
    </row>
    <row r="156497" spans="12:14" x14ac:dyDescent="0.25">
      <c r="L156497" s="9"/>
      <c r="M156497" s="9"/>
      <c r="N156497" s="9"/>
    </row>
    <row r="156498" spans="12:14" x14ac:dyDescent="0.25">
      <c r="L156498" s="9"/>
      <c r="M156498" s="9"/>
      <c r="N156498" s="9"/>
    </row>
    <row r="156499" spans="12:14" x14ac:dyDescent="0.25">
      <c r="L156499" s="9"/>
      <c r="M156499" s="9"/>
      <c r="N156499" s="9"/>
    </row>
    <row r="156500" spans="12:14" x14ac:dyDescent="0.25">
      <c r="L156500" s="9"/>
      <c r="M156500" s="9"/>
      <c r="N156500" s="9"/>
    </row>
    <row r="156501" spans="12:14" x14ac:dyDescent="0.25">
      <c r="L156501" s="9"/>
      <c r="M156501" s="9"/>
      <c r="N156501" s="9"/>
    </row>
    <row r="156502" spans="12:14" x14ac:dyDescent="0.25">
      <c r="L156502" s="9"/>
      <c r="M156502" s="9"/>
      <c r="N156502" s="9"/>
    </row>
    <row r="156503" spans="12:14" x14ac:dyDescent="0.25">
      <c r="L156503" s="9"/>
      <c r="M156503" s="9"/>
      <c r="N156503" s="9"/>
    </row>
    <row r="156504" spans="12:14" x14ac:dyDescent="0.25">
      <c r="L156504" s="9"/>
      <c r="M156504" s="9"/>
      <c r="N156504" s="9"/>
    </row>
    <row r="156505" spans="12:14" x14ac:dyDescent="0.25">
      <c r="L156505" s="9"/>
      <c r="M156505" s="9"/>
      <c r="N156505" s="9"/>
    </row>
    <row r="156506" spans="12:14" x14ac:dyDescent="0.25">
      <c r="L156506" s="9"/>
      <c r="M156506" s="9"/>
      <c r="N156506" s="9"/>
    </row>
    <row r="156507" spans="12:14" x14ac:dyDescent="0.25">
      <c r="L156507" s="9"/>
      <c r="M156507" s="9"/>
      <c r="N156507" s="9"/>
    </row>
    <row r="156508" spans="12:14" x14ac:dyDescent="0.25">
      <c r="L156508" s="9"/>
      <c r="M156508" s="9"/>
      <c r="N156508" s="9"/>
    </row>
    <row r="156509" spans="12:14" x14ac:dyDescent="0.25">
      <c r="L156509" s="9"/>
      <c r="M156509" s="9"/>
      <c r="N156509" s="9"/>
    </row>
    <row r="156510" spans="12:14" x14ac:dyDescent="0.25">
      <c r="L156510" s="9"/>
      <c r="M156510" s="9"/>
      <c r="N156510" s="9"/>
    </row>
    <row r="156511" spans="12:14" x14ac:dyDescent="0.25">
      <c r="L156511" s="9"/>
      <c r="M156511" s="9"/>
      <c r="N156511" s="9"/>
    </row>
    <row r="156512" spans="12:14" x14ac:dyDescent="0.25">
      <c r="L156512" s="9"/>
      <c r="M156512" s="9"/>
      <c r="N156512" s="9"/>
    </row>
    <row r="156513" spans="12:14" x14ac:dyDescent="0.25">
      <c r="L156513" s="9"/>
      <c r="M156513" s="9"/>
      <c r="N156513" s="9"/>
    </row>
    <row r="156514" spans="12:14" x14ac:dyDescent="0.25">
      <c r="L156514" s="9"/>
      <c r="M156514" s="9"/>
      <c r="N156514" s="9"/>
    </row>
    <row r="156515" spans="12:14" x14ac:dyDescent="0.25">
      <c r="L156515" s="9"/>
      <c r="M156515" s="9"/>
      <c r="N156515" s="9"/>
    </row>
    <row r="156516" spans="12:14" x14ac:dyDescent="0.25">
      <c r="L156516" s="9"/>
      <c r="M156516" s="9"/>
      <c r="N156516" s="9"/>
    </row>
    <row r="156517" spans="12:14" x14ac:dyDescent="0.25">
      <c r="L156517" s="9"/>
      <c r="M156517" s="9"/>
      <c r="N156517" s="9"/>
    </row>
    <row r="156518" spans="12:14" x14ac:dyDescent="0.25">
      <c r="L156518" s="9"/>
      <c r="M156518" s="9"/>
      <c r="N156518" s="9"/>
    </row>
    <row r="156519" spans="12:14" x14ac:dyDescent="0.25">
      <c r="L156519" s="9"/>
      <c r="M156519" s="9"/>
      <c r="N156519" s="9"/>
    </row>
    <row r="156520" spans="12:14" x14ac:dyDescent="0.25">
      <c r="L156520" s="9"/>
      <c r="M156520" s="9"/>
      <c r="N156520" s="9"/>
    </row>
    <row r="156521" spans="12:14" x14ac:dyDescent="0.25">
      <c r="L156521" s="9"/>
      <c r="M156521" s="9"/>
      <c r="N156521" s="9"/>
    </row>
    <row r="156522" spans="12:14" x14ac:dyDescent="0.25">
      <c r="L156522" s="9"/>
      <c r="M156522" s="9"/>
      <c r="N156522" s="9"/>
    </row>
    <row r="156523" spans="12:14" x14ac:dyDescent="0.25">
      <c r="L156523" s="9"/>
      <c r="M156523" s="9"/>
      <c r="N156523" s="9"/>
    </row>
    <row r="156524" spans="12:14" x14ac:dyDescent="0.25">
      <c r="L156524" s="9"/>
      <c r="M156524" s="9"/>
      <c r="N156524" s="9"/>
    </row>
    <row r="156525" spans="12:14" x14ac:dyDescent="0.25">
      <c r="L156525" s="9"/>
      <c r="M156525" s="9"/>
      <c r="N156525" s="9"/>
    </row>
    <row r="156526" spans="12:14" x14ac:dyDescent="0.25">
      <c r="L156526" s="9"/>
      <c r="M156526" s="9"/>
      <c r="N156526" s="9"/>
    </row>
    <row r="156527" spans="12:14" x14ac:dyDescent="0.25">
      <c r="L156527" s="9"/>
      <c r="M156527" s="9"/>
      <c r="N156527" s="9"/>
    </row>
    <row r="156528" spans="12:14" x14ac:dyDescent="0.25">
      <c r="L156528" s="9"/>
      <c r="M156528" s="9"/>
      <c r="N156528" s="9"/>
    </row>
    <row r="156529" spans="12:14" x14ac:dyDescent="0.25">
      <c r="L156529" s="9"/>
      <c r="M156529" s="9"/>
      <c r="N156529" s="9"/>
    </row>
    <row r="156530" spans="12:14" x14ac:dyDescent="0.25">
      <c r="L156530" s="9"/>
      <c r="M156530" s="9"/>
      <c r="N156530" s="9"/>
    </row>
    <row r="156531" spans="12:14" x14ac:dyDescent="0.25">
      <c r="L156531" s="9"/>
      <c r="M156531" s="9"/>
      <c r="N156531" s="9"/>
    </row>
    <row r="156532" spans="12:14" x14ac:dyDescent="0.25">
      <c r="L156532" s="9"/>
      <c r="M156532" s="9"/>
      <c r="N156532" s="9"/>
    </row>
    <row r="156533" spans="12:14" x14ac:dyDescent="0.25">
      <c r="L156533" s="9"/>
      <c r="M156533" s="9"/>
      <c r="N156533" s="9"/>
    </row>
    <row r="156534" spans="12:14" x14ac:dyDescent="0.25">
      <c r="L156534" s="9"/>
      <c r="M156534" s="9"/>
      <c r="N156534" s="9"/>
    </row>
    <row r="156535" spans="12:14" x14ac:dyDescent="0.25">
      <c r="L156535" s="9"/>
      <c r="M156535" s="9"/>
      <c r="N156535" s="9"/>
    </row>
    <row r="156536" spans="12:14" x14ac:dyDescent="0.25">
      <c r="L156536" s="9"/>
      <c r="M156536" s="9"/>
      <c r="N156536" s="9"/>
    </row>
    <row r="156537" spans="12:14" x14ac:dyDescent="0.25">
      <c r="L156537" s="9"/>
      <c r="M156537" s="9"/>
      <c r="N156537" s="9"/>
    </row>
    <row r="156538" spans="12:14" x14ac:dyDescent="0.25">
      <c r="L156538" s="9"/>
      <c r="M156538" s="9"/>
      <c r="N156538" s="9"/>
    </row>
    <row r="156539" spans="12:14" x14ac:dyDescent="0.25">
      <c r="L156539" s="9"/>
      <c r="M156539" s="9"/>
      <c r="N156539" s="9"/>
    </row>
    <row r="156540" spans="12:14" x14ac:dyDescent="0.25">
      <c r="L156540" s="9"/>
      <c r="M156540" s="9"/>
      <c r="N156540" s="9"/>
    </row>
    <row r="156541" spans="12:14" x14ac:dyDescent="0.25">
      <c r="L156541" s="9"/>
      <c r="M156541" s="9"/>
      <c r="N156541" s="9"/>
    </row>
    <row r="156542" spans="12:14" x14ac:dyDescent="0.25">
      <c r="L156542" s="9"/>
      <c r="M156542" s="9"/>
      <c r="N156542" s="9"/>
    </row>
    <row r="156543" spans="12:14" x14ac:dyDescent="0.25">
      <c r="L156543" s="9"/>
      <c r="M156543" s="9"/>
      <c r="N156543" s="9"/>
    </row>
    <row r="156544" spans="12:14" x14ac:dyDescent="0.25">
      <c r="L156544" s="9"/>
      <c r="M156544" s="9"/>
      <c r="N156544" s="9"/>
    </row>
    <row r="156545" spans="12:14" x14ac:dyDescent="0.25">
      <c r="L156545" s="9"/>
      <c r="M156545" s="9"/>
      <c r="N156545" s="9"/>
    </row>
    <row r="156546" spans="12:14" x14ac:dyDescent="0.25">
      <c r="L156546" s="9"/>
      <c r="M156546" s="9"/>
      <c r="N156546" s="9"/>
    </row>
    <row r="156547" spans="12:14" x14ac:dyDescent="0.25">
      <c r="L156547" s="9"/>
      <c r="M156547" s="9"/>
      <c r="N156547" s="9"/>
    </row>
    <row r="156548" spans="12:14" x14ac:dyDescent="0.25">
      <c r="L156548" s="9"/>
      <c r="M156548" s="9"/>
      <c r="N156548" s="9"/>
    </row>
    <row r="156549" spans="12:14" x14ac:dyDescent="0.25">
      <c r="L156549" s="9"/>
      <c r="M156549" s="9"/>
      <c r="N156549" s="9"/>
    </row>
    <row r="156550" spans="12:14" x14ac:dyDescent="0.25">
      <c r="L156550" s="9"/>
      <c r="M156550" s="9"/>
      <c r="N156550" s="9"/>
    </row>
    <row r="156551" spans="12:14" x14ac:dyDescent="0.25">
      <c r="L156551" s="9"/>
      <c r="M156551" s="9"/>
      <c r="N156551" s="9"/>
    </row>
    <row r="156552" spans="12:14" x14ac:dyDescent="0.25">
      <c r="L156552" s="9"/>
      <c r="M156552" s="9"/>
      <c r="N156552" s="9"/>
    </row>
    <row r="156553" spans="12:14" x14ac:dyDescent="0.25">
      <c r="L156553" s="9"/>
      <c r="M156553" s="9"/>
      <c r="N156553" s="9"/>
    </row>
    <row r="156554" spans="12:14" x14ac:dyDescent="0.25">
      <c r="L156554" s="9"/>
      <c r="M156554" s="9"/>
      <c r="N156554" s="9"/>
    </row>
    <row r="156555" spans="12:14" x14ac:dyDescent="0.25">
      <c r="L156555" s="9"/>
      <c r="M156555" s="9"/>
      <c r="N156555" s="9"/>
    </row>
    <row r="156556" spans="12:14" x14ac:dyDescent="0.25">
      <c r="L156556" s="9"/>
      <c r="M156556" s="9"/>
      <c r="N156556" s="9"/>
    </row>
    <row r="156557" spans="12:14" x14ac:dyDescent="0.25">
      <c r="L156557" s="9"/>
      <c r="M156557" s="9"/>
      <c r="N156557" s="9"/>
    </row>
    <row r="156558" spans="12:14" x14ac:dyDescent="0.25">
      <c r="L156558" s="9"/>
      <c r="M156558" s="9"/>
      <c r="N156558" s="9"/>
    </row>
    <row r="156559" spans="12:14" x14ac:dyDescent="0.25">
      <c r="L156559" s="9"/>
      <c r="M156559" s="9"/>
      <c r="N156559" s="9"/>
    </row>
    <row r="156560" spans="12:14" x14ac:dyDescent="0.25">
      <c r="L156560" s="9"/>
      <c r="M156560" s="9"/>
      <c r="N156560" s="9"/>
    </row>
    <row r="156561" spans="12:14" x14ac:dyDescent="0.25">
      <c r="L156561" s="9"/>
      <c r="M156561" s="9"/>
      <c r="N156561" s="9"/>
    </row>
    <row r="156562" spans="12:14" x14ac:dyDescent="0.25">
      <c r="L156562" s="9"/>
      <c r="M156562" s="9"/>
      <c r="N156562" s="9"/>
    </row>
    <row r="156563" spans="12:14" x14ac:dyDescent="0.25">
      <c r="L156563" s="9"/>
      <c r="M156563" s="9"/>
      <c r="N156563" s="9"/>
    </row>
    <row r="156564" spans="12:14" x14ac:dyDescent="0.25">
      <c r="L156564" s="9"/>
      <c r="M156564" s="9"/>
      <c r="N156564" s="9"/>
    </row>
    <row r="156565" spans="12:14" x14ac:dyDescent="0.25">
      <c r="L156565" s="9"/>
      <c r="M156565" s="9"/>
      <c r="N156565" s="9"/>
    </row>
    <row r="156566" spans="12:14" x14ac:dyDescent="0.25">
      <c r="L156566" s="9"/>
      <c r="M156566" s="9"/>
      <c r="N156566" s="9"/>
    </row>
    <row r="156567" spans="12:14" x14ac:dyDescent="0.25">
      <c r="L156567" s="9"/>
      <c r="M156567" s="9"/>
      <c r="N156567" s="9"/>
    </row>
    <row r="156568" spans="12:14" x14ac:dyDescent="0.25">
      <c r="L156568" s="9"/>
      <c r="M156568" s="9"/>
      <c r="N156568" s="9"/>
    </row>
    <row r="156569" spans="12:14" x14ac:dyDescent="0.25">
      <c r="L156569" s="9"/>
      <c r="M156569" s="9"/>
      <c r="N156569" s="9"/>
    </row>
    <row r="156570" spans="12:14" x14ac:dyDescent="0.25">
      <c r="L156570" s="9"/>
      <c r="M156570" s="9"/>
      <c r="N156570" s="9"/>
    </row>
    <row r="156571" spans="12:14" x14ac:dyDescent="0.25">
      <c r="L156571" s="9"/>
      <c r="M156571" s="9"/>
      <c r="N156571" s="9"/>
    </row>
    <row r="156572" spans="12:14" x14ac:dyDescent="0.25">
      <c r="L156572" s="9"/>
      <c r="M156572" s="9"/>
      <c r="N156572" s="9"/>
    </row>
    <row r="156573" spans="12:14" x14ac:dyDescent="0.25">
      <c r="L156573" s="9"/>
      <c r="M156573" s="9"/>
      <c r="N156573" s="9"/>
    </row>
    <row r="156574" spans="12:14" x14ac:dyDescent="0.25">
      <c r="L156574" s="9"/>
      <c r="M156574" s="9"/>
      <c r="N156574" s="9"/>
    </row>
    <row r="156575" spans="12:14" x14ac:dyDescent="0.25">
      <c r="L156575" s="9"/>
      <c r="M156575" s="9"/>
      <c r="N156575" s="9"/>
    </row>
    <row r="156576" spans="12:14" x14ac:dyDescent="0.25">
      <c r="L156576" s="9"/>
      <c r="M156576" s="9"/>
      <c r="N156576" s="9"/>
    </row>
    <row r="156577" spans="12:14" x14ac:dyDescent="0.25">
      <c r="L156577" s="9"/>
      <c r="M156577" s="9"/>
      <c r="N156577" s="9"/>
    </row>
    <row r="156578" spans="12:14" x14ac:dyDescent="0.25">
      <c r="L156578" s="9"/>
      <c r="M156578" s="9"/>
      <c r="N156578" s="9"/>
    </row>
    <row r="156579" spans="12:14" x14ac:dyDescent="0.25">
      <c r="L156579" s="9"/>
      <c r="M156579" s="9"/>
      <c r="N156579" s="9"/>
    </row>
    <row r="156580" spans="12:14" x14ac:dyDescent="0.25">
      <c r="L156580" s="9"/>
      <c r="M156580" s="9"/>
      <c r="N156580" s="9"/>
    </row>
    <row r="156581" spans="12:14" x14ac:dyDescent="0.25">
      <c r="L156581" s="9"/>
      <c r="M156581" s="9"/>
      <c r="N156581" s="9"/>
    </row>
    <row r="156582" spans="12:14" x14ac:dyDescent="0.25">
      <c r="L156582" s="9"/>
      <c r="M156582" s="9"/>
      <c r="N156582" s="9"/>
    </row>
    <row r="156583" spans="12:14" x14ac:dyDescent="0.25">
      <c r="L156583" s="9"/>
      <c r="M156583" s="9"/>
      <c r="N156583" s="9"/>
    </row>
    <row r="156584" spans="12:14" x14ac:dyDescent="0.25">
      <c r="L156584" s="9"/>
      <c r="M156584" s="9"/>
      <c r="N156584" s="9"/>
    </row>
    <row r="156585" spans="12:14" x14ac:dyDescent="0.25">
      <c r="L156585" s="9"/>
      <c r="M156585" s="9"/>
      <c r="N156585" s="9"/>
    </row>
    <row r="156586" spans="12:14" x14ac:dyDescent="0.25">
      <c r="L156586" s="9"/>
      <c r="M156586" s="9"/>
      <c r="N156586" s="9"/>
    </row>
    <row r="156587" spans="12:14" x14ac:dyDescent="0.25">
      <c r="L156587" s="9"/>
      <c r="M156587" s="9"/>
      <c r="N156587" s="9"/>
    </row>
    <row r="156588" spans="12:14" x14ac:dyDescent="0.25">
      <c r="L156588" s="9"/>
      <c r="M156588" s="9"/>
      <c r="N156588" s="9"/>
    </row>
    <row r="156589" spans="12:14" x14ac:dyDescent="0.25">
      <c r="L156589" s="9"/>
      <c r="M156589" s="9"/>
      <c r="N156589" s="9"/>
    </row>
    <row r="156590" spans="12:14" x14ac:dyDescent="0.25">
      <c r="L156590" s="9"/>
      <c r="M156590" s="9"/>
      <c r="N156590" s="9"/>
    </row>
    <row r="156591" spans="12:14" x14ac:dyDescent="0.25">
      <c r="L156591" s="9"/>
      <c r="M156591" s="9"/>
      <c r="N156591" s="9"/>
    </row>
    <row r="156592" spans="12:14" x14ac:dyDescent="0.25">
      <c r="L156592" s="9"/>
      <c r="M156592" s="9"/>
      <c r="N156592" s="9"/>
    </row>
    <row r="156593" spans="12:14" x14ac:dyDescent="0.25">
      <c r="L156593" s="9"/>
      <c r="M156593" s="9"/>
      <c r="N156593" s="9"/>
    </row>
    <row r="156594" spans="12:14" x14ac:dyDescent="0.25">
      <c r="L156594" s="9"/>
      <c r="M156594" s="9"/>
      <c r="N156594" s="9"/>
    </row>
    <row r="156595" spans="12:14" x14ac:dyDescent="0.25">
      <c r="L156595" s="9"/>
      <c r="M156595" s="9"/>
      <c r="N156595" s="9"/>
    </row>
    <row r="156596" spans="12:14" x14ac:dyDescent="0.25">
      <c r="L156596" s="9"/>
      <c r="M156596" s="9"/>
      <c r="N156596" s="9"/>
    </row>
    <row r="156597" spans="12:14" x14ac:dyDescent="0.25">
      <c r="L156597" s="9"/>
      <c r="M156597" s="9"/>
      <c r="N156597" s="9"/>
    </row>
    <row r="156598" spans="12:14" x14ac:dyDescent="0.25">
      <c r="L156598" s="9"/>
      <c r="M156598" s="9"/>
      <c r="N156598" s="9"/>
    </row>
    <row r="156599" spans="12:14" x14ac:dyDescent="0.25">
      <c r="L156599" s="9"/>
      <c r="M156599" s="9"/>
      <c r="N156599" s="9"/>
    </row>
    <row r="156600" spans="12:14" x14ac:dyDescent="0.25">
      <c r="L156600" s="9"/>
      <c r="M156600" s="9"/>
      <c r="N156600" s="9"/>
    </row>
    <row r="156601" spans="12:14" x14ac:dyDescent="0.25">
      <c r="L156601" s="9"/>
      <c r="M156601" s="9"/>
      <c r="N156601" s="9"/>
    </row>
    <row r="156602" spans="12:14" x14ac:dyDescent="0.25">
      <c r="L156602" s="9"/>
      <c r="M156602" s="9"/>
      <c r="N156602" s="9"/>
    </row>
    <row r="156603" spans="12:14" x14ac:dyDescent="0.25">
      <c r="L156603" s="9"/>
      <c r="M156603" s="9"/>
      <c r="N156603" s="9"/>
    </row>
    <row r="156604" spans="12:14" x14ac:dyDescent="0.25">
      <c r="L156604" s="9"/>
      <c r="M156604" s="9"/>
      <c r="N156604" s="9"/>
    </row>
    <row r="156605" spans="12:14" x14ac:dyDescent="0.25">
      <c r="L156605" s="9"/>
      <c r="M156605" s="9"/>
      <c r="N156605" s="9"/>
    </row>
    <row r="156606" spans="12:14" x14ac:dyDescent="0.25">
      <c r="L156606" s="9"/>
      <c r="M156606" s="9"/>
      <c r="N156606" s="9"/>
    </row>
    <row r="156607" spans="12:14" x14ac:dyDescent="0.25">
      <c r="L156607" s="9"/>
      <c r="M156607" s="9"/>
      <c r="N156607" s="9"/>
    </row>
    <row r="156608" spans="12:14" x14ac:dyDescent="0.25">
      <c r="L156608" s="9"/>
      <c r="M156608" s="9"/>
      <c r="N156608" s="9"/>
    </row>
    <row r="156609" spans="12:14" x14ac:dyDescent="0.25">
      <c r="L156609" s="9"/>
      <c r="M156609" s="9"/>
      <c r="N156609" s="9"/>
    </row>
    <row r="156610" spans="12:14" x14ac:dyDescent="0.25">
      <c r="L156610" s="9"/>
      <c r="M156610" s="9"/>
      <c r="N156610" s="9"/>
    </row>
    <row r="156611" spans="12:14" x14ac:dyDescent="0.25">
      <c r="L156611" s="9"/>
      <c r="M156611" s="9"/>
      <c r="N156611" s="9"/>
    </row>
    <row r="156612" spans="12:14" x14ac:dyDescent="0.25">
      <c r="L156612" s="9"/>
      <c r="M156612" s="9"/>
      <c r="N156612" s="9"/>
    </row>
    <row r="156613" spans="12:14" x14ac:dyDescent="0.25">
      <c r="L156613" s="9"/>
      <c r="M156613" s="9"/>
      <c r="N156613" s="9"/>
    </row>
    <row r="156614" spans="12:14" x14ac:dyDescent="0.25">
      <c r="L156614" s="9"/>
      <c r="M156614" s="9"/>
      <c r="N156614" s="9"/>
    </row>
    <row r="156615" spans="12:14" x14ac:dyDescent="0.25">
      <c r="L156615" s="9"/>
      <c r="M156615" s="9"/>
      <c r="N156615" s="9"/>
    </row>
    <row r="156616" spans="12:14" x14ac:dyDescent="0.25">
      <c r="L156616" s="9"/>
      <c r="M156616" s="9"/>
      <c r="N156616" s="9"/>
    </row>
    <row r="156617" spans="12:14" x14ac:dyDescent="0.25">
      <c r="L156617" s="9"/>
      <c r="M156617" s="9"/>
      <c r="N156617" s="9"/>
    </row>
    <row r="156618" spans="12:14" x14ac:dyDescent="0.25">
      <c r="L156618" s="9"/>
      <c r="M156618" s="9"/>
      <c r="N156618" s="9"/>
    </row>
    <row r="156619" spans="12:14" x14ac:dyDescent="0.25">
      <c r="L156619" s="9"/>
      <c r="M156619" s="9"/>
      <c r="N156619" s="9"/>
    </row>
    <row r="156620" spans="12:14" x14ac:dyDescent="0.25">
      <c r="L156620" s="9"/>
      <c r="M156620" s="9"/>
      <c r="N156620" s="9"/>
    </row>
    <row r="156621" spans="12:14" x14ac:dyDescent="0.25">
      <c r="L156621" s="9"/>
      <c r="M156621" s="9"/>
      <c r="N156621" s="9"/>
    </row>
    <row r="156622" spans="12:14" x14ac:dyDescent="0.25">
      <c r="L156622" s="9"/>
      <c r="M156622" s="9"/>
      <c r="N156622" s="9"/>
    </row>
    <row r="156623" spans="12:14" x14ac:dyDescent="0.25">
      <c r="L156623" s="9"/>
      <c r="M156623" s="9"/>
      <c r="N156623" s="9"/>
    </row>
    <row r="156624" spans="12:14" x14ac:dyDescent="0.25">
      <c r="L156624" s="9"/>
      <c r="M156624" s="9"/>
      <c r="N156624" s="9"/>
    </row>
    <row r="156625" spans="12:14" x14ac:dyDescent="0.25">
      <c r="L156625" s="9"/>
      <c r="M156625" s="9"/>
      <c r="N156625" s="9"/>
    </row>
    <row r="156626" spans="12:14" x14ac:dyDescent="0.25">
      <c r="L156626" s="9"/>
      <c r="M156626" s="9"/>
      <c r="N156626" s="9"/>
    </row>
    <row r="156627" spans="12:14" x14ac:dyDescent="0.25">
      <c r="L156627" s="9"/>
      <c r="M156627" s="9"/>
      <c r="N156627" s="9"/>
    </row>
    <row r="156628" spans="12:14" x14ac:dyDescent="0.25">
      <c r="L156628" s="9"/>
      <c r="M156628" s="9"/>
      <c r="N156628" s="9"/>
    </row>
    <row r="156629" spans="12:14" x14ac:dyDescent="0.25">
      <c r="L156629" s="9"/>
      <c r="M156629" s="9"/>
      <c r="N156629" s="9"/>
    </row>
    <row r="156630" spans="12:14" x14ac:dyDescent="0.25">
      <c r="L156630" s="9"/>
      <c r="M156630" s="9"/>
      <c r="N156630" s="9"/>
    </row>
    <row r="156631" spans="12:14" x14ac:dyDescent="0.25">
      <c r="L156631" s="9"/>
      <c r="M156631" s="9"/>
      <c r="N156631" s="9"/>
    </row>
    <row r="156632" spans="12:14" x14ac:dyDescent="0.25">
      <c r="L156632" s="9"/>
      <c r="M156632" s="9"/>
      <c r="N156632" s="9"/>
    </row>
    <row r="156633" spans="12:14" x14ac:dyDescent="0.25">
      <c r="L156633" s="9"/>
      <c r="M156633" s="9"/>
      <c r="N156633" s="9"/>
    </row>
    <row r="156634" spans="12:14" x14ac:dyDescent="0.25">
      <c r="L156634" s="9"/>
      <c r="M156634" s="9"/>
      <c r="N156634" s="9"/>
    </row>
    <row r="156635" spans="12:14" x14ac:dyDescent="0.25">
      <c r="L156635" s="9"/>
      <c r="M156635" s="9"/>
      <c r="N156635" s="9"/>
    </row>
    <row r="156636" spans="12:14" x14ac:dyDescent="0.25">
      <c r="L156636" s="9"/>
      <c r="M156636" s="9"/>
      <c r="N156636" s="9"/>
    </row>
    <row r="156637" spans="12:14" x14ac:dyDescent="0.25">
      <c r="L156637" s="9"/>
      <c r="M156637" s="9"/>
      <c r="N156637" s="9"/>
    </row>
    <row r="156638" spans="12:14" x14ac:dyDescent="0.25">
      <c r="L156638" s="9"/>
      <c r="M156638" s="9"/>
      <c r="N156638" s="9"/>
    </row>
    <row r="156639" spans="12:14" x14ac:dyDescent="0.25">
      <c r="L156639" s="9"/>
      <c r="M156639" s="9"/>
      <c r="N156639" s="9"/>
    </row>
    <row r="156640" spans="12:14" x14ac:dyDescent="0.25">
      <c r="L156640" s="9"/>
      <c r="M156640" s="9"/>
      <c r="N156640" s="9"/>
    </row>
    <row r="156641" spans="12:14" x14ac:dyDescent="0.25">
      <c r="L156641" s="9"/>
      <c r="M156641" s="9"/>
      <c r="N156641" s="9"/>
    </row>
    <row r="156642" spans="12:14" x14ac:dyDescent="0.25">
      <c r="L156642" s="9"/>
      <c r="M156642" s="9"/>
      <c r="N156642" s="9"/>
    </row>
    <row r="156643" spans="12:14" x14ac:dyDescent="0.25">
      <c r="L156643" s="9"/>
      <c r="M156643" s="9"/>
      <c r="N156643" s="9"/>
    </row>
    <row r="156644" spans="12:14" x14ac:dyDescent="0.25">
      <c r="L156644" s="9"/>
      <c r="M156644" s="9"/>
      <c r="N156644" s="9"/>
    </row>
    <row r="156645" spans="12:14" x14ac:dyDescent="0.25">
      <c r="L156645" s="9"/>
      <c r="M156645" s="9"/>
      <c r="N156645" s="9"/>
    </row>
    <row r="156646" spans="12:14" x14ac:dyDescent="0.25">
      <c r="L156646" s="9"/>
      <c r="M156646" s="9"/>
      <c r="N156646" s="9"/>
    </row>
    <row r="156647" spans="12:14" x14ac:dyDescent="0.25">
      <c r="L156647" s="9"/>
      <c r="M156647" s="9"/>
      <c r="N156647" s="9"/>
    </row>
    <row r="156648" spans="12:14" x14ac:dyDescent="0.25">
      <c r="L156648" s="9"/>
      <c r="M156648" s="9"/>
      <c r="N156648" s="9"/>
    </row>
    <row r="156649" spans="12:14" x14ac:dyDescent="0.25">
      <c r="L156649" s="9"/>
      <c r="M156649" s="9"/>
      <c r="N156649" s="9"/>
    </row>
    <row r="156650" spans="12:14" x14ac:dyDescent="0.25">
      <c r="L156650" s="9"/>
      <c r="M156650" s="9"/>
      <c r="N156650" s="9"/>
    </row>
    <row r="156651" spans="12:14" x14ac:dyDescent="0.25">
      <c r="L156651" s="9"/>
      <c r="M156651" s="9"/>
      <c r="N156651" s="9"/>
    </row>
    <row r="156652" spans="12:14" x14ac:dyDescent="0.25">
      <c r="L156652" s="9"/>
      <c r="M156652" s="9"/>
      <c r="N156652" s="9"/>
    </row>
    <row r="156653" spans="12:14" x14ac:dyDescent="0.25">
      <c r="L156653" s="9"/>
      <c r="M156653" s="9"/>
      <c r="N156653" s="9"/>
    </row>
    <row r="156654" spans="12:14" x14ac:dyDescent="0.25">
      <c r="L156654" s="9"/>
      <c r="M156654" s="9"/>
      <c r="N156654" s="9"/>
    </row>
    <row r="156655" spans="12:14" x14ac:dyDescent="0.25">
      <c r="L156655" s="9"/>
      <c r="M156655" s="9"/>
      <c r="N156655" s="9"/>
    </row>
    <row r="156656" spans="12:14" x14ac:dyDescent="0.25">
      <c r="L156656" s="9"/>
      <c r="M156656" s="9"/>
      <c r="N156656" s="9"/>
    </row>
    <row r="156657" spans="12:14" x14ac:dyDescent="0.25">
      <c r="L156657" s="9"/>
      <c r="M156657" s="9"/>
      <c r="N156657" s="9"/>
    </row>
    <row r="156658" spans="12:14" x14ac:dyDescent="0.25">
      <c r="L156658" s="9"/>
      <c r="M156658" s="9"/>
      <c r="N156658" s="9"/>
    </row>
    <row r="156659" spans="12:14" x14ac:dyDescent="0.25">
      <c r="L156659" s="9"/>
      <c r="M156659" s="9"/>
      <c r="N156659" s="9"/>
    </row>
    <row r="156660" spans="12:14" x14ac:dyDescent="0.25">
      <c r="L156660" s="9"/>
      <c r="M156660" s="9"/>
      <c r="N156660" s="9"/>
    </row>
    <row r="156661" spans="12:14" x14ac:dyDescent="0.25">
      <c r="L156661" s="9"/>
      <c r="M156661" s="9"/>
      <c r="N156661" s="9"/>
    </row>
    <row r="156662" spans="12:14" x14ac:dyDescent="0.25">
      <c r="L156662" s="9"/>
      <c r="M156662" s="9"/>
      <c r="N156662" s="9"/>
    </row>
    <row r="156663" spans="12:14" x14ac:dyDescent="0.25">
      <c r="L156663" s="9"/>
      <c r="M156663" s="9"/>
      <c r="N156663" s="9"/>
    </row>
    <row r="156664" spans="12:14" x14ac:dyDescent="0.25">
      <c r="L156664" s="9"/>
      <c r="M156664" s="9"/>
      <c r="N156664" s="9"/>
    </row>
    <row r="156665" spans="12:14" x14ac:dyDescent="0.25">
      <c r="L156665" s="9"/>
      <c r="M156665" s="9"/>
      <c r="N156665" s="9"/>
    </row>
    <row r="156666" spans="12:14" x14ac:dyDescent="0.25">
      <c r="L156666" s="9"/>
      <c r="M156666" s="9"/>
      <c r="N156666" s="9"/>
    </row>
    <row r="156667" spans="12:14" x14ac:dyDescent="0.25">
      <c r="L156667" s="9"/>
      <c r="M156667" s="9"/>
      <c r="N156667" s="9"/>
    </row>
    <row r="156668" spans="12:14" x14ac:dyDescent="0.25">
      <c r="L156668" s="9"/>
      <c r="M156668" s="9"/>
      <c r="N156668" s="9"/>
    </row>
    <row r="156669" spans="12:14" x14ac:dyDescent="0.25">
      <c r="L156669" s="9"/>
      <c r="M156669" s="9"/>
      <c r="N156669" s="9"/>
    </row>
    <row r="156670" spans="12:14" x14ac:dyDescent="0.25">
      <c r="L156670" s="9"/>
      <c r="M156670" s="9"/>
      <c r="N156670" s="9"/>
    </row>
    <row r="156671" spans="12:14" x14ac:dyDescent="0.25">
      <c r="L156671" s="9"/>
      <c r="M156671" s="9"/>
      <c r="N156671" s="9"/>
    </row>
    <row r="156672" spans="12:14" x14ac:dyDescent="0.25">
      <c r="L156672" s="9"/>
      <c r="M156672" s="9"/>
      <c r="N156672" s="9"/>
    </row>
    <row r="156673" spans="12:14" x14ac:dyDescent="0.25">
      <c r="L156673" s="9"/>
      <c r="M156673" s="9"/>
      <c r="N156673" s="9"/>
    </row>
    <row r="156674" spans="12:14" x14ac:dyDescent="0.25">
      <c r="L156674" s="9"/>
      <c r="M156674" s="9"/>
      <c r="N156674" s="9"/>
    </row>
    <row r="156675" spans="12:14" x14ac:dyDescent="0.25">
      <c r="L156675" s="9"/>
      <c r="M156675" s="9"/>
      <c r="N156675" s="9"/>
    </row>
    <row r="156676" spans="12:14" x14ac:dyDescent="0.25">
      <c r="L156676" s="9"/>
      <c r="M156676" s="9"/>
      <c r="N156676" s="9"/>
    </row>
    <row r="156677" spans="12:14" x14ac:dyDescent="0.25">
      <c r="L156677" s="9"/>
      <c r="M156677" s="9"/>
      <c r="N156677" s="9"/>
    </row>
    <row r="156678" spans="12:14" x14ac:dyDescent="0.25">
      <c r="L156678" s="9"/>
      <c r="M156678" s="9"/>
      <c r="N156678" s="9"/>
    </row>
    <row r="156679" spans="12:14" x14ac:dyDescent="0.25">
      <c r="L156679" s="9"/>
      <c r="M156679" s="9"/>
      <c r="N156679" s="9"/>
    </row>
    <row r="156680" spans="12:14" x14ac:dyDescent="0.25">
      <c r="L156680" s="9"/>
      <c r="M156680" s="9"/>
      <c r="N156680" s="9"/>
    </row>
    <row r="156681" spans="12:14" x14ac:dyDescent="0.25">
      <c r="L156681" s="9"/>
      <c r="M156681" s="9"/>
      <c r="N156681" s="9"/>
    </row>
    <row r="156682" spans="12:14" x14ac:dyDescent="0.25">
      <c r="L156682" s="9"/>
      <c r="M156682" s="9"/>
      <c r="N156682" s="9"/>
    </row>
    <row r="156683" spans="12:14" x14ac:dyDescent="0.25">
      <c r="L156683" s="9"/>
      <c r="M156683" s="9"/>
      <c r="N156683" s="9"/>
    </row>
    <row r="156684" spans="12:14" x14ac:dyDescent="0.25">
      <c r="L156684" s="9"/>
      <c r="M156684" s="9"/>
      <c r="N156684" s="9"/>
    </row>
    <row r="156685" spans="12:14" x14ac:dyDescent="0.25">
      <c r="L156685" s="9"/>
      <c r="M156685" s="9"/>
      <c r="N156685" s="9"/>
    </row>
    <row r="156686" spans="12:14" x14ac:dyDescent="0.25">
      <c r="L156686" s="9"/>
      <c r="M156686" s="9"/>
      <c r="N156686" s="9"/>
    </row>
    <row r="156687" spans="12:14" x14ac:dyDescent="0.25">
      <c r="L156687" s="9"/>
      <c r="M156687" s="9"/>
      <c r="N156687" s="9"/>
    </row>
    <row r="156688" spans="12:14" x14ac:dyDescent="0.25">
      <c r="L156688" s="9"/>
      <c r="M156688" s="9"/>
      <c r="N156688" s="9"/>
    </row>
    <row r="156689" spans="12:14" x14ac:dyDescent="0.25">
      <c r="L156689" s="9"/>
      <c r="M156689" s="9"/>
      <c r="N156689" s="9"/>
    </row>
    <row r="156690" spans="12:14" x14ac:dyDescent="0.25">
      <c r="L156690" s="9"/>
      <c r="M156690" s="9"/>
      <c r="N156690" s="9"/>
    </row>
    <row r="156691" spans="12:14" x14ac:dyDescent="0.25">
      <c r="L156691" s="9"/>
      <c r="M156691" s="9"/>
      <c r="N156691" s="9"/>
    </row>
    <row r="156692" spans="12:14" x14ac:dyDescent="0.25">
      <c r="L156692" s="9"/>
      <c r="M156692" s="9"/>
      <c r="N156692" s="9"/>
    </row>
    <row r="156693" spans="12:14" x14ac:dyDescent="0.25">
      <c r="L156693" s="9"/>
      <c r="M156693" s="9"/>
      <c r="N156693" s="9"/>
    </row>
    <row r="156694" spans="12:14" x14ac:dyDescent="0.25">
      <c r="L156694" s="9"/>
      <c r="M156694" s="9"/>
      <c r="N156694" s="9"/>
    </row>
    <row r="156695" spans="12:14" x14ac:dyDescent="0.25">
      <c r="L156695" s="9"/>
      <c r="M156695" s="9"/>
      <c r="N156695" s="9"/>
    </row>
    <row r="156696" spans="12:14" x14ac:dyDescent="0.25">
      <c r="L156696" s="9"/>
      <c r="M156696" s="9"/>
      <c r="N156696" s="9"/>
    </row>
    <row r="156697" spans="12:14" x14ac:dyDescent="0.25">
      <c r="L156697" s="9"/>
      <c r="M156697" s="9"/>
      <c r="N156697" s="9"/>
    </row>
    <row r="156698" spans="12:14" x14ac:dyDescent="0.25">
      <c r="L156698" s="9"/>
      <c r="M156698" s="9"/>
      <c r="N156698" s="9"/>
    </row>
    <row r="156699" spans="12:14" x14ac:dyDescent="0.25">
      <c r="L156699" s="9"/>
      <c r="M156699" s="9"/>
      <c r="N156699" s="9"/>
    </row>
    <row r="156700" spans="12:14" x14ac:dyDescent="0.25">
      <c r="L156700" s="9"/>
      <c r="M156700" s="9"/>
      <c r="N156700" s="9"/>
    </row>
    <row r="156701" spans="12:14" x14ac:dyDescent="0.25">
      <c r="L156701" s="9"/>
      <c r="M156701" s="9"/>
      <c r="N156701" s="9"/>
    </row>
    <row r="156702" spans="12:14" x14ac:dyDescent="0.25">
      <c r="L156702" s="9"/>
      <c r="M156702" s="9"/>
      <c r="N156702" s="9"/>
    </row>
    <row r="156703" spans="12:14" x14ac:dyDescent="0.25">
      <c r="L156703" s="9"/>
      <c r="M156703" s="9"/>
      <c r="N156703" s="9"/>
    </row>
    <row r="156704" spans="12:14" x14ac:dyDescent="0.25">
      <c r="L156704" s="9"/>
      <c r="M156704" s="9"/>
      <c r="N156704" s="9"/>
    </row>
    <row r="156705" spans="12:14" x14ac:dyDescent="0.25">
      <c r="L156705" s="9"/>
      <c r="M156705" s="9"/>
      <c r="N156705" s="9"/>
    </row>
    <row r="156706" spans="12:14" x14ac:dyDescent="0.25">
      <c r="L156706" s="9"/>
      <c r="M156706" s="9"/>
      <c r="N156706" s="9"/>
    </row>
    <row r="156707" spans="12:14" x14ac:dyDescent="0.25">
      <c r="L156707" s="9"/>
      <c r="M156707" s="9"/>
      <c r="N156707" s="9"/>
    </row>
    <row r="156708" spans="12:14" x14ac:dyDescent="0.25">
      <c r="L156708" s="9"/>
      <c r="M156708" s="9"/>
      <c r="N156708" s="9"/>
    </row>
    <row r="156709" spans="12:14" x14ac:dyDescent="0.25">
      <c r="L156709" s="9"/>
      <c r="M156709" s="9"/>
      <c r="N156709" s="9"/>
    </row>
    <row r="156710" spans="12:14" x14ac:dyDescent="0.25">
      <c r="L156710" s="9"/>
      <c r="M156710" s="9"/>
      <c r="N156710" s="9"/>
    </row>
    <row r="156711" spans="12:14" x14ac:dyDescent="0.25">
      <c r="L156711" s="9"/>
      <c r="M156711" s="9"/>
      <c r="N156711" s="9"/>
    </row>
    <row r="156712" spans="12:14" x14ac:dyDescent="0.25">
      <c r="L156712" s="9"/>
      <c r="M156712" s="9"/>
      <c r="N156712" s="9"/>
    </row>
    <row r="156713" spans="12:14" x14ac:dyDescent="0.25">
      <c r="L156713" s="9"/>
      <c r="M156713" s="9"/>
      <c r="N156713" s="9"/>
    </row>
    <row r="156714" spans="12:14" x14ac:dyDescent="0.25">
      <c r="L156714" s="9"/>
      <c r="M156714" s="9"/>
      <c r="N156714" s="9"/>
    </row>
    <row r="156715" spans="12:14" x14ac:dyDescent="0.25">
      <c r="L156715" s="9"/>
      <c r="M156715" s="9"/>
      <c r="N156715" s="9"/>
    </row>
    <row r="156716" spans="12:14" x14ac:dyDescent="0.25">
      <c r="L156716" s="9"/>
      <c r="M156716" s="9"/>
      <c r="N156716" s="9"/>
    </row>
    <row r="156717" spans="12:14" x14ac:dyDescent="0.25">
      <c r="L156717" s="9"/>
      <c r="M156717" s="9"/>
      <c r="N156717" s="9"/>
    </row>
    <row r="156718" spans="12:14" x14ac:dyDescent="0.25">
      <c r="L156718" s="9"/>
      <c r="M156718" s="9"/>
      <c r="N156718" s="9"/>
    </row>
    <row r="156719" spans="12:14" x14ac:dyDescent="0.25">
      <c r="L156719" s="9"/>
      <c r="M156719" s="9"/>
      <c r="N156719" s="9"/>
    </row>
    <row r="156720" spans="12:14" x14ac:dyDescent="0.25">
      <c r="L156720" s="9"/>
      <c r="M156720" s="9"/>
      <c r="N156720" s="9"/>
    </row>
    <row r="156721" spans="12:14" x14ac:dyDescent="0.25">
      <c r="L156721" s="9"/>
      <c r="M156721" s="9"/>
      <c r="N156721" s="9"/>
    </row>
    <row r="156722" spans="12:14" x14ac:dyDescent="0.25">
      <c r="L156722" s="9"/>
      <c r="M156722" s="9"/>
      <c r="N156722" s="9"/>
    </row>
    <row r="156723" spans="12:14" x14ac:dyDescent="0.25">
      <c r="L156723" s="9"/>
      <c r="M156723" s="9"/>
      <c r="N156723" s="9"/>
    </row>
    <row r="156724" spans="12:14" x14ac:dyDescent="0.25">
      <c r="L156724" s="9"/>
      <c r="M156724" s="9"/>
      <c r="N156724" s="9"/>
    </row>
    <row r="156725" spans="12:14" x14ac:dyDescent="0.25">
      <c r="L156725" s="9"/>
      <c r="M156725" s="9"/>
      <c r="N156725" s="9"/>
    </row>
    <row r="156726" spans="12:14" x14ac:dyDescent="0.25">
      <c r="L156726" s="9"/>
      <c r="M156726" s="9"/>
      <c r="N156726" s="9"/>
    </row>
    <row r="156727" spans="12:14" x14ac:dyDescent="0.25">
      <c r="L156727" s="9"/>
      <c r="M156727" s="9"/>
      <c r="N156727" s="9"/>
    </row>
    <row r="156728" spans="12:14" x14ac:dyDescent="0.25">
      <c r="L156728" s="9"/>
      <c r="M156728" s="9"/>
      <c r="N156728" s="9"/>
    </row>
    <row r="156729" spans="12:14" x14ac:dyDescent="0.25">
      <c r="L156729" s="9"/>
      <c r="M156729" s="9"/>
      <c r="N156729" s="9"/>
    </row>
    <row r="156730" spans="12:14" x14ac:dyDescent="0.25">
      <c r="L156730" s="9"/>
      <c r="M156730" s="9"/>
      <c r="N156730" s="9"/>
    </row>
    <row r="156731" spans="12:14" x14ac:dyDescent="0.25">
      <c r="L156731" s="9"/>
      <c r="M156731" s="9"/>
      <c r="N156731" s="9"/>
    </row>
    <row r="156732" spans="12:14" x14ac:dyDescent="0.25">
      <c r="L156732" s="9"/>
      <c r="M156732" s="9"/>
      <c r="N156732" s="9"/>
    </row>
    <row r="156733" spans="12:14" x14ac:dyDescent="0.25">
      <c r="L156733" s="9"/>
      <c r="M156733" s="9"/>
      <c r="N156733" s="9"/>
    </row>
    <row r="156734" spans="12:14" x14ac:dyDescent="0.25">
      <c r="L156734" s="9"/>
      <c r="M156734" s="9"/>
      <c r="N156734" s="9"/>
    </row>
    <row r="156735" spans="12:14" x14ac:dyDescent="0.25">
      <c r="L156735" s="9"/>
      <c r="M156735" s="9"/>
      <c r="N156735" s="9"/>
    </row>
    <row r="156736" spans="12:14" x14ac:dyDescent="0.25">
      <c r="L156736" s="9"/>
      <c r="M156736" s="9"/>
      <c r="N156736" s="9"/>
    </row>
    <row r="156737" spans="12:14" x14ac:dyDescent="0.25">
      <c r="L156737" s="9"/>
      <c r="M156737" s="9"/>
      <c r="N156737" s="9"/>
    </row>
    <row r="156738" spans="12:14" x14ac:dyDescent="0.25">
      <c r="L156738" s="9"/>
      <c r="M156738" s="9"/>
      <c r="N156738" s="9"/>
    </row>
    <row r="156739" spans="12:14" x14ac:dyDescent="0.25">
      <c r="L156739" s="9"/>
      <c r="M156739" s="9"/>
      <c r="N156739" s="9"/>
    </row>
    <row r="156740" spans="12:14" x14ac:dyDescent="0.25">
      <c r="L156740" s="9"/>
      <c r="M156740" s="9"/>
      <c r="N156740" s="9"/>
    </row>
    <row r="156741" spans="12:14" x14ac:dyDescent="0.25">
      <c r="L156741" s="9"/>
      <c r="M156741" s="9"/>
      <c r="N156741" s="9"/>
    </row>
    <row r="156742" spans="12:14" x14ac:dyDescent="0.25">
      <c r="L156742" s="9"/>
      <c r="M156742" s="9"/>
      <c r="N156742" s="9"/>
    </row>
    <row r="156743" spans="12:14" x14ac:dyDescent="0.25">
      <c r="L156743" s="9"/>
      <c r="M156743" s="9"/>
      <c r="N156743" s="9"/>
    </row>
    <row r="156744" spans="12:14" x14ac:dyDescent="0.25">
      <c r="L156744" s="9"/>
      <c r="M156744" s="9"/>
      <c r="N156744" s="9"/>
    </row>
    <row r="156745" spans="12:14" x14ac:dyDescent="0.25">
      <c r="L156745" s="9"/>
      <c r="M156745" s="9"/>
      <c r="N156745" s="9"/>
    </row>
    <row r="156746" spans="12:14" x14ac:dyDescent="0.25">
      <c r="L156746" s="9"/>
      <c r="M156746" s="9"/>
      <c r="N156746" s="9"/>
    </row>
    <row r="156747" spans="12:14" x14ac:dyDescent="0.25">
      <c r="L156747" s="9"/>
      <c r="M156747" s="9"/>
      <c r="N156747" s="9"/>
    </row>
    <row r="156748" spans="12:14" x14ac:dyDescent="0.25">
      <c r="L156748" s="9"/>
      <c r="M156748" s="9"/>
      <c r="N156748" s="9"/>
    </row>
    <row r="156749" spans="12:14" x14ac:dyDescent="0.25">
      <c r="L156749" s="9"/>
      <c r="M156749" s="9"/>
      <c r="N156749" s="9"/>
    </row>
    <row r="156750" spans="12:14" x14ac:dyDescent="0.25">
      <c r="L156750" s="9"/>
      <c r="M156750" s="9"/>
      <c r="N156750" s="9"/>
    </row>
    <row r="156751" spans="12:14" x14ac:dyDescent="0.25">
      <c r="L156751" s="9"/>
      <c r="M156751" s="9"/>
      <c r="N156751" s="9"/>
    </row>
    <row r="156752" spans="12:14" x14ac:dyDescent="0.25">
      <c r="L156752" s="9"/>
      <c r="M156752" s="9"/>
      <c r="N156752" s="9"/>
    </row>
    <row r="156753" spans="12:14" x14ac:dyDescent="0.25">
      <c r="L156753" s="9"/>
      <c r="M156753" s="9"/>
      <c r="N156753" s="9"/>
    </row>
    <row r="156754" spans="12:14" x14ac:dyDescent="0.25">
      <c r="L156754" s="9"/>
      <c r="M156754" s="9"/>
      <c r="N156754" s="9"/>
    </row>
    <row r="156755" spans="12:14" x14ac:dyDescent="0.25">
      <c r="L156755" s="9"/>
      <c r="M156755" s="9"/>
      <c r="N156755" s="9"/>
    </row>
    <row r="156756" spans="12:14" x14ac:dyDescent="0.25">
      <c r="L156756" s="9"/>
      <c r="M156756" s="9"/>
      <c r="N156756" s="9"/>
    </row>
    <row r="156757" spans="12:14" x14ac:dyDescent="0.25">
      <c r="L156757" s="9"/>
      <c r="M156757" s="9"/>
      <c r="N156757" s="9"/>
    </row>
    <row r="156758" spans="12:14" x14ac:dyDescent="0.25">
      <c r="L156758" s="9"/>
      <c r="M156758" s="9"/>
      <c r="N156758" s="9"/>
    </row>
    <row r="156759" spans="12:14" x14ac:dyDescent="0.25">
      <c r="L156759" s="9"/>
      <c r="M156759" s="9"/>
      <c r="N156759" s="9"/>
    </row>
    <row r="156760" spans="12:14" x14ac:dyDescent="0.25">
      <c r="L156760" s="9"/>
      <c r="M156760" s="9"/>
      <c r="N156760" s="9"/>
    </row>
    <row r="156761" spans="12:14" x14ac:dyDescent="0.25">
      <c r="L156761" s="9"/>
      <c r="M156761" s="9"/>
      <c r="N156761" s="9"/>
    </row>
    <row r="156762" spans="12:14" x14ac:dyDescent="0.25">
      <c r="L156762" s="9"/>
      <c r="M156762" s="9"/>
      <c r="N156762" s="9"/>
    </row>
    <row r="156763" spans="12:14" x14ac:dyDescent="0.25">
      <c r="L156763" s="9"/>
      <c r="M156763" s="9"/>
      <c r="N156763" s="9"/>
    </row>
    <row r="156764" spans="12:14" x14ac:dyDescent="0.25">
      <c r="L156764" s="9"/>
      <c r="M156764" s="9"/>
      <c r="N156764" s="9"/>
    </row>
    <row r="156765" spans="12:14" x14ac:dyDescent="0.25">
      <c r="L156765" s="9"/>
      <c r="M156765" s="9"/>
      <c r="N156765" s="9"/>
    </row>
    <row r="156766" spans="12:14" x14ac:dyDescent="0.25">
      <c r="L156766" s="9"/>
      <c r="M156766" s="9"/>
      <c r="N156766" s="9"/>
    </row>
    <row r="156767" spans="12:14" x14ac:dyDescent="0.25">
      <c r="L156767" s="9"/>
      <c r="M156767" s="9"/>
      <c r="N156767" s="9"/>
    </row>
    <row r="156768" spans="12:14" x14ac:dyDescent="0.25">
      <c r="L156768" s="9"/>
      <c r="M156768" s="9"/>
      <c r="N156768" s="9"/>
    </row>
    <row r="156769" spans="12:14" x14ac:dyDescent="0.25">
      <c r="L156769" s="9"/>
      <c r="M156769" s="9"/>
      <c r="N156769" s="9"/>
    </row>
    <row r="156770" spans="12:14" x14ac:dyDescent="0.25">
      <c r="L156770" s="9"/>
      <c r="M156770" s="9"/>
      <c r="N156770" s="9"/>
    </row>
    <row r="156771" spans="12:14" x14ac:dyDescent="0.25">
      <c r="L156771" s="9"/>
      <c r="M156771" s="9"/>
      <c r="N156771" s="9"/>
    </row>
    <row r="156772" spans="12:14" x14ac:dyDescent="0.25">
      <c r="L156772" s="9"/>
      <c r="M156772" s="9"/>
      <c r="N156772" s="9"/>
    </row>
    <row r="156773" spans="12:14" x14ac:dyDescent="0.25">
      <c r="L156773" s="9"/>
      <c r="M156773" s="9"/>
      <c r="N156773" s="9"/>
    </row>
    <row r="156774" spans="12:14" x14ac:dyDescent="0.25">
      <c r="L156774" s="9"/>
      <c r="M156774" s="9"/>
      <c r="N156774" s="9"/>
    </row>
    <row r="156775" spans="12:14" x14ac:dyDescent="0.25">
      <c r="L156775" s="9"/>
      <c r="M156775" s="9"/>
      <c r="N156775" s="9"/>
    </row>
    <row r="156776" spans="12:14" x14ac:dyDescent="0.25">
      <c r="L156776" s="9"/>
      <c r="M156776" s="9"/>
      <c r="N156776" s="9"/>
    </row>
    <row r="156777" spans="12:14" x14ac:dyDescent="0.25">
      <c r="L156777" s="9"/>
      <c r="M156777" s="9"/>
      <c r="N156777" s="9"/>
    </row>
    <row r="156778" spans="12:14" x14ac:dyDescent="0.25">
      <c r="L156778" s="9"/>
      <c r="M156778" s="9"/>
      <c r="N156778" s="9"/>
    </row>
    <row r="156779" spans="12:14" x14ac:dyDescent="0.25">
      <c r="L156779" s="9"/>
      <c r="M156779" s="9"/>
      <c r="N156779" s="9"/>
    </row>
    <row r="156780" spans="12:14" x14ac:dyDescent="0.25">
      <c r="L156780" s="9"/>
      <c r="M156780" s="9"/>
      <c r="N156780" s="9"/>
    </row>
    <row r="156781" spans="12:14" x14ac:dyDescent="0.25">
      <c r="L156781" s="9"/>
      <c r="M156781" s="9"/>
      <c r="N156781" s="9"/>
    </row>
    <row r="156782" spans="12:14" x14ac:dyDescent="0.25">
      <c r="L156782" s="9"/>
      <c r="M156782" s="9"/>
      <c r="N156782" s="9"/>
    </row>
    <row r="156783" spans="12:14" x14ac:dyDescent="0.25">
      <c r="L156783" s="9"/>
      <c r="M156783" s="9"/>
      <c r="N156783" s="9"/>
    </row>
    <row r="156784" spans="12:14" x14ac:dyDescent="0.25">
      <c r="L156784" s="9"/>
      <c r="M156784" s="9"/>
      <c r="N156784" s="9"/>
    </row>
    <row r="156785" spans="12:14" x14ac:dyDescent="0.25">
      <c r="L156785" s="9"/>
      <c r="M156785" s="9"/>
      <c r="N156785" s="9"/>
    </row>
    <row r="156786" spans="12:14" x14ac:dyDescent="0.25">
      <c r="L156786" s="9"/>
      <c r="M156786" s="9"/>
      <c r="N156786" s="9"/>
    </row>
    <row r="156787" spans="12:14" x14ac:dyDescent="0.25">
      <c r="L156787" s="9"/>
      <c r="M156787" s="9"/>
      <c r="N156787" s="9"/>
    </row>
    <row r="156788" spans="12:14" x14ac:dyDescent="0.25">
      <c r="L156788" s="9"/>
      <c r="M156788" s="9"/>
      <c r="N156788" s="9"/>
    </row>
    <row r="156789" spans="12:14" x14ac:dyDescent="0.25">
      <c r="L156789" s="9"/>
      <c r="M156789" s="9"/>
      <c r="N156789" s="9"/>
    </row>
    <row r="156790" spans="12:14" x14ac:dyDescent="0.25">
      <c r="L156790" s="9"/>
      <c r="M156790" s="9"/>
      <c r="N156790" s="9"/>
    </row>
    <row r="156791" spans="12:14" x14ac:dyDescent="0.25">
      <c r="L156791" s="9"/>
      <c r="M156791" s="9"/>
      <c r="N156791" s="9"/>
    </row>
    <row r="156792" spans="12:14" x14ac:dyDescent="0.25">
      <c r="L156792" s="9"/>
      <c r="M156792" s="9"/>
      <c r="N156792" s="9"/>
    </row>
    <row r="156793" spans="12:14" x14ac:dyDescent="0.25">
      <c r="L156793" s="9"/>
      <c r="M156793" s="9"/>
      <c r="N156793" s="9"/>
    </row>
    <row r="156794" spans="12:14" x14ac:dyDescent="0.25">
      <c r="L156794" s="9"/>
      <c r="M156794" s="9"/>
      <c r="N156794" s="9"/>
    </row>
    <row r="156795" spans="12:14" x14ac:dyDescent="0.25">
      <c r="L156795" s="9"/>
      <c r="M156795" s="9"/>
      <c r="N156795" s="9"/>
    </row>
    <row r="156796" spans="12:14" x14ac:dyDescent="0.25">
      <c r="L156796" s="9"/>
      <c r="M156796" s="9"/>
      <c r="N156796" s="9"/>
    </row>
    <row r="156797" spans="12:14" x14ac:dyDescent="0.25">
      <c r="L156797" s="9"/>
      <c r="M156797" s="9"/>
      <c r="N156797" s="9"/>
    </row>
    <row r="156798" spans="12:14" x14ac:dyDescent="0.25">
      <c r="L156798" s="9"/>
      <c r="M156798" s="9"/>
      <c r="N156798" s="9"/>
    </row>
    <row r="156799" spans="12:14" x14ac:dyDescent="0.25">
      <c r="L156799" s="9"/>
      <c r="M156799" s="9"/>
      <c r="N156799" s="9"/>
    </row>
    <row r="156800" spans="12:14" x14ac:dyDescent="0.25">
      <c r="L156800" s="9"/>
      <c r="M156800" s="9"/>
      <c r="N156800" s="9"/>
    </row>
    <row r="156801" spans="12:14" x14ac:dyDescent="0.25">
      <c r="L156801" s="9"/>
      <c r="M156801" s="9"/>
      <c r="N156801" s="9"/>
    </row>
    <row r="156802" spans="12:14" x14ac:dyDescent="0.25">
      <c r="L156802" s="9"/>
      <c r="M156802" s="9"/>
      <c r="N156802" s="9"/>
    </row>
    <row r="156803" spans="12:14" x14ac:dyDescent="0.25">
      <c r="L156803" s="9"/>
      <c r="M156803" s="9"/>
      <c r="N156803" s="9"/>
    </row>
    <row r="156804" spans="12:14" x14ac:dyDescent="0.25">
      <c r="L156804" s="9"/>
      <c r="M156804" s="9"/>
      <c r="N156804" s="9"/>
    </row>
    <row r="156805" spans="12:14" x14ac:dyDescent="0.25">
      <c r="L156805" s="9"/>
      <c r="M156805" s="9"/>
      <c r="N156805" s="9"/>
    </row>
    <row r="156806" spans="12:14" x14ac:dyDescent="0.25">
      <c r="L156806" s="9"/>
      <c r="M156806" s="9"/>
      <c r="N156806" s="9"/>
    </row>
    <row r="156807" spans="12:14" x14ac:dyDescent="0.25">
      <c r="L156807" s="9"/>
      <c r="M156807" s="9"/>
      <c r="N156807" s="9"/>
    </row>
    <row r="156808" spans="12:14" x14ac:dyDescent="0.25">
      <c r="L156808" s="9"/>
      <c r="M156808" s="9"/>
      <c r="N156808" s="9"/>
    </row>
    <row r="156809" spans="12:14" x14ac:dyDescent="0.25">
      <c r="L156809" s="9"/>
      <c r="M156809" s="9"/>
      <c r="N156809" s="9"/>
    </row>
    <row r="156810" spans="12:14" x14ac:dyDescent="0.25">
      <c r="L156810" s="9"/>
      <c r="M156810" s="9"/>
      <c r="N156810" s="9"/>
    </row>
    <row r="156811" spans="12:14" x14ac:dyDescent="0.25">
      <c r="L156811" s="9"/>
      <c r="M156811" s="9"/>
      <c r="N156811" s="9"/>
    </row>
    <row r="156812" spans="12:14" x14ac:dyDescent="0.25">
      <c r="L156812" s="9"/>
      <c r="M156812" s="9"/>
      <c r="N156812" s="9"/>
    </row>
    <row r="156813" spans="12:14" x14ac:dyDescent="0.25">
      <c r="L156813" s="9"/>
      <c r="M156813" s="9"/>
      <c r="N156813" s="9"/>
    </row>
    <row r="156814" spans="12:14" x14ac:dyDescent="0.25">
      <c r="L156814" s="9"/>
      <c r="M156814" s="9"/>
      <c r="N156814" s="9"/>
    </row>
    <row r="156815" spans="12:14" x14ac:dyDescent="0.25">
      <c r="L156815" s="9"/>
      <c r="M156815" s="9"/>
      <c r="N156815" s="9"/>
    </row>
    <row r="156816" spans="12:14" x14ac:dyDescent="0.25">
      <c r="L156816" s="9"/>
      <c r="M156816" s="9"/>
      <c r="N156816" s="9"/>
    </row>
    <row r="156817" spans="12:14" x14ac:dyDescent="0.25">
      <c r="L156817" s="9"/>
      <c r="M156817" s="9"/>
      <c r="N156817" s="9"/>
    </row>
    <row r="156818" spans="12:14" x14ac:dyDescent="0.25">
      <c r="L156818" s="9"/>
      <c r="M156818" s="9"/>
      <c r="N156818" s="9"/>
    </row>
    <row r="156819" spans="12:14" x14ac:dyDescent="0.25">
      <c r="L156819" s="9"/>
      <c r="M156819" s="9"/>
      <c r="N156819" s="9"/>
    </row>
    <row r="156820" spans="12:14" x14ac:dyDescent="0.25">
      <c r="L156820" s="9"/>
      <c r="M156820" s="9"/>
      <c r="N156820" s="9"/>
    </row>
    <row r="156821" spans="12:14" x14ac:dyDescent="0.25">
      <c r="L156821" s="9"/>
      <c r="M156821" s="9"/>
      <c r="N156821" s="9"/>
    </row>
    <row r="156822" spans="12:14" x14ac:dyDescent="0.25">
      <c r="L156822" s="9"/>
      <c r="M156822" s="9"/>
      <c r="N156822" s="9"/>
    </row>
    <row r="156823" spans="12:14" x14ac:dyDescent="0.25">
      <c r="L156823" s="9"/>
      <c r="M156823" s="9"/>
      <c r="N156823" s="9"/>
    </row>
    <row r="156824" spans="12:14" x14ac:dyDescent="0.25">
      <c r="L156824" s="9"/>
      <c r="M156824" s="9"/>
      <c r="N156824" s="9"/>
    </row>
    <row r="156825" spans="12:14" x14ac:dyDescent="0.25">
      <c r="L156825" s="9"/>
      <c r="M156825" s="9"/>
      <c r="N156825" s="9"/>
    </row>
    <row r="156826" spans="12:14" x14ac:dyDescent="0.25">
      <c r="L156826" s="9"/>
      <c r="M156826" s="9"/>
      <c r="N156826" s="9"/>
    </row>
    <row r="156827" spans="12:14" x14ac:dyDescent="0.25">
      <c r="L156827" s="9"/>
      <c r="M156827" s="9"/>
      <c r="N156827" s="9"/>
    </row>
    <row r="156828" spans="12:14" x14ac:dyDescent="0.25">
      <c r="L156828" s="9"/>
      <c r="M156828" s="9"/>
      <c r="N156828" s="9"/>
    </row>
    <row r="156829" spans="12:14" x14ac:dyDescent="0.25">
      <c r="L156829" s="9"/>
      <c r="M156829" s="9"/>
      <c r="N156829" s="9"/>
    </row>
    <row r="156830" spans="12:14" x14ac:dyDescent="0.25">
      <c r="L156830" s="9"/>
      <c r="M156830" s="9"/>
      <c r="N156830" s="9"/>
    </row>
    <row r="156831" spans="12:14" x14ac:dyDescent="0.25">
      <c r="L156831" s="9"/>
      <c r="M156831" s="9"/>
      <c r="N156831" s="9"/>
    </row>
    <row r="156832" spans="12:14" x14ac:dyDescent="0.25">
      <c r="L156832" s="9"/>
      <c r="M156832" s="9"/>
      <c r="N156832" s="9"/>
    </row>
    <row r="156833" spans="12:14" x14ac:dyDescent="0.25">
      <c r="L156833" s="9"/>
      <c r="M156833" s="9"/>
      <c r="N156833" s="9"/>
    </row>
    <row r="156834" spans="12:14" x14ac:dyDescent="0.25">
      <c r="L156834" s="9"/>
      <c r="M156834" s="9"/>
      <c r="N156834" s="9"/>
    </row>
    <row r="156835" spans="12:14" x14ac:dyDescent="0.25">
      <c r="L156835" s="9"/>
      <c r="M156835" s="9"/>
      <c r="N156835" s="9"/>
    </row>
    <row r="156836" spans="12:14" x14ac:dyDescent="0.25">
      <c r="L156836" s="9"/>
      <c r="M156836" s="9"/>
      <c r="N156836" s="9"/>
    </row>
    <row r="156837" spans="12:14" x14ac:dyDescent="0.25">
      <c r="L156837" s="9"/>
      <c r="M156837" s="9"/>
      <c r="N156837" s="9"/>
    </row>
    <row r="156838" spans="12:14" x14ac:dyDescent="0.25">
      <c r="L156838" s="9"/>
      <c r="M156838" s="9"/>
      <c r="N156838" s="9"/>
    </row>
    <row r="156839" spans="12:14" x14ac:dyDescent="0.25">
      <c r="L156839" s="9"/>
      <c r="M156839" s="9"/>
      <c r="N156839" s="9"/>
    </row>
    <row r="156840" spans="12:14" x14ac:dyDescent="0.25">
      <c r="L156840" s="9"/>
      <c r="M156840" s="9"/>
      <c r="N156840" s="9"/>
    </row>
    <row r="156841" spans="12:14" x14ac:dyDescent="0.25">
      <c r="L156841" s="9"/>
      <c r="M156841" s="9"/>
      <c r="N156841" s="9"/>
    </row>
    <row r="156842" spans="12:14" x14ac:dyDescent="0.25">
      <c r="L156842" s="9"/>
      <c r="M156842" s="9"/>
      <c r="N156842" s="9"/>
    </row>
    <row r="156843" spans="12:14" x14ac:dyDescent="0.25">
      <c r="L156843" s="9"/>
      <c r="M156843" s="9"/>
      <c r="N156843" s="9"/>
    </row>
    <row r="156844" spans="12:14" x14ac:dyDescent="0.25">
      <c r="L156844" s="9"/>
      <c r="M156844" s="9"/>
      <c r="N156844" s="9"/>
    </row>
    <row r="156845" spans="12:14" x14ac:dyDescent="0.25">
      <c r="L156845" s="9"/>
      <c r="M156845" s="9"/>
      <c r="N156845" s="9"/>
    </row>
    <row r="156846" spans="12:14" x14ac:dyDescent="0.25">
      <c r="L156846" s="9"/>
      <c r="M156846" s="9"/>
      <c r="N156846" s="9"/>
    </row>
    <row r="156847" spans="12:14" x14ac:dyDescent="0.25">
      <c r="L156847" s="9"/>
      <c r="M156847" s="9"/>
      <c r="N156847" s="9"/>
    </row>
    <row r="156848" spans="12:14" x14ac:dyDescent="0.25">
      <c r="L156848" s="9"/>
      <c r="M156848" s="9"/>
      <c r="N156848" s="9"/>
    </row>
    <row r="156849" spans="12:14" x14ac:dyDescent="0.25">
      <c r="L156849" s="9"/>
      <c r="M156849" s="9"/>
      <c r="N156849" s="9"/>
    </row>
    <row r="156850" spans="12:14" x14ac:dyDescent="0.25">
      <c r="L156850" s="9"/>
      <c r="M156850" s="9"/>
      <c r="N156850" s="9"/>
    </row>
    <row r="156851" spans="12:14" x14ac:dyDescent="0.25">
      <c r="L156851" s="9"/>
      <c r="M156851" s="9"/>
      <c r="N156851" s="9"/>
    </row>
    <row r="156852" spans="12:14" x14ac:dyDescent="0.25">
      <c r="L156852" s="9"/>
      <c r="M156852" s="9"/>
      <c r="N156852" s="9"/>
    </row>
    <row r="156853" spans="12:14" x14ac:dyDescent="0.25">
      <c r="L156853" s="9"/>
      <c r="M156853" s="9"/>
      <c r="N156853" s="9"/>
    </row>
    <row r="156854" spans="12:14" x14ac:dyDescent="0.25">
      <c r="L156854" s="9"/>
      <c r="M156854" s="9"/>
      <c r="N156854" s="9"/>
    </row>
    <row r="156855" spans="12:14" x14ac:dyDescent="0.25">
      <c r="L156855" s="9"/>
      <c r="M156855" s="9"/>
      <c r="N156855" s="9"/>
    </row>
    <row r="156856" spans="12:14" x14ac:dyDescent="0.25">
      <c r="L156856" s="9"/>
      <c r="M156856" s="9"/>
      <c r="N156856" s="9"/>
    </row>
    <row r="156857" spans="12:14" x14ac:dyDescent="0.25">
      <c r="L156857" s="9"/>
      <c r="M156857" s="9"/>
      <c r="N156857" s="9"/>
    </row>
    <row r="156858" spans="12:14" x14ac:dyDescent="0.25">
      <c r="L156858" s="9"/>
      <c r="M156858" s="9"/>
      <c r="N156858" s="9"/>
    </row>
    <row r="156859" spans="12:14" x14ac:dyDescent="0.25">
      <c r="L156859" s="9"/>
      <c r="M156859" s="9"/>
      <c r="N156859" s="9"/>
    </row>
    <row r="156860" spans="12:14" x14ac:dyDescent="0.25">
      <c r="L156860" s="9"/>
      <c r="M156860" s="9"/>
      <c r="N156860" s="9"/>
    </row>
    <row r="156861" spans="12:14" x14ac:dyDescent="0.25">
      <c r="L156861" s="9"/>
      <c r="M156861" s="9"/>
      <c r="N156861" s="9"/>
    </row>
    <row r="156862" spans="12:14" x14ac:dyDescent="0.25">
      <c r="L156862" s="9"/>
      <c r="M156862" s="9"/>
      <c r="N156862" s="9"/>
    </row>
    <row r="156863" spans="12:14" x14ac:dyDescent="0.25">
      <c r="L156863" s="9"/>
      <c r="M156863" s="9"/>
      <c r="N156863" s="9"/>
    </row>
    <row r="156864" spans="12:14" x14ac:dyDescent="0.25">
      <c r="L156864" s="9"/>
      <c r="M156864" s="9"/>
      <c r="N156864" s="9"/>
    </row>
    <row r="156865" spans="12:14" x14ac:dyDescent="0.25">
      <c r="L156865" s="9"/>
      <c r="M156865" s="9"/>
      <c r="N156865" s="9"/>
    </row>
    <row r="156866" spans="12:14" x14ac:dyDescent="0.25">
      <c r="L156866" s="9"/>
      <c r="M156866" s="9"/>
      <c r="N156866" s="9"/>
    </row>
    <row r="156867" spans="12:14" x14ac:dyDescent="0.25">
      <c r="L156867" s="9"/>
      <c r="M156867" s="9"/>
      <c r="N156867" s="9"/>
    </row>
    <row r="156868" spans="12:14" x14ac:dyDescent="0.25">
      <c r="L156868" s="9"/>
      <c r="M156868" s="9"/>
      <c r="N156868" s="9"/>
    </row>
    <row r="156869" spans="12:14" x14ac:dyDescent="0.25">
      <c r="L156869" s="9"/>
      <c r="M156869" s="9"/>
      <c r="N156869" s="9"/>
    </row>
    <row r="156870" spans="12:14" x14ac:dyDescent="0.25">
      <c r="L156870" s="9"/>
      <c r="M156870" s="9"/>
      <c r="N156870" s="9"/>
    </row>
    <row r="156871" spans="12:14" x14ac:dyDescent="0.25">
      <c r="L156871" s="9"/>
      <c r="M156871" s="9"/>
      <c r="N156871" s="9"/>
    </row>
    <row r="156872" spans="12:14" x14ac:dyDescent="0.25">
      <c r="L156872" s="9"/>
      <c r="M156872" s="9"/>
      <c r="N156872" s="9"/>
    </row>
    <row r="156873" spans="12:14" x14ac:dyDescent="0.25">
      <c r="L156873" s="9"/>
      <c r="M156873" s="9"/>
      <c r="N156873" s="9"/>
    </row>
    <row r="156874" spans="12:14" x14ac:dyDescent="0.25">
      <c r="L156874" s="9"/>
      <c r="M156874" s="9"/>
      <c r="N156874" s="9"/>
    </row>
    <row r="156875" spans="12:14" x14ac:dyDescent="0.25">
      <c r="L156875" s="9"/>
      <c r="M156875" s="9"/>
      <c r="N156875" s="9"/>
    </row>
    <row r="156876" spans="12:14" x14ac:dyDescent="0.25">
      <c r="L156876" s="9"/>
      <c r="M156876" s="9"/>
      <c r="N156876" s="9"/>
    </row>
    <row r="156877" spans="12:14" x14ac:dyDescent="0.25">
      <c r="L156877" s="9"/>
      <c r="M156877" s="9"/>
      <c r="N156877" s="9"/>
    </row>
    <row r="156878" spans="12:14" x14ac:dyDescent="0.25">
      <c r="L156878" s="9"/>
      <c r="M156878" s="9"/>
      <c r="N156878" s="9"/>
    </row>
    <row r="156879" spans="12:14" x14ac:dyDescent="0.25">
      <c r="L156879" s="9"/>
      <c r="M156879" s="9"/>
      <c r="N156879" s="9"/>
    </row>
    <row r="156880" spans="12:14" x14ac:dyDescent="0.25">
      <c r="L156880" s="9"/>
      <c r="M156880" s="9"/>
      <c r="N156880" s="9"/>
    </row>
    <row r="156881" spans="12:14" x14ac:dyDescent="0.25">
      <c r="L156881" s="9"/>
      <c r="M156881" s="9"/>
      <c r="N156881" s="9"/>
    </row>
    <row r="156882" spans="12:14" x14ac:dyDescent="0.25">
      <c r="L156882" s="9"/>
      <c r="M156882" s="9"/>
      <c r="N156882" s="9"/>
    </row>
    <row r="156883" spans="12:14" x14ac:dyDescent="0.25">
      <c r="L156883" s="9"/>
      <c r="M156883" s="9"/>
      <c r="N156883" s="9"/>
    </row>
    <row r="156884" spans="12:14" x14ac:dyDescent="0.25">
      <c r="L156884" s="9"/>
      <c r="M156884" s="9"/>
      <c r="N156884" s="9"/>
    </row>
    <row r="156885" spans="12:14" x14ac:dyDescent="0.25">
      <c r="L156885" s="9"/>
      <c r="M156885" s="9"/>
      <c r="N156885" s="9"/>
    </row>
    <row r="156886" spans="12:14" x14ac:dyDescent="0.25">
      <c r="L156886" s="9"/>
      <c r="M156886" s="9"/>
      <c r="N156886" s="9"/>
    </row>
    <row r="156887" spans="12:14" x14ac:dyDescent="0.25">
      <c r="L156887" s="9"/>
      <c r="M156887" s="9"/>
      <c r="N156887" s="9"/>
    </row>
    <row r="156888" spans="12:14" x14ac:dyDescent="0.25">
      <c r="L156888" s="9"/>
      <c r="M156888" s="9"/>
      <c r="N156888" s="9"/>
    </row>
    <row r="156889" spans="12:14" x14ac:dyDescent="0.25">
      <c r="L156889" s="9"/>
      <c r="M156889" s="9"/>
      <c r="N156889" s="9"/>
    </row>
    <row r="156890" spans="12:14" x14ac:dyDescent="0.25">
      <c r="L156890" s="9"/>
      <c r="M156890" s="9"/>
      <c r="N156890" s="9"/>
    </row>
    <row r="156891" spans="12:14" x14ac:dyDescent="0.25">
      <c r="L156891" s="9"/>
      <c r="M156891" s="9"/>
      <c r="N156891" s="9"/>
    </row>
    <row r="156892" spans="12:14" x14ac:dyDescent="0.25">
      <c r="L156892" s="9"/>
      <c r="M156892" s="9"/>
      <c r="N156892" s="9"/>
    </row>
    <row r="156893" spans="12:14" x14ac:dyDescent="0.25">
      <c r="L156893" s="9"/>
      <c r="M156893" s="9"/>
      <c r="N156893" s="9"/>
    </row>
    <row r="156894" spans="12:14" x14ac:dyDescent="0.25">
      <c r="L156894" s="9"/>
      <c r="M156894" s="9"/>
      <c r="N156894" s="9"/>
    </row>
    <row r="156895" spans="12:14" x14ac:dyDescent="0.25">
      <c r="L156895" s="9"/>
      <c r="M156895" s="9"/>
      <c r="N156895" s="9"/>
    </row>
    <row r="156896" spans="12:14" x14ac:dyDescent="0.25">
      <c r="L156896" s="9"/>
      <c r="M156896" s="9"/>
      <c r="N156896" s="9"/>
    </row>
    <row r="156897" spans="12:14" x14ac:dyDescent="0.25">
      <c r="L156897" s="9"/>
      <c r="M156897" s="9"/>
      <c r="N156897" s="9"/>
    </row>
    <row r="156898" spans="12:14" x14ac:dyDescent="0.25">
      <c r="L156898" s="9"/>
      <c r="M156898" s="9"/>
      <c r="N156898" s="9"/>
    </row>
    <row r="156899" spans="12:14" x14ac:dyDescent="0.25">
      <c r="L156899" s="9"/>
      <c r="M156899" s="9"/>
      <c r="N156899" s="9"/>
    </row>
    <row r="156900" spans="12:14" x14ac:dyDescent="0.25">
      <c r="L156900" s="9"/>
      <c r="M156900" s="9"/>
      <c r="N156900" s="9"/>
    </row>
    <row r="156901" spans="12:14" x14ac:dyDescent="0.25">
      <c r="L156901" s="9"/>
      <c r="M156901" s="9"/>
      <c r="N156901" s="9"/>
    </row>
    <row r="156902" spans="12:14" x14ac:dyDescent="0.25">
      <c r="L156902" s="9"/>
      <c r="M156902" s="9"/>
      <c r="N156902" s="9"/>
    </row>
    <row r="156903" spans="12:14" x14ac:dyDescent="0.25">
      <c r="L156903" s="9"/>
      <c r="M156903" s="9"/>
      <c r="N156903" s="9"/>
    </row>
    <row r="156904" spans="12:14" x14ac:dyDescent="0.25">
      <c r="L156904" s="9"/>
      <c r="M156904" s="9"/>
      <c r="N156904" s="9"/>
    </row>
    <row r="156905" spans="12:14" x14ac:dyDescent="0.25">
      <c r="L156905" s="9"/>
      <c r="M156905" s="9"/>
      <c r="N156905" s="9"/>
    </row>
    <row r="156906" spans="12:14" x14ac:dyDescent="0.25">
      <c r="L156906" s="9"/>
      <c r="M156906" s="9"/>
      <c r="N156906" s="9"/>
    </row>
    <row r="156907" spans="12:14" x14ac:dyDescent="0.25">
      <c r="L156907" s="9"/>
      <c r="M156907" s="9"/>
      <c r="N156907" s="9"/>
    </row>
    <row r="156908" spans="12:14" x14ac:dyDescent="0.25">
      <c r="L156908" s="9"/>
      <c r="M156908" s="9"/>
      <c r="N156908" s="9"/>
    </row>
    <row r="156909" spans="12:14" x14ac:dyDescent="0.25">
      <c r="L156909" s="9"/>
      <c r="M156909" s="9"/>
      <c r="N156909" s="9"/>
    </row>
    <row r="156910" spans="12:14" x14ac:dyDescent="0.25">
      <c r="L156910" s="9"/>
      <c r="M156910" s="9"/>
      <c r="N156910" s="9"/>
    </row>
    <row r="156911" spans="12:14" x14ac:dyDescent="0.25">
      <c r="L156911" s="9"/>
      <c r="M156911" s="9"/>
      <c r="N156911" s="9"/>
    </row>
    <row r="156912" spans="12:14" x14ac:dyDescent="0.25">
      <c r="L156912" s="9"/>
      <c r="M156912" s="9"/>
      <c r="N156912" s="9"/>
    </row>
    <row r="156913" spans="12:14" x14ac:dyDescent="0.25">
      <c r="L156913" s="9"/>
      <c r="M156913" s="9"/>
      <c r="N156913" s="9"/>
    </row>
    <row r="156914" spans="12:14" x14ac:dyDescent="0.25">
      <c r="L156914" s="9"/>
      <c r="M156914" s="9"/>
      <c r="N156914" s="9"/>
    </row>
    <row r="156915" spans="12:14" x14ac:dyDescent="0.25">
      <c r="L156915" s="9"/>
      <c r="M156915" s="9"/>
      <c r="N156915" s="9"/>
    </row>
    <row r="156916" spans="12:14" x14ac:dyDescent="0.25">
      <c r="L156916" s="9"/>
      <c r="M156916" s="9"/>
      <c r="N156916" s="9"/>
    </row>
    <row r="156917" spans="12:14" x14ac:dyDescent="0.25">
      <c r="L156917" s="9"/>
      <c r="M156917" s="9"/>
      <c r="N156917" s="9"/>
    </row>
    <row r="156918" spans="12:14" x14ac:dyDescent="0.25">
      <c r="L156918" s="9"/>
      <c r="M156918" s="9"/>
      <c r="N156918" s="9"/>
    </row>
    <row r="156919" spans="12:14" x14ac:dyDescent="0.25">
      <c r="L156919" s="9"/>
      <c r="M156919" s="9"/>
      <c r="N156919" s="9"/>
    </row>
    <row r="156920" spans="12:14" x14ac:dyDescent="0.25">
      <c r="L156920" s="9"/>
      <c r="M156920" s="9"/>
      <c r="N156920" s="9"/>
    </row>
    <row r="156921" spans="12:14" x14ac:dyDescent="0.25">
      <c r="L156921" s="9"/>
      <c r="M156921" s="9"/>
      <c r="N156921" s="9"/>
    </row>
    <row r="156922" spans="12:14" x14ac:dyDescent="0.25">
      <c r="L156922" s="9"/>
      <c r="M156922" s="9"/>
      <c r="N156922" s="9"/>
    </row>
    <row r="156923" spans="12:14" x14ac:dyDescent="0.25">
      <c r="L156923" s="9"/>
      <c r="M156923" s="9"/>
      <c r="N156923" s="9"/>
    </row>
    <row r="156924" spans="12:14" x14ac:dyDescent="0.25">
      <c r="L156924" s="9"/>
      <c r="M156924" s="9"/>
      <c r="N156924" s="9"/>
    </row>
    <row r="156925" spans="12:14" x14ac:dyDescent="0.25">
      <c r="L156925" s="9"/>
      <c r="M156925" s="9"/>
      <c r="N156925" s="9"/>
    </row>
    <row r="156926" spans="12:14" x14ac:dyDescent="0.25">
      <c r="L156926" s="9"/>
      <c r="M156926" s="9"/>
      <c r="N156926" s="9"/>
    </row>
    <row r="156927" spans="12:14" x14ac:dyDescent="0.25">
      <c r="L156927" s="9"/>
      <c r="M156927" s="9"/>
      <c r="N156927" s="9"/>
    </row>
    <row r="156928" spans="12:14" x14ac:dyDescent="0.25">
      <c r="L156928" s="9"/>
      <c r="M156928" s="9"/>
      <c r="N156928" s="9"/>
    </row>
    <row r="156929" spans="12:14" x14ac:dyDescent="0.25">
      <c r="L156929" s="9"/>
      <c r="M156929" s="9"/>
      <c r="N156929" s="9"/>
    </row>
    <row r="156930" spans="12:14" x14ac:dyDescent="0.25">
      <c r="L156930" s="9"/>
      <c r="M156930" s="9"/>
      <c r="N156930" s="9"/>
    </row>
    <row r="156931" spans="12:14" x14ac:dyDescent="0.25">
      <c r="L156931" s="9"/>
      <c r="M156931" s="9"/>
      <c r="N156931" s="9"/>
    </row>
    <row r="156932" spans="12:14" x14ac:dyDescent="0.25">
      <c r="L156932" s="9"/>
      <c r="M156932" s="9"/>
      <c r="N156932" s="9"/>
    </row>
    <row r="156933" spans="12:14" x14ac:dyDescent="0.25">
      <c r="L156933" s="9"/>
      <c r="M156933" s="9"/>
      <c r="N156933" s="9"/>
    </row>
    <row r="156934" spans="12:14" x14ac:dyDescent="0.25">
      <c r="L156934" s="9"/>
      <c r="M156934" s="9"/>
      <c r="N156934" s="9"/>
    </row>
    <row r="156935" spans="12:14" x14ac:dyDescent="0.25">
      <c r="L156935" s="9"/>
      <c r="M156935" s="9"/>
      <c r="N156935" s="9"/>
    </row>
    <row r="156936" spans="12:14" x14ac:dyDescent="0.25">
      <c r="L156936" s="9"/>
      <c r="M156936" s="9"/>
      <c r="N156936" s="9"/>
    </row>
    <row r="156937" spans="12:14" x14ac:dyDescent="0.25">
      <c r="L156937" s="9"/>
      <c r="M156937" s="9"/>
      <c r="N156937" s="9"/>
    </row>
    <row r="156938" spans="12:14" x14ac:dyDescent="0.25">
      <c r="L156938" s="9"/>
      <c r="M156938" s="9"/>
      <c r="N156938" s="9"/>
    </row>
    <row r="156939" spans="12:14" x14ac:dyDescent="0.25">
      <c r="L156939" s="9"/>
      <c r="M156939" s="9"/>
      <c r="N156939" s="9"/>
    </row>
    <row r="156940" spans="12:14" x14ac:dyDescent="0.25">
      <c r="L156940" s="9"/>
      <c r="M156940" s="9"/>
      <c r="N156940" s="9"/>
    </row>
    <row r="156941" spans="12:14" x14ac:dyDescent="0.25">
      <c r="L156941" s="9"/>
      <c r="M156941" s="9"/>
      <c r="N156941" s="9"/>
    </row>
    <row r="156942" spans="12:14" x14ac:dyDescent="0.25">
      <c r="L156942" s="9"/>
      <c r="M156942" s="9"/>
      <c r="N156942" s="9"/>
    </row>
    <row r="156943" spans="12:14" x14ac:dyDescent="0.25">
      <c r="L156943" s="9"/>
      <c r="M156943" s="9"/>
      <c r="N156943" s="9"/>
    </row>
    <row r="156944" spans="12:14" x14ac:dyDescent="0.25">
      <c r="L156944" s="9"/>
      <c r="M156944" s="9"/>
      <c r="N156944" s="9"/>
    </row>
    <row r="156945" spans="12:14" x14ac:dyDescent="0.25">
      <c r="L156945" s="9"/>
      <c r="M156945" s="9"/>
      <c r="N156945" s="9"/>
    </row>
    <row r="156946" spans="12:14" x14ac:dyDescent="0.25">
      <c r="L156946" s="9"/>
      <c r="M156946" s="9"/>
      <c r="N156946" s="9"/>
    </row>
    <row r="156947" spans="12:14" x14ac:dyDescent="0.25">
      <c r="L156947" s="9"/>
      <c r="M156947" s="9"/>
      <c r="N156947" s="9"/>
    </row>
    <row r="156948" spans="12:14" x14ac:dyDescent="0.25">
      <c r="L156948" s="9"/>
      <c r="M156948" s="9"/>
      <c r="N156948" s="9"/>
    </row>
    <row r="156949" spans="12:14" x14ac:dyDescent="0.25">
      <c r="L156949" s="9"/>
      <c r="M156949" s="9"/>
      <c r="N156949" s="9"/>
    </row>
    <row r="156950" spans="12:14" x14ac:dyDescent="0.25">
      <c r="L156950" s="9"/>
      <c r="M156950" s="9"/>
      <c r="N156950" s="9"/>
    </row>
    <row r="156951" spans="12:14" x14ac:dyDescent="0.25">
      <c r="L156951" s="9"/>
      <c r="M156951" s="9"/>
      <c r="N156951" s="9"/>
    </row>
    <row r="156952" spans="12:14" x14ac:dyDescent="0.25">
      <c r="L156952" s="9"/>
      <c r="M156952" s="9"/>
      <c r="N156952" s="9"/>
    </row>
    <row r="156953" spans="12:14" x14ac:dyDescent="0.25">
      <c r="L156953" s="9"/>
      <c r="M156953" s="9"/>
      <c r="N156953" s="9"/>
    </row>
    <row r="156954" spans="12:14" x14ac:dyDescent="0.25">
      <c r="L156954" s="9"/>
      <c r="M156954" s="9"/>
      <c r="N156954" s="9"/>
    </row>
    <row r="156955" spans="12:14" x14ac:dyDescent="0.25">
      <c r="L156955" s="9"/>
      <c r="M156955" s="9"/>
      <c r="N156955" s="9"/>
    </row>
    <row r="156956" spans="12:14" x14ac:dyDescent="0.25">
      <c r="L156956" s="9"/>
      <c r="M156956" s="9"/>
      <c r="N156956" s="9"/>
    </row>
    <row r="156957" spans="12:14" x14ac:dyDescent="0.25">
      <c r="L156957" s="9"/>
      <c r="M156957" s="9"/>
      <c r="N156957" s="9"/>
    </row>
    <row r="156958" spans="12:14" x14ac:dyDescent="0.25">
      <c r="L156958" s="9"/>
      <c r="M156958" s="9"/>
      <c r="N156958" s="9"/>
    </row>
    <row r="156959" spans="12:14" x14ac:dyDescent="0.25">
      <c r="L156959" s="9"/>
      <c r="M156959" s="9"/>
      <c r="N156959" s="9"/>
    </row>
    <row r="156960" spans="12:14" x14ac:dyDescent="0.25">
      <c r="L156960" s="9"/>
      <c r="M156960" s="9"/>
      <c r="N156960" s="9"/>
    </row>
    <row r="156961" spans="12:14" x14ac:dyDescent="0.25">
      <c r="L156961" s="9"/>
      <c r="M156961" s="9"/>
      <c r="N156961" s="9"/>
    </row>
    <row r="156962" spans="12:14" x14ac:dyDescent="0.25">
      <c r="L156962" s="9"/>
      <c r="M156962" s="9"/>
      <c r="N156962" s="9"/>
    </row>
    <row r="156963" spans="12:14" x14ac:dyDescent="0.25">
      <c r="L156963" s="9"/>
      <c r="M156963" s="9"/>
      <c r="N156963" s="9"/>
    </row>
    <row r="156964" spans="12:14" x14ac:dyDescent="0.25">
      <c r="L156964" s="9"/>
      <c r="M156964" s="9"/>
      <c r="N156964" s="9"/>
    </row>
    <row r="156965" spans="12:14" x14ac:dyDescent="0.25">
      <c r="L156965" s="9"/>
      <c r="M156965" s="9"/>
      <c r="N156965" s="9"/>
    </row>
    <row r="156966" spans="12:14" x14ac:dyDescent="0.25">
      <c r="L156966" s="9"/>
      <c r="M156966" s="9"/>
      <c r="N156966" s="9"/>
    </row>
    <row r="156967" spans="12:14" x14ac:dyDescent="0.25">
      <c r="L156967" s="9"/>
      <c r="M156967" s="9"/>
      <c r="N156967" s="9"/>
    </row>
    <row r="156968" spans="12:14" x14ac:dyDescent="0.25">
      <c r="L156968" s="9"/>
      <c r="M156968" s="9"/>
      <c r="N156968" s="9"/>
    </row>
    <row r="156969" spans="12:14" x14ac:dyDescent="0.25">
      <c r="L156969" s="9"/>
      <c r="M156969" s="9"/>
      <c r="N156969" s="9"/>
    </row>
    <row r="156970" spans="12:14" x14ac:dyDescent="0.25">
      <c r="L156970" s="9"/>
      <c r="M156970" s="9"/>
      <c r="N156970" s="9"/>
    </row>
    <row r="156971" spans="12:14" x14ac:dyDescent="0.25">
      <c r="L156971" s="9"/>
      <c r="M156971" s="9"/>
      <c r="N156971" s="9"/>
    </row>
    <row r="156972" spans="12:14" x14ac:dyDescent="0.25">
      <c r="L156972" s="9"/>
      <c r="M156972" s="9"/>
      <c r="N156972" s="9"/>
    </row>
    <row r="156973" spans="12:14" x14ac:dyDescent="0.25">
      <c r="L156973" s="9"/>
      <c r="M156973" s="9"/>
      <c r="N156973" s="9"/>
    </row>
    <row r="156974" spans="12:14" x14ac:dyDescent="0.25">
      <c r="L156974" s="9"/>
      <c r="M156974" s="9"/>
      <c r="N156974" s="9"/>
    </row>
    <row r="156975" spans="12:14" x14ac:dyDescent="0.25">
      <c r="L156975" s="9"/>
      <c r="M156975" s="9"/>
      <c r="N156975" s="9"/>
    </row>
    <row r="156976" spans="12:14" x14ac:dyDescent="0.25">
      <c r="L156976" s="9"/>
      <c r="M156976" s="9"/>
      <c r="N156976" s="9"/>
    </row>
    <row r="156977" spans="12:14" x14ac:dyDescent="0.25">
      <c r="L156977" s="9"/>
      <c r="M156977" s="9"/>
      <c r="N156977" s="9"/>
    </row>
    <row r="156978" spans="12:14" x14ac:dyDescent="0.25">
      <c r="L156978" s="9"/>
      <c r="M156978" s="9"/>
      <c r="N156978" s="9"/>
    </row>
    <row r="156979" spans="12:14" x14ac:dyDescent="0.25">
      <c r="L156979" s="9"/>
      <c r="M156979" s="9"/>
      <c r="N156979" s="9"/>
    </row>
    <row r="156980" spans="12:14" x14ac:dyDescent="0.25">
      <c r="L156980" s="9"/>
      <c r="M156980" s="9"/>
      <c r="N156980" s="9"/>
    </row>
    <row r="156981" spans="12:14" x14ac:dyDescent="0.25">
      <c r="L156981" s="9"/>
      <c r="M156981" s="9"/>
      <c r="N156981" s="9"/>
    </row>
    <row r="156982" spans="12:14" x14ac:dyDescent="0.25">
      <c r="L156982" s="9"/>
      <c r="M156982" s="9"/>
      <c r="N156982" s="9"/>
    </row>
    <row r="156983" spans="12:14" x14ac:dyDescent="0.25">
      <c r="L156983" s="9"/>
      <c r="M156983" s="9"/>
      <c r="N156983" s="9"/>
    </row>
    <row r="156984" spans="12:14" x14ac:dyDescent="0.25">
      <c r="L156984" s="9"/>
      <c r="M156984" s="9"/>
      <c r="N156984" s="9"/>
    </row>
    <row r="156985" spans="12:14" x14ac:dyDescent="0.25">
      <c r="L156985" s="9"/>
      <c r="M156985" s="9"/>
      <c r="N156985" s="9"/>
    </row>
    <row r="156986" spans="12:14" x14ac:dyDescent="0.25">
      <c r="L156986" s="9"/>
      <c r="M156986" s="9"/>
      <c r="N156986" s="9"/>
    </row>
    <row r="156987" spans="12:14" x14ac:dyDescent="0.25">
      <c r="L156987" s="9"/>
      <c r="M156987" s="9"/>
      <c r="N156987" s="9"/>
    </row>
    <row r="156988" spans="12:14" x14ac:dyDescent="0.25">
      <c r="L156988" s="9"/>
      <c r="M156988" s="9"/>
      <c r="N156988" s="9"/>
    </row>
    <row r="156989" spans="12:14" x14ac:dyDescent="0.25">
      <c r="L156989" s="9"/>
      <c r="M156989" s="9"/>
      <c r="N156989" s="9"/>
    </row>
    <row r="156990" spans="12:14" x14ac:dyDescent="0.25">
      <c r="L156990" s="9"/>
      <c r="M156990" s="9"/>
      <c r="N156990" s="9"/>
    </row>
    <row r="156991" spans="12:14" x14ac:dyDescent="0.25">
      <c r="L156991" s="9"/>
      <c r="M156991" s="9"/>
      <c r="N156991" s="9"/>
    </row>
    <row r="156992" spans="12:14" x14ac:dyDescent="0.25">
      <c r="L156992" s="9"/>
      <c r="M156992" s="9"/>
      <c r="N156992" s="9"/>
    </row>
    <row r="156993" spans="12:14" x14ac:dyDescent="0.25">
      <c r="L156993" s="9"/>
      <c r="M156993" s="9"/>
      <c r="N156993" s="9"/>
    </row>
    <row r="156994" spans="12:14" x14ac:dyDescent="0.25">
      <c r="L156994" s="9"/>
      <c r="M156994" s="9"/>
      <c r="N156994" s="9"/>
    </row>
    <row r="156995" spans="12:14" x14ac:dyDescent="0.25">
      <c r="L156995" s="9"/>
      <c r="M156995" s="9"/>
      <c r="N156995" s="9"/>
    </row>
    <row r="156996" spans="12:14" x14ac:dyDescent="0.25">
      <c r="L156996" s="9"/>
      <c r="M156996" s="9"/>
      <c r="N156996" s="9"/>
    </row>
    <row r="156997" spans="12:14" x14ac:dyDescent="0.25">
      <c r="L156997" s="9"/>
      <c r="M156997" s="9"/>
      <c r="N156997" s="9"/>
    </row>
    <row r="156998" spans="12:14" x14ac:dyDescent="0.25">
      <c r="L156998" s="9"/>
      <c r="M156998" s="9"/>
      <c r="N156998" s="9"/>
    </row>
    <row r="156999" spans="12:14" x14ac:dyDescent="0.25">
      <c r="L156999" s="9"/>
      <c r="M156999" s="9"/>
      <c r="N156999" s="9"/>
    </row>
    <row r="157000" spans="12:14" x14ac:dyDescent="0.25">
      <c r="L157000" s="9"/>
      <c r="M157000" s="9"/>
      <c r="N157000" s="9"/>
    </row>
    <row r="157001" spans="12:14" x14ac:dyDescent="0.25">
      <c r="L157001" s="9"/>
      <c r="M157001" s="9"/>
      <c r="N157001" s="9"/>
    </row>
    <row r="157002" spans="12:14" x14ac:dyDescent="0.25">
      <c r="L157002" s="9"/>
      <c r="M157002" s="9"/>
      <c r="N157002" s="9"/>
    </row>
    <row r="157003" spans="12:14" x14ac:dyDescent="0.25">
      <c r="L157003" s="9"/>
      <c r="M157003" s="9"/>
      <c r="N157003" s="9"/>
    </row>
    <row r="157004" spans="12:14" x14ac:dyDescent="0.25">
      <c r="L157004" s="9"/>
      <c r="M157004" s="9"/>
      <c r="N157004" s="9"/>
    </row>
    <row r="157005" spans="12:14" x14ac:dyDescent="0.25">
      <c r="L157005" s="9"/>
      <c r="M157005" s="9"/>
      <c r="N157005" s="9"/>
    </row>
    <row r="157006" spans="12:14" x14ac:dyDescent="0.25">
      <c r="L157006" s="9"/>
      <c r="M157006" s="9"/>
      <c r="N157006" s="9"/>
    </row>
    <row r="157007" spans="12:14" x14ac:dyDescent="0.25">
      <c r="L157007" s="9"/>
      <c r="M157007" s="9"/>
      <c r="N157007" s="9"/>
    </row>
    <row r="157008" spans="12:14" x14ac:dyDescent="0.25">
      <c r="L157008" s="9"/>
      <c r="M157008" s="9"/>
      <c r="N157008" s="9"/>
    </row>
    <row r="157009" spans="12:14" x14ac:dyDescent="0.25">
      <c r="L157009" s="9"/>
      <c r="M157009" s="9"/>
      <c r="N157009" s="9"/>
    </row>
    <row r="157010" spans="12:14" x14ac:dyDescent="0.25">
      <c r="L157010" s="9"/>
      <c r="M157010" s="9"/>
      <c r="N157010" s="9"/>
    </row>
    <row r="157011" spans="12:14" x14ac:dyDescent="0.25">
      <c r="L157011" s="9"/>
      <c r="M157011" s="9"/>
      <c r="N157011" s="9"/>
    </row>
    <row r="157012" spans="12:14" x14ac:dyDescent="0.25">
      <c r="L157012" s="9"/>
      <c r="M157012" s="9"/>
      <c r="N157012" s="9"/>
    </row>
    <row r="157013" spans="12:14" x14ac:dyDescent="0.25">
      <c r="L157013" s="9"/>
      <c r="M157013" s="9"/>
      <c r="N157013" s="9"/>
    </row>
    <row r="157014" spans="12:14" x14ac:dyDescent="0.25">
      <c r="L157014" s="9"/>
      <c r="M157014" s="9"/>
      <c r="N157014" s="9"/>
    </row>
    <row r="157015" spans="12:14" x14ac:dyDescent="0.25">
      <c r="L157015" s="9"/>
      <c r="M157015" s="9"/>
      <c r="N157015" s="9"/>
    </row>
    <row r="157016" spans="12:14" x14ac:dyDescent="0.25">
      <c r="L157016" s="9"/>
      <c r="M157016" s="9"/>
      <c r="N157016" s="9"/>
    </row>
    <row r="157017" spans="12:14" x14ac:dyDescent="0.25">
      <c r="L157017" s="9"/>
      <c r="M157017" s="9"/>
      <c r="N157017" s="9"/>
    </row>
    <row r="157018" spans="12:14" x14ac:dyDescent="0.25">
      <c r="L157018" s="9"/>
      <c r="M157018" s="9"/>
      <c r="N157018" s="9"/>
    </row>
    <row r="157019" spans="12:14" x14ac:dyDescent="0.25">
      <c r="L157019" s="9"/>
      <c r="M157019" s="9"/>
      <c r="N157019" s="9"/>
    </row>
    <row r="157020" spans="12:14" x14ac:dyDescent="0.25">
      <c r="L157020" s="9"/>
      <c r="M157020" s="9"/>
      <c r="N157020" s="9"/>
    </row>
    <row r="157021" spans="12:14" x14ac:dyDescent="0.25">
      <c r="L157021" s="9"/>
      <c r="M157021" s="9"/>
      <c r="N157021" s="9"/>
    </row>
    <row r="157022" spans="12:14" x14ac:dyDescent="0.25">
      <c r="L157022" s="9"/>
      <c r="M157022" s="9"/>
      <c r="N157022" s="9"/>
    </row>
    <row r="157023" spans="12:14" x14ac:dyDescent="0.25">
      <c r="L157023" s="9"/>
      <c r="M157023" s="9"/>
      <c r="N157023" s="9"/>
    </row>
    <row r="157024" spans="12:14" x14ac:dyDescent="0.25">
      <c r="L157024" s="9"/>
      <c r="M157024" s="9"/>
      <c r="N157024" s="9"/>
    </row>
    <row r="157025" spans="12:14" x14ac:dyDescent="0.25">
      <c r="L157025" s="9"/>
      <c r="M157025" s="9"/>
      <c r="N157025" s="9"/>
    </row>
    <row r="157026" spans="12:14" x14ac:dyDescent="0.25">
      <c r="L157026" s="9"/>
      <c r="M157026" s="9"/>
      <c r="N157026" s="9"/>
    </row>
    <row r="157027" spans="12:14" x14ac:dyDescent="0.25">
      <c r="L157027" s="9"/>
      <c r="M157027" s="9"/>
      <c r="N157027" s="9"/>
    </row>
    <row r="157028" spans="12:14" x14ac:dyDescent="0.25">
      <c r="L157028" s="9"/>
      <c r="M157028" s="9"/>
      <c r="N157028" s="9"/>
    </row>
    <row r="157029" spans="12:14" x14ac:dyDescent="0.25">
      <c r="L157029" s="9"/>
      <c r="M157029" s="9"/>
      <c r="N157029" s="9"/>
    </row>
    <row r="157030" spans="12:14" x14ac:dyDescent="0.25">
      <c r="L157030" s="9"/>
      <c r="M157030" s="9"/>
      <c r="N157030" s="9"/>
    </row>
    <row r="157031" spans="12:14" x14ac:dyDescent="0.25">
      <c r="L157031" s="9"/>
      <c r="M157031" s="9"/>
      <c r="N157031" s="9"/>
    </row>
    <row r="157032" spans="12:14" x14ac:dyDescent="0.25">
      <c r="L157032" s="9"/>
      <c r="M157032" s="9"/>
      <c r="N157032" s="9"/>
    </row>
    <row r="157033" spans="12:14" x14ac:dyDescent="0.25">
      <c r="L157033" s="9"/>
      <c r="M157033" s="9"/>
      <c r="N157033" s="9"/>
    </row>
    <row r="157034" spans="12:14" x14ac:dyDescent="0.25">
      <c r="L157034" s="9"/>
      <c r="M157034" s="9"/>
      <c r="N157034" s="9"/>
    </row>
    <row r="157035" spans="12:14" x14ac:dyDescent="0.25">
      <c r="L157035" s="9"/>
      <c r="M157035" s="9"/>
      <c r="N157035" s="9"/>
    </row>
    <row r="157036" spans="12:14" x14ac:dyDescent="0.25">
      <c r="L157036" s="9"/>
      <c r="M157036" s="9"/>
      <c r="N157036" s="9"/>
    </row>
    <row r="157037" spans="12:14" x14ac:dyDescent="0.25">
      <c r="L157037" s="9"/>
      <c r="M157037" s="9"/>
      <c r="N157037" s="9"/>
    </row>
    <row r="157038" spans="12:14" x14ac:dyDescent="0.25">
      <c r="L157038" s="9"/>
      <c r="M157038" s="9"/>
      <c r="N157038" s="9"/>
    </row>
    <row r="157039" spans="12:14" x14ac:dyDescent="0.25">
      <c r="L157039" s="9"/>
      <c r="M157039" s="9"/>
      <c r="N157039" s="9"/>
    </row>
    <row r="157040" spans="12:14" x14ac:dyDescent="0.25">
      <c r="L157040" s="9"/>
      <c r="M157040" s="9"/>
      <c r="N157040" s="9"/>
    </row>
    <row r="157041" spans="12:14" x14ac:dyDescent="0.25">
      <c r="L157041" s="9"/>
      <c r="M157041" s="9"/>
      <c r="N157041" s="9"/>
    </row>
    <row r="157042" spans="12:14" x14ac:dyDescent="0.25">
      <c r="L157042" s="9"/>
      <c r="M157042" s="9"/>
      <c r="N157042" s="9"/>
    </row>
    <row r="157043" spans="12:14" x14ac:dyDescent="0.25">
      <c r="L157043" s="9"/>
      <c r="M157043" s="9"/>
      <c r="N157043" s="9"/>
    </row>
    <row r="157044" spans="12:14" x14ac:dyDescent="0.25">
      <c r="L157044" s="9"/>
      <c r="M157044" s="9"/>
      <c r="N157044" s="9"/>
    </row>
    <row r="157045" spans="12:14" x14ac:dyDescent="0.25">
      <c r="L157045" s="9"/>
      <c r="M157045" s="9"/>
      <c r="N157045" s="9"/>
    </row>
    <row r="157046" spans="12:14" x14ac:dyDescent="0.25">
      <c r="L157046" s="9"/>
      <c r="M157046" s="9"/>
      <c r="N157046" s="9"/>
    </row>
    <row r="157047" spans="12:14" x14ac:dyDescent="0.25">
      <c r="L157047" s="9"/>
      <c r="M157047" s="9"/>
      <c r="N157047" s="9"/>
    </row>
    <row r="157048" spans="12:14" x14ac:dyDescent="0.25">
      <c r="L157048" s="9"/>
      <c r="M157048" s="9"/>
      <c r="N157048" s="9"/>
    </row>
    <row r="157049" spans="12:14" x14ac:dyDescent="0.25">
      <c r="L157049" s="9"/>
      <c r="M157049" s="9"/>
      <c r="N157049" s="9"/>
    </row>
    <row r="157050" spans="12:14" x14ac:dyDescent="0.25">
      <c r="L157050" s="9"/>
      <c r="M157050" s="9"/>
      <c r="N157050" s="9"/>
    </row>
    <row r="157051" spans="12:14" x14ac:dyDescent="0.25">
      <c r="L157051" s="9"/>
      <c r="M157051" s="9"/>
      <c r="N157051" s="9"/>
    </row>
    <row r="157052" spans="12:14" x14ac:dyDescent="0.25">
      <c r="L157052" s="9"/>
      <c r="M157052" s="9"/>
      <c r="N157052" s="9"/>
    </row>
    <row r="157053" spans="12:14" x14ac:dyDescent="0.25">
      <c r="L157053" s="9"/>
      <c r="M157053" s="9"/>
      <c r="N157053" s="9"/>
    </row>
    <row r="157054" spans="12:14" x14ac:dyDescent="0.25">
      <c r="L157054" s="9"/>
      <c r="M157054" s="9"/>
      <c r="N157054" s="9"/>
    </row>
    <row r="157055" spans="12:14" x14ac:dyDescent="0.25">
      <c r="L157055" s="9"/>
      <c r="M157055" s="9"/>
      <c r="N157055" s="9"/>
    </row>
    <row r="157056" spans="12:14" x14ac:dyDescent="0.25">
      <c r="L157056" s="9"/>
      <c r="M157056" s="9"/>
      <c r="N157056" s="9"/>
    </row>
    <row r="157057" spans="12:14" x14ac:dyDescent="0.25">
      <c r="L157057" s="9"/>
      <c r="M157057" s="9"/>
      <c r="N157057" s="9"/>
    </row>
    <row r="157058" spans="12:14" x14ac:dyDescent="0.25">
      <c r="L157058" s="9"/>
      <c r="M157058" s="9"/>
      <c r="N157058" s="9"/>
    </row>
    <row r="157059" spans="12:14" x14ac:dyDescent="0.25">
      <c r="L157059" s="9"/>
      <c r="M157059" s="9"/>
      <c r="N157059" s="9"/>
    </row>
    <row r="157060" spans="12:14" x14ac:dyDescent="0.25">
      <c r="L157060" s="9"/>
      <c r="M157060" s="9"/>
      <c r="N157060" s="9"/>
    </row>
    <row r="157061" spans="12:14" x14ac:dyDescent="0.25">
      <c r="L157061" s="9"/>
      <c r="M157061" s="9"/>
      <c r="N157061" s="9"/>
    </row>
    <row r="157062" spans="12:14" x14ac:dyDescent="0.25">
      <c r="L157062" s="9"/>
      <c r="M157062" s="9"/>
      <c r="N157062" s="9"/>
    </row>
    <row r="157063" spans="12:14" x14ac:dyDescent="0.25">
      <c r="L157063" s="9"/>
      <c r="M157063" s="9"/>
      <c r="N157063" s="9"/>
    </row>
    <row r="157064" spans="12:14" x14ac:dyDescent="0.25">
      <c r="L157064" s="9"/>
      <c r="M157064" s="9"/>
      <c r="N157064" s="9"/>
    </row>
    <row r="157065" spans="12:14" x14ac:dyDescent="0.25">
      <c r="L157065" s="9"/>
      <c r="M157065" s="9"/>
      <c r="N157065" s="9"/>
    </row>
    <row r="157066" spans="12:14" x14ac:dyDescent="0.25">
      <c r="L157066" s="9"/>
      <c r="M157066" s="9"/>
      <c r="N157066" s="9"/>
    </row>
    <row r="157067" spans="12:14" x14ac:dyDescent="0.25">
      <c r="L157067" s="9"/>
      <c r="M157067" s="9"/>
      <c r="N157067" s="9"/>
    </row>
    <row r="157068" spans="12:14" x14ac:dyDescent="0.25">
      <c r="L157068" s="9"/>
      <c r="M157068" s="9"/>
      <c r="N157068" s="9"/>
    </row>
    <row r="157069" spans="12:14" x14ac:dyDescent="0.25">
      <c r="L157069" s="9"/>
      <c r="M157069" s="9"/>
      <c r="N157069" s="9"/>
    </row>
    <row r="157070" spans="12:14" x14ac:dyDescent="0.25">
      <c r="L157070" s="9"/>
      <c r="M157070" s="9"/>
      <c r="N157070" s="9"/>
    </row>
    <row r="157071" spans="12:14" x14ac:dyDescent="0.25">
      <c r="L157071" s="9"/>
      <c r="M157071" s="9"/>
      <c r="N157071" s="9"/>
    </row>
    <row r="157072" spans="12:14" x14ac:dyDescent="0.25">
      <c r="L157072" s="9"/>
      <c r="M157072" s="9"/>
      <c r="N157072" s="9"/>
    </row>
    <row r="157073" spans="12:14" x14ac:dyDescent="0.25">
      <c r="L157073" s="9"/>
      <c r="M157073" s="9"/>
      <c r="N157073" s="9"/>
    </row>
    <row r="157074" spans="12:14" x14ac:dyDescent="0.25">
      <c r="L157074" s="9"/>
      <c r="M157074" s="9"/>
      <c r="N157074" s="9"/>
    </row>
    <row r="157075" spans="12:14" x14ac:dyDescent="0.25">
      <c r="L157075" s="9"/>
      <c r="M157075" s="9"/>
      <c r="N157075" s="9"/>
    </row>
    <row r="157076" spans="12:14" x14ac:dyDescent="0.25">
      <c r="L157076" s="9"/>
      <c r="M157076" s="9"/>
      <c r="N157076" s="9"/>
    </row>
    <row r="157077" spans="12:14" x14ac:dyDescent="0.25">
      <c r="L157077" s="9"/>
      <c r="M157077" s="9"/>
      <c r="N157077" s="9"/>
    </row>
    <row r="157078" spans="12:14" x14ac:dyDescent="0.25">
      <c r="L157078" s="9"/>
      <c r="M157078" s="9"/>
      <c r="N157078" s="9"/>
    </row>
    <row r="157079" spans="12:14" x14ac:dyDescent="0.25">
      <c r="L157079" s="9"/>
      <c r="M157079" s="9"/>
      <c r="N157079" s="9"/>
    </row>
    <row r="157080" spans="12:14" x14ac:dyDescent="0.25">
      <c r="L157080" s="9"/>
      <c r="M157080" s="9"/>
      <c r="N157080" s="9"/>
    </row>
    <row r="157081" spans="12:14" x14ac:dyDescent="0.25">
      <c r="L157081" s="9"/>
      <c r="M157081" s="9"/>
      <c r="N157081" s="9"/>
    </row>
    <row r="157082" spans="12:14" x14ac:dyDescent="0.25">
      <c r="L157082" s="9"/>
      <c r="M157082" s="9"/>
      <c r="N157082" s="9"/>
    </row>
    <row r="157083" spans="12:14" x14ac:dyDescent="0.25">
      <c r="L157083" s="9"/>
      <c r="M157083" s="9"/>
      <c r="N157083" s="9"/>
    </row>
    <row r="157084" spans="12:14" x14ac:dyDescent="0.25">
      <c r="L157084" s="9"/>
      <c r="M157084" s="9"/>
      <c r="N157084" s="9"/>
    </row>
    <row r="157085" spans="12:14" x14ac:dyDescent="0.25">
      <c r="L157085" s="9"/>
      <c r="M157085" s="9"/>
      <c r="N157085" s="9"/>
    </row>
    <row r="157086" spans="12:14" x14ac:dyDescent="0.25">
      <c r="L157086" s="9"/>
      <c r="M157086" s="9"/>
      <c r="N157086" s="9"/>
    </row>
    <row r="157087" spans="12:14" x14ac:dyDescent="0.25">
      <c r="L157087" s="9"/>
      <c r="M157087" s="9"/>
      <c r="N157087" s="9"/>
    </row>
    <row r="157088" spans="12:14" x14ac:dyDescent="0.25">
      <c r="L157088" s="9"/>
      <c r="M157088" s="9"/>
      <c r="N157088" s="9"/>
    </row>
    <row r="157089" spans="12:14" x14ac:dyDescent="0.25">
      <c r="L157089" s="9"/>
      <c r="M157089" s="9"/>
      <c r="N157089" s="9"/>
    </row>
    <row r="157090" spans="12:14" x14ac:dyDescent="0.25">
      <c r="L157090" s="9"/>
      <c r="M157090" s="9"/>
      <c r="N157090" s="9"/>
    </row>
    <row r="157091" spans="12:14" x14ac:dyDescent="0.25">
      <c r="L157091" s="9"/>
      <c r="M157091" s="9"/>
      <c r="N157091" s="9"/>
    </row>
    <row r="157092" spans="12:14" x14ac:dyDescent="0.25">
      <c r="L157092" s="9"/>
      <c r="M157092" s="9"/>
      <c r="N157092" s="9"/>
    </row>
    <row r="157093" spans="12:14" x14ac:dyDescent="0.25">
      <c r="L157093" s="9"/>
      <c r="M157093" s="9"/>
      <c r="N157093" s="9"/>
    </row>
    <row r="157094" spans="12:14" x14ac:dyDescent="0.25">
      <c r="L157094" s="9"/>
      <c r="M157094" s="9"/>
      <c r="N157094" s="9"/>
    </row>
    <row r="157095" spans="12:14" x14ac:dyDescent="0.25">
      <c r="L157095" s="9"/>
      <c r="M157095" s="9"/>
      <c r="N157095" s="9"/>
    </row>
    <row r="157096" spans="12:14" x14ac:dyDescent="0.25">
      <c r="L157096" s="9"/>
      <c r="M157096" s="9"/>
      <c r="N157096" s="9"/>
    </row>
    <row r="157097" spans="12:14" x14ac:dyDescent="0.25">
      <c r="L157097" s="9"/>
      <c r="M157097" s="9"/>
      <c r="N157097" s="9"/>
    </row>
    <row r="157098" spans="12:14" x14ac:dyDescent="0.25">
      <c r="L157098" s="9"/>
      <c r="M157098" s="9"/>
      <c r="N157098" s="9"/>
    </row>
    <row r="157099" spans="12:14" x14ac:dyDescent="0.25">
      <c r="L157099" s="9"/>
      <c r="M157099" s="9"/>
      <c r="N157099" s="9"/>
    </row>
    <row r="157100" spans="12:14" x14ac:dyDescent="0.25">
      <c r="L157100" s="9"/>
      <c r="M157100" s="9"/>
      <c r="N157100" s="9"/>
    </row>
    <row r="157101" spans="12:14" x14ac:dyDescent="0.25">
      <c r="L157101" s="9"/>
      <c r="M157101" s="9"/>
      <c r="N157101" s="9"/>
    </row>
    <row r="157102" spans="12:14" x14ac:dyDescent="0.25">
      <c r="L157102" s="9"/>
      <c r="M157102" s="9"/>
      <c r="N157102" s="9"/>
    </row>
    <row r="157103" spans="12:14" x14ac:dyDescent="0.25">
      <c r="L157103" s="9"/>
      <c r="M157103" s="9"/>
      <c r="N157103" s="9"/>
    </row>
    <row r="157104" spans="12:14" x14ac:dyDescent="0.25">
      <c r="L157104" s="9"/>
      <c r="M157104" s="9"/>
      <c r="N157104" s="9"/>
    </row>
    <row r="157105" spans="12:14" x14ac:dyDescent="0.25">
      <c r="L157105" s="9"/>
      <c r="M157105" s="9"/>
      <c r="N157105" s="9"/>
    </row>
    <row r="157106" spans="12:14" x14ac:dyDescent="0.25">
      <c r="L157106" s="9"/>
      <c r="M157106" s="9"/>
      <c r="N157106" s="9"/>
    </row>
    <row r="157107" spans="12:14" x14ac:dyDescent="0.25">
      <c r="L157107" s="9"/>
      <c r="M157107" s="9"/>
      <c r="N157107" s="9"/>
    </row>
    <row r="157108" spans="12:14" x14ac:dyDescent="0.25">
      <c r="L157108" s="9"/>
      <c r="M157108" s="9"/>
      <c r="N157108" s="9"/>
    </row>
    <row r="157109" spans="12:14" x14ac:dyDescent="0.25">
      <c r="L157109" s="9"/>
      <c r="M157109" s="9"/>
      <c r="N157109" s="9"/>
    </row>
    <row r="157110" spans="12:14" x14ac:dyDescent="0.25">
      <c r="L157110" s="9"/>
      <c r="M157110" s="9"/>
      <c r="N157110" s="9"/>
    </row>
    <row r="157111" spans="12:14" x14ac:dyDescent="0.25">
      <c r="L157111" s="9"/>
      <c r="M157111" s="9"/>
      <c r="N157111" s="9"/>
    </row>
    <row r="157112" spans="12:14" x14ac:dyDescent="0.25">
      <c r="L157112" s="9"/>
      <c r="M157112" s="9"/>
      <c r="N157112" s="9"/>
    </row>
    <row r="157113" spans="12:14" x14ac:dyDescent="0.25">
      <c r="L157113" s="9"/>
      <c r="M157113" s="9"/>
      <c r="N157113" s="9"/>
    </row>
    <row r="157114" spans="12:14" x14ac:dyDescent="0.25">
      <c r="L157114" s="9"/>
      <c r="M157114" s="9"/>
      <c r="N157114" s="9"/>
    </row>
    <row r="157115" spans="12:14" x14ac:dyDescent="0.25">
      <c r="L157115" s="9"/>
      <c r="M157115" s="9"/>
      <c r="N157115" s="9"/>
    </row>
    <row r="157116" spans="12:14" x14ac:dyDescent="0.25">
      <c r="L157116" s="9"/>
      <c r="M157116" s="9"/>
      <c r="N157116" s="9"/>
    </row>
    <row r="157117" spans="12:14" x14ac:dyDescent="0.25">
      <c r="L157117" s="9"/>
      <c r="M157117" s="9"/>
      <c r="N157117" s="9"/>
    </row>
    <row r="157118" spans="12:14" x14ac:dyDescent="0.25">
      <c r="L157118" s="9"/>
      <c r="M157118" s="9"/>
      <c r="N157118" s="9"/>
    </row>
    <row r="157119" spans="12:14" x14ac:dyDescent="0.25">
      <c r="L157119" s="9"/>
      <c r="M157119" s="9"/>
      <c r="N157119" s="9"/>
    </row>
    <row r="157120" spans="12:14" x14ac:dyDescent="0.25">
      <c r="L157120" s="9"/>
      <c r="M157120" s="9"/>
      <c r="N157120" s="9"/>
    </row>
    <row r="157121" spans="12:14" x14ac:dyDescent="0.25">
      <c r="L157121" s="9"/>
      <c r="M157121" s="9"/>
      <c r="N157121" s="9"/>
    </row>
    <row r="157122" spans="12:14" x14ac:dyDescent="0.25">
      <c r="L157122" s="9"/>
      <c r="M157122" s="9"/>
      <c r="N157122" s="9"/>
    </row>
    <row r="157123" spans="12:14" x14ac:dyDescent="0.25">
      <c r="L157123" s="9"/>
      <c r="M157123" s="9"/>
      <c r="N157123" s="9"/>
    </row>
    <row r="157124" spans="12:14" x14ac:dyDescent="0.25">
      <c r="L157124" s="9"/>
      <c r="M157124" s="9"/>
      <c r="N157124" s="9"/>
    </row>
    <row r="157125" spans="12:14" x14ac:dyDescent="0.25">
      <c r="L157125" s="9"/>
      <c r="M157125" s="9"/>
      <c r="N157125" s="9"/>
    </row>
    <row r="157126" spans="12:14" x14ac:dyDescent="0.25">
      <c r="L157126" s="9"/>
      <c r="M157126" s="9"/>
      <c r="N157126" s="9"/>
    </row>
    <row r="157127" spans="12:14" x14ac:dyDescent="0.25">
      <c r="L157127" s="9"/>
      <c r="M157127" s="9"/>
      <c r="N157127" s="9"/>
    </row>
    <row r="157128" spans="12:14" x14ac:dyDescent="0.25">
      <c r="L157128" s="9"/>
      <c r="M157128" s="9"/>
      <c r="N157128" s="9"/>
    </row>
    <row r="157129" spans="12:14" x14ac:dyDescent="0.25">
      <c r="L157129" s="9"/>
      <c r="M157129" s="9"/>
      <c r="N157129" s="9"/>
    </row>
    <row r="157130" spans="12:14" x14ac:dyDescent="0.25">
      <c r="L157130" s="9"/>
      <c r="M157130" s="9"/>
      <c r="N157130" s="9"/>
    </row>
    <row r="157131" spans="12:14" x14ac:dyDescent="0.25">
      <c r="L157131" s="9"/>
      <c r="M157131" s="9"/>
      <c r="N157131" s="9"/>
    </row>
    <row r="157132" spans="12:14" x14ac:dyDescent="0.25">
      <c r="L157132" s="9"/>
      <c r="M157132" s="9"/>
      <c r="N157132" s="9"/>
    </row>
    <row r="157133" spans="12:14" x14ac:dyDescent="0.25">
      <c r="L157133" s="9"/>
      <c r="M157133" s="9"/>
      <c r="N157133" s="9"/>
    </row>
    <row r="157134" spans="12:14" x14ac:dyDescent="0.25">
      <c r="L157134" s="9"/>
      <c r="M157134" s="9"/>
      <c r="N157134" s="9"/>
    </row>
    <row r="157135" spans="12:14" x14ac:dyDescent="0.25">
      <c r="L157135" s="9"/>
      <c r="M157135" s="9"/>
      <c r="N157135" s="9"/>
    </row>
    <row r="157136" spans="12:14" x14ac:dyDescent="0.25">
      <c r="L157136" s="9"/>
      <c r="M157136" s="9"/>
      <c r="N157136" s="9"/>
    </row>
    <row r="157137" spans="12:14" x14ac:dyDescent="0.25">
      <c r="L157137" s="9"/>
      <c r="M157137" s="9"/>
      <c r="N157137" s="9"/>
    </row>
    <row r="157138" spans="12:14" x14ac:dyDescent="0.25">
      <c r="L157138" s="9"/>
      <c r="M157138" s="9"/>
      <c r="N157138" s="9"/>
    </row>
    <row r="157139" spans="12:14" x14ac:dyDescent="0.25">
      <c r="L157139" s="9"/>
      <c r="M157139" s="9"/>
      <c r="N157139" s="9"/>
    </row>
    <row r="157140" spans="12:14" x14ac:dyDescent="0.25">
      <c r="L157140" s="9"/>
      <c r="M157140" s="9"/>
      <c r="N157140" s="9"/>
    </row>
    <row r="157141" spans="12:14" x14ac:dyDescent="0.25">
      <c r="L157141" s="9"/>
      <c r="M157141" s="9"/>
      <c r="N157141" s="9"/>
    </row>
    <row r="157142" spans="12:14" x14ac:dyDescent="0.25">
      <c r="L157142" s="9"/>
      <c r="M157142" s="9"/>
      <c r="N157142" s="9"/>
    </row>
    <row r="157143" spans="12:14" x14ac:dyDescent="0.25">
      <c r="L157143" s="9"/>
      <c r="M157143" s="9"/>
      <c r="N157143" s="9"/>
    </row>
    <row r="157144" spans="12:14" x14ac:dyDescent="0.25">
      <c r="L157144" s="9"/>
      <c r="M157144" s="9"/>
      <c r="N157144" s="9"/>
    </row>
    <row r="157145" spans="12:14" x14ac:dyDescent="0.25">
      <c r="L157145" s="9"/>
      <c r="M157145" s="9"/>
      <c r="N157145" s="9"/>
    </row>
    <row r="157146" spans="12:14" x14ac:dyDescent="0.25">
      <c r="L157146" s="9"/>
      <c r="M157146" s="9"/>
      <c r="N157146" s="9"/>
    </row>
    <row r="157147" spans="12:14" x14ac:dyDescent="0.25">
      <c r="L157147" s="9"/>
      <c r="M157147" s="9"/>
      <c r="N157147" s="9"/>
    </row>
    <row r="157148" spans="12:14" x14ac:dyDescent="0.25">
      <c r="L157148" s="9"/>
      <c r="M157148" s="9"/>
      <c r="N157148" s="9"/>
    </row>
    <row r="157149" spans="12:14" x14ac:dyDescent="0.25">
      <c r="L157149" s="9"/>
      <c r="M157149" s="9"/>
      <c r="N157149" s="9"/>
    </row>
    <row r="157150" spans="12:14" x14ac:dyDescent="0.25">
      <c r="L157150" s="9"/>
      <c r="M157150" s="9"/>
      <c r="N157150" s="9"/>
    </row>
    <row r="157151" spans="12:14" x14ac:dyDescent="0.25">
      <c r="L157151" s="9"/>
      <c r="M157151" s="9"/>
      <c r="N157151" s="9"/>
    </row>
    <row r="157152" spans="12:14" x14ac:dyDescent="0.25">
      <c r="L157152" s="9"/>
      <c r="M157152" s="9"/>
      <c r="N157152" s="9"/>
    </row>
    <row r="157153" spans="12:14" x14ac:dyDescent="0.25">
      <c r="L157153" s="9"/>
      <c r="M157153" s="9"/>
      <c r="N157153" s="9"/>
    </row>
    <row r="157154" spans="12:14" x14ac:dyDescent="0.25">
      <c r="L157154" s="9"/>
      <c r="M157154" s="9"/>
      <c r="N157154" s="9"/>
    </row>
    <row r="157155" spans="12:14" x14ac:dyDescent="0.25">
      <c r="L157155" s="9"/>
      <c r="M157155" s="9"/>
      <c r="N157155" s="9"/>
    </row>
    <row r="157156" spans="12:14" x14ac:dyDescent="0.25">
      <c r="L157156" s="9"/>
      <c r="M157156" s="9"/>
      <c r="N157156" s="9"/>
    </row>
    <row r="157157" spans="12:14" x14ac:dyDescent="0.25">
      <c r="L157157" s="9"/>
      <c r="M157157" s="9"/>
      <c r="N157157" s="9"/>
    </row>
    <row r="157158" spans="12:14" x14ac:dyDescent="0.25">
      <c r="L157158" s="9"/>
      <c r="M157158" s="9"/>
      <c r="N157158" s="9"/>
    </row>
    <row r="157159" spans="12:14" x14ac:dyDescent="0.25">
      <c r="L157159" s="9"/>
      <c r="M157159" s="9"/>
      <c r="N157159" s="9"/>
    </row>
    <row r="157160" spans="12:14" x14ac:dyDescent="0.25">
      <c r="L157160" s="9"/>
      <c r="M157160" s="9"/>
      <c r="N157160" s="9"/>
    </row>
    <row r="157161" spans="12:14" x14ac:dyDescent="0.25">
      <c r="L157161" s="9"/>
      <c r="M157161" s="9"/>
      <c r="N157161" s="9"/>
    </row>
    <row r="157162" spans="12:14" x14ac:dyDescent="0.25">
      <c r="L157162" s="9"/>
      <c r="M157162" s="9"/>
      <c r="N157162" s="9"/>
    </row>
    <row r="157163" spans="12:14" x14ac:dyDescent="0.25">
      <c r="L157163" s="9"/>
      <c r="M157163" s="9"/>
      <c r="N157163" s="9"/>
    </row>
    <row r="157164" spans="12:14" x14ac:dyDescent="0.25">
      <c r="L157164" s="9"/>
      <c r="M157164" s="9"/>
      <c r="N157164" s="9"/>
    </row>
    <row r="157165" spans="12:14" x14ac:dyDescent="0.25">
      <c r="L157165" s="9"/>
      <c r="M157165" s="9"/>
      <c r="N157165" s="9"/>
    </row>
    <row r="157166" spans="12:14" x14ac:dyDescent="0.25">
      <c r="L157166" s="9"/>
      <c r="M157166" s="9"/>
      <c r="N157166" s="9"/>
    </row>
    <row r="157167" spans="12:14" x14ac:dyDescent="0.25">
      <c r="L157167" s="9"/>
      <c r="M157167" s="9"/>
      <c r="N157167" s="9"/>
    </row>
    <row r="157168" spans="12:14" x14ac:dyDescent="0.25">
      <c r="L157168" s="9"/>
      <c r="M157168" s="9"/>
      <c r="N157168" s="9"/>
    </row>
    <row r="157169" spans="12:14" x14ac:dyDescent="0.25">
      <c r="L157169" s="9"/>
      <c r="M157169" s="9"/>
      <c r="N157169" s="9"/>
    </row>
    <row r="157170" spans="12:14" x14ac:dyDescent="0.25">
      <c r="L157170" s="9"/>
      <c r="M157170" s="9"/>
      <c r="N157170" s="9"/>
    </row>
    <row r="157171" spans="12:14" x14ac:dyDescent="0.25">
      <c r="L157171" s="9"/>
      <c r="M157171" s="9"/>
      <c r="N157171" s="9"/>
    </row>
    <row r="157172" spans="12:14" x14ac:dyDescent="0.25">
      <c r="L157172" s="9"/>
      <c r="M157172" s="9"/>
      <c r="N157172" s="9"/>
    </row>
    <row r="157173" spans="12:14" x14ac:dyDescent="0.25">
      <c r="L157173" s="9"/>
      <c r="M157173" s="9"/>
      <c r="N157173" s="9"/>
    </row>
    <row r="157174" spans="12:14" x14ac:dyDescent="0.25">
      <c r="L157174" s="9"/>
      <c r="M157174" s="9"/>
      <c r="N157174" s="9"/>
    </row>
    <row r="157175" spans="12:14" x14ac:dyDescent="0.25">
      <c r="L157175" s="9"/>
      <c r="M157175" s="9"/>
      <c r="N157175" s="9"/>
    </row>
    <row r="157176" spans="12:14" x14ac:dyDescent="0.25">
      <c r="L157176" s="9"/>
      <c r="M157176" s="9"/>
      <c r="N157176" s="9"/>
    </row>
    <row r="157177" spans="12:14" x14ac:dyDescent="0.25">
      <c r="L157177" s="9"/>
      <c r="M157177" s="9"/>
      <c r="N157177" s="9"/>
    </row>
    <row r="157178" spans="12:14" x14ac:dyDescent="0.25">
      <c r="L157178" s="9"/>
      <c r="M157178" s="9"/>
      <c r="N157178" s="9"/>
    </row>
    <row r="157179" spans="12:14" x14ac:dyDescent="0.25">
      <c r="L157179" s="9"/>
      <c r="M157179" s="9"/>
      <c r="N157179" s="9"/>
    </row>
    <row r="157180" spans="12:14" x14ac:dyDescent="0.25">
      <c r="L157180" s="9"/>
      <c r="M157180" s="9"/>
      <c r="N157180" s="9"/>
    </row>
    <row r="157181" spans="12:14" x14ac:dyDescent="0.25">
      <c r="L157181" s="9"/>
      <c r="M157181" s="9"/>
      <c r="N157181" s="9"/>
    </row>
    <row r="157182" spans="12:14" x14ac:dyDescent="0.25">
      <c r="L157182" s="9"/>
      <c r="M157182" s="9"/>
      <c r="N157182" s="9"/>
    </row>
    <row r="157183" spans="12:14" x14ac:dyDescent="0.25">
      <c r="L157183" s="9"/>
      <c r="M157183" s="9"/>
      <c r="N157183" s="9"/>
    </row>
    <row r="157184" spans="12:14" x14ac:dyDescent="0.25">
      <c r="L157184" s="9"/>
      <c r="M157184" s="9"/>
      <c r="N157184" s="9"/>
    </row>
    <row r="157185" spans="12:14" x14ac:dyDescent="0.25">
      <c r="L157185" s="9"/>
      <c r="M157185" s="9"/>
      <c r="N157185" s="9"/>
    </row>
    <row r="157186" spans="12:14" x14ac:dyDescent="0.25">
      <c r="L157186" s="9"/>
      <c r="M157186" s="9"/>
      <c r="N157186" s="9"/>
    </row>
    <row r="157187" spans="12:14" x14ac:dyDescent="0.25">
      <c r="L157187" s="9"/>
      <c r="M157187" s="9"/>
      <c r="N157187" s="9"/>
    </row>
    <row r="157188" spans="12:14" x14ac:dyDescent="0.25">
      <c r="L157188" s="9"/>
      <c r="M157188" s="9"/>
      <c r="N157188" s="9"/>
    </row>
    <row r="157189" spans="12:14" x14ac:dyDescent="0.25">
      <c r="L157189" s="9"/>
      <c r="M157189" s="9"/>
      <c r="N157189" s="9"/>
    </row>
    <row r="157190" spans="12:14" x14ac:dyDescent="0.25">
      <c r="L157190" s="9"/>
      <c r="M157190" s="9"/>
      <c r="N157190" s="9"/>
    </row>
    <row r="157191" spans="12:14" x14ac:dyDescent="0.25">
      <c r="L157191" s="9"/>
      <c r="M157191" s="9"/>
      <c r="N157191" s="9"/>
    </row>
    <row r="157192" spans="12:14" x14ac:dyDescent="0.25">
      <c r="L157192" s="9"/>
      <c r="M157192" s="9"/>
      <c r="N157192" s="9"/>
    </row>
    <row r="157193" spans="12:14" x14ac:dyDescent="0.25">
      <c r="L157193" s="9"/>
      <c r="M157193" s="9"/>
      <c r="N157193" s="9"/>
    </row>
    <row r="157194" spans="12:14" x14ac:dyDescent="0.25">
      <c r="L157194" s="9"/>
      <c r="M157194" s="9"/>
      <c r="N157194" s="9"/>
    </row>
    <row r="157195" spans="12:14" x14ac:dyDescent="0.25">
      <c r="L157195" s="9"/>
      <c r="M157195" s="9"/>
      <c r="N157195" s="9"/>
    </row>
    <row r="157196" spans="12:14" x14ac:dyDescent="0.25">
      <c r="L157196" s="9"/>
      <c r="M157196" s="9"/>
      <c r="N157196" s="9"/>
    </row>
    <row r="157197" spans="12:14" x14ac:dyDescent="0.25">
      <c r="L157197" s="9"/>
      <c r="M157197" s="9"/>
      <c r="N157197" s="9"/>
    </row>
    <row r="157198" spans="12:14" x14ac:dyDescent="0.25">
      <c r="L157198" s="9"/>
      <c r="M157198" s="9"/>
      <c r="N157198" s="9"/>
    </row>
    <row r="157199" spans="12:14" x14ac:dyDescent="0.25">
      <c r="L157199" s="9"/>
      <c r="M157199" s="9"/>
      <c r="N157199" s="9"/>
    </row>
    <row r="157200" spans="12:14" x14ac:dyDescent="0.25">
      <c r="L157200" s="9"/>
      <c r="M157200" s="9"/>
      <c r="N157200" s="9"/>
    </row>
    <row r="157201" spans="12:14" x14ac:dyDescent="0.25">
      <c r="L157201" s="9"/>
      <c r="M157201" s="9"/>
      <c r="N157201" s="9"/>
    </row>
    <row r="157202" spans="12:14" x14ac:dyDescent="0.25">
      <c r="L157202" s="9"/>
      <c r="M157202" s="9"/>
      <c r="N157202" s="9"/>
    </row>
    <row r="157203" spans="12:14" x14ac:dyDescent="0.25">
      <c r="L157203" s="9"/>
      <c r="M157203" s="9"/>
      <c r="N157203" s="9"/>
    </row>
    <row r="157204" spans="12:14" x14ac:dyDescent="0.25">
      <c r="L157204" s="9"/>
      <c r="M157204" s="9"/>
      <c r="N157204" s="9"/>
    </row>
    <row r="157205" spans="12:14" x14ac:dyDescent="0.25">
      <c r="L157205" s="9"/>
      <c r="M157205" s="9"/>
      <c r="N157205" s="9"/>
    </row>
    <row r="157206" spans="12:14" x14ac:dyDescent="0.25">
      <c r="L157206" s="9"/>
      <c r="M157206" s="9"/>
      <c r="N157206" s="9"/>
    </row>
    <row r="157207" spans="12:14" x14ac:dyDescent="0.25">
      <c r="L157207" s="9"/>
      <c r="M157207" s="9"/>
      <c r="N157207" s="9"/>
    </row>
    <row r="157208" spans="12:14" x14ac:dyDescent="0.25">
      <c r="L157208" s="9"/>
      <c r="M157208" s="9"/>
      <c r="N157208" s="9"/>
    </row>
    <row r="157209" spans="12:14" x14ac:dyDescent="0.25">
      <c r="L157209" s="9"/>
      <c r="M157209" s="9"/>
      <c r="N157209" s="9"/>
    </row>
    <row r="157210" spans="12:14" x14ac:dyDescent="0.25">
      <c r="L157210" s="9"/>
      <c r="M157210" s="9"/>
      <c r="N157210" s="9"/>
    </row>
    <row r="157211" spans="12:14" x14ac:dyDescent="0.25">
      <c r="L157211" s="9"/>
      <c r="M157211" s="9"/>
      <c r="N157211" s="9"/>
    </row>
    <row r="157212" spans="12:14" x14ac:dyDescent="0.25">
      <c r="L157212" s="9"/>
      <c r="M157212" s="9"/>
      <c r="N157212" s="9"/>
    </row>
    <row r="157213" spans="12:14" x14ac:dyDescent="0.25">
      <c r="L157213" s="9"/>
      <c r="M157213" s="9"/>
      <c r="N157213" s="9"/>
    </row>
    <row r="157214" spans="12:14" x14ac:dyDescent="0.25">
      <c r="L157214" s="9"/>
      <c r="M157214" s="9"/>
      <c r="N157214" s="9"/>
    </row>
    <row r="157215" spans="12:14" x14ac:dyDescent="0.25">
      <c r="L157215" s="9"/>
      <c r="M157215" s="9"/>
      <c r="N157215" s="9"/>
    </row>
    <row r="157216" spans="12:14" x14ac:dyDescent="0.25">
      <c r="L157216" s="9"/>
      <c r="M157216" s="9"/>
      <c r="N157216" s="9"/>
    </row>
    <row r="157217" spans="12:14" x14ac:dyDescent="0.25">
      <c r="L157217" s="9"/>
      <c r="M157217" s="9"/>
      <c r="N157217" s="9"/>
    </row>
    <row r="157218" spans="12:14" x14ac:dyDescent="0.25">
      <c r="L157218" s="9"/>
      <c r="M157218" s="9"/>
      <c r="N157218" s="9"/>
    </row>
    <row r="157219" spans="12:14" x14ac:dyDescent="0.25">
      <c r="L157219" s="9"/>
      <c r="M157219" s="9"/>
      <c r="N157219" s="9"/>
    </row>
    <row r="157220" spans="12:14" x14ac:dyDescent="0.25">
      <c r="L157220" s="9"/>
      <c r="M157220" s="9"/>
      <c r="N157220" s="9"/>
    </row>
    <row r="157221" spans="12:14" x14ac:dyDescent="0.25">
      <c r="L157221" s="9"/>
      <c r="M157221" s="9"/>
      <c r="N157221" s="9"/>
    </row>
    <row r="157222" spans="12:14" x14ac:dyDescent="0.25">
      <c r="L157222" s="9"/>
      <c r="M157222" s="9"/>
      <c r="N157222" s="9"/>
    </row>
    <row r="157223" spans="12:14" x14ac:dyDescent="0.25">
      <c r="L157223" s="9"/>
      <c r="M157223" s="9"/>
      <c r="N157223" s="9"/>
    </row>
    <row r="157224" spans="12:14" x14ac:dyDescent="0.25">
      <c r="L157224" s="9"/>
      <c r="M157224" s="9"/>
      <c r="N157224" s="9"/>
    </row>
    <row r="157225" spans="12:14" x14ac:dyDescent="0.25">
      <c r="L157225" s="9"/>
      <c r="M157225" s="9"/>
      <c r="N157225" s="9"/>
    </row>
    <row r="157226" spans="12:14" x14ac:dyDescent="0.25">
      <c r="L157226" s="9"/>
      <c r="M157226" s="9"/>
      <c r="N157226" s="9"/>
    </row>
    <row r="157227" spans="12:14" x14ac:dyDescent="0.25">
      <c r="L157227" s="9"/>
      <c r="M157227" s="9"/>
      <c r="N157227" s="9"/>
    </row>
    <row r="157228" spans="12:14" x14ac:dyDescent="0.25">
      <c r="L157228" s="9"/>
      <c r="M157228" s="9"/>
      <c r="N157228" s="9"/>
    </row>
    <row r="157229" spans="12:14" x14ac:dyDescent="0.25">
      <c r="L157229" s="9"/>
      <c r="M157229" s="9"/>
      <c r="N157229" s="9"/>
    </row>
    <row r="157230" spans="12:14" x14ac:dyDescent="0.25">
      <c r="L157230" s="9"/>
      <c r="M157230" s="9"/>
      <c r="N157230" s="9"/>
    </row>
    <row r="157231" spans="12:14" x14ac:dyDescent="0.25">
      <c r="L157231" s="9"/>
      <c r="M157231" s="9"/>
      <c r="N157231" s="9"/>
    </row>
    <row r="157232" spans="12:14" x14ac:dyDescent="0.25">
      <c r="L157232" s="9"/>
      <c r="M157232" s="9"/>
      <c r="N157232" s="9"/>
    </row>
    <row r="157233" spans="12:14" x14ac:dyDescent="0.25">
      <c r="L157233" s="9"/>
      <c r="M157233" s="9"/>
      <c r="N157233" s="9"/>
    </row>
    <row r="157234" spans="12:14" x14ac:dyDescent="0.25">
      <c r="L157234" s="9"/>
      <c r="M157234" s="9"/>
      <c r="N157234" s="9"/>
    </row>
    <row r="157235" spans="12:14" x14ac:dyDescent="0.25">
      <c r="L157235" s="9"/>
      <c r="M157235" s="9"/>
      <c r="N157235" s="9"/>
    </row>
    <row r="157236" spans="12:14" x14ac:dyDescent="0.25">
      <c r="L157236" s="9"/>
      <c r="M157236" s="9"/>
      <c r="N157236" s="9"/>
    </row>
    <row r="157237" spans="12:14" x14ac:dyDescent="0.25">
      <c r="L157237" s="9"/>
      <c r="M157237" s="9"/>
      <c r="N157237" s="9"/>
    </row>
    <row r="157238" spans="12:14" x14ac:dyDescent="0.25">
      <c r="L157238" s="9"/>
      <c r="M157238" s="9"/>
      <c r="N157238" s="9"/>
    </row>
    <row r="157239" spans="12:14" x14ac:dyDescent="0.25">
      <c r="L157239" s="9"/>
      <c r="M157239" s="9"/>
      <c r="N157239" s="9"/>
    </row>
    <row r="157240" spans="12:14" x14ac:dyDescent="0.25">
      <c r="L157240" s="9"/>
      <c r="M157240" s="9"/>
      <c r="N157240" s="9"/>
    </row>
    <row r="157241" spans="12:14" x14ac:dyDescent="0.25">
      <c r="L157241" s="9"/>
      <c r="M157241" s="9"/>
      <c r="N157241" s="9"/>
    </row>
    <row r="157242" spans="12:14" x14ac:dyDescent="0.25">
      <c r="L157242" s="9"/>
      <c r="M157242" s="9"/>
      <c r="N157242" s="9"/>
    </row>
    <row r="157243" spans="12:14" x14ac:dyDescent="0.25">
      <c r="L157243" s="9"/>
      <c r="M157243" s="9"/>
      <c r="N157243" s="9"/>
    </row>
    <row r="157244" spans="12:14" x14ac:dyDescent="0.25">
      <c r="L157244" s="9"/>
      <c r="M157244" s="9"/>
      <c r="N157244" s="9"/>
    </row>
    <row r="157245" spans="12:14" x14ac:dyDescent="0.25">
      <c r="L157245" s="9"/>
      <c r="M157245" s="9"/>
      <c r="N157245" s="9"/>
    </row>
    <row r="157246" spans="12:14" x14ac:dyDescent="0.25">
      <c r="L157246" s="9"/>
      <c r="M157246" s="9"/>
      <c r="N157246" s="9"/>
    </row>
    <row r="157247" spans="12:14" x14ac:dyDescent="0.25">
      <c r="L157247" s="9"/>
      <c r="M157247" s="9"/>
      <c r="N157247" s="9"/>
    </row>
    <row r="157248" spans="12:14" x14ac:dyDescent="0.25">
      <c r="L157248" s="9"/>
      <c r="M157248" s="9"/>
      <c r="N157248" s="9"/>
    </row>
    <row r="157249" spans="12:14" x14ac:dyDescent="0.25">
      <c r="L157249" s="9"/>
      <c r="M157249" s="9"/>
      <c r="N157249" s="9"/>
    </row>
    <row r="157250" spans="12:14" x14ac:dyDescent="0.25">
      <c r="L157250" s="9"/>
      <c r="M157250" s="9"/>
      <c r="N157250" s="9"/>
    </row>
    <row r="157251" spans="12:14" x14ac:dyDescent="0.25">
      <c r="L157251" s="9"/>
      <c r="M157251" s="9"/>
      <c r="N157251" s="9"/>
    </row>
    <row r="157252" spans="12:14" x14ac:dyDescent="0.25">
      <c r="L157252" s="9"/>
      <c r="M157252" s="9"/>
      <c r="N157252" s="9"/>
    </row>
    <row r="157253" spans="12:14" x14ac:dyDescent="0.25">
      <c r="L157253" s="9"/>
      <c r="M157253" s="9"/>
      <c r="N157253" s="9"/>
    </row>
    <row r="157254" spans="12:14" x14ac:dyDescent="0.25">
      <c r="L157254" s="9"/>
      <c r="M157254" s="9"/>
      <c r="N157254" s="9"/>
    </row>
    <row r="157255" spans="12:14" x14ac:dyDescent="0.25">
      <c r="L157255" s="9"/>
      <c r="M157255" s="9"/>
      <c r="N157255" s="9"/>
    </row>
    <row r="157256" spans="12:14" x14ac:dyDescent="0.25">
      <c r="L157256" s="9"/>
      <c r="M157256" s="9"/>
      <c r="N157256" s="9"/>
    </row>
    <row r="157257" spans="12:14" x14ac:dyDescent="0.25">
      <c r="L157257" s="9"/>
      <c r="M157257" s="9"/>
      <c r="N157257" s="9"/>
    </row>
    <row r="157258" spans="12:14" x14ac:dyDescent="0.25">
      <c r="L157258" s="9"/>
      <c r="M157258" s="9"/>
      <c r="N157258" s="9"/>
    </row>
    <row r="157259" spans="12:14" x14ac:dyDescent="0.25">
      <c r="L157259" s="9"/>
      <c r="M157259" s="9"/>
      <c r="N157259" s="9"/>
    </row>
    <row r="157260" spans="12:14" x14ac:dyDescent="0.25">
      <c r="L157260" s="9"/>
      <c r="M157260" s="9"/>
      <c r="N157260" s="9"/>
    </row>
    <row r="157261" spans="12:14" x14ac:dyDescent="0.25">
      <c r="L157261" s="9"/>
      <c r="M157261" s="9"/>
      <c r="N157261" s="9"/>
    </row>
    <row r="157262" spans="12:14" x14ac:dyDescent="0.25">
      <c r="L157262" s="9"/>
      <c r="M157262" s="9"/>
      <c r="N157262" s="9"/>
    </row>
    <row r="157263" spans="12:14" x14ac:dyDescent="0.25">
      <c r="L157263" s="9"/>
      <c r="M157263" s="9"/>
      <c r="N157263" s="9"/>
    </row>
    <row r="157264" spans="12:14" x14ac:dyDescent="0.25">
      <c r="L157264" s="9"/>
      <c r="M157264" s="9"/>
      <c r="N157264" s="9"/>
    </row>
    <row r="157265" spans="12:14" x14ac:dyDescent="0.25">
      <c r="L157265" s="9"/>
      <c r="M157265" s="9"/>
      <c r="N157265" s="9"/>
    </row>
    <row r="157266" spans="12:14" x14ac:dyDescent="0.25">
      <c r="L157266" s="9"/>
      <c r="M157266" s="9"/>
      <c r="N157266" s="9"/>
    </row>
    <row r="157267" spans="12:14" x14ac:dyDescent="0.25">
      <c r="L157267" s="9"/>
      <c r="M157267" s="9"/>
      <c r="N157267" s="9"/>
    </row>
    <row r="157268" spans="12:14" x14ac:dyDescent="0.25">
      <c r="L157268" s="9"/>
      <c r="M157268" s="9"/>
      <c r="N157268" s="9"/>
    </row>
    <row r="157269" spans="12:14" x14ac:dyDescent="0.25">
      <c r="L157269" s="9"/>
      <c r="M157269" s="9"/>
      <c r="N157269" s="9"/>
    </row>
    <row r="157270" spans="12:14" x14ac:dyDescent="0.25">
      <c r="L157270" s="9"/>
      <c r="M157270" s="9"/>
      <c r="N157270" s="9"/>
    </row>
    <row r="157271" spans="12:14" x14ac:dyDescent="0.25">
      <c r="L157271" s="9"/>
      <c r="M157271" s="9"/>
      <c r="N157271" s="9"/>
    </row>
    <row r="157272" spans="12:14" x14ac:dyDescent="0.25">
      <c r="L157272" s="9"/>
      <c r="M157272" s="9"/>
      <c r="N157272" s="9"/>
    </row>
    <row r="157273" spans="12:14" x14ac:dyDescent="0.25">
      <c r="L157273" s="9"/>
      <c r="M157273" s="9"/>
      <c r="N157273" s="9"/>
    </row>
    <row r="157274" spans="12:14" x14ac:dyDescent="0.25">
      <c r="L157274" s="9"/>
      <c r="M157274" s="9"/>
      <c r="N157274" s="9"/>
    </row>
    <row r="157275" spans="12:14" x14ac:dyDescent="0.25">
      <c r="L157275" s="9"/>
      <c r="M157275" s="9"/>
      <c r="N157275" s="9"/>
    </row>
    <row r="157276" spans="12:14" x14ac:dyDescent="0.25">
      <c r="L157276" s="9"/>
      <c r="M157276" s="9"/>
      <c r="N157276" s="9"/>
    </row>
    <row r="157277" spans="12:14" x14ac:dyDescent="0.25">
      <c r="L157277" s="9"/>
      <c r="M157277" s="9"/>
      <c r="N157277" s="9"/>
    </row>
    <row r="157278" spans="12:14" x14ac:dyDescent="0.25">
      <c r="L157278" s="9"/>
      <c r="M157278" s="9"/>
      <c r="N157278" s="9"/>
    </row>
    <row r="157279" spans="12:14" x14ac:dyDescent="0.25">
      <c r="L157279" s="9"/>
      <c r="M157279" s="9"/>
      <c r="N157279" s="9"/>
    </row>
    <row r="157280" spans="12:14" x14ac:dyDescent="0.25">
      <c r="L157280" s="9"/>
      <c r="M157280" s="9"/>
      <c r="N157280" s="9"/>
    </row>
    <row r="157281" spans="12:14" x14ac:dyDescent="0.25">
      <c r="L157281" s="9"/>
      <c r="M157281" s="9"/>
      <c r="N157281" s="9"/>
    </row>
    <row r="157282" spans="12:14" x14ac:dyDescent="0.25">
      <c r="L157282" s="9"/>
      <c r="M157282" s="9"/>
      <c r="N157282" s="9"/>
    </row>
    <row r="157283" spans="12:14" x14ac:dyDescent="0.25">
      <c r="L157283" s="9"/>
      <c r="M157283" s="9"/>
      <c r="N157283" s="9"/>
    </row>
    <row r="157284" spans="12:14" x14ac:dyDescent="0.25">
      <c r="L157284" s="9"/>
      <c r="M157284" s="9"/>
      <c r="N157284" s="9"/>
    </row>
    <row r="157285" spans="12:14" x14ac:dyDescent="0.25">
      <c r="L157285" s="9"/>
      <c r="M157285" s="9"/>
      <c r="N157285" s="9"/>
    </row>
    <row r="157286" spans="12:14" x14ac:dyDescent="0.25">
      <c r="L157286" s="9"/>
      <c r="M157286" s="9"/>
      <c r="N157286" s="9"/>
    </row>
    <row r="157287" spans="12:14" x14ac:dyDescent="0.25">
      <c r="L157287" s="9"/>
      <c r="M157287" s="9"/>
      <c r="N157287" s="9"/>
    </row>
    <row r="157288" spans="12:14" x14ac:dyDescent="0.25">
      <c r="L157288" s="9"/>
      <c r="M157288" s="9"/>
      <c r="N157288" s="9"/>
    </row>
    <row r="157289" spans="12:14" x14ac:dyDescent="0.25">
      <c r="L157289" s="9"/>
      <c r="M157289" s="9"/>
      <c r="N157289" s="9"/>
    </row>
    <row r="157290" spans="12:14" x14ac:dyDescent="0.25">
      <c r="L157290" s="9"/>
      <c r="M157290" s="9"/>
      <c r="N157290" s="9"/>
    </row>
    <row r="157291" spans="12:14" x14ac:dyDescent="0.25">
      <c r="L157291" s="9"/>
      <c r="M157291" s="9"/>
      <c r="N157291" s="9"/>
    </row>
    <row r="157292" spans="12:14" x14ac:dyDescent="0.25">
      <c r="L157292" s="9"/>
      <c r="M157292" s="9"/>
      <c r="N157292" s="9"/>
    </row>
    <row r="157293" spans="12:14" x14ac:dyDescent="0.25">
      <c r="L157293" s="9"/>
      <c r="M157293" s="9"/>
      <c r="N157293" s="9"/>
    </row>
    <row r="157294" spans="12:14" x14ac:dyDescent="0.25">
      <c r="L157294" s="9"/>
      <c r="M157294" s="9"/>
      <c r="N157294" s="9"/>
    </row>
    <row r="157295" spans="12:14" x14ac:dyDescent="0.25">
      <c r="L157295" s="9"/>
      <c r="M157295" s="9"/>
      <c r="N157295" s="9"/>
    </row>
    <row r="157296" spans="12:14" x14ac:dyDescent="0.25">
      <c r="L157296" s="9"/>
      <c r="M157296" s="9"/>
      <c r="N157296" s="9"/>
    </row>
    <row r="157297" spans="12:14" x14ac:dyDescent="0.25">
      <c r="L157297" s="9"/>
      <c r="M157297" s="9"/>
      <c r="N157297" s="9"/>
    </row>
    <row r="157298" spans="12:14" x14ac:dyDescent="0.25">
      <c r="L157298" s="9"/>
      <c r="M157298" s="9"/>
      <c r="N157298" s="9"/>
    </row>
    <row r="157299" spans="12:14" x14ac:dyDescent="0.25">
      <c r="L157299" s="9"/>
      <c r="M157299" s="9"/>
      <c r="N157299" s="9"/>
    </row>
    <row r="157300" spans="12:14" x14ac:dyDescent="0.25">
      <c r="L157300" s="9"/>
      <c r="M157300" s="9"/>
      <c r="N157300" s="9"/>
    </row>
    <row r="157301" spans="12:14" x14ac:dyDescent="0.25">
      <c r="L157301" s="9"/>
      <c r="M157301" s="9"/>
      <c r="N157301" s="9"/>
    </row>
    <row r="157302" spans="12:14" x14ac:dyDescent="0.25">
      <c r="L157302" s="9"/>
      <c r="M157302" s="9"/>
      <c r="N157302" s="9"/>
    </row>
    <row r="157303" spans="12:14" x14ac:dyDescent="0.25">
      <c r="L157303" s="9"/>
      <c r="M157303" s="9"/>
      <c r="N157303" s="9"/>
    </row>
    <row r="157304" spans="12:14" x14ac:dyDescent="0.25">
      <c r="L157304" s="9"/>
      <c r="M157304" s="9"/>
      <c r="N157304" s="9"/>
    </row>
    <row r="157305" spans="12:14" x14ac:dyDescent="0.25">
      <c r="L157305" s="9"/>
      <c r="M157305" s="9"/>
      <c r="N157305" s="9"/>
    </row>
    <row r="157306" spans="12:14" x14ac:dyDescent="0.25">
      <c r="L157306" s="9"/>
      <c r="M157306" s="9"/>
      <c r="N157306" s="9"/>
    </row>
    <row r="157307" spans="12:14" x14ac:dyDescent="0.25">
      <c r="L157307" s="9"/>
      <c r="M157307" s="9"/>
      <c r="N157307" s="9"/>
    </row>
    <row r="157308" spans="12:14" x14ac:dyDescent="0.25">
      <c r="L157308" s="9"/>
      <c r="M157308" s="9"/>
      <c r="N157308" s="9"/>
    </row>
    <row r="157309" spans="12:14" x14ac:dyDescent="0.25">
      <c r="L157309" s="9"/>
      <c r="M157309" s="9"/>
      <c r="N157309" s="9"/>
    </row>
    <row r="157310" spans="12:14" x14ac:dyDescent="0.25">
      <c r="L157310" s="9"/>
      <c r="M157310" s="9"/>
      <c r="N157310" s="9"/>
    </row>
    <row r="157311" spans="12:14" x14ac:dyDescent="0.25">
      <c r="L157311" s="9"/>
      <c r="M157311" s="9"/>
      <c r="N157311" s="9"/>
    </row>
    <row r="157312" spans="12:14" x14ac:dyDescent="0.25">
      <c r="L157312" s="9"/>
      <c r="M157312" s="9"/>
      <c r="N157312" s="9"/>
    </row>
    <row r="157313" spans="12:14" x14ac:dyDescent="0.25">
      <c r="L157313" s="9"/>
      <c r="M157313" s="9"/>
      <c r="N157313" s="9"/>
    </row>
    <row r="157314" spans="12:14" x14ac:dyDescent="0.25">
      <c r="L157314" s="9"/>
      <c r="M157314" s="9"/>
      <c r="N157314" s="9"/>
    </row>
    <row r="157315" spans="12:14" x14ac:dyDescent="0.25">
      <c r="L157315" s="9"/>
      <c r="M157315" s="9"/>
      <c r="N157315" s="9"/>
    </row>
    <row r="157316" spans="12:14" x14ac:dyDescent="0.25">
      <c r="L157316" s="9"/>
      <c r="M157316" s="9"/>
      <c r="N157316" s="9"/>
    </row>
    <row r="157317" spans="12:14" x14ac:dyDescent="0.25">
      <c r="L157317" s="9"/>
      <c r="M157317" s="9"/>
      <c r="N157317" s="9"/>
    </row>
    <row r="157318" spans="12:14" x14ac:dyDescent="0.25">
      <c r="L157318" s="9"/>
      <c r="M157318" s="9"/>
      <c r="N157318" s="9"/>
    </row>
    <row r="157319" spans="12:14" x14ac:dyDescent="0.25">
      <c r="L157319" s="9"/>
      <c r="M157319" s="9"/>
      <c r="N157319" s="9"/>
    </row>
    <row r="157320" spans="12:14" x14ac:dyDescent="0.25">
      <c r="L157320" s="9"/>
      <c r="M157320" s="9"/>
      <c r="N157320" s="9"/>
    </row>
    <row r="157321" spans="12:14" x14ac:dyDescent="0.25">
      <c r="L157321" s="9"/>
      <c r="M157321" s="9"/>
      <c r="N157321" s="9"/>
    </row>
    <row r="157322" spans="12:14" x14ac:dyDescent="0.25">
      <c r="L157322" s="9"/>
      <c r="M157322" s="9"/>
      <c r="N157322" s="9"/>
    </row>
    <row r="157323" spans="12:14" x14ac:dyDescent="0.25">
      <c r="L157323" s="9"/>
      <c r="M157323" s="9"/>
      <c r="N157323" s="9"/>
    </row>
    <row r="157324" spans="12:14" x14ac:dyDescent="0.25">
      <c r="L157324" s="9"/>
      <c r="M157324" s="9"/>
      <c r="N157324" s="9"/>
    </row>
    <row r="157325" spans="12:14" x14ac:dyDescent="0.25">
      <c r="L157325" s="9"/>
      <c r="M157325" s="9"/>
      <c r="N157325" s="9"/>
    </row>
    <row r="157326" spans="12:14" x14ac:dyDescent="0.25">
      <c r="L157326" s="9"/>
      <c r="M157326" s="9"/>
      <c r="N157326" s="9"/>
    </row>
    <row r="157327" spans="12:14" x14ac:dyDescent="0.25">
      <c r="L157327" s="9"/>
      <c r="M157327" s="9"/>
      <c r="N157327" s="9"/>
    </row>
    <row r="157328" spans="12:14" x14ac:dyDescent="0.25">
      <c r="L157328" s="9"/>
      <c r="M157328" s="9"/>
      <c r="N157328" s="9"/>
    </row>
    <row r="157329" spans="12:14" x14ac:dyDescent="0.25">
      <c r="L157329" s="9"/>
      <c r="M157329" s="9"/>
      <c r="N157329" s="9"/>
    </row>
    <row r="157330" spans="12:14" x14ac:dyDescent="0.25">
      <c r="L157330" s="9"/>
      <c r="M157330" s="9"/>
      <c r="N157330" s="9"/>
    </row>
    <row r="157331" spans="12:14" x14ac:dyDescent="0.25">
      <c r="L157331" s="9"/>
      <c r="M157331" s="9"/>
      <c r="N157331" s="9"/>
    </row>
    <row r="157332" spans="12:14" x14ac:dyDescent="0.25">
      <c r="L157332" s="9"/>
      <c r="M157332" s="9"/>
      <c r="N157332" s="9"/>
    </row>
    <row r="157333" spans="12:14" x14ac:dyDescent="0.25">
      <c r="L157333" s="9"/>
      <c r="M157333" s="9"/>
      <c r="N157333" s="9"/>
    </row>
    <row r="157334" spans="12:14" x14ac:dyDescent="0.25">
      <c r="L157334" s="9"/>
      <c r="M157334" s="9"/>
      <c r="N157334" s="9"/>
    </row>
    <row r="157335" spans="12:14" x14ac:dyDescent="0.25">
      <c r="L157335" s="9"/>
      <c r="M157335" s="9"/>
      <c r="N157335" s="9"/>
    </row>
    <row r="157336" spans="12:14" x14ac:dyDescent="0.25">
      <c r="L157336" s="9"/>
      <c r="M157336" s="9"/>
      <c r="N157336" s="9"/>
    </row>
    <row r="157337" spans="12:14" x14ac:dyDescent="0.25">
      <c r="L157337" s="9"/>
      <c r="M157337" s="9"/>
      <c r="N157337" s="9"/>
    </row>
    <row r="157338" spans="12:14" x14ac:dyDescent="0.25">
      <c r="L157338" s="9"/>
      <c r="M157338" s="9"/>
      <c r="N157338" s="9"/>
    </row>
    <row r="157339" spans="12:14" x14ac:dyDescent="0.25">
      <c r="L157339" s="9"/>
      <c r="M157339" s="9"/>
      <c r="N157339" s="9"/>
    </row>
    <row r="157340" spans="12:14" x14ac:dyDescent="0.25">
      <c r="L157340" s="9"/>
      <c r="M157340" s="9"/>
      <c r="N157340" s="9"/>
    </row>
    <row r="157341" spans="12:14" x14ac:dyDescent="0.25">
      <c r="L157341" s="9"/>
      <c r="M157341" s="9"/>
      <c r="N157341" s="9"/>
    </row>
    <row r="157342" spans="12:14" x14ac:dyDescent="0.25">
      <c r="L157342" s="9"/>
      <c r="M157342" s="9"/>
      <c r="N157342" s="9"/>
    </row>
    <row r="157343" spans="12:14" x14ac:dyDescent="0.25">
      <c r="L157343" s="9"/>
      <c r="M157343" s="9"/>
      <c r="N157343" s="9"/>
    </row>
    <row r="157344" spans="12:14" x14ac:dyDescent="0.25">
      <c r="L157344" s="9"/>
      <c r="M157344" s="9"/>
      <c r="N157344" s="9"/>
    </row>
    <row r="157345" spans="12:14" x14ac:dyDescent="0.25">
      <c r="L157345" s="9"/>
      <c r="M157345" s="9"/>
      <c r="N157345" s="9"/>
    </row>
    <row r="157346" spans="12:14" x14ac:dyDescent="0.25">
      <c r="L157346" s="9"/>
      <c r="M157346" s="9"/>
      <c r="N157346" s="9"/>
    </row>
    <row r="157347" spans="12:14" x14ac:dyDescent="0.25">
      <c r="L157347" s="9"/>
      <c r="M157347" s="9"/>
      <c r="N157347" s="9"/>
    </row>
    <row r="157348" spans="12:14" x14ac:dyDescent="0.25">
      <c r="L157348" s="9"/>
      <c r="M157348" s="9"/>
      <c r="N157348" s="9"/>
    </row>
    <row r="157349" spans="12:14" x14ac:dyDescent="0.25">
      <c r="L157349" s="9"/>
      <c r="M157349" s="9"/>
      <c r="N157349" s="9"/>
    </row>
    <row r="157350" spans="12:14" x14ac:dyDescent="0.25">
      <c r="L157350" s="9"/>
      <c r="M157350" s="9"/>
      <c r="N157350" s="9"/>
    </row>
    <row r="157351" spans="12:14" x14ac:dyDescent="0.25">
      <c r="L157351" s="9"/>
      <c r="M157351" s="9"/>
      <c r="N157351" s="9"/>
    </row>
    <row r="157352" spans="12:14" x14ac:dyDescent="0.25">
      <c r="L157352" s="9"/>
      <c r="M157352" s="9"/>
      <c r="N157352" s="9"/>
    </row>
    <row r="157353" spans="12:14" x14ac:dyDescent="0.25">
      <c r="L157353" s="9"/>
      <c r="M157353" s="9"/>
      <c r="N157353" s="9"/>
    </row>
    <row r="157354" spans="12:14" x14ac:dyDescent="0.25">
      <c r="L157354" s="9"/>
      <c r="M157354" s="9"/>
      <c r="N157354" s="9"/>
    </row>
    <row r="157355" spans="12:14" x14ac:dyDescent="0.25">
      <c r="L157355" s="9"/>
      <c r="M157355" s="9"/>
      <c r="N157355" s="9"/>
    </row>
    <row r="157356" spans="12:14" x14ac:dyDescent="0.25">
      <c r="L157356" s="9"/>
      <c r="M157356" s="9"/>
      <c r="N157356" s="9"/>
    </row>
    <row r="157357" spans="12:14" x14ac:dyDescent="0.25">
      <c r="L157357" s="9"/>
      <c r="M157357" s="9"/>
      <c r="N157357" s="9"/>
    </row>
    <row r="157358" spans="12:14" x14ac:dyDescent="0.25">
      <c r="L157358" s="9"/>
      <c r="M157358" s="9"/>
      <c r="N157358" s="9"/>
    </row>
    <row r="157359" spans="12:14" x14ac:dyDescent="0.25">
      <c r="L157359" s="9"/>
      <c r="M157359" s="9"/>
      <c r="N157359" s="9"/>
    </row>
    <row r="157360" spans="12:14" x14ac:dyDescent="0.25">
      <c r="L157360" s="9"/>
      <c r="M157360" s="9"/>
      <c r="N157360" s="9"/>
    </row>
    <row r="157361" spans="12:14" x14ac:dyDescent="0.25">
      <c r="L157361" s="9"/>
      <c r="M157361" s="9"/>
      <c r="N157361" s="9"/>
    </row>
    <row r="157362" spans="12:14" x14ac:dyDescent="0.25">
      <c r="L157362" s="9"/>
      <c r="M157362" s="9"/>
      <c r="N157362" s="9"/>
    </row>
    <row r="157363" spans="12:14" x14ac:dyDescent="0.25">
      <c r="L157363" s="9"/>
      <c r="M157363" s="9"/>
      <c r="N157363" s="9"/>
    </row>
    <row r="157364" spans="12:14" x14ac:dyDescent="0.25">
      <c r="L157364" s="9"/>
      <c r="M157364" s="9"/>
      <c r="N157364" s="9"/>
    </row>
    <row r="157365" spans="12:14" x14ac:dyDescent="0.25">
      <c r="L157365" s="9"/>
      <c r="M157365" s="9"/>
      <c r="N157365" s="9"/>
    </row>
    <row r="157366" spans="12:14" x14ac:dyDescent="0.25">
      <c r="L157366" s="9"/>
      <c r="M157366" s="9"/>
      <c r="N157366" s="9"/>
    </row>
    <row r="157367" spans="12:14" x14ac:dyDescent="0.25">
      <c r="L157367" s="9"/>
      <c r="M157367" s="9"/>
      <c r="N157367" s="9"/>
    </row>
    <row r="157368" spans="12:14" x14ac:dyDescent="0.25">
      <c r="L157368" s="9"/>
      <c r="M157368" s="9"/>
      <c r="N157368" s="9"/>
    </row>
    <row r="157369" spans="12:14" x14ac:dyDescent="0.25">
      <c r="L157369" s="9"/>
      <c r="M157369" s="9"/>
      <c r="N157369" s="9"/>
    </row>
    <row r="157370" spans="12:14" x14ac:dyDescent="0.25">
      <c r="L157370" s="9"/>
      <c r="M157370" s="9"/>
      <c r="N157370" s="9"/>
    </row>
    <row r="157371" spans="12:14" x14ac:dyDescent="0.25">
      <c r="L157371" s="9"/>
      <c r="M157371" s="9"/>
      <c r="N157371" s="9"/>
    </row>
    <row r="157372" spans="12:14" x14ac:dyDescent="0.25">
      <c r="L157372" s="9"/>
      <c r="M157372" s="9"/>
      <c r="N157372" s="9"/>
    </row>
    <row r="157373" spans="12:14" x14ac:dyDescent="0.25">
      <c r="L157373" s="9"/>
      <c r="M157373" s="9"/>
      <c r="N157373" s="9"/>
    </row>
    <row r="157374" spans="12:14" x14ac:dyDescent="0.25">
      <c r="L157374" s="9"/>
      <c r="M157374" s="9"/>
      <c r="N157374" s="9"/>
    </row>
    <row r="157375" spans="12:14" x14ac:dyDescent="0.25">
      <c r="L157375" s="9"/>
      <c r="M157375" s="9"/>
      <c r="N157375" s="9"/>
    </row>
    <row r="157376" spans="12:14" x14ac:dyDescent="0.25">
      <c r="L157376" s="9"/>
      <c r="M157376" s="9"/>
      <c r="N157376" s="9"/>
    </row>
    <row r="157377" spans="12:14" x14ac:dyDescent="0.25">
      <c r="L157377" s="9"/>
      <c r="M157377" s="9"/>
      <c r="N157377" s="9"/>
    </row>
    <row r="157378" spans="12:14" x14ac:dyDescent="0.25">
      <c r="L157378" s="9"/>
      <c r="M157378" s="9"/>
      <c r="N157378" s="9"/>
    </row>
    <row r="157379" spans="12:14" x14ac:dyDescent="0.25">
      <c r="L157379" s="9"/>
      <c r="M157379" s="9"/>
      <c r="N157379" s="9"/>
    </row>
    <row r="157380" spans="12:14" x14ac:dyDescent="0.25">
      <c r="L157380" s="9"/>
      <c r="M157380" s="9"/>
      <c r="N157380" s="9"/>
    </row>
    <row r="157381" spans="12:14" x14ac:dyDescent="0.25">
      <c r="L157381" s="9"/>
      <c r="M157381" s="9"/>
      <c r="N157381" s="9"/>
    </row>
    <row r="157382" spans="12:14" x14ac:dyDescent="0.25">
      <c r="L157382" s="9"/>
      <c r="M157382" s="9"/>
      <c r="N157382" s="9"/>
    </row>
    <row r="157383" spans="12:14" x14ac:dyDescent="0.25">
      <c r="L157383" s="9"/>
      <c r="M157383" s="9"/>
      <c r="N157383" s="9"/>
    </row>
    <row r="157384" spans="12:14" x14ac:dyDescent="0.25">
      <c r="L157384" s="9"/>
      <c r="M157384" s="9"/>
      <c r="N157384" s="9"/>
    </row>
    <row r="157385" spans="12:14" x14ac:dyDescent="0.25">
      <c r="L157385" s="9"/>
      <c r="M157385" s="9"/>
      <c r="N157385" s="9"/>
    </row>
    <row r="157386" spans="12:14" x14ac:dyDescent="0.25">
      <c r="L157386" s="9"/>
      <c r="M157386" s="9"/>
      <c r="N157386" s="9"/>
    </row>
    <row r="157387" spans="12:14" x14ac:dyDescent="0.25">
      <c r="L157387" s="9"/>
      <c r="M157387" s="9"/>
      <c r="N157387" s="9"/>
    </row>
    <row r="157388" spans="12:14" x14ac:dyDescent="0.25">
      <c r="L157388" s="9"/>
      <c r="M157388" s="9"/>
      <c r="N157388" s="9"/>
    </row>
    <row r="157389" spans="12:14" x14ac:dyDescent="0.25">
      <c r="L157389" s="9"/>
      <c r="M157389" s="9"/>
      <c r="N157389" s="9"/>
    </row>
    <row r="157390" spans="12:14" x14ac:dyDescent="0.25">
      <c r="L157390" s="9"/>
      <c r="M157390" s="9"/>
      <c r="N157390" s="9"/>
    </row>
    <row r="157391" spans="12:14" x14ac:dyDescent="0.25">
      <c r="L157391" s="9"/>
      <c r="M157391" s="9"/>
      <c r="N157391" s="9"/>
    </row>
    <row r="157392" spans="12:14" x14ac:dyDescent="0.25">
      <c r="L157392" s="9"/>
      <c r="M157392" s="9"/>
      <c r="N157392" s="9"/>
    </row>
    <row r="157393" spans="12:14" x14ac:dyDescent="0.25">
      <c r="L157393" s="9"/>
      <c r="M157393" s="9"/>
      <c r="N157393" s="9"/>
    </row>
    <row r="157394" spans="12:14" x14ac:dyDescent="0.25">
      <c r="L157394" s="9"/>
      <c r="M157394" s="9"/>
      <c r="N157394" s="9"/>
    </row>
    <row r="157395" spans="12:14" x14ac:dyDescent="0.25">
      <c r="L157395" s="9"/>
      <c r="M157395" s="9"/>
      <c r="N157395" s="9"/>
    </row>
    <row r="157396" spans="12:14" x14ac:dyDescent="0.25">
      <c r="L157396" s="9"/>
      <c r="M157396" s="9"/>
      <c r="N157396" s="9"/>
    </row>
    <row r="157397" spans="12:14" x14ac:dyDescent="0.25">
      <c r="L157397" s="9"/>
      <c r="M157397" s="9"/>
      <c r="N157397" s="9"/>
    </row>
    <row r="157398" spans="12:14" x14ac:dyDescent="0.25">
      <c r="L157398" s="9"/>
      <c r="M157398" s="9"/>
      <c r="N157398" s="9"/>
    </row>
    <row r="157399" spans="12:14" x14ac:dyDescent="0.25">
      <c r="L157399" s="9"/>
      <c r="M157399" s="9"/>
      <c r="N157399" s="9"/>
    </row>
    <row r="157400" spans="12:14" x14ac:dyDescent="0.25">
      <c r="L157400" s="9"/>
      <c r="M157400" s="9"/>
      <c r="N157400" s="9"/>
    </row>
    <row r="157401" spans="12:14" x14ac:dyDescent="0.25">
      <c r="L157401" s="9"/>
      <c r="M157401" s="9"/>
      <c r="N157401" s="9"/>
    </row>
    <row r="157402" spans="12:14" x14ac:dyDescent="0.25">
      <c r="L157402" s="9"/>
      <c r="M157402" s="9"/>
      <c r="N157402" s="9"/>
    </row>
    <row r="157403" spans="12:14" x14ac:dyDescent="0.25">
      <c r="L157403" s="9"/>
      <c r="M157403" s="9"/>
      <c r="N157403" s="9"/>
    </row>
    <row r="157404" spans="12:14" x14ac:dyDescent="0.25">
      <c r="L157404" s="9"/>
      <c r="M157404" s="9"/>
      <c r="N157404" s="9"/>
    </row>
    <row r="157405" spans="12:14" x14ac:dyDescent="0.25">
      <c r="L157405" s="9"/>
      <c r="M157405" s="9"/>
      <c r="N157405" s="9"/>
    </row>
    <row r="157406" spans="12:14" x14ac:dyDescent="0.25">
      <c r="L157406" s="9"/>
      <c r="M157406" s="9"/>
      <c r="N157406" s="9"/>
    </row>
    <row r="157407" spans="12:14" x14ac:dyDescent="0.25">
      <c r="L157407" s="9"/>
      <c r="M157407" s="9"/>
      <c r="N157407" s="9"/>
    </row>
    <row r="157408" spans="12:14" x14ac:dyDescent="0.25">
      <c r="L157408" s="9"/>
      <c r="M157408" s="9"/>
      <c r="N157408" s="9"/>
    </row>
    <row r="157409" spans="12:14" x14ac:dyDescent="0.25">
      <c r="L157409" s="9"/>
      <c r="M157409" s="9"/>
      <c r="N157409" s="9"/>
    </row>
    <row r="157410" spans="12:14" x14ac:dyDescent="0.25">
      <c r="L157410" s="9"/>
      <c r="M157410" s="9"/>
      <c r="N157410" s="9"/>
    </row>
    <row r="157411" spans="12:14" x14ac:dyDescent="0.25">
      <c r="L157411" s="9"/>
      <c r="M157411" s="9"/>
      <c r="N157411" s="9"/>
    </row>
    <row r="157412" spans="12:14" x14ac:dyDescent="0.25">
      <c r="L157412" s="9"/>
      <c r="M157412" s="9"/>
      <c r="N157412" s="9"/>
    </row>
    <row r="157413" spans="12:14" x14ac:dyDescent="0.25">
      <c r="L157413" s="9"/>
      <c r="M157413" s="9"/>
      <c r="N157413" s="9"/>
    </row>
    <row r="157414" spans="12:14" x14ac:dyDescent="0.25">
      <c r="L157414" s="9"/>
      <c r="M157414" s="9"/>
      <c r="N157414" s="9"/>
    </row>
    <row r="157415" spans="12:14" x14ac:dyDescent="0.25">
      <c r="L157415" s="9"/>
      <c r="M157415" s="9"/>
      <c r="N157415" s="9"/>
    </row>
    <row r="157416" spans="12:14" x14ac:dyDescent="0.25">
      <c r="L157416" s="9"/>
      <c r="M157416" s="9"/>
      <c r="N157416" s="9"/>
    </row>
    <row r="157417" spans="12:14" x14ac:dyDescent="0.25">
      <c r="L157417" s="9"/>
      <c r="M157417" s="9"/>
      <c r="N157417" s="9"/>
    </row>
    <row r="157418" spans="12:14" x14ac:dyDescent="0.25">
      <c r="L157418" s="9"/>
      <c r="M157418" s="9"/>
      <c r="N157418" s="9"/>
    </row>
    <row r="157419" spans="12:14" x14ac:dyDescent="0.25">
      <c r="L157419" s="9"/>
      <c r="M157419" s="9"/>
      <c r="N157419" s="9"/>
    </row>
    <row r="157420" spans="12:14" x14ac:dyDescent="0.25">
      <c r="L157420" s="9"/>
      <c r="M157420" s="9"/>
      <c r="N157420" s="9"/>
    </row>
    <row r="157421" spans="12:14" x14ac:dyDescent="0.25">
      <c r="L157421" s="9"/>
      <c r="M157421" s="9"/>
      <c r="N157421" s="9"/>
    </row>
    <row r="157422" spans="12:14" x14ac:dyDescent="0.25">
      <c r="L157422" s="9"/>
      <c r="M157422" s="9"/>
      <c r="N157422" s="9"/>
    </row>
    <row r="157423" spans="12:14" x14ac:dyDescent="0.25">
      <c r="L157423" s="9"/>
      <c r="M157423" s="9"/>
      <c r="N157423" s="9"/>
    </row>
    <row r="157424" spans="12:14" x14ac:dyDescent="0.25">
      <c r="L157424" s="9"/>
      <c r="M157424" s="9"/>
      <c r="N157424" s="9"/>
    </row>
    <row r="157425" spans="12:14" x14ac:dyDescent="0.25">
      <c r="L157425" s="9"/>
      <c r="M157425" s="9"/>
      <c r="N157425" s="9"/>
    </row>
    <row r="157426" spans="12:14" x14ac:dyDescent="0.25">
      <c r="L157426" s="9"/>
      <c r="M157426" s="9"/>
      <c r="N157426" s="9"/>
    </row>
    <row r="157427" spans="12:14" x14ac:dyDescent="0.25">
      <c r="L157427" s="9"/>
      <c r="M157427" s="9"/>
      <c r="N157427" s="9"/>
    </row>
    <row r="157428" spans="12:14" x14ac:dyDescent="0.25">
      <c r="L157428" s="9"/>
      <c r="M157428" s="9"/>
      <c r="N157428" s="9"/>
    </row>
    <row r="157429" spans="12:14" x14ac:dyDescent="0.25">
      <c r="L157429" s="9"/>
      <c r="M157429" s="9"/>
      <c r="N157429" s="9"/>
    </row>
    <row r="157430" spans="12:14" x14ac:dyDescent="0.25">
      <c r="L157430" s="9"/>
      <c r="M157430" s="9"/>
      <c r="N157430" s="9"/>
    </row>
    <row r="157431" spans="12:14" x14ac:dyDescent="0.25">
      <c r="L157431" s="9"/>
      <c r="M157431" s="9"/>
      <c r="N157431" s="9"/>
    </row>
    <row r="157432" spans="12:14" x14ac:dyDescent="0.25">
      <c r="L157432" s="9"/>
      <c r="M157432" s="9"/>
      <c r="N157432" s="9"/>
    </row>
    <row r="157433" spans="12:14" x14ac:dyDescent="0.25">
      <c r="L157433" s="9"/>
      <c r="M157433" s="9"/>
      <c r="N157433" s="9"/>
    </row>
    <row r="157434" spans="12:14" x14ac:dyDescent="0.25">
      <c r="L157434" s="9"/>
      <c r="M157434" s="9"/>
      <c r="N157434" s="9"/>
    </row>
    <row r="157435" spans="12:14" x14ac:dyDescent="0.25">
      <c r="L157435" s="9"/>
      <c r="M157435" s="9"/>
      <c r="N157435" s="9"/>
    </row>
    <row r="157436" spans="12:14" x14ac:dyDescent="0.25">
      <c r="L157436" s="9"/>
      <c r="M157436" s="9"/>
      <c r="N157436" s="9"/>
    </row>
    <row r="157437" spans="12:14" x14ac:dyDescent="0.25">
      <c r="L157437" s="9"/>
      <c r="M157437" s="9"/>
      <c r="N157437" s="9"/>
    </row>
    <row r="157438" spans="12:14" x14ac:dyDescent="0.25">
      <c r="L157438" s="9"/>
      <c r="M157438" s="9"/>
      <c r="N157438" s="9"/>
    </row>
    <row r="157439" spans="12:14" x14ac:dyDescent="0.25">
      <c r="L157439" s="9"/>
      <c r="M157439" s="9"/>
      <c r="N157439" s="9"/>
    </row>
    <row r="157440" spans="12:14" x14ac:dyDescent="0.25">
      <c r="L157440" s="9"/>
      <c r="M157440" s="9"/>
      <c r="N157440" s="9"/>
    </row>
    <row r="157441" spans="12:14" x14ac:dyDescent="0.25">
      <c r="L157441" s="9"/>
      <c r="M157441" s="9"/>
      <c r="N157441" s="9"/>
    </row>
    <row r="157442" spans="12:14" x14ac:dyDescent="0.25">
      <c r="L157442" s="9"/>
      <c r="M157442" s="9"/>
      <c r="N157442" s="9"/>
    </row>
    <row r="157443" spans="12:14" x14ac:dyDescent="0.25">
      <c r="L157443" s="9"/>
      <c r="M157443" s="9"/>
      <c r="N157443" s="9"/>
    </row>
    <row r="157444" spans="12:14" x14ac:dyDescent="0.25">
      <c r="L157444" s="9"/>
      <c r="M157444" s="9"/>
      <c r="N157444" s="9"/>
    </row>
    <row r="157445" spans="12:14" x14ac:dyDescent="0.25">
      <c r="L157445" s="9"/>
      <c r="M157445" s="9"/>
      <c r="N157445" s="9"/>
    </row>
    <row r="157446" spans="12:14" x14ac:dyDescent="0.25">
      <c r="L157446" s="9"/>
      <c r="M157446" s="9"/>
      <c r="N157446" s="9"/>
    </row>
    <row r="157447" spans="12:14" x14ac:dyDescent="0.25">
      <c r="L157447" s="9"/>
      <c r="M157447" s="9"/>
      <c r="N157447" s="9"/>
    </row>
    <row r="157448" spans="12:14" x14ac:dyDescent="0.25">
      <c r="L157448" s="9"/>
      <c r="M157448" s="9"/>
      <c r="N157448" s="9"/>
    </row>
    <row r="157449" spans="12:14" x14ac:dyDescent="0.25">
      <c r="L157449" s="9"/>
      <c r="M157449" s="9"/>
      <c r="N157449" s="9"/>
    </row>
    <row r="157450" spans="12:14" x14ac:dyDescent="0.25">
      <c r="L157450" s="9"/>
      <c r="M157450" s="9"/>
      <c r="N157450" s="9"/>
    </row>
    <row r="157451" spans="12:14" x14ac:dyDescent="0.25">
      <c r="L157451" s="9"/>
      <c r="M157451" s="9"/>
      <c r="N157451" s="9"/>
    </row>
    <row r="157452" spans="12:14" x14ac:dyDescent="0.25">
      <c r="L157452" s="9"/>
      <c r="M157452" s="9"/>
      <c r="N157452" s="9"/>
    </row>
    <row r="157453" spans="12:14" x14ac:dyDescent="0.25">
      <c r="L157453" s="9"/>
      <c r="M157453" s="9"/>
      <c r="N157453" s="9"/>
    </row>
    <row r="157454" spans="12:14" x14ac:dyDescent="0.25">
      <c r="L157454" s="9"/>
      <c r="M157454" s="9"/>
      <c r="N157454" s="9"/>
    </row>
    <row r="157455" spans="12:14" x14ac:dyDescent="0.25">
      <c r="L157455" s="9"/>
      <c r="M157455" s="9"/>
      <c r="N157455" s="9"/>
    </row>
    <row r="157456" spans="12:14" x14ac:dyDescent="0.25">
      <c r="L157456" s="9"/>
      <c r="M157456" s="9"/>
      <c r="N157456" s="9"/>
    </row>
    <row r="157457" spans="12:14" x14ac:dyDescent="0.25">
      <c r="L157457" s="9"/>
      <c r="M157457" s="9"/>
      <c r="N157457" s="9"/>
    </row>
    <row r="157458" spans="12:14" x14ac:dyDescent="0.25">
      <c r="L157458" s="9"/>
      <c r="M157458" s="9"/>
      <c r="N157458" s="9"/>
    </row>
    <row r="157459" spans="12:14" x14ac:dyDescent="0.25">
      <c r="L157459" s="9"/>
      <c r="M157459" s="9"/>
      <c r="N157459" s="9"/>
    </row>
    <row r="157460" spans="12:14" x14ac:dyDescent="0.25">
      <c r="L157460" s="9"/>
      <c r="M157460" s="9"/>
      <c r="N157460" s="9"/>
    </row>
    <row r="157461" spans="12:14" x14ac:dyDescent="0.25">
      <c r="L157461" s="9"/>
      <c r="M157461" s="9"/>
      <c r="N157461" s="9"/>
    </row>
    <row r="157462" spans="12:14" x14ac:dyDescent="0.25">
      <c r="L157462" s="9"/>
      <c r="M157462" s="9"/>
      <c r="N157462" s="9"/>
    </row>
    <row r="157463" spans="12:14" x14ac:dyDescent="0.25">
      <c r="L157463" s="9"/>
      <c r="M157463" s="9"/>
      <c r="N157463" s="9"/>
    </row>
    <row r="157464" spans="12:14" x14ac:dyDescent="0.25">
      <c r="L157464" s="9"/>
      <c r="M157464" s="9"/>
      <c r="N157464" s="9"/>
    </row>
    <row r="157465" spans="12:14" x14ac:dyDescent="0.25">
      <c r="L157465" s="9"/>
      <c r="M157465" s="9"/>
      <c r="N157465" s="9"/>
    </row>
    <row r="157466" spans="12:14" x14ac:dyDescent="0.25">
      <c r="L157466" s="9"/>
      <c r="M157466" s="9"/>
      <c r="N157466" s="9"/>
    </row>
    <row r="157467" spans="12:14" x14ac:dyDescent="0.25">
      <c r="L157467" s="9"/>
      <c r="M157467" s="9"/>
      <c r="N157467" s="9"/>
    </row>
    <row r="157468" spans="12:14" x14ac:dyDescent="0.25">
      <c r="L157468" s="9"/>
      <c r="M157468" s="9"/>
      <c r="N157468" s="9"/>
    </row>
    <row r="157469" spans="12:14" x14ac:dyDescent="0.25">
      <c r="L157469" s="9"/>
      <c r="M157469" s="9"/>
      <c r="N157469" s="9"/>
    </row>
    <row r="157470" spans="12:14" x14ac:dyDescent="0.25">
      <c r="L157470" s="9"/>
      <c r="M157470" s="9"/>
      <c r="N157470" s="9"/>
    </row>
    <row r="157471" spans="12:14" x14ac:dyDescent="0.25">
      <c r="L157471" s="9"/>
      <c r="M157471" s="9"/>
      <c r="N157471" s="9"/>
    </row>
    <row r="157472" spans="12:14" x14ac:dyDescent="0.25">
      <c r="L157472" s="9"/>
      <c r="M157472" s="9"/>
      <c r="N157472" s="9"/>
    </row>
    <row r="157473" spans="12:14" x14ac:dyDescent="0.25">
      <c r="L157473" s="9"/>
      <c r="M157473" s="9"/>
      <c r="N157473" s="9"/>
    </row>
    <row r="157474" spans="12:14" x14ac:dyDescent="0.25">
      <c r="L157474" s="9"/>
      <c r="M157474" s="9"/>
      <c r="N157474" s="9"/>
    </row>
    <row r="157475" spans="12:14" x14ac:dyDescent="0.25">
      <c r="L157475" s="9"/>
      <c r="M157475" s="9"/>
      <c r="N157475" s="9"/>
    </row>
    <row r="157476" spans="12:14" x14ac:dyDescent="0.25">
      <c r="L157476" s="9"/>
      <c r="M157476" s="9"/>
      <c r="N157476" s="9"/>
    </row>
    <row r="157477" spans="12:14" x14ac:dyDescent="0.25">
      <c r="L157477" s="9"/>
      <c r="M157477" s="9"/>
      <c r="N157477" s="9"/>
    </row>
    <row r="157478" spans="12:14" x14ac:dyDescent="0.25">
      <c r="L157478" s="9"/>
      <c r="M157478" s="9"/>
      <c r="N157478" s="9"/>
    </row>
    <row r="157479" spans="12:14" x14ac:dyDescent="0.25">
      <c r="L157479" s="9"/>
      <c r="M157479" s="9"/>
      <c r="N157479" s="9"/>
    </row>
    <row r="157480" spans="12:14" x14ac:dyDescent="0.25">
      <c r="L157480" s="9"/>
      <c r="M157480" s="9"/>
      <c r="N157480" s="9"/>
    </row>
    <row r="157481" spans="12:14" x14ac:dyDescent="0.25">
      <c r="L157481" s="9"/>
      <c r="M157481" s="9"/>
      <c r="N157481" s="9"/>
    </row>
    <row r="157482" spans="12:14" x14ac:dyDescent="0.25">
      <c r="L157482" s="9"/>
      <c r="M157482" s="9"/>
      <c r="N157482" s="9"/>
    </row>
    <row r="157483" spans="12:14" x14ac:dyDescent="0.25">
      <c r="L157483" s="9"/>
      <c r="M157483" s="9"/>
      <c r="N157483" s="9"/>
    </row>
    <row r="157484" spans="12:14" x14ac:dyDescent="0.25">
      <c r="L157484" s="9"/>
      <c r="M157484" s="9"/>
      <c r="N157484" s="9"/>
    </row>
    <row r="157485" spans="12:14" x14ac:dyDescent="0.25">
      <c r="L157485" s="9"/>
      <c r="M157485" s="9"/>
      <c r="N157485" s="9"/>
    </row>
    <row r="157486" spans="12:14" x14ac:dyDescent="0.25">
      <c r="L157486" s="9"/>
      <c r="M157486" s="9"/>
      <c r="N157486" s="9"/>
    </row>
    <row r="157487" spans="12:14" x14ac:dyDescent="0.25">
      <c r="L157487" s="9"/>
      <c r="M157487" s="9"/>
      <c r="N157487" s="9"/>
    </row>
    <row r="157488" spans="12:14" x14ac:dyDescent="0.25">
      <c r="L157488" s="9"/>
      <c r="M157488" s="9"/>
      <c r="N157488" s="9"/>
    </row>
    <row r="157489" spans="12:14" x14ac:dyDescent="0.25">
      <c r="L157489" s="9"/>
      <c r="M157489" s="9"/>
      <c r="N157489" s="9"/>
    </row>
    <row r="157490" spans="12:14" x14ac:dyDescent="0.25">
      <c r="L157490" s="9"/>
      <c r="M157490" s="9"/>
      <c r="N157490" s="9"/>
    </row>
    <row r="157491" spans="12:14" x14ac:dyDescent="0.25">
      <c r="L157491" s="9"/>
      <c r="M157491" s="9"/>
      <c r="N157491" s="9"/>
    </row>
    <row r="157492" spans="12:14" x14ac:dyDescent="0.25">
      <c r="L157492" s="9"/>
      <c r="M157492" s="9"/>
      <c r="N157492" s="9"/>
    </row>
    <row r="157493" spans="12:14" x14ac:dyDescent="0.25">
      <c r="L157493" s="9"/>
      <c r="M157493" s="9"/>
      <c r="N157493" s="9"/>
    </row>
    <row r="157494" spans="12:14" x14ac:dyDescent="0.25">
      <c r="L157494" s="9"/>
      <c r="M157494" s="9"/>
      <c r="N157494" s="9"/>
    </row>
    <row r="157495" spans="12:14" x14ac:dyDescent="0.25">
      <c r="L157495" s="9"/>
      <c r="M157495" s="9"/>
      <c r="N157495" s="9"/>
    </row>
    <row r="157496" spans="12:14" x14ac:dyDescent="0.25">
      <c r="L157496" s="9"/>
      <c r="M157496" s="9"/>
      <c r="N157496" s="9"/>
    </row>
    <row r="157497" spans="12:14" x14ac:dyDescent="0.25">
      <c r="L157497" s="9"/>
      <c r="M157497" s="9"/>
      <c r="N157497" s="9"/>
    </row>
    <row r="157498" spans="12:14" x14ac:dyDescent="0.25">
      <c r="L157498" s="9"/>
      <c r="M157498" s="9"/>
      <c r="N157498" s="9"/>
    </row>
    <row r="157499" spans="12:14" x14ac:dyDescent="0.25">
      <c r="L157499" s="9"/>
      <c r="M157499" s="9"/>
      <c r="N157499" s="9"/>
    </row>
    <row r="157500" spans="12:14" x14ac:dyDescent="0.25">
      <c r="L157500" s="9"/>
      <c r="M157500" s="9"/>
      <c r="N157500" s="9"/>
    </row>
    <row r="157501" spans="12:14" x14ac:dyDescent="0.25">
      <c r="L157501" s="9"/>
      <c r="M157501" s="9"/>
      <c r="N157501" s="9"/>
    </row>
    <row r="157502" spans="12:14" x14ac:dyDescent="0.25">
      <c r="L157502" s="9"/>
      <c r="M157502" s="9"/>
      <c r="N157502" s="9"/>
    </row>
    <row r="157503" spans="12:14" x14ac:dyDescent="0.25">
      <c r="L157503" s="9"/>
      <c r="M157503" s="9"/>
      <c r="N157503" s="9"/>
    </row>
    <row r="157504" spans="12:14" x14ac:dyDescent="0.25">
      <c r="L157504" s="9"/>
      <c r="M157504" s="9"/>
      <c r="N157504" s="9"/>
    </row>
    <row r="157505" spans="12:14" x14ac:dyDescent="0.25">
      <c r="L157505" s="9"/>
      <c r="M157505" s="9"/>
      <c r="N157505" s="9"/>
    </row>
    <row r="157506" spans="12:14" x14ac:dyDescent="0.25">
      <c r="L157506" s="9"/>
      <c r="M157506" s="9"/>
      <c r="N157506" s="9"/>
    </row>
    <row r="157507" spans="12:14" x14ac:dyDescent="0.25">
      <c r="L157507" s="9"/>
      <c r="M157507" s="9"/>
      <c r="N157507" s="9"/>
    </row>
    <row r="157508" spans="12:14" x14ac:dyDescent="0.25">
      <c r="L157508" s="9"/>
      <c r="M157508" s="9"/>
      <c r="N157508" s="9"/>
    </row>
    <row r="157509" spans="12:14" x14ac:dyDescent="0.25">
      <c r="L157509" s="9"/>
      <c r="M157509" s="9"/>
      <c r="N157509" s="9"/>
    </row>
    <row r="157510" spans="12:14" x14ac:dyDescent="0.25">
      <c r="L157510" s="9"/>
      <c r="M157510" s="9"/>
      <c r="N157510" s="9"/>
    </row>
    <row r="157511" spans="12:14" x14ac:dyDescent="0.25">
      <c r="L157511" s="9"/>
      <c r="M157511" s="9"/>
      <c r="N157511" s="9"/>
    </row>
    <row r="157512" spans="12:14" x14ac:dyDescent="0.25">
      <c r="L157512" s="9"/>
      <c r="M157512" s="9"/>
      <c r="N157512" s="9"/>
    </row>
    <row r="157513" spans="12:14" x14ac:dyDescent="0.25">
      <c r="L157513" s="9"/>
      <c r="M157513" s="9"/>
      <c r="N157513" s="9"/>
    </row>
    <row r="157514" spans="12:14" x14ac:dyDescent="0.25">
      <c r="L157514" s="9"/>
      <c r="M157514" s="9"/>
      <c r="N157514" s="9"/>
    </row>
    <row r="157515" spans="12:14" x14ac:dyDescent="0.25">
      <c r="L157515" s="9"/>
      <c r="M157515" s="9"/>
      <c r="N157515" s="9"/>
    </row>
    <row r="157516" spans="12:14" x14ac:dyDescent="0.25">
      <c r="L157516" s="9"/>
      <c r="M157516" s="9"/>
      <c r="N157516" s="9"/>
    </row>
    <row r="157517" spans="12:14" x14ac:dyDescent="0.25">
      <c r="L157517" s="9"/>
      <c r="M157517" s="9"/>
      <c r="N157517" s="9"/>
    </row>
    <row r="157518" spans="12:14" x14ac:dyDescent="0.25">
      <c r="L157518" s="9"/>
      <c r="M157518" s="9"/>
      <c r="N157518" s="9"/>
    </row>
    <row r="157519" spans="12:14" x14ac:dyDescent="0.25">
      <c r="L157519" s="9"/>
      <c r="M157519" s="9"/>
      <c r="N157519" s="9"/>
    </row>
    <row r="157520" spans="12:14" x14ac:dyDescent="0.25">
      <c r="L157520" s="9"/>
      <c r="M157520" s="9"/>
      <c r="N157520" s="9"/>
    </row>
    <row r="157521" spans="12:14" x14ac:dyDescent="0.25">
      <c r="L157521" s="9"/>
      <c r="M157521" s="9"/>
      <c r="N157521" s="9"/>
    </row>
    <row r="157522" spans="12:14" x14ac:dyDescent="0.25">
      <c r="L157522" s="9"/>
      <c r="M157522" s="9"/>
      <c r="N157522" s="9"/>
    </row>
    <row r="157523" spans="12:14" x14ac:dyDescent="0.25">
      <c r="L157523" s="9"/>
      <c r="M157523" s="9"/>
      <c r="N157523" s="9"/>
    </row>
    <row r="157524" spans="12:14" x14ac:dyDescent="0.25">
      <c r="L157524" s="9"/>
      <c r="M157524" s="9"/>
      <c r="N157524" s="9"/>
    </row>
    <row r="157525" spans="12:14" x14ac:dyDescent="0.25">
      <c r="L157525" s="9"/>
      <c r="M157525" s="9"/>
      <c r="N157525" s="9"/>
    </row>
    <row r="157526" spans="12:14" x14ac:dyDescent="0.25">
      <c r="L157526" s="9"/>
      <c r="M157526" s="9"/>
      <c r="N157526" s="9"/>
    </row>
    <row r="157527" spans="12:14" x14ac:dyDescent="0.25">
      <c r="L157527" s="9"/>
      <c r="M157527" s="9"/>
      <c r="N157527" s="9"/>
    </row>
    <row r="157528" spans="12:14" x14ac:dyDescent="0.25">
      <c r="L157528" s="9"/>
      <c r="M157528" s="9"/>
      <c r="N157528" s="9"/>
    </row>
    <row r="157529" spans="12:14" x14ac:dyDescent="0.25">
      <c r="L157529" s="9"/>
      <c r="M157529" s="9"/>
      <c r="N157529" s="9"/>
    </row>
    <row r="157530" spans="12:14" x14ac:dyDescent="0.25">
      <c r="L157530" s="9"/>
      <c r="M157530" s="9"/>
      <c r="N157530" s="9"/>
    </row>
    <row r="157531" spans="12:14" x14ac:dyDescent="0.25">
      <c r="L157531" s="9"/>
      <c r="M157531" s="9"/>
      <c r="N157531" s="9"/>
    </row>
    <row r="157532" spans="12:14" x14ac:dyDescent="0.25">
      <c r="L157532" s="9"/>
      <c r="M157532" s="9"/>
      <c r="N157532" s="9"/>
    </row>
    <row r="157533" spans="12:14" x14ac:dyDescent="0.25">
      <c r="L157533" s="9"/>
      <c r="M157533" s="9"/>
      <c r="N157533" s="9"/>
    </row>
    <row r="157534" spans="12:14" x14ac:dyDescent="0.25">
      <c r="L157534" s="9"/>
      <c r="M157534" s="9"/>
      <c r="N157534" s="9"/>
    </row>
    <row r="157535" spans="12:14" x14ac:dyDescent="0.25">
      <c r="L157535" s="9"/>
      <c r="M157535" s="9"/>
      <c r="N157535" s="9"/>
    </row>
    <row r="157536" spans="12:14" x14ac:dyDescent="0.25">
      <c r="L157536" s="9"/>
      <c r="M157536" s="9"/>
      <c r="N157536" s="9"/>
    </row>
    <row r="157537" spans="12:14" x14ac:dyDescent="0.25">
      <c r="L157537" s="9"/>
      <c r="M157537" s="9"/>
      <c r="N157537" s="9"/>
    </row>
    <row r="157538" spans="12:14" x14ac:dyDescent="0.25">
      <c r="L157538" s="9"/>
      <c r="M157538" s="9"/>
      <c r="N157538" s="9"/>
    </row>
    <row r="157539" spans="12:14" x14ac:dyDescent="0.25">
      <c r="L157539" s="9"/>
      <c r="M157539" s="9"/>
      <c r="N157539" s="9"/>
    </row>
    <row r="157540" spans="12:14" x14ac:dyDescent="0.25">
      <c r="L157540" s="9"/>
      <c r="M157540" s="9"/>
      <c r="N157540" s="9"/>
    </row>
    <row r="157541" spans="12:14" x14ac:dyDescent="0.25">
      <c r="L157541" s="9"/>
      <c r="M157541" s="9"/>
      <c r="N157541" s="9"/>
    </row>
    <row r="157542" spans="12:14" x14ac:dyDescent="0.25">
      <c r="L157542" s="9"/>
      <c r="M157542" s="9"/>
      <c r="N157542" s="9"/>
    </row>
    <row r="157543" spans="12:14" x14ac:dyDescent="0.25">
      <c r="L157543" s="9"/>
      <c r="M157543" s="9"/>
      <c r="N157543" s="9"/>
    </row>
    <row r="157544" spans="12:14" x14ac:dyDescent="0.25">
      <c r="L157544" s="9"/>
      <c r="M157544" s="9"/>
      <c r="N157544" s="9"/>
    </row>
    <row r="157545" spans="12:14" x14ac:dyDescent="0.25">
      <c r="L157545" s="9"/>
      <c r="M157545" s="9"/>
      <c r="N157545" s="9"/>
    </row>
    <row r="157546" spans="12:14" x14ac:dyDescent="0.25">
      <c r="L157546" s="9"/>
      <c r="M157546" s="9"/>
      <c r="N157546" s="9"/>
    </row>
    <row r="157547" spans="12:14" x14ac:dyDescent="0.25">
      <c r="L157547" s="9"/>
      <c r="M157547" s="9"/>
      <c r="N157547" s="9"/>
    </row>
    <row r="157548" spans="12:14" x14ac:dyDescent="0.25">
      <c r="L157548" s="9"/>
      <c r="M157548" s="9"/>
      <c r="N157548" s="9"/>
    </row>
    <row r="157549" spans="12:14" x14ac:dyDescent="0.25">
      <c r="L157549" s="9"/>
      <c r="M157549" s="9"/>
      <c r="N157549" s="9"/>
    </row>
    <row r="157550" spans="12:14" x14ac:dyDescent="0.25">
      <c r="L157550" s="9"/>
      <c r="M157550" s="9"/>
      <c r="N157550" s="9"/>
    </row>
    <row r="157551" spans="12:14" x14ac:dyDescent="0.25">
      <c r="L157551" s="9"/>
      <c r="M157551" s="9"/>
      <c r="N157551" s="9"/>
    </row>
    <row r="157552" spans="12:14" x14ac:dyDescent="0.25">
      <c r="L157552" s="9"/>
      <c r="M157552" s="9"/>
      <c r="N157552" s="9"/>
    </row>
    <row r="157553" spans="12:14" x14ac:dyDescent="0.25">
      <c r="L157553" s="9"/>
      <c r="M157553" s="9"/>
      <c r="N157553" s="9"/>
    </row>
    <row r="157554" spans="12:14" x14ac:dyDescent="0.25">
      <c r="L157554" s="9"/>
      <c r="M157554" s="9"/>
      <c r="N157554" s="9"/>
    </row>
    <row r="157555" spans="12:14" x14ac:dyDescent="0.25">
      <c r="L157555" s="9"/>
      <c r="M157555" s="9"/>
      <c r="N157555" s="9"/>
    </row>
    <row r="157556" spans="12:14" x14ac:dyDescent="0.25">
      <c r="L157556" s="9"/>
      <c r="M157556" s="9"/>
      <c r="N157556" s="9"/>
    </row>
    <row r="157557" spans="12:14" x14ac:dyDescent="0.25">
      <c r="L157557" s="9"/>
      <c r="M157557" s="9"/>
      <c r="N157557" s="9"/>
    </row>
    <row r="157558" spans="12:14" x14ac:dyDescent="0.25">
      <c r="L157558" s="9"/>
      <c r="M157558" s="9"/>
      <c r="N157558" s="9"/>
    </row>
    <row r="157559" spans="12:14" x14ac:dyDescent="0.25">
      <c r="L157559" s="9"/>
      <c r="M157559" s="9"/>
      <c r="N157559" s="9"/>
    </row>
    <row r="157560" spans="12:14" x14ac:dyDescent="0.25">
      <c r="L157560" s="9"/>
      <c r="M157560" s="9"/>
      <c r="N157560" s="9"/>
    </row>
    <row r="157561" spans="12:14" x14ac:dyDescent="0.25">
      <c r="L157561" s="9"/>
      <c r="M157561" s="9"/>
      <c r="N157561" s="9"/>
    </row>
    <row r="157562" spans="12:14" x14ac:dyDescent="0.25">
      <c r="L157562" s="9"/>
      <c r="M157562" s="9"/>
      <c r="N157562" s="9"/>
    </row>
    <row r="157563" spans="12:14" x14ac:dyDescent="0.25">
      <c r="L157563" s="9"/>
      <c r="M157563" s="9"/>
      <c r="N157563" s="9"/>
    </row>
    <row r="157564" spans="12:14" x14ac:dyDescent="0.25">
      <c r="L157564" s="9"/>
      <c r="M157564" s="9"/>
      <c r="N157564" s="9"/>
    </row>
    <row r="157565" spans="12:14" x14ac:dyDescent="0.25">
      <c r="L157565" s="9"/>
      <c r="M157565" s="9"/>
      <c r="N157565" s="9"/>
    </row>
    <row r="157566" spans="12:14" x14ac:dyDescent="0.25">
      <c r="L157566" s="9"/>
      <c r="M157566" s="9"/>
      <c r="N157566" s="9"/>
    </row>
    <row r="157567" spans="12:14" x14ac:dyDescent="0.25">
      <c r="L157567" s="9"/>
      <c r="M157567" s="9"/>
      <c r="N157567" s="9"/>
    </row>
    <row r="157568" spans="12:14" x14ac:dyDescent="0.25">
      <c r="L157568" s="9"/>
      <c r="M157568" s="9"/>
      <c r="N157568" s="9"/>
    </row>
    <row r="157569" spans="12:14" x14ac:dyDescent="0.25">
      <c r="L157569" s="9"/>
      <c r="M157569" s="9"/>
      <c r="N157569" s="9"/>
    </row>
    <row r="157570" spans="12:14" x14ac:dyDescent="0.25">
      <c r="L157570" s="9"/>
      <c r="M157570" s="9"/>
      <c r="N157570" s="9"/>
    </row>
    <row r="157571" spans="12:14" x14ac:dyDescent="0.25">
      <c r="L157571" s="9"/>
      <c r="M157571" s="9"/>
      <c r="N157571" s="9"/>
    </row>
    <row r="157572" spans="12:14" x14ac:dyDescent="0.25">
      <c r="L157572" s="9"/>
      <c r="M157572" s="9"/>
      <c r="N157572" s="9"/>
    </row>
    <row r="157573" spans="12:14" x14ac:dyDescent="0.25">
      <c r="L157573" s="9"/>
      <c r="M157573" s="9"/>
      <c r="N157573" s="9"/>
    </row>
    <row r="157574" spans="12:14" x14ac:dyDescent="0.25">
      <c r="L157574" s="9"/>
      <c r="M157574" s="9"/>
      <c r="N157574" s="9"/>
    </row>
    <row r="157575" spans="12:14" x14ac:dyDescent="0.25">
      <c r="L157575" s="9"/>
      <c r="M157575" s="9"/>
      <c r="N157575" s="9"/>
    </row>
    <row r="157576" spans="12:14" x14ac:dyDescent="0.25">
      <c r="L157576" s="9"/>
      <c r="M157576" s="9"/>
      <c r="N157576" s="9"/>
    </row>
    <row r="157577" spans="12:14" x14ac:dyDescent="0.25">
      <c r="L157577" s="9"/>
      <c r="M157577" s="9"/>
      <c r="N157577" s="9"/>
    </row>
    <row r="157578" spans="12:14" x14ac:dyDescent="0.25">
      <c r="L157578" s="9"/>
      <c r="M157578" s="9"/>
      <c r="N157578" s="9"/>
    </row>
    <row r="157579" spans="12:14" x14ac:dyDescent="0.25">
      <c r="L157579" s="9"/>
      <c r="M157579" s="9"/>
      <c r="N157579" s="9"/>
    </row>
    <row r="157580" spans="12:14" x14ac:dyDescent="0.25">
      <c r="L157580" s="9"/>
      <c r="M157580" s="9"/>
      <c r="N157580" s="9"/>
    </row>
    <row r="157581" spans="12:14" x14ac:dyDescent="0.25">
      <c r="L157581" s="9"/>
      <c r="M157581" s="9"/>
      <c r="N157581" s="9"/>
    </row>
    <row r="157582" spans="12:14" x14ac:dyDescent="0.25">
      <c r="L157582" s="9"/>
      <c r="M157582" s="9"/>
      <c r="N157582" s="9"/>
    </row>
    <row r="157583" spans="12:14" x14ac:dyDescent="0.25">
      <c r="L157583" s="9"/>
      <c r="M157583" s="9"/>
      <c r="N157583" s="9"/>
    </row>
    <row r="157584" spans="12:14" x14ac:dyDescent="0.25">
      <c r="L157584" s="9"/>
      <c r="M157584" s="9"/>
      <c r="N157584" s="9"/>
    </row>
    <row r="157585" spans="12:14" x14ac:dyDescent="0.25">
      <c r="L157585" s="9"/>
      <c r="M157585" s="9"/>
      <c r="N157585" s="9"/>
    </row>
    <row r="157586" spans="12:14" x14ac:dyDescent="0.25">
      <c r="L157586" s="9"/>
      <c r="M157586" s="9"/>
      <c r="N157586" s="9"/>
    </row>
    <row r="157587" spans="12:14" x14ac:dyDescent="0.25">
      <c r="L157587" s="9"/>
      <c r="M157587" s="9"/>
      <c r="N157587" s="9"/>
    </row>
    <row r="157588" spans="12:14" x14ac:dyDescent="0.25">
      <c r="L157588" s="9"/>
      <c r="M157588" s="9"/>
      <c r="N157588" s="9"/>
    </row>
    <row r="157589" spans="12:14" x14ac:dyDescent="0.25">
      <c r="L157589" s="9"/>
      <c r="M157589" s="9"/>
      <c r="N157589" s="9"/>
    </row>
    <row r="157590" spans="12:14" x14ac:dyDescent="0.25">
      <c r="L157590" s="9"/>
      <c r="M157590" s="9"/>
      <c r="N157590" s="9"/>
    </row>
    <row r="157591" spans="12:14" x14ac:dyDescent="0.25">
      <c r="L157591" s="9"/>
      <c r="M157591" s="9"/>
      <c r="N157591" s="9"/>
    </row>
    <row r="157592" spans="12:14" x14ac:dyDescent="0.25">
      <c r="L157592" s="9"/>
      <c r="M157592" s="9"/>
      <c r="N157592" s="9"/>
    </row>
    <row r="157593" spans="12:14" x14ac:dyDescent="0.25">
      <c r="L157593" s="9"/>
      <c r="M157593" s="9"/>
      <c r="N157593" s="9"/>
    </row>
    <row r="157594" spans="12:14" x14ac:dyDescent="0.25">
      <c r="L157594" s="9"/>
      <c r="M157594" s="9"/>
      <c r="N157594" s="9"/>
    </row>
    <row r="157595" spans="12:14" x14ac:dyDescent="0.25">
      <c r="L157595" s="9"/>
      <c r="M157595" s="9"/>
      <c r="N157595" s="9"/>
    </row>
    <row r="157596" spans="12:14" x14ac:dyDescent="0.25">
      <c r="L157596" s="9"/>
      <c r="M157596" s="9"/>
      <c r="N157596" s="9"/>
    </row>
    <row r="157597" spans="12:14" x14ac:dyDescent="0.25">
      <c r="L157597" s="9"/>
      <c r="M157597" s="9"/>
      <c r="N157597" s="9"/>
    </row>
    <row r="157598" spans="12:14" x14ac:dyDescent="0.25">
      <c r="L157598" s="9"/>
      <c r="M157598" s="9"/>
      <c r="N157598" s="9"/>
    </row>
    <row r="157599" spans="12:14" x14ac:dyDescent="0.25">
      <c r="L157599" s="9"/>
      <c r="M157599" s="9"/>
      <c r="N157599" s="9"/>
    </row>
    <row r="157600" spans="12:14" x14ac:dyDescent="0.25">
      <c r="L157600" s="9"/>
      <c r="M157600" s="9"/>
      <c r="N157600" s="9"/>
    </row>
    <row r="157601" spans="12:14" x14ac:dyDescent="0.25">
      <c r="L157601" s="9"/>
      <c r="M157601" s="9"/>
      <c r="N157601" s="9"/>
    </row>
    <row r="157602" spans="12:14" x14ac:dyDescent="0.25">
      <c r="L157602" s="9"/>
      <c r="M157602" s="9"/>
      <c r="N157602" s="9"/>
    </row>
    <row r="157603" spans="12:14" x14ac:dyDescent="0.25">
      <c r="L157603" s="9"/>
      <c r="M157603" s="9"/>
      <c r="N157603" s="9"/>
    </row>
    <row r="157604" spans="12:14" x14ac:dyDescent="0.25">
      <c r="L157604" s="9"/>
      <c r="M157604" s="9"/>
      <c r="N157604" s="9"/>
    </row>
    <row r="157605" spans="12:14" x14ac:dyDescent="0.25">
      <c r="L157605" s="9"/>
      <c r="M157605" s="9"/>
      <c r="N157605" s="9"/>
    </row>
    <row r="157606" spans="12:14" x14ac:dyDescent="0.25">
      <c r="L157606" s="9"/>
      <c r="M157606" s="9"/>
      <c r="N157606" s="9"/>
    </row>
    <row r="157607" spans="12:14" x14ac:dyDescent="0.25">
      <c r="L157607" s="9"/>
      <c r="M157607" s="9"/>
      <c r="N157607" s="9"/>
    </row>
    <row r="157608" spans="12:14" x14ac:dyDescent="0.25">
      <c r="L157608" s="9"/>
      <c r="M157608" s="9"/>
      <c r="N157608" s="9"/>
    </row>
    <row r="157609" spans="12:14" x14ac:dyDescent="0.25">
      <c r="L157609" s="9"/>
      <c r="M157609" s="9"/>
      <c r="N157609" s="9"/>
    </row>
    <row r="157610" spans="12:14" x14ac:dyDescent="0.25">
      <c r="L157610" s="9"/>
      <c r="M157610" s="9"/>
      <c r="N157610" s="9"/>
    </row>
    <row r="157611" spans="12:14" x14ac:dyDescent="0.25">
      <c r="L157611" s="9"/>
      <c r="M157611" s="9"/>
      <c r="N157611" s="9"/>
    </row>
    <row r="157612" spans="12:14" x14ac:dyDescent="0.25">
      <c r="L157612" s="9"/>
      <c r="M157612" s="9"/>
      <c r="N157612" s="9"/>
    </row>
    <row r="157613" spans="12:14" x14ac:dyDescent="0.25">
      <c r="L157613" s="9"/>
      <c r="M157613" s="9"/>
      <c r="N157613" s="9"/>
    </row>
    <row r="157614" spans="12:14" x14ac:dyDescent="0.25">
      <c r="L157614" s="9"/>
      <c r="M157614" s="9"/>
      <c r="N157614" s="9"/>
    </row>
    <row r="157615" spans="12:14" x14ac:dyDescent="0.25">
      <c r="L157615" s="9"/>
      <c r="M157615" s="9"/>
      <c r="N157615" s="9"/>
    </row>
    <row r="157616" spans="12:14" x14ac:dyDescent="0.25">
      <c r="L157616" s="9"/>
      <c r="M157616" s="9"/>
      <c r="N157616" s="9"/>
    </row>
    <row r="157617" spans="12:14" x14ac:dyDescent="0.25">
      <c r="L157617" s="9"/>
      <c r="M157617" s="9"/>
      <c r="N157617" s="9"/>
    </row>
    <row r="157618" spans="12:14" x14ac:dyDescent="0.25">
      <c r="L157618" s="9"/>
      <c r="M157618" s="9"/>
      <c r="N157618" s="9"/>
    </row>
    <row r="157619" spans="12:14" x14ac:dyDescent="0.25">
      <c r="L157619" s="9"/>
      <c r="M157619" s="9"/>
      <c r="N157619" s="9"/>
    </row>
    <row r="157620" spans="12:14" x14ac:dyDescent="0.25">
      <c r="L157620" s="9"/>
      <c r="M157620" s="9"/>
      <c r="N157620" s="9"/>
    </row>
    <row r="157621" spans="12:14" x14ac:dyDescent="0.25">
      <c r="L157621" s="9"/>
      <c r="M157621" s="9"/>
      <c r="N157621" s="9"/>
    </row>
    <row r="157622" spans="12:14" x14ac:dyDescent="0.25">
      <c r="L157622" s="9"/>
      <c r="M157622" s="9"/>
      <c r="N157622" s="9"/>
    </row>
    <row r="157623" spans="12:14" x14ac:dyDescent="0.25">
      <c r="L157623" s="9"/>
      <c r="M157623" s="9"/>
      <c r="N157623" s="9"/>
    </row>
    <row r="157624" spans="12:14" x14ac:dyDescent="0.25">
      <c r="L157624" s="9"/>
      <c r="M157624" s="9"/>
      <c r="N157624" s="9"/>
    </row>
    <row r="157625" spans="12:14" x14ac:dyDescent="0.25">
      <c r="L157625" s="9"/>
      <c r="M157625" s="9"/>
      <c r="N157625" s="9"/>
    </row>
    <row r="157626" spans="12:14" x14ac:dyDescent="0.25">
      <c r="L157626" s="9"/>
      <c r="M157626" s="9"/>
      <c r="N157626" s="9"/>
    </row>
    <row r="157627" spans="12:14" x14ac:dyDescent="0.25">
      <c r="L157627" s="9"/>
      <c r="M157627" s="9"/>
      <c r="N157627" s="9"/>
    </row>
    <row r="157628" spans="12:14" x14ac:dyDescent="0.25">
      <c r="L157628" s="9"/>
      <c r="M157628" s="9"/>
      <c r="N157628" s="9"/>
    </row>
    <row r="157629" spans="12:14" x14ac:dyDescent="0.25">
      <c r="L157629" s="9"/>
      <c r="M157629" s="9"/>
      <c r="N157629" s="9"/>
    </row>
    <row r="157630" spans="12:14" x14ac:dyDescent="0.25">
      <c r="L157630" s="9"/>
      <c r="M157630" s="9"/>
      <c r="N157630" s="9"/>
    </row>
    <row r="157631" spans="12:14" x14ac:dyDescent="0.25">
      <c r="L157631" s="9"/>
      <c r="M157631" s="9"/>
      <c r="N157631" s="9"/>
    </row>
    <row r="157632" spans="12:14" x14ac:dyDescent="0.25">
      <c r="L157632" s="9"/>
      <c r="M157632" s="9"/>
      <c r="N157632" s="9"/>
    </row>
    <row r="157633" spans="12:14" x14ac:dyDescent="0.25">
      <c r="L157633" s="9"/>
      <c r="M157633" s="9"/>
      <c r="N157633" s="9"/>
    </row>
    <row r="157634" spans="12:14" x14ac:dyDescent="0.25">
      <c r="L157634" s="9"/>
      <c r="M157634" s="9"/>
      <c r="N157634" s="9"/>
    </row>
    <row r="157635" spans="12:14" x14ac:dyDescent="0.25">
      <c r="L157635" s="9"/>
      <c r="M157635" s="9"/>
      <c r="N157635" s="9"/>
    </row>
    <row r="157636" spans="12:14" x14ac:dyDescent="0.25">
      <c r="L157636" s="9"/>
      <c r="M157636" s="9"/>
      <c r="N157636" s="9"/>
    </row>
    <row r="157637" spans="12:14" x14ac:dyDescent="0.25">
      <c r="L157637" s="9"/>
      <c r="M157637" s="9"/>
      <c r="N157637" s="9"/>
    </row>
    <row r="157638" spans="12:14" x14ac:dyDescent="0.25">
      <c r="L157638" s="9"/>
      <c r="M157638" s="9"/>
      <c r="N157638" s="9"/>
    </row>
    <row r="157639" spans="12:14" x14ac:dyDescent="0.25">
      <c r="L157639" s="9"/>
      <c r="M157639" s="9"/>
      <c r="N157639" s="9"/>
    </row>
    <row r="157640" spans="12:14" x14ac:dyDescent="0.25">
      <c r="L157640" s="9"/>
      <c r="M157640" s="9"/>
      <c r="N157640" s="9"/>
    </row>
    <row r="157641" spans="12:14" x14ac:dyDescent="0.25">
      <c r="L157641" s="9"/>
      <c r="M157641" s="9"/>
      <c r="N157641" s="9"/>
    </row>
    <row r="157642" spans="12:14" x14ac:dyDescent="0.25">
      <c r="L157642" s="9"/>
      <c r="M157642" s="9"/>
      <c r="N157642" s="9"/>
    </row>
    <row r="157643" spans="12:14" x14ac:dyDescent="0.25">
      <c r="L157643" s="9"/>
      <c r="M157643" s="9"/>
      <c r="N157643" s="9"/>
    </row>
    <row r="157644" spans="12:14" x14ac:dyDescent="0.25">
      <c r="L157644" s="9"/>
      <c r="M157644" s="9"/>
      <c r="N157644" s="9"/>
    </row>
    <row r="157645" spans="12:14" x14ac:dyDescent="0.25">
      <c r="L157645" s="9"/>
      <c r="M157645" s="9"/>
      <c r="N157645" s="9"/>
    </row>
    <row r="157646" spans="12:14" x14ac:dyDescent="0.25">
      <c r="L157646" s="9"/>
      <c r="M157646" s="9"/>
      <c r="N157646" s="9"/>
    </row>
    <row r="157647" spans="12:14" x14ac:dyDescent="0.25">
      <c r="L157647" s="9"/>
      <c r="M157647" s="9"/>
      <c r="N157647" s="9"/>
    </row>
    <row r="157648" spans="12:14" x14ac:dyDescent="0.25">
      <c r="L157648" s="9"/>
      <c r="M157648" s="9"/>
      <c r="N157648" s="9"/>
    </row>
    <row r="157649" spans="12:14" x14ac:dyDescent="0.25">
      <c r="L157649" s="9"/>
      <c r="M157649" s="9"/>
      <c r="N157649" s="9"/>
    </row>
    <row r="157650" spans="12:14" x14ac:dyDescent="0.25">
      <c r="L157650" s="9"/>
      <c r="M157650" s="9"/>
      <c r="N157650" s="9"/>
    </row>
    <row r="157651" spans="12:14" x14ac:dyDescent="0.25">
      <c r="L157651" s="9"/>
      <c r="M157651" s="9"/>
      <c r="N157651" s="9"/>
    </row>
    <row r="157652" spans="12:14" x14ac:dyDescent="0.25">
      <c r="L157652" s="9"/>
      <c r="M157652" s="9"/>
      <c r="N157652" s="9"/>
    </row>
    <row r="157653" spans="12:14" x14ac:dyDescent="0.25">
      <c r="L157653" s="9"/>
      <c r="M157653" s="9"/>
      <c r="N157653" s="9"/>
    </row>
    <row r="157654" spans="12:14" x14ac:dyDescent="0.25">
      <c r="L157654" s="9"/>
      <c r="M157654" s="9"/>
      <c r="N157654" s="9"/>
    </row>
    <row r="157655" spans="12:14" x14ac:dyDescent="0.25">
      <c r="L157655" s="9"/>
      <c r="M157655" s="9"/>
      <c r="N157655" s="9"/>
    </row>
    <row r="157656" spans="12:14" x14ac:dyDescent="0.25">
      <c r="L157656" s="9"/>
      <c r="M157656" s="9"/>
      <c r="N157656" s="9"/>
    </row>
    <row r="157657" spans="12:14" x14ac:dyDescent="0.25">
      <c r="L157657" s="9"/>
      <c r="M157657" s="9"/>
      <c r="N157657" s="9"/>
    </row>
    <row r="157658" spans="12:14" x14ac:dyDescent="0.25">
      <c r="L157658" s="9"/>
      <c r="M157658" s="9"/>
      <c r="N157658" s="9"/>
    </row>
    <row r="157659" spans="12:14" x14ac:dyDescent="0.25">
      <c r="L157659" s="9"/>
      <c r="M157659" s="9"/>
      <c r="N157659" s="9"/>
    </row>
    <row r="157660" spans="12:14" x14ac:dyDescent="0.25">
      <c r="L157660" s="9"/>
      <c r="M157660" s="9"/>
      <c r="N157660" s="9"/>
    </row>
    <row r="157661" spans="12:14" x14ac:dyDescent="0.25">
      <c r="L157661" s="9"/>
      <c r="M157661" s="9"/>
      <c r="N157661" s="9"/>
    </row>
    <row r="157662" spans="12:14" x14ac:dyDescent="0.25">
      <c r="L157662" s="9"/>
      <c r="M157662" s="9"/>
      <c r="N157662" s="9"/>
    </row>
    <row r="157663" spans="12:14" x14ac:dyDescent="0.25">
      <c r="L157663" s="9"/>
      <c r="M157663" s="9"/>
      <c r="N157663" s="9"/>
    </row>
    <row r="157664" spans="12:14" x14ac:dyDescent="0.25">
      <c r="L157664" s="9"/>
      <c r="M157664" s="9"/>
      <c r="N157664" s="9"/>
    </row>
    <row r="157665" spans="12:14" x14ac:dyDescent="0.25">
      <c r="L157665" s="9"/>
      <c r="M157665" s="9"/>
      <c r="N157665" s="9"/>
    </row>
    <row r="157666" spans="12:14" x14ac:dyDescent="0.25">
      <c r="L157666" s="9"/>
      <c r="M157666" s="9"/>
      <c r="N157666" s="9"/>
    </row>
    <row r="157667" spans="12:14" x14ac:dyDescent="0.25">
      <c r="L157667" s="9"/>
      <c r="M157667" s="9"/>
      <c r="N157667" s="9"/>
    </row>
    <row r="157668" spans="12:14" x14ac:dyDescent="0.25">
      <c r="L157668" s="9"/>
      <c r="M157668" s="9"/>
      <c r="N157668" s="9"/>
    </row>
    <row r="157669" spans="12:14" x14ac:dyDescent="0.25">
      <c r="L157669" s="9"/>
      <c r="M157669" s="9"/>
      <c r="N157669" s="9"/>
    </row>
    <row r="157670" spans="12:14" x14ac:dyDescent="0.25">
      <c r="L157670" s="9"/>
      <c r="M157670" s="9"/>
      <c r="N157670" s="9"/>
    </row>
    <row r="157671" spans="12:14" x14ac:dyDescent="0.25">
      <c r="L157671" s="9"/>
      <c r="M157671" s="9"/>
      <c r="N157671" s="9"/>
    </row>
    <row r="157672" spans="12:14" x14ac:dyDescent="0.25">
      <c r="L157672" s="9"/>
      <c r="M157672" s="9"/>
      <c r="N157672" s="9"/>
    </row>
    <row r="157673" spans="12:14" x14ac:dyDescent="0.25">
      <c r="L157673" s="9"/>
      <c r="M157673" s="9"/>
      <c r="N157673" s="9"/>
    </row>
    <row r="157674" spans="12:14" x14ac:dyDescent="0.25">
      <c r="L157674" s="9"/>
      <c r="M157674" s="9"/>
      <c r="N157674" s="9"/>
    </row>
    <row r="157675" spans="12:14" x14ac:dyDescent="0.25">
      <c r="L157675" s="9"/>
      <c r="M157675" s="9"/>
      <c r="N157675" s="9"/>
    </row>
    <row r="157676" spans="12:14" x14ac:dyDescent="0.25">
      <c r="L157676" s="9"/>
      <c r="M157676" s="9"/>
      <c r="N157676" s="9"/>
    </row>
    <row r="157677" spans="12:14" x14ac:dyDescent="0.25">
      <c r="L157677" s="9"/>
      <c r="M157677" s="9"/>
      <c r="N157677" s="9"/>
    </row>
    <row r="157678" spans="12:14" x14ac:dyDescent="0.25">
      <c r="L157678" s="9"/>
      <c r="M157678" s="9"/>
      <c r="N157678" s="9"/>
    </row>
    <row r="157679" spans="12:14" x14ac:dyDescent="0.25">
      <c r="L157679" s="9"/>
      <c r="M157679" s="9"/>
      <c r="N157679" s="9"/>
    </row>
    <row r="157680" spans="12:14" x14ac:dyDescent="0.25">
      <c r="L157680" s="9"/>
      <c r="M157680" s="9"/>
      <c r="N157680" s="9"/>
    </row>
    <row r="157681" spans="12:14" x14ac:dyDescent="0.25">
      <c r="L157681" s="9"/>
      <c r="M157681" s="9"/>
      <c r="N157681" s="9"/>
    </row>
    <row r="157682" spans="12:14" x14ac:dyDescent="0.25">
      <c r="L157682" s="9"/>
      <c r="M157682" s="9"/>
      <c r="N157682" s="9"/>
    </row>
    <row r="157683" spans="12:14" x14ac:dyDescent="0.25">
      <c r="L157683" s="9"/>
      <c r="M157683" s="9"/>
      <c r="N157683" s="9"/>
    </row>
    <row r="157684" spans="12:14" x14ac:dyDescent="0.25">
      <c r="L157684" s="9"/>
      <c r="M157684" s="9"/>
      <c r="N157684" s="9"/>
    </row>
    <row r="157685" spans="12:14" x14ac:dyDescent="0.25">
      <c r="L157685" s="9"/>
      <c r="M157685" s="9"/>
      <c r="N157685" s="9"/>
    </row>
    <row r="157686" spans="12:14" x14ac:dyDescent="0.25">
      <c r="L157686" s="9"/>
      <c r="M157686" s="9"/>
      <c r="N157686" s="9"/>
    </row>
    <row r="157687" spans="12:14" x14ac:dyDescent="0.25">
      <c r="L157687" s="9"/>
      <c r="M157687" s="9"/>
      <c r="N157687" s="9"/>
    </row>
    <row r="157688" spans="12:14" x14ac:dyDescent="0.25">
      <c r="L157688" s="9"/>
      <c r="M157688" s="9"/>
      <c r="N157688" s="9"/>
    </row>
    <row r="157689" spans="12:14" x14ac:dyDescent="0.25">
      <c r="L157689" s="9"/>
      <c r="M157689" s="9"/>
      <c r="N157689" s="9"/>
    </row>
    <row r="157690" spans="12:14" x14ac:dyDescent="0.25">
      <c r="L157690" s="9"/>
      <c r="M157690" s="9"/>
      <c r="N157690" s="9"/>
    </row>
    <row r="157691" spans="12:14" x14ac:dyDescent="0.25">
      <c r="L157691" s="9"/>
      <c r="M157691" s="9"/>
      <c r="N157691" s="9"/>
    </row>
    <row r="157692" spans="12:14" x14ac:dyDescent="0.25">
      <c r="L157692" s="9"/>
      <c r="M157692" s="9"/>
      <c r="N157692" s="9"/>
    </row>
    <row r="157693" spans="12:14" x14ac:dyDescent="0.25">
      <c r="L157693" s="9"/>
      <c r="M157693" s="9"/>
      <c r="N157693" s="9"/>
    </row>
    <row r="157694" spans="12:14" x14ac:dyDescent="0.25">
      <c r="L157694" s="9"/>
      <c r="M157694" s="9"/>
      <c r="N157694" s="9"/>
    </row>
    <row r="157695" spans="12:14" x14ac:dyDescent="0.25">
      <c r="L157695" s="9"/>
      <c r="M157695" s="9"/>
      <c r="N157695" s="9"/>
    </row>
    <row r="157696" spans="12:14" x14ac:dyDescent="0.25">
      <c r="L157696" s="9"/>
      <c r="M157696" s="9"/>
      <c r="N157696" s="9"/>
    </row>
    <row r="157697" spans="12:14" x14ac:dyDescent="0.25">
      <c r="L157697" s="9"/>
      <c r="M157697" s="9"/>
      <c r="N157697" s="9"/>
    </row>
    <row r="157698" spans="12:14" x14ac:dyDescent="0.25">
      <c r="L157698" s="9"/>
      <c r="M157698" s="9"/>
      <c r="N157698" s="9"/>
    </row>
    <row r="157699" spans="12:14" x14ac:dyDescent="0.25">
      <c r="L157699" s="9"/>
      <c r="M157699" s="9"/>
      <c r="N157699" s="9"/>
    </row>
    <row r="157700" spans="12:14" x14ac:dyDescent="0.25">
      <c r="L157700" s="9"/>
      <c r="M157700" s="9"/>
      <c r="N157700" s="9"/>
    </row>
    <row r="157701" spans="12:14" x14ac:dyDescent="0.25">
      <c r="L157701" s="9"/>
      <c r="M157701" s="9"/>
      <c r="N157701" s="9"/>
    </row>
    <row r="157702" spans="12:14" x14ac:dyDescent="0.25">
      <c r="L157702" s="9"/>
      <c r="M157702" s="9"/>
      <c r="N157702" s="9"/>
    </row>
    <row r="157703" spans="12:14" x14ac:dyDescent="0.25">
      <c r="L157703" s="9"/>
      <c r="M157703" s="9"/>
      <c r="N157703" s="9"/>
    </row>
    <row r="157704" spans="12:14" x14ac:dyDescent="0.25">
      <c r="L157704" s="9"/>
      <c r="M157704" s="9"/>
      <c r="N157704" s="9"/>
    </row>
    <row r="157705" spans="12:14" x14ac:dyDescent="0.25">
      <c r="L157705" s="9"/>
      <c r="M157705" s="9"/>
      <c r="N157705" s="9"/>
    </row>
    <row r="157706" spans="12:14" x14ac:dyDescent="0.25">
      <c r="L157706" s="9"/>
      <c r="M157706" s="9"/>
      <c r="N157706" s="9"/>
    </row>
    <row r="157707" spans="12:14" x14ac:dyDescent="0.25">
      <c r="L157707" s="9"/>
      <c r="M157707" s="9"/>
      <c r="N157707" s="9"/>
    </row>
    <row r="157708" spans="12:14" x14ac:dyDescent="0.25">
      <c r="L157708" s="9"/>
      <c r="M157708" s="9"/>
      <c r="N157708" s="9"/>
    </row>
    <row r="157709" spans="12:14" x14ac:dyDescent="0.25">
      <c r="L157709" s="9"/>
      <c r="M157709" s="9"/>
      <c r="N157709" s="9"/>
    </row>
    <row r="157710" spans="12:14" x14ac:dyDescent="0.25">
      <c r="L157710" s="9"/>
      <c r="M157710" s="9"/>
      <c r="N157710" s="9"/>
    </row>
    <row r="157711" spans="12:14" x14ac:dyDescent="0.25">
      <c r="L157711" s="9"/>
      <c r="M157711" s="9"/>
      <c r="N157711" s="9"/>
    </row>
    <row r="157712" spans="12:14" x14ac:dyDescent="0.25">
      <c r="L157712" s="9"/>
      <c r="M157712" s="9"/>
      <c r="N157712" s="9"/>
    </row>
    <row r="157713" spans="12:14" x14ac:dyDescent="0.25">
      <c r="L157713" s="9"/>
      <c r="M157713" s="9"/>
      <c r="N157713" s="9"/>
    </row>
    <row r="157714" spans="12:14" x14ac:dyDescent="0.25">
      <c r="L157714" s="9"/>
      <c r="M157714" s="9"/>
      <c r="N157714" s="9"/>
    </row>
    <row r="157715" spans="12:14" x14ac:dyDescent="0.25">
      <c r="L157715" s="9"/>
      <c r="M157715" s="9"/>
      <c r="N157715" s="9"/>
    </row>
    <row r="157716" spans="12:14" x14ac:dyDescent="0.25">
      <c r="L157716" s="9"/>
      <c r="M157716" s="9"/>
      <c r="N157716" s="9"/>
    </row>
    <row r="157717" spans="12:14" x14ac:dyDescent="0.25">
      <c r="L157717" s="9"/>
      <c r="M157717" s="9"/>
      <c r="N157717" s="9"/>
    </row>
    <row r="157718" spans="12:14" x14ac:dyDescent="0.25">
      <c r="L157718" s="9"/>
      <c r="M157718" s="9"/>
      <c r="N157718" s="9"/>
    </row>
    <row r="157719" spans="12:14" x14ac:dyDescent="0.25">
      <c r="L157719" s="9"/>
      <c r="M157719" s="9"/>
      <c r="N157719" s="9"/>
    </row>
    <row r="157720" spans="12:14" x14ac:dyDescent="0.25">
      <c r="L157720" s="9"/>
      <c r="M157720" s="9"/>
      <c r="N157720" s="9"/>
    </row>
    <row r="157721" spans="12:14" x14ac:dyDescent="0.25">
      <c r="L157721" s="9"/>
      <c r="M157721" s="9"/>
      <c r="N157721" s="9"/>
    </row>
    <row r="157722" spans="12:14" x14ac:dyDescent="0.25">
      <c r="L157722" s="9"/>
      <c r="M157722" s="9"/>
      <c r="N157722" s="9"/>
    </row>
    <row r="157723" spans="12:14" x14ac:dyDescent="0.25">
      <c r="L157723" s="9"/>
      <c r="M157723" s="9"/>
      <c r="N157723" s="9"/>
    </row>
    <row r="157724" spans="12:14" x14ac:dyDescent="0.25">
      <c r="L157724" s="9"/>
      <c r="M157724" s="9"/>
      <c r="N157724" s="9"/>
    </row>
    <row r="157725" spans="12:14" x14ac:dyDescent="0.25">
      <c r="L157725" s="9"/>
      <c r="M157725" s="9"/>
      <c r="N157725" s="9"/>
    </row>
    <row r="157726" spans="12:14" x14ac:dyDescent="0.25">
      <c r="L157726" s="9"/>
      <c r="M157726" s="9"/>
      <c r="N157726" s="9"/>
    </row>
    <row r="157727" spans="12:14" x14ac:dyDescent="0.25">
      <c r="L157727" s="9"/>
      <c r="M157727" s="9"/>
      <c r="N157727" s="9"/>
    </row>
    <row r="157728" spans="12:14" x14ac:dyDescent="0.25">
      <c r="L157728" s="9"/>
      <c r="M157728" s="9"/>
      <c r="N157728" s="9"/>
    </row>
    <row r="157729" spans="12:14" x14ac:dyDescent="0.25">
      <c r="L157729" s="9"/>
      <c r="M157729" s="9"/>
      <c r="N157729" s="9"/>
    </row>
    <row r="157730" spans="12:14" x14ac:dyDescent="0.25">
      <c r="L157730" s="9"/>
      <c r="M157730" s="9"/>
      <c r="N157730" s="9"/>
    </row>
    <row r="157731" spans="12:14" x14ac:dyDescent="0.25">
      <c r="L157731" s="9"/>
      <c r="M157731" s="9"/>
      <c r="N157731" s="9"/>
    </row>
    <row r="157732" spans="12:14" x14ac:dyDescent="0.25">
      <c r="L157732" s="9"/>
      <c r="M157732" s="9"/>
      <c r="N157732" s="9"/>
    </row>
    <row r="157733" spans="12:14" x14ac:dyDescent="0.25">
      <c r="L157733" s="9"/>
      <c r="M157733" s="9"/>
      <c r="N157733" s="9"/>
    </row>
    <row r="157734" spans="12:14" x14ac:dyDescent="0.25">
      <c r="L157734" s="9"/>
      <c r="M157734" s="9"/>
      <c r="N157734" s="9"/>
    </row>
    <row r="157735" spans="12:14" x14ac:dyDescent="0.25">
      <c r="L157735" s="9"/>
      <c r="M157735" s="9"/>
      <c r="N157735" s="9"/>
    </row>
    <row r="157736" spans="12:14" x14ac:dyDescent="0.25">
      <c r="L157736" s="9"/>
      <c r="M157736" s="9"/>
      <c r="N157736" s="9"/>
    </row>
    <row r="157737" spans="12:14" x14ac:dyDescent="0.25">
      <c r="L157737" s="9"/>
      <c r="M157737" s="9"/>
      <c r="N157737" s="9"/>
    </row>
    <row r="157738" spans="12:14" x14ac:dyDescent="0.25">
      <c r="L157738" s="9"/>
      <c r="M157738" s="9"/>
      <c r="N157738" s="9"/>
    </row>
    <row r="157739" spans="12:14" x14ac:dyDescent="0.25">
      <c r="L157739" s="9"/>
      <c r="M157739" s="9"/>
      <c r="N157739" s="9"/>
    </row>
    <row r="157740" spans="12:14" x14ac:dyDescent="0.25">
      <c r="L157740" s="9"/>
      <c r="M157740" s="9"/>
      <c r="N157740" s="9"/>
    </row>
    <row r="157741" spans="12:14" x14ac:dyDescent="0.25">
      <c r="L157741" s="9"/>
      <c r="M157741" s="9"/>
      <c r="N157741" s="9"/>
    </row>
    <row r="157742" spans="12:14" x14ac:dyDescent="0.25">
      <c r="L157742" s="9"/>
      <c r="M157742" s="9"/>
      <c r="N157742" s="9"/>
    </row>
    <row r="157743" spans="12:14" x14ac:dyDescent="0.25">
      <c r="L157743" s="9"/>
      <c r="M157743" s="9"/>
      <c r="N157743" s="9"/>
    </row>
    <row r="157744" spans="12:14" x14ac:dyDescent="0.25">
      <c r="L157744" s="9"/>
      <c r="M157744" s="9"/>
      <c r="N157744" s="9"/>
    </row>
    <row r="157745" spans="12:14" x14ac:dyDescent="0.25">
      <c r="L157745" s="9"/>
      <c r="M157745" s="9"/>
      <c r="N157745" s="9"/>
    </row>
    <row r="157746" spans="12:14" x14ac:dyDescent="0.25">
      <c r="L157746" s="9"/>
      <c r="M157746" s="9"/>
      <c r="N157746" s="9"/>
    </row>
    <row r="157747" spans="12:14" x14ac:dyDescent="0.25">
      <c r="L157747" s="9"/>
      <c r="M157747" s="9"/>
      <c r="N157747" s="9"/>
    </row>
    <row r="157748" spans="12:14" x14ac:dyDescent="0.25">
      <c r="L157748" s="9"/>
      <c r="M157748" s="9"/>
      <c r="N157748" s="9"/>
    </row>
    <row r="157749" spans="12:14" x14ac:dyDescent="0.25">
      <c r="L157749" s="9"/>
      <c r="M157749" s="9"/>
      <c r="N157749" s="9"/>
    </row>
    <row r="157750" spans="12:14" x14ac:dyDescent="0.25">
      <c r="L157750" s="9"/>
      <c r="M157750" s="9"/>
      <c r="N157750" s="9"/>
    </row>
    <row r="157751" spans="12:14" x14ac:dyDescent="0.25">
      <c r="L157751" s="9"/>
      <c r="M157751" s="9"/>
      <c r="N157751" s="9"/>
    </row>
    <row r="157752" spans="12:14" x14ac:dyDescent="0.25">
      <c r="L157752" s="9"/>
      <c r="M157752" s="9"/>
      <c r="N157752" s="9"/>
    </row>
    <row r="157753" spans="12:14" x14ac:dyDescent="0.25">
      <c r="L157753" s="9"/>
      <c r="M157753" s="9"/>
      <c r="N157753" s="9"/>
    </row>
    <row r="157754" spans="12:14" x14ac:dyDescent="0.25">
      <c r="L157754" s="9"/>
      <c r="M157754" s="9"/>
      <c r="N157754" s="9"/>
    </row>
    <row r="157755" spans="12:14" x14ac:dyDescent="0.25">
      <c r="L157755" s="9"/>
      <c r="M157755" s="9"/>
      <c r="N157755" s="9"/>
    </row>
    <row r="157756" spans="12:14" x14ac:dyDescent="0.25">
      <c r="L157756" s="9"/>
      <c r="M157756" s="9"/>
      <c r="N157756" s="9"/>
    </row>
    <row r="157757" spans="12:14" x14ac:dyDescent="0.25">
      <c r="L157757" s="9"/>
      <c r="M157757" s="9"/>
      <c r="N157757" s="9"/>
    </row>
    <row r="157758" spans="12:14" x14ac:dyDescent="0.25">
      <c r="L157758" s="9"/>
      <c r="M157758" s="9"/>
      <c r="N157758" s="9"/>
    </row>
    <row r="157759" spans="12:14" x14ac:dyDescent="0.25">
      <c r="L157759" s="9"/>
      <c r="M157759" s="9"/>
      <c r="N157759" s="9"/>
    </row>
    <row r="157760" spans="12:14" x14ac:dyDescent="0.25">
      <c r="L157760" s="9"/>
      <c r="M157760" s="9"/>
      <c r="N157760" s="9"/>
    </row>
    <row r="157761" spans="12:14" x14ac:dyDescent="0.25">
      <c r="L157761" s="9"/>
      <c r="M157761" s="9"/>
      <c r="N157761" s="9"/>
    </row>
    <row r="157762" spans="12:14" x14ac:dyDescent="0.25">
      <c r="L157762" s="9"/>
      <c r="M157762" s="9"/>
      <c r="N157762" s="9"/>
    </row>
    <row r="157763" spans="12:14" x14ac:dyDescent="0.25">
      <c r="L157763" s="9"/>
      <c r="M157763" s="9"/>
      <c r="N157763" s="9"/>
    </row>
    <row r="157764" spans="12:14" x14ac:dyDescent="0.25">
      <c r="L157764" s="9"/>
      <c r="M157764" s="9"/>
      <c r="N157764" s="9"/>
    </row>
    <row r="157765" spans="12:14" x14ac:dyDescent="0.25">
      <c r="L157765" s="9"/>
      <c r="M157765" s="9"/>
      <c r="N157765" s="9"/>
    </row>
    <row r="157766" spans="12:14" x14ac:dyDescent="0.25">
      <c r="L157766" s="9"/>
      <c r="M157766" s="9"/>
      <c r="N157766" s="9"/>
    </row>
    <row r="157767" spans="12:14" x14ac:dyDescent="0.25">
      <c r="L157767" s="9"/>
      <c r="M157767" s="9"/>
      <c r="N157767" s="9"/>
    </row>
    <row r="157768" spans="12:14" x14ac:dyDescent="0.25">
      <c r="L157768" s="9"/>
      <c r="M157768" s="9"/>
      <c r="N157768" s="9"/>
    </row>
    <row r="157769" spans="12:14" x14ac:dyDescent="0.25">
      <c r="L157769" s="9"/>
      <c r="M157769" s="9"/>
      <c r="N157769" s="9"/>
    </row>
    <row r="157770" spans="12:14" x14ac:dyDescent="0.25">
      <c r="L157770" s="9"/>
      <c r="M157770" s="9"/>
      <c r="N157770" s="9"/>
    </row>
    <row r="157771" spans="12:14" x14ac:dyDescent="0.25">
      <c r="L157771" s="9"/>
      <c r="M157771" s="9"/>
      <c r="N157771" s="9"/>
    </row>
    <row r="157772" spans="12:14" x14ac:dyDescent="0.25">
      <c r="L157772" s="9"/>
      <c r="M157772" s="9"/>
      <c r="N157772" s="9"/>
    </row>
    <row r="157773" spans="12:14" x14ac:dyDescent="0.25">
      <c r="L157773" s="9"/>
      <c r="M157773" s="9"/>
      <c r="N157773" s="9"/>
    </row>
    <row r="157774" spans="12:14" x14ac:dyDescent="0.25">
      <c r="L157774" s="9"/>
      <c r="M157774" s="9"/>
      <c r="N157774" s="9"/>
    </row>
    <row r="157775" spans="12:14" x14ac:dyDescent="0.25">
      <c r="L157775" s="9"/>
      <c r="M157775" s="9"/>
      <c r="N157775" s="9"/>
    </row>
    <row r="157776" spans="12:14" x14ac:dyDescent="0.25">
      <c r="L157776" s="9"/>
      <c r="M157776" s="9"/>
      <c r="N157776" s="9"/>
    </row>
    <row r="157777" spans="12:14" x14ac:dyDescent="0.25">
      <c r="L157777" s="9"/>
      <c r="M157777" s="9"/>
      <c r="N157777" s="9"/>
    </row>
    <row r="157778" spans="12:14" x14ac:dyDescent="0.25">
      <c r="L157778" s="9"/>
      <c r="M157778" s="9"/>
      <c r="N157778" s="9"/>
    </row>
    <row r="157779" spans="12:14" x14ac:dyDescent="0.25">
      <c r="L157779" s="9"/>
      <c r="M157779" s="9"/>
      <c r="N157779" s="9"/>
    </row>
    <row r="157780" spans="12:14" x14ac:dyDescent="0.25">
      <c r="L157780" s="9"/>
      <c r="M157780" s="9"/>
      <c r="N157780" s="9"/>
    </row>
    <row r="157781" spans="12:14" x14ac:dyDescent="0.25">
      <c r="L157781" s="9"/>
      <c r="M157781" s="9"/>
      <c r="N157781" s="9"/>
    </row>
    <row r="157782" spans="12:14" x14ac:dyDescent="0.25">
      <c r="L157782" s="9"/>
      <c r="M157782" s="9"/>
      <c r="N157782" s="9"/>
    </row>
    <row r="157783" spans="12:14" x14ac:dyDescent="0.25">
      <c r="L157783" s="9"/>
      <c r="M157783" s="9"/>
      <c r="N157783" s="9"/>
    </row>
    <row r="157784" spans="12:14" x14ac:dyDescent="0.25">
      <c r="L157784" s="9"/>
      <c r="M157784" s="9"/>
      <c r="N157784" s="9"/>
    </row>
    <row r="157785" spans="12:14" x14ac:dyDescent="0.25">
      <c r="L157785" s="9"/>
      <c r="M157785" s="9"/>
      <c r="N157785" s="9"/>
    </row>
    <row r="157786" spans="12:14" x14ac:dyDescent="0.25">
      <c r="L157786" s="9"/>
      <c r="M157786" s="9"/>
      <c r="N157786" s="9"/>
    </row>
    <row r="157787" spans="12:14" x14ac:dyDescent="0.25">
      <c r="L157787" s="9"/>
      <c r="M157787" s="9"/>
      <c r="N157787" s="9"/>
    </row>
    <row r="157788" spans="12:14" x14ac:dyDescent="0.25">
      <c r="L157788" s="9"/>
      <c r="M157788" s="9"/>
      <c r="N157788" s="9"/>
    </row>
    <row r="157789" spans="12:14" x14ac:dyDescent="0.25">
      <c r="L157789" s="9"/>
      <c r="M157789" s="9"/>
      <c r="N157789" s="9"/>
    </row>
    <row r="157790" spans="12:14" x14ac:dyDescent="0.25">
      <c r="L157790" s="9"/>
      <c r="M157790" s="9"/>
      <c r="N157790" s="9"/>
    </row>
    <row r="157791" spans="12:14" x14ac:dyDescent="0.25">
      <c r="L157791" s="9"/>
      <c r="M157791" s="9"/>
      <c r="N157791" s="9"/>
    </row>
    <row r="157792" spans="12:14" x14ac:dyDescent="0.25">
      <c r="L157792" s="9"/>
      <c r="M157792" s="9"/>
      <c r="N157792" s="9"/>
    </row>
    <row r="157793" spans="12:14" x14ac:dyDescent="0.25">
      <c r="L157793" s="9"/>
      <c r="M157793" s="9"/>
      <c r="N157793" s="9"/>
    </row>
    <row r="157794" spans="12:14" x14ac:dyDescent="0.25">
      <c r="L157794" s="9"/>
      <c r="M157794" s="9"/>
      <c r="N157794" s="9"/>
    </row>
    <row r="157795" spans="12:14" x14ac:dyDescent="0.25">
      <c r="L157795" s="9"/>
      <c r="M157795" s="9"/>
      <c r="N157795" s="9"/>
    </row>
    <row r="157796" spans="12:14" x14ac:dyDescent="0.25">
      <c r="L157796" s="9"/>
      <c r="M157796" s="9"/>
      <c r="N157796" s="9"/>
    </row>
    <row r="157797" spans="12:14" x14ac:dyDescent="0.25">
      <c r="L157797" s="9"/>
      <c r="M157797" s="9"/>
      <c r="N157797" s="9"/>
    </row>
    <row r="157798" spans="12:14" x14ac:dyDescent="0.25">
      <c r="L157798" s="9"/>
      <c r="M157798" s="9"/>
      <c r="N157798" s="9"/>
    </row>
    <row r="157799" spans="12:14" x14ac:dyDescent="0.25">
      <c r="L157799" s="9"/>
      <c r="M157799" s="9"/>
      <c r="N157799" s="9"/>
    </row>
    <row r="157800" spans="12:14" x14ac:dyDescent="0.25">
      <c r="L157800" s="9"/>
      <c r="M157800" s="9"/>
      <c r="N157800" s="9"/>
    </row>
    <row r="157801" spans="12:14" x14ac:dyDescent="0.25">
      <c r="L157801" s="9"/>
      <c r="M157801" s="9"/>
      <c r="N157801" s="9"/>
    </row>
    <row r="157802" spans="12:14" x14ac:dyDescent="0.25">
      <c r="L157802" s="9"/>
      <c r="M157802" s="9"/>
      <c r="N157802" s="9"/>
    </row>
    <row r="157803" spans="12:14" x14ac:dyDescent="0.25">
      <c r="L157803" s="9"/>
      <c r="M157803" s="9"/>
      <c r="N157803" s="9"/>
    </row>
    <row r="157804" spans="12:14" x14ac:dyDescent="0.25">
      <c r="L157804" s="9"/>
      <c r="M157804" s="9"/>
      <c r="N157804" s="9"/>
    </row>
    <row r="157805" spans="12:14" x14ac:dyDescent="0.25">
      <c r="L157805" s="9"/>
      <c r="M157805" s="9"/>
      <c r="N157805" s="9"/>
    </row>
    <row r="157806" spans="12:14" x14ac:dyDescent="0.25">
      <c r="L157806" s="9"/>
      <c r="M157806" s="9"/>
      <c r="N157806" s="9"/>
    </row>
    <row r="157807" spans="12:14" x14ac:dyDescent="0.25">
      <c r="L157807" s="9"/>
      <c r="M157807" s="9"/>
      <c r="N157807" s="9"/>
    </row>
    <row r="157808" spans="12:14" x14ac:dyDescent="0.25">
      <c r="L157808" s="9"/>
      <c r="M157808" s="9"/>
      <c r="N157808" s="9"/>
    </row>
    <row r="157809" spans="12:14" x14ac:dyDescent="0.25">
      <c r="L157809" s="9"/>
      <c r="M157809" s="9"/>
      <c r="N157809" s="9"/>
    </row>
    <row r="157810" spans="12:14" x14ac:dyDescent="0.25">
      <c r="L157810" s="9"/>
      <c r="M157810" s="9"/>
      <c r="N157810" s="9"/>
    </row>
    <row r="157811" spans="12:14" x14ac:dyDescent="0.25">
      <c r="L157811" s="9"/>
      <c r="M157811" s="9"/>
      <c r="N157811" s="9"/>
    </row>
    <row r="157812" spans="12:14" x14ac:dyDescent="0.25">
      <c r="L157812" s="9"/>
      <c r="M157812" s="9"/>
      <c r="N157812" s="9"/>
    </row>
    <row r="157813" spans="12:14" x14ac:dyDescent="0.25">
      <c r="L157813" s="9"/>
      <c r="M157813" s="9"/>
      <c r="N157813" s="9"/>
    </row>
    <row r="157814" spans="12:14" x14ac:dyDescent="0.25">
      <c r="L157814" s="9"/>
      <c r="M157814" s="9"/>
      <c r="N157814" s="9"/>
    </row>
    <row r="157815" spans="12:14" x14ac:dyDescent="0.25">
      <c r="L157815" s="9"/>
      <c r="M157815" s="9"/>
      <c r="N157815" s="9"/>
    </row>
    <row r="157816" spans="12:14" x14ac:dyDescent="0.25">
      <c r="L157816" s="9"/>
      <c r="M157816" s="9"/>
      <c r="N157816" s="9"/>
    </row>
    <row r="157817" spans="12:14" x14ac:dyDescent="0.25">
      <c r="L157817" s="9"/>
      <c r="M157817" s="9"/>
      <c r="N157817" s="9"/>
    </row>
    <row r="157818" spans="12:14" x14ac:dyDescent="0.25">
      <c r="L157818" s="9"/>
      <c r="M157818" s="9"/>
      <c r="N157818" s="9"/>
    </row>
    <row r="157819" spans="12:14" x14ac:dyDescent="0.25">
      <c r="L157819" s="9"/>
      <c r="M157819" s="9"/>
      <c r="N157819" s="9"/>
    </row>
    <row r="157820" spans="12:14" x14ac:dyDescent="0.25">
      <c r="L157820" s="9"/>
      <c r="M157820" s="9"/>
      <c r="N157820" s="9"/>
    </row>
    <row r="157821" spans="12:14" x14ac:dyDescent="0.25">
      <c r="L157821" s="9"/>
      <c r="M157821" s="9"/>
      <c r="N157821" s="9"/>
    </row>
    <row r="157822" spans="12:14" x14ac:dyDescent="0.25">
      <c r="L157822" s="9"/>
      <c r="M157822" s="9"/>
      <c r="N157822" s="9"/>
    </row>
    <row r="157823" spans="12:14" x14ac:dyDescent="0.25">
      <c r="L157823" s="9"/>
      <c r="M157823" s="9"/>
      <c r="N157823" s="9"/>
    </row>
    <row r="157824" spans="12:14" x14ac:dyDescent="0.25">
      <c r="L157824" s="9"/>
      <c r="M157824" s="9"/>
      <c r="N157824" s="9"/>
    </row>
    <row r="157825" spans="12:14" x14ac:dyDescent="0.25">
      <c r="L157825" s="9"/>
      <c r="M157825" s="9"/>
      <c r="N157825" s="9"/>
    </row>
    <row r="157826" spans="12:14" x14ac:dyDescent="0.25">
      <c r="L157826" s="9"/>
      <c r="M157826" s="9"/>
      <c r="N157826" s="9"/>
    </row>
    <row r="157827" spans="12:14" x14ac:dyDescent="0.25">
      <c r="L157827" s="9"/>
      <c r="M157827" s="9"/>
      <c r="N157827" s="9"/>
    </row>
    <row r="157828" spans="12:14" x14ac:dyDescent="0.25">
      <c r="L157828" s="9"/>
      <c r="M157828" s="9"/>
      <c r="N157828" s="9"/>
    </row>
    <row r="157829" spans="12:14" x14ac:dyDescent="0.25">
      <c r="L157829" s="9"/>
      <c r="M157829" s="9"/>
      <c r="N157829" s="9"/>
    </row>
    <row r="157830" spans="12:14" x14ac:dyDescent="0.25">
      <c r="L157830" s="9"/>
      <c r="M157830" s="9"/>
      <c r="N157830" s="9"/>
    </row>
    <row r="157831" spans="12:14" x14ac:dyDescent="0.25">
      <c r="L157831" s="9"/>
      <c r="M157831" s="9"/>
      <c r="N157831" s="9"/>
    </row>
    <row r="157832" spans="12:14" x14ac:dyDescent="0.25">
      <c r="L157832" s="9"/>
      <c r="M157832" s="9"/>
      <c r="N157832" s="9"/>
    </row>
    <row r="157833" spans="12:14" x14ac:dyDescent="0.25">
      <c r="L157833" s="9"/>
      <c r="M157833" s="9"/>
      <c r="N157833" s="9"/>
    </row>
    <row r="157834" spans="12:14" x14ac:dyDescent="0.25">
      <c r="L157834" s="9"/>
      <c r="M157834" s="9"/>
      <c r="N157834" s="9"/>
    </row>
    <row r="157835" spans="12:14" x14ac:dyDescent="0.25">
      <c r="L157835" s="9"/>
      <c r="M157835" s="9"/>
      <c r="N157835" s="9"/>
    </row>
    <row r="157836" spans="12:14" x14ac:dyDescent="0.25">
      <c r="L157836" s="9"/>
      <c r="M157836" s="9"/>
      <c r="N157836" s="9"/>
    </row>
    <row r="157837" spans="12:14" x14ac:dyDescent="0.25">
      <c r="L157837" s="9"/>
      <c r="M157837" s="9"/>
      <c r="N157837" s="9"/>
    </row>
    <row r="157838" spans="12:14" x14ac:dyDescent="0.25">
      <c r="L157838" s="9"/>
      <c r="M157838" s="9"/>
      <c r="N157838" s="9"/>
    </row>
    <row r="157839" spans="12:14" x14ac:dyDescent="0.25">
      <c r="L157839" s="9"/>
      <c r="M157839" s="9"/>
      <c r="N157839" s="9"/>
    </row>
    <row r="157840" spans="12:14" x14ac:dyDescent="0.25">
      <c r="L157840" s="9"/>
      <c r="M157840" s="9"/>
      <c r="N157840" s="9"/>
    </row>
    <row r="157841" spans="12:14" x14ac:dyDescent="0.25">
      <c r="L157841" s="9"/>
      <c r="M157841" s="9"/>
      <c r="N157841" s="9"/>
    </row>
    <row r="157842" spans="12:14" x14ac:dyDescent="0.25">
      <c r="L157842" s="9"/>
      <c r="M157842" s="9"/>
      <c r="N157842" s="9"/>
    </row>
    <row r="157843" spans="12:14" x14ac:dyDescent="0.25">
      <c r="L157843" s="9"/>
      <c r="M157843" s="9"/>
      <c r="N157843" s="9"/>
    </row>
    <row r="157844" spans="12:14" x14ac:dyDescent="0.25">
      <c r="L157844" s="9"/>
      <c r="M157844" s="9"/>
      <c r="N157844" s="9"/>
    </row>
    <row r="157845" spans="12:14" x14ac:dyDescent="0.25">
      <c r="L157845" s="9"/>
      <c r="M157845" s="9"/>
      <c r="N157845" s="9"/>
    </row>
    <row r="157846" spans="12:14" x14ac:dyDescent="0.25">
      <c r="L157846" s="9"/>
      <c r="M157846" s="9"/>
      <c r="N157846" s="9"/>
    </row>
    <row r="157847" spans="12:14" x14ac:dyDescent="0.25">
      <c r="L157847" s="9"/>
      <c r="M157847" s="9"/>
      <c r="N157847" s="9"/>
    </row>
    <row r="157848" spans="12:14" x14ac:dyDescent="0.25">
      <c r="L157848" s="9"/>
      <c r="M157848" s="9"/>
      <c r="N157848" s="9"/>
    </row>
    <row r="157849" spans="12:14" x14ac:dyDescent="0.25">
      <c r="L157849" s="9"/>
      <c r="M157849" s="9"/>
      <c r="N157849" s="9"/>
    </row>
    <row r="157850" spans="12:14" x14ac:dyDescent="0.25">
      <c r="L157850" s="9"/>
      <c r="M157850" s="9"/>
      <c r="N157850" s="9"/>
    </row>
    <row r="157851" spans="12:14" x14ac:dyDescent="0.25">
      <c r="L157851" s="9"/>
      <c r="M157851" s="9"/>
      <c r="N157851" s="9"/>
    </row>
    <row r="157852" spans="12:14" x14ac:dyDescent="0.25">
      <c r="L157852" s="9"/>
      <c r="M157852" s="9"/>
      <c r="N157852" s="9"/>
    </row>
    <row r="157853" spans="12:14" x14ac:dyDescent="0.25">
      <c r="L157853" s="9"/>
      <c r="M157853" s="9"/>
      <c r="N157853" s="9"/>
    </row>
    <row r="157854" spans="12:14" x14ac:dyDescent="0.25">
      <c r="L157854" s="9"/>
      <c r="M157854" s="9"/>
      <c r="N157854" s="9"/>
    </row>
    <row r="157855" spans="12:14" x14ac:dyDescent="0.25">
      <c r="L157855" s="9"/>
      <c r="M157855" s="9"/>
      <c r="N157855" s="9"/>
    </row>
    <row r="157856" spans="12:14" x14ac:dyDescent="0.25">
      <c r="L157856" s="9"/>
      <c r="M157856" s="9"/>
      <c r="N157856" s="9"/>
    </row>
    <row r="157857" spans="12:14" x14ac:dyDescent="0.25">
      <c r="L157857" s="9"/>
      <c r="M157857" s="9"/>
      <c r="N157857" s="9"/>
    </row>
    <row r="157858" spans="12:14" x14ac:dyDescent="0.25">
      <c r="L157858" s="9"/>
      <c r="M157858" s="9"/>
      <c r="N157858" s="9"/>
    </row>
    <row r="157859" spans="12:14" x14ac:dyDescent="0.25">
      <c r="L157859" s="9"/>
      <c r="M157859" s="9"/>
      <c r="N157859" s="9"/>
    </row>
    <row r="157860" spans="12:14" x14ac:dyDescent="0.25">
      <c r="L157860" s="9"/>
      <c r="M157860" s="9"/>
      <c r="N157860" s="9"/>
    </row>
    <row r="157861" spans="12:14" x14ac:dyDescent="0.25">
      <c r="L157861" s="9"/>
      <c r="M157861" s="9"/>
      <c r="N157861" s="9"/>
    </row>
    <row r="157862" spans="12:14" x14ac:dyDescent="0.25">
      <c r="L157862" s="9"/>
      <c r="M157862" s="9"/>
      <c r="N157862" s="9"/>
    </row>
    <row r="157863" spans="12:14" x14ac:dyDescent="0.25">
      <c r="L157863" s="9"/>
      <c r="M157863" s="9"/>
      <c r="N157863" s="9"/>
    </row>
    <row r="157864" spans="12:14" x14ac:dyDescent="0.25">
      <c r="L157864" s="9"/>
      <c r="M157864" s="9"/>
      <c r="N157864" s="9"/>
    </row>
    <row r="157865" spans="12:14" x14ac:dyDescent="0.25">
      <c r="L157865" s="9"/>
      <c r="M157865" s="9"/>
      <c r="N157865" s="9"/>
    </row>
    <row r="157866" spans="12:14" x14ac:dyDescent="0.25">
      <c r="L157866" s="9"/>
      <c r="M157866" s="9"/>
      <c r="N157866" s="9"/>
    </row>
    <row r="157867" spans="12:14" x14ac:dyDescent="0.25">
      <c r="L157867" s="9"/>
      <c r="M157867" s="9"/>
      <c r="N157867" s="9"/>
    </row>
    <row r="157868" spans="12:14" x14ac:dyDescent="0.25">
      <c r="L157868" s="9"/>
      <c r="M157868" s="9"/>
      <c r="N157868" s="9"/>
    </row>
    <row r="157869" spans="12:14" x14ac:dyDescent="0.25">
      <c r="L157869" s="9"/>
      <c r="M157869" s="9"/>
      <c r="N157869" s="9"/>
    </row>
    <row r="157870" spans="12:14" x14ac:dyDescent="0.25">
      <c r="L157870" s="9"/>
      <c r="M157870" s="9"/>
      <c r="N157870" s="9"/>
    </row>
    <row r="157871" spans="12:14" x14ac:dyDescent="0.25">
      <c r="L157871" s="9"/>
      <c r="M157871" s="9"/>
      <c r="N157871" s="9"/>
    </row>
    <row r="157872" spans="12:14" x14ac:dyDescent="0.25">
      <c r="L157872" s="9"/>
      <c r="M157872" s="9"/>
      <c r="N157872" s="9"/>
    </row>
    <row r="157873" spans="12:14" x14ac:dyDescent="0.25">
      <c r="L157873" s="9"/>
      <c r="M157873" s="9"/>
      <c r="N157873" s="9"/>
    </row>
    <row r="157874" spans="12:14" x14ac:dyDescent="0.25">
      <c r="L157874" s="9"/>
      <c r="M157874" s="9"/>
      <c r="N157874" s="9"/>
    </row>
    <row r="157875" spans="12:14" x14ac:dyDescent="0.25">
      <c r="L157875" s="9"/>
      <c r="M157875" s="9"/>
      <c r="N157875" s="9"/>
    </row>
    <row r="157876" spans="12:14" x14ac:dyDescent="0.25">
      <c r="L157876" s="9"/>
      <c r="M157876" s="9"/>
      <c r="N157876" s="9"/>
    </row>
    <row r="157877" spans="12:14" x14ac:dyDescent="0.25">
      <c r="L157877" s="9"/>
      <c r="M157877" s="9"/>
      <c r="N157877" s="9"/>
    </row>
    <row r="157878" spans="12:14" x14ac:dyDescent="0.25">
      <c r="L157878" s="9"/>
      <c r="M157878" s="9"/>
      <c r="N157878" s="9"/>
    </row>
    <row r="157879" spans="12:14" x14ac:dyDescent="0.25">
      <c r="L157879" s="9"/>
      <c r="M157879" s="9"/>
      <c r="N157879" s="9"/>
    </row>
    <row r="157880" spans="12:14" x14ac:dyDescent="0.25">
      <c r="L157880" s="9"/>
      <c r="M157880" s="9"/>
      <c r="N157880" s="9"/>
    </row>
    <row r="157881" spans="12:14" x14ac:dyDescent="0.25">
      <c r="L157881" s="9"/>
      <c r="M157881" s="9"/>
      <c r="N157881" s="9"/>
    </row>
    <row r="157882" spans="12:14" x14ac:dyDescent="0.25">
      <c r="L157882" s="9"/>
      <c r="M157882" s="9"/>
      <c r="N157882" s="9"/>
    </row>
    <row r="157883" spans="12:14" x14ac:dyDescent="0.25">
      <c r="L157883" s="9"/>
      <c r="M157883" s="9"/>
      <c r="N157883" s="9"/>
    </row>
    <row r="157884" spans="12:14" x14ac:dyDescent="0.25">
      <c r="L157884" s="9"/>
      <c r="M157884" s="9"/>
      <c r="N157884" s="9"/>
    </row>
    <row r="157885" spans="12:14" x14ac:dyDescent="0.25">
      <c r="L157885" s="9"/>
      <c r="M157885" s="9"/>
      <c r="N157885" s="9"/>
    </row>
    <row r="157886" spans="12:14" x14ac:dyDescent="0.25">
      <c r="L157886" s="9"/>
      <c r="M157886" s="9"/>
      <c r="N157886" s="9"/>
    </row>
    <row r="157887" spans="12:14" x14ac:dyDescent="0.25">
      <c r="L157887" s="9"/>
      <c r="M157887" s="9"/>
      <c r="N157887" s="9"/>
    </row>
    <row r="157888" spans="12:14" x14ac:dyDescent="0.25">
      <c r="L157888" s="9"/>
      <c r="M157888" s="9"/>
      <c r="N157888" s="9"/>
    </row>
    <row r="157889" spans="12:14" x14ac:dyDescent="0.25">
      <c r="L157889" s="9"/>
      <c r="M157889" s="9"/>
      <c r="N157889" s="9"/>
    </row>
    <row r="157890" spans="12:14" x14ac:dyDescent="0.25">
      <c r="L157890" s="9"/>
      <c r="M157890" s="9"/>
      <c r="N157890" s="9"/>
    </row>
    <row r="157891" spans="12:14" x14ac:dyDescent="0.25">
      <c r="L157891" s="9"/>
      <c r="M157891" s="9"/>
      <c r="N157891" s="9"/>
    </row>
    <row r="157892" spans="12:14" x14ac:dyDescent="0.25">
      <c r="L157892" s="9"/>
      <c r="M157892" s="9"/>
      <c r="N157892" s="9"/>
    </row>
    <row r="157893" spans="12:14" x14ac:dyDescent="0.25">
      <c r="L157893" s="9"/>
      <c r="M157893" s="9"/>
      <c r="N157893" s="9"/>
    </row>
    <row r="157894" spans="12:14" x14ac:dyDescent="0.25">
      <c r="L157894" s="9"/>
      <c r="M157894" s="9"/>
      <c r="N157894" s="9"/>
    </row>
    <row r="157895" spans="12:14" x14ac:dyDescent="0.25">
      <c r="L157895" s="9"/>
      <c r="M157895" s="9"/>
      <c r="N157895" s="9"/>
    </row>
    <row r="157896" spans="12:14" x14ac:dyDescent="0.25">
      <c r="L157896" s="9"/>
      <c r="M157896" s="9"/>
      <c r="N157896" s="9"/>
    </row>
    <row r="157897" spans="12:14" x14ac:dyDescent="0.25">
      <c r="L157897" s="9"/>
      <c r="M157897" s="9"/>
      <c r="N157897" s="9"/>
    </row>
    <row r="157898" spans="12:14" x14ac:dyDescent="0.25">
      <c r="L157898" s="9"/>
      <c r="M157898" s="9"/>
      <c r="N157898" s="9"/>
    </row>
    <row r="157899" spans="12:14" x14ac:dyDescent="0.25">
      <c r="L157899" s="9"/>
      <c r="M157899" s="9"/>
      <c r="N157899" s="9"/>
    </row>
    <row r="157900" spans="12:14" x14ac:dyDescent="0.25">
      <c r="L157900" s="9"/>
      <c r="M157900" s="9"/>
      <c r="N157900" s="9"/>
    </row>
    <row r="157901" spans="12:14" x14ac:dyDescent="0.25">
      <c r="L157901" s="9"/>
      <c r="M157901" s="9"/>
      <c r="N157901" s="9"/>
    </row>
    <row r="157902" spans="12:14" x14ac:dyDescent="0.25">
      <c r="L157902" s="9"/>
      <c r="M157902" s="9"/>
      <c r="N157902" s="9"/>
    </row>
    <row r="157903" spans="12:14" x14ac:dyDescent="0.25">
      <c r="L157903" s="9"/>
      <c r="M157903" s="9"/>
      <c r="N157903" s="9"/>
    </row>
    <row r="157904" spans="12:14" x14ac:dyDescent="0.25">
      <c r="L157904" s="9"/>
      <c r="M157904" s="9"/>
      <c r="N157904" s="9"/>
    </row>
    <row r="157905" spans="12:14" x14ac:dyDescent="0.25">
      <c r="L157905" s="9"/>
      <c r="M157905" s="9"/>
      <c r="N157905" s="9"/>
    </row>
    <row r="157906" spans="12:14" x14ac:dyDescent="0.25">
      <c r="L157906" s="9"/>
      <c r="M157906" s="9"/>
      <c r="N157906" s="9"/>
    </row>
    <row r="157907" spans="12:14" x14ac:dyDescent="0.25">
      <c r="L157907" s="9"/>
      <c r="M157907" s="9"/>
      <c r="N157907" s="9"/>
    </row>
    <row r="157908" spans="12:14" x14ac:dyDescent="0.25">
      <c r="L157908" s="9"/>
      <c r="M157908" s="9"/>
      <c r="N157908" s="9"/>
    </row>
    <row r="157909" spans="12:14" x14ac:dyDescent="0.25">
      <c r="L157909" s="9"/>
      <c r="M157909" s="9"/>
      <c r="N157909" s="9"/>
    </row>
    <row r="157910" spans="12:14" x14ac:dyDescent="0.25">
      <c r="L157910" s="9"/>
      <c r="M157910" s="9"/>
      <c r="N157910" s="9"/>
    </row>
    <row r="157911" spans="12:14" x14ac:dyDescent="0.25">
      <c r="L157911" s="9"/>
      <c r="M157911" s="9"/>
      <c r="N157911" s="9"/>
    </row>
    <row r="157912" spans="12:14" x14ac:dyDescent="0.25">
      <c r="L157912" s="9"/>
      <c r="M157912" s="9"/>
      <c r="N157912" s="9"/>
    </row>
    <row r="157913" spans="12:14" x14ac:dyDescent="0.25">
      <c r="L157913" s="9"/>
      <c r="M157913" s="9"/>
      <c r="N157913" s="9"/>
    </row>
    <row r="157914" spans="12:14" x14ac:dyDescent="0.25">
      <c r="L157914" s="9"/>
      <c r="M157914" s="9"/>
      <c r="N157914" s="9"/>
    </row>
    <row r="157915" spans="12:14" x14ac:dyDescent="0.25">
      <c r="L157915" s="9"/>
      <c r="M157915" s="9"/>
      <c r="N157915" s="9"/>
    </row>
    <row r="157916" spans="12:14" x14ac:dyDescent="0.25">
      <c r="L157916" s="9"/>
      <c r="M157916" s="9"/>
      <c r="N157916" s="9"/>
    </row>
    <row r="157917" spans="12:14" x14ac:dyDescent="0.25">
      <c r="L157917" s="9"/>
      <c r="M157917" s="9"/>
      <c r="N157917" s="9"/>
    </row>
    <row r="157918" spans="12:14" x14ac:dyDescent="0.25">
      <c r="L157918" s="9"/>
      <c r="M157918" s="9"/>
      <c r="N157918" s="9"/>
    </row>
    <row r="157919" spans="12:14" x14ac:dyDescent="0.25">
      <c r="L157919" s="9"/>
      <c r="M157919" s="9"/>
      <c r="N157919" s="9"/>
    </row>
    <row r="157920" spans="12:14" x14ac:dyDescent="0.25">
      <c r="L157920" s="9"/>
      <c r="M157920" s="9"/>
      <c r="N157920" s="9"/>
    </row>
    <row r="157921" spans="12:14" x14ac:dyDescent="0.25">
      <c r="L157921" s="9"/>
      <c r="M157921" s="9"/>
      <c r="N157921" s="9"/>
    </row>
    <row r="157922" spans="12:14" x14ac:dyDescent="0.25">
      <c r="L157922" s="9"/>
      <c r="M157922" s="9"/>
      <c r="N157922" s="9"/>
    </row>
    <row r="157923" spans="12:14" x14ac:dyDescent="0.25">
      <c r="L157923" s="9"/>
      <c r="M157923" s="9"/>
      <c r="N157923" s="9"/>
    </row>
    <row r="157924" spans="12:14" x14ac:dyDescent="0.25">
      <c r="L157924" s="9"/>
      <c r="M157924" s="9"/>
      <c r="N157924" s="9"/>
    </row>
    <row r="157925" spans="12:14" x14ac:dyDescent="0.25">
      <c r="L157925" s="9"/>
      <c r="M157925" s="9"/>
      <c r="N157925" s="9"/>
    </row>
    <row r="157926" spans="12:14" x14ac:dyDescent="0.25">
      <c r="L157926" s="9"/>
      <c r="M157926" s="9"/>
      <c r="N157926" s="9"/>
    </row>
    <row r="157927" spans="12:14" x14ac:dyDescent="0.25">
      <c r="L157927" s="9"/>
      <c r="M157927" s="9"/>
      <c r="N157927" s="9"/>
    </row>
    <row r="157928" spans="12:14" x14ac:dyDescent="0.25">
      <c r="L157928" s="9"/>
      <c r="M157928" s="9"/>
      <c r="N157928" s="9"/>
    </row>
    <row r="157929" spans="12:14" x14ac:dyDescent="0.25">
      <c r="L157929" s="9"/>
      <c r="M157929" s="9"/>
      <c r="N157929" s="9"/>
    </row>
    <row r="157930" spans="12:14" x14ac:dyDescent="0.25">
      <c r="L157930" s="9"/>
      <c r="M157930" s="9"/>
      <c r="N157930" s="9"/>
    </row>
    <row r="157931" spans="12:14" x14ac:dyDescent="0.25">
      <c r="L157931" s="9"/>
      <c r="M157931" s="9"/>
      <c r="N157931" s="9"/>
    </row>
    <row r="157932" spans="12:14" x14ac:dyDescent="0.25">
      <c r="L157932" s="9"/>
      <c r="M157932" s="9"/>
      <c r="N157932" s="9"/>
    </row>
    <row r="157933" spans="12:14" x14ac:dyDescent="0.25">
      <c r="L157933" s="9"/>
      <c r="M157933" s="9"/>
      <c r="N157933" s="9"/>
    </row>
    <row r="157934" spans="12:14" x14ac:dyDescent="0.25">
      <c r="L157934" s="9"/>
      <c r="M157934" s="9"/>
      <c r="N157934" s="9"/>
    </row>
    <row r="157935" spans="12:14" x14ac:dyDescent="0.25">
      <c r="L157935" s="9"/>
      <c r="M157935" s="9"/>
      <c r="N157935" s="9"/>
    </row>
    <row r="157936" spans="12:14" x14ac:dyDescent="0.25">
      <c r="L157936" s="9"/>
      <c r="M157936" s="9"/>
      <c r="N157936" s="9"/>
    </row>
    <row r="157937" spans="12:14" x14ac:dyDescent="0.25">
      <c r="L157937" s="9"/>
      <c r="M157937" s="9"/>
      <c r="N157937" s="9"/>
    </row>
    <row r="157938" spans="12:14" x14ac:dyDescent="0.25">
      <c r="L157938" s="9"/>
      <c r="M157938" s="9"/>
      <c r="N157938" s="9"/>
    </row>
    <row r="157939" spans="12:14" x14ac:dyDescent="0.25">
      <c r="L157939" s="9"/>
      <c r="M157939" s="9"/>
      <c r="N157939" s="9"/>
    </row>
    <row r="157940" spans="12:14" x14ac:dyDescent="0.25">
      <c r="L157940" s="9"/>
      <c r="M157940" s="9"/>
      <c r="N157940" s="9"/>
    </row>
    <row r="157941" spans="12:14" x14ac:dyDescent="0.25">
      <c r="L157941" s="9"/>
      <c r="M157941" s="9"/>
      <c r="N157941" s="9"/>
    </row>
    <row r="157942" spans="12:14" x14ac:dyDescent="0.25">
      <c r="L157942" s="9"/>
      <c r="M157942" s="9"/>
      <c r="N157942" s="9"/>
    </row>
    <row r="157943" spans="12:14" x14ac:dyDescent="0.25">
      <c r="L157943" s="9"/>
      <c r="M157943" s="9"/>
      <c r="N157943" s="9"/>
    </row>
    <row r="157944" spans="12:14" x14ac:dyDescent="0.25">
      <c r="L157944" s="9"/>
      <c r="M157944" s="9"/>
      <c r="N157944" s="9"/>
    </row>
    <row r="157945" spans="12:14" x14ac:dyDescent="0.25">
      <c r="L157945" s="9"/>
      <c r="M157945" s="9"/>
      <c r="N157945" s="9"/>
    </row>
    <row r="157946" spans="12:14" x14ac:dyDescent="0.25">
      <c r="L157946" s="9"/>
      <c r="M157946" s="9"/>
      <c r="N157946" s="9"/>
    </row>
    <row r="157947" spans="12:14" x14ac:dyDescent="0.25">
      <c r="L157947" s="9"/>
      <c r="M157947" s="9"/>
      <c r="N157947" s="9"/>
    </row>
    <row r="157948" spans="12:14" x14ac:dyDescent="0.25">
      <c r="L157948" s="9"/>
      <c r="M157948" s="9"/>
      <c r="N157948" s="9"/>
    </row>
    <row r="157949" spans="12:14" x14ac:dyDescent="0.25">
      <c r="L157949" s="9"/>
      <c r="M157949" s="9"/>
      <c r="N157949" s="9"/>
    </row>
    <row r="157950" spans="12:14" x14ac:dyDescent="0.25">
      <c r="L157950" s="9"/>
      <c r="M157950" s="9"/>
      <c r="N157950" s="9"/>
    </row>
    <row r="157951" spans="12:14" x14ac:dyDescent="0.25">
      <c r="L157951" s="9"/>
      <c r="M157951" s="9"/>
      <c r="N157951" s="9"/>
    </row>
    <row r="157952" spans="12:14" x14ac:dyDescent="0.25">
      <c r="L157952" s="9"/>
      <c r="M157952" s="9"/>
      <c r="N157952" s="9"/>
    </row>
    <row r="157953" spans="12:14" x14ac:dyDescent="0.25">
      <c r="L157953" s="9"/>
      <c r="M157953" s="9"/>
      <c r="N157953" s="9"/>
    </row>
    <row r="157954" spans="12:14" x14ac:dyDescent="0.25">
      <c r="L157954" s="9"/>
      <c r="M157954" s="9"/>
      <c r="N157954" s="9"/>
    </row>
    <row r="157955" spans="12:14" x14ac:dyDescent="0.25">
      <c r="L157955" s="9"/>
      <c r="M157955" s="9"/>
      <c r="N157955" s="9"/>
    </row>
    <row r="157956" spans="12:14" x14ac:dyDescent="0.25">
      <c r="L157956" s="9"/>
      <c r="M157956" s="9"/>
      <c r="N157956" s="9"/>
    </row>
    <row r="157957" spans="12:14" x14ac:dyDescent="0.25">
      <c r="L157957" s="9"/>
      <c r="M157957" s="9"/>
      <c r="N157957" s="9"/>
    </row>
    <row r="157958" spans="12:14" x14ac:dyDescent="0.25">
      <c r="L157958" s="9"/>
      <c r="M157958" s="9"/>
      <c r="N157958" s="9"/>
    </row>
    <row r="157959" spans="12:14" x14ac:dyDescent="0.25">
      <c r="L157959" s="9"/>
      <c r="M157959" s="9"/>
      <c r="N157959" s="9"/>
    </row>
    <row r="157960" spans="12:14" x14ac:dyDescent="0.25">
      <c r="L157960" s="9"/>
      <c r="M157960" s="9"/>
      <c r="N157960" s="9"/>
    </row>
    <row r="157961" spans="12:14" x14ac:dyDescent="0.25">
      <c r="L157961" s="9"/>
      <c r="M157961" s="9"/>
      <c r="N157961" s="9"/>
    </row>
    <row r="157962" spans="12:14" x14ac:dyDescent="0.25">
      <c r="L157962" s="9"/>
      <c r="M157962" s="9"/>
      <c r="N157962" s="9"/>
    </row>
    <row r="157963" spans="12:14" x14ac:dyDescent="0.25">
      <c r="L157963" s="9"/>
      <c r="M157963" s="9"/>
      <c r="N157963" s="9"/>
    </row>
    <row r="157964" spans="12:14" x14ac:dyDescent="0.25">
      <c r="L157964" s="9"/>
      <c r="M157964" s="9"/>
      <c r="N157964" s="9"/>
    </row>
    <row r="157965" spans="12:14" x14ac:dyDescent="0.25">
      <c r="L157965" s="9"/>
      <c r="M157965" s="9"/>
      <c r="N157965" s="9"/>
    </row>
    <row r="157966" spans="12:14" x14ac:dyDescent="0.25">
      <c r="L157966" s="9"/>
      <c r="M157966" s="9"/>
      <c r="N157966" s="9"/>
    </row>
    <row r="157967" spans="12:14" x14ac:dyDescent="0.25">
      <c r="L157967" s="9"/>
      <c r="M157967" s="9"/>
      <c r="N157967" s="9"/>
    </row>
    <row r="157968" spans="12:14" x14ac:dyDescent="0.25">
      <c r="L157968" s="9"/>
      <c r="M157968" s="9"/>
      <c r="N157968" s="9"/>
    </row>
    <row r="157969" spans="12:14" x14ac:dyDescent="0.25">
      <c r="L157969" s="9"/>
      <c r="M157969" s="9"/>
      <c r="N157969" s="9"/>
    </row>
    <row r="157970" spans="12:14" x14ac:dyDescent="0.25">
      <c r="L157970" s="9"/>
      <c r="M157970" s="9"/>
      <c r="N157970" s="9"/>
    </row>
    <row r="157971" spans="12:14" x14ac:dyDescent="0.25">
      <c r="L157971" s="9"/>
      <c r="M157971" s="9"/>
      <c r="N157971" s="9"/>
    </row>
    <row r="157972" spans="12:14" x14ac:dyDescent="0.25">
      <c r="L157972" s="9"/>
      <c r="M157972" s="9"/>
      <c r="N157972" s="9"/>
    </row>
    <row r="157973" spans="12:14" x14ac:dyDescent="0.25">
      <c r="L157973" s="9"/>
      <c r="M157973" s="9"/>
      <c r="N157973" s="9"/>
    </row>
    <row r="157974" spans="12:14" x14ac:dyDescent="0.25">
      <c r="L157974" s="9"/>
      <c r="M157974" s="9"/>
      <c r="N157974" s="9"/>
    </row>
    <row r="157975" spans="12:14" x14ac:dyDescent="0.25">
      <c r="L157975" s="9"/>
      <c r="M157975" s="9"/>
      <c r="N157975" s="9"/>
    </row>
    <row r="157976" spans="12:14" x14ac:dyDescent="0.25">
      <c r="L157976" s="9"/>
      <c r="M157976" s="9"/>
      <c r="N157976" s="9"/>
    </row>
    <row r="157977" spans="12:14" x14ac:dyDescent="0.25">
      <c r="L157977" s="9"/>
      <c r="M157977" s="9"/>
      <c r="N157977" s="9"/>
    </row>
    <row r="157978" spans="12:14" x14ac:dyDescent="0.25">
      <c r="L157978" s="9"/>
      <c r="M157978" s="9"/>
      <c r="N157978" s="9"/>
    </row>
    <row r="157979" spans="12:14" x14ac:dyDescent="0.25">
      <c r="L157979" s="9"/>
      <c r="M157979" s="9"/>
      <c r="N157979" s="9"/>
    </row>
    <row r="157980" spans="12:14" x14ac:dyDescent="0.25">
      <c r="L157980" s="9"/>
      <c r="M157980" s="9"/>
      <c r="N157980" s="9"/>
    </row>
    <row r="157981" spans="12:14" x14ac:dyDescent="0.25">
      <c r="L157981" s="9"/>
      <c r="M157981" s="9"/>
      <c r="N157981" s="9"/>
    </row>
    <row r="157982" spans="12:14" x14ac:dyDescent="0.25">
      <c r="L157982" s="9"/>
      <c r="M157982" s="9"/>
      <c r="N157982" s="9"/>
    </row>
    <row r="157983" spans="12:14" x14ac:dyDescent="0.25">
      <c r="L157983" s="9"/>
      <c r="M157983" s="9"/>
      <c r="N157983" s="9"/>
    </row>
    <row r="157984" spans="12:14" x14ac:dyDescent="0.25">
      <c r="L157984" s="9"/>
      <c r="M157984" s="9"/>
      <c r="N157984" s="9"/>
    </row>
    <row r="157985" spans="12:14" x14ac:dyDescent="0.25">
      <c r="L157985" s="9"/>
      <c r="M157985" s="9"/>
      <c r="N157985" s="9"/>
    </row>
    <row r="157986" spans="12:14" x14ac:dyDescent="0.25">
      <c r="L157986" s="9"/>
      <c r="M157986" s="9"/>
      <c r="N157986" s="9"/>
    </row>
    <row r="157987" spans="12:14" x14ac:dyDescent="0.25">
      <c r="L157987" s="9"/>
      <c r="M157987" s="9"/>
      <c r="N157987" s="9"/>
    </row>
    <row r="157988" spans="12:14" x14ac:dyDescent="0.25">
      <c r="L157988" s="9"/>
      <c r="M157988" s="9"/>
      <c r="N157988" s="9"/>
    </row>
    <row r="157989" spans="12:14" x14ac:dyDescent="0.25">
      <c r="L157989" s="9"/>
      <c r="M157989" s="9"/>
      <c r="N157989" s="9"/>
    </row>
    <row r="157990" spans="12:14" x14ac:dyDescent="0.25">
      <c r="L157990" s="9"/>
      <c r="M157990" s="9"/>
      <c r="N157990" s="9"/>
    </row>
    <row r="157991" spans="12:14" x14ac:dyDescent="0.25">
      <c r="L157991" s="9"/>
      <c r="M157991" s="9"/>
      <c r="N157991" s="9"/>
    </row>
    <row r="157992" spans="12:14" x14ac:dyDescent="0.25">
      <c r="L157992" s="9"/>
      <c r="M157992" s="9"/>
      <c r="N157992" s="9"/>
    </row>
    <row r="157993" spans="12:14" x14ac:dyDescent="0.25">
      <c r="L157993" s="9"/>
      <c r="M157993" s="9"/>
      <c r="N157993" s="9"/>
    </row>
    <row r="157994" spans="12:14" x14ac:dyDescent="0.25">
      <c r="L157994" s="9"/>
      <c r="M157994" s="9"/>
      <c r="N157994" s="9"/>
    </row>
    <row r="157995" spans="12:14" x14ac:dyDescent="0.25">
      <c r="L157995" s="9"/>
      <c r="M157995" s="9"/>
      <c r="N157995" s="9"/>
    </row>
    <row r="157996" spans="12:14" x14ac:dyDescent="0.25">
      <c r="L157996" s="9"/>
      <c r="M157996" s="9"/>
      <c r="N157996" s="9"/>
    </row>
    <row r="157997" spans="12:14" x14ac:dyDescent="0.25">
      <c r="L157997" s="9"/>
      <c r="M157997" s="9"/>
      <c r="N157997" s="9"/>
    </row>
    <row r="157998" spans="12:14" x14ac:dyDescent="0.25">
      <c r="L157998" s="9"/>
      <c r="M157998" s="9"/>
      <c r="N157998" s="9"/>
    </row>
    <row r="157999" spans="12:14" x14ac:dyDescent="0.25">
      <c r="L157999" s="9"/>
      <c r="M157999" s="9"/>
      <c r="N157999" s="9"/>
    </row>
    <row r="158000" spans="12:14" x14ac:dyDescent="0.25">
      <c r="L158000" s="9"/>
      <c r="M158000" s="9"/>
      <c r="N158000" s="9"/>
    </row>
    <row r="158001" spans="12:14" x14ac:dyDescent="0.25">
      <c r="L158001" s="9"/>
      <c r="M158001" s="9"/>
      <c r="N158001" s="9"/>
    </row>
    <row r="158002" spans="12:14" x14ac:dyDescent="0.25">
      <c r="L158002" s="9"/>
      <c r="M158002" s="9"/>
      <c r="N158002" s="9"/>
    </row>
    <row r="158003" spans="12:14" x14ac:dyDescent="0.25">
      <c r="L158003" s="9"/>
      <c r="M158003" s="9"/>
      <c r="N158003" s="9"/>
    </row>
    <row r="158004" spans="12:14" x14ac:dyDescent="0.25">
      <c r="L158004" s="9"/>
      <c r="M158004" s="9"/>
      <c r="N158004" s="9"/>
    </row>
    <row r="158005" spans="12:14" x14ac:dyDescent="0.25">
      <c r="L158005" s="9"/>
      <c r="M158005" s="9"/>
      <c r="N158005" s="9"/>
    </row>
    <row r="158006" spans="12:14" x14ac:dyDescent="0.25">
      <c r="L158006" s="9"/>
      <c r="M158006" s="9"/>
      <c r="N158006" s="9"/>
    </row>
    <row r="158007" spans="12:14" x14ac:dyDescent="0.25">
      <c r="L158007" s="9"/>
      <c r="M158007" s="9"/>
      <c r="N158007" s="9"/>
    </row>
    <row r="158008" spans="12:14" x14ac:dyDescent="0.25">
      <c r="L158008" s="9"/>
      <c r="M158008" s="9"/>
      <c r="N158008" s="9"/>
    </row>
    <row r="158009" spans="12:14" x14ac:dyDescent="0.25">
      <c r="L158009" s="9"/>
      <c r="M158009" s="9"/>
      <c r="N158009" s="9"/>
    </row>
    <row r="158010" spans="12:14" x14ac:dyDescent="0.25">
      <c r="L158010" s="9"/>
      <c r="M158010" s="9"/>
      <c r="N158010" s="9"/>
    </row>
    <row r="158011" spans="12:14" x14ac:dyDescent="0.25">
      <c r="L158011" s="9"/>
      <c r="M158011" s="9"/>
      <c r="N158011" s="9"/>
    </row>
    <row r="158012" spans="12:14" x14ac:dyDescent="0.25">
      <c r="L158012" s="9"/>
      <c r="M158012" s="9"/>
      <c r="N158012" s="9"/>
    </row>
    <row r="158013" spans="12:14" x14ac:dyDescent="0.25">
      <c r="L158013" s="9"/>
      <c r="M158013" s="9"/>
      <c r="N158013" s="9"/>
    </row>
    <row r="158014" spans="12:14" x14ac:dyDescent="0.25">
      <c r="L158014" s="9"/>
      <c r="M158014" s="9"/>
      <c r="N158014" s="9"/>
    </row>
    <row r="158015" spans="12:14" x14ac:dyDescent="0.25">
      <c r="L158015" s="9"/>
      <c r="M158015" s="9"/>
      <c r="N158015" s="9"/>
    </row>
    <row r="158016" spans="12:14" x14ac:dyDescent="0.25">
      <c r="L158016" s="9"/>
      <c r="M158016" s="9"/>
      <c r="N158016" s="9"/>
    </row>
    <row r="158017" spans="12:14" x14ac:dyDescent="0.25">
      <c r="L158017" s="9"/>
      <c r="M158017" s="9"/>
      <c r="N158017" s="9"/>
    </row>
    <row r="158018" spans="12:14" x14ac:dyDescent="0.25">
      <c r="L158018" s="9"/>
      <c r="M158018" s="9"/>
      <c r="N158018" s="9"/>
    </row>
    <row r="158019" spans="12:14" x14ac:dyDescent="0.25">
      <c r="L158019" s="9"/>
      <c r="M158019" s="9"/>
      <c r="N158019" s="9"/>
    </row>
    <row r="158020" spans="12:14" x14ac:dyDescent="0.25">
      <c r="L158020" s="9"/>
      <c r="M158020" s="9"/>
      <c r="N158020" s="9"/>
    </row>
    <row r="158021" spans="12:14" x14ac:dyDescent="0.25">
      <c r="L158021" s="9"/>
      <c r="M158021" s="9"/>
      <c r="N158021" s="9"/>
    </row>
    <row r="158022" spans="12:14" x14ac:dyDescent="0.25">
      <c r="L158022" s="9"/>
      <c r="M158022" s="9"/>
      <c r="N158022" s="9"/>
    </row>
    <row r="158023" spans="12:14" x14ac:dyDescent="0.25">
      <c r="L158023" s="9"/>
      <c r="M158023" s="9"/>
      <c r="N158023" s="9"/>
    </row>
    <row r="158024" spans="12:14" x14ac:dyDescent="0.25">
      <c r="L158024" s="9"/>
      <c r="M158024" s="9"/>
      <c r="N158024" s="9"/>
    </row>
    <row r="158025" spans="12:14" x14ac:dyDescent="0.25">
      <c r="L158025" s="9"/>
      <c r="M158025" s="9"/>
      <c r="N158025" s="9"/>
    </row>
    <row r="158026" spans="12:14" x14ac:dyDescent="0.25">
      <c r="L158026" s="9"/>
      <c r="M158026" s="9"/>
      <c r="N158026" s="9"/>
    </row>
    <row r="158027" spans="12:14" x14ac:dyDescent="0.25">
      <c r="L158027" s="9"/>
      <c r="M158027" s="9"/>
      <c r="N158027" s="9"/>
    </row>
    <row r="158028" spans="12:14" x14ac:dyDescent="0.25">
      <c r="L158028" s="9"/>
      <c r="M158028" s="9"/>
      <c r="N158028" s="9"/>
    </row>
    <row r="158029" spans="12:14" x14ac:dyDescent="0.25">
      <c r="L158029" s="9"/>
      <c r="M158029" s="9"/>
      <c r="N158029" s="9"/>
    </row>
    <row r="158030" spans="12:14" x14ac:dyDescent="0.25">
      <c r="L158030" s="9"/>
      <c r="M158030" s="9"/>
      <c r="N158030" s="9"/>
    </row>
    <row r="158031" spans="12:14" x14ac:dyDescent="0.25">
      <c r="L158031" s="9"/>
      <c r="M158031" s="9"/>
      <c r="N158031" s="9"/>
    </row>
    <row r="158032" spans="12:14" x14ac:dyDescent="0.25">
      <c r="L158032" s="9"/>
      <c r="M158032" s="9"/>
      <c r="N158032" s="9"/>
    </row>
    <row r="158033" spans="12:14" x14ac:dyDescent="0.25">
      <c r="L158033" s="9"/>
      <c r="M158033" s="9"/>
      <c r="N158033" s="9"/>
    </row>
    <row r="158034" spans="12:14" x14ac:dyDescent="0.25">
      <c r="L158034" s="9"/>
      <c r="M158034" s="9"/>
      <c r="N158034" s="9"/>
    </row>
    <row r="158035" spans="12:14" x14ac:dyDescent="0.25">
      <c r="L158035" s="9"/>
      <c r="M158035" s="9"/>
      <c r="N158035" s="9"/>
    </row>
    <row r="158036" spans="12:14" x14ac:dyDescent="0.25">
      <c r="L158036" s="9"/>
      <c r="M158036" s="9"/>
      <c r="N158036" s="9"/>
    </row>
    <row r="158037" spans="12:14" x14ac:dyDescent="0.25">
      <c r="L158037" s="9"/>
      <c r="M158037" s="9"/>
      <c r="N158037" s="9"/>
    </row>
    <row r="158038" spans="12:14" x14ac:dyDescent="0.25">
      <c r="L158038" s="9"/>
      <c r="M158038" s="9"/>
      <c r="N158038" s="9"/>
    </row>
    <row r="158039" spans="12:14" x14ac:dyDescent="0.25">
      <c r="L158039" s="9"/>
      <c r="M158039" s="9"/>
      <c r="N158039" s="9"/>
    </row>
    <row r="158040" spans="12:14" x14ac:dyDescent="0.25">
      <c r="L158040" s="9"/>
      <c r="M158040" s="9"/>
      <c r="N158040" s="9"/>
    </row>
    <row r="158041" spans="12:14" x14ac:dyDescent="0.25">
      <c r="L158041" s="9"/>
      <c r="M158041" s="9"/>
      <c r="N158041" s="9"/>
    </row>
    <row r="158042" spans="12:14" x14ac:dyDescent="0.25">
      <c r="L158042" s="9"/>
      <c r="M158042" s="9"/>
      <c r="N158042" s="9"/>
    </row>
    <row r="158043" spans="12:14" x14ac:dyDescent="0.25">
      <c r="L158043" s="9"/>
      <c r="M158043" s="9"/>
      <c r="N158043" s="9"/>
    </row>
    <row r="158044" spans="12:14" x14ac:dyDescent="0.25">
      <c r="L158044" s="9"/>
      <c r="M158044" s="9"/>
      <c r="N158044" s="9"/>
    </row>
    <row r="158045" spans="12:14" x14ac:dyDescent="0.25">
      <c r="L158045" s="9"/>
      <c r="M158045" s="9"/>
      <c r="N158045" s="9"/>
    </row>
    <row r="158046" spans="12:14" x14ac:dyDescent="0.25">
      <c r="L158046" s="9"/>
      <c r="M158046" s="9"/>
      <c r="N158046" s="9"/>
    </row>
    <row r="158047" spans="12:14" x14ac:dyDescent="0.25">
      <c r="L158047" s="9"/>
      <c r="M158047" s="9"/>
      <c r="N158047" s="9"/>
    </row>
    <row r="158048" spans="12:14" x14ac:dyDescent="0.25">
      <c r="L158048" s="9"/>
      <c r="M158048" s="9"/>
      <c r="N158048" s="9"/>
    </row>
    <row r="158049" spans="12:14" x14ac:dyDescent="0.25">
      <c r="L158049" s="9"/>
      <c r="M158049" s="9"/>
      <c r="N158049" s="9"/>
    </row>
    <row r="158050" spans="12:14" x14ac:dyDescent="0.25">
      <c r="L158050" s="9"/>
      <c r="M158050" s="9"/>
      <c r="N158050" s="9"/>
    </row>
    <row r="158051" spans="12:14" x14ac:dyDescent="0.25">
      <c r="L158051" s="9"/>
      <c r="M158051" s="9"/>
      <c r="N158051" s="9"/>
    </row>
    <row r="158052" spans="12:14" x14ac:dyDescent="0.25">
      <c r="L158052" s="9"/>
      <c r="M158052" s="9"/>
      <c r="N158052" s="9"/>
    </row>
    <row r="158053" spans="12:14" x14ac:dyDescent="0.25">
      <c r="L158053" s="9"/>
      <c r="M158053" s="9"/>
      <c r="N158053" s="9"/>
    </row>
    <row r="158054" spans="12:14" x14ac:dyDescent="0.25">
      <c r="L158054" s="9"/>
      <c r="M158054" s="9"/>
      <c r="N158054" s="9"/>
    </row>
    <row r="158055" spans="12:14" x14ac:dyDescent="0.25">
      <c r="L158055" s="9"/>
      <c r="M158055" s="9"/>
      <c r="N158055" s="9"/>
    </row>
    <row r="158056" spans="12:14" x14ac:dyDescent="0.25">
      <c r="L158056" s="9"/>
      <c r="M158056" s="9"/>
      <c r="N158056" s="9"/>
    </row>
    <row r="158057" spans="12:14" x14ac:dyDescent="0.25">
      <c r="L158057" s="9"/>
      <c r="M158057" s="9"/>
      <c r="N158057" s="9"/>
    </row>
    <row r="158058" spans="12:14" x14ac:dyDescent="0.25">
      <c r="L158058" s="9"/>
      <c r="M158058" s="9"/>
      <c r="N158058" s="9"/>
    </row>
    <row r="158059" spans="12:14" x14ac:dyDescent="0.25">
      <c r="L158059" s="9"/>
      <c r="M158059" s="9"/>
      <c r="N158059" s="9"/>
    </row>
    <row r="158060" spans="12:14" x14ac:dyDescent="0.25">
      <c r="L158060" s="9"/>
      <c r="M158060" s="9"/>
      <c r="N158060" s="9"/>
    </row>
    <row r="158061" spans="12:14" x14ac:dyDescent="0.25">
      <c r="L158061" s="9"/>
      <c r="M158061" s="9"/>
      <c r="N158061" s="9"/>
    </row>
    <row r="158062" spans="12:14" x14ac:dyDescent="0.25">
      <c r="L158062" s="9"/>
      <c r="M158062" s="9"/>
      <c r="N158062" s="9"/>
    </row>
    <row r="158063" spans="12:14" x14ac:dyDescent="0.25">
      <c r="L158063" s="9"/>
      <c r="M158063" s="9"/>
      <c r="N158063" s="9"/>
    </row>
    <row r="158064" spans="12:14" x14ac:dyDescent="0.25">
      <c r="L158064" s="9"/>
      <c r="M158064" s="9"/>
      <c r="N158064" s="9"/>
    </row>
    <row r="158065" spans="12:14" x14ac:dyDescent="0.25">
      <c r="L158065" s="9"/>
      <c r="M158065" s="9"/>
      <c r="N158065" s="9"/>
    </row>
    <row r="158066" spans="12:14" x14ac:dyDescent="0.25">
      <c r="L158066" s="9"/>
      <c r="M158066" s="9"/>
      <c r="N158066" s="9"/>
    </row>
    <row r="158067" spans="12:14" x14ac:dyDescent="0.25">
      <c r="L158067" s="9"/>
      <c r="M158067" s="9"/>
      <c r="N158067" s="9"/>
    </row>
    <row r="158068" spans="12:14" x14ac:dyDescent="0.25">
      <c r="L158068" s="9"/>
      <c r="M158068" s="9"/>
      <c r="N158068" s="9"/>
    </row>
    <row r="158069" spans="12:14" x14ac:dyDescent="0.25">
      <c r="L158069" s="9"/>
      <c r="M158069" s="9"/>
      <c r="N158069" s="9"/>
    </row>
    <row r="158070" spans="12:14" x14ac:dyDescent="0.25">
      <c r="L158070" s="9"/>
      <c r="M158070" s="9"/>
      <c r="N158070" s="9"/>
    </row>
    <row r="158071" spans="12:14" x14ac:dyDescent="0.25">
      <c r="L158071" s="9"/>
      <c r="M158071" s="9"/>
      <c r="N158071" s="9"/>
    </row>
    <row r="158072" spans="12:14" x14ac:dyDescent="0.25">
      <c r="L158072" s="9"/>
      <c r="M158072" s="9"/>
      <c r="N158072" s="9"/>
    </row>
    <row r="158073" spans="12:14" x14ac:dyDescent="0.25">
      <c r="L158073" s="9"/>
      <c r="M158073" s="9"/>
      <c r="N158073" s="9"/>
    </row>
    <row r="158074" spans="12:14" x14ac:dyDescent="0.25">
      <c r="L158074" s="9"/>
      <c r="M158074" s="9"/>
      <c r="N158074" s="9"/>
    </row>
    <row r="158075" spans="12:14" x14ac:dyDescent="0.25">
      <c r="L158075" s="9"/>
      <c r="M158075" s="9"/>
      <c r="N158075" s="9"/>
    </row>
    <row r="158076" spans="12:14" x14ac:dyDescent="0.25">
      <c r="L158076" s="9"/>
      <c r="M158076" s="9"/>
      <c r="N158076" s="9"/>
    </row>
    <row r="158077" spans="12:14" x14ac:dyDescent="0.25">
      <c r="L158077" s="9"/>
      <c r="M158077" s="9"/>
      <c r="N158077" s="9"/>
    </row>
    <row r="158078" spans="12:14" x14ac:dyDescent="0.25">
      <c r="L158078" s="9"/>
      <c r="M158078" s="9"/>
      <c r="N158078" s="9"/>
    </row>
    <row r="158079" spans="12:14" x14ac:dyDescent="0.25">
      <c r="L158079" s="9"/>
      <c r="M158079" s="9"/>
      <c r="N158079" s="9"/>
    </row>
    <row r="158080" spans="12:14" x14ac:dyDescent="0.25">
      <c r="L158080" s="9"/>
      <c r="M158080" s="9"/>
      <c r="N158080" s="9"/>
    </row>
    <row r="158081" spans="12:14" x14ac:dyDescent="0.25">
      <c r="L158081" s="9"/>
      <c r="M158081" s="9"/>
      <c r="N158081" s="9"/>
    </row>
    <row r="158082" spans="12:14" x14ac:dyDescent="0.25">
      <c r="L158082" s="9"/>
      <c r="M158082" s="9"/>
      <c r="N158082" s="9"/>
    </row>
    <row r="158083" spans="12:14" x14ac:dyDescent="0.25">
      <c r="L158083" s="9"/>
      <c r="M158083" s="9"/>
      <c r="N158083" s="9"/>
    </row>
    <row r="158084" spans="12:14" x14ac:dyDescent="0.25">
      <c r="L158084" s="9"/>
      <c r="M158084" s="9"/>
      <c r="N158084" s="9"/>
    </row>
    <row r="158085" spans="12:14" x14ac:dyDescent="0.25">
      <c r="L158085" s="9"/>
      <c r="M158085" s="9"/>
      <c r="N158085" s="9"/>
    </row>
    <row r="158086" spans="12:14" x14ac:dyDescent="0.25">
      <c r="L158086" s="9"/>
      <c r="M158086" s="9"/>
      <c r="N158086" s="9"/>
    </row>
    <row r="158087" spans="12:14" x14ac:dyDescent="0.25">
      <c r="L158087" s="9"/>
      <c r="M158087" s="9"/>
      <c r="N158087" s="9"/>
    </row>
    <row r="158088" spans="12:14" x14ac:dyDescent="0.25">
      <c r="L158088" s="9"/>
      <c r="M158088" s="9"/>
      <c r="N158088" s="9"/>
    </row>
    <row r="158089" spans="12:14" x14ac:dyDescent="0.25">
      <c r="L158089" s="9"/>
      <c r="M158089" s="9"/>
      <c r="N158089" s="9"/>
    </row>
    <row r="158090" spans="12:14" x14ac:dyDescent="0.25">
      <c r="L158090" s="9"/>
      <c r="M158090" s="9"/>
      <c r="N158090" s="9"/>
    </row>
    <row r="158091" spans="12:14" x14ac:dyDescent="0.25">
      <c r="L158091" s="9"/>
      <c r="M158091" s="9"/>
      <c r="N158091" s="9"/>
    </row>
    <row r="158092" spans="12:14" x14ac:dyDescent="0.25">
      <c r="L158092" s="9"/>
      <c r="M158092" s="9"/>
      <c r="N158092" s="9"/>
    </row>
    <row r="158093" spans="12:14" x14ac:dyDescent="0.25">
      <c r="L158093" s="9"/>
      <c r="M158093" s="9"/>
      <c r="N158093" s="9"/>
    </row>
    <row r="158094" spans="12:14" x14ac:dyDescent="0.25">
      <c r="L158094" s="9"/>
      <c r="M158094" s="9"/>
      <c r="N158094" s="9"/>
    </row>
    <row r="158095" spans="12:14" x14ac:dyDescent="0.25">
      <c r="L158095" s="9"/>
      <c r="M158095" s="9"/>
      <c r="N158095" s="9"/>
    </row>
    <row r="158096" spans="12:14" x14ac:dyDescent="0.25">
      <c r="L158096" s="9"/>
      <c r="M158096" s="9"/>
      <c r="N158096" s="9"/>
    </row>
    <row r="158097" spans="12:14" x14ac:dyDescent="0.25">
      <c r="L158097" s="9"/>
      <c r="M158097" s="9"/>
      <c r="N158097" s="9"/>
    </row>
    <row r="158098" spans="12:14" x14ac:dyDescent="0.25">
      <c r="L158098" s="9"/>
      <c r="M158098" s="9"/>
      <c r="N158098" s="9"/>
    </row>
    <row r="158099" spans="12:14" x14ac:dyDescent="0.25">
      <c r="L158099" s="9"/>
      <c r="M158099" s="9"/>
      <c r="N158099" s="9"/>
    </row>
    <row r="158100" spans="12:14" x14ac:dyDescent="0.25">
      <c r="L158100" s="9"/>
      <c r="M158100" s="9"/>
      <c r="N158100" s="9"/>
    </row>
    <row r="158101" spans="12:14" x14ac:dyDescent="0.25">
      <c r="L158101" s="9"/>
      <c r="M158101" s="9"/>
      <c r="N158101" s="9"/>
    </row>
    <row r="158102" spans="12:14" x14ac:dyDescent="0.25">
      <c r="L158102" s="9"/>
      <c r="M158102" s="9"/>
      <c r="N158102" s="9"/>
    </row>
    <row r="158103" spans="12:14" x14ac:dyDescent="0.25">
      <c r="L158103" s="9"/>
      <c r="M158103" s="9"/>
      <c r="N158103" s="9"/>
    </row>
    <row r="158104" spans="12:14" x14ac:dyDescent="0.25">
      <c r="L158104" s="9"/>
      <c r="M158104" s="9"/>
      <c r="N158104" s="9"/>
    </row>
    <row r="158105" spans="12:14" x14ac:dyDescent="0.25">
      <c r="L158105" s="9"/>
      <c r="M158105" s="9"/>
      <c r="N158105" s="9"/>
    </row>
    <row r="158106" spans="12:14" x14ac:dyDescent="0.25">
      <c r="L158106" s="9"/>
      <c r="M158106" s="9"/>
      <c r="N158106" s="9"/>
    </row>
    <row r="158107" spans="12:14" x14ac:dyDescent="0.25">
      <c r="L158107" s="9"/>
      <c r="M158107" s="9"/>
      <c r="N158107" s="9"/>
    </row>
    <row r="158108" spans="12:14" x14ac:dyDescent="0.25">
      <c r="L158108" s="9"/>
      <c r="M158108" s="9"/>
      <c r="N158108" s="9"/>
    </row>
    <row r="158109" spans="12:14" x14ac:dyDescent="0.25">
      <c r="L158109" s="9"/>
      <c r="M158109" s="9"/>
      <c r="N158109" s="9"/>
    </row>
    <row r="158110" spans="12:14" x14ac:dyDescent="0.25">
      <c r="L158110" s="9"/>
      <c r="M158110" s="9"/>
      <c r="N158110" s="9"/>
    </row>
    <row r="158111" spans="12:14" x14ac:dyDescent="0.25">
      <c r="L158111" s="9"/>
      <c r="M158111" s="9"/>
      <c r="N158111" s="9"/>
    </row>
    <row r="158112" spans="12:14" x14ac:dyDescent="0.25">
      <c r="L158112" s="9"/>
      <c r="M158112" s="9"/>
      <c r="N158112" s="9"/>
    </row>
    <row r="158113" spans="12:14" x14ac:dyDescent="0.25">
      <c r="L158113" s="9"/>
      <c r="M158113" s="9"/>
      <c r="N158113" s="9"/>
    </row>
    <row r="158114" spans="12:14" x14ac:dyDescent="0.25">
      <c r="L158114" s="9"/>
      <c r="M158114" s="9"/>
      <c r="N158114" s="9"/>
    </row>
    <row r="158115" spans="12:14" x14ac:dyDescent="0.25">
      <c r="L158115" s="9"/>
      <c r="M158115" s="9"/>
      <c r="N158115" s="9"/>
    </row>
    <row r="158116" spans="12:14" x14ac:dyDescent="0.25">
      <c r="L158116" s="9"/>
      <c r="M158116" s="9"/>
      <c r="N158116" s="9"/>
    </row>
    <row r="158117" spans="12:14" x14ac:dyDescent="0.25">
      <c r="L158117" s="9"/>
      <c r="M158117" s="9"/>
      <c r="N158117" s="9"/>
    </row>
    <row r="158118" spans="12:14" x14ac:dyDescent="0.25">
      <c r="L158118" s="9"/>
      <c r="M158118" s="9"/>
      <c r="N158118" s="9"/>
    </row>
    <row r="158119" spans="12:14" x14ac:dyDescent="0.25">
      <c r="L158119" s="9"/>
      <c r="M158119" s="9"/>
      <c r="N158119" s="9"/>
    </row>
    <row r="158120" spans="12:14" x14ac:dyDescent="0.25">
      <c r="L158120" s="9"/>
      <c r="M158120" s="9"/>
      <c r="N158120" s="9"/>
    </row>
    <row r="158121" spans="12:14" x14ac:dyDescent="0.25">
      <c r="L158121" s="9"/>
      <c r="M158121" s="9"/>
      <c r="N158121" s="9"/>
    </row>
    <row r="158122" spans="12:14" x14ac:dyDescent="0.25">
      <c r="L158122" s="9"/>
      <c r="M158122" s="9"/>
      <c r="N158122" s="9"/>
    </row>
    <row r="158123" spans="12:14" x14ac:dyDescent="0.25">
      <c r="L158123" s="9"/>
      <c r="M158123" s="9"/>
      <c r="N158123" s="9"/>
    </row>
    <row r="158124" spans="12:14" x14ac:dyDescent="0.25">
      <c r="L158124" s="9"/>
      <c r="M158124" s="9"/>
      <c r="N158124" s="9"/>
    </row>
    <row r="158125" spans="12:14" x14ac:dyDescent="0.25">
      <c r="L158125" s="9"/>
      <c r="M158125" s="9"/>
      <c r="N158125" s="9"/>
    </row>
    <row r="158126" spans="12:14" x14ac:dyDescent="0.25">
      <c r="L158126" s="9"/>
      <c r="M158126" s="9"/>
      <c r="N158126" s="9"/>
    </row>
    <row r="158127" spans="12:14" x14ac:dyDescent="0.25">
      <c r="L158127" s="9"/>
      <c r="M158127" s="9"/>
      <c r="N158127" s="9"/>
    </row>
    <row r="158128" spans="12:14" x14ac:dyDescent="0.25">
      <c r="L158128" s="9"/>
      <c r="M158128" s="9"/>
      <c r="N158128" s="9"/>
    </row>
    <row r="158129" spans="12:14" x14ac:dyDescent="0.25">
      <c r="L158129" s="9"/>
      <c r="M158129" s="9"/>
      <c r="N158129" s="9"/>
    </row>
    <row r="158130" spans="12:14" x14ac:dyDescent="0.25">
      <c r="L158130" s="9"/>
      <c r="M158130" s="9"/>
      <c r="N158130" s="9"/>
    </row>
    <row r="158131" spans="12:14" x14ac:dyDescent="0.25">
      <c r="L158131" s="9"/>
      <c r="M158131" s="9"/>
      <c r="N158131" s="9"/>
    </row>
    <row r="158132" spans="12:14" x14ac:dyDescent="0.25">
      <c r="L158132" s="9"/>
      <c r="M158132" s="9"/>
      <c r="N158132" s="9"/>
    </row>
    <row r="158133" spans="12:14" x14ac:dyDescent="0.25">
      <c r="L158133" s="9"/>
      <c r="M158133" s="9"/>
      <c r="N158133" s="9"/>
    </row>
    <row r="158134" spans="12:14" x14ac:dyDescent="0.25">
      <c r="L158134" s="9"/>
      <c r="M158134" s="9"/>
      <c r="N158134" s="9"/>
    </row>
    <row r="158135" spans="12:14" x14ac:dyDescent="0.25">
      <c r="L158135" s="9"/>
      <c r="M158135" s="9"/>
      <c r="N158135" s="9"/>
    </row>
    <row r="158136" spans="12:14" x14ac:dyDescent="0.25">
      <c r="L158136" s="9"/>
      <c r="M158136" s="9"/>
      <c r="N158136" s="9"/>
    </row>
    <row r="158137" spans="12:14" x14ac:dyDescent="0.25">
      <c r="L158137" s="9"/>
      <c r="M158137" s="9"/>
      <c r="N158137" s="9"/>
    </row>
    <row r="158138" spans="12:14" x14ac:dyDescent="0.25">
      <c r="L158138" s="9"/>
      <c r="M158138" s="9"/>
      <c r="N158138" s="9"/>
    </row>
    <row r="158139" spans="12:14" x14ac:dyDescent="0.25">
      <c r="L158139" s="9"/>
      <c r="M158139" s="9"/>
      <c r="N158139" s="9"/>
    </row>
    <row r="158140" spans="12:14" x14ac:dyDescent="0.25">
      <c r="L158140" s="9"/>
      <c r="M158140" s="9"/>
      <c r="N158140" s="9"/>
    </row>
    <row r="158141" spans="12:14" x14ac:dyDescent="0.25">
      <c r="L158141" s="9"/>
      <c r="M158141" s="9"/>
      <c r="N158141" s="9"/>
    </row>
    <row r="158142" spans="12:14" x14ac:dyDescent="0.25">
      <c r="L158142" s="9"/>
      <c r="M158142" s="9"/>
      <c r="N158142" s="9"/>
    </row>
    <row r="158143" spans="12:14" x14ac:dyDescent="0.25">
      <c r="L158143" s="9"/>
      <c r="M158143" s="9"/>
      <c r="N158143" s="9"/>
    </row>
    <row r="158144" spans="12:14" x14ac:dyDescent="0.25">
      <c r="L158144" s="9"/>
      <c r="M158144" s="9"/>
      <c r="N158144" s="9"/>
    </row>
    <row r="158145" spans="12:14" x14ac:dyDescent="0.25">
      <c r="L158145" s="9"/>
      <c r="M158145" s="9"/>
      <c r="N158145" s="9"/>
    </row>
    <row r="158146" spans="12:14" x14ac:dyDescent="0.25">
      <c r="L158146" s="9"/>
      <c r="M158146" s="9"/>
      <c r="N158146" s="9"/>
    </row>
    <row r="158147" spans="12:14" x14ac:dyDescent="0.25">
      <c r="L158147" s="9"/>
      <c r="M158147" s="9"/>
      <c r="N158147" s="9"/>
    </row>
    <row r="158148" spans="12:14" x14ac:dyDescent="0.25">
      <c r="L158148" s="9"/>
      <c r="M158148" s="9"/>
      <c r="N158148" s="9"/>
    </row>
    <row r="158149" spans="12:14" x14ac:dyDescent="0.25">
      <c r="L158149" s="9"/>
      <c r="M158149" s="9"/>
      <c r="N158149" s="9"/>
    </row>
    <row r="158150" spans="12:14" x14ac:dyDescent="0.25">
      <c r="L158150" s="9"/>
      <c r="M158150" s="9"/>
      <c r="N158150" s="9"/>
    </row>
    <row r="158151" spans="12:14" x14ac:dyDescent="0.25">
      <c r="L158151" s="9"/>
      <c r="M158151" s="9"/>
      <c r="N158151" s="9"/>
    </row>
    <row r="158152" spans="12:14" x14ac:dyDescent="0.25">
      <c r="L158152" s="9"/>
      <c r="M158152" s="9"/>
      <c r="N158152" s="9"/>
    </row>
    <row r="158153" spans="12:14" x14ac:dyDescent="0.25">
      <c r="L158153" s="9"/>
      <c r="M158153" s="9"/>
      <c r="N158153" s="9"/>
    </row>
    <row r="158154" spans="12:14" x14ac:dyDescent="0.25">
      <c r="L158154" s="9"/>
      <c r="M158154" s="9"/>
      <c r="N158154" s="9"/>
    </row>
    <row r="158155" spans="12:14" x14ac:dyDescent="0.25">
      <c r="L158155" s="9"/>
      <c r="M158155" s="9"/>
      <c r="N158155" s="9"/>
    </row>
    <row r="158156" spans="12:14" x14ac:dyDescent="0.25">
      <c r="L158156" s="9"/>
      <c r="M158156" s="9"/>
      <c r="N158156" s="9"/>
    </row>
    <row r="158157" spans="12:14" x14ac:dyDescent="0.25">
      <c r="L158157" s="9"/>
      <c r="M158157" s="9"/>
      <c r="N158157" s="9"/>
    </row>
    <row r="158158" spans="12:14" x14ac:dyDescent="0.25">
      <c r="L158158" s="9"/>
      <c r="M158158" s="9"/>
      <c r="N158158" s="9"/>
    </row>
    <row r="158159" spans="12:14" x14ac:dyDescent="0.25">
      <c r="L158159" s="9"/>
      <c r="M158159" s="9"/>
      <c r="N158159" s="9"/>
    </row>
    <row r="158160" spans="12:14" x14ac:dyDescent="0.25">
      <c r="L158160" s="9"/>
      <c r="M158160" s="9"/>
      <c r="N158160" s="9"/>
    </row>
    <row r="158161" spans="12:14" x14ac:dyDescent="0.25">
      <c r="L158161" s="9"/>
      <c r="M158161" s="9"/>
      <c r="N158161" s="9"/>
    </row>
    <row r="158162" spans="12:14" x14ac:dyDescent="0.25">
      <c r="L158162" s="9"/>
      <c r="M158162" s="9"/>
      <c r="N158162" s="9"/>
    </row>
    <row r="158163" spans="12:14" x14ac:dyDescent="0.25">
      <c r="L158163" s="9"/>
      <c r="M158163" s="9"/>
      <c r="N158163" s="9"/>
    </row>
    <row r="158164" spans="12:14" x14ac:dyDescent="0.25">
      <c r="L158164" s="9"/>
      <c r="M158164" s="9"/>
      <c r="N158164" s="9"/>
    </row>
    <row r="158165" spans="12:14" x14ac:dyDescent="0.25">
      <c r="L158165" s="9"/>
      <c r="M158165" s="9"/>
      <c r="N158165" s="9"/>
    </row>
    <row r="158166" spans="12:14" x14ac:dyDescent="0.25">
      <c r="L158166" s="9"/>
      <c r="M158166" s="9"/>
      <c r="N158166" s="9"/>
    </row>
    <row r="158167" spans="12:14" x14ac:dyDescent="0.25">
      <c r="L158167" s="9"/>
      <c r="M158167" s="9"/>
      <c r="N158167" s="9"/>
    </row>
    <row r="158168" spans="12:14" x14ac:dyDescent="0.25">
      <c r="L158168" s="9"/>
      <c r="M158168" s="9"/>
      <c r="N158168" s="9"/>
    </row>
    <row r="158169" spans="12:14" x14ac:dyDescent="0.25">
      <c r="L158169" s="9"/>
      <c r="M158169" s="9"/>
      <c r="N158169" s="9"/>
    </row>
    <row r="158170" spans="12:14" x14ac:dyDescent="0.25">
      <c r="L158170" s="9"/>
      <c r="M158170" s="9"/>
      <c r="N158170" s="9"/>
    </row>
    <row r="158171" spans="12:14" x14ac:dyDescent="0.25">
      <c r="L158171" s="9"/>
      <c r="M158171" s="9"/>
      <c r="N158171" s="9"/>
    </row>
    <row r="158172" spans="12:14" x14ac:dyDescent="0.25">
      <c r="L158172" s="9"/>
      <c r="M158172" s="9"/>
      <c r="N158172" s="9"/>
    </row>
    <row r="158173" spans="12:14" x14ac:dyDescent="0.25">
      <c r="L158173" s="9"/>
      <c r="M158173" s="9"/>
      <c r="N158173" s="9"/>
    </row>
    <row r="158174" spans="12:14" x14ac:dyDescent="0.25">
      <c r="L158174" s="9"/>
      <c r="M158174" s="9"/>
      <c r="N158174" s="9"/>
    </row>
    <row r="158175" spans="12:14" x14ac:dyDescent="0.25">
      <c r="L158175" s="9"/>
      <c r="M158175" s="9"/>
      <c r="N158175" s="9"/>
    </row>
    <row r="158176" spans="12:14" x14ac:dyDescent="0.25">
      <c r="L158176" s="9"/>
      <c r="M158176" s="9"/>
      <c r="N158176" s="9"/>
    </row>
    <row r="158177" spans="12:14" x14ac:dyDescent="0.25">
      <c r="L158177" s="9"/>
      <c r="M158177" s="9"/>
      <c r="N158177" s="9"/>
    </row>
    <row r="158178" spans="12:14" x14ac:dyDescent="0.25">
      <c r="L158178" s="9"/>
      <c r="M158178" s="9"/>
      <c r="N158178" s="9"/>
    </row>
    <row r="158179" spans="12:14" x14ac:dyDescent="0.25">
      <c r="L158179" s="9"/>
      <c r="M158179" s="9"/>
      <c r="N158179" s="9"/>
    </row>
    <row r="158180" spans="12:14" x14ac:dyDescent="0.25">
      <c r="L158180" s="9"/>
      <c r="M158180" s="9"/>
      <c r="N158180" s="9"/>
    </row>
    <row r="158181" spans="12:14" x14ac:dyDescent="0.25">
      <c r="L158181" s="9"/>
      <c r="M158181" s="9"/>
      <c r="N158181" s="9"/>
    </row>
    <row r="158182" spans="12:14" x14ac:dyDescent="0.25">
      <c r="L158182" s="9"/>
      <c r="M158182" s="9"/>
      <c r="N158182" s="9"/>
    </row>
    <row r="158183" spans="12:14" x14ac:dyDescent="0.25">
      <c r="L158183" s="9"/>
      <c r="M158183" s="9"/>
      <c r="N158183" s="9"/>
    </row>
    <row r="158184" spans="12:14" x14ac:dyDescent="0.25">
      <c r="L158184" s="9"/>
      <c r="M158184" s="9"/>
      <c r="N158184" s="9"/>
    </row>
    <row r="158185" spans="12:14" x14ac:dyDescent="0.25">
      <c r="L158185" s="9"/>
      <c r="M158185" s="9"/>
      <c r="N158185" s="9"/>
    </row>
    <row r="158186" spans="12:14" x14ac:dyDescent="0.25">
      <c r="L158186" s="9"/>
      <c r="M158186" s="9"/>
      <c r="N158186" s="9"/>
    </row>
    <row r="158187" spans="12:14" x14ac:dyDescent="0.25">
      <c r="L158187" s="9"/>
      <c r="M158187" s="9"/>
      <c r="N158187" s="9"/>
    </row>
    <row r="158188" spans="12:14" x14ac:dyDescent="0.25">
      <c r="L158188" s="9"/>
      <c r="M158188" s="9"/>
      <c r="N158188" s="9"/>
    </row>
    <row r="158189" spans="12:14" x14ac:dyDescent="0.25">
      <c r="L158189" s="9"/>
      <c r="M158189" s="9"/>
      <c r="N158189" s="9"/>
    </row>
    <row r="158190" spans="12:14" x14ac:dyDescent="0.25">
      <c r="L158190" s="9"/>
      <c r="M158190" s="9"/>
      <c r="N158190" s="9"/>
    </row>
    <row r="158191" spans="12:14" x14ac:dyDescent="0.25">
      <c r="L158191" s="9"/>
      <c r="M158191" s="9"/>
      <c r="N158191" s="9"/>
    </row>
    <row r="158192" spans="12:14" x14ac:dyDescent="0.25">
      <c r="L158192" s="9"/>
      <c r="M158192" s="9"/>
      <c r="N158192" s="9"/>
    </row>
    <row r="158193" spans="12:14" x14ac:dyDescent="0.25">
      <c r="L158193" s="9"/>
      <c r="M158193" s="9"/>
      <c r="N158193" s="9"/>
    </row>
    <row r="158194" spans="12:14" x14ac:dyDescent="0.25">
      <c r="L158194" s="9"/>
      <c r="M158194" s="9"/>
      <c r="N158194" s="9"/>
    </row>
    <row r="158195" spans="12:14" x14ac:dyDescent="0.25">
      <c r="L158195" s="9"/>
      <c r="M158195" s="9"/>
      <c r="N158195" s="9"/>
    </row>
    <row r="158196" spans="12:14" x14ac:dyDescent="0.25">
      <c r="L158196" s="9"/>
      <c r="M158196" s="9"/>
      <c r="N158196" s="9"/>
    </row>
    <row r="158197" spans="12:14" x14ac:dyDescent="0.25">
      <c r="L158197" s="9"/>
      <c r="M158197" s="9"/>
      <c r="N158197" s="9"/>
    </row>
    <row r="158198" spans="12:14" x14ac:dyDescent="0.25">
      <c r="L158198" s="9"/>
      <c r="M158198" s="9"/>
      <c r="N158198" s="9"/>
    </row>
    <row r="158199" spans="12:14" x14ac:dyDescent="0.25">
      <c r="L158199" s="9"/>
      <c r="M158199" s="9"/>
      <c r="N158199" s="9"/>
    </row>
    <row r="158200" spans="12:14" x14ac:dyDescent="0.25">
      <c r="L158200" s="9"/>
      <c r="M158200" s="9"/>
      <c r="N158200" s="9"/>
    </row>
    <row r="158201" spans="12:14" x14ac:dyDescent="0.25">
      <c r="L158201" s="9"/>
      <c r="M158201" s="9"/>
      <c r="N158201" s="9"/>
    </row>
    <row r="158202" spans="12:14" x14ac:dyDescent="0.25">
      <c r="L158202" s="9"/>
      <c r="M158202" s="9"/>
      <c r="N158202" s="9"/>
    </row>
    <row r="158203" spans="12:14" x14ac:dyDescent="0.25">
      <c r="L158203" s="9"/>
      <c r="M158203" s="9"/>
      <c r="N158203" s="9"/>
    </row>
    <row r="158204" spans="12:14" x14ac:dyDescent="0.25">
      <c r="L158204" s="9"/>
      <c r="M158204" s="9"/>
      <c r="N158204" s="9"/>
    </row>
    <row r="158205" spans="12:14" x14ac:dyDescent="0.25">
      <c r="L158205" s="9"/>
      <c r="M158205" s="9"/>
      <c r="N158205" s="9"/>
    </row>
    <row r="158206" spans="12:14" x14ac:dyDescent="0.25">
      <c r="L158206" s="9"/>
      <c r="M158206" s="9"/>
      <c r="N158206" s="9"/>
    </row>
    <row r="158207" spans="12:14" x14ac:dyDescent="0.25">
      <c r="L158207" s="9"/>
      <c r="M158207" s="9"/>
      <c r="N158207" s="9"/>
    </row>
    <row r="158208" spans="12:14" x14ac:dyDescent="0.25">
      <c r="L158208" s="9"/>
      <c r="M158208" s="9"/>
      <c r="N158208" s="9"/>
    </row>
    <row r="158209" spans="12:14" x14ac:dyDescent="0.25">
      <c r="L158209" s="9"/>
      <c r="M158209" s="9"/>
      <c r="N158209" s="9"/>
    </row>
    <row r="158210" spans="12:14" x14ac:dyDescent="0.25">
      <c r="L158210" s="9"/>
      <c r="M158210" s="9"/>
      <c r="N158210" s="9"/>
    </row>
    <row r="158211" spans="12:14" x14ac:dyDescent="0.25">
      <c r="L158211" s="9"/>
      <c r="M158211" s="9"/>
      <c r="N158211" s="9"/>
    </row>
    <row r="158212" spans="12:14" x14ac:dyDescent="0.25">
      <c r="L158212" s="9"/>
      <c r="M158212" s="9"/>
      <c r="N158212" s="9"/>
    </row>
    <row r="158213" spans="12:14" x14ac:dyDescent="0.25">
      <c r="L158213" s="9"/>
      <c r="M158213" s="9"/>
      <c r="N158213" s="9"/>
    </row>
    <row r="158214" spans="12:14" x14ac:dyDescent="0.25">
      <c r="L158214" s="9"/>
      <c r="M158214" s="9"/>
      <c r="N158214" s="9"/>
    </row>
    <row r="158215" spans="12:14" x14ac:dyDescent="0.25">
      <c r="L158215" s="9"/>
      <c r="M158215" s="9"/>
      <c r="N158215" s="9"/>
    </row>
    <row r="158216" spans="12:14" x14ac:dyDescent="0.25">
      <c r="L158216" s="9"/>
      <c r="M158216" s="9"/>
      <c r="N158216" s="9"/>
    </row>
    <row r="158217" spans="12:14" x14ac:dyDescent="0.25">
      <c r="L158217" s="9"/>
      <c r="M158217" s="9"/>
      <c r="N158217" s="9"/>
    </row>
    <row r="158218" spans="12:14" x14ac:dyDescent="0.25">
      <c r="L158218" s="9"/>
      <c r="M158218" s="9"/>
      <c r="N158218" s="9"/>
    </row>
    <row r="158219" spans="12:14" x14ac:dyDescent="0.25">
      <c r="L158219" s="9"/>
      <c r="M158219" s="9"/>
      <c r="N158219" s="9"/>
    </row>
    <row r="158220" spans="12:14" x14ac:dyDescent="0.25">
      <c r="L158220" s="9"/>
      <c r="M158220" s="9"/>
      <c r="N158220" s="9"/>
    </row>
    <row r="158221" spans="12:14" x14ac:dyDescent="0.25">
      <c r="L158221" s="9"/>
      <c r="M158221" s="9"/>
      <c r="N158221" s="9"/>
    </row>
    <row r="158222" spans="12:14" x14ac:dyDescent="0.25">
      <c r="L158222" s="9"/>
      <c r="M158222" s="9"/>
      <c r="N158222" s="9"/>
    </row>
    <row r="158223" spans="12:14" x14ac:dyDescent="0.25">
      <c r="L158223" s="9"/>
      <c r="M158223" s="9"/>
      <c r="N158223" s="9"/>
    </row>
    <row r="158224" spans="12:14" x14ac:dyDescent="0.25">
      <c r="L158224" s="9"/>
      <c r="M158224" s="9"/>
      <c r="N158224" s="9"/>
    </row>
    <row r="158225" spans="12:14" x14ac:dyDescent="0.25">
      <c r="L158225" s="9"/>
      <c r="M158225" s="9"/>
      <c r="N158225" s="9"/>
    </row>
    <row r="158226" spans="12:14" x14ac:dyDescent="0.25">
      <c r="L158226" s="9"/>
      <c r="M158226" s="9"/>
      <c r="N158226" s="9"/>
    </row>
    <row r="158227" spans="12:14" x14ac:dyDescent="0.25">
      <c r="L158227" s="9"/>
      <c r="M158227" s="9"/>
      <c r="N158227" s="9"/>
    </row>
    <row r="158228" spans="12:14" x14ac:dyDescent="0.25">
      <c r="L158228" s="9"/>
      <c r="M158228" s="9"/>
      <c r="N158228" s="9"/>
    </row>
    <row r="158229" spans="12:14" x14ac:dyDescent="0.25">
      <c r="L158229" s="9"/>
      <c r="M158229" s="9"/>
      <c r="N158229" s="9"/>
    </row>
    <row r="158230" spans="12:14" x14ac:dyDescent="0.25">
      <c r="L158230" s="9"/>
      <c r="M158230" s="9"/>
      <c r="N158230" s="9"/>
    </row>
    <row r="158231" spans="12:14" x14ac:dyDescent="0.25">
      <c r="L158231" s="9"/>
      <c r="M158231" s="9"/>
      <c r="N158231" s="9"/>
    </row>
    <row r="158232" spans="12:14" x14ac:dyDescent="0.25">
      <c r="L158232" s="9"/>
      <c r="M158232" s="9"/>
      <c r="N158232" s="9"/>
    </row>
    <row r="158233" spans="12:14" x14ac:dyDescent="0.25">
      <c r="L158233" s="9"/>
      <c r="M158233" s="9"/>
      <c r="N158233" s="9"/>
    </row>
    <row r="158234" spans="12:14" x14ac:dyDescent="0.25">
      <c r="L158234" s="9"/>
      <c r="M158234" s="9"/>
      <c r="N158234" s="9"/>
    </row>
    <row r="158235" spans="12:14" x14ac:dyDescent="0.25">
      <c r="L158235" s="9"/>
      <c r="M158235" s="9"/>
      <c r="N158235" s="9"/>
    </row>
    <row r="158236" spans="12:14" x14ac:dyDescent="0.25">
      <c r="L158236" s="9"/>
      <c r="M158236" s="9"/>
      <c r="N158236" s="9"/>
    </row>
    <row r="158237" spans="12:14" x14ac:dyDescent="0.25">
      <c r="L158237" s="9"/>
      <c r="M158237" s="9"/>
      <c r="N158237" s="9"/>
    </row>
    <row r="158238" spans="12:14" x14ac:dyDescent="0.25">
      <c r="L158238" s="9"/>
      <c r="M158238" s="9"/>
      <c r="N158238" s="9"/>
    </row>
    <row r="158239" spans="12:14" x14ac:dyDescent="0.25">
      <c r="L158239" s="9"/>
      <c r="M158239" s="9"/>
      <c r="N158239" s="9"/>
    </row>
    <row r="158240" spans="12:14" x14ac:dyDescent="0.25">
      <c r="L158240" s="9"/>
      <c r="M158240" s="9"/>
      <c r="N158240" s="9"/>
    </row>
    <row r="158241" spans="12:14" x14ac:dyDescent="0.25">
      <c r="L158241" s="9"/>
      <c r="M158241" s="9"/>
      <c r="N158241" s="9"/>
    </row>
    <row r="158242" spans="12:14" x14ac:dyDescent="0.25">
      <c r="L158242" s="9"/>
      <c r="M158242" s="9"/>
      <c r="N158242" s="9"/>
    </row>
    <row r="158243" spans="12:14" x14ac:dyDescent="0.25">
      <c r="L158243" s="9"/>
      <c r="M158243" s="9"/>
      <c r="N158243" s="9"/>
    </row>
    <row r="158244" spans="12:14" x14ac:dyDescent="0.25">
      <c r="L158244" s="9"/>
      <c r="M158244" s="9"/>
      <c r="N158244" s="9"/>
    </row>
    <row r="158245" spans="12:14" x14ac:dyDescent="0.25">
      <c r="L158245" s="9"/>
      <c r="M158245" s="9"/>
      <c r="N158245" s="9"/>
    </row>
    <row r="158246" spans="12:14" x14ac:dyDescent="0.25">
      <c r="L158246" s="9"/>
      <c r="M158246" s="9"/>
      <c r="N158246" s="9"/>
    </row>
    <row r="158247" spans="12:14" x14ac:dyDescent="0.25">
      <c r="L158247" s="9"/>
      <c r="M158247" s="9"/>
      <c r="N158247" s="9"/>
    </row>
    <row r="158248" spans="12:14" x14ac:dyDescent="0.25">
      <c r="L158248" s="9"/>
      <c r="M158248" s="9"/>
      <c r="N158248" s="9"/>
    </row>
    <row r="158249" spans="12:14" x14ac:dyDescent="0.25">
      <c r="L158249" s="9"/>
      <c r="M158249" s="9"/>
      <c r="N158249" s="9"/>
    </row>
    <row r="158250" spans="12:14" x14ac:dyDescent="0.25">
      <c r="L158250" s="9"/>
      <c r="M158250" s="9"/>
      <c r="N158250" s="9"/>
    </row>
    <row r="158251" spans="12:14" x14ac:dyDescent="0.25">
      <c r="L158251" s="9"/>
      <c r="M158251" s="9"/>
      <c r="N158251" s="9"/>
    </row>
    <row r="158252" spans="12:14" x14ac:dyDescent="0.25">
      <c r="L158252" s="9"/>
      <c r="M158252" s="9"/>
      <c r="N158252" s="9"/>
    </row>
    <row r="158253" spans="12:14" x14ac:dyDescent="0.25">
      <c r="L158253" s="9"/>
      <c r="M158253" s="9"/>
      <c r="N158253" s="9"/>
    </row>
    <row r="158254" spans="12:14" x14ac:dyDescent="0.25">
      <c r="L158254" s="9"/>
      <c r="M158254" s="9"/>
      <c r="N158254" s="9"/>
    </row>
    <row r="158255" spans="12:14" x14ac:dyDescent="0.25">
      <c r="L158255" s="9"/>
      <c r="M158255" s="9"/>
      <c r="N158255" s="9"/>
    </row>
    <row r="158256" spans="12:14" x14ac:dyDescent="0.25">
      <c r="L158256" s="9"/>
      <c r="M158256" s="9"/>
      <c r="N158256" s="9"/>
    </row>
    <row r="158257" spans="12:14" x14ac:dyDescent="0.25">
      <c r="L158257" s="9"/>
      <c r="M158257" s="9"/>
      <c r="N158257" s="9"/>
    </row>
    <row r="158258" spans="12:14" x14ac:dyDescent="0.25">
      <c r="L158258" s="9"/>
      <c r="M158258" s="9"/>
      <c r="N158258" s="9"/>
    </row>
    <row r="158259" spans="12:14" x14ac:dyDescent="0.25">
      <c r="L158259" s="9"/>
      <c r="M158259" s="9"/>
      <c r="N158259" s="9"/>
    </row>
    <row r="158260" spans="12:14" x14ac:dyDescent="0.25">
      <c r="L158260" s="9"/>
      <c r="M158260" s="9"/>
      <c r="N158260" s="9"/>
    </row>
    <row r="158261" spans="12:14" x14ac:dyDescent="0.25">
      <c r="L158261" s="9"/>
      <c r="M158261" s="9"/>
      <c r="N158261" s="9"/>
    </row>
    <row r="158262" spans="12:14" x14ac:dyDescent="0.25">
      <c r="L158262" s="9"/>
      <c r="M158262" s="9"/>
      <c r="N158262" s="9"/>
    </row>
    <row r="158263" spans="12:14" x14ac:dyDescent="0.25">
      <c r="L158263" s="9"/>
      <c r="M158263" s="9"/>
      <c r="N158263" s="9"/>
    </row>
    <row r="158264" spans="12:14" x14ac:dyDescent="0.25">
      <c r="L158264" s="9"/>
      <c r="M158264" s="9"/>
      <c r="N158264" s="9"/>
    </row>
    <row r="158265" spans="12:14" x14ac:dyDescent="0.25">
      <c r="L158265" s="9"/>
      <c r="M158265" s="9"/>
      <c r="N158265" s="9"/>
    </row>
    <row r="158266" spans="12:14" x14ac:dyDescent="0.25">
      <c r="L158266" s="9"/>
      <c r="M158266" s="9"/>
      <c r="N158266" s="9"/>
    </row>
    <row r="158267" spans="12:14" x14ac:dyDescent="0.25">
      <c r="L158267" s="9"/>
      <c r="M158267" s="9"/>
      <c r="N158267" s="9"/>
    </row>
    <row r="158268" spans="12:14" x14ac:dyDescent="0.25">
      <c r="L158268" s="9"/>
      <c r="M158268" s="9"/>
      <c r="N158268" s="9"/>
    </row>
    <row r="158269" spans="12:14" x14ac:dyDescent="0.25">
      <c r="L158269" s="9"/>
      <c r="M158269" s="9"/>
      <c r="N158269" s="9"/>
    </row>
    <row r="158270" spans="12:14" x14ac:dyDescent="0.25">
      <c r="L158270" s="9"/>
      <c r="M158270" s="9"/>
      <c r="N158270" s="9"/>
    </row>
    <row r="158271" spans="12:14" x14ac:dyDescent="0.25">
      <c r="L158271" s="9"/>
      <c r="M158271" s="9"/>
      <c r="N158271" s="9"/>
    </row>
    <row r="158272" spans="12:14" x14ac:dyDescent="0.25">
      <c r="L158272" s="9"/>
      <c r="M158272" s="9"/>
      <c r="N158272" s="9"/>
    </row>
    <row r="158273" spans="12:14" x14ac:dyDescent="0.25">
      <c r="L158273" s="9"/>
      <c r="M158273" s="9"/>
      <c r="N158273" s="9"/>
    </row>
    <row r="158274" spans="12:14" x14ac:dyDescent="0.25">
      <c r="L158274" s="9"/>
      <c r="M158274" s="9"/>
      <c r="N158274" s="9"/>
    </row>
    <row r="158275" spans="12:14" x14ac:dyDescent="0.25">
      <c r="L158275" s="9"/>
      <c r="M158275" s="9"/>
      <c r="N158275" s="9"/>
    </row>
    <row r="158276" spans="12:14" x14ac:dyDescent="0.25">
      <c r="L158276" s="9"/>
      <c r="M158276" s="9"/>
      <c r="N158276" s="9"/>
    </row>
    <row r="158277" spans="12:14" x14ac:dyDescent="0.25">
      <c r="L158277" s="9"/>
      <c r="M158277" s="9"/>
      <c r="N158277" s="9"/>
    </row>
    <row r="158278" spans="12:14" x14ac:dyDescent="0.25">
      <c r="L158278" s="9"/>
      <c r="M158278" s="9"/>
      <c r="N158278" s="9"/>
    </row>
    <row r="158279" spans="12:14" x14ac:dyDescent="0.25">
      <c r="L158279" s="9"/>
      <c r="M158279" s="9"/>
      <c r="N158279" s="9"/>
    </row>
    <row r="158280" spans="12:14" x14ac:dyDescent="0.25">
      <c r="L158280" s="9"/>
      <c r="M158280" s="9"/>
      <c r="N158280" s="9"/>
    </row>
    <row r="158281" spans="12:14" x14ac:dyDescent="0.25">
      <c r="L158281" s="9"/>
      <c r="M158281" s="9"/>
      <c r="N158281" s="9"/>
    </row>
    <row r="158282" spans="12:14" x14ac:dyDescent="0.25">
      <c r="L158282" s="9"/>
      <c r="M158282" s="9"/>
      <c r="N158282" s="9"/>
    </row>
    <row r="158283" spans="12:14" x14ac:dyDescent="0.25">
      <c r="L158283" s="9"/>
      <c r="M158283" s="9"/>
      <c r="N158283" s="9"/>
    </row>
    <row r="158284" spans="12:14" x14ac:dyDescent="0.25">
      <c r="L158284" s="9"/>
      <c r="M158284" s="9"/>
      <c r="N158284" s="9"/>
    </row>
    <row r="158285" spans="12:14" x14ac:dyDescent="0.25">
      <c r="L158285" s="9"/>
      <c r="M158285" s="9"/>
      <c r="N158285" s="9"/>
    </row>
    <row r="158286" spans="12:14" x14ac:dyDescent="0.25">
      <c r="L158286" s="9"/>
      <c r="M158286" s="9"/>
      <c r="N158286" s="9"/>
    </row>
    <row r="158287" spans="12:14" x14ac:dyDescent="0.25">
      <c r="L158287" s="9"/>
      <c r="M158287" s="9"/>
      <c r="N158287" s="9"/>
    </row>
    <row r="158288" spans="12:14" x14ac:dyDescent="0.25">
      <c r="L158288" s="9"/>
      <c r="M158288" s="9"/>
      <c r="N158288" s="9"/>
    </row>
    <row r="158289" spans="12:14" x14ac:dyDescent="0.25">
      <c r="L158289" s="9"/>
      <c r="M158289" s="9"/>
      <c r="N158289" s="9"/>
    </row>
    <row r="158290" spans="12:14" x14ac:dyDescent="0.25">
      <c r="L158290" s="9"/>
      <c r="M158290" s="9"/>
      <c r="N158290" s="9"/>
    </row>
    <row r="158291" spans="12:14" x14ac:dyDescent="0.25">
      <c r="L158291" s="9"/>
      <c r="M158291" s="9"/>
      <c r="N158291" s="9"/>
    </row>
    <row r="158292" spans="12:14" x14ac:dyDescent="0.25">
      <c r="L158292" s="9"/>
      <c r="M158292" s="9"/>
      <c r="N158292" s="9"/>
    </row>
    <row r="158293" spans="12:14" x14ac:dyDescent="0.25">
      <c r="L158293" s="9"/>
      <c r="M158293" s="9"/>
      <c r="N158293" s="9"/>
    </row>
    <row r="158294" spans="12:14" x14ac:dyDescent="0.25">
      <c r="L158294" s="9"/>
      <c r="M158294" s="9"/>
      <c r="N158294" s="9"/>
    </row>
    <row r="158295" spans="12:14" x14ac:dyDescent="0.25">
      <c r="L158295" s="9"/>
      <c r="M158295" s="9"/>
      <c r="N158295" s="9"/>
    </row>
    <row r="158296" spans="12:14" x14ac:dyDescent="0.25">
      <c r="L158296" s="9"/>
      <c r="M158296" s="9"/>
      <c r="N158296" s="9"/>
    </row>
    <row r="158297" spans="12:14" x14ac:dyDescent="0.25">
      <c r="L158297" s="9"/>
      <c r="M158297" s="9"/>
      <c r="N158297" s="9"/>
    </row>
    <row r="158298" spans="12:14" x14ac:dyDescent="0.25">
      <c r="L158298" s="9"/>
      <c r="M158298" s="9"/>
      <c r="N158298" s="9"/>
    </row>
    <row r="158299" spans="12:14" x14ac:dyDescent="0.25">
      <c r="L158299" s="9"/>
      <c r="M158299" s="9"/>
      <c r="N158299" s="9"/>
    </row>
    <row r="158300" spans="12:14" x14ac:dyDescent="0.25">
      <c r="L158300" s="9"/>
      <c r="M158300" s="9"/>
      <c r="N158300" s="9"/>
    </row>
    <row r="158301" spans="12:14" x14ac:dyDescent="0.25">
      <c r="L158301" s="9"/>
      <c r="M158301" s="9"/>
      <c r="N158301" s="9"/>
    </row>
    <row r="158302" spans="12:14" x14ac:dyDescent="0.25">
      <c r="L158302" s="9"/>
      <c r="M158302" s="9"/>
      <c r="N158302" s="9"/>
    </row>
    <row r="158303" spans="12:14" x14ac:dyDescent="0.25">
      <c r="L158303" s="9"/>
      <c r="M158303" s="9"/>
      <c r="N158303" s="9"/>
    </row>
    <row r="158304" spans="12:14" x14ac:dyDescent="0.25">
      <c r="L158304" s="9"/>
      <c r="M158304" s="9"/>
      <c r="N158304" s="9"/>
    </row>
    <row r="158305" spans="12:14" x14ac:dyDescent="0.25">
      <c r="L158305" s="9"/>
      <c r="M158305" s="9"/>
      <c r="N158305" s="9"/>
    </row>
    <row r="158306" spans="12:14" x14ac:dyDescent="0.25">
      <c r="L158306" s="9"/>
      <c r="M158306" s="9"/>
      <c r="N158306" s="9"/>
    </row>
    <row r="158307" spans="12:14" x14ac:dyDescent="0.25">
      <c r="L158307" s="9"/>
      <c r="M158307" s="9"/>
      <c r="N158307" s="9"/>
    </row>
    <row r="158308" spans="12:14" x14ac:dyDescent="0.25">
      <c r="L158308" s="9"/>
      <c r="M158308" s="9"/>
      <c r="N158308" s="9"/>
    </row>
    <row r="158309" spans="12:14" x14ac:dyDescent="0.25">
      <c r="L158309" s="9"/>
      <c r="M158309" s="9"/>
      <c r="N158309" s="9"/>
    </row>
    <row r="158310" spans="12:14" x14ac:dyDescent="0.25">
      <c r="L158310" s="9"/>
      <c r="M158310" s="9"/>
      <c r="N158310" s="9"/>
    </row>
    <row r="158311" spans="12:14" x14ac:dyDescent="0.25">
      <c r="L158311" s="9"/>
      <c r="M158311" s="9"/>
      <c r="N158311" s="9"/>
    </row>
    <row r="158312" spans="12:14" x14ac:dyDescent="0.25">
      <c r="L158312" s="9"/>
      <c r="M158312" s="9"/>
      <c r="N158312" s="9"/>
    </row>
    <row r="158313" spans="12:14" x14ac:dyDescent="0.25">
      <c r="L158313" s="9"/>
      <c r="M158313" s="9"/>
      <c r="N158313" s="9"/>
    </row>
    <row r="158314" spans="12:14" x14ac:dyDescent="0.25">
      <c r="L158314" s="9"/>
      <c r="M158314" s="9"/>
      <c r="N158314" s="9"/>
    </row>
    <row r="158315" spans="12:14" x14ac:dyDescent="0.25">
      <c r="L158315" s="9"/>
      <c r="M158315" s="9"/>
      <c r="N158315" s="9"/>
    </row>
    <row r="158316" spans="12:14" x14ac:dyDescent="0.25">
      <c r="L158316" s="9"/>
      <c r="M158316" s="9"/>
      <c r="N158316" s="9"/>
    </row>
    <row r="158317" spans="12:14" x14ac:dyDescent="0.25">
      <c r="L158317" s="9"/>
      <c r="M158317" s="9"/>
      <c r="N158317" s="9"/>
    </row>
    <row r="158318" spans="12:14" x14ac:dyDescent="0.25">
      <c r="L158318" s="9"/>
      <c r="M158318" s="9"/>
      <c r="N158318" s="9"/>
    </row>
    <row r="158319" spans="12:14" x14ac:dyDescent="0.25">
      <c r="L158319" s="9"/>
      <c r="M158319" s="9"/>
      <c r="N158319" s="9"/>
    </row>
    <row r="158320" spans="12:14" x14ac:dyDescent="0.25">
      <c r="L158320" s="9"/>
      <c r="M158320" s="9"/>
      <c r="N158320" s="9"/>
    </row>
    <row r="158321" spans="12:14" x14ac:dyDescent="0.25">
      <c r="L158321" s="9"/>
      <c r="M158321" s="9"/>
      <c r="N158321" s="9"/>
    </row>
    <row r="158322" spans="12:14" x14ac:dyDescent="0.25">
      <c r="L158322" s="9"/>
      <c r="M158322" s="9"/>
      <c r="N158322" s="9"/>
    </row>
    <row r="158323" spans="12:14" x14ac:dyDescent="0.25">
      <c r="L158323" s="9"/>
      <c r="M158323" s="9"/>
      <c r="N158323" s="9"/>
    </row>
    <row r="158324" spans="12:14" x14ac:dyDescent="0.25">
      <c r="L158324" s="9"/>
      <c r="M158324" s="9"/>
      <c r="N158324" s="9"/>
    </row>
    <row r="158325" spans="12:14" x14ac:dyDescent="0.25">
      <c r="L158325" s="9"/>
      <c r="M158325" s="9"/>
      <c r="N158325" s="9"/>
    </row>
    <row r="158326" spans="12:14" x14ac:dyDescent="0.25">
      <c r="L158326" s="9"/>
      <c r="M158326" s="9"/>
      <c r="N158326" s="9"/>
    </row>
    <row r="158327" spans="12:14" x14ac:dyDescent="0.25">
      <c r="L158327" s="9"/>
      <c r="M158327" s="9"/>
      <c r="N158327" s="9"/>
    </row>
    <row r="158328" spans="12:14" x14ac:dyDescent="0.25">
      <c r="L158328" s="9"/>
      <c r="M158328" s="9"/>
      <c r="N158328" s="9"/>
    </row>
    <row r="158329" spans="12:14" x14ac:dyDescent="0.25">
      <c r="L158329" s="9"/>
      <c r="M158329" s="9"/>
      <c r="N158329" s="9"/>
    </row>
    <row r="158330" spans="12:14" x14ac:dyDescent="0.25">
      <c r="L158330" s="9"/>
      <c r="M158330" s="9"/>
      <c r="N158330" s="9"/>
    </row>
    <row r="158331" spans="12:14" x14ac:dyDescent="0.25">
      <c r="L158331" s="9"/>
      <c r="M158331" s="9"/>
      <c r="N158331" s="9"/>
    </row>
    <row r="158332" spans="12:14" x14ac:dyDescent="0.25">
      <c r="L158332" s="9"/>
      <c r="M158332" s="9"/>
      <c r="N158332" s="9"/>
    </row>
    <row r="158333" spans="12:14" x14ac:dyDescent="0.25">
      <c r="L158333" s="9"/>
      <c r="M158333" s="9"/>
      <c r="N158333" s="9"/>
    </row>
    <row r="158334" spans="12:14" x14ac:dyDescent="0.25">
      <c r="L158334" s="9"/>
      <c r="M158334" s="9"/>
      <c r="N158334" s="9"/>
    </row>
    <row r="158335" spans="12:14" x14ac:dyDescent="0.25">
      <c r="L158335" s="9"/>
      <c r="M158335" s="9"/>
      <c r="N158335" s="9"/>
    </row>
    <row r="158336" spans="12:14" x14ac:dyDescent="0.25">
      <c r="L158336" s="9"/>
      <c r="M158336" s="9"/>
      <c r="N158336" s="9"/>
    </row>
    <row r="158337" spans="12:14" x14ac:dyDescent="0.25">
      <c r="L158337" s="9"/>
      <c r="M158337" s="9"/>
      <c r="N158337" s="9"/>
    </row>
    <row r="158338" spans="12:14" x14ac:dyDescent="0.25">
      <c r="L158338" s="9"/>
      <c r="M158338" s="9"/>
      <c r="N158338" s="9"/>
    </row>
    <row r="158339" spans="12:14" x14ac:dyDescent="0.25">
      <c r="L158339" s="9"/>
      <c r="M158339" s="9"/>
      <c r="N158339" s="9"/>
    </row>
    <row r="158340" spans="12:14" x14ac:dyDescent="0.25">
      <c r="L158340" s="9"/>
      <c r="M158340" s="9"/>
      <c r="N158340" s="9"/>
    </row>
    <row r="158341" spans="12:14" x14ac:dyDescent="0.25">
      <c r="L158341" s="9"/>
      <c r="M158341" s="9"/>
      <c r="N158341" s="9"/>
    </row>
    <row r="158342" spans="12:14" x14ac:dyDescent="0.25">
      <c r="L158342" s="9"/>
      <c r="M158342" s="9"/>
      <c r="N158342" s="9"/>
    </row>
    <row r="158343" spans="12:14" x14ac:dyDescent="0.25">
      <c r="L158343" s="9"/>
      <c r="M158343" s="9"/>
      <c r="N158343" s="9"/>
    </row>
    <row r="158344" spans="12:14" x14ac:dyDescent="0.25">
      <c r="L158344" s="9"/>
      <c r="M158344" s="9"/>
      <c r="N158344" s="9"/>
    </row>
    <row r="158345" spans="12:14" x14ac:dyDescent="0.25">
      <c r="L158345" s="9"/>
      <c r="M158345" s="9"/>
      <c r="N158345" s="9"/>
    </row>
    <row r="158346" spans="12:14" x14ac:dyDescent="0.25">
      <c r="L158346" s="9"/>
      <c r="M158346" s="9"/>
      <c r="N158346" s="9"/>
    </row>
    <row r="158347" spans="12:14" x14ac:dyDescent="0.25">
      <c r="L158347" s="9"/>
      <c r="M158347" s="9"/>
      <c r="N158347" s="9"/>
    </row>
    <row r="158348" spans="12:14" x14ac:dyDescent="0.25">
      <c r="L158348" s="9"/>
      <c r="M158348" s="9"/>
      <c r="N158348" s="9"/>
    </row>
    <row r="158349" spans="12:14" x14ac:dyDescent="0.25">
      <c r="L158349" s="9"/>
      <c r="M158349" s="9"/>
      <c r="N158349" s="9"/>
    </row>
    <row r="158350" spans="12:14" x14ac:dyDescent="0.25">
      <c r="L158350" s="9"/>
      <c r="M158350" s="9"/>
      <c r="N158350" s="9"/>
    </row>
    <row r="158351" spans="12:14" x14ac:dyDescent="0.25">
      <c r="L158351" s="9"/>
      <c r="M158351" s="9"/>
      <c r="N158351" s="9"/>
    </row>
    <row r="158352" spans="12:14" x14ac:dyDescent="0.25">
      <c r="L158352" s="9"/>
      <c r="M158352" s="9"/>
      <c r="N158352" s="9"/>
    </row>
    <row r="158353" spans="12:14" x14ac:dyDescent="0.25">
      <c r="L158353" s="9"/>
      <c r="M158353" s="9"/>
      <c r="N158353" s="9"/>
    </row>
    <row r="158354" spans="12:14" x14ac:dyDescent="0.25">
      <c r="L158354" s="9"/>
      <c r="M158354" s="9"/>
      <c r="N158354" s="9"/>
    </row>
    <row r="158355" spans="12:14" x14ac:dyDescent="0.25">
      <c r="L158355" s="9"/>
      <c r="M158355" s="9"/>
      <c r="N158355" s="9"/>
    </row>
    <row r="158356" spans="12:14" x14ac:dyDescent="0.25">
      <c r="L158356" s="9"/>
      <c r="M158356" s="9"/>
      <c r="N158356" s="9"/>
    </row>
    <row r="158357" spans="12:14" x14ac:dyDescent="0.25">
      <c r="L158357" s="9"/>
      <c r="M158357" s="9"/>
      <c r="N158357" s="9"/>
    </row>
    <row r="158358" spans="12:14" x14ac:dyDescent="0.25">
      <c r="L158358" s="9"/>
      <c r="M158358" s="9"/>
      <c r="N158358" s="9"/>
    </row>
    <row r="158359" spans="12:14" x14ac:dyDescent="0.25">
      <c r="L158359" s="9"/>
      <c r="M158359" s="9"/>
      <c r="N158359" s="9"/>
    </row>
    <row r="158360" spans="12:14" x14ac:dyDescent="0.25">
      <c r="L158360" s="9"/>
      <c r="M158360" s="9"/>
      <c r="N158360" s="9"/>
    </row>
    <row r="158361" spans="12:14" x14ac:dyDescent="0.25">
      <c r="L158361" s="9"/>
      <c r="M158361" s="9"/>
      <c r="N158361" s="9"/>
    </row>
    <row r="158362" spans="12:14" x14ac:dyDescent="0.25">
      <c r="L158362" s="9"/>
      <c r="M158362" s="9"/>
      <c r="N158362" s="9"/>
    </row>
    <row r="158363" spans="12:14" x14ac:dyDescent="0.25">
      <c r="L158363" s="9"/>
      <c r="M158363" s="9"/>
      <c r="N158363" s="9"/>
    </row>
    <row r="158364" spans="12:14" x14ac:dyDescent="0.25">
      <c r="L158364" s="9"/>
      <c r="M158364" s="9"/>
      <c r="N158364" s="9"/>
    </row>
    <row r="158365" spans="12:14" x14ac:dyDescent="0.25">
      <c r="L158365" s="9"/>
      <c r="M158365" s="9"/>
      <c r="N158365" s="9"/>
    </row>
    <row r="158366" spans="12:14" x14ac:dyDescent="0.25">
      <c r="L158366" s="9"/>
      <c r="M158366" s="9"/>
      <c r="N158366" s="9"/>
    </row>
    <row r="158367" spans="12:14" x14ac:dyDescent="0.25">
      <c r="L158367" s="9"/>
      <c r="M158367" s="9"/>
      <c r="N158367" s="9"/>
    </row>
    <row r="158368" spans="12:14" x14ac:dyDescent="0.25">
      <c r="L158368" s="9"/>
      <c r="M158368" s="9"/>
      <c r="N158368" s="9"/>
    </row>
    <row r="158369" spans="12:14" x14ac:dyDescent="0.25">
      <c r="L158369" s="9"/>
      <c r="M158369" s="9"/>
      <c r="N158369" s="9"/>
    </row>
    <row r="158370" spans="12:14" x14ac:dyDescent="0.25">
      <c r="L158370" s="9"/>
      <c r="M158370" s="9"/>
      <c r="N158370" s="9"/>
    </row>
    <row r="158371" spans="12:14" x14ac:dyDescent="0.25">
      <c r="L158371" s="9"/>
      <c r="M158371" s="9"/>
      <c r="N158371" s="9"/>
    </row>
    <row r="158372" spans="12:14" x14ac:dyDescent="0.25">
      <c r="L158372" s="9"/>
      <c r="M158372" s="9"/>
      <c r="N158372" s="9"/>
    </row>
    <row r="158373" spans="12:14" x14ac:dyDescent="0.25">
      <c r="L158373" s="9"/>
      <c r="M158373" s="9"/>
      <c r="N158373" s="9"/>
    </row>
    <row r="158374" spans="12:14" x14ac:dyDescent="0.25">
      <c r="L158374" s="9"/>
      <c r="M158374" s="9"/>
      <c r="N158374" s="9"/>
    </row>
    <row r="158375" spans="12:14" x14ac:dyDescent="0.25">
      <c r="L158375" s="9"/>
      <c r="M158375" s="9"/>
      <c r="N158375" s="9"/>
    </row>
    <row r="158376" spans="12:14" x14ac:dyDescent="0.25">
      <c r="L158376" s="9"/>
      <c r="M158376" s="9"/>
      <c r="N158376" s="9"/>
    </row>
    <row r="158377" spans="12:14" x14ac:dyDescent="0.25">
      <c r="L158377" s="9"/>
      <c r="M158377" s="9"/>
      <c r="N158377" s="9"/>
    </row>
    <row r="158378" spans="12:14" x14ac:dyDescent="0.25">
      <c r="L158378" s="9"/>
      <c r="M158378" s="9"/>
      <c r="N158378" s="9"/>
    </row>
    <row r="158379" spans="12:14" x14ac:dyDescent="0.25">
      <c r="L158379" s="9"/>
      <c r="M158379" s="9"/>
      <c r="N158379" s="9"/>
    </row>
    <row r="158380" spans="12:14" x14ac:dyDescent="0.25">
      <c r="L158380" s="9"/>
      <c r="M158380" s="9"/>
      <c r="N158380" s="9"/>
    </row>
    <row r="158381" spans="12:14" x14ac:dyDescent="0.25">
      <c r="L158381" s="9"/>
      <c r="M158381" s="9"/>
      <c r="N158381" s="9"/>
    </row>
    <row r="158382" spans="12:14" x14ac:dyDescent="0.25">
      <c r="L158382" s="9"/>
      <c r="M158382" s="9"/>
      <c r="N158382" s="9"/>
    </row>
    <row r="158383" spans="12:14" x14ac:dyDescent="0.25">
      <c r="L158383" s="9"/>
      <c r="M158383" s="9"/>
      <c r="N158383" s="9"/>
    </row>
    <row r="158384" spans="12:14" x14ac:dyDescent="0.25">
      <c r="L158384" s="9"/>
      <c r="M158384" s="9"/>
      <c r="N158384" s="9"/>
    </row>
    <row r="158385" spans="12:14" x14ac:dyDescent="0.25">
      <c r="L158385" s="9"/>
      <c r="M158385" s="9"/>
      <c r="N158385" s="9"/>
    </row>
    <row r="158386" spans="12:14" x14ac:dyDescent="0.25">
      <c r="L158386" s="9"/>
      <c r="M158386" s="9"/>
      <c r="N158386" s="9"/>
    </row>
    <row r="158387" spans="12:14" x14ac:dyDescent="0.25">
      <c r="L158387" s="9"/>
      <c r="M158387" s="9"/>
      <c r="N158387" s="9"/>
    </row>
    <row r="158388" spans="12:14" x14ac:dyDescent="0.25">
      <c r="L158388" s="9"/>
      <c r="M158388" s="9"/>
      <c r="N158388" s="9"/>
    </row>
    <row r="158389" spans="12:14" x14ac:dyDescent="0.25">
      <c r="L158389" s="9"/>
      <c r="M158389" s="9"/>
      <c r="N158389" s="9"/>
    </row>
    <row r="158390" spans="12:14" x14ac:dyDescent="0.25">
      <c r="L158390" s="9"/>
      <c r="M158390" s="9"/>
      <c r="N158390" s="9"/>
    </row>
    <row r="158391" spans="12:14" x14ac:dyDescent="0.25">
      <c r="L158391" s="9"/>
      <c r="M158391" s="9"/>
      <c r="N158391" s="9"/>
    </row>
    <row r="158392" spans="12:14" x14ac:dyDescent="0.25">
      <c r="L158392" s="9"/>
      <c r="M158392" s="9"/>
      <c r="N158392" s="9"/>
    </row>
    <row r="158393" spans="12:14" x14ac:dyDescent="0.25">
      <c r="L158393" s="9"/>
      <c r="M158393" s="9"/>
      <c r="N158393" s="9"/>
    </row>
    <row r="158394" spans="12:14" x14ac:dyDescent="0.25">
      <c r="L158394" s="9"/>
      <c r="M158394" s="9"/>
      <c r="N158394" s="9"/>
    </row>
    <row r="158395" spans="12:14" x14ac:dyDescent="0.25">
      <c r="L158395" s="9"/>
      <c r="M158395" s="9"/>
      <c r="N158395" s="9"/>
    </row>
    <row r="158396" spans="12:14" x14ac:dyDescent="0.25">
      <c r="L158396" s="9"/>
      <c r="M158396" s="9"/>
      <c r="N158396" s="9"/>
    </row>
    <row r="158397" spans="12:14" x14ac:dyDescent="0.25">
      <c r="L158397" s="9"/>
      <c r="M158397" s="9"/>
      <c r="N158397" s="9"/>
    </row>
    <row r="158398" spans="12:14" x14ac:dyDescent="0.25">
      <c r="L158398" s="9"/>
      <c r="M158398" s="9"/>
      <c r="N158398" s="9"/>
    </row>
    <row r="158399" spans="12:14" x14ac:dyDescent="0.25">
      <c r="L158399" s="9"/>
      <c r="M158399" s="9"/>
      <c r="N158399" s="9"/>
    </row>
    <row r="158400" spans="12:14" x14ac:dyDescent="0.25">
      <c r="L158400" s="9"/>
      <c r="M158400" s="9"/>
      <c r="N158400" s="9"/>
    </row>
    <row r="158401" spans="12:14" x14ac:dyDescent="0.25">
      <c r="L158401" s="9"/>
      <c r="M158401" s="9"/>
      <c r="N158401" s="9"/>
    </row>
    <row r="158402" spans="12:14" x14ac:dyDescent="0.25">
      <c r="L158402" s="9"/>
      <c r="M158402" s="9"/>
      <c r="N158402" s="9"/>
    </row>
    <row r="158403" spans="12:14" x14ac:dyDescent="0.25">
      <c r="L158403" s="9"/>
      <c r="M158403" s="9"/>
      <c r="N158403" s="9"/>
    </row>
    <row r="158404" spans="12:14" x14ac:dyDescent="0.25">
      <c r="L158404" s="9"/>
      <c r="M158404" s="9"/>
      <c r="N158404" s="9"/>
    </row>
    <row r="158405" spans="12:14" x14ac:dyDescent="0.25">
      <c r="L158405" s="9"/>
      <c r="M158405" s="9"/>
      <c r="N158405" s="9"/>
    </row>
    <row r="158406" spans="12:14" x14ac:dyDescent="0.25">
      <c r="L158406" s="9"/>
      <c r="M158406" s="9"/>
      <c r="N158406" s="9"/>
    </row>
    <row r="158407" spans="12:14" x14ac:dyDescent="0.25">
      <c r="L158407" s="9"/>
      <c r="M158407" s="9"/>
      <c r="N158407" s="9"/>
    </row>
    <row r="158408" spans="12:14" x14ac:dyDescent="0.25">
      <c r="L158408" s="9"/>
      <c r="M158408" s="9"/>
      <c r="N158408" s="9"/>
    </row>
    <row r="158409" spans="12:14" x14ac:dyDescent="0.25">
      <c r="L158409" s="9"/>
      <c r="M158409" s="9"/>
      <c r="N158409" s="9"/>
    </row>
    <row r="158410" spans="12:14" x14ac:dyDescent="0.25">
      <c r="L158410" s="9"/>
      <c r="M158410" s="9"/>
      <c r="N158410" s="9"/>
    </row>
    <row r="158411" spans="12:14" x14ac:dyDescent="0.25">
      <c r="L158411" s="9"/>
      <c r="M158411" s="9"/>
      <c r="N158411" s="9"/>
    </row>
    <row r="158412" spans="12:14" x14ac:dyDescent="0.25">
      <c r="L158412" s="9"/>
      <c r="M158412" s="9"/>
      <c r="N158412" s="9"/>
    </row>
    <row r="158413" spans="12:14" x14ac:dyDescent="0.25">
      <c r="L158413" s="9"/>
      <c r="M158413" s="9"/>
      <c r="N158413" s="9"/>
    </row>
    <row r="158414" spans="12:14" x14ac:dyDescent="0.25">
      <c r="L158414" s="9"/>
      <c r="M158414" s="9"/>
      <c r="N158414" s="9"/>
    </row>
    <row r="158415" spans="12:14" x14ac:dyDescent="0.25">
      <c r="L158415" s="9"/>
      <c r="M158415" s="9"/>
      <c r="N158415" s="9"/>
    </row>
    <row r="158416" spans="12:14" x14ac:dyDescent="0.25">
      <c r="L158416" s="9"/>
      <c r="M158416" s="9"/>
      <c r="N158416" s="9"/>
    </row>
    <row r="158417" spans="12:14" x14ac:dyDescent="0.25">
      <c r="L158417" s="9"/>
      <c r="M158417" s="9"/>
      <c r="N158417" s="9"/>
    </row>
    <row r="158418" spans="12:14" x14ac:dyDescent="0.25">
      <c r="L158418" s="9"/>
      <c r="M158418" s="9"/>
      <c r="N158418" s="9"/>
    </row>
    <row r="158419" spans="12:14" x14ac:dyDescent="0.25">
      <c r="L158419" s="9"/>
      <c r="M158419" s="9"/>
      <c r="N158419" s="9"/>
    </row>
    <row r="158420" spans="12:14" x14ac:dyDescent="0.25">
      <c r="L158420" s="9"/>
      <c r="M158420" s="9"/>
      <c r="N158420" s="9"/>
    </row>
    <row r="158421" spans="12:14" x14ac:dyDescent="0.25">
      <c r="L158421" s="9"/>
      <c r="M158421" s="9"/>
      <c r="N158421" s="9"/>
    </row>
    <row r="158422" spans="12:14" x14ac:dyDescent="0.25">
      <c r="L158422" s="9"/>
      <c r="M158422" s="9"/>
      <c r="N158422" s="9"/>
    </row>
    <row r="158423" spans="12:14" x14ac:dyDescent="0.25">
      <c r="L158423" s="9"/>
      <c r="M158423" s="9"/>
      <c r="N158423" s="9"/>
    </row>
    <row r="158424" spans="12:14" x14ac:dyDescent="0.25">
      <c r="L158424" s="9"/>
      <c r="M158424" s="9"/>
      <c r="N158424" s="9"/>
    </row>
    <row r="158425" spans="12:14" x14ac:dyDescent="0.25">
      <c r="L158425" s="9"/>
      <c r="M158425" s="9"/>
      <c r="N158425" s="9"/>
    </row>
    <row r="158426" spans="12:14" x14ac:dyDescent="0.25">
      <c r="L158426" s="9"/>
      <c r="M158426" s="9"/>
      <c r="N158426" s="9"/>
    </row>
    <row r="158427" spans="12:14" x14ac:dyDescent="0.25">
      <c r="L158427" s="9"/>
      <c r="M158427" s="9"/>
      <c r="N158427" s="9"/>
    </row>
    <row r="158428" spans="12:14" x14ac:dyDescent="0.25">
      <c r="L158428" s="9"/>
      <c r="M158428" s="9"/>
      <c r="N158428" s="9"/>
    </row>
    <row r="158429" spans="12:14" x14ac:dyDescent="0.25">
      <c r="L158429" s="9"/>
      <c r="M158429" s="9"/>
      <c r="N158429" s="9"/>
    </row>
    <row r="158430" spans="12:14" x14ac:dyDescent="0.25">
      <c r="L158430" s="9"/>
      <c r="M158430" s="9"/>
      <c r="N158430" s="9"/>
    </row>
    <row r="158431" spans="12:14" x14ac:dyDescent="0.25">
      <c r="L158431" s="9"/>
      <c r="M158431" s="9"/>
      <c r="N158431" s="9"/>
    </row>
    <row r="158432" spans="12:14" x14ac:dyDescent="0.25">
      <c r="L158432" s="9"/>
      <c r="M158432" s="9"/>
      <c r="N158432" s="9"/>
    </row>
    <row r="158433" spans="12:14" x14ac:dyDescent="0.25">
      <c r="L158433" s="9"/>
      <c r="M158433" s="9"/>
      <c r="N158433" s="9"/>
    </row>
    <row r="158434" spans="12:14" x14ac:dyDescent="0.25">
      <c r="L158434" s="9"/>
      <c r="M158434" s="9"/>
      <c r="N158434" s="9"/>
    </row>
    <row r="158435" spans="12:14" x14ac:dyDescent="0.25">
      <c r="L158435" s="9"/>
      <c r="M158435" s="9"/>
      <c r="N158435" s="9"/>
    </row>
    <row r="158436" spans="12:14" x14ac:dyDescent="0.25">
      <c r="L158436" s="9"/>
      <c r="M158436" s="9"/>
      <c r="N158436" s="9"/>
    </row>
    <row r="158437" spans="12:14" x14ac:dyDescent="0.25">
      <c r="L158437" s="9"/>
      <c r="M158437" s="9"/>
      <c r="N158437" s="9"/>
    </row>
    <row r="158438" spans="12:14" x14ac:dyDescent="0.25">
      <c r="L158438" s="9"/>
      <c r="M158438" s="9"/>
      <c r="N158438" s="9"/>
    </row>
    <row r="158439" spans="12:14" x14ac:dyDescent="0.25">
      <c r="L158439" s="9"/>
      <c r="M158439" s="9"/>
      <c r="N158439" s="9"/>
    </row>
    <row r="158440" spans="12:14" x14ac:dyDescent="0.25">
      <c r="L158440" s="9"/>
      <c r="M158440" s="9"/>
      <c r="N158440" s="9"/>
    </row>
    <row r="158441" spans="12:14" x14ac:dyDescent="0.25">
      <c r="L158441" s="9"/>
      <c r="M158441" s="9"/>
      <c r="N158441" s="9"/>
    </row>
    <row r="158442" spans="12:14" x14ac:dyDescent="0.25">
      <c r="L158442" s="9"/>
      <c r="M158442" s="9"/>
      <c r="N158442" s="9"/>
    </row>
    <row r="158443" spans="12:14" x14ac:dyDescent="0.25">
      <c r="L158443" s="9"/>
      <c r="M158443" s="9"/>
      <c r="N158443" s="9"/>
    </row>
    <row r="158444" spans="12:14" x14ac:dyDescent="0.25">
      <c r="L158444" s="9"/>
      <c r="M158444" s="9"/>
      <c r="N158444" s="9"/>
    </row>
    <row r="158445" spans="12:14" x14ac:dyDescent="0.25">
      <c r="L158445" s="9"/>
      <c r="M158445" s="9"/>
      <c r="N158445" s="9"/>
    </row>
    <row r="158446" spans="12:14" x14ac:dyDescent="0.25">
      <c r="L158446" s="9"/>
      <c r="M158446" s="9"/>
      <c r="N158446" s="9"/>
    </row>
    <row r="158447" spans="12:14" x14ac:dyDescent="0.25">
      <c r="L158447" s="9"/>
      <c r="M158447" s="9"/>
      <c r="N158447" s="9"/>
    </row>
    <row r="158448" spans="12:14" x14ac:dyDescent="0.25">
      <c r="L158448" s="9"/>
      <c r="M158448" s="9"/>
      <c r="N158448" s="9"/>
    </row>
    <row r="158449" spans="12:14" x14ac:dyDescent="0.25">
      <c r="L158449" s="9"/>
      <c r="M158449" s="9"/>
      <c r="N158449" s="9"/>
    </row>
    <row r="158450" spans="12:14" x14ac:dyDescent="0.25">
      <c r="L158450" s="9"/>
      <c r="M158450" s="9"/>
      <c r="N158450" s="9"/>
    </row>
    <row r="158451" spans="12:14" x14ac:dyDescent="0.25">
      <c r="L158451" s="9"/>
      <c r="M158451" s="9"/>
      <c r="N158451" s="9"/>
    </row>
    <row r="158452" spans="12:14" x14ac:dyDescent="0.25">
      <c r="L158452" s="9"/>
      <c r="M158452" s="9"/>
      <c r="N158452" s="9"/>
    </row>
    <row r="158453" spans="12:14" x14ac:dyDescent="0.25">
      <c r="L158453" s="9"/>
      <c r="M158453" s="9"/>
      <c r="N158453" s="9"/>
    </row>
    <row r="158454" spans="12:14" x14ac:dyDescent="0.25">
      <c r="L158454" s="9"/>
      <c r="M158454" s="9"/>
      <c r="N158454" s="9"/>
    </row>
    <row r="158455" spans="12:14" x14ac:dyDescent="0.25">
      <c r="L158455" s="9"/>
      <c r="M158455" s="9"/>
      <c r="N158455" s="9"/>
    </row>
    <row r="158456" spans="12:14" x14ac:dyDescent="0.25">
      <c r="L158456" s="9"/>
      <c r="M158456" s="9"/>
      <c r="N158456" s="9"/>
    </row>
    <row r="158457" spans="12:14" x14ac:dyDescent="0.25">
      <c r="L158457" s="9"/>
      <c r="M158457" s="9"/>
      <c r="N158457" s="9"/>
    </row>
    <row r="158458" spans="12:14" x14ac:dyDescent="0.25">
      <c r="L158458" s="9"/>
      <c r="M158458" s="9"/>
      <c r="N158458" s="9"/>
    </row>
    <row r="158459" spans="12:14" x14ac:dyDescent="0.25">
      <c r="L158459" s="9"/>
      <c r="M158459" s="9"/>
      <c r="N158459" s="9"/>
    </row>
    <row r="158460" spans="12:14" x14ac:dyDescent="0.25">
      <c r="L158460" s="9"/>
      <c r="M158460" s="9"/>
      <c r="N158460" s="9"/>
    </row>
    <row r="158461" spans="12:14" x14ac:dyDescent="0.25">
      <c r="L158461" s="9"/>
      <c r="M158461" s="9"/>
      <c r="N158461" s="9"/>
    </row>
    <row r="158462" spans="12:14" x14ac:dyDescent="0.25">
      <c r="L158462" s="9"/>
      <c r="M158462" s="9"/>
      <c r="N158462" s="9"/>
    </row>
    <row r="158463" spans="12:14" x14ac:dyDescent="0.25">
      <c r="L158463" s="9"/>
      <c r="M158463" s="9"/>
      <c r="N158463" s="9"/>
    </row>
    <row r="158464" spans="12:14" x14ac:dyDescent="0.25">
      <c r="L158464" s="9"/>
      <c r="M158464" s="9"/>
      <c r="N158464" s="9"/>
    </row>
    <row r="158465" spans="12:14" x14ac:dyDescent="0.25">
      <c r="L158465" s="9"/>
      <c r="M158465" s="9"/>
      <c r="N158465" s="9"/>
    </row>
    <row r="158466" spans="12:14" x14ac:dyDescent="0.25">
      <c r="L158466" s="9"/>
      <c r="M158466" s="9"/>
      <c r="N158466" s="9"/>
    </row>
    <row r="158467" spans="12:14" x14ac:dyDescent="0.25">
      <c r="L158467" s="9"/>
      <c r="M158467" s="9"/>
      <c r="N158467" s="9"/>
    </row>
    <row r="158468" spans="12:14" x14ac:dyDescent="0.25">
      <c r="L158468" s="9"/>
      <c r="M158468" s="9"/>
      <c r="N158468" s="9"/>
    </row>
    <row r="158469" spans="12:14" x14ac:dyDescent="0.25">
      <c r="L158469" s="9"/>
      <c r="M158469" s="9"/>
      <c r="N158469" s="9"/>
    </row>
    <row r="158470" spans="12:14" x14ac:dyDescent="0.25">
      <c r="L158470" s="9"/>
      <c r="M158470" s="9"/>
      <c r="N158470" s="9"/>
    </row>
    <row r="158471" spans="12:14" x14ac:dyDescent="0.25">
      <c r="L158471" s="9"/>
      <c r="M158471" s="9"/>
      <c r="N158471" s="9"/>
    </row>
    <row r="158472" spans="12:14" x14ac:dyDescent="0.25">
      <c r="L158472" s="9"/>
      <c r="M158472" s="9"/>
      <c r="N158472" s="9"/>
    </row>
    <row r="158473" spans="12:14" x14ac:dyDescent="0.25">
      <c r="L158473" s="9"/>
      <c r="M158473" s="9"/>
      <c r="N158473" s="9"/>
    </row>
    <row r="158474" spans="12:14" x14ac:dyDescent="0.25">
      <c r="L158474" s="9"/>
      <c r="M158474" s="9"/>
      <c r="N158474" s="9"/>
    </row>
    <row r="158475" spans="12:14" x14ac:dyDescent="0.25">
      <c r="L158475" s="9"/>
      <c r="M158475" s="9"/>
      <c r="N158475" s="9"/>
    </row>
    <row r="158476" spans="12:14" x14ac:dyDescent="0.25">
      <c r="L158476" s="9"/>
      <c r="M158476" s="9"/>
      <c r="N158476" s="9"/>
    </row>
    <row r="158477" spans="12:14" x14ac:dyDescent="0.25">
      <c r="L158477" s="9"/>
      <c r="M158477" s="9"/>
      <c r="N158477" s="9"/>
    </row>
    <row r="158478" spans="12:14" x14ac:dyDescent="0.25">
      <c r="L158478" s="9"/>
      <c r="M158478" s="9"/>
      <c r="N158478" s="9"/>
    </row>
    <row r="158479" spans="12:14" x14ac:dyDescent="0.25">
      <c r="L158479" s="9"/>
      <c r="M158479" s="9"/>
      <c r="N158479" s="9"/>
    </row>
    <row r="158480" spans="12:14" x14ac:dyDescent="0.25">
      <c r="L158480" s="9"/>
      <c r="M158480" s="9"/>
      <c r="N158480" s="9"/>
    </row>
    <row r="158481" spans="12:14" x14ac:dyDescent="0.25">
      <c r="L158481" s="9"/>
      <c r="M158481" s="9"/>
      <c r="N158481" s="9"/>
    </row>
    <row r="158482" spans="12:14" x14ac:dyDescent="0.25">
      <c r="L158482" s="9"/>
      <c r="M158482" s="9"/>
      <c r="N158482" s="9"/>
    </row>
    <row r="158483" spans="12:14" x14ac:dyDescent="0.25">
      <c r="L158483" s="9"/>
      <c r="M158483" s="9"/>
      <c r="N158483" s="9"/>
    </row>
    <row r="158484" spans="12:14" x14ac:dyDescent="0.25">
      <c r="L158484" s="9"/>
      <c r="M158484" s="9"/>
      <c r="N158484" s="9"/>
    </row>
    <row r="158485" spans="12:14" x14ac:dyDescent="0.25">
      <c r="L158485" s="9"/>
      <c r="M158485" s="9"/>
      <c r="N158485" s="9"/>
    </row>
    <row r="158486" spans="12:14" x14ac:dyDescent="0.25">
      <c r="L158486" s="9"/>
      <c r="M158486" s="9"/>
      <c r="N158486" s="9"/>
    </row>
    <row r="158487" spans="12:14" x14ac:dyDescent="0.25">
      <c r="L158487" s="9"/>
      <c r="M158487" s="9"/>
      <c r="N158487" s="9"/>
    </row>
    <row r="158488" spans="12:14" x14ac:dyDescent="0.25">
      <c r="L158488" s="9"/>
      <c r="M158488" s="9"/>
      <c r="N158488" s="9"/>
    </row>
    <row r="158489" spans="12:14" x14ac:dyDescent="0.25">
      <c r="L158489" s="9"/>
      <c r="M158489" s="9"/>
      <c r="N158489" s="9"/>
    </row>
    <row r="158490" spans="12:14" x14ac:dyDescent="0.25">
      <c r="L158490" s="9"/>
      <c r="M158490" s="9"/>
      <c r="N158490" s="9"/>
    </row>
    <row r="158491" spans="12:14" x14ac:dyDescent="0.25">
      <c r="L158491" s="9"/>
      <c r="M158491" s="9"/>
      <c r="N158491" s="9"/>
    </row>
    <row r="158492" spans="12:14" x14ac:dyDescent="0.25">
      <c r="L158492" s="9"/>
      <c r="M158492" s="9"/>
      <c r="N158492" s="9"/>
    </row>
    <row r="158493" spans="12:14" x14ac:dyDescent="0.25">
      <c r="L158493" s="9"/>
      <c r="M158493" s="9"/>
      <c r="N158493" s="9"/>
    </row>
    <row r="158494" spans="12:14" x14ac:dyDescent="0.25">
      <c r="L158494" s="9"/>
      <c r="M158494" s="9"/>
      <c r="N158494" s="9"/>
    </row>
    <row r="158495" spans="12:14" x14ac:dyDescent="0.25">
      <c r="L158495" s="9"/>
      <c r="M158495" s="9"/>
      <c r="N158495" s="9"/>
    </row>
    <row r="158496" spans="12:14" x14ac:dyDescent="0.25">
      <c r="L158496" s="9"/>
      <c r="M158496" s="9"/>
      <c r="N158496" s="9"/>
    </row>
    <row r="158497" spans="12:14" x14ac:dyDescent="0.25">
      <c r="L158497" s="9"/>
      <c r="M158497" s="9"/>
      <c r="N158497" s="9"/>
    </row>
    <row r="158498" spans="12:14" x14ac:dyDescent="0.25">
      <c r="L158498" s="9"/>
      <c r="M158498" s="9"/>
      <c r="N158498" s="9"/>
    </row>
    <row r="158499" spans="12:14" x14ac:dyDescent="0.25">
      <c r="L158499" s="9"/>
      <c r="M158499" s="9"/>
      <c r="N158499" s="9"/>
    </row>
    <row r="158500" spans="12:14" x14ac:dyDescent="0.25">
      <c r="L158500" s="9"/>
      <c r="M158500" s="9"/>
      <c r="N158500" s="9"/>
    </row>
    <row r="158501" spans="12:14" x14ac:dyDescent="0.25">
      <c r="L158501" s="9"/>
      <c r="M158501" s="9"/>
      <c r="N158501" s="9"/>
    </row>
    <row r="158502" spans="12:14" x14ac:dyDescent="0.25">
      <c r="L158502" s="9"/>
      <c r="M158502" s="9"/>
      <c r="N158502" s="9"/>
    </row>
    <row r="158503" spans="12:14" x14ac:dyDescent="0.25">
      <c r="L158503" s="9"/>
      <c r="M158503" s="9"/>
      <c r="N158503" s="9"/>
    </row>
    <row r="158504" spans="12:14" x14ac:dyDescent="0.25">
      <c r="L158504" s="9"/>
      <c r="M158504" s="9"/>
      <c r="N158504" s="9"/>
    </row>
    <row r="158505" spans="12:14" x14ac:dyDescent="0.25">
      <c r="L158505" s="9"/>
      <c r="M158505" s="9"/>
      <c r="N158505" s="9"/>
    </row>
    <row r="158506" spans="12:14" x14ac:dyDescent="0.25">
      <c r="L158506" s="9"/>
      <c r="M158506" s="9"/>
      <c r="N158506" s="9"/>
    </row>
    <row r="158507" spans="12:14" x14ac:dyDescent="0.25">
      <c r="L158507" s="9"/>
      <c r="M158507" s="9"/>
      <c r="N158507" s="9"/>
    </row>
    <row r="158508" spans="12:14" x14ac:dyDescent="0.25">
      <c r="L158508" s="9"/>
      <c r="M158508" s="9"/>
      <c r="N158508" s="9"/>
    </row>
    <row r="158509" spans="12:14" x14ac:dyDescent="0.25">
      <c r="L158509" s="9"/>
      <c r="M158509" s="9"/>
      <c r="N158509" s="9"/>
    </row>
    <row r="158510" spans="12:14" x14ac:dyDescent="0.25">
      <c r="L158510" s="9"/>
      <c r="M158510" s="9"/>
      <c r="N158510" s="9"/>
    </row>
    <row r="158511" spans="12:14" x14ac:dyDescent="0.25">
      <c r="L158511" s="9"/>
      <c r="M158511" s="9"/>
      <c r="N158511" s="9"/>
    </row>
    <row r="158512" spans="12:14" x14ac:dyDescent="0.25">
      <c r="L158512" s="9"/>
      <c r="M158512" s="9"/>
      <c r="N158512" s="9"/>
    </row>
    <row r="158513" spans="12:14" x14ac:dyDescent="0.25">
      <c r="L158513" s="9"/>
      <c r="M158513" s="9"/>
      <c r="N158513" s="9"/>
    </row>
    <row r="158514" spans="12:14" x14ac:dyDescent="0.25">
      <c r="L158514" s="9"/>
      <c r="M158514" s="9"/>
      <c r="N158514" s="9"/>
    </row>
    <row r="158515" spans="12:14" x14ac:dyDescent="0.25">
      <c r="L158515" s="9"/>
      <c r="M158515" s="9"/>
      <c r="N158515" s="9"/>
    </row>
    <row r="158516" spans="12:14" x14ac:dyDescent="0.25">
      <c r="L158516" s="9"/>
      <c r="M158516" s="9"/>
      <c r="N158516" s="9"/>
    </row>
    <row r="158517" spans="12:14" x14ac:dyDescent="0.25">
      <c r="L158517" s="9"/>
      <c r="M158517" s="9"/>
      <c r="N158517" s="9"/>
    </row>
    <row r="158518" spans="12:14" x14ac:dyDescent="0.25">
      <c r="L158518" s="9"/>
      <c r="M158518" s="9"/>
      <c r="N158518" s="9"/>
    </row>
    <row r="158519" spans="12:14" x14ac:dyDescent="0.25">
      <c r="L158519" s="9"/>
      <c r="M158519" s="9"/>
      <c r="N158519" s="9"/>
    </row>
    <row r="158520" spans="12:14" x14ac:dyDescent="0.25">
      <c r="L158520" s="9"/>
      <c r="M158520" s="9"/>
      <c r="N158520" s="9"/>
    </row>
    <row r="158521" spans="12:14" x14ac:dyDescent="0.25">
      <c r="L158521" s="9"/>
      <c r="M158521" s="9"/>
      <c r="N158521" s="9"/>
    </row>
    <row r="158522" spans="12:14" x14ac:dyDescent="0.25">
      <c r="L158522" s="9"/>
      <c r="M158522" s="9"/>
      <c r="N158522" s="9"/>
    </row>
    <row r="158523" spans="12:14" x14ac:dyDescent="0.25">
      <c r="L158523" s="9"/>
      <c r="M158523" s="9"/>
      <c r="N158523" s="9"/>
    </row>
    <row r="158524" spans="12:14" x14ac:dyDescent="0.25">
      <c r="L158524" s="9"/>
      <c r="M158524" s="9"/>
      <c r="N158524" s="9"/>
    </row>
    <row r="158525" spans="12:14" x14ac:dyDescent="0.25">
      <c r="L158525" s="9"/>
      <c r="M158525" s="9"/>
      <c r="N158525" s="9"/>
    </row>
    <row r="158526" spans="12:14" x14ac:dyDescent="0.25">
      <c r="L158526" s="9"/>
      <c r="M158526" s="9"/>
      <c r="N158526" s="9"/>
    </row>
    <row r="158527" spans="12:14" x14ac:dyDescent="0.25">
      <c r="L158527" s="9"/>
      <c r="M158527" s="9"/>
      <c r="N158527" s="9"/>
    </row>
    <row r="158528" spans="12:14" x14ac:dyDescent="0.25">
      <c r="L158528" s="9"/>
      <c r="M158528" s="9"/>
      <c r="N158528" s="9"/>
    </row>
    <row r="158529" spans="12:14" x14ac:dyDescent="0.25">
      <c r="L158529" s="9"/>
      <c r="M158529" s="9"/>
      <c r="N158529" s="9"/>
    </row>
    <row r="158530" spans="12:14" x14ac:dyDescent="0.25">
      <c r="L158530" s="9"/>
      <c r="M158530" s="9"/>
      <c r="N158530" s="9"/>
    </row>
    <row r="158531" spans="12:14" x14ac:dyDescent="0.25">
      <c r="L158531" s="9"/>
      <c r="M158531" s="9"/>
      <c r="N158531" s="9"/>
    </row>
    <row r="158532" spans="12:14" x14ac:dyDescent="0.25">
      <c r="L158532" s="9"/>
      <c r="M158532" s="9"/>
      <c r="N158532" s="9"/>
    </row>
    <row r="158533" spans="12:14" x14ac:dyDescent="0.25">
      <c r="L158533" s="9"/>
      <c r="M158533" s="9"/>
      <c r="N158533" s="9"/>
    </row>
    <row r="158534" spans="12:14" x14ac:dyDescent="0.25">
      <c r="L158534" s="9"/>
      <c r="M158534" s="9"/>
      <c r="N158534" s="9"/>
    </row>
    <row r="158535" spans="12:14" x14ac:dyDescent="0.25">
      <c r="L158535" s="9"/>
      <c r="M158535" s="9"/>
      <c r="N158535" s="9"/>
    </row>
    <row r="158536" spans="12:14" x14ac:dyDescent="0.25">
      <c r="L158536" s="9"/>
      <c r="M158536" s="9"/>
      <c r="N158536" s="9"/>
    </row>
    <row r="158537" spans="12:14" x14ac:dyDescent="0.25">
      <c r="L158537" s="9"/>
      <c r="M158537" s="9"/>
      <c r="N158537" s="9"/>
    </row>
    <row r="158538" spans="12:14" x14ac:dyDescent="0.25">
      <c r="L158538" s="9"/>
      <c r="M158538" s="9"/>
      <c r="N158538" s="9"/>
    </row>
    <row r="158539" spans="12:14" x14ac:dyDescent="0.25">
      <c r="L158539" s="9"/>
      <c r="M158539" s="9"/>
      <c r="N158539" s="9"/>
    </row>
    <row r="158540" spans="12:14" x14ac:dyDescent="0.25">
      <c r="L158540" s="9"/>
      <c r="M158540" s="9"/>
      <c r="N158540" s="9"/>
    </row>
    <row r="158541" spans="12:14" x14ac:dyDescent="0.25">
      <c r="L158541" s="9"/>
      <c r="M158541" s="9"/>
      <c r="N158541" s="9"/>
    </row>
    <row r="158542" spans="12:14" x14ac:dyDescent="0.25">
      <c r="L158542" s="9"/>
      <c r="M158542" s="9"/>
      <c r="N158542" s="9"/>
    </row>
    <row r="158543" spans="12:14" x14ac:dyDescent="0.25">
      <c r="L158543" s="9"/>
      <c r="M158543" s="9"/>
      <c r="N158543" s="9"/>
    </row>
    <row r="158544" spans="12:14" x14ac:dyDescent="0.25">
      <c r="L158544" s="9"/>
      <c r="M158544" s="9"/>
      <c r="N158544" s="9"/>
    </row>
    <row r="158545" spans="12:14" x14ac:dyDescent="0.25">
      <c r="L158545" s="9"/>
      <c r="M158545" s="9"/>
      <c r="N158545" s="9"/>
    </row>
    <row r="158546" spans="12:14" x14ac:dyDescent="0.25">
      <c r="L158546" s="9"/>
      <c r="M158546" s="9"/>
      <c r="N158546" s="9"/>
    </row>
    <row r="158547" spans="12:14" x14ac:dyDescent="0.25">
      <c r="L158547" s="9"/>
      <c r="M158547" s="9"/>
      <c r="N158547" s="9"/>
    </row>
    <row r="158548" spans="12:14" x14ac:dyDescent="0.25">
      <c r="L158548" s="9"/>
      <c r="M158548" s="9"/>
      <c r="N158548" s="9"/>
    </row>
    <row r="158549" spans="12:14" x14ac:dyDescent="0.25">
      <c r="L158549" s="9"/>
      <c r="M158549" s="9"/>
      <c r="N158549" s="9"/>
    </row>
    <row r="158550" spans="12:14" x14ac:dyDescent="0.25">
      <c r="L158550" s="9"/>
      <c r="M158550" s="9"/>
      <c r="N158550" s="9"/>
    </row>
    <row r="158551" spans="12:14" x14ac:dyDescent="0.25">
      <c r="L158551" s="9"/>
      <c r="M158551" s="9"/>
      <c r="N158551" s="9"/>
    </row>
    <row r="158552" spans="12:14" x14ac:dyDescent="0.25">
      <c r="L158552" s="9"/>
      <c r="M158552" s="9"/>
      <c r="N158552" s="9"/>
    </row>
    <row r="158553" spans="12:14" x14ac:dyDescent="0.25">
      <c r="L158553" s="9"/>
      <c r="M158553" s="9"/>
      <c r="N158553" s="9"/>
    </row>
    <row r="158554" spans="12:14" x14ac:dyDescent="0.25">
      <c r="L158554" s="9"/>
      <c r="M158554" s="9"/>
      <c r="N158554" s="9"/>
    </row>
    <row r="158555" spans="12:14" x14ac:dyDescent="0.25">
      <c r="L158555" s="9"/>
      <c r="M158555" s="9"/>
      <c r="N158555" s="9"/>
    </row>
    <row r="158556" spans="12:14" x14ac:dyDescent="0.25">
      <c r="L158556" s="9"/>
      <c r="M158556" s="9"/>
      <c r="N158556" s="9"/>
    </row>
    <row r="158557" spans="12:14" x14ac:dyDescent="0.25">
      <c r="L158557" s="9"/>
      <c r="M158557" s="9"/>
      <c r="N158557" s="9"/>
    </row>
    <row r="158558" spans="12:14" x14ac:dyDescent="0.25">
      <c r="L158558" s="9"/>
      <c r="M158558" s="9"/>
      <c r="N158558" s="9"/>
    </row>
    <row r="158559" spans="12:14" x14ac:dyDescent="0.25">
      <c r="L158559" s="9"/>
      <c r="M158559" s="9"/>
      <c r="N158559" s="9"/>
    </row>
    <row r="158560" spans="12:14" x14ac:dyDescent="0.25">
      <c r="L158560" s="9"/>
      <c r="M158560" s="9"/>
      <c r="N158560" s="9"/>
    </row>
    <row r="158561" spans="12:14" x14ac:dyDescent="0.25">
      <c r="L158561" s="9"/>
      <c r="M158561" s="9"/>
      <c r="N158561" s="9"/>
    </row>
    <row r="158562" spans="12:14" x14ac:dyDescent="0.25">
      <c r="L158562" s="9"/>
      <c r="M158562" s="9"/>
      <c r="N158562" s="9"/>
    </row>
    <row r="158563" spans="12:14" x14ac:dyDescent="0.25">
      <c r="L158563" s="9"/>
      <c r="M158563" s="9"/>
      <c r="N158563" s="9"/>
    </row>
    <row r="158564" spans="12:14" x14ac:dyDescent="0.25">
      <c r="L158564" s="9"/>
      <c r="M158564" s="9"/>
      <c r="N158564" s="9"/>
    </row>
    <row r="158565" spans="12:14" x14ac:dyDescent="0.25">
      <c r="L158565" s="9"/>
      <c r="M158565" s="9"/>
      <c r="N158565" s="9"/>
    </row>
    <row r="158566" spans="12:14" x14ac:dyDescent="0.25">
      <c r="L158566" s="9"/>
      <c r="M158566" s="9"/>
      <c r="N158566" s="9"/>
    </row>
    <row r="158567" spans="12:14" x14ac:dyDescent="0.25">
      <c r="L158567" s="9"/>
      <c r="M158567" s="9"/>
      <c r="N158567" s="9"/>
    </row>
    <row r="158568" spans="12:14" x14ac:dyDescent="0.25">
      <c r="L158568" s="9"/>
      <c r="M158568" s="9"/>
      <c r="N158568" s="9"/>
    </row>
    <row r="158569" spans="12:14" x14ac:dyDescent="0.25">
      <c r="L158569" s="9"/>
      <c r="M158569" s="9"/>
      <c r="N158569" s="9"/>
    </row>
    <row r="158570" spans="12:14" x14ac:dyDescent="0.25">
      <c r="L158570" s="9"/>
      <c r="M158570" s="9"/>
      <c r="N158570" s="9"/>
    </row>
    <row r="158571" spans="12:14" x14ac:dyDescent="0.25">
      <c r="L158571" s="9"/>
      <c r="M158571" s="9"/>
      <c r="N158571" s="9"/>
    </row>
    <row r="158572" spans="12:14" x14ac:dyDescent="0.25">
      <c r="L158572" s="9"/>
      <c r="M158572" s="9"/>
      <c r="N158572" s="9"/>
    </row>
    <row r="158573" spans="12:14" x14ac:dyDescent="0.25">
      <c r="L158573" s="9"/>
      <c r="M158573" s="9"/>
      <c r="N158573" s="9"/>
    </row>
    <row r="158574" spans="12:14" x14ac:dyDescent="0.25">
      <c r="L158574" s="9"/>
      <c r="M158574" s="9"/>
      <c r="N158574" s="9"/>
    </row>
    <row r="158575" spans="12:14" x14ac:dyDescent="0.25">
      <c r="L158575" s="9"/>
      <c r="M158575" s="9"/>
      <c r="N158575" s="9"/>
    </row>
    <row r="158576" spans="12:14" x14ac:dyDescent="0.25">
      <c r="L158576" s="9"/>
      <c r="M158576" s="9"/>
      <c r="N158576" s="9"/>
    </row>
    <row r="158577" spans="12:14" x14ac:dyDescent="0.25">
      <c r="L158577" s="9"/>
      <c r="M158577" s="9"/>
      <c r="N158577" s="9"/>
    </row>
    <row r="158578" spans="12:14" x14ac:dyDescent="0.25">
      <c r="L158578" s="9"/>
      <c r="M158578" s="9"/>
      <c r="N158578" s="9"/>
    </row>
    <row r="158579" spans="12:14" x14ac:dyDescent="0.25">
      <c r="L158579" s="9"/>
      <c r="M158579" s="9"/>
      <c r="N158579" s="9"/>
    </row>
    <row r="158580" spans="12:14" x14ac:dyDescent="0.25">
      <c r="L158580" s="9"/>
      <c r="M158580" s="9"/>
      <c r="N158580" s="9"/>
    </row>
    <row r="158581" spans="12:14" x14ac:dyDescent="0.25">
      <c r="L158581" s="9"/>
      <c r="M158581" s="9"/>
      <c r="N158581" s="9"/>
    </row>
    <row r="158582" spans="12:14" x14ac:dyDescent="0.25">
      <c r="L158582" s="9"/>
      <c r="M158582" s="9"/>
      <c r="N158582" s="9"/>
    </row>
    <row r="158583" spans="12:14" x14ac:dyDescent="0.25">
      <c r="L158583" s="9"/>
      <c r="M158583" s="9"/>
      <c r="N158583" s="9"/>
    </row>
    <row r="158584" spans="12:14" x14ac:dyDescent="0.25">
      <c r="L158584" s="9"/>
      <c r="M158584" s="9"/>
      <c r="N158584" s="9"/>
    </row>
    <row r="158585" spans="12:14" x14ac:dyDescent="0.25">
      <c r="L158585" s="9"/>
      <c r="M158585" s="9"/>
      <c r="N158585" s="9"/>
    </row>
    <row r="158586" spans="12:14" x14ac:dyDescent="0.25">
      <c r="L158586" s="9"/>
      <c r="M158586" s="9"/>
      <c r="N158586" s="9"/>
    </row>
    <row r="158587" spans="12:14" x14ac:dyDescent="0.25">
      <c r="L158587" s="9"/>
      <c r="M158587" s="9"/>
      <c r="N158587" s="9"/>
    </row>
    <row r="158588" spans="12:14" x14ac:dyDescent="0.25">
      <c r="L158588" s="9"/>
      <c r="M158588" s="9"/>
      <c r="N158588" s="9"/>
    </row>
    <row r="158589" spans="12:14" x14ac:dyDescent="0.25">
      <c r="L158589" s="9"/>
      <c r="M158589" s="9"/>
      <c r="N158589" s="9"/>
    </row>
    <row r="158590" spans="12:14" x14ac:dyDescent="0.25">
      <c r="L158590" s="9"/>
      <c r="M158590" s="9"/>
      <c r="N158590" s="9"/>
    </row>
    <row r="158591" spans="12:14" x14ac:dyDescent="0.25">
      <c r="L158591" s="9"/>
      <c r="M158591" s="9"/>
      <c r="N158591" s="9"/>
    </row>
    <row r="158592" spans="12:14" x14ac:dyDescent="0.25">
      <c r="L158592" s="9"/>
      <c r="M158592" s="9"/>
      <c r="N158592" s="9"/>
    </row>
    <row r="158593" spans="12:14" x14ac:dyDescent="0.25">
      <c r="L158593" s="9"/>
      <c r="M158593" s="9"/>
      <c r="N158593" s="9"/>
    </row>
    <row r="158594" spans="12:14" x14ac:dyDescent="0.25">
      <c r="L158594" s="9"/>
      <c r="M158594" s="9"/>
      <c r="N158594" s="9"/>
    </row>
    <row r="158595" spans="12:14" x14ac:dyDescent="0.25">
      <c r="L158595" s="9"/>
      <c r="M158595" s="9"/>
      <c r="N158595" s="9"/>
    </row>
    <row r="158596" spans="12:14" x14ac:dyDescent="0.25">
      <c r="L158596" s="9"/>
      <c r="M158596" s="9"/>
      <c r="N158596" s="9"/>
    </row>
    <row r="158597" spans="12:14" x14ac:dyDescent="0.25">
      <c r="L158597" s="9"/>
      <c r="M158597" s="9"/>
      <c r="N158597" s="9"/>
    </row>
    <row r="158598" spans="12:14" x14ac:dyDescent="0.25">
      <c r="L158598" s="9"/>
      <c r="M158598" s="9"/>
      <c r="N158598" s="9"/>
    </row>
    <row r="158599" spans="12:14" x14ac:dyDescent="0.25">
      <c r="L158599" s="9"/>
      <c r="M158599" s="9"/>
      <c r="N158599" s="9"/>
    </row>
    <row r="158600" spans="12:14" x14ac:dyDescent="0.25">
      <c r="L158600" s="9"/>
      <c r="M158600" s="9"/>
      <c r="N158600" s="9"/>
    </row>
    <row r="158601" spans="12:14" x14ac:dyDescent="0.25">
      <c r="L158601" s="9"/>
      <c r="M158601" s="9"/>
      <c r="N158601" s="9"/>
    </row>
    <row r="158602" spans="12:14" x14ac:dyDescent="0.25">
      <c r="L158602" s="9"/>
      <c r="M158602" s="9"/>
      <c r="N158602" s="9"/>
    </row>
    <row r="158603" spans="12:14" x14ac:dyDescent="0.25">
      <c r="L158603" s="9"/>
      <c r="M158603" s="9"/>
      <c r="N158603" s="9"/>
    </row>
    <row r="158604" spans="12:14" x14ac:dyDescent="0.25">
      <c r="L158604" s="9"/>
      <c r="M158604" s="9"/>
      <c r="N158604" s="9"/>
    </row>
    <row r="158605" spans="12:14" x14ac:dyDescent="0.25">
      <c r="L158605" s="9"/>
      <c r="M158605" s="9"/>
      <c r="N158605" s="9"/>
    </row>
    <row r="158606" spans="12:14" x14ac:dyDescent="0.25">
      <c r="L158606" s="9"/>
      <c r="M158606" s="9"/>
      <c r="N158606" s="9"/>
    </row>
    <row r="158607" spans="12:14" x14ac:dyDescent="0.25">
      <c r="L158607" s="9"/>
      <c r="M158607" s="9"/>
      <c r="N158607" s="9"/>
    </row>
    <row r="158608" spans="12:14" x14ac:dyDescent="0.25">
      <c r="L158608" s="9"/>
      <c r="M158608" s="9"/>
      <c r="N158608" s="9"/>
    </row>
    <row r="158609" spans="12:14" x14ac:dyDescent="0.25">
      <c r="L158609" s="9"/>
      <c r="M158609" s="9"/>
      <c r="N158609" s="9"/>
    </row>
    <row r="158610" spans="12:14" x14ac:dyDescent="0.25">
      <c r="L158610" s="9"/>
      <c r="M158610" s="9"/>
      <c r="N158610" s="9"/>
    </row>
    <row r="158611" spans="12:14" x14ac:dyDescent="0.25">
      <c r="L158611" s="9"/>
      <c r="M158611" s="9"/>
      <c r="N158611" s="9"/>
    </row>
    <row r="158612" spans="12:14" x14ac:dyDescent="0.25">
      <c r="L158612" s="9"/>
      <c r="M158612" s="9"/>
      <c r="N158612" s="9"/>
    </row>
    <row r="158613" spans="12:14" x14ac:dyDescent="0.25">
      <c r="L158613" s="9"/>
      <c r="M158613" s="9"/>
      <c r="N158613" s="9"/>
    </row>
    <row r="158614" spans="12:14" x14ac:dyDescent="0.25">
      <c r="L158614" s="9"/>
      <c r="M158614" s="9"/>
      <c r="N158614" s="9"/>
    </row>
    <row r="158615" spans="12:14" x14ac:dyDescent="0.25">
      <c r="L158615" s="9"/>
      <c r="M158615" s="9"/>
      <c r="N158615" s="9"/>
    </row>
    <row r="158616" spans="12:14" x14ac:dyDescent="0.25">
      <c r="L158616" s="9"/>
      <c r="M158616" s="9"/>
      <c r="N158616" s="9"/>
    </row>
    <row r="158617" spans="12:14" x14ac:dyDescent="0.25">
      <c r="L158617" s="9"/>
      <c r="M158617" s="9"/>
      <c r="N158617" s="9"/>
    </row>
    <row r="158618" spans="12:14" x14ac:dyDescent="0.25">
      <c r="L158618" s="9"/>
      <c r="M158618" s="9"/>
      <c r="N158618" s="9"/>
    </row>
    <row r="158619" spans="12:14" x14ac:dyDescent="0.25">
      <c r="L158619" s="9"/>
      <c r="M158619" s="9"/>
      <c r="N158619" s="9"/>
    </row>
    <row r="158620" spans="12:14" x14ac:dyDescent="0.25">
      <c r="L158620" s="9"/>
      <c r="M158620" s="9"/>
      <c r="N158620" s="9"/>
    </row>
    <row r="158621" spans="12:14" x14ac:dyDescent="0.25">
      <c r="L158621" s="9"/>
      <c r="M158621" s="9"/>
      <c r="N158621" s="9"/>
    </row>
    <row r="158622" spans="12:14" x14ac:dyDescent="0.25">
      <c r="L158622" s="9"/>
      <c r="M158622" s="9"/>
      <c r="N158622" s="9"/>
    </row>
    <row r="158623" spans="12:14" x14ac:dyDescent="0.25">
      <c r="L158623" s="9"/>
      <c r="M158623" s="9"/>
      <c r="N158623" s="9"/>
    </row>
    <row r="158624" spans="12:14" x14ac:dyDescent="0.25">
      <c r="L158624" s="9"/>
      <c r="M158624" s="9"/>
      <c r="N158624" s="9"/>
    </row>
    <row r="158625" spans="12:14" x14ac:dyDescent="0.25">
      <c r="L158625" s="9"/>
      <c r="M158625" s="9"/>
      <c r="N158625" s="9"/>
    </row>
    <row r="158626" spans="12:14" x14ac:dyDescent="0.25">
      <c r="L158626" s="9"/>
      <c r="M158626" s="9"/>
      <c r="N158626" s="9"/>
    </row>
    <row r="158627" spans="12:14" x14ac:dyDescent="0.25">
      <c r="L158627" s="9"/>
      <c r="M158627" s="9"/>
      <c r="N158627" s="9"/>
    </row>
    <row r="158628" spans="12:14" x14ac:dyDescent="0.25">
      <c r="L158628" s="9"/>
      <c r="M158628" s="9"/>
      <c r="N158628" s="9"/>
    </row>
    <row r="158629" spans="12:14" x14ac:dyDescent="0.25">
      <c r="L158629" s="9"/>
      <c r="M158629" s="9"/>
      <c r="N158629" s="9"/>
    </row>
    <row r="158630" spans="12:14" x14ac:dyDescent="0.25">
      <c r="L158630" s="9"/>
      <c r="M158630" s="9"/>
      <c r="N158630" s="9"/>
    </row>
    <row r="158631" spans="12:14" x14ac:dyDescent="0.25">
      <c r="L158631" s="9"/>
      <c r="M158631" s="9"/>
      <c r="N158631" s="9"/>
    </row>
    <row r="158632" spans="12:14" x14ac:dyDescent="0.25">
      <c r="L158632" s="9"/>
      <c r="M158632" s="9"/>
      <c r="N158632" s="9"/>
    </row>
    <row r="158633" spans="12:14" x14ac:dyDescent="0.25">
      <c r="L158633" s="9"/>
      <c r="M158633" s="9"/>
      <c r="N158633" s="9"/>
    </row>
    <row r="158634" spans="12:14" x14ac:dyDescent="0.25">
      <c r="L158634" s="9"/>
      <c r="M158634" s="9"/>
      <c r="N158634" s="9"/>
    </row>
    <row r="158635" spans="12:14" x14ac:dyDescent="0.25">
      <c r="L158635" s="9"/>
      <c r="M158635" s="9"/>
      <c r="N158635" s="9"/>
    </row>
    <row r="158636" spans="12:14" x14ac:dyDescent="0.25">
      <c r="L158636" s="9"/>
      <c r="M158636" s="9"/>
      <c r="N158636" s="9"/>
    </row>
    <row r="158637" spans="12:14" x14ac:dyDescent="0.25">
      <c r="L158637" s="9"/>
      <c r="M158637" s="9"/>
      <c r="N158637" s="9"/>
    </row>
    <row r="158638" spans="12:14" x14ac:dyDescent="0.25">
      <c r="L158638" s="9"/>
      <c r="M158638" s="9"/>
      <c r="N158638" s="9"/>
    </row>
    <row r="158639" spans="12:14" x14ac:dyDescent="0.25">
      <c r="L158639" s="9"/>
      <c r="M158639" s="9"/>
      <c r="N158639" s="9"/>
    </row>
    <row r="158640" spans="12:14" x14ac:dyDescent="0.25">
      <c r="L158640" s="9"/>
      <c r="M158640" s="9"/>
      <c r="N158640" s="9"/>
    </row>
    <row r="158641" spans="12:14" x14ac:dyDescent="0.25">
      <c r="L158641" s="9"/>
      <c r="M158641" s="9"/>
      <c r="N158641" s="9"/>
    </row>
    <row r="158642" spans="12:14" x14ac:dyDescent="0.25">
      <c r="L158642" s="9"/>
      <c r="M158642" s="9"/>
      <c r="N158642" s="9"/>
    </row>
    <row r="158643" spans="12:14" x14ac:dyDescent="0.25">
      <c r="L158643" s="9"/>
      <c r="M158643" s="9"/>
      <c r="N158643" s="9"/>
    </row>
    <row r="158644" spans="12:14" x14ac:dyDescent="0.25">
      <c r="L158644" s="9"/>
      <c r="M158644" s="9"/>
      <c r="N158644" s="9"/>
    </row>
    <row r="158645" spans="12:14" x14ac:dyDescent="0.25">
      <c r="L158645" s="9"/>
      <c r="M158645" s="9"/>
      <c r="N158645" s="9"/>
    </row>
    <row r="158646" spans="12:14" x14ac:dyDescent="0.25">
      <c r="L158646" s="9"/>
      <c r="M158646" s="9"/>
      <c r="N158646" s="9"/>
    </row>
    <row r="158647" spans="12:14" x14ac:dyDescent="0.25">
      <c r="L158647" s="9"/>
      <c r="M158647" s="9"/>
      <c r="N158647" s="9"/>
    </row>
    <row r="158648" spans="12:14" x14ac:dyDescent="0.25">
      <c r="L158648" s="9"/>
      <c r="M158648" s="9"/>
      <c r="N158648" s="9"/>
    </row>
    <row r="158649" spans="12:14" x14ac:dyDescent="0.25">
      <c r="L158649" s="9"/>
      <c r="M158649" s="9"/>
      <c r="N158649" s="9"/>
    </row>
    <row r="158650" spans="12:14" x14ac:dyDescent="0.25">
      <c r="L158650" s="9"/>
      <c r="M158650" s="9"/>
      <c r="N158650" s="9"/>
    </row>
    <row r="158651" spans="12:14" x14ac:dyDescent="0.25">
      <c r="L158651" s="9"/>
      <c r="M158651" s="9"/>
      <c r="N158651" s="9"/>
    </row>
    <row r="158652" spans="12:14" x14ac:dyDescent="0.25">
      <c r="L158652" s="9"/>
      <c r="M158652" s="9"/>
      <c r="N158652" s="9"/>
    </row>
    <row r="158653" spans="12:14" x14ac:dyDescent="0.25">
      <c r="L158653" s="9"/>
      <c r="M158653" s="9"/>
      <c r="N158653" s="9"/>
    </row>
    <row r="158654" spans="12:14" x14ac:dyDescent="0.25">
      <c r="L158654" s="9"/>
      <c r="M158654" s="9"/>
      <c r="N158654" s="9"/>
    </row>
    <row r="158655" spans="12:14" x14ac:dyDescent="0.25">
      <c r="L158655" s="9"/>
      <c r="M158655" s="9"/>
      <c r="N158655" s="9"/>
    </row>
    <row r="158656" spans="12:14" x14ac:dyDescent="0.25">
      <c r="L158656" s="9"/>
      <c r="M158656" s="9"/>
      <c r="N158656" s="9"/>
    </row>
    <row r="158657" spans="12:14" x14ac:dyDescent="0.25">
      <c r="L158657" s="9"/>
      <c r="M158657" s="9"/>
      <c r="N158657" s="9"/>
    </row>
    <row r="158658" spans="12:14" x14ac:dyDescent="0.25">
      <c r="L158658" s="9"/>
      <c r="M158658" s="9"/>
      <c r="N158658" s="9"/>
    </row>
    <row r="158659" spans="12:14" x14ac:dyDescent="0.25">
      <c r="L158659" s="9"/>
      <c r="M158659" s="9"/>
      <c r="N158659" s="9"/>
    </row>
    <row r="158660" spans="12:14" x14ac:dyDescent="0.25">
      <c r="L158660" s="9"/>
      <c r="M158660" s="9"/>
      <c r="N158660" s="9"/>
    </row>
    <row r="158661" spans="12:14" x14ac:dyDescent="0.25">
      <c r="L158661" s="9"/>
      <c r="M158661" s="9"/>
      <c r="N158661" s="9"/>
    </row>
    <row r="158662" spans="12:14" x14ac:dyDescent="0.25">
      <c r="L158662" s="9"/>
      <c r="M158662" s="9"/>
      <c r="N158662" s="9"/>
    </row>
    <row r="158663" spans="12:14" x14ac:dyDescent="0.25">
      <c r="L158663" s="9"/>
      <c r="M158663" s="9"/>
      <c r="N158663" s="9"/>
    </row>
    <row r="158664" spans="12:14" x14ac:dyDescent="0.25">
      <c r="L158664" s="9"/>
      <c r="M158664" s="9"/>
      <c r="N158664" s="9"/>
    </row>
    <row r="158665" spans="12:14" x14ac:dyDescent="0.25">
      <c r="L158665" s="9"/>
      <c r="M158665" s="9"/>
      <c r="N158665" s="9"/>
    </row>
    <row r="158666" spans="12:14" x14ac:dyDescent="0.25">
      <c r="L158666" s="9"/>
      <c r="M158666" s="9"/>
      <c r="N158666" s="9"/>
    </row>
    <row r="158667" spans="12:14" x14ac:dyDescent="0.25">
      <c r="L158667" s="9"/>
      <c r="M158667" s="9"/>
      <c r="N158667" s="9"/>
    </row>
    <row r="158668" spans="12:14" x14ac:dyDescent="0.25">
      <c r="L158668" s="9"/>
      <c r="M158668" s="9"/>
      <c r="N158668" s="9"/>
    </row>
    <row r="158669" spans="12:14" x14ac:dyDescent="0.25">
      <c r="L158669" s="9"/>
      <c r="M158669" s="9"/>
      <c r="N158669" s="9"/>
    </row>
    <row r="158670" spans="12:14" x14ac:dyDescent="0.25">
      <c r="L158670" s="9"/>
      <c r="M158670" s="9"/>
      <c r="N158670" s="9"/>
    </row>
    <row r="158671" spans="12:14" x14ac:dyDescent="0.25">
      <c r="L158671" s="9"/>
      <c r="M158671" s="9"/>
      <c r="N158671" s="9"/>
    </row>
    <row r="158672" spans="12:14" x14ac:dyDescent="0.25">
      <c r="L158672" s="9"/>
      <c r="M158672" s="9"/>
      <c r="N158672" s="9"/>
    </row>
    <row r="158673" spans="12:14" x14ac:dyDescent="0.25">
      <c r="L158673" s="9"/>
      <c r="M158673" s="9"/>
      <c r="N158673" s="9"/>
    </row>
    <row r="158674" spans="12:14" x14ac:dyDescent="0.25">
      <c r="L158674" s="9"/>
      <c r="M158674" s="9"/>
      <c r="N158674" s="9"/>
    </row>
    <row r="158675" spans="12:14" x14ac:dyDescent="0.25">
      <c r="L158675" s="9"/>
      <c r="M158675" s="9"/>
      <c r="N158675" s="9"/>
    </row>
    <row r="158676" spans="12:14" x14ac:dyDescent="0.25">
      <c r="L158676" s="9"/>
      <c r="M158676" s="9"/>
      <c r="N158676" s="9"/>
    </row>
    <row r="158677" spans="12:14" x14ac:dyDescent="0.25">
      <c r="L158677" s="9"/>
      <c r="M158677" s="9"/>
      <c r="N158677" s="9"/>
    </row>
    <row r="158678" spans="12:14" x14ac:dyDescent="0.25">
      <c r="L158678" s="9"/>
      <c r="M158678" s="9"/>
      <c r="N158678" s="9"/>
    </row>
    <row r="158679" spans="12:14" x14ac:dyDescent="0.25">
      <c r="L158679" s="9"/>
      <c r="M158679" s="9"/>
      <c r="N158679" s="9"/>
    </row>
    <row r="158680" spans="12:14" x14ac:dyDescent="0.25">
      <c r="L158680" s="9"/>
      <c r="M158680" s="9"/>
      <c r="N158680" s="9"/>
    </row>
    <row r="158681" spans="12:14" x14ac:dyDescent="0.25">
      <c r="L158681" s="9"/>
      <c r="M158681" s="9"/>
      <c r="N158681" s="9"/>
    </row>
    <row r="158682" spans="12:14" x14ac:dyDescent="0.25">
      <c r="L158682" s="9"/>
      <c r="M158682" s="9"/>
      <c r="N158682" s="9"/>
    </row>
    <row r="158683" spans="12:14" x14ac:dyDescent="0.25">
      <c r="L158683" s="9"/>
      <c r="M158683" s="9"/>
      <c r="N158683" s="9"/>
    </row>
    <row r="158684" spans="12:14" x14ac:dyDescent="0.25">
      <c r="L158684" s="9"/>
      <c r="M158684" s="9"/>
      <c r="N158684" s="9"/>
    </row>
    <row r="158685" spans="12:14" x14ac:dyDescent="0.25">
      <c r="L158685" s="9"/>
      <c r="M158685" s="9"/>
      <c r="N158685" s="9"/>
    </row>
    <row r="158686" spans="12:14" x14ac:dyDescent="0.25">
      <c r="L158686" s="9"/>
      <c r="M158686" s="9"/>
      <c r="N158686" s="9"/>
    </row>
    <row r="158687" spans="12:14" x14ac:dyDescent="0.25">
      <c r="L158687" s="9"/>
      <c r="M158687" s="9"/>
      <c r="N158687" s="9"/>
    </row>
    <row r="158688" spans="12:14" x14ac:dyDescent="0.25">
      <c r="L158688" s="9"/>
      <c r="M158688" s="9"/>
      <c r="N158688" s="9"/>
    </row>
    <row r="158689" spans="12:14" x14ac:dyDescent="0.25">
      <c r="L158689" s="9"/>
      <c r="M158689" s="9"/>
      <c r="N158689" s="9"/>
    </row>
    <row r="158690" spans="12:14" x14ac:dyDescent="0.25">
      <c r="L158690" s="9"/>
      <c r="M158690" s="9"/>
      <c r="N158690" s="9"/>
    </row>
    <row r="158691" spans="12:14" x14ac:dyDescent="0.25">
      <c r="L158691" s="9"/>
      <c r="M158691" s="9"/>
      <c r="N158691" s="9"/>
    </row>
    <row r="158692" spans="12:14" x14ac:dyDescent="0.25">
      <c r="L158692" s="9"/>
      <c r="M158692" s="9"/>
      <c r="N158692" s="9"/>
    </row>
    <row r="158693" spans="12:14" x14ac:dyDescent="0.25">
      <c r="L158693" s="9"/>
      <c r="M158693" s="9"/>
      <c r="N158693" s="9"/>
    </row>
    <row r="158694" spans="12:14" x14ac:dyDescent="0.25">
      <c r="L158694" s="9"/>
      <c r="M158694" s="9"/>
      <c r="N158694" s="9"/>
    </row>
    <row r="158695" spans="12:14" x14ac:dyDescent="0.25">
      <c r="L158695" s="9"/>
      <c r="M158695" s="9"/>
      <c r="N158695" s="9"/>
    </row>
    <row r="158696" spans="12:14" x14ac:dyDescent="0.25">
      <c r="L158696" s="9"/>
      <c r="M158696" s="9"/>
      <c r="N158696" s="9"/>
    </row>
    <row r="158697" spans="12:14" x14ac:dyDescent="0.25">
      <c r="L158697" s="9"/>
      <c r="M158697" s="9"/>
      <c r="N158697" s="9"/>
    </row>
    <row r="158698" spans="12:14" x14ac:dyDescent="0.25">
      <c r="L158698" s="9"/>
      <c r="M158698" s="9"/>
      <c r="N158698" s="9"/>
    </row>
    <row r="158699" spans="12:14" x14ac:dyDescent="0.25">
      <c r="L158699" s="9"/>
      <c r="M158699" s="9"/>
      <c r="N158699" s="9"/>
    </row>
    <row r="158700" spans="12:14" x14ac:dyDescent="0.25">
      <c r="L158700" s="9"/>
      <c r="M158700" s="9"/>
      <c r="N158700" s="9"/>
    </row>
    <row r="158701" spans="12:14" x14ac:dyDescent="0.25">
      <c r="L158701" s="9"/>
      <c r="M158701" s="9"/>
      <c r="N158701" s="9"/>
    </row>
    <row r="158702" spans="12:14" x14ac:dyDescent="0.25">
      <c r="L158702" s="9"/>
      <c r="M158702" s="9"/>
      <c r="N158702" s="9"/>
    </row>
    <row r="158703" spans="12:14" x14ac:dyDescent="0.25">
      <c r="L158703" s="9"/>
      <c r="M158703" s="9"/>
      <c r="N158703" s="9"/>
    </row>
    <row r="158704" spans="12:14" x14ac:dyDescent="0.25">
      <c r="L158704" s="9"/>
      <c r="M158704" s="9"/>
      <c r="N158704" s="9"/>
    </row>
    <row r="158705" spans="12:14" x14ac:dyDescent="0.25">
      <c r="L158705" s="9"/>
      <c r="M158705" s="9"/>
      <c r="N158705" s="9"/>
    </row>
    <row r="158706" spans="12:14" x14ac:dyDescent="0.25">
      <c r="L158706" s="9"/>
      <c r="M158706" s="9"/>
      <c r="N158706" s="9"/>
    </row>
    <row r="158707" spans="12:14" x14ac:dyDescent="0.25">
      <c r="L158707" s="9"/>
      <c r="M158707" s="9"/>
      <c r="N158707" s="9"/>
    </row>
    <row r="158708" spans="12:14" x14ac:dyDescent="0.25">
      <c r="L158708" s="9"/>
      <c r="M158708" s="9"/>
      <c r="N158708" s="9"/>
    </row>
    <row r="158709" spans="12:14" x14ac:dyDescent="0.25">
      <c r="L158709" s="9"/>
      <c r="M158709" s="9"/>
      <c r="N158709" s="9"/>
    </row>
    <row r="158710" spans="12:14" x14ac:dyDescent="0.25">
      <c r="L158710" s="9"/>
      <c r="M158710" s="9"/>
      <c r="N158710" s="9"/>
    </row>
    <row r="158711" spans="12:14" x14ac:dyDescent="0.25">
      <c r="L158711" s="9"/>
      <c r="M158711" s="9"/>
      <c r="N158711" s="9"/>
    </row>
    <row r="158712" spans="12:14" x14ac:dyDescent="0.25">
      <c r="L158712" s="9"/>
      <c r="M158712" s="9"/>
      <c r="N158712" s="9"/>
    </row>
    <row r="158713" spans="12:14" x14ac:dyDescent="0.25">
      <c r="L158713" s="9"/>
      <c r="M158713" s="9"/>
      <c r="N158713" s="9"/>
    </row>
    <row r="158714" spans="12:14" x14ac:dyDescent="0.25">
      <c r="L158714" s="9"/>
      <c r="M158714" s="9"/>
      <c r="N158714" s="9"/>
    </row>
    <row r="158715" spans="12:14" x14ac:dyDescent="0.25">
      <c r="L158715" s="9"/>
      <c r="M158715" s="9"/>
      <c r="N158715" s="9"/>
    </row>
    <row r="158716" spans="12:14" x14ac:dyDescent="0.25">
      <c r="L158716" s="9"/>
      <c r="M158716" s="9"/>
      <c r="N158716" s="9"/>
    </row>
    <row r="158717" spans="12:14" x14ac:dyDescent="0.25">
      <c r="L158717" s="9"/>
      <c r="M158717" s="9"/>
      <c r="N158717" s="9"/>
    </row>
    <row r="158718" spans="12:14" x14ac:dyDescent="0.25">
      <c r="L158718" s="9"/>
      <c r="M158718" s="9"/>
      <c r="N158718" s="9"/>
    </row>
    <row r="158719" spans="12:14" x14ac:dyDescent="0.25">
      <c r="L158719" s="9"/>
      <c r="M158719" s="9"/>
      <c r="N158719" s="9"/>
    </row>
    <row r="158720" spans="12:14" x14ac:dyDescent="0.25">
      <c r="L158720" s="9"/>
      <c r="M158720" s="9"/>
      <c r="N158720" s="9"/>
    </row>
    <row r="158721" spans="12:14" x14ac:dyDescent="0.25">
      <c r="L158721" s="9"/>
      <c r="M158721" s="9"/>
      <c r="N158721" s="9"/>
    </row>
    <row r="158722" spans="12:14" x14ac:dyDescent="0.25">
      <c r="L158722" s="9"/>
      <c r="M158722" s="9"/>
      <c r="N158722" s="9"/>
    </row>
    <row r="158723" spans="12:14" x14ac:dyDescent="0.25">
      <c r="L158723" s="9"/>
      <c r="M158723" s="9"/>
      <c r="N158723" s="9"/>
    </row>
    <row r="158724" spans="12:14" x14ac:dyDescent="0.25">
      <c r="L158724" s="9"/>
      <c r="M158724" s="9"/>
      <c r="N158724" s="9"/>
    </row>
    <row r="158725" spans="12:14" x14ac:dyDescent="0.25">
      <c r="L158725" s="9"/>
      <c r="M158725" s="9"/>
      <c r="N158725" s="9"/>
    </row>
    <row r="158726" spans="12:14" x14ac:dyDescent="0.25">
      <c r="L158726" s="9"/>
      <c r="M158726" s="9"/>
      <c r="N158726" s="9"/>
    </row>
    <row r="158727" spans="12:14" x14ac:dyDescent="0.25">
      <c r="L158727" s="9"/>
      <c r="M158727" s="9"/>
      <c r="N158727" s="9"/>
    </row>
    <row r="158728" spans="12:14" x14ac:dyDescent="0.25">
      <c r="L158728" s="9"/>
      <c r="M158728" s="9"/>
      <c r="N158728" s="9"/>
    </row>
    <row r="158729" spans="12:14" x14ac:dyDescent="0.25">
      <c r="L158729" s="9"/>
      <c r="M158729" s="9"/>
      <c r="N158729" s="9"/>
    </row>
    <row r="158730" spans="12:14" x14ac:dyDescent="0.25">
      <c r="L158730" s="9"/>
      <c r="M158730" s="9"/>
      <c r="N158730" s="9"/>
    </row>
    <row r="158731" spans="12:14" x14ac:dyDescent="0.25">
      <c r="L158731" s="9"/>
      <c r="M158731" s="9"/>
      <c r="N158731" s="9"/>
    </row>
    <row r="158732" spans="12:14" x14ac:dyDescent="0.25">
      <c r="L158732" s="9"/>
      <c r="M158732" s="9"/>
      <c r="N158732" s="9"/>
    </row>
    <row r="158733" spans="12:14" x14ac:dyDescent="0.25">
      <c r="L158733" s="9"/>
      <c r="M158733" s="9"/>
      <c r="N158733" s="9"/>
    </row>
    <row r="158734" spans="12:14" x14ac:dyDescent="0.25">
      <c r="L158734" s="9"/>
      <c r="M158734" s="9"/>
      <c r="N158734" s="9"/>
    </row>
    <row r="158735" spans="12:14" x14ac:dyDescent="0.25">
      <c r="L158735" s="9"/>
      <c r="M158735" s="9"/>
      <c r="N158735" s="9"/>
    </row>
    <row r="158736" spans="12:14" x14ac:dyDescent="0.25">
      <c r="L158736" s="9"/>
      <c r="M158736" s="9"/>
      <c r="N158736" s="9"/>
    </row>
    <row r="158737" spans="12:14" x14ac:dyDescent="0.25">
      <c r="L158737" s="9"/>
      <c r="M158737" s="9"/>
      <c r="N158737" s="9"/>
    </row>
    <row r="158738" spans="12:14" x14ac:dyDescent="0.25">
      <c r="L158738" s="9"/>
      <c r="M158738" s="9"/>
      <c r="N158738" s="9"/>
    </row>
    <row r="158739" spans="12:14" x14ac:dyDescent="0.25">
      <c r="L158739" s="9"/>
      <c r="M158739" s="9"/>
      <c r="N158739" s="9"/>
    </row>
    <row r="158740" spans="12:14" x14ac:dyDescent="0.25">
      <c r="L158740" s="9"/>
      <c r="M158740" s="9"/>
      <c r="N158740" s="9"/>
    </row>
    <row r="158741" spans="12:14" x14ac:dyDescent="0.25">
      <c r="L158741" s="9"/>
      <c r="M158741" s="9"/>
      <c r="N158741" s="9"/>
    </row>
    <row r="158742" spans="12:14" x14ac:dyDescent="0.25">
      <c r="L158742" s="9"/>
      <c r="M158742" s="9"/>
      <c r="N158742" s="9"/>
    </row>
    <row r="158743" spans="12:14" x14ac:dyDescent="0.25">
      <c r="L158743" s="9"/>
      <c r="M158743" s="9"/>
      <c r="N158743" s="9"/>
    </row>
    <row r="158744" spans="12:14" x14ac:dyDescent="0.25">
      <c r="L158744" s="9"/>
      <c r="M158744" s="9"/>
      <c r="N158744" s="9"/>
    </row>
    <row r="158745" spans="12:14" x14ac:dyDescent="0.25">
      <c r="L158745" s="9"/>
      <c r="M158745" s="9"/>
      <c r="N158745" s="9"/>
    </row>
    <row r="158746" spans="12:14" x14ac:dyDescent="0.25">
      <c r="L158746" s="9"/>
      <c r="M158746" s="9"/>
      <c r="N158746" s="9"/>
    </row>
    <row r="158747" spans="12:14" x14ac:dyDescent="0.25">
      <c r="L158747" s="9"/>
      <c r="M158747" s="9"/>
      <c r="N158747" s="9"/>
    </row>
    <row r="158748" spans="12:14" x14ac:dyDescent="0.25">
      <c r="L158748" s="9"/>
      <c r="M158748" s="9"/>
      <c r="N158748" s="9"/>
    </row>
    <row r="158749" spans="12:14" x14ac:dyDescent="0.25">
      <c r="L158749" s="9"/>
      <c r="M158749" s="9"/>
      <c r="N158749" s="9"/>
    </row>
    <row r="158750" spans="12:14" x14ac:dyDescent="0.25">
      <c r="L158750" s="9"/>
      <c r="M158750" s="9"/>
      <c r="N158750" s="9"/>
    </row>
    <row r="158751" spans="12:14" x14ac:dyDescent="0.25">
      <c r="L158751" s="9"/>
      <c r="M158751" s="9"/>
      <c r="N158751" s="9"/>
    </row>
    <row r="158752" spans="12:14" x14ac:dyDescent="0.25">
      <c r="L158752" s="9"/>
      <c r="M158752" s="9"/>
      <c r="N158752" s="9"/>
    </row>
    <row r="158753" spans="12:14" x14ac:dyDescent="0.25">
      <c r="L158753" s="9"/>
      <c r="M158753" s="9"/>
      <c r="N158753" s="9"/>
    </row>
    <row r="158754" spans="12:14" x14ac:dyDescent="0.25">
      <c r="L158754" s="9"/>
      <c r="M158754" s="9"/>
      <c r="N158754" s="9"/>
    </row>
    <row r="158755" spans="12:14" x14ac:dyDescent="0.25">
      <c r="L158755" s="9"/>
      <c r="M158755" s="9"/>
      <c r="N158755" s="9"/>
    </row>
    <row r="158756" spans="12:14" x14ac:dyDescent="0.25">
      <c r="L158756" s="9"/>
      <c r="M158756" s="9"/>
      <c r="N158756" s="9"/>
    </row>
    <row r="158757" spans="12:14" x14ac:dyDescent="0.25">
      <c r="L158757" s="9"/>
      <c r="M158757" s="9"/>
      <c r="N158757" s="9"/>
    </row>
    <row r="158758" spans="12:14" x14ac:dyDescent="0.25">
      <c r="L158758" s="9"/>
      <c r="M158758" s="9"/>
      <c r="N158758" s="9"/>
    </row>
    <row r="158759" spans="12:14" x14ac:dyDescent="0.25">
      <c r="L158759" s="9"/>
      <c r="M158759" s="9"/>
      <c r="N158759" s="9"/>
    </row>
    <row r="158760" spans="12:14" x14ac:dyDescent="0.25">
      <c r="L158760" s="9"/>
      <c r="M158760" s="9"/>
      <c r="N158760" s="9"/>
    </row>
    <row r="158761" spans="12:14" x14ac:dyDescent="0.25">
      <c r="L158761" s="9"/>
      <c r="M158761" s="9"/>
      <c r="N158761" s="9"/>
    </row>
    <row r="158762" spans="12:14" x14ac:dyDescent="0.25">
      <c r="L158762" s="9"/>
      <c r="M158762" s="9"/>
      <c r="N158762" s="9"/>
    </row>
    <row r="158763" spans="12:14" x14ac:dyDescent="0.25">
      <c r="L158763" s="9"/>
      <c r="M158763" s="9"/>
      <c r="N158763" s="9"/>
    </row>
    <row r="158764" spans="12:14" x14ac:dyDescent="0.25">
      <c r="L158764" s="9"/>
      <c r="M158764" s="9"/>
      <c r="N158764" s="9"/>
    </row>
    <row r="158765" spans="12:14" x14ac:dyDescent="0.25">
      <c r="L158765" s="9"/>
      <c r="M158765" s="9"/>
      <c r="N158765" s="9"/>
    </row>
    <row r="158766" spans="12:14" x14ac:dyDescent="0.25">
      <c r="L158766" s="9"/>
      <c r="M158766" s="9"/>
      <c r="N158766" s="9"/>
    </row>
    <row r="158767" spans="12:14" x14ac:dyDescent="0.25">
      <c r="L158767" s="9"/>
      <c r="M158767" s="9"/>
      <c r="N158767" s="9"/>
    </row>
    <row r="158768" spans="12:14" x14ac:dyDescent="0.25">
      <c r="L158768" s="9"/>
      <c r="M158768" s="9"/>
      <c r="N158768" s="9"/>
    </row>
    <row r="158769" spans="12:14" x14ac:dyDescent="0.25">
      <c r="L158769" s="9"/>
      <c r="M158769" s="9"/>
      <c r="N158769" s="9"/>
    </row>
    <row r="158770" spans="12:14" x14ac:dyDescent="0.25">
      <c r="L158770" s="9"/>
      <c r="M158770" s="9"/>
      <c r="N158770" s="9"/>
    </row>
    <row r="158771" spans="12:14" x14ac:dyDescent="0.25">
      <c r="L158771" s="9"/>
      <c r="M158771" s="9"/>
      <c r="N158771" s="9"/>
    </row>
    <row r="158772" spans="12:14" x14ac:dyDescent="0.25">
      <c r="L158772" s="9"/>
      <c r="M158772" s="9"/>
      <c r="N158772" s="9"/>
    </row>
    <row r="158773" spans="12:14" x14ac:dyDescent="0.25">
      <c r="L158773" s="9"/>
      <c r="M158773" s="9"/>
      <c r="N158773" s="9"/>
    </row>
    <row r="158774" spans="12:14" x14ac:dyDescent="0.25">
      <c r="L158774" s="9"/>
      <c r="M158774" s="9"/>
      <c r="N158774" s="9"/>
    </row>
    <row r="158775" spans="12:14" x14ac:dyDescent="0.25">
      <c r="L158775" s="9"/>
      <c r="M158775" s="9"/>
      <c r="N158775" s="9"/>
    </row>
    <row r="158776" spans="12:14" x14ac:dyDescent="0.25">
      <c r="L158776" s="9"/>
      <c r="M158776" s="9"/>
      <c r="N158776" s="9"/>
    </row>
    <row r="158777" spans="12:14" x14ac:dyDescent="0.25">
      <c r="L158777" s="9"/>
      <c r="M158777" s="9"/>
      <c r="N158777" s="9"/>
    </row>
    <row r="158778" spans="12:14" x14ac:dyDescent="0.25">
      <c r="L158778" s="9"/>
      <c r="M158778" s="9"/>
      <c r="N158778" s="9"/>
    </row>
    <row r="158779" spans="12:14" x14ac:dyDescent="0.25">
      <c r="L158779" s="9"/>
      <c r="M158779" s="9"/>
      <c r="N158779" s="9"/>
    </row>
    <row r="158780" spans="12:14" x14ac:dyDescent="0.25">
      <c r="L158780" s="9"/>
      <c r="M158780" s="9"/>
      <c r="N158780" s="9"/>
    </row>
    <row r="158781" spans="12:14" x14ac:dyDescent="0.25">
      <c r="L158781" s="9"/>
      <c r="M158781" s="9"/>
      <c r="N158781" s="9"/>
    </row>
    <row r="158782" spans="12:14" x14ac:dyDescent="0.25">
      <c r="L158782" s="9"/>
      <c r="M158782" s="9"/>
      <c r="N158782" s="9"/>
    </row>
    <row r="158783" spans="12:14" x14ac:dyDescent="0.25">
      <c r="L158783" s="9"/>
      <c r="M158783" s="9"/>
      <c r="N158783" s="9"/>
    </row>
    <row r="158784" spans="12:14" x14ac:dyDescent="0.25">
      <c r="L158784" s="9"/>
      <c r="M158784" s="9"/>
      <c r="N158784" s="9"/>
    </row>
    <row r="158785" spans="12:14" x14ac:dyDescent="0.25">
      <c r="L158785" s="9"/>
      <c r="M158785" s="9"/>
      <c r="N158785" s="9"/>
    </row>
    <row r="158786" spans="12:14" x14ac:dyDescent="0.25">
      <c r="L158786" s="9"/>
      <c r="M158786" s="9"/>
      <c r="N158786" s="9"/>
    </row>
    <row r="158787" spans="12:14" x14ac:dyDescent="0.25">
      <c r="L158787" s="9"/>
      <c r="M158787" s="9"/>
      <c r="N158787" s="9"/>
    </row>
    <row r="158788" spans="12:14" x14ac:dyDescent="0.25">
      <c r="L158788" s="9"/>
      <c r="M158788" s="9"/>
      <c r="N158788" s="9"/>
    </row>
    <row r="158789" spans="12:14" x14ac:dyDescent="0.25">
      <c r="L158789" s="9"/>
      <c r="M158789" s="9"/>
      <c r="N158789" s="9"/>
    </row>
    <row r="158790" spans="12:14" x14ac:dyDescent="0.25">
      <c r="L158790" s="9"/>
      <c r="M158790" s="9"/>
      <c r="N158790" s="9"/>
    </row>
    <row r="158791" spans="12:14" x14ac:dyDescent="0.25">
      <c r="L158791" s="9"/>
      <c r="M158791" s="9"/>
      <c r="N158791" s="9"/>
    </row>
    <row r="158792" spans="12:14" x14ac:dyDescent="0.25">
      <c r="L158792" s="9"/>
      <c r="M158792" s="9"/>
      <c r="N158792" s="9"/>
    </row>
    <row r="158793" spans="12:14" x14ac:dyDescent="0.25">
      <c r="L158793" s="9"/>
      <c r="M158793" s="9"/>
      <c r="N158793" s="9"/>
    </row>
    <row r="158794" spans="12:14" x14ac:dyDescent="0.25">
      <c r="L158794" s="9"/>
      <c r="M158794" s="9"/>
      <c r="N158794" s="9"/>
    </row>
    <row r="158795" spans="12:14" x14ac:dyDescent="0.25">
      <c r="L158795" s="9"/>
      <c r="M158795" s="9"/>
      <c r="N158795" s="9"/>
    </row>
    <row r="158796" spans="12:14" x14ac:dyDescent="0.25">
      <c r="L158796" s="9"/>
      <c r="M158796" s="9"/>
      <c r="N158796" s="9"/>
    </row>
    <row r="158797" spans="12:14" x14ac:dyDescent="0.25">
      <c r="L158797" s="9"/>
      <c r="M158797" s="9"/>
      <c r="N158797" s="9"/>
    </row>
    <row r="158798" spans="12:14" x14ac:dyDescent="0.25">
      <c r="L158798" s="9"/>
      <c r="M158798" s="9"/>
      <c r="N158798" s="9"/>
    </row>
    <row r="158799" spans="12:14" x14ac:dyDescent="0.25">
      <c r="L158799" s="9"/>
      <c r="M158799" s="9"/>
      <c r="N158799" s="9"/>
    </row>
    <row r="158800" spans="12:14" x14ac:dyDescent="0.25">
      <c r="L158800" s="9"/>
      <c r="M158800" s="9"/>
      <c r="N158800" s="9"/>
    </row>
    <row r="158801" spans="12:14" x14ac:dyDescent="0.25">
      <c r="L158801" s="9"/>
      <c r="M158801" s="9"/>
      <c r="N158801" s="9"/>
    </row>
    <row r="158802" spans="12:14" x14ac:dyDescent="0.25">
      <c r="L158802" s="9"/>
      <c r="M158802" s="9"/>
      <c r="N158802" s="9"/>
    </row>
    <row r="158803" spans="12:14" x14ac:dyDescent="0.25">
      <c r="L158803" s="9"/>
      <c r="M158803" s="9"/>
      <c r="N158803" s="9"/>
    </row>
    <row r="158804" spans="12:14" x14ac:dyDescent="0.25">
      <c r="L158804" s="9"/>
      <c r="M158804" s="9"/>
      <c r="N158804" s="9"/>
    </row>
    <row r="158805" spans="12:14" x14ac:dyDescent="0.25">
      <c r="L158805" s="9"/>
      <c r="M158805" s="9"/>
      <c r="N158805" s="9"/>
    </row>
    <row r="158806" spans="12:14" x14ac:dyDescent="0.25">
      <c r="L158806" s="9"/>
      <c r="M158806" s="9"/>
      <c r="N158806" s="9"/>
    </row>
    <row r="158807" spans="12:14" x14ac:dyDescent="0.25">
      <c r="L158807" s="9"/>
      <c r="M158807" s="9"/>
      <c r="N158807" s="9"/>
    </row>
    <row r="158808" spans="12:14" x14ac:dyDescent="0.25">
      <c r="L158808" s="9"/>
      <c r="M158808" s="9"/>
      <c r="N158808" s="9"/>
    </row>
    <row r="158809" spans="12:14" x14ac:dyDescent="0.25">
      <c r="L158809" s="9"/>
      <c r="M158809" s="9"/>
      <c r="N158809" s="9"/>
    </row>
    <row r="158810" spans="12:14" x14ac:dyDescent="0.25">
      <c r="L158810" s="9"/>
      <c r="M158810" s="9"/>
      <c r="N158810" s="9"/>
    </row>
    <row r="158811" spans="12:14" x14ac:dyDescent="0.25">
      <c r="L158811" s="9"/>
      <c r="M158811" s="9"/>
      <c r="N158811" s="9"/>
    </row>
    <row r="158812" spans="12:14" x14ac:dyDescent="0.25">
      <c r="L158812" s="9"/>
      <c r="M158812" s="9"/>
      <c r="N158812" s="9"/>
    </row>
    <row r="158813" spans="12:14" x14ac:dyDescent="0.25">
      <c r="L158813" s="9"/>
      <c r="M158813" s="9"/>
      <c r="N158813" s="9"/>
    </row>
    <row r="158814" spans="12:14" x14ac:dyDescent="0.25">
      <c r="L158814" s="9"/>
      <c r="M158814" s="9"/>
      <c r="N158814" s="9"/>
    </row>
    <row r="158815" spans="12:14" x14ac:dyDescent="0.25">
      <c r="L158815" s="9"/>
      <c r="M158815" s="9"/>
      <c r="N158815" s="9"/>
    </row>
    <row r="158816" spans="12:14" x14ac:dyDescent="0.25">
      <c r="L158816" s="9"/>
      <c r="M158816" s="9"/>
      <c r="N158816" s="9"/>
    </row>
    <row r="158817" spans="12:14" x14ac:dyDescent="0.25">
      <c r="L158817" s="9"/>
      <c r="M158817" s="9"/>
      <c r="N158817" s="9"/>
    </row>
    <row r="158818" spans="12:14" x14ac:dyDescent="0.25">
      <c r="L158818" s="9"/>
      <c r="M158818" s="9"/>
      <c r="N158818" s="9"/>
    </row>
    <row r="158819" spans="12:14" x14ac:dyDescent="0.25">
      <c r="L158819" s="9"/>
      <c r="M158819" s="9"/>
      <c r="N158819" s="9"/>
    </row>
    <row r="158820" spans="12:14" x14ac:dyDescent="0.25">
      <c r="L158820" s="9"/>
      <c r="M158820" s="9"/>
      <c r="N158820" s="9"/>
    </row>
    <row r="158821" spans="12:14" x14ac:dyDescent="0.25">
      <c r="L158821" s="9"/>
      <c r="M158821" s="9"/>
      <c r="N158821" s="9"/>
    </row>
    <row r="158822" spans="12:14" x14ac:dyDescent="0.25">
      <c r="L158822" s="9"/>
      <c r="M158822" s="9"/>
      <c r="N158822" s="9"/>
    </row>
    <row r="158823" spans="12:14" x14ac:dyDescent="0.25">
      <c r="L158823" s="9"/>
      <c r="M158823" s="9"/>
      <c r="N158823" s="9"/>
    </row>
    <row r="158824" spans="12:14" x14ac:dyDescent="0.25">
      <c r="L158824" s="9"/>
      <c r="M158824" s="9"/>
      <c r="N158824" s="9"/>
    </row>
    <row r="158825" spans="12:14" x14ac:dyDescent="0.25">
      <c r="L158825" s="9"/>
      <c r="M158825" s="9"/>
      <c r="N158825" s="9"/>
    </row>
    <row r="158826" spans="12:14" x14ac:dyDescent="0.25">
      <c r="L158826" s="9"/>
      <c r="M158826" s="9"/>
      <c r="N158826" s="9"/>
    </row>
    <row r="158827" spans="12:14" x14ac:dyDescent="0.25">
      <c r="L158827" s="9"/>
      <c r="M158827" s="9"/>
      <c r="N158827" s="9"/>
    </row>
    <row r="158828" spans="12:14" x14ac:dyDescent="0.25">
      <c r="L158828" s="9"/>
      <c r="M158828" s="9"/>
      <c r="N158828" s="9"/>
    </row>
    <row r="158829" spans="12:14" x14ac:dyDescent="0.25">
      <c r="L158829" s="9"/>
      <c r="M158829" s="9"/>
      <c r="N158829" s="9"/>
    </row>
    <row r="158830" spans="12:14" x14ac:dyDescent="0.25">
      <c r="L158830" s="9"/>
      <c r="M158830" s="9"/>
      <c r="N158830" s="9"/>
    </row>
    <row r="158831" spans="12:14" x14ac:dyDescent="0.25">
      <c r="L158831" s="9"/>
      <c r="M158831" s="9"/>
      <c r="N158831" s="9"/>
    </row>
    <row r="158832" spans="12:14" x14ac:dyDescent="0.25">
      <c r="L158832" s="9"/>
      <c r="M158832" s="9"/>
      <c r="N158832" s="9"/>
    </row>
    <row r="158833" spans="12:14" x14ac:dyDescent="0.25">
      <c r="L158833" s="9"/>
      <c r="M158833" s="9"/>
      <c r="N158833" s="9"/>
    </row>
    <row r="158834" spans="12:14" x14ac:dyDescent="0.25">
      <c r="L158834" s="9"/>
      <c r="M158834" s="9"/>
      <c r="N158834" s="9"/>
    </row>
    <row r="158835" spans="12:14" x14ac:dyDescent="0.25">
      <c r="L158835" s="9"/>
      <c r="M158835" s="9"/>
      <c r="N158835" s="9"/>
    </row>
    <row r="158836" spans="12:14" x14ac:dyDescent="0.25">
      <c r="L158836" s="9"/>
      <c r="M158836" s="9"/>
      <c r="N158836" s="9"/>
    </row>
    <row r="158837" spans="12:14" x14ac:dyDescent="0.25">
      <c r="L158837" s="9"/>
      <c r="M158837" s="9"/>
      <c r="N158837" s="9"/>
    </row>
    <row r="158838" spans="12:14" x14ac:dyDescent="0.25">
      <c r="L158838" s="9"/>
      <c r="M158838" s="9"/>
      <c r="N158838" s="9"/>
    </row>
    <row r="158839" spans="12:14" x14ac:dyDescent="0.25">
      <c r="L158839" s="9"/>
      <c r="M158839" s="9"/>
      <c r="N158839" s="9"/>
    </row>
    <row r="158840" spans="12:14" x14ac:dyDescent="0.25">
      <c r="L158840" s="9"/>
      <c r="M158840" s="9"/>
      <c r="N158840" s="9"/>
    </row>
    <row r="158841" spans="12:14" x14ac:dyDescent="0.25">
      <c r="L158841" s="9"/>
      <c r="M158841" s="9"/>
      <c r="N158841" s="9"/>
    </row>
    <row r="158842" spans="12:14" x14ac:dyDescent="0.25">
      <c r="L158842" s="9"/>
      <c r="M158842" s="9"/>
      <c r="N158842" s="9"/>
    </row>
    <row r="158843" spans="12:14" x14ac:dyDescent="0.25">
      <c r="L158843" s="9"/>
      <c r="M158843" s="9"/>
      <c r="N158843" s="9"/>
    </row>
    <row r="158844" spans="12:14" x14ac:dyDescent="0.25">
      <c r="L158844" s="9"/>
      <c r="M158844" s="9"/>
      <c r="N158844" s="9"/>
    </row>
    <row r="158845" spans="12:14" x14ac:dyDescent="0.25">
      <c r="L158845" s="9"/>
      <c r="M158845" s="9"/>
      <c r="N158845" s="9"/>
    </row>
    <row r="158846" spans="12:14" x14ac:dyDescent="0.25">
      <c r="L158846" s="9"/>
      <c r="M158846" s="9"/>
      <c r="N158846" s="9"/>
    </row>
    <row r="158847" spans="12:14" x14ac:dyDescent="0.25">
      <c r="L158847" s="9"/>
      <c r="M158847" s="9"/>
      <c r="N158847" s="9"/>
    </row>
    <row r="158848" spans="12:14" x14ac:dyDescent="0.25">
      <c r="L158848" s="9"/>
      <c r="M158848" s="9"/>
      <c r="N158848" s="9"/>
    </row>
    <row r="158849" spans="12:14" x14ac:dyDescent="0.25">
      <c r="L158849" s="9"/>
      <c r="M158849" s="9"/>
      <c r="N158849" s="9"/>
    </row>
    <row r="158850" spans="12:14" x14ac:dyDescent="0.25">
      <c r="L158850" s="9"/>
      <c r="M158850" s="9"/>
      <c r="N158850" s="9"/>
    </row>
    <row r="158851" spans="12:14" x14ac:dyDescent="0.25">
      <c r="L158851" s="9"/>
      <c r="M158851" s="9"/>
      <c r="N158851" s="9"/>
    </row>
    <row r="158852" spans="12:14" x14ac:dyDescent="0.25">
      <c r="L158852" s="9"/>
      <c r="M158852" s="9"/>
      <c r="N158852" s="9"/>
    </row>
    <row r="158853" spans="12:14" x14ac:dyDescent="0.25">
      <c r="L158853" s="9"/>
      <c r="M158853" s="9"/>
      <c r="N158853" s="9"/>
    </row>
    <row r="158854" spans="12:14" x14ac:dyDescent="0.25">
      <c r="L158854" s="9"/>
      <c r="M158854" s="9"/>
      <c r="N158854" s="9"/>
    </row>
    <row r="158855" spans="12:14" x14ac:dyDescent="0.25">
      <c r="L158855" s="9"/>
      <c r="M158855" s="9"/>
      <c r="N158855" s="9"/>
    </row>
    <row r="158856" spans="12:14" x14ac:dyDescent="0.25">
      <c r="L158856" s="9"/>
      <c r="M158856" s="9"/>
      <c r="N158856" s="9"/>
    </row>
    <row r="158857" spans="12:14" x14ac:dyDescent="0.25">
      <c r="L158857" s="9"/>
      <c r="M158857" s="9"/>
      <c r="N158857" s="9"/>
    </row>
    <row r="158858" spans="12:14" x14ac:dyDescent="0.25">
      <c r="L158858" s="9"/>
      <c r="M158858" s="9"/>
      <c r="N158858" s="9"/>
    </row>
    <row r="158859" spans="12:14" x14ac:dyDescent="0.25">
      <c r="L158859" s="9"/>
      <c r="M158859" s="9"/>
      <c r="N158859" s="9"/>
    </row>
    <row r="158860" spans="12:14" x14ac:dyDescent="0.25">
      <c r="L158860" s="9"/>
      <c r="M158860" s="9"/>
      <c r="N158860" s="9"/>
    </row>
    <row r="158861" spans="12:14" x14ac:dyDescent="0.25">
      <c r="L158861" s="9"/>
      <c r="M158861" s="9"/>
      <c r="N158861" s="9"/>
    </row>
    <row r="158862" spans="12:14" x14ac:dyDescent="0.25">
      <c r="L158862" s="9"/>
      <c r="M158862" s="9"/>
      <c r="N158862" s="9"/>
    </row>
    <row r="158863" spans="12:14" x14ac:dyDescent="0.25">
      <c r="L158863" s="9"/>
      <c r="M158863" s="9"/>
      <c r="N158863" s="9"/>
    </row>
    <row r="158864" spans="12:14" x14ac:dyDescent="0.25">
      <c r="L158864" s="9"/>
      <c r="M158864" s="9"/>
      <c r="N158864" s="9"/>
    </row>
    <row r="158865" spans="12:14" x14ac:dyDescent="0.25">
      <c r="L158865" s="9"/>
      <c r="M158865" s="9"/>
      <c r="N158865" s="9"/>
    </row>
    <row r="158866" spans="12:14" x14ac:dyDescent="0.25">
      <c r="L158866" s="9"/>
      <c r="M158866" s="9"/>
      <c r="N158866" s="9"/>
    </row>
    <row r="158867" spans="12:14" x14ac:dyDescent="0.25">
      <c r="L158867" s="9"/>
      <c r="M158867" s="9"/>
      <c r="N158867" s="9"/>
    </row>
    <row r="158868" spans="12:14" x14ac:dyDescent="0.25">
      <c r="L158868" s="9"/>
      <c r="M158868" s="9"/>
      <c r="N158868" s="9"/>
    </row>
    <row r="158869" spans="12:14" x14ac:dyDescent="0.25">
      <c r="L158869" s="9"/>
      <c r="M158869" s="9"/>
      <c r="N158869" s="9"/>
    </row>
    <row r="158870" spans="12:14" x14ac:dyDescent="0.25">
      <c r="L158870" s="9"/>
      <c r="M158870" s="9"/>
      <c r="N158870" s="9"/>
    </row>
    <row r="158871" spans="12:14" x14ac:dyDescent="0.25">
      <c r="L158871" s="9"/>
      <c r="M158871" s="9"/>
      <c r="N158871" s="9"/>
    </row>
    <row r="158872" spans="12:14" x14ac:dyDescent="0.25">
      <c r="L158872" s="9"/>
      <c r="M158872" s="9"/>
      <c r="N158872" s="9"/>
    </row>
    <row r="158873" spans="12:14" x14ac:dyDescent="0.25">
      <c r="L158873" s="9"/>
      <c r="M158873" s="9"/>
      <c r="N158873" s="9"/>
    </row>
    <row r="158874" spans="12:14" x14ac:dyDescent="0.25">
      <c r="L158874" s="9"/>
      <c r="M158874" s="9"/>
      <c r="N158874" s="9"/>
    </row>
    <row r="158875" spans="12:14" x14ac:dyDescent="0.25">
      <c r="L158875" s="9"/>
      <c r="M158875" s="9"/>
      <c r="N158875" s="9"/>
    </row>
    <row r="158876" spans="12:14" x14ac:dyDescent="0.25">
      <c r="L158876" s="9"/>
      <c r="M158876" s="9"/>
      <c r="N158876" s="9"/>
    </row>
    <row r="158877" spans="12:14" x14ac:dyDescent="0.25">
      <c r="L158877" s="9"/>
      <c r="M158877" s="9"/>
      <c r="N158877" s="9"/>
    </row>
    <row r="158878" spans="12:14" x14ac:dyDescent="0.25">
      <c r="L158878" s="9"/>
      <c r="M158878" s="9"/>
      <c r="N158878" s="9"/>
    </row>
    <row r="158879" spans="12:14" x14ac:dyDescent="0.25">
      <c r="L158879" s="9"/>
      <c r="M158879" s="9"/>
      <c r="N158879" s="9"/>
    </row>
    <row r="158880" spans="12:14" x14ac:dyDescent="0.25">
      <c r="L158880" s="9"/>
      <c r="M158880" s="9"/>
      <c r="N158880" s="9"/>
    </row>
    <row r="158881" spans="12:14" x14ac:dyDescent="0.25">
      <c r="L158881" s="9"/>
      <c r="M158881" s="9"/>
      <c r="N158881" s="9"/>
    </row>
    <row r="158882" spans="12:14" x14ac:dyDescent="0.25">
      <c r="L158882" s="9"/>
      <c r="M158882" s="9"/>
      <c r="N158882" s="9"/>
    </row>
    <row r="158883" spans="12:14" x14ac:dyDescent="0.25">
      <c r="L158883" s="9"/>
      <c r="M158883" s="9"/>
      <c r="N158883" s="9"/>
    </row>
    <row r="158884" spans="12:14" x14ac:dyDescent="0.25">
      <c r="L158884" s="9"/>
      <c r="M158884" s="9"/>
      <c r="N158884" s="9"/>
    </row>
    <row r="158885" spans="12:14" x14ac:dyDescent="0.25">
      <c r="L158885" s="9"/>
      <c r="M158885" s="9"/>
      <c r="N158885" s="9"/>
    </row>
    <row r="158886" spans="12:14" x14ac:dyDescent="0.25">
      <c r="L158886" s="9"/>
      <c r="M158886" s="9"/>
      <c r="N158886" s="9"/>
    </row>
    <row r="158887" spans="12:14" x14ac:dyDescent="0.25">
      <c r="L158887" s="9"/>
      <c r="M158887" s="9"/>
      <c r="N158887" s="9"/>
    </row>
    <row r="158888" spans="12:14" x14ac:dyDescent="0.25">
      <c r="L158888" s="9"/>
      <c r="M158888" s="9"/>
      <c r="N158888" s="9"/>
    </row>
    <row r="158889" spans="12:14" x14ac:dyDescent="0.25">
      <c r="L158889" s="9"/>
      <c r="M158889" s="9"/>
      <c r="N158889" s="9"/>
    </row>
    <row r="158890" spans="12:14" x14ac:dyDescent="0.25">
      <c r="L158890" s="9"/>
      <c r="M158890" s="9"/>
      <c r="N158890" s="9"/>
    </row>
    <row r="158891" spans="12:14" x14ac:dyDescent="0.25">
      <c r="L158891" s="9"/>
      <c r="M158891" s="9"/>
      <c r="N158891" s="9"/>
    </row>
    <row r="158892" spans="12:14" x14ac:dyDescent="0.25">
      <c r="L158892" s="9"/>
      <c r="M158892" s="9"/>
      <c r="N158892" s="9"/>
    </row>
    <row r="158893" spans="12:14" x14ac:dyDescent="0.25">
      <c r="L158893" s="9"/>
      <c r="M158893" s="9"/>
      <c r="N158893" s="9"/>
    </row>
    <row r="158894" spans="12:14" x14ac:dyDescent="0.25">
      <c r="L158894" s="9"/>
      <c r="M158894" s="9"/>
      <c r="N158894" s="9"/>
    </row>
    <row r="158895" spans="12:14" x14ac:dyDescent="0.25">
      <c r="L158895" s="9"/>
      <c r="M158895" s="9"/>
      <c r="N158895" s="9"/>
    </row>
    <row r="158896" spans="12:14" x14ac:dyDescent="0.25">
      <c r="L158896" s="9"/>
      <c r="M158896" s="9"/>
      <c r="N158896" s="9"/>
    </row>
    <row r="158897" spans="12:14" x14ac:dyDescent="0.25">
      <c r="L158897" s="9"/>
      <c r="M158897" s="9"/>
      <c r="N158897" s="9"/>
    </row>
    <row r="158898" spans="12:14" x14ac:dyDescent="0.25">
      <c r="L158898" s="9"/>
      <c r="M158898" s="9"/>
      <c r="N158898" s="9"/>
    </row>
    <row r="158899" spans="12:14" x14ac:dyDescent="0.25">
      <c r="L158899" s="9"/>
      <c r="M158899" s="9"/>
      <c r="N158899" s="9"/>
    </row>
    <row r="158900" spans="12:14" x14ac:dyDescent="0.25">
      <c r="L158900" s="9"/>
      <c r="M158900" s="9"/>
      <c r="N158900" s="9"/>
    </row>
    <row r="158901" spans="12:14" x14ac:dyDescent="0.25">
      <c r="L158901" s="9"/>
      <c r="M158901" s="9"/>
      <c r="N158901" s="9"/>
    </row>
    <row r="158902" spans="12:14" x14ac:dyDescent="0.25">
      <c r="L158902" s="9"/>
      <c r="M158902" s="9"/>
      <c r="N158902" s="9"/>
    </row>
    <row r="158903" spans="12:14" x14ac:dyDescent="0.25">
      <c r="L158903" s="9"/>
      <c r="M158903" s="9"/>
      <c r="N158903" s="9"/>
    </row>
    <row r="158904" spans="12:14" x14ac:dyDescent="0.25">
      <c r="L158904" s="9"/>
      <c r="M158904" s="9"/>
      <c r="N158904" s="9"/>
    </row>
    <row r="158905" spans="12:14" x14ac:dyDescent="0.25">
      <c r="L158905" s="9"/>
      <c r="M158905" s="9"/>
      <c r="N158905" s="9"/>
    </row>
    <row r="158906" spans="12:14" x14ac:dyDescent="0.25">
      <c r="L158906" s="9"/>
      <c r="M158906" s="9"/>
      <c r="N158906" s="9"/>
    </row>
    <row r="158907" spans="12:14" x14ac:dyDescent="0.25">
      <c r="L158907" s="9"/>
      <c r="M158907" s="9"/>
      <c r="N158907" s="9"/>
    </row>
    <row r="158908" spans="12:14" x14ac:dyDescent="0.25">
      <c r="L158908" s="9"/>
      <c r="M158908" s="9"/>
      <c r="N158908" s="9"/>
    </row>
    <row r="158909" spans="12:14" x14ac:dyDescent="0.25">
      <c r="L158909" s="9"/>
      <c r="M158909" s="9"/>
      <c r="N158909" s="9"/>
    </row>
    <row r="158910" spans="12:14" x14ac:dyDescent="0.25">
      <c r="L158910" s="9"/>
      <c r="M158910" s="9"/>
      <c r="N158910" s="9"/>
    </row>
    <row r="158911" spans="12:14" x14ac:dyDescent="0.25">
      <c r="L158911" s="9"/>
      <c r="M158911" s="9"/>
      <c r="N158911" s="9"/>
    </row>
    <row r="158912" spans="12:14" x14ac:dyDescent="0.25">
      <c r="L158912" s="9"/>
      <c r="M158912" s="9"/>
      <c r="N158912" s="9"/>
    </row>
    <row r="158913" spans="12:14" x14ac:dyDescent="0.25">
      <c r="L158913" s="9"/>
      <c r="M158913" s="9"/>
      <c r="N158913" s="9"/>
    </row>
    <row r="158914" spans="12:14" x14ac:dyDescent="0.25">
      <c r="L158914" s="9"/>
      <c r="M158914" s="9"/>
      <c r="N158914" s="9"/>
    </row>
    <row r="158915" spans="12:14" x14ac:dyDescent="0.25">
      <c r="L158915" s="9"/>
      <c r="M158915" s="9"/>
      <c r="N158915" s="9"/>
    </row>
    <row r="158916" spans="12:14" x14ac:dyDescent="0.25">
      <c r="L158916" s="9"/>
      <c r="M158916" s="9"/>
      <c r="N158916" s="9"/>
    </row>
    <row r="158917" spans="12:14" x14ac:dyDescent="0.25">
      <c r="L158917" s="9"/>
      <c r="M158917" s="9"/>
      <c r="N158917" s="9"/>
    </row>
    <row r="158918" spans="12:14" x14ac:dyDescent="0.25">
      <c r="L158918" s="9"/>
      <c r="M158918" s="9"/>
      <c r="N158918" s="9"/>
    </row>
    <row r="158919" spans="12:14" x14ac:dyDescent="0.25">
      <c r="L158919" s="9"/>
      <c r="M158919" s="9"/>
      <c r="N158919" s="9"/>
    </row>
    <row r="158920" spans="12:14" x14ac:dyDescent="0.25">
      <c r="L158920" s="9"/>
      <c r="M158920" s="9"/>
      <c r="N158920" s="9"/>
    </row>
    <row r="158921" spans="12:14" x14ac:dyDescent="0.25">
      <c r="L158921" s="9"/>
      <c r="M158921" s="9"/>
      <c r="N158921" s="9"/>
    </row>
    <row r="158922" spans="12:14" x14ac:dyDescent="0.25">
      <c r="L158922" s="9"/>
      <c r="M158922" s="9"/>
      <c r="N158922" s="9"/>
    </row>
    <row r="158923" spans="12:14" x14ac:dyDescent="0.25">
      <c r="L158923" s="9"/>
      <c r="M158923" s="9"/>
      <c r="N158923" s="9"/>
    </row>
    <row r="158924" spans="12:14" x14ac:dyDescent="0.25">
      <c r="L158924" s="9"/>
      <c r="M158924" s="9"/>
      <c r="N158924" s="9"/>
    </row>
    <row r="158925" spans="12:14" x14ac:dyDescent="0.25">
      <c r="L158925" s="9"/>
      <c r="M158925" s="9"/>
      <c r="N158925" s="9"/>
    </row>
    <row r="158926" spans="12:14" x14ac:dyDescent="0.25">
      <c r="L158926" s="9"/>
      <c r="M158926" s="9"/>
      <c r="N158926" s="9"/>
    </row>
    <row r="158927" spans="12:14" x14ac:dyDescent="0.25">
      <c r="L158927" s="9"/>
      <c r="M158927" s="9"/>
      <c r="N158927" s="9"/>
    </row>
    <row r="158928" spans="12:14" x14ac:dyDescent="0.25">
      <c r="L158928" s="9"/>
      <c r="M158928" s="9"/>
      <c r="N158928" s="9"/>
    </row>
    <row r="158929" spans="12:14" x14ac:dyDescent="0.25">
      <c r="L158929" s="9"/>
      <c r="M158929" s="9"/>
      <c r="N158929" s="9"/>
    </row>
    <row r="158930" spans="12:14" x14ac:dyDescent="0.25">
      <c r="L158930" s="9"/>
      <c r="M158930" s="9"/>
      <c r="N158930" s="9"/>
    </row>
    <row r="158931" spans="12:14" x14ac:dyDescent="0.25">
      <c r="L158931" s="9"/>
      <c r="M158931" s="9"/>
      <c r="N158931" s="9"/>
    </row>
    <row r="158932" spans="12:14" x14ac:dyDescent="0.25">
      <c r="L158932" s="9"/>
      <c r="M158932" s="9"/>
      <c r="N158932" s="9"/>
    </row>
    <row r="158933" spans="12:14" x14ac:dyDescent="0.25">
      <c r="L158933" s="9"/>
      <c r="M158933" s="9"/>
      <c r="N158933" s="9"/>
    </row>
    <row r="158934" spans="12:14" x14ac:dyDescent="0.25">
      <c r="L158934" s="9"/>
      <c r="M158934" s="9"/>
      <c r="N158934" s="9"/>
    </row>
    <row r="158935" spans="12:14" x14ac:dyDescent="0.25">
      <c r="L158935" s="9"/>
      <c r="M158935" s="9"/>
      <c r="N158935" s="9"/>
    </row>
    <row r="158936" spans="12:14" x14ac:dyDescent="0.25">
      <c r="L158936" s="9"/>
      <c r="M158936" s="9"/>
      <c r="N158936" s="9"/>
    </row>
    <row r="158937" spans="12:14" x14ac:dyDescent="0.25">
      <c r="L158937" s="9"/>
      <c r="M158937" s="9"/>
      <c r="N158937" s="9"/>
    </row>
    <row r="158938" spans="12:14" x14ac:dyDescent="0.25">
      <c r="L158938" s="9"/>
      <c r="M158938" s="9"/>
      <c r="N158938" s="9"/>
    </row>
    <row r="158939" spans="12:14" x14ac:dyDescent="0.25">
      <c r="L158939" s="9"/>
      <c r="M158939" s="9"/>
      <c r="N158939" s="9"/>
    </row>
    <row r="158940" spans="12:14" x14ac:dyDescent="0.25">
      <c r="L158940" s="9"/>
      <c r="M158940" s="9"/>
      <c r="N158940" s="9"/>
    </row>
    <row r="158941" spans="12:14" x14ac:dyDescent="0.25">
      <c r="L158941" s="9"/>
      <c r="M158941" s="9"/>
      <c r="N158941" s="9"/>
    </row>
    <row r="158942" spans="12:14" x14ac:dyDescent="0.25">
      <c r="L158942" s="9"/>
      <c r="M158942" s="9"/>
      <c r="N158942" s="9"/>
    </row>
    <row r="158943" spans="12:14" x14ac:dyDescent="0.25">
      <c r="L158943" s="9"/>
      <c r="M158943" s="9"/>
      <c r="N158943" s="9"/>
    </row>
    <row r="158944" spans="12:14" x14ac:dyDescent="0.25">
      <c r="L158944" s="9"/>
      <c r="M158944" s="9"/>
      <c r="N158944" s="9"/>
    </row>
    <row r="158945" spans="12:14" x14ac:dyDescent="0.25">
      <c r="L158945" s="9"/>
      <c r="M158945" s="9"/>
      <c r="N158945" s="9"/>
    </row>
    <row r="158946" spans="12:14" x14ac:dyDescent="0.25">
      <c r="L158946" s="9"/>
      <c r="M158946" s="9"/>
      <c r="N158946" s="9"/>
    </row>
    <row r="158947" spans="12:14" x14ac:dyDescent="0.25">
      <c r="L158947" s="9"/>
      <c r="M158947" s="9"/>
      <c r="N158947" s="9"/>
    </row>
    <row r="158948" spans="12:14" x14ac:dyDescent="0.25">
      <c r="L158948" s="9"/>
      <c r="M158948" s="9"/>
      <c r="N158948" s="9"/>
    </row>
    <row r="158949" spans="12:14" x14ac:dyDescent="0.25">
      <c r="L158949" s="9"/>
      <c r="M158949" s="9"/>
      <c r="N158949" s="9"/>
    </row>
    <row r="158950" spans="12:14" x14ac:dyDescent="0.25">
      <c r="L158950" s="9"/>
      <c r="M158950" s="9"/>
      <c r="N158950" s="9"/>
    </row>
    <row r="158951" spans="12:14" x14ac:dyDescent="0.25">
      <c r="L158951" s="9"/>
      <c r="M158951" s="9"/>
      <c r="N158951" s="9"/>
    </row>
    <row r="158952" spans="12:14" x14ac:dyDescent="0.25">
      <c r="L158952" s="9"/>
      <c r="M158952" s="9"/>
      <c r="N158952" s="9"/>
    </row>
    <row r="158953" spans="12:14" x14ac:dyDescent="0.25">
      <c r="L158953" s="9"/>
      <c r="M158953" s="9"/>
      <c r="N158953" s="9"/>
    </row>
    <row r="158954" spans="12:14" x14ac:dyDescent="0.25">
      <c r="L158954" s="9"/>
      <c r="M158954" s="9"/>
      <c r="N158954" s="9"/>
    </row>
    <row r="158955" spans="12:14" x14ac:dyDescent="0.25">
      <c r="L158955" s="9"/>
      <c r="M158955" s="9"/>
      <c r="N158955" s="9"/>
    </row>
    <row r="158956" spans="12:14" x14ac:dyDescent="0.25">
      <c r="L158956" s="9"/>
      <c r="M158956" s="9"/>
      <c r="N158956" s="9"/>
    </row>
    <row r="158957" spans="12:14" x14ac:dyDescent="0.25">
      <c r="L158957" s="9"/>
      <c r="M158957" s="9"/>
      <c r="N158957" s="9"/>
    </row>
    <row r="158958" spans="12:14" x14ac:dyDescent="0.25">
      <c r="L158958" s="9"/>
      <c r="M158958" s="9"/>
      <c r="N158958" s="9"/>
    </row>
    <row r="158959" spans="12:14" x14ac:dyDescent="0.25">
      <c r="L158959" s="9"/>
      <c r="M158959" s="9"/>
      <c r="N158959" s="9"/>
    </row>
    <row r="158960" spans="12:14" x14ac:dyDescent="0.25">
      <c r="L158960" s="9"/>
      <c r="M158960" s="9"/>
      <c r="N158960" s="9"/>
    </row>
    <row r="158961" spans="12:14" x14ac:dyDescent="0.25">
      <c r="L158961" s="9"/>
      <c r="M158961" s="9"/>
      <c r="N158961" s="9"/>
    </row>
    <row r="158962" spans="12:14" x14ac:dyDescent="0.25">
      <c r="L158962" s="9"/>
      <c r="M158962" s="9"/>
      <c r="N158962" s="9"/>
    </row>
    <row r="158963" spans="12:14" x14ac:dyDescent="0.25">
      <c r="L158963" s="9"/>
      <c r="M158963" s="9"/>
      <c r="N158963" s="9"/>
    </row>
    <row r="158964" spans="12:14" x14ac:dyDescent="0.25">
      <c r="L158964" s="9"/>
      <c r="M158964" s="9"/>
      <c r="N158964" s="9"/>
    </row>
    <row r="158965" spans="12:14" x14ac:dyDescent="0.25">
      <c r="L158965" s="9"/>
      <c r="M158965" s="9"/>
      <c r="N158965" s="9"/>
    </row>
    <row r="158966" spans="12:14" x14ac:dyDescent="0.25">
      <c r="L158966" s="9"/>
      <c r="M158966" s="9"/>
      <c r="N158966" s="9"/>
    </row>
    <row r="158967" spans="12:14" x14ac:dyDescent="0.25">
      <c r="L158967" s="9"/>
      <c r="M158967" s="9"/>
      <c r="N158967" s="9"/>
    </row>
    <row r="158968" spans="12:14" x14ac:dyDescent="0.25">
      <c r="L158968" s="9"/>
      <c r="M158968" s="9"/>
      <c r="N158968" s="9"/>
    </row>
    <row r="158969" spans="12:14" x14ac:dyDescent="0.25">
      <c r="L158969" s="9"/>
      <c r="M158969" s="9"/>
      <c r="N158969" s="9"/>
    </row>
    <row r="158970" spans="12:14" x14ac:dyDescent="0.25">
      <c r="L158970" s="9"/>
      <c r="M158970" s="9"/>
      <c r="N158970" s="9"/>
    </row>
    <row r="158971" spans="12:14" x14ac:dyDescent="0.25">
      <c r="L158971" s="9"/>
      <c r="M158971" s="9"/>
      <c r="N158971" s="9"/>
    </row>
    <row r="158972" spans="12:14" x14ac:dyDescent="0.25">
      <c r="L158972" s="9"/>
      <c r="M158972" s="9"/>
      <c r="N158972" s="9"/>
    </row>
    <row r="158973" spans="12:14" x14ac:dyDescent="0.25">
      <c r="L158973" s="9"/>
      <c r="M158973" s="9"/>
      <c r="N158973" s="9"/>
    </row>
    <row r="158974" spans="12:14" x14ac:dyDescent="0.25">
      <c r="L158974" s="9"/>
      <c r="M158974" s="9"/>
      <c r="N158974" s="9"/>
    </row>
    <row r="158975" spans="12:14" x14ac:dyDescent="0.25">
      <c r="L158975" s="9"/>
      <c r="M158975" s="9"/>
      <c r="N158975" s="9"/>
    </row>
    <row r="158976" spans="12:14" x14ac:dyDescent="0.25">
      <c r="L158976" s="9"/>
      <c r="M158976" s="9"/>
      <c r="N158976" s="9"/>
    </row>
    <row r="158977" spans="12:14" x14ac:dyDescent="0.25">
      <c r="L158977" s="9"/>
      <c r="M158977" s="9"/>
      <c r="N158977" s="9"/>
    </row>
    <row r="158978" spans="12:14" x14ac:dyDescent="0.25">
      <c r="L158978" s="9"/>
      <c r="M158978" s="9"/>
      <c r="N158978" s="9"/>
    </row>
    <row r="158979" spans="12:14" x14ac:dyDescent="0.25">
      <c r="L158979" s="9"/>
      <c r="M158979" s="9"/>
      <c r="N158979" s="9"/>
    </row>
    <row r="158980" spans="12:14" x14ac:dyDescent="0.25">
      <c r="L158980" s="9"/>
      <c r="M158980" s="9"/>
      <c r="N158980" s="9"/>
    </row>
    <row r="158981" spans="12:14" x14ac:dyDescent="0.25">
      <c r="L158981" s="9"/>
      <c r="M158981" s="9"/>
      <c r="N158981" s="9"/>
    </row>
    <row r="158982" spans="12:14" x14ac:dyDescent="0.25">
      <c r="L158982" s="9"/>
      <c r="M158982" s="9"/>
      <c r="N158982" s="9"/>
    </row>
    <row r="158983" spans="12:14" x14ac:dyDescent="0.25">
      <c r="L158983" s="9"/>
      <c r="M158983" s="9"/>
      <c r="N158983" s="9"/>
    </row>
    <row r="158984" spans="12:14" x14ac:dyDescent="0.25">
      <c r="L158984" s="9"/>
      <c r="M158984" s="9"/>
      <c r="N158984" s="9"/>
    </row>
    <row r="158985" spans="12:14" x14ac:dyDescent="0.25">
      <c r="L158985" s="9"/>
      <c r="M158985" s="9"/>
      <c r="N158985" s="9"/>
    </row>
    <row r="158986" spans="12:14" x14ac:dyDescent="0.25">
      <c r="L158986" s="9"/>
      <c r="M158986" s="9"/>
      <c r="N158986" s="9"/>
    </row>
    <row r="158987" spans="12:14" x14ac:dyDescent="0.25">
      <c r="L158987" s="9"/>
      <c r="M158987" s="9"/>
      <c r="N158987" s="9"/>
    </row>
    <row r="158988" spans="12:14" x14ac:dyDescent="0.25">
      <c r="L158988" s="9"/>
      <c r="M158988" s="9"/>
      <c r="N158988" s="9"/>
    </row>
    <row r="158989" spans="12:14" x14ac:dyDescent="0.25">
      <c r="L158989" s="9"/>
      <c r="M158989" s="9"/>
      <c r="N158989" s="9"/>
    </row>
    <row r="158990" spans="12:14" x14ac:dyDescent="0.25">
      <c r="L158990" s="9"/>
      <c r="M158990" s="9"/>
      <c r="N158990" s="9"/>
    </row>
    <row r="158991" spans="12:14" x14ac:dyDescent="0.25">
      <c r="L158991" s="9"/>
      <c r="M158991" s="9"/>
      <c r="N158991" s="9"/>
    </row>
    <row r="158992" spans="12:14" x14ac:dyDescent="0.25">
      <c r="L158992" s="9"/>
      <c r="M158992" s="9"/>
      <c r="N158992" s="9"/>
    </row>
    <row r="158993" spans="12:14" x14ac:dyDescent="0.25">
      <c r="L158993" s="9"/>
      <c r="M158993" s="9"/>
      <c r="N158993" s="9"/>
    </row>
    <row r="158994" spans="12:14" x14ac:dyDescent="0.25">
      <c r="L158994" s="9"/>
      <c r="M158994" s="9"/>
      <c r="N158994" s="9"/>
    </row>
    <row r="158995" spans="12:14" x14ac:dyDescent="0.25">
      <c r="L158995" s="9"/>
      <c r="M158995" s="9"/>
      <c r="N158995" s="9"/>
    </row>
    <row r="158996" spans="12:14" x14ac:dyDescent="0.25">
      <c r="L158996" s="9"/>
      <c r="M158996" s="9"/>
      <c r="N158996" s="9"/>
    </row>
    <row r="158997" spans="12:14" x14ac:dyDescent="0.25">
      <c r="L158997" s="9"/>
      <c r="M158997" s="9"/>
      <c r="N158997" s="9"/>
    </row>
    <row r="158998" spans="12:14" x14ac:dyDescent="0.25">
      <c r="L158998" s="9"/>
      <c r="M158998" s="9"/>
      <c r="N158998" s="9"/>
    </row>
    <row r="158999" spans="12:14" x14ac:dyDescent="0.25">
      <c r="L158999" s="9"/>
      <c r="M158999" s="9"/>
      <c r="N158999" s="9"/>
    </row>
    <row r="159000" spans="12:14" x14ac:dyDescent="0.25">
      <c r="L159000" s="9"/>
      <c r="M159000" s="9"/>
      <c r="N159000" s="9"/>
    </row>
    <row r="159001" spans="12:14" x14ac:dyDescent="0.25">
      <c r="L159001" s="9"/>
      <c r="M159001" s="9"/>
      <c r="N159001" s="9"/>
    </row>
    <row r="159002" spans="12:14" x14ac:dyDescent="0.25">
      <c r="L159002" s="9"/>
      <c r="M159002" s="9"/>
      <c r="N159002" s="9"/>
    </row>
    <row r="159003" spans="12:14" x14ac:dyDescent="0.25">
      <c r="L159003" s="9"/>
      <c r="M159003" s="9"/>
      <c r="N159003" s="9"/>
    </row>
    <row r="159004" spans="12:14" x14ac:dyDescent="0.25">
      <c r="L159004" s="9"/>
      <c r="M159004" s="9"/>
      <c r="N159004" s="9"/>
    </row>
    <row r="159005" spans="12:14" x14ac:dyDescent="0.25">
      <c r="L159005" s="9"/>
      <c r="M159005" s="9"/>
      <c r="N159005" s="9"/>
    </row>
    <row r="159006" spans="12:14" x14ac:dyDescent="0.25">
      <c r="L159006" s="9"/>
      <c r="M159006" s="9"/>
      <c r="N159006" s="9"/>
    </row>
    <row r="159007" spans="12:14" x14ac:dyDescent="0.25">
      <c r="L159007" s="9"/>
      <c r="M159007" s="9"/>
      <c r="N159007" s="9"/>
    </row>
    <row r="159008" spans="12:14" x14ac:dyDescent="0.25">
      <c r="L159008" s="9"/>
      <c r="M159008" s="9"/>
      <c r="N159008" s="9"/>
    </row>
    <row r="159009" spans="12:14" x14ac:dyDescent="0.25">
      <c r="L159009" s="9"/>
      <c r="M159009" s="9"/>
      <c r="N159009" s="9"/>
    </row>
    <row r="159010" spans="12:14" x14ac:dyDescent="0.25">
      <c r="L159010" s="9"/>
      <c r="M159010" s="9"/>
      <c r="N159010" s="9"/>
    </row>
    <row r="159011" spans="12:14" x14ac:dyDescent="0.25">
      <c r="L159011" s="9"/>
      <c r="M159011" s="9"/>
      <c r="N159011" s="9"/>
    </row>
    <row r="159012" spans="12:14" x14ac:dyDescent="0.25">
      <c r="L159012" s="9"/>
      <c r="M159012" s="9"/>
      <c r="N159012" s="9"/>
    </row>
    <row r="159013" spans="12:14" x14ac:dyDescent="0.25">
      <c r="L159013" s="9"/>
      <c r="M159013" s="9"/>
      <c r="N159013" s="9"/>
    </row>
    <row r="159014" spans="12:14" x14ac:dyDescent="0.25">
      <c r="L159014" s="9"/>
      <c r="M159014" s="9"/>
      <c r="N159014" s="9"/>
    </row>
    <row r="159015" spans="12:14" x14ac:dyDescent="0.25">
      <c r="L159015" s="9"/>
      <c r="M159015" s="9"/>
      <c r="N159015" s="9"/>
    </row>
    <row r="159016" spans="12:14" x14ac:dyDescent="0.25">
      <c r="L159016" s="9"/>
      <c r="M159016" s="9"/>
      <c r="N159016" s="9"/>
    </row>
    <row r="159017" spans="12:14" x14ac:dyDescent="0.25">
      <c r="L159017" s="9"/>
      <c r="M159017" s="9"/>
      <c r="N159017" s="9"/>
    </row>
    <row r="159018" spans="12:14" x14ac:dyDescent="0.25">
      <c r="L159018" s="9"/>
      <c r="M159018" s="9"/>
      <c r="N159018" s="9"/>
    </row>
    <row r="159019" spans="12:14" x14ac:dyDescent="0.25">
      <c r="L159019" s="9"/>
      <c r="M159019" s="9"/>
      <c r="N159019" s="9"/>
    </row>
    <row r="159020" spans="12:14" x14ac:dyDescent="0.25">
      <c r="L159020" s="9"/>
      <c r="M159020" s="9"/>
      <c r="N159020" s="9"/>
    </row>
    <row r="159021" spans="12:14" x14ac:dyDescent="0.25">
      <c r="L159021" s="9"/>
      <c r="M159021" s="9"/>
      <c r="N159021" s="9"/>
    </row>
    <row r="159022" spans="12:14" x14ac:dyDescent="0.25">
      <c r="L159022" s="9"/>
      <c r="M159022" s="9"/>
      <c r="N159022" s="9"/>
    </row>
    <row r="159023" spans="12:14" x14ac:dyDescent="0.25">
      <c r="L159023" s="9"/>
      <c r="M159023" s="9"/>
      <c r="N159023" s="9"/>
    </row>
    <row r="159024" spans="12:14" x14ac:dyDescent="0.25">
      <c r="L159024" s="9"/>
      <c r="M159024" s="9"/>
      <c r="N159024" s="9"/>
    </row>
    <row r="159025" spans="12:14" x14ac:dyDescent="0.25">
      <c r="L159025" s="9"/>
      <c r="M159025" s="9"/>
      <c r="N159025" s="9"/>
    </row>
    <row r="159026" spans="12:14" x14ac:dyDescent="0.25">
      <c r="L159026" s="9"/>
      <c r="M159026" s="9"/>
      <c r="N159026" s="9"/>
    </row>
    <row r="159027" spans="12:14" x14ac:dyDescent="0.25">
      <c r="L159027" s="9"/>
      <c r="M159027" s="9"/>
      <c r="N159027" s="9"/>
    </row>
    <row r="159028" spans="12:14" x14ac:dyDescent="0.25">
      <c r="L159028" s="9"/>
      <c r="M159028" s="9"/>
      <c r="N159028" s="9"/>
    </row>
    <row r="159029" spans="12:14" x14ac:dyDescent="0.25">
      <c r="L159029" s="9"/>
      <c r="M159029" s="9"/>
      <c r="N159029" s="9"/>
    </row>
    <row r="159030" spans="12:14" x14ac:dyDescent="0.25">
      <c r="L159030" s="9"/>
      <c r="M159030" s="9"/>
      <c r="N159030" s="9"/>
    </row>
    <row r="159031" spans="12:14" x14ac:dyDescent="0.25">
      <c r="L159031" s="9"/>
      <c r="M159031" s="9"/>
      <c r="N159031" s="9"/>
    </row>
    <row r="159032" spans="12:14" x14ac:dyDescent="0.25">
      <c r="L159032" s="9"/>
      <c r="M159032" s="9"/>
      <c r="N159032" s="9"/>
    </row>
    <row r="159033" spans="12:14" x14ac:dyDescent="0.25">
      <c r="L159033" s="9"/>
      <c r="M159033" s="9"/>
      <c r="N159033" s="9"/>
    </row>
    <row r="159034" spans="12:14" x14ac:dyDescent="0.25">
      <c r="L159034" s="9"/>
      <c r="M159034" s="9"/>
      <c r="N159034" s="9"/>
    </row>
    <row r="159035" spans="12:14" x14ac:dyDescent="0.25">
      <c r="L159035" s="9"/>
      <c r="M159035" s="9"/>
      <c r="N159035" s="9"/>
    </row>
    <row r="159036" spans="12:14" x14ac:dyDescent="0.25">
      <c r="L159036" s="9"/>
      <c r="M159036" s="9"/>
      <c r="N159036" s="9"/>
    </row>
    <row r="159037" spans="12:14" x14ac:dyDescent="0.25">
      <c r="L159037" s="9"/>
      <c r="M159037" s="9"/>
      <c r="N159037" s="9"/>
    </row>
    <row r="159038" spans="12:14" x14ac:dyDescent="0.25">
      <c r="L159038" s="9"/>
      <c r="M159038" s="9"/>
      <c r="N159038" s="9"/>
    </row>
    <row r="159039" spans="12:14" x14ac:dyDescent="0.25">
      <c r="L159039" s="9"/>
      <c r="M159039" s="9"/>
      <c r="N159039" s="9"/>
    </row>
    <row r="159040" spans="12:14" x14ac:dyDescent="0.25">
      <c r="L159040" s="9"/>
      <c r="M159040" s="9"/>
      <c r="N159040" s="9"/>
    </row>
    <row r="159041" spans="12:14" x14ac:dyDescent="0.25">
      <c r="L159041" s="9"/>
      <c r="M159041" s="9"/>
      <c r="N159041" s="9"/>
    </row>
    <row r="159042" spans="12:14" x14ac:dyDescent="0.25">
      <c r="L159042" s="9"/>
      <c r="M159042" s="9"/>
      <c r="N159042" s="9"/>
    </row>
    <row r="159043" spans="12:14" x14ac:dyDescent="0.25">
      <c r="L159043" s="9"/>
      <c r="M159043" s="9"/>
      <c r="N159043" s="9"/>
    </row>
    <row r="159044" spans="12:14" x14ac:dyDescent="0.25">
      <c r="L159044" s="9"/>
      <c r="M159044" s="9"/>
      <c r="N159044" s="9"/>
    </row>
    <row r="159045" spans="12:14" x14ac:dyDescent="0.25">
      <c r="L159045" s="9"/>
      <c r="M159045" s="9"/>
      <c r="N159045" s="9"/>
    </row>
    <row r="159046" spans="12:14" x14ac:dyDescent="0.25">
      <c r="L159046" s="9"/>
      <c r="M159046" s="9"/>
      <c r="N159046" s="9"/>
    </row>
    <row r="159047" spans="12:14" x14ac:dyDescent="0.25">
      <c r="L159047" s="9"/>
      <c r="M159047" s="9"/>
      <c r="N159047" s="9"/>
    </row>
    <row r="159048" spans="12:14" x14ac:dyDescent="0.25">
      <c r="L159048" s="9"/>
      <c r="M159048" s="9"/>
      <c r="N159048" s="9"/>
    </row>
    <row r="159049" spans="12:14" x14ac:dyDescent="0.25">
      <c r="L159049" s="9"/>
      <c r="M159049" s="9"/>
      <c r="N159049" s="9"/>
    </row>
    <row r="159050" spans="12:14" x14ac:dyDescent="0.25">
      <c r="L159050" s="9"/>
      <c r="M159050" s="9"/>
      <c r="N159050" s="9"/>
    </row>
    <row r="159051" spans="12:14" x14ac:dyDescent="0.25">
      <c r="L159051" s="9"/>
      <c r="M159051" s="9"/>
      <c r="N159051" s="9"/>
    </row>
    <row r="159052" spans="12:14" x14ac:dyDescent="0.25">
      <c r="L159052" s="9"/>
      <c r="M159052" s="9"/>
      <c r="N159052" s="9"/>
    </row>
    <row r="159053" spans="12:14" x14ac:dyDescent="0.25">
      <c r="L159053" s="9"/>
      <c r="M159053" s="9"/>
      <c r="N159053" s="9"/>
    </row>
    <row r="159054" spans="12:14" x14ac:dyDescent="0.25">
      <c r="L159054" s="9"/>
      <c r="M159054" s="9"/>
      <c r="N159054" s="9"/>
    </row>
    <row r="159055" spans="12:14" x14ac:dyDescent="0.25">
      <c r="L159055" s="9"/>
      <c r="M159055" s="9"/>
      <c r="N159055" s="9"/>
    </row>
    <row r="159056" spans="12:14" x14ac:dyDescent="0.25">
      <c r="L159056" s="9"/>
      <c r="M159056" s="9"/>
      <c r="N159056" s="9"/>
    </row>
    <row r="159057" spans="12:14" x14ac:dyDescent="0.25">
      <c r="L159057" s="9"/>
      <c r="M159057" s="9"/>
      <c r="N159057" s="9"/>
    </row>
    <row r="159058" spans="12:14" x14ac:dyDescent="0.25">
      <c r="L159058" s="9"/>
      <c r="M159058" s="9"/>
      <c r="N159058" s="9"/>
    </row>
    <row r="159059" spans="12:14" x14ac:dyDescent="0.25">
      <c r="L159059" s="9"/>
      <c r="M159059" s="9"/>
      <c r="N159059" s="9"/>
    </row>
    <row r="159060" spans="12:14" x14ac:dyDescent="0.25">
      <c r="L159060" s="9"/>
      <c r="M159060" s="9"/>
      <c r="N159060" s="9"/>
    </row>
    <row r="159061" spans="12:14" x14ac:dyDescent="0.25">
      <c r="L159061" s="9"/>
      <c r="M159061" s="9"/>
      <c r="N159061" s="9"/>
    </row>
    <row r="159062" spans="12:14" x14ac:dyDescent="0.25">
      <c r="L159062" s="9"/>
      <c r="M159062" s="9"/>
      <c r="N159062" s="9"/>
    </row>
    <row r="159063" spans="12:14" x14ac:dyDescent="0.25">
      <c r="L159063" s="9"/>
      <c r="M159063" s="9"/>
      <c r="N159063" s="9"/>
    </row>
    <row r="159064" spans="12:14" x14ac:dyDescent="0.25">
      <c r="L159064" s="9"/>
      <c r="M159064" s="9"/>
      <c r="N159064" s="9"/>
    </row>
    <row r="159065" spans="12:14" x14ac:dyDescent="0.25">
      <c r="L159065" s="9"/>
      <c r="M159065" s="9"/>
      <c r="N159065" s="9"/>
    </row>
    <row r="159066" spans="12:14" x14ac:dyDescent="0.25">
      <c r="L159066" s="9"/>
      <c r="M159066" s="9"/>
      <c r="N159066" s="9"/>
    </row>
    <row r="159067" spans="12:14" x14ac:dyDescent="0.25">
      <c r="L159067" s="9"/>
      <c r="M159067" s="9"/>
      <c r="N159067" s="9"/>
    </row>
    <row r="159068" spans="12:14" x14ac:dyDescent="0.25">
      <c r="L159068" s="9"/>
      <c r="M159068" s="9"/>
      <c r="N159068" s="9"/>
    </row>
    <row r="159069" spans="12:14" x14ac:dyDescent="0.25">
      <c r="L159069" s="9"/>
      <c r="M159069" s="9"/>
      <c r="N159069" s="9"/>
    </row>
    <row r="159070" spans="12:14" x14ac:dyDescent="0.25">
      <c r="L159070" s="9"/>
      <c r="M159070" s="9"/>
      <c r="N159070" s="9"/>
    </row>
    <row r="159071" spans="12:14" x14ac:dyDescent="0.25">
      <c r="L159071" s="9"/>
      <c r="M159071" s="9"/>
      <c r="N159071" s="9"/>
    </row>
    <row r="159072" spans="12:14" x14ac:dyDescent="0.25">
      <c r="L159072" s="9"/>
      <c r="M159072" s="9"/>
      <c r="N159072" s="9"/>
    </row>
    <row r="159073" spans="12:14" x14ac:dyDescent="0.25">
      <c r="L159073" s="9"/>
      <c r="M159073" s="9"/>
      <c r="N159073" s="9"/>
    </row>
    <row r="159074" spans="12:14" x14ac:dyDescent="0.25">
      <c r="L159074" s="9"/>
      <c r="M159074" s="9"/>
      <c r="N159074" s="9"/>
    </row>
    <row r="159075" spans="12:14" x14ac:dyDescent="0.25">
      <c r="L159075" s="9"/>
      <c r="M159075" s="9"/>
      <c r="N159075" s="9"/>
    </row>
    <row r="159076" spans="12:14" x14ac:dyDescent="0.25">
      <c r="L159076" s="9"/>
      <c r="M159076" s="9"/>
      <c r="N159076" s="9"/>
    </row>
    <row r="159077" spans="12:14" x14ac:dyDescent="0.25">
      <c r="L159077" s="9"/>
      <c r="M159077" s="9"/>
      <c r="N159077" s="9"/>
    </row>
    <row r="159078" spans="12:14" x14ac:dyDescent="0.25">
      <c r="L159078" s="9"/>
      <c r="M159078" s="9"/>
      <c r="N159078" s="9"/>
    </row>
    <row r="159079" spans="12:14" x14ac:dyDescent="0.25">
      <c r="L159079" s="9"/>
      <c r="M159079" s="9"/>
      <c r="N159079" s="9"/>
    </row>
    <row r="159080" spans="12:14" x14ac:dyDescent="0.25">
      <c r="L159080" s="9"/>
      <c r="M159080" s="9"/>
      <c r="N159080" s="9"/>
    </row>
    <row r="159081" spans="12:14" x14ac:dyDescent="0.25">
      <c r="L159081" s="9"/>
      <c r="M159081" s="9"/>
      <c r="N159081" s="9"/>
    </row>
    <row r="159082" spans="12:14" x14ac:dyDescent="0.25">
      <c r="L159082" s="9"/>
      <c r="M159082" s="9"/>
      <c r="N159082" s="9"/>
    </row>
    <row r="159083" spans="12:14" x14ac:dyDescent="0.25">
      <c r="L159083" s="9"/>
      <c r="M159083" s="9"/>
      <c r="N159083" s="9"/>
    </row>
    <row r="159084" spans="12:14" x14ac:dyDescent="0.25">
      <c r="L159084" s="9"/>
      <c r="M159084" s="9"/>
      <c r="N159084" s="9"/>
    </row>
    <row r="159085" spans="12:14" x14ac:dyDescent="0.25">
      <c r="L159085" s="9"/>
      <c r="M159085" s="9"/>
      <c r="N159085" s="9"/>
    </row>
    <row r="159086" spans="12:14" x14ac:dyDescent="0.25">
      <c r="L159086" s="9"/>
      <c r="M159086" s="9"/>
      <c r="N159086" s="9"/>
    </row>
    <row r="159087" spans="12:14" x14ac:dyDescent="0.25">
      <c r="L159087" s="9"/>
      <c r="M159087" s="9"/>
      <c r="N159087" s="9"/>
    </row>
    <row r="159088" spans="12:14" x14ac:dyDescent="0.25">
      <c r="L159088" s="9"/>
      <c r="M159088" s="9"/>
      <c r="N159088" s="9"/>
    </row>
    <row r="159089" spans="12:14" x14ac:dyDescent="0.25">
      <c r="L159089" s="9"/>
      <c r="M159089" s="9"/>
      <c r="N159089" s="9"/>
    </row>
    <row r="159090" spans="12:14" x14ac:dyDescent="0.25">
      <c r="L159090" s="9"/>
      <c r="M159090" s="9"/>
      <c r="N159090" s="9"/>
    </row>
    <row r="159091" spans="12:14" x14ac:dyDescent="0.25">
      <c r="L159091" s="9"/>
      <c r="M159091" s="9"/>
      <c r="N159091" s="9"/>
    </row>
    <row r="159092" spans="12:14" x14ac:dyDescent="0.25">
      <c r="L159092" s="9"/>
      <c r="M159092" s="9"/>
      <c r="N159092" s="9"/>
    </row>
    <row r="159093" spans="12:14" x14ac:dyDescent="0.25">
      <c r="L159093" s="9"/>
      <c r="M159093" s="9"/>
      <c r="N159093" s="9"/>
    </row>
    <row r="159094" spans="12:14" x14ac:dyDescent="0.25">
      <c r="L159094" s="9"/>
      <c r="M159094" s="9"/>
      <c r="N159094" s="9"/>
    </row>
    <row r="159095" spans="12:14" x14ac:dyDescent="0.25">
      <c r="L159095" s="9"/>
      <c r="M159095" s="9"/>
      <c r="N159095" s="9"/>
    </row>
    <row r="159096" spans="12:14" x14ac:dyDescent="0.25">
      <c r="L159096" s="9"/>
      <c r="M159096" s="9"/>
      <c r="N159096" s="9"/>
    </row>
    <row r="159097" spans="12:14" x14ac:dyDescent="0.25">
      <c r="L159097" s="9"/>
      <c r="M159097" s="9"/>
      <c r="N159097" s="9"/>
    </row>
    <row r="159098" spans="12:14" x14ac:dyDescent="0.25">
      <c r="L159098" s="9"/>
      <c r="M159098" s="9"/>
      <c r="N159098" s="9"/>
    </row>
    <row r="159099" spans="12:14" x14ac:dyDescent="0.25">
      <c r="L159099" s="9"/>
      <c r="M159099" s="9"/>
      <c r="N159099" s="9"/>
    </row>
    <row r="159100" spans="12:14" x14ac:dyDescent="0.25">
      <c r="L159100" s="9"/>
      <c r="M159100" s="9"/>
      <c r="N159100" s="9"/>
    </row>
    <row r="159101" spans="12:14" x14ac:dyDescent="0.25">
      <c r="L159101" s="9"/>
      <c r="M159101" s="9"/>
      <c r="N159101" s="9"/>
    </row>
    <row r="159102" spans="12:14" x14ac:dyDescent="0.25">
      <c r="L159102" s="9"/>
      <c r="M159102" s="9"/>
      <c r="N159102" s="9"/>
    </row>
    <row r="159103" spans="12:14" x14ac:dyDescent="0.25">
      <c r="L159103" s="9"/>
      <c r="M159103" s="9"/>
      <c r="N159103" s="9"/>
    </row>
    <row r="159104" spans="12:14" x14ac:dyDescent="0.25">
      <c r="L159104" s="9"/>
      <c r="M159104" s="9"/>
      <c r="N159104" s="9"/>
    </row>
    <row r="159105" spans="12:14" x14ac:dyDescent="0.25">
      <c r="L159105" s="9"/>
      <c r="M159105" s="9"/>
      <c r="N159105" s="9"/>
    </row>
    <row r="159106" spans="12:14" x14ac:dyDescent="0.25">
      <c r="L159106" s="9"/>
      <c r="M159106" s="9"/>
      <c r="N159106" s="9"/>
    </row>
    <row r="159107" spans="12:14" x14ac:dyDescent="0.25">
      <c r="L159107" s="9"/>
      <c r="M159107" s="9"/>
      <c r="N159107" s="9"/>
    </row>
    <row r="159108" spans="12:14" x14ac:dyDescent="0.25">
      <c r="L159108" s="9"/>
      <c r="M159108" s="9"/>
      <c r="N159108" s="9"/>
    </row>
    <row r="159109" spans="12:14" x14ac:dyDescent="0.25">
      <c r="L159109" s="9"/>
      <c r="M159109" s="9"/>
      <c r="N159109" s="9"/>
    </row>
    <row r="159110" spans="12:14" x14ac:dyDescent="0.25">
      <c r="L159110" s="9"/>
      <c r="M159110" s="9"/>
      <c r="N159110" s="9"/>
    </row>
    <row r="159111" spans="12:14" x14ac:dyDescent="0.25">
      <c r="L159111" s="9"/>
      <c r="M159111" s="9"/>
      <c r="N159111" s="9"/>
    </row>
    <row r="159112" spans="12:14" x14ac:dyDescent="0.25">
      <c r="L159112" s="9"/>
      <c r="M159112" s="9"/>
      <c r="N159112" s="9"/>
    </row>
    <row r="159113" spans="12:14" x14ac:dyDescent="0.25">
      <c r="L159113" s="9"/>
      <c r="M159113" s="9"/>
      <c r="N159113" s="9"/>
    </row>
    <row r="159114" spans="12:14" x14ac:dyDescent="0.25">
      <c r="L159114" s="9"/>
      <c r="M159114" s="9"/>
      <c r="N159114" s="9"/>
    </row>
    <row r="159115" spans="12:14" x14ac:dyDescent="0.25">
      <c r="L159115" s="9"/>
      <c r="M159115" s="9"/>
      <c r="N159115" s="9"/>
    </row>
    <row r="159116" spans="12:14" x14ac:dyDescent="0.25">
      <c r="L159116" s="9"/>
      <c r="M159116" s="9"/>
      <c r="N159116" s="9"/>
    </row>
    <row r="159117" spans="12:14" x14ac:dyDescent="0.25">
      <c r="L159117" s="9"/>
      <c r="M159117" s="9"/>
      <c r="N159117" s="9"/>
    </row>
    <row r="159118" spans="12:14" x14ac:dyDescent="0.25">
      <c r="L159118" s="9"/>
      <c r="M159118" s="9"/>
      <c r="N159118" s="9"/>
    </row>
    <row r="159119" spans="12:14" x14ac:dyDescent="0.25">
      <c r="L159119" s="9"/>
      <c r="M159119" s="9"/>
      <c r="N159119" s="9"/>
    </row>
    <row r="159120" spans="12:14" x14ac:dyDescent="0.25">
      <c r="L159120" s="9"/>
      <c r="M159120" s="9"/>
      <c r="N159120" s="9"/>
    </row>
    <row r="159121" spans="12:14" x14ac:dyDescent="0.25">
      <c r="L159121" s="9"/>
      <c r="M159121" s="9"/>
      <c r="N159121" s="9"/>
    </row>
    <row r="159122" spans="12:14" x14ac:dyDescent="0.25">
      <c r="L159122" s="9"/>
      <c r="M159122" s="9"/>
      <c r="N159122" s="9"/>
    </row>
    <row r="159123" spans="12:14" x14ac:dyDescent="0.25">
      <c r="L159123" s="9"/>
      <c r="M159123" s="9"/>
      <c r="N159123" s="9"/>
    </row>
    <row r="159124" spans="12:14" x14ac:dyDescent="0.25">
      <c r="L159124" s="9"/>
      <c r="M159124" s="9"/>
      <c r="N159124" s="9"/>
    </row>
    <row r="159125" spans="12:14" x14ac:dyDescent="0.25">
      <c r="L159125" s="9"/>
      <c r="M159125" s="9"/>
      <c r="N159125" s="9"/>
    </row>
    <row r="159126" spans="12:14" x14ac:dyDescent="0.25">
      <c r="L159126" s="9"/>
      <c r="M159126" s="9"/>
      <c r="N159126" s="9"/>
    </row>
    <row r="159127" spans="12:14" x14ac:dyDescent="0.25">
      <c r="L159127" s="9"/>
      <c r="M159127" s="9"/>
      <c r="N159127" s="9"/>
    </row>
    <row r="159128" spans="12:14" x14ac:dyDescent="0.25">
      <c r="L159128" s="9"/>
      <c r="M159128" s="9"/>
      <c r="N159128" s="9"/>
    </row>
    <row r="159129" spans="12:14" x14ac:dyDescent="0.25">
      <c r="L159129" s="9"/>
      <c r="M159129" s="9"/>
      <c r="N159129" s="9"/>
    </row>
    <row r="159130" spans="12:14" x14ac:dyDescent="0.25">
      <c r="L159130" s="9"/>
      <c r="M159130" s="9"/>
      <c r="N159130" s="9"/>
    </row>
    <row r="159131" spans="12:14" x14ac:dyDescent="0.25">
      <c r="L159131" s="9"/>
      <c r="M159131" s="9"/>
      <c r="N159131" s="9"/>
    </row>
    <row r="159132" spans="12:14" x14ac:dyDescent="0.25">
      <c r="L159132" s="9"/>
      <c r="M159132" s="9"/>
      <c r="N159132" s="9"/>
    </row>
    <row r="159133" spans="12:14" x14ac:dyDescent="0.25">
      <c r="L159133" s="9"/>
      <c r="M159133" s="9"/>
      <c r="N159133" s="9"/>
    </row>
    <row r="159134" spans="12:14" x14ac:dyDescent="0.25">
      <c r="L159134" s="9"/>
      <c r="M159134" s="9"/>
      <c r="N159134" s="9"/>
    </row>
    <row r="159135" spans="12:14" x14ac:dyDescent="0.25">
      <c r="L159135" s="9"/>
      <c r="M159135" s="9"/>
      <c r="N159135" s="9"/>
    </row>
    <row r="159136" spans="12:14" x14ac:dyDescent="0.25">
      <c r="L159136" s="9"/>
      <c r="M159136" s="9"/>
      <c r="N159136" s="9"/>
    </row>
    <row r="159137" spans="12:14" x14ac:dyDescent="0.25">
      <c r="L159137" s="9"/>
      <c r="M159137" s="9"/>
      <c r="N159137" s="9"/>
    </row>
    <row r="159138" spans="12:14" x14ac:dyDescent="0.25">
      <c r="L159138" s="9"/>
      <c r="M159138" s="9"/>
      <c r="N159138" s="9"/>
    </row>
    <row r="159139" spans="12:14" x14ac:dyDescent="0.25">
      <c r="L159139" s="9"/>
      <c r="M159139" s="9"/>
      <c r="N159139" s="9"/>
    </row>
    <row r="159140" spans="12:14" x14ac:dyDescent="0.25">
      <c r="L159140" s="9"/>
      <c r="M159140" s="9"/>
      <c r="N159140" s="9"/>
    </row>
    <row r="159141" spans="12:14" x14ac:dyDescent="0.25">
      <c r="L159141" s="9"/>
      <c r="M159141" s="9"/>
      <c r="N159141" s="9"/>
    </row>
    <row r="159142" spans="12:14" x14ac:dyDescent="0.25">
      <c r="L159142" s="9"/>
      <c r="M159142" s="9"/>
      <c r="N159142" s="9"/>
    </row>
    <row r="159143" spans="12:14" x14ac:dyDescent="0.25">
      <c r="L159143" s="9"/>
      <c r="M159143" s="9"/>
      <c r="N159143" s="9"/>
    </row>
    <row r="159144" spans="12:14" x14ac:dyDescent="0.25">
      <c r="L159144" s="9"/>
      <c r="M159144" s="9"/>
      <c r="N159144" s="9"/>
    </row>
    <row r="159145" spans="12:14" x14ac:dyDescent="0.25">
      <c r="L159145" s="9"/>
      <c r="M159145" s="9"/>
      <c r="N159145" s="9"/>
    </row>
    <row r="159146" spans="12:14" x14ac:dyDescent="0.25">
      <c r="L159146" s="9"/>
      <c r="M159146" s="9"/>
      <c r="N159146" s="9"/>
    </row>
    <row r="159147" spans="12:14" x14ac:dyDescent="0.25">
      <c r="L159147" s="9"/>
      <c r="M159147" s="9"/>
      <c r="N159147" s="9"/>
    </row>
    <row r="159148" spans="12:14" x14ac:dyDescent="0.25">
      <c r="L159148" s="9"/>
      <c r="M159148" s="9"/>
      <c r="N159148" s="9"/>
    </row>
    <row r="159149" spans="12:14" x14ac:dyDescent="0.25">
      <c r="L159149" s="9"/>
      <c r="M159149" s="9"/>
      <c r="N159149" s="9"/>
    </row>
    <row r="159150" spans="12:14" x14ac:dyDescent="0.25">
      <c r="L159150" s="9"/>
      <c r="M159150" s="9"/>
      <c r="N159150" s="9"/>
    </row>
    <row r="159151" spans="12:14" x14ac:dyDescent="0.25">
      <c r="L159151" s="9"/>
      <c r="M159151" s="9"/>
      <c r="N159151" s="9"/>
    </row>
    <row r="159152" spans="12:14" x14ac:dyDescent="0.25">
      <c r="L159152" s="9"/>
      <c r="M159152" s="9"/>
      <c r="N159152" s="9"/>
    </row>
    <row r="159153" spans="12:14" x14ac:dyDescent="0.25">
      <c r="L159153" s="9"/>
      <c r="M159153" s="9"/>
      <c r="N159153" s="9"/>
    </row>
    <row r="159154" spans="12:14" x14ac:dyDescent="0.25">
      <c r="L159154" s="9"/>
      <c r="M159154" s="9"/>
      <c r="N159154" s="9"/>
    </row>
    <row r="159155" spans="12:14" x14ac:dyDescent="0.25">
      <c r="L159155" s="9"/>
      <c r="M159155" s="9"/>
      <c r="N159155" s="9"/>
    </row>
    <row r="159156" spans="12:14" x14ac:dyDescent="0.25">
      <c r="L159156" s="9"/>
      <c r="M159156" s="9"/>
      <c r="N159156" s="9"/>
    </row>
    <row r="159157" spans="12:14" x14ac:dyDescent="0.25">
      <c r="L159157" s="9"/>
      <c r="M159157" s="9"/>
      <c r="N159157" s="9"/>
    </row>
    <row r="159158" spans="12:14" x14ac:dyDescent="0.25">
      <c r="L159158" s="9"/>
      <c r="M159158" s="9"/>
      <c r="N159158" s="9"/>
    </row>
    <row r="159159" spans="12:14" x14ac:dyDescent="0.25">
      <c r="L159159" s="9"/>
      <c r="M159159" s="9"/>
      <c r="N159159" s="9"/>
    </row>
    <row r="159160" spans="12:14" x14ac:dyDescent="0.25">
      <c r="L159160" s="9"/>
      <c r="M159160" s="9"/>
      <c r="N159160" s="9"/>
    </row>
    <row r="159161" spans="12:14" x14ac:dyDescent="0.25">
      <c r="L159161" s="9"/>
      <c r="M159161" s="9"/>
      <c r="N159161" s="9"/>
    </row>
    <row r="159162" spans="12:14" x14ac:dyDescent="0.25">
      <c r="L159162" s="9"/>
      <c r="M159162" s="9"/>
      <c r="N159162" s="9"/>
    </row>
    <row r="159163" spans="12:14" x14ac:dyDescent="0.25">
      <c r="L159163" s="9"/>
      <c r="M159163" s="9"/>
      <c r="N159163" s="9"/>
    </row>
    <row r="159164" spans="12:14" x14ac:dyDescent="0.25">
      <c r="L159164" s="9"/>
      <c r="M159164" s="9"/>
      <c r="N159164" s="9"/>
    </row>
    <row r="159165" spans="12:14" x14ac:dyDescent="0.25">
      <c r="L159165" s="9"/>
      <c r="M159165" s="9"/>
      <c r="N159165" s="9"/>
    </row>
    <row r="159166" spans="12:14" x14ac:dyDescent="0.25">
      <c r="L159166" s="9"/>
      <c r="M159166" s="9"/>
      <c r="N159166" s="9"/>
    </row>
    <row r="159167" spans="12:14" x14ac:dyDescent="0.25">
      <c r="L159167" s="9"/>
      <c r="M159167" s="9"/>
      <c r="N159167" s="9"/>
    </row>
    <row r="159168" spans="12:14" x14ac:dyDescent="0.25">
      <c r="L159168" s="9"/>
      <c r="M159168" s="9"/>
      <c r="N159168" s="9"/>
    </row>
    <row r="159169" spans="12:14" x14ac:dyDescent="0.25">
      <c r="L159169" s="9"/>
      <c r="M159169" s="9"/>
      <c r="N159169" s="9"/>
    </row>
    <row r="159170" spans="12:14" x14ac:dyDescent="0.25">
      <c r="L159170" s="9"/>
      <c r="M159170" s="9"/>
      <c r="N159170" s="9"/>
    </row>
    <row r="159171" spans="12:14" x14ac:dyDescent="0.25">
      <c r="L159171" s="9"/>
      <c r="M159171" s="9"/>
      <c r="N159171" s="9"/>
    </row>
    <row r="159172" spans="12:14" x14ac:dyDescent="0.25">
      <c r="L159172" s="9"/>
      <c r="M159172" s="9"/>
      <c r="N159172" s="9"/>
    </row>
    <row r="159173" spans="12:14" x14ac:dyDescent="0.25">
      <c r="L159173" s="9"/>
      <c r="M159173" s="9"/>
      <c r="N159173" s="9"/>
    </row>
    <row r="159174" spans="12:14" x14ac:dyDescent="0.25">
      <c r="L159174" s="9"/>
      <c r="M159174" s="9"/>
      <c r="N159174" s="9"/>
    </row>
    <row r="159175" spans="12:14" x14ac:dyDescent="0.25">
      <c r="L159175" s="9"/>
      <c r="M159175" s="9"/>
      <c r="N159175" s="9"/>
    </row>
    <row r="159176" spans="12:14" x14ac:dyDescent="0.25">
      <c r="L159176" s="9"/>
      <c r="M159176" s="9"/>
      <c r="N159176" s="9"/>
    </row>
    <row r="159177" spans="12:14" x14ac:dyDescent="0.25">
      <c r="L159177" s="9"/>
      <c r="M159177" s="9"/>
      <c r="N159177" s="9"/>
    </row>
    <row r="159178" spans="12:14" x14ac:dyDescent="0.25">
      <c r="L159178" s="9"/>
      <c r="M159178" s="9"/>
      <c r="N159178" s="9"/>
    </row>
    <row r="159179" spans="12:14" x14ac:dyDescent="0.25">
      <c r="L159179" s="9"/>
      <c r="M159179" s="9"/>
      <c r="N159179" s="9"/>
    </row>
    <row r="159180" spans="12:14" x14ac:dyDescent="0.25">
      <c r="L159180" s="9"/>
      <c r="M159180" s="9"/>
      <c r="N159180" s="9"/>
    </row>
    <row r="159181" spans="12:14" x14ac:dyDescent="0.25">
      <c r="L159181" s="9"/>
      <c r="M159181" s="9"/>
      <c r="N159181" s="9"/>
    </row>
    <row r="159182" spans="12:14" x14ac:dyDescent="0.25">
      <c r="L159182" s="9"/>
      <c r="M159182" s="9"/>
      <c r="N159182" s="9"/>
    </row>
    <row r="159183" spans="12:14" x14ac:dyDescent="0.25">
      <c r="L159183" s="9"/>
      <c r="M159183" s="9"/>
      <c r="N159183" s="9"/>
    </row>
    <row r="159184" spans="12:14" x14ac:dyDescent="0.25">
      <c r="L159184" s="9"/>
      <c r="M159184" s="9"/>
      <c r="N159184" s="9"/>
    </row>
    <row r="159185" spans="12:14" x14ac:dyDescent="0.25">
      <c r="L159185" s="9"/>
      <c r="M159185" s="9"/>
      <c r="N159185" s="9"/>
    </row>
    <row r="159186" spans="12:14" x14ac:dyDescent="0.25">
      <c r="L159186" s="9"/>
      <c r="M159186" s="9"/>
      <c r="N159186" s="9"/>
    </row>
    <row r="159187" spans="12:14" x14ac:dyDescent="0.25">
      <c r="L159187" s="9"/>
      <c r="M159187" s="9"/>
      <c r="N159187" s="9"/>
    </row>
    <row r="159188" spans="12:14" x14ac:dyDescent="0.25">
      <c r="L159188" s="9"/>
      <c r="M159188" s="9"/>
      <c r="N159188" s="9"/>
    </row>
    <row r="159189" spans="12:14" x14ac:dyDescent="0.25">
      <c r="L159189" s="9"/>
      <c r="M159189" s="9"/>
      <c r="N159189" s="9"/>
    </row>
    <row r="159190" spans="12:14" x14ac:dyDescent="0.25">
      <c r="L159190" s="9"/>
      <c r="M159190" s="9"/>
      <c r="N159190" s="9"/>
    </row>
    <row r="159191" spans="12:14" x14ac:dyDescent="0.25">
      <c r="L159191" s="9"/>
      <c r="M159191" s="9"/>
      <c r="N159191" s="9"/>
    </row>
    <row r="159192" spans="12:14" x14ac:dyDescent="0.25">
      <c r="L159192" s="9"/>
      <c r="M159192" s="9"/>
      <c r="N159192" s="9"/>
    </row>
    <row r="159193" spans="12:14" x14ac:dyDescent="0.25">
      <c r="L159193" s="9"/>
      <c r="M159193" s="9"/>
      <c r="N159193" s="9"/>
    </row>
    <row r="159194" spans="12:14" x14ac:dyDescent="0.25">
      <c r="L159194" s="9"/>
      <c r="M159194" s="9"/>
      <c r="N159194" s="9"/>
    </row>
    <row r="159195" spans="12:14" x14ac:dyDescent="0.25">
      <c r="L159195" s="9"/>
      <c r="M159195" s="9"/>
      <c r="N159195" s="9"/>
    </row>
    <row r="159196" spans="12:14" x14ac:dyDescent="0.25">
      <c r="L159196" s="9"/>
      <c r="M159196" s="9"/>
      <c r="N159196" s="9"/>
    </row>
    <row r="159197" spans="12:14" x14ac:dyDescent="0.25">
      <c r="L159197" s="9"/>
      <c r="M159197" s="9"/>
      <c r="N159197" s="9"/>
    </row>
    <row r="159198" spans="12:14" x14ac:dyDescent="0.25">
      <c r="L159198" s="9"/>
      <c r="M159198" s="9"/>
      <c r="N159198" s="9"/>
    </row>
    <row r="159199" spans="12:14" x14ac:dyDescent="0.25">
      <c r="L159199" s="9"/>
      <c r="M159199" s="9"/>
      <c r="N159199" s="9"/>
    </row>
    <row r="159200" spans="12:14" x14ac:dyDescent="0.25">
      <c r="L159200" s="9"/>
      <c r="M159200" s="9"/>
      <c r="N159200" s="9"/>
    </row>
    <row r="159201" spans="12:14" x14ac:dyDescent="0.25">
      <c r="L159201" s="9"/>
      <c r="M159201" s="9"/>
      <c r="N159201" s="9"/>
    </row>
    <row r="159202" spans="12:14" x14ac:dyDescent="0.25">
      <c r="L159202" s="9"/>
      <c r="M159202" s="9"/>
      <c r="N159202" s="9"/>
    </row>
    <row r="159203" spans="12:14" x14ac:dyDescent="0.25">
      <c r="L159203" s="9"/>
      <c r="M159203" s="9"/>
      <c r="N159203" s="9"/>
    </row>
    <row r="159204" spans="12:14" x14ac:dyDescent="0.25">
      <c r="L159204" s="9"/>
      <c r="M159204" s="9"/>
      <c r="N159204" s="9"/>
    </row>
    <row r="159205" spans="12:14" x14ac:dyDescent="0.25">
      <c r="L159205" s="9"/>
      <c r="M159205" s="9"/>
      <c r="N159205" s="9"/>
    </row>
    <row r="159206" spans="12:14" x14ac:dyDescent="0.25">
      <c r="L159206" s="9"/>
      <c r="M159206" s="9"/>
      <c r="N159206" s="9"/>
    </row>
    <row r="159207" spans="12:14" x14ac:dyDescent="0.25">
      <c r="L159207" s="9"/>
      <c r="M159207" s="9"/>
      <c r="N159207" s="9"/>
    </row>
    <row r="159208" spans="12:14" x14ac:dyDescent="0.25">
      <c r="L159208" s="9"/>
      <c r="M159208" s="9"/>
      <c r="N159208" s="9"/>
    </row>
    <row r="159209" spans="12:14" x14ac:dyDescent="0.25">
      <c r="L159209" s="9"/>
      <c r="M159209" s="9"/>
      <c r="N159209" s="9"/>
    </row>
    <row r="159210" spans="12:14" x14ac:dyDescent="0.25">
      <c r="L159210" s="9"/>
      <c r="M159210" s="9"/>
      <c r="N159210" s="9"/>
    </row>
    <row r="159211" spans="12:14" x14ac:dyDescent="0.25">
      <c r="L159211" s="9"/>
      <c r="M159211" s="9"/>
      <c r="N159211" s="9"/>
    </row>
    <row r="159212" spans="12:14" x14ac:dyDescent="0.25">
      <c r="L159212" s="9"/>
      <c r="M159212" s="9"/>
      <c r="N159212" s="9"/>
    </row>
    <row r="159213" spans="12:14" x14ac:dyDescent="0.25">
      <c r="L159213" s="9"/>
      <c r="M159213" s="9"/>
      <c r="N159213" s="9"/>
    </row>
    <row r="159214" spans="12:14" x14ac:dyDescent="0.25">
      <c r="L159214" s="9"/>
      <c r="M159214" s="9"/>
      <c r="N159214" s="9"/>
    </row>
    <row r="159215" spans="12:14" x14ac:dyDescent="0.25">
      <c r="L159215" s="9"/>
      <c r="M159215" s="9"/>
      <c r="N159215" s="9"/>
    </row>
    <row r="159216" spans="12:14" x14ac:dyDescent="0.25">
      <c r="L159216" s="9"/>
      <c r="M159216" s="9"/>
      <c r="N159216" s="9"/>
    </row>
    <row r="159217" spans="12:14" x14ac:dyDescent="0.25">
      <c r="L159217" s="9"/>
      <c r="M159217" s="9"/>
      <c r="N159217" s="9"/>
    </row>
    <row r="159218" spans="12:14" x14ac:dyDescent="0.25">
      <c r="L159218" s="9"/>
      <c r="M159218" s="9"/>
      <c r="N159218" s="9"/>
    </row>
    <row r="159219" spans="12:14" x14ac:dyDescent="0.25">
      <c r="L159219" s="9"/>
      <c r="M159219" s="9"/>
      <c r="N159219" s="9"/>
    </row>
    <row r="159220" spans="12:14" x14ac:dyDescent="0.25">
      <c r="L159220" s="9"/>
      <c r="M159220" s="9"/>
      <c r="N159220" s="9"/>
    </row>
    <row r="159221" spans="12:14" x14ac:dyDescent="0.25">
      <c r="L159221" s="9"/>
      <c r="M159221" s="9"/>
      <c r="N159221" s="9"/>
    </row>
    <row r="159222" spans="12:14" x14ac:dyDescent="0.25">
      <c r="L159222" s="9"/>
      <c r="M159222" s="9"/>
      <c r="N159222" s="9"/>
    </row>
    <row r="159223" spans="12:14" x14ac:dyDescent="0.25">
      <c r="L159223" s="9"/>
      <c r="M159223" s="9"/>
      <c r="N159223" s="9"/>
    </row>
    <row r="159224" spans="12:14" x14ac:dyDescent="0.25">
      <c r="L159224" s="9"/>
      <c r="M159224" s="9"/>
      <c r="N159224" s="9"/>
    </row>
    <row r="159225" spans="12:14" x14ac:dyDescent="0.25">
      <c r="L159225" s="9"/>
      <c r="M159225" s="9"/>
      <c r="N159225" s="9"/>
    </row>
    <row r="159226" spans="12:14" x14ac:dyDescent="0.25">
      <c r="L159226" s="9"/>
      <c r="M159226" s="9"/>
      <c r="N159226" s="9"/>
    </row>
    <row r="159227" spans="12:14" x14ac:dyDescent="0.25">
      <c r="L159227" s="9"/>
      <c r="M159227" s="9"/>
      <c r="N159227" s="9"/>
    </row>
    <row r="159228" spans="12:14" x14ac:dyDescent="0.25">
      <c r="L159228" s="9"/>
      <c r="M159228" s="9"/>
      <c r="N159228" s="9"/>
    </row>
    <row r="159229" spans="12:14" x14ac:dyDescent="0.25">
      <c r="L159229" s="9"/>
      <c r="M159229" s="9"/>
      <c r="N159229" s="9"/>
    </row>
    <row r="159230" spans="12:14" x14ac:dyDescent="0.25">
      <c r="L159230" s="9"/>
      <c r="M159230" s="9"/>
      <c r="N159230" s="9"/>
    </row>
    <row r="159231" spans="12:14" x14ac:dyDescent="0.25">
      <c r="L159231" s="9"/>
      <c r="M159231" s="9"/>
      <c r="N159231" s="9"/>
    </row>
    <row r="159232" spans="12:14" x14ac:dyDescent="0.25">
      <c r="L159232" s="9"/>
      <c r="M159232" s="9"/>
      <c r="N159232" s="9"/>
    </row>
    <row r="159233" spans="12:14" x14ac:dyDescent="0.25">
      <c r="L159233" s="9"/>
      <c r="M159233" s="9"/>
      <c r="N159233" s="9"/>
    </row>
    <row r="159234" spans="12:14" x14ac:dyDescent="0.25">
      <c r="L159234" s="9"/>
      <c r="M159234" s="9"/>
      <c r="N159234" s="9"/>
    </row>
    <row r="159235" spans="12:14" x14ac:dyDescent="0.25">
      <c r="L159235" s="9"/>
      <c r="M159235" s="9"/>
      <c r="N159235" s="9"/>
    </row>
    <row r="159236" spans="12:14" x14ac:dyDescent="0.25">
      <c r="L159236" s="9"/>
      <c r="M159236" s="9"/>
      <c r="N159236" s="9"/>
    </row>
    <row r="159237" spans="12:14" x14ac:dyDescent="0.25">
      <c r="L159237" s="9"/>
      <c r="M159237" s="9"/>
      <c r="N159237" s="9"/>
    </row>
    <row r="159238" spans="12:14" x14ac:dyDescent="0.25">
      <c r="L159238" s="9"/>
      <c r="M159238" s="9"/>
      <c r="N159238" s="9"/>
    </row>
    <row r="159239" spans="12:14" x14ac:dyDescent="0.25">
      <c r="L159239" s="9"/>
      <c r="M159239" s="9"/>
      <c r="N159239" s="9"/>
    </row>
    <row r="159240" spans="12:14" x14ac:dyDescent="0.25">
      <c r="L159240" s="9"/>
      <c r="M159240" s="9"/>
      <c r="N159240" s="9"/>
    </row>
    <row r="159241" spans="12:14" x14ac:dyDescent="0.25">
      <c r="L159241" s="9"/>
      <c r="M159241" s="9"/>
      <c r="N159241" s="9"/>
    </row>
    <row r="159242" spans="12:14" x14ac:dyDescent="0.25">
      <c r="L159242" s="9"/>
      <c r="M159242" s="9"/>
      <c r="N159242" s="9"/>
    </row>
    <row r="159243" spans="12:14" x14ac:dyDescent="0.25">
      <c r="L159243" s="9"/>
      <c r="M159243" s="9"/>
      <c r="N159243" s="9"/>
    </row>
    <row r="159244" spans="12:14" x14ac:dyDescent="0.25">
      <c r="L159244" s="9"/>
      <c r="M159244" s="9"/>
      <c r="N159244" s="9"/>
    </row>
    <row r="159245" spans="12:14" x14ac:dyDescent="0.25">
      <c r="L159245" s="9"/>
      <c r="M159245" s="9"/>
      <c r="N159245" s="9"/>
    </row>
    <row r="159246" spans="12:14" x14ac:dyDescent="0.25">
      <c r="L159246" s="9"/>
      <c r="M159246" s="9"/>
      <c r="N159246" s="9"/>
    </row>
    <row r="159247" spans="12:14" x14ac:dyDescent="0.25">
      <c r="L159247" s="9"/>
      <c r="M159247" s="9"/>
      <c r="N159247" s="9"/>
    </row>
    <row r="159248" spans="12:14" x14ac:dyDescent="0.25">
      <c r="L159248" s="9"/>
      <c r="M159248" s="9"/>
      <c r="N159248" s="9"/>
    </row>
    <row r="159249" spans="12:14" x14ac:dyDescent="0.25">
      <c r="L159249" s="9"/>
      <c r="M159249" s="9"/>
      <c r="N159249" s="9"/>
    </row>
    <row r="159250" spans="12:14" x14ac:dyDescent="0.25">
      <c r="L159250" s="9"/>
      <c r="M159250" s="9"/>
      <c r="N159250" s="9"/>
    </row>
    <row r="159251" spans="12:14" x14ac:dyDescent="0.25">
      <c r="L159251" s="9"/>
      <c r="M159251" s="9"/>
      <c r="N159251" s="9"/>
    </row>
    <row r="159252" spans="12:14" x14ac:dyDescent="0.25">
      <c r="L159252" s="9"/>
      <c r="M159252" s="9"/>
      <c r="N159252" s="9"/>
    </row>
    <row r="159253" spans="12:14" x14ac:dyDescent="0.25">
      <c r="L159253" s="9"/>
      <c r="M159253" s="9"/>
      <c r="N159253" s="9"/>
    </row>
    <row r="159254" spans="12:14" x14ac:dyDescent="0.25">
      <c r="L159254" s="9"/>
      <c r="M159254" s="9"/>
      <c r="N159254" s="9"/>
    </row>
    <row r="159255" spans="12:14" x14ac:dyDescent="0.25">
      <c r="L159255" s="9"/>
      <c r="M159255" s="9"/>
      <c r="N159255" s="9"/>
    </row>
    <row r="159256" spans="12:14" x14ac:dyDescent="0.25">
      <c r="L159256" s="9"/>
      <c r="M159256" s="9"/>
      <c r="N159256" s="9"/>
    </row>
    <row r="159257" spans="12:14" x14ac:dyDescent="0.25">
      <c r="L159257" s="9"/>
      <c r="M159257" s="9"/>
      <c r="N159257" s="9"/>
    </row>
    <row r="159258" spans="12:14" x14ac:dyDescent="0.25">
      <c r="L159258" s="9"/>
      <c r="M159258" s="9"/>
      <c r="N159258" s="9"/>
    </row>
    <row r="159259" spans="12:14" x14ac:dyDescent="0.25">
      <c r="L159259" s="9"/>
      <c r="M159259" s="9"/>
      <c r="N159259" s="9"/>
    </row>
    <row r="159260" spans="12:14" x14ac:dyDescent="0.25">
      <c r="L159260" s="9"/>
      <c r="M159260" s="9"/>
      <c r="N159260" s="9"/>
    </row>
    <row r="159261" spans="12:14" x14ac:dyDescent="0.25">
      <c r="L159261" s="9"/>
      <c r="M159261" s="9"/>
      <c r="N159261" s="9"/>
    </row>
    <row r="159262" spans="12:14" x14ac:dyDescent="0.25">
      <c r="L159262" s="9"/>
      <c r="M159262" s="9"/>
      <c r="N159262" s="9"/>
    </row>
    <row r="159263" spans="12:14" x14ac:dyDescent="0.25">
      <c r="L159263" s="9"/>
      <c r="M159263" s="9"/>
      <c r="N159263" s="9"/>
    </row>
    <row r="159264" spans="12:14" x14ac:dyDescent="0.25">
      <c r="L159264" s="9"/>
      <c r="M159264" s="9"/>
      <c r="N159264" s="9"/>
    </row>
    <row r="159265" spans="12:14" x14ac:dyDescent="0.25">
      <c r="L159265" s="9"/>
      <c r="M159265" s="9"/>
      <c r="N159265" s="9"/>
    </row>
    <row r="159266" spans="12:14" x14ac:dyDescent="0.25">
      <c r="L159266" s="9"/>
      <c r="M159266" s="9"/>
      <c r="N159266" s="9"/>
    </row>
    <row r="159267" spans="12:14" x14ac:dyDescent="0.25">
      <c r="L159267" s="9"/>
      <c r="M159267" s="9"/>
      <c r="N159267" s="9"/>
    </row>
    <row r="159268" spans="12:14" x14ac:dyDescent="0.25">
      <c r="L159268" s="9"/>
      <c r="M159268" s="9"/>
      <c r="N159268" s="9"/>
    </row>
    <row r="159269" spans="12:14" x14ac:dyDescent="0.25">
      <c r="L159269" s="9"/>
      <c r="M159269" s="9"/>
      <c r="N159269" s="9"/>
    </row>
    <row r="159270" spans="12:14" x14ac:dyDescent="0.25">
      <c r="L159270" s="9"/>
      <c r="M159270" s="9"/>
      <c r="N159270" s="9"/>
    </row>
    <row r="159271" spans="12:14" x14ac:dyDescent="0.25">
      <c r="L159271" s="9"/>
      <c r="M159271" s="9"/>
      <c r="N159271" s="9"/>
    </row>
    <row r="159272" spans="12:14" x14ac:dyDescent="0.25">
      <c r="L159272" s="9"/>
      <c r="M159272" s="9"/>
      <c r="N159272" s="9"/>
    </row>
    <row r="159273" spans="12:14" x14ac:dyDescent="0.25">
      <c r="L159273" s="9"/>
      <c r="M159273" s="9"/>
      <c r="N159273" s="9"/>
    </row>
    <row r="159274" spans="12:14" x14ac:dyDescent="0.25">
      <c r="L159274" s="9"/>
      <c r="M159274" s="9"/>
      <c r="N159274" s="9"/>
    </row>
    <row r="159275" spans="12:14" x14ac:dyDescent="0.25">
      <c r="L159275" s="9"/>
      <c r="M159275" s="9"/>
      <c r="N159275" s="9"/>
    </row>
    <row r="159276" spans="12:14" x14ac:dyDescent="0.25">
      <c r="L159276" s="9"/>
      <c r="M159276" s="9"/>
      <c r="N159276" s="9"/>
    </row>
    <row r="159277" spans="12:14" x14ac:dyDescent="0.25">
      <c r="L159277" s="9"/>
      <c r="M159277" s="9"/>
      <c r="N159277" s="9"/>
    </row>
    <row r="159278" spans="12:14" x14ac:dyDescent="0.25">
      <c r="L159278" s="9"/>
      <c r="M159278" s="9"/>
      <c r="N159278" s="9"/>
    </row>
    <row r="159279" spans="12:14" x14ac:dyDescent="0.25">
      <c r="L159279" s="9"/>
      <c r="M159279" s="9"/>
      <c r="N159279" s="9"/>
    </row>
    <row r="159280" spans="12:14" x14ac:dyDescent="0.25">
      <c r="L159280" s="9"/>
      <c r="M159280" s="9"/>
      <c r="N159280" s="9"/>
    </row>
    <row r="159281" spans="12:14" x14ac:dyDescent="0.25">
      <c r="L159281" s="9"/>
      <c r="M159281" s="9"/>
      <c r="N159281" s="9"/>
    </row>
    <row r="159282" spans="12:14" x14ac:dyDescent="0.25">
      <c r="L159282" s="9"/>
      <c r="M159282" s="9"/>
      <c r="N159282" s="9"/>
    </row>
    <row r="159283" spans="12:14" x14ac:dyDescent="0.25">
      <c r="L159283" s="9"/>
      <c r="M159283" s="9"/>
      <c r="N159283" s="9"/>
    </row>
    <row r="159284" spans="12:14" x14ac:dyDescent="0.25">
      <c r="L159284" s="9"/>
      <c r="M159284" s="9"/>
      <c r="N159284" s="9"/>
    </row>
    <row r="159285" spans="12:14" x14ac:dyDescent="0.25">
      <c r="L159285" s="9"/>
      <c r="M159285" s="9"/>
      <c r="N159285" s="9"/>
    </row>
    <row r="159286" spans="12:14" x14ac:dyDescent="0.25">
      <c r="L159286" s="9"/>
      <c r="M159286" s="9"/>
      <c r="N159286" s="9"/>
    </row>
    <row r="159287" spans="12:14" x14ac:dyDescent="0.25">
      <c r="L159287" s="9"/>
      <c r="M159287" s="9"/>
      <c r="N159287" s="9"/>
    </row>
    <row r="159288" spans="12:14" x14ac:dyDescent="0.25">
      <c r="L159288" s="9"/>
      <c r="M159288" s="9"/>
      <c r="N159288" s="9"/>
    </row>
    <row r="159289" spans="12:14" x14ac:dyDescent="0.25">
      <c r="L159289" s="9"/>
      <c r="M159289" s="9"/>
      <c r="N159289" s="9"/>
    </row>
    <row r="159290" spans="12:14" x14ac:dyDescent="0.25">
      <c r="L159290" s="9"/>
      <c r="M159290" s="9"/>
      <c r="N159290" s="9"/>
    </row>
    <row r="159291" spans="12:14" x14ac:dyDescent="0.25">
      <c r="L159291" s="9"/>
      <c r="M159291" s="9"/>
      <c r="N159291" s="9"/>
    </row>
    <row r="159292" spans="12:14" x14ac:dyDescent="0.25">
      <c r="L159292" s="9"/>
      <c r="M159292" s="9"/>
      <c r="N159292" s="9"/>
    </row>
    <row r="159293" spans="12:14" x14ac:dyDescent="0.25">
      <c r="L159293" s="9"/>
      <c r="M159293" s="9"/>
      <c r="N159293" s="9"/>
    </row>
    <row r="159294" spans="12:14" x14ac:dyDescent="0.25">
      <c r="L159294" s="9"/>
      <c r="M159294" s="9"/>
      <c r="N159294" s="9"/>
    </row>
    <row r="159295" spans="12:14" x14ac:dyDescent="0.25">
      <c r="L159295" s="9"/>
      <c r="M159295" s="9"/>
      <c r="N159295" s="9"/>
    </row>
    <row r="159296" spans="12:14" x14ac:dyDescent="0.25">
      <c r="L159296" s="9"/>
      <c r="M159296" s="9"/>
      <c r="N159296" s="9"/>
    </row>
    <row r="159297" spans="12:14" x14ac:dyDescent="0.25">
      <c r="L159297" s="9"/>
      <c r="M159297" s="9"/>
      <c r="N159297" s="9"/>
    </row>
    <row r="159298" spans="12:14" x14ac:dyDescent="0.25">
      <c r="L159298" s="9"/>
      <c r="M159298" s="9"/>
      <c r="N159298" s="9"/>
    </row>
    <row r="159299" spans="12:14" x14ac:dyDescent="0.25">
      <c r="L159299" s="9"/>
      <c r="M159299" s="9"/>
      <c r="N159299" s="9"/>
    </row>
    <row r="159300" spans="12:14" x14ac:dyDescent="0.25">
      <c r="L159300" s="9"/>
      <c r="M159300" s="9"/>
      <c r="N159300" s="9"/>
    </row>
    <row r="159301" spans="12:14" x14ac:dyDescent="0.25">
      <c r="L159301" s="9"/>
      <c r="M159301" s="9"/>
      <c r="N159301" s="9"/>
    </row>
    <row r="159302" spans="12:14" x14ac:dyDescent="0.25">
      <c r="L159302" s="9"/>
      <c r="M159302" s="9"/>
      <c r="N159302" s="9"/>
    </row>
    <row r="159303" spans="12:14" x14ac:dyDescent="0.25">
      <c r="L159303" s="9"/>
      <c r="M159303" s="9"/>
      <c r="N159303" s="9"/>
    </row>
    <row r="159304" spans="12:14" x14ac:dyDescent="0.25">
      <c r="L159304" s="9"/>
      <c r="M159304" s="9"/>
      <c r="N159304" s="9"/>
    </row>
    <row r="159305" spans="12:14" x14ac:dyDescent="0.25">
      <c r="L159305" s="9"/>
      <c r="M159305" s="9"/>
      <c r="N159305" s="9"/>
    </row>
    <row r="159306" spans="12:14" x14ac:dyDescent="0.25">
      <c r="L159306" s="9"/>
      <c r="M159306" s="9"/>
      <c r="N159306" s="9"/>
    </row>
    <row r="159307" spans="12:14" x14ac:dyDescent="0.25">
      <c r="L159307" s="9"/>
      <c r="M159307" s="9"/>
      <c r="N159307" s="9"/>
    </row>
    <row r="159308" spans="12:14" x14ac:dyDescent="0.25">
      <c r="L159308" s="9"/>
      <c r="M159308" s="9"/>
      <c r="N159308" s="9"/>
    </row>
    <row r="159309" spans="12:14" x14ac:dyDescent="0.25">
      <c r="L159309" s="9"/>
      <c r="M159309" s="9"/>
      <c r="N159309" s="9"/>
    </row>
    <row r="159310" spans="12:14" x14ac:dyDescent="0.25">
      <c r="L159310" s="9"/>
      <c r="M159310" s="9"/>
      <c r="N159310" s="9"/>
    </row>
    <row r="159311" spans="12:14" x14ac:dyDescent="0.25">
      <c r="L159311" s="9"/>
      <c r="M159311" s="9"/>
      <c r="N159311" s="9"/>
    </row>
    <row r="159312" spans="12:14" x14ac:dyDescent="0.25">
      <c r="L159312" s="9"/>
      <c r="M159312" s="9"/>
      <c r="N159312" s="9"/>
    </row>
    <row r="159313" spans="12:14" x14ac:dyDescent="0.25">
      <c r="L159313" s="9"/>
      <c r="M159313" s="9"/>
      <c r="N159313" s="9"/>
    </row>
    <row r="159314" spans="12:14" x14ac:dyDescent="0.25">
      <c r="L159314" s="9"/>
      <c r="M159314" s="9"/>
      <c r="N159314" s="9"/>
    </row>
    <row r="159315" spans="12:14" x14ac:dyDescent="0.25">
      <c r="L159315" s="9"/>
      <c r="M159315" s="9"/>
      <c r="N159315" s="9"/>
    </row>
    <row r="159316" spans="12:14" x14ac:dyDescent="0.25">
      <c r="L159316" s="9"/>
      <c r="M159316" s="9"/>
      <c r="N159316" s="9"/>
    </row>
    <row r="159317" spans="12:14" x14ac:dyDescent="0.25">
      <c r="L159317" s="9"/>
      <c r="M159317" s="9"/>
      <c r="N159317" s="9"/>
    </row>
    <row r="159318" spans="12:14" x14ac:dyDescent="0.25">
      <c r="L159318" s="9"/>
      <c r="M159318" s="9"/>
      <c r="N159318" s="9"/>
    </row>
    <row r="159319" spans="12:14" x14ac:dyDescent="0.25">
      <c r="L159319" s="9"/>
      <c r="M159319" s="9"/>
      <c r="N159319" s="9"/>
    </row>
    <row r="159320" spans="12:14" x14ac:dyDescent="0.25">
      <c r="L159320" s="9"/>
      <c r="M159320" s="9"/>
      <c r="N159320" s="9"/>
    </row>
    <row r="159321" spans="12:14" x14ac:dyDescent="0.25">
      <c r="L159321" s="9"/>
      <c r="M159321" s="9"/>
      <c r="N159321" s="9"/>
    </row>
    <row r="159322" spans="12:14" x14ac:dyDescent="0.25">
      <c r="L159322" s="9"/>
      <c r="M159322" s="9"/>
      <c r="N159322" s="9"/>
    </row>
    <row r="159323" spans="12:14" x14ac:dyDescent="0.25">
      <c r="L159323" s="9"/>
      <c r="M159323" s="9"/>
      <c r="N159323" s="9"/>
    </row>
    <row r="159324" spans="12:14" x14ac:dyDescent="0.25">
      <c r="L159324" s="9"/>
      <c r="M159324" s="9"/>
      <c r="N159324" s="9"/>
    </row>
    <row r="159325" spans="12:14" x14ac:dyDescent="0.25">
      <c r="L159325" s="9"/>
      <c r="M159325" s="9"/>
      <c r="N159325" s="9"/>
    </row>
    <row r="159326" spans="12:14" x14ac:dyDescent="0.25">
      <c r="L159326" s="9"/>
      <c r="M159326" s="9"/>
      <c r="N159326" s="9"/>
    </row>
    <row r="159327" spans="12:14" x14ac:dyDescent="0.25">
      <c r="L159327" s="9"/>
      <c r="M159327" s="9"/>
      <c r="N159327" s="9"/>
    </row>
    <row r="159328" spans="12:14" x14ac:dyDescent="0.25">
      <c r="L159328" s="9"/>
      <c r="M159328" s="9"/>
      <c r="N159328" s="9"/>
    </row>
    <row r="159329" spans="12:14" x14ac:dyDescent="0.25">
      <c r="L159329" s="9"/>
      <c r="M159329" s="9"/>
      <c r="N159329" s="9"/>
    </row>
    <row r="159330" spans="12:14" x14ac:dyDescent="0.25">
      <c r="L159330" s="9"/>
      <c r="M159330" s="9"/>
      <c r="N159330" s="9"/>
    </row>
    <row r="159331" spans="12:14" x14ac:dyDescent="0.25">
      <c r="L159331" s="9"/>
      <c r="M159331" s="9"/>
      <c r="N159331" s="9"/>
    </row>
    <row r="159332" spans="12:14" x14ac:dyDescent="0.25">
      <c r="L159332" s="9"/>
      <c r="M159332" s="9"/>
      <c r="N159332" s="9"/>
    </row>
    <row r="159333" spans="12:14" x14ac:dyDescent="0.25">
      <c r="L159333" s="9"/>
      <c r="M159333" s="9"/>
      <c r="N159333" s="9"/>
    </row>
    <row r="159334" spans="12:14" x14ac:dyDescent="0.25">
      <c r="L159334" s="9"/>
      <c r="M159334" s="9"/>
      <c r="N159334" s="9"/>
    </row>
    <row r="159335" spans="12:14" x14ac:dyDescent="0.25">
      <c r="L159335" s="9"/>
      <c r="M159335" s="9"/>
      <c r="N159335" s="9"/>
    </row>
    <row r="159336" spans="12:14" x14ac:dyDescent="0.25">
      <c r="L159336" s="9"/>
      <c r="M159336" s="9"/>
      <c r="N159336" s="9"/>
    </row>
    <row r="159337" spans="12:14" x14ac:dyDescent="0.25">
      <c r="L159337" s="9"/>
      <c r="M159337" s="9"/>
      <c r="N159337" s="9"/>
    </row>
    <row r="159338" spans="12:14" x14ac:dyDescent="0.25">
      <c r="L159338" s="9"/>
      <c r="M159338" s="9"/>
      <c r="N159338" s="9"/>
    </row>
    <row r="159339" spans="12:14" x14ac:dyDescent="0.25">
      <c r="L159339" s="9"/>
      <c r="M159339" s="9"/>
      <c r="N159339" s="9"/>
    </row>
    <row r="159340" spans="12:14" x14ac:dyDescent="0.25">
      <c r="L159340" s="9"/>
      <c r="M159340" s="9"/>
      <c r="N159340" s="9"/>
    </row>
    <row r="159341" spans="12:14" x14ac:dyDescent="0.25">
      <c r="L159341" s="9"/>
      <c r="M159341" s="9"/>
      <c r="N159341" s="9"/>
    </row>
    <row r="159342" spans="12:14" x14ac:dyDescent="0.25">
      <c r="L159342" s="9"/>
      <c r="M159342" s="9"/>
      <c r="N159342" s="9"/>
    </row>
    <row r="159343" spans="12:14" x14ac:dyDescent="0.25">
      <c r="L159343" s="9"/>
      <c r="M159343" s="9"/>
      <c r="N159343" s="9"/>
    </row>
    <row r="159344" spans="12:14" x14ac:dyDescent="0.25">
      <c r="L159344" s="9"/>
      <c r="M159344" s="9"/>
      <c r="N159344" s="9"/>
    </row>
    <row r="159345" spans="12:14" x14ac:dyDescent="0.25">
      <c r="L159345" s="9"/>
      <c r="M159345" s="9"/>
      <c r="N159345" s="9"/>
    </row>
    <row r="159346" spans="12:14" x14ac:dyDescent="0.25">
      <c r="L159346" s="9"/>
      <c r="M159346" s="9"/>
      <c r="N159346" s="9"/>
    </row>
    <row r="159347" spans="12:14" x14ac:dyDescent="0.25">
      <c r="L159347" s="9"/>
      <c r="M159347" s="9"/>
      <c r="N159347" s="9"/>
    </row>
    <row r="159348" spans="12:14" x14ac:dyDescent="0.25">
      <c r="L159348" s="9"/>
      <c r="M159348" s="9"/>
      <c r="N159348" s="9"/>
    </row>
    <row r="159349" spans="12:14" x14ac:dyDescent="0.25">
      <c r="L159349" s="9"/>
      <c r="M159349" s="9"/>
      <c r="N159349" s="9"/>
    </row>
    <row r="159350" spans="12:14" x14ac:dyDescent="0.25">
      <c r="L159350" s="9"/>
      <c r="M159350" s="9"/>
      <c r="N159350" s="9"/>
    </row>
    <row r="159351" spans="12:14" x14ac:dyDescent="0.25">
      <c r="L159351" s="9"/>
      <c r="M159351" s="9"/>
      <c r="N159351" s="9"/>
    </row>
    <row r="159352" spans="12:14" x14ac:dyDescent="0.25">
      <c r="L159352" s="9"/>
      <c r="M159352" s="9"/>
      <c r="N159352" s="9"/>
    </row>
    <row r="159353" spans="12:14" x14ac:dyDescent="0.25">
      <c r="L159353" s="9"/>
      <c r="M159353" s="9"/>
      <c r="N159353" s="9"/>
    </row>
    <row r="159354" spans="12:14" x14ac:dyDescent="0.25">
      <c r="L159354" s="9"/>
      <c r="M159354" s="9"/>
      <c r="N159354" s="9"/>
    </row>
    <row r="159355" spans="12:14" x14ac:dyDescent="0.25">
      <c r="L159355" s="9"/>
      <c r="M159355" s="9"/>
      <c r="N159355" s="9"/>
    </row>
    <row r="159356" spans="12:14" x14ac:dyDescent="0.25">
      <c r="L159356" s="9"/>
      <c r="M159356" s="9"/>
      <c r="N159356" s="9"/>
    </row>
    <row r="159357" spans="12:14" x14ac:dyDescent="0.25">
      <c r="L159357" s="9"/>
      <c r="M159357" s="9"/>
      <c r="N159357" s="9"/>
    </row>
    <row r="159358" spans="12:14" x14ac:dyDescent="0.25">
      <c r="L159358" s="9"/>
      <c r="M159358" s="9"/>
      <c r="N159358" s="9"/>
    </row>
    <row r="159359" spans="12:14" x14ac:dyDescent="0.25">
      <c r="L159359" s="9"/>
      <c r="M159359" s="9"/>
      <c r="N159359" s="9"/>
    </row>
    <row r="159360" spans="12:14" x14ac:dyDescent="0.25">
      <c r="L159360" s="9"/>
      <c r="M159360" s="9"/>
      <c r="N159360" s="9"/>
    </row>
    <row r="159361" spans="12:14" x14ac:dyDescent="0.25">
      <c r="L159361" s="9"/>
      <c r="M159361" s="9"/>
      <c r="N159361" s="9"/>
    </row>
    <row r="159362" spans="12:14" x14ac:dyDescent="0.25">
      <c r="L159362" s="9"/>
      <c r="M159362" s="9"/>
      <c r="N159362" s="9"/>
    </row>
    <row r="159363" spans="12:14" x14ac:dyDescent="0.25">
      <c r="L159363" s="9"/>
      <c r="M159363" s="9"/>
      <c r="N159363" s="9"/>
    </row>
    <row r="159364" spans="12:14" x14ac:dyDescent="0.25">
      <c r="L159364" s="9"/>
      <c r="M159364" s="9"/>
      <c r="N159364" s="9"/>
    </row>
    <row r="159365" spans="12:14" x14ac:dyDescent="0.25">
      <c r="L159365" s="9"/>
      <c r="M159365" s="9"/>
      <c r="N159365" s="9"/>
    </row>
    <row r="159366" spans="12:14" x14ac:dyDescent="0.25">
      <c r="L159366" s="9"/>
      <c r="M159366" s="9"/>
      <c r="N159366" s="9"/>
    </row>
    <row r="159367" spans="12:14" x14ac:dyDescent="0.25">
      <c r="L159367" s="9"/>
      <c r="M159367" s="9"/>
      <c r="N159367" s="9"/>
    </row>
    <row r="159368" spans="12:14" x14ac:dyDescent="0.25">
      <c r="L159368" s="9"/>
      <c r="M159368" s="9"/>
      <c r="N159368" s="9"/>
    </row>
    <row r="159369" spans="12:14" x14ac:dyDescent="0.25">
      <c r="L159369" s="9"/>
      <c r="M159369" s="9"/>
      <c r="N159369" s="9"/>
    </row>
    <row r="159370" spans="12:14" x14ac:dyDescent="0.25">
      <c r="L159370" s="9"/>
      <c r="M159370" s="9"/>
      <c r="N159370" s="9"/>
    </row>
    <row r="159371" spans="12:14" x14ac:dyDescent="0.25">
      <c r="L159371" s="9"/>
      <c r="M159371" s="9"/>
      <c r="N159371" s="9"/>
    </row>
    <row r="159372" spans="12:14" x14ac:dyDescent="0.25">
      <c r="L159372" s="9"/>
      <c r="M159372" s="9"/>
      <c r="N159372" s="9"/>
    </row>
    <row r="159373" spans="12:14" x14ac:dyDescent="0.25">
      <c r="L159373" s="9"/>
      <c r="M159373" s="9"/>
      <c r="N159373" s="9"/>
    </row>
    <row r="159374" spans="12:14" x14ac:dyDescent="0.25">
      <c r="L159374" s="9"/>
      <c r="M159374" s="9"/>
      <c r="N159374" s="9"/>
    </row>
    <row r="159375" spans="12:14" x14ac:dyDescent="0.25">
      <c r="L159375" s="9"/>
      <c r="M159375" s="9"/>
      <c r="N159375" s="9"/>
    </row>
    <row r="159376" spans="12:14" x14ac:dyDescent="0.25">
      <c r="L159376" s="9"/>
      <c r="M159376" s="9"/>
      <c r="N159376" s="9"/>
    </row>
    <row r="159377" spans="12:14" x14ac:dyDescent="0.25">
      <c r="L159377" s="9"/>
      <c r="M159377" s="9"/>
      <c r="N159377" s="9"/>
    </row>
    <row r="159378" spans="12:14" x14ac:dyDescent="0.25">
      <c r="L159378" s="9"/>
      <c r="M159378" s="9"/>
      <c r="N159378" s="9"/>
    </row>
    <row r="159379" spans="12:14" x14ac:dyDescent="0.25">
      <c r="L159379" s="9"/>
      <c r="M159379" s="9"/>
      <c r="N159379" s="9"/>
    </row>
    <row r="159380" spans="12:14" x14ac:dyDescent="0.25">
      <c r="L159380" s="9"/>
      <c r="M159380" s="9"/>
      <c r="N159380" s="9"/>
    </row>
    <row r="159381" spans="12:14" x14ac:dyDescent="0.25">
      <c r="L159381" s="9"/>
      <c r="M159381" s="9"/>
      <c r="N159381" s="9"/>
    </row>
    <row r="159382" spans="12:14" x14ac:dyDescent="0.25">
      <c r="L159382" s="9"/>
      <c r="M159382" s="9"/>
      <c r="N159382" s="9"/>
    </row>
    <row r="159383" spans="12:14" x14ac:dyDescent="0.25">
      <c r="L159383" s="9"/>
      <c r="M159383" s="9"/>
      <c r="N159383" s="9"/>
    </row>
    <row r="159384" spans="12:14" x14ac:dyDescent="0.25">
      <c r="L159384" s="9"/>
      <c r="M159384" s="9"/>
      <c r="N159384" s="9"/>
    </row>
    <row r="159385" spans="12:14" x14ac:dyDescent="0.25">
      <c r="L159385" s="9"/>
      <c r="M159385" s="9"/>
      <c r="N159385" s="9"/>
    </row>
    <row r="159386" spans="12:14" x14ac:dyDescent="0.25">
      <c r="L159386" s="9"/>
      <c r="M159386" s="9"/>
      <c r="N159386" s="9"/>
    </row>
    <row r="159387" spans="12:14" x14ac:dyDescent="0.25">
      <c r="L159387" s="9"/>
      <c r="M159387" s="9"/>
      <c r="N159387" s="9"/>
    </row>
    <row r="159388" spans="12:14" x14ac:dyDescent="0.25">
      <c r="L159388" s="9"/>
      <c r="M159388" s="9"/>
      <c r="N159388" s="9"/>
    </row>
    <row r="159389" spans="12:14" x14ac:dyDescent="0.25">
      <c r="L159389" s="9"/>
      <c r="M159389" s="9"/>
      <c r="N159389" s="9"/>
    </row>
    <row r="159390" spans="12:14" x14ac:dyDescent="0.25">
      <c r="L159390" s="9"/>
      <c r="M159390" s="9"/>
      <c r="N159390" s="9"/>
    </row>
    <row r="159391" spans="12:14" x14ac:dyDescent="0.25">
      <c r="L159391" s="9"/>
      <c r="M159391" s="9"/>
      <c r="N159391" s="9"/>
    </row>
    <row r="159392" spans="12:14" x14ac:dyDescent="0.25">
      <c r="L159392" s="9"/>
      <c r="M159392" s="9"/>
      <c r="N159392" s="9"/>
    </row>
    <row r="159393" spans="12:14" x14ac:dyDescent="0.25">
      <c r="L159393" s="9"/>
      <c r="M159393" s="9"/>
      <c r="N159393" s="9"/>
    </row>
    <row r="159394" spans="12:14" x14ac:dyDescent="0.25">
      <c r="L159394" s="9"/>
      <c r="M159394" s="9"/>
      <c r="N159394" s="9"/>
    </row>
    <row r="159395" spans="12:14" x14ac:dyDescent="0.25">
      <c r="L159395" s="9"/>
      <c r="M159395" s="9"/>
      <c r="N159395" s="9"/>
    </row>
    <row r="159396" spans="12:14" x14ac:dyDescent="0.25">
      <c r="L159396" s="9"/>
      <c r="M159396" s="9"/>
      <c r="N159396" s="9"/>
    </row>
    <row r="159397" spans="12:14" x14ac:dyDescent="0.25">
      <c r="L159397" s="9"/>
      <c r="M159397" s="9"/>
      <c r="N159397" s="9"/>
    </row>
    <row r="159398" spans="12:14" x14ac:dyDescent="0.25">
      <c r="L159398" s="9"/>
      <c r="M159398" s="9"/>
      <c r="N159398" s="9"/>
    </row>
    <row r="159399" spans="12:14" x14ac:dyDescent="0.25">
      <c r="L159399" s="9"/>
      <c r="M159399" s="9"/>
      <c r="N159399" s="9"/>
    </row>
    <row r="159400" spans="12:14" x14ac:dyDescent="0.25">
      <c r="L159400" s="9"/>
      <c r="M159400" s="9"/>
      <c r="N159400" s="9"/>
    </row>
    <row r="159401" spans="12:14" x14ac:dyDescent="0.25">
      <c r="L159401" s="9"/>
      <c r="M159401" s="9"/>
      <c r="N159401" s="9"/>
    </row>
    <row r="159402" spans="12:14" x14ac:dyDescent="0.25">
      <c r="L159402" s="9"/>
      <c r="M159402" s="9"/>
      <c r="N159402" s="9"/>
    </row>
    <row r="159403" spans="12:14" x14ac:dyDescent="0.25">
      <c r="L159403" s="9"/>
      <c r="M159403" s="9"/>
      <c r="N159403" s="9"/>
    </row>
    <row r="159404" spans="12:14" x14ac:dyDescent="0.25">
      <c r="L159404" s="9"/>
      <c r="M159404" s="9"/>
      <c r="N159404" s="9"/>
    </row>
    <row r="159405" spans="12:14" x14ac:dyDescent="0.25">
      <c r="L159405" s="9"/>
      <c r="M159405" s="9"/>
      <c r="N159405" s="9"/>
    </row>
    <row r="159406" spans="12:14" x14ac:dyDescent="0.25">
      <c r="L159406" s="9"/>
      <c r="M159406" s="9"/>
      <c r="N159406" s="9"/>
    </row>
    <row r="159407" spans="12:14" x14ac:dyDescent="0.25">
      <c r="L159407" s="9"/>
      <c r="M159407" s="9"/>
      <c r="N159407" s="9"/>
    </row>
    <row r="159408" spans="12:14" x14ac:dyDescent="0.25">
      <c r="L159408" s="9"/>
      <c r="M159408" s="9"/>
      <c r="N159408" s="9"/>
    </row>
    <row r="159409" spans="12:14" x14ac:dyDescent="0.25">
      <c r="L159409" s="9"/>
      <c r="M159409" s="9"/>
      <c r="N159409" s="9"/>
    </row>
    <row r="159410" spans="12:14" x14ac:dyDescent="0.25">
      <c r="L159410" s="9"/>
      <c r="M159410" s="9"/>
      <c r="N159410" s="9"/>
    </row>
    <row r="159411" spans="12:14" x14ac:dyDescent="0.25">
      <c r="L159411" s="9"/>
      <c r="M159411" s="9"/>
      <c r="N159411" s="9"/>
    </row>
    <row r="159412" spans="12:14" x14ac:dyDescent="0.25">
      <c r="L159412" s="9"/>
      <c r="M159412" s="9"/>
      <c r="N159412" s="9"/>
    </row>
    <row r="159413" spans="12:14" x14ac:dyDescent="0.25">
      <c r="L159413" s="9"/>
      <c r="M159413" s="9"/>
      <c r="N159413" s="9"/>
    </row>
    <row r="159414" spans="12:14" x14ac:dyDescent="0.25">
      <c r="L159414" s="9"/>
      <c r="M159414" s="9"/>
      <c r="N159414" s="9"/>
    </row>
    <row r="159415" spans="12:14" x14ac:dyDescent="0.25">
      <c r="L159415" s="9"/>
      <c r="M159415" s="9"/>
      <c r="N159415" s="9"/>
    </row>
    <row r="159416" spans="12:14" x14ac:dyDescent="0.25">
      <c r="L159416" s="9"/>
      <c r="M159416" s="9"/>
      <c r="N159416" s="9"/>
    </row>
    <row r="159417" spans="12:14" x14ac:dyDescent="0.25">
      <c r="L159417" s="9"/>
      <c r="M159417" s="9"/>
      <c r="N159417" s="9"/>
    </row>
    <row r="159418" spans="12:14" x14ac:dyDescent="0.25">
      <c r="L159418" s="9"/>
      <c r="M159418" s="9"/>
      <c r="N159418" s="9"/>
    </row>
    <row r="159419" spans="12:14" x14ac:dyDescent="0.25">
      <c r="L159419" s="9"/>
      <c r="M159419" s="9"/>
      <c r="N159419" s="9"/>
    </row>
    <row r="159420" spans="12:14" x14ac:dyDescent="0.25">
      <c r="L159420" s="9"/>
      <c r="M159420" s="9"/>
      <c r="N159420" s="9"/>
    </row>
    <row r="159421" spans="12:14" x14ac:dyDescent="0.25">
      <c r="L159421" s="9"/>
      <c r="M159421" s="9"/>
      <c r="N159421" s="9"/>
    </row>
    <row r="159422" spans="12:14" x14ac:dyDescent="0.25">
      <c r="L159422" s="9"/>
      <c r="M159422" s="9"/>
      <c r="N159422" s="9"/>
    </row>
    <row r="159423" spans="12:14" x14ac:dyDescent="0.25">
      <c r="L159423" s="9"/>
      <c r="M159423" s="9"/>
      <c r="N159423" s="9"/>
    </row>
    <row r="159424" spans="12:14" x14ac:dyDescent="0.25">
      <c r="L159424" s="9"/>
      <c r="M159424" s="9"/>
      <c r="N159424" s="9"/>
    </row>
    <row r="159425" spans="12:14" x14ac:dyDescent="0.25">
      <c r="L159425" s="9"/>
      <c r="M159425" s="9"/>
      <c r="N159425" s="9"/>
    </row>
    <row r="159426" spans="12:14" x14ac:dyDescent="0.25">
      <c r="L159426" s="9"/>
      <c r="M159426" s="9"/>
      <c r="N159426" s="9"/>
    </row>
    <row r="159427" spans="12:14" x14ac:dyDescent="0.25">
      <c r="L159427" s="9"/>
      <c r="M159427" s="9"/>
      <c r="N159427" s="9"/>
    </row>
    <row r="159428" spans="12:14" x14ac:dyDescent="0.25">
      <c r="L159428" s="9"/>
      <c r="M159428" s="9"/>
      <c r="N159428" s="9"/>
    </row>
    <row r="159429" spans="12:14" x14ac:dyDescent="0.25">
      <c r="L159429" s="9"/>
      <c r="M159429" s="9"/>
      <c r="N159429" s="9"/>
    </row>
    <row r="159430" spans="12:14" x14ac:dyDescent="0.25">
      <c r="L159430" s="9"/>
      <c r="M159430" s="9"/>
      <c r="N159430" s="9"/>
    </row>
    <row r="159431" spans="12:14" x14ac:dyDescent="0.25">
      <c r="L159431" s="9"/>
      <c r="M159431" s="9"/>
      <c r="N159431" s="9"/>
    </row>
    <row r="159432" spans="12:14" x14ac:dyDescent="0.25">
      <c r="L159432" s="9"/>
      <c r="M159432" s="9"/>
      <c r="N159432" s="9"/>
    </row>
    <row r="159433" spans="12:14" x14ac:dyDescent="0.25">
      <c r="L159433" s="9"/>
      <c r="M159433" s="9"/>
      <c r="N159433" s="9"/>
    </row>
    <row r="159434" spans="12:14" x14ac:dyDescent="0.25">
      <c r="L159434" s="9"/>
      <c r="M159434" s="9"/>
      <c r="N159434" s="9"/>
    </row>
    <row r="159435" spans="12:14" x14ac:dyDescent="0.25">
      <c r="L159435" s="9"/>
      <c r="M159435" s="9"/>
      <c r="N159435" s="9"/>
    </row>
    <row r="159436" spans="12:14" x14ac:dyDescent="0.25">
      <c r="L159436" s="9"/>
      <c r="M159436" s="9"/>
      <c r="N159436" s="9"/>
    </row>
    <row r="159437" spans="12:14" x14ac:dyDescent="0.25">
      <c r="L159437" s="9"/>
      <c r="M159437" s="9"/>
      <c r="N159437" s="9"/>
    </row>
    <row r="159438" spans="12:14" x14ac:dyDescent="0.25">
      <c r="L159438" s="9"/>
      <c r="M159438" s="9"/>
      <c r="N159438" s="9"/>
    </row>
    <row r="159439" spans="12:14" x14ac:dyDescent="0.25">
      <c r="L159439" s="9"/>
      <c r="M159439" s="9"/>
      <c r="N159439" s="9"/>
    </row>
    <row r="159440" spans="12:14" x14ac:dyDescent="0.25">
      <c r="L159440" s="9"/>
      <c r="M159440" s="9"/>
      <c r="N159440" s="9"/>
    </row>
    <row r="159441" spans="12:14" x14ac:dyDescent="0.25">
      <c r="L159441" s="9"/>
      <c r="M159441" s="9"/>
      <c r="N159441" s="9"/>
    </row>
    <row r="159442" spans="12:14" x14ac:dyDescent="0.25">
      <c r="L159442" s="9"/>
      <c r="M159442" s="9"/>
      <c r="N159442" s="9"/>
    </row>
    <row r="159443" spans="12:14" x14ac:dyDescent="0.25">
      <c r="L159443" s="9"/>
      <c r="M159443" s="9"/>
      <c r="N159443" s="9"/>
    </row>
    <row r="159444" spans="12:14" x14ac:dyDescent="0.25">
      <c r="L159444" s="9"/>
      <c r="M159444" s="9"/>
      <c r="N159444" s="9"/>
    </row>
    <row r="159445" spans="12:14" x14ac:dyDescent="0.25">
      <c r="L159445" s="9"/>
      <c r="M159445" s="9"/>
      <c r="N159445" s="9"/>
    </row>
    <row r="159446" spans="12:14" x14ac:dyDescent="0.25">
      <c r="L159446" s="9"/>
      <c r="M159446" s="9"/>
      <c r="N159446" s="9"/>
    </row>
    <row r="159447" spans="12:14" x14ac:dyDescent="0.25">
      <c r="L159447" s="9"/>
      <c r="M159447" s="9"/>
      <c r="N159447" s="9"/>
    </row>
    <row r="159448" spans="12:14" x14ac:dyDescent="0.25">
      <c r="L159448" s="9"/>
      <c r="M159448" s="9"/>
      <c r="N159448" s="9"/>
    </row>
    <row r="159449" spans="12:14" x14ac:dyDescent="0.25">
      <c r="L159449" s="9"/>
      <c r="M159449" s="9"/>
      <c r="N159449" s="9"/>
    </row>
    <row r="159450" spans="12:14" x14ac:dyDescent="0.25">
      <c r="L159450" s="9"/>
      <c r="M159450" s="9"/>
      <c r="N159450" s="9"/>
    </row>
    <row r="159451" spans="12:14" x14ac:dyDescent="0.25">
      <c r="L159451" s="9"/>
      <c r="M159451" s="9"/>
      <c r="N159451" s="9"/>
    </row>
    <row r="159452" spans="12:14" x14ac:dyDescent="0.25">
      <c r="L159452" s="9"/>
      <c r="M159452" s="9"/>
      <c r="N159452" s="9"/>
    </row>
    <row r="159453" spans="12:14" x14ac:dyDescent="0.25">
      <c r="L159453" s="9"/>
      <c r="M159453" s="9"/>
      <c r="N159453" s="9"/>
    </row>
    <row r="159454" spans="12:14" x14ac:dyDescent="0.25">
      <c r="L159454" s="9"/>
      <c r="M159454" s="9"/>
      <c r="N159454" s="9"/>
    </row>
    <row r="159455" spans="12:14" x14ac:dyDescent="0.25">
      <c r="L159455" s="9"/>
      <c r="M159455" s="9"/>
      <c r="N159455" s="9"/>
    </row>
    <row r="159456" spans="12:14" x14ac:dyDescent="0.25">
      <c r="L159456" s="9"/>
      <c r="M159456" s="9"/>
      <c r="N159456" s="9"/>
    </row>
    <row r="159457" spans="12:14" x14ac:dyDescent="0.25">
      <c r="L159457" s="9"/>
      <c r="M159457" s="9"/>
      <c r="N159457" s="9"/>
    </row>
    <row r="159458" spans="12:14" x14ac:dyDescent="0.25">
      <c r="L159458" s="9"/>
      <c r="M159458" s="9"/>
      <c r="N159458" s="9"/>
    </row>
    <row r="159459" spans="12:14" x14ac:dyDescent="0.25">
      <c r="L159459" s="9"/>
      <c r="M159459" s="9"/>
      <c r="N159459" s="9"/>
    </row>
    <row r="159460" spans="12:14" x14ac:dyDescent="0.25">
      <c r="L159460" s="9"/>
      <c r="M159460" s="9"/>
      <c r="N159460" s="9"/>
    </row>
    <row r="159461" spans="12:14" x14ac:dyDescent="0.25">
      <c r="L159461" s="9"/>
      <c r="M159461" s="9"/>
      <c r="N159461" s="9"/>
    </row>
    <row r="159462" spans="12:14" x14ac:dyDescent="0.25">
      <c r="L159462" s="9"/>
      <c r="M159462" s="9"/>
      <c r="N159462" s="9"/>
    </row>
    <row r="159463" spans="12:14" x14ac:dyDescent="0.25">
      <c r="L159463" s="9"/>
      <c r="M159463" s="9"/>
      <c r="N159463" s="9"/>
    </row>
    <row r="159464" spans="12:14" x14ac:dyDescent="0.25">
      <c r="L159464" s="9"/>
      <c r="M159464" s="9"/>
      <c r="N159464" s="9"/>
    </row>
    <row r="159465" spans="12:14" x14ac:dyDescent="0.25">
      <c r="L159465" s="9"/>
      <c r="M159465" s="9"/>
      <c r="N159465" s="9"/>
    </row>
    <row r="159466" spans="12:14" x14ac:dyDescent="0.25">
      <c r="L159466" s="9"/>
      <c r="M159466" s="9"/>
      <c r="N159466" s="9"/>
    </row>
    <row r="159467" spans="12:14" x14ac:dyDescent="0.25">
      <c r="L159467" s="9"/>
      <c r="M159467" s="9"/>
      <c r="N159467" s="9"/>
    </row>
    <row r="159468" spans="12:14" x14ac:dyDescent="0.25">
      <c r="L159468" s="9"/>
      <c r="M159468" s="9"/>
      <c r="N159468" s="9"/>
    </row>
    <row r="159469" spans="12:14" x14ac:dyDescent="0.25">
      <c r="L159469" s="9"/>
      <c r="M159469" s="9"/>
      <c r="N159469" s="9"/>
    </row>
    <row r="159470" spans="12:14" x14ac:dyDescent="0.25">
      <c r="L159470" s="9"/>
      <c r="M159470" s="9"/>
      <c r="N159470" s="9"/>
    </row>
    <row r="159471" spans="12:14" x14ac:dyDescent="0.25">
      <c r="L159471" s="9"/>
      <c r="M159471" s="9"/>
      <c r="N159471" s="9"/>
    </row>
    <row r="159472" spans="12:14" x14ac:dyDescent="0.25">
      <c r="L159472" s="9"/>
      <c r="M159472" s="9"/>
      <c r="N159472" s="9"/>
    </row>
    <row r="159473" spans="12:14" x14ac:dyDescent="0.25">
      <c r="L159473" s="9"/>
      <c r="M159473" s="9"/>
      <c r="N159473" s="9"/>
    </row>
    <row r="159474" spans="12:14" x14ac:dyDescent="0.25">
      <c r="L159474" s="9"/>
      <c r="M159474" s="9"/>
      <c r="N159474" s="9"/>
    </row>
    <row r="159475" spans="12:14" x14ac:dyDescent="0.25">
      <c r="L159475" s="9"/>
      <c r="M159475" s="9"/>
      <c r="N159475" s="9"/>
    </row>
    <row r="159476" spans="12:14" x14ac:dyDescent="0.25">
      <c r="L159476" s="9"/>
      <c r="M159476" s="9"/>
      <c r="N159476" s="9"/>
    </row>
    <row r="159477" spans="12:14" x14ac:dyDescent="0.25">
      <c r="L159477" s="9"/>
      <c r="M159477" s="9"/>
      <c r="N159477" s="9"/>
    </row>
    <row r="159478" spans="12:14" x14ac:dyDescent="0.25">
      <c r="L159478" s="9"/>
      <c r="M159478" s="9"/>
      <c r="N159478" s="9"/>
    </row>
    <row r="159479" spans="12:14" x14ac:dyDescent="0.25">
      <c r="L159479" s="9"/>
      <c r="M159479" s="9"/>
      <c r="N159479" s="9"/>
    </row>
    <row r="159480" spans="12:14" x14ac:dyDescent="0.25">
      <c r="L159480" s="9"/>
      <c r="M159480" s="9"/>
      <c r="N159480" s="9"/>
    </row>
    <row r="159481" spans="12:14" x14ac:dyDescent="0.25">
      <c r="L159481" s="9"/>
      <c r="M159481" s="9"/>
      <c r="N159481" s="9"/>
    </row>
    <row r="159482" spans="12:14" x14ac:dyDescent="0.25">
      <c r="L159482" s="9"/>
      <c r="M159482" s="9"/>
      <c r="N159482" s="9"/>
    </row>
    <row r="159483" spans="12:14" x14ac:dyDescent="0.25">
      <c r="L159483" s="9"/>
      <c r="M159483" s="9"/>
      <c r="N159483" s="9"/>
    </row>
    <row r="159484" spans="12:14" x14ac:dyDescent="0.25">
      <c r="L159484" s="9"/>
      <c r="M159484" s="9"/>
      <c r="N159484" s="9"/>
    </row>
    <row r="159485" spans="12:14" x14ac:dyDescent="0.25">
      <c r="L159485" s="9"/>
      <c r="M159485" s="9"/>
      <c r="N159485" s="9"/>
    </row>
    <row r="159486" spans="12:14" x14ac:dyDescent="0.25">
      <c r="L159486" s="9"/>
      <c r="M159486" s="9"/>
      <c r="N159486" s="9"/>
    </row>
    <row r="159487" spans="12:14" x14ac:dyDescent="0.25">
      <c r="L159487" s="9"/>
      <c r="M159487" s="9"/>
      <c r="N159487" s="9"/>
    </row>
    <row r="159488" spans="12:14" x14ac:dyDescent="0.25">
      <c r="L159488" s="9"/>
      <c r="M159488" s="9"/>
      <c r="N159488" s="9"/>
    </row>
    <row r="159489" spans="12:14" x14ac:dyDescent="0.25">
      <c r="L159489" s="9"/>
      <c r="M159489" s="9"/>
      <c r="N159489" s="9"/>
    </row>
    <row r="159490" spans="12:14" x14ac:dyDescent="0.25">
      <c r="L159490" s="9"/>
      <c r="M159490" s="9"/>
      <c r="N159490" s="9"/>
    </row>
    <row r="159491" spans="12:14" x14ac:dyDescent="0.25">
      <c r="L159491" s="9"/>
      <c r="M159491" s="9"/>
      <c r="N159491" s="9"/>
    </row>
    <row r="159492" spans="12:14" x14ac:dyDescent="0.25">
      <c r="L159492" s="9"/>
      <c r="M159492" s="9"/>
      <c r="N159492" s="9"/>
    </row>
    <row r="159493" spans="12:14" x14ac:dyDescent="0.25">
      <c r="L159493" s="9"/>
      <c r="M159493" s="9"/>
      <c r="N159493" s="9"/>
    </row>
    <row r="159494" spans="12:14" x14ac:dyDescent="0.25">
      <c r="L159494" s="9"/>
      <c r="M159494" s="9"/>
      <c r="N159494" s="9"/>
    </row>
    <row r="159495" spans="12:14" x14ac:dyDescent="0.25">
      <c r="L159495" s="9"/>
      <c r="M159495" s="9"/>
      <c r="N159495" s="9"/>
    </row>
    <row r="159496" spans="12:14" x14ac:dyDescent="0.25">
      <c r="L159496" s="9"/>
      <c r="M159496" s="9"/>
      <c r="N159496" s="9"/>
    </row>
    <row r="159497" spans="12:14" x14ac:dyDescent="0.25">
      <c r="L159497" s="9"/>
      <c r="M159497" s="9"/>
      <c r="N159497" s="9"/>
    </row>
    <row r="159498" spans="12:14" x14ac:dyDescent="0.25">
      <c r="L159498" s="9"/>
      <c r="M159498" s="9"/>
      <c r="N159498" s="9"/>
    </row>
    <row r="159499" spans="12:14" x14ac:dyDescent="0.25">
      <c r="L159499" s="9"/>
      <c r="M159499" s="9"/>
      <c r="N159499" s="9"/>
    </row>
    <row r="159500" spans="12:14" x14ac:dyDescent="0.25">
      <c r="L159500" s="9"/>
      <c r="M159500" s="9"/>
      <c r="N159500" s="9"/>
    </row>
    <row r="159501" spans="12:14" x14ac:dyDescent="0.25">
      <c r="L159501" s="9"/>
      <c r="M159501" s="9"/>
      <c r="N159501" s="9"/>
    </row>
    <row r="159502" spans="12:14" x14ac:dyDescent="0.25">
      <c r="L159502" s="9"/>
      <c r="M159502" s="9"/>
      <c r="N159502" s="9"/>
    </row>
    <row r="159503" spans="12:14" x14ac:dyDescent="0.25">
      <c r="L159503" s="9"/>
      <c r="M159503" s="9"/>
      <c r="N159503" s="9"/>
    </row>
    <row r="159504" spans="12:14" x14ac:dyDescent="0.25">
      <c r="L159504" s="9"/>
      <c r="M159504" s="9"/>
      <c r="N159504" s="9"/>
    </row>
    <row r="159505" spans="12:14" x14ac:dyDescent="0.25">
      <c r="L159505" s="9"/>
      <c r="M159505" s="9"/>
      <c r="N159505" s="9"/>
    </row>
    <row r="159506" spans="12:14" x14ac:dyDescent="0.25">
      <c r="L159506" s="9"/>
      <c r="M159506" s="9"/>
      <c r="N159506" s="9"/>
    </row>
    <row r="159507" spans="12:14" x14ac:dyDescent="0.25">
      <c r="L159507" s="9"/>
      <c r="M159507" s="9"/>
      <c r="N159507" s="9"/>
    </row>
    <row r="159508" spans="12:14" x14ac:dyDescent="0.25">
      <c r="L159508" s="9"/>
      <c r="M159508" s="9"/>
      <c r="N159508" s="9"/>
    </row>
    <row r="159509" spans="12:14" x14ac:dyDescent="0.25">
      <c r="L159509" s="9"/>
      <c r="M159509" s="9"/>
      <c r="N159509" s="9"/>
    </row>
    <row r="159510" spans="12:14" x14ac:dyDescent="0.25">
      <c r="L159510" s="9"/>
      <c r="M159510" s="9"/>
      <c r="N159510" s="9"/>
    </row>
    <row r="159511" spans="12:14" x14ac:dyDescent="0.25">
      <c r="L159511" s="9"/>
      <c r="M159511" s="9"/>
      <c r="N159511" s="9"/>
    </row>
    <row r="159512" spans="12:14" x14ac:dyDescent="0.25">
      <c r="L159512" s="9"/>
      <c r="M159512" s="9"/>
      <c r="N159512" s="9"/>
    </row>
    <row r="159513" spans="12:14" x14ac:dyDescent="0.25">
      <c r="L159513" s="9"/>
      <c r="M159513" s="9"/>
      <c r="N159513" s="9"/>
    </row>
    <row r="159514" spans="12:14" x14ac:dyDescent="0.25">
      <c r="L159514" s="9"/>
      <c r="M159514" s="9"/>
      <c r="N159514" s="9"/>
    </row>
    <row r="159515" spans="12:14" x14ac:dyDescent="0.25">
      <c r="L159515" s="9"/>
      <c r="M159515" s="9"/>
      <c r="N159515" s="9"/>
    </row>
    <row r="159516" spans="12:14" x14ac:dyDescent="0.25">
      <c r="L159516" s="9"/>
      <c r="M159516" s="9"/>
      <c r="N159516" s="9"/>
    </row>
    <row r="159517" spans="12:14" x14ac:dyDescent="0.25">
      <c r="L159517" s="9"/>
      <c r="M159517" s="9"/>
      <c r="N159517" s="9"/>
    </row>
    <row r="159518" spans="12:14" x14ac:dyDescent="0.25">
      <c r="L159518" s="9"/>
      <c r="M159518" s="9"/>
      <c r="N159518" s="9"/>
    </row>
    <row r="159519" spans="12:14" x14ac:dyDescent="0.25">
      <c r="L159519" s="9"/>
      <c r="M159519" s="9"/>
      <c r="N159519" s="9"/>
    </row>
    <row r="159520" spans="12:14" x14ac:dyDescent="0.25">
      <c r="L159520" s="9"/>
      <c r="M159520" s="9"/>
      <c r="N159520" s="9"/>
    </row>
    <row r="159521" spans="12:14" x14ac:dyDescent="0.25">
      <c r="L159521" s="9"/>
      <c r="M159521" s="9"/>
      <c r="N159521" s="9"/>
    </row>
    <row r="159522" spans="12:14" x14ac:dyDescent="0.25">
      <c r="L159522" s="9"/>
      <c r="M159522" s="9"/>
      <c r="N159522" s="9"/>
    </row>
    <row r="159523" spans="12:14" x14ac:dyDescent="0.25">
      <c r="L159523" s="9"/>
      <c r="M159523" s="9"/>
      <c r="N159523" s="9"/>
    </row>
    <row r="159524" spans="12:14" x14ac:dyDescent="0.25">
      <c r="L159524" s="9"/>
      <c r="M159524" s="9"/>
      <c r="N159524" s="9"/>
    </row>
    <row r="159525" spans="12:14" x14ac:dyDescent="0.25">
      <c r="L159525" s="9"/>
      <c r="M159525" s="9"/>
      <c r="N159525" s="9"/>
    </row>
    <row r="159526" spans="12:14" x14ac:dyDescent="0.25">
      <c r="L159526" s="9"/>
      <c r="M159526" s="9"/>
      <c r="N159526" s="9"/>
    </row>
    <row r="159527" spans="12:14" x14ac:dyDescent="0.25">
      <c r="L159527" s="9"/>
      <c r="M159527" s="9"/>
      <c r="N159527" s="9"/>
    </row>
    <row r="159528" spans="12:14" x14ac:dyDescent="0.25">
      <c r="L159528" s="9"/>
      <c r="M159528" s="9"/>
      <c r="N159528" s="9"/>
    </row>
    <row r="159529" spans="12:14" x14ac:dyDescent="0.25">
      <c r="L159529" s="9"/>
      <c r="M159529" s="9"/>
      <c r="N159529" s="9"/>
    </row>
    <row r="159530" spans="12:14" x14ac:dyDescent="0.25">
      <c r="L159530" s="9"/>
      <c r="M159530" s="9"/>
      <c r="N159530" s="9"/>
    </row>
    <row r="159531" spans="12:14" x14ac:dyDescent="0.25">
      <c r="L159531" s="9"/>
      <c r="M159531" s="9"/>
      <c r="N159531" s="9"/>
    </row>
    <row r="159532" spans="12:14" x14ac:dyDescent="0.25">
      <c r="L159532" s="9"/>
      <c r="M159532" s="9"/>
      <c r="N159532" s="9"/>
    </row>
    <row r="159533" spans="12:14" x14ac:dyDescent="0.25">
      <c r="L159533" s="9"/>
      <c r="M159533" s="9"/>
      <c r="N159533" s="9"/>
    </row>
    <row r="159534" spans="12:14" x14ac:dyDescent="0.25">
      <c r="L159534" s="9"/>
      <c r="M159534" s="9"/>
      <c r="N159534" s="9"/>
    </row>
    <row r="159535" spans="12:14" x14ac:dyDescent="0.25">
      <c r="L159535" s="9"/>
      <c r="M159535" s="9"/>
      <c r="N159535" s="9"/>
    </row>
    <row r="159536" spans="12:14" x14ac:dyDescent="0.25">
      <c r="L159536" s="9"/>
      <c r="M159536" s="9"/>
      <c r="N159536" s="9"/>
    </row>
    <row r="159537" spans="12:14" x14ac:dyDescent="0.25">
      <c r="L159537" s="9"/>
      <c r="M159537" s="9"/>
      <c r="N159537" s="9"/>
    </row>
    <row r="159538" spans="12:14" x14ac:dyDescent="0.25">
      <c r="L159538" s="9"/>
      <c r="M159538" s="9"/>
      <c r="N159538" s="9"/>
    </row>
    <row r="159539" spans="12:14" x14ac:dyDescent="0.25">
      <c r="L159539" s="9"/>
      <c r="M159539" s="9"/>
      <c r="N159539" s="9"/>
    </row>
    <row r="159540" spans="12:14" x14ac:dyDescent="0.25">
      <c r="L159540" s="9"/>
      <c r="M159540" s="9"/>
      <c r="N159540" s="9"/>
    </row>
    <row r="159541" spans="12:14" x14ac:dyDescent="0.25">
      <c r="L159541" s="9"/>
      <c r="M159541" s="9"/>
      <c r="N159541" s="9"/>
    </row>
    <row r="159542" spans="12:14" x14ac:dyDescent="0.25">
      <c r="L159542" s="9"/>
      <c r="M159542" s="9"/>
      <c r="N159542" s="9"/>
    </row>
    <row r="159543" spans="12:14" x14ac:dyDescent="0.25">
      <c r="L159543" s="9"/>
      <c r="M159543" s="9"/>
      <c r="N159543" s="9"/>
    </row>
    <row r="159544" spans="12:14" x14ac:dyDescent="0.25">
      <c r="L159544" s="9"/>
      <c r="M159544" s="9"/>
      <c r="N159544" s="9"/>
    </row>
    <row r="159545" spans="12:14" x14ac:dyDescent="0.25">
      <c r="L159545" s="9"/>
      <c r="M159545" s="9"/>
      <c r="N159545" s="9"/>
    </row>
    <row r="159546" spans="12:14" x14ac:dyDescent="0.25">
      <c r="L159546" s="9"/>
      <c r="M159546" s="9"/>
      <c r="N159546" s="9"/>
    </row>
    <row r="159547" spans="12:14" x14ac:dyDescent="0.25">
      <c r="L159547" s="9"/>
      <c r="M159547" s="9"/>
      <c r="N159547" s="9"/>
    </row>
    <row r="159548" spans="12:14" x14ac:dyDescent="0.25">
      <c r="L159548" s="9"/>
      <c r="M159548" s="9"/>
      <c r="N159548" s="9"/>
    </row>
    <row r="159549" spans="12:14" x14ac:dyDescent="0.25">
      <c r="L159549" s="9"/>
      <c r="M159549" s="9"/>
      <c r="N159549" s="9"/>
    </row>
    <row r="159550" spans="12:14" x14ac:dyDescent="0.25">
      <c r="L159550" s="9"/>
      <c r="M159550" s="9"/>
      <c r="N159550" s="9"/>
    </row>
    <row r="159551" spans="12:14" x14ac:dyDescent="0.25">
      <c r="L159551" s="9"/>
      <c r="M159551" s="9"/>
      <c r="N159551" s="9"/>
    </row>
    <row r="159552" spans="12:14" x14ac:dyDescent="0.25">
      <c r="L159552" s="9"/>
      <c r="M159552" s="9"/>
      <c r="N159552" s="9"/>
    </row>
    <row r="159553" spans="12:14" x14ac:dyDescent="0.25">
      <c r="L159553" s="9"/>
      <c r="M159553" s="9"/>
      <c r="N159553" s="9"/>
    </row>
    <row r="159554" spans="12:14" x14ac:dyDescent="0.25">
      <c r="L159554" s="9"/>
      <c r="M159554" s="9"/>
      <c r="N159554" s="9"/>
    </row>
    <row r="159555" spans="12:14" x14ac:dyDescent="0.25">
      <c r="L159555" s="9"/>
      <c r="M159555" s="9"/>
      <c r="N159555" s="9"/>
    </row>
    <row r="159556" spans="12:14" x14ac:dyDescent="0.25">
      <c r="L159556" s="9"/>
      <c r="M159556" s="9"/>
      <c r="N159556" s="9"/>
    </row>
    <row r="159557" spans="12:14" x14ac:dyDescent="0.25">
      <c r="L159557" s="9"/>
      <c r="M159557" s="9"/>
      <c r="N159557" s="9"/>
    </row>
    <row r="159558" spans="12:14" x14ac:dyDescent="0.25">
      <c r="L159558" s="9"/>
      <c r="M159558" s="9"/>
      <c r="N159558" s="9"/>
    </row>
    <row r="159559" spans="12:14" x14ac:dyDescent="0.25">
      <c r="L159559" s="9"/>
      <c r="M159559" s="9"/>
      <c r="N159559" s="9"/>
    </row>
    <row r="159560" spans="12:14" x14ac:dyDescent="0.25">
      <c r="L159560" s="9"/>
      <c r="M159560" s="9"/>
      <c r="N159560" s="9"/>
    </row>
    <row r="159561" spans="12:14" x14ac:dyDescent="0.25">
      <c r="L159561" s="9"/>
      <c r="M159561" s="9"/>
      <c r="N159561" s="9"/>
    </row>
    <row r="159562" spans="12:14" x14ac:dyDescent="0.25">
      <c r="L159562" s="9"/>
      <c r="M159562" s="9"/>
      <c r="N159562" s="9"/>
    </row>
    <row r="159563" spans="12:14" x14ac:dyDescent="0.25">
      <c r="L159563" s="9"/>
      <c r="M159563" s="9"/>
      <c r="N159563" s="9"/>
    </row>
    <row r="159564" spans="12:14" x14ac:dyDescent="0.25">
      <c r="L159564" s="9"/>
      <c r="M159564" s="9"/>
      <c r="N159564" s="9"/>
    </row>
    <row r="159565" spans="12:14" x14ac:dyDescent="0.25">
      <c r="L159565" s="9"/>
      <c r="M159565" s="9"/>
      <c r="N159565" s="9"/>
    </row>
    <row r="159566" spans="12:14" x14ac:dyDescent="0.25">
      <c r="L159566" s="9"/>
      <c r="M159566" s="9"/>
      <c r="N159566" s="9"/>
    </row>
    <row r="159567" spans="12:14" x14ac:dyDescent="0.25">
      <c r="L159567" s="9"/>
      <c r="M159567" s="9"/>
      <c r="N159567" s="9"/>
    </row>
    <row r="159568" spans="12:14" x14ac:dyDescent="0.25">
      <c r="L159568" s="9"/>
      <c r="M159568" s="9"/>
      <c r="N159568" s="9"/>
    </row>
    <row r="159569" spans="12:14" x14ac:dyDescent="0.25">
      <c r="L159569" s="9"/>
      <c r="M159569" s="9"/>
      <c r="N159569" s="9"/>
    </row>
    <row r="159570" spans="12:14" x14ac:dyDescent="0.25">
      <c r="L159570" s="9"/>
      <c r="M159570" s="9"/>
      <c r="N159570" s="9"/>
    </row>
    <row r="159571" spans="12:14" x14ac:dyDescent="0.25">
      <c r="L159571" s="9"/>
      <c r="M159571" s="9"/>
      <c r="N159571" s="9"/>
    </row>
    <row r="159572" spans="12:14" x14ac:dyDescent="0.25">
      <c r="L159572" s="9"/>
      <c r="M159572" s="9"/>
      <c r="N159572" s="9"/>
    </row>
    <row r="159573" spans="12:14" x14ac:dyDescent="0.25">
      <c r="L159573" s="9"/>
      <c r="M159573" s="9"/>
      <c r="N159573" s="9"/>
    </row>
    <row r="159574" spans="12:14" x14ac:dyDescent="0.25">
      <c r="L159574" s="9"/>
      <c r="M159574" s="9"/>
      <c r="N159574" s="9"/>
    </row>
    <row r="159575" spans="12:14" x14ac:dyDescent="0.25">
      <c r="L159575" s="9"/>
      <c r="M159575" s="9"/>
      <c r="N159575" s="9"/>
    </row>
    <row r="159576" spans="12:14" x14ac:dyDescent="0.25">
      <c r="L159576" s="9"/>
      <c r="M159576" s="9"/>
      <c r="N159576" s="9"/>
    </row>
    <row r="159577" spans="12:14" x14ac:dyDescent="0.25">
      <c r="L159577" s="9"/>
      <c r="M159577" s="9"/>
      <c r="N159577" s="9"/>
    </row>
    <row r="159578" spans="12:14" x14ac:dyDescent="0.25">
      <c r="L159578" s="9"/>
      <c r="M159578" s="9"/>
      <c r="N159578" s="9"/>
    </row>
    <row r="159579" spans="12:14" x14ac:dyDescent="0.25">
      <c r="L159579" s="9"/>
      <c r="M159579" s="9"/>
      <c r="N159579" s="9"/>
    </row>
    <row r="159580" spans="12:14" x14ac:dyDescent="0.25">
      <c r="L159580" s="9"/>
      <c r="M159580" s="9"/>
      <c r="N159580" s="9"/>
    </row>
    <row r="159581" spans="12:14" x14ac:dyDescent="0.25">
      <c r="L159581" s="9"/>
      <c r="M159581" s="9"/>
      <c r="N159581" s="9"/>
    </row>
    <row r="159582" spans="12:14" x14ac:dyDescent="0.25">
      <c r="L159582" s="9"/>
      <c r="M159582" s="9"/>
      <c r="N159582" s="9"/>
    </row>
    <row r="159583" spans="12:14" x14ac:dyDescent="0.25">
      <c r="L159583" s="9"/>
      <c r="M159583" s="9"/>
      <c r="N159583" s="9"/>
    </row>
    <row r="159584" spans="12:14" x14ac:dyDescent="0.25">
      <c r="L159584" s="9"/>
      <c r="M159584" s="9"/>
      <c r="N159584" s="9"/>
    </row>
    <row r="159585" spans="12:14" x14ac:dyDescent="0.25">
      <c r="L159585" s="9"/>
      <c r="M159585" s="9"/>
      <c r="N159585" s="9"/>
    </row>
    <row r="159586" spans="12:14" x14ac:dyDescent="0.25">
      <c r="L159586" s="9"/>
      <c r="M159586" s="9"/>
      <c r="N159586" s="9"/>
    </row>
    <row r="159587" spans="12:14" x14ac:dyDescent="0.25">
      <c r="L159587" s="9"/>
      <c r="M159587" s="9"/>
      <c r="N159587" s="9"/>
    </row>
    <row r="159588" spans="12:14" x14ac:dyDescent="0.25">
      <c r="L159588" s="9"/>
      <c r="M159588" s="9"/>
      <c r="N159588" s="9"/>
    </row>
    <row r="159589" spans="12:14" x14ac:dyDescent="0.25">
      <c r="L159589" s="9"/>
      <c r="M159589" s="9"/>
      <c r="N159589" s="9"/>
    </row>
    <row r="159590" spans="12:14" x14ac:dyDescent="0.25">
      <c r="L159590" s="9"/>
      <c r="M159590" s="9"/>
      <c r="N159590" s="9"/>
    </row>
    <row r="159591" spans="12:14" x14ac:dyDescent="0.25">
      <c r="L159591" s="9"/>
      <c r="M159591" s="9"/>
      <c r="N159591" s="9"/>
    </row>
    <row r="159592" spans="12:14" x14ac:dyDescent="0.25">
      <c r="L159592" s="9"/>
      <c r="M159592" s="9"/>
      <c r="N159592" s="9"/>
    </row>
    <row r="159593" spans="12:14" x14ac:dyDescent="0.25">
      <c r="L159593" s="9"/>
      <c r="M159593" s="9"/>
      <c r="N159593" s="9"/>
    </row>
    <row r="159594" spans="12:14" x14ac:dyDescent="0.25">
      <c r="L159594" s="9"/>
      <c r="M159594" s="9"/>
      <c r="N159594" s="9"/>
    </row>
    <row r="159595" spans="12:14" x14ac:dyDescent="0.25">
      <c r="L159595" s="9"/>
      <c r="M159595" s="9"/>
      <c r="N159595" s="9"/>
    </row>
    <row r="159596" spans="12:14" x14ac:dyDescent="0.25">
      <c r="L159596" s="9"/>
      <c r="M159596" s="9"/>
      <c r="N159596" s="9"/>
    </row>
    <row r="159597" spans="12:14" x14ac:dyDescent="0.25">
      <c r="L159597" s="9"/>
      <c r="M159597" s="9"/>
      <c r="N159597" s="9"/>
    </row>
    <row r="159598" spans="12:14" x14ac:dyDescent="0.25">
      <c r="L159598" s="9"/>
      <c r="M159598" s="9"/>
      <c r="N159598" s="9"/>
    </row>
    <row r="159599" spans="12:14" x14ac:dyDescent="0.25">
      <c r="L159599" s="9"/>
      <c r="M159599" s="9"/>
      <c r="N159599" s="9"/>
    </row>
    <row r="159600" spans="12:14" x14ac:dyDescent="0.25">
      <c r="L159600" s="9"/>
      <c r="M159600" s="9"/>
      <c r="N159600" s="9"/>
    </row>
    <row r="159601" spans="12:14" x14ac:dyDescent="0.25">
      <c r="L159601" s="9"/>
      <c r="M159601" s="9"/>
      <c r="N159601" s="9"/>
    </row>
    <row r="159602" spans="12:14" x14ac:dyDescent="0.25">
      <c r="L159602" s="9"/>
      <c r="M159602" s="9"/>
      <c r="N159602" s="9"/>
    </row>
    <row r="159603" spans="12:14" x14ac:dyDescent="0.25">
      <c r="L159603" s="9"/>
      <c r="M159603" s="9"/>
      <c r="N159603" s="9"/>
    </row>
    <row r="159604" spans="12:14" x14ac:dyDescent="0.25">
      <c r="L159604" s="9"/>
      <c r="M159604" s="9"/>
      <c r="N159604" s="9"/>
    </row>
    <row r="159605" spans="12:14" x14ac:dyDescent="0.25">
      <c r="L159605" s="9"/>
      <c r="M159605" s="9"/>
      <c r="N159605" s="9"/>
    </row>
    <row r="159606" spans="12:14" x14ac:dyDescent="0.25">
      <c r="L159606" s="9"/>
      <c r="M159606" s="9"/>
      <c r="N159606" s="9"/>
    </row>
    <row r="159607" spans="12:14" x14ac:dyDescent="0.25">
      <c r="L159607" s="9"/>
      <c r="M159607" s="9"/>
      <c r="N159607" s="9"/>
    </row>
    <row r="159608" spans="12:14" x14ac:dyDescent="0.25">
      <c r="L159608" s="9"/>
      <c r="M159608" s="9"/>
      <c r="N159608" s="9"/>
    </row>
    <row r="159609" spans="12:14" x14ac:dyDescent="0.25">
      <c r="L159609" s="9"/>
      <c r="M159609" s="9"/>
      <c r="N159609" s="9"/>
    </row>
    <row r="159610" spans="12:14" x14ac:dyDescent="0.25">
      <c r="L159610" s="9"/>
      <c r="M159610" s="9"/>
      <c r="N159610" s="9"/>
    </row>
    <row r="159611" spans="12:14" x14ac:dyDescent="0.25">
      <c r="L159611" s="9"/>
      <c r="M159611" s="9"/>
      <c r="N159611" s="9"/>
    </row>
    <row r="159612" spans="12:14" x14ac:dyDescent="0.25">
      <c r="L159612" s="9"/>
      <c r="M159612" s="9"/>
      <c r="N159612" s="9"/>
    </row>
    <row r="159613" spans="12:14" x14ac:dyDescent="0.25">
      <c r="L159613" s="9"/>
      <c r="M159613" s="9"/>
      <c r="N159613" s="9"/>
    </row>
    <row r="159614" spans="12:14" x14ac:dyDescent="0.25">
      <c r="L159614" s="9"/>
      <c r="M159614" s="9"/>
      <c r="N159614" s="9"/>
    </row>
    <row r="159615" spans="12:14" x14ac:dyDescent="0.25">
      <c r="L159615" s="9"/>
      <c r="M159615" s="9"/>
      <c r="N159615" s="9"/>
    </row>
    <row r="159616" spans="12:14" x14ac:dyDescent="0.25">
      <c r="L159616" s="9"/>
      <c r="M159616" s="9"/>
      <c r="N159616" s="9"/>
    </row>
    <row r="159617" spans="12:14" x14ac:dyDescent="0.25">
      <c r="L159617" s="9"/>
      <c r="M159617" s="9"/>
      <c r="N159617" s="9"/>
    </row>
    <row r="159618" spans="12:14" x14ac:dyDescent="0.25">
      <c r="L159618" s="9"/>
      <c r="M159618" s="9"/>
      <c r="N159618" s="9"/>
    </row>
    <row r="159619" spans="12:14" x14ac:dyDescent="0.25">
      <c r="L159619" s="9"/>
      <c r="M159619" s="9"/>
      <c r="N159619" s="9"/>
    </row>
    <row r="159620" spans="12:14" x14ac:dyDescent="0.25">
      <c r="L159620" s="9"/>
      <c r="M159620" s="9"/>
      <c r="N159620" s="9"/>
    </row>
    <row r="159621" spans="12:14" x14ac:dyDescent="0.25">
      <c r="L159621" s="9"/>
      <c r="M159621" s="9"/>
      <c r="N159621" s="9"/>
    </row>
    <row r="159622" spans="12:14" x14ac:dyDescent="0.25">
      <c r="L159622" s="9"/>
      <c r="M159622" s="9"/>
      <c r="N159622" s="9"/>
    </row>
    <row r="159623" spans="12:14" x14ac:dyDescent="0.25">
      <c r="L159623" s="9"/>
      <c r="M159623" s="9"/>
      <c r="N159623" s="9"/>
    </row>
    <row r="159624" spans="12:14" x14ac:dyDescent="0.25">
      <c r="L159624" s="9"/>
      <c r="M159624" s="9"/>
      <c r="N159624" s="9"/>
    </row>
    <row r="159625" spans="12:14" x14ac:dyDescent="0.25">
      <c r="L159625" s="9"/>
      <c r="M159625" s="9"/>
      <c r="N159625" s="9"/>
    </row>
    <row r="159626" spans="12:14" x14ac:dyDescent="0.25">
      <c r="L159626" s="9"/>
      <c r="M159626" s="9"/>
      <c r="N159626" s="9"/>
    </row>
    <row r="159627" spans="12:14" x14ac:dyDescent="0.25">
      <c r="L159627" s="9"/>
      <c r="M159627" s="9"/>
      <c r="N159627" s="9"/>
    </row>
    <row r="159628" spans="12:14" x14ac:dyDescent="0.25">
      <c r="L159628" s="9"/>
      <c r="M159628" s="9"/>
      <c r="N159628" s="9"/>
    </row>
    <row r="159629" spans="12:14" x14ac:dyDescent="0.25">
      <c r="L159629" s="9"/>
      <c r="M159629" s="9"/>
      <c r="N159629" s="9"/>
    </row>
    <row r="159630" spans="12:14" x14ac:dyDescent="0.25">
      <c r="L159630" s="9"/>
      <c r="M159630" s="9"/>
      <c r="N159630" s="9"/>
    </row>
    <row r="159631" spans="12:14" x14ac:dyDescent="0.25">
      <c r="L159631" s="9"/>
      <c r="M159631" s="9"/>
      <c r="N159631" s="9"/>
    </row>
    <row r="159632" spans="12:14" x14ac:dyDescent="0.25">
      <c r="L159632" s="9"/>
      <c r="M159632" s="9"/>
      <c r="N159632" s="9"/>
    </row>
    <row r="159633" spans="12:14" x14ac:dyDescent="0.25">
      <c r="L159633" s="9"/>
      <c r="M159633" s="9"/>
      <c r="N159633" s="9"/>
    </row>
    <row r="159634" spans="12:14" x14ac:dyDescent="0.25">
      <c r="L159634" s="9"/>
      <c r="M159634" s="9"/>
      <c r="N159634" s="9"/>
    </row>
    <row r="159635" spans="12:14" x14ac:dyDescent="0.25">
      <c r="L159635" s="9"/>
      <c r="M159635" s="9"/>
      <c r="N159635" s="9"/>
    </row>
    <row r="159636" spans="12:14" x14ac:dyDescent="0.25">
      <c r="L159636" s="9"/>
      <c r="M159636" s="9"/>
      <c r="N159636" s="9"/>
    </row>
    <row r="159637" spans="12:14" x14ac:dyDescent="0.25">
      <c r="L159637" s="9"/>
      <c r="M159637" s="9"/>
      <c r="N159637" s="9"/>
    </row>
    <row r="159638" spans="12:14" x14ac:dyDescent="0.25">
      <c r="L159638" s="9"/>
      <c r="M159638" s="9"/>
      <c r="N159638" s="9"/>
    </row>
    <row r="159639" spans="12:14" x14ac:dyDescent="0.25">
      <c r="L159639" s="9"/>
      <c r="M159639" s="9"/>
      <c r="N159639" s="9"/>
    </row>
    <row r="159640" spans="12:14" x14ac:dyDescent="0.25">
      <c r="L159640" s="9"/>
      <c r="M159640" s="9"/>
      <c r="N159640" s="9"/>
    </row>
    <row r="159641" spans="12:14" x14ac:dyDescent="0.25">
      <c r="L159641" s="9"/>
      <c r="M159641" s="9"/>
      <c r="N159641" s="9"/>
    </row>
    <row r="159642" spans="12:14" x14ac:dyDescent="0.25">
      <c r="L159642" s="9"/>
      <c r="M159642" s="9"/>
      <c r="N159642" s="9"/>
    </row>
    <row r="159643" spans="12:14" x14ac:dyDescent="0.25">
      <c r="L159643" s="9"/>
      <c r="M159643" s="9"/>
      <c r="N159643" s="9"/>
    </row>
    <row r="159644" spans="12:14" x14ac:dyDescent="0.25">
      <c r="L159644" s="9"/>
      <c r="M159644" s="9"/>
      <c r="N159644" s="9"/>
    </row>
    <row r="159645" spans="12:14" x14ac:dyDescent="0.25">
      <c r="L159645" s="9"/>
      <c r="M159645" s="9"/>
      <c r="N159645" s="9"/>
    </row>
    <row r="159646" spans="12:14" x14ac:dyDescent="0.25">
      <c r="L159646" s="9"/>
      <c r="M159646" s="9"/>
      <c r="N159646" s="9"/>
    </row>
    <row r="159647" spans="12:14" x14ac:dyDescent="0.25">
      <c r="L159647" s="9"/>
      <c r="M159647" s="9"/>
      <c r="N159647" s="9"/>
    </row>
    <row r="159648" spans="12:14" x14ac:dyDescent="0.25">
      <c r="L159648" s="9"/>
      <c r="M159648" s="9"/>
      <c r="N159648" s="9"/>
    </row>
    <row r="159649" spans="12:14" x14ac:dyDescent="0.25">
      <c r="L159649" s="9"/>
      <c r="M159649" s="9"/>
      <c r="N159649" s="9"/>
    </row>
    <row r="159650" spans="12:14" x14ac:dyDescent="0.25">
      <c r="L159650" s="9"/>
      <c r="M159650" s="9"/>
      <c r="N159650" s="9"/>
    </row>
    <row r="159651" spans="12:14" x14ac:dyDescent="0.25">
      <c r="L159651" s="9"/>
      <c r="M159651" s="9"/>
      <c r="N159651" s="9"/>
    </row>
    <row r="159652" spans="12:14" x14ac:dyDescent="0.25">
      <c r="L159652" s="9"/>
      <c r="M159652" s="9"/>
      <c r="N159652" s="9"/>
    </row>
    <row r="159653" spans="12:14" x14ac:dyDescent="0.25">
      <c r="L159653" s="9"/>
      <c r="M159653" s="9"/>
      <c r="N159653" s="9"/>
    </row>
    <row r="159654" spans="12:14" x14ac:dyDescent="0.25">
      <c r="L159654" s="9"/>
      <c r="M159654" s="9"/>
      <c r="N159654" s="9"/>
    </row>
    <row r="159655" spans="12:14" x14ac:dyDescent="0.25">
      <c r="L159655" s="9"/>
      <c r="M159655" s="9"/>
      <c r="N159655" s="9"/>
    </row>
    <row r="159656" spans="12:14" x14ac:dyDescent="0.25">
      <c r="L159656" s="9"/>
      <c r="M159656" s="9"/>
      <c r="N159656" s="9"/>
    </row>
    <row r="159657" spans="12:14" x14ac:dyDescent="0.25">
      <c r="L159657" s="9"/>
      <c r="M159657" s="9"/>
      <c r="N159657" s="9"/>
    </row>
    <row r="159658" spans="12:14" x14ac:dyDescent="0.25">
      <c r="L159658" s="9"/>
      <c r="M159658" s="9"/>
      <c r="N159658" s="9"/>
    </row>
    <row r="159659" spans="12:14" x14ac:dyDescent="0.25">
      <c r="L159659" s="9"/>
      <c r="M159659" s="9"/>
      <c r="N159659" s="9"/>
    </row>
    <row r="159660" spans="12:14" x14ac:dyDescent="0.25">
      <c r="L159660" s="9"/>
      <c r="M159660" s="9"/>
      <c r="N159660" s="9"/>
    </row>
    <row r="159661" spans="12:14" x14ac:dyDescent="0.25">
      <c r="L159661" s="9"/>
      <c r="M159661" s="9"/>
      <c r="N159661" s="9"/>
    </row>
    <row r="159662" spans="12:14" x14ac:dyDescent="0.25">
      <c r="L159662" s="9"/>
      <c r="M159662" s="9"/>
      <c r="N159662" s="9"/>
    </row>
    <row r="159663" spans="12:14" x14ac:dyDescent="0.25">
      <c r="L159663" s="9"/>
      <c r="M159663" s="9"/>
      <c r="N159663" s="9"/>
    </row>
    <row r="159664" spans="12:14" x14ac:dyDescent="0.25">
      <c r="L159664" s="9"/>
      <c r="M159664" s="9"/>
      <c r="N159664" s="9"/>
    </row>
    <row r="159665" spans="12:14" x14ac:dyDescent="0.25">
      <c r="L159665" s="9"/>
      <c r="M159665" s="9"/>
      <c r="N159665" s="9"/>
    </row>
    <row r="159666" spans="12:14" x14ac:dyDescent="0.25">
      <c r="L159666" s="9"/>
      <c r="M159666" s="9"/>
      <c r="N159666" s="9"/>
    </row>
    <row r="159667" spans="12:14" x14ac:dyDescent="0.25">
      <c r="L159667" s="9"/>
      <c r="M159667" s="9"/>
      <c r="N159667" s="9"/>
    </row>
    <row r="159668" spans="12:14" x14ac:dyDescent="0.25">
      <c r="L159668" s="9"/>
      <c r="M159668" s="9"/>
      <c r="N159668" s="9"/>
    </row>
    <row r="159669" spans="12:14" x14ac:dyDescent="0.25">
      <c r="L159669" s="9"/>
      <c r="M159669" s="9"/>
      <c r="N159669" s="9"/>
    </row>
    <row r="159670" spans="12:14" x14ac:dyDescent="0.25">
      <c r="L159670" s="9"/>
      <c r="M159670" s="9"/>
      <c r="N159670" s="9"/>
    </row>
    <row r="159671" spans="12:14" x14ac:dyDescent="0.25">
      <c r="L159671" s="9"/>
      <c r="M159671" s="9"/>
      <c r="N159671" s="9"/>
    </row>
    <row r="159672" spans="12:14" x14ac:dyDescent="0.25">
      <c r="L159672" s="9"/>
      <c r="M159672" s="9"/>
      <c r="N159672" s="9"/>
    </row>
    <row r="159673" spans="12:14" x14ac:dyDescent="0.25">
      <c r="L159673" s="9"/>
      <c r="M159673" s="9"/>
      <c r="N159673" s="9"/>
    </row>
    <row r="159674" spans="12:14" x14ac:dyDescent="0.25">
      <c r="L159674" s="9"/>
      <c r="M159674" s="9"/>
      <c r="N159674" s="9"/>
    </row>
    <row r="159675" spans="12:14" x14ac:dyDescent="0.25">
      <c r="L159675" s="9"/>
      <c r="M159675" s="9"/>
      <c r="N159675" s="9"/>
    </row>
    <row r="159676" spans="12:14" x14ac:dyDescent="0.25">
      <c r="L159676" s="9"/>
      <c r="M159676" s="9"/>
      <c r="N159676" s="9"/>
    </row>
    <row r="159677" spans="12:14" x14ac:dyDescent="0.25">
      <c r="L159677" s="9"/>
      <c r="M159677" s="9"/>
      <c r="N159677" s="9"/>
    </row>
    <row r="159678" spans="12:14" x14ac:dyDescent="0.25">
      <c r="L159678" s="9"/>
      <c r="M159678" s="9"/>
      <c r="N159678" s="9"/>
    </row>
    <row r="159679" spans="12:14" x14ac:dyDescent="0.25">
      <c r="L159679" s="9"/>
      <c r="M159679" s="9"/>
      <c r="N159679" s="9"/>
    </row>
    <row r="159680" spans="12:14" x14ac:dyDescent="0.25">
      <c r="L159680" s="9"/>
      <c r="M159680" s="9"/>
      <c r="N159680" s="9"/>
    </row>
    <row r="159681" spans="12:14" x14ac:dyDescent="0.25">
      <c r="L159681" s="9"/>
      <c r="M159681" s="9"/>
      <c r="N159681" s="9"/>
    </row>
    <row r="159682" spans="12:14" x14ac:dyDescent="0.25">
      <c r="L159682" s="9"/>
      <c r="M159682" s="9"/>
      <c r="N159682" s="9"/>
    </row>
    <row r="159683" spans="12:14" x14ac:dyDescent="0.25">
      <c r="L159683" s="9"/>
      <c r="M159683" s="9"/>
      <c r="N159683" s="9"/>
    </row>
    <row r="159684" spans="12:14" x14ac:dyDescent="0.25">
      <c r="L159684" s="9"/>
      <c r="M159684" s="9"/>
      <c r="N159684" s="9"/>
    </row>
    <row r="159685" spans="12:14" x14ac:dyDescent="0.25">
      <c r="L159685" s="9"/>
      <c r="M159685" s="9"/>
      <c r="N159685" s="9"/>
    </row>
    <row r="159686" spans="12:14" x14ac:dyDescent="0.25">
      <c r="L159686" s="9"/>
      <c r="M159686" s="9"/>
      <c r="N159686" s="9"/>
    </row>
    <row r="159687" spans="12:14" x14ac:dyDescent="0.25">
      <c r="L159687" s="9"/>
      <c r="M159687" s="9"/>
      <c r="N159687" s="9"/>
    </row>
    <row r="159688" spans="12:14" x14ac:dyDescent="0.25">
      <c r="L159688" s="9"/>
      <c r="M159688" s="9"/>
      <c r="N159688" s="9"/>
    </row>
    <row r="159689" spans="12:14" x14ac:dyDescent="0.25">
      <c r="L159689" s="9"/>
      <c r="M159689" s="9"/>
      <c r="N159689" s="9"/>
    </row>
    <row r="159690" spans="12:14" x14ac:dyDescent="0.25">
      <c r="L159690" s="9"/>
      <c r="M159690" s="9"/>
      <c r="N159690" s="9"/>
    </row>
    <row r="159691" spans="12:14" x14ac:dyDescent="0.25">
      <c r="L159691" s="9"/>
      <c r="M159691" s="9"/>
      <c r="N159691" s="9"/>
    </row>
    <row r="159692" spans="12:14" x14ac:dyDescent="0.25">
      <c r="L159692" s="9"/>
      <c r="M159692" s="9"/>
      <c r="N159692" s="9"/>
    </row>
    <row r="159693" spans="12:14" x14ac:dyDescent="0.25">
      <c r="L159693" s="9"/>
      <c r="M159693" s="9"/>
      <c r="N159693" s="9"/>
    </row>
    <row r="159694" spans="12:14" x14ac:dyDescent="0.25">
      <c r="L159694" s="9"/>
      <c r="M159694" s="9"/>
      <c r="N159694" s="9"/>
    </row>
    <row r="159695" spans="12:14" x14ac:dyDescent="0.25">
      <c r="L159695" s="9"/>
      <c r="M159695" s="9"/>
      <c r="N159695" s="9"/>
    </row>
    <row r="159696" spans="12:14" x14ac:dyDescent="0.25">
      <c r="L159696" s="9"/>
      <c r="M159696" s="9"/>
      <c r="N159696" s="9"/>
    </row>
    <row r="159697" spans="12:14" x14ac:dyDescent="0.25">
      <c r="L159697" s="9"/>
      <c r="M159697" s="9"/>
      <c r="N159697" s="9"/>
    </row>
    <row r="159698" spans="12:14" x14ac:dyDescent="0.25">
      <c r="L159698" s="9"/>
      <c r="M159698" s="9"/>
      <c r="N159698" s="9"/>
    </row>
    <row r="159699" spans="12:14" x14ac:dyDescent="0.25">
      <c r="L159699" s="9"/>
      <c r="M159699" s="9"/>
      <c r="N159699" s="9"/>
    </row>
    <row r="159700" spans="12:14" x14ac:dyDescent="0.25">
      <c r="L159700" s="9"/>
      <c r="M159700" s="9"/>
      <c r="N159700" s="9"/>
    </row>
    <row r="159701" spans="12:14" x14ac:dyDescent="0.25">
      <c r="L159701" s="9"/>
      <c r="M159701" s="9"/>
      <c r="N159701" s="9"/>
    </row>
    <row r="159702" spans="12:14" x14ac:dyDescent="0.25">
      <c r="L159702" s="9"/>
      <c r="M159702" s="9"/>
      <c r="N159702" s="9"/>
    </row>
    <row r="159703" spans="12:14" x14ac:dyDescent="0.25">
      <c r="L159703" s="9"/>
      <c r="M159703" s="9"/>
      <c r="N159703" s="9"/>
    </row>
    <row r="159704" spans="12:14" x14ac:dyDescent="0.25">
      <c r="L159704" s="9"/>
      <c r="M159704" s="9"/>
      <c r="N159704" s="9"/>
    </row>
    <row r="159705" spans="12:14" x14ac:dyDescent="0.25">
      <c r="L159705" s="9"/>
      <c r="M159705" s="9"/>
      <c r="N159705" s="9"/>
    </row>
    <row r="159706" spans="12:14" x14ac:dyDescent="0.25">
      <c r="L159706" s="9"/>
      <c r="M159706" s="9"/>
      <c r="N159706" s="9"/>
    </row>
    <row r="159707" spans="12:14" x14ac:dyDescent="0.25">
      <c r="L159707" s="9"/>
      <c r="M159707" s="9"/>
      <c r="N159707" s="9"/>
    </row>
    <row r="159708" spans="12:14" x14ac:dyDescent="0.25">
      <c r="L159708" s="9"/>
      <c r="M159708" s="9"/>
      <c r="N159708" s="9"/>
    </row>
    <row r="159709" spans="12:14" x14ac:dyDescent="0.25">
      <c r="L159709" s="9"/>
      <c r="M159709" s="9"/>
      <c r="N159709" s="9"/>
    </row>
    <row r="159710" spans="12:14" x14ac:dyDescent="0.25">
      <c r="L159710" s="9"/>
      <c r="M159710" s="9"/>
      <c r="N159710" s="9"/>
    </row>
    <row r="159711" spans="12:14" x14ac:dyDescent="0.25">
      <c r="L159711" s="9"/>
      <c r="M159711" s="9"/>
      <c r="N159711" s="9"/>
    </row>
    <row r="159712" spans="12:14" x14ac:dyDescent="0.25">
      <c r="L159712" s="9"/>
      <c r="M159712" s="9"/>
      <c r="N159712" s="9"/>
    </row>
    <row r="159713" spans="12:14" x14ac:dyDescent="0.25">
      <c r="L159713" s="9"/>
      <c r="M159713" s="9"/>
      <c r="N159713" s="9"/>
    </row>
    <row r="159714" spans="12:14" x14ac:dyDescent="0.25">
      <c r="L159714" s="9"/>
      <c r="M159714" s="9"/>
      <c r="N159714" s="9"/>
    </row>
    <row r="159715" spans="12:14" x14ac:dyDescent="0.25">
      <c r="L159715" s="9"/>
      <c r="M159715" s="9"/>
      <c r="N159715" s="9"/>
    </row>
    <row r="159716" spans="12:14" x14ac:dyDescent="0.25">
      <c r="L159716" s="9"/>
      <c r="M159716" s="9"/>
      <c r="N159716" s="9"/>
    </row>
    <row r="159717" spans="12:14" x14ac:dyDescent="0.25">
      <c r="L159717" s="9"/>
      <c r="M159717" s="9"/>
      <c r="N159717" s="9"/>
    </row>
    <row r="159718" spans="12:14" x14ac:dyDescent="0.25">
      <c r="L159718" s="9"/>
      <c r="M159718" s="9"/>
      <c r="N159718" s="9"/>
    </row>
    <row r="159719" spans="12:14" x14ac:dyDescent="0.25">
      <c r="L159719" s="9"/>
      <c r="M159719" s="9"/>
      <c r="N159719" s="9"/>
    </row>
    <row r="159720" spans="12:14" x14ac:dyDescent="0.25">
      <c r="L159720" s="9"/>
      <c r="M159720" s="9"/>
      <c r="N159720" s="9"/>
    </row>
    <row r="159721" spans="12:14" x14ac:dyDescent="0.25">
      <c r="L159721" s="9"/>
      <c r="M159721" s="9"/>
      <c r="N159721" s="9"/>
    </row>
    <row r="159722" spans="12:14" x14ac:dyDescent="0.25">
      <c r="L159722" s="9"/>
      <c r="M159722" s="9"/>
      <c r="N159722" s="9"/>
    </row>
    <row r="159723" spans="12:14" x14ac:dyDescent="0.25">
      <c r="L159723" s="9"/>
      <c r="M159723" s="9"/>
      <c r="N159723" s="9"/>
    </row>
    <row r="159724" spans="12:14" x14ac:dyDescent="0.25">
      <c r="L159724" s="9"/>
      <c r="M159724" s="9"/>
      <c r="N159724" s="9"/>
    </row>
    <row r="159725" spans="12:14" x14ac:dyDescent="0.25">
      <c r="L159725" s="9"/>
      <c r="M159725" s="9"/>
      <c r="N159725" s="9"/>
    </row>
    <row r="159726" spans="12:14" x14ac:dyDescent="0.25">
      <c r="L159726" s="9"/>
      <c r="M159726" s="9"/>
      <c r="N159726" s="9"/>
    </row>
    <row r="159727" spans="12:14" x14ac:dyDescent="0.25">
      <c r="L159727" s="9"/>
      <c r="M159727" s="9"/>
      <c r="N159727" s="9"/>
    </row>
    <row r="159728" spans="12:14" x14ac:dyDescent="0.25">
      <c r="L159728" s="9"/>
      <c r="M159728" s="9"/>
      <c r="N159728" s="9"/>
    </row>
    <row r="159729" spans="12:14" x14ac:dyDescent="0.25">
      <c r="L159729" s="9"/>
      <c r="M159729" s="9"/>
      <c r="N159729" s="9"/>
    </row>
    <row r="159730" spans="12:14" x14ac:dyDescent="0.25">
      <c r="L159730" s="9"/>
      <c r="M159730" s="9"/>
      <c r="N159730" s="9"/>
    </row>
    <row r="159731" spans="12:14" x14ac:dyDescent="0.25">
      <c r="L159731" s="9"/>
      <c r="M159731" s="9"/>
      <c r="N159731" s="9"/>
    </row>
    <row r="159732" spans="12:14" x14ac:dyDescent="0.25">
      <c r="L159732" s="9"/>
      <c r="M159732" s="9"/>
      <c r="N159732" s="9"/>
    </row>
    <row r="159733" spans="12:14" x14ac:dyDescent="0.25">
      <c r="L159733" s="9"/>
      <c r="M159733" s="9"/>
      <c r="N159733" s="9"/>
    </row>
    <row r="159734" spans="12:14" x14ac:dyDescent="0.25">
      <c r="L159734" s="9"/>
      <c r="M159734" s="9"/>
      <c r="N159734" s="9"/>
    </row>
    <row r="159735" spans="12:14" x14ac:dyDescent="0.25">
      <c r="L159735" s="9"/>
      <c r="M159735" s="9"/>
      <c r="N159735" s="9"/>
    </row>
    <row r="159736" spans="12:14" x14ac:dyDescent="0.25">
      <c r="L159736" s="9"/>
      <c r="M159736" s="9"/>
      <c r="N159736" s="9"/>
    </row>
    <row r="159737" spans="12:14" x14ac:dyDescent="0.25">
      <c r="L159737" s="9"/>
      <c r="M159737" s="9"/>
      <c r="N159737" s="9"/>
    </row>
    <row r="159738" spans="12:14" x14ac:dyDescent="0.25">
      <c r="L159738" s="9"/>
      <c r="M159738" s="9"/>
      <c r="N159738" s="9"/>
    </row>
    <row r="159739" spans="12:14" x14ac:dyDescent="0.25">
      <c r="L159739" s="9"/>
      <c r="M159739" s="9"/>
      <c r="N159739" s="9"/>
    </row>
    <row r="159740" spans="12:14" x14ac:dyDescent="0.25">
      <c r="L159740" s="9"/>
      <c r="M159740" s="9"/>
      <c r="N159740" s="9"/>
    </row>
    <row r="159741" spans="12:14" x14ac:dyDescent="0.25">
      <c r="L159741" s="9"/>
      <c r="M159741" s="9"/>
      <c r="N159741" s="9"/>
    </row>
    <row r="159742" spans="12:14" x14ac:dyDescent="0.25">
      <c r="L159742" s="9"/>
      <c r="M159742" s="9"/>
      <c r="N159742" s="9"/>
    </row>
    <row r="159743" spans="12:14" x14ac:dyDescent="0.25">
      <c r="L159743" s="9"/>
      <c r="M159743" s="9"/>
      <c r="N159743" s="9"/>
    </row>
    <row r="159744" spans="12:14" x14ac:dyDescent="0.25">
      <c r="L159744" s="9"/>
      <c r="M159744" s="9"/>
      <c r="N159744" s="9"/>
    </row>
    <row r="159745" spans="12:14" x14ac:dyDescent="0.25">
      <c r="L159745" s="9"/>
      <c r="M159745" s="9"/>
      <c r="N159745" s="9"/>
    </row>
    <row r="159746" spans="12:14" x14ac:dyDescent="0.25">
      <c r="L159746" s="9"/>
      <c r="M159746" s="9"/>
      <c r="N159746" s="9"/>
    </row>
    <row r="159747" spans="12:14" x14ac:dyDescent="0.25">
      <c r="L159747" s="9"/>
      <c r="M159747" s="9"/>
      <c r="N159747" s="9"/>
    </row>
    <row r="159748" spans="12:14" x14ac:dyDescent="0.25">
      <c r="L159748" s="9"/>
      <c r="M159748" s="9"/>
      <c r="N159748" s="9"/>
    </row>
    <row r="159749" spans="12:14" x14ac:dyDescent="0.25">
      <c r="L159749" s="9"/>
      <c r="M159749" s="9"/>
      <c r="N159749" s="9"/>
    </row>
    <row r="159750" spans="12:14" x14ac:dyDescent="0.25">
      <c r="L159750" s="9"/>
      <c r="M159750" s="9"/>
      <c r="N159750" s="9"/>
    </row>
    <row r="159751" spans="12:14" x14ac:dyDescent="0.25">
      <c r="L159751" s="9"/>
      <c r="M159751" s="9"/>
      <c r="N159751" s="9"/>
    </row>
    <row r="159752" spans="12:14" x14ac:dyDescent="0.25">
      <c r="L159752" s="9"/>
      <c r="M159752" s="9"/>
      <c r="N159752" s="9"/>
    </row>
    <row r="159753" spans="12:14" x14ac:dyDescent="0.25">
      <c r="L159753" s="9"/>
      <c r="M159753" s="9"/>
      <c r="N159753" s="9"/>
    </row>
    <row r="159754" spans="12:14" x14ac:dyDescent="0.25">
      <c r="L159754" s="9"/>
      <c r="M159754" s="9"/>
      <c r="N159754" s="9"/>
    </row>
    <row r="159755" spans="12:14" x14ac:dyDescent="0.25">
      <c r="L159755" s="9"/>
      <c r="M159755" s="9"/>
      <c r="N159755" s="9"/>
    </row>
    <row r="159756" spans="12:14" x14ac:dyDescent="0.25">
      <c r="L159756" s="9"/>
      <c r="M159756" s="9"/>
      <c r="N159756" s="9"/>
    </row>
    <row r="159757" spans="12:14" x14ac:dyDescent="0.25">
      <c r="L159757" s="9"/>
      <c r="M159757" s="9"/>
      <c r="N159757" s="9"/>
    </row>
    <row r="159758" spans="12:14" x14ac:dyDescent="0.25">
      <c r="L159758" s="9"/>
      <c r="M159758" s="9"/>
      <c r="N159758" s="9"/>
    </row>
    <row r="159759" spans="12:14" x14ac:dyDescent="0.25">
      <c r="L159759" s="9"/>
      <c r="M159759" s="9"/>
      <c r="N159759" s="9"/>
    </row>
    <row r="159760" spans="12:14" x14ac:dyDescent="0.25">
      <c r="L159760" s="9"/>
      <c r="M159760" s="9"/>
      <c r="N159760" s="9"/>
    </row>
    <row r="159761" spans="12:14" x14ac:dyDescent="0.25">
      <c r="L159761" s="9"/>
      <c r="M159761" s="9"/>
      <c r="N159761" s="9"/>
    </row>
    <row r="159762" spans="12:14" x14ac:dyDescent="0.25">
      <c r="L159762" s="9"/>
      <c r="M159762" s="9"/>
      <c r="N159762" s="9"/>
    </row>
    <row r="159763" spans="12:14" x14ac:dyDescent="0.25">
      <c r="L159763" s="9"/>
      <c r="M159763" s="9"/>
      <c r="N159763" s="9"/>
    </row>
    <row r="159764" spans="12:14" x14ac:dyDescent="0.25">
      <c r="L159764" s="9"/>
      <c r="M159764" s="9"/>
      <c r="N159764" s="9"/>
    </row>
    <row r="159765" spans="12:14" x14ac:dyDescent="0.25">
      <c r="L159765" s="9"/>
      <c r="M159765" s="9"/>
      <c r="N159765" s="9"/>
    </row>
    <row r="159766" spans="12:14" x14ac:dyDescent="0.25">
      <c r="L159766" s="9"/>
      <c r="M159766" s="9"/>
      <c r="N159766" s="9"/>
    </row>
    <row r="159767" spans="12:14" x14ac:dyDescent="0.25">
      <c r="L159767" s="9"/>
      <c r="M159767" s="9"/>
      <c r="N159767" s="9"/>
    </row>
    <row r="159768" spans="12:14" x14ac:dyDescent="0.25">
      <c r="L159768" s="9"/>
      <c r="M159768" s="9"/>
      <c r="N159768" s="9"/>
    </row>
    <row r="159769" spans="12:14" x14ac:dyDescent="0.25">
      <c r="L159769" s="9"/>
      <c r="M159769" s="9"/>
      <c r="N159769" s="9"/>
    </row>
    <row r="159770" spans="12:14" x14ac:dyDescent="0.25">
      <c r="L159770" s="9"/>
      <c r="M159770" s="9"/>
      <c r="N159770" s="9"/>
    </row>
    <row r="159771" spans="12:14" x14ac:dyDescent="0.25">
      <c r="L159771" s="9"/>
      <c r="M159771" s="9"/>
      <c r="N159771" s="9"/>
    </row>
    <row r="159772" spans="12:14" x14ac:dyDescent="0.25">
      <c r="L159772" s="9"/>
      <c r="M159772" s="9"/>
      <c r="N159772" s="9"/>
    </row>
    <row r="159773" spans="12:14" x14ac:dyDescent="0.25">
      <c r="L159773" s="9"/>
      <c r="M159773" s="9"/>
      <c r="N159773" s="9"/>
    </row>
    <row r="159774" spans="12:14" x14ac:dyDescent="0.25">
      <c r="L159774" s="9"/>
      <c r="M159774" s="9"/>
      <c r="N159774" s="9"/>
    </row>
    <row r="159775" spans="12:14" x14ac:dyDescent="0.25">
      <c r="L159775" s="9"/>
      <c r="M159775" s="9"/>
      <c r="N159775" s="9"/>
    </row>
    <row r="159776" spans="12:14" x14ac:dyDescent="0.25">
      <c r="L159776" s="9"/>
      <c r="M159776" s="9"/>
      <c r="N159776" s="9"/>
    </row>
    <row r="159777" spans="12:14" x14ac:dyDescent="0.25">
      <c r="L159777" s="9"/>
      <c r="M159777" s="9"/>
      <c r="N159777" s="9"/>
    </row>
    <row r="159778" spans="12:14" x14ac:dyDescent="0.25">
      <c r="L159778" s="9"/>
      <c r="M159778" s="9"/>
      <c r="N159778" s="9"/>
    </row>
    <row r="159779" spans="12:14" x14ac:dyDescent="0.25">
      <c r="L159779" s="9"/>
      <c r="M159779" s="9"/>
      <c r="N159779" s="9"/>
    </row>
    <row r="159780" spans="12:14" x14ac:dyDescent="0.25">
      <c r="L159780" s="9"/>
      <c r="M159780" s="9"/>
      <c r="N159780" s="9"/>
    </row>
    <row r="159781" spans="12:14" x14ac:dyDescent="0.25">
      <c r="L159781" s="9"/>
      <c r="M159781" s="9"/>
      <c r="N159781" s="9"/>
    </row>
    <row r="159782" spans="12:14" x14ac:dyDescent="0.25">
      <c r="L159782" s="9"/>
      <c r="M159782" s="9"/>
      <c r="N159782" s="9"/>
    </row>
    <row r="159783" spans="12:14" x14ac:dyDescent="0.25">
      <c r="L159783" s="9"/>
      <c r="M159783" s="9"/>
      <c r="N159783" s="9"/>
    </row>
    <row r="159784" spans="12:14" x14ac:dyDescent="0.25">
      <c r="L159784" s="9"/>
      <c r="M159784" s="9"/>
      <c r="N159784" s="9"/>
    </row>
    <row r="159785" spans="12:14" x14ac:dyDescent="0.25">
      <c r="L159785" s="9"/>
      <c r="M159785" s="9"/>
      <c r="N159785" s="9"/>
    </row>
    <row r="159786" spans="12:14" x14ac:dyDescent="0.25">
      <c r="L159786" s="9"/>
      <c r="M159786" s="9"/>
      <c r="N159786" s="9"/>
    </row>
    <row r="159787" spans="12:14" x14ac:dyDescent="0.25">
      <c r="L159787" s="9"/>
      <c r="M159787" s="9"/>
      <c r="N159787" s="9"/>
    </row>
    <row r="159788" spans="12:14" x14ac:dyDescent="0.25">
      <c r="L159788" s="9"/>
      <c r="M159788" s="9"/>
      <c r="N159788" s="9"/>
    </row>
    <row r="159789" spans="12:14" x14ac:dyDescent="0.25">
      <c r="L159789" s="9"/>
      <c r="M159789" s="9"/>
      <c r="N159789" s="9"/>
    </row>
    <row r="159790" spans="12:14" x14ac:dyDescent="0.25">
      <c r="L159790" s="9"/>
      <c r="M159790" s="9"/>
      <c r="N159790" s="9"/>
    </row>
    <row r="159791" spans="12:14" x14ac:dyDescent="0.25">
      <c r="L159791" s="9"/>
      <c r="M159791" s="9"/>
      <c r="N159791" s="9"/>
    </row>
    <row r="159792" spans="12:14" x14ac:dyDescent="0.25">
      <c r="L159792" s="9"/>
      <c r="M159792" s="9"/>
      <c r="N159792" s="9"/>
    </row>
    <row r="159793" spans="12:14" x14ac:dyDescent="0.25">
      <c r="L159793" s="9"/>
      <c r="M159793" s="9"/>
      <c r="N159793" s="9"/>
    </row>
    <row r="159794" spans="12:14" x14ac:dyDescent="0.25">
      <c r="L159794" s="9"/>
      <c r="M159794" s="9"/>
      <c r="N159794" s="9"/>
    </row>
    <row r="159795" spans="12:14" x14ac:dyDescent="0.25">
      <c r="L159795" s="9"/>
      <c r="M159795" s="9"/>
      <c r="N159795" s="9"/>
    </row>
    <row r="159796" spans="12:14" x14ac:dyDescent="0.25">
      <c r="L159796" s="9"/>
      <c r="M159796" s="9"/>
      <c r="N159796" s="9"/>
    </row>
    <row r="159797" spans="12:14" x14ac:dyDescent="0.25">
      <c r="L159797" s="9"/>
      <c r="M159797" s="9"/>
      <c r="N159797" s="9"/>
    </row>
    <row r="159798" spans="12:14" x14ac:dyDescent="0.25">
      <c r="L159798" s="9"/>
      <c r="M159798" s="9"/>
      <c r="N159798" s="9"/>
    </row>
    <row r="159799" spans="12:14" x14ac:dyDescent="0.25">
      <c r="L159799" s="9"/>
      <c r="M159799" s="9"/>
      <c r="N159799" s="9"/>
    </row>
    <row r="159800" spans="12:14" x14ac:dyDescent="0.25">
      <c r="L159800" s="9"/>
      <c r="M159800" s="9"/>
      <c r="N159800" s="9"/>
    </row>
    <row r="159801" spans="12:14" x14ac:dyDescent="0.25">
      <c r="L159801" s="9"/>
      <c r="M159801" s="9"/>
      <c r="N159801" s="9"/>
    </row>
    <row r="159802" spans="12:14" x14ac:dyDescent="0.25">
      <c r="L159802" s="9"/>
      <c r="M159802" s="9"/>
      <c r="N159802" s="9"/>
    </row>
    <row r="159803" spans="12:14" x14ac:dyDescent="0.25">
      <c r="L159803" s="9"/>
      <c r="M159803" s="9"/>
      <c r="N159803" s="9"/>
    </row>
    <row r="159804" spans="12:14" x14ac:dyDescent="0.25">
      <c r="L159804" s="9"/>
      <c r="M159804" s="9"/>
      <c r="N159804" s="9"/>
    </row>
    <row r="159805" spans="12:14" x14ac:dyDescent="0.25">
      <c r="L159805" s="9"/>
      <c r="M159805" s="9"/>
      <c r="N159805" s="9"/>
    </row>
    <row r="159806" spans="12:14" x14ac:dyDescent="0.25">
      <c r="L159806" s="9"/>
      <c r="M159806" s="9"/>
      <c r="N159806" s="9"/>
    </row>
    <row r="159807" spans="12:14" x14ac:dyDescent="0.25">
      <c r="L159807" s="9"/>
      <c r="M159807" s="9"/>
      <c r="N159807" s="9"/>
    </row>
    <row r="159808" spans="12:14" x14ac:dyDescent="0.25">
      <c r="L159808" s="9"/>
      <c r="M159808" s="9"/>
      <c r="N159808" s="9"/>
    </row>
    <row r="159809" spans="12:14" x14ac:dyDescent="0.25">
      <c r="L159809" s="9"/>
      <c r="M159809" s="9"/>
      <c r="N159809" s="9"/>
    </row>
    <row r="159810" spans="12:14" x14ac:dyDescent="0.25">
      <c r="L159810" s="9"/>
      <c r="M159810" s="9"/>
      <c r="N159810" s="9"/>
    </row>
    <row r="159811" spans="12:14" x14ac:dyDescent="0.25">
      <c r="L159811" s="9"/>
      <c r="M159811" s="9"/>
      <c r="N159811" s="9"/>
    </row>
    <row r="159812" spans="12:14" x14ac:dyDescent="0.25">
      <c r="L159812" s="9"/>
      <c r="M159812" s="9"/>
      <c r="N159812" s="9"/>
    </row>
    <row r="159813" spans="12:14" x14ac:dyDescent="0.25">
      <c r="L159813" s="9"/>
      <c r="M159813" s="9"/>
      <c r="N159813" s="9"/>
    </row>
    <row r="159814" spans="12:14" x14ac:dyDescent="0.25">
      <c r="L159814" s="9"/>
      <c r="M159814" s="9"/>
      <c r="N159814" s="9"/>
    </row>
    <row r="159815" spans="12:14" x14ac:dyDescent="0.25">
      <c r="L159815" s="9"/>
      <c r="M159815" s="9"/>
      <c r="N159815" s="9"/>
    </row>
    <row r="159816" spans="12:14" x14ac:dyDescent="0.25">
      <c r="L159816" s="9"/>
      <c r="M159816" s="9"/>
      <c r="N159816" s="9"/>
    </row>
    <row r="159817" spans="12:14" x14ac:dyDescent="0.25">
      <c r="L159817" s="9"/>
      <c r="M159817" s="9"/>
      <c r="N159817" s="9"/>
    </row>
    <row r="159818" spans="12:14" x14ac:dyDescent="0.25">
      <c r="L159818" s="9"/>
      <c r="M159818" s="9"/>
      <c r="N159818" s="9"/>
    </row>
    <row r="159819" spans="12:14" x14ac:dyDescent="0.25">
      <c r="L159819" s="9"/>
      <c r="M159819" s="9"/>
      <c r="N159819" s="9"/>
    </row>
    <row r="159820" spans="12:14" x14ac:dyDescent="0.25">
      <c r="L159820" s="9"/>
      <c r="M159820" s="9"/>
      <c r="N159820" s="9"/>
    </row>
    <row r="159821" spans="12:14" x14ac:dyDescent="0.25">
      <c r="L159821" s="9"/>
      <c r="M159821" s="9"/>
      <c r="N159821" s="9"/>
    </row>
    <row r="159822" spans="12:14" x14ac:dyDescent="0.25">
      <c r="L159822" s="9"/>
      <c r="M159822" s="9"/>
      <c r="N159822" s="9"/>
    </row>
    <row r="159823" spans="12:14" x14ac:dyDescent="0.25">
      <c r="L159823" s="9"/>
      <c r="M159823" s="9"/>
      <c r="N159823" s="9"/>
    </row>
    <row r="159824" spans="12:14" x14ac:dyDescent="0.25">
      <c r="L159824" s="9"/>
      <c r="M159824" s="9"/>
      <c r="N159824" s="9"/>
    </row>
    <row r="159825" spans="12:14" x14ac:dyDescent="0.25">
      <c r="L159825" s="9"/>
      <c r="M159825" s="9"/>
      <c r="N159825" s="9"/>
    </row>
    <row r="159826" spans="12:14" x14ac:dyDescent="0.25">
      <c r="L159826" s="9"/>
      <c r="M159826" s="9"/>
      <c r="N159826" s="9"/>
    </row>
    <row r="159827" spans="12:14" x14ac:dyDescent="0.25">
      <c r="L159827" s="9"/>
      <c r="M159827" s="9"/>
      <c r="N159827" s="9"/>
    </row>
    <row r="159828" spans="12:14" x14ac:dyDescent="0.25">
      <c r="L159828" s="9"/>
      <c r="M159828" s="9"/>
      <c r="N159828" s="9"/>
    </row>
    <row r="159829" spans="12:14" x14ac:dyDescent="0.25">
      <c r="L159829" s="9"/>
      <c r="M159829" s="9"/>
      <c r="N159829" s="9"/>
    </row>
    <row r="159830" spans="12:14" x14ac:dyDescent="0.25">
      <c r="L159830" s="9"/>
      <c r="M159830" s="9"/>
      <c r="N159830" s="9"/>
    </row>
    <row r="159831" spans="12:14" x14ac:dyDescent="0.25">
      <c r="L159831" s="9"/>
      <c r="M159831" s="9"/>
      <c r="N159831" s="9"/>
    </row>
    <row r="159832" spans="12:14" x14ac:dyDescent="0.25">
      <c r="L159832" s="9"/>
      <c r="M159832" s="9"/>
      <c r="N159832" s="9"/>
    </row>
    <row r="159833" spans="12:14" x14ac:dyDescent="0.25">
      <c r="L159833" s="9"/>
      <c r="M159833" s="9"/>
      <c r="N159833" s="9"/>
    </row>
    <row r="159834" spans="12:14" x14ac:dyDescent="0.25">
      <c r="L159834" s="9"/>
      <c r="M159834" s="9"/>
      <c r="N159834" s="9"/>
    </row>
    <row r="159835" spans="12:14" x14ac:dyDescent="0.25">
      <c r="L159835" s="9"/>
      <c r="M159835" s="9"/>
      <c r="N159835" s="9"/>
    </row>
    <row r="159836" spans="12:14" x14ac:dyDescent="0.25">
      <c r="L159836" s="9"/>
      <c r="M159836" s="9"/>
      <c r="N159836" s="9"/>
    </row>
    <row r="159837" spans="12:14" x14ac:dyDescent="0.25">
      <c r="L159837" s="9"/>
      <c r="M159837" s="9"/>
      <c r="N159837" s="9"/>
    </row>
    <row r="159838" spans="12:14" x14ac:dyDescent="0.25">
      <c r="L159838" s="9"/>
      <c r="M159838" s="9"/>
      <c r="N159838" s="9"/>
    </row>
    <row r="159839" spans="12:14" x14ac:dyDescent="0.25">
      <c r="L159839" s="9"/>
      <c r="M159839" s="9"/>
      <c r="N159839" s="9"/>
    </row>
    <row r="159840" spans="12:14" x14ac:dyDescent="0.25">
      <c r="L159840" s="9"/>
      <c r="M159840" s="9"/>
      <c r="N159840" s="9"/>
    </row>
    <row r="159841" spans="12:14" x14ac:dyDescent="0.25">
      <c r="L159841" s="9"/>
      <c r="M159841" s="9"/>
      <c r="N159841" s="9"/>
    </row>
    <row r="159842" spans="12:14" x14ac:dyDescent="0.25">
      <c r="L159842" s="9"/>
      <c r="M159842" s="9"/>
      <c r="N159842" s="9"/>
    </row>
    <row r="159843" spans="12:14" x14ac:dyDescent="0.25">
      <c r="L159843" s="9"/>
      <c r="M159843" s="9"/>
      <c r="N159843" s="9"/>
    </row>
    <row r="159844" spans="12:14" x14ac:dyDescent="0.25">
      <c r="L159844" s="9"/>
      <c r="M159844" s="9"/>
      <c r="N159844" s="9"/>
    </row>
    <row r="159845" spans="12:14" x14ac:dyDescent="0.25">
      <c r="L159845" s="9"/>
      <c r="M159845" s="9"/>
      <c r="N159845" s="9"/>
    </row>
    <row r="159846" spans="12:14" x14ac:dyDescent="0.25">
      <c r="L159846" s="9"/>
      <c r="M159846" s="9"/>
      <c r="N159846" s="9"/>
    </row>
    <row r="159847" spans="12:14" x14ac:dyDescent="0.25">
      <c r="L159847" s="9"/>
      <c r="M159847" s="9"/>
      <c r="N159847" s="9"/>
    </row>
    <row r="159848" spans="12:14" x14ac:dyDescent="0.25">
      <c r="L159848" s="9"/>
      <c r="M159848" s="9"/>
      <c r="N159848" s="9"/>
    </row>
    <row r="159849" spans="12:14" x14ac:dyDescent="0.25">
      <c r="L159849" s="9"/>
      <c r="M159849" s="9"/>
      <c r="N159849" s="9"/>
    </row>
    <row r="159850" spans="12:14" x14ac:dyDescent="0.25">
      <c r="L159850" s="9"/>
      <c r="M159850" s="9"/>
      <c r="N159850" s="9"/>
    </row>
    <row r="159851" spans="12:14" x14ac:dyDescent="0.25">
      <c r="L159851" s="9"/>
      <c r="M159851" s="9"/>
      <c r="N159851" s="9"/>
    </row>
    <row r="159852" spans="12:14" x14ac:dyDescent="0.25">
      <c r="L159852" s="9"/>
      <c r="M159852" s="9"/>
      <c r="N159852" s="9"/>
    </row>
    <row r="159853" spans="12:14" x14ac:dyDescent="0.25">
      <c r="L159853" s="9"/>
      <c r="M159853" s="9"/>
      <c r="N159853" s="9"/>
    </row>
    <row r="159854" spans="12:14" x14ac:dyDescent="0.25">
      <c r="L159854" s="9"/>
      <c r="M159854" s="9"/>
      <c r="N159854" s="9"/>
    </row>
    <row r="159855" spans="12:14" x14ac:dyDescent="0.25">
      <c r="L159855" s="9"/>
      <c r="M159855" s="9"/>
      <c r="N159855" s="9"/>
    </row>
    <row r="159856" spans="12:14" x14ac:dyDescent="0.25">
      <c r="L159856" s="9"/>
      <c r="M159856" s="9"/>
      <c r="N159856" s="9"/>
    </row>
    <row r="159857" spans="12:14" x14ac:dyDescent="0.25">
      <c r="L159857" s="9"/>
      <c r="M159857" s="9"/>
      <c r="N159857" s="9"/>
    </row>
    <row r="159858" spans="12:14" x14ac:dyDescent="0.25">
      <c r="L159858" s="9"/>
      <c r="M159858" s="9"/>
      <c r="N159858" s="9"/>
    </row>
    <row r="159859" spans="12:14" x14ac:dyDescent="0.25">
      <c r="L159859" s="9"/>
      <c r="M159859" s="9"/>
      <c r="N159859" s="9"/>
    </row>
    <row r="159860" spans="12:14" x14ac:dyDescent="0.25">
      <c r="L159860" s="9"/>
      <c r="M159860" s="9"/>
      <c r="N159860" s="9"/>
    </row>
    <row r="159861" spans="12:14" x14ac:dyDescent="0.25">
      <c r="L159861" s="9"/>
      <c r="M159861" s="9"/>
      <c r="N159861" s="9"/>
    </row>
    <row r="159862" spans="12:14" x14ac:dyDescent="0.25">
      <c r="L159862" s="9"/>
      <c r="M159862" s="9"/>
      <c r="N159862" s="9"/>
    </row>
    <row r="159863" spans="12:14" x14ac:dyDescent="0.25">
      <c r="L159863" s="9"/>
      <c r="M159863" s="9"/>
      <c r="N159863" s="9"/>
    </row>
    <row r="159864" spans="12:14" x14ac:dyDescent="0.25">
      <c r="L159864" s="9"/>
      <c r="M159864" s="9"/>
      <c r="N159864" s="9"/>
    </row>
    <row r="159865" spans="12:14" x14ac:dyDescent="0.25">
      <c r="L159865" s="9"/>
      <c r="M159865" s="9"/>
      <c r="N159865" s="9"/>
    </row>
    <row r="159866" spans="12:14" x14ac:dyDescent="0.25">
      <c r="L159866" s="9"/>
      <c r="M159866" s="9"/>
      <c r="N159866" s="9"/>
    </row>
    <row r="159867" spans="12:14" x14ac:dyDescent="0.25">
      <c r="L159867" s="9"/>
      <c r="M159867" s="9"/>
      <c r="N159867" s="9"/>
    </row>
    <row r="159868" spans="12:14" x14ac:dyDescent="0.25">
      <c r="L159868" s="9"/>
      <c r="M159868" s="9"/>
      <c r="N159868" s="9"/>
    </row>
    <row r="159869" spans="12:14" x14ac:dyDescent="0.25">
      <c r="L159869" s="9"/>
      <c r="M159869" s="9"/>
      <c r="N159869" s="9"/>
    </row>
    <row r="159870" spans="12:14" x14ac:dyDescent="0.25">
      <c r="L159870" s="9"/>
      <c r="M159870" s="9"/>
      <c r="N159870" s="9"/>
    </row>
    <row r="159871" spans="12:14" x14ac:dyDescent="0.25">
      <c r="L159871" s="9"/>
      <c r="M159871" s="9"/>
      <c r="N159871" s="9"/>
    </row>
    <row r="159872" spans="12:14" x14ac:dyDescent="0.25">
      <c r="L159872" s="9"/>
      <c r="M159872" s="9"/>
      <c r="N159872" s="9"/>
    </row>
    <row r="159873" spans="12:14" x14ac:dyDescent="0.25">
      <c r="L159873" s="9"/>
      <c r="M159873" s="9"/>
      <c r="N159873" s="9"/>
    </row>
    <row r="159874" spans="12:14" x14ac:dyDescent="0.25">
      <c r="L159874" s="9"/>
      <c r="M159874" s="9"/>
      <c r="N159874" s="9"/>
    </row>
    <row r="159875" spans="12:14" x14ac:dyDescent="0.25">
      <c r="L159875" s="9"/>
      <c r="M159875" s="9"/>
      <c r="N159875" s="9"/>
    </row>
    <row r="159876" spans="12:14" x14ac:dyDescent="0.25">
      <c r="L159876" s="9"/>
      <c r="M159876" s="9"/>
      <c r="N159876" s="9"/>
    </row>
    <row r="159877" spans="12:14" x14ac:dyDescent="0.25">
      <c r="L159877" s="9"/>
      <c r="M159877" s="9"/>
      <c r="N159877" s="9"/>
    </row>
    <row r="159878" spans="12:14" x14ac:dyDescent="0.25">
      <c r="L159878" s="9"/>
      <c r="M159878" s="9"/>
      <c r="N159878" s="9"/>
    </row>
    <row r="159879" spans="12:14" x14ac:dyDescent="0.25">
      <c r="L159879" s="9"/>
      <c r="M159879" s="9"/>
      <c r="N159879" s="9"/>
    </row>
    <row r="159880" spans="12:14" x14ac:dyDescent="0.25">
      <c r="L159880" s="9"/>
      <c r="M159880" s="9"/>
      <c r="N159880" s="9"/>
    </row>
    <row r="159881" spans="12:14" x14ac:dyDescent="0.25">
      <c r="L159881" s="9"/>
      <c r="M159881" s="9"/>
      <c r="N159881" s="9"/>
    </row>
    <row r="159882" spans="12:14" x14ac:dyDescent="0.25">
      <c r="L159882" s="9"/>
      <c r="M159882" s="9"/>
      <c r="N159882" s="9"/>
    </row>
    <row r="159883" spans="12:14" x14ac:dyDescent="0.25">
      <c r="L159883" s="9"/>
      <c r="M159883" s="9"/>
      <c r="N159883" s="9"/>
    </row>
    <row r="159884" spans="12:14" x14ac:dyDescent="0.25">
      <c r="L159884" s="9"/>
      <c r="M159884" s="9"/>
      <c r="N159884" s="9"/>
    </row>
    <row r="159885" spans="12:14" x14ac:dyDescent="0.25">
      <c r="L159885" s="9"/>
      <c r="M159885" s="9"/>
      <c r="N159885" s="9"/>
    </row>
    <row r="159886" spans="12:14" x14ac:dyDescent="0.25">
      <c r="L159886" s="9"/>
      <c r="M159886" s="9"/>
      <c r="N159886" s="9"/>
    </row>
    <row r="159887" spans="12:14" x14ac:dyDescent="0.25">
      <c r="L159887" s="9"/>
      <c r="M159887" s="9"/>
      <c r="N159887" s="9"/>
    </row>
    <row r="159888" spans="12:14" x14ac:dyDescent="0.25">
      <c r="L159888" s="9"/>
      <c r="M159888" s="9"/>
      <c r="N159888" s="9"/>
    </row>
    <row r="159889" spans="12:14" x14ac:dyDescent="0.25">
      <c r="L159889" s="9"/>
      <c r="M159889" s="9"/>
      <c r="N159889" s="9"/>
    </row>
    <row r="159890" spans="12:14" x14ac:dyDescent="0.25">
      <c r="L159890" s="9"/>
      <c r="M159890" s="9"/>
      <c r="N159890" s="9"/>
    </row>
    <row r="159891" spans="12:14" x14ac:dyDescent="0.25">
      <c r="L159891" s="9"/>
      <c r="M159891" s="9"/>
      <c r="N159891" s="9"/>
    </row>
    <row r="159892" spans="12:14" x14ac:dyDescent="0.25">
      <c r="L159892" s="9"/>
      <c r="M159892" s="9"/>
      <c r="N159892" s="9"/>
    </row>
    <row r="159893" spans="12:14" x14ac:dyDescent="0.25">
      <c r="L159893" s="9"/>
      <c r="M159893" s="9"/>
      <c r="N159893" s="9"/>
    </row>
    <row r="159894" spans="12:14" x14ac:dyDescent="0.25">
      <c r="L159894" s="9"/>
      <c r="M159894" s="9"/>
      <c r="N159894" s="9"/>
    </row>
    <row r="159895" spans="12:14" x14ac:dyDescent="0.25">
      <c r="L159895" s="9"/>
      <c r="M159895" s="9"/>
      <c r="N159895" s="9"/>
    </row>
    <row r="159896" spans="12:14" x14ac:dyDescent="0.25">
      <c r="L159896" s="9"/>
      <c r="M159896" s="9"/>
      <c r="N159896" s="9"/>
    </row>
    <row r="159897" spans="12:14" x14ac:dyDescent="0.25">
      <c r="L159897" s="9"/>
      <c r="M159897" s="9"/>
      <c r="N159897" s="9"/>
    </row>
    <row r="159898" spans="12:14" x14ac:dyDescent="0.25">
      <c r="L159898" s="9"/>
      <c r="M159898" s="9"/>
      <c r="N159898" s="9"/>
    </row>
    <row r="159899" spans="12:14" x14ac:dyDescent="0.25">
      <c r="L159899" s="9"/>
      <c r="M159899" s="9"/>
      <c r="N159899" s="9"/>
    </row>
    <row r="159900" spans="12:14" x14ac:dyDescent="0.25">
      <c r="L159900" s="9"/>
      <c r="M159900" s="9"/>
      <c r="N159900" s="9"/>
    </row>
    <row r="159901" spans="12:14" x14ac:dyDescent="0.25">
      <c r="L159901" s="9"/>
      <c r="M159901" s="9"/>
      <c r="N159901" s="9"/>
    </row>
    <row r="159902" spans="12:14" x14ac:dyDescent="0.25">
      <c r="L159902" s="9"/>
      <c r="M159902" s="9"/>
      <c r="N159902" s="9"/>
    </row>
    <row r="159903" spans="12:14" x14ac:dyDescent="0.25">
      <c r="L159903" s="9"/>
      <c r="M159903" s="9"/>
      <c r="N159903" s="9"/>
    </row>
    <row r="159904" spans="12:14" x14ac:dyDescent="0.25">
      <c r="L159904" s="9"/>
      <c r="M159904" s="9"/>
      <c r="N159904" s="9"/>
    </row>
    <row r="159905" spans="12:14" x14ac:dyDescent="0.25">
      <c r="L159905" s="9"/>
      <c r="M159905" s="9"/>
      <c r="N159905" s="9"/>
    </row>
    <row r="159906" spans="12:14" x14ac:dyDescent="0.25">
      <c r="L159906" s="9"/>
      <c r="M159906" s="9"/>
      <c r="N159906" s="9"/>
    </row>
    <row r="159907" spans="12:14" x14ac:dyDescent="0.25">
      <c r="L159907" s="9"/>
      <c r="M159907" s="9"/>
      <c r="N159907" s="9"/>
    </row>
    <row r="159908" spans="12:14" x14ac:dyDescent="0.25">
      <c r="L159908" s="9"/>
      <c r="M159908" s="9"/>
      <c r="N159908" s="9"/>
    </row>
    <row r="159909" spans="12:14" x14ac:dyDescent="0.25">
      <c r="L159909" s="9"/>
      <c r="M159909" s="9"/>
      <c r="N159909" s="9"/>
    </row>
    <row r="159910" spans="12:14" x14ac:dyDescent="0.25">
      <c r="L159910" s="9"/>
      <c r="M159910" s="9"/>
      <c r="N159910" s="9"/>
    </row>
    <row r="159911" spans="12:14" x14ac:dyDescent="0.25">
      <c r="L159911" s="9"/>
      <c r="M159911" s="9"/>
      <c r="N159911" s="9"/>
    </row>
    <row r="159912" spans="12:14" x14ac:dyDescent="0.25">
      <c r="L159912" s="9"/>
      <c r="M159912" s="9"/>
      <c r="N159912" s="9"/>
    </row>
    <row r="159913" spans="12:14" x14ac:dyDescent="0.25">
      <c r="L159913" s="9"/>
      <c r="M159913" s="9"/>
      <c r="N159913" s="9"/>
    </row>
    <row r="159914" spans="12:14" x14ac:dyDescent="0.25">
      <c r="L159914" s="9"/>
      <c r="M159914" s="9"/>
      <c r="N159914" s="9"/>
    </row>
    <row r="159915" spans="12:14" x14ac:dyDescent="0.25">
      <c r="L159915" s="9"/>
      <c r="M159915" s="9"/>
      <c r="N159915" s="9"/>
    </row>
    <row r="159916" spans="12:14" x14ac:dyDescent="0.25">
      <c r="L159916" s="9"/>
      <c r="M159916" s="9"/>
      <c r="N159916" s="9"/>
    </row>
    <row r="159917" spans="12:14" x14ac:dyDescent="0.25">
      <c r="L159917" s="9"/>
      <c r="M159917" s="9"/>
      <c r="N159917" s="9"/>
    </row>
    <row r="159918" spans="12:14" x14ac:dyDescent="0.25">
      <c r="L159918" s="9"/>
      <c r="M159918" s="9"/>
      <c r="N159918" s="9"/>
    </row>
    <row r="159919" spans="12:14" x14ac:dyDescent="0.25">
      <c r="L159919" s="9"/>
      <c r="M159919" s="9"/>
      <c r="N159919" s="9"/>
    </row>
    <row r="159920" spans="12:14" x14ac:dyDescent="0.25">
      <c r="L159920" s="9"/>
      <c r="M159920" s="9"/>
      <c r="N159920" s="9"/>
    </row>
    <row r="159921" spans="12:14" x14ac:dyDescent="0.25">
      <c r="L159921" s="9"/>
      <c r="M159921" s="9"/>
      <c r="N159921" s="9"/>
    </row>
    <row r="159922" spans="12:14" x14ac:dyDescent="0.25">
      <c r="L159922" s="9"/>
      <c r="M159922" s="9"/>
      <c r="N159922" s="9"/>
    </row>
    <row r="159923" spans="12:14" x14ac:dyDescent="0.25">
      <c r="L159923" s="9"/>
      <c r="M159923" s="9"/>
      <c r="N159923" s="9"/>
    </row>
    <row r="159924" spans="12:14" x14ac:dyDescent="0.25">
      <c r="L159924" s="9"/>
      <c r="M159924" s="9"/>
      <c r="N159924" s="9"/>
    </row>
    <row r="159925" spans="12:14" x14ac:dyDescent="0.25">
      <c r="L159925" s="9"/>
      <c r="M159925" s="9"/>
      <c r="N159925" s="9"/>
    </row>
    <row r="159926" spans="12:14" x14ac:dyDescent="0.25">
      <c r="L159926" s="9"/>
      <c r="M159926" s="9"/>
      <c r="N159926" s="9"/>
    </row>
    <row r="159927" spans="12:14" x14ac:dyDescent="0.25">
      <c r="L159927" s="9"/>
      <c r="M159927" s="9"/>
      <c r="N159927" s="9"/>
    </row>
    <row r="159928" spans="12:14" x14ac:dyDescent="0.25">
      <c r="L159928" s="9"/>
      <c r="M159928" s="9"/>
      <c r="N159928" s="9"/>
    </row>
    <row r="159929" spans="12:14" x14ac:dyDescent="0.25">
      <c r="L159929" s="9"/>
      <c r="M159929" s="9"/>
      <c r="N159929" s="9"/>
    </row>
    <row r="159930" spans="12:14" x14ac:dyDescent="0.25">
      <c r="L159930" s="9"/>
      <c r="M159930" s="9"/>
      <c r="N159930" s="9"/>
    </row>
    <row r="159931" spans="12:14" x14ac:dyDescent="0.25">
      <c r="L159931" s="9"/>
      <c r="M159931" s="9"/>
      <c r="N159931" s="9"/>
    </row>
    <row r="159932" spans="12:14" x14ac:dyDescent="0.25">
      <c r="L159932" s="9"/>
      <c r="M159932" s="9"/>
      <c r="N159932" s="9"/>
    </row>
    <row r="159933" spans="12:14" x14ac:dyDescent="0.25">
      <c r="L159933" s="9"/>
      <c r="M159933" s="9"/>
      <c r="N159933" s="9"/>
    </row>
    <row r="159934" spans="12:14" x14ac:dyDescent="0.25">
      <c r="L159934" s="9"/>
      <c r="M159934" s="9"/>
      <c r="N159934" s="9"/>
    </row>
    <row r="159935" spans="12:14" x14ac:dyDescent="0.25">
      <c r="L159935" s="9"/>
      <c r="M159935" s="9"/>
      <c r="N159935" s="9"/>
    </row>
    <row r="159936" spans="12:14" x14ac:dyDescent="0.25">
      <c r="L159936" s="9"/>
      <c r="M159936" s="9"/>
      <c r="N159936" s="9"/>
    </row>
    <row r="159937" spans="12:14" x14ac:dyDescent="0.25">
      <c r="L159937" s="9"/>
      <c r="M159937" s="9"/>
      <c r="N159937" s="9"/>
    </row>
    <row r="159938" spans="12:14" x14ac:dyDescent="0.25">
      <c r="L159938" s="9"/>
      <c r="M159938" s="9"/>
      <c r="N159938" s="9"/>
    </row>
    <row r="159939" spans="12:14" x14ac:dyDescent="0.25">
      <c r="L159939" s="9"/>
      <c r="M159939" s="9"/>
      <c r="N159939" s="9"/>
    </row>
    <row r="159940" spans="12:14" x14ac:dyDescent="0.25">
      <c r="L159940" s="9"/>
      <c r="M159940" s="9"/>
      <c r="N159940" s="9"/>
    </row>
    <row r="159941" spans="12:14" x14ac:dyDescent="0.25">
      <c r="L159941" s="9"/>
      <c r="M159941" s="9"/>
      <c r="N159941" s="9"/>
    </row>
    <row r="159942" spans="12:14" x14ac:dyDescent="0.25">
      <c r="L159942" s="9"/>
      <c r="M159942" s="9"/>
      <c r="N159942" s="9"/>
    </row>
    <row r="159943" spans="12:14" x14ac:dyDescent="0.25">
      <c r="L159943" s="9"/>
      <c r="M159943" s="9"/>
      <c r="N159943" s="9"/>
    </row>
    <row r="159944" spans="12:14" x14ac:dyDescent="0.25">
      <c r="L159944" s="9"/>
      <c r="M159944" s="9"/>
      <c r="N159944" s="9"/>
    </row>
    <row r="159945" spans="12:14" x14ac:dyDescent="0.25">
      <c r="L159945" s="9"/>
      <c r="M159945" s="9"/>
      <c r="N159945" s="9"/>
    </row>
    <row r="159946" spans="12:14" x14ac:dyDescent="0.25">
      <c r="L159946" s="9"/>
      <c r="M159946" s="9"/>
      <c r="N159946" s="9"/>
    </row>
    <row r="159947" spans="12:14" x14ac:dyDescent="0.25">
      <c r="L159947" s="9"/>
      <c r="M159947" s="9"/>
      <c r="N159947" s="9"/>
    </row>
    <row r="159948" spans="12:14" x14ac:dyDescent="0.25">
      <c r="L159948" s="9"/>
      <c r="M159948" s="9"/>
      <c r="N159948" s="9"/>
    </row>
    <row r="159949" spans="12:14" x14ac:dyDescent="0.25">
      <c r="L159949" s="9"/>
      <c r="M159949" s="9"/>
      <c r="N159949" s="9"/>
    </row>
    <row r="159950" spans="12:14" x14ac:dyDescent="0.25">
      <c r="L159950" s="9"/>
      <c r="M159950" s="9"/>
      <c r="N159950" s="9"/>
    </row>
    <row r="159951" spans="12:14" x14ac:dyDescent="0.25">
      <c r="L159951" s="9"/>
      <c r="M159951" s="9"/>
      <c r="N159951" s="9"/>
    </row>
    <row r="159952" spans="12:14" x14ac:dyDescent="0.25">
      <c r="L159952" s="9"/>
      <c r="M159952" s="9"/>
      <c r="N159952" s="9"/>
    </row>
    <row r="159953" spans="12:14" x14ac:dyDescent="0.25">
      <c r="L159953" s="9"/>
      <c r="M159953" s="9"/>
      <c r="N159953" s="9"/>
    </row>
    <row r="159954" spans="12:14" x14ac:dyDescent="0.25">
      <c r="L159954" s="9"/>
      <c r="M159954" s="9"/>
      <c r="N159954" s="9"/>
    </row>
    <row r="159955" spans="12:14" x14ac:dyDescent="0.25">
      <c r="L159955" s="9"/>
      <c r="M159955" s="9"/>
      <c r="N159955" s="9"/>
    </row>
    <row r="159956" spans="12:14" x14ac:dyDescent="0.25">
      <c r="L159956" s="9"/>
      <c r="M159956" s="9"/>
      <c r="N159956" s="9"/>
    </row>
    <row r="159957" spans="12:14" x14ac:dyDescent="0.25">
      <c r="L159957" s="9"/>
      <c r="M159957" s="9"/>
      <c r="N159957" s="9"/>
    </row>
    <row r="159958" spans="12:14" x14ac:dyDescent="0.25">
      <c r="L159958" s="9"/>
      <c r="M159958" s="9"/>
      <c r="N159958" s="9"/>
    </row>
    <row r="159959" spans="12:14" x14ac:dyDescent="0.25">
      <c r="L159959" s="9"/>
      <c r="M159959" s="9"/>
      <c r="N159959" s="9"/>
    </row>
    <row r="159960" spans="12:14" x14ac:dyDescent="0.25">
      <c r="L159960" s="9"/>
      <c r="M159960" s="9"/>
      <c r="N159960" s="9"/>
    </row>
    <row r="159961" spans="12:14" x14ac:dyDescent="0.25">
      <c r="L159961" s="9"/>
      <c r="M159961" s="9"/>
      <c r="N159961" s="9"/>
    </row>
    <row r="159962" spans="12:14" x14ac:dyDescent="0.25">
      <c r="L159962" s="9"/>
      <c r="M159962" s="9"/>
      <c r="N159962" s="9"/>
    </row>
    <row r="159963" spans="12:14" x14ac:dyDescent="0.25">
      <c r="L159963" s="9"/>
      <c r="M159963" s="9"/>
      <c r="N159963" s="9"/>
    </row>
    <row r="159964" spans="12:14" x14ac:dyDescent="0.25">
      <c r="L159964" s="9"/>
      <c r="M159964" s="9"/>
      <c r="N159964" s="9"/>
    </row>
    <row r="159965" spans="12:14" x14ac:dyDescent="0.25">
      <c r="L159965" s="9"/>
      <c r="M159965" s="9"/>
      <c r="N159965" s="9"/>
    </row>
    <row r="159966" spans="12:14" x14ac:dyDescent="0.25">
      <c r="L159966" s="9"/>
      <c r="M159966" s="9"/>
      <c r="N159966" s="9"/>
    </row>
    <row r="159967" spans="12:14" x14ac:dyDescent="0.25">
      <c r="L159967" s="9"/>
      <c r="M159967" s="9"/>
      <c r="N159967" s="9"/>
    </row>
    <row r="159968" spans="12:14" x14ac:dyDescent="0.25">
      <c r="L159968" s="9"/>
      <c r="M159968" s="9"/>
      <c r="N159968" s="9"/>
    </row>
    <row r="159969" spans="12:14" x14ac:dyDescent="0.25">
      <c r="L159969" s="9"/>
      <c r="M159969" s="9"/>
      <c r="N159969" s="9"/>
    </row>
    <row r="159970" spans="12:14" x14ac:dyDescent="0.25">
      <c r="L159970" s="9"/>
      <c r="M159970" s="9"/>
      <c r="N159970" s="9"/>
    </row>
    <row r="159971" spans="12:14" x14ac:dyDescent="0.25">
      <c r="L159971" s="9"/>
      <c r="M159971" s="9"/>
      <c r="N159971" s="9"/>
    </row>
    <row r="159972" spans="12:14" x14ac:dyDescent="0.25">
      <c r="L159972" s="9"/>
      <c r="M159972" s="9"/>
      <c r="N159972" s="9"/>
    </row>
    <row r="159973" spans="12:14" x14ac:dyDescent="0.25">
      <c r="L159973" s="9"/>
      <c r="M159973" s="9"/>
      <c r="N159973" s="9"/>
    </row>
    <row r="159974" spans="12:14" x14ac:dyDescent="0.25">
      <c r="L159974" s="9"/>
      <c r="M159974" s="9"/>
      <c r="N159974" s="9"/>
    </row>
    <row r="159975" spans="12:14" x14ac:dyDescent="0.25">
      <c r="L159975" s="9"/>
      <c r="M159975" s="9"/>
      <c r="N159975" s="9"/>
    </row>
    <row r="159976" spans="12:14" x14ac:dyDescent="0.25">
      <c r="L159976" s="9"/>
      <c r="M159976" s="9"/>
      <c r="N159976" s="9"/>
    </row>
    <row r="159977" spans="12:14" x14ac:dyDescent="0.25">
      <c r="L159977" s="9"/>
      <c r="M159977" s="9"/>
      <c r="N159977" s="9"/>
    </row>
    <row r="159978" spans="12:14" x14ac:dyDescent="0.25">
      <c r="L159978" s="9"/>
      <c r="M159978" s="9"/>
      <c r="N159978" s="9"/>
    </row>
    <row r="159979" spans="12:14" x14ac:dyDescent="0.25">
      <c r="L159979" s="9"/>
      <c r="M159979" s="9"/>
      <c r="N159979" s="9"/>
    </row>
    <row r="159980" spans="12:14" x14ac:dyDescent="0.25">
      <c r="L159980" s="9"/>
      <c r="M159980" s="9"/>
      <c r="N159980" s="9"/>
    </row>
    <row r="159981" spans="12:14" x14ac:dyDescent="0.25">
      <c r="L159981" s="9"/>
      <c r="M159981" s="9"/>
      <c r="N159981" s="9"/>
    </row>
    <row r="159982" spans="12:14" x14ac:dyDescent="0.25">
      <c r="L159982" s="9"/>
      <c r="M159982" s="9"/>
      <c r="N159982" s="9"/>
    </row>
    <row r="159983" spans="12:14" x14ac:dyDescent="0.25">
      <c r="L159983" s="9"/>
      <c r="M159983" s="9"/>
      <c r="N159983" s="9"/>
    </row>
    <row r="159984" spans="12:14" x14ac:dyDescent="0.25">
      <c r="L159984" s="9"/>
      <c r="M159984" s="9"/>
      <c r="N159984" s="9"/>
    </row>
    <row r="159985" spans="12:14" x14ac:dyDescent="0.25">
      <c r="L159985" s="9"/>
      <c r="M159985" s="9"/>
      <c r="N159985" s="9"/>
    </row>
    <row r="159986" spans="12:14" x14ac:dyDescent="0.25">
      <c r="L159986" s="9"/>
      <c r="M159986" s="9"/>
      <c r="N159986" s="9"/>
    </row>
    <row r="159987" spans="12:14" x14ac:dyDescent="0.25">
      <c r="L159987" s="9"/>
      <c r="M159987" s="9"/>
      <c r="N159987" s="9"/>
    </row>
    <row r="159988" spans="12:14" x14ac:dyDescent="0.25">
      <c r="L159988" s="9"/>
      <c r="M159988" s="9"/>
      <c r="N159988" s="9"/>
    </row>
    <row r="159989" spans="12:14" x14ac:dyDescent="0.25">
      <c r="L159989" s="9"/>
      <c r="M159989" s="9"/>
      <c r="N159989" s="9"/>
    </row>
    <row r="159990" spans="12:14" x14ac:dyDescent="0.25">
      <c r="L159990" s="9"/>
      <c r="M159990" s="9"/>
      <c r="N159990" s="9"/>
    </row>
    <row r="159991" spans="12:14" x14ac:dyDescent="0.25">
      <c r="L159991" s="9"/>
      <c r="M159991" s="9"/>
      <c r="N159991" s="9"/>
    </row>
    <row r="159992" spans="12:14" x14ac:dyDescent="0.25">
      <c r="L159992" s="9"/>
      <c r="M159992" s="9"/>
      <c r="N159992" s="9"/>
    </row>
    <row r="159993" spans="12:14" x14ac:dyDescent="0.25">
      <c r="L159993" s="9"/>
      <c r="M159993" s="9"/>
      <c r="N159993" s="9"/>
    </row>
    <row r="159994" spans="12:14" x14ac:dyDescent="0.25">
      <c r="L159994" s="9"/>
      <c r="M159994" s="9"/>
      <c r="N159994" s="9"/>
    </row>
    <row r="159995" spans="12:14" x14ac:dyDescent="0.25">
      <c r="L159995" s="9"/>
      <c r="M159995" s="9"/>
      <c r="N159995" s="9"/>
    </row>
    <row r="159996" spans="12:14" x14ac:dyDescent="0.25">
      <c r="L159996" s="9"/>
      <c r="M159996" s="9"/>
      <c r="N159996" s="9"/>
    </row>
    <row r="159997" spans="12:14" x14ac:dyDescent="0.25">
      <c r="L159997" s="9"/>
      <c r="M159997" s="9"/>
      <c r="N159997" s="9"/>
    </row>
    <row r="159998" spans="12:14" x14ac:dyDescent="0.25">
      <c r="L159998" s="9"/>
      <c r="M159998" s="9"/>
      <c r="N159998" s="9"/>
    </row>
    <row r="159999" spans="12:14" x14ac:dyDescent="0.25">
      <c r="L159999" s="9"/>
      <c r="M159999" s="9"/>
      <c r="N159999" s="9"/>
    </row>
    <row r="160000" spans="12:14" x14ac:dyDescent="0.25">
      <c r="L160000" s="9"/>
      <c r="M160000" s="9"/>
      <c r="N160000" s="9"/>
    </row>
    <row r="160001" spans="12:14" x14ac:dyDescent="0.25">
      <c r="L160001" s="9"/>
      <c r="M160001" s="9"/>
      <c r="N160001" s="9"/>
    </row>
    <row r="160002" spans="12:14" x14ac:dyDescent="0.25">
      <c r="L160002" s="9"/>
      <c r="M160002" s="9"/>
      <c r="N160002" s="9"/>
    </row>
    <row r="160003" spans="12:14" x14ac:dyDescent="0.25">
      <c r="L160003" s="9"/>
      <c r="M160003" s="9"/>
      <c r="N160003" s="9"/>
    </row>
    <row r="160004" spans="12:14" x14ac:dyDescent="0.25">
      <c r="L160004" s="9"/>
      <c r="M160004" s="9"/>
      <c r="N160004" s="9"/>
    </row>
    <row r="160005" spans="12:14" x14ac:dyDescent="0.25">
      <c r="L160005" s="9"/>
      <c r="M160005" s="9"/>
      <c r="N160005" s="9"/>
    </row>
    <row r="160006" spans="12:14" x14ac:dyDescent="0.25">
      <c r="L160006" s="9"/>
      <c r="M160006" s="9"/>
      <c r="N160006" s="9"/>
    </row>
    <row r="160007" spans="12:14" x14ac:dyDescent="0.25">
      <c r="L160007" s="9"/>
      <c r="M160007" s="9"/>
      <c r="N160007" s="9"/>
    </row>
    <row r="160008" spans="12:14" x14ac:dyDescent="0.25">
      <c r="L160008" s="9"/>
      <c r="M160008" s="9"/>
      <c r="N160008" s="9"/>
    </row>
    <row r="160009" spans="12:14" x14ac:dyDescent="0.25">
      <c r="L160009" s="9"/>
      <c r="M160009" s="9"/>
      <c r="N160009" s="9"/>
    </row>
    <row r="160010" spans="12:14" x14ac:dyDescent="0.25">
      <c r="L160010" s="9"/>
      <c r="M160010" s="9"/>
      <c r="N160010" s="9"/>
    </row>
    <row r="160011" spans="12:14" x14ac:dyDescent="0.25">
      <c r="L160011" s="9"/>
      <c r="M160011" s="9"/>
      <c r="N160011" s="9"/>
    </row>
    <row r="160012" spans="12:14" x14ac:dyDescent="0.25">
      <c r="L160012" s="9"/>
      <c r="M160012" s="9"/>
      <c r="N160012" s="9"/>
    </row>
    <row r="160013" spans="12:14" x14ac:dyDescent="0.25">
      <c r="L160013" s="9"/>
      <c r="M160013" s="9"/>
      <c r="N160013" s="9"/>
    </row>
    <row r="160014" spans="12:14" x14ac:dyDescent="0.25">
      <c r="L160014" s="9"/>
      <c r="M160014" s="9"/>
      <c r="N160014" s="9"/>
    </row>
    <row r="160015" spans="12:14" x14ac:dyDescent="0.25">
      <c r="L160015" s="9"/>
      <c r="M160015" s="9"/>
      <c r="N160015" s="9"/>
    </row>
    <row r="160016" spans="12:14" x14ac:dyDescent="0.25">
      <c r="L160016" s="9"/>
      <c r="M160016" s="9"/>
      <c r="N160016" s="9"/>
    </row>
    <row r="160017" spans="12:14" x14ac:dyDescent="0.25">
      <c r="L160017" s="9"/>
      <c r="M160017" s="9"/>
      <c r="N160017" s="9"/>
    </row>
    <row r="160018" spans="12:14" x14ac:dyDescent="0.25">
      <c r="L160018" s="9"/>
      <c r="M160018" s="9"/>
      <c r="N160018" s="9"/>
    </row>
    <row r="160019" spans="12:14" x14ac:dyDescent="0.25">
      <c r="L160019" s="9"/>
      <c r="M160019" s="9"/>
      <c r="N160019" s="9"/>
    </row>
    <row r="160020" spans="12:14" x14ac:dyDescent="0.25">
      <c r="L160020" s="9"/>
      <c r="M160020" s="9"/>
      <c r="N160020" s="9"/>
    </row>
    <row r="160021" spans="12:14" x14ac:dyDescent="0.25">
      <c r="L160021" s="9"/>
      <c r="M160021" s="9"/>
      <c r="N160021" s="9"/>
    </row>
    <row r="160022" spans="12:14" x14ac:dyDescent="0.25">
      <c r="L160022" s="9"/>
      <c r="M160022" s="9"/>
      <c r="N160022" s="9"/>
    </row>
    <row r="160023" spans="12:14" x14ac:dyDescent="0.25">
      <c r="L160023" s="9"/>
      <c r="M160023" s="9"/>
      <c r="N160023" s="9"/>
    </row>
    <row r="160024" spans="12:14" x14ac:dyDescent="0.25">
      <c r="L160024" s="9"/>
      <c r="M160024" s="9"/>
      <c r="N160024" s="9"/>
    </row>
    <row r="160025" spans="12:14" x14ac:dyDescent="0.25">
      <c r="L160025" s="9"/>
      <c r="M160025" s="9"/>
      <c r="N160025" s="9"/>
    </row>
    <row r="160026" spans="12:14" x14ac:dyDescent="0.25">
      <c r="L160026" s="9"/>
      <c r="M160026" s="9"/>
      <c r="N160026" s="9"/>
    </row>
    <row r="160027" spans="12:14" x14ac:dyDescent="0.25">
      <c r="L160027" s="9"/>
      <c r="M160027" s="9"/>
      <c r="N160027" s="9"/>
    </row>
    <row r="160028" spans="12:14" x14ac:dyDescent="0.25">
      <c r="L160028" s="9"/>
      <c r="M160028" s="9"/>
      <c r="N160028" s="9"/>
    </row>
    <row r="160029" spans="12:14" x14ac:dyDescent="0.25">
      <c r="L160029" s="9"/>
      <c r="M160029" s="9"/>
      <c r="N160029" s="9"/>
    </row>
    <row r="160030" spans="12:14" x14ac:dyDescent="0.25">
      <c r="L160030" s="9"/>
      <c r="M160030" s="9"/>
      <c r="N160030" s="9"/>
    </row>
    <row r="160031" spans="12:14" x14ac:dyDescent="0.25">
      <c r="L160031" s="9"/>
      <c r="M160031" s="9"/>
      <c r="N160031" s="9"/>
    </row>
    <row r="160032" spans="12:14" x14ac:dyDescent="0.25">
      <c r="L160032" s="9"/>
      <c r="M160032" s="9"/>
      <c r="N160032" s="9"/>
    </row>
    <row r="160033" spans="12:14" x14ac:dyDescent="0.25">
      <c r="L160033" s="9"/>
      <c r="M160033" s="9"/>
      <c r="N160033" s="9"/>
    </row>
    <row r="160034" spans="12:14" x14ac:dyDescent="0.25">
      <c r="L160034" s="9"/>
      <c r="M160034" s="9"/>
      <c r="N160034" s="9"/>
    </row>
    <row r="160035" spans="12:14" x14ac:dyDescent="0.25">
      <c r="L160035" s="9"/>
      <c r="M160035" s="9"/>
      <c r="N160035" s="9"/>
    </row>
    <row r="160036" spans="12:14" x14ac:dyDescent="0.25">
      <c r="L160036" s="9"/>
      <c r="M160036" s="9"/>
      <c r="N160036" s="9"/>
    </row>
    <row r="160037" spans="12:14" x14ac:dyDescent="0.25">
      <c r="L160037" s="9"/>
      <c r="M160037" s="9"/>
      <c r="N160037" s="9"/>
    </row>
    <row r="160038" spans="12:14" x14ac:dyDescent="0.25">
      <c r="L160038" s="9"/>
      <c r="M160038" s="9"/>
      <c r="N160038" s="9"/>
    </row>
    <row r="160039" spans="12:14" x14ac:dyDescent="0.25">
      <c r="L160039" s="9"/>
      <c r="M160039" s="9"/>
      <c r="N160039" s="9"/>
    </row>
    <row r="160040" spans="12:14" x14ac:dyDescent="0.25">
      <c r="L160040" s="9"/>
      <c r="M160040" s="9"/>
      <c r="N160040" s="9"/>
    </row>
    <row r="160041" spans="12:14" x14ac:dyDescent="0.25">
      <c r="L160041" s="9"/>
      <c r="M160041" s="9"/>
      <c r="N160041" s="9"/>
    </row>
    <row r="160042" spans="12:14" x14ac:dyDescent="0.25">
      <c r="L160042" s="9"/>
      <c r="M160042" s="9"/>
      <c r="N160042" s="9"/>
    </row>
    <row r="160043" spans="12:14" x14ac:dyDescent="0.25">
      <c r="L160043" s="9"/>
      <c r="M160043" s="9"/>
      <c r="N160043" s="9"/>
    </row>
    <row r="160044" spans="12:14" x14ac:dyDescent="0.25">
      <c r="L160044" s="9"/>
      <c r="M160044" s="9"/>
      <c r="N160044" s="9"/>
    </row>
    <row r="160045" spans="12:14" x14ac:dyDescent="0.25">
      <c r="L160045" s="9"/>
      <c r="M160045" s="9"/>
      <c r="N160045" s="9"/>
    </row>
    <row r="160046" spans="12:14" x14ac:dyDescent="0.25">
      <c r="L160046" s="9"/>
      <c r="M160046" s="9"/>
      <c r="N160046" s="9"/>
    </row>
    <row r="160047" spans="12:14" x14ac:dyDescent="0.25">
      <c r="L160047" s="9"/>
      <c r="M160047" s="9"/>
      <c r="N160047" s="9"/>
    </row>
    <row r="160048" spans="12:14" x14ac:dyDescent="0.25">
      <c r="L160048" s="9"/>
      <c r="M160048" s="9"/>
      <c r="N160048" s="9"/>
    </row>
    <row r="160049" spans="12:14" x14ac:dyDescent="0.25">
      <c r="L160049" s="9"/>
      <c r="M160049" s="9"/>
      <c r="N160049" s="9"/>
    </row>
    <row r="160050" spans="12:14" x14ac:dyDescent="0.25">
      <c r="L160050" s="9"/>
      <c r="M160050" s="9"/>
      <c r="N160050" s="9"/>
    </row>
    <row r="160051" spans="12:14" x14ac:dyDescent="0.25">
      <c r="L160051" s="9"/>
      <c r="M160051" s="9"/>
      <c r="N160051" s="9"/>
    </row>
    <row r="160052" spans="12:14" x14ac:dyDescent="0.25">
      <c r="L160052" s="9"/>
      <c r="M160052" s="9"/>
      <c r="N160052" s="9"/>
    </row>
    <row r="160053" spans="12:14" x14ac:dyDescent="0.25">
      <c r="L160053" s="9"/>
      <c r="M160053" s="9"/>
      <c r="N160053" s="9"/>
    </row>
    <row r="160054" spans="12:14" x14ac:dyDescent="0.25">
      <c r="L160054" s="9"/>
      <c r="M160054" s="9"/>
      <c r="N160054" s="9"/>
    </row>
    <row r="160055" spans="12:14" x14ac:dyDescent="0.25">
      <c r="L160055" s="9"/>
      <c r="M160055" s="9"/>
      <c r="N160055" s="9"/>
    </row>
    <row r="160056" spans="12:14" x14ac:dyDescent="0.25">
      <c r="L160056" s="9"/>
      <c r="M160056" s="9"/>
      <c r="N160056" s="9"/>
    </row>
    <row r="160057" spans="12:14" x14ac:dyDescent="0.25">
      <c r="L160057" s="9"/>
      <c r="M160057" s="9"/>
      <c r="N160057" s="9"/>
    </row>
    <row r="160058" spans="12:14" x14ac:dyDescent="0.25">
      <c r="L160058" s="9"/>
      <c r="M160058" s="9"/>
      <c r="N160058" s="9"/>
    </row>
    <row r="160059" spans="12:14" x14ac:dyDescent="0.25">
      <c r="L160059" s="9"/>
      <c r="M160059" s="9"/>
      <c r="N160059" s="9"/>
    </row>
    <row r="160060" spans="12:14" x14ac:dyDescent="0.25">
      <c r="L160060" s="9"/>
      <c r="M160060" s="9"/>
      <c r="N160060" s="9"/>
    </row>
    <row r="160061" spans="12:14" x14ac:dyDescent="0.25">
      <c r="L160061" s="9"/>
      <c r="M160061" s="9"/>
      <c r="N160061" s="9"/>
    </row>
    <row r="160062" spans="12:14" x14ac:dyDescent="0.25">
      <c r="L160062" s="9"/>
      <c r="M160062" s="9"/>
      <c r="N160062" s="9"/>
    </row>
    <row r="160063" spans="12:14" x14ac:dyDescent="0.25">
      <c r="L160063" s="9"/>
      <c r="M160063" s="9"/>
      <c r="N160063" s="9"/>
    </row>
    <row r="160064" spans="12:14" x14ac:dyDescent="0.25">
      <c r="L160064" s="9"/>
      <c r="M160064" s="9"/>
      <c r="N160064" s="9"/>
    </row>
    <row r="160065" spans="12:14" x14ac:dyDescent="0.25">
      <c r="L160065" s="9"/>
      <c r="M160065" s="9"/>
      <c r="N160065" s="9"/>
    </row>
    <row r="160066" spans="12:14" x14ac:dyDescent="0.25">
      <c r="L160066" s="9"/>
      <c r="M160066" s="9"/>
      <c r="N160066" s="9"/>
    </row>
    <row r="160067" spans="12:14" x14ac:dyDescent="0.25">
      <c r="L160067" s="9"/>
      <c r="M160067" s="9"/>
      <c r="N160067" s="9"/>
    </row>
    <row r="160068" spans="12:14" x14ac:dyDescent="0.25">
      <c r="L160068" s="9"/>
      <c r="M160068" s="9"/>
      <c r="N160068" s="9"/>
    </row>
    <row r="160069" spans="12:14" x14ac:dyDescent="0.25">
      <c r="L160069" s="9"/>
      <c r="M160069" s="9"/>
      <c r="N160069" s="9"/>
    </row>
    <row r="160070" spans="12:14" x14ac:dyDescent="0.25">
      <c r="L160070" s="9"/>
      <c r="M160070" s="9"/>
      <c r="N160070" s="9"/>
    </row>
    <row r="160071" spans="12:14" x14ac:dyDescent="0.25">
      <c r="L160071" s="9"/>
      <c r="M160071" s="9"/>
      <c r="N160071" s="9"/>
    </row>
    <row r="160072" spans="12:14" x14ac:dyDescent="0.25">
      <c r="L160072" s="9"/>
      <c r="M160072" s="9"/>
      <c r="N160072" s="9"/>
    </row>
    <row r="160073" spans="12:14" x14ac:dyDescent="0.25">
      <c r="L160073" s="9"/>
      <c r="M160073" s="9"/>
      <c r="N160073" s="9"/>
    </row>
    <row r="160074" spans="12:14" x14ac:dyDescent="0.25">
      <c r="L160074" s="9"/>
      <c r="M160074" s="9"/>
      <c r="N160074" s="9"/>
    </row>
    <row r="160075" spans="12:14" x14ac:dyDescent="0.25">
      <c r="L160075" s="9"/>
      <c r="M160075" s="9"/>
      <c r="N160075" s="9"/>
    </row>
    <row r="160076" spans="12:14" x14ac:dyDescent="0.25">
      <c r="L160076" s="9"/>
      <c r="M160076" s="9"/>
      <c r="N160076" s="9"/>
    </row>
    <row r="160077" spans="12:14" x14ac:dyDescent="0.25">
      <c r="L160077" s="9"/>
      <c r="M160077" s="9"/>
      <c r="N160077" s="9"/>
    </row>
    <row r="160078" spans="12:14" x14ac:dyDescent="0.25">
      <c r="L160078" s="9"/>
      <c r="M160078" s="9"/>
      <c r="N160078" s="9"/>
    </row>
    <row r="160079" spans="12:14" x14ac:dyDescent="0.25">
      <c r="L160079" s="9"/>
      <c r="M160079" s="9"/>
      <c r="N160079" s="9"/>
    </row>
    <row r="160080" spans="12:14" x14ac:dyDescent="0.25">
      <c r="L160080" s="9"/>
      <c r="M160080" s="9"/>
      <c r="N160080" s="9"/>
    </row>
    <row r="160081" spans="12:14" x14ac:dyDescent="0.25">
      <c r="L160081" s="9"/>
      <c r="M160081" s="9"/>
      <c r="N160081" s="9"/>
    </row>
    <row r="160082" spans="12:14" x14ac:dyDescent="0.25">
      <c r="L160082" s="9"/>
      <c r="M160082" s="9"/>
      <c r="N160082" s="9"/>
    </row>
    <row r="160083" spans="12:14" x14ac:dyDescent="0.25">
      <c r="L160083" s="9"/>
      <c r="M160083" s="9"/>
      <c r="N160083" s="9"/>
    </row>
    <row r="160084" spans="12:14" x14ac:dyDescent="0.25">
      <c r="L160084" s="9"/>
      <c r="M160084" s="9"/>
      <c r="N160084" s="9"/>
    </row>
    <row r="160085" spans="12:14" x14ac:dyDescent="0.25">
      <c r="L160085" s="9"/>
      <c r="M160085" s="9"/>
      <c r="N160085" s="9"/>
    </row>
    <row r="160086" spans="12:14" x14ac:dyDescent="0.25">
      <c r="L160086" s="9"/>
      <c r="M160086" s="9"/>
      <c r="N160086" s="9"/>
    </row>
    <row r="160087" spans="12:14" x14ac:dyDescent="0.25">
      <c r="L160087" s="9"/>
      <c r="M160087" s="9"/>
      <c r="N160087" s="9"/>
    </row>
    <row r="160088" spans="12:14" x14ac:dyDescent="0.25">
      <c r="L160088" s="9"/>
      <c r="M160088" s="9"/>
      <c r="N160088" s="9"/>
    </row>
    <row r="160089" spans="12:14" x14ac:dyDescent="0.25">
      <c r="L160089" s="9"/>
      <c r="M160089" s="9"/>
      <c r="N160089" s="9"/>
    </row>
    <row r="160090" spans="12:14" x14ac:dyDescent="0.25">
      <c r="L160090" s="9"/>
      <c r="M160090" s="9"/>
      <c r="N160090" s="9"/>
    </row>
    <row r="160091" spans="12:14" x14ac:dyDescent="0.25">
      <c r="L160091" s="9"/>
      <c r="M160091" s="9"/>
      <c r="N160091" s="9"/>
    </row>
    <row r="160092" spans="12:14" x14ac:dyDescent="0.25">
      <c r="L160092" s="9"/>
      <c r="M160092" s="9"/>
      <c r="N160092" s="9"/>
    </row>
    <row r="160093" spans="12:14" x14ac:dyDescent="0.25">
      <c r="L160093" s="9"/>
      <c r="M160093" s="9"/>
      <c r="N160093" s="9"/>
    </row>
    <row r="160094" spans="12:14" x14ac:dyDescent="0.25">
      <c r="L160094" s="9"/>
      <c r="M160094" s="9"/>
      <c r="N160094" s="9"/>
    </row>
    <row r="160095" spans="12:14" x14ac:dyDescent="0.25">
      <c r="L160095" s="9"/>
      <c r="M160095" s="9"/>
      <c r="N160095" s="9"/>
    </row>
    <row r="160096" spans="12:14" x14ac:dyDescent="0.25">
      <c r="L160096" s="9"/>
      <c r="M160096" s="9"/>
      <c r="N160096" s="9"/>
    </row>
    <row r="160097" spans="12:14" x14ac:dyDescent="0.25">
      <c r="L160097" s="9"/>
      <c r="M160097" s="9"/>
      <c r="N160097" s="9"/>
    </row>
    <row r="160098" spans="12:14" x14ac:dyDescent="0.25">
      <c r="L160098" s="9"/>
      <c r="M160098" s="9"/>
      <c r="N160098" s="9"/>
    </row>
    <row r="160099" spans="12:14" x14ac:dyDescent="0.25">
      <c r="L160099" s="9"/>
      <c r="M160099" s="9"/>
      <c r="N160099" s="9"/>
    </row>
    <row r="160100" spans="12:14" x14ac:dyDescent="0.25">
      <c r="L160100" s="9"/>
      <c r="M160100" s="9"/>
      <c r="N160100" s="9"/>
    </row>
    <row r="160101" spans="12:14" x14ac:dyDescent="0.25">
      <c r="L160101" s="9"/>
      <c r="M160101" s="9"/>
      <c r="N160101" s="9"/>
    </row>
    <row r="160102" spans="12:14" x14ac:dyDescent="0.25">
      <c r="L160102" s="9"/>
      <c r="M160102" s="9"/>
      <c r="N160102" s="9"/>
    </row>
    <row r="160103" spans="12:14" x14ac:dyDescent="0.25">
      <c r="L160103" s="9"/>
      <c r="M160103" s="9"/>
      <c r="N160103" s="9"/>
    </row>
    <row r="160104" spans="12:14" x14ac:dyDescent="0.25">
      <c r="L160104" s="9"/>
      <c r="M160104" s="9"/>
      <c r="N160104" s="9"/>
    </row>
    <row r="160105" spans="12:14" x14ac:dyDescent="0.25">
      <c r="L160105" s="9"/>
      <c r="M160105" s="9"/>
      <c r="N160105" s="9"/>
    </row>
    <row r="160106" spans="12:14" x14ac:dyDescent="0.25">
      <c r="L160106" s="9"/>
      <c r="M160106" s="9"/>
      <c r="N160106" s="9"/>
    </row>
    <row r="160107" spans="12:14" x14ac:dyDescent="0.25">
      <c r="L160107" s="9"/>
      <c r="M160107" s="9"/>
      <c r="N160107" s="9"/>
    </row>
    <row r="160108" spans="12:14" x14ac:dyDescent="0.25">
      <c r="L160108" s="9"/>
      <c r="M160108" s="9"/>
      <c r="N160108" s="9"/>
    </row>
    <row r="160109" spans="12:14" x14ac:dyDescent="0.25">
      <c r="L160109" s="9"/>
      <c r="M160109" s="9"/>
      <c r="N160109" s="9"/>
    </row>
    <row r="160110" spans="12:14" x14ac:dyDescent="0.25">
      <c r="L160110" s="9"/>
      <c r="M160110" s="9"/>
      <c r="N160110" s="9"/>
    </row>
    <row r="160111" spans="12:14" x14ac:dyDescent="0.25">
      <c r="L160111" s="9"/>
      <c r="M160111" s="9"/>
      <c r="N160111" s="9"/>
    </row>
    <row r="160112" spans="12:14" x14ac:dyDescent="0.25">
      <c r="L160112" s="9"/>
      <c r="M160112" s="9"/>
      <c r="N160112" s="9"/>
    </row>
    <row r="160113" spans="12:14" x14ac:dyDescent="0.25">
      <c r="L160113" s="9"/>
      <c r="M160113" s="9"/>
      <c r="N160113" s="9"/>
    </row>
    <row r="160114" spans="12:14" x14ac:dyDescent="0.25">
      <c r="L160114" s="9"/>
      <c r="M160114" s="9"/>
      <c r="N160114" s="9"/>
    </row>
    <row r="160115" spans="12:14" x14ac:dyDescent="0.25">
      <c r="L160115" s="9"/>
      <c r="M160115" s="9"/>
      <c r="N160115" s="9"/>
    </row>
    <row r="160116" spans="12:14" x14ac:dyDescent="0.25">
      <c r="L160116" s="9"/>
      <c r="M160116" s="9"/>
      <c r="N160116" s="9"/>
    </row>
    <row r="160117" spans="12:14" x14ac:dyDescent="0.25">
      <c r="L160117" s="9"/>
      <c r="M160117" s="9"/>
      <c r="N160117" s="9"/>
    </row>
    <row r="160118" spans="12:14" x14ac:dyDescent="0.25">
      <c r="L160118" s="9"/>
      <c r="M160118" s="9"/>
      <c r="N160118" s="9"/>
    </row>
    <row r="160119" spans="12:14" x14ac:dyDescent="0.25">
      <c r="L160119" s="9"/>
      <c r="M160119" s="9"/>
      <c r="N160119" s="9"/>
    </row>
    <row r="160120" spans="12:14" x14ac:dyDescent="0.25">
      <c r="L160120" s="9"/>
      <c r="M160120" s="9"/>
      <c r="N160120" s="9"/>
    </row>
    <row r="160121" spans="12:14" x14ac:dyDescent="0.25">
      <c r="L160121" s="9"/>
      <c r="M160121" s="9"/>
      <c r="N160121" s="9"/>
    </row>
    <row r="160122" spans="12:14" x14ac:dyDescent="0.25">
      <c r="L160122" s="9"/>
      <c r="M160122" s="9"/>
      <c r="N160122" s="9"/>
    </row>
    <row r="160123" spans="12:14" x14ac:dyDescent="0.25">
      <c r="L160123" s="9"/>
      <c r="M160123" s="9"/>
      <c r="N160123" s="9"/>
    </row>
    <row r="160124" spans="12:14" x14ac:dyDescent="0.25">
      <c r="L160124" s="9"/>
      <c r="M160124" s="9"/>
      <c r="N160124" s="9"/>
    </row>
    <row r="160125" spans="12:14" x14ac:dyDescent="0.25">
      <c r="L160125" s="9"/>
      <c r="M160125" s="9"/>
      <c r="N160125" s="9"/>
    </row>
    <row r="160126" spans="12:14" x14ac:dyDescent="0.25">
      <c r="L160126" s="9"/>
      <c r="M160126" s="9"/>
      <c r="N160126" s="9"/>
    </row>
    <row r="160127" spans="12:14" x14ac:dyDescent="0.25">
      <c r="L160127" s="9"/>
      <c r="M160127" s="9"/>
      <c r="N160127" s="9"/>
    </row>
    <row r="160128" spans="12:14" x14ac:dyDescent="0.25">
      <c r="L160128" s="9"/>
      <c r="M160128" s="9"/>
      <c r="N160128" s="9"/>
    </row>
    <row r="160129" spans="12:14" x14ac:dyDescent="0.25">
      <c r="L160129" s="9"/>
      <c r="M160129" s="9"/>
      <c r="N160129" s="9"/>
    </row>
    <row r="160130" spans="12:14" x14ac:dyDescent="0.25">
      <c r="L160130" s="9"/>
      <c r="M160130" s="9"/>
      <c r="N160130" s="9"/>
    </row>
    <row r="160131" spans="12:14" x14ac:dyDescent="0.25">
      <c r="L160131" s="9"/>
      <c r="M160131" s="9"/>
      <c r="N160131" s="9"/>
    </row>
    <row r="160132" spans="12:14" x14ac:dyDescent="0.25">
      <c r="L160132" s="9"/>
      <c r="M160132" s="9"/>
      <c r="N160132" s="9"/>
    </row>
    <row r="160133" spans="12:14" x14ac:dyDescent="0.25">
      <c r="L160133" s="9"/>
      <c r="M160133" s="9"/>
      <c r="N160133" s="9"/>
    </row>
    <row r="160134" spans="12:14" x14ac:dyDescent="0.25">
      <c r="L160134" s="9"/>
      <c r="M160134" s="9"/>
      <c r="N160134" s="9"/>
    </row>
    <row r="160135" spans="12:14" x14ac:dyDescent="0.25">
      <c r="L160135" s="9"/>
      <c r="M160135" s="9"/>
      <c r="N160135" s="9"/>
    </row>
    <row r="160136" spans="12:14" x14ac:dyDescent="0.25">
      <c r="L160136" s="9"/>
      <c r="M160136" s="9"/>
      <c r="N160136" s="9"/>
    </row>
    <row r="160137" spans="12:14" x14ac:dyDescent="0.25">
      <c r="L160137" s="9"/>
      <c r="M160137" s="9"/>
      <c r="N160137" s="9"/>
    </row>
    <row r="160138" spans="12:14" x14ac:dyDescent="0.25">
      <c r="L160138" s="9"/>
      <c r="M160138" s="9"/>
      <c r="N160138" s="9"/>
    </row>
    <row r="160139" spans="12:14" x14ac:dyDescent="0.25">
      <c r="L160139" s="9"/>
      <c r="M160139" s="9"/>
      <c r="N160139" s="9"/>
    </row>
    <row r="160140" spans="12:14" x14ac:dyDescent="0.25">
      <c r="L160140" s="9"/>
      <c r="M160140" s="9"/>
      <c r="N160140" s="9"/>
    </row>
    <row r="160141" spans="12:14" x14ac:dyDescent="0.25">
      <c r="L160141" s="9"/>
      <c r="M160141" s="9"/>
      <c r="N160141" s="9"/>
    </row>
    <row r="160142" spans="12:14" x14ac:dyDescent="0.25">
      <c r="L160142" s="9"/>
      <c r="M160142" s="9"/>
      <c r="N160142" s="9"/>
    </row>
    <row r="160143" spans="12:14" x14ac:dyDescent="0.25">
      <c r="L160143" s="9"/>
      <c r="M160143" s="9"/>
      <c r="N160143" s="9"/>
    </row>
    <row r="160144" spans="12:14" x14ac:dyDescent="0.25">
      <c r="L160144" s="9"/>
      <c r="M160144" s="9"/>
      <c r="N160144" s="9"/>
    </row>
    <row r="160145" spans="12:14" x14ac:dyDescent="0.25">
      <c r="L160145" s="9"/>
      <c r="M160145" s="9"/>
      <c r="N160145" s="9"/>
    </row>
    <row r="160146" spans="12:14" x14ac:dyDescent="0.25">
      <c r="L160146" s="9"/>
      <c r="M160146" s="9"/>
      <c r="N160146" s="9"/>
    </row>
    <row r="160147" spans="12:14" x14ac:dyDescent="0.25">
      <c r="L160147" s="9"/>
      <c r="M160147" s="9"/>
      <c r="N160147" s="9"/>
    </row>
    <row r="160148" spans="12:14" x14ac:dyDescent="0.25">
      <c r="L160148" s="9"/>
      <c r="M160148" s="9"/>
      <c r="N160148" s="9"/>
    </row>
    <row r="160149" spans="12:14" x14ac:dyDescent="0.25">
      <c r="L160149" s="9"/>
      <c r="M160149" s="9"/>
      <c r="N160149" s="9"/>
    </row>
    <row r="160150" spans="12:14" x14ac:dyDescent="0.25">
      <c r="L160150" s="9"/>
      <c r="M160150" s="9"/>
      <c r="N160150" s="9"/>
    </row>
    <row r="160151" spans="12:14" x14ac:dyDescent="0.25">
      <c r="L160151" s="9"/>
      <c r="M160151" s="9"/>
      <c r="N160151" s="9"/>
    </row>
    <row r="160152" spans="12:14" x14ac:dyDescent="0.25">
      <c r="L160152" s="9"/>
      <c r="M160152" s="9"/>
      <c r="N160152" s="9"/>
    </row>
    <row r="160153" spans="12:14" x14ac:dyDescent="0.25">
      <c r="L160153" s="9"/>
      <c r="M160153" s="9"/>
      <c r="N160153" s="9"/>
    </row>
    <row r="160154" spans="12:14" x14ac:dyDescent="0.25">
      <c r="L160154" s="9"/>
      <c r="M160154" s="9"/>
      <c r="N160154" s="9"/>
    </row>
    <row r="160155" spans="12:14" x14ac:dyDescent="0.25">
      <c r="L160155" s="9"/>
      <c r="M160155" s="9"/>
      <c r="N160155" s="9"/>
    </row>
    <row r="160156" spans="12:14" x14ac:dyDescent="0.25">
      <c r="L160156" s="9"/>
      <c r="M160156" s="9"/>
      <c r="N160156" s="9"/>
    </row>
    <row r="160157" spans="12:14" x14ac:dyDescent="0.25">
      <c r="L160157" s="9"/>
      <c r="M160157" s="9"/>
      <c r="N160157" s="9"/>
    </row>
    <row r="160158" spans="12:14" x14ac:dyDescent="0.25">
      <c r="L160158" s="9"/>
      <c r="M160158" s="9"/>
      <c r="N160158" s="9"/>
    </row>
    <row r="160159" spans="12:14" x14ac:dyDescent="0.25">
      <c r="L160159" s="9"/>
      <c r="M160159" s="9"/>
      <c r="N160159" s="9"/>
    </row>
    <row r="160160" spans="12:14" x14ac:dyDescent="0.25">
      <c r="L160160" s="9"/>
      <c r="M160160" s="9"/>
      <c r="N160160" s="9"/>
    </row>
    <row r="160161" spans="12:14" x14ac:dyDescent="0.25">
      <c r="L160161" s="9"/>
      <c r="M160161" s="9"/>
      <c r="N160161" s="9"/>
    </row>
    <row r="160162" spans="12:14" x14ac:dyDescent="0.25">
      <c r="L160162" s="9"/>
      <c r="M160162" s="9"/>
      <c r="N160162" s="9"/>
    </row>
    <row r="160163" spans="12:14" x14ac:dyDescent="0.25">
      <c r="L160163" s="9"/>
      <c r="M160163" s="9"/>
      <c r="N160163" s="9"/>
    </row>
    <row r="160164" spans="12:14" x14ac:dyDescent="0.25">
      <c r="L160164" s="9"/>
      <c r="M160164" s="9"/>
      <c r="N160164" s="9"/>
    </row>
    <row r="160165" spans="12:14" x14ac:dyDescent="0.25">
      <c r="L160165" s="9"/>
      <c r="M160165" s="9"/>
      <c r="N160165" s="9"/>
    </row>
    <row r="160166" spans="12:14" x14ac:dyDescent="0.25">
      <c r="L160166" s="9"/>
      <c r="M160166" s="9"/>
      <c r="N160166" s="9"/>
    </row>
    <row r="160167" spans="12:14" x14ac:dyDescent="0.25">
      <c r="L160167" s="9"/>
      <c r="M160167" s="9"/>
      <c r="N160167" s="9"/>
    </row>
    <row r="160168" spans="12:14" x14ac:dyDescent="0.25">
      <c r="L160168" s="9"/>
      <c r="M160168" s="9"/>
      <c r="N160168" s="9"/>
    </row>
    <row r="160169" spans="12:14" x14ac:dyDescent="0.25">
      <c r="L160169" s="9"/>
      <c r="M160169" s="9"/>
      <c r="N160169" s="9"/>
    </row>
    <row r="160170" spans="12:14" x14ac:dyDescent="0.25">
      <c r="L160170" s="9"/>
      <c r="M160170" s="9"/>
      <c r="N160170" s="9"/>
    </row>
    <row r="160171" spans="12:14" x14ac:dyDescent="0.25">
      <c r="L160171" s="9"/>
      <c r="M160171" s="9"/>
      <c r="N160171" s="9"/>
    </row>
    <row r="160172" spans="12:14" x14ac:dyDescent="0.25">
      <c r="L160172" s="9"/>
      <c r="M160172" s="9"/>
      <c r="N160172" s="9"/>
    </row>
    <row r="160173" spans="12:14" x14ac:dyDescent="0.25">
      <c r="L160173" s="9"/>
      <c r="M160173" s="9"/>
      <c r="N160173" s="9"/>
    </row>
    <row r="160174" spans="12:14" x14ac:dyDescent="0.25">
      <c r="L160174" s="9"/>
      <c r="M160174" s="9"/>
      <c r="N160174" s="9"/>
    </row>
    <row r="160175" spans="12:14" x14ac:dyDescent="0.25">
      <c r="L160175" s="9"/>
      <c r="M160175" s="9"/>
      <c r="N160175" s="9"/>
    </row>
    <row r="160176" spans="12:14" x14ac:dyDescent="0.25">
      <c r="L160176" s="9"/>
      <c r="M160176" s="9"/>
      <c r="N160176" s="9"/>
    </row>
    <row r="160177" spans="12:14" x14ac:dyDescent="0.25">
      <c r="L160177" s="9"/>
      <c r="M160177" s="9"/>
      <c r="N160177" s="9"/>
    </row>
    <row r="160178" spans="12:14" x14ac:dyDescent="0.25">
      <c r="L160178" s="9"/>
      <c r="M160178" s="9"/>
      <c r="N160178" s="9"/>
    </row>
    <row r="160179" spans="12:14" x14ac:dyDescent="0.25">
      <c r="L160179" s="9"/>
      <c r="M160179" s="9"/>
      <c r="N160179" s="9"/>
    </row>
    <row r="160180" spans="12:14" x14ac:dyDescent="0.25">
      <c r="L160180" s="9"/>
      <c r="M160180" s="9"/>
      <c r="N160180" s="9"/>
    </row>
    <row r="160181" spans="12:14" x14ac:dyDescent="0.25">
      <c r="L160181" s="9"/>
      <c r="M160181" s="9"/>
      <c r="N160181" s="9"/>
    </row>
    <row r="160182" spans="12:14" x14ac:dyDescent="0.25">
      <c r="L160182" s="9"/>
      <c r="M160182" s="9"/>
      <c r="N160182" s="9"/>
    </row>
    <row r="160183" spans="12:14" x14ac:dyDescent="0.25">
      <c r="L160183" s="9"/>
      <c r="M160183" s="9"/>
      <c r="N160183" s="9"/>
    </row>
    <row r="160184" spans="12:14" x14ac:dyDescent="0.25">
      <c r="L160184" s="9"/>
      <c r="M160184" s="9"/>
      <c r="N160184" s="9"/>
    </row>
    <row r="160185" spans="12:14" x14ac:dyDescent="0.25">
      <c r="L160185" s="9"/>
      <c r="M160185" s="9"/>
      <c r="N160185" s="9"/>
    </row>
    <row r="160186" spans="12:14" x14ac:dyDescent="0.25">
      <c r="L160186" s="9"/>
      <c r="M160186" s="9"/>
      <c r="N160186" s="9"/>
    </row>
    <row r="160187" spans="12:14" x14ac:dyDescent="0.25">
      <c r="L160187" s="9"/>
      <c r="M160187" s="9"/>
      <c r="N160187" s="9"/>
    </row>
    <row r="160188" spans="12:14" x14ac:dyDescent="0.25">
      <c r="L160188" s="9"/>
      <c r="M160188" s="9"/>
      <c r="N160188" s="9"/>
    </row>
    <row r="160189" spans="12:14" x14ac:dyDescent="0.25">
      <c r="L160189" s="9"/>
      <c r="M160189" s="9"/>
      <c r="N160189" s="9"/>
    </row>
    <row r="160190" spans="12:14" x14ac:dyDescent="0.25">
      <c r="L160190" s="9"/>
      <c r="M160190" s="9"/>
      <c r="N160190" s="9"/>
    </row>
    <row r="160191" spans="12:14" x14ac:dyDescent="0.25">
      <c r="L160191" s="9"/>
      <c r="M160191" s="9"/>
      <c r="N160191" s="9"/>
    </row>
    <row r="160192" spans="12:14" x14ac:dyDescent="0.25">
      <c r="L160192" s="9"/>
      <c r="M160192" s="9"/>
      <c r="N160192" s="9"/>
    </row>
    <row r="160193" spans="12:14" x14ac:dyDescent="0.25">
      <c r="L160193" s="9"/>
      <c r="M160193" s="9"/>
      <c r="N160193" s="9"/>
    </row>
    <row r="160194" spans="12:14" x14ac:dyDescent="0.25">
      <c r="L160194" s="9"/>
      <c r="M160194" s="9"/>
      <c r="N160194" s="9"/>
    </row>
    <row r="160195" spans="12:14" x14ac:dyDescent="0.25">
      <c r="L160195" s="9"/>
      <c r="M160195" s="9"/>
      <c r="N160195" s="9"/>
    </row>
    <row r="160196" spans="12:14" x14ac:dyDescent="0.25">
      <c r="L160196" s="9"/>
      <c r="M160196" s="9"/>
      <c r="N160196" s="9"/>
    </row>
    <row r="160197" spans="12:14" x14ac:dyDescent="0.25">
      <c r="L160197" s="9"/>
      <c r="M160197" s="9"/>
      <c r="N160197" s="9"/>
    </row>
    <row r="160198" spans="12:14" x14ac:dyDescent="0.25">
      <c r="L160198" s="9"/>
      <c r="M160198" s="9"/>
      <c r="N160198" s="9"/>
    </row>
    <row r="160199" spans="12:14" x14ac:dyDescent="0.25">
      <c r="L160199" s="9"/>
      <c r="M160199" s="9"/>
      <c r="N160199" s="9"/>
    </row>
    <row r="160200" spans="12:14" x14ac:dyDescent="0.25">
      <c r="L160200" s="9"/>
      <c r="M160200" s="9"/>
      <c r="N160200" s="9"/>
    </row>
    <row r="160201" spans="12:14" x14ac:dyDescent="0.25">
      <c r="L160201" s="9"/>
      <c r="M160201" s="9"/>
      <c r="N160201" s="9"/>
    </row>
    <row r="160202" spans="12:14" x14ac:dyDescent="0.25">
      <c r="L160202" s="9"/>
      <c r="M160202" s="9"/>
      <c r="N160202" s="9"/>
    </row>
    <row r="160203" spans="12:14" x14ac:dyDescent="0.25">
      <c r="L160203" s="9"/>
      <c r="M160203" s="9"/>
      <c r="N160203" s="9"/>
    </row>
    <row r="160204" spans="12:14" x14ac:dyDescent="0.25">
      <c r="L160204" s="9"/>
      <c r="M160204" s="9"/>
      <c r="N160204" s="9"/>
    </row>
    <row r="160205" spans="12:14" x14ac:dyDescent="0.25">
      <c r="L160205" s="9"/>
      <c r="M160205" s="9"/>
      <c r="N160205" s="9"/>
    </row>
    <row r="160206" spans="12:14" x14ac:dyDescent="0.25">
      <c r="L160206" s="9"/>
      <c r="M160206" s="9"/>
      <c r="N160206" s="9"/>
    </row>
    <row r="160207" spans="12:14" x14ac:dyDescent="0.25">
      <c r="L160207" s="9"/>
      <c r="M160207" s="9"/>
      <c r="N160207" s="9"/>
    </row>
    <row r="160208" spans="12:14" x14ac:dyDescent="0.25">
      <c r="L160208" s="9"/>
      <c r="M160208" s="9"/>
      <c r="N160208" s="9"/>
    </row>
    <row r="160209" spans="12:14" x14ac:dyDescent="0.25">
      <c r="L160209" s="9"/>
      <c r="M160209" s="9"/>
      <c r="N160209" s="9"/>
    </row>
    <row r="160210" spans="12:14" x14ac:dyDescent="0.25">
      <c r="L160210" s="9"/>
      <c r="M160210" s="9"/>
      <c r="N160210" s="9"/>
    </row>
    <row r="160211" spans="12:14" x14ac:dyDescent="0.25">
      <c r="L160211" s="9"/>
      <c r="M160211" s="9"/>
      <c r="N160211" s="9"/>
    </row>
    <row r="160212" spans="12:14" x14ac:dyDescent="0.25">
      <c r="L160212" s="9"/>
      <c r="M160212" s="9"/>
      <c r="N160212" s="9"/>
    </row>
    <row r="160213" spans="12:14" x14ac:dyDescent="0.25">
      <c r="L160213" s="9"/>
      <c r="M160213" s="9"/>
      <c r="N160213" s="9"/>
    </row>
    <row r="160214" spans="12:14" x14ac:dyDescent="0.25">
      <c r="L160214" s="9"/>
      <c r="M160214" s="9"/>
      <c r="N160214" s="9"/>
    </row>
    <row r="160215" spans="12:14" x14ac:dyDescent="0.25">
      <c r="L160215" s="9"/>
      <c r="M160215" s="9"/>
      <c r="N160215" s="9"/>
    </row>
    <row r="160216" spans="12:14" x14ac:dyDescent="0.25">
      <c r="L160216" s="9"/>
      <c r="M160216" s="9"/>
      <c r="N160216" s="9"/>
    </row>
    <row r="160217" spans="12:14" x14ac:dyDescent="0.25">
      <c r="L160217" s="9"/>
      <c r="M160217" s="9"/>
      <c r="N160217" s="9"/>
    </row>
    <row r="160218" spans="12:14" x14ac:dyDescent="0.25">
      <c r="L160218" s="9"/>
      <c r="M160218" s="9"/>
      <c r="N160218" s="9"/>
    </row>
    <row r="160219" spans="12:14" x14ac:dyDescent="0.25">
      <c r="L160219" s="9"/>
      <c r="M160219" s="9"/>
      <c r="N160219" s="9"/>
    </row>
    <row r="160220" spans="12:14" x14ac:dyDescent="0.25">
      <c r="L160220" s="9"/>
      <c r="M160220" s="9"/>
      <c r="N160220" s="9"/>
    </row>
    <row r="160221" spans="12:14" x14ac:dyDescent="0.25">
      <c r="L160221" s="9"/>
      <c r="M160221" s="9"/>
      <c r="N160221" s="9"/>
    </row>
    <row r="160222" spans="12:14" x14ac:dyDescent="0.25">
      <c r="L160222" s="9"/>
      <c r="M160222" s="9"/>
      <c r="N160222" s="9"/>
    </row>
    <row r="160223" spans="12:14" x14ac:dyDescent="0.25">
      <c r="L160223" s="9"/>
      <c r="M160223" s="9"/>
      <c r="N160223" s="9"/>
    </row>
    <row r="160224" spans="12:14" x14ac:dyDescent="0.25">
      <c r="L160224" s="9"/>
      <c r="M160224" s="9"/>
      <c r="N160224" s="9"/>
    </row>
    <row r="160225" spans="12:14" x14ac:dyDescent="0.25">
      <c r="L160225" s="9"/>
      <c r="M160225" s="9"/>
      <c r="N160225" s="9"/>
    </row>
    <row r="160226" spans="12:14" x14ac:dyDescent="0.25">
      <c r="L160226" s="9"/>
      <c r="M160226" s="9"/>
      <c r="N160226" s="9"/>
    </row>
    <row r="160227" spans="12:14" x14ac:dyDescent="0.25">
      <c r="L160227" s="9"/>
      <c r="M160227" s="9"/>
      <c r="N160227" s="9"/>
    </row>
    <row r="160228" spans="12:14" x14ac:dyDescent="0.25">
      <c r="L160228" s="9"/>
      <c r="M160228" s="9"/>
      <c r="N160228" s="9"/>
    </row>
    <row r="160229" spans="12:14" x14ac:dyDescent="0.25">
      <c r="L160229" s="9"/>
      <c r="M160229" s="9"/>
      <c r="N160229" s="9"/>
    </row>
    <row r="160230" spans="12:14" x14ac:dyDescent="0.25">
      <c r="L160230" s="9"/>
      <c r="M160230" s="9"/>
      <c r="N160230" s="9"/>
    </row>
    <row r="160231" spans="12:14" x14ac:dyDescent="0.25">
      <c r="L160231" s="9"/>
      <c r="M160231" s="9"/>
      <c r="N160231" s="9"/>
    </row>
    <row r="160232" spans="12:14" x14ac:dyDescent="0.25">
      <c r="L160232" s="9"/>
      <c r="M160232" s="9"/>
      <c r="N160232" s="9"/>
    </row>
    <row r="160233" spans="12:14" x14ac:dyDescent="0.25">
      <c r="L160233" s="9"/>
      <c r="M160233" s="9"/>
      <c r="N160233" s="9"/>
    </row>
    <row r="160234" spans="12:14" x14ac:dyDescent="0.25">
      <c r="L160234" s="9"/>
      <c r="M160234" s="9"/>
      <c r="N160234" s="9"/>
    </row>
    <row r="160235" spans="12:14" x14ac:dyDescent="0.25">
      <c r="L160235" s="9"/>
      <c r="M160235" s="9"/>
      <c r="N160235" s="9"/>
    </row>
    <row r="160236" spans="12:14" x14ac:dyDescent="0.25">
      <c r="L160236" s="9"/>
      <c r="M160236" s="9"/>
      <c r="N160236" s="9"/>
    </row>
    <row r="160237" spans="12:14" x14ac:dyDescent="0.25">
      <c r="L160237" s="9"/>
      <c r="M160237" s="9"/>
      <c r="N160237" s="9"/>
    </row>
    <row r="160238" spans="12:14" x14ac:dyDescent="0.25">
      <c r="L160238" s="9"/>
      <c r="M160238" s="9"/>
      <c r="N160238" s="9"/>
    </row>
    <row r="160239" spans="12:14" x14ac:dyDescent="0.25">
      <c r="L160239" s="9"/>
      <c r="M160239" s="9"/>
      <c r="N160239" s="9"/>
    </row>
    <row r="160240" spans="12:14" x14ac:dyDescent="0.25">
      <c r="L160240" s="9"/>
      <c r="M160240" s="9"/>
      <c r="N160240" s="9"/>
    </row>
    <row r="160241" spans="12:14" x14ac:dyDescent="0.25">
      <c r="L160241" s="9"/>
      <c r="M160241" s="9"/>
      <c r="N160241" s="9"/>
    </row>
    <row r="160242" spans="12:14" x14ac:dyDescent="0.25">
      <c r="L160242" s="9"/>
      <c r="M160242" s="9"/>
      <c r="N160242" s="9"/>
    </row>
    <row r="160243" spans="12:14" x14ac:dyDescent="0.25">
      <c r="L160243" s="9"/>
      <c r="M160243" s="9"/>
      <c r="N160243" s="9"/>
    </row>
    <row r="160244" spans="12:14" x14ac:dyDescent="0.25">
      <c r="L160244" s="9"/>
      <c r="M160244" s="9"/>
      <c r="N160244" s="9"/>
    </row>
    <row r="160245" spans="12:14" x14ac:dyDescent="0.25">
      <c r="L160245" s="9"/>
      <c r="M160245" s="9"/>
      <c r="N160245" s="9"/>
    </row>
    <row r="160246" spans="12:14" x14ac:dyDescent="0.25">
      <c r="L160246" s="9"/>
      <c r="M160246" s="9"/>
      <c r="N160246" s="9"/>
    </row>
    <row r="160247" spans="12:14" x14ac:dyDescent="0.25">
      <c r="L160247" s="9"/>
      <c r="M160247" s="9"/>
      <c r="N160247" s="9"/>
    </row>
    <row r="160248" spans="12:14" x14ac:dyDescent="0.25">
      <c r="L160248" s="9"/>
      <c r="M160248" s="9"/>
      <c r="N160248" s="9"/>
    </row>
    <row r="160249" spans="12:14" x14ac:dyDescent="0.25">
      <c r="L160249" s="9"/>
      <c r="M160249" s="9"/>
      <c r="N160249" s="9"/>
    </row>
    <row r="160250" spans="12:14" x14ac:dyDescent="0.25">
      <c r="L160250" s="9"/>
      <c r="M160250" s="9"/>
      <c r="N160250" s="9"/>
    </row>
    <row r="160251" spans="12:14" x14ac:dyDescent="0.25">
      <c r="L160251" s="9"/>
      <c r="M160251" s="9"/>
      <c r="N160251" s="9"/>
    </row>
    <row r="160252" spans="12:14" x14ac:dyDescent="0.25">
      <c r="L160252" s="9"/>
      <c r="M160252" s="9"/>
      <c r="N160252" s="9"/>
    </row>
    <row r="160253" spans="12:14" x14ac:dyDescent="0.25">
      <c r="L160253" s="9"/>
      <c r="M160253" s="9"/>
      <c r="N160253" s="9"/>
    </row>
    <row r="160254" spans="12:14" x14ac:dyDescent="0.25">
      <c r="L160254" s="9"/>
      <c r="M160254" s="9"/>
      <c r="N160254" s="9"/>
    </row>
    <row r="160255" spans="12:14" x14ac:dyDescent="0.25">
      <c r="L160255" s="9"/>
      <c r="M160255" s="9"/>
      <c r="N160255" s="9"/>
    </row>
    <row r="160256" spans="12:14" x14ac:dyDescent="0.25">
      <c r="L160256" s="9"/>
      <c r="M160256" s="9"/>
      <c r="N160256" s="9"/>
    </row>
    <row r="160257" spans="12:14" x14ac:dyDescent="0.25">
      <c r="L160257" s="9"/>
      <c r="M160257" s="9"/>
      <c r="N160257" s="9"/>
    </row>
    <row r="160258" spans="12:14" x14ac:dyDescent="0.25">
      <c r="L160258" s="9"/>
      <c r="M160258" s="9"/>
      <c r="N160258" s="9"/>
    </row>
    <row r="160259" spans="12:14" x14ac:dyDescent="0.25">
      <c r="L160259" s="9"/>
      <c r="M160259" s="9"/>
      <c r="N160259" s="9"/>
    </row>
    <row r="160260" spans="12:14" x14ac:dyDescent="0.25">
      <c r="L160260" s="9"/>
      <c r="M160260" s="9"/>
      <c r="N160260" s="9"/>
    </row>
    <row r="160261" spans="12:14" x14ac:dyDescent="0.25">
      <c r="L160261" s="9"/>
      <c r="M160261" s="9"/>
      <c r="N160261" s="9"/>
    </row>
    <row r="160262" spans="12:14" x14ac:dyDescent="0.25">
      <c r="L160262" s="9"/>
      <c r="M160262" s="9"/>
      <c r="N160262" s="9"/>
    </row>
    <row r="160263" spans="12:14" x14ac:dyDescent="0.25">
      <c r="L160263" s="9"/>
      <c r="M160263" s="9"/>
      <c r="N160263" s="9"/>
    </row>
    <row r="160264" spans="12:14" x14ac:dyDescent="0.25">
      <c r="L160264" s="9"/>
      <c r="M160264" s="9"/>
      <c r="N160264" s="9"/>
    </row>
    <row r="160265" spans="12:14" x14ac:dyDescent="0.25">
      <c r="L160265" s="9"/>
      <c r="M160265" s="9"/>
      <c r="N160265" s="9"/>
    </row>
    <row r="160266" spans="12:14" x14ac:dyDescent="0.25">
      <c r="L160266" s="9"/>
      <c r="M160266" s="9"/>
      <c r="N160266" s="9"/>
    </row>
    <row r="160267" spans="12:14" x14ac:dyDescent="0.25">
      <c r="L160267" s="9"/>
      <c r="M160267" s="9"/>
      <c r="N160267" s="9"/>
    </row>
    <row r="160268" spans="12:14" x14ac:dyDescent="0.25">
      <c r="L160268" s="9"/>
      <c r="M160268" s="9"/>
      <c r="N160268" s="9"/>
    </row>
    <row r="160269" spans="12:14" x14ac:dyDescent="0.25">
      <c r="L160269" s="9"/>
      <c r="M160269" s="9"/>
      <c r="N160269" s="9"/>
    </row>
    <row r="160270" spans="12:14" x14ac:dyDescent="0.25">
      <c r="L160270" s="9"/>
      <c r="M160270" s="9"/>
      <c r="N160270" s="9"/>
    </row>
    <row r="160271" spans="12:14" x14ac:dyDescent="0.25">
      <c r="L160271" s="9"/>
      <c r="M160271" s="9"/>
      <c r="N160271" s="9"/>
    </row>
    <row r="160272" spans="12:14" x14ac:dyDescent="0.25">
      <c r="L160272" s="9"/>
      <c r="M160272" s="9"/>
      <c r="N160272" s="9"/>
    </row>
    <row r="160273" spans="12:14" x14ac:dyDescent="0.25">
      <c r="L160273" s="9"/>
      <c r="M160273" s="9"/>
      <c r="N160273" s="9"/>
    </row>
    <row r="160274" spans="12:14" x14ac:dyDescent="0.25">
      <c r="L160274" s="9"/>
      <c r="M160274" s="9"/>
      <c r="N160274" s="9"/>
    </row>
    <row r="160275" spans="12:14" x14ac:dyDescent="0.25">
      <c r="L160275" s="9"/>
      <c r="M160275" s="9"/>
      <c r="N160275" s="9"/>
    </row>
    <row r="160276" spans="12:14" x14ac:dyDescent="0.25">
      <c r="L160276" s="9"/>
      <c r="M160276" s="9"/>
      <c r="N160276" s="9"/>
    </row>
    <row r="160277" spans="12:14" x14ac:dyDescent="0.25">
      <c r="L160277" s="9"/>
      <c r="M160277" s="9"/>
      <c r="N160277" s="9"/>
    </row>
    <row r="160278" spans="12:14" x14ac:dyDescent="0.25">
      <c r="L160278" s="9"/>
      <c r="M160278" s="9"/>
      <c r="N160278" s="9"/>
    </row>
    <row r="160279" spans="12:14" x14ac:dyDescent="0.25">
      <c r="L160279" s="9"/>
      <c r="M160279" s="9"/>
      <c r="N160279" s="9"/>
    </row>
    <row r="160280" spans="12:14" x14ac:dyDescent="0.25">
      <c r="L160280" s="9"/>
      <c r="M160280" s="9"/>
      <c r="N160280" s="9"/>
    </row>
    <row r="160281" spans="12:14" x14ac:dyDescent="0.25">
      <c r="L160281" s="9"/>
      <c r="M160281" s="9"/>
      <c r="N160281" s="9"/>
    </row>
    <row r="160282" spans="12:14" x14ac:dyDescent="0.25">
      <c r="L160282" s="9"/>
      <c r="M160282" s="9"/>
      <c r="N160282" s="9"/>
    </row>
    <row r="160283" spans="12:14" x14ac:dyDescent="0.25">
      <c r="L160283" s="9"/>
      <c r="M160283" s="9"/>
      <c r="N160283" s="9"/>
    </row>
    <row r="160284" spans="12:14" x14ac:dyDescent="0.25">
      <c r="L160284" s="9"/>
      <c r="M160284" s="9"/>
      <c r="N160284" s="9"/>
    </row>
    <row r="160285" spans="12:14" x14ac:dyDescent="0.25">
      <c r="L160285" s="9"/>
      <c r="M160285" s="9"/>
      <c r="N160285" s="9"/>
    </row>
    <row r="160286" spans="12:14" x14ac:dyDescent="0.25">
      <c r="L160286" s="9"/>
      <c r="M160286" s="9"/>
      <c r="N160286" s="9"/>
    </row>
    <row r="160287" spans="12:14" x14ac:dyDescent="0.25">
      <c r="L160287" s="9"/>
      <c r="M160287" s="9"/>
      <c r="N160287" s="9"/>
    </row>
    <row r="160288" spans="12:14" x14ac:dyDescent="0.25">
      <c r="L160288" s="9"/>
      <c r="M160288" s="9"/>
      <c r="N160288" s="9"/>
    </row>
    <row r="160289" spans="12:14" x14ac:dyDescent="0.25">
      <c r="L160289" s="9"/>
      <c r="M160289" s="9"/>
      <c r="N160289" s="9"/>
    </row>
    <row r="160290" spans="12:14" x14ac:dyDescent="0.25">
      <c r="L160290" s="9"/>
      <c r="M160290" s="9"/>
      <c r="N160290" s="9"/>
    </row>
    <row r="160291" spans="12:14" x14ac:dyDescent="0.25">
      <c r="L160291" s="9"/>
      <c r="M160291" s="9"/>
      <c r="N160291" s="9"/>
    </row>
    <row r="160292" spans="12:14" x14ac:dyDescent="0.25">
      <c r="L160292" s="9"/>
      <c r="M160292" s="9"/>
      <c r="N160292" s="9"/>
    </row>
    <row r="160293" spans="12:14" x14ac:dyDescent="0.25">
      <c r="L160293" s="9"/>
      <c r="M160293" s="9"/>
      <c r="N160293" s="9"/>
    </row>
    <row r="160294" spans="12:14" x14ac:dyDescent="0.25">
      <c r="L160294" s="9"/>
      <c r="M160294" s="9"/>
      <c r="N160294" s="9"/>
    </row>
    <row r="160295" spans="12:14" x14ac:dyDescent="0.25">
      <c r="L160295" s="9"/>
      <c r="M160295" s="9"/>
      <c r="N160295" s="9"/>
    </row>
    <row r="160296" spans="12:14" x14ac:dyDescent="0.25">
      <c r="L160296" s="9"/>
      <c r="M160296" s="9"/>
      <c r="N160296" s="9"/>
    </row>
    <row r="160297" spans="12:14" x14ac:dyDescent="0.25">
      <c r="L160297" s="9"/>
      <c r="M160297" s="9"/>
      <c r="N160297" s="9"/>
    </row>
    <row r="160298" spans="12:14" x14ac:dyDescent="0.25">
      <c r="L160298" s="9"/>
      <c r="M160298" s="9"/>
      <c r="N160298" s="9"/>
    </row>
    <row r="160299" spans="12:14" x14ac:dyDescent="0.25">
      <c r="L160299" s="9"/>
      <c r="M160299" s="9"/>
      <c r="N160299" s="9"/>
    </row>
    <row r="160300" spans="12:14" x14ac:dyDescent="0.25">
      <c r="L160300" s="9"/>
      <c r="M160300" s="9"/>
      <c r="N160300" s="9"/>
    </row>
    <row r="160301" spans="12:14" x14ac:dyDescent="0.25">
      <c r="L160301" s="9"/>
      <c r="M160301" s="9"/>
      <c r="N160301" s="9"/>
    </row>
    <row r="160302" spans="12:14" x14ac:dyDescent="0.25">
      <c r="L160302" s="9"/>
      <c r="M160302" s="9"/>
      <c r="N160302" s="9"/>
    </row>
    <row r="160303" spans="12:14" x14ac:dyDescent="0.25">
      <c r="L160303" s="9"/>
      <c r="M160303" s="9"/>
      <c r="N160303" s="9"/>
    </row>
    <row r="160304" spans="12:14" x14ac:dyDescent="0.25">
      <c r="L160304" s="9"/>
      <c r="M160304" s="9"/>
      <c r="N160304" s="9"/>
    </row>
    <row r="160305" spans="12:14" x14ac:dyDescent="0.25">
      <c r="L160305" s="9"/>
      <c r="M160305" s="9"/>
      <c r="N160305" s="9"/>
    </row>
    <row r="160306" spans="12:14" x14ac:dyDescent="0.25">
      <c r="L160306" s="9"/>
      <c r="M160306" s="9"/>
      <c r="N160306" s="9"/>
    </row>
    <row r="160307" spans="12:14" x14ac:dyDescent="0.25">
      <c r="L160307" s="9"/>
      <c r="M160307" s="9"/>
      <c r="N160307" s="9"/>
    </row>
    <row r="160308" spans="12:14" x14ac:dyDescent="0.25">
      <c r="L160308" s="9"/>
      <c r="M160308" s="9"/>
      <c r="N160308" s="9"/>
    </row>
    <row r="160309" spans="12:14" x14ac:dyDescent="0.25">
      <c r="L160309" s="9"/>
      <c r="M160309" s="9"/>
      <c r="N160309" s="9"/>
    </row>
    <row r="160310" spans="12:14" x14ac:dyDescent="0.25">
      <c r="L160310" s="9"/>
      <c r="M160310" s="9"/>
      <c r="N160310" s="9"/>
    </row>
    <row r="160311" spans="12:14" x14ac:dyDescent="0.25">
      <c r="L160311" s="9"/>
      <c r="M160311" s="9"/>
      <c r="N160311" s="9"/>
    </row>
    <row r="160312" spans="12:14" x14ac:dyDescent="0.25">
      <c r="L160312" s="9"/>
      <c r="M160312" s="9"/>
      <c r="N160312" s="9"/>
    </row>
    <row r="160313" spans="12:14" x14ac:dyDescent="0.25">
      <c r="L160313" s="9"/>
      <c r="M160313" s="9"/>
      <c r="N160313" s="9"/>
    </row>
    <row r="160314" spans="12:14" x14ac:dyDescent="0.25">
      <c r="L160314" s="9"/>
      <c r="M160314" s="9"/>
      <c r="N160314" s="9"/>
    </row>
    <row r="160315" spans="12:14" x14ac:dyDescent="0.25">
      <c r="L160315" s="9"/>
      <c r="M160315" s="9"/>
      <c r="N160315" s="9"/>
    </row>
    <row r="160316" spans="12:14" x14ac:dyDescent="0.25">
      <c r="L160316" s="9"/>
      <c r="M160316" s="9"/>
      <c r="N160316" s="9"/>
    </row>
    <row r="160317" spans="12:14" x14ac:dyDescent="0.25">
      <c r="L160317" s="9"/>
      <c r="M160317" s="9"/>
      <c r="N160317" s="9"/>
    </row>
    <row r="160318" spans="12:14" x14ac:dyDescent="0.25">
      <c r="L160318" s="9"/>
      <c r="M160318" s="9"/>
      <c r="N160318" s="9"/>
    </row>
    <row r="160319" spans="12:14" x14ac:dyDescent="0.25">
      <c r="L160319" s="9"/>
      <c r="M160319" s="9"/>
      <c r="N160319" s="9"/>
    </row>
    <row r="160320" spans="12:14" x14ac:dyDescent="0.25">
      <c r="L160320" s="9"/>
      <c r="M160320" s="9"/>
      <c r="N160320" s="9"/>
    </row>
    <row r="160321" spans="12:14" x14ac:dyDescent="0.25">
      <c r="L160321" s="9"/>
      <c r="M160321" s="9"/>
      <c r="N160321" s="9"/>
    </row>
    <row r="160322" spans="12:14" x14ac:dyDescent="0.25">
      <c r="L160322" s="9"/>
      <c r="M160322" s="9"/>
      <c r="N160322" s="9"/>
    </row>
    <row r="160323" spans="12:14" x14ac:dyDescent="0.25">
      <c r="L160323" s="9"/>
      <c r="M160323" s="9"/>
      <c r="N160323" s="9"/>
    </row>
    <row r="160324" spans="12:14" x14ac:dyDescent="0.25">
      <c r="L160324" s="9"/>
      <c r="M160324" s="9"/>
      <c r="N160324" s="9"/>
    </row>
    <row r="160325" spans="12:14" x14ac:dyDescent="0.25">
      <c r="L160325" s="9"/>
      <c r="M160325" s="9"/>
      <c r="N160325" s="9"/>
    </row>
    <row r="160326" spans="12:14" x14ac:dyDescent="0.25">
      <c r="L160326" s="9"/>
      <c r="M160326" s="9"/>
      <c r="N160326" s="9"/>
    </row>
    <row r="160327" spans="12:14" x14ac:dyDescent="0.25">
      <c r="L160327" s="9"/>
      <c r="M160327" s="9"/>
      <c r="N160327" s="9"/>
    </row>
    <row r="160328" spans="12:14" x14ac:dyDescent="0.25">
      <c r="L160328" s="9"/>
      <c r="M160328" s="9"/>
      <c r="N160328" s="9"/>
    </row>
    <row r="160329" spans="12:14" x14ac:dyDescent="0.25">
      <c r="L160329" s="9"/>
      <c r="M160329" s="9"/>
      <c r="N160329" s="9"/>
    </row>
    <row r="160330" spans="12:14" x14ac:dyDescent="0.25">
      <c r="L160330" s="9"/>
      <c r="M160330" s="9"/>
      <c r="N160330" s="9"/>
    </row>
    <row r="160331" spans="12:14" x14ac:dyDescent="0.25">
      <c r="L160331" s="9"/>
      <c r="M160331" s="9"/>
      <c r="N160331" s="9"/>
    </row>
    <row r="160332" spans="12:14" x14ac:dyDescent="0.25">
      <c r="L160332" s="9"/>
      <c r="M160332" s="9"/>
      <c r="N160332" s="9"/>
    </row>
    <row r="160333" spans="12:14" x14ac:dyDescent="0.25">
      <c r="L160333" s="9"/>
      <c r="M160333" s="9"/>
      <c r="N160333" s="9"/>
    </row>
    <row r="160334" spans="12:14" x14ac:dyDescent="0.25">
      <c r="L160334" s="9"/>
      <c r="M160334" s="9"/>
      <c r="N160334" s="9"/>
    </row>
    <row r="160335" spans="12:14" x14ac:dyDescent="0.25">
      <c r="L160335" s="9"/>
      <c r="M160335" s="9"/>
      <c r="N160335" s="9"/>
    </row>
    <row r="160336" spans="12:14" x14ac:dyDescent="0.25">
      <c r="L160336" s="9"/>
      <c r="M160336" s="9"/>
      <c r="N160336" s="9"/>
    </row>
    <row r="160337" spans="12:14" x14ac:dyDescent="0.25">
      <c r="L160337" s="9"/>
      <c r="M160337" s="9"/>
      <c r="N160337" s="9"/>
    </row>
    <row r="160338" spans="12:14" x14ac:dyDescent="0.25">
      <c r="L160338" s="9"/>
      <c r="M160338" s="9"/>
      <c r="N160338" s="9"/>
    </row>
    <row r="160339" spans="12:14" x14ac:dyDescent="0.25">
      <c r="L160339" s="9"/>
      <c r="M160339" s="9"/>
      <c r="N160339" s="9"/>
    </row>
    <row r="160340" spans="12:14" x14ac:dyDescent="0.25">
      <c r="L160340" s="9"/>
      <c r="M160340" s="9"/>
      <c r="N160340" s="9"/>
    </row>
    <row r="160341" spans="12:14" x14ac:dyDescent="0.25">
      <c r="L160341" s="9"/>
      <c r="M160341" s="9"/>
      <c r="N160341" s="9"/>
    </row>
    <row r="160342" spans="12:14" x14ac:dyDescent="0.25">
      <c r="L160342" s="9"/>
      <c r="M160342" s="9"/>
      <c r="N160342" s="9"/>
    </row>
    <row r="160343" spans="12:14" x14ac:dyDescent="0.25">
      <c r="L160343" s="9"/>
      <c r="M160343" s="9"/>
      <c r="N160343" s="9"/>
    </row>
    <row r="160344" spans="12:14" x14ac:dyDescent="0.25">
      <c r="L160344" s="9"/>
      <c r="M160344" s="9"/>
      <c r="N160344" s="9"/>
    </row>
    <row r="160345" spans="12:14" x14ac:dyDescent="0.25">
      <c r="L160345" s="9"/>
      <c r="M160345" s="9"/>
      <c r="N160345" s="9"/>
    </row>
    <row r="160346" spans="12:14" x14ac:dyDescent="0.25">
      <c r="L160346" s="9"/>
      <c r="M160346" s="9"/>
      <c r="N160346" s="9"/>
    </row>
    <row r="160347" spans="12:14" x14ac:dyDescent="0.25">
      <c r="L160347" s="9"/>
      <c r="M160347" s="9"/>
      <c r="N160347" s="9"/>
    </row>
    <row r="160348" spans="12:14" x14ac:dyDescent="0.25">
      <c r="L160348" s="9"/>
      <c r="M160348" s="9"/>
      <c r="N160348" s="9"/>
    </row>
    <row r="160349" spans="12:14" x14ac:dyDescent="0.25">
      <c r="L160349" s="9"/>
      <c r="M160349" s="9"/>
      <c r="N160349" s="9"/>
    </row>
    <row r="160350" spans="12:14" x14ac:dyDescent="0.25">
      <c r="L160350" s="9"/>
      <c r="M160350" s="9"/>
      <c r="N160350" s="9"/>
    </row>
    <row r="160351" spans="12:14" x14ac:dyDescent="0.25">
      <c r="L160351" s="9"/>
      <c r="M160351" s="9"/>
      <c r="N160351" s="9"/>
    </row>
    <row r="160352" spans="12:14" x14ac:dyDescent="0.25">
      <c r="L160352" s="9"/>
      <c r="M160352" s="9"/>
      <c r="N160352" s="9"/>
    </row>
    <row r="160353" spans="12:14" x14ac:dyDescent="0.25">
      <c r="L160353" s="9"/>
      <c r="M160353" s="9"/>
      <c r="N160353" s="9"/>
    </row>
    <row r="160354" spans="12:14" x14ac:dyDescent="0.25">
      <c r="L160354" s="9"/>
      <c r="M160354" s="9"/>
      <c r="N160354" s="9"/>
    </row>
    <row r="160355" spans="12:14" x14ac:dyDescent="0.25">
      <c r="L160355" s="9"/>
      <c r="M160355" s="9"/>
      <c r="N160355" s="9"/>
    </row>
    <row r="160356" spans="12:14" x14ac:dyDescent="0.25">
      <c r="L160356" s="9"/>
      <c r="M160356" s="9"/>
      <c r="N160356" s="9"/>
    </row>
    <row r="160357" spans="12:14" x14ac:dyDescent="0.25">
      <c r="L160357" s="9"/>
      <c r="M160357" s="9"/>
      <c r="N160357" s="9"/>
    </row>
    <row r="160358" spans="12:14" x14ac:dyDescent="0.25">
      <c r="L160358" s="9"/>
      <c r="M160358" s="9"/>
      <c r="N160358" s="9"/>
    </row>
    <row r="160359" spans="12:14" x14ac:dyDescent="0.25">
      <c r="L160359" s="9"/>
      <c r="M160359" s="9"/>
      <c r="N160359" s="9"/>
    </row>
    <row r="160360" spans="12:14" x14ac:dyDescent="0.25">
      <c r="L160360" s="9"/>
      <c r="M160360" s="9"/>
      <c r="N160360" s="9"/>
    </row>
    <row r="160361" spans="12:14" x14ac:dyDescent="0.25">
      <c r="L160361" s="9"/>
      <c r="M160361" s="9"/>
      <c r="N160361" s="9"/>
    </row>
    <row r="160362" spans="12:14" x14ac:dyDescent="0.25">
      <c r="L160362" s="9"/>
      <c r="M160362" s="9"/>
      <c r="N160362" s="9"/>
    </row>
    <row r="160363" spans="12:14" x14ac:dyDescent="0.25">
      <c r="L160363" s="9"/>
      <c r="M160363" s="9"/>
      <c r="N160363" s="9"/>
    </row>
    <row r="160364" spans="12:14" x14ac:dyDescent="0.25">
      <c r="L160364" s="9"/>
      <c r="M160364" s="9"/>
      <c r="N160364" s="9"/>
    </row>
    <row r="160365" spans="12:14" x14ac:dyDescent="0.25">
      <c r="L160365" s="9"/>
      <c r="M160365" s="9"/>
      <c r="N160365" s="9"/>
    </row>
    <row r="160366" spans="12:14" x14ac:dyDescent="0.25">
      <c r="L160366" s="9"/>
      <c r="M160366" s="9"/>
      <c r="N160366" s="9"/>
    </row>
    <row r="160367" spans="12:14" x14ac:dyDescent="0.25">
      <c r="L160367" s="9"/>
      <c r="M160367" s="9"/>
      <c r="N160367" s="9"/>
    </row>
    <row r="160368" spans="12:14" x14ac:dyDescent="0.25">
      <c r="L160368" s="9"/>
      <c r="M160368" s="9"/>
      <c r="N160368" s="9"/>
    </row>
    <row r="160369" spans="12:14" x14ac:dyDescent="0.25">
      <c r="L160369" s="9"/>
      <c r="M160369" s="9"/>
      <c r="N160369" s="9"/>
    </row>
    <row r="160370" spans="12:14" x14ac:dyDescent="0.25">
      <c r="L160370" s="9"/>
      <c r="M160370" s="9"/>
      <c r="N160370" s="9"/>
    </row>
    <row r="160371" spans="12:14" x14ac:dyDescent="0.25">
      <c r="L160371" s="9"/>
      <c r="M160371" s="9"/>
      <c r="N160371" s="9"/>
    </row>
    <row r="160372" spans="12:14" x14ac:dyDescent="0.25">
      <c r="L160372" s="9"/>
      <c r="M160372" s="9"/>
      <c r="N160372" s="9"/>
    </row>
    <row r="160373" spans="12:14" x14ac:dyDescent="0.25">
      <c r="L160373" s="9"/>
      <c r="M160373" s="9"/>
      <c r="N160373" s="9"/>
    </row>
    <row r="160374" spans="12:14" x14ac:dyDescent="0.25">
      <c r="L160374" s="9"/>
      <c r="M160374" s="9"/>
      <c r="N160374" s="9"/>
    </row>
    <row r="160375" spans="12:14" x14ac:dyDescent="0.25">
      <c r="L160375" s="9"/>
      <c r="M160375" s="9"/>
      <c r="N160375" s="9"/>
    </row>
    <row r="160376" spans="12:14" x14ac:dyDescent="0.25">
      <c r="L160376" s="9"/>
      <c r="M160376" s="9"/>
      <c r="N160376" s="9"/>
    </row>
    <row r="160377" spans="12:14" x14ac:dyDescent="0.25">
      <c r="L160377" s="9"/>
      <c r="M160377" s="9"/>
      <c r="N160377" s="9"/>
    </row>
    <row r="160378" spans="12:14" x14ac:dyDescent="0.25">
      <c r="L160378" s="9"/>
      <c r="M160378" s="9"/>
      <c r="N160378" s="9"/>
    </row>
    <row r="160379" spans="12:14" x14ac:dyDescent="0.25">
      <c r="L160379" s="9"/>
      <c r="M160379" s="9"/>
      <c r="N160379" s="9"/>
    </row>
    <row r="160380" spans="12:14" x14ac:dyDescent="0.25">
      <c r="L160380" s="9"/>
      <c r="M160380" s="9"/>
      <c r="N160380" s="9"/>
    </row>
    <row r="160381" spans="12:14" x14ac:dyDescent="0.25">
      <c r="L160381" s="9"/>
      <c r="M160381" s="9"/>
      <c r="N160381" s="9"/>
    </row>
    <row r="160382" spans="12:14" x14ac:dyDescent="0.25">
      <c r="L160382" s="9"/>
      <c r="M160382" s="9"/>
      <c r="N160382" s="9"/>
    </row>
    <row r="160383" spans="12:14" x14ac:dyDescent="0.25">
      <c r="L160383" s="9"/>
      <c r="M160383" s="9"/>
      <c r="N160383" s="9"/>
    </row>
    <row r="160384" spans="12:14" x14ac:dyDescent="0.25">
      <c r="L160384" s="9"/>
      <c r="M160384" s="9"/>
      <c r="N160384" s="9"/>
    </row>
    <row r="160385" spans="12:14" x14ac:dyDescent="0.25">
      <c r="L160385" s="9"/>
      <c r="M160385" s="9"/>
      <c r="N160385" s="9"/>
    </row>
    <row r="160386" spans="12:14" x14ac:dyDescent="0.25">
      <c r="L160386" s="9"/>
      <c r="M160386" s="9"/>
      <c r="N160386" s="9"/>
    </row>
    <row r="160387" spans="12:14" x14ac:dyDescent="0.25">
      <c r="L160387" s="9"/>
      <c r="M160387" s="9"/>
      <c r="N160387" s="9"/>
    </row>
    <row r="160388" spans="12:14" x14ac:dyDescent="0.25">
      <c r="L160388" s="9"/>
      <c r="M160388" s="9"/>
      <c r="N160388" s="9"/>
    </row>
    <row r="160389" spans="12:14" x14ac:dyDescent="0.25">
      <c r="L160389" s="9"/>
      <c r="M160389" s="9"/>
      <c r="N160389" s="9"/>
    </row>
    <row r="160390" spans="12:14" x14ac:dyDescent="0.25">
      <c r="L160390" s="9"/>
      <c r="M160390" s="9"/>
      <c r="N160390" s="9"/>
    </row>
    <row r="160391" spans="12:14" x14ac:dyDescent="0.25">
      <c r="L160391" s="9"/>
      <c r="M160391" s="9"/>
      <c r="N160391" s="9"/>
    </row>
    <row r="160392" spans="12:14" x14ac:dyDescent="0.25">
      <c r="L160392" s="9"/>
      <c r="M160392" s="9"/>
      <c r="N160392" s="9"/>
    </row>
    <row r="160393" spans="12:14" x14ac:dyDescent="0.25">
      <c r="L160393" s="9"/>
      <c r="M160393" s="9"/>
      <c r="N160393" s="9"/>
    </row>
    <row r="160394" spans="12:14" x14ac:dyDescent="0.25">
      <c r="L160394" s="9"/>
      <c r="M160394" s="9"/>
      <c r="N160394" s="9"/>
    </row>
    <row r="160395" spans="12:14" x14ac:dyDescent="0.25">
      <c r="L160395" s="9"/>
      <c r="M160395" s="9"/>
      <c r="N160395" s="9"/>
    </row>
    <row r="160396" spans="12:14" x14ac:dyDescent="0.25">
      <c r="L160396" s="9"/>
      <c r="M160396" s="9"/>
      <c r="N160396" s="9"/>
    </row>
    <row r="160397" spans="12:14" x14ac:dyDescent="0.25">
      <c r="L160397" s="9"/>
      <c r="M160397" s="9"/>
      <c r="N160397" s="9"/>
    </row>
    <row r="160398" spans="12:14" x14ac:dyDescent="0.25">
      <c r="L160398" s="9"/>
      <c r="M160398" s="9"/>
      <c r="N160398" s="9"/>
    </row>
    <row r="160399" spans="12:14" x14ac:dyDescent="0.25">
      <c r="L160399" s="9"/>
      <c r="M160399" s="9"/>
      <c r="N160399" s="9"/>
    </row>
    <row r="160400" spans="12:14" x14ac:dyDescent="0.25">
      <c r="L160400" s="9"/>
      <c r="M160400" s="9"/>
      <c r="N160400" s="9"/>
    </row>
    <row r="160401" spans="12:14" x14ac:dyDescent="0.25">
      <c r="L160401" s="9"/>
      <c r="M160401" s="9"/>
      <c r="N160401" s="9"/>
    </row>
    <row r="160402" spans="12:14" x14ac:dyDescent="0.25">
      <c r="L160402" s="9"/>
      <c r="M160402" s="9"/>
      <c r="N160402" s="9"/>
    </row>
    <row r="160403" spans="12:14" x14ac:dyDescent="0.25">
      <c r="L160403" s="9"/>
      <c r="M160403" s="9"/>
      <c r="N160403" s="9"/>
    </row>
    <row r="160404" spans="12:14" x14ac:dyDescent="0.25">
      <c r="L160404" s="9"/>
      <c r="M160404" s="9"/>
      <c r="N160404" s="9"/>
    </row>
    <row r="160405" spans="12:14" x14ac:dyDescent="0.25">
      <c r="L160405" s="9"/>
      <c r="M160405" s="9"/>
      <c r="N160405" s="9"/>
    </row>
    <row r="160406" spans="12:14" x14ac:dyDescent="0.25">
      <c r="L160406" s="9"/>
      <c r="M160406" s="9"/>
      <c r="N160406" s="9"/>
    </row>
    <row r="160407" spans="12:14" x14ac:dyDescent="0.25">
      <c r="L160407" s="9"/>
      <c r="M160407" s="9"/>
      <c r="N160407" s="9"/>
    </row>
    <row r="160408" spans="12:14" x14ac:dyDescent="0.25">
      <c r="L160408" s="9"/>
      <c r="M160408" s="9"/>
      <c r="N160408" s="9"/>
    </row>
    <row r="160409" spans="12:14" x14ac:dyDescent="0.25">
      <c r="L160409" s="9"/>
      <c r="M160409" s="9"/>
      <c r="N160409" s="9"/>
    </row>
    <row r="160410" spans="12:14" x14ac:dyDescent="0.25">
      <c r="L160410" s="9"/>
      <c r="M160410" s="9"/>
      <c r="N160410" s="9"/>
    </row>
    <row r="160411" spans="12:14" x14ac:dyDescent="0.25">
      <c r="L160411" s="9"/>
      <c r="M160411" s="9"/>
      <c r="N160411" s="9"/>
    </row>
    <row r="160412" spans="12:14" x14ac:dyDescent="0.25">
      <c r="L160412" s="9"/>
      <c r="M160412" s="9"/>
      <c r="N160412" s="9"/>
    </row>
    <row r="160413" spans="12:14" x14ac:dyDescent="0.25">
      <c r="L160413" s="9"/>
      <c r="M160413" s="9"/>
      <c r="N160413" s="9"/>
    </row>
    <row r="160414" spans="12:14" x14ac:dyDescent="0.25">
      <c r="L160414" s="9"/>
      <c r="M160414" s="9"/>
      <c r="N160414" s="9"/>
    </row>
    <row r="160415" spans="12:14" x14ac:dyDescent="0.25">
      <c r="L160415" s="9"/>
      <c r="M160415" s="9"/>
      <c r="N160415" s="9"/>
    </row>
    <row r="160416" spans="12:14" x14ac:dyDescent="0.25">
      <c r="L160416" s="9"/>
      <c r="M160416" s="9"/>
      <c r="N160416" s="9"/>
    </row>
    <row r="160417" spans="12:14" x14ac:dyDescent="0.25">
      <c r="L160417" s="9"/>
      <c r="M160417" s="9"/>
      <c r="N160417" s="9"/>
    </row>
    <row r="160418" spans="12:14" x14ac:dyDescent="0.25">
      <c r="L160418" s="9"/>
      <c r="M160418" s="9"/>
      <c r="N160418" s="9"/>
    </row>
    <row r="160419" spans="12:14" x14ac:dyDescent="0.25">
      <c r="L160419" s="9"/>
      <c r="M160419" s="9"/>
      <c r="N160419" s="9"/>
    </row>
    <row r="160420" spans="12:14" x14ac:dyDescent="0.25">
      <c r="L160420" s="9"/>
      <c r="M160420" s="9"/>
      <c r="N160420" s="9"/>
    </row>
    <row r="160421" spans="12:14" x14ac:dyDescent="0.25">
      <c r="L160421" s="9"/>
      <c r="M160421" s="9"/>
      <c r="N160421" s="9"/>
    </row>
    <row r="160422" spans="12:14" x14ac:dyDescent="0.25">
      <c r="L160422" s="9"/>
      <c r="M160422" s="9"/>
      <c r="N160422" s="9"/>
    </row>
    <row r="160423" spans="12:14" x14ac:dyDescent="0.25">
      <c r="L160423" s="9"/>
      <c r="M160423" s="9"/>
      <c r="N160423" s="9"/>
    </row>
    <row r="160424" spans="12:14" x14ac:dyDescent="0.25">
      <c r="L160424" s="9"/>
      <c r="M160424" s="9"/>
      <c r="N160424" s="9"/>
    </row>
    <row r="160425" spans="12:14" x14ac:dyDescent="0.25">
      <c r="L160425" s="9"/>
      <c r="M160425" s="9"/>
      <c r="N160425" s="9"/>
    </row>
    <row r="160426" spans="12:14" x14ac:dyDescent="0.25">
      <c r="L160426" s="9"/>
      <c r="M160426" s="9"/>
      <c r="N160426" s="9"/>
    </row>
    <row r="160427" spans="12:14" x14ac:dyDescent="0.25">
      <c r="L160427" s="9"/>
      <c r="M160427" s="9"/>
      <c r="N160427" s="9"/>
    </row>
    <row r="160428" spans="12:14" x14ac:dyDescent="0.25">
      <c r="L160428" s="9"/>
      <c r="M160428" s="9"/>
      <c r="N160428" s="9"/>
    </row>
    <row r="160429" spans="12:14" x14ac:dyDescent="0.25">
      <c r="L160429" s="9"/>
      <c r="M160429" s="9"/>
      <c r="N160429" s="9"/>
    </row>
    <row r="160430" spans="12:14" x14ac:dyDescent="0.25">
      <c r="L160430" s="9"/>
      <c r="M160430" s="9"/>
      <c r="N160430" s="9"/>
    </row>
    <row r="160431" spans="12:14" x14ac:dyDescent="0.25">
      <c r="L160431" s="9"/>
      <c r="M160431" s="9"/>
      <c r="N160431" s="9"/>
    </row>
    <row r="160432" spans="12:14" x14ac:dyDescent="0.25">
      <c r="L160432" s="9"/>
      <c r="M160432" s="9"/>
      <c r="N160432" s="9"/>
    </row>
    <row r="160433" spans="12:14" x14ac:dyDescent="0.25">
      <c r="L160433" s="9"/>
      <c r="M160433" s="9"/>
      <c r="N160433" s="9"/>
    </row>
    <row r="160434" spans="12:14" x14ac:dyDescent="0.25">
      <c r="L160434" s="9"/>
      <c r="M160434" s="9"/>
      <c r="N160434" s="9"/>
    </row>
    <row r="160435" spans="12:14" x14ac:dyDescent="0.25">
      <c r="L160435" s="9"/>
      <c r="M160435" s="9"/>
      <c r="N160435" s="9"/>
    </row>
    <row r="160436" spans="12:14" x14ac:dyDescent="0.25">
      <c r="L160436" s="9"/>
      <c r="M160436" s="9"/>
      <c r="N160436" s="9"/>
    </row>
    <row r="160437" spans="12:14" x14ac:dyDescent="0.25">
      <c r="L160437" s="9"/>
      <c r="M160437" s="9"/>
      <c r="N160437" s="9"/>
    </row>
    <row r="160438" spans="12:14" x14ac:dyDescent="0.25">
      <c r="L160438" s="9"/>
      <c r="M160438" s="9"/>
      <c r="N160438" s="9"/>
    </row>
    <row r="160439" spans="12:14" x14ac:dyDescent="0.25">
      <c r="L160439" s="9"/>
      <c r="M160439" s="9"/>
      <c r="N160439" s="9"/>
    </row>
    <row r="160440" spans="12:14" x14ac:dyDescent="0.25">
      <c r="L160440" s="9"/>
      <c r="M160440" s="9"/>
      <c r="N160440" s="9"/>
    </row>
    <row r="160441" spans="12:14" x14ac:dyDescent="0.25">
      <c r="L160441" s="9"/>
      <c r="M160441" s="9"/>
      <c r="N160441" s="9"/>
    </row>
    <row r="160442" spans="12:14" x14ac:dyDescent="0.25">
      <c r="L160442" s="9"/>
      <c r="M160442" s="9"/>
      <c r="N160442" s="9"/>
    </row>
    <row r="160443" spans="12:14" x14ac:dyDescent="0.25">
      <c r="L160443" s="9"/>
      <c r="M160443" s="9"/>
      <c r="N160443" s="9"/>
    </row>
    <row r="160444" spans="12:14" x14ac:dyDescent="0.25">
      <c r="L160444" s="9"/>
      <c r="M160444" s="9"/>
      <c r="N160444" s="9"/>
    </row>
    <row r="160445" spans="12:14" x14ac:dyDescent="0.25">
      <c r="L160445" s="9"/>
      <c r="M160445" s="9"/>
      <c r="N160445" s="9"/>
    </row>
    <row r="160446" spans="12:14" x14ac:dyDescent="0.25">
      <c r="L160446" s="9"/>
      <c r="M160446" s="9"/>
      <c r="N160446" s="9"/>
    </row>
    <row r="160447" spans="12:14" x14ac:dyDescent="0.25">
      <c r="L160447" s="9"/>
      <c r="M160447" s="9"/>
      <c r="N160447" s="9"/>
    </row>
    <row r="160448" spans="12:14" x14ac:dyDescent="0.25">
      <c r="L160448" s="9"/>
      <c r="M160448" s="9"/>
      <c r="N160448" s="9"/>
    </row>
    <row r="160449" spans="12:14" x14ac:dyDescent="0.25">
      <c r="L160449" s="9"/>
      <c r="M160449" s="9"/>
      <c r="N160449" s="9"/>
    </row>
    <row r="160450" spans="12:14" x14ac:dyDescent="0.25">
      <c r="L160450" s="9"/>
      <c r="M160450" s="9"/>
      <c r="N160450" s="9"/>
    </row>
    <row r="160451" spans="12:14" x14ac:dyDescent="0.25">
      <c r="L160451" s="9"/>
      <c r="M160451" s="9"/>
      <c r="N160451" s="9"/>
    </row>
    <row r="160452" spans="12:14" x14ac:dyDescent="0.25">
      <c r="L160452" s="9"/>
      <c r="M160452" s="9"/>
      <c r="N160452" s="9"/>
    </row>
    <row r="160453" spans="12:14" x14ac:dyDescent="0.25">
      <c r="L160453" s="9"/>
      <c r="M160453" s="9"/>
      <c r="N160453" s="9"/>
    </row>
    <row r="160454" spans="12:14" x14ac:dyDescent="0.25">
      <c r="L160454" s="9"/>
      <c r="M160454" s="9"/>
      <c r="N160454" s="9"/>
    </row>
    <row r="160455" spans="12:14" x14ac:dyDescent="0.25">
      <c r="L160455" s="9"/>
      <c r="M160455" s="9"/>
      <c r="N160455" s="9"/>
    </row>
    <row r="160456" spans="12:14" x14ac:dyDescent="0.25">
      <c r="L160456" s="9"/>
      <c r="M160456" s="9"/>
      <c r="N160456" s="9"/>
    </row>
    <row r="160457" spans="12:14" x14ac:dyDescent="0.25">
      <c r="L160457" s="9"/>
      <c r="M160457" s="9"/>
      <c r="N160457" s="9"/>
    </row>
    <row r="160458" spans="12:14" x14ac:dyDescent="0.25">
      <c r="L160458" s="9"/>
      <c r="M160458" s="9"/>
      <c r="N160458" s="9"/>
    </row>
    <row r="160459" spans="12:14" x14ac:dyDescent="0.25">
      <c r="L160459" s="9"/>
      <c r="M160459" s="9"/>
      <c r="N160459" s="9"/>
    </row>
    <row r="160460" spans="12:14" x14ac:dyDescent="0.25">
      <c r="L160460" s="9"/>
      <c r="M160460" s="9"/>
      <c r="N160460" s="9"/>
    </row>
    <row r="160461" spans="12:14" x14ac:dyDescent="0.25">
      <c r="L160461" s="9"/>
      <c r="M160461" s="9"/>
      <c r="N160461" s="9"/>
    </row>
    <row r="160462" spans="12:14" x14ac:dyDescent="0.25">
      <c r="L160462" s="9"/>
      <c r="M160462" s="9"/>
      <c r="N160462" s="9"/>
    </row>
    <row r="160463" spans="12:14" x14ac:dyDescent="0.25">
      <c r="L160463" s="9"/>
      <c r="M160463" s="9"/>
      <c r="N160463" s="9"/>
    </row>
    <row r="160464" spans="12:14" x14ac:dyDescent="0.25">
      <c r="L160464" s="9"/>
      <c r="M160464" s="9"/>
      <c r="N160464" s="9"/>
    </row>
    <row r="160465" spans="12:14" x14ac:dyDescent="0.25">
      <c r="L160465" s="9"/>
      <c r="M160465" s="9"/>
      <c r="N160465" s="9"/>
    </row>
    <row r="160466" spans="12:14" x14ac:dyDescent="0.25">
      <c r="L160466" s="9"/>
      <c r="M160466" s="9"/>
      <c r="N160466" s="9"/>
    </row>
    <row r="160467" spans="12:14" x14ac:dyDescent="0.25">
      <c r="L160467" s="9"/>
      <c r="M160467" s="9"/>
      <c r="N160467" s="9"/>
    </row>
    <row r="160468" spans="12:14" x14ac:dyDescent="0.25">
      <c r="L160468" s="9"/>
      <c r="M160468" s="9"/>
      <c r="N160468" s="9"/>
    </row>
    <row r="160469" spans="12:14" x14ac:dyDescent="0.25">
      <c r="L160469" s="9"/>
      <c r="M160469" s="9"/>
      <c r="N160469" s="9"/>
    </row>
    <row r="160470" spans="12:14" x14ac:dyDescent="0.25">
      <c r="L160470" s="9"/>
      <c r="M160470" s="9"/>
      <c r="N160470" s="9"/>
    </row>
    <row r="160471" spans="12:14" x14ac:dyDescent="0.25">
      <c r="L160471" s="9"/>
      <c r="M160471" s="9"/>
      <c r="N160471" s="9"/>
    </row>
    <row r="160472" spans="12:14" x14ac:dyDescent="0.25">
      <c r="L160472" s="9"/>
      <c r="M160472" s="9"/>
      <c r="N160472" s="9"/>
    </row>
    <row r="160473" spans="12:14" x14ac:dyDescent="0.25">
      <c r="L160473" s="9"/>
      <c r="M160473" s="9"/>
      <c r="N160473" s="9"/>
    </row>
    <row r="160474" spans="12:14" x14ac:dyDescent="0.25">
      <c r="L160474" s="9"/>
      <c r="M160474" s="9"/>
      <c r="N160474" s="9"/>
    </row>
    <row r="160475" spans="12:14" x14ac:dyDescent="0.25">
      <c r="L160475" s="9"/>
      <c r="M160475" s="9"/>
      <c r="N160475" s="9"/>
    </row>
    <row r="160476" spans="12:14" x14ac:dyDescent="0.25">
      <c r="L160476" s="9"/>
      <c r="M160476" s="9"/>
      <c r="N160476" s="9"/>
    </row>
    <row r="160477" spans="12:14" x14ac:dyDescent="0.25">
      <c r="L160477" s="9"/>
      <c r="M160477" s="9"/>
      <c r="N160477" s="9"/>
    </row>
    <row r="160478" spans="12:14" x14ac:dyDescent="0.25">
      <c r="L160478" s="9"/>
      <c r="M160478" s="9"/>
      <c r="N160478" s="9"/>
    </row>
    <row r="160479" spans="12:14" x14ac:dyDescent="0.25">
      <c r="L160479" s="9"/>
      <c r="M160479" s="9"/>
      <c r="N160479" s="9"/>
    </row>
    <row r="160480" spans="12:14" x14ac:dyDescent="0.25">
      <c r="L160480" s="9"/>
      <c r="M160480" s="9"/>
      <c r="N160480" s="9"/>
    </row>
    <row r="160481" spans="12:14" x14ac:dyDescent="0.25">
      <c r="L160481" s="9"/>
      <c r="M160481" s="9"/>
      <c r="N160481" s="9"/>
    </row>
    <row r="160482" spans="12:14" x14ac:dyDescent="0.25">
      <c r="L160482" s="9"/>
      <c r="M160482" s="9"/>
      <c r="N160482" s="9"/>
    </row>
    <row r="160483" spans="12:14" x14ac:dyDescent="0.25">
      <c r="L160483" s="9"/>
      <c r="M160483" s="9"/>
      <c r="N160483" s="9"/>
    </row>
    <row r="160484" spans="12:14" x14ac:dyDescent="0.25">
      <c r="L160484" s="9"/>
      <c r="M160484" s="9"/>
      <c r="N160484" s="9"/>
    </row>
    <row r="160485" spans="12:14" x14ac:dyDescent="0.25">
      <c r="L160485" s="9"/>
      <c r="M160485" s="9"/>
      <c r="N160485" s="9"/>
    </row>
    <row r="160486" spans="12:14" x14ac:dyDescent="0.25">
      <c r="L160486" s="9"/>
      <c r="M160486" s="9"/>
      <c r="N160486" s="9"/>
    </row>
    <row r="160487" spans="12:14" x14ac:dyDescent="0.25">
      <c r="L160487" s="9"/>
      <c r="M160487" s="9"/>
      <c r="N160487" s="9"/>
    </row>
    <row r="160488" spans="12:14" x14ac:dyDescent="0.25">
      <c r="L160488" s="9"/>
      <c r="M160488" s="9"/>
      <c r="N160488" s="9"/>
    </row>
    <row r="160489" spans="12:14" x14ac:dyDescent="0.25">
      <c r="L160489" s="9"/>
      <c r="M160489" s="9"/>
      <c r="N160489" s="9"/>
    </row>
    <row r="160490" spans="12:14" x14ac:dyDescent="0.25">
      <c r="L160490" s="9"/>
      <c r="M160490" s="9"/>
      <c r="N160490" s="9"/>
    </row>
    <row r="160491" spans="12:14" x14ac:dyDescent="0.25">
      <c r="L160491" s="9"/>
      <c r="M160491" s="9"/>
      <c r="N160491" s="9"/>
    </row>
    <row r="160492" spans="12:14" x14ac:dyDescent="0.25">
      <c r="L160492" s="9"/>
      <c r="M160492" s="9"/>
      <c r="N160492" s="9"/>
    </row>
    <row r="160493" spans="12:14" x14ac:dyDescent="0.25">
      <c r="L160493" s="9"/>
      <c r="M160493" s="9"/>
      <c r="N160493" s="9"/>
    </row>
    <row r="160494" spans="12:14" x14ac:dyDescent="0.25">
      <c r="L160494" s="9"/>
      <c r="M160494" s="9"/>
      <c r="N160494" s="9"/>
    </row>
    <row r="160495" spans="12:14" x14ac:dyDescent="0.25">
      <c r="L160495" s="9"/>
      <c r="M160495" s="9"/>
      <c r="N160495" s="9"/>
    </row>
    <row r="160496" spans="12:14" x14ac:dyDescent="0.25">
      <c r="L160496" s="9"/>
      <c r="M160496" s="9"/>
      <c r="N160496" s="9"/>
    </row>
    <row r="160497" spans="12:14" x14ac:dyDescent="0.25">
      <c r="L160497" s="9"/>
      <c r="M160497" s="9"/>
      <c r="N160497" s="9"/>
    </row>
    <row r="160498" spans="12:14" x14ac:dyDescent="0.25">
      <c r="L160498" s="9"/>
      <c r="M160498" s="9"/>
      <c r="N160498" s="9"/>
    </row>
    <row r="160499" spans="12:14" x14ac:dyDescent="0.25">
      <c r="L160499" s="9"/>
      <c r="M160499" s="9"/>
      <c r="N160499" s="9"/>
    </row>
    <row r="160500" spans="12:14" x14ac:dyDescent="0.25">
      <c r="L160500" s="9"/>
      <c r="M160500" s="9"/>
      <c r="N160500" s="9"/>
    </row>
    <row r="160501" spans="12:14" x14ac:dyDescent="0.25">
      <c r="L160501" s="9"/>
      <c r="M160501" s="9"/>
      <c r="N160501" s="9"/>
    </row>
    <row r="160502" spans="12:14" x14ac:dyDescent="0.25">
      <c r="L160502" s="9"/>
      <c r="M160502" s="9"/>
      <c r="N160502" s="9"/>
    </row>
    <row r="160503" spans="12:14" x14ac:dyDescent="0.25">
      <c r="L160503" s="9"/>
      <c r="M160503" s="9"/>
      <c r="N160503" s="9"/>
    </row>
    <row r="160504" spans="12:14" x14ac:dyDescent="0.25">
      <c r="L160504" s="9"/>
      <c r="M160504" s="9"/>
      <c r="N160504" s="9"/>
    </row>
    <row r="160505" spans="12:14" x14ac:dyDescent="0.25">
      <c r="L160505" s="9"/>
      <c r="M160505" s="9"/>
      <c r="N160505" s="9"/>
    </row>
    <row r="160506" spans="12:14" x14ac:dyDescent="0.25">
      <c r="L160506" s="9"/>
      <c r="M160506" s="9"/>
      <c r="N160506" s="9"/>
    </row>
    <row r="160507" spans="12:14" x14ac:dyDescent="0.25">
      <c r="L160507" s="9"/>
      <c r="M160507" s="9"/>
      <c r="N160507" s="9"/>
    </row>
    <row r="160508" spans="12:14" x14ac:dyDescent="0.25">
      <c r="L160508" s="9"/>
      <c r="M160508" s="9"/>
      <c r="N160508" s="9"/>
    </row>
    <row r="160509" spans="12:14" x14ac:dyDescent="0.25">
      <c r="L160509" s="9"/>
      <c r="M160509" s="9"/>
      <c r="N160509" s="9"/>
    </row>
    <row r="160510" spans="12:14" x14ac:dyDescent="0.25">
      <c r="L160510" s="9"/>
      <c r="M160510" s="9"/>
      <c r="N160510" s="9"/>
    </row>
    <row r="160511" spans="12:14" x14ac:dyDescent="0.25">
      <c r="L160511" s="9"/>
      <c r="M160511" s="9"/>
      <c r="N160511" s="9"/>
    </row>
    <row r="160512" spans="12:14" x14ac:dyDescent="0.25">
      <c r="L160512" s="9"/>
      <c r="M160512" s="9"/>
      <c r="N160512" s="9"/>
    </row>
    <row r="160513" spans="12:14" x14ac:dyDescent="0.25">
      <c r="L160513" s="9"/>
      <c r="M160513" s="9"/>
      <c r="N160513" s="9"/>
    </row>
    <row r="160514" spans="12:14" x14ac:dyDescent="0.25">
      <c r="L160514" s="9"/>
      <c r="M160514" s="9"/>
      <c r="N160514" s="9"/>
    </row>
    <row r="160515" spans="12:14" x14ac:dyDescent="0.25">
      <c r="L160515" s="9"/>
      <c r="M160515" s="9"/>
      <c r="N160515" s="9"/>
    </row>
    <row r="160516" spans="12:14" x14ac:dyDescent="0.25">
      <c r="L160516" s="9"/>
      <c r="M160516" s="9"/>
      <c r="N160516" s="9"/>
    </row>
    <row r="160517" spans="12:14" x14ac:dyDescent="0.25">
      <c r="L160517" s="9"/>
      <c r="M160517" s="9"/>
      <c r="N160517" s="9"/>
    </row>
    <row r="160518" spans="12:14" x14ac:dyDescent="0.25">
      <c r="L160518" s="9"/>
      <c r="M160518" s="9"/>
      <c r="N160518" s="9"/>
    </row>
    <row r="160519" spans="12:14" x14ac:dyDescent="0.25">
      <c r="L160519" s="9"/>
      <c r="M160519" s="9"/>
      <c r="N160519" s="9"/>
    </row>
    <row r="160520" spans="12:14" x14ac:dyDescent="0.25">
      <c r="L160520" s="9"/>
      <c r="M160520" s="9"/>
      <c r="N160520" s="9"/>
    </row>
    <row r="160521" spans="12:14" x14ac:dyDescent="0.25">
      <c r="L160521" s="9"/>
      <c r="M160521" s="9"/>
      <c r="N160521" s="9"/>
    </row>
    <row r="160522" spans="12:14" x14ac:dyDescent="0.25">
      <c r="L160522" s="9"/>
      <c r="M160522" s="9"/>
      <c r="N160522" s="9"/>
    </row>
    <row r="160523" spans="12:14" x14ac:dyDescent="0.25">
      <c r="L160523" s="9"/>
      <c r="M160523" s="9"/>
      <c r="N160523" s="9"/>
    </row>
    <row r="160524" spans="12:14" x14ac:dyDescent="0.25">
      <c r="L160524" s="9"/>
      <c r="M160524" s="9"/>
      <c r="N160524" s="9"/>
    </row>
    <row r="160525" spans="12:14" x14ac:dyDescent="0.25">
      <c r="L160525" s="9"/>
      <c r="M160525" s="9"/>
      <c r="N160525" s="9"/>
    </row>
    <row r="160526" spans="12:14" x14ac:dyDescent="0.25">
      <c r="L160526" s="9"/>
      <c r="M160526" s="9"/>
      <c r="N160526" s="9"/>
    </row>
    <row r="160527" spans="12:14" x14ac:dyDescent="0.25">
      <c r="L160527" s="9"/>
      <c r="M160527" s="9"/>
      <c r="N160527" s="9"/>
    </row>
    <row r="160528" spans="12:14" x14ac:dyDescent="0.25">
      <c r="L160528" s="9"/>
      <c r="M160528" s="9"/>
      <c r="N160528" s="9"/>
    </row>
    <row r="160529" spans="12:14" x14ac:dyDescent="0.25">
      <c r="L160529" s="9"/>
      <c r="M160529" s="9"/>
      <c r="N160529" s="9"/>
    </row>
    <row r="160530" spans="12:14" x14ac:dyDescent="0.25">
      <c r="L160530" s="9"/>
      <c r="M160530" s="9"/>
      <c r="N160530" s="9"/>
    </row>
    <row r="160531" spans="12:14" x14ac:dyDescent="0.25">
      <c r="L160531" s="9"/>
      <c r="M160531" s="9"/>
      <c r="N160531" s="9"/>
    </row>
    <row r="160532" spans="12:14" x14ac:dyDescent="0.25">
      <c r="L160532" s="9"/>
      <c r="M160532" s="9"/>
      <c r="N160532" s="9"/>
    </row>
    <row r="160533" spans="12:14" x14ac:dyDescent="0.25">
      <c r="L160533" s="9"/>
      <c r="M160533" s="9"/>
      <c r="N160533" s="9"/>
    </row>
    <row r="160534" spans="12:14" x14ac:dyDescent="0.25">
      <c r="L160534" s="9"/>
      <c r="M160534" s="9"/>
      <c r="N160534" s="9"/>
    </row>
    <row r="160535" spans="12:14" x14ac:dyDescent="0.25">
      <c r="L160535" s="9"/>
      <c r="M160535" s="9"/>
      <c r="N160535" s="9"/>
    </row>
    <row r="160536" spans="12:14" x14ac:dyDescent="0.25">
      <c r="L160536" s="9"/>
      <c r="M160536" s="9"/>
      <c r="N160536" s="9"/>
    </row>
    <row r="160537" spans="12:14" x14ac:dyDescent="0.25">
      <c r="L160537" s="9"/>
      <c r="M160537" s="9"/>
      <c r="N160537" s="9"/>
    </row>
    <row r="160538" spans="12:14" x14ac:dyDescent="0.25">
      <c r="L160538" s="9"/>
      <c r="M160538" s="9"/>
      <c r="N160538" s="9"/>
    </row>
    <row r="160539" spans="12:14" x14ac:dyDescent="0.25">
      <c r="L160539" s="9"/>
      <c r="M160539" s="9"/>
      <c r="N160539" s="9"/>
    </row>
    <row r="160540" spans="12:14" x14ac:dyDescent="0.25">
      <c r="L160540" s="9"/>
      <c r="M160540" s="9"/>
      <c r="N160540" s="9"/>
    </row>
    <row r="160541" spans="12:14" x14ac:dyDescent="0.25">
      <c r="L160541" s="9"/>
      <c r="M160541" s="9"/>
      <c r="N160541" s="9"/>
    </row>
    <row r="160542" spans="12:14" x14ac:dyDescent="0.25">
      <c r="L160542" s="9"/>
      <c r="M160542" s="9"/>
      <c r="N160542" s="9"/>
    </row>
    <row r="160543" spans="12:14" x14ac:dyDescent="0.25">
      <c r="L160543" s="9"/>
      <c r="M160543" s="9"/>
      <c r="N160543" s="9"/>
    </row>
    <row r="160544" spans="12:14" x14ac:dyDescent="0.25">
      <c r="L160544" s="9"/>
      <c r="M160544" s="9"/>
      <c r="N160544" s="9"/>
    </row>
    <row r="160545" spans="12:14" x14ac:dyDescent="0.25">
      <c r="L160545" s="9"/>
      <c r="M160545" s="9"/>
      <c r="N160545" s="9"/>
    </row>
    <row r="160546" spans="12:14" x14ac:dyDescent="0.25">
      <c r="L160546" s="9"/>
      <c r="M160546" s="9"/>
      <c r="N160546" s="9"/>
    </row>
    <row r="160547" spans="12:14" x14ac:dyDescent="0.25">
      <c r="L160547" s="9"/>
      <c r="M160547" s="9"/>
      <c r="N160547" s="9"/>
    </row>
    <row r="160548" spans="12:14" x14ac:dyDescent="0.25">
      <c r="L160548" s="9"/>
      <c r="M160548" s="9"/>
      <c r="N160548" s="9"/>
    </row>
    <row r="160549" spans="12:14" x14ac:dyDescent="0.25">
      <c r="L160549" s="9"/>
      <c r="M160549" s="9"/>
      <c r="N160549" s="9"/>
    </row>
    <row r="160550" spans="12:14" x14ac:dyDescent="0.25">
      <c r="L160550" s="9"/>
      <c r="M160550" s="9"/>
      <c r="N160550" s="9"/>
    </row>
    <row r="160551" spans="12:14" x14ac:dyDescent="0.25">
      <c r="L160551" s="9"/>
      <c r="M160551" s="9"/>
      <c r="N160551" s="9"/>
    </row>
    <row r="160552" spans="12:14" x14ac:dyDescent="0.25">
      <c r="L160552" s="9"/>
      <c r="M160552" s="9"/>
      <c r="N160552" s="9"/>
    </row>
    <row r="160553" spans="12:14" x14ac:dyDescent="0.25">
      <c r="L160553" s="9"/>
      <c r="M160553" s="9"/>
      <c r="N160553" s="9"/>
    </row>
    <row r="160554" spans="12:14" x14ac:dyDescent="0.25">
      <c r="L160554" s="9"/>
      <c r="M160554" s="9"/>
      <c r="N160554" s="9"/>
    </row>
    <row r="160555" spans="12:14" x14ac:dyDescent="0.25">
      <c r="L160555" s="9"/>
      <c r="M160555" s="9"/>
      <c r="N160555" s="9"/>
    </row>
    <row r="160556" spans="12:14" x14ac:dyDescent="0.25">
      <c r="L160556" s="9"/>
      <c r="M160556" s="9"/>
      <c r="N160556" s="9"/>
    </row>
    <row r="160557" spans="12:14" x14ac:dyDescent="0.25">
      <c r="L160557" s="9"/>
      <c r="M160557" s="9"/>
      <c r="N160557" s="9"/>
    </row>
    <row r="160558" spans="12:14" x14ac:dyDescent="0.25">
      <c r="L160558" s="9"/>
      <c r="M160558" s="9"/>
      <c r="N160558" s="9"/>
    </row>
    <row r="160559" spans="12:14" x14ac:dyDescent="0.25">
      <c r="L160559" s="9"/>
      <c r="M160559" s="9"/>
      <c r="N160559" s="9"/>
    </row>
    <row r="160560" spans="12:14" x14ac:dyDescent="0.25">
      <c r="L160560" s="9"/>
      <c r="M160560" s="9"/>
      <c r="N160560" s="9"/>
    </row>
    <row r="160561" spans="12:14" x14ac:dyDescent="0.25">
      <c r="L160561" s="9"/>
      <c r="M160561" s="9"/>
      <c r="N160561" s="9"/>
    </row>
    <row r="160562" spans="12:14" x14ac:dyDescent="0.25">
      <c r="L160562" s="9"/>
      <c r="M160562" s="9"/>
      <c r="N160562" s="9"/>
    </row>
    <row r="160563" spans="12:14" x14ac:dyDescent="0.25">
      <c r="L160563" s="9"/>
      <c r="M160563" s="9"/>
      <c r="N160563" s="9"/>
    </row>
    <row r="160564" spans="12:14" x14ac:dyDescent="0.25">
      <c r="L160564" s="9"/>
      <c r="M160564" s="9"/>
      <c r="N160564" s="9"/>
    </row>
    <row r="160565" spans="12:14" x14ac:dyDescent="0.25">
      <c r="L160565" s="9"/>
      <c r="M160565" s="9"/>
      <c r="N160565" s="9"/>
    </row>
    <row r="160566" spans="12:14" x14ac:dyDescent="0.25">
      <c r="L160566" s="9"/>
      <c r="M160566" s="9"/>
      <c r="N160566" s="9"/>
    </row>
    <row r="160567" spans="12:14" x14ac:dyDescent="0.25">
      <c r="L160567" s="9"/>
      <c r="M160567" s="9"/>
      <c r="N160567" s="9"/>
    </row>
    <row r="160568" spans="12:14" x14ac:dyDescent="0.25">
      <c r="L160568" s="9"/>
      <c r="M160568" s="9"/>
      <c r="N160568" s="9"/>
    </row>
    <row r="160569" spans="12:14" x14ac:dyDescent="0.25">
      <c r="L160569" s="9"/>
      <c r="M160569" s="9"/>
      <c r="N160569" s="9"/>
    </row>
    <row r="160570" spans="12:14" x14ac:dyDescent="0.25">
      <c r="L160570" s="9"/>
      <c r="M160570" s="9"/>
      <c r="N160570" s="9"/>
    </row>
    <row r="160571" spans="12:14" x14ac:dyDescent="0.25">
      <c r="L160571" s="9"/>
      <c r="M160571" s="9"/>
      <c r="N160571" s="9"/>
    </row>
    <row r="160572" spans="12:14" x14ac:dyDescent="0.25">
      <c r="L160572" s="9"/>
      <c r="M160572" s="9"/>
      <c r="N160572" s="9"/>
    </row>
    <row r="160573" spans="12:14" x14ac:dyDescent="0.25">
      <c r="L160573" s="9"/>
      <c r="M160573" s="9"/>
      <c r="N160573" s="9"/>
    </row>
    <row r="160574" spans="12:14" x14ac:dyDescent="0.25">
      <c r="L160574" s="9"/>
      <c r="M160574" s="9"/>
      <c r="N160574" s="9"/>
    </row>
    <row r="160575" spans="12:14" x14ac:dyDescent="0.25">
      <c r="L160575" s="9"/>
      <c r="M160575" s="9"/>
      <c r="N160575" s="9"/>
    </row>
    <row r="160576" spans="12:14" x14ac:dyDescent="0.25">
      <c r="L160576" s="9"/>
      <c r="M160576" s="9"/>
      <c r="N160576" s="9"/>
    </row>
    <row r="160577" spans="12:14" x14ac:dyDescent="0.25">
      <c r="L160577" s="9"/>
      <c r="M160577" s="9"/>
      <c r="N160577" s="9"/>
    </row>
    <row r="160578" spans="12:14" x14ac:dyDescent="0.25">
      <c r="L160578" s="9"/>
      <c r="M160578" s="9"/>
      <c r="N160578" s="9"/>
    </row>
    <row r="160579" spans="12:14" x14ac:dyDescent="0.25">
      <c r="L160579" s="9"/>
      <c r="M160579" s="9"/>
      <c r="N160579" s="9"/>
    </row>
    <row r="160580" spans="12:14" x14ac:dyDescent="0.25">
      <c r="L160580" s="9"/>
      <c r="M160580" s="9"/>
      <c r="N160580" s="9"/>
    </row>
    <row r="160581" spans="12:14" x14ac:dyDescent="0.25">
      <c r="L160581" s="9"/>
      <c r="M160581" s="9"/>
      <c r="N160581" s="9"/>
    </row>
    <row r="160582" spans="12:14" x14ac:dyDescent="0.25">
      <c r="L160582" s="9"/>
      <c r="M160582" s="9"/>
      <c r="N160582" s="9"/>
    </row>
    <row r="160583" spans="12:14" x14ac:dyDescent="0.25">
      <c r="L160583" s="9"/>
      <c r="M160583" s="9"/>
      <c r="N160583" s="9"/>
    </row>
    <row r="160584" spans="12:14" x14ac:dyDescent="0.25">
      <c r="L160584" s="9"/>
      <c r="M160584" s="9"/>
      <c r="N160584" s="9"/>
    </row>
    <row r="160585" spans="12:14" x14ac:dyDescent="0.25">
      <c r="L160585" s="9"/>
      <c r="M160585" s="9"/>
      <c r="N160585" s="9"/>
    </row>
    <row r="160586" spans="12:14" x14ac:dyDescent="0.25">
      <c r="L160586" s="9"/>
      <c r="M160586" s="9"/>
      <c r="N160586" s="9"/>
    </row>
    <row r="160587" spans="12:14" x14ac:dyDescent="0.25">
      <c r="L160587" s="9"/>
      <c r="M160587" s="9"/>
      <c r="N160587" s="9"/>
    </row>
    <row r="160588" spans="12:14" x14ac:dyDescent="0.25">
      <c r="L160588" s="9"/>
      <c r="M160588" s="9"/>
      <c r="N160588" s="9"/>
    </row>
    <row r="160589" spans="12:14" x14ac:dyDescent="0.25">
      <c r="L160589" s="9"/>
      <c r="M160589" s="9"/>
      <c r="N160589" s="9"/>
    </row>
    <row r="160590" spans="12:14" x14ac:dyDescent="0.25">
      <c r="L160590" s="9"/>
      <c r="M160590" s="9"/>
      <c r="N160590" s="9"/>
    </row>
    <row r="160591" spans="12:14" x14ac:dyDescent="0.25">
      <c r="L160591" s="9"/>
      <c r="M160591" s="9"/>
      <c r="N160591" s="9"/>
    </row>
    <row r="160592" spans="12:14" x14ac:dyDescent="0.25">
      <c r="L160592" s="9"/>
      <c r="M160592" s="9"/>
      <c r="N160592" s="9"/>
    </row>
    <row r="160593" spans="12:14" x14ac:dyDescent="0.25">
      <c r="L160593" s="9"/>
      <c r="M160593" s="9"/>
      <c r="N160593" s="9"/>
    </row>
    <row r="160594" spans="12:14" x14ac:dyDescent="0.25">
      <c r="L160594" s="9"/>
      <c r="M160594" s="9"/>
      <c r="N160594" s="9"/>
    </row>
    <row r="160595" spans="12:14" x14ac:dyDescent="0.25">
      <c r="L160595" s="9"/>
      <c r="M160595" s="9"/>
      <c r="N160595" s="9"/>
    </row>
    <row r="160596" spans="12:14" x14ac:dyDescent="0.25">
      <c r="L160596" s="9"/>
      <c r="M160596" s="9"/>
      <c r="N160596" s="9"/>
    </row>
    <row r="160597" spans="12:14" x14ac:dyDescent="0.25">
      <c r="L160597" s="9"/>
      <c r="M160597" s="9"/>
      <c r="N160597" s="9"/>
    </row>
    <row r="160598" spans="12:14" x14ac:dyDescent="0.25">
      <c r="L160598" s="9"/>
      <c r="M160598" s="9"/>
      <c r="N160598" s="9"/>
    </row>
    <row r="160599" spans="12:14" x14ac:dyDescent="0.25">
      <c r="L160599" s="9"/>
      <c r="M160599" s="9"/>
      <c r="N160599" s="9"/>
    </row>
    <row r="160600" spans="12:14" x14ac:dyDescent="0.25">
      <c r="L160600" s="9"/>
      <c r="M160600" s="9"/>
      <c r="N160600" s="9"/>
    </row>
    <row r="160601" spans="12:14" x14ac:dyDescent="0.25">
      <c r="L160601" s="9"/>
      <c r="M160601" s="9"/>
      <c r="N160601" s="9"/>
    </row>
    <row r="160602" spans="12:14" x14ac:dyDescent="0.25">
      <c r="L160602" s="9"/>
      <c r="M160602" s="9"/>
      <c r="N160602" s="9"/>
    </row>
    <row r="160603" spans="12:14" x14ac:dyDescent="0.25">
      <c r="L160603" s="9"/>
      <c r="M160603" s="9"/>
      <c r="N160603" s="9"/>
    </row>
    <row r="160604" spans="12:14" x14ac:dyDescent="0.25">
      <c r="L160604" s="9"/>
      <c r="M160604" s="9"/>
      <c r="N160604" s="9"/>
    </row>
    <row r="160605" spans="12:14" x14ac:dyDescent="0.25">
      <c r="L160605" s="9"/>
      <c r="M160605" s="9"/>
      <c r="N160605" s="9"/>
    </row>
    <row r="160606" spans="12:14" x14ac:dyDescent="0.25">
      <c r="L160606" s="9"/>
      <c r="M160606" s="9"/>
      <c r="N160606" s="9"/>
    </row>
    <row r="160607" spans="12:14" x14ac:dyDescent="0.25">
      <c r="L160607" s="9"/>
      <c r="M160607" s="9"/>
      <c r="N160607" s="9"/>
    </row>
    <row r="160608" spans="12:14" x14ac:dyDescent="0.25">
      <c r="L160608" s="9"/>
      <c r="M160608" s="9"/>
      <c r="N160608" s="9"/>
    </row>
    <row r="160609" spans="12:14" x14ac:dyDescent="0.25">
      <c r="L160609" s="9"/>
      <c r="M160609" s="9"/>
      <c r="N160609" s="9"/>
    </row>
    <row r="160610" spans="12:14" x14ac:dyDescent="0.25">
      <c r="L160610" s="9"/>
      <c r="M160610" s="9"/>
      <c r="N160610" s="9"/>
    </row>
    <row r="160611" spans="12:14" x14ac:dyDescent="0.25">
      <c r="L160611" s="9"/>
      <c r="M160611" s="9"/>
      <c r="N160611" s="9"/>
    </row>
    <row r="160612" spans="12:14" x14ac:dyDescent="0.25">
      <c r="L160612" s="9"/>
      <c r="M160612" s="9"/>
      <c r="N160612" s="9"/>
    </row>
    <row r="160613" spans="12:14" x14ac:dyDescent="0.25">
      <c r="L160613" s="9"/>
      <c r="M160613" s="9"/>
      <c r="N160613" s="9"/>
    </row>
    <row r="160614" spans="12:14" x14ac:dyDescent="0.25">
      <c r="L160614" s="9"/>
      <c r="M160614" s="9"/>
      <c r="N160614" s="9"/>
    </row>
    <row r="160615" spans="12:14" x14ac:dyDescent="0.25">
      <c r="L160615" s="9"/>
      <c r="M160615" s="9"/>
      <c r="N160615" s="9"/>
    </row>
    <row r="160616" spans="12:14" x14ac:dyDescent="0.25">
      <c r="L160616" s="9"/>
      <c r="M160616" s="9"/>
      <c r="N160616" s="9"/>
    </row>
    <row r="160617" spans="12:14" x14ac:dyDescent="0.25">
      <c r="L160617" s="9"/>
      <c r="M160617" s="9"/>
      <c r="N160617" s="9"/>
    </row>
    <row r="160618" spans="12:14" x14ac:dyDescent="0.25">
      <c r="L160618" s="9"/>
      <c r="M160618" s="9"/>
      <c r="N160618" s="9"/>
    </row>
    <row r="160619" spans="12:14" x14ac:dyDescent="0.25">
      <c r="L160619" s="9"/>
      <c r="M160619" s="9"/>
      <c r="N160619" s="9"/>
    </row>
    <row r="160620" spans="12:14" x14ac:dyDescent="0.25">
      <c r="L160620" s="9"/>
      <c r="M160620" s="9"/>
      <c r="N160620" s="9"/>
    </row>
    <row r="160621" spans="12:14" x14ac:dyDescent="0.25">
      <c r="L160621" s="9"/>
      <c r="M160621" s="9"/>
      <c r="N160621" s="9"/>
    </row>
    <row r="160622" spans="12:14" x14ac:dyDescent="0.25">
      <c r="L160622" s="9"/>
      <c r="M160622" s="9"/>
      <c r="N160622" s="9"/>
    </row>
    <row r="160623" spans="12:14" x14ac:dyDescent="0.25">
      <c r="L160623" s="9"/>
      <c r="M160623" s="9"/>
      <c r="N160623" s="9"/>
    </row>
    <row r="160624" spans="12:14" x14ac:dyDescent="0.25">
      <c r="L160624" s="9"/>
      <c r="M160624" s="9"/>
      <c r="N160624" s="9"/>
    </row>
    <row r="160625" spans="12:14" x14ac:dyDescent="0.25">
      <c r="L160625" s="9"/>
      <c r="M160625" s="9"/>
      <c r="N160625" s="9"/>
    </row>
    <row r="160626" spans="12:14" x14ac:dyDescent="0.25">
      <c r="L160626" s="9"/>
      <c r="M160626" s="9"/>
      <c r="N160626" s="9"/>
    </row>
    <row r="160627" spans="12:14" x14ac:dyDescent="0.25">
      <c r="L160627" s="9"/>
      <c r="M160627" s="9"/>
      <c r="N160627" s="9"/>
    </row>
    <row r="160628" spans="12:14" x14ac:dyDescent="0.25">
      <c r="L160628" s="9"/>
      <c r="M160628" s="9"/>
      <c r="N160628" s="9"/>
    </row>
    <row r="160629" spans="12:14" x14ac:dyDescent="0.25">
      <c r="L160629" s="9"/>
      <c r="M160629" s="9"/>
      <c r="N160629" s="9"/>
    </row>
    <row r="160630" spans="12:14" x14ac:dyDescent="0.25">
      <c r="L160630" s="9"/>
      <c r="M160630" s="9"/>
      <c r="N160630" s="9"/>
    </row>
    <row r="160631" spans="12:14" x14ac:dyDescent="0.25">
      <c r="L160631" s="9"/>
      <c r="M160631" s="9"/>
      <c r="N160631" s="9"/>
    </row>
    <row r="160632" spans="12:14" x14ac:dyDescent="0.25">
      <c r="L160632" s="9"/>
      <c r="M160632" s="9"/>
      <c r="N160632" s="9"/>
    </row>
    <row r="160633" spans="12:14" x14ac:dyDescent="0.25">
      <c r="L160633" s="9"/>
      <c r="M160633" s="9"/>
      <c r="N160633" s="9"/>
    </row>
    <row r="160634" spans="12:14" x14ac:dyDescent="0.25">
      <c r="L160634" s="9"/>
      <c r="M160634" s="9"/>
      <c r="N160634" s="9"/>
    </row>
    <row r="160635" spans="12:14" x14ac:dyDescent="0.25">
      <c r="L160635" s="9"/>
      <c r="M160635" s="9"/>
      <c r="N160635" s="9"/>
    </row>
    <row r="160636" spans="12:14" x14ac:dyDescent="0.25">
      <c r="L160636" s="9"/>
      <c r="M160636" s="9"/>
      <c r="N160636" s="9"/>
    </row>
    <row r="160637" spans="12:14" x14ac:dyDescent="0.25">
      <c r="L160637" s="9"/>
      <c r="M160637" s="9"/>
      <c r="N160637" s="9"/>
    </row>
    <row r="160638" spans="12:14" x14ac:dyDescent="0.25">
      <c r="L160638" s="9"/>
      <c r="M160638" s="9"/>
      <c r="N160638" s="9"/>
    </row>
    <row r="160639" spans="12:14" x14ac:dyDescent="0.25">
      <c r="L160639" s="9"/>
      <c r="M160639" s="9"/>
      <c r="N160639" s="9"/>
    </row>
    <row r="160640" spans="12:14" x14ac:dyDescent="0.25">
      <c r="L160640" s="9"/>
      <c r="M160640" s="9"/>
      <c r="N160640" s="9"/>
    </row>
    <row r="160641" spans="12:14" x14ac:dyDescent="0.25">
      <c r="L160641" s="9"/>
      <c r="M160641" s="9"/>
      <c r="N160641" s="9"/>
    </row>
    <row r="160642" spans="12:14" x14ac:dyDescent="0.25">
      <c r="L160642" s="9"/>
      <c r="M160642" s="9"/>
      <c r="N160642" s="9"/>
    </row>
    <row r="160643" spans="12:14" x14ac:dyDescent="0.25">
      <c r="L160643" s="9"/>
      <c r="M160643" s="9"/>
      <c r="N160643" s="9"/>
    </row>
    <row r="160644" spans="12:14" x14ac:dyDescent="0.25">
      <c r="L160644" s="9"/>
      <c r="M160644" s="9"/>
      <c r="N160644" s="9"/>
    </row>
    <row r="160645" spans="12:14" x14ac:dyDescent="0.25">
      <c r="L160645" s="9"/>
      <c r="M160645" s="9"/>
      <c r="N160645" s="9"/>
    </row>
    <row r="160646" spans="12:14" x14ac:dyDescent="0.25">
      <c r="L160646" s="9"/>
      <c r="M160646" s="9"/>
      <c r="N160646" s="9"/>
    </row>
    <row r="160647" spans="12:14" x14ac:dyDescent="0.25">
      <c r="L160647" s="9"/>
      <c r="M160647" s="9"/>
      <c r="N160647" s="9"/>
    </row>
    <row r="160648" spans="12:14" x14ac:dyDescent="0.25">
      <c r="L160648" s="9"/>
      <c r="M160648" s="9"/>
      <c r="N160648" s="9"/>
    </row>
    <row r="160649" spans="12:14" x14ac:dyDescent="0.25">
      <c r="L160649" s="9"/>
      <c r="M160649" s="9"/>
      <c r="N160649" s="9"/>
    </row>
    <row r="160650" spans="12:14" x14ac:dyDescent="0.25">
      <c r="L160650" s="9"/>
      <c r="M160650" s="9"/>
      <c r="N160650" s="9"/>
    </row>
    <row r="160651" spans="12:14" x14ac:dyDescent="0.25">
      <c r="L160651" s="9"/>
      <c r="M160651" s="9"/>
      <c r="N160651" s="9"/>
    </row>
    <row r="160652" spans="12:14" x14ac:dyDescent="0.25">
      <c r="L160652" s="9"/>
      <c r="M160652" s="9"/>
      <c r="N160652" s="9"/>
    </row>
    <row r="160653" spans="12:14" x14ac:dyDescent="0.25">
      <c r="L160653" s="9"/>
      <c r="M160653" s="9"/>
      <c r="N160653" s="9"/>
    </row>
    <row r="160654" spans="12:14" x14ac:dyDescent="0.25">
      <c r="L160654" s="9"/>
      <c r="M160654" s="9"/>
      <c r="N160654" s="9"/>
    </row>
    <row r="160655" spans="12:14" x14ac:dyDescent="0.25">
      <c r="L160655" s="9"/>
      <c r="M160655" s="9"/>
      <c r="N160655" s="9"/>
    </row>
    <row r="160656" spans="12:14" x14ac:dyDescent="0.25">
      <c r="L160656" s="9"/>
      <c r="M160656" s="9"/>
      <c r="N160656" s="9"/>
    </row>
    <row r="160657" spans="12:14" x14ac:dyDescent="0.25">
      <c r="L160657" s="9"/>
      <c r="M160657" s="9"/>
      <c r="N160657" s="9"/>
    </row>
    <row r="160658" spans="12:14" x14ac:dyDescent="0.25">
      <c r="L160658" s="9"/>
      <c r="M160658" s="9"/>
      <c r="N160658" s="9"/>
    </row>
    <row r="160659" spans="12:14" x14ac:dyDescent="0.25">
      <c r="L160659" s="9"/>
      <c r="M160659" s="9"/>
      <c r="N160659" s="9"/>
    </row>
    <row r="160660" spans="12:14" x14ac:dyDescent="0.25">
      <c r="L160660" s="9"/>
      <c r="M160660" s="9"/>
      <c r="N160660" s="9"/>
    </row>
    <row r="160661" spans="12:14" x14ac:dyDescent="0.25">
      <c r="L160661" s="9"/>
      <c r="M160661" s="9"/>
      <c r="N160661" s="9"/>
    </row>
    <row r="160662" spans="12:14" x14ac:dyDescent="0.25">
      <c r="L160662" s="9"/>
      <c r="M160662" s="9"/>
      <c r="N160662" s="9"/>
    </row>
    <row r="160663" spans="12:14" x14ac:dyDescent="0.25">
      <c r="L160663" s="9"/>
      <c r="M160663" s="9"/>
      <c r="N160663" s="9"/>
    </row>
    <row r="160664" spans="12:14" x14ac:dyDescent="0.25">
      <c r="L160664" s="9"/>
      <c r="M160664" s="9"/>
      <c r="N160664" s="9"/>
    </row>
    <row r="160665" spans="12:14" x14ac:dyDescent="0.25">
      <c r="L160665" s="9"/>
      <c r="M160665" s="9"/>
      <c r="N160665" s="9"/>
    </row>
    <row r="160666" spans="12:14" x14ac:dyDescent="0.25">
      <c r="L160666" s="9"/>
      <c r="M160666" s="9"/>
      <c r="N160666" s="9"/>
    </row>
    <row r="160667" spans="12:14" x14ac:dyDescent="0.25">
      <c r="L160667" s="9"/>
      <c r="M160667" s="9"/>
      <c r="N160667" s="9"/>
    </row>
    <row r="160668" spans="12:14" x14ac:dyDescent="0.25">
      <c r="L160668" s="9"/>
      <c r="M160668" s="9"/>
      <c r="N160668" s="9"/>
    </row>
    <row r="160669" spans="12:14" x14ac:dyDescent="0.25">
      <c r="L160669" s="9"/>
      <c r="M160669" s="9"/>
      <c r="N160669" s="9"/>
    </row>
    <row r="160670" spans="12:14" x14ac:dyDescent="0.25">
      <c r="L160670" s="9"/>
      <c r="M160670" s="9"/>
      <c r="N160670" s="9"/>
    </row>
    <row r="160671" spans="12:14" x14ac:dyDescent="0.25">
      <c r="L160671" s="9"/>
      <c r="M160671" s="9"/>
      <c r="N160671" s="9"/>
    </row>
    <row r="160672" spans="12:14" x14ac:dyDescent="0.25">
      <c r="L160672" s="9"/>
      <c r="M160672" s="9"/>
      <c r="N160672" s="9"/>
    </row>
    <row r="160673" spans="12:14" x14ac:dyDescent="0.25">
      <c r="L160673" s="9"/>
      <c r="M160673" s="9"/>
      <c r="N160673" s="9"/>
    </row>
    <row r="160674" spans="12:14" x14ac:dyDescent="0.25">
      <c r="L160674" s="9"/>
      <c r="M160674" s="9"/>
      <c r="N160674" s="9"/>
    </row>
    <row r="160675" spans="12:14" x14ac:dyDescent="0.25">
      <c r="L160675" s="9"/>
      <c r="M160675" s="9"/>
      <c r="N160675" s="9"/>
    </row>
    <row r="160676" spans="12:14" x14ac:dyDescent="0.25">
      <c r="L160676" s="9"/>
      <c r="M160676" s="9"/>
      <c r="N160676" s="9"/>
    </row>
    <row r="160677" spans="12:14" x14ac:dyDescent="0.25">
      <c r="L160677" s="9"/>
      <c r="M160677" s="9"/>
      <c r="N160677" s="9"/>
    </row>
    <row r="160678" spans="12:14" x14ac:dyDescent="0.25">
      <c r="L160678" s="9"/>
      <c r="M160678" s="9"/>
      <c r="N160678" s="9"/>
    </row>
    <row r="160679" spans="12:14" x14ac:dyDescent="0.25">
      <c r="L160679" s="9"/>
      <c r="M160679" s="9"/>
      <c r="N160679" s="9"/>
    </row>
    <row r="160680" spans="12:14" x14ac:dyDescent="0.25">
      <c r="L160680" s="9"/>
      <c r="M160680" s="9"/>
      <c r="N160680" s="9"/>
    </row>
    <row r="160681" spans="12:14" x14ac:dyDescent="0.25">
      <c r="L160681" s="9"/>
      <c r="M160681" s="9"/>
      <c r="N160681" s="9"/>
    </row>
    <row r="160682" spans="12:14" x14ac:dyDescent="0.25">
      <c r="L160682" s="9"/>
      <c r="M160682" s="9"/>
      <c r="N160682" s="9"/>
    </row>
    <row r="160683" spans="12:14" x14ac:dyDescent="0.25">
      <c r="L160683" s="9"/>
      <c r="M160683" s="9"/>
      <c r="N160683" s="9"/>
    </row>
    <row r="160684" spans="12:14" x14ac:dyDescent="0.25">
      <c r="L160684" s="9"/>
      <c r="M160684" s="9"/>
      <c r="N160684" s="9"/>
    </row>
    <row r="160685" spans="12:14" x14ac:dyDescent="0.25">
      <c r="L160685" s="9"/>
      <c r="M160685" s="9"/>
      <c r="N160685" s="9"/>
    </row>
    <row r="160686" spans="12:14" x14ac:dyDescent="0.25">
      <c r="L160686" s="9"/>
      <c r="M160686" s="9"/>
      <c r="N160686" s="9"/>
    </row>
    <row r="160687" spans="12:14" x14ac:dyDescent="0.25">
      <c r="L160687" s="9"/>
      <c r="M160687" s="9"/>
      <c r="N160687" s="9"/>
    </row>
    <row r="160688" spans="12:14" x14ac:dyDescent="0.25">
      <c r="L160688" s="9"/>
      <c r="M160688" s="9"/>
      <c r="N160688" s="9"/>
    </row>
    <row r="160689" spans="12:14" x14ac:dyDescent="0.25">
      <c r="L160689" s="9"/>
      <c r="M160689" s="9"/>
      <c r="N160689" s="9"/>
    </row>
    <row r="160690" spans="12:14" x14ac:dyDescent="0.25">
      <c r="L160690" s="9"/>
      <c r="M160690" s="9"/>
      <c r="N160690" s="9"/>
    </row>
    <row r="160691" spans="12:14" x14ac:dyDescent="0.25">
      <c r="L160691" s="9"/>
      <c r="M160691" s="9"/>
      <c r="N160691" s="9"/>
    </row>
    <row r="160692" spans="12:14" x14ac:dyDescent="0.25">
      <c r="L160692" s="9"/>
      <c r="M160692" s="9"/>
      <c r="N160692" s="9"/>
    </row>
    <row r="160693" spans="12:14" x14ac:dyDescent="0.25">
      <c r="L160693" s="9"/>
      <c r="M160693" s="9"/>
      <c r="N160693" s="9"/>
    </row>
    <row r="160694" spans="12:14" x14ac:dyDescent="0.25">
      <c r="L160694" s="9"/>
      <c r="M160694" s="9"/>
      <c r="N160694" s="9"/>
    </row>
    <row r="160695" spans="12:14" x14ac:dyDescent="0.25">
      <c r="L160695" s="9"/>
      <c r="M160695" s="9"/>
      <c r="N160695" s="9"/>
    </row>
    <row r="160696" spans="12:14" x14ac:dyDescent="0.25">
      <c r="L160696" s="9"/>
      <c r="M160696" s="9"/>
      <c r="N160696" s="9"/>
    </row>
    <row r="160697" spans="12:14" x14ac:dyDescent="0.25">
      <c r="L160697" s="9"/>
      <c r="M160697" s="9"/>
      <c r="N160697" s="9"/>
    </row>
    <row r="160698" spans="12:14" x14ac:dyDescent="0.25">
      <c r="L160698" s="9"/>
      <c r="M160698" s="9"/>
      <c r="N160698" s="9"/>
    </row>
    <row r="160699" spans="12:14" x14ac:dyDescent="0.25">
      <c r="L160699" s="9"/>
      <c r="M160699" s="9"/>
      <c r="N160699" s="9"/>
    </row>
    <row r="160700" spans="12:14" x14ac:dyDescent="0.25">
      <c r="L160700" s="9"/>
      <c r="M160700" s="9"/>
      <c r="N160700" s="9"/>
    </row>
    <row r="160701" spans="12:14" x14ac:dyDescent="0.25">
      <c r="L160701" s="9"/>
      <c r="M160701" s="9"/>
      <c r="N160701" s="9"/>
    </row>
    <row r="160702" spans="12:14" x14ac:dyDescent="0.25">
      <c r="L160702" s="9"/>
      <c r="M160702" s="9"/>
      <c r="N160702" s="9"/>
    </row>
    <row r="160703" spans="12:14" x14ac:dyDescent="0.25">
      <c r="L160703" s="9"/>
      <c r="M160703" s="9"/>
      <c r="N160703" s="9"/>
    </row>
    <row r="160704" spans="12:14" x14ac:dyDescent="0.25">
      <c r="L160704" s="9"/>
      <c r="M160704" s="9"/>
      <c r="N160704" s="9"/>
    </row>
    <row r="160705" spans="12:14" x14ac:dyDescent="0.25">
      <c r="L160705" s="9"/>
      <c r="M160705" s="9"/>
      <c r="N160705" s="9"/>
    </row>
    <row r="160706" spans="12:14" x14ac:dyDescent="0.25">
      <c r="L160706" s="9"/>
      <c r="M160706" s="9"/>
      <c r="N160706" s="9"/>
    </row>
    <row r="160707" spans="12:14" x14ac:dyDescent="0.25">
      <c r="L160707" s="9"/>
      <c r="M160707" s="9"/>
      <c r="N160707" s="9"/>
    </row>
    <row r="160708" spans="12:14" x14ac:dyDescent="0.25">
      <c r="L160708" s="9"/>
      <c r="M160708" s="9"/>
      <c r="N160708" s="9"/>
    </row>
    <row r="160709" spans="12:14" x14ac:dyDescent="0.25">
      <c r="L160709" s="9"/>
      <c r="M160709" s="9"/>
      <c r="N160709" s="9"/>
    </row>
    <row r="160710" spans="12:14" x14ac:dyDescent="0.25">
      <c r="L160710" s="9"/>
      <c r="M160710" s="9"/>
      <c r="N160710" s="9"/>
    </row>
    <row r="160711" spans="12:14" x14ac:dyDescent="0.25">
      <c r="L160711" s="9"/>
      <c r="M160711" s="9"/>
      <c r="N160711" s="9"/>
    </row>
    <row r="160712" spans="12:14" x14ac:dyDescent="0.25">
      <c r="L160712" s="9"/>
      <c r="M160712" s="9"/>
      <c r="N160712" s="9"/>
    </row>
    <row r="160713" spans="12:14" x14ac:dyDescent="0.25">
      <c r="L160713" s="9"/>
      <c r="M160713" s="9"/>
      <c r="N160713" s="9"/>
    </row>
    <row r="160714" spans="12:14" x14ac:dyDescent="0.25">
      <c r="L160714" s="9"/>
      <c r="M160714" s="9"/>
      <c r="N160714" s="9"/>
    </row>
    <row r="160715" spans="12:14" x14ac:dyDescent="0.25">
      <c r="L160715" s="9"/>
      <c r="M160715" s="9"/>
      <c r="N160715" s="9"/>
    </row>
    <row r="160716" spans="12:14" x14ac:dyDescent="0.25">
      <c r="L160716" s="9"/>
      <c r="M160716" s="9"/>
      <c r="N160716" s="9"/>
    </row>
    <row r="160717" spans="12:14" x14ac:dyDescent="0.25">
      <c r="L160717" s="9"/>
      <c r="M160717" s="9"/>
      <c r="N160717" s="9"/>
    </row>
    <row r="160718" spans="12:14" x14ac:dyDescent="0.25">
      <c r="L160718" s="9"/>
      <c r="M160718" s="9"/>
      <c r="N160718" s="9"/>
    </row>
    <row r="160719" spans="12:14" x14ac:dyDescent="0.25">
      <c r="L160719" s="9"/>
      <c r="M160719" s="9"/>
      <c r="N160719" s="9"/>
    </row>
    <row r="160720" spans="12:14" x14ac:dyDescent="0.25">
      <c r="L160720" s="9"/>
      <c r="M160720" s="9"/>
      <c r="N160720" s="9"/>
    </row>
    <row r="160721" spans="12:14" x14ac:dyDescent="0.25">
      <c r="L160721" s="9"/>
      <c r="M160721" s="9"/>
      <c r="N160721" s="9"/>
    </row>
    <row r="160722" spans="12:14" x14ac:dyDescent="0.25">
      <c r="L160722" s="9"/>
      <c r="M160722" s="9"/>
      <c r="N160722" s="9"/>
    </row>
    <row r="160723" spans="12:14" x14ac:dyDescent="0.25">
      <c r="L160723" s="9"/>
      <c r="M160723" s="9"/>
      <c r="N160723" s="9"/>
    </row>
    <row r="160724" spans="12:14" x14ac:dyDescent="0.25">
      <c r="L160724" s="9"/>
      <c r="M160724" s="9"/>
      <c r="N160724" s="9"/>
    </row>
    <row r="160725" spans="12:14" x14ac:dyDescent="0.25">
      <c r="L160725" s="9"/>
      <c r="M160725" s="9"/>
      <c r="N160725" s="9"/>
    </row>
    <row r="160726" spans="12:14" x14ac:dyDescent="0.25">
      <c r="L160726" s="9"/>
      <c r="M160726" s="9"/>
      <c r="N160726" s="9"/>
    </row>
    <row r="160727" spans="12:14" x14ac:dyDescent="0.25">
      <c r="L160727" s="9"/>
      <c r="M160727" s="9"/>
      <c r="N160727" s="9"/>
    </row>
    <row r="160728" spans="12:14" x14ac:dyDescent="0.25">
      <c r="L160728" s="9"/>
      <c r="M160728" s="9"/>
      <c r="N160728" s="9"/>
    </row>
    <row r="160729" spans="12:14" x14ac:dyDescent="0.25">
      <c r="L160729" s="9"/>
      <c r="M160729" s="9"/>
      <c r="N160729" s="9"/>
    </row>
    <row r="160730" spans="12:14" x14ac:dyDescent="0.25">
      <c r="L160730" s="9"/>
      <c r="M160730" s="9"/>
      <c r="N160730" s="9"/>
    </row>
    <row r="160731" spans="12:14" x14ac:dyDescent="0.25">
      <c r="L160731" s="9"/>
      <c r="M160731" s="9"/>
      <c r="N160731" s="9"/>
    </row>
    <row r="160732" spans="12:14" x14ac:dyDescent="0.25">
      <c r="L160732" s="9"/>
      <c r="M160732" s="9"/>
      <c r="N160732" s="9"/>
    </row>
    <row r="160733" spans="12:14" x14ac:dyDescent="0.25">
      <c r="L160733" s="9"/>
      <c r="M160733" s="9"/>
      <c r="N160733" s="9"/>
    </row>
    <row r="160734" spans="12:14" x14ac:dyDescent="0.25">
      <c r="L160734" s="9"/>
      <c r="M160734" s="9"/>
      <c r="N160734" s="9"/>
    </row>
    <row r="160735" spans="12:14" x14ac:dyDescent="0.25">
      <c r="L160735" s="9"/>
      <c r="M160735" s="9"/>
      <c r="N160735" s="9"/>
    </row>
    <row r="160736" spans="12:14" x14ac:dyDescent="0.25">
      <c r="L160736" s="9"/>
      <c r="M160736" s="9"/>
      <c r="N160736" s="9"/>
    </row>
    <row r="160737" spans="12:14" x14ac:dyDescent="0.25">
      <c r="L160737" s="9"/>
      <c r="M160737" s="9"/>
      <c r="N160737" s="9"/>
    </row>
    <row r="160738" spans="12:14" x14ac:dyDescent="0.25">
      <c r="L160738" s="9"/>
      <c r="M160738" s="9"/>
      <c r="N160738" s="9"/>
    </row>
    <row r="160739" spans="12:14" x14ac:dyDescent="0.25">
      <c r="L160739" s="9"/>
      <c r="M160739" s="9"/>
      <c r="N160739" s="9"/>
    </row>
    <row r="160740" spans="12:14" x14ac:dyDescent="0.25">
      <c r="L160740" s="9"/>
      <c r="M160740" s="9"/>
      <c r="N160740" s="9"/>
    </row>
    <row r="160741" spans="12:14" x14ac:dyDescent="0.25">
      <c r="L160741" s="9"/>
      <c r="M160741" s="9"/>
      <c r="N160741" s="9"/>
    </row>
    <row r="160742" spans="12:14" x14ac:dyDescent="0.25">
      <c r="L160742" s="9"/>
      <c r="M160742" s="9"/>
      <c r="N160742" s="9"/>
    </row>
    <row r="160743" spans="12:14" x14ac:dyDescent="0.25">
      <c r="L160743" s="9"/>
      <c r="M160743" s="9"/>
      <c r="N160743" s="9"/>
    </row>
    <row r="160744" spans="12:14" x14ac:dyDescent="0.25">
      <c r="L160744" s="9"/>
      <c r="M160744" s="9"/>
      <c r="N160744" s="9"/>
    </row>
    <row r="160745" spans="12:14" x14ac:dyDescent="0.25">
      <c r="L160745" s="9"/>
      <c r="M160745" s="9"/>
      <c r="N160745" s="9"/>
    </row>
    <row r="160746" spans="12:14" x14ac:dyDescent="0.25">
      <c r="L160746" s="9"/>
      <c r="M160746" s="9"/>
      <c r="N160746" s="9"/>
    </row>
    <row r="160747" spans="12:14" x14ac:dyDescent="0.25">
      <c r="L160747" s="9"/>
      <c r="M160747" s="9"/>
      <c r="N160747" s="9"/>
    </row>
    <row r="160748" spans="12:14" x14ac:dyDescent="0.25">
      <c r="L160748" s="9"/>
      <c r="M160748" s="9"/>
      <c r="N160748" s="9"/>
    </row>
    <row r="160749" spans="12:14" x14ac:dyDescent="0.25">
      <c r="L160749" s="9"/>
      <c r="M160749" s="9"/>
      <c r="N160749" s="9"/>
    </row>
    <row r="160750" spans="12:14" x14ac:dyDescent="0.25">
      <c r="L160750" s="9"/>
      <c r="M160750" s="9"/>
      <c r="N160750" s="9"/>
    </row>
    <row r="160751" spans="12:14" x14ac:dyDescent="0.25">
      <c r="L160751" s="9"/>
      <c r="M160751" s="9"/>
      <c r="N160751" s="9"/>
    </row>
    <row r="160752" spans="12:14" x14ac:dyDescent="0.25">
      <c r="L160752" s="9"/>
      <c r="M160752" s="9"/>
      <c r="N160752" s="9"/>
    </row>
    <row r="160753" spans="12:14" x14ac:dyDescent="0.25">
      <c r="L160753" s="9"/>
      <c r="M160753" s="9"/>
      <c r="N160753" s="9"/>
    </row>
    <row r="160754" spans="12:14" x14ac:dyDescent="0.25">
      <c r="L160754" s="9"/>
      <c r="M160754" s="9"/>
      <c r="N160754" s="9"/>
    </row>
    <row r="160755" spans="12:14" x14ac:dyDescent="0.25">
      <c r="L160755" s="9"/>
      <c r="M160755" s="9"/>
      <c r="N160755" s="9"/>
    </row>
    <row r="160756" spans="12:14" x14ac:dyDescent="0.25">
      <c r="L160756" s="9"/>
      <c r="M160756" s="9"/>
      <c r="N160756" s="9"/>
    </row>
    <row r="160757" spans="12:14" x14ac:dyDescent="0.25">
      <c r="L160757" s="9"/>
      <c r="M160757" s="9"/>
      <c r="N160757" s="9"/>
    </row>
    <row r="160758" spans="12:14" x14ac:dyDescent="0.25">
      <c r="L160758" s="9"/>
      <c r="M160758" s="9"/>
      <c r="N160758" s="9"/>
    </row>
    <row r="160759" spans="12:14" x14ac:dyDescent="0.25">
      <c r="L160759" s="9"/>
      <c r="M160759" s="9"/>
      <c r="N160759" s="9"/>
    </row>
    <row r="160760" spans="12:14" x14ac:dyDescent="0.25">
      <c r="L160760" s="9"/>
      <c r="M160760" s="9"/>
      <c r="N160760" s="9"/>
    </row>
    <row r="160761" spans="12:14" x14ac:dyDescent="0.25">
      <c r="L160761" s="9"/>
      <c r="M160761" s="9"/>
      <c r="N160761" s="9"/>
    </row>
    <row r="160762" spans="12:14" x14ac:dyDescent="0.25">
      <c r="L160762" s="9"/>
      <c r="M160762" s="9"/>
      <c r="N160762" s="9"/>
    </row>
    <row r="160763" spans="12:14" x14ac:dyDescent="0.25">
      <c r="L160763" s="9"/>
      <c r="M160763" s="9"/>
      <c r="N160763" s="9"/>
    </row>
    <row r="160764" spans="12:14" x14ac:dyDescent="0.25">
      <c r="L160764" s="9"/>
      <c r="M160764" s="9"/>
      <c r="N160764" s="9"/>
    </row>
    <row r="160765" spans="12:14" x14ac:dyDescent="0.25">
      <c r="L160765" s="9"/>
      <c r="M160765" s="9"/>
      <c r="N160765" s="9"/>
    </row>
    <row r="160766" spans="12:14" x14ac:dyDescent="0.25">
      <c r="L160766" s="9"/>
      <c r="M160766" s="9"/>
      <c r="N160766" s="9"/>
    </row>
    <row r="160767" spans="12:14" x14ac:dyDescent="0.25">
      <c r="L160767" s="9"/>
      <c r="M160767" s="9"/>
      <c r="N160767" s="9"/>
    </row>
    <row r="160768" spans="12:14" x14ac:dyDescent="0.25">
      <c r="L160768" s="9"/>
      <c r="M160768" s="9"/>
      <c r="N160768" s="9"/>
    </row>
    <row r="160769" spans="12:14" x14ac:dyDescent="0.25">
      <c r="L160769" s="9"/>
      <c r="M160769" s="9"/>
      <c r="N160769" s="9"/>
    </row>
    <row r="160770" spans="12:14" x14ac:dyDescent="0.25">
      <c r="L160770" s="9"/>
      <c r="M160770" s="9"/>
      <c r="N160770" s="9"/>
    </row>
    <row r="160771" spans="12:14" x14ac:dyDescent="0.25">
      <c r="L160771" s="9"/>
      <c r="M160771" s="9"/>
      <c r="N160771" s="9"/>
    </row>
    <row r="160772" spans="12:14" x14ac:dyDescent="0.25">
      <c r="L160772" s="9"/>
      <c r="M160772" s="9"/>
      <c r="N160772" s="9"/>
    </row>
    <row r="160773" spans="12:14" x14ac:dyDescent="0.25">
      <c r="L160773" s="9"/>
      <c r="M160773" s="9"/>
      <c r="N160773" s="9"/>
    </row>
    <row r="160774" spans="12:14" x14ac:dyDescent="0.25">
      <c r="L160774" s="9"/>
      <c r="M160774" s="9"/>
      <c r="N160774" s="9"/>
    </row>
    <row r="160775" spans="12:14" x14ac:dyDescent="0.25">
      <c r="L160775" s="9"/>
      <c r="M160775" s="9"/>
      <c r="N160775" s="9"/>
    </row>
    <row r="160776" spans="12:14" x14ac:dyDescent="0.25">
      <c r="L160776" s="9"/>
      <c r="M160776" s="9"/>
      <c r="N160776" s="9"/>
    </row>
    <row r="160777" spans="12:14" x14ac:dyDescent="0.25">
      <c r="L160777" s="9"/>
      <c r="M160777" s="9"/>
      <c r="N160777" s="9"/>
    </row>
    <row r="160778" spans="12:14" x14ac:dyDescent="0.25">
      <c r="L160778" s="9"/>
      <c r="M160778" s="9"/>
      <c r="N160778" s="9"/>
    </row>
    <row r="160779" spans="12:14" x14ac:dyDescent="0.25">
      <c r="L160779" s="9"/>
      <c r="M160779" s="9"/>
      <c r="N160779" s="9"/>
    </row>
    <row r="160780" spans="12:14" x14ac:dyDescent="0.25">
      <c r="L160780" s="9"/>
      <c r="M160780" s="9"/>
      <c r="N160780" s="9"/>
    </row>
    <row r="160781" spans="12:14" x14ac:dyDescent="0.25">
      <c r="L160781" s="9"/>
      <c r="M160781" s="9"/>
      <c r="N160781" s="9"/>
    </row>
    <row r="160782" spans="12:14" x14ac:dyDescent="0.25">
      <c r="L160782" s="9"/>
      <c r="M160782" s="9"/>
      <c r="N160782" s="9"/>
    </row>
    <row r="160783" spans="12:14" x14ac:dyDescent="0.25">
      <c r="L160783" s="9"/>
      <c r="M160783" s="9"/>
      <c r="N160783" s="9"/>
    </row>
    <row r="160784" spans="12:14" x14ac:dyDescent="0.25">
      <c r="L160784" s="9"/>
      <c r="M160784" s="9"/>
      <c r="N160784" s="9"/>
    </row>
    <row r="160785" spans="12:14" x14ac:dyDescent="0.25">
      <c r="L160785" s="9"/>
      <c r="M160785" s="9"/>
      <c r="N160785" s="9"/>
    </row>
    <row r="160786" spans="12:14" x14ac:dyDescent="0.25">
      <c r="L160786" s="9"/>
      <c r="M160786" s="9"/>
      <c r="N160786" s="9"/>
    </row>
    <row r="160787" spans="12:14" x14ac:dyDescent="0.25">
      <c r="L160787" s="9"/>
      <c r="M160787" s="9"/>
      <c r="N160787" s="9"/>
    </row>
    <row r="160788" spans="12:14" x14ac:dyDescent="0.25">
      <c r="L160788" s="9"/>
      <c r="M160788" s="9"/>
      <c r="N160788" s="9"/>
    </row>
    <row r="160789" spans="12:14" x14ac:dyDescent="0.25">
      <c r="L160789" s="9"/>
      <c r="M160789" s="9"/>
      <c r="N160789" s="9"/>
    </row>
    <row r="160790" spans="12:14" x14ac:dyDescent="0.25">
      <c r="L160790" s="9"/>
      <c r="M160790" s="9"/>
      <c r="N160790" s="9"/>
    </row>
    <row r="160791" spans="12:14" x14ac:dyDescent="0.25">
      <c r="L160791" s="9"/>
      <c r="M160791" s="9"/>
      <c r="N160791" s="9"/>
    </row>
    <row r="160792" spans="12:14" x14ac:dyDescent="0.25">
      <c r="L160792" s="9"/>
      <c r="M160792" s="9"/>
      <c r="N160792" s="9"/>
    </row>
    <row r="160793" spans="12:14" x14ac:dyDescent="0.25">
      <c r="L160793" s="9"/>
      <c r="M160793" s="9"/>
      <c r="N160793" s="9"/>
    </row>
    <row r="160794" spans="12:14" x14ac:dyDescent="0.25">
      <c r="L160794" s="9"/>
      <c r="M160794" s="9"/>
      <c r="N160794" s="9"/>
    </row>
    <row r="160795" spans="12:14" x14ac:dyDescent="0.25">
      <c r="L160795" s="9"/>
      <c r="M160795" s="9"/>
      <c r="N160795" s="9"/>
    </row>
    <row r="160796" spans="12:14" x14ac:dyDescent="0.25">
      <c r="L160796" s="9"/>
      <c r="M160796" s="9"/>
      <c r="N160796" s="9"/>
    </row>
    <row r="160797" spans="12:14" x14ac:dyDescent="0.25">
      <c r="L160797" s="9"/>
      <c r="M160797" s="9"/>
      <c r="N160797" s="9"/>
    </row>
    <row r="160798" spans="12:14" x14ac:dyDescent="0.25">
      <c r="L160798" s="9"/>
      <c r="M160798" s="9"/>
      <c r="N160798" s="9"/>
    </row>
    <row r="160799" spans="12:14" x14ac:dyDescent="0.25">
      <c r="L160799" s="9"/>
      <c r="M160799" s="9"/>
      <c r="N160799" s="9"/>
    </row>
    <row r="160800" spans="12:14" x14ac:dyDescent="0.25">
      <c r="L160800" s="9"/>
      <c r="M160800" s="9"/>
      <c r="N160800" s="9"/>
    </row>
    <row r="160801" spans="12:14" x14ac:dyDescent="0.25">
      <c r="L160801" s="9"/>
      <c r="M160801" s="9"/>
      <c r="N160801" s="9"/>
    </row>
    <row r="160802" spans="12:14" x14ac:dyDescent="0.25">
      <c r="L160802" s="9"/>
      <c r="M160802" s="9"/>
      <c r="N160802" s="9"/>
    </row>
    <row r="160803" spans="12:14" x14ac:dyDescent="0.25">
      <c r="L160803" s="9"/>
      <c r="M160803" s="9"/>
      <c r="N160803" s="9"/>
    </row>
    <row r="160804" spans="12:14" x14ac:dyDescent="0.25">
      <c r="L160804" s="9"/>
      <c r="M160804" s="9"/>
      <c r="N160804" s="9"/>
    </row>
    <row r="160805" spans="12:14" x14ac:dyDescent="0.25">
      <c r="L160805" s="9"/>
      <c r="M160805" s="9"/>
      <c r="N160805" s="9"/>
    </row>
    <row r="160806" spans="12:14" x14ac:dyDescent="0.25">
      <c r="L160806" s="9"/>
      <c r="M160806" s="9"/>
      <c r="N160806" s="9"/>
    </row>
    <row r="160807" spans="12:14" x14ac:dyDescent="0.25">
      <c r="L160807" s="9"/>
      <c r="M160807" s="9"/>
      <c r="N160807" s="9"/>
    </row>
    <row r="160808" spans="12:14" x14ac:dyDescent="0.25">
      <c r="L160808" s="9"/>
      <c r="M160808" s="9"/>
      <c r="N160808" s="9"/>
    </row>
    <row r="160809" spans="12:14" x14ac:dyDescent="0.25">
      <c r="L160809" s="9"/>
      <c r="M160809" s="9"/>
      <c r="N160809" s="9"/>
    </row>
    <row r="160810" spans="12:14" x14ac:dyDescent="0.25">
      <c r="L160810" s="9"/>
      <c r="M160810" s="9"/>
      <c r="N160810" s="9"/>
    </row>
    <row r="160811" spans="12:14" x14ac:dyDescent="0.25">
      <c r="L160811" s="9"/>
      <c r="M160811" s="9"/>
      <c r="N160811" s="9"/>
    </row>
    <row r="160812" spans="12:14" x14ac:dyDescent="0.25">
      <c r="L160812" s="9"/>
      <c r="M160812" s="9"/>
      <c r="N160812" s="9"/>
    </row>
    <row r="160813" spans="12:14" x14ac:dyDescent="0.25">
      <c r="L160813" s="9"/>
      <c r="M160813" s="9"/>
      <c r="N160813" s="9"/>
    </row>
    <row r="160814" spans="12:14" x14ac:dyDescent="0.25">
      <c r="L160814" s="9"/>
      <c r="M160814" s="9"/>
      <c r="N160814" s="9"/>
    </row>
    <row r="160815" spans="12:14" x14ac:dyDescent="0.25">
      <c r="L160815" s="9"/>
      <c r="M160815" s="9"/>
      <c r="N160815" s="9"/>
    </row>
    <row r="160816" spans="12:14" x14ac:dyDescent="0.25">
      <c r="L160816" s="9"/>
      <c r="M160816" s="9"/>
      <c r="N160816" s="9"/>
    </row>
    <row r="160817" spans="12:14" x14ac:dyDescent="0.25">
      <c r="L160817" s="9"/>
      <c r="M160817" s="9"/>
      <c r="N160817" s="9"/>
    </row>
    <row r="160818" spans="12:14" x14ac:dyDescent="0.25">
      <c r="L160818" s="9"/>
      <c r="M160818" s="9"/>
      <c r="N160818" s="9"/>
    </row>
    <row r="160819" spans="12:14" x14ac:dyDescent="0.25">
      <c r="L160819" s="9"/>
      <c r="M160819" s="9"/>
      <c r="N160819" s="9"/>
    </row>
    <row r="160820" spans="12:14" x14ac:dyDescent="0.25">
      <c r="L160820" s="9"/>
      <c r="M160820" s="9"/>
      <c r="N160820" s="9"/>
    </row>
    <row r="160821" spans="12:14" x14ac:dyDescent="0.25">
      <c r="L160821" s="9"/>
      <c r="M160821" s="9"/>
      <c r="N160821" s="9"/>
    </row>
    <row r="160822" spans="12:14" x14ac:dyDescent="0.25">
      <c r="L160822" s="9"/>
      <c r="M160822" s="9"/>
      <c r="N160822" s="9"/>
    </row>
    <row r="160823" spans="12:14" x14ac:dyDescent="0.25">
      <c r="L160823" s="9"/>
      <c r="M160823" s="9"/>
      <c r="N160823" s="9"/>
    </row>
    <row r="160824" spans="12:14" x14ac:dyDescent="0.25">
      <c r="L160824" s="9"/>
      <c r="M160824" s="9"/>
      <c r="N160824" s="9"/>
    </row>
    <row r="160825" spans="12:14" x14ac:dyDescent="0.25">
      <c r="L160825" s="9"/>
      <c r="M160825" s="9"/>
      <c r="N160825" s="9"/>
    </row>
    <row r="160826" spans="12:14" x14ac:dyDescent="0.25">
      <c r="L160826" s="9"/>
      <c r="M160826" s="9"/>
      <c r="N160826" s="9"/>
    </row>
    <row r="160827" spans="12:14" x14ac:dyDescent="0.25">
      <c r="L160827" s="9"/>
      <c r="M160827" s="9"/>
      <c r="N160827" s="9"/>
    </row>
    <row r="160828" spans="12:14" x14ac:dyDescent="0.25">
      <c r="L160828" s="9"/>
      <c r="M160828" s="9"/>
      <c r="N160828" s="9"/>
    </row>
    <row r="160829" spans="12:14" x14ac:dyDescent="0.25">
      <c r="L160829" s="9"/>
      <c r="M160829" s="9"/>
      <c r="N160829" s="9"/>
    </row>
    <row r="160830" spans="12:14" x14ac:dyDescent="0.25">
      <c r="L160830" s="9"/>
      <c r="M160830" s="9"/>
      <c r="N160830" s="9"/>
    </row>
    <row r="160831" spans="12:14" x14ac:dyDescent="0.25">
      <c r="L160831" s="9"/>
      <c r="M160831" s="9"/>
      <c r="N160831" s="9"/>
    </row>
    <row r="160832" spans="12:14" x14ac:dyDescent="0.25">
      <c r="L160832" s="9"/>
      <c r="M160832" s="9"/>
      <c r="N160832" s="9"/>
    </row>
    <row r="160833" spans="12:14" x14ac:dyDescent="0.25">
      <c r="L160833" s="9"/>
      <c r="M160833" s="9"/>
      <c r="N160833" s="9"/>
    </row>
    <row r="160834" spans="12:14" x14ac:dyDescent="0.25">
      <c r="L160834" s="9"/>
      <c r="M160834" s="9"/>
      <c r="N160834" s="9"/>
    </row>
    <row r="160835" spans="12:14" x14ac:dyDescent="0.25">
      <c r="L160835" s="9"/>
      <c r="M160835" s="9"/>
      <c r="N160835" s="9"/>
    </row>
    <row r="160836" spans="12:14" x14ac:dyDescent="0.25">
      <c r="L160836" s="9"/>
      <c r="M160836" s="9"/>
      <c r="N160836" s="9"/>
    </row>
    <row r="160837" spans="12:14" x14ac:dyDescent="0.25">
      <c r="L160837" s="9"/>
      <c r="M160837" s="9"/>
      <c r="N160837" s="9"/>
    </row>
    <row r="160838" spans="12:14" x14ac:dyDescent="0.25">
      <c r="L160838" s="9"/>
      <c r="M160838" s="9"/>
      <c r="N160838" s="9"/>
    </row>
    <row r="160839" spans="12:14" x14ac:dyDescent="0.25">
      <c r="L160839" s="9"/>
      <c r="M160839" s="9"/>
      <c r="N160839" s="9"/>
    </row>
    <row r="160840" spans="12:14" x14ac:dyDescent="0.25">
      <c r="L160840" s="9"/>
      <c r="M160840" s="9"/>
      <c r="N160840" s="9"/>
    </row>
    <row r="160841" spans="12:14" x14ac:dyDescent="0.25">
      <c r="L160841" s="9"/>
      <c r="M160841" s="9"/>
      <c r="N160841" s="9"/>
    </row>
    <row r="160842" spans="12:14" x14ac:dyDescent="0.25">
      <c r="L160842" s="9"/>
      <c r="M160842" s="9"/>
      <c r="N160842" s="9"/>
    </row>
    <row r="160843" spans="12:14" x14ac:dyDescent="0.25">
      <c r="L160843" s="9"/>
      <c r="M160843" s="9"/>
      <c r="N160843" s="9"/>
    </row>
    <row r="160844" spans="12:14" x14ac:dyDescent="0.25">
      <c r="L160844" s="9"/>
      <c r="M160844" s="9"/>
      <c r="N160844" s="9"/>
    </row>
    <row r="160845" spans="12:14" x14ac:dyDescent="0.25">
      <c r="L160845" s="9"/>
      <c r="M160845" s="9"/>
      <c r="N160845" s="9"/>
    </row>
    <row r="160846" spans="12:14" x14ac:dyDescent="0.25">
      <c r="L160846" s="9"/>
      <c r="M160846" s="9"/>
      <c r="N160846" s="9"/>
    </row>
    <row r="160847" spans="12:14" x14ac:dyDescent="0.25">
      <c r="L160847" s="9"/>
      <c r="M160847" s="9"/>
      <c r="N160847" s="9"/>
    </row>
    <row r="160848" spans="12:14" x14ac:dyDescent="0.25">
      <c r="L160848" s="9"/>
      <c r="M160848" s="9"/>
      <c r="N160848" s="9"/>
    </row>
    <row r="160849" spans="12:14" x14ac:dyDescent="0.25">
      <c r="L160849" s="9"/>
      <c r="M160849" s="9"/>
      <c r="N160849" s="9"/>
    </row>
    <row r="160850" spans="12:14" x14ac:dyDescent="0.25">
      <c r="L160850" s="9"/>
      <c r="M160850" s="9"/>
      <c r="N160850" s="9"/>
    </row>
    <row r="160851" spans="12:14" x14ac:dyDescent="0.25">
      <c r="L160851" s="9"/>
      <c r="M160851" s="9"/>
      <c r="N160851" s="9"/>
    </row>
    <row r="160852" spans="12:14" x14ac:dyDescent="0.25">
      <c r="L160852" s="9"/>
      <c r="M160852" s="9"/>
      <c r="N160852" s="9"/>
    </row>
    <row r="160853" spans="12:14" x14ac:dyDescent="0.25">
      <c r="L160853" s="9"/>
      <c r="M160853" s="9"/>
      <c r="N160853" s="9"/>
    </row>
    <row r="160854" spans="12:14" x14ac:dyDescent="0.25">
      <c r="L160854" s="9"/>
      <c r="M160854" s="9"/>
      <c r="N160854" s="9"/>
    </row>
    <row r="160855" spans="12:14" x14ac:dyDescent="0.25">
      <c r="L160855" s="9"/>
      <c r="M160855" s="9"/>
      <c r="N160855" s="9"/>
    </row>
    <row r="160856" spans="12:14" x14ac:dyDescent="0.25">
      <c r="L160856" s="9"/>
      <c r="M160856" s="9"/>
      <c r="N160856" s="9"/>
    </row>
    <row r="160857" spans="12:14" x14ac:dyDescent="0.25">
      <c r="L160857" s="9"/>
      <c r="M160857" s="9"/>
      <c r="N160857" s="9"/>
    </row>
    <row r="160858" spans="12:14" x14ac:dyDescent="0.25">
      <c r="L160858" s="9"/>
      <c r="M160858" s="9"/>
      <c r="N160858" s="9"/>
    </row>
    <row r="160859" spans="12:14" x14ac:dyDescent="0.25">
      <c r="L160859" s="9"/>
      <c r="M160859" s="9"/>
      <c r="N160859" s="9"/>
    </row>
    <row r="160860" spans="12:14" x14ac:dyDescent="0.25">
      <c r="L160860" s="9"/>
      <c r="M160860" s="9"/>
      <c r="N160860" s="9"/>
    </row>
    <row r="160861" spans="12:14" x14ac:dyDescent="0.25">
      <c r="L160861" s="9"/>
      <c r="M160861" s="9"/>
      <c r="N160861" s="9"/>
    </row>
    <row r="160862" spans="12:14" x14ac:dyDescent="0.25">
      <c r="L160862" s="9"/>
      <c r="M160862" s="9"/>
      <c r="N160862" s="9"/>
    </row>
    <row r="160863" spans="12:14" x14ac:dyDescent="0.25">
      <c r="L160863" s="9"/>
      <c r="M160863" s="9"/>
      <c r="N160863" s="9"/>
    </row>
    <row r="160864" spans="12:14" x14ac:dyDescent="0.25">
      <c r="L160864" s="9"/>
      <c r="M160864" s="9"/>
      <c r="N160864" s="9"/>
    </row>
    <row r="160865" spans="12:14" x14ac:dyDescent="0.25">
      <c r="L160865" s="9"/>
      <c r="M160865" s="9"/>
      <c r="N160865" s="9"/>
    </row>
    <row r="160866" spans="12:14" x14ac:dyDescent="0.25">
      <c r="L160866" s="9"/>
      <c r="M160866" s="9"/>
      <c r="N160866" s="9"/>
    </row>
    <row r="160867" spans="12:14" x14ac:dyDescent="0.25">
      <c r="L160867" s="9"/>
      <c r="M160867" s="9"/>
      <c r="N160867" s="9"/>
    </row>
    <row r="160868" spans="12:14" x14ac:dyDescent="0.25">
      <c r="L160868" s="9"/>
      <c r="M160868" s="9"/>
      <c r="N160868" s="9"/>
    </row>
    <row r="160869" spans="12:14" x14ac:dyDescent="0.25">
      <c r="L160869" s="9"/>
      <c r="M160869" s="9"/>
      <c r="N160869" s="9"/>
    </row>
    <row r="160870" spans="12:14" x14ac:dyDescent="0.25">
      <c r="L160870" s="9"/>
      <c r="M160870" s="9"/>
      <c r="N160870" s="9"/>
    </row>
    <row r="160871" spans="12:14" x14ac:dyDescent="0.25">
      <c r="L160871" s="9"/>
      <c r="M160871" s="9"/>
      <c r="N160871" s="9"/>
    </row>
    <row r="160872" spans="12:14" x14ac:dyDescent="0.25">
      <c r="L160872" s="9"/>
      <c r="M160872" s="9"/>
      <c r="N160872" s="9"/>
    </row>
    <row r="160873" spans="12:14" x14ac:dyDescent="0.25">
      <c r="L160873" s="9"/>
      <c r="M160873" s="9"/>
      <c r="N160873" s="9"/>
    </row>
    <row r="160874" spans="12:14" x14ac:dyDescent="0.25">
      <c r="L160874" s="9"/>
      <c r="M160874" s="9"/>
      <c r="N160874" s="9"/>
    </row>
    <row r="160875" spans="12:14" x14ac:dyDescent="0.25">
      <c r="L160875" s="9"/>
      <c r="M160875" s="9"/>
      <c r="N160875" s="9"/>
    </row>
    <row r="160876" spans="12:14" x14ac:dyDescent="0.25">
      <c r="L160876" s="9"/>
      <c r="M160876" s="9"/>
      <c r="N160876" s="9"/>
    </row>
    <row r="160877" spans="12:14" x14ac:dyDescent="0.25">
      <c r="L160877" s="9"/>
      <c r="M160877" s="9"/>
      <c r="N160877" s="9"/>
    </row>
    <row r="160878" spans="12:14" x14ac:dyDescent="0.25">
      <c r="L160878" s="9"/>
      <c r="M160878" s="9"/>
      <c r="N160878" s="9"/>
    </row>
    <row r="160879" spans="12:14" x14ac:dyDescent="0.25">
      <c r="L160879" s="9"/>
      <c r="M160879" s="9"/>
      <c r="N160879" s="9"/>
    </row>
    <row r="160880" spans="12:14" x14ac:dyDescent="0.25">
      <c r="L160880" s="9"/>
      <c r="M160880" s="9"/>
      <c r="N160880" s="9"/>
    </row>
    <row r="160881" spans="12:14" x14ac:dyDescent="0.25">
      <c r="L160881" s="9"/>
      <c r="M160881" s="9"/>
      <c r="N160881" s="9"/>
    </row>
    <row r="160882" spans="12:14" x14ac:dyDescent="0.25">
      <c r="L160882" s="9"/>
      <c r="M160882" s="9"/>
      <c r="N160882" s="9"/>
    </row>
    <row r="160883" spans="12:14" x14ac:dyDescent="0.25">
      <c r="L160883" s="9"/>
      <c r="M160883" s="9"/>
      <c r="N160883" s="9"/>
    </row>
    <row r="160884" spans="12:14" x14ac:dyDescent="0.25">
      <c r="L160884" s="9"/>
      <c r="M160884" s="9"/>
      <c r="N160884" s="9"/>
    </row>
    <row r="160885" spans="12:14" x14ac:dyDescent="0.25">
      <c r="L160885" s="9"/>
      <c r="M160885" s="9"/>
      <c r="N160885" s="9"/>
    </row>
    <row r="160886" spans="12:14" x14ac:dyDescent="0.25">
      <c r="L160886" s="9"/>
      <c r="M160886" s="9"/>
      <c r="N160886" s="9"/>
    </row>
    <row r="160887" spans="12:14" x14ac:dyDescent="0.25">
      <c r="L160887" s="9"/>
      <c r="M160887" s="9"/>
      <c r="N160887" s="9"/>
    </row>
    <row r="160888" spans="12:14" x14ac:dyDescent="0.25">
      <c r="L160888" s="9"/>
      <c r="M160888" s="9"/>
      <c r="N160888" s="9"/>
    </row>
    <row r="160889" spans="12:14" x14ac:dyDescent="0.25">
      <c r="L160889" s="9"/>
      <c r="M160889" s="9"/>
      <c r="N160889" s="9"/>
    </row>
    <row r="160890" spans="12:14" x14ac:dyDescent="0.25">
      <c r="L160890" s="9"/>
      <c r="M160890" s="9"/>
      <c r="N160890" s="9"/>
    </row>
    <row r="160891" spans="12:14" x14ac:dyDescent="0.25">
      <c r="L160891" s="9"/>
      <c r="M160891" s="9"/>
      <c r="N160891" s="9"/>
    </row>
    <row r="160892" spans="12:14" x14ac:dyDescent="0.25">
      <c r="L160892" s="9"/>
      <c r="M160892" s="9"/>
      <c r="N160892" s="9"/>
    </row>
    <row r="160893" spans="12:14" x14ac:dyDescent="0.25">
      <c r="L160893" s="9"/>
      <c r="M160893" s="9"/>
      <c r="N160893" s="9"/>
    </row>
    <row r="160894" spans="12:14" x14ac:dyDescent="0.25">
      <c r="L160894" s="9"/>
      <c r="M160894" s="9"/>
      <c r="N160894" s="9"/>
    </row>
    <row r="160895" spans="12:14" x14ac:dyDescent="0.25">
      <c r="L160895" s="9"/>
      <c r="M160895" s="9"/>
      <c r="N160895" s="9"/>
    </row>
    <row r="160896" spans="12:14" x14ac:dyDescent="0.25">
      <c r="L160896" s="9"/>
      <c r="M160896" s="9"/>
      <c r="N160896" s="9"/>
    </row>
    <row r="160897" spans="12:14" x14ac:dyDescent="0.25">
      <c r="L160897" s="9"/>
      <c r="M160897" s="9"/>
      <c r="N160897" s="9"/>
    </row>
    <row r="160898" spans="12:14" x14ac:dyDescent="0.25">
      <c r="L160898" s="9"/>
      <c r="M160898" s="9"/>
      <c r="N160898" s="9"/>
    </row>
    <row r="160899" spans="12:14" x14ac:dyDescent="0.25">
      <c r="L160899" s="9"/>
      <c r="M160899" s="9"/>
      <c r="N160899" s="9"/>
    </row>
    <row r="160900" spans="12:14" x14ac:dyDescent="0.25">
      <c r="L160900" s="9"/>
      <c r="M160900" s="9"/>
      <c r="N160900" s="9"/>
    </row>
    <row r="160901" spans="12:14" x14ac:dyDescent="0.25">
      <c r="L160901" s="9"/>
      <c r="M160901" s="9"/>
      <c r="N160901" s="9"/>
    </row>
    <row r="160902" spans="12:14" x14ac:dyDescent="0.25">
      <c r="L160902" s="9"/>
      <c r="M160902" s="9"/>
      <c r="N160902" s="9"/>
    </row>
    <row r="160903" spans="12:14" x14ac:dyDescent="0.25">
      <c r="L160903" s="9"/>
      <c r="M160903" s="9"/>
      <c r="N160903" s="9"/>
    </row>
    <row r="160904" spans="12:14" x14ac:dyDescent="0.25">
      <c r="L160904" s="9"/>
      <c r="M160904" s="9"/>
      <c r="N160904" s="9"/>
    </row>
    <row r="160905" spans="12:14" x14ac:dyDescent="0.25">
      <c r="L160905" s="9"/>
      <c r="M160905" s="9"/>
      <c r="N160905" s="9"/>
    </row>
    <row r="160906" spans="12:14" x14ac:dyDescent="0.25">
      <c r="L160906" s="9"/>
      <c r="M160906" s="9"/>
      <c r="N160906" s="9"/>
    </row>
    <row r="160907" spans="12:14" x14ac:dyDescent="0.25">
      <c r="L160907" s="9"/>
      <c r="M160907" s="9"/>
      <c r="N160907" s="9"/>
    </row>
    <row r="160908" spans="12:14" x14ac:dyDescent="0.25">
      <c r="L160908" s="9"/>
      <c r="M160908" s="9"/>
      <c r="N160908" s="9"/>
    </row>
    <row r="160909" spans="12:14" x14ac:dyDescent="0.25">
      <c r="L160909" s="9"/>
      <c r="M160909" s="9"/>
      <c r="N160909" s="9"/>
    </row>
    <row r="160910" spans="12:14" x14ac:dyDescent="0.25">
      <c r="L160910" s="9"/>
      <c r="M160910" s="9"/>
      <c r="N160910" s="9"/>
    </row>
    <row r="160911" spans="12:14" x14ac:dyDescent="0.25">
      <c r="L160911" s="9"/>
      <c r="M160911" s="9"/>
      <c r="N160911" s="9"/>
    </row>
    <row r="160912" spans="12:14" x14ac:dyDescent="0.25">
      <c r="L160912" s="9"/>
      <c r="M160912" s="9"/>
      <c r="N160912" s="9"/>
    </row>
    <row r="160913" spans="12:14" x14ac:dyDescent="0.25">
      <c r="L160913" s="9"/>
      <c r="M160913" s="9"/>
      <c r="N160913" s="9"/>
    </row>
    <row r="160914" spans="12:14" x14ac:dyDescent="0.25">
      <c r="L160914" s="9"/>
      <c r="M160914" s="9"/>
      <c r="N160914" s="9"/>
    </row>
    <row r="160915" spans="12:14" x14ac:dyDescent="0.25">
      <c r="L160915" s="9"/>
      <c r="M160915" s="9"/>
      <c r="N160915" s="9"/>
    </row>
    <row r="160916" spans="12:14" x14ac:dyDescent="0.25">
      <c r="L160916" s="9"/>
      <c r="M160916" s="9"/>
      <c r="N160916" s="9"/>
    </row>
    <row r="160917" spans="12:14" x14ac:dyDescent="0.25">
      <c r="L160917" s="9"/>
      <c r="M160917" s="9"/>
      <c r="N160917" s="9"/>
    </row>
    <row r="160918" spans="12:14" x14ac:dyDescent="0.25">
      <c r="L160918" s="9"/>
      <c r="M160918" s="9"/>
      <c r="N160918" s="9"/>
    </row>
    <row r="160919" spans="12:14" x14ac:dyDescent="0.25">
      <c r="L160919" s="9"/>
      <c r="M160919" s="9"/>
      <c r="N160919" s="9"/>
    </row>
    <row r="160920" spans="12:14" x14ac:dyDescent="0.25">
      <c r="L160920" s="9"/>
      <c r="M160920" s="9"/>
      <c r="N160920" s="9"/>
    </row>
    <row r="160921" spans="12:14" x14ac:dyDescent="0.25">
      <c r="L160921" s="9"/>
      <c r="M160921" s="9"/>
      <c r="N160921" s="9"/>
    </row>
    <row r="160922" spans="12:14" x14ac:dyDescent="0.25">
      <c r="L160922" s="9"/>
      <c r="M160922" s="9"/>
      <c r="N160922" s="9"/>
    </row>
    <row r="160923" spans="12:14" x14ac:dyDescent="0.25">
      <c r="L160923" s="9"/>
      <c r="M160923" s="9"/>
      <c r="N160923" s="9"/>
    </row>
    <row r="160924" spans="12:14" x14ac:dyDescent="0.25">
      <c r="L160924" s="9"/>
      <c r="M160924" s="9"/>
      <c r="N160924" s="9"/>
    </row>
    <row r="160925" spans="12:14" x14ac:dyDescent="0.25">
      <c r="L160925" s="9"/>
      <c r="M160925" s="9"/>
      <c r="N160925" s="9"/>
    </row>
    <row r="160926" spans="12:14" x14ac:dyDescent="0.25">
      <c r="L160926" s="9"/>
      <c r="M160926" s="9"/>
      <c r="N160926" s="9"/>
    </row>
    <row r="160927" spans="12:14" x14ac:dyDescent="0.25">
      <c r="L160927" s="9"/>
      <c r="M160927" s="9"/>
      <c r="N160927" s="9"/>
    </row>
    <row r="160928" spans="12:14" x14ac:dyDescent="0.25">
      <c r="L160928" s="9"/>
      <c r="M160928" s="9"/>
      <c r="N160928" s="9"/>
    </row>
    <row r="160929" spans="12:14" x14ac:dyDescent="0.25">
      <c r="L160929" s="9"/>
      <c r="M160929" s="9"/>
      <c r="N160929" s="9"/>
    </row>
    <row r="160930" spans="12:14" x14ac:dyDescent="0.25">
      <c r="L160930" s="9"/>
      <c r="M160930" s="9"/>
      <c r="N160930" s="9"/>
    </row>
    <row r="160931" spans="12:14" x14ac:dyDescent="0.25">
      <c r="L160931" s="9"/>
      <c r="M160931" s="9"/>
      <c r="N160931" s="9"/>
    </row>
    <row r="160932" spans="12:14" x14ac:dyDescent="0.25">
      <c r="L160932" s="9"/>
      <c r="M160932" s="9"/>
      <c r="N160932" s="9"/>
    </row>
    <row r="160933" spans="12:14" x14ac:dyDescent="0.25">
      <c r="L160933" s="9"/>
      <c r="M160933" s="9"/>
      <c r="N160933" s="9"/>
    </row>
    <row r="160934" spans="12:14" x14ac:dyDescent="0.25">
      <c r="L160934" s="9"/>
      <c r="M160934" s="9"/>
      <c r="N160934" s="9"/>
    </row>
    <row r="160935" spans="12:14" x14ac:dyDescent="0.25">
      <c r="L160935" s="9"/>
      <c r="M160935" s="9"/>
      <c r="N160935" s="9"/>
    </row>
    <row r="160936" spans="12:14" x14ac:dyDescent="0.25">
      <c r="L160936" s="9"/>
      <c r="M160936" s="9"/>
      <c r="N160936" s="9"/>
    </row>
    <row r="160937" spans="12:14" x14ac:dyDescent="0.25">
      <c r="L160937" s="9"/>
      <c r="M160937" s="9"/>
      <c r="N160937" s="9"/>
    </row>
    <row r="160938" spans="12:14" x14ac:dyDescent="0.25">
      <c r="L160938" s="9"/>
      <c r="M160938" s="9"/>
      <c r="N160938" s="9"/>
    </row>
    <row r="160939" spans="12:14" x14ac:dyDescent="0.25">
      <c r="L160939" s="9"/>
      <c r="M160939" s="9"/>
      <c r="N160939" s="9"/>
    </row>
    <row r="160940" spans="12:14" x14ac:dyDescent="0.25">
      <c r="L160940" s="9"/>
      <c r="M160940" s="9"/>
      <c r="N160940" s="9"/>
    </row>
    <row r="160941" spans="12:14" x14ac:dyDescent="0.25">
      <c r="L160941" s="9"/>
      <c r="M160941" s="9"/>
      <c r="N160941" s="9"/>
    </row>
    <row r="160942" spans="12:14" x14ac:dyDescent="0.25">
      <c r="L160942" s="9"/>
      <c r="M160942" s="9"/>
      <c r="N160942" s="9"/>
    </row>
    <row r="160943" spans="12:14" x14ac:dyDescent="0.25">
      <c r="L160943" s="9"/>
      <c r="M160943" s="9"/>
      <c r="N160943" s="9"/>
    </row>
    <row r="160944" spans="12:14" x14ac:dyDescent="0.25">
      <c r="L160944" s="9"/>
      <c r="M160944" s="9"/>
      <c r="N160944" s="9"/>
    </row>
    <row r="160945" spans="12:14" x14ac:dyDescent="0.25">
      <c r="L160945" s="9"/>
      <c r="M160945" s="9"/>
      <c r="N160945" s="9"/>
    </row>
    <row r="160946" spans="12:14" x14ac:dyDescent="0.25">
      <c r="L160946" s="9"/>
      <c r="M160946" s="9"/>
      <c r="N160946" s="9"/>
    </row>
    <row r="160947" spans="12:14" x14ac:dyDescent="0.25">
      <c r="L160947" s="9"/>
      <c r="M160947" s="9"/>
      <c r="N160947" s="9"/>
    </row>
    <row r="160948" spans="12:14" x14ac:dyDescent="0.25">
      <c r="L160948" s="9"/>
      <c r="M160948" s="9"/>
      <c r="N160948" s="9"/>
    </row>
    <row r="160949" spans="12:14" x14ac:dyDescent="0.25">
      <c r="L160949" s="9"/>
      <c r="M160949" s="9"/>
      <c r="N160949" s="9"/>
    </row>
    <row r="160950" spans="12:14" x14ac:dyDescent="0.25">
      <c r="L160950" s="9"/>
      <c r="M160950" s="9"/>
      <c r="N160950" s="9"/>
    </row>
    <row r="160951" spans="12:14" x14ac:dyDescent="0.25">
      <c r="L160951" s="9"/>
      <c r="M160951" s="9"/>
      <c r="N160951" s="9"/>
    </row>
    <row r="160952" spans="12:14" x14ac:dyDescent="0.25">
      <c r="L160952" s="9"/>
      <c r="M160952" s="9"/>
      <c r="N160952" s="9"/>
    </row>
    <row r="160953" spans="12:14" x14ac:dyDescent="0.25">
      <c r="L160953" s="9"/>
      <c r="M160953" s="9"/>
      <c r="N160953" s="9"/>
    </row>
    <row r="160954" spans="12:14" x14ac:dyDescent="0.25">
      <c r="L160954" s="9"/>
      <c r="M160954" s="9"/>
      <c r="N160954" s="9"/>
    </row>
    <row r="160955" spans="12:14" x14ac:dyDescent="0.25">
      <c r="L160955" s="9"/>
      <c r="M160955" s="9"/>
      <c r="N160955" s="9"/>
    </row>
    <row r="160956" spans="12:14" x14ac:dyDescent="0.25">
      <c r="L160956" s="9"/>
      <c r="M160956" s="9"/>
      <c r="N160956" s="9"/>
    </row>
    <row r="160957" spans="12:14" x14ac:dyDescent="0.25">
      <c r="L160957" s="9"/>
      <c r="M160957" s="9"/>
      <c r="N160957" s="9"/>
    </row>
    <row r="160958" spans="12:14" x14ac:dyDescent="0.25">
      <c r="L160958" s="9"/>
      <c r="M160958" s="9"/>
      <c r="N160958" s="9"/>
    </row>
    <row r="160959" spans="12:14" x14ac:dyDescent="0.25">
      <c r="L160959" s="9"/>
      <c r="M160959" s="9"/>
      <c r="N160959" s="9"/>
    </row>
    <row r="160960" spans="12:14" x14ac:dyDescent="0.25">
      <c r="L160960" s="9"/>
      <c r="M160960" s="9"/>
      <c r="N160960" s="9"/>
    </row>
    <row r="160961" spans="12:14" x14ac:dyDescent="0.25">
      <c r="L160961" s="9"/>
      <c r="M160961" s="9"/>
      <c r="N160961" s="9"/>
    </row>
    <row r="160962" spans="12:14" x14ac:dyDescent="0.25">
      <c r="L160962" s="9"/>
      <c r="M160962" s="9"/>
      <c r="N160962" s="9"/>
    </row>
    <row r="160963" spans="12:14" x14ac:dyDescent="0.25">
      <c r="L160963" s="9"/>
      <c r="M160963" s="9"/>
      <c r="N160963" s="9"/>
    </row>
    <row r="160964" spans="12:14" x14ac:dyDescent="0.25">
      <c r="L160964" s="9"/>
      <c r="M160964" s="9"/>
      <c r="N160964" s="9"/>
    </row>
    <row r="160965" spans="12:14" x14ac:dyDescent="0.25">
      <c r="L160965" s="9"/>
      <c r="M160965" s="9"/>
      <c r="N160965" s="9"/>
    </row>
    <row r="160966" spans="12:14" x14ac:dyDescent="0.25">
      <c r="L160966" s="9"/>
      <c r="M160966" s="9"/>
      <c r="N160966" s="9"/>
    </row>
    <row r="160967" spans="12:14" x14ac:dyDescent="0.25">
      <c r="L160967" s="9"/>
      <c r="M160967" s="9"/>
      <c r="N160967" s="9"/>
    </row>
    <row r="160968" spans="12:14" x14ac:dyDescent="0.25">
      <c r="L160968" s="9"/>
      <c r="M160968" s="9"/>
      <c r="N160968" s="9"/>
    </row>
    <row r="160969" spans="12:14" x14ac:dyDescent="0.25">
      <c r="L160969" s="9"/>
      <c r="M160969" s="9"/>
      <c r="N160969" s="9"/>
    </row>
    <row r="160970" spans="12:14" x14ac:dyDescent="0.25">
      <c r="L160970" s="9"/>
      <c r="M160970" s="9"/>
      <c r="N160970" s="9"/>
    </row>
    <row r="160971" spans="12:14" x14ac:dyDescent="0.25">
      <c r="L160971" s="9"/>
      <c r="M160971" s="9"/>
      <c r="N160971" s="9"/>
    </row>
    <row r="160972" spans="12:14" x14ac:dyDescent="0.25">
      <c r="L160972" s="9"/>
      <c r="M160972" s="9"/>
      <c r="N160972" s="9"/>
    </row>
    <row r="160973" spans="12:14" x14ac:dyDescent="0.25">
      <c r="L160973" s="9"/>
      <c r="M160973" s="9"/>
      <c r="N160973" s="9"/>
    </row>
    <row r="160974" spans="12:14" x14ac:dyDescent="0.25">
      <c r="L160974" s="9"/>
      <c r="M160974" s="9"/>
      <c r="N160974" s="9"/>
    </row>
    <row r="160975" spans="12:14" x14ac:dyDescent="0.25">
      <c r="L160975" s="9"/>
      <c r="M160975" s="9"/>
      <c r="N160975" s="9"/>
    </row>
    <row r="160976" spans="12:14" x14ac:dyDescent="0.25">
      <c r="L160976" s="9"/>
      <c r="M160976" s="9"/>
      <c r="N160976" s="9"/>
    </row>
    <row r="160977" spans="12:14" x14ac:dyDescent="0.25">
      <c r="L160977" s="9"/>
      <c r="M160977" s="9"/>
      <c r="N160977" s="9"/>
    </row>
    <row r="160978" spans="12:14" x14ac:dyDescent="0.25">
      <c r="L160978" s="9"/>
      <c r="M160978" s="9"/>
      <c r="N160978" s="9"/>
    </row>
    <row r="160979" spans="12:14" x14ac:dyDescent="0.25">
      <c r="L160979" s="9"/>
      <c r="M160979" s="9"/>
      <c r="N160979" s="9"/>
    </row>
    <row r="160980" spans="12:14" x14ac:dyDescent="0.25">
      <c r="L160980" s="9"/>
      <c r="M160980" s="9"/>
      <c r="N160980" s="9"/>
    </row>
    <row r="160981" spans="12:14" x14ac:dyDescent="0.25">
      <c r="L160981" s="9"/>
      <c r="M160981" s="9"/>
      <c r="N160981" s="9"/>
    </row>
    <row r="160982" spans="12:14" x14ac:dyDescent="0.25">
      <c r="L160982" s="9"/>
      <c r="M160982" s="9"/>
      <c r="N160982" s="9"/>
    </row>
    <row r="160983" spans="12:14" x14ac:dyDescent="0.25">
      <c r="L160983" s="9"/>
      <c r="M160983" s="9"/>
      <c r="N160983" s="9"/>
    </row>
    <row r="160984" spans="12:14" x14ac:dyDescent="0.25">
      <c r="L160984" s="9"/>
      <c r="M160984" s="9"/>
      <c r="N160984" s="9"/>
    </row>
    <row r="160985" spans="12:14" x14ac:dyDescent="0.25">
      <c r="L160985" s="9"/>
      <c r="M160985" s="9"/>
      <c r="N160985" s="9"/>
    </row>
    <row r="160986" spans="12:14" x14ac:dyDescent="0.25">
      <c r="L160986" s="9"/>
      <c r="M160986" s="9"/>
      <c r="N160986" s="9"/>
    </row>
    <row r="160987" spans="12:14" x14ac:dyDescent="0.25">
      <c r="L160987" s="9"/>
      <c r="M160987" s="9"/>
      <c r="N160987" s="9"/>
    </row>
    <row r="160988" spans="12:14" x14ac:dyDescent="0.25">
      <c r="L160988" s="9"/>
      <c r="M160988" s="9"/>
      <c r="N160988" s="9"/>
    </row>
    <row r="160989" spans="12:14" x14ac:dyDescent="0.25">
      <c r="L160989" s="9"/>
      <c r="M160989" s="9"/>
      <c r="N160989" s="9"/>
    </row>
    <row r="160990" spans="12:14" x14ac:dyDescent="0.25">
      <c r="L160990" s="9"/>
      <c r="M160990" s="9"/>
      <c r="N160990" s="9"/>
    </row>
    <row r="160991" spans="12:14" x14ac:dyDescent="0.25">
      <c r="L160991" s="9"/>
      <c r="M160991" s="9"/>
      <c r="N160991" s="9"/>
    </row>
    <row r="160992" spans="12:14" x14ac:dyDescent="0.25">
      <c r="L160992" s="9"/>
      <c r="M160992" s="9"/>
      <c r="N160992" s="9"/>
    </row>
    <row r="160993" spans="12:14" x14ac:dyDescent="0.25">
      <c r="L160993" s="9"/>
      <c r="M160993" s="9"/>
      <c r="N160993" s="9"/>
    </row>
    <row r="160994" spans="12:14" x14ac:dyDescent="0.25">
      <c r="L160994" s="9"/>
      <c r="M160994" s="9"/>
      <c r="N160994" s="9"/>
    </row>
    <row r="160995" spans="12:14" x14ac:dyDescent="0.25">
      <c r="L160995" s="9"/>
      <c r="M160995" s="9"/>
      <c r="N160995" s="9"/>
    </row>
    <row r="160996" spans="12:14" x14ac:dyDescent="0.25">
      <c r="L160996" s="9"/>
      <c r="M160996" s="9"/>
      <c r="N160996" s="9"/>
    </row>
    <row r="160997" spans="12:14" x14ac:dyDescent="0.25">
      <c r="L160997" s="9"/>
      <c r="M160997" s="9"/>
      <c r="N160997" s="9"/>
    </row>
    <row r="160998" spans="12:14" x14ac:dyDescent="0.25">
      <c r="L160998" s="9"/>
      <c r="M160998" s="9"/>
      <c r="N160998" s="9"/>
    </row>
    <row r="160999" spans="12:14" x14ac:dyDescent="0.25">
      <c r="L160999" s="9"/>
      <c r="M160999" s="9"/>
      <c r="N160999" s="9"/>
    </row>
    <row r="161000" spans="12:14" x14ac:dyDescent="0.25">
      <c r="L161000" s="9"/>
      <c r="M161000" s="9"/>
      <c r="N161000" s="9"/>
    </row>
    <row r="161001" spans="12:14" x14ac:dyDescent="0.25">
      <c r="L161001" s="9"/>
      <c r="M161001" s="9"/>
      <c r="N161001" s="9"/>
    </row>
    <row r="161002" spans="12:14" x14ac:dyDescent="0.25">
      <c r="L161002" s="9"/>
      <c r="M161002" s="9"/>
      <c r="N161002" s="9"/>
    </row>
    <row r="161003" spans="12:14" x14ac:dyDescent="0.25">
      <c r="L161003" s="9"/>
      <c r="M161003" s="9"/>
      <c r="N161003" s="9"/>
    </row>
    <row r="161004" spans="12:14" x14ac:dyDescent="0.25">
      <c r="L161004" s="9"/>
      <c r="M161004" s="9"/>
      <c r="N161004" s="9"/>
    </row>
    <row r="161005" spans="12:14" x14ac:dyDescent="0.25">
      <c r="L161005" s="9"/>
      <c r="M161005" s="9"/>
      <c r="N161005" s="9"/>
    </row>
    <row r="161006" spans="12:14" x14ac:dyDescent="0.25">
      <c r="L161006" s="9"/>
      <c r="M161006" s="9"/>
      <c r="N161006" s="9"/>
    </row>
    <row r="161007" spans="12:14" x14ac:dyDescent="0.25">
      <c r="L161007" s="9"/>
      <c r="M161007" s="9"/>
      <c r="N161007" s="9"/>
    </row>
    <row r="161008" spans="12:14" x14ac:dyDescent="0.25">
      <c r="L161008" s="9"/>
      <c r="M161008" s="9"/>
      <c r="N161008" s="9"/>
    </row>
    <row r="161009" spans="12:14" x14ac:dyDescent="0.25">
      <c r="L161009" s="9"/>
      <c r="M161009" s="9"/>
      <c r="N161009" s="9"/>
    </row>
    <row r="161010" spans="12:14" x14ac:dyDescent="0.25">
      <c r="L161010" s="9"/>
      <c r="M161010" s="9"/>
      <c r="N161010" s="9"/>
    </row>
    <row r="161011" spans="12:14" x14ac:dyDescent="0.25">
      <c r="L161011" s="9"/>
      <c r="M161011" s="9"/>
      <c r="N161011" s="9"/>
    </row>
    <row r="161012" spans="12:14" x14ac:dyDescent="0.25">
      <c r="L161012" s="9"/>
      <c r="M161012" s="9"/>
      <c r="N161012" s="9"/>
    </row>
    <row r="161013" spans="12:14" x14ac:dyDescent="0.25">
      <c r="L161013" s="9"/>
      <c r="M161013" s="9"/>
      <c r="N161013" s="9"/>
    </row>
    <row r="161014" spans="12:14" x14ac:dyDescent="0.25">
      <c r="L161014" s="9"/>
      <c r="M161014" s="9"/>
      <c r="N161014" s="9"/>
    </row>
    <row r="161015" spans="12:14" x14ac:dyDescent="0.25">
      <c r="L161015" s="9"/>
      <c r="M161015" s="9"/>
      <c r="N161015" s="9"/>
    </row>
    <row r="161016" spans="12:14" x14ac:dyDescent="0.25">
      <c r="L161016" s="9"/>
      <c r="M161016" s="9"/>
      <c r="N161016" s="9"/>
    </row>
    <row r="161017" spans="12:14" x14ac:dyDescent="0.25">
      <c r="L161017" s="9"/>
      <c r="M161017" s="9"/>
      <c r="N161017" s="9"/>
    </row>
    <row r="161018" spans="12:14" x14ac:dyDescent="0.25">
      <c r="L161018" s="9"/>
      <c r="M161018" s="9"/>
      <c r="N161018" s="9"/>
    </row>
    <row r="161019" spans="12:14" x14ac:dyDescent="0.25">
      <c r="L161019" s="9"/>
      <c r="M161019" s="9"/>
      <c r="N161019" s="9"/>
    </row>
    <row r="161020" spans="12:14" x14ac:dyDescent="0.25">
      <c r="L161020" s="9"/>
      <c r="M161020" s="9"/>
      <c r="N161020" s="9"/>
    </row>
    <row r="161021" spans="12:14" x14ac:dyDescent="0.25">
      <c r="L161021" s="9"/>
      <c r="M161021" s="9"/>
      <c r="N161021" s="9"/>
    </row>
    <row r="161022" spans="12:14" x14ac:dyDescent="0.25">
      <c r="L161022" s="9"/>
      <c r="M161022" s="9"/>
      <c r="N161022" s="9"/>
    </row>
    <row r="161023" spans="12:14" x14ac:dyDescent="0.25">
      <c r="L161023" s="9"/>
      <c r="M161023" s="9"/>
      <c r="N161023" s="9"/>
    </row>
    <row r="161024" spans="12:14" x14ac:dyDescent="0.25">
      <c r="L161024" s="9"/>
      <c r="M161024" s="9"/>
      <c r="N161024" s="9"/>
    </row>
    <row r="161025" spans="12:14" x14ac:dyDescent="0.25">
      <c r="L161025" s="9"/>
      <c r="M161025" s="9"/>
      <c r="N161025" s="9"/>
    </row>
    <row r="161026" spans="12:14" x14ac:dyDescent="0.25">
      <c r="L161026" s="9"/>
      <c r="M161026" s="9"/>
      <c r="N161026" s="9"/>
    </row>
    <row r="161027" spans="12:14" x14ac:dyDescent="0.25">
      <c r="L161027" s="9"/>
      <c r="M161027" s="9"/>
      <c r="N161027" s="9"/>
    </row>
    <row r="161028" spans="12:14" x14ac:dyDescent="0.25">
      <c r="L161028" s="9"/>
      <c r="M161028" s="9"/>
      <c r="N161028" s="9"/>
    </row>
    <row r="161029" spans="12:14" x14ac:dyDescent="0.25">
      <c r="L161029" s="9"/>
      <c r="M161029" s="9"/>
      <c r="N161029" s="9"/>
    </row>
    <row r="161030" spans="12:14" x14ac:dyDescent="0.25">
      <c r="L161030" s="9"/>
      <c r="M161030" s="9"/>
      <c r="N161030" s="9"/>
    </row>
    <row r="161031" spans="12:14" x14ac:dyDescent="0.25">
      <c r="L161031" s="9"/>
      <c r="M161031" s="9"/>
      <c r="N161031" s="9"/>
    </row>
    <row r="161032" spans="12:14" x14ac:dyDescent="0.25">
      <c r="L161032" s="9"/>
      <c r="M161032" s="9"/>
      <c r="N161032" s="9"/>
    </row>
    <row r="161033" spans="12:14" x14ac:dyDescent="0.25">
      <c r="L161033" s="9"/>
      <c r="M161033" s="9"/>
      <c r="N161033" s="9"/>
    </row>
    <row r="161034" spans="12:14" x14ac:dyDescent="0.25">
      <c r="L161034" s="9"/>
      <c r="M161034" s="9"/>
      <c r="N161034" s="9"/>
    </row>
    <row r="161035" spans="12:14" x14ac:dyDescent="0.25">
      <c r="L161035" s="9"/>
      <c r="M161035" s="9"/>
      <c r="N161035" s="9"/>
    </row>
    <row r="161036" spans="12:14" x14ac:dyDescent="0.25">
      <c r="L161036" s="9"/>
      <c r="M161036" s="9"/>
      <c r="N161036" s="9"/>
    </row>
    <row r="161037" spans="12:14" x14ac:dyDescent="0.25">
      <c r="L161037" s="9"/>
      <c r="M161037" s="9"/>
      <c r="N161037" s="9"/>
    </row>
    <row r="161038" spans="12:14" x14ac:dyDescent="0.25">
      <c r="L161038" s="9"/>
      <c r="M161038" s="9"/>
      <c r="N161038" s="9"/>
    </row>
    <row r="161039" spans="12:14" x14ac:dyDescent="0.25">
      <c r="L161039" s="9"/>
      <c r="M161039" s="9"/>
      <c r="N161039" s="9"/>
    </row>
    <row r="161040" spans="12:14" x14ac:dyDescent="0.25">
      <c r="L161040" s="9"/>
      <c r="M161040" s="9"/>
      <c r="N161040" s="9"/>
    </row>
    <row r="161041" spans="12:14" x14ac:dyDescent="0.25">
      <c r="L161041" s="9"/>
      <c r="M161041" s="9"/>
      <c r="N161041" s="9"/>
    </row>
    <row r="161042" spans="12:14" x14ac:dyDescent="0.25">
      <c r="L161042" s="9"/>
      <c r="M161042" s="9"/>
      <c r="N161042" s="9"/>
    </row>
    <row r="161043" spans="12:14" x14ac:dyDescent="0.25">
      <c r="L161043" s="9"/>
      <c r="M161043" s="9"/>
      <c r="N161043" s="9"/>
    </row>
    <row r="161044" spans="12:14" x14ac:dyDescent="0.25">
      <c r="L161044" s="9"/>
      <c r="M161044" s="9"/>
      <c r="N161044" s="9"/>
    </row>
    <row r="161045" spans="12:14" x14ac:dyDescent="0.25">
      <c r="L161045" s="9"/>
      <c r="M161045" s="9"/>
      <c r="N161045" s="9"/>
    </row>
    <row r="161046" spans="12:14" x14ac:dyDescent="0.25">
      <c r="L161046" s="9"/>
      <c r="M161046" s="9"/>
      <c r="N161046" s="9"/>
    </row>
    <row r="161047" spans="12:14" x14ac:dyDescent="0.25">
      <c r="L161047" s="9"/>
      <c r="M161047" s="9"/>
      <c r="N161047" s="9"/>
    </row>
    <row r="161048" spans="12:14" x14ac:dyDescent="0.25">
      <c r="L161048" s="9"/>
      <c r="M161048" s="9"/>
      <c r="N161048" s="9"/>
    </row>
    <row r="161049" spans="12:14" x14ac:dyDescent="0.25">
      <c r="L161049" s="9"/>
      <c r="M161049" s="9"/>
      <c r="N161049" s="9"/>
    </row>
    <row r="161050" spans="12:14" x14ac:dyDescent="0.25">
      <c r="L161050" s="9"/>
      <c r="M161050" s="9"/>
      <c r="N161050" s="9"/>
    </row>
    <row r="161051" spans="12:14" x14ac:dyDescent="0.25">
      <c r="L161051" s="9"/>
      <c r="M161051" s="9"/>
      <c r="N161051" s="9"/>
    </row>
    <row r="161052" spans="12:14" x14ac:dyDescent="0.25">
      <c r="L161052" s="9"/>
      <c r="M161052" s="9"/>
      <c r="N161052" s="9"/>
    </row>
    <row r="161053" spans="12:14" x14ac:dyDescent="0.25">
      <c r="L161053" s="9"/>
      <c r="M161053" s="9"/>
      <c r="N161053" s="9"/>
    </row>
    <row r="161054" spans="12:14" x14ac:dyDescent="0.25">
      <c r="L161054" s="9"/>
      <c r="M161054" s="9"/>
      <c r="N161054" s="9"/>
    </row>
    <row r="161055" spans="12:14" x14ac:dyDescent="0.25">
      <c r="L161055" s="9"/>
      <c r="M161055" s="9"/>
      <c r="N161055" s="9"/>
    </row>
    <row r="161056" spans="12:14" x14ac:dyDescent="0.25">
      <c r="L161056" s="9"/>
      <c r="M161056" s="9"/>
      <c r="N161056" s="9"/>
    </row>
    <row r="161057" spans="12:14" x14ac:dyDescent="0.25">
      <c r="L161057" s="9"/>
      <c r="M161057" s="9"/>
      <c r="N161057" s="9"/>
    </row>
    <row r="161058" spans="12:14" x14ac:dyDescent="0.25">
      <c r="L161058" s="9"/>
      <c r="M161058" s="9"/>
      <c r="N161058" s="9"/>
    </row>
    <row r="161059" spans="12:14" x14ac:dyDescent="0.25">
      <c r="L161059" s="9"/>
      <c r="M161059" s="9"/>
      <c r="N161059" s="9"/>
    </row>
    <row r="161060" spans="12:14" x14ac:dyDescent="0.25">
      <c r="L161060" s="9"/>
      <c r="M161060" s="9"/>
      <c r="N161060" s="9"/>
    </row>
    <row r="161061" spans="12:14" x14ac:dyDescent="0.25">
      <c r="L161061" s="9"/>
      <c r="M161061" s="9"/>
      <c r="N161061" s="9"/>
    </row>
    <row r="161062" spans="12:14" x14ac:dyDescent="0.25">
      <c r="L161062" s="9"/>
      <c r="M161062" s="9"/>
      <c r="N161062" s="9"/>
    </row>
    <row r="161063" spans="12:14" x14ac:dyDescent="0.25">
      <c r="L161063" s="9"/>
      <c r="M161063" s="9"/>
      <c r="N161063" s="9"/>
    </row>
    <row r="161064" spans="12:14" x14ac:dyDescent="0.25">
      <c r="L161064" s="9"/>
      <c r="M161064" s="9"/>
      <c r="N161064" s="9"/>
    </row>
    <row r="161065" spans="12:14" x14ac:dyDescent="0.25">
      <c r="L161065" s="9"/>
      <c r="M161065" s="9"/>
      <c r="N161065" s="9"/>
    </row>
    <row r="161066" spans="12:14" x14ac:dyDescent="0.25">
      <c r="L161066" s="9"/>
      <c r="M161066" s="9"/>
      <c r="N161066" s="9"/>
    </row>
    <row r="161067" spans="12:14" x14ac:dyDescent="0.25">
      <c r="L161067" s="9"/>
      <c r="M161067" s="9"/>
      <c r="N161067" s="9"/>
    </row>
    <row r="161068" spans="12:14" x14ac:dyDescent="0.25">
      <c r="L161068" s="9"/>
      <c r="M161068" s="9"/>
      <c r="N161068" s="9"/>
    </row>
    <row r="161069" spans="12:14" x14ac:dyDescent="0.25">
      <c r="L161069" s="9"/>
      <c r="M161069" s="9"/>
      <c r="N161069" s="9"/>
    </row>
    <row r="161070" spans="12:14" x14ac:dyDescent="0.25">
      <c r="L161070" s="9"/>
      <c r="M161070" s="9"/>
      <c r="N161070" s="9"/>
    </row>
    <row r="161071" spans="12:14" x14ac:dyDescent="0.25">
      <c r="L161071" s="9"/>
      <c r="M161071" s="9"/>
      <c r="N161071" s="9"/>
    </row>
    <row r="161072" spans="12:14" x14ac:dyDescent="0.25">
      <c r="L161072" s="9"/>
      <c r="M161072" s="9"/>
      <c r="N161072" s="9"/>
    </row>
    <row r="161073" spans="12:14" x14ac:dyDescent="0.25">
      <c r="L161073" s="9"/>
      <c r="M161073" s="9"/>
      <c r="N161073" s="9"/>
    </row>
    <row r="161074" spans="12:14" x14ac:dyDescent="0.25">
      <c r="L161074" s="9"/>
      <c r="M161074" s="9"/>
      <c r="N161074" s="9"/>
    </row>
    <row r="161075" spans="12:14" x14ac:dyDescent="0.25">
      <c r="L161075" s="9"/>
      <c r="M161075" s="9"/>
      <c r="N161075" s="9"/>
    </row>
    <row r="161076" spans="12:14" x14ac:dyDescent="0.25">
      <c r="L161076" s="9"/>
      <c r="M161076" s="9"/>
      <c r="N161076" s="9"/>
    </row>
    <row r="161077" spans="12:14" x14ac:dyDescent="0.25">
      <c r="L161077" s="9"/>
      <c r="M161077" s="9"/>
      <c r="N161077" s="9"/>
    </row>
    <row r="161078" spans="12:14" x14ac:dyDescent="0.25">
      <c r="L161078" s="9"/>
      <c r="M161078" s="9"/>
      <c r="N161078" s="9"/>
    </row>
    <row r="161079" spans="12:14" x14ac:dyDescent="0.25">
      <c r="L161079" s="9"/>
      <c r="M161079" s="9"/>
      <c r="N161079" s="9"/>
    </row>
    <row r="161080" spans="12:14" x14ac:dyDescent="0.25">
      <c r="L161080" s="9"/>
      <c r="M161080" s="9"/>
      <c r="N161080" s="9"/>
    </row>
    <row r="161081" spans="12:14" x14ac:dyDescent="0.25">
      <c r="L161081" s="9"/>
      <c r="M161081" s="9"/>
      <c r="N161081" s="9"/>
    </row>
    <row r="161082" spans="12:14" x14ac:dyDescent="0.25">
      <c r="L161082" s="9"/>
      <c r="M161082" s="9"/>
      <c r="N161082" s="9"/>
    </row>
    <row r="161083" spans="12:14" x14ac:dyDescent="0.25">
      <c r="L161083" s="9"/>
      <c r="M161083" s="9"/>
      <c r="N161083" s="9"/>
    </row>
    <row r="161084" spans="12:14" x14ac:dyDescent="0.25">
      <c r="L161084" s="9"/>
      <c r="M161084" s="9"/>
      <c r="N161084" s="9"/>
    </row>
    <row r="161085" spans="12:14" x14ac:dyDescent="0.25">
      <c r="L161085" s="9"/>
      <c r="M161085" s="9"/>
      <c r="N161085" s="9"/>
    </row>
    <row r="161086" spans="12:14" x14ac:dyDescent="0.25">
      <c r="L161086" s="9"/>
      <c r="M161086" s="9"/>
      <c r="N161086" s="9"/>
    </row>
    <row r="161087" spans="12:14" x14ac:dyDescent="0.25">
      <c r="L161087" s="9"/>
      <c r="M161087" s="9"/>
      <c r="N161087" s="9"/>
    </row>
    <row r="161088" spans="12:14" x14ac:dyDescent="0.25">
      <c r="L161088" s="9"/>
      <c r="M161088" s="9"/>
      <c r="N161088" s="9"/>
    </row>
    <row r="161089" spans="12:14" x14ac:dyDescent="0.25">
      <c r="L161089" s="9"/>
      <c r="M161089" s="9"/>
      <c r="N161089" s="9"/>
    </row>
    <row r="161090" spans="12:14" x14ac:dyDescent="0.25">
      <c r="L161090" s="9"/>
      <c r="M161090" s="9"/>
      <c r="N161090" s="9"/>
    </row>
    <row r="161091" spans="12:14" x14ac:dyDescent="0.25">
      <c r="L161091" s="9"/>
      <c r="M161091" s="9"/>
      <c r="N161091" s="9"/>
    </row>
    <row r="161092" spans="12:14" x14ac:dyDescent="0.25">
      <c r="L161092" s="9"/>
      <c r="M161092" s="9"/>
      <c r="N161092" s="9"/>
    </row>
    <row r="161093" spans="12:14" x14ac:dyDescent="0.25">
      <c r="L161093" s="9"/>
      <c r="M161093" s="9"/>
      <c r="N161093" s="9"/>
    </row>
    <row r="161094" spans="12:14" x14ac:dyDescent="0.25">
      <c r="L161094" s="9"/>
      <c r="M161094" s="9"/>
      <c r="N161094" s="9"/>
    </row>
    <row r="161095" spans="12:14" x14ac:dyDescent="0.25">
      <c r="L161095" s="9"/>
      <c r="M161095" s="9"/>
      <c r="N161095" s="9"/>
    </row>
    <row r="161096" spans="12:14" x14ac:dyDescent="0.25">
      <c r="L161096" s="9"/>
      <c r="M161096" s="9"/>
      <c r="N161096" s="9"/>
    </row>
    <row r="161097" spans="12:14" x14ac:dyDescent="0.25">
      <c r="L161097" s="9"/>
      <c r="M161097" s="9"/>
      <c r="N161097" s="9"/>
    </row>
    <row r="161098" spans="12:14" x14ac:dyDescent="0.25">
      <c r="L161098" s="9"/>
      <c r="M161098" s="9"/>
      <c r="N161098" s="9"/>
    </row>
    <row r="161099" spans="12:14" x14ac:dyDescent="0.25">
      <c r="L161099" s="9"/>
      <c r="M161099" s="9"/>
      <c r="N161099" s="9"/>
    </row>
    <row r="161100" spans="12:14" x14ac:dyDescent="0.25">
      <c r="L161100" s="9"/>
      <c r="M161100" s="9"/>
      <c r="N161100" s="9"/>
    </row>
    <row r="161101" spans="12:14" x14ac:dyDescent="0.25">
      <c r="L161101" s="9"/>
      <c r="M161101" s="9"/>
      <c r="N161101" s="9"/>
    </row>
    <row r="161102" spans="12:14" x14ac:dyDescent="0.25">
      <c r="L161102" s="9"/>
      <c r="M161102" s="9"/>
      <c r="N161102" s="9"/>
    </row>
    <row r="161103" spans="12:14" x14ac:dyDescent="0.25">
      <c r="L161103" s="9"/>
      <c r="M161103" s="9"/>
      <c r="N161103" s="9"/>
    </row>
    <row r="161104" spans="12:14" x14ac:dyDescent="0.25">
      <c r="L161104" s="9"/>
      <c r="M161104" s="9"/>
      <c r="N161104" s="9"/>
    </row>
    <row r="161105" spans="12:14" x14ac:dyDescent="0.25">
      <c r="L161105" s="9"/>
      <c r="M161105" s="9"/>
      <c r="N161105" s="9"/>
    </row>
    <row r="161106" spans="12:14" x14ac:dyDescent="0.25">
      <c r="L161106" s="9"/>
      <c r="M161106" s="9"/>
      <c r="N161106" s="9"/>
    </row>
    <row r="161107" spans="12:14" x14ac:dyDescent="0.25">
      <c r="L161107" s="9"/>
      <c r="M161107" s="9"/>
      <c r="N161107" s="9"/>
    </row>
    <row r="161108" spans="12:14" x14ac:dyDescent="0.25">
      <c r="L161108" s="9"/>
      <c r="M161108" s="9"/>
      <c r="N161108" s="9"/>
    </row>
    <row r="161109" spans="12:14" x14ac:dyDescent="0.25">
      <c r="L161109" s="9"/>
      <c r="M161109" s="9"/>
      <c r="N161109" s="9"/>
    </row>
    <row r="161110" spans="12:14" x14ac:dyDescent="0.25">
      <c r="L161110" s="9"/>
      <c r="M161110" s="9"/>
      <c r="N161110" s="9"/>
    </row>
    <row r="161111" spans="12:14" x14ac:dyDescent="0.25">
      <c r="L161111" s="9"/>
      <c r="M161111" s="9"/>
      <c r="N161111" s="9"/>
    </row>
    <row r="161112" spans="12:14" x14ac:dyDescent="0.25">
      <c r="L161112" s="9"/>
      <c r="M161112" s="9"/>
      <c r="N161112" s="9"/>
    </row>
    <row r="161113" spans="12:14" x14ac:dyDescent="0.25">
      <c r="L161113" s="9"/>
      <c r="M161113" s="9"/>
      <c r="N161113" s="9"/>
    </row>
    <row r="161114" spans="12:14" x14ac:dyDescent="0.25">
      <c r="L161114" s="9"/>
      <c r="M161114" s="9"/>
      <c r="N161114" s="9"/>
    </row>
    <row r="161115" spans="12:14" x14ac:dyDescent="0.25">
      <c r="L161115" s="9"/>
      <c r="M161115" s="9"/>
      <c r="N161115" s="9"/>
    </row>
    <row r="161116" spans="12:14" x14ac:dyDescent="0.25">
      <c r="L161116" s="9"/>
      <c r="M161116" s="9"/>
      <c r="N161116" s="9"/>
    </row>
    <row r="161117" spans="12:14" x14ac:dyDescent="0.25">
      <c r="L161117" s="9"/>
      <c r="M161117" s="9"/>
      <c r="N161117" s="9"/>
    </row>
    <row r="161118" spans="12:14" x14ac:dyDescent="0.25">
      <c r="L161118" s="9"/>
      <c r="M161118" s="9"/>
      <c r="N161118" s="9"/>
    </row>
    <row r="161119" spans="12:14" x14ac:dyDescent="0.25">
      <c r="L161119" s="9"/>
      <c r="M161119" s="9"/>
      <c r="N161119" s="9"/>
    </row>
    <row r="161120" spans="12:14" x14ac:dyDescent="0.25">
      <c r="L161120" s="9"/>
      <c r="M161120" s="9"/>
      <c r="N161120" s="9"/>
    </row>
    <row r="161121" spans="12:14" x14ac:dyDescent="0.25">
      <c r="L161121" s="9"/>
      <c r="M161121" s="9"/>
      <c r="N161121" s="9"/>
    </row>
    <row r="161122" spans="12:14" x14ac:dyDescent="0.25">
      <c r="L161122" s="9"/>
      <c r="M161122" s="9"/>
      <c r="N161122" s="9"/>
    </row>
    <row r="161123" spans="12:14" x14ac:dyDescent="0.25">
      <c r="L161123" s="9"/>
      <c r="M161123" s="9"/>
      <c r="N161123" s="9"/>
    </row>
    <row r="161124" spans="12:14" x14ac:dyDescent="0.25">
      <c r="L161124" s="9"/>
      <c r="M161124" s="9"/>
      <c r="N161124" s="9"/>
    </row>
    <row r="161125" spans="12:14" x14ac:dyDescent="0.25">
      <c r="L161125" s="9"/>
      <c r="M161125" s="9"/>
      <c r="N161125" s="9"/>
    </row>
    <row r="161126" spans="12:14" x14ac:dyDescent="0.25">
      <c r="L161126" s="9"/>
      <c r="M161126" s="9"/>
      <c r="N161126" s="9"/>
    </row>
    <row r="161127" spans="12:14" x14ac:dyDescent="0.25">
      <c r="L161127" s="9"/>
      <c r="M161127" s="9"/>
      <c r="N161127" s="9"/>
    </row>
    <row r="161128" spans="12:14" x14ac:dyDescent="0.25">
      <c r="L161128" s="9"/>
      <c r="M161128" s="9"/>
      <c r="N161128" s="9"/>
    </row>
    <row r="161129" spans="12:14" x14ac:dyDescent="0.25">
      <c r="L161129" s="9"/>
      <c r="M161129" s="9"/>
      <c r="N161129" s="9"/>
    </row>
    <row r="161130" spans="12:14" x14ac:dyDescent="0.25">
      <c r="L161130" s="9"/>
      <c r="M161130" s="9"/>
      <c r="N161130" s="9"/>
    </row>
    <row r="161131" spans="12:14" x14ac:dyDescent="0.25">
      <c r="L161131" s="9"/>
      <c r="M161131" s="9"/>
      <c r="N161131" s="9"/>
    </row>
    <row r="161132" spans="12:14" x14ac:dyDescent="0.25">
      <c r="L161132" s="9"/>
      <c r="M161132" s="9"/>
      <c r="N161132" s="9"/>
    </row>
    <row r="161133" spans="12:14" x14ac:dyDescent="0.25">
      <c r="L161133" s="9"/>
      <c r="M161133" s="9"/>
      <c r="N161133" s="9"/>
    </row>
    <row r="161134" spans="12:14" x14ac:dyDescent="0.25">
      <c r="L161134" s="9"/>
      <c r="M161134" s="9"/>
      <c r="N161134" s="9"/>
    </row>
    <row r="161135" spans="12:14" x14ac:dyDescent="0.25">
      <c r="L161135" s="9"/>
      <c r="M161135" s="9"/>
      <c r="N161135" s="9"/>
    </row>
    <row r="161136" spans="12:14" x14ac:dyDescent="0.25">
      <c r="L161136" s="9"/>
      <c r="M161136" s="9"/>
      <c r="N161136" s="9"/>
    </row>
    <row r="161137" spans="12:14" x14ac:dyDescent="0.25">
      <c r="L161137" s="9"/>
      <c r="M161137" s="9"/>
      <c r="N161137" s="9"/>
    </row>
    <row r="161138" spans="12:14" x14ac:dyDescent="0.25">
      <c r="L161138" s="9"/>
      <c r="M161138" s="9"/>
      <c r="N161138" s="9"/>
    </row>
    <row r="161139" spans="12:14" x14ac:dyDescent="0.25">
      <c r="L161139" s="9"/>
      <c r="M161139" s="9"/>
      <c r="N161139" s="9"/>
    </row>
    <row r="161140" spans="12:14" x14ac:dyDescent="0.25">
      <c r="L161140" s="9"/>
      <c r="M161140" s="9"/>
      <c r="N161140" s="9"/>
    </row>
    <row r="161141" spans="12:14" x14ac:dyDescent="0.25">
      <c r="L161141" s="9"/>
      <c r="M161141" s="9"/>
      <c r="N161141" s="9"/>
    </row>
    <row r="161142" spans="12:14" x14ac:dyDescent="0.25">
      <c r="L161142" s="9"/>
      <c r="M161142" s="9"/>
      <c r="N161142" s="9"/>
    </row>
    <row r="161143" spans="12:14" x14ac:dyDescent="0.25">
      <c r="L161143" s="9"/>
      <c r="M161143" s="9"/>
      <c r="N161143" s="9"/>
    </row>
    <row r="161144" spans="12:14" x14ac:dyDescent="0.25">
      <c r="L161144" s="9"/>
      <c r="M161144" s="9"/>
      <c r="N161144" s="9"/>
    </row>
    <row r="161145" spans="12:14" x14ac:dyDescent="0.25">
      <c r="L161145" s="9"/>
      <c r="M161145" s="9"/>
      <c r="N161145" s="9"/>
    </row>
    <row r="161146" spans="12:14" x14ac:dyDescent="0.25">
      <c r="L161146" s="9"/>
      <c r="M161146" s="9"/>
      <c r="N161146" s="9"/>
    </row>
    <row r="161147" spans="12:14" x14ac:dyDescent="0.25">
      <c r="L161147" s="9"/>
      <c r="M161147" s="9"/>
      <c r="N161147" s="9"/>
    </row>
    <row r="161148" spans="12:14" x14ac:dyDescent="0.25">
      <c r="L161148" s="9"/>
      <c r="M161148" s="9"/>
      <c r="N161148" s="9"/>
    </row>
    <row r="161149" spans="12:14" x14ac:dyDescent="0.25">
      <c r="L161149" s="9"/>
      <c r="M161149" s="9"/>
      <c r="N161149" s="9"/>
    </row>
    <row r="161150" spans="12:14" x14ac:dyDescent="0.25">
      <c r="L161150" s="9"/>
      <c r="M161150" s="9"/>
      <c r="N161150" s="9"/>
    </row>
    <row r="161151" spans="12:14" x14ac:dyDescent="0.25">
      <c r="L161151" s="9"/>
      <c r="M161151" s="9"/>
      <c r="N161151" s="9"/>
    </row>
    <row r="161152" spans="12:14" x14ac:dyDescent="0.25">
      <c r="L161152" s="9"/>
      <c r="M161152" s="9"/>
      <c r="N161152" s="9"/>
    </row>
    <row r="161153" spans="12:14" x14ac:dyDescent="0.25">
      <c r="L161153" s="9"/>
      <c r="M161153" s="9"/>
      <c r="N161153" s="9"/>
    </row>
    <row r="161154" spans="12:14" x14ac:dyDescent="0.25">
      <c r="L161154" s="9"/>
      <c r="M161154" s="9"/>
      <c r="N161154" s="9"/>
    </row>
    <row r="161155" spans="12:14" x14ac:dyDescent="0.25">
      <c r="L161155" s="9"/>
      <c r="M161155" s="9"/>
      <c r="N161155" s="9"/>
    </row>
    <row r="161156" spans="12:14" x14ac:dyDescent="0.25">
      <c r="L161156" s="9"/>
      <c r="M161156" s="9"/>
      <c r="N161156" s="9"/>
    </row>
    <row r="161157" spans="12:14" x14ac:dyDescent="0.25">
      <c r="L161157" s="9"/>
      <c r="M161157" s="9"/>
      <c r="N161157" s="9"/>
    </row>
    <row r="161158" spans="12:14" x14ac:dyDescent="0.25">
      <c r="L161158" s="9"/>
      <c r="M161158" s="9"/>
      <c r="N161158" s="9"/>
    </row>
    <row r="161159" spans="12:14" x14ac:dyDescent="0.25">
      <c r="L161159" s="9"/>
      <c r="M161159" s="9"/>
      <c r="N161159" s="9"/>
    </row>
    <row r="161160" spans="12:14" x14ac:dyDescent="0.25">
      <c r="L161160" s="9"/>
      <c r="M161160" s="9"/>
      <c r="N161160" s="9"/>
    </row>
    <row r="161161" spans="12:14" x14ac:dyDescent="0.25">
      <c r="L161161" s="9"/>
      <c r="M161161" s="9"/>
      <c r="N161161" s="9"/>
    </row>
    <row r="161162" spans="12:14" x14ac:dyDescent="0.25">
      <c r="L161162" s="9"/>
      <c r="M161162" s="9"/>
      <c r="N161162" s="9"/>
    </row>
    <row r="161163" spans="12:14" x14ac:dyDescent="0.25">
      <c r="L161163" s="9"/>
      <c r="M161163" s="9"/>
      <c r="N161163" s="9"/>
    </row>
    <row r="161164" spans="12:14" x14ac:dyDescent="0.25">
      <c r="L161164" s="9"/>
      <c r="M161164" s="9"/>
      <c r="N161164" s="9"/>
    </row>
    <row r="161165" spans="12:14" x14ac:dyDescent="0.25">
      <c r="L161165" s="9"/>
      <c r="M161165" s="9"/>
      <c r="N161165" s="9"/>
    </row>
    <row r="161166" spans="12:14" x14ac:dyDescent="0.25">
      <c r="L161166" s="9"/>
      <c r="M161166" s="9"/>
      <c r="N161166" s="9"/>
    </row>
    <row r="161167" spans="12:14" x14ac:dyDescent="0.25">
      <c r="L161167" s="9"/>
      <c r="M161167" s="9"/>
      <c r="N161167" s="9"/>
    </row>
    <row r="161168" spans="12:14" x14ac:dyDescent="0.25">
      <c r="L161168" s="9"/>
      <c r="M161168" s="9"/>
      <c r="N161168" s="9"/>
    </row>
    <row r="161169" spans="12:14" x14ac:dyDescent="0.25">
      <c r="L161169" s="9"/>
      <c r="M161169" s="9"/>
      <c r="N161169" s="9"/>
    </row>
    <row r="161170" spans="12:14" x14ac:dyDescent="0.25">
      <c r="L161170" s="9"/>
      <c r="M161170" s="9"/>
      <c r="N161170" s="9"/>
    </row>
    <row r="161171" spans="12:14" x14ac:dyDescent="0.25">
      <c r="L161171" s="9"/>
      <c r="M161171" s="9"/>
      <c r="N161171" s="9"/>
    </row>
    <row r="161172" spans="12:14" x14ac:dyDescent="0.25">
      <c r="L161172" s="9"/>
      <c r="M161172" s="9"/>
      <c r="N161172" s="9"/>
    </row>
    <row r="161173" spans="12:14" x14ac:dyDescent="0.25">
      <c r="L161173" s="9"/>
      <c r="M161173" s="9"/>
      <c r="N161173" s="9"/>
    </row>
    <row r="161174" spans="12:14" x14ac:dyDescent="0.25">
      <c r="L161174" s="9"/>
      <c r="M161174" s="9"/>
      <c r="N161174" s="9"/>
    </row>
    <row r="161175" spans="12:14" x14ac:dyDescent="0.25">
      <c r="L161175" s="9"/>
      <c r="M161175" s="9"/>
      <c r="N161175" s="9"/>
    </row>
    <row r="161176" spans="12:14" x14ac:dyDescent="0.25">
      <c r="L161176" s="9"/>
      <c r="M161176" s="9"/>
      <c r="N161176" s="9"/>
    </row>
    <row r="161177" spans="12:14" x14ac:dyDescent="0.25">
      <c r="L161177" s="9"/>
      <c r="M161177" s="9"/>
      <c r="N161177" s="9"/>
    </row>
    <row r="161178" spans="12:14" x14ac:dyDescent="0.25">
      <c r="L161178" s="9"/>
      <c r="M161178" s="9"/>
      <c r="N161178" s="9"/>
    </row>
    <row r="161179" spans="12:14" x14ac:dyDescent="0.25">
      <c r="L161179" s="9"/>
      <c r="M161179" s="9"/>
      <c r="N161179" s="9"/>
    </row>
    <row r="161180" spans="12:14" x14ac:dyDescent="0.25">
      <c r="L161180" s="9"/>
      <c r="M161180" s="9"/>
      <c r="N161180" s="9"/>
    </row>
    <row r="161181" spans="12:14" x14ac:dyDescent="0.25">
      <c r="L161181" s="9"/>
      <c r="M161181" s="9"/>
      <c r="N161181" s="9"/>
    </row>
    <row r="161182" spans="12:14" x14ac:dyDescent="0.25">
      <c r="L161182" s="9"/>
      <c r="M161182" s="9"/>
      <c r="N161182" s="9"/>
    </row>
    <row r="161183" spans="12:14" x14ac:dyDescent="0.25">
      <c r="L161183" s="9"/>
      <c r="M161183" s="9"/>
      <c r="N161183" s="9"/>
    </row>
    <row r="161184" spans="12:14" x14ac:dyDescent="0.25">
      <c r="L161184" s="9"/>
      <c r="M161184" s="9"/>
      <c r="N161184" s="9"/>
    </row>
    <row r="161185" spans="12:14" x14ac:dyDescent="0.25">
      <c r="L161185" s="9"/>
      <c r="M161185" s="9"/>
      <c r="N161185" s="9"/>
    </row>
    <row r="161186" spans="12:14" x14ac:dyDescent="0.25">
      <c r="L161186" s="9"/>
      <c r="M161186" s="9"/>
      <c r="N161186" s="9"/>
    </row>
    <row r="161187" spans="12:14" x14ac:dyDescent="0.25">
      <c r="L161187" s="9"/>
      <c r="M161187" s="9"/>
      <c r="N161187" s="9"/>
    </row>
    <row r="161188" spans="12:14" x14ac:dyDescent="0.25">
      <c r="L161188" s="9"/>
      <c r="M161188" s="9"/>
      <c r="N161188" s="9"/>
    </row>
    <row r="161189" spans="12:14" x14ac:dyDescent="0.25">
      <c r="L161189" s="9"/>
      <c r="M161189" s="9"/>
      <c r="N161189" s="9"/>
    </row>
    <row r="161190" spans="12:14" x14ac:dyDescent="0.25">
      <c r="L161190" s="9"/>
      <c r="M161190" s="9"/>
      <c r="N161190" s="9"/>
    </row>
    <row r="161191" spans="12:14" x14ac:dyDescent="0.25">
      <c r="L161191" s="9"/>
      <c r="M161191" s="9"/>
      <c r="N161191" s="9"/>
    </row>
    <row r="161192" spans="12:14" x14ac:dyDescent="0.25">
      <c r="L161192" s="9"/>
      <c r="M161192" s="9"/>
      <c r="N161192" s="9"/>
    </row>
    <row r="161193" spans="12:14" x14ac:dyDescent="0.25">
      <c r="L161193" s="9"/>
      <c r="M161193" s="9"/>
      <c r="N161193" s="9"/>
    </row>
    <row r="161194" spans="12:14" x14ac:dyDescent="0.25">
      <c r="L161194" s="9"/>
      <c r="M161194" s="9"/>
      <c r="N161194" s="9"/>
    </row>
    <row r="161195" spans="12:14" x14ac:dyDescent="0.25">
      <c r="L161195" s="9"/>
      <c r="M161195" s="9"/>
      <c r="N161195" s="9"/>
    </row>
    <row r="161196" spans="12:14" x14ac:dyDescent="0.25">
      <c r="L161196" s="9"/>
      <c r="M161196" s="9"/>
      <c r="N161196" s="9"/>
    </row>
    <row r="161197" spans="12:14" x14ac:dyDescent="0.25">
      <c r="L161197" s="9"/>
      <c r="M161197" s="9"/>
      <c r="N161197" s="9"/>
    </row>
    <row r="161198" spans="12:14" x14ac:dyDescent="0.25">
      <c r="L161198" s="9"/>
      <c r="M161198" s="9"/>
      <c r="N161198" s="9"/>
    </row>
    <row r="161199" spans="12:14" x14ac:dyDescent="0.25">
      <c r="L161199" s="9"/>
      <c r="M161199" s="9"/>
      <c r="N161199" s="9"/>
    </row>
    <row r="161200" spans="12:14" x14ac:dyDescent="0.25">
      <c r="L161200" s="9"/>
      <c r="M161200" s="9"/>
      <c r="N161200" s="9"/>
    </row>
    <row r="161201" spans="12:14" x14ac:dyDescent="0.25">
      <c r="L161201" s="9"/>
      <c r="M161201" s="9"/>
      <c r="N161201" s="9"/>
    </row>
    <row r="161202" spans="12:14" x14ac:dyDescent="0.25">
      <c r="L161202" s="9"/>
      <c r="M161202" s="9"/>
      <c r="N161202" s="9"/>
    </row>
    <row r="161203" spans="12:14" x14ac:dyDescent="0.25">
      <c r="L161203" s="9"/>
      <c r="M161203" s="9"/>
      <c r="N161203" s="9"/>
    </row>
    <row r="161204" spans="12:14" x14ac:dyDescent="0.25">
      <c r="L161204" s="9"/>
      <c r="M161204" s="9"/>
      <c r="N161204" s="9"/>
    </row>
    <row r="161205" spans="12:14" x14ac:dyDescent="0.25">
      <c r="L161205" s="9"/>
      <c r="M161205" s="9"/>
      <c r="N161205" s="9"/>
    </row>
    <row r="161206" spans="12:14" x14ac:dyDescent="0.25">
      <c r="L161206" s="9"/>
      <c r="M161206" s="9"/>
      <c r="N161206" s="9"/>
    </row>
    <row r="161207" spans="12:14" x14ac:dyDescent="0.25">
      <c r="L161207" s="9"/>
      <c r="M161207" s="9"/>
      <c r="N161207" s="9"/>
    </row>
    <row r="161208" spans="12:14" x14ac:dyDescent="0.25">
      <c r="L161208" s="9"/>
      <c r="M161208" s="9"/>
      <c r="N161208" s="9"/>
    </row>
    <row r="161209" spans="12:14" x14ac:dyDescent="0.25">
      <c r="L161209" s="9"/>
      <c r="M161209" s="9"/>
      <c r="N161209" s="9"/>
    </row>
    <row r="161210" spans="12:14" x14ac:dyDescent="0.25">
      <c r="L161210" s="9"/>
      <c r="M161210" s="9"/>
      <c r="N161210" s="9"/>
    </row>
    <row r="161211" spans="12:14" x14ac:dyDescent="0.25">
      <c r="L161211" s="9"/>
      <c r="M161211" s="9"/>
      <c r="N161211" s="9"/>
    </row>
    <row r="161212" spans="12:14" x14ac:dyDescent="0.25">
      <c r="L161212" s="9"/>
      <c r="M161212" s="9"/>
      <c r="N161212" s="9"/>
    </row>
    <row r="161213" spans="12:14" x14ac:dyDescent="0.25">
      <c r="L161213" s="9"/>
      <c r="M161213" s="9"/>
      <c r="N161213" s="9"/>
    </row>
    <row r="161214" spans="12:14" x14ac:dyDescent="0.25">
      <c r="L161214" s="9"/>
      <c r="M161214" s="9"/>
      <c r="N161214" s="9"/>
    </row>
    <row r="161215" spans="12:14" x14ac:dyDescent="0.25">
      <c r="L161215" s="9"/>
      <c r="M161215" s="9"/>
      <c r="N161215" s="9"/>
    </row>
    <row r="161216" spans="12:14" x14ac:dyDescent="0.25">
      <c r="L161216" s="9"/>
      <c r="M161216" s="9"/>
      <c r="N161216" s="9"/>
    </row>
    <row r="161217" spans="12:14" x14ac:dyDescent="0.25">
      <c r="L161217" s="9"/>
      <c r="M161217" s="9"/>
      <c r="N161217" s="9"/>
    </row>
    <row r="161218" spans="12:14" x14ac:dyDescent="0.25">
      <c r="L161218" s="9"/>
      <c r="M161218" s="9"/>
      <c r="N161218" s="9"/>
    </row>
    <row r="161219" spans="12:14" x14ac:dyDescent="0.25">
      <c r="L161219" s="9"/>
      <c r="M161219" s="9"/>
      <c r="N161219" s="9"/>
    </row>
    <row r="161220" spans="12:14" x14ac:dyDescent="0.25">
      <c r="L161220" s="9"/>
      <c r="M161220" s="9"/>
      <c r="N161220" s="9"/>
    </row>
    <row r="161221" spans="12:14" x14ac:dyDescent="0.25">
      <c r="L161221" s="9"/>
      <c r="M161221" s="9"/>
      <c r="N161221" s="9"/>
    </row>
    <row r="161222" spans="12:14" x14ac:dyDescent="0.25">
      <c r="L161222" s="9"/>
      <c r="M161222" s="9"/>
      <c r="N161222" s="9"/>
    </row>
    <row r="161223" spans="12:14" x14ac:dyDescent="0.25">
      <c r="L161223" s="9"/>
      <c r="M161223" s="9"/>
      <c r="N161223" s="9"/>
    </row>
    <row r="161224" spans="12:14" x14ac:dyDescent="0.25">
      <c r="L161224" s="9"/>
      <c r="M161224" s="9"/>
      <c r="N161224" s="9"/>
    </row>
    <row r="161225" spans="12:14" x14ac:dyDescent="0.25">
      <c r="L161225" s="9"/>
      <c r="M161225" s="9"/>
      <c r="N161225" s="9"/>
    </row>
    <row r="161226" spans="12:14" x14ac:dyDescent="0.25">
      <c r="L161226" s="9"/>
      <c r="M161226" s="9"/>
      <c r="N161226" s="9"/>
    </row>
    <row r="161227" spans="12:14" x14ac:dyDescent="0.25">
      <c r="L161227" s="9"/>
      <c r="M161227" s="9"/>
      <c r="N161227" s="9"/>
    </row>
    <row r="161228" spans="12:14" x14ac:dyDescent="0.25">
      <c r="L161228" s="9"/>
      <c r="M161228" s="9"/>
      <c r="N161228" s="9"/>
    </row>
    <row r="161229" spans="12:14" x14ac:dyDescent="0.25">
      <c r="L161229" s="9"/>
      <c r="M161229" s="9"/>
      <c r="N161229" s="9"/>
    </row>
    <row r="161230" spans="12:14" x14ac:dyDescent="0.25">
      <c r="L161230" s="9"/>
      <c r="M161230" s="9"/>
      <c r="N161230" s="9"/>
    </row>
    <row r="161231" spans="12:14" x14ac:dyDescent="0.25">
      <c r="L161231" s="9"/>
      <c r="M161231" s="9"/>
      <c r="N161231" s="9"/>
    </row>
    <row r="161232" spans="12:14" x14ac:dyDescent="0.25">
      <c r="L161232" s="9"/>
      <c r="M161232" s="9"/>
      <c r="N161232" s="9"/>
    </row>
    <row r="161233" spans="12:14" x14ac:dyDescent="0.25">
      <c r="L161233" s="9"/>
      <c r="M161233" s="9"/>
      <c r="N161233" s="9"/>
    </row>
    <row r="161234" spans="12:14" x14ac:dyDescent="0.25">
      <c r="L161234" s="9"/>
      <c r="M161234" s="9"/>
      <c r="N161234" s="9"/>
    </row>
    <row r="161235" spans="12:14" x14ac:dyDescent="0.25">
      <c r="L161235" s="9"/>
      <c r="M161235" s="9"/>
      <c r="N161235" s="9"/>
    </row>
    <row r="161236" spans="12:14" x14ac:dyDescent="0.25">
      <c r="L161236" s="9"/>
      <c r="M161236" s="9"/>
      <c r="N161236" s="9"/>
    </row>
    <row r="161237" spans="12:14" x14ac:dyDescent="0.25">
      <c r="L161237" s="9"/>
      <c r="M161237" s="9"/>
      <c r="N161237" s="9"/>
    </row>
    <row r="161238" spans="12:14" x14ac:dyDescent="0.25">
      <c r="L161238" s="9"/>
      <c r="M161238" s="9"/>
      <c r="N161238" s="9"/>
    </row>
    <row r="161239" spans="12:14" x14ac:dyDescent="0.25">
      <c r="L161239" s="9"/>
      <c r="M161239" s="9"/>
      <c r="N161239" s="9"/>
    </row>
    <row r="161240" spans="12:14" x14ac:dyDescent="0.25">
      <c r="L161240" s="9"/>
      <c r="M161240" s="9"/>
      <c r="N161240" s="9"/>
    </row>
    <row r="161241" spans="12:14" x14ac:dyDescent="0.25">
      <c r="L161241" s="9"/>
      <c r="M161241" s="9"/>
      <c r="N161241" s="9"/>
    </row>
    <row r="161242" spans="12:14" x14ac:dyDescent="0.25">
      <c r="L161242" s="9"/>
      <c r="M161242" s="9"/>
      <c r="N161242" s="9"/>
    </row>
    <row r="161243" spans="12:14" x14ac:dyDescent="0.25">
      <c r="L161243" s="9"/>
      <c r="M161243" s="9"/>
      <c r="N161243" s="9"/>
    </row>
    <row r="161244" spans="12:14" x14ac:dyDescent="0.25">
      <c r="L161244" s="9"/>
      <c r="M161244" s="9"/>
      <c r="N161244" s="9"/>
    </row>
    <row r="161245" spans="12:14" x14ac:dyDescent="0.25">
      <c r="L161245" s="9"/>
      <c r="M161245" s="9"/>
      <c r="N161245" s="9"/>
    </row>
    <row r="161246" spans="12:14" x14ac:dyDescent="0.25">
      <c r="L161246" s="9"/>
      <c r="M161246" s="9"/>
      <c r="N161246" s="9"/>
    </row>
    <row r="161247" spans="12:14" x14ac:dyDescent="0.25">
      <c r="L161247" s="9"/>
      <c r="M161247" s="9"/>
      <c r="N161247" s="9"/>
    </row>
    <row r="161248" spans="12:14" x14ac:dyDescent="0.25">
      <c r="L161248" s="9"/>
      <c r="M161248" s="9"/>
      <c r="N161248" s="9"/>
    </row>
    <row r="161249" spans="12:14" x14ac:dyDescent="0.25">
      <c r="L161249" s="9"/>
      <c r="M161249" s="9"/>
      <c r="N161249" s="9"/>
    </row>
    <row r="161250" spans="12:14" x14ac:dyDescent="0.25">
      <c r="L161250" s="9"/>
      <c r="M161250" s="9"/>
      <c r="N161250" s="9"/>
    </row>
    <row r="161251" spans="12:14" x14ac:dyDescent="0.25">
      <c r="L161251" s="9"/>
      <c r="M161251" s="9"/>
      <c r="N161251" s="9"/>
    </row>
    <row r="161252" spans="12:14" x14ac:dyDescent="0.25">
      <c r="L161252" s="9"/>
      <c r="M161252" s="9"/>
      <c r="N161252" s="9"/>
    </row>
    <row r="161253" spans="12:14" x14ac:dyDescent="0.25">
      <c r="L161253" s="9"/>
      <c r="M161253" s="9"/>
      <c r="N161253" s="9"/>
    </row>
    <row r="161254" spans="12:14" x14ac:dyDescent="0.25">
      <c r="L161254" s="9"/>
      <c r="M161254" s="9"/>
      <c r="N161254" s="9"/>
    </row>
    <row r="161255" spans="12:14" x14ac:dyDescent="0.25">
      <c r="L161255" s="9"/>
      <c r="M161255" s="9"/>
      <c r="N161255" s="9"/>
    </row>
    <row r="161256" spans="12:14" x14ac:dyDescent="0.25">
      <c r="L161256" s="9"/>
      <c r="M161256" s="9"/>
      <c r="N161256" s="9"/>
    </row>
    <row r="161257" spans="12:14" x14ac:dyDescent="0.25">
      <c r="L161257" s="9"/>
      <c r="M161257" s="9"/>
      <c r="N161257" s="9"/>
    </row>
    <row r="161258" spans="12:14" x14ac:dyDescent="0.25">
      <c r="L161258" s="9"/>
      <c r="M161258" s="9"/>
      <c r="N161258" s="9"/>
    </row>
    <row r="161259" spans="12:14" x14ac:dyDescent="0.25">
      <c r="L161259" s="9"/>
      <c r="M161259" s="9"/>
      <c r="N161259" s="9"/>
    </row>
    <row r="161260" spans="12:14" x14ac:dyDescent="0.25">
      <c r="L161260" s="9"/>
      <c r="M161260" s="9"/>
      <c r="N161260" s="9"/>
    </row>
    <row r="161261" spans="12:14" x14ac:dyDescent="0.25">
      <c r="L161261" s="9"/>
      <c r="M161261" s="9"/>
      <c r="N161261" s="9"/>
    </row>
    <row r="161262" spans="12:14" x14ac:dyDescent="0.25">
      <c r="L161262" s="9"/>
      <c r="M161262" s="9"/>
      <c r="N161262" s="9"/>
    </row>
    <row r="161263" spans="12:14" x14ac:dyDescent="0.25">
      <c r="L161263" s="9"/>
      <c r="M161263" s="9"/>
      <c r="N161263" s="9"/>
    </row>
    <row r="161264" spans="12:14" x14ac:dyDescent="0.25">
      <c r="L161264" s="9"/>
      <c r="M161264" s="9"/>
      <c r="N161264" s="9"/>
    </row>
    <row r="161265" spans="12:14" x14ac:dyDescent="0.25">
      <c r="L161265" s="9"/>
      <c r="M161265" s="9"/>
      <c r="N161265" s="9"/>
    </row>
    <row r="161266" spans="12:14" x14ac:dyDescent="0.25">
      <c r="L161266" s="9"/>
      <c r="M161266" s="9"/>
      <c r="N161266" s="9"/>
    </row>
    <row r="161267" spans="12:14" x14ac:dyDescent="0.25">
      <c r="L161267" s="9"/>
      <c r="M161267" s="9"/>
      <c r="N161267" s="9"/>
    </row>
    <row r="161268" spans="12:14" x14ac:dyDescent="0.25">
      <c r="L161268" s="9"/>
      <c r="M161268" s="9"/>
      <c r="N161268" s="9"/>
    </row>
    <row r="161269" spans="12:14" x14ac:dyDescent="0.25">
      <c r="L161269" s="9"/>
      <c r="M161269" s="9"/>
      <c r="N161269" s="9"/>
    </row>
    <row r="161270" spans="12:14" x14ac:dyDescent="0.25">
      <c r="L161270" s="9"/>
      <c r="M161270" s="9"/>
      <c r="N161270" s="9"/>
    </row>
    <row r="161271" spans="12:14" x14ac:dyDescent="0.25">
      <c r="L161271" s="9"/>
      <c r="M161271" s="9"/>
      <c r="N161271" s="9"/>
    </row>
    <row r="161272" spans="12:14" x14ac:dyDescent="0.25">
      <c r="L161272" s="9"/>
      <c r="M161272" s="9"/>
      <c r="N161272" s="9"/>
    </row>
    <row r="161273" spans="12:14" x14ac:dyDescent="0.25">
      <c r="L161273" s="9"/>
      <c r="M161273" s="9"/>
      <c r="N161273" s="9"/>
    </row>
    <row r="161274" spans="12:14" x14ac:dyDescent="0.25">
      <c r="L161274" s="9"/>
      <c r="M161274" s="9"/>
      <c r="N161274" s="9"/>
    </row>
    <row r="161275" spans="12:14" x14ac:dyDescent="0.25">
      <c r="L161275" s="9"/>
      <c r="M161275" s="9"/>
      <c r="N161275" s="9"/>
    </row>
    <row r="161276" spans="12:14" x14ac:dyDescent="0.25">
      <c r="L161276" s="9"/>
      <c r="M161276" s="9"/>
      <c r="N161276" s="9"/>
    </row>
    <row r="161277" spans="12:14" x14ac:dyDescent="0.25">
      <c r="L161277" s="9"/>
      <c r="M161277" s="9"/>
      <c r="N161277" s="9"/>
    </row>
    <row r="161278" spans="12:14" x14ac:dyDescent="0.25">
      <c r="L161278" s="9"/>
      <c r="M161278" s="9"/>
      <c r="N161278" s="9"/>
    </row>
    <row r="161279" spans="12:14" x14ac:dyDescent="0.25">
      <c r="L161279" s="9"/>
      <c r="M161279" s="9"/>
      <c r="N161279" s="9"/>
    </row>
    <row r="161280" spans="12:14" x14ac:dyDescent="0.25">
      <c r="L161280" s="9"/>
      <c r="M161280" s="9"/>
      <c r="N161280" s="9"/>
    </row>
    <row r="161281" spans="12:14" x14ac:dyDescent="0.25">
      <c r="L161281" s="9"/>
      <c r="M161281" s="9"/>
      <c r="N161281" s="9"/>
    </row>
    <row r="161282" spans="12:14" x14ac:dyDescent="0.25">
      <c r="L161282" s="9"/>
      <c r="M161282" s="9"/>
      <c r="N161282" s="9"/>
    </row>
    <row r="161283" spans="12:14" x14ac:dyDescent="0.25">
      <c r="L161283" s="9"/>
      <c r="M161283" s="9"/>
      <c r="N161283" s="9"/>
    </row>
    <row r="161284" spans="12:14" x14ac:dyDescent="0.25">
      <c r="L161284" s="9"/>
      <c r="M161284" s="9"/>
      <c r="N161284" s="9"/>
    </row>
    <row r="161285" spans="12:14" x14ac:dyDescent="0.25">
      <c r="L161285" s="9"/>
      <c r="M161285" s="9"/>
      <c r="N161285" s="9"/>
    </row>
    <row r="161286" spans="12:14" x14ac:dyDescent="0.25">
      <c r="L161286" s="9"/>
      <c r="M161286" s="9"/>
      <c r="N161286" s="9"/>
    </row>
    <row r="161287" spans="12:14" x14ac:dyDescent="0.25">
      <c r="L161287" s="9"/>
      <c r="M161287" s="9"/>
      <c r="N161287" s="9"/>
    </row>
    <row r="161288" spans="12:14" x14ac:dyDescent="0.25">
      <c r="L161288" s="9"/>
      <c r="M161288" s="9"/>
      <c r="N161288" s="9"/>
    </row>
    <row r="161289" spans="12:14" x14ac:dyDescent="0.25">
      <c r="L161289" s="9"/>
      <c r="M161289" s="9"/>
      <c r="N161289" s="9"/>
    </row>
    <row r="161290" spans="12:14" x14ac:dyDescent="0.25">
      <c r="L161290" s="9"/>
      <c r="M161290" s="9"/>
      <c r="N161290" s="9"/>
    </row>
    <row r="161291" spans="12:14" x14ac:dyDescent="0.25">
      <c r="L161291" s="9"/>
      <c r="M161291" s="9"/>
      <c r="N161291" s="9"/>
    </row>
    <row r="161292" spans="12:14" x14ac:dyDescent="0.25">
      <c r="L161292" s="9"/>
      <c r="M161292" s="9"/>
      <c r="N161292" s="9"/>
    </row>
    <row r="161293" spans="12:14" x14ac:dyDescent="0.25">
      <c r="L161293" s="9"/>
      <c r="M161293" s="9"/>
      <c r="N161293" s="9"/>
    </row>
    <row r="161294" spans="12:14" x14ac:dyDescent="0.25">
      <c r="L161294" s="9"/>
      <c r="M161294" s="9"/>
      <c r="N161294" s="9"/>
    </row>
    <row r="161295" spans="12:14" x14ac:dyDescent="0.25">
      <c r="L161295" s="9"/>
      <c r="M161295" s="9"/>
      <c r="N161295" s="9"/>
    </row>
    <row r="161296" spans="12:14" x14ac:dyDescent="0.25">
      <c r="L161296" s="9"/>
      <c r="M161296" s="9"/>
      <c r="N161296" s="9"/>
    </row>
    <row r="161297" spans="12:14" x14ac:dyDescent="0.25">
      <c r="L161297" s="9"/>
      <c r="M161297" s="9"/>
      <c r="N161297" s="9"/>
    </row>
    <row r="161298" spans="12:14" x14ac:dyDescent="0.25">
      <c r="L161298" s="9"/>
      <c r="M161298" s="9"/>
      <c r="N161298" s="9"/>
    </row>
    <row r="161299" spans="12:14" x14ac:dyDescent="0.25">
      <c r="L161299" s="9"/>
      <c r="M161299" s="9"/>
      <c r="N161299" s="9"/>
    </row>
    <row r="161300" spans="12:14" x14ac:dyDescent="0.25">
      <c r="L161300" s="9"/>
      <c r="M161300" s="9"/>
      <c r="N161300" s="9"/>
    </row>
    <row r="161301" spans="12:14" x14ac:dyDescent="0.25">
      <c r="L161301" s="9"/>
      <c r="M161301" s="9"/>
      <c r="N161301" s="9"/>
    </row>
    <row r="161302" spans="12:14" x14ac:dyDescent="0.25">
      <c r="L161302" s="9"/>
      <c r="M161302" s="9"/>
      <c r="N161302" s="9"/>
    </row>
    <row r="161303" spans="12:14" x14ac:dyDescent="0.25">
      <c r="L161303" s="9"/>
      <c r="M161303" s="9"/>
      <c r="N161303" s="9"/>
    </row>
    <row r="161304" spans="12:14" x14ac:dyDescent="0.25">
      <c r="L161304" s="9"/>
      <c r="M161304" s="9"/>
      <c r="N161304" s="9"/>
    </row>
    <row r="161305" spans="12:14" x14ac:dyDescent="0.25">
      <c r="L161305" s="9"/>
      <c r="M161305" s="9"/>
      <c r="N161305" s="9"/>
    </row>
    <row r="161306" spans="12:14" x14ac:dyDescent="0.25">
      <c r="L161306" s="9"/>
      <c r="M161306" s="9"/>
      <c r="N161306" s="9"/>
    </row>
    <row r="161307" spans="12:14" x14ac:dyDescent="0.25">
      <c r="L161307" s="9"/>
      <c r="M161307" s="9"/>
      <c r="N161307" s="9"/>
    </row>
    <row r="161308" spans="12:14" x14ac:dyDescent="0.25">
      <c r="L161308" s="9"/>
      <c r="M161308" s="9"/>
      <c r="N161308" s="9"/>
    </row>
    <row r="161309" spans="12:14" x14ac:dyDescent="0.25">
      <c r="L161309" s="9"/>
      <c r="M161309" s="9"/>
      <c r="N161309" s="9"/>
    </row>
    <row r="161310" spans="12:14" x14ac:dyDescent="0.25">
      <c r="L161310" s="9"/>
      <c r="M161310" s="9"/>
      <c r="N161310" s="9"/>
    </row>
    <row r="161311" spans="12:14" x14ac:dyDescent="0.25">
      <c r="L161311" s="9"/>
      <c r="M161311" s="9"/>
      <c r="N161311" s="9"/>
    </row>
    <row r="161312" spans="12:14" x14ac:dyDescent="0.25">
      <c r="L161312" s="9"/>
      <c r="M161312" s="9"/>
      <c r="N161312" s="9"/>
    </row>
    <row r="161313" spans="12:14" x14ac:dyDescent="0.25">
      <c r="L161313" s="9"/>
      <c r="M161313" s="9"/>
      <c r="N161313" s="9"/>
    </row>
    <row r="161314" spans="12:14" x14ac:dyDescent="0.25">
      <c r="L161314" s="9"/>
      <c r="M161314" s="9"/>
      <c r="N161314" s="9"/>
    </row>
    <row r="161315" spans="12:14" x14ac:dyDescent="0.25">
      <c r="L161315" s="9"/>
      <c r="M161315" s="9"/>
      <c r="N161315" s="9"/>
    </row>
    <row r="161316" spans="12:14" x14ac:dyDescent="0.25">
      <c r="L161316" s="9"/>
      <c r="M161316" s="9"/>
      <c r="N161316" s="9"/>
    </row>
    <row r="161317" spans="12:14" x14ac:dyDescent="0.25">
      <c r="L161317" s="9"/>
      <c r="M161317" s="9"/>
      <c r="N161317" s="9"/>
    </row>
    <row r="161318" spans="12:14" x14ac:dyDescent="0.25">
      <c r="L161318" s="9"/>
      <c r="M161318" s="9"/>
      <c r="N161318" s="9"/>
    </row>
    <row r="161319" spans="12:14" x14ac:dyDescent="0.25">
      <c r="L161319" s="9"/>
      <c r="M161319" s="9"/>
      <c r="N161319" s="9"/>
    </row>
    <row r="161320" spans="12:14" x14ac:dyDescent="0.25">
      <c r="L161320" s="9"/>
      <c r="M161320" s="9"/>
      <c r="N161320" s="9"/>
    </row>
    <row r="161321" spans="12:14" x14ac:dyDescent="0.25">
      <c r="L161321" s="9"/>
      <c r="M161321" s="9"/>
      <c r="N161321" s="9"/>
    </row>
    <row r="161322" spans="12:14" x14ac:dyDescent="0.25">
      <c r="L161322" s="9"/>
      <c r="M161322" s="9"/>
      <c r="N161322" s="9"/>
    </row>
    <row r="161323" spans="12:14" x14ac:dyDescent="0.25">
      <c r="L161323" s="9"/>
      <c r="M161323" s="9"/>
      <c r="N161323" s="9"/>
    </row>
    <row r="161324" spans="12:14" x14ac:dyDescent="0.25">
      <c r="L161324" s="9"/>
      <c r="M161324" s="9"/>
      <c r="N161324" s="9"/>
    </row>
    <row r="161325" spans="12:14" x14ac:dyDescent="0.25">
      <c r="L161325" s="9"/>
      <c r="M161325" s="9"/>
      <c r="N161325" s="9"/>
    </row>
    <row r="161326" spans="12:14" x14ac:dyDescent="0.25">
      <c r="L161326" s="9"/>
      <c r="M161326" s="9"/>
      <c r="N161326" s="9"/>
    </row>
    <row r="161327" spans="12:14" x14ac:dyDescent="0.25">
      <c r="L161327" s="9"/>
      <c r="M161327" s="9"/>
      <c r="N161327" s="9"/>
    </row>
    <row r="161328" spans="12:14" x14ac:dyDescent="0.25">
      <c r="L161328" s="9"/>
      <c r="M161328" s="9"/>
      <c r="N161328" s="9"/>
    </row>
    <row r="161329" spans="12:14" x14ac:dyDescent="0.25">
      <c r="L161329" s="9"/>
      <c r="M161329" s="9"/>
      <c r="N161329" s="9"/>
    </row>
    <row r="161330" spans="12:14" x14ac:dyDescent="0.25">
      <c r="L161330" s="9"/>
      <c r="M161330" s="9"/>
      <c r="N161330" s="9"/>
    </row>
    <row r="161331" spans="12:14" x14ac:dyDescent="0.25">
      <c r="L161331" s="9"/>
      <c r="M161331" s="9"/>
      <c r="N161331" s="9"/>
    </row>
    <row r="161332" spans="12:14" x14ac:dyDescent="0.25">
      <c r="L161332" s="9"/>
      <c r="M161332" s="9"/>
      <c r="N161332" s="9"/>
    </row>
    <row r="161333" spans="12:14" x14ac:dyDescent="0.25">
      <c r="L161333" s="9"/>
      <c r="M161333" s="9"/>
      <c r="N161333" s="9"/>
    </row>
    <row r="161334" spans="12:14" x14ac:dyDescent="0.25">
      <c r="L161334" s="9"/>
      <c r="M161334" s="9"/>
      <c r="N161334" s="9"/>
    </row>
    <row r="161335" spans="12:14" x14ac:dyDescent="0.25">
      <c r="L161335" s="9"/>
      <c r="M161335" s="9"/>
      <c r="N161335" s="9"/>
    </row>
    <row r="161336" spans="12:14" x14ac:dyDescent="0.25">
      <c r="L161336" s="9"/>
      <c r="M161336" s="9"/>
      <c r="N161336" s="9"/>
    </row>
    <row r="161337" spans="12:14" x14ac:dyDescent="0.25">
      <c r="L161337" s="9"/>
      <c r="M161337" s="9"/>
      <c r="N161337" s="9"/>
    </row>
    <row r="161338" spans="12:14" x14ac:dyDescent="0.25">
      <c r="L161338" s="9"/>
      <c r="M161338" s="9"/>
      <c r="N161338" s="9"/>
    </row>
    <row r="161339" spans="12:14" x14ac:dyDescent="0.25">
      <c r="L161339" s="9"/>
      <c r="M161339" s="9"/>
      <c r="N161339" s="9"/>
    </row>
    <row r="161340" spans="12:14" x14ac:dyDescent="0.25">
      <c r="L161340" s="9"/>
      <c r="M161340" s="9"/>
      <c r="N161340" s="9"/>
    </row>
    <row r="161341" spans="12:14" x14ac:dyDescent="0.25">
      <c r="L161341" s="9"/>
      <c r="M161341" s="9"/>
      <c r="N161341" s="9"/>
    </row>
    <row r="161342" spans="12:14" x14ac:dyDescent="0.25">
      <c r="L161342" s="9"/>
      <c r="M161342" s="9"/>
      <c r="N161342" s="9"/>
    </row>
    <row r="161343" spans="12:14" x14ac:dyDescent="0.25">
      <c r="L161343" s="9"/>
      <c r="M161343" s="9"/>
      <c r="N161343" s="9"/>
    </row>
    <row r="161344" spans="12:14" x14ac:dyDescent="0.25">
      <c r="L161344" s="9"/>
      <c r="M161344" s="9"/>
      <c r="N161344" s="9"/>
    </row>
    <row r="161345" spans="12:14" x14ac:dyDescent="0.25">
      <c r="L161345" s="9"/>
      <c r="M161345" s="9"/>
      <c r="N161345" s="9"/>
    </row>
    <row r="161346" spans="12:14" x14ac:dyDescent="0.25">
      <c r="L161346" s="9"/>
      <c r="M161346" s="9"/>
      <c r="N161346" s="9"/>
    </row>
    <row r="161347" spans="12:14" x14ac:dyDescent="0.25">
      <c r="L161347" s="9"/>
      <c r="M161347" s="9"/>
      <c r="N161347" s="9"/>
    </row>
    <row r="161348" spans="12:14" x14ac:dyDescent="0.25">
      <c r="L161348" s="9"/>
      <c r="M161348" s="9"/>
      <c r="N161348" s="9"/>
    </row>
    <row r="161349" spans="12:14" x14ac:dyDescent="0.25">
      <c r="L161349" s="9"/>
      <c r="M161349" s="9"/>
      <c r="N161349" s="9"/>
    </row>
    <row r="161350" spans="12:14" x14ac:dyDescent="0.25">
      <c r="L161350" s="9"/>
      <c r="M161350" s="9"/>
      <c r="N161350" s="9"/>
    </row>
    <row r="161351" spans="12:14" x14ac:dyDescent="0.25">
      <c r="L161351" s="9"/>
      <c r="M161351" s="9"/>
      <c r="N161351" s="9"/>
    </row>
    <row r="161352" spans="12:14" x14ac:dyDescent="0.25">
      <c r="L161352" s="9"/>
      <c r="M161352" s="9"/>
      <c r="N161352" s="9"/>
    </row>
    <row r="161353" spans="12:14" x14ac:dyDescent="0.25">
      <c r="L161353" s="9"/>
      <c r="M161353" s="9"/>
      <c r="N161353" s="9"/>
    </row>
    <row r="161354" spans="12:14" x14ac:dyDescent="0.25">
      <c r="L161354" s="9"/>
      <c r="M161354" s="9"/>
      <c r="N161354" s="9"/>
    </row>
    <row r="161355" spans="12:14" x14ac:dyDescent="0.25">
      <c r="L161355" s="9"/>
      <c r="M161355" s="9"/>
      <c r="N161355" s="9"/>
    </row>
    <row r="161356" spans="12:14" x14ac:dyDescent="0.25">
      <c r="L161356" s="9"/>
      <c r="M161356" s="9"/>
      <c r="N161356" s="9"/>
    </row>
    <row r="161357" spans="12:14" x14ac:dyDescent="0.25">
      <c r="L161357" s="9"/>
      <c r="M161357" s="9"/>
      <c r="N161357" s="9"/>
    </row>
    <row r="161358" spans="12:14" x14ac:dyDescent="0.25">
      <c r="L161358" s="9"/>
      <c r="M161358" s="9"/>
      <c r="N161358" s="9"/>
    </row>
    <row r="161359" spans="12:14" x14ac:dyDescent="0.25">
      <c r="L161359" s="9"/>
      <c r="M161359" s="9"/>
      <c r="N161359" s="9"/>
    </row>
    <row r="161360" spans="12:14" x14ac:dyDescent="0.25">
      <c r="L161360" s="9"/>
      <c r="M161360" s="9"/>
      <c r="N161360" s="9"/>
    </row>
    <row r="161361" spans="12:14" x14ac:dyDescent="0.25">
      <c r="L161361" s="9"/>
      <c r="M161361" s="9"/>
      <c r="N161361" s="9"/>
    </row>
    <row r="161362" spans="12:14" x14ac:dyDescent="0.25">
      <c r="L161362" s="9"/>
      <c r="M161362" s="9"/>
      <c r="N161362" s="9"/>
    </row>
    <row r="161363" spans="12:14" x14ac:dyDescent="0.25">
      <c r="L161363" s="9"/>
      <c r="M161363" s="9"/>
      <c r="N161363" s="9"/>
    </row>
    <row r="161364" spans="12:14" x14ac:dyDescent="0.25">
      <c r="L161364" s="9"/>
      <c r="M161364" s="9"/>
      <c r="N161364" s="9"/>
    </row>
    <row r="161365" spans="12:14" x14ac:dyDescent="0.25">
      <c r="L161365" s="9"/>
      <c r="M161365" s="9"/>
      <c r="N161365" s="9"/>
    </row>
    <row r="161366" spans="12:14" x14ac:dyDescent="0.25">
      <c r="L161366" s="9"/>
      <c r="M161366" s="9"/>
      <c r="N161366" s="9"/>
    </row>
    <row r="161367" spans="12:14" x14ac:dyDescent="0.25">
      <c r="L161367" s="9"/>
      <c r="M161367" s="9"/>
      <c r="N161367" s="9"/>
    </row>
    <row r="161368" spans="12:14" x14ac:dyDescent="0.25">
      <c r="L161368" s="9"/>
      <c r="M161368" s="9"/>
      <c r="N161368" s="9"/>
    </row>
    <row r="161369" spans="12:14" x14ac:dyDescent="0.25">
      <c r="L161369" s="9"/>
      <c r="M161369" s="9"/>
      <c r="N161369" s="9"/>
    </row>
    <row r="161370" spans="12:14" x14ac:dyDescent="0.25">
      <c r="L161370" s="9"/>
      <c r="M161370" s="9"/>
      <c r="N161370" s="9"/>
    </row>
    <row r="161371" spans="12:14" x14ac:dyDescent="0.25">
      <c r="L161371" s="9"/>
      <c r="M161371" s="9"/>
      <c r="N161371" s="9"/>
    </row>
    <row r="161372" spans="12:14" x14ac:dyDescent="0.25">
      <c r="L161372" s="9"/>
      <c r="M161372" s="9"/>
      <c r="N161372" s="9"/>
    </row>
    <row r="161373" spans="12:14" x14ac:dyDescent="0.25">
      <c r="L161373" s="9"/>
      <c r="M161373" s="9"/>
      <c r="N161373" s="9"/>
    </row>
    <row r="161374" spans="12:14" x14ac:dyDescent="0.25">
      <c r="L161374" s="9"/>
      <c r="M161374" s="9"/>
      <c r="N161374" s="9"/>
    </row>
    <row r="161375" spans="12:14" x14ac:dyDescent="0.25">
      <c r="L161375" s="9"/>
      <c r="M161375" s="9"/>
      <c r="N161375" s="9"/>
    </row>
    <row r="161376" spans="12:14" x14ac:dyDescent="0.25">
      <c r="L161376" s="9"/>
      <c r="M161376" s="9"/>
      <c r="N161376" s="9"/>
    </row>
    <row r="161377" spans="12:14" x14ac:dyDescent="0.25">
      <c r="L161377" s="9"/>
      <c r="M161377" s="9"/>
      <c r="N161377" s="9"/>
    </row>
    <row r="161378" spans="12:14" x14ac:dyDescent="0.25">
      <c r="L161378" s="9"/>
      <c r="M161378" s="9"/>
      <c r="N161378" s="9"/>
    </row>
    <row r="161379" spans="12:14" x14ac:dyDescent="0.25">
      <c r="L161379" s="9"/>
      <c r="M161379" s="9"/>
      <c r="N161379" s="9"/>
    </row>
    <row r="161380" spans="12:14" x14ac:dyDescent="0.25">
      <c r="L161380" s="9"/>
      <c r="M161380" s="9"/>
      <c r="N161380" s="9"/>
    </row>
    <row r="161381" spans="12:14" x14ac:dyDescent="0.25">
      <c r="L161381" s="9"/>
      <c r="M161381" s="9"/>
      <c r="N161381" s="9"/>
    </row>
    <row r="161382" spans="12:14" x14ac:dyDescent="0.25">
      <c r="L161382" s="9"/>
      <c r="M161382" s="9"/>
      <c r="N161382" s="9"/>
    </row>
    <row r="161383" spans="12:14" x14ac:dyDescent="0.25">
      <c r="L161383" s="9"/>
      <c r="M161383" s="9"/>
      <c r="N161383" s="9"/>
    </row>
    <row r="161384" spans="12:14" x14ac:dyDescent="0.25">
      <c r="L161384" s="9"/>
      <c r="M161384" s="9"/>
      <c r="N161384" s="9"/>
    </row>
    <row r="161385" spans="12:14" x14ac:dyDescent="0.25">
      <c r="L161385" s="9"/>
      <c r="M161385" s="9"/>
      <c r="N161385" s="9"/>
    </row>
    <row r="161386" spans="12:14" x14ac:dyDescent="0.25">
      <c r="L161386" s="9"/>
      <c r="M161386" s="9"/>
      <c r="N161386" s="9"/>
    </row>
    <row r="161387" spans="12:14" x14ac:dyDescent="0.25">
      <c r="L161387" s="9"/>
      <c r="M161387" s="9"/>
      <c r="N161387" s="9"/>
    </row>
    <row r="161388" spans="12:14" x14ac:dyDescent="0.25">
      <c r="L161388" s="9"/>
      <c r="M161388" s="9"/>
      <c r="N161388" s="9"/>
    </row>
    <row r="161389" spans="12:14" x14ac:dyDescent="0.25">
      <c r="L161389" s="9"/>
      <c r="M161389" s="9"/>
      <c r="N161389" s="9"/>
    </row>
    <row r="161390" spans="12:14" x14ac:dyDescent="0.25">
      <c r="L161390" s="9"/>
      <c r="M161390" s="9"/>
      <c r="N161390" s="9"/>
    </row>
    <row r="161391" spans="12:14" x14ac:dyDescent="0.25">
      <c r="L161391" s="9"/>
      <c r="M161391" s="9"/>
      <c r="N161391" s="9"/>
    </row>
    <row r="161392" spans="12:14" x14ac:dyDescent="0.25">
      <c r="L161392" s="9"/>
      <c r="M161392" s="9"/>
      <c r="N161392" s="9"/>
    </row>
    <row r="161393" spans="12:14" x14ac:dyDescent="0.25">
      <c r="L161393" s="9"/>
      <c r="M161393" s="9"/>
      <c r="N161393" s="9"/>
    </row>
    <row r="161394" spans="12:14" x14ac:dyDescent="0.25">
      <c r="L161394" s="9"/>
      <c r="M161394" s="9"/>
      <c r="N161394" s="9"/>
    </row>
    <row r="161395" spans="12:14" x14ac:dyDescent="0.25">
      <c r="L161395" s="9"/>
      <c r="M161395" s="9"/>
      <c r="N161395" s="9"/>
    </row>
    <row r="161396" spans="12:14" x14ac:dyDescent="0.25">
      <c r="L161396" s="9"/>
      <c r="M161396" s="9"/>
      <c r="N161396" s="9"/>
    </row>
    <row r="161397" spans="12:14" x14ac:dyDescent="0.25">
      <c r="L161397" s="9"/>
      <c r="M161397" s="9"/>
      <c r="N161397" s="9"/>
    </row>
    <row r="161398" spans="12:14" x14ac:dyDescent="0.25">
      <c r="L161398" s="9"/>
      <c r="M161398" s="9"/>
      <c r="N161398" s="9"/>
    </row>
    <row r="161399" spans="12:14" x14ac:dyDescent="0.25">
      <c r="L161399" s="9"/>
      <c r="M161399" s="9"/>
      <c r="N161399" s="9"/>
    </row>
    <row r="161400" spans="12:14" x14ac:dyDescent="0.25">
      <c r="L161400" s="9"/>
      <c r="M161400" s="9"/>
      <c r="N161400" s="9"/>
    </row>
    <row r="161401" spans="12:14" x14ac:dyDescent="0.25">
      <c r="L161401" s="9"/>
      <c r="M161401" s="9"/>
      <c r="N161401" s="9"/>
    </row>
    <row r="161402" spans="12:14" x14ac:dyDescent="0.25">
      <c r="L161402" s="9"/>
      <c r="M161402" s="9"/>
      <c r="N161402" s="9"/>
    </row>
    <row r="161403" spans="12:14" x14ac:dyDescent="0.25">
      <c r="L161403" s="9"/>
      <c r="M161403" s="9"/>
      <c r="N161403" s="9"/>
    </row>
    <row r="161404" spans="12:14" x14ac:dyDescent="0.25">
      <c r="L161404" s="9"/>
      <c r="M161404" s="9"/>
      <c r="N161404" s="9"/>
    </row>
    <row r="161405" spans="12:14" x14ac:dyDescent="0.25">
      <c r="L161405" s="9"/>
      <c r="M161405" s="9"/>
      <c r="N161405" s="9"/>
    </row>
    <row r="161406" spans="12:14" x14ac:dyDescent="0.25">
      <c r="L161406" s="9"/>
      <c r="M161406" s="9"/>
      <c r="N161406" s="9"/>
    </row>
    <row r="161407" spans="12:14" x14ac:dyDescent="0.25">
      <c r="L161407" s="9"/>
      <c r="M161407" s="9"/>
      <c r="N161407" s="9"/>
    </row>
    <row r="161408" spans="12:14" x14ac:dyDescent="0.25">
      <c r="L161408" s="9"/>
      <c r="M161408" s="9"/>
      <c r="N161408" s="9"/>
    </row>
    <row r="161409" spans="12:14" x14ac:dyDescent="0.25">
      <c r="L161409" s="9"/>
      <c r="M161409" s="9"/>
      <c r="N161409" s="9"/>
    </row>
    <row r="161410" spans="12:14" x14ac:dyDescent="0.25">
      <c r="L161410" s="9"/>
      <c r="M161410" s="9"/>
      <c r="N161410" s="9"/>
    </row>
    <row r="161411" spans="12:14" x14ac:dyDescent="0.25">
      <c r="L161411" s="9"/>
      <c r="M161411" s="9"/>
      <c r="N161411" s="9"/>
    </row>
    <row r="161412" spans="12:14" x14ac:dyDescent="0.25">
      <c r="L161412" s="9"/>
      <c r="M161412" s="9"/>
      <c r="N161412" s="9"/>
    </row>
    <row r="161413" spans="12:14" x14ac:dyDescent="0.25">
      <c r="L161413" s="9"/>
      <c r="M161413" s="9"/>
      <c r="N161413" s="9"/>
    </row>
    <row r="161414" spans="12:14" x14ac:dyDescent="0.25">
      <c r="L161414" s="9"/>
      <c r="M161414" s="9"/>
      <c r="N161414" s="9"/>
    </row>
    <row r="161415" spans="12:14" x14ac:dyDescent="0.25">
      <c r="L161415" s="9"/>
      <c r="M161415" s="9"/>
      <c r="N161415" s="9"/>
    </row>
    <row r="161416" spans="12:14" x14ac:dyDescent="0.25">
      <c r="L161416" s="9"/>
      <c r="M161416" s="9"/>
      <c r="N161416" s="9"/>
    </row>
    <row r="161417" spans="12:14" x14ac:dyDescent="0.25">
      <c r="L161417" s="9"/>
      <c r="M161417" s="9"/>
      <c r="N161417" s="9"/>
    </row>
    <row r="161418" spans="12:14" x14ac:dyDescent="0.25">
      <c r="L161418" s="9"/>
      <c r="M161418" s="9"/>
      <c r="N161418" s="9"/>
    </row>
    <row r="161419" spans="12:14" x14ac:dyDescent="0.25">
      <c r="L161419" s="9"/>
      <c r="M161419" s="9"/>
      <c r="N161419" s="9"/>
    </row>
    <row r="161420" spans="12:14" x14ac:dyDescent="0.25">
      <c r="L161420" s="9"/>
      <c r="M161420" s="9"/>
      <c r="N161420" s="9"/>
    </row>
    <row r="161421" spans="12:14" x14ac:dyDescent="0.25">
      <c r="L161421" s="9"/>
      <c r="M161421" s="9"/>
      <c r="N161421" s="9"/>
    </row>
    <row r="161422" spans="12:14" x14ac:dyDescent="0.25">
      <c r="L161422" s="9"/>
      <c r="M161422" s="9"/>
      <c r="N161422" s="9"/>
    </row>
    <row r="161423" spans="12:14" x14ac:dyDescent="0.25">
      <c r="L161423" s="9"/>
      <c r="M161423" s="9"/>
      <c r="N161423" s="9"/>
    </row>
    <row r="161424" spans="12:14" x14ac:dyDescent="0.25">
      <c r="L161424" s="9"/>
      <c r="M161424" s="9"/>
      <c r="N161424" s="9"/>
    </row>
    <row r="161425" spans="12:14" x14ac:dyDescent="0.25">
      <c r="L161425" s="9"/>
      <c r="M161425" s="9"/>
      <c r="N161425" s="9"/>
    </row>
    <row r="161426" spans="12:14" x14ac:dyDescent="0.25">
      <c r="L161426" s="9"/>
      <c r="M161426" s="9"/>
      <c r="N161426" s="9"/>
    </row>
    <row r="161427" spans="12:14" x14ac:dyDescent="0.25">
      <c r="L161427" s="9"/>
      <c r="M161427" s="9"/>
      <c r="N161427" s="9"/>
    </row>
    <row r="161428" spans="12:14" x14ac:dyDescent="0.25">
      <c r="L161428" s="9"/>
      <c r="M161428" s="9"/>
      <c r="N161428" s="9"/>
    </row>
    <row r="161429" spans="12:14" x14ac:dyDescent="0.25">
      <c r="L161429" s="9"/>
      <c r="M161429" s="9"/>
      <c r="N161429" s="9"/>
    </row>
    <row r="161430" spans="12:14" x14ac:dyDescent="0.25">
      <c r="L161430" s="9"/>
      <c r="M161430" s="9"/>
      <c r="N161430" s="9"/>
    </row>
    <row r="161431" spans="12:14" x14ac:dyDescent="0.25">
      <c r="L161431" s="9"/>
      <c r="M161431" s="9"/>
      <c r="N161431" s="9"/>
    </row>
    <row r="161432" spans="12:14" x14ac:dyDescent="0.25">
      <c r="L161432" s="9"/>
      <c r="M161432" s="9"/>
      <c r="N161432" s="9"/>
    </row>
    <row r="161433" spans="12:14" x14ac:dyDescent="0.25">
      <c r="L161433" s="9"/>
      <c r="M161433" s="9"/>
      <c r="N161433" s="9"/>
    </row>
    <row r="161434" spans="12:14" x14ac:dyDescent="0.25">
      <c r="L161434" s="9"/>
      <c r="M161434" s="9"/>
      <c r="N161434" s="9"/>
    </row>
    <row r="161435" spans="12:14" x14ac:dyDescent="0.25">
      <c r="L161435" s="9"/>
      <c r="M161435" s="9"/>
      <c r="N161435" s="9"/>
    </row>
    <row r="161436" spans="12:14" x14ac:dyDescent="0.25">
      <c r="L161436" s="9"/>
      <c r="M161436" s="9"/>
      <c r="N161436" s="9"/>
    </row>
    <row r="161437" spans="12:14" x14ac:dyDescent="0.25">
      <c r="L161437" s="9"/>
      <c r="M161437" s="9"/>
      <c r="N161437" s="9"/>
    </row>
    <row r="161438" spans="12:14" x14ac:dyDescent="0.25">
      <c r="L161438" s="9"/>
      <c r="M161438" s="9"/>
      <c r="N161438" s="9"/>
    </row>
    <row r="161439" spans="12:14" x14ac:dyDescent="0.25">
      <c r="L161439" s="9"/>
      <c r="M161439" s="9"/>
      <c r="N161439" s="9"/>
    </row>
    <row r="161440" spans="12:14" x14ac:dyDescent="0.25">
      <c r="L161440" s="9"/>
      <c r="M161440" s="9"/>
      <c r="N161440" s="9"/>
    </row>
    <row r="161441" spans="12:14" x14ac:dyDescent="0.25">
      <c r="L161441" s="9"/>
      <c r="M161441" s="9"/>
      <c r="N161441" s="9"/>
    </row>
    <row r="161442" spans="12:14" x14ac:dyDescent="0.25">
      <c r="L161442" s="9"/>
      <c r="M161442" s="9"/>
      <c r="N161442" s="9"/>
    </row>
    <row r="161443" spans="12:14" x14ac:dyDescent="0.25">
      <c r="L161443" s="9"/>
      <c r="M161443" s="9"/>
      <c r="N161443" s="9"/>
    </row>
    <row r="161444" spans="12:14" x14ac:dyDescent="0.25">
      <c r="L161444" s="9"/>
      <c r="M161444" s="9"/>
      <c r="N161444" s="9"/>
    </row>
    <row r="161445" spans="12:14" x14ac:dyDescent="0.25">
      <c r="L161445" s="9"/>
      <c r="M161445" s="9"/>
      <c r="N161445" s="9"/>
    </row>
    <row r="161446" spans="12:14" x14ac:dyDescent="0.25">
      <c r="L161446" s="9"/>
      <c r="M161446" s="9"/>
      <c r="N161446" s="9"/>
    </row>
    <row r="161447" spans="12:14" x14ac:dyDescent="0.25">
      <c r="L161447" s="9"/>
      <c r="M161447" s="9"/>
      <c r="N161447" s="9"/>
    </row>
    <row r="161448" spans="12:14" x14ac:dyDescent="0.25">
      <c r="L161448" s="9"/>
      <c r="M161448" s="9"/>
      <c r="N161448" s="9"/>
    </row>
    <row r="161449" spans="12:14" x14ac:dyDescent="0.25">
      <c r="L161449" s="9"/>
      <c r="M161449" s="9"/>
      <c r="N161449" s="9"/>
    </row>
    <row r="161450" spans="12:14" x14ac:dyDescent="0.25">
      <c r="L161450" s="9"/>
      <c r="M161450" s="9"/>
      <c r="N161450" s="9"/>
    </row>
    <row r="161451" spans="12:14" x14ac:dyDescent="0.25">
      <c r="L161451" s="9"/>
      <c r="M161451" s="9"/>
      <c r="N161451" s="9"/>
    </row>
    <row r="161452" spans="12:14" x14ac:dyDescent="0.25">
      <c r="L161452" s="9"/>
      <c r="M161452" s="9"/>
      <c r="N161452" s="9"/>
    </row>
    <row r="161453" spans="12:14" x14ac:dyDescent="0.25">
      <c r="L161453" s="9"/>
      <c r="M161453" s="9"/>
      <c r="N161453" s="9"/>
    </row>
    <row r="161454" spans="12:14" x14ac:dyDescent="0.25">
      <c r="L161454" s="9"/>
      <c r="M161454" s="9"/>
      <c r="N161454" s="9"/>
    </row>
    <row r="161455" spans="12:14" x14ac:dyDescent="0.25">
      <c r="L161455" s="9"/>
      <c r="M161455" s="9"/>
      <c r="N161455" s="9"/>
    </row>
    <row r="161456" spans="12:14" x14ac:dyDescent="0.25">
      <c r="L161456" s="9"/>
      <c r="M161456" s="9"/>
      <c r="N161456" s="9"/>
    </row>
    <row r="161457" spans="12:14" x14ac:dyDescent="0.25">
      <c r="L161457" s="9"/>
      <c r="M161457" s="9"/>
      <c r="N161457" s="9"/>
    </row>
    <row r="161458" spans="12:14" x14ac:dyDescent="0.25">
      <c r="L161458" s="9"/>
      <c r="M161458" s="9"/>
      <c r="N161458" s="9"/>
    </row>
    <row r="161459" spans="12:14" x14ac:dyDescent="0.25">
      <c r="L161459" s="9"/>
      <c r="M161459" s="9"/>
      <c r="N161459" s="9"/>
    </row>
    <row r="161460" spans="12:14" x14ac:dyDescent="0.25">
      <c r="L161460" s="9"/>
      <c r="M161460" s="9"/>
      <c r="N161460" s="9"/>
    </row>
    <row r="161461" spans="12:14" x14ac:dyDescent="0.25">
      <c r="L161461" s="9"/>
      <c r="M161461" s="9"/>
      <c r="N161461" s="9"/>
    </row>
    <row r="161462" spans="12:14" x14ac:dyDescent="0.25">
      <c r="L161462" s="9"/>
      <c r="M161462" s="9"/>
      <c r="N161462" s="9"/>
    </row>
    <row r="161463" spans="12:14" x14ac:dyDescent="0.25">
      <c r="L161463" s="9"/>
      <c r="M161463" s="9"/>
      <c r="N161463" s="9"/>
    </row>
    <row r="161464" spans="12:14" x14ac:dyDescent="0.25">
      <c r="L161464" s="9"/>
      <c r="M161464" s="9"/>
      <c r="N161464" s="9"/>
    </row>
    <row r="161465" spans="12:14" x14ac:dyDescent="0.25">
      <c r="L161465" s="9"/>
      <c r="M161465" s="9"/>
      <c r="N161465" s="9"/>
    </row>
    <row r="161466" spans="12:14" x14ac:dyDescent="0.25">
      <c r="L161466" s="9"/>
      <c r="M161466" s="9"/>
      <c r="N161466" s="9"/>
    </row>
    <row r="161467" spans="12:14" x14ac:dyDescent="0.25">
      <c r="L161467" s="9"/>
      <c r="M161467" s="9"/>
      <c r="N161467" s="9"/>
    </row>
    <row r="161468" spans="12:14" x14ac:dyDescent="0.25">
      <c r="L161468" s="9"/>
      <c r="M161468" s="9"/>
      <c r="N161468" s="9"/>
    </row>
    <row r="161469" spans="12:14" x14ac:dyDescent="0.25">
      <c r="L161469" s="9"/>
      <c r="M161469" s="9"/>
      <c r="N161469" s="9"/>
    </row>
    <row r="161470" spans="12:14" x14ac:dyDescent="0.25">
      <c r="L161470" s="9"/>
      <c r="M161470" s="9"/>
      <c r="N161470" s="9"/>
    </row>
    <row r="161471" spans="12:14" x14ac:dyDescent="0.25">
      <c r="L161471" s="9"/>
      <c r="M161471" s="9"/>
      <c r="N161471" s="9"/>
    </row>
    <row r="161472" spans="12:14" x14ac:dyDescent="0.25">
      <c r="L161472" s="9"/>
      <c r="M161472" s="9"/>
      <c r="N161472" s="9"/>
    </row>
    <row r="161473" spans="12:14" x14ac:dyDescent="0.25">
      <c r="L161473" s="9"/>
      <c r="M161473" s="9"/>
      <c r="N161473" s="9"/>
    </row>
    <row r="161474" spans="12:14" x14ac:dyDescent="0.25">
      <c r="L161474" s="9"/>
      <c r="M161474" s="9"/>
      <c r="N161474" s="9"/>
    </row>
    <row r="161475" spans="12:14" x14ac:dyDescent="0.25">
      <c r="L161475" s="9"/>
      <c r="M161475" s="9"/>
      <c r="N161475" s="9"/>
    </row>
    <row r="161476" spans="12:14" x14ac:dyDescent="0.25">
      <c r="L161476" s="9"/>
      <c r="M161476" s="9"/>
      <c r="N161476" s="9"/>
    </row>
    <row r="161477" spans="12:14" x14ac:dyDescent="0.25">
      <c r="L161477" s="9"/>
      <c r="M161477" s="9"/>
      <c r="N161477" s="9"/>
    </row>
    <row r="161478" spans="12:14" x14ac:dyDescent="0.25">
      <c r="L161478" s="9"/>
      <c r="M161478" s="9"/>
      <c r="N161478" s="9"/>
    </row>
    <row r="161479" spans="12:14" x14ac:dyDescent="0.25">
      <c r="L161479" s="9"/>
      <c r="M161479" s="9"/>
      <c r="N161479" s="9"/>
    </row>
    <row r="161480" spans="12:14" x14ac:dyDescent="0.25">
      <c r="L161480" s="9"/>
      <c r="M161480" s="9"/>
      <c r="N161480" s="9"/>
    </row>
    <row r="161481" spans="12:14" x14ac:dyDescent="0.25">
      <c r="L161481" s="9"/>
      <c r="M161481" s="9"/>
      <c r="N161481" s="9"/>
    </row>
    <row r="161482" spans="12:14" x14ac:dyDescent="0.25">
      <c r="L161482" s="9"/>
      <c r="M161482" s="9"/>
      <c r="N161482" s="9"/>
    </row>
    <row r="161483" spans="12:14" x14ac:dyDescent="0.25">
      <c r="L161483" s="9"/>
      <c r="M161483" s="9"/>
      <c r="N161483" s="9"/>
    </row>
    <row r="161484" spans="12:14" x14ac:dyDescent="0.25">
      <c r="L161484" s="9"/>
      <c r="M161484" s="9"/>
      <c r="N161484" s="9"/>
    </row>
    <row r="161485" spans="12:14" x14ac:dyDescent="0.25">
      <c r="L161485" s="9"/>
      <c r="M161485" s="9"/>
      <c r="N161485" s="9"/>
    </row>
    <row r="161486" spans="12:14" x14ac:dyDescent="0.25">
      <c r="L161486" s="9"/>
      <c r="M161486" s="9"/>
      <c r="N161486" s="9"/>
    </row>
    <row r="161487" spans="12:14" x14ac:dyDescent="0.25">
      <c r="L161487" s="9"/>
      <c r="M161487" s="9"/>
      <c r="N161487" s="9"/>
    </row>
    <row r="161488" spans="12:14" x14ac:dyDescent="0.25">
      <c r="L161488" s="9"/>
      <c r="M161488" s="9"/>
      <c r="N161488" s="9"/>
    </row>
    <row r="161489" spans="12:14" x14ac:dyDescent="0.25">
      <c r="L161489" s="9"/>
      <c r="M161489" s="9"/>
      <c r="N161489" s="9"/>
    </row>
    <row r="161490" spans="12:14" x14ac:dyDescent="0.25">
      <c r="L161490" s="9"/>
      <c r="M161490" s="9"/>
      <c r="N161490" s="9"/>
    </row>
    <row r="161491" spans="12:14" x14ac:dyDescent="0.25">
      <c r="L161491" s="9"/>
      <c r="M161491" s="9"/>
      <c r="N161491" s="9"/>
    </row>
    <row r="161492" spans="12:14" x14ac:dyDescent="0.25">
      <c r="L161492" s="9"/>
      <c r="M161492" s="9"/>
      <c r="N161492" s="9"/>
    </row>
    <row r="161493" spans="12:14" x14ac:dyDescent="0.25">
      <c r="L161493" s="9"/>
      <c r="M161493" s="9"/>
      <c r="N161493" s="9"/>
    </row>
    <row r="161494" spans="12:14" x14ac:dyDescent="0.25">
      <c r="L161494" s="9"/>
      <c r="M161494" s="9"/>
      <c r="N161494" s="9"/>
    </row>
    <row r="161495" spans="12:14" x14ac:dyDescent="0.25">
      <c r="L161495" s="9"/>
      <c r="M161495" s="9"/>
      <c r="N161495" s="9"/>
    </row>
    <row r="161496" spans="12:14" x14ac:dyDescent="0.25">
      <c r="L161496" s="9"/>
      <c r="M161496" s="9"/>
      <c r="N161496" s="9"/>
    </row>
    <row r="161497" spans="12:14" x14ac:dyDescent="0.25">
      <c r="L161497" s="9"/>
      <c r="M161497" s="9"/>
      <c r="N161497" s="9"/>
    </row>
    <row r="161498" spans="12:14" x14ac:dyDescent="0.25">
      <c r="L161498" s="9"/>
      <c r="M161498" s="9"/>
      <c r="N161498" s="9"/>
    </row>
    <row r="161499" spans="12:14" x14ac:dyDescent="0.25">
      <c r="L161499" s="9"/>
      <c r="M161499" s="9"/>
      <c r="N161499" s="9"/>
    </row>
    <row r="161500" spans="12:14" x14ac:dyDescent="0.25">
      <c r="L161500" s="9"/>
      <c r="M161500" s="9"/>
      <c r="N161500" s="9"/>
    </row>
    <row r="161501" spans="12:14" x14ac:dyDescent="0.25">
      <c r="L161501" s="9"/>
      <c r="M161501" s="9"/>
      <c r="N161501" s="9"/>
    </row>
    <row r="161502" spans="12:14" x14ac:dyDescent="0.25">
      <c r="L161502" s="9"/>
      <c r="M161502" s="9"/>
      <c r="N161502" s="9"/>
    </row>
    <row r="161503" spans="12:14" x14ac:dyDescent="0.25">
      <c r="L161503" s="9"/>
      <c r="M161503" s="9"/>
      <c r="N161503" s="9"/>
    </row>
    <row r="161504" spans="12:14" x14ac:dyDescent="0.25">
      <c r="L161504" s="9"/>
      <c r="M161504" s="9"/>
      <c r="N161504" s="9"/>
    </row>
    <row r="161505" spans="12:14" x14ac:dyDescent="0.25">
      <c r="L161505" s="9"/>
      <c r="M161505" s="9"/>
      <c r="N161505" s="9"/>
    </row>
    <row r="161506" spans="12:14" x14ac:dyDescent="0.25">
      <c r="L161506" s="9"/>
      <c r="M161506" s="9"/>
      <c r="N161506" s="9"/>
    </row>
    <row r="161507" spans="12:14" x14ac:dyDescent="0.25">
      <c r="L161507" s="9"/>
      <c r="M161507" s="9"/>
      <c r="N161507" s="9"/>
    </row>
    <row r="161508" spans="12:14" x14ac:dyDescent="0.25">
      <c r="L161508" s="9"/>
      <c r="M161508" s="9"/>
      <c r="N161508" s="9"/>
    </row>
    <row r="161509" spans="12:14" x14ac:dyDescent="0.25">
      <c r="L161509" s="9"/>
      <c r="M161509" s="9"/>
      <c r="N161509" s="9"/>
    </row>
    <row r="161510" spans="12:14" x14ac:dyDescent="0.25">
      <c r="L161510" s="9"/>
      <c r="M161510" s="9"/>
      <c r="N161510" s="9"/>
    </row>
    <row r="161511" spans="12:14" x14ac:dyDescent="0.25">
      <c r="L161511" s="9"/>
      <c r="M161511" s="9"/>
      <c r="N161511" s="9"/>
    </row>
    <row r="161512" spans="12:14" x14ac:dyDescent="0.25">
      <c r="L161512" s="9"/>
      <c r="M161512" s="9"/>
      <c r="N161512" s="9"/>
    </row>
    <row r="161513" spans="12:14" x14ac:dyDescent="0.25">
      <c r="L161513" s="9"/>
      <c r="M161513" s="9"/>
      <c r="N161513" s="9"/>
    </row>
    <row r="161514" spans="12:14" x14ac:dyDescent="0.25">
      <c r="L161514" s="9"/>
      <c r="M161514" s="9"/>
      <c r="N161514" s="9"/>
    </row>
    <row r="161515" spans="12:14" x14ac:dyDescent="0.25">
      <c r="L161515" s="9"/>
      <c r="M161515" s="9"/>
      <c r="N161515" s="9"/>
    </row>
    <row r="161516" spans="12:14" x14ac:dyDescent="0.25">
      <c r="L161516" s="9"/>
      <c r="M161516" s="9"/>
      <c r="N161516" s="9"/>
    </row>
    <row r="161517" spans="12:14" x14ac:dyDescent="0.25">
      <c r="L161517" s="9"/>
      <c r="M161517" s="9"/>
      <c r="N161517" s="9"/>
    </row>
    <row r="161518" spans="12:14" x14ac:dyDescent="0.25">
      <c r="L161518" s="9"/>
      <c r="M161518" s="9"/>
      <c r="N161518" s="9"/>
    </row>
    <row r="161519" spans="12:14" x14ac:dyDescent="0.25">
      <c r="L161519" s="9"/>
      <c r="M161519" s="9"/>
      <c r="N161519" s="9"/>
    </row>
    <row r="161520" spans="12:14" x14ac:dyDescent="0.25">
      <c r="L161520" s="9"/>
      <c r="M161520" s="9"/>
      <c r="N161520" s="9"/>
    </row>
    <row r="161521" spans="12:14" x14ac:dyDescent="0.25">
      <c r="L161521" s="9"/>
      <c r="M161521" s="9"/>
      <c r="N161521" s="9"/>
    </row>
    <row r="161522" spans="12:14" x14ac:dyDescent="0.25">
      <c r="L161522" s="9"/>
      <c r="M161522" s="9"/>
      <c r="N161522" s="9"/>
    </row>
    <row r="161523" spans="12:14" x14ac:dyDescent="0.25">
      <c r="L161523" s="9"/>
      <c r="M161523" s="9"/>
      <c r="N161523" s="9"/>
    </row>
    <row r="161524" spans="12:14" x14ac:dyDescent="0.25">
      <c r="L161524" s="9"/>
      <c r="M161524" s="9"/>
      <c r="N161524" s="9"/>
    </row>
    <row r="161525" spans="12:14" x14ac:dyDescent="0.25">
      <c r="L161525" s="9"/>
      <c r="M161525" s="9"/>
      <c r="N161525" s="9"/>
    </row>
    <row r="161526" spans="12:14" x14ac:dyDescent="0.25">
      <c r="L161526" s="9"/>
      <c r="M161526" s="9"/>
      <c r="N161526" s="9"/>
    </row>
    <row r="161527" spans="12:14" x14ac:dyDescent="0.25">
      <c r="L161527" s="9"/>
      <c r="M161527" s="9"/>
      <c r="N161527" s="9"/>
    </row>
    <row r="161528" spans="12:14" x14ac:dyDescent="0.25">
      <c r="L161528" s="9"/>
      <c r="M161528" s="9"/>
      <c r="N161528" s="9"/>
    </row>
    <row r="161529" spans="12:14" x14ac:dyDescent="0.25">
      <c r="L161529" s="9"/>
      <c r="M161529" s="9"/>
      <c r="N161529" s="9"/>
    </row>
    <row r="161530" spans="12:14" x14ac:dyDescent="0.25">
      <c r="L161530" s="9"/>
      <c r="M161530" s="9"/>
      <c r="N161530" s="9"/>
    </row>
    <row r="161531" spans="12:14" x14ac:dyDescent="0.25">
      <c r="L161531" s="9"/>
      <c r="M161531" s="9"/>
      <c r="N161531" s="9"/>
    </row>
    <row r="161532" spans="12:14" x14ac:dyDescent="0.25">
      <c r="L161532" s="9"/>
      <c r="M161532" s="9"/>
      <c r="N161532" s="9"/>
    </row>
    <row r="161533" spans="12:14" x14ac:dyDescent="0.25">
      <c r="L161533" s="9"/>
      <c r="M161533" s="9"/>
      <c r="N161533" s="9"/>
    </row>
    <row r="161534" spans="12:14" x14ac:dyDescent="0.25">
      <c r="L161534" s="9"/>
      <c r="M161534" s="9"/>
      <c r="N161534" s="9"/>
    </row>
    <row r="161535" spans="12:14" x14ac:dyDescent="0.25">
      <c r="L161535" s="9"/>
      <c r="M161535" s="9"/>
      <c r="N161535" s="9"/>
    </row>
    <row r="161536" spans="12:14" x14ac:dyDescent="0.25">
      <c r="L161536" s="9"/>
      <c r="M161536" s="9"/>
      <c r="N161536" s="9"/>
    </row>
    <row r="161537" spans="12:14" x14ac:dyDescent="0.25">
      <c r="L161537" s="9"/>
      <c r="M161537" s="9"/>
      <c r="N161537" s="9"/>
    </row>
    <row r="161538" spans="12:14" x14ac:dyDescent="0.25">
      <c r="L161538" s="9"/>
      <c r="M161538" s="9"/>
      <c r="N161538" s="9"/>
    </row>
    <row r="161539" spans="12:14" x14ac:dyDescent="0.25">
      <c r="L161539" s="9"/>
      <c r="M161539" s="9"/>
      <c r="N161539" s="9"/>
    </row>
    <row r="161540" spans="12:14" x14ac:dyDescent="0.25">
      <c r="L161540" s="9"/>
      <c r="M161540" s="9"/>
      <c r="N161540" s="9"/>
    </row>
    <row r="161541" spans="12:14" x14ac:dyDescent="0.25">
      <c r="L161541" s="9"/>
      <c r="M161541" s="9"/>
      <c r="N161541" s="9"/>
    </row>
    <row r="161542" spans="12:14" x14ac:dyDescent="0.25">
      <c r="L161542" s="9"/>
      <c r="M161542" s="9"/>
      <c r="N161542" s="9"/>
    </row>
    <row r="161543" spans="12:14" x14ac:dyDescent="0.25">
      <c r="L161543" s="9"/>
      <c r="M161543" s="9"/>
      <c r="N161543" s="9"/>
    </row>
    <row r="161544" spans="12:14" x14ac:dyDescent="0.25">
      <c r="L161544" s="9"/>
      <c r="M161544" s="9"/>
      <c r="N161544" s="9"/>
    </row>
    <row r="161545" spans="12:14" x14ac:dyDescent="0.25">
      <c r="L161545" s="9"/>
      <c r="M161545" s="9"/>
      <c r="N161545" s="9"/>
    </row>
    <row r="161546" spans="12:14" x14ac:dyDescent="0.25">
      <c r="L161546" s="9"/>
      <c r="M161546" s="9"/>
      <c r="N161546" s="9"/>
    </row>
    <row r="161547" spans="12:14" x14ac:dyDescent="0.25">
      <c r="L161547" s="9"/>
      <c r="M161547" s="9"/>
      <c r="N161547" s="9"/>
    </row>
    <row r="161548" spans="12:14" x14ac:dyDescent="0.25">
      <c r="L161548" s="9"/>
      <c r="M161548" s="9"/>
      <c r="N161548" s="9"/>
    </row>
    <row r="161549" spans="12:14" x14ac:dyDescent="0.25">
      <c r="L161549" s="9"/>
      <c r="M161549" s="9"/>
      <c r="N161549" s="9"/>
    </row>
    <row r="161550" spans="12:14" x14ac:dyDescent="0.25">
      <c r="L161550" s="9"/>
      <c r="M161550" s="9"/>
      <c r="N161550" s="9"/>
    </row>
    <row r="161551" spans="12:14" x14ac:dyDescent="0.25">
      <c r="L161551" s="9"/>
      <c r="M161551" s="9"/>
      <c r="N161551" s="9"/>
    </row>
    <row r="161552" spans="12:14" x14ac:dyDescent="0.25">
      <c r="L161552" s="9"/>
      <c r="M161552" s="9"/>
      <c r="N161552" s="9"/>
    </row>
    <row r="161553" spans="12:14" x14ac:dyDescent="0.25">
      <c r="L161553" s="9"/>
      <c r="M161553" s="9"/>
      <c r="N161553" s="9"/>
    </row>
    <row r="161554" spans="12:14" x14ac:dyDescent="0.25">
      <c r="L161554" s="9"/>
      <c r="M161554" s="9"/>
      <c r="N161554" s="9"/>
    </row>
    <row r="161555" spans="12:14" x14ac:dyDescent="0.25">
      <c r="L161555" s="9"/>
      <c r="M161555" s="9"/>
      <c r="N161555" s="9"/>
    </row>
    <row r="161556" spans="12:14" x14ac:dyDescent="0.25">
      <c r="L161556" s="9"/>
      <c r="M161556" s="9"/>
      <c r="N161556" s="9"/>
    </row>
    <row r="161557" spans="12:14" x14ac:dyDescent="0.25">
      <c r="L161557" s="9"/>
      <c r="M161557" s="9"/>
      <c r="N161557" s="9"/>
    </row>
    <row r="161558" spans="12:14" x14ac:dyDescent="0.25">
      <c r="L161558" s="9"/>
      <c r="M161558" s="9"/>
      <c r="N161558" s="9"/>
    </row>
    <row r="161559" spans="12:14" x14ac:dyDescent="0.25">
      <c r="L161559" s="9"/>
      <c r="M161559" s="9"/>
      <c r="N161559" s="9"/>
    </row>
    <row r="161560" spans="12:14" x14ac:dyDescent="0.25">
      <c r="L161560" s="9"/>
      <c r="M161560" s="9"/>
      <c r="N161560" s="9"/>
    </row>
    <row r="161561" spans="12:14" x14ac:dyDescent="0.25">
      <c r="L161561" s="9"/>
      <c r="M161561" s="9"/>
      <c r="N161561" s="9"/>
    </row>
    <row r="161562" spans="12:14" x14ac:dyDescent="0.25">
      <c r="L161562" s="9"/>
      <c r="M161562" s="9"/>
      <c r="N161562" s="9"/>
    </row>
    <row r="161563" spans="12:14" x14ac:dyDescent="0.25">
      <c r="L161563" s="9"/>
      <c r="M161563" s="9"/>
      <c r="N161563" s="9"/>
    </row>
    <row r="161564" spans="12:14" x14ac:dyDescent="0.25">
      <c r="L161564" s="9"/>
      <c r="M161564" s="9"/>
      <c r="N161564" s="9"/>
    </row>
    <row r="161565" spans="12:14" x14ac:dyDescent="0.25">
      <c r="L161565" s="9"/>
      <c r="M161565" s="9"/>
      <c r="N161565" s="9"/>
    </row>
    <row r="161566" spans="12:14" x14ac:dyDescent="0.25">
      <c r="L161566" s="9"/>
      <c r="M161566" s="9"/>
      <c r="N161566" s="9"/>
    </row>
    <row r="161567" spans="12:14" x14ac:dyDescent="0.25">
      <c r="L161567" s="9"/>
      <c r="M161567" s="9"/>
      <c r="N161567" s="9"/>
    </row>
    <row r="161568" spans="12:14" x14ac:dyDescent="0.25">
      <c r="L161568" s="9"/>
      <c r="M161568" s="9"/>
      <c r="N161568" s="9"/>
    </row>
    <row r="161569" spans="12:14" x14ac:dyDescent="0.25">
      <c r="L161569" s="9"/>
      <c r="M161569" s="9"/>
      <c r="N161569" s="9"/>
    </row>
    <row r="161570" spans="12:14" x14ac:dyDescent="0.25">
      <c r="L161570" s="9"/>
      <c r="M161570" s="9"/>
      <c r="N161570" s="9"/>
    </row>
    <row r="161571" spans="12:14" x14ac:dyDescent="0.25">
      <c r="L161571" s="9"/>
      <c r="M161571" s="9"/>
      <c r="N161571" s="9"/>
    </row>
    <row r="161572" spans="12:14" x14ac:dyDescent="0.25">
      <c r="L161572" s="9"/>
      <c r="M161572" s="9"/>
      <c r="N161572" s="9"/>
    </row>
    <row r="161573" spans="12:14" x14ac:dyDescent="0.25">
      <c r="L161573" s="9"/>
      <c r="M161573" s="9"/>
      <c r="N161573" s="9"/>
    </row>
    <row r="161574" spans="12:14" x14ac:dyDescent="0.25">
      <c r="L161574" s="9"/>
      <c r="M161574" s="9"/>
      <c r="N161574" s="9"/>
    </row>
    <row r="161575" spans="12:14" x14ac:dyDescent="0.25">
      <c r="L161575" s="9"/>
      <c r="M161575" s="9"/>
      <c r="N161575" s="9"/>
    </row>
    <row r="161576" spans="12:14" x14ac:dyDescent="0.25">
      <c r="L161576" s="9"/>
      <c r="M161576" s="9"/>
      <c r="N161576" s="9"/>
    </row>
    <row r="161577" spans="12:14" x14ac:dyDescent="0.25">
      <c r="L161577" s="9"/>
      <c r="M161577" s="9"/>
      <c r="N161577" s="9"/>
    </row>
    <row r="161578" spans="12:14" x14ac:dyDescent="0.25">
      <c r="L161578" s="9"/>
      <c r="M161578" s="9"/>
      <c r="N161578" s="9"/>
    </row>
    <row r="161579" spans="12:14" x14ac:dyDescent="0.25">
      <c r="L161579" s="9"/>
      <c r="M161579" s="9"/>
      <c r="N161579" s="9"/>
    </row>
    <row r="161580" spans="12:14" x14ac:dyDescent="0.25">
      <c r="L161580" s="9"/>
      <c r="M161580" s="9"/>
      <c r="N161580" s="9"/>
    </row>
    <row r="161581" spans="12:14" x14ac:dyDescent="0.25">
      <c r="L161581" s="9"/>
      <c r="M161581" s="9"/>
      <c r="N161581" s="9"/>
    </row>
    <row r="161582" spans="12:14" x14ac:dyDescent="0.25">
      <c r="L161582" s="9"/>
      <c r="M161582" s="9"/>
      <c r="N161582" s="9"/>
    </row>
    <row r="161583" spans="12:14" x14ac:dyDescent="0.25">
      <c r="L161583" s="9"/>
      <c r="M161583" s="9"/>
      <c r="N161583" s="9"/>
    </row>
    <row r="161584" spans="12:14" x14ac:dyDescent="0.25">
      <c r="L161584" s="9"/>
      <c r="M161584" s="9"/>
      <c r="N161584" s="9"/>
    </row>
    <row r="161585" spans="12:14" x14ac:dyDescent="0.25">
      <c r="L161585" s="9"/>
      <c r="M161585" s="9"/>
      <c r="N161585" s="9"/>
    </row>
    <row r="161586" spans="12:14" x14ac:dyDescent="0.25">
      <c r="L161586" s="9"/>
      <c r="M161586" s="9"/>
      <c r="N161586" s="9"/>
    </row>
    <row r="161587" spans="12:14" x14ac:dyDescent="0.25">
      <c r="L161587" s="9"/>
      <c r="M161587" s="9"/>
      <c r="N161587" s="9"/>
    </row>
    <row r="161588" spans="12:14" x14ac:dyDescent="0.25">
      <c r="L161588" s="9"/>
      <c r="M161588" s="9"/>
      <c r="N161588" s="9"/>
    </row>
    <row r="161589" spans="12:14" x14ac:dyDescent="0.25">
      <c r="L161589" s="9"/>
      <c r="M161589" s="9"/>
      <c r="N161589" s="9"/>
    </row>
    <row r="161590" spans="12:14" x14ac:dyDescent="0.25">
      <c r="L161590" s="9"/>
      <c r="M161590" s="9"/>
      <c r="N161590" s="9"/>
    </row>
    <row r="161591" spans="12:14" x14ac:dyDescent="0.25">
      <c r="L161591" s="9"/>
      <c r="M161591" s="9"/>
      <c r="N161591" s="9"/>
    </row>
    <row r="161592" spans="12:14" x14ac:dyDescent="0.25">
      <c r="L161592" s="9"/>
      <c r="M161592" s="9"/>
      <c r="N161592" s="9"/>
    </row>
    <row r="161593" spans="12:14" x14ac:dyDescent="0.25">
      <c r="L161593" s="9"/>
      <c r="M161593" s="9"/>
      <c r="N161593" s="9"/>
    </row>
    <row r="161594" spans="12:14" x14ac:dyDescent="0.25">
      <c r="L161594" s="9"/>
      <c r="M161594" s="9"/>
      <c r="N161594" s="9"/>
    </row>
    <row r="161595" spans="12:14" x14ac:dyDescent="0.25">
      <c r="L161595" s="9"/>
      <c r="M161595" s="9"/>
      <c r="N161595" s="9"/>
    </row>
    <row r="161596" spans="12:14" x14ac:dyDescent="0.25">
      <c r="L161596" s="9"/>
      <c r="M161596" s="9"/>
      <c r="N161596" s="9"/>
    </row>
    <row r="161597" spans="12:14" x14ac:dyDescent="0.25">
      <c r="L161597" s="9"/>
      <c r="M161597" s="9"/>
      <c r="N161597" s="9"/>
    </row>
    <row r="161598" spans="12:14" x14ac:dyDescent="0.25">
      <c r="L161598" s="9"/>
      <c r="M161598" s="9"/>
      <c r="N161598" s="9"/>
    </row>
    <row r="161599" spans="12:14" x14ac:dyDescent="0.25">
      <c r="L161599" s="9"/>
      <c r="M161599" s="9"/>
      <c r="N161599" s="9"/>
    </row>
    <row r="161600" spans="12:14" x14ac:dyDescent="0.25">
      <c r="L161600" s="9"/>
      <c r="M161600" s="9"/>
      <c r="N161600" s="9"/>
    </row>
    <row r="161601" spans="12:14" x14ac:dyDescent="0.25">
      <c r="L161601" s="9"/>
      <c r="M161601" s="9"/>
      <c r="N161601" s="9"/>
    </row>
    <row r="161602" spans="12:14" x14ac:dyDescent="0.25">
      <c r="L161602" s="9"/>
      <c r="M161602" s="9"/>
      <c r="N161602" s="9"/>
    </row>
    <row r="161603" spans="12:14" x14ac:dyDescent="0.25">
      <c r="L161603" s="9"/>
      <c r="M161603" s="9"/>
      <c r="N161603" s="9"/>
    </row>
    <row r="161604" spans="12:14" x14ac:dyDescent="0.25">
      <c r="L161604" s="9"/>
      <c r="M161604" s="9"/>
      <c r="N161604" s="9"/>
    </row>
    <row r="161605" spans="12:14" x14ac:dyDescent="0.25">
      <c r="L161605" s="9"/>
      <c r="M161605" s="9"/>
      <c r="N161605" s="9"/>
    </row>
    <row r="161606" spans="12:14" x14ac:dyDescent="0.25">
      <c r="L161606" s="9"/>
      <c r="M161606" s="9"/>
      <c r="N161606" s="9"/>
    </row>
    <row r="161607" spans="12:14" x14ac:dyDescent="0.25">
      <c r="L161607" s="9"/>
      <c r="M161607" s="9"/>
      <c r="N161607" s="9"/>
    </row>
    <row r="161608" spans="12:14" x14ac:dyDescent="0.25">
      <c r="L161608" s="9"/>
      <c r="M161608" s="9"/>
      <c r="N161608" s="9"/>
    </row>
    <row r="161609" spans="12:14" x14ac:dyDescent="0.25">
      <c r="L161609" s="9"/>
      <c r="M161609" s="9"/>
      <c r="N161609" s="9"/>
    </row>
    <row r="161610" spans="12:14" x14ac:dyDescent="0.25">
      <c r="L161610" s="9"/>
      <c r="M161610" s="9"/>
      <c r="N161610" s="9"/>
    </row>
    <row r="161611" spans="12:14" x14ac:dyDescent="0.25">
      <c r="L161611" s="9"/>
      <c r="M161611" s="9"/>
      <c r="N161611" s="9"/>
    </row>
    <row r="161612" spans="12:14" x14ac:dyDescent="0.25">
      <c r="L161612" s="9"/>
      <c r="M161612" s="9"/>
      <c r="N161612" s="9"/>
    </row>
    <row r="161613" spans="12:14" x14ac:dyDescent="0.25">
      <c r="L161613" s="9"/>
      <c r="M161613" s="9"/>
      <c r="N161613" s="9"/>
    </row>
    <row r="161614" spans="12:14" x14ac:dyDescent="0.25">
      <c r="L161614" s="9"/>
      <c r="M161614" s="9"/>
      <c r="N161614" s="9"/>
    </row>
    <row r="161615" spans="12:14" x14ac:dyDescent="0.25">
      <c r="L161615" s="9"/>
      <c r="M161615" s="9"/>
      <c r="N161615" s="9"/>
    </row>
    <row r="161616" spans="12:14" x14ac:dyDescent="0.25">
      <c r="L161616" s="9"/>
      <c r="M161616" s="9"/>
      <c r="N161616" s="9"/>
    </row>
    <row r="161617" spans="12:14" x14ac:dyDescent="0.25">
      <c r="L161617" s="9"/>
      <c r="M161617" s="9"/>
      <c r="N161617" s="9"/>
    </row>
    <row r="161618" spans="12:14" x14ac:dyDescent="0.25">
      <c r="L161618" s="9"/>
      <c r="M161618" s="9"/>
      <c r="N161618" s="9"/>
    </row>
    <row r="161619" spans="12:14" x14ac:dyDescent="0.25">
      <c r="L161619" s="9"/>
      <c r="M161619" s="9"/>
      <c r="N161619" s="9"/>
    </row>
    <row r="161620" spans="12:14" x14ac:dyDescent="0.25">
      <c r="L161620" s="9"/>
      <c r="M161620" s="9"/>
      <c r="N161620" s="9"/>
    </row>
    <row r="161621" spans="12:14" x14ac:dyDescent="0.25">
      <c r="L161621" s="9"/>
      <c r="M161621" s="9"/>
      <c r="N161621" s="9"/>
    </row>
    <row r="161622" spans="12:14" x14ac:dyDescent="0.25">
      <c r="L161622" s="9"/>
      <c r="M161622" s="9"/>
      <c r="N161622" s="9"/>
    </row>
    <row r="161623" spans="12:14" x14ac:dyDescent="0.25">
      <c r="L161623" s="9"/>
      <c r="M161623" s="9"/>
      <c r="N161623" s="9"/>
    </row>
    <row r="161624" spans="12:14" x14ac:dyDescent="0.25">
      <c r="L161624" s="9"/>
      <c r="M161624" s="9"/>
      <c r="N161624" s="9"/>
    </row>
    <row r="161625" spans="12:14" x14ac:dyDescent="0.25">
      <c r="L161625" s="9"/>
      <c r="M161625" s="9"/>
      <c r="N161625" s="9"/>
    </row>
    <row r="161626" spans="12:14" x14ac:dyDescent="0.25">
      <c r="L161626" s="9"/>
      <c r="M161626" s="9"/>
      <c r="N161626" s="9"/>
    </row>
    <row r="161627" spans="12:14" x14ac:dyDescent="0.25">
      <c r="L161627" s="9"/>
      <c r="M161627" s="9"/>
      <c r="N161627" s="9"/>
    </row>
    <row r="161628" spans="12:14" x14ac:dyDescent="0.25">
      <c r="L161628" s="9"/>
      <c r="M161628" s="9"/>
      <c r="N161628" s="9"/>
    </row>
    <row r="161629" spans="12:14" x14ac:dyDescent="0.25">
      <c r="L161629" s="9"/>
      <c r="M161629" s="9"/>
      <c r="N161629" s="9"/>
    </row>
    <row r="161630" spans="12:14" x14ac:dyDescent="0.25">
      <c r="L161630" s="9"/>
      <c r="M161630" s="9"/>
      <c r="N161630" s="9"/>
    </row>
    <row r="161631" spans="12:14" x14ac:dyDescent="0.25">
      <c r="L161631" s="9"/>
      <c r="M161631" s="9"/>
      <c r="N161631" s="9"/>
    </row>
    <row r="161632" spans="12:14" x14ac:dyDescent="0.25">
      <c r="L161632" s="9"/>
      <c r="M161632" s="9"/>
      <c r="N161632" s="9"/>
    </row>
    <row r="161633" spans="12:14" x14ac:dyDescent="0.25">
      <c r="L161633" s="9"/>
      <c r="M161633" s="9"/>
      <c r="N161633" s="9"/>
    </row>
    <row r="161634" spans="12:14" x14ac:dyDescent="0.25">
      <c r="L161634" s="9"/>
      <c r="M161634" s="9"/>
      <c r="N161634" s="9"/>
    </row>
    <row r="161635" spans="12:14" x14ac:dyDescent="0.25">
      <c r="L161635" s="9"/>
      <c r="M161635" s="9"/>
      <c r="N161635" s="9"/>
    </row>
    <row r="161636" spans="12:14" x14ac:dyDescent="0.25">
      <c r="L161636" s="9"/>
      <c r="M161636" s="9"/>
      <c r="N161636" s="9"/>
    </row>
    <row r="161637" spans="12:14" x14ac:dyDescent="0.25">
      <c r="L161637" s="9"/>
      <c r="M161637" s="9"/>
      <c r="N161637" s="9"/>
    </row>
    <row r="161638" spans="12:14" x14ac:dyDescent="0.25">
      <c r="L161638" s="9"/>
      <c r="M161638" s="9"/>
      <c r="N161638" s="9"/>
    </row>
    <row r="161639" spans="12:14" x14ac:dyDescent="0.25">
      <c r="L161639" s="9"/>
      <c r="M161639" s="9"/>
      <c r="N161639" s="9"/>
    </row>
    <row r="161640" spans="12:14" x14ac:dyDescent="0.25">
      <c r="L161640" s="9"/>
      <c r="M161640" s="9"/>
      <c r="N161640" s="9"/>
    </row>
    <row r="161641" spans="12:14" x14ac:dyDescent="0.25">
      <c r="L161641" s="9"/>
      <c r="M161641" s="9"/>
      <c r="N161641" s="9"/>
    </row>
    <row r="161642" spans="12:14" x14ac:dyDescent="0.25">
      <c r="L161642" s="9"/>
      <c r="M161642" s="9"/>
      <c r="N161642" s="9"/>
    </row>
    <row r="161643" spans="12:14" x14ac:dyDescent="0.25">
      <c r="L161643" s="9"/>
      <c r="M161643" s="9"/>
      <c r="N161643" s="9"/>
    </row>
    <row r="161644" spans="12:14" x14ac:dyDescent="0.25">
      <c r="L161644" s="9"/>
      <c r="M161644" s="9"/>
      <c r="N161644" s="9"/>
    </row>
    <row r="161645" spans="12:14" x14ac:dyDescent="0.25">
      <c r="L161645" s="9"/>
      <c r="M161645" s="9"/>
      <c r="N161645" s="9"/>
    </row>
    <row r="161646" spans="12:14" x14ac:dyDescent="0.25">
      <c r="L161646" s="9"/>
      <c r="M161646" s="9"/>
      <c r="N161646" s="9"/>
    </row>
    <row r="161647" spans="12:14" x14ac:dyDescent="0.25">
      <c r="L161647" s="9"/>
      <c r="M161647" s="9"/>
      <c r="N161647" s="9"/>
    </row>
    <row r="161648" spans="12:14" x14ac:dyDescent="0.25">
      <c r="L161648" s="9"/>
      <c r="M161648" s="9"/>
      <c r="N161648" s="9"/>
    </row>
    <row r="161649" spans="12:14" x14ac:dyDescent="0.25">
      <c r="L161649" s="9"/>
      <c r="M161649" s="9"/>
      <c r="N161649" s="9"/>
    </row>
    <row r="161650" spans="12:14" x14ac:dyDescent="0.25">
      <c r="L161650" s="9"/>
      <c r="M161650" s="9"/>
      <c r="N161650" s="9"/>
    </row>
    <row r="161651" spans="12:14" x14ac:dyDescent="0.25">
      <c r="L161651" s="9"/>
      <c r="M161651" s="9"/>
      <c r="N161651" s="9"/>
    </row>
    <row r="161652" spans="12:14" x14ac:dyDescent="0.25">
      <c r="L161652" s="9"/>
      <c r="M161652" s="9"/>
      <c r="N161652" s="9"/>
    </row>
    <row r="161653" spans="12:14" x14ac:dyDescent="0.25">
      <c r="L161653" s="9"/>
      <c r="M161653" s="9"/>
      <c r="N161653" s="9"/>
    </row>
    <row r="161654" spans="12:14" x14ac:dyDescent="0.25">
      <c r="L161654" s="9"/>
      <c r="M161654" s="9"/>
      <c r="N161654" s="9"/>
    </row>
    <row r="161655" spans="12:14" x14ac:dyDescent="0.25">
      <c r="L161655" s="9"/>
      <c r="M161655" s="9"/>
      <c r="N161655" s="9"/>
    </row>
    <row r="161656" spans="12:14" x14ac:dyDescent="0.25">
      <c r="L161656" s="9"/>
      <c r="M161656" s="9"/>
      <c r="N161656" s="9"/>
    </row>
    <row r="161657" spans="12:14" x14ac:dyDescent="0.25">
      <c r="L161657" s="9"/>
      <c r="M161657" s="9"/>
      <c r="N161657" s="9"/>
    </row>
    <row r="161658" spans="12:14" x14ac:dyDescent="0.25">
      <c r="L161658" s="9"/>
      <c r="M161658" s="9"/>
      <c r="N161658" s="9"/>
    </row>
    <row r="161659" spans="12:14" x14ac:dyDescent="0.25">
      <c r="L161659" s="9"/>
      <c r="M161659" s="9"/>
      <c r="N161659" s="9"/>
    </row>
    <row r="161660" spans="12:14" x14ac:dyDescent="0.25">
      <c r="L161660" s="9"/>
      <c r="M161660" s="9"/>
      <c r="N161660" s="9"/>
    </row>
    <row r="161661" spans="12:14" x14ac:dyDescent="0.25">
      <c r="L161661" s="9"/>
      <c r="M161661" s="9"/>
      <c r="N161661" s="9"/>
    </row>
    <row r="161662" spans="12:14" x14ac:dyDescent="0.25">
      <c r="L161662" s="9"/>
      <c r="M161662" s="9"/>
      <c r="N161662" s="9"/>
    </row>
    <row r="161663" spans="12:14" x14ac:dyDescent="0.25">
      <c r="L161663" s="9"/>
      <c r="M161663" s="9"/>
      <c r="N161663" s="9"/>
    </row>
    <row r="161664" spans="12:14" x14ac:dyDescent="0.25">
      <c r="L161664" s="9"/>
      <c r="M161664" s="9"/>
      <c r="N161664" s="9"/>
    </row>
    <row r="161665" spans="12:14" x14ac:dyDescent="0.25">
      <c r="L161665" s="9"/>
      <c r="M161665" s="9"/>
      <c r="N161665" s="9"/>
    </row>
    <row r="161666" spans="12:14" x14ac:dyDescent="0.25">
      <c r="L161666" s="9"/>
      <c r="M161666" s="9"/>
      <c r="N161666" s="9"/>
    </row>
    <row r="161667" spans="12:14" x14ac:dyDescent="0.25">
      <c r="L161667" s="9"/>
      <c r="M161667" s="9"/>
      <c r="N161667" s="9"/>
    </row>
    <row r="161668" spans="12:14" x14ac:dyDescent="0.25">
      <c r="L161668" s="9"/>
      <c r="M161668" s="9"/>
      <c r="N161668" s="9"/>
    </row>
    <row r="161669" spans="12:14" x14ac:dyDescent="0.25">
      <c r="L161669" s="9"/>
      <c r="M161669" s="9"/>
      <c r="N161669" s="9"/>
    </row>
    <row r="161670" spans="12:14" x14ac:dyDescent="0.25">
      <c r="L161670" s="9"/>
      <c r="M161670" s="9"/>
      <c r="N161670" s="9"/>
    </row>
    <row r="161671" spans="12:14" x14ac:dyDescent="0.25">
      <c r="L161671" s="9"/>
      <c r="M161671" s="9"/>
      <c r="N161671" s="9"/>
    </row>
    <row r="161672" spans="12:14" x14ac:dyDescent="0.25">
      <c r="L161672" s="9"/>
      <c r="M161672" s="9"/>
      <c r="N161672" s="9"/>
    </row>
    <row r="161673" spans="12:14" x14ac:dyDescent="0.25">
      <c r="L161673" s="9"/>
      <c r="M161673" s="9"/>
      <c r="N161673" s="9"/>
    </row>
    <row r="161674" spans="12:14" x14ac:dyDescent="0.25">
      <c r="L161674" s="9"/>
      <c r="M161674" s="9"/>
      <c r="N161674" s="9"/>
    </row>
    <row r="161675" spans="12:14" x14ac:dyDescent="0.25">
      <c r="L161675" s="9"/>
      <c r="M161675" s="9"/>
      <c r="N161675" s="9"/>
    </row>
    <row r="161676" spans="12:14" x14ac:dyDescent="0.25">
      <c r="L161676" s="9"/>
      <c r="M161676" s="9"/>
      <c r="N161676" s="9"/>
    </row>
    <row r="161677" spans="12:14" x14ac:dyDescent="0.25">
      <c r="L161677" s="9"/>
      <c r="M161677" s="9"/>
      <c r="N161677" s="9"/>
    </row>
    <row r="161678" spans="12:14" x14ac:dyDescent="0.25">
      <c r="L161678" s="9"/>
      <c r="M161678" s="9"/>
      <c r="N161678" s="9"/>
    </row>
    <row r="161679" spans="12:14" x14ac:dyDescent="0.25">
      <c r="L161679" s="9"/>
      <c r="M161679" s="9"/>
      <c r="N161679" s="9"/>
    </row>
    <row r="161680" spans="12:14" x14ac:dyDescent="0.25">
      <c r="L161680" s="9"/>
      <c r="M161680" s="9"/>
      <c r="N161680" s="9"/>
    </row>
    <row r="161681" spans="12:14" x14ac:dyDescent="0.25">
      <c r="L161681" s="9"/>
      <c r="M161681" s="9"/>
      <c r="N161681" s="9"/>
    </row>
    <row r="161682" spans="12:14" x14ac:dyDescent="0.25">
      <c r="L161682" s="9"/>
      <c r="M161682" s="9"/>
      <c r="N161682" s="9"/>
    </row>
    <row r="161683" spans="12:14" x14ac:dyDescent="0.25">
      <c r="L161683" s="9"/>
      <c r="M161683" s="9"/>
      <c r="N161683" s="9"/>
    </row>
    <row r="161684" spans="12:14" x14ac:dyDescent="0.25">
      <c r="L161684" s="9"/>
      <c r="M161684" s="9"/>
      <c r="N161684" s="9"/>
    </row>
    <row r="161685" spans="12:14" x14ac:dyDescent="0.25">
      <c r="L161685" s="9"/>
      <c r="M161685" s="9"/>
      <c r="N161685" s="9"/>
    </row>
    <row r="161686" spans="12:14" x14ac:dyDescent="0.25">
      <c r="L161686" s="9"/>
      <c r="M161686" s="9"/>
      <c r="N161686" s="9"/>
    </row>
    <row r="161687" spans="12:14" x14ac:dyDescent="0.25">
      <c r="L161687" s="9"/>
      <c r="M161687" s="9"/>
      <c r="N161687" s="9"/>
    </row>
    <row r="161688" spans="12:14" x14ac:dyDescent="0.25">
      <c r="L161688" s="9"/>
      <c r="M161688" s="9"/>
      <c r="N161688" s="9"/>
    </row>
    <row r="161689" spans="12:14" x14ac:dyDescent="0.25">
      <c r="L161689" s="9"/>
      <c r="M161689" s="9"/>
      <c r="N161689" s="9"/>
    </row>
    <row r="161690" spans="12:14" x14ac:dyDescent="0.25">
      <c r="L161690" s="9"/>
      <c r="M161690" s="9"/>
      <c r="N161690" s="9"/>
    </row>
    <row r="161691" spans="12:14" x14ac:dyDescent="0.25">
      <c r="L161691" s="9"/>
      <c r="M161691" s="9"/>
      <c r="N161691" s="9"/>
    </row>
    <row r="161692" spans="12:14" x14ac:dyDescent="0.25">
      <c r="L161692" s="9"/>
      <c r="M161692" s="9"/>
      <c r="N161692" s="9"/>
    </row>
    <row r="161693" spans="12:14" x14ac:dyDescent="0.25">
      <c r="L161693" s="9"/>
      <c r="M161693" s="9"/>
      <c r="N161693" s="9"/>
    </row>
    <row r="161694" spans="12:14" x14ac:dyDescent="0.25">
      <c r="L161694" s="9"/>
      <c r="M161694" s="9"/>
      <c r="N161694" s="9"/>
    </row>
    <row r="161695" spans="12:14" x14ac:dyDescent="0.25">
      <c r="L161695" s="9"/>
      <c r="M161695" s="9"/>
      <c r="N161695" s="9"/>
    </row>
    <row r="161696" spans="12:14" x14ac:dyDescent="0.25">
      <c r="L161696" s="9"/>
      <c r="M161696" s="9"/>
      <c r="N161696" s="9"/>
    </row>
    <row r="161697" spans="12:14" x14ac:dyDescent="0.25">
      <c r="L161697" s="9"/>
      <c r="M161697" s="9"/>
      <c r="N161697" s="9"/>
    </row>
    <row r="161698" spans="12:14" x14ac:dyDescent="0.25">
      <c r="L161698" s="9"/>
      <c r="M161698" s="9"/>
      <c r="N161698" s="9"/>
    </row>
    <row r="161699" spans="12:14" x14ac:dyDescent="0.25">
      <c r="L161699" s="9"/>
      <c r="M161699" s="9"/>
      <c r="N161699" s="9"/>
    </row>
    <row r="161700" spans="12:14" x14ac:dyDescent="0.25">
      <c r="L161700" s="9"/>
      <c r="M161700" s="9"/>
      <c r="N161700" s="9"/>
    </row>
    <row r="161701" spans="12:14" x14ac:dyDescent="0.25">
      <c r="L161701" s="9"/>
      <c r="M161701" s="9"/>
      <c r="N161701" s="9"/>
    </row>
    <row r="161702" spans="12:14" x14ac:dyDescent="0.25">
      <c r="L161702" s="9"/>
      <c r="M161702" s="9"/>
      <c r="N161702" s="9"/>
    </row>
    <row r="161703" spans="12:14" x14ac:dyDescent="0.25">
      <c r="L161703" s="9"/>
      <c r="M161703" s="9"/>
      <c r="N161703" s="9"/>
    </row>
    <row r="161704" spans="12:14" x14ac:dyDescent="0.25">
      <c r="L161704" s="9"/>
      <c r="M161704" s="9"/>
      <c r="N161704" s="9"/>
    </row>
    <row r="161705" spans="12:14" x14ac:dyDescent="0.25">
      <c r="L161705" s="9"/>
      <c r="M161705" s="9"/>
      <c r="N161705" s="9"/>
    </row>
    <row r="161706" spans="12:14" x14ac:dyDescent="0.25">
      <c r="L161706" s="9"/>
      <c r="M161706" s="9"/>
      <c r="N161706" s="9"/>
    </row>
    <row r="161707" spans="12:14" x14ac:dyDescent="0.25">
      <c r="L161707" s="9"/>
      <c r="M161707" s="9"/>
      <c r="N161707" s="9"/>
    </row>
    <row r="161708" spans="12:14" x14ac:dyDescent="0.25">
      <c r="L161708" s="9"/>
      <c r="M161708" s="9"/>
      <c r="N161708" s="9"/>
    </row>
    <row r="161709" spans="12:14" x14ac:dyDescent="0.25">
      <c r="L161709" s="9"/>
      <c r="M161709" s="9"/>
      <c r="N161709" s="9"/>
    </row>
    <row r="161710" spans="12:14" x14ac:dyDescent="0.25">
      <c r="L161710" s="9"/>
      <c r="M161710" s="9"/>
      <c r="N161710" s="9"/>
    </row>
    <row r="161711" spans="12:14" x14ac:dyDescent="0.25">
      <c r="L161711" s="9"/>
      <c r="M161711" s="9"/>
      <c r="N161711" s="9"/>
    </row>
    <row r="161712" spans="12:14" x14ac:dyDescent="0.25">
      <c r="L161712" s="9"/>
      <c r="M161712" s="9"/>
      <c r="N161712" s="9"/>
    </row>
    <row r="161713" spans="12:14" x14ac:dyDescent="0.25">
      <c r="L161713" s="9"/>
      <c r="M161713" s="9"/>
      <c r="N161713" s="9"/>
    </row>
    <row r="161714" spans="12:14" x14ac:dyDescent="0.25">
      <c r="L161714" s="9"/>
      <c r="M161714" s="9"/>
      <c r="N161714" s="9"/>
    </row>
    <row r="161715" spans="12:14" x14ac:dyDescent="0.25">
      <c r="L161715" s="9"/>
      <c r="M161715" s="9"/>
      <c r="N161715" s="9"/>
    </row>
    <row r="161716" spans="12:14" x14ac:dyDescent="0.25">
      <c r="L161716" s="9"/>
      <c r="M161716" s="9"/>
      <c r="N161716" s="9"/>
    </row>
    <row r="161717" spans="12:14" x14ac:dyDescent="0.25">
      <c r="L161717" s="9"/>
      <c r="M161717" s="9"/>
      <c r="N161717" s="9"/>
    </row>
    <row r="161718" spans="12:14" x14ac:dyDescent="0.25">
      <c r="L161718" s="9"/>
      <c r="M161718" s="9"/>
      <c r="N161718" s="9"/>
    </row>
    <row r="161719" spans="12:14" x14ac:dyDescent="0.25">
      <c r="L161719" s="9"/>
      <c r="M161719" s="9"/>
      <c r="N161719" s="9"/>
    </row>
    <row r="161720" spans="12:14" x14ac:dyDescent="0.25">
      <c r="L161720" s="9"/>
      <c r="M161720" s="9"/>
      <c r="N161720" s="9"/>
    </row>
    <row r="161721" spans="12:14" x14ac:dyDescent="0.25">
      <c r="L161721" s="9"/>
      <c r="M161721" s="9"/>
      <c r="N161721" s="9"/>
    </row>
    <row r="161722" spans="12:14" x14ac:dyDescent="0.25">
      <c r="L161722" s="9"/>
      <c r="M161722" s="9"/>
      <c r="N161722" s="9"/>
    </row>
    <row r="161723" spans="12:14" x14ac:dyDescent="0.25">
      <c r="L161723" s="9"/>
      <c r="M161723" s="9"/>
      <c r="N161723" s="9"/>
    </row>
    <row r="161724" spans="12:14" x14ac:dyDescent="0.25">
      <c r="L161724" s="9"/>
      <c r="M161724" s="9"/>
      <c r="N161724" s="9"/>
    </row>
    <row r="161725" spans="12:14" x14ac:dyDescent="0.25">
      <c r="L161725" s="9"/>
      <c r="M161725" s="9"/>
      <c r="N161725" s="9"/>
    </row>
    <row r="161726" spans="12:14" x14ac:dyDescent="0.25">
      <c r="L161726" s="9"/>
      <c r="M161726" s="9"/>
      <c r="N161726" s="9"/>
    </row>
    <row r="161727" spans="12:14" x14ac:dyDescent="0.25">
      <c r="L161727" s="9"/>
      <c r="M161727" s="9"/>
      <c r="N161727" s="9"/>
    </row>
    <row r="161728" spans="12:14" x14ac:dyDescent="0.25">
      <c r="L161728" s="9"/>
      <c r="M161728" s="9"/>
      <c r="N161728" s="9"/>
    </row>
    <row r="161729" spans="12:14" x14ac:dyDescent="0.25">
      <c r="L161729" s="9"/>
      <c r="M161729" s="9"/>
      <c r="N161729" s="9"/>
    </row>
    <row r="161730" spans="12:14" x14ac:dyDescent="0.25">
      <c r="L161730" s="9"/>
      <c r="M161730" s="9"/>
      <c r="N161730" s="9"/>
    </row>
    <row r="161731" spans="12:14" x14ac:dyDescent="0.25">
      <c r="L161731" s="9"/>
      <c r="M161731" s="9"/>
      <c r="N161731" s="9"/>
    </row>
    <row r="161732" spans="12:14" x14ac:dyDescent="0.25">
      <c r="L161732" s="9"/>
      <c r="M161732" s="9"/>
      <c r="N161732" s="9"/>
    </row>
    <row r="161733" spans="12:14" x14ac:dyDescent="0.25">
      <c r="L161733" s="9"/>
      <c r="M161733" s="9"/>
      <c r="N161733" s="9"/>
    </row>
    <row r="161734" spans="12:14" x14ac:dyDescent="0.25">
      <c r="L161734" s="9"/>
      <c r="M161734" s="9"/>
      <c r="N161734" s="9"/>
    </row>
    <row r="161735" spans="12:14" x14ac:dyDescent="0.25">
      <c r="L161735" s="9"/>
      <c r="M161735" s="9"/>
      <c r="N161735" s="9"/>
    </row>
    <row r="161736" spans="12:14" x14ac:dyDescent="0.25">
      <c r="L161736" s="9"/>
      <c r="M161736" s="9"/>
      <c r="N161736" s="9"/>
    </row>
    <row r="161737" spans="12:14" x14ac:dyDescent="0.25">
      <c r="L161737" s="9"/>
      <c r="M161737" s="9"/>
      <c r="N161737" s="9"/>
    </row>
    <row r="161738" spans="12:14" x14ac:dyDescent="0.25">
      <c r="L161738" s="9"/>
      <c r="M161738" s="9"/>
      <c r="N161738" s="9"/>
    </row>
    <row r="161739" spans="12:14" x14ac:dyDescent="0.25">
      <c r="L161739" s="9"/>
      <c r="M161739" s="9"/>
      <c r="N161739" s="9"/>
    </row>
    <row r="161740" spans="12:14" x14ac:dyDescent="0.25">
      <c r="L161740" s="9"/>
      <c r="M161740" s="9"/>
      <c r="N161740" s="9"/>
    </row>
    <row r="161741" spans="12:14" x14ac:dyDescent="0.25">
      <c r="L161741" s="9"/>
      <c r="M161741" s="9"/>
      <c r="N161741" s="9"/>
    </row>
    <row r="161742" spans="12:14" x14ac:dyDescent="0.25">
      <c r="L161742" s="9"/>
      <c r="M161742" s="9"/>
      <c r="N161742" s="9"/>
    </row>
    <row r="161743" spans="12:14" x14ac:dyDescent="0.25">
      <c r="L161743" s="9"/>
      <c r="M161743" s="9"/>
      <c r="N161743" s="9"/>
    </row>
    <row r="161744" spans="12:14" x14ac:dyDescent="0.25">
      <c r="L161744" s="9"/>
      <c r="M161744" s="9"/>
      <c r="N161744" s="9"/>
    </row>
    <row r="161745" spans="12:14" x14ac:dyDescent="0.25">
      <c r="L161745" s="9"/>
      <c r="M161745" s="9"/>
      <c r="N161745" s="9"/>
    </row>
    <row r="161746" spans="12:14" x14ac:dyDescent="0.25">
      <c r="L161746" s="9"/>
      <c r="M161746" s="9"/>
      <c r="N161746" s="9"/>
    </row>
    <row r="161747" spans="12:14" x14ac:dyDescent="0.25">
      <c r="L161747" s="9"/>
      <c r="M161747" s="9"/>
      <c r="N161747" s="9"/>
    </row>
    <row r="161748" spans="12:14" x14ac:dyDescent="0.25">
      <c r="L161748" s="9"/>
      <c r="M161748" s="9"/>
      <c r="N161748" s="9"/>
    </row>
    <row r="161749" spans="12:14" x14ac:dyDescent="0.25">
      <c r="L161749" s="9"/>
      <c r="M161749" s="9"/>
      <c r="N161749" s="9"/>
    </row>
    <row r="161750" spans="12:14" x14ac:dyDescent="0.25">
      <c r="L161750" s="9"/>
      <c r="M161750" s="9"/>
      <c r="N161750" s="9"/>
    </row>
    <row r="161751" spans="12:14" x14ac:dyDescent="0.25">
      <c r="L161751" s="9"/>
      <c r="M161751" s="9"/>
      <c r="N161751" s="9"/>
    </row>
    <row r="161752" spans="12:14" x14ac:dyDescent="0.25">
      <c r="L161752" s="9"/>
      <c r="M161752" s="9"/>
      <c r="N161752" s="9"/>
    </row>
    <row r="161753" spans="12:14" x14ac:dyDescent="0.25">
      <c r="L161753" s="9"/>
      <c r="M161753" s="9"/>
      <c r="N161753" s="9"/>
    </row>
    <row r="161754" spans="12:14" x14ac:dyDescent="0.25">
      <c r="L161754" s="9"/>
      <c r="M161754" s="9"/>
      <c r="N161754" s="9"/>
    </row>
    <row r="161755" spans="12:14" x14ac:dyDescent="0.25">
      <c r="L161755" s="9"/>
      <c r="M161755" s="9"/>
      <c r="N161755" s="9"/>
    </row>
    <row r="161756" spans="12:14" x14ac:dyDescent="0.25">
      <c r="L161756" s="9"/>
      <c r="M161756" s="9"/>
      <c r="N161756" s="9"/>
    </row>
    <row r="161757" spans="12:14" x14ac:dyDescent="0.25">
      <c r="L161757" s="9"/>
      <c r="M161757" s="9"/>
      <c r="N161757" s="9"/>
    </row>
    <row r="161758" spans="12:14" x14ac:dyDescent="0.25">
      <c r="L161758" s="9"/>
      <c r="M161758" s="9"/>
      <c r="N161758" s="9"/>
    </row>
    <row r="161759" spans="12:14" x14ac:dyDescent="0.25">
      <c r="L161759" s="9"/>
      <c r="M161759" s="9"/>
      <c r="N161759" s="9"/>
    </row>
    <row r="161760" spans="12:14" x14ac:dyDescent="0.25">
      <c r="L161760" s="9"/>
      <c r="M161760" s="9"/>
      <c r="N161760" s="9"/>
    </row>
    <row r="161761" spans="12:14" x14ac:dyDescent="0.25">
      <c r="L161761" s="9"/>
      <c r="M161761" s="9"/>
      <c r="N161761" s="9"/>
    </row>
    <row r="161762" spans="12:14" x14ac:dyDescent="0.25">
      <c r="L161762" s="9"/>
      <c r="M161762" s="9"/>
      <c r="N161762" s="9"/>
    </row>
    <row r="161763" spans="12:14" x14ac:dyDescent="0.25">
      <c r="L161763" s="9"/>
      <c r="M161763" s="9"/>
      <c r="N161763" s="9"/>
    </row>
    <row r="161764" spans="12:14" x14ac:dyDescent="0.25">
      <c r="L161764" s="9"/>
      <c r="M161764" s="9"/>
      <c r="N161764" s="9"/>
    </row>
    <row r="161765" spans="12:14" x14ac:dyDescent="0.25">
      <c r="L161765" s="9"/>
      <c r="M161765" s="9"/>
      <c r="N161765" s="9"/>
    </row>
    <row r="161766" spans="12:14" x14ac:dyDescent="0.25">
      <c r="L161766" s="9"/>
      <c r="M161766" s="9"/>
      <c r="N161766" s="9"/>
    </row>
    <row r="161767" spans="12:14" x14ac:dyDescent="0.25">
      <c r="L161767" s="9"/>
      <c r="M161767" s="9"/>
      <c r="N161767" s="9"/>
    </row>
    <row r="161768" spans="12:14" x14ac:dyDescent="0.25">
      <c r="L161768" s="9"/>
      <c r="M161768" s="9"/>
      <c r="N161768" s="9"/>
    </row>
    <row r="161769" spans="12:14" x14ac:dyDescent="0.25">
      <c r="L161769" s="9"/>
      <c r="M161769" s="9"/>
      <c r="N161769" s="9"/>
    </row>
    <row r="161770" spans="12:14" x14ac:dyDescent="0.25">
      <c r="L161770" s="9"/>
      <c r="M161770" s="9"/>
      <c r="N161770" s="9"/>
    </row>
    <row r="161771" spans="12:14" x14ac:dyDescent="0.25">
      <c r="L161771" s="9"/>
      <c r="M161771" s="9"/>
      <c r="N161771" s="9"/>
    </row>
    <row r="161772" spans="12:14" x14ac:dyDescent="0.25">
      <c r="L161772" s="9"/>
      <c r="M161772" s="9"/>
      <c r="N161772" s="9"/>
    </row>
    <row r="161773" spans="12:14" x14ac:dyDescent="0.25">
      <c r="L161773" s="9"/>
      <c r="M161773" s="9"/>
      <c r="N161773" s="9"/>
    </row>
    <row r="161774" spans="12:14" x14ac:dyDescent="0.25">
      <c r="L161774" s="9"/>
      <c r="M161774" s="9"/>
      <c r="N161774" s="9"/>
    </row>
    <row r="161775" spans="12:14" x14ac:dyDescent="0.25">
      <c r="L161775" s="9"/>
      <c r="M161775" s="9"/>
      <c r="N161775" s="9"/>
    </row>
    <row r="161776" spans="12:14" x14ac:dyDescent="0.25">
      <c r="L161776" s="9"/>
      <c r="M161776" s="9"/>
      <c r="N161776" s="9"/>
    </row>
    <row r="161777" spans="12:14" x14ac:dyDescent="0.25">
      <c r="L161777" s="9"/>
      <c r="M161777" s="9"/>
      <c r="N161777" s="9"/>
    </row>
    <row r="161778" spans="12:14" x14ac:dyDescent="0.25">
      <c r="L161778" s="9"/>
      <c r="M161778" s="9"/>
      <c r="N161778" s="9"/>
    </row>
    <row r="161779" spans="12:14" x14ac:dyDescent="0.25">
      <c r="L161779" s="9"/>
      <c r="M161779" s="9"/>
      <c r="N161779" s="9"/>
    </row>
    <row r="161780" spans="12:14" x14ac:dyDescent="0.25">
      <c r="L161780" s="9"/>
      <c r="M161780" s="9"/>
      <c r="N161780" s="9"/>
    </row>
    <row r="161781" spans="12:14" x14ac:dyDescent="0.25">
      <c r="L161781" s="9"/>
      <c r="M161781" s="9"/>
      <c r="N161781" s="9"/>
    </row>
    <row r="161782" spans="12:14" x14ac:dyDescent="0.25">
      <c r="L161782" s="9"/>
      <c r="M161782" s="9"/>
      <c r="N161782" s="9"/>
    </row>
    <row r="161783" spans="12:14" x14ac:dyDescent="0.25">
      <c r="L161783" s="9"/>
      <c r="M161783" s="9"/>
      <c r="N161783" s="9"/>
    </row>
    <row r="161784" spans="12:14" x14ac:dyDescent="0.25">
      <c r="L161784" s="9"/>
      <c r="M161784" s="9"/>
      <c r="N161784" s="9"/>
    </row>
    <row r="161785" spans="12:14" x14ac:dyDescent="0.25">
      <c r="L161785" s="9"/>
      <c r="M161785" s="9"/>
      <c r="N161785" s="9"/>
    </row>
    <row r="161786" spans="12:14" x14ac:dyDescent="0.25">
      <c r="L161786" s="9"/>
      <c r="M161786" s="9"/>
      <c r="N161786" s="9"/>
    </row>
    <row r="161787" spans="12:14" x14ac:dyDescent="0.25">
      <c r="L161787" s="9"/>
      <c r="M161787" s="9"/>
      <c r="N161787" s="9"/>
    </row>
    <row r="161788" spans="12:14" x14ac:dyDescent="0.25">
      <c r="L161788" s="9"/>
      <c r="M161788" s="9"/>
      <c r="N161788" s="9"/>
    </row>
    <row r="161789" spans="12:14" x14ac:dyDescent="0.25">
      <c r="L161789" s="9"/>
      <c r="M161789" s="9"/>
      <c r="N161789" s="9"/>
    </row>
    <row r="161790" spans="12:14" x14ac:dyDescent="0.25">
      <c r="L161790" s="9"/>
      <c r="M161790" s="9"/>
      <c r="N161790" s="9"/>
    </row>
    <row r="161791" spans="12:14" x14ac:dyDescent="0.25">
      <c r="L161791" s="9"/>
      <c r="M161791" s="9"/>
      <c r="N161791" s="9"/>
    </row>
    <row r="161792" spans="12:14" x14ac:dyDescent="0.25">
      <c r="L161792" s="9"/>
      <c r="M161792" s="9"/>
      <c r="N161792" s="9"/>
    </row>
    <row r="161793" spans="12:14" x14ac:dyDescent="0.25">
      <c r="L161793" s="9"/>
      <c r="M161793" s="9"/>
      <c r="N161793" s="9"/>
    </row>
    <row r="161794" spans="12:14" x14ac:dyDescent="0.25">
      <c r="L161794" s="9"/>
      <c r="M161794" s="9"/>
      <c r="N161794" s="9"/>
    </row>
    <row r="161795" spans="12:14" x14ac:dyDescent="0.25">
      <c r="L161795" s="9"/>
      <c r="M161795" s="9"/>
      <c r="N161795" s="9"/>
    </row>
    <row r="161796" spans="12:14" x14ac:dyDescent="0.25">
      <c r="L161796" s="9"/>
      <c r="M161796" s="9"/>
      <c r="N161796" s="9"/>
    </row>
    <row r="161797" spans="12:14" x14ac:dyDescent="0.25">
      <c r="L161797" s="9"/>
      <c r="M161797" s="9"/>
      <c r="N161797" s="9"/>
    </row>
    <row r="161798" spans="12:14" x14ac:dyDescent="0.25">
      <c r="L161798" s="9"/>
      <c r="M161798" s="9"/>
      <c r="N161798" s="9"/>
    </row>
    <row r="161799" spans="12:14" x14ac:dyDescent="0.25">
      <c r="L161799" s="9"/>
      <c r="M161799" s="9"/>
      <c r="N161799" s="9"/>
    </row>
    <row r="161800" spans="12:14" x14ac:dyDescent="0.25">
      <c r="L161800" s="9"/>
      <c r="M161800" s="9"/>
      <c r="N161800" s="9"/>
    </row>
    <row r="161801" spans="12:14" x14ac:dyDescent="0.25">
      <c r="L161801" s="9"/>
      <c r="M161801" s="9"/>
      <c r="N161801" s="9"/>
    </row>
    <row r="161802" spans="12:14" x14ac:dyDescent="0.25">
      <c r="L161802" s="9"/>
      <c r="M161802" s="9"/>
      <c r="N161802" s="9"/>
    </row>
    <row r="161803" spans="12:14" x14ac:dyDescent="0.25">
      <c r="L161803" s="9"/>
      <c r="M161803" s="9"/>
      <c r="N161803" s="9"/>
    </row>
    <row r="161804" spans="12:14" x14ac:dyDescent="0.25">
      <c r="L161804" s="9"/>
      <c r="M161804" s="9"/>
      <c r="N161804" s="9"/>
    </row>
    <row r="161805" spans="12:14" x14ac:dyDescent="0.25">
      <c r="L161805" s="9"/>
      <c r="M161805" s="9"/>
      <c r="N161805" s="9"/>
    </row>
    <row r="161806" spans="12:14" x14ac:dyDescent="0.25">
      <c r="L161806" s="9"/>
      <c r="M161806" s="9"/>
      <c r="N161806" s="9"/>
    </row>
    <row r="161807" spans="12:14" x14ac:dyDescent="0.25">
      <c r="L161807" s="9"/>
      <c r="M161807" s="9"/>
      <c r="N161807" s="9"/>
    </row>
    <row r="161808" spans="12:14" x14ac:dyDescent="0.25">
      <c r="L161808" s="9"/>
      <c r="M161808" s="9"/>
      <c r="N161808" s="9"/>
    </row>
    <row r="161809" spans="12:14" x14ac:dyDescent="0.25">
      <c r="L161809" s="9"/>
      <c r="M161809" s="9"/>
      <c r="N161809" s="9"/>
    </row>
    <row r="161810" spans="12:14" x14ac:dyDescent="0.25">
      <c r="L161810" s="9"/>
      <c r="M161810" s="9"/>
      <c r="N161810" s="9"/>
    </row>
    <row r="161811" spans="12:14" x14ac:dyDescent="0.25">
      <c r="L161811" s="9"/>
      <c r="M161811" s="9"/>
      <c r="N161811" s="9"/>
    </row>
    <row r="161812" spans="12:14" x14ac:dyDescent="0.25">
      <c r="L161812" s="9"/>
      <c r="M161812" s="9"/>
      <c r="N161812" s="9"/>
    </row>
    <row r="161813" spans="12:14" x14ac:dyDescent="0.25">
      <c r="L161813" s="9"/>
      <c r="M161813" s="9"/>
      <c r="N161813" s="9"/>
    </row>
    <row r="161814" spans="12:14" x14ac:dyDescent="0.25">
      <c r="L161814" s="9"/>
      <c r="M161814" s="9"/>
      <c r="N161814" s="9"/>
    </row>
    <row r="161815" spans="12:14" x14ac:dyDescent="0.25">
      <c r="L161815" s="9"/>
      <c r="M161815" s="9"/>
      <c r="N161815" s="9"/>
    </row>
    <row r="161816" spans="12:14" x14ac:dyDescent="0.25">
      <c r="L161816" s="9"/>
      <c r="M161816" s="9"/>
      <c r="N161816" s="9"/>
    </row>
    <row r="161817" spans="12:14" x14ac:dyDescent="0.25">
      <c r="L161817" s="9"/>
      <c r="M161817" s="9"/>
      <c r="N161817" s="9"/>
    </row>
    <row r="161818" spans="12:14" x14ac:dyDescent="0.25">
      <c r="L161818" s="9"/>
      <c r="M161818" s="9"/>
      <c r="N161818" s="9"/>
    </row>
    <row r="161819" spans="12:14" x14ac:dyDescent="0.25">
      <c r="L161819" s="9"/>
      <c r="M161819" s="9"/>
      <c r="N161819" s="9"/>
    </row>
    <row r="161820" spans="12:14" x14ac:dyDescent="0.25">
      <c r="L161820" s="9"/>
      <c r="M161820" s="9"/>
      <c r="N161820" s="9"/>
    </row>
    <row r="161821" spans="12:14" x14ac:dyDescent="0.25">
      <c r="L161821" s="9"/>
      <c r="M161821" s="9"/>
      <c r="N161821" s="9"/>
    </row>
    <row r="161822" spans="12:14" x14ac:dyDescent="0.25">
      <c r="L161822" s="9"/>
      <c r="M161822" s="9"/>
      <c r="N161822" s="9"/>
    </row>
    <row r="161823" spans="12:14" x14ac:dyDescent="0.25">
      <c r="L161823" s="9"/>
      <c r="M161823" s="9"/>
      <c r="N161823" s="9"/>
    </row>
    <row r="161824" spans="12:14" x14ac:dyDescent="0.25">
      <c r="L161824" s="9"/>
      <c r="M161824" s="9"/>
      <c r="N161824" s="9"/>
    </row>
    <row r="161825" spans="12:14" x14ac:dyDescent="0.25">
      <c r="L161825" s="9"/>
      <c r="M161825" s="9"/>
      <c r="N161825" s="9"/>
    </row>
    <row r="161826" spans="12:14" x14ac:dyDescent="0.25">
      <c r="L161826" s="9"/>
      <c r="M161826" s="9"/>
      <c r="N161826" s="9"/>
    </row>
    <row r="161827" spans="12:14" x14ac:dyDescent="0.25">
      <c r="L161827" s="9"/>
      <c r="M161827" s="9"/>
      <c r="N161827" s="9"/>
    </row>
    <row r="161828" spans="12:14" x14ac:dyDescent="0.25">
      <c r="L161828" s="9"/>
      <c r="M161828" s="9"/>
      <c r="N161828" s="9"/>
    </row>
    <row r="161829" spans="12:14" x14ac:dyDescent="0.25">
      <c r="L161829" s="9"/>
      <c r="M161829" s="9"/>
      <c r="N161829" s="9"/>
    </row>
    <row r="161830" spans="12:14" x14ac:dyDescent="0.25">
      <c r="L161830" s="9"/>
      <c r="M161830" s="9"/>
      <c r="N161830" s="9"/>
    </row>
    <row r="161831" spans="12:14" x14ac:dyDescent="0.25">
      <c r="L161831" s="9"/>
      <c r="M161831" s="9"/>
      <c r="N161831" s="9"/>
    </row>
    <row r="161832" spans="12:14" x14ac:dyDescent="0.25">
      <c r="L161832" s="9"/>
      <c r="M161832" s="9"/>
      <c r="N161832" s="9"/>
    </row>
    <row r="161833" spans="12:14" x14ac:dyDescent="0.25">
      <c r="L161833" s="9"/>
      <c r="M161833" s="9"/>
      <c r="N161833" s="9"/>
    </row>
    <row r="161834" spans="12:14" x14ac:dyDescent="0.25">
      <c r="L161834" s="9"/>
      <c r="M161834" s="9"/>
      <c r="N161834" s="9"/>
    </row>
    <row r="161835" spans="12:14" x14ac:dyDescent="0.25">
      <c r="L161835" s="9"/>
      <c r="M161835" s="9"/>
      <c r="N161835" s="9"/>
    </row>
    <row r="161836" spans="12:14" x14ac:dyDescent="0.25">
      <c r="L161836" s="9"/>
      <c r="M161836" s="9"/>
      <c r="N161836" s="9"/>
    </row>
    <row r="161837" spans="12:14" x14ac:dyDescent="0.25">
      <c r="L161837" s="9"/>
      <c r="M161837" s="9"/>
      <c r="N161837" s="9"/>
    </row>
    <row r="161838" spans="12:14" x14ac:dyDescent="0.25">
      <c r="L161838" s="9"/>
      <c r="M161838" s="9"/>
      <c r="N161838" s="9"/>
    </row>
    <row r="161839" spans="12:14" x14ac:dyDescent="0.25">
      <c r="L161839" s="9"/>
      <c r="M161839" s="9"/>
      <c r="N161839" s="9"/>
    </row>
    <row r="161840" spans="12:14" x14ac:dyDescent="0.25">
      <c r="L161840" s="9"/>
      <c r="M161840" s="9"/>
      <c r="N161840" s="9"/>
    </row>
    <row r="161841" spans="12:14" x14ac:dyDescent="0.25">
      <c r="L161841" s="9"/>
      <c r="M161841" s="9"/>
      <c r="N161841" s="9"/>
    </row>
    <row r="161842" spans="12:14" x14ac:dyDescent="0.25">
      <c r="L161842" s="9"/>
      <c r="M161842" s="9"/>
      <c r="N161842" s="9"/>
    </row>
    <row r="161843" spans="12:14" x14ac:dyDescent="0.25">
      <c r="L161843" s="9"/>
      <c r="M161843" s="9"/>
      <c r="N161843" s="9"/>
    </row>
    <row r="161844" spans="12:14" x14ac:dyDescent="0.25">
      <c r="L161844" s="9"/>
      <c r="M161844" s="9"/>
      <c r="N161844" s="9"/>
    </row>
    <row r="161845" spans="12:14" x14ac:dyDescent="0.25">
      <c r="L161845" s="9"/>
      <c r="M161845" s="9"/>
      <c r="N161845" s="9"/>
    </row>
    <row r="161846" spans="12:14" x14ac:dyDescent="0.25">
      <c r="L161846" s="9"/>
      <c r="M161846" s="9"/>
      <c r="N161846" s="9"/>
    </row>
    <row r="161847" spans="12:14" x14ac:dyDescent="0.25">
      <c r="L161847" s="9"/>
      <c r="M161847" s="9"/>
      <c r="N161847" s="9"/>
    </row>
    <row r="161848" spans="12:14" x14ac:dyDescent="0.25">
      <c r="L161848" s="9"/>
      <c r="M161848" s="9"/>
      <c r="N161848" s="9"/>
    </row>
    <row r="161849" spans="12:14" x14ac:dyDescent="0.25">
      <c r="L161849" s="9"/>
      <c r="M161849" s="9"/>
      <c r="N161849" s="9"/>
    </row>
    <row r="161850" spans="12:14" x14ac:dyDescent="0.25">
      <c r="L161850" s="9"/>
      <c r="M161850" s="9"/>
      <c r="N161850" s="9"/>
    </row>
    <row r="161851" spans="12:14" x14ac:dyDescent="0.25">
      <c r="L161851" s="9"/>
      <c r="M161851" s="9"/>
      <c r="N161851" s="9"/>
    </row>
    <row r="161852" spans="12:14" x14ac:dyDescent="0.25">
      <c r="L161852" s="9"/>
      <c r="M161852" s="9"/>
      <c r="N161852" s="9"/>
    </row>
    <row r="161853" spans="12:14" x14ac:dyDescent="0.25">
      <c r="L161853" s="9"/>
      <c r="M161853" s="9"/>
      <c r="N161853" s="9"/>
    </row>
    <row r="161854" spans="12:14" x14ac:dyDescent="0.25">
      <c r="L161854" s="9"/>
      <c r="M161854" s="9"/>
      <c r="N161854" s="9"/>
    </row>
    <row r="161855" spans="12:14" x14ac:dyDescent="0.25">
      <c r="L161855" s="9"/>
      <c r="M161855" s="9"/>
      <c r="N161855" s="9"/>
    </row>
    <row r="161856" spans="12:14" x14ac:dyDescent="0.25">
      <c r="L161856" s="9"/>
      <c r="M161856" s="9"/>
      <c r="N161856" s="9"/>
    </row>
    <row r="161857" spans="12:14" x14ac:dyDescent="0.25">
      <c r="L161857" s="9"/>
      <c r="M161857" s="9"/>
      <c r="N161857" s="9"/>
    </row>
    <row r="161858" spans="12:14" x14ac:dyDescent="0.25">
      <c r="L161858" s="9"/>
      <c r="M161858" s="9"/>
      <c r="N161858" s="9"/>
    </row>
    <row r="161859" spans="12:14" x14ac:dyDescent="0.25">
      <c r="L161859" s="9"/>
      <c r="M161859" s="9"/>
      <c r="N161859" s="9"/>
    </row>
    <row r="161860" spans="12:14" x14ac:dyDescent="0.25">
      <c r="L161860" s="9"/>
      <c r="M161860" s="9"/>
      <c r="N161860" s="9"/>
    </row>
    <row r="161861" spans="12:14" x14ac:dyDescent="0.25">
      <c r="L161861" s="9"/>
      <c r="M161861" s="9"/>
      <c r="N161861" s="9"/>
    </row>
    <row r="161862" spans="12:14" x14ac:dyDescent="0.25">
      <c r="L161862" s="9"/>
      <c r="M161862" s="9"/>
      <c r="N161862" s="9"/>
    </row>
    <row r="161863" spans="12:14" x14ac:dyDescent="0.25">
      <c r="L161863" s="9"/>
      <c r="M161863" s="9"/>
      <c r="N161863" s="9"/>
    </row>
    <row r="161864" spans="12:14" x14ac:dyDescent="0.25">
      <c r="L161864" s="9"/>
      <c r="M161864" s="9"/>
      <c r="N161864" s="9"/>
    </row>
    <row r="161865" spans="12:14" x14ac:dyDescent="0.25">
      <c r="L161865" s="9"/>
      <c r="M161865" s="9"/>
      <c r="N161865" s="9"/>
    </row>
    <row r="161866" spans="12:14" x14ac:dyDescent="0.25">
      <c r="L161866" s="9"/>
      <c r="M161866" s="9"/>
      <c r="N161866" s="9"/>
    </row>
    <row r="161867" spans="12:14" x14ac:dyDescent="0.25">
      <c r="L161867" s="9"/>
      <c r="M161867" s="9"/>
      <c r="N161867" s="9"/>
    </row>
    <row r="161868" spans="12:14" x14ac:dyDescent="0.25">
      <c r="L161868" s="9"/>
      <c r="M161868" s="9"/>
      <c r="N161868" s="9"/>
    </row>
    <row r="161869" spans="12:14" x14ac:dyDescent="0.25">
      <c r="L161869" s="9"/>
      <c r="M161869" s="9"/>
      <c r="N161869" s="9"/>
    </row>
    <row r="161870" spans="12:14" x14ac:dyDescent="0.25">
      <c r="L161870" s="9"/>
      <c r="M161870" s="9"/>
      <c r="N161870" s="9"/>
    </row>
    <row r="161871" spans="12:14" x14ac:dyDescent="0.25">
      <c r="L161871" s="9"/>
      <c r="M161871" s="9"/>
      <c r="N161871" s="9"/>
    </row>
    <row r="161872" spans="12:14" x14ac:dyDescent="0.25">
      <c r="L161872" s="9"/>
      <c r="M161872" s="9"/>
      <c r="N161872" s="9"/>
    </row>
    <row r="161873" spans="12:14" x14ac:dyDescent="0.25">
      <c r="L161873" s="9"/>
      <c r="M161873" s="9"/>
      <c r="N161873" s="9"/>
    </row>
    <row r="161874" spans="12:14" x14ac:dyDescent="0.25">
      <c r="L161874" s="9"/>
      <c r="M161874" s="9"/>
      <c r="N161874" s="9"/>
    </row>
    <row r="161875" spans="12:14" x14ac:dyDescent="0.25">
      <c r="L161875" s="9"/>
      <c r="M161875" s="9"/>
      <c r="N161875" s="9"/>
    </row>
    <row r="161876" spans="12:14" x14ac:dyDescent="0.25">
      <c r="L161876" s="9"/>
      <c r="M161876" s="9"/>
      <c r="N161876" s="9"/>
    </row>
    <row r="161877" spans="12:14" x14ac:dyDescent="0.25">
      <c r="L161877" s="9"/>
      <c r="M161877" s="9"/>
      <c r="N161877" s="9"/>
    </row>
    <row r="161878" spans="12:14" x14ac:dyDescent="0.25">
      <c r="L161878" s="9"/>
      <c r="M161878" s="9"/>
      <c r="N161878" s="9"/>
    </row>
    <row r="161879" spans="12:14" x14ac:dyDescent="0.25">
      <c r="L161879" s="9"/>
      <c r="M161879" s="9"/>
      <c r="N161879" s="9"/>
    </row>
    <row r="161880" spans="12:14" x14ac:dyDescent="0.25">
      <c r="L161880" s="9"/>
      <c r="M161880" s="9"/>
      <c r="N161880" s="9"/>
    </row>
    <row r="161881" spans="12:14" x14ac:dyDescent="0.25">
      <c r="L161881" s="9"/>
      <c r="M161881" s="9"/>
      <c r="N161881" s="9"/>
    </row>
    <row r="161882" spans="12:14" x14ac:dyDescent="0.25">
      <c r="L161882" s="9"/>
      <c r="M161882" s="9"/>
      <c r="N161882" s="9"/>
    </row>
    <row r="161883" spans="12:14" x14ac:dyDescent="0.25">
      <c r="L161883" s="9"/>
      <c r="M161883" s="9"/>
      <c r="N161883" s="9"/>
    </row>
    <row r="161884" spans="12:14" x14ac:dyDescent="0.25">
      <c r="L161884" s="9"/>
      <c r="M161884" s="9"/>
      <c r="N161884" s="9"/>
    </row>
    <row r="161885" spans="12:14" x14ac:dyDescent="0.25">
      <c r="L161885" s="9"/>
      <c r="M161885" s="9"/>
      <c r="N161885" s="9"/>
    </row>
    <row r="161886" spans="12:14" x14ac:dyDescent="0.25">
      <c r="L161886" s="9"/>
      <c r="M161886" s="9"/>
      <c r="N161886" s="9"/>
    </row>
    <row r="161887" spans="12:14" x14ac:dyDescent="0.25">
      <c r="L161887" s="9"/>
      <c r="M161887" s="9"/>
      <c r="N161887" s="9"/>
    </row>
    <row r="161888" spans="12:14" x14ac:dyDescent="0.25">
      <c r="L161888" s="9"/>
      <c r="M161888" s="9"/>
      <c r="N161888" s="9"/>
    </row>
    <row r="161889" spans="12:14" x14ac:dyDescent="0.25">
      <c r="L161889" s="9"/>
      <c r="M161889" s="9"/>
      <c r="N161889" s="9"/>
    </row>
    <row r="161890" spans="12:14" x14ac:dyDescent="0.25">
      <c r="L161890" s="9"/>
      <c r="M161890" s="9"/>
      <c r="N161890" s="9"/>
    </row>
    <row r="161891" spans="12:14" x14ac:dyDescent="0.25">
      <c r="L161891" s="9"/>
      <c r="M161891" s="9"/>
      <c r="N161891" s="9"/>
    </row>
    <row r="161892" spans="12:14" x14ac:dyDescent="0.25">
      <c r="L161892" s="9"/>
      <c r="M161892" s="9"/>
      <c r="N161892" s="9"/>
    </row>
    <row r="161893" spans="12:14" x14ac:dyDescent="0.25">
      <c r="L161893" s="9"/>
      <c r="M161893" s="9"/>
      <c r="N161893" s="9"/>
    </row>
    <row r="161894" spans="12:14" x14ac:dyDescent="0.25">
      <c r="L161894" s="9"/>
      <c r="M161894" s="9"/>
      <c r="N161894" s="9"/>
    </row>
    <row r="161895" spans="12:14" x14ac:dyDescent="0.25">
      <c r="L161895" s="9"/>
      <c r="M161895" s="9"/>
      <c r="N161895" s="9"/>
    </row>
    <row r="161896" spans="12:14" x14ac:dyDescent="0.25">
      <c r="L161896" s="9"/>
      <c r="M161896" s="9"/>
      <c r="N161896" s="9"/>
    </row>
    <row r="161897" spans="12:14" x14ac:dyDescent="0.25">
      <c r="L161897" s="9"/>
      <c r="M161897" s="9"/>
      <c r="N161897" s="9"/>
    </row>
    <row r="161898" spans="12:14" x14ac:dyDescent="0.25">
      <c r="L161898" s="9"/>
      <c r="M161898" s="9"/>
      <c r="N161898" s="9"/>
    </row>
    <row r="161899" spans="12:14" x14ac:dyDescent="0.25">
      <c r="L161899" s="9"/>
      <c r="M161899" s="9"/>
      <c r="N161899" s="9"/>
    </row>
    <row r="161900" spans="12:14" x14ac:dyDescent="0.25">
      <c r="L161900" s="9"/>
      <c r="M161900" s="9"/>
      <c r="N161900" s="9"/>
    </row>
    <row r="161901" spans="12:14" x14ac:dyDescent="0.25">
      <c r="L161901" s="9"/>
      <c r="M161901" s="9"/>
      <c r="N161901" s="9"/>
    </row>
    <row r="161902" spans="12:14" x14ac:dyDescent="0.25">
      <c r="L161902" s="9"/>
      <c r="M161902" s="9"/>
      <c r="N161902" s="9"/>
    </row>
    <row r="161903" spans="12:14" x14ac:dyDescent="0.25">
      <c r="L161903" s="9"/>
      <c r="M161903" s="9"/>
      <c r="N161903" s="9"/>
    </row>
    <row r="161904" spans="12:14" x14ac:dyDescent="0.25">
      <c r="L161904" s="9"/>
      <c r="M161904" s="9"/>
      <c r="N161904" s="9"/>
    </row>
    <row r="161905" spans="12:14" x14ac:dyDescent="0.25">
      <c r="L161905" s="9"/>
      <c r="M161905" s="9"/>
      <c r="N161905" s="9"/>
    </row>
    <row r="161906" spans="12:14" x14ac:dyDescent="0.25">
      <c r="L161906" s="9"/>
      <c r="M161906" s="9"/>
      <c r="N161906" s="9"/>
    </row>
    <row r="161907" spans="12:14" x14ac:dyDescent="0.25">
      <c r="L161907" s="9"/>
      <c r="M161907" s="9"/>
      <c r="N161907" s="9"/>
    </row>
    <row r="161908" spans="12:14" x14ac:dyDescent="0.25">
      <c r="L161908" s="9"/>
      <c r="M161908" s="9"/>
      <c r="N161908" s="9"/>
    </row>
    <row r="161909" spans="12:14" x14ac:dyDescent="0.25">
      <c r="L161909" s="9"/>
      <c r="M161909" s="9"/>
      <c r="N161909" s="9"/>
    </row>
    <row r="161910" spans="12:14" x14ac:dyDescent="0.25">
      <c r="L161910" s="9"/>
      <c r="M161910" s="9"/>
      <c r="N161910" s="9"/>
    </row>
    <row r="161911" spans="12:14" x14ac:dyDescent="0.25">
      <c r="L161911" s="9"/>
      <c r="M161911" s="9"/>
      <c r="N161911" s="9"/>
    </row>
    <row r="161912" spans="12:14" x14ac:dyDescent="0.25">
      <c r="L161912" s="9"/>
      <c r="M161912" s="9"/>
      <c r="N161912" s="9"/>
    </row>
    <row r="161913" spans="12:14" x14ac:dyDescent="0.25">
      <c r="L161913" s="9"/>
      <c r="M161913" s="9"/>
      <c r="N161913" s="9"/>
    </row>
    <row r="161914" spans="12:14" x14ac:dyDescent="0.25">
      <c r="L161914" s="9"/>
      <c r="M161914" s="9"/>
      <c r="N161914" s="9"/>
    </row>
    <row r="161915" spans="12:14" x14ac:dyDescent="0.25">
      <c r="L161915" s="9"/>
      <c r="M161915" s="9"/>
      <c r="N161915" s="9"/>
    </row>
    <row r="161916" spans="12:14" x14ac:dyDescent="0.25">
      <c r="L161916" s="9"/>
      <c r="M161916" s="9"/>
      <c r="N161916" s="9"/>
    </row>
    <row r="161917" spans="12:14" x14ac:dyDescent="0.25">
      <c r="L161917" s="9"/>
      <c r="M161917" s="9"/>
      <c r="N161917" s="9"/>
    </row>
    <row r="161918" spans="12:14" x14ac:dyDescent="0.25">
      <c r="L161918" s="9"/>
      <c r="M161918" s="9"/>
      <c r="N161918" s="9"/>
    </row>
    <row r="161919" spans="12:14" x14ac:dyDescent="0.25">
      <c r="L161919" s="9"/>
      <c r="M161919" s="9"/>
      <c r="N161919" s="9"/>
    </row>
    <row r="161920" spans="12:14" x14ac:dyDescent="0.25">
      <c r="L161920" s="9"/>
      <c r="M161920" s="9"/>
      <c r="N161920" s="9"/>
    </row>
    <row r="161921" spans="12:14" x14ac:dyDescent="0.25">
      <c r="L161921" s="9"/>
      <c r="M161921" s="9"/>
      <c r="N161921" s="9"/>
    </row>
    <row r="161922" spans="12:14" x14ac:dyDescent="0.25">
      <c r="L161922" s="9"/>
      <c r="M161922" s="9"/>
      <c r="N161922" s="9"/>
    </row>
    <row r="161923" spans="12:14" x14ac:dyDescent="0.25">
      <c r="L161923" s="9"/>
      <c r="M161923" s="9"/>
      <c r="N161923" s="9"/>
    </row>
    <row r="161924" spans="12:14" x14ac:dyDescent="0.25">
      <c r="L161924" s="9"/>
      <c r="M161924" s="9"/>
      <c r="N161924" s="9"/>
    </row>
    <row r="161925" spans="12:14" x14ac:dyDescent="0.25">
      <c r="L161925" s="9"/>
      <c r="M161925" s="9"/>
      <c r="N161925" s="9"/>
    </row>
    <row r="161926" spans="12:14" x14ac:dyDescent="0.25">
      <c r="L161926" s="9"/>
      <c r="M161926" s="9"/>
      <c r="N161926" s="9"/>
    </row>
    <row r="161927" spans="12:14" x14ac:dyDescent="0.25">
      <c r="L161927" s="9"/>
      <c r="M161927" s="9"/>
      <c r="N161927" s="9"/>
    </row>
    <row r="161928" spans="12:14" x14ac:dyDescent="0.25">
      <c r="L161928" s="9"/>
      <c r="M161928" s="9"/>
      <c r="N161928" s="9"/>
    </row>
    <row r="161929" spans="12:14" x14ac:dyDescent="0.25">
      <c r="L161929" s="9"/>
      <c r="M161929" s="9"/>
      <c r="N161929" s="9"/>
    </row>
    <row r="161930" spans="12:14" x14ac:dyDescent="0.25">
      <c r="L161930" s="9"/>
      <c r="M161930" s="9"/>
      <c r="N161930" s="9"/>
    </row>
    <row r="161931" spans="12:14" x14ac:dyDescent="0.25">
      <c r="L161931" s="9"/>
      <c r="M161931" s="9"/>
      <c r="N161931" s="9"/>
    </row>
    <row r="161932" spans="12:14" x14ac:dyDescent="0.25">
      <c r="L161932" s="9"/>
      <c r="M161932" s="9"/>
      <c r="N161932" s="9"/>
    </row>
    <row r="161933" spans="12:14" x14ac:dyDescent="0.25">
      <c r="L161933" s="9"/>
      <c r="M161933" s="9"/>
      <c r="N161933" s="9"/>
    </row>
    <row r="161934" spans="12:14" x14ac:dyDescent="0.25">
      <c r="L161934" s="9"/>
      <c r="M161934" s="9"/>
      <c r="N161934" s="9"/>
    </row>
    <row r="161935" spans="12:14" x14ac:dyDescent="0.25">
      <c r="L161935" s="9"/>
      <c r="M161935" s="9"/>
      <c r="N161935" s="9"/>
    </row>
    <row r="161936" spans="12:14" x14ac:dyDescent="0.25">
      <c r="L161936" s="9"/>
      <c r="M161936" s="9"/>
      <c r="N161936" s="9"/>
    </row>
    <row r="161937" spans="12:14" x14ac:dyDescent="0.25">
      <c r="L161937" s="9"/>
      <c r="M161937" s="9"/>
      <c r="N161937" s="9"/>
    </row>
    <row r="161938" spans="12:14" x14ac:dyDescent="0.25">
      <c r="L161938" s="9"/>
      <c r="M161938" s="9"/>
      <c r="N161938" s="9"/>
    </row>
    <row r="161939" spans="12:14" x14ac:dyDescent="0.25">
      <c r="L161939" s="9"/>
      <c r="M161939" s="9"/>
      <c r="N161939" s="9"/>
    </row>
    <row r="161940" spans="12:14" x14ac:dyDescent="0.25">
      <c r="L161940" s="9"/>
      <c r="M161940" s="9"/>
      <c r="N161940" s="9"/>
    </row>
    <row r="161941" spans="12:14" x14ac:dyDescent="0.25">
      <c r="L161941" s="9"/>
      <c r="M161941" s="9"/>
      <c r="N161941" s="9"/>
    </row>
    <row r="161942" spans="12:14" x14ac:dyDescent="0.25">
      <c r="L161942" s="9"/>
      <c r="M161942" s="9"/>
      <c r="N161942" s="9"/>
    </row>
    <row r="161943" spans="12:14" x14ac:dyDescent="0.25">
      <c r="L161943" s="9"/>
      <c r="M161943" s="9"/>
      <c r="N161943" s="9"/>
    </row>
    <row r="161944" spans="12:14" x14ac:dyDescent="0.25">
      <c r="L161944" s="9"/>
      <c r="M161944" s="9"/>
      <c r="N161944" s="9"/>
    </row>
    <row r="161945" spans="12:14" x14ac:dyDescent="0.25">
      <c r="L161945" s="9"/>
      <c r="M161945" s="9"/>
      <c r="N161945" s="9"/>
    </row>
    <row r="161946" spans="12:14" x14ac:dyDescent="0.25">
      <c r="L161946" s="9"/>
      <c r="M161946" s="9"/>
      <c r="N161946" s="9"/>
    </row>
    <row r="161947" spans="12:14" x14ac:dyDescent="0.25">
      <c r="L161947" s="9"/>
      <c r="M161947" s="9"/>
      <c r="N161947" s="9"/>
    </row>
    <row r="161948" spans="12:14" x14ac:dyDescent="0.25">
      <c r="L161948" s="9"/>
      <c r="M161948" s="9"/>
      <c r="N161948" s="9"/>
    </row>
    <row r="161949" spans="12:14" x14ac:dyDescent="0.25">
      <c r="L161949" s="9"/>
      <c r="M161949" s="9"/>
      <c r="N161949" s="9"/>
    </row>
    <row r="161950" spans="12:14" x14ac:dyDescent="0.25">
      <c r="L161950" s="9"/>
      <c r="M161950" s="9"/>
      <c r="N161950" s="9"/>
    </row>
    <row r="161951" spans="12:14" x14ac:dyDescent="0.25">
      <c r="L161951" s="9"/>
      <c r="M161951" s="9"/>
      <c r="N161951" s="9"/>
    </row>
    <row r="161952" spans="12:14" x14ac:dyDescent="0.25">
      <c r="L161952" s="9"/>
      <c r="M161952" s="9"/>
      <c r="N161952" s="9"/>
    </row>
    <row r="161953" spans="12:14" x14ac:dyDescent="0.25">
      <c r="L161953" s="9"/>
      <c r="M161953" s="9"/>
      <c r="N161953" s="9"/>
    </row>
    <row r="161954" spans="12:14" x14ac:dyDescent="0.25">
      <c r="L161954" s="9"/>
      <c r="M161954" s="9"/>
      <c r="N161954" s="9"/>
    </row>
    <row r="161955" spans="12:14" x14ac:dyDescent="0.25">
      <c r="L161955" s="9"/>
      <c r="M161955" s="9"/>
      <c r="N161955" s="9"/>
    </row>
    <row r="161956" spans="12:14" x14ac:dyDescent="0.25">
      <c r="L161956" s="9"/>
      <c r="M161956" s="9"/>
      <c r="N161956" s="9"/>
    </row>
    <row r="161957" spans="12:14" x14ac:dyDescent="0.25">
      <c r="L161957" s="9"/>
      <c r="M161957" s="9"/>
      <c r="N161957" s="9"/>
    </row>
    <row r="161958" spans="12:14" x14ac:dyDescent="0.25">
      <c r="L161958" s="9"/>
      <c r="M161958" s="9"/>
      <c r="N161958" s="9"/>
    </row>
    <row r="161959" spans="12:14" x14ac:dyDescent="0.25">
      <c r="L161959" s="9"/>
      <c r="M161959" s="9"/>
      <c r="N161959" s="9"/>
    </row>
    <row r="161960" spans="12:14" x14ac:dyDescent="0.25">
      <c r="L161960" s="9"/>
      <c r="M161960" s="9"/>
      <c r="N161960" s="9"/>
    </row>
    <row r="161961" spans="12:14" x14ac:dyDescent="0.25">
      <c r="L161961" s="9"/>
      <c r="M161961" s="9"/>
      <c r="N161961" s="9"/>
    </row>
    <row r="161962" spans="12:14" x14ac:dyDescent="0.25">
      <c r="L161962" s="9"/>
      <c r="M161962" s="9"/>
      <c r="N161962" s="9"/>
    </row>
    <row r="161963" spans="12:14" x14ac:dyDescent="0.25">
      <c r="L161963" s="9"/>
      <c r="M161963" s="9"/>
      <c r="N161963" s="9"/>
    </row>
    <row r="161964" spans="12:14" x14ac:dyDescent="0.25">
      <c r="L161964" s="9"/>
      <c r="M161964" s="9"/>
      <c r="N161964" s="9"/>
    </row>
    <row r="161965" spans="12:14" x14ac:dyDescent="0.25">
      <c r="L161965" s="9"/>
      <c r="M161965" s="9"/>
      <c r="N161965" s="9"/>
    </row>
    <row r="161966" spans="12:14" x14ac:dyDescent="0.25">
      <c r="L161966" s="9"/>
      <c r="M161966" s="9"/>
      <c r="N161966" s="9"/>
    </row>
    <row r="161967" spans="12:14" x14ac:dyDescent="0.25">
      <c r="L161967" s="9"/>
      <c r="M161967" s="9"/>
      <c r="N161967" s="9"/>
    </row>
    <row r="161968" spans="12:14" x14ac:dyDescent="0.25">
      <c r="L161968" s="9"/>
      <c r="M161968" s="9"/>
      <c r="N161968" s="9"/>
    </row>
    <row r="161969" spans="12:14" x14ac:dyDescent="0.25">
      <c r="L161969" s="9"/>
      <c r="M161969" s="9"/>
      <c r="N161969" s="9"/>
    </row>
    <row r="161970" spans="12:14" x14ac:dyDescent="0.25">
      <c r="L161970" s="9"/>
      <c r="M161970" s="9"/>
      <c r="N161970" s="9"/>
    </row>
    <row r="161971" spans="12:14" x14ac:dyDescent="0.25">
      <c r="L161971" s="9"/>
      <c r="M161971" s="9"/>
      <c r="N161971" s="9"/>
    </row>
    <row r="161972" spans="12:14" x14ac:dyDescent="0.25">
      <c r="L161972" s="9"/>
      <c r="M161972" s="9"/>
      <c r="N161972" s="9"/>
    </row>
    <row r="161973" spans="12:14" x14ac:dyDescent="0.25">
      <c r="L161973" s="9"/>
      <c r="M161973" s="9"/>
      <c r="N161973" s="9"/>
    </row>
    <row r="161974" spans="12:14" x14ac:dyDescent="0.25">
      <c r="L161974" s="9"/>
      <c r="M161974" s="9"/>
      <c r="N161974" s="9"/>
    </row>
    <row r="161975" spans="12:14" x14ac:dyDescent="0.25">
      <c r="L161975" s="9"/>
      <c r="M161975" s="9"/>
      <c r="N161975" s="9"/>
    </row>
    <row r="161976" spans="12:14" x14ac:dyDescent="0.25">
      <c r="L161976" s="9"/>
      <c r="M161976" s="9"/>
      <c r="N161976" s="9"/>
    </row>
    <row r="161977" spans="12:14" x14ac:dyDescent="0.25">
      <c r="L161977" s="9"/>
      <c r="M161977" s="9"/>
      <c r="N161977" s="9"/>
    </row>
    <row r="161978" spans="12:14" x14ac:dyDescent="0.25">
      <c r="L161978" s="9"/>
      <c r="M161978" s="9"/>
      <c r="N161978" s="9"/>
    </row>
    <row r="161979" spans="12:14" x14ac:dyDescent="0.25">
      <c r="L161979" s="9"/>
      <c r="M161979" s="9"/>
      <c r="N161979" s="9"/>
    </row>
    <row r="161980" spans="12:14" x14ac:dyDescent="0.25">
      <c r="L161980" s="9"/>
      <c r="M161980" s="9"/>
      <c r="N161980" s="9"/>
    </row>
    <row r="161981" spans="12:14" x14ac:dyDescent="0.25">
      <c r="L161981" s="9"/>
      <c r="M161981" s="9"/>
      <c r="N161981" s="9"/>
    </row>
    <row r="161982" spans="12:14" x14ac:dyDescent="0.25">
      <c r="L161982" s="9"/>
      <c r="M161982" s="9"/>
      <c r="N161982" s="9"/>
    </row>
    <row r="161983" spans="12:14" x14ac:dyDescent="0.25">
      <c r="L161983" s="9"/>
      <c r="M161983" s="9"/>
      <c r="N161983" s="9"/>
    </row>
    <row r="161984" spans="12:14" x14ac:dyDescent="0.25">
      <c r="L161984" s="9"/>
      <c r="M161984" s="9"/>
      <c r="N161984" s="9"/>
    </row>
    <row r="161985" spans="12:14" x14ac:dyDescent="0.25">
      <c r="L161985" s="9"/>
      <c r="M161985" s="9"/>
      <c r="N161985" s="9"/>
    </row>
    <row r="161986" spans="12:14" x14ac:dyDescent="0.25">
      <c r="L161986" s="9"/>
      <c r="M161986" s="9"/>
      <c r="N161986" s="9"/>
    </row>
    <row r="161987" spans="12:14" x14ac:dyDescent="0.25">
      <c r="L161987" s="9"/>
      <c r="M161987" s="9"/>
      <c r="N161987" s="9"/>
    </row>
    <row r="161988" spans="12:14" x14ac:dyDescent="0.25">
      <c r="L161988" s="9"/>
      <c r="M161988" s="9"/>
      <c r="N161988" s="9"/>
    </row>
    <row r="161989" spans="12:14" x14ac:dyDescent="0.25">
      <c r="L161989" s="9"/>
      <c r="M161989" s="9"/>
      <c r="N161989" s="9"/>
    </row>
    <row r="161990" spans="12:14" x14ac:dyDescent="0.25">
      <c r="L161990" s="9"/>
      <c r="M161990" s="9"/>
      <c r="N161990" s="9"/>
    </row>
    <row r="161991" spans="12:14" x14ac:dyDescent="0.25">
      <c r="L161991" s="9"/>
      <c r="M161991" s="9"/>
      <c r="N161991" s="9"/>
    </row>
    <row r="161992" spans="12:14" x14ac:dyDescent="0.25">
      <c r="L161992" s="9"/>
      <c r="M161992" s="9"/>
      <c r="N161992" s="9"/>
    </row>
    <row r="161993" spans="12:14" x14ac:dyDescent="0.25">
      <c r="L161993" s="9"/>
      <c r="M161993" s="9"/>
      <c r="N161993" s="9"/>
    </row>
    <row r="161994" spans="12:14" x14ac:dyDescent="0.25">
      <c r="L161994" s="9"/>
      <c r="M161994" s="9"/>
      <c r="N161994" s="9"/>
    </row>
    <row r="161995" spans="12:14" x14ac:dyDescent="0.25">
      <c r="L161995" s="9"/>
      <c r="M161995" s="9"/>
      <c r="N161995" s="9"/>
    </row>
    <row r="161996" spans="12:14" x14ac:dyDescent="0.25">
      <c r="L161996" s="9"/>
      <c r="M161996" s="9"/>
      <c r="N161996" s="9"/>
    </row>
    <row r="161997" spans="12:14" x14ac:dyDescent="0.25">
      <c r="L161997" s="9"/>
      <c r="M161997" s="9"/>
      <c r="N161997" s="9"/>
    </row>
    <row r="161998" spans="12:14" x14ac:dyDescent="0.25">
      <c r="L161998" s="9"/>
      <c r="M161998" s="9"/>
      <c r="N161998" s="9"/>
    </row>
    <row r="161999" spans="12:14" x14ac:dyDescent="0.25">
      <c r="L161999" s="9"/>
      <c r="M161999" s="9"/>
      <c r="N161999" s="9"/>
    </row>
    <row r="162000" spans="12:14" x14ac:dyDescent="0.25">
      <c r="L162000" s="9"/>
      <c r="M162000" s="9"/>
      <c r="N162000" s="9"/>
    </row>
    <row r="162001" spans="12:14" x14ac:dyDescent="0.25">
      <c r="L162001" s="9"/>
      <c r="M162001" s="9"/>
      <c r="N162001" s="9"/>
    </row>
    <row r="162002" spans="12:14" x14ac:dyDescent="0.25">
      <c r="L162002" s="9"/>
      <c r="M162002" s="9"/>
      <c r="N162002" s="9"/>
    </row>
    <row r="162003" spans="12:14" x14ac:dyDescent="0.25">
      <c r="L162003" s="9"/>
      <c r="M162003" s="9"/>
      <c r="N162003" s="9"/>
    </row>
    <row r="162004" spans="12:14" x14ac:dyDescent="0.25">
      <c r="L162004" s="9"/>
      <c r="M162004" s="9"/>
      <c r="N162004" s="9"/>
    </row>
    <row r="162005" spans="12:14" x14ac:dyDescent="0.25">
      <c r="L162005" s="9"/>
      <c r="M162005" s="9"/>
      <c r="N162005" s="9"/>
    </row>
    <row r="162006" spans="12:14" x14ac:dyDescent="0.25">
      <c r="L162006" s="9"/>
      <c r="M162006" s="9"/>
      <c r="N162006" s="9"/>
    </row>
    <row r="162007" spans="12:14" x14ac:dyDescent="0.25">
      <c r="L162007" s="9"/>
      <c r="M162007" s="9"/>
      <c r="N162007" s="9"/>
    </row>
    <row r="162008" spans="12:14" x14ac:dyDescent="0.25">
      <c r="L162008" s="9"/>
      <c r="M162008" s="9"/>
      <c r="N162008" s="9"/>
    </row>
    <row r="162009" spans="12:14" x14ac:dyDescent="0.25">
      <c r="L162009" s="9"/>
      <c r="M162009" s="9"/>
      <c r="N162009" s="9"/>
    </row>
    <row r="162010" spans="12:14" x14ac:dyDescent="0.25">
      <c r="L162010" s="9"/>
      <c r="M162010" s="9"/>
      <c r="N162010" s="9"/>
    </row>
    <row r="162011" spans="12:14" x14ac:dyDescent="0.25">
      <c r="L162011" s="9"/>
      <c r="M162011" s="9"/>
      <c r="N162011" s="9"/>
    </row>
    <row r="162012" spans="12:14" x14ac:dyDescent="0.25">
      <c r="L162012" s="9"/>
      <c r="M162012" s="9"/>
      <c r="N162012" s="9"/>
    </row>
    <row r="162013" spans="12:14" x14ac:dyDescent="0.25">
      <c r="L162013" s="9"/>
      <c r="M162013" s="9"/>
      <c r="N162013" s="9"/>
    </row>
    <row r="162014" spans="12:14" x14ac:dyDescent="0.25">
      <c r="L162014" s="9"/>
      <c r="M162014" s="9"/>
      <c r="N162014" s="9"/>
    </row>
    <row r="162015" spans="12:14" x14ac:dyDescent="0.25">
      <c r="L162015" s="9"/>
      <c r="M162015" s="9"/>
      <c r="N162015" s="9"/>
    </row>
    <row r="162016" spans="12:14" x14ac:dyDescent="0.25">
      <c r="L162016" s="9"/>
      <c r="M162016" s="9"/>
      <c r="N162016" s="9"/>
    </row>
    <row r="162017" spans="12:14" x14ac:dyDescent="0.25">
      <c r="L162017" s="9"/>
      <c r="M162017" s="9"/>
      <c r="N162017" s="9"/>
    </row>
    <row r="162018" spans="12:14" x14ac:dyDescent="0.25">
      <c r="L162018" s="9"/>
      <c r="M162018" s="9"/>
      <c r="N162018" s="9"/>
    </row>
    <row r="162019" spans="12:14" x14ac:dyDescent="0.25">
      <c r="L162019" s="9"/>
      <c r="M162019" s="9"/>
      <c r="N162019" s="9"/>
    </row>
    <row r="162020" spans="12:14" x14ac:dyDescent="0.25">
      <c r="L162020" s="9"/>
      <c r="M162020" s="9"/>
      <c r="N162020" s="9"/>
    </row>
    <row r="162021" spans="12:14" x14ac:dyDescent="0.25">
      <c r="L162021" s="9"/>
      <c r="M162021" s="9"/>
      <c r="N162021" s="9"/>
    </row>
    <row r="162022" spans="12:14" x14ac:dyDescent="0.25">
      <c r="L162022" s="9"/>
      <c r="M162022" s="9"/>
      <c r="N162022" s="9"/>
    </row>
    <row r="162023" spans="12:14" x14ac:dyDescent="0.25">
      <c r="L162023" s="9"/>
      <c r="M162023" s="9"/>
      <c r="N162023" s="9"/>
    </row>
    <row r="162024" spans="12:14" x14ac:dyDescent="0.25">
      <c r="L162024" s="9"/>
      <c r="M162024" s="9"/>
      <c r="N162024" s="9"/>
    </row>
    <row r="162025" spans="12:14" x14ac:dyDescent="0.25">
      <c r="L162025" s="9"/>
      <c r="M162025" s="9"/>
      <c r="N162025" s="9"/>
    </row>
    <row r="162026" spans="12:14" x14ac:dyDescent="0.25">
      <c r="L162026" s="9"/>
      <c r="M162026" s="9"/>
      <c r="N162026" s="9"/>
    </row>
    <row r="162027" spans="12:14" x14ac:dyDescent="0.25">
      <c r="L162027" s="9"/>
      <c r="M162027" s="9"/>
      <c r="N162027" s="9"/>
    </row>
    <row r="162028" spans="12:14" x14ac:dyDescent="0.25">
      <c r="L162028" s="9"/>
      <c r="M162028" s="9"/>
      <c r="N162028" s="9"/>
    </row>
    <row r="162029" spans="12:14" x14ac:dyDescent="0.25">
      <c r="L162029" s="9"/>
      <c r="M162029" s="9"/>
      <c r="N162029" s="9"/>
    </row>
    <row r="162030" spans="12:14" x14ac:dyDescent="0.25">
      <c r="L162030" s="9"/>
      <c r="M162030" s="9"/>
      <c r="N162030" s="9"/>
    </row>
    <row r="162031" spans="12:14" x14ac:dyDescent="0.25">
      <c r="L162031" s="9"/>
      <c r="M162031" s="9"/>
      <c r="N162031" s="9"/>
    </row>
    <row r="162032" spans="12:14" x14ac:dyDescent="0.25">
      <c r="L162032" s="9"/>
      <c r="M162032" s="9"/>
      <c r="N162032" s="9"/>
    </row>
    <row r="162033" spans="12:14" x14ac:dyDescent="0.25">
      <c r="L162033" s="9"/>
      <c r="M162033" s="9"/>
      <c r="N162033" s="9"/>
    </row>
    <row r="162034" spans="12:14" x14ac:dyDescent="0.25">
      <c r="L162034" s="9"/>
      <c r="M162034" s="9"/>
      <c r="N162034" s="9"/>
    </row>
    <row r="162035" spans="12:14" x14ac:dyDescent="0.25">
      <c r="L162035" s="9"/>
      <c r="M162035" s="9"/>
      <c r="N162035" s="9"/>
    </row>
    <row r="162036" spans="12:14" x14ac:dyDescent="0.25">
      <c r="L162036" s="9"/>
      <c r="M162036" s="9"/>
      <c r="N162036" s="9"/>
    </row>
    <row r="162037" spans="12:14" x14ac:dyDescent="0.25">
      <c r="L162037" s="9"/>
      <c r="M162037" s="9"/>
      <c r="N162037" s="9"/>
    </row>
    <row r="162038" spans="12:14" x14ac:dyDescent="0.25">
      <c r="L162038" s="9"/>
      <c r="M162038" s="9"/>
      <c r="N162038" s="9"/>
    </row>
    <row r="162039" spans="12:14" x14ac:dyDescent="0.25">
      <c r="L162039" s="9"/>
      <c r="M162039" s="9"/>
      <c r="N162039" s="9"/>
    </row>
    <row r="162040" spans="12:14" x14ac:dyDescent="0.25">
      <c r="L162040" s="9"/>
      <c r="M162040" s="9"/>
      <c r="N162040" s="9"/>
    </row>
    <row r="162041" spans="12:14" x14ac:dyDescent="0.25">
      <c r="L162041" s="9"/>
      <c r="M162041" s="9"/>
      <c r="N162041" s="9"/>
    </row>
    <row r="162042" spans="12:14" x14ac:dyDescent="0.25">
      <c r="L162042" s="9"/>
      <c r="M162042" s="9"/>
      <c r="N162042" s="9"/>
    </row>
    <row r="162043" spans="12:14" x14ac:dyDescent="0.25">
      <c r="L162043" s="9"/>
      <c r="M162043" s="9"/>
      <c r="N162043" s="9"/>
    </row>
    <row r="162044" spans="12:14" x14ac:dyDescent="0.25">
      <c r="L162044" s="9"/>
      <c r="M162044" s="9"/>
      <c r="N162044" s="9"/>
    </row>
    <row r="162045" spans="12:14" x14ac:dyDescent="0.25">
      <c r="L162045" s="9"/>
      <c r="M162045" s="9"/>
      <c r="N162045" s="9"/>
    </row>
    <row r="162046" spans="12:14" x14ac:dyDescent="0.25">
      <c r="L162046" s="9"/>
      <c r="M162046" s="9"/>
      <c r="N162046" s="9"/>
    </row>
    <row r="162047" spans="12:14" x14ac:dyDescent="0.25">
      <c r="L162047" s="9"/>
      <c r="M162047" s="9"/>
      <c r="N162047" s="9"/>
    </row>
    <row r="162048" spans="12:14" x14ac:dyDescent="0.25">
      <c r="L162048" s="9"/>
      <c r="M162048" s="9"/>
      <c r="N162048" s="9"/>
    </row>
    <row r="162049" spans="12:14" x14ac:dyDescent="0.25">
      <c r="L162049" s="9"/>
      <c r="M162049" s="9"/>
      <c r="N162049" s="9"/>
    </row>
    <row r="162050" spans="12:14" x14ac:dyDescent="0.25">
      <c r="L162050" s="9"/>
      <c r="M162050" s="9"/>
      <c r="N162050" s="9"/>
    </row>
    <row r="162051" spans="12:14" x14ac:dyDescent="0.25">
      <c r="L162051" s="9"/>
      <c r="M162051" s="9"/>
      <c r="N162051" s="9"/>
    </row>
    <row r="162052" spans="12:14" x14ac:dyDescent="0.25">
      <c r="L162052" s="9"/>
      <c r="M162052" s="9"/>
      <c r="N162052" s="9"/>
    </row>
    <row r="162053" spans="12:14" x14ac:dyDescent="0.25">
      <c r="L162053" s="9"/>
      <c r="M162053" s="9"/>
      <c r="N162053" s="9"/>
    </row>
    <row r="162054" spans="12:14" x14ac:dyDescent="0.25">
      <c r="L162054" s="9"/>
      <c r="M162054" s="9"/>
      <c r="N162054" s="9"/>
    </row>
    <row r="162055" spans="12:14" x14ac:dyDescent="0.25">
      <c r="L162055" s="9"/>
      <c r="M162055" s="9"/>
      <c r="N162055" s="9"/>
    </row>
    <row r="162056" spans="12:14" x14ac:dyDescent="0.25">
      <c r="L162056" s="9"/>
      <c r="M162056" s="9"/>
      <c r="N162056" s="9"/>
    </row>
    <row r="162057" spans="12:14" x14ac:dyDescent="0.25">
      <c r="L162057" s="9"/>
      <c r="M162057" s="9"/>
      <c r="N162057" s="9"/>
    </row>
    <row r="162058" spans="12:14" x14ac:dyDescent="0.25">
      <c r="L162058" s="9"/>
      <c r="M162058" s="9"/>
      <c r="N162058" s="9"/>
    </row>
    <row r="162059" spans="12:14" x14ac:dyDescent="0.25">
      <c r="L162059" s="9"/>
      <c r="M162059" s="9"/>
      <c r="N162059" s="9"/>
    </row>
    <row r="162060" spans="12:14" x14ac:dyDescent="0.25">
      <c r="L162060" s="9"/>
      <c r="M162060" s="9"/>
      <c r="N162060" s="9"/>
    </row>
    <row r="162061" spans="12:14" x14ac:dyDescent="0.25">
      <c r="L162061" s="9"/>
      <c r="M162061" s="9"/>
      <c r="N162061" s="9"/>
    </row>
    <row r="162062" spans="12:14" x14ac:dyDescent="0.25">
      <c r="L162062" s="9"/>
      <c r="M162062" s="9"/>
      <c r="N162062" s="9"/>
    </row>
    <row r="162063" spans="12:14" x14ac:dyDescent="0.25">
      <c r="L162063" s="9"/>
      <c r="M162063" s="9"/>
      <c r="N162063" s="9"/>
    </row>
    <row r="162064" spans="12:14" x14ac:dyDescent="0.25">
      <c r="L162064" s="9"/>
      <c r="M162064" s="9"/>
      <c r="N162064" s="9"/>
    </row>
    <row r="162065" spans="12:14" x14ac:dyDescent="0.25">
      <c r="L162065" s="9"/>
      <c r="M162065" s="9"/>
      <c r="N162065" s="9"/>
    </row>
    <row r="162066" spans="12:14" x14ac:dyDescent="0.25">
      <c r="L162066" s="9"/>
      <c r="M162066" s="9"/>
      <c r="N162066" s="9"/>
    </row>
    <row r="162067" spans="12:14" x14ac:dyDescent="0.25">
      <c r="L162067" s="9"/>
      <c r="M162067" s="9"/>
      <c r="N162067" s="9"/>
    </row>
    <row r="162068" spans="12:14" x14ac:dyDescent="0.25">
      <c r="L162068" s="9"/>
      <c r="M162068" s="9"/>
      <c r="N162068" s="9"/>
    </row>
    <row r="162069" spans="12:14" x14ac:dyDescent="0.25">
      <c r="L162069" s="9"/>
      <c r="M162069" s="9"/>
      <c r="N162069" s="9"/>
    </row>
    <row r="162070" spans="12:14" x14ac:dyDescent="0.25">
      <c r="L162070" s="9"/>
      <c r="M162070" s="9"/>
      <c r="N162070" s="9"/>
    </row>
    <row r="162071" spans="12:14" x14ac:dyDescent="0.25">
      <c r="L162071" s="9"/>
      <c r="M162071" s="9"/>
      <c r="N162071" s="9"/>
    </row>
    <row r="162072" spans="12:14" x14ac:dyDescent="0.25">
      <c r="L162072" s="9"/>
      <c r="M162072" s="9"/>
      <c r="N162072" s="9"/>
    </row>
    <row r="162073" spans="12:14" x14ac:dyDescent="0.25">
      <c r="L162073" s="9"/>
      <c r="M162073" s="9"/>
      <c r="N162073" s="9"/>
    </row>
    <row r="162074" spans="12:14" x14ac:dyDescent="0.25">
      <c r="L162074" s="9"/>
      <c r="M162074" s="9"/>
      <c r="N162074" s="9"/>
    </row>
    <row r="162075" spans="12:14" x14ac:dyDescent="0.25">
      <c r="L162075" s="9"/>
      <c r="M162075" s="9"/>
      <c r="N162075" s="9"/>
    </row>
    <row r="162076" spans="12:14" x14ac:dyDescent="0.25">
      <c r="L162076" s="9"/>
      <c r="M162076" s="9"/>
      <c r="N162076" s="9"/>
    </row>
    <row r="162077" spans="12:14" x14ac:dyDescent="0.25">
      <c r="L162077" s="9"/>
      <c r="M162077" s="9"/>
      <c r="N162077" s="9"/>
    </row>
    <row r="162078" spans="12:14" x14ac:dyDescent="0.25">
      <c r="L162078" s="9"/>
      <c r="M162078" s="9"/>
      <c r="N162078" s="9"/>
    </row>
    <row r="162079" spans="12:14" x14ac:dyDescent="0.25">
      <c r="L162079" s="9"/>
      <c r="M162079" s="9"/>
      <c r="N162079" s="9"/>
    </row>
    <row r="162080" spans="12:14" x14ac:dyDescent="0.25">
      <c r="L162080" s="9"/>
      <c r="M162080" s="9"/>
      <c r="N162080" s="9"/>
    </row>
    <row r="162081" spans="12:14" x14ac:dyDescent="0.25">
      <c r="L162081" s="9"/>
      <c r="M162081" s="9"/>
      <c r="N162081" s="9"/>
    </row>
    <row r="162082" spans="12:14" x14ac:dyDescent="0.25">
      <c r="L162082" s="9"/>
      <c r="M162082" s="9"/>
      <c r="N162082" s="9"/>
    </row>
    <row r="162083" spans="12:14" x14ac:dyDescent="0.25">
      <c r="L162083" s="9"/>
      <c r="M162083" s="9"/>
      <c r="N162083" s="9"/>
    </row>
    <row r="162084" spans="12:14" x14ac:dyDescent="0.25">
      <c r="L162084" s="9"/>
      <c r="M162084" s="9"/>
      <c r="N162084" s="9"/>
    </row>
    <row r="162085" spans="12:14" x14ac:dyDescent="0.25">
      <c r="L162085" s="9"/>
      <c r="M162085" s="9"/>
      <c r="N162085" s="9"/>
    </row>
    <row r="162086" spans="12:14" x14ac:dyDescent="0.25">
      <c r="L162086" s="9"/>
      <c r="M162086" s="9"/>
      <c r="N162086" s="9"/>
    </row>
    <row r="162087" spans="12:14" x14ac:dyDescent="0.25">
      <c r="L162087" s="9"/>
      <c r="M162087" s="9"/>
      <c r="N162087" s="9"/>
    </row>
    <row r="162088" spans="12:14" x14ac:dyDescent="0.25">
      <c r="L162088" s="9"/>
      <c r="M162088" s="9"/>
      <c r="N162088" s="9"/>
    </row>
    <row r="162089" spans="12:14" x14ac:dyDescent="0.25">
      <c r="L162089" s="9"/>
      <c r="M162089" s="9"/>
      <c r="N162089" s="9"/>
    </row>
    <row r="162090" spans="12:14" x14ac:dyDescent="0.25">
      <c r="L162090" s="9"/>
      <c r="M162090" s="9"/>
      <c r="N162090" s="9"/>
    </row>
    <row r="162091" spans="12:14" x14ac:dyDescent="0.25">
      <c r="L162091" s="9"/>
      <c r="M162091" s="9"/>
      <c r="N162091" s="9"/>
    </row>
    <row r="162092" spans="12:14" x14ac:dyDescent="0.25">
      <c r="L162092" s="9"/>
      <c r="M162092" s="9"/>
      <c r="N162092" s="9"/>
    </row>
    <row r="162093" spans="12:14" x14ac:dyDescent="0.25">
      <c r="L162093" s="9"/>
      <c r="M162093" s="9"/>
      <c r="N162093" s="9"/>
    </row>
    <row r="162094" spans="12:14" x14ac:dyDescent="0.25">
      <c r="L162094" s="9"/>
      <c r="M162094" s="9"/>
      <c r="N162094" s="9"/>
    </row>
    <row r="162095" spans="12:14" x14ac:dyDescent="0.25">
      <c r="L162095" s="9"/>
      <c r="M162095" s="9"/>
      <c r="N162095" s="9"/>
    </row>
    <row r="162096" spans="12:14" x14ac:dyDescent="0.25">
      <c r="L162096" s="9"/>
      <c r="M162096" s="9"/>
      <c r="N162096" s="9"/>
    </row>
    <row r="162097" spans="12:14" x14ac:dyDescent="0.25">
      <c r="L162097" s="9"/>
      <c r="M162097" s="9"/>
      <c r="N162097" s="9"/>
    </row>
    <row r="162098" spans="12:14" x14ac:dyDescent="0.25">
      <c r="L162098" s="9"/>
      <c r="M162098" s="9"/>
      <c r="N162098" s="9"/>
    </row>
    <row r="162099" spans="12:14" x14ac:dyDescent="0.25">
      <c r="L162099" s="9"/>
      <c r="M162099" s="9"/>
      <c r="N162099" s="9"/>
    </row>
    <row r="162100" spans="12:14" x14ac:dyDescent="0.25">
      <c r="L162100" s="9"/>
      <c r="M162100" s="9"/>
      <c r="N162100" s="9"/>
    </row>
    <row r="162101" spans="12:14" x14ac:dyDescent="0.25">
      <c r="L162101" s="9"/>
      <c r="M162101" s="9"/>
      <c r="N162101" s="9"/>
    </row>
    <row r="162102" spans="12:14" x14ac:dyDescent="0.25">
      <c r="L162102" s="9"/>
      <c r="M162102" s="9"/>
      <c r="N162102" s="9"/>
    </row>
    <row r="162103" spans="12:14" x14ac:dyDescent="0.25">
      <c r="L162103" s="9"/>
      <c r="M162103" s="9"/>
      <c r="N162103" s="9"/>
    </row>
    <row r="162104" spans="12:14" x14ac:dyDescent="0.25">
      <c r="L162104" s="9"/>
      <c r="M162104" s="9"/>
      <c r="N162104" s="9"/>
    </row>
    <row r="162105" spans="12:14" x14ac:dyDescent="0.25">
      <c r="L162105" s="9"/>
      <c r="M162105" s="9"/>
      <c r="N162105" s="9"/>
    </row>
    <row r="162106" spans="12:14" x14ac:dyDescent="0.25">
      <c r="L162106" s="9"/>
      <c r="M162106" s="9"/>
      <c r="N162106" s="9"/>
    </row>
    <row r="162107" spans="12:14" x14ac:dyDescent="0.25">
      <c r="L162107" s="9"/>
      <c r="M162107" s="9"/>
      <c r="N162107" s="9"/>
    </row>
    <row r="162108" spans="12:14" x14ac:dyDescent="0.25">
      <c r="L162108" s="9"/>
      <c r="M162108" s="9"/>
      <c r="N162108" s="9"/>
    </row>
    <row r="162109" spans="12:14" x14ac:dyDescent="0.25">
      <c r="L162109" s="9"/>
      <c r="M162109" s="9"/>
      <c r="N162109" s="9"/>
    </row>
    <row r="162110" spans="12:14" x14ac:dyDescent="0.25">
      <c r="L162110" s="9"/>
      <c r="M162110" s="9"/>
      <c r="N162110" s="9"/>
    </row>
    <row r="162111" spans="12:14" x14ac:dyDescent="0.25">
      <c r="L162111" s="9"/>
      <c r="M162111" s="9"/>
      <c r="N162111" s="9"/>
    </row>
    <row r="162112" spans="12:14" x14ac:dyDescent="0.25">
      <c r="L162112" s="9"/>
      <c r="M162112" s="9"/>
      <c r="N162112" s="9"/>
    </row>
    <row r="162113" spans="12:14" x14ac:dyDescent="0.25">
      <c r="L162113" s="9"/>
      <c r="M162113" s="9"/>
      <c r="N162113" s="9"/>
    </row>
    <row r="162114" spans="12:14" x14ac:dyDescent="0.25">
      <c r="L162114" s="9"/>
      <c r="M162114" s="9"/>
      <c r="N162114" s="9"/>
    </row>
    <row r="162115" spans="12:14" x14ac:dyDescent="0.25">
      <c r="L162115" s="9"/>
      <c r="M162115" s="9"/>
      <c r="N162115" s="9"/>
    </row>
    <row r="162116" spans="12:14" x14ac:dyDescent="0.25">
      <c r="L162116" s="9"/>
      <c r="M162116" s="9"/>
      <c r="N162116" s="9"/>
    </row>
    <row r="162117" spans="12:14" x14ac:dyDescent="0.25">
      <c r="L162117" s="9"/>
      <c r="M162117" s="9"/>
      <c r="N162117" s="9"/>
    </row>
    <row r="162118" spans="12:14" x14ac:dyDescent="0.25">
      <c r="L162118" s="9"/>
      <c r="M162118" s="9"/>
      <c r="N162118" s="9"/>
    </row>
    <row r="162119" spans="12:14" x14ac:dyDescent="0.25">
      <c r="L162119" s="9"/>
      <c r="M162119" s="9"/>
      <c r="N162119" s="9"/>
    </row>
    <row r="162120" spans="12:14" x14ac:dyDescent="0.25">
      <c r="L162120" s="9"/>
      <c r="M162120" s="9"/>
      <c r="N162120" s="9"/>
    </row>
    <row r="162121" spans="12:14" x14ac:dyDescent="0.25">
      <c r="L162121" s="9"/>
      <c r="M162121" s="9"/>
      <c r="N162121" s="9"/>
    </row>
    <row r="162122" spans="12:14" x14ac:dyDescent="0.25">
      <c r="L162122" s="9"/>
      <c r="M162122" s="9"/>
      <c r="N162122" s="9"/>
    </row>
    <row r="162123" spans="12:14" x14ac:dyDescent="0.25">
      <c r="L162123" s="9"/>
      <c r="M162123" s="9"/>
      <c r="N162123" s="9"/>
    </row>
    <row r="162124" spans="12:14" x14ac:dyDescent="0.25">
      <c r="L162124" s="9"/>
      <c r="M162124" s="9"/>
      <c r="N162124" s="9"/>
    </row>
    <row r="162125" spans="12:14" x14ac:dyDescent="0.25">
      <c r="L162125" s="9"/>
      <c r="M162125" s="9"/>
      <c r="N162125" s="9"/>
    </row>
    <row r="162126" spans="12:14" x14ac:dyDescent="0.25">
      <c r="L162126" s="9"/>
      <c r="M162126" s="9"/>
      <c r="N162126" s="9"/>
    </row>
    <row r="162127" spans="12:14" x14ac:dyDescent="0.25">
      <c r="L162127" s="9"/>
      <c r="M162127" s="9"/>
      <c r="N162127" s="9"/>
    </row>
    <row r="162128" spans="12:14" x14ac:dyDescent="0.25">
      <c r="L162128" s="9"/>
      <c r="M162128" s="9"/>
      <c r="N162128" s="9"/>
    </row>
    <row r="162129" spans="12:14" x14ac:dyDescent="0.25">
      <c r="L162129" s="9"/>
      <c r="M162129" s="9"/>
      <c r="N162129" s="9"/>
    </row>
    <row r="162130" spans="12:14" x14ac:dyDescent="0.25">
      <c r="L162130" s="9"/>
      <c r="M162130" s="9"/>
      <c r="N162130" s="9"/>
    </row>
    <row r="162131" spans="12:14" x14ac:dyDescent="0.25">
      <c r="L162131" s="9"/>
      <c r="M162131" s="9"/>
      <c r="N162131" s="9"/>
    </row>
    <row r="162132" spans="12:14" x14ac:dyDescent="0.25">
      <c r="L162132" s="9"/>
      <c r="M162132" s="9"/>
      <c r="N162132" s="9"/>
    </row>
    <row r="162133" spans="12:14" x14ac:dyDescent="0.25">
      <c r="L162133" s="9"/>
      <c r="M162133" s="9"/>
      <c r="N162133" s="9"/>
    </row>
    <row r="162134" spans="12:14" x14ac:dyDescent="0.25">
      <c r="L162134" s="9"/>
      <c r="M162134" s="9"/>
      <c r="N162134" s="9"/>
    </row>
    <row r="162135" spans="12:14" x14ac:dyDescent="0.25">
      <c r="L162135" s="9"/>
      <c r="M162135" s="9"/>
      <c r="N162135" s="9"/>
    </row>
    <row r="162136" spans="12:14" x14ac:dyDescent="0.25">
      <c r="L162136" s="9"/>
      <c r="M162136" s="9"/>
      <c r="N162136" s="9"/>
    </row>
    <row r="162137" spans="12:14" x14ac:dyDescent="0.25">
      <c r="L162137" s="9"/>
      <c r="M162137" s="9"/>
      <c r="N162137" s="9"/>
    </row>
    <row r="162138" spans="12:14" x14ac:dyDescent="0.25">
      <c r="L162138" s="9"/>
      <c r="M162138" s="9"/>
      <c r="N162138" s="9"/>
    </row>
    <row r="162139" spans="12:14" x14ac:dyDescent="0.25">
      <c r="L162139" s="9"/>
      <c r="M162139" s="9"/>
      <c r="N162139" s="9"/>
    </row>
    <row r="162140" spans="12:14" x14ac:dyDescent="0.25">
      <c r="L162140" s="9"/>
      <c r="M162140" s="9"/>
      <c r="N162140" s="9"/>
    </row>
    <row r="162141" spans="12:14" x14ac:dyDescent="0.25">
      <c r="L162141" s="9"/>
      <c r="M162141" s="9"/>
      <c r="N162141" s="9"/>
    </row>
    <row r="162142" spans="12:14" x14ac:dyDescent="0.25">
      <c r="L162142" s="9"/>
      <c r="M162142" s="9"/>
      <c r="N162142" s="9"/>
    </row>
    <row r="162143" spans="12:14" x14ac:dyDescent="0.25">
      <c r="L162143" s="9"/>
      <c r="M162143" s="9"/>
      <c r="N162143" s="9"/>
    </row>
    <row r="162144" spans="12:14" x14ac:dyDescent="0.25">
      <c r="L162144" s="9"/>
      <c r="M162144" s="9"/>
      <c r="N162144" s="9"/>
    </row>
    <row r="162145" spans="12:14" x14ac:dyDescent="0.25">
      <c r="L162145" s="9"/>
      <c r="M162145" s="9"/>
      <c r="N162145" s="9"/>
    </row>
    <row r="162146" spans="12:14" x14ac:dyDescent="0.25">
      <c r="L162146" s="9"/>
      <c r="M162146" s="9"/>
      <c r="N162146" s="9"/>
    </row>
    <row r="162147" spans="12:14" x14ac:dyDescent="0.25">
      <c r="L162147" s="9"/>
      <c r="M162147" s="9"/>
      <c r="N162147" s="9"/>
    </row>
    <row r="162148" spans="12:14" x14ac:dyDescent="0.25">
      <c r="L162148" s="9"/>
      <c r="M162148" s="9"/>
      <c r="N162148" s="9"/>
    </row>
    <row r="162149" spans="12:14" x14ac:dyDescent="0.25">
      <c r="L162149" s="9"/>
      <c r="M162149" s="9"/>
      <c r="N162149" s="9"/>
    </row>
    <row r="162150" spans="12:14" x14ac:dyDescent="0.25">
      <c r="L162150" s="9"/>
      <c r="M162150" s="9"/>
      <c r="N162150" s="9"/>
    </row>
    <row r="162151" spans="12:14" x14ac:dyDescent="0.25">
      <c r="L162151" s="9"/>
      <c r="M162151" s="9"/>
      <c r="N162151" s="9"/>
    </row>
    <row r="162152" spans="12:14" x14ac:dyDescent="0.25">
      <c r="L162152" s="9"/>
      <c r="M162152" s="9"/>
      <c r="N162152" s="9"/>
    </row>
    <row r="162153" spans="12:14" x14ac:dyDescent="0.25">
      <c r="L162153" s="9"/>
      <c r="M162153" s="9"/>
      <c r="N162153" s="9"/>
    </row>
    <row r="162154" spans="12:14" x14ac:dyDescent="0.25">
      <c r="L162154" s="9"/>
      <c r="M162154" s="9"/>
      <c r="N162154" s="9"/>
    </row>
    <row r="162155" spans="12:14" x14ac:dyDescent="0.25">
      <c r="L162155" s="9"/>
      <c r="M162155" s="9"/>
      <c r="N162155" s="9"/>
    </row>
    <row r="162156" spans="12:14" x14ac:dyDescent="0.25">
      <c r="L162156" s="9"/>
      <c r="M162156" s="9"/>
      <c r="N162156" s="9"/>
    </row>
    <row r="162157" spans="12:14" x14ac:dyDescent="0.25">
      <c r="L162157" s="9"/>
      <c r="M162157" s="9"/>
      <c r="N162157" s="9"/>
    </row>
    <row r="162158" spans="12:14" x14ac:dyDescent="0.25">
      <c r="L162158" s="9"/>
      <c r="M162158" s="9"/>
      <c r="N162158" s="9"/>
    </row>
    <row r="162159" spans="12:14" x14ac:dyDescent="0.25">
      <c r="L162159" s="9"/>
      <c r="M162159" s="9"/>
      <c r="N162159" s="9"/>
    </row>
    <row r="162160" spans="12:14" x14ac:dyDescent="0.25">
      <c r="L162160" s="9"/>
      <c r="M162160" s="9"/>
      <c r="N162160" s="9"/>
    </row>
    <row r="162161" spans="12:14" x14ac:dyDescent="0.25">
      <c r="L162161" s="9"/>
      <c r="M162161" s="9"/>
      <c r="N162161" s="9"/>
    </row>
    <row r="162162" spans="12:14" x14ac:dyDescent="0.25">
      <c r="L162162" s="9"/>
      <c r="M162162" s="9"/>
      <c r="N162162" s="9"/>
    </row>
    <row r="162163" spans="12:14" x14ac:dyDescent="0.25">
      <c r="L162163" s="9"/>
      <c r="M162163" s="9"/>
      <c r="N162163" s="9"/>
    </row>
    <row r="162164" spans="12:14" x14ac:dyDescent="0.25">
      <c r="L162164" s="9"/>
      <c r="M162164" s="9"/>
      <c r="N162164" s="9"/>
    </row>
    <row r="162165" spans="12:14" x14ac:dyDescent="0.25">
      <c r="L162165" s="9"/>
      <c r="M162165" s="9"/>
      <c r="N162165" s="9"/>
    </row>
    <row r="162166" spans="12:14" x14ac:dyDescent="0.25">
      <c r="L162166" s="9"/>
      <c r="M162166" s="9"/>
      <c r="N162166" s="9"/>
    </row>
    <row r="162167" spans="12:14" x14ac:dyDescent="0.25">
      <c r="L162167" s="9"/>
      <c r="M162167" s="9"/>
      <c r="N162167" s="9"/>
    </row>
    <row r="162168" spans="12:14" x14ac:dyDescent="0.25">
      <c r="L162168" s="9"/>
      <c r="M162168" s="9"/>
      <c r="N162168" s="9"/>
    </row>
    <row r="162169" spans="12:14" x14ac:dyDescent="0.25">
      <c r="L162169" s="9"/>
      <c r="M162169" s="9"/>
      <c r="N162169" s="9"/>
    </row>
    <row r="162170" spans="12:14" x14ac:dyDescent="0.25">
      <c r="L162170" s="9"/>
      <c r="M162170" s="9"/>
      <c r="N162170" s="9"/>
    </row>
    <row r="162171" spans="12:14" x14ac:dyDescent="0.25">
      <c r="L162171" s="9"/>
      <c r="M162171" s="9"/>
      <c r="N162171" s="9"/>
    </row>
    <row r="162172" spans="12:14" x14ac:dyDescent="0.25">
      <c r="L162172" s="9"/>
      <c r="M162172" s="9"/>
      <c r="N162172" s="9"/>
    </row>
    <row r="162173" spans="12:14" x14ac:dyDescent="0.25">
      <c r="L162173" s="9"/>
      <c r="M162173" s="9"/>
      <c r="N162173" s="9"/>
    </row>
    <row r="162174" spans="12:14" x14ac:dyDescent="0.25">
      <c r="L162174" s="9"/>
      <c r="M162174" s="9"/>
      <c r="N162174" s="9"/>
    </row>
    <row r="162175" spans="12:14" x14ac:dyDescent="0.25">
      <c r="L162175" s="9"/>
      <c r="M162175" s="9"/>
      <c r="N162175" s="9"/>
    </row>
    <row r="162176" spans="12:14" x14ac:dyDescent="0.25">
      <c r="L162176" s="9"/>
      <c r="M162176" s="9"/>
      <c r="N162176" s="9"/>
    </row>
    <row r="162177" spans="12:14" x14ac:dyDescent="0.25">
      <c r="L162177" s="9"/>
      <c r="M162177" s="9"/>
      <c r="N162177" s="9"/>
    </row>
    <row r="162178" spans="12:14" x14ac:dyDescent="0.25">
      <c r="L162178" s="9"/>
      <c r="M162178" s="9"/>
      <c r="N162178" s="9"/>
    </row>
    <row r="162179" spans="12:14" x14ac:dyDescent="0.25">
      <c r="L162179" s="9"/>
      <c r="M162179" s="9"/>
      <c r="N162179" s="9"/>
    </row>
    <row r="162180" spans="12:14" x14ac:dyDescent="0.25">
      <c r="L162180" s="9"/>
      <c r="M162180" s="9"/>
      <c r="N162180" s="9"/>
    </row>
    <row r="162181" spans="12:14" x14ac:dyDescent="0.25">
      <c r="L162181" s="9"/>
      <c r="M162181" s="9"/>
      <c r="N162181" s="9"/>
    </row>
    <row r="162182" spans="12:14" x14ac:dyDescent="0.25">
      <c r="L162182" s="9"/>
      <c r="M162182" s="9"/>
      <c r="N162182" s="9"/>
    </row>
    <row r="162183" spans="12:14" x14ac:dyDescent="0.25">
      <c r="L162183" s="9"/>
      <c r="M162183" s="9"/>
      <c r="N162183" s="9"/>
    </row>
    <row r="162184" spans="12:14" x14ac:dyDescent="0.25">
      <c r="L162184" s="9"/>
      <c r="M162184" s="9"/>
      <c r="N162184" s="9"/>
    </row>
    <row r="162185" spans="12:14" x14ac:dyDescent="0.25">
      <c r="L162185" s="9"/>
      <c r="M162185" s="9"/>
      <c r="N162185" s="9"/>
    </row>
    <row r="162186" spans="12:14" x14ac:dyDescent="0.25">
      <c r="L162186" s="9"/>
      <c r="M162186" s="9"/>
      <c r="N162186" s="9"/>
    </row>
    <row r="162187" spans="12:14" x14ac:dyDescent="0.25">
      <c r="L162187" s="9"/>
      <c r="M162187" s="9"/>
      <c r="N162187" s="9"/>
    </row>
    <row r="162188" spans="12:14" x14ac:dyDescent="0.25">
      <c r="L162188" s="9"/>
      <c r="M162188" s="9"/>
      <c r="N162188" s="9"/>
    </row>
    <row r="162189" spans="12:14" x14ac:dyDescent="0.25">
      <c r="L162189" s="9"/>
      <c r="M162189" s="9"/>
      <c r="N162189" s="9"/>
    </row>
    <row r="162190" spans="12:14" x14ac:dyDescent="0.25">
      <c r="L162190" s="9"/>
      <c r="M162190" s="9"/>
      <c r="N162190" s="9"/>
    </row>
    <row r="162191" spans="12:14" x14ac:dyDescent="0.25">
      <c r="L162191" s="9"/>
      <c r="M162191" s="9"/>
      <c r="N162191" s="9"/>
    </row>
    <row r="162192" spans="12:14" x14ac:dyDescent="0.25">
      <c r="L162192" s="9"/>
      <c r="M162192" s="9"/>
      <c r="N162192" s="9"/>
    </row>
    <row r="162193" spans="12:14" x14ac:dyDescent="0.25">
      <c r="L162193" s="9"/>
      <c r="M162193" s="9"/>
      <c r="N162193" s="9"/>
    </row>
    <row r="162194" spans="12:14" x14ac:dyDescent="0.25">
      <c r="L162194" s="9"/>
      <c r="M162194" s="9"/>
      <c r="N162194" s="9"/>
    </row>
    <row r="162195" spans="12:14" x14ac:dyDescent="0.25">
      <c r="L162195" s="9"/>
      <c r="M162195" s="9"/>
      <c r="N162195" s="9"/>
    </row>
    <row r="162196" spans="12:14" x14ac:dyDescent="0.25">
      <c r="L162196" s="9"/>
      <c r="M162196" s="9"/>
      <c r="N162196" s="9"/>
    </row>
    <row r="162197" spans="12:14" x14ac:dyDescent="0.25">
      <c r="L162197" s="9"/>
      <c r="M162197" s="9"/>
      <c r="N162197" s="9"/>
    </row>
    <row r="162198" spans="12:14" x14ac:dyDescent="0.25">
      <c r="L162198" s="9"/>
      <c r="M162198" s="9"/>
      <c r="N162198" s="9"/>
    </row>
    <row r="162199" spans="12:14" x14ac:dyDescent="0.25">
      <c r="L162199" s="9"/>
      <c r="M162199" s="9"/>
      <c r="N162199" s="9"/>
    </row>
    <row r="162200" spans="12:14" x14ac:dyDescent="0.25">
      <c r="L162200" s="9"/>
      <c r="M162200" s="9"/>
      <c r="N162200" s="9"/>
    </row>
    <row r="162201" spans="12:14" x14ac:dyDescent="0.25">
      <c r="L162201" s="9"/>
      <c r="M162201" s="9"/>
      <c r="N162201" s="9"/>
    </row>
    <row r="162202" spans="12:14" x14ac:dyDescent="0.25">
      <c r="L162202" s="9"/>
      <c r="M162202" s="9"/>
      <c r="N162202" s="9"/>
    </row>
    <row r="162203" spans="12:14" x14ac:dyDescent="0.25">
      <c r="L162203" s="9"/>
      <c r="M162203" s="9"/>
      <c r="N162203" s="9"/>
    </row>
    <row r="162204" spans="12:14" x14ac:dyDescent="0.25">
      <c r="L162204" s="9"/>
      <c r="M162204" s="9"/>
      <c r="N162204" s="9"/>
    </row>
    <row r="162205" spans="12:14" x14ac:dyDescent="0.25">
      <c r="L162205" s="9"/>
      <c r="M162205" s="9"/>
      <c r="N162205" s="9"/>
    </row>
    <row r="162206" spans="12:14" x14ac:dyDescent="0.25">
      <c r="L162206" s="9"/>
      <c r="M162206" s="9"/>
      <c r="N162206" s="9"/>
    </row>
    <row r="162207" spans="12:14" x14ac:dyDescent="0.25">
      <c r="L162207" s="9"/>
      <c r="M162207" s="9"/>
      <c r="N162207" s="9"/>
    </row>
    <row r="162208" spans="12:14" x14ac:dyDescent="0.25">
      <c r="L162208" s="9"/>
      <c r="M162208" s="9"/>
      <c r="N162208" s="9"/>
    </row>
    <row r="162209" spans="12:14" x14ac:dyDescent="0.25">
      <c r="L162209" s="9"/>
      <c r="M162209" s="9"/>
      <c r="N162209" s="9"/>
    </row>
    <row r="162210" spans="12:14" x14ac:dyDescent="0.25">
      <c r="L162210" s="9"/>
      <c r="M162210" s="9"/>
      <c r="N162210" s="9"/>
    </row>
    <row r="162211" spans="12:14" x14ac:dyDescent="0.25">
      <c r="L162211" s="9"/>
      <c r="M162211" s="9"/>
      <c r="N162211" s="9"/>
    </row>
    <row r="162212" spans="12:14" x14ac:dyDescent="0.25">
      <c r="L162212" s="9"/>
      <c r="M162212" s="9"/>
      <c r="N162212" s="9"/>
    </row>
    <row r="162213" spans="12:14" x14ac:dyDescent="0.25">
      <c r="L162213" s="9"/>
      <c r="M162213" s="9"/>
      <c r="N162213" s="9"/>
    </row>
    <row r="162214" spans="12:14" x14ac:dyDescent="0.25">
      <c r="L162214" s="9"/>
      <c r="M162214" s="9"/>
      <c r="N162214" s="9"/>
    </row>
    <row r="162215" spans="12:14" x14ac:dyDescent="0.25">
      <c r="L162215" s="9"/>
      <c r="M162215" s="9"/>
      <c r="N162215" s="9"/>
    </row>
    <row r="162216" spans="12:14" x14ac:dyDescent="0.25">
      <c r="L162216" s="9"/>
      <c r="M162216" s="9"/>
      <c r="N162216" s="9"/>
    </row>
    <row r="162217" spans="12:14" x14ac:dyDescent="0.25">
      <c r="L162217" s="9"/>
      <c r="M162217" s="9"/>
      <c r="N162217" s="9"/>
    </row>
    <row r="162218" spans="12:14" x14ac:dyDescent="0.25">
      <c r="L162218" s="9"/>
      <c r="M162218" s="9"/>
      <c r="N162218" s="9"/>
    </row>
    <row r="162219" spans="12:14" x14ac:dyDescent="0.25">
      <c r="L162219" s="9"/>
      <c r="M162219" s="9"/>
      <c r="N162219" s="9"/>
    </row>
    <row r="162220" spans="12:14" x14ac:dyDescent="0.25">
      <c r="L162220" s="9"/>
      <c r="M162220" s="9"/>
      <c r="N162220" s="9"/>
    </row>
    <row r="162221" spans="12:14" x14ac:dyDescent="0.25">
      <c r="L162221" s="9"/>
      <c r="M162221" s="9"/>
      <c r="N162221" s="9"/>
    </row>
    <row r="162222" spans="12:14" x14ac:dyDescent="0.25">
      <c r="L162222" s="9"/>
      <c r="M162222" s="9"/>
      <c r="N162222" s="9"/>
    </row>
    <row r="162223" spans="12:14" x14ac:dyDescent="0.25">
      <c r="L162223" s="9"/>
      <c r="M162223" s="9"/>
      <c r="N162223" s="9"/>
    </row>
    <row r="162224" spans="12:14" x14ac:dyDescent="0.25">
      <c r="L162224" s="9"/>
      <c r="M162224" s="9"/>
      <c r="N162224" s="9"/>
    </row>
    <row r="162225" spans="12:14" x14ac:dyDescent="0.25">
      <c r="L162225" s="9"/>
      <c r="M162225" s="9"/>
      <c r="N162225" s="9"/>
    </row>
    <row r="162226" spans="12:14" x14ac:dyDescent="0.25">
      <c r="L162226" s="9"/>
      <c r="M162226" s="9"/>
      <c r="N162226" s="9"/>
    </row>
    <row r="162227" spans="12:14" x14ac:dyDescent="0.25">
      <c r="L162227" s="9"/>
      <c r="M162227" s="9"/>
      <c r="N162227" s="9"/>
    </row>
    <row r="162228" spans="12:14" x14ac:dyDescent="0.25">
      <c r="L162228" s="9"/>
      <c r="M162228" s="9"/>
      <c r="N162228" s="9"/>
    </row>
    <row r="162229" spans="12:14" x14ac:dyDescent="0.25">
      <c r="L162229" s="9"/>
      <c r="M162229" s="9"/>
      <c r="N162229" s="9"/>
    </row>
    <row r="162230" spans="12:14" x14ac:dyDescent="0.25">
      <c r="L162230" s="9"/>
      <c r="M162230" s="9"/>
      <c r="N162230" s="9"/>
    </row>
    <row r="162231" spans="12:14" x14ac:dyDescent="0.25">
      <c r="L162231" s="9"/>
      <c r="M162231" s="9"/>
      <c r="N162231" s="9"/>
    </row>
    <row r="162232" spans="12:14" x14ac:dyDescent="0.25">
      <c r="L162232" s="9"/>
      <c r="M162232" s="9"/>
      <c r="N162232" s="9"/>
    </row>
    <row r="162233" spans="12:14" x14ac:dyDescent="0.25">
      <c r="L162233" s="9"/>
      <c r="M162233" s="9"/>
      <c r="N162233" s="9"/>
    </row>
    <row r="162234" spans="12:14" x14ac:dyDescent="0.25">
      <c r="L162234" s="9"/>
      <c r="M162234" s="9"/>
      <c r="N162234" s="9"/>
    </row>
    <row r="162235" spans="12:14" x14ac:dyDescent="0.25">
      <c r="L162235" s="9"/>
      <c r="M162235" s="9"/>
      <c r="N162235" s="9"/>
    </row>
    <row r="162236" spans="12:14" x14ac:dyDescent="0.25">
      <c r="L162236" s="9"/>
      <c r="M162236" s="9"/>
      <c r="N162236" s="9"/>
    </row>
    <row r="162237" spans="12:14" x14ac:dyDescent="0.25">
      <c r="L162237" s="9"/>
      <c r="M162237" s="9"/>
      <c r="N162237" s="9"/>
    </row>
    <row r="162238" spans="12:14" x14ac:dyDescent="0.25">
      <c r="L162238" s="9"/>
      <c r="M162238" s="9"/>
      <c r="N162238" s="9"/>
    </row>
    <row r="162239" spans="12:14" x14ac:dyDescent="0.25">
      <c r="L162239" s="9"/>
      <c r="M162239" s="9"/>
      <c r="N162239" s="9"/>
    </row>
    <row r="162240" spans="12:14" x14ac:dyDescent="0.25">
      <c r="L162240" s="9"/>
      <c r="M162240" s="9"/>
      <c r="N162240" s="9"/>
    </row>
    <row r="162241" spans="12:14" x14ac:dyDescent="0.25">
      <c r="L162241" s="9"/>
      <c r="M162241" s="9"/>
      <c r="N162241" s="9"/>
    </row>
    <row r="162242" spans="12:14" x14ac:dyDescent="0.25">
      <c r="L162242" s="9"/>
      <c r="M162242" s="9"/>
      <c r="N162242" s="9"/>
    </row>
    <row r="162243" spans="12:14" x14ac:dyDescent="0.25">
      <c r="L162243" s="9"/>
      <c r="M162243" s="9"/>
      <c r="N162243" s="9"/>
    </row>
    <row r="162244" spans="12:14" x14ac:dyDescent="0.25">
      <c r="L162244" s="9"/>
      <c r="M162244" s="9"/>
      <c r="N162244" s="9"/>
    </row>
    <row r="162245" spans="12:14" x14ac:dyDescent="0.25">
      <c r="L162245" s="9"/>
      <c r="M162245" s="9"/>
      <c r="N162245" s="9"/>
    </row>
    <row r="162246" spans="12:14" x14ac:dyDescent="0.25">
      <c r="L162246" s="9"/>
      <c r="M162246" s="9"/>
      <c r="N162246" s="9"/>
    </row>
    <row r="162247" spans="12:14" x14ac:dyDescent="0.25">
      <c r="L162247" s="9"/>
      <c r="M162247" s="9"/>
      <c r="N162247" s="9"/>
    </row>
    <row r="162248" spans="12:14" x14ac:dyDescent="0.25">
      <c r="L162248" s="9"/>
      <c r="M162248" s="9"/>
      <c r="N162248" s="9"/>
    </row>
    <row r="162249" spans="12:14" x14ac:dyDescent="0.25">
      <c r="L162249" s="9"/>
      <c r="M162249" s="9"/>
      <c r="N162249" s="9"/>
    </row>
    <row r="162250" spans="12:14" x14ac:dyDescent="0.25">
      <c r="L162250" s="9"/>
      <c r="M162250" s="9"/>
      <c r="N162250" s="9"/>
    </row>
    <row r="162251" spans="12:14" x14ac:dyDescent="0.25">
      <c r="L162251" s="9"/>
      <c r="M162251" s="9"/>
      <c r="N162251" s="9"/>
    </row>
    <row r="162252" spans="12:14" x14ac:dyDescent="0.25">
      <c r="L162252" s="9"/>
      <c r="M162252" s="9"/>
      <c r="N162252" s="9"/>
    </row>
    <row r="162253" spans="12:14" x14ac:dyDescent="0.25">
      <c r="L162253" s="9"/>
      <c r="M162253" s="9"/>
      <c r="N162253" s="9"/>
    </row>
    <row r="162254" spans="12:14" x14ac:dyDescent="0.25">
      <c r="L162254" s="9"/>
      <c r="M162254" s="9"/>
      <c r="N162254" s="9"/>
    </row>
    <row r="162255" spans="12:14" x14ac:dyDescent="0.25">
      <c r="L162255" s="9"/>
      <c r="M162255" s="9"/>
      <c r="N162255" s="9"/>
    </row>
    <row r="162256" spans="12:14" x14ac:dyDescent="0.25">
      <c r="L162256" s="9"/>
      <c r="M162256" s="9"/>
      <c r="N162256" s="9"/>
    </row>
    <row r="162257" spans="12:14" x14ac:dyDescent="0.25">
      <c r="L162257" s="9"/>
      <c r="M162257" s="9"/>
      <c r="N162257" s="9"/>
    </row>
    <row r="162258" spans="12:14" x14ac:dyDescent="0.25">
      <c r="L162258" s="9"/>
      <c r="M162258" s="9"/>
      <c r="N162258" s="9"/>
    </row>
    <row r="162259" spans="12:14" x14ac:dyDescent="0.25">
      <c r="L162259" s="9"/>
      <c r="M162259" s="9"/>
      <c r="N162259" s="9"/>
    </row>
    <row r="162260" spans="12:14" x14ac:dyDescent="0.25">
      <c r="L162260" s="9"/>
      <c r="M162260" s="9"/>
      <c r="N162260" s="9"/>
    </row>
    <row r="162261" spans="12:14" x14ac:dyDescent="0.25">
      <c r="L162261" s="9"/>
      <c r="M162261" s="9"/>
      <c r="N162261" s="9"/>
    </row>
    <row r="162262" spans="12:14" x14ac:dyDescent="0.25">
      <c r="L162262" s="9"/>
      <c r="M162262" s="9"/>
      <c r="N162262" s="9"/>
    </row>
    <row r="162263" spans="12:14" x14ac:dyDescent="0.25">
      <c r="L162263" s="9"/>
      <c r="M162263" s="9"/>
      <c r="N162263" s="9"/>
    </row>
    <row r="162264" spans="12:14" x14ac:dyDescent="0.25">
      <c r="L162264" s="9"/>
      <c r="M162264" s="9"/>
      <c r="N162264" s="9"/>
    </row>
    <row r="162265" spans="12:14" x14ac:dyDescent="0.25">
      <c r="L162265" s="9"/>
      <c r="M162265" s="9"/>
      <c r="N162265" s="9"/>
    </row>
    <row r="162266" spans="12:14" x14ac:dyDescent="0.25">
      <c r="L162266" s="9"/>
      <c r="M162266" s="9"/>
      <c r="N162266" s="9"/>
    </row>
    <row r="162267" spans="12:14" x14ac:dyDescent="0.25">
      <c r="L162267" s="9"/>
      <c r="M162267" s="9"/>
      <c r="N162267" s="9"/>
    </row>
    <row r="162268" spans="12:14" x14ac:dyDescent="0.25">
      <c r="L162268" s="9"/>
      <c r="M162268" s="9"/>
      <c r="N162268" s="9"/>
    </row>
    <row r="162269" spans="12:14" x14ac:dyDescent="0.25">
      <c r="L162269" s="9"/>
      <c r="M162269" s="9"/>
      <c r="N162269" s="9"/>
    </row>
    <row r="162270" spans="12:14" x14ac:dyDescent="0.25">
      <c r="L162270" s="9"/>
      <c r="M162270" s="9"/>
      <c r="N162270" s="9"/>
    </row>
    <row r="162271" spans="12:14" x14ac:dyDescent="0.25">
      <c r="L162271" s="9"/>
      <c r="M162271" s="9"/>
      <c r="N162271" s="9"/>
    </row>
    <row r="162272" spans="12:14" x14ac:dyDescent="0.25">
      <c r="L162272" s="9"/>
      <c r="M162272" s="9"/>
      <c r="N162272" s="9"/>
    </row>
    <row r="162273" spans="12:14" x14ac:dyDescent="0.25">
      <c r="L162273" s="9"/>
      <c r="M162273" s="9"/>
      <c r="N162273" s="9"/>
    </row>
    <row r="162274" spans="12:14" x14ac:dyDescent="0.25">
      <c r="L162274" s="9"/>
      <c r="M162274" s="9"/>
      <c r="N162274" s="9"/>
    </row>
    <row r="162275" spans="12:14" x14ac:dyDescent="0.25">
      <c r="L162275" s="9"/>
      <c r="M162275" s="9"/>
      <c r="N162275" s="9"/>
    </row>
    <row r="162276" spans="12:14" x14ac:dyDescent="0.25">
      <c r="L162276" s="9"/>
      <c r="M162276" s="9"/>
      <c r="N162276" s="9"/>
    </row>
    <row r="162277" spans="12:14" x14ac:dyDescent="0.25">
      <c r="L162277" s="9"/>
      <c r="M162277" s="9"/>
      <c r="N162277" s="9"/>
    </row>
    <row r="162278" spans="12:14" x14ac:dyDescent="0.25">
      <c r="L162278" s="9"/>
      <c r="M162278" s="9"/>
      <c r="N162278" s="9"/>
    </row>
    <row r="162279" spans="12:14" x14ac:dyDescent="0.25">
      <c r="L162279" s="9"/>
      <c r="M162279" s="9"/>
      <c r="N162279" s="9"/>
    </row>
    <row r="162280" spans="12:14" x14ac:dyDescent="0.25">
      <c r="L162280" s="9"/>
      <c r="M162280" s="9"/>
      <c r="N162280" s="9"/>
    </row>
    <row r="162281" spans="12:14" x14ac:dyDescent="0.25">
      <c r="L162281" s="9"/>
      <c r="M162281" s="9"/>
      <c r="N162281" s="9"/>
    </row>
    <row r="162282" spans="12:14" x14ac:dyDescent="0.25">
      <c r="L162282" s="9"/>
      <c r="M162282" s="9"/>
      <c r="N162282" s="9"/>
    </row>
    <row r="162283" spans="12:14" x14ac:dyDescent="0.25">
      <c r="L162283" s="9"/>
      <c r="M162283" s="9"/>
      <c r="N162283" s="9"/>
    </row>
    <row r="162284" spans="12:14" x14ac:dyDescent="0.25">
      <c r="L162284" s="9"/>
      <c r="M162284" s="9"/>
      <c r="N162284" s="9"/>
    </row>
    <row r="162285" spans="12:14" x14ac:dyDescent="0.25">
      <c r="L162285" s="9"/>
      <c r="M162285" s="9"/>
      <c r="N162285" s="9"/>
    </row>
    <row r="162286" spans="12:14" x14ac:dyDescent="0.25">
      <c r="L162286" s="9"/>
      <c r="M162286" s="9"/>
      <c r="N162286" s="9"/>
    </row>
    <row r="162287" spans="12:14" x14ac:dyDescent="0.25">
      <c r="L162287" s="9"/>
      <c r="M162287" s="9"/>
      <c r="N162287" s="9"/>
    </row>
    <row r="162288" spans="12:14" x14ac:dyDescent="0.25">
      <c r="L162288" s="9"/>
      <c r="M162288" s="9"/>
      <c r="N162288" s="9"/>
    </row>
    <row r="162289" spans="12:14" x14ac:dyDescent="0.25">
      <c r="L162289" s="9"/>
      <c r="M162289" s="9"/>
      <c r="N162289" s="9"/>
    </row>
    <row r="162290" spans="12:14" x14ac:dyDescent="0.25">
      <c r="L162290" s="9"/>
      <c r="M162290" s="9"/>
      <c r="N162290" s="9"/>
    </row>
    <row r="162291" spans="12:14" x14ac:dyDescent="0.25">
      <c r="L162291" s="9"/>
      <c r="M162291" s="9"/>
      <c r="N162291" s="9"/>
    </row>
    <row r="162292" spans="12:14" x14ac:dyDescent="0.25">
      <c r="L162292" s="9"/>
      <c r="M162292" s="9"/>
      <c r="N162292" s="9"/>
    </row>
    <row r="162293" spans="12:14" x14ac:dyDescent="0.25">
      <c r="L162293" s="9"/>
      <c r="M162293" s="9"/>
      <c r="N162293" s="9"/>
    </row>
    <row r="162294" spans="12:14" x14ac:dyDescent="0.25">
      <c r="L162294" s="9"/>
      <c r="M162294" s="9"/>
      <c r="N162294" s="9"/>
    </row>
    <row r="162295" spans="12:14" x14ac:dyDescent="0.25">
      <c r="L162295" s="9"/>
      <c r="M162295" s="9"/>
      <c r="N162295" s="9"/>
    </row>
    <row r="162296" spans="12:14" x14ac:dyDescent="0.25">
      <c r="L162296" s="9"/>
      <c r="M162296" s="9"/>
      <c r="N162296" s="9"/>
    </row>
    <row r="162297" spans="12:14" x14ac:dyDescent="0.25">
      <c r="L162297" s="9"/>
      <c r="M162297" s="9"/>
      <c r="N162297" s="9"/>
    </row>
    <row r="162298" spans="12:14" x14ac:dyDescent="0.25">
      <c r="L162298" s="9"/>
      <c r="M162298" s="9"/>
      <c r="N162298" s="9"/>
    </row>
    <row r="162299" spans="12:14" x14ac:dyDescent="0.25">
      <c r="L162299" s="9"/>
      <c r="M162299" s="9"/>
      <c r="N162299" s="9"/>
    </row>
    <row r="162300" spans="12:14" x14ac:dyDescent="0.25">
      <c r="L162300" s="9"/>
      <c r="M162300" s="9"/>
      <c r="N162300" s="9"/>
    </row>
    <row r="162301" spans="12:14" x14ac:dyDescent="0.25">
      <c r="L162301" s="9"/>
      <c r="M162301" s="9"/>
      <c r="N162301" s="9"/>
    </row>
    <row r="162302" spans="12:14" x14ac:dyDescent="0.25">
      <c r="L162302" s="9"/>
      <c r="M162302" s="9"/>
      <c r="N162302" s="9"/>
    </row>
    <row r="162303" spans="12:14" x14ac:dyDescent="0.25">
      <c r="L162303" s="9"/>
      <c r="M162303" s="9"/>
      <c r="N162303" s="9"/>
    </row>
    <row r="162304" spans="12:14" x14ac:dyDescent="0.25">
      <c r="L162304" s="9"/>
      <c r="M162304" s="9"/>
      <c r="N162304" s="9"/>
    </row>
    <row r="162305" spans="12:14" x14ac:dyDescent="0.25">
      <c r="L162305" s="9"/>
      <c r="M162305" s="9"/>
      <c r="N162305" s="9"/>
    </row>
    <row r="162306" spans="12:14" x14ac:dyDescent="0.25">
      <c r="L162306" s="9"/>
      <c r="M162306" s="9"/>
      <c r="N162306" s="9"/>
    </row>
    <row r="162307" spans="12:14" x14ac:dyDescent="0.25">
      <c r="L162307" s="9"/>
      <c r="M162307" s="9"/>
      <c r="N162307" s="9"/>
    </row>
    <row r="162308" spans="12:14" x14ac:dyDescent="0.25">
      <c r="L162308" s="9"/>
      <c r="M162308" s="9"/>
      <c r="N162308" s="9"/>
    </row>
    <row r="162309" spans="12:14" x14ac:dyDescent="0.25">
      <c r="L162309" s="9"/>
      <c r="M162309" s="9"/>
      <c r="N162309" s="9"/>
    </row>
    <row r="162310" spans="12:14" x14ac:dyDescent="0.25">
      <c r="L162310" s="9"/>
      <c r="M162310" s="9"/>
      <c r="N162310" s="9"/>
    </row>
    <row r="162311" spans="12:14" x14ac:dyDescent="0.25">
      <c r="L162311" s="9"/>
      <c r="M162311" s="9"/>
      <c r="N162311" s="9"/>
    </row>
    <row r="162312" spans="12:14" x14ac:dyDescent="0.25">
      <c r="L162312" s="9"/>
      <c r="M162312" s="9"/>
      <c r="N162312" s="9"/>
    </row>
    <row r="162313" spans="12:14" x14ac:dyDescent="0.25">
      <c r="L162313" s="9"/>
      <c r="M162313" s="9"/>
      <c r="N162313" s="9"/>
    </row>
    <row r="162314" spans="12:14" x14ac:dyDescent="0.25">
      <c r="L162314" s="9"/>
      <c r="M162314" s="9"/>
      <c r="N162314" s="9"/>
    </row>
    <row r="162315" spans="12:14" x14ac:dyDescent="0.25">
      <c r="L162315" s="9"/>
      <c r="M162315" s="9"/>
      <c r="N162315" s="9"/>
    </row>
    <row r="162316" spans="12:14" x14ac:dyDescent="0.25">
      <c r="L162316" s="9"/>
      <c r="M162316" s="9"/>
      <c r="N162316" s="9"/>
    </row>
    <row r="162317" spans="12:14" x14ac:dyDescent="0.25">
      <c r="L162317" s="9"/>
      <c r="M162317" s="9"/>
      <c r="N162317" s="9"/>
    </row>
    <row r="162318" spans="12:14" x14ac:dyDescent="0.25">
      <c r="L162318" s="9"/>
      <c r="M162318" s="9"/>
      <c r="N162318" s="9"/>
    </row>
    <row r="162319" spans="12:14" x14ac:dyDescent="0.25">
      <c r="L162319" s="9"/>
      <c r="M162319" s="9"/>
      <c r="N162319" s="9"/>
    </row>
    <row r="162320" spans="12:14" x14ac:dyDescent="0.25">
      <c r="L162320" s="9"/>
      <c r="M162320" s="9"/>
      <c r="N162320" s="9"/>
    </row>
    <row r="162321" spans="12:14" x14ac:dyDescent="0.25">
      <c r="L162321" s="9"/>
      <c r="M162321" s="9"/>
      <c r="N162321" s="9"/>
    </row>
    <row r="162322" spans="12:14" x14ac:dyDescent="0.25">
      <c r="L162322" s="9"/>
      <c r="M162322" s="9"/>
      <c r="N162322" s="9"/>
    </row>
    <row r="162323" spans="12:14" x14ac:dyDescent="0.25">
      <c r="L162323" s="9"/>
      <c r="M162323" s="9"/>
      <c r="N162323" s="9"/>
    </row>
    <row r="162324" spans="12:14" x14ac:dyDescent="0.25">
      <c r="L162324" s="9"/>
      <c r="M162324" s="9"/>
      <c r="N162324" s="9"/>
    </row>
    <row r="162325" spans="12:14" x14ac:dyDescent="0.25">
      <c r="L162325" s="9"/>
      <c r="M162325" s="9"/>
      <c r="N162325" s="9"/>
    </row>
    <row r="162326" spans="12:14" x14ac:dyDescent="0.25">
      <c r="L162326" s="9"/>
      <c r="M162326" s="9"/>
      <c r="N162326" s="9"/>
    </row>
    <row r="162327" spans="12:14" x14ac:dyDescent="0.25">
      <c r="L162327" s="9"/>
      <c r="M162327" s="9"/>
      <c r="N162327" s="9"/>
    </row>
    <row r="162328" spans="12:14" x14ac:dyDescent="0.25">
      <c r="L162328" s="9"/>
      <c r="M162328" s="9"/>
      <c r="N162328" s="9"/>
    </row>
    <row r="162329" spans="12:14" x14ac:dyDescent="0.25">
      <c r="L162329" s="9"/>
      <c r="M162329" s="9"/>
      <c r="N162329" s="9"/>
    </row>
    <row r="162330" spans="12:14" x14ac:dyDescent="0.25">
      <c r="L162330" s="9"/>
      <c r="M162330" s="9"/>
      <c r="N162330" s="9"/>
    </row>
    <row r="162331" spans="12:14" x14ac:dyDescent="0.25">
      <c r="L162331" s="9"/>
      <c r="M162331" s="9"/>
      <c r="N162331" s="9"/>
    </row>
    <row r="162332" spans="12:14" x14ac:dyDescent="0.25">
      <c r="L162332" s="9"/>
      <c r="M162332" s="9"/>
      <c r="N162332" s="9"/>
    </row>
    <row r="162333" spans="12:14" x14ac:dyDescent="0.25">
      <c r="L162333" s="9"/>
      <c r="M162333" s="9"/>
      <c r="N162333" s="9"/>
    </row>
    <row r="162334" spans="12:14" x14ac:dyDescent="0.25">
      <c r="L162334" s="9"/>
      <c r="M162334" s="9"/>
      <c r="N162334" s="9"/>
    </row>
    <row r="162335" spans="12:14" x14ac:dyDescent="0.25">
      <c r="L162335" s="9"/>
      <c r="M162335" s="9"/>
      <c r="N162335" s="9"/>
    </row>
    <row r="162336" spans="12:14" x14ac:dyDescent="0.25">
      <c r="L162336" s="9"/>
      <c r="M162336" s="9"/>
      <c r="N162336" s="9"/>
    </row>
    <row r="162337" spans="12:14" x14ac:dyDescent="0.25">
      <c r="L162337" s="9"/>
      <c r="M162337" s="9"/>
      <c r="N162337" s="9"/>
    </row>
    <row r="162338" spans="12:14" x14ac:dyDescent="0.25">
      <c r="L162338" s="9"/>
      <c r="M162338" s="9"/>
      <c r="N162338" s="9"/>
    </row>
    <row r="162339" spans="12:14" x14ac:dyDescent="0.25">
      <c r="L162339" s="9"/>
      <c r="M162339" s="9"/>
      <c r="N162339" s="9"/>
    </row>
    <row r="162340" spans="12:14" x14ac:dyDescent="0.25">
      <c r="L162340" s="9"/>
      <c r="M162340" s="9"/>
      <c r="N162340" s="9"/>
    </row>
    <row r="162341" spans="12:14" x14ac:dyDescent="0.25">
      <c r="L162341" s="9"/>
      <c r="M162341" s="9"/>
      <c r="N162341" s="9"/>
    </row>
    <row r="162342" spans="12:14" x14ac:dyDescent="0.25">
      <c r="L162342" s="9"/>
      <c r="M162342" s="9"/>
      <c r="N162342" s="9"/>
    </row>
    <row r="162343" spans="12:14" x14ac:dyDescent="0.25">
      <c r="L162343" s="9"/>
      <c r="M162343" s="9"/>
      <c r="N162343" s="9"/>
    </row>
    <row r="162344" spans="12:14" x14ac:dyDescent="0.25">
      <c r="L162344" s="9"/>
      <c r="M162344" s="9"/>
      <c r="N162344" s="9"/>
    </row>
    <row r="162345" spans="12:14" x14ac:dyDescent="0.25">
      <c r="L162345" s="9"/>
      <c r="M162345" s="9"/>
      <c r="N162345" s="9"/>
    </row>
    <row r="162346" spans="12:14" x14ac:dyDescent="0.25">
      <c r="L162346" s="9"/>
      <c r="M162346" s="9"/>
      <c r="N162346" s="9"/>
    </row>
    <row r="162347" spans="12:14" x14ac:dyDescent="0.25">
      <c r="L162347" s="9"/>
      <c r="M162347" s="9"/>
      <c r="N162347" s="9"/>
    </row>
    <row r="162348" spans="12:14" x14ac:dyDescent="0.25">
      <c r="L162348" s="9"/>
      <c r="M162348" s="9"/>
      <c r="N162348" s="9"/>
    </row>
    <row r="162349" spans="12:14" x14ac:dyDescent="0.25">
      <c r="L162349" s="9"/>
      <c r="M162349" s="9"/>
      <c r="N162349" s="9"/>
    </row>
    <row r="162350" spans="12:14" x14ac:dyDescent="0.25">
      <c r="L162350" s="9"/>
      <c r="M162350" s="9"/>
      <c r="N162350" s="9"/>
    </row>
    <row r="162351" spans="12:14" x14ac:dyDescent="0.25">
      <c r="L162351" s="9"/>
      <c r="M162351" s="9"/>
      <c r="N162351" s="9"/>
    </row>
    <row r="162352" spans="12:14" x14ac:dyDescent="0.25">
      <c r="L162352" s="9"/>
      <c r="M162352" s="9"/>
      <c r="N162352" s="9"/>
    </row>
    <row r="162353" spans="12:14" x14ac:dyDescent="0.25">
      <c r="L162353" s="9"/>
      <c r="M162353" s="9"/>
      <c r="N162353" s="9"/>
    </row>
    <row r="162354" spans="12:14" x14ac:dyDescent="0.25">
      <c r="L162354" s="9"/>
      <c r="M162354" s="9"/>
      <c r="N162354" s="9"/>
    </row>
    <row r="162355" spans="12:14" x14ac:dyDescent="0.25">
      <c r="L162355" s="9"/>
      <c r="M162355" s="9"/>
      <c r="N162355" s="9"/>
    </row>
    <row r="162356" spans="12:14" x14ac:dyDescent="0.25">
      <c r="L162356" s="9"/>
      <c r="M162356" s="9"/>
      <c r="N162356" s="9"/>
    </row>
    <row r="162357" spans="12:14" x14ac:dyDescent="0.25">
      <c r="L162357" s="9"/>
      <c r="M162357" s="9"/>
      <c r="N162357" s="9"/>
    </row>
    <row r="162358" spans="12:14" x14ac:dyDescent="0.25">
      <c r="L162358" s="9"/>
      <c r="M162358" s="9"/>
      <c r="N162358" s="9"/>
    </row>
    <row r="162359" spans="12:14" x14ac:dyDescent="0.25">
      <c r="L162359" s="9"/>
      <c r="M162359" s="9"/>
      <c r="N162359" s="9"/>
    </row>
    <row r="162360" spans="12:14" x14ac:dyDescent="0.25">
      <c r="L162360" s="9"/>
      <c r="M162360" s="9"/>
      <c r="N162360" s="9"/>
    </row>
    <row r="162361" spans="12:14" x14ac:dyDescent="0.25">
      <c r="L162361" s="9"/>
      <c r="M162361" s="9"/>
      <c r="N162361" s="9"/>
    </row>
    <row r="162362" spans="12:14" x14ac:dyDescent="0.25">
      <c r="L162362" s="9"/>
      <c r="M162362" s="9"/>
      <c r="N162362" s="9"/>
    </row>
    <row r="162363" spans="12:14" x14ac:dyDescent="0.25">
      <c r="L162363" s="9"/>
      <c r="M162363" s="9"/>
      <c r="N162363" s="9"/>
    </row>
    <row r="162364" spans="12:14" x14ac:dyDescent="0.25">
      <c r="L162364" s="9"/>
      <c r="M162364" s="9"/>
      <c r="N162364" s="9"/>
    </row>
    <row r="162365" spans="12:14" x14ac:dyDescent="0.25">
      <c r="L162365" s="9"/>
      <c r="M162365" s="9"/>
      <c r="N162365" s="9"/>
    </row>
    <row r="162366" spans="12:14" x14ac:dyDescent="0.25">
      <c r="L162366" s="9"/>
      <c r="M162366" s="9"/>
      <c r="N162366" s="9"/>
    </row>
    <row r="162367" spans="12:14" x14ac:dyDescent="0.25">
      <c r="L162367" s="9"/>
      <c r="M162367" s="9"/>
      <c r="N162367" s="9"/>
    </row>
    <row r="162368" spans="12:14" x14ac:dyDescent="0.25">
      <c r="L162368" s="9"/>
      <c r="M162368" s="9"/>
      <c r="N162368" s="9"/>
    </row>
    <row r="162369" spans="12:14" x14ac:dyDescent="0.25">
      <c r="L162369" s="9"/>
      <c r="M162369" s="9"/>
      <c r="N162369" s="9"/>
    </row>
    <row r="162370" spans="12:14" x14ac:dyDescent="0.25">
      <c r="L162370" s="9"/>
      <c r="M162370" s="9"/>
      <c r="N162370" s="9"/>
    </row>
    <row r="162371" spans="12:14" x14ac:dyDescent="0.25">
      <c r="L162371" s="9"/>
      <c r="M162371" s="9"/>
      <c r="N162371" s="9"/>
    </row>
    <row r="162372" spans="12:14" x14ac:dyDescent="0.25">
      <c r="L162372" s="9"/>
      <c r="M162372" s="9"/>
      <c r="N162372" s="9"/>
    </row>
    <row r="162373" spans="12:14" x14ac:dyDescent="0.25">
      <c r="L162373" s="9"/>
      <c r="M162373" s="9"/>
      <c r="N162373" s="9"/>
    </row>
    <row r="162374" spans="12:14" x14ac:dyDescent="0.25">
      <c r="L162374" s="9"/>
      <c r="M162374" s="9"/>
      <c r="N162374" s="9"/>
    </row>
    <row r="162375" spans="12:14" x14ac:dyDescent="0.25">
      <c r="L162375" s="9"/>
      <c r="M162375" s="9"/>
      <c r="N162375" s="9"/>
    </row>
    <row r="162376" spans="12:14" x14ac:dyDescent="0.25">
      <c r="L162376" s="9"/>
      <c r="M162376" s="9"/>
      <c r="N162376" s="9"/>
    </row>
    <row r="162377" spans="12:14" x14ac:dyDescent="0.25">
      <c r="L162377" s="9"/>
      <c r="M162377" s="9"/>
      <c r="N162377" s="9"/>
    </row>
    <row r="162378" spans="12:14" x14ac:dyDescent="0.25">
      <c r="L162378" s="9"/>
      <c r="M162378" s="9"/>
      <c r="N162378" s="9"/>
    </row>
    <row r="162379" spans="12:14" x14ac:dyDescent="0.25">
      <c r="L162379" s="9"/>
      <c r="M162379" s="9"/>
      <c r="N162379" s="9"/>
    </row>
    <row r="162380" spans="12:14" x14ac:dyDescent="0.25">
      <c r="L162380" s="9"/>
      <c r="M162380" s="9"/>
      <c r="N162380" s="9"/>
    </row>
    <row r="162381" spans="12:14" x14ac:dyDescent="0.25">
      <c r="L162381" s="9"/>
      <c r="M162381" s="9"/>
      <c r="N162381" s="9"/>
    </row>
    <row r="162382" spans="12:14" x14ac:dyDescent="0.25">
      <c r="L162382" s="9"/>
      <c r="M162382" s="9"/>
      <c r="N162382" s="9"/>
    </row>
    <row r="162383" spans="12:14" x14ac:dyDescent="0.25">
      <c r="L162383" s="9"/>
      <c r="M162383" s="9"/>
      <c r="N162383" s="9"/>
    </row>
    <row r="162384" spans="12:14" x14ac:dyDescent="0.25">
      <c r="L162384" s="9"/>
      <c r="M162384" s="9"/>
      <c r="N162384" s="9"/>
    </row>
    <row r="162385" spans="12:14" x14ac:dyDescent="0.25">
      <c r="L162385" s="9"/>
      <c r="M162385" s="9"/>
      <c r="N162385" s="9"/>
    </row>
    <row r="162386" spans="12:14" x14ac:dyDescent="0.25">
      <c r="L162386" s="9"/>
      <c r="M162386" s="9"/>
      <c r="N162386" s="9"/>
    </row>
    <row r="162387" spans="12:14" x14ac:dyDescent="0.25">
      <c r="L162387" s="9"/>
      <c r="M162387" s="9"/>
      <c r="N162387" s="9"/>
    </row>
    <row r="162388" spans="12:14" x14ac:dyDescent="0.25">
      <c r="L162388" s="9"/>
      <c r="M162388" s="9"/>
      <c r="N162388" s="9"/>
    </row>
    <row r="162389" spans="12:14" x14ac:dyDescent="0.25">
      <c r="L162389" s="9"/>
      <c r="M162389" s="9"/>
      <c r="N162389" s="9"/>
    </row>
    <row r="162390" spans="12:14" x14ac:dyDescent="0.25">
      <c r="L162390" s="9"/>
      <c r="M162390" s="9"/>
      <c r="N162390" s="9"/>
    </row>
    <row r="162391" spans="12:14" x14ac:dyDescent="0.25">
      <c r="L162391" s="9"/>
      <c r="M162391" s="9"/>
      <c r="N162391" s="9"/>
    </row>
    <row r="162392" spans="12:14" x14ac:dyDescent="0.25">
      <c r="L162392" s="9"/>
      <c r="M162392" s="9"/>
      <c r="N162392" s="9"/>
    </row>
    <row r="162393" spans="12:14" x14ac:dyDescent="0.25">
      <c r="L162393" s="9"/>
      <c r="M162393" s="9"/>
      <c r="N162393" s="9"/>
    </row>
    <row r="162394" spans="12:14" x14ac:dyDescent="0.25">
      <c r="L162394" s="9"/>
      <c r="M162394" s="9"/>
      <c r="N162394" s="9"/>
    </row>
    <row r="162395" spans="12:14" x14ac:dyDescent="0.25">
      <c r="L162395" s="9"/>
      <c r="M162395" s="9"/>
      <c r="N162395" s="9"/>
    </row>
    <row r="162396" spans="12:14" x14ac:dyDescent="0.25">
      <c r="L162396" s="9"/>
      <c r="M162396" s="9"/>
      <c r="N162396" s="9"/>
    </row>
    <row r="162397" spans="12:14" x14ac:dyDescent="0.25">
      <c r="L162397" s="9"/>
      <c r="M162397" s="9"/>
      <c r="N162397" s="9"/>
    </row>
    <row r="162398" spans="12:14" x14ac:dyDescent="0.25">
      <c r="L162398" s="9"/>
      <c r="M162398" s="9"/>
      <c r="N162398" s="9"/>
    </row>
    <row r="162399" spans="12:14" x14ac:dyDescent="0.25">
      <c r="L162399" s="9"/>
      <c r="M162399" s="9"/>
      <c r="N162399" s="9"/>
    </row>
    <row r="162400" spans="12:14" x14ac:dyDescent="0.25">
      <c r="L162400" s="9"/>
      <c r="M162400" s="9"/>
      <c r="N162400" s="9"/>
    </row>
    <row r="162401" spans="12:14" x14ac:dyDescent="0.25">
      <c r="L162401" s="9"/>
      <c r="M162401" s="9"/>
      <c r="N162401" s="9"/>
    </row>
    <row r="162402" spans="12:14" x14ac:dyDescent="0.25">
      <c r="L162402" s="9"/>
      <c r="M162402" s="9"/>
      <c r="N162402" s="9"/>
    </row>
    <row r="162403" spans="12:14" x14ac:dyDescent="0.25">
      <c r="L162403" s="9"/>
      <c r="M162403" s="9"/>
      <c r="N162403" s="9"/>
    </row>
    <row r="162404" spans="12:14" x14ac:dyDescent="0.25">
      <c r="L162404" s="9"/>
      <c r="M162404" s="9"/>
      <c r="N162404" s="9"/>
    </row>
    <row r="162405" spans="12:14" x14ac:dyDescent="0.25">
      <c r="L162405" s="9"/>
      <c r="M162405" s="9"/>
      <c r="N162405" s="9"/>
    </row>
    <row r="162406" spans="12:14" x14ac:dyDescent="0.25">
      <c r="L162406" s="9"/>
      <c r="M162406" s="9"/>
      <c r="N162406" s="9"/>
    </row>
    <row r="162407" spans="12:14" x14ac:dyDescent="0.25">
      <c r="L162407" s="9"/>
      <c r="M162407" s="9"/>
      <c r="N162407" s="9"/>
    </row>
    <row r="162408" spans="12:14" x14ac:dyDescent="0.25">
      <c r="L162408" s="9"/>
      <c r="M162408" s="9"/>
      <c r="N162408" s="9"/>
    </row>
    <row r="162409" spans="12:14" x14ac:dyDescent="0.25">
      <c r="L162409" s="9"/>
      <c r="M162409" s="9"/>
      <c r="N162409" s="9"/>
    </row>
    <row r="162410" spans="12:14" x14ac:dyDescent="0.25">
      <c r="L162410" s="9"/>
      <c r="M162410" s="9"/>
      <c r="N162410" s="9"/>
    </row>
    <row r="162411" spans="12:14" x14ac:dyDescent="0.25">
      <c r="L162411" s="9"/>
      <c r="M162411" s="9"/>
      <c r="N162411" s="9"/>
    </row>
    <row r="162412" spans="12:14" x14ac:dyDescent="0.25">
      <c r="L162412" s="9"/>
      <c r="M162412" s="9"/>
      <c r="N162412" s="9"/>
    </row>
    <row r="162413" spans="12:14" x14ac:dyDescent="0.25">
      <c r="L162413" s="9"/>
      <c r="M162413" s="9"/>
      <c r="N162413" s="9"/>
    </row>
    <row r="162414" spans="12:14" x14ac:dyDescent="0.25">
      <c r="L162414" s="9"/>
      <c r="M162414" s="9"/>
      <c r="N162414" s="9"/>
    </row>
    <row r="162415" spans="12:14" x14ac:dyDescent="0.25">
      <c r="L162415" s="9"/>
      <c r="M162415" s="9"/>
      <c r="N162415" s="9"/>
    </row>
    <row r="162416" spans="12:14" x14ac:dyDescent="0.25">
      <c r="L162416" s="9"/>
      <c r="M162416" s="9"/>
      <c r="N162416" s="9"/>
    </row>
    <row r="162417" spans="12:14" x14ac:dyDescent="0.25">
      <c r="L162417" s="9"/>
      <c r="M162417" s="9"/>
      <c r="N162417" s="9"/>
    </row>
    <row r="162418" spans="12:14" x14ac:dyDescent="0.25">
      <c r="L162418" s="9"/>
      <c r="M162418" s="9"/>
      <c r="N162418" s="9"/>
    </row>
    <row r="162419" spans="12:14" x14ac:dyDescent="0.25">
      <c r="L162419" s="9"/>
      <c r="M162419" s="9"/>
      <c r="N162419" s="9"/>
    </row>
    <row r="162420" spans="12:14" x14ac:dyDescent="0.25">
      <c r="L162420" s="9"/>
      <c r="M162420" s="9"/>
      <c r="N162420" s="9"/>
    </row>
    <row r="162421" spans="12:14" x14ac:dyDescent="0.25">
      <c r="L162421" s="9"/>
      <c r="M162421" s="9"/>
      <c r="N162421" s="9"/>
    </row>
    <row r="162422" spans="12:14" x14ac:dyDescent="0.25">
      <c r="L162422" s="9"/>
      <c r="M162422" s="9"/>
      <c r="N162422" s="9"/>
    </row>
    <row r="162423" spans="12:14" x14ac:dyDescent="0.25">
      <c r="L162423" s="9"/>
      <c r="M162423" s="9"/>
      <c r="N162423" s="9"/>
    </row>
    <row r="162424" spans="12:14" x14ac:dyDescent="0.25">
      <c r="L162424" s="9"/>
      <c r="M162424" s="9"/>
      <c r="N162424" s="9"/>
    </row>
    <row r="162425" spans="12:14" x14ac:dyDescent="0.25">
      <c r="L162425" s="9"/>
      <c r="M162425" s="9"/>
      <c r="N162425" s="9"/>
    </row>
    <row r="162426" spans="12:14" x14ac:dyDescent="0.25">
      <c r="L162426" s="9"/>
      <c r="M162426" s="9"/>
      <c r="N162426" s="9"/>
    </row>
    <row r="162427" spans="12:14" x14ac:dyDescent="0.25">
      <c r="L162427" s="9"/>
      <c r="M162427" s="9"/>
      <c r="N162427" s="9"/>
    </row>
    <row r="162428" spans="12:14" x14ac:dyDescent="0.25">
      <c r="L162428" s="9"/>
      <c r="M162428" s="9"/>
      <c r="N162428" s="9"/>
    </row>
    <row r="162429" spans="12:14" x14ac:dyDescent="0.25">
      <c r="L162429" s="9"/>
      <c r="M162429" s="9"/>
      <c r="N162429" s="9"/>
    </row>
    <row r="162430" spans="12:14" x14ac:dyDescent="0.25">
      <c r="L162430" s="9"/>
      <c r="M162430" s="9"/>
      <c r="N162430" s="9"/>
    </row>
    <row r="162431" spans="12:14" x14ac:dyDescent="0.25">
      <c r="L162431" s="9"/>
      <c r="M162431" s="9"/>
      <c r="N162431" s="9"/>
    </row>
    <row r="162432" spans="12:14" x14ac:dyDescent="0.25">
      <c r="L162432" s="9"/>
      <c r="M162432" s="9"/>
      <c r="N162432" s="9"/>
    </row>
    <row r="162433" spans="12:14" x14ac:dyDescent="0.25">
      <c r="L162433" s="9"/>
      <c r="M162433" s="9"/>
      <c r="N162433" s="9"/>
    </row>
    <row r="162434" spans="12:14" x14ac:dyDescent="0.25">
      <c r="L162434" s="9"/>
      <c r="M162434" s="9"/>
      <c r="N162434" s="9"/>
    </row>
    <row r="162435" spans="12:14" x14ac:dyDescent="0.25">
      <c r="L162435" s="9"/>
      <c r="M162435" s="9"/>
      <c r="N162435" s="9"/>
    </row>
    <row r="162436" spans="12:14" x14ac:dyDescent="0.25">
      <c r="L162436" s="9"/>
      <c r="M162436" s="9"/>
      <c r="N162436" s="9"/>
    </row>
    <row r="162437" spans="12:14" x14ac:dyDescent="0.25">
      <c r="L162437" s="9"/>
      <c r="M162437" s="9"/>
      <c r="N162437" s="9"/>
    </row>
    <row r="162438" spans="12:14" x14ac:dyDescent="0.25">
      <c r="L162438" s="9"/>
      <c r="M162438" s="9"/>
      <c r="N162438" s="9"/>
    </row>
    <row r="162439" spans="12:14" x14ac:dyDescent="0.25">
      <c r="L162439" s="9"/>
      <c r="M162439" s="9"/>
      <c r="N162439" s="9"/>
    </row>
    <row r="162440" spans="12:14" x14ac:dyDescent="0.25">
      <c r="L162440" s="9"/>
      <c r="M162440" s="9"/>
      <c r="N162440" s="9"/>
    </row>
    <row r="162441" spans="12:14" x14ac:dyDescent="0.25">
      <c r="L162441" s="9"/>
      <c r="M162441" s="9"/>
      <c r="N162441" s="9"/>
    </row>
    <row r="162442" spans="12:14" x14ac:dyDescent="0.25">
      <c r="L162442" s="9"/>
      <c r="M162442" s="9"/>
      <c r="N162442" s="9"/>
    </row>
    <row r="162443" spans="12:14" x14ac:dyDescent="0.25">
      <c r="L162443" s="9"/>
      <c r="M162443" s="9"/>
      <c r="N162443" s="9"/>
    </row>
    <row r="162444" spans="12:14" x14ac:dyDescent="0.25">
      <c r="L162444" s="9"/>
      <c r="M162444" s="9"/>
      <c r="N162444" s="9"/>
    </row>
    <row r="162445" spans="12:14" x14ac:dyDescent="0.25">
      <c r="L162445" s="9"/>
      <c r="M162445" s="9"/>
      <c r="N162445" s="9"/>
    </row>
    <row r="162446" spans="12:14" x14ac:dyDescent="0.25">
      <c r="L162446" s="9"/>
      <c r="M162446" s="9"/>
      <c r="N162446" s="9"/>
    </row>
    <row r="162447" spans="12:14" x14ac:dyDescent="0.25">
      <c r="L162447" s="9"/>
      <c r="M162447" s="9"/>
      <c r="N162447" s="9"/>
    </row>
    <row r="162448" spans="12:14" x14ac:dyDescent="0.25">
      <c r="L162448" s="9"/>
      <c r="M162448" s="9"/>
      <c r="N162448" s="9"/>
    </row>
    <row r="162449" spans="12:14" x14ac:dyDescent="0.25">
      <c r="L162449" s="9"/>
      <c r="M162449" s="9"/>
      <c r="N162449" s="9"/>
    </row>
    <row r="162450" spans="12:14" x14ac:dyDescent="0.25">
      <c r="L162450" s="9"/>
      <c r="M162450" s="9"/>
      <c r="N162450" s="9"/>
    </row>
    <row r="162451" spans="12:14" x14ac:dyDescent="0.25">
      <c r="L162451" s="9"/>
      <c r="M162451" s="9"/>
      <c r="N162451" s="9"/>
    </row>
    <row r="162452" spans="12:14" x14ac:dyDescent="0.25">
      <c r="L162452" s="9"/>
      <c r="M162452" s="9"/>
      <c r="N162452" s="9"/>
    </row>
    <row r="162453" spans="12:14" x14ac:dyDescent="0.25">
      <c r="L162453" s="9"/>
      <c r="M162453" s="9"/>
      <c r="N162453" s="9"/>
    </row>
    <row r="162454" spans="12:14" x14ac:dyDescent="0.25">
      <c r="L162454" s="9"/>
      <c r="M162454" s="9"/>
      <c r="N162454" s="9"/>
    </row>
    <row r="162455" spans="12:14" x14ac:dyDescent="0.25">
      <c r="L162455" s="9"/>
      <c r="M162455" s="9"/>
      <c r="N162455" s="9"/>
    </row>
    <row r="162456" spans="12:14" x14ac:dyDescent="0.25">
      <c r="L162456" s="9"/>
      <c r="M162456" s="9"/>
      <c r="N162456" s="9"/>
    </row>
    <row r="162457" spans="12:14" x14ac:dyDescent="0.25">
      <c r="L162457" s="9"/>
      <c r="M162457" s="9"/>
      <c r="N162457" s="9"/>
    </row>
    <row r="162458" spans="12:14" x14ac:dyDescent="0.25">
      <c r="L162458" s="9"/>
      <c r="M162458" s="9"/>
      <c r="N162458" s="9"/>
    </row>
    <row r="162459" spans="12:14" x14ac:dyDescent="0.25">
      <c r="L162459" s="9"/>
      <c r="M162459" s="9"/>
      <c r="N162459" s="9"/>
    </row>
    <row r="162460" spans="12:14" x14ac:dyDescent="0.25">
      <c r="L162460" s="9"/>
      <c r="M162460" s="9"/>
      <c r="N162460" s="9"/>
    </row>
    <row r="162461" spans="12:14" x14ac:dyDescent="0.25">
      <c r="L162461" s="9"/>
      <c r="M162461" s="9"/>
      <c r="N162461" s="9"/>
    </row>
    <row r="162462" spans="12:14" x14ac:dyDescent="0.25">
      <c r="L162462" s="9"/>
      <c r="M162462" s="9"/>
      <c r="N162462" s="9"/>
    </row>
    <row r="162463" spans="12:14" x14ac:dyDescent="0.25">
      <c r="L162463" s="9"/>
      <c r="M162463" s="9"/>
      <c r="N162463" s="9"/>
    </row>
    <row r="162464" spans="12:14" x14ac:dyDescent="0.25">
      <c r="L162464" s="9"/>
      <c r="M162464" s="9"/>
      <c r="N162464" s="9"/>
    </row>
    <row r="162465" spans="12:14" x14ac:dyDescent="0.25">
      <c r="L162465" s="9"/>
      <c r="M162465" s="9"/>
      <c r="N162465" s="9"/>
    </row>
    <row r="162466" spans="12:14" x14ac:dyDescent="0.25">
      <c r="L162466" s="9"/>
      <c r="M162466" s="9"/>
      <c r="N162466" s="9"/>
    </row>
    <row r="162467" spans="12:14" x14ac:dyDescent="0.25">
      <c r="L162467" s="9"/>
      <c r="M162467" s="9"/>
      <c r="N162467" s="9"/>
    </row>
    <row r="162468" spans="12:14" x14ac:dyDescent="0.25">
      <c r="L162468" s="9"/>
      <c r="M162468" s="9"/>
      <c r="N162468" s="9"/>
    </row>
    <row r="162469" spans="12:14" x14ac:dyDescent="0.25">
      <c r="L162469" s="9"/>
      <c r="M162469" s="9"/>
      <c r="N162469" s="9"/>
    </row>
    <row r="162470" spans="12:14" x14ac:dyDescent="0.25">
      <c r="L162470" s="9"/>
      <c r="M162470" s="9"/>
      <c r="N162470" s="9"/>
    </row>
    <row r="162471" spans="12:14" x14ac:dyDescent="0.25">
      <c r="L162471" s="9"/>
      <c r="M162471" s="9"/>
      <c r="N162471" s="9"/>
    </row>
    <row r="162472" spans="12:14" x14ac:dyDescent="0.25">
      <c r="L162472" s="9"/>
      <c r="M162472" s="9"/>
      <c r="N162472" s="9"/>
    </row>
    <row r="162473" spans="12:14" x14ac:dyDescent="0.25">
      <c r="L162473" s="9"/>
      <c r="M162473" s="9"/>
      <c r="N162473" s="9"/>
    </row>
    <row r="162474" spans="12:14" x14ac:dyDescent="0.25">
      <c r="L162474" s="9"/>
      <c r="M162474" s="9"/>
      <c r="N162474" s="9"/>
    </row>
    <row r="162475" spans="12:14" x14ac:dyDescent="0.25">
      <c r="L162475" s="9"/>
      <c r="M162475" s="9"/>
      <c r="N162475" s="9"/>
    </row>
    <row r="162476" spans="12:14" x14ac:dyDescent="0.25">
      <c r="L162476" s="9"/>
      <c r="M162476" s="9"/>
      <c r="N162476" s="9"/>
    </row>
    <row r="162477" spans="12:14" x14ac:dyDescent="0.25">
      <c r="L162477" s="9"/>
      <c r="M162477" s="9"/>
      <c r="N162477" s="9"/>
    </row>
    <row r="162478" spans="12:14" x14ac:dyDescent="0.25">
      <c r="L162478" s="9"/>
      <c r="M162478" s="9"/>
      <c r="N162478" s="9"/>
    </row>
    <row r="162479" spans="12:14" x14ac:dyDescent="0.25">
      <c r="L162479" s="9"/>
      <c r="M162479" s="9"/>
      <c r="N162479" s="9"/>
    </row>
    <row r="162480" spans="12:14" x14ac:dyDescent="0.25">
      <c r="L162480" s="9"/>
      <c r="M162480" s="9"/>
      <c r="N162480" s="9"/>
    </row>
    <row r="162481" spans="12:14" x14ac:dyDescent="0.25">
      <c r="L162481" s="9"/>
      <c r="M162481" s="9"/>
      <c r="N162481" s="9"/>
    </row>
    <row r="162482" spans="12:14" x14ac:dyDescent="0.25">
      <c r="L162482" s="9"/>
      <c r="M162482" s="9"/>
      <c r="N162482" s="9"/>
    </row>
    <row r="162483" spans="12:14" x14ac:dyDescent="0.25">
      <c r="L162483" s="9"/>
      <c r="M162483" s="9"/>
      <c r="N162483" s="9"/>
    </row>
    <row r="162484" spans="12:14" x14ac:dyDescent="0.25">
      <c r="L162484" s="9"/>
      <c r="M162484" s="9"/>
      <c r="N162484" s="9"/>
    </row>
    <row r="162485" spans="12:14" x14ac:dyDescent="0.25">
      <c r="L162485" s="9"/>
      <c r="M162485" s="9"/>
      <c r="N162485" s="9"/>
    </row>
    <row r="162486" spans="12:14" x14ac:dyDescent="0.25">
      <c r="L162486" s="9"/>
      <c r="M162486" s="9"/>
      <c r="N162486" s="9"/>
    </row>
    <row r="162487" spans="12:14" x14ac:dyDescent="0.25">
      <c r="L162487" s="9"/>
      <c r="M162487" s="9"/>
      <c r="N162487" s="9"/>
    </row>
    <row r="162488" spans="12:14" x14ac:dyDescent="0.25">
      <c r="L162488" s="9"/>
      <c r="M162488" s="9"/>
      <c r="N162488" s="9"/>
    </row>
    <row r="162489" spans="12:14" x14ac:dyDescent="0.25">
      <c r="L162489" s="9"/>
      <c r="M162489" s="9"/>
      <c r="N162489" s="9"/>
    </row>
    <row r="162490" spans="12:14" x14ac:dyDescent="0.25">
      <c r="L162490" s="9"/>
      <c r="M162490" s="9"/>
      <c r="N162490" s="9"/>
    </row>
    <row r="162491" spans="12:14" x14ac:dyDescent="0.25">
      <c r="L162491" s="9"/>
      <c r="M162491" s="9"/>
      <c r="N162491" s="9"/>
    </row>
    <row r="162492" spans="12:14" x14ac:dyDescent="0.25">
      <c r="L162492" s="9"/>
      <c r="M162492" s="9"/>
      <c r="N162492" s="9"/>
    </row>
    <row r="162493" spans="12:14" x14ac:dyDescent="0.25">
      <c r="L162493" s="9"/>
      <c r="M162493" s="9"/>
      <c r="N162493" s="9"/>
    </row>
    <row r="162494" spans="12:14" x14ac:dyDescent="0.25">
      <c r="L162494" s="9"/>
      <c r="M162494" s="9"/>
      <c r="N162494" s="9"/>
    </row>
    <row r="162495" spans="12:14" x14ac:dyDescent="0.25">
      <c r="L162495" s="9"/>
      <c r="M162495" s="9"/>
      <c r="N162495" s="9"/>
    </row>
    <row r="162496" spans="12:14" x14ac:dyDescent="0.25">
      <c r="L162496" s="9"/>
      <c r="M162496" s="9"/>
      <c r="N162496" s="9"/>
    </row>
    <row r="162497" spans="12:14" x14ac:dyDescent="0.25">
      <c r="L162497" s="9"/>
      <c r="M162497" s="9"/>
      <c r="N162497" s="9"/>
    </row>
    <row r="162498" spans="12:14" x14ac:dyDescent="0.25">
      <c r="L162498" s="9"/>
      <c r="M162498" s="9"/>
      <c r="N162498" s="9"/>
    </row>
    <row r="162499" spans="12:14" x14ac:dyDescent="0.25">
      <c r="L162499" s="9"/>
      <c r="M162499" s="9"/>
      <c r="N162499" s="9"/>
    </row>
    <row r="162500" spans="12:14" x14ac:dyDescent="0.25">
      <c r="L162500" s="9"/>
      <c r="M162500" s="9"/>
      <c r="N162500" s="9"/>
    </row>
    <row r="162501" spans="12:14" x14ac:dyDescent="0.25">
      <c r="L162501" s="9"/>
      <c r="M162501" s="9"/>
      <c r="N162501" s="9"/>
    </row>
    <row r="162502" spans="12:14" x14ac:dyDescent="0.25">
      <c r="L162502" s="9"/>
      <c r="M162502" s="9"/>
      <c r="N162502" s="9"/>
    </row>
    <row r="162503" spans="12:14" x14ac:dyDescent="0.25">
      <c r="L162503" s="9"/>
      <c r="M162503" s="9"/>
      <c r="N162503" s="9"/>
    </row>
    <row r="162504" spans="12:14" x14ac:dyDescent="0.25">
      <c r="L162504" s="9"/>
      <c r="M162504" s="9"/>
      <c r="N162504" s="9"/>
    </row>
    <row r="162505" spans="12:14" x14ac:dyDescent="0.25">
      <c r="L162505" s="9"/>
      <c r="M162505" s="9"/>
      <c r="N162505" s="9"/>
    </row>
    <row r="162506" spans="12:14" x14ac:dyDescent="0.25">
      <c r="L162506" s="9"/>
      <c r="M162506" s="9"/>
      <c r="N162506" s="9"/>
    </row>
    <row r="162507" spans="12:14" x14ac:dyDescent="0.25">
      <c r="L162507" s="9"/>
      <c r="M162507" s="9"/>
      <c r="N162507" s="9"/>
    </row>
    <row r="162508" spans="12:14" x14ac:dyDescent="0.25">
      <c r="L162508" s="9"/>
      <c r="M162508" s="9"/>
      <c r="N162508" s="9"/>
    </row>
    <row r="162509" spans="12:14" x14ac:dyDescent="0.25">
      <c r="L162509" s="9"/>
      <c r="M162509" s="9"/>
      <c r="N162509" s="9"/>
    </row>
    <row r="162510" spans="12:14" x14ac:dyDescent="0.25">
      <c r="L162510" s="9"/>
      <c r="M162510" s="9"/>
      <c r="N162510" s="9"/>
    </row>
    <row r="162511" spans="12:14" x14ac:dyDescent="0.25">
      <c r="L162511" s="9"/>
      <c r="M162511" s="9"/>
      <c r="N162511" s="9"/>
    </row>
    <row r="162512" spans="12:14" x14ac:dyDescent="0.25">
      <c r="L162512" s="9"/>
      <c r="M162512" s="9"/>
      <c r="N162512" s="9"/>
    </row>
    <row r="162513" spans="12:14" x14ac:dyDescent="0.25">
      <c r="L162513" s="9"/>
      <c r="M162513" s="9"/>
      <c r="N162513" s="9"/>
    </row>
    <row r="162514" spans="12:14" x14ac:dyDescent="0.25">
      <c r="L162514" s="9"/>
      <c r="M162514" s="9"/>
      <c r="N162514" s="9"/>
    </row>
    <row r="162515" spans="12:14" x14ac:dyDescent="0.25">
      <c r="L162515" s="9"/>
      <c r="M162515" s="9"/>
      <c r="N162515" s="9"/>
    </row>
    <row r="162516" spans="12:14" x14ac:dyDescent="0.25">
      <c r="L162516" s="9"/>
      <c r="M162516" s="9"/>
      <c r="N162516" s="9"/>
    </row>
    <row r="162517" spans="12:14" x14ac:dyDescent="0.25">
      <c r="L162517" s="9"/>
      <c r="M162517" s="9"/>
      <c r="N162517" s="9"/>
    </row>
    <row r="162518" spans="12:14" x14ac:dyDescent="0.25">
      <c r="L162518" s="9"/>
      <c r="M162518" s="9"/>
      <c r="N162518" s="9"/>
    </row>
    <row r="162519" spans="12:14" x14ac:dyDescent="0.25">
      <c r="L162519" s="9"/>
      <c r="M162519" s="9"/>
      <c r="N162519" s="9"/>
    </row>
    <row r="162520" spans="12:14" x14ac:dyDescent="0.25">
      <c r="L162520" s="9"/>
      <c r="M162520" s="9"/>
      <c r="N162520" s="9"/>
    </row>
    <row r="162521" spans="12:14" x14ac:dyDescent="0.25">
      <c r="L162521" s="9"/>
      <c r="M162521" s="9"/>
      <c r="N162521" s="9"/>
    </row>
    <row r="162522" spans="12:14" x14ac:dyDescent="0.25">
      <c r="L162522" s="9"/>
      <c r="M162522" s="9"/>
      <c r="N162522" s="9"/>
    </row>
    <row r="162523" spans="12:14" x14ac:dyDescent="0.25">
      <c r="L162523" s="9"/>
      <c r="M162523" s="9"/>
      <c r="N162523" s="9"/>
    </row>
    <row r="162524" spans="12:14" x14ac:dyDescent="0.25">
      <c r="L162524" s="9"/>
      <c r="M162524" s="9"/>
      <c r="N162524" s="9"/>
    </row>
    <row r="162525" spans="12:14" x14ac:dyDescent="0.25">
      <c r="L162525" s="9"/>
      <c r="M162525" s="9"/>
      <c r="N162525" s="9"/>
    </row>
    <row r="162526" spans="12:14" x14ac:dyDescent="0.25">
      <c r="L162526" s="9"/>
      <c r="M162526" s="9"/>
      <c r="N162526" s="9"/>
    </row>
    <row r="162527" spans="12:14" x14ac:dyDescent="0.25">
      <c r="L162527" s="9"/>
      <c r="M162527" s="9"/>
      <c r="N162527" s="9"/>
    </row>
    <row r="162528" spans="12:14" x14ac:dyDescent="0.25">
      <c r="L162528" s="9"/>
      <c r="M162528" s="9"/>
      <c r="N162528" s="9"/>
    </row>
    <row r="162529" spans="12:14" x14ac:dyDescent="0.25">
      <c r="L162529" s="9"/>
      <c r="M162529" s="9"/>
      <c r="N162529" s="9"/>
    </row>
    <row r="162530" spans="12:14" x14ac:dyDescent="0.25">
      <c r="L162530" s="9"/>
      <c r="M162530" s="9"/>
      <c r="N162530" s="9"/>
    </row>
    <row r="162531" spans="12:14" x14ac:dyDescent="0.25">
      <c r="L162531" s="9"/>
      <c r="M162531" s="9"/>
      <c r="N162531" s="9"/>
    </row>
    <row r="162532" spans="12:14" x14ac:dyDescent="0.25">
      <c r="L162532" s="9"/>
      <c r="M162532" s="9"/>
      <c r="N162532" s="9"/>
    </row>
    <row r="162533" spans="12:14" x14ac:dyDescent="0.25">
      <c r="L162533" s="9"/>
      <c r="M162533" s="9"/>
      <c r="N162533" s="9"/>
    </row>
    <row r="162534" spans="12:14" x14ac:dyDescent="0.25">
      <c r="L162534" s="9"/>
      <c r="M162534" s="9"/>
      <c r="N162534" s="9"/>
    </row>
    <row r="162535" spans="12:14" x14ac:dyDescent="0.25">
      <c r="L162535" s="9"/>
      <c r="M162535" s="9"/>
      <c r="N162535" s="9"/>
    </row>
    <row r="162536" spans="12:14" x14ac:dyDescent="0.25">
      <c r="L162536" s="9"/>
      <c r="M162536" s="9"/>
      <c r="N162536" s="9"/>
    </row>
    <row r="162537" spans="12:14" x14ac:dyDescent="0.25">
      <c r="L162537" s="9"/>
      <c r="M162537" s="9"/>
      <c r="N162537" s="9"/>
    </row>
    <row r="162538" spans="12:14" x14ac:dyDescent="0.25">
      <c r="L162538" s="9"/>
      <c r="M162538" s="9"/>
      <c r="N162538" s="9"/>
    </row>
    <row r="162539" spans="12:14" x14ac:dyDescent="0.25">
      <c r="L162539" s="9"/>
      <c r="M162539" s="9"/>
      <c r="N162539" s="9"/>
    </row>
    <row r="162540" spans="12:14" x14ac:dyDescent="0.25">
      <c r="L162540" s="9"/>
      <c r="M162540" s="9"/>
      <c r="N162540" s="9"/>
    </row>
    <row r="162541" spans="12:14" x14ac:dyDescent="0.25">
      <c r="L162541" s="9"/>
      <c r="M162541" s="9"/>
      <c r="N162541" s="9"/>
    </row>
    <row r="162542" spans="12:14" x14ac:dyDescent="0.25">
      <c r="L162542" s="9"/>
      <c r="M162542" s="9"/>
      <c r="N162542" s="9"/>
    </row>
    <row r="162543" spans="12:14" x14ac:dyDescent="0.25">
      <c r="L162543" s="9"/>
      <c r="M162543" s="9"/>
      <c r="N162543" s="9"/>
    </row>
    <row r="162544" spans="12:14" x14ac:dyDescent="0.25">
      <c r="L162544" s="9"/>
      <c r="M162544" s="9"/>
      <c r="N162544" s="9"/>
    </row>
    <row r="162545" spans="12:14" x14ac:dyDescent="0.25">
      <c r="L162545" s="9"/>
      <c r="M162545" s="9"/>
      <c r="N162545" s="9"/>
    </row>
    <row r="162546" spans="12:14" x14ac:dyDescent="0.25">
      <c r="L162546" s="9"/>
      <c r="M162546" s="9"/>
      <c r="N162546" s="9"/>
    </row>
    <row r="162547" spans="12:14" x14ac:dyDescent="0.25">
      <c r="L162547" s="9"/>
      <c r="M162547" s="9"/>
      <c r="N162547" s="9"/>
    </row>
    <row r="162548" spans="12:14" x14ac:dyDescent="0.25">
      <c r="L162548" s="9"/>
      <c r="M162548" s="9"/>
      <c r="N162548" s="9"/>
    </row>
    <row r="162549" spans="12:14" x14ac:dyDescent="0.25">
      <c r="L162549" s="9"/>
      <c r="M162549" s="9"/>
      <c r="N162549" s="9"/>
    </row>
    <row r="162550" spans="12:14" x14ac:dyDescent="0.25">
      <c r="L162550" s="9"/>
      <c r="M162550" s="9"/>
      <c r="N162550" s="9"/>
    </row>
    <row r="162551" spans="12:14" x14ac:dyDescent="0.25">
      <c r="L162551" s="9"/>
      <c r="M162551" s="9"/>
      <c r="N162551" s="9"/>
    </row>
    <row r="162552" spans="12:14" x14ac:dyDescent="0.25">
      <c r="L162552" s="9"/>
      <c r="M162552" s="9"/>
      <c r="N162552" s="9"/>
    </row>
    <row r="162553" spans="12:14" x14ac:dyDescent="0.25">
      <c r="L162553" s="9"/>
      <c r="M162553" s="9"/>
      <c r="N162553" s="9"/>
    </row>
    <row r="162554" spans="12:14" x14ac:dyDescent="0.25">
      <c r="L162554" s="9"/>
      <c r="M162554" s="9"/>
      <c r="N162554" s="9"/>
    </row>
    <row r="162555" spans="12:14" x14ac:dyDescent="0.25">
      <c r="L162555" s="9"/>
      <c r="M162555" s="9"/>
      <c r="N162555" s="9"/>
    </row>
    <row r="162556" spans="12:14" x14ac:dyDescent="0.25">
      <c r="L162556" s="9"/>
      <c r="M162556" s="9"/>
      <c r="N162556" s="9"/>
    </row>
    <row r="162557" spans="12:14" x14ac:dyDescent="0.25">
      <c r="L162557" s="9"/>
      <c r="M162557" s="9"/>
      <c r="N162557" s="9"/>
    </row>
    <row r="162558" spans="12:14" x14ac:dyDescent="0.25">
      <c r="L162558" s="9"/>
      <c r="M162558" s="9"/>
      <c r="N162558" s="9"/>
    </row>
    <row r="162559" spans="12:14" x14ac:dyDescent="0.25">
      <c r="L162559" s="9"/>
      <c r="M162559" s="9"/>
      <c r="N162559" s="9"/>
    </row>
    <row r="162560" spans="12:14" x14ac:dyDescent="0.25">
      <c r="L162560" s="9"/>
      <c r="M162560" s="9"/>
      <c r="N162560" s="9"/>
    </row>
    <row r="162561" spans="12:14" x14ac:dyDescent="0.25">
      <c r="L162561" s="9"/>
      <c r="M162561" s="9"/>
      <c r="N162561" s="9"/>
    </row>
    <row r="162562" spans="12:14" x14ac:dyDescent="0.25">
      <c r="L162562" s="9"/>
      <c r="M162562" s="9"/>
      <c r="N162562" s="9"/>
    </row>
    <row r="162563" spans="12:14" x14ac:dyDescent="0.25">
      <c r="L162563" s="9"/>
      <c r="M162563" s="9"/>
      <c r="N162563" s="9"/>
    </row>
    <row r="162564" spans="12:14" x14ac:dyDescent="0.25">
      <c r="L162564" s="9"/>
      <c r="M162564" s="9"/>
      <c r="N162564" s="9"/>
    </row>
    <row r="162565" spans="12:14" x14ac:dyDescent="0.25">
      <c r="L162565" s="9"/>
      <c r="M162565" s="9"/>
      <c r="N162565" s="9"/>
    </row>
    <row r="162566" spans="12:14" x14ac:dyDescent="0.25">
      <c r="L162566" s="9"/>
      <c r="M162566" s="9"/>
      <c r="N162566" s="9"/>
    </row>
    <row r="162567" spans="12:14" x14ac:dyDescent="0.25">
      <c r="L162567" s="9"/>
      <c r="M162567" s="9"/>
      <c r="N162567" s="9"/>
    </row>
    <row r="162568" spans="12:14" x14ac:dyDescent="0.25">
      <c r="L162568" s="9"/>
      <c r="M162568" s="9"/>
      <c r="N162568" s="9"/>
    </row>
    <row r="162569" spans="12:14" x14ac:dyDescent="0.25">
      <c r="L162569" s="9"/>
      <c r="M162569" s="9"/>
      <c r="N162569" s="9"/>
    </row>
    <row r="162570" spans="12:14" x14ac:dyDescent="0.25">
      <c r="L162570" s="9"/>
      <c r="M162570" s="9"/>
      <c r="N162570" s="9"/>
    </row>
    <row r="162571" spans="12:14" x14ac:dyDescent="0.25">
      <c r="L162571" s="9"/>
      <c r="M162571" s="9"/>
      <c r="N162571" s="9"/>
    </row>
    <row r="162572" spans="12:14" x14ac:dyDescent="0.25">
      <c r="L162572" s="9"/>
      <c r="M162572" s="9"/>
      <c r="N162572" s="9"/>
    </row>
    <row r="162573" spans="12:14" x14ac:dyDescent="0.25">
      <c r="L162573" s="9"/>
      <c r="M162573" s="9"/>
      <c r="N162573" s="9"/>
    </row>
    <row r="162574" spans="12:14" x14ac:dyDescent="0.25">
      <c r="L162574" s="9"/>
      <c r="M162574" s="9"/>
      <c r="N162574" s="9"/>
    </row>
    <row r="162575" spans="12:14" x14ac:dyDescent="0.25">
      <c r="L162575" s="9"/>
      <c r="M162575" s="9"/>
      <c r="N162575" s="9"/>
    </row>
    <row r="162576" spans="12:14" x14ac:dyDescent="0.25">
      <c r="L162576" s="9"/>
      <c r="M162576" s="9"/>
      <c r="N162576" s="9"/>
    </row>
    <row r="162577" spans="12:14" x14ac:dyDescent="0.25">
      <c r="L162577" s="9"/>
      <c r="M162577" s="9"/>
      <c r="N162577" s="9"/>
    </row>
    <row r="162578" spans="12:14" x14ac:dyDescent="0.25">
      <c r="L162578" s="9"/>
      <c r="M162578" s="9"/>
      <c r="N162578" s="9"/>
    </row>
    <row r="162579" spans="12:14" x14ac:dyDescent="0.25">
      <c r="L162579" s="9"/>
      <c r="M162579" s="9"/>
      <c r="N162579" s="9"/>
    </row>
    <row r="162580" spans="12:14" x14ac:dyDescent="0.25">
      <c r="L162580" s="9"/>
      <c r="M162580" s="9"/>
      <c r="N162580" s="9"/>
    </row>
    <row r="162581" spans="12:14" x14ac:dyDescent="0.25">
      <c r="L162581" s="9"/>
      <c r="M162581" s="9"/>
      <c r="N162581" s="9"/>
    </row>
    <row r="162582" spans="12:14" x14ac:dyDescent="0.25">
      <c r="L162582" s="9"/>
      <c r="M162582" s="9"/>
      <c r="N162582" s="9"/>
    </row>
    <row r="162583" spans="12:14" x14ac:dyDescent="0.25">
      <c r="L162583" s="9"/>
      <c r="M162583" s="9"/>
      <c r="N162583" s="9"/>
    </row>
    <row r="162584" spans="12:14" x14ac:dyDescent="0.25">
      <c r="L162584" s="9"/>
      <c r="M162584" s="9"/>
      <c r="N162584" s="9"/>
    </row>
    <row r="162585" spans="12:14" x14ac:dyDescent="0.25">
      <c r="L162585" s="9"/>
      <c r="M162585" s="9"/>
      <c r="N162585" s="9"/>
    </row>
    <row r="162586" spans="12:14" x14ac:dyDescent="0.25">
      <c r="L162586" s="9"/>
      <c r="M162586" s="9"/>
      <c r="N162586" s="9"/>
    </row>
    <row r="162587" spans="12:14" x14ac:dyDescent="0.25">
      <c r="L162587" s="9"/>
      <c r="M162587" s="9"/>
      <c r="N162587" s="9"/>
    </row>
    <row r="162588" spans="12:14" x14ac:dyDescent="0.25">
      <c r="L162588" s="9"/>
      <c r="M162588" s="9"/>
      <c r="N162588" s="9"/>
    </row>
    <row r="162589" spans="12:14" x14ac:dyDescent="0.25">
      <c r="L162589" s="9"/>
      <c r="M162589" s="9"/>
      <c r="N162589" s="9"/>
    </row>
    <row r="162590" spans="12:14" x14ac:dyDescent="0.25">
      <c r="L162590" s="9"/>
      <c r="M162590" s="9"/>
      <c r="N162590" s="9"/>
    </row>
    <row r="162591" spans="12:14" x14ac:dyDescent="0.25">
      <c r="L162591" s="9"/>
      <c r="M162591" s="9"/>
      <c r="N162591" s="9"/>
    </row>
    <row r="162592" spans="12:14" x14ac:dyDescent="0.25">
      <c r="L162592" s="9"/>
      <c r="M162592" s="9"/>
      <c r="N162592" s="9"/>
    </row>
    <row r="162593" spans="12:14" x14ac:dyDescent="0.25">
      <c r="L162593" s="9"/>
      <c r="M162593" s="9"/>
      <c r="N162593" s="9"/>
    </row>
    <row r="162594" spans="12:14" x14ac:dyDescent="0.25">
      <c r="L162594" s="9"/>
      <c r="M162594" s="9"/>
      <c r="N162594" s="9"/>
    </row>
    <row r="162595" spans="12:14" x14ac:dyDescent="0.25">
      <c r="L162595" s="9"/>
      <c r="M162595" s="9"/>
      <c r="N162595" s="9"/>
    </row>
    <row r="162596" spans="12:14" x14ac:dyDescent="0.25">
      <c r="L162596" s="9"/>
      <c r="M162596" s="9"/>
      <c r="N162596" s="9"/>
    </row>
    <row r="162597" spans="12:14" x14ac:dyDescent="0.25">
      <c r="L162597" s="9"/>
      <c r="M162597" s="9"/>
      <c r="N162597" s="9"/>
    </row>
    <row r="162598" spans="12:14" x14ac:dyDescent="0.25">
      <c r="L162598" s="9"/>
      <c r="M162598" s="9"/>
      <c r="N162598" s="9"/>
    </row>
    <row r="162599" spans="12:14" x14ac:dyDescent="0.25">
      <c r="L162599" s="9"/>
      <c r="M162599" s="9"/>
      <c r="N162599" s="9"/>
    </row>
    <row r="162600" spans="12:14" x14ac:dyDescent="0.25">
      <c r="L162600" s="9"/>
      <c r="M162600" s="9"/>
      <c r="N162600" s="9"/>
    </row>
    <row r="162601" spans="12:14" x14ac:dyDescent="0.25">
      <c r="L162601" s="9"/>
      <c r="M162601" s="9"/>
      <c r="N162601" s="9"/>
    </row>
    <row r="162602" spans="12:14" x14ac:dyDescent="0.25">
      <c r="L162602" s="9"/>
      <c r="M162602" s="9"/>
      <c r="N162602" s="9"/>
    </row>
    <row r="162603" spans="12:14" x14ac:dyDescent="0.25">
      <c r="L162603" s="9"/>
      <c r="M162603" s="9"/>
      <c r="N162603" s="9"/>
    </row>
    <row r="162604" spans="12:14" x14ac:dyDescent="0.25">
      <c r="L162604" s="9"/>
      <c r="M162604" s="9"/>
      <c r="N162604" s="9"/>
    </row>
    <row r="162605" spans="12:14" x14ac:dyDescent="0.25">
      <c r="L162605" s="9"/>
      <c r="M162605" s="9"/>
      <c r="N162605" s="9"/>
    </row>
    <row r="162606" spans="12:14" x14ac:dyDescent="0.25">
      <c r="L162606" s="9"/>
      <c r="M162606" s="9"/>
      <c r="N162606" s="9"/>
    </row>
    <row r="162607" spans="12:14" x14ac:dyDescent="0.25">
      <c r="L162607" s="9"/>
      <c r="M162607" s="9"/>
      <c r="N162607" s="9"/>
    </row>
    <row r="162608" spans="12:14" x14ac:dyDescent="0.25">
      <c r="L162608" s="9"/>
      <c r="M162608" s="9"/>
      <c r="N162608" s="9"/>
    </row>
    <row r="162609" spans="12:14" x14ac:dyDescent="0.25">
      <c r="L162609" s="9"/>
      <c r="M162609" s="9"/>
      <c r="N162609" s="9"/>
    </row>
    <row r="162610" spans="12:14" x14ac:dyDescent="0.25">
      <c r="L162610" s="9"/>
      <c r="M162610" s="9"/>
      <c r="N162610" s="9"/>
    </row>
    <row r="162611" spans="12:14" x14ac:dyDescent="0.25">
      <c r="L162611" s="9"/>
      <c r="M162611" s="9"/>
      <c r="N162611" s="9"/>
    </row>
    <row r="162612" spans="12:14" x14ac:dyDescent="0.25">
      <c r="L162612" s="9"/>
      <c r="M162612" s="9"/>
      <c r="N162612" s="9"/>
    </row>
    <row r="162613" spans="12:14" x14ac:dyDescent="0.25">
      <c r="L162613" s="9"/>
      <c r="M162613" s="9"/>
      <c r="N162613" s="9"/>
    </row>
    <row r="162614" spans="12:14" x14ac:dyDescent="0.25">
      <c r="L162614" s="9"/>
      <c r="M162614" s="9"/>
      <c r="N162614" s="9"/>
    </row>
    <row r="162615" spans="12:14" x14ac:dyDescent="0.25">
      <c r="L162615" s="9"/>
      <c r="M162615" s="9"/>
      <c r="N162615" s="9"/>
    </row>
    <row r="162616" spans="12:14" x14ac:dyDescent="0.25">
      <c r="L162616" s="9"/>
      <c r="M162616" s="9"/>
      <c r="N162616" s="9"/>
    </row>
    <row r="162617" spans="12:14" x14ac:dyDescent="0.25">
      <c r="L162617" s="9"/>
      <c r="M162617" s="9"/>
      <c r="N162617" s="9"/>
    </row>
    <row r="162618" spans="12:14" x14ac:dyDescent="0.25">
      <c r="L162618" s="9"/>
      <c r="M162618" s="9"/>
      <c r="N162618" s="9"/>
    </row>
    <row r="162619" spans="12:14" x14ac:dyDescent="0.25">
      <c r="L162619" s="9"/>
      <c r="M162619" s="9"/>
      <c r="N162619" s="9"/>
    </row>
    <row r="162620" spans="12:14" x14ac:dyDescent="0.25">
      <c r="L162620" s="9"/>
      <c r="M162620" s="9"/>
      <c r="N162620" s="9"/>
    </row>
    <row r="162621" spans="12:14" x14ac:dyDescent="0.25">
      <c r="L162621" s="9"/>
      <c r="M162621" s="9"/>
      <c r="N162621" s="9"/>
    </row>
    <row r="162622" spans="12:14" x14ac:dyDescent="0.25">
      <c r="L162622" s="9"/>
      <c r="M162622" s="9"/>
      <c r="N162622" s="9"/>
    </row>
    <row r="162623" spans="12:14" x14ac:dyDescent="0.25">
      <c r="L162623" s="9"/>
      <c r="M162623" s="9"/>
      <c r="N162623" s="9"/>
    </row>
    <row r="162624" spans="12:14" x14ac:dyDescent="0.25">
      <c r="L162624" s="9"/>
      <c r="M162624" s="9"/>
      <c r="N162624" s="9"/>
    </row>
    <row r="162625" spans="12:14" x14ac:dyDescent="0.25">
      <c r="L162625" s="9"/>
      <c r="M162625" s="9"/>
      <c r="N162625" s="9"/>
    </row>
    <row r="162626" spans="12:14" x14ac:dyDescent="0.25">
      <c r="L162626" s="9"/>
      <c r="M162626" s="9"/>
      <c r="N162626" s="9"/>
    </row>
    <row r="162627" spans="12:14" x14ac:dyDescent="0.25">
      <c r="L162627" s="9"/>
      <c r="M162627" s="9"/>
      <c r="N162627" s="9"/>
    </row>
    <row r="162628" spans="12:14" x14ac:dyDescent="0.25">
      <c r="L162628" s="9"/>
      <c r="M162628" s="9"/>
      <c r="N162628" s="9"/>
    </row>
    <row r="162629" spans="12:14" x14ac:dyDescent="0.25">
      <c r="L162629" s="9"/>
      <c r="M162629" s="9"/>
      <c r="N162629" s="9"/>
    </row>
    <row r="162630" spans="12:14" x14ac:dyDescent="0.25">
      <c r="L162630" s="9"/>
      <c r="M162630" s="9"/>
      <c r="N162630" s="9"/>
    </row>
    <row r="162631" spans="12:14" x14ac:dyDescent="0.25">
      <c r="L162631" s="9"/>
      <c r="M162631" s="9"/>
      <c r="N162631" s="9"/>
    </row>
    <row r="162632" spans="12:14" x14ac:dyDescent="0.25">
      <c r="L162632" s="9"/>
      <c r="M162632" s="9"/>
      <c r="N162632" s="9"/>
    </row>
    <row r="162633" spans="12:14" x14ac:dyDescent="0.25">
      <c r="L162633" s="9"/>
      <c r="M162633" s="9"/>
      <c r="N162633" s="9"/>
    </row>
    <row r="162634" spans="12:14" x14ac:dyDescent="0.25">
      <c r="L162634" s="9"/>
      <c r="M162634" s="9"/>
      <c r="N162634" s="9"/>
    </row>
    <row r="162635" spans="12:14" x14ac:dyDescent="0.25">
      <c r="L162635" s="9"/>
      <c r="M162635" s="9"/>
      <c r="N162635" s="9"/>
    </row>
    <row r="162636" spans="12:14" x14ac:dyDescent="0.25">
      <c r="L162636" s="9"/>
      <c r="M162636" s="9"/>
      <c r="N162636" s="9"/>
    </row>
    <row r="162637" spans="12:14" x14ac:dyDescent="0.25">
      <c r="L162637" s="9"/>
      <c r="M162637" s="9"/>
      <c r="N162637" s="9"/>
    </row>
    <row r="162638" spans="12:14" x14ac:dyDescent="0.25">
      <c r="L162638" s="9"/>
      <c r="M162638" s="9"/>
      <c r="N162638" s="9"/>
    </row>
    <row r="162639" spans="12:14" x14ac:dyDescent="0.25">
      <c r="L162639" s="9"/>
      <c r="M162639" s="9"/>
      <c r="N162639" s="9"/>
    </row>
    <row r="162640" spans="12:14" x14ac:dyDescent="0.25">
      <c r="L162640" s="9"/>
      <c r="M162640" s="9"/>
      <c r="N162640" s="9"/>
    </row>
    <row r="162641" spans="12:14" x14ac:dyDescent="0.25">
      <c r="L162641" s="9"/>
      <c r="M162641" s="9"/>
      <c r="N162641" s="9"/>
    </row>
    <row r="162642" spans="12:14" x14ac:dyDescent="0.25">
      <c r="L162642" s="9"/>
      <c r="M162642" s="9"/>
      <c r="N162642" s="9"/>
    </row>
    <row r="162643" spans="12:14" x14ac:dyDescent="0.25">
      <c r="L162643" s="9"/>
      <c r="M162643" s="9"/>
      <c r="N162643" s="9"/>
    </row>
    <row r="162644" spans="12:14" x14ac:dyDescent="0.25">
      <c r="L162644" s="9"/>
      <c r="M162644" s="9"/>
      <c r="N162644" s="9"/>
    </row>
    <row r="162645" spans="12:14" x14ac:dyDescent="0.25">
      <c r="L162645" s="9"/>
      <c r="M162645" s="9"/>
      <c r="N162645" s="9"/>
    </row>
    <row r="162646" spans="12:14" x14ac:dyDescent="0.25">
      <c r="L162646" s="9"/>
      <c r="M162646" s="9"/>
      <c r="N162646" s="9"/>
    </row>
    <row r="162647" spans="12:14" x14ac:dyDescent="0.25">
      <c r="L162647" s="9"/>
      <c r="M162647" s="9"/>
      <c r="N162647" s="9"/>
    </row>
    <row r="162648" spans="12:14" x14ac:dyDescent="0.25">
      <c r="L162648" s="9"/>
      <c r="M162648" s="9"/>
      <c r="N162648" s="9"/>
    </row>
    <row r="162649" spans="12:14" x14ac:dyDescent="0.25">
      <c r="L162649" s="9"/>
      <c r="M162649" s="9"/>
      <c r="N162649" s="9"/>
    </row>
    <row r="162650" spans="12:14" x14ac:dyDescent="0.25">
      <c r="L162650" s="9"/>
      <c r="M162650" s="9"/>
      <c r="N162650" s="9"/>
    </row>
    <row r="162651" spans="12:14" x14ac:dyDescent="0.25">
      <c r="L162651" s="9"/>
      <c r="M162651" s="9"/>
      <c r="N162651" s="9"/>
    </row>
    <row r="162652" spans="12:14" x14ac:dyDescent="0.25">
      <c r="L162652" s="9"/>
      <c r="M162652" s="9"/>
      <c r="N162652" s="9"/>
    </row>
    <row r="162653" spans="12:14" x14ac:dyDescent="0.25">
      <c r="L162653" s="9"/>
      <c r="M162653" s="9"/>
      <c r="N162653" s="9"/>
    </row>
    <row r="162654" spans="12:14" x14ac:dyDescent="0.25">
      <c r="L162654" s="9"/>
      <c r="M162654" s="9"/>
      <c r="N162654" s="9"/>
    </row>
    <row r="162655" spans="12:14" x14ac:dyDescent="0.25">
      <c r="L162655" s="9"/>
      <c r="M162655" s="9"/>
      <c r="N162655" s="9"/>
    </row>
    <row r="162656" spans="12:14" x14ac:dyDescent="0.25">
      <c r="L162656" s="9"/>
      <c r="M162656" s="9"/>
      <c r="N162656" s="9"/>
    </row>
    <row r="162657" spans="12:14" x14ac:dyDescent="0.25">
      <c r="L162657" s="9"/>
      <c r="M162657" s="9"/>
      <c r="N162657" s="9"/>
    </row>
    <row r="162658" spans="12:14" x14ac:dyDescent="0.25">
      <c r="L162658" s="9"/>
      <c r="M162658" s="9"/>
      <c r="N162658" s="9"/>
    </row>
    <row r="162659" spans="12:14" x14ac:dyDescent="0.25">
      <c r="L162659" s="9"/>
      <c r="M162659" s="9"/>
      <c r="N162659" s="9"/>
    </row>
    <row r="162660" spans="12:14" x14ac:dyDescent="0.25">
      <c r="L162660" s="9"/>
      <c r="M162660" s="9"/>
      <c r="N162660" s="9"/>
    </row>
    <row r="162661" spans="12:14" x14ac:dyDescent="0.25">
      <c r="L162661" s="9"/>
      <c r="M162661" s="9"/>
      <c r="N162661" s="9"/>
    </row>
    <row r="162662" spans="12:14" x14ac:dyDescent="0.25">
      <c r="L162662" s="9"/>
      <c r="M162662" s="9"/>
      <c r="N162662" s="9"/>
    </row>
    <row r="162663" spans="12:14" x14ac:dyDescent="0.25">
      <c r="L162663" s="9"/>
      <c r="M162663" s="9"/>
      <c r="N162663" s="9"/>
    </row>
    <row r="162664" spans="12:14" x14ac:dyDescent="0.25">
      <c r="L162664" s="9"/>
      <c r="M162664" s="9"/>
      <c r="N162664" s="9"/>
    </row>
    <row r="162665" spans="12:14" x14ac:dyDescent="0.25">
      <c r="L162665" s="9"/>
      <c r="M162665" s="9"/>
      <c r="N162665" s="9"/>
    </row>
    <row r="162666" spans="12:14" x14ac:dyDescent="0.25">
      <c r="L162666" s="9"/>
      <c r="M162666" s="9"/>
      <c r="N162666" s="9"/>
    </row>
    <row r="162667" spans="12:14" x14ac:dyDescent="0.25">
      <c r="L162667" s="9"/>
      <c r="M162667" s="9"/>
      <c r="N162667" s="9"/>
    </row>
    <row r="162668" spans="12:14" x14ac:dyDescent="0.25">
      <c r="L162668" s="9"/>
      <c r="M162668" s="9"/>
      <c r="N162668" s="9"/>
    </row>
    <row r="162669" spans="12:14" x14ac:dyDescent="0.25">
      <c r="L162669" s="9"/>
      <c r="M162669" s="9"/>
      <c r="N162669" s="9"/>
    </row>
    <row r="162670" spans="12:14" x14ac:dyDescent="0.25">
      <c r="L162670" s="9"/>
      <c r="M162670" s="9"/>
      <c r="N162670" s="9"/>
    </row>
    <row r="162671" spans="12:14" x14ac:dyDescent="0.25">
      <c r="L162671" s="9"/>
      <c r="M162671" s="9"/>
      <c r="N162671" s="9"/>
    </row>
    <row r="162672" spans="12:14" x14ac:dyDescent="0.25">
      <c r="L162672" s="9"/>
      <c r="M162672" s="9"/>
      <c r="N162672" s="9"/>
    </row>
    <row r="162673" spans="12:14" x14ac:dyDescent="0.25">
      <c r="L162673" s="9"/>
      <c r="M162673" s="9"/>
      <c r="N162673" s="9"/>
    </row>
    <row r="162674" spans="12:14" x14ac:dyDescent="0.25">
      <c r="L162674" s="9"/>
      <c r="M162674" s="9"/>
      <c r="N162674" s="9"/>
    </row>
    <row r="162675" spans="12:14" x14ac:dyDescent="0.25">
      <c r="L162675" s="9"/>
      <c r="M162675" s="9"/>
      <c r="N162675" s="9"/>
    </row>
    <row r="162676" spans="12:14" x14ac:dyDescent="0.25">
      <c r="L162676" s="9"/>
      <c r="M162676" s="9"/>
      <c r="N162676" s="9"/>
    </row>
    <row r="162677" spans="12:14" x14ac:dyDescent="0.25">
      <c r="L162677" s="9"/>
      <c r="M162677" s="9"/>
      <c r="N162677" s="9"/>
    </row>
    <row r="162678" spans="12:14" x14ac:dyDescent="0.25">
      <c r="L162678" s="9"/>
      <c r="M162678" s="9"/>
      <c r="N162678" s="9"/>
    </row>
    <row r="162679" spans="12:14" x14ac:dyDescent="0.25">
      <c r="L162679" s="9"/>
      <c r="M162679" s="9"/>
      <c r="N162679" s="9"/>
    </row>
    <row r="162680" spans="12:14" x14ac:dyDescent="0.25">
      <c r="L162680" s="9"/>
      <c r="M162680" s="9"/>
      <c r="N162680" s="9"/>
    </row>
    <row r="162681" spans="12:14" x14ac:dyDescent="0.25">
      <c r="L162681" s="9"/>
      <c r="M162681" s="9"/>
      <c r="N162681" s="9"/>
    </row>
    <row r="162682" spans="12:14" x14ac:dyDescent="0.25">
      <c r="L162682" s="9"/>
      <c r="M162682" s="9"/>
      <c r="N162682" s="9"/>
    </row>
    <row r="162683" spans="12:14" x14ac:dyDescent="0.25">
      <c r="L162683" s="9"/>
      <c r="M162683" s="9"/>
      <c r="N162683" s="9"/>
    </row>
    <row r="162684" spans="12:14" x14ac:dyDescent="0.25">
      <c r="L162684" s="9"/>
      <c r="M162684" s="9"/>
      <c r="N162684" s="9"/>
    </row>
    <row r="162685" spans="12:14" x14ac:dyDescent="0.25">
      <c r="L162685" s="9"/>
      <c r="M162685" s="9"/>
      <c r="N162685" s="9"/>
    </row>
    <row r="162686" spans="12:14" x14ac:dyDescent="0.25">
      <c r="L162686" s="9"/>
      <c r="M162686" s="9"/>
      <c r="N162686" s="9"/>
    </row>
    <row r="162687" spans="12:14" x14ac:dyDescent="0.25">
      <c r="L162687" s="9"/>
      <c r="M162687" s="9"/>
      <c r="N162687" s="9"/>
    </row>
    <row r="162688" spans="12:14" x14ac:dyDescent="0.25">
      <c r="L162688" s="9"/>
      <c r="M162688" s="9"/>
      <c r="N162688" s="9"/>
    </row>
    <row r="162689" spans="12:14" x14ac:dyDescent="0.25">
      <c r="L162689" s="9"/>
      <c r="M162689" s="9"/>
      <c r="N162689" s="9"/>
    </row>
    <row r="162690" spans="12:14" x14ac:dyDescent="0.25">
      <c r="L162690" s="9"/>
      <c r="M162690" s="9"/>
      <c r="N162690" s="9"/>
    </row>
    <row r="162691" spans="12:14" x14ac:dyDescent="0.25">
      <c r="L162691" s="9"/>
      <c r="M162691" s="9"/>
      <c r="N162691" s="9"/>
    </row>
    <row r="162692" spans="12:14" x14ac:dyDescent="0.25">
      <c r="L162692" s="9"/>
      <c r="M162692" s="9"/>
      <c r="N162692" s="9"/>
    </row>
    <row r="162693" spans="12:14" x14ac:dyDescent="0.25">
      <c r="L162693" s="9"/>
      <c r="M162693" s="9"/>
      <c r="N162693" s="9"/>
    </row>
    <row r="162694" spans="12:14" x14ac:dyDescent="0.25">
      <c r="L162694" s="9"/>
      <c r="M162694" s="9"/>
      <c r="N162694" s="9"/>
    </row>
    <row r="162695" spans="12:14" x14ac:dyDescent="0.25">
      <c r="L162695" s="9"/>
      <c r="M162695" s="9"/>
      <c r="N162695" s="9"/>
    </row>
    <row r="162696" spans="12:14" x14ac:dyDescent="0.25">
      <c r="L162696" s="9"/>
      <c r="M162696" s="9"/>
      <c r="N162696" s="9"/>
    </row>
    <row r="162697" spans="12:14" x14ac:dyDescent="0.25">
      <c r="L162697" s="9"/>
      <c r="M162697" s="9"/>
      <c r="N162697" s="9"/>
    </row>
    <row r="162698" spans="12:14" x14ac:dyDescent="0.25">
      <c r="L162698" s="9"/>
      <c r="M162698" s="9"/>
      <c r="N162698" s="9"/>
    </row>
    <row r="162699" spans="12:14" x14ac:dyDescent="0.25">
      <c r="L162699" s="9"/>
      <c r="M162699" s="9"/>
      <c r="N162699" s="9"/>
    </row>
    <row r="162700" spans="12:14" x14ac:dyDescent="0.25">
      <c r="L162700" s="9"/>
      <c r="M162700" s="9"/>
      <c r="N162700" s="9"/>
    </row>
    <row r="162701" spans="12:14" x14ac:dyDescent="0.25">
      <c r="L162701" s="9"/>
      <c r="M162701" s="9"/>
      <c r="N162701" s="9"/>
    </row>
    <row r="162702" spans="12:14" x14ac:dyDescent="0.25">
      <c r="L162702" s="9"/>
      <c r="M162702" s="9"/>
      <c r="N162702" s="9"/>
    </row>
    <row r="162703" spans="12:14" x14ac:dyDescent="0.25">
      <c r="L162703" s="9"/>
      <c r="M162703" s="9"/>
      <c r="N162703" s="9"/>
    </row>
    <row r="162704" spans="12:14" x14ac:dyDescent="0.25">
      <c r="L162704" s="9"/>
      <c r="M162704" s="9"/>
      <c r="N162704" s="9"/>
    </row>
    <row r="162705" spans="12:14" x14ac:dyDescent="0.25">
      <c r="L162705" s="9"/>
      <c r="M162705" s="9"/>
      <c r="N162705" s="9"/>
    </row>
    <row r="162706" spans="12:14" x14ac:dyDescent="0.25">
      <c r="L162706" s="9"/>
      <c r="M162706" s="9"/>
      <c r="N162706" s="9"/>
    </row>
    <row r="162707" spans="12:14" x14ac:dyDescent="0.25">
      <c r="L162707" s="9"/>
      <c r="M162707" s="9"/>
      <c r="N162707" s="9"/>
    </row>
    <row r="162708" spans="12:14" x14ac:dyDescent="0.25">
      <c r="L162708" s="9"/>
      <c r="M162708" s="9"/>
      <c r="N162708" s="9"/>
    </row>
    <row r="162709" spans="12:14" x14ac:dyDescent="0.25">
      <c r="L162709" s="9"/>
      <c r="M162709" s="9"/>
      <c r="N162709" s="9"/>
    </row>
    <row r="162710" spans="12:14" x14ac:dyDescent="0.25">
      <c r="L162710" s="9"/>
      <c r="M162710" s="9"/>
      <c r="N162710" s="9"/>
    </row>
    <row r="162711" spans="12:14" x14ac:dyDescent="0.25">
      <c r="L162711" s="9"/>
      <c r="M162711" s="9"/>
      <c r="N162711" s="9"/>
    </row>
    <row r="162712" spans="12:14" x14ac:dyDescent="0.25">
      <c r="L162712" s="9"/>
      <c r="M162712" s="9"/>
      <c r="N162712" s="9"/>
    </row>
    <row r="162713" spans="12:14" x14ac:dyDescent="0.25">
      <c r="L162713" s="9"/>
      <c r="M162713" s="9"/>
      <c r="N162713" s="9"/>
    </row>
    <row r="162714" spans="12:14" x14ac:dyDescent="0.25">
      <c r="L162714" s="9"/>
      <c r="M162714" s="9"/>
      <c r="N162714" s="9"/>
    </row>
    <row r="162715" spans="12:14" x14ac:dyDescent="0.25">
      <c r="L162715" s="9"/>
      <c r="M162715" s="9"/>
      <c r="N162715" s="9"/>
    </row>
    <row r="162716" spans="12:14" x14ac:dyDescent="0.25">
      <c r="L162716" s="9"/>
      <c r="M162716" s="9"/>
      <c r="N162716" s="9"/>
    </row>
    <row r="162717" spans="12:14" x14ac:dyDescent="0.25">
      <c r="L162717" s="9"/>
      <c r="M162717" s="9"/>
      <c r="N162717" s="9"/>
    </row>
    <row r="162718" spans="12:14" x14ac:dyDescent="0.25">
      <c r="L162718" s="9"/>
      <c r="M162718" s="9"/>
      <c r="N162718" s="9"/>
    </row>
    <row r="162719" spans="12:14" x14ac:dyDescent="0.25">
      <c r="L162719" s="9"/>
      <c r="M162719" s="9"/>
      <c r="N162719" s="9"/>
    </row>
    <row r="162720" spans="12:14" x14ac:dyDescent="0.25">
      <c r="L162720" s="9"/>
      <c r="M162720" s="9"/>
      <c r="N162720" s="9"/>
    </row>
    <row r="162721" spans="12:14" x14ac:dyDescent="0.25">
      <c r="L162721" s="9"/>
      <c r="M162721" s="9"/>
      <c r="N162721" s="9"/>
    </row>
    <row r="162722" spans="12:14" x14ac:dyDescent="0.25">
      <c r="L162722" s="9"/>
      <c r="M162722" s="9"/>
      <c r="N162722" s="9"/>
    </row>
    <row r="162723" spans="12:14" x14ac:dyDescent="0.25">
      <c r="L162723" s="9"/>
      <c r="M162723" s="9"/>
      <c r="N162723" s="9"/>
    </row>
    <row r="162724" spans="12:14" x14ac:dyDescent="0.25">
      <c r="L162724" s="9"/>
      <c r="M162724" s="9"/>
      <c r="N162724" s="9"/>
    </row>
    <row r="162725" spans="12:14" x14ac:dyDescent="0.25">
      <c r="L162725" s="9"/>
      <c r="M162725" s="9"/>
      <c r="N162725" s="9"/>
    </row>
    <row r="162726" spans="12:14" x14ac:dyDescent="0.25">
      <c r="L162726" s="9"/>
      <c r="M162726" s="9"/>
      <c r="N162726" s="9"/>
    </row>
    <row r="162727" spans="12:14" x14ac:dyDescent="0.25">
      <c r="L162727" s="9"/>
      <c r="M162727" s="9"/>
      <c r="N162727" s="9"/>
    </row>
    <row r="162728" spans="12:14" x14ac:dyDescent="0.25">
      <c r="L162728" s="9"/>
      <c r="M162728" s="9"/>
      <c r="N162728" s="9"/>
    </row>
    <row r="162729" spans="12:14" x14ac:dyDescent="0.25">
      <c r="L162729" s="9"/>
      <c r="M162729" s="9"/>
      <c r="N162729" s="9"/>
    </row>
    <row r="162730" spans="12:14" x14ac:dyDescent="0.25">
      <c r="L162730" s="9"/>
      <c r="M162730" s="9"/>
      <c r="N162730" s="9"/>
    </row>
    <row r="162731" spans="12:14" x14ac:dyDescent="0.25">
      <c r="L162731" s="9"/>
      <c r="M162731" s="9"/>
      <c r="N162731" s="9"/>
    </row>
    <row r="162732" spans="12:14" x14ac:dyDescent="0.25">
      <c r="L162732" s="9"/>
      <c r="M162732" s="9"/>
      <c r="N162732" s="9"/>
    </row>
    <row r="162733" spans="12:14" x14ac:dyDescent="0.25">
      <c r="L162733" s="9"/>
      <c r="M162733" s="9"/>
      <c r="N162733" s="9"/>
    </row>
    <row r="162734" spans="12:14" x14ac:dyDescent="0.25">
      <c r="L162734" s="9"/>
      <c r="M162734" s="9"/>
      <c r="N162734" s="9"/>
    </row>
    <row r="162735" spans="12:14" x14ac:dyDescent="0.25">
      <c r="L162735" s="9"/>
      <c r="M162735" s="9"/>
      <c r="N162735" s="9"/>
    </row>
    <row r="162736" spans="12:14" x14ac:dyDescent="0.25">
      <c r="L162736" s="9"/>
      <c r="M162736" s="9"/>
      <c r="N162736" s="9"/>
    </row>
    <row r="162737" spans="12:14" x14ac:dyDescent="0.25">
      <c r="L162737" s="9"/>
      <c r="M162737" s="9"/>
      <c r="N162737" s="9"/>
    </row>
    <row r="162738" spans="12:14" x14ac:dyDescent="0.25">
      <c r="L162738" s="9"/>
      <c r="M162738" s="9"/>
      <c r="N162738" s="9"/>
    </row>
    <row r="162739" spans="12:14" x14ac:dyDescent="0.25">
      <c r="L162739" s="9"/>
      <c r="M162739" s="9"/>
      <c r="N162739" s="9"/>
    </row>
    <row r="162740" spans="12:14" x14ac:dyDescent="0.25">
      <c r="L162740" s="9"/>
      <c r="M162740" s="9"/>
      <c r="N162740" s="9"/>
    </row>
    <row r="162741" spans="12:14" x14ac:dyDescent="0.25">
      <c r="L162741" s="9"/>
      <c r="M162741" s="9"/>
      <c r="N162741" s="9"/>
    </row>
    <row r="162742" spans="12:14" x14ac:dyDescent="0.25">
      <c r="L162742" s="9"/>
      <c r="M162742" s="9"/>
      <c r="N162742" s="9"/>
    </row>
    <row r="162743" spans="12:14" x14ac:dyDescent="0.25">
      <c r="L162743" s="9"/>
      <c r="M162743" s="9"/>
      <c r="N162743" s="9"/>
    </row>
    <row r="162744" spans="12:14" x14ac:dyDescent="0.25">
      <c r="L162744" s="9"/>
      <c r="M162744" s="9"/>
      <c r="N162744" s="9"/>
    </row>
    <row r="162745" spans="12:14" x14ac:dyDescent="0.25">
      <c r="L162745" s="9"/>
      <c r="M162745" s="9"/>
      <c r="N162745" s="9"/>
    </row>
    <row r="162746" spans="12:14" x14ac:dyDescent="0.25">
      <c r="L162746" s="9"/>
      <c r="M162746" s="9"/>
      <c r="N162746" s="9"/>
    </row>
    <row r="162747" spans="12:14" x14ac:dyDescent="0.25">
      <c r="L162747" s="9"/>
      <c r="M162747" s="9"/>
      <c r="N162747" s="9"/>
    </row>
    <row r="162748" spans="12:14" x14ac:dyDescent="0.25">
      <c r="L162748" s="9"/>
      <c r="M162748" s="9"/>
      <c r="N162748" s="9"/>
    </row>
    <row r="162749" spans="12:14" x14ac:dyDescent="0.25">
      <c r="L162749" s="9"/>
      <c r="M162749" s="9"/>
      <c r="N162749" s="9"/>
    </row>
    <row r="162750" spans="12:14" x14ac:dyDescent="0.25">
      <c r="L162750" s="9"/>
      <c r="M162750" s="9"/>
      <c r="N162750" s="9"/>
    </row>
    <row r="162751" spans="12:14" x14ac:dyDescent="0.25">
      <c r="L162751" s="9"/>
      <c r="M162751" s="9"/>
      <c r="N162751" s="9"/>
    </row>
    <row r="162752" spans="12:14" x14ac:dyDescent="0.25">
      <c r="L162752" s="9"/>
      <c r="M162752" s="9"/>
      <c r="N162752" s="9"/>
    </row>
    <row r="162753" spans="12:14" x14ac:dyDescent="0.25">
      <c r="L162753" s="9"/>
      <c r="M162753" s="9"/>
      <c r="N162753" s="9"/>
    </row>
    <row r="162754" spans="12:14" x14ac:dyDescent="0.25">
      <c r="L162754" s="9"/>
      <c r="M162754" s="9"/>
      <c r="N162754" s="9"/>
    </row>
    <row r="162755" spans="12:14" x14ac:dyDescent="0.25">
      <c r="L162755" s="9"/>
      <c r="M162755" s="9"/>
      <c r="N162755" s="9"/>
    </row>
    <row r="162756" spans="12:14" x14ac:dyDescent="0.25">
      <c r="L162756" s="9"/>
      <c r="M162756" s="9"/>
      <c r="N162756" s="9"/>
    </row>
    <row r="162757" spans="12:14" x14ac:dyDescent="0.25">
      <c r="L162757" s="9"/>
      <c r="M162757" s="9"/>
      <c r="N162757" s="9"/>
    </row>
    <row r="162758" spans="12:14" x14ac:dyDescent="0.25">
      <c r="L162758" s="9"/>
      <c r="M162758" s="9"/>
      <c r="N162758" s="9"/>
    </row>
    <row r="162759" spans="12:14" x14ac:dyDescent="0.25">
      <c r="L162759" s="9"/>
      <c r="M162759" s="9"/>
      <c r="N162759" s="9"/>
    </row>
    <row r="162760" spans="12:14" x14ac:dyDescent="0.25">
      <c r="L162760" s="9"/>
      <c r="M162760" s="9"/>
      <c r="N162760" s="9"/>
    </row>
    <row r="162761" spans="12:14" x14ac:dyDescent="0.25">
      <c r="L162761" s="9"/>
      <c r="M162761" s="9"/>
      <c r="N162761" s="9"/>
    </row>
    <row r="162762" spans="12:14" x14ac:dyDescent="0.25">
      <c r="L162762" s="9"/>
      <c r="M162762" s="9"/>
      <c r="N162762" s="9"/>
    </row>
    <row r="162763" spans="12:14" x14ac:dyDescent="0.25">
      <c r="L162763" s="9"/>
      <c r="M162763" s="9"/>
      <c r="N162763" s="9"/>
    </row>
    <row r="162764" spans="12:14" x14ac:dyDescent="0.25">
      <c r="L162764" s="9"/>
      <c r="M162764" s="9"/>
      <c r="N162764" s="9"/>
    </row>
    <row r="162765" spans="12:14" x14ac:dyDescent="0.25">
      <c r="L162765" s="9"/>
      <c r="M162765" s="9"/>
      <c r="N162765" s="9"/>
    </row>
    <row r="162766" spans="12:14" x14ac:dyDescent="0.25">
      <c r="L162766" s="9"/>
      <c r="M162766" s="9"/>
      <c r="N162766" s="9"/>
    </row>
    <row r="162767" spans="12:14" x14ac:dyDescent="0.25">
      <c r="L162767" s="9"/>
      <c r="M162767" s="9"/>
      <c r="N162767" s="9"/>
    </row>
    <row r="162768" spans="12:14" x14ac:dyDescent="0.25">
      <c r="L162768" s="9"/>
      <c r="M162768" s="9"/>
      <c r="N162768" s="9"/>
    </row>
    <row r="162769" spans="12:14" x14ac:dyDescent="0.25">
      <c r="L162769" s="9"/>
      <c r="M162769" s="9"/>
      <c r="N162769" s="9"/>
    </row>
    <row r="162770" spans="12:14" x14ac:dyDescent="0.25">
      <c r="L162770" s="9"/>
      <c r="M162770" s="9"/>
      <c r="N162770" s="9"/>
    </row>
    <row r="162771" spans="12:14" x14ac:dyDescent="0.25">
      <c r="L162771" s="9"/>
      <c r="M162771" s="9"/>
      <c r="N162771" s="9"/>
    </row>
    <row r="162772" spans="12:14" x14ac:dyDescent="0.25">
      <c r="L162772" s="9"/>
      <c r="M162772" s="9"/>
      <c r="N162772" s="9"/>
    </row>
    <row r="162773" spans="12:14" x14ac:dyDescent="0.25">
      <c r="L162773" s="9"/>
      <c r="M162773" s="9"/>
      <c r="N162773" s="9"/>
    </row>
    <row r="162774" spans="12:14" x14ac:dyDescent="0.25">
      <c r="L162774" s="9"/>
      <c r="M162774" s="9"/>
      <c r="N162774" s="9"/>
    </row>
    <row r="162775" spans="12:14" x14ac:dyDescent="0.25">
      <c r="L162775" s="9"/>
      <c r="M162775" s="9"/>
      <c r="N162775" s="9"/>
    </row>
    <row r="162776" spans="12:14" x14ac:dyDescent="0.25">
      <c r="L162776" s="9"/>
      <c r="M162776" s="9"/>
      <c r="N162776" s="9"/>
    </row>
    <row r="162777" spans="12:14" x14ac:dyDescent="0.25">
      <c r="L162777" s="9"/>
      <c r="M162777" s="9"/>
      <c r="N162777" s="9"/>
    </row>
    <row r="162778" spans="12:14" x14ac:dyDescent="0.25">
      <c r="L162778" s="9"/>
      <c r="M162778" s="9"/>
      <c r="N162778" s="9"/>
    </row>
    <row r="162779" spans="12:14" x14ac:dyDescent="0.25">
      <c r="L162779" s="9"/>
      <c r="M162779" s="9"/>
      <c r="N162779" s="9"/>
    </row>
    <row r="162780" spans="12:14" x14ac:dyDescent="0.25">
      <c r="L162780" s="9"/>
      <c r="M162780" s="9"/>
      <c r="N162780" s="9"/>
    </row>
    <row r="162781" spans="12:14" x14ac:dyDescent="0.25">
      <c r="L162781" s="9"/>
      <c r="M162781" s="9"/>
      <c r="N162781" s="9"/>
    </row>
    <row r="162782" spans="12:14" x14ac:dyDescent="0.25">
      <c r="L162782" s="9"/>
      <c r="M162782" s="9"/>
      <c r="N162782" s="9"/>
    </row>
    <row r="162783" spans="12:14" x14ac:dyDescent="0.25">
      <c r="L162783" s="9"/>
      <c r="M162783" s="9"/>
      <c r="N162783" s="9"/>
    </row>
    <row r="162784" spans="12:14" x14ac:dyDescent="0.25">
      <c r="L162784" s="9"/>
      <c r="M162784" s="9"/>
      <c r="N162784" s="9"/>
    </row>
    <row r="162785" spans="12:14" x14ac:dyDescent="0.25">
      <c r="L162785" s="9"/>
      <c r="M162785" s="9"/>
      <c r="N162785" s="9"/>
    </row>
    <row r="162786" spans="12:14" x14ac:dyDescent="0.25">
      <c r="L162786" s="9"/>
      <c r="M162786" s="9"/>
      <c r="N162786" s="9"/>
    </row>
    <row r="162787" spans="12:14" x14ac:dyDescent="0.25">
      <c r="L162787" s="9"/>
      <c r="M162787" s="9"/>
      <c r="N162787" s="9"/>
    </row>
    <row r="162788" spans="12:14" x14ac:dyDescent="0.25">
      <c r="L162788" s="9"/>
      <c r="M162788" s="9"/>
      <c r="N162788" s="9"/>
    </row>
    <row r="162789" spans="12:14" x14ac:dyDescent="0.25">
      <c r="L162789" s="9"/>
      <c r="M162789" s="9"/>
      <c r="N162789" s="9"/>
    </row>
    <row r="162790" spans="12:14" x14ac:dyDescent="0.25">
      <c r="L162790" s="9"/>
      <c r="M162790" s="9"/>
      <c r="N162790" s="9"/>
    </row>
    <row r="162791" spans="12:14" x14ac:dyDescent="0.25">
      <c r="L162791" s="9"/>
      <c r="M162791" s="9"/>
      <c r="N162791" s="9"/>
    </row>
    <row r="162792" spans="12:14" x14ac:dyDescent="0.25">
      <c r="L162792" s="9"/>
      <c r="M162792" s="9"/>
      <c r="N162792" s="9"/>
    </row>
    <row r="162793" spans="12:14" x14ac:dyDescent="0.25">
      <c r="L162793" s="9"/>
      <c r="M162793" s="9"/>
      <c r="N162793" s="9"/>
    </row>
    <row r="162794" spans="12:14" x14ac:dyDescent="0.25">
      <c r="L162794" s="9"/>
      <c r="M162794" s="9"/>
      <c r="N162794" s="9"/>
    </row>
    <row r="162795" spans="12:14" x14ac:dyDescent="0.25">
      <c r="L162795" s="9"/>
      <c r="M162795" s="9"/>
      <c r="N162795" s="9"/>
    </row>
    <row r="162796" spans="12:14" x14ac:dyDescent="0.25">
      <c r="L162796" s="9"/>
      <c r="M162796" s="9"/>
      <c r="N162796" s="9"/>
    </row>
    <row r="162797" spans="12:14" x14ac:dyDescent="0.25">
      <c r="L162797" s="9"/>
      <c r="M162797" s="9"/>
      <c r="N162797" s="9"/>
    </row>
    <row r="162798" spans="12:14" x14ac:dyDescent="0.25">
      <c r="L162798" s="9"/>
      <c r="M162798" s="9"/>
      <c r="N162798" s="9"/>
    </row>
    <row r="162799" spans="12:14" x14ac:dyDescent="0.25">
      <c r="L162799" s="9"/>
      <c r="M162799" s="9"/>
      <c r="N162799" s="9"/>
    </row>
    <row r="162800" spans="12:14" x14ac:dyDescent="0.25">
      <c r="L162800" s="9"/>
      <c r="M162800" s="9"/>
      <c r="N162800" s="9"/>
    </row>
    <row r="162801" spans="12:14" x14ac:dyDescent="0.25">
      <c r="L162801" s="9"/>
      <c r="M162801" s="9"/>
      <c r="N162801" s="9"/>
    </row>
    <row r="162802" spans="12:14" x14ac:dyDescent="0.25">
      <c r="L162802" s="9"/>
      <c r="M162802" s="9"/>
      <c r="N162802" s="9"/>
    </row>
    <row r="162803" spans="12:14" x14ac:dyDescent="0.25">
      <c r="L162803" s="9"/>
      <c r="M162803" s="9"/>
      <c r="N162803" s="9"/>
    </row>
    <row r="162804" spans="12:14" x14ac:dyDescent="0.25">
      <c r="L162804" s="9"/>
      <c r="M162804" s="9"/>
      <c r="N162804" s="9"/>
    </row>
    <row r="162805" spans="12:14" x14ac:dyDescent="0.25">
      <c r="L162805" s="9"/>
      <c r="M162805" s="9"/>
      <c r="N162805" s="9"/>
    </row>
    <row r="162806" spans="12:14" x14ac:dyDescent="0.25">
      <c r="L162806" s="9"/>
      <c r="M162806" s="9"/>
      <c r="N162806" s="9"/>
    </row>
    <row r="162807" spans="12:14" x14ac:dyDescent="0.25">
      <c r="L162807" s="9"/>
      <c r="M162807" s="9"/>
      <c r="N162807" s="9"/>
    </row>
    <row r="162808" spans="12:14" x14ac:dyDescent="0.25">
      <c r="L162808" s="9"/>
      <c r="M162808" s="9"/>
      <c r="N162808" s="9"/>
    </row>
    <row r="162809" spans="12:14" x14ac:dyDescent="0.25">
      <c r="L162809" s="9"/>
      <c r="M162809" s="9"/>
      <c r="N162809" s="9"/>
    </row>
    <row r="162810" spans="12:14" x14ac:dyDescent="0.25">
      <c r="L162810" s="9"/>
      <c r="M162810" s="9"/>
      <c r="N162810" s="9"/>
    </row>
    <row r="162811" spans="12:14" x14ac:dyDescent="0.25">
      <c r="L162811" s="9"/>
      <c r="M162811" s="9"/>
      <c r="N162811" s="9"/>
    </row>
    <row r="162812" spans="12:14" x14ac:dyDescent="0.25">
      <c r="L162812" s="9"/>
      <c r="M162812" s="9"/>
      <c r="N162812" s="9"/>
    </row>
    <row r="162813" spans="12:14" x14ac:dyDescent="0.25">
      <c r="L162813" s="9"/>
      <c r="M162813" s="9"/>
      <c r="N162813" s="9"/>
    </row>
    <row r="162814" spans="12:14" x14ac:dyDescent="0.25">
      <c r="L162814" s="9"/>
      <c r="M162814" s="9"/>
      <c r="N162814" s="9"/>
    </row>
    <row r="162815" spans="12:14" x14ac:dyDescent="0.25">
      <c r="L162815" s="9"/>
      <c r="M162815" s="9"/>
      <c r="N162815" s="9"/>
    </row>
    <row r="162816" spans="12:14" x14ac:dyDescent="0.25">
      <c r="L162816" s="9"/>
      <c r="M162816" s="9"/>
      <c r="N162816" s="9"/>
    </row>
    <row r="162817" spans="12:14" x14ac:dyDescent="0.25">
      <c r="L162817" s="9"/>
      <c r="M162817" s="9"/>
      <c r="N162817" s="9"/>
    </row>
    <row r="162818" spans="12:14" x14ac:dyDescent="0.25">
      <c r="L162818" s="9"/>
      <c r="M162818" s="9"/>
      <c r="N162818" s="9"/>
    </row>
    <row r="162819" spans="12:14" x14ac:dyDescent="0.25">
      <c r="L162819" s="9"/>
      <c r="M162819" s="9"/>
      <c r="N162819" s="9"/>
    </row>
    <row r="162820" spans="12:14" x14ac:dyDescent="0.25">
      <c r="L162820" s="9"/>
      <c r="M162820" s="9"/>
      <c r="N162820" s="9"/>
    </row>
    <row r="162821" spans="12:14" x14ac:dyDescent="0.25">
      <c r="L162821" s="9"/>
      <c r="M162821" s="9"/>
      <c r="N162821" s="9"/>
    </row>
    <row r="162822" spans="12:14" x14ac:dyDescent="0.25">
      <c r="L162822" s="9"/>
      <c r="M162822" s="9"/>
      <c r="N162822" s="9"/>
    </row>
    <row r="162823" spans="12:14" x14ac:dyDescent="0.25">
      <c r="L162823" s="9"/>
      <c r="M162823" s="9"/>
      <c r="N162823" s="9"/>
    </row>
    <row r="162824" spans="12:14" x14ac:dyDescent="0.25">
      <c r="L162824" s="9"/>
      <c r="M162824" s="9"/>
      <c r="N162824" s="9"/>
    </row>
    <row r="162825" spans="12:14" x14ac:dyDescent="0.25">
      <c r="L162825" s="9"/>
      <c r="M162825" s="9"/>
      <c r="N162825" s="9"/>
    </row>
    <row r="162826" spans="12:14" x14ac:dyDescent="0.25">
      <c r="L162826" s="9"/>
      <c r="M162826" s="9"/>
      <c r="N162826" s="9"/>
    </row>
    <row r="162827" spans="12:14" x14ac:dyDescent="0.25">
      <c r="L162827" s="9"/>
      <c r="M162827" s="9"/>
      <c r="N162827" s="9"/>
    </row>
    <row r="162828" spans="12:14" x14ac:dyDescent="0.25">
      <c r="L162828" s="9"/>
      <c r="M162828" s="9"/>
      <c r="N162828" s="9"/>
    </row>
    <row r="162829" spans="12:14" x14ac:dyDescent="0.25">
      <c r="L162829" s="9"/>
      <c r="M162829" s="9"/>
      <c r="N162829" s="9"/>
    </row>
    <row r="162830" spans="12:14" x14ac:dyDescent="0.25">
      <c r="L162830" s="9"/>
      <c r="M162830" s="9"/>
      <c r="N162830" s="9"/>
    </row>
    <row r="162831" spans="12:14" x14ac:dyDescent="0.25">
      <c r="L162831" s="9"/>
      <c r="M162831" s="9"/>
      <c r="N162831" s="9"/>
    </row>
    <row r="162832" spans="12:14" x14ac:dyDescent="0.25">
      <c r="L162832" s="9"/>
      <c r="M162832" s="9"/>
      <c r="N162832" s="9"/>
    </row>
    <row r="162833" spans="12:14" x14ac:dyDescent="0.25">
      <c r="L162833" s="9"/>
      <c r="M162833" s="9"/>
      <c r="N162833" s="9"/>
    </row>
    <row r="162834" spans="12:14" x14ac:dyDescent="0.25">
      <c r="L162834" s="9"/>
      <c r="M162834" s="9"/>
      <c r="N162834" s="9"/>
    </row>
    <row r="162835" spans="12:14" x14ac:dyDescent="0.25">
      <c r="L162835" s="9"/>
      <c r="M162835" s="9"/>
      <c r="N162835" s="9"/>
    </row>
    <row r="162836" spans="12:14" x14ac:dyDescent="0.25">
      <c r="L162836" s="9"/>
      <c r="M162836" s="9"/>
      <c r="N162836" s="9"/>
    </row>
    <row r="162837" spans="12:14" x14ac:dyDescent="0.25">
      <c r="L162837" s="9"/>
      <c r="M162837" s="9"/>
      <c r="N162837" s="9"/>
    </row>
    <row r="162838" spans="12:14" x14ac:dyDescent="0.25">
      <c r="L162838" s="9"/>
      <c r="M162838" s="9"/>
      <c r="N162838" s="9"/>
    </row>
    <row r="162839" spans="12:14" x14ac:dyDescent="0.25">
      <c r="L162839" s="9"/>
      <c r="M162839" s="9"/>
      <c r="N162839" s="9"/>
    </row>
    <row r="162840" spans="12:14" x14ac:dyDescent="0.25">
      <c r="L162840" s="9"/>
      <c r="M162840" s="9"/>
      <c r="N162840" s="9"/>
    </row>
    <row r="162841" spans="12:14" x14ac:dyDescent="0.25">
      <c r="L162841" s="9"/>
      <c r="M162841" s="9"/>
      <c r="N162841" s="9"/>
    </row>
    <row r="162842" spans="12:14" x14ac:dyDescent="0.25">
      <c r="L162842" s="9"/>
      <c r="M162842" s="9"/>
      <c r="N162842" s="9"/>
    </row>
    <row r="162843" spans="12:14" x14ac:dyDescent="0.25">
      <c r="L162843" s="9"/>
      <c r="M162843" s="9"/>
      <c r="N162843" s="9"/>
    </row>
    <row r="162844" spans="12:14" x14ac:dyDescent="0.25">
      <c r="L162844" s="9"/>
      <c r="M162844" s="9"/>
      <c r="N162844" s="9"/>
    </row>
    <row r="162845" spans="12:14" x14ac:dyDescent="0.25">
      <c r="L162845" s="9"/>
      <c r="M162845" s="9"/>
      <c r="N162845" s="9"/>
    </row>
    <row r="162846" spans="12:14" x14ac:dyDescent="0.25">
      <c r="L162846" s="9"/>
      <c r="M162846" s="9"/>
      <c r="N162846" s="9"/>
    </row>
    <row r="162847" spans="12:14" x14ac:dyDescent="0.25">
      <c r="L162847" s="9"/>
      <c r="M162847" s="9"/>
      <c r="N162847" s="9"/>
    </row>
    <row r="162848" spans="12:14" x14ac:dyDescent="0.25">
      <c r="L162848" s="9"/>
      <c r="M162848" s="9"/>
      <c r="N162848" s="9"/>
    </row>
    <row r="162849" spans="12:14" x14ac:dyDescent="0.25">
      <c r="L162849" s="9"/>
      <c r="M162849" s="9"/>
      <c r="N162849" s="9"/>
    </row>
    <row r="162850" spans="12:14" x14ac:dyDescent="0.25">
      <c r="L162850" s="9"/>
      <c r="M162850" s="9"/>
      <c r="N162850" s="9"/>
    </row>
    <row r="162851" spans="12:14" x14ac:dyDescent="0.25">
      <c r="L162851" s="9"/>
      <c r="M162851" s="9"/>
      <c r="N162851" s="9"/>
    </row>
    <row r="162852" spans="12:14" x14ac:dyDescent="0.25">
      <c r="L162852" s="9"/>
      <c r="M162852" s="9"/>
      <c r="N162852" s="9"/>
    </row>
    <row r="162853" spans="12:14" x14ac:dyDescent="0.25">
      <c r="L162853" s="9"/>
      <c r="M162853" s="9"/>
      <c r="N162853" s="9"/>
    </row>
    <row r="162854" spans="12:14" x14ac:dyDescent="0.25">
      <c r="L162854" s="9"/>
      <c r="M162854" s="9"/>
      <c r="N162854" s="9"/>
    </row>
    <row r="162855" spans="12:14" x14ac:dyDescent="0.25">
      <c r="L162855" s="9"/>
      <c r="M162855" s="9"/>
      <c r="N162855" s="9"/>
    </row>
    <row r="162856" spans="12:14" x14ac:dyDescent="0.25">
      <c r="L162856" s="9"/>
      <c r="M162856" s="9"/>
      <c r="N162856" s="9"/>
    </row>
    <row r="162857" spans="12:14" x14ac:dyDescent="0.25">
      <c r="L162857" s="9"/>
      <c r="M162857" s="9"/>
      <c r="N162857" s="9"/>
    </row>
    <row r="162858" spans="12:14" x14ac:dyDescent="0.25">
      <c r="L162858" s="9"/>
      <c r="M162858" s="9"/>
      <c r="N162858" s="9"/>
    </row>
    <row r="162859" spans="12:14" x14ac:dyDescent="0.25">
      <c r="L162859" s="9"/>
      <c r="M162859" s="9"/>
      <c r="N162859" s="9"/>
    </row>
    <row r="162860" spans="12:14" x14ac:dyDescent="0.25">
      <c r="L162860" s="9"/>
      <c r="M162860" s="9"/>
      <c r="N162860" s="9"/>
    </row>
    <row r="162861" spans="12:14" x14ac:dyDescent="0.25">
      <c r="L162861" s="9"/>
      <c r="M162861" s="9"/>
      <c r="N162861" s="9"/>
    </row>
    <row r="162862" spans="12:14" x14ac:dyDescent="0.25">
      <c r="L162862" s="9"/>
      <c r="M162862" s="9"/>
      <c r="N162862" s="9"/>
    </row>
    <row r="162863" spans="12:14" x14ac:dyDescent="0.25">
      <c r="L162863" s="9"/>
      <c r="M162863" s="9"/>
      <c r="N162863" s="9"/>
    </row>
    <row r="162864" spans="12:14" x14ac:dyDescent="0.25">
      <c r="L162864" s="9"/>
      <c r="M162864" s="9"/>
      <c r="N162864" s="9"/>
    </row>
    <row r="162865" spans="12:14" x14ac:dyDescent="0.25">
      <c r="L162865" s="9"/>
      <c r="M162865" s="9"/>
      <c r="N162865" s="9"/>
    </row>
    <row r="162866" spans="12:14" x14ac:dyDescent="0.25">
      <c r="L162866" s="9"/>
      <c r="M162866" s="9"/>
      <c r="N162866" s="9"/>
    </row>
    <row r="162867" spans="12:14" x14ac:dyDescent="0.25">
      <c r="L162867" s="9"/>
      <c r="M162867" s="9"/>
      <c r="N162867" s="9"/>
    </row>
    <row r="162868" spans="12:14" x14ac:dyDescent="0.25">
      <c r="L162868" s="9"/>
      <c r="M162868" s="9"/>
      <c r="N162868" s="9"/>
    </row>
    <row r="162869" spans="12:14" x14ac:dyDescent="0.25">
      <c r="L162869" s="9"/>
      <c r="M162869" s="9"/>
      <c r="N162869" s="9"/>
    </row>
    <row r="162870" spans="12:14" x14ac:dyDescent="0.25">
      <c r="L162870" s="9"/>
      <c r="M162870" s="9"/>
      <c r="N162870" s="9"/>
    </row>
    <row r="162871" spans="12:14" x14ac:dyDescent="0.25">
      <c r="L162871" s="9"/>
      <c r="M162871" s="9"/>
      <c r="N162871" s="9"/>
    </row>
    <row r="162872" spans="12:14" x14ac:dyDescent="0.25">
      <c r="L162872" s="9"/>
      <c r="M162872" s="9"/>
      <c r="N162872" s="9"/>
    </row>
    <row r="162873" spans="12:14" x14ac:dyDescent="0.25">
      <c r="L162873" s="9"/>
      <c r="M162873" s="9"/>
      <c r="N162873" s="9"/>
    </row>
    <row r="162874" spans="12:14" x14ac:dyDescent="0.25">
      <c r="L162874" s="9"/>
      <c r="M162874" s="9"/>
      <c r="N162874" s="9"/>
    </row>
    <row r="162875" spans="12:14" x14ac:dyDescent="0.25">
      <c r="L162875" s="9"/>
      <c r="M162875" s="9"/>
      <c r="N162875" s="9"/>
    </row>
    <row r="162876" spans="12:14" x14ac:dyDescent="0.25">
      <c r="L162876" s="9"/>
      <c r="M162876" s="9"/>
      <c r="N162876" s="9"/>
    </row>
    <row r="162877" spans="12:14" x14ac:dyDescent="0.25">
      <c r="L162877" s="9"/>
      <c r="M162877" s="9"/>
      <c r="N162877" s="9"/>
    </row>
    <row r="162878" spans="12:14" x14ac:dyDescent="0.25">
      <c r="L162878" s="9"/>
      <c r="M162878" s="9"/>
      <c r="N162878" s="9"/>
    </row>
    <row r="162879" spans="12:14" x14ac:dyDescent="0.25">
      <c r="L162879" s="9"/>
      <c r="M162879" s="9"/>
      <c r="N162879" s="9"/>
    </row>
    <row r="162880" spans="12:14" x14ac:dyDescent="0.25">
      <c r="L162880" s="9"/>
      <c r="M162880" s="9"/>
      <c r="N162880" s="9"/>
    </row>
    <row r="162881" spans="12:14" x14ac:dyDescent="0.25">
      <c r="L162881" s="9"/>
      <c r="M162881" s="9"/>
      <c r="N162881" s="9"/>
    </row>
    <row r="162882" spans="12:14" x14ac:dyDescent="0.25">
      <c r="L162882" s="9"/>
      <c r="M162882" s="9"/>
      <c r="N162882" s="9"/>
    </row>
    <row r="162883" spans="12:14" x14ac:dyDescent="0.25">
      <c r="L162883" s="9"/>
      <c r="M162883" s="9"/>
      <c r="N162883" s="9"/>
    </row>
    <row r="162884" spans="12:14" x14ac:dyDescent="0.25">
      <c r="L162884" s="9"/>
      <c r="M162884" s="9"/>
      <c r="N162884" s="9"/>
    </row>
    <row r="162885" spans="12:14" x14ac:dyDescent="0.25">
      <c r="L162885" s="9"/>
      <c r="M162885" s="9"/>
      <c r="N162885" s="9"/>
    </row>
    <row r="162886" spans="12:14" x14ac:dyDescent="0.25">
      <c r="L162886" s="9"/>
      <c r="M162886" s="9"/>
      <c r="N162886" s="9"/>
    </row>
    <row r="162887" spans="12:14" x14ac:dyDescent="0.25">
      <c r="L162887" s="9"/>
      <c r="M162887" s="9"/>
      <c r="N162887" s="9"/>
    </row>
    <row r="162888" spans="12:14" x14ac:dyDescent="0.25">
      <c r="L162888" s="9"/>
      <c r="M162888" s="9"/>
      <c r="N162888" s="9"/>
    </row>
    <row r="162889" spans="12:14" x14ac:dyDescent="0.25">
      <c r="L162889" s="9"/>
      <c r="M162889" s="9"/>
      <c r="N162889" s="9"/>
    </row>
    <row r="162890" spans="12:14" x14ac:dyDescent="0.25">
      <c r="L162890" s="9"/>
      <c r="M162890" s="9"/>
      <c r="N162890" s="9"/>
    </row>
    <row r="162891" spans="12:14" x14ac:dyDescent="0.25">
      <c r="L162891" s="9"/>
      <c r="M162891" s="9"/>
      <c r="N162891" s="9"/>
    </row>
    <row r="162892" spans="12:14" x14ac:dyDescent="0.25">
      <c r="L162892" s="9"/>
      <c r="M162892" s="9"/>
      <c r="N162892" s="9"/>
    </row>
    <row r="162893" spans="12:14" x14ac:dyDescent="0.25">
      <c r="L162893" s="9"/>
      <c r="M162893" s="9"/>
      <c r="N162893" s="9"/>
    </row>
    <row r="162894" spans="12:14" x14ac:dyDescent="0.25">
      <c r="L162894" s="9"/>
      <c r="M162894" s="9"/>
      <c r="N162894" s="9"/>
    </row>
    <row r="162895" spans="12:14" x14ac:dyDescent="0.25">
      <c r="L162895" s="9"/>
      <c r="M162895" s="9"/>
      <c r="N162895" s="9"/>
    </row>
    <row r="162896" spans="12:14" x14ac:dyDescent="0.25">
      <c r="L162896" s="9"/>
      <c r="M162896" s="9"/>
      <c r="N162896" s="9"/>
    </row>
    <row r="162897" spans="12:14" x14ac:dyDescent="0.25">
      <c r="L162897" s="9"/>
      <c r="M162897" s="9"/>
      <c r="N162897" s="9"/>
    </row>
    <row r="162898" spans="12:14" x14ac:dyDescent="0.25">
      <c r="L162898" s="9"/>
      <c r="M162898" s="9"/>
      <c r="N162898" s="9"/>
    </row>
    <row r="162899" spans="12:14" x14ac:dyDescent="0.25">
      <c r="L162899" s="9"/>
      <c r="M162899" s="9"/>
      <c r="N162899" s="9"/>
    </row>
    <row r="162900" spans="12:14" x14ac:dyDescent="0.25">
      <c r="L162900" s="9"/>
      <c r="M162900" s="9"/>
      <c r="N162900" s="9"/>
    </row>
    <row r="162901" spans="12:14" x14ac:dyDescent="0.25">
      <c r="L162901" s="9"/>
      <c r="M162901" s="9"/>
      <c r="N162901" s="9"/>
    </row>
    <row r="162902" spans="12:14" x14ac:dyDescent="0.25">
      <c r="L162902" s="9"/>
      <c r="M162902" s="9"/>
      <c r="N162902" s="9"/>
    </row>
    <row r="162903" spans="12:14" x14ac:dyDescent="0.25">
      <c r="L162903" s="9"/>
      <c r="M162903" s="9"/>
      <c r="N162903" s="9"/>
    </row>
    <row r="162904" spans="12:14" x14ac:dyDescent="0.25">
      <c r="L162904" s="9"/>
      <c r="M162904" s="9"/>
      <c r="N162904" s="9"/>
    </row>
    <row r="162905" spans="12:14" x14ac:dyDescent="0.25">
      <c r="L162905" s="9"/>
      <c r="M162905" s="9"/>
      <c r="N162905" s="9"/>
    </row>
    <row r="162906" spans="12:14" x14ac:dyDescent="0.25">
      <c r="L162906" s="9"/>
      <c r="M162906" s="9"/>
      <c r="N162906" s="9"/>
    </row>
    <row r="162907" spans="12:14" x14ac:dyDescent="0.25">
      <c r="L162907" s="9"/>
      <c r="M162907" s="9"/>
      <c r="N162907" s="9"/>
    </row>
    <row r="162908" spans="12:14" x14ac:dyDescent="0.25">
      <c r="L162908" s="9"/>
      <c r="M162908" s="9"/>
      <c r="N162908" s="9"/>
    </row>
    <row r="162909" spans="12:14" x14ac:dyDescent="0.25">
      <c r="L162909" s="9"/>
      <c r="M162909" s="9"/>
      <c r="N162909" s="9"/>
    </row>
    <row r="162910" spans="12:14" x14ac:dyDescent="0.25">
      <c r="L162910" s="9"/>
      <c r="M162910" s="9"/>
      <c r="N162910" s="9"/>
    </row>
    <row r="162911" spans="12:14" x14ac:dyDescent="0.25">
      <c r="L162911" s="9"/>
      <c r="M162911" s="9"/>
      <c r="N162911" s="9"/>
    </row>
    <row r="162912" spans="12:14" x14ac:dyDescent="0.25">
      <c r="L162912" s="9"/>
      <c r="M162912" s="9"/>
      <c r="N162912" s="9"/>
    </row>
    <row r="162913" spans="12:14" x14ac:dyDescent="0.25">
      <c r="L162913" s="9"/>
      <c r="M162913" s="9"/>
      <c r="N162913" s="9"/>
    </row>
    <row r="162914" spans="12:14" x14ac:dyDescent="0.25">
      <c r="L162914" s="9"/>
      <c r="M162914" s="9"/>
      <c r="N162914" s="9"/>
    </row>
    <row r="162915" spans="12:14" x14ac:dyDescent="0.25">
      <c r="L162915" s="9"/>
      <c r="M162915" s="9"/>
      <c r="N162915" s="9"/>
    </row>
    <row r="162916" spans="12:14" x14ac:dyDescent="0.25">
      <c r="L162916" s="9"/>
      <c r="M162916" s="9"/>
      <c r="N162916" s="9"/>
    </row>
    <row r="162917" spans="12:14" x14ac:dyDescent="0.25">
      <c r="L162917" s="9"/>
      <c r="M162917" s="9"/>
      <c r="N162917" s="9"/>
    </row>
    <row r="162918" spans="12:14" x14ac:dyDescent="0.25">
      <c r="L162918" s="9"/>
      <c r="M162918" s="9"/>
      <c r="N162918" s="9"/>
    </row>
    <row r="162919" spans="12:14" x14ac:dyDescent="0.25">
      <c r="L162919" s="9"/>
      <c r="M162919" s="9"/>
      <c r="N162919" s="9"/>
    </row>
    <row r="162920" spans="12:14" x14ac:dyDescent="0.25">
      <c r="L162920" s="9"/>
      <c r="M162920" s="9"/>
      <c r="N162920" s="9"/>
    </row>
    <row r="162921" spans="12:14" x14ac:dyDescent="0.25">
      <c r="L162921" s="9"/>
      <c r="M162921" s="9"/>
      <c r="N162921" s="9"/>
    </row>
    <row r="162922" spans="12:14" x14ac:dyDescent="0.25">
      <c r="L162922" s="9"/>
      <c r="M162922" s="9"/>
      <c r="N162922" s="9"/>
    </row>
    <row r="162923" spans="12:14" x14ac:dyDescent="0.25">
      <c r="L162923" s="9"/>
      <c r="M162923" s="9"/>
      <c r="N162923" s="9"/>
    </row>
    <row r="162924" spans="12:14" x14ac:dyDescent="0.25">
      <c r="L162924" s="9"/>
      <c r="M162924" s="9"/>
      <c r="N162924" s="9"/>
    </row>
    <row r="162925" spans="12:14" x14ac:dyDescent="0.25">
      <c r="L162925" s="9"/>
      <c r="M162925" s="9"/>
      <c r="N162925" s="9"/>
    </row>
    <row r="162926" spans="12:14" x14ac:dyDescent="0.25">
      <c r="L162926" s="9"/>
      <c r="M162926" s="9"/>
      <c r="N162926" s="9"/>
    </row>
    <row r="162927" spans="12:14" x14ac:dyDescent="0.25">
      <c r="L162927" s="9"/>
      <c r="M162927" s="9"/>
      <c r="N162927" s="9"/>
    </row>
    <row r="162928" spans="12:14" x14ac:dyDescent="0.25">
      <c r="L162928" s="9"/>
      <c r="M162928" s="9"/>
      <c r="N162928" s="9"/>
    </row>
    <row r="162929" spans="12:14" x14ac:dyDescent="0.25">
      <c r="L162929" s="9"/>
      <c r="M162929" s="9"/>
      <c r="N162929" s="9"/>
    </row>
    <row r="162930" spans="12:14" x14ac:dyDescent="0.25">
      <c r="L162930" s="9"/>
      <c r="M162930" s="9"/>
      <c r="N162930" s="9"/>
    </row>
    <row r="162931" spans="12:14" x14ac:dyDescent="0.25">
      <c r="L162931" s="9"/>
      <c r="M162931" s="9"/>
      <c r="N162931" s="9"/>
    </row>
    <row r="162932" spans="12:14" x14ac:dyDescent="0.25">
      <c r="L162932" s="9"/>
      <c r="M162932" s="9"/>
      <c r="N162932" s="9"/>
    </row>
    <row r="162933" spans="12:14" x14ac:dyDescent="0.25">
      <c r="L162933" s="9"/>
      <c r="M162933" s="9"/>
      <c r="N162933" s="9"/>
    </row>
    <row r="162934" spans="12:14" x14ac:dyDescent="0.25">
      <c r="L162934" s="9"/>
      <c r="M162934" s="9"/>
      <c r="N162934" s="9"/>
    </row>
    <row r="162935" spans="12:14" x14ac:dyDescent="0.25">
      <c r="L162935" s="9"/>
      <c r="M162935" s="9"/>
      <c r="N162935" s="9"/>
    </row>
    <row r="162936" spans="12:14" x14ac:dyDescent="0.25">
      <c r="L162936" s="9"/>
      <c r="M162936" s="9"/>
      <c r="N162936" s="9"/>
    </row>
    <row r="162937" spans="12:14" x14ac:dyDescent="0.25">
      <c r="L162937" s="9"/>
      <c r="M162937" s="9"/>
      <c r="N162937" s="9"/>
    </row>
    <row r="162938" spans="12:14" x14ac:dyDescent="0.25">
      <c r="L162938" s="9"/>
      <c r="M162938" s="9"/>
      <c r="N162938" s="9"/>
    </row>
    <row r="162939" spans="12:14" x14ac:dyDescent="0.25">
      <c r="L162939" s="9"/>
      <c r="M162939" s="9"/>
      <c r="N162939" s="9"/>
    </row>
    <row r="162940" spans="12:14" x14ac:dyDescent="0.25">
      <c r="L162940" s="9"/>
      <c r="M162940" s="9"/>
      <c r="N162940" s="9"/>
    </row>
    <row r="162941" spans="12:14" x14ac:dyDescent="0.25">
      <c r="L162941" s="9"/>
      <c r="M162941" s="9"/>
      <c r="N162941" s="9"/>
    </row>
    <row r="162942" spans="12:14" x14ac:dyDescent="0.25">
      <c r="L162942" s="9"/>
      <c r="M162942" s="9"/>
      <c r="N162942" s="9"/>
    </row>
    <row r="162943" spans="12:14" x14ac:dyDescent="0.25">
      <c r="L162943" s="9"/>
      <c r="M162943" s="9"/>
      <c r="N162943" s="9"/>
    </row>
    <row r="162944" spans="12:14" x14ac:dyDescent="0.25">
      <c r="L162944" s="9"/>
      <c r="M162944" s="9"/>
      <c r="N162944" s="9"/>
    </row>
    <row r="162945" spans="12:14" x14ac:dyDescent="0.25">
      <c r="L162945" s="9"/>
      <c r="M162945" s="9"/>
      <c r="N162945" s="9"/>
    </row>
    <row r="162946" spans="12:14" x14ac:dyDescent="0.25">
      <c r="L162946" s="9"/>
      <c r="M162946" s="9"/>
      <c r="N162946" s="9"/>
    </row>
    <row r="162947" spans="12:14" x14ac:dyDescent="0.25">
      <c r="L162947" s="9"/>
      <c r="M162947" s="9"/>
      <c r="N162947" s="9"/>
    </row>
    <row r="162948" spans="12:14" x14ac:dyDescent="0.25">
      <c r="L162948" s="9"/>
      <c r="M162948" s="9"/>
      <c r="N162948" s="9"/>
    </row>
    <row r="162949" spans="12:14" x14ac:dyDescent="0.25">
      <c r="L162949" s="9"/>
      <c r="M162949" s="9"/>
      <c r="N162949" s="9"/>
    </row>
    <row r="162950" spans="12:14" x14ac:dyDescent="0.25">
      <c r="L162950" s="9"/>
      <c r="M162950" s="9"/>
      <c r="N162950" s="9"/>
    </row>
    <row r="162951" spans="12:14" x14ac:dyDescent="0.25">
      <c r="L162951" s="9"/>
      <c r="M162951" s="9"/>
      <c r="N162951" s="9"/>
    </row>
    <row r="162952" spans="12:14" x14ac:dyDescent="0.25">
      <c r="L162952" s="9"/>
      <c r="M162952" s="9"/>
      <c r="N162952" s="9"/>
    </row>
    <row r="162953" spans="12:14" x14ac:dyDescent="0.25">
      <c r="L162953" s="9"/>
      <c r="M162953" s="9"/>
      <c r="N162953" s="9"/>
    </row>
    <row r="162954" spans="12:14" x14ac:dyDescent="0.25">
      <c r="L162954" s="9"/>
      <c r="M162954" s="9"/>
      <c r="N162954" s="9"/>
    </row>
    <row r="162955" spans="12:14" x14ac:dyDescent="0.25">
      <c r="L162955" s="9"/>
      <c r="M162955" s="9"/>
      <c r="N162955" s="9"/>
    </row>
    <row r="162956" spans="12:14" x14ac:dyDescent="0.25">
      <c r="L162956" s="9"/>
      <c r="M162956" s="9"/>
      <c r="N162956" s="9"/>
    </row>
    <row r="162957" spans="12:14" x14ac:dyDescent="0.25">
      <c r="L162957" s="9"/>
      <c r="M162957" s="9"/>
      <c r="N162957" s="9"/>
    </row>
    <row r="162958" spans="12:14" x14ac:dyDescent="0.25">
      <c r="L162958" s="9"/>
      <c r="M162958" s="9"/>
      <c r="N162958" s="9"/>
    </row>
    <row r="162959" spans="12:14" x14ac:dyDescent="0.25">
      <c r="L162959" s="9"/>
      <c r="M162959" s="9"/>
      <c r="N162959" s="9"/>
    </row>
    <row r="162960" spans="12:14" x14ac:dyDescent="0.25">
      <c r="L162960" s="9"/>
      <c r="M162960" s="9"/>
      <c r="N162960" s="9"/>
    </row>
    <row r="162961" spans="12:14" x14ac:dyDescent="0.25">
      <c r="L162961" s="9"/>
      <c r="M162961" s="9"/>
      <c r="N162961" s="9"/>
    </row>
    <row r="162962" spans="12:14" x14ac:dyDescent="0.25">
      <c r="L162962" s="9"/>
      <c r="M162962" s="9"/>
      <c r="N162962" s="9"/>
    </row>
    <row r="162963" spans="12:14" x14ac:dyDescent="0.25">
      <c r="L162963" s="9"/>
      <c r="M162963" s="9"/>
      <c r="N162963" s="9"/>
    </row>
    <row r="162964" spans="12:14" x14ac:dyDescent="0.25">
      <c r="L162964" s="9"/>
      <c r="M162964" s="9"/>
      <c r="N162964" s="9"/>
    </row>
    <row r="162965" spans="12:14" x14ac:dyDescent="0.25">
      <c r="L162965" s="9"/>
      <c r="M162965" s="9"/>
      <c r="N162965" s="9"/>
    </row>
    <row r="162966" spans="12:14" x14ac:dyDescent="0.25">
      <c r="L162966" s="9"/>
      <c r="M162966" s="9"/>
      <c r="N162966" s="9"/>
    </row>
    <row r="162967" spans="12:14" x14ac:dyDescent="0.25">
      <c r="L162967" s="9"/>
      <c r="M162967" s="9"/>
      <c r="N162967" s="9"/>
    </row>
    <row r="162968" spans="12:14" x14ac:dyDescent="0.25">
      <c r="L162968" s="9"/>
      <c r="M162968" s="9"/>
      <c r="N162968" s="9"/>
    </row>
    <row r="162969" spans="12:14" x14ac:dyDescent="0.25">
      <c r="L162969" s="9"/>
      <c r="M162969" s="9"/>
      <c r="N162969" s="9"/>
    </row>
    <row r="162970" spans="12:14" x14ac:dyDescent="0.25">
      <c r="L162970" s="9"/>
      <c r="M162970" s="9"/>
      <c r="N162970" s="9"/>
    </row>
    <row r="162971" spans="12:14" x14ac:dyDescent="0.25">
      <c r="L162971" s="9"/>
      <c r="M162971" s="9"/>
      <c r="N162971" s="9"/>
    </row>
    <row r="162972" spans="12:14" x14ac:dyDescent="0.25">
      <c r="L162972" s="9"/>
      <c r="M162972" s="9"/>
      <c r="N162972" s="9"/>
    </row>
    <row r="162973" spans="12:14" x14ac:dyDescent="0.25">
      <c r="L162973" s="9"/>
      <c r="M162973" s="9"/>
      <c r="N162973" s="9"/>
    </row>
    <row r="162974" spans="12:14" x14ac:dyDescent="0.25">
      <c r="L162974" s="9"/>
      <c r="M162974" s="9"/>
      <c r="N162974" s="9"/>
    </row>
    <row r="162975" spans="12:14" x14ac:dyDescent="0.25">
      <c r="L162975" s="9"/>
      <c r="M162975" s="9"/>
      <c r="N162975" s="9"/>
    </row>
    <row r="162976" spans="12:14" x14ac:dyDescent="0.25">
      <c r="L162976" s="9"/>
      <c r="M162976" s="9"/>
      <c r="N162976" s="9"/>
    </row>
    <row r="162977" spans="12:14" x14ac:dyDescent="0.25">
      <c r="L162977" s="9"/>
      <c r="M162977" s="9"/>
      <c r="N162977" s="9"/>
    </row>
    <row r="162978" spans="12:14" x14ac:dyDescent="0.25">
      <c r="L162978" s="9"/>
      <c r="M162978" s="9"/>
      <c r="N162978" s="9"/>
    </row>
    <row r="162979" spans="12:14" x14ac:dyDescent="0.25">
      <c r="L162979" s="9"/>
      <c r="M162979" s="9"/>
      <c r="N162979" s="9"/>
    </row>
    <row r="162980" spans="12:14" x14ac:dyDescent="0.25">
      <c r="L162980" s="9"/>
      <c r="M162980" s="9"/>
      <c r="N162980" s="9"/>
    </row>
    <row r="162981" spans="12:14" x14ac:dyDescent="0.25">
      <c r="L162981" s="9"/>
      <c r="M162981" s="9"/>
      <c r="N162981" s="9"/>
    </row>
    <row r="162982" spans="12:14" x14ac:dyDescent="0.25">
      <c r="L162982" s="9"/>
      <c r="M162982" s="9"/>
      <c r="N162982" s="9"/>
    </row>
    <row r="162983" spans="12:14" x14ac:dyDescent="0.25">
      <c r="L162983" s="9"/>
      <c r="M162983" s="9"/>
      <c r="N162983" s="9"/>
    </row>
    <row r="162984" spans="12:14" x14ac:dyDescent="0.25">
      <c r="L162984" s="9"/>
      <c r="M162984" s="9"/>
      <c r="N162984" s="9"/>
    </row>
    <row r="162985" spans="12:14" x14ac:dyDescent="0.25">
      <c r="L162985" s="9"/>
      <c r="M162985" s="9"/>
      <c r="N162985" s="9"/>
    </row>
    <row r="162986" spans="12:14" x14ac:dyDescent="0.25">
      <c r="L162986" s="9"/>
      <c r="M162986" s="9"/>
      <c r="N162986" s="9"/>
    </row>
    <row r="162987" spans="12:14" x14ac:dyDescent="0.25">
      <c r="L162987" s="9"/>
      <c r="M162987" s="9"/>
      <c r="N162987" s="9"/>
    </row>
    <row r="162988" spans="12:14" x14ac:dyDescent="0.25">
      <c r="L162988" s="9"/>
      <c r="M162988" s="9"/>
      <c r="N162988" s="9"/>
    </row>
    <row r="162989" spans="12:14" x14ac:dyDescent="0.25">
      <c r="L162989" s="9"/>
      <c r="M162989" s="9"/>
      <c r="N162989" s="9"/>
    </row>
    <row r="162990" spans="12:14" x14ac:dyDescent="0.25">
      <c r="L162990" s="9"/>
      <c r="M162990" s="9"/>
      <c r="N162990" s="9"/>
    </row>
    <row r="162991" spans="12:14" x14ac:dyDescent="0.25">
      <c r="L162991" s="9"/>
      <c r="M162991" s="9"/>
      <c r="N162991" s="9"/>
    </row>
    <row r="162992" spans="12:14" x14ac:dyDescent="0.25">
      <c r="L162992" s="9"/>
      <c r="M162992" s="9"/>
      <c r="N162992" s="9"/>
    </row>
    <row r="162993" spans="12:14" x14ac:dyDescent="0.25">
      <c r="L162993" s="9"/>
      <c r="M162993" s="9"/>
      <c r="N162993" s="9"/>
    </row>
    <row r="162994" spans="12:14" x14ac:dyDescent="0.25">
      <c r="L162994" s="9"/>
      <c r="M162994" s="9"/>
      <c r="N162994" s="9"/>
    </row>
    <row r="162995" spans="12:14" x14ac:dyDescent="0.25">
      <c r="L162995" s="9"/>
      <c r="M162995" s="9"/>
      <c r="N162995" s="9"/>
    </row>
    <row r="162996" spans="12:14" x14ac:dyDescent="0.25">
      <c r="L162996" s="9"/>
      <c r="M162996" s="9"/>
      <c r="N162996" s="9"/>
    </row>
    <row r="162997" spans="12:14" x14ac:dyDescent="0.25">
      <c r="L162997" s="9"/>
      <c r="M162997" s="9"/>
      <c r="N162997" s="9"/>
    </row>
    <row r="162998" spans="12:14" x14ac:dyDescent="0.25">
      <c r="L162998" s="9"/>
      <c r="M162998" s="9"/>
      <c r="N162998" s="9"/>
    </row>
    <row r="162999" spans="12:14" x14ac:dyDescent="0.25">
      <c r="L162999" s="9"/>
      <c r="M162999" s="9"/>
      <c r="N162999" s="9"/>
    </row>
    <row r="163000" spans="12:14" x14ac:dyDescent="0.25">
      <c r="L163000" s="9"/>
      <c r="M163000" s="9"/>
      <c r="N163000" s="9"/>
    </row>
    <row r="163001" spans="12:14" x14ac:dyDescent="0.25">
      <c r="L163001" s="9"/>
      <c r="M163001" s="9"/>
      <c r="N163001" s="9"/>
    </row>
    <row r="163002" spans="12:14" x14ac:dyDescent="0.25">
      <c r="L163002" s="9"/>
      <c r="M163002" s="9"/>
      <c r="N163002" s="9"/>
    </row>
    <row r="163003" spans="12:14" x14ac:dyDescent="0.25">
      <c r="L163003" s="9"/>
      <c r="M163003" s="9"/>
      <c r="N163003" s="9"/>
    </row>
    <row r="163004" spans="12:14" x14ac:dyDescent="0.25">
      <c r="L163004" s="9"/>
      <c r="M163004" s="9"/>
      <c r="N163004" s="9"/>
    </row>
    <row r="163005" spans="12:14" x14ac:dyDescent="0.25">
      <c r="L163005" s="9"/>
      <c r="M163005" s="9"/>
      <c r="N163005" s="9"/>
    </row>
    <row r="163006" spans="12:14" x14ac:dyDescent="0.25">
      <c r="L163006" s="9"/>
      <c r="M163006" s="9"/>
      <c r="N163006" s="9"/>
    </row>
    <row r="163007" spans="12:14" x14ac:dyDescent="0.25">
      <c r="L163007" s="9"/>
      <c r="M163007" s="9"/>
      <c r="N163007" s="9"/>
    </row>
    <row r="163008" spans="12:14" x14ac:dyDescent="0.25">
      <c r="L163008" s="9"/>
      <c r="M163008" s="9"/>
      <c r="N163008" s="9"/>
    </row>
    <row r="163009" spans="12:14" x14ac:dyDescent="0.25">
      <c r="L163009" s="9"/>
      <c r="M163009" s="9"/>
      <c r="N163009" s="9"/>
    </row>
    <row r="163010" spans="12:14" x14ac:dyDescent="0.25">
      <c r="L163010" s="9"/>
      <c r="M163010" s="9"/>
      <c r="N163010" s="9"/>
    </row>
    <row r="163011" spans="12:14" x14ac:dyDescent="0.25">
      <c r="L163011" s="9"/>
      <c r="M163011" s="9"/>
      <c r="N163011" s="9"/>
    </row>
    <row r="163012" spans="12:14" x14ac:dyDescent="0.25">
      <c r="L163012" s="9"/>
      <c r="M163012" s="9"/>
      <c r="N163012" s="9"/>
    </row>
    <row r="163013" spans="12:14" x14ac:dyDescent="0.25">
      <c r="L163013" s="9"/>
      <c r="M163013" s="9"/>
      <c r="N163013" s="9"/>
    </row>
    <row r="163014" spans="12:14" x14ac:dyDescent="0.25">
      <c r="L163014" s="9"/>
      <c r="M163014" s="9"/>
      <c r="N163014" s="9"/>
    </row>
    <row r="163015" spans="12:14" x14ac:dyDescent="0.25">
      <c r="L163015" s="9"/>
      <c r="M163015" s="9"/>
      <c r="N163015" s="9"/>
    </row>
    <row r="163016" spans="12:14" x14ac:dyDescent="0.25">
      <c r="L163016" s="9"/>
      <c r="M163016" s="9"/>
      <c r="N163016" s="9"/>
    </row>
    <row r="163017" spans="12:14" x14ac:dyDescent="0.25">
      <c r="L163017" s="9"/>
      <c r="M163017" s="9"/>
      <c r="N163017" s="9"/>
    </row>
    <row r="163018" spans="12:14" x14ac:dyDescent="0.25">
      <c r="L163018" s="9"/>
      <c r="M163018" s="9"/>
      <c r="N163018" s="9"/>
    </row>
    <row r="163019" spans="12:14" x14ac:dyDescent="0.25">
      <c r="L163019" s="9"/>
      <c r="M163019" s="9"/>
      <c r="N163019" s="9"/>
    </row>
    <row r="163020" spans="12:14" x14ac:dyDescent="0.25">
      <c r="L163020" s="9"/>
      <c r="M163020" s="9"/>
      <c r="N163020" s="9"/>
    </row>
    <row r="163021" spans="12:14" x14ac:dyDescent="0.25">
      <c r="L163021" s="9"/>
      <c r="M163021" s="9"/>
      <c r="N163021" s="9"/>
    </row>
    <row r="163022" spans="12:14" x14ac:dyDescent="0.25">
      <c r="L163022" s="9"/>
      <c r="M163022" s="9"/>
      <c r="N163022" s="9"/>
    </row>
    <row r="163023" spans="12:14" x14ac:dyDescent="0.25">
      <c r="L163023" s="9"/>
      <c r="M163023" s="9"/>
      <c r="N163023" s="9"/>
    </row>
    <row r="163024" spans="12:14" x14ac:dyDescent="0.25">
      <c r="L163024" s="9"/>
      <c r="M163024" s="9"/>
      <c r="N163024" s="9"/>
    </row>
    <row r="163025" spans="12:14" x14ac:dyDescent="0.25">
      <c r="L163025" s="9"/>
      <c r="M163025" s="9"/>
      <c r="N163025" s="9"/>
    </row>
    <row r="163026" spans="12:14" x14ac:dyDescent="0.25">
      <c r="L163026" s="9"/>
      <c r="M163026" s="9"/>
      <c r="N163026" s="9"/>
    </row>
    <row r="163027" spans="12:14" x14ac:dyDescent="0.25">
      <c r="L163027" s="9"/>
      <c r="M163027" s="9"/>
      <c r="N163027" s="9"/>
    </row>
    <row r="163028" spans="12:14" x14ac:dyDescent="0.25">
      <c r="L163028" s="9"/>
      <c r="M163028" s="9"/>
      <c r="N163028" s="9"/>
    </row>
    <row r="163029" spans="12:14" x14ac:dyDescent="0.25">
      <c r="L163029" s="9"/>
      <c r="M163029" s="9"/>
      <c r="N163029" s="9"/>
    </row>
    <row r="163030" spans="12:14" x14ac:dyDescent="0.25">
      <c r="L163030" s="9"/>
      <c r="M163030" s="9"/>
      <c r="N163030" s="9"/>
    </row>
    <row r="163031" spans="12:14" x14ac:dyDescent="0.25">
      <c r="L163031" s="9"/>
      <c r="M163031" s="9"/>
      <c r="N163031" s="9"/>
    </row>
    <row r="163032" spans="12:14" x14ac:dyDescent="0.25">
      <c r="L163032" s="9"/>
      <c r="M163032" s="9"/>
      <c r="N163032" s="9"/>
    </row>
    <row r="163033" spans="12:14" x14ac:dyDescent="0.25">
      <c r="L163033" s="9"/>
      <c r="M163033" s="9"/>
      <c r="N163033" s="9"/>
    </row>
    <row r="163034" spans="12:14" x14ac:dyDescent="0.25">
      <c r="L163034" s="9"/>
      <c r="M163034" s="9"/>
      <c r="N163034" s="9"/>
    </row>
    <row r="163035" spans="12:14" x14ac:dyDescent="0.25">
      <c r="L163035" s="9"/>
      <c r="M163035" s="9"/>
      <c r="N163035" s="9"/>
    </row>
    <row r="163036" spans="12:14" x14ac:dyDescent="0.25">
      <c r="L163036" s="9"/>
      <c r="M163036" s="9"/>
      <c r="N163036" s="9"/>
    </row>
    <row r="163037" spans="12:14" x14ac:dyDescent="0.25">
      <c r="L163037" s="9"/>
      <c r="M163037" s="9"/>
      <c r="N163037" s="9"/>
    </row>
    <row r="163038" spans="12:14" x14ac:dyDescent="0.25">
      <c r="L163038" s="9"/>
      <c r="M163038" s="9"/>
      <c r="N163038" s="9"/>
    </row>
    <row r="163039" spans="12:14" x14ac:dyDescent="0.25">
      <c r="L163039" s="9"/>
      <c r="M163039" s="9"/>
      <c r="N163039" s="9"/>
    </row>
    <row r="163040" spans="12:14" x14ac:dyDescent="0.25">
      <c r="L163040" s="9"/>
      <c r="M163040" s="9"/>
      <c r="N163040" s="9"/>
    </row>
    <row r="163041" spans="12:14" x14ac:dyDescent="0.25">
      <c r="L163041" s="9"/>
      <c r="M163041" s="9"/>
      <c r="N163041" s="9"/>
    </row>
    <row r="163042" spans="12:14" x14ac:dyDescent="0.25">
      <c r="L163042" s="9"/>
      <c r="M163042" s="9"/>
      <c r="N163042" s="9"/>
    </row>
    <row r="163043" spans="12:14" x14ac:dyDescent="0.25">
      <c r="L163043" s="9"/>
      <c r="M163043" s="9"/>
      <c r="N163043" s="9"/>
    </row>
    <row r="163044" spans="12:14" x14ac:dyDescent="0.25">
      <c r="L163044" s="9"/>
      <c r="M163044" s="9"/>
      <c r="N163044" s="9"/>
    </row>
    <row r="163045" spans="12:14" x14ac:dyDescent="0.25">
      <c r="L163045" s="9"/>
      <c r="M163045" s="9"/>
      <c r="N163045" s="9"/>
    </row>
    <row r="163046" spans="12:14" x14ac:dyDescent="0.25">
      <c r="L163046" s="9"/>
      <c r="M163046" s="9"/>
      <c r="N163046" s="9"/>
    </row>
    <row r="163047" spans="12:14" x14ac:dyDescent="0.25">
      <c r="L163047" s="9"/>
      <c r="M163047" s="9"/>
      <c r="N163047" s="9"/>
    </row>
    <row r="163048" spans="12:14" x14ac:dyDescent="0.25">
      <c r="L163048" s="9"/>
      <c r="M163048" s="9"/>
      <c r="N163048" s="9"/>
    </row>
    <row r="163049" spans="12:14" x14ac:dyDescent="0.25">
      <c r="L163049" s="9"/>
      <c r="M163049" s="9"/>
      <c r="N163049" s="9"/>
    </row>
    <row r="163050" spans="12:14" x14ac:dyDescent="0.25">
      <c r="L163050" s="9"/>
      <c r="M163050" s="9"/>
      <c r="N163050" s="9"/>
    </row>
    <row r="163051" spans="12:14" x14ac:dyDescent="0.25">
      <c r="L163051" s="9"/>
      <c r="M163051" s="9"/>
      <c r="N163051" s="9"/>
    </row>
    <row r="163052" spans="12:14" x14ac:dyDescent="0.25">
      <c r="L163052" s="9"/>
      <c r="M163052" s="9"/>
      <c r="N163052" s="9"/>
    </row>
    <row r="163053" spans="12:14" x14ac:dyDescent="0.25">
      <c r="L163053" s="9"/>
      <c r="M163053" s="9"/>
      <c r="N163053" s="9"/>
    </row>
    <row r="163054" spans="12:14" x14ac:dyDescent="0.25">
      <c r="L163054" s="9"/>
      <c r="M163054" s="9"/>
      <c r="N163054" s="9"/>
    </row>
    <row r="163055" spans="12:14" x14ac:dyDescent="0.25">
      <c r="L163055" s="9"/>
      <c r="M163055" s="9"/>
      <c r="N163055" s="9"/>
    </row>
    <row r="163056" spans="12:14" x14ac:dyDescent="0.25">
      <c r="L163056" s="9"/>
      <c r="M163056" s="9"/>
      <c r="N163056" s="9"/>
    </row>
    <row r="163057" spans="12:14" x14ac:dyDescent="0.25">
      <c r="L163057" s="9"/>
      <c r="M163057" s="9"/>
      <c r="N163057" s="9"/>
    </row>
    <row r="163058" spans="12:14" x14ac:dyDescent="0.25">
      <c r="L163058" s="9"/>
      <c r="M163058" s="9"/>
      <c r="N163058" s="9"/>
    </row>
    <row r="163059" spans="12:14" x14ac:dyDescent="0.25">
      <c r="L163059" s="9"/>
      <c r="M163059" s="9"/>
      <c r="N163059" s="9"/>
    </row>
    <row r="163060" spans="12:14" x14ac:dyDescent="0.25">
      <c r="L163060" s="9"/>
      <c r="M163060" s="9"/>
      <c r="N163060" s="9"/>
    </row>
    <row r="163061" spans="12:14" x14ac:dyDescent="0.25">
      <c r="L163061" s="9"/>
      <c r="M163061" s="9"/>
      <c r="N163061" s="9"/>
    </row>
    <row r="163062" spans="12:14" x14ac:dyDescent="0.25">
      <c r="L163062" s="9"/>
      <c r="M163062" s="9"/>
      <c r="N163062" s="9"/>
    </row>
    <row r="163063" spans="12:14" x14ac:dyDescent="0.25">
      <c r="L163063" s="9"/>
      <c r="M163063" s="9"/>
      <c r="N163063" s="9"/>
    </row>
    <row r="163064" spans="12:14" x14ac:dyDescent="0.25">
      <c r="L163064" s="9"/>
      <c r="M163064" s="9"/>
      <c r="N163064" s="9"/>
    </row>
    <row r="163065" spans="12:14" x14ac:dyDescent="0.25">
      <c r="L163065" s="9"/>
      <c r="M163065" s="9"/>
      <c r="N163065" s="9"/>
    </row>
    <row r="163066" spans="12:14" x14ac:dyDescent="0.25">
      <c r="L163066" s="9"/>
      <c r="M163066" s="9"/>
      <c r="N163066" s="9"/>
    </row>
    <row r="163067" spans="12:14" x14ac:dyDescent="0.25">
      <c r="L163067" s="9"/>
      <c r="M163067" s="9"/>
      <c r="N163067" s="9"/>
    </row>
    <row r="163068" spans="12:14" x14ac:dyDescent="0.25">
      <c r="L163068" s="9"/>
      <c r="M163068" s="9"/>
      <c r="N163068" s="9"/>
    </row>
    <row r="163069" spans="12:14" x14ac:dyDescent="0.25">
      <c r="L163069" s="9"/>
      <c r="M163069" s="9"/>
      <c r="N163069" s="9"/>
    </row>
    <row r="163070" spans="12:14" x14ac:dyDescent="0.25">
      <c r="L163070" s="9"/>
      <c r="M163070" s="9"/>
      <c r="N163070" s="9"/>
    </row>
    <row r="163071" spans="12:14" x14ac:dyDescent="0.25">
      <c r="L163071" s="9"/>
      <c r="M163071" s="9"/>
      <c r="N163071" s="9"/>
    </row>
    <row r="163072" spans="12:14" x14ac:dyDescent="0.25">
      <c r="L163072" s="9"/>
      <c r="M163072" s="9"/>
      <c r="N163072" s="9"/>
    </row>
    <row r="163073" spans="12:14" x14ac:dyDescent="0.25">
      <c r="L163073" s="9"/>
      <c r="M163073" s="9"/>
      <c r="N163073" s="9"/>
    </row>
    <row r="163074" spans="12:14" x14ac:dyDescent="0.25">
      <c r="L163074" s="9"/>
      <c r="M163074" s="9"/>
      <c r="N163074" s="9"/>
    </row>
    <row r="163075" spans="12:14" x14ac:dyDescent="0.25">
      <c r="L163075" s="9"/>
      <c r="M163075" s="9"/>
      <c r="N163075" s="9"/>
    </row>
    <row r="163076" spans="12:14" x14ac:dyDescent="0.25">
      <c r="L163076" s="9"/>
      <c r="M163076" s="9"/>
      <c r="N163076" s="9"/>
    </row>
    <row r="163077" spans="12:14" x14ac:dyDescent="0.25">
      <c r="L163077" s="9"/>
      <c r="M163077" s="9"/>
      <c r="N163077" s="9"/>
    </row>
    <row r="163078" spans="12:14" x14ac:dyDescent="0.25">
      <c r="L163078" s="9"/>
      <c r="M163078" s="9"/>
      <c r="N163078" s="9"/>
    </row>
    <row r="163079" spans="12:14" x14ac:dyDescent="0.25">
      <c r="L163079" s="9"/>
      <c r="M163079" s="9"/>
      <c r="N163079" s="9"/>
    </row>
    <row r="163080" spans="12:14" x14ac:dyDescent="0.25">
      <c r="L163080" s="9"/>
      <c r="M163080" s="9"/>
      <c r="N163080" s="9"/>
    </row>
    <row r="163081" spans="12:14" x14ac:dyDescent="0.25">
      <c r="L163081" s="9"/>
      <c r="M163081" s="9"/>
      <c r="N163081" s="9"/>
    </row>
    <row r="163082" spans="12:14" x14ac:dyDescent="0.25">
      <c r="L163082" s="9"/>
      <c r="M163082" s="9"/>
      <c r="N163082" s="9"/>
    </row>
    <row r="163083" spans="12:14" x14ac:dyDescent="0.25">
      <c r="L163083" s="9"/>
      <c r="M163083" s="9"/>
      <c r="N163083" s="9"/>
    </row>
    <row r="163084" spans="12:14" x14ac:dyDescent="0.25">
      <c r="L163084" s="9"/>
      <c r="M163084" s="9"/>
      <c r="N163084" s="9"/>
    </row>
    <row r="163085" spans="12:14" x14ac:dyDescent="0.25">
      <c r="L163085" s="9"/>
      <c r="M163085" s="9"/>
      <c r="N163085" s="9"/>
    </row>
    <row r="163086" spans="12:14" x14ac:dyDescent="0.25">
      <c r="L163086" s="9"/>
      <c r="M163086" s="9"/>
      <c r="N163086" s="9"/>
    </row>
    <row r="163087" spans="12:14" x14ac:dyDescent="0.25">
      <c r="L163087" s="9"/>
      <c r="M163087" s="9"/>
      <c r="N163087" s="9"/>
    </row>
    <row r="163088" spans="12:14" x14ac:dyDescent="0.25">
      <c r="L163088" s="9"/>
      <c r="M163088" s="9"/>
      <c r="N163088" s="9"/>
    </row>
    <row r="163089" spans="12:14" x14ac:dyDescent="0.25">
      <c r="L163089" s="9"/>
      <c r="M163089" s="9"/>
      <c r="N163089" s="9"/>
    </row>
    <row r="163090" spans="12:14" x14ac:dyDescent="0.25">
      <c r="L163090" s="9"/>
      <c r="M163090" s="9"/>
      <c r="N163090" s="9"/>
    </row>
    <row r="163091" spans="12:14" x14ac:dyDescent="0.25">
      <c r="L163091" s="9"/>
      <c r="M163091" s="9"/>
      <c r="N163091" s="9"/>
    </row>
    <row r="163092" spans="12:14" x14ac:dyDescent="0.25">
      <c r="L163092" s="9"/>
      <c r="M163092" s="9"/>
      <c r="N163092" s="9"/>
    </row>
    <row r="163093" spans="12:14" x14ac:dyDescent="0.25">
      <c r="L163093" s="9"/>
      <c r="M163093" s="9"/>
      <c r="N163093" s="9"/>
    </row>
    <row r="163094" spans="12:14" x14ac:dyDescent="0.25">
      <c r="L163094" s="9"/>
      <c r="M163094" s="9"/>
      <c r="N163094" s="9"/>
    </row>
    <row r="163095" spans="12:14" x14ac:dyDescent="0.25">
      <c r="L163095" s="9"/>
      <c r="M163095" s="9"/>
      <c r="N163095" s="9"/>
    </row>
    <row r="163096" spans="12:14" x14ac:dyDescent="0.25">
      <c r="L163096" s="9"/>
      <c r="M163096" s="9"/>
      <c r="N163096" s="9"/>
    </row>
    <row r="163097" spans="12:14" x14ac:dyDescent="0.25">
      <c r="L163097" s="9"/>
      <c r="M163097" s="9"/>
      <c r="N163097" s="9"/>
    </row>
    <row r="163098" spans="12:14" x14ac:dyDescent="0.25">
      <c r="L163098" s="9"/>
      <c r="M163098" s="9"/>
      <c r="N163098" s="9"/>
    </row>
    <row r="163099" spans="12:14" x14ac:dyDescent="0.25">
      <c r="L163099" s="9"/>
      <c r="M163099" s="9"/>
      <c r="N163099" s="9"/>
    </row>
    <row r="163100" spans="12:14" x14ac:dyDescent="0.25">
      <c r="L163100" s="9"/>
      <c r="M163100" s="9"/>
      <c r="N163100" s="9"/>
    </row>
    <row r="163101" spans="12:14" x14ac:dyDescent="0.25">
      <c r="L163101" s="9"/>
      <c r="M163101" s="9"/>
      <c r="N163101" s="9"/>
    </row>
    <row r="163102" spans="12:14" x14ac:dyDescent="0.25">
      <c r="L163102" s="9"/>
      <c r="M163102" s="9"/>
      <c r="N163102" s="9"/>
    </row>
    <row r="163103" spans="12:14" x14ac:dyDescent="0.25">
      <c r="L163103" s="9"/>
      <c r="M163103" s="9"/>
      <c r="N163103" s="9"/>
    </row>
    <row r="163104" spans="12:14" x14ac:dyDescent="0.25">
      <c r="L163104" s="9"/>
      <c r="M163104" s="9"/>
      <c r="N163104" s="9"/>
    </row>
    <row r="163105" spans="12:14" x14ac:dyDescent="0.25">
      <c r="L163105" s="9"/>
      <c r="M163105" s="9"/>
      <c r="N163105" s="9"/>
    </row>
    <row r="163106" spans="12:14" x14ac:dyDescent="0.25">
      <c r="L163106" s="9"/>
      <c r="M163106" s="9"/>
      <c r="N163106" s="9"/>
    </row>
    <row r="163107" spans="12:14" x14ac:dyDescent="0.25">
      <c r="L163107" s="9"/>
      <c r="M163107" s="9"/>
      <c r="N163107" s="9"/>
    </row>
    <row r="163108" spans="12:14" x14ac:dyDescent="0.25">
      <c r="L163108" s="9"/>
      <c r="M163108" s="9"/>
      <c r="N163108" s="9"/>
    </row>
    <row r="163109" spans="12:14" x14ac:dyDescent="0.25">
      <c r="L163109" s="9"/>
      <c r="M163109" s="9"/>
      <c r="N163109" s="9"/>
    </row>
    <row r="163110" spans="12:14" x14ac:dyDescent="0.25">
      <c r="L163110" s="9"/>
      <c r="M163110" s="9"/>
      <c r="N163110" s="9"/>
    </row>
    <row r="163111" spans="12:14" x14ac:dyDescent="0.25">
      <c r="L163111" s="9"/>
      <c r="M163111" s="9"/>
      <c r="N163111" s="9"/>
    </row>
    <row r="163112" spans="12:14" x14ac:dyDescent="0.25">
      <c r="L163112" s="9"/>
      <c r="M163112" s="9"/>
      <c r="N163112" s="9"/>
    </row>
    <row r="163113" spans="12:14" x14ac:dyDescent="0.25">
      <c r="L163113" s="9"/>
      <c r="M163113" s="9"/>
      <c r="N163113" s="9"/>
    </row>
    <row r="163114" spans="12:14" x14ac:dyDescent="0.25">
      <c r="L163114" s="9"/>
      <c r="M163114" s="9"/>
      <c r="N163114" s="9"/>
    </row>
    <row r="163115" spans="12:14" x14ac:dyDescent="0.25">
      <c r="L163115" s="9"/>
      <c r="M163115" s="9"/>
      <c r="N163115" s="9"/>
    </row>
    <row r="163116" spans="12:14" x14ac:dyDescent="0.25">
      <c r="L163116" s="9"/>
      <c r="M163116" s="9"/>
      <c r="N163116" s="9"/>
    </row>
    <row r="163117" spans="12:14" x14ac:dyDescent="0.25">
      <c r="L163117" s="9"/>
      <c r="M163117" s="9"/>
      <c r="N163117" s="9"/>
    </row>
    <row r="163118" spans="12:14" x14ac:dyDescent="0.25">
      <c r="L163118" s="9"/>
      <c r="M163118" s="9"/>
      <c r="N163118" s="9"/>
    </row>
    <row r="163119" spans="12:14" x14ac:dyDescent="0.25">
      <c r="L163119" s="9"/>
      <c r="M163119" s="9"/>
      <c r="N163119" s="9"/>
    </row>
    <row r="163120" spans="12:14" x14ac:dyDescent="0.25">
      <c r="L163120" s="9"/>
      <c r="M163120" s="9"/>
      <c r="N163120" s="9"/>
    </row>
    <row r="163121" spans="12:14" x14ac:dyDescent="0.25">
      <c r="L163121" s="9"/>
      <c r="M163121" s="9"/>
      <c r="N163121" s="9"/>
    </row>
    <row r="163122" spans="12:14" x14ac:dyDescent="0.25">
      <c r="L163122" s="9"/>
      <c r="M163122" s="9"/>
      <c r="N163122" s="9"/>
    </row>
    <row r="163123" spans="12:14" x14ac:dyDescent="0.25">
      <c r="L163123" s="9"/>
      <c r="M163123" s="9"/>
      <c r="N163123" s="9"/>
    </row>
    <row r="163124" spans="12:14" x14ac:dyDescent="0.25">
      <c r="L163124" s="9"/>
      <c r="M163124" s="9"/>
      <c r="N163124" s="9"/>
    </row>
    <row r="163125" spans="12:14" x14ac:dyDescent="0.25">
      <c r="L163125" s="9"/>
      <c r="M163125" s="9"/>
      <c r="N163125" s="9"/>
    </row>
    <row r="163126" spans="12:14" x14ac:dyDescent="0.25">
      <c r="L163126" s="9"/>
      <c r="M163126" s="9"/>
      <c r="N163126" s="9"/>
    </row>
    <row r="163127" spans="12:14" x14ac:dyDescent="0.25">
      <c r="L163127" s="9"/>
      <c r="M163127" s="9"/>
      <c r="N163127" s="9"/>
    </row>
    <row r="163128" spans="12:14" x14ac:dyDescent="0.25">
      <c r="L163128" s="9"/>
      <c r="M163128" s="9"/>
      <c r="N163128" s="9"/>
    </row>
    <row r="163129" spans="12:14" x14ac:dyDescent="0.25">
      <c r="L163129" s="9"/>
      <c r="M163129" s="9"/>
      <c r="N163129" s="9"/>
    </row>
    <row r="163130" spans="12:14" x14ac:dyDescent="0.25">
      <c r="L163130" s="9"/>
      <c r="M163130" s="9"/>
      <c r="N163130" s="9"/>
    </row>
    <row r="163131" spans="12:14" x14ac:dyDescent="0.25">
      <c r="L163131" s="9"/>
      <c r="M163131" s="9"/>
      <c r="N163131" s="9"/>
    </row>
    <row r="163132" spans="12:14" x14ac:dyDescent="0.25">
      <c r="L163132" s="9"/>
      <c r="M163132" s="9"/>
      <c r="N163132" s="9"/>
    </row>
    <row r="163133" spans="12:14" x14ac:dyDescent="0.25">
      <c r="L163133" s="9"/>
      <c r="M163133" s="9"/>
      <c r="N163133" s="9"/>
    </row>
    <row r="163134" spans="12:14" x14ac:dyDescent="0.25">
      <c r="L163134" s="9"/>
      <c r="M163134" s="9"/>
      <c r="N163134" s="9"/>
    </row>
    <row r="163135" spans="12:14" x14ac:dyDescent="0.25">
      <c r="L163135" s="9"/>
      <c r="M163135" s="9"/>
      <c r="N163135" s="9"/>
    </row>
    <row r="163136" spans="12:14" x14ac:dyDescent="0.25">
      <c r="L163136" s="9"/>
      <c r="M163136" s="9"/>
      <c r="N163136" s="9"/>
    </row>
    <row r="163137" spans="12:14" x14ac:dyDescent="0.25">
      <c r="L163137" s="9"/>
      <c r="M163137" s="9"/>
      <c r="N163137" s="9"/>
    </row>
    <row r="163138" spans="12:14" x14ac:dyDescent="0.25">
      <c r="L163138" s="9"/>
      <c r="M163138" s="9"/>
      <c r="N163138" s="9"/>
    </row>
    <row r="163139" spans="12:14" x14ac:dyDescent="0.25">
      <c r="L163139" s="9"/>
      <c r="M163139" s="9"/>
      <c r="N163139" s="9"/>
    </row>
    <row r="163140" spans="12:14" x14ac:dyDescent="0.25">
      <c r="L163140" s="9"/>
      <c r="M163140" s="9"/>
      <c r="N163140" s="9"/>
    </row>
    <row r="163141" spans="12:14" x14ac:dyDescent="0.25">
      <c r="L163141" s="9"/>
      <c r="M163141" s="9"/>
      <c r="N163141" s="9"/>
    </row>
    <row r="163142" spans="12:14" x14ac:dyDescent="0.25">
      <c r="L163142" s="9"/>
      <c r="M163142" s="9"/>
      <c r="N163142" s="9"/>
    </row>
    <row r="163143" spans="12:14" x14ac:dyDescent="0.25">
      <c r="L163143" s="9"/>
      <c r="M163143" s="9"/>
      <c r="N163143" s="9"/>
    </row>
    <row r="163144" spans="12:14" x14ac:dyDescent="0.25">
      <c r="L163144" s="9"/>
      <c r="M163144" s="9"/>
      <c r="N163144" s="9"/>
    </row>
    <row r="163145" spans="12:14" x14ac:dyDescent="0.25">
      <c r="L163145" s="9"/>
      <c r="M163145" s="9"/>
      <c r="N163145" s="9"/>
    </row>
    <row r="163146" spans="12:14" x14ac:dyDescent="0.25">
      <c r="L163146" s="9"/>
      <c r="M163146" s="9"/>
      <c r="N163146" s="9"/>
    </row>
    <row r="163147" spans="12:14" x14ac:dyDescent="0.25">
      <c r="L163147" s="9"/>
      <c r="M163147" s="9"/>
      <c r="N163147" s="9"/>
    </row>
    <row r="163148" spans="12:14" x14ac:dyDescent="0.25">
      <c r="L163148" s="9"/>
      <c r="M163148" s="9"/>
      <c r="N163148" s="9"/>
    </row>
    <row r="163149" spans="12:14" x14ac:dyDescent="0.25">
      <c r="L163149" s="9"/>
      <c r="M163149" s="9"/>
      <c r="N163149" s="9"/>
    </row>
    <row r="163150" spans="12:14" x14ac:dyDescent="0.25">
      <c r="L163150" s="9"/>
      <c r="M163150" s="9"/>
      <c r="N163150" s="9"/>
    </row>
    <row r="163151" spans="12:14" x14ac:dyDescent="0.25">
      <c r="L163151" s="9"/>
      <c r="M163151" s="9"/>
      <c r="N163151" s="9"/>
    </row>
    <row r="163152" spans="12:14" x14ac:dyDescent="0.25">
      <c r="L163152" s="9"/>
      <c r="M163152" s="9"/>
      <c r="N163152" s="9"/>
    </row>
    <row r="163153" spans="12:14" x14ac:dyDescent="0.25">
      <c r="L163153" s="9"/>
      <c r="M163153" s="9"/>
      <c r="N163153" s="9"/>
    </row>
    <row r="163154" spans="12:14" x14ac:dyDescent="0.25">
      <c r="L163154" s="9"/>
      <c r="M163154" s="9"/>
      <c r="N163154" s="9"/>
    </row>
    <row r="163155" spans="12:14" x14ac:dyDescent="0.25">
      <c r="L163155" s="9"/>
      <c r="M163155" s="9"/>
      <c r="N163155" s="9"/>
    </row>
    <row r="163156" spans="12:14" x14ac:dyDescent="0.25">
      <c r="L163156" s="9"/>
      <c r="M163156" s="9"/>
      <c r="N163156" s="9"/>
    </row>
    <row r="163157" spans="12:14" x14ac:dyDescent="0.25">
      <c r="L163157" s="9"/>
      <c r="M163157" s="9"/>
      <c r="N163157" s="9"/>
    </row>
    <row r="163158" spans="12:14" x14ac:dyDescent="0.25">
      <c r="L163158" s="9"/>
      <c r="M163158" s="9"/>
      <c r="N163158" s="9"/>
    </row>
    <row r="163159" spans="12:14" x14ac:dyDescent="0.25">
      <c r="L163159" s="9"/>
      <c r="M163159" s="9"/>
      <c r="N163159" s="9"/>
    </row>
    <row r="163160" spans="12:14" x14ac:dyDescent="0.25">
      <c r="L163160" s="9"/>
      <c r="M163160" s="9"/>
      <c r="N163160" s="9"/>
    </row>
    <row r="163161" spans="12:14" x14ac:dyDescent="0.25">
      <c r="L163161" s="9"/>
      <c r="M163161" s="9"/>
      <c r="N163161" s="9"/>
    </row>
    <row r="163162" spans="12:14" x14ac:dyDescent="0.25">
      <c r="L163162" s="9"/>
      <c r="M163162" s="9"/>
      <c r="N163162" s="9"/>
    </row>
    <row r="163163" spans="12:14" x14ac:dyDescent="0.25">
      <c r="L163163" s="9"/>
      <c r="M163163" s="9"/>
      <c r="N163163" s="9"/>
    </row>
    <row r="163164" spans="12:14" x14ac:dyDescent="0.25">
      <c r="L163164" s="9"/>
      <c r="M163164" s="9"/>
      <c r="N163164" s="9"/>
    </row>
    <row r="163165" spans="12:14" x14ac:dyDescent="0.25">
      <c r="L163165" s="9"/>
      <c r="M163165" s="9"/>
      <c r="N163165" s="9"/>
    </row>
    <row r="163166" spans="12:14" x14ac:dyDescent="0.25">
      <c r="L163166" s="9"/>
      <c r="M163166" s="9"/>
      <c r="N163166" s="9"/>
    </row>
    <row r="163167" spans="12:14" x14ac:dyDescent="0.25">
      <c r="L163167" s="9"/>
      <c r="M163167" s="9"/>
      <c r="N163167" s="9"/>
    </row>
    <row r="163168" spans="12:14" x14ac:dyDescent="0.25">
      <c r="L163168" s="9"/>
      <c r="M163168" s="9"/>
      <c r="N163168" s="9"/>
    </row>
    <row r="163169" spans="12:14" x14ac:dyDescent="0.25">
      <c r="L163169" s="9"/>
      <c r="M163169" s="9"/>
      <c r="N163169" s="9"/>
    </row>
    <row r="163170" spans="12:14" x14ac:dyDescent="0.25">
      <c r="L163170" s="9"/>
      <c r="M163170" s="9"/>
      <c r="N163170" s="9"/>
    </row>
    <row r="163171" spans="12:14" x14ac:dyDescent="0.25">
      <c r="L163171" s="9"/>
      <c r="M163171" s="9"/>
      <c r="N163171" s="9"/>
    </row>
    <row r="163172" spans="12:14" x14ac:dyDescent="0.25">
      <c r="L163172" s="9"/>
      <c r="M163172" s="9"/>
      <c r="N163172" s="9"/>
    </row>
    <row r="163173" spans="12:14" x14ac:dyDescent="0.25">
      <c r="L163173" s="9"/>
      <c r="M163173" s="9"/>
      <c r="N163173" s="9"/>
    </row>
    <row r="163174" spans="12:14" x14ac:dyDescent="0.25">
      <c r="L163174" s="9"/>
      <c r="M163174" s="9"/>
      <c r="N163174" s="9"/>
    </row>
    <row r="163175" spans="12:14" x14ac:dyDescent="0.25">
      <c r="L163175" s="9"/>
      <c r="M163175" s="9"/>
      <c r="N163175" s="9"/>
    </row>
    <row r="163176" spans="12:14" x14ac:dyDescent="0.25">
      <c r="L163176" s="9"/>
      <c r="M163176" s="9"/>
      <c r="N163176" s="9"/>
    </row>
    <row r="163177" spans="12:14" x14ac:dyDescent="0.25">
      <c r="L163177" s="9"/>
      <c r="M163177" s="9"/>
      <c r="N163177" s="9"/>
    </row>
    <row r="163178" spans="12:14" x14ac:dyDescent="0.25">
      <c r="L163178" s="9"/>
      <c r="M163178" s="9"/>
      <c r="N163178" s="9"/>
    </row>
    <row r="163179" spans="12:14" x14ac:dyDescent="0.25">
      <c r="L163179" s="9"/>
      <c r="M163179" s="9"/>
      <c r="N163179" s="9"/>
    </row>
    <row r="163180" spans="12:14" x14ac:dyDescent="0.25">
      <c r="L163180" s="9"/>
      <c r="M163180" s="9"/>
      <c r="N163180" s="9"/>
    </row>
    <row r="163181" spans="12:14" x14ac:dyDescent="0.25">
      <c r="L163181" s="9"/>
      <c r="M163181" s="9"/>
      <c r="N163181" s="9"/>
    </row>
    <row r="163182" spans="12:14" x14ac:dyDescent="0.25">
      <c r="L163182" s="9"/>
      <c r="M163182" s="9"/>
      <c r="N163182" s="9"/>
    </row>
    <row r="163183" spans="12:14" x14ac:dyDescent="0.25">
      <c r="L163183" s="9"/>
      <c r="M163183" s="9"/>
      <c r="N163183" s="9"/>
    </row>
    <row r="163184" spans="12:14" x14ac:dyDescent="0.25">
      <c r="L163184" s="9"/>
      <c r="M163184" s="9"/>
      <c r="N163184" s="9"/>
    </row>
    <row r="163185" spans="12:14" x14ac:dyDescent="0.25">
      <c r="L163185" s="9"/>
      <c r="M163185" s="9"/>
      <c r="N163185" s="9"/>
    </row>
    <row r="163186" spans="12:14" x14ac:dyDescent="0.25">
      <c r="L163186" s="9"/>
      <c r="M163186" s="9"/>
      <c r="N163186" s="9"/>
    </row>
    <row r="163187" spans="12:14" x14ac:dyDescent="0.25">
      <c r="L163187" s="9"/>
      <c r="M163187" s="9"/>
      <c r="N163187" s="9"/>
    </row>
    <row r="163188" spans="12:14" x14ac:dyDescent="0.25">
      <c r="L163188" s="9"/>
      <c r="M163188" s="9"/>
      <c r="N163188" s="9"/>
    </row>
    <row r="163189" spans="12:14" x14ac:dyDescent="0.25">
      <c r="L163189" s="9"/>
      <c r="M163189" s="9"/>
      <c r="N163189" s="9"/>
    </row>
    <row r="163190" spans="12:14" x14ac:dyDescent="0.25">
      <c r="L163190" s="9"/>
      <c r="M163190" s="9"/>
      <c r="N163190" s="9"/>
    </row>
    <row r="163191" spans="12:14" x14ac:dyDescent="0.25">
      <c r="L163191" s="9"/>
      <c r="M163191" s="9"/>
      <c r="N163191" s="9"/>
    </row>
    <row r="163192" spans="12:14" x14ac:dyDescent="0.25">
      <c r="L163192" s="9"/>
      <c r="M163192" s="9"/>
      <c r="N163192" s="9"/>
    </row>
    <row r="163193" spans="12:14" x14ac:dyDescent="0.25">
      <c r="L163193" s="9"/>
      <c r="M163193" s="9"/>
      <c r="N163193" s="9"/>
    </row>
    <row r="163194" spans="12:14" x14ac:dyDescent="0.25">
      <c r="L163194" s="9"/>
      <c r="M163194" s="9"/>
      <c r="N163194" s="9"/>
    </row>
    <row r="163195" spans="12:14" x14ac:dyDescent="0.25">
      <c r="L163195" s="9"/>
      <c r="M163195" s="9"/>
      <c r="N163195" s="9"/>
    </row>
    <row r="163196" spans="12:14" x14ac:dyDescent="0.25">
      <c r="L163196" s="9"/>
      <c r="M163196" s="9"/>
      <c r="N163196" s="9"/>
    </row>
    <row r="163197" spans="12:14" x14ac:dyDescent="0.25">
      <c r="L163197" s="9"/>
      <c r="M163197" s="9"/>
      <c r="N163197" s="9"/>
    </row>
    <row r="163198" spans="12:14" x14ac:dyDescent="0.25">
      <c r="L163198" s="9"/>
      <c r="M163198" s="9"/>
      <c r="N163198" s="9"/>
    </row>
    <row r="163199" spans="12:14" x14ac:dyDescent="0.25">
      <c r="L163199" s="9"/>
      <c r="M163199" s="9"/>
      <c r="N163199" s="9"/>
    </row>
    <row r="163200" spans="12:14" x14ac:dyDescent="0.25">
      <c r="L163200" s="9"/>
      <c r="M163200" s="9"/>
      <c r="N163200" s="9"/>
    </row>
    <row r="163201" spans="12:14" x14ac:dyDescent="0.25">
      <c r="L163201" s="9"/>
      <c r="M163201" s="9"/>
      <c r="N163201" s="9"/>
    </row>
    <row r="163202" spans="12:14" x14ac:dyDescent="0.25">
      <c r="L163202" s="9"/>
      <c r="M163202" s="9"/>
      <c r="N163202" s="9"/>
    </row>
    <row r="163203" spans="12:14" x14ac:dyDescent="0.25">
      <c r="L163203" s="9"/>
      <c r="M163203" s="9"/>
      <c r="N163203" s="9"/>
    </row>
    <row r="163204" spans="12:14" x14ac:dyDescent="0.25">
      <c r="L163204" s="9"/>
      <c r="M163204" s="9"/>
      <c r="N163204" s="9"/>
    </row>
    <row r="163205" spans="12:14" x14ac:dyDescent="0.25">
      <c r="L163205" s="9"/>
      <c r="M163205" s="9"/>
      <c r="N163205" s="9"/>
    </row>
    <row r="163206" spans="12:14" x14ac:dyDescent="0.25">
      <c r="L163206" s="9"/>
      <c r="M163206" s="9"/>
      <c r="N163206" s="9"/>
    </row>
    <row r="163207" spans="12:14" x14ac:dyDescent="0.25">
      <c r="L163207" s="9"/>
      <c r="M163207" s="9"/>
      <c r="N163207" s="9"/>
    </row>
    <row r="163208" spans="12:14" x14ac:dyDescent="0.25">
      <c r="L163208" s="9"/>
      <c r="M163208" s="9"/>
      <c r="N163208" s="9"/>
    </row>
    <row r="163209" spans="12:14" x14ac:dyDescent="0.25">
      <c r="L163209" s="9"/>
      <c r="M163209" s="9"/>
      <c r="N163209" s="9"/>
    </row>
    <row r="163210" spans="12:14" x14ac:dyDescent="0.25">
      <c r="L163210" s="9"/>
      <c r="M163210" s="9"/>
      <c r="N163210" s="9"/>
    </row>
    <row r="163211" spans="12:14" x14ac:dyDescent="0.25">
      <c r="L163211" s="9"/>
      <c r="M163211" s="9"/>
      <c r="N163211" s="9"/>
    </row>
    <row r="163212" spans="12:14" x14ac:dyDescent="0.25">
      <c r="L163212" s="9"/>
      <c r="M163212" s="9"/>
      <c r="N163212" s="9"/>
    </row>
    <row r="163213" spans="12:14" x14ac:dyDescent="0.25">
      <c r="L163213" s="9"/>
      <c r="M163213" s="9"/>
      <c r="N163213" s="9"/>
    </row>
    <row r="163214" spans="12:14" x14ac:dyDescent="0.25">
      <c r="L163214" s="9"/>
      <c r="M163214" s="9"/>
      <c r="N163214" s="9"/>
    </row>
    <row r="163215" spans="12:14" x14ac:dyDescent="0.25">
      <c r="L163215" s="9"/>
      <c r="M163215" s="9"/>
      <c r="N163215" s="9"/>
    </row>
    <row r="163216" spans="12:14" x14ac:dyDescent="0.25">
      <c r="L163216" s="9"/>
      <c r="M163216" s="9"/>
      <c r="N163216" s="9"/>
    </row>
    <row r="163217" spans="12:14" x14ac:dyDescent="0.25">
      <c r="L163217" s="9"/>
      <c r="M163217" s="9"/>
      <c r="N163217" s="9"/>
    </row>
    <row r="163218" spans="12:14" x14ac:dyDescent="0.25">
      <c r="L163218" s="9"/>
      <c r="M163218" s="9"/>
      <c r="N163218" s="9"/>
    </row>
    <row r="163219" spans="12:14" x14ac:dyDescent="0.25">
      <c r="L163219" s="9"/>
      <c r="M163219" s="9"/>
      <c r="N163219" s="9"/>
    </row>
    <row r="163220" spans="12:14" x14ac:dyDescent="0.25">
      <c r="L163220" s="9"/>
      <c r="M163220" s="9"/>
      <c r="N163220" s="9"/>
    </row>
    <row r="163221" spans="12:14" x14ac:dyDescent="0.25">
      <c r="L163221" s="9"/>
      <c r="M163221" s="9"/>
      <c r="N163221" s="9"/>
    </row>
    <row r="163222" spans="12:14" x14ac:dyDescent="0.25">
      <c r="L163222" s="9"/>
      <c r="M163222" s="9"/>
      <c r="N163222" s="9"/>
    </row>
    <row r="163223" spans="12:14" x14ac:dyDescent="0.25">
      <c r="L163223" s="9"/>
      <c r="M163223" s="9"/>
      <c r="N163223" s="9"/>
    </row>
    <row r="163224" spans="12:14" x14ac:dyDescent="0.25">
      <c r="L163224" s="9"/>
      <c r="M163224" s="9"/>
      <c r="N163224" s="9"/>
    </row>
    <row r="163225" spans="12:14" x14ac:dyDescent="0.25">
      <c r="L163225" s="9"/>
      <c r="M163225" s="9"/>
      <c r="N163225" s="9"/>
    </row>
    <row r="163226" spans="12:14" x14ac:dyDescent="0.25">
      <c r="L163226" s="9"/>
      <c r="M163226" s="9"/>
      <c r="N163226" s="9"/>
    </row>
    <row r="163227" spans="12:14" x14ac:dyDescent="0.25">
      <c r="L163227" s="9"/>
      <c r="M163227" s="9"/>
      <c r="N163227" s="9"/>
    </row>
    <row r="163228" spans="12:14" x14ac:dyDescent="0.25">
      <c r="L163228" s="9"/>
      <c r="M163228" s="9"/>
      <c r="N163228" s="9"/>
    </row>
    <row r="163229" spans="12:14" x14ac:dyDescent="0.25">
      <c r="L163229" s="9"/>
      <c r="M163229" s="9"/>
      <c r="N163229" s="9"/>
    </row>
    <row r="163230" spans="12:14" x14ac:dyDescent="0.25">
      <c r="L163230" s="9"/>
      <c r="M163230" s="9"/>
      <c r="N163230" s="9"/>
    </row>
    <row r="163231" spans="12:14" x14ac:dyDescent="0.25">
      <c r="L163231" s="9"/>
      <c r="M163231" s="9"/>
      <c r="N163231" s="9"/>
    </row>
    <row r="163232" spans="12:14" x14ac:dyDescent="0.25">
      <c r="L163232" s="9"/>
      <c r="M163232" s="9"/>
      <c r="N163232" s="9"/>
    </row>
    <row r="163233" spans="12:14" x14ac:dyDescent="0.25">
      <c r="L163233" s="9"/>
      <c r="M163233" s="9"/>
      <c r="N163233" s="9"/>
    </row>
    <row r="163234" spans="12:14" x14ac:dyDescent="0.25">
      <c r="L163234" s="9"/>
      <c r="M163234" s="9"/>
      <c r="N163234" s="9"/>
    </row>
    <row r="163235" spans="12:14" x14ac:dyDescent="0.25">
      <c r="L163235" s="9"/>
      <c r="M163235" s="9"/>
      <c r="N163235" s="9"/>
    </row>
    <row r="163236" spans="12:14" x14ac:dyDescent="0.25">
      <c r="L163236" s="9"/>
      <c r="M163236" s="9"/>
      <c r="N163236" s="9"/>
    </row>
    <row r="163237" spans="12:14" x14ac:dyDescent="0.25">
      <c r="L163237" s="9"/>
      <c r="M163237" s="9"/>
      <c r="N163237" s="9"/>
    </row>
    <row r="163238" spans="12:14" x14ac:dyDescent="0.25">
      <c r="L163238" s="9"/>
      <c r="M163238" s="9"/>
      <c r="N163238" s="9"/>
    </row>
    <row r="163239" spans="12:14" x14ac:dyDescent="0.25">
      <c r="L163239" s="9"/>
      <c r="M163239" s="9"/>
      <c r="N163239" s="9"/>
    </row>
    <row r="163240" spans="12:14" x14ac:dyDescent="0.25">
      <c r="L163240" s="9"/>
      <c r="M163240" s="9"/>
      <c r="N163240" s="9"/>
    </row>
    <row r="163241" spans="12:14" x14ac:dyDescent="0.25">
      <c r="L163241" s="9"/>
      <c r="M163241" s="9"/>
      <c r="N163241" s="9"/>
    </row>
    <row r="163242" spans="12:14" x14ac:dyDescent="0.25">
      <c r="L163242" s="9"/>
      <c r="M163242" s="9"/>
      <c r="N163242" s="9"/>
    </row>
    <row r="163243" spans="12:14" x14ac:dyDescent="0.25">
      <c r="L163243" s="9"/>
      <c r="M163243" s="9"/>
      <c r="N163243" s="9"/>
    </row>
    <row r="163244" spans="12:14" x14ac:dyDescent="0.25">
      <c r="L163244" s="9"/>
      <c r="M163244" s="9"/>
      <c r="N163244" s="9"/>
    </row>
    <row r="163245" spans="12:14" x14ac:dyDescent="0.25">
      <c r="L163245" s="9"/>
      <c r="M163245" s="9"/>
      <c r="N163245" s="9"/>
    </row>
    <row r="163246" spans="12:14" x14ac:dyDescent="0.25">
      <c r="L163246" s="9"/>
      <c r="M163246" s="9"/>
      <c r="N163246" s="9"/>
    </row>
    <row r="163247" spans="12:14" x14ac:dyDescent="0.25">
      <c r="L163247" s="9"/>
      <c r="M163247" s="9"/>
      <c r="N163247" s="9"/>
    </row>
    <row r="163248" spans="12:14" x14ac:dyDescent="0.25">
      <c r="L163248" s="9"/>
      <c r="M163248" s="9"/>
      <c r="N163248" s="9"/>
    </row>
    <row r="163249" spans="12:14" x14ac:dyDescent="0.25">
      <c r="L163249" s="9"/>
      <c r="M163249" s="9"/>
      <c r="N163249" s="9"/>
    </row>
    <row r="163250" spans="12:14" x14ac:dyDescent="0.25">
      <c r="L163250" s="9"/>
      <c r="M163250" s="9"/>
      <c r="N163250" s="9"/>
    </row>
    <row r="163251" spans="12:14" x14ac:dyDescent="0.25">
      <c r="L163251" s="9"/>
      <c r="M163251" s="9"/>
      <c r="N163251" s="9"/>
    </row>
    <row r="163252" spans="12:14" x14ac:dyDescent="0.25">
      <c r="L163252" s="9"/>
      <c r="M163252" s="9"/>
      <c r="N163252" s="9"/>
    </row>
    <row r="163253" spans="12:14" x14ac:dyDescent="0.25">
      <c r="L163253" s="9"/>
      <c r="M163253" s="9"/>
      <c r="N163253" s="9"/>
    </row>
    <row r="163254" spans="12:14" x14ac:dyDescent="0.25">
      <c r="L163254" s="9"/>
      <c r="M163254" s="9"/>
      <c r="N163254" s="9"/>
    </row>
    <row r="163255" spans="12:14" x14ac:dyDescent="0.25">
      <c r="L163255" s="9"/>
      <c r="M163255" s="9"/>
      <c r="N163255" s="9"/>
    </row>
    <row r="163256" spans="12:14" x14ac:dyDescent="0.25">
      <c r="L163256" s="9"/>
      <c r="M163256" s="9"/>
      <c r="N163256" s="9"/>
    </row>
    <row r="163257" spans="12:14" x14ac:dyDescent="0.25">
      <c r="L163257" s="9"/>
      <c r="M163257" s="9"/>
      <c r="N163257" s="9"/>
    </row>
    <row r="163258" spans="12:14" x14ac:dyDescent="0.25">
      <c r="L163258" s="9"/>
      <c r="M163258" s="9"/>
      <c r="N163258" s="9"/>
    </row>
    <row r="163259" spans="12:14" x14ac:dyDescent="0.25">
      <c r="L163259" s="9"/>
      <c r="M163259" s="9"/>
      <c r="N163259" s="9"/>
    </row>
    <row r="163260" spans="12:14" x14ac:dyDescent="0.25">
      <c r="L163260" s="9"/>
      <c r="M163260" s="9"/>
      <c r="N163260" s="9"/>
    </row>
    <row r="163261" spans="12:14" x14ac:dyDescent="0.25">
      <c r="L163261" s="9"/>
      <c r="M163261" s="9"/>
      <c r="N163261" s="9"/>
    </row>
    <row r="163262" spans="12:14" x14ac:dyDescent="0.25">
      <c r="L163262" s="9"/>
      <c r="M163262" s="9"/>
      <c r="N163262" s="9"/>
    </row>
    <row r="163263" spans="12:14" x14ac:dyDescent="0.25">
      <c r="L163263" s="9"/>
      <c r="M163263" s="9"/>
      <c r="N163263" s="9"/>
    </row>
    <row r="163264" spans="12:14" x14ac:dyDescent="0.25">
      <c r="L163264" s="9"/>
      <c r="M163264" s="9"/>
      <c r="N163264" s="9"/>
    </row>
    <row r="163265" spans="12:14" x14ac:dyDescent="0.25">
      <c r="L163265" s="9"/>
      <c r="M163265" s="9"/>
      <c r="N163265" s="9"/>
    </row>
    <row r="163266" spans="12:14" x14ac:dyDescent="0.25">
      <c r="L163266" s="9"/>
      <c r="M163266" s="9"/>
      <c r="N163266" s="9"/>
    </row>
    <row r="163267" spans="12:14" x14ac:dyDescent="0.25">
      <c r="L163267" s="9"/>
      <c r="M163267" s="9"/>
      <c r="N163267" s="9"/>
    </row>
    <row r="163268" spans="12:14" x14ac:dyDescent="0.25">
      <c r="L163268" s="9"/>
      <c r="M163268" s="9"/>
      <c r="N163268" s="9"/>
    </row>
    <row r="163269" spans="12:14" x14ac:dyDescent="0.25">
      <c r="L163269" s="9"/>
      <c r="M163269" s="9"/>
      <c r="N163269" s="9"/>
    </row>
    <row r="163270" spans="12:14" x14ac:dyDescent="0.25">
      <c r="L163270" s="9"/>
      <c r="M163270" s="9"/>
      <c r="N163270" s="9"/>
    </row>
    <row r="163271" spans="12:14" x14ac:dyDescent="0.25">
      <c r="L163271" s="9"/>
      <c r="M163271" s="9"/>
      <c r="N163271" s="9"/>
    </row>
    <row r="163272" spans="12:14" x14ac:dyDescent="0.25">
      <c r="L163272" s="9"/>
      <c r="M163272" s="9"/>
      <c r="N163272" s="9"/>
    </row>
    <row r="163273" spans="12:14" x14ac:dyDescent="0.25">
      <c r="L163273" s="9"/>
      <c r="M163273" s="9"/>
      <c r="N163273" s="9"/>
    </row>
    <row r="163274" spans="12:14" x14ac:dyDescent="0.25">
      <c r="L163274" s="9"/>
      <c r="M163274" s="9"/>
      <c r="N163274" s="9"/>
    </row>
    <row r="163275" spans="12:14" x14ac:dyDescent="0.25">
      <c r="L163275" s="9"/>
      <c r="M163275" s="9"/>
      <c r="N163275" s="9"/>
    </row>
    <row r="163276" spans="12:14" x14ac:dyDescent="0.25">
      <c r="L163276" s="9"/>
      <c r="M163276" s="9"/>
      <c r="N163276" s="9"/>
    </row>
    <row r="163277" spans="12:14" x14ac:dyDescent="0.25">
      <c r="L163277" s="9"/>
      <c r="M163277" s="9"/>
      <c r="N163277" s="9"/>
    </row>
    <row r="163278" spans="12:14" x14ac:dyDescent="0.25">
      <c r="L163278" s="9"/>
      <c r="M163278" s="9"/>
      <c r="N163278" s="9"/>
    </row>
    <row r="163279" spans="12:14" x14ac:dyDescent="0.25">
      <c r="L163279" s="9"/>
      <c r="M163279" s="9"/>
      <c r="N163279" s="9"/>
    </row>
    <row r="163280" spans="12:14" x14ac:dyDescent="0.25">
      <c r="L163280" s="9"/>
      <c r="M163280" s="9"/>
      <c r="N163280" s="9"/>
    </row>
    <row r="163281" spans="12:14" x14ac:dyDescent="0.25">
      <c r="L163281" s="9"/>
      <c r="M163281" s="9"/>
      <c r="N163281" s="9"/>
    </row>
    <row r="163282" spans="12:14" x14ac:dyDescent="0.25">
      <c r="L163282" s="9"/>
      <c r="M163282" s="9"/>
      <c r="N163282" s="9"/>
    </row>
    <row r="163283" spans="12:14" x14ac:dyDescent="0.25">
      <c r="L163283" s="9"/>
      <c r="M163283" s="9"/>
      <c r="N163283" s="9"/>
    </row>
    <row r="163284" spans="12:14" x14ac:dyDescent="0.25">
      <c r="L163284" s="9"/>
      <c r="M163284" s="9"/>
      <c r="N163284" s="9"/>
    </row>
    <row r="163285" spans="12:14" x14ac:dyDescent="0.25">
      <c r="L163285" s="9"/>
      <c r="M163285" s="9"/>
      <c r="N163285" s="9"/>
    </row>
    <row r="163286" spans="12:14" x14ac:dyDescent="0.25">
      <c r="L163286" s="9"/>
      <c r="M163286" s="9"/>
      <c r="N163286" s="9"/>
    </row>
    <row r="163287" spans="12:14" x14ac:dyDescent="0.25">
      <c r="L163287" s="9"/>
      <c r="M163287" s="9"/>
      <c r="N163287" s="9"/>
    </row>
    <row r="163288" spans="12:14" x14ac:dyDescent="0.25">
      <c r="L163288" s="9"/>
      <c r="M163288" s="9"/>
      <c r="N163288" s="9"/>
    </row>
    <row r="163289" spans="12:14" x14ac:dyDescent="0.25">
      <c r="L163289" s="9"/>
      <c r="M163289" s="9"/>
      <c r="N163289" s="9"/>
    </row>
    <row r="163290" spans="12:14" x14ac:dyDescent="0.25">
      <c r="L163290" s="9"/>
      <c r="M163290" s="9"/>
      <c r="N163290" s="9"/>
    </row>
    <row r="163291" spans="12:14" x14ac:dyDescent="0.25">
      <c r="L163291" s="9"/>
      <c r="M163291" s="9"/>
      <c r="N163291" s="9"/>
    </row>
    <row r="163292" spans="12:14" x14ac:dyDescent="0.25">
      <c r="L163292" s="9"/>
      <c r="M163292" s="9"/>
      <c r="N163292" s="9"/>
    </row>
    <row r="163293" spans="12:14" x14ac:dyDescent="0.25">
      <c r="L163293" s="9"/>
      <c r="M163293" s="9"/>
      <c r="N163293" s="9"/>
    </row>
    <row r="163294" spans="12:14" x14ac:dyDescent="0.25">
      <c r="L163294" s="9"/>
      <c r="M163294" s="9"/>
      <c r="N163294" s="9"/>
    </row>
    <row r="163295" spans="12:14" x14ac:dyDescent="0.25">
      <c r="L163295" s="9"/>
      <c r="M163295" s="9"/>
      <c r="N163295" s="9"/>
    </row>
    <row r="163296" spans="12:14" x14ac:dyDescent="0.25">
      <c r="L163296" s="9"/>
      <c r="M163296" s="9"/>
      <c r="N163296" s="9"/>
    </row>
    <row r="163297" spans="12:14" x14ac:dyDescent="0.25">
      <c r="L163297" s="9"/>
      <c r="M163297" s="9"/>
      <c r="N163297" s="9"/>
    </row>
    <row r="163298" spans="12:14" x14ac:dyDescent="0.25">
      <c r="L163298" s="9"/>
      <c r="M163298" s="9"/>
      <c r="N163298" s="9"/>
    </row>
    <row r="163299" spans="12:14" x14ac:dyDescent="0.25">
      <c r="L163299" s="9"/>
      <c r="M163299" s="9"/>
      <c r="N163299" s="9"/>
    </row>
    <row r="163300" spans="12:14" x14ac:dyDescent="0.25">
      <c r="L163300" s="9"/>
      <c r="M163300" s="9"/>
      <c r="N163300" s="9"/>
    </row>
    <row r="163301" spans="12:14" x14ac:dyDescent="0.25">
      <c r="L163301" s="9"/>
      <c r="M163301" s="9"/>
      <c r="N163301" s="9"/>
    </row>
    <row r="163302" spans="12:14" x14ac:dyDescent="0.25">
      <c r="L163302" s="9"/>
      <c r="M163302" s="9"/>
      <c r="N163302" s="9"/>
    </row>
    <row r="163303" spans="12:14" x14ac:dyDescent="0.25">
      <c r="L163303" s="9"/>
      <c r="M163303" s="9"/>
      <c r="N163303" s="9"/>
    </row>
    <row r="163304" spans="12:14" x14ac:dyDescent="0.25">
      <c r="L163304" s="9"/>
      <c r="M163304" s="9"/>
      <c r="N163304" s="9"/>
    </row>
    <row r="163305" spans="12:14" x14ac:dyDescent="0.25">
      <c r="L163305" s="9"/>
      <c r="M163305" s="9"/>
      <c r="N163305" s="9"/>
    </row>
    <row r="163306" spans="12:14" x14ac:dyDescent="0.25">
      <c r="L163306" s="9"/>
      <c r="M163306" s="9"/>
      <c r="N163306" s="9"/>
    </row>
    <row r="163307" spans="12:14" x14ac:dyDescent="0.25">
      <c r="L163307" s="9"/>
      <c r="M163307" s="9"/>
      <c r="N163307" s="9"/>
    </row>
    <row r="163308" spans="12:14" x14ac:dyDescent="0.25">
      <c r="L163308" s="9"/>
      <c r="M163308" s="9"/>
      <c r="N163308" s="9"/>
    </row>
    <row r="163309" spans="12:14" x14ac:dyDescent="0.25">
      <c r="L163309" s="9"/>
      <c r="M163309" s="9"/>
      <c r="N163309" s="9"/>
    </row>
    <row r="163310" spans="12:14" x14ac:dyDescent="0.25">
      <c r="L163310" s="9"/>
      <c r="M163310" s="9"/>
      <c r="N163310" s="9"/>
    </row>
    <row r="163311" spans="12:14" x14ac:dyDescent="0.25">
      <c r="L163311" s="9"/>
      <c r="M163311" s="9"/>
      <c r="N163311" s="9"/>
    </row>
    <row r="163312" spans="12:14" x14ac:dyDescent="0.25">
      <c r="L163312" s="9"/>
      <c r="M163312" s="9"/>
      <c r="N163312" s="9"/>
    </row>
    <row r="163313" spans="12:14" x14ac:dyDescent="0.25">
      <c r="L163313" s="9"/>
      <c r="M163313" s="9"/>
      <c r="N163313" s="9"/>
    </row>
    <row r="163314" spans="12:14" x14ac:dyDescent="0.25">
      <c r="L163314" s="9"/>
      <c r="M163314" s="9"/>
      <c r="N163314" s="9"/>
    </row>
    <row r="163315" spans="12:14" x14ac:dyDescent="0.25">
      <c r="L163315" s="9"/>
      <c r="M163315" s="9"/>
      <c r="N163315" s="9"/>
    </row>
    <row r="163316" spans="12:14" x14ac:dyDescent="0.25">
      <c r="L163316" s="9"/>
      <c r="M163316" s="9"/>
      <c r="N163316" s="9"/>
    </row>
    <row r="163317" spans="12:14" x14ac:dyDescent="0.25">
      <c r="L163317" s="9"/>
      <c r="M163317" s="9"/>
      <c r="N163317" s="9"/>
    </row>
    <row r="163318" spans="12:14" x14ac:dyDescent="0.25">
      <c r="L163318" s="9"/>
      <c r="M163318" s="9"/>
      <c r="N163318" s="9"/>
    </row>
    <row r="163319" spans="12:14" x14ac:dyDescent="0.25">
      <c r="L163319" s="9"/>
      <c r="M163319" s="9"/>
      <c r="N163319" s="9"/>
    </row>
    <row r="163320" spans="12:14" x14ac:dyDescent="0.25">
      <c r="L163320" s="9"/>
      <c r="M163320" s="9"/>
      <c r="N163320" s="9"/>
    </row>
    <row r="163321" spans="12:14" x14ac:dyDescent="0.25">
      <c r="L163321" s="9"/>
      <c r="M163321" s="9"/>
      <c r="N163321" s="9"/>
    </row>
    <row r="163322" spans="12:14" x14ac:dyDescent="0.25">
      <c r="L163322" s="9"/>
      <c r="M163322" s="9"/>
      <c r="N163322" s="9"/>
    </row>
    <row r="163323" spans="12:14" x14ac:dyDescent="0.25">
      <c r="L163323" s="9"/>
      <c r="M163323" s="9"/>
      <c r="N163323" s="9"/>
    </row>
    <row r="163324" spans="12:14" x14ac:dyDescent="0.25">
      <c r="L163324" s="9"/>
      <c r="M163324" s="9"/>
      <c r="N163324" s="9"/>
    </row>
    <row r="163325" spans="12:14" x14ac:dyDescent="0.25">
      <c r="L163325" s="9"/>
      <c r="M163325" s="9"/>
      <c r="N163325" s="9"/>
    </row>
    <row r="163326" spans="12:14" x14ac:dyDescent="0.25">
      <c r="L163326" s="9"/>
      <c r="M163326" s="9"/>
      <c r="N163326" s="9"/>
    </row>
    <row r="163327" spans="12:14" x14ac:dyDescent="0.25">
      <c r="L163327" s="9"/>
      <c r="M163327" s="9"/>
      <c r="N163327" s="9"/>
    </row>
    <row r="163328" spans="12:14" x14ac:dyDescent="0.25">
      <c r="L163328" s="9"/>
      <c r="M163328" s="9"/>
      <c r="N163328" s="9"/>
    </row>
    <row r="163329" spans="12:14" x14ac:dyDescent="0.25">
      <c r="L163329" s="9"/>
      <c r="M163329" s="9"/>
      <c r="N163329" s="9"/>
    </row>
    <row r="163330" spans="12:14" x14ac:dyDescent="0.25">
      <c r="L163330" s="9"/>
      <c r="M163330" s="9"/>
      <c r="N163330" s="9"/>
    </row>
    <row r="163331" spans="12:14" x14ac:dyDescent="0.25">
      <c r="L163331" s="9"/>
      <c r="M163331" s="9"/>
      <c r="N163331" s="9"/>
    </row>
    <row r="163332" spans="12:14" x14ac:dyDescent="0.25">
      <c r="L163332" s="9"/>
      <c r="M163332" s="9"/>
      <c r="N163332" s="9"/>
    </row>
    <row r="163333" spans="12:14" x14ac:dyDescent="0.25">
      <c r="L163333" s="9"/>
      <c r="M163333" s="9"/>
      <c r="N163333" s="9"/>
    </row>
    <row r="163334" spans="12:14" x14ac:dyDescent="0.25">
      <c r="L163334" s="9"/>
      <c r="M163334" s="9"/>
      <c r="N163334" s="9"/>
    </row>
    <row r="163335" spans="12:14" x14ac:dyDescent="0.25">
      <c r="L163335" s="9"/>
      <c r="M163335" s="9"/>
      <c r="N163335" s="9"/>
    </row>
    <row r="163336" spans="12:14" x14ac:dyDescent="0.25">
      <c r="L163336" s="9"/>
      <c r="M163336" s="9"/>
      <c r="N163336" s="9"/>
    </row>
    <row r="163337" spans="12:14" x14ac:dyDescent="0.25">
      <c r="L163337" s="9"/>
      <c r="M163337" s="9"/>
      <c r="N163337" s="9"/>
    </row>
    <row r="163338" spans="12:14" x14ac:dyDescent="0.25">
      <c r="L163338" s="9"/>
      <c r="M163338" s="9"/>
      <c r="N163338" s="9"/>
    </row>
    <row r="163339" spans="12:14" x14ac:dyDescent="0.25">
      <c r="L163339" s="9"/>
      <c r="M163339" s="9"/>
      <c r="N163339" s="9"/>
    </row>
    <row r="163340" spans="12:14" x14ac:dyDescent="0.25">
      <c r="L163340" s="9"/>
      <c r="M163340" s="9"/>
      <c r="N163340" s="9"/>
    </row>
    <row r="163341" spans="12:14" x14ac:dyDescent="0.25">
      <c r="L163341" s="9"/>
      <c r="M163341" s="9"/>
      <c r="N163341" s="9"/>
    </row>
    <row r="163342" spans="12:14" x14ac:dyDescent="0.25">
      <c r="L163342" s="9"/>
      <c r="M163342" s="9"/>
      <c r="N163342" s="9"/>
    </row>
    <row r="163343" spans="12:14" x14ac:dyDescent="0.25">
      <c r="L163343" s="9"/>
      <c r="M163343" s="9"/>
      <c r="N163343" s="9"/>
    </row>
    <row r="163344" spans="12:14" x14ac:dyDescent="0.25">
      <c r="L163344" s="9"/>
      <c r="M163344" s="9"/>
      <c r="N163344" s="9"/>
    </row>
    <row r="163345" spans="12:14" x14ac:dyDescent="0.25">
      <c r="L163345" s="9"/>
      <c r="M163345" s="9"/>
      <c r="N163345" s="9"/>
    </row>
    <row r="163346" spans="12:14" x14ac:dyDescent="0.25">
      <c r="L163346" s="9"/>
      <c r="M163346" s="9"/>
      <c r="N163346" s="9"/>
    </row>
    <row r="163347" spans="12:14" x14ac:dyDescent="0.25">
      <c r="L163347" s="9"/>
      <c r="M163347" s="9"/>
      <c r="N163347" s="9"/>
    </row>
    <row r="163348" spans="12:14" x14ac:dyDescent="0.25">
      <c r="L163348" s="9"/>
      <c r="M163348" s="9"/>
      <c r="N163348" s="9"/>
    </row>
    <row r="163349" spans="12:14" x14ac:dyDescent="0.25">
      <c r="L163349" s="9"/>
      <c r="M163349" s="9"/>
      <c r="N163349" s="9"/>
    </row>
    <row r="163350" spans="12:14" x14ac:dyDescent="0.25">
      <c r="L163350" s="9"/>
      <c r="M163350" s="9"/>
      <c r="N163350" s="9"/>
    </row>
    <row r="163351" spans="12:14" x14ac:dyDescent="0.25">
      <c r="L163351" s="9"/>
      <c r="M163351" s="9"/>
      <c r="N163351" s="9"/>
    </row>
    <row r="163352" spans="12:14" x14ac:dyDescent="0.25">
      <c r="L163352" s="9"/>
      <c r="M163352" s="9"/>
      <c r="N163352" s="9"/>
    </row>
    <row r="163353" spans="12:14" x14ac:dyDescent="0.25">
      <c r="L163353" s="9"/>
      <c r="M163353" s="9"/>
      <c r="N163353" s="9"/>
    </row>
    <row r="163354" spans="12:14" x14ac:dyDescent="0.25">
      <c r="L163354" s="9"/>
      <c r="M163354" s="9"/>
      <c r="N163354" s="9"/>
    </row>
    <row r="163355" spans="12:14" x14ac:dyDescent="0.25">
      <c r="L163355" s="9"/>
      <c r="M163355" s="9"/>
      <c r="N163355" s="9"/>
    </row>
    <row r="163356" spans="12:14" x14ac:dyDescent="0.25">
      <c r="L163356" s="9"/>
      <c r="M163356" s="9"/>
      <c r="N163356" s="9"/>
    </row>
    <row r="163357" spans="12:14" x14ac:dyDescent="0.25">
      <c r="L163357" s="9"/>
      <c r="M163357" s="9"/>
      <c r="N163357" s="9"/>
    </row>
    <row r="163358" spans="12:14" x14ac:dyDescent="0.25">
      <c r="L163358" s="9"/>
      <c r="M163358" s="9"/>
      <c r="N163358" s="9"/>
    </row>
    <row r="163359" spans="12:14" x14ac:dyDescent="0.25">
      <c r="L163359" s="9"/>
      <c r="M163359" s="9"/>
      <c r="N163359" s="9"/>
    </row>
    <row r="163360" spans="12:14" x14ac:dyDescent="0.25">
      <c r="L163360" s="9"/>
      <c r="M163360" s="9"/>
      <c r="N163360" s="9"/>
    </row>
    <row r="163361" spans="12:14" x14ac:dyDescent="0.25">
      <c r="L163361" s="9"/>
      <c r="M163361" s="9"/>
      <c r="N163361" s="9"/>
    </row>
    <row r="163362" spans="12:14" x14ac:dyDescent="0.25">
      <c r="L163362" s="9"/>
      <c r="M163362" s="9"/>
      <c r="N163362" s="9"/>
    </row>
    <row r="163363" spans="12:14" x14ac:dyDescent="0.25">
      <c r="L163363" s="9"/>
      <c r="M163363" s="9"/>
      <c r="N163363" s="9"/>
    </row>
    <row r="163364" spans="12:14" x14ac:dyDescent="0.25">
      <c r="L163364" s="9"/>
      <c r="M163364" s="9"/>
      <c r="N163364" s="9"/>
    </row>
    <row r="163365" spans="12:14" x14ac:dyDescent="0.25">
      <c r="L163365" s="9"/>
      <c r="M163365" s="9"/>
      <c r="N163365" s="9"/>
    </row>
    <row r="163366" spans="12:14" x14ac:dyDescent="0.25">
      <c r="L163366" s="9"/>
      <c r="M163366" s="9"/>
      <c r="N163366" s="9"/>
    </row>
    <row r="163367" spans="12:14" x14ac:dyDescent="0.25">
      <c r="L163367" s="9"/>
      <c r="M163367" s="9"/>
      <c r="N163367" s="9"/>
    </row>
    <row r="163368" spans="12:14" x14ac:dyDescent="0.25">
      <c r="L163368" s="9"/>
      <c r="M163368" s="9"/>
      <c r="N163368" s="9"/>
    </row>
    <row r="163369" spans="12:14" x14ac:dyDescent="0.25">
      <c r="L163369" s="9"/>
      <c r="M163369" s="9"/>
      <c r="N163369" s="9"/>
    </row>
    <row r="163370" spans="12:14" x14ac:dyDescent="0.25">
      <c r="L163370" s="9"/>
      <c r="M163370" s="9"/>
      <c r="N163370" s="9"/>
    </row>
    <row r="163371" spans="12:14" x14ac:dyDescent="0.25">
      <c r="L163371" s="9"/>
      <c r="M163371" s="9"/>
      <c r="N163371" s="9"/>
    </row>
    <row r="163372" spans="12:14" x14ac:dyDescent="0.25">
      <c r="L163372" s="9"/>
      <c r="M163372" s="9"/>
      <c r="N163372" s="9"/>
    </row>
    <row r="163373" spans="12:14" x14ac:dyDescent="0.25">
      <c r="L163373" s="9"/>
      <c r="M163373" s="9"/>
      <c r="N163373" s="9"/>
    </row>
    <row r="163374" spans="12:14" x14ac:dyDescent="0.25">
      <c r="L163374" s="9"/>
      <c r="M163374" s="9"/>
      <c r="N163374" s="9"/>
    </row>
    <row r="163375" spans="12:14" x14ac:dyDescent="0.25">
      <c r="L163375" s="9"/>
      <c r="M163375" s="9"/>
      <c r="N163375" s="9"/>
    </row>
    <row r="163376" spans="12:14" x14ac:dyDescent="0.25">
      <c r="L163376" s="9"/>
      <c r="M163376" s="9"/>
      <c r="N163376" s="9"/>
    </row>
    <row r="163377" spans="12:14" x14ac:dyDescent="0.25">
      <c r="L163377" s="9"/>
      <c r="M163377" s="9"/>
      <c r="N163377" s="9"/>
    </row>
    <row r="163378" spans="12:14" x14ac:dyDescent="0.25">
      <c r="L163378" s="9"/>
      <c r="M163378" s="9"/>
      <c r="N163378" s="9"/>
    </row>
    <row r="163379" spans="12:14" x14ac:dyDescent="0.25">
      <c r="L163379" s="9"/>
      <c r="M163379" s="9"/>
      <c r="N163379" s="9"/>
    </row>
    <row r="163380" spans="12:14" x14ac:dyDescent="0.25">
      <c r="L163380" s="9"/>
      <c r="M163380" s="9"/>
      <c r="N163380" s="9"/>
    </row>
    <row r="163381" spans="12:14" x14ac:dyDescent="0.25">
      <c r="L163381" s="9"/>
      <c r="M163381" s="9"/>
      <c r="N163381" s="9"/>
    </row>
    <row r="163382" spans="12:14" x14ac:dyDescent="0.25">
      <c r="L163382" s="9"/>
      <c r="M163382" s="9"/>
      <c r="N163382" s="9"/>
    </row>
    <row r="163383" spans="12:14" x14ac:dyDescent="0.25">
      <c r="L163383" s="9"/>
      <c r="M163383" s="9"/>
      <c r="N163383" s="9"/>
    </row>
    <row r="163384" spans="12:14" x14ac:dyDescent="0.25">
      <c r="L163384" s="9"/>
      <c r="M163384" s="9"/>
      <c r="N163384" s="9"/>
    </row>
    <row r="163385" spans="12:14" x14ac:dyDescent="0.25">
      <c r="L163385" s="9"/>
      <c r="M163385" s="9"/>
      <c r="N163385" s="9"/>
    </row>
    <row r="163386" spans="12:14" x14ac:dyDescent="0.25">
      <c r="L163386" s="9"/>
      <c r="M163386" s="9"/>
      <c r="N163386" s="9"/>
    </row>
    <row r="163387" spans="12:14" x14ac:dyDescent="0.25">
      <c r="L163387" s="9"/>
      <c r="M163387" s="9"/>
      <c r="N163387" s="9"/>
    </row>
    <row r="163388" spans="12:14" x14ac:dyDescent="0.25">
      <c r="L163388" s="9"/>
      <c r="M163388" s="9"/>
      <c r="N163388" s="9"/>
    </row>
    <row r="163389" spans="12:14" x14ac:dyDescent="0.25">
      <c r="L163389" s="9"/>
      <c r="M163389" s="9"/>
      <c r="N163389" s="9"/>
    </row>
    <row r="163390" spans="12:14" x14ac:dyDescent="0.25">
      <c r="L163390" s="9"/>
      <c r="M163390" s="9"/>
      <c r="N163390" s="9"/>
    </row>
    <row r="163391" spans="12:14" x14ac:dyDescent="0.25">
      <c r="L163391" s="9"/>
      <c r="M163391" s="9"/>
      <c r="N163391" s="9"/>
    </row>
    <row r="163392" spans="12:14" x14ac:dyDescent="0.25">
      <c r="L163392" s="9"/>
      <c r="M163392" s="9"/>
      <c r="N163392" s="9"/>
    </row>
    <row r="163393" spans="12:14" x14ac:dyDescent="0.25">
      <c r="L163393" s="9"/>
      <c r="M163393" s="9"/>
      <c r="N163393" s="9"/>
    </row>
    <row r="163394" spans="12:14" x14ac:dyDescent="0.25">
      <c r="L163394" s="9"/>
      <c r="M163394" s="9"/>
      <c r="N163394" s="9"/>
    </row>
    <row r="163395" spans="12:14" x14ac:dyDescent="0.25">
      <c r="L163395" s="9"/>
      <c r="M163395" s="9"/>
      <c r="N163395" s="9"/>
    </row>
    <row r="163396" spans="12:14" x14ac:dyDescent="0.25">
      <c r="L163396" s="9"/>
      <c r="M163396" s="9"/>
      <c r="N163396" s="9"/>
    </row>
    <row r="163397" spans="12:14" x14ac:dyDescent="0.25">
      <c r="L163397" s="9"/>
      <c r="M163397" s="9"/>
      <c r="N163397" s="9"/>
    </row>
    <row r="163398" spans="12:14" x14ac:dyDescent="0.25">
      <c r="L163398" s="9"/>
      <c r="M163398" s="9"/>
      <c r="N163398" s="9"/>
    </row>
    <row r="163399" spans="12:14" x14ac:dyDescent="0.25">
      <c r="L163399" s="9"/>
      <c r="M163399" s="9"/>
      <c r="N163399" s="9"/>
    </row>
    <row r="163400" spans="12:14" x14ac:dyDescent="0.25">
      <c r="L163400" s="9"/>
      <c r="M163400" s="9"/>
      <c r="N163400" s="9"/>
    </row>
    <row r="163401" spans="12:14" x14ac:dyDescent="0.25">
      <c r="L163401" s="9"/>
      <c r="M163401" s="9"/>
      <c r="N163401" s="9"/>
    </row>
    <row r="163402" spans="12:14" x14ac:dyDescent="0.25">
      <c r="L163402" s="9"/>
      <c r="M163402" s="9"/>
      <c r="N163402" s="9"/>
    </row>
    <row r="163403" spans="12:14" x14ac:dyDescent="0.25">
      <c r="L163403" s="9"/>
      <c r="M163403" s="9"/>
      <c r="N163403" s="9"/>
    </row>
    <row r="163404" spans="12:14" x14ac:dyDescent="0.25">
      <c r="L163404" s="9"/>
      <c r="M163404" s="9"/>
      <c r="N163404" s="9"/>
    </row>
    <row r="163405" spans="12:14" x14ac:dyDescent="0.25">
      <c r="L163405" s="9"/>
      <c r="M163405" s="9"/>
      <c r="N163405" s="9"/>
    </row>
    <row r="163406" spans="12:14" x14ac:dyDescent="0.25">
      <c r="L163406" s="9"/>
      <c r="M163406" s="9"/>
      <c r="N163406" s="9"/>
    </row>
    <row r="163407" spans="12:14" x14ac:dyDescent="0.25">
      <c r="L163407" s="9"/>
      <c r="M163407" s="9"/>
      <c r="N163407" s="9"/>
    </row>
    <row r="163408" spans="12:14" x14ac:dyDescent="0.25">
      <c r="L163408" s="9"/>
      <c r="M163408" s="9"/>
      <c r="N163408" s="9"/>
    </row>
    <row r="163409" spans="12:14" x14ac:dyDescent="0.25">
      <c r="L163409" s="9"/>
      <c r="M163409" s="9"/>
      <c r="N163409" s="9"/>
    </row>
    <row r="163410" spans="12:14" x14ac:dyDescent="0.25">
      <c r="L163410" s="9"/>
      <c r="M163410" s="9"/>
      <c r="N163410" s="9"/>
    </row>
    <row r="163411" spans="12:14" x14ac:dyDescent="0.25">
      <c r="L163411" s="9"/>
      <c r="M163411" s="9"/>
      <c r="N163411" s="9"/>
    </row>
    <row r="163412" spans="12:14" x14ac:dyDescent="0.25">
      <c r="L163412" s="9"/>
      <c r="M163412" s="9"/>
      <c r="N163412" s="9"/>
    </row>
    <row r="163413" spans="12:14" x14ac:dyDescent="0.25">
      <c r="L163413" s="9"/>
      <c r="M163413" s="9"/>
      <c r="N163413" s="9"/>
    </row>
    <row r="163414" spans="12:14" x14ac:dyDescent="0.25">
      <c r="L163414" s="9"/>
      <c r="M163414" s="9"/>
      <c r="N163414" s="9"/>
    </row>
    <row r="163415" spans="12:14" x14ac:dyDescent="0.25">
      <c r="L163415" s="9"/>
      <c r="M163415" s="9"/>
      <c r="N163415" s="9"/>
    </row>
    <row r="163416" spans="12:14" x14ac:dyDescent="0.25">
      <c r="L163416" s="9"/>
      <c r="M163416" s="9"/>
      <c r="N163416" s="9"/>
    </row>
    <row r="163417" spans="12:14" x14ac:dyDescent="0.25">
      <c r="L163417" s="9"/>
      <c r="M163417" s="9"/>
      <c r="N163417" s="9"/>
    </row>
    <row r="163418" spans="12:14" x14ac:dyDescent="0.25">
      <c r="L163418" s="9"/>
      <c r="M163418" s="9"/>
      <c r="N163418" s="9"/>
    </row>
    <row r="163419" spans="12:14" x14ac:dyDescent="0.25">
      <c r="L163419" s="9"/>
      <c r="M163419" s="9"/>
      <c r="N163419" s="9"/>
    </row>
    <row r="163420" spans="12:14" x14ac:dyDescent="0.25">
      <c r="L163420" s="9"/>
      <c r="M163420" s="9"/>
      <c r="N163420" s="9"/>
    </row>
    <row r="163421" spans="12:14" x14ac:dyDescent="0.25">
      <c r="L163421" s="9"/>
      <c r="M163421" s="9"/>
      <c r="N163421" s="9"/>
    </row>
    <row r="163422" spans="12:14" x14ac:dyDescent="0.25">
      <c r="L163422" s="9"/>
      <c r="M163422" s="9"/>
      <c r="N163422" s="9"/>
    </row>
    <row r="163423" spans="12:14" x14ac:dyDescent="0.25">
      <c r="L163423" s="9"/>
      <c r="M163423" s="9"/>
      <c r="N163423" s="9"/>
    </row>
    <row r="163424" spans="12:14" x14ac:dyDescent="0.25">
      <c r="L163424" s="9"/>
      <c r="M163424" s="9"/>
      <c r="N163424" s="9"/>
    </row>
    <row r="163425" spans="12:14" x14ac:dyDescent="0.25">
      <c r="L163425" s="9"/>
      <c r="M163425" s="9"/>
      <c r="N163425" s="9"/>
    </row>
    <row r="163426" spans="12:14" x14ac:dyDescent="0.25">
      <c r="L163426" s="9"/>
      <c r="M163426" s="9"/>
      <c r="N163426" s="9"/>
    </row>
    <row r="163427" spans="12:14" x14ac:dyDescent="0.25">
      <c r="L163427" s="9"/>
      <c r="M163427" s="9"/>
      <c r="N163427" s="9"/>
    </row>
    <row r="163428" spans="12:14" x14ac:dyDescent="0.25">
      <c r="L163428" s="9"/>
      <c r="M163428" s="9"/>
      <c r="N163428" s="9"/>
    </row>
    <row r="163429" spans="12:14" x14ac:dyDescent="0.25">
      <c r="L163429" s="9"/>
      <c r="M163429" s="9"/>
      <c r="N163429" s="9"/>
    </row>
    <row r="163430" spans="12:14" x14ac:dyDescent="0.25">
      <c r="L163430" s="9"/>
      <c r="M163430" s="9"/>
      <c r="N163430" s="9"/>
    </row>
    <row r="163431" spans="12:14" x14ac:dyDescent="0.25">
      <c r="L163431" s="9"/>
      <c r="M163431" s="9"/>
      <c r="N163431" s="9"/>
    </row>
    <row r="163432" spans="12:14" x14ac:dyDescent="0.25">
      <c r="L163432" s="9"/>
      <c r="M163432" s="9"/>
      <c r="N163432" s="9"/>
    </row>
    <row r="163433" spans="12:14" x14ac:dyDescent="0.25">
      <c r="L163433" s="9"/>
      <c r="M163433" s="9"/>
      <c r="N163433" s="9"/>
    </row>
    <row r="163434" spans="12:14" x14ac:dyDescent="0.25">
      <c r="L163434" s="9"/>
      <c r="M163434" s="9"/>
      <c r="N163434" s="9"/>
    </row>
    <row r="163435" spans="12:14" x14ac:dyDescent="0.25">
      <c r="L163435" s="9"/>
      <c r="M163435" s="9"/>
      <c r="N163435" s="9"/>
    </row>
    <row r="163436" spans="12:14" x14ac:dyDescent="0.25">
      <c r="L163436" s="9"/>
      <c r="M163436" s="9"/>
      <c r="N163436" s="9"/>
    </row>
    <row r="163437" spans="12:14" x14ac:dyDescent="0.25">
      <c r="L163437" s="9"/>
      <c r="M163437" s="9"/>
      <c r="N163437" s="9"/>
    </row>
    <row r="163438" spans="12:14" x14ac:dyDescent="0.25">
      <c r="L163438" s="9"/>
      <c r="M163438" s="9"/>
      <c r="N163438" s="9"/>
    </row>
    <row r="163439" spans="12:14" x14ac:dyDescent="0.25">
      <c r="L163439" s="9"/>
      <c r="M163439" s="9"/>
      <c r="N163439" s="9"/>
    </row>
    <row r="163440" spans="12:14" x14ac:dyDescent="0.25">
      <c r="L163440" s="9"/>
      <c r="M163440" s="9"/>
      <c r="N163440" s="9"/>
    </row>
    <row r="163441" spans="12:14" x14ac:dyDescent="0.25">
      <c r="L163441" s="9"/>
      <c r="M163441" s="9"/>
      <c r="N163441" s="9"/>
    </row>
    <row r="163442" spans="12:14" x14ac:dyDescent="0.25">
      <c r="L163442" s="9"/>
      <c r="M163442" s="9"/>
      <c r="N163442" s="9"/>
    </row>
    <row r="163443" spans="12:14" x14ac:dyDescent="0.25">
      <c r="L163443" s="9"/>
      <c r="M163443" s="9"/>
      <c r="N163443" s="9"/>
    </row>
    <row r="163444" spans="12:14" x14ac:dyDescent="0.25">
      <c r="L163444" s="9"/>
      <c r="M163444" s="9"/>
      <c r="N163444" s="9"/>
    </row>
    <row r="163445" spans="12:14" x14ac:dyDescent="0.25">
      <c r="L163445" s="9"/>
      <c r="M163445" s="9"/>
      <c r="N163445" s="9"/>
    </row>
    <row r="163446" spans="12:14" x14ac:dyDescent="0.25">
      <c r="L163446" s="9"/>
      <c r="M163446" s="9"/>
      <c r="N163446" s="9"/>
    </row>
    <row r="163447" spans="12:14" x14ac:dyDescent="0.25">
      <c r="L163447" s="9"/>
      <c r="M163447" s="9"/>
      <c r="N163447" s="9"/>
    </row>
    <row r="163448" spans="12:14" x14ac:dyDescent="0.25">
      <c r="L163448" s="9"/>
      <c r="M163448" s="9"/>
      <c r="N163448" s="9"/>
    </row>
    <row r="163449" spans="12:14" x14ac:dyDescent="0.25">
      <c r="L163449" s="9"/>
      <c r="M163449" s="9"/>
      <c r="N163449" s="9"/>
    </row>
    <row r="163450" spans="12:14" x14ac:dyDescent="0.25">
      <c r="L163450" s="9"/>
      <c r="M163450" s="9"/>
      <c r="N163450" s="9"/>
    </row>
    <row r="163451" spans="12:14" x14ac:dyDescent="0.25">
      <c r="L163451" s="9"/>
      <c r="M163451" s="9"/>
      <c r="N163451" s="9"/>
    </row>
    <row r="163452" spans="12:14" x14ac:dyDescent="0.25">
      <c r="L163452" s="9"/>
      <c r="M163452" s="9"/>
      <c r="N163452" s="9"/>
    </row>
    <row r="163453" spans="12:14" x14ac:dyDescent="0.25">
      <c r="L163453" s="9"/>
      <c r="M163453" s="9"/>
      <c r="N163453" s="9"/>
    </row>
    <row r="163454" spans="12:14" x14ac:dyDescent="0.25">
      <c r="L163454" s="9"/>
      <c r="M163454" s="9"/>
      <c r="N163454" s="9"/>
    </row>
    <row r="163455" spans="12:14" x14ac:dyDescent="0.25">
      <c r="L163455" s="9"/>
      <c r="M163455" s="9"/>
      <c r="N163455" s="9"/>
    </row>
    <row r="163456" spans="12:14" x14ac:dyDescent="0.25">
      <c r="L163456" s="9"/>
      <c r="M163456" s="9"/>
      <c r="N163456" s="9"/>
    </row>
    <row r="163457" spans="12:14" x14ac:dyDescent="0.25">
      <c r="L163457" s="9"/>
      <c r="M163457" s="9"/>
      <c r="N163457" s="9"/>
    </row>
    <row r="163458" spans="12:14" x14ac:dyDescent="0.25">
      <c r="L163458" s="9"/>
      <c r="M163458" s="9"/>
      <c r="N163458" s="9"/>
    </row>
    <row r="163459" spans="12:14" x14ac:dyDescent="0.25">
      <c r="L163459" s="9"/>
      <c r="M163459" s="9"/>
      <c r="N163459" s="9"/>
    </row>
    <row r="163460" spans="12:14" x14ac:dyDescent="0.25">
      <c r="L163460" s="9"/>
      <c r="M163460" s="9"/>
      <c r="N163460" s="9"/>
    </row>
    <row r="163461" spans="12:14" x14ac:dyDescent="0.25">
      <c r="L163461" s="9"/>
      <c r="M163461" s="9"/>
      <c r="N163461" s="9"/>
    </row>
    <row r="163462" spans="12:14" x14ac:dyDescent="0.25">
      <c r="L163462" s="9"/>
      <c r="M163462" s="9"/>
      <c r="N163462" s="9"/>
    </row>
    <row r="163463" spans="12:14" x14ac:dyDescent="0.25">
      <c r="L163463" s="9"/>
      <c r="M163463" s="9"/>
      <c r="N163463" s="9"/>
    </row>
    <row r="163464" spans="12:14" x14ac:dyDescent="0.25">
      <c r="L163464" s="9"/>
      <c r="M163464" s="9"/>
      <c r="N163464" s="9"/>
    </row>
    <row r="163465" spans="12:14" x14ac:dyDescent="0.25">
      <c r="L163465" s="9"/>
      <c r="M163465" s="9"/>
      <c r="N163465" s="9"/>
    </row>
    <row r="163466" spans="12:14" x14ac:dyDescent="0.25">
      <c r="L163466" s="9"/>
      <c r="M163466" s="9"/>
      <c r="N163466" s="9"/>
    </row>
    <row r="163467" spans="12:14" x14ac:dyDescent="0.25">
      <c r="L163467" s="9"/>
      <c r="M163467" s="9"/>
      <c r="N163467" s="9"/>
    </row>
    <row r="163468" spans="12:14" x14ac:dyDescent="0.25">
      <c r="L163468" s="9"/>
      <c r="M163468" s="9"/>
      <c r="N163468" s="9"/>
    </row>
    <row r="163469" spans="12:14" x14ac:dyDescent="0.25">
      <c r="L163469" s="9"/>
      <c r="M163469" s="9"/>
      <c r="N163469" s="9"/>
    </row>
    <row r="163470" spans="12:14" x14ac:dyDescent="0.25">
      <c r="L163470" s="9"/>
      <c r="M163470" s="9"/>
      <c r="N163470" s="9"/>
    </row>
    <row r="163471" spans="12:14" x14ac:dyDescent="0.25">
      <c r="L163471" s="9"/>
      <c r="M163471" s="9"/>
      <c r="N163471" s="9"/>
    </row>
    <row r="163472" spans="12:14" x14ac:dyDescent="0.25">
      <c r="L163472" s="9"/>
      <c r="M163472" s="9"/>
      <c r="N163472" s="9"/>
    </row>
    <row r="163473" spans="12:14" x14ac:dyDescent="0.25">
      <c r="L163473" s="9"/>
      <c r="M163473" s="9"/>
      <c r="N163473" s="9"/>
    </row>
    <row r="163474" spans="12:14" x14ac:dyDescent="0.25">
      <c r="L163474" s="9"/>
      <c r="M163474" s="9"/>
      <c r="N163474" s="9"/>
    </row>
    <row r="163475" spans="12:14" x14ac:dyDescent="0.25">
      <c r="L163475" s="9"/>
      <c r="M163475" s="9"/>
      <c r="N163475" s="9"/>
    </row>
    <row r="163476" spans="12:14" x14ac:dyDescent="0.25">
      <c r="L163476" s="9"/>
      <c r="M163476" s="9"/>
      <c r="N163476" s="9"/>
    </row>
    <row r="163477" spans="12:14" x14ac:dyDescent="0.25">
      <c r="L163477" s="9"/>
      <c r="M163477" s="9"/>
      <c r="N163477" s="9"/>
    </row>
    <row r="163478" spans="12:14" x14ac:dyDescent="0.25">
      <c r="L163478" s="9"/>
      <c r="M163478" s="9"/>
      <c r="N163478" s="9"/>
    </row>
    <row r="163479" spans="12:14" x14ac:dyDescent="0.25">
      <c r="L163479" s="9"/>
      <c r="M163479" s="9"/>
      <c r="N163479" s="9"/>
    </row>
    <row r="163480" spans="12:14" x14ac:dyDescent="0.25">
      <c r="L163480" s="9"/>
      <c r="M163480" s="9"/>
      <c r="N163480" s="9"/>
    </row>
    <row r="163481" spans="12:14" x14ac:dyDescent="0.25">
      <c r="L163481" s="9"/>
      <c r="M163481" s="9"/>
      <c r="N163481" s="9"/>
    </row>
    <row r="163482" spans="12:14" x14ac:dyDescent="0.25">
      <c r="L163482" s="9"/>
      <c r="M163482" s="9"/>
      <c r="N163482" s="9"/>
    </row>
    <row r="163483" spans="12:14" x14ac:dyDescent="0.25">
      <c r="L163483" s="9"/>
      <c r="M163483" s="9"/>
      <c r="N163483" s="9"/>
    </row>
    <row r="163484" spans="12:14" x14ac:dyDescent="0.25">
      <c r="L163484" s="9"/>
      <c r="M163484" s="9"/>
      <c r="N163484" s="9"/>
    </row>
    <row r="163485" spans="12:14" x14ac:dyDescent="0.25">
      <c r="L163485" s="9"/>
      <c r="M163485" s="9"/>
      <c r="N163485" s="9"/>
    </row>
    <row r="163486" spans="12:14" x14ac:dyDescent="0.25">
      <c r="L163486" s="9"/>
      <c r="M163486" s="9"/>
      <c r="N163486" s="9"/>
    </row>
    <row r="163487" spans="12:14" x14ac:dyDescent="0.25">
      <c r="L163487" s="9"/>
      <c r="M163487" s="9"/>
      <c r="N163487" s="9"/>
    </row>
    <row r="163488" spans="12:14" x14ac:dyDescent="0.25">
      <c r="L163488" s="9"/>
      <c r="M163488" s="9"/>
      <c r="N163488" s="9"/>
    </row>
    <row r="163489" spans="12:14" x14ac:dyDescent="0.25">
      <c r="L163489" s="9"/>
      <c r="M163489" s="9"/>
      <c r="N163489" s="9"/>
    </row>
    <row r="163490" spans="12:14" x14ac:dyDescent="0.25">
      <c r="L163490" s="9"/>
      <c r="M163490" s="9"/>
      <c r="N163490" s="9"/>
    </row>
    <row r="163491" spans="12:14" x14ac:dyDescent="0.25">
      <c r="L163491" s="9"/>
      <c r="M163491" s="9"/>
      <c r="N163491" s="9"/>
    </row>
    <row r="163492" spans="12:14" x14ac:dyDescent="0.25">
      <c r="L163492" s="9"/>
      <c r="M163492" s="9"/>
      <c r="N163492" s="9"/>
    </row>
    <row r="163493" spans="12:14" x14ac:dyDescent="0.25">
      <c r="L163493" s="9"/>
      <c r="M163493" s="9"/>
      <c r="N163493" s="9"/>
    </row>
    <row r="163494" spans="12:14" x14ac:dyDescent="0.25">
      <c r="L163494" s="9"/>
      <c r="M163494" s="9"/>
      <c r="N163494" s="9"/>
    </row>
    <row r="163495" spans="12:14" x14ac:dyDescent="0.25">
      <c r="L163495" s="9"/>
      <c r="M163495" s="9"/>
      <c r="N163495" s="9"/>
    </row>
    <row r="163496" spans="12:14" x14ac:dyDescent="0.25">
      <c r="L163496" s="9"/>
      <c r="M163496" s="9"/>
      <c r="N163496" s="9"/>
    </row>
    <row r="163497" spans="12:14" x14ac:dyDescent="0.25">
      <c r="L163497" s="9"/>
      <c r="M163497" s="9"/>
      <c r="N163497" s="9"/>
    </row>
    <row r="163498" spans="12:14" x14ac:dyDescent="0.25">
      <c r="L163498" s="9"/>
      <c r="M163498" s="9"/>
      <c r="N163498" s="9"/>
    </row>
    <row r="163499" spans="12:14" x14ac:dyDescent="0.25">
      <c r="L163499" s="9"/>
      <c r="M163499" s="9"/>
      <c r="N163499" s="9"/>
    </row>
    <row r="163500" spans="12:14" x14ac:dyDescent="0.25">
      <c r="L163500" s="9"/>
      <c r="M163500" s="9"/>
      <c r="N163500" s="9"/>
    </row>
    <row r="163501" spans="12:14" x14ac:dyDescent="0.25">
      <c r="L163501" s="9"/>
      <c r="M163501" s="9"/>
      <c r="N163501" s="9"/>
    </row>
    <row r="163502" spans="12:14" x14ac:dyDescent="0.25">
      <c r="L163502" s="9"/>
      <c r="M163502" s="9"/>
      <c r="N163502" s="9"/>
    </row>
    <row r="163503" spans="12:14" x14ac:dyDescent="0.25">
      <c r="L163503" s="9"/>
      <c r="M163503" s="9"/>
      <c r="N163503" s="9"/>
    </row>
    <row r="163504" spans="12:14" x14ac:dyDescent="0.25">
      <c r="L163504" s="9"/>
      <c r="M163504" s="9"/>
      <c r="N163504" s="9"/>
    </row>
    <row r="163505" spans="12:14" x14ac:dyDescent="0.25">
      <c r="L163505" s="9"/>
      <c r="M163505" s="9"/>
      <c r="N163505" s="9"/>
    </row>
    <row r="163506" spans="12:14" x14ac:dyDescent="0.25">
      <c r="L163506" s="9"/>
      <c r="M163506" s="9"/>
      <c r="N163506" s="9"/>
    </row>
    <row r="163507" spans="12:14" x14ac:dyDescent="0.25">
      <c r="L163507" s="9"/>
      <c r="M163507" s="9"/>
      <c r="N163507" s="9"/>
    </row>
    <row r="163508" spans="12:14" x14ac:dyDescent="0.25">
      <c r="L163508" s="9"/>
      <c r="M163508" s="9"/>
      <c r="N163508" s="9"/>
    </row>
    <row r="163509" spans="12:14" x14ac:dyDescent="0.25">
      <c r="L163509" s="9"/>
      <c r="M163509" s="9"/>
      <c r="N163509" s="9"/>
    </row>
    <row r="163510" spans="12:14" x14ac:dyDescent="0.25">
      <c r="L163510" s="9"/>
      <c r="M163510" s="9"/>
      <c r="N163510" s="9"/>
    </row>
    <row r="163511" spans="12:14" x14ac:dyDescent="0.25">
      <c r="L163511" s="9"/>
      <c r="M163511" s="9"/>
      <c r="N163511" s="9"/>
    </row>
    <row r="163512" spans="12:14" x14ac:dyDescent="0.25">
      <c r="L163512" s="9"/>
      <c r="M163512" s="9"/>
      <c r="N163512" s="9"/>
    </row>
    <row r="163513" spans="12:14" x14ac:dyDescent="0.25">
      <c r="L163513" s="9"/>
      <c r="M163513" s="9"/>
      <c r="N163513" s="9"/>
    </row>
    <row r="163514" spans="12:14" x14ac:dyDescent="0.25">
      <c r="L163514" s="9"/>
      <c r="M163514" s="9"/>
      <c r="N163514" s="9"/>
    </row>
    <row r="163515" spans="12:14" x14ac:dyDescent="0.25">
      <c r="L163515" s="9"/>
      <c r="M163515" s="9"/>
      <c r="N163515" s="9"/>
    </row>
    <row r="163516" spans="12:14" x14ac:dyDescent="0.25">
      <c r="L163516" s="9"/>
      <c r="M163516" s="9"/>
      <c r="N163516" s="9"/>
    </row>
    <row r="163517" spans="12:14" x14ac:dyDescent="0.25">
      <c r="L163517" s="9"/>
      <c r="M163517" s="9"/>
      <c r="N163517" s="9"/>
    </row>
    <row r="163518" spans="12:14" x14ac:dyDescent="0.25">
      <c r="L163518" s="9"/>
      <c r="M163518" s="9"/>
      <c r="N163518" s="9"/>
    </row>
    <row r="163519" spans="12:14" x14ac:dyDescent="0.25">
      <c r="L163519" s="9"/>
      <c r="M163519" s="9"/>
      <c r="N163519" s="9"/>
    </row>
    <row r="163520" spans="12:14" x14ac:dyDescent="0.25">
      <c r="L163520" s="9"/>
      <c r="M163520" s="9"/>
      <c r="N163520" s="9"/>
    </row>
    <row r="163521" spans="12:14" x14ac:dyDescent="0.25">
      <c r="L163521" s="9"/>
      <c r="M163521" s="9"/>
      <c r="N163521" s="9"/>
    </row>
    <row r="163522" spans="12:14" x14ac:dyDescent="0.25">
      <c r="L163522" s="9"/>
      <c r="M163522" s="9"/>
      <c r="N163522" s="9"/>
    </row>
    <row r="163523" spans="12:14" x14ac:dyDescent="0.25">
      <c r="L163523" s="9"/>
      <c r="M163523" s="9"/>
      <c r="N163523" s="9"/>
    </row>
    <row r="163524" spans="12:14" x14ac:dyDescent="0.25">
      <c r="L163524" s="9"/>
      <c r="M163524" s="9"/>
      <c r="N163524" s="9"/>
    </row>
    <row r="163525" spans="12:14" x14ac:dyDescent="0.25">
      <c r="L163525" s="9"/>
      <c r="M163525" s="9"/>
      <c r="N163525" s="9"/>
    </row>
    <row r="163526" spans="12:14" x14ac:dyDescent="0.25">
      <c r="L163526" s="9"/>
      <c r="M163526" s="9"/>
      <c r="N163526" s="9"/>
    </row>
    <row r="163527" spans="12:14" x14ac:dyDescent="0.25">
      <c r="L163527" s="9"/>
      <c r="M163527" s="9"/>
      <c r="N163527" s="9"/>
    </row>
    <row r="163528" spans="12:14" x14ac:dyDescent="0.25">
      <c r="L163528" s="9"/>
      <c r="M163528" s="9"/>
      <c r="N163528" s="9"/>
    </row>
    <row r="163529" spans="12:14" x14ac:dyDescent="0.25">
      <c r="L163529" s="9"/>
      <c r="M163529" s="9"/>
      <c r="N163529" s="9"/>
    </row>
    <row r="163530" spans="12:14" x14ac:dyDescent="0.25">
      <c r="L163530" s="9"/>
      <c r="M163530" s="9"/>
      <c r="N163530" s="9"/>
    </row>
    <row r="163531" spans="12:14" x14ac:dyDescent="0.25">
      <c r="L163531" s="9"/>
      <c r="M163531" s="9"/>
      <c r="N163531" s="9"/>
    </row>
    <row r="163532" spans="12:14" x14ac:dyDescent="0.25">
      <c r="L163532" s="9"/>
      <c r="M163532" s="9"/>
      <c r="N163532" s="9"/>
    </row>
    <row r="163533" spans="12:14" x14ac:dyDescent="0.25">
      <c r="L163533" s="9"/>
      <c r="M163533" s="9"/>
      <c r="N163533" s="9"/>
    </row>
    <row r="163534" spans="12:14" x14ac:dyDescent="0.25">
      <c r="L163534" s="9"/>
      <c r="M163534" s="9"/>
      <c r="N163534" s="9"/>
    </row>
    <row r="163535" spans="12:14" x14ac:dyDescent="0.25">
      <c r="L163535" s="9"/>
      <c r="M163535" s="9"/>
      <c r="N163535" s="9"/>
    </row>
    <row r="163536" spans="12:14" x14ac:dyDescent="0.25">
      <c r="L163536" s="9"/>
      <c r="M163536" s="9"/>
      <c r="N163536" s="9"/>
    </row>
    <row r="163537" spans="12:14" x14ac:dyDescent="0.25">
      <c r="L163537" s="9"/>
      <c r="M163537" s="9"/>
      <c r="N163537" s="9"/>
    </row>
    <row r="163538" spans="12:14" x14ac:dyDescent="0.25">
      <c r="L163538" s="9"/>
      <c r="M163538" s="9"/>
      <c r="N163538" s="9"/>
    </row>
    <row r="163539" spans="12:14" x14ac:dyDescent="0.25">
      <c r="L163539" s="9"/>
      <c r="M163539" s="9"/>
      <c r="N163539" s="9"/>
    </row>
    <row r="163540" spans="12:14" x14ac:dyDescent="0.25">
      <c r="L163540" s="9"/>
      <c r="M163540" s="9"/>
      <c r="N163540" s="9"/>
    </row>
    <row r="163541" spans="12:14" x14ac:dyDescent="0.25">
      <c r="L163541" s="9"/>
      <c r="M163541" s="9"/>
      <c r="N163541" s="9"/>
    </row>
    <row r="163542" spans="12:14" x14ac:dyDescent="0.25">
      <c r="L163542" s="9"/>
      <c r="M163542" s="9"/>
      <c r="N163542" s="9"/>
    </row>
    <row r="163543" spans="12:14" x14ac:dyDescent="0.25">
      <c r="L163543" s="9"/>
      <c r="M163543" s="9"/>
      <c r="N163543" s="9"/>
    </row>
    <row r="163544" spans="12:14" x14ac:dyDescent="0.25">
      <c r="L163544" s="9"/>
      <c r="M163544" s="9"/>
      <c r="N163544" s="9"/>
    </row>
    <row r="163545" spans="12:14" x14ac:dyDescent="0.25">
      <c r="L163545" s="9"/>
      <c r="M163545" s="9"/>
      <c r="N163545" s="9"/>
    </row>
    <row r="163546" spans="12:14" x14ac:dyDescent="0.25">
      <c r="L163546" s="9"/>
      <c r="M163546" s="9"/>
      <c r="N163546" s="9"/>
    </row>
    <row r="163547" spans="12:14" x14ac:dyDescent="0.25">
      <c r="L163547" s="9"/>
      <c r="M163547" s="9"/>
      <c r="N163547" s="9"/>
    </row>
    <row r="163548" spans="12:14" x14ac:dyDescent="0.25">
      <c r="L163548" s="9"/>
      <c r="M163548" s="9"/>
      <c r="N163548" s="9"/>
    </row>
    <row r="163549" spans="12:14" x14ac:dyDescent="0.25">
      <c r="L163549" s="9"/>
      <c r="M163549" s="9"/>
      <c r="N163549" s="9"/>
    </row>
    <row r="163550" spans="12:14" x14ac:dyDescent="0.25">
      <c r="L163550" s="9"/>
      <c r="M163550" s="9"/>
      <c r="N163550" s="9"/>
    </row>
    <row r="163551" spans="12:14" x14ac:dyDescent="0.25">
      <c r="L163551" s="9"/>
      <c r="M163551" s="9"/>
      <c r="N163551" s="9"/>
    </row>
    <row r="163552" spans="12:14" x14ac:dyDescent="0.25">
      <c r="L163552" s="9"/>
      <c r="M163552" s="9"/>
      <c r="N163552" s="9"/>
    </row>
    <row r="163553" spans="12:14" x14ac:dyDescent="0.25">
      <c r="L163553" s="9"/>
      <c r="M163553" s="9"/>
      <c r="N163553" s="9"/>
    </row>
    <row r="163554" spans="12:14" x14ac:dyDescent="0.25">
      <c r="L163554" s="9"/>
      <c r="M163554" s="9"/>
      <c r="N163554" s="9"/>
    </row>
    <row r="163555" spans="12:14" x14ac:dyDescent="0.25">
      <c r="L163555" s="9"/>
      <c r="M163555" s="9"/>
      <c r="N163555" s="9"/>
    </row>
    <row r="163556" spans="12:14" x14ac:dyDescent="0.25">
      <c r="L163556" s="9"/>
      <c r="M163556" s="9"/>
      <c r="N163556" s="9"/>
    </row>
    <row r="163557" spans="12:14" x14ac:dyDescent="0.25">
      <c r="L163557" s="9"/>
      <c r="M163557" s="9"/>
      <c r="N163557" s="9"/>
    </row>
    <row r="163558" spans="12:14" x14ac:dyDescent="0.25">
      <c r="L163558" s="9"/>
      <c r="M163558" s="9"/>
      <c r="N163558" s="9"/>
    </row>
    <row r="163559" spans="12:14" x14ac:dyDescent="0.25">
      <c r="L163559" s="9"/>
      <c r="M163559" s="9"/>
      <c r="N163559" s="9"/>
    </row>
    <row r="163560" spans="12:14" x14ac:dyDescent="0.25">
      <c r="L163560" s="9"/>
      <c r="M163560" s="9"/>
      <c r="N163560" s="9"/>
    </row>
    <row r="163561" spans="12:14" x14ac:dyDescent="0.25">
      <c r="L163561" s="9"/>
      <c r="M163561" s="9"/>
      <c r="N163561" s="9"/>
    </row>
    <row r="163562" spans="12:14" x14ac:dyDescent="0.25">
      <c r="L163562" s="9"/>
      <c r="M163562" s="9"/>
      <c r="N163562" s="9"/>
    </row>
    <row r="163563" spans="12:14" x14ac:dyDescent="0.25">
      <c r="L163563" s="9"/>
      <c r="M163563" s="9"/>
      <c r="N163563" s="9"/>
    </row>
    <row r="163564" spans="12:14" x14ac:dyDescent="0.25">
      <c r="L163564" s="9"/>
      <c r="M163564" s="9"/>
      <c r="N163564" s="9"/>
    </row>
    <row r="163565" spans="12:14" x14ac:dyDescent="0.25">
      <c r="L163565" s="9"/>
      <c r="M163565" s="9"/>
      <c r="N163565" s="9"/>
    </row>
    <row r="163566" spans="12:14" x14ac:dyDescent="0.25">
      <c r="L163566" s="9"/>
      <c r="M163566" s="9"/>
      <c r="N163566" s="9"/>
    </row>
    <row r="163567" spans="12:14" x14ac:dyDescent="0.25">
      <c r="L163567" s="9"/>
      <c r="M163567" s="9"/>
      <c r="N163567" s="9"/>
    </row>
    <row r="163568" spans="12:14" x14ac:dyDescent="0.25">
      <c r="L163568" s="9"/>
      <c r="M163568" s="9"/>
      <c r="N163568" s="9"/>
    </row>
    <row r="163569" spans="12:14" x14ac:dyDescent="0.25">
      <c r="L163569" s="9"/>
      <c r="M163569" s="9"/>
      <c r="N163569" s="9"/>
    </row>
    <row r="163570" spans="12:14" x14ac:dyDescent="0.25">
      <c r="L163570" s="9"/>
      <c r="M163570" s="9"/>
      <c r="N163570" s="9"/>
    </row>
    <row r="163571" spans="12:14" x14ac:dyDescent="0.25">
      <c r="L163571" s="9"/>
      <c r="M163571" s="9"/>
      <c r="N163571" s="9"/>
    </row>
    <row r="163572" spans="12:14" x14ac:dyDescent="0.25">
      <c r="L163572" s="9"/>
      <c r="M163572" s="9"/>
      <c r="N163572" s="9"/>
    </row>
    <row r="163573" spans="12:14" x14ac:dyDescent="0.25">
      <c r="L163573" s="9"/>
      <c r="M163573" s="9"/>
      <c r="N163573" s="9"/>
    </row>
    <row r="163574" spans="12:14" x14ac:dyDescent="0.25">
      <c r="L163574" s="9"/>
      <c r="M163574" s="9"/>
      <c r="N163574" s="9"/>
    </row>
    <row r="163575" spans="12:14" x14ac:dyDescent="0.25">
      <c r="L163575" s="9"/>
      <c r="M163575" s="9"/>
      <c r="N163575" s="9"/>
    </row>
    <row r="163576" spans="12:14" x14ac:dyDescent="0.25">
      <c r="L163576" s="9"/>
      <c r="M163576" s="9"/>
      <c r="N163576" s="9"/>
    </row>
    <row r="163577" spans="12:14" x14ac:dyDescent="0.25">
      <c r="L163577" s="9"/>
      <c r="M163577" s="9"/>
      <c r="N163577" s="9"/>
    </row>
    <row r="163578" spans="12:14" x14ac:dyDescent="0.25">
      <c r="L163578" s="9"/>
      <c r="M163578" s="9"/>
      <c r="N163578" s="9"/>
    </row>
    <row r="163579" spans="12:14" x14ac:dyDescent="0.25">
      <c r="L163579" s="9"/>
      <c r="M163579" s="9"/>
      <c r="N163579" s="9"/>
    </row>
    <row r="163580" spans="12:14" x14ac:dyDescent="0.25">
      <c r="L163580" s="9"/>
      <c r="M163580" s="9"/>
      <c r="N163580" s="9"/>
    </row>
    <row r="163581" spans="12:14" x14ac:dyDescent="0.25">
      <c r="L163581" s="9"/>
      <c r="M163581" s="9"/>
      <c r="N163581" s="9"/>
    </row>
    <row r="163582" spans="12:14" x14ac:dyDescent="0.25">
      <c r="L163582" s="9"/>
      <c r="M163582" s="9"/>
      <c r="N163582" s="9"/>
    </row>
    <row r="163583" spans="12:14" x14ac:dyDescent="0.25">
      <c r="L163583" s="9"/>
      <c r="M163583" s="9"/>
      <c r="N163583" s="9"/>
    </row>
    <row r="163584" spans="12:14" x14ac:dyDescent="0.25">
      <c r="L163584" s="9"/>
      <c r="M163584" s="9"/>
      <c r="N163584" s="9"/>
    </row>
    <row r="163585" spans="12:14" x14ac:dyDescent="0.25">
      <c r="L163585" s="9"/>
      <c r="M163585" s="9"/>
      <c r="N163585" s="9"/>
    </row>
    <row r="163586" spans="12:14" x14ac:dyDescent="0.25">
      <c r="L163586" s="9"/>
      <c r="M163586" s="9"/>
      <c r="N163586" s="9"/>
    </row>
    <row r="163587" spans="12:14" x14ac:dyDescent="0.25">
      <c r="L163587" s="9"/>
      <c r="M163587" s="9"/>
      <c r="N163587" s="9"/>
    </row>
    <row r="163588" spans="12:14" x14ac:dyDescent="0.25">
      <c r="L163588" s="9"/>
      <c r="M163588" s="9"/>
      <c r="N163588" s="9"/>
    </row>
    <row r="163589" spans="12:14" x14ac:dyDescent="0.25">
      <c r="L163589" s="9"/>
      <c r="M163589" s="9"/>
      <c r="N163589" s="9"/>
    </row>
    <row r="163590" spans="12:14" x14ac:dyDescent="0.25">
      <c r="L163590" s="9"/>
      <c r="M163590" s="9"/>
      <c r="N163590" s="9"/>
    </row>
    <row r="163591" spans="12:14" x14ac:dyDescent="0.25">
      <c r="L163591" s="9"/>
      <c r="M163591" s="9"/>
      <c r="N163591" s="9"/>
    </row>
    <row r="163592" spans="12:14" x14ac:dyDescent="0.25">
      <c r="L163592" s="9"/>
      <c r="M163592" s="9"/>
      <c r="N163592" s="9"/>
    </row>
    <row r="163593" spans="12:14" x14ac:dyDescent="0.25">
      <c r="L163593" s="9"/>
      <c r="M163593" s="9"/>
      <c r="N163593" s="9"/>
    </row>
    <row r="163594" spans="12:14" x14ac:dyDescent="0.25">
      <c r="L163594" s="9"/>
      <c r="M163594" s="9"/>
      <c r="N163594" s="9"/>
    </row>
    <row r="163595" spans="12:14" x14ac:dyDescent="0.25">
      <c r="L163595" s="9"/>
      <c r="M163595" s="9"/>
      <c r="N163595" s="9"/>
    </row>
    <row r="163596" spans="12:14" x14ac:dyDescent="0.25">
      <c r="L163596" s="9"/>
      <c r="M163596" s="9"/>
      <c r="N163596" s="9"/>
    </row>
    <row r="163597" spans="12:14" x14ac:dyDescent="0.25">
      <c r="L163597" s="9"/>
      <c r="M163597" s="9"/>
      <c r="N163597" s="9"/>
    </row>
    <row r="163598" spans="12:14" x14ac:dyDescent="0.25">
      <c r="L163598" s="9"/>
      <c r="M163598" s="9"/>
      <c r="N163598" s="9"/>
    </row>
    <row r="163599" spans="12:14" x14ac:dyDescent="0.25">
      <c r="L163599" s="9"/>
      <c r="M163599" s="9"/>
      <c r="N163599" s="9"/>
    </row>
    <row r="163600" spans="12:14" x14ac:dyDescent="0.25">
      <c r="L163600" s="9"/>
      <c r="M163600" s="9"/>
      <c r="N163600" s="9"/>
    </row>
    <row r="163601" spans="12:14" x14ac:dyDescent="0.25">
      <c r="L163601" s="9"/>
      <c r="M163601" s="9"/>
      <c r="N163601" s="9"/>
    </row>
    <row r="163602" spans="12:14" x14ac:dyDescent="0.25">
      <c r="L163602" s="9"/>
      <c r="M163602" s="9"/>
      <c r="N163602" s="9"/>
    </row>
    <row r="163603" spans="12:14" x14ac:dyDescent="0.25">
      <c r="L163603" s="9"/>
      <c r="M163603" s="9"/>
      <c r="N163603" s="9"/>
    </row>
    <row r="163604" spans="12:14" x14ac:dyDescent="0.25">
      <c r="L163604" s="9"/>
      <c r="M163604" s="9"/>
      <c r="N163604" s="9"/>
    </row>
    <row r="163605" spans="12:14" x14ac:dyDescent="0.25">
      <c r="L163605" s="9"/>
      <c r="M163605" s="9"/>
      <c r="N163605" s="9"/>
    </row>
    <row r="163606" spans="12:14" x14ac:dyDescent="0.25">
      <c r="L163606" s="9"/>
      <c r="M163606" s="9"/>
      <c r="N163606" s="9"/>
    </row>
    <row r="163607" spans="12:14" x14ac:dyDescent="0.25">
      <c r="L163607" s="9"/>
      <c r="M163607" s="9"/>
      <c r="N163607" s="9"/>
    </row>
    <row r="163608" spans="12:14" x14ac:dyDescent="0.25">
      <c r="L163608" s="9"/>
      <c r="M163608" s="9"/>
      <c r="N163608" s="9"/>
    </row>
    <row r="163609" spans="12:14" x14ac:dyDescent="0.25">
      <c r="L163609" s="9"/>
      <c r="M163609" s="9"/>
      <c r="N163609" s="9"/>
    </row>
    <row r="163610" spans="12:14" x14ac:dyDescent="0.25">
      <c r="L163610" s="9"/>
      <c r="M163610" s="9"/>
      <c r="N163610" s="9"/>
    </row>
    <row r="163611" spans="12:14" x14ac:dyDescent="0.25">
      <c r="L163611" s="9"/>
      <c r="M163611" s="9"/>
      <c r="N163611" s="9"/>
    </row>
    <row r="163612" spans="12:14" x14ac:dyDescent="0.25">
      <c r="L163612" s="9"/>
      <c r="M163612" s="9"/>
      <c r="N163612" s="9"/>
    </row>
    <row r="163613" spans="12:14" x14ac:dyDescent="0.25">
      <c r="L163613" s="9"/>
      <c r="M163613" s="9"/>
      <c r="N163613" s="9"/>
    </row>
    <row r="163614" spans="12:14" x14ac:dyDescent="0.25">
      <c r="L163614" s="9"/>
      <c r="M163614" s="9"/>
      <c r="N163614" s="9"/>
    </row>
    <row r="163615" spans="12:14" x14ac:dyDescent="0.25">
      <c r="L163615" s="9"/>
      <c r="M163615" s="9"/>
      <c r="N163615" s="9"/>
    </row>
    <row r="163616" spans="12:14" x14ac:dyDescent="0.25">
      <c r="L163616" s="9"/>
      <c r="M163616" s="9"/>
      <c r="N163616" s="9"/>
    </row>
    <row r="163617" spans="12:14" x14ac:dyDescent="0.25">
      <c r="L163617" s="9"/>
      <c r="M163617" s="9"/>
      <c r="N163617" s="9"/>
    </row>
    <row r="163618" spans="12:14" x14ac:dyDescent="0.25">
      <c r="L163618" s="9"/>
      <c r="M163618" s="9"/>
      <c r="N163618" s="9"/>
    </row>
    <row r="163619" spans="12:14" x14ac:dyDescent="0.25">
      <c r="L163619" s="9"/>
      <c r="M163619" s="9"/>
      <c r="N163619" s="9"/>
    </row>
    <row r="163620" spans="12:14" x14ac:dyDescent="0.25">
      <c r="L163620" s="9"/>
      <c r="M163620" s="9"/>
      <c r="N163620" s="9"/>
    </row>
    <row r="163621" spans="12:14" x14ac:dyDescent="0.25">
      <c r="L163621" s="9"/>
      <c r="M163621" s="9"/>
      <c r="N163621" s="9"/>
    </row>
    <row r="163622" spans="12:14" x14ac:dyDescent="0.25">
      <c r="L163622" s="9"/>
      <c r="M163622" s="9"/>
      <c r="N163622" s="9"/>
    </row>
    <row r="163623" spans="12:14" x14ac:dyDescent="0.25">
      <c r="L163623" s="9"/>
      <c r="M163623" s="9"/>
      <c r="N163623" s="9"/>
    </row>
    <row r="163624" spans="12:14" x14ac:dyDescent="0.25">
      <c r="L163624" s="9"/>
      <c r="M163624" s="9"/>
      <c r="N163624" s="9"/>
    </row>
    <row r="163625" spans="12:14" x14ac:dyDescent="0.25">
      <c r="L163625" s="9"/>
      <c r="M163625" s="9"/>
      <c r="N163625" s="9"/>
    </row>
    <row r="163626" spans="12:14" x14ac:dyDescent="0.25">
      <c r="L163626" s="9"/>
      <c r="M163626" s="9"/>
      <c r="N163626" s="9"/>
    </row>
    <row r="163627" spans="12:14" x14ac:dyDescent="0.25">
      <c r="L163627" s="9"/>
      <c r="M163627" s="9"/>
      <c r="N163627" s="9"/>
    </row>
    <row r="163628" spans="12:14" x14ac:dyDescent="0.25">
      <c r="L163628" s="9"/>
      <c r="M163628" s="9"/>
      <c r="N163628" s="9"/>
    </row>
    <row r="163629" spans="12:14" x14ac:dyDescent="0.25">
      <c r="L163629" s="9"/>
      <c r="M163629" s="9"/>
      <c r="N163629" s="9"/>
    </row>
    <row r="163630" spans="12:14" x14ac:dyDescent="0.25">
      <c r="L163630" s="9"/>
      <c r="M163630" s="9"/>
      <c r="N163630" s="9"/>
    </row>
    <row r="163631" spans="12:14" x14ac:dyDescent="0.25">
      <c r="L163631" s="9"/>
      <c r="M163631" s="9"/>
      <c r="N163631" s="9"/>
    </row>
    <row r="163632" spans="12:14" x14ac:dyDescent="0.25">
      <c r="L163632" s="9"/>
      <c r="M163632" s="9"/>
      <c r="N163632" s="9"/>
    </row>
    <row r="163633" spans="12:14" x14ac:dyDescent="0.25">
      <c r="L163633" s="9"/>
      <c r="M163633" s="9"/>
      <c r="N163633" s="9"/>
    </row>
    <row r="163634" spans="12:14" x14ac:dyDescent="0.25">
      <c r="L163634" s="9"/>
      <c r="M163634" s="9"/>
      <c r="N163634" s="9"/>
    </row>
    <row r="163635" spans="12:14" x14ac:dyDescent="0.25">
      <c r="L163635" s="9"/>
      <c r="M163635" s="9"/>
      <c r="N163635" s="9"/>
    </row>
    <row r="163636" spans="12:14" x14ac:dyDescent="0.25">
      <c r="L163636" s="9"/>
      <c r="M163636" s="9"/>
      <c r="N163636" s="9"/>
    </row>
    <row r="163637" spans="12:14" x14ac:dyDescent="0.25">
      <c r="L163637" s="9"/>
      <c r="M163637" s="9"/>
      <c r="N163637" s="9"/>
    </row>
    <row r="163638" spans="12:14" x14ac:dyDescent="0.25">
      <c r="L163638" s="9"/>
      <c r="M163638" s="9"/>
      <c r="N163638" s="9"/>
    </row>
    <row r="163639" spans="12:14" x14ac:dyDescent="0.25">
      <c r="L163639" s="9"/>
      <c r="M163639" s="9"/>
      <c r="N163639" s="9"/>
    </row>
    <row r="163640" spans="12:14" x14ac:dyDescent="0.25">
      <c r="L163640" s="9"/>
      <c r="M163640" s="9"/>
      <c r="N163640" s="9"/>
    </row>
    <row r="163641" spans="12:14" x14ac:dyDescent="0.25">
      <c r="L163641" s="9"/>
      <c r="M163641" s="9"/>
      <c r="N163641" s="9"/>
    </row>
    <row r="163642" spans="12:14" x14ac:dyDescent="0.25">
      <c r="L163642" s="9"/>
      <c r="M163642" s="9"/>
      <c r="N163642" s="9"/>
    </row>
    <row r="163643" spans="12:14" x14ac:dyDescent="0.25">
      <c r="L163643" s="9"/>
      <c r="M163643" s="9"/>
      <c r="N163643" s="9"/>
    </row>
    <row r="163644" spans="12:14" x14ac:dyDescent="0.25">
      <c r="L163644" s="9"/>
      <c r="M163644" s="9"/>
      <c r="N163644" s="9"/>
    </row>
    <row r="163645" spans="12:14" x14ac:dyDescent="0.25">
      <c r="L163645" s="9"/>
      <c r="M163645" s="9"/>
      <c r="N163645" s="9"/>
    </row>
    <row r="163646" spans="12:14" x14ac:dyDescent="0.25">
      <c r="L163646" s="9"/>
      <c r="M163646" s="9"/>
      <c r="N163646" s="9"/>
    </row>
    <row r="163647" spans="12:14" x14ac:dyDescent="0.25">
      <c r="L163647" s="9"/>
      <c r="M163647" s="9"/>
      <c r="N163647" s="9"/>
    </row>
    <row r="163648" spans="12:14" x14ac:dyDescent="0.25">
      <c r="L163648" s="9"/>
      <c r="M163648" s="9"/>
      <c r="N163648" s="9"/>
    </row>
    <row r="163649" spans="12:14" x14ac:dyDescent="0.25">
      <c r="L163649" s="9"/>
      <c r="M163649" s="9"/>
      <c r="N163649" s="9"/>
    </row>
    <row r="163650" spans="12:14" x14ac:dyDescent="0.25">
      <c r="L163650" s="9"/>
      <c r="M163650" s="9"/>
      <c r="N163650" s="9"/>
    </row>
    <row r="163651" spans="12:14" x14ac:dyDescent="0.25">
      <c r="L163651" s="9"/>
      <c r="M163651" s="9"/>
      <c r="N163651" s="9"/>
    </row>
    <row r="163652" spans="12:14" x14ac:dyDescent="0.25">
      <c r="L163652" s="9"/>
      <c r="M163652" s="9"/>
      <c r="N163652" s="9"/>
    </row>
    <row r="163653" spans="12:14" x14ac:dyDescent="0.25">
      <c r="L163653" s="9"/>
      <c r="M163653" s="9"/>
      <c r="N163653" s="9"/>
    </row>
    <row r="163654" spans="12:14" x14ac:dyDescent="0.25">
      <c r="L163654" s="9"/>
      <c r="M163654" s="9"/>
      <c r="N163654" s="9"/>
    </row>
    <row r="163655" spans="12:14" x14ac:dyDescent="0.25">
      <c r="L163655" s="9"/>
      <c r="M163655" s="9"/>
      <c r="N163655" s="9"/>
    </row>
    <row r="163656" spans="12:14" x14ac:dyDescent="0.25">
      <c r="L163656" s="9"/>
      <c r="M163656" s="9"/>
      <c r="N163656" s="9"/>
    </row>
    <row r="163657" spans="12:14" x14ac:dyDescent="0.25">
      <c r="L163657" s="9"/>
      <c r="M163657" s="9"/>
      <c r="N163657" s="9"/>
    </row>
    <row r="163658" spans="12:14" x14ac:dyDescent="0.25">
      <c r="L163658" s="9"/>
      <c r="M163658" s="9"/>
      <c r="N163658" s="9"/>
    </row>
    <row r="163659" spans="12:14" x14ac:dyDescent="0.25">
      <c r="L163659" s="9"/>
      <c r="M163659" s="9"/>
      <c r="N163659" s="9"/>
    </row>
    <row r="163660" spans="12:14" x14ac:dyDescent="0.25">
      <c r="L163660" s="9"/>
      <c r="M163660" s="9"/>
      <c r="N163660" s="9"/>
    </row>
    <row r="163661" spans="12:14" x14ac:dyDescent="0.25">
      <c r="L163661" s="9"/>
      <c r="M163661" s="9"/>
      <c r="N163661" s="9"/>
    </row>
    <row r="163662" spans="12:14" x14ac:dyDescent="0.25">
      <c r="L163662" s="9"/>
      <c r="M163662" s="9"/>
      <c r="N163662" s="9"/>
    </row>
    <row r="163663" spans="12:14" x14ac:dyDescent="0.25">
      <c r="L163663" s="9"/>
      <c r="M163663" s="9"/>
      <c r="N163663" s="9"/>
    </row>
    <row r="163664" spans="12:14" x14ac:dyDescent="0.25">
      <c r="L163664" s="9"/>
      <c r="M163664" s="9"/>
      <c r="N163664" s="9"/>
    </row>
    <row r="163665" spans="12:14" x14ac:dyDescent="0.25">
      <c r="L163665" s="9"/>
      <c r="M163665" s="9"/>
      <c r="N163665" s="9"/>
    </row>
    <row r="163666" spans="12:14" x14ac:dyDescent="0.25">
      <c r="L163666" s="9"/>
      <c r="M163666" s="9"/>
      <c r="N163666" s="9"/>
    </row>
    <row r="163667" spans="12:14" x14ac:dyDescent="0.25">
      <c r="L163667" s="9"/>
      <c r="M163667" s="9"/>
      <c r="N163667" s="9"/>
    </row>
    <row r="163668" spans="12:14" x14ac:dyDescent="0.25">
      <c r="L163668" s="9"/>
      <c r="M163668" s="9"/>
      <c r="N163668" s="9"/>
    </row>
    <row r="163669" spans="12:14" x14ac:dyDescent="0.25">
      <c r="L163669" s="9"/>
      <c r="M163669" s="9"/>
      <c r="N163669" s="9"/>
    </row>
    <row r="163670" spans="12:14" x14ac:dyDescent="0.25">
      <c r="L163670" s="9"/>
      <c r="M163670" s="9"/>
      <c r="N163670" s="9"/>
    </row>
    <row r="163671" spans="12:14" x14ac:dyDescent="0.25">
      <c r="L163671" s="9"/>
      <c r="M163671" s="9"/>
      <c r="N163671" s="9"/>
    </row>
    <row r="163672" spans="12:14" x14ac:dyDescent="0.25">
      <c r="L163672" s="9"/>
      <c r="M163672" s="9"/>
      <c r="N163672" s="9"/>
    </row>
    <row r="163673" spans="12:14" x14ac:dyDescent="0.25">
      <c r="L163673" s="9"/>
      <c r="M163673" s="9"/>
      <c r="N163673" s="9"/>
    </row>
    <row r="163674" spans="12:14" x14ac:dyDescent="0.25">
      <c r="L163674" s="9"/>
      <c r="M163674" s="9"/>
      <c r="N163674" s="9"/>
    </row>
    <row r="163675" spans="12:14" x14ac:dyDescent="0.25">
      <c r="L163675" s="9"/>
      <c r="M163675" s="9"/>
      <c r="N163675" s="9"/>
    </row>
    <row r="163676" spans="12:14" x14ac:dyDescent="0.25">
      <c r="L163676" s="9"/>
      <c r="M163676" s="9"/>
      <c r="N163676" s="9"/>
    </row>
    <row r="163677" spans="12:14" x14ac:dyDescent="0.25">
      <c r="L163677" s="9"/>
      <c r="M163677" s="9"/>
      <c r="N163677" s="9"/>
    </row>
    <row r="163678" spans="12:14" x14ac:dyDescent="0.25">
      <c r="L163678" s="9"/>
      <c r="M163678" s="9"/>
      <c r="N163678" s="9"/>
    </row>
    <row r="163679" spans="12:14" x14ac:dyDescent="0.25">
      <c r="L163679" s="9"/>
      <c r="M163679" s="9"/>
      <c r="N163679" s="9"/>
    </row>
    <row r="163680" spans="12:14" x14ac:dyDescent="0.25">
      <c r="L163680" s="9"/>
      <c r="M163680" s="9"/>
      <c r="N163680" s="9"/>
    </row>
    <row r="163681" spans="12:14" x14ac:dyDescent="0.25">
      <c r="L163681" s="9"/>
      <c r="M163681" s="9"/>
      <c r="N163681" s="9"/>
    </row>
    <row r="163682" spans="12:14" x14ac:dyDescent="0.25">
      <c r="L163682" s="9"/>
      <c r="M163682" s="9"/>
      <c r="N163682" s="9"/>
    </row>
    <row r="163683" spans="12:14" x14ac:dyDescent="0.25">
      <c r="L163683" s="9"/>
      <c r="M163683" s="9"/>
      <c r="N163683" s="9"/>
    </row>
    <row r="163684" spans="12:14" x14ac:dyDescent="0.25">
      <c r="L163684" s="9"/>
      <c r="M163684" s="9"/>
      <c r="N163684" s="9"/>
    </row>
    <row r="163685" spans="12:14" x14ac:dyDescent="0.25">
      <c r="L163685" s="9"/>
      <c r="M163685" s="9"/>
      <c r="N163685" s="9"/>
    </row>
    <row r="163686" spans="12:14" x14ac:dyDescent="0.25">
      <c r="L163686" s="9"/>
      <c r="M163686" s="9"/>
      <c r="N163686" s="9"/>
    </row>
    <row r="163687" spans="12:14" x14ac:dyDescent="0.25">
      <c r="L163687" s="9"/>
      <c r="M163687" s="9"/>
      <c r="N163687" s="9"/>
    </row>
    <row r="163688" spans="12:14" x14ac:dyDescent="0.25">
      <c r="L163688" s="9"/>
      <c r="M163688" s="9"/>
      <c r="N163688" s="9"/>
    </row>
    <row r="163689" spans="12:14" x14ac:dyDescent="0.25">
      <c r="L163689" s="9"/>
      <c r="M163689" s="9"/>
      <c r="N163689" s="9"/>
    </row>
    <row r="163690" spans="12:14" x14ac:dyDescent="0.25">
      <c r="L163690" s="9"/>
      <c r="M163690" s="9"/>
      <c r="N163690" s="9"/>
    </row>
    <row r="163691" spans="12:14" x14ac:dyDescent="0.25">
      <c r="L163691" s="9"/>
      <c r="M163691" s="9"/>
      <c r="N163691" s="9"/>
    </row>
    <row r="163692" spans="12:14" x14ac:dyDescent="0.25">
      <c r="L163692" s="9"/>
      <c r="M163692" s="9"/>
      <c r="N163692" s="9"/>
    </row>
    <row r="163693" spans="12:14" x14ac:dyDescent="0.25">
      <c r="L163693" s="9"/>
      <c r="M163693" s="9"/>
      <c r="N163693" s="9"/>
    </row>
    <row r="163694" spans="12:14" x14ac:dyDescent="0.25">
      <c r="L163694" s="9"/>
      <c r="M163694" s="9"/>
      <c r="N163694" s="9"/>
    </row>
    <row r="163695" spans="12:14" x14ac:dyDescent="0.25">
      <c r="L163695" s="9"/>
      <c r="M163695" s="9"/>
      <c r="N163695" s="9"/>
    </row>
    <row r="163696" spans="12:14" x14ac:dyDescent="0.25">
      <c r="L163696" s="9"/>
      <c r="M163696" s="9"/>
      <c r="N163696" s="9"/>
    </row>
    <row r="163697" spans="12:14" x14ac:dyDescent="0.25">
      <c r="L163697" s="9"/>
      <c r="M163697" s="9"/>
      <c r="N163697" s="9"/>
    </row>
    <row r="163698" spans="12:14" x14ac:dyDescent="0.25">
      <c r="L163698" s="9"/>
      <c r="M163698" s="9"/>
      <c r="N163698" s="9"/>
    </row>
    <row r="163699" spans="12:14" x14ac:dyDescent="0.25">
      <c r="L163699" s="9"/>
      <c r="M163699" s="9"/>
      <c r="N163699" s="9"/>
    </row>
    <row r="163700" spans="12:14" x14ac:dyDescent="0.25">
      <c r="L163700" s="9"/>
      <c r="M163700" s="9"/>
      <c r="N163700" s="9"/>
    </row>
    <row r="163701" spans="12:14" x14ac:dyDescent="0.25">
      <c r="L163701" s="9"/>
      <c r="M163701" s="9"/>
      <c r="N163701" s="9"/>
    </row>
    <row r="163702" spans="12:14" x14ac:dyDescent="0.25">
      <c r="L163702" s="9"/>
      <c r="M163702" s="9"/>
      <c r="N163702" s="9"/>
    </row>
    <row r="163703" spans="12:14" x14ac:dyDescent="0.25">
      <c r="L163703" s="9"/>
      <c r="M163703" s="9"/>
      <c r="N163703" s="9"/>
    </row>
    <row r="163704" spans="12:14" x14ac:dyDescent="0.25">
      <c r="L163704" s="9"/>
      <c r="M163704" s="9"/>
      <c r="N163704" s="9"/>
    </row>
    <row r="163705" spans="12:14" x14ac:dyDescent="0.25">
      <c r="L163705" s="9"/>
      <c r="M163705" s="9"/>
      <c r="N163705" s="9"/>
    </row>
    <row r="163706" spans="12:14" x14ac:dyDescent="0.25">
      <c r="L163706" s="9"/>
      <c r="M163706" s="9"/>
      <c r="N163706" s="9"/>
    </row>
    <row r="163707" spans="12:14" x14ac:dyDescent="0.25">
      <c r="L163707" s="9"/>
      <c r="M163707" s="9"/>
      <c r="N163707" s="9"/>
    </row>
    <row r="163708" spans="12:14" x14ac:dyDescent="0.25">
      <c r="L163708" s="9"/>
      <c r="M163708" s="9"/>
      <c r="N163708" s="9"/>
    </row>
    <row r="163709" spans="12:14" x14ac:dyDescent="0.25">
      <c r="L163709" s="9"/>
      <c r="M163709" s="9"/>
      <c r="N163709" s="9"/>
    </row>
    <row r="163710" spans="12:14" x14ac:dyDescent="0.25">
      <c r="L163710" s="9"/>
      <c r="M163710" s="9"/>
      <c r="N163710" s="9"/>
    </row>
    <row r="163711" spans="12:14" x14ac:dyDescent="0.25">
      <c r="L163711" s="9"/>
      <c r="M163711" s="9"/>
      <c r="N163711" s="9"/>
    </row>
    <row r="163712" spans="12:14" x14ac:dyDescent="0.25">
      <c r="L163712" s="9"/>
      <c r="M163712" s="9"/>
      <c r="N163712" s="9"/>
    </row>
    <row r="163713" spans="12:14" x14ac:dyDescent="0.25">
      <c r="L163713" s="9"/>
      <c r="M163713" s="9"/>
      <c r="N163713" s="9"/>
    </row>
    <row r="163714" spans="12:14" x14ac:dyDescent="0.25">
      <c r="L163714" s="9"/>
      <c r="M163714" s="9"/>
      <c r="N163714" s="9"/>
    </row>
    <row r="163715" spans="12:14" x14ac:dyDescent="0.25">
      <c r="L163715" s="9"/>
      <c r="M163715" s="9"/>
      <c r="N163715" s="9"/>
    </row>
    <row r="163716" spans="12:14" x14ac:dyDescent="0.25">
      <c r="L163716" s="9"/>
      <c r="M163716" s="9"/>
      <c r="N163716" s="9"/>
    </row>
    <row r="163717" spans="12:14" x14ac:dyDescent="0.25">
      <c r="L163717" s="9"/>
      <c r="M163717" s="9"/>
      <c r="N163717" s="9"/>
    </row>
    <row r="163718" spans="12:14" x14ac:dyDescent="0.25">
      <c r="L163718" s="9"/>
      <c r="M163718" s="9"/>
      <c r="N163718" s="9"/>
    </row>
    <row r="163719" spans="12:14" x14ac:dyDescent="0.25">
      <c r="L163719" s="9"/>
      <c r="M163719" s="9"/>
      <c r="N163719" s="9"/>
    </row>
    <row r="163720" spans="12:14" x14ac:dyDescent="0.25">
      <c r="L163720" s="9"/>
      <c r="M163720" s="9"/>
      <c r="N163720" s="9"/>
    </row>
    <row r="163721" spans="12:14" x14ac:dyDescent="0.25">
      <c r="L163721" s="9"/>
      <c r="M163721" s="9"/>
      <c r="N163721" s="9"/>
    </row>
    <row r="163722" spans="12:14" x14ac:dyDescent="0.25">
      <c r="L163722" s="9"/>
      <c r="M163722" s="9"/>
      <c r="N163722" s="9"/>
    </row>
    <row r="163723" spans="12:14" x14ac:dyDescent="0.25">
      <c r="L163723" s="9"/>
      <c r="M163723" s="9"/>
      <c r="N163723" s="9"/>
    </row>
    <row r="163724" spans="12:14" x14ac:dyDescent="0.25">
      <c r="L163724" s="9"/>
      <c r="M163724" s="9"/>
      <c r="N163724" s="9"/>
    </row>
    <row r="163725" spans="12:14" x14ac:dyDescent="0.25">
      <c r="L163725" s="9"/>
      <c r="M163725" s="9"/>
      <c r="N163725" s="9"/>
    </row>
    <row r="163726" spans="12:14" x14ac:dyDescent="0.25">
      <c r="L163726" s="9"/>
      <c r="M163726" s="9"/>
      <c r="N163726" s="9"/>
    </row>
    <row r="163727" spans="12:14" x14ac:dyDescent="0.25">
      <c r="L163727" s="9"/>
      <c r="M163727" s="9"/>
      <c r="N163727" s="9"/>
    </row>
    <row r="163728" spans="12:14" x14ac:dyDescent="0.25">
      <c r="L163728" s="9"/>
      <c r="M163728" s="9"/>
      <c r="N163728" s="9"/>
    </row>
    <row r="163729" spans="12:14" x14ac:dyDescent="0.25">
      <c r="L163729" s="9"/>
      <c r="M163729" s="9"/>
      <c r="N163729" s="9"/>
    </row>
    <row r="163730" spans="12:14" x14ac:dyDescent="0.25">
      <c r="L163730" s="9"/>
      <c r="M163730" s="9"/>
      <c r="N163730" s="9"/>
    </row>
    <row r="163731" spans="12:14" x14ac:dyDescent="0.25">
      <c r="L163731" s="9"/>
      <c r="M163731" s="9"/>
      <c r="N163731" s="9"/>
    </row>
    <row r="163732" spans="12:14" x14ac:dyDescent="0.25">
      <c r="L163732" s="9"/>
      <c r="M163732" s="9"/>
      <c r="N163732" s="9"/>
    </row>
    <row r="163733" spans="12:14" x14ac:dyDescent="0.25">
      <c r="L163733" s="9"/>
      <c r="M163733" s="9"/>
      <c r="N163733" s="9"/>
    </row>
    <row r="163734" spans="12:14" x14ac:dyDescent="0.25">
      <c r="L163734" s="9"/>
      <c r="M163734" s="9"/>
      <c r="N163734" s="9"/>
    </row>
    <row r="163735" spans="12:14" x14ac:dyDescent="0.25">
      <c r="L163735" s="9"/>
      <c r="M163735" s="9"/>
      <c r="N163735" s="9"/>
    </row>
    <row r="163736" spans="12:14" x14ac:dyDescent="0.25">
      <c r="L163736" s="9"/>
      <c r="M163736" s="9"/>
      <c r="N163736" s="9"/>
    </row>
    <row r="163737" spans="12:14" x14ac:dyDescent="0.25">
      <c r="L163737" s="9"/>
      <c r="M163737" s="9"/>
      <c r="N163737" s="9"/>
    </row>
    <row r="163738" spans="12:14" x14ac:dyDescent="0.25">
      <c r="L163738" s="9"/>
      <c r="M163738" s="9"/>
      <c r="N163738" s="9"/>
    </row>
    <row r="163739" spans="12:14" x14ac:dyDescent="0.25">
      <c r="L163739" s="9"/>
      <c r="M163739" s="9"/>
      <c r="N163739" s="9"/>
    </row>
    <row r="163740" spans="12:14" x14ac:dyDescent="0.25">
      <c r="L163740" s="9"/>
      <c r="M163740" s="9"/>
      <c r="N163740" s="9"/>
    </row>
    <row r="163741" spans="12:14" x14ac:dyDescent="0.25">
      <c r="L163741" s="9"/>
      <c r="M163741" s="9"/>
      <c r="N163741" s="9"/>
    </row>
    <row r="163742" spans="12:14" x14ac:dyDescent="0.25">
      <c r="L163742" s="9"/>
      <c r="M163742" s="9"/>
      <c r="N163742" s="9"/>
    </row>
    <row r="163743" spans="12:14" x14ac:dyDescent="0.25">
      <c r="L163743" s="9"/>
      <c r="M163743" s="9"/>
      <c r="N163743" s="9"/>
    </row>
    <row r="163744" spans="12:14" x14ac:dyDescent="0.25">
      <c r="L163744" s="9"/>
      <c r="M163744" s="9"/>
      <c r="N163744" s="9"/>
    </row>
    <row r="163745" spans="12:14" x14ac:dyDescent="0.25">
      <c r="L163745" s="9"/>
      <c r="M163745" s="9"/>
      <c r="N163745" s="9"/>
    </row>
    <row r="163746" spans="12:14" x14ac:dyDescent="0.25">
      <c r="L163746" s="9"/>
      <c r="M163746" s="9"/>
      <c r="N163746" s="9"/>
    </row>
    <row r="163747" spans="12:14" x14ac:dyDescent="0.25">
      <c r="L163747" s="9"/>
      <c r="M163747" s="9"/>
      <c r="N163747" s="9"/>
    </row>
    <row r="163748" spans="12:14" x14ac:dyDescent="0.25">
      <c r="L163748" s="9"/>
      <c r="M163748" s="9"/>
      <c r="N163748" s="9"/>
    </row>
    <row r="163749" spans="12:14" x14ac:dyDescent="0.25">
      <c r="L163749" s="9"/>
      <c r="M163749" s="9"/>
      <c r="N163749" s="9"/>
    </row>
    <row r="163750" spans="12:14" x14ac:dyDescent="0.25">
      <c r="L163750" s="9"/>
      <c r="M163750" s="9"/>
      <c r="N163750" s="9"/>
    </row>
    <row r="163751" spans="12:14" x14ac:dyDescent="0.25">
      <c r="L163751" s="9"/>
      <c r="M163751" s="9"/>
      <c r="N163751" s="9"/>
    </row>
    <row r="163752" spans="12:14" x14ac:dyDescent="0.25">
      <c r="L163752" s="9"/>
      <c r="M163752" s="9"/>
      <c r="N163752" s="9"/>
    </row>
    <row r="163753" spans="12:14" x14ac:dyDescent="0.25">
      <c r="L163753" s="9"/>
      <c r="M163753" s="9"/>
      <c r="N163753" s="9"/>
    </row>
    <row r="163754" spans="12:14" x14ac:dyDescent="0.25">
      <c r="L163754" s="9"/>
      <c r="M163754" s="9"/>
      <c r="N163754" s="9"/>
    </row>
    <row r="163755" spans="12:14" x14ac:dyDescent="0.25">
      <c r="L163755" s="9"/>
      <c r="M163755" s="9"/>
      <c r="N163755" s="9"/>
    </row>
    <row r="163756" spans="12:14" x14ac:dyDescent="0.25">
      <c r="L163756" s="9"/>
      <c r="M163756" s="9"/>
      <c r="N163756" s="9"/>
    </row>
    <row r="163757" spans="12:14" x14ac:dyDescent="0.25">
      <c r="L163757" s="9"/>
      <c r="M163757" s="9"/>
      <c r="N163757" s="9"/>
    </row>
    <row r="163758" spans="12:14" x14ac:dyDescent="0.25">
      <c r="L163758" s="9"/>
      <c r="M163758" s="9"/>
      <c r="N163758" s="9"/>
    </row>
    <row r="163759" spans="12:14" x14ac:dyDescent="0.25">
      <c r="L163759" s="9"/>
      <c r="M163759" s="9"/>
      <c r="N163759" s="9"/>
    </row>
    <row r="163760" spans="12:14" x14ac:dyDescent="0.25">
      <c r="L163760" s="9"/>
      <c r="M163760" s="9"/>
      <c r="N163760" s="9"/>
    </row>
    <row r="163761" spans="12:14" x14ac:dyDescent="0.25">
      <c r="L163761" s="9"/>
      <c r="M163761" s="9"/>
      <c r="N163761" s="9"/>
    </row>
    <row r="163762" spans="12:14" x14ac:dyDescent="0.25">
      <c r="L163762" s="9"/>
      <c r="M163762" s="9"/>
      <c r="N163762" s="9"/>
    </row>
    <row r="163763" spans="12:14" x14ac:dyDescent="0.25">
      <c r="L163763" s="9"/>
      <c r="M163763" s="9"/>
      <c r="N163763" s="9"/>
    </row>
    <row r="163764" spans="12:14" x14ac:dyDescent="0.25">
      <c r="L163764" s="9"/>
      <c r="M163764" s="9"/>
      <c r="N163764" s="9"/>
    </row>
    <row r="163765" spans="12:14" x14ac:dyDescent="0.25">
      <c r="L163765" s="9"/>
      <c r="M163765" s="9"/>
      <c r="N163765" s="9"/>
    </row>
    <row r="163766" spans="12:14" x14ac:dyDescent="0.25">
      <c r="L163766" s="9"/>
      <c r="M163766" s="9"/>
      <c r="N163766" s="9"/>
    </row>
    <row r="163767" spans="12:14" x14ac:dyDescent="0.25">
      <c r="L163767" s="9"/>
      <c r="M163767" s="9"/>
      <c r="N163767" s="9"/>
    </row>
    <row r="163768" spans="12:14" x14ac:dyDescent="0.25">
      <c r="L163768" s="9"/>
      <c r="M163768" s="9"/>
      <c r="N163768" s="9"/>
    </row>
    <row r="163769" spans="12:14" x14ac:dyDescent="0.25">
      <c r="L163769" s="9"/>
      <c r="M163769" s="9"/>
      <c r="N163769" s="9"/>
    </row>
    <row r="163770" spans="12:14" x14ac:dyDescent="0.25">
      <c r="L163770" s="9"/>
      <c r="M163770" s="9"/>
      <c r="N163770" s="9"/>
    </row>
    <row r="163771" spans="12:14" x14ac:dyDescent="0.25">
      <c r="L163771" s="9"/>
      <c r="M163771" s="9"/>
      <c r="N163771" s="9"/>
    </row>
    <row r="163772" spans="12:14" x14ac:dyDescent="0.25">
      <c r="L163772" s="9"/>
      <c r="M163772" s="9"/>
      <c r="N163772" s="9"/>
    </row>
    <row r="163773" spans="12:14" x14ac:dyDescent="0.25">
      <c r="L163773" s="9"/>
      <c r="M163773" s="9"/>
      <c r="N163773" s="9"/>
    </row>
    <row r="163774" spans="12:14" x14ac:dyDescent="0.25">
      <c r="L163774" s="9"/>
      <c r="M163774" s="9"/>
      <c r="N163774" s="9"/>
    </row>
    <row r="163775" spans="12:14" x14ac:dyDescent="0.25">
      <c r="L163775" s="9"/>
      <c r="M163775" s="9"/>
      <c r="N163775" s="9"/>
    </row>
    <row r="163776" spans="12:14" x14ac:dyDescent="0.25">
      <c r="L163776" s="9"/>
      <c r="M163776" s="9"/>
      <c r="N163776" s="9"/>
    </row>
    <row r="163777" spans="12:14" x14ac:dyDescent="0.25">
      <c r="L163777" s="9"/>
      <c r="M163777" s="9"/>
      <c r="N163777" s="9"/>
    </row>
    <row r="163778" spans="12:14" x14ac:dyDescent="0.25">
      <c r="L163778" s="9"/>
      <c r="M163778" s="9"/>
      <c r="N163778" s="9"/>
    </row>
    <row r="163779" spans="12:14" x14ac:dyDescent="0.25">
      <c r="L163779" s="9"/>
      <c r="M163779" s="9"/>
      <c r="N163779" s="9"/>
    </row>
    <row r="163780" spans="12:14" x14ac:dyDescent="0.25">
      <c r="L163780" s="9"/>
      <c r="M163780" s="9"/>
      <c r="N163780" s="9"/>
    </row>
    <row r="163781" spans="12:14" x14ac:dyDescent="0.25">
      <c r="L163781" s="9"/>
      <c r="M163781" s="9"/>
      <c r="N163781" s="9"/>
    </row>
    <row r="163782" spans="12:14" x14ac:dyDescent="0.25">
      <c r="L163782" s="9"/>
      <c r="M163782" s="9"/>
      <c r="N163782" s="9"/>
    </row>
    <row r="163783" spans="12:14" x14ac:dyDescent="0.25">
      <c r="L163783" s="9"/>
      <c r="M163783" s="9"/>
      <c r="N163783" s="9"/>
    </row>
    <row r="163784" spans="12:14" x14ac:dyDescent="0.25">
      <c r="L163784" s="9"/>
      <c r="M163784" s="9"/>
      <c r="N163784" s="9"/>
    </row>
    <row r="163785" spans="12:14" x14ac:dyDescent="0.25">
      <c r="L163785" s="9"/>
      <c r="M163785" s="9"/>
      <c r="N163785" s="9"/>
    </row>
    <row r="163786" spans="12:14" x14ac:dyDescent="0.25">
      <c r="L163786" s="9"/>
      <c r="M163786" s="9"/>
      <c r="N163786" s="9"/>
    </row>
    <row r="163787" spans="12:14" x14ac:dyDescent="0.25">
      <c r="L163787" s="9"/>
      <c r="M163787" s="9"/>
      <c r="N163787" s="9"/>
    </row>
    <row r="163788" spans="12:14" x14ac:dyDescent="0.25">
      <c r="L163788" s="9"/>
      <c r="M163788" s="9"/>
      <c r="N163788" s="9"/>
    </row>
    <row r="163789" spans="12:14" x14ac:dyDescent="0.25">
      <c r="L163789" s="9"/>
      <c r="M163789" s="9"/>
      <c r="N163789" s="9"/>
    </row>
    <row r="163790" spans="12:14" x14ac:dyDescent="0.25">
      <c r="L163790" s="9"/>
      <c r="M163790" s="9"/>
      <c r="N163790" s="9"/>
    </row>
    <row r="163791" spans="12:14" x14ac:dyDescent="0.25">
      <c r="L163791" s="9"/>
      <c r="M163791" s="9"/>
      <c r="N163791" s="9"/>
    </row>
    <row r="163792" spans="12:14" x14ac:dyDescent="0.25">
      <c r="L163792" s="9"/>
      <c r="M163792" s="9"/>
      <c r="N163792" s="9"/>
    </row>
    <row r="163793" spans="12:14" x14ac:dyDescent="0.25">
      <c r="L163793" s="9"/>
      <c r="M163793" s="9"/>
      <c r="N163793" s="9"/>
    </row>
    <row r="163794" spans="12:14" x14ac:dyDescent="0.25">
      <c r="L163794" s="9"/>
      <c r="M163794" s="9"/>
      <c r="N163794" s="9"/>
    </row>
    <row r="163795" spans="12:14" x14ac:dyDescent="0.25">
      <c r="L163795" s="9"/>
      <c r="M163795" s="9"/>
      <c r="N163795" s="9"/>
    </row>
    <row r="163796" spans="12:14" x14ac:dyDescent="0.25">
      <c r="L163796" s="9"/>
      <c r="M163796" s="9"/>
      <c r="N163796" s="9"/>
    </row>
    <row r="163797" spans="12:14" x14ac:dyDescent="0.25">
      <c r="L163797" s="9"/>
      <c r="M163797" s="9"/>
      <c r="N163797" s="9"/>
    </row>
    <row r="163798" spans="12:14" x14ac:dyDescent="0.25">
      <c r="L163798" s="9"/>
      <c r="M163798" s="9"/>
      <c r="N163798" s="9"/>
    </row>
    <row r="163799" spans="12:14" x14ac:dyDescent="0.25">
      <c r="L163799" s="9"/>
      <c r="M163799" s="9"/>
      <c r="N163799" s="9"/>
    </row>
    <row r="163800" spans="12:14" x14ac:dyDescent="0.25">
      <c r="L163800" s="9"/>
      <c r="M163800" s="9"/>
      <c r="N163800" s="9"/>
    </row>
    <row r="163801" spans="12:14" x14ac:dyDescent="0.25">
      <c r="L163801" s="9"/>
      <c r="M163801" s="9"/>
      <c r="N163801" s="9"/>
    </row>
    <row r="163802" spans="12:14" x14ac:dyDescent="0.25">
      <c r="L163802" s="9"/>
      <c r="M163802" s="9"/>
      <c r="N163802" s="9"/>
    </row>
    <row r="163803" spans="12:14" x14ac:dyDescent="0.25">
      <c r="L163803" s="9"/>
      <c r="M163803" s="9"/>
      <c r="N163803" s="9"/>
    </row>
    <row r="163804" spans="12:14" x14ac:dyDescent="0.25">
      <c r="L163804" s="9"/>
      <c r="M163804" s="9"/>
      <c r="N163804" s="9"/>
    </row>
    <row r="163805" spans="12:14" x14ac:dyDescent="0.25">
      <c r="L163805" s="9"/>
      <c r="M163805" s="9"/>
      <c r="N163805" s="9"/>
    </row>
    <row r="163806" spans="12:14" x14ac:dyDescent="0.25">
      <c r="L163806" s="9"/>
      <c r="M163806" s="9"/>
      <c r="N163806" s="9"/>
    </row>
    <row r="163807" spans="12:14" x14ac:dyDescent="0.25">
      <c r="L163807" s="9"/>
      <c r="M163807" s="9"/>
      <c r="N163807" s="9"/>
    </row>
    <row r="163808" spans="12:14" x14ac:dyDescent="0.25">
      <c r="L163808" s="9"/>
      <c r="M163808" s="9"/>
      <c r="N163808" s="9"/>
    </row>
    <row r="163809" spans="12:14" x14ac:dyDescent="0.25">
      <c r="L163809" s="9"/>
      <c r="M163809" s="9"/>
      <c r="N163809" s="9"/>
    </row>
    <row r="163810" spans="12:14" x14ac:dyDescent="0.25">
      <c r="L163810" s="9"/>
      <c r="M163810" s="9"/>
      <c r="N163810" s="9"/>
    </row>
    <row r="163811" spans="12:14" x14ac:dyDescent="0.25">
      <c r="L163811" s="9"/>
      <c r="M163811" s="9"/>
      <c r="N163811" s="9"/>
    </row>
    <row r="163812" spans="12:14" x14ac:dyDescent="0.25">
      <c r="L163812" s="9"/>
      <c r="M163812" s="9"/>
      <c r="N163812" s="9"/>
    </row>
    <row r="163813" spans="12:14" x14ac:dyDescent="0.25">
      <c r="L163813" s="9"/>
      <c r="M163813" s="9"/>
      <c r="N163813" s="9"/>
    </row>
    <row r="163814" spans="12:14" x14ac:dyDescent="0.25">
      <c r="L163814" s="9"/>
      <c r="M163814" s="9"/>
      <c r="N163814" s="9"/>
    </row>
    <row r="163815" spans="12:14" x14ac:dyDescent="0.25">
      <c r="L163815" s="9"/>
      <c r="M163815" s="9"/>
      <c r="N163815" s="9"/>
    </row>
    <row r="163816" spans="12:14" x14ac:dyDescent="0.25">
      <c r="L163816" s="9"/>
      <c r="M163816" s="9"/>
      <c r="N163816" s="9"/>
    </row>
    <row r="163817" spans="12:14" x14ac:dyDescent="0.25">
      <c r="L163817" s="9"/>
      <c r="M163817" s="9"/>
      <c r="N163817" s="9"/>
    </row>
    <row r="163818" spans="12:14" x14ac:dyDescent="0.25">
      <c r="L163818" s="9"/>
      <c r="M163818" s="9"/>
      <c r="N163818" s="9"/>
    </row>
    <row r="163819" spans="12:14" x14ac:dyDescent="0.25">
      <c r="L163819" s="9"/>
      <c r="M163819" s="9"/>
      <c r="N163819" s="9"/>
    </row>
    <row r="163820" spans="12:14" x14ac:dyDescent="0.25">
      <c r="L163820" s="9"/>
      <c r="M163820" s="9"/>
      <c r="N163820" s="9"/>
    </row>
    <row r="163821" spans="12:14" x14ac:dyDescent="0.25">
      <c r="L163821" s="9"/>
      <c r="M163821" s="9"/>
      <c r="N163821" s="9"/>
    </row>
    <row r="163822" spans="12:14" x14ac:dyDescent="0.25">
      <c r="L163822" s="9"/>
      <c r="M163822" s="9"/>
      <c r="N163822" s="9"/>
    </row>
    <row r="163823" spans="12:14" x14ac:dyDescent="0.25">
      <c r="L163823" s="9"/>
      <c r="M163823" s="9"/>
      <c r="N163823" s="9"/>
    </row>
    <row r="163824" spans="12:14" x14ac:dyDescent="0.25">
      <c r="L163824" s="9"/>
      <c r="M163824" s="9"/>
      <c r="N163824" s="9"/>
    </row>
    <row r="163825" spans="12:14" x14ac:dyDescent="0.25">
      <c r="L163825" s="9"/>
      <c r="M163825" s="9"/>
      <c r="N163825" s="9"/>
    </row>
    <row r="163826" spans="12:14" x14ac:dyDescent="0.25">
      <c r="L163826" s="9"/>
      <c r="M163826" s="9"/>
      <c r="N163826" s="9"/>
    </row>
    <row r="163827" spans="12:14" x14ac:dyDescent="0.25">
      <c r="L163827" s="9"/>
      <c r="M163827" s="9"/>
      <c r="N163827" s="9"/>
    </row>
    <row r="163828" spans="12:14" x14ac:dyDescent="0.25">
      <c r="L163828" s="9"/>
      <c r="M163828" s="9"/>
      <c r="N163828" s="9"/>
    </row>
    <row r="163829" spans="12:14" x14ac:dyDescent="0.25">
      <c r="L163829" s="9"/>
      <c r="M163829" s="9"/>
      <c r="N163829" s="9"/>
    </row>
    <row r="163830" spans="12:14" x14ac:dyDescent="0.25">
      <c r="L163830" s="9"/>
      <c r="M163830" s="9"/>
      <c r="N163830" s="9"/>
    </row>
    <row r="163831" spans="12:14" x14ac:dyDescent="0.25">
      <c r="L163831" s="9"/>
      <c r="M163831" s="9"/>
      <c r="N163831" s="9"/>
    </row>
    <row r="163832" spans="12:14" x14ac:dyDescent="0.25">
      <c r="L163832" s="9"/>
      <c r="M163832" s="9"/>
      <c r="N163832" s="9"/>
    </row>
    <row r="163833" spans="12:14" x14ac:dyDescent="0.25">
      <c r="L163833" s="9"/>
      <c r="M163833" s="9"/>
      <c r="N163833" s="9"/>
    </row>
    <row r="163834" spans="12:14" x14ac:dyDescent="0.25">
      <c r="L163834" s="9"/>
      <c r="M163834" s="9"/>
      <c r="N163834" s="9"/>
    </row>
    <row r="163835" spans="12:14" x14ac:dyDescent="0.25">
      <c r="L163835" s="9"/>
      <c r="M163835" s="9"/>
      <c r="N163835" s="9"/>
    </row>
    <row r="163836" spans="12:14" x14ac:dyDescent="0.25">
      <c r="L163836" s="9"/>
      <c r="M163836" s="9"/>
      <c r="N163836" s="9"/>
    </row>
    <row r="163837" spans="12:14" x14ac:dyDescent="0.25">
      <c r="L163837" s="9"/>
      <c r="M163837" s="9"/>
      <c r="N163837" s="9"/>
    </row>
    <row r="163838" spans="12:14" x14ac:dyDescent="0.25">
      <c r="L163838" s="9"/>
      <c r="M163838" s="9"/>
      <c r="N163838" s="9"/>
    </row>
    <row r="163839" spans="12:14" x14ac:dyDescent="0.25">
      <c r="L163839" s="9"/>
      <c r="M163839" s="9"/>
      <c r="N163839" s="9"/>
    </row>
    <row r="163840" spans="12:14" x14ac:dyDescent="0.25">
      <c r="L163840" s="9"/>
      <c r="M163840" s="9"/>
      <c r="N163840" s="9"/>
    </row>
    <row r="163841" spans="12:14" x14ac:dyDescent="0.25">
      <c r="L163841" s="9"/>
      <c r="M163841" s="9"/>
      <c r="N163841" s="9"/>
    </row>
    <row r="163842" spans="12:14" x14ac:dyDescent="0.25">
      <c r="L163842" s="9"/>
      <c r="M163842" s="9"/>
      <c r="N163842" s="9"/>
    </row>
    <row r="163843" spans="12:14" x14ac:dyDescent="0.25">
      <c r="L163843" s="9"/>
      <c r="M163843" s="9"/>
      <c r="N163843" s="9"/>
    </row>
    <row r="163844" spans="12:14" x14ac:dyDescent="0.25">
      <c r="L163844" s="9"/>
      <c r="M163844" s="9"/>
      <c r="N163844" s="9"/>
    </row>
    <row r="163845" spans="12:14" x14ac:dyDescent="0.25">
      <c r="L163845" s="9"/>
      <c r="M163845" s="9"/>
      <c r="N163845" s="9"/>
    </row>
    <row r="163846" spans="12:14" x14ac:dyDescent="0.25">
      <c r="L163846" s="9"/>
      <c r="M163846" s="9"/>
      <c r="N163846" s="9"/>
    </row>
    <row r="163847" spans="12:14" x14ac:dyDescent="0.25">
      <c r="L163847" s="9"/>
      <c r="M163847" s="9"/>
      <c r="N163847" s="9"/>
    </row>
    <row r="163848" spans="12:14" x14ac:dyDescent="0.25">
      <c r="L163848" s="9"/>
      <c r="M163848" s="9"/>
      <c r="N163848" s="9"/>
    </row>
    <row r="163849" spans="12:14" x14ac:dyDescent="0.25">
      <c r="L163849" s="9"/>
      <c r="M163849" s="9"/>
      <c r="N163849" s="9"/>
    </row>
    <row r="163850" spans="12:14" x14ac:dyDescent="0.25">
      <c r="L163850" s="9"/>
      <c r="M163850" s="9"/>
      <c r="N163850" s="9"/>
    </row>
    <row r="163851" spans="12:14" x14ac:dyDescent="0.25">
      <c r="L163851" s="9"/>
      <c r="M163851" s="9"/>
      <c r="N163851" s="9"/>
    </row>
    <row r="163852" spans="12:14" x14ac:dyDescent="0.25">
      <c r="L163852" s="9"/>
      <c r="M163852" s="9"/>
      <c r="N163852" s="9"/>
    </row>
    <row r="163853" spans="12:14" x14ac:dyDescent="0.25">
      <c r="L163853" s="9"/>
      <c r="M163853" s="9"/>
      <c r="N163853" s="9"/>
    </row>
    <row r="163854" spans="12:14" x14ac:dyDescent="0.25">
      <c r="L163854" s="9"/>
      <c r="M163854" s="9"/>
      <c r="N163854" s="9"/>
    </row>
    <row r="163855" spans="12:14" x14ac:dyDescent="0.25">
      <c r="L163855" s="9"/>
      <c r="M163855" s="9"/>
      <c r="N163855" s="9"/>
    </row>
    <row r="163856" spans="12:14" x14ac:dyDescent="0.25">
      <c r="L163856" s="9"/>
      <c r="M163856" s="9"/>
      <c r="N163856" s="9"/>
    </row>
    <row r="163857" spans="12:14" x14ac:dyDescent="0.25">
      <c r="L163857" s="9"/>
      <c r="M163857" s="9"/>
      <c r="N163857" s="9"/>
    </row>
    <row r="163858" spans="12:14" x14ac:dyDescent="0.25">
      <c r="L163858" s="9"/>
      <c r="M163858" s="9"/>
      <c r="N163858" s="9"/>
    </row>
    <row r="163859" spans="12:14" x14ac:dyDescent="0.25">
      <c r="L163859" s="9"/>
      <c r="M163859" s="9"/>
      <c r="N163859" s="9"/>
    </row>
    <row r="163860" spans="12:14" x14ac:dyDescent="0.25">
      <c r="L163860" s="9"/>
      <c r="M163860" s="9"/>
      <c r="N163860" s="9"/>
    </row>
    <row r="163861" spans="12:14" x14ac:dyDescent="0.25">
      <c r="L163861" s="9"/>
      <c r="M163861" s="9"/>
      <c r="N163861" s="9"/>
    </row>
    <row r="163862" spans="12:14" x14ac:dyDescent="0.25">
      <c r="L163862" s="9"/>
      <c r="M163862" s="9"/>
      <c r="N163862" s="9"/>
    </row>
    <row r="163863" spans="12:14" x14ac:dyDescent="0.25">
      <c r="L163863" s="9"/>
      <c r="M163863" s="9"/>
      <c r="N163863" s="9"/>
    </row>
    <row r="163864" spans="12:14" x14ac:dyDescent="0.25">
      <c r="L163864" s="9"/>
      <c r="M163864" s="9"/>
      <c r="N163864" s="9"/>
    </row>
    <row r="163865" spans="12:14" x14ac:dyDescent="0.25">
      <c r="L163865" s="9"/>
      <c r="M163865" s="9"/>
      <c r="N163865" s="9"/>
    </row>
    <row r="163866" spans="12:14" x14ac:dyDescent="0.25">
      <c r="L163866" s="9"/>
      <c r="M163866" s="9"/>
      <c r="N163866" s="9"/>
    </row>
    <row r="163867" spans="12:14" x14ac:dyDescent="0.25">
      <c r="L163867" s="9"/>
      <c r="M163867" s="9"/>
      <c r="N163867" s="9"/>
    </row>
    <row r="163868" spans="12:14" x14ac:dyDescent="0.25">
      <c r="L163868" s="9"/>
      <c r="M163868" s="9"/>
      <c r="N163868" s="9"/>
    </row>
    <row r="163869" spans="12:14" x14ac:dyDescent="0.25">
      <c r="L163869" s="9"/>
      <c r="M163869" s="9"/>
      <c r="N163869" s="9"/>
    </row>
    <row r="163870" spans="12:14" x14ac:dyDescent="0.25">
      <c r="L163870" s="9"/>
      <c r="M163870" s="9"/>
      <c r="N163870" s="9"/>
    </row>
    <row r="163871" spans="12:14" x14ac:dyDescent="0.25">
      <c r="L163871" s="9"/>
      <c r="M163871" s="9"/>
      <c r="N163871" s="9"/>
    </row>
    <row r="163872" spans="12:14" x14ac:dyDescent="0.25">
      <c r="L163872" s="9"/>
      <c r="M163872" s="9"/>
      <c r="N163872" s="9"/>
    </row>
    <row r="163873" spans="12:14" x14ac:dyDescent="0.25">
      <c r="L163873" s="9"/>
      <c r="M163873" s="9"/>
      <c r="N163873" s="9"/>
    </row>
    <row r="163874" spans="12:14" x14ac:dyDescent="0.25">
      <c r="L163874" s="9"/>
      <c r="M163874" s="9"/>
      <c r="N163874" s="9"/>
    </row>
    <row r="163875" spans="12:14" x14ac:dyDescent="0.25">
      <c r="L163875" s="9"/>
      <c r="M163875" s="9"/>
      <c r="N163875" s="9"/>
    </row>
    <row r="163876" spans="12:14" x14ac:dyDescent="0.25">
      <c r="L163876" s="9"/>
      <c r="M163876" s="9"/>
      <c r="N163876" s="9"/>
    </row>
    <row r="163877" spans="12:14" x14ac:dyDescent="0.25">
      <c r="L163877" s="9"/>
      <c r="M163877" s="9"/>
      <c r="N163877" s="9"/>
    </row>
    <row r="163878" spans="12:14" x14ac:dyDescent="0.25">
      <c r="L163878" s="9"/>
      <c r="M163878" s="9"/>
      <c r="N163878" s="9"/>
    </row>
    <row r="163879" spans="12:14" x14ac:dyDescent="0.25">
      <c r="L163879" s="9"/>
      <c r="M163879" s="9"/>
      <c r="N163879" s="9"/>
    </row>
    <row r="163880" spans="12:14" x14ac:dyDescent="0.25">
      <c r="L163880" s="9"/>
      <c r="M163880" s="9"/>
      <c r="N163880" s="9"/>
    </row>
    <row r="163881" spans="12:14" x14ac:dyDescent="0.25">
      <c r="L163881" s="9"/>
      <c r="M163881" s="9"/>
      <c r="N163881" s="9"/>
    </row>
    <row r="163882" spans="12:14" x14ac:dyDescent="0.25">
      <c r="L163882" s="9"/>
      <c r="M163882" s="9"/>
      <c r="N163882" s="9"/>
    </row>
    <row r="163883" spans="12:14" x14ac:dyDescent="0.25">
      <c r="L163883" s="9"/>
      <c r="M163883" s="9"/>
      <c r="N163883" s="9"/>
    </row>
    <row r="163884" spans="12:14" x14ac:dyDescent="0.25">
      <c r="L163884" s="9"/>
      <c r="M163884" s="9"/>
      <c r="N163884" s="9"/>
    </row>
    <row r="163885" spans="12:14" x14ac:dyDescent="0.25">
      <c r="L163885" s="9"/>
      <c r="M163885" s="9"/>
      <c r="N163885" s="9"/>
    </row>
    <row r="163886" spans="12:14" x14ac:dyDescent="0.25">
      <c r="L163886" s="9"/>
      <c r="M163886" s="9"/>
      <c r="N163886" s="9"/>
    </row>
    <row r="163887" spans="12:14" x14ac:dyDescent="0.25">
      <c r="L163887" s="9"/>
      <c r="M163887" s="9"/>
      <c r="N163887" s="9"/>
    </row>
    <row r="163888" spans="12:14" x14ac:dyDescent="0.25">
      <c r="L163888" s="9"/>
      <c r="M163888" s="9"/>
      <c r="N163888" s="9"/>
    </row>
    <row r="163889" spans="12:14" x14ac:dyDescent="0.25">
      <c r="L163889" s="9"/>
      <c r="M163889" s="9"/>
      <c r="N163889" s="9"/>
    </row>
    <row r="163890" spans="12:14" x14ac:dyDescent="0.25">
      <c r="L163890" s="9"/>
      <c r="M163890" s="9"/>
      <c r="N163890" s="9"/>
    </row>
    <row r="163891" spans="12:14" x14ac:dyDescent="0.25">
      <c r="L163891" s="9"/>
      <c r="M163891" s="9"/>
      <c r="N163891" s="9"/>
    </row>
    <row r="163892" spans="12:14" x14ac:dyDescent="0.25">
      <c r="L163892" s="9"/>
      <c r="M163892" s="9"/>
      <c r="N163892" s="9"/>
    </row>
    <row r="163893" spans="12:14" x14ac:dyDescent="0.25">
      <c r="L163893" s="9"/>
      <c r="M163893" s="9"/>
      <c r="N163893" s="9"/>
    </row>
    <row r="163894" spans="12:14" x14ac:dyDescent="0.25">
      <c r="L163894" s="9"/>
      <c r="M163894" s="9"/>
      <c r="N163894" s="9"/>
    </row>
    <row r="163895" spans="12:14" x14ac:dyDescent="0.25">
      <c r="L163895" s="9"/>
      <c r="M163895" s="9"/>
      <c r="N163895" s="9"/>
    </row>
    <row r="163896" spans="12:14" x14ac:dyDescent="0.25">
      <c r="L163896" s="9"/>
      <c r="M163896" s="9"/>
      <c r="N163896" s="9"/>
    </row>
    <row r="163897" spans="12:14" x14ac:dyDescent="0.25">
      <c r="L163897" s="9"/>
      <c r="M163897" s="9"/>
      <c r="N163897" s="9"/>
    </row>
    <row r="163898" spans="12:14" x14ac:dyDescent="0.25">
      <c r="L163898" s="9"/>
      <c r="M163898" s="9"/>
      <c r="N163898" s="9"/>
    </row>
    <row r="163899" spans="12:14" x14ac:dyDescent="0.25">
      <c r="L163899" s="9"/>
      <c r="M163899" s="9"/>
      <c r="N163899" s="9"/>
    </row>
    <row r="163900" spans="12:14" x14ac:dyDescent="0.25">
      <c r="L163900" s="9"/>
      <c r="M163900" s="9"/>
      <c r="N163900" s="9"/>
    </row>
    <row r="163901" spans="12:14" x14ac:dyDescent="0.25">
      <c r="L163901" s="9"/>
      <c r="M163901" s="9"/>
      <c r="N163901" s="9"/>
    </row>
    <row r="163902" spans="12:14" x14ac:dyDescent="0.25">
      <c r="L163902" s="9"/>
      <c r="M163902" s="9"/>
      <c r="N163902" s="9"/>
    </row>
    <row r="163903" spans="12:14" x14ac:dyDescent="0.25">
      <c r="L163903" s="9"/>
      <c r="M163903" s="9"/>
      <c r="N163903" s="9"/>
    </row>
    <row r="163904" spans="12:14" x14ac:dyDescent="0.25">
      <c r="L163904" s="9"/>
      <c r="M163904" s="9"/>
      <c r="N163904" s="9"/>
    </row>
    <row r="163905" spans="12:14" x14ac:dyDescent="0.25">
      <c r="L163905" s="9"/>
      <c r="M163905" s="9"/>
      <c r="N163905" s="9"/>
    </row>
    <row r="163906" spans="12:14" x14ac:dyDescent="0.25">
      <c r="L163906" s="9"/>
      <c r="M163906" s="9"/>
      <c r="N163906" s="9"/>
    </row>
    <row r="163907" spans="12:14" x14ac:dyDescent="0.25">
      <c r="L163907" s="9"/>
      <c r="M163907" s="9"/>
      <c r="N163907" s="9"/>
    </row>
    <row r="163908" spans="12:14" x14ac:dyDescent="0.25">
      <c r="L163908" s="9"/>
      <c r="M163908" s="9"/>
      <c r="N163908" s="9"/>
    </row>
    <row r="163909" spans="12:14" x14ac:dyDescent="0.25">
      <c r="L163909" s="9"/>
      <c r="M163909" s="9"/>
      <c r="N163909" s="9"/>
    </row>
    <row r="163910" spans="12:14" x14ac:dyDescent="0.25">
      <c r="L163910" s="9"/>
      <c r="M163910" s="9"/>
      <c r="N163910" s="9"/>
    </row>
    <row r="163911" spans="12:14" x14ac:dyDescent="0.25">
      <c r="L163911" s="9"/>
      <c r="M163911" s="9"/>
      <c r="N163911" s="9"/>
    </row>
    <row r="163912" spans="12:14" x14ac:dyDescent="0.25">
      <c r="L163912" s="9"/>
      <c r="M163912" s="9"/>
      <c r="N163912" s="9"/>
    </row>
    <row r="163913" spans="12:14" x14ac:dyDescent="0.25">
      <c r="L163913" s="9"/>
      <c r="M163913" s="9"/>
      <c r="N163913" s="9"/>
    </row>
    <row r="163914" spans="12:14" x14ac:dyDescent="0.25">
      <c r="L163914" s="9"/>
      <c r="M163914" s="9"/>
      <c r="N163914" s="9"/>
    </row>
    <row r="163915" spans="12:14" x14ac:dyDescent="0.25">
      <c r="L163915" s="9"/>
      <c r="M163915" s="9"/>
      <c r="N163915" s="9"/>
    </row>
    <row r="163916" spans="12:14" x14ac:dyDescent="0.25">
      <c r="L163916" s="9"/>
      <c r="M163916" s="9"/>
      <c r="N163916" s="9"/>
    </row>
    <row r="163917" spans="12:14" x14ac:dyDescent="0.25">
      <c r="L163917" s="9"/>
      <c r="M163917" s="9"/>
      <c r="N163917" s="9"/>
    </row>
    <row r="163918" spans="12:14" x14ac:dyDescent="0.25">
      <c r="L163918" s="9"/>
      <c r="M163918" s="9"/>
      <c r="N163918" s="9"/>
    </row>
    <row r="163919" spans="12:14" x14ac:dyDescent="0.25">
      <c r="L163919" s="9"/>
      <c r="M163919" s="9"/>
      <c r="N163919" s="9"/>
    </row>
    <row r="163920" spans="12:14" x14ac:dyDescent="0.25">
      <c r="L163920" s="9"/>
      <c r="M163920" s="9"/>
      <c r="N163920" s="9"/>
    </row>
    <row r="163921" spans="12:14" x14ac:dyDescent="0.25">
      <c r="L163921" s="9"/>
      <c r="M163921" s="9"/>
      <c r="N163921" s="9"/>
    </row>
    <row r="163922" spans="12:14" x14ac:dyDescent="0.25">
      <c r="L163922" s="9"/>
      <c r="M163922" s="9"/>
      <c r="N163922" s="9"/>
    </row>
    <row r="163923" spans="12:14" x14ac:dyDescent="0.25">
      <c r="L163923" s="9"/>
      <c r="M163923" s="9"/>
      <c r="N163923" s="9"/>
    </row>
    <row r="163924" spans="12:14" x14ac:dyDescent="0.25">
      <c r="L163924" s="9"/>
      <c r="M163924" s="9"/>
      <c r="N163924" s="9"/>
    </row>
    <row r="163925" spans="12:14" x14ac:dyDescent="0.25">
      <c r="L163925" s="9"/>
      <c r="M163925" s="9"/>
      <c r="N163925" s="9"/>
    </row>
    <row r="163926" spans="12:14" x14ac:dyDescent="0.25">
      <c r="L163926" s="9"/>
      <c r="M163926" s="9"/>
      <c r="N163926" s="9"/>
    </row>
    <row r="163927" spans="12:14" x14ac:dyDescent="0.25">
      <c r="L163927" s="9"/>
      <c r="M163927" s="9"/>
      <c r="N163927" s="9"/>
    </row>
    <row r="163928" spans="12:14" x14ac:dyDescent="0.25">
      <c r="L163928" s="9"/>
      <c r="M163928" s="9"/>
      <c r="N163928" s="9"/>
    </row>
    <row r="163929" spans="12:14" x14ac:dyDescent="0.25">
      <c r="L163929" s="9"/>
      <c r="M163929" s="9"/>
      <c r="N163929" s="9"/>
    </row>
    <row r="163930" spans="12:14" x14ac:dyDescent="0.25">
      <c r="L163930" s="9"/>
      <c r="M163930" s="9"/>
      <c r="N163930" s="9"/>
    </row>
    <row r="163931" spans="12:14" x14ac:dyDescent="0.25">
      <c r="L163931" s="9"/>
      <c r="M163931" s="9"/>
      <c r="N163931" s="9"/>
    </row>
    <row r="163932" spans="12:14" x14ac:dyDescent="0.25">
      <c r="L163932" s="9"/>
      <c r="M163932" s="9"/>
      <c r="N163932" s="9"/>
    </row>
    <row r="163933" spans="12:14" x14ac:dyDescent="0.25">
      <c r="L163933" s="9"/>
      <c r="M163933" s="9"/>
      <c r="N163933" s="9"/>
    </row>
    <row r="163934" spans="12:14" x14ac:dyDescent="0.25">
      <c r="L163934" s="9"/>
      <c r="M163934" s="9"/>
      <c r="N163934" s="9"/>
    </row>
    <row r="163935" spans="12:14" x14ac:dyDescent="0.25">
      <c r="L163935" s="9"/>
      <c r="M163935" s="9"/>
      <c r="N163935" s="9"/>
    </row>
    <row r="163936" spans="12:14" x14ac:dyDescent="0.25">
      <c r="L163936" s="9"/>
      <c r="M163936" s="9"/>
      <c r="N163936" s="9"/>
    </row>
    <row r="163937" spans="12:14" x14ac:dyDescent="0.25">
      <c r="L163937" s="9"/>
      <c r="M163937" s="9"/>
      <c r="N163937" s="9"/>
    </row>
    <row r="163938" spans="12:14" x14ac:dyDescent="0.25">
      <c r="L163938" s="9"/>
      <c r="M163938" s="9"/>
      <c r="N163938" s="9"/>
    </row>
    <row r="163939" spans="12:14" x14ac:dyDescent="0.25">
      <c r="L163939" s="9"/>
      <c r="M163939" s="9"/>
      <c r="N163939" s="9"/>
    </row>
    <row r="163940" spans="12:14" x14ac:dyDescent="0.25">
      <c r="L163940" s="9"/>
      <c r="M163940" s="9"/>
      <c r="N163940" s="9"/>
    </row>
    <row r="163941" spans="12:14" x14ac:dyDescent="0.25">
      <c r="L163941" s="9"/>
      <c r="M163941" s="9"/>
      <c r="N163941" s="9"/>
    </row>
    <row r="163942" spans="12:14" x14ac:dyDescent="0.25">
      <c r="L163942" s="9"/>
      <c r="M163942" s="9"/>
      <c r="N163942" s="9"/>
    </row>
    <row r="163943" spans="12:14" x14ac:dyDescent="0.25">
      <c r="L163943" s="9"/>
      <c r="M163943" s="9"/>
      <c r="N163943" s="9"/>
    </row>
    <row r="163944" spans="12:14" x14ac:dyDescent="0.25">
      <c r="L163944" s="9"/>
      <c r="M163944" s="9"/>
      <c r="N163944" s="9"/>
    </row>
    <row r="163945" spans="12:14" x14ac:dyDescent="0.25">
      <c r="L163945" s="9"/>
      <c r="M163945" s="9"/>
      <c r="N163945" s="9"/>
    </row>
    <row r="163946" spans="12:14" x14ac:dyDescent="0.25">
      <c r="L163946" s="9"/>
      <c r="M163946" s="9"/>
      <c r="N163946" s="9"/>
    </row>
    <row r="163947" spans="12:14" x14ac:dyDescent="0.25">
      <c r="L163947" s="9"/>
      <c r="M163947" s="9"/>
      <c r="N163947" s="9"/>
    </row>
    <row r="163948" spans="12:14" x14ac:dyDescent="0.25">
      <c r="L163948" s="9"/>
      <c r="M163948" s="9"/>
      <c r="N163948" s="9"/>
    </row>
    <row r="163949" spans="12:14" x14ac:dyDescent="0.25">
      <c r="L163949" s="9"/>
      <c r="M163949" s="9"/>
      <c r="N163949" s="9"/>
    </row>
    <row r="163950" spans="12:14" x14ac:dyDescent="0.25">
      <c r="L163950" s="9"/>
      <c r="M163950" s="9"/>
      <c r="N163950" s="9"/>
    </row>
    <row r="163951" spans="12:14" x14ac:dyDescent="0.25">
      <c r="L163951" s="9"/>
      <c r="M163951" s="9"/>
      <c r="N163951" s="9"/>
    </row>
    <row r="163952" spans="12:14" x14ac:dyDescent="0.25">
      <c r="L163952" s="9"/>
      <c r="M163952" s="9"/>
      <c r="N163952" s="9"/>
    </row>
    <row r="163953" spans="12:14" x14ac:dyDescent="0.25">
      <c r="L163953" s="9"/>
      <c r="M163953" s="9"/>
      <c r="N163953" s="9"/>
    </row>
    <row r="163954" spans="12:14" x14ac:dyDescent="0.25">
      <c r="L163954" s="9"/>
      <c r="M163954" s="9"/>
      <c r="N163954" s="9"/>
    </row>
    <row r="163955" spans="12:14" x14ac:dyDescent="0.25">
      <c r="L163955" s="9"/>
      <c r="M163955" s="9"/>
      <c r="N163955" s="9"/>
    </row>
    <row r="163956" spans="12:14" x14ac:dyDescent="0.25">
      <c r="L163956" s="9"/>
      <c r="M163956" s="9"/>
      <c r="N163956" s="9"/>
    </row>
    <row r="163957" spans="12:14" x14ac:dyDescent="0.25">
      <c r="L163957" s="9"/>
      <c r="M163957" s="9"/>
      <c r="N163957" s="9"/>
    </row>
    <row r="163958" spans="12:14" x14ac:dyDescent="0.25">
      <c r="L163958" s="9"/>
      <c r="M163958" s="9"/>
      <c r="N163958" s="9"/>
    </row>
    <row r="163959" spans="12:14" x14ac:dyDescent="0.25">
      <c r="L163959" s="9"/>
      <c r="M163959" s="9"/>
      <c r="N163959" s="9"/>
    </row>
    <row r="163960" spans="12:14" x14ac:dyDescent="0.25">
      <c r="L163960" s="9"/>
      <c r="M163960" s="9"/>
      <c r="N163960" s="9"/>
    </row>
    <row r="163961" spans="12:14" x14ac:dyDescent="0.25">
      <c r="L163961" s="9"/>
      <c r="M163961" s="9"/>
      <c r="N163961" s="9"/>
    </row>
    <row r="163962" spans="12:14" x14ac:dyDescent="0.25">
      <c r="L163962" s="9"/>
      <c r="M163962" s="9"/>
      <c r="N163962" s="9"/>
    </row>
    <row r="163963" spans="12:14" x14ac:dyDescent="0.25">
      <c r="L163963" s="9"/>
      <c r="M163963" s="9"/>
      <c r="N163963" s="9"/>
    </row>
    <row r="163964" spans="12:14" x14ac:dyDescent="0.25">
      <c r="L163964" s="9"/>
      <c r="M163964" s="9"/>
      <c r="N163964" s="9"/>
    </row>
    <row r="163965" spans="12:14" x14ac:dyDescent="0.25">
      <c r="L163965" s="9"/>
      <c r="M163965" s="9"/>
      <c r="N163965" s="9"/>
    </row>
    <row r="163966" spans="12:14" x14ac:dyDescent="0.25">
      <c r="L163966" s="9"/>
      <c r="M163966" s="9"/>
      <c r="N163966" s="9"/>
    </row>
    <row r="163967" spans="12:14" x14ac:dyDescent="0.25">
      <c r="L163967" s="9"/>
      <c r="M163967" s="9"/>
      <c r="N163967" s="9"/>
    </row>
    <row r="163968" spans="12:14" x14ac:dyDescent="0.25">
      <c r="L163968" s="9"/>
      <c r="M163968" s="9"/>
      <c r="N163968" s="9"/>
    </row>
    <row r="163969" spans="12:14" x14ac:dyDescent="0.25">
      <c r="L163969" s="9"/>
      <c r="M163969" s="9"/>
      <c r="N163969" s="9"/>
    </row>
    <row r="163970" spans="12:14" x14ac:dyDescent="0.25">
      <c r="L163970" s="9"/>
      <c r="M163970" s="9"/>
      <c r="N163970" s="9"/>
    </row>
    <row r="163971" spans="12:14" x14ac:dyDescent="0.25">
      <c r="L163971" s="9"/>
      <c r="M163971" s="9"/>
      <c r="N163971" s="9"/>
    </row>
    <row r="163972" spans="12:14" x14ac:dyDescent="0.25">
      <c r="L163972" s="9"/>
      <c r="M163972" s="9"/>
      <c r="N163972" s="9"/>
    </row>
    <row r="163973" spans="12:14" x14ac:dyDescent="0.25">
      <c r="L163973" s="9"/>
      <c r="M163973" s="9"/>
      <c r="N163973" s="9"/>
    </row>
    <row r="163974" spans="12:14" x14ac:dyDescent="0.25">
      <c r="L163974" s="9"/>
      <c r="M163974" s="9"/>
      <c r="N163974" s="9"/>
    </row>
    <row r="163975" spans="12:14" x14ac:dyDescent="0.25">
      <c r="L163975" s="9"/>
      <c r="M163975" s="9"/>
      <c r="N163975" s="9"/>
    </row>
    <row r="163976" spans="12:14" x14ac:dyDescent="0.25">
      <c r="L163976" s="9"/>
      <c r="M163976" s="9"/>
      <c r="N163976" s="9"/>
    </row>
    <row r="163977" spans="12:14" x14ac:dyDescent="0.25">
      <c r="L163977" s="9"/>
      <c r="M163977" s="9"/>
      <c r="N163977" s="9"/>
    </row>
    <row r="163978" spans="12:14" x14ac:dyDescent="0.25">
      <c r="L163978" s="9"/>
      <c r="M163978" s="9"/>
      <c r="N163978" s="9"/>
    </row>
    <row r="163979" spans="12:14" x14ac:dyDescent="0.25">
      <c r="L163979" s="9"/>
      <c r="M163979" s="9"/>
      <c r="N163979" s="9"/>
    </row>
    <row r="163980" spans="12:14" x14ac:dyDescent="0.25">
      <c r="L163980" s="9"/>
      <c r="M163980" s="9"/>
      <c r="N163980" s="9"/>
    </row>
    <row r="163981" spans="12:14" x14ac:dyDescent="0.25">
      <c r="L163981" s="9"/>
      <c r="M163981" s="9"/>
      <c r="N163981" s="9"/>
    </row>
    <row r="163982" spans="12:14" x14ac:dyDescent="0.25">
      <c r="L163982" s="9"/>
      <c r="M163982" s="9"/>
      <c r="N163982" s="9"/>
    </row>
    <row r="163983" spans="12:14" x14ac:dyDescent="0.25">
      <c r="L163983" s="9"/>
      <c r="M163983" s="9"/>
      <c r="N163983" s="9"/>
    </row>
    <row r="163984" spans="12:14" x14ac:dyDescent="0.25">
      <c r="L163984" s="9"/>
      <c r="M163984" s="9"/>
      <c r="N163984" s="9"/>
    </row>
    <row r="163985" spans="12:14" x14ac:dyDescent="0.25">
      <c r="L163985" s="9"/>
      <c r="M163985" s="9"/>
      <c r="N163985" s="9"/>
    </row>
    <row r="163986" spans="12:14" x14ac:dyDescent="0.25">
      <c r="L163986" s="9"/>
      <c r="M163986" s="9"/>
      <c r="N163986" s="9"/>
    </row>
    <row r="163987" spans="12:14" x14ac:dyDescent="0.25">
      <c r="L163987" s="9"/>
      <c r="M163987" s="9"/>
      <c r="N163987" s="9"/>
    </row>
    <row r="163988" spans="12:14" x14ac:dyDescent="0.25">
      <c r="L163988" s="9"/>
      <c r="M163988" s="9"/>
      <c r="N163988" s="9"/>
    </row>
    <row r="163989" spans="12:14" x14ac:dyDescent="0.25">
      <c r="L163989" s="9"/>
      <c r="M163989" s="9"/>
      <c r="N163989" s="9"/>
    </row>
    <row r="163990" spans="12:14" x14ac:dyDescent="0.25">
      <c r="L163990" s="9"/>
      <c r="M163990" s="9"/>
      <c r="N163990" s="9"/>
    </row>
    <row r="163991" spans="12:14" x14ac:dyDescent="0.25">
      <c r="L163991" s="9"/>
      <c r="M163991" s="9"/>
      <c r="N163991" s="9"/>
    </row>
    <row r="163992" spans="12:14" x14ac:dyDescent="0.25">
      <c r="L163992" s="9"/>
      <c r="M163992" s="9"/>
      <c r="N163992" s="9"/>
    </row>
    <row r="163993" spans="12:14" x14ac:dyDescent="0.25">
      <c r="L163993" s="9"/>
      <c r="M163993" s="9"/>
      <c r="N163993" s="9"/>
    </row>
    <row r="163994" spans="12:14" x14ac:dyDescent="0.25">
      <c r="L163994" s="9"/>
      <c r="M163994" s="9"/>
      <c r="N163994" s="9"/>
    </row>
    <row r="163995" spans="12:14" x14ac:dyDescent="0.25">
      <c r="L163995" s="9"/>
      <c r="M163995" s="9"/>
      <c r="N163995" s="9"/>
    </row>
    <row r="163996" spans="12:14" x14ac:dyDescent="0.25">
      <c r="L163996" s="9"/>
      <c r="M163996" s="9"/>
      <c r="N163996" s="9"/>
    </row>
    <row r="163997" spans="12:14" x14ac:dyDescent="0.25">
      <c r="L163997" s="9"/>
      <c r="M163997" s="9"/>
      <c r="N163997" s="9"/>
    </row>
    <row r="163998" spans="12:14" x14ac:dyDescent="0.25">
      <c r="L163998" s="9"/>
      <c r="M163998" s="9"/>
      <c r="N163998" s="9"/>
    </row>
    <row r="163999" spans="12:14" x14ac:dyDescent="0.25">
      <c r="L163999" s="9"/>
      <c r="M163999" s="9"/>
      <c r="N163999" s="9"/>
    </row>
    <row r="164000" spans="12:14" x14ac:dyDescent="0.25">
      <c r="L164000" s="9"/>
      <c r="M164000" s="9"/>
      <c r="N164000" s="9"/>
    </row>
    <row r="164001" spans="12:14" x14ac:dyDescent="0.25">
      <c r="L164001" s="9"/>
      <c r="M164001" s="9"/>
      <c r="N164001" s="9"/>
    </row>
    <row r="164002" spans="12:14" x14ac:dyDescent="0.25">
      <c r="L164002" s="9"/>
      <c r="M164002" s="9"/>
      <c r="N164002" s="9"/>
    </row>
    <row r="164003" spans="12:14" x14ac:dyDescent="0.25">
      <c r="L164003" s="9"/>
      <c r="M164003" s="9"/>
      <c r="N164003" s="9"/>
    </row>
    <row r="164004" spans="12:14" x14ac:dyDescent="0.25">
      <c r="L164004" s="9"/>
      <c r="M164004" s="9"/>
      <c r="N164004" s="9"/>
    </row>
    <row r="164005" spans="12:14" x14ac:dyDescent="0.25">
      <c r="L164005" s="9"/>
      <c r="M164005" s="9"/>
      <c r="N164005" s="9"/>
    </row>
    <row r="164006" spans="12:14" x14ac:dyDescent="0.25">
      <c r="L164006" s="9"/>
      <c r="M164006" s="9"/>
      <c r="N164006" s="9"/>
    </row>
    <row r="164007" spans="12:14" x14ac:dyDescent="0.25">
      <c r="L164007" s="9"/>
      <c r="M164007" s="9"/>
      <c r="N164007" s="9"/>
    </row>
    <row r="164008" spans="12:14" x14ac:dyDescent="0.25">
      <c r="L164008" s="9"/>
      <c r="M164008" s="9"/>
      <c r="N164008" s="9"/>
    </row>
    <row r="164009" spans="12:14" x14ac:dyDescent="0.25">
      <c r="L164009" s="9"/>
      <c r="M164009" s="9"/>
      <c r="N164009" s="9"/>
    </row>
    <row r="164010" spans="12:14" x14ac:dyDescent="0.25">
      <c r="L164010" s="9"/>
      <c r="M164010" s="9"/>
      <c r="N164010" s="9"/>
    </row>
    <row r="164011" spans="12:14" x14ac:dyDescent="0.25">
      <c r="L164011" s="9"/>
      <c r="M164011" s="9"/>
      <c r="N164011" s="9"/>
    </row>
    <row r="164012" spans="12:14" x14ac:dyDescent="0.25">
      <c r="L164012" s="9"/>
      <c r="M164012" s="9"/>
      <c r="N164012" s="9"/>
    </row>
    <row r="164013" spans="12:14" x14ac:dyDescent="0.25">
      <c r="L164013" s="9"/>
      <c r="M164013" s="9"/>
      <c r="N164013" s="9"/>
    </row>
    <row r="164014" spans="12:14" x14ac:dyDescent="0.25">
      <c r="L164014" s="9"/>
      <c r="M164014" s="9"/>
      <c r="N164014" s="9"/>
    </row>
    <row r="164015" spans="12:14" x14ac:dyDescent="0.25">
      <c r="L164015" s="9"/>
      <c r="M164015" s="9"/>
      <c r="N164015" s="9"/>
    </row>
    <row r="164016" spans="12:14" x14ac:dyDescent="0.25">
      <c r="L164016" s="9"/>
      <c r="M164016" s="9"/>
      <c r="N164016" s="9"/>
    </row>
    <row r="164017" spans="12:14" x14ac:dyDescent="0.25">
      <c r="L164017" s="9"/>
      <c r="M164017" s="9"/>
      <c r="N164017" s="9"/>
    </row>
    <row r="164018" spans="12:14" x14ac:dyDescent="0.25">
      <c r="L164018" s="9"/>
      <c r="M164018" s="9"/>
      <c r="N164018" s="9"/>
    </row>
    <row r="164019" spans="12:14" x14ac:dyDescent="0.25">
      <c r="L164019" s="9"/>
      <c r="M164019" s="9"/>
      <c r="N164019" s="9"/>
    </row>
    <row r="164020" spans="12:14" x14ac:dyDescent="0.25">
      <c r="L164020" s="9"/>
      <c r="M164020" s="9"/>
      <c r="N164020" s="9"/>
    </row>
    <row r="164021" spans="12:14" x14ac:dyDescent="0.25">
      <c r="L164021" s="9"/>
      <c r="M164021" s="9"/>
      <c r="N164021" s="9"/>
    </row>
    <row r="164022" spans="12:14" x14ac:dyDescent="0.25">
      <c r="L164022" s="9"/>
      <c r="M164022" s="9"/>
      <c r="N164022" s="9"/>
    </row>
    <row r="164023" spans="12:14" x14ac:dyDescent="0.25">
      <c r="L164023" s="9"/>
      <c r="M164023" s="9"/>
      <c r="N164023" s="9"/>
    </row>
    <row r="164024" spans="12:14" x14ac:dyDescent="0.25">
      <c r="L164024" s="9"/>
      <c r="M164024" s="9"/>
      <c r="N164024" s="9"/>
    </row>
    <row r="164025" spans="12:14" x14ac:dyDescent="0.25">
      <c r="L164025" s="9"/>
      <c r="M164025" s="9"/>
      <c r="N164025" s="9"/>
    </row>
    <row r="164026" spans="12:14" x14ac:dyDescent="0.25">
      <c r="L164026" s="9"/>
      <c r="M164026" s="9"/>
      <c r="N164026" s="9"/>
    </row>
    <row r="164027" spans="12:14" x14ac:dyDescent="0.25">
      <c r="L164027" s="9"/>
      <c r="M164027" s="9"/>
      <c r="N164027" s="9"/>
    </row>
    <row r="164028" spans="12:14" x14ac:dyDescent="0.25">
      <c r="L164028" s="9"/>
      <c r="M164028" s="9"/>
      <c r="N164028" s="9"/>
    </row>
    <row r="164029" spans="12:14" x14ac:dyDescent="0.25">
      <c r="L164029" s="9"/>
      <c r="M164029" s="9"/>
      <c r="N164029" s="9"/>
    </row>
    <row r="164030" spans="12:14" x14ac:dyDescent="0.25">
      <c r="L164030" s="9"/>
      <c r="M164030" s="9"/>
      <c r="N164030" s="9"/>
    </row>
    <row r="164031" spans="12:14" x14ac:dyDescent="0.25">
      <c r="L164031" s="9"/>
      <c r="M164031" s="9"/>
      <c r="N164031" s="9"/>
    </row>
    <row r="164032" spans="12:14" x14ac:dyDescent="0.25">
      <c r="L164032" s="9"/>
      <c r="M164032" s="9"/>
      <c r="N164032" s="9"/>
    </row>
    <row r="164033" spans="12:14" x14ac:dyDescent="0.25">
      <c r="L164033" s="9"/>
      <c r="M164033" s="9"/>
      <c r="N164033" s="9"/>
    </row>
    <row r="164034" spans="12:14" x14ac:dyDescent="0.25">
      <c r="L164034" s="9"/>
      <c r="M164034" s="9"/>
      <c r="N164034" s="9"/>
    </row>
    <row r="164035" spans="12:14" x14ac:dyDescent="0.25">
      <c r="L164035" s="9"/>
      <c r="M164035" s="9"/>
      <c r="N164035" s="9"/>
    </row>
    <row r="164036" spans="12:14" x14ac:dyDescent="0.25">
      <c r="L164036" s="9"/>
      <c r="M164036" s="9"/>
      <c r="N164036" s="9"/>
    </row>
    <row r="164037" spans="12:14" x14ac:dyDescent="0.25">
      <c r="L164037" s="9"/>
      <c r="M164037" s="9"/>
      <c r="N164037" s="9"/>
    </row>
    <row r="164038" spans="12:14" x14ac:dyDescent="0.25">
      <c r="L164038" s="9"/>
      <c r="M164038" s="9"/>
      <c r="N164038" s="9"/>
    </row>
    <row r="164039" spans="12:14" x14ac:dyDescent="0.25">
      <c r="L164039" s="9"/>
      <c r="M164039" s="9"/>
      <c r="N164039" s="9"/>
    </row>
    <row r="164040" spans="12:14" x14ac:dyDescent="0.25">
      <c r="L164040" s="9"/>
      <c r="M164040" s="9"/>
      <c r="N164040" s="9"/>
    </row>
    <row r="164041" spans="12:14" x14ac:dyDescent="0.25">
      <c r="L164041" s="9"/>
      <c r="M164041" s="9"/>
      <c r="N164041" s="9"/>
    </row>
    <row r="164042" spans="12:14" x14ac:dyDescent="0.25">
      <c r="L164042" s="9"/>
      <c r="M164042" s="9"/>
      <c r="N164042" s="9"/>
    </row>
    <row r="164043" spans="12:14" x14ac:dyDescent="0.25">
      <c r="L164043" s="9"/>
      <c r="M164043" s="9"/>
      <c r="N164043" s="9"/>
    </row>
    <row r="164044" spans="12:14" x14ac:dyDescent="0.25">
      <c r="L164044" s="9"/>
      <c r="M164044" s="9"/>
      <c r="N164044" s="9"/>
    </row>
    <row r="164045" spans="12:14" x14ac:dyDescent="0.25">
      <c r="L164045" s="9"/>
      <c r="M164045" s="9"/>
      <c r="N164045" s="9"/>
    </row>
    <row r="164046" spans="12:14" x14ac:dyDescent="0.25">
      <c r="L164046" s="9"/>
      <c r="M164046" s="9"/>
      <c r="N164046" s="9"/>
    </row>
    <row r="164047" spans="12:14" x14ac:dyDescent="0.25">
      <c r="L164047" s="9"/>
      <c r="M164047" s="9"/>
      <c r="N164047" s="9"/>
    </row>
    <row r="164048" spans="12:14" x14ac:dyDescent="0.25">
      <c r="L164048" s="9"/>
      <c r="M164048" s="9"/>
      <c r="N164048" s="9"/>
    </row>
    <row r="164049" spans="12:14" x14ac:dyDescent="0.25">
      <c r="L164049" s="9"/>
      <c r="M164049" s="9"/>
      <c r="N164049" s="9"/>
    </row>
    <row r="164050" spans="12:14" x14ac:dyDescent="0.25">
      <c r="L164050" s="9"/>
      <c r="M164050" s="9"/>
      <c r="N164050" s="9"/>
    </row>
    <row r="164051" spans="12:14" x14ac:dyDescent="0.25">
      <c r="L164051" s="9"/>
      <c r="M164051" s="9"/>
      <c r="N164051" s="9"/>
    </row>
    <row r="164052" spans="12:14" x14ac:dyDescent="0.25">
      <c r="L164052" s="9"/>
      <c r="M164052" s="9"/>
      <c r="N164052" s="9"/>
    </row>
    <row r="164053" spans="12:14" x14ac:dyDescent="0.25">
      <c r="L164053" s="9"/>
      <c r="M164053" s="9"/>
      <c r="N164053" s="9"/>
    </row>
    <row r="164054" spans="12:14" x14ac:dyDescent="0.25">
      <c r="L164054" s="9"/>
      <c r="M164054" s="9"/>
      <c r="N164054" s="9"/>
    </row>
    <row r="164055" spans="12:14" x14ac:dyDescent="0.25">
      <c r="L164055" s="9"/>
      <c r="M164055" s="9"/>
      <c r="N164055" s="9"/>
    </row>
    <row r="164056" spans="12:14" x14ac:dyDescent="0.25">
      <c r="L164056" s="9"/>
      <c r="M164056" s="9"/>
      <c r="N164056" s="9"/>
    </row>
    <row r="164057" spans="12:14" x14ac:dyDescent="0.25">
      <c r="L164057" s="9"/>
      <c r="M164057" s="9"/>
      <c r="N164057" s="9"/>
    </row>
    <row r="164058" spans="12:14" x14ac:dyDescent="0.25">
      <c r="L164058" s="9"/>
      <c r="M164058" s="9"/>
      <c r="N164058" s="9"/>
    </row>
    <row r="164059" spans="12:14" x14ac:dyDescent="0.25">
      <c r="L164059" s="9"/>
      <c r="M164059" s="9"/>
      <c r="N164059" s="9"/>
    </row>
    <row r="164060" spans="12:14" x14ac:dyDescent="0.25">
      <c r="L164060" s="9"/>
      <c r="M164060" s="9"/>
      <c r="N164060" s="9"/>
    </row>
    <row r="164061" spans="12:14" x14ac:dyDescent="0.25">
      <c r="L164061" s="9"/>
      <c r="M164061" s="9"/>
      <c r="N164061" s="9"/>
    </row>
    <row r="164062" spans="12:14" x14ac:dyDescent="0.25">
      <c r="L164062" s="9"/>
      <c r="M164062" s="9"/>
      <c r="N164062" s="9"/>
    </row>
    <row r="164063" spans="12:14" x14ac:dyDescent="0.25">
      <c r="L164063" s="9"/>
      <c r="M164063" s="9"/>
      <c r="N164063" s="9"/>
    </row>
    <row r="164064" spans="12:14" x14ac:dyDescent="0.25">
      <c r="L164064" s="9"/>
      <c r="M164064" s="9"/>
      <c r="N164064" s="9"/>
    </row>
    <row r="164065" spans="12:14" x14ac:dyDescent="0.25">
      <c r="L164065" s="9"/>
      <c r="M164065" s="9"/>
      <c r="N164065" s="9"/>
    </row>
    <row r="164066" spans="12:14" x14ac:dyDescent="0.25">
      <c r="L164066" s="9"/>
      <c r="M164066" s="9"/>
      <c r="N164066" s="9"/>
    </row>
    <row r="164067" spans="12:14" x14ac:dyDescent="0.25">
      <c r="L164067" s="9"/>
      <c r="M164067" s="9"/>
      <c r="N164067" s="9"/>
    </row>
    <row r="164068" spans="12:14" x14ac:dyDescent="0.25">
      <c r="L164068" s="9"/>
      <c r="M164068" s="9"/>
      <c r="N164068" s="9"/>
    </row>
    <row r="164069" spans="12:14" x14ac:dyDescent="0.25">
      <c r="L164069" s="9"/>
      <c r="M164069" s="9"/>
      <c r="N164069" s="9"/>
    </row>
    <row r="164070" spans="12:14" x14ac:dyDescent="0.25">
      <c r="L164070" s="9"/>
      <c r="M164070" s="9"/>
      <c r="N164070" s="9"/>
    </row>
    <row r="164071" spans="12:14" x14ac:dyDescent="0.25">
      <c r="L164071" s="9"/>
      <c r="M164071" s="9"/>
      <c r="N164071" s="9"/>
    </row>
    <row r="164072" spans="12:14" x14ac:dyDescent="0.25">
      <c r="L164072" s="9"/>
      <c r="M164072" s="9"/>
      <c r="N164072" s="9"/>
    </row>
    <row r="164073" spans="12:14" x14ac:dyDescent="0.25">
      <c r="L164073" s="9"/>
      <c r="M164073" s="9"/>
      <c r="N164073" s="9"/>
    </row>
    <row r="164074" spans="12:14" x14ac:dyDescent="0.25">
      <c r="L164074" s="9"/>
      <c r="M164074" s="9"/>
      <c r="N164074" s="9"/>
    </row>
    <row r="164075" spans="12:14" x14ac:dyDescent="0.25">
      <c r="L164075" s="9"/>
      <c r="M164075" s="9"/>
      <c r="N164075" s="9"/>
    </row>
    <row r="164076" spans="12:14" x14ac:dyDescent="0.25">
      <c r="L164076" s="9"/>
      <c r="M164076" s="9"/>
      <c r="N164076" s="9"/>
    </row>
    <row r="164077" spans="12:14" x14ac:dyDescent="0.25">
      <c r="L164077" s="9"/>
      <c r="M164077" s="9"/>
      <c r="N164077" s="9"/>
    </row>
    <row r="164078" spans="12:14" x14ac:dyDescent="0.25">
      <c r="L164078" s="9"/>
      <c r="M164078" s="9"/>
      <c r="N164078" s="9"/>
    </row>
    <row r="164079" spans="12:14" x14ac:dyDescent="0.25">
      <c r="L164079" s="9"/>
      <c r="M164079" s="9"/>
      <c r="N164079" s="9"/>
    </row>
    <row r="164080" spans="12:14" x14ac:dyDescent="0.25">
      <c r="L164080" s="9"/>
      <c r="M164080" s="9"/>
      <c r="N164080" s="9"/>
    </row>
    <row r="164081" spans="12:14" x14ac:dyDescent="0.25">
      <c r="L164081" s="9"/>
      <c r="M164081" s="9"/>
      <c r="N164081" s="9"/>
    </row>
    <row r="164082" spans="12:14" x14ac:dyDescent="0.25">
      <c r="L164082" s="9"/>
      <c r="M164082" s="9"/>
      <c r="N164082" s="9"/>
    </row>
    <row r="164083" spans="12:14" x14ac:dyDescent="0.25">
      <c r="L164083" s="9"/>
      <c r="M164083" s="9"/>
      <c r="N164083" s="9"/>
    </row>
    <row r="164084" spans="12:14" x14ac:dyDescent="0.25">
      <c r="L164084" s="9"/>
      <c r="M164084" s="9"/>
      <c r="N164084" s="9"/>
    </row>
    <row r="164085" spans="12:14" x14ac:dyDescent="0.25">
      <c r="L164085" s="9"/>
      <c r="M164085" s="9"/>
      <c r="N164085" s="9"/>
    </row>
    <row r="164086" spans="12:14" x14ac:dyDescent="0.25">
      <c r="L164086" s="9"/>
      <c r="M164086" s="9"/>
      <c r="N164086" s="9"/>
    </row>
    <row r="164087" spans="12:14" x14ac:dyDescent="0.25">
      <c r="L164087" s="9"/>
      <c r="M164087" s="9"/>
      <c r="N164087" s="9"/>
    </row>
    <row r="164088" spans="12:14" x14ac:dyDescent="0.25">
      <c r="L164088" s="9"/>
      <c r="M164088" s="9"/>
      <c r="N164088" s="9"/>
    </row>
    <row r="164089" spans="12:14" x14ac:dyDescent="0.25">
      <c r="L164089" s="9"/>
      <c r="M164089" s="9"/>
      <c r="N164089" s="9"/>
    </row>
    <row r="164090" spans="12:14" x14ac:dyDescent="0.25">
      <c r="L164090" s="9"/>
      <c r="M164090" s="9"/>
      <c r="N164090" s="9"/>
    </row>
    <row r="164091" spans="12:14" x14ac:dyDescent="0.25">
      <c r="L164091" s="9"/>
      <c r="M164091" s="9"/>
      <c r="N164091" s="9"/>
    </row>
    <row r="164092" spans="12:14" x14ac:dyDescent="0.25">
      <c r="L164092" s="9"/>
      <c r="M164092" s="9"/>
      <c r="N164092" s="9"/>
    </row>
    <row r="164093" spans="12:14" x14ac:dyDescent="0.25">
      <c r="L164093" s="9"/>
      <c r="M164093" s="9"/>
      <c r="N164093" s="9"/>
    </row>
    <row r="164094" spans="12:14" x14ac:dyDescent="0.25">
      <c r="L164094" s="9"/>
      <c r="M164094" s="9"/>
      <c r="N164094" s="9"/>
    </row>
    <row r="164095" spans="12:14" x14ac:dyDescent="0.25">
      <c r="L164095" s="9"/>
      <c r="M164095" s="9"/>
      <c r="N164095" s="9"/>
    </row>
    <row r="164096" spans="12:14" x14ac:dyDescent="0.25">
      <c r="L164096" s="9"/>
      <c r="M164096" s="9"/>
      <c r="N164096" s="9"/>
    </row>
    <row r="164097" spans="12:14" x14ac:dyDescent="0.25">
      <c r="L164097" s="9"/>
      <c r="M164097" s="9"/>
      <c r="N164097" s="9"/>
    </row>
    <row r="164098" spans="12:14" x14ac:dyDescent="0.25">
      <c r="L164098" s="9"/>
      <c r="M164098" s="9"/>
      <c r="N164098" s="9"/>
    </row>
    <row r="164099" spans="12:14" x14ac:dyDescent="0.25">
      <c r="L164099" s="9"/>
      <c r="M164099" s="9"/>
      <c r="N164099" s="9"/>
    </row>
    <row r="164100" spans="12:14" x14ac:dyDescent="0.25">
      <c r="L164100" s="9"/>
      <c r="M164100" s="9"/>
      <c r="N164100" s="9"/>
    </row>
    <row r="164101" spans="12:14" x14ac:dyDescent="0.25">
      <c r="L164101" s="9"/>
      <c r="M164101" s="9"/>
      <c r="N164101" s="9"/>
    </row>
    <row r="164102" spans="12:14" x14ac:dyDescent="0.25">
      <c r="L164102" s="9"/>
      <c r="M164102" s="9"/>
      <c r="N164102" s="9"/>
    </row>
    <row r="164103" spans="12:14" x14ac:dyDescent="0.25">
      <c r="L164103" s="9"/>
      <c r="M164103" s="9"/>
      <c r="N164103" s="9"/>
    </row>
    <row r="164104" spans="12:14" x14ac:dyDescent="0.25">
      <c r="L164104" s="9"/>
      <c r="M164104" s="9"/>
      <c r="N164104" s="9"/>
    </row>
    <row r="164105" spans="12:14" x14ac:dyDescent="0.25">
      <c r="L164105" s="9"/>
      <c r="M164105" s="9"/>
      <c r="N164105" s="9"/>
    </row>
    <row r="164106" spans="12:14" x14ac:dyDescent="0.25">
      <c r="L164106" s="9"/>
      <c r="M164106" s="9"/>
      <c r="N164106" s="9"/>
    </row>
    <row r="164107" spans="12:14" x14ac:dyDescent="0.25">
      <c r="L164107" s="9"/>
      <c r="M164107" s="9"/>
      <c r="N164107" s="9"/>
    </row>
    <row r="164108" spans="12:14" x14ac:dyDescent="0.25">
      <c r="L164108" s="9"/>
      <c r="M164108" s="9"/>
      <c r="N164108" s="9"/>
    </row>
    <row r="164109" spans="12:14" x14ac:dyDescent="0.25">
      <c r="L164109" s="9"/>
      <c r="M164109" s="9"/>
      <c r="N164109" s="9"/>
    </row>
    <row r="164110" spans="12:14" x14ac:dyDescent="0.25">
      <c r="L164110" s="9"/>
      <c r="M164110" s="9"/>
      <c r="N164110" s="9"/>
    </row>
    <row r="164111" spans="12:14" x14ac:dyDescent="0.25">
      <c r="L164111" s="9"/>
      <c r="M164111" s="9"/>
      <c r="N164111" s="9"/>
    </row>
    <row r="164112" spans="12:14" x14ac:dyDescent="0.25">
      <c r="L164112" s="9"/>
      <c r="M164112" s="9"/>
      <c r="N164112" s="9"/>
    </row>
    <row r="164113" spans="12:14" x14ac:dyDescent="0.25">
      <c r="L164113" s="9"/>
      <c r="M164113" s="9"/>
      <c r="N164113" s="9"/>
    </row>
    <row r="164114" spans="12:14" x14ac:dyDescent="0.25">
      <c r="L164114" s="9"/>
      <c r="M164114" s="9"/>
      <c r="N164114" s="9"/>
    </row>
    <row r="164115" spans="12:14" x14ac:dyDescent="0.25">
      <c r="L164115" s="9"/>
      <c r="M164115" s="9"/>
      <c r="N164115" s="9"/>
    </row>
    <row r="164116" spans="12:14" x14ac:dyDescent="0.25">
      <c r="L164116" s="9"/>
      <c r="M164116" s="9"/>
      <c r="N164116" s="9"/>
    </row>
    <row r="164117" spans="12:14" x14ac:dyDescent="0.25">
      <c r="L164117" s="9"/>
      <c r="M164117" s="9"/>
      <c r="N164117" s="9"/>
    </row>
    <row r="164118" spans="12:14" x14ac:dyDescent="0.25">
      <c r="L164118" s="9"/>
      <c r="M164118" s="9"/>
      <c r="N164118" s="9"/>
    </row>
    <row r="164119" spans="12:14" x14ac:dyDescent="0.25">
      <c r="L164119" s="9"/>
      <c r="M164119" s="9"/>
      <c r="N164119" s="9"/>
    </row>
    <row r="164120" spans="12:14" x14ac:dyDescent="0.25">
      <c r="L164120" s="9"/>
      <c r="M164120" s="9"/>
      <c r="N164120" s="9"/>
    </row>
    <row r="164121" spans="12:14" x14ac:dyDescent="0.25">
      <c r="L164121" s="9"/>
      <c r="M164121" s="9"/>
      <c r="N164121" s="9"/>
    </row>
    <row r="164122" spans="12:14" x14ac:dyDescent="0.25">
      <c r="L164122" s="9"/>
      <c r="M164122" s="9"/>
      <c r="N164122" s="9"/>
    </row>
    <row r="164123" spans="12:14" x14ac:dyDescent="0.25">
      <c r="L164123" s="9"/>
      <c r="M164123" s="9"/>
      <c r="N164123" s="9"/>
    </row>
    <row r="164124" spans="12:14" x14ac:dyDescent="0.25">
      <c r="L164124" s="9"/>
      <c r="M164124" s="9"/>
      <c r="N164124" s="9"/>
    </row>
    <row r="164125" spans="12:14" x14ac:dyDescent="0.25">
      <c r="L164125" s="9"/>
      <c r="M164125" s="9"/>
      <c r="N164125" s="9"/>
    </row>
    <row r="164126" spans="12:14" x14ac:dyDescent="0.25">
      <c r="L164126" s="9"/>
      <c r="M164126" s="9"/>
      <c r="N164126" s="9"/>
    </row>
    <row r="164127" spans="12:14" x14ac:dyDescent="0.25">
      <c r="L164127" s="9"/>
      <c r="M164127" s="9"/>
      <c r="N164127" s="9"/>
    </row>
    <row r="164128" spans="12:14" x14ac:dyDescent="0.25">
      <c r="L164128" s="9"/>
      <c r="M164128" s="9"/>
      <c r="N164128" s="9"/>
    </row>
    <row r="164129" spans="12:14" x14ac:dyDescent="0.25">
      <c r="L164129" s="9"/>
      <c r="M164129" s="9"/>
      <c r="N164129" s="9"/>
    </row>
    <row r="164130" spans="12:14" x14ac:dyDescent="0.25">
      <c r="L164130" s="9"/>
      <c r="M164130" s="9"/>
      <c r="N164130" s="9"/>
    </row>
    <row r="164131" spans="12:14" x14ac:dyDescent="0.25">
      <c r="L164131" s="9"/>
      <c r="M164131" s="9"/>
      <c r="N164131" s="9"/>
    </row>
    <row r="164132" spans="12:14" x14ac:dyDescent="0.25">
      <c r="L164132" s="9"/>
      <c r="M164132" s="9"/>
      <c r="N164132" s="9"/>
    </row>
    <row r="164133" spans="12:14" x14ac:dyDescent="0.25">
      <c r="L164133" s="9"/>
      <c r="M164133" s="9"/>
      <c r="N164133" s="9"/>
    </row>
    <row r="164134" spans="12:14" x14ac:dyDescent="0.25">
      <c r="L164134" s="9"/>
      <c r="M164134" s="9"/>
      <c r="N164134" s="9"/>
    </row>
    <row r="164135" spans="12:14" x14ac:dyDescent="0.25">
      <c r="L164135" s="9"/>
      <c r="M164135" s="9"/>
      <c r="N164135" s="9"/>
    </row>
    <row r="164136" spans="12:14" x14ac:dyDescent="0.25">
      <c r="L164136" s="9"/>
      <c r="M164136" s="9"/>
      <c r="N164136" s="9"/>
    </row>
    <row r="164137" spans="12:14" x14ac:dyDescent="0.25">
      <c r="L164137" s="9"/>
      <c r="M164137" s="9"/>
      <c r="N164137" s="9"/>
    </row>
    <row r="164138" spans="12:14" x14ac:dyDescent="0.25">
      <c r="L164138" s="9"/>
      <c r="M164138" s="9"/>
      <c r="N164138" s="9"/>
    </row>
    <row r="164139" spans="12:14" x14ac:dyDescent="0.25">
      <c r="L164139" s="9"/>
      <c r="M164139" s="9"/>
      <c r="N164139" s="9"/>
    </row>
    <row r="164140" spans="12:14" x14ac:dyDescent="0.25">
      <c r="L164140" s="9"/>
      <c r="M164140" s="9"/>
      <c r="N164140" s="9"/>
    </row>
    <row r="164141" spans="12:14" x14ac:dyDescent="0.25">
      <c r="L164141" s="9"/>
      <c r="M164141" s="9"/>
      <c r="N164141" s="9"/>
    </row>
    <row r="164142" spans="12:14" x14ac:dyDescent="0.25">
      <c r="L164142" s="9"/>
      <c r="M164142" s="9"/>
      <c r="N164142" s="9"/>
    </row>
    <row r="164143" spans="12:14" x14ac:dyDescent="0.25">
      <c r="L164143" s="9"/>
      <c r="M164143" s="9"/>
      <c r="N164143" s="9"/>
    </row>
    <row r="164144" spans="12:14" x14ac:dyDescent="0.25">
      <c r="L164144" s="9"/>
      <c r="M164144" s="9"/>
      <c r="N164144" s="9"/>
    </row>
    <row r="164145" spans="12:14" x14ac:dyDescent="0.25">
      <c r="L164145" s="9"/>
      <c r="M164145" s="9"/>
      <c r="N164145" s="9"/>
    </row>
    <row r="164146" spans="12:14" x14ac:dyDescent="0.25">
      <c r="L164146" s="9"/>
      <c r="M164146" s="9"/>
      <c r="N164146" s="9"/>
    </row>
    <row r="164147" spans="12:14" x14ac:dyDescent="0.25">
      <c r="L164147" s="9"/>
      <c r="M164147" s="9"/>
      <c r="N164147" s="9"/>
    </row>
    <row r="164148" spans="12:14" x14ac:dyDescent="0.25">
      <c r="L164148" s="9"/>
      <c r="M164148" s="9"/>
      <c r="N164148" s="9"/>
    </row>
    <row r="164149" spans="12:14" x14ac:dyDescent="0.25">
      <c r="L164149" s="9"/>
      <c r="M164149" s="9"/>
      <c r="N164149" s="9"/>
    </row>
    <row r="164150" spans="12:14" x14ac:dyDescent="0.25">
      <c r="L164150" s="9"/>
      <c r="M164150" s="9"/>
      <c r="N164150" s="9"/>
    </row>
    <row r="164151" spans="12:14" x14ac:dyDescent="0.25">
      <c r="L164151" s="9"/>
      <c r="M164151" s="9"/>
      <c r="N164151" s="9"/>
    </row>
    <row r="164152" spans="12:14" x14ac:dyDescent="0.25">
      <c r="L164152" s="9"/>
      <c r="M164152" s="9"/>
      <c r="N164152" s="9"/>
    </row>
    <row r="164153" spans="12:14" x14ac:dyDescent="0.25">
      <c r="L164153" s="9"/>
      <c r="M164153" s="9"/>
      <c r="N164153" s="9"/>
    </row>
    <row r="164154" spans="12:14" x14ac:dyDescent="0.25">
      <c r="L164154" s="9"/>
      <c r="M164154" s="9"/>
      <c r="N164154" s="9"/>
    </row>
    <row r="164155" spans="12:14" x14ac:dyDescent="0.25">
      <c r="L164155" s="9"/>
      <c r="M164155" s="9"/>
      <c r="N164155" s="9"/>
    </row>
    <row r="164156" spans="12:14" x14ac:dyDescent="0.25">
      <c r="L164156" s="9"/>
      <c r="M164156" s="9"/>
      <c r="N164156" s="9"/>
    </row>
    <row r="164157" spans="12:14" x14ac:dyDescent="0.25">
      <c r="L164157" s="9"/>
      <c r="M164157" s="9"/>
      <c r="N164157" s="9"/>
    </row>
    <row r="164158" spans="12:14" x14ac:dyDescent="0.25">
      <c r="L164158" s="9"/>
      <c r="M164158" s="9"/>
      <c r="N164158" s="9"/>
    </row>
    <row r="164159" spans="12:14" x14ac:dyDescent="0.25">
      <c r="L164159" s="9"/>
      <c r="M164159" s="9"/>
      <c r="N164159" s="9"/>
    </row>
    <row r="164160" spans="12:14" x14ac:dyDescent="0.25">
      <c r="L164160" s="9"/>
      <c r="M164160" s="9"/>
      <c r="N164160" s="9"/>
    </row>
    <row r="164161" spans="12:14" x14ac:dyDescent="0.25">
      <c r="L164161" s="9"/>
      <c r="M164161" s="9"/>
      <c r="N164161" s="9"/>
    </row>
    <row r="164162" spans="12:14" x14ac:dyDescent="0.25">
      <c r="L164162" s="9"/>
      <c r="M164162" s="9"/>
      <c r="N164162" s="9"/>
    </row>
    <row r="164163" spans="12:14" x14ac:dyDescent="0.25">
      <c r="L164163" s="9"/>
      <c r="M164163" s="9"/>
      <c r="N164163" s="9"/>
    </row>
    <row r="164164" spans="12:14" x14ac:dyDescent="0.25">
      <c r="L164164" s="9"/>
      <c r="M164164" s="9"/>
      <c r="N164164" s="9"/>
    </row>
    <row r="164165" spans="12:14" x14ac:dyDescent="0.25">
      <c r="L164165" s="9"/>
      <c r="M164165" s="9"/>
      <c r="N164165" s="9"/>
    </row>
    <row r="164166" spans="12:14" x14ac:dyDescent="0.25">
      <c r="L164166" s="9"/>
      <c r="M164166" s="9"/>
      <c r="N164166" s="9"/>
    </row>
    <row r="164167" spans="12:14" x14ac:dyDescent="0.25">
      <c r="L164167" s="9"/>
      <c r="M164167" s="9"/>
      <c r="N164167" s="9"/>
    </row>
    <row r="164168" spans="12:14" x14ac:dyDescent="0.25">
      <c r="L164168" s="9"/>
      <c r="M164168" s="9"/>
      <c r="N164168" s="9"/>
    </row>
    <row r="164169" spans="12:14" x14ac:dyDescent="0.25">
      <c r="L164169" s="9"/>
      <c r="M164169" s="9"/>
      <c r="N164169" s="9"/>
    </row>
    <row r="164170" spans="12:14" x14ac:dyDescent="0.25">
      <c r="L164170" s="9"/>
      <c r="M164170" s="9"/>
      <c r="N164170" s="9"/>
    </row>
    <row r="164171" spans="12:14" x14ac:dyDescent="0.25">
      <c r="L164171" s="9"/>
      <c r="M164171" s="9"/>
      <c r="N164171" s="9"/>
    </row>
    <row r="164172" spans="12:14" x14ac:dyDescent="0.25">
      <c r="L164172" s="9"/>
      <c r="M164172" s="9"/>
      <c r="N164172" s="9"/>
    </row>
    <row r="164173" spans="12:14" x14ac:dyDescent="0.25">
      <c r="L164173" s="9"/>
      <c r="M164173" s="9"/>
      <c r="N164173" s="9"/>
    </row>
    <row r="164174" spans="12:14" x14ac:dyDescent="0.25">
      <c r="L164174" s="9"/>
      <c r="M164174" s="9"/>
      <c r="N164174" s="9"/>
    </row>
    <row r="164175" spans="12:14" x14ac:dyDescent="0.25">
      <c r="L164175" s="9"/>
      <c r="M164175" s="9"/>
      <c r="N164175" s="9"/>
    </row>
    <row r="164176" spans="12:14" x14ac:dyDescent="0.25">
      <c r="L164176" s="9"/>
      <c r="M164176" s="9"/>
      <c r="N164176" s="9"/>
    </row>
    <row r="164177" spans="12:14" x14ac:dyDescent="0.25">
      <c r="L164177" s="9"/>
      <c r="M164177" s="9"/>
      <c r="N164177" s="9"/>
    </row>
    <row r="164178" spans="12:14" x14ac:dyDescent="0.25">
      <c r="L164178" s="9"/>
      <c r="M164178" s="9"/>
      <c r="N164178" s="9"/>
    </row>
    <row r="164179" spans="12:14" x14ac:dyDescent="0.25">
      <c r="L164179" s="9"/>
      <c r="M164179" s="9"/>
      <c r="N164179" s="9"/>
    </row>
    <row r="164180" spans="12:14" x14ac:dyDescent="0.25">
      <c r="L164180" s="9"/>
      <c r="M164180" s="9"/>
      <c r="N164180" s="9"/>
    </row>
    <row r="164181" spans="12:14" x14ac:dyDescent="0.25">
      <c r="L164181" s="9"/>
      <c r="M164181" s="9"/>
      <c r="N164181" s="9"/>
    </row>
    <row r="164182" spans="12:14" x14ac:dyDescent="0.25">
      <c r="L164182" s="9"/>
      <c r="M164182" s="9"/>
      <c r="N164182" s="9"/>
    </row>
    <row r="164183" spans="12:14" x14ac:dyDescent="0.25">
      <c r="L164183" s="9"/>
      <c r="M164183" s="9"/>
      <c r="N164183" s="9"/>
    </row>
    <row r="164184" spans="12:14" x14ac:dyDescent="0.25">
      <c r="L164184" s="9"/>
      <c r="M164184" s="9"/>
      <c r="N164184" s="9"/>
    </row>
    <row r="164185" spans="12:14" x14ac:dyDescent="0.25">
      <c r="L164185" s="9"/>
      <c r="M164185" s="9"/>
      <c r="N164185" s="9"/>
    </row>
    <row r="164186" spans="12:14" x14ac:dyDescent="0.25">
      <c r="L164186" s="9"/>
      <c r="M164186" s="9"/>
      <c r="N164186" s="9"/>
    </row>
    <row r="164187" spans="12:14" x14ac:dyDescent="0.25">
      <c r="L164187" s="9"/>
      <c r="M164187" s="9"/>
      <c r="N164187" s="9"/>
    </row>
    <row r="164188" spans="12:14" x14ac:dyDescent="0.25">
      <c r="L164188" s="9"/>
      <c r="M164188" s="9"/>
      <c r="N164188" s="9"/>
    </row>
    <row r="164189" spans="12:14" x14ac:dyDescent="0.25">
      <c r="L164189" s="9"/>
      <c r="M164189" s="9"/>
      <c r="N164189" s="9"/>
    </row>
    <row r="164190" spans="12:14" x14ac:dyDescent="0.25">
      <c r="L164190" s="9"/>
      <c r="M164190" s="9"/>
      <c r="N164190" s="9"/>
    </row>
    <row r="164191" spans="12:14" x14ac:dyDescent="0.25">
      <c r="L164191" s="9"/>
      <c r="M164191" s="9"/>
      <c r="N164191" s="9"/>
    </row>
    <row r="164192" spans="12:14" x14ac:dyDescent="0.25">
      <c r="L164192" s="9"/>
      <c r="M164192" s="9"/>
      <c r="N164192" s="9"/>
    </row>
    <row r="164193" spans="12:14" x14ac:dyDescent="0.25">
      <c r="L164193" s="9"/>
      <c r="M164193" s="9"/>
      <c r="N164193" s="9"/>
    </row>
    <row r="164194" spans="12:14" x14ac:dyDescent="0.25">
      <c r="L164194" s="9"/>
      <c r="M164194" s="9"/>
      <c r="N164194" s="9"/>
    </row>
    <row r="164195" spans="12:14" x14ac:dyDescent="0.25">
      <c r="L164195" s="9"/>
      <c r="M164195" s="9"/>
      <c r="N164195" s="9"/>
    </row>
    <row r="164196" spans="12:14" x14ac:dyDescent="0.25">
      <c r="L164196" s="9"/>
      <c r="M164196" s="9"/>
      <c r="N164196" s="9"/>
    </row>
    <row r="164197" spans="12:14" x14ac:dyDescent="0.25">
      <c r="L164197" s="9"/>
      <c r="M164197" s="9"/>
      <c r="N164197" s="9"/>
    </row>
    <row r="164198" spans="12:14" x14ac:dyDescent="0.25">
      <c r="L164198" s="9"/>
      <c r="M164198" s="9"/>
      <c r="N164198" s="9"/>
    </row>
    <row r="164199" spans="12:14" x14ac:dyDescent="0.25">
      <c r="L164199" s="9"/>
      <c r="M164199" s="9"/>
      <c r="N164199" s="9"/>
    </row>
    <row r="164200" spans="12:14" x14ac:dyDescent="0.25">
      <c r="L164200" s="9"/>
      <c r="M164200" s="9"/>
      <c r="N164200" s="9"/>
    </row>
    <row r="164201" spans="12:14" x14ac:dyDescent="0.25">
      <c r="L164201" s="9"/>
      <c r="M164201" s="9"/>
      <c r="N164201" s="9"/>
    </row>
    <row r="164202" spans="12:14" x14ac:dyDescent="0.25">
      <c r="L164202" s="9"/>
      <c r="M164202" s="9"/>
      <c r="N164202" s="9"/>
    </row>
    <row r="164203" spans="12:14" x14ac:dyDescent="0.25">
      <c r="L164203" s="9"/>
      <c r="M164203" s="9"/>
      <c r="N164203" s="9"/>
    </row>
    <row r="164204" spans="12:14" x14ac:dyDescent="0.25">
      <c r="L164204" s="9"/>
      <c r="M164204" s="9"/>
      <c r="N164204" s="9"/>
    </row>
    <row r="164205" spans="12:14" x14ac:dyDescent="0.25">
      <c r="L164205" s="9"/>
      <c r="M164205" s="9"/>
      <c r="N164205" s="9"/>
    </row>
    <row r="164206" spans="12:14" x14ac:dyDescent="0.25">
      <c r="L164206" s="9"/>
      <c r="M164206" s="9"/>
      <c r="N164206" s="9"/>
    </row>
    <row r="164207" spans="12:14" x14ac:dyDescent="0.25">
      <c r="L164207" s="9"/>
      <c r="M164207" s="9"/>
      <c r="N164207" s="9"/>
    </row>
    <row r="164208" spans="12:14" x14ac:dyDescent="0.25">
      <c r="L164208" s="9"/>
      <c r="M164208" s="9"/>
      <c r="N164208" s="9"/>
    </row>
    <row r="164209" spans="12:14" x14ac:dyDescent="0.25">
      <c r="L164209" s="9"/>
      <c r="M164209" s="9"/>
      <c r="N164209" s="9"/>
    </row>
    <row r="164210" spans="12:14" x14ac:dyDescent="0.25">
      <c r="L164210" s="9"/>
      <c r="M164210" s="9"/>
      <c r="N164210" s="9"/>
    </row>
    <row r="164211" spans="12:14" x14ac:dyDescent="0.25">
      <c r="L164211" s="9"/>
      <c r="M164211" s="9"/>
      <c r="N164211" s="9"/>
    </row>
    <row r="164212" spans="12:14" x14ac:dyDescent="0.25">
      <c r="L164212" s="9"/>
      <c r="M164212" s="9"/>
      <c r="N164212" s="9"/>
    </row>
    <row r="164213" spans="12:14" x14ac:dyDescent="0.25">
      <c r="L164213" s="9"/>
      <c r="M164213" s="9"/>
      <c r="N164213" s="9"/>
    </row>
    <row r="164214" spans="12:14" x14ac:dyDescent="0.25">
      <c r="L164214" s="9"/>
      <c r="M164214" s="9"/>
      <c r="N164214" s="9"/>
    </row>
    <row r="164215" spans="12:14" x14ac:dyDescent="0.25">
      <c r="L164215" s="9"/>
      <c r="M164215" s="9"/>
      <c r="N164215" s="9"/>
    </row>
    <row r="164216" spans="12:14" x14ac:dyDescent="0.25">
      <c r="L164216" s="9"/>
      <c r="M164216" s="9"/>
      <c r="N164216" s="9"/>
    </row>
    <row r="164217" spans="12:14" x14ac:dyDescent="0.25">
      <c r="L164217" s="9"/>
      <c r="M164217" s="9"/>
      <c r="N164217" s="9"/>
    </row>
    <row r="164218" spans="12:14" x14ac:dyDescent="0.25">
      <c r="L164218" s="9"/>
      <c r="M164218" s="9"/>
      <c r="N164218" s="9"/>
    </row>
    <row r="164219" spans="12:14" x14ac:dyDescent="0.25">
      <c r="L164219" s="9"/>
      <c r="M164219" s="9"/>
      <c r="N164219" s="9"/>
    </row>
    <row r="164220" spans="12:14" x14ac:dyDescent="0.25">
      <c r="L164220" s="9"/>
      <c r="M164220" s="9"/>
      <c r="N164220" s="9"/>
    </row>
    <row r="164221" spans="12:14" x14ac:dyDescent="0.25">
      <c r="L164221" s="9"/>
      <c r="M164221" s="9"/>
      <c r="N164221" s="9"/>
    </row>
    <row r="164222" spans="12:14" x14ac:dyDescent="0.25">
      <c r="L164222" s="9"/>
      <c r="M164222" s="9"/>
      <c r="N164222" s="9"/>
    </row>
    <row r="164223" spans="12:14" x14ac:dyDescent="0.25">
      <c r="L164223" s="9"/>
      <c r="M164223" s="9"/>
      <c r="N164223" s="9"/>
    </row>
    <row r="164224" spans="12:14" x14ac:dyDescent="0.25">
      <c r="L164224" s="9"/>
      <c r="M164224" s="9"/>
      <c r="N164224" s="9"/>
    </row>
    <row r="164225" spans="12:14" x14ac:dyDescent="0.25">
      <c r="L164225" s="9"/>
      <c r="M164225" s="9"/>
      <c r="N164225" s="9"/>
    </row>
    <row r="164226" spans="12:14" x14ac:dyDescent="0.25">
      <c r="L164226" s="9"/>
      <c r="M164226" s="9"/>
      <c r="N164226" s="9"/>
    </row>
    <row r="164227" spans="12:14" x14ac:dyDescent="0.25">
      <c r="L164227" s="9"/>
      <c r="M164227" s="9"/>
      <c r="N164227" s="9"/>
    </row>
    <row r="164228" spans="12:14" x14ac:dyDescent="0.25">
      <c r="L164228" s="9"/>
      <c r="M164228" s="9"/>
      <c r="N164228" s="9"/>
    </row>
    <row r="164229" spans="12:14" x14ac:dyDescent="0.25">
      <c r="L164229" s="9"/>
      <c r="M164229" s="9"/>
      <c r="N164229" s="9"/>
    </row>
    <row r="164230" spans="12:14" x14ac:dyDescent="0.25">
      <c r="L164230" s="9"/>
      <c r="M164230" s="9"/>
      <c r="N164230" s="9"/>
    </row>
    <row r="164231" spans="12:14" x14ac:dyDescent="0.25">
      <c r="L164231" s="9"/>
      <c r="M164231" s="9"/>
      <c r="N164231" s="9"/>
    </row>
    <row r="164232" spans="12:14" x14ac:dyDescent="0.25">
      <c r="L164232" s="9"/>
      <c r="M164232" s="9"/>
      <c r="N164232" s="9"/>
    </row>
    <row r="164233" spans="12:14" x14ac:dyDescent="0.25">
      <c r="L164233" s="9"/>
      <c r="M164233" s="9"/>
      <c r="N164233" s="9"/>
    </row>
    <row r="164234" spans="12:14" x14ac:dyDescent="0.25">
      <c r="L164234" s="9"/>
      <c r="M164234" s="9"/>
      <c r="N164234" s="9"/>
    </row>
    <row r="164235" spans="12:14" x14ac:dyDescent="0.25">
      <c r="L164235" s="9"/>
      <c r="M164235" s="9"/>
      <c r="N164235" s="9"/>
    </row>
    <row r="164236" spans="12:14" x14ac:dyDescent="0.25">
      <c r="L164236" s="9"/>
      <c r="M164236" s="9"/>
      <c r="N164236" s="9"/>
    </row>
    <row r="164237" spans="12:14" x14ac:dyDescent="0.25">
      <c r="L164237" s="9"/>
      <c r="M164237" s="9"/>
      <c r="N164237" s="9"/>
    </row>
    <row r="164238" spans="12:14" x14ac:dyDescent="0.25">
      <c r="L164238" s="9"/>
      <c r="M164238" s="9"/>
      <c r="N164238" s="9"/>
    </row>
    <row r="164239" spans="12:14" x14ac:dyDescent="0.25">
      <c r="L164239" s="9"/>
      <c r="M164239" s="9"/>
      <c r="N164239" s="9"/>
    </row>
    <row r="164240" spans="12:14" x14ac:dyDescent="0.25">
      <c r="L164240" s="9"/>
      <c r="M164240" s="9"/>
      <c r="N164240" s="9"/>
    </row>
    <row r="164241" spans="12:14" x14ac:dyDescent="0.25">
      <c r="L164241" s="9"/>
      <c r="M164241" s="9"/>
      <c r="N164241" s="9"/>
    </row>
    <row r="164242" spans="12:14" x14ac:dyDescent="0.25">
      <c r="L164242" s="9"/>
      <c r="M164242" s="9"/>
      <c r="N164242" s="9"/>
    </row>
    <row r="164243" spans="12:14" x14ac:dyDescent="0.25">
      <c r="L164243" s="9"/>
      <c r="M164243" s="9"/>
      <c r="N164243" s="9"/>
    </row>
    <row r="164244" spans="12:14" x14ac:dyDescent="0.25">
      <c r="L164244" s="9"/>
      <c r="M164244" s="9"/>
      <c r="N164244" s="9"/>
    </row>
    <row r="164245" spans="12:14" x14ac:dyDescent="0.25">
      <c r="L164245" s="9"/>
      <c r="M164245" s="9"/>
      <c r="N164245" s="9"/>
    </row>
    <row r="164246" spans="12:14" x14ac:dyDescent="0.25">
      <c r="L164246" s="9"/>
      <c r="M164246" s="9"/>
      <c r="N164246" s="9"/>
    </row>
    <row r="164247" spans="12:14" x14ac:dyDescent="0.25">
      <c r="L164247" s="9"/>
      <c r="M164247" s="9"/>
      <c r="N164247" s="9"/>
    </row>
    <row r="164248" spans="12:14" x14ac:dyDescent="0.25">
      <c r="L164248" s="9"/>
      <c r="M164248" s="9"/>
      <c r="N164248" s="9"/>
    </row>
    <row r="164249" spans="12:14" x14ac:dyDescent="0.25">
      <c r="L164249" s="9"/>
      <c r="M164249" s="9"/>
      <c r="N164249" s="9"/>
    </row>
    <row r="164250" spans="12:14" x14ac:dyDescent="0.25">
      <c r="L164250" s="9"/>
      <c r="M164250" s="9"/>
      <c r="N164250" s="9"/>
    </row>
    <row r="164251" spans="12:14" x14ac:dyDescent="0.25">
      <c r="L164251" s="9"/>
      <c r="M164251" s="9"/>
      <c r="N164251" s="9"/>
    </row>
    <row r="164252" spans="12:14" x14ac:dyDescent="0.25">
      <c r="L164252" s="9"/>
      <c r="M164252" s="9"/>
      <c r="N164252" s="9"/>
    </row>
    <row r="164253" spans="12:14" x14ac:dyDescent="0.25">
      <c r="L164253" s="9"/>
      <c r="M164253" s="9"/>
      <c r="N164253" s="9"/>
    </row>
    <row r="164254" spans="12:14" x14ac:dyDescent="0.25">
      <c r="L164254" s="9"/>
      <c r="M164254" s="9"/>
      <c r="N164254" s="9"/>
    </row>
    <row r="164255" spans="12:14" x14ac:dyDescent="0.25">
      <c r="L164255" s="9"/>
      <c r="M164255" s="9"/>
      <c r="N164255" s="9"/>
    </row>
    <row r="164256" spans="12:14" x14ac:dyDescent="0.25">
      <c r="L164256" s="9"/>
      <c r="M164256" s="9"/>
      <c r="N164256" s="9"/>
    </row>
    <row r="164257" spans="12:14" x14ac:dyDescent="0.25">
      <c r="L164257" s="9"/>
      <c r="M164257" s="9"/>
      <c r="N164257" s="9"/>
    </row>
    <row r="164258" spans="12:14" x14ac:dyDescent="0.25">
      <c r="L164258" s="9"/>
      <c r="M164258" s="9"/>
      <c r="N164258" s="9"/>
    </row>
    <row r="164259" spans="12:14" x14ac:dyDescent="0.25">
      <c r="L164259" s="9"/>
      <c r="M164259" s="9"/>
      <c r="N164259" s="9"/>
    </row>
    <row r="164260" spans="12:14" x14ac:dyDescent="0.25">
      <c r="L164260" s="9"/>
      <c r="M164260" s="9"/>
      <c r="N164260" s="9"/>
    </row>
    <row r="164261" spans="12:14" x14ac:dyDescent="0.25">
      <c r="L164261" s="9"/>
      <c r="M164261" s="9"/>
      <c r="N164261" s="9"/>
    </row>
    <row r="164262" spans="12:14" x14ac:dyDescent="0.25">
      <c r="L164262" s="9"/>
      <c r="M164262" s="9"/>
      <c r="N164262" s="9"/>
    </row>
    <row r="164263" spans="12:14" x14ac:dyDescent="0.25">
      <c r="L164263" s="9"/>
      <c r="M164263" s="9"/>
      <c r="N164263" s="9"/>
    </row>
    <row r="164264" spans="12:14" x14ac:dyDescent="0.25">
      <c r="L164264" s="9"/>
      <c r="M164264" s="9"/>
      <c r="N164264" s="9"/>
    </row>
    <row r="164265" spans="12:14" x14ac:dyDescent="0.25">
      <c r="L164265" s="9"/>
      <c r="M164265" s="9"/>
      <c r="N164265" s="9"/>
    </row>
    <row r="164266" spans="12:14" x14ac:dyDescent="0.25">
      <c r="L164266" s="9"/>
      <c r="M164266" s="9"/>
      <c r="N164266" s="9"/>
    </row>
    <row r="164267" spans="12:14" x14ac:dyDescent="0.25">
      <c r="L164267" s="9"/>
      <c r="M164267" s="9"/>
      <c r="N164267" s="9"/>
    </row>
    <row r="164268" spans="12:14" x14ac:dyDescent="0.25">
      <c r="L164268" s="9"/>
      <c r="M164268" s="9"/>
      <c r="N164268" s="9"/>
    </row>
    <row r="164269" spans="12:14" x14ac:dyDescent="0.25">
      <c r="L164269" s="9"/>
      <c r="M164269" s="9"/>
      <c r="N164269" s="9"/>
    </row>
    <row r="164270" spans="12:14" x14ac:dyDescent="0.25">
      <c r="L164270" s="9"/>
      <c r="M164270" s="9"/>
      <c r="N164270" s="9"/>
    </row>
    <row r="164271" spans="12:14" x14ac:dyDescent="0.25">
      <c r="L164271" s="9"/>
      <c r="M164271" s="9"/>
      <c r="N164271" s="9"/>
    </row>
    <row r="164272" spans="12:14" x14ac:dyDescent="0.25">
      <c r="L164272" s="9"/>
      <c r="M164272" s="9"/>
      <c r="N164272" s="9"/>
    </row>
    <row r="164273" spans="12:14" x14ac:dyDescent="0.25">
      <c r="L164273" s="9"/>
      <c r="M164273" s="9"/>
      <c r="N164273" s="9"/>
    </row>
    <row r="164274" spans="12:14" x14ac:dyDescent="0.25">
      <c r="L164274" s="9"/>
      <c r="M164274" s="9"/>
      <c r="N164274" s="9"/>
    </row>
    <row r="164275" spans="12:14" x14ac:dyDescent="0.25">
      <c r="L164275" s="9"/>
      <c r="M164275" s="9"/>
      <c r="N164275" s="9"/>
    </row>
    <row r="164276" spans="12:14" x14ac:dyDescent="0.25">
      <c r="L164276" s="9"/>
      <c r="M164276" s="9"/>
      <c r="N164276" s="9"/>
    </row>
    <row r="164277" spans="12:14" x14ac:dyDescent="0.25">
      <c r="L164277" s="9"/>
      <c r="M164277" s="9"/>
      <c r="N164277" s="9"/>
    </row>
    <row r="164278" spans="12:14" x14ac:dyDescent="0.25">
      <c r="L164278" s="9"/>
      <c r="M164278" s="9"/>
      <c r="N164278" s="9"/>
    </row>
    <row r="164279" spans="12:14" x14ac:dyDescent="0.25">
      <c r="L164279" s="9"/>
      <c r="M164279" s="9"/>
      <c r="N164279" s="9"/>
    </row>
    <row r="164280" spans="12:14" x14ac:dyDescent="0.25">
      <c r="L164280" s="9"/>
      <c r="M164280" s="9"/>
      <c r="N164280" s="9"/>
    </row>
    <row r="164281" spans="12:14" x14ac:dyDescent="0.25">
      <c r="L164281" s="9"/>
      <c r="M164281" s="9"/>
      <c r="N164281" s="9"/>
    </row>
    <row r="164282" spans="12:14" x14ac:dyDescent="0.25">
      <c r="L164282" s="9"/>
      <c r="M164282" s="9"/>
      <c r="N164282" s="9"/>
    </row>
    <row r="164283" spans="12:14" x14ac:dyDescent="0.25">
      <c r="L164283" s="9"/>
      <c r="M164283" s="9"/>
      <c r="N164283" s="9"/>
    </row>
    <row r="164284" spans="12:14" x14ac:dyDescent="0.25">
      <c r="L164284" s="9"/>
      <c r="M164284" s="9"/>
      <c r="N164284" s="9"/>
    </row>
    <row r="164285" spans="12:14" x14ac:dyDescent="0.25">
      <c r="L164285" s="9"/>
      <c r="M164285" s="9"/>
      <c r="N164285" s="9"/>
    </row>
    <row r="164286" spans="12:14" x14ac:dyDescent="0.25">
      <c r="L164286" s="9"/>
      <c r="M164286" s="9"/>
      <c r="N164286" s="9"/>
    </row>
    <row r="164287" spans="12:14" x14ac:dyDescent="0.25">
      <c r="L164287" s="9"/>
      <c r="M164287" s="9"/>
      <c r="N164287" s="9"/>
    </row>
    <row r="164288" spans="12:14" x14ac:dyDescent="0.25">
      <c r="L164288" s="9"/>
      <c r="M164288" s="9"/>
      <c r="N164288" s="9"/>
    </row>
    <row r="164289" spans="12:14" x14ac:dyDescent="0.25">
      <c r="L164289" s="9"/>
      <c r="M164289" s="9"/>
      <c r="N164289" s="9"/>
    </row>
    <row r="164290" spans="12:14" x14ac:dyDescent="0.25">
      <c r="L164290" s="9"/>
      <c r="M164290" s="9"/>
      <c r="N164290" s="9"/>
    </row>
    <row r="164291" spans="12:14" x14ac:dyDescent="0.25">
      <c r="L164291" s="9"/>
      <c r="M164291" s="9"/>
      <c r="N164291" s="9"/>
    </row>
    <row r="164292" spans="12:14" x14ac:dyDescent="0.25">
      <c r="L164292" s="9"/>
      <c r="M164292" s="9"/>
      <c r="N164292" s="9"/>
    </row>
    <row r="164293" spans="12:14" x14ac:dyDescent="0.25">
      <c r="L164293" s="9"/>
      <c r="M164293" s="9"/>
      <c r="N164293" s="9"/>
    </row>
    <row r="164294" spans="12:14" x14ac:dyDescent="0.25">
      <c r="L164294" s="9"/>
      <c r="M164294" s="9"/>
      <c r="N164294" s="9"/>
    </row>
    <row r="164295" spans="12:14" x14ac:dyDescent="0.25">
      <c r="L164295" s="9"/>
      <c r="M164295" s="9"/>
      <c r="N164295" s="9"/>
    </row>
    <row r="164296" spans="12:14" x14ac:dyDescent="0.25">
      <c r="L164296" s="9"/>
      <c r="M164296" s="9"/>
      <c r="N164296" s="9"/>
    </row>
    <row r="164297" spans="12:14" x14ac:dyDescent="0.25">
      <c r="L164297" s="9"/>
      <c r="M164297" s="9"/>
      <c r="N164297" s="9"/>
    </row>
    <row r="164298" spans="12:14" x14ac:dyDescent="0.25">
      <c r="L164298" s="9"/>
      <c r="M164298" s="9"/>
      <c r="N164298" s="9"/>
    </row>
    <row r="164299" spans="12:14" x14ac:dyDescent="0.25">
      <c r="L164299" s="9"/>
      <c r="M164299" s="9"/>
      <c r="N164299" s="9"/>
    </row>
    <row r="164300" spans="12:14" x14ac:dyDescent="0.25">
      <c r="L164300" s="9"/>
      <c r="M164300" s="9"/>
      <c r="N164300" s="9"/>
    </row>
    <row r="164301" spans="12:14" x14ac:dyDescent="0.25">
      <c r="L164301" s="9"/>
      <c r="M164301" s="9"/>
      <c r="N164301" s="9"/>
    </row>
    <row r="164302" spans="12:14" x14ac:dyDescent="0.25">
      <c r="L164302" s="9"/>
      <c r="M164302" s="9"/>
      <c r="N164302" s="9"/>
    </row>
    <row r="164303" spans="12:14" x14ac:dyDescent="0.25">
      <c r="L164303" s="9"/>
      <c r="M164303" s="9"/>
      <c r="N164303" s="9"/>
    </row>
    <row r="164304" spans="12:14" x14ac:dyDescent="0.25">
      <c r="L164304" s="9"/>
      <c r="M164304" s="9"/>
      <c r="N164304" s="9"/>
    </row>
    <row r="164305" spans="12:14" x14ac:dyDescent="0.25">
      <c r="L164305" s="9"/>
      <c r="M164305" s="9"/>
      <c r="N164305" s="9"/>
    </row>
    <row r="164306" spans="12:14" x14ac:dyDescent="0.25">
      <c r="L164306" s="9"/>
      <c r="M164306" s="9"/>
      <c r="N164306" s="9"/>
    </row>
    <row r="164307" spans="12:14" x14ac:dyDescent="0.25">
      <c r="L164307" s="9"/>
      <c r="M164307" s="9"/>
      <c r="N164307" s="9"/>
    </row>
    <row r="164308" spans="12:14" x14ac:dyDescent="0.25">
      <c r="L164308" s="9"/>
      <c r="M164308" s="9"/>
      <c r="N164308" s="9"/>
    </row>
    <row r="164309" spans="12:14" x14ac:dyDescent="0.25">
      <c r="L164309" s="9"/>
      <c r="M164309" s="9"/>
      <c r="N164309" s="9"/>
    </row>
    <row r="164310" spans="12:14" x14ac:dyDescent="0.25">
      <c r="L164310" s="9"/>
      <c r="M164310" s="9"/>
      <c r="N164310" s="9"/>
    </row>
    <row r="164311" spans="12:14" x14ac:dyDescent="0.25">
      <c r="L164311" s="9"/>
      <c r="M164311" s="9"/>
      <c r="N164311" s="9"/>
    </row>
    <row r="164312" spans="12:14" x14ac:dyDescent="0.25">
      <c r="L164312" s="9"/>
      <c r="M164312" s="9"/>
      <c r="N164312" s="9"/>
    </row>
    <row r="164313" spans="12:14" x14ac:dyDescent="0.25">
      <c r="L164313" s="9"/>
      <c r="M164313" s="9"/>
      <c r="N164313" s="9"/>
    </row>
    <row r="164314" spans="12:14" x14ac:dyDescent="0.25">
      <c r="L164314" s="9"/>
      <c r="M164314" s="9"/>
      <c r="N164314" s="9"/>
    </row>
    <row r="164315" spans="12:14" x14ac:dyDescent="0.25">
      <c r="L164315" s="9"/>
      <c r="M164315" s="9"/>
      <c r="N164315" s="9"/>
    </row>
    <row r="164316" spans="12:14" x14ac:dyDescent="0.25">
      <c r="L164316" s="9"/>
      <c r="M164316" s="9"/>
      <c r="N164316" s="9"/>
    </row>
    <row r="164317" spans="12:14" x14ac:dyDescent="0.25">
      <c r="L164317" s="9"/>
      <c r="M164317" s="9"/>
      <c r="N164317" s="9"/>
    </row>
    <row r="164318" spans="12:14" x14ac:dyDescent="0.25">
      <c r="L164318" s="9"/>
      <c r="M164318" s="9"/>
      <c r="N164318" s="9"/>
    </row>
    <row r="164319" spans="12:14" x14ac:dyDescent="0.25">
      <c r="L164319" s="9"/>
      <c r="M164319" s="9"/>
      <c r="N164319" s="9"/>
    </row>
    <row r="164320" spans="12:14" x14ac:dyDescent="0.25">
      <c r="L164320" s="9"/>
      <c r="M164320" s="9"/>
      <c r="N164320" s="9"/>
    </row>
    <row r="164321" spans="12:14" x14ac:dyDescent="0.25">
      <c r="L164321" s="9"/>
      <c r="M164321" s="9"/>
      <c r="N164321" s="9"/>
    </row>
    <row r="164322" spans="12:14" x14ac:dyDescent="0.25">
      <c r="L164322" s="9"/>
      <c r="M164322" s="9"/>
      <c r="N164322" s="9"/>
    </row>
    <row r="164323" spans="12:14" x14ac:dyDescent="0.25">
      <c r="L164323" s="9"/>
      <c r="M164323" s="9"/>
      <c r="N164323" s="9"/>
    </row>
    <row r="164324" spans="12:14" x14ac:dyDescent="0.25">
      <c r="L164324" s="9"/>
      <c r="M164324" s="9"/>
      <c r="N164324" s="9"/>
    </row>
    <row r="164325" spans="12:14" x14ac:dyDescent="0.25">
      <c r="L164325" s="9"/>
      <c r="M164325" s="9"/>
      <c r="N164325" s="9"/>
    </row>
    <row r="164326" spans="12:14" x14ac:dyDescent="0.25">
      <c r="L164326" s="9"/>
      <c r="M164326" s="9"/>
      <c r="N164326" s="9"/>
    </row>
    <row r="164327" spans="12:14" x14ac:dyDescent="0.25">
      <c r="L164327" s="9"/>
      <c r="M164327" s="9"/>
      <c r="N164327" s="9"/>
    </row>
    <row r="164328" spans="12:14" x14ac:dyDescent="0.25">
      <c r="L164328" s="9"/>
      <c r="M164328" s="9"/>
      <c r="N164328" s="9"/>
    </row>
    <row r="164329" spans="12:14" x14ac:dyDescent="0.25">
      <c r="L164329" s="9"/>
      <c r="M164329" s="9"/>
      <c r="N164329" s="9"/>
    </row>
    <row r="164330" spans="12:14" x14ac:dyDescent="0.25">
      <c r="L164330" s="9"/>
      <c r="M164330" s="9"/>
      <c r="N164330" s="9"/>
    </row>
    <row r="164331" spans="12:14" x14ac:dyDescent="0.25">
      <c r="L164331" s="9"/>
      <c r="M164331" s="9"/>
      <c r="N164331" s="9"/>
    </row>
    <row r="164332" spans="12:14" x14ac:dyDescent="0.25">
      <c r="L164332" s="9"/>
      <c r="M164332" s="9"/>
      <c r="N164332" s="9"/>
    </row>
    <row r="164333" spans="12:14" x14ac:dyDescent="0.25">
      <c r="L164333" s="9"/>
      <c r="M164333" s="9"/>
      <c r="N164333" s="9"/>
    </row>
    <row r="164334" spans="12:14" x14ac:dyDescent="0.25">
      <c r="L164334" s="9"/>
      <c r="M164334" s="9"/>
      <c r="N164334" s="9"/>
    </row>
    <row r="164335" spans="12:14" x14ac:dyDescent="0.25">
      <c r="L164335" s="9"/>
      <c r="M164335" s="9"/>
      <c r="N164335" s="9"/>
    </row>
    <row r="164336" spans="12:14" x14ac:dyDescent="0.25">
      <c r="L164336" s="9"/>
      <c r="M164336" s="9"/>
      <c r="N164336" s="9"/>
    </row>
    <row r="164337" spans="12:14" x14ac:dyDescent="0.25">
      <c r="L164337" s="9"/>
      <c r="M164337" s="9"/>
      <c r="N164337" s="9"/>
    </row>
    <row r="164338" spans="12:14" x14ac:dyDescent="0.25">
      <c r="L164338" s="9"/>
      <c r="M164338" s="9"/>
      <c r="N164338" s="9"/>
    </row>
    <row r="164339" spans="12:14" x14ac:dyDescent="0.25">
      <c r="L164339" s="9"/>
      <c r="M164339" s="9"/>
      <c r="N164339" s="9"/>
    </row>
    <row r="164340" spans="12:14" x14ac:dyDescent="0.25">
      <c r="L164340" s="9"/>
      <c r="M164340" s="9"/>
      <c r="N164340" s="9"/>
    </row>
    <row r="164341" spans="12:14" x14ac:dyDescent="0.25">
      <c r="L164341" s="9"/>
      <c r="M164341" s="9"/>
      <c r="N164341" s="9"/>
    </row>
    <row r="164342" spans="12:14" x14ac:dyDescent="0.25">
      <c r="L164342" s="9"/>
      <c r="M164342" s="9"/>
      <c r="N164342" s="9"/>
    </row>
    <row r="164343" spans="12:14" x14ac:dyDescent="0.25">
      <c r="L164343" s="9"/>
      <c r="M164343" s="9"/>
      <c r="N164343" s="9"/>
    </row>
    <row r="164344" spans="12:14" x14ac:dyDescent="0.25">
      <c r="L164344" s="9"/>
      <c r="M164344" s="9"/>
      <c r="N164344" s="9"/>
    </row>
    <row r="164345" spans="12:14" x14ac:dyDescent="0.25">
      <c r="L164345" s="9"/>
      <c r="M164345" s="9"/>
      <c r="N164345" s="9"/>
    </row>
    <row r="164346" spans="12:14" x14ac:dyDescent="0.25">
      <c r="L164346" s="9"/>
      <c r="M164346" s="9"/>
      <c r="N164346" s="9"/>
    </row>
    <row r="164347" spans="12:14" x14ac:dyDescent="0.25">
      <c r="L164347" s="9"/>
      <c r="M164347" s="9"/>
      <c r="N164347" s="9"/>
    </row>
    <row r="164348" spans="12:14" x14ac:dyDescent="0.25">
      <c r="L164348" s="9"/>
      <c r="M164348" s="9"/>
      <c r="N164348" s="9"/>
    </row>
    <row r="164349" spans="12:14" x14ac:dyDescent="0.25">
      <c r="L164349" s="9"/>
      <c r="M164349" s="9"/>
      <c r="N164349" s="9"/>
    </row>
    <row r="164350" spans="12:14" x14ac:dyDescent="0.25">
      <c r="L164350" s="9"/>
      <c r="M164350" s="9"/>
      <c r="N164350" s="9"/>
    </row>
    <row r="164351" spans="12:14" x14ac:dyDescent="0.25">
      <c r="L164351" s="9"/>
      <c r="M164351" s="9"/>
      <c r="N164351" s="9"/>
    </row>
    <row r="164352" spans="12:14" x14ac:dyDescent="0.25">
      <c r="L164352" s="9"/>
      <c r="M164352" s="9"/>
      <c r="N164352" s="9"/>
    </row>
    <row r="164353" spans="12:14" x14ac:dyDescent="0.25">
      <c r="L164353" s="9"/>
      <c r="M164353" s="9"/>
      <c r="N164353" s="9"/>
    </row>
    <row r="164354" spans="12:14" x14ac:dyDescent="0.25">
      <c r="L164354" s="9"/>
      <c r="M164354" s="9"/>
      <c r="N164354" s="9"/>
    </row>
    <row r="164355" spans="12:14" x14ac:dyDescent="0.25">
      <c r="L164355" s="9"/>
      <c r="M164355" s="9"/>
      <c r="N164355" s="9"/>
    </row>
    <row r="164356" spans="12:14" x14ac:dyDescent="0.25">
      <c r="L164356" s="9"/>
      <c r="M164356" s="9"/>
      <c r="N164356" s="9"/>
    </row>
    <row r="164357" spans="12:14" x14ac:dyDescent="0.25">
      <c r="L164357" s="9"/>
      <c r="M164357" s="9"/>
      <c r="N164357" s="9"/>
    </row>
    <row r="164358" spans="12:14" x14ac:dyDescent="0.25">
      <c r="L164358" s="9"/>
      <c r="M164358" s="9"/>
      <c r="N164358" s="9"/>
    </row>
    <row r="164359" spans="12:14" x14ac:dyDescent="0.25">
      <c r="L164359" s="9"/>
      <c r="M164359" s="9"/>
      <c r="N164359" s="9"/>
    </row>
    <row r="164360" spans="12:14" x14ac:dyDescent="0.25">
      <c r="L164360" s="9"/>
      <c r="M164360" s="9"/>
      <c r="N164360" s="9"/>
    </row>
    <row r="164361" spans="12:14" x14ac:dyDescent="0.25">
      <c r="L164361" s="9"/>
      <c r="M164361" s="9"/>
      <c r="N164361" s="9"/>
    </row>
    <row r="164362" spans="12:14" x14ac:dyDescent="0.25">
      <c r="L164362" s="9"/>
      <c r="M164362" s="9"/>
      <c r="N164362" s="9"/>
    </row>
    <row r="164363" spans="12:14" x14ac:dyDescent="0.25">
      <c r="L164363" s="9"/>
      <c r="M164363" s="9"/>
      <c r="N164363" s="9"/>
    </row>
    <row r="164364" spans="12:14" x14ac:dyDescent="0.25">
      <c r="L164364" s="9"/>
      <c r="M164364" s="9"/>
      <c r="N164364" s="9"/>
    </row>
    <row r="164365" spans="12:14" x14ac:dyDescent="0.25">
      <c r="L164365" s="9"/>
      <c r="M164365" s="9"/>
      <c r="N164365" s="9"/>
    </row>
    <row r="164366" spans="12:14" x14ac:dyDescent="0.25">
      <c r="L164366" s="9"/>
      <c r="M164366" s="9"/>
      <c r="N164366" s="9"/>
    </row>
    <row r="164367" spans="12:14" x14ac:dyDescent="0.25">
      <c r="L164367" s="9"/>
      <c r="M164367" s="9"/>
      <c r="N164367" s="9"/>
    </row>
    <row r="164368" spans="12:14" x14ac:dyDescent="0.25">
      <c r="L164368" s="9"/>
      <c r="M164368" s="9"/>
      <c r="N164368" s="9"/>
    </row>
    <row r="164369" spans="12:14" x14ac:dyDescent="0.25">
      <c r="L164369" s="9"/>
      <c r="M164369" s="9"/>
      <c r="N164369" s="9"/>
    </row>
    <row r="164370" spans="12:14" x14ac:dyDescent="0.25">
      <c r="L164370" s="9"/>
      <c r="M164370" s="9"/>
      <c r="N164370" s="9"/>
    </row>
    <row r="164371" spans="12:14" x14ac:dyDescent="0.25">
      <c r="L164371" s="9"/>
      <c r="M164371" s="9"/>
      <c r="N164371" s="9"/>
    </row>
    <row r="164372" spans="12:14" x14ac:dyDescent="0.25">
      <c r="L164372" s="9"/>
      <c r="M164372" s="9"/>
      <c r="N164372" s="9"/>
    </row>
    <row r="164373" spans="12:14" x14ac:dyDescent="0.25">
      <c r="L164373" s="9"/>
      <c r="M164373" s="9"/>
      <c r="N164373" s="9"/>
    </row>
    <row r="164374" spans="12:14" x14ac:dyDescent="0.25">
      <c r="L164374" s="9"/>
      <c r="M164374" s="9"/>
      <c r="N164374" s="9"/>
    </row>
    <row r="164375" spans="12:14" x14ac:dyDescent="0.25">
      <c r="L164375" s="9"/>
      <c r="M164375" s="9"/>
      <c r="N164375" s="9"/>
    </row>
    <row r="164376" spans="12:14" x14ac:dyDescent="0.25">
      <c r="L164376" s="9"/>
      <c r="M164376" s="9"/>
      <c r="N164376" s="9"/>
    </row>
    <row r="164377" spans="12:14" x14ac:dyDescent="0.25">
      <c r="L164377" s="9"/>
      <c r="M164377" s="9"/>
      <c r="N164377" s="9"/>
    </row>
    <row r="164378" spans="12:14" x14ac:dyDescent="0.25">
      <c r="L164378" s="9"/>
      <c r="M164378" s="9"/>
      <c r="N164378" s="9"/>
    </row>
    <row r="164379" spans="12:14" x14ac:dyDescent="0.25">
      <c r="L164379" s="9"/>
      <c r="M164379" s="9"/>
      <c r="N164379" s="9"/>
    </row>
    <row r="164380" spans="12:14" x14ac:dyDescent="0.25">
      <c r="L164380" s="9"/>
      <c r="M164380" s="9"/>
      <c r="N164380" s="9"/>
    </row>
    <row r="164381" spans="12:14" x14ac:dyDescent="0.25">
      <c r="L164381" s="9"/>
      <c r="M164381" s="9"/>
      <c r="N164381" s="9"/>
    </row>
    <row r="164382" spans="12:14" x14ac:dyDescent="0.25">
      <c r="L164382" s="9"/>
      <c r="M164382" s="9"/>
      <c r="N164382" s="9"/>
    </row>
    <row r="164383" spans="12:14" x14ac:dyDescent="0.25">
      <c r="L164383" s="9"/>
      <c r="M164383" s="9"/>
      <c r="N164383" s="9"/>
    </row>
    <row r="164384" spans="12:14" x14ac:dyDescent="0.25">
      <c r="L164384" s="9"/>
      <c r="M164384" s="9"/>
      <c r="N164384" s="9"/>
    </row>
    <row r="164385" spans="12:14" x14ac:dyDescent="0.25">
      <c r="L164385" s="9"/>
      <c r="M164385" s="9"/>
      <c r="N164385" s="9"/>
    </row>
    <row r="164386" spans="12:14" x14ac:dyDescent="0.25">
      <c r="L164386" s="9"/>
      <c r="M164386" s="9"/>
      <c r="N164386" s="9"/>
    </row>
    <row r="164387" spans="12:14" x14ac:dyDescent="0.25">
      <c r="L164387" s="9"/>
      <c r="M164387" s="9"/>
      <c r="N164387" s="9"/>
    </row>
    <row r="164388" spans="12:14" x14ac:dyDescent="0.25">
      <c r="L164388" s="9"/>
      <c r="M164388" s="9"/>
      <c r="N164388" s="9"/>
    </row>
    <row r="164389" spans="12:14" x14ac:dyDescent="0.25">
      <c r="L164389" s="9"/>
      <c r="M164389" s="9"/>
      <c r="N164389" s="9"/>
    </row>
    <row r="164390" spans="12:14" x14ac:dyDescent="0.25">
      <c r="L164390" s="9"/>
      <c r="M164390" s="9"/>
      <c r="N164390" s="9"/>
    </row>
    <row r="164391" spans="12:14" x14ac:dyDescent="0.25">
      <c r="L164391" s="9"/>
      <c r="M164391" s="9"/>
      <c r="N164391" s="9"/>
    </row>
    <row r="164392" spans="12:14" x14ac:dyDescent="0.25">
      <c r="L164392" s="9"/>
      <c r="M164392" s="9"/>
      <c r="N164392" s="9"/>
    </row>
    <row r="164393" spans="12:14" x14ac:dyDescent="0.25">
      <c r="L164393" s="9"/>
      <c r="M164393" s="9"/>
      <c r="N164393" s="9"/>
    </row>
    <row r="164394" spans="12:14" x14ac:dyDescent="0.25">
      <c r="L164394" s="9"/>
      <c r="M164394" s="9"/>
      <c r="N164394" s="9"/>
    </row>
    <row r="164395" spans="12:14" x14ac:dyDescent="0.25">
      <c r="L164395" s="9"/>
      <c r="M164395" s="9"/>
      <c r="N164395" s="9"/>
    </row>
    <row r="164396" spans="12:14" x14ac:dyDescent="0.25">
      <c r="L164396" s="9"/>
      <c r="M164396" s="9"/>
      <c r="N164396" s="9"/>
    </row>
    <row r="164397" spans="12:14" x14ac:dyDescent="0.25">
      <c r="L164397" s="9"/>
      <c r="M164397" s="9"/>
      <c r="N164397" s="9"/>
    </row>
    <row r="164398" spans="12:14" x14ac:dyDescent="0.25">
      <c r="L164398" s="9"/>
      <c r="M164398" s="9"/>
      <c r="N164398" s="9"/>
    </row>
    <row r="164399" spans="12:14" x14ac:dyDescent="0.25">
      <c r="L164399" s="9"/>
      <c r="M164399" s="9"/>
      <c r="N164399" s="9"/>
    </row>
    <row r="164400" spans="12:14" x14ac:dyDescent="0.25">
      <c r="L164400" s="9"/>
      <c r="M164400" s="9"/>
      <c r="N164400" s="9"/>
    </row>
    <row r="164401" spans="12:14" x14ac:dyDescent="0.25">
      <c r="L164401" s="9"/>
      <c r="M164401" s="9"/>
      <c r="N164401" s="9"/>
    </row>
    <row r="164402" spans="12:14" x14ac:dyDescent="0.25">
      <c r="L164402" s="9"/>
      <c r="M164402" s="9"/>
      <c r="N164402" s="9"/>
    </row>
    <row r="164403" spans="12:14" x14ac:dyDescent="0.25">
      <c r="L164403" s="9"/>
      <c r="M164403" s="9"/>
      <c r="N164403" s="9"/>
    </row>
    <row r="164404" spans="12:14" x14ac:dyDescent="0.25">
      <c r="L164404" s="9"/>
      <c r="M164404" s="9"/>
      <c r="N164404" s="9"/>
    </row>
    <row r="164405" spans="12:14" x14ac:dyDescent="0.25">
      <c r="L164405" s="9"/>
      <c r="M164405" s="9"/>
      <c r="N164405" s="9"/>
    </row>
    <row r="164406" spans="12:14" x14ac:dyDescent="0.25">
      <c r="L164406" s="9"/>
      <c r="M164406" s="9"/>
      <c r="N164406" s="9"/>
    </row>
    <row r="164407" spans="12:14" x14ac:dyDescent="0.25">
      <c r="L164407" s="9"/>
      <c r="M164407" s="9"/>
      <c r="N164407" s="9"/>
    </row>
    <row r="164408" spans="12:14" x14ac:dyDescent="0.25">
      <c r="L164408" s="9"/>
      <c r="M164408" s="9"/>
      <c r="N164408" s="9"/>
    </row>
    <row r="164409" spans="12:14" x14ac:dyDescent="0.25">
      <c r="L164409" s="9"/>
      <c r="M164409" s="9"/>
      <c r="N164409" s="9"/>
    </row>
    <row r="164410" spans="12:14" x14ac:dyDescent="0.25">
      <c r="L164410" s="9"/>
      <c r="M164410" s="9"/>
      <c r="N164410" s="9"/>
    </row>
    <row r="164411" spans="12:14" x14ac:dyDescent="0.25">
      <c r="L164411" s="9"/>
      <c r="M164411" s="9"/>
      <c r="N164411" s="9"/>
    </row>
    <row r="164412" spans="12:14" x14ac:dyDescent="0.25">
      <c r="L164412" s="9"/>
      <c r="M164412" s="9"/>
      <c r="N164412" s="9"/>
    </row>
    <row r="164413" spans="12:14" x14ac:dyDescent="0.25">
      <c r="L164413" s="9"/>
      <c r="M164413" s="9"/>
      <c r="N164413" s="9"/>
    </row>
    <row r="164414" spans="12:14" x14ac:dyDescent="0.25">
      <c r="L164414" s="9"/>
      <c r="M164414" s="9"/>
      <c r="N164414" s="9"/>
    </row>
    <row r="164415" spans="12:14" x14ac:dyDescent="0.25">
      <c r="L164415" s="9"/>
      <c r="M164415" s="9"/>
      <c r="N164415" s="9"/>
    </row>
    <row r="164416" spans="12:14" x14ac:dyDescent="0.25">
      <c r="L164416" s="9"/>
      <c r="M164416" s="9"/>
      <c r="N164416" s="9"/>
    </row>
    <row r="164417" spans="12:14" x14ac:dyDescent="0.25">
      <c r="L164417" s="9"/>
      <c r="M164417" s="9"/>
      <c r="N164417" s="9"/>
    </row>
    <row r="164418" spans="12:14" x14ac:dyDescent="0.25">
      <c r="L164418" s="9"/>
      <c r="M164418" s="9"/>
      <c r="N164418" s="9"/>
    </row>
    <row r="164419" spans="12:14" x14ac:dyDescent="0.25">
      <c r="L164419" s="9"/>
      <c r="M164419" s="9"/>
      <c r="N164419" s="9"/>
    </row>
    <row r="164420" spans="12:14" x14ac:dyDescent="0.25">
      <c r="L164420" s="9"/>
      <c r="M164420" s="9"/>
      <c r="N164420" s="9"/>
    </row>
    <row r="164421" spans="12:14" x14ac:dyDescent="0.25">
      <c r="L164421" s="9"/>
      <c r="M164421" s="9"/>
      <c r="N164421" s="9"/>
    </row>
    <row r="164422" spans="12:14" x14ac:dyDescent="0.25">
      <c r="L164422" s="9"/>
      <c r="M164422" s="9"/>
      <c r="N164422" s="9"/>
    </row>
    <row r="164423" spans="12:14" x14ac:dyDescent="0.25">
      <c r="L164423" s="9"/>
      <c r="M164423" s="9"/>
      <c r="N164423" s="9"/>
    </row>
    <row r="164424" spans="12:14" x14ac:dyDescent="0.25">
      <c r="L164424" s="9"/>
      <c r="M164424" s="9"/>
      <c r="N164424" s="9"/>
    </row>
    <row r="164425" spans="12:14" x14ac:dyDescent="0.25">
      <c r="L164425" s="9"/>
      <c r="M164425" s="9"/>
      <c r="N164425" s="9"/>
    </row>
    <row r="164426" spans="12:14" x14ac:dyDescent="0.25">
      <c r="L164426" s="9"/>
      <c r="M164426" s="9"/>
      <c r="N164426" s="9"/>
    </row>
    <row r="164427" spans="12:14" x14ac:dyDescent="0.25">
      <c r="L164427" s="9"/>
      <c r="M164427" s="9"/>
      <c r="N164427" s="9"/>
    </row>
    <row r="164428" spans="12:14" x14ac:dyDescent="0.25">
      <c r="L164428" s="9"/>
      <c r="M164428" s="9"/>
      <c r="N164428" s="9"/>
    </row>
    <row r="164429" spans="12:14" x14ac:dyDescent="0.25">
      <c r="L164429" s="9"/>
      <c r="M164429" s="9"/>
      <c r="N164429" s="9"/>
    </row>
    <row r="164430" spans="12:14" x14ac:dyDescent="0.25">
      <c r="L164430" s="9"/>
      <c r="M164430" s="9"/>
      <c r="N164430" s="9"/>
    </row>
    <row r="164431" spans="12:14" x14ac:dyDescent="0.25">
      <c r="L164431" s="9"/>
      <c r="M164431" s="9"/>
      <c r="N164431" s="9"/>
    </row>
    <row r="164432" spans="12:14" x14ac:dyDescent="0.25">
      <c r="L164432" s="9"/>
      <c r="M164432" s="9"/>
      <c r="N164432" s="9"/>
    </row>
    <row r="164433" spans="12:14" x14ac:dyDescent="0.25">
      <c r="L164433" s="9"/>
      <c r="M164433" s="9"/>
      <c r="N164433" s="9"/>
    </row>
    <row r="164434" spans="12:14" x14ac:dyDescent="0.25">
      <c r="L164434" s="9"/>
      <c r="M164434" s="9"/>
      <c r="N164434" s="9"/>
    </row>
    <row r="164435" spans="12:14" x14ac:dyDescent="0.25">
      <c r="L164435" s="9"/>
      <c r="M164435" s="9"/>
      <c r="N164435" s="9"/>
    </row>
    <row r="164436" spans="12:14" x14ac:dyDescent="0.25">
      <c r="L164436" s="9"/>
      <c r="M164436" s="9"/>
      <c r="N164436" s="9"/>
    </row>
    <row r="164437" spans="12:14" x14ac:dyDescent="0.25">
      <c r="L164437" s="9"/>
      <c r="M164437" s="9"/>
      <c r="N164437" s="9"/>
    </row>
    <row r="164438" spans="12:14" x14ac:dyDescent="0.25">
      <c r="L164438" s="9"/>
      <c r="M164438" s="9"/>
      <c r="N164438" s="9"/>
    </row>
    <row r="164439" spans="12:14" x14ac:dyDescent="0.25">
      <c r="L164439" s="9"/>
      <c r="M164439" s="9"/>
      <c r="N164439" s="9"/>
    </row>
    <row r="164440" spans="12:14" x14ac:dyDescent="0.25">
      <c r="L164440" s="9"/>
      <c r="M164440" s="9"/>
      <c r="N164440" s="9"/>
    </row>
    <row r="164441" spans="12:14" x14ac:dyDescent="0.25">
      <c r="L164441" s="9"/>
      <c r="M164441" s="9"/>
      <c r="N164441" s="9"/>
    </row>
    <row r="164442" spans="12:14" x14ac:dyDescent="0.25">
      <c r="L164442" s="9"/>
      <c r="M164442" s="9"/>
      <c r="N164442" s="9"/>
    </row>
    <row r="164443" spans="12:14" x14ac:dyDescent="0.25">
      <c r="L164443" s="9"/>
      <c r="M164443" s="9"/>
      <c r="N164443" s="9"/>
    </row>
    <row r="164444" spans="12:14" x14ac:dyDescent="0.25">
      <c r="L164444" s="9"/>
      <c r="M164444" s="9"/>
      <c r="N164444" s="9"/>
    </row>
    <row r="164445" spans="12:14" x14ac:dyDescent="0.25">
      <c r="L164445" s="9"/>
      <c r="M164445" s="9"/>
      <c r="N164445" s="9"/>
    </row>
    <row r="164446" spans="12:14" x14ac:dyDescent="0.25">
      <c r="L164446" s="9"/>
      <c r="M164446" s="9"/>
      <c r="N164446" s="9"/>
    </row>
    <row r="164447" spans="12:14" x14ac:dyDescent="0.25">
      <c r="L164447" s="9"/>
      <c r="M164447" s="9"/>
      <c r="N164447" s="9"/>
    </row>
    <row r="164448" spans="12:14" x14ac:dyDescent="0.25">
      <c r="L164448" s="9"/>
      <c r="M164448" s="9"/>
      <c r="N164448" s="9"/>
    </row>
    <row r="164449" spans="12:14" x14ac:dyDescent="0.25">
      <c r="L164449" s="9"/>
      <c r="M164449" s="9"/>
      <c r="N164449" s="9"/>
    </row>
    <row r="164450" spans="12:14" x14ac:dyDescent="0.25">
      <c r="L164450" s="9"/>
      <c r="M164450" s="9"/>
      <c r="N164450" s="9"/>
    </row>
    <row r="164451" spans="12:14" x14ac:dyDescent="0.25">
      <c r="L164451" s="9"/>
      <c r="M164451" s="9"/>
      <c r="N164451" s="9"/>
    </row>
    <row r="164452" spans="12:14" x14ac:dyDescent="0.25">
      <c r="L164452" s="9"/>
      <c r="M164452" s="9"/>
      <c r="N164452" s="9"/>
    </row>
    <row r="164453" spans="12:14" x14ac:dyDescent="0.25">
      <c r="L164453" s="9"/>
      <c r="M164453" s="9"/>
      <c r="N164453" s="9"/>
    </row>
    <row r="164454" spans="12:14" x14ac:dyDescent="0.25">
      <c r="L164454" s="9"/>
      <c r="M164454" s="9"/>
      <c r="N164454" s="9"/>
    </row>
    <row r="164455" spans="12:14" x14ac:dyDescent="0.25">
      <c r="L164455" s="9"/>
      <c r="M164455" s="9"/>
      <c r="N164455" s="9"/>
    </row>
    <row r="164456" spans="12:14" x14ac:dyDescent="0.25">
      <c r="L164456" s="9"/>
      <c r="M164456" s="9"/>
      <c r="N164456" s="9"/>
    </row>
    <row r="164457" spans="12:14" x14ac:dyDescent="0.25">
      <c r="L164457" s="9"/>
      <c r="M164457" s="9"/>
      <c r="N164457" s="9"/>
    </row>
    <row r="164458" spans="12:14" x14ac:dyDescent="0.25">
      <c r="L164458" s="9"/>
      <c r="M164458" s="9"/>
      <c r="N164458" s="9"/>
    </row>
    <row r="164459" spans="12:14" x14ac:dyDescent="0.25">
      <c r="L164459" s="9"/>
      <c r="M164459" s="9"/>
      <c r="N164459" s="9"/>
    </row>
    <row r="164460" spans="12:14" x14ac:dyDescent="0.25">
      <c r="L164460" s="9"/>
      <c r="M164460" s="9"/>
      <c r="N164460" s="9"/>
    </row>
    <row r="164461" spans="12:14" x14ac:dyDescent="0.25">
      <c r="L164461" s="9"/>
      <c r="M164461" s="9"/>
      <c r="N164461" s="9"/>
    </row>
    <row r="164462" spans="12:14" x14ac:dyDescent="0.25">
      <c r="L164462" s="9"/>
      <c r="M164462" s="9"/>
      <c r="N164462" s="9"/>
    </row>
    <row r="164463" spans="12:14" x14ac:dyDescent="0.25">
      <c r="L164463" s="9"/>
      <c r="M164463" s="9"/>
      <c r="N164463" s="9"/>
    </row>
    <row r="164464" spans="12:14" x14ac:dyDescent="0.25">
      <c r="L164464" s="9"/>
      <c r="M164464" s="9"/>
      <c r="N164464" s="9"/>
    </row>
    <row r="164465" spans="12:14" x14ac:dyDescent="0.25">
      <c r="L164465" s="9"/>
      <c r="M164465" s="9"/>
      <c r="N164465" s="9"/>
    </row>
    <row r="164466" spans="12:14" x14ac:dyDescent="0.25">
      <c r="L164466" s="9"/>
      <c r="M164466" s="9"/>
      <c r="N164466" s="9"/>
    </row>
    <row r="164467" spans="12:14" x14ac:dyDescent="0.25">
      <c r="L164467" s="9"/>
      <c r="M164467" s="9"/>
      <c r="N164467" s="9"/>
    </row>
    <row r="164468" spans="12:14" x14ac:dyDescent="0.25">
      <c r="L164468" s="9"/>
      <c r="M164468" s="9"/>
      <c r="N164468" s="9"/>
    </row>
    <row r="164469" spans="12:14" x14ac:dyDescent="0.25">
      <c r="L164469" s="9"/>
      <c r="M164469" s="9"/>
      <c r="N164469" s="9"/>
    </row>
    <row r="164470" spans="12:14" x14ac:dyDescent="0.25">
      <c r="L164470" s="9"/>
      <c r="M164470" s="9"/>
      <c r="N164470" s="9"/>
    </row>
    <row r="164471" spans="12:14" x14ac:dyDescent="0.25">
      <c r="L164471" s="9"/>
      <c r="M164471" s="9"/>
      <c r="N164471" s="9"/>
    </row>
    <row r="164472" spans="12:14" x14ac:dyDescent="0.25">
      <c r="L164472" s="9"/>
      <c r="M164472" s="9"/>
      <c r="N164472" s="9"/>
    </row>
    <row r="164473" spans="12:14" x14ac:dyDescent="0.25">
      <c r="L164473" s="9"/>
      <c r="M164473" s="9"/>
      <c r="N164473" s="9"/>
    </row>
    <row r="164474" spans="12:14" x14ac:dyDescent="0.25">
      <c r="L164474" s="9"/>
      <c r="M164474" s="9"/>
      <c r="N164474" s="9"/>
    </row>
    <row r="164475" spans="12:14" x14ac:dyDescent="0.25">
      <c r="L164475" s="9"/>
      <c r="M164475" s="9"/>
      <c r="N164475" s="9"/>
    </row>
    <row r="164476" spans="12:14" x14ac:dyDescent="0.25">
      <c r="L164476" s="9"/>
      <c r="M164476" s="9"/>
      <c r="N164476" s="9"/>
    </row>
    <row r="164477" spans="12:14" x14ac:dyDescent="0.25">
      <c r="L164477" s="9"/>
      <c r="M164477" s="9"/>
      <c r="N164477" s="9"/>
    </row>
    <row r="164478" spans="12:14" x14ac:dyDescent="0.25">
      <c r="L164478" s="9"/>
      <c r="M164478" s="9"/>
      <c r="N164478" s="9"/>
    </row>
    <row r="164479" spans="12:14" x14ac:dyDescent="0.25">
      <c r="L164479" s="9"/>
      <c r="M164479" s="9"/>
      <c r="N164479" s="9"/>
    </row>
    <row r="164480" spans="12:14" x14ac:dyDescent="0.25">
      <c r="L164480" s="9"/>
      <c r="M164480" s="9"/>
      <c r="N164480" s="9"/>
    </row>
    <row r="164481" spans="12:14" x14ac:dyDescent="0.25">
      <c r="L164481" s="9"/>
      <c r="M164481" s="9"/>
      <c r="N164481" s="9"/>
    </row>
    <row r="164482" spans="12:14" x14ac:dyDescent="0.25">
      <c r="L164482" s="9"/>
      <c r="M164482" s="9"/>
      <c r="N164482" s="9"/>
    </row>
    <row r="164483" spans="12:14" x14ac:dyDescent="0.25">
      <c r="L164483" s="9"/>
      <c r="M164483" s="9"/>
      <c r="N164483" s="9"/>
    </row>
    <row r="164484" spans="12:14" x14ac:dyDescent="0.25">
      <c r="L164484" s="9"/>
      <c r="M164484" s="9"/>
      <c r="N164484" s="9"/>
    </row>
    <row r="164485" spans="12:14" x14ac:dyDescent="0.25">
      <c r="L164485" s="9"/>
      <c r="M164485" s="9"/>
      <c r="N164485" s="9"/>
    </row>
    <row r="164486" spans="12:14" x14ac:dyDescent="0.25">
      <c r="L164486" s="9"/>
      <c r="M164486" s="9"/>
      <c r="N164486" s="9"/>
    </row>
    <row r="164487" spans="12:14" x14ac:dyDescent="0.25">
      <c r="L164487" s="9"/>
      <c r="M164487" s="9"/>
      <c r="N164487" s="9"/>
    </row>
    <row r="164488" spans="12:14" x14ac:dyDescent="0.25">
      <c r="L164488" s="9"/>
      <c r="M164488" s="9"/>
      <c r="N164488" s="9"/>
    </row>
    <row r="164489" spans="12:14" x14ac:dyDescent="0.25">
      <c r="L164489" s="9"/>
      <c r="M164489" s="9"/>
      <c r="N164489" s="9"/>
    </row>
    <row r="164490" spans="12:14" x14ac:dyDescent="0.25">
      <c r="L164490" s="9"/>
      <c r="M164490" s="9"/>
      <c r="N164490" s="9"/>
    </row>
    <row r="164491" spans="12:14" x14ac:dyDescent="0.25">
      <c r="L164491" s="9"/>
      <c r="M164491" s="9"/>
      <c r="N164491" s="9"/>
    </row>
    <row r="164492" spans="12:14" x14ac:dyDescent="0.25">
      <c r="L164492" s="9"/>
      <c r="M164492" s="9"/>
      <c r="N164492" s="9"/>
    </row>
    <row r="164493" spans="12:14" x14ac:dyDescent="0.25">
      <c r="L164493" s="9"/>
      <c r="M164493" s="9"/>
      <c r="N164493" s="9"/>
    </row>
    <row r="164494" spans="12:14" x14ac:dyDescent="0.25">
      <c r="L164494" s="9"/>
      <c r="M164494" s="9"/>
      <c r="N164494" s="9"/>
    </row>
    <row r="164495" spans="12:14" x14ac:dyDescent="0.25">
      <c r="L164495" s="9"/>
      <c r="M164495" s="9"/>
      <c r="N164495" s="9"/>
    </row>
    <row r="164496" spans="12:14" x14ac:dyDescent="0.25">
      <c r="L164496" s="9"/>
      <c r="M164496" s="9"/>
      <c r="N164496" s="9"/>
    </row>
    <row r="164497" spans="12:14" x14ac:dyDescent="0.25">
      <c r="L164497" s="9"/>
      <c r="M164497" s="9"/>
      <c r="N164497" s="9"/>
    </row>
    <row r="164498" spans="12:14" x14ac:dyDescent="0.25">
      <c r="L164498" s="9"/>
      <c r="M164498" s="9"/>
      <c r="N164498" s="9"/>
    </row>
    <row r="164499" spans="12:14" x14ac:dyDescent="0.25">
      <c r="L164499" s="9"/>
      <c r="M164499" s="9"/>
      <c r="N164499" s="9"/>
    </row>
    <row r="164500" spans="12:14" x14ac:dyDescent="0.25">
      <c r="L164500" s="9"/>
      <c r="M164500" s="9"/>
      <c r="N164500" s="9"/>
    </row>
    <row r="164501" spans="12:14" x14ac:dyDescent="0.25">
      <c r="L164501" s="9"/>
      <c r="M164501" s="9"/>
      <c r="N164501" s="9"/>
    </row>
    <row r="164502" spans="12:14" x14ac:dyDescent="0.25">
      <c r="L164502" s="9"/>
      <c r="M164502" s="9"/>
      <c r="N164502" s="9"/>
    </row>
    <row r="164503" spans="12:14" x14ac:dyDescent="0.25">
      <c r="L164503" s="9"/>
      <c r="M164503" s="9"/>
      <c r="N164503" s="9"/>
    </row>
    <row r="164504" spans="12:14" x14ac:dyDescent="0.25">
      <c r="L164504" s="9"/>
      <c r="M164504" s="9"/>
      <c r="N164504" s="9"/>
    </row>
    <row r="164505" spans="12:14" x14ac:dyDescent="0.25">
      <c r="L164505" s="9"/>
      <c r="M164505" s="9"/>
      <c r="N164505" s="9"/>
    </row>
    <row r="164506" spans="12:14" x14ac:dyDescent="0.25">
      <c r="L164506" s="9"/>
      <c r="M164506" s="9"/>
      <c r="N164506" s="9"/>
    </row>
    <row r="164507" spans="12:14" x14ac:dyDescent="0.25">
      <c r="L164507" s="9"/>
      <c r="M164507" s="9"/>
      <c r="N164507" s="9"/>
    </row>
    <row r="164508" spans="12:14" x14ac:dyDescent="0.25">
      <c r="L164508" s="9"/>
      <c r="M164508" s="9"/>
      <c r="N164508" s="9"/>
    </row>
    <row r="164509" spans="12:14" x14ac:dyDescent="0.25">
      <c r="L164509" s="9"/>
      <c r="M164509" s="9"/>
      <c r="N164509" s="9"/>
    </row>
    <row r="164510" spans="12:14" x14ac:dyDescent="0.25">
      <c r="L164510" s="9"/>
      <c r="M164510" s="9"/>
      <c r="N164510" s="9"/>
    </row>
    <row r="164511" spans="12:14" x14ac:dyDescent="0.25">
      <c r="L164511" s="9"/>
      <c r="M164511" s="9"/>
      <c r="N164511" s="9"/>
    </row>
    <row r="164512" spans="12:14" x14ac:dyDescent="0.25">
      <c r="L164512" s="9"/>
      <c r="M164512" s="9"/>
      <c r="N164512" s="9"/>
    </row>
    <row r="164513" spans="12:14" x14ac:dyDescent="0.25">
      <c r="L164513" s="9"/>
      <c r="M164513" s="9"/>
      <c r="N164513" s="9"/>
    </row>
    <row r="164514" spans="12:14" x14ac:dyDescent="0.25">
      <c r="L164514" s="9"/>
      <c r="M164514" s="9"/>
      <c r="N164514" s="9"/>
    </row>
    <row r="164515" spans="12:14" x14ac:dyDescent="0.25">
      <c r="L164515" s="9"/>
      <c r="M164515" s="9"/>
      <c r="N164515" s="9"/>
    </row>
    <row r="164516" spans="12:14" x14ac:dyDescent="0.25">
      <c r="L164516" s="9"/>
      <c r="M164516" s="9"/>
      <c r="N164516" s="9"/>
    </row>
    <row r="164517" spans="12:14" x14ac:dyDescent="0.25">
      <c r="L164517" s="9"/>
      <c r="M164517" s="9"/>
      <c r="N164517" s="9"/>
    </row>
    <row r="164518" spans="12:14" x14ac:dyDescent="0.25">
      <c r="L164518" s="9"/>
      <c r="M164518" s="9"/>
      <c r="N164518" s="9"/>
    </row>
    <row r="164519" spans="12:14" x14ac:dyDescent="0.25">
      <c r="L164519" s="9"/>
      <c r="M164519" s="9"/>
      <c r="N164519" s="9"/>
    </row>
    <row r="164520" spans="12:14" x14ac:dyDescent="0.25">
      <c r="L164520" s="9"/>
      <c r="M164520" s="9"/>
      <c r="N164520" s="9"/>
    </row>
    <row r="164521" spans="12:14" x14ac:dyDescent="0.25">
      <c r="L164521" s="9"/>
      <c r="M164521" s="9"/>
      <c r="N164521" s="9"/>
    </row>
    <row r="164522" spans="12:14" x14ac:dyDescent="0.25">
      <c r="L164522" s="9"/>
      <c r="M164522" s="9"/>
      <c r="N164522" s="9"/>
    </row>
    <row r="164523" spans="12:14" x14ac:dyDescent="0.25">
      <c r="L164523" s="9"/>
      <c r="M164523" s="9"/>
      <c r="N164523" s="9"/>
    </row>
    <row r="164524" spans="12:14" x14ac:dyDescent="0.25">
      <c r="L164524" s="9"/>
      <c r="M164524" s="9"/>
      <c r="N164524" s="9"/>
    </row>
    <row r="164525" spans="12:14" x14ac:dyDescent="0.25">
      <c r="L164525" s="9"/>
      <c r="M164525" s="9"/>
      <c r="N164525" s="9"/>
    </row>
    <row r="164526" spans="12:14" x14ac:dyDescent="0.25">
      <c r="L164526" s="9"/>
      <c r="M164526" s="9"/>
      <c r="N164526" s="9"/>
    </row>
    <row r="164527" spans="12:14" x14ac:dyDescent="0.25">
      <c r="L164527" s="9"/>
      <c r="M164527" s="9"/>
      <c r="N164527" s="9"/>
    </row>
    <row r="164528" spans="12:14" x14ac:dyDescent="0.25">
      <c r="L164528" s="9"/>
      <c r="M164528" s="9"/>
      <c r="N164528" s="9"/>
    </row>
    <row r="164529" spans="12:14" x14ac:dyDescent="0.25">
      <c r="L164529" s="9"/>
      <c r="M164529" s="9"/>
      <c r="N164529" s="9"/>
    </row>
    <row r="164530" spans="12:14" x14ac:dyDescent="0.25">
      <c r="L164530" s="9"/>
      <c r="M164530" s="9"/>
      <c r="N164530" s="9"/>
    </row>
    <row r="164531" spans="12:14" x14ac:dyDescent="0.25">
      <c r="L164531" s="9"/>
      <c r="M164531" s="9"/>
      <c r="N164531" s="9"/>
    </row>
    <row r="164532" spans="12:14" x14ac:dyDescent="0.25">
      <c r="L164532" s="9"/>
      <c r="M164532" s="9"/>
      <c r="N164532" s="9"/>
    </row>
    <row r="164533" spans="12:14" x14ac:dyDescent="0.25">
      <c r="L164533" s="9"/>
      <c r="M164533" s="9"/>
      <c r="N164533" s="9"/>
    </row>
    <row r="164534" spans="12:14" x14ac:dyDescent="0.25">
      <c r="L164534" s="9"/>
      <c r="M164534" s="9"/>
      <c r="N164534" s="9"/>
    </row>
    <row r="164535" spans="12:14" x14ac:dyDescent="0.25">
      <c r="L164535" s="9"/>
      <c r="M164535" s="9"/>
      <c r="N164535" s="9"/>
    </row>
    <row r="164536" spans="12:14" x14ac:dyDescent="0.25">
      <c r="L164536" s="9"/>
      <c r="M164536" s="9"/>
      <c r="N164536" s="9"/>
    </row>
    <row r="164537" spans="12:14" x14ac:dyDescent="0.25">
      <c r="L164537" s="9"/>
      <c r="M164537" s="9"/>
      <c r="N164537" s="9"/>
    </row>
    <row r="164538" spans="12:14" x14ac:dyDescent="0.25">
      <c r="L164538" s="9"/>
      <c r="M164538" s="9"/>
      <c r="N164538" s="9"/>
    </row>
    <row r="164539" spans="12:14" x14ac:dyDescent="0.25">
      <c r="L164539" s="9"/>
      <c r="M164539" s="9"/>
      <c r="N164539" s="9"/>
    </row>
    <row r="164540" spans="12:14" x14ac:dyDescent="0.25">
      <c r="L164540" s="9"/>
      <c r="M164540" s="9"/>
      <c r="N164540" s="9"/>
    </row>
    <row r="164541" spans="12:14" x14ac:dyDescent="0.25">
      <c r="L164541" s="9"/>
      <c r="M164541" s="9"/>
      <c r="N164541" s="9"/>
    </row>
    <row r="164542" spans="12:14" x14ac:dyDescent="0.25">
      <c r="L164542" s="9"/>
      <c r="M164542" s="9"/>
      <c r="N164542" s="9"/>
    </row>
    <row r="164543" spans="12:14" x14ac:dyDescent="0.25">
      <c r="L164543" s="9"/>
      <c r="M164543" s="9"/>
      <c r="N164543" s="9"/>
    </row>
    <row r="164544" spans="12:14" x14ac:dyDescent="0.25">
      <c r="L164544" s="9"/>
      <c r="M164544" s="9"/>
      <c r="N164544" s="9"/>
    </row>
    <row r="164545" spans="12:14" x14ac:dyDescent="0.25">
      <c r="L164545" s="9"/>
      <c r="M164545" s="9"/>
      <c r="N164545" s="9"/>
    </row>
    <row r="164546" spans="12:14" x14ac:dyDescent="0.25">
      <c r="L164546" s="9"/>
      <c r="M164546" s="9"/>
      <c r="N164546" s="9"/>
    </row>
    <row r="164547" spans="12:14" x14ac:dyDescent="0.25">
      <c r="L164547" s="9"/>
      <c r="M164547" s="9"/>
      <c r="N164547" s="9"/>
    </row>
    <row r="164548" spans="12:14" x14ac:dyDescent="0.25">
      <c r="L164548" s="9"/>
      <c r="M164548" s="9"/>
      <c r="N164548" s="9"/>
    </row>
    <row r="164549" spans="12:14" x14ac:dyDescent="0.25">
      <c r="L164549" s="9"/>
      <c r="M164549" s="9"/>
      <c r="N164549" s="9"/>
    </row>
    <row r="164550" spans="12:14" x14ac:dyDescent="0.25">
      <c r="L164550" s="9"/>
      <c r="M164550" s="9"/>
      <c r="N164550" s="9"/>
    </row>
    <row r="164551" spans="12:14" x14ac:dyDescent="0.25">
      <c r="L164551" s="9"/>
      <c r="M164551" s="9"/>
      <c r="N164551" s="9"/>
    </row>
    <row r="164552" spans="12:14" x14ac:dyDescent="0.25">
      <c r="L164552" s="9"/>
      <c r="M164552" s="9"/>
      <c r="N164552" s="9"/>
    </row>
    <row r="164553" spans="12:14" x14ac:dyDescent="0.25">
      <c r="L164553" s="9"/>
      <c r="M164553" s="9"/>
      <c r="N164553" s="9"/>
    </row>
    <row r="164554" spans="12:14" x14ac:dyDescent="0.25">
      <c r="L164554" s="9"/>
      <c r="M164554" s="9"/>
      <c r="N164554" s="9"/>
    </row>
    <row r="164555" spans="12:14" x14ac:dyDescent="0.25">
      <c r="L164555" s="9"/>
      <c r="M164555" s="9"/>
      <c r="N164555" s="9"/>
    </row>
    <row r="164556" spans="12:14" x14ac:dyDescent="0.25">
      <c r="L164556" s="9"/>
      <c r="M164556" s="9"/>
      <c r="N164556" s="9"/>
    </row>
    <row r="164557" spans="12:14" x14ac:dyDescent="0.25">
      <c r="L164557" s="9"/>
      <c r="M164557" s="9"/>
      <c r="N164557" s="9"/>
    </row>
    <row r="164558" spans="12:14" x14ac:dyDescent="0.25">
      <c r="L164558" s="9"/>
      <c r="M164558" s="9"/>
      <c r="N164558" s="9"/>
    </row>
    <row r="164559" spans="12:14" x14ac:dyDescent="0.25">
      <c r="L164559" s="9"/>
      <c r="M164559" s="9"/>
      <c r="N164559" s="9"/>
    </row>
    <row r="164560" spans="12:14" x14ac:dyDescent="0.25">
      <c r="L164560" s="9"/>
      <c r="M164560" s="9"/>
      <c r="N164560" s="9"/>
    </row>
    <row r="164561" spans="12:14" x14ac:dyDescent="0.25">
      <c r="L164561" s="9"/>
      <c r="M164561" s="9"/>
      <c r="N164561" s="9"/>
    </row>
    <row r="164562" spans="12:14" x14ac:dyDescent="0.25">
      <c r="L164562" s="9"/>
      <c r="M164562" s="9"/>
      <c r="N164562" s="9"/>
    </row>
    <row r="164563" spans="12:14" x14ac:dyDescent="0.25">
      <c r="L164563" s="9"/>
      <c r="M164563" s="9"/>
      <c r="N164563" s="9"/>
    </row>
    <row r="164564" spans="12:14" x14ac:dyDescent="0.25">
      <c r="L164564" s="9"/>
      <c r="M164564" s="9"/>
      <c r="N164564" s="9"/>
    </row>
    <row r="164565" spans="12:14" x14ac:dyDescent="0.25">
      <c r="L164565" s="9"/>
      <c r="M164565" s="9"/>
      <c r="N164565" s="9"/>
    </row>
    <row r="164566" spans="12:14" x14ac:dyDescent="0.25">
      <c r="L164566" s="9"/>
      <c r="M164566" s="9"/>
      <c r="N164566" s="9"/>
    </row>
    <row r="164567" spans="12:14" x14ac:dyDescent="0.25">
      <c r="L164567" s="9"/>
      <c r="M164567" s="9"/>
      <c r="N164567" s="9"/>
    </row>
    <row r="164568" spans="12:14" x14ac:dyDescent="0.25">
      <c r="L164568" s="9"/>
      <c r="M164568" s="9"/>
      <c r="N164568" s="9"/>
    </row>
    <row r="164569" spans="12:14" x14ac:dyDescent="0.25">
      <c r="L164569" s="9"/>
      <c r="M164569" s="9"/>
      <c r="N164569" s="9"/>
    </row>
    <row r="164570" spans="12:14" x14ac:dyDescent="0.25">
      <c r="L164570" s="9"/>
      <c r="M164570" s="9"/>
      <c r="N164570" s="9"/>
    </row>
    <row r="164571" spans="12:14" x14ac:dyDescent="0.25">
      <c r="L164571" s="9"/>
      <c r="M164571" s="9"/>
      <c r="N164571" s="9"/>
    </row>
    <row r="164572" spans="12:14" x14ac:dyDescent="0.25">
      <c r="L164572" s="9"/>
      <c r="M164572" s="9"/>
      <c r="N164572" s="9"/>
    </row>
    <row r="164573" spans="12:14" x14ac:dyDescent="0.25">
      <c r="L164573" s="9"/>
      <c r="M164573" s="9"/>
      <c r="N164573" s="9"/>
    </row>
    <row r="164574" spans="12:14" x14ac:dyDescent="0.25">
      <c r="L164574" s="9"/>
      <c r="M164574" s="9"/>
      <c r="N164574" s="9"/>
    </row>
    <row r="164575" spans="12:14" x14ac:dyDescent="0.25">
      <c r="L164575" s="9"/>
      <c r="M164575" s="9"/>
      <c r="N164575" s="9"/>
    </row>
    <row r="164576" spans="12:14" x14ac:dyDescent="0.25">
      <c r="L164576" s="9"/>
      <c r="M164576" s="9"/>
      <c r="N164576" s="9"/>
    </row>
    <row r="164577" spans="12:14" x14ac:dyDescent="0.25">
      <c r="L164577" s="9"/>
      <c r="M164577" s="9"/>
      <c r="N164577" s="9"/>
    </row>
    <row r="164578" spans="12:14" x14ac:dyDescent="0.25">
      <c r="L164578" s="9"/>
      <c r="M164578" s="9"/>
      <c r="N164578" s="9"/>
    </row>
    <row r="164579" spans="12:14" x14ac:dyDescent="0.25">
      <c r="L164579" s="9"/>
      <c r="M164579" s="9"/>
      <c r="N164579" s="9"/>
    </row>
    <row r="164580" spans="12:14" x14ac:dyDescent="0.25">
      <c r="L164580" s="9"/>
      <c r="M164580" s="9"/>
      <c r="N164580" s="9"/>
    </row>
    <row r="164581" spans="12:14" x14ac:dyDescent="0.25">
      <c r="L164581" s="9"/>
      <c r="M164581" s="9"/>
      <c r="N164581" s="9"/>
    </row>
    <row r="164582" spans="12:14" x14ac:dyDescent="0.25">
      <c r="L164582" s="9"/>
      <c r="M164582" s="9"/>
      <c r="N164582" s="9"/>
    </row>
    <row r="164583" spans="12:14" x14ac:dyDescent="0.25">
      <c r="L164583" s="9"/>
      <c r="M164583" s="9"/>
      <c r="N164583" s="9"/>
    </row>
    <row r="164584" spans="12:14" x14ac:dyDescent="0.25">
      <c r="L164584" s="9"/>
      <c r="M164584" s="9"/>
      <c r="N164584" s="9"/>
    </row>
    <row r="164585" spans="12:14" x14ac:dyDescent="0.25">
      <c r="L164585" s="9"/>
      <c r="M164585" s="9"/>
      <c r="N164585" s="9"/>
    </row>
    <row r="164586" spans="12:14" x14ac:dyDescent="0.25">
      <c r="L164586" s="9"/>
      <c r="M164586" s="9"/>
      <c r="N164586" s="9"/>
    </row>
    <row r="164587" spans="12:14" x14ac:dyDescent="0.25">
      <c r="L164587" s="9"/>
      <c r="M164587" s="9"/>
      <c r="N164587" s="9"/>
    </row>
    <row r="164588" spans="12:14" x14ac:dyDescent="0.25">
      <c r="L164588" s="9"/>
      <c r="M164588" s="9"/>
      <c r="N164588" s="9"/>
    </row>
    <row r="164589" spans="12:14" x14ac:dyDescent="0.25">
      <c r="L164589" s="9"/>
      <c r="M164589" s="9"/>
      <c r="N164589" s="9"/>
    </row>
    <row r="164590" spans="12:14" x14ac:dyDescent="0.25">
      <c r="L164590" s="9"/>
      <c r="M164590" s="9"/>
      <c r="N164590" s="9"/>
    </row>
    <row r="164591" spans="12:14" x14ac:dyDescent="0.25">
      <c r="L164591" s="9"/>
      <c r="M164591" s="9"/>
      <c r="N164591" s="9"/>
    </row>
    <row r="164592" spans="12:14" x14ac:dyDescent="0.25">
      <c r="L164592" s="9"/>
      <c r="M164592" s="9"/>
      <c r="N164592" s="9"/>
    </row>
    <row r="164593" spans="12:14" x14ac:dyDescent="0.25">
      <c r="L164593" s="9"/>
      <c r="M164593" s="9"/>
      <c r="N164593" s="9"/>
    </row>
    <row r="164594" spans="12:14" x14ac:dyDescent="0.25">
      <c r="L164594" s="9"/>
      <c r="M164594" s="9"/>
      <c r="N164594" s="9"/>
    </row>
    <row r="164595" spans="12:14" x14ac:dyDescent="0.25">
      <c r="L164595" s="9"/>
      <c r="M164595" s="9"/>
      <c r="N164595" s="9"/>
    </row>
    <row r="164596" spans="12:14" x14ac:dyDescent="0.25">
      <c r="L164596" s="9"/>
      <c r="M164596" s="9"/>
      <c r="N164596" s="9"/>
    </row>
    <row r="164597" spans="12:14" x14ac:dyDescent="0.25">
      <c r="L164597" s="9"/>
      <c r="M164597" s="9"/>
      <c r="N164597" s="9"/>
    </row>
    <row r="164598" spans="12:14" x14ac:dyDescent="0.25">
      <c r="L164598" s="9"/>
      <c r="M164598" s="9"/>
      <c r="N164598" s="9"/>
    </row>
    <row r="164599" spans="12:14" x14ac:dyDescent="0.25">
      <c r="L164599" s="9"/>
      <c r="M164599" s="9"/>
      <c r="N164599" s="9"/>
    </row>
    <row r="164600" spans="12:14" x14ac:dyDescent="0.25">
      <c r="L164600" s="9"/>
      <c r="M164600" s="9"/>
      <c r="N164600" s="9"/>
    </row>
    <row r="164601" spans="12:14" x14ac:dyDescent="0.25">
      <c r="L164601" s="9"/>
      <c r="M164601" s="9"/>
      <c r="N164601" s="9"/>
    </row>
    <row r="164602" spans="12:14" x14ac:dyDescent="0.25">
      <c r="L164602" s="9"/>
      <c r="M164602" s="9"/>
      <c r="N164602" s="9"/>
    </row>
    <row r="164603" spans="12:14" x14ac:dyDescent="0.25">
      <c r="L164603" s="9"/>
      <c r="M164603" s="9"/>
      <c r="N164603" s="9"/>
    </row>
    <row r="164604" spans="12:14" x14ac:dyDescent="0.25">
      <c r="L164604" s="9"/>
      <c r="M164604" s="9"/>
      <c r="N164604" s="9"/>
    </row>
    <row r="164605" spans="12:14" x14ac:dyDescent="0.25">
      <c r="L164605" s="9"/>
      <c r="M164605" s="9"/>
      <c r="N164605" s="9"/>
    </row>
    <row r="164606" spans="12:14" x14ac:dyDescent="0.25">
      <c r="L164606" s="9"/>
      <c r="M164606" s="9"/>
      <c r="N164606" s="9"/>
    </row>
    <row r="164607" spans="12:14" x14ac:dyDescent="0.25">
      <c r="L164607" s="9"/>
      <c r="M164607" s="9"/>
      <c r="N164607" s="9"/>
    </row>
    <row r="164608" spans="12:14" x14ac:dyDescent="0.25">
      <c r="L164608" s="9"/>
      <c r="M164608" s="9"/>
      <c r="N164608" s="9"/>
    </row>
    <row r="164609" spans="12:14" x14ac:dyDescent="0.25">
      <c r="L164609" s="9"/>
      <c r="M164609" s="9"/>
      <c r="N164609" s="9"/>
    </row>
    <row r="164610" spans="12:14" x14ac:dyDescent="0.25">
      <c r="L164610" s="9"/>
      <c r="M164610" s="9"/>
      <c r="N164610" s="9"/>
    </row>
    <row r="164611" spans="12:14" x14ac:dyDescent="0.25">
      <c r="L164611" s="9"/>
      <c r="M164611" s="9"/>
      <c r="N164611" s="9"/>
    </row>
    <row r="164612" spans="12:14" x14ac:dyDescent="0.25">
      <c r="L164612" s="9"/>
      <c r="M164612" s="9"/>
      <c r="N164612" s="9"/>
    </row>
    <row r="164613" spans="12:14" x14ac:dyDescent="0.25">
      <c r="L164613" s="9"/>
      <c r="M164613" s="9"/>
      <c r="N164613" s="9"/>
    </row>
    <row r="164614" spans="12:14" x14ac:dyDescent="0.25">
      <c r="L164614" s="9"/>
      <c r="M164614" s="9"/>
      <c r="N164614" s="9"/>
    </row>
    <row r="164615" spans="12:14" x14ac:dyDescent="0.25">
      <c r="L164615" s="9"/>
      <c r="M164615" s="9"/>
      <c r="N164615" s="9"/>
    </row>
    <row r="164616" spans="12:14" x14ac:dyDescent="0.25">
      <c r="L164616" s="9"/>
      <c r="M164616" s="9"/>
      <c r="N164616" s="9"/>
    </row>
    <row r="164617" spans="12:14" x14ac:dyDescent="0.25">
      <c r="L164617" s="9"/>
      <c r="M164617" s="9"/>
      <c r="N164617" s="9"/>
    </row>
    <row r="164618" spans="12:14" x14ac:dyDescent="0.25">
      <c r="L164618" s="9"/>
      <c r="M164618" s="9"/>
      <c r="N164618" s="9"/>
    </row>
    <row r="164619" spans="12:14" x14ac:dyDescent="0.25">
      <c r="L164619" s="9"/>
      <c r="M164619" s="9"/>
      <c r="N164619" s="9"/>
    </row>
    <row r="164620" spans="12:14" x14ac:dyDescent="0.25">
      <c r="L164620" s="9"/>
      <c r="M164620" s="9"/>
      <c r="N164620" s="9"/>
    </row>
    <row r="164621" spans="12:14" x14ac:dyDescent="0.25">
      <c r="L164621" s="9"/>
      <c r="M164621" s="9"/>
      <c r="N164621" s="9"/>
    </row>
    <row r="164622" spans="12:14" x14ac:dyDescent="0.25">
      <c r="L164622" s="9"/>
      <c r="M164622" s="9"/>
      <c r="N164622" s="9"/>
    </row>
    <row r="164623" spans="12:14" x14ac:dyDescent="0.25">
      <c r="L164623" s="9"/>
      <c r="M164623" s="9"/>
      <c r="N164623" s="9"/>
    </row>
    <row r="164624" spans="12:14" x14ac:dyDescent="0.25">
      <c r="L164624" s="9"/>
      <c r="M164624" s="9"/>
      <c r="N164624" s="9"/>
    </row>
    <row r="164625" spans="12:14" x14ac:dyDescent="0.25">
      <c r="L164625" s="9"/>
      <c r="M164625" s="9"/>
      <c r="N164625" s="9"/>
    </row>
    <row r="164626" spans="12:14" x14ac:dyDescent="0.25">
      <c r="L164626" s="9"/>
      <c r="M164626" s="9"/>
      <c r="N164626" s="9"/>
    </row>
    <row r="164627" spans="12:14" x14ac:dyDescent="0.25">
      <c r="L164627" s="9"/>
      <c r="M164627" s="9"/>
      <c r="N164627" s="9"/>
    </row>
    <row r="164628" spans="12:14" x14ac:dyDescent="0.25">
      <c r="L164628" s="9"/>
      <c r="M164628" s="9"/>
      <c r="N164628" s="9"/>
    </row>
    <row r="164629" spans="12:14" x14ac:dyDescent="0.25">
      <c r="L164629" s="9"/>
      <c r="M164629" s="9"/>
      <c r="N164629" s="9"/>
    </row>
    <row r="164630" spans="12:14" x14ac:dyDescent="0.25">
      <c r="L164630" s="9"/>
      <c r="M164630" s="9"/>
      <c r="N164630" s="9"/>
    </row>
    <row r="164631" spans="12:14" x14ac:dyDescent="0.25">
      <c r="L164631" s="9"/>
      <c r="M164631" s="9"/>
      <c r="N164631" s="9"/>
    </row>
    <row r="164632" spans="12:14" x14ac:dyDescent="0.25">
      <c r="L164632" s="9"/>
      <c r="M164632" s="9"/>
      <c r="N164632" s="9"/>
    </row>
    <row r="164633" spans="12:14" x14ac:dyDescent="0.25">
      <c r="L164633" s="9"/>
      <c r="M164633" s="9"/>
      <c r="N164633" s="9"/>
    </row>
    <row r="164634" spans="12:14" x14ac:dyDescent="0.25">
      <c r="L164634" s="9"/>
      <c r="M164634" s="9"/>
      <c r="N164634" s="9"/>
    </row>
    <row r="164635" spans="12:14" x14ac:dyDescent="0.25">
      <c r="L164635" s="9"/>
      <c r="M164635" s="9"/>
      <c r="N164635" s="9"/>
    </row>
    <row r="164636" spans="12:14" x14ac:dyDescent="0.25">
      <c r="L164636" s="9"/>
      <c r="M164636" s="9"/>
      <c r="N164636" s="9"/>
    </row>
    <row r="164637" spans="12:14" x14ac:dyDescent="0.25">
      <c r="L164637" s="9"/>
      <c r="M164637" s="9"/>
      <c r="N164637" s="9"/>
    </row>
    <row r="164638" spans="12:14" x14ac:dyDescent="0.25">
      <c r="L164638" s="9"/>
      <c r="M164638" s="9"/>
      <c r="N164638" s="9"/>
    </row>
    <row r="164639" spans="12:14" x14ac:dyDescent="0.25">
      <c r="L164639" s="9"/>
      <c r="M164639" s="9"/>
      <c r="N164639" s="9"/>
    </row>
    <row r="164640" spans="12:14" x14ac:dyDescent="0.25">
      <c r="L164640" s="9"/>
      <c r="M164640" s="9"/>
      <c r="N164640" s="9"/>
    </row>
    <row r="164641" spans="12:14" x14ac:dyDescent="0.25">
      <c r="L164641" s="9"/>
      <c r="M164641" s="9"/>
      <c r="N164641" s="9"/>
    </row>
    <row r="164642" spans="12:14" x14ac:dyDescent="0.25">
      <c r="L164642" s="9"/>
      <c r="M164642" s="9"/>
      <c r="N164642" s="9"/>
    </row>
    <row r="164643" spans="12:14" x14ac:dyDescent="0.25">
      <c r="L164643" s="9"/>
      <c r="M164643" s="9"/>
      <c r="N164643" s="9"/>
    </row>
    <row r="164644" spans="12:14" x14ac:dyDescent="0.25">
      <c r="L164644" s="9"/>
      <c r="M164644" s="9"/>
      <c r="N164644" s="9"/>
    </row>
    <row r="164645" spans="12:14" x14ac:dyDescent="0.25">
      <c r="L164645" s="9"/>
      <c r="M164645" s="9"/>
      <c r="N164645" s="9"/>
    </row>
    <row r="164646" spans="12:14" x14ac:dyDescent="0.25">
      <c r="L164646" s="9"/>
      <c r="M164646" s="9"/>
      <c r="N164646" s="9"/>
    </row>
    <row r="164647" spans="12:14" x14ac:dyDescent="0.25">
      <c r="L164647" s="9"/>
      <c r="M164647" s="9"/>
      <c r="N164647" s="9"/>
    </row>
    <row r="164648" spans="12:14" x14ac:dyDescent="0.25">
      <c r="L164648" s="9"/>
      <c r="M164648" s="9"/>
      <c r="N164648" s="9"/>
    </row>
    <row r="164649" spans="12:14" x14ac:dyDescent="0.25">
      <c r="L164649" s="9"/>
      <c r="M164649" s="9"/>
      <c r="N164649" s="9"/>
    </row>
    <row r="164650" spans="12:14" x14ac:dyDescent="0.25">
      <c r="L164650" s="9"/>
      <c r="M164650" s="9"/>
      <c r="N164650" s="9"/>
    </row>
    <row r="164651" spans="12:14" x14ac:dyDescent="0.25">
      <c r="L164651" s="9"/>
      <c r="M164651" s="9"/>
      <c r="N164651" s="9"/>
    </row>
    <row r="164652" spans="12:14" x14ac:dyDescent="0.25">
      <c r="L164652" s="9"/>
      <c r="M164652" s="9"/>
      <c r="N164652" s="9"/>
    </row>
    <row r="164653" spans="12:14" x14ac:dyDescent="0.25">
      <c r="L164653" s="9"/>
      <c r="M164653" s="9"/>
      <c r="N164653" s="9"/>
    </row>
    <row r="164654" spans="12:14" x14ac:dyDescent="0.25">
      <c r="L164654" s="9"/>
      <c r="M164654" s="9"/>
      <c r="N164654" s="9"/>
    </row>
    <row r="164655" spans="12:14" x14ac:dyDescent="0.25">
      <c r="L164655" s="9"/>
      <c r="M164655" s="9"/>
      <c r="N164655" s="9"/>
    </row>
    <row r="164656" spans="12:14" x14ac:dyDescent="0.25">
      <c r="L164656" s="9"/>
      <c r="M164656" s="9"/>
      <c r="N164656" s="9"/>
    </row>
    <row r="164657" spans="12:14" x14ac:dyDescent="0.25">
      <c r="L164657" s="9"/>
      <c r="M164657" s="9"/>
      <c r="N164657" s="9"/>
    </row>
    <row r="164658" spans="12:14" x14ac:dyDescent="0.25">
      <c r="L164658" s="9"/>
      <c r="M164658" s="9"/>
      <c r="N164658" s="9"/>
    </row>
    <row r="164659" spans="12:14" x14ac:dyDescent="0.25">
      <c r="L164659" s="9"/>
      <c r="M164659" s="9"/>
      <c r="N164659" s="9"/>
    </row>
    <row r="164660" spans="12:14" x14ac:dyDescent="0.25">
      <c r="L164660" s="9"/>
      <c r="M164660" s="9"/>
      <c r="N164660" s="9"/>
    </row>
    <row r="164661" spans="12:14" x14ac:dyDescent="0.25">
      <c r="L164661" s="9"/>
      <c r="M164661" s="9"/>
      <c r="N164661" s="9"/>
    </row>
    <row r="164662" spans="12:14" x14ac:dyDescent="0.25">
      <c r="L164662" s="9"/>
      <c r="M164662" s="9"/>
      <c r="N164662" s="9"/>
    </row>
    <row r="164663" spans="12:14" x14ac:dyDescent="0.25">
      <c r="L164663" s="9"/>
      <c r="M164663" s="9"/>
      <c r="N164663" s="9"/>
    </row>
    <row r="164664" spans="12:14" x14ac:dyDescent="0.25">
      <c r="L164664" s="9"/>
      <c r="M164664" s="9"/>
      <c r="N164664" s="9"/>
    </row>
    <row r="164665" spans="12:14" x14ac:dyDescent="0.25">
      <c r="L164665" s="9"/>
      <c r="M164665" s="9"/>
      <c r="N164665" s="9"/>
    </row>
    <row r="164666" spans="12:14" x14ac:dyDescent="0.25">
      <c r="L164666" s="9"/>
      <c r="M164666" s="9"/>
      <c r="N164666" s="9"/>
    </row>
    <row r="164667" spans="12:14" x14ac:dyDescent="0.25">
      <c r="L164667" s="9"/>
      <c r="M164667" s="9"/>
      <c r="N164667" s="9"/>
    </row>
    <row r="164668" spans="12:14" x14ac:dyDescent="0.25">
      <c r="L164668" s="9"/>
      <c r="M164668" s="9"/>
      <c r="N164668" s="9"/>
    </row>
    <row r="164669" spans="12:14" x14ac:dyDescent="0.25">
      <c r="L164669" s="9"/>
      <c r="M164669" s="9"/>
      <c r="N164669" s="9"/>
    </row>
    <row r="164670" spans="12:14" x14ac:dyDescent="0.25">
      <c r="L164670" s="9"/>
      <c r="M164670" s="9"/>
      <c r="N164670" s="9"/>
    </row>
    <row r="164671" spans="12:14" x14ac:dyDescent="0.25">
      <c r="L164671" s="9"/>
      <c r="M164671" s="9"/>
      <c r="N164671" s="9"/>
    </row>
    <row r="164672" spans="12:14" x14ac:dyDescent="0.25">
      <c r="L164672" s="9"/>
      <c r="M164672" s="9"/>
      <c r="N164672" s="9"/>
    </row>
    <row r="164673" spans="12:14" x14ac:dyDescent="0.25">
      <c r="L164673" s="9"/>
      <c r="M164673" s="9"/>
      <c r="N164673" s="9"/>
    </row>
    <row r="164674" spans="12:14" x14ac:dyDescent="0.25">
      <c r="L164674" s="9"/>
      <c r="M164674" s="9"/>
      <c r="N164674" s="9"/>
    </row>
    <row r="164675" spans="12:14" x14ac:dyDescent="0.25">
      <c r="L164675" s="9"/>
      <c r="M164675" s="9"/>
      <c r="N164675" s="9"/>
    </row>
    <row r="164676" spans="12:14" x14ac:dyDescent="0.25">
      <c r="L164676" s="9"/>
      <c r="M164676" s="9"/>
      <c r="N164676" s="9"/>
    </row>
    <row r="164677" spans="12:14" x14ac:dyDescent="0.25">
      <c r="L164677" s="9"/>
      <c r="M164677" s="9"/>
      <c r="N164677" s="9"/>
    </row>
    <row r="164678" spans="12:14" x14ac:dyDescent="0.25">
      <c r="L164678" s="9"/>
      <c r="M164678" s="9"/>
      <c r="N164678" s="9"/>
    </row>
    <row r="164679" spans="12:14" x14ac:dyDescent="0.25">
      <c r="L164679" s="9"/>
      <c r="M164679" s="9"/>
      <c r="N164679" s="9"/>
    </row>
    <row r="164680" spans="12:14" x14ac:dyDescent="0.25">
      <c r="L164680" s="9"/>
      <c r="M164680" s="9"/>
      <c r="N164680" s="9"/>
    </row>
    <row r="164681" spans="12:14" x14ac:dyDescent="0.25">
      <c r="L164681" s="9"/>
      <c r="M164681" s="9"/>
      <c r="N164681" s="9"/>
    </row>
    <row r="164682" spans="12:14" x14ac:dyDescent="0.25">
      <c r="L164682" s="9"/>
      <c r="M164682" s="9"/>
      <c r="N164682" s="9"/>
    </row>
    <row r="164683" spans="12:14" x14ac:dyDescent="0.25">
      <c r="L164683" s="9"/>
      <c r="M164683" s="9"/>
      <c r="N164683" s="9"/>
    </row>
    <row r="164684" spans="12:14" x14ac:dyDescent="0.25">
      <c r="L164684" s="9"/>
      <c r="M164684" s="9"/>
      <c r="N164684" s="9"/>
    </row>
    <row r="164685" spans="12:14" x14ac:dyDescent="0.25">
      <c r="L164685" s="9"/>
      <c r="M164685" s="9"/>
      <c r="N164685" s="9"/>
    </row>
    <row r="164686" spans="12:14" x14ac:dyDescent="0.25">
      <c r="L164686" s="9"/>
      <c r="M164686" s="9"/>
      <c r="N164686" s="9"/>
    </row>
    <row r="164687" spans="12:14" x14ac:dyDescent="0.25">
      <c r="L164687" s="9"/>
      <c r="M164687" s="9"/>
      <c r="N164687" s="9"/>
    </row>
    <row r="164688" spans="12:14" x14ac:dyDescent="0.25">
      <c r="L164688" s="9"/>
      <c r="M164688" s="9"/>
      <c r="N164688" s="9"/>
    </row>
    <row r="164689" spans="12:14" x14ac:dyDescent="0.25">
      <c r="L164689" s="9"/>
      <c r="M164689" s="9"/>
      <c r="N164689" s="9"/>
    </row>
    <row r="164690" spans="12:14" x14ac:dyDescent="0.25">
      <c r="L164690" s="9"/>
      <c r="M164690" s="9"/>
      <c r="N164690" s="9"/>
    </row>
    <row r="164691" spans="12:14" x14ac:dyDescent="0.25">
      <c r="L164691" s="9"/>
      <c r="M164691" s="9"/>
      <c r="N164691" s="9"/>
    </row>
    <row r="164692" spans="12:14" x14ac:dyDescent="0.25">
      <c r="L164692" s="9"/>
      <c r="M164692" s="9"/>
      <c r="N164692" s="9"/>
    </row>
    <row r="164693" spans="12:14" x14ac:dyDescent="0.25">
      <c r="L164693" s="9"/>
      <c r="M164693" s="9"/>
      <c r="N164693" s="9"/>
    </row>
    <row r="164694" spans="12:14" x14ac:dyDescent="0.25">
      <c r="L164694" s="9"/>
      <c r="M164694" s="9"/>
      <c r="N164694" s="9"/>
    </row>
    <row r="164695" spans="12:14" x14ac:dyDescent="0.25">
      <c r="L164695" s="9"/>
      <c r="M164695" s="9"/>
      <c r="N164695" s="9"/>
    </row>
    <row r="164696" spans="12:14" x14ac:dyDescent="0.25">
      <c r="L164696" s="9"/>
      <c r="M164696" s="9"/>
      <c r="N164696" s="9"/>
    </row>
    <row r="164697" spans="12:14" x14ac:dyDescent="0.25">
      <c r="L164697" s="9"/>
      <c r="M164697" s="9"/>
      <c r="N164697" s="9"/>
    </row>
    <row r="164698" spans="12:14" x14ac:dyDescent="0.25">
      <c r="L164698" s="9"/>
      <c r="M164698" s="9"/>
      <c r="N164698" s="9"/>
    </row>
    <row r="164699" spans="12:14" x14ac:dyDescent="0.25">
      <c r="L164699" s="9"/>
      <c r="M164699" s="9"/>
      <c r="N164699" s="9"/>
    </row>
    <row r="164700" spans="12:14" x14ac:dyDescent="0.25">
      <c r="L164700" s="9"/>
      <c r="M164700" s="9"/>
      <c r="N164700" s="9"/>
    </row>
    <row r="164701" spans="12:14" x14ac:dyDescent="0.25">
      <c r="L164701" s="9"/>
      <c r="M164701" s="9"/>
      <c r="N164701" s="9"/>
    </row>
    <row r="164702" spans="12:14" x14ac:dyDescent="0.25">
      <c r="L164702" s="9"/>
      <c r="M164702" s="9"/>
      <c r="N164702" s="9"/>
    </row>
    <row r="164703" spans="12:14" x14ac:dyDescent="0.25">
      <c r="L164703" s="9"/>
      <c r="M164703" s="9"/>
      <c r="N164703" s="9"/>
    </row>
    <row r="164704" spans="12:14" x14ac:dyDescent="0.25">
      <c r="L164704" s="9"/>
      <c r="M164704" s="9"/>
      <c r="N164704" s="9"/>
    </row>
    <row r="164705" spans="12:14" x14ac:dyDescent="0.25">
      <c r="L164705" s="9"/>
      <c r="M164705" s="9"/>
      <c r="N164705" s="9"/>
    </row>
    <row r="164706" spans="12:14" x14ac:dyDescent="0.25">
      <c r="L164706" s="9"/>
      <c r="M164706" s="9"/>
      <c r="N164706" s="9"/>
    </row>
    <row r="164707" spans="12:14" x14ac:dyDescent="0.25">
      <c r="L164707" s="9"/>
      <c r="M164707" s="9"/>
      <c r="N164707" s="9"/>
    </row>
    <row r="164708" spans="12:14" x14ac:dyDescent="0.25">
      <c r="L164708" s="9"/>
      <c r="M164708" s="9"/>
      <c r="N164708" s="9"/>
    </row>
    <row r="164709" spans="12:14" x14ac:dyDescent="0.25">
      <c r="L164709" s="9"/>
      <c r="M164709" s="9"/>
      <c r="N164709" s="9"/>
    </row>
    <row r="164710" spans="12:14" x14ac:dyDescent="0.25">
      <c r="L164710" s="9"/>
      <c r="M164710" s="9"/>
      <c r="N164710" s="9"/>
    </row>
    <row r="164711" spans="12:14" x14ac:dyDescent="0.25">
      <c r="L164711" s="9"/>
      <c r="M164711" s="9"/>
      <c r="N164711" s="9"/>
    </row>
    <row r="164712" spans="12:14" x14ac:dyDescent="0.25">
      <c r="L164712" s="9"/>
      <c r="M164712" s="9"/>
      <c r="N164712" s="9"/>
    </row>
    <row r="164713" spans="12:14" x14ac:dyDescent="0.25">
      <c r="L164713" s="9"/>
      <c r="M164713" s="9"/>
      <c r="N164713" s="9"/>
    </row>
    <row r="164714" spans="12:14" x14ac:dyDescent="0.25">
      <c r="L164714" s="9"/>
      <c r="M164714" s="9"/>
      <c r="N164714" s="9"/>
    </row>
    <row r="164715" spans="12:14" x14ac:dyDescent="0.25">
      <c r="L164715" s="9"/>
      <c r="M164715" s="9"/>
      <c r="N164715" s="9"/>
    </row>
    <row r="164716" spans="12:14" x14ac:dyDescent="0.25">
      <c r="L164716" s="9"/>
      <c r="M164716" s="9"/>
      <c r="N164716" s="9"/>
    </row>
    <row r="164717" spans="12:14" x14ac:dyDescent="0.25">
      <c r="L164717" s="9"/>
      <c r="M164717" s="9"/>
      <c r="N164717" s="9"/>
    </row>
    <row r="164718" spans="12:14" x14ac:dyDescent="0.25">
      <c r="L164718" s="9"/>
      <c r="M164718" s="9"/>
      <c r="N164718" s="9"/>
    </row>
    <row r="164719" spans="12:14" x14ac:dyDescent="0.25">
      <c r="L164719" s="9"/>
      <c r="M164719" s="9"/>
      <c r="N164719" s="9"/>
    </row>
    <row r="164720" spans="12:14" x14ac:dyDescent="0.25">
      <c r="L164720" s="9"/>
      <c r="M164720" s="9"/>
      <c r="N164720" s="9"/>
    </row>
    <row r="164721" spans="12:14" x14ac:dyDescent="0.25">
      <c r="L164721" s="9"/>
      <c r="M164721" s="9"/>
      <c r="N164721" s="9"/>
    </row>
    <row r="164722" spans="12:14" x14ac:dyDescent="0.25">
      <c r="L164722" s="9"/>
      <c r="M164722" s="9"/>
      <c r="N164722" s="9"/>
    </row>
    <row r="164723" spans="12:14" x14ac:dyDescent="0.25">
      <c r="L164723" s="9"/>
      <c r="M164723" s="9"/>
      <c r="N164723" s="9"/>
    </row>
    <row r="164724" spans="12:14" x14ac:dyDescent="0.25">
      <c r="L164724" s="9"/>
      <c r="M164724" s="9"/>
      <c r="N164724" s="9"/>
    </row>
    <row r="164725" spans="12:14" x14ac:dyDescent="0.25">
      <c r="L164725" s="9"/>
      <c r="M164725" s="9"/>
      <c r="N164725" s="9"/>
    </row>
    <row r="164726" spans="12:14" x14ac:dyDescent="0.25">
      <c r="L164726" s="9"/>
      <c r="M164726" s="9"/>
      <c r="N164726" s="9"/>
    </row>
    <row r="164727" spans="12:14" x14ac:dyDescent="0.25">
      <c r="L164727" s="9"/>
      <c r="M164727" s="9"/>
      <c r="N164727" s="9"/>
    </row>
    <row r="164728" spans="12:14" x14ac:dyDescent="0.25">
      <c r="L164728" s="9"/>
      <c r="M164728" s="9"/>
      <c r="N164728" s="9"/>
    </row>
    <row r="164729" spans="12:14" x14ac:dyDescent="0.25">
      <c r="L164729" s="9"/>
      <c r="M164729" s="9"/>
      <c r="N164729" s="9"/>
    </row>
    <row r="164730" spans="12:14" x14ac:dyDescent="0.25">
      <c r="L164730" s="9"/>
      <c r="M164730" s="9"/>
      <c r="N164730" s="9"/>
    </row>
    <row r="164731" spans="12:14" x14ac:dyDescent="0.25">
      <c r="L164731" s="9"/>
      <c r="M164731" s="9"/>
      <c r="N164731" s="9"/>
    </row>
    <row r="164732" spans="12:14" x14ac:dyDescent="0.25">
      <c r="L164732" s="9"/>
      <c r="M164732" s="9"/>
      <c r="N164732" s="9"/>
    </row>
    <row r="164733" spans="12:14" x14ac:dyDescent="0.25">
      <c r="L164733" s="9"/>
      <c r="M164733" s="9"/>
      <c r="N164733" s="9"/>
    </row>
    <row r="164734" spans="12:14" x14ac:dyDescent="0.25">
      <c r="L164734" s="9"/>
      <c r="M164734" s="9"/>
      <c r="N164734" s="9"/>
    </row>
    <row r="164735" spans="12:14" x14ac:dyDescent="0.25">
      <c r="L164735" s="9"/>
      <c r="M164735" s="9"/>
      <c r="N164735" s="9"/>
    </row>
    <row r="164736" spans="12:14" x14ac:dyDescent="0.25">
      <c r="L164736" s="9"/>
      <c r="M164736" s="9"/>
      <c r="N164736" s="9"/>
    </row>
    <row r="164737" spans="12:14" x14ac:dyDescent="0.25">
      <c r="L164737" s="9"/>
      <c r="M164737" s="9"/>
      <c r="N164737" s="9"/>
    </row>
    <row r="164738" spans="12:14" x14ac:dyDescent="0.25">
      <c r="L164738" s="9"/>
      <c r="M164738" s="9"/>
      <c r="N164738" s="9"/>
    </row>
    <row r="164739" spans="12:14" x14ac:dyDescent="0.25">
      <c r="L164739" s="9"/>
      <c r="M164739" s="9"/>
      <c r="N164739" s="9"/>
    </row>
    <row r="164740" spans="12:14" x14ac:dyDescent="0.25">
      <c r="L164740" s="9"/>
      <c r="M164740" s="9"/>
      <c r="N164740" s="9"/>
    </row>
    <row r="164741" spans="12:14" x14ac:dyDescent="0.25">
      <c r="L164741" s="9"/>
      <c r="M164741" s="9"/>
      <c r="N164741" s="9"/>
    </row>
    <row r="164742" spans="12:14" x14ac:dyDescent="0.25">
      <c r="L164742" s="9"/>
      <c r="M164742" s="9"/>
      <c r="N164742" s="9"/>
    </row>
    <row r="164743" spans="12:14" x14ac:dyDescent="0.25">
      <c r="L164743" s="9"/>
      <c r="M164743" s="9"/>
      <c r="N164743" s="9"/>
    </row>
    <row r="164744" spans="12:14" x14ac:dyDescent="0.25">
      <c r="L164744" s="9"/>
      <c r="M164744" s="9"/>
      <c r="N164744" s="9"/>
    </row>
    <row r="164745" spans="12:14" x14ac:dyDescent="0.25">
      <c r="L164745" s="9"/>
      <c r="M164745" s="9"/>
      <c r="N164745" s="9"/>
    </row>
    <row r="164746" spans="12:14" x14ac:dyDescent="0.25">
      <c r="L164746" s="9"/>
      <c r="M164746" s="9"/>
      <c r="N164746" s="9"/>
    </row>
    <row r="164747" spans="12:14" x14ac:dyDescent="0.25">
      <c r="L164747" s="9"/>
      <c r="M164747" s="9"/>
      <c r="N164747" s="9"/>
    </row>
    <row r="164748" spans="12:14" x14ac:dyDescent="0.25">
      <c r="L164748" s="9"/>
      <c r="M164748" s="9"/>
      <c r="N164748" s="9"/>
    </row>
    <row r="164749" spans="12:14" x14ac:dyDescent="0.25">
      <c r="L164749" s="9"/>
      <c r="M164749" s="9"/>
      <c r="N164749" s="9"/>
    </row>
    <row r="164750" spans="12:14" x14ac:dyDescent="0.25">
      <c r="L164750" s="9"/>
      <c r="M164750" s="9"/>
      <c r="N164750" s="9"/>
    </row>
    <row r="164751" spans="12:14" x14ac:dyDescent="0.25">
      <c r="L164751" s="9"/>
      <c r="M164751" s="9"/>
      <c r="N164751" s="9"/>
    </row>
    <row r="164752" spans="12:14" x14ac:dyDescent="0.25">
      <c r="L164752" s="9"/>
      <c r="M164752" s="9"/>
      <c r="N164752" s="9"/>
    </row>
    <row r="164753" spans="12:14" x14ac:dyDescent="0.25">
      <c r="L164753" s="9"/>
      <c r="M164753" s="9"/>
      <c r="N164753" s="9"/>
    </row>
    <row r="164754" spans="12:14" x14ac:dyDescent="0.25">
      <c r="L164754" s="9"/>
      <c r="M164754" s="9"/>
      <c r="N164754" s="9"/>
    </row>
    <row r="164755" spans="12:14" x14ac:dyDescent="0.25">
      <c r="L164755" s="9"/>
      <c r="M164755" s="9"/>
      <c r="N164755" s="9"/>
    </row>
    <row r="164756" spans="12:14" x14ac:dyDescent="0.25">
      <c r="L164756" s="9"/>
      <c r="M164756" s="9"/>
      <c r="N164756" s="9"/>
    </row>
    <row r="164757" spans="12:14" x14ac:dyDescent="0.25">
      <c r="L164757" s="9"/>
      <c r="M164757" s="9"/>
      <c r="N164757" s="9"/>
    </row>
    <row r="164758" spans="12:14" x14ac:dyDescent="0.25">
      <c r="L164758" s="9"/>
      <c r="M164758" s="9"/>
      <c r="N164758" s="9"/>
    </row>
    <row r="164759" spans="12:14" x14ac:dyDescent="0.25">
      <c r="L164759" s="9"/>
      <c r="M164759" s="9"/>
      <c r="N164759" s="9"/>
    </row>
    <row r="164760" spans="12:14" x14ac:dyDescent="0.25">
      <c r="L164760" s="9"/>
      <c r="M164760" s="9"/>
      <c r="N164760" s="9"/>
    </row>
    <row r="164761" spans="12:14" x14ac:dyDescent="0.25">
      <c r="L164761" s="9"/>
      <c r="M164761" s="9"/>
      <c r="N164761" s="9"/>
    </row>
    <row r="164762" spans="12:14" x14ac:dyDescent="0.25">
      <c r="L164762" s="9"/>
      <c r="M164762" s="9"/>
      <c r="N164762" s="9"/>
    </row>
    <row r="164763" spans="12:14" x14ac:dyDescent="0.25">
      <c r="L164763" s="9"/>
      <c r="M164763" s="9"/>
      <c r="N164763" s="9"/>
    </row>
    <row r="164764" spans="12:14" x14ac:dyDescent="0.25">
      <c r="L164764" s="9"/>
      <c r="M164764" s="9"/>
      <c r="N164764" s="9"/>
    </row>
    <row r="164765" spans="12:14" x14ac:dyDescent="0.25">
      <c r="L164765" s="9"/>
      <c r="M164765" s="9"/>
      <c r="N164765" s="9"/>
    </row>
    <row r="164766" spans="12:14" x14ac:dyDescent="0.25">
      <c r="L164766" s="9"/>
      <c r="M164766" s="9"/>
      <c r="N164766" s="9"/>
    </row>
    <row r="164767" spans="12:14" x14ac:dyDescent="0.25">
      <c r="L164767" s="9"/>
      <c r="M164767" s="9"/>
      <c r="N164767" s="9"/>
    </row>
    <row r="164768" spans="12:14" x14ac:dyDescent="0.25">
      <c r="L164768" s="9"/>
      <c r="M164768" s="9"/>
      <c r="N164768" s="9"/>
    </row>
    <row r="164769" spans="12:14" x14ac:dyDescent="0.25">
      <c r="L164769" s="9"/>
      <c r="M164769" s="9"/>
      <c r="N164769" s="9"/>
    </row>
    <row r="164770" spans="12:14" x14ac:dyDescent="0.25">
      <c r="L164770" s="9"/>
      <c r="M164770" s="9"/>
      <c r="N164770" s="9"/>
    </row>
    <row r="164771" spans="12:14" x14ac:dyDescent="0.25">
      <c r="L164771" s="9"/>
      <c r="M164771" s="9"/>
      <c r="N164771" s="9"/>
    </row>
    <row r="164772" spans="12:14" x14ac:dyDescent="0.25">
      <c r="L164772" s="9"/>
      <c r="M164772" s="9"/>
      <c r="N164772" s="9"/>
    </row>
    <row r="164773" spans="12:14" x14ac:dyDescent="0.25">
      <c r="L164773" s="9"/>
      <c r="M164773" s="9"/>
      <c r="N164773" s="9"/>
    </row>
    <row r="164774" spans="12:14" x14ac:dyDescent="0.25">
      <c r="L164774" s="9"/>
      <c r="M164774" s="9"/>
      <c r="N164774" s="9"/>
    </row>
    <row r="164775" spans="12:14" x14ac:dyDescent="0.25">
      <c r="L164775" s="9"/>
      <c r="M164775" s="9"/>
      <c r="N164775" s="9"/>
    </row>
    <row r="164776" spans="12:14" x14ac:dyDescent="0.25">
      <c r="L164776" s="9"/>
      <c r="M164776" s="9"/>
      <c r="N164776" s="9"/>
    </row>
    <row r="164777" spans="12:14" x14ac:dyDescent="0.25">
      <c r="L164777" s="9"/>
      <c r="M164777" s="9"/>
      <c r="N164777" s="9"/>
    </row>
    <row r="164778" spans="12:14" x14ac:dyDescent="0.25">
      <c r="L164778" s="9"/>
      <c r="M164778" s="9"/>
      <c r="N164778" s="9"/>
    </row>
    <row r="164779" spans="12:14" x14ac:dyDescent="0.25">
      <c r="L164779" s="9"/>
      <c r="M164779" s="9"/>
      <c r="N164779" s="9"/>
    </row>
    <row r="164780" spans="12:14" x14ac:dyDescent="0.25">
      <c r="L164780" s="9"/>
      <c r="M164780" s="9"/>
      <c r="N164780" s="9"/>
    </row>
    <row r="164781" spans="12:14" x14ac:dyDescent="0.25">
      <c r="L164781" s="9"/>
      <c r="M164781" s="9"/>
      <c r="N164781" s="9"/>
    </row>
    <row r="164782" spans="12:14" x14ac:dyDescent="0.25">
      <c r="L164782" s="9"/>
      <c r="M164782" s="9"/>
      <c r="N164782" s="9"/>
    </row>
    <row r="164783" spans="12:14" x14ac:dyDescent="0.25">
      <c r="L164783" s="9"/>
      <c r="M164783" s="9"/>
      <c r="N164783" s="9"/>
    </row>
    <row r="164784" spans="12:14" x14ac:dyDescent="0.25">
      <c r="L164784" s="9"/>
      <c r="M164784" s="9"/>
      <c r="N164784" s="9"/>
    </row>
    <row r="164785" spans="12:14" x14ac:dyDescent="0.25">
      <c r="L164785" s="9"/>
      <c r="M164785" s="9"/>
      <c r="N164785" s="9"/>
    </row>
    <row r="164786" spans="12:14" x14ac:dyDescent="0.25">
      <c r="L164786" s="9"/>
      <c r="M164786" s="9"/>
      <c r="N164786" s="9"/>
    </row>
    <row r="164787" spans="12:14" x14ac:dyDescent="0.25">
      <c r="L164787" s="9"/>
      <c r="M164787" s="9"/>
      <c r="N164787" s="9"/>
    </row>
    <row r="164788" spans="12:14" x14ac:dyDescent="0.25">
      <c r="L164788" s="9"/>
      <c r="M164788" s="9"/>
      <c r="N164788" s="9"/>
    </row>
    <row r="164789" spans="12:14" x14ac:dyDescent="0.25">
      <c r="L164789" s="9"/>
      <c r="M164789" s="9"/>
      <c r="N164789" s="9"/>
    </row>
    <row r="164790" spans="12:14" x14ac:dyDescent="0.25">
      <c r="L164790" s="9"/>
      <c r="M164790" s="9"/>
      <c r="N164790" s="9"/>
    </row>
    <row r="164791" spans="12:14" x14ac:dyDescent="0.25">
      <c r="L164791" s="9"/>
      <c r="M164791" s="9"/>
      <c r="N164791" s="9"/>
    </row>
    <row r="164792" spans="12:14" x14ac:dyDescent="0.25">
      <c r="L164792" s="9"/>
      <c r="M164792" s="9"/>
      <c r="N164792" s="9"/>
    </row>
    <row r="164793" spans="12:14" x14ac:dyDescent="0.25">
      <c r="L164793" s="9"/>
      <c r="M164793" s="9"/>
      <c r="N164793" s="9"/>
    </row>
    <row r="164794" spans="12:14" x14ac:dyDescent="0.25">
      <c r="L164794" s="9"/>
      <c r="M164794" s="9"/>
      <c r="N164794" s="9"/>
    </row>
    <row r="164795" spans="12:14" x14ac:dyDescent="0.25">
      <c r="L164795" s="9"/>
      <c r="M164795" s="9"/>
      <c r="N164795" s="9"/>
    </row>
    <row r="164796" spans="12:14" x14ac:dyDescent="0.25">
      <c r="L164796" s="9"/>
      <c r="M164796" s="9"/>
      <c r="N164796" s="9"/>
    </row>
    <row r="164797" spans="12:14" x14ac:dyDescent="0.25">
      <c r="L164797" s="9"/>
      <c r="M164797" s="9"/>
      <c r="N164797" s="9"/>
    </row>
    <row r="164798" spans="12:14" x14ac:dyDescent="0.25">
      <c r="L164798" s="9"/>
      <c r="M164798" s="9"/>
      <c r="N164798" s="9"/>
    </row>
    <row r="164799" spans="12:14" x14ac:dyDescent="0.25">
      <c r="L164799" s="9"/>
      <c r="M164799" s="9"/>
      <c r="N164799" s="9"/>
    </row>
    <row r="164800" spans="12:14" x14ac:dyDescent="0.25">
      <c r="L164800" s="9"/>
      <c r="M164800" s="9"/>
      <c r="N164800" s="9"/>
    </row>
    <row r="164801" spans="12:14" x14ac:dyDescent="0.25">
      <c r="L164801" s="9"/>
      <c r="M164801" s="9"/>
      <c r="N164801" s="9"/>
    </row>
    <row r="164802" spans="12:14" x14ac:dyDescent="0.25">
      <c r="L164802" s="9"/>
      <c r="M164802" s="9"/>
      <c r="N164802" s="9"/>
    </row>
    <row r="164803" spans="12:14" x14ac:dyDescent="0.25">
      <c r="L164803" s="9"/>
      <c r="M164803" s="9"/>
      <c r="N164803" s="9"/>
    </row>
    <row r="164804" spans="12:14" x14ac:dyDescent="0.25">
      <c r="L164804" s="9"/>
      <c r="M164804" s="9"/>
      <c r="N164804" s="9"/>
    </row>
    <row r="164805" spans="12:14" x14ac:dyDescent="0.25">
      <c r="L164805" s="9"/>
      <c r="M164805" s="9"/>
      <c r="N164805" s="9"/>
    </row>
    <row r="164806" spans="12:14" x14ac:dyDescent="0.25">
      <c r="L164806" s="9"/>
      <c r="M164806" s="9"/>
      <c r="N164806" s="9"/>
    </row>
    <row r="164807" spans="12:14" x14ac:dyDescent="0.25">
      <c r="L164807" s="9"/>
      <c r="M164807" s="9"/>
      <c r="N164807" s="9"/>
    </row>
    <row r="164808" spans="12:14" x14ac:dyDescent="0.25">
      <c r="L164808" s="9"/>
      <c r="M164808" s="9"/>
      <c r="N164808" s="9"/>
    </row>
    <row r="164809" spans="12:14" x14ac:dyDescent="0.25">
      <c r="L164809" s="9"/>
      <c r="M164809" s="9"/>
      <c r="N164809" s="9"/>
    </row>
    <row r="164810" spans="12:14" x14ac:dyDescent="0.25">
      <c r="L164810" s="9"/>
      <c r="M164810" s="9"/>
      <c r="N164810" s="9"/>
    </row>
    <row r="164811" spans="12:14" x14ac:dyDescent="0.25">
      <c r="L164811" s="9"/>
      <c r="M164811" s="9"/>
      <c r="N164811" s="9"/>
    </row>
    <row r="164812" spans="12:14" x14ac:dyDescent="0.25">
      <c r="L164812" s="9"/>
      <c r="M164812" s="9"/>
      <c r="N164812" s="9"/>
    </row>
    <row r="164813" spans="12:14" x14ac:dyDescent="0.25">
      <c r="L164813" s="9"/>
      <c r="M164813" s="9"/>
      <c r="N164813" s="9"/>
    </row>
    <row r="164814" spans="12:14" x14ac:dyDescent="0.25">
      <c r="L164814" s="9"/>
      <c r="M164814" s="9"/>
      <c r="N164814" s="9"/>
    </row>
    <row r="164815" spans="12:14" x14ac:dyDescent="0.25">
      <c r="L164815" s="9"/>
      <c r="M164815" s="9"/>
      <c r="N164815" s="9"/>
    </row>
    <row r="164816" spans="12:14" x14ac:dyDescent="0.25">
      <c r="L164816" s="9"/>
      <c r="M164816" s="9"/>
      <c r="N164816" s="9"/>
    </row>
    <row r="164817" spans="12:14" x14ac:dyDescent="0.25">
      <c r="L164817" s="9"/>
      <c r="M164817" s="9"/>
      <c r="N164817" s="9"/>
    </row>
    <row r="164818" spans="12:14" x14ac:dyDescent="0.25">
      <c r="L164818" s="9"/>
      <c r="M164818" s="9"/>
      <c r="N164818" s="9"/>
    </row>
    <row r="164819" spans="12:14" x14ac:dyDescent="0.25">
      <c r="L164819" s="9"/>
      <c r="M164819" s="9"/>
      <c r="N164819" s="9"/>
    </row>
    <row r="164820" spans="12:14" x14ac:dyDescent="0.25">
      <c r="L164820" s="9"/>
      <c r="M164820" s="9"/>
      <c r="N164820" s="9"/>
    </row>
    <row r="164821" spans="12:14" x14ac:dyDescent="0.25">
      <c r="L164821" s="9"/>
      <c r="M164821" s="9"/>
      <c r="N164821" s="9"/>
    </row>
    <row r="164822" spans="12:14" x14ac:dyDescent="0.25">
      <c r="L164822" s="9"/>
      <c r="M164822" s="9"/>
      <c r="N164822" s="9"/>
    </row>
    <row r="164823" spans="12:14" x14ac:dyDescent="0.25">
      <c r="L164823" s="9"/>
      <c r="M164823" s="9"/>
      <c r="N164823" s="9"/>
    </row>
    <row r="164824" spans="12:14" x14ac:dyDescent="0.25">
      <c r="L164824" s="9"/>
      <c r="M164824" s="9"/>
      <c r="N164824" s="9"/>
    </row>
    <row r="164825" spans="12:14" x14ac:dyDescent="0.25">
      <c r="L164825" s="9"/>
      <c r="M164825" s="9"/>
      <c r="N164825" s="9"/>
    </row>
    <row r="164826" spans="12:14" x14ac:dyDescent="0.25">
      <c r="L164826" s="9"/>
      <c r="M164826" s="9"/>
      <c r="N164826" s="9"/>
    </row>
    <row r="164827" spans="12:14" x14ac:dyDescent="0.25">
      <c r="L164827" s="9"/>
      <c r="M164827" s="9"/>
      <c r="N164827" s="9"/>
    </row>
    <row r="164828" spans="12:14" x14ac:dyDescent="0.25">
      <c r="L164828" s="9"/>
      <c r="M164828" s="9"/>
      <c r="N164828" s="9"/>
    </row>
    <row r="164829" spans="12:14" x14ac:dyDescent="0.25">
      <c r="L164829" s="9"/>
      <c r="M164829" s="9"/>
      <c r="N164829" s="9"/>
    </row>
    <row r="164830" spans="12:14" x14ac:dyDescent="0.25">
      <c r="L164830" s="9"/>
      <c r="M164830" s="9"/>
      <c r="N164830" s="9"/>
    </row>
    <row r="164831" spans="12:14" x14ac:dyDescent="0.25">
      <c r="L164831" s="9"/>
      <c r="M164831" s="9"/>
      <c r="N164831" s="9"/>
    </row>
    <row r="164832" spans="12:14" x14ac:dyDescent="0.25">
      <c r="L164832" s="9"/>
      <c r="M164832" s="9"/>
      <c r="N164832" s="9"/>
    </row>
    <row r="164833" spans="12:14" x14ac:dyDescent="0.25">
      <c r="L164833" s="9"/>
      <c r="M164833" s="9"/>
      <c r="N164833" s="9"/>
    </row>
    <row r="164834" spans="12:14" x14ac:dyDescent="0.25">
      <c r="L164834" s="9"/>
      <c r="M164834" s="9"/>
      <c r="N164834" s="9"/>
    </row>
    <row r="164835" spans="12:14" x14ac:dyDescent="0.25">
      <c r="L164835" s="9"/>
      <c r="M164835" s="9"/>
      <c r="N164835" s="9"/>
    </row>
    <row r="164836" spans="12:14" x14ac:dyDescent="0.25">
      <c r="L164836" s="9"/>
      <c r="M164836" s="9"/>
      <c r="N164836" s="9"/>
    </row>
    <row r="164837" spans="12:14" x14ac:dyDescent="0.25">
      <c r="L164837" s="9"/>
      <c r="M164837" s="9"/>
      <c r="N164837" s="9"/>
    </row>
    <row r="164838" spans="12:14" x14ac:dyDescent="0.25">
      <c r="L164838" s="9"/>
      <c r="M164838" s="9"/>
      <c r="N164838" s="9"/>
    </row>
    <row r="164839" spans="12:14" x14ac:dyDescent="0.25">
      <c r="L164839" s="9"/>
      <c r="M164839" s="9"/>
      <c r="N164839" s="9"/>
    </row>
    <row r="164840" spans="12:14" x14ac:dyDescent="0.25">
      <c r="L164840" s="9"/>
      <c r="M164840" s="9"/>
      <c r="N164840" s="9"/>
    </row>
    <row r="164841" spans="12:14" x14ac:dyDescent="0.25">
      <c r="L164841" s="9"/>
      <c r="M164841" s="9"/>
      <c r="N164841" s="9"/>
    </row>
    <row r="164842" spans="12:14" x14ac:dyDescent="0.25">
      <c r="L164842" s="9"/>
      <c r="M164842" s="9"/>
      <c r="N164842" s="9"/>
    </row>
    <row r="164843" spans="12:14" x14ac:dyDescent="0.25">
      <c r="L164843" s="9"/>
      <c r="M164843" s="9"/>
      <c r="N164843" s="9"/>
    </row>
    <row r="164844" spans="12:14" x14ac:dyDescent="0.25">
      <c r="L164844" s="9"/>
      <c r="M164844" s="9"/>
      <c r="N164844" s="9"/>
    </row>
    <row r="164845" spans="12:14" x14ac:dyDescent="0.25">
      <c r="L164845" s="9"/>
      <c r="M164845" s="9"/>
      <c r="N164845" s="9"/>
    </row>
    <row r="164846" spans="12:14" x14ac:dyDescent="0.25">
      <c r="L164846" s="9"/>
      <c r="M164846" s="9"/>
      <c r="N164846" s="9"/>
    </row>
    <row r="164847" spans="12:14" x14ac:dyDescent="0.25">
      <c r="L164847" s="9"/>
      <c r="M164847" s="9"/>
      <c r="N164847" s="9"/>
    </row>
    <row r="164848" spans="12:14" x14ac:dyDescent="0.25">
      <c r="L164848" s="9"/>
      <c r="M164848" s="9"/>
      <c r="N164848" s="9"/>
    </row>
    <row r="164849" spans="12:14" x14ac:dyDescent="0.25">
      <c r="L164849" s="9"/>
      <c r="M164849" s="9"/>
      <c r="N164849" s="9"/>
    </row>
    <row r="164850" spans="12:14" x14ac:dyDescent="0.25">
      <c r="L164850" s="9"/>
      <c r="M164850" s="9"/>
      <c r="N164850" s="9"/>
    </row>
    <row r="164851" spans="12:14" x14ac:dyDescent="0.25">
      <c r="L164851" s="9"/>
      <c r="M164851" s="9"/>
      <c r="N164851" s="9"/>
    </row>
    <row r="164852" spans="12:14" x14ac:dyDescent="0.25">
      <c r="L164852" s="9"/>
      <c r="M164852" s="9"/>
      <c r="N164852" s="9"/>
    </row>
    <row r="164853" spans="12:14" x14ac:dyDescent="0.25">
      <c r="L164853" s="9"/>
      <c r="M164853" s="9"/>
      <c r="N164853" s="9"/>
    </row>
    <row r="164854" spans="12:14" x14ac:dyDescent="0.25">
      <c r="L164854" s="9"/>
      <c r="M164854" s="9"/>
      <c r="N164854" s="9"/>
    </row>
    <row r="164855" spans="12:14" x14ac:dyDescent="0.25">
      <c r="L164855" s="9"/>
      <c r="M164855" s="9"/>
      <c r="N164855" s="9"/>
    </row>
    <row r="164856" spans="12:14" x14ac:dyDescent="0.25">
      <c r="L164856" s="9"/>
      <c r="M164856" s="9"/>
      <c r="N164856" s="9"/>
    </row>
    <row r="164857" spans="12:14" x14ac:dyDescent="0.25">
      <c r="L164857" s="9"/>
      <c r="M164857" s="9"/>
      <c r="N164857" s="9"/>
    </row>
    <row r="164858" spans="12:14" x14ac:dyDescent="0.25">
      <c r="L164858" s="9"/>
      <c r="M164858" s="9"/>
      <c r="N164858" s="9"/>
    </row>
    <row r="164859" spans="12:14" x14ac:dyDescent="0.25">
      <c r="L164859" s="9"/>
      <c r="M164859" s="9"/>
      <c r="N164859" s="9"/>
    </row>
    <row r="164860" spans="12:14" x14ac:dyDescent="0.25">
      <c r="L164860" s="9"/>
      <c r="M164860" s="9"/>
      <c r="N164860" s="9"/>
    </row>
    <row r="164861" spans="12:14" x14ac:dyDescent="0.25">
      <c r="L164861" s="9"/>
      <c r="M164861" s="9"/>
      <c r="N164861" s="9"/>
    </row>
    <row r="164862" spans="12:14" x14ac:dyDescent="0.25">
      <c r="L164862" s="9"/>
      <c r="M164862" s="9"/>
      <c r="N164862" s="9"/>
    </row>
    <row r="164863" spans="12:14" x14ac:dyDescent="0.25">
      <c r="L164863" s="9"/>
      <c r="M164863" s="9"/>
      <c r="N164863" s="9"/>
    </row>
    <row r="164864" spans="12:14" x14ac:dyDescent="0.25">
      <c r="L164864" s="9"/>
      <c r="M164864" s="9"/>
      <c r="N164864" s="9"/>
    </row>
    <row r="164865" spans="12:14" x14ac:dyDescent="0.25">
      <c r="L164865" s="9"/>
      <c r="M164865" s="9"/>
      <c r="N164865" s="9"/>
    </row>
    <row r="164866" spans="12:14" x14ac:dyDescent="0.25">
      <c r="L164866" s="9"/>
      <c r="M164866" s="9"/>
      <c r="N164866" s="9"/>
    </row>
    <row r="164867" spans="12:14" x14ac:dyDescent="0.25">
      <c r="L164867" s="9"/>
      <c r="M164867" s="9"/>
      <c r="N164867" s="9"/>
    </row>
    <row r="164868" spans="12:14" x14ac:dyDescent="0.25">
      <c r="L164868" s="9"/>
      <c r="M164868" s="9"/>
      <c r="N164868" s="9"/>
    </row>
    <row r="164869" spans="12:14" x14ac:dyDescent="0.25">
      <c r="L164869" s="9"/>
      <c r="M164869" s="9"/>
      <c r="N164869" s="9"/>
    </row>
    <row r="164870" spans="12:14" x14ac:dyDescent="0.25">
      <c r="L164870" s="9"/>
      <c r="M164870" s="9"/>
      <c r="N164870" s="9"/>
    </row>
    <row r="164871" spans="12:14" x14ac:dyDescent="0.25">
      <c r="L164871" s="9"/>
      <c r="M164871" s="9"/>
      <c r="N164871" s="9"/>
    </row>
    <row r="164872" spans="12:14" x14ac:dyDescent="0.25">
      <c r="L164872" s="9"/>
      <c r="M164872" s="9"/>
      <c r="N164872" s="9"/>
    </row>
    <row r="164873" spans="12:14" x14ac:dyDescent="0.25">
      <c r="L164873" s="9"/>
      <c r="M164873" s="9"/>
      <c r="N164873" s="9"/>
    </row>
    <row r="164874" spans="12:14" x14ac:dyDescent="0.25">
      <c r="L164874" s="9"/>
      <c r="M164874" s="9"/>
      <c r="N164874" s="9"/>
    </row>
    <row r="164875" spans="12:14" x14ac:dyDescent="0.25">
      <c r="L164875" s="9"/>
      <c r="M164875" s="9"/>
      <c r="N164875" s="9"/>
    </row>
    <row r="164876" spans="12:14" x14ac:dyDescent="0.25">
      <c r="L164876" s="9"/>
      <c r="M164876" s="9"/>
      <c r="N164876" s="9"/>
    </row>
    <row r="164877" spans="12:14" x14ac:dyDescent="0.25">
      <c r="L164877" s="9"/>
      <c r="M164877" s="9"/>
      <c r="N164877" s="9"/>
    </row>
    <row r="164878" spans="12:14" x14ac:dyDescent="0.25">
      <c r="L164878" s="9"/>
      <c r="M164878" s="9"/>
      <c r="N164878" s="9"/>
    </row>
    <row r="164879" spans="12:14" x14ac:dyDescent="0.25">
      <c r="L164879" s="9"/>
      <c r="M164879" s="9"/>
      <c r="N164879" s="9"/>
    </row>
    <row r="164880" spans="12:14" x14ac:dyDescent="0.25">
      <c r="L164880" s="9"/>
      <c r="M164880" s="9"/>
      <c r="N164880" s="9"/>
    </row>
    <row r="164881" spans="12:14" x14ac:dyDescent="0.25">
      <c r="L164881" s="9"/>
      <c r="M164881" s="9"/>
      <c r="N164881" s="9"/>
    </row>
    <row r="164882" spans="12:14" x14ac:dyDescent="0.25">
      <c r="L164882" s="9"/>
      <c r="M164882" s="9"/>
      <c r="N164882" s="9"/>
    </row>
    <row r="164883" spans="12:14" x14ac:dyDescent="0.25">
      <c r="L164883" s="9"/>
      <c r="M164883" s="9"/>
      <c r="N164883" s="9"/>
    </row>
    <row r="164884" spans="12:14" x14ac:dyDescent="0.25">
      <c r="L164884" s="9"/>
      <c r="M164884" s="9"/>
      <c r="N164884" s="9"/>
    </row>
    <row r="164885" spans="12:14" x14ac:dyDescent="0.25">
      <c r="L164885" s="9"/>
      <c r="M164885" s="9"/>
      <c r="N164885" s="9"/>
    </row>
    <row r="164886" spans="12:14" x14ac:dyDescent="0.25">
      <c r="L164886" s="9"/>
      <c r="M164886" s="9"/>
      <c r="N164886" s="9"/>
    </row>
    <row r="164887" spans="12:14" x14ac:dyDescent="0.25">
      <c r="L164887" s="9"/>
      <c r="M164887" s="9"/>
      <c r="N164887" s="9"/>
    </row>
    <row r="164888" spans="12:14" x14ac:dyDescent="0.25">
      <c r="L164888" s="9"/>
      <c r="M164888" s="9"/>
      <c r="N164888" s="9"/>
    </row>
    <row r="164889" spans="12:14" x14ac:dyDescent="0.25">
      <c r="L164889" s="9"/>
      <c r="M164889" s="9"/>
      <c r="N164889" s="9"/>
    </row>
    <row r="164890" spans="12:14" x14ac:dyDescent="0.25">
      <c r="L164890" s="9"/>
      <c r="M164890" s="9"/>
      <c r="N164890" s="9"/>
    </row>
    <row r="164891" spans="12:14" x14ac:dyDescent="0.25">
      <c r="L164891" s="9"/>
      <c r="M164891" s="9"/>
      <c r="N164891" s="9"/>
    </row>
    <row r="164892" spans="12:14" x14ac:dyDescent="0.25">
      <c r="L164892" s="9"/>
      <c r="M164892" s="9"/>
      <c r="N164892" s="9"/>
    </row>
    <row r="164893" spans="12:14" x14ac:dyDescent="0.25">
      <c r="L164893" s="9"/>
      <c r="M164893" s="9"/>
      <c r="N164893" s="9"/>
    </row>
    <row r="164894" spans="12:14" x14ac:dyDescent="0.25">
      <c r="L164894" s="9"/>
      <c r="M164894" s="9"/>
      <c r="N164894" s="9"/>
    </row>
    <row r="164895" spans="12:14" x14ac:dyDescent="0.25">
      <c r="L164895" s="9"/>
      <c r="M164895" s="9"/>
      <c r="N164895" s="9"/>
    </row>
    <row r="164896" spans="12:14" x14ac:dyDescent="0.25">
      <c r="L164896" s="9"/>
      <c r="M164896" s="9"/>
      <c r="N164896" s="9"/>
    </row>
    <row r="164897" spans="12:14" x14ac:dyDescent="0.25">
      <c r="L164897" s="9"/>
      <c r="M164897" s="9"/>
      <c r="N164897" s="9"/>
    </row>
    <row r="164898" spans="12:14" x14ac:dyDescent="0.25">
      <c r="L164898" s="9"/>
      <c r="M164898" s="9"/>
      <c r="N164898" s="9"/>
    </row>
    <row r="164899" spans="12:14" x14ac:dyDescent="0.25">
      <c r="L164899" s="9"/>
      <c r="M164899" s="9"/>
      <c r="N164899" s="9"/>
    </row>
    <row r="164900" spans="12:14" x14ac:dyDescent="0.25">
      <c r="L164900" s="9"/>
      <c r="M164900" s="9"/>
      <c r="N164900" s="9"/>
    </row>
    <row r="164901" spans="12:14" x14ac:dyDescent="0.25">
      <c r="L164901" s="9"/>
      <c r="M164901" s="9"/>
      <c r="N164901" s="9"/>
    </row>
    <row r="164902" spans="12:14" x14ac:dyDescent="0.25">
      <c r="L164902" s="9"/>
      <c r="M164902" s="9"/>
      <c r="N164902" s="9"/>
    </row>
    <row r="164903" spans="12:14" x14ac:dyDescent="0.25">
      <c r="L164903" s="9"/>
      <c r="M164903" s="9"/>
      <c r="N164903" s="9"/>
    </row>
    <row r="164904" spans="12:14" x14ac:dyDescent="0.25">
      <c r="L164904" s="9"/>
      <c r="M164904" s="9"/>
      <c r="N164904" s="9"/>
    </row>
    <row r="164905" spans="12:14" x14ac:dyDescent="0.25">
      <c r="L164905" s="9"/>
      <c r="M164905" s="9"/>
      <c r="N164905" s="9"/>
    </row>
    <row r="164906" spans="12:14" x14ac:dyDescent="0.25">
      <c r="L164906" s="9"/>
      <c r="M164906" s="9"/>
      <c r="N164906" s="9"/>
    </row>
    <row r="164907" spans="12:14" x14ac:dyDescent="0.25">
      <c r="L164907" s="9"/>
      <c r="M164907" s="9"/>
      <c r="N164907" s="9"/>
    </row>
    <row r="164908" spans="12:14" x14ac:dyDescent="0.25">
      <c r="L164908" s="9"/>
      <c r="M164908" s="9"/>
      <c r="N164908" s="9"/>
    </row>
    <row r="164909" spans="12:14" x14ac:dyDescent="0.25">
      <c r="L164909" s="9"/>
      <c r="M164909" s="9"/>
      <c r="N164909" s="9"/>
    </row>
    <row r="164910" spans="12:14" x14ac:dyDescent="0.25">
      <c r="L164910" s="9"/>
      <c r="M164910" s="9"/>
      <c r="N164910" s="9"/>
    </row>
    <row r="164911" spans="12:14" x14ac:dyDescent="0.25">
      <c r="L164911" s="9"/>
      <c r="M164911" s="9"/>
      <c r="N164911" s="9"/>
    </row>
    <row r="164912" spans="12:14" x14ac:dyDescent="0.25">
      <c r="L164912" s="9"/>
      <c r="M164912" s="9"/>
      <c r="N164912" s="9"/>
    </row>
    <row r="164913" spans="12:14" x14ac:dyDescent="0.25">
      <c r="L164913" s="9"/>
      <c r="M164913" s="9"/>
      <c r="N164913" s="9"/>
    </row>
    <row r="164914" spans="12:14" x14ac:dyDescent="0.25">
      <c r="L164914" s="9"/>
      <c r="M164914" s="9"/>
      <c r="N164914" s="9"/>
    </row>
    <row r="164915" spans="12:14" x14ac:dyDescent="0.25">
      <c r="L164915" s="9"/>
      <c r="M164915" s="9"/>
      <c r="N164915" s="9"/>
    </row>
    <row r="164916" spans="12:14" x14ac:dyDescent="0.25">
      <c r="L164916" s="9"/>
      <c r="M164916" s="9"/>
      <c r="N164916" s="9"/>
    </row>
    <row r="164917" spans="12:14" x14ac:dyDescent="0.25">
      <c r="L164917" s="9"/>
      <c r="M164917" s="9"/>
      <c r="N164917" s="9"/>
    </row>
    <row r="164918" spans="12:14" x14ac:dyDescent="0.25">
      <c r="L164918" s="9"/>
      <c r="M164918" s="9"/>
      <c r="N164918" s="9"/>
    </row>
    <row r="164919" spans="12:14" x14ac:dyDescent="0.25">
      <c r="L164919" s="9"/>
      <c r="M164919" s="9"/>
      <c r="N164919" s="9"/>
    </row>
    <row r="164920" spans="12:14" x14ac:dyDescent="0.25">
      <c r="L164920" s="9"/>
      <c r="M164920" s="9"/>
      <c r="N164920" s="9"/>
    </row>
    <row r="164921" spans="12:14" x14ac:dyDescent="0.25">
      <c r="L164921" s="9"/>
      <c r="M164921" s="9"/>
      <c r="N164921" s="9"/>
    </row>
    <row r="164922" spans="12:14" x14ac:dyDescent="0.25">
      <c r="L164922" s="9"/>
      <c r="M164922" s="9"/>
      <c r="N164922" s="9"/>
    </row>
    <row r="164923" spans="12:14" x14ac:dyDescent="0.25">
      <c r="L164923" s="9"/>
      <c r="M164923" s="9"/>
      <c r="N164923" s="9"/>
    </row>
    <row r="164924" spans="12:14" x14ac:dyDescent="0.25">
      <c r="L164924" s="9"/>
      <c r="M164924" s="9"/>
      <c r="N164924" s="9"/>
    </row>
    <row r="164925" spans="12:14" x14ac:dyDescent="0.25">
      <c r="L164925" s="9"/>
      <c r="M164925" s="9"/>
      <c r="N164925" s="9"/>
    </row>
    <row r="164926" spans="12:14" x14ac:dyDescent="0.25">
      <c r="L164926" s="9"/>
      <c r="M164926" s="9"/>
      <c r="N164926" s="9"/>
    </row>
    <row r="164927" spans="12:14" x14ac:dyDescent="0.25">
      <c r="L164927" s="9"/>
      <c r="M164927" s="9"/>
      <c r="N164927" s="9"/>
    </row>
    <row r="164928" spans="12:14" x14ac:dyDescent="0.25">
      <c r="L164928" s="9"/>
      <c r="M164928" s="9"/>
      <c r="N164928" s="9"/>
    </row>
    <row r="164929" spans="12:14" x14ac:dyDescent="0.25">
      <c r="L164929" s="9"/>
      <c r="M164929" s="9"/>
      <c r="N164929" s="9"/>
    </row>
    <row r="164930" spans="12:14" x14ac:dyDescent="0.25">
      <c r="L164930" s="9"/>
      <c r="M164930" s="9"/>
      <c r="N164930" s="9"/>
    </row>
    <row r="164931" spans="12:14" x14ac:dyDescent="0.25">
      <c r="L164931" s="9"/>
      <c r="M164931" s="9"/>
      <c r="N164931" s="9"/>
    </row>
    <row r="164932" spans="12:14" x14ac:dyDescent="0.25">
      <c r="L164932" s="9"/>
      <c r="M164932" s="9"/>
      <c r="N164932" s="9"/>
    </row>
    <row r="164933" spans="12:14" x14ac:dyDescent="0.25">
      <c r="L164933" s="9"/>
      <c r="M164933" s="9"/>
      <c r="N164933" s="9"/>
    </row>
    <row r="164934" spans="12:14" x14ac:dyDescent="0.25">
      <c r="L164934" s="9"/>
      <c r="M164934" s="9"/>
      <c r="N164934" s="9"/>
    </row>
    <row r="164935" spans="12:14" x14ac:dyDescent="0.25">
      <c r="L164935" s="9"/>
      <c r="M164935" s="9"/>
      <c r="N164935" s="9"/>
    </row>
    <row r="164936" spans="12:14" x14ac:dyDescent="0.25">
      <c r="L164936" s="9"/>
      <c r="M164936" s="9"/>
      <c r="N164936" s="9"/>
    </row>
    <row r="164937" spans="12:14" x14ac:dyDescent="0.25">
      <c r="L164937" s="9"/>
      <c r="M164937" s="9"/>
      <c r="N164937" s="9"/>
    </row>
    <row r="164938" spans="12:14" x14ac:dyDescent="0.25">
      <c r="L164938" s="9"/>
      <c r="M164938" s="9"/>
      <c r="N164938" s="9"/>
    </row>
    <row r="164939" spans="12:14" x14ac:dyDescent="0.25">
      <c r="L164939" s="9"/>
      <c r="M164939" s="9"/>
      <c r="N164939" s="9"/>
    </row>
    <row r="164940" spans="12:14" x14ac:dyDescent="0.25">
      <c r="L164940" s="9"/>
      <c r="M164940" s="9"/>
      <c r="N164940" s="9"/>
    </row>
    <row r="164941" spans="12:14" x14ac:dyDescent="0.25">
      <c r="L164941" s="9"/>
      <c r="M164941" s="9"/>
      <c r="N164941" s="9"/>
    </row>
    <row r="164942" spans="12:14" x14ac:dyDescent="0.25">
      <c r="L164942" s="9"/>
      <c r="M164942" s="9"/>
      <c r="N164942" s="9"/>
    </row>
    <row r="164943" spans="12:14" x14ac:dyDescent="0.25">
      <c r="L164943" s="9"/>
      <c r="M164943" s="9"/>
      <c r="N164943" s="9"/>
    </row>
    <row r="164944" spans="12:14" x14ac:dyDescent="0.25">
      <c r="L164944" s="9"/>
      <c r="M164944" s="9"/>
      <c r="N164944" s="9"/>
    </row>
    <row r="164945" spans="12:14" x14ac:dyDescent="0.25">
      <c r="L164945" s="9"/>
      <c r="M164945" s="9"/>
      <c r="N164945" s="9"/>
    </row>
    <row r="164946" spans="12:14" x14ac:dyDescent="0.25">
      <c r="L164946" s="9"/>
      <c r="M164946" s="9"/>
      <c r="N164946" s="9"/>
    </row>
    <row r="164947" spans="12:14" x14ac:dyDescent="0.25">
      <c r="L164947" s="9"/>
      <c r="M164947" s="9"/>
      <c r="N164947" s="9"/>
    </row>
    <row r="164948" spans="12:14" x14ac:dyDescent="0.25">
      <c r="L164948" s="9"/>
      <c r="M164948" s="9"/>
      <c r="N164948" s="9"/>
    </row>
    <row r="164949" spans="12:14" x14ac:dyDescent="0.25">
      <c r="L164949" s="9"/>
      <c r="M164949" s="9"/>
      <c r="N164949" s="9"/>
    </row>
    <row r="164950" spans="12:14" x14ac:dyDescent="0.25">
      <c r="L164950" s="9"/>
      <c r="M164950" s="9"/>
      <c r="N164950" s="9"/>
    </row>
    <row r="164951" spans="12:14" x14ac:dyDescent="0.25">
      <c r="L164951" s="9"/>
      <c r="M164951" s="9"/>
      <c r="N164951" s="9"/>
    </row>
    <row r="164952" spans="12:14" x14ac:dyDescent="0.25">
      <c r="L164952" s="9"/>
      <c r="M164952" s="9"/>
      <c r="N164952" s="9"/>
    </row>
    <row r="164953" spans="12:14" x14ac:dyDescent="0.25">
      <c r="L164953" s="9"/>
      <c r="M164953" s="9"/>
      <c r="N164953" s="9"/>
    </row>
    <row r="164954" spans="12:14" x14ac:dyDescent="0.25">
      <c r="L164954" s="9"/>
      <c r="M164954" s="9"/>
      <c r="N164954" s="9"/>
    </row>
    <row r="164955" spans="12:14" x14ac:dyDescent="0.25">
      <c r="L164955" s="9"/>
      <c r="M164955" s="9"/>
      <c r="N164955" s="9"/>
    </row>
    <row r="164956" spans="12:14" x14ac:dyDescent="0.25">
      <c r="L164956" s="9"/>
      <c r="M164956" s="9"/>
      <c r="N164956" s="9"/>
    </row>
    <row r="164957" spans="12:14" x14ac:dyDescent="0.25">
      <c r="L164957" s="9"/>
      <c r="M164957" s="9"/>
      <c r="N164957" s="9"/>
    </row>
    <row r="164958" spans="12:14" x14ac:dyDescent="0.25">
      <c r="L164958" s="9"/>
      <c r="M164958" s="9"/>
      <c r="N164958" s="9"/>
    </row>
    <row r="164959" spans="12:14" x14ac:dyDescent="0.25">
      <c r="L164959" s="9"/>
      <c r="M164959" s="9"/>
      <c r="N164959" s="9"/>
    </row>
    <row r="164960" spans="12:14" x14ac:dyDescent="0.25">
      <c r="L164960" s="9"/>
      <c r="M164960" s="9"/>
      <c r="N164960" s="9"/>
    </row>
    <row r="164961" spans="12:14" x14ac:dyDescent="0.25">
      <c r="L164961" s="9"/>
      <c r="M164961" s="9"/>
      <c r="N164961" s="9"/>
    </row>
    <row r="164962" spans="12:14" x14ac:dyDescent="0.25">
      <c r="L164962" s="9"/>
      <c r="M164962" s="9"/>
      <c r="N164962" s="9"/>
    </row>
    <row r="164963" spans="12:14" x14ac:dyDescent="0.25">
      <c r="L164963" s="9"/>
      <c r="M164963" s="9"/>
      <c r="N164963" s="9"/>
    </row>
    <row r="164964" spans="12:14" x14ac:dyDescent="0.25">
      <c r="L164964" s="9"/>
      <c r="M164964" s="9"/>
      <c r="N164964" s="9"/>
    </row>
    <row r="164965" spans="12:14" x14ac:dyDescent="0.25">
      <c r="L164965" s="9"/>
      <c r="M164965" s="9"/>
      <c r="N164965" s="9"/>
    </row>
    <row r="164966" spans="12:14" x14ac:dyDescent="0.25">
      <c r="L164966" s="9"/>
      <c r="M164966" s="9"/>
      <c r="N164966" s="9"/>
    </row>
    <row r="164967" spans="12:14" x14ac:dyDescent="0.25">
      <c r="L164967" s="9"/>
      <c r="M164967" s="9"/>
      <c r="N164967" s="9"/>
    </row>
    <row r="164968" spans="12:14" x14ac:dyDescent="0.25">
      <c r="L164968" s="9"/>
      <c r="M164968" s="9"/>
      <c r="N164968" s="9"/>
    </row>
    <row r="164969" spans="12:14" x14ac:dyDescent="0.25">
      <c r="L164969" s="9"/>
      <c r="M164969" s="9"/>
      <c r="N164969" s="9"/>
    </row>
    <row r="164970" spans="12:14" x14ac:dyDescent="0.25">
      <c r="L164970" s="9"/>
      <c r="M164970" s="9"/>
      <c r="N164970" s="9"/>
    </row>
    <row r="164971" spans="12:14" x14ac:dyDescent="0.25">
      <c r="L164971" s="9"/>
      <c r="M164971" s="9"/>
      <c r="N164971" s="9"/>
    </row>
    <row r="164972" spans="12:14" x14ac:dyDescent="0.25">
      <c r="L164972" s="9"/>
      <c r="M164972" s="9"/>
      <c r="N164972" s="9"/>
    </row>
    <row r="164973" spans="12:14" x14ac:dyDescent="0.25">
      <c r="L164973" s="9"/>
      <c r="M164973" s="9"/>
      <c r="N164973" s="9"/>
    </row>
    <row r="164974" spans="12:14" x14ac:dyDescent="0.25">
      <c r="L164974" s="9"/>
      <c r="M164974" s="9"/>
      <c r="N164974" s="9"/>
    </row>
    <row r="164975" spans="12:14" x14ac:dyDescent="0.25">
      <c r="L164975" s="9"/>
      <c r="M164975" s="9"/>
      <c r="N164975" s="9"/>
    </row>
    <row r="164976" spans="12:14" x14ac:dyDescent="0.25">
      <c r="L164976" s="9"/>
      <c r="M164976" s="9"/>
      <c r="N164976" s="9"/>
    </row>
    <row r="164977" spans="12:14" x14ac:dyDescent="0.25">
      <c r="L164977" s="9"/>
      <c r="M164977" s="9"/>
      <c r="N164977" s="9"/>
    </row>
    <row r="164978" spans="12:14" x14ac:dyDescent="0.25">
      <c r="L164978" s="9"/>
      <c r="M164978" s="9"/>
      <c r="N164978" s="9"/>
    </row>
    <row r="164979" spans="12:14" x14ac:dyDescent="0.25">
      <c r="L164979" s="9"/>
      <c r="M164979" s="9"/>
      <c r="N164979" s="9"/>
    </row>
    <row r="164980" spans="12:14" x14ac:dyDescent="0.25">
      <c r="L164980" s="9"/>
      <c r="M164980" s="9"/>
      <c r="N164980" s="9"/>
    </row>
    <row r="164981" spans="12:14" x14ac:dyDescent="0.25">
      <c r="L164981" s="9"/>
      <c r="M164981" s="9"/>
      <c r="N164981" s="9"/>
    </row>
    <row r="164982" spans="12:14" x14ac:dyDescent="0.25">
      <c r="L164982" s="9"/>
      <c r="M164982" s="9"/>
      <c r="N164982" s="9"/>
    </row>
    <row r="164983" spans="12:14" x14ac:dyDescent="0.25">
      <c r="L164983" s="9"/>
      <c r="M164983" s="9"/>
      <c r="N164983" s="9"/>
    </row>
    <row r="164984" spans="12:14" x14ac:dyDescent="0.25">
      <c r="L164984" s="9"/>
      <c r="M164984" s="9"/>
      <c r="N164984" s="9"/>
    </row>
    <row r="164985" spans="12:14" x14ac:dyDescent="0.25">
      <c r="L164985" s="9"/>
      <c r="M164985" s="9"/>
      <c r="N164985" s="9"/>
    </row>
    <row r="164986" spans="12:14" x14ac:dyDescent="0.25">
      <c r="L164986" s="9"/>
      <c r="M164986" s="9"/>
      <c r="N164986" s="9"/>
    </row>
    <row r="164987" spans="12:14" x14ac:dyDescent="0.25">
      <c r="L164987" s="9"/>
      <c r="M164987" s="9"/>
      <c r="N164987" s="9"/>
    </row>
    <row r="164988" spans="12:14" x14ac:dyDescent="0.25">
      <c r="L164988" s="9"/>
      <c r="M164988" s="9"/>
      <c r="N164988" s="9"/>
    </row>
    <row r="164989" spans="12:14" x14ac:dyDescent="0.25">
      <c r="L164989" s="9"/>
      <c r="M164989" s="9"/>
      <c r="N164989" s="9"/>
    </row>
    <row r="164990" spans="12:14" x14ac:dyDescent="0.25">
      <c r="L164990" s="9"/>
      <c r="M164990" s="9"/>
      <c r="N164990" s="9"/>
    </row>
    <row r="164991" spans="12:14" x14ac:dyDescent="0.25">
      <c r="L164991" s="9"/>
      <c r="M164991" s="9"/>
      <c r="N164991" s="9"/>
    </row>
    <row r="164992" spans="12:14" x14ac:dyDescent="0.25">
      <c r="L164992" s="9"/>
      <c r="M164992" s="9"/>
      <c r="N164992" s="9"/>
    </row>
    <row r="164993" spans="12:14" x14ac:dyDescent="0.25">
      <c r="L164993" s="9"/>
      <c r="M164993" s="9"/>
      <c r="N164993" s="9"/>
    </row>
    <row r="164994" spans="12:14" x14ac:dyDescent="0.25">
      <c r="L164994" s="9"/>
      <c r="M164994" s="9"/>
      <c r="N164994" s="9"/>
    </row>
    <row r="164995" spans="12:14" x14ac:dyDescent="0.25">
      <c r="L164995" s="9"/>
      <c r="M164995" s="9"/>
      <c r="N164995" s="9"/>
    </row>
    <row r="164996" spans="12:14" x14ac:dyDescent="0.25">
      <c r="L164996" s="9"/>
      <c r="M164996" s="9"/>
      <c r="N164996" s="9"/>
    </row>
    <row r="164997" spans="12:14" x14ac:dyDescent="0.25">
      <c r="L164997" s="9"/>
      <c r="M164997" s="9"/>
      <c r="N164997" s="9"/>
    </row>
    <row r="164998" spans="12:14" x14ac:dyDescent="0.25">
      <c r="L164998" s="9"/>
      <c r="M164998" s="9"/>
      <c r="N164998" s="9"/>
    </row>
    <row r="164999" spans="12:14" x14ac:dyDescent="0.25">
      <c r="L164999" s="9"/>
      <c r="M164999" s="9"/>
      <c r="N164999" s="9"/>
    </row>
    <row r="165000" spans="12:14" x14ac:dyDescent="0.25">
      <c r="L165000" s="9"/>
      <c r="M165000" s="9"/>
      <c r="N165000" s="9"/>
    </row>
    <row r="165001" spans="12:14" x14ac:dyDescent="0.25">
      <c r="L165001" s="9"/>
      <c r="M165001" s="9"/>
      <c r="N165001" s="9"/>
    </row>
    <row r="165002" spans="12:14" x14ac:dyDescent="0.25">
      <c r="L165002" s="9"/>
      <c r="M165002" s="9"/>
      <c r="N165002" s="9"/>
    </row>
    <row r="165003" spans="12:14" x14ac:dyDescent="0.25">
      <c r="L165003" s="9"/>
      <c r="M165003" s="9"/>
      <c r="N165003" s="9"/>
    </row>
    <row r="165004" spans="12:14" x14ac:dyDescent="0.25">
      <c r="L165004" s="9"/>
      <c r="M165004" s="9"/>
      <c r="N165004" s="9"/>
    </row>
    <row r="165005" spans="12:14" x14ac:dyDescent="0.25">
      <c r="L165005" s="9"/>
      <c r="M165005" s="9"/>
      <c r="N165005" s="9"/>
    </row>
    <row r="165006" spans="12:14" x14ac:dyDescent="0.25">
      <c r="L165006" s="9"/>
      <c r="M165006" s="9"/>
      <c r="N165006" s="9"/>
    </row>
    <row r="165007" spans="12:14" x14ac:dyDescent="0.25">
      <c r="L165007" s="9"/>
      <c r="M165007" s="9"/>
      <c r="N165007" s="9"/>
    </row>
    <row r="165008" spans="12:14" x14ac:dyDescent="0.25">
      <c r="L165008" s="9"/>
      <c r="M165008" s="9"/>
      <c r="N165008" s="9"/>
    </row>
    <row r="165009" spans="12:14" x14ac:dyDescent="0.25">
      <c r="L165009" s="9"/>
      <c r="M165009" s="9"/>
      <c r="N165009" s="9"/>
    </row>
    <row r="165010" spans="12:14" x14ac:dyDescent="0.25">
      <c r="L165010" s="9"/>
      <c r="M165010" s="9"/>
      <c r="N165010" s="9"/>
    </row>
    <row r="165011" spans="12:14" x14ac:dyDescent="0.25">
      <c r="L165011" s="9"/>
      <c r="M165011" s="9"/>
      <c r="N165011" s="9"/>
    </row>
    <row r="165012" spans="12:14" x14ac:dyDescent="0.25">
      <c r="L165012" s="9"/>
      <c r="M165012" s="9"/>
      <c r="N165012" s="9"/>
    </row>
    <row r="165013" spans="12:14" x14ac:dyDescent="0.25">
      <c r="L165013" s="9"/>
      <c r="M165013" s="9"/>
      <c r="N165013" s="9"/>
    </row>
    <row r="165014" spans="12:14" x14ac:dyDescent="0.25">
      <c r="L165014" s="9"/>
      <c r="M165014" s="9"/>
      <c r="N165014" s="9"/>
    </row>
    <row r="165015" spans="12:14" x14ac:dyDescent="0.25">
      <c r="L165015" s="9"/>
      <c r="M165015" s="9"/>
      <c r="N165015" s="9"/>
    </row>
    <row r="165016" spans="12:14" x14ac:dyDescent="0.25">
      <c r="L165016" s="9"/>
      <c r="M165016" s="9"/>
      <c r="N165016" s="9"/>
    </row>
    <row r="165017" spans="12:14" x14ac:dyDescent="0.25">
      <c r="L165017" s="9"/>
      <c r="M165017" s="9"/>
      <c r="N165017" s="9"/>
    </row>
    <row r="165018" spans="12:14" x14ac:dyDescent="0.25">
      <c r="L165018" s="9"/>
      <c r="M165018" s="9"/>
      <c r="N165018" s="9"/>
    </row>
    <row r="165019" spans="12:14" x14ac:dyDescent="0.25">
      <c r="L165019" s="9"/>
      <c r="M165019" s="9"/>
      <c r="N165019" s="9"/>
    </row>
    <row r="165020" spans="12:14" x14ac:dyDescent="0.25">
      <c r="L165020" s="9"/>
      <c r="M165020" s="9"/>
      <c r="N165020" s="9"/>
    </row>
    <row r="165021" spans="12:14" x14ac:dyDescent="0.25">
      <c r="L165021" s="9"/>
      <c r="M165021" s="9"/>
      <c r="N165021" s="9"/>
    </row>
    <row r="165022" spans="12:14" x14ac:dyDescent="0.25">
      <c r="L165022" s="9"/>
      <c r="M165022" s="9"/>
      <c r="N165022" s="9"/>
    </row>
    <row r="165023" spans="12:14" x14ac:dyDescent="0.25">
      <c r="L165023" s="9"/>
      <c r="M165023" s="9"/>
      <c r="N165023" s="9"/>
    </row>
    <row r="165024" spans="12:14" x14ac:dyDescent="0.25">
      <c r="L165024" s="9"/>
      <c r="M165024" s="9"/>
      <c r="N165024" s="9"/>
    </row>
    <row r="165025" spans="12:14" x14ac:dyDescent="0.25">
      <c r="L165025" s="9"/>
      <c r="M165025" s="9"/>
      <c r="N165025" s="9"/>
    </row>
    <row r="165026" spans="12:14" x14ac:dyDescent="0.25">
      <c r="L165026" s="9"/>
      <c r="M165026" s="9"/>
      <c r="N165026" s="9"/>
    </row>
    <row r="165027" spans="12:14" x14ac:dyDescent="0.25">
      <c r="L165027" s="9"/>
      <c r="M165027" s="9"/>
      <c r="N165027" s="9"/>
    </row>
    <row r="165028" spans="12:14" x14ac:dyDescent="0.25">
      <c r="L165028" s="9"/>
      <c r="M165028" s="9"/>
      <c r="N165028" s="9"/>
    </row>
    <row r="165029" spans="12:14" x14ac:dyDescent="0.25">
      <c r="L165029" s="9"/>
      <c r="M165029" s="9"/>
      <c r="N165029" s="9"/>
    </row>
    <row r="165030" spans="12:14" x14ac:dyDescent="0.25">
      <c r="L165030" s="9"/>
      <c r="M165030" s="9"/>
      <c r="N165030" s="9"/>
    </row>
    <row r="165031" spans="12:14" x14ac:dyDescent="0.25">
      <c r="L165031" s="9"/>
      <c r="M165031" s="9"/>
      <c r="N165031" s="9"/>
    </row>
    <row r="165032" spans="12:14" x14ac:dyDescent="0.25">
      <c r="L165032" s="9"/>
      <c r="M165032" s="9"/>
      <c r="N165032" s="9"/>
    </row>
    <row r="165033" spans="12:14" x14ac:dyDescent="0.25">
      <c r="L165033" s="9"/>
      <c r="M165033" s="9"/>
      <c r="N165033" s="9"/>
    </row>
    <row r="165034" spans="12:14" x14ac:dyDescent="0.25">
      <c r="L165034" s="9"/>
      <c r="M165034" s="9"/>
      <c r="N165034" s="9"/>
    </row>
    <row r="165035" spans="12:14" x14ac:dyDescent="0.25">
      <c r="L165035" s="9"/>
      <c r="M165035" s="9"/>
      <c r="N165035" s="9"/>
    </row>
    <row r="165036" spans="12:14" x14ac:dyDescent="0.25">
      <c r="L165036" s="9"/>
      <c r="M165036" s="9"/>
      <c r="N165036" s="9"/>
    </row>
    <row r="165037" spans="12:14" x14ac:dyDescent="0.25">
      <c r="L165037" s="9"/>
      <c r="M165037" s="9"/>
      <c r="N165037" s="9"/>
    </row>
    <row r="165038" spans="12:14" x14ac:dyDescent="0.25">
      <c r="L165038" s="9"/>
      <c r="M165038" s="9"/>
      <c r="N165038" s="9"/>
    </row>
    <row r="165039" spans="12:14" x14ac:dyDescent="0.25">
      <c r="L165039" s="9"/>
      <c r="M165039" s="9"/>
      <c r="N165039" s="9"/>
    </row>
    <row r="165040" spans="12:14" x14ac:dyDescent="0.25">
      <c r="L165040" s="9"/>
      <c r="M165040" s="9"/>
      <c r="N165040" s="9"/>
    </row>
    <row r="165041" spans="12:14" x14ac:dyDescent="0.25">
      <c r="L165041" s="9"/>
      <c r="M165041" s="9"/>
      <c r="N165041" s="9"/>
    </row>
    <row r="165042" spans="12:14" x14ac:dyDescent="0.25">
      <c r="L165042" s="9"/>
      <c r="M165042" s="9"/>
      <c r="N165042" s="9"/>
    </row>
    <row r="165043" spans="12:14" x14ac:dyDescent="0.25">
      <c r="L165043" s="9"/>
      <c r="M165043" s="9"/>
      <c r="N165043" s="9"/>
    </row>
    <row r="165044" spans="12:14" x14ac:dyDescent="0.25">
      <c r="L165044" s="9"/>
      <c r="M165044" s="9"/>
      <c r="N165044" s="9"/>
    </row>
    <row r="165045" spans="12:14" x14ac:dyDescent="0.25">
      <c r="L165045" s="9"/>
      <c r="M165045" s="9"/>
      <c r="N165045" s="9"/>
    </row>
    <row r="165046" spans="12:14" x14ac:dyDescent="0.25">
      <c r="L165046" s="9"/>
      <c r="M165046" s="9"/>
      <c r="N165046" s="9"/>
    </row>
    <row r="165047" spans="12:14" x14ac:dyDescent="0.25">
      <c r="L165047" s="9"/>
      <c r="M165047" s="9"/>
      <c r="N165047" s="9"/>
    </row>
    <row r="165048" spans="12:14" x14ac:dyDescent="0.25">
      <c r="L165048" s="9"/>
      <c r="M165048" s="9"/>
      <c r="N165048" s="9"/>
    </row>
    <row r="165049" spans="12:14" x14ac:dyDescent="0.25">
      <c r="L165049" s="9"/>
      <c r="M165049" s="9"/>
      <c r="N165049" s="9"/>
    </row>
    <row r="165050" spans="12:14" x14ac:dyDescent="0.25">
      <c r="L165050" s="9"/>
      <c r="M165050" s="9"/>
      <c r="N165050" s="9"/>
    </row>
    <row r="165051" spans="12:14" x14ac:dyDescent="0.25">
      <c r="L165051" s="9"/>
      <c r="M165051" s="9"/>
      <c r="N165051" s="9"/>
    </row>
    <row r="165052" spans="12:14" x14ac:dyDescent="0.25">
      <c r="L165052" s="9"/>
      <c r="M165052" s="9"/>
      <c r="N165052" s="9"/>
    </row>
    <row r="165053" spans="12:14" x14ac:dyDescent="0.25">
      <c r="L165053" s="9"/>
      <c r="M165053" s="9"/>
      <c r="N165053" s="9"/>
    </row>
    <row r="165054" spans="12:14" x14ac:dyDescent="0.25">
      <c r="L165054" s="9"/>
      <c r="M165054" s="9"/>
      <c r="N165054" s="9"/>
    </row>
    <row r="165055" spans="12:14" x14ac:dyDescent="0.25">
      <c r="L165055" s="9"/>
      <c r="M165055" s="9"/>
      <c r="N165055" s="9"/>
    </row>
    <row r="165056" spans="12:14" x14ac:dyDescent="0.25">
      <c r="L165056" s="9"/>
      <c r="M165056" s="9"/>
      <c r="N165056" s="9"/>
    </row>
    <row r="165057" spans="12:14" x14ac:dyDescent="0.25">
      <c r="L165057" s="9"/>
      <c r="M165057" s="9"/>
      <c r="N165057" s="9"/>
    </row>
    <row r="165058" spans="12:14" x14ac:dyDescent="0.25">
      <c r="L165058" s="9"/>
      <c r="M165058" s="9"/>
      <c r="N165058" s="9"/>
    </row>
    <row r="165059" spans="12:14" x14ac:dyDescent="0.25">
      <c r="L165059" s="9"/>
      <c r="M165059" s="9"/>
      <c r="N165059" s="9"/>
    </row>
    <row r="165060" spans="12:14" x14ac:dyDescent="0.25">
      <c r="L165060" s="9"/>
      <c r="M165060" s="9"/>
      <c r="N165060" s="9"/>
    </row>
    <row r="165061" spans="12:14" x14ac:dyDescent="0.25">
      <c r="L165061" s="9"/>
      <c r="M165061" s="9"/>
      <c r="N165061" s="9"/>
    </row>
    <row r="165062" spans="12:14" x14ac:dyDescent="0.25">
      <c r="L165062" s="9"/>
      <c r="M165062" s="9"/>
      <c r="N165062" s="9"/>
    </row>
    <row r="165063" spans="12:14" x14ac:dyDescent="0.25">
      <c r="L165063" s="9"/>
      <c r="M165063" s="9"/>
      <c r="N165063" s="9"/>
    </row>
    <row r="165064" spans="12:14" x14ac:dyDescent="0.25">
      <c r="L165064" s="9"/>
      <c r="M165064" s="9"/>
      <c r="N165064" s="9"/>
    </row>
    <row r="165065" spans="12:14" x14ac:dyDescent="0.25">
      <c r="L165065" s="9"/>
      <c r="M165065" s="9"/>
      <c r="N165065" s="9"/>
    </row>
    <row r="165066" spans="12:14" x14ac:dyDescent="0.25">
      <c r="L165066" s="9"/>
      <c r="M165066" s="9"/>
      <c r="N165066" s="9"/>
    </row>
    <row r="165067" spans="12:14" x14ac:dyDescent="0.25">
      <c r="L165067" s="9"/>
      <c r="M165067" s="9"/>
      <c r="N165067" s="9"/>
    </row>
    <row r="165068" spans="12:14" x14ac:dyDescent="0.25">
      <c r="L165068" s="9"/>
      <c r="M165068" s="9"/>
      <c r="N165068" s="9"/>
    </row>
    <row r="165069" spans="12:14" x14ac:dyDescent="0.25">
      <c r="L165069" s="9"/>
      <c r="M165069" s="9"/>
      <c r="N165069" s="9"/>
    </row>
    <row r="165070" spans="12:14" x14ac:dyDescent="0.25">
      <c r="L165070" s="9"/>
      <c r="M165070" s="9"/>
      <c r="N165070" s="9"/>
    </row>
    <row r="165071" spans="12:14" x14ac:dyDescent="0.25">
      <c r="L165071" s="9"/>
      <c r="M165071" s="9"/>
      <c r="N165071" s="9"/>
    </row>
    <row r="165072" spans="12:14" x14ac:dyDescent="0.25">
      <c r="L165072" s="9"/>
      <c r="M165072" s="9"/>
      <c r="N165072" s="9"/>
    </row>
    <row r="165073" spans="12:14" x14ac:dyDescent="0.25">
      <c r="L165073" s="9"/>
      <c r="M165073" s="9"/>
      <c r="N165073" s="9"/>
    </row>
    <row r="165074" spans="12:14" x14ac:dyDescent="0.25">
      <c r="L165074" s="9"/>
      <c r="M165074" s="9"/>
      <c r="N165074" s="9"/>
    </row>
    <row r="165075" spans="12:14" x14ac:dyDescent="0.25">
      <c r="L165075" s="9"/>
      <c r="M165075" s="9"/>
      <c r="N165075" s="9"/>
    </row>
    <row r="165076" spans="12:14" x14ac:dyDescent="0.25">
      <c r="L165076" s="9"/>
      <c r="M165076" s="9"/>
      <c r="N165076" s="9"/>
    </row>
    <row r="165077" spans="12:14" x14ac:dyDescent="0.25">
      <c r="L165077" s="9"/>
      <c r="M165077" s="9"/>
      <c r="N165077" s="9"/>
    </row>
    <row r="165078" spans="12:14" x14ac:dyDescent="0.25">
      <c r="L165078" s="9"/>
      <c r="M165078" s="9"/>
      <c r="N165078" s="9"/>
    </row>
    <row r="165079" spans="12:14" x14ac:dyDescent="0.25">
      <c r="L165079" s="9"/>
      <c r="M165079" s="9"/>
      <c r="N165079" s="9"/>
    </row>
    <row r="165080" spans="12:14" x14ac:dyDescent="0.25">
      <c r="L165080" s="9"/>
      <c r="M165080" s="9"/>
      <c r="N165080" s="9"/>
    </row>
    <row r="165081" spans="12:14" x14ac:dyDescent="0.25">
      <c r="L165081" s="9"/>
      <c r="M165081" s="9"/>
      <c r="N165081" s="9"/>
    </row>
    <row r="165082" spans="12:14" x14ac:dyDescent="0.25">
      <c r="L165082" s="9"/>
      <c r="M165082" s="9"/>
      <c r="N165082" s="9"/>
    </row>
    <row r="165083" spans="12:14" x14ac:dyDescent="0.25">
      <c r="L165083" s="9"/>
      <c r="M165083" s="9"/>
      <c r="N165083" s="9"/>
    </row>
    <row r="165084" spans="12:14" x14ac:dyDescent="0.25">
      <c r="L165084" s="9"/>
      <c r="M165084" s="9"/>
      <c r="N165084" s="9"/>
    </row>
    <row r="165085" spans="12:14" x14ac:dyDescent="0.25">
      <c r="L165085" s="9"/>
      <c r="M165085" s="9"/>
      <c r="N165085" s="9"/>
    </row>
    <row r="165086" spans="12:14" x14ac:dyDescent="0.25">
      <c r="L165086" s="9"/>
      <c r="M165086" s="9"/>
      <c r="N165086" s="9"/>
    </row>
    <row r="165087" spans="12:14" x14ac:dyDescent="0.25">
      <c r="L165087" s="9"/>
      <c r="M165087" s="9"/>
      <c r="N165087" s="9"/>
    </row>
    <row r="165088" spans="12:14" x14ac:dyDescent="0.25">
      <c r="L165088" s="9"/>
      <c r="M165088" s="9"/>
      <c r="N165088" s="9"/>
    </row>
    <row r="165089" spans="12:14" x14ac:dyDescent="0.25">
      <c r="L165089" s="9"/>
      <c r="M165089" s="9"/>
      <c r="N165089" s="9"/>
    </row>
    <row r="165090" spans="12:14" x14ac:dyDescent="0.25">
      <c r="L165090" s="9"/>
      <c r="M165090" s="9"/>
      <c r="N165090" s="9"/>
    </row>
    <row r="165091" spans="12:14" x14ac:dyDescent="0.25">
      <c r="L165091" s="9"/>
      <c r="M165091" s="9"/>
      <c r="N165091" s="9"/>
    </row>
    <row r="165092" spans="12:14" x14ac:dyDescent="0.25">
      <c r="L165092" s="9"/>
      <c r="M165092" s="9"/>
      <c r="N165092" s="9"/>
    </row>
    <row r="165093" spans="12:14" x14ac:dyDescent="0.25">
      <c r="L165093" s="9"/>
      <c r="M165093" s="9"/>
      <c r="N165093" s="9"/>
    </row>
    <row r="165094" spans="12:14" x14ac:dyDescent="0.25">
      <c r="L165094" s="9"/>
      <c r="M165094" s="9"/>
      <c r="N165094" s="9"/>
    </row>
    <row r="165095" spans="12:14" x14ac:dyDescent="0.25">
      <c r="L165095" s="9"/>
      <c r="M165095" s="9"/>
      <c r="N165095" s="9"/>
    </row>
    <row r="165096" spans="12:14" x14ac:dyDescent="0.25">
      <c r="L165096" s="9"/>
      <c r="M165096" s="9"/>
      <c r="N165096" s="9"/>
    </row>
    <row r="165097" spans="12:14" x14ac:dyDescent="0.25">
      <c r="L165097" s="9"/>
      <c r="M165097" s="9"/>
      <c r="N165097" s="9"/>
    </row>
    <row r="165098" spans="12:14" x14ac:dyDescent="0.25">
      <c r="L165098" s="9"/>
      <c r="M165098" s="9"/>
      <c r="N165098" s="9"/>
    </row>
    <row r="165099" spans="12:14" x14ac:dyDescent="0.25">
      <c r="L165099" s="9"/>
      <c r="M165099" s="9"/>
      <c r="N165099" s="9"/>
    </row>
    <row r="165100" spans="12:14" x14ac:dyDescent="0.25">
      <c r="L165100" s="9"/>
      <c r="M165100" s="9"/>
      <c r="N165100" s="9"/>
    </row>
    <row r="165101" spans="12:14" x14ac:dyDescent="0.25">
      <c r="L165101" s="9"/>
      <c r="M165101" s="9"/>
      <c r="N165101" s="9"/>
    </row>
    <row r="165102" spans="12:14" x14ac:dyDescent="0.25">
      <c r="L165102" s="9"/>
      <c r="M165102" s="9"/>
      <c r="N165102" s="9"/>
    </row>
    <row r="165103" spans="12:14" x14ac:dyDescent="0.25">
      <c r="L165103" s="9"/>
      <c r="M165103" s="9"/>
      <c r="N165103" s="9"/>
    </row>
    <row r="165104" spans="12:14" x14ac:dyDescent="0.25">
      <c r="L165104" s="9"/>
      <c r="M165104" s="9"/>
      <c r="N165104" s="9"/>
    </row>
    <row r="165105" spans="12:14" x14ac:dyDescent="0.25">
      <c r="L165105" s="9"/>
      <c r="M165105" s="9"/>
      <c r="N165105" s="9"/>
    </row>
    <row r="165106" spans="12:14" x14ac:dyDescent="0.25">
      <c r="L165106" s="9"/>
      <c r="M165106" s="9"/>
      <c r="N165106" s="9"/>
    </row>
    <row r="165107" spans="12:14" x14ac:dyDescent="0.25">
      <c r="L165107" s="9"/>
      <c r="M165107" s="9"/>
      <c r="N165107" s="9"/>
    </row>
    <row r="165108" spans="12:14" x14ac:dyDescent="0.25">
      <c r="L165108" s="9"/>
      <c r="M165108" s="9"/>
      <c r="N165108" s="9"/>
    </row>
    <row r="165109" spans="12:14" x14ac:dyDescent="0.25">
      <c r="L165109" s="9"/>
      <c r="M165109" s="9"/>
      <c r="N165109" s="9"/>
    </row>
    <row r="165110" spans="12:14" x14ac:dyDescent="0.25">
      <c r="L165110" s="9"/>
      <c r="M165110" s="9"/>
      <c r="N165110" s="9"/>
    </row>
    <row r="165111" spans="12:14" x14ac:dyDescent="0.25">
      <c r="L165111" s="9"/>
      <c r="M165111" s="9"/>
      <c r="N165111" s="9"/>
    </row>
    <row r="165112" spans="12:14" x14ac:dyDescent="0.25">
      <c r="L165112" s="9"/>
      <c r="M165112" s="9"/>
      <c r="N165112" s="9"/>
    </row>
    <row r="165113" spans="12:14" x14ac:dyDescent="0.25">
      <c r="L165113" s="9"/>
      <c r="M165113" s="9"/>
      <c r="N165113" s="9"/>
    </row>
    <row r="165114" spans="12:14" x14ac:dyDescent="0.25">
      <c r="L165114" s="9"/>
      <c r="M165114" s="9"/>
      <c r="N165114" s="9"/>
    </row>
    <row r="165115" spans="12:14" x14ac:dyDescent="0.25">
      <c r="L165115" s="9"/>
      <c r="M165115" s="9"/>
      <c r="N165115" s="9"/>
    </row>
    <row r="165116" spans="12:14" x14ac:dyDescent="0.25">
      <c r="L165116" s="9"/>
      <c r="M165116" s="9"/>
      <c r="N165116" s="9"/>
    </row>
    <row r="165117" spans="12:14" x14ac:dyDescent="0.25">
      <c r="L165117" s="9"/>
      <c r="M165117" s="9"/>
      <c r="N165117" s="9"/>
    </row>
    <row r="165118" spans="12:14" x14ac:dyDescent="0.25">
      <c r="L165118" s="9"/>
      <c r="M165118" s="9"/>
      <c r="N165118" s="9"/>
    </row>
    <row r="165119" spans="12:14" x14ac:dyDescent="0.25">
      <c r="L165119" s="9"/>
      <c r="M165119" s="9"/>
      <c r="N165119" s="9"/>
    </row>
    <row r="165120" spans="12:14" x14ac:dyDescent="0.25">
      <c r="L165120" s="9"/>
      <c r="M165120" s="9"/>
      <c r="N165120" s="9"/>
    </row>
    <row r="165121" spans="12:14" x14ac:dyDescent="0.25">
      <c r="L165121" s="9"/>
      <c r="M165121" s="9"/>
      <c r="N165121" s="9"/>
    </row>
    <row r="165122" spans="12:14" x14ac:dyDescent="0.25">
      <c r="L165122" s="9"/>
      <c r="M165122" s="9"/>
      <c r="N165122" s="9"/>
    </row>
    <row r="165123" spans="12:14" x14ac:dyDescent="0.25">
      <c r="L165123" s="9"/>
      <c r="M165123" s="9"/>
      <c r="N165123" s="9"/>
    </row>
    <row r="165124" spans="12:14" x14ac:dyDescent="0.25">
      <c r="L165124" s="9"/>
      <c r="M165124" s="9"/>
      <c r="N165124" s="9"/>
    </row>
    <row r="165125" spans="12:14" x14ac:dyDescent="0.25">
      <c r="L165125" s="9"/>
      <c r="M165125" s="9"/>
      <c r="N165125" s="9"/>
    </row>
    <row r="165126" spans="12:14" x14ac:dyDescent="0.25">
      <c r="L165126" s="9"/>
      <c r="M165126" s="9"/>
      <c r="N165126" s="9"/>
    </row>
    <row r="165127" spans="12:14" x14ac:dyDescent="0.25">
      <c r="L165127" s="9"/>
      <c r="M165127" s="9"/>
      <c r="N165127" s="9"/>
    </row>
    <row r="165128" spans="12:14" x14ac:dyDescent="0.25">
      <c r="L165128" s="9"/>
      <c r="M165128" s="9"/>
      <c r="N165128" s="9"/>
    </row>
    <row r="165129" spans="12:14" x14ac:dyDescent="0.25">
      <c r="L165129" s="9"/>
      <c r="M165129" s="9"/>
      <c r="N165129" s="9"/>
    </row>
    <row r="165130" spans="12:14" x14ac:dyDescent="0.25">
      <c r="L165130" s="9"/>
      <c r="M165130" s="9"/>
      <c r="N165130" s="9"/>
    </row>
    <row r="165131" spans="12:14" x14ac:dyDescent="0.25">
      <c r="L165131" s="9"/>
      <c r="M165131" s="9"/>
      <c r="N165131" s="9"/>
    </row>
    <row r="165132" spans="12:14" x14ac:dyDescent="0.25">
      <c r="L165132" s="9"/>
      <c r="M165132" s="9"/>
      <c r="N165132" s="9"/>
    </row>
    <row r="165133" spans="12:14" x14ac:dyDescent="0.25">
      <c r="L165133" s="9"/>
      <c r="M165133" s="9"/>
      <c r="N165133" s="9"/>
    </row>
    <row r="165134" spans="12:14" x14ac:dyDescent="0.25">
      <c r="L165134" s="9"/>
      <c r="M165134" s="9"/>
      <c r="N165134" s="9"/>
    </row>
    <row r="165135" spans="12:14" x14ac:dyDescent="0.25">
      <c r="L165135" s="9"/>
      <c r="M165135" s="9"/>
      <c r="N165135" s="9"/>
    </row>
    <row r="165136" spans="12:14" x14ac:dyDescent="0.25">
      <c r="L165136" s="9"/>
      <c r="M165136" s="9"/>
      <c r="N165136" s="9"/>
    </row>
    <row r="165137" spans="12:14" x14ac:dyDescent="0.25">
      <c r="L165137" s="9"/>
      <c r="M165137" s="9"/>
      <c r="N165137" s="9"/>
    </row>
    <row r="165138" spans="12:14" x14ac:dyDescent="0.25">
      <c r="L165138" s="9"/>
      <c r="M165138" s="9"/>
      <c r="N165138" s="9"/>
    </row>
    <row r="165139" spans="12:14" x14ac:dyDescent="0.25">
      <c r="L165139" s="9"/>
      <c r="M165139" s="9"/>
      <c r="N165139" s="9"/>
    </row>
    <row r="165140" spans="12:14" x14ac:dyDescent="0.25">
      <c r="L165140" s="9"/>
      <c r="M165140" s="9"/>
      <c r="N165140" s="9"/>
    </row>
    <row r="165141" spans="12:14" x14ac:dyDescent="0.25">
      <c r="L165141" s="9"/>
      <c r="M165141" s="9"/>
      <c r="N165141" s="9"/>
    </row>
    <row r="165142" spans="12:14" x14ac:dyDescent="0.25">
      <c r="L165142" s="9"/>
      <c r="M165142" s="9"/>
      <c r="N165142" s="9"/>
    </row>
    <row r="165143" spans="12:14" x14ac:dyDescent="0.25">
      <c r="L165143" s="9"/>
      <c r="M165143" s="9"/>
      <c r="N165143" s="9"/>
    </row>
    <row r="165144" spans="12:14" x14ac:dyDescent="0.25">
      <c r="L165144" s="9"/>
      <c r="M165144" s="9"/>
      <c r="N165144" s="9"/>
    </row>
    <row r="165145" spans="12:14" x14ac:dyDescent="0.25">
      <c r="L165145" s="9"/>
      <c r="M165145" s="9"/>
      <c r="N165145" s="9"/>
    </row>
    <row r="165146" spans="12:14" x14ac:dyDescent="0.25">
      <c r="L165146" s="9"/>
      <c r="M165146" s="9"/>
      <c r="N165146" s="9"/>
    </row>
    <row r="165147" spans="12:14" x14ac:dyDescent="0.25">
      <c r="L165147" s="9"/>
      <c r="M165147" s="9"/>
      <c r="N165147" s="9"/>
    </row>
    <row r="165148" spans="12:14" x14ac:dyDescent="0.25">
      <c r="L165148" s="9"/>
      <c r="M165148" s="9"/>
      <c r="N165148" s="9"/>
    </row>
    <row r="165149" spans="12:14" x14ac:dyDescent="0.25">
      <c r="L165149" s="9"/>
      <c r="M165149" s="9"/>
      <c r="N165149" s="9"/>
    </row>
    <row r="165150" spans="12:14" x14ac:dyDescent="0.25">
      <c r="L165150" s="9"/>
      <c r="M165150" s="9"/>
      <c r="N165150" s="9"/>
    </row>
    <row r="165151" spans="12:14" x14ac:dyDescent="0.25">
      <c r="L165151" s="9"/>
      <c r="M165151" s="9"/>
      <c r="N165151" s="9"/>
    </row>
    <row r="165152" spans="12:14" x14ac:dyDescent="0.25">
      <c r="L165152" s="9"/>
      <c r="M165152" s="9"/>
      <c r="N165152" s="9"/>
    </row>
    <row r="165153" spans="12:14" x14ac:dyDescent="0.25">
      <c r="L165153" s="9"/>
      <c r="M165153" s="9"/>
      <c r="N165153" s="9"/>
    </row>
    <row r="165154" spans="12:14" x14ac:dyDescent="0.25">
      <c r="L165154" s="9"/>
      <c r="M165154" s="9"/>
      <c r="N165154" s="9"/>
    </row>
    <row r="165155" spans="12:14" x14ac:dyDescent="0.25">
      <c r="L165155" s="9"/>
      <c r="M165155" s="9"/>
      <c r="N165155" s="9"/>
    </row>
    <row r="165156" spans="12:14" x14ac:dyDescent="0.25">
      <c r="L165156" s="9"/>
      <c r="M165156" s="9"/>
      <c r="N165156" s="9"/>
    </row>
    <row r="165157" spans="12:14" x14ac:dyDescent="0.25">
      <c r="L165157" s="9"/>
      <c r="M165157" s="9"/>
      <c r="N165157" s="9"/>
    </row>
    <row r="165158" spans="12:14" x14ac:dyDescent="0.25">
      <c r="L165158" s="9"/>
      <c r="M165158" s="9"/>
      <c r="N165158" s="9"/>
    </row>
    <row r="165159" spans="12:14" x14ac:dyDescent="0.25">
      <c r="L165159" s="9"/>
      <c r="M165159" s="9"/>
      <c r="N165159" s="9"/>
    </row>
    <row r="165160" spans="12:14" x14ac:dyDescent="0.25">
      <c r="L165160" s="9"/>
      <c r="M165160" s="9"/>
      <c r="N165160" s="9"/>
    </row>
    <row r="165161" spans="12:14" x14ac:dyDescent="0.25">
      <c r="L165161" s="9"/>
      <c r="M165161" s="9"/>
      <c r="N165161" s="9"/>
    </row>
    <row r="165162" spans="12:14" x14ac:dyDescent="0.25">
      <c r="L165162" s="9"/>
      <c r="M165162" s="9"/>
      <c r="N165162" s="9"/>
    </row>
    <row r="165163" spans="12:14" x14ac:dyDescent="0.25">
      <c r="L165163" s="9"/>
      <c r="M165163" s="9"/>
      <c r="N165163" s="9"/>
    </row>
    <row r="165164" spans="12:14" x14ac:dyDescent="0.25">
      <c r="L165164" s="9"/>
      <c r="M165164" s="9"/>
      <c r="N165164" s="9"/>
    </row>
    <row r="165165" spans="12:14" x14ac:dyDescent="0.25">
      <c r="L165165" s="9"/>
      <c r="M165165" s="9"/>
      <c r="N165165" s="9"/>
    </row>
    <row r="165166" spans="12:14" x14ac:dyDescent="0.25">
      <c r="L165166" s="9"/>
      <c r="M165166" s="9"/>
      <c r="N165166" s="9"/>
    </row>
    <row r="165167" spans="12:14" x14ac:dyDescent="0.25">
      <c r="L165167" s="9"/>
      <c r="M165167" s="9"/>
      <c r="N165167" s="9"/>
    </row>
    <row r="165168" spans="12:14" x14ac:dyDescent="0.25">
      <c r="L165168" s="9"/>
      <c r="M165168" s="9"/>
      <c r="N165168" s="9"/>
    </row>
    <row r="165169" spans="12:14" x14ac:dyDescent="0.25">
      <c r="L165169" s="9"/>
      <c r="M165169" s="9"/>
      <c r="N165169" s="9"/>
    </row>
    <row r="165170" spans="12:14" x14ac:dyDescent="0.25">
      <c r="L165170" s="9"/>
      <c r="M165170" s="9"/>
      <c r="N165170" s="9"/>
    </row>
    <row r="165171" spans="12:14" x14ac:dyDescent="0.25">
      <c r="L165171" s="9"/>
      <c r="M165171" s="9"/>
      <c r="N165171" s="9"/>
    </row>
    <row r="165172" spans="12:14" x14ac:dyDescent="0.25">
      <c r="L165172" s="9"/>
      <c r="M165172" s="9"/>
      <c r="N165172" s="9"/>
    </row>
    <row r="165173" spans="12:14" x14ac:dyDescent="0.25">
      <c r="L165173" s="9"/>
      <c r="M165173" s="9"/>
      <c r="N165173" s="9"/>
    </row>
    <row r="165174" spans="12:14" x14ac:dyDescent="0.25">
      <c r="L165174" s="9"/>
      <c r="M165174" s="9"/>
      <c r="N165174" s="9"/>
    </row>
    <row r="165175" spans="12:14" x14ac:dyDescent="0.25">
      <c r="L165175" s="9"/>
      <c r="M165175" s="9"/>
      <c r="N165175" s="9"/>
    </row>
    <row r="165176" spans="12:14" x14ac:dyDescent="0.25">
      <c r="L165176" s="9"/>
      <c r="M165176" s="9"/>
      <c r="N165176" s="9"/>
    </row>
    <row r="165177" spans="12:14" x14ac:dyDescent="0.25">
      <c r="L165177" s="9"/>
      <c r="M165177" s="9"/>
      <c r="N165177" s="9"/>
    </row>
    <row r="165178" spans="12:14" x14ac:dyDescent="0.25">
      <c r="L165178" s="9"/>
      <c r="M165178" s="9"/>
      <c r="N165178" s="9"/>
    </row>
    <row r="165179" spans="12:14" x14ac:dyDescent="0.25">
      <c r="L165179" s="9"/>
      <c r="M165179" s="9"/>
      <c r="N165179" s="9"/>
    </row>
    <row r="165180" spans="12:14" x14ac:dyDescent="0.25">
      <c r="L165180" s="9"/>
      <c r="M165180" s="9"/>
      <c r="N165180" s="9"/>
    </row>
    <row r="165181" spans="12:14" x14ac:dyDescent="0.25">
      <c r="L165181" s="9"/>
      <c r="M165181" s="9"/>
      <c r="N165181" s="9"/>
    </row>
    <row r="165182" spans="12:14" x14ac:dyDescent="0.25">
      <c r="L165182" s="9"/>
      <c r="M165182" s="9"/>
      <c r="N165182" s="9"/>
    </row>
    <row r="165183" spans="12:14" x14ac:dyDescent="0.25">
      <c r="L165183" s="9"/>
      <c r="M165183" s="9"/>
      <c r="N165183" s="9"/>
    </row>
    <row r="165184" spans="12:14" x14ac:dyDescent="0.25">
      <c r="L165184" s="9"/>
      <c r="M165184" s="9"/>
      <c r="N165184" s="9"/>
    </row>
    <row r="165185" spans="12:14" x14ac:dyDescent="0.25">
      <c r="L165185" s="9"/>
      <c r="M165185" s="9"/>
      <c r="N165185" s="9"/>
    </row>
    <row r="165186" spans="12:14" x14ac:dyDescent="0.25">
      <c r="L165186" s="9"/>
      <c r="M165186" s="9"/>
      <c r="N165186" s="9"/>
    </row>
    <row r="165187" spans="12:14" x14ac:dyDescent="0.25">
      <c r="L165187" s="9"/>
      <c r="M165187" s="9"/>
      <c r="N165187" s="9"/>
    </row>
    <row r="165188" spans="12:14" x14ac:dyDescent="0.25">
      <c r="L165188" s="9"/>
      <c r="M165188" s="9"/>
      <c r="N165188" s="9"/>
    </row>
    <row r="165189" spans="12:14" x14ac:dyDescent="0.25">
      <c r="L165189" s="9"/>
      <c r="M165189" s="9"/>
      <c r="N165189" s="9"/>
    </row>
    <row r="165190" spans="12:14" x14ac:dyDescent="0.25">
      <c r="L165190" s="9"/>
      <c r="M165190" s="9"/>
      <c r="N165190" s="9"/>
    </row>
    <row r="165191" spans="12:14" x14ac:dyDescent="0.25">
      <c r="L165191" s="9"/>
      <c r="M165191" s="9"/>
      <c r="N165191" s="9"/>
    </row>
    <row r="165192" spans="12:14" x14ac:dyDescent="0.25">
      <c r="L165192" s="9"/>
      <c r="M165192" s="9"/>
      <c r="N165192" s="9"/>
    </row>
    <row r="165193" spans="12:14" x14ac:dyDescent="0.25">
      <c r="L165193" s="9"/>
      <c r="M165193" s="9"/>
      <c r="N165193" s="9"/>
    </row>
    <row r="165194" spans="12:14" x14ac:dyDescent="0.25">
      <c r="L165194" s="9"/>
      <c r="M165194" s="9"/>
      <c r="N165194" s="9"/>
    </row>
    <row r="165195" spans="12:14" x14ac:dyDescent="0.25">
      <c r="L165195" s="9"/>
      <c r="M165195" s="9"/>
      <c r="N165195" s="9"/>
    </row>
    <row r="165196" spans="12:14" x14ac:dyDescent="0.25">
      <c r="L165196" s="9"/>
      <c r="M165196" s="9"/>
      <c r="N165196" s="9"/>
    </row>
    <row r="165197" spans="12:14" x14ac:dyDescent="0.25">
      <c r="L165197" s="9"/>
      <c r="M165197" s="9"/>
      <c r="N165197" s="9"/>
    </row>
    <row r="165198" spans="12:14" x14ac:dyDescent="0.25">
      <c r="L165198" s="9"/>
      <c r="M165198" s="9"/>
      <c r="N165198" s="9"/>
    </row>
    <row r="165199" spans="12:14" x14ac:dyDescent="0.25">
      <c r="L165199" s="9"/>
      <c r="M165199" s="9"/>
      <c r="N165199" s="9"/>
    </row>
    <row r="165200" spans="12:14" x14ac:dyDescent="0.25">
      <c r="L165200" s="9"/>
      <c r="M165200" s="9"/>
      <c r="N165200" s="9"/>
    </row>
    <row r="165201" spans="12:14" x14ac:dyDescent="0.25">
      <c r="L165201" s="9"/>
      <c r="M165201" s="9"/>
      <c r="N165201" s="9"/>
    </row>
    <row r="165202" spans="12:14" x14ac:dyDescent="0.25">
      <c r="L165202" s="9"/>
      <c r="M165202" s="9"/>
      <c r="N165202" s="9"/>
    </row>
    <row r="165203" spans="12:14" x14ac:dyDescent="0.25">
      <c r="L165203" s="9"/>
      <c r="M165203" s="9"/>
      <c r="N165203" s="9"/>
    </row>
    <row r="165204" spans="12:14" x14ac:dyDescent="0.25">
      <c r="L165204" s="9"/>
      <c r="M165204" s="9"/>
      <c r="N165204" s="9"/>
    </row>
    <row r="165205" spans="12:14" x14ac:dyDescent="0.25">
      <c r="L165205" s="9"/>
      <c r="M165205" s="9"/>
      <c r="N165205" s="9"/>
    </row>
    <row r="165206" spans="12:14" x14ac:dyDescent="0.25">
      <c r="L165206" s="9"/>
      <c r="M165206" s="9"/>
      <c r="N165206" s="9"/>
    </row>
    <row r="165207" spans="12:14" x14ac:dyDescent="0.25">
      <c r="L165207" s="9"/>
      <c r="M165207" s="9"/>
      <c r="N165207" s="9"/>
    </row>
    <row r="165208" spans="12:14" x14ac:dyDescent="0.25">
      <c r="L165208" s="9"/>
      <c r="M165208" s="9"/>
      <c r="N165208" s="9"/>
    </row>
    <row r="165209" spans="12:14" x14ac:dyDescent="0.25">
      <c r="L165209" s="9"/>
      <c r="M165209" s="9"/>
      <c r="N165209" s="9"/>
    </row>
    <row r="165210" spans="12:14" x14ac:dyDescent="0.25">
      <c r="L165210" s="9"/>
      <c r="M165210" s="9"/>
      <c r="N165210" s="9"/>
    </row>
    <row r="165211" spans="12:14" x14ac:dyDescent="0.25">
      <c r="L165211" s="9"/>
      <c r="M165211" s="9"/>
      <c r="N165211" s="9"/>
    </row>
    <row r="165212" spans="12:14" x14ac:dyDescent="0.25">
      <c r="L165212" s="9"/>
      <c r="M165212" s="9"/>
      <c r="N165212" s="9"/>
    </row>
    <row r="165213" spans="12:14" x14ac:dyDescent="0.25">
      <c r="L165213" s="9"/>
      <c r="M165213" s="9"/>
      <c r="N165213" s="9"/>
    </row>
    <row r="165214" spans="12:14" x14ac:dyDescent="0.25">
      <c r="L165214" s="9"/>
      <c r="M165214" s="9"/>
      <c r="N165214" s="9"/>
    </row>
    <row r="165215" spans="12:14" x14ac:dyDescent="0.25">
      <c r="L165215" s="9"/>
      <c r="M165215" s="9"/>
      <c r="N165215" s="9"/>
    </row>
    <row r="165216" spans="12:14" x14ac:dyDescent="0.25">
      <c r="L165216" s="9"/>
      <c r="M165216" s="9"/>
      <c r="N165216" s="9"/>
    </row>
    <row r="165217" spans="12:14" x14ac:dyDescent="0.25">
      <c r="L165217" s="9"/>
      <c r="M165217" s="9"/>
      <c r="N165217" s="9"/>
    </row>
    <row r="165218" spans="12:14" x14ac:dyDescent="0.25">
      <c r="L165218" s="9"/>
      <c r="M165218" s="9"/>
      <c r="N165218" s="9"/>
    </row>
    <row r="165219" spans="12:14" x14ac:dyDescent="0.25">
      <c r="L165219" s="9"/>
      <c r="M165219" s="9"/>
      <c r="N165219" s="9"/>
    </row>
    <row r="165220" spans="12:14" x14ac:dyDescent="0.25">
      <c r="L165220" s="9"/>
      <c r="M165220" s="9"/>
      <c r="N165220" s="9"/>
    </row>
    <row r="165221" spans="12:14" x14ac:dyDescent="0.25">
      <c r="L165221" s="9"/>
      <c r="M165221" s="9"/>
      <c r="N165221" s="9"/>
    </row>
    <row r="165222" spans="12:14" x14ac:dyDescent="0.25">
      <c r="L165222" s="9"/>
      <c r="M165222" s="9"/>
      <c r="N165222" s="9"/>
    </row>
    <row r="165223" spans="12:14" x14ac:dyDescent="0.25">
      <c r="L165223" s="9"/>
      <c r="M165223" s="9"/>
      <c r="N165223" s="9"/>
    </row>
    <row r="165224" spans="12:14" x14ac:dyDescent="0.25">
      <c r="L165224" s="9"/>
      <c r="M165224" s="9"/>
      <c r="N165224" s="9"/>
    </row>
    <row r="165225" spans="12:14" x14ac:dyDescent="0.25">
      <c r="L165225" s="9"/>
      <c r="M165225" s="9"/>
      <c r="N165225" s="9"/>
    </row>
    <row r="165226" spans="12:14" x14ac:dyDescent="0.25">
      <c r="L165226" s="9"/>
      <c r="M165226" s="9"/>
      <c r="N165226" s="9"/>
    </row>
    <row r="165227" spans="12:14" x14ac:dyDescent="0.25">
      <c r="L165227" s="9"/>
      <c r="M165227" s="9"/>
      <c r="N165227" s="9"/>
    </row>
    <row r="165228" spans="12:14" x14ac:dyDescent="0.25">
      <c r="L165228" s="9"/>
      <c r="M165228" s="9"/>
      <c r="N165228" s="9"/>
    </row>
    <row r="165229" spans="12:14" x14ac:dyDescent="0.25">
      <c r="L165229" s="9"/>
      <c r="M165229" s="9"/>
      <c r="N165229" s="9"/>
    </row>
    <row r="165230" spans="12:14" x14ac:dyDescent="0.25">
      <c r="L165230" s="9"/>
      <c r="M165230" s="9"/>
      <c r="N165230" s="9"/>
    </row>
    <row r="165231" spans="12:14" x14ac:dyDescent="0.25">
      <c r="L165231" s="9"/>
      <c r="M165231" s="9"/>
      <c r="N165231" s="9"/>
    </row>
    <row r="165232" spans="12:14" x14ac:dyDescent="0.25">
      <c r="L165232" s="9"/>
      <c r="M165232" s="9"/>
      <c r="N165232" s="9"/>
    </row>
    <row r="165233" spans="12:14" x14ac:dyDescent="0.25">
      <c r="L165233" s="9"/>
      <c r="M165233" s="9"/>
      <c r="N165233" s="9"/>
    </row>
    <row r="165234" spans="12:14" x14ac:dyDescent="0.25">
      <c r="L165234" s="9"/>
      <c r="M165234" s="9"/>
      <c r="N165234" s="9"/>
    </row>
    <row r="165235" spans="12:14" x14ac:dyDescent="0.25">
      <c r="L165235" s="9"/>
      <c r="M165235" s="9"/>
      <c r="N165235" s="9"/>
    </row>
    <row r="165236" spans="12:14" x14ac:dyDescent="0.25">
      <c r="L165236" s="9"/>
      <c r="M165236" s="9"/>
      <c r="N165236" s="9"/>
    </row>
    <row r="165237" spans="12:14" x14ac:dyDescent="0.25">
      <c r="L165237" s="9"/>
      <c r="M165237" s="9"/>
      <c r="N165237" s="9"/>
    </row>
    <row r="165238" spans="12:14" x14ac:dyDescent="0.25">
      <c r="L165238" s="9"/>
      <c r="M165238" s="9"/>
      <c r="N165238" s="9"/>
    </row>
    <row r="165239" spans="12:14" x14ac:dyDescent="0.25">
      <c r="L165239" s="9"/>
      <c r="M165239" s="9"/>
      <c r="N165239" s="9"/>
    </row>
    <row r="165240" spans="12:14" x14ac:dyDescent="0.25">
      <c r="L165240" s="9"/>
      <c r="M165240" s="9"/>
      <c r="N165240" s="9"/>
    </row>
    <row r="165241" spans="12:14" x14ac:dyDescent="0.25">
      <c r="L165241" s="9"/>
      <c r="M165241" s="9"/>
      <c r="N165241" s="9"/>
    </row>
    <row r="165242" spans="12:14" x14ac:dyDescent="0.25">
      <c r="L165242" s="9"/>
      <c r="M165242" s="9"/>
      <c r="N165242" s="9"/>
    </row>
    <row r="165243" spans="12:14" x14ac:dyDescent="0.25">
      <c r="L165243" s="9"/>
      <c r="M165243" s="9"/>
      <c r="N165243" s="9"/>
    </row>
    <row r="165244" spans="12:14" x14ac:dyDescent="0.25">
      <c r="L165244" s="9"/>
      <c r="M165244" s="9"/>
      <c r="N165244" s="9"/>
    </row>
    <row r="165245" spans="12:14" x14ac:dyDescent="0.25">
      <c r="L165245" s="9"/>
      <c r="M165245" s="9"/>
      <c r="N165245" s="9"/>
    </row>
    <row r="165246" spans="12:14" x14ac:dyDescent="0.25">
      <c r="L165246" s="9"/>
      <c r="M165246" s="9"/>
      <c r="N165246" s="9"/>
    </row>
    <row r="165247" spans="12:14" x14ac:dyDescent="0.25">
      <c r="L165247" s="9"/>
      <c r="M165247" s="9"/>
      <c r="N165247" s="9"/>
    </row>
    <row r="165248" spans="12:14" x14ac:dyDescent="0.25">
      <c r="L165248" s="9"/>
      <c r="M165248" s="9"/>
      <c r="N165248" s="9"/>
    </row>
    <row r="165249" spans="12:14" x14ac:dyDescent="0.25">
      <c r="L165249" s="9"/>
      <c r="M165249" s="9"/>
      <c r="N165249" s="9"/>
    </row>
    <row r="165250" spans="12:14" x14ac:dyDescent="0.25">
      <c r="L165250" s="9"/>
      <c r="M165250" s="9"/>
      <c r="N165250" s="9"/>
    </row>
    <row r="165251" spans="12:14" x14ac:dyDescent="0.25">
      <c r="L165251" s="9"/>
      <c r="M165251" s="9"/>
      <c r="N165251" s="9"/>
    </row>
    <row r="165252" spans="12:14" x14ac:dyDescent="0.25">
      <c r="L165252" s="9"/>
      <c r="M165252" s="9"/>
      <c r="N165252" s="9"/>
    </row>
    <row r="165253" spans="12:14" x14ac:dyDescent="0.25">
      <c r="L165253" s="9"/>
      <c r="M165253" s="9"/>
      <c r="N165253" s="9"/>
    </row>
    <row r="165254" spans="12:14" x14ac:dyDescent="0.25">
      <c r="L165254" s="9"/>
      <c r="M165254" s="9"/>
      <c r="N165254" s="9"/>
    </row>
    <row r="165255" spans="12:14" x14ac:dyDescent="0.25">
      <c r="L165255" s="9"/>
      <c r="M165255" s="9"/>
      <c r="N165255" s="9"/>
    </row>
    <row r="165256" spans="12:14" x14ac:dyDescent="0.25">
      <c r="L165256" s="9"/>
      <c r="M165256" s="9"/>
      <c r="N165256" s="9"/>
    </row>
    <row r="165257" spans="12:14" x14ac:dyDescent="0.25">
      <c r="L165257" s="9"/>
      <c r="M165257" s="9"/>
      <c r="N165257" s="9"/>
    </row>
    <row r="165258" spans="12:14" x14ac:dyDescent="0.25">
      <c r="L165258" s="9"/>
      <c r="M165258" s="9"/>
      <c r="N165258" s="9"/>
    </row>
    <row r="165259" spans="12:14" x14ac:dyDescent="0.25">
      <c r="L165259" s="9"/>
      <c r="M165259" s="9"/>
      <c r="N165259" s="9"/>
    </row>
    <row r="165260" spans="12:14" x14ac:dyDescent="0.25">
      <c r="L165260" s="9"/>
      <c r="M165260" s="9"/>
      <c r="N165260" s="9"/>
    </row>
    <row r="165261" spans="12:14" x14ac:dyDescent="0.25">
      <c r="L165261" s="9"/>
      <c r="M165261" s="9"/>
      <c r="N165261" s="9"/>
    </row>
    <row r="165262" spans="12:14" x14ac:dyDescent="0.25">
      <c r="L165262" s="9"/>
      <c r="M165262" s="9"/>
      <c r="N165262" s="9"/>
    </row>
    <row r="165263" spans="12:14" x14ac:dyDescent="0.25">
      <c r="L165263" s="9"/>
      <c r="M165263" s="9"/>
      <c r="N165263" s="9"/>
    </row>
    <row r="165264" spans="12:14" x14ac:dyDescent="0.25">
      <c r="L165264" s="9"/>
      <c r="M165264" s="9"/>
      <c r="N165264" s="9"/>
    </row>
    <row r="165265" spans="12:14" x14ac:dyDescent="0.25">
      <c r="L165265" s="9"/>
      <c r="M165265" s="9"/>
      <c r="N165265" s="9"/>
    </row>
    <row r="165266" spans="12:14" x14ac:dyDescent="0.25">
      <c r="L165266" s="9"/>
      <c r="M165266" s="9"/>
      <c r="N165266" s="9"/>
    </row>
    <row r="165267" spans="12:14" x14ac:dyDescent="0.25">
      <c r="L165267" s="9"/>
      <c r="M165267" s="9"/>
      <c r="N165267" s="9"/>
    </row>
    <row r="165268" spans="12:14" x14ac:dyDescent="0.25">
      <c r="L165268" s="9"/>
      <c r="M165268" s="9"/>
      <c r="N165268" s="9"/>
    </row>
    <row r="165269" spans="12:14" x14ac:dyDescent="0.25">
      <c r="L165269" s="9"/>
      <c r="M165269" s="9"/>
      <c r="N165269" s="9"/>
    </row>
    <row r="165270" spans="12:14" x14ac:dyDescent="0.25">
      <c r="L165270" s="9"/>
      <c r="M165270" s="9"/>
      <c r="N165270" s="9"/>
    </row>
    <row r="165271" spans="12:14" x14ac:dyDescent="0.25">
      <c r="L165271" s="9"/>
      <c r="M165271" s="9"/>
      <c r="N165271" s="9"/>
    </row>
    <row r="165272" spans="12:14" x14ac:dyDescent="0.25">
      <c r="L165272" s="9"/>
      <c r="M165272" s="9"/>
      <c r="N165272" s="9"/>
    </row>
    <row r="165273" spans="12:14" x14ac:dyDescent="0.25">
      <c r="L165273" s="9"/>
      <c r="M165273" s="9"/>
      <c r="N165273" s="9"/>
    </row>
    <row r="165274" spans="12:14" x14ac:dyDescent="0.25">
      <c r="L165274" s="9"/>
      <c r="M165274" s="9"/>
      <c r="N165274" s="9"/>
    </row>
    <row r="165275" spans="12:14" x14ac:dyDescent="0.25">
      <c r="L165275" s="9"/>
      <c r="M165275" s="9"/>
      <c r="N165275" s="9"/>
    </row>
    <row r="165276" spans="12:14" x14ac:dyDescent="0.25">
      <c r="L165276" s="9"/>
      <c r="M165276" s="9"/>
      <c r="N165276" s="9"/>
    </row>
    <row r="165277" spans="12:14" x14ac:dyDescent="0.25">
      <c r="L165277" s="9"/>
      <c r="M165277" s="9"/>
      <c r="N165277" s="9"/>
    </row>
    <row r="165278" spans="12:14" x14ac:dyDescent="0.25">
      <c r="L165278" s="9"/>
      <c r="M165278" s="9"/>
      <c r="N165278" s="9"/>
    </row>
    <row r="165279" spans="12:14" x14ac:dyDescent="0.25">
      <c r="L165279" s="9"/>
      <c r="M165279" s="9"/>
      <c r="N165279" s="9"/>
    </row>
    <row r="165280" spans="12:14" x14ac:dyDescent="0.25">
      <c r="L165280" s="9"/>
      <c r="M165280" s="9"/>
      <c r="N165280" s="9"/>
    </row>
    <row r="165281" spans="12:14" x14ac:dyDescent="0.25">
      <c r="L165281" s="9"/>
      <c r="M165281" s="9"/>
      <c r="N165281" s="9"/>
    </row>
    <row r="165282" spans="12:14" x14ac:dyDescent="0.25">
      <c r="L165282" s="9"/>
      <c r="M165282" s="9"/>
      <c r="N165282" s="9"/>
    </row>
    <row r="165283" spans="12:14" x14ac:dyDescent="0.25">
      <c r="L165283" s="9"/>
      <c r="M165283" s="9"/>
      <c r="N165283" s="9"/>
    </row>
    <row r="165284" spans="12:14" x14ac:dyDescent="0.25">
      <c r="L165284" s="9"/>
      <c r="M165284" s="9"/>
      <c r="N165284" s="9"/>
    </row>
    <row r="165285" spans="12:14" x14ac:dyDescent="0.25">
      <c r="L165285" s="9"/>
      <c r="M165285" s="9"/>
      <c r="N165285" s="9"/>
    </row>
    <row r="165286" spans="12:14" x14ac:dyDescent="0.25">
      <c r="L165286" s="9"/>
      <c r="M165286" s="9"/>
      <c r="N165286" s="9"/>
    </row>
    <row r="165287" spans="12:14" x14ac:dyDescent="0.25">
      <c r="L165287" s="9"/>
      <c r="M165287" s="9"/>
      <c r="N165287" s="9"/>
    </row>
    <row r="165288" spans="12:14" x14ac:dyDescent="0.25">
      <c r="L165288" s="9"/>
      <c r="M165288" s="9"/>
      <c r="N165288" s="9"/>
    </row>
    <row r="165289" spans="12:14" x14ac:dyDescent="0.25">
      <c r="L165289" s="9"/>
      <c r="M165289" s="9"/>
      <c r="N165289" s="9"/>
    </row>
    <row r="165290" spans="12:14" x14ac:dyDescent="0.25">
      <c r="L165290" s="9"/>
      <c r="M165290" s="9"/>
      <c r="N165290" s="9"/>
    </row>
    <row r="165291" spans="12:14" x14ac:dyDescent="0.25">
      <c r="L165291" s="9"/>
      <c r="M165291" s="9"/>
      <c r="N165291" s="9"/>
    </row>
    <row r="165292" spans="12:14" x14ac:dyDescent="0.25">
      <c r="L165292" s="9"/>
      <c r="M165292" s="9"/>
      <c r="N165292" s="9"/>
    </row>
    <row r="165293" spans="12:14" x14ac:dyDescent="0.25">
      <c r="L165293" s="9"/>
      <c r="M165293" s="9"/>
      <c r="N165293" s="9"/>
    </row>
    <row r="165294" spans="12:14" x14ac:dyDescent="0.25">
      <c r="L165294" s="9"/>
      <c r="M165294" s="9"/>
      <c r="N165294" s="9"/>
    </row>
    <row r="165295" spans="12:14" x14ac:dyDescent="0.25">
      <c r="L165295" s="9"/>
      <c r="M165295" s="9"/>
      <c r="N165295" s="9"/>
    </row>
    <row r="165296" spans="12:14" x14ac:dyDescent="0.25">
      <c r="L165296" s="9"/>
      <c r="M165296" s="9"/>
      <c r="N165296" s="9"/>
    </row>
    <row r="165297" spans="12:14" x14ac:dyDescent="0.25">
      <c r="L165297" s="9"/>
      <c r="M165297" s="9"/>
      <c r="N165297" s="9"/>
    </row>
    <row r="165298" spans="12:14" x14ac:dyDescent="0.25">
      <c r="L165298" s="9"/>
      <c r="M165298" s="9"/>
      <c r="N165298" s="9"/>
    </row>
    <row r="165299" spans="12:14" x14ac:dyDescent="0.25">
      <c r="L165299" s="9"/>
      <c r="M165299" s="9"/>
      <c r="N165299" s="9"/>
    </row>
    <row r="165300" spans="12:14" x14ac:dyDescent="0.25">
      <c r="L165300" s="9"/>
      <c r="M165300" s="9"/>
      <c r="N165300" s="9"/>
    </row>
    <row r="165301" spans="12:14" x14ac:dyDescent="0.25">
      <c r="L165301" s="9"/>
      <c r="M165301" s="9"/>
      <c r="N165301" s="9"/>
    </row>
    <row r="165302" spans="12:14" x14ac:dyDescent="0.25">
      <c r="L165302" s="9"/>
      <c r="M165302" s="9"/>
      <c r="N165302" s="9"/>
    </row>
    <row r="165303" spans="12:14" x14ac:dyDescent="0.25">
      <c r="L165303" s="9"/>
      <c r="M165303" s="9"/>
      <c r="N165303" s="9"/>
    </row>
    <row r="165304" spans="12:14" x14ac:dyDescent="0.25">
      <c r="L165304" s="9"/>
      <c r="M165304" s="9"/>
      <c r="N165304" s="9"/>
    </row>
    <row r="165305" spans="12:14" x14ac:dyDescent="0.25">
      <c r="L165305" s="9"/>
      <c r="M165305" s="9"/>
      <c r="N165305" s="9"/>
    </row>
    <row r="165306" spans="12:14" x14ac:dyDescent="0.25">
      <c r="L165306" s="9"/>
      <c r="M165306" s="9"/>
      <c r="N165306" s="9"/>
    </row>
    <row r="165307" spans="12:14" x14ac:dyDescent="0.25">
      <c r="L165307" s="9"/>
      <c r="M165307" s="9"/>
      <c r="N165307" s="9"/>
    </row>
    <row r="165308" spans="12:14" x14ac:dyDescent="0.25">
      <c r="L165308" s="9"/>
      <c r="M165308" s="9"/>
      <c r="N165308" s="9"/>
    </row>
    <row r="165309" spans="12:14" x14ac:dyDescent="0.25">
      <c r="L165309" s="9"/>
      <c r="M165309" s="9"/>
      <c r="N165309" s="9"/>
    </row>
    <row r="165310" spans="12:14" x14ac:dyDescent="0.25">
      <c r="L165310" s="9"/>
      <c r="M165310" s="9"/>
      <c r="N165310" s="9"/>
    </row>
    <row r="165311" spans="12:14" x14ac:dyDescent="0.25">
      <c r="L165311" s="9"/>
      <c r="M165311" s="9"/>
      <c r="N165311" s="9"/>
    </row>
    <row r="165312" spans="12:14" x14ac:dyDescent="0.25">
      <c r="L165312" s="9"/>
      <c r="M165312" s="9"/>
      <c r="N165312" s="9"/>
    </row>
    <row r="165313" spans="12:14" x14ac:dyDescent="0.25">
      <c r="L165313" s="9"/>
      <c r="M165313" s="9"/>
      <c r="N165313" s="9"/>
    </row>
    <row r="165314" spans="12:14" x14ac:dyDescent="0.25">
      <c r="L165314" s="9"/>
      <c r="M165314" s="9"/>
      <c r="N165314" s="9"/>
    </row>
    <row r="165315" spans="12:14" x14ac:dyDescent="0.25">
      <c r="L165315" s="9"/>
      <c r="M165315" s="9"/>
      <c r="N165315" s="9"/>
    </row>
    <row r="165316" spans="12:14" x14ac:dyDescent="0.25">
      <c r="L165316" s="9"/>
      <c r="M165316" s="9"/>
      <c r="N165316" s="9"/>
    </row>
    <row r="165317" spans="12:14" x14ac:dyDescent="0.25">
      <c r="L165317" s="9"/>
      <c r="M165317" s="9"/>
      <c r="N165317" s="9"/>
    </row>
    <row r="165318" spans="12:14" x14ac:dyDescent="0.25">
      <c r="L165318" s="9"/>
      <c r="M165318" s="9"/>
      <c r="N165318" s="9"/>
    </row>
    <row r="165319" spans="12:14" x14ac:dyDescent="0.25">
      <c r="L165319" s="9"/>
      <c r="M165319" s="9"/>
      <c r="N165319" s="9"/>
    </row>
    <row r="165320" spans="12:14" x14ac:dyDescent="0.25">
      <c r="L165320" s="9"/>
      <c r="M165320" s="9"/>
      <c r="N165320" s="9"/>
    </row>
    <row r="165321" spans="12:14" x14ac:dyDescent="0.25">
      <c r="L165321" s="9"/>
      <c r="M165321" s="9"/>
      <c r="N165321" s="9"/>
    </row>
    <row r="165322" spans="12:14" x14ac:dyDescent="0.25">
      <c r="L165322" s="9"/>
      <c r="M165322" s="9"/>
      <c r="N165322" s="9"/>
    </row>
    <row r="165323" spans="12:14" x14ac:dyDescent="0.25">
      <c r="L165323" s="9"/>
      <c r="M165323" s="9"/>
      <c r="N165323" s="9"/>
    </row>
    <row r="165324" spans="12:14" x14ac:dyDescent="0.25">
      <c r="L165324" s="9"/>
      <c r="M165324" s="9"/>
      <c r="N165324" s="9"/>
    </row>
    <row r="165325" spans="12:14" x14ac:dyDescent="0.25">
      <c r="L165325" s="9"/>
      <c r="M165325" s="9"/>
      <c r="N165325" s="9"/>
    </row>
    <row r="165326" spans="12:14" x14ac:dyDescent="0.25">
      <c r="L165326" s="9"/>
      <c r="M165326" s="9"/>
      <c r="N165326" s="9"/>
    </row>
    <row r="165327" spans="12:14" x14ac:dyDescent="0.25">
      <c r="L165327" s="9"/>
      <c r="M165327" s="9"/>
      <c r="N165327" s="9"/>
    </row>
    <row r="165328" spans="12:14" x14ac:dyDescent="0.25">
      <c r="L165328" s="9"/>
      <c r="M165328" s="9"/>
      <c r="N165328" s="9"/>
    </row>
    <row r="165329" spans="12:14" x14ac:dyDescent="0.25">
      <c r="L165329" s="9"/>
      <c r="M165329" s="9"/>
      <c r="N165329" s="9"/>
    </row>
    <row r="165330" spans="12:14" x14ac:dyDescent="0.25">
      <c r="L165330" s="9"/>
      <c r="M165330" s="9"/>
      <c r="N165330" s="9"/>
    </row>
    <row r="165331" spans="12:14" x14ac:dyDescent="0.25">
      <c r="L165331" s="9"/>
      <c r="M165331" s="9"/>
      <c r="N165331" s="9"/>
    </row>
    <row r="165332" spans="12:14" x14ac:dyDescent="0.25">
      <c r="L165332" s="9"/>
      <c r="M165332" s="9"/>
      <c r="N165332" s="9"/>
    </row>
    <row r="165333" spans="12:14" x14ac:dyDescent="0.25">
      <c r="L165333" s="9"/>
      <c r="M165333" s="9"/>
      <c r="N165333" s="9"/>
    </row>
    <row r="165334" spans="12:14" x14ac:dyDescent="0.25">
      <c r="L165334" s="9"/>
      <c r="M165334" s="9"/>
      <c r="N165334" s="9"/>
    </row>
    <row r="165335" spans="12:14" x14ac:dyDescent="0.25">
      <c r="L165335" s="9"/>
      <c r="M165335" s="9"/>
      <c r="N165335" s="9"/>
    </row>
    <row r="165336" spans="12:14" x14ac:dyDescent="0.25">
      <c r="L165336" s="9"/>
      <c r="M165336" s="9"/>
      <c r="N165336" s="9"/>
    </row>
    <row r="165337" spans="12:14" x14ac:dyDescent="0.25">
      <c r="L165337" s="9"/>
      <c r="M165337" s="9"/>
      <c r="N165337" s="9"/>
    </row>
    <row r="165338" spans="12:14" x14ac:dyDescent="0.25">
      <c r="L165338" s="9"/>
      <c r="M165338" s="9"/>
      <c r="N165338" s="9"/>
    </row>
    <row r="165339" spans="12:14" x14ac:dyDescent="0.25">
      <c r="L165339" s="9"/>
      <c r="M165339" s="9"/>
      <c r="N165339" s="9"/>
    </row>
    <row r="165340" spans="12:14" x14ac:dyDescent="0.25">
      <c r="L165340" s="9"/>
      <c r="M165340" s="9"/>
      <c r="N165340" s="9"/>
    </row>
    <row r="165341" spans="12:14" x14ac:dyDescent="0.25">
      <c r="L165341" s="9"/>
      <c r="M165341" s="9"/>
      <c r="N165341" s="9"/>
    </row>
    <row r="165342" spans="12:14" x14ac:dyDescent="0.25">
      <c r="L165342" s="9"/>
      <c r="M165342" s="9"/>
      <c r="N165342" s="9"/>
    </row>
    <row r="165343" spans="12:14" x14ac:dyDescent="0.25">
      <c r="L165343" s="9"/>
      <c r="M165343" s="9"/>
      <c r="N165343" s="9"/>
    </row>
    <row r="165344" spans="12:14" x14ac:dyDescent="0.25">
      <c r="L165344" s="9"/>
      <c r="M165344" s="9"/>
      <c r="N165344" s="9"/>
    </row>
    <row r="165345" spans="12:14" x14ac:dyDescent="0.25">
      <c r="L165345" s="9"/>
      <c r="M165345" s="9"/>
      <c r="N165345" s="9"/>
    </row>
    <row r="165346" spans="12:14" x14ac:dyDescent="0.25">
      <c r="L165346" s="9"/>
      <c r="M165346" s="9"/>
      <c r="N165346" s="9"/>
    </row>
    <row r="165347" spans="12:14" x14ac:dyDescent="0.25">
      <c r="L165347" s="9"/>
      <c r="M165347" s="9"/>
      <c r="N165347" s="9"/>
    </row>
    <row r="165348" spans="12:14" x14ac:dyDescent="0.25">
      <c r="L165348" s="9"/>
      <c r="M165348" s="9"/>
      <c r="N165348" s="9"/>
    </row>
    <row r="165349" spans="12:14" x14ac:dyDescent="0.25">
      <c r="L165349" s="9"/>
      <c r="M165349" s="9"/>
      <c r="N165349" s="9"/>
    </row>
    <row r="165350" spans="12:14" x14ac:dyDescent="0.25">
      <c r="L165350" s="9"/>
      <c r="M165350" s="9"/>
      <c r="N165350" s="9"/>
    </row>
    <row r="165351" spans="12:14" x14ac:dyDescent="0.25">
      <c r="L165351" s="9"/>
      <c r="M165351" s="9"/>
      <c r="N165351" s="9"/>
    </row>
    <row r="165352" spans="12:14" x14ac:dyDescent="0.25">
      <c r="L165352" s="9"/>
      <c r="M165352" s="9"/>
      <c r="N165352" s="9"/>
    </row>
    <row r="165353" spans="12:14" x14ac:dyDescent="0.25">
      <c r="L165353" s="9"/>
      <c r="M165353" s="9"/>
      <c r="N165353" s="9"/>
    </row>
    <row r="165354" spans="12:14" x14ac:dyDescent="0.25">
      <c r="L165354" s="9"/>
      <c r="M165354" s="9"/>
      <c r="N165354" s="9"/>
    </row>
    <row r="165355" spans="12:14" x14ac:dyDescent="0.25">
      <c r="L165355" s="9"/>
      <c r="M165355" s="9"/>
      <c r="N165355" s="9"/>
    </row>
    <row r="165356" spans="12:14" x14ac:dyDescent="0.25">
      <c r="L165356" s="9"/>
      <c r="M165356" s="9"/>
      <c r="N165356" s="9"/>
    </row>
    <row r="165357" spans="12:14" x14ac:dyDescent="0.25">
      <c r="L165357" s="9"/>
      <c r="M165357" s="9"/>
      <c r="N165357" s="9"/>
    </row>
    <row r="165358" spans="12:14" x14ac:dyDescent="0.25">
      <c r="L165358" s="9"/>
      <c r="M165358" s="9"/>
      <c r="N165358" s="9"/>
    </row>
    <row r="165359" spans="12:14" x14ac:dyDescent="0.25">
      <c r="L165359" s="9"/>
      <c r="M165359" s="9"/>
      <c r="N165359" s="9"/>
    </row>
    <row r="165360" spans="12:14" x14ac:dyDescent="0.25">
      <c r="L165360" s="9"/>
      <c r="M165360" s="9"/>
      <c r="N165360" s="9"/>
    </row>
    <row r="165361" spans="12:14" x14ac:dyDescent="0.25">
      <c r="L165361" s="9"/>
      <c r="M165361" s="9"/>
      <c r="N165361" s="9"/>
    </row>
    <row r="165362" spans="12:14" x14ac:dyDescent="0.25">
      <c r="L165362" s="9"/>
      <c r="M165362" s="9"/>
      <c r="N165362" s="9"/>
    </row>
    <row r="165363" spans="12:14" x14ac:dyDescent="0.25">
      <c r="L165363" s="9"/>
      <c r="M165363" s="9"/>
      <c r="N165363" s="9"/>
    </row>
    <row r="165364" spans="12:14" x14ac:dyDescent="0.25">
      <c r="L165364" s="9"/>
      <c r="M165364" s="9"/>
      <c r="N165364" s="9"/>
    </row>
    <row r="165365" spans="12:14" x14ac:dyDescent="0.25">
      <c r="L165365" s="9"/>
      <c r="M165365" s="9"/>
      <c r="N165365" s="9"/>
    </row>
    <row r="165366" spans="12:14" x14ac:dyDescent="0.25">
      <c r="L165366" s="9"/>
      <c r="M165366" s="9"/>
      <c r="N165366" s="9"/>
    </row>
    <row r="165367" spans="12:14" x14ac:dyDescent="0.25">
      <c r="L165367" s="9"/>
      <c r="M165367" s="9"/>
      <c r="N165367" s="9"/>
    </row>
    <row r="165368" spans="12:14" x14ac:dyDescent="0.25">
      <c r="L165368" s="9"/>
      <c r="M165368" s="9"/>
      <c r="N165368" s="9"/>
    </row>
    <row r="165369" spans="12:14" x14ac:dyDescent="0.25">
      <c r="L165369" s="9"/>
      <c r="M165369" s="9"/>
      <c r="N165369" s="9"/>
    </row>
    <row r="165370" spans="12:14" x14ac:dyDescent="0.25">
      <c r="L165370" s="9"/>
      <c r="M165370" s="9"/>
      <c r="N165370" s="9"/>
    </row>
    <row r="165371" spans="12:14" x14ac:dyDescent="0.25">
      <c r="L165371" s="9"/>
      <c r="M165371" s="9"/>
      <c r="N165371" s="9"/>
    </row>
    <row r="165372" spans="12:14" x14ac:dyDescent="0.25">
      <c r="L165372" s="9"/>
      <c r="M165372" s="9"/>
      <c r="N165372" s="9"/>
    </row>
    <row r="165373" spans="12:14" x14ac:dyDescent="0.25">
      <c r="L165373" s="9"/>
      <c r="M165373" s="9"/>
      <c r="N165373" s="9"/>
    </row>
    <row r="165374" spans="12:14" x14ac:dyDescent="0.25">
      <c r="L165374" s="9"/>
      <c r="M165374" s="9"/>
      <c r="N165374" s="9"/>
    </row>
    <row r="165375" spans="12:14" x14ac:dyDescent="0.25">
      <c r="L165375" s="9"/>
      <c r="M165375" s="9"/>
      <c r="N165375" s="9"/>
    </row>
    <row r="165376" spans="12:14" x14ac:dyDescent="0.25">
      <c r="L165376" s="9"/>
      <c r="M165376" s="9"/>
      <c r="N165376" s="9"/>
    </row>
    <row r="165377" spans="12:14" x14ac:dyDescent="0.25">
      <c r="L165377" s="9"/>
      <c r="M165377" s="9"/>
      <c r="N165377" s="9"/>
    </row>
    <row r="165378" spans="12:14" x14ac:dyDescent="0.25">
      <c r="L165378" s="9"/>
      <c r="M165378" s="9"/>
      <c r="N165378" s="9"/>
    </row>
    <row r="165379" spans="12:14" x14ac:dyDescent="0.25">
      <c r="L165379" s="9"/>
      <c r="M165379" s="9"/>
      <c r="N165379" s="9"/>
    </row>
    <row r="165380" spans="12:14" x14ac:dyDescent="0.25">
      <c r="L165380" s="9"/>
      <c r="M165380" s="9"/>
      <c r="N165380" s="9"/>
    </row>
    <row r="165381" spans="12:14" x14ac:dyDescent="0.25">
      <c r="L165381" s="9"/>
      <c r="M165381" s="9"/>
      <c r="N165381" s="9"/>
    </row>
    <row r="165382" spans="12:14" x14ac:dyDescent="0.25">
      <c r="L165382" s="9"/>
      <c r="M165382" s="9"/>
      <c r="N165382" s="9"/>
    </row>
    <row r="165383" spans="12:14" x14ac:dyDescent="0.25">
      <c r="L165383" s="9"/>
      <c r="M165383" s="9"/>
      <c r="N165383" s="9"/>
    </row>
    <row r="165384" spans="12:14" x14ac:dyDescent="0.25">
      <c r="L165384" s="9"/>
      <c r="M165384" s="9"/>
      <c r="N165384" s="9"/>
    </row>
    <row r="165385" spans="12:14" x14ac:dyDescent="0.25">
      <c r="L165385" s="9"/>
      <c r="M165385" s="9"/>
      <c r="N165385" s="9"/>
    </row>
    <row r="165386" spans="12:14" x14ac:dyDescent="0.25">
      <c r="L165386" s="9"/>
      <c r="M165386" s="9"/>
      <c r="N165386" s="9"/>
    </row>
    <row r="165387" spans="12:14" x14ac:dyDescent="0.25">
      <c r="L165387" s="9"/>
      <c r="M165387" s="9"/>
      <c r="N165387" s="9"/>
    </row>
    <row r="165388" spans="12:14" x14ac:dyDescent="0.25">
      <c r="L165388" s="9"/>
      <c r="M165388" s="9"/>
      <c r="N165388" s="9"/>
    </row>
    <row r="165389" spans="12:14" x14ac:dyDescent="0.25">
      <c r="L165389" s="9"/>
      <c r="M165389" s="9"/>
      <c r="N165389" s="9"/>
    </row>
    <row r="165390" spans="12:14" x14ac:dyDescent="0.25">
      <c r="L165390" s="9"/>
      <c r="M165390" s="9"/>
      <c r="N165390" s="9"/>
    </row>
    <row r="165391" spans="12:14" x14ac:dyDescent="0.25">
      <c r="L165391" s="9"/>
      <c r="M165391" s="9"/>
      <c r="N165391" s="9"/>
    </row>
    <row r="165392" spans="12:14" x14ac:dyDescent="0.25">
      <c r="L165392" s="9"/>
      <c r="M165392" s="9"/>
      <c r="N165392" s="9"/>
    </row>
    <row r="165393" spans="12:14" x14ac:dyDescent="0.25">
      <c r="L165393" s="9"/>
      <c r="M165393" s="9"/>
      <c r="N165393" s="9"/>
    </row>
    <row r="165394" spans="12:14" x14ac:dyDescent="0.25">
      <c r="L165394" s="9"/>
      <c r="M165394" s="9"/>
      <c r="N165394" s="9"/>
    </row>
    <row r="165395" spans="12:14" x14ac:dyDescent="0.25">
      <c r="L165395" s="9"/>
      <c r="M165395" s="9"/>
      <c r="N165395" s="9"/>
    </row>
    <row r="165396" spans="12:14" x14ac:dyDescent="0.25">
      <c r="L165396" s="9"/>
      <c r="M165396" s="9"/>
      <c r="N165396" s="9"/>
    </row>
    <row r="165397" spans="12:14" x14ac:dyDescent="0.25">
      <c r="L165397" s="9"/>
      <c r="M165397" s="9"/>
      <c r="N165397" s="9"/>
    </row>
    <row r="165398" spans="12:14" x14ac:dyDescent="0.25">
      <c r="L165398" s="9"/>
      <c r="M165398" s="9"/>
      <c r="N165398" s="9"/>
    </row>
    <row r="165399" spans="12:14" x14ac:dyDescent="0.25">
      <c r="L165399" s="9"/>
      <c r="M165399" s="9"/>
      <c r="N165399" s="9"/>
    </row>
    <row r="165400" spans="12:14" x14ac:dyDescent="0.25">
      <c r="L165400" s="9"/>
      <c r="M165400" s="9"/>
      <c r="N165400" s="9"/>
    </row>
    <row r="165401" spans="12:14" x14ac:dyDescent="0.25">
      <c r="L165401" s="9"/>
      <c r="M165401" s="9"/>
      <c r="N165401" s="9"/>
    </row>
    <row r="165402" spans="12:14" x14ac:dyDescent="0.25">
      <c r="L165402" s="9"/>
      <c r="M165402" s="9"/>
      <c r="N165402" s="9"/>
    </row>
    <row r="165403" spans="12:14" x14ac:dyDescent="0.25">
      <c r="L165403" s="9"/>
      <c r="M165403" s="9"/>
      <c r="N165403" s="9"/>
    </row>
    <row r="165404" spans="12:14" x14ac:dyDescent="0.25">
      <c r="L165404" s="9"/>
      <c r="M165404" s="9"/>
      <c r="N165404" s="9"/>
    </row>
    <row r="165405" spans="12:14" x14ac:dyDescent="0.25">
      <c r="L165405" s="9"/>
      <c r="M165405" s="9"/>
      <c r="N165405" s="9"/>
    </row>
    <row r="165406" spans="12:14" x14ac:dyDescent="0.25">
      <c r="L165406" s="9"/>
      <c r="M165406" s="9"/>
      <c r="N165406" s="9"/>
    </row>
    <row r="165407" spans="12:14" x14ac:dyDescent="0.25">
      <c r="L165407" s="9"/>
      <c r="M165407" s="9"/>
      <c r="N165407" s="9"/>
    </row>
    <row r="165408" spans="12:14" x14ac:dyDescent="0.25">
      <c r="L165408" s="9"/>
      <c r="M165408" s="9"/>
      <c r="N165408" s="9"/>
    </row>
    <row r="165409" spans="12:14" x14ac:dyDescent="0.25">
      <c r="L165409" s="9"/>
      <c r="M165409" s="9"/>
      <c r="N165409" s="9"/>
    </row>
    <row r="165410" spans="12:14" x14ac:dyDescent="0.25">
      <c r="L165410" s="9"/>
      <c r="M165410" s="9"/>
      <c r="N165410" s="9"/>
    </row>
    <row r="165411" spans="12:14" x14ac:dyDescent="0.25">
      <c r="L165411" s="9"/>
      <c r="M165411" s="9"/>
      <c r="N165411" s="9"/>
    </row>
    <row r="165412" spans="12:14" x14ac:dyDescent="0.25">
      <c r="L165412" s="9"/>
      <c r="M165412" s="9"/>
      <c r="N165412" s="9"/>
    </row>
    <row r="165413" spans="12:14" x14ac:dyDescent="0.25">
      <c r="L165413" s="9"/>
      <c r="M165413" s="9"/>
      <c r="N165413" s="9"/>
    </row>
    <row r="165414" spans="12:14" x14ac:dyDescent="0.25">
      <c r="L165414" s="9"/>
      <c r="M165414" s="9"/>
      <c r="N165414" s="9"/>
    </row>
    <row r="165415" spans="12:14" x14ac:dyDescent="0.25">
      <c r="L165415" s="9"/>
      <c r="M165415" s="9"/>
      <c r="N165415" s="9"/>
    </row>
    <row r="165416" spans="12:14" x14ac:dyDescent="0.25">
      <c r="L165416" s="9"/>
      <c r="M165416" s="9"/>
      <c r="N165416" s="9"/>
    </row>
    <row r="165417" spans="12:14" x14ac:dyDescent="0.25">
      <c r="L165417" s="9"/>
      <c r="M165417" s="9"/>
      <c r="N165417" s="9"/>
    </row>
    <row r="165418" spans="12:14" x14ac:dyDescent="0.25">
      <c r="L165418" s="9"/>
      <c r="M165418" s="9"/>
      <c r="N165418" s="9"/>
    </row>
    <row r="165419" spans="12:14" x14ac:dyDescent="0.25">
      <c r="L165419" s="9"/>
      <c r="M165419" s="9"/>
      <c r="N165419" s="9"/>
    </row>
    <row r="165420" spans="12:14" x14ac:dyDescent="0.25">
      <c r="L165420" s="9"/>
      <c r="M165420" s="9"/>
      <c r="N165420" s="9"/>
    </row>
    <row r="165421" spans="12:14" x14ac:dyDescent="0.25">
      <c r="L165421" s="9"/>
      <c r="M165421" s="9"/>
      <c r="N165421" s="9"/>
    </row>
    <row r="165422" spans="12:14" x14ac:dyDescent="0.25">
      <c r="L165422" s="9"/>
      <c r="M165422" s="9"/>
      <c r="N165422" s="9"/>
    </row>
    <row r="165423" spans="12:14" x14ac:dyDescent="0.25">
      <c r="L165423" s="9"/>
      <c r="M165423" s="9"/>
      <c r="N165423" s="9"/>
    </row>
    <row r="165424" spans="12:14" x14ac:dyDescent="0.25">
      <c r="L165424" s="9"/>
      <c r="M165424" s="9"/>
      <c r="N165424" s="9"/>
    </row>
    <row r="165425" spans="12:14" x14ac:dyDescent="0.25">
      <c r="L165425" s="9"/>
      <c r="M165425" s="9"/>
      <c r="N165425" s="9"/>
    </row>
    <row r="165426" spans="12:14" x14ac:dyDescent="0.25">
      <c r="L165426" s="9"/>
      <c r="M165426" s="9"/>
      <c r="N165426" s="9"/>
    </row>
    <row r="165427" spans="12:14" x14ac:dyDescent="0.25">
      <c r="L165427" s="9"/>
      <c r="M165427" s="9"/>
      <c r="N165427" s="9"/>
    </row>
    <row r="165428" spans="12:14" x14ac:dyDescent="0.25">
      <c r="L165428" s="9"/>
      <c r="M165428" s="9"/>
      <c r="N165428" s="9"/>
    </row>
    <row r="165429" spans="12:14" x14ac:dyDescent="0.25">
      <c r="L165429" s="9"/>
      <c r="M165429" s="9"/>
      <c r="N165429" s="9"/>
    </row>
    <row r="165430" spans="12:14" x14ac:dyDescent="0.25">
      <c r="L165430" s="9"/>
      <c r="M165430" s="9"/>
      <c r="N165430" s="9"/>
    </row>
    <row r="165431" spans="12:14" x14ac:dyDescent="0.25">
      <c r="L165431" s="9"/>
      <c r="M165431" s="9"/>
      <c r="N165431" s="9"/>
    </row>
    <row r="165432" spans="12:14" x14ac:dyDescent="0.25">
      <c r="L165432" s="9"/>
      <c r="M165432" s="9"/>
      <c r="N165432" s="9"/>
    </row>
    <row r="165433" spans="12:14" x14ac:dyDescent="0.25">
      <c r="L165433" s="9"/>
      <c r="M165433" s="9"/>
      <c r="N165433" s="9"/>
    </row>
    <row r="165434" spans="12:14" x14ac:dyDescent="0.25">
      <c r="L165434" s="9"/>
      <c r="M165434" s="9"/>
      <c r="N165434" s="9"/>
    </row>
    <row r="165435" spans="12:14" x14ac:dyDescent="0.25">
      <c r="L165435" s="9"/>
      <c r="M165435" s="9"/>
      <c r="N165435" s="9"/>
    </row>
    <row r="165436" spans="12:14" x14ac:dyDescent="0.25">
      <c r="L165436" s="9"/>
      <c r="M165436" s="9"/>
      <c r="N165436" s="9"/>
    </row>
    <row r="165437" spans="12:14" x14ac:dyDescent="0.25">
      <c r="L165437" s="9"/>
      <c r="M165437" s="9"/>
      <c r="N165437" s="9"/>
    </row>
    <row r="165438" spans="12:14" x14ac:dyDescent="0.25">
      <c r="L165438" s="9"/>
      <c r="M165438" s="9"/>
      <c r="N165438" s="9"/>
    </row>
    <row r="165439" spans="12:14" x14ac:dyDescent="0.25">
      <c r="L165439" s="9"/>
      <c r="M165439" s="9"/>
      <c r="N165439" s="9"/>
    </row>
    <row r="165440" spans="12:14" x14ac:dyDescent="0.25">
      <c r="L165440" s="9"/>
      <c r="M165440" s="9"/>
      <c r="N165440" s="9"/>
    </row>
    <row r="165441" spans="12:14" x14ac:dyDescent="0.25">
      <c r="L165441" s="9"/>
      <c r="M165441" s="9"/>
      <c r="N165441" s="9"/>
    </row>
    <row r="165442" spans="12:14" x14ac:dyDescent="0.25">
      <c r="L165442" s="9"/>
      <c r="M165442" s="9"/>
      <c r="N165442" s="9"/>
    </row>
    <row r="165443" spans="12:14" x14ac:dyDescent="0.25">
      <c r="L165443" s="9"/>
      <c r="M165443" s="9"/>
      <c r="N165443" s="9"/>
    </row>
    <row r="165444" spans="12:14" x14ac:dyDescent="0.25">
      <c r="L165444" s="9"/>
      <c r="M165444" s="9"/>
      <c r="N165444" s="9"/>
    </row>
    <row r="165445" spans="12:14" x14ac:dyDescent="0.25">
      <c r="L165445" s="9"/>
      <c r="M165445" s="9"/>
      <c r="N165445" s="9"/>
    </row>
    <row r="165446" spans="12:14" x14ac:dyDescent="0.25">
      <c r="L165446" s="9"/>
      <c r="M165446" s="9"/>
      <c r="N165446" s="9"/>
    </row>
    <row r="165447" spans="12:14" x14ac:dyDescent="0.25">
      <c r="L165447" s="9"/>
      <c r="M165447" s="9"/>
      <c r="N165447" s="9"/>
    </row>
    <row r="165448" spans="12:14" x14ac:dyDescent="0.25">
      <c r="L165448" s="9"/>
      <c r="M165448" s="9"/>
      <c r="N165448" s="9"/>
    </row>
    <row r="165449" spans="12:14" x14ac:dyDescent="0.25">
      <c r="L165449" s="9"/>
      <c r="M165449" s="9"/>
      <c r="N165449" s="9"/>
    </row>
    <row r="165450" spans="12:14" x14ac:dyDescent="0.25">
      <c r="L165450" s="9"/>
      <c r="M165450" s="9"/>
      <c r="N165450" s="9"/>
    </row>
    <row r="165451" spans="12:14" x14ac:dyDescent="0.25">
      <c r="L165451" s="9"/>
      <c r="M165451" s="9"/>
      <c r="N165451" s="9"/>
    </row>
    <row r="165452" spans="12:14" x14ac:dyDescent="0.25">
      <c r="L165452" s="9"/>
      <c r="M165452" s="9"/>
      <c r="N165452" s="9"/>
    </row>
    <row r="165453" spans="12:14" x14ac:dyDescent="0.25">
      <c r="L165453" s="9"/>
      <c r="M165453" s="9"/>
      <c r="N165453" s="9"/>
    </row>
    <row r="165454" spans="12:14" x14ac:dyDescent="0.25">
      <c r="L165454" s="9"/>
      <c r="M165454" s="9"/>
      <c r="N165454" s="9"/>
    </row>
    <row r="165455" spans="12:14" x14ac:dyDescent="0.25">
      <c r="L165455" s="9"/>
      <c r="M165455" s="9"/>
      <c r="N165455" s="9"/>
    </row>
    <row r="165456" spans="12:14" x14ac:dyDescent="0.25">
      <c r="L165456" s="9"/>
      <c r="M165456" s="9"/>
      <c r="N165456" s="9"/>
    </row>
    <row r="165457" spans="12:14" x14ac:dyDescent="0.25">
      <c r="L165457" s="9"/>
      <c r="M165457" s="9"/>
      <c r="N165457" s="9"/>
    </row>
    <row r="165458" spans="12:14" x14ac:dyDescent="0.25">
      <c r="L165458" s="9"/>
      <c r="M165458" s="9"/>
      <c r="N165458" s="9"/>
    </row>
    <row r="165459" spans="12:14" x14ac:dyDescent="0.25">
      <c r="L165459" s="9"/>
      <c r="M165459" s="9"/>
      <c r="N165459" s="9"/>
    </row>
    <row r="165460" spans="12:14" x14ac:dyDescent="0.25">
      <c r="L165460" s="9"/>
      <c r="M165460" s="9"/>
      <c r="N165460" s="9"/>
    </row>
    <row r="165461" spans="12:14" x14ac:dyDescent="0.25">
      <c r="L165461" s="9"/>
      <c r="M165461" s="9"/>
      <c r="N165461" s="9"/>
    </row>
    <row r="165462" spans="12:14" x14ac:dyDescent="0.25">
      <c r="L165462" s="9"/>
      <c r="M165462" s="9"/>
      <c r="N165462" s="9"/>
    </row>
    <row r="165463" spans="12:14" x14ac:dyDescent="0.25">
      <c r="L165463" s="9"/>
      <c r="M165463" s="9"/>
      <c r="N165463" s="9"/>
    </row>
    <row r="165464" spans="12:14" x14ac:dyDescent="0.25">
      <c r="L165464" s="9"/>
      <c r="M165464" s="9"/>
      <c r="N165464" s="9"/>
    </row>
    <row r="165465" spans="12:14" x14ac:dyDescent="0.25">
      <c r="L165465" s="9"/>
      <c r="M165465" s="9"/>
      <c r="N165465" s="9"/>
    </row>
    <row r="165466" spans="12:14" x14ac:dyDescent="0.25">
      <c r="L165466" s="9"/>
      <c r="M165466" s="9"/>
      <c r="N165466" s="9"/>
    </row>
    <row r="165467" spans="12:14" x14ac:dyDescent="0.25">
      <c r="L165467" s="9"/>
      <c r="M165467" s="9"/>
      <c r="N165467" s="9"/>
    </row>
    <row r="165468" spans="12:14" x14ac:dyDescent="0.25">
      <c r="L165468" s="9"/>
      <c r="M165468" s="9"/>
      <c r="N165468" s="9"/>
    </row>
    <row r="165469" spans="12:14" x14ac:dyDescent="0.25">
      <c r="L165469" s="9"/>
      <c r="M165469" s="9"/>
      <c r="N165469" s="9"/>
    </row>
    <row r="165470" spans="12:14" x14ac:dyDescent="0.25">
      <c r="L165470" s="9"/>
      <c r="M165470" s="9"/>
      <c r="N165470" s="9"/>
    </row>
    <row r="165471" spans="12:14" x14ac:dyDescent="0.25">
      <c r="L165471" s="9"/>
      <c r="M165471" s="9"/>
      <c r="N165471" s="9"/>
    </row>
    <row r="165472" spans="12:14" x14ac:dyDescent="0.25">
      <c r="L165472" s="9"/>
      <c r="M165472" s="9"/>
      <c r="N165472" s="9"/>
    </row>
    <row r="165473" spans="12:14" x14ac:dyDescent="0.25">
      <c r="L165473" s="9"/>
      <c r="M165473" s="9"/>
      <c r="N165473" s="9"/>
    </row>
    <row r="165474" spans="12:14" x14ac:dyDescent="0.25">
      <c r="L165474" s="9"/>
      <c r="M165474" s="9"/>
      <c r="N165474" s="9"/>
    </row>
    <row r="165475" spans="12:14" x14ac:dyDescent="0.25">
      <c r="L165475" s="9"/>
      <c r="M165475" s="9"/>
      <c r="N165475" s="9"/>
    </row>
    <row r="165476" spans="12:14" x14ac:dyDescent="0.25">
      <c r="L165476" s="9"/>
      <c r="M165476" s="9"/>
      <c r="N165476" s="9"/>
    </row>
    <row r="165477" spans="12:14" x14ac:dyDescent="0.25">
      <c r="L165477" s="9"/>
      <c r="M165477" s="9"/>
      <c r="N165477" s="9"/>
    </row>
    <row r="165478" spans="12:14" x14ac:dyDescent="0.25">
      <c r="L165478" s="9"/>
      <c r="M165478" s="9"/>
      <c r="N165478" s="9"/>
    </row>
    <row r="165479" spans="12:14" x14ac:dyDescent="0.25">
      <c r="L165479" s="9"/>
      <c r="M165479" s="9"/>
      <c r="N165479" s="9"/>
    </row>
    <row r="165480" spans="12:14" x14ac:dyDescent="0.25">
      <c r="L165480" s="9"/>
      <c r="M165480" s="9"/>
      <c r="N165480" s="9"/>
    </row>
    <row r="165481" spans="12:14" x14ac:dyDescent="0.25">
      <c r="L165481" s="9"/>
      <c r="M165481" s="9"/>
      <c r="N165481" s="9"/>
    </row>
    <row r="165482" spans="12:14" x14ac:dyDescent="0.25">
      <c r="L165482" s="9"/>
      <c r="M165482" s="9"/>
      <c r="N165482" s="9"/>
    </row>
    <row r="165483" spans="12:14" x14ac:dyDescent="0.25">
      <c r="L165483" s="9"/>
      <c r="M165483" s="9"/>
      <c r="N165483" s="9"/>
    </row>
    <row r="165484" spans="12:14" x14ac:dyDescent="0.25">
      <c r="L165484" s="9"/>
      <c r="M165484" s="9"/>
      <c r="N165484" s="9"/>
    </row>
    <row r="165485" spans="12:14" x14ac:dyDescent="0.25">
      <c r="L165485" s="9"/>
      <c r="M165485" s="9"/>
      <c r="N165485" s="9"/>
    </row>
    <row r="165486" spans="12:14" x14ac:dyDescent="0.25">
      <c r="L165486" s="9"/>
      <c r="M165486" s="9"/>
      <c r="N165486" s="9"/>
    </row>
    <row r="165487" spans="12:14" x14ac:dyDescent="0.25">
      <c r="L165487" s="9"/>
      <c r="M165487" s="9"/>
      <c r="N165487" s="9"/>
    </row>
    <row r="165488" spans="12:14" x14ac:dyDescent="0.25">
      <c r="L165488" s="9"/>
      <c r="M165488" s="9"/>
      <c r="N165488" s="9"/>
    </row>
    <row r="165489" spans="12:14" x14ac:dyDescent="0.25">
      <c r="L165489" s="9"/>
      <c r="M165489" s="9"/>
      <c r="N165489" s="9"/>
    </row>
    <row r="165490" spans="12:14" x14ac:dyDescent="0.25">
      <c r="L165490" s="9"/>
      <c r="M165490" s="9"/>
      <c r="N165490" s="9"/>
    </row>
    <row r="165491" spans="12:14" x14ac:dyDescent="0.25">
      <c r="L165491" s="9"/>
      <c r="M165491" s="9"/>
      <c r="N165491" s="9"/>
    </row>
    <row r="165492" spans="12:14" x14ac:dyDescent="0.25">
      <c r="L165492" s="9"/>
      <c r="M165492" s="9"/>
      <c r="N165492" s="9"/>
    </row>
    <row r="165493" spans="12:14" x14ac:dyDescent="0.25">
      <c r="L165493" s="9"/>
      <c r="M165493" s="9"/>
      <c r="N165493" s="9"/>
    </row>
    <row r="165494" spans="12:14" x14ac:dyDescent="0.25">
      <c r="L165494" s="9"/>
      <c r="M165494" s="9"/>
      <c r="N165494" s="9"/>
    </row>
    <row r="165495" spans="12:14" x14ac:dyDescent="0.25">
      <c r="L165495" s="9"/>
      <c r="M165495" s="9"/>
      <c r="N165495" s="9"/>
    </row>
    <row r="165496" spans="12:14" x14ac:dyDescent="0.25">
      <c r="L165496" s="9"/>
      <c r="M165496" s="9"/>
      <c r="N165496" s="9"/>
    </row>
    <row r="165497" spans="12:14" x14ac:dyDescent="0.25">
      <c r="L165497" s="9"/>
      <c r="M165497" s="9"/>
      <c r="N165497" s="9"/>
    </row>
    <row r="165498" spans="12:14" x14ac:dyDescent="0.25">
      <c r="L165498" s="9"/>
      <c r="M165498" s="9"/>
      <c r="N165498" s="9"/>
    </row>
    <row r="165499" spans="12:14" x14ac:dyDescent="0.25">
      <c r="L165499" s="9"/>
      <c r="M165499" s="9"/>
      <c r="N165499" s="9"/>
    </row>
    <row r="165500" spans="12:14" x14ac:dyDescent="0.25">
      <c r="L165500" s="9"/>
      <c r="M165500" s="9"/>
      <c r="N165500" s="9"/>
    </row>
    <row r="165501" spans="12:14" x14ac:dyDescent="0.25">
      <c r="L165501" s="9"/>
      <c r="M165501" s="9"/>
      <c r="N165501" s="9"/>
    </row>
    <row r="165502" spans="12:14" x14ac:dyDescent="0.25">
      <c r="L165502" s="9"/>
      <c r="M165502" s="9"/>
      <c r="N165502" s="9"/>
    </row>
    <row r="165503" spans="12:14" x14ac:dyDescent="0.25">
      <c r="L165503" s="9"/>
      <c r="M165503" s="9"/>
      <c r="N165503" s="9"/>
    </row>
    <row r="165504" spans="12:14" x14ac:dyDescent="0.25">
      <c r="L165504" s="9"/>
      <c r="M165504" s="9"/>
      <c r="N165504" s="9"/>
    </row>
    <row r="165505" spans="12:14" x14ac:dyDescent="0.25">
      <c r="L165505" s="9"/>
      <c r="M165505" s="9"/>
      <c r="N165505" s="9"/>
    </row>
    <row r="165506" spans="12:14" x14ac:dyDescent="0.25">
      <c r="L165506" s="9"/>
      <c r="M165506" s="9"/>
      <c r="N165506" s="9"/>
    </row>
    <row r="165507" spans="12:14" x14ac:dyDescent="0.25">
      <c r="L165507" s="9"/>
      <c r="M165507" s="9"/>
      <c r="N165507" s="9"/>
    </row>
    <row r="165508" spans="12:14" x14ac:dyDescent="0.25">
      <c r="L165508" s="9"/>
      <c r="M165508" s="9"/>
      <c r="N165508" s="9"/>
    </row>
    <row r="165509" spans="12:14" x14ac:dyDescent="0.25">
      <c r="L165509" s="9"/>
      <c r="M165509" s="9"/>
      <c r="N165509" s="9"/>
    </row>
    <row r="165510" spans="12:14" x14ac:dyDescent="0.25">
      <c r="L165510" s="9"/>
      <c r="M165510" s="9"/>
      <c r="N165510" s="9"/>
    </row>
    <row r="165511" spans="12:14" x14ac:dyDescent="0.25">
      <c r="L165511" s="9"/>
      <c r="M165511" s="9"/>
      <c r="N165511" s="9"/>
    </row>
    <row r="165512" spans="12:14" x14ac:dyDescent="0.25">
      <c r="L165512" s="9"/>
      <c r="M165512" s="9"/>
      <c r="N165512" s="9"/>
    </row>
    <row r="165513" spans="12:14" x14ac:dyDescent="0.25">
      <c r="L165513" s="9"/>
      <c r="M165513" s="9"/>
      <c r="N165513" s="9"/>
    </row>
    <row r="165514" spans="12:14" x14ac:dyDescent="0.25">
      <c r="L165514" s="9"/>
      <c r="M165514" s="9"/>
      <c r="N165514" s="9"/>
    </row>
    <row r="165515" spans="12:14" x14ac:dyDescent="0.25">
      <c r="L165515" s="9"/>
      <c r="M165515" s="9"/>
      <c r="N165515" s="9"/>
    </row>
    <row r="165516" spans="12:14" x14ac:dyDescent="0.25">
      <c r="L165516" s="9"/>
      <c r="M165516" s="9"/>
      <c r="N165516" s="9"/>
    </row>
    <row r="165517" spans="12:14" x14ac:dyDescent="0.25">
      <c r="L165517" s="9"/>
      <c r="M165517" s="9"/>
      <c r="N165517" s="9"/>
    </row>
    <row r="165518" spans="12:14" x14ac:dyDescent="0.25">
      <c r="L165518" s="9"/>
      <c r="M165518" s="9"/>
      <c r="N165518" s="9"/>
    </row>
    <row r="165519" spans="12:14" x14ac:dyDescent="0.25">
      <c r="L165519" s="9"/>
      <c r="M165519" s="9"/>
      <c r="N165519" s="9"/>
    </row>
    <row r="165520" spans="12:14" x14ac:dyDescent="0.25">
      <c r="L165520" s="9"/>
      <c r="M165520" s="9"/>
      <c r="N165520" s="9"/>
    </row>
    <row r="165521" spans="12:14" x14ac:dyDescent="0.25">
      <c r="L165521" s="9"/>
      <c r="M165521" s="9"/>
      <c r="N165521" s="9"/>
    </row>
    <row r="165522" spans="12:14" x14ac:dyDescent="0.25">
      <c r="L165522" s="9"/>
      <c r="M165522" s="9"/>
      <c r="N165522" s="9"/>
    </row>
    <row r="165523" spans="12:14" x14ac:dyDescent="0.25">
      <c r="L165523" s="9"/>
      <c r="M165523" s="9"/>
      <c r="N165523" s="9"/>
    </row>
    <row r="165524" spans="12:14" x14ac:dyDescent="0.25">
      <c r="L165524" s="9"/>
      <c r="M165524" s="9"/>
      <c r="N165524" s="9"/>
    </row>
    <row r="165525" spans="12:14" x14ac:dyDescent="0.25">
      <c r="L165525" s="9"/>
      <c r="M165525" s="9"/>
      <c r="N165525" s="9"/>
    </row>
    <row r="165526" spans="12:14" x14ac:dyDescent="0.25">
      <c r="L165526" s="9"/>
      <c r="M165526" s="9"/>
      <c r="N165526" s="9"/>
    </row>
    <row r="165527" spans="12:14" x14ac:dyDescent="0.25">
      <c r="L165527" s="9"/>
      <c r="M165527" s="9"/>
      <c r="N165527" s="9"/>
    </row>
    <row r="165528" spans="12:14" x14ac:dyDescent="0.25">
      <c r="L165528" s="9"/>
      <c r="M165528" s="9"/>
      <c r="N165528" s="9"/>
    </row>
    <row r="165529" spans="12:14" x14ac:dyDescent="0.25">
      <c r="L165529" s="9"/>
      <c r="M165529" s="9"/>
      <c r="N165529" s="9"/>
    </row>
    <row r="165530" spans="12:14" x14ac:dyDescent="0.25">
      <c r="L165530" s="9"/>
      <c r="M165530" s="9"/>
      <c r="N165530" s="9"/>
    </row>
    <row r="165531" spans="12:14" x14ac:dyDescent="0.25">
      <c r="L165531" s="9"/>
      <c r="M165531" s="9"/>
      <c r="N165531" s="9"/>
    </row>
    <row r="165532" spans="12:14" x14ac:dyDescent="0.25">
      <c r="L165532" s="9"/>
      <c r="M165532" s="9"/>
      <c r="N165532" s="9"/>
    </row>
    <row r="165533" spans="12:14" x14ac:dyDescent="0.25">
      <c r="L165533" s="9"/>
      <c r="M165533" s="9"/>
      <c r="N165533" s="9"/>
    </row>
    <row r="165534" spans="12:14" x14ac:dyDescent="0.25">
      <c r="L165534" s="9"/>
      <c r="M165534" s="9"/>
      <c r="N165534" s="9"/>
    </row>
    <row r="165535" spans="12:14" x14ac:dyDescent="0.25">
      <c r="L165535" s="9"/>
      <c r="M165535" s="9"/>
      <c r="N165535" s="9"/>
    </row>
    <row r="165536" spans="12:14" x14ac:dyDescent="0.25">
      <c r="L165536" s="9"/>
      <c r="M165536" s="9"/>
      <c r="N165536" s="9"/>
    </row>
    <row r="165537" spans="12:14" x14ac:dyDescent="0.25">
      <c r="L165537" s="9"/>
      <c r="M165537" s="9"/>
      <c r="N165537" s="9"/>
    </row>
    <row r="165538" spans="12:14" x14ac:dyDescent="0.25">
      <c r="L165538" s="9"/>
      <c r="M165538" s="9"/>
      <c r="N165538" s="9"/>
    </row>
    <row r="165539" spans="12:14" x14ac:dyDescent="0.25">
      <c r="L165539" s="9"/>
      <c r="M165539" s="9"/>
      <c r="N165539" s="9"/>
    </row>
    <row r="165540" spans="12:14" x14ac:dyDescent="0.25">
      <c r="L165540" s="9"/>
      <c r="M165540" s="9"/>
      <c r="N165540" s="9"/>
    </row>
    <row r="165541" spans="12:14" x14ac:dyDescent="0.25">
      <c r="L165541" s="9"/>
      <c r="M165541" s="9"/>
      <c r="N165541" s="9"/>
    </row>
    <row r="165542" spans="12:14" x14ac:dyDescent="0.25">
      <c r="L165542" s="9"/>
      <c r="M165542" s="9"/>
      <c r="N165542" s="9"/>
    </row>
    <row r="165543" spans="12:14" x14ac:dyDescent="0.25">
      <c r="L165543" s="9"/>
      <c r="M165543" s="9"/>
      <c r="N165543" s="9"/>
    </row>
    <row r="165544" spans="12:14" x14ac:dyDescent="0.25">
      <c r="L165544" s="9"/>
      <c r="M165544" s="9"/>
      <c r="N165544" s="9"/>
    </row>
    <row r="165545" spans="12:14" x14ac:dyDescent="0.25">
      <c r="L165545" s="9"/>
      <c r="M165545" s="9"/>
      <c r="N165545" s="9"/>
    </row>
    <row r="165546" spans="12:14" x14ac:dyDescent="0.25">
      <c r="L165546" s="9"/>
      <c r="M165546" s="9"/>
      <c r="N165546" s="9"/>
    </row>
    <row r="165547" spans="12:14" x14ac:dyDescent="0.25">
      <c r="L165547" s="9"/>
      <c r="M165547" s="9"/>
      <c r="N165547" s="9"/>
    </row>
    <row r="165548" spans="12:14" x14ac:dyDescent="0.25">
      <c r="L165548" s="9"/>
      <c r="M165548" s="9"/>
      <c r="N165548" s="9"/>
    </row>
    <row r="165549" spans="12:14" x14ac:dyDescent="0.25">
      <c r="L165549" s="9"/>
      <c r="M165549" s="9"/>
      <c r="N165549" s="9"/>
    </row>
    <row r="165550" spans="12:14" x14ac:dyDescent="0.25">
      <c r="L165550" s="9"/>
      <c r="M165550" s="9"/>
      <c r="N165550" s="9"/>
    </row>
    <row r="165551" spans="12:14" x14ac:dyDescent="0.25">
      <c r="L165551" s="9"/>
      <c r="M165551" s="9"/>
      <c r="N165551" s="9"/>
    </row>
    <row r="165552" spans="12:14" x14ac:dyDescent="0.25">
      <c r="L165552" s="9"/>
      <c r="M165552" s="9"/>
      <c r="N165552" s="9"/>
    </row>
    <row r="165553" spans="12:14" x14ac:dyDescent="0.25">
      <c r="L165553" s="9"/>
      <c r="M165553" s="9"/>
      <c r="N165553" s="9"/>
    </row>
    <row r="165554" spans="12:14" x14ac:dyDescent="0.25">
      <c r="L165554" s="9"/>
      <c r="M165554" s="9"/>
      <c r="N165554" s="9"/>
    </row>
    <row r="165555" spans="12:14" x14ac:dyDescent="0.25">
      <c r="L165555" s="9"/>
      <c r="M165555" s="9"/>
      <c r="N165555" s="9"/>
    </row>
    <row r="165556" spans="12:14" x14ac:dyDescent="0.25">
      <c r="L165556" s="9"/>
      <c r="M165556" s="9"/>
      <c r="N165556" s="9"/>
    </row>
    <row r="165557" spans="12:14" x14ac:dyDescent="0.25">
      <c r="L165557" s="9"/>
      <c r="M165557" s="9"/>
      <c r="N165557" s="9"/>
    </row>
    <row r="165558" spans="12:14" x14ac:dyDescent="0.25">
      <c r="L165558" s="9"/>
      <c r="M165558" s="9"/>
      <c r="N165558" s="9"/>
    </row>
    <row r="165559" spans="12:14" x14ac:dyDescent="0.25">
      <c r="L165559" s="9"/>
      <c r="M165559" s="9"/>
      <c r="N165559" s="9"/>
    </row>
    <row r="165560" spans="12:14" x14ac:dyDescent="0.25">
      <c r="L165560" s="9"/>
      <c r="M165560" s="9"/>
      <c r="N165560" s="9"/>
    </row>
    <row r="165561" spans="12:14" x14ac:dyDescent="0.25">
      <c r="L165561" s="9"/>
      <c r="M165561" s="9"/>
      <c r="N165561" s="9"/>
    </row>
    <row r="165562" spans="12:14" x14ac:dyDescent="0.25">
      <c r="L165562" s="9"/>
      <c r="M165562" s="9"/>
      <c r="N165562" s="9"/>
    </row>
    <row r="165563" spans="12:14" x14ac:dyDescent="0.25">
      <c r="L165563" s="9"/>
      <c r="M165563" s="9"/>
      <c r="N165563" s="9"/>
    </row>
    <row r="165564" spans="12:14" x14ac:dyDescent="0.25">
      <c r="L165564" s="9"/>
      <c r="M165564" s="9"/>
      <c r="N165564" s="9"/>
    </row>
    <row r="165565" spans="12:14" x14ac:dyDescent="0.25">
      <c r="L165565" s="9"/>
      <c r="M165565" s="9"/>
      <c r="N165565" s="9"/>
    </row>
    <row r="165566" spans="12:14" x14ac:dyDescent="0.25">
      <c r="L165566" s="9"/>
      <c r="M165566" s="9"/>
      <c r="N165566" s="9"/>
    </row>
    <row r="165567" spans="12:14" x14ac:dyDescent="0.25">
      <c r="L165567" s="9"/>
      <c r="M165567" s="9"/>
      <c r="N165567" s="9"/>
    </row>
    <row r="165568" spans="12:14" x14ac:dyDescent="0.25">
      <c r="L165568" s="9"/>
      <c r="M165568" s="9"/>
      <c r="N165568" s="9"/>
    </row>
    <row r="165569" spans="12:14" x14ac:dyDescent="0.25">
      <c r="L165569" s="9"/>
      <c r="M165569" s="9"/>
      <c r="N165569" s="9"/>
    </row>
    <row r="165570" spans="12:14" x14ac:dyDescent="0.25">
      <c r="L165570" s="9"/>
      <c r="M165570" s="9"/>
      <c r="N165570" s="9"/>
    </row>
    <row r="165571" spans="12:14" x14ac:dyDescent="0.25">
      <c r="L165571" s="9"/>
      <c r="M165571" s="9"/>
      <c r="N165571" s="9"/>
    </row>
    <row r="165572" spans="12:14" x14ac:dyDescent="0.25">
      <c r="L165572" s="9"/>
      <c r="M165572" s="9"/>
      <c r="N165572" s="9"/>
    </row>
    <row r="165573" spans="12:14" x14ac:dyDescent="0.25">
      <c r="L165573" s="9"/>
      <c r="M165573" s="9"/>
      <c r="N165573" s="9"/>
    </row>
    <row r="165574" spans="12:14" x14ac:dyDescent="0.25">
      <c r="L165574" s="9"/>
      <c r="M165574" s="9"/>
      <c r="N165574" s="9"/>
    </row>
    <row r="165575" spans="12:14" x14ac:dyDescent="0.25">
      <c r="L165575" s="9"/>
      <c r="M165575" s="9"/>
      <c r="N165575" s="9"/>
    </row>
    <row r="165576" spans="12:14" x14ac:dyDescent="0.25">
      <c r="L165576" s="9"/>
      <c r="M165576" s="9"/>
      <c r="N165576" s="9"/>
    </row>
    <row r="165577" spans="12:14" x14ac:dyDescent="0.25">
      <c r="L165577" s="9"/>
      <c r="M165577" s="9"/>
      <c r="N165577" s="9"/>
    </row>
    <row r="165578" spans="12:14" x14ac:dyDescent="0.25">
      <c r="L165578" s="9"/>
      <c r="M165578" s="9"/>
      <c r="N165578" s="9"/>
    </row>
    <row r="165579" spans="12:14" x14ac:dyDescent="0.25">
      <c r="L165579" s="9"/>
      <c r="M165579" s="9"/>
      <c r="N165579" s="9"/>
    </row>
    <row r="165580" spans="12:14" x14ac:dyDescent="0.25">
      <c r="L165580" s="9"/>
      <c r="M165580" s="9"/>
      <c r="N165580" s="9"/>
    </row>
    <row r="165581" spans="12:14" x14ac:dyDescent="0.25">
      <c r="L165581" s="9"/>
      <c r="M165581" s="9"/>
      <c r="N165581" s="9"/>
    </row>
    <row r="165582" spans="12:14" x14ac:dyDescent="0.25">
      <c r="L165582" s="9"/>
      <c r="M165582" s="9"/>
      <c r="N165582" s="9"/>
    </row>
    <row r="165583" spans="12:14" x14ac:dyDescent="0.25">
      <c r="L165583" s="9"/>
      <c r="M165583" s="9"/>
      <c r="N165583" s="9"/>
    </row>
    <row r="165584" spans="12:14" x14ac:dyDescent="0.25">
      <c r="L165584" s="9"/>
      <c r="M165584" s="9"/>
      <c r="N165584" s="9"/>
    </row>
    <row r="165585" spans="12:14" x14ac:dyDescent="0.25">
      <c r="L165585" s="9"/>
      <c r="M165585" s="9"/>
      <c r="N165585" s="9"/>
    </row>
    <row r="165586" spans="12:14" x14ac:dyDescent="0.25">
      <c r="L165586" s="9"/>
      <c r="M165586" s="9"/>
      <c r="N165586" s="9"/>
    </row>
    <row r="165587" spans="12:14" x14ac:dyDescent="0.25">
      <c r="L165587" s="9"/>
      <c r="M165587" s="9"/>
      <c r="N165587" s="9"/>
    </row>
    <row r="165588" spans="12:14" x14ac:dyDescent="0.25">
      <c r="L165588" s="9"/>
      <c r="M165588" s="9"/>
      <c r="N165588" s="9"/>
    </row>
    <row r="165589" spans="12:14" x14ac:dyDescent="0.25">
      <c r="L165589" s="9"/>
      <c r="M165589" s="9"/>
      <c r="N165589" s="9"/>
    </row>
    <row r="165590" spans="12:14" x14ac:dyDescent="0.25">
      <c r="L165590" s="9"/>
      <c r="M165590" s="9"/>
      <c r="N165590" s="9"/>
    </row>
    <row r="165591" spans="12:14" x14ac:dyDescent="0.25">
      <c r="L165591" s="9"/>
      <c r="M165591" s="9"/>
      <c r="N165591" s="9"/>
    </row>
    <row r="165592" spans="12:14" x14ac:dyDescent="0.25">
      <c r="L165592" s="9"/>
      <c r="M165592" s="9"/>
      <c r="N165592" s="9"/>
    </row>
    <row r="165593" spans="12:14" x14ac:dyDescent="0.25">
      <c r="L165593" s="9"/>
      <c r="M165593" s="9"/>
      <c r="N165593" s="9"/>
    </row>
    <row r="165594" spans="12:14" x14ac:dyDescent="0.25">
      <c r="L165594" s="9"/>
      <c r="M165594" s="9"/>
      <c r="N165594" s="9"/>
    </row>
    <row r="165595" spans="12:14" x14ac:dyDescent="0.25">
      <c r="L165595" s="9"/>
      <c r="M165595" s="9"/>
      <c r="N165595" s="9"/>
    </row>
    <row r="165596" spans="12:14" x14ac:dyDescent="0.25">
      <c r="L165596" s="9"/>
      <c r="M165596" s="9"/>
      <c r="N165596" s="9"/>
    </row>
    <row r="165597" spans="12:14" x14ac:dyDescent="0.25">
      <c r="L165597" s="9"/>
      <c r="M165597" s="9"/>
      <c r="N165597" s="9"/>
    </row>
    <row r="165598" spans="12:14" x14ac:dyDescent="0.25">
      <c r="L165598" s="9"/>
      <c r="M165598" s="9"/>
      <c r="N165598" s="9"/>
    </row>
    <row r="165599" spans="12:14" x14ac:dyDescent="0.25">
      <c r="L165599" s="9"/>
      <c r="M165599" s="9"/>
      <c r="N165599" s="9"/>
    </row>
    <row r="165600" spans="12:14" x14ac:dyDescent="0.25">
      <c r="L165600" s="9"/>
      <c r="M165600" s="9"/>
      <c r="N165600" s="9"/>
    </row>
    <row r="165601" spans="12:14" x14ac:dyDescent="0.25">
      <c r="L165601" s="9"/>
      <c r="M165601" s="9"/>
      <c r="N165601" s="9"/>
    </row>
    <row r="165602" spans="12:14" x14ac:dyDescent="0.25">
      <c r="L165602" s="9"/>
      <c r="M165602" s="9"/>
      <c r="N165602" s="9"/>
    </row>
    <row r="165603" spans="12:14" x14ac:dyDescent="0.25">
      <c r="L165603" s="9"/>
      <c r="M165603" s="9"/>
      <c r="N165603" s="9"/>
    </row>
    <row r="165604" spans="12:14" x14ac:dyDescent="0.25">
      <c r="L165604" s="9"/>
      <c r="M165604" s="9"/>
      <c r="N165604" s="9"/>
    </row>
    <row r="165605" spans="12:14" x14ac:dyDescent="0.25">
      <c r="L165605" s="9"/>
      <c r="M165605" s="9"/>
      <c r="N165605" s="9"/>
    </row>
    <row r="165606" spans="12:14" x14ac:dyDescent="0.25">
      <c r="L165606" s="9"/>
      <c r="M165606" s="9"/>
      <c r="N165606" s="9"/>
    </row>
    <row r="165607" spans="12:14" x14ac:dyDescent="0.25">
      <c r="L165607" s="9"/>
      <c r="M165607" s="9"/>
      <c r="N165607" s="9"/>
    </row>
    <row r="165608" spans="12:14" x14ac:dyDescent="0.25">
      <c r="L165608" s="9"/>
      <c r="M165608" s="9"/>
      <c r="N165608" s="9"/>
    </row>
    <row r="165609" spans="12:14" x14ac:dyDescent="0.25">
      <c r="L165609" s="9"/>
      <c r="M165609" s="9"/>
      <c r="N165609" s="9"/>
    </row>
    <row r="165610" spans="12:14" x14ac:dyDescent="0.25">
      <c r="L165610" s="9"/>
      <c r="M165610" s="9"/>
      <c r="N165610" s="9"/>
    </row>
    <row r="165611" spans="12:14" x14ac:dyDescent="0.25">
      <c r="L165611" s="9"/>
      <c r="M165611" s="9"/>
      <c r="N165611" s="9"/>
    </row>
    <row r="165612" spans="12:14" x14ac:dyDescent="0.25">
      <c r="L165612" s="9"/>
      <c r="M165612" s="9"/>
      <c r="N165612" s="9"/>
    </row>
    <row r="165613" spans="12:14" x14ac:dyDescent="0.25">
      <c r="L165613" s="9"/>
      <c r="M165613" s="9"/>
      <c r="N165613" s="9"/>
    </row>
    <row r="165614" spans="12:14" x14ac:dyDescent="0.25">
      <c r="L165614" s="9"/>
      <c r="M165614" s="9"/>
      <c r="N165614" s="9"/>
    </row>
    <row r="165615" spans="12:14" x14ac:dyDescent="0.25">
      <c r="L165615" s="9"/>
      <c r="M165615" s="9"/>
      <c r="N165615" s="9"/>
    </row>
    <row r="165616" spans="12:14" x14ac:dyDescent="0.25">
      <c r="L165616" s="9"/>
      <c r="M165616" s="9"/>
      <c r="N165616" s="9"/>
    </row>
    <row r="165617" spans="12:14" x14ac:dyDescent="0.25">
      <c r="L165617" s="9"/>
      <c r="M165617" s="9"/>
      <c r="N165617" s="9"/>
    </row>
    <row r="165618" spans="12:14" x14ac:dyDescent="0.25">
      <c r="L165618" s="9"/>
      <c r="M165618" s="9"/>
      <c r="N165618" s="9"/>
    </row>
    <row r="165619" spans="12:14" x14ac:dyDescent="0.25">
      <c r="L165619" s="9"/>
      <c r="M165619" s="9"/>
      <c r="N165619" s="9"/>
    </row>
    <row r="165620" spans="12:14" x14ac:dyDescent="0.25">
      <c r="L165620" s="9"/>
      <c r="M165620" s="9"/>
      <c r="N165620" s="9"/>
    </row>
    <row r="165621" spans="12:14" x14ac:dyDescent="0.25">
      <c r="L165621" s="9"/>
      <c r="M165621" s="9"/>
      <c r="N165621" s="9"/>
    </row>
    <row r="165622" spans="12:14" x14ac:dyDescent="0.25">
      <c r="L165622" s="9"/>
      <c r="M165622" s="9"/>
      <c r="N165622" s="9"/>
    </row>
    <row r="165623" spans="12:14" x14ac:dyDescent="0.25">
      <c r="L165623" s="9"/>
      <c r="M165623" s="9"/>
      <c r="N165623" s="9"/>
    </row>
    <row r="165624" spans="12:14" x14ac:dyDescent="0.25">
      <c r="L165624" s="9"/>
      <c r="M165624" s="9"/>
      <c r="N165624" s="9"/>
    </row>
    <row r="165625" spans="12:14" x14ac:dyDescent="0.25">
      <c r="L165625" s="9"/>
      <c r="M165625" s="9"/>
      <c r="N165625" s="9"/>
    </row>
    <row r="165626" spans="12:14" x14ac:dyDescent="0.25">
      <c r="L165626" s="9"/>
      <c r="M165626" s="9"/>
      <c r="N165626" s="9"/>
    </row>
    <row r="165627" spans="12:14" x14ac:dyDescent="0.25">
      <c r="L165627" s="9"/>
      <c r="M165627" s="9"/>
      <c r="N165627" s="9"/>
    </row>
    <row r="165628" spans="12:14" x14ac:dyDescent="0.25">
      <c r="L165628" s="9"/>
      <c r="M165628" s="9"/>
      <c r="N165628" s="9"/>
    </row>
    <row r="165629" spans="12:14" x14ac:dyDescent="0.25">
      <c r="L165629" s="9"/>
      <c r="M165629" s="9"/>
      <c r="N165629" s="9"/>
    </row>
    <row r="165630" spans="12:14" x14ac:dyDescent="0.25">
      <c r="L165630" s="9"/>
      <c r="M165630" s="9"/>
      <c r="N165630" s="9"/>
    </row>
    <row r="165631" spans="12:14" x14ac:dyDescent="0.25">
      <c r="L165631" s="9"/>
      <c r="M165631" s="9"/>
      <c r="N165631" s="9"/>
    </row>
    <row r="165632" spans="12:14" x14ac:dyDescent="0.25">
      <c r="L165632" s="9"/>
      <c r="M165632" s="9"/>
      <c r="N165632" s="9"/>
    </row>
    <row r="165633" spans="12:14" x14ac:dyDescent="0.25">
      <c r="L165633" s="9"/>
      <c r="M165633" s="9"/>
      <c r="N165633" s="9"/>
    </row>
    <row r="165634" spans="12:14" x14ac:dyDescent="0.25">
      <c r="L165634" s="9"/>
      <c r="M165634" s="9"/>
      <c r="N165634" s="9"/>
    </row>
    <row r="165635" spans="12:14" x14ac:dyDescent="0.25">
      <c r="L165635" s="9"/>
      <c r="M165635" s="9"/>
      <c r="N165635" s="9"/>
    </row>
    <row r="165636" spans="12:14" x14ac:dyDescent="0.25">
      <c r="L165636" s="9"/>
      <c r="M165636" s="9"/>
      <c r="N165636" s="9"/>
    </row>
    <row r="165637" spans="12:14" x14ac:dyDescent="0.25">
      <c r="L165637" s="9"/>
      <c r="M165637" s="9"/>
      <c r="N165637" s="9"/>
    </row>
    <row r="165638" spans="12:14" x14ac:dyDescent="0.25">
      <c r="L165638" s="9"/>
      <c r="M165638" s="9"/>
      <c r="N165638" s="9"/>
    </row>
    <row r="165639" spans="12:14" x14ac:dyDescent="0.25">
      <c r="L165639" s="9"/>
      <c r="M165639" s="9"/>
      <c r="N165639" s="9"/>
    </row>
    <row r="165640" spans="12:14" x14ac:dyDescent="0.25">
      <c r="L165640" s="9"/>
      <c r="M165640" s="9"/>
      <c r="N165640" s="9"/>
    </row>
    <row r="165641" spans="12:14" x14ac:dyDescent="0.25">
      <c r="L165641" s="9"/>
      <c r="M165641" s="9"/>
      <c r="N165641" s="9"/>
    </row>
    <row r="165642" spans="12:14" x14ac:dyDescent="0.25">
      <c r="L165642" s="9"/>
      <c r="M165642" s="9"/>
      <c r="N165642" s="9"/>
    </row>
    <row r="165643" spans="12:14" x14ac:dyDescent="0.25">
      <c r="L165643" s="9"/>
      <c r="M165643" s="9"/>
      <c r="N165643" s="9"/>
    </row>
    <row r="165644" spans="12:14" x14ac:dyDescent="0.25">
      <c r="L165644" s="9"/>
      <c r="M165644" s="9"/>
      <c r="N165644" s="9"/>
    </row>
    <row r="165645" spans="12:14" x14ac:dyDescent="0.25">
      <c r="L165645" s="9"/>
      <c r="M165645" s="9"/>
      <c r="N165645" s="9"/>
    </row>
    <row r="165646" spans="12:14" x14ac:dyDescent="0.25">
      <c r="L165646" s="9"/>
      <c r="M165646" s="9"/>
      <c r="N165646" s="9"/>
    </row>
    <row r="165647" spans="12:14" x14ac:dyDescent="0.25">
      <c r="L165647" s="9"/>
      <c r="M165647" s="9"/>
      <c r="N165647" s="9"/>
    </row>
    <row r="165648" spans="12:14" x14ac:dyDescent="0.25">
      <c r="L165648" s="9"/>
      <c r="M165648" s="9"/>
      <c r="N165648" s="9"/>
    </row>
    <row r="165649" spans="12:14" x14ac:dyDescent="0.25">
      <c r="L165649" s="9"/>
      <c r="M165649" s="9"/>
      <c r="N165649" s="9"/>
    </row>
    <row r="165650" spans="12:14" x14ac:dyDescent="0.25">
      <c r="L165650" s="9"/>
      <c r="M165650" s="9"/>
      <c r="N165650" s="9"/>
    </row>
    <row r="165651" spans="12:14" x14ac:dyDescent="0.25">
      <c r="L165651" s="9"/>
      <c r="M165651" s="9"/>
      <c r="N165651" s="9"/>
    </row>
    <row r="165652" spans="12:14" x14ac:dyDescent="0.25">
      <c r="L165652" s="9"/>
      <c r="M165652" s="9"/>
      <c r="N165652" s="9"/>
    </row>
    <row r="165653" spans="12:14" x14ac:dyDescent="0.25">
      <c r="L165653" s="9"/>
      <c r="M165653" s="9"/>
      <c r="N165653" s="9"/>
    </row>
    <row r="165654" spans="12:14" x14ac:dyDescent="0.25">
      <c r="L165654" s="9"/>
      <c r="M165654" s="9"/>
      <c r="N165654" s="9"/>
    </row>
    <row r="165655" spans="12:14" x14ac:dyDescent="0.25">
      <c r="L165655" s="9"/>
      <c r="M165655" s="9"/>
      <c r="N165655" s="9"/>
    </row>
    <row r="165656" spans="12:14" x14ac:dyDescent="0.25">
      <c r="L165656" s="9"/>
      <c r="M165656" s="9"/>
      <c r="N165656" s="9"/>
    </row>
    <row r="165657" spans="12:14" x14ac:dyDescent="0.25">
      <c r="L165657" s="9"/>
      <c r="M165657" s="9"/>
      <c r="N165657" s="9"/>
    </row>
    <row r="165658" spans="12:14" x14ac:dyDescent="0.25">
      <c r="L165658" s="9"/>
      <c r="M165658" s="9"/>
      <c r="N165658" s="9"/>
    </row>
    <row r="165659" spans="12:14" x14ac:dyDescent="0.25">
      <c r="L165659" s="9"/>
      <c r="M165659" s="9"/>
      <c r="N165659" s="9"/>
    </row>
    <row r="165660" spans="12:14" x14ac:dyDescent="0.25">
      <c r="L165660" s="9"/>
      <c r="M165660" s="9"/>
      <c r="N165660" s="9"/>
    </row>
    <row r="165661" spans="12:14" x14ac:dyDescent="0.25">
      <c r="L165661" s="9"/>
      <c r="M165661" s="9"/>
      <c r="N165661" s="9"/>
    </row>
    <row r="165662" spans="12:14" x14ac:dyDescent="0.25">
      <c r="L165662" s="9"/>
      <c r="M165662" s="9"/>
      <c r="N165662" s="9"/>
    </row>
    <row r="165663" spans="12:14" x14ac:dyDescent="0.25">
      <c r="L165663" s="9"/>
      <c r="M165663" s="9"/>
      <c r="N165663" s="9"/>
    </row>
    <row r="165664" spans="12:14" x14ac:dyDescent="0.25">
      <c r="L165664" s="9"/>
      <c r="M165664" s="9"/>
      <c r="N165664" s="9"/>
    </row>
    <row r="165665" spans="12:14" x14ac:dyDescent="0.25">
      <c r="L165665" s="9"/>
      <c r="M165665" s="9"/>
      <c r="N165665" s="9"/>
    </row>
    <row r="165666" spans="12:14" x14ac:dyDescent="0.25">
      <c r="L165666" s="9"/>
      <c r="M165666" s="9"/>
      <c r="N165666" s="9"/>
    </row>
    <row r="165667" spans="12:14" x14ac:dyDescent="0.25">
      <c r="L165667" s="9"/>
      <c r="M165667" s="9"/>
      <c r="N165667" s="9"/>
    </row>
    <row r="165668" spans="12:14" x14ac:dyDescent="0.25">
      <c r="L165668" s="9"/>
      <c r="M165668" s="9"/>
      <c r="N165668" s="9"/>
    </row>
    <row r="165669" spans="12:14" x14ac:dyDescent="0.25">
      <c r="L165669" s="9"/>
      <c r="M165669" s="9"/>
      <c r="N165669" s="9"/>
    </row>
    <row r="165670" spans="12:14" x14ac:dyDescent="0.25">
      <c r="L165670" s="9"/>
      <c r="M165670" s="9"/>
      <c r="N165670" s="9"/>
    </row>
    <row r="165671" spans="12:14" x14ac:dyDescent="0.25">
      <c r="L165671" s="9"/>
      <c r="M165671" s="9"/>
      <c r="N165671" s="9"/>
    </row>
    <row r="165672" spans="12:14" x14ac:dyDescent="0.25">
      <c r="L165672" s="9"/>
      <c r="M165672" s="9"/>
      <c r="N165672" s="9"/>
    </row>
    <row r="165673" spans="12:14" x14ac:dyDescent="0.25">
      <c r="L165673" s="9"/>
      <c r="M165673" s="9"/>
      <c r="N165673" s="9"/>
    </row>
    <row r="165674" spans="12:14" x14ac:dyDescent="0.25">
      <c r="L165674" s="9"/>
      <c r="M165674" s="9"/>
      <c r="N165674" s="9"/>
    </row>
    <row r="165675" spans="12:14" x14ac:dyDescent="0.25">
      <c r="L165675" s="9"/>
      <c r="M165675" s="9"/>
      <c r="N165675" s="9"/>
    </row>
    <row r="165676" spans="12:14" x14ac:dyDescent="0.25">
      <c r="L165676" s="9"/>
      <c r="M165676" s="9"/>
      <c r="N165676" s="9"/>
    </row>
    <row r="165677" spans="12:14" x14ac:dyDescent="0.25">
      <c r="L165677" s="9"/>
      <c r="M165677" s="9"/>
      <c r="N165677" s="9"/>
    </row>
    <row r="165678" spans="12:14" x14ac:dyDescent="0.25">
      <c r="L165678" s="9"/>
      <c r="M165678" s="9"/>
      <c r="N165678" s="9"/>
    </row>
    <row r="165679" spans="12:14" x14ac:dyDescent="0.25">
      <c r="L165679" s="9"/>
      <c r="M165679" s="9"/>
      <c r="N165679" s="9"/>
    </row>
    <row r="165680" spans="12:14" x14ac:dyDescent="0.25">
      <c r="L165680" s="9"/>
      <c r="M165680" s="9"/>
      <c r="N165680" s="9"/>
    </row>
    <row r="165681" spans="12:14" x14ac:dyDescent="0.25">
      <c r="L165681" s="9"/>
      <c r="M165681" s="9"/>
      <c r="N165681" s="9"/>
    </row>
    <row r="165682" spans="12:14" x14ac:dyDescent="0.25">
      <c r="L165682" s="9"/>
      <c r="M165682" s="9"/>
      <c r="N165682" s="9"/>
    </row>
    <row r="165683" spans="12:14" x14ac:dyDescent="0.25">
      <c r="L165683" s="9"/>
      <c r="M165683" s="9"/>
      <c r="N165683" s="9"/>
    </row>
    <row r="165684" spans="12:14" x14ac:dyDescent="0.25">
      <c r="L165684" s="9"/>
      <c r="M165684" s="9"/>
      <c r="N165684" s="9"/>
    </row>
    <row r="165685" spans="12:14" x14ac:dyDescent="0.25">
      <c r="L165685" s="9"/>
      <c r="M165685" s="9"/>
      <c r="N165685" s="9"/>
    </row>
    <row r="165686" spans="12:14" x14ac:dyDescent="0.25">
      <c r="L165686" s="9"/>
      <c r="M165686" s="9"/>
      <c r="N165686" s="9"/>
    </row>
    <row r="165687" spans="12:14" x14ac:dyDescent="0.25">
      <c r="L165687" s="9"/>
      <c r="M165687" s="9"/>
      <c r="N165687" s="9"/>
    </row>
    <row r="165688" spans="12:14" x14ac:dyDescent="0.25">
      <c r="L165688" s="9"/>
      <c r="M165688" s="9"/>
      <c r="N165688" s="9"/>
    </row>
    <row r="165689" spans="12:14" x14ac:dyDescent="0.25">
      <c r="L165689" s="9"/>
      <c r="M165689" s="9"/>
      <c r="N165689" s="9"/>
    </row>
    <row r="165690" spans="12:14" x14ac:dyDescent="0.25">
      <c r="L165690" s="9"/>
      <c r="M165690" s="9"/>
      <c r="N165690" s="9"/>
    </row>
    <row r="165691" spans="12:14" x14ac:dyDescent="0.25">
      <c r="L165691" s="9"/>
      <c r="M165691" s="9"/>
      <c r="N165691" s="9"/>
    </row>
    <row r="165692" spans="12:14" x14ac:dyDescent="0.25">
      <c r="L165692" s="9"/>
      <c r="M165692" s="9"/>
      <c r="N165692" s="9"/>
    </row>
    <row r="165693" spans="12:14" x14ac:dyDescent="0.25">
      <c r="L165693" s="9"/>
      <c r="M165693" s="9"/>
      <c r="N165693" s="9"/>
    </row>
    <row r="165694" spans="12:14" x14ac:dyDescent="0.25">
      <c r="L165694" s="9"/>
      <c r="M165694" s="9"/>
      <c r="N165694" s="9"/>
    </row>
    <row r="165695" spans="12:14" x14ac:dyDescent="0.25">
      <c r="L165695" s="9"/>
      <c r="M165695" s="9"/>
      <c r="N165695" s="9"/>
    </row>
    <row r="165696" spans="12:14" x14ac:dyDescent="0.25">
      <c r="L165696" s="9"/>
      <c r="M165696" s="9"/>
      <c r="N165696" s="9"/>
    </row>
    <row r="165697" spans="12:14" x14ac:dyDescent="0.25">
      <c r="L165697" s="9"/>
      <c r="M165697" s="9"/>
      <c r="N165697" s="9"/>
    </row>
    <row r="165698" spans="12:14" x14ac:dyDescent="0.25">
      <c r="L165698" s="9"/>
      <c r="M165698" s="9"/>
      <c r="N165698" s="9"/>
    </row>
    <row r="165699" spans="12:14" x14ac:dyDescent="0.25">
      <c r="L165699" s="9"/>
      <c r="M165699" s="9"/>
      <c r="N165699" s="9"/>
    </row>
    <row r="165700" spans="12:14" x14ac:dyDescent="0.25">
      <c r="L165700" s="9"/>
      <c r="M165700" s="9"/>
      <c r="N165700" s="9"/>
    </row>
    <row r="165701" spans="12:14" x14ac:dyDescent="0.25">
      <c r="L165701" s="9"/>
      <c r="M165701" s="9"/>
      <c r="N165701" s="9"/>
    </row>
    <row r="165702" spans="12:14" x14ac:dyDescent="0.25">
      <c r="L165702" s="9"/>
      <c r="M165702" s="9"/>
      <c r="N165702" s="9"/>
    </row>
    <row r="165703" spans="12:14" x14ac:dyDescent="0.25">
      <c r="L165703" s="9"/>
      <c r="M165703" s="9"/>
      <c r="N165703" s="9"/>
    </row>
    <row r="165704" spans="12:14" x14ac:dyDescent="0.25">
      <c r="L165704" s="9"/>
      <c r="M165704" s="9"/>
      <c r="N165704" s="9"/>
    </row>
    <row r="165705" spans="12:14" x14ac:dyDescent="0.25">
      <c r="L165705" s="9"/>
      <c r="M165705" s="9"/>
      <c r="N165705" s="9"/>
    </row>
    <row r="165706" spans="12:14" x14ac:dyDescent="0.25">
      <c r="L165706" s="9"/>
      <c r="M165706" s="9"/>
      <c r="N165706" s="9"/>
    </row>
    <row r="165707" spans="12:14" x14ac:dyDescent="0.25">
      <c r="L165707" s="9"/>
      <c r="M165707" s="9"/>
      <c r="N165707" s="9"/>
    </row>
    <row r="165708" spans="12:14" x14ac:dyDescent="0.25">
      <c r="L165708" s="9"/>
      <c r="M165708" s="9"/>
      <c r="N165708" s="9"/>
    </row>
    <row r="165709" spans="12:14" x14ac:dyDescent="0.25">
      <c r="L165709" s="9"/>
      <c r="M165709" s="9"/>
      <c r="N165709" s="9"/>
    </row>
    <row r="165710" spans="12:14" x14ac:dyDescent="0.25">
      <c r="L165710" s="9"/>
      <c r="M165710" s="9"/>
      <c r="N165710" s="9"/>
    </row>
    <row r="165711" spans="12:14" x14ac:dyDescent="0.25">
      <c r="L165711" s="9"/>
      <c r="M165711" s="9"/>
      <c r="N165711" s="9"/>
    </row>
    <row r="165712" spans="12:14" x14ac:dyDescent="0.25">
      <c r="L165712" s="9"/>
      <c r="M165712" s="9"/>
      <c r="N165712" s="9"/>
    </row>
    <row r="165713" spans="12:14" x14ac:dyDescent="0.25">
      <c r="L165713" s="9"/>
      <c r="M165713" s="9"/>
      <c r="N165713" s="9"/>
    </row>
    <row r="165714" spans="12:14" x14ac:dyDescent="0.25">
      <c r="L165714" s="9"/>
      <c r="M165714" s="9"/>
      <c r="N165714" s="9"/>
    </row>
    <row r="165715" spans="12:14" x14ac:dyDescent="0.25">
      <c r="L165715" s="9"/>
      <c r="M165715" s="9"/>
      <c r="N165715" s="9"/>
    </row>
    <row r="165716" spans="12:14" x14ac:dyDescent="0.25">
      <c r="L165716" s="9"/>
      <c r="M165716" s="9"/>
      <c r="N165716" s="9"/>
    </row>
    <row r="165717" spans="12:14" x14ac:dyDescent="0.25">
      <c r="L165717" s="9"/>
      <c r="M165717" s="9"/>
      <c r="N165717" s="9"/>
    </row>
    <row r="165718" spans="12:14" x14ac:dyDescent="0.25">
      <c r="L165718" s="9"/>
      <c r="M165718" s="9"/>
      <c r="N165718" s="9"/>
    </row>
    <row r="165719" spans="12:14" x14ac:dyDescent="0.25">
      <c r="L165719" s="9"/>
      <c r="M165719" s="9"/>
      <c r="N165719" s="9"/>
    </row>
    <row r="165720" spans="12:14" x14ac:dyDescent="0.25">
      <c r="L165720" s="9"/>
      <c r="M165720" s="9"/>
      <c r="N165720" s="9"/>
    </row>
    <row r="165721" spans="12:14" x14ac:dyDescent="0.25">
      <c r="L165721" s="9"/>
      <c r="M165721" s="9"/>
      <c r="N165721" s="9"/>
    </row>
    <row r="165722" spans="12:14" x14ac:dyDescent="0.25">
      <c r="L165722" s="9"/>
      <c r="M165722" s="9"/>
      <c r="N165722" s="9"/>
    </row>
    <row r="165723" spans="12:14" x14ac:dyDescent="0.25">
      <c r="L165723" s="9"/>
      <c r="M165723" s="9"/>
      <c r="N165723" s="9"/>
    </row>
    <row r="165724" spans="12:14" x14ac:dyDescent="0.25">
      <c r="L165724" s="9"/>
      <c r="M165724" s="9"/>
      <c r="N165724" s="9"/>
    </row>
    <row r="165725" spans="12:14" x14ac:dyDescent="0.25">
      <c r="L165725" s="9"/>
      <c r="M165725" s="9"/>
      <c r="N165725" s="9"/>
    </row>
    <row r="165726" spans="12:14" x14ac:dyDescent="0.25">
      <c r="L165726" s="9"/>
      <c r="M165726" s="9"/>
      <c r="N165726" s="9"/>
    </row>
    <row r="165727" spans="12:14" x14ac:dyDescent="0.25">
      <c r="L165727" s="9"/>
      <c r="M165727" s="9"/>
      <c r="N165727" s="9"/>
    </row>
    <row r="165728" spans="12:14" x14ac:dyDescent="0.25">
      <c r="L165728" s="9"/>
      <c r="M165728" s="9"/>
      <c r="N165728" s="9"/>
    </row>
    <row r="165729" spans="12:14" x14ac:dyDescent="0.25">
      <c r="L165729" s="9"/>
      <c r="M165729" s="9"/>
      <c r="N165729" s="9"/>
    </row>
    <row r="165730" spans="12:14" x14ac:dyDescent="0.25">
      <c r="L165730" s="9"/>
      <c r="M165730" s="9"/>
      <c r="N165730" s="9"/>
    </row>
    <row r="165731" spans="12:14" x14ac:dyDescent="0.25">
      <c r="L165731" s="9"/>
      <c r="M165731" s="9"/>
      <c r="N165731" s="9"/>
    </row>
    <row r="165732" spans="12:14" x14ac:dyDescent="0.25">
      <c r="L165732" s="9"/>
      <c r="M165732" s="9"/>
      <c r="N165732" s="9"/>
    </row>
    <row r="165733" spans="12:14" x14ac:dyDescent="0.25">
      <c r="L165733" s="9"/>
      <c r="M165733" s="9"/>
      <c r="N165733" s="9"/>
    </row>
    <row r="165734" spans="12:14" x14ac:dyDescent="0.25">
      <c r="L165734" s="9"/>
      <c r="M165734" s="9"/>
      <c r="N165734" s="9"/>
    </row>
    <row r="165735" spans="12:14" x14ac:dyDescent="0.25">
      <c r="L165735" s="9"/>
      <c r="M165735" s="9"/>
      <c r="N165735" s="9"/>
    </row>
    <row r="165736" spans="12:14" x14ac:dyDescent="0.25">
      <c r="L165736" s="9"/>
      <c r="M165736" s="9"/>
      <c r="N165736" s="9"/>
    </row>
    <row r="165737" spans="12:14" x14ac:dyDescent="0.25">
      <c r="L165737" s="9"/>
      <c r="M165737" s="9"/>
      <c r="N165737" s="9"/>
    </row>
    <row r="165738" spans="12:14" x14ac:dyDescent="0.25">
      <c r="L165738" s="9"/>
      <c r="M165738" s="9"/>
      <c r="N165738" s="9"/>
    </row>
    <row r="165739" spans="12:14" x14ac:dyDescent="0.25">
      <c r="L165739" s="9"/>
      <c r="M165739" s="9"/>
      <c r="N165739" s="9"/>
    </row>
    <row r="165740" spans="12:14" x14ac:dyDescent="0.25">
      <c r="L165740" s="9"/>
      <c r="M165740" s="9"/>
      <c r="N165740" s="9"/>
    </row>
    <row r="165741" spans="12:14" x14ac:dyDescent="0.25">
      <c r="L165741" s="9"/>
      <c r="M165741" s="9"/>
      <c r="N165741" s="9"/>
    </row>
    <row r="165742" spans="12:14" x14ac:dyDescent="0.25">
      <c r="L165742" s="9"/>
      <c r="M165742" s="9"/>
      <c r="N165742" s="9"/>
    </row>
    <row r="165743" spans="12:14" x14ac:dyDescent="0.25">
      <c r="L165743" s="9"/>
      <c r="M165743" s="9"/>
      <c r="N165743" s="9"/>
    </row>
    <row r="165744" spans="12:14" x14ac:dyDescent="0.25">
      <c r="L165744" s="9"/>
      <c r="M165744" s="9"/>
      <c r="N165744" s="9"/>
    </row>
    <row r="165745" spans="12:14" x14ac:dyDescent="0.25">
      <c r="L165745" s="9"/>
      <c r="M165745" s="9"/>
      <c r="N165745" s="9"/>
    </row>
    <row r="165746" spans="12:14" x14ac:dyDescent="0.25">
      <c r="L165746" s="9"/>
      <c r="M165746" s="9"/>
      <c r="N165746" s="9"/>
    </row>
    <row r="165747" spans="12:14" x14ac:dyDescent="0.25">
      <c r="L165747" s="9"/>
      <c r="M165747" s="9"/>
      <c r="N165747" s="9"/>
    </row>
    <row r="165748" spans="12:14" x14ac:dyDescent="0.25">
      <c r="L165748" s="9"/>
      <c r="M165748" s="9"/>
      <c r="N165748" s="9"/>
    </row>
    <row r="165749" spans="12:14" x14ac:dyDescent="0.25">
      <c r="L165749" s="9"/>
      <c r="M165749" s="9"/>
      <c r="N165749" s="9"/>
    </row>
    <row r="165750" spans="12:14" x14ac:dyDescent="0.25">
      <c r="L165750" s="9"/>
      <c r="M165750" s="9"/>
      <c r="N165750" s="9"/>
    </row>
    <row r="165751" spans="12:14" x14ac:dyDescent="0.25">
      <c r="L165751" s="9"/>
      <c r="M165751" s="9"/>
      <c r="N165751" s="9"/>
    </row>
    <row r="165752" spans="12:14" x14ac:dyDescent="0.25">
      <c r="L165752" s="9"/>
      <c r="M165752" s="9"/>
      <c r="N165752" s="9"/>
    </row>
    <row r="165753" spans="12:14" x14ac:dyDescent="0.25">
      <c r="L165753" s="9"/>
      <c r="M165753" s="9"/>
      <c r="N165753" s="9"/>
    </row>
    <row r="165754" spans="12:14" x14ac:dyDescent="0.25">
      <c r="L165754" s="9"/>
      <c r="M165754" s="9"/>
      <c r="N165754" s="9"/>
    </row>
    <row r="165755" spans="12:14" x14ac:dyDescent="0.25">
      <c r="L165755" s="9"/>
      <c r="M165755" s="9"/>
      <c r="N165755" s="9"/>
    </row>
    <row r="165756" spans="12:14" x14ac:dyDescent="0.25">
      <c r="L165756" s="9"/>
      <c r="M165756" s="9"/>
      <c r="N165756" s="9"/>
    </row>
    <row r="165757" spans="12:14" x14ac:dyDescent="0.25">
      <c r="L165757" s="9"/>
      <c r="M165757" s="9"/>
      <c r="N165757" s="9"/>
    </row>
    <row r="165758" spans="12:14" x14ac:dyDescent="0.25">
      <c r="L165758" s="9"/>
      <c r="M165758" s="9"/>
      <c r="N165758" s="9"/>
    </row>
    <row r="165759" spans="12:14" x14ac:dyDescent="0.25">
      <c r="L165759" s="9"/>
      <c r="M165759" s="9"/>
      <c r="N165759" s="9"/>
    </row>
    <row r="165760" spans="12:14" x14ac:dyDescent="0.25">
      <c r="L165760" s="9"/>
      <c r="M165760" s="9"/>
      <c r="N165760" s="9"/>
    </row>
    <row r="165761" spans="12:14" x14ac:dyDescent="0.25">
      <c r="L165761" s="9"/>
      <c r="M165761" s="9"/>
      <c r="N165761" s="9"/>
    </row>
    <row r="165762" spans="12:14" x14ac:dyDescent="0.25">
      <c r="L165762" s="9"/>
      <c r="M165762" s="9"/>
      <c r="N165762" s="9"/>
    </row>
    <row r="165763" spans="12:14" x14ac:dyDescent="0.25">
      <c r="L165763" s="9"/>
      <c r="M165763" s="9"/>
      <c r="N165763" s="9"/>
    </row>
    <row r="165764" spans="12:14" x14ac:dyDescent="0.25">
      <c r="L165764" s="9"/>
      <c r="M165764" s="9"/>
      <c r="N165764" s="9"/>
    </row>
    <row r="165765" spans="12:14" x14ac:dyDescent="0.25">
      <c r="L165765" s="9"/>
      <c r="M165765" s="9"/>
      <c r="N165765" s="9"/>
    </row>
    <row r="165766" spans="12:14" x14ac:dyDescent="0.25">
      <c r="L165766" s="9"/>
      <c r="M165766" s="9"/>
      <c r="N165766" s="9"/>
    </row>
    <row r="165767" spans="12:14" x14ac:dyDescent="0.25">
      <c r="L165767" s="9"/>
      <c r="M165767" s="9"/>
      <c r="N165767" s="9"/>
    </row>
    <row r="165768" spans="12:14" x14ac:dyDescent="0.25">
      <c r="L165768" s="9"/>
      <c r="M165768" s="9"/>
      <c r="N165768" s="9"/>
    </row>
    <row r="165769" spans="12:14" x14ac:dyDescent="0.25">
      <c r="L165769" s="9"/>
      <c r="M165769" s="9"/>
      <c r="N165769" s="9"/>
    </row>
    <row r="165770" spans="12:14" x14ac:dyDescent="0.25">
      <c r="L165770" s="9"/>
      <c r="M165770" s="9"/>
      <c r="N165770" s="9"/>
    </row>
    <row r="165771" spans="12:14" x14ac:dyDescent="0.25">
      <c r="L165771" s="9"/>
      <c r="M165771" s="9"/>
      <c r="N165771" s="9"/>
    </row>
    <row r="165772" spans="12:14" x14ac:dyDescent="0.25">
      <c r="L165772" s="9"/>
      <c r="M165772" s="9"/>
      <c r="N165772" s="9"/>
    </row>
    <row r="165773" spans="12:14" x14ac:dyDescent="0.25">
      <c r="L165773" s="9"/>
      <c r="M165773" s="9"/>
      <c r="N165773" s="9"/>
    </row>
    <row r="165774" spans="12:14" x14ac:dyDescent="0.25">
      <c r="L165774" s="9"/>
      <c r="M165774" s="9"/>
      <c r="N165774" s="9"/>
    </row>
    <row r="165775" spans="12:14" x14ac:dyDescent="0.25">
      <c r="L165775" s="9"/>
      <c r="M165775" s="9"/>
      <c r="N165775" s="9"/>
    </row>
    <row r="165776" spans="12:14" x14ac:dyDescent="0.25">
      <c r="L165776" s="9"/>
      <c r="M165776" s="9"/>
      <c r="N165776" s="9"/>
    </row>
    <row r="165777" spans="12:14" x14ac:dyDescent="0.25">
      <c r="L165777" s="9"/>
      <c r="M165777" s="9"/>
      <c r="N165777" s="9"/>
    </row>
    <row r="165778" spans="12:14" x14ac:dyDescent="0.25">
      <c r="L165778" s="9"/>
      <c r="M165778" s="9"/>
      <c r="N165778" s="9"/>
    </row>
    <row r="165779" spans="12:14" x14ac:dyDescent="0.25">
      <c r="L165779" s="9"/>
      <c r="M165779" s="9"/>
      <c r="N165779" s="9"/>
    </row>
    <row r="165780" spans="12:14" x14ac:dyDescent="0.25">
      <c r="L165780" s="9"/>
      <c r="M165780" s="9"/>
      <c r="N165780" s="9"/>
    </row>
    <row r="165781" spans="12:14" x14ac:dyDescent="0.25">
      <c r="L165781" s="9"/>
      <c r="M165781" s="9"/>
      <c r="N165781" s="9"/>
    </row>
    <row r="165782" spans="12:14" x14ac:dyDescent="0.25">
      <c r="L165782" s="9"/>
      <c r="M165782" s="9"/>
      <c r="N165782" s="9"/>
    </row>
    <row r="165783" spans="12:14" x14ac:dyDescent="0.25">
      <c r="L165783" s="9"/>
      <c r="M165783" s="9"/>
      <c r="N165783" s="9"/>
    </row>
    <row r="165784" spans="12:14" x14ac:dyDescent="0.25">
      <c r="L165784" s="9"/>
      <c r="M165784" s="9"/>
      <c r="N165784" s="9"/>
    </row>
    <row r="165785" spans="12:14" x14ac:dyDescent="0.25">
      <c r="L165785" s="9"/>
      <c r="M165785" s="9"/>
      <c r="N165785" s="9"/>
    </row>
    <row r="165786" spans="12:14" x14ac:dyDescent="0.25">
      <c r="L165786" s="9"/>
      <c r="M165786" s="9"/>
      <c r="N165786" s="9"/>
    </row>
    <row r="165787" spans="12:14" x14ac:dyDescent="0.25">
      <c r="L165787" s="9"/>
      <c r="M165787" s="9"/>
      <c r="N165787" s="9"/>
    </row>
    <row r="165788" spans="12:14" x14ac:dyDescent="0.25">
      <c r="L165788" s="9"/>
      <c r="M165788" s="9"/>
      <c r="N165788" s="9"/>
    </row>
    <row r="165789" spans="12:14" x14ac:dyDescent="0.25">
      <c r="L165789" s="9"/>
      <c r="M165789" s="9"/>
      <c r="N165789" s="9"/>
    </row>
    <row r="165790" spans="12:14" x14ac:dyDescent="0.25">
      <c r="L165790" s="9"/>
      <c r="M165790" s="9"/>
      <c r="N165790" s="9"/>
    </row>
    <row r="165791" spans="12:14" x14ac:dyDescent="0.25">
      <c r="L165791" s="9"/>
      <c r="M165791" s="9"/>
      <c r="N165791" s="9"/>
    </row>
    <row r="165792" spans="12:14" x14ac:dyDescent="0.25">
      <c r="L165792" s="9"/>
      <c r="M165792" s="9"/>
      <c r="N165792" s="9"/>
    </row>
    <row r="165793" spans="12:14" x14ac:dyDescent="0.25">
      <c r="L165793" s="9"/>
      <c r="M165793" s="9"/>
      <c r="N165793" s="9"/>
    </row>
    <row r="165794" spans="12:14" x14ac:dyDescent="0.25">
      <c r="L165794" s="9"/>
      <c r="M165794" s="9"/>
      <c r="N165794" s="9"/>
    </row>
    <row r="165795" spans="12:14" x14ac:dyDescent="0.25">
      <c r="L165795" s="9"/>
      <c r="M165795" s="9"/>
      <c r="N165795" s="9"/>
    </row>
    <row r="165796" spans="12:14" x14ac:dyDescent="0.25">
      <c r="L165796" s="9"/>
      <c r="M165796" s="9"/>
      <c r="N165796" s="9"/>
    </row>
    <row r="165797" spans="12:14" x14ac:dyDescent="0.25">
      <c r="L165797" s="9"/>
      <c r="M165797" s="9"/>
      <c r="N165797" s="9"/>
    </row>
    <row r="165798" spans="12:14" x14ac:dyDescent="0.25">
      <c r="L165798" s="9"/>
      <c r="M165798" s="9"/>
      <c r="N165798" s="9"/>
    </row>
    <row r="165799" spans="12:14" x14ac:dyDescent="0.25">
      <c r="L165799" s="9"/>
      <c r="M165799" s="9"/>
      <c r="N165799" s="9"/>
    </row>
    <row r="165800" spans="12:14" x14ac:dyDescent="0.25">
      <c r="L165800" s="9"/>
      <c r="M165800" s="9"/>
      <c r="N165800" s="9"/>
    </row>
    <row r="165801" spans="12:14" x14ac:dyDescent="0.25">
      <c r="L165801" s="9"/>
      <c r="M165801" s="9"/>
      <c r="N165801" s="9"/>
    </row>
    <row r="165802" spans="12:14" x14ac:dyDescent="0.25">
      <c r="L165802" s="9"/>
      <c r="M165802" s="9"/>
      <c r="N165802" s="9"/>
    </row>
    <row r="165803" spans="12:14" x14ac:dyDescent="0.25">
      <c r="L165803" s="9"/>
      <c r="M165803" s="9"/>
      <c r="N165803" s="9"/>
    </row>
    <row r="165804" spans="12:14" x14ac:dyDescent="0.25">
      <c r="L165804" s="9"/>
      <c r="M165804" s="9"/>
      <c r="N165804" s="9"/>
    </row>
    <row r="165805" spans="12:14" x14ac:dyDescent="0.25">
      <c r="L165805" s="9"/>
      <c r="M165805" s="9"/>
      <c r="N165805" s="9"/>
    </row>
    <row r="165806" spans="12:14" x14ac:dyDescent="0.25">
      <c r="L165806" s="9"/>
      <c r="M165806" s="9"/>
      <c r="N165806" s="9"/>
    </row>
    <row r="165807" spans="12:14" x14ac:dyDescent="0.25">
      <c r="L165807" s="9"/>
      <c r="M165807" s="9"/>
      <c r="N165807" s="9"/>
    </row>
    <row r="165808" spans="12:14" x14ac:dyDescent="0.25">
      <c r="L165808" s="9"/>
      <c r="M165808" s="9"/>
      <c r="N165808" s="9"/>
    </row>
    <row r="165809" spans="12:14" x14ac:dyDescent="0.25">
      <c r="L165809" s="9"/>
      <c r="M165809" s="9"/>
      <c r="N165809" s="9"/>
    </row>
    <row r="165810" spans="12:14" x14ac:dyDescent="0.25">
      <c r="L165810" s="9"/>
      <c r="M165810" s="9"/>
      <c r="N165810" s="9"/>
    </row>
    <row r="165811" spans="12:14" x14ac:dyDescent="0.25">
      <c r="L165811" s="9"/>
      <c r="M165811" s="9"/>
      <c r="N165811" s="9"/>
    </row>
    <row r="165812" spans="12:14" x14ac:dyDescent="0.25">
      <c r="L165812" s="9"/>
      <c r="M165812" s="9"/>
      <c r="N165812" s="9"/>
    </row>
    <row r="165813" spans="12:14" x14ac:dyDescent="0.25">
      <c r="L165813" s="9"/>
      <c r="M165813" s="9"/>
      <c r="N165813" s="9"/>
    </row>
    <row r="165814" spans="12:14" x14ac:dyDescent="0.25">
      <c r="L165814" s="9"/>
      <c r="M165814" s="9"/>
      <c r="N165814" s="9"/>
    </row>
    <row r="165815" spans="12:14" x14ac:dyDescent="0.25">
      <c r="L165815" s="9"/>
      <c r="M165815" s="9"/>
      <c r="N165815" s="9"/>
    </row>
    <row r="165816" spans="12:14" x14ac:dyDescent="0.25">
      <c r="L165816" s="9"/>
      <c r="M165816" s="9"/>
      <c r="N165816" s="9"/>
    </row>
    <row r="165817" spans="12:14" x14ac:dyDescent="0.25">
      <c r="L165817" s="9"/>
      <c r="M165817" s="9"/>
      <c r="N165817" s="9"/>
    </row>
    <row r="165818" spans="12:14" x14ac:dyDescent="0.25">
      <c r="L165818" s="9"/>
      <c r="M165818" s="9"/>
      <c r="N165818" s="9"/>
    </row>
    <row r="165819" spans="12:14" x14ac:dyDescent="0.25">
      <c r="L165819" s="9"/>
      <c r="M165819" s="9"/>
      <c r="N165819" s="9"/>
    </row>
    <row r="165820" spans="12:14" x14ac:dyDescent="0.25">
      <c r="L165820" s="9"/>
      <c r="M165820" s="9"/>
      <c r="N165820" s="9"/>
    </row>
    <row r="165821" spans="12:14" x14ac:dyDescent="0.25">
      <c r="L165821" s="9"/>
      <c r="M165821" s="9"/>
      <c r="N165821" s="9"/>
    </row>
    <row r="165822" spans="12:14" x14ac:dyDescent="0.25">
      <c r="L165822" s="9"/>
      <c r="M165822" s="9"/>
      <c r="N165822" s="9"/>
    </row>
    <row r="165823" spans="12:14" x14ac:dyDescent="0.25">
      <c r="L165823" s="9"/>
      <c r="M165823" s="9"/>
      <c r="N165823" s="9"/>
    </row>
    <row r="165824" spans="12:14" x14ac:dyDescent="0.25">
      <c r="L165824" s="9"/>
      <c r="M165824" s="9"/>
      <c r="N165824" s="9"/>
    </row>
    <row r="165825" spans="12:14" x14ac:dyDescent="0.25">
      <c r="L165825" s="9"/>
      <c r="M165825" s="9"/>
      <c r="N165825" s="9"/>
    </row>
    <row r="165826" spans="12:14" x14ac:dyDescent="0.25">
      <c r="L165826" s="9"/>
      <c r="M165826" s="9"/>
      <c r="N165826" s="9"/>
    </row>
    <row r="165827" spans="12:14" x14ac:dyDescent="0.25">
      <c r="L165827" s="9"/>
      <c r="M165827" s="9"/>
      <c r="N165827" s="9"/>
    </row>
    <row r="165828" spans="12:14" x14ac:dyDescent="0.25">
      <c r="L165828" s="9"/>
      <c r="M165828" s="9"/>
      <c r="N165828" s="9"/>
    </row>
    <row r="165829" spans="12:14" x14ac:dyDescent="0.25">
      <c r="L165829" s="9"/>
      <c r="M165829" s="9"/>
      <c r="N165829" s="9"/>
    </row>
    <row r="165830" spans="12:14" x14ac:dyDescent="0.25">
      <c r="L165830" s="9"/>
      <c r="M165830" s="9"/>
      <c r="N165830" s="9"/>
    </row>
    <row r="165831" spans="12:14" x14ac:dyDescent="0.25">
      <c r="L165831" s="9"/>
      <c r="M165831" s="9"/>
      <c r="N165831" s="9"/>
    </row>
    <row r="165832" spans="12:14" x14ac:dyDescent="0.25">
      <c r="L165832" s="9"/>
      <c r="M165832" s="9"/>
      <c r="N165832" s="9"/>
    </row>
    <row r="165833" spans="12:14" x14ac:dyDescent="0.25">
      <c r="L165833" s="9"/>
      <c r="M165833" s="9"/>
      <c r="N165833" s="9"/>
    </row>
    <row r="165834" spans="12:14" x14ac:dyDescent="0.25">
      <c r="L165834" s="9"/>
      <c r="M165834" s="9"/>
      <c r="N165834" s="9"/>
    </row>
    <row r="165835" spans="12:14" x14ac:dyDescent="0.25">
      <c r="L165835" s="9"/>
      <c r="M165835" s="9"/>
      <c r="N165835" s="9"/>
    </row>
    <row r="165836" spans="12:14" x14ac:dyDescent="0.25">
      <c r="L165836" s="9"/>
      <c r="M165836" s="9"/>
      <c r="N165836" s="9"/>
    </row>
    <row r="165837" spans="12:14" x14ac:dyDescent="0.25">
      <c r="L165837" s="9"/>
      <c r="M165837" s="9"/>
      <c r="N165837" s="9"/>
    </row>
    <row r="165838" spans="12:14" x14ac:dyDescent="0.25">
      <c r="L165838" s="9"/>
      <c r="M165838" s="9"/>
      <c r="N165838" s="9"/>
    </row>
    <row r="165839" spans="12:14" x14ac:dyDescent="0.25">
      <c r="L165839" s="9"/>
      <c r="M165839" s="9"/>
      <c r="N165839" s="9"/>
    </row>
    <row r="165840" spans="12:14" x14ac:dyDescent="0.25">
      <c r="L165840" s="9"/>
      <c r="M165840" s="9"/>
      <c r="N165840" s="9"/>
    </row>
    <row r="165841" spans="12:14" x14ac:dyDescent="0.25">
      <c r="L165841" s="9"/>
      <c r="M165841" s="9"/>
      <c r="N165841" s="9"/>
    </row>
    <row r="165842" spans="12:14" x14ac:dyDescent="0.25">
      <c r="L165842" s="9"/>
      <c r="M165842" s="9"/>
      <c r="N165842" s="9"/>
    </row>
    <row r="165843" spans="12:14" x14ac:dyDescent="0.25">
      <c r="L165843" s="9"/>
      <c r="M165843" s="9"/>
      <c r="N165843" s="9"/>
    </row>
    <row r="165844" spans="12:14" x14ac:dyDescent="0.25">
      <c r="L165844" s="9"/>
      <c r="M165844" s="9"/>
      <c r="N165844" s="9"/>
    </row>
    <row r="165845" spans="12:14" x14ac:dyDescent="0.25">
      <c r="L165845" s="9"/>
      <c r="M165845" s="9"/>
      <c r="N165845" s="9"/>
    </row>
    <row r="165846" spans="12:14" x14ac:dyDescent="0.25">
      <c r="L165846" s="9"/>
      <c r="M165846" s="9"/>
      <c r="N165846" s="9"/>
    </row>
    <row r="165847" spans="12:14" x14ac:dyDescent="0.25">
      <c r="L165847" s="9"/>
      <c r="M165847" s="9"/>
      <c r="N165847" s="9"/>
    </row>
    <row r="165848" spans="12:14" x14ac:dyDescent="0.25">
      <c r="L165848" s="9"/>
      <c r="M165848" s="9"/>
      <c r="N165848" s="9"/>
    </row>
    <row r="165849" spans="12:14" x14ac:dyDescent="0.25">
      <c r="L165849" s="9"/>
      <c r="M165849" s="9"/>
      <c r="N165849" s="9"/>
    </row>
    <row r="165850" spans="12:14" x14ac:dyDescent="0.25">
      <c r="L165850" s="9"/>
      <c r="M165850" s="9"/>
      <c r="N165850" s="9"/>
    </row>
    <row r="165851" spans="12:14" x14ac:dyDescent="0.25">
      <c r="L165851" s="9"/>
      <c r="M165851" s="9"/>
      <c r="N165851" s="9"/>
    </row>
    <row r="165852" spans="12:14" x14ac:dyDescent="0.25">
      <c r="L165852" s="9"/>
      <c r="M165852" s="9"/>
      <c r="N165852" s="9"/>
    </row>
    <row r="165853" spans="12:14" x14ac:dyDescent="0.25">
      <c r="L165853" s="9"/>
      <c r="M165853" s="9"/>
      <c r="N165853" s="9"/>
    </row>
    <row r="165854" spans="12:14" x14ac:dyDescent="0.25">
      <c r="L165854" s="9"/>
      <c r="M165854" s="9"/>
      <c r="N165854" s="9"/>
    </row>
    <row r="165855" spans="12:14" x14ac:dyDescent="0.25">
      <c r="L165855" s="9"/>
      <c r="M165855" s="9"/>
      <c r="N165855" s="9"/>
    </row>
    <row r="165856" spans="12:14" x14ac:dyDescent="0.25">
      <c r="L165856" s="9"/>
      <c r="M165856" s="9"/>
      <c r="N165856" s="9"/>
    </row>
    <row r="165857" spans="12:14" x14ac:dyDescent="0.25">
      <c r="L165857" s="9"/>
      <c r="M165857" s="9"/>
      <c r="N165857" s="9"/>
    </row>
    <row r="165858" spans="12:14" x14ac:dyDescent="0.25">
      <c r="L165858" s="9"/>
      <c r="M165858" s="9"/>
      <c r="N165858" s="9"/>
    </row>
    <row r="165859" spans="12:14" x14ac:dyDescent="0.25">
      <c r="L165859" s="9"/>
      <c r="M165859" s="9"/>
      <c r="N165859" s="9"/>
    </row>
    <row r="165860" spans="12:14" x14ac:dyDescent="0.25">
      <c r="L165860" s="9"/>
      <c r="M165860" s="9"/>
      <c r="N165860" s="9"/>
    </row>
    <row r="165861" spans="12:14" x14ac:dyDescent="0.25">
      <c r="L165861" s="9"/>
      <c r="M165861" s="9"/>
      <c r="N165861" s="9"/>
    </row>
    <row r="165862" spans="12:14" x14ac:dyDescent="0.25">
      <c r="L165862" s="9"/>
      <c r="M165862" s="9"/>
      <c r="N165862" s="9"/>
    </row>
    <row r="165863" spans="12:14" x14ac:dyDescent="0.25">
      <c r="L165863" s="9"/>
      <c r="M165863" s="9"/>
      <c r="N165863" s="9"/>
    </row>
    <row r="165864" spans="12:14" x14ac:dyDescent="0.25">
      <c r="L165864" s="9"/>
      <c r="M165864" s="9"/>
      <c r="N165864" s="9"/>
    </row>
    <row r="165865" spans="12:14" x14ac:dyDescent="0.25">
      <c r="L165865" s="9"/>
      <c r="M165865" s="9"/>
      <c r="N165865" s="9"/>
    </row>
    <row r="165866" spans="12:14" x14ac:dyDescent="0.25">
      <c r="L165866" s="9"/>
      <c r="M165866" s="9"/>
      <c r="N165866" s="9"/>
    </row>
    <row r="165867" spans="12:14" x14ac:dyDescent="0.25">
      <c r="L165867" s="9"/>
      <c r="M165867" s="9"/>
      <c r="N165867" s="9"/>
    </row>
    <row r="165868" spans="12:14" x14ac:dyDescent="0.25">
      <c r="L165868" s="9"/>
      <c r="M165868" s="9"/>
      <c r="N165868" s="9"/>
    </row>
    <row r="165869" spans="12:14" x14ac:dyDescent="0.25">
      <c r="L165869" s="9"/>
      <c r="M165869" s="9"/>
      <c r="N165869" s="9"/>
    </row>
    <row r="165870" spans="12:14" x14ac:dyDescent="0.25">
      <c r="L165870" s="9"/>
      <c r="M165870" s="9"/>
      <c r="N165870" s="9"/>
    </row>
    <row r="165871" spans="12:14" x14ac:dyDescent="0.25">
      <c r="L165871" s="9"/>
      <c r="M165871" s="9"/>
      <c r="N165871" s="9"/>
    </row>
    <row r="165872" spans="12:14" x14ac:dyDescent="0.25">
      <c r="L165872" s="9"/>
      <c r="M165872" s="9"/>
      <c r="N165872" s="9"/>
    </row>
    <row r="165873" spans="12:14" x14ac:dyDescent="0.25">
      <c r="L165873" s="9"/>
      <c r="M165873" s="9"/>
      <c r="N165873" s="9"/>
    </row>
    <row r="165874" spans="12:14" x14ac:dyDescent="0.25">
      <c r="L165874" s="9"/>
      <c r="M165874" s="9"/>
      <c r="N165874" s="9"/>
    </row>
    <row r="165875" spans="12:14" x14ac:dyDescent="0.25">
      <c r="L165875" s="9"/>
      <c r="M165875" s="9"/>
      <c r="N165875" s="9"/>
    </row>
    <row r="165876" spans="12:14" x14ac:dyDescent="0.25">
      <c r="L165876" s="9"/>
      <c r="M165876" s="9"/>
      <c r="N165876" s="9"/>
    </row>
    <row r="165877" spans="12:14" x14ac:dyDescent="0.25">
      <c r="L165877" s="9"/>
      <c r="M165877" s="9"/>
      <c r="N165877" s="9"/>
    </row>
    <row r="165878" spans="12:14" x14ac:dyDescent="0.25">
      <c r="L165878" s="9"/>
      <c r="M165878" s="9"/>
      <c r="N165878" s="9"/>
    </row>
    <row r="165879" spans="12:14" x14ac:dyDescent="0.25">
      <c r="L165879" s="9"/>
      <c r="M165879" s="9"/>
      <c r="N165879" s="9"/>
    </row>
    <row r="165880" spans="12:14" x14ac:dyDescent="0.25">
      <c r="L165880" s="9"/>
      <c r="M165880" s="9"/>
      <c r="N165880" s="9"/>
    </row>
    <row r="165881" spans="12:14" x14ac:dyDescent="0.25">
      <c r="L165881" s="9"/>
      <c r="M165881" s="9"/>
      <c r="N165881" s="9"/>
    </row>
    <row r="165882" spans="12:14" x14ac:dyDescent="0.25">
      <c r="L165882" s="9"/>
      <c r="M165882" s="9"/>
      <c r="N165882" s="9"/>
    </row>
    <row r="165883" spans="12:14" x14ac:dyDescent="0.25">
      <c r="L165883" s="9"/>
      <c r="M165883" s="9"/>
      <c r="N165883" s="9"/>
    </row>
    <row r="165884" spans="12:14" x14ac:dyDescent="0.25">
      <c r="L165884" s="9"/>
      <c r="M165884" s="9"/>
      <c r="N165884" s="9"/>
    </row>
    <row r="165885" spans="12:14" x14ac:dyDescent="0.25">
      <c r="L165885" s="9"/>
      <c r="M165885" s="9"/>
      <c r="N165885" s="9"/>
    </row>
    <row r="165886" spans="12:14" x14ac:dyDescent="0.25">
      <c r="L165886" s="9"/>
      <c r="M165886" s="9"/>
      <c r="N165886" s="9"/>
    </row>
    <row r="165887" spans="12:14" x14ac:dyDescent="0.25">
      <c r="L165887" s="9"/>
      <c r="M165887" s="9"/>
      <c r="N165887" s="9"/>
    </row>
    <row r="165888" spans="12:14" x14ac:dyDescent="0.25">
      <c r="L165888" s="9"/>
      <c r="M165888" s="9"/>
      <c r="N165888" s="9"/>
    </row>
    <row r="165889" spans="12:14" x14ac:dyDescent="0.25">
      <c r="L165889" s="9"/>
      <c r="M165889" s="9"/>
      <c r="N165889" s="9"/>
    </row>
    <row r="165890" spans="12:14" x14ac:dyDescent="0.25">
      <c r="L165890" s="9"/>
      <c r="M165890" s="9"/>
      <c r="N165890" s="9"/>
    </row>
    <row r="165891" spans="12:14" x14ac:dyDescent="0.25">
      <c r="L165891" s="9"/>
      <c r="M165891" s="9"/>
      <c r="N165891" s="9"/>
    </row>
    <row r="165892" spans="12:14" x14ac:dyDescent="0.25">
      <c r="L165892" s="9"/>
      <c r="M165892" s="9"/>
      <c r="N165892" s="9"/>
    </row>
    <row r="165893" spans="12:14" x14ac:dyDescent="0.25">
      <c r="L165893" s="9"/>
      <c r="M165893" s="9"/>
      <c r="N165893" s="9"/>
    </row>
    <row r="165894" spans="12:14" x14ac:dyDescent="0.25">
      <c r="L165894" s="9"/>
      <c r="M165894" s="9"/>
      <c r="N165894" s="9"/>
    </row>
    <row r="165895" spans="12:14" x14ac:dyDescent="0.25">
      <c r="L165895" s="9"/>
      <c r="M165895" s="9"/>
      <c r="N165895" s="9"/>
    </row>
    <row r="165896" spans="12:14" x14ac:dyDescent="0.25">
      <c r="L165896" s="9"/>
      <c r="M165896" s="9"/>
      <c r="N165896" s="9"/>
    </row>
    <row r="165897" spans="12:14" x14ac:dyDescent="0.25">
      <c r="L165897" s="9"/>
      <c r="M165897" s="9"/>
      <c r="N165897" s="9"/>
    </row>
    <row r="165898" spans="12:14" x14ac:dyDescent="0.25">
      <c r="L165898" s="9"/>
      <c r="M165898" s="9"/>
      <c r="N165898" s="9"/>
    </row>
    <row r="165899" spans="12:14" x14ac:dyDescent="0.25">
      <c r="L165899" s="9"/>
      <c r="M165899" s="9"/>
      <c r="N165899" s="9"/>
    </row>
    <row r="165900" spans="12:14" x14ac:dyDescent="0.25">
      <c r="L165900" s="9"/>
      <c r="M165900" s="9"/>
      <c r="N165900" s="9"/>
    </row>
    <row r="165901" spans="12:14" x14ac:dyDescent="0.25">
      <c r="L165901" s="9"/>
      <c r="M165901" s="9"/>
      <c r="N165901" s="9"/>
    </row>
    <row r="165902" spans="12:14" x14ac:dyDescent="0.25">
      <c r="L165902" s="9"/>
      <c r="M165902" s="9"/>
      <c r="N165902" s="9"/>
    </row>
    <row r="165903" spans="12:14" x14ac:dyDescent="0.25">
      <c r="L165903" s="9"/>
      <c r="M165903" s="9"/>
      <c r="N165903" s="9"/>
    </row>
    <row r="165904" spans="12:14" x14ac:dyDescent="0.25">
      <c r="L165904" s="9"/>
      <c r="M165904" s="9"/>
      <c r="N165904" s="9"/>
    </row>
    <row r="165905" spans="12:14" x14ac:dyDescent="0.25">
      <c r="L165905" s="9"/>
      <c r="M165905" s="9"/>
      <c r="N165905" s="9"/>
    </row>
    <row r="165906" spans="12:14" x14ac:dyDescent="0.25">
      <c r="L165906" s="9"/>
      <c r="M165906" s="9"/>
      <c r="N165906" s="9"/>
    </row>
    <row r="165907" spans="12:14" x14ac:dyDescent="0.25">
      <c r="L165907" s="9"/>
      <c r="M165907" s="9"/>
      <c r="N165907" s="9"/>
    </row>
    <row r="165908" spans="12:14" x14ac:dyDescent="0.25">
      <c r="L165908" s="9"/>
      <c r="M165908" s="9"/>
      <c r="N165908" s="9"/>
    </row>
    <row r="165909" spans="12:14" x14ac:dyDescent="0.25">
      <c r="L165909" s="9"/>
      <c r="M165909" s="9"/>
      <c r="N165909" s="9"/>
    </row>
    <row r="165910" spans="12:14" x14ac:dyDescent="0.25">
      <c r="L165910" s="9"/>
      <c r="M165910" s="9"/>
      <c r="N165910" s="9"/>
    </row>
    <row r="165911" spans="12:14" x14ac:dyDescent="0.25">
      <c r="L165911" s="9"/>
      <c r="M165911" s="9"/>
      <c r="N165911" s="9"/>
    </row>
    <row r="165912" spans="12:14" x14ac:dyDescent="0.25">
      <c r="L165912" s="9"/>
      <c r="M165912" s="9"/>
      <c r="N165912" s="9"/>
    </row>
    <row r="165913" spans="12:14" x14ac:dyDescent="0.25">
      <c r="L165913" s="9"/>
      <c r="M165913" s="9"/>
      <c r="N165913" s="9"/>
    </row>
    <row r="165914" spans="12:14" x14ac:dyDescent="0.25">
      <c r="L165914" s="9"/>
      <c r="M165914" s="9"/>
      <c r="N165914" s="9"/>
    </row>
    <row r="165915" spans="12:14" x14ac:dyDescent="0.25">
      <c r="L165915" s="9"/>
      <c r="M165915" s="9"/>
      <c r="N165915" s="9"/>
    </row>
    <row r="165916" spans="12:14" x14ac:dyDescent="0.25">
      <c r="L165916" s="9"/>
      <c r="M165916" s="9"/>
      <c r="N165916" s="9"/>
    </row>
    <row r="165917" spans="12:14" x14ac:dyDescent="0.25">
      <c r="L165917" s="9"/>
      <c r="M165917" s="9"/>
      <c r="N165917" s="9"/>
    </row>
    <row r="165918" spans="12:14" x14ac:dyDescent="0.25">
      <c r="L165918" s="9"/>
      <c r="M165918" s="9"/>
      <c r="N165918" s="9"/>
    </row>
    <row r="165919" spans="12:14" x14ac:dyDescent="0.25">
      <c r="L165919" s="9"/>
      <c r="M165919" s="9"/>
      <c r="N165919" s="9"/>
    </row>
    <row r="165920" spans="12:14" x14ac:dyDescent="0.25">
      <c r="L165920" s="9"/>
      <c r="M165920" s="9"/>
      <c r="N165920" s="9"/>
    </row>
    <row r="165921" spans="12:14" x14ac:dyDescent="0.25">
      <c r="L165921" s="9"/>
      <c r="M165921" s="9"/>
      <c r="N165921" s="9"/>
    </row>
    <row r="165922" spans="12:14" x14ac:dyDescent="0.25">
      <c r="L165922" s="9"/>
      <c r="M165922" s="9"/>
      <c r="N165922" s="9"/>
    </row>
    <row r="165923" spans="12:14" x14ac:dyDescent="0.25">
      <c r="L165923" s="9"/>
      <c r="M165923" s="9"/>
      <c r="N165923" s="9"/>
    </row>
    <row r="165924" spans="12:14" x14ac:dyDescent="0.25">
      <c r="L165924" s="9"/>
      <c r="M165924" s="9"/>
      <c r="N165924" s="9"/>
    </row>
    <row r="165925" spans="12:14" x14ac:dyDescent="0.25">
      <c r="L165925" s="9"/>
      <c r="M165925" s="9"/>
      <c r="N165925" s="9"/>
    </row>
    <row r="165926" spans="12:14" x14ac:dyDescent="0.25">
      <c r="L165926" s="9"/>
      <c r="M165926" s="9"/>
      <c r="N165926" s="9"/>
    </row>
    <row r="165927" spans="12:14" x14ac:dyDescent="0.25">
      <c r="L165927" s="9"/>
      <c r="M165927" s="9"/>
      <c r="N165927" s="9"/>
    </row>
    <row r="165928" spans="12:14" x14ac:dyDescent="0.25">
      <c r="L165928" s="9"/>
      <c r="M165928" s="9"/>
      <c r="N165928" s="9"/>
    </row>
    <row r="165929" spans="12:14" x14ac:dyDescent="0.25">
      <c r="L165929" s="9"/>
      <c r="M165929" s="9"/>
      <c r="N165929" s="9"/>
    </row>
    <row r="165930" spans="12:14" x14ac:dyDescent="0.25">
      <c r="L165930" s="9"/>
      <c r="M165930" s="9"/>
      <c r="N165930" s="9"/>
    </row>
    <row r="165931" spans="12:14" x14ac:dyDescent="0.25">
      <c r="L165931" s="9"/>
      <c r="M165931" s="9"/>
      <c r="N165931" s="9"/>
    </row>
    <row r="165932" spans="12:14" x14ac:dyDescent="0.25">
      <c r="L165932" s="9"/>
      <c r="M165932" s="9"/>
      <c r="N165932" s="9"/>
    </row>
    <row r="165933" spans="12:14" x14ac:dyDescent="0.25">
      <c r="L165933" s="9"/>
      <c r="M165933" s="9"/>
      <c r="N165933" s="9"/>
    </row>
    <row r="165934" spans="12:14" x14ac:dyDescent="0.25">
      <c r="L165934" s="9"/>
      <c r="M165934" s="9"/>
      <c r="N165934" s="9"/>
    </row>
    <row r="165935" spans="12:14" x14ac:dyDescent="0.25">
      <c r="L165935" s="9"/>
      <c r="M165935" s="9"/>
      <c r="N165935" s="9"/>
    </row>
    <row r="165936" spans="12:14" x14ac:dyDescent="0.25">
      <c r="L165936" s="9"/>
      <c r="M165936" s="9"/>
      <c r="N165936" s="9"/>
    </row>
    <row r="165937" spans="12:14" x14ac:dyDescent="0.25">
      <c r="L165937" s="9"/>
      <c r="M165937" s="9"/>
      <c r="N165937" s="9"/>
    </row>
    <row r="165938" spans="12:14" x14ac:dyDescent="0.25">
      <c r="L165938" s="9"/>
      <c r="M165938" s="9"/>
      <c r="N165938" s="9"/>
    </row>
    <row r="165939" spans="12:14" x14ac:dyDescent="0.25">
      <c r="L165939" s="9"/>
      <c r="M165939" s="9"/>
      <c r="N165939" s="9"/>
    </row>
    <row r="165940" spans="12:14" x14ac:dyDescent="0.25">
      <c r="L165940" s="9"/>
      <c r="M165940" s="9"/>
      <c r="N165940" s="9"/>
    </row>
    <row r="165941" spans="12:14" x14ac:dyDescent="0.25">
      <c r="L165941" s="9"/>
      <c r="M165941" s="9"/>
      <c r="N165941" s="9"/>
    </row>
    <row r="165942" spans="12:14" x14ac:dyDescent="0.25">
      <c r="L165942" s="9"/>
      <c r="M165942" s="9"/>
      <c r="N165942" s="9"/>
    </row>
    <row r="165943" spans="12:14" x14ac:dyDescent="0.25">
      <c r="L165943" s="9"/>
      <c r="M165943" s="9"/>
      <c r="N165943" s="9"/>
    </row>
    <row r="165944" spans="12:14" x14ac:dyDescent="0.25">
      <c r="L165944" s="9"/>
      <c r="M165944" s="9"/>
      <c r="N165944" s="9"/>
    </row>
    <row r="165945" spans="12:14" x14ac:dyDescent="0.25">
      <c r="L165945" s="9"/>
      <c r="M165945" s="9"/>
      <c r="N165945" s="9"/>
    </row>
    <row r="165946" spans="12:14" x14ac:dyDescent="0.25">
      <c r="L165946" s="9"/>
      <c r="M165946" s="9"/>
      <c r="N165946" s="9"/>
    </row>
    <row r="165947" spans="12:14" x14ac:dyDescent="0.25">
      <c r="L165947" s="9"/>
      <c r="M165947" s="9"/>
      <c r="N165947" s="9"/>
    </row>
    <row r="165948" spans="12:14" x14ac:dyDescent="0.25">
      <c r="L165948" s="9"/>
      <c r="M165948" s="9"/>
      <c r="N165948" s="9"/>
    </row>
    <row r="165949" spans="12:14" x14ac:dyDescent="0.25">
      <c r="L165949" s="9"/>
      <c r="M165949" s="9"/>
      <c r="N165949" s="9"/>
    </row>
    <row r="165950" spans="12:14" x14ac:dyDescent="0.25">
      <c r="L165950" s="9"/>
      <c r="M165950" s="9"/>
      <c r="N165950" s="9"/>
    </row>
    <row r="165951" spans="12:14" x14ac:dyDescent="0.25">
      <c r="L165951" s="9"/>
      <c r="M165951" s="9"/>
      <c r="N165951" s="9"/>
    </row>
    <row r="165952" spans="12:14" x14ac:dyDescent="0.25">
      <c r="L165952" s="9"/>
      <c r="M165952" s="9"/>
      <c r="N165952" s="9"/>
    </row>
    <row r="165953" spans="12:14" x14ac:dyDescent="0.25">
      <c r="L165953" s="9"/>
      <c r="M165953" s="9"/>
      <c r="N165953" s="9"/>
    </row>
    <row r="165954" spans="12:14" x14ac:dyDescent="0.25">
      <c r="L165954" s="9"/>
      <c r="M165954" s="9"/>
      <c r="N165954" s="9"/>
    </row>
    <row r="165955" spans="12:14" x14ac:dyDescent="0.25">
      <c r="L165955" s="9"/>
      <c r="M165955" s="9"/>
      <c r="N165955" s="9"/>
    </row>
    <row r="165956" spans="12:14" x14ac:dyDescent="0.25">
      <c r="L165956" s="9"/>
      <c r="M165956" s="9"/>
      <c r="N165956" s="9"/>
    </row>
    <row r="165957" spans="12:14" x14ac:dyDescent="0.25">
      <c r="L165957" s="9"/>
      <c r="M165957" s="9"/>
      <c r="N165957" s="9"/>
    </row>
    <row r="165958" spans="12:14" x14ac:dyDescent="0.25">
      <c r="L165958" s="9"/>
      <c r="M165958" s="9"/>
      <c r="N165958" s="9"/>
    </row>
    <row r="165959" spans="12:14" x14ac:dyDescent="0.25">
      <c r="L165959" s="9"/>
      <c r="M165959" s="9"/>
      <c r="N165959" s="9"/>
    </row>
    <row r="165960" spans="12:14" x14ac:dyDescent="0.25">
      <c r="L165960" s="9"/>
      <c r="M165960" s="9"/>
      <c r="N165960" s="9"/>
    </row>
    <row r="165961" spans="12:14" x14ac:dyDescent="0.25">
      <c r="L165961" s="9"/>
      <c r="M165961" s="9"/>
      <c r="N165961" s="9"/>
    </row>
    <row r="165962" spans="12:14" x14ac:dyDescent="0.25">
      <c r="L165962" s="9"/>
      <c r="M165962" s="9"/>
      <c r="N165962" s="9"/>
    </row>
    <row r="165963" spans="12:14" x14ac:dyDescent="0.25">
      <c r="L165963" s="9"/>
      <c r="M165963" s="9"/>
      <c r="N165963" s="9"/>
    </row>
    <row r="165964" spans="12:14" x14ac:dyDescent="0.25">
      <c r="L165964" s="9"/>
      <c r="M165964" s="9"/>
      <c r="N165964" s="9"/>
    </row>
    <row r="165965" spans="12:14" x14ac:dyDescent="0.25">
      <c r="L165965" s="9"/>
      <c r="M165965" s="9"/>
      <c r="N165965" s="9"/>
    </row>
    <row r="165966" spans="12:14" x14ac:dyDescent="0.25">
      <c r="L165966" s="9"/>
      <c r="M165966" s="9"/>
      <c r="N165966" s="9"/>
    </row>
    <row r="165967" spans="12:14" x14ac:dyDescent="0.25">
      <c r="L165967" s="9"/>
      <c r="M165967" s="9"/>
      <c r="N165967" s="9"/>
    </row>
    <row r="165968" spans="12:14" x14ac:dyDescent="0.25">
      <c r="L165968" s="9"/>
      <c r="M165968" s="9"/>
      <c r="N165968" s="9"/>
    </row>
    <row r="165969" spans="12:14" x14ac:dyDescent="0.25">
      <c r="L165969" s="9"/>
      <c r="M165969" s="9"/>
      <c r="N165969" s="9"/>
    </row>
    <row r="165970" spans="12:14" x14ac:dyDescent="0.25">
      <c r="L165970" s="9"/>
      <c r="M165970" s="9"/>
      <c r="N165970" s="9"/>
    </row>
    <row r="165971" spans="12:14" x14ac:dyDescent="0.25">
      <c r="L165971" s="9"/>
      <c r="M165971" s="9"/>
      <c r="N165971" s="9"/>
    </row>
    <row r="165972" spans="12:14" x14ac:dyDescent="0.25">
      <c r="L165972" s="9"/>
      <c r="M165972" s="9"/>
      <c r="N165972" s="9"/>
    </row>
    <row r="165973" spans="12:14" x14ac:dyDescent="0.25">
      <c r="L165973" s="9"/>
      <c r="M165973" s="9"/>
      <c r="N165973" s="9"/>
    </row>
    <row r="165974" spans="12:14" x14ac:dyDescent="0.25">
      <c r="L165974" s="9"/>
      <c r="M165974" s="9"/>
      <c r="N165974" s="9"/>
    </row>
    <row r="165975" spans="12:14" x14ac:dyDescent="0.25">
      <c r="L165975" s="9"/>
      <c r="M165975" s="9"/>
      <c r="N165975" s="9"/>
    </row>
    <row r="165976" spans="12:14" x14ac:dyDescent="0.25">
      <c r="L165976" s="9"/>
      <c r="M165976" s="9"/>
      <c r="N165976" s="9"/>
    </row>
    <row r="165977" spans="12:14" x14ac:dyDescent="0.25">
      <c r="L165977" s="9"/>
      <c r="M165977" s="9"/>
      <c r="N165977" s="9"/>
    </row>
    <row r="165978" spans="12:14" x14ac:dyDescent="0.25">
      <c r="L165978" s="9"/>
      <c r="M165978" s="9"/>
      <c r="N165978" s="9"/>
    </row>
    <row r="165979" spans="12:14" x14ac:dyDescent="0.25">
      <c r="L165979" s="9"/>
      <c r="M165979" s="9"/>
      <c r="N165979" s="9"/>
    </row>
    <row r="165980" spans="12:14" x14ac:dyDescent="0.25">
      <c r="L165980" s="9"/>
      <c r="M165980" s="9"/>
      <c r="N165980" s="9"/>
    </row>
    <row r="165981" spans="12:14" x14ac:dyDescent="0.25">
      <c r="L165981" s="9"/>
      <c r="M165981" s="9"/>
      <c r="N165981" s="9"/>
    </row>
    <row r="165982" spans="12:14" x14ac:dyDescent="0.25">
      <c r="L165982" s="9"/>
      <c r="M165982" s="9"/>
      <c r="N165982" s="9"/>
    </row>
    <row r="165983" spans="12:14" x14ac:dyDescent="0.25">
      <c r="L165983" s="9"/>
      <c r="M165983" s="9"/>
      <c r="N165983" s="9"/>
    </row>
    <row r="165984" spans="12:14" x14ac:dyDescent="0.25">
      <c r="L165984" s="9"/>
      <c r="M165984" s="9"/>
      <c r="N165984" s="9"/>
    </row>
    <row r="165985" spans="12:14" x14ac:dyDescent="0.25">
      <c r="L165985" s="9"/>
      <c r="M165985" s="9"/>
      <c r="N165985" s="9"/>
    </row>
    <row r="165986" spans="12:14" x14ac:dyDescent="0.25">
      <c r="L165986" s="9"/>
      <c r="M165986" s="9"/>
      <c r="N165986" s="9"/>
    </row>
    <row r="165987" spans="12:14" x14ac:dyDescent="0.25">
      <c r="L165987" s="9"/>
      <c r="M165987" s="9"/>
      <c r="N165987" s="9"/>
    </row>
    <row r="165988" spans="12:14" x14ac:dyDescent="0.25">
      <c r="L165988" s="9"/>
      <c r="M165988" s="9"/>
      <c r="N165988" s="9"/>
    </row>
    <row r="165989" spans="12:14" x14ac:dyDescent="0.25">
      <c r="L165989" s="9"/>
      <c r="M165989" s="9"/>
      <c r="N165989" s="9"/>
    </row>
    <row r="165990" spans="12:14" x14ac:dyDescent="0.25">
      <c r="L165990" s="9"/>
      <c r="M165990" s="9"/>
      <c r="N165990" s="9"/>
    </row>
    <row r="165991" spans="12:14" x14ac:dyDescent="0.25">
      <c r="L165991" s="9"/>
      <c r="M165991" s="9"/>
      <c r="N165991" s="9"/>
    </row>
    <row r="165992" spans="12:14" x14ac:dyDescent="0.25">
      <c r="L165992" s="9"/>
      <c r="M165992" s="9"/>
      <c r="N165992" s="9"/>
    </row>
    <row r="165993" spans="12:14" x14ac:dyDescent="0.25">
      <c r="L165993" s="9"/>
      <c r="M165993" s="9"/>
      <c r="N165993" s="9"/>
    </row>
    <row r="165994" spans="12:14" x14ac:dyDescent="0.25">
      <c r="L165994" s="9"/>
      <c r="M165994" s="9"/>
      <c r="N165994" s="9"/>
    </row>
    <row r="165995" spans="12:14" x14ac:dyDescent="0.25">
      <c r="L165995" s="9"/>
      <c r="M165995" s="9"/>
      <c r="N165995" s="9"/>
    </row>
    <row r="165996" spans="12:14" x14ac:dyDescent="0.25">
      <c r="L165996" s="9"/>
      <c r="M165996" s="9"/>
      <c r="N165996" s="9"/>
    </row>
    <row r="165997" spans="12:14" x14ac:dyDescent="0.25">
      <c r="L165997" s="9"/>
      <c r="M165997" s="9"/>
      <c r="N165997" s="9"/>
    </row>
    <row r="165998" spans="12:14" x14ac:dyDescent="0.25">
      <c r="L165998" s="9"/>
      <c r="M165998" s="9"/>
      <c r="N165998" s="9"/>
    </row>
    <row r="165999" spans="12:14" x14ac:dyDescent="0.25">
      <c r="L165999" s="9"/>
      <c r="M165999" s="9"/>
      <c r="N165999" s="9"/>
    </row>
    <row r="166000" spans="12:14" x14ac:dyDescent="0.25">
      <c r="L166000" s="9"/>
      <c r="M166000" s="9"/>
      <c r="N166000" s="9"/>
    </row>
    <row r="166001" spans="12:14" x14ac:dyDescent="0.25">
      <c r="L166001" s="9"/>
      <c r="M166001" s="9"/>
      <c r="N166001" s="9"/>
    </row>
    <row r="166002" spans="12:14" x14ac:dyDescent="0.25">
      <c r="L166002" s="9"/>
      <c r="M166002" s="9"/>
      <c r="N166002" s="9"/>
    </row>
    <row r="166003" spans="12:14" x14ac:dyDescent="0.25">
      <c r="L166003" s="9"/>
      <c r="M166003" s="9"/>
      <c r="N166003" s="9"/>
    </row>
    <row r="166004" spans="12:14" x14ac:dyDescent="0.25">
      <c r="L166004" s="9"/>
      <c r="M166004" s="9"/>
      <c r="N166004" s="9"/>
    </row>
    <row r="166005" spans="12:14" x14ac:dyDescent="0.25">
      <c r="L166005" s="9"/>
      <c r="M166005" s="9"/>
      <c r="N166005" s="9"/>
    </row>
    <row r="166006" spans="12:14" x14ac:dyDescent="0.25">
      <c r="L166006" s="9"/>
      <c r="M166006" s="9"/>
      <c r="N166006" s="9"/>
    </row>
    <row r="166007" spans="12:14" x14ac:dyDescent="0.25">
      <c r="L166007" s="9"/>
      <c r="M166007" s="9"/>
      <c r="N166007" s="9"/>
    </row>
    <row r="166008" spans="12:14" x14ac:dyDescent="0.25">
      <c r="L166008" s="9"/>
      <c r="M166008" s="9"/>
      <c r="N166008" s="9"/>
    </row>
    <row r="166009" spans="12:14" x14ac:dyDescent="0.25">
      <c r="L166009" s="9"/>
      <c r="M166009" s="9"/>
      <c r="N166009" s="9"/>
    </row>
    <row r="166010" spans="12:14" x14ac:dyDescent="0.25">
      <c r="L166010" s="9"/>
      <c r="M166010" s="9"/>
      <c r="N166010" s="9"/>
    </row>
    <row r="166011" spans="12:14" x14ac:dyDescent="0.25">
      <c r="L166011" s="9"/>
      <c r="M166011" s="9"/>
      <c r="N166011" s="9"/>
    </row>
    <row r="166012" spans="12:14" x14ac:dyDescent="0.25">
      <c r="L166012" s="9"/>
      <c r="M166012" s="9"/>
      <c r="N166012" s="9"/>
    </row>
    <row r="166013" spans="12:14" x14ac:dyDescent="0.25">
      <c r="L166013" s="9"/>
      <c r="M166013" s="9"/>
      <c r="N166013" s="9"/>
    </row>
    <row r="166014" spans="12:14" x14ac:dyDescent="0.25">
      <c r="L166014" s="9"/>
      <c r="M166014" s="9"/>
      <c r="N166014" s="9"/>
    </row>
    <row r="166015" spans="12:14" x14ac:dyDescent="0.25">
      <c r="L166015" s="9"/>
      <c r="M166015" s="9"/>
      <c r="N166015" s="9"/>
    </row>
    <row r="166016" spans="12:14" x14ac:dyDescent="0.25">
      <c r="L166016" s="9"/>
      <c r="M166016" s="9"/>
      <c r="N166016" s="9"/>
    </row>
    <row r="166017" spans="12:14" x14ac:dyDescent="0.25">
      <c r="L166017" s="9"/>
      <c r="M166017" s="9"/>
      <c r="N166017" s="9"/>
    </row>
    <row r="166018" spans="12:14" x14ac:dyDescent="0.25">
      <c r="L166018" s="9"/>
      <c r="M166018" s="9"/>
      <c r="N166018" s="9"/>
    </row>
    <row r="166019" spans="12:14" x14ac:dyDescent="0.25">
      <c r="L166019" s="9"/>
      <c r="M166019" s="9"/>
      <c r="N166019" s="9"/>
    </row>
    <row r="166020" spans="12:14" x14ac:dyDescent="0.25">
      <c r="L166020" s="9"/>
      <c r="M166020" s="9"/>
      <c r="N166020" s="9"/>
    </row>
    <row r="166021" spans="12:14" x14ac:dyDescent="0.25">
      <c r="L166021" s="9"/>
      <c r="M166021" s="9"/>
      <c r="N166021" s="9"/>
    </row>
    <row r="166022" spans="12:14" x14ac:dyDescent="0.25">
      <c r="L166022" s="9"/>
      <c r="M166022" s="9"/>
      <c r="N166022" s="9"/>
    </row>
    <row r="166023" spans="12:14" x14ac:dyDescent="0.25">
      <c r="L166023" s="9"/>
      <c r="M166023" s="9"/>
      <c r="N166023" s="9"/>
    </row>
    <row r="166024" spans="12:14" x14ac:dyDescent="0.25">
      <c r="L166024" s="9"/>
      <c r="M166024" s="9"/>
      <c r="N166024" s="9"/>
    </row>
    <row r="166025" spans="12:14" x14ac:dyDescent="0.25">
      <c r="L166025" s="9"/>
      <c r="M166025" s="9"/>
      <c r="N166025" s="9"/>
    </row>
    <row r="166026" spans="12:14" x14ac:dyDescent="0.25">
      <c r="L166026" s="9"/>
      <c r="M166026" s="9"/>
      <c r="N166026" s="9"/>
    </row>
    <row r="166027" spans="12:14" x14ac:dyDescent="0.25">
      <c r="L166027" s="9"/>
      <c r="M166027" s="9"/>
      <c r="N166027" s="9"/>
    </row>
    <row r="166028" spans="12:14" x14ac:dyDescent="0.25">
      <c r="L166028" s="9"/>
      <c r="M166028" s="9"/>
      <c r="N166028" s="9"/>
    </row>
    <row r="166029" spans="12:14" x14ac:dyDescent="0.25">
      <c r="L166029" s="9"/>
      <c r="M166029" s="9"/>
      <c r="N166029" s="9"/>
    </row>
    <row r="166030" spans="12:14" x14ac:dyDescent="0.25">
      <c r="L166030" s="9"/>
      <c r="M166030" s="9"/>
      <c r="N166030" s="9"/>
    </row>
    <row r="166031" spans="12:14" x14ac:dyDescent="0.25">
      <c r="L166031" s="9"/>
      <c r="M166031" s="9"/>
      <c r="N166031" s="9"/>
    </row>
    <row r="166032" spans="12:14" x14ac:dyDescent="0.25">
      <c r="L166032" s="9"/>
      <c r="M166032" s="9"/>
      <c r="N166032" s="9"/>
    </row>
    <row r="166033" spans="12:14" x14ac:dyDescent="0.25">
      <c r="L166033" s="9"/>
      <c r="M166033" s="9"/>
      <c r="N166033" s="9"/>
    </row>
    <row r="166034" spans="12:14" x14ac:dyDescent="0.25">
      <c r="L166034" s="9"/>
      <c r="M166034" s="9"/>
      <c r="N166034" s="9"/>
    </row>
    <row r="166035" spans="12:14" x14ac:dyDescent="0.25">
      <c r="L166035" s="9"/>
      <c r="M166035" s="9"/>
      <c r="N166035" s="9"/>
    </row>
    <row r="166036" spans="12:14" x14ac:dyDescent="0.25">
      <c r="L166036" s="9"/>
      <c r="M166036" s="9"/>
      <c r="N166036" s="9"/>
    </row>
    <row r="166037" spans="12:14" x14ac:dyDescent="0.25">
      <c r="L166037" s="9"/>
      <c r="M166037" s="9"/>
      <c r="N166037" s="9"/>
    </row>
    <row r="166038" spans="12:14" x14ac:dyDescent="0.25">
      <c r="L166038" s="9"/>
      <c r="M166038" s="9"/>
      <c r="N166038" s="9"/>
    </row>
    <row r="166039" spans="12:14" x14ac:dyDescent="0.25">
      <c r="L166039" s="9"/>
      <c r="M166039" s="9"/>
      <c r="N166039" s="9"/>
    </row>
    <row r="166040" spans="12:14" x14ac:dyDescent="0.25">
      <c r="L166040" s="9"/>
      <c r="M166040" s="9"/>
      <c r="N166040" s="9"/>
    </row>
    <row r="166041" spans="12:14" x14ac:dyDescent="0.25">
      <c r="L166041" s="9"/>
      <c r="M166041" s="9"/>
      <c r="N166041" s="9"/>
    </row>
    <row r="166042" spans="12:14" x14ac:dyDescent="0.25">
      <c r="L166042" s="9"/>
      <c r="M166042" s="9"/>
      <c r="N166042" s="9"/>
    </row>
    <row r="166043" spans="12:14" x14ac:dyDescent="0.25">
      <c r="L166043" s="9"/>
      <c r="M166043" s="9"/>
      <c r="N166043" s="9"/>
    </row>
    <row r="166044" spans="12:14" x14ac:dyDescent="0.25">
      <c r="L166044" s="9"/>
      <c r="M166044" s="9"/>
      <c r="N166044" s="9"/>
    </row>
    <row r="166045" spans="12:14" x14ac:dyDescent="0.25">
      <c r="L166045" s="9"/>
      <c r="M166045" s="9"/>
      <c r="N166045" s="9"/>
    </row>
    <row r="166046" spans="12:14" x14ac:dyDescent="0.25">
      <c r="L166046" s="9"/>
      <c r="M166046" s="9"/>
      <c r="N166046" s="9"/>
    </row>
    <row r="166047" spans="12:14" x14ac:dyDescent="0.25">
      <c r="L166047" s="9"/>
      <c r="M166047" s="9"/>
      <c r="N166047" s="9"/>
    </row>
    <row r="166048" spans="12:14" x14ac:dyDescent="0.25">
      <c r="L166048" s="9"/>
      <c r="M166048" s="9"/>
      <c r="N166048" s="9"/>
    </row>
    <row r="166049" spans="12:14" x14ac:dyDescent="0.25">
      <c r="L166049" s="9"/>
      <c r="M166049" s="9"/>
      <c r="N166049" s="9"/>
    </row>
    <row r="166050" spans="12:14" x14ac:dyDescent="0.25">
      <c r="L166050" s="9"/>
      <c r="M166050" s="9"/>
      <c r="N166050" s="9"/>
    </row>
    <row r="166051" spans="12:14" x14ac:dyDescent="0.25">
      <c r="L166051" s="9"/>
      <c r="M166051" s="9"/>
      <c r="N166051" s="9"/>
    </row>
    <row r="166052" spans="12:14" x14ac:dyDescent="0.25">
      <c r="L166052" s="9"/>
      <c r="M166052" s="9"/>
      <c r="N166052" s="9"/>
    </row>
    <row r="166053" spans="12:14" x14ac:dyDescent="0.25">
      <c r="L166053" s="9"/>
      <c r="M166053" s="9"/>
      <c r="N166053" s="9"/>
    </row>
    <row r="166054" spans="12:14" x14ac:dyDescent="0.25">
      <c r="L166054" s="9"/>
      <c r="M166054" s="9"/>
      <c r="N166054" s="9"/>
    </row>
    <row r="166055" spans="12:14" x14ac:dyDescent="0.25">
      <c r="L166055" s="9"/>
      <c r="M166055" s="9"/>
      <c r="N166055" s="9"/>
    </row>
    <row r="166056" spans="12:14" x14ac:dyDescent="0.25">
      <c r="L166056" s="9"/>
      <c r="M166056" s="9"/>
      <c r="N166056" s="9"/>
    </row>
    <row r="166057" spans="12:14" x14ac:dyDescent="0.25">
      <c r="L166057" s="9"/>
      <c r="M166057" s="9"/>
      <c r="N166057" s="9"/>
    </row>
    <row r="166058" spans="12:14" x14ac:dyDescent="0.25">
      <c r="L166058" s="9"/>
      <c r="M166058" s="9"/>
      <c r="N166058" s="9"/>
    </row>
    <row r="166059" spans="12:14" x14ac:dyDescent="0.25">
      <c r="L166059" s="9"/>
      <c r="M166059" s="9"/>
      <c r="N166059" s="9"/>
    </row>
    <row r="166060" spans="12:14" x14ac:dyDescent="0.25">
      <c r="L166060" s="9"/>
      <c r="M166060" s="9"/>
      <c r="N166060" s="9"/>
    </row>
    <row r="166061" spans="12:14" x14ac:dyDescent="0.25">
      <c r="L166061" s="9"/>
      <c r="M166061" s="9"/>
      <c r="N166061" s="9"/>
    </row>
    <row r="166062" spans="12:14" x14ac:dyDescent="0.25">
      <c r="L166062" s="9"/>
      <c r="M166062" s="9"/>
      <c r="N166062" s="9"/>
    </row>
    <row r="166063" spans="12:14" x14ac:dyDescent="0.25">
      <c r="L166063" s="9"/>
      <c r="M166063" s="9"/>
      <c r="N166063" s="9"/>
    </row>
    <row r="166064" spans="12:14" x14ac:dyDescent="0.25">
      <c r="L166064" s="9"/>
      <c r="M166064" s="9"/>
      <c r="N166064" s="9"/>
    </row>
    <row r="166065" spans="12:14" x14ac:dyDescent="0.25">
      <c r="L166065" s="9"/>
      <c r="M166065" s="9"/>
      <c r="N166065" s="9"/>
    </row>
    <row r="166066" spans="12:14" x14ac:dyDescent="0.25">
      <c r="L166066" s="9"/>
      <c r="M166066" s="9"/>
      <c r="N166066" s="9"/>
    </row>
    <row r="166067" spans="12:14" x14ac:dyDescent="0.25">
      <c r="L166067" s="9"/>
      <c r="M166067" s="9"/>
      <c r="N166067" s="9"/>
    </row>
    <row r="166068" spans="12:14" x14ac:dyDescent="0.25">
      <c r="L166068" s="9"/>
      <c r="M166068" s="9"/>
      <c r="N166068" s="9"/>
    </row>
    <row r="166069" spans="12:14" x14ac:dyDescent="0.25">
      <c r="L166069" s="9"/>
      <c r="M166069" s="9"/>
      <c r="N166069" s="9"/>
    </row>
    <row r="166070" spans="12:14" x14ac:dyDescent="0.25">
      <c r="L166070" s="9"/>
      <c r="M166070" s="9"/>
      <c r="N166070" s="9"/>
    </row>
    <row r="166071" spans="12:14" x14ac:dyDescent="0.25">
      <c r="L166071" s="9"/>
      <c r="M166071" s="9"/>
      <c r="N166071" s="9"/>
    </row>
    <row r="166072" spans="12:14" x14ac:dyDescent="0.25">
      <c r="L166072" s="9"/>
      <c r="M166072" s="9"/>
      <c r="N166072" s="9"/>
    </row>
    <row r="166073" spans="12:14" x14ac:dyDescent="0.25">
      <c r="L166073" s="9"/>
      <c r="M166073" s="9"/>
      <c r="N166073" s="9"/>
    </row>
    <row r="166074" spans="12:14" x14ac:dyDescent="0.25">
      <c r="L166074" s="9"/>
      <c r="M166074" s="9"/>
      <c r="N166074" s="9"/>
    </row>
    <row r="166075" spans="12:14" x14ac:dyDescent="0.25">
      <c r="L166075" s="9"/>
      <c r="M166075" s="9"/>
      <c r="N166075" s="9"/>
    </row>
    <row r="166076" spans="12:14" x14ac:dyDescent="0.25">
      <c r="L166076" s="9"/>
      <c r="M166076" s="9"/>
      <c r="N166076" s="9"/>
    </row>
    <row r="166077" spans="12:14" x14ac:dyDescent="0.25">
      <c r="L166077" s="9"/>
      <c r="M166077" s="9"/>
      <c r="N166077" s="9"/>
    </row>
    <row r="166078" spans="12:14" x14ac:dyDescent="0.25">
      <c r="L166078" s="9"/>
      <c r="M166078" s="9"/>
      <c r="N166078" s="9"/>
    </row>
    <row r="166079" spans="12:14" x14ac:dyDescent="0.25">
      <c r="L166079" s="9"/>
      <c r="M166079" s="9"/>
      <c r="N166079" s="9"/>
    </row>
    <row r="166080" spans="12:14" x14ac:dyDescent="0.25">
      <c r="L166080" s="9"/>
      <c r="M166080" s="9"/>
      <c r="N166080" s="9"/>
    </row>
    <row r="166081" spans="12:14" x14ac:dyDescent="0.25">
      <c r="L166081" s="9"/>
      <c r="M166081" s="9"/>
      <c r="N166081" s="9"/>
    </row>
    <row r="166082" spans="12:14" x14ac:dyDescent="0.25">
      <c r="L166082" s="9"/>
      <c r="M166082" s="9"/>
      <c r="N166082" s="9"/>
    </row>
    <row r="166083" spans="12:14" x14ac:dyDescent="0.25">
      <c r="L166083" s="9"/>
      <c r="M166083" s="9"/>
      <c r="N166083" s="9"/>
    </row>
    <row r="166084" spans="12:14" x14ac:dyDescent="0.25">
      <c r="L166084" s="9"/>
      <c r="M166084" s="9"/>
      <c r="N166084" s="9"/>
    </row>
    <row r="166085" spans="12:14" x14ac:dyDescent="0.25">
      <c r="L166085" s="9"/>
      <c r="M166085" s="9"/>
      <c r="N166085" s="9"/>
    </row>
    <row r="166086" spans="12:14" x14ac:dyDescent="0.25">
      <c r="L166086" s="9"/>
      <c r="M166086" s="9"/>
      <c r="N166086" s="9"/>
    </row>
    <row r="166087" spans="12:14" x14ac:dyDescent="0.25">
      <c r="L166087" s="9"/>
      <c r="M166087" s="9"/>
      <c r="N166087" s="9"/>
    </row>
    <row r="166088" spans="12:14" x14ac:dyDescent="0.25">
      <c r="L166088" s="9"/>
      <c r="M166088" s="9"/>
      <c r="N166088" s="9"/>
    </row>
    <row r="166089" spans="12:14" x14ac:dyDescent="0.25">
      <c r="L166089" s="9"/>
      <c r="M166089" s="9"/>
      <c r="N166089" s="9"/>
    </row>
    <row r="166090" spans="12:14" x14ac:dyDescent="0.25">
      <c r="L166090" s="9"/>
      <c r="M166090" s="9"/>
      <c r="N166090" s="9"/>
    </row>
    <row r="166091" spans="12:14" x14ac:dyDescent="0.25">
      <c r="L166091" s="9"/>
      <c r="M166091" s="9"/>
      <c r="N166091" s="9"/>
    </row>
    <row r="166092" spans="12:14" x14ac:dyDescent="0.25">
      <c r="L166092" s="9"/>
      <c r="M166092" s="9"/>
      <c r="N166092" s="9"/>
    </row>
    <row r="166093" spans="12:14" x14ac:dyDescent="0.25">
      <c r="L166093" s="9"/>
      <c r="M166093" s="9"/>
      <c r="N166093" s="9"/>
    </row>
    <row r="166094" spans="12:14" x14ac:dyDescent="0.25">
      <c r="L166094" s="9"/>
      <c r="M166094" s="9"/>
      <c r="N166094" s="9"/>
    </row>
    <row r="166095" spans="12:14" x14ac:dyDescent="0.25">
      <c r="L166095" s="9"/>
      <c r="M166095" s="9"/>
      <c r="N166095" s="9"/>
    </row>
    <row r="166096" spans="12:14" x14ac:dyDescent="0.25">
      <c r="L166096" s="9"/>
      <c r="M166096" s="9"/>
      <c r="N166096" s="9"/>
    </row>
    <row r="166097" spans="12:14" x14ac:dyDescent="0.25">
      <c r="L166097" s="9"/>
      <c r="M166097" s="9"/>
      <c r="N166097" s="9"/>
    </row>
    <row r="166098" spans="12:14" x14ac:dyDescent="0.25">
      <c r="L166098" s="9"/>
      <c r="M166098" s="9"/>
      <c r="N166098" s="9"/>
    </row>
    <row r="166099" spans="12:14" x14ac:dyDescent="0.25">
      <c r="L166099" s="9"/>
      <c r="M166099" s="9"/>
      <c r="N166099" s="9"/>
    </row>
    <row r="166100" spans="12:14" x14ac:dyDescent="0.25">
      <c r="L166100" s="9"/>
      <c r="M166100" s="9"/>
      <c r="N166100" s="9"/>
    </row>
    <row r="166101" spans="12:14" x14ac:dyDescent="0.25">
      <c r="L166101" s="9"/>
      <c r="M166101" s="9"/>
      <c r="N166101" s="9"/>
    </row>
    <row r="166102" spans="12:14" x14ac:dyDescent="0.25">
      <c r="L166102" s="9"/>
      <c r="M166102" s="9"/>
      <c r="N166102" s="9"/>
    </row>
    <row r="166103" spans="12:14" x14ac:dyDescent="0.25">
      <c r="L166103" s="9"/>
      <c r="M166103" s="9"/>
      <c r="N166103" s="9"/>
    </row>
    <row r="166104" spans="12:14" x14ac:dyDescent="0.25">
      <c r="L166104" s="9"/>
      <c r="M166104" s="9"/>
      <c r="N166104" s="9"/>
    </row>
    <row r="166105" spans="12:14" x14ac:dyDescent="0.25">
      <c r="L166105" s="9"/>
      <c r="M166105" s="9"/>
      <c r="N166105" s="9"/>
    </row>
    <row r="166106" spans="12:14" x14ac:dyDescent="0.25">
      <c r="L166106" s="9"/>
      <c r="M166106" s="9"/>
      <c r="N166106" s="9"/>
    </row>
    <row r="166107" spans="12:14" x14ac:dyDescent="0.25">
      <c r="L166107" s="9"/>
      <c r="M166107" s="9"/>
      <c r="N166107" s="9"/>
    </row>
    <row r="166108" spans="12:14" x14ac:dyDescent="0.25">
      <c r="L166108" s="9"/>
      <c r="M166108" s="9"/>
      <c r="N166108" s="9"/>
    </row>
    <row r="166109" spans="12:14" x14ac:dyDescent="0.25">
      <c r="L166109" s="9"/>
      <c r="M166109" s="9"/>
      <c r="N166109" s="9"/>
    </row>
    <row r="166110" spans="12:14" x14ac:dyDescent="0.25">
      <c r="L166110" s="9"/>
      <c r="M166110" s="9"/>
      <c r="N166110" s="9"/>
    </row>
    <row r="166111" spans="12:14" x14ac:dyDescent="0.25">
      <c r="L166111" s="9"/>
      <c r="M166111" s="9"/>
      <c r="N166111" s="9"/>
    </row>
    <row r="166112" spans="12:14" x14ac:dyDescent="0.25">
      <c r="L166112" s="9"/>
      <c r="M166112" s="9"/>
      <c r="N166112" s="9"/>
    </row>
    <row r="166113" spans="12:14" x14ac:dyDescent="0.25">
      <c r="L166113" s="9"/>
      <c r="M166113" s="9"/>
      <c r="N166113" s="9"/>
    </row>
    <row r="166114" spans="12:14" x14ac:dyDescent="0.25">
      <c r="L166114" s="9"/>
      <c r="M166114" s="9"/>
      <c r="N166114" s="9"/>
    </row>
    <row r="166115" spans="12:14" x14ac:dyDescent="0.25">
      <c r="L166115" s="9"/>
      <c r="M166115" s="9"/>
      <c r="N166115" s="9"/>
    </row>
    <row r="166116" spans="12:14" x14ac:dyDescent="0.25">
      <c r="L166116" s="9"/>
      <c r="M166116" s="9"/>
      <c r="N166116" s="9"/>
    </row>
    <row r="166117" spans="12:14" x14ac:dyDescent="0.25">
      <c r="L166117" s="9"/>
      <c r="M166117" s="9"/>
      <c r="N166117" s="9"/>
    </row>
    <row r="166118" spans="12:14" x14ac:dyDescent="0.25">
      <c r="L166118" s="9"/>
      <c r="M166118" s="9"/>
      <c r="N166118" s="9"/>
    </row>
    <row r="166119" spans="12:14" x14ac:dyDescent="0.25">
      <c r="L166119" s="9"/>
      <c r="M166119" s="9"/>
      <c r="N166119" s="9"/>
    </row>
    <row r="166120" spans="12:14" x14ac:dyDescent="0.25">
      <c r="L166120" s="9"/>
      <c r="M166120" s="9"/>
      <c r="N166120" s="9"/>
    </row>
    <row r="166121" spans="12:14" x14ac:dyDescent="0.25">
      <c r="L166121" s="9"/>
      <c r="M166121" s="9"/>
      <c r="N166121" s="9"/>
    </row>
    <row r="166122" spans="12:14" x14ac:dyDescent="0.25">
      <c r="L166122" s="9"/>
      <c r="M166122" s="9"/>
      <c r="N166122" s="9"/>
    </row>
    <row r="166123" spans="12:14" x14ac:dyDescent="0.25">
      <c r="L166123" s="9"/>
      <c r="M166123" s="9"/>
      <c r="N166123" s="9"/>
    </row>
    <row r="166124" spans="12:14" x14ac:dyDescent="0.25">
      <c r="L166124" s="9"/>
      <c r="M166124" s="9"/>
      <c r="N166124" s="9"/>
    </row>
    <row r="166125" spans="12:14" x14ac:dyDescent="0.25">
      <c r="L166125" s="9"/>
      <c r="M166125" s="9"/>
      <c r="N166125" s="9"/>
    </row>
    <row r="166126" spans="12:14" x14ac:dyDescent="0.25">
      <c r="L166126" s="9"/>
      <c r="M166126" s="9"/>
      <c r="N166126" s="9"/>
    </row>
    <row r="166127" spans="12:14" x14ac:dyDescent="0.25">
      <c r="L166127" s="9"/>
      <c r="M166127" s="9"/>
      <c r="N166127" s="9"/>
    </row>
    <row r="166128" spans="12:14" x14ac:dyDescent="0.25">
      <c r="L166128" s="9"/>
      <c r="M166128" s="9"/>
      <c r="N166128" s="9"/>
    </row>
    <row r="166129" spans="12:14" x14ac:dyDescent="0.25">
      <c r="L166129" s="9"/>
      <c r="M166129" s="9"/>
      <c r="N166129" s="9"/>
    </row>
    <row r="166130" spans="12:14" x14ac:dyDescent="0.25">
      <c r="L166130" s="9"/>
      <c r="M166130" s="9"/>
      <c r="N166130" s="9"/>
    </row>
    <row r="166131" spans="12:14" x14ac:dyDescent="0.25">
      <c r="L166131" s="9"/>
      <c r="M166131" s="9"/>
      <c r="N166131" s="9"/>
    </row>
    <row r="166132" spans="12:14" x14ac:dyDescent="0.25">
      <c r="L166132" s="9"/>
      <c r="M166132" s="9"/>
      <c r="N166132" s="9"/>
    </row>
    <row r="166133" spans="12:14" x14ac:dyDescent="0.25">
      <c r="L166133" s="9"/>
      <c r="M166133" s="9"/>
      <c r="N166133" s="9"/>
    </row>
    <row r="166134" spans="12:14" x14ac:dyDescent="0.25">
      <c r="L166134" s="9"/>
      <c r="M166134" s="9"/>
      <c r="N166134" s="9"/>
    </row>
    <row r="166135" spans="12:14" x14ac:dyDescent="0.25">
      <c r="L166135" s="9"/>
      <c r="M166135" s="9"/>
      <c r="N166135" s="9"/>
    </row>
    <row r="166136" spans="12:14" x14ac:dyDescent="0.25">
      <c r="L166136" s="9"/>
      <c r="M166136" s="9"/>
      <c r="N166136" s="9"/>
    </row>
    <row r="166137" spans="12:14" x14ac:dyDescent="0.25">
      <c r="L166137" s="9"/>
      <c r="M166137" s="9"/>
      <c r="N166137" s="9"/>
    </row>
    <row r="166138" spans="12:14" x14ac:dyDescent="0.25">
      <c r="L166138" s="9"/>
      <c r="M166138" s="9"/>
      <c r="N166138" s="9"/>
    </row>
    <row r="166139" spans="12:14" x14ac:dyDescent="0.25">
      <c r="L166139" s="9"/>
      <c r="M166139" s="9"/>
      <c r="N166139" s="9"/>
    </row>
    <row r="166140" spans="12:14" x14ac:dyDescent="0.25">
      <c r="L166140" s="9"/>
      <c r="M166140" s="9"/>
      <c r="N166140" s="9"/>
    </row>
    <row r="166141" spans="12:14" x14ac:dyDescent="0.25">
      <c r="L166141" s="9"/>
      <c r="M166141" s="9"/>
      <c r="N166141" s="9"/>
    </row>
    <row r="166142" spans="12:14" x14ac:dyDescent="0.25">
      <c r="L166142" s="9"/>
      <c r="M166142" s="9"/>
      <c r="N166142" s="9"/>
    </row>
    <row r="166143" spans="12:14" x14ac:dyDescent="0.25">
      <c r="L166143" s="9"/>
      <c r="M166143" s="9"/>
      <c r="N166143" s="9"/>
    </row>
    <row r="166144" spans="12:14" x14ac:dyDescent="0.25">
      <c r="L166144" s="9"/>
      <c r="M166144" s="9"/>
      <c r="N166144" s="9"/>
    </row>
    <row r="166145" spans="12:14" x14ac:dyDescent="0.25">
      <c r="L166145" s="9"/>
      <c r="M166145" s="9"/>
      <c r="N166145" s="9"/>
    </row>
    <row r="166146" spans="12:14" x14ac:dyDescent="0.25">
      <c r="L166146" s="9"/>
      <c r="M166146" s="9"/>
      <c r="N166146" s="9"/>
    </row>
    <row r="166147" spans="12:14" x14ac:dyDescent="0.25">
      <c r="L166147" s="9"/>
      <c r="M166147" s="9"/>
      <c r="N166147" s="9"/>
    </row>
    <row r="166148" spans="12:14" x14ac:dyDescent="0.25">
      <c r="L166148" s="9"/>
      <c r="M166148" s="9"/>
      <c r="N166148" s="9"/>
    </row>
    <row r="166149" spans="12:14" x14ac:dyDescent="0.25">
      <c r="L166149" s="9"/>
      <c r="M166149" s="9"/>
      <c r="N166149" s="9"/>
    </row>
    <row r="166150" spans="12:14" x14ac:dyDescent="0.25">
      <c r="L166150" s="9"/>
      <c r="M166150" s="9"/>
      <c r="N166150" s="9"/>
    </row>
    <row r="166151" spans="12:14" x14ac:dyDescent="0.25">
      <c r="L166151" s="9"/>
      <c r="M166151" s="9"/>
      <c r="N166151" s="9"/>
    </row>
    <row r="166152" spans="12:14" x14ac:dyDescent="0.25">
      <c r="L166152" s="9"/>
      <c r="M166152" s="9"/>
      <c r="N166152" s="9"/>
    </row>
    <row r="166153" spans="12:14" x14ac:dyDescent="0.25">
      <c r="L166153" s="9"/>
      <c r="M166153" s="9"/>
      <c r="N166153" s="9"/>
    </row>
    <row r="166154" spans="12:14" x14ac:dyDescent="0.25">
      <c r="L166154" s="9"/>
      <c r="M166154" s="9"/>
      <c r="N166154" s="9"/>
    </row>
    <row r="166155" spans="12:14" x14ac:dyDescent="0.25">
      <c r="L166155" s="9"/>
      <c r="M166155" s="9"/>
      <c r="N166155" s="9"/>
    </row>
    <row r="166156" spans="12:14" x14ac:dyDescent="0.25">
      <c r="L166156" s="9"/>
      <c r="M166156" s="9"/>
      <c r="N166156" s="9"/>
    </row>
    <row r="166157" spans="12:14" x14ac:dyDescent="0.25">
      <c r="L166157" s="9"/>
      <c r="M166157" s="9"/>
      <c r="N166157" s="9"/>
    </row>
    <row r="166158" spans="12:14" x14ac:dyDescent="0.25">
      <c r="L166158" s="9"/>
      <c r="M166158" s="9"/>
      <c r="N166158" s="9"/>
    </row>
    <row r="166159" spans="12:14" x14ac:dyDescent="0.25">
      <c r="L166159" s="9"/>
      <c r="M166159" s="9"/>
      <c r="N166159" s="9"/>
    </row>
    <row r="166160" spans="12:14" x14ac:dyDescent="0.25">
      <c r="L166160" s="9"/>
      <c r="M166160" s="9"/>
      <c r="N166160" s="9"/>
    </row>
    <row r="166161" spans="12:14" x14ac:dyDescent="0.25">
      <c r="L166161" s="9"/>
      <c r="M166161" s="9"/>
      <c r="N166161" s="9"/>
    </row>
    <row r="166162" spans="12:14" x14ac:dyDescent="0.25">
      <c r="L166162" s="9"/>
      <c r="M166162" s="9"/>
      <c r="N166162" s="9"/>
    </row>
    <row r="166163" spans="12:14" x14ac:dyDescent="0.25">
      <c r="L166163" s="9"/>
      <c r="M166163" s="9"/>
      <c r="N166163" s="9"/>
    </row>
    <row r="166164" spans="12:14" x14ac:dyDescent="0.25">
      <c r="L166164" s="9"/>
      <c r="M166164" s="9"/>
      <c r="N166164" s="9"/>
    </row>
    <row r="166165" spans="12:14" x14ac:dyDescent="0.25">
      <c r="L166165" s="9"/>
      <c r="M166165" s="9"/>
      <c r="N166165" s="9"/>
    </row>
    <row r="166166" spans="12:14" x14ac:dyDescent="0.25">
      <c r="L166166" s="9"/>
      <c r="M166166" s="9"/>
      <c r="N166166" s="9"/>
    </row>
    <row r="166167" spans="12:14" x14ac:dyDescent="0.25">
      <c r="L166167" s="9"/>
      <c r="M166167" s="9"/>
      <c r="N166167" s="9"/>
    </row>
    <row r="166168" spans="12:14" x14ac:dyDescent="0.25">
      <c r="L166168" s="9"/>
      <c r="M166168" s="9"/>
      <c r="N166168" s="9"/>
    </row>
    <row r="166169" spans="12:14" x14ac:dyDescent="0.25">
      <c r="L166169" s="9"/>
      <c r="M166169" s="9"/>
      <c r="N166169" s="9"/>
    </row>
    <row r="166170" spans="12:14" x14ac:dyDescent="0.25">
      <c r="L166170" s="9"/>
      <c r="M166170" s="9"/>
      <c r="N166170" s="9"/>
    </row>
    <row r="166171" spans="12:14" x14ac:dyDescent="0.25">
      <c r="L166171" s="9"/>
      <c r="M166171" s="9"/>
      <c r="N166171" s="9"/>
    </row>
    <row r="166172" spans="12:14" x14ac:dyDescent="0.25">
      <c r="L166172" s="9"/>
      <c r="M166172" s="9"/>
      <c r="N166172" s="9"/>
    </row>
    <row r="166173" spans="12:14" x14ac:dyDescent="0.25">
      <c r="L166173" s="9"/>
      <c r="M166173" s="9"/>
      <c r="N166173" s="9"/>
    </row>
    <row r="166174" spans="12:14" x14ac:dyDescent="0.25">
      <c r="L166174" s="9"/>
      <c r="M166174" s="9"/>
      <c r="N166174" s="9"/>
    </row>
    <row r="166175" spans="12:14" x14ac:dyDescent="0.25">
      <c r="L166175" s="9"/>
      <c r="M166175" s="9"/>
      <c r="N166175" s="9"/>
    </row>
    <row r="166176" spans="12:14" x14ac:dyDescent="0.25">
      <c r="L166176" s="9"/>
      <c r="M166176" s="9"/>
      <c r="N166176" s="9"/>
    </row>
    <row r="166177" spans="12:14" x14ac:dyDescent="0.25">
      <c r="L166177" s="9"/>
      <c r="M166177" s="9"/>
      <c r="N166177" s="9"/>
    </row>
    <row r="166178" spans="12:14" x14ac:dyDescent="0.25">
      <c r="L166178" s="9"/>
      <c r="M166178" s="9"/>
      <c r="N166178" s="9"/>
    </row>
    <row r="166179" spans="12:14" x14ac:dyDescent="0.25">
      <c r="L166179" s="9"/>
      <c r="M166179" s="9"/>
      <c r="N166179" s="9"/>
    </row>
    <row r="166180" spans="12:14" x14ac:dyDescent="0.25">
      <c r="L166180" s="9"/>
      <c r="M166180" s="9"/>
      <c r="N166180" s="9"/>
    </row>
    <row r="166181" spans="12:14" x14ac:dyDescent="0.25">
      <c r="L166181" s="9"/>
      <c r="M166181" s="9"/>
      <c r="N166181" s="9"/>
    </row>
    <row r="166182" spans="12:14" x14ac:dyDescent="0.25">
      <c r="L166182" s="9"/>
      <c r="M166182" s="9"/>
      <c r="N166182" s="9"/>
    </row>
    <row r="166183" spans="12:14" x14ac:dyDescent="0.25">
      <c r="L166183" s="9"/>
      <c r="M166183" s="9"/>
      <c r="N166183" s="9"/>
    </row>
    <row r="166184" spans="12:14" x14ac:dyDescent="0.25">
      <c r="L166184" s="9"/>
      <c r="M166184" s="9"/>
      <c r="N166184" s="9"/>
    </row>
    <row r="166185" spans="12:14" x14ac:dyDescent="0.25">
      <c r="L166185" s="9"/>
      <c r="M166185" s="9"/>
      <c r="N166185" s="9"/>
    </row>
    <row r="166186" spans="12:14" x14ac:dyDescent="0.25">
      <c r="L166186" s="9"/>
      <c r="M166186" s="9"/>
      <c r="N166186" s="9"/>
    </row>
    <row r="166187" spans="12:14" x14ac:dyDescent="0.25">
      <c r="L166187" s="9"/>
      <c r="M166187" s="9"/>
      <c r="N166187" s="9"/>
    </row>
    <row r="166188" spans="12:14" x14ac:dyDescent="0.25">
      <c r="L166188" s="9"/>
      <c r="M166188" s="9"/>
      <c r="N166188" s="9"/>
    </row>
    <row r="166189" spans="12:14" x14ac:dyDescent="0.25">
      <c r="L166189" s="9"/>
      <c r="M166189" s="9"/>
      <c r="N166189" s="9"/>
    </row>
    <row r="166190" spans="12:14" x14ac:dyDescent="0.25">
      <c r="L166190" s="9"/>
      <c r="M166190" s="9"/>
      <c r="N166190" s="9"/>
    </row>
    <row r="166191" spans="12:14" x14ac:dyDescent="0.25">
      <c r="L166191" s="9"/>
      <c r="M166191" s="9"/>
      <c r="N166191" s="9"/>
    </row>
    <row r="166192" spans="12:14" x14ac:dyDescent="0.25">
      <c r="L166192" s="9"/>
      <c r="M166192" s="9"/>
      <c r="N166192" s="9"/>
    </row>
    <row r="166193" spans="12:14" x14ac:dyDescent="0.25">
      <c r="L166193" s="9"/>
      <c r="M166193" s="9"/>
      <c r="N166193" s="9"/>
    </row>
    <row r="166194" spans="12:14" x14ac:dyDescent="0.25">
      <c r="L166194" s="9"/>
      <c r="M166194" s="9"/>
      <c r="N166194" s="9"/>
    </row>
    <row r="166195" spans="12:14" x14ac:dyDescent="0.25">
      <c r="L166195" s="9"/>
      <c r="M166195" s="9"/>
      <c r="N166195" s="9"/>
    </row>
    <row r="166196" spans="12:14" x14ac:dyDescent="0.25">
      <c r="L166196" s="9"/>
      <c r="M166196" s="9"/>
      <c r="N166196" s="9"/>
    </row>
    <row r="166197" spans="12:14" x14ac:dyDescent="0.25">
      <c r="L166197" s="9"/>
      <c r="M166197" s="9"/>
      <c r="N166197" s="9"/>
    </row>
    <row r="166198" spans="12:14" x14ac:dyDescent="0.25">
      <c r="L166198" s="9"/>
      <c r="M166198" s="9"/>
      <c r="N166198" s="9"/>
    </row>
    <row r="166199" spans="12:14" x14ac:dyDescent="0.25">
      <c r="L166199" s="9"/>
      <c r="M166199" s="9"/>
      <c r="N166199" s="9"/>
    </row>
    <row r="166200" spans="12:14" x14ac:dyDescent="0.25">
      <c r="L166200" s="9"/>
      <c r="M166200" s="9"/>
      <c r="N166200" s="9"/>
    </row>
    <row r="166201" spans="12:14" x14ac:dyDescent="0.25">
      <c r="L166201" s="9"/>
      <c r="M166201" s="9"/>
      <c r="N166201" s="9"/>
    </row>
    <row r="166202" spans="12:14" x14ac:dyDescent="0.25">
      <c r="L166202" s="9"/>
      <c r="M166202" s="9"/>
      <c r="N166202" s="9"/>
    </row>
    <row r="166203" spans="12:14" x14ac:dyDescent="0.25">
      <c r="L166203" s="9"/>
      <c r="M166203" s="9"/>
      <c r="N166203" s="9"/>
    </row>
    <row r="166204" spans="12:14" x14ac:dyDescent="0.25">
      <c r="L166204" s="9"/>
      <c r="M166204" s="9"/>
      <c r="N166204" s="9"/>
    </row>
    <row r="166205" spans="12:14" x14ac:dyDescent="0.25">
      <c r="L166205" s="9"/>
      <c r="M166205" s="9"/>
      <c r="N166205" s="9"/>
    </row>
    <row r="166206" spans="12:14" x14ac:dyDescent="0.25">
      <c r="L166206" s="9"/>
      <c r="M166206" s="9"/>
      <c r="N166206" s="9"/>
    </row>
    <row r="166207" spans="12:14" x14ac:dyDescent="0.25">
      <c r="L166207" s="9"/>
      <c r="M166207" s="9"/>
      <c r="N166207" s="9"/>
    </row>
    <row r="166208" spans="12:14" x14ac:dyDescent="0.25">
      <c r="L166208" s="9"/>
      <c r="M166208" s="9"/>
      <c r="N166208" s="9"/>
    </row>
    <row r="166209" spans="12:14" x14ac:dyDescent="0.25">
      <c r="L166209" s="9"/>
      <c r="M166209" s="9"/>
      <c r="N166209" s="9"/>
    </row>
    <row r="166210" spans="12:14" x14ac:dyDescent="0.25">
      <c r="L166210" s="9"/>
      <c r="M166210" s="9"/>
      <c r="N166210" s="9"/>
    </row>
    <row r="166211" spans="12:14" x14ac:dyDescent="0.25">
      <c r="L166211" s="9"/>
      <c r="M166211" s="9"/>
      <c r="N166211" s="9"/>
    </row>
    <row r="166212" spans="12:14" x14ac:dyDescent="0.25">
      <c r="L166212" s="9"/>
      <c r="M166212" s="9"/>
      <c r="N166212" s="9"/>
    </row>
    <row r="166213" spans="12:14" x14ac:dyDescent="0.25">
      <c r="L166213" s="9"/>
      <c r="M166213" s="9"/>
      <c r="N166213" s="9"/>
    </row>
    <row r="166214" spans="12:14" x14ac:dyDescent="0.25">
      <c r="L166214" s="9"/>
      <c r="M166214" s="9"/>
      <c r="N166214" s="9"/>
    </row>
    <row r="166215" spans="12:14" x14ac:dyDescent="0.25">
      <c r="L166215" s="9"/>
      <c r="M166215" s="9"/>
      <c r="N166215" s="9"/>
    </row>
    <row r="166216" spans="12:14" x14ac:dyDescent="0.25">
      <c r="L166216" s="9"/>
      <c r="M166216" s="9"/>
      <c r="N166216" s="9"/>
    </row>
    <row r="166217" spans="12:14" x14ac:dyDescent="0.25">
      <c r="L166217" s="9"/>
      <c r="M166217" s="9"/>
      <c r="N166217" s="9"/>
    </row>
    <row r="166218" spans="12:14" x14ac:dyDescent="0.25">
      <c r="L166218" s="9"/>
      <c r="M166218" s="9"/>
      <c r="N166218" s="9"/>
    </row>
    <row r="166219" spans="12:14" x14ac:dyDescent="0.25">
      <c r="L166219" s="9"/>
      <c r="M166219" s="9"/>
      <c r="N166219" s="9"/>
    </row>
    <row r="166220" spans="12:14" x14ac:dyDescent="0.25">
      <c r="L166220" s="9"/>
      <c r="M166220" s="9"/>
      <c r="N166220" s="9"/>
    </row>
    <row r="166221" spans="12:14" x14ac:dyDescent="0.25">
      <c r="L166221" s="9"/>
      <c r="M166221" s="9"/>
      <c r="N166221" s="9"/>
    </row>
    <row r="166222" spans="12:14" x14ac:dyDescent="0.25">
      <c r="L166222" s="9"/>
      <c r="M166222" s="9"/>
      <c r="N166222" s="9"/>
    </row>
    <row r="166223" spans="12:14" x14ac:dyDescent="0.25">
      <c r="L166223" s="9"/>
      <c r="M166223" s="9"/>
      <c r="N166223" s="9"/>
    </row>
    <row r="166224" spans="12:14" x14ac:dyDescent="0.25">
      <c r="L166224" s="9"/>
      <c r="M166224" s="9"/>
      <c r="N166224" s="9"/>
    </row>
    <row r="166225" spans="12:14" x14ac:dyDescent="0.25">
      <c r="L166225" s="9"/>
      <c r="M166225" s="9"/>
      <c r="N166225" s="9"/>
    </row>
    <row r="166226" spans="12:14" x14ac:dyDescent="0.25">
      <c r="L166226" s="9"/>
      <c r="M166226" s="9"/>
      <c r="N166226" s="9"/>
    </row>
    <row r="166227" spans="12:14" x14ac:dyDescent="0.25">
      <c r="L166227" s="9"/>
      <c r="M166227" s="9"/>
      <c r="N166227" s="9"/>
    </row>
    <row r="166228" spans="12:14" x14ac:dyDescent="0.25">
      <c r="L166228" s="9"/>
      <c r="M166228" s="9"/>
      <c r="N166228" s="9"/>
    </row>
    <row r="166229" spans="12:14" x14ac:dyDescent="0.25">
      <c r="L166229" s="9"/>
      <c r="M166229" s="9"/>
      <c r="N166229" s="9"/>
    </row>
    <row r="166230" spans="12:14" x14ac:dyDescent="0.25">
      <c r="L166230" s="9"/>
      <c r="M166230" s="9"/>
      <c r="N166230" s="9"/>
    </row>
    <row r="166231" spans="12:14" x14ac:dyDescent="0.25">
      <c r="L166231" s="9"/>
      <c r="M166231" s="9"/>
      <c r="N166231" s="9"/>
    </row>
    <row r="166232" spans="12:14" x14ac:dyDescent="0.25">
      <c r="L166232" s="9"/>
      <c r="M166232" s="9"/>
      <c r="N166232" s="9"/>
    </row>
    <row r="166233" spans="12:14" x14ac:dyDescent="0.25">
      <c r="L166233" s="9"/>
      <c r="M166233" s="9"/>
      <c r="N166233" s="9"/>
    </row>
    <row r="166234" spans="12:14" x14ac:dyDescent="0.25">
      <c r="L166234" s="9"/>
      <c r="M166234" s="9"/>
      <c r="N166234" s="9"/>
    </row>
    <row r="166235" spans="12:14" x14ac:dyDescent="0.25">
      <c r="L166235" s="9"/>
      <c r="M166235" s="9"/>
      <c r="N166235" s="9"/>
    </row>
    <row r="166236" spans="12:14" x14ac:dyDescent="0.25">
      <c r="L166236" s="9"/>
      <c r="M166236" s="9"/>
      <c r="N166236" s="9"/>
    </row>
    <row r="166237" spans="12:14" x14ac:dyDescent="0.25">
      <c r="L166237" s="9"/>
      <c r="M166237" s="9"/>
      <c r="N166237" s="9"/>
    </row>
    <row r="166238" spans="12:14" x14ac:dyDescent="0.25">
      <c r="L166238" s="9"/>
      <c r="M166238" s="9"/>
      <c r="N166238" s="9"/>
    </row>
    <row r="166239" spans="12:14" x14ac:dyDescent="0.25">
      <c r="L166239" s="9"/>
      <c r="M166239" s="9"/>
      <c r="N166239" s="9"/>
    </row>
    <row r="166240" spans="12:14" x14ac:dyDescent="0.25">
      <c r="L166240" s="9"/>
      <c r="M166240" s="9"/>
      <c r="N166240" s="9"/>
    </row>
    <row r="166241" spans="12:14" x14ac:dyDescent="0.25">
      <c r="L166241" s="9"/>
      <c r="M166241" s="9"/>
      <c r="N166241" s="9"/>
    </row>
    <row r="166242" spans="12:14" x14ac:dyDescent="0.25">
      <c r="L166242" s="9"/>
      <c r="M166242" s="9"/>
      <c r="N166242" s="9"/>
    </row>
    <row r="166243" spans="12:14" x14ac:dyDescent="0.25">
      <c r="L166243" s="9"/>
      <c r="M166243" s="9"/>
      <c r="N166243" s="9"/>
    </row>
    <row r="166244" spans="12:14" x14ac:dyDescent="0.25">
      <c r="L166244" s="9"/>
      <c r="M166244" s="9"/>
      <c r="N166244" s="9"/>
    </row>
    <row r="166245" spans="12:14" x14ac:dyDescent="0.25">
      <c r="L166245" s="9"/>
      <c r="M166245" s="9"/>
      <c r="N166245" s="9"/>
    </row>
    <row r="166246" spans="12:14" x14ac:dyDescent="0.25">
      <c r="L166246" s="9"/>
      <c r="M166246" s="9"/>
      <c r="N166246" s="9"/>
    </row>
    <row r="166247" spans="12:14" x14ac:dyDescent="0.25">
      <c r="L166247" s="9"/>
      <c r="M166247" s="9"/>
      <c r="N166247" s="9"/>
    </row>
    <row r="166248" spans="12:14" x14ac:dyDescent="0.25">
      <c r="L166248" s="9"/>
      <c r="M166248" s="9"/>
      <c r="N166248" s="9"/>
    </row>
    <row r="166249" spans="12:14" x14ac:dyDescent="0.25">
      <c r="L166249" s="9"/>
      <c r="M166249" s="9"/>
      <c r="N166249" s="9"/>
    </row>
    <row r="166250" spans="12:14" x14ac:dyDescent="0.25">
      <c r="L166250" s="9"/>
      <c r="M166250" s="9"/>
      <c r="N166250" s="9"/>
    </row>
    <row r="166251" spans="12:14" x14ac:dyDescent="0.25">
      <c r="L166251" s="9"/>
      <c r="M166251" s="9"/>
      <c r="N166251" s="9"/>
    </row>
    <row r="166252" spans="12:14" x14ac:dyDescent="0.25">
      <c r="L166252" s="9"/>
      <c r="M166252" s="9"/>
      <c r="N166252" s="9"/>
    </row>
    <row r="166253" spans="12:14" x14ac:dyDescent="0.25">
      <c r="L166253" s="9"/>
      <c r="M166253" s="9"/>
      <c r="N166253" s="9"/>
    </row>
    <row r="166254" spans="12:14" x14ac:dyDescent="0.25">
      <c r="L166254" s="9"/>
      <c r="M166254" s="9"/>
      <c r="N166254" s="9"/>
    </row>
    <row r="166255" spans="12:14" x14ac:dyDescent="0.25">
      <c r="L166255" s="9"/>
      <c r="M166255" s="9"/>
      <c r="N166255" s="9"/>
    </row>
    <row r="166256" spans="12:14" x14ac:dyDescent="0.25">
      <c r="L166256" s="9"/>
      <c r="M166256" s="9"/>
      <c r="N166256" s="9"/>
    </row>
    <row r="166257" spans="12:14" x14ac:dyDescent="0.25">
      <c r="L166257" s="9"/>
      <c r="M166257" s="9"/>
      <c r="N166257" s="9"/>
    </row>
    <row r="166258" spans="12:14" x14ac:dyDescent="0.25">
      <c r="L166258" s="9"/>
      <c r="M166258" s="9"/>
      <c r="N166258" s="9"/>
    </row>
    <row r="166259" spans="12:14" x14ac:dyDescent="0.25">
      <c r="L166259" s="9"/>
      <c r="M166259" s="9"/>
      <c r="N166259" s="9"/>
    </row>
    <row r="166260" spans="12:14" x14ac:dyDescent="0.25">
      <c r="L166260" s="9"/>
      <c r="M166260" s="9"/>
      <c r="N166260" s="9"/>
    </row>
    <row r="166261" spans="12:14" x14ac:dyDescent="0.25">
      <c r="L166261" s="9"/>
      <c r="M166261" s="9"/>
      <c r="N166261" s="9"/>
    </row>
    <row r="166262" spans="12:14" x14ac:dyDescent="0.25">
      <c r="L166262" s="9"/>
      <c r="M166262" s="9"/>
      <c r="N166262" s="9"/>
    </row>
    <row r="166263" spans="12:14" x14ac:dyDescent="0.25">
      <c r="L166263" s="9"/>
      <c r="M166263" s="9"/>
      <c r="N166263" s="9"/>
    </row>
    <row r="166264" spans="12:14" x14ac:dyDescent="0.25">
      <c r="L166264" s="9"/>
      <c r="M166264" s="9"/>
      <c r="N166264" s="9"/>
    </row>
    <row r="166265" spans="12:14" x14ac:dyDescent="0.25">
      <c r="L166265" s="9"/>
      <c r="M166265" s="9"/>
      <c r="N166265" s="9"/>
    </row>
    <row r="166266" spans="12:14" x14ac:dyDescent="0.25">
      <c r="L166266" s="9"/>
      <c r="M166266" s="9"/>
      <c r="N166266" s="9"/>
    </row>
    <row r="166267" spans="12:14" x14ac:dyDescent="0.25">
      <c r="L166267" s="9"/>
      <c r="M166267" s="9"/>
      <c r="N166267" s="9"/>
    </row>
    <row r="166268" spans="12:14" x14ac:dyDescent="0.25">
      <c r="L166268" s="9"/>
      <c r="M166268" s="9"/>
      <c r="N166268" s="9"/>
    </row>
    <row r="166269" spans="12:14" x14ac:dyDescent="0.25">
      <c r="L166269" s="9"/>
      <c r="M166269" s="9"/>
      <c r="N166269" s="9"/>
    </row>
    <row r="166270" spans="12:14" x14ac:dyDescent="0.25">
      <c r="L166270" s="9"/>
      <c r="M166270" s="9"/>
      <c r="N166270" s="9"/>
    </row>
    <row r="166271" spans="12:14" x14ac:dyDescent="0.25">
      <c r="L166271" s="9"/>
      <c r="M166271" s="9"/>
      <c r="N166271" s="9"/>
    </row>
    <row r="166272" spans="12:14" x14ac:dyDescent="0.25">
      <c r="L166272" s="9"/>
      <c r="M166272" s="9"/>
      <c r="N166272" s="9"/>
    </row>
    <row r="166273" spans="12:14" x14ac:dyDescent="0.25">
      <c r="L166273" s="9"/>
      <c r="M166273" s="9"/>
      <c r="N166273" s="9"/>
    </row>
    <row r="166274" spans="12:14" x14ac:dyDescent="0.25">
      <c r="L166274" s="9"/>
      <c r="M166274" s="9"/>
      <c r="N166274" s="9"/>
    </row>
    <row r="166275" spans="12:14" x14ac:dyDescent="0.25">
      <c r="L166275" s="9"/>
      <c r="M166275" s="9"/>
      <c r="N166275" s="9"/>
    </row>
    <row r="166276" spans="12:14" x14ac:dyDescent="0.25">
      <c r="L166276" s="9"/>
      <c r="M166276" s="9"/>
      <c r="N166276" s="9"/>
    </row>
    <row r="166277" spans="12:14" x14ac:dyDescent="0.25">
      <c r="L166277" s="9"/>
      <c r="M166277" s="9"/>
      <c r="N166277" s="9"/>
    </row>
    <row r="166278" spans="12:14" x14ac:dyDescent="0.25">
      <c r="L166278" s="9"/>
      <c r="M166278" s="9"/>
      <c r="N166278" s="9"/>
    </row>
    <row r="166279" spans="12:14" x14ac:dyDescent="0.25">
      <c r="L166279" s="9"/>
      <c r="M166279" s="9"/>
      <c r="N166279" s="9"/>
    </row>
    <row r="166280" spans="12:14" x14ac:dyDescent="0.25">
      <c r="L166280" s="9"/>
      <c r="M166280" s="9"/>
      <c r="N166280" s="9"/>
    </row>
    <row r="166281" spans="12:14" x14ac:dyDescent="0.25">
      <c r="L166281" s="9"/>
      <c r="M166281" s="9"/>
      <c r="N166281" s="9"/>
    </row>
    <row r="166282" spans="12:14" x14ac:dyDescent="0.25">
      <c r="L166282" s="9"/>
      <c r="M166282" s="9"/>
      <c r="N166282" s="9"/>
    </row>
    <row r="166283" spans="12:14" x14ac:dyDescent="0.25">
      <c r="L166283" s="9"/>
      <c r="M166283" s="9"/>
      <c r="N166283" s="9"/>
    </row>
    <row r="166284" spans="12:14" x14ac:dyDescent="0.25">
      <c r="L166284" s="9"/>
      <c r="M166284" s="9"/>
      <c r="N166284" s="9"/>
    </row>
    <row r="166285" spans="12:14" x14ac:dyDescent="0.25">
      <c r="L166285" s="9"/>
      <c r="M166285" s="9"/>
      <c r="N166285" s="9"/>
    </row>
    <row r="166286" spans="12:14" x14ac:dyDescent="0.25">
      <c r="L166286" s="9"/>
      <c r="M166286" s="9"/>
      <c r="N166286" s="9"/>
    </row>
    <row r="166287" spans="12:14" x14ac:dyDescent="0.25">
      <c r="L166287" s="9"/>
      <c r="M166287" s="9"/>
      <c r="N166287" s="9"/>
    </row>
    <row r="166288" spans="12:14" x14ac:dyDescent="0.25">
      <c r="L166288" s="9"/>
      <c r="M166288" s="9"/>
      <c r="N166288" s="9"/>
    </row>
    <row r="166289" spans="12:14" x14ac:dyDescent="0.25">
      <c r="L166289" s="9"/>
      <c r="M166289" s="9"/>
      <c r="N166289" s="9"/>
    </row>
    <row r="166290" spans="12:14" x14ac:dyDescent="0.25">
      <c r="L166290" s="9"/>
      <c r="M166290" s="9"/>
      <c r="N166290" s="9"/>
    </row>
    <row r="166291" spans="12:14" x14ac:dyDescent="0.25">
      <c r="L166291" s="9"/>
      <c r="M166291" s="9"/>
      <c r="N166291" s="9"/>
    </row>
    <row r="166292" spans="12:14" x14ac:dyDescent="0.25">
      <c r="L166292" s="9"/>
      <c r="M166292" s="9"/>
      <c r="N166292" s="9"/>
    </row>
    <row r="166293" spans="12:14" x14ac:dyDescent="0.25">
      <c r="L166293" s="9"/>
      <c r="M166293" s="9"/>
      <c r="N166293" s="9"/>
    </row>
    <row r="166294" spans="12:14" x14ac:dyDescent="0.25">
      <c r="L166294" s="9"/>
      <c r="M166294" s="9"/>
      <c r="N166294" s="9"/>
    </row>
    <row r="166295" spans="12:14" x14ac:dyDescent="0.25">
      <c r="L166295" s="9"/>
      <c r="M166295" s="9"/>
      <c r="N166295" s="9"/>
    </row>
    <row r="166296" spans="12:14" x14ac:dyDescent="0.25">
      <c r="L166296" s="9"/>
      <c r="M166296" s="9"/>
      <c r="N166296" s="9"/>
    </row>
    <row r="166297" spans="12:14" x14ac:dyDescent="0.25">
      <c r="L166297" s="9"/>
      <c r="M166297" s="9"/>
      <c r="N166297" s="9"/>
    </row>
    <row r="166298" spans="12:14" x14ac:dyDescent="0.25">
      <c r="L166298" s="9"/>
      <c r="M166298" s="9"/>
      <c r="N166298" s="9"/>
    </row>
    <row r="166299" spans="12:14" x14ac:dyDescent="0.25">
      <c r="L166299" s="9"/>
      <c r="M166299" s="9"/>
      <c r="N166299" s="9"/>
    </row>
    <row r="166300" spans="12:14" x14ac:dyDescent="0.25">
      <c r="L166300" s="9"/>
      <c r="M166300" s="9"/>
      <c r="N166300" s="9"/>
    </row>
    <row r="166301" spans="12:14" x14ac:dyDescent="0.25">
      <c r="L166301" s="9"/>
      <c r="M166301" s="9"/>
      <c r="N166301" s="9"/>
    </row>
    <row r="166302" spans="12:14" x14ac:dyDescent="0.25">
      <c r="L166302" s="9"/>
      <c r="M166302" s="9"/>
      <c r="N166302" s="9"/>
    </row>
    <row r="166303" spans="12:14" x14ac:dyDescent="0.25">
      <c r="L166303" s="9"/>
      <c r="M166303" s="9"/>
      <c r="N166303" s="9"/>
    </row>
    <row r="166304" spans="12:14" x14ac:dyDescent="0.25">
      <c r="L166304" s="9"/>
      <c r="M166304" s="9"/>
      <c r="N166304" s="9"/>
    </row>
    <row r="166305" spans="12:14" x14ac:dyDescent="0.25">
      <c r="L166305" s="9"/>
      <c r="M166305" s="9"/>
      <c r="N166305" s="9"/>
    </row>
    <row r="166306" spans="12:14" x14ac:dyDescent="0.25">
      <c r="L166306" s="9"/>
      <c r="M166306" s="9"/>
      <c r="N166306" s="9"/>
    </row>
    <row r="166307" spans="12:14" x14ac:dyDescent="0.25">
      <c r="L166307" s="9"/>
      <c r="M166307" s="9"/>
      <c r="N166307" s="9"/>
    </row>
    <row r="166308" spans="12:14" x14ac:dyDescent="0.25">
      <c r="L166308" s="9"/>
      <c r="M166308" s="9"/>
      <c r="N166308" s="9"/>
    </row>
    <row r="166309" spans="12:14" x14ac:dyDescent="0.25">
      <c r="L166309" s="9"/>
      <c r="M166309" s="9"/>
      <c r="N166309" s="9"/>
    </row>
    <row r="166310" spans="12:14" x14ac:dyDescent="0.25">
      <c r="L166310" s="9"/>
      <c r="M166310" s="9"/>
      <c r="N166310" s="9"/>
    </row>
    <row r="166311" spans="12:14" x14ac:dyDescent="0.25">
      <c r="L166311" s="9"/>
      <c r="M166311" s="9"/>
      <c r="N166311" s="9"/>
    </row>
    <row r="166312" spans="12:14" x14ac:dyDescent="0.25">
      <c r="L166312" s="9"/>
      <c r="M166312" s="9"/>
      <c r="N166312" s="9"/>
    </row>
    <row r="166313" spans="12:14" x14ac:dyDescent="0.25">
      <c r="L166313" s="9"/>
      <c r="M166313" s="9"/>
      <c r="N166313" s="9"/>
    </row>
    <row r="166314" spans="12:14" x14ac:dyDescent="0.25">
      <c r="L166314" s="9"/>
      <c r="M166314" s="9"/>
      <c r="N166314" s="9"/>
    </row>
    <row r="166315" spans="12:14" x14ac:dyDescent="0.25">
      <c r="L166315" s="9"/>
      <c r="M166315" s="9"/>
      <c r="N166315" s="9"/>
    </row>
    <row r="166316" spans="12:14" x14ac:dyDescent="0.25">
      <c r="L166316" s="9"/>
      <c r="M166316" s="9"/>
      <c r="N166316" s="9"/>
    </row>
    <row r="166317" spans="12:14" x14ac:dyDescent="0.25">
      <c r="L166317" s="9"/>
      <c r="M166317" s="9"/>
      <c r="N166317" s="9"/>
    </row>
    <row r="166318" spans="12:14" x14ac:dyDescent="0.25">
      <c r="L166318" s="9"/>
      <c r="M166318" s="9"/>
      <c r="N166318" s="9"/>
    </row>
    <row r="166319" spans="12:14" x14ac:dyDescent="0.25">
      <c r="L166319" s="9"/>
      <c r="M166319" s="9"/>
      <c r="N166319" s="9"/>
    </row>
    <row r="166320" spans="12:14" x14ac:dyDescent="0.25">
      <c r="L166320" s="9"/>
      <c r="M166320" s="9"/>
      <c r="N166320" s="9"/>
    </row>
    <row r="166321" spans="12:14" x14ac:dyDescent="0.25">
      <c r="L166321" s="9"/>
      <c r="M166321" s="9"/>
      <c r="N166321" s="9"/>
    </row>
    <row r="166322" spans="12:14" x14ac:dyDescent="0.25">
      <c r="L166322" s="9"/>
      <c r="M166322" s="9"/>
      <c r="N166322" s="9"/>
    </row>
    <row r="166323" spans="12:14" x14ac:dyDescent="0.25">
      <c r="L166323" s="9"/>
      <c r="M166323" s="9"/>
      <c r="N166323" s="9"/>
    </row>
    <row r="166324" spans="12:14" x14ac:dyDescent="0.25">
      <c r="L166324" s="9"/>
      <c r="M166324" s="9"/>
      <c r="N166324" s="9"/>
    </row>
    <row r="166325" spans="12:14" x14ac:dyDescent="0.25">
      <c r="L166325" s="9"/>
      <c r="M166325" s="9"/>
      <c r="N166325" s="9"/>
    </row>
    <row r="166326" spans="12:14" x14ac:dyDescent="0.25">
      <c r="L166326" s="9"/>
      <c r="M166326" s="9"/>
      <c r="N166326" s="9"/>
    </row>
    <row r="166327" spans="12:14" x14ac:dyDescent="0.25">
      <c r="L166327" s="9"/>
      <c r="M166327" s="9"/>
      <c r="N166327" s="9"/>
    </row>
    <row r="166328" spans="12:14" x14ac:dyDescent="0.25">
      <c r="L166328" s="9"/>
      <c r="M166328" s="9"/>
      <c r="N166328" s="9"/>
    </row>
    <row r="166329" spans="12:14" x14ac:dyDescent="0.25">
      <c r="L166329" s="9"/>
      <c r="M166329" s="9"/>
      <c r="N166329" s="9"/>
    </row>
    <row r="166330" spans="12:14" x14ac:dyDescent="0.25">
      <c r="L166330" s="9"/>
      <c r="M166330" s="9"/>
      <c r="N166330" s="9"/>
    </row>
    <row r="166331" spans="12:14" x14ac:dyDescent="0.25">
      <c r="L166331" s="9"/>
      <c r="M166331" s="9"/>
      <c r="N166331" s="9"/>
    </row>
    <row r="166332" spans="12:14" x14ac:dyDescent="0.25">
      <c r="L166332" s="9"/>
      <c r="M166332" s="9"/>
      <c r="N166332" s="9"/>
    </row>
    <row r="166333" spans="12:14" x14ac:dyDescent="0.25">
      <c r="L166333" s="9"/>
      <c r="M166333" s="9"/>
      <c r="N166333" s="9"/>
    </row>
    <row r="166334" spans="12:14" x14ac:dyDescent="0.25">
      <c r="L166334" s="9"/>
      <c r="M166334" s="9"/>
      <c r="N166334" s="9"/>
    </row>
    <row r="166335" spans="12:14" x14ac:dyDescent="0.25">
      <c r="L166335" s="9"/>
      <c r="M166335" s="9"/>
      <c r="N166335" s="9"/>
    </row>
    <row r="166336" spans="12:14" x14ac:dyDescent="0.25">
      <c r="L166336" s="9"/>
      <c r="M166336" s="9"/>
      <c r="N166336" s="9"/>
    </row>
    <row r="166337" spans="12:14" x14ac:dyDescent="0.25">
      <c r="L166337" s="9"/>
      <c r="M166337" s="9"/>
      <c r="N166337" s="9"/>
    </row>
    <row r="166338" spans="12:14" x14ac:dyDescent="0.25">
      <c r="L166338" s="9"/>
      <c r="M166338" s="9"/>
      <c r="N166338" s="9"/>
    </row>
    <row r="166339" spans="12:14" x14ac:dyDescent="0.25">
      <c r="L166339" s="9"/>
      <c r="M166339" s="9"/>
      <c r="N166339" s="9"/>
    </row>
    <row r="166340" spans="12:14" x14ac:dyDescent="0.25">
      <c r="L166340" s="9"/>
      <c r="M166340" s="9"/>
      <c r="N166340" s="9"/>
    </row>
    <row r="166341" spans="12:14" x14ac:dyDescent="0.25">
      <c r="L166341" s="9"/>
      <c r="M166341" s="9"/>
      <c r="N166341" s="9"/>
    </row>
    <row r="166342" spans="12:14" x14ac:dyDescent="0.25">
      <c r="L166342" s="9"/>
      <c r="M166342" s="9"/>
      <c r="N166342" s="9"/>
    </row>
    <row r="166343" spans="12:14" x14ac:dyDescent="0.25">
      <c r="L166343" s="9"/>
      <c r="M166343" s="9"/>
      <c r="N166343" s="9"/>
    </row>
    <row r="166344" spans="12:14" x14ac:dyDescent="0.25">
      <c r="L166344" s="9"/>
      <c r="M166344" s="9"/>
      <c r="N166344" s="9"/>
    </row>
    <row r="166345" spans="12:14" x14ac:dyDescent="0.25">
      <c r="L166345" s="9"/>
      <c r="M166345" s="9"/>
      <c r="N166345" s="9"/>
    </row>
    <row r="166346" spans="12:14" x14ac:dyDescent="0.25">
      <c r="L166346" s="9"/>
      <c r="M166346" s="9"/>
      <c r="N166346" s="9"/>
    </row>
    <row r="166347" spans="12:14" x14ac:dyDescent="0.25">
      <c r="L166347" s="9"/>
      <c r="M166347" s="9"/>
      <c r="N166347" s="9"/>
    </row>
    <row r="166348" spans="12:14" x14ac:dyDescent="0.25">
      <c r="L166348" s="9"/>
      <c r="M166348" s="9"/>
      <c r="N166348" s="9"/>
    </row>
    <row r="166349" spans="12:14" x14ac:dyDescent="0.25">
      <c r="L166349" s="9"/>
      <c r="M166349" s="9"/>
      <c r="N166349" s="9"/>
    </row>
    <row r="166350" spans="12:14" x14ac:dyDescent="0.25">
      <c r="L166350" s="9"/>
      <c r="M166350" s="9"/>
      <c r="N166350" s="9"/>
    </row>
    <row r="166351" spans="12:14" x14ac:dyDescent="0.25">
      <c r="L166351" s="9"/>
      <c r="M166351" s="9"/>
      <c r="N166351" s="9"/>
    </row>
    <row r="166352" spans="12:14" x14ac:dyDescent="0.25">
      <c r="L166352" s="9"/>
      <c r="M166352" s="9"/>
      <c r="N166352" s="9"/>
    </row>
    <row r="166353" spans="12:14" x14ac:dyDescent="0.25">
      <c r="L166353" s="9"/>
      <c r="M166353" s="9"/>
      <c r="N166353" s="9"/>
    </row>
    <row r="166354" spans="12:14" x14ac:dyDescent="0.25">
      <c r="L166354" s="9"/>
      <c r="M166354" s="9"/>
      <c r="N166354" s="9"/>
    </row>
    <row r="166355" spans="12:14" x14ac:dyDescent="0.25">
      <c r="L166355" s="9"/>
      <c r="M166355" s="9"/>
      <c r="N166355" s="9"/>
    </row>
    <row r="166356" spans="12:14" x14ac:dyDescent="0.25">
      <c r="L166356" s="9"/>
      <c r="M166356" s="9"/>
      <c r="N166356" s="9"/>
    </row>
    <row r="166357" spans="12:14" x14ac:dyDescent="0.25">
      <c r="L166357" s="9"/>
      <c r="M166357" s="9"/>
      <c r="N166357" s="9"/>
    </row>
    <row r="166358" spans="12:14" x14ac:dyDescent="0.25">
      <c r="L166358" s="9"/>
      <c r="M166358" s="9"/>
      <c r="N166358" s="9"/>
    </row>
    <row r="166359" spans="12:14" x14ac:dyDescent="0.25">
      <c r="L166359" s="9"/>
      <c r="M166359" s="9"/>
      <c r="N166359" s="9"/>
    </row>
    <row r="166360" spans="12:14" x14ac:dyDescent="0.25">
      <c r="L166360" s="9"/>
      <c r="M166360" s="9"/>
      <c r="N166360" s="9"/>
    </row>
    <row r="166361" spans="12:14" x14ac:dyDescent="0.25">
      <c r="L166361" s="9"/>
      <c r="M166361" s="9"/>
      <c r="N166361" s="9"/>
    </row>
    <row r="166362" spans="12:14" x14ac:dyDescent="0.25">
      <c r="L166362" s="9"/>
      <c r="M166362" s="9"/>
      <c r="N166362" s="9"/>
    </row>
    <row r="166363" spans="12:14" x14ac:dyDescent="0.25">
      <c r="L166363" s="9"/>
      <c r="M166363" s="9"/>
      <c r="N166363" s="9"/>
    </row>
    <row r="166364" spans="12:14" x14ac:dyDescent="0.25">
      <c r="L166364" s="9"/>
      <c r="M166364" s="9"/>
      <c r="N166364" s="9"/>
    </row>
    <row r="166365" spans="12:14" x14ac:dyDescent="0.25">
      <c r="L166365" s="9"/>
      <c r="M166365" s="9"/>
      <c r="N166365" s="9"/>
    </row>
    <row r="166366" spans="12:14" x14ac:dyDescent="0.25">
      <c r="L166366" s="9"/>
      <c r="M166366" s="9"/>
      <c r="N166366" s="9"/>
    </row>
    <row r="166367" spans="12:14" x14ac:dyDescent="0.25">
      <c r="L166367" s="9"/>
      <c r="M166367" s="9"/>
      <c r="N166367" s="9"/>
    </row>
    <row r="166368" spans="12:14" x14ac:dyDescent="0.25">
      <c r="L166368" s="9"/>
      <c r="M166368" s="9"/>
      <c r="N166368" s="9"/>
    </row>
    <row r="166369" spans="12:14" x14ac:dyDescent="0.25">
      <c r="L166369" s="9"/>
      <c r="M166369" s="9"/>
      <c r="N166369" s="9"/>
    </row>
    <row r="166370" spans="12:14" x14ac:dyDescent="0.25">
      <c r="L166370" s="9"/>
      <c r="M166370" s="9"/>
      <c r="N166370" s="9"/>
    </row>
    <row r="166371" spans="12:14" x14ac:dyDescent="0.25">
      <c r="L166371" s="9"/>
      <c r="M166371" s="9"/>
      <c r="N166371" s="9"/>
    </row>
    <row r="166372" spans="12:14" x14ac:dyDescent="0.25">
      <c r="L166372" s="9"/>
      <c r="M166372" s="9"/>
      <c r="N166372" s="9"/>
    </row>
    <row r="166373" spans="12:14" x14ac:dyDescent="0.25">
      <c r="L166373" s="9"/>
      <c r="M166373" s="9"/>
      <c r="N166373" s="9"/>
    </row>
    <row r="166374" spans="12:14" x14ac:dyDescent="0.25">
      <c r="L166374" s="9"/>
      <c r="M166374" s="9"/>
      <c r="N166374" s="9"/>
    </row>
    <row r="166375" spans="12:14" x14ac:dyDescent="0.25">
      <c r="L166375" s="9"/>
      <c r="M166375" s="9"/>
      <c r="N166375" s="9"/>
    </row>
    <row r="166376" spans="12:14" x14ac:dyDescent="0.25">
      <c r="L166376" s="9"/>
      <c r="M166376" s="9"/>
      <c r="N166376" s="9"/>
    </row>
    <row r="166377" spans="12:14" x14ac:dyDescent="0.25">
      <c r="L166377" s="9"/>
      <c r="M166377" s="9"/>
      <c r="N166377" s="9"/>
    </row>
    <row r="166378" spans="12:14" x14ac:dyDescent="0.25">
      <c r="L166378" s="9"/>
      <c r="M166378" s="9"/>
      <c r="N166378" s="9"/>
    </row>
    <row r="166379" spans="12:14" x14ac:dyDescent="0.25">
      <c r="L166379" s="9"/>
      <c r="M166379" s="9"/>
      <c r="N166379" s="9"/>
    </row>
    <row r="166380" spans="12:14" x14ac:dyDescent="0.25">
      <c r="L166380" s="9"/>
      <c r="M166380" s="9"/>
      <c r="N166380" s="9"/>
    </row>
    <row r="166381" spans="12:14" x14ac:dyDescent="0.25">
      <c r="L166381" s="9"/>
      <c r="M166381" s="9"/>
      <c r="N166381" s="9"/>
    </row>
    <row r="166382" spans="12:14" x14ac:dyDescent="0.25">
      <c r="L166382" s="9"/>
      <c r="M166382" s="9"/>
      <c r="N166382" s="9"/>
    </row>
    <row r="166383" spans="12:14" x14ac:dyDescent="0.25">
      <c r="L166383" s="9"/>
      <c r="M166383" s="9"/>
      <c r="N166383" s="9"/>
    </row>
    <row r="166384" spans="12:14" x14ac:dyDescent="0.25">
      <c r="L166384" s="9"/>
      <c r="M166384" s="9"/>
      <c r="N166384" s="9"/>
    </row>
    <row r="166385" spans="12:14" x14ac:dyDescent="0.25">
      <c r="L166385" s="9"/>
      <c r="M166385" s="9"/>
      <c r="N166385" s="9"/>
    </row>
    <row r="166386" spans="12:14" x14ac:dyDescent="0.25">
      <c r="L166386" s="9"/>
      <c r="M166386" s="9"/>
      <c r="N166386" s="9"/>
    </row>
    <row r="166387" spans="12:14" x14ac:dyDescent="0.25">
      <c r="L166387" s="9"/>
      <c r="M166387" s="9"/>
      <c r="N166387" s="9"/>
    </row>
    <row r="166388" spans="12:14" x14ac:dyDescent="0.25">
      <c r="L166388" s="9"/>
      <c r="M166388" s="9"/>
      <c r="N166388" s="9"/>
    </row>
    <row r="166389" spans="12:14" x14ac:dyDescent="0.25">
      <c r="L166389" s="9"/>
      <c r="M166389" s="9"/>
      <c r="N166389" s="9"/>
    </row>
    <row r="166390" spans="12:14" x14ac:dyDescent="0.25">
      <c r="L166390" s="9"/>
      <c r="M166390" s="9"/>
      <c r="N166390" s="9"/>
    </row>
    <row r="166391" spans="12:14" x14ac:dyDescent="0.25">
      <c r="L166391" s="9"/>
      <c r="M166391" s="9"/>
      <c r="N166391" s="9"/>
    </row>
    <row r="166392" spans="12:14" x14ac:dyDescent="0.25">
      <c r="L166392" s="9"/>
      <c r="M166392" s="9"/>
      <c r="N166392" s="9"/>
    </row>
    <row r="166393" spans="12:14" x14ac:dyDescent="0.25">
      <c r="L166393" s="9"/>
      <c r="M166393" s="9"/>
      <c r="N166393" s="9"/>
    </row>
    <row r="166394" spans="12:14" x14ac:dyDescent="0.25">
      <c r="L166394" s="9"/>
      <c r="M166394" s="9"/>
      <c r="N166394" s="9"/>
    </row>
    <row r="166395" spans="12:14" x14ac:dyDescent="0.25">
      <c r="L166395" s="9"/>
      <c r="M166395" s="9"/>
      <c r="N166395" s="9"/>
    </row>
    <row r="166396" spans="12:14" x14ac:dyDescent="0.25">
      <c r="L166396" s="9"/>
      <c r="M166396" s="9"/>
      <c r="N166396" s="9"/>
    </row>
    <row r="166397" spans="12:14" x14ac:dyDescent="0.25">
      <c r="L166397" s="9"/>
      <c r="M166397" s="9"/>
      <c r="N166397" s="9"/>
    </row>
    <row r="166398" spans="12:14" x14ac:dyDescent="0.25">
      <c r="L166398" s="9"/>
      <c r="M166398" s="9"/>
      <c r="N166398" s="9"/>
    </row>
    <row r="166399" spans="12:14" x14ac:dyDescent="0.25">
      <c r="L166399" s="9"/>
      <c r="M166399" s="9"/>
      <c r="N166399" s="9"/>
    </row>
    <row r="166400" spans="12:14" x14ac:dyDescent="0.25">
      <c r="L166400" s="9"/>
      <c r="M166400" s="9"/>
      <c r="N166400" s="9"/>
    </row>
    <row r="166401" spans="12:14" x14ac:dyDescent="0.25">
      <c r="L166401" s="9"/>
      <c r="M166401" s="9"/>
      <c r="N166401" s="9"/>
    </row>
    <row r="166402" spans="12:14" x14ac:dyDescent="0.25">
      <c r="L166402" s="9"/>
      <c r="M166402" s="9"/>
      <c r="N166402" s="9"/>
    </row>
    <row r="166403" spans="12:14" x14ac:dyDescent="0.25">
      <c r="L166403" s="9"/>
      <c r="M166403" s="9"/>
      <c r="N166403" s="9"/>
    </row>
    <row r="166404" spans="12:14" x14ac:dyDescent="0.25">
      <c r="L166404" s="9"/>
      <c r="M166404" s="9"/>
      <c r="N166404" s="9"/>
    </row>
    <row r="166405" spans="12:14" x14ac:dyDescent="0.25">
      <c r="L166405" s="9"/>
      <c r="M166405" s="9"/>
      <c r="N166405" s="9"/>
    </row>
    <row r="166406" spans="12:14" x14ac:dyDescent="0.25">
      <c r="L166406" s="9"/>
      <c r="M166406" s="9"/>
      <c r="N166406" s="9"/>
    </row>
    <row r="166407" spans="12:14" x14ac:dyDescent="0.25">
      <c r="L166407" s="9"/>
      <c r="M166407" s="9"/>
      <c r="N166407" s="9"/>
    </row>
    <row r="166408" spans="12:14" x14ac:dyDescent="0.25">
      <c r="L166408" s="9"/>
      <c r="M166408" s="9"/>
      <c r="N166408" s="9"/>
    </row>
    <row r="166409" spans="12:14" x14ac:dyDescent="0.25">
      <c r="L166409" s="9"/>
      <c r="M166409" s="9"/>
      <c r="N166409" s="9"/>
    </row>
    <row r="166410" spans="12:14" x14ac:dyDescent="0.25">
      <c r="L166410" s="9"/>
      <c r="M166410" s="9"/>
      <c r="N166410" s="9"/>
    </row>
    <row r="166411" spans="12:14" x14ac:dyDescent="0.25">
      <c r="L166411" s="9"/>
      <c r="M166411" s="9"/>
      <c r="N166411" s="9"/>
    </row>
    <row r="166412" spans="12:14" x14ac:dyDescent="0.25">
      <c r="L166412" s="9"/>
      <c r="M166412" s="9"/>
      <c r="N166412" s="9"/>
    </row>
    <row r="166413" spans="12:14" x14ac:dyDescent="0.25">
      <c r="L166413" s="9"/>
      <c r="M166413" s="9"/>
      <c r="N166413" s="9"/>
    </row>
    <row r="166414" spans="12:14" x14ac:dyDescent="0.25">
      <c r="L166414" s="9"/>
      <c r="M166414" s="9"/>
      <c r="N166414" s="9"/>
    </row>
    <row r="166415" spans="12:14" x14ac:dyDescent="0.25">
      <c r="L166415" s="9"/>
      <c r="M166415" s="9"/>
      <c r="N166415" s="9"/>
    </row>
    <row r="166416" spans="12:14" x14ac:dyDescent="0.25">
      <c r="L166416" s="9"/>
      <c r="M166416" s="9"/>
      <c r="N166416" s="9"/>
    </row>
    <row r="166417" spans="12:14" x14ac:dyDescent="0.25">
      <c r="L166417" s="9"/>
      <c r="M166417" s="9"/>
      <c r="N166417" s="9"/>
    </row>
    <row r="166418" spans="12:14" x14ac:dyDescent="0.25">
      <c r="L166418" s="9"/>
      <c r="M166418" s="9"/>
      <c r="N166418" s="9"/>
    </row>
    <row r="166419" spans="12:14" x14ac:dyDescent="0.25">
      <c r="L166419" s="9"/>
      <c r="M166419" s="9"/>
      <c r="N166419" s="9"/>
    </row>
    <row r="166420" spans="12:14" x14ac:dyDescent="0.25">
      <c r="L166420" s="9"/>
      <c r="M166420" s="9"/>
      <c r="N166420" s="9"/>
    </row>
    <row r="166421" spans="12:14" x14ac:dyDescent="0.25">
      <c r="L166421" s="9"/>
      <c r="M166421" s="9"/>
      <c r="N166421" s="9"/>
    </row>
    <row r="166422" spans="12:14" x14ac:dyDescent="0.25">
      <c r="L166422" s="9"/>
      <c r="M166422" s="9"/>
      <c r="N166422" s="9"/>
    </row>
    <row r="166423" spans="12:14" x14ac:dyDescent="0.25">
      <c r="L166423" s="9"/>
      <c r="M166423" s="9"/>
      <c r="N166423" s="9"/>
    </row>
    <row r="166424" spans="12:14" x14ac:dyDescent="0.25">
      <c r="L166424" s="9"/>
      <c r="M166424" s="9"/>
      <c r="N166424" s="9"/>
    </row>
    <row r="166425" spans="12:14" x14ac:dyDescent="0.25">
      <c r="L166425" s="9"/>
      <c r="M166425" s="9"/>
      <c r="N166425" s="9"/>
    </row>
    <row r="166426" spans="12:14" x14ac:dyDescent="0.25">
      <c r="L166426" s="9"/>
      <c r="M166426" s="9"/>
      <c r="N166426" s="9"/>
    </row>
    <row r="166427" spans="12:14" x14ac:dyDescent="0.25">
      <c r="L166427" s="9"/>
      <c r="M166427" s="9"/>
      <c r="N166427" s="9"/>
    </row>
    <row r="166428" spans="12:14" x14ac:dyDescent="0.25">
      <c r="L166428" s="9"/>
      <c r="M166428" s="9"/>
      <c r="N166428" s="9"/>
    </row>
    <row r="166429" spans="12:14" x14ac:dyDescent="0.25">
      <c r="L166429" s="9"/>
      <c r="M166429" s="9"/>
      <c r="N166429" s="9"/>
    </row>
    <row r="166430" spans="12:14" x14ac:dyDescent="0.25">
      <c r="L166430" s="9"/>
      <c r="M166430" s="9"/>
      <c r="N166430" s="9"/>
    </row>
    <row r="166431" spans="12:14" x14ac:dyDescent="0.25">
      <c r="L166431" s="9"/>
      <c r="M166431" s="9"/>
      <c r="N166431" s="9"/>
    </row>
    <row r="166432" spans="12:14" x14ac:dyDescent="0.25">
      <c r="L166432" s="9"/>
      <c r="M166432" s="9"/>
      <c r="N166432" s="9"/>
    </row>
    <row r="166433" spans="12:14" x14ac:dyDescent="0.25">
      <c r="L166433" s="9"/>
      <c r="M166433" s="9"/>
      <c r="N166433" s="9"/>
    </row>
    <row r="166434" spans="12:14" x14ac:dyDescent="0.25">
      <c r="L166434" s="9"/>
      <c r="M166434" s="9"/>
      <c r="N166434" s="9"/>
    </row>
    <row r="166435" spans="12:14" x14ac:dyDescent="0.25">
      <c r="L166435" s="9"/>
      <c r="M166435" s="9"/>
      <c r="N166435" s="9"/>
    </row>
    <row r="166436" spans="12:14" x14ac:dyDescent="0.25">
      <c r="L166436" s="9"/>
      <c r="M166436" s="9"/>
      <c r="N166436" s="9"/>
    </row>
    <row r="166437" spans="12:14" x14ac:dyDescent="0.25">
      <c r="L166437" s="9"/>
      <c r="M166437" s="9"/>
      <c r="N166437" s="9"/>
    </row>
    <row r="166438" spans="12:14" x14ac:dyDescent="0.25">
      <c r="L166438" s="9"/>
      <c r="M166438" s="9"/>
      <c r="N166438" s="9"/>
    </row>
    <row r="166439" spans="12:14" x14ac:dyDescent="0.25">
      <c r="L166439" s="9"/>
      <c r="M166439" s="9"/>
      <c r="N166439" s="9"/>
    </row>
    <row r="166440" spans="12:14" x14ac:dyDescent="0.25">
      <c r="L166440" s="9"/>
      <c r="M166440" s="9"/>
      <c r="N166440" s="9"/>
    </row>
    <row r="166441" spans="12:14" x14ac:dyDescent="0.25">
      <c r="L166441" s="9"/>
      <c r="M166441" s="9"/>
      <c r="N166441" s="9"/>
    </row>
    <row r="166442" spans="12:14" x14ac:dyDescent="0.25">
      <c r="L166442" s="9"/>
      <c r="M166442" s="9"/>
      <c r="N166442" s="9"/>
    </row>
    <row r="166443" spans="12:14" x14ac:dyDescent="0.25">
      <c r="L166443" s="9"/>
      <c r="M166443" s="9"/>
      <c r="N166443" s="9"/>
    </row>
    <row r="166444" spans="12:14" x14ac:dyDescent="0.25">
      <c r="L166444" s="9"/>
      <c r="M166444" s="9"/>
      <c r="N166444" s="9"/>
    </row>
    <row r="166445" spans="12:14" x14ac:dyDescent="0.25">
      <c r="L166445" s="9"/>
      <c r="M166445" s="9"/>
      <c r="N166445" s="9"/>
    </row>
    <row r="166446" spans="12:14" x14ac:dyDescent="0.25">
      <c r="L166446" s="9"/>
      <c r="M166446" s="9"/>
      <c r="N166446" s="9"/>
    </row>
    <row r="166447" spans="12:14" x14ac:dyDescent="0.25">
      <c r="L166447" s="9"/>
      <c r="M166447" s="9"/>
      <c r="N166447" s="9"/>
    </row>
    <row r="166448" spans="12:14" x14ac:dyDescent="0.25">
      <c r="L166448" s="9"/>
      <c r="M166448" s="9"/>
      <c r="N166448" s="9"/>
    </row>
    <row r="166449" spans="12:14" x14ac:dyDescent="0.25">
      <c r="L166449" s="9"/>
      <c r="M166449" s="9"/>
      <c r="N166449" s="9"/>
    </row>
    <row r="166450" spans="12:14" x14ac:dyDescent="0.25">
      <c r="L166450" s="9"/>
      <c r="M166450" s="9"/>
      <c r="N166450" s="9"/>
    </row>
    <row r="166451" spans="12:14" x14ac:dyDescent="0.25">
      <c r="L166451" s="9"/>
      <c r="M166451" s="9"/>
      <c r="N166451" s="9"/>
    </row>
    <row r="166452" spans="12:14" x14ac:dyDescent="0.25">
      <c r="L166452" s="9"/>
      <c r="M166452" s="9"/>
      <c r="N166452" s="9"/>
    </row>
    <row r="166453" spans="12:14" x14ac:dyDescent="0.25">
      <c r="L166453" s="9"/>
      <c r="M166453" s="9"/>
      <c r="N166453" s="9"/>
    </row>
    <row r="166454" spans="12:14" x14ac:dyDescent="0.25">
      <c r="L166454" s="9"/>
      <c r="M166454" s="9"/>
      <c r="N166454" s="9"/>
    </row>
    <row r="166455" spans="12:14" x14ac:dyDescent="0.25">
      <c r="L166455" s="9"/>
      <c r="M166455" s="9"/>
      <c r="N166455" s="9"/>
    </row>
    <row r="166456" spans="12:14" x14ac:dyDescent="0.25">
      <c r="L166456" s="9"/>
      <c r="M166456" s="9"/>
      <c r="N166456" s="9"/>
    </row>
    <row r="166457" spans="12:14" x14ac:dyDescent="0.25">
      <c r="L166457" s="9"/>
      <c r="M166457" s="9"/>
      <c r="N166457" s="9"/>
    </row>
    <row r="166458" spans="12:14" x14ac:dyDescent="0.25">
      <c r="L166458" s="9"/>
      <c r="M166458" s="9"/>
      <c r="N166458" s="9"/>
    </row>
    <row r="166459" spans="12:14" x14ac:dyDescent="0.25">
      <c r="L166459" s="9"/>
      <c r="M166459" s="9"/>
      <c r="N166459" s="9"/>
    </row>
    <row r="166460" spans="12:14" x14ac:dyDescent="0.25">
      <c r="L166460" s="9"/>
      <c r="M166460" s="9"/>
      <c r="N166460" s="9"/>
    </row>
    <row r="166461" spans="12:14" x14ac:dyDescent="0.25">
      <c r="L166461" s="9"/>
      <c r="M166461" s="9"/>
      <c r="N166461" s="9"/>
    </row>
    <row r="166462" spans="12:14" x14ac:dyDescent="0.25">
      <c r="L166462" s="9"/>
      <c r="M166462" s="9"/>
      <c r="N166462" s="9"/>
    </row>
    <row r="166463" spans="12:14" x14ac:dyDescent="0.25">
      <c r="L166463" s="9"/>
      <c r="M166463" s="9"/>
      <c r="N166463" s="9"/>
    </row>
    <row r="166464" spans="12:14" x14ac:dyDescent="0.25">
      <c r="L166464" s="9"/>
      <c r="M166464" s="9"/>
      <c r="N166464" s="9"/>
    </row>
    <row r="166465" spans="12:14" x14ac:dyDescent="0.25">
      <c r="L166465" s="9"/>
      <c r="M166465" s="9"/>
      <c r="N166465" s="9"/>
    </row>
    <row r="166466" spans="12:14" x14ac:dyDescent="0.25">
      <c r="L166466" s="9"/>
      <c r="M166466" s="9"/>
      <c r="N166466" s="9"/>
    </row>
    <row r="166467" spans="12:14" x14ac:dyDescent="0.25">
      <c r="L166467" s="9"/>
      <c r="M166467" s="9"/>
      <c r="N166467" s="9"/>
    </row>
    <row r="166468" spans="12:14" x14ac:dyDescent="0.25">
      <c r="L166468" s="9"/>
      <c r="M166468" s="9"/>
      <c r="N166468" s="9"/>
    </row>
    <row r="166469" spans="12:14" x14ac:dyDescent="0.25">
      <c r="L166469" s="9"/>
      <c r="M166469" s="9"/>
      <c r="N166469" s="9"/>
    </row>
    <row r="166470" spans="12:14" x14ac:dyDescent="0.25">
      <c r="L166470" s="9"/>
      <c r="M166470" s="9"/>
      <c r="N166470" s="9"/>
    </row>
    <row r="166471" spans="12:14" x14ac:dyDescent="0.25">
      <c r="L166471" s="9"/>
      <c r="M166471" s="9"/>
      <c r="N166471" s="9"/>
    </row>
    <row r="166472" spans="12:14" x14ac:dyDescent="0.25">
      <c r="L166472" s="9"/>
      <c r="M166472" s="9"/>
      <c r="N166472" s="9"/>
    </row>
    <row r="166473" spans="12:14" x14ac:dyDescent="0.25">
      <c r="L166473" s="9"/>
      <c r="M166473" s="9"/>
      <c r="N166473" s="9"/>
    </row>
    <row r="166474" spans="12:14" x14ac:dyDescent="0.25">
      <c r="L166474" s="9"/>
      <c r="M166474" s="9"/>
      <c r="N166474" s="9"/>
    </row>
    <row r="166475" spans="12:14" x14ac:dyDescent="0.25">
      <c r="L166475" s="9"/>
      <c r="M166475" s="9"/>
      <c r="N166475" s="9"/>
    </row>
    <row r="166476" spans="12:14" x14ac:dyDescent="0.25">
      <c r="L166476" s="9"/>
      <c r="M166476" s="9"/>
      <c r="N166476" s="9"/>
    </row>
    <row r="166477" spans="12:14" x14ac:dyDescent="0.25">
      <c r="L166477" s="9"/>
      <c r="M166477" s="9"/>
      <c r="N166477" s="9"/>
    </row>
    <row r="166478" spans="12:14" x14ac:dyDescent="0.25">
      <c r="L166478" s="9"/>
      <c r="M166478" s="9"/>
      <c r="N166478" s="9"/>
    </row>
    <row r="166479" spans="12:14" x14ac:dyDescent="0.25">
      <c r="L166479" s="9"/>
      <c r="M166479" s="9"/>
      <c r="N166479" s="9"/>
    </row>
    <row r="166480" spans="12:14" x14ac:dyDescent="0.25">
      <c r="L166480" s="9"/>
      <c r="M166480" s="9"/>
      <c r="N166480" s="9"/>
    </row>
    <row r="166481" spans="12:14" x14ac:dyDescent="0.25">
      <c r="L166481" s="9"/>
      <c r="M166481" s="9"/>
      <c r="N166481" s="9"/>
    </row>
    <row r="166482" spans="12:14" x14ac:dyDescent="0.25">
      <c r="L166482" s="9"/>
      <c r="M166482" s="9"/>
      <c r="N166482" s="9"/>
    </row>
    <row r="166483" spans="12:14" x14ac:dyDescent="0.25">
      <c r="L166483" s="9"/>
      <c r="M166483" s="9"/>
      <c r="N166483" s="9"/>
    </row>
    <row r="166484" spans="12:14" x14ac:dyDescent="0.25">
      <c r="L166484" s="9"/>
      <c r="M166484" s="9"/>
      <c r="N166484" s="9"/>
    </row>
    <row r="166485" spans="12:14" x14ac:dyDescent="0.25">
      <c r="L166485" s="9"/>
      <c r="M166485" s="9"/>
      <c r="N166485" s="9"/>
    </row>
    <row r="166486" spans="12:14" x14ac:dyDescent="0.25">
      <c r="L166486" s="9"/>
      <c r="M166486" s="9"/>
      <c r="N166486" s="9"/>
    </row>
    <row r="166487" spans="12:14" x14ac:dyDescent="0.25">
      <c r="L166487" s="9"/>
      <c r="M166487" s="9"/>
      <c r="N166487" s="9"/>
    </row>
    <row r="166488" spans="12:14" x14ac:dyDescent="0.25">
      <c r="L166488" s="9"/>
      <c r="M166488" s="9"/>
      <c r="N166488" s="9"/>
    </row>
    <row r="166489" spans="12:14" x14ac:dyDescent="0.25">
      <c r="L166489" s="9"/>
      <c r="M166489" s="9"/>
      <c r="N166489" s="9"/>
    </row>
    <row r="166490" spans="12:14" x14ac:dyDescent="0.25">
      <c r="L166490" s="9"/>
      <c r="M166490" s="9"/>
      <c r="N166490" s="9"/>
    </row>
    <row r="166491" spans="12:14" x14ac:dyDescent="0.25">
      <c r="L166491" s="9"/>
      <c r="M166491" s="9"/>
      <c r="N166491" s="9"/>
    </row>
    <row r="166492" spans="12:14" x14ac:dyDescent="0.25">
      <c r="L166492" s="9"/>
      <c r="M166492" s="9"/>
      <c r="N166492" s="9"/>
    </row>
    <row r="166493" spans="12:14" x14ac:dyDescent="0.25">
      <c r="L166493" s="9"/>
      <c r="M166493" s="9"/>
      <c r="N166493" s="9"/>
    </row>
    <row r="166494" spans="12:14" x14ac:dyDescent="0.25">
      <c r="L166494" s="9"/>
      <c r="M166494" s="9"/>
      <c r="N166494" s="9"/>
    </row>
    <row r="166495" spans="12:14" x14ac:dyDescent="0.25">
      <c r="L166495" s="9"/>
      <c r="M166495" s="9"/>
      <c r="N166495" s="9"/>
    </row>
    <row r="166496" spans="12:14" x14ac:dyDescent="0.25">
      <c r="L166496" s="9"/>
      <c r="M166496" s="9"/>
      <c r="N166496" s="9"/>
    </row>
    <row r="166497" spans="12:14" x14ac:dyDescent="0.25">
      <c r="L166497" s="9"/>
      <c r="M166497" s="9"/>
      <c r="N166497" s="9"/>
    </row>
    <row r="166498" spans="12:14" x14ac:dyDescent="0.25">
      <c r="L166498" s="9"/>
      <c r="M166498" s="9"/>
      <c r="N166498" s="9"/>
    </row>
    <row r="166499" spans="12:14" x14ac:dyDescent="0.25">
      <c r="L166499" s="9"/>
      <c r="M166499" s="9"/>
      <c r="N166499" s="9"/>
    </row>
    <row r="166500" spans="12:14" x14ac:dyDescent="0.25">
      <c r="L166500" s="9"/>
      <c r="M166500" s="9"/>
      <c r="N166500" s="9"/>
    </row>
    <row r="166501" spans="12:14" x14ac:dyDescent="0.25">
      <c r="L166501" s="9"/>
      <c r="M166501" s="9"/>
      <c r="N166501" s="9"/>
    </row>
    <row r="166502" spans="12:14" x14ac:dyDescent="0.25">
      <c r="L166502" s="9"/>
      <c r="M166502" s="9"/>
      <c r="N166502" s="9"/>
    </row>
    <row r="166503" spans="12:14" x14ac:dyDescent="0.25">
      <c r="L166503" s="9"/>
      <c r="M166503" s="9"/>
      <c r="N166503" s="9"/>
    </row>
    <row r="166504" spans="12:14" x14ac:dyDescent="0.25">
      <c r="L166504" s="9"/>
      <c r="M166504" s="9"/>
      <c r="N166504" s="9"/>
    </row>
    <row r="166505" spans="12:14" x14ac:dyDescent="0.25">
      <c r="L166505" s="9"/>
      <c r="M166505" s="9"/>
      <c r="N166505" s="9"/>
    </row>
    <row r="166506" spans="12:14" x14ac:dyDescent="0.25">
      <c r="L166506" s="9"/>
      <c r="M166506" s="9"/>
      <c r="N166506" s="9"/>
    </row>
    <row r="166507" spans="12:14" x14ac:dyDescent="0.25">
      <c r="L166507" s="9"/>
      <c r="M166507" s="9"/>
      <c r="N166507" s="9"/>
    </row>
    <row r="166508" spans="12:14" x14ac:dyDescent="0.25">
      <c r="L166508" s="9"/>
      <c r="M166508" s="9"/>
      <c r="N166508" s="9"/>
    </row>
    <row r="166509" spans="12:14" x14ac:dyDescent="0.25">
      <c r="L166509" s="9"/>
      <c r="M166509" s="9"/>
      <c r="N166509" s="9"/>
    </row>
    <row r="166510" spans="12:14" x14ac:dyDescent="0.25">
      <c r="L166510" s="9"/>
      <c r="M166510" s="9"/>
      <c r="N166510" s="9"/>
    </row>
    <row r="166511" spans="12:14" x14ac:dyDescent="0.25">
      <c r="L166511" s="9"/>
      <c r="M166511" s="9"/>
      <c r="N166511" s="9"/>
    </row>
    <row r="166512" spans="12:14" x14ac:dyDescent="0.25">
      <c r="L166512" s="9"/>
      <c r="M166512" s="9"/>
      <c r="N166512" s="9"/>
    </row>
    <row r="166513" spans="12:14" x14ac:dyDescent="0.25">
      <c r="L166513" s="9"/>
      <c r="M166513" s="9"/>
      <c r="N166513" s="9"/>
    </row>
    <row r="166514" spans="12:14" x14ac:dyDescent="0.25">
      <c r="L166514" s="9"/>
      <c r="M166514" s="9"/>
      <c r="N166514" s="9"/>
    </row>
    <row r="166515" spans="12:14" x14ac:dyDescent="0.25">
      <c r="L166515" s="9"/>
      <c r="M166515" s="9"/>
      <c r="N166515" s="9"/>
    </row>
    <row r="166516" spans="12:14" x14ac:dyDescent="0.25">
      <c r="L166516" s="9"/>
      <c r="M166516" s="9"/>
      <c r="N166516" s="9"/>
    </row>
    <row r="166517" spans="12:14" x14ac:dyDescent="0.25">
      <c r="L166517" s="9"/>
      <c r="M166517" s="9"/>
      <c r="N166517" s="9"/>
    </row>
    <row r="166518" spans="12:14" x14ac:dyDescent="0.25">
      <c r="L166518" s="9"/>
      <c r="M166518" s="9"/>
      <c r="N166518" s="9"/>
    </row>
    <row r="166519" spans="12:14" x14ac:dyDescent="0.25">
      <c r="L166519" s="9"/>
      <c r="M166519" s="9"/>
      <c r="N166519" s="9"/>
    </row>
    <row r="166520" spans="12:14" x14ac:dyDescent="0.25">
      <c r="L166520" s="9"/>
      <c r="M166520" s="9"/>
      <c r="N166520" s="9"/>
    </row>
    <row r="166521" spans="12:14" x14ac:dyDescent="0.25">
      <c r="L166521" s="9"/>
      <c r="M166521" s="9"/>
      <c r="N166521" s="9"/>
    </row>
    <row r="166522" spans="12:14" x14ac:dyDescent="0.25">
      <c r="L166522" s="9"/>
      <c r="M166522" s="9"/>
      <c r="N166522" s="9"/>
    </row>
    <row r="166523" spans="12:14" x14ac:dyDescent="0.25">
      <c r="L166523" s="9"/>
      <c r="M166523" s="9"/>
      <c r="N166523" s="9"/>
    </row>
    <row r="166524" spans="12:14" x14ac:dyDescent="0.25">
      <c r="L166524" s="9"/>
      <c r="M166524" s="9"/>
      <c r="N166524" s="9"/>
    </row>
    <row r="166525" spans="12:14" x14ac:dyDescent="0.25">
      <c r="L166525" s="9"/>
      <c r="M166525" s="9"/>
      <c r="N166525" s="9"/>
    </row>
    <row r="166526" spans="12:14" x14ac:dyDescent="0.25">
      <c r="L166526" s="9"/>
      <c r="M166526" s="9"/>
      <c r="N166526" s="9"/>
    </row>
    <row r="166527" spans="12:14" x14ac:dyDescent="0.25">
      <c r="L166527" s="9"/>
      <c r="M166527" s="9"/>
      <c r="N166527" s="9"/>
    </row>
    <row r="166528" spans="12:14" x14ac:dyDescent="0.25">
      <c r="L166528" s="9"/>
      <c r="M166528" s="9"/>
      <c r="N166528" s="9"/>
    </row>
    <row r="166529" spans="12:14" x14ac:dyDescent="0.25">
      <c r="L166529" s="9"/>
      <c r="M166529" s="9"/>
      <c r="N166529" s="9"/>
    </row>
    <row r="166530" spans="12:14" x14ac:dyDescent="0.25">
      <c r="L166530" s="9"/>
      <c r="M166530" s="9"/>
      <c r="N166530" s="9"/>
    </row>
    <row r="166531" spans="12:14" x14ac:dyDescent="0.25">
      <c r="L166531" s="9"/>
      <c r="M166531" s="9"/>
      <c r="N166531" s="9"/>
    </row>
    <row r="166532" spans="12:14" x14ac:dyDescent="0.25">
      <c r="L166532" s="9"/>
      <c r="M166532" s="9"/>
      <c r="N166532" s="9"/>
    </row>
    <row r="166533" spans="12:14" x14ac:dyDescent="0.25">
      <c r="L166533" s="9"/>
      <c r="M166533" s="9"/>
      <c r="N166533" s="9"/>
    </row>
    <row r="166534" spans="12:14" x14ac:dyDescent="0.25">
      <c r="L166534" s="9"/>
      <c r="M166534" s="9"/>
      <c r="N166534" s="9"/>
    </row>
    <row r="166535" spans="12:14" x14ac:dyDescent="0.25">
      <c r="L166535" s="9"/>
      <c r="M166535" s="9"/>
      <c r="N166535" s="9"/>
    </row>
    <row r="166536" spans="12:14" x14ac:dyDescent="0.25">
      <c r="L166536" s="9"/>
      <c r="M166536" s="9"/>
      <c r="N166536" s="9"/>
    </row>
    <row r="166537" spans="12:14" x14ac:dyDescent="0.25">
      <c r="L166537" s="9"/>
      <c r="M166537" s="9"/>
      <c r="N166537" s="9"/>
    </row>
    <row r="166538" spans="12:14" x14ac:dyDescent="0.25">
      <c r="L166538" s="9"/>
      <c r="M166538" s="9"/>
      <c r="N166538" s="9"/>
    </row>
    <row r="166539" spans="12:14" x14ac:dyDescent="0.25">
      <c r="L166539" s="9"/>
      <c r="M166539" s="9"/>
      <c r="N166539" s="9"/>
    </row>
    <row r="166540" spans="12:14" x14ac:dyDescent="0.25">
      <c r="L166540" s="9"/>
      <c r="M166540" s="9"/>
      <c r="N166540" s="9"/>
    </row>
    <row r="166541" spans="12:14" x14ac:dyDescent="0.25">
      <c r="L166541" s="9"/>
      <c r="M166541" s="9"/>
      <c r="N166541" s="9"/>
    </row>
    <row r="166542" spans="12:14" x14ac:dyDescent="0.25">
      <c r="L166542" s="9"/>
      <c r="M166542" s="9"/>
      <c r="N166542" s="9"/>
    </row>
    <row r="166543" spans="12:14" x14ac:dyDescent="0.25">
      <c r="L166543" s="9"/>
      <c r="M166543" s="9"/>
      <c r="N166543" s="9"/>
    </row>
    <row r="166544" spans="12:14" x14ac:dyDescent="0.25">
      <c r="L166544" s="9"/>
      <c r="M166544" s="9"/>
      <c r="N166544" s="9"/>
    </row>
    <row r="166545" spans="12:14" x14ac:dyDescent="0.25">
      <c r="L166545" s="9"/>
      <c r="M166545" s="9"/>
      <c r="N166545" s="9"/>
    </row>
    <row r="166546" spans="12:14" x14ac:dyDescent="0.25">
      <c r="L166546" s="9"/>
      <c r="M166546" s="9"/>
      <c r="N166546" s="9"/>
    </row>
    <row r="166547" spans="12:14" x14ac:dyDescent="0.25">
      <c r="L166547" s="9"/>
      <c r="M166547" s="9"/>
      <c r="N166547" s="9"/>
    </row>
    <row r="166548" spans="12:14" x14ac:dyDescent="0.25">
      <c r="L166548" s="9"/>
      <c r="M166548" s="9"/>
      <c r="N166548" s="9"/>
    </row>
    <row r="166549" spans="12:14" x14ac:dyDescent="0.25">
      <c r="L166549" s="9"/>
      <c r="M166549" s="9"/>
      <c r="N166549" s="9"/>
    </row>
    <row r="166550" spans="12:14" x14ac:dyDescent="0.25">
      <c r="L166550" s="9"/>
      <c r="M166550" s="9"/>
      <c r="N166550" s="9"/>
    </row>
    <row r="166551" spans="12:14" x14ac:dyDescent="0.25">
      <c r="L166551" s="9"/>
      <c r="M166551" s="9"/>
      <c r="N166551" s="9"/>
    </row>
    <row r="166552" spans="12:14" x14ac:dyDescent="0.25">
      <c r="L166552" s="9"/>
      <c r="M166552" s="9"/>
      <c r="N166552" s="9"/>
    </row>
    <row r="166553" spans="12:14" x14ac:dyDescent="0.25">
      <c r="L166553" s="9"/>
      <c r="M166553" s="9"/>
      <c r="N166553" s="9"/>
    </row>
    <row r="166554" spans="12:14" x14ac:dyDescent="0.25">
      <c r="L166554" s="9"/>
      <c r="M166554" s="9"/>
      <c r="N166554" s="9"/>
    </row>
    <row r="166555" spans="12:14" x14ac:dyDescent="0.25">
      <c r="L166555" s="9"/>
      <c r="M166555" s="9"/>
      <c r="N166555" s="9"/>
    </row>
    <row r="166556" spans="12:14" x14ac:dyDescent="0.25">
      <c r="L166556" s="9"/>
      <c r="M166556" s="9"/>
      <c r="N166556" s="9"/>
    </row>
    <row r="166557" spans="12:14" x14ac:dyDescent="0.25">
      <c r="L166557" s="9"/>
      <c r="M166557" s="9"/>
      <c r="N166557" s="9"/>
    </row>
    <row r="166558" spans="12:14" x14ac:dyDescent="0.25">
      <c r="L166558" s="9"/>
      <c r="M166558" s="9"/>
      <c r="N166558" s="9"/>
    </row>
    <row r="166559" spans="12:14" x14ac:dyDescent="0.25">
      <c r="L166559" s="9"/>
      <c r="M166559" s="9"/>
      <c r="N166559" s="9"/>
    </row>
    <row r="166560" spans="12:14" x14ac:dyDescent="0.25">
      <c r="L166560" s="9"/>
      <c r="M166560" s="9"/>
      <c r="N166560" s="9"/>
    </row>
    <row r="166561" spans="12:14" x14ac:dyDescent="0.25">
      <c r="L166561" s="9"/>
      <c r="M166561" s="9"/>
      <c r="N166561" s="9"/>
    </row>
    <row r="166562" spans="12:14" x14ac:dyDescent="0.25">
      <c r="L166562" s="9"/>
      <c r="M166562" s="9"/>
      <c r="N166562" s="9"/>
    </row>
    <row r="166563" spans="12:14" x14ac:dyDescent="0.25">
      <c r="L166563" s="9"/>
      <c r="M166563" s="9"/>
      <c r="N166563" s="9"/>
    </row>
    <row r="166564" spans="12:14" x14ac:dyDescent="0.25">
      <c r="L166564" s="9"/>
      <c r="M166564" s="9"/>
      <c r="N166564" s="9"/>
    </row>
    <row r="166565" spans="12:14" x14ac:dyDescent="0.25">
      <c r="L166565" s="9"/>
      <c r="M166565" s="9"/>
      <c r="N166565" s="9"/>
    </row>
    <row r="166566" spans="12:14" x14ac:dyDescent="0.25">
      <c r="L166566" s="9"/>
      <c r="M166566" s="9"/>
      <c r="N166566" s="9"/>
    </row>
    <row r="166567" spans="12:14" x14ac:dyDescent="0.25">
      <c r="L166567" s="9"/>
      <c r="M166567" s="9"/>
      <c r="N166567" s="9"/>
    </row>
    <row r="166568" spans="12:14" x14ac:dyDescent="0.25">
      <c r="L166568" s="9"/>
      <c r="M166568" s="9"/>
      <c r="N166568" s="9"/>
    </row>
    <row r="166569" spans="12:14" x14ac:dyDescent="0.25">
      <c r="L166569" s="9"/>
      <c r="M166569" s="9"/>
      <c r="N166569" s="9"/>
    </row>
    <row r="166570" spans="12:14" x14ac:dyDescent="0.25">
      <c r="L166570" s="9"/>
      <c r="M166570" s="9"/>
      <c r="N166570" s="9"/>
    </row>
    <row r="166571" spans="12:14" x14ac:dyDescent="0.25">
      <c r="L166571" s="9"/>
      <c r="M166571" s="9"/>
      <c r="N166571" s="9"/>
    </row>
    <row r="166572" spans="12:14" x14ac:dyDescent="0.25">
      <c r="L166572" s="9"/>
      <c r="M166572" s="9"/>
      <c r="N166572" s="9"/>
    </row>
    <row r="166573" spans="12:14" x14ac:dyDescent="0.25">
      <c r="L166573" s="9"/>
      <c r="M166573" s="9"/>
      <c r="N166573" s="9"/>
    </row>
    <row r="166574" spans="12:14" x14ac:dyDescent="0.25">
      <c r="L166574" s="9"/>
      <c r="M166574" s="9"/>
      <c r="N166574" s="9"/>
    </row>
    <row r="166575" spans="12:14" x14ac:dyDescent="0.25">
      <c r="L166575" s="9"/>
      <c r="M166575" s="9"/>
      <c r="N166575" s="9"/>
    </row>
    <row r="166576" spans="12:14" x14ac:dyDescent="0.25">
      <c r="L166576" s="9"/>
      <c r="M166576" s="9"/>
      <c r="N166576" s="9"/>
    </row>
    <row r="166577" spans="12:14" x14ac:dyDescent="0.25">
      <c r="L166577" s="9"/>
      <c r="M166577" s="9"/>
      <c r="N166577" s="9"/>
    </row>
    <row r="166578" spans="12:14" x14ac:dyDescent="0.25">
      <c r="L166578" s="9"/>
      <c r="M166578" s="9"/>
      <c r="N166578" s="9"/>
    </row>
    <row r="166579" spans="12:14" x14ac:dyDescent="0.25">
      <c r="L166579" s="9"/>
      <c r="M166579" s="9"/>
      <c r="N166579" s="9"/>
    </row>
    <row r="166580" spans="12:14" x14ac:dyDescent="0.25">
      <c r="L166580" s="9"/>
      <c r="M166580" s="9"/>
      <c r="N166580" s="9"/>
    </row>
    <row r="166581" spans="12:14" x14ac:dyDescent="0.25">
      <c r="L166581" s="9"/>
      <c r="M166581" s="9"/>
      <c r="N166581" s="9"/>
    </row>
    <row r="166582" spans="12:14" x14ac:dyDescent="0.25">
      <c r="L166582" s="9"/>
      <c r="M166582" s="9"/>
      <c r="N166582" s="9"/>
    </row>
    <row r="166583" spans="12:14" x14ac:dyDescent="0.25">
      <c r="L166583" s="9"/>
      <c r="M166583" s="9"/>
      <c r="N166583" s="9"/>
    </row>
    <row r="166584" spans="12:14" x14ac:dyDescent="0.25">
      <c r="L166584" s="9"/>
      <c r="M166584" s="9"/>
      <c r="N166584" s="9"/>
    </row>
    <row r="166585" spans="12:14" x14ac:dyDescent="0.25">
      <c r="L166585" s="9"/>
      <c r="M166585" s="9"/>
      <c r="N166585" s="9"/>
    </row>
    <row r="166586" spans="12:14" x14ac:dyDescent="0.25">
      <c r="L166586" s="9"/>
      <c r="M166586" s="9"/>
      <c r="N166586" s="9"/>
    </row>
    <row r="166587" spans="12:14" x14ac:dyDescent="0.25">
      <c r="L166587" s="9"/>
      <c r="M166587" s="9"/>
      <c r="N166587" s="9"/>
    </row>
    <row r="166588" spans="12:14" x14ac:dyDescent="0.25">
      <c r="L166588" s="9"/>
      <c r="M166588" s="9"/>
      <c r="N166588" s="9"/>
    </row>
    <row r="166589" spans="12:14" x14ac:dyDescent="0.25">
      <c r="L166589" s="9"/>
      <c r="M166589" s="9"/>
      <c r="N166589" s="9"/>
    </row>
    <row r="166590" spans="12:14" x14ac:dyDescent="0.25">
      <c r="L166590" s="9"/>
      <c r="M166590" s="9"/>
      <c r="N166590" s="9"/>
    </row>
    <row r="166591" spans="12:14" x14ac:dyDescent="0.25">
      <c r="L166591" s="9"/>
      <c r="M166591" s="9"/>
      <c r="N166591" s="9"/>
    </row>
    <row r="166592" spans="12:14" x14ac:dyDescent="0.25">
      <c r="L166592" s="9"/>
      <c r="M166592" s="9"/>
      <c r="N166592" s="9"/>
    </row>
    <row r="166593" spans="12:14" x14ac:dyDescent="0.25">
      <c r="L166593" s="9"/>
      <c r="M166593" s="9"/>
      <c r="N166593" s="9"/>
    </row>
    <row r="166594" spans="12:14" x14ac:dyDescent="0.25">
      <c r="L166594" s="9"/>
      <c r="M166594" s="9"/>
      <c r="N166594" s="9"/>
    </row>
    <row r="166595" spans="12:14" x14ac:dyDescent="0.25">
      <c r="L166595" s="9"/>
      <c r="M166595" s="9"/>
      <c r="N166595" s="9"/>
    </row>
    <row r="166596" spans="12:14" x14ac:dyDescent="0.25">
      <c r="L166596" s="9"/>
      <c r="M166596" s="9"/>
      <c r="N166596" s="9"/>
    </row>
    <row r="166597" spans="12:14" x14ac:dyDescent="0.25">
      <c r="L166597" s="9"/>
      <c r="M166597" s="9"/>
      <c r="N166597" s="9"/>
    </row>
    <row r="166598" spans="12:14" x14ac:dyDescent="0.25">
      <c r="L166598" s="9"/>
      <c r="M166598" s="9"/>
      <c r="N166598" s="9"/>
    </row>
    <row r="166599" spans="12:14" x14ac:dyDescent="0.25">
      <c r="L166599" s="9"/>
      <c r="M166599" s="9"/>
      <c r="N166599" s="9"/>
    </row>
    <row r="166600" spans="12:14" x14ac:dyDescent="0.25">
      <c r="L166600" s="9"/>
      <c r="M166600" s="9"/>
      <c r="N166600" s="9"/>
    </row>
    <row r="166601" spans="12:14" x14ac:dyDescent="0.25">
      <c r="L166601" s="9"/>
      <c r="M166601" s="9"/>
      <c r="N166601" s="9"/>
    </row>
    <row r="166602" spans="12:14" x14ac:dyDescent="0.25">
      <c r="L166602" s="9"/>
      <c r="M166602" s="9"/>
      <c r="N166602" s="9"/>
    </row>
    <row r="166603" spans="12:14" x14ac:dyDescent="0.25">
      <c r="L166603" s="9"/>
      <c r="M166603" s="9"/>
      <c r="N166603" s="9"/>
    </row>
    <row r="166604" spans="12:14" x14ac:dyDescent="0.25">
      <c r="L166604" s="9"/>
      <c r="M166604" s="9"/>
      <c r="N166604" s="9"/>
    </row>
    <row r="166605" spans="12:14" x14ac:dyDescent="0.25">
      <c r="L166605" s="9"/>
      <c r="M166605" s="9"/>
      <c r="N166605" s="9"/>
    </row>
    <row r="166606" spans="12:14" x14ac:dyDescent="0.25">
      <c r="L166606" s="9"/>
      <c r="M166606" s="9"/>
      <c r="N166606" s="9"/>
    </row>
    <row r="166607" spans="12:14" x14ac:dyDescent="0.25">
      <c r="L166607" s="9"/>
      <c r="M166607" s="9"/>
      <c r="N166607" s="9"/>
    </row>
    <row r="166608" spans="12:14" x14ac:dyDescent="0.25">
      <c r="L166608" s="9"/>
      <c r="M166608" s="9"/>
      <c r="N166608" s="9"/>
    </row>
    <row r="166609" spans="12:14" x14ac:dyDescent="0.25">
      <c r="L166609" s="9"/>
      <c r="M166609" s="9"/>
      <c r="N166609" s="9"/>
    </row>
    <row r="166610" spans="12:14" x14ac:dyDescent="0.25">
      <c r="L166610" s="9"/>
      <c r="M166610" s="9"/>
      <c r="N166610" s="9"/>
    </row>
    <row r="166611" spans="12:14" x14ac:dyDescent="0.25">
      <c r="L166611" s="9"/>
      <c r="M166611" s="9"/>
      <c r="N166611" s="9"/>
    </row>
    <row r="166612" spans="12:14" x14ac:dyDescent="0.25">
      <c r="L166612" s="9"/>
      <c r="M166612" s="9"/>
      <c r="N166612" s="9"/>
    </row>
    <row r="166613" spans="12:14" x14ac:dyDescent="0.25">
      <c r="L166613" s="9"/>
      <c r="M166613" s="9"/>
      <c r="N166613" s="9"/>
    </row>
    <row r="166614" spans="12:14" x14ac:dyDescent="0.25">
      <c r="L166614" s="9"/>
      <c r="M166614" s="9"/>
      <c r="N166614" s="9"/>
    </row>
    <row r="166615" spans="12:14" x14ac:dyDescent="0.25">
      <c r="L166615" s="9"/>
      <c r="M166615" s="9"/>
      <c r="N166615" s="9"/>
    </row>
    <row r="166616" spans="12:14" x14ac:dyDescent="0.25">
      <c r="L166616" s="9"/>
      <c r="M166616" s="9"/>
      <c r="N166616" s="9"/>
    </row>
    <row r="166617" spans="12:14" x14ac:dyDescent="0.25">
      <c r="L166617" s="9"/>
      <c r="M166617" s="9"/>
      <c r="N166617" s="9"/>
    </row>
    <row r="166618" spans="12:14" x14ac:dyDescent="0.25">
      <c r="L166618" s="9"/>
      <c r="M166618" s="9"/>
      <c r="N166618" s="9"/>
    </row>
    <row r="166619" spans="12:14" x14ac:dyDescent="0.25">
      <c r="L166619" s="9"/>
      <c r="M166619" s="9"/>
      <c r="N166619" s="9"/>
    </row>
    <row r="166620" spans="12:14" x14ac:dyDescent="0.25">
      <c r="L166620" s="9"/>
      <c r="M166620" s="9"/>
      <c r="N166620" s="9"/>
    </row>
    <row r="166621" spans="12:14" x14ac:dyDescent="0.25">
      <c r="L166621" s="9"/>
      <c r="M166621" s="9"/>
      <c r="N166621" s="9"/>
    </row>
    <row r="166622" spans="12:14" x14ac:dyDescent="0.25">
      <c r="L166622" s="9"/>
      <c r="M166622" s="9"/>
      <c r="N166622" s="9"/>
    </row>
    <row r="166623" spans="12:14" x14ac:dyDescent="0.25">
      <c r="L166623" s="9"/>
      <c r="M166623" s="9"/>
      <c r="N166623" s="9"/>
    </row>
    <row r="166624" spans="12:14" x14ac:dyDescent="0.25">
      <c r="L166624" s="9"/>
      <c r="M166624" s="9"/>
      <c r="N166624" s="9"/>
    </row>
    <row r="166625" spans="12:14" x14ac:dyDescent="0.25">
      <c r="L166625" s="9"/>
      <c r="M166625" s="9"/>
      <c r="N166625" s="9"/>
    </row>
    <row r="166626" spans="12:14" x14ac:dyDescent="0.25">
      <c r="L166626" s="9"/>
      <c r="M166626" s="9"/>
      <c r="N166626" s="9"/>
    </row>
    <row r="166627" spans="12:14" x14ac:dyDescent="0.25">
      <c r="L166627" s="9"/>
      <c r="M166627" s="9"/>
      <c r="N166627" s="9"/>
    </row>
    <row r="166628" spans="12:14" x14ac:dyDescent="0.25">
      <c r="L166628" s="9"/>
      <c r="M166628" s="9"/>
      <c r="N166628" s="9"/>
    </row>
    <row r="166629" spans="12:14" x14ac:dyDescent="0.25">
      <c r="L166629" s="9"/>
      <c r="M166629" s="9"/>
      <c r="N166629" s="9"/>
    </row>
    <row r="166630" spans="12:14" x14ac:dyDescent="0.25">
      <c r="L166630" s="9"/>
      <c r="M166630" s="9"/>
      <c r="N166630" s="9"/>
    </row>
    <row r="166631" spans="12:14" x14ac:dyDescent="0.25">
      <c r="L166631" s="9"/>
      <c r="M166631" s="9"/>
      <c r="N166631" s="9"/>
    </row>
    <row r="166632" spans="12:14" x14ac:dyDescent="0.25">
      <c r="L166632" s="9"/>
      <c r="M166632" s="9"/>
      <c r="N166632" s="9"/>
    </row>
    <row r="166633" spans="12:14" x14ac:dyDescent="0.25">
      <c r="L166633" s="9"/>
      <c r="M166633" s="9"/>
      <c r="N166633" s="9"/>
    </row>
    <row r="166634" spans="12:14" x14ac:dyDescent="0.25">
      <c r="L166634" s="9"/>
      <c r="M166634" s="9"/>
      <c r="N166634" s="9"/>
    </row>
    <row r="166635" spans="12:14" x14ac:dyDescent="0.25">
      <c r="L166635" s="9"/>
      <c r="M166635" s="9"/>
      <c r="N166635" s="9"/>
    </row>
    <row r="166636" spans="12:14" x14ac:dyDescent="0.25">
      <c r="L166636" s="9"/>
      <c r="M166636" s="9"/>
      <c r="N166636" s="9"/>
    </row>
    <row r="166637" spans="12:14" x14ac:dyDescent="0.25">
      <c r="L166637" s="9"/>
      <c r="M166637" s="9"/>
      <c r="N166637" s="9"/>
    </row>
    <row r="166638" spans="12:14" x14ac:dyDescent="0.25">
      <c r="L166638" s="9"/>
      <c r="M166638" s="9"/>
      <c r="N166638" s="9"/>
    </row>
    <row r="166639" spans="12:14" x14ac:dyDescent="0.25">
      <c r="L166639" s="9"/>
      <c r="M166639" s="9"/>
      <c r="N166639" s="9"/>
    </row>
    <row r="166640" spans="12:14" x14ac:dyDescent="0.25">
      <c r="L166640" s="9"/>
      <c r="M166640" s="9"/>
      <c r="N166640" s="9"/>
    </row>
    <row r="166641" spans="12:14" x14ac:dyDescent="0.25">
      <c r="L166641" s="9"/>
      <c r="M166641" s="9"/>
      <c r="N166641" s="9"/>
    </row>
    <row r="166642" spans="12:14" x14ac:dyDescent="0.25">
      <c r="L166642" s="9"/>
      <c r="M166642" s="9"/>
      <c r="N166642" s="9"/>
    </row>
    <row r="166643" spans="12:14" x14ac:dyDescent="0.25">
      <c r="L166643" s="9"/>
      <c r="M166643" s="9"/>
      <c r="N166643" s="9"/>
    </row>
    <row r="166644" spans="12:14" x14ac:dyDescent="0.25">
      <c r="L166644" s="9"/>
      <c r="M166644" s="9"/>
      <c r="N166644" s="9"/>
    </row>
    <row r="166645" spans="12:14" x14ac:dyDescent="0.25">
      <c r="L166645" s="9"/>
      <c r="M166645" s="9"/>
      <c r="N166645" s="9"/>
    </row>
    <row r="166646" spans="12:14" x14ac:dyDescent="0.25">
      <c r="L166646" s="9"/>
      <c r="M166646" s="9"/>
      <c r="N166646" s="9"/>
    </row>
    <row r="166647" spans="12:14" x14ac:dyDescent="0.25">
      <c r="L166647" s="9"/>
      <c r="M166647" s="9"/>
      <c r="N166647" s="9"/>
    </row>
    <row r="166648" spans="12:14" x14ac:dyDescent="0.25">
      <c r="L166648" s="9"/>
      <c r="M166648" s="9"/>
      <c r="N166648" s="9"/>
    </row>
    <row r="166649" spans="12:14" x14ac:dyDescent="0.25">
      <c r="L166649" s="9"/>
      <c r="M166649" s="9"/>
      <c r="N166649" s="9"/>
    </row>
    <row r="166650" spans="12:14" x14ac:dyDescent="0.25">
      <c r="L166650" s="9"/>
      <c r="M166650" s="9"/>
      <c r="N166650" s="9"/>
    </row>
    <row r="166651" spans="12:14" x14ac:dyDescent="0.25">
      <c r="L166651" s="9"/>
      <c r="M166651" s="9"/>
      <c r="N166651" s="9"/>
    </row>
    <row r="166652" spans="12:14" x14ac:dyDescent="0.25">
      <c r="L166652" s="9"/>
      <c r="M166652" s="9"/>
      <c r="N166652" s="9"/>
    </row>
    <row r="166653" spans="12:14" x14ac:dyDescent="0.25">
      <c r="L166653" s="9"/>
      <c r="M166653" s="9"/>
      <c r="N166653" s="9"/>
    </row>
    <row r="166654" spans="12:14" x14ac:dyDescent="0.25">
      <c r="L166654" s="9"/>
      <c r="M166654" s="9"/>
      <c r="N166654" s="9"/>
    </row>
    <row r="166655" spans="12:14" x14ac:dyDescent="0.25">
      <c r="L166655" s="9"/>
      <c r="M166655" s="9"/>
      <c r="N166655" s="9"/>
    </row>
    <row r="166656" spans="12:14" x14ac:dyDescent="0.25">
      <c r="L166656" s="9"/>
      <c r="M166656" s="9"/>
      <c r="N166656" s="9"/>
    </row>
    <row r="166657" spans="12:14" x14ac:dyDescent="0.25">
      <c r="L166657" s="9"/>
      <c r="M166657" s="9"/>
      <c r="N166657" s="9"/>
    </row>
    <row r="166658" spans="12:14" x14ac:dyDescent="0.25">
      <c r="L166658" s="9"/>
      <c r="M166658" s="9"/>
      <c r="N166658" s="9"/>
    </row>
    <row r="166659" spans="12:14" x14ac:dyDescent="0.25">
      <c r="L166659" s="9"/>
      <c r="M166659" s="9"/>
      <c r="N166659" s="9"/>
    </row>
    <row r="166660" spans="12:14" x14ac:dyDescent="0.25">
      <c r="L166660" s="9"/>
      <c r="M166660" s="9"/>
      <c r="N166660" s="9"/>
    </row>
    <row r="166661" spans="12:14" x14ac:dyDescent="0.25">
      <c r="L166661" s="9"/>
      <c r="M166661" s="9"/>
      <c r="N166661" s="9"/>
    </row>
    <row r="166662" spans="12:14" x14ac:dyDescent="0.25">
      <c r="L166662" s="9"/>
      <c r="M166662" s="9"/>
      <c r="N166662" s="9"/>
    </row>
    <row r="166663" spans="12:14" x14ac:dyDescent="0.25">
      <c r="L166663" s="9"/>
      <c r="M166663" s="9"/>
      <c r="N166663" s="9"/>
    </row>
    <row r="166664" spans="12:14" x14ac:dyDescent="0.25">
      <c r="L166664" s="9"/>
      <c r="M166664" s="9"/>
      <c r="N166664" s="9"/>
    </row>
    <row r="166665" spans="12:14" x14ac:dyDescent="0.25">
      <c r="L166665" s="9"/>
      <c r="M166665" s="9"/>
      <c r="N166665" s="9"/>
    </row>
    <row r="166666" spans="12:14" x14ac:dyDescent="0.25">
      <c r="L166666" s="9"/>
      <c r="M166666" s="9"/>
      <c r="N166666" s="9"/>
    </row>
    <row r="166667" spans="12:14" x14ac:dyDescent="0.25">
      <c r="L166667" s="9"/>
      <c r="M166667" s="9"/>
      <c r="N166667" s="9"/>
    </row>
    <row r="166668" spans="12:14" x14ac:dyDescent="0.25">
      <c r="L166668" s="9"/>
      <c r="M166668" s="9"/>
      <c r="N166668" s="9"/>
    </row>
    <row r="166669" spans="12:14" x14ac:dyDescent="0.25">
      <c r="L166669" s="9"/>
      <c r="M166669" s="9"/>
      <c r="N166669" s="9"/>
    </row>
    <row r="166670" spans="12:14" x14ac:dyDescent="0.25">
      <c r="L166670" s="9"/>
      <c r="M166670" s="9"/>
      <c r="N166670" s="9"/>
    </row>
    <row r="166671" spans="12:14" x14ac:dyDescent="0.25">
      <c r="L166671" s="9"/>
      <c r="M166671" s="9"/>
      <c r="N166671" s="9"/>
    </row>
    <row r="166672" spans="12:14" x14ac:dyDescent="0.25">
      <c r="L166672" s="9"/>
      <c r="M166672" s="9"/>
      <c r="N166672" s="9"/>
    </row>
    <row r="166673" spans="12:14" x14ac:dyDescent="0.25">
      <c r="L166673" s="9"/>
      <c r="M166673" s="9"/>
      <c r="N166673" s="9"/>
    </row>
    <row r="166674" spans="12:14" x14ac:dyDescent="0.25">
      <c r="L166674" s="9"/>
      <c r="M166674" s="9"/>
      <c r="N166674" s="9"/>
    </row>
    <row r="166675" spans="12:14" x14ac:dyDescent="0.25">
      <c r="L166675" s="9"/>
      <c r="M166675" s="9"/>
      <c r="N166675" s="9"/>
    </row>
    <row r="166676" spans="12:14" x14ac:dyDescent="0.25">
      <c r="L166676" s="9"/>
      <c r="M166676" s="9"/>
      <c r="N166676" s="9"/>
    </row>
    <row r="166677" spans="12:14" x14ac:dyDescent="0.25">
      <c r="L166677" s="9"/>
      <c r="M166677" s="9"/>
      <c r="N166677" s="9"/>
    </row>
    <row r="166678" spans="12:14" x14ac:dyDescent="0.25">
      <c r="L166678" s="9"/>
      <c r="M166678" s="9"/>
      <c r="N166678" s="9"/>
    </row>
    <row r="166679" spans="12:14" x14ac:dyDescent="0.25">
      <c r="L166679" s="9"/>
      <c r="M166679" s="9"/>
      <c r="N166679" s="9"/>
    </row>
    <row r="166680" spans="12:14" x14ac:dyDescent="0.25">
      <c r="L166680" s="9"/>
      <c r="M166680" s="9"/>
      <c r="N166680" s="9"/>
    </row>
    <row r="166681" spans="12:14" x14ac:dyDescent="0.25">
      <c r="L166681" s="9"/>
      <c r="M166681" s="9"/>
      <c r="N166681" s="9"/>
    </row>
    <row r="166682" spans="12:14" x14ac:dyDescent="0.25">
      <c r="L166682" s="9"/>
      <c r="M166682" s="9"/>
      <c r="N166682" s="9"/>
    </row>
    <row r="166683" spans="12:14" x14ac:dyDescent="0.25">
      <c r="L166683" s="9"/>
      <c r="M166683" s="9"/>
      <c r="N166683" s="9"/>
    </row>
    <row r="166684" spans="12:14" x14ac:dyDescent="0.25">
      <c r="L166684" s="9"/>
      <c r="M166684" s="9"/>
      <c r="N166684" s="9"/>
    </row>
    <row r="166685" spans="12:14" x14ac:dyDescent="0.25">
      <c r="L166685" s="9"/>
      <c r="M166685" s="9"/>
      <c r="N166685" s="9"/>
    </row>
    <row r="166686" spans="12:14" x14ac:dyDescent="0.25">
      <c r="L166686" s="9"/>
      <c r="M166686" s="9"/>
      <c r="N166686" s="9"/>
    </row>
    <row r="166687" spans="12:14" x14ac:dyDescent="0.25">
      <c r="L166687" s="9"/>
      <c r="M166687" s="9"/>
      <c r="N166687" s="9"/>
    </row>
    <row r="166688" spans="12:14" x14ac:dyDescent="0.25">
      <c r="L166688" s="9"/>
      <c r="M166688" s="9"/>
      <c r="N166688" s="9"/>
    </row>
    <row r="166689" spans="12:14" x14ac:dyDescent="0.25">
      <c r="L166689" s="9"/>
      <c r="M166689" s="9"/>
      <c r="N166689" s="9"/>
    </row>
    <row r="166690" spans="12:14" x14ac:dyDescent="0.25">
      <c r="L166690" s="9"/>
      <c r="M166690" s="9"/>
      <c r="N166690" s="9"/>
    </row>
    <row r="166691" spans="12:14" x14ac:dyDescent="0.25">
      <c r="L166691" s="9"/>
      <c r="M166691" s="9"/>
      <c r="N166691" s="9"/>
    </row>
    <row r="166692" spans="12:14" x14ac:dyDescent="0.25">
      <c r="L166692" s="9"/>
      <c r="M166692" s="9"/>
      <c r="N166692" s="9"/>
    </row>
    <row r="166693" spans="12:14" x14ac:dyDescent="0.25">
      <c r="L166693" s="9"/>
      <c r="M166693" s="9"/>
      <c r="N166693" s="9"/>
    </row>
    <row r="166694" spans="12:14" x14ac:dyDescent="0.25">
      <c r="L166694" s="9"/>
      <c r="M166694" s="9"/>
      <c r="N166694" s="9"/>
    </row>
    <row r="166695" spans="12:14" x14ac:dyDescent="0.25">
      <c r="L166695" s="9"/>
      <c r="M166695" s="9"/>
      <c r="N166695" s="9"/>
    </row>
    <row r="166696" spans="12:14" x14ac:dyDescent="0.25">
      <c r="L166696" s="9"/>
      <c r="M166696" s="9"/>
      <c r="N166696" s="9"/>
    </row>
    <row r="166697" spans="12:14" x14ac:dyDescent="0.25">
      <c r="L166697" s="9"/>
      <c r="M166697" s="9"/>
      <c r="N166697" s="9"/>
    </row>
    <row r="166698" spans="12:14" x14ac:dyDescent="0.25">
      <c r="L166698" s="9"/>
      <c r="M166698" s="9"/>
      <c r="N166698" s="9"/>
    </row>
    <row r="166699" spans="12:14" x14ac:dyDescent="0.25">
      <c r="L166699" s="9"/>
      <c r="M166699" s="9"/>
      <c r="N166699" s="9"/>
    </row>
    <row r="166700" spans="12:14" x14ac:dyDescent="0.25">
      <c r="L166700" s="9"/>
      <c r="M166700" s="9"/>
      <c r="N166700" s="9"/>
    </row>
    <row r="166701" spans="12:14" x14ac:dyDescent="0.25">
      <c r="L166701" s="9"/>
      <c r="M166701" s="9"/>
      <c r="N166701" s="9"/>
    </row>
    <row r="166702" spans="12:14" x14ac:dyDescent="0.25">
      <c r="L166702" s="9"/>
      <c r="M166702" s="9"/>
      <c r="N166702" s="9"/>
    </row>
    <row r="166703" spans="12:14" x14ac:dyDescent="0.25">
      <c r="L166703" s="9"/>
      <c r="M166703" s="9"/>
      <c r="N166703" s="9"/>
    </row>
    <row r="166704" spans="12:14" x14ac:dyDescent="0.25">
      <c r="L166704" s="9"/>
      <c r="M166704" s="9"/>
      <c r="N166704" s="9"/>
    </row>
    <row r="166705" spans="12:14" x14ac:dyDescent="0.25">
      <c r="L166705" s="9"/>
      <c r="M166705" s="9"/>
      <c r="N166705" s="9"/>
    </row>
    <row r="166706" spans="12:14" x14ac:dyDescent="0.25">
      <c r="L166706" s="9"/>
      <c r="M166706" s="9"/>
      <c r="N166706" s="9"/>
    </row>
    <row r="166707" spans="12:14" x14ac:dyDescent="0.25">
      <c r="L166707" s="9"/>
      <c r="M166707" s="9"/>
      <c r="N166707" s="9"/>
    </row>
    <row r="166708" spans="12:14" x14ac:dyDescent="0.25">
      <c r="L166708" s="9"/>
      <c r="M166708" s="9"/>
      <c r="N166708" s="9"/>
    </row>
    <row r="166709" spans="12:14" x14ac:dyDescent="0.25">
      <c r="L166709" s="9"/>
      <c r="M166709" s="9"/>
      <c r="N166709" s="9"/>
    </row>
    <row r="166710" spans="12:14" x14ac:dyDescent="0.25">
      <c r="L166710" s="9"/>
      <c r="M166710" s="9"/>
      <c r="N166710" s="9"/>
    </row>
    <row r="166711" spans="12:14" x14ac:dyDescent="0.25">
      <c r="L166711" s="9"/>
      <c r="M166711" s="9"/>
      <c r="N166711" s="9"/>
    </row>
    <row r="166712" spans="12:14" x14ac:dyDescent="0.25">
      <c r="L166712" s="9"/>
      <c r="M166712" s="9"/>
      <c r="N166712" s="9"/>
    </row>
    <row r="166713" spans="12:14" x14ac:dyDescent="0.25">
      <c r="L166713" s="9"/>
      <c r="M166713" s="9"/>
      <c r="N166713" s="9"/>
    </row>
    <row r="166714" spans="12:14" x14ac:dyDescent="0.25">
      <c r="L166714" s="9"/>
      <c r="M166714" s="9"/>
      <c r="N166714" s="9"/>
    </row>
    <row r="166715" spans="12:14" x14ac:dyDescent="0.25">
      <c r="L166715" s="9"/>
      <c r="M166715" s="9"/>
      <c r="N166715" s="9"/>
    </row>
    <row r="166716" spans="12:14" x14ac:dyDescent="0.25">
      <c r="L166716" s="9"/>
      <c r="M166716" s="9"/>
      <c r="N166716" s="9"/>
    </row>
    <row r="166717" spans="12:14" x14ac:dyDescent="0.25">
      <c r="L166717" s="9"/>
      <c r="M166717" s="9"/>
      <c r="N166717" s="9"/>
    </row>
    <row r="166718" spans="12:14" x14ac:dyDescent="0.25">
      <c r="L166718" s="9"/>
      <c r="M166718" s="9"/>
      <c r="N166718" s="9"/>
    </row>
    <row r="166719" spans="12:14" x14ac:dyDescent="0.25">
      <c r="L166719" s="9"/>
      <c r="M166719" s="9"/>
      <c r="N166719" s="9"/>
    </row>
    <row r="166720" spans="12:14" x14ac:dyDescent="0.25">
      <c r="L166720" s="9"/>
      <c r="M166720" s="9"/>
      <c r="N166720" s="9"/>
    </row>
    <row r="166721" spans="12:14" x14ac:dyDescent="0.25">
      <c r="L166721" s="9"/>
      <c r="M166721" s="9"/>
      <c r="N166721" s="9"/>
    </row>
    <row r="166722" spans="12:14" x14ac:dyDescent="0.25">
      <c r="L166722" s="9"/>
      <c r="M166722" s="9"/>
      <c r="N166722" s="9"/>
    </row>
    <row r="166723" spans="12:14" x14ac:dyDescent="0.25">
      <c r="L166723" s="9"/>
      <c r="M166723" s="9"/>
      <c r="N166723" s="9"/>
    </row>
    <row r="166724" spans="12:14" x14ac:dyDescent="0.25">
      <c r="L166724" s="9"/>
      <c r="M166724" s="9"/>
      <c r="N166724" s="9"/>
    </row>
    <row r="166725" spans="12:14" x14ac:dyDescent="0.25">
      <c r="L166725" s="9"/>
      <c r="M166725" s="9"/>
      <c r="N166725" s="9"/>
    </row>
    <row r="166726" spans="12:14" x14ac:dyDescent="0.25">
      <c r="L166726" s="9"/>
      <c r="M166726" s="9"/>
      <c r="N166726" s="9"/>
    </row>
    <row r="166727" spans="12:14" x14ac:dyDescent="0.25">
      <c r="L166727" s="9"/>
      <c r="M166727" s="9"/>
      <c r="N166727" s="9"/>
    </row>
    <row r="166728" spans="12:14" x14ac:dyDescent="0.25">
      <c r="L166728" s="9"/>
      <c r="M166728" s="9"/>
      <c r="N166728" s="9"/>
    </row>
    <row r="166729" spans="12:14" x14ac:dyDescent="0.25">
      <c r="L166729" s="9"/>
      <c r="M166729" s="9"/>
      <c r="N166729" s="9"/>
    </row>
    <row r="166730" spans="12:14" x14ac:dyDescent="0.25">
      <c r="L166730" s="9"/>
      <c r="M166730" s="9"/>
      <c r="N166730" s="9"/>
    </row>
    <row r="166731" spans="12:14" x14ac:dyDescent="0.25">
      <c r="L166731" s="9"/>
      <c r="M166731" s="9"/>
      <c r="N166731" s="9"/>
    </row>
    <row r="166732" spans="12:14" x14ac:dyDescent="0.25">
      <c r="L166732" s="9"/>
      <c r="M166732" s="9"/>
      <c r="N166732" s="9"/>
    </row>
    <row r="166733" spans="12:14" x14ac:dyDescent="0.25">
      <c r="L166733" s="9"/>
      <c r="M166733" s="9"/>
      <c r="N166733" s="9"/>
    </row>
    <row r="166734" spans="12:14" x14ac:dyDescent="0.25">
      <c r="L166734" s="9"/>
      <c r="M166734" s="9"/>
      <c r="N166734" s="9"/>
    </row>
    <row r="166735" spans="12:14" x14ac:dyDescent="0.25">
      <c r="L166735" s="9"/>
      <c r="M166735" s="9"/>
      <c r="N166735" s="9"/>
    </row>
    <row r="166736" spans="12:14" x14ac:dyDescent="0.25">
      <c r="L166736" s="9"/>
      <c r="M166736" s="9"/>
      <c r="N166736" s="9"/>
    </row>
    <row r="166737" spans="12:14" x14ac:dyDescent="0.25">
      <c r="L166737" s="9"/>
      <c r="M166737" s="9"/>
      <c r="N166737" s="9"/>
    </row>
    <row r="166738" spans="12:14" x14ac:dyDescent="0.25">
      <c r="L166738" s="9"/>
      <c r="M166738" s="9"/>
      <c r="N166738" s="9"/>
    </row>
    <row r="166739" spans="12:14" x14ac:dyDescent="0.25">
      <c r="L166739" s="9"/>
      <c r="M166739" s="9"/>
      <c r="N166739" s="9"/>
    </row>
    <row r="166740" spans="12:14" x14ac:dyDescent="0.25">
      <c r="L166740" s="9"/>
      <c r="M166740" s="9"/>
      <c r="N166740" s="9"/>
    </row>
    <row r="166741" spans="12:14" x14ac:dyDescent="0.25">
      <c r="L166741" s="9"/>
      <c r="M166741" s="9"/>
      <c r="N166741" s="9"/>
    </row>
    <row r="166742" spans="12:14" x14ac:dyDescent="0.25">
      <c r="L166742" s="9"/>
      <c r="M166742" s="9"/>
      <c r="N166742" s="9"/>
    </row>
    <row r="166743" spans="12:14" x14ac:dyDescent="0.25">
      <c r="L166743" s="9"/>
      <c r="M166743" s="9"/>
      <c r="N166743" s="9"/>
    </row>
    <row r="166744" spans="12:14" x14ac:dyDescent="0.25">
      <c r="L166744" s="9"/>
      <c r="M166744" s="9"/>
      <c r="N166744" s="9"/>
    </row>
    <row r="166745" spans="12:14" x14ac:dyDescent="0.25">
      <c r="L166745" s="9"/>
      <c r="M166745" s="9"/>
      <c r="N166745" s="9"/>
    </row>
    <row r="166746" spans="12:14" x14ac:dyDescent="0.25">
      <c r="L166746" s="9"/>
      <c r="M166746" s="9"/>
      <c r="N166746" s="9"/>
    </row>
    <row r="166747" spans="12:14" x14ac:dyDescent="0.25">
      <c r="L166747" s="9"/>
      <c r="M166747" s="9"/>
      <c r="N166747" s="9"/>
    </row>
    <row r="166748" spans="12:14" x14ac:dyDescent="0.25">
      <c r="L166748" s="9"/>
      <c r="M166748" s="9"/>
      <c r="N166748" s="9"/>
    </row>
    <row r="166749" spans="12:14" x14ac:dyDescent="0.25">
      <c r="L166749" s="9"/>
      <c r="M166749" s="9"/>
      <c r="N166749" s="9"/>
    </row>
    <row r="166750" spans="12:14" x14ac:dyDescent="0.25">
      <c r="L166750" s="9"/>
      <c r="M166750" s="9"/>
      <c r="N166750" s="9"/>
    </row>
    <row r="166751" spans="12:14" x14ac:dyDescent="0.25">
      <c r="L166751" s="9"/>
      <c r="M166751" s="9"/>
      <c r="N166751" s="9"/>
    </row>
    <row r="166752" spans="12:14" x14ac:dyDescent="0.25">
      <c r="L166752" s="9"/>
      <c r="M166752" s="9"/>
      <c r="N166752" s="9"/>
    </row>
    <row r="166753" spans="12:14" x14ac:dyDescent="0.25">
      <c r="L166753" s="9"/>
      <c r="M166753" s="9"/>
      <c r="N166753" s="9"/>
    </row>
    <row r="166754" spans="12:14" x14ac:dyDescent="0.25">
      <c r="L166754" s="9"/>
      <c r="M166754" s="9"/>
      <c r="N166754" s="9"/>
    </row>
    <row r="166755" spans="12:14" x14ac:dyDescent="0.25">
      <c r="L166755" s="9"/>
      <c r="M166755" s="9"/>
      <c r="N166755" s="9"/>
    </row>
    <row r="166756" spans="12:14" x14ac:dyDescent="0.25">
      <c r="L166756" s="9"/>
      <c r="M166756" s="9"/>
      <c r="N166756" s="9"/>
    </row>
    <row r="166757" spans="12:14" x14ac:dyDescent="0.25">
      <c r="L166757" s="9"/>
      <c r="M166757" s="9"/>
      <c r="N166757" s="9"/>
    </row>
    <row r="166758" spans="12:14" x14ac:dyDescent="0.25">
      <c r="L166758" s="9"/>
      <c r="M166758" s="9"/>
      <c r="N166758" s="9"/>
    </row>
    <row r="166759" spans="12:14" x14ac:dyDescent="0.25">
      <c r="L166759" s="9"/>
      <c r="M166759" s="9"/>
      <c r="N166759" s="9"/>
    </row>
    <row r="166760" spans="12:14" x14ac:dyDescent="0.25">
      <c r="L166760" s="9"/>
      <c r="M166760" s="9"/>
      <c r="N166760" s="9"/>
    </row>
    <row r="166761" spans="12:14" x14ac:dyDescent="0.25">
      <c r="L166761" s="9"/>
      <c r="M166761" s="9"/>
      <c r="N166761" s="9"/>
    </row>
    <row r="166762" spans="12:14" x14ac:dyDescent="0.25">
      <c r="L166762" s="9"/>
      <c r="M166762" s="9"/>
      <c r="N166762" s="9"/>
    </row>
    <row r="166763" spans="12:14" x14ac:dyDescent="0.25">
      <c r="L166763" s="9"/>
      <c r="M166763" s="9"/>
      <c r="N166763" s="9"/>
    </row>
    <row r="166764" spans="12:14" x14ac:dyDescent="0.25">
      <c r="L166764" s="9"/>
      <c r="M166764" s="9"/>
      <c r="N166764" s="9"/>
    </row>
    <row r="166765" spans="12:14" x14ac:dyDescent="0.25">
      <c r="L166765" s="9"/>
      <c r="M166765" s="9"/>
      <c r="N166765" s="9"/>
    </row>
    <row r="166766" spans="12:14" x14ac:dyDescent="0.25">
      <c r="L166766" s="9"/>
      <c r="M166766" s="9"/>
      <c r="N166766" s="9"/>
    </row>
    <row r="166767" spans="12:14" x14ac:dyDescent="0.25">
      <c r="L166767" s="9"/>
      <c r="M166767" s="9"/>
      <c r="N166767" s="9"/>
    </row>
    <row r="166768" spans="12:14" x14ac:dyDescent="0.25">
      <c r="L166768" s="9"/>
      <c r="M166768" s="9"/>
      <c r="N166768" s="9"/>
    </row>
    <row r="166769" spans="12:14" x14ac:dyDescent="0.25">
      <c r="L166769" s="9"/>
      <c r="M166769" s="9"/>
      <c r="N166769" s="9"/>
    </row>
    <row r="166770" spans="12:14" x14ac:dyDescent="0.25">
      <c r="L166770" s="9"/>
      <c r="M166770" s="9"/>
      <c r="N166770" s="9"/>
    </row>
    <row r="166771" spans="12:14" x14ac:dyDescent="0.25">
      <c r="L166771" s="9"/>
      <c r="M166771" s="9"/>
      <c r="N166771" s="9"/>
    </row>
    <row r="166772" spans="12:14" x14ac:dyDescent="0.25">
      <c r="L166772" s="9"/>
      <c r="M166772" s="9"/>
      <c r="N166772" s="9"/>
    </row>
    <row r="166773" spans="12:14" x14ac:dyDescent="0.25">
      <c r="L166773" s="9"/>
      <c r="M166773" s="9"/>
      <c r="N166773" s="9"/>
    </row>
    <row r="166774" spans="12:14" x14ac:dyDescent="0.25">
      <c r="L166774" s="9"/>
      <c r="M166774" s="9"/>
      <c r="N166774" s="9"/>
    </row>
    <row r="166775" spans="12:14" x14ac:dyDescent="0.25">
      <c r="L166775" s="9"/>
      <c r="M166775" s="9"/>
      <c r="N166775" s="9"/>
    </row>
    <row r="166776" spans="12:14" x14ac:dyDescent="0.25">
      <c r="L166776" s="9"/>
      <c r="M166776" s="9"/>
      <c r="N166776" s="9"/>
    </row>
    <row r="166777" spans="12:14" x14ac:dyDescent="0.25">
      <c r="L166777" s="9"/>
      <c r="M166777" s="9"/>
      <c r="N166777" s="9"/>
    </row>
    <row r="166778" spans="12:14" x14ac:dyDescent="0.25">
      <c r="L166778" s="9"/>
      <c r="M166778" s="9"/>
      <c r="N166778" s="9"/>
    </row>
    <row r="166779" spans="12:14" x14ac:dyDescent="0.25">
      <c r="L166779" s="9"/>
      <c r="M166779" s="9"/>
      <c r="N166779" s="9"/>
    </row>
    <row r="166780" spans="12:14" x14ac:dyDescent="0.25">
      <c r="L166780" s="9"/>
      <c r="M166780" s="9"/>
      <c r="N166780" s="9"/>
    </row>
    <row r="166781" spans="12:14" x14ac:dyDescent="0.25">
      <c r="L166781" s="9"/>
      <c r="M166781" s="9"/>
      <c r="N166781" s="9"/>
    </row>
    <row r="166782" spans="12:14" x14ac:dyDescent="0.25">
      <c r="L166782" s="9"/>
      <c r="M166782" s="9"/>
      <c r="N166782" s="9"/>
    </row>
    <row r="166783" spans="12:14" x14ac:dyDescent="0.25">
      <c r="L166783" s="9"/>
      <c r="M166783" s="9"/>
      <c r="N166783" s="9"/>
    </row>
    <row r="166784" spans="12:14" x14ac:dyDescent="0.25">
      <c r="L166784" s="9"/>
      <c r="M166784" s="9"/>
      <c r="N166784" s="9"/>
    </row>
    <row r="166785" spans="12:14" x14ac:dyDescent="0.25">
      <c r="L166785" s="9"/>
      <c r="M166785" s="9"/>
      <c r="N166785" s="9"/>
    </row>
    <row r="166786" spans="12:14" x14ac:dyDescent="0.25">
      <c r="L166786" s="9"/>
      <c r="M166786" s="9"/>
      <c r="N166786" s="9"/>
    </row>
    <row r="166787" spans="12:14" x14ac:dyDescent="0.25">
      <c r="L166787" s="9"/>
      <c r="M166787" s="9"/>
      <c r="N166787" s="9"/>
    </row>
    <row r="166788" spans="12:14" x14ac:dyDescent="0.25">
      <c r="L166788" s="9"/>
      <c r="M166788" s="9"/>
      <c r="N166788" s="9"/>
    </row>
    <row r="166789" spans="12:14" x14ac:dyDescent="0.25">
      <c r="L166789" s="9"/>
      <c r="M166789" s="9"/>
      <c r="N166789" s="9"/>
    </row>
    <row r="166790" spans="12:14" x14ac:dyDescent="0.25">
      <c r="L166790" s="9"/>
      <c r="M166790" s="9"/>
      <c r="N166790" s="9"/>
    </row>
    <row r="166791" spans="12:14" x14ac:dyDescent="0.25">
      <c r="L166791" s="9"/>
      <c r="M166791" s="9"/>
      <c r="N166791" s="9"/>
    </row>
    <row r="166792" spans="12:14" x14ac:dyDescent="0.25">
      <c r="L166792" s="9"/>
      <c r="M166792" s="9"/>
      <c r="N166792" s="9"/>
    </row>
    <row r="166793" spans="12:14" x14ac:dyDescent="0.25">
      <c r="L166793" s="9"/>
      <c r="M166793" s="9"/>
      <c r="N166793" s="9"/>
    </row>
    <row r="166794" spans="12:14" x14ac:dyDescent="0.25">
      <c r="L166794" s="9"/>
      <c r="M166794" s="9"/>
      <c r="N166794" s="9"/>
    </row>
    <row r="166795" spans="12:14" x14ac:dyDescent="0.25">
      <c r="L166795" s="9"/>
      <c r="M166795" s="9"/>
      <c r="N166795" s="9"/>
    </row>
    <row r="166796" spans="12:14" x14ac:dyDescent="0.25">
      <c r="L166796" s="9"/>
      <c r="M166796" s="9"/>
      <c r="N166796" s="9"/>
    </row>
    <row r="166797" spans="12:14" x14ac:dyDescent="0.25">
      <c r="L166797" s="9"/>
      <c r="M166797" s="9"/>
      <c r="N166797" s="9"/>
    </row>
    <row r="166798" spans="12:14" x14ac:dyDescent="0.25">
      <c r="L166798" s="9"/>
      <c r="M166798" s="9"/>
      <c r="N166798" s="9"/>
    </row>
    <row r="166799" spans="12:14" x14ac:dyDescent="0.25">
      <c r="L166799" s="9"/>
      <c r="M166799" s="9"/>
      <c r="N166799" s="9"/>
    </row>
    <row r="166800" spans="12:14" x14ac:dyDescent="0.25">
      <c r="L166800" s="9"/>
      <c r="M166800" s="9"/>
      <c r="N166800" s="9"/>
    </row>
    <row r="166801" spans="12:14" x14ac:dyDescent="0.25">
      <c r="L166801" s="9"/>
      <c r="M166801" s="9"/>
      <c r="N166801" s="9"/>
    </row>
    <row r="166802" spans="12:14" x14ac:dyDescent="0.25">
      <c r="L166802" s="9"/>
      <c r="M166802" s="9"/>
      <c r="N166802" s="9"/>
    </row>
    <row r="166803" spans="12:14" x14ac:dyDescent="0.25">
      <c r="L166803" s="9"/>
      <c r="M166803" s="9"/>
      <c r="N166803" s="9"/>
    </row>
    <row r="166804" spans="12:14" x14ac:dyDescent="0.25">
      <c r="L166804" s="9"/>
      <c r="M166804" s="9"/>
      <c r="N166804" s="9"/>
    </row>
    <row r="166805" spans="12:14" x14ac:dyDescent="0.25">
      <c r="L166805" s="9"/>
      <c r="M166805" s="9"/>
      <c r="N166805" s="9"/>
    </row>
    <row r="166806" spans="12:14" x14ac:dyDescent="0.25">
      <c r="L166806" s="9"/>
      <c r="M166806" s="9"/>
      <c r="N166806" s="9"/>
    </row>
    <row r="166807" spans="12:14" x14ac:dyDescent="0.25">
      <c r="L166807" s="9"/>
      <c r="M166807" s="9"/>
      <c r="N166807" s="9"/>
    </row>
    <row r="166808" spans="12:14" x14ac:dyDescent="0.25">
      <c r="L166808" s="9"/>
      <c r="M166808" s="9"/>
      <c r="N166808" s="9"/>
    </row>
    <row r="166809" spans="12:14" x14ac:dyDescent="0.25">
      <c r="L166809" s="9"/>
      <c r="M166809" s="9"/>
      <c r="N166809" s="9"/>
    </row>
    <row r="166810" spans="12:14" x14ac:dyDescent="0.25">
      <c r="L166810" s="9"/>
      <c r="M166810" s="9"/>
      <c r="N166810" s="9"/>
    </row>
    <row r="166811" spans="12:14" x14ac:dyDescent="0.25">
      <c r="L166811" s="9"/>
      <c r="M166811" s="9"/>
      <c r="N166811" s="9"/>
    </row>
    <row r="166812" spans="12:14" x14ac:dyDescent="0.25">
      <c r="L166812" s="9"/>
      <c r="M166812" s="9"/>
      <c r="N166812" s="9"/>
    </row>
    <row r="166813" spans="12:14" x14ac:dyDescent="0.25">
      <c r="L166813" s="9"/>
      <c r="M166813" s="9"/>
      <c r="N166813" s="9"/>
    </row>
    <row r="166814" spans="12:14" x14ac:dyDescent="0.25">
      <c r="L166814" s="9"/>
      <c r="M166814" s="9"/>
      <c r="N166814" s="9"/>
    </row>
    <row r="166815" spans="12:14" x14ac:dyDescent="0.25">
      <c r="L166815" s="9"/>
      <c r="M166815" s="9"/>
      <c r="N166815" s="9"/>
    </row>
    <row r="166816" spans="12:14" x14ac:dyDescent="0.25">
      <c r="L166816" s="9"/>
      <c r="M166816" s="9"/>
      <c r="N166816" s="9"/>
    </row>
    <row r="166817" spans="12:14" x14ac:dyDescent="0.25">
      <c r="L166817" s="9"/>
      <c r="M166817" s="9"/>
      <c r="N166817" s="9"/>
    </row>
    <row r="166818" spans="12:14" x14ac:dyDescent="0.25">
      <c r="L166818" s="9"/>
      <c r="M166818" s="9"/>
      <c r="N166818" s="9"/>
    </row>
    <row r="166819" spans="12:14" x14ac:dyDescent="0.25">
      <c r="L166819" s="9"/>
      <c r="M166819" s="9"/>
      <c r="N166819" s="9"/>
    </row>
    <row r="166820" spans="12:14" x14ac:dyDescent="0.25">
      <c r="L166820" s="9"/>
      <c r="M166820" s="9"/>
      <c r="N166820" s="9"/>
    </row>
    <row r="166821" spans="12:14" x14ac:dyDescent="0.25">
      <c r="L166821" s="9"/>
      <c r="M166821" s="9"/>
      <c r="N166821" s="9"/>
    </row>
    <row r="166822" spans="12:14" x14ac:dyDescent="0.25">
      <c r="L166822" s="9"/>
      <c r="M166822" s="9"/>
      <c r="N166822" s="9"/>
    </row>
    <row r="166823" spans="12:14" x14ac:dyDescent="0.25">
      <c r="L166823" s="9"/>
      <c r="M166823" s="9"/>
      <c r="N166823" s="9"/>
    </row>
    <row r="166824" spans="12:14" x14ac:dyDescent="0.25">
      <c r="L166824" s="9"/>
      <c r="M166824" s="9"/>
      <c r="N166824" s="9"/>
    </row>
    <row r="166825" spans="12:14" x14ac:dyDescent="0.25">
      <c r="L166825" s="9"/>
      <c r="M166825" s="9"/>
      <c r="N166825" s="9"/>
    </row>
    <row r="166826" spans="12:14" x14ac:dyDescent="0.25">
      <c r="L166826" s="9"/>
      <c r="M166826" s="9"/>
      <c r="N166826" s="9"/>
    </row>
    <row r="166827" spans="12:14" x14ac:dyDescent="0.25">
      <c r="L166827" s="9"/>
      <c r="M166827" s="9"/>
      <c r="N166827" s="9"/>
    </row>
    <row r="166828" spans="12:14" x14ac:dyDescent="0.25">
      <c r="L166828" s="9"/>
      <c r="M166828" s="9"/>
      <c r="N166828" s="9"/>
    </row>
    <row r="166829" spans="12:14" x14ac:dyDescent="0.25">
      <c r="L166829" s="9"/>
      <c r="M166829" s="9"/>
      <c r="N166829" s="9"/>
    </row>
    <row r="166830" spans="12:14" x14ac:dyDescent="0.25">
      <c r="L166830" s="9"/>
      <c r="M166830" s="9"/>
      <c r="N166830" s="9"/>
    </row>
    <row r="166831" spans="12:14" x14ac:dyDescent="0.25">
      <c r="L166831" s="9"/>
      <c r="M166831" s="9"/>
      <c r="N166831" s="9"/>
    </row>
    <row r="166832" spans="12:14" x14ac:dyDescent="0.25">
      <c r="L166832" s="9"/>
      <c r="M166832" s="9"/>
      <c r="N166832" s="9"/>
    </row>
    <row r="166833" spans="12:14" x14ac:dyDescent="0.25">
      <c r="L166833" s="9"/>
      <c r="M166833" s="9"/>
      <c r="N166833" s="9"/>
    </row>
    <row r="166834" spans="12:14" x14ac:dyDescent="0.25">
      <c r="L166834" s="9"/>
      <c r="M166834" s="9"/>
      <c r="N166834" s="9"/>
    </row>
    <row r="166835" spans="12:14" x14ac:dyDescent="0.25">
      <c r="L166835" s="9"/>
      <c r="M166835" s="9"/>
      <c r="N166835" s="9"/>
    </row>
    <row r="166836" spans="12:14" x14ac:dyDescent="0.25">
      <c r="L166836" s="9"/>
      <c r="M166836" s="9"/>
      <c r="N166836" s="9"/>
    </row>
    <row r="166837" spans="12:14" x14ac:dyDescent="0.25">
      <c r="L166837" s="9"/>
      <c r="M166837" s="9"/>
      <c r="N166837" s="9"/>
    </row>
    <row r="166838" spans="12:14" x14ac:dyDescent="0.25">
      <c r="L166838" s="9"/>
      <c r="M166838" s="9"/>
      <c r="N166838" s="9"/>
    </row>
    <row r="166839" spans="12:14" x14ac:dyDescent="0.25">
      <c r="L166839" s="9"/>
      <c r="M166839" s="9"/>
      <c r="N166839" s="9"/>
    </row>
    <row r="166840" spans="12:14" x14ac:dyDescent="0.25">
      <c r="L166840" s="9"/>
      <c r="M166840" s="9"/>
      <c r="N166840" s="9"/>
    </row>
    <row r="166841" spans="12:14" x14ac:dyDescent="0.25">
      <c r="L166841" s="9"/>
      <c r="M166841" s="9"/>
      <c r="N166841" s="9"/>
    </row>
    <row r="166842" spans="12:14" x14ac:dyDescent="0.25">
      <c r="L166842" s="9"/>
      <c r="M166842" s="9"/>
      <c r="N166842" s="9"/>
    </row>
    <row r="166843" spans="12:14" x14ac:dyDescent="0.25">
      <c r="L166843" s="9"/>
      <c r="M166843" s="9"/>
      <c r="N166843" s="9"/>
    </row>
    <row r="166844" spans="12:14" x14ac:dyDescent="0.25">
      <c r="L166844" s="9"/>
      <c r="M166844" s="9"/>
      <c r="N166844" s="9"/>
    </row>
    <row r="166845" spans="12:14" x14ac:dyDescent="0.25">
      <c r="L166845" s="9"/>
      <c r="M166845" s="9"/>
      <c r="N166845" s="9"/>
    </row>
    <row r="166846" spans="12:14" x14ac:dyDescent="0.25">
      <c r="L166846" s="9"/>
      <c r="M166846" s="9"/>
      <c r="N166846" s="9"/>
    </row>
    <row r="166847" spans="12:14" x14ac:dyDescent="0.25">
      <c r="L166847" s="9"/>
      <c r="M166847" s="9"/>
      <c r="N166847" s="9"/>
    </row>
    <row r="166848" spans="12:14" x14ac:dyDescent="0.25">
      <c r="L166848" s="9"/>
      <c r="M166848" s="9"/>
      <c r="N166848" s="9"/>
    </row>
    <row r="166849" spans="12:14" x14ac:dyDescent="0.25">
      <c r="L166849" s="9"/>
      <c r="M166849" s="9"/>
      <c r="N166849" s="9"/>
    </row>
    <row r="166850" spans="12:14" x14ac:dyDescent="0.25">
      <c r="L166850" s="9"/>
      <c r="M166850" s="9"/>
      <c r="N166850" s="9"/>
    </row>
    <row r="166851" spans="12:14" x14ac:dyDescent="0.25">
      <c r="L166851" s="9"/>
      <c r="M166851" s="9"/>
      <c r="N166851" s="9"/>
    </row>
    <row r="166852" spans="12:14" x14ac:dyDescent="0.25">
      <c r="L166852" s="9"/>
      <c r="M166852" s="9"/>
      <c r="N166852" s="9"/>
    </row>
    <row r="166853" spans="12:14" x14ac:dyDescent="0.25">
      <c r="L166853" s="9"/>
      <c r="M166853" s="9"/>
      <c r="N166853" s="9"/>
    </row>
    <row r="166854" spans="12:14" x14ac:dyDescent="0.25">
      <c r="L166854" s="9"/>
      <c r="M166854" s="9"/>
      <c r="N166854" s="9"/>
    </row>
    <row r="166855" spans="12:14" x14ac:dyDescent="0.25">
      <c r="L166855" s="9"/>
      <c r="M166855" s="9"/>
      <c r="N166855" s="9"/>
    </row>
    <row r="166856" spans="12:14" x14ac:dyDescent="0.25">
      <c r="L166856" s="9"/>
      <c r="M166856" s="9"/>
      <c r="N166856" s="9"/>
    </row>
    <row r="166857" spans="12:14" x14ac:dyDescent="0.25">
      <c r="L166857" s="9"/>
      <c r="M166857" s="9"/>
      <c r="N166857" s="9"/>
    </row>
    <row r="166858" spans="12:14" x14ac:dyDescent="0.25">
      <c r="L166858" s="9"/>
      <c r="M166858" s="9"/>
      <c r="N166858" s="9"/>
    </row>
    <row r="166859" spans="12:14" x14ac:dyDescent="0.25">
      <c r="L166859" s="9"/>
      <c r="M166859" s="9"/>
      <c r="N166859" s="9"/>
    </row>
    <row r="166860" spans="12:14" x14ac:dyDescent="0.25">
      <c r="L166860" s="9"/>
      <c r="M166860" s="9"/>
      <c r="N166860" s="9"/>
    </row>
    <row r="166861" spans="12:14" x14ac:dyDescent="0.25">
      <c r="L166861" s="9"/>
      <c r="M166861" s="9"/>
      <c r="N166861" s="9"/>
    </row>
    <row r="166862" spans="12:14" x14ac:dyDescent="0.25">
      <c r="L166862" s="9"/>
      <c r="M166862" s="9"/>
      <c r="N166862" s="9"/>
    </row>
    <row r="166863" spans="12:14" x14ac:dyDescent="0.25">
      <c r="L166863" s="9"/>
      <c r="M166863" s="9"/>
      <c r="N166863" s="9"/>
    </row>
    <row r="166864" spans="12:14" x14ac:dyDescent="0.25">
      <c r="L166864" s="9"/>
      <c r="M166864" s="9"/>
      <c r="N166864" s="9"/>
    </row>
    <row r="166865" spans="12:14" x14ac:dyDescent="0.25">
      <c r="L166865" s="9"/>
      <c r="M166865" s="9"/>
      <c r="N166865" s="9"/>
    </row>
    <row r="166866" spans="12:14" x14ac:dyDescent="0.25">
      <c r="L166866" s="9"/>
      <c r="M166866" s="9"/>
      <c r="N166866" s="9"/>
    </row>
    <row r="166867" spans="12:14" x14ac:dyDescent="0.25">
      <c r="L166867" s="9"/>
      <c r="M166867" s="9"/>
      <c r="N166867" s="9"/>
    </row>
    <row r="166868" spans="12:14" x14ac:dyDescent="0.25">
      <c r="L166868" s="9"/>
      <c r="M166868" s="9"/>
      <c r="N166868" s="9"/>
    </row>
    <row r="166869" spans="12:14" x14ac:dyDescent="0.25">
      <c r="L166869" s="9"/>
      <c r="M166869" s="9"/>
      <c r="N166869" s="9"/>
    </row>
    <row r="166870" spans="12:14" x14ac:dyDescent="0.25">
      <c r="L166870" s="9"/>
      <c r="M166870" s="9"/>
      <c r="N166870" s="9"/>
    </row>
    <row r="166871" spans="12:14" x14ac:dyDescent="0.25">
      <c r="L166871" s="9"/>
      <c r="M166871" s="9"/>
      <c r="N166871" s="9"/>
    </row>
    <row r="166872" spans="12:14" x14ac:dyDescent="0.25">
      <c r="L166872" s="9"/>
      <c r="M166872" s="9"/>
      <c r="N166872" s="9"/>
    </row>
    <row r="166873" spans="12:14" x14ac:dyDescent="0.25">
      <c r="L166873" s="9"/>
      <c r="M166873" s="9"/>
      <c r="N166873" s="9"/>
    </row>
    <row r="166874" spans="12:14" x14ac:dyDescent="0.25">
      <c r="L166874" s="9"/>
      <c r="M166874" s="9"/>
      <c r="N166874" s="9"/>
    </row>
    <row r="166875" spans="12:14" x14ac:dyDescent="0.25">
      <c r="L166875" s="9"/>
      <c r="M166875" s="9"/>
      <c r="N166875" s="9"/>
    </row>
    <row r="166876" spans="12:14" x14ac:dyDescent="0.25">
      <c r="L166876" s="9"/>
      <c r="M166876" s="9"/>
      <c r="N166876" s="9"/>
    </row>
    <row r="166877" spans="12:14" x14ac:dyDescent="0.25">
      <c r="L166877" s="9"/>
      <c r="M166877" s="9"/>
      <c r="N166877" s="9"/>
    </row>
    <row r="166878" spans="12:14" x14ac:dyDescent="0.25">
      <c r="L166878" s="9"/>
      <c r="M166878" s="9"/>
      <c r="N166878" s="9"/>
    </row>
    <row r="166879" spans="12:14" x14ac:dyDescent="0.25">
      <c r="L166879" s="9"/>
      <c r="M166879" s="9"/>
      <c r="N166879" s="9"/>
    </row>
    <row r="166880" spans="12:14" x14ac:dyDescent="0.25">
      <c r="L166880" s="9"/>
      <c r="M166880" s="9"/>
      <c r="N166880" s="9"/>
    </row>
    <row r="166881" spans="12:14" x14ac:dyDescent="0.25">
      <c r="L166881" s="9"/>
      <c r="M166881" s="9"/>
      <c r="N166881" s="9"/>
    </row>
    <row r="166882" spans="12:14" x14ac:dyDescent="0.25">
      <c r="L166882" s="9"/>
      <c r="M166882" s="9"/>
      <c r="N166882" s="9"/>
    </row>
    <row r="166883" spans="12:14" x14ac:dyDescent="0.25">
      <c r="L166883" s="9"/>
      <c r="M166883" s="9"/>
      <c r="N166883" s="9"/>
    </row>
    <row r="166884" spans="12:14" x14ac:dyDescent="0.25">
      <c r="L166884" s="9"/>
      <c r="M166884" s="9"/>
      <c r="N166884" s="9"/>
    </row>
    <row r="166885" spans="12:14" x14ac:dyDescent="0.25">
      <c r="L166885" s="9"/>
      <c r="M166885" s="9"/>
      <c r="N166885" s="9"/>
    </row>
    <row r="166886" spans="12:14" x14ac:dyDescent="0.25">
      <c r="L166886" s="9"/>
      <c r="M166886" s="9"/>
      <c r="N166886" s="9"/>
    </row>
    <row r="166887" spans="12:14" x14ac:dyDescent="0.25">
      <c r="L166887" s="9"/>
      <c r="M166887" s="9"/>
      <c r="N166887" s="9"/>
    </row>
    <row r="166888" spans="12:14" x14ac:dyDescent="0.25">
      <c r="L166888" s="9"/>
      <c r="M166888" s="9"/>
      <c r="N166888" s="9"/>
    </row>
    <row r="166889" spans="12:14" x14ac:dyDescent="0.25">
      <c r="L166889" s="9"/>
      <c r="M166889" s="9"/>
      <c r="N166889" s="9"/>
    </row>
    <row r="166890" spans="12:14" x14ac:dyDescent="0.25">
      <c r="L166890" s="9"/>
      <c r="M166890" s="9"/>
      <c r="N166890" s="9"/>
    </row>
    <row r="166891" spans="12:14" x14ac:dyDescent="0.25">
      <c r="L166891" s="9"/>
      <c r="M166891" s="9"/>
      <c r="N166891" s="9"/>
    </row>
    <row r="166892" spans="12:14" x14ac:dyDescent="0.25">
      <c r="L166892" s="9"/>
      <c r="M166892" s="9"/>
      <c r="N166892" s="9"/>
    </row>
    <row r="166893" spans="12:14" x14ac:dyDescent="0.25">
      <c r="L166893" s="9"/>
      <c r="M166893" s="9"/>
      <c r="N166893" s="9"/>
    </row>
    <row r="166894" spans="12:14" x14ac:dyDescent="0.25">
      <c r="L166894" s="9"/>
      <c r="M166894" s="9"/>
      <c r="N166894" s="9"/>
    </row>
    <row r="166895" spans="12:14" x14ac:dyDescent="0.25">
      <c r="L166895" s="9"/>
      <c r="M166895" s="9"/>
      <c r="N166895" s="9"/>
    </row>
    <row r="166896" spans="12:14" x14ac:dyDescent="0.25">
      <c r="L166896" s="9"/>
      <c r="M166896" s="9"/>
      <c r="N166896" s="9"/>
    </row>
    <row r="166897" spans="12:14" x14ac:dyDescent="0.25">
      <c r="L166897" s="9"/>
      <c r="M166897" s="9"/>
      <c r="N166897" s="9"/>
    </row>
    <row r="166898" spans="12:14" x14ac:dyDescent="0.25">
      <c r="L166898" s="9"/>
      <c r="M166898" s="9"/>
      <c r="N166898" s="9"/>
    </row>
    <row r="166899" spans="12:14" x14ac:dyDescent="0.25">
      <c r="L166899" s="9"/>
      <c r="M166899" s="9"/>
      <c r="N166899" s="9"/>
    </row>
    <row r="166900" spans="12:14" x14ac:dyDescent="0.25">
      <c r="L166900" s="9"/>
      <c r="M166900" s="9"/>
      <c r="N166900" s="9"/>
    </row>
    <row r="166901" spans="12:14" x14ac:dyDescent="0.25">
      <c r="L166901" s="9"/>
      <c r="M166901" s="9"/>
      <c r="N166901" s="9"/>
    </row>
    <row r="166902" spans="12:14" x14ac:dyDescent="0.25">
      <c r="L166902" s="9"/>
      <c r="M166902" s="9"/>
      <c r="N166902" s="9"/>
    </row>
    <row r="166903" spans="12:14" x14ac:dyDescent="0.25">
      <c r="L166903" s="9"/>
      <c r="M166903" s="9"/>
      <c r="N166903" s="9"/>
    </row>
    <row r="166904" spans="12:14" x14ac:dyDescent="0.25">
      <c r="L166904" s="9"/>
      <c r="M166904" s="9"/>
      <c r="N166904" s="9"/>
    </row>
    <row r="166905" spans="12:14" x14ac:dyDescent="0.25">
      <c r="L166905" s="9"/>
      <c r="M166905" s="9"/>
      <c r="N166905" s="9"/>
    </row>
    <row r="166906" spans="12:14" x14ac:dyDescent="0.25">
      <c r="L166906" s="9"/>
      <c r="M166906" s="9"/>
      <c r="N166906" s="9"/>
    </row>
    <row r="166907" spans="12:14" x14ac:dyDescent="0.25">
      <c r="L166907" s="9"/>
      <c r="M166907" s="9"/>
      <c r="N166907" s="9"/>
    </row>
    <row r="166908" spans="12:14" x14ac:dyDescent="0.25">
      <c r="L166908" s="9"/>
      <c r="M166908" s="9"/>
      <c r="N166908" s="9"/>
    </row>
    <row r="166909" spans="12:14" x14ac:dyDescent="0.25">
      <c r="L166909" s="9"/>
      <c r="M166909" s="9"/>
      <c r="N166909" s="9"/>
    </row>
    <row r="166910" spans="12:14" x14ac:dyDescent="0.25">
      <c r="L166910" s="9"/>
      <c r="M166910" s="9"/>
      <c r="N166910" s="9"/>
    </row>
    <row r="166911" spans="12:14" x14ac:dyDescent="0.25">
      <c r="L166911" s="9"/>
      <c r="M166911" s="9"/>
      <c r="N166911" s="9"/>
    </row>
    <row r="166912" spans="12:14" x14ac:dyDescent="0.25">
      <c r="L166912" s="9"/>
      <c r="M166912" s="9"/>
      <c r="N166912" s="9"/>
    </row>
    <row r="166913" spans="12:14" x14ac:dyDescent="0.25">
      <c r="L166913" s="9"/>
      <c r="M166913" s="9"/>
      <c r="N166913" s="9"/>
    </row>
    <row r="166914" spans="12:14" x14ac:dyDescent="0.25">
      <c r="L166914" s="9"/>
      <c r="M166914" s="9"/>
      <c r="N166914" s="9"/>
    </row>
    <row r="166915" spans="12:14" x14ac:dyDescent="0.25">
      <c r="L166915" s="9"/>
      <c r="M166915" s="9"/>
      <c r="N166915" s="9"/>
    </row>
    <row r="166916" spans="12:14" x14ac:dyDescent="0.25">
      <c r="L166916" s="9"/>
      <c r="M166916" s="9"/>
      <c r="N166916" s="9"/>
    </row>
    <row r="166917" spans="12:14" x14ac:dyDescent="0.25">
      <c r="L166917" s="9"/>
      <c r="M166917" s="9"/>
      <c r="N166917" s="9"/>
    </row>
    <row r="166918" spans="12:14" x14ac:dyDescent="0.25">
      <c r="L166918" s="9"/>
      <c r="M166918" s="9"/>
      <c r="N166918" s="9"/>
    </row>
    <row r="166919" spans="12:14" x14ac:dyDescent="0.25">
      <c r="L166919" s="9"/>
      <c r="M166919" s="9"/>
      <c r="N166919" s="9"/>
    </row>
    <row r="166920" spans="12:14" x14ac:dyDescent="0.25">
      <c r="L166920" s="9"/>
      <c r="M166920" s="9"/>
      <c r="N166920" s="9"/>
    </row>
    <row r="166921" spans="12:14" x14ac:dyDescent="0.25">
      <c r="L166921" s="9"/>
      <c r="M166921" s="9"/>
      <c r="N166921" s="9"/>
    </row>
    <row r="166922" spans="12:14" x14ac:dyDescent="0.25">
      <c r="L166922" s="9"/>
      <c r="M166922" s="9"/>
      <c r="N166922" s="9"/>
    </row>
    <row r="166923" spans="12:14" x14ac:dyDescent="0.25">
      <c r="L166923" s="9"/>
      <c r="M166923" s="9"/>
      <c r="N166923" s="9"/>
    </row>
    <row r="166924" spans="12:14" x14ac:dyDescent="0.25">
      <c r="L166924" s="9"/>
      <c r="M166924" s="9"/>
      <c r="N166924" s="9"/>
    </row>
    <row r="166925" spans="12:14" x14ac:dyDescent="0.25">
      <c r="L166925" s="9"/>
      <c r="M166925" s="9"/>
      <c r="N166925" s="9"/>
    </row>
    <row r="166926" spans="12:14" x14ac:dyDescent="0.25">
      <c r="L166926" s="9"/>
      <c r="M166926" s="9"/>
      <c r="N166926" s="9"/>
    </row>
    <row r="166927" spans="12:14" x14ac:dyDescent="0.25">
      <c r="L166927" s="9"/>
      <c r="M166927" s="9"/>
      <c r="N166927" s="9"/>
    </row>
    <row r="166928" spans="12:14" x14ac:dyDescent="0.25">
      <c r="L166928" s="9"/>
      <c r="M166928" s="9"/>
      <c r="N166928" s="9"/>
    </row>
    <row r="166929" spans="12:14" x14ac:dyDescent="0.25">
      <c r="L166929" s="9"/>
      <c r="M166929" s="9"/>
      <c r="N166929" s="9"/>
    </row>
    <row r="166930" spans="12:14" x14ac:dyDescent="0.25">
      <c r="L166930" s="9"/>
      <c r="M166930" s="9"/>
      <c r="N166930" s="9"/>
    </row>
    <row r="166931" spans="12:14" x14ac:dyDescent="0.25">
      <c r="L166931" s="9"/>
      <c r="M166931" s="9"/>
      <c r="N166931" s="9"/>
    </row>
    <row r="166932" spans="12:14" x14ac:dyDescent="0.25">
      <c r="L166932" s="9"/>
      <c r="M166932" s="9"/>
      <c r="N166932" s="9"/>
    </row>
    <row r="166933" spans="12:14" x14ac:dyDescent="0.25">
      <c r="L166933" s="9"/>
      <c r="M166933" s="9"/>
      <c r="N166933" s="9"/>
    </row>
    <row r="166934" spans="12:14" x14ac:dyDescent="0.25">
      <c r="L166934" s="9"/>
      <c r="M166934" s="9"/>
      <c r="N166934" s="9"/>
    </row>
    <row r="166935" spans="12:14" x14ac:dyDescent="0.25">
      <c r="L166935" s="9"/>
      <c r="M166935" s="9"/>
      <c r="N166935" s="9"/>
    </row>
    <row r="166936" spans="12:14" x14ac:dyDescent="0.25">
      <c r="L166936" s="9"/>
      <c r="M166936" s="9"/>
      <c r="N166936" s="9"/>
    </row>
    <row r="166937" spans="12:14" x14ac:dyDescent="0.25">
      <c r="L166937" s="9"/>
      <c r="M166937" s="9"/>
      <c r="N166937" s="9"/>
    </row>
    <row r="166938" spans="12:14" x14ac:dyDescent="0.25">
      <c r="L166938" s="9"/>
      <c r="M166938" s="9"/>
      <c r="N166938" s="9"/>
    </row>
    <row r="166939" spans="12:14" x14ac:dyDescent="0.25">
      <c r="L166939" s="9"/>
      <c r="M166939" s="9"/>
      <c r="N166939" s="9"/>
    </row>
    <row r="166940" spans="12:14" x14ac:dyDescent="0.25">
      <c r="L166940" s="9"/>
      <c r="M166940" s="9"/>
      <c r="N166940" s="9"/>
    </row>
    <row r="166941" spans="12:14" x14ac:dyDescent="0.25">
      <c r="L166941" s="9"/>
      <c r="M166941" s="9"/>
      <c r="N166941" s="9"/>
    </row>
    <row r="166942" spans="12:14" x14ac:dyDescent="0.25">
      <c r="L166942" s="9"/>
      <c r="M166942" s="9"/>
      <c r="N166942" s="9"/>
    </row>
    <row r="166943" spans="12:14" x14ac:dyDescent="0.25">
      <c r="L166943" s="9"/>
      <c r="M166943" s="9"/>
      <c r="N166943" s="9"/>
    </row>
    <row r="166944" spans="12:14" x14ac:dyDescent="0.25">
      <c r="L166944" s="9"/>
      <c r="M166944" s="9"/>
      <c r="N166944" s="9"/>
    </row>
    <row r="166945" spans="12:14" x14ac:dyDescent="0.25">
      <c r="L166945" s="9"/>
      <c r="M166945" s="9"/>
      <c r="N166945" s="9"/>
    </row>
    <row r="166946" spans="12:14" x14ac:dyDescent="0.25">
      <c r="L166946" s="9"/>
      <c r="M166946" s="9"/>
      <c r="N166946" s="9"/>
    </row>
    <row r="166947" spans="12:14" x14ac:dyDescent="0.25">
      <c r="L166947" s="9"/>
      <c r="M166947" s="9"/>
      <c r="N166947" s="9"/>
    </row>
    <row r="166948" spans="12:14" x14ac:dyDescent="0.25">
      <c r="L166948" s="9"/>
      <c r="M166948" s="9"/>
      <c r="N166948" s="9"/>
    </row>
    <row r="166949" spans="12:14" x14ac:dyDescent="0.25">
      <c r="L166949" s="9"/>
      <c r="M166949" s="9"/>
      <c r="N166949" s="9"/>
    </row>
    <row r="166950" spans="12:14" x14ac:dyDescent="0.25">
      <c r="L166950" s="9"/>
      <c r="M166950" s="9"/>
      <c r="N166950" s="9"/>
    </row>
    <row r="166951" spans="12:14" x14ac:dyDescent="0.25">
      <c r="L166951" s="9"/>
      <c r="M166951" s="9"/>
      <c r="N166951" s="9"/>
    </row>
    <row r="166952" spans="12:14" x14ac:dyDescent="0.25">
      <c r="L166952" s="9"/>
      <c r="M166952" s="9"/>
      <c r="N166952" s="9"/>
    </row>
    <row r="166953" spans="12:14" x14ac:dyDescent="0.25">
      <c r="L166953" s="9"/>
      <c r="M166953" s="9"/>
      <c r="N166953" s="9"/>
    </row>
    <row r="166954" spans="12:14" x14ac:dyDescent="0.25">
      <c r="L166954" s="9"/>
      <c r="M166954" s="9"/>
      <c r="N166954" s="9"/>
    </row>
    <row r="166955" spans="12:14" x14ac:dyDescent="0.25">
      <c r="L166955" s="9"/>
      <c r="M166955" s="9"/>
      <c r="N166955" s="9"/>
    </row>
    <row r="166956" spans="12:14" x14ac:dyDescent="0.25">
      <c r="L166956" s="9"/>
      <c r="M166956" s="9"/>
      <c r="N166956" s="9"/>
    </row>
    <row r="166957" spans="12:14" x14ac:dyDescent="0.25">
      <c r="L166957" s="9"/>
      <c r="M166957" s="9"/>
      <c r="N166957" s="9"/>
    </row>
    <row r="166958" spans="12:14" x14ac:dyDescent="0.25">
      <c r="L166958" s="9"/>
      <c r="M166958" s="9"/>
      <c r="N166958" s="9"/>
    </row>
    <row r="166959" spans="12:14" x14ac:dyDescent="0.25">
      <c r="L166959" s="9"/>
      <c r="M166959" s="9"/>
      <c r="N166959" s="9"/>
    </row>
    <row r="166960" spans="12:14" x14ac:dyDescent="0.25">
      <c r="L166960" s="9"/>
      <c r="M166960" s="9"/>
      <c r="N166960" s="9"/>
    </row>
    <row r="166961" spans="12:14" x14ac:dyDescent="0.25">
      <c r="L166961" s="9"/>
      <c r="M166961" s="9"/>
      <c r="N166961" s="9"/>
    </row>
    <row r="166962" spans="12:14" x14ac:dyDescent="0.25">
      <c r="L166962" s="9"/>
      <c r="M166962" s="9"/>
      <c r="N166962" s="9"/>
    </row>
    <row r="166963" spans="12:14" x14ac:dyDescent="0.25">
      <c r="L166963" s="9"/>
      <c r="M166963" s="9"/>
      <c r="N166963" s="9"/>
    </row>
    <row r="166964" spans="12:14" x14ac:dyDescent="0.25">
      <c r="L166964" s="9"/>
      <c r="M166964" s="9"/>
      <c r="N166964" s="9"/>
    </row>
    <row r="166965" spans="12:14" x14ac:dyDescent="0.25">
      <c r="L166965" s="9"/>
      <c r="M166965" s="9"/>
      <c r="N166965" s="9"/>
    </row>
    <row r="166966" spans="12:14" x14ac:dyDescent="0.25">
      <c r="L166966" s="9"/>
      <c r="M166966" s="9"/>
      <c r="N166966" s="9"/>
    </row>
    <row r="166967" spans="12:14" x14ac:dyDescent="0.25">
      <c r="L166967" s="9"/>
      <c r="M166967" s="9"/>
      <c r="N166967" s="9"/>
    </row>
    <row r="166968" spans="12:14" x14ac:dyDescent="0.25">
      <c r="L166968" s="9"/>
      <c r="M166968" s="9"/>
      <c r="N166968" s="9"/>
    </row>
    <row r="166969" spans="12:14" x14ac:dyDescent="0.25">
      <c r="L166969" s="9"/>
      <c r="M166969" s="9"/>
      <c r="N166969" s="9"/>
    </row>
    <row r="166970" spans="12:14" x14ac:dyDescent="0.25">
      <c r="L166970" s="9"/>
      <c r="M166970" s="9"/>
      <c r="N166970" s="9"/>
    </row>
    <row r="166971" spans="12:14" x14ac:dyDescent="0.25">
      <c r="L166971" s="9"/>
      <c r="M166971" s="9"/>
      <c r="N166971" s="9"/>
    </row>
    <row r="166972" spans="12:14" x14ac:dyDescent="0.25">
      <c r="L166972" s="9"/>
      <c r="M166972" s="9"/>
      <c r="N166972" s="9"/>
    </row>
    <row r="166973" spans="12:14" x14ac:dyDescent="0.25">
      <c r="L166973" s="9"/>
      <c r="M166973" s="9"/>
      <c r="N166973" s="9"/>
    </row>
    <row r="166974" spans="12:14" x14ac:dyDescent="0.25">
      <c r="L166974" s="9"/>
      <c r="M166974" s="9"/>
      <c r="N166974" s="9"/>
    </row>
    <row r="166975" spans="12:14" x14ac:dyDescent="0.25">
      <c r="L166975" s="9"/>
      <c r="M166975" s="9"/>
      <c r="N166975" s="9"/>
    </row>
    <row r="166976" spans="12:14" x14ac:dyDescent="0.25">
      <c r="L166976" s="9"/>
      <c r="M166976" s="9"/>
      <c r="N166976" s="9"/>
    </row>
    <row r="166977" spans="12:14" x14ac:dyDescent="0.25">
      <c r="L166977" s="9"/>
      <c r="M166977" s="9"/>
      <c r="N166977" s="9"/>
    </row>
    <row r="166978" spans="12:14" x14ac:dyDescent="0.25">
      <c r="L166978" s="9"/>
      <c r="M166978" s="9"/>
      <c r="N166978" s="9"/>
    </row>
    <row r="166979" spans="12:14" x14ac:dyDescent="0.25">
      <c r="L166979" s="9"/>
      <c r="M166979" s="9"/>
      <c r="N166979" s="9"/>
    </row>
    <row r="166980" spans="12:14" x14ac:dyDescent="0.25">
      <c r="L166980" s="9"/>
      <c r="M166980" s="9"/>
      <c r="N166980" s="9"/>
    </row>
    <row r="166981" spans="12:14" x14ac:dyDescent="0.25">
      <c r="L166981" s="9"/>
      <c r="M166981" s="9"/>
      <c r="N166981" s="9"/>
    </row>
    <row r="166982" spans="12:14" x14ac:dyDescent="0.25">
      <c r="L166982" s="9"/>
      <c r="M166982" s="9"/>
      <c r="N166982" s="9"/>
    </row>
    <row r="166983" spans="12:14" x14ac:dyDescent="0.25">
      <c r="L166983" s="9"/>
      <c r="M166983" s="9"/>
      <c r="N166983" s="9"/>
    </row>
    <row r="166984" spans="12:14" x14ac:dyDescent="0.25">
      <c r="L166984" s="9"/>
      <c r="M166984" s="9"/>
      <c r="N166984" s="9"/>
    </row>
    <row r="166985" spans="12:14" x14ac:dyDescent="0.25">
      <c r="L166985" s="9"/>
      <c r="M166985" s="9"/>
      <c r="N166985" s="9"/>
    </row>
    <row r="166986" spans="12:14" x14ac:dyDescent="0.25">
      <c r="L166986" s="9"/>
      <c r="M166986" s="9"/>
      <c r="N166986" s="9"/>
    </row>
    <row r="166987" spans="12:14" x14ac:dyDescent="0.25">
      <c r="L166987" s="9"/>
      <c r="M166987" s="9"/>
      <c r="N166987" s="9"/>
    </row>
    <row r="166988" spans="12:14" x14ac:dyDescent="0.25">
      <c r="L166988" s="9"/>
      <c r="M166988" s="9"/>
      <c r="N166988" s="9"/>
    </row>
    <row r="166989" spans="12:14" x14ac:dyDescent="0.25">
      <c r="L166989" s="9"/>
      <c r="M166989" s="9"/>
      <c r="N166989" s="9"/>
    </row>
    <row r="166990" spans="12:14" x14ac:dyDescent="0.25">
      <c r="L166990" s="9"/>
      <c r="M166990" s="9"/>
      <c r="N166990" s="9"/>
    </row>
    <row r="166991" spans="12:14" x14ac:dyDescent="0.25">
      <c r="L166991" s="9"/>
      <c r="M166991" s="9"/>
      <c r="N166991" s="9"/>
    </row>
    <row r="166992" spans="12:14" x14ac:dyDescent="0.25">
      <c r="L166992" s="9"/>
      <c r="M166992" s="9"/>
      <c r="N166992" s="9"/>
    </row>
    <row r="166993" spans="12:14" x14ac:dyDescent="0.25">
      <c r="L166993" s="9"/>
      <c r="M166993" s="9"/>
      <c r="N166993" s="9"/>
    </row>
    <row r="166994" spans="12:14" x14ac:dyDescent="0.25">
      <c r="L166994" s="9"/>
      <c r="M166994" s="9"/>
      <c r="N166994" s="9"/>
    </row>
    <row r="166995" spans="12:14" x14ac:dyDescent="0.25">
      <c r="L166995" s="9"/>
      <c r="M166995" s="9"/>
      <c r="N166995" s="9"/>
    </row>
    <row r="166996" spans="12:14" x14ac:dyDescent="0.25">
      <c r="L166996" s="9"/>
      <c r="M166996" s="9"/>
      <c r="N166996" s="9"/>
    </row>
    <row r="166997" spans="12:14" x14ac:dyDescent="0.25">
      <c r="L166997" s="9"/>
      <c r="M166997" s="9"/>
      <c r="N166997" s="9"/>
    </row>
    <row r="166998" spans="12:14" x14ac:dyDescent="0.25">
      <c r="L166998" s="9"/>
      <c r="M166998" s="9"/>
      <c r="N166998" s="9"/>
    </row>
    <row r="166999" spans="12:14" x14ac:dyDescent="0.25">
      <c r="L166999" s="9"/>
      <c r="M166999" s="9"/>
      <c r="N166999" s="9"/>
    </row>
    <row r="167000" spans="12:14" x14ac:dyDescent="0.25">
      <c r="L167000" s="9"/>
      <c r="M167000" s="9"/>
      <c r="N167000" s="9"/>
    </row>
    <row r="167001" spans="12:14" x14ac:dyDescent="0.25">
      <c r="L167001" s="9"/>
      <c r="M167001" s="9"/>
      <c r="N167001" s="9"/>
    </row>
    <row r="167002" spans="12:14" x14ac:dyDescent="0.25">
      <c r="L167002" s="9"/>
      <c r="M167002" s="9"/>
      <c r="N167002" s="9"/>
    </row>
    <row r="167003" spans="12:14" x14ac:dyDescent="0.25">
      <c r="L167003" s="9"/>
      <c r="M167003" s="9"/>
      <c r="N167003" s="9"/>
    </row>
    <row r="167004" spans="12:14" x14ac:dyDescent="0.25">
      <c r="L167004" s="9"/>
      <c r="M167004" s="9"/>
      <c r="N167004" s="9"/>
    </row>
    <row r="167005" spans="12:14" x14ac:dyDescent="0.25">
      <c r="L167005" s="9"/>
      <c r="M167005" s="9"/>
      <c r="N167005" s="9"/>
    </row>
    <row r="167006" spans="12:14" x14ac:dyDescent="0.25">
      <c r="L167006" s="9"/>
      <c r="M167006" s="9"/>
      <c r="N167006" s="9"/>
    </row>
    <row r="167007" spans="12:14" x14ac:dyDescent="0.25">
      <c r="L167007" s="9"/>
      <c r="M167007" s="9"/>
      <c r="N167007" s="9"/>
    </row>
    <row r="167008" spans="12:14" x14ac:dyDescent="0.25">
      <c r="L167008" s="9"/>
      <c r="M167008" s="9"/>
      <c r="N167008" s="9"/>
    </row>
    <row r="167009" spans="12:14" x14ac:dyDescent="0.25">
      <c r="L167009" s="9"/>
      <c r="M167009" s="9"/>
      <c r="N167009" s="9"/>
    </row>
    <row r="167010" spans="12:14" x14ac:dyDescent="0.25">
      <c r="L167010" s="9"/>
      <c r="M167010" s="9"/>
      <c r="N167010" s="9"/>
    </row>
    <row r="167011" spans="12:14" x14ac:dyDescent="0.25">
      <c r="L167011" s="9"/>
      <c r="M167011" s="9"/>
      <c r="N167011" s="9"/>
    </row>
    <row r="167012" spans="12:14" x14ac:dyDescent="0.25">
      <c r="L167012" s="9"/>
      <c r="M167012" s="9"/>
      <c r="N167012" s="9"/>
    </row>
    <row r="167013" spans="12:14" x14ac:dyDescent="0.25">
      <c r="L167013" s="9"/>
      <c r="M167013" s="9"/>
      <c r="N167013" s="9"/>
    </row>
    <row r="167014" spans="12:14" x14ac:dyDescent="0.25">
      <c r="L167014" s="9"/>
      <c r="M167014" s="9"/>
      <c r="N167014" s="9"/>
    </row>
    <row r="167015" spans="12:14" x14ac:dyDescent="0.25">
      <c r="L167015" s="9"/>
      <c r="M167015" s="9"/>
      <c r="N167015" s="9"/>
    </row>
    <row r="167016" spans="12:14" x14ac:dyDescent="0.25">
      <c r="L167016" s="9"/>
      <c r="M167016" s="9"/>
      <c r="N167016" s="9"/>
    </row>
    <row r="167017" spans="12:14" x14ac:dyDescent="0.25">
      <c r="L167017" s="9"/>
      <c r="M167017" s="9"/>
      <c r="N167017" s="9"/>
    </row>
    <row r="167018" spans="12:14" x14ac:dyDescent="0.25">
      <c r="L167018" s="9"/>
      <c r="M167018" s="9"/>
      <c r="N167018" s="9"/>
    </row>
    <row r="167019" spans="12:14" x14ac:dyDescent="0.25">
      <c r="L167019" s="9"/>
      <c r="M167019" s="9"/>
      <c r="N167019" s="9"/>
    </row>
    <row r="167020" spans="12:14" x14ac:dyDescent="0.25">
      <c r="L167020" s="9"/>
      <c r="M167020" s="9"/>
      <c r="N167020" s="9"/>
    </row>
    <row r="167021" spans="12:14" x14ac:dyDescent="0.25">
      <c r="L167021" s="9"/>
      <c r="M167021" s="9"/>
      <c r="N167021" s="9"/>
    </row>
    <row r="167022" spans="12:14" x14ac:dyDescent="0.25">
      <c r="L167022" s="9"/>
      <c r="M167022" s="9"/>
      <c r="N167022" s="9"/>
    </row>
    <row r="167023" spans="12:14" x14ac:dyDescent="0.25">
      <c r="L167023" s="9"/>
      <c r="M167023" s="9"/>
      <c r="N167023" s="9"/>
    </row>
    <row r="167024" spans="12:14" x14ac:dyDescent="0.25">
      <c r="L167024" s="9"/>
      <c r="M167024" s="9"/>
      <c r="N167024" s="9"/>
    </row>
    <row r="167025" spans="12:14" x14ac:dyDescent="0.25">
      <c r="L167025" s="9"/>
      <c r="M167025" s="9"/>
      <c r="N167025" s="9"/>
    </row>
    <row r="167026" spans="12:14" x14ac:dyDescent="0.25">
      <c r="L167026" s="9"/>
      <c r="M167026" s="9"/>
      <c r="N167026" s="9"/>
    </row>
    <row r="167027" spans="12:14" x14ac:dyDescent="0.25">
      <c r="L167027" s="9"/>
      <c r="M167027" s="9"/>
      <c r="N167027" s="9"/>
    </row>
    <row r="167028" spans="12:14" x14ac:dyDescent="0.25">
      <c r="L167028" s="9"/>
      <c r="M167028" s="9"/>
      <c r="N167028" s="9"/>
    </row>
    <row r="167029" spans="12:14" x14ac:dyDescent="0.25">
      <c r="L167029" s="9"/>
      <c r="M167029" s="9"/>
      <c r="N167029" s="9"/>
    </row>
    <row r="167030" spans="12:14" x14ac:dyDescent="0.25">
      <c r="L167030" s="9"/>
      <c r="M167030" s="9"/>
      <c r="N167030" s="9"/>
    </row>
    <row r="167031" spans="12:14" x14ac:dyDescent="0.25">
      <c r="L167031" s="9"/>
      <c r="M167031" s="9"/>
      <c r="N167031" s="9"/>
    </row>
    <row r="167032" spans="12:14" x14ac:dyDescent="0.25">
      <c r="L167032" s="9"/>
      <c r="M167032" s="9"/>
      <c r="N167032" s="9"/>
    </row>
    <row r="167033" spans="12:14" x14ac:dyDescent="0.25">
      <c r="L167033" s="9"/>
      <c r="M167033" s="9"/>
      <c r="N167033" s="9"/>
    </row>
    <row r="167034" spans="12:14" x14ac:dyDescent="0.25">
      <c r="L167034" s="9"/>
      <c r="M167034" s="9"/>
      <c r="N167034" s="9"/>
    </row>
    <row r="167035" spans="12:14" x14ac:dyDescent="0.25">
      <c r="L167035" s="9"/>
      <c r="M167035" s="9"/>
      <c r="N167035" s="9"/>
    </row>
    <row r="167036" spans="12:14" x14ac:dyDescent="0.25">
      <c r="L167036" s="9"/>
      <c r="M167036" s="9"/>
      <c r="N167036" s="9"/>
    </row>
    <row r="167037" spans="12:14" x14ac:dyDescent="0.25">
      <c r="L167037" s="9"/>
      <c r="M167037" s="9"/>
      <c r="N167037" s="9"/>
    </row>
    <row r="167038" spans="12:14" x14ac:dyDescent="0.25">
      <c r="L167038" s="9"/>
      <c r="M167038" s="9"/>
      <c r="N167038" s="9"/>
    </row>
    <row r="167039" spans="12:14" x14ac:dyDescent="0.25">
      <c r="L167039" s="9"/>
      <c r="M167039" s="9"/>
      <c r="N167039" s="9"/>
    </row>
    <row r="167040" spans="12:14" x14ac:dyDescent="0.25">
      <c r="L167040" s="9"/>
      <c r="M167040" s="9"/>
      <c r="N167040" s="9"/>
    </row>
    <row r="167041" spans="12:14" x14ac:dyDescent="0.25">
      <c r="L167041" s="9"/>
      <c r="M167041" s="9"/>
      <c r="N167041" s="9"/>
    </row>
    <row r="167042" spans="12:14" x14ac:dyDescent="0.25">
      <c r="L167042" s="9"/>
      <c r="M167042" s="9"/>
      <c r="N167042" s="9"/>
    </row>
    <row r="167043" spans="12:14" x14ac:dyDescent="0.25">
      <c r="L167043" s="9"/>
      <c r="M167043" s="9"/>
      <c r="N167043" s="9"/>
    </row>
    <row r="167044" spans="12:14" x14ac:dyDescent="0.25">
      <c r="L167044" s="9"/>
      <c r="M167044" s="9"/>
      <c r="N167044" s="9"/>
    </row>
    <row r="167045" spans="12:14" x14ac:dyDescent="0.25">
      <c r="L167045" s="9"/>
      <c r="M167045" s="9"/>
      <c r="N167045" s="9"/>
    </row>
    <row r="167046" spans="12:14" x14ac:dyDescent="0.25">
      <c r="L167046" s="9"/>
      <c r="M167046" s="9"/>
      <c r="N167046" s="9"/>
    </row>
    <row r="167047" spans="12:14" x14ac:dyDescent="0.25">
      <c r="L167047" s="9"/>
      <c r="M167047" s="9"/>
      <c r="N167047" s="9"/>
    </row>
    <row r="167048" spans="12:14" x14ac:dyDescent="0.25">
      <c r="L167048" s="9"/>
      <c r="M167048" s="9"/>
      <c r="N167048" s="9"/>
    </row>
    <row r="167049" spans="12:14" x14ac:dyDescent="0.25">
      <c r="L167049" s="9"/>
      <c r="M167049" s="9"/>
      <c r="N167049" s="9"/>
    </row>
    <row r="167050" spans="12:14" x14ac:dyDescent="0.25">
      <c r="L167050" s="9"/>
      <c r="M167050" s="9"/>
      <c r="N167050" s="9"/>
    </row>
    <row r="167051" spans="12:14" x14ac:dyDescent="0.25">
      <c r="L167051" s="9"/>
      <c r="M167051" s="9"/>
      <c r="N167051" s="9"/>
    </row>
    <row r="167052" spans="12:14" x14ac:dyDescent="0.25">
      <c r="L167052" s="9"/>
      <c r="M167052" s="9"/>
      <c r="N167052" s="9"/>
    </row>
    <row r="167053" spans="12:14" x14ac:dyDescent="0.25">
      <c r="L167053" s="9"/>
      <c r="M167053" s="9"/>
      <c r="N167053" s="9"/>
    </row>
    <row r="167054" spans="12:14" x14ac:dyDescent="0.25">
      <c r="L167054" s="9"/>
      <c r="M167054" s="9"/>
      <c r="N167054" s="9"/>
    </row>
    <row r="167055" spans="12:14" x14ac:dyDescent="0.25">
      <c r="L167055" s="9"/>
      <c r="M167055" s="9"/>
      <c r="N167055" s="9"/>
    </row>
    <row r="167056" spans="12:14" x14ac:dyDescent="0.25">
      <c r="L167056" s="9"/>
      <c r="M167056" s="9"/>
      <c r="N167056" s="9"/>
    </row>
    <row r="167057" spans="12:14" x14ac:dyDescent="0.25">
      <c r="L167057" s="9"/>
      <c r="M167057" s="9"/>
      <c r="N167057" s="9"/>
    </row>
    <row r="167058" spans="12:14" x14ac:dyDescent="0.25">
      <c r="L167058" s="9"/>
      <c r="M167058" s="9"/>
      <c r="N167058" s="9"/>
    </row>
    <row r="167059" spans="12:14" x14ac:dyDescent="0.25">
      <c r="L167059" s="9"/>
      <c r="M167059" s="9"/>
      <c r="N167059" s="9"/>
    </row>
    <row r="167060" spans="12:14" x14ac:dyDescent="0.25">
      <c r="L167060" s="9"/>
      <c r="M167060" s="9"/>
      <c r="N167060" s="9"/>
    </row>
    <row r="167061" spans="12:14" x14ac:dyDescent="0.25">
      <c r="L167061" s="9"/>
      <c r="M167061" s="9"/>
      <c r="N167061" s="9"/>
    </row>
    <row r="167062" spans="12:14" x14ac:dyDescent="0.25">
      <c r="L167062" s="9"/>
      <c r="M167062" s="9"/>
      <c r="N167062" s="9"/>
    </row>
    <row r="167063" spans="12:14" x14ac:dyDescent="0.25">
      <c r="L167063" s="9"/>
      <c r="M167063" s="9"/>
      <c r="N167063" s="9"/>
    </row>
    <row r="167064" spans="12:14" x14ac:dyDescent="0.25">
      <c r="L167064" s="9"/>
      <c r="M167064" s="9"/>
      <c r="N167064" s="9"/>
    </row>
    <row r="167065" spans="12:14" x14ac:dyDescent="0.25">
      <c r="L167065" s="9"/>
      <c r="M167065" s="9"/>
      <c r="N167065" s="9"/>
    </row>
    <row r="167066" spans="12:14" x14ac:dyDescent="0.25">
      <c r="L167066" s="9"/>
      <c r="M167066" s="9"/>
      <c r="N167066" s="9"/>
    </row>
    <row r="167067" spans="12:14" x14ac:dyDescent="0.25">
      <c r="L167067" s="9"/>
      <c r="M167067" s="9"/>
      <c r="N167067" s="9"/>
    </row>
    <row r="167068" spans="12:14" x14ac:dyDescent="0.25">
      <c r="L167068" s="9"/>
      <c r="M167068" s="9"/>
      <c r="N167068" s="9"/>
    </row>
    <row r="167069" spans="12:14" x14ac:dyDescent="0.25">
      <c r="L167069" s="9"/>
      <c r="M167069" s="9"/>
      <c r="N167069" s="9"/>
    </row>
    <row r="167070" spans="12:14" x14ac:dyDescent="0.25">
      <c r="L167070" s="9"/>
      <c r="M167070" s="9"/>
      <c r="N167070" s="9"/>
    </row>
    <row r="167071" spans="12:14" x14ac:dyDescent="0.25">
      <c r="L167071" s="9"/>
      <c r="M167071" s="9"/>
      <c r="N167071" s="9"/>
    </row>
    <row r="167072" spans="12:14" x14ac:dyDescent="0.25">
      <c r="L167072" s="9"/>
      <c r="M167072" s="9"/>
      <c r="N167072" s="9"/>
    </row>
    <row r="167073" spans="12:14" x14ac:dyDescent="0.25">
      <c r="L167073" s="9"/>
      <c r="M167073" s="9"/>
      <c r="N167073" s="9"/>
    </row>
    <row r="167074" spans="12:14" x14ac:dyDescent="0.25">
      <c r="L167074" s="9"/>
      <c r="M167074" s="9"/>
      <c r="N167074" s="9"/>
    </row>
    <row r="167075" spans="12:14" x14ac:dyDescent="0.25">
      <c r="L167075" s="9"/>
      <c r="M167075" s="9"/>
      <c r="N167075" s="9"/>
    </row>
    <row r="167076" spans="12:14" x14ac:dyDescent="0.25">
      <c r="L167076" s="9"/>
      <c r="M167076" s="9"/>
      <c r="N167076" s="9"/>
    </row>
    <row r="167077" spans="12:14" x14ac:dyDescent="0.25">
      <c r="L167077" s="9"/>
      <c r="M167077" s="9"/>
      <c r="N167077" s="9"/>
    </row>
    <row r="167078" spans="12:14" x14ac:dyDescent="0.25">
      <c r="L167078" s="9"/>
      <c r="M167078" s="9"/>
      <c r="N167078" s="9"/>
    </row>
    <row r="167079" spans="12:14" x14ac:dyDescent="0.25">
      <c r="L167079" s="9"/>
      <c r="M167079" s="9"/>
      <c r="N167079" s="9"/>
    </row>
    <row r="167080" spans="12:14" x14ac:dyDescent="0.25">
      <c r="L167080" s="9"/>
      <c r="M167080" s="9"/>
      <c r="N167080" s="9"/>
    </row>
    <row r="167081" spans="12:14" x14ac:dyDescent="0.25">
      <c r="L167081" s="9"/>
      <c r="M167081" s="9"/>
      <c r="N167081" s="9"/>
    </row>
    <row r="167082" spans="12:14" x14ac:dyDescent="0.25">
      <c r="L167082" s="9"/>
      <c r="M167082" s="9"/>
      <c r="N167082" s="9"/>
    </row>
    <row r="167083" spans="12:14" x14ac:dyDescent="0.25">
      <c r="L167083" s="9"/>
      <c r="M167083" s="9"/>
      <c r="N167083" s="9"/>
    </row>
    <row r="167084" spans="12:14" x14ac:dyDescent="0.25">
      <c r="L167084" s="9"/>
      <c r="M167084" s="9"/>
      <c r="N167084" s="9"/>
    </row>
    <row r="167085" spans="12:14" x14ac:dyDescent="0.25">
      <c r="L167085" s="9"/>
      <c r="M167085" s="9"/>
      <c r="N167085" s="9"/>
    </row>
    <row r="167086" spans="12:14" x14ac:dyDescent="0.25">
      <c r="L167086" s="9"/>
      <c r="M167086" s="9"/>
      <c r="N167086" s="9"/>
    </row>
    <row r="167087" spans="12:14" x14ac:dyDescent="0.25">
      <c r="L167087" s="9"/>
      <c r="M167087" s="9"/>
      <c r="N167087" s="9"/>
    </row>
    <row r="167088" spans="12:14" x14ac:dyDescent="0.25">
      <c r="L167088" s="9"/>
      <c r="M167088" s="9"/>
      <c r="N167088" s="9"/>
    </row>
    <row r="167089" spans="12:14" x14ac:dyDescent="0.25">
      <c r="L167089" s="9"/>
      <c r="M167089" s="9"/>
      <c r="N167089" s="9"/>
    </row>
    <row r="167090" spans="12:14" x14ac:dyDescent="0.25">
      <c r="L167090" s="9"/>
      <c r="M167090" s="9"/>
      <c r="N167090" s="9"/>
    </row>
    <row r="167091" spans="12:14" x14ac:dyDescent="0.25">
      <c r="L167091" s="9"/>
      <c r="M167091" s="9"/>
      <c r="N167091" s="9"/>
    </row>
    <row r="167092" spans="12:14" x14ac:dyDescent="0.25">
      <c r="L167092" s="9"/>
      <c r="M167092" s="9"/>
      <c r="N167092" s="9"/>
    </row>
    <row r="167093" spans="12:14" x14ac:dyDescent="0.25">
      <c r="L167093" s="9"/>
      <c r="M167093" s="9"/>
      <c r="N167093" s="9"/>
    </row>
    <row r="167094" spans="12:14" x14ac:dyDescent="0.25">
      <c r="L167094" s="9"/>
      <c r="M167094" s="9"/>
      <c r="N167094" s="9"/>
    </row>
    <row r="167095" spans="12:14" x14ac:dyDescent="0.25">
      <c r="L167095" s="9"/>
      <c r="M167095" s="9"/>
      <c r="N167095" s="9"/>
    </row>
    <row r="167096" spans="12:14" x14ac:dyDescent="0.25">
      <c r="L167096" s="9"/>
      <c r="M167096" s="9"/>
      <c r="N167096" s="9"/>
    </row>
    <row r="167097" spans="12:14" x14ac:dyDescent="0.25">
      <c r="L167097" s="9"/>
      <c r="M167097" s="9"/>
      <c r="N167097" s="9"/>
    </row>
    <row r="167098" spans="12:14" x14ac:dyDescent="0.25">
      <c r="L167098" s="9"/>
      <c r="M167098" s="9"/>
      <c r="N167098" s="9"/>
    </row>
    <row r="167099" spans="12:14" x14ac:dyDescent="0.25">
      <c r="L167099" s="9"/>
      <c r="M167099" s="9"/>
      <c r="N167099" s="9"/>
    </row>
    <row r="167100" spans="12:14" x14ac:dyDescent="0.25">
      <c r="L167100" s="9"/>
      <c r="M167100" s="9"/>
      <c r="N167100" s="9"/>
    </row>
    <row r="167101" spans="12:14" x14ac:dyDescent="0.25">
      <c r="L167101" s="9"/>
      <c r="M167101" s="9"/>
      <c r="N167101" s="9"/>
    </row>
    <row r="167102" spans="12:14" x14ac:dyDescent="0.25">
      <c r="L167102" s="9"/>
      <c r="M167102" s="9"/>
      <c r="N167102" s="9"/>
    </row>
    <row r="167103" spans="12:14" x14ac:dyDescent="0.25">
      <c r="L167103" s="9"/>
      <c r="M167103" s="9"/>
      <c r="N167103" s="9"/>
    </row>
    <row r="167104" spans="12:14" x14ac:dyDescent="0.25">
      <c r="L167104" s="9"/>
      <c r="M167104" s="9"/>
      <c r="N167104" s="9"/>
    </row>
    <row r="167105" spans="12:14" x14ac:dyDescent="0.25">
      <c r="L167105" s="9"/>
      <c r="M167105" s="9"/>
      <c r="N167105" s="9"/>
    </row>
    <row r="167106" spans="12:14" x14ac:dyDescent="0.25">
      <c r="L167106" s="9"/>
      <c r="M167106" s="9"/>
      <c r="N167106" s="9"/>
    </row>
    <row r="167107" spans="12:14" x14ac:dyDescent="0.25">
      <c r="L167107" s="9"/>
      <c r="M167107" s="9"/>
      <c r="N167107" s="9"/>
    </row>
    <row r="167108" spans="12:14" x14ac:dyDescent="0.25">
      <c r="L167108" s="9"/>
      <c r="M167108" s="9"/>
      <c r="N167108" s="9"/>
    </row>
    <row r="167109" spans="12:14" x14ac:dyDescent="0.25">
      <c r="L167109" s="9"/>
      <c r="M167109" s="9"/>
      <c r="N167109" s="9"/>
    </row>
    <row r="167110" spans="12:14" x14ac:dyDescent="0.25">
      <c r="L167110" s="9"/>
      <c r="M167110" s="9"/>
      <c r="N167110" s="9"/>
    </row>
    <row r="167111" spans="12:14" x14ac:dyDescent="0.25">
      <c r="L167111" s="9"/>
      <c r="M167111" s="9"/>
      <c r="N167111" s="9"/>
    </row>
    <row r="167112" spans="12:14" x14ac:dyDescent="0.25">
      <c r="L167112" s="9"/>
      <c r="M167112" s="9"/>
      <c r="N167112" s="9"/>
    </row>
    <row r="167113" spans="12:14" x14ac:dyDescent="0.25">
      <c r="L167113" s="9"/>
      <c r="M167113" s="9"/>
      <c r="N167113" s="9"/>
    </row>
    <row r="167114" spans="12:14" x14ac:dyDescent="0.25">
      <c r="L167114" s="9"/>
      <c r="M167114" s="9"/>
      <c r="N167114" s="9"/>
    </row>
    <row r="167115" spans="12:14" x14ac:dyDescent="0.25">
      <c r="L167115" s="9"/>
      <c r="M167115" s="9"/>
      <c r="N167115" s="9"/>
    </row>
    <row r="167116" spans="12:14" x14ac:dyDescent="0.25">
      <c r="L167116" s="9"/>
      <c r="M167116" s="9"/>
      <c r="N167116" s="9"/>
    </row>
    <row r="167117" spans="12:14" x14ac:dyDescent="0.25">
      <c r="L167117" s="9"/>
      <c r="M167117" s="9"/>
      <c r="N167117" s="9"/>
    </row>
    <row r="167118" spans="12:14" x14ac:dyDescent="0.25">
      <c r="L167118" s="9"/>
      <c r="M167118" s="9"/>
      <c r="N167118" s="9"/>
    </row>
    <row r="167119" spans="12:14" x14ac:dyDescent="0.25">
      <c r="L167119" s="9"/>
      <c r="M167119" s="9"/>
      <c r="N167119" s="9"/>
    </row>
    <row r="167120" spans="12:14" x14ac:dyDescent="0.25">
      <c r="L167120" s="9"/>
      <c r="M167120" s="9"/>
      <c r="N167120" s="9"/>
    </row>
    <row r="167121" spans="12:14" x14ac:dyDescent="0.25">
      <c r="L167121" s="9"/>
      <c r="M167121" s="9"/>
      <c r="N167121" s="9"/>
    </row>
    <row r="167122" spans="12:14" x14ac:dyDescent="0.25">
      <c r="L167122" s="9"/>
      <c r="M167122" s="9"/>
      <c r="N167122" s="9"/>
    </row>
    <row r="167123" spans="12:14" x14ac:dyDescent="0.25">
      <c r="L167123" s="9"/>
      <c r="M167123" s="9"/>
      <c r="N167123" s="9"/>
    </row>
    <row r="167124" spans="12:14" x14ac:dyDescent="0.25">
      <c r="L167124" s="9"/>
      <c r="M167124" s="9"/>
      <c r="N167124" s="9"/>
    </row>
    <row r="167125" spans="12:14" x14ac:dyDescent="0.25">
      <c r="L167125" s="9"/>
      <c r="M167125" s="9"/>
      <c r="N167125" s="9"/>
    </row>
    <row r="167126" spans="12:14" x14ac:dyDescent="0.25">
      <c r="L167126" s="9"/>
      <c r="M167126" s="9"/>
      <c r="N167126" s="9"/>
    </row>
    <row r="167127" spans="12:14" x14ac:dyDescent="0.25">
      <c r="L167127" s="9"/>
      <c r="M167127" s="9"/>
      <c r="N167127" s="9"/>
    </row>
    <row r="167128" spans="12:14" x14ac:dyDescent="0.25">
      <c r="L167128" s="9"/>
      <c r="M167128" s="9"/>
      <c r="N167128" s="9"/>
    </row>
    <row r="167129" spans="12:14" x14ac:dyDescent="0.25">
      <c r="L167129" s="9"/>
      <c r="M167129" s="9"/>
      <c r="N167129" s="9"/>
    </row>
    <row r="167130" spans="12:14" x14ac:dyDescent="0.25">
      <c r="L167130" s="9"/>
      <c r="M167130" s="9"/>
      <c r="N167130" s="9"/>
    </row>
    <row r="167131" spans="12:14" x14ac:dyDescent="0.25">
      <c r="L167131" s="9"/>
      <c r="M167131" s="9"/>
      <c r="N167131" s="9"/>
    </row>
    <row r="167132" spans="12:14" x14ac:dyDescent="0.25">
      <c r="L167132" s="9"/>
      <c r="M167132" s="9"/>
      <c r="N167132" s="9"/>
    </row>
    <row r="167133" spans="12:14" x14ac:dyDescent="0.25">
      <c r="L167133" s="9"/>
      <c r="M167133" s="9"/>
      <c r="N167133" s="9"/>
    </row>
    <row r="167134" spans="12:14" x14ac:dyDescent="0.25">
      <c r="L167134" s="9"/>
      <c r="M167134" s="9"/>
      <c r="N167134" s="9"/>
    </row>
    <row r="167135" spans="12:14" x14ac:dyDescent="0.25">
      <c r="L167135" s="9"/>
      <c r="M167135" s="9"/>
      <c r="N167135" s="9"/>
    </row>
    <row r="167136" spans="12:14" x14ac:dyDescent="0.25">
      <c r="L167136" s="9"/>
      <c r="M167136" s="9"/>
      <c r="N167136" s="9"/>
    </row>
    <row r="167137" spans="12:14" x14ac:dyDescent="0.25">
      <c r="L167137" s="9"/>
      <c r="M167137" s="9"/>
      <c r="N167137" s="9"/>
    </row>
    <row r="167138" spans="12:14" x14ac:dyDescent="0.25">
      <c r="L167138" s="9"/>
      <c r="M167138" s="9"/>
      <c r="N167138" s="9"/>
    </row>
    <row r="167139" spans="12:14" x14ac:dyDescent="0.25">
      <c r="L167139" s="9"/>
      <c r="M167139" s="9"/>
      <c r="N167139" s="9"/>
    </row>
    <row r="167140" spans="12:14" x14ac:dyDescent="0.25">
      <c r="L167140" s="9"/>
      <c r="M167140" s="9"/>
      <c r="N167140" s="9"/>
    </row>
    <row r="167141" spans="12:14" x14ac:dyDescent="0.25">
      <c r="L167141" s="9"/>
      <c r="M167141" s="9"/>
      <c r="N167141" s="9"/>
    </row>
    <row r="167142" spans="12:14" x14ac:dyDescent="0.25">
      <c r="L167142" s="9"/>
      <c r="M167142" s="9"/>
      <c r="N167142" s="9"/>
    </row>
    <row r="167143" spans="12:14" x14ac:dyDescent="0.25">
      <c r="L167143" s="9"/>
      <c r="M167143" s="9"/>
      <c r="N167143" s="9"/>
    </row>
    <row r="167144" spans="12:14" x14ac:dyDescent="0.25">
      <c r="L167144" s="9"/>
      <c r="M167144" s="9"/>
      <c r="N167144" s="9"/>
    </row>
    <row r="167145" spans="12:14" x14ac:dyDescent="0.25">
      <c r="L167145" s="9"/>
      <c r="M167145" s="9"/>
      <c r="N167145" s="9"/>
    </row>
    <row r="167146" spans="12:14" x14ac:dyDescent="0.25">
      <c r="L167146" s="9"/>
      <c r="M167146" s="9"/>
      <c r="N167146" s="9"/>
    </row>
    <row r="167147" spans="12:14" x14ac:dyDescent="0.25">
      <c r="L167147" s="9"/>
      <c r="M167147" s="9"/>
      <c r="N167147" s="9"/>
    </row>
    <row r="167148" spans="12:14" x14ac:dyDescent="0.25">
      <c r="L167148" s="9"/>
      <c r="M167148" s="9"/>
      <c r="N167148" s="9"/>
    </row>
    <row r="167149" spans="12:14" x14ac:dyDescent="0.25">
      <c r="L167149" s="9"/>
      <c r="M167149" s="9"/>
      <c r="N167149" s="9"/>
    </row>
    <row r="167150" spans="12:14" x14ac:dyDescent="0.25">
      <c r="L167150" s="9"/>
      <c r="M167150" s="9"/>
      <c r="N167150" s="9"/>
    </row>
    <row r="167151" spans="12:14" x14ac:dyDescent="0.25">
      <c r="L167151" s="9"/>
      <c r="M167151" s="9"/>
      <c r="N167151" s="9"/>
    </row>
    <row r="167152" spans="12:14" x14ac:dyDescent="0.25">
      <c r="L167152" s="9"/>
      <c r="M167152" s="9"/>
      <c r="N167152" s="9"/>
    </row>
    <row r="167153" spans="12:14" x14ac:dyDescent="0.25">
      <c r="L167153" s="9"/>
      <c r="M167153" s="9"/>
      <c r="N167153" s="9"/>
    </row>
    <row r="167154" spans="12:14" x14ac:dyDescent="0.25">
      <c r="L167154" s="9"/>
      <c r="M167154" s="9"/>
      <c r="N167154" s="9"/>
    </row>
    <row r="167155" spans="12:14" x14ac:dyDescent="0.25">
      <c r="L167155" s="9"/>
      <c r="M167155" s="9"/>
      <c r="N167155" s="9"/>
    </row>
    <row r="167156" spans="12:14" x14ac:dyDescent="0.25">
      <c r="L167156" s="9"/>
      <c r="M167156" s="9"/>
      <c r="N167156" s="9"/>
    </row>
    <row r="167157" spans="12:14" x14ac:dyDescent="0.25">
      <c r="L167157" s="9"/>
      <c r="M167157" s="9"/>
      <c r="N167157" s="9"/>
    </row>
    <row r="167158" spans="12:14" x14ac:dyDescent="0.25">
      <c r="L167158" s="9"/>
      <c r="M167158" s="9"/>
      <c r="N167158" s="9"/>
    </row>
    <row r="167159" spans="12:14" x14ac:dyDescent="0.25">
      <c r="L167159" s="9"/>
      <c r="M167159" s="9"/>
      <c r="N167159" s="9"/>
    </row>
    <row r="167160" spans="12:14" x14ac:dyDescent="0.25">
      <c r="L167160" s="9"/>
      <c r="M167160" s="9"/>
      <c r="N167160" s="9"/>
    </row>
    <row r="167161" spans="12:14" x14ac:dyDescent="0.25">
      <c r="L167161" s="9"/>
      <c r="M167161" s="9"/>
      <c r="N167161" s="9"/>
    </row>
    <row r="167162" spans="12:14" x14ac:dyDescent="0.25">
      <c r="L167162" s="9"/>
      <c r="M167162" s="9"/>
      <c r="N167162" s="9"/>
    </row>
    <row r="167163" spans="12:14" x14ac:dyDescent="0.25">
      <c r="L167163" s="9"/>
      <c r="M167163" s="9"/>
      <c r="N167163" s="9"/>
    </row>
    <row r="167164" spans="12:14" x14ac:dyDescent="0.25">
      <c r="L167164" s="9"/>
      <c r="M167164" s="9"/>
      <c r="N167164" s="9"/>
    </row>
    <row r="167165" spans="12:14" x14ac:dyDescent="0.25">
      <c r="L167165" s="9"/>
      <c r="M167165" s="9"/>
      <c r="N167165" s="9"/>
    </row>
    <row r="167166" spans="12:14" x14ac:dyDescent="0.25">
      <c r="L167166" s="9"/>
      <c r="M167166" s="9"/>
      <c r="N167166" s="9"/>
    </row>
    <row r="167167" spans="12:14" x14ac:dyDescent="0.25">
      <c r="L167167" s="9"/>
      <c r="M167167" s="9"/>
      <c r="N167167" s="9"/>
    </row>
    <row r="167168" spans="12:14" x14ac:dyDescent="0.25">
      <c r="L167168" s="9"/>
      <c r="M167168" s="9"/>
      <c r="N167168" s="9"/>
    </row>
    <row r="167169" spans="12:14" x14ac:dyDescent="0.25">
      <c r="L167169" s="9"/>
      <c r="M167169" s="9"/>
      <c r="N167169" s="9"/>
    </row>
    <row r="167170" spans="12:14" x14ac:dyDescent="0.25">
      <c r="L167170" s="9"/>
      <c r="M167170" s="9"/>
      <c r="N167170" s="9"/>
    </row>
    <row r="167171" spans="12:14" x14ac:dyDescent="0.25">
      <c r="L167171" s="9"/>
      <c r="M167171" s="9"/>
      <c r="N167171" s="9"/>
    </row>
    <row r="167172" spans="12:14" x14ac:dyDescent="0.25">
      <c r="L167172" s="9"/>
      <c r="M167172" s="9"/>
      <c r="N167172" s="9"/>
    </row>
    <row r="167173" spans="12:14" x14ac:dyDescent="0.25">
      <c r="L167173" s="9"/>
      <c r="M167173" s="9"/>
      <c r="N167173" s="9"/>
    </row>
    <row r="167174" spans="12:14" x14ac:dyDescent="0.25">
      <c r="L167174" s="9"/>
      <c r="M167174" s="9"/>
      <c r="N167174" s="9"/>
    </row>
    <row r="167175" spans="12:14" x14ac:dyDescent="0.25">
      <c r="L167175" s="9"/>
      <c r="M167175" s="9"/>
      <c r="N167175" s="9"/>
    </row>
    <row r="167176" spans="12:14" x14ac:dyDescent="0.25">
      <c r="L167176" s="9"/>
      <c r="M167176" s="9"/>
      <c r="N167176" s="9"/>
    </row>
    <row r="167177" spans="12:14" x14ac:dyDescent="0.25">
      <c r="L167177" s="9"/>
      <c r="M167177" s="9"/>
      <c r="N167177" s="9"/>
    </row>
    <row r="167178" spans="12:14" x14ac:dyDescent="0.25">
      <c r="L167178" s="9"/>
      <c r="M167178" s="9"/>
      <c r="N167178" s="9"/>
    </row>
    <row r="167179" spans="12:14" x14ac:dyDescent="0.25">
      <c r="L167179" s="9"/>
      <c r="M167179" s="9"/>
      <c r="N167179" s="9"/>
    </row>
    <row r="167180" spans="12:14" x14ac:dyDescent="0.25">
      <c r="L167180" s="9"/>
      <c r="M167180" s="9"/>
      <c r="N167180" s="9"/>
    </row>
    <row r="167181" spans="12:14" x14ac:dyDescent="0.25">
      <c r="L167181" s="9"/>
      <c r="M167181" s="9"/>
      <c r="N167181" s="9"/>
    </row>
    <row r="167182" spans="12:14" x14ac:dyDescent="0.25">
      <c r="L167182" s="9"/>
      <c r="M167182" s="9"/>
      <c r="N167182" s="9"/>
    </row>
    <row r="167183" spans="12:14" x14ac:dyDescent="0.25">
      <c r="L167183" s="9"/>
      <c r="M167183" s="9"/>
      <c r="N167183" s="9"/>
    </row>
    <row r="167184" spans="12:14" x14ac:dyDescent="0.25">
      <c r="L167184" s="9"/>
      <c r="M167184" s="9"/>
      <c r="N167184" s="9"/>
    </row>
    <row r="167185" spans="12:14" x14ac:dyDescent="0.25">
      <c r="L167185" s="9"/>
      <c r="M167185" s="9"/>
      <c r="N167185" s="9"/>
    </row>
    <row r="167186" spans="12:14" x14ac:dyDescent="0.25">
      <c r="L167186" s="9"/>
      <c r="M167186" s="9"/>
      <c r="N167186" s="9"/>
    </row>
    <row r="167187" spans="12:14" x14ac:dyDescent="0.25">
      <c r="L167187" s="9"/>
      <c r="M167187" s="9"/>
      <c r="N167187" s="9"/>
    </row>
    <row r="167188" spans="12:14" x14ac:dyDescent="0.25">
      <c r="L167188" s="9"/>
      <c r="M167188" s="9"/>
      <c r="N167188" s="9"/>
    </row>
    <row r="167189" spans="12:14" x14ac:dyDescent="0.25">
      <c r="L167189" s="9"/>
      <c r="M167189" s="9"/>
      <c r="N167189" s="9"/>
    </row>
    <row r="167190" spans="12:14" x14ac:dyDescent="0.25">
      <c r="L167190" s="9"/>
      <c r="M167190" s="9"/>
      <c r="N167190" s="9"/>
    </row>
    <row r="167191" spans="12:14" x14ac:dyDescent="0.25">
      <c r="L167191" s="9"/>
      <c r="M167191" s="9"/>
      <c r="N167191" s="9"/>
    </row>
    <row r="167192" spans="12:14" x14ac:dyDescent="0.25">
      <c r="L167192" s="9"/>
      <c r="M167192" s="9"/>
      <c r="N167192" s="9"/>
    </row>
    <row r="167193" spans="12:14" x14ac:dyDescent="0.25">
      <c r="L167193" s="9"/>
      <c r="M167193" s="9"/>
      <c r="N167193" s="9"/>
    </row>
    <row r="167194" spans="12:14" x14ac:dyDescent="0.25">
      <c r="L167194" s="9"/>
      <c r="M167194" s="9"/>
      <c r="N167194" s="9"/>
    </row>
    <row r="167195" spans="12:14" x14ac:dyDescent="0.25">
      <c r="L167195" s="9"/>
      <c r="M167195" s="9"/>
      <c r="N167195" s="9"/>
    </row>
    <row r="167196" spans="12:14" x14ac:dyDescent="0.25">
      <c r="L167196" s="9"/>
      <c r="M167196" s="9"/>
      <c r="N167196" s="9"/>
    </row>
    <row r="167197" spans="12:14" x14ac:dyDescent="0.25">
      <c r="L167197" s="9"/>
      <c r="M167197" s="9"/>
      <c r="N167197" s="9"/>
    </row>
    <row r="167198" spans="12:14" x14ac:dyDescent="0.25">
      <c r="L167198" s="9"/>
      <c r="M167198" s="9"/>
      <c r="N167198" s="9"/>
    </row>
    <row r="167199" spans="12:14" x14ac:dyDescent="0.25">
      <c r="L167199" s="9"/>
      <c r="M167199" s="9"/>
      <c r="N167199" s="9"/>
    </row>
    <row r="167200" spans="12:14" x14ac:dyDescent="0.25">
      <c r="L167200" s="9"/>
      <c r="M167200" s="9"/>
      <c r="N167200" s="9"/>
    </row>
    <row r="167201" spans="12:14" x14ac:dyDescent="0.25">
      <c r="L167201" s="9"/>
      <c r="M167201" s="9"/>
      <c r="N167201" s="9"/>
    </row>
    <row r="167202" spans="12:14" x14ac:dyDescent="0.25">
      <c r="L167202" s="9"/>
      <c r="M167202" s="9"/>
      <c r="N167202" s="9"/>
    </row>
    <row r="167203" spans="12:14" x14ac:dyDescent="0.25">
      <c r="L167203" s="9"/>
      <c r="M167203" s="9"/>
      <c r="N167203" s="9"/>
    </row>
    <row r="167204" spans="12:14" x14ac:dyDescent="0.25">
      <c r="L167204" s="9"/>
      <c r="M167204" s="9"/>
      <c r="N167204" s="9"/>
    </row>
    <row r="167205" spans="12:14" x14ac:dyDescent="0.25">
      <c r="L167205" s="9"/>
      <c r="M167205" s="9"/>
      <c r="N167205" s="9"/>
    </row>
    <row r="167206" spans="12:14" x14ac:dyDescent="0.25">
      <c r="L167206" s="9"/>
      <c r="M167206" s="9"/>
      <c r="N167206" s="9"/>
    </row>
    <row r="167207" spans="12:14" x14ac:dyDescent="0.25">
      <c r="L167207" s="9"/>
      <c r="M167207" s="9"/>
      <c r="N167207" s="9"/>
    </row>
    <row r="167208" spans="12:14" x14ac:dyDescent="0.25">
      <c r="L167208" s="9"/>
      <c r="M167208" s="9"/>
      <c r="N167208" s="9"/>
    </row>
    <row r="167209" spans="12:14" x14ac:dyDescent="0.25">
      <c r="L167209" s="9"/>
      <c r="M167209" s="9"/>
      <c r="N167209" s="9"/>
    </row>
    <row r="167210" spans="12:14" x14ac:dyDescent="0.25">
      <c r="L167210" s="9"/>
      <c r="M167210" s="9"/>
      <c r="N167210" s="9"/>
    </row>
    <row r="167211" spans="12:14" x14ac:dyDescent="0.25">
      <c r="L167211" s="9"/>
      <c r="M167211" s="9"/>
      <c r="N167211" s="9"/>
    </row>
    <row r="167212" spans="12:14" x14ac:dyDescent="0.25">
      <c r="L167212" s="9"/>
      <c r="M167212" s="9"/>
      <c r="N167212" s="9"/>
    </row>
    <row r="167213" spans="12:14" x14ac:dyDescent="0.25">
      <c r="L167213" s="9"/>
      <c r="M167213" s="9"/>
      <c r="N167213" s="9"/>
    </row>
    <row r="167214" spans="12:14" x14ac:dyDescent="0.25">
      <c r="L167214" s="9"/>
      <c r="M167214" s="9"/>
      <c r="N167214" s="9"/>
    </row>
    <row r="167215" spans="12:14" x14ac:dyDescent="0.25">
      <c r="L167215" s="9"/>
      <c r="M167215" s="9"/>
      <c r="N167215" s="9"/>
    </row>
    <row r="167216" spans="12:14" x14ac:dyDescent="0.25">
      <c r="L167216" s="9"/>
      <c r="M167216" s="9"/>
      <c r="N167216" s="9"/>
    </row>
    <row r="167217" spans="12:14" x14ac:dyDescent="0.25">
      <c r="L167217" s="9"/>
      <c r="M167217" s="9"/>
      <c r="N167217" s="9"/>
    </row>
    <row r="167218" spans="12:14" x14ac:dyDescent="0.25">
      <c r="L167218" s="9"/>
      <c r="M167218" s="9"/>
      <c r="N167218" s="9"/>
    </row>
    <row r="167219" spans="12:14" x14ac:dyDescent="0.25">
      <c r="L167219" s="9"/>
      <c r="M167219" s="9"/>
      <c r="N167219" s="9"/>
    </row>
    <row r="167220" spans="12:14" x14ac:dyDescent="0.25">
      <c r="L167220" s="9"/>
      <c r="M167220" s="9"/>
      <c r="N167220" s="9"/>
    </row>
    <row r="167221" spans="12:14" x14ac:dyDescent="0.25">
      <c r="L167221" s="9"/>
      <c r="M167221" s="9"/>
      <c r="N167221" s="9"/>
    </row>
    <row r="167222" spans="12:14" x14ac:dyDescent="0.25">
      <c r="L167222" s="9"/>
      <c r="M167222" s="9"/>
      <c r="N167222" s="9"/>
    </row>
    <row r="167223" spans="12:14" x14ac:dyDescent="0.25">
      <c r="L167223" s="9"/>
      <c r="M167223" s="9"/>
      <c r="N167223" s="9"/>
    </row>
    <row r="167224" spans="12:14" x14ac:dyDescent="0.25">
      <c r="L167224" s="9"/>
      <c r="M167224" s="9"/>
      <c r="N167224" s="9"/>
    </row>
    <row r="167225" spans="12:14" x14ac:dyDescent="0.25">
      <c r="L167225" s="9"/>
      <c r="M167225" s="9"/>
      <c r="N167225" s="9"/>
    </row>
    <row r="167226" spans="12:14" x14ac:dyDescent="0.25">
      <c r="L167226" s="9"/>
      <c r="M167226" s="9"/>
      <c r="N167226" s="9"/>
    </row>
    <row r="167227" spans="12:14" x14ac:dyDescent="0.25">
      <c r="L167227" s="9"/>
      <c r="M167227" s="9"/>
      <c r="N167227" s="9"/>
    </row>
    <row r="167228" spans="12:14" x14ac:dyDescent="0.25">
      <c r="L167228" s="9"/>
      <c r="M167228" s="9"/>
      <c r="N167228" s="9"/>
    </row>
    <row r="167229" spans="12:14" x14ac:dyDescent="0.25">
      <c r="L167229" s="9"/>
      <c r="M167229" s="9"/>
      <c r="N167229" s="9"/>
    </row>
    <row r="167230" spans="12:14" x14ac:dyDescent="0.25">
      <c r="L167230" s="9"/>
      <c r="M167230" s="9"/>
      <c r="N167230" s="9"/>
    </row>
    <row r="167231" spans="12:14" x14ac:dyDescent="0.25">
      <c r="L167231" s="9"/>
      <c r="M167231" s="9"/>
      <c r="N167231" s="9"/>
    </row>
    <row r="167232" spans="12:14" x14ac:dyDescent="0.25">
      <c r="L167232" s="9"/>
      <c r="M167232" s="9"/>
      <c r="N167232" s="9"/>
    </row>
    <row r="167233" spans="12:14" x14ac:dyDescent="0.25">
      <c r="L167233" s="9"/>
      <c r="M167233" s="9"/>
      <c r="N167233" s="9"/>
    </row>
    <row r="167234" spans="12:14" x14ac:dyDescent="0.25">
      <c r="L167234" s="9"/>
      <c r="M167234" s="9"/>
      <c r="N167234" s="9"/>
    </row>
    <row r="167235" spans="12:14" x14ac:dyDescent="0.25">
      <c r="L167235" s="9"/>
      <c r="M167235" s="9"/>
      <c r="N167235" s="9"/>
    </row>
    <row r="167236" spans="12:14" x14ac:dyDescent="0.25">
      <c r="L167236" s="9"/>
      <c r="M167236" s="9"/>
      <c r="N167236" s="9"/>
    </row>
    <row r="167237" spans="12:14" x14ac:dyDescent="0.25">
      <c r="L167237" s="9"/>
      <c r="M167237" s="9"/>
      <c r="N167237" s="9"/>
    </row>
    <row r="167238" spans="12:14" x14ac:dyDescent="0.25">
      <c r="L167238" s="9"/>
      <c r="M167238" s="9"/>
      <c r="N167238" s="9"/>
    </row>
    <row r="167239" spans="12:14" x14ac:dyDescent="0.25">
      <c r="L167239" s="9"/>
      <c r="M167239" s="9"/>
      <c r="N167239" s="9"/>
    </row>
    <row r="167240" spans="12:14" x14ac:dyDescent="0.25">
      <c r="L167240" s="9"/>
      <c r="M167240" s="9"/>
      <c r="N167240" s="9"/>
    </row>
    <row r="167241" spans="12:14" x14ac:dyDescent="0.25">
      <c r="L167241" s="9"/>
      <c r="M167241" s="9"/>
      <c r="N167241" s="9"/>
    </row>
    <row r="167242" spans="12:14" x14ac:dyDescent="0.25">
      <c r="L167242" s="9"/>
      <c r="M167242" s="9"/>
      <c r="N167242" s="9"/>
    </row>
    <row r="167243" spans="12:14" x14ac:dyDescent="0.25">
      <c r="L167243" s="9"/>
      <c r="M167243" s="9"/>
      <c r="N167243" s="9"/>
    </row>
    <row r="167244" spans="12:14" x14ac:dyDescent="0.25">
      <c r="L167244" s="9"/>
      <c r="M167244" s="9"/>
      <c r="N167244" s="9"/>
    </row>
    <row r="167245" spans="12:14" x14ac:dyDescent="0.25">
      <c r="L167245" s="9"/>
      <c r="M167245" s="9"/>
      <c r="N167245" s="9"/>
    </row>
    <row r="167246" spans="12:14" x14ac:dyDescent="0.25">
      <c r="L167246" s="9"/>
      <c r="M167246" s="9"/>
      <c r="N167246" s="9"/>
    </row>
    <row r="167247" spans="12:14" x14ac:dyDescent="0.25">
      <c r="L167247" s="9"/>
      <c r="M167247" s="9"/>
      <c r="N167247" s="9"/>
    </row>
    <row r="167248" spans="12:14" x14ac:dyDescent="0.25">
      <c r="L167248" s="9"/>
      <c r="M167248" s="9"/>
      <c r="N167248" s="9"/>
    </row>
    <row r="167249" spans="12:14" x14ac:dyDescent="0.25">
      <c r="L167249" s="9"/>
      <c r="M167249" s="9"/>
      <c r="N167249" s="9"/>
    </row>
    <row r="167250" spans="12:14" x14ac:dyDescent="0.25">
      <c r="L167250" s="9"/>
      <c r="M167250" s="9"/>
      <c r="N167250" s="9"/>
    </row>
    <row r="167251" spans="12:14" x14ac:dyDescent="0.25">
      <c r="L167251" s="9"/>
      <c r="M167251" s="9"/>
      <c r="N167251" s="9"/>
    </row>
    <row r="167252" spans="12:14" x14ac:dyDescent="0.25">
      <c r="L167252" s="9"/>
      <c r="M167252" s="9"/>
      <c r="N167252" s="9"/>
    </row>
    <row r="167253" spans="12:14" x14ac:dyDescent="0.25">
      <c r="L167253" s="9"/>
      <c r="M167253" s="9"/>
      <c r="N167253" s="9"/>
    </row>
    <row r="167254" spans="12:14" x14ac:dyDescent="0.25">
      <c r="L167254" s="9"/>
      <c r="M167254" s="9"/>
      <c r="N167254" s="9"/>
    </row>
    <row r="167255" spans="12:14" x14ac:dyDescent="0.25">
      <c r="L167255" s="9"/>
      <c r="M167255" s="9"/>
      <c r="N167255" s="9"/>
    </row>
    <row r="167256" spans="12:14" x14ac:dyDescent="0.25">
      <c r="L167256" s="9"/>
      <c r="M167256" s="9"/>
      <c r="N167256" s="9"/>
    </row>
    <row r="167257" spans="12:14" x14ac:dyDescent="0.25">
      <c r="L167257" s="9"/>
      <c r="M167257" s="9"/>
      <c r="N167257" s="9"/>
    </row>
    <row r="167258" spans="12:14" x14ac:dyDescent="0.25">
      <c r="L167258" s="9"/>
      <c r="M167258" s="9"/>
      <c r="N167258" s="9"/>
    </row>
    <row r="167259" spans="12:14" x14ac:dyDescent="0.25">
      <c r="L167259" s="9"/>
      <c r="M167259" s="9"/>
      <c r="N167259" s="9"/>
    </row>
    <row r="167260" spans="12:14" x14ac:dyDescent="0.25">
      <c r="L167260" s="9"/>
      <c r="M167260" s="9"/>
      <c r="N167260" s="9"/>
    </row>
    <row r="167261" spans="12:14" x14ac:dyDescent="0.25">
      <c r="L167261" s="9"/>
      <c r="M167261" s="9"/>
      <c r="N167261" s="9"/>
    </row>
    <row r="167262" spans="12:14" x14ac:dyDescent="0.25">
      <c r="L167262" s="9"/>
      <c r="M167262" s="9"/>
      <c r="N167262" s="9"/>
    </row>
    <row r="167263" spans="12:14" x14ac:dyDescent="0.25">
      <c r="L167263" s="9"/>
      <c r="M167263" s="9"/>
      <c r="N167263" s="9"/>
    </row>
    <row r="167264" spans="12:14" x14ac:dyDescent="0.25">
      <c r="L167264" s="9"/>
      <c r="M167264" s="9"/>
      <c r="N167264" s="9"/>
    </row>
    <row r="167265" spans="12:14" x14ac:dyDescent="0.25">
      <c r="L167265" s="9"/>
      <c r="M167265" s="9"/>
      <c r="N167265" s="9"/>
    </row>
    <row r="167266" spans="12:14" x14ac:dyDescent="0.25">
      <c r="L167266" s="9"/>
      <c r="M167266" s="9"/>
      <c r="N167266" s="9"/>
    </row>
    <row r="167267" spans="12:14" x14ac:dyDescent="0.25">
      <c r="L167267" s="9"/>
      <c r="M167267" s="9"/>
      <c r="N167267" s="9"/>
    </row>
    <row r="167268" spans="12:14" x14ac:dyDescent="0.25">
      <c r="L167268" s="9"/>
      <c r="M167268" s="9"/>
      <c r="N167268" s="9"/>
    </row>
    <row r="167269" spans="12:14" x14ac:dyDescent="0.25">
      <c r="L167269" s="9"/>
      <c r="M167269" s="9"/>
      <c r="N167269" s="9"/>
    </row>
    <row r="167270" spans="12:14" x14ac:dyDescent="0.25">
      <c r="L167270" s="9"/>
      <c r="M167270" s="9"/>
      <c r="N167270" s="9"/>
    </row>
    <row r="167271" spans="12:14" x14ac:dyDescent="0.25">
      <c r="L167271" s="9"/>
      <c r="M167271" s="9"/>
      <c r="N167271" s="9"/>
    </row>
    <row r="167272" spans="12:14" x14ac:dyDescent="0.25">
      <c r="L167272" s="9"/>
      <c r="M167272" s="9"/>
      <c r="N167272" s="9"/>
    </row>
    <row r="167273" spans="12:14" x14ac:dyDescent="0.25">
      <c r="L167273" s="9"/>
      <c r="M167273" s="9"/>
      <c r="N167273" s="9"/>
    </row>
    <row r="167274" spans="12:14" x14ac:dyDescent="0.25">
      <c r="L167274" s="9"/>
      <c r="M167274" s="9"/>
      <c r="N167274" s="9"/>
    </row>
    <row r="167275" spans="12:14" x14ac:dyDescent="0.25">
      <c r="L167275" s="9"/>
      <c r="M167275" s="9"/>
      <c r="N167275" s="9"/>
    </row>
    <row r="167276" spans="12:14" x14ac:dyDescent="0.25">
      <c r="L167276" s="9"/>
      <c r="M167276" s="9"/>
      <c r="N167276" s="9"/>
    </row>
    <row r="167277" spans="12:14" x14ac:dyDescent="0.25">
      <c r="L167277" s="9"/>
      <c r="M167277" s="9"/>
      <c r="N167277" s="9"/>
    </row>
    <row r="167278" spans="12:14" x14ac:dyDescent="0.25">
      <c r="L167278" s="9"/>
      <c r="M167278" s="9"/>
      <c r="N167278" s="9"/>
    </row>
    <row r="167279" spans="12:14" x14ac:dyDescent="0.25">
      <c r="L167279" s="9"/>
      <c r="M167279" s="9"/>
      <c r="N167279" s="9"/>
    </row>
    <row r="167280" spans="12:14" x14ac:dyDescent="0.25">
      <c r="L167280" s="9"/>
      <c r="M167280" s="9"/>
      <c r="N167280" s="9"/>
    </row>
    <row r="167281" spans="12:14" x14ac:dyDescent="0.25">
      <c r="L167281" s="9"/>
      <c r="M167281" s="9"/>
      <c r="N167281" s="9"/>
    </row>
    <row r="167282" spans="12:14" x14ac:dyDescent="0.25">
      <c r="L167282" s="9"/>
      <c r="M167282" s="9"/>
      <c r="N167282" s="9"/>
    </row>
    <row r="167283" spans="12:14" x14ac:dyDescent="0.25">
      <c r="L167283" s="9"/>
      <c r="M167283" s="9"/>
      <c r="N167283" s="9"/>
    </row>
    <row r="167284" spans="12:14" x14ac:dyDescent="0.25">
      <c r="L167284" s="9"/>
      <c r="M167284" s="9"/>
      <c r="N167284" s="9"/>
    </row>
    <row r="167285" spans="12:14" x14ac:dyDescent="0.25">
      <c r="L167285" s="9"/>
      <c r="M167285" s="9"/>
      <c r="N167285" s="9"/>
    </row>
    <row r="167286" spans="12:14" x14ac:dyDescent="0.25">
      <c r="L167286" s="9"/>
      <c r="M167286" s="9"/>
      <c r="N167286" s="9"/>
    </row>
    <row r="167287" spans="12:14" x14ac:dyDescent="0.25">
      <c r="L167287" s="9"/>
      <c r="M167287" s="9"/>
      <c r="N167287" s="9"/>
    </row>
    <row r="167288" spans="12:14" x14ac:dyDescent="0.25">
      <c r="L167288" s="9"/>
      <c r="M167288" s="9"/>
      <c r="N167288" s="9"/>
    </row>
    <row r="167289" spans="12:14" x14ac:dyDescent="0.25">
      <c r="L167289" s="9"/>
      <c r="M167289" s="9"/>
      <c r="N167289" s="9"/>
    </row>
    <row r="167290" spans="12:14" x14ac:dyDescent="0.25">
      <c r="L167290" s="9"/>
      <c r="M167290" s="9"/>
      <c r="N167290" s="9"/>
    </row>
    <row r="167291" spans="12:14" x14ac:dyDescent="0.25">
      <c r="L167291" s="9"/>
      <c r="M167291" s="9"/>
      <c r="N167291" s="9"/>
    </row>
    <row r="167292" spans="12:14" x14ac:dyDescent="0.25">
      <c r="L167292" s="9"/>
      <c r="M167292" s="9"/>
      <c r="N167292" s="9"/>
    </row>
    <row r="167293" spans="12:14" x14ac:dyDescent="0.25">
      <c r="L167293" s="9"/>
      <c r="M167293" s="9"/>
      <c r="N167293" s="9"/>
    </row>
    <row r="167294" spans="12:14" x14ac:dyDescent="0.25">
      <c r="L167294" s="9"/>
      <c r="M167294" s="9"/>
      <c r="N167294" s="9"/>
    </row>
    <row r="167295" spans="12:14" x14ac:dyDescent="0.25">
      <c r="L167295" s="9"/>
      <c r="M167295" s="9"/>
      <c r="N167295" s="9"/>
    </row>
    <row r="167296" spans="12:14" x14ac:dyDescent="0.25">
      <c r="L167296" s="9"/>
      <c r="M167296" s="9"/>
      <c r="N167296" s="9"/>
    </row>
    <row r="167297" spans="12:14" x14ac:dyDescent="0.25">
      <c r="L167297" s="9"/>
      <c r="M167297" s="9"/>
      <c r="N167297" s="9"/>
    </row>
    <row r="167298" spans="12:14" x14ac:dyDescent="0.25">
      <c r="L167298" s="9"/>
      <c r="M167298" s="9"/>
      <c r="N167298" s="9"/>
    </row>
    <row r="167299" spans="12:14" x14ac:dyDescent="0.25">
      <c r="L167299" s="9"/>
      <c r="M167299" s="9"/>
      <c r="N167299" s="9"/>
    </row>
    <row r="167300" spans="12:14" x14ac:dyDescent="0.25">
      <c r="L167300" s="9"/>
      <c r="M167300" s="9"/>
      <c r="N167300" s="9"/>
    </row>
    <row r="167301" spans="12:14" x14ac:dyDescent="0.25">
      <c r="L167301" s="9"/>
      <c r="M167301" s="9"/>
      <c r="N167301" s="9"/>
    </row>
    <row r="167302" spans="12:14" x14ac:dyDescent="0.25">
      <c r="L167302" s="9"/>
      <c r="M167302" s="9"/>
      <c r="N167302" s="9"/>
    </row>
    <row r="167303" spans="12:14" x14ac:dyDescent="0.25">
      <c r="L167303" s="9"/>
      <c r="M167303" s="9"/>
      <c r="N167303" s="9"/>
    </row>
    <row r="167304" spans="12:14" x14ac:dyDescent="0.25">
      <c r="L167304" s="9"/>
      <c r="M167304" s="9"/>
      <c r="N167304" s="9"/>
    </row>
    <row r="167305" spans="12:14" x14ac:dyDescent="0.25">
      <c r="L167305" s="9"/>
      <c r="M167305" s="9"/>
      <c r="N167305" s="9"/>
    </row>
    <row r="167306" spans="12:14" x14ac:dyDescent="0.25">
      <c r="L167306" s="9"/>
      <c r="M167306" s="9"/>
      <c r="N167306" s="9"/>
    </row>
    <row r="167307" spans="12:14" x14ac:dyDescent="0.25">
      <c r="L167307" s="9"/>
      <c r="M167307" s="9"/>
      <c r="N167307" s="9"/>
    </row>
    <row r="167308" spans="12:14" x14ac:dyDescent="0.25">
      <c r="L167308" s="9"/>
      <c r="M167308" s="9"/>
      <c r="N167308" s="9"/>
    </row>
    <row r="167309" spans="12:14" x14ac:dyDescent="0.25">
      <c r="L167309" s="9"/>
      <c r="M167309" s="9"/>
      <c r="N167309" s="9"/>
    </row>
    <row r="167310" spans="12:14" x14ac:dyDescent="0.25">
      <c r="L167310" s="9"/>
      <c r="M167310" s="9"/>
      <c r="N167310" s="9"/>
    </row>
    <row r="167311" spans="12:14" x14ac:dyDescent="0.25">
      <c r="L167311" s="9"/>
      <c r="M167311" s="9"/>
      <c r="N167311" s="9"/>
    </row>
    <row r="167312" spans="12:14" x14ac:dyDescent="0.25">
      <c r="L167312" s="9"/>
      <c r="M167312" s="9"/>
      <c r="N167312" s="9"/>
    </row>
    <row r="167313" spans="12:14" x14ac:dyDescent="0.25">
      <c r="L167313" s="9"/>
      <c r="M167313" s="9"/>
      <c r="N167313" s="9"/>
    </row>
    <row r="167314" spans="12:14" x14ac:dyDescent="0.25">
      <c r="L167314" s="9"/>
      <c r="M167314" s="9"/>
      <c r="N167314" s="9"/>
    </row>
    <row r="167315" spans="12:14" x14ac:dyDescent="0.25">
      <c r="L167315" s="9"/>
      <c r="M167315" s="9"/>
      <c r="N167315" s="9"/>
    </row>
    <row r="167316" spans="12:14" x14ac:dyDescent="0.25">
      <c r="L167316" s="9"/>
      <c r="M167316" s="9"/>
      <c r="N167316" s="9"/>
    </row>
    <row r="167317" spans="12:14" x14ac:dyDescent="0.25">
      <c r="L167317" s="9"/>
      <c r="M167317" s="9"/>
      <c r="N167317" s="9"/>
    </row>
    <row r="167318" spans="12:14" x14ac:dyDescent="0.25">
      <c r="L167318" s="9"/>
      <c r="M167318" s="9"/>
      <c r="N167318" s="9"/>
    </row>
    <row r="167319" spans="12:14" x14ac:dyDescent="0.25">
      <c r="L167319" s="9"/>
      <c r="M167319" s="9"/>
      <c r="N167319" s="9"/>
    </row>
    <row r="167320" spans="12:14" x14ac:dyDescent="0.25">
      <c r="L167320" s="9"/>
      <c r="M167320" s="9"/>
      <c r="N167320" s="9"/>
    </row>
    <row r="167321" spans="12:14" x14ac:dyDescent="0.25">
      <c r="L167321" s="9"/>
      <c r="M167321" s="9"/>
      <c r="N167321" s="9"/>
    </row>
    <row r="167322" spans="12:14" x14ac:dyDescent="0.25">
      <c r="L167322" s="9"/>
      <c r="M167322" s="9"/>
      <c r="N167322" s="9"/>
    </row>
    <row r="167323" spans="12:14" x14ac:dyDescent="0.25">
      <c r="L167323" s="9"/>
      <c r="M167323" s="9"/>
      <c r="N167323" s="9"/>
    </row>
    <row r="167324" spans="12:14" x14ac:dyDescent="0.25">
      <c r="L167324" s="9"/>
      <c r="M167324" s="9"/>
      <c r="N167324" s="9"/>
    </row>
    <row r="167325" spans="12:14" x14ac:dyDescent="0.25">
      <c r="L167325" s="9"/>
      <c r="M167325" s="9"/>
      <c r="N167325" s="9"/>
    </row>
    <row r="167326" spans="12:14" x14ac:dyDescent="0.25">
      <c r="L167326" s="9"/>
      <c r="M167326" s="9"/>
      <c r="N167326" s="9"/>
    </row>
    <row r="167327" spans="12:14" x14ac:dyDescent="0.25">
      <c r="L167327" s="9"/>
      <c r="M167327" s="9"/>
      <c r="N167327" s="9"/>
    </row>
    <row r="167328" spans="12:14" x14ac:dyDescent="0.25">
      <c r="L167328" s="9"/>
      <c r="M167328" s="9"/>
      <c r="N167328" s="9"/>
    </row>
    <row r="167329" spans="12:14" x14ac:dyDescent="0.25">
      <c r="L167329" s="9"/>
      <c r="M167329" s="9"/>
      <c r="N167329" s="9"/>
    </row>
    <row r="167330" spans="12:14" x14ac:dyDescent="0.25">
      <c r="L167330" s="9"/>
      <c r="M167330" s="9"/>
      <c r="N167330" s="9"/>
    </row>
    <row r="167331" spans="12:14" x14ac:dyDescent="0.25">
      <c r="L167331" s="9"/>
      <c r="M167331" s="9"/>
      <c r="N167331" s="9"/>
    </row>
    <row r="167332" spans="12:14" x14ac:dyDescent="0.25">
      <c r="L167332" s="9"/>
      <c r="M167332" s="9"/>
      <c r="N167332" s="9"/>
    </row>
    <row r="167333" spans="12:14" x14ac:dyDescent="0.25">
      <c r="L167333" s="9"/>
      <c r="M167333" s="9"/>
      <c r="N167333" s="9"/>
    </row>
    <row r="167334" spans="12:14" x14ac:dyDescent="0.25">
      <c r="L167334" s="9"/>
      <c r="M167334" s="9"/>
      <c r="N167334" s="9"/>
    </row>
    <row r="167335" spans="12:14" x14ac:dyDescent="0.25">
      <c r="L167335" s="9"/>
      <c r="M167335" s="9"/>
      <c r="N167335" s="9"/>
    </row>
    <row r="167336" spans="12:14" x14ac:dyDescent="0.25">
      <c r="L167336" s="9"/>
      <c r="M167336" s="9"/>
      <c r="N167336" s="9"/>
    </row>
    <row r="167337" spans="12:14" x14ac:dyDescent="0.25">
      <c r="L167337" s="9"/>
      <c r="M167337" s="9"/>
      <c r="N167337" s="9"/>
    </row>
    <row r="167338" spans="12:14" x14ac:dyDescent="0.25">
      <c r="L167338" s="9"/>
      <c r="M167338" s="9"/>
      <c r="N167338" s="9"/>
    </row>
    <row r="167339" spans="12:14" x14ac:dyDescent="0.25">
      <c r="L167339" s="9"/>
      <c r="M167339" s="9"/>
      <c r="N167339" s="9"/>
    </row>
    <row r="167340" spans="12:14" x14ac:dyDescent="0.25">
      <c r="L167340" s="9"/>
      <c r="M167340" s="9"/>
      <c r="N167340" s="9"/>
    </row>
    <row r="167341" spans="12:14" x14ac:dyDescent="0.25">
      <c r="L167341" s="9"/>
      <c r="M167341" s="9"/>
      <c r="N167341" s="9"/>
    </row>
    <row r="167342" spans="12:14" x14ac:dyDescent="0.25">
      <c r="L167342" s="9"/>
      <c r="M167342" s="9"/>
      <c r="N167342" s="9"/>
    </row>
    <row r="167343" spans="12:14" x14ac:dyDescent="0.25">
      <c r="L167343" s="9"/>
      <c r="M167343" s="9"/>
      <c r="N167343" s="9"/>
    </row>
    <row r="167344" spans="12:14" x14ac:dyDescent="0.25">
      <c r="L167344" s="9"/>
      <c r="M167344" s="9"/>
      <c r="N167344" s="9"/>
    </row>
    <row r="167345" spans="12:14" x14ac:dyDescent="0.25">
      <c r="L167345" s="9"/>
      <c r="M167345" s="9"/>
      <c r="N167345" s="9"/>
    </row>
    <row r="167346" spans="12:14" x14ac:dyDescent="0.25">
      <c r="L167346" s="9"/>
      <c r="M167346" s="9"/>
      <c r="N167346" s="9"/>
    </row>
    <row r="167347" spans="12:14" x14ac:dyDescent="0.25">
      <c r="L167347" s="9"/>
      <c r="M167347" s="9"/>
      <c r="N167347" s="9"/>
    </row>
    <row r="167348" spans="12:14" x14ac:dyDescent="0.25">
      <c r="L167348" s="9"/>
      <c r="M167348" s="9"/>
      <c r="N167348" s="9"/>
    </row>
    <row r="167349" spans="12:14" x14ac:dyDescent="0.25">
      <c r="L167349" s="9"/>
      <c r="M167349" s="9"/>
      <c r="N167349" s="9"/>
    </row>
    <row r="167350" spans="12:14" x14ac:dyDescent="0.25">
      <c r="L167350" s="9"/>
      <c r="M167350" s="9"/>
      <c r="N167350" s="9"/>
    </row>
    <row r="167351" spans="12:14" x14ac:dyDescent="0.25">
      <c r="L167351" s="9"/>
      <c r="M167351" s="9"/>
      <c r="N167351" s="9"/>
    </row>
    <row r="167352" spans="12:14" x14ac:dyDescent="0.25">
      <c r="L167352" s="9"/>
      <c r="M167352" s="9"/>
      <c r="N167352" s="9"/>
    </row>
    <row r="167353" spans="12:14" x14ac:dyDescent="0.25">
      <c r="L167353" s="9"/>
      <c r="M167353" s="9"/>
      <c r="N167353" s="9"/>
    </row>
    <row r="167354" spans="12:14" x14ac:dyDescent="0.25">
      <c r="L167354" s="9"/>
      <c r="M167354" s="9"/>
      <c r="N167354" s="9"/>
    </row>
    <row r="167355" spans="12:14" x14ac:dyDescent="0.25">
      <c r="L167355" s="9"/>
      <c r="M167355" s="9"/>
      <c r="N167355" s="9"/>
    </row>
    <row r="167356" spans="12:14" x14ac:dyDescent="0.25">
      <c r="L167356" s="9"/>
      <c r="M167356" s="9"/>
      <c r="N167356" s="9"/>
    </row>
    <row r="167357" spans="12:14" x14ac:dyDescent="0.25">
      <c r="L167357" s="9"/>
      <c r="M167357" s="9"/>
      <c r="N167357" s="9"/>
    </row>
    <row r="167358" spans="12:14" x14ac:dyDescent="0.25">
      <c r="L167358" s="9"/>
      <c r="M167358" s="9"/>
      <c r="N167358" s="9"/>
    </row>
    <row r="167359" spans="12:14" x14ac:dyDescent="0.25">
      <c r="L167359" s="9"/>
      <c r="M167359" s="9"/>
      <c r="N167359" s="9"/>
    </row>
    <row r="167360" spans="12:14" x14ac:dyDescent="0.25">
      <c r="L167360" s="9"/>
      <c r="M167360" s="9"/>
      <c r="N167360" s="9"/>
    </row>
    <row r="167361" spans="12:14" x14ac:dyDescent="0.25">
      <c r="L167361" s="9"/>
      <c r="M167361" s="9"/>
      <c r="N167361" s="9"/>
    </row>
    <row r="167362" spans="12:14" x14ac:dyDescent="0.25">
      <c r="L167362" s="9"/>
      <c r="M167362" s="9"/>
      <c r="N167362" s="9"/>
    </row>
    <row r="167363" spans="12:14" x14ac:dyDescent="0.25">
      <c r="L167363" s="9"/>
      <c r="M167363" s="9"/>
      <c r="N167363" s="9"/>
    </row>
    <row r="167364" spans="12:14" x14ac:dyDescent="0.25">
      <c r="L167364" s="9"/>
      <c r="M167364" s="9"/>
      <c r="N167364" s="9"/>
    </row>
    <row r="167365" spans="12:14" x14ac:dyDescent="0.25">
      <c r="L167365" s="9"/>
      <c r="M167365" s="9"/>
      <c r="N167365" s="9"/>
    </row>
    <row r="167366" spans="12:14" x14ac:dyDescent="0.25">
      <c r="L167366" s="9"/>
      <c r="M167366" s="9"/>
      <c r="N167366" s="9"/>
    </row>
    <row r="167367" spans="12:14" x14ac:dyDescent="0.25">
      <c r="L167367" s="9"/>
      <c r="M167367" s="9"/>
      <c r="N167367" s="9"/>
    </row>
    <row r="167368" spans="12:14" x14ac:dyDescent="0.25">
      <c r="L167368" s="9"/>
      <c r="M167368" s="9"/>
      <c r="N167368" s="9"/>
    </row>
    <row r="167369" spans="12:14" x14ac:dyDescent="0.25">
      <c r="L167369" s="9"/>
      <c r="M167369" s="9"/>
      <c r="N167369" s="9"/>
    </row>
    <row r="167370" spans="12:14" x14ac:dyDescent="0.25">
      <c r="L167370" s="9"/>
      <c r="M167370" s="9"/>
      <c r="N167370" s="9"/>
    </row>
    <row r="167371" spans="12:14" x14ac:dyDescent="0.25">
      <c r="L167371" s="9"/>
      <c r="M167371" s="9"/>
      <c r="N167371" s="9"/>
    </row>
    <row r="167372" spans="12:14" x14ac:dyDescent="0.25">
      <c r="L167372" s="9"/>
      <c r="M167372" s="9"/>
      <c r="N167372" s="9"/>
    </row>
    <row r="167373" spans="12:14" x14ac:dyDescent="0.25">
      <c r="L167373" s="9"/>
      <c r="M167373" s="9"/>
      <c r="N167373" s="9"/>
    </row>
    <row r="167374" spans="12:14" x14ac:dyDescent="0.25">
      <c r="L167374" s="9"/>
      <c r="M167374" s="9"/>
      <c r="N167374" s="9"/>
    </row>
    <row r="167375" spans="12:14" x14ac:dyDescent="0.25">
      <c r="L167375" s="9"/>
      <c r="M167375" s="9"/>
      <c r="N167375" s="9"/>
    </row>
    <row r="167376" spans="12:14" x14ac:dyDescent="0.25">
      <c r="L167376" s="9"/>
      <c r="M167376" s="9"/>
      <c r="N167376" s="9"/>
    </row>
    <row r="167377" spans="12:14" x14ac:dyDescent="0.25">
      <c r="L167377" s="9"/>
      <c r="M167377" s="9"/>
      <c r="N167377" s="9"/>
    </row>
    <row r="167378" spans="12:14" x14ac:dyDescent="0.25">
      <c r="L167378" s="9"/>
      <c r="M167378" s="9"/>
      <c r="N167378" s="9"/>
    </row>
    <row r="167379" spans="12:14" x14ac:dyDescent="0.25">
      <c r="L167379" s="9"/>
      <c r="M167379" s="9"/>
      <c r="N167379" s="9"/>
    </row>
    <row r="167380" spans="12:14" x14ac:dyDescent="0.25">
      <c r="L167380" s="9"/>
      <c r="M167380" s="9"/>
      <c r="N167380" s="9"/>
    </row>
    <row r="167381" spans="12:14" x14ac:dyDescent="0.25">
      <c r="L167381" s="9"/>
      <c r="M167381" s="9"/>
      <c r="N167381" s="9"/>
    </row>
    <row r="167382" spans="12:14" x14ac:dyDescent="0.25">
      <c r="L167382" s="9"/>
      <c r="M167382" s="9"/>
      <c r="N167382" s="9"/>
    </row>
    <row r="167383" spans="12:14" x14ac:dyDescent="0.25">
      <c r="L167383" s="9"/>
      <c r="M167383" s="9"/>
      <c r="N167383" s="9"/>
    </row>
    <row r="167384" spans="12:14" x14ac:dyDescent="0.25">
      <c r="L167384" s="9"/>
      <c r="M167384" s="9"/>
      <c r="N167384" s="9"/>
    </row>
    <row r="167385" spans="12:14" x14ac:dyDescent="0.25">
      <c r="L167385" s="9"/>
      <c r="M167385" s="9"/>
      <c r="N167385" s="9"/>
    </row>
    <row r="167386" spans="12:14" x14ac:dyDescent="0.25">
      <c r="L167386" s="9"/>
      <c r="M167386" s="9"/>
      <c r="N167386" s="9"/>
    </row>
    <row r="167387" spans="12:14" x14ac:dyDescent="0.25">
      <c r="L167387" s="9"/>
      <c r="M167387" s="9"/>
      <c r="N167387" s="9"/>
    </row>
    <row r="167388" spans="12:14" x14ac:dyDescent="0.25">
      <c r="L167388" s="9"/>
      <c r="M167388" s="9"/>
      <c r="N167388" s="9"/>
    </row>
    <row r="167389" spans="12:14" x14ac:dyDescent="0.25">
      <c r="L167389" s="9"/>
      <c r="M167389" s="9"/>
      <c r="N167389" s="9"/>
    </row>
    <row r="167390" spans="12:14" x14ac:dyDescent="0.25">
      <c r="L167390" s="9"/>
      <c r="M167390" s="9"/>
      <c r="N167390" s="9"/>
    </row>
    <row r="167391" spans="12:14" x14ac:dyDescent="0.25">
      <c r="L167391" s="9"/>
      <c r="M167391" s="9"/>
      <c r="N167391" s="9"/>
    </row>
    <row r="167392" spans="12:14" x14ac:dyDescent="0.25">
      <c r="L167392" s="9"/>
      <c r="M167392" s="9"/>
      <c r="N167392" s="9"/>
    </row>
    <row r="167393" spans="12:14" x14ac:dyDescent="0.25">
      <c r="L167393" s="9"/>
      <c r="M167393" s="9"/>
      <c r="N167393" s="9"/>
    </row>
    <row r="167394" spans="12:14" x14ac:dyDescent="0.25">
      <c r="L167394" s="9"/>
      <c r="M167394" s="9"/>
      <c r="N167394" s="9"/>
    </row>
    <row r="167395" spans="12:14" x14ac:dyDescent="0.25">
      <c r="L167395" s="9"/>
      <c r="M167395" s="9"/>
      <c r="N167395" s="9"/>
    </row>
    <row r="167396" spans="12:14" x14ac:dyDescent="0.25">
      <c r="L167396" s="9"/>
      <c r="M167396" s="9"/>
      <c r="N167396" s="9"/>
    </row>
    <row r="167397" spans="12:14" x14ac:dyDescent="0.25">
      <c r="L167397" s="9"/>
      <c r="M167397" s="9"/>
      <c r="N167397" s="9"/>
    </row>
    <row r="167398" spans="12:14" x14ac:dyDescent="0.25">
      <c r="L167398" s="9"/>
      <c r="M167398" s="9"/>
      <c r="N167398" s="9"/>
    </row>
    <row r="167399" spans="12:14" x14ac:dyDescent="0.25">
      <c r="L167399" s="9"/>
      <c r="M167399" s="9"/>
      <c r="N167399" s="9"/>
    </row>
    <row r="167400" spans="12:14" x14ac:dyDescent="0.25">
      <c r="L167400" s="9"/>
      <c r="M167400" s="9"/>
      <c r="N167400" s="9"/>
    </row>
    <row r="167401" spans="12:14" x14ac:dyDescent="0.25">
      <c r="L167401" s="9"/>
      <c r="M167401" s="9"/>
      <c r="N167401" s="9"/>
    </row>
    <row r="167402" spans="12:14" x14ac:dyDescent="0.25">
      <c r="L167402" s="9"/>
      <c r="M167402" s="9"/>
      <c r="N167402" s="9"/>
    </row>
    <row r="167403" spans="12:14" x14ac:dyDescent="0.25">
      <c r="L167403" s="9"/>
      <c r="M167403" s="9"/>
      <c r="N167403" s="9"/>
    </row>
    <row r="167404" spans="12:14" x14ac:dyDescent="0.25">
      <c r="L167404" s="9"/>
      <c r="M167404" s="9"/>
      <c r="N167404" s="9"/>
    </row>
    <row r="167405" spans="12:14" x14ac:dyDescent="0.25">
      <c r="L167405" s="9"/>
      <c r="M167405" s="9"/>
      <c r="N167405" s="9"/>
    </row>
    <row r="167406" spans="12:14" x14ac:dyDescent="0.25">
      <c r="L167406" s="9"/>
      <c r="M167406" s="9"/>
      <c r="N167406" s="9"/>
    </row>
    <row r="167407" spans="12:14" x14ac:dyDescent="0.25">
      <c r="L167407" s="9"/>
      <c r="M167407" s="9"/>
      <c r="N167407" s="9"/>
    </row>
    <row r="167408" spans="12:14" x14ac:dyDescent="0.25">
      <c r="L167408" s="9"/>
      <c r="M167408" s="9"/>
      <c r="N167408" s="9"/>
    </row>
    <row r="167409" spans="12:14" x14ac:dyDescent="0.25">
      <c r="L167409" s="9"/>
      <c r="M167409" s="9"/>
      <c r="N167409" s="9"/>
    </row>
    <row r="167410" spans="12:14" x14ac:dyDescent="0.25">
      <c r="L167410" s="9"/>
      <c r="M167410" s="9"/>
      <c r="N167410" s="9"/>
    </row>
    <row r="167411" spans="12:14" x14ac:dyDescent="0.25">
      <c r="L167411" s="9"/>
      <c r="M167411" s="9"/>
      <c r="N167411" s="9"/>
    </row>
    <row r="167412" spans="12:14" x14ac:dyDescent="0.25">
      <c r="L167412" s="9"/>
      <c r="M167412" s="9"/>
      <c r="N167412" s="9"/>
    </row>
    <row r="167413" spans="12:14" x14ac:dyDescent="0.25">
      <c r="L167413" s="9"/>
      <c r="M167413" s="9"/>
      <c r="N167413" s="9"/>
    </row>
    <row r="167414" spans="12:14" x14ac:dyDescent="0.25">
      <c r="L167414" s="9"/>
      <c r="M167414" s="9"/>
      <c r="N167414" s="9"/>
    </row>
    <row r="167415" spans="12:14" x14ac:dyDescent="0.25">
      <c r="L167415" s="9"/>
      <c r="M167415" s="9"/>
      <c r="N167415" s="9"/>
    </row>
    <row r="167416" spans="12:14" x14ac:dyDescent="0.25">
      <c r="L167416" s="9"/>
      <c r="M167416" s="9"/>
      <c r="N167416" s="9"/>
    </row>
    <row r="167417" spans="12:14" x14ac:dyDescent="0.25">
      <c r="L167417" s="9"/>
      <c r="M167417" s="9"/>
      <c r="N167417" s="9"/>
    </row>
    <row r="167418" spans="12:14" x14ac:dyDescent="0.25">
      <c r="L167418" s="9"/>
      <c r="M167418" s="9"/>
      <c r="N167418" s="9"/>
    </row>
    <row r="167419" spans="12:14" x14ac:dyDescent="0.25">
      <c r="L167419" s="9"/>
      <c r="M167419" s="9"/>
      <c r="N167419" s="9"/>
    </row>
    <row r="167420" spans="12:14" x14ac:dyDescent="0.25">
      <c r="L167420" s="9"/>
      <c r="M167420" s="9"/>
      <c r="N167420" s="9"/>
    </row>
    <row r="167421" spans="12:14" x14ac:dyDescent="0.25">
      <c r="L167421" s="9"/>
      <c r="M167421" s="9"/>
      <c r="N167421" s="9"/>
    </row>
    <row r="167422" spans="12:14" x14ac:dyDescent="0.25">
      <c r="L167422" s="9"/>
      <c r="M167422" s="9"/>
      <c r="N167422" s="9"/>
    </row>
    <row r="167423" spans="12:14" x14ac:dyDescent="0.25">
      <c r="L167423" s="9"/>
      <c r="M167423" s="9"/>
      <c r="N167423" s="9"/>
    </row>
    <row r="167424" spans="12:14" x14ac:dyDescent="0.25">
      <c r="L167424" s="9"/>
      <c r="M167424" s="9"/>
      <c r="N167424" s="9"/>
    </row>
    <row r="167425" spans="12:14" x14ac:dyDescent="0.25">
      <c r="L167425" s="9"/>
      <c r="M167425" s="9"/>
      <c r="N167425" s="9"/>
    </row>
    <row r="167426" spans="12:14" x14ac:dyDescent="0.25">
      <c r="L167426" s="9"/>
      <c r="M167426" s="9"/>
      <c r="N167426" s="9"/>
    </row>
    <row r="167427" spans="12:14" x14ac:dyDescent="0.25">
      <c r="L167427" s="9"/>
      <c r="M167427" s="9"/>
      <c r="N167427" s="9"/>
    </row>
    <row r="167428" spans="12:14" x14ac:dyDescent="0.25">
      <c r="L167428" s="9"/>
      <c r="M167428" s="9"/>
      <c r="N167428" s="9"/>
    </row>
    <row r="167429" spans="12:14" x14ac:dyDescent="0.25">
      <c r="L167429" s="9"/>
      <c r="M167429" s="9"/>
      <c r="N167429" s="9"/>
    </row>
    <row r="167430" spans="12:14" x14ac:dyDescent="0.25">
      <c r="L167430" s="9"/>
      <c r="M167430" s="9"/>
      <c r="N167430" s="9"/>
    </row>
    <row r="167431" spans="12:14" x14ac:dyDescent="0.25">
      <c r="L167431" s="9"/>
      <c r="M167431" s="9"/>
      <c r="N167431" s="9"/>
    </row>
    <row r="167432" spans="12:14" x14ac:dyDescent="0.25">
      <c r="L167432" s="9"/>
      <c r="M167432" s="9"/>
      <c r="N167432" s="9"/>
    </row>
    <row r="167433" spans="12:14" x14ac:dyDescent="0.25">
      <c r="L167433" s="9"/>
      <c r="M167433" s="9"/>
      <c r="N167433" s="9"/>
    </row>
    <row r="167434" spans="12:14" x14ac:dyDescent="0.25">
      <c r="L167434" s="9"/>
      <c r="M167434" s="9"/>
      <c r="N167434" s="9"/>
    </row>
    <row r="167435" spans="12:14" x14ac:dyDescent="0.25">
      <c r="L167435" s="9"/>
      <c r="M167435" s="9"/>
      <c r="N167435" s="9"/>
    </row>
    <row r="167436" spans="12:14" x14ac:dyDescent="0.25">
      <c r="L167436" s="9"/>
      <c r="M167436" s="9"/>
      <c r="N167436" s="9"/>
    </row>
    <row r="167437" spans="12:14" x14ac:dyDescent="0.25">
      <c r="L167437" s="9"/>
      <c r="M167437" s="9"/>
      <c r="N167437" s="9"/>
    </row>
    <row r="167438" spans="12:14" x14ac:dyDescent="0.25">
      <c r="L167438" s="9"/>
      <c r="M167438" s="9"/>
      <c r="N167438" s="9"/>
    </row>
    <row r="167439" spans="12:14" x14ac:dyDescent="0.25">
      <c r="L167439" s="9"/>
      <c r="M167439" s="9"/>
      <c r="N167439" s="9"/>
    </row>
    <row r="167440" spans="12:14" x14ac:dyDescent="0.25">
      <c r="L167440" s="9"/>
      <c r="M167440" s="9"/>
      <c r="N167440" s="9"/>
    </row>
    <row r="167441" spans="12:14" x14ac:dyDescent="0.25">
      <c r="L167441" s="9"/>
      <c r="M167441" s="9"/>
      <c r="N167441" s="9"/>
    </row>
    <row r="167442" spans="12:14" x14ac:dyDescent="0.25">
      <c r="L167442" s="9"/>
      <c r="M167442" s="9"/>
      <c r="N167442" s="9"/>
    </row>
    <row r="167443" spans="12:14" x14ac:dyDescent="0.25">
      <c r="L167443" s="9"/>
      <c r="M167443" s="9"/>
      <c r="N167443" s="9"/>
    </row>
    <row r="167444" spans="12:14" x14ac:dyDescent="0.25">
      <c r="L167444" s="9"/>
      <c r="M167444" s="9"/>
      <c r="N167444" s="9"/>
    </row>
    <row r="167445" spans="12:14" x14ac:dyDescent="0.25">
      <c r="L167445" s="9"/>
      <c r="M167445" s="9"/>
      <c r="N167445" s="9"/>
    </row>
    <row r="167446" spans="12:14" x14ac:dyDescent="0.25">
      <c r="L167446" s="9"/>
      <c r="M167446" s="9"/>
      <c r="N167446" s="9"/>
    </row>
    <row r="167447" spans="12:14" x14ac:dyDescent="0.25">
      <c r="L167447" s="9"/>
      <c r="M167447" s="9"/>
      <c r="N167447" s="9"/>
    </row>
    <row r="167448" spans="12:14" x14ac:dyDescent="0.25">
      <c r="L167448" s="9"/>
      <c r="M167448" s="9"/>
      <c r="N167448" s="9"/>
    </row>
    <row r="167449" spans="12:14" x14ac:dyDescent="0.25">
      <c r="L167449" s="9"/>
      <c r="M167449" s="9"/>
      <c r="N167449" s="9"/>
    </row>
    <row r="167450" spans="12:14" x14ac:dyDescent="0.25">
      <c r="L167450" s="9"/>
      <c r="M167450" s="9"/>
      <c r="N167450" s="9"/>
    </row>
    <row r="167451" spans="12:14" x14ac:dyDescent="0.25">
      <c r="L167451" s="9"/>
      <c r="M167451" s="9"/>
      <c r="N167451" s="9"/>
    </row>
    <row r="167452" spans="12:14" x14ac:dyDescent="0.25">
      <c r="L167452" s="9"/>
      <c r="M167452" s="9"/>
      <c r="N167452" s="9"/>
    </row>
    <row r="167453" spans="12:14" x14ac:dyDescent="0.25">
      <c r="L167453" s="9"/>
      <c r="M167453" s="9"/>
      <c r="N167453" s="9"/>
    </row>
    <row r="167454" spans="12:14" x14ac:dyDescent="0.25">
      <c r="L167454" s="9"/>
      <c r="M167454" s="9"/>
      <c r="N167454" s="9"/>
    </row>
    <row r="167455" spans="12:14" x14ac:dyDescent="0.25">
      <c r="L167455" s="9"/>
      <c r="M167455" s="9"/>
      <c r="N167455" s="9"/>
    </row>
    <row r="167456" spans="12:14" x14ac:dyDescent="0.25">
      <c r="L167456" s="9"/>
      <c r="M167456" s="9"/>
      <c r="N167456" s="9"/>
    </row>
    <row r="167457" spans="12:14" x14ac:dyDescent="0.25">
      <c r="L167457" s="9"/>
      <c r="M167457" s="9"/>
      <c r="N167457" s="9"/>
    </row>
    <row r="167458" spans="12:14" x14ac:dyDescent="0.25">
      <c r="L167458" s="9"/>
      <c r="M167458" s="9"/>
      <c r="N167458" s="9"/>
    </row>
    <row r="167459" spans="12:14" x14ac:dyDescent="0.25">
      <c r="L167459" s="9"/>
      <c r="M167459" s="9"/>
      <c r="N167459" s="9"/>
    </row>
    <row r="167460" spans="12:14" x14ac:dyDescent="0.25">
      <c r="L167460" s="9"/>
      <c r="M167460" s="9"/>
      <c r="N167460" s="9"/>
    </row>
    <row r="167461" spans="12:14" x14ac:dyDescent="0.25">
      <c r="L167461" s="9"/>
      <c r="M167461" s="9"/>
      <c r="N167461" s="9"/>
    </row>
    <row r="167462" spans="12:14" x14ac:dyDescent="0.25">
      <c r="L167462" s="9"/>
      <c r="M167462" s="9"/>
      <c r="N167462" s="9"/>
    </row>
    <row r="167463" spans="12:14" x14ac:dyDescent="0.25">
      <c r="L167463" s="9"/>
      <c r="M167463" s="9"/>
      <c r="N167463" s="9"/>
    </row>
    <row r="167464" spans="12:14" x14ac:dyDescent="0.25">
      <c r="L167464" s="9"/>
      <c r="M167464" s="9"/>
      <c r="N167464" s="9"/>
    </row>
    <row r="167465" spans="12:14" x14ac:dyDescent="0.25">
      <c r="L167465" s="9"/>
      <c r="M167465" s="9"/>
      <c r="N167465" s="9"/>
    </row>
    <row r="167466" spans="12:14" x14ac:dyDescent="0.25">
      <c r="L167466" s="9"/>
      <c r="M167466" s="9"/>
      <c r="N167466" s="9"/>
    </row>
    <row r="167467" spans="12:14" x14ac:dyDescent="0.25">
      <c r="L167467" s="9"/>
      <c r="M167467" s="9"/>
      <c r="N167467" s="9"/>
    </row>
    <row r="167468" spans="12:14" x14ac:dyDescent="0.25">
      <c r="L167468" s="9"/>
      <c r="M167468" s="9"/>
      <c r="N167468" s="9"/>
    </row>
    <row r="167469" spans="12:14" x14ac:dyDescent="0.25">
      <c r="L167469" s="9"/>
      <c r="M167469" s="9"/>
      <c r="N167469" s="9"/>
    </row>
    <row r="167470" spans="12:14" x14ac:dyDescent="0.25">
      <c r="L167470" s="9"/>
      <c r="M167470" s="9"/>
      <c r="N167470" s="9"/>
    </row>
    <row r="167471" spans="12:14" x14ac:dyDescent="0.25">
      <c r="L167471" s="9"/>
      <c r="M167471" s="9"/>
      <c r="N167471" s="9"/>
    </row>
    <row r="167472" spans="12:14" x14ac:dyDescent="0.25">
      <c r="L167472" s="9"/>
      <c r="M167472" s="9"/>
      <c r="N167472" s="9"/>
    </row>
    <row r="167473" spans="12:14" x14ac:dyDescent="0.25">
      <c r="L167473" s="9"/>
      <c r="M167473" s="9"/>
      <c r="N167473" s="9"/>
    </row>
    <row r="167474" spans="12:14" x14ac:dyDescent="0.25">
      <c r="L167474" s="9"/>
      <c r="M167474" s="9"/>
      <c r="N167474" s="9"/>
    </row>
    <row r="167475" spans="12:14" x14ac:dyDescent="0.25">
      <c r="L167475" s="9"/>
      <c r="M167475" s="9"/>
      <c r="N167475" s="9"/>
    </row>
    <row r="167476" spans="12:14" x14ac:dyDescent="0.25">
      <c r="L167476" s="9"/>
      <c r="M167476" s="9"/>
      <c r="N167476" s="9"/>
    </row>
    <row r="167477" spans="12:14" x14ac:dyDescent="0.25">
      <c r="L167477" s="9"/>
      <c r="M167477" s="9"/>
      <c r="N167477" s="9"/>
    </row>
    <row r="167478" spans="12:14" x14ac:dyDescent="0.25">
      <c r="L167478" s="9"/>
      <c r="M167478" s="9"/>
      <c r="N167478" s="9"/>
    </row>
    <row r="167479" spans="12:14" x14ac:dyDescent="0.25">
      <c r="L167479" s="9"/>
      <c r="M167479" s="9"/>
      <c r="N167479" s="9"/>
    </row>
    <row r="167480" spans="12:14" x14ac:dyDescent="0.25">
      <c r="L167480" s="9"/>
      <c r="M167480" s="9"/>
      <c r="N167480" s="9"/>
    </row>
    <row r="167481" spans="12:14" x14ac:dyDescent="0.25">
      <c r="L167481" s="9"/>
      <c r="M167481" s="9"/>
      <c r="N167481" s="9"/>
    </row>
    <row r="167482" spans="12:14" x14ac:dyDescent="0.25">
      <c r="L167482" s="9"/>
      <c r="M167482" s="9"/>
      <c r="N167482" s="9"/>
    </row>
    <row r="167483" spans="12:14" x14ac:dyDescent="0.25">
      <c r="L167483" s="9"/>
      <c r="M167483" s="9"/>
      <c r="N167483" s="9"/>
    </row>
    <row r="167484" spans="12:14" x14ac:dyDescent="0.25">
      <c r="L167484" s="9"/>
      <c r="M167484" s="9"/>
      <c r="N167484" s="9"/>
    </row>
    <row r="167485" spans="12:14" x14ac:dyDescent="0.25">
      <c r="L167485" s="9"/>
      <c r="M167485" s="9"/>
      <c r="N167485" s="9"/>
    </row>
    <row r="167486" spans="12:14" x14ac:dyDescent="0.25">
      <c r="L167486" s="9"/>
      <c r="M167486" s="9"/>
      <c r="N167486" s="9"/>
    </row>
    <row r="167487" spans="12:14" x14ac:dyDescent="0.25">
      <c r="L167487" s="9"/>
      <c r="M167487" s="9"/>
      <c r="N167487" s="9"/>
    </row>
    <row r="167488" spans="12:14" x14ac:dyDescent="0.25">
      <c r="L167488" s="9"/>
      <c r="M167488" s="9"/>
      <c r="N167488" s="9"/>
    </row>
    <row r="167489" spans="12:14" x14ac:dyDescent="0.25">
      <c r="L167489" s="9"/>
      <c r="M167489" s="9"/>
      <c r="N167489" s="9"/>
    </row>
    <row r="167490" spans="12:14" x14ac:dyDescent="0.25">
      <c r="L167490" s="9"/>
      <c r="M167490" s="9"/>
      <c r="N167490" s="9"/>
    </row>
    <row r="167491" spans="12:14" x14ac:dyDescent="0.25">
      <c r="L167491" s="9"/>
      <c r="M167491" s="9"/>
      <c r="N167491" s="9"/>
    </row>
    <row r="167492" spans="12:14" x14ac:dyDescent="0.25">
      <c r="L167492" s="9"/>
      <c r="M167492" s="9"/>
      <c r="N167492" s="9"/>
    </row>
    <row r="167493" spans="12:14" x14ac:dyDescent="0.25">
      <c r="L167493" s="9"/>
      <c r="M167493" s="9"/>
      <c r="N167493" s="9"/>
    </row>
    <row r="167494" spans="12:14" x14ac:dyDescent="0.25">
      <c r="L167494" s="9"/>
      <c r="M167494" s="9"/>
      <c r="N167494" s="9"/>
    </row>
    <row r="167495" spans="12:14" x14ac:dyDescent="0.25">
      <c r="L167495" s="9"/>
      <c r="M167495" s="9"/>
      <c r="N167495" s="9"/>
    </row>
    <row r="167496" spans="12:14" x14ac:dyDescent="0.25">
      <c r="L167496" s="9"/>
      <c r="M167496" s="9"/>
      <c r="N167496" s="9"/>
    </row>
    <row r="167497" spans="12:14" x14ac:dyDescent="0.25">
      <c r="L167497" s="9"/>
      <c r="M167497" s="9"/>
      <c r="N167497" s="9"/>
    </row>
    <row r="167498" spans="12:14" x14ac:dyDescent="0.25">
      <c r="L167498" s="9"/>
      <c r="M167498" s="9"/>
      <c r="N167498" s="9"/>
    </row>
    <row r="167499" spans="12:14" x14ac:dyDescent="0.25">
      <c r="L167499" s="9"/>
      <c r="M167499" s="9"/>
      <c r="N167499" s="9"/>
    </row>
    <row r="167500" spans="12:14" x14ac:dyDescent="0.25">
      <c r="L167500" s="9"/>
      <c r="M167500" s="9"/>
      <c r="N167500" s="9"/>
    </row>
    <row r="167501" spans="12:14" x14ac:dyDescent="0.25">
      <c r="L167501" s="9"/>
      <c r="M167501" s="9"/>
      <c r="N167501" s="9"/>
    </row>
    <row r="167502" spans="12:14" x14ac:dyDescent="0.25">
      <c r="L167502" s="9"/>
      <c r="M167502" s="9"/>
      <c r="N167502" s="9"/>
    </row>
    <row r="167503" spans="12:14" x14ac:dyDescent="0.25">
      <c r="L167503" s="9"/>
      <c r="M167503" s="9"/>
      <c r="N167503" s="9"/>
    </row>
    <row r="167504" spans="12:14" x14ac:dyDescent="0.25">
      <c r="L167504" s="9"/>
      <c r="M167504" s="9"/>
      <c r="N167504" s="9"/>
    </row>
    <row r="167505" spans="12:14" x14ac:dyDescent="0.25">
      <c r="L167505" s="9"/>
      <c r="M167505" s="9"/>
      <c r="N167505" s="9"/>
    </row>
    <row r="167506" spans="12:14" x14ac:dyDescent="0.25">
      <c r="L167506" s="9"/>
      <c r="M167506" s="9"/>
      <c r="N167506" s="9"/>
    </row>
    <row r="167507" spans="12:14" x14ac:dyDescent="0.25">
      <c r="L167507" s="9"/>
      <c r="M167507" s="9"/>
      <c r="N167507" s="9"/>
    </row>
    <row r="167508" spans="12:14" x14ac:dyDescent="0.25">
      <c r="L167508" s="9"/>
      <c r="M167508" s="9"/>
      <c r="N167508" s="9"/>
    </row>
    <row r="167509" spans="12:14" x14ac:dyDescent="0.25">
      <c r="L167509" s="9"/>
      <c r="M167509" s="9"/>
      <c r="N167509" s="9"/>
    </row>
    <row r="167510" spans="12:14" x14ac:dyDescent="0.25">
      <c r="L167510" s="9"/>
      <c r="M167510" s="9"/>
      <c r="N167510" s="9"/>
    </row>
    <row r="167511" spans="12:14" x14ac:dyDescent="0.25">
      <c r="L167511" s="9"/>
      <c r="M167511" s="9"/>
      <c r="N167511" s="9"/>
    </row>
    <row r="167512" spans="12:14" x14ac:dyDescent="0.25">
      <c r="L167512" s="9"/>
      <c r="M167512" s="9"/>
      <c r="N167512" s="9"/>
    </row>
    <row r="167513" spans="12:14" x14ac:dyDescent="0.25">
      <c r="L167513" s="9"/>
      <c r="M167513" s="9"/>
      <c r="N167513" s="9"/>
    </row>
    <row r="167514" spans="12:14" x14ac:dyDescent="0.25">
      <c r="L167514" s="9"/>
      <c r="M167514" s="9"/>
      <c r="N167514" s="9"/>
    </row>
    <row r="167515" spans="12:14" x14ac:dyDescent="0.25">
      <c r="L167515" s="9"/>
      <c r="M167515" s="9"/>
      <c r="N167515" s="9"/>
    </row>
    <row r="167516" spans="12:14" x14ac:dyDescent="0.25">
      <c r="L167516" s="9"/>
      <c r="M167516" s="9"/>
      <c r="N167516" s="9"/>
    </row>
    <row r="167517" spans="12:14" x14ac:dyDescent="0.25">
      <c r="L167517" s="9"/>
      <c r="M167517" s="9"/>
      <c r="N167517" s="9"/>
    </row>
    <row r="167518" spans="12:14" x14ac:dyDescent="0.25">
      <c r="L167518" s="9"/>
      <c r="M167518" s="9"/>
      <c r="N167518" s="9"/>
    </row>
    <row r="167519" spans="12:14" x14ac:dyDescent="0.25">
      <c r="L167519" s="9"/>
      <c r="M167519" s="9"/>
      <c r="N167519" s="9"/>
    </row>
    <row r="167520" spans="12:14" x14ac:dyDescent="0.25">
      <c r="L167520" s="9"/>
      <c r="M167520" s="9"/>
      <c r="N167520" s="9"/>
    </row>
    <row r="167521" spans="12:14" x14ac:dyDescent="0.25">
      <c r="L167521" s="9"/>
      <c r="M167521" s="9"/>
      <c r="N167521" s="9"/>
    </row>
    <row r="167522" spans="12:14" x14ac:dyDescent="0.25">
      <c r="L167522" s="9"/>
      <c r="M167522" s="9"/>
      <c r="N167522" s="9"/>
    </row>
    <row r="167523" spans="12:14" x14ac:dyDescent="0.25">
      <c r="L167523" s="9"/>
      <c r="M167523" s="9"/>
      <c r="N167523" s="9"/>
    </row>
    <row r="167524" spans="12:14" x14ac:dyDescent="0.25">
      <c r="L167524" s="9"/>
      <c r="M167524" s="9"/>
      <c r="N167524" s="9"/>
    </row>
    <row r="167525" spans="12:14" x14ac:dyDescent="0.25">
      <c r="L167525" s="9"/>
      <c r="M167525" s="9"/>
      <c r="N167525" s="9"/>
    </row>
    <row r="167526" spans="12:14" x14ac:dyDescent="0.25">
      <c r="L167526" s="9"/>
      <c r="M167526" s="9"/>
      <c r="N167526" s="9"/>
    </row>
    <row r="167527" spans="12:14" x14ac:dyDescent="0.25">
      <c r="L167527" s="9"/>
      <c r="M167527" s="9"/>
      <c r="N167527" s="9"/>
    </row>
    <row r="167528" spans="12:14" x14ac:dyDescent="0.25">
      <c r="L167528" s="9"/>
      <c r="M167528" s="9"/>
      <c r="N167528" s="9"/>
    </row>
    <row r="167529" spans="12:14" x14ac:dyDescent="0.25">
      <c r="L167529" s="9"/>
      <c r="M167529" s="9"/>
      <c r="N167529" s="9"/>
    </row>
    <row r="167530" spans="12:14" x14ac:dyDescent="0.25">
      <c r="L167530" s="9"/>
      <c r="M167530" s="9"/>
      <c r="N167530" s="9"/>
    </row>
    <row r="167531" spans="12:14" x14ac:dyDescent="0.25">
      <c r="L167531" s="9"/>
      <c r="M167531" s="9"/>
      <c r="N167531" s="9"/>
    </row>
    <row r="167532" spans="12:14" x14ac:dyDescent="0.25">
      <c r="L167532" s="9"/>
      <c r="M167532" s="9"/>
      <c r="N167532" s="9"/>
    </row>
    <row r="167533" spans="12:14" x14ac:dyDescent="0.25">
      <c r="L167533" s="9"/>
      <c r="M167533" s="9"/>
      <c r="N167533" s="9"/>
    </row>
    <row r="167534" spans="12:14" x14ac:dyDescent="0.25">
      <c r="L167534" s="9"/>
      <c r="M167534" s="9"/>
      <c r="N167534" s="9"/>
    </row>
    <row r="167535" spans="12:14" x14ac:dyDescent="0.25">
      <c r="L167535" s="9"/>
      <c r="M167535" s="9"/>
      <c r="N167535" s="9"/>
    </row>
    <row r="167536" spans="12:14" x14ac:dyDescent="0.25">
      <c r="L167536" s="9"/>
      <c r="M167536" s="9"/>
      <c r="N167536" s="9"/>
    </row>
    <row r="167537" spans="12:14" x14ac:dyDescent="0.25">
      <c r="L167537" s="9"/>
      <c r="M167537" s="9"/>
      <c r="N167537" s="9"/>
    </row>
    <row r="167538" spans="12:14" x14ac:dyDescent="0.25">
      <c r="L167538" s="9"/>
      <c r="M167538" s="9"/>
      <c r="N167538" s="9"/>
    </row>
    <row r="167539" spans="12:14" x14ac:dyDescent="0.25">
      <c r="L167539" s="9"/>
      <c r="M167539" s="9"/>
      <c r="N167539" s="9"/>
    </row>
    <row r="167540" spans="12:14" x14ac:dyDescent="0.25">
      <c r="L167540" s="9"/>
      <c r="M167540" s="9"/>
      <c r="N167540" s="9"/>
    </row>
    <row r="167541" spans="12:14" x14ac:dyDescent="0.25">
      <c r="L167541" s="9"/>
      <c r="M167541" s="9"/>
      <c r="N167541" s="9"/>
    </row>
    <row r="167542" spans="12:14" x14ac:dyDescent="0.25">
      <c r="L167542" s="9"/>
      <c r="M167542" s="9"/>
      <c r="N167542" s="9"/>
    </row>
    <row r="167543" spans="12:14" x14ac:dyDescent="0.25">
      <c r="L167543" s="9"/>
      <c r="M167543" s="9"/>
      <c r="N167543" s="9"/>
    </row>
    <row r="167544" spans="12:14" x14ac:dyDescent="0.25">
      <c r="L167544" s="9"/>
      <c r="M167544" s="9"/>
      <c r="N167544" s="9"/>
    </row>
    <row r="167545" spans="12:14" x14ac:dyDescent="0.25">
      <c r="L167545" s="9"/>
      <c r="M167545" s="9"/>
      <c r="N167545" s="9"/>
    </row>
    <row r="167546" spans="12:14" x14ac:dyDescent="0.25">
      <c r="L167546" s="9"/>
      <c r="M167546" s="9"/>
      <c r="N167546" s="9"/>
    </row>
    <row r="167547" spans="12:14" x14ac:dyDescent="0.25">
      <c r="L167547" s="9"/>
      <c r="M167547" s="9"/>
      <c r="N167547" s="9"/>
    </row>
    <row r="167548" spans="12:14" x14ac:dyDescent="0.25">
      <c r="L167548" s="9"/>
      <c r="M167548" s="9"/>
      <c r="N167548" s="9"/>
    </row>
    <row r="167549" spans="12:14" x14ac:dyDescent="0.25">
      <c r="L167549" s="9"/>
      <c r="M167549" s="9"/>
      <c r="N167549" s="9"/>
    </row>
    <row r="167550" spans="12:14" x14ac:dyDescent="0.25">
      <c r="L167550" s="9"/>
      <c r="M167550" s="9"/>
      <c r="N167550" s="9"/>
    </row>
    <row r="167551" spans="12:14" x14ac:dyDescent="0.25">
      <c r="L167551" s="9"/>
      <c r="M167551" s="9"/>
      <c r="N167551" s="9"/>
    </row>
    <row r="167552" spans="12:14" x14ac:dyDescent="0.25">
      <c r="L167552" s="9"/>
      <c r="M167552" s="9"/>
      <c r="N167552" s="9"/>
    </row>
    <row r="167553" spans="12:14" x14ac:dyDescent="0.25">
      <c r="L167553" s="9"/>
      <c r="M167553" s="9"/>
      <c r="N167553" s="9"/>
    </row>
    <row r="167554" spans="12:14" x14ac:dyDescent="0.25">
      <c r="L167554" s="9"/>
      <c r="M167554" s="9"/>
      <c r="N167554" s="9"/>
    </row>
    <row r="167555" spans="12:14" x14ac:dyDescent="0.25">
      <c r="L167555" s="9"/>
      <c r="M167555" s="9"/>
      <c r="N167555" s="9"/>
    </row>
    <row r="167556" spans="12:14" x14ac:dyDescent="0.25">
      <c r="L167556" s="9"/>
      <c r="M167556" s="9"/>
      <c r="N167556" s="9"/>
    </row>
    <row r="167557" spans="12:14" x14ac:dyDescent="0.25">
      <c r="L167557" s="9"/>
      <c r="M167557" s="9"/>
      <c r="N167557" s="9"/>
    </row>
    <row r="167558" spans="12:14" x14ac:dyDescent="0.25">
      <c r="L167558" s="9"/>
      <c r="M167558" s="9"/>
      <c r="N167558" s="9"/>
    </row>
    <row r="167559" spans="12:14" x14ac:dyDescent="0.25">
      <c r="L167559" s="9"/>
      <c r="M167559" s="9"/>
      <c r="N167559" s="9"/>
    </row>
    <row r="167560" spans="12:14" x14ac:dyDescent="0.25">
      <c r="L167560" s="9"/>
      <c r="M167560" s="9"/>
      <c r="N167560" s="9"/>
    </row>
    <row r="167561" spans="12:14" x14ac:dyDescent="0.25">
      <c r="L167561" s="9"/>
      <c r="M167561" s="9"/>
      <c r="N167561" s="9"/>
    </row>
    <row r="167562" spans="12:14" x14ac:dyDescent="0.25">
      <c r="L167562" s="9"/>
      <c r="M167562" s="9"/>
      <c r="N167562" s="9"/>
    </row>
    <row r="167563" spans="12:14" x14ac:dyDescent="0.25">
      <c r="L167563" s="9"/>
      <c r="M167563" s="9"/>
      <c r="N167563" s="9"/>
    </row>
    <row r="167564" spans="12:14" x14ac:dyDescent="0.25">
      <c r="L167564" s="9"/>
      <c r="M167564" s="9"/>
      <c r="N167564" s="9"/>
    </row>
    <row r="167565" spans="12:14" x14ac:dyDescent="0.25">
      <c r="L167565" s="9"/>
      <c r="M167565" s="9"/>
      <c r="N167565" s="9"/>
    </row>
    <row r="167566" spans="12:14" x14ac:dyDescent="0.25">
      <c r="L167566" s="9"/>
      <c r="M167566" s="9"/>
      <c r="N167566" s="9"/>
    </row>
    <row r="167567" spans="12:14" x14ac:dyDescent="0.25">
      <c r="L167567" s="9"/>
      <c r="M167567" s="9"/>
      <c r="N167567" s="9"/>
    </row>
    <row r="167568" spans="12:14" x14ac:dyDescent="0.25">
      <c r="L167568" s="9"/>
      <c r="M167568" s="9"/>
      <c r="N167568" s="9"/>
    </row>
    <row r="167569" spans="12:14" x14ac:dyDescent="0.25">
      <c r="L167569" s="9"/>
      <c r="M167569" s="9"/>
      <c r="N167569" s="9"/>
    </row>
    <row r="167570" spans="12:14" x14ac:dyDescent="0.25">
      <c r="L167570" s="9"/>
      <c r="M167570" s="9"/>
      <c r="N167570" s="9"/>
    </row>
    <row r="167571" spans="12:14" x14ac:dyDescent="0.25">
      <c r="L167571" s="9"/>
      <c r="M167571" s="9"/>
      <c r="N167571" s="9"/>
    </row>
    <row r="167572" spans="12:14" x14ac:dyDescent="0.25">
      <c r="L167572" s="9"/>
      <c r="M167572" s="9"/>
      <c r="N167572" s="9"/>
    </row>
    <row r="167573" spans="12:14" x14ac:dyDescent="0.25">
      <c r="L167573" s="9"/>
      <c r="M167573" s="9"/>
      <c r="N167573" s="9"/>
    </row>
    <row r="167574" spans="12:14" x14ac:dyDescent="0.25">
      <c r="L167574" s="9"/>
      <c r="M167574" s="9"/>
      <c r="N167574" s="9"/>
    </row>
    <row r="167575" spans="12:14" x14ac:dyDescent="0.25">
      <c r="L167575" s="9"/>
      <c r="M167575" s="9"/>
      <c r="N167575" s="9"/>
    </row>
    <row r="167576" spans="12:14" x14ac:dyDescent="0.25">
      <c r="L167576" s="9"/>
      <c r="M167576" s="9"/>
      <c r="N167576" s="9"/>
    </row>
    <row r="167577" spans="12:14" x14ac:dyDescent="0.25">
      <c r="L167577" s="9"/>
      <c r="M167577" s="9"/>
      <c r="N167577" s="9"/>
    </row>
    <row r="167578" spans="12:14" x14ac:dyDescent="0.25">
      <c r="L167578" s="9"/>
      <c r="M167578" s="9"/>
      <c r="N167578" s="9"/>
    </row>
    <row r="167579" spans="12:14" x14ac:dyDescent="0.25">
      <c r="L167579" s="9"/>
      <c r="M167579" s="9"/>
      <c r="N167579" s="9"/>
    </row>
    <row r="167580" spans="12:14" x14ac:dyDescent="0.25">
      <c r="L167580" s="9"/>
      <c r="M167580" s="9"/>
      <c r="N167580" s="9"/>
    </row>
    <row r="167581" spans="12:14" x14ac:dyDescent="0.25">
      <c r="L167581" s="9"/>
      <c r="M167581" s="9"/>
      <c r="N167581" s="9"/>
    </row>
    <row r="167582" spans="12:14" x14ac:dyDescent="0.25">
      <c r="L167582" s="9"/>
      <c r="M167582" s="9"/>
      <c r="N167582" s="9"/>
    </row>
    <row r="167583" spans="12:14" x14ac:dyDescent="0.25">
      <c r="L167583" s="9"/>
      <c r="M167583" s="9"/>
      <c r="N167583" s="9"/>
    </row>
    <row r="167584" spans="12:14" x14ac:dyDescent="0.25">
      <c r="L167584" s="9"/>
      <c r="M167584" s="9"/>
      <c r="N167584" s="9"/>
    </row>
    <row r="167585" spans="12:14" x14ac:dyDescent="0.25">
      <c r="L167585" s="9"/>
      <c r="M167585" s="9"/>
      <c r="N167585" s="9"/>
    </row>
    <row r="167586" spans="12:14" x14ac:dyDescent="0.25">
      <c r="L167586" s="9"/>
      <c r="M167586" s="9"/>
      <c r="N167586" s="9"/>
    </row>
    <row r="167587" spans="12:14" x14ac:dyDescent="0.25">
      <c r="L167587" s="9"/>
      <c r="M167587" s="9"/>
      <c r="N167587" s="9"/>
    </row>
    <row r="167588" spans="12:14" x14ac:dyDescent="0.25">
      <c r="L167588" s="9"/>
      <c r="M167588" s="9"/>
      <c r="N167588" s="9"/>
    </row>
    <row r="167589" spans="12:14" x14ac:dyDescent="0.25">
      <c r="L167589" s="9"/>
      <c r="M167589" s="9"/>
      <c r="N167589" s="9"/>
    </row>
    <row r="167590" spans="12:14" x14ac:dyDescent="0.25">
      <c r="L167590" s="9"/>
      <c r="M167590" s="9"/>
      <c r="N167590" s="9"/>
    </row>
    <row r="167591" spans="12:14" x14ac:dyDescent="0.25">
      <c r="L167591" s="9"/>
      <c r="M167591" s="9"/>
      <c r="N167591" s="9"/>
    </row>
    <row r="167592" spans="12:14" x14ac:dyDescent="0.25">
      <c r="L167592" s="9"/>
      <c r="M167592" s="9"/>
      <c r="N167592" s="9"/>
    </row>
    <row r="167593" spans="12:14" x14ac:dyDescent="0.25">
      <c r="L167593" s="9"/>
      <c r="M167593" s="9"/>
      <c r="N167593" s="9"/>
    </row>
    <row r="167594" spans="12:14" x14ac:dyDescent="0.25">
      <c r="L167594" s="9"/>
      <c r="M167594" s="9"/>
      <c r="N167594" s="9"/>
    </row>
    <row r="167595" spans="12:14" x14ac:dyDescent="0.25">
      <c r="L167595" s="9"/>
      <c r="M167595" s="9"/>
      <c r="N167595" s="9"/>
    </row>
    <row r="167596" spans="12:14" x14ac:dyDescent="0.25">
      <c r="L167596" s="9"/>
      <c r="M167596" s="9"/>
      <c r="N167596" s="9"/>
    </row>
    <row r="167597" spans="12:14" x14ac:dyDescent="0.25">
      <c r="L167597" s="9"/>
      <c r="M167597" s="9"/>
      <c r="N167597" s="9"/>
    </row>
    <row r="167598" spans="12:14" x14ac:dyDescent="0.25">
      <c r="L167598" s="9"/>
      <c r="M167598" s="9"/>
      <c r="N167598" s="9"/>
    </row>
    <row r="167599" spans="12:14" x14ac:dyDescent="0.25">
      <c r="L167599" s="9"/>
      <c r="M167599" s="9"/>
      <c r="N167599" s="9"/>
    </row>
    <row r="167600" spans="12:14" x14ac:dyDescent="0.25">
      <c r="L167600" s="9"/>
      <c r="M167600" s="9"/>
      <c r="N167600" s="9"/>
    </row>
    <row r="167601" spans="12:14" x14ac:dyDescent="0.25">
      <c r="L167601" s="9"/>
      <c r="M167601" s="9"/>
      <c r="N167601" s="9"/>
    </row>
    <row r="167602" spans="12:14" x14ac:dyDescent="0.25">
      <c r="L167602" s="9"/>
      <c r="M167602" s="9"/>
      <c r="N167602" s="9"/>
    </row>
    <row r="167603" spans="12:14" x14ac:dyDescent="0.25">
      <c r="L167603" s="9"/>
      <c r="M167603" s="9"/>
      <c r="N167603" s="9"/>
    </row>
    <row r="167604" spans="12:14" x14ac:dyDescent="0.25">
      <c r="L167604" s="9"/>
      <c r="M167604" s="9"/>
      <c r="N167604" s="9"/>
    </row>
    <row r="167605" spans="12:14" x14ac:dyDescent="0.25">
      <c r="L167605" s="9"/>
      <c r="M167605" s="9"/>
      <c r="N167605" s="9"/>
    </row>
    <row r="167606" spans="12:14" x14ac:dyDescent="0.25">
      <c r="L167606" s="9"/>
      <c r="M167606" s="9"/>
      <c r="N167606" s="9"/>
    </row>
    <row r="167607" spans="12:14" x14ac:dyDescent="0.25">
      <c r="L167607" s="9"/>
      <c r="M167607" s="9"/>
      <c r="N167607" s="9"/>
    </row>
    <row r="167608" spans="12:14" x14ac:dyDescent="0.25">
      <c r="L167608" s="9"/>
      <c r="M167608" s="9"/>
      <c r="N167608" s="9"/>
    </row>
    <row r="167609" spans="12:14" x14ac:dyDescent="0.25">
      <c r="L167609" s="9"/>
      <c r="M167609" s="9"/>
      <c r="N167609" s="9"/>
    </row>
    <row r="167610" spans="12:14" x14ac:dyDescent="0.25">
      <c r="L167610" s="9"/>
      <c r="M167610" s="9"/>
      <c r="N167610" s="9"/>
    </row>
    <row r="167611" spans="12:14" x14ac:dyDescent="0.25">
      <c r="L167611" s="9"/>
      <c r="M167611" s="9"/>
      <c r="N167611" s="9"/>
    </row>
    <row r="167612" spans="12:14" x14ac:dyDescent="0.25">
      <c r="L167612" s="9"/>
      <c r="M167612" s="9"/>
      <c r="N167612" s="9"/>
    </row>
    <row r="167613" spans="12:14" x14ac:dyDescent="0.25">
      <c r="L167613" s="9"/>
      <c r="M167613" s="9"/>
      <c r="N167613" s="9"/>
    </row>
    <row r="167614" spans="12:14" x14ac:dyDescent="0.25">
      <c r="L167614" s="9"/>
      <c r="M167614" s="9"/>
      <c r="N167614" s="9"/>
    </row>
    <row r="167615" spans="12:14" x14ac:dyDescent="0.25">
      <c r="L167615" s="9"/>
      <c r="M167615" s="9"/>
      <c r="N167615" s="9"/>
    </row>
    <row r="167616" spans="12:14" x14ac:dyDescent="0.25">
      <c r="L167616" s="9"/>
      <c r="M167616" s="9"/>
      <c r="N167616" s="9"/>
    </row>
    <row r="167617" spans="12:14" x14ac:dyDescent="0.25">
      <c r="L167617" s="9"/>
      <c r="M167617" s="9"/>
      <c r="N167617" s="9"/>
    </row>
    <row r="167618" spans="12:14" x14ac:dyDescent="0.25">
      <c r="L167618" s="9"/>
      <c r="M167618" s="9"/>
      <c r="N167618" s="9"/>
    </row>
    <row r="167619" spans="12:14" x14ac:dyDescent="0.25">
      <c r="L167619" s="9"/>
      <c r="M167619" s="9"/>
      <c r="N167619" s="9"/>
    </row>
    <row r="167620" spans="12:14" x14ac:dyDescent="0.25">
      <c r="L167620" s="9"/>
      <c r="M167620" s="9"/>
      <c r="N167620" s="9"/>
    </row>
    <row r="167621" spans="12:14" x14ac:dyDescent="0.25">
      <c r="L167621" s="9"/>
      <c r="M167621" s="9"/>
      <c r="N167621" s="9"/>
    </row>
    <row r="167622" spans="12:14" x14ac:dyDescent="0.25">
      <c r="L167622" s="9"/>
      <c r="M167622" s="9"/>
      <c r="N167622" s="9"/>
    </row>
    <row r="167623" spans="12:14" x14ac:dyDescent="0.25">
      <c r="L167623" s="9"/>
      <c r="M167623" s="9"/>
      <c r="N167623" s="9"/>
    </row>
    <row r="167624" spans="12:14" x14ac:dyDescent="0.25">
      <c r="L167624" s="9"/>
      <c r="M167624" s="9"/>
      <c r="N167624" s="9"/>
    </row>
    <row r="167625" spans="12:14" x14ac:dyDescent="0.25">
      <c r="L167625" s="9"/>
      <c r="M167625" s="9"/>
      <c r="N167625" s="9"/>
    </row>
    <row r="167626" spans="12:14" x14ac:dyDescent="0.25">
      <c r="L167626" s="9"/>
      <c r="M167626" s="9"/>
      <c r="N167626" s="9"/>
    </row>
    <row r="167627" spans="12:14" x14ac:dyDescent="0.25">
      <c r="L167627" s="9"/>
      <c r="M167627" s="9"/>
      <c r="N167627" s="9"/>
    </row>
    <row r="167628" spans="12:14" x14ac:dyDescent="0.25">
      <c r="L167628" s="9"/>
      <c r="M167628" s="9"/>
      <c r="N167628" s="9"/>
    </row>
    <row r="167629" spans="12:14" x14ac:dyDescent="0.25">
      <c r="L167629" s="9"/>
      <c r="M167629" s="9"/>
      <c r="N167629" s="9"/>
    </row>
    <row r="167630" spans="12:14" x14ac:dyDescent="0.25">
      <c r="L167630" s="9"/>
      <c r="M167630" s="9"/>
      <c r="N167630" s="9"/>
    </row>
    <row r="167631" spans="12:14" x14ac:dyDescent="0.25">
      <c r="L167631" s="9"/>
      <c r="M167631" s="9"/>
      <c r="N167631" s="9"/>
    </row>
    <row r="167632" spans="12:14" x14ac:dyDescent="0.25">
      <c r="L167632" s="9"/>
      <c r="M167632" s="9"/>
      <c r="N167632" s="9"/>
    </row>
    <row r="167633" spans="12:14" x14ac:dyDescent="0.25">
      <c r="L167633" s="9"/>
      <c r="M167633" s="9"/>
      <c r="N167633" s="9"/>
    </row>
    <row r="167634" spans="12:14" x14ac:dyDescent="0.25">
      <c r="L167634" s="9"/>
      <c r="M167634" s="9"/>
      <c r="N167634" s="9"/>
    </row>
    <row r="167635" spans="12:14" x14ac:dyDescent="0.25">
      <c r="L167635" s="9"/>
      <c r="M167635" s="9"/>
      <c r="N167635" s="9"/>
    </row>
    <row r="167636" spans="12:14" x14ac:dyDescent="0.25">
      <c r="L167636" s="9"/>
      <c r="M167636" s="9"/>
      <c r="N167636" s="9"/>
    </row>
    <row r="167637" spans="12:14" x14ac:dyDescent="0.25">
      <c r="L167637" s="9"/>
      <c r="M167637" s="9"/>
      <c r="N167637" s="9"/>
    </row>
    <row r="167638" spans="12:14" x14ac:dyDescent="0.25">
      <c r="L167638" s="9"/>
      <c r="M167638" s="9"/>
      <c r="N167638" s="9"/>
    </row>
    <row r="167639" spans="12:14" x14ac:dyDescent="0.25">
      <c r="L167639" s="9"/>
      <c r="M167639" s="9"/>
      <c r="N167639" s="9"/>
    </row>
    <row r="167640" spans="12:14" x14ac:dyDescent="0.25">
      <c r="L167640" s="9"/>
      <c r="M167640" s="9"/>
      <c r="N167640" s="9"/>
    </row>
    <row r="167641" spans="12:14" x14ac:dyDescent="0.25">
      <c r="L167641" s="9"/>
      <c r="M167641" s="9"/>
      <c r="N167641" s="9"/>
    </row>
    <row r="167642" spans="12:14" x14ac:dyDescent="0.25">
      <c r="L167642" s="9"/>
      <c r="M167642" s="9"/>
      <c r="N167642" s="9"/>
    </row>
    <row r="167643" spans="12:14" x14ac:dyDescent="0.25">
      <c r="L167643" s="9"/>
      <c r="M167643" s="9"/>
      <c r="N167643" s="9"/>
    </row>
    <row r="167644" spans="12:14" x14ac:dyDescent="0.25">
      <c r="L167644" s="9"/>
      <c r="M167644" s="9"/>
      <c r="N167644" s="9"/>
    </row>
    <row r="167645" spans="12:14" x14ac:dyDescent="0.25">
      <c r="L167645" s="9"/>
      <c r="M167645" s="9"/>
      <c r="N167645" s="9"/>
    </row>
    <row r="167646" spans="12:14" x14ac:dyDescent="0.25">
      <c r="L167646" s="9"/>
      <c r="M167646" s="9"/>
      <c r="N167646" s="9"/>
    </row>
    <row r="167647" spans="12:14" x14ac:dyDescent="0.25">
      <c r="L167647" s="9"/>
      <c r="M167647" s="9"/>
      <c r="N167647" s="9"/>
    </row>
    <row r="167648" spans="12:14" x14ac:dyDescent="0.25">
      <c r="L167648" s="9"/>
      <c r="M167648" s="9"/>
      <c r="N167648" s="9"/>
    </row>
    <row r="167649" spans="12:14" x14ac:dyDescent="0.25">
      <c r="L167649" s="9"/>
      <c r="M167649" s="9"/>
      <c r="N167649" s="9"/>
    </row>
    <row r="167650" spans="12:14" x14ac:dyDescent="0.25">
      <c r="L167650" s="9"/>
      <c r="M167650" s="9"/>
      <c r="N167650" s="9"/>
    </row>
    <row r="167651" spans="12:14" x14ac:dyDescent="0.25">
      <c r="L167651" s="9"/>
      <c r="M167651" s="9"/>
      <c r="N167651" s="9"/>
    </row>
    <row r="167652" spans="12:14" x14ac:dyDescent="0.25">
      <c r="L167652" s="9"/>
      <c r="M167652" s="9"/>
      <c r="N167652" s="9"/>
    </row>
    <row r="167653" spans="12:14" x14ac:dyDescent="0.25">
      <c r="L167653" s="9"/>
      <c r="M167653" s="9"/>
      <c r="N167653" s="9"/>
    </row>
    <row r="167654" spans="12:14" x14ac:dyDescent="0.25">
      <c r="L167654" s="9"/>
      <c r="M167654" s="9"/>
      <c r="N167654" s="9"/>
    </row>
    <row r="167655" spans="12:14" x14ac:dyDescent="0.25">
      <c r="L167655" s="9"/>
      <c r="M167655" s="9"/>
      <c r="N167655" s="9"/>
    </row>
    <row r="167656" spans="12:14" x14ac:dyDescent="0.25">
      <c r="L167656" s="9"/>
      <c r="M167656" s="9"/>
      <c r="N167656" s="9"/>
    </row>
    <row r="167657" spans="12:14" x14ac:dyDescent="0.25">
      <c r="L167657" s="9"/>
      <c r="M167657" s="9"/>
      <c r="N167657" s="9"/>
    </row>
    <row r="167658" spans="12:14" x14ac:dyDescent="0.25">
      <c r="L167658" s="9"/>
      <c r="M167658" s="9"/>
      <c r="N167658" s="9"/>
    </row>
    <row r="167659" spans="12:14" x14ac:dyDescent="0.25">
      <c r="L167659" s="9"/>
      <c r="M167659" s="9"/>
      <c r="N167659" s="9"/>
    </row>
    <row r="167660" spans="12:14" x14ac:dyDescent="0.25">
      <c r="L167660" s="9"/>
      <c r="M167660" s="9"/>
      <c r="N167660" s="9"/>
    </row>
    <row r="167661" spans="12:14" x14ac:dyDescent="0.25">
      <c r="L167661" s="9"/>
      <c r="M167661" s="9"/>
      <c r="N167661" s="9"/>
    </row>
    <row r="167662" spans="12:14" x14ac:dyDescent="0.25">
      <c r="L167662" s="9"/>
      <c r="M167662" s="9"/>
      <c r="N167662" s="9"/>
    </row>
    <row r="167663" spans="12:14" x14ac:dyDescent="0.25">
      <c r="L167663" s="9"/>
      <c r="M167663" s="9"/>
      <c r="N167663" s="9"/>
    </row>
    <row r="167664" spans="12:14" x14ac:dyDescent="0.25">
      <c r="L167664" s="9"/>
      <c r="M167664" s="9"/>
      <c r="N167664" s="9"/>
    </row>
    <row r="167665" spans="12:14" x14ac:dyDescent="0.25">
      <c r="L167665" s="9"/>
      <c r="M167665" s="9"/>
      <c r="N167665" s="9"/>
    </row>
    <row r="167666" spans="12:14" x14ac:dyDescent="0.25">
      <c r="L167666" s="9"/>
      <c r="M167666" s="9"/>
      <c r="N167666" s="9"/>
    </row>
    <row r="167667" spans="12:14" x14ac:dyDescent="0.25">
      <c r="L167667" s="9"/>
      <c r="M167667" s="9"/>
      <c r="N167667" s="9"/>
    </row>
    <row r="167668" spans="12:14" x14ac:dyDescent="0.25">
      <c r="L167668" s="9"/>
      <c r="M167668" s="9"/>
      <c r="N167668" s="9"/>
    </row>
    <row r="167669" spans="12:14" x14ac:dyDescent="0.25">
      <c r="L167669" s="9"/>
      <c r="M167669" s="9"/>
      <c r="N167669" s="9"/>
    </row>
    <row r="167670" spans="12:14" x14ac:dyDescent="0.25">
      <c r="L167670" s="9"/>
      <c r="M167670" s="9"/>
      <c r="N167670" s="9"/>
    </row>
    <row r="167671" spans="12:14" x14ac:dyDescent="0.25">
      <c r="L167671" s="9"/>
      <c r="M167671" s="9"/>
      <c r="N167671" s="9"/>
    </row>
    <row r="167672" spans="12:14" x14ac:dyDescent="0.25">
      <c r="L167672" s="9"/>
      <c r="M167672" s="9"/>
      <c r="N167672" s="9"/>
    </row>
    <row r="167673" spans="12:14" x14ac:dyDescent="0.25">
      <c r="L167673" s="9"/>
      <c r="M167673" s="9"/>
      <c r="N167673" s="9"/>
    </row>
    <row r="167674" spans="12:14" x14ac:dyDescent="0.25">
      <c r="L167674" s="9"/>
      <c r="M167674" s="9"/>
      <c r="N167674" s="9"/>
    </row>
    <row r="167675" spans="12:14" x14ac:dyDescent="0.25">
      <c r="L167675" s="9"/>
      <c r="M167675" s="9"/>
      <c r="N167675" s="9"/>
    </row>
    <row r="167676" spans="12:14" x14ac:dyDescent="0.25">
      <c r="L167676" s="9"/>
      <c r="M167676" s="9"/>
      <c r="N167676" s="9"/>
    </row>
    <row r="167677" spans="12:14" x14ac:dyDescent="0.25">
      <c r="L167677" s="9"/>
      <c r="M167677" s="9"/>
      <c r="N167677" s="9"/>
    </row>
    <row r="167678" spans="12:14" x14ac:dyDescent="0.25">
      <c r="L167678" s="9"/>
      <c r="M167678" s="9"/>
      <c r="N167678" s="9"/>
    </row>
    <row r="167679" spans="12:14" x14ac:dyDescent="0.25">
      <c r="L167679" s="9"/>
      <c r="M167679" s="9"/>
      <c r="N167679" s="9"/>
    </row>
    <row r="167680" spans="12:14" x14ac:dyDescent="0.25">
      <c r="L167680" s="9"/>
      <c r="M167680" s="9"/>
      <c r="N167680" s="9"/>
    </row>
    <row r="167681" spans="12:14" x14ac:dyDescent="0.25">
      <c r="L167681" s="9"/>
      <c r="M167681" s="9"/>
      <c r="N167681" s="9"/>
    </row>
    <row r="167682" spans="12:14" x14ac:dyDescent="0.25">
      <c r="L167682" s="9"/>
      <c r="M167682" s="9"/>
      <c r="N167682" s="9"/>
    </row>
    <row r="167683" spans="12:14" x14ac:dyDescent="0.25">
      <c r="L167683" s="9"/>
      <c r="M167683" s="9"/>
      <c r="N167683" s="9"/>
    </row>
    <row r="167684" spans="12:14" x14ac:dyDescent="0.25">
      <c r="L167684" s="9"/>
      <c r="M167684" s="9"/>
      <c r="N167684" s="9"/>
    </row>
    <row r="167685" spans="12:14" x14ac:dyDescent="0.25">
      <c r="L167685" s="9"/>
      <c r="M167685" s="9"/>
      <c r="N167685" s="9"/>
    </row>
    <row r="167686" spans="12:14" x14ac:dyDescent="0.25">
      <c r="L167686" s="9"/>
      <c r="M167686" s="9"/>
      <c r="N167686" s="9"/>
    </row>
    <row r="167687" spans="12:14" x14ac:dyDescent="0.25">
      <c r="L167687" s="9"/>
      <c r="M167687" s="9"/>
      <c r="N167687" s="9"/>
    </row>
    <row r="167688" spans="12:14" x14ac:dyDescent="0.25">
      <c r="L167688" s="9"/>
      <c r="M167688" s="9"/>
      <c r="N167688" s="9"/>
    </row>
    <row r="167689" spans="12:14" x14ac:dyDescent="0.25">
      <c r="L167689" s="9"/>
      <c r="M167689" s="9"/>
      <c r="N167689" s="9"/>
    </row>
    <row r="167690" spans="12:14" x14ac:dyDescent="0.25">
      <c r="L167690" s="9"/>
      <c r="M167690" s="9"/>
      <c r="N167690" s="9"/>
    </row>
    <row r="167691" spans="12:14" x14ac:dyDescent="0.25">
      <c r="L167691" s="9"/>
      <c r="M167691" s="9"/>
      <c r="N167691" s="9"/>
    </row>
    <row r="167692" spans="12:14" x14ac:dyDescent="0.25">
      <c r="L167692" s="9"/>
      <c r="M167692" s="9"/>
      <c r="N167692" s="9"/>
    </row>
    <row r="167693" spans="12:14" x14ac:dyDescent="0.25">
      <c r="L167693" s="9"/>
      <c r="M167693" s="9"/>
      <c r="N167693" s="9"/>
    </row>
    <row r="167694" spans="12:14" x14ac:dyDescent="0.25">
      <c r="L167694" s="9"/>
      <c r="M167694" s="9"/>
      <c r="N167694" s="9"/>
    </row>
    <row r="167695" spans="12:14" x14ac:dyDescent="0.25">
      <c r="L167695" s="9"/>
      <c r="M167695" s="9"/>
      <c r="N167695" s="9"/>
    </row>
    <row r="167696" spans="12:14" x14ac:dyDescent="0.25">
      <c r="L167696" s="9"/>
      <c r="M167696" s="9"/>
      <c r="N167696" s="9"/>
    </row>
    <row r="167697" spans="12:14" x14ac:dyDescent="0.25">
      <c r="L167697" s="9"/>
      <c r="M167697" s="9"/>
      <c r="N167697" s="9"/>
    </row>
    <row r="167698" spans="12:14" x14ac:dyDescent="0.25">
      <c r="L167698" s="9"/>
      <c r="M167698" s="9"/>
      <c r="N167698" s="9"/>
    </row>
    <row r="167699" spans="12:14" x14ac:dyDescent="0.25">
      <c r="L167699" s="9"/>
      <c r="M167699" s="9"/>
      <c r="N167699" s="9"/>
    </row>
    <row r="167700" spans="12:14" x14ac:dyDescent="0.25">
      <c r="L167700" s="9"/>
      <c r="M167700" s="9"/>
      <c r="N167700" s="9"/>
    </row>
    <row r="167701" spans="12:14" x14ac:dyDescent="0.25">
      <c r="L167701" s="9"/>
      <c r="M167701" s="9"/>
      <c r="N167701" s="9"/>
    </row>
    <row r="167702" spans="12:14" x14ac:dyDescent="0.25">
      <c r="L167702" s="9"/>
      <c r="M167702" s="9"/>
      <c r="N167702" s="9"/>
    </row>
    <row r="167703" spans="12:14" x14ac:dyDescent="0.25">
      <c r="L167703" s="9"/>
      <c r="M167703" s="9"/>
      <c r="N167703" s="9"/>
    </row>
    <row r="167704" spans="12:14" x14ac:dyDescent="0.25">
      <c r="L167704" s="9"/>
      <c r="M167704" s="9"/>
      <c r="N167704" s="9"/>
    </row>
    <row r="167705" spans="12:14" x14ac:dyDescent="0.25">
      <c r="L167705" s="9"/>
      <c r="M167705" s="9"/>
      <c r="N167705" s="9"/>
    </row>
    <row r="167706" spans="12:14" x14ac:dyDescent="0.25">
      <c r="L167706" s="9"/>
      <c r="M167706" s="9"/>
      <c r="N167706" s="9"/>
    </row>
    <row r="167707" spans="12:14" x14ac:dyDescent="0.25">
      <c r="L167707" s="9"/>
      <c r="M167707" s="9"/>
      <c r="N167707" s="9"/>
    </row>
    <row r="167708" spans="12:14" x14ac:dyDescent="0.25">
      <c r="L167708" s="9"/>
      <c r="M167708" s="9"/>
      <c r="N167708" s="9"/>
    </row>
    <row r="167709" spans="12:14" x14ac:dyDescent="0.25">
      <c r="L167709" s="9"/>
      <c r="M167709" s="9"/>
      <c r="N167709" s="9"/>
    </row>
    <row r="167710" spans="12:14" x14ac:dyDescent="0.25">
      <c r="L167710" s="9"/>
      <c r="M167710" s="9"/>
      <c r="N167710" s="9"/>
    </row>
    <row r="167711" spans="12:14" x14ac:dyDescent="0.25">
      <c r="L167711" s="9"/>
      <c r="M167711" s="9"/>
      <c r="N167711" s="9"/>
    </row>
    <row r="167712" spans="12:14" x14ac:dyDescent="0.25">
      <c r="L167712" s="9"/>
      <c r="M167712" s="9"/>
      <c r="N167712" s="9"/>
    </row>
    <row r="167713" spans="12:14" x14ac:dyDescent="0.25">
      <c r="L167713" s="9"/>
      <c r="M167713" s="9"/>
      <c r="N167713" s="9"/>
    </row>
    <row r="167714" spans="12:14" x14ac:dyDescent="0.25">
      <c r="L167714" s="9"/>
      <c r="M167714" s="9"/>
      <c r="N167714" s="9"/>
    </row>
    <row r="167715" spans="12:14" x14ac:dyDescent="0.25">
      <c r="L167715" s="9"/>
      <c r="M167715" s="9"/>
      <c r="N167715" s="9"/>
    </row>
    <row r="167716" spans="12:14" x14ac:dyDescent="0.25">
      <c r="L167716" s="9"/>
      <c r="M167716" s="9"/>
      <c r="N167716" s="9"/>
    </row>
    <row r="167717" spans="12:14" x14ac:dyDescent="0.25">
      <c r="L167717" s="9"/>
      <c r="M167717" s="9"/>
      <c r="N167717" s="9"/>
    </row>
    <row r="167718" spans="12:14" x14ac:dyDescent="0.25">
      <c r="L167718" s="9"/>
      <c r="M167718" s="9"/>
      <c r="N167718" s="9"/>
    </row>
    <row r="167719" spans="12:14" x14ac:dyDescent="0.25">
      <c r="L167719" s="9"/>
      <c r="M167719" s="9"/>
      <c r="N167719" s="9"/>
    </row>
    <row r="167720" spans="12:14" x14ac:dyDescent="0.25">
      <c r="L167720" s="9"/>
      <c r="M167720" s="9"/>
      <c r="N167720" s="9"/>
    </row>
    <row r="167721" spans="12:14" x14ac:dyDescent="0.25">
      <c r="L167721" s="9"/>
      <c r="M167721" s="9"/>
      <c r="N167721" s="9"/>
    </row>
    <row r="167722" spans="12:14" x14ac:dyDescent="0.25">
      <c r="L167722" s="9"/>
      <c r="M167722" s="9"/>
      <c r="N167722" s="9"/>
    </row>
    <row r="167723" spans="12:14" x14ac:dyDescent="0.25">
      <c r="L167723" s="9"/>
      <c r="M167723" s="9"/>
      <c r="N167723" s="9"/>
    </row>
    <row r="167724" spans="12:14" x14ac:dyDescent="0.25">
      <c r="L167724" s="9"/>
      <c r="M167724" s="9"/>
      <c r="N167724" s="9"/>
    </row>
    <row r="167725" spans="12:14" x14ac:dyDescent="0.25">
      <c r="L167725" s="9"/>
      <c r="M167725" s="9"/>
      <c r="N167725" s="9"/>
    </row>
    <row r="167726" spans="12:14" x14ac:dyDescent="0.25">
      <c r="L167726" s="9"/>
      <c r="M167726" s="9"/>
      <c r="N167726" s="9"/>
    </row>
    <row r="167727" spans="12:14" x14ac:dyDescent="0.25">
      <c r="L167727" s="9"/>
      <c r="M167727" s="9"/>
      <c r="N167727" s="9"/>
    </row>
    <row r="167728" spans="12:14" x14ac:dyDescent="0.25">
      <c r="L167728" s="9"/>
      <c r="M167728" s="9"/>
      <c r="N167728" s="9"/>
    </row>
    <row r="167729" spans="12:14" x14ac:dyDescent="0.25">
      <c r="L167729" s="9"/>
      <c r="M167729" s="9"/>
      <c r="N167729" s="9"/>
    </row>
    <row r="167730" spans="12:14" x14ac:dyDescent="0.25">
      <c r="L167730" s="9"/>
      <c r="M167730" s="9"/>
      <c r="N167730" s="9"/>
    </row>
    <row r="167731" spans="12:14" x14ac:dyDescent="0.25">
      <c r="L167731" s="9"/>
      <c r="M167731" s="9"/>
      <c r="N167731" s="9"/>
    </row>
    <row r="167732" spans="12:14" x14ac:dyDescent="0.25">
      <c r="L167732" s="9"/>
      <c r="M167732" s="9"/>
      <c r="N167732" s="9"/>
    </row>
    <row r="167733" spans="12:14" x14ac:dyDescent="0.25">
      <c r="L167733" s="9"/>
      <c r="M167733" s="9"/>
      <c r="N167733" s="9"/>
    </row>
    <row r="167734" spans="12:14" x14ac:dyDescent="0.25">
      <c r="L167734" s="9"/>
      <c r="M167734" s="9"/>
      <c r="N167734" s="9"/>
    </row>
    <row r="167735" spans="12:14" x14ac:dyDescent="0.25">
      <c r="L167735" s="9"/>
      <c r="M167735" s="9"/>
      <c r="N167735" s="9"/>
    </row>
    <row r="167736" spans="12:14" x14ac:dyDescent="0.25">
      <c r="L167736" s="9"/>
      <c r="M167736" s="9"/>
      <c r="N167736" s="9"/>
    </row>
    <row r="167737" spans="12:14" x14ac:dyDescent="0.25">
      <c r="L167737" s="9"/>
      <c r="M167737" s="9"/>
      <c r="N167737" s="9"/>
    </row>
    <row r="167738" spans="12:14" x14ac:dyDescent="0.25">
      <c r="L167738" s="9"/>
      <c r="M167738" s="9"/>
      <c r="N167738" s="9"/>
    </row>
    <row r="167739" spans="12:14" x14ac:dyDescent="0.25">
      <c r="L167739" s="9"/>
      <c r="M167739" s="9"/>
      <c r="N167739" s="9"/>
    </row>
    <row r="167740" spans="12:14" x14ac:dyDescent="0.25">
      <c r="L167740" s="9"/>
      <c r="M167740" s="9"/>
      <c r="N167740" s="9"/>
    </row>
    <row r="167741" spans="12:14" x14ac:dyDescent="0.25">
      <c r="L167741" s="9"/>
      <c r="M167741" s="9"/>
      <c r="N167741" s="9"/>
    </row>
    <row r="167742" spans="12:14" x14ac:dyDescent="0.25">
      <c r="L167742" s="9"/>
      <c r="M167742" s="9"/>
      <c r="N167742" s="9"/>
    </row>
    <row r="167743" spans="12:14" x14ac:dyDescent="0.25">
      <c r="L167743" s="9"/>
      <c r="M167743" s="9"/>
      <c r="N167743" s="9"/>
    </row>
    <row r="167744" spans="12:14" x14ac:dyDescent="0.25">
      <c r="L167744" s="9"/>
      <c r="M167744" s="9"/>
      <c r="N167744" s="9"/>
    </row>
    <row r="167745" spans="12:14" x14ac:dyDescent="0.25">
      <c r="L167745" s="9"/>
      <c r="M167745" s="9"/>
      <c r="N167745" s="9"/>
    </row>
    <row r="167746" spans="12:14" x14ac:dyDescent="0.25">
      <c r="L167746" s="9"/>
      <c r="M167746" s="9"/>
      <c r="N167746" s="9"/>
    </row>
    <row r="167747" spans="12:14" x14ac:dyDescent="0.25">
      <c r="L167747" s="9"/>
      <c r="M167747" s="9"/>
      <c r="N167747" s="9"/>
    </row>
    <row r="167748" spans="12:14" x14ac:dyDescent="0.25">
      <c r="L167748" s="9"/>
      <c r="M167748" s="9"/>
      <c r="N167748" s="9"/>
    </row>
    <row r="167749" spans="12:14" x14ac:dyDescent="0.25">
      <c r="L167749" s="9"/>
      <c r="M167749" s="9"/>
      <c r="N167749" s="9"/>
    </row>
    <row r="167750" spans="12:14" x14ac:dyDescent="0.25">
      <c r="L167750" s="9"/>
      <c r="M167750" s="9"/>
      <c r="N167750" s="9"/>
    </row>
    <row r="167751" spans="12:14" x14ac:dyDescent="0.25">
      <c r="L167751" s="9"/>
      <c r="M167751" s="9"/>
      <c r="N167751" s="9"/>
    </row>
    <row r="167752" spans="12:14" x14ac:dyDescent="0.25">
      <c r="L167752" s="9"/>
      <c r="M167752" s="9"/>
      <c r="N167752" s="9"/>
    </row>
    <row r="167753" spans="12:14" x14ac:dyDescent="0.25">
      <c r="L167753" s="9"/>
      <c r="M167753" s="9"/>
      <c r="N167753" s="9"/>
    </row>
    <row r="167754" spans="12:14" x14ac:dyDescent="0.25">
      <c r="L167754" s="9"/>
      <c r="M167754" s="9"/>
      <c r="N167754" s="9"/>
    </row>
    <row r="167755" spans="12:14" x14ac:dyDescent="0.25">
      <c r="L167755" s="9"/>
      <c r="M167755" s="9"/>
      <c r="N167755" s="9"/>
    </row>
    <row r="167756" spans="12:14" x14ac:dyDescent="0.25">
      <c r="L167756" s="9"/>
      <c r="M167756" s="9"/>
      <c r="N167756" s="9"/>
    </row>
    <row r="167757" spans="12:14" x14ac:dyDescent="0.25">
      <c r="L167757" s="9"/>
      <c r="M167757" s="9"/>
      <c r="N167757" s="9"/>
    </row>
    <row r="167758" spans="12:14" x14ac:dyDescent="0.25">
      <c r="L167758" s="9"/>
      <c r="M167758" s="9"/>
      <c r="N167758" s="9"/>
    </row>
    <row r="167759" spans="12:14" x14ac:dyDescent="0.25">
      <c r="L167759" s="9"/>
      <c r="M167759" s="9"/>
      <c r="N167759" s="9"/>
    </row>
    <row r="167760" spans="12:14" x14ac:dyDescent="0.25">
      <c r="L167760" s="9"/>
      <c r="M167760" s="9"/>
      <c r="N167760" s="9"/>
    </row>
    <row r="167761" spans="12:14" x14ac:dyDescent="0.25">
      <c r="L167761" s="9"/>
      <c r="M167761" s="9"/>
      <c r="N167761" s="9"/>
    </row>
    <row r="167762" spans="12:14" x14ac:dyDescent="0.25">
      <c r="L167762" s="9"/>
      <c r="M167762" s="9"/>
      <c r="N167762" s="9"/>
    </row>
    <row r="167763" spans="12:14" x14ac:dyDescent="0.25">
      <c r="L167763" s="9"/>
      <c r="M167763" s="9"/>
      <c r="N167763" s="9"/>
    </row>
    <row r="167764" spans="12:14" x14ac:dyDescent="0.25">
      <c r="L167764" s="9"/>
      <c r="M167764" s="9"/>
      <c r="N167764" s="9"/>
    </row>
    <row r="167765" spans="12:14" x14ac:dyDescent="0.25">
      <c r="L167765" s="9"/>
      <c r="M167765" s="9"/>
      <c r="N167765" s="9"/>
    </row>
    <row r="167766" spans="12:14" x14ac:dyDescent="0.25">
      <c r="L167766" s="9"/>
      <c r="M167766" s="9"/>
      <c r="N167766" s="9"/>
    </row>
    <row r="167767" spans="12:14" x14ac:dyDescent="0.25">
      <c r="L167767" s="9"/>
      <c r="M167767" s="9"/>
      <c r="N167767" s="9"/>
    </row>
    <row r="167768" spans="12:14" x14ac:dyDescent="0.25">
      <c r="L167768" s="9"/>
      <c r="M167768" s="9"/>
      <c r="N167768" s="9"/>
    </row>
    <row r="167769" spans="12:14" x14ac:dyDescent="0.25">
      <c r="L167769" s="9"/>
      <c r="M167769" s="9"/>
      <c r="N167769" s="9"/>
    </row>
    <row r="167770" spans="12:14" x14ac:dyDescent="0.25">
      <c r="L167770" s="9"/>
      <c r="M167770" s="9"/>
      <c r="N167770" s="9"/>
    </row>
    <row r="167771" spans="12:14" x14ac:dyDescent="0.25">
      <c r="L167771" s="9"/>
      <c r="M167771" s="9"/>
      <c r="N167771" s="9"/>
    </row>
    <row r="167772" spans="12:14" x14ac:dyDescent="0.25">
      <c r="L167772" s="9"/>
      <c r="M167772" s="9"/>
      <c r="N167772" s="9"/>
    </row>
    <row r="167773" spans="12:14" x14ac:dyDescent="0.25">
      <c r="L167773" s="9"/>
      <c r="M167773" s="9"/>
      <c r="N167773" s="9"/>
    </row>
    <row r="167774" spans="12:14" x14ac:dyDescent="0.25">
      <c r="L167774" s="9"/>
      <c r="M167774" s="9"/>
      <c r="N167774" s="9"/>
    </row>
    <row r="167775" spans="12:14" x14ac:dyDescent="0.25">
      <c r="L167775" s="9"/>
      <c r="M167775" s="9"/>
      <c r="N167775" s="9"/>
    </row>
    <row r="167776" spans="12:14" x14ac:dyDescent="0.25">
      <c r="L167776" s="9"/>
      <c r="M167776" s="9"/>
      <c r="N167776" s="9"/>
    </row>
    <row r="167777" spans="12:14" x14ac:dyDescent="0.25">
      <c r="L167777" s="9"/>
      <c r="M167777" s="9"/>
      <c r="N167777" s="9"/>
    </row>
    <row r="167778" spans="12:14" x14ac:dyDescent="0.25">
      <c r="L167778" s="9"/>
      <c r="M167778" s="9"/>
      <c r="N167778" s="9"/>
    </row>
    <row r="167779" spans="12:14" x14ac:dyDescent="0.25">
      <c r="L167779" s="9"/>
      <c r="M167779" s="9"/>
      <c r="N167779" s="9"/>
    </row>
    <row r="167780" spans="12:14" x14ac:dyDescent="0.25">
      <c r="L167780" s="9"/>
      <c r="M167780" s="9"/>
      <c r="N167780" s="9"/>
    </row>
    <row r="167781" spans="12:14" x14ac:dyDescent="0.25">
      <c r="L167781" s="9"/>
      <c r="M167781" s="9"/>
      <c r="N167781" s="9"/>
    </row>
    <row r="167782" spans="12:14" x14ac:dyDescent="0.25">
      <c r="L167782" s="9"/>
      <c r="M167782" s="9"/>
      <c r="N167782" s="9"/>
    </row>
    <row r="167783" spans="12:14" x14ac:dyDescent="0.25">
      <c r="L167783" s="9"/>
      <c r="M167783" s="9"/>
      <c r="N167783" s="9"/>
    </row>
    <row r="167784" spans="12:14" x14ac:dyDescent="0.25">
      <c r="L167784" s="9"/>
      <c r="M167784" s="9"/>
      <c r="N167784" s="9"/>
    </row>
    <row r="167785" spans="12:14" x14ac:dyDescent="0.25">
      <c r="L167785" s="9"/>
      <c r="M167785" s="9"/>
      <c r="N167785" s="9"/>
    </row>
    <row r="167786" spans="12:14" x14ac:dyDescent="0.25">
      <c r="L167786" s="9"/>
      <c r="M167786" s="9"/>
      <c r="N167786" s="9"/>
    </row>
    <row r="167787" spans="12:14" x14ac:dyDescent="0.25">
      <c r="L167787" s="9"/>
      <c r="M167787" s="9"/>
      <c r="N167787" s="9"/>
    </row>
    <row r="167788" spans="12:14" x14ac:dyDescent="0.25">
      <c r="L167788" s="9"/>
      <c r="M167788" s="9"/>
      <c r="N167788" s="9"/>
    </row>
    <row r="167789" spans="12:14" x14ac:dyDescent="0.25">
      <c r="L167789" s="9"/>
      <c r="M167789" s="9"/>
      <c r="N167789" s="9"/>
    </row>
    <row r="167790" spans="12:14" x14ac:dyDescent="0.25">
      <c r="L167790" s="9"/>
      <c r="M167790" s="9"/>
      <c r="N167790" s="9"/>
    </row>
    <row r="167791" spans="12:14" x14ac:dyDescent="0.25">
      <c r="L167791" s="9"/>
      <c r="M167791" s="9"/>
      <c r="N167791" s="9"/>
    </row>
    <row r="167792" spans="12:14" x14ac:dyDescent="0.25">
      <c r="L167792" s="9"/>
      <c r="M167792" s="9"/>
      <c r="N167792" s="9"/>
    </row>
    <row r="167793" spans="12:14" x14ac:dyDescent="0.25">
      <c r="L167793" s="9"/>
      <c r="M167793" s="9"/>
      <c r="N167793" s="9"/>
    </row>
    <row r="167794" spans="12:14" x14ac:dyDescent="0.25">
      <c r="L167794" s="9"/>
      <c r="M167794" s="9"/>
      <c r="N167794" s="9"/>
    </row>
    <row r="167795" spans="12:14" x14ac:dyDescent="0.25">
      <c r="L167795" s="9"/>
      <c r="M167795" s="9"/>
      <c r="N167795" s="9"/>
    </row>
    <row r="167796" spans="12:14" x14ac:dyDescent="0.25">
      <c r="L167796" s="9"/>
      <c r="M167796" s="9"/>
      <c r="N167796" s="9"/>
    </row>
    <row r="167797" spans="12:14" x14ac:dyDescent="0.25">
      <c r="L167797" s="9"/>
      <c r="M167797" s="9"/>
      <c r="N167797" s="9"/>
    </row>
    <row r="167798" spans="12:14" x14ac:dyDescent="0.25">
      <c r="L167798" s="9"/>
      <c r="M167798" s="9"/>
      <c r="N167798" s="9"/>
    </row>
    <row r="167799" spans="12:14" x14ac:dyDescent="0.25">
      <c r="L167799" s="9"/>
      <c r="M167799" s="9"/>
      <c r="N167799" s="9"/>
    </row>
    <row r="167800" spans="12:14" x14ac:dyDescent="0.25">
      <c r="L167800" s="9"/>
      <c r="M167800" s="9"/>
      <c r="N167800" s="9"/>
    </row>
    <row r="167801" spans="12:14" x14ac:dyDescent="0.25">
      <c r="L167801" s="9"/>
      <c r="M167801" s="9"/>
      <c r="N167801" s="9"/>
    </row>
    <row r="167802" spans="12:14" x14ac:dyDescent="0.25">
      <c r="L167802" s="9"/>
      <c r="M167802" s="9"/>
      <c r="N167802" s="9"/>
    </row>
    <row r="167803" spans="12:14" x14ac:dyDescent="0.25">
      <c r="L167803" s="9"/>
      <c r="M167803" s="9"/>
      <c r="N167803" s="9"/>
    </row>
    <row r="167804" spans="12:14" x14ac:dyDescent="0.25">
      <c r="L167804" s="9"/>
      <c r="M167804" s="9"/>
      <c r="N167804" s="9"/>
    </row>
    <row r="167805" spans="12:14" x14ac:dyDescent="0.25">
      <c r="L167805" s="9"/>
      <c r="M167805" s="9"/>
      <c r="N167805" s="9"/>
    </row>
    <row r="167806" spans="12:14" x14ac:dyDescent="0.25">
      <c r="L167806" s="9"/>
      <c r="M167806" s="9"/>
      <c r="N167806" s="9"/>
    </row>
    <row r="167807" spans="12:14" x14ac:dyDescent="0.25">
      <c r="L167807" s="9"/>
      <c r="M167807" s="9"/>
      <c r="N167807" s="9"/>
    </row>
    <row r="167808" spans="12:14" x14ac:dyDescent="0.25">
      <c r="L167808" s="9"/>
      <c r="M167808" s="9"/>
      <c r="N167808" s="9"/>
    </row>
    <row r="167809" spans="12:14" x14ac:dyDescent="0.25">
      <c r="L167809" s="9"/>
      <c r="M167809" s="9"/>
      <c r="N167809" s="9"/>
    </row>
    <row r="167810" spans="12:14" x14ac:dyDescent="0.25">
      <c r="L167810" s="9"/>
      <c r="M167810" s="9"/>
      <c r="N167810" s="9"/>
    </row>
    <row r="167811" spans="12:14" x14ac:dyDescent="0.25">
      <c r="L167811" s="9"/>
      <c r="M167811" s="9"/>
      <c r="N167811" s="9"/>
    </row>
    <row r="167812" spans="12:14" x14ac:dyDescent="0.25">
      <c r="L167812" s="9"/>
      <c r="M167812" s="9"/>
      <c r="N167812" s="9"/>
    </row>
    <row r="167813" spans="12:14" x14ac:dyDescent="0.25">
      <c r="L167813" s="9"/>
      <c r="M167813" s="9"/>
      <c r="N167813" s="9"/>
    </row>
    <row r="167814" spans="12:14" x14ac:dyDescent="0.25">
      <c r="L167814" s="9"/>
      <c r="M167814" s="9"/>
      <c r="N167814" s="9"/>
    </row>
    <row r="167815" spans="12:14" x14ac:dyDescent="0.25">
      <c r="L167815" s="9"/>
      <c r="M167815" s="9"/>
      <c r="N167815" s="9"/>
    </row>
    <row r="167816" spans="12:14" x14ac:dyDescent="0.25">
      <c r="L167816" s="9"/>
      <c r="M167816" s="9"/>
      <c r="N167816" s="9"/>
    </row>
    <row r="167817" spans="12:14" x14ac:dyDescent="0.25">
      <c r="L167817" s="9"/>
      <c r="M167817" s="9"/>
      <c r="N167817" s="9"/>
    </row>
    <row r="167818" spans="12:14" x14ac:dyDescent="0.25">
      <c r="L167818" s="9"/>
      <c r="M167818" s="9"/>
      <c r="N167818" s="9"/>
    </row>
    <row r="167819" spans="12:14" x14ac:dyDescent="0.25">
      <c r="L167819" s="9"/>
      <c r="M167819" s="9"/>
      <c r="N167819" s="9"/>
    </row>
    <row r="167820" spans="12:14" x14ac:dyDescent="0.25">
      <c r="L167820" s="9"/>
      <c r="M167820" s="9"/>
      <c r="N167820" s="9"/>
    </row>
    <row r="167821" spans="12:14" x14ac:dyDescent="0.25">
      <c r="L167821" s="9"/>
      <c r="M167821" s="9"/>
      <c r="N167821" s="9"/>
    </row>
    <row r="167822" spans="12:14" x14ac:dyDescent="0.25">
      <c r="L167822" s="9"/>
      <c r="M167822" s="9"/>
      <c r="N167822" s="9"/>
    </row>
    <row r="167823" spans="12:14" x14ac:dyDescent="0.25">
      <c r="L167823" s="9"/>
      <c r="M167823" s="9"/>
      <c r="N167823" s="9"/>
    </row>
    <row r="167824" spans="12:14" x14ac:dyDescent="0.25">
      <c r="L167824" s="9"/>
      <c r="M167824" s="9"/>
      <c r="N167824" s="9"/>
    </row>
    <row r="167825" spans="12:14" x14ac:dyDescent="0.25">
      <c r="L167825" s="9"/>
      <c r="M167825" s="9"/>
      <c r="N167825" s="9"/>
    </row>
    <row r="167826" spans="12:14" x14ac:dyDescent="0.25">
      <c r="L167826" s="9"/>
      <c r="M167826" s="9"/>
      <c r="N167826" s="9"/>
    </row>
    <row r="167827" spans="12:14" x14ac:dyDescent="0.25">
      <c r="L167827" s="9"/>
      <c r="M167827" s="9"/>
      <c r="N167827" s="9"/>
    </row>
    <row r="167828" spans="12:14" x14ac:dyDescent="0.25">
      <c r="L167828" s="9"/>
      <c r="M167828" s="9"/>
      <c r="N167828" s="9"/>
    </row>
    <row r="167829" spans="12:14" x14ac:dyDescent="0.25">
      <c r="L167829" s="9"/>
      <c r="M167829" s="9"/>
      <c r="N167829" s="9"/>
    </row>
    <row r="167830" spans="12:14" x14ac:dyDescent="0.25">
      <c r="L167830" s="9"/>
      <c r="M167830" s="9"/>
      <c r="N167830" s="9"/>
    </row>
    <row r="167831" spans="12:14" x14ac:dyDescent="0.25">
      <c r="L167831" s="9"/>
      <c r="M167831" s="9"/>
      <c r="N167831" s="9"/>
    </row>
    <row r="167832" spans="12:14" x14ac:dyDescent="0.25">
      <c r="L167832" s="9"/>
      <c r="M167832" s="9"/>
      <c r="N167832" s="9"/>
    </row>
    <row r="167833" spans="12:14" x14ac:dyDescent="0.25">
      <c r="L167833" s="9"/>
      <c r="M167833" s="9"/>
      <c r="N167833" s="9"/>
    </row>
    <row r="167834" spans="12:14" x14ac:dyDescent="0.25">
      <c r="L167834" s="9"/>
      <c r="M167834" s="9"/>
      <c r="N167834" s="9"/>
    </row>
    <row r="167835" spans="12:14" x14ac:dyDescent="0.25">
      <c r="L167835" s="9"/>
      <c r="M167835" s="9"/>
      <c r="N167835" s="9"/>
    </row>
    <row r="167836" spans="12:14" x14ac:dyDescent="0.25">
      <c r="L167836" s="9"/>
      <c r="M167836" s="9"/>
      <c r="N167836" s="9"/>
    </row>
    <row r="167837" spans="12:14" x14ac:dyDescent="0.25">
      <c r="L167837" s="9"/>
      <c r="M167837" s="9"/>
      <c r="N167837" s="9"/>
    </row>
    <row r="167838" spans="12:14" x14ac:dyDescent="0.25">
      <c r="L167838" s="9"/>
      <c r="M167838" s="9"/>
      <c r="N167838" s="9"/>
    </row>
    <row r="167839" spans="12:14" x14ac:dyDescent="0.25">
      <c r="L167839" s="9"/>
      <c r="M167839" s="9"/>
      <c r="N167839" s="9"/>
    </row>
    <row r="167840" spans="12:14" x14ac:dyDescent="0.25">
      <c r="L167840" s="9"/>
      <c r="M167840" s="9"/>
      <c r="N167840" s="9"/>
    </row>
    <row r="167841" spans="12:14" x14ac:dyDescent="0.25">
      <c r="L167841" s="9"/>
      <c r="M167841" s="9"/>
      <c r="N167841" s="9"/>
    </row>
    <row r="167842" spans="12:14" x14ac:dyDescent="0.25">
      <c r="L167842" s="9"/>
      <c r="M167842" s="9"/>
      <c r="N167842" s="9"/>
    </row>
    <row r="167843" spans="12:14" x14ac:dyDescent="0.25">
      <c r="L167843" s="9"/>
      <c r="M167843" s="9"/>
      <c r="N167843" s="9"/>
    </row>
    <row r="167844" spans="12:14" x14ac:dyDescent="0.25">
      <c r="L167844" s="9"/>
      <c r="M167844" s="9"/>
      <c r="N167844" s="9"/>
    </row>
    <row r="167845" spans="12:14" x14ac:dyDescent="0.25">
      <c r="L167845" s="9"/>
      <c r="M167845" s="9"/>
      <c r="N167845" s="9"/>
    </row>
    <row r="167846" spans="12:14" x14ac:dyDescent="0.25">
      <c r="L167846" s="9"/>
      <c r="M167846" s="9"/>
      <c r="N167846" s="9"/>
    </row>
    <row r="167847" spans="12:14" x14ac:dyDescent="0.25">
      <c r="L167847" s="9"/>
      <c r="M167847" s="9"/>
      <c r="N167847" s="9"/>
    </row>
    <row r="167848" spans="12:14" x14ac:dyDescent="0.25">
      <c r="L167848" s="9"/>
      <c r="M167848" s="9"/>
      <c r="N167848" s="9"/>
    </row>
    <row r="167849" spans="12:14" x14ac:dyDescent="0.25">
      <c r="L167849" s="9"/>
      <c r="M167849" s="9"/>
      <c r="N167849" s="9"/>
    </row>
    <row r="167850" spans="12:14" x14ac:dyDescent="0.25">
      <c r="L167850" s="9"/>
      <c r="M167850" s="9"/>
      <c r="N167850" s="9"/>
    </row>
    <row r="167851" spans="12:14" x14ac:dyDescent="0.25">
      <c r="L167851" s="9"/>
      <c r="M167851" s="9"/>
      <c r="N167851" s="9"/>
    </row>
    <row r="167852" spans="12:14" x14ac:dyDescent="0.25">
      <c r="L167852" s="9"/>
      <c r="M167852" s="9"/>
      <c r="N167852" s="9"/>
    </row>
    <row r="167853" spans="12:14" x14ac:dyDescent="0.25">
      <c r="L167853" s="9"/>
      <c r="M167853" s="9"/>
      <c r="N167853" s="9"/>
    </row>
    <row r="167854" spans="12:14" x14ac:dyDescent="0.25">
      <c r="L167854" s="9"/>
      <c r="M167854" s="9"/>
      <c r="N167854" s="9"/>
    </row>
    <row r="167855" spans="12:14" x14ac:dyDescent="0.25">
      <c r="L167855" s="9"/>
      <c r="M167855" s="9"/>
      <c r="N167855" s="9"/>
    </row>
    <row r="167856" spans="12:14" x14ac:dyDescent="0.25">
      <c r="L167856" s="9"/>
      <c r="M167856" s="9"/>
      <c r="N167856" s="9"/>
    </row>
    <row r="167857" spans="12:14" x14ac:dyDescent="0.25">
      <c r="L167857" s="9"/>
      <c r="M167857" s="9"/>
      <c r="N167857" s="9"/>
    </row>
    <row r="167858" spans="12:14" x14ac:dyDescent="0.25">
      <c r="L167858" s="9"/>
      <c r="M167858" s="9"/>
      <c r="N167858" s="9"/>
    </row>
    <row r="167859" spans="12:14" x14ac:dyDescent="0.25">
      <c r="L167859" s="9"/>
      <c r="M167859" s="9"/>
      <c r="N167859" s="9"/>
    </row>
    <row r="167860" spans="12:14" x14ac:dyDescent="0.25">
      <c r="L167860" s="9"/>
      <c r="M167860" s="9"/>
      <c r="N167860" s="9"/>
    </row>
    <row r="167861" spans="12:14" x14ac:dyDescent="0.25">
      <c r="L167861" s="9"/>
      <c r="M167861" s="9"/>
      <c r="N167861" s="9"/>
    </row>
    <row r="167862" spans="12:14" x14ac:dyDescent="0.25">
      <c r="L167862" s="9"/>
      <c r="M167862" s="9"/>
      <c r="N167862" s="9"/>
    </row>
    <row r="167863" spans="12:14" x14ac:dyDescent="0.25">
      <c r="L167863" s="9"/>
      <c r="M167863" s="9"/>
      <c r="N167863" s="9"/>
    </row>
    <row r="167864" spans="12:14" x14ac:dyDescent="0.25">
      <c r="L167864" s="9"/>
      <c r="M167864" s="9"/>
      <c r="N167864" s="9"/>
    </row>
    <row r="167865" spans="12:14" x14ac:dyDescent="0.25">
      <c r="L167865" s="9"/>
      <c r="M167865" s="9"/>
      <c r="N167865" s="9"/>
    </row>
    <row r="167866" spans="12:14" x14ac:dyDescent="0.25">
      <c r="L167866" s="9"/>
      <c r="M167866" s="9"/>
      <c r="N167866" s="9"/>
    </row>
    <row r="167867" spans="12:14" x14ac:dyDescent="0.25">
      <c r="L167867" s="9"/>
      <c r="M167867" s="9"/>
      <c r="N167867" s="9"/>
    </row>
    <row r="167868" spans="12:14" x14ac:dyDescent="0.25">
      <c r="L167868" s="9"/>
      <c r="M167868" s="9"/>
      <c r="N167868" s="9"/>
    </row>
    <row r="167869" spans="12:14" x14ac:dyDescent="0.25">
      <c r="L167869" s="9"/>
      <c r="M167869" s="9"/>
      <c r="N167869" s="9"/>
    </row>
    <row r="167870" spans="12:14" x14ac:dyDescent="0.25">
      <c r="L167870" s="9"/>
      <c r="M167870" s="9"/>
      <c r="N167870" s="9"/>
    </row>
    <row r="167871" spans="12:14" x14ac:dyDescent="0.25">
      <c r="L167871" s="9"/>
      <c r="M167871" s="9"/>
      <c r="N167871" s="9"/>
    </row>
    <row r="167872" spans="12:14" x14ac:dyDescent="0.25">
      <c r="L167872" s="9"/>
      <c r="M167872" s="9"/>
      <c r="N167872" s="9"/>
    </row>
    <row r="167873" spans="12:14" x14ac:dyDescent="0.25">
      <c r="L167873" s="9"/>
      <c r="M167873" s="9"/>
      <c r="N167873" s="9"/>
    </row>
    <row r="167874" spans="12:14" x14ac:dyDescent="0.25">
      <c r="L167874" s="9"/>
      <c r="M167874" s="9"/>
      <c r="N167874" s="9"/>
    </row>
    <row r="167875" spans="12:14" x14ac:dyDescent="0.25">
      <c r="L167875" s="9"/>
      <c r="M167875" s="9"/>
      <c r="N167875" s="9"/>
    </row>
    <row r="167876" spans="12:14" x14ac:dyDescent="0.25">
      <c r="L167876" s="9"/>
      <c r="M167876" s="9"/>
      <c r="N167876" s="9"/>
    </row>
    <row r="167877" spans="12:14" x14ac:dyDescent="0.25">
      <c r="L167877" s="9"/>
      <c r="M167877" s="9"/>
      <c r="N167877" s="9"/>
    </row>
    <row r="167878" spans="12:14" x14ac:dyDescent="0.25">
      <c r="L167878" s="9"/>
      <c r="M167878" s="9"/>
      <c r="N167878" s="9"/>
    </row>
    <row r="167879" spans="12:14" x14ac:dyDescent="0.25">
      <c r="L167879" s="9"/>
      <c r="M167879" s="9"/>
      <c r="N167879" s="9"/>
    </row>
    <row r="167880" spans="12:14" x14ac:dyDescent="0.25">
      <c r="L167880" s="9"/>
      <c r="M167880" s="9"/>
      <c r="N167880" s="9"/>
    </row>
    <row r="167881" spans="12:14" x14ac:dyDescent="0.25">
      <c r="L167881" s="9"/>
      <c r="M167881" s="9"/>
      <c r="N167881" s="9"/>
    </row>
    <row r="167882" spans="12:14" x14ac:dyDescent="0.25">
      <c r="L167882" s="9"/>
      <c r="M167882" s="9"/>
      <c r="N167882" s="9"/>
    </row>
    <row r="167883" spans="12:14" x14ac:dyDescent="0.25">
      <c r="L167883" s="9"/>
      <c r="M167883" s="9"/>
      <c r="N167883" s="9"/>
    </row>
    <row r="167884" spans="12:14" x14ac:dyDescent="0.25">
      <c r="L167884" s="9"/>
      <c r="M167884" s="9"/>
      <c r="N167884" s="9"/>
    </row>
    <row r="167885" spans="12:14" x14ac:dyDescent="0.25">
      <c r="L167885" s="9"/>
      <c r="M167885" s="9"/>
      <c r="N167885" s="9"/>
    </row>
    <row r="167886" spans="12:14" x14ac:dyDescent="0.25">
      <c r="L167886" s="9"/>
      <c r="M167886" s="9"/>
      <c r="N167886" s="9"/>
    </row>
    <row r="167887" spans="12:14" x14ac:dyDescent="0.25">
      <c r="L167887" s="9"/>
      <c r="M167887" s="9"/>
      <c r="N167887" s="9"/>
    </row>
    <row r="167888" spans="12:14" x14ac:dyDescent="0.25">
      <c r="L167888" s="9"/>
      <c r="M167888" s="9"/>
      <c r="N167888" s="9"/>
    </row>
    <row r="167889" spans="12:14" x14ac:dyDescent="0.25">
      <c r="L167889" s="9"/>
      <c r="M167889" s="9"/>
      <c r="N167889" s="9"/>
    </row>
    <row r="167890" spans="12:14" x14ac:dyDescent="0.25">
      <c r="L167890" s="9"/>
      <c r="M167890" s="9"/>
      <c r="N167890" s="9"/>
    </row>
    <row r="167891" spans="12:14" x14ac:dyDescent="0.25">
      <c r="L167891" s="9"/>
      <c r="M167891" s="9"/>
      <c r="N167891" s="9"/>
    </row>
    <row r="167892" spans="12:14" x14ac:dyDescent="0.25">
      <c r="L167892" s="9"/>
      <c r="M167892" s="9"/>
      <c r="N167892" s="9"/>
    </row>
    <row r="167893" spans="12:14" x14ac:dyDescent="0.25">
      <c r="L167893" s="9"/>
      <c r="M167893" s="9"/>
      <c r="N167893" s="9"/>
    </row>
    <row r="167894" spans="12:14" x14ac:dyDescent="0.25">
      <c r="L167894" s="9"/>
      <c r="M167894" s="9"/>
      <c r="N167894" s="9"/>
    </row>
    <row r="167895" spans="12:14" x14ac:dyDescent="0.25">
      <c r="L167895" s="9"/>
      <c r="M167895" s="9"/>
      <c r="N167895" s="9"/>
    </row>
    <row r="167896" spans="12:14" x14ac:dyDescent="0.25">
      <c r="L167896" s="9"/>
      <c r="M167896" s="9"/>
      <c r="N167896" s="9"/>
    </row>
    <row r="167897" spans="12:14" x14ac:dyDescent="0.25">
      <c r="L167897" s="9"/>
      <c r="M167897" s="9"/>
      <c r="N167897" s="9"/>
    </row>
    <row r="167898" spans="12:14" x14ac:dyDescent="0.25">
      <c r="L167898" s="9"/>
      <c r="M167898" s="9"/>
      <c r="N167898" s="9"/>
    </row>
    <row r="167899" spans="12:14" x14ac:dyDescent="0.25">
      <c r="L167899" s="9"/>
      <c r="M167899" s="9"/>
      <c r="N167899" s="9"/>
    </row>
    <row r="167900" spans="12:14" x14ac:dyDescent="0.25">
      <c r="L167900" s="9"/>
      <c r="M167900" s="9"/>
      <c r="N167900" s="9"/>
    </row>
    <row r="167901" spans="12:14" x14ac:dyDescent="0.25">
      <c r="L167901" s="9"/>
      <c r="M167901" s="9"/>
      <c r="N167901" s="9"/>
    </row>
    <row r="167902" spans="12:14" x14ac:dyDescent="0.25">
      <c r="L167902" s="9"/>
      <c r="M167902" s="9"/>
      <c r="N167902" s="9"/>
    </row>
    <row r="167903" spans="12:14" x14ac:dyDescent="0.25">
      <c r="L167903" s="9"/>
      <c r="M167903" s="9"/>
      <c r="N167903" s="9"/>
    </row>
    <row r="167904" spans="12:14" x14ac:dyDescent="0.25">
      <c r="L167904" s="9"/>
      <c r="M167904" s="9"/>
      <c r="N167904" s="9"/>
    </row>
    <row r="167905" spans="12:14" x14ac:dyDescent="0.25">
      <c r="L167905" s="9"/>
      <c r="M167905" s="9"/>
      <c r="N167905" s="9"/>
    </row>
    <row r="167906" spans="12:14" x14ac:dyDescent="0.25">
      <c r="L167906" s="9"/>
      <c r="M167906" s="9"/>
      <c r="N167906" s="9"/>
    </row>
    <row r="167907" spans="12:14" x14ac:dyDescent="0.25">
      <c r="L167907" s="9"/>
      <c r="M167907" s="9"/>
      <c r="N167907" s="9"/>
    </row>
    <row r="167908" spans="12:14" x14ac:dyDescent="0.25">
      <c r="L167908" s="9"/>
      <c r="M167908" s="9"/>
      <c r="N167908" s="9"/>
    </row>
    <row r="167909" spans="12:14" x14ac:dyDescent="0.25">
      <c r="L167909" s="9"/>
      <c r="M167909" s="9"/>
      <c r="N167909" s="9"/>
    </row>
    <row r="167910" spans="12:14" x14ac:dyDescent="0.25">
      <c r="L167910" s="9"/>
      <c r="M167910" s="9"/>
      <c r="N167910" s="9"/>
    </row>
    <row r="167911" spans="12:14" x14ac:dyDescent="0.25">
      <c r="L167911" s="9"/>
      <c r="M167911" s="9"/>
      <c r="N167911" s="9"/>
    </row>
    <row r="167912" spans="12:14" x14ac:dyDescent="0.25">
      <c r="L167912" s="9"/>
      <c r="M167912" s="9"/>
      <c r="N167912" s="9"/>
    </row>
    <row r="167913" spans="12:14" x14ac:dyDescent="0.25">
      <c r="L167913" s="9"/>
      <c r="M167913" s="9"/>
      <c r="N167913" s="9"/>
    </row>
    <row r="167914" spans="12:14" x14ac:dyDescent="0.25">
      <c r="L167914" s="9"/>
      <c r="M167914" s="9"/>
      <c r="N167914" s="9"/>
    </row>
    <row r="167915" spans="12:14" x14ac:dyDescent="0.25">
      <c r="L167915" s="9"/>
      <c r="M167915" s="9"/>
      <c r="N167915" s="9"/>
    </row>
    <row r="167916" spans="12:14" x14ac:dyDescent="0.25">
      <c r="L167916" s="9"/>
      <c r="M167916" s="9"/>
      <c r="N167916" s="9"/>
    </row>
    <row r="167917" spans="12:14" x14ac:dyDescent="0.25">
      <c r="L167917" s="9"/>
      <c r="M167917" s="9"/>
      <c r="N167917" s="9"/>
    </row>
    <row r="167918" spans="12:14" x14ac:dyDescent="0.25">
      <c r="L167918" s="9"/>
      <c r="M167918" s="9"/>
      <c r="N167918" s="9"/>
    </row>
    <row r="167919" spans="12:14" x14ac:dyDescent="0.25">
      <c r="L167919" s="9"/>
      <c r="M167919" s="9"/>
      <c r="N167919" s="9"/>
    </row>
    <row r="167920" spans="12:14" x14ac:dyDescent="0.25">
      <c r="L167920" s="9"/>
      <c r="M167920" s="9"/>
      <c r="N167920" s="9"/>
    </row>
    <row r="167921" spans="12:14" x14ac:dyDescent="0.25">
      <c r="L167921" s="9"/>
      <c r="M167921" s="9"/>
      <c r="N167921" s="9"/>
    </row>
    <row r="167922" spans="12:14" x14ac:dyDescent="0.25">
      <c r="L167922" s="9"/>
      <c r="M167922" s="9"/>
      <c r="N167922" s="9"/>
    </row>
    <row r="167923" spans="12:14" x14ac:dyDescent="0.25">
      <c r="L167923" s="9"/>
      <c r="M167923" s="9"/>
      <c r="N167923" s="9"/>
    </row>
    <row r="167924" spans="12:14" x14ac:dyDescent="0.25">
      <c r="L167924" s="9"/>
      <c r="M167924" s="9"/>
      <c r="N167924" s="9"/>
    </row>
    <row r="167925" spans="12:14" x14ac:dyDescent="0.25">
      <c r="L167925" s="9"/>
      <c r="M167925" s="9"/>
      <c r="N167925" s="9"/>
    </row>
    <row r="167926" spans="12:14" x14ac:dyDescent="0.25">
      <c r="L167926" s="9"/>
      <c r="M167926" s="9"/>
      <c r="N167926" s="9"/>
    </row>
    <row r="167927" spans="12:14" x14ac:dyDescent="0.25">
      <c r="L167927" s="9"/>
      <c r="M167927" s="9"/>
      <c r="N167927" s="9"/>
    </row>
    <row r="167928" spans="12:14" x14ac:dyDescent="0.25">
      <c r="L167928" s="9"/>
      <c r="M167928" s="9"/>
      <c r="N167928" s="9"/>
    </row>
    <row r="167929" spans="12:14" x14ac:dyDescent="0.25">
      <c r="L167929" s="9"/>
      <c r="M167929" s="9"/>
      <c r="N167929" s="9"/>
    </row>
    <row r="167930" spans="12:14" x14ac:dyDescent="0.25">
      <c r="L167930" s="9"/>
      <c r="M167930" s="9"/>
      <c r="N167930" s="9"/>
    </row>
    <row r="167931" spans="12:14" x14ac:dyDescent="0.25">
      <c r="L167931" s="9"/>
      <c r="M167931" s="9"/>
      <c r="N167931" s="9"/>
    </row>
    <row r="167932" spans="12:14" x14ac:dyDescent="0.25">
      <c r="L167932" s="9"/>
      <c r="M167932" s="9"/>
      <c r="N167932" s="9"/>
    </row>
    <row r="167933" spans="12:14" x14ac:dyDescent="0.25">
      <c r="L167933" s="9"/>
      <c r="M167933" s="9"/>
      <c r="N167933" s="9"/>
    </row>
    <row r="167934" spans="12:14" x14ac:dyDescent="0.25">
      <c r="L167934" s="9"/>
      <c r="M167934" s="9"/>
      <c r="N167934" s="9"/>
    </row>
    <row r="167935" spans="12:14" x14ac:dyDescent="0.25">
      <c r="L167935" s="9"/>
      <c r="M167935" s="9"/>
      <c r="N167935" s="9"/>
    </row>
    <row r="167936" spans="12:14" x14ac:dyDescent="0.25">
      <c r="L167936" s="9"/>
      <c r="M167936" s="9"/>
      <c r="N167936" s="9"/>
    </row>
    <row r="167937" spans="12:14" x14ac:dyDescent="0.25">
      <c r="L167937" s="9"/>
      <c r="M167937" s="9"/>
      <c r="N167937" s="9"/>
    </row>
    <row r="167938" spans="12:14" x14ac:dyDescent="0.25">
      <c r="L167938" s="9"/>
      <c r="M167938" s="9"/>
      <c r="N167938" s="9"/>
    </row>
    <row r="167939" spans="12:14" x14ac:dyDescent="0.25">
      <c r="L167939" s="9"/>
      <c r="M167939" s="9"/>
      <c r="N167939" s="9"/>
    </row>
    <row r="167940" spans="12:14" x14ac:dyDescent="0.25">
      <c r="L167940" s="9"/>
      <c r="M167940" s="9"/>
      <c r="N167940" s="9"/>
    </row>
    <row r="167941" spans="12:14" x14ac:dyDescent="0.25">
      <c r="L167941" s="9"/>
      <c r="M167941" s="9"/>
      <c r="N167941" s="9"/>
    </row>
    <row r="167942" spans="12:14" x14ac:dyDescent="0.25">
      <c r="L167942" s="9"/>
      <c r="M167942" s="9"/>
      <c r="N167942" s="9"/>
    </row>
    <row r="167943" spans="12:14" x14ac:dyDescent="0.25">
      <c r="L167943" s="9"/>
      <c r="M167943" s="9"/>
      <c r="N167943" s="9"/>
    </row>
    <row r="167944" spans="12:14" x14ac:dyDescent="0.25">
      <c r="L167944" s="9"/>
      <c r="M167944" s="9"/>
      <c r="N167944" s="9"/>
    </row>
    <row r="167945" spans="12:14" x14ac:dyDescent="0.25">
      <c r="L167945" s="9"/>
      <c r="M167945" s="9"/>
      <c r="N167945" s="9"/>
    </row>
    <row r="167946" spans="12:14" x14ac:dyDescent="0.25">
      <c r="L167946" s="9"/>
      <c r="M167946" s="9"/>
      <c r="N167946" s="9"/>
    </row>
    <row r="167947" spans="12:14" x14ac:dyDescent="0.25">
      <c r="L167947" s="9"/>
      <c r="M167947" s="9"/>
      <c r="N167947" s="9"/>
    </row>
    <row r="167948" spans="12:14" x14ac:dyDescent="0.25">
      <c r="L167948" s="9"/>
      <c r="M167948" s="9"/>
      <c r="N167948" s="9"/>
    </row>
    <row r="167949" spans="12:14" x14ac:dyDescent="0.25">
      <c r="L167949" s="9"/>
      <c r="M167949" s="9"/>
      <c r="N167949" s="9"/>
    </row>
    <row r="167950" spans="12:14" x14ac:dyDescent="0.25">
      <c r="L167950" s="9"/>
      <c r="M167950" s="9"/>
      <c r="N167950" s="9"/>
    </row>
    <row r="167951" spans="12:14" x14ac:dyDescent="0.25">
      <c r="L167951" s="9"/>
      <c r="M167951" s="9"/>
      <c r="N167951" s="9"/>
    </row>
    <row r="167952" spans="12:14" x14ac:dyDescent="0.25">
      <c r="L167952" s="9"/>
      <c r="M167952" s="9"/>
      <c r="N167952" s="9"/>
    </row>
    <row r="167953" spans="12:14" x14ac:dyDescent="0.25">
      <c r="L167953" s="9"/>
      <c r="M167953" s="9"/>
      <c r="N167953" s="9"/>
    </row>
    <row r="167954" spans="12:14" x14ac:dyDescent="0.25">
      <c r="L167954" s="9"/>
      <c r="M167954" s="9"/>
      <c r="N167954" s="9"/>
    </row>
    <row r="167955" spans="12:14" x14ac:dyDescent="0.25">
      <c r="L167955" s="9"/>
      <c r="M167955" s="9"/>
      <c r="N167955" s="9"/>
    </row>
    <row r="167956" spans="12:14" x14ac:dyDescent="0.25">
      <c r="L167956" s="9"/>
      <c r="M167956" s="9"/>
      <c r="N167956" s="9"/>
    </row>
    <row r="167957" spans="12:14" x14ac:dyDescent="0.25">
      <c r="L167957" s="9"/>
      <c r="M167957" s="9"/>
      <c r="N167957" s="9"/>
    </row>
    <row r="167958" spans="12:14" x14ac:dyDescent="0.25">
      <c r="L167958" s="9"/>
      <c r="M167958" s="9"/>
      <c r="N167958" s="9"/>
    </row>
    <row r="167959" spans="12:14" x14ac:dyDescent="0.25">
      <c r="L167959" s="9"/>
      <c r="M167959" s="9"/>
      <c r="N167959" s="9"/>
    </row>
    <row r="167960" spans="12:14" x14ac:dyDescent="0.25">
      <c r="L167960" s="9"/>
      <c r="M167960" s="9"/>
      <c r="N167960" s="9"/>
    </row>
    <row r="167961" spans="12:14" x14ac:dyDescent="0.25">
      <c r="L167961" s="9"/>
      <c r="M167961" s="9"/>
      <c r="N167961" s="9"/>
    </row>
    <row r="167962" spans="12:14" x14ac:dyDescent="0.25">
      <c r="L167962" s="9"/>
      <c r="M167962" s="9"/>
      <c r="N167962" s="9"/>
    </row>
    <row r="167963" spans="12:14" x14ac:dyDescent="0.25">
      <c r="L167963" s="9"/>
      <c r="M167963" s="9"/>
      <c r="N167963" s="9"/>
    </row>
    <row r="167964" spans="12:14" x14ac:dyDescent="0.25">
      <c r="L167964" s="9"/>
      <c r="M167964" s="9"/>
      <c r="N167964" s="9"/>
    </row>
    <row r="167965" spans="12:14" x14ac:dyDescent="0.25">
      <c r="L167965" s="9"/>
      <c r="M167965" s="9"/>
      <c r="N167965" s="9"/>
    </row>
    <row r="167966" spans="12:14" x14ac:dyDescent="0.25">
      <c r="L167966" s="9"/>
      <c r="M167966" s="9"/>
      <c r="N167966" s="9"/>
    </row>
    <row r="167967" spans="12:14" x14ac:dyDescent="0.25">
      <c r="L167967" s="9"/>
      <c r="M167967" s="9"/>
      <c r="N167967" s="9"/>
    </row>
    <row r="167968" spans="12:14" x14ac:dyDescent="0.25">
      <c r="L167968" s="9"/>
      <c r="M167968" s="9"/>
      <c r="N167968" s="9"/>
    </row>
    <row r="167969" spans="12:14" x14ac:dyDescent="0.25">
      <c r="L167969" s="9"/>
      <c r="M167969" s="9"/>
      <c r="N167969" s="9"/>
    </row>
    <row r="167970" spans="12:14" x14ac:dyDescent="0.25">
      <c r="L167970" s="9"/>
      <c r="M167970" s="9"/>
      <c r="N167970" s="9"/>
    </row>
    <row r="167971" spans="12:14" x14ac:dyDescent="0.25">
      <c r="L167971" s="9"/>
      <c r="M167971" s="9"/>
      <c r="N167971" s="9"/>
    </row>
    <row r="167972" spans="12:14" x14ac:dyDescent="0.25">
      <c r="L167972" s="9"/>
      <c r="M167972" s="9"/>
      <c r="N167972" s="9"/>
    </row>
    <row r="167973" spans="12:14" x14ac:dyDescent="0.25">
      <c r="L167973" s="9"/>
      <c r="M167973" s="9"/>
      <c r="N167973" s="9"/>
    </row>
    <row r="167974" spans="12:14" x14ac:dyDescent="0.25">
      <c r="L167974" s="9"/>
      <c r="M167974" s="9"/>
      <c r="N167974" s="9"/>
    </row>
    <row r="167975" spans="12:14" x14ac:dyDescent="0.25">
      <c r="L167975" s="9"/>
      <c r="M167975" s="9"/>
      <c r="N167975" s="9"/>
    </row>
    <row r="167976" spans="12:14" x14ac:dyDescent="0.25">
      <c r="L167976" s="9"/>
      <c r="M167976" s="9"/>
      <c r="N167976" s="9"/>
    </row>
    <row r="167977" spans="12:14" x14ac:dyDescent="0.25">
      <c r="L167977" s="9"/>
      <c r="M167977" s="9"/>
      <c r="N167977" s="9"/>
    </row>
    <row r="167978" spans="12:14" x14ac:dyDescent="0.25">
      <c r="L167978" s="9"/>
      <c r="M167978" s="9"/>
      <c r="N167978" s="9"/>
    </row>
    <row r="167979" spans="12:14" x14ac:dyDescent="0.25">
      <c r="L167979" s="9"/>
      <c r="M167979" s="9"/>
      <c r="N167979" s="9"/>
    </row>
    <row r="167980" spans="12:14" x14ac:dyDescent="0.25">
      <c r="L167980" s="9"/>
      <c r="M167980" s="9"/>
      <c r="N167980" s="9"/>
    </row>
    <row r="167981" spans="12:14" x14ac:dyDescent="0.25">
      <c r="L167981" s="9"/>
      <c r="M167981" s="9"/>
      <c r="N167981" s="9"/>
    </row>
    <row r="167982" spans="12:14" x14ac:dyDescent="0.25">
      <c r="L167982" s="9"/>
      <c r="M167982" s="9"/>
      <c r="N167982" s="9"/>
    </row>
    <row r="167983" spans="12:14" x14ac:dyDescent="0.25">
      <c r="L167983" s="9"/>
      <c r="M167983" s="9"/>
      <c r="N167983" s="9"/>
    </row>
    <row r="167984" spans="12:14" x14ac:dyDescent="0.25">
      <c r="L167984" s="9"/>
      <c r="M167984" s="9"/>
      <c r="N167984" s="9"/>
    </row>
    <row r="167985" spans="12:14" x14ac:dyDescent="0.25">
      <c r="L167985" s="9"/>
      <c r="M167985" s="9"/>
      <c r="N167985" s="9"/>
    </row>
    <row r="167986" spans="12:14" x14ac:dyDescent="0.25">
      <c r="L167986" s="9"/>
      <c r="M167986" s="9"/>
      <c r="N167986" s="9"/>
    </row>
    <row r="167987" spans="12:14" x14ac:dyDescent="0.25">
      <c r="L167987" s="9"/>
      <c r="M167987" s="9"/>
      <c r="N167987" s="9"/>
    </row>
    <row r="167988" spans="12:14" x14ac:dyDescent="0.25">
      <c r="L167988" s="9"/>
      <c r="M167988" s="9"/>
      <c r="N167988" s="9"/>
    </row>
    <row r="167989" spans="12:14" x14ac:dyDescent="0.25">
      <c r="L167989" s="9"/>
      <c r="M167989" s="9"/>
      <c r="N167989" s="9"/>
    </row>
    <row r="167990" spans="12:14" x14ac:dyDescent="0.25">
      <c r="L167990" s="9"/>
      <c r="M167990" s="9"/>
      <c r="N167990" s="9"/>
    </row>
    <row r="167991" spans="12:14" x14ac:dyDescent="0.25">
      <c r="L167991" s="9"/>
      <c r="M167991" s="9"/>
      <c r="N167991" s="9"/>
    </row>
    <row r="167992" spans="12:14" x14ac:dyDescent="0.25">
      <c r="L167992" s="9"/>
      <c r="M167992" s="9"/>
      <c r="N167992" s="9"/>
    </row>
    <row r="167993" spans="12:14" x14ac:dyDescent="0.25">
      <c r="L167993" s="9"/>
      <c r="M167993" s="9"/>
      <c r="N167993" s="9"/>
    </row>
    <row r="167994" spans="12:14" x14ac:dyDescent="0.25">
      <c r="L167994" s="9"/>
      <c r="M167994" s="9"/>
      <c r="N167994" s="9"/>
    </row>
    <row r="167995" spans="12:14" x14ac:dyDescent="0.25">
      <c r="L167995" s="9"/>
      <c r="M167995" s="9"/>
      <c r="N167995" s="9"/>
    </row>
    <row r="167996" spans="12:14" x14ac:dyDescent="0.25">
      <c r="L167996" s="9"/>
      <c r="M167996" s="9"/>
      <c r="N167996" s="9"/>
    </row>
    <row r="167997" spans="12:14" x14ac:dyDescent="0.25">
      <c r="L167997" s="9"/>
      <c r="M167997" s="9"/>
      <c r="N167997" s="9"/>
    </row>
    <row r="167998" spans="12:14" x14ac:dyDescent="0.25">
      <c r="L167998" s="9"/>
      <c r="M167998" s="9"/>
      <c r="N167998" s="9"/>
    </row>
    <row r="167999" spans="12:14" x14ac:dyDescent="0.25">
      <c r="L167999" s="9"/>
      <c r="M167999" s="9"/>
      <c r="N167999" s="9"/>
    </row>
    <row r="168000" spans="12:14" x14ac:dyDescent="0.25">
      <c r="L168000" s="9"/>
      <c r="M168000" s="9"/>
      <c r="N168000" s="9"/>
    </row>
    <row r="168001" spans="12:14" x14ac:dyDescent="0.25">
      <c r="L168001" s="9"/>
      <c r="M168001" s="9"/>
      <c r="N168001" s="9"/>
    </row>
    <row r="168002" spans="12:14" x14ac:dyDescent="0.25">
      <c r="L168002" s="9"/>
      <c r="M168002" s="9"/>
      <c r="N168002" s="9"/>
    </row>
    <row r="168003" spans="12:14" x14ac:dyDescent="0.25">
      <c r="L168003" s="9"/>
      <c r="M168003" s="9"/>
      <c r="N168003" s="9"/>
    </row>
    <row r="168004" spans="12:14" x14ac:dyDescent="0.25">
      <c r="L168004" s="9"/>
      <c r="M168004" s="9"/>
      <c r="N168004" s="9"/>
    </row>
    <row r="168005" spans="12:14" x14ac:dyDescent="0.25">
      <c r="L168005" s="9"/>
      <c r="M168005" s="9"/>
      <c r="N168005" s="9"/>
    </row>
    <row r="168006" spans="12:14" x14ac:dyDescent="0.25">
      <c r="L168006" s="9"/>
      <c r="M168006" s="9"/>
      <c r="N168006" s="9"/>
    </row>
    <row r="168007" spans="12:14" x14ac:dyDescent="0.25">
      <c r="L168007" s="9"/>
      <c r="M168007" s="9"/>
      <c r="N168007" s="9"/>
    </row>
    <row r="168008" spans="12:14" x14ac:dyDescent="0.25">
      <c r="L168008" s="9"/>
      <c r="M168008" s="9"/>
      <c r="N168008" s="9"/>
    </row>
    <row r="168009" spans="12:14" x14ac:dyDescent="0.25">
      <c r="L168009" s="9"/>
      <c r="M168009" s="9"/>
      <c r="N168009" s="9"/>
    </row>
    <row r="168010" spans="12:14" x14ac:dyDescent="0.25">
      <c r="L168010" s="9"/>
      <c r="M168010" s="9"/>
      <c r="N168010" s="9"/>
    </row>
    <row r="168011" spans="12:14" x14ac:dyDescent="0.25">
      <c r="L168011" s="9"/>
      <c r="M168011" s="9"/>
      <c r="N168011" s="9"/>
    </row>
    <row r="168012" spans="12:14" x14ac:dyDescent="0.25">
      <c r="L168012" s="9"/>
      <c r="M168012" s="9"/>
      <c r="N168012" s="9"/>
    </row>
    <row r="168013" spans="12:14" x14ac:dyDescent="0.25">
      <c r="L168013" s="9"/>
      <c r="M168013" s="9"/>
      <c r="N168013" s="9"/>
    </row>
    <row r="168014" spans="12:14" x14ac:dyDescent="0.25">
      <c r="L168014" s="9"/>
      <c r="M168014" s="9"/>
      <c r="N168014" s="9"/>
    </row>
    <row r="168015" spans="12:14" x14ac:dyDescent="0.25">
      <c r="L168015" s="9"/>
      <c r="M168015" s="9"/>
      <c r="N168015" s="9"/>
    </row>
    <row r="168016" spans="12:14" x14ac:dyDescent="0.25">
      <c r="L168016" s="9"/>
      <c r="M168016" s="9"/>
      <c r="N168016" s="9"/>
    </row>
    <row r="168017" spans="12:14" x14ac:dyDescent="0.25">
      <c r="L168017" s="9"/>
      <c r="M168017" s="9"/>
      <c r="N168017" s="9"/>
    </row>
    <row r="168018" spans="12:14" x14ac:dyDescent="0.25">
      <c r="L168018" s="9"/>
      <c r="M168018" s="9"/>
      <c r="N168018" s="9"/>
    </row>
    <row r="168019" spans="12:14" x14ac:dyDescent="0.25">
      <c r="L168019" s="9"/>
      <c r="M168019" s="9"/>
      <c r="N168019" s="9"/>
    </row>
    <row r="168020" spans="12:14" x14ac:dyDescent="0.25">
      <c r="L168020" s="9"/>
      <c r="M168020" s="9"/>
      <c r="N168020" s="9"/>
    </row>
    <row r="168021" spans="12:14" x14ac:dyDescent="0.25">
      <c r="L168021" s="9"/>
      <c r="M168021" s="9"/>
      <c r="N168021" s="9"/>
    </row>
    <row r="168022" spans="12:14" x14ac:dyDescent="0.25">
      <c r="L168022" s="9"/>
      <c r="M168022" s="9"/>
      <c r="N168022" s="9"/>
    </row>
    <row r="168023" spans="12:14" x14ac:dyDescent="0.25">
      <c r="L168023" s="9"/>
      <c r="M168023" s="9"/>
      <c r="N168023" s="9"/>
    </row>
    <row r="168024" spans="12:14" x14ac:dyDescent="0.25">
      <c r="L168024" s="9"/>
      <c r="M168024" s="9"/>
      <c r="N168024" s="9"/>
    </row>
    <row r="168025" spans="12:14" x14ac:dyDescent="0.25">
      <c r="L168025" s="9"/>
      <c r="M168025" s="9"/>
      <c r="N168025" s="9"/>
    </row>
    <row r="168026" spans="12:14" x14ac:dyDescent="0.25">
      <c r="L168026" s="9"/>
      <c r="M168026" s="9"/>
      <c r="N168026" s="9"/>
    </row>
    <row r="168027" spans="12:14" x14ac:dyDescent="0.25">
      <c r="L168027" s="9"/>
      <c r="M168027" s="9"/>
      <c r="N168027" s="9"/>
    </row>
    <row r="168028" spans="12:14" x14ac:dyDescent="0.25">
      <c r="L168028" s="9"/>
      <c r="M168028" s="9"/>
      <c r="N168028" s="9"/>
    </row>
    <row r="168029" spans="12:14" x14ac:dyDescent="0.25">
      <c r="L168029" s="9"/>
      <c r="M168029" s="9"/>
      <c r="N168029" s="9"/>
    </row>
    <row r="168030" spans="12:14" x14ac:dyDescent="0.25">
      <c r="L168030" s="9"/>
      <c r="M168030" s="9"/>
      <c r="N168030" s="9"/>
    </row>
    <row r="168031" spans="12:14" x14ac:dyDescent="0.25">
      <c r="L168031" s="9"/>
      <c r="M168031" s="9"/>
      <c r="N168031" s="9"/>
    </row>
    <row r="168032" spans="12:14" x14ac:dyDescent="0.25">
      <c r="L168032" s="9"/>
      <c r="M168032" s="9"/>
      <c r="N168032" s="9"/>
    </row>
    <row r="168033" spans="12:14" x14ac:dyDescent="0.25">
      <c r="L168033" s="9"/>
      <c r="M168033" s="9"/>
      <c r="N168033" s="9"/>
    </row>
    <row r="168034" spans="12:14" x14ac:dyDescent="0.25">
      <c r="L168034" s="9"/>
      <c r="M168034" s="9"/>
      <c r="N168034" s="9"/>
    </row>
    <row r="168035" spans="12:14" x14ac:dyDescent="0.25">
      <c r="L168035" s="9"/>
      <c r="M168035" s="9"/>
      <c r="N168035" s="9"/>
    </row>
    <row r="168036" spans="12:14" x14ac:dyDescent="0.25">
      <c r="L168036" s="9"/>
      <c r="M168036" s="9"/>
      <c r="N168036" s="9"/>
    </row>
    <row r="168037" spans="12:14" x14ac:dyDescent="0.25">
      <c r="L168037" s="9"/>
      <c r="M168037" s="9"/>
      <c r="N168037" s="9"/>
    </row>
    <row r="168038" spans="12:14" x14ac:dyDescent="0.25">
      <c r="L168038" s="9"/>
      <c r="M168038" s="9"/>
      <c r="N168038" s="9"/>
    </row>
    <row r="168039" spans="12:14" x14ac:dyDescent="0.25">
      <c r="L168039" s="9"/>
      <c r="M168039" s="9"/>
      <c r="N168039" s="9"/>
    </row>
    <row r="168040" spans="12:14" x14ac:dyDescent="0.25">
      <c r="L168040" s="9"/>
      <c r="M168040" s="9"/>
      <c r="N168040" s="9"/>
    </row>
    <row r="168041" spans="12:14" x14ac:dyDescent="0.25">
      <c r="L168041" s="9"/>
      <c r="M168041" s="9"/>
      <c r="N168041" s="9"/>
    </row>
    <row r="168042" spans="12:14" x14ac:dyDescent="0.25">
      <c r="L168042" s="9"/>
      <c r="M168042" s="9"/>
      <c r="N168042" s="9"/>
    </row>
    <row r="168043" spans="12:14" x14ac:dyDescent="0.25">
      <c r="L168043" s="9"/>
      <c r="M168043" s="9"/>
      <c r="N168043" s="9"/>
    </row>
    <row r="168044" spans="12:14" x14ac:dyDescent="0.25">
      <c r="L168044" s="9"/>
      <c r="M168044" s="9"/>
      <c r="N168044" s="9"/>
    </row>
    <row r="168045" spans="12:14" x14ac:dyDescent="0.25">
      <c r="L168045" s="9"/>
      <c r="M168045" s="9"/>
      <c r="N168045" s="9"/>
    </row>
    <row r="168046" spans="12:14" x14ac:dyDescent="0.25">
      <c r="L168046" s="9"/>
      <c r="M168046" s="9"/>
      <c r="N168046" s="9"/>
    </row>
    <row r="168047" spans="12:14" x14ac:dyDescent="0.25">
      <c r="L168047" s="9"/>
      <c r="M168047" s="9"/>
      <c r="N168047" s="9"/>
    </row>
    <row r="168048" spans="12:14" x14ac:dyDescent="0.25">
      <c r="L168048" s="9"/>
      <c r="M168048" s="9"/>
      <c r="N168048" s="9"/>
    </row>
    <row r="168049" spans="12:14" x14ac:dyDescent="0.25">
      <c r="L168049" s="9"/>
      <c r="M168049" s="9"/>
      <c r="N168049" s="9"/>
    </row>
    <row r="168050" spans="12:14" x14ac:dyDescent="0.25">
      <c r="L168050" s="9"/>
      <c r="M168050" s="9"/>
      <c r="N168050" s="9"/>
    </row>
    <row r="168051" spans="12:14" x14ac:dyDescent="0.25">
      <c r="L168051" s="9"/>
      <c r="M168051" s="9"/>
      <c r="N168051" s="9"/>
    </row>
    <row r="168052" spans="12:14" x14ac:dyDescent="0.25">
      <c r="L168052" s="9"/>
      <c r="M168052" s="9"/>
      <c r="N168052" s="9"/>
    </row>
    <row r="168053" spans="12:14" x14ac:dyDescent="0.25">
      <c r="L168053" s="9"/>
      <c r="M168053" s="9"/>
      <c r="N168053" s="9"/>
    </row>
    <row r="168054" spans="12:14" x14ac:dyDescent="0.25">
      <c r="L168054" s="9"/>
      <c r="M168054" s="9"/>
      <c r="N168054" s="9"/>
    </row>
    <row r="168055" spans="12:14" x14ac:dyDescent="0.25">
      <c r="L168055" s="9"/>
      <c r="M168055" s="9"/>
      <c r="N168055" s="9"/>
    </row>
    <row r="168056" spans="12:14" x14ac:dyDescent="0.25">
      <c r="L168056" s="9"/>
      <c r="M168056" s="9"/>
      <c r="N168056" s="9"/>
    </row>
    <row r="168057" spans="12:14" x14ac:dyDescent="0.25">
      <c r="L168057" s="9"/>
      <c r="M168057" s="9"/>
      <c r="N168057" s="9"/>
    </row>
    <row r="168058" spans="12:14" x14ac:dyDescent="0.25">
      <c r="L168058" s="9"/>
      <c r="M168058" s="9"/>
      <c r="N168058" s="9"/>
    </row>
    <row r="168059" spans="12:14" x14ac:dyDescent="0.25">
      <c r="L168059" s="9"/>
      <c r="M168059" s="9"/>
      <c r="N168059" s="9"/>
    </row>
    <row r="168060" spans="12:14" x14ac:dyDescent="0.25">
      <c r="L168060" s="9"/>
      <c r="M168060" s="9"/>
      <c r="N168060" s="9"/>
    </row>
    <row r="168061" spans="12:14" x14ac:dyDescent="0.25">
      <c r="L168061" s="9"/>
      <c r="M168061" s="9"/>
      <c r="N168061" s="9"/>
    </row>
    <row r="168062" spans="12:14" x14ac:dyDescent="0.25">
      <c r="L168062" s="9"/>
      <c r="M168062" s="9"/>
      <c r="N168062" s="9"/>
    </row>
    <row r="168063" spans="12:14" x14ac:dyDescent="0.25">
      <c r="L168063" s="9"/>
      <c r="M168063" s="9"/>
      <c r="N168063" s="9"/>
    </row>
    <row r="168064" spans="12:14" x14ac:dyDescent="0.25">
      <c r="L168064" s="9"/>
      <c r="M168064" s="9"/>
      <c r="N168064" s="9"/>
    </row>
    <row r="168065" spans="12:14" x14ac:dyDescent="0.25">
      <c r="L168065" s="9"/>
      <c r="M168065" s="9"/>
      <c r="N168065" s="9"/>
    </row>
    <row r="168066" spans="12:14" x14ac:dyDescent="0.25">
      <c r="L168066" s="9"/>
      <c r="M168066" s="9"/>
      <c r="N168066" s="9"/>
    </row>
    <row r="168067" spans="12:14" x14ac:dyDescent="0.25">
      <c r="L168067" s="9"/>
      <c r="M168067" s="9"/>
      <c r="N168067" s="9"/>
    </row>
    <row r="168068" spans="12:14" x14ac:dyDescent="0.25">
      <c r="L168068" s="9"/>
      <c r="M168068" s="9"/>
      <c r="N168068" s="9"/>
    </row>
    <row r="168069" spans="12:14" x14ac:dyDescent="0.25">
      <c r="L168069" s="9"/>
      <c r="M168069" s="9"/>
      <c r="N168069" s="9"/>
    </row>
    <row r="168070" spans="12:14" x14ac:dyDescent="0.25">
      <c r="L168070" s="9"/>
      <c r="M168070" s="9"/>
      <c r="N168070" s="9"/>
    </row>
    <row r="168071" spans="12:14" x14ac:dyDescent="0.25">
      <c r="L168071" s="9"/>
      <c r="M168071" s="9"/>
      <c r="N168071" s="9"/>
    </row>
    <row r="168072" spans="12:14" x14ac:dyDescent="0.25">
      <c r="L168072" s="9"/>
      <c r="M168072" s="9"/>
      <c r="N168072" s="9"/>
    </row>
    <row r="168073" spans="12:14" x14ac:dyDescent="0.25">
      <c r="L168073" s="9"/>
      <c r="M168073" s="9"/>
      <c r="N168073" s="9"/>
    </row>
    <row r="168074" spans="12:14" x14ac:dyDescent="0.25">
      <c r="L168074" s="9"/>
      <c r="M168074" s="9"/>
      <c r="N168074" s="9"/>
    </row>
    <row r="168075" spans="12:14" x14ac:dyDescent="0.25">
      <c r="L168075" s="9"/>
      <c r="M168075" s="9"/>
      <c r="N168075" s="9"/>
    </row>
    <row r="168076" spans="12:14" x14ac:dyDescent="0.25">
      <c r="L168076" s="9"/>
      <c r="M168076" s="9"/>
      <c r="N168076" s="9"/>
    </row>
    <row r="168077" spans="12:14" x14ac:dyDescent="0.25">
      <c r="L168077" s="9"/>
      <c r="M168077" s="9"/>
      <c r="N168077" s="9"/>
    </row>
    <row r="168078" spans="12:14" x14ac:dyDescent="0.25">
      <c r="L168078" s="9"/>
      <c r="M168078" s="9"/>
      <c r="N168078" s="9"/>
    </row>
    <row r="168079" spans="12:14" x14ac:dyDescent="0.25">
      <c r="L168079" s="9"/>
      <c r="M168079" s="9"/>
      <c r="N168079" s="9"/>
    </row>
    <row r="168080" spans="12:14" x14ac:dyDescent="0.25">
      <c r="L168080" s="9"/>
      <c r="M168080" s="9"/>
      <c r="N168080" s="9"/>
    </row>
    <row r="168081" spans="12:14" x14ac:dyDescent="0.25">
      <c r="L168081" s="9"/>
      <c r="M168081" s="9"/>
      <c r="N168081" s="9"/>
    </row>
    <row r="168082" spans="12:14" x14ac:dyDescent="0.25">
      <c r="L168082" s="9"/>
      <c r="M168082" s="9"/>
      <c r="N168082" s="9"/>
    </row>
    <row r="168083" spans="12:14" x14ac:dyDescent="0.25">
      <c r="L168083" s="9"/>
      <c r="M168083" s="9"/>
      <c r="N168083" s="9"/>
    </row>
    <row r="168084" spans="12:14" x14ac:dyDescent="0.25">
      <c r="L168084" s="9"/>
      <c r="M168084" s="9"/>
      <c r="N168084" s="9"/>
    </row>
    <row r="168085" spans="12:14" x14ac:dyDescent="0.25">
      <c r="L168085" s="9"/>
      <c r="M168085" s="9"/>
      <c r="N168085" s="9"/>
    </row>
    <row r="168086" spans="12:14" x14ac:dyDescent="0.25">
      <c r="L168086" s="9"/>
      <c r="M168086" s="9"/>
      <c r="N168086" s="9"/>
    </row>
    <row r="168087" spans="12:14" x14ac:dyDescent="0.25">
      <c r="L168087" s="9"/>
      <c r="M168087" s="9"/>
      <c r="N168087" s="9"/>
    </row>
    <row r="168088" spans="12:14" x14ac:dyDescent="0.25">
      <c r="L168088" s="9"/>
      <c r="M168088" s="9"/>
      <c r="N168088" s="9"/>
    </row>
    <row r="168089" spans="12:14" x14ac:dyDescent="0.25">
      <c r="L168089" s="9"/>
      <c r="M168089" s="9"/>
      <c r="N168089" s="9"/>
    </row>
    <row r="168090" spans="12:14" x14ac:dyDescent="0.25">
      <c r="L168090" s="9"/>
      <c r="M168090" s="9"/>
      <c r="N168090" s="9"/>
    </row>
    <row r="168091" spans="12:14" x14ac:dyDescent="0.25">
      <c r="L168091" s="9"/>
      <c r="M168091" s="9"/>
      <c r="N168091" s="9"/>
    </row>
    <row r="168092" spans="12:14" x14ac:dyDescent="0.25">
      <c r="L168092" s="9"/>
      <c r="M168092" s="9"/>
      <c r="N168092" s="9"/>
    </row>
    <row r="168093" spans="12:14" x14ac:dyDescent="0.25">
      <c r="L168093" s="9"/>
      <c r="M168093" s="9"/>
      <c r="N168093" s="9"/>
    </row>
    <row r="168094" spans="12:14" x14ac:dyDescent="0.25">
      <c r="L168094" s="9"/>
      <c r="M168094" s="9"/>
      <c r="N168094" s="9"/>
    </row>
    <row r="168095" spans="12:14" x14ac:dyDescent="0.25">
      <c r="L168095" s="9"/>
      <c r="M168095" s="9"/>
      <c r="N168095" s="9"/>
    </row>
    <row r="168096" spans="12:14" x14ac:dyDescent="0.25">
      <c r="L168096" s="9"/>
      <c r="M168096" s="9"/>
      <c r="N168096" s="9"/>
    </row>
    <row r="168097" spans="12:14" x14ac:dyDescent="0.25">
      <c r="L168097" s="9"/>
      <c r="M168097" s="9"/>
      <c r="N168097" s="9"/>
    </row>
    <row r="168098" spans="12:14" x14ac:dyDescent="0.25">
      <c r="L168098" s="9"/>
      <c r="M168098" s="9"/>
      <c r="N168098" s="9"/>
    </row>
    <row r="168099" spans="12:14" x14ac:dyDescent="0.25">
      <c r="L168099" s="9"/>
      <c r="M168099" s="9"/>
      <c r="N168099" s="9"/>
    </row>
    <row r="168100" spans="12:14" x14ac:dyDescent="0.25">
      <c r="L168100" s="9"/>
      <c r="M168100" s="9"/>
      <c r="N168100" s="9"/>
    </row>
    <row r="168101" spans="12:14" x14ac:dyDescent="0.25">
      <c r="L168101" s="9"/>
      <c r="M168101" s="9"/>
      <c r="N168101" s="9"/>
    </row>
    <row r="168102" spans="12:14" x14ac:dyDescent="0.25">
      <c r="L168102" s="9"/>
      <c r="M168102" s="9"/>
      <c r="N168102" s="9"/>
    </row>
    <row r="168103" spans="12:14" x14ac:dyDescent="0.25">
      <c r="L168103" s="9"/>
      <c r="M168103" s="9"/>
      <c r="N168103" s="9"/>
    </row>
    <row r="168104" spans="12:14" x14ac:dyDescent="0.25">
      <c r="L168104" s="9"/>
      <c r="M168104" s="9"/>
      <c r="N168104" s="9"/>
    </row>
    <row r="168105" spans="12:14" x14ac:dyDescent="0.25">
      <c r="L168105" s="9"/>
      <c r="M168105" s="9"/>
      <c r="N168105" s="9"/>
    </row>
    <row r="168106" spans="12:14" x14ac:dyDescent="0.25">
      <c r="L168106" s="9"/>
      <c r="M168106" s="9"/>
      <c r="N168106" s="9"/>
    </row>
    <row r="168107" spans="12:14" x14ac:dyDescent="0.25">
      <c r="L168107" s="9"/>
      <c r="M168107" s="9"/>
      <c r="N168107" s="9"/>
    </row>
    <row r="168108" spans="12:14" x14ac:dyDescent="0.25">
      <c r="L168108" s="9"/>
      <c r="M168108" s="9"/>
      <c r="N168108" s="9"/>
    </row>
    <row r="168109" spans="12:14" x14ac:dyDescent="0.25">
      <c r="L168109" s="9"/>
      <c r="M168109" s="9"/>
      <c r="N168109" s="9"/>
    </row>
    <row r="168110" spans="12:14" x14ac:dyDescent="0.25">
      <c r="L168110" s="9"/>
      <c r="M168110" s="9"/>
      <c r="N168110" s="9"/>
    </row>
    <row r="168111" spans="12:14" x14ac:dyDescent="0.25">
      <c r="L168111" s="9"/>
      <c r="M168111" s="9"/>
      <c r="N168111" s="9"/>
    </row>
    <row r="168112" spans="12:14" x14ac:dyDescent="0.25">
      <c r="L168112" s="9"/>
      <c r="M168112" s="9"/>
      <c r="N168112" s="9"/>
    </row>
    <row r="168113" spans="12:14" x14ac:dyDescent="0.25">
      <c r="L168113" s="9"/>
      <c r="M168113" s="9"/>
      <c r="N168113" s="9"/>
    </row>
    <row r="168114" spans="12:14" x14ac:dyDescent="0.25">
      <c r="L168114" s="9"/>
      <c r="M168114" s="9"/>
      <c r="N168114" s="9"/>
    </row>
    <row r="168115" spans="12:14" x14ac:dyDescent="0.25">
      <c r="L168115" s="9"/>
      <c r="M168115" s="9"/>
      <c r="N168115" s="9"/>
    </row>
    <row r="168116" spans="12:14" x14ac:dyDescent="0.25">
      <c r="L168116" s="9"/>
      <c r="M168116" s="9"/>
      <c r="N168116" s="9"/>
    </row>
    <row r="168117" spans="12:14" x14ac:dyDescent="0.25">
      <c r="L168117" s="9"/>
      <c r="M168117" s="9"/>
      <c r="N168117" s="9"/>
    </row>
    <row r="168118" spans="12:14" x14ac:dyDescent="0.25">
      <c r="L168118" s="9"/>
      <c r="M168118" s="9"/>
      <c r="N168118" s="9"/>
    </row>
    <row r="168119" spans="12:14" x14ac:dyDescent="0.25">
      <c r="L168119" s="9"/>
      <c r="M168119" s="9"/>
      <c r="N168119" s="9"/>
    </row>
    <row r="168120" spans="12:14" x14ac:dyDescent="0.25">
      <c r="L168120" s="9"/>
      <c r="M168120" s="9"/>
      <c r="N168120" s="9"/>
    </row>
    <row r="168121" spans="12:14" x14ac:dyDescent="0.25">
      <c r="L168121" s="9"/>
      <c r="M168121" s="9"/>
      <c r="N168121" s="9"/>
    </row>
    <row r="168122" spans="12:14" x14ac:dyDescent="0.25">
      <c r="L168122" s="9"/>
      <c r="M168122" s="9"/>
      <c r="N168122" s="9"/>
    </row>
    <row r="168123" spans="12:14" x14ac:dyDescent="0.25">
      <c r="L168123" s="9"/>
      <c r="M168123" s="9"/>
      <c r="N168123" s="9"/>
    </row>
    <row r="168124" spans="12:14" x14ac:dyDescent="0.25">
      <c r="L168124" s="9"/>
      <c r="M168124" s="9"/>
      <c r="N168124" s="9"/>
    </row>
    <row r="168125" spans="12:14" x14ac:dyDescent="0.25">
      <c r="L168125" s="9"/>
      <c r="M168125" s="9"/>
      <c r="N168125" s="9"/>
    </row>
    <row r="168126" spans="12:14" x14ac:dyDescent="0.25">
      <c r="L168126" s="9"/>
      <c r="M168126" s="9"/>
      <c r="N168126" s="9"/>
    </row>
    <row r="168127" spans="12:14" x14ac:dyDescent="0.25">
      <c r="L168127" s="9"/>
      <c r="M168127" s="9"/>
      <c r="N168127" s="9"/>
    </row>
    <row r="168128" spans="12:14" x14ac:dyDescent="0.25">
      <c r="L168128" s="9"/>
      <c r="M168128" s="9"/>
      <c r="N168128" s="9"/>
    </row>
    <row r="168129" spans="12:14" x14ac:dyDescent="0.25">
      <c r="L168129" s="9"/>
      <c r="M168129" s="9"/>
      <c r="N168129" s="9"/>
    </row>
    <row r="168130" spans="12:14" x14ac:dyDescent="0.25">
      <c r="L168130" s="9"/>
      <c r="M168130" s="9"/>
      <c r="N168130" s="9"/>
    </row>
    <row r="168131" spans="12:14" x14ac:dyDescent="0.25">
      <c r="L168131" s="9"/>
      <c r="M168131" s="9"/>
      <c r="N168131" s="9"/>
    </row>
    <row r="168132" spans="12:14" x14ac:dyDescent="0.25">
      <c r="L168132" s="9"/>
      <c r="M168132" s="9"/>
      <c r="N168132" s="9"/>
    </row>
    <row r="168133" spans="12:14" x14ac:dyDescent="0.25">
      <c r="L168133" s="9"/>
      <c r="M168133" s="9"/>
      <c r="N168133" s="9"/>
    </row>
    <row r="168134" spans="12:14" x14ac:dyDescent="0.25">
      <c r="L168134" s="9"/>
      <c r="M168134" s="9"/>
      <c r="N168134" s="9"/>
    </row>
    <row r="168135" spans="12:14" x14ac:dyDescent="0.25">
      <c r="L168135" s="9"/>
      <c r="M168135" s="9"/>
      <c r="N168135" s="9"/>
    </row>
    <row r="168136" spans="12:14" x14ac:dyDescent="0.25">
      <c r="L168136" s="9"/>
      <c r="M168136" s="9"/>
      <c r="N168136" s="9"/>
    </row>
    <row r="168137" spans="12:14" x14ac:dyDescent="0.25">
      <c r="L168137" s="9"/>
      <c r="M168137" s="9"/>
      <c r="N168137" s="9"/>
    </row>
    <row r="168138" spans="12:14" x14ac:dyDescent="0.25">
      <c r="L168138" s="9"/>
      <c r="M168138" s="9"/>
      <c r="N168138" s="9"/>
    </row>
    <row r="168139" spans="12:14" x14ac:dyDescent="0.25">
      <c r="L168139" s="9"/>
      <c r="M168139" s="9"/>
      <c r="N168139" s="9"/>
    </row>
    <row r="168140" spans="12:14" x14ac:dyDescent="0.25">
      <c r="L168140" s="9"/>
      <c r="M168140" s="9"/>
      <c r="N168140" s="9"/>
    </row>
    <row r="168141" spans="12:14" x14ac:dyDescent="0.25">
      <c r="L168141" s="9"/>
      <c r="M168141" s="9"/>
      <c r="N168141" s="9"/>
    </row>
    <row r="168142" spans="12:14" x14ac:dyDescent="0.25">
      <c r="L168142" s="9"/>
      <c r="M168142" s="9"/>
      <c r="N168142" s="9"/>
    </row>
    <row r="168143" spans="12:14" x14ac:dyDescent="0.25">
      <c r="L168143" s="9"/>
      <c r="M168143" s="9"/>
      <c r="N168143" s="9"/>
    </row>
    <row r="168144" spans="12:14" x14ac:dyDescent="0.25">
      <c r="L168144" s="9"/>
      <c r="M168144" s="9"/>
      <c r="N168144" s="9"/>
    </row>
    <row r="168145" spans="12:14" x14ac:dyDescent="0.25">
      <c r="L168145" s="9"/>
      <c r="M168145" s="9"/>
      <c r="N168145" s="9"/>
    </row>
    <row r="168146" spans="12:14" x14ac:dyDescent="0.25">
      <c r="L168146" s="9"/>
      <c r="M168146" s="9"/>
      <c r="N168146" s="9"/>
    </row>
    <row r="168147" spans="12:14" x14ac:dyDescent="0.25">
      <c r="L168147" s="9"/>
      <c r="M168147" s="9"/>
      <c r="N168147" s="9"/>
    </row>
    <row r="168148" spans="12:14" x14ac:dyDescent="0.25">
      <c r="L168148" s="9"/>
      <c r="M168148" s="9"/>
      <c r="N168148" s="9"/>
    </row>
    <row r="168149" spans="12:14" x14ac:dyDescent="0.25">
      <c r="L168149" s="9"/>
      <c r="M168149" s="9"/>
      <c r="N168149" s="9"/>
    </row>
    <row r="168150" spans="12:14" x14ac:dyDescent="0.25">
      <c r="L168150" s="9"/>
      <c r="M168150" s="9"/>
      <c r="N168150" s="9"/>
    </row>
    <row r="168151" spans="12:14" x14ac:dyDescent="0.25">
      <c r="L168151" s="9"/>
      <c r="M168151" s="9"/>
      <c r="N168151" s="9"/>
    </row>
    <row r="168152" spans="12:14" x14ac:dyDescent="0.25">
      <c r="L168152" s="9"/>
      <c r="M168152" s="9"/>
      <c r="N168152" s="9"/>
    </row>
    <row r="168153" spans="12:14" x14ac:dyDescent="0.25">
      <c r="L168153" s="9"/>
      <c r="M168153" s="9"/>
      <c r="N168153" s="9"/>
    </row>
    <row r="168154" spans="12:14" x14ac:dyDescent="0.25">
      <c r="L168154" s="9"/>
      <c r="M168154" s="9"/>
      <c r="N168154" s="9"/>
    </row>
    <row r="168155" spans="12:14" x14ac:dyDescent="0.25">
      <c r="L168155" s="9"/>
      <c r="M168155" s="9"/>
      <c r="N168155" s="9"/>
    </row>
    <row r="168156" spans="12:14" x14ac:dyDescent="0.25">
      <c r="L168156" s="9"/>
      <c r="M168156" s="9"/>
      <c r="N168156" s="9"/>
    </row>
    <row r="168157" spans="12:14" x14ac:dyDescent="0.25">
      <c r="L168157" s="9"/>
      <c r="M168157" s="9"/>
      <c r="N168157" s="9"/>
    </row>
    <row r="168158" spans="12:14" x14ac:dyDescent="0.25">
      <c r="L168158" s="9"/>
      <c r="M168158" s="9"/>
      <c r="N168158" s="9"/>
    </row>
    <row r="168159" spans="12:14" x14ac:dyDescent="0.25">
      <c r="L168159" s="9"/>
      <c r="M168159" s="9"/>
      <c r="N168159" s="9"/>
    </row>
    <row r="168160" spans="12:14" x14ac:dyDescent="0.25">
      <c r="L168160" s="9"/>
      <c r="M168160" s="9"/>
      <c r="N168160" s="9"/>
    </row>
    <row r="168161" spans="12:14" x14ac:dyDescent="0.25">
      <c r="L168161" s="9"/>
      <c r="M168161" s="9"/>
      <c r="N168161" s="9"/>
    </row>
    <row r="168162" spans="12:14" x14ac:dyDescent="0.25">
      <c r="L168162" s="9"/>
      <c r="M168162" s="9"/>
      <c r="N168162" s="9"/>
    </row>
    <row r="168163" spans="12:14" x14ac:dyDescent="0.25">
      <c r="L168163" s="9"/>
      <c r="M168163" s="9"/>
      <c r="N168163" s="9"/>
    </row>
    <row r="168164" spans="12:14" x14ac:dyDescent="0.25">
      <c r="L168164" s="9"/>
      <c r="M168164" s="9"/>
      <c r="N168164" s="9"/>
    </row>
    <row r="168165" spans="12:14" x14ac:dyDescent="0.25">
      <c r="L168165" s="9"/>
      <c r="M168165" s="9"/>
      <c r="N168165" s="9"/>
    </row>
    <row r="168166" spans="12:14" x14ac:dyDescent="0.25">
      <c r="L168166" s="9"/>
      <c r="M168166" s="9"/>
      <c r="N168166" s="9"/>
    </row>
    <row r="168167" spans="12:14" x14ac:dyDescent="0.25">
      <c r="L168167" s="9"/>
      <c r="M168167" s="9"/>
      <c r="N168167" s="9"/>
    </row>
    <row r="168168" spans="12:14" x14ac:dyDescent="0.25">
      <c r="L168168" s="9"/>
      <c r="M168168" s="9"/>
      <c r="N168168" s="9"/>
    </row>
    <row r="168169" spans="12:14" x14ac:dyDescent="0.25">
      <c r="L168169" s="9"/>
      <c r="M168169" s="9"/>
      <c r="N168169" s="9"/>
    </row>
    <row r="168170" spans="12:14" x14ac:dyDescent="0.25">
      <c r="L168170" s="9"/>
      <c r="M168170" s="9"/>
      <c r="N168170" s="9"/>
    </row>
    <row r="168171" spans="12:14" x14ac:dyDescent="0.25">
      <c r="L168171" s="9"/>
      <c r="M168171" s="9"/>
      <c r="N168171" s="9"/>
    </row>
    <row r="168172" spans="12:14" x14ac:dyDescent="0.25">
      <c r="L168172" s="9"/>
      <c r="M168172" s="9"/>
      <c r="N168172" s="9"/>
    </row>
    <row r="168173" spans="12:14" x14ac:dyDescent="0.25">
      <c r="L168173" s="9"/>
      <c r="M168173" s="9"/>
      <c r="N168173" s="9"/>
    </row>
    <row r="168174" spans="12:14" x14ac:dyDescent="0.25">
      <c r="L168174" s="9"/>
      <c r="M168174" s="9"/>
      <c r="N168174" s="9"/>
    </row>
    <row r="168175" spans="12:14" x14ac:dyDescent="0.25">
      <c r="L168175" s="9"/>
      <c r="M168175" s="9"/>
      <c r="N168175" s="9"/>
    </row>
    <row r="168176" spans="12:14" x14ac:dyDescent="0.25">
      <c r="L168176" s="9"/>
      <c r="M168176" s="9"/>
      <c r="N168176" s="9"/>
    </row>
    <row r="168177" spans="12:14" x14ac:dyDescent="0.25">
      <c r="L168177" s="9"/>
      <c r="M168177" s="9"/>
      <c r="N168177" s="9"/>
    </row>
    <row r="168178" spans="12:14" x14ac:dyDescent="0.25">
      <c r="L168178" s="9"/>
      <c r="M168178" s="9"/>
      <c r="N168178" s="9"/>
    </row>
    <row r="168179" spans="12:14" x14ac:dyDescent="0.25">
      <c r="L168179" s="9"/>
      <c r="M168179" s="9"/>
      <c r="N168179" s="9"/>
    </row>
    <row r="168180" spans="12:14" x14ac:dyDescent="0.25">
      <c r="L168180" s="9"/>
      <c r="M168180" s="9"/>
      <c r="N168180" s="9"/>
    </row>
    <row r="168181" spans="12:14" x14ac:dyDescent="0.25">
      <c r="L168181" s="9"/>
      <c r="M168181" s="9"/>
      <c r="N168181" s="9"/>
    </row>
    <row r="168182" spans="12:14" x14ac:dyDescent="0.25">
      <c r="L168182" s="9"/>
      <c r="M168182" s="9"/>
      <c r="N168182" s="9"/>
    </row>
    <row r="168183" spans="12:14" x14ac:dyDescent="0.25">
      <c r="L168183" s="9"/>
      <c r="M168183" s="9"/>
      <c r="N168183" s="9"/>
    </row>
    <row r="168184" spans="12:14" x14ac:dyDescent="0.25">
      <c r="L168184" s="9"/>
      <c r="M168184" s="9"/>
      <c r="N168184" s="9"/>
    </row>
    <row r="168185" spans="12:14" x14ac:dyDescent="0.25">
      <c r="L168185" s="9"/>
      <c r="M168185" s="9"/>
      <c r="N168185" s="9"/>
    </row>
    <row r="168186" spans="12:14" x14ac:dyDescent="0.25">
      <c r="L168186" s="9"/>
      <c r="M168186" s="9"/>
      <c r="N168186" s="9"/>
    </row>
    <row r="168187" spans="12:14" x14ac:dyDescent="0.25">
      <c r="L168187" s="9"/>
      <c r="M168187" s="9"/>
      <c r="N168187" s="9"/>
    </row>
    <row r="168188" spans="12:14" x14ac:dyDescent="0.25">
      <c r="L168188" s="9"/>
      <c r="M168188" s="9"/>
      <c r="N168188" s="9"/>
    </row>
    <row r="168189" spans="12:14" x14ac:dyDescent="0.25">
      <c r="L168189" s="9"/>
      <c r="M168189" s="9"/>
      <c r="N168189" s="9"/>
    </row>
    <row r="168190" spans="12:14" x14ac:dyDescent="0.25">
      <c r="L168190" s="9"/>
      <c r="M168190" s="9"/>
      <c r="N168190" s="9"/>
    </row>
    <row r="168191" spans="12:14" x14ac:dyDescent="0.25">
      <c r="L168191" s="9"/>
      <c r="M168191" s="9"/>
      <c r="N168191" s="9"/>
    </row>
    <row r="168192" spans="12:14" x14ac:dyDescent="0.25">
      <c r="L168192" s="9"/>
      <c r="M168192" s="9"/>
      <c r="N168192" s="9"/>
    </row>
    <row r="168193" spans="12:14" x14ac:dyDescent="0.25">
      <c r="L168193" s="9"/>
      <c r="M168193" s="9"/>
      <c r="N168193" s="9"/>
    </row>
    <row r="168194" spans="12:14" x14ac:dyDescent="0.25">
      <c r="L168194" s="9"/>
      <c r="M168194" s="9"/>
      <c r="N168194" s="9"/>
    </row>
    <row r="168195" spans="12:14" x14ac:dyDescent="0.25">
      <c r="L168195" s="9"/>
      <c r="M168195" s="9"/>
      <c r="N168195" s="9"/>
    </row>
    <row r="168196" spans="12:14" x14ac:dyDescent="0.25">
      <c r="L168196" s="9"/>
      <c r="M168196" s="9"/>
      <c r="N168196" s="9"/>
    </row>
    <row r="168197" spans="12:14" x14ac:dyDescent="0.25">
      <c r="L168197" s="9"/>
      <c r="M168197" s="9"/>
      <c r="N168197" s="9"/>
    </row>
    <row r="168198" spans="12:14" x14ac:dyDescent="0.25">
      <c r="L168198" s="9"/>
      <c r="M168198" s="9"/>
      <c r="N168198" s="9"/>
    </row>
    <row r="168199" spans="12:14" x14ac:dyDescent="0.25">
      <c r="L168199" s="9"/>
      <c r="M168199" s="9"/>
      <c r="N168199" s="9"/>
    </row>
    <row r="168200" spans="12:14" x14ac:dyDescent="0.25">
      <c r="L168200" s="9"/>
      <c r="M168200" s="9"/>
      <c r="N168200" s="9"/>
    </row>
    <row r="168201" spans="12:14" x14ac:dyDescent="0.25">
      <c r="L168201" s="9"/>
      <c r="M168201" s="9"/>
      <c r="N168201" s="9"/>
    </row>
    <row r="168202" spans="12:14" x14ac:dyDescent="0.25">
      <c r="L168202" s="9"/>
      <c r="M168202" s="9"/>
      <c r="N168202" s="9"/>
    </row>
    <row r="168203" spans="12:14" x14ac:dyDescent="0.25">
      <c r="L168203" s="9"/>
      <c r="M168203" s="9"/>
      <c r="N168203" s="9"/>
    </row>
    <row r="168204" spans="12:14" x14ac:dyDescent="0.25">
      <c r="L168204" s="9"/>
      <c r="M168204" s="9"/>
      <c r="N168204" s="9"/>
    </row>
    <row r="168205" spans="12:14" x14ac:dyDescent="0.25">
      <c r="L168205" s="9"/>
      <c r="M168205" s="9"/>
      <c r="N168205" s="9"/>
    </row>
    <row r="168206" spans="12:14" x14ac:dyDescent="0.25">
      <c r="L168206" s="9"/>
      <c r="M168206" s="9"/>
      <c r="N168206" s="9"/>
    </row>
    <row r="168207" spans="12:14" x14ac:dyDescent="0.25">
      <c r="L168207" s="9"/>
      <c r="M168207" s="9"/>
      <c r="N168207" s="9"/>
    </row>
    <row r="168208" spans="12:14" x14ac:dyDescent="0.25">
      <c r="L168208" s="9"/>
      <c r="M168208" s="9"/>
      <c r="N168208" s="9"/>
    </row>
    <row r="168209" spans="12:14" x14ac:dyDescent="0.25">
      <c r="L168209" s="9"/>
      <c r="M168209" s="9"/>
      <c r="N168209" s="9"/>
    </row>
    <row r="168210" spans="12:14" x14ac:dyDescent="0.25">
      <c r="L168210" s="9"/>
      <c r="M168210" s="9"/>
      <c r="N168210" s="9"/>
    </row>
    <row r="168211" spans="12:14" x14ac:dyDescent="0.25">
      <c r="L168211" s="9"/>
      <c r="M168211" s="9"/>
      <c r="N168211" s="9"/>
    </row>
    <row r="168212" spans="12:14" x14ac:dyDescent="0.25">
      <c r="L168212" s="9"/>
      <c r="M168212" s="9"/>
      <c r="N168212" s="9"/>
    </row>
    <row r="168213" spans="12:14" x14ac:dyDescent="0.25">
      <c r="L168213" s="9"/>
      <c r="M168213" s="9"/>
      <c r="N168213" s="9"/>
    </row>
    <row r="168214" spans="12:14" x14ac:dyDescent="0.25">
      <c r="L168214" s="9"/>
      <c r="M168214" s="9"/>
      <c r="N168214" s="9"/>
    </row>
    <row r="168215" spans="12:14" x14ac:dyDescent="0.25">
      <c r="L168215" s="9"/>
      <c r="M168215" s="9"/>
      <c r="N168215" s="9"/>
    </row>
    <row r="168216" spans="12:14" x14ac:dyDescent="0.25">
      <c r="L168216" s="9"/>
      <c r="M168216" s="9"/>
      <c r="N168216" s="9"/>
    </row>
    <row r="168217" spans="12:14" x14ac:dyDescent="0.25">
      <c r="L168217" s="9"/>
      <c r="M168217" s="9"/>
      <c r="N168217" s="9"/>
    </row>
    <row r="168218" spans="12:14" x14ac:dyDescent="0.25">
      <c r="L168218" s="9"/>
      <c r="M168218" s="9"/>
      <c r="N168218" s="9"/>
    </row>
    <row r="168219" spans="12:14" x14ac:dyDescent="0.25">
      <c r="L168219" s="9"/>
      <c r="M168219" s="9"/>
      <c r="N168219" s="9"/>
    </row>
    <row r="168220" spans="12:14" x14ac:dyDescent="0.25">
      <c r="L168220" s="9"/>
      <c r="M168220" s="9"/>
      <c r="N168220" s="9"/>
    </row>
    <row r="168221" spans="12:14" x14ac:dyDescent="0.25">
      <c r="L168221" s="9"/>
      <c r="M168221" s="9"/>
      <c r="N168221" s="9"/>
    </row>
    <row r="168222" spans="12:14" x14ac:dyDescent="0.25">
      <c r="L168222" s="9"/>
      <c r="M168222" s="9"/>
      <c r="N168222" s="9"/>
    </row>
    <row r="168223" spans="12:14" x14ac:dyDescent="0.25">
      <c r="L168223" s="9"/>
      <c r="M168223" s="9"/>
      <c r="N168223" s="9"/>
    </row>
    <row r="168224" spans="12:14" x14ac:dyDescent="0.25">
      <c r="L168224" s="9"/>
      <c r="M168224" s="9"/>
      <c r="N168224" s="9"/>
    </row>
    <row r="168225" spans="12:14" x14ac:dyDescent="0.25">
      <c r="L168225" s="9"/>
      <c r="M168225" s="9"/>
      <c r="N168225" s="9"/>
    </row>
    <row r="168226" spans="12:14" x14ac:dyDescent="0.25">
      <c r="L168226" s="9"/>
      <c r="M168226" s="9"/>
      <c r="N168226" s="9"/>
    </row>
    <row r="168227" spans="12:14" x14ac:dyDescent="0.25">
      <c r="L168227" s="9"/>
      <c r="M168227" s="9"/>
      <c r="N168227" s="9"/>
    </row>
    <row r="168228" spans="12:14" x14ac:dyDescent="0.25">
      <c r="L168228" s="9"/>
      <c r="M168228" s="9"/>
      <c r="N168228" s="9"/>
    </row>
    <row r="168229" spans="12:14" x14ac:dyDescent="0.25">
      <c r="L168229" s="9"/>
      <c r="M168229" s="9"/>
      <c r="N168229" s="9"/>
    </row>
    <row r="168230" spans="12:14" x14ac:dyDescent="0.25">
      <c r="L168230" s="9"/>
      <c r="M168230" s="9"/>
      <c r="N168230" s="9"/>
    </row>
    <row r="168231" spans="12:14" x14ac:dyDescent="0.25">
      <c r="L168231" s="9"/>
      <c r="M168231" s="9"/>
      <c r="N168231" s="9"/>
    </row>
    <row r="168232" spans="12:14" x14ac:dyDescent="0.25">
      <c r="L168232" s="9"/>
      <c r="M168232" s="9"/>
      <c r="N168232" s="9"/>
    </row>
    <row r="168233" spans="12:14" x14ac:dyDescent="0.25">
      <c r="L168233" s="9"/>
      <c r="M168233" s="9"/>
      <c r="N168233" s="9"/>
    </row>
    <row r="168234" spans="12:14" x14ac:dyDescent="0.25">
      <c r="L168234" s="9"/>
      <c r="M168234" s="9"/>
      <c r="N168234" s="9"/>
    </row>
    <row r="168235" spans="12:14" x14ac:dyDescent="0.25">
      <c r="L168235" s="9"/>
      <c r="M168235" s="9"/>
      <c r="N168235" s="9"/>
    </row>
    <row r="168236" spans="12:14" x14ac:dyDescent="0.25">
      <c r="L168236" s="9"/>
      <c r="M168236" s="9"/>
      <c r="N168236" s="9"/>
    </row>
    <row r="168237" spans="12:14" x14ac:dyDescent="0.25">
      <c r="L168237" s="9"/>
      <c r="M168237" s="9"/>
      <c r="N168237" s="9"/>
    </row>
    <row r="168238" spans="12:14" x14ac:dyDescent="0.25">
      <c r="L168238" s="9"/>
      <c r="M168238" s="9"/>
      <c r="N168238" s="9"/>
    </row>
    <row r="168239" spans="12:14" x14ac:dyDescent="0.25">
      <c r="L168239" s="9"/>
      <c r="M168239" s="9"/>
      <c r="N168239" s="9"/>
    </row>
    <row r="168240" spans="12:14" x14ac:dyDescent="0.25">
      <c r="L168240" s="9"/>
      <c r="M168240" s="9"/>
      <c r="N168240" s="9"/>
    </row>
    <row r="168241" spans="12:14" x14ac:dyDescent="0.25">
      <c r="L168241" s="9"/>
      <c r="M168241" s="9"/>
      <c r="N168241" s="9"/>
    </row>
    <row r="168242" spans="12:14" x14ac:dyDescent="0.25">
      <c r="L168242" s="9"/>
      <c r="M168242" s="9"/>
      <c r="N168242" s="9"/>
    </row>
    <row r="168243" spans="12:14" x14ac:dyDescent="0.25">
      <c r="L168243" s="9"/>
      <c r="M168243" s="9"/>
      <c r="N168243" s="9"/>
    </row>
    <row r="168244" spans="12:14" x14ac:dyDescent="0.25">
      <c r="L168244" s="9"/>
      <c r="M168244" s="9"/>
      <c r="N168244" s="9"/>
    </row>
    <row r="168245" spans="12:14" x14ac:dyDescent="0.25">
      <c r="L168245" s="9"/>
      <c r="M168245" s="9"/>
      <c r="N168245" s="9"/>
    </row>
    <row r="168246" spans="12:14" x14ac:dyDescent="0.25">
      <c r="L168246" s="9"/>
      <c r="M168246" s="9"/>
      <c r="N168246" s="9"/>
    </row>
    <row r="168247" spans="12:14" x14ac:dyDescent="0.25">
      <c r="L168247" s="9"/>
      <c r="M168247" s="9"/>
      <c r="N168247" s="9"/>
    </row>
    <row r="168248" spans="12:14" x14ac:dyDescent="0.25">
      <c r="L168248" s="9"/>
      <c r="M168248" s="9"/>
      <c r="N168248" s="9"/>
    </row>
    <row r="168249" spans="12:14" x14ac:dyDescent="0.25">
      <c r="L168249" s="9"/>
      <c r="M168249" s="9"/>
      <c r="N168249" s="9"/>
    </row>
    <row r="168250" spans="12:14" x14ac:dyDescent="0.25">
      <c r="L168250" s="9"/>
      <c r="M168250" s="9"/>
      <c r="N168250" s="9"/>
    </row>
    <row r="168251" spans="12:14" x14ac:dyDescent="0.25">
      <c r="L168251" s="9"/>
      <c r="M168251" s="9"/>
      <c r="N168251" s="9"/>
    </row>
    <row r="168252" spans="12:14" x14ac:dyDescent="0.25">
      <c r="L168252" s="9"/>
      <c r="M168252" s="9"/>
      <c r="N168252" s="9"/>
    </row>
    <row r="168253" spans="12:14" x14ac:dyDescent="0.25">
      <c r="L168253" s="9"/>
      <c r="M168253" s="9"/>
      <c r="N168253" s="9"/>
    </row>
    <row r="168254" spans="12:14" x14ac:dyDescent="0.25">
      <c r="L168254" s="9"/>
      <c r="M168254" s="9"/>
      <c r="N168254" s="9"/>
    </row>
    <row r="168255" spans="12:14" x14ac:dyDescent="0.25">
      <c r="L168255" s="9"/>
      <c r="M168255" s="9"/>
      <c r="N168255" s="9"/>
    </row>
    <row r="168256" spans="12:14" x14ac:dyDescent="0.25">
      <c r="L168256" s="9"/>
      <c r="M168256" s="9"/>
      <c r="N168256" s="9"/>
    </row>
    <row r="168257" spans="12:14" x14ac:dyDescent="0.25">
      <c r="L168257" s="9"/>
      <c r="M168257" s="9"/>
      <c r="N168257" s="9"/>
    </row>
    <row r="168258" spans="12:14" x14ac:dyDescent="0.25">
      <c r="L168258" s="9"/>
      <c r="M168258" s="9"/>
      <c r="N168258" s="9"/>
    </row>
    <row r="168259" spans="12:14" x14ac:dyDescent="0.25">
      <c r="L168259" s="9"/>
      <c r="M168259" s="9"/>
      <c r="N168259" s="9"/>
    </row>
    <row r="168260" spans="12:14" x14ac:dyDescent="0.25">
      <c r="L168260" s="9"/>
      <c r="M168260" s="9"/>
      <c r="N168260" s="9"/>
    </row>
    <row r="168261" spans="12:14" x14ac:dyDescent="0.25">
      <c r="L168261" s="9"/>
      <c r="M168261" s="9"/>
      <c r="N168261" s="9"/>
    </row>
    <row r="168262" spans="12:14" x14ac:dyDescent="0.25">
      <c r="L168262" s="9"/>
      <c r="M168262" s="9"/>
      <c r="N168262" s="9"/>
    </row>
    <row r="168263" spans="12:14" x14ac:dyDescent="0.25">
      <c r="L168263" s="9"/>
      <c r="M168263" s="9"/>
      <c r="N168263" s="9"/>
    </row>
    <row r="168264" spans="12:14" x14ac:dyDescent="0.25">
      <c r="L168264" s="9"/>
      <c r="M168264" s="9"/>
      <c r="N168264" s="9"/>
    </row>
    <row r="168265" spans="12:14" x14ac:dyDescent="0.25">
      <c r="L168265" s="9"/>
      <c r="M168265" s="9"/>
      <c r="N168265" s="9"/>
    </row>
    <row r="168266" spans="12:14" x14ac:dyDescent="0.25">
      <c r="L168266" s="9"/>
      <c r="M168266" s="9"/>
      <c r="N168266" s="9"/>
    </row>
    <row r="168267" spans="12:14" x14ac:dyDescent="0.25">
      <c r="L168267" s="9"/>
      <c r="M168267" s="9"/>
      <c r="N168267" s="9"/>
    </row>
    <row r="168268" spans="12:14" x14ac:dyDescent="0.25">
      <c r="L168268" s="9"/>
      <c r="M168268" s="9"/>
      <c r="N168268" s="9"/>
    </row>
    <row r="168269" spans="12:14" x14ac:dyDescent="0.25">
      <c r="L168269" s="9"/>
      <c r="M168269" s="9"/>
      <c r="N168269" s="9"/>
    </row>
    <row r="168270" spans="12:14" x14ac:dyDescent="0.25">
      <c r="L168270" s="9"/>
      <c r="M168270" s="9"/>
      <c r="N168270" s="9"/>
    </row>
    <row r="168271" spans="12:14" x14ac:dyDescent="0.25">
      <c r="L168271" s="9"/>
      <c r="M168271" s="9"/>
      <c r="N168271" s="9"/>
    </row>
    <row r="168272" spans="12:14" x14ac:dyDescent="0.25">
      <c r="L168272" s="9"/>
      <c r="M168272" s="9"/>
      <c r="N168272" s="9"/>
    </row>
    <row r="168273" spans="12:14" x14ac:dyDescent="0.25">
      <c r="L168273" s="9"/>
      <c r="M168273" s="9"/>
      <c r="N168273" s="9"/>
    </row>
    <row r="168274" spans="12:14" x14ac:dyDescent="0.25">
      <c r="L168274" s="9"/>
      <c r="M168274" s="9"/>
      <c r="N168274" s="9"/>
    </row>
    <row r="168275" spans="12:14" x14ac:dyDescent="0.25">
      <c r="L168275" s="9"/>
      <c r="M168275" s="9"/>
      <c r="N168275" s="9"/>
    </row>
    <row r="168276" spans="12:14" x14ac:dyDescent="0.25">
      <c r="L168276" s="9"/>
      <c r="M168276" s="9"/>
      <c r="N168276" s="9"/>
    </row>
    <row r="168277" spans="12:14" x14ac:dyDescent="0.25">
      <c r="L168277" s="9"/>
      <c r="M168277" s="9"/>
      <c r="N168277" s="9"/>
    </row>
    <row r="168278" spans="12:14" x14ac:dyDescent="0.25">
      <c r="L168278" s="9"/>
      <c r="M168278" s="9"/>
      <c r="N168278" s="9"/>
    </row>
    <row r="168279" spans="12:14" x14ac:dyDescent="0.25">
      <c r="L168279" s="9"/>
      <c r="M168279" s="9"/>
      <c r="N168279" s="9"/>
    </row>
    <row r="168280" spans="12:14" x14ac:dyDescent="0.25">
      <c r="L168280" s="9"/>
      <c r="M168280" s="9"/>
      <c r="N168280" s="9"/>
    </row>
    <row r="168281" spans="12:14" x14ac:dyDescent="0.25">
      <c r="L168281" s="9"/>
      <c r="M168281" s="9"/>
      <c r="N168281" s="9"/>
    </row>
    <row r="168282" spans="12:14" x14ac:dyDescent="0.25">
      <c r="L168282" s="9"/>
      <c r="M168282" s="9"/>
      <c r="N168282" s="9"/>
    </row>
    <row r="168283" spans="12:14" x14ac:dyDescent="0.25">
      <c r="L168283" s="9"/>
      <c r="M168283" s="9"/>
      <c r="N168283" s="9"/>
    </row>
    <row r="168284" spans="12:14" x14ac:dyDescent="0.25">
      <c r="L168284" s="9"/>
      <c r="M168284" s="9"/>
      <c r="N168284" s="9"/>
    </row>
    <row r="168285" spans="12:14" x14ac:dyDescent="0.25">
      <c r="L168285" s="9"/>
      <c r="M168285" s="9"/>
      <c r="N168285" s="9"/>
    </row>
    <row r="168286" spans="12:14" x14ac:dyDescent="0.25">
      <c r="L168286" s="9"/>
      <c r="M168286" s="9"/>
      <c r="N168286" s="9"/>
    </row>
    <row r="168287" spans="12:14" x14ac:dyDescent="0.25">
      <c r="L168287" s="9"/>
      <c r="M168287" s="9"/>
      <c r="N168287" s="9"/>
    </row>
    <row r="168288" spans="12:14" x14ac:dyDescent="0.25">
      <c r="L168288" s="9"/>
      <c r="M168288" s="9"/>
      <c r="N168288" s="9"/>
    </row>
    <row r="168289" spans="12:14" x14ac:dyDescent="0.25">
      <c r="L168289" s="9"/>
      <c r="M168289" s="9"/>
      <c r="N168289" s="9"/>
    </row>
    <row r="168290" spans="12:14" x14ac:dyDescent="0.25">
      <c r="L168290" s="9"/>
      <c r="M168290" s="9"/>
      <c r="N168290" s="9"/>
    </row>
    <row r="168291" spans="12:14" x14ac:dyDescent="0.25">
      <c r="L168291" s="9"/>
      <c r="M168291" s="9"/>
      <c r="N168291" s="9"/>
    </row>
    <row r="168292" spans="12:14" x14ac:dyDescent="0.25">
      <c r="L168292" s="9"/>
      <c r="M168292" s="9"/>
      <c r="N168292" s="9"/>
    </row>
    <row r="168293" spans="12:14" x14ac:dyDescent="0.25">
      <c r="L168293" s="9"/>
      <c r="M168293" s="9"/>
      <c r="N168293" s="9"/>
    </row>
    <row r="168294" spans="12:14" x14ac:dyDescent="0.25">
      <c r="L168294" s="9"/>
      <c r="M168294" s="9"/>
      <c r="N168294" s="9"/>
    </row>
    <row r="168295" spans="12:14" x14ac:dyDescent="0.25">
      <c r="L168295" s="9"/>
      <c r="M168295" s="9"/>
      <c r="N168295" s="9"/>
    </row>
    <row r="168296" spans="12:14" x14ac:dyDescent="0.25">
      <c r="L168296" s="9"/>
      <c r="M168296" s="9"/>
      <c r="N168296" s="9"/>
    </row>
    <row r="168297" spans="12:14" x14ac:dyDescent="0.25">
      <c r="L168297" s="9"/>
      <c r="M168297" s="9"/>
      <c r="N168297" s="9"/>
    </row>
    <row r="168298" spans="12:14" x14ac:dyDescent="0.25">
      <c r="L168298" s="9"/>
      <c r="M168298" s="9"/>
      <c r="N168298" s="9"/>
    </row>
    <row r="168299" spans="12:14" x14ac:dyDescent="0.25">
      <c r="L168299" s="9"/>
      <c r="M168299" s="9"/>
      <c r="N168299" s="9"/>
    </row>
    <row r="168300" spans="12:14" x14ac:dyDescent="0.25">
      <c r="L168300" s="9"/>
      <c r="M168300" s="9"/>
      <c r="N168300" s="9"/>
    </row>
    <row r="168301" spans="12:14" x14ac:dyDescent="0.25">
      <c r="L168301" s="9"/>
      <c r="M168301" s="9"/>
      <c r="N168301" s="9"/>
    </row>
    <row r="168302" spans="12:14" x14ac:dyDescent="0.25">
      <c r="L168302" s="9"/>
      <c r="M168302" s="9"/>
      <c r="N168302" s="9"/>
    </row>
    <row r="168303" spans="12:14" x14ac:dyDescent="0.25">
      <c r="L168303" s="9"/>
      <c r="M168303" s="9"/>
      <c r="N168303" s="9"/>
    </row>
    <row r="168304" spans="12:14" x14ac:dyDescent="0.25">
      <c r="L168304" s="9"/>
      <c r="M168304" s="9"/>
      <c r="N168304" s="9"/>
    </row>
    <row r="168305" spans="12:14" x14ac:dyDescent="0.25">
      <c r="L168305" s="9"/>
      <c r="M168305" s="9"/>
      <c r="N168305" s="9"/>
    </row>
    <row r="168306" spans="12:14" x14ac:dyDescent="0.25">
      <c r="L168306" s="9"/>
      <c r="M168306" s="9"/>
      <c r="N168306" s="9"/>
    </row>
    <row r="168307" spans="12:14" x14ac:dyDescent="0.25">
      <c r="L168307" s="9"/>
      <c r="M168307" s="9"/>
      <c r="N168307" s="9"/>
    </row>
    <row r="168308" spans="12:14" x14ac:dyDescent="0.25">
      <c r="L168308" s="9"/>
      <c r="M168308" s="9"/>
      <c r="N168308" s="9"/>
    </row>
    <row r="168309" spans="12:14" x14ac:dyDescent="0.25">
      <c r="L168309" s="9"/>
      <c r="M168309" s="9"/>
      <c r="N168309" s="9"/>
    </row>
    <row r="168310" spans="12:14" x14ac:dyDescent="0.25">
      <c r="L168310" s="9"/>
      <c r="M168310" s="9"/>
      <c r="N168310" s="9"/>
    </row>
    <row r="168311" spans="12:14" x14ac:dyDescent="0.25">
      <c r="L168311" s="9"/>
      <c r="M168311" s="9"/>
      <c r="N168311" s="9"/>
    </row>
    <row r="168312" spans="12:14" x14ac:dyDescent="0.25">
      <c r="L168312" s="9"/>
      <c r="M168312" s="9"/>
      <c r="N168312" s="9"/>
    </row>
    <row r="168313" spans="12:14" x14ac:dyDescent="0.25">
      <c r="L168313" s="9"/>
      <c r="M168313" s="9"/>
      <c r="N168313" s="9"/>
    </row>
    <row r="168314" spans="12:14" x14ac:dyDescent="0.25">
      <c r="L168314" s="9"/>
      <c r="M168314" s="9"/>
      <c r="N168314" s="9"/>
    </row>
    <row r="168315" spans="12:14" x14ac:dyDescent="0.25">
      <c r="L168315" s="9"/>
      <c r="M168315" s="9"/>
      <c r="N168315" s="9"/>
    </row>
    <row r="168316" spans="12:14" x14ac:dyDescent="0.25">
      <c r="L168316" s="9"/>
      <c r="M168316" s="9"/>
      <c r="N168316" s="9"/>
    </row>
    <row r="168317" spans="12:14" x14ac:dyDescent="0.25">
      <c r="L168317" s="9"/>
      <c r="M168317" s="9"/>
      <c r="N168317" s="9"/>
    </row>
    <row r="168318" spans="12:14" x14ac:dyDescent="0.25">
      <c r="L168318" s="9"/>
      <c r="M168318" s="9"/>
      <c r="N168318" s="9"/>
    </row>
    <row r="168319" spans="12:14" x14ac:dyDescent="0.25">
      <c r="L168319" s="9"/>
      <c r="M168319" s="9"/>
      <c r="N168319" s="9"/>
    </row>
    <row r="168320" spans="12:14" x14ac:dyDescent="0.25">
      <c r="L168320" s="9"/>
      <c r="M168320" s="9"/>
      <c r="N168320" s="9"/>
    </row>
    <row r="168321" spans="12:14" x14ac:dyDescent="0.25">
      <c r="L168321" s="9"/>
      <c r="M168321" s="9"/>
      <c r="N168321" s="9"/>
    </row>
    <row r="168322" spans="12:14" x14ac:dyDescent="0.25">
      <c r="L168322" s="9"/>
      <c r="M168322" s="9"/>
      <c r="N168322" s="9"/>
    </row>
    <row r="168323" spans="12:14" x14ac:dyDescent="0.25">
      <c r="L168323" s="9"/>
      <c r="M168323" s="9"/>
      <c r="N168323" s="9"/>
    </row>
    <row r="168324" spans="12:14" x14ac:dyDescent="0.25">
      <c r="L168324" s="9"/>
      <c r="M168324" s="9"/>
      <c r="N168324" s="9"/>
    </row>
    <row r="168325" spans="12:14" x14ac:dyDescent="0.25">
      <c r="L168325" s="9"/>
      <c r="M168325" s="9"/>
      <c r="N168325" s="9"/>
    </row>
    <row r="168326" spans="12:14" x14ac:dyDescent="0.25">
      <c r="L168326" s="9"/>
      <c r="M168326" s="9"/>
      <c r="N168326" s="9"/>
    </row>
    <row r="168327" spans="12:14" x14ac:dyDescent="0.25">
      <c r="L168327" s="9"/>
      <c r="M168327" s="9"/>
      <c r="N168327" s="9"/>
    </row>
    <row r="168328" spans="12:14" x14ac:dyDescent="0.25">
      <c r="L168328" s="9"/>
      <c r="M168328" s="9"/>
      <c r="N168328" s="9"/>
    </row>
    <row r="168329" spans="12:14" x14ac:dyDescent="0.25">
      <c r="L168329" s="9"/>
      <c r="M168329" s="9"/>
      <c r="N168329" s="9"/>
    </row>
    <row r="168330" spans="12:14" x14ac:dyDescent="0.25">
      <c r="L168330" s="9"/>
      <c r="M168330" s="9"/>
      <c r="N168330" s="9"/>
    </row>
    <row r="168331" spans="12:14" x14ac:dyDescent="0.25">
      <c r="L168331" s="9"/>
      <c r="M168331" s="9"/>
      <c r="N168331" s="9"/>
    </row>
    <row r="168332" spans="12:14" x14ac:dyDescent="0.25">
      <c r="L168332" s="9"/>
      <c r="M168332" s="9"/>
      <c r="N168332" s="9"/>
    </row>
    <row r="168333" spans="12:14" x14ac:dyDescent="0.25">
      <c r="L168333" s="9"/>
      <c r="M168333" s="9"/>
      <c r="N168333" s="9"/>
    </row>
    <row r="168334" spans="12:14" x14ac:dyDescent="0.25">
      <c r="L168334" s="9"/>
      <c r="M168334" s="9"/>
      <c r="N168334" s="9"/>
    </row>
    <row r="168335" spans="12:14" x14ac:dyDescent="0.25">
      <c r="L168335" s="9"/>
      <c r="M168335" s="9"/>
      <c r="N168335" s="9"/>
    </row>
    <row r="168336" spans="12:14" x14ac:dyDescent="0.25">
      <c r="L168336" s="9"/>
      <c r="M168336" s="9"/>
      <c r="N168336" s="9"/>
    </row>
    <row r="168337" spans="12:14" x14ac:dyDescent="0.25">
      <c r="L168337" s="9"/>
      <c r="M168337" s="9"/>
      <c r="N168337" s="9"/>
    </row>
    <row r="168338" spans="12:14" x14ac:dyDescent="0.25">
      <c r="L168338" s="9"/>
      <c r="M168338" s="9"/>
      <c r="N168338" s="9"/>
    </row>
    <row r="168339" spans="12:14" x14ac:dyDescent="0.25">
      <c r="L168339" s="9"/>
      <c r="M168339" s="9"/>
      <c r="N168339" s="9"/>
    </row>
    <row r="168340" spans="12:14" x14ac:dyDescent="0.25">
      <c r="L168340" s="9"/>
      <c r="M168340" s="9"/>
      <c r="N168340" s="9"/>
    </row>
    <row r="168341" spans="12:14" x14ac:dyDescent="0.25">
      <c r="L168341" s="9"/>
      <c r="M168341" s="9"/>
      <c r="N168341" s="9"/>
    </row>
    <row r="168342" spans="12:14" x14ac:dyDescent="0.25">
      <c r="L168342" s="9"/>
      <c r="M168342" s="9"/>
      <c r="N168342" s="9"/>
    </row>
    <row r="168343" spans="12:14" x14ac:dyDescent="0.25">
      <c r="L168343" s="9"/>
      <c r="M168343" s="9"/>
      <c r="N168343" s="9"/>
    </row>
    <row r="168344" spans="12:14" x14ac:dyDescent="0.25">
      <c r="L168344" s="9"/>
      <c r="M168344" s="9"/>
      <c r="N168344" s="9"/>
    </row>
    <row r="168345" spans="12:14" x14ac:dyDescent="0.25">
      <c r="L168345" s="9"/>
      <c r="M168345" s="9"/>
      <c r="N168345" s="9"/>
    </row>
    <row r="168346" spans="12:14" x14ac:dyDescent="0.25">
      <c r="L168346" s="9"/>
      <c r="M168346" s="9"/>
      <c r="N168346" s="9"/>
    </row>
    <row r="168347" spans="12:14" x14ac:dyDescent="0.25">
      <c r="L168347" s="9"/>
      <c r="M168347" s="9"/>
      <c r="N168347" s="9"/>
    </row>
    <row r="168348" spans="12:14" x14ac:dyDescent="0.25">
      <c r="L168348" s="9"/>
      <c r="M168348" s="9"/>
      <c r="N168348" s="9"/>
    </row>
    <row r="168349" spans="12:14" x14ac:dyDescent="0.25">
      <c r="L168349" s="9"/>
      <c r="M168349" s="9"/>
      <c r="N168349" s="9"/>
    </row>
    <row r="168350" spans="12:14" x14ac:dyDescent="0.25">
      <c r="L168350" s="9"/>
      <c r="M168350" s="9"/>
      <c r="N168350" s="9"/>
    </row>
    <row r="168351" spans="12:14" x14ac:dyDescent="0.25">
      <c r="L168351" s="9"/>
      <c r="M168351" s="9"/>
      <c r="N168351" s="9"/>
    </row>
    <row r="168352" spans="12:14" x14ac:dyDescent="0.25">
      <c r="L168352" s="9"/>
      <c r="M168352" s="9"/>
      <c r="N168352" s="9"/>
    </row>
    <row r="168353" spans="12:14" x14ac:dyDescent="0.25">
      <c r="L168353" s="9"/>
      <c r="M168353" s="9"/>
      <c r="N168353" s="9"/>
    </row>
    <row r="168354" spans="12:14" x14ac:dyDescent="0.25">
      <c r="L168354" s="9"/>
      <c r="M168354" s="9"/>
      <c r="N168354" s="9"/>
    </row>
    <row r="168355" spans="12:14" x14ac:dyDescent="0.25">
      <c r="L168355" s="9"/>
      <c r="M168355" s="9"/>
      <c r="N168355" s="9"/>
    </row>
    <row r="168356" spans="12:14" x14ac:dyDescent="0.25">
      <c r="L168356" s="9"/>
      <c r="M168356" s="9"/>
      <c r="N168356" s="9"/>
    </row>
    <row r="168357" spans="12:14" x14ac:dyDescent="0.25">
      <c r="L168357" s="9"/>
      <c r="M168357" s="9"/>
      <c r="N168357" s="9"/>
    </row>
    <row r="168358" spans="12:14" x14ac:dyDescent="0.25">
      <c r="L168358" s="9"/>
      <c r="M168358" s="9"/>
      <c r="N168358" s="9"/>
    </row>
    <row r="168359" spans="12:14" x14ac:dyDescent="0.25">
      <c r="L168359" s="9"/>
      <c r="M168359" s="9"/>
      <c r="N168359" s="9"/>
    </row>
    <row r="168360" spans="12:14" x14ac:dyDescent="0.25">
      <c r="L168360" s="9"/>
      <c r="M168360" s="9"/>
      <c r="N168360" s="9"/>
    </row>
    <row r="168361" spans="12:14" x14ac:dyDescent="0.25">
      <c r="L168361" s="9"/>
      <c r="M168361" s="9"/>
      <c r="N168361" s="9"/>
    </row>
    <row r="168362" spans="12:14" x14ac:dyDescent="0.25">
      <c r="L168362" s="9"/>
      <c r="M168362" s="9"/>
      <c r="N168362" s="9"/>
    </row>
    <row r="168363" spans="12:14" x14ac:dyDescent="0.25">
      <c r="L168363" s="9"/>
      <c r="M168363" s="9"/>
      <c r="N168363" s="9"/>
    </row>
    <row r="168364" spans="12:14" x14ac:dyDescent="0.25">
      <c r="L168364" s="9"/>
      <c r="M168364" s="9"/>
      <c r="N168364" s="9"/>
    </row>
    <row r="168365" spans="12:14" x14ac:dyDescent="0.25">
      <c r="L168365" s="9"/>
      <c r="M168365" s="9"/>
      <c r="N168365" s="9"/>
    </row>
    <row r="168366" spans="12:14" x14ac:dyDescent="0.25">
      <c r="L168366" s="9"/>
      <c r="M168366" s="9"/>
      <c r="N168366" s="9"/>
    </row>
    <row r="168367" spans="12:14" x14ac:dyDescent="0.25">
      <c r="L168367" s="9"/>
      <c r="M168367" s="9"/>
      <c r="N168367" s="9"/>
    </row>
    <row r="168368" spans="12:14" x14ac:dyDescent="0.25">
      <c r="L168368" s="9"/>
      <c r="M168368" s="9"/>
      <c r="N168368" s="9"/>
    </row>
    <row r="168369" spans="12:14" x14ac:dyDescent="0.25">
      <c r="L168369" s="9"/>
      <c r="M168369" s="9"/>
      <c r="N168369" s="9"/>
    </row>
    <row r="168370" spans="12:14" x14ac:dyDescent="0.25">
      <c r="L168370" s="9"/>
      <c r="M168370" s="9"/>
      <c r="N168370" s="9"/>
    </row>
    <row r="168371" spans="12:14" x14ac:dyDescent="0.25">
      <c r="L168371" s="9"/>
      <c r="M168371" s="9"/>
      <c r="N168371" s="9"/>
    </row>
    <row r="168372" spans="12:14" x14ac:dyDescent="0.25">
      <c r="L168372" s="9"/>
      <c r="M168372" s="9"/>
      <c r="N168372" s="9"/>
    </row>
    <row r="168373" spans="12:14" x14ac:dyDescent="0.25">
      <c r="L168373" s="9"/>
      <c r="M168373" s="9"/>
      <c r="N168373" s="9"/>
    </row>
    <row r="168374" spans="12:14" x14ac:dyDescent="0.25">
      <c r="L168374" s="9"/>
      <c r="M168374" s="9"/>
      <c r="N168374" s="9"/>
    </row>
    <row r="168375" spans="12:14" x14ac:dyDescent="0.25">
      <c r="L168375" s="9"/>
      <c r="M168375" s="9"/>
      <c r="N168375" s="9"/>
    </row>
    <row r="168376" spans="12:14" x14ac:dyDescent="0.25">
      <c r="L168376" s="9"/>
      <c r="M168376" s="9"/>
      <c r="N168376" s="9"/>
    </row>
    <row r="168377" spans="12:14" x14ac:dyDescent="0.25">
      <c r="L168377" s="9"/>
      <c r="M168377" s="9"/>
      <c r="N168377" s="9"/>
    </row>
    <row r="168378" spans="12:14" x14ac:dyDescent="0.25">
      <c r="L168378" s="9"/>
      <c r="M168378" s="9"/>
      <c r="N168378" s="9"/>
    </row>
    <row r="168379" spans="12:14" x14ac:dyDescent="0.25">
      <c r="L168379" s="9"/>
      <c r="M168379" s="9"/>
      <c r="N168379" s="9"/>
    </row>
    <row r="168380" spans="12:14" x14ac:dyDescent="0.25">
      <c r="L168380" s="9"/>
      <c r="M168380" s="9"/>
      <c r="N168380" s="9"/>
    </row>
    <row r="168381" spans="12:14" x14ac:dyDescent="0.25">
      <c r="L168381" s="9"/>
      <c r="M168381" s="9"/>
      <c r="N168381" s="9"/>
    </row>
    <row r="168382" spans="12:14" x14ac:dyDescent="0.25">
      <c r="L168382" s="9"/>
      <c r="M168382" s="9"/>
      <c r="N168382" s="9"/>
    </row>
    <row r="168383" spans="12:14" x14ac:dyDescent="0.25">
      <c r="L168383" s="9"/>
      <c r="M168383" s="9"/>
      <c r="N168383" s="9"/>
    </row>
    <row r="168384" spans="12:14" x14ac:dyDescent="0.25">
      <c r="L168384" s="9"/>
      <c r="M168384" s="9"/>
      <c r="N168384" s="9"/>
    </row>
    <row r="168385" spans="12:14" x14ac:dyDescent="0.25">
      <c r="L168385" s="9"/>
      <c r="M168385" s="9"/>
      <c r="N168385" s="9"/>
    </row>
    <row r="168386" spans="12:14" x14ac:dyDescent="0.25">
      <c r="L168386" s="9"/>
      <c r="M168386" s="9"/>
      <c r="N168386" s="9"/>
    </row>
    <row r="168387" spans="12:14" x14ac:dyDescent="0.25">
      <c r="L168387" s="9"/>
      <c r="M168387" s="9"/>
      <c r="N168387" s="9"/>
    </row>
    <row r="168388" spans="12:14" x14ac:dyDescent="0.25">
      <c r="L168388" s="9"/>
      <c r="M168388" s="9"/>
      <c r="N168388" s="9"/>
    </row>
    <row r="168389" spans="12:14" x14ac:dyDescent="0.25">
      <c r="L168389" s="9"/>
      <c r="M168389" s="9"/>
      <c r="N168389" s="9"/>
    </row>
    <row r="168390" spans="12:14" x14ac:dyDescent="0.25">
      <c r="L168390" s="9"/>
      <c r="M168390" s="9"/>
      <c r="N168390" s="9"/>
    </row>
    <row r="168391" spans="12:14" x14ac:dyDescent="0.25">
      <c r="L168391" s="9"/>
      <c r="M168391" s="9"/>
      <c r="N168391" s="9"/>
    </row>
    <row r="168392" spans="12:14" x14ac:dyDescent="0.25">
      <c r="L168392" s="9"/>
      <c r="M168392" s="9"/>
      <c r="N168392" s="9"/>
    </row>
    <row r="168393" spans="12:14" x14ac:dyDescent="0.25">
      <c r="L168393" s="9"/>
      <c r="M168393" s="9"/>
      <c r="N168393" s="9"/>
    </row>
    <row r="168394" spans="12:14" x14ac:dyDescent="0.25">
      <c r="L168394" s="9"/>
      <c r="M168394" s="9"/>
      <c r="N168394" s="9"/>
    </row>
    <row r="168395" spans="12:14" x14ac:dyDescent="0.25">
      <c r="L168395" s="9"/>
      <c r="M168395" s="9"/>
      <c r="N168395" s="9"/>
    </row>
    <row r="168396" spans="12:14" x14ac:dyDescent="0.25">
      <c r="L168396" s="9"/>
      <c r="M168396" s="9"/>
      <c r="N168396" s="9"/>
    </row>
    <row r="168397" spans="12:14" x14ac:dyDescent="0.25">
      <c r="L168397" s="9"/>
      <c r="M168397" s="9"/>
      <c r="N168397" s="9"/>
    </row>
    <row r="168398" spans="12:14" x14ac:dyDescent="0.25">
      <c r="L168398" s="9"/>
      <c r="M168398" s="9"/>
      <c r="N168398" s="9"/>
    </row>
    <row r="168399" spans="12:14" x14ac:dyDescent="0.25">
      <c r="L168399" s="9"/>
      <c r="M168399" s="9"/>
      <c r="N168399" s="9"/>
    </row>
    <row r="168400" spans="12:14" x14ac:dyDescent="0.25">
      <c r="L168400" s="9"/>
      <c r="M168400" s="9"/>
      <c r="N168400" s="9"/>
    </row>
    <row r="168401" spans="12:14" x14ac:dyDescent="0.25">
      <c r="L168401" s="9"/>
      <c r="M168401" s="9"/>
      <c r="N168401" s="9"/>
    </row>
    <row r="168402" spans="12:14" x14ac:dyDescent="0.25">
      <c r="L168402" s="9"/>
      <c r="M168402" s="9"/>
      <c r="N168402" s="9"/>
    </row>
    <row r="168403" spans="12:14" x14ac:dyDescent="0.25">
      <c r="L168403" s="9"/>
      <c r="M168403" s="9"/>
      <c r="N168403" s="9"/>
    </row>
    <row r="168404" spans="12:14" x14ac:dyDescent="0.25">
      <c r="L168404" s="9"/>
      <c r="M168404" s="9"/>
      <c r="N168404" s="9"/>
    </row>
    <row r="168405" spans="12:14" x14ac:dyDescent="0.25">
      <c r="L168405" s="9"/>
      <c r="M168405" s="9"/>
      <c r="N168405" s="9"/>
    </row>
    <row r="168406" spans="12:14" x14ac:dyDescent="0.25">
      <c r="L168406" s="9"/>
      <c r="M168406" s="9"/>
      <c r="N168406" s="9"/>
    </row>
    <row r="168407" spans="12:14" x14ac:dyDescent="0.25">
      <c r="L168407" s="9"/>
      <c r="M168407" s="9"/>
      <c r="N168407" s="9"/>
    </row>
    <row r="168408" spans="12:14" x14ac:dyDescent="0.25">
      <c r="L168408" s="9"/>
      <c r="M168408" s="9"/>
      <c r="N168408" s="9"/>
    </row>
    <row r="168409" spans="12:14" x14ac:dyDescent="0.25">
      <c r="L168409" s="9"/>
      <c r="M168409" s="9"/>
      <c r="N168409" s="9"/>
    </row>
    <row r="168410" spans="12:14" x14ac:dyDescent="0.25">
      <c r="L168410" s="9"/>
      <c r="M168410" s="9"/>
      <c r="N168410" s="9"/>
    </row>
    <row r="168411" spans="12:14" x14ac:dyDescent="0.25">
      <c r="L168411" s="9"/>
      <c r="M168411" s="9"/>
      <c r="N168411" s="9"/>
    </row>
    <row r="168412" spans="12:14" x14ac:dyDescent="0.25">
      <c r="L168412" s="9"/>
      <c r="M168412" s="9"/>
      <c r="N168412" s="9"/>
    </row>
    <row r="168413" spans="12:14" x14ac:dyDescent="0.25">
      <c r="L168413" s="9"/>
      <c r="M168413" s="9"/>
      <c r="N168413" s="9"/>
    </row>
    <row r="168414" spans="12:14" x14ac:dyDescent="0.25">
      <c r="L168414" s="9"/>
      <c r="M168414" s="9"/>
      <c r="N168414" s="9"/>
    </row>
    <row r="168415" spans="12:14" x14ac:dyDescent="0.25">
      <c r="L168415" s="9"/>
      <c r="M168415" s="9"/>
      <c r="N168415" s="9"/>
    </row>
    <row r="168416" spans="12:14" x14ac:dyDescent="0.25">
      <c r="L168416" s="9"/>
      <c r="M168416" s="9"/>
      <c r="N168416" s="9"/>
    </row>
    <row r="168417" spans="12:14" x14ac:dyDescent="0.25">
      <c r="L168417" s="9"/>
      <c r="M168417" s="9"/>
      <c r="N168417" s="9"/>
    </row>
    <row r="168418" spans="12:14" x14ac:dyDescent="0.25">
      <c r="L168418" s="9"/>
      <c r="M168418" s="9"/>
      <c r="N168418" s="9"/>
    </row>
    <row r="168419" spans="12:14" x14ac:dyDescent="0.25">
      <c r="L168419" s="9"/>
      <c r="M168419" s="9"/>
      <c r="N168419" s="9"/>
    </row>
    <row r="168420" spans="12:14" x14ac:dyDescent="0.25">
      <c r="L168420" s="9"/>
      <c r="M168420" s="9"/>
      <c r="N168420" s="9"/>
    </row>
    <row r="168421" spans="12:14" x14ac:dyDescent="0.25">
      <c r="L168421" s="9"/>
      <c r="M168421" s="9"/>
      <c r="N168421" s="9"/>
    </row>
    <row r="168422" spans="12:14" x14ac:dyDescent="0.25">
      <c r="L168422" s="9"/>
      <c r="M168422" s="9"/>
      <c r="N168422" s="9"/>
    </row>
    <row r="168423" spans="12:14" x14ac:dyDescent="0.25">
      <c r="L168423" s="9"/>
      <c r="M168423" s="9"/>
      <c r="N168423" s="9"/>
    </row>
    <row r="168424" spans="12:14" x14ac:dyDescent="0.25">
      <c r="L168424" s="9"/>
      <c r="M168424" s="9"/>
      <c r="N168424" s="9"/>
    </row>
    <row r="168425" spans="12:14" x14ac:dyDescent="0.25">
      <c r="L168425" s="9"/>
      <c r="M168425" s="9"/>
      <c r="N168425" s="9"/>
    </row>
    <row r="168426" spans="12:14" x14ac:dyDescent="0.25">
      <c r="L168426" s="9"/>
      <c r="M168426" s="9"/>
      <c r="N168426" s="9"/>
    </row>
    <row r="168427" spans="12:14" x14ac:dyDescent="0.25">
      <c r="L168427" s="9"/>
      <c r="M168427" s="9"/>
      <c r="N168427" s="9"/>
    </row>
    <row r="168428" spans="12:14" x14ac:dyDescent="0.25">
      <c r="L168428" s="9"/>
      <c r="M168428" s="9"/>
      <c r="N168428" s="9"/>
    </row>
    <row r="168429" spans="12:14" x14ac:dyDescent="0.25">
      <c r="L168429" s="9"/>
      <c r="M168429" s="9"/>
      <c r="N168429" s="9"/>
    </row>
    <row r="168430" spans="12:14" x14ac:dyDescent="0.25">
      <c r="L168430" s="9"/>
      <c r="M168430" s="9"/>
      <c r="N168430" s="9"/>
    </row>
    <row r="168431" spans="12:14" x14ac:dyDescent="0.25">
      <c r="L168431" s="9"/>
      <c r="M168431" s="9"/>
      <c r="N168431" s="9"/>
    </row>
    <row r="168432" spans="12:14" x14ac:dyDescent="0.25">
      <c r="L168432" s="9"/>
      <c r="M168432" s="9"/>
      <c r="N168432" s="9"/>
    </row>
    <row r="168433" spans="12:14" x14ac:dyDescent="0.25">
      <c r="L168433" s="9"/>
      <c r="M168433" s="9"/>
      <c r="N168433" s="9"/>
    </row>
    <row r="168434" spans="12:14" x14ac:dyDescent="0.25">
      <c r="L168434" s="9"/>
      <c r="M168434" s="9"/>
      <c r="N168434" s="9"/>
    </row>
    <row r="168435" spans="12:14" x14ac:dyDescent="0.25">
      <c r="L168435" s="9"/>
      <c r="M168435" s="9"/>
      <c r="N168435" s="9"/>
    </row>
    <row r="168436" spans="12:14" x14ac:dyDescent="0.25">
      <c r="L168436" s="9"/>
      <c r="M168436" s="9"/>
      <c r="N168436" s="9"/>
    </row>
    <row r="168437" spans="12:14" x14ac:dyDescent="0.25">
      <c r="L168437" s="9"/>
      <c r="M168437" s="9"/>
      <c r="N168437" s="9"/>
    </row>
    <row r="168438" spans="12:14" x14ac:dyDescent="0.25">
      <c r="L168438" s="9"/>
      <c r="M168438" s="9"/>
      <c r="N168438" s="9"/>
    </row>
    <row r="168439" spans="12:14" x14ac:dyDescent="0.25">
      <c r="L168439" s="9"/>
      <c r="M168439" s="9"/>
      <c r="N168439" s="9"/>
    </row>
    <row r="168440" spans="12:14" x14ac:dyDescent="0.25">
      <c r="L168440" s="9"/>
      <c r="M168440" s="9"/>
      <c r="N168440" s="9"/>
    </row>
    <row r="168441" spans="12:14" x14ac:dyDescent="0.25">
      <c r="L168441" s="9"/>
      <c r="M168441" s="9"/>
      <c r="N168441" s="9"/>
    </row>
    <row r="168442" spans="12:14" x14ac:dyDescent="0.25">
      <c r="L168442" s="9"/>
      <c r="M168442" s="9"/>
      <c r="N168442" s="9"/>
    </row>
    <row r="168443" spans="12:14" x14ac:dyDescent="0.25">
      <c r="L168443" s="9"/>
      <c r="M168443" s="9"/>
      <c r="N168443" s="9"/>
    </row>
    <row r="168444" spans="12:14" x14ac:dyDescent="0.25">
      <c r="L168444" s="9"/>
      <c r="M168444" s="9"/>
      <c r="N168444" s="9"/>
    </row>
    <row r="168445" spans="12:14" x14ac:dyDescent="0.25">
      <c r="L168445" s="9"/>
      <c r="M168445" s="9"/>
      <c r="N168445" s="9"/>
    </row>
    <row r="168446" spans="12:14" x14ac:dyDescent="0.25">
      <c r="L168446" s="9"/>
      <c r="M168446" s="9"/>
      <c r="N168446" s="9"/>
    </row>
    <row r="168447" spans="12:14" x14ac:dyDescent="0.25">
      <c r="L168447" s="9"/>
      <c r="M168447" s="9"/>
      <c r="N168447" s="9"/>
    </row>
    <row r="168448" spans="12:14" x14ac:dyDescent="0.25">
      <c r="L168448" s="9"/>
      <c r="M168448" s="9"/>
      <c r="N168448" s="9"/>
    </row>
    <row r="168449" spans="12:14" x14ac:dyDescent="0.25">
      <c r="L168449" s="9"/>
      <c r="M168449" s="9"/>
      <c r="N168449" s="9"/>
    </row>
    <row r="168450" spans="12:14" x14ac:dyDescent="0.25">
      <c r="L168450" s="9"/>
      <c r="M168450" s="9"/>
      <c r="N168450" s="9"/>
    </row>
    <row r="168451" spans="12:14" x14ac:dyDescent="0.25">
      <c r="L168451" s="9"/>
      <c r="M168451" s="9"/>
      <c r="N168451" s="9"/>
    </row>
    <row r="168452" spans="12:14" x14ac:dyDescent="0.25">
      <c r="L168452" s="9"/>
      <c r="M168452" s="9"/>
      <c r="N168452" s="9"/>
    </row>
    <row r="168453" spans="12:14" x14ac:dyDescent="0.25">
      <c r="L168453" s="9"/>
      <c r="M168453" s="9"/>
      <c r="N168453" s="9"/>
    </row>
    <row r="168454" spans="12:14" x14ac:dyDescent="0.25">
      <c r="L168454" s="9"/>
      <c r="M168454" s="9"/>
      <c r="N168454" s="9"/>
    </row>
    <row r="168455" spans="12:14" x14ac:dyDescent="0.25">
      <c r="L168455" s="9"/>
      <c r="M168455" s="9"/>
      <c r="N168455" s="9"/>
    </row>
    <row r="168456" spans="12:14" x14ac:dyDescent="0.25">
      <c r="L168456" s="9"/>
      <c r="M168456" s="9"/>
      <c r="N168456" s="9"/>
    </row>
    <row r="168457" spans="12:14" x14ac:dyDescent="0.25">
      <c r="L168457" s="9"/>
      <c r="M168457" s="9"/>
      <c r="N168457" s="9"/>
    </row>
    <row r="168458" spans="12:14" x14ac:dyDescent="0.25">
      <c r="L168458" s="9"/>
      <c r="M168458" s="9"/>
      <c r="N168458" s="9"/>
    </row>
    <row r="168459" spans="12:14" x14ac:dyDescent="0.25">
      <c r="L168459" s="9"/>
      <c r="M168459" s="9"/>
      <c r="N168459" s="9"/>
    </row>
    <row r="168460" spans="12:14" x14ac:dyDescent="0.25">
      <c r="L168460" s="9"/>
      <c r="M168460" s="9"/>
      <c r="N168460" s="9"/>
    </row>
    <row r="168461" spans="12:14" x14ac:dyDescent="0.25">
      <c r="L168461" s="9"/>
      <c r="M168461" s="9"/>
      <c r="N168461" s="9"/>
    </row>
    <row r="168462" spans="12:14" x14ac:dyDescent="0.25">
      <c r="L168462" s="9"/>
      <c r="M168462" s="9"/>
      <c r="N168462" s="9"/>
    </row>
    <row r="168463" spans="12:14" x14ac:dyDescent="0.25">
      <c r="L168463" s="9"/>
      <c r="M168463" s="9"/>
      <c r="N168463" s="9"/>
    </row>
    <row r="168464" spans="12:14" x14ac:dyDescent="0.25">
      <c r="L168464" s="9"/>
      <c r="M168464" s="9"/>
      <c r="N168464" s="9"/>
    </row>
    <row r="168465" spans="12:14" x14ac:dyDescent="0.25">
      <c r="L168465" s="9"/>
      <c r="M168465" s="9"/>
      <c r="N168465" s="9"/>
    </row>
    <row r="168466" spans="12:14" x14ac:dyDescent="0.25">
      <c r="L168466" s="9"/>
      <c r="M168466" s="9"/>
      <c r="N168466" s="9"/>
    </row>
    <row r="168467" spans="12:14" x14ac:dyDescent="0.25">
      <c r="L168467" s="9"/>
      <c r="M168467" s="9"/>
      <c r="N168467" s="9"/>
    </row>
    <row r="168468" spans="12:14" x14ac:dyDescent="0.25">
      <c r="L168468" s="9"/>
      <c r="M168468" s="9"/>
      <c r="N168468" s="9"/>
    </row>
    <row r="168469" spans="12:14" x14ac:dyDescent="0.25">
      <c r="L168469" s="9"/>
      <c r="M168469" s="9"/>
      <c r="N168469" s="9"/>
    </row>
    <row r="168470" spans="12:14" x14ac:dyDescent="0.25">
      <c r="L168470" s="9"/>
      <c r="M168470" s="9"/>
      <c r="N168470" s="9"/>
    </row>
    <row r="168471" spans="12:14" x14ac:dyDescent="0.25">
      <c r="L168471" s="9"/>
      <c r="M168471" s="9"/>
      <c r="N168471" s="9"/>
    </row>
    <row r="168472" spans="12:14" x14ac:dyDescent="0.25">
      <c r="L168472" s="9"/>
      <c r="M168472" s="9"/>
      <c r="N168472" s="9"/>
    </row>
    <row r="168473" spans="12:14" x14ac:dyDescent="0.25">
      <c r="L168473" s="9"/>
      <c r="M168473" s="9"/>
      <c r="N168473" s="9"/>
    </row>
    <row r="168474" spans="12:14" x14ac:dyDescent="0.25">
      <c r="L168474" s="9"/>
      <c r="M168474" s="9"/>
      <c r="N168474" s="9"/>
    </row>
    <row r="168475" spans="12:14" x14ac:dyDescent="0.25">
      <c r="L168475" s="9"/>
      <c r="M168475" s="9"/>
      <c r="N168475" s="9"/>
    </row>
    <row r="168476" spans="12:14" x14ac:dyDescent="0.25">
      <c r="L168476" s="9"/>
      <c r="M168476" s="9"/>
      <c r="N168476" s="9"/>
    </row>
    <row r="168477" spans="12:14" x14ac:dyDescent="0.25">
      <c r="L168477" s="9"/>
      <c r="M168477" s="9"/>
      <c r="N168477" s="9"/>
    </row>
    <row r="168478" spans="12:14" x14ac:dyDescent="0.25">
      <c r="L168478" s="9"/>
      <c r="M168478" s="9"/>
      <c r="N168478" s="9"/>
    </row>
    <row r="168479" spans="12:14" x14ac:dyDescent="0.25">
      <c r="L168479" s="9"/>
      <c r="M168479" s="9"/>
      <c r="N168479" s="9"/>
    </row>
    <row r="168480" spans="12:14" x14ac:dyDescent="0.25">
      <c r="L168480" s="9"/>
      <c r="M168480" s="9"/>
      <c r="N168480" s="9"/>
    </row>
    <row r="168481" spans="12:14" x14ac:dyDescent="0.25">
      <c r="L168481" s="9"/>
      <c r="M168481" s="9"/>
      <c r="N168481" s="9"/>
    </row>
    <row r="168482" spans="12:14" x14ac:dyDescent="0.25">
      <c r="L168482" s="9"/>
      <c r="M168482" s="9"/>
      <c r="N168482" s="9"/>
    </row>
    <row r="168483" spans="12:14" x14ac:dyDescent="0.25">
      <c r="L168483" s="9"/>
      <c r="M168483" s="9"/>
      <c r="N168483" s="9"/>
    </row>
    <row r="168484" spans="12:14" x14ac:dyDescent="0.25">
      <c r="L168484" s="9"/>
      <c r="M168484" s="9"/>
      <c r="N168484" s="9"/>
    </row>
    <row r="168485" spans="12:14" x14ac:dyDescent="0.25">
      <c r="L168485" s="9"/>
      <c r="M168485" s="9"/>
      <c r="N168485" s="9"/>
    </row>
    <row r="168486" spans="12:14" x14ac:dyDescent="0.25">
      <c r="L168486" s="9"/>
      <c r="M168486" s="9"/>
      <c r="N168486" s="9"/>
    </row>
    <row r="168487" spans="12:14" x14ac:dyDescent="0.25">
      <c r="L168487" s="9"/>
      <c r="M168487" s="9"/>
      <c r="N168487" s="9"/>
    </row>
    <row r="168488" spans="12:14" x14ac:dyDescent="0.25">
      <c r="L168488" s="9"/>
      <c r="M168488" s="9"/>
      <c r="N168488" s="9"/>
    </row>
    <row r="168489" spans="12:14" x14ac:dyDescent="0.25">
      <c r="L168489" s="9"/>
      <c r="M168489" s="9"/>
      <c r="N168489" s="9"/>
    </row>
    <row r="168490" spans="12:14" x14ac:dyDescent="0.25">
      <c r="L168490" s="9"/>
      <c r="M168490" s="9"/>
      <c r="N168490" s="9"/>
    </row>
    <row r="168491" spans="12:14" x14ac:dyDescent="0.25">
      <c r="L168491" s="9"/>
      <c r="M168491" s="9"/>
      <c r="N168491" s="9"/>
    </row>
    <row r="168492" spans="12:14" x14ac:dyDescent="0.25">
      <c r="L168492" s="9"/>
      <c r="M168492" s="9"/>
      <c r="N168492" s="9"/>
    </row>
    <row r="168493" spans="12:14" x14ac:dyDescent="0.25">
      <c r="L168493" s="9"/>
      <c r="M168493" s="9"/>
      <c r="N168493" s="9"/>
    </row>
    <row r="168494" spans="12:14" x14ac:dyDescent="0.25">
      <c r="L168494" s="9"/>
      <c r="M168494" s="9"/>
      <c r="N168494" s="9"/>
    </row>
    <row r="168495" spans="12:14" x14ac:dyDescent="0.25">
      <c r="L168495" s="9"/>
      <c r="M168495" s="9"/>
      <c r="N168495" s="9"/>
    </row>
    <row r="168496" spans="12:14" x14ac:dyDescent="0.25">
      <c r="L168496" s="9"/>
      <c r="M168496" s="9"/>
      <c r="N168496" s="9"/>
    </row>
    <row r="168497" spans="12:14" x14ac:dyDescent="0.25">
      <c r="L168497" s="9"/>
      <c r="M168497" s="9"/>
      <c r="N168497" s="9"/>
    </row>
    <row r="168498" spans="12:14" x14ac:dyDescent="0.25">
      <c r="L168498" s="9"/>
      <c r="M168498" s="9"/>
      <c r="N168498" s="9"/>
    </row>
    <row r="168499" spans="12:14" x14ac:dyDescent="0.25">
      <c r="L168499" s="9"/>
      <c r="M168499" s="9"/>
      <c r="N168499" s="9"/>
    </row>
    <row r="168500" spans="12:14" x14ac:dyDescent="0.25">
      <c r="L168500" s="9"/>
      <c r="M168500" s="9"/>
      <c r="N168500" s="9"/>
    </row>
    <row r="168501" spans="12:14" x14ac:dyDescent="0.25">
      <c r="L168501" s="9"/>
      <c r="M168501" s="9"/>
      <c r="N168501" s="9"/>
    </row>
    <row r="168502" spans="12:14" x14ac:dyDescent="0.25">
      <c r="L168502" s="9"/>
      <c r="M168502" s="9"/>
      <c r="N168502" s="9"/>
    </row>
    <row r="168503" spans="12:14" x14ac:dyDescent="0.25">
      <c r="L168503" s="9"/>
      <c r="M168503" s="9"/>
      <c r="N168503" s="9"/>
    </row>
    <row r="168504" spans="12:14" x14ac:dyDescent="0.25">
      <c r="L168504" s="9"/>
      <c r="M168504" s="9"/>
      <c r="N168504" s="9"/>
    </row>
    <row r="168505" spans="12:14" x14ac:dyDescent="0.25">
      <c r="L168505" s="9"/>
      <c r="M168505" s="9"/>
      <c r="N168505" s="9"/>
    </row>
    <row r="168506" spans="12:14" x14ac:dyDescent="0.25">
      <c r="L168506" s="9"/>
      <c r="M168506" s="9"/>
      <c r="N168506" s="9"/>
    </row>
    <row r="168507" spans="12:14" x14ac:dyDescent="0.25">
      <c r="L168507" s="9"/>
      <c r="M168507" s="9"/>
      <c r="N168507" s="9"/>
    </row>
    <row r="168508" spans="12:14" x14ac:dyDescent="0.25">
      <c r="L168508" s="9"/>
      <c r="M168508" s="9"/>
      <c r="N168508" s="9"/>
    </row>
    <row r="168509" spans="12:14" x14ac:dyDescent="0.25">
      <c r="L168509" s="9"/>
      <c r="M168509" s="9"/>
      <c r="N168509" s="9"/>
    </row>
    <row r="168510" spans="12:14" x14ac:dyDescent="0.25">
      <c r="L168510" s="9"/>
      <c r="M168510" s="9"/>
      <c r="N168510" s="9"/>
    </row>
    <row r="168511" spans="12:14" x14ac:dyDescent="0.25">
      <c r="L168511" s="9"/>
      <c r="M168511" s="9"/>
      <c r="N168511" s="9"/>
    </row>
    <row r="168512" spans="12:14" x14ac:dyDescent="0.25">
      <c r="L168512" s="9"/>
      <c r="M168512" s="9"/>
      <c r="N168512" s="9"/>
    </row>
    <row r="168513" spans="12:14" x14ac:dyDescent="0.25">
      <c r="L168513" s="9"/>
      <c r="M168513" s="9"/>
      <c r="N168513" s="9"/>
    </row>
    <row r="168514" spans="12:14" x14ac:dyDescent="0.25">
      <c r="L168514" s="9"/>
      <c r="M168514" s="9"/>
      <c r="N168514" s="9"/>
    </row>
    <row r="168515" spans="12:14" x14ac:dyDescent="0.25">
      <c r="L168515" s="9"/>
      <c r="M168515" s="9"/>
      <c r="N168515" s="9"/>
    </row>
    <row r="168516" spans="12:14" x14ac:dyDescent="0.25">
      <c r="L168516" s="9"/>
      <c r="M168516" s="9"/>
      <c r="N168516" s="9"/>
    </row>
    <row r="168517" spans="12:14" x14ac:dyDescent="0.25">
      <c r="L168517" s="9"/>
      <c r="M168517" s="9"/>
      <c r="N168517" s="9"/>
    </row>
    <row r="168518" spans="12:14" x14ac:dyDescent="0.25">
      <c r="L168518" s="9"/>
      <c r="M168518" s="9"/>
      <c r="N168518" s="9"/>
    </row>
    <row r="168519" spans="12:14" x14ac:dyDescent="0.25">
      <c r="L168519" s="9"/>
      <c r="M168519" s="9"/>
      <c r="N168519" s="9"/>
    </row>
    <row r="168520" spans="12:14" x14ac:dyDescent="0.25">
      <c r="L168520" s="9"/>
      <c r="M168520" s="9"/>
      <c r="N168520" s="9"/>
    </row>
    <row r="168521" spans="12:14" x14ac:dyDescent="0.25">
      <c r="L168521" s="9"/>
      <c r="M168521" s="9"/>
      <c r="N168521" s="9"/>
    </row>
    <row r="168522" spans="12:14" x14ac:dyDescent="0.25">
      <c r="L168522" s="9"/>
      <c r="M168522" s="9"/>
      <c r="N168522" s="9"/>
    </row>
    <row r="168523" spans="12:14" x14ac:dyDescent="0.25">
      <c r="L168523" s="9"/>
      <c r="M168523" s="9"/>
      <c r="N168523" s="9"/>
    </row>
    <row r="168524" spans="12:14" x14ac:dyDescent="0.25">
      <c r="L168524" s="9"/>
      <c r="M168524" s="9"/>
      <c r="N168524" s="9"/>
    </row>
    <row r="168525" spans="12:14" x14ac:dyDescent="0.25">
      <c r="L168525" s="9"/>
      <c r="M168525" s="9"/>
      <c r="N168525" s="9"/>
    </row>
    <row r="168526" spans="12:14" x14ac:dyDescent="0.25">
      <c r="L168526" s="9"/>
      <c r="M168526" s="9"/>
      <c r="N168526" s="9"/>
    </row>
    <row r="168527" spans="12:14" x14ac:dyDescent="0.25">
      <c r="L168527" s="9"/>
      <c r="M168527" s="9"/>
      <c r="N168527" s="9"/>
    </row>
    <row r="168528" spans="12:14" x14ac:dyDescent="0.25">
      <c r="L168528" s="9"/>
      <c r="M168528" s="9"/>
      <c r="N168528" s="9"/>
    </row>
    <row r="168529" spans="12:14" x14ac:dyDescent="0.25">
      <c r="L168529" s="9"/>
      <c r="M168529" s="9"/>
      <c r="N168529" s="9"/>
    </row>
    <row r="168530" spans="12:14" x14ac:dyDescent="0.25">
      <c r="L168530" s="9"/>
      <c r="M168530" s="9"/>
      <c r="N168530" s="9"/>
    </row>
    <row r="168531" spans="12:14" x14ac:dyDescent="0.25">
      <c r="L168531" s="9"/>
      <c r="M168531" s="9"/>
      <c r="N168531" s="9"/>
    </row>
    <row r="168532" spans="12:14" x14ac:dyDescent="0.25">
      <c r="L168532" s="9"/>
      <c r="M168532" s="9"/>
      <c r="N168532" s="9"/>
    </row>
    <row r="168533" spans="12:14" x14ac:dyDescent="0.25">
      <c r="L168533" s="9"/>
      <c r="M168533" s="9"/>
      <c r="N168533" s="9"/>
    </row>
    <row r="168534" spans="12:14" x14ac:dyDescent="0.25">
      <c r="L168534" s="9"/>
      <c r="M168534" s="9"/>
      <c r="N168534" s="9"/>
    </row>
    <row r="168535" spans="12:14" x14ac:dyDescent="0.25">
      <c r="L168535" s="9"/>
      <c r="M168535" s="9"/>
      <c r="N168535" s="9"/>
    </row>
    <row r="168536" spans="12:14" x14ac:dyDescent="0.25">
      <c r="L168536" s="9"/>
      <c r="M168536" s="9"/>
      <c r="N168536" s="9"/>
    </row>
    <row r="168537" spans="12:14" x14ac:dyDescent="0.25">
      <c r="L168537" s="9"/>
      <c r="M168537" s="9"/>
      <c r="N168537" s="9"/>
    </row>
    <row r="168538" spans="12:14" x14ac:dyDescent="0.25">
      <c r="L168538" s="9"/>
      <c r="M168538" s="9"/>
      <c r="N168538" s="9"/>
    </row>
    <row r="168539" spans="12:14" x14ac:dyDescent="0.25">
      <c r="L168539" s="9"/>
      <c r="M168539" s="9"/>
      <c r="N168539" s="9"/>
    </row>
    <row r="168540" spans="12:14" x14ac:dyDescent="0.25">
      <c r="L168540" s="9"/>
      <c r="M168540" s="9"/>
      <c r="N168540" s="9"/>
    </row>
    <row r="168541" spans="12:14" x14ac:dyDescent="0.25">
      <c r="L168541" s="9"/>
      <c r="M168541" s="9"/>
      <c r="N168541" s="9"/>
    </row>
    <row r="168542" spans="12:14" x14ac:dyDescent="0.25">
      <c r="L168542" s="9"/>
      <c r="M168542" s="9"/>
      <c r="N168542" s="9"/>
    </row>
    <row r="168543" spans="12:14" x14ac:dyDescent="0.25">
      <c r="L168543" s="9"/>
      <c r="M168543" s="9"/>
      <c r="N168543" s="9"/>
    </row>
    <row r="168544" spans="12:14" x14ac:dyDescent="0.25">
      <c r="L168544" s="9"/>
      <c r="M168544" s="9"/>
      <c r="N168544" s="9"/>
    </row>
    <row r="168545" spans="12:14" x14ac:dyDescent="0.25">
      <c r="L168545" s="9"/>
      <c r="M168545" s="9"/>
      <c r="N168545" s="9"/>
    </row>
    <row r="168546" spans="12:14" x14ac:dyDescent="0.25">
      <c r="L168546" s="9"/>
      <c r="M168546" s="9"/>
      <c r="N168546" s="9"/>
    </row>
    <row r="168547" spans="12:14" x14ac:dyDescent="0.25">
      <c r="L168547" s="9"/>
      <c r="M168547" s="9"/>
      <c r="N168547" s="9"/>
    </row>
    <row r="168548" spans="12:14" x14ac:dyDescent="0.25">
      <c r="L168548" s="9"/>
      <c r="M168548" s="9"/>
      <c r="N168548" s="9"/>
    </row>
    <row r="168549" spans="12:14" x14ac:dyDescent="0.25">
      <c r="L168549" s="9"/>
      <c r="M168549" s="9"/>
      <c r="N168549" s="9"/>
    </row>
    <row r="168550" spans="12:14" x14ac:dyDescent="0.25">
      <c r="L168550" s="9"/>
      <c r="M168550" s="9"/>
      <c r="N168550" s="9"/>
    </row>
    <row r="168551" spans="12:14" x14ac:dyDescent="0.25">
      <c r="L168551" s="9"/>
      <c r="M168551" s="9"/>
      <c r="N168551" s="9"/>
    </row>
    <row r="168552" spans="12:14" x14ac:dyDescent="0.25">
      <c r="L168552" s="9"/>
      <c r="M168552" s="9"/>
      <c r="N168552" s="9"/>
    </row>
    <row r="168553" spans="12:14" x14ac:dyDescent="0.25">
      <c r="L168553" s="9"/>
      <c r="M168553" s="9"/>
      <c r="N168553" s="9"/>
    </row>
    <row r="168554" spans="12:14" x14ac:dyDescent="0.25">
      <c r="L168554" s="9"/>
      <c r="M168554" s="9"/>
      <c r="N168554" s="9"/>
    </row>
    <row r="168555" spans="12:14" x14ac:dyDescent="0.25">
      <c r="L168555" s="9"/>
      <c r="M168555" s="9"/>
      <c r="N168555" s="9"/>
    </row>
    <row r="168556" spans="12:14" x14ac:dyDescent="0.25">
      <c r="L168556" s="9"/>
      <c r="M168556" s="9"/>
      <c r="N168556" s="9"/>
    </row>
    <row r="168557" spans="12:14" x14ac:dyDescent="0.25">
      <c r="L168557" s="9"/>
      <c r="M168557" s="9"/>
      <c r="N168557" s="9"/>
    </row>
    <row r="168558" spans="12:14" x14ac:dyDescent="0.25">
      <c r="L168558" s="9"/>
      <c r="M168558" s="9"/>
      <c r="N168558" s="9"/>
    </row>
    <row r="168559" spans="12:14" x14ac:dyDescent="0.25">
      <c r="L168559" s="9"/>
      <c r="M168559" s="9"/>
      <c r="N168559" s="9"/>
    </row>
    <row r="168560" spans="12:14" x14ac:dyDescent="0.25">
      <c r="L168560" s="9"/>
      <c r="M168560" s="9"/>
      <c r="N168560" s="9"/>
    </row>
    <row r="168561" spans="12:14" x14ac:dyDescent="0.25">
      <c r="L168561" s="9"/>
      <c r="M168561" s="9"/>
      <c r="N168561" s="9"/>
    </row>
    <row r="168562" spans="12:14" x14ac:dyDescent="0.25">
      <c r="L168562" s="9"/>
      <c r="M168562" s="9"/>
      <c r="N168562" s="9"/>
    </row>
    <row r="168563" spans="12:14" x14ac:dyDescent="0.25">
      <c r="L168563" s="9"/>
      <c r="M168563" s="9"/>
      <c r="N168563" s="9"/>
    </row>
    <row r="168564" spans="12:14" x14ac:dyDescent="0.25">
      <c r="L168564" s="9"/>
      <c r="M168564" s="9"/>
      <c r="N168564" s="9"/>
    </row>
    <row r="168565" spans="12:14" x14ac:dyDescent="0.25">
      <c r="L168565" s="9"/>
      <c r="M168565" s="9"/>
      <c r="N168565" s="9"/>
    </row>
    <row r="168566" spans="12:14" x14ac:dyDescent="0.25">
      <c r="L168566" s="9"/>
      <c r="M168566" s="9"/>
      <c r="N168566" s="9"/>
    </row>
    <row r="168567" spans="12:14" x14ac:dyDescent="0.25">
      <c r="L168567" s="9"/>
      <c r="M168567" s="9"/>
      <c r="N168567" s="9"/>
    </row>
    <row r="168568" spans="12:14" x14ac:dyDescent="0.25">
      <c r="L168568" s="9"/>
      <c r="M168568" s="9"/>
      <c r="N168568" s="9"/>
    </row>
    <row r="168569" spans="12:14" x14ac:dyDescent="0.25">
      <c r="L168569" s="9"/>
      <c r="M168569" s="9"/>
      <c r="N168569" s="9"/>
    </row>
    <row r="168570" spans="12:14" x14ac:dyDescent="0.25">
      <c r="L168570" s="9"/>
      <c r="M168570" s="9"/>
      <c r="N168570" s="9"/>
    </row>
    <row r="168571" spans="12:14" x14ac:dyDescent="0.25">
      <c r="L168571" s="9"/>
      <c r="M168571" s="9"/>
      <c r="N168571" s="9"/>
    </row>
    <row r="168572" spans="12:14" x14ac:dyDescent="0.25">
      <c r="L168572" s="9"/>
      <c r="M168572" s="9"/>
      <c r="N168572" s="9"/>
    </row>
    <row r="168573" spans="12:14" x14ac:dyDescent="0.25">
      <c r="L168573" s="9"/>
      <c r="M168573" s="9"/>
      <c r="N168573" s="9"/>
    </row>
    <row r="168574" spans="12:14" x14ac:dyDescent="0.25">
      <c r="L168574" s="9"/>
      <c r="M168574" s="9"/>
      <c r="N168574" s="9"/>
    </row>
    <row r="168575" spans="12:14" x14ac:dyDescent="0.25">
      <c r="L168575" s="9"/>
      <c r="M168575" s="9"/>
      <c r="N168575" s="9"/>
    </row>
    <row r="168576" spans="12:14" x14ac:dyDescent="0.25">
      <c r="L168576" s="9"/>
      <c r="M168576" s="9"/>
      <c r="N168576" s="9"/>
    </row>
    <row r="168577" spans="12:14" x14ac:dyDescent="0.25">
      <c r="L168577" s="9"/>
      <c r="M168577" s="9"/>
      <c r="N168577" s="9"/>
    </row>
    <row r="168578" spans="12:14" x14ac:dyDescent="0.25">
      <c r="L168578" s="9"/>
      <c r="M168578" s="9"/>
      <c r="N168578" s="9"/>
    </row>
    <row r="168579" spans="12:14" x14ac:dyDescent="0.25">
      <c r="L168579" s="9"/>
      <c r="M168579" s="9"/>
      <c r="N168579" s="9"/>
    </row>
    <row r="168580" spans="12:14" x14ac:dyDescent="0.25">
      <c r="L168580" s="9"/>
      <c r="M168580" s="9"/>
      <c r="N168580" s="9"/>
    </row>
    <row r="168581" spans="12:14" x14ac:dyDescent="0.25">
      <c r="L168581" s="9"/>
      <c r="M168581" s="9"/>
      <c r="N168581" s="9"/>
    </row>
    <row r="168582" spans="12:14" x14ac:dyDescent="0.25">
      <c r="L168582" s="9"/>
      <c r="M168582" s="9"/>
      <c r="N168582" s="9"/>
    </row>
    <row r="168583" spans="12:14" x14ac:dyDescent="0.25">
      <c r="L168583" s="9"/>
      <c r="M168583" s="9"/>
      <c r="N168583" s="9"/>
    </row>
    <row r="168584" spans="12:14" x14ac:dyDescent="0.25">
      <c r="L168584" s="9"/>
      <c r="M168584" s="9"/>
      <c r="N168584" s="9"/>
    </row>
    <row r="168585" spans="12:14" x14ac:dyDescent="0.25">
      <c r="L168585" s="9"/>
      <c r="M168585" s="9"/>
      <c r="N168585" s="9"/>
    </row>
    <row r="168586" spans="12:14" x14ac:dyDescent="0.25">
      <c r="L168586" s="9"/>
      <c r="M168586" s="9"/>
      <c r="N168586" s="9"/>
    </row>
    <row r="168587" spans="12:14" x14ac:dyDescent="0.25">
      <c r="L168587" s="9"/>
      <c r="M168587" s="9"/>
      <c r="N168587" s="9"/>
    </row>
    <row r="168588" spans="12:14" x14ac:dyDescent="0.25">
      <c r="L168588" s="9"/>
      <c r="M168588" s="9"/>
      <c r="N168588" s="9"/>
    </row>
    <row r="168589" spans="12:14" x14ac:dyDescent="0.25">
      <c r="L168589" s="9"/>
      <c r="M168589" s="9"/>
      <c r="N168589" s="9"/>
    </row>
    <row r="168590" spans="12:14" x14ac:dyDescent="0.25">
      <c r="L168590" s="9"/>
      <c r="M168590" s="9"/>
      <c r="N168590" s="9"/>
    </row>
    <row r="168591" spans="12:14" x14ac:dyDescent="0.25">
      <c r="L168591" s="9"/>
      <c r="M168591" s="9"/>
      <c r="N168591" s="9"/>
    </row>
    <row r="168592" spans="12:14" x14ac:dyDescent="0.25">
      <c r="L168592" s="9"/>
      <c r="M168592" s="9"/>
      <c r="N168592" s="9"/>
    </row>
    <row r="168593" spans="12:14" x14ac:dyDescent="0.25">
      <c r="L168593" s="9"/>
      <c r="M168593" s="9"/>
      <c r="N168593" s="9"/>
    </row>
    <row r="168594" spans="12:14" x14ac:dyDescent="0.25">
      <c r="L168594" s="9"/>
      <c r="M168594" s="9"/>
      <c r="N168594" s="9"/>
    </row>
    <row r="168595" spans="12:14" x14ac:dyDescent="0.25">
      <c r="L168595" s="9"/>
      <c r="M168595" s="9"/>
      <c r="N168595" s="9"/>
    </row>
    <row r="168596" spans="12:14" x14ac:dyDescent="0.25">
      <c r="L168596" s="9"/>
      <c r="M168596" s="9"/>
      <c r="N168596" s="9"/>
    </row>
    <row r="168597" spans="12:14" x14ac:dyDescent="0.25">
      <c r="L168597" s="9"/>
      <c r="M168597" s="9"/>
      <c r="N168597" s="9"/>
    </row>
    <row r="168598" spans="12:14" x14ac:dyDescent="0.25">
      <c r="L168598" s="9"/>
      <c r="M168598" s="9"/>
      <c r="N168598" s="9"/>
    </row>
    <row r="168599" spans="12:14" x14ac:dyDescent="0.25">
      <c r="L168599" s="9"/>
      <c r="M168599" s="9"/>
      <c r="N168599" s="9"/>
    </row>
    <row r="168600" spans="12:14" x14ac:dyDescent="0.25">
      <c r="L168600" s="9"/>
      <c r="M168600" s="9"/>
      <c r="N168600" s="9"/>
    </row>
    <row r="168601" spans="12:14" x14ac:dyDescent="0.25">
      <c r="L168601" s="9"/>
      <c r="M168601" s="9"/>
      <c r="N168601" s="9"/>
    </row>
    <row r="168602" spans="12:14" x14ac:dyDescent="0.25">
      <c r="L168602" s="9"/>
      <c r="M168602" s="9"/>
      <c r="N168602" s="9"/>
    </row>
    <row r="168603" spans="12:14" x14ac:dyDescent="0.25">
      <c r="L168603" s="9"/>
      <c r="M168603" s="9"/>
      <c r="N168603" s="9"/>
    </row>
    <row r="168604" spans="12:14" x14ac:dyDescent="0.25">
      <c r="L168604" s="9"/>
      <c r="M168604" s="9"/>
      <c r="N168604" s="9"/>
    </row>
    <row r="168605" spans="12:14" x14ac:dyDescent="0.25">
      <c r="L168605" s="9"/>
      <c r="M168605" s="9"/>
      <c r="N168605" s="9"/>
    </row>
    <row r="168606" spans="12:14" x14ac:dyDescent="0.25">
      <c r="L168606" s="9"/>
      <c r="M168606" s="9"/>
      <c r="N168606" s="9"/>
    </row>
    <row r="168607" spans="12:14" x14ac:dyDescent="0.25">
      <c r="L168607" s="9"/>
      <c r="M168607" s="9"/>
      <c r="N168607" s="9"/>
    </row>
    <row r="168608" spans="12:14" x14ac:dyDescent="0.25">
      <c r="L168608" s="9"/>
      <c r="M168608" s="9"/>
      <c r="N168608" s="9"/>
    </row>
    <row r="168609" spans="12:14" x14ac:dyDescent="0.25">
      <c r="L168609" s="9"/>
      <c r="M168609" s="9"/>
      <c r="N168609" s="9"/>
    </row>
    <row r="168610" spans="12:14" x14ac:dyDescent="0.25">
      <c r="L168610" s="9"/>
      <c r="M168610" s="9"/>
      <c r="N168610" s="9"/>
    </row>
    <row r="168611" spans="12:14" x14ac:dyDescent="0.25">
      <c r="L168611" s="9"/>
      <c r="M168611" s="9"/>
      <c r="N168611" s="9"/>
    </row>
    <row r="168612" spans="12:14" x14ac:dyDescent="0.25">
      <c r="L168612" s="9"/>
      <c r="M168612" s="9"/>
      <c r="N168612" s="9"/>
    </row>
    <row r="168613" spans="12:14" x14ac:dyDescent="0.25">
      <c r="L168613" s="9"/>
      <c r="M168613" s="9"/>
      <c r="N168613" s="9"/>
    </row>
    <row r="168614" spans="12:14" x14ac:dyDescent="0.25">
      <c r="L168614" s="9"/>
      <c r="M168614" s="9"/>
      <c r="N168614" s="9"/>
    </row>
    <row r="168615" spans="12:14" x14ac:dyDescent="0.25">
      <c r="L168615" s="9"/>
      <c r="M168615" s="9"/>
      <c r="N168615" s="9"/>
    </row>
    <row r="168616" spans="12:14" x14ac:dyDescent="0.25">
      <c r="L168616" s="9"/>
      <c r="M168616" s="9"/>
      <c r="N168616" s="9"/>
    </row>
    <row r="168617" spans="12:14" x14ac:dyDescent="0.25">
      <c r="L168617" s="9"/>
      <c r="M168617" s="9"/>
      <c r="N168617" s="9"/>
    </row>
    <row r="168618" spans="12:14" x14ac:dyDescent="0.25">
      <c r="L168618" s="9"/>
      <c r="M168618" s="9"/>
      <c r="N168618" s="9"/>
    </row>
    <row r="168619" spans="12:14" x14ac:dyDescent="0.25">
      <c r="L168619" s="9"/>
      <c r="M168619" s="9"/>
      <c r="N168619" s="9"/>
    </row>
    <row r="168620" spans="12:14" x14ac:dyDescent="0.25">
      <c r="L168620" s="9"/>
      <c r="M168620" s="9"/>
      <c r="N168620" s="9"/>
    </row>
    <row r="168621" spans="12:14" x14ac:dyDescent="0.25">
      <c r="L168621" s="9"/>
      <c r="M168621" s="9"/>
      <c r="N168621" s="9"/>
    </row>
    <row r="168622" spans="12:14" x14ac:dyDescent="0.25">
      <c r="L168622" s="9"/>
      <c r="M168622" s="9"/>
      <c r="N168622" s="9"/>
    </row>
    <row r="168623" spans="12:14" x14ac:dyDescent="0.25">
      <c r="L168623" s="9"/>
      <c r="M168623" s="9"/>
      <c r="N168623" s="9"/>
    </row>
    <row r="168624" spans="12:14" x14ac:dyDescent="0.25">
      <c r="L168624" s="9"/>
      <c r="M168624" s="9"/>
      <c r="N168624" s="9"/>
    </row>
    <row r="168625" spans="12:14" x14ac:dyDescent="0.25">
      <c r="L168625" s="9"/>
      <c r="M168625" s="9"/>
      <c r="N168625" s="9"/>
    </row>
    <row r="168626" spans="12:14" x14ac:dyDescent="0.25">
      <c r="L168626" s="9"/>
      <c r="M168626" s="9"/>
      <c r="N168626" s="9"/>
    </row>
    <row r="168627" spans="12:14" x14ac:dyDescent="0.25">
      <c r="L168627" s="9"/>
      <c r="M168627" s="9"/>
      <c r="N168627" s="9"/>
    </row>
    <row r="168628" spans="12:14" x14ac:dyDescent="0.25">
      <c r="L168628" s="9"/>
      <c r="M168628" s="9"/>
      <c r="N168628" s="9"/>
    </row>
    <row r="168629" spans="12:14" x14ac:dyDescent="0.25">
      <c r="L168629" s="9"/>
      <c r="M168629" s="9"/>
      <c r="N168629" s="9"/>
    </row>
    <row r="168630" spans="12:14" x14ac:dyDescent="0.25">
      <c r="L168630" s="9"/>
      <c r="M168630" s="9"/>
      <c r="N168630" s="9"/>
    </row>
    <row r="168631" spans="12:14" x14ac:dyDescent="0.25">
      <c r="L168631" s="9"/>
      <c r="M168631" s="9"/>
      <c r="N168631" s="9"/>
    </row>
    <row r="168632" spans="12:14" x14ac:dyDescent="0.25">
      <c r="L168632" s="9"/>
      <c r="M168632" s="9"/>
      <c r="N168632" s="9"/>
    </row>
    <row r="168633" spans="12:14" x14ac:dyDescent="0.25">
      <c r="L168633" s="9"/>
      <c r="M168633" s="9"/>
      <c r="N168633" s="9"/>
    </row>
    <row r="168634" spans="12:14" x14ac:dyDescent="0.25">
      <c r="L168634" s="9"/>
      <c r="M168634" s="9"/>
      <c r="N168634" s="9"/>
    </row>
    <row r="168635" spans="12:14" x14ac:dyDescent="0.25">
      <c r="L168635" s="9"/>
      <c r="M168635" s="9"/>
      <c r="N168635" s="9"/>
    </row>
    <row r="168636" spans="12:14" x14ac:dyDescent="0.25">
      <c r="L168636" s="9"/>
      <c r="M168636" s="9"/>
      <c r="N168636" s="9"/>
    </row>
    <row r="168637" spans="12:14" x14ac:dyDescent="0.25">
      <c r="L168637" s="9"/>
      <c r="M168637" s="9"/>
      <c r="N168637" s="9"/>
    </row>
    <row r="168638" spans="12:14" x14ac:dyDescent="0.25">
      <c r="L168638" s="9"/>
      <c r="M168638" s="9"/>
      <c r="N168638" s="9"/>
    </row>
    <row r="168639" spans="12:14" x14ac:dyDescent="0.25">
      <c r="L168639" s="9"/>
      <c r="M168639" s="9"/>
      <c r="N168639" s="9"/>
    </row>
    <row r="168640" spans="12:14" x14ac:dyDescent="0.25">
      <c r="L168640" s="9"/>
      <c r="M168640" s="9"/>
      <c r="N168640" s="9"/>
    </row>
    <row r="168641" spans="12:14" x14ac:dyDescent="0.25">
      <c r="L168641" s="9"/>
      <c r="M168641" s="9"/>
      <c r="N168641" s="9"/>
    </row>
    <row r="168642" spans="12:14" x14ac:dyDescent="0.25">
      <c r="L168642" s="9"/>
      <c r="M168642" s="9"/>
      <c r="N168642" s="9"/>
    </row>
    <row r="168643" spans="12:14" x14ac:dyDescent="0.25">
      <c r="L168643" s="9"/>
      <c r="M168643" s="9"/>
      <c r="N168643" s="9"/>
    </row>
    <row r="168644" spans="12:14" x14ac:dyDescent="0.25">
      <c r="L168644" s="9"/>
      <c r="M168644" s="9"/>
      <c r="N168644" s="9"/>
    </row>
    <row r="168645" spans="12:14" x14ac:dyDescent="0.25">
      <c r="L168645" s="9"/>
      <c r="M168645" s="9"/>
      <c r="N168645" s="9"/>
    </row>
    <row r="168646" spans="12:14" x14ac:dyDescent="0.25">
      <c r="L168646" s="9"/>
      <c r="M168646" s="9"/>
      <c r="N168646" s="9"/>
    </row>
    <row r="168647" spans="12:14" x14ac:dyDescent="0.25">
      <c r="L168647" s="9"/>
      <c r="M168647" s="9"/>
      <c r="N168647" s="9"/>
    </row>
    <row r="168648" spans="12:14" x14ac:dyDescent="0.25">
      <c r="L168648" s="9"/>
      <c r="M168648" s="9"/>
      <c r="N168648" s="9"/>
    </row>
    <row r="168649" spans="12:14" x14ac:dyDescent="0.25">
      <c r="L168649" s="9"/>
      <c r="M168649" s="9"/>
      <c r="N168649" s="9"/>
    </row>
    <row r="168650" spans="12:14" x14ac:dyDescent="0.25">
      <c r="L168650" s="9"/>
      <c r="M168650" s="9"/>
      <c r="N168650" s="9"/>
    </row>
    <row r="168651" spans="12:14" x14ac:dyDescent="0.25">
      <c r="L168651" s="9"/>
      <c r="M168651" s="9"/>
      <c r="N168651" s="9"/>
    </row>
    <row r="168652" spans="12:14" x14ac:dyDescent="0.25">
      <c r="L168652" s="9"/>
      <c r="M168652" s="9"/>
      <c r="N168652" s="9"/>
    </row>
    <row r="168653" spans="12:14" x14ac:dyDescent="0.25">
      <c r="L168653" s="9"/>
      <c r="M168653" s="9"/>
      <c r="N168653" s="9"/>
    </row>
    <row r="168654" spans="12:14" x14ac:dyDescent="0.25">
      <c r="L168654" s="9"/>
      <c r="M168654" s="9"/>
      <c r="N168654" s="9"/>
    </row>
    <row r="168655" spans="12:14" x14ac:dyDescent="0.25">
      <c r="L168655" s="9"/>
      <c r="M168655" s="9"/>
      <c r="N168655" s="9"/>
    </row>
    <row r="168656" spans="12:14" x14ac:dyDescent="0.25">
      <c r="L168656" s="9"/>
      <c r="M168656" s="9"/>
      <c r="N168656" s="9"/>
    </row>
    <row r="168657" spans="12:14" x14ac:dyDescent="0.25">
      <c r="L168657" s="9"/>
      <c r="M168657" s="9"/>
      <c r="N168657" s="9"/>
    </row>
    <row r="168658" spans="12:14" x14ac:dyDescent="0.25">
      <c r="L168658" s="9"/>
      <c r="M168658" s="9"/>
      <c r="N168658" s="9"/>
    </row>
    <row r="168659" spans="12:14" x14ac:dyDescent="0.25">
      <c r="L168659" s="9"/>
      <c r="M168659" s="9"/>
      <c r="N168659" s="9"/>
    </row>
    <row r="168660" spans="12:14" x14ac:dyDescent="0.25">
      <c r="L168660" s="9"/>
      <c r="M168660" s="9"/>
      <c r="N168660" s="9"/>
    </row>
    <row r="168661" spans="12:14" x14ac:dyDescent="0.25">
      <c r="L168661" s="9"/>
      <c r="M168661" s="9"/>
      <c r="N168661" s="9"/>
    </row>
    <row r="168662" spans="12:14" x14ac:dyDescent="0.25">
      <c r="L168662" s="9"/>
      <c r="M168662" s="9"/>
      <c r="N168662" s="9"/>
    </row>
    <row r="168663" spans="12:14" x14ac:dyDescent="0.25">
      <c r="L168663" s="9"/>
      <c r="M168663" s="9"/>
      <c r="N168663" s="9"/>
    </row>
    <row r="168664" spans="12:14" x14ac:dyDescent="0.25">
      <c r="L168664" s="9"/>
      <c r="M168664" s="9"/>
      <c r="N168664" s="9"/>
    </row>
    <row r="168665" spans="12:14" x14ac:dyDescent="0.25">
      <c r="L168665" s="9"/>
      <c r="M168665" s="9"/>
      <c r="N168665" s="9"/>
    </row>
    <row r="168666" spans="12:14" x14ac:dyDescent="0.25">
      <c r="L168666" s="9"/>
      <c r="M168666" s="9"/>
      <c r="N168666" s="9"/>
    </row>
    <row r="168667" spans="12:14" x14ac:dyDescent="0.25">
      <c r="L168667" s="9"/>
      <c r="M168667" s="9"/>
      <c r="N168667" s="9"/>
    </row>
    <row r="168668" spans="12:14" x14ac:dyDescent="0.25">
      <c r="L168668" s="9"/>
      <c r="M168668" s="9"/>
      <c r="N168668" s="9"/>
    </row>
    <row r="168669" spans="12:14" x14ac:dyDescent="0.25">
      <c r="L168669" s="9"/>
      <c r="M168669" s="9"/>
      <c r="N168669" s="9"/>
    </row>
    <row r="168670" spans="12:14" x14ac:dyDescent="0.25">
      <c r="L168670" s="9"/>
      <c r="M168670" s="9"/>
      <c r="N168670" s="9"/>
    </row>
    <row r="168671" spans="12:14" x14ac:dyDescent="0.25">
      <c r="L168671" s="9"/>
      <c r="M168671" s="9"/>
      <c r="N168671" s="9"/>
    </row>
    <row r="168672" spans="12:14" x14ac:dyDescent="0.25">
      <c r="L168672" s="9"/>
      <c r="M168672" s="9"/>
      <c r="N168672" s="9"/>
    </row>
    <row r="168673" spans="12:14" x14ac:dyDescent="0.25">
      <c r="L168673" s="9"/>
      <c r="M168673" s="9"/>
      <c r="N168673" s="9"/>
    </row>
    <row r="168674" spans="12:14" x14ac:dyDescent="0.25">
      <c r="L168674" s="9"/>
      <c r="M168674" s="9"/>
      <c r="N168674" s="9"/>
    </row>
    <row r="168675" spans="12:14" x14ac:dyDescent="0.25">
      <c r="L168675" s="9"/>
      <c r="M168675" s="9"/>
      <c r="N168675" s="9"/>
    </row>
    <row r="168676" spans="12:14" x14ac:dyDescent="0.25">
      <c r="L168676" s="9"/>
      <c r="M168676" s="9"/>
      <c r="N168676" s="9"/>
    </row>
    <row r="168677" spans="12:14" x14ac:dyDescent="0.25">
      <c r="L168677" s="9"/>
      <c r="M168677" s="9"/>
      <c r="N168677" s="9"/>
    </row>
    <row r="168678" spans="12:14" x14ac:dyDescent="0.25">
      <c r="L168678" s="9"/>
      <c r="M168678" s="9"/>
      <c r="N168678" s="9"/>
    </row>
    <row r="168679" spans="12:14" x14ac:dyDescent="0.25">
      <c r="L168679" s="9"/>
      <c r="M168679" s="9"/>
      <c r="N168679" s="9"/>
    </row>
    <row r="168680" spans="12:14" x14ac:dyDescent="0.25">
      <c r="L168680" s="9"/>
      <c r="M168680" s="9"/>
      <c r="N168680" s="9"/>
    </row>
    <row r="168681" spans="12:14" x14ac:dyDescent="0.25">
      <c r="L168681" s="9"/>
      <c r="M168681" s="9"/>
      <c r="N168681" s="9"/>
    </row>
    <row r="168682" spans="12:14" x14ac:dyDescent="0.25">
      <c r="L168682" s="9"/>
      <c r="M168682" s="9"/>
      <c r="N168682" s="9"/>
    </row>
    <row r="168683" spans="12:14" x14ac:dyDescent="0.25">
      <c r="L168683" s="9"/>
      <c r="M168683" s="9"/>
      <c r="N168683" s="9"/>
    </row>
    <row r="168684" spans="12:14" x14ac:dyDescent="0.25">
      <c r="L168684" s="9"/>
      <c r="M168684" s="9"/>
      <c r="N168684" s="9"/>
    </row>
    <row r="168685" spans="12:14" x14ac:dyDescent="0.25">
      <c r="L168685" s="9"/>
      <c r="M168685" s="9"/>
      <c r="N168685" s="9"/>
    </row>
    <row r="168686" spans="12:14" x14ac:dyDescent="0.25">
      <c r="L168686" s="9"/>
      <c r="M168686" s="9"/>
      <c r="N168686" s="9"/>
    </row>
    <row r="168687" spans="12:14" x14ac:dyDescent="0.25">
      <c r="L168687" s="9"/>
      <c r="M168687" s="9"/>
      <c r="N168687" s="9"/>
    </row>
    <row r="168688" spans="12:14" x14ac:dyDescent="0.25">
      <c r="L168688" s="9"/>
      <c r="M168688" s="9"/>
      <c r="N168688" s="9"/>
    </row>
    <row r="168689" spans="12:14" x14ac:dyDescent="0.25">
      <c r="L168689" s="9"/>
      <c r="M168689" s="9"/>
      <c r="N168689" s="9"/>
    </row>
    <row r="168690" spans="12:14" x14ac:dyDescent="0.25">
      <c r="L168690" s="9"/>
      <c r="M168690" s="9"/>
      <c r="N168690" s="9"/>
    </row>
    <row r="168691" spans="12:14" x14ac:dyDescent="0.25">
      <c r="L168691" s="9"/>
      <c r="M168691" s="9"/>
      <c r="N168691" s="9"/>
    </row>
    <row r="168692" spans="12:14" x14ac:dyDescent="0.25">
      <c r="L168692" s="9"/>
      <c r="M168692" s="9"/>
      <c r="N168692" s="9"/>
    </row>
    <row r="168693" spans="12:14" x14ac:dyDescent="0.25">
      <c r="L168693" s="9"/>
      <c r="M168693" s="9"/>
      <c r="N168693" s="9"/>
    </row>
    <row r="168694" spans="12:14" x14ac:dyDescent="0.25">
      <c r="L168694" s="9"/>
      <c r="M168694" s="9"/>
      <c r="N168694" s="9"/>
    </row>
    <row r="168695" spans="12:14" x14ac:dyDescent="0.25">
      <c r="L168695" s="9"/>
      <c r="M168695" s="9"/>
      <c r="N168695" s="9"/>
    </row>
    <row r="168696" spans="12:14" x14ac:dyDescent="0.25">
      <c r="L168696" s="9"/>
      <c r="M168696" s="9"/>
      <c r="N168696" s="9"/>
    </row>
    <row r="168697" spans="12:14" x14ac:dyDescent="0.25">
      <c r="L168697" s="9"/>
      <c r="M168697" s="9"/>
      <c r="N168697" s="9"/>
    </row>
    <row r="168698" spans="12:14" x14ac:dyDescent="0.25">
      <c r="L168698" s="9"/>
      <c r="M168698" s="9"/>
      <c r="N168698" s="9"/>
    </row>
    <row r="168699" spans="12:14" x14ac:dyDescent="0.25">
      <c r="L168699" s="9"/>
      <c r="M168699" s="9"/>
      <c r="N168699" s="9"/>
    </row>
    <row r="168700" spans="12:14" x14ac:dyDescent="0.25">
      <c r="L168700" s="9"/>
      <c r="M168700" s="9"/>
      <c r="N168700" s="9"/>
    </row>
    <row r="168701" spans="12:14" x14ac:dyDescent="0.25">
      <c r="L168701" s="9"/>
      <c r="M168701" s="9"/>
      <c r="N168701" s="9"/>
    </row>
    <row r="168702" spans="12:14" x14ac:dyDescent="0.25">
      <c r="L168702" s="9"/>
      <c r="M168702" s="9"/>
      <c r="N168702" s="9"/>
    </row>
    <row r="168703" spans="12:14" x14ac:dyDescent="0.25">
      <c r="L168703" s="9"/>
      <c r="M168703" s="9"/>
      <c r="N168703" s="9"/>
    </row>
    <row r="168704" spans="12:14" x14ac:dyDescent="0.25">
      <c r="L168704" s="9"/>
      <c r="M168704" s="9"/>
      <c r="N168704" s="9"/>
    </row>
    <row r="168705" spans="12:14" x14ac:dyDescent="0.25">
      <c r="L168705" s="9"/>
      <c r="M168705" s="9"/>
      <c r="N168705" s="9"/>
    </row>
    <row r="168706" spans="12:14" x14ac:dyDescent="0.25">
      <c r="L168706" s="9"/>
      <c r="M168706" s="9"/>
      <c r="N168706" s="9"/>
    </row>
    <row r="168707" spans="12:14" x14ac:dyDescent="0.25">
      <c r="L168707" s="9"/>
      <c r="M168707" s="9"/>
      <c r="N168707" s="9"/>
    </row>
    <row r="168708" spans="12:14" x14ac:dyDescent="0.25">
      <c r="L168708" s="9"/>
      <c r="M168708" s="9"/>
      <c r="N168708" s="9"/>
    </row>
    <row r="168709" spans="12:14" x14ac:dyDescent="0.25">
      <c r="L168709" s="9"/>
      <c r="M168709" s="9"/>
      <c r="N168709" s="9"/>
    </row>
    <row r="168710" spans="12:14" x14ac:dyDescent="0.25">
      <c r="L168710" s="9"/>
      <c r="M168710" s="9"/>
      <c r="N168710" s="9"/>
    </row>
    <row r="168711" spans="12:14" x14ac:dyDescent="0.25">
      <c r="L168711" s="9"/>
      <c r="M168711" s="9"/>
      <c r="N168711" s="9"/>
    </row>
    <row r="168712" spans="12:14" x14ac:dyDescent="0.25">
      <c r="L168712" s="9"/>
      <c r="M168712" s="9"/>
      <c r="N168712" s="9"/>
    </row>
    <row r="168713" spans="12:14" x14ac:dyDescent="0.25">
      <c r="L168713" s="9"/>
      <c r="M168713" s="9"/>
      <c r="N168713" s="9"/>
    </row>
    <row r="168714" spans="12:14" x14ac:dyDescent="0.25">
      <c r="L168714" s="9"/>
      <c r="M168714" s="9"/>
      <c r="N168714" s="9"/>
    </row>
    <row r="168715" spans="12:14" x14ac:dyDescent="0.25">
      <c r="L168715" s="9"/>
      <c r="M168715" s="9"/>
      <c r="N168715" s="9"/>
    </row>
    <row r="168716" spans="12:14" x14ac:dyDescent="0.25">
      <c r="L168716" s="9"/>
      <c r="M168716" s="9"/>
      <c r="N168716" s="9"/>
    </row>
    <row r="168717" spans="12:14" x14ac:dyDescent="0.25">
      <c r="L168717" s="9"/>
      <c r="M168717" s="9"/>
      <c r="N168717" s="9"/>
    </row>
    <row r="168718" spans="12:14" x14ac:dyDescent="0.25">
      <c r="L168718" s="9"/>
      <c r="M168718" s="9"/>
      <c r="N168718" s="9"/>
    </row>
    <row r="168719" spans="12:14" x14ac:dyDescent="0.25">
      <c r="L168719" s="9"/>
      <c r="M168719" s="9"/>
      <c r="N168719" s="9"/>
    </row>
    <row r="168720" spans="12:14" x14ac:dyDescent="0.25">
      <c r="L168720" s="9"/>
      <c r="M168720" s="9"/>
      <c r="N168720" s="9"/>
    </row>
    <row r="168721" spans="12:14" x14ac:dyDescent="0.25">
      <c r="L168721" s="9"/>
      <c r="M168721" s="9"/>
      <c r="N168721" s="9"/>
    </row>
    <row r="168722" spans="12:14" x14ac:dyDescent="0.25">
      <c r="L168722" s="9"/>
      <c r="M168722" s="9"/>
      <c r="N168722" s="9"/>
    </row>
    <row r="168723" spans="12:14" x14ac:dyDescent="0.25">
      <c r="L168723" s="9"/>
      <c r="M168723" s="9"/>
      <c r="N168723" s="9"/>
    </row>
    <row r="168724" spans="12:14" x14ac:dyDescent="0.25">
      <c r="L168724" s="9"/>
      <c r="M168724" s="9"/>
      <c r="N168724" s="9"/>
    </row>
    <row r="168725" spans="12:14" x14ac:dyDescent="0.25">
      <c r="L168725" s="9"/>
      <c r="M168725" s="9"/>
      <c r="N168725" s="9"/>
    </row>
    <row r="168726" spans="12:14" x14ac:dyDescent="0.25">
      <c r="L168726" s="9"/>
      <c r="M168726" s="9"/>
      <c r="N168726" s="9"/>
    </row>
    <row r="168727" spans="12:14" x14ac:dyDescent="0.25">
      <c r="L168727" s="9"/>
      <c r="M168727" s="9"/>
      <c r="N168727" s="9"/>
    </row>
    <row r="168728" spans="12:14" x14ac:dyDescent="0.25">
      <c r="L168728" s="9"/>
      <c r="M168728" s="9"/>
      <c r="N168728" s="9"/>
    </row>
    <row r="168729" spans="12:14" x14ac:dyDescent="0.25">
      <c r="L168729" s="9"/>
      <c r="M168729" s="9"/>
      <c r="N168729" s="9"/>
    </row>
    <row r="168730" spans="12:14" x14ac:dyDescent="0.25">
      <c r="L168730" s="9"/>
      <c r="M168730" s="9"/>
      <c r="N168730" s="9"/>
    </row>
    <row r="168731" spans="12:14" x14ac:dyDescent="0.25">
      <c r="L168731" s="9"/>
      <c r="M168731" s="9"/>
      <c r="N168731" s="9"/>
    </row>
    <row r="168732" spans="12:14" x14ac:dyDescent="0.25">
      <c r="L168732" s="9"/>
      <c r="M168732" s="9"/>
      <c r="N168732" s="9"/>
    </row>
    <row r="168733" spans="12:14" x14ac:dyDescent="0.25">
      <c r="L168733" s="9"/>
      <c r="M168733" s="9"/>
      <c r="N168733" s="9"/>
    </row>
    <row r="168734" spans="12:14" x14ac:dyDescent="0.25">
      <c r="L168734" s="9"/>
      <c r="M168734" s="9"/>
      <c r="N168734" s="9"/>
    </row>
    <row r="168735" spans="12:14" x14ac:dyDescent="0.25">
      <c r="L168735" s="9"/>
      <c r="M168735" s="9"/>
      <c r="N168735" s="9"/>
    </row>
    <row r="168736" spans="12:14" x14ac:dyDescent="0.25">
      <c r="L168736" s="9"/>
      <c r="M168736" s="9"/>
      <c r="N168736" s="9"/>
    </row>
    <row r="168737" spans="12:14" x14ac:dyDescent="0.25">
      <c r="L168737" s="9"/>
      <c r="M168737" s="9"/>
      <c r="N168737" s="9"/>
    </row>
    <row r="168738" spans="12:14" x14ac:dyDescent="0.25">
      <c r="L168738" s="9"/>
      <c r="M168738" s="9"/>
      <c r="N168738" s="9"/>
    </row>
    <row r="168739" spans="12:14" x14ac:dyDescent="0.25">
      <c r="L168739" s="9"/>
      <c r="M168739" s="9"/>
      <c r="N168739" s="9"/>
    </row>
    <row r="168740" spans="12:14" x14ac:dyDescent="0.25">
      <c r="L168740" s="9"/>
      <c r="M168740" s="9"/>
      <c r="N168740" s="9"/>
    </row>
    <row r="168741" spans="12:14" x14ac:dyDescent="0.25">
      <c r="L168741" s="9"/>
      <c r="M168741" s="9"/>
      <c r="N168741" s="9"/>
    </row>
    <row r="168742" spans="12:14" x14ac:dyDescent="0.25">
      <c r="L168742" s="9"/>
      <c r="M168742" s="9"/>
      <c r="N168742" s="9"/>
    </row>
    <row r="168743" spans="12:14" x14ac:dyDescent="0.25">
      <c r="L168743" s="9"/>
      <c r="M168743" s="9"/>
      <c r="N168743" s="9"/>
    </row>
    <row r="168744" spans="12:14" x14ac:dyDescent="0.25">
      <c r="L168744" s="9"/>
      <c r="M168744" s="9"/>
      <c r="N168744" s="9"/>
    </row>
    <row r="168745" spans="12:14" x14ac:dyDescent="0.25">
      <c r="L168745" s="9"/>
      <c r="M168745" s="9"/>
      <c r="N168745" s="9"/>
    </row>
    <row r="168746" spans="12:14" x14ac:dyDescent="0.25">
      <c r="L168746" s="9"/>
      <c r="M168746" s="9"/>
      <c r="N168746" s="9"/>
    </row>
    <row r="168747" spans="12:14" x14ac:dyDescent="0.25">
      <c r="L168747" s="9"/>
      <c r="M168747" s="9"/>
      <c r="N168747" s="9"/>
    </row>
    <row r="168748" spans="12:14" x14ac:dyDescent="0.25">
      <c r="L168748" s="9"/>
      <c r="M168748" s="9"/>
      <c r="N168748" s="9"/>
    </row>
    <row r="168749" spans="12:14" x14ac:dyDescent="0.25">
      <c r="L168749" s="9"/>
      <c r="M168749" s="9"/>
      <c r="N168749" s="9"/>
    </row>
    <row r="168750" spans="12:14" x14ac:dyDescent="0.25">
      <c r="L168750" s="9"/>
      <c r="M168750" s="9"/>
      <c r="N168750" s="9"/>
    </row>
    <row r="168751" spans="12:14" x14ac:dyDescent="0.25">
      <c r="L168751" s="9"/>
      <c r="M168751" s="9"/>
      <c r="N168751" s="9"/>
    </row>
    <row r="168752" spans="12:14" x14ac:dyDescent="0.25">
      <c r="L168752" s="9"/>
      <c r="M168752" s="9"/>
      <c r="N168752" s="9"/>
    </row>
    <row r="168753" spans="12:14" x14ac:dyDescent="0.25">
      <c r="L168753" s="9"/>
      <c r="M168753" s="9"/>
      <c r="N168753" s="9"/>
    </row>
    <row r="168754" spans="12:14" x14ac:dyDescent="0.25">
      <c r="L168754" s="9"/>
      <c r="M168754" s="9"/>
      <c r="N168754" s="9"/>
    </row>
    <row r="168755" spans="12:14" x14ac:dyDescent="0.25">
      <c r="L168755" s="9"/>
      <c r="M168755" s="9"/>
      <c r="N168755" s="9"/>
    </row>
    <row r="168756" spans="12:14" x14ac:dyDescent="0.25">
      <c r="L168756" s="9"/>
      <c r="M168756" s="9"/>
      <c r="N168756" s="9"/>
    </row>
    <row r="168757" spans="12:14" x14ac:dyDescent="0.25">
      <c r="L168757" s="9"/>
      <c r="M168757" s="9"/>
      <c r="N168757" s="9"/>
    </row>
    <row r="168758" spans="12:14" x14ac:dyDescent="0.25">
      <c r="L168758" s="9"/>
      <c r="M168758" s="9"/>
      <c r="N168758" s="9"/>
    </row>
    <row r="168759" spans="12:14" x14ac:dyDescent="0.25">
      <c r="L168759" s="9"/>
      <c r="M168759" s="9"/>
      <c r="N168759" s="9"/>
    </row>
    <row r="168760" spans="12:14" x14ac:dyDescent="0.25">
      <c r="L168760" s="9"/>
      <c r="M168760" s="9"/>
      <c r="N168760" s="9"/>
    </row>
    <row r="168761" spans="12:14" x14ac:dyDescent="0.25">
      <c r="L168761" s="9"/>
      <c r="M168761" s="9"/>
      <c r="N168761" s="9"/>
    </row>
    <row r="168762" spans="12:14" x14ac:dyDescent="0.25">
      <c r="L168762" s="9"/>
      <c r="M168762" s="9"/>
      <c r="N168762" s="9"/>
    </row>
    <row r="168763" spans="12:14" x14ac:dyDescent="0.25">
      <c r="L168763" s="9"/>
      <c r="M168763" s="9"/>
      <c r="N168763" s="9"/>
    </row>
    <row r="168764" spans="12:14" x14ac:dyDescent="0.25">
      <c r="L168764" s="9"/>
      <c r="M168764" s="9"/>
      <c r="N168764" s="9"/>
    </row>
    <row r="168765" spans="12:14" x14ac:dyDescent="0.25">
      <c r="L168765" s="9"/>
      <c r="M168765" s="9"/>
      <c r="N168765" s="9"/>
    </row>
    <row r="168766" spans="12:14" x14ac:dyDescent="0.25">
      <c r="L168766" s="9"/>
      <c r="M168766" s="9"/>
      <c r="N168766" s="9"/>
    </row>
    <row r="168767" spans="12:14" x14ac:dyDescent="0.25">
      <c r="L168767" s="9"/>
      <c r="M168767" s="9"/>
      <c r="N168767" s="9"/>
    </row>
    <row r="168768" spans="12:14" x14ac:dyDescent="0.25">
      <c r="L168768" s="9"/>
      <c r="M168768" s="9"/>
      <c r="N168768" s="9"/>
    </row>
    <row r="168769" spans="12:14" x14ac:dyDescent="0.25">
      <c r="L168769" s="9"/>
      <c r="M168769" s="9"/>
      <c r="N168769" s="9"/>
    </row>
    <row r="168770" spans="12:14" x14ac:dyDescent="0.25">
      <c r="L168770" s="9"/>
      <c r="M168770" s="9"/>
      <c r="N168770" s="9"/>
    </row>
    <row r="168771" spans="12:14" x14ac:dyDescent="0.25">
      <c r="L168771" s="9"/>
      <c r="M168771" s="9"/>
      <c r="N168771" s="9"/>
    </row>
    <row r="168772" spans="12:14" x14ac:dyDescent="0.25">
      <c r="L168772" s="9"/>
      <c r="M168772" s="9"/>
      <c r="N168772" s="9"/>
    </row>
    <row r="168773" spans="12:14" x14ac:dyDescent="0.25">
      <c r="L168773" s="9"/>
      <c r="M168773" s="9"/>
      <c r="N168773" s="9"/>
    </row>
    <row r="168774" spans="12:14" x14ac:dyDescent="0.25">
      <c r="L168774" s="9"/>
      <c r="M168774" s="9"/>
      <c r="N168774" s="9"/>
    </row>
    <row r="168775" spans="12:14" x14ac:dyDescent="0.25">
      <c r="L168775" s="9"/>
      <c r="M168775" s="9"/>
      <c r="N168775" s="9"/>
    </row>
    <row r="168776" spans="12:14" x14ac:dyDescent="0.25">
      <c r="L168776" s="9"/>
      <c r="M168776" s="9"/>
      <c r="N168776" s="9"/>
    </row>
    <row r="168777" spans="12:14" x14ac:dyDescent="0.25">
      <c r="L168777" s="9"/>
      <c r="M168777" s="9"/>
      <c r="N168777" s="9"/>
    </row>
    <row r="168778" spans="12:14" x14ac:dyDescent="0.25">
      <c r="L168778" s="9"/>
      <c r="M168778" s="9"/>
      <c r="N168778" s="9"/>
    </row>
    <row r="168779" spans="12:14" x14ac:dyDescent="0.25">
      <c r="L168779" s="9"/>
      <c r="M168779" s="9"/>
      <c r="N168779" s="9"/>
    </row>
    <row r="168780" spans="12:14" x14ac:dyDescent="0.25">
      <c r="L168780" s="9"/>
      <c r="M168780" s="9"/>
      <c r="N168780" s="9"/>
    </row>
    <row r="168781" spans="12:14" x14ac:dyDescent="0.25">
      <c r="L168781" s="9"/>
      <c r="M168781" s="9"/>
      <c r="N168781" s="9"/>
    </row>
    <row r="168782" spans="12:14" x14ac:dyDescent="0.25">
      <c r="L168782" s="9"/>
      <c r="M168782" s="9"/>
      <c r="N168782" s="9"/>
    </row>
    <row r="168783" spans="12:14" x14ac:dyDescent="0.25">
      <c r="L168783" s="9"/>
      <c r="M168783" s="9"/>
      <c r="N168783" s="9"/>
    </row>
    <row r="168784" spans="12:14" x14ac:dyDescent="0.25">
      <c r="L168784" s="9"/>
      <c r="M168784" s="9"/>
      <c r="N168784" s="9"/>
    </row>
    <row r="168785" spans="12:14" x14ac:dyDescent="0.25">
      <c r="L168785" s="9"/>
      <c r="M168785" s="9"/>
      <c r="N168785" s="9"/>
    </row>
    <row r="168786" spans="12:14" x14ac:dyDescent="0.25">
      <c r="L168786" s="9"/>
      <c r="M168786" s="9"/>
      <c r="N168786" s="9"/>
    </row>
    <row r="168787" spans="12:14" x14ac:dyDescent="0.25">
      <c r="L168787" s="9"/>
      <c r="M168787" s="9"/>
      <c r="N168787" s="9"/>
    </row>
    <row r="168788" spans="12:14" x14ac:dyDescent="0.25">
      <c r="L168788" s="9"/>
      <c r="M168788" s="9"/>
      <c r="N168788" s="9"/>
    </row>
    <row r="168789" spans="12:14" x14ac:dyDescent="0.25">
      <c r="L168789" s="9"/>
      <c r="M168789" s="9"/>
      <c r="N168789" s="9"/>
    </row>
    <row r="168790" spans="12:14" x14ac:dyDescent="0.25">
      <c r="L168790" s="9"/>
      <c r="M168790" s="9"/>
      <c r="N168790" s="9"/>
    </row>
    <row r="168791" spans="12:14" x14ac:dyDescent="0.25">
      <c r="L168791" s="9"/>
      <c r="M168791" s="9"/>
      <c r="N168791" s="9"/>
    </row>
    <row r="168792" spans="12:14" x14ac:dyDescent="0.25">
      <c r="L168792" s="9"/>
      <c r="M168792" s="9"/>
      <c r="N168792" s="9"/>
    </row>
    <row r="168793" spans="12:14" x14ac:dyDescent="0.25">
      <c r="L168793" s="9"/>
      <c r="M168793" s="9"/>
      <c r="N168793" s="9"/>
    </row>
    <row r="168794" spans="12:14" x14ac:dyDescent="0.25">
      <c r="L168794" s="9"/>
      <c r="M168794" s="9"/>
      <c r="N168794" s="9"/>
    </row>
    <row r="168795" spans="12:14" x14ac:dyDescent="0.25">
      <c r="L168795" s="9"/>
      <c r="M168795" s="9"/>
      <c r="N168795" s="9"/>
    </row>
    <row r="168796" spans="12:14" x14ac:dyDescent="0.25">
      <c r="L168796" s="9"/>
      <c r="M168796" s="9"/>
      <c r="N168796" s="9"/>
    </row>
    <row r="168797" spans="12:14" x14ac:dyDescent="0.25">
      <c r="L168797" s="9"/>
      <c r="M168797" s="9"/>
      <c r="N168797" s="9"/>
    </row>
    <row r="168798" spans="12:14" x14ac:dyDescent="0.25">
      <c r="L168798" s="9"/>
      <c r="M168798" s="9"/>
      <c r="N168798" s="9"/>
    </row>
    <row r="168799" spans="12:14" x14ac:dyDescent="0.25">
      <c r="L168799" s="9"/>
      <c r="M168799" s="9"/>
      <c r="N168799" s="9"/>
    </row>
    <row r="168800" spans="12:14" x14ac:dyDescent="0.25">
      <c r="L168800" s="9"/>
      <c r="M168800" s="9"/>
      <c r="N168800" s="9"/>
    </row>
    <row r="168801" spans="12:14" x14ac:dyDescent="0.25">
      <c r="L168801" s="9"/>
      <c r="M168801" s="9"/>
      <c r="N168801" s="9"/>
    </row>
    <row r="168802" spans="12:14" x14ac:dyDescent="0.25">
      <c r="L168802" s="9"/>
      <c r="M168802" s="9"/>
      <c r="N168802" s="9"/>
    </row>
    <row r="168803" spans="12:14" x14ac:dyDescent="0.25">
      <c r="L168803" s="9"/>
      <c r="M168803" s="9"/>
      <c r="N168803" s="9"/>
    </row>
    <row r="168804" spans="12:14" x14ac:dyDescent="0.25">
      <c r="L168804" s="9"/>
      <c r="M168804" s="9"/>
      <c r="N168804" s="9"/>
    </row>
    <row r="168805" spans="12:14" x14ac:dyDescent="0.25">
      <c r="L168805" s="9"/>
      <c r="M168805" s="9"/>
      <c r="N168805" s="9"/>
    </row>
    <row r="168806" spans="12:14" x14ac:dyDescent="0.25">
      <c r="L168806" s="9"/>
      <c r="M168806" s="9"/>
      <c r="N168806" s="9"/>
    </row>
    <row r="168807" spans="12:14" x14ac:dyDescent="0.25">
      <c r="L168807" s="9"/>
      <c r="M168807" s="9"/>
      <c r="N168807" s="9"/>
    </row>
    <row r="168808" spans="12:14" x14ac:dyDescent="0.25">
      <c r="L168808" s="9"/>
      <c r="M168808" s="9"/>
      <c r="N168808" s="9"/>
    </row>
    <row r="168809" spans="12:14" x14ac:dyDescent="0.25">
      <c r="L168809" s="9"/>
      <c r="M168809" s="9"/>
      <c r="N168809" s="9"/>
    </row>
    <row r="168810" spans="12:14" x14ac:dyDescent="0.25">
      <c r="L168810" s="9"/>
      <c r="M168810" s="9"/>
      <c r="N168810" s="9"/>
    </row>
    <row r="168811" spans="12:14" x14ac:dyDescent="0.25">
      <c r="L168811" s="9"/>
      <c r="M168811" s="9"/>
      <c r="N168811" s="9"/>
    </row>
    <row r="168812" spans="12:14" x14ac:dyDescent="0.25">
      <c r="L168812" s="9"/>
      <c r="M168812" s="9"/>
      <c r="N168812" s="9"/>
    </row>
    <row r="168813" spans="12:14" x14ac:dyDescent="0.25">
      <c r="L168813" s="9"/>
      <c r="M168813" s="9"/>
      <c r="N168813" s="9"/>
    </row>
    <row r="168814" spans="12:14" x14ac:dyDescent="0.25">
      <c r="L168814" s="9"/>
      <c r="M168814" s="9"/>
      <c r="N168814" s="9"/>
    </row>
    <row r="168815" spans="12:14" x14ac:dyDescent="0.25">
      <c r="L168815" s="9"/>
      <c r="M168815" s="9"/>
      <c r="N168815" s="9"/>
    </row>
    <row r="168816" spans="12:14" x14ac:dyDescent="0.25">
      <c r="L168816" s="9"/>
      <c r="M168816" s="9"/>
      <c r="N168816" s="9"/>
    </row>
    <row r="168817" spans="12:14" x14ac:dyDescent="0.25">
      <c r="L168817" s="9"/>
      <c r="M168817" s="9"/>
      <c r="N168817" s="9"/>
    </row>
    <row r="168818" spans="12:14" x14ac:dyDescent="0.25">
      <c r="L168818" s="9"/>
      <c r="M168818" s="9"/>
      <c r="N168818" s="9"/>
    </row>
    <row r="168819" spans="12:14" x14ac:dyDescent="0.25">
      <c r="L168819" s="9"/>
      <c r="M168819" s="9"/>
      <c r="N168819" s="9"/>
    </row>
    <row r="168820" spans="12:14" x14ac:dyDescent="0.25">
      <c r="L168820" s="9"/>
      <c r="M168820" s="9"/>
      <c r="N168820" s="9"/>
    </row>
    <row r="168821" spans="12:14" x14ac:dyDescent="0.25">
      <c r="L168821" s="9"/>
      <c r="M168821" s="9"/>
      <c r="N168821" s="9"/>
    </row>
    <row r="168822" spans="12:14" x14ac:dyDescent="0.25">
      <c r="L168822" s="9"/>
      <c r="M168822" s="9"/>
      <c r="N168822" s="9"/>
    </row>
    <row r="168823" spans="12:14" x14ac:dyDescent="0.25">
      <c r="L168823" s="9"/>
      <c r="M168823" s="9"/>
      <c r="N168823" s="9"/>
    </row>
    <row r="168824" spans="12:14" x14ac:dyDescent="0.25">
      <c r="L168824" s="9"/>
      <c r="M168824" s="9"/>
      <c r="N168824" s="9"/>
    </row>
    <row r="168825" spans="12:14" x14ac:dyDescent="0.25">
      <c r="L168825" s="9"/>
      <c r="M168825" s="9"/>
      <c r="N168825" s="9"/>
    </row>
    <row r="168826" spans="12:14" x14ac:dyDescent="0.25">
      <c r="L168826" s="9"/>
      <c r="M168826" s="9"/>
      <c r="N168826" s="9"/>
    </row>
    <row r="168827" spans="12:14" x14ac:dyDescent="0.25">
      <c r="L168827" s="9"/>
      <c r="M168827" s="9"/>
      <c r="N168827" s="9"/>
    </row>
    <row r="168828" spans="12:14" x14ac:dyDescent="0.25">
      <c r="L168828" s="9"/>
      <c r="M168828" s="9"/>
      <c r="N168828" s="9"/>
    </row>
    <row r="168829" spans="12:14" x14ac:dyDescent="0.25">
      <c r="L168829" s="9"/>
      <c r="M168829" s="9"/>
      <c r="N168829" s="9"/>
    </row>
    <row r="168830" spans="12:14" x14ac:dyDescent="0.25">
      <c r="L168830" s="9"/>
      <c r="M168830" s="9"/>
      <c r="N168830" s="9"/>
    </row>
    <row r="168831" spans="12:14" x14ac:dyDescent="0.25">
      <c r="L168831" s="9"/>
      <c r="M168831" s="9"/>
      <c r="N168831" s="9"/>
    </row>
    <row r="168832" spans="12:14" x14ac:dyDescent="0.25">
      <c r="L168832" s="9"/>
      <c r="M168832" s="9"/>
      <c r="N168832" s="9"/>
    </row>
    <row r="168833" spans="12:14" x14ac:dyDescent="0.25">
      <c r="L168833" s="9"/>
      <c r="M168833" s="9"/>
      <c r="N168833" s="9"/>
    </row>
    <row r="168834" spans="12:14" x14ac:dyDescent="0.25">
      <c r="L168834" s="9"/>
      <c r="M168834" s="9"/>
      <c r="N168834" s="9"/>
    </row>
    <row r="168835" spans="12:14" x14ac:dyDescent="0.25">
      <c r="L168835" s="9"/>
      <c r="M168835" s="9"/>
      <c r="N168835" s="9"/>
    </row>
    <row r="168836" spans="12:14" x14ac:dyDescent="0.25">
      <c r="L168836" s="9"/>
      <c r="M168836" s="9"/>
      <c r="N168836" s="9"/>
    </row>
    <row r="168837" spans="12:14" x14ac:dyDescent="0.25">
      <c r="L168837" s="9"/>
      <c r="M168837" s="9"/>
      <c r="N168837" s="9"/>
    </row>
    <row r="168838" spans="12:14" x14ac:dyDescent="0.25">
      <c r="L168838" s="9"/>
      <c r="M168838" s="9"/>
      <c r="N168838" s="9"/>
    </row>
    <row r="168839" spans="12:14" x14ac:dyDescent="0.25">
      <c r="L168839" s="9"/>
      <c r="M168839" s="9"/>
      <c r="N168839" s="9"/>
    </row>
    <row r="168840" spans="12:14" x14ac:dyDescent="0.25">
      <c r="L168840" s="9"/>
      <c r="M168840" s="9"/>
      <c r="N168840" s="9"/>
    </row>
    <row r="168841" spans="12:14" x14ac:dyDescent="0.25">
      <c r="L168841" s="9"/>
      <c r="M168841" s="9"/>
      <c r="N168841" s="9"/>
    </row>
    <row r="168842" spans="12:14" x14ac:dyDescent="0.25">
      <c r="L168842" s="9"/>
      <c r="M168842" s="9"/>
      <c r="N168842" s="9"/>
    </row>
    <row r="168843" spans="12:14" x14ac:dyDescent="0.25">
      <c r="L168843" s="9"/>
      <c r="M168843" s="9"/>
      <c r="N168843" s="9"/>
    </row>
    <row r="168844" spans="12:14" x14ac:dyDescent="0.25">
      <c r="L168844" s="9"/>
      <c r="M168844" s="9"/>
      <c r="N168844" s="9"/>
    </row>
    <row r="168845" spans="12:14" x14ac:dyDescent="0.25">
      <c r="L168845" s="9"/>
      <c r="M168845" s="9"/>
      <c r="N168845" s="9"/>
    </row>
    <row r="168846" spans="12:14" x14ac:dyDescent="0.25">
      <c r="L168846" s="9"/>
      <c r="M168846" s="9"/>
      <c r="N168846" s="9"/>
    </row>
    <row r="168847" spans="12:14" x14ac:dyDescent="0.25">
      <c r="L168847" s="9"/>
      <c r="M168847" s="9"/>
      <c r="N168847" s="9"/>
    </row>
    <row r="168848" spans="12:14" x14ac:dyDescent="0.25">
      <c r="L168848" s="9"/>
      <c r="M168848" s="9"/>
      <c r="N168848" s="9"/>
    </row>
    <row r="168849" spans="12:14" x14ac:dyDescent="0.25">
      <c r="L168849" s="9"/>
      <c r="M168849" s="9"/>
      <c r="N168849" s="9"/>
    </row>
    <row r="168850" spans="12:14" x14ac:dyDescent="0.25">
      <c r="L168850" s="9"/>
      <c r="M168850" s="9"/>
      <c r="N168850" s="9"/>
    </row>
    <row r="168851" spans="12:14" x14ac:dyDescent="0.25">
      <c r="L168851" s="9"/>
      <c r="M168851" s="9"/>
      <c r="N168851" s="9"/>
    </row>
    <row r="168852" spans="12:14" x14ac:dyDescent="0.25">
      <c r="L168852" s="9"/>
      <c r="M168852" s="9"/>
      <c r="N168852" s="9"/>
    </row>
    <row r="168853" spans="12:14" x14ac:dyDescent="0.25">
      <c r="L168853" s="9"/>
      <c r="M168853" s="9"/>
      <c r="N168853" s="9"/>
    </row>
    <row r="168854" spans="12:14" x14ac:dyDescent="0.25">
      <c r="L168854" s="9"/>
      <c r="M168854" s="9"/>
      <c r="N168854" s="9"/>
    </row>
    <row r="168855" spans="12:14" x14ac:dyDescent="0.25">
      <c r="L168855" s="9"/>
      <c r="M168855" s="9"/>
      <c r="N168855" s="9"/>
    </row>
    <row r="168856" spans="12:14" x14ac:dyDescent="0.25">
      <c r="L168856" s="9"/>
      <c r="M168856" s="9"/>
      <c r="N168856" s="9"/>
    </row>
    <row r="168857" spans="12:14" x14ac:dyDescent="0.25">
      <c r="L168857" s="9"/>
      <c r="M168857" s="9"/>
      <c r="N168857" s="9"/>
    </row>
    <row r="168858" spans="12:14" x14ac:dyDescent="0.25">
      <c r="L168858" s="9"/>
      <c r="M168858" s="9"/>
      <c r="N168858" s="9"/>
    </row>
    <row r="168859" spans="12:14" x14ac:dyDescent="0.25">
      <c r="L168859" s="9"/>
      <c r="M168859" s="9"/>
      <c r="N168859" s="9"/>
    </row>
    <row r="168860" spans="12:14" x14ac:dyDescent="0.25">
      <c r="L168860" s="9"/>
      <c r="M168860" s="9"/>
      <c r="N168860" s="9"/>
    </row>
    <row r="168861" spans="12:14" x14ac:dyDescent="0.25">
      <c r="L168861" s="9"/>
      <c r="M168861" s="9"/>
      <c r="N168861" s="9"/>
    </row>
    <row r="168862" spans="12:14" x14ac:dyDescent="0.25">
      <c r="L168862" s="9"/>
      <c r="M168862" s="9"/>
      <c r="N168862" s="9"/>
    </row>
    <row r="168863" spans="12:14" x14ac:dyDescent="0.25">
      <c r="L168863" s="9"/>
      <c r="M168863" s="9"/>
      <c r="N168863" s="9"/>
    </row>
    <row r="168864" spans="12:14" x14ac:dyDescent="0.25">
      <c r="L168864" s="9"/>
      <c r="M168864" s="9"/>
      <c r="N168864" s="9"/>
    </row>
    <row r="168865" spans="12:14" x14ac:dyDescent="0.25">
      <c r="L168865" s="9"/>
      <c r="M168865" s="9"/>
      <c r="N168865" s="9"/>
    </row>
    <row r="168866" spans="12:14" x14ac:dyDescent="0.25">
      <c r="L168866" s="9"/>
      <c r="M168866" s="9"/>
      <c r="N168866" s="9"/>
    </row>
    <row r="168867" spans="12:14" x14ac:dyDescent="0.25">
      <c r="L168867" s="9"/>
      <c r="M168867" s="9"/>
      <c r="N168867" s="9"/>
    </row>
    <row r="168868" spans="12:14" x14ac:dyDescent="0.25">
      <c r="L168868" s="9"/>
      <c r="M168868" s="9"/>
      <c r="N168868" s="9"/>
    </row>
    <row r="168869" spans="12:14" x14ac:dyDescent="0.25">
      <c r="L168869" s="9"/>
      <c r="M168869" s="9"/>
      <c r="N168869" s="9"/>
    </row>
    <row r="168870" spans="12:14" x14ac:dyDescent="0.25">
      <c r="L168870" s="9"/>
      <c r="M168870" s="9"/>
      <c r="N168870" s="9"/>
    </row>
    <row r="168871" spans="12:14" x14ac:dyDescent="0.25">
      <c r="L168871" s="9"/>
      <c r="M168871" s="9"/>
      <c r="N168871" s="9"/>
    </row>
    <row r="168872" spans="12:14" x14ac:dyDescent="0.25">
      <c r="L168872" s="9"/>
      <c r="M168872" s="9"/>
      <c r="N168872" s="9"/>
    </row>
    <row r="168873" spans="12:14" x14ac:dyDescent="0.25">
      <c r="L168873" s="9"/>
      <c r="M168873" s="9"/>
      <c r="N168873" s="9"/>
    </row>
    <row r="168874" spans="12:14" x14ac:dyDescent="0.25">
      <c r="L168874" s="9"/>
      <c r="M168874" s="9"/>
      <c r="N168874" s="9"/>
    </row>
    <row r="168875" spans="12:14" x14ac:dyDescent="0.25">
      <c r="L168875" s="9"/>
      <c r="M168875" s="9"/>
      <c r="N168875" s="9"/>
    </row>
    <row r="168876" spans="12:14" x14ac:dyDescent="0.25">
      <c r="L168876" s="9"/>
      <c r="M168876" s="9"/>
      <c r="N168876" s="9"/>
    </row>
    <row r="168877" spans="12:14" x14ac:dyDescent="0.25">
      <c r="L168877" s="9"/>
      <c r="M168877" s="9"/>
      <c r="N168877" s="9"/>
    </row>
    <row r="168878" spans="12:14" x14ac:dyDescent="0.25">
      <c r="L168878" s="9"/>
      <c r="M168878" s="9"/>
      <c r="N168878" s="9"/>
    </row>
    <row r="168879" spans="12:14" x14ac:dyDescent="0.25">
      <c r="L168879" s="9"/>
      <c r="M168879" s="9"/>
      <c r="N168879" s="9"/>
    </row>
    <row r="168880" spans="12:14" x14ac:dyDescent="0.25">
      <c r="L168880" s="9"/>
      <c r="M168880" s="9"/>
      <c r="N168880" s="9"/>
    </row>
    <row r="168881" spans="12:14" x14ac:dyDescent="0.25">
      <c r="L168881" s="9"/>
      <c r="M168881" s="9"/>
      <c r="N168881" s="9"/>
    </row>
    <row r="168882" spans="12:14" x14ac:dyDescent="0.25">
      <c r="L168882" s="9"/>
      <c r="M168882" s="9"/>
      <c r="N168882" s="9"/>
    </row>
    <row r="168883" spans="12:14" x14ac:dyDescent="0.25">
      <c r="L168883" s="9"/>
      <c r="M168883" s="9"/>
      <c r="N168883" s="9"/>
    </row>
    <row r="168884" spans="12:14" x14ac:dyDescent="0.25">
      <c r="L168884" s="9"/>
      <c r="M168884" s="9"/>
      <c r="N168884" s="9"/>
    </row>
    <row r="168885" spans="12:14" x14ac:dyDescent="0.25">
      <c r="L168885" s="9"/>
      <c r="M168885" s="9"/>
      <c r="N168885" s="9"/>
    </row>
    <row r="168886" spans="12:14" x14ac:dyDescent="0.25">
      <c r="L168886" s="9"/>
      <c r="M168886" s="9"/>
      <c r="N168886" s="9"/>
    </row>
    <row r="168887" spans="12:14" x14ac:dyDescent="0.25">
      <c r="L168887" s="9"/>
      <c r="M168887" s="9"/>
      <c r="N168887" s="9"/>
    </row>
    <row r="168888" spans="12:14" x14ac:dyDescent="0.25">
      <c r="L168888" s="9"/>
      <c r="M168888" s="9"/>
      <c r="N168888" s="9"/>
    </row>
    <row r="168889" spans="12:14" x14ac:dyDescent="0.25">
      <c r="L168889" s="9"/>
      <c r="M168889" s="9"/>
      <c r="N168889" s="9"/>
    </row>
    <row r="168890" spans="12:14" x14ac:dyDescent="0.25">
      <c r="L168890" s="9"/>
      <c r="M168890" s="9"/>
      <c r="N168890" s="9"/>
    </row>
    <row r="168891" spans="12:14" x14ac:dyDescent="0.25">
      <c r="L168891" s="9"/>
      <c r="M168891" s="9"/>
      <c r="N168891" s="9"/>
    </row>
    <row r="168892" spans="12:14" x14ac:dyDescent="0.25">
      <c r="L168892" s="9"/>
      <c r="M168892" s="9"/>
      <c r="N168892" s="9"/>
    </row>
    <row r="168893" spans="12:14" x14ac:dyDescent="0.25">
      <c r="L168893" s="9"/>
      <c r="M168893" s="9"/>
      <c r="N168893" s="9"/>
    </row>
    <row r="168894" spans="12:14" x14ac:dyDescent="0.25">
      <c r="L168894" s="9"/>
      <c r="M168894" s="9"/>
      <c r="N168894" s="9"/>
    </row>
    <row r="168895" spans="12:14" x14ac:dyDescent="0.25">
      <c r="L168895" s="9"/>
      <c r="M168895" s="9"/>
      <c r="N168895" s="9"/>
    </row>
    <row r="168896" spans="12:14" x14ac:dyDescent="0.25">
      <c r="L168896" s="9"/>
      <c r="M168896" s="9"/>
      <c r="N168896" s="9"/>
    </row>
    <row r="168897" spans="12:14" x14ac:dyDescent="0.25">
      <c r="L168897" s="9"/>
      <c r="M168897" s="9"/>
      <c r="N168897" s="9"/>
    </row>
    <row r="168898" spans="12:14" x14ac:dyDescent="0.25">
      <c r="L168898" s="9"/>
      <c r="M168898" s="9"/>
      <c r="N168898" s="9"/>
    </row>
    <row r="168899" spans="12:14" x14ac:dyDescent="0.25">
      <c r="L168899" s="9"/>
      <c r="M168899" s="9"/>
      <c r="N168899" s="9"/>
    </row>
    <row r="168900" spans="12:14" x14ac:dyDescent="0.25">
      <c r="L168900" s="9"/>
      <c r="M168900" s="9"/>
      <c r="N168900" s="9"/>
    </row>
    <row r="168901" spans="12:14" x14ac:dyDescent="0.25">
      <c r="L168901" s="9"/>
      <c r="M168901" s="9"/>
      <c r="N168901" s="9"/>
    </row>
    <row r="168902" spans="12:14" x14ac:dyDescent="0.25">
      <c r="L168902" s="9"/>
      <c r="M168902" s="9"/>
      <c r="N168902" s="9"/>
    </row>
    <row r="168903" spans="12:14" x14ac:dyDescent="0.25">
      <c r="L168903" s="9"/>
      <c r="M168903" s="9"/>
      <c r="N168903" s="9"/>
    </row>
    <row r="168904" spans="12:14" x14ac:dyDescent="0.25">
      <c r="L168904" s="9"/>
      <c r="M168904" s="9"/>
      <c r="N168904" s="9"/>
    </row>
    <row r="168905" spans="12:14" x14ac:dyDescent="0.25">
      <c r="L168905" s="9"/>
      <c r="M168905" s="9"/>
      <c r="N168905" s="9"/>
    </row>
    <row r="168906" spans="12:14" x14ac:dyDescent="0.25">
      <c r="L168906" s="9"/>
      <c r="M168906" s="9"/>
      <c r="N168906" s="9"/>
    </row>
    <row r="168907" spans="12:14" x14ac:dyDescent="0.25">
      <c r="L168907" s="9"/>
      <c r="M168907" s="9"/>
      <c r="N168907" s="9"/>
    </row>
    <row r="168908" spans="12:14" x14ac:dyDescent="0.25">
      <c r="L168908" s="9"/>
      <c r="M168908" s="9"/>
      <c r="N168908" s="9"/>
    </row>
    <row r="168909" spans="12:14" x14ac:dyDescent="0.25">
      <c r="L168909" s="9"/>
      <c r="M168909" s="9"/>
      <c r="N168909" s="9"/>
    </row>
    <row r="168910" spans="12:14" x14ac:dyDescent="0.25">
      <c r="L168910" s="9"/>
      <c r="M168910" s="9"/>
      <c r="N168910" s="9"/>
    </row>
    <row r="168911" spans="12:14" x14ac:dyDescent="0.25">
      <c r="L168911" s="9"/>
      <c r="M168911" s="9"/>
      <c r="N168911" s="9"/>
    </row>
    <row r="168912" spans="12:14" x14ac:dyDescent="0.25">
      <c r="L168912" s="9"/>
      <c r="M168912" s="9"/>
      <c r="N168912" s="9"/>
    </row>
    <row r="168913" spans="12:14" x14ac:dyDescent="0.25">
      <c r="L168913" s="9"/>
      <c r="M168913" s="9"/>
      <c r="N168913" s="9"/>
    </row>
    <row r="168914" spans="12:14" x14ac:dyDescent="0.25">
      <c r="L168914" s="9"/>
      <c r="M168914" s="9"/>
      <c r="N168914" s="9"/>
    </row>
    <row r="168915" spans="12:14" x14ac:dyDescent="0.25">
      <c r="L168915" s="9"/>
      <c r="M168915" s="9"/>
      <c r="N168915" s="9"/>
    </row>
    <row r="168916" spans="12:14" x14ac:dyDescent="0.25">
      <c r="L168916" s="9"/>
      <c r="M168916" s="9"/>
      <c r="N168916" s="9"/>
    </row>
    <row r="168917" spans="12:14" x14ac:dyDescent="0.25">
      <c r="L168917" s="9"/>
      <c r="M168917" s="9"/>
      <c r="N168917" s="9"/>
    </row>
    <row r="168918" spans="12:14" x14ac:dyDescent="0.25">
      <c r="L168918" s="9"/>
      <c r="M168918" s="9"/>
      <c r="N168918" s="9"/>
    </row>
    <row r="168919" spans="12:14" x14ac:dyDescent="0.25">
      <c r="L168919" s="9"/>
      <c r="M168919" s="9"/>
      <c r="N168919" s="9"/>
    </row>
    <row r="168920" spans="12:14" x14ac:dyDescent="0.25">
      <c r="L168920" s="9"/>
      <c r="M168920" s="9"/>
      <c r="N168920" s="9"/>
    </row>
    <row r="168921" spans="12:14" x14ac:dyDescent="0.25">
      <c r="L168921" s="9"/>
      <c r="M168921" s="9"/>
      <c r="N168921" s="9"/>
    </row>
    <row r="168922" spans="12:14" x14ac:dyDescent="0.25">
      <c r="L168922" s="9"/>
      <c r="M168922" s="9"/>
      <c r="N168922" s="9"/>
    </row>
    <row r="168923" spans="12:14" x14ac:dyDescent="0.25">
      <c r="L168923" s="9"/>
      <c r="M168923" s="9"/>
      <c r="N168923" s="9"/>
    </row>
    <row r="168924" spans="12:14" x14ac:dyDescent="0.25">
      <c r="L168924" s="9"/>
      <c r="M168924" s="9"/>
      <c r="N168924" s="9"/>
    </row>
    <row r="168925" spans="12:14" x14ac:dyDescent="0.25">
      <c r="L168925" s="9"/>
      <c r="M168925" s="9"/>
      <c r="N168925" s="9"/>
    </row>
    <row r="168926" spans="12:14" x14ac:dyDescent="0.25">
      <c r="L168926" s="9"/>
      <c r="M168926" s="9"/>
      <c r="N168926" s="9"/>
    </row>
    <row r="168927" spans="12:14" x14ac:dyDescent="0.25">
      <c r="L168927" s="9"/>
      <c r="M168927" s="9"/>
      <c r="N168927" s="9"/>
    </row>
    <row r="168928" spans="12:14" x14ac:dyDescent="0.25">
      <c r="L168928" s="9"/>
      <c r="M168928" s="9"/>
      <c r="N168928" s="9"/>
    </row>
    <row r="168929" spans="12:14" x14ac:dyDescent="0.25">
      <c r="L168929" s="9"/>
      <c r="M168929" s="9"/>
      <c r="N168929" s="9"/>
    </row>
    <row r="168930" spans="12:14" x14ac:dyDescent="0.25">
      <c r="L168930" s="9"/>
      <c r="M168930" s="9"/>
      <c r="N168930" s="9"/>
    </row>
    <row r="168931" spans="12:14" x14ac:dyDescent="0.25">
      <c r="L168931" s="9"/>
      <c r="M168931" s="9"/>
      <c r="N168931" s="9"/>
    </row>
    <row r="168932" spans="12:14" x14ac:dyDescent="0.25">
      <c r="L168932" s="9"/>
      <c r="M168932" s="9"/>
      <c r="N168932" s="9"/>
    </row>
    <row r="168933" spans="12:14" x14ac:dyDescent="0.25">
      <c r="L168933" s="9"/>
      <c r="M168933" s="9"/>
      <c r="N168933" s="9"/>
    </row>
    <row r="168934" spans="12:14" x14ac:dyDescent="0.25">
      <c r="L168934" s="9"/>
      <c r="M168934" s="9"/>
      <c r="N168934" s="9"/>
    </row>
    <row r="168935" spans="12:14" x14ac:dyDescent="0.25">
      <c r="L168935" s="9"/>
      <c r="M168935" s="9"/>
      <c r="N168935" s="9"/>
    </row>
    <row r="168936" spans="12:14" x14ac:dyDescent="0.25">
      <c r="L168936" s="9"/>
      <c r="M168936" s="9"/>
      <c r="N168936" s="9"/>
    </row>
    <row r="168937" spans="12:14" x14ac:dyDescent="0.25">
      <c r="L168937" s="9"/>
      <c r="M168937" s="9"/>
      <c r="N168937" s="9"/>
    </row>
    <row r="168938" spans="12:14" x14ac:dyDescent="0.25">
      <c r="L168938" s="9"/>
      <c r="M168938" s="9"/>
      <c r="N168938" s="9"/>
    </row>
    <row r="168939" spans="12:14" x14ac:dyDescent="0.25">
      <c r="L168939" s="9"/>
      <c r="M168939" s="9"/>
      <c r="N168939" s="9"/>
    </row>
    <row r="168940" spans="12:14" x14ac:dyDescent="0.25">
      <c r="L168940" s="9"/>
      <c r="M168940" s="9"/>
      <c r="N168940" s="9"/>
    </row>
    <row r="168941" spans="12:14" x14ac:dyDescent="0.25">
      <c r="L168941" s="9"/>
      <c r="M168941" s="9"/>
      <c r="N168941" s="9"/>
    </row>
    <row r="168942" spans="12:14" x14ac:dyDescent="0.25">
      <c r="L168942" s="9"/>
      <c r="M168942" s="9"/>
      <c r="N168942" s="9"/>
    </row>
    <row r="168943" spans="12:14" x14ac:dyDescent="0.25">
      <c r="L168943" s="9"/>
      <c r="M168943" s="9"/>
      <c r="N168943" s="9"/>
    </row>
    <row r="168944" spans="12:14" x14ac:dyDescent="0.25">
      <c r="L168944" s="9"/>
      <c r="M168944" s="9"/>
      <c r="N168944" s="9"/>
    </row>
    <row r="168945" spans="12:14" x14ac:dyDescent="0.25">
      <c r="L168945" s="9"/>
      <c r="M168945" s="9"/>
      <c r="N168945" s="9"/>
    </row>
    <row r="168946" spans="12:14" x14ac:dyDescent="0.25">
      <c r="L168946" s="9"/>
      <c r="M168946" s="9"/>
      <c r="N168946" s="9"/>
    </row>
    <row r="168947" spans="12:14" x14ac:dyDescent="0.25">
      <c r="L168947" s="9"/>
      <c r="M168947" s="9"/>
      <c r="N168947" s="9"/>
    </row>
    <row r="168948" spans="12:14" x14ac:dyDescent="0.25">
      <c r="L168948" s="9"/>
      <c r="M168948" s="9"/>
      <c r="N168948" s="9"/>
    </row>
    <row r="168949" spans="12:14" x14ac:dyDescent="0.25">
      <c r="L168949" s="9"/>
      <c r="M168949" s="9"/>
      <c r="N168949" s="9"/>
    </row>
    <row r="168950" spans="12:14" x14ac:dyDescent="0.25">
      <c r="L168950" s="9"/>
      <c r="M168950" s="9"/>
      <c r="N168950" s="9"/>
    </row>
    <row r="168951" spans="12:14" x14ac:dyDescent="0.25">
      <c r="L168951" s="9"/>
      <c r="M168951" s="9"/>
      <c r="N168951" s="9"/>
    </row>
    <row r="168952" spans="12:14" x14ac:dyDescent="0.25">
      <c r="L168952" s="9"/>
      <c r="M168952" s="9"/>
      <c r="N168952" s="9"/>
    </row>
    <row r="168953" spans="12:14" x14ac:dyDescent="0.25">
      <c r="L168953" s="9"/>
      <c r="M168953" s="9"/>
      <c r="N168953" s="9"/>
    </row>
    <row r="168954" spans="12:14" x14ac:dyDescent="0.25">
      <c r="L168954" s="9"/>
      <c r="M168954" s="9"/>
      <c r="N168954" s="9"/>
    </row>
    <row r="168955" spans="12:14" x14ac:dyDescent="0.25">
      <c r="L168955" s="9"/>
      <c r="M168955" s="9"/>
      <c r="N168955" s="9"/>
    </row>
    <row r="168956" spans="12:14" x14ac:dyDescent="0.25">
      <c r="L168956" s="9"/>
      <c r="M168956" s="9"/>
      <c r="N168956" s="9"/>
    </row>
    <row r="168957" spans="12:14" x14ac:dyDescent="0.25">
      <c r="L168957" s="9"/>
      <c r="M168957" s="9"/>
      <c r="N168957" s="9"/>
    </row>
    <row r="168958" spans="12:14" x14ac:dyDescent="0.25">
      <c r="L168958" s="9"/>
      <c r="M168958" s="9"/>
      <c r="N168958" s="9"/>
    </row>
    <row r="168959" spans="12:14" x14ac:dyDescent="0.25">
      <c r="L168959" s="9"/>
      <c r="M168959" s="9"/>
      <c r="N168959" s="9"/>
    </row>
    <row r="168960" spans="12:14" x14ac:dyDescent="0.25">
      <c r="L168960" s="9"/>
      <c r="M168960" s="9"/>
      <c r="N168960" s="9"/>
    </row>
    <row r="168961" spans="12:14" x14ac:dyDescent="0.25">
      <c r="L168961" s="9"/>
      <c r="M168961" s="9"/>
      <c r="N168961" s="9"/>
    </row>
    <row r="168962" spans="12:14" x14ac:dyDescent="0.25">
      <c r="L168962" s="9"/>
      <c r="M168962" s="9"/>
      <c r="N168962" s="9"/>
    </row>
    <row r="168963" spans="12:14" x14ac:dyDescent="0.25">
      <c r="L168963" s="9"/>
      <c r="M168963" s="9"/>
      <c r="N168963" s="9"/>
    </row>
    <row r="168964" spans="12:14" x14ac:dyDescent="0.25">
      <c r="L168964" s="9"/>
      <c r="M168964" s="9"/>
      <c r="N168964" s="9"/>
    </row>
    <row r="168965" spans="12:14" x14ac:dyDescent="0.25">
      <c r="L168965" s="9"/>
      <c r="M168965" s="9"/>
      <c r="N168965" s="9"/>
    </row>
    <row r="168966" spans="12:14" x14ac:dyDescent="0.25">
      <c r="L168966" s="9"/>
      <c r="M168966" s="9"/>
      <c r="N168966" s="9"/>
    </row>
    <row r="168967" spans="12:14" x14ac:dyDescent="0.25">
      <c r="L168967" s="9"/>
      <c r="M168967" s="9"/>
      <c r="N168967" s="9"/>
    </row>
    <row r="168968" spans="12:14" x14ac:dyDescent="0.25">
      <c r="L168968" s="9"/>
      <c r="M168968" s="9"/>
      <c r="N168968" s="9"/>
    </row>
    <row r="168969" spans="12:14" x14ac:dyDescent="0.25">
      <c r="L168969" s="9"/>
      <c r="M168969" s="9"/>
      <c r="N168969" s="9"/>
    </row>
    <row r="168970" spans="12:14" x14ac:dyDescent="0.25">
      <c r="L168970" s="9"/>
      <c r="M168970" s="9"/>
      <c r="N168970" s="9"/>
    </row>
    <row r="168971" spans="12:14" x14ac:dyDescent="0.25">
      <c r="L168971" s="9"/>
      <c r="M168971" s="9"/>
      <c r="N168971" s="9"/>
    </row>
    <row r="168972" spans="12:14" x14ac:dyDescent="0.25">
      <c r="L168972" s="9"/>
      <c r="M168972" s="9"/>
      <c r="N168972" s="9"/>
    </row>
    <row r="168973" spans="12:14" x14ac:dyDescent="0.25">
      <c r="L168973" s="9"/>
      <c r="M168973" s="9"/>
      <c r="N168973" s="9"/>
    </row>
    <row r="168974" spans="12:14" x14ac:dyDescent="0.25">
      <c r="L168974" s="9"/>
      <c r="M168974" s="9"/>
      <c r="N168974" s="9"/>
    </row>
    <row r="168975" spans="12:14" x14ac:dyDescent="0.25">
      <c r="L168975" s="9"/>
      <c r="M168975" s="9"/>
      <c r="N168975" s="9"/>
    </row>
    <row r="168976" spans="12:14" x14ac:dyDescent="0.25">
      <c r="L168976" s="9"/>
      <c r="M168976" s="9"/>
      <c r="N168976" s="9"/>
    </row>
    <row r="168977" spans="12:14" x14ac:dyDescent="0.25">
      <c r="L168977" s="9"/>
      <c r="M168977" s="9"/>
      <c r="N168977" s="9"/>
    </row>
    <row r="168978" spans="12:14" x14ac:dyDescent="0.25">
      <c r="L168978" s="9"/>
      <c r="M168978" s="9"/>
      <c r="N168978" s="9"/>
    </row>
    <row r="168979" spans="12:14" x14ac:dyDescent="0.25">
      <c r="L168979" s="9"/>
      <c r="M168979" s="9"/>
      <c r="N168979" s="9"/>
    </row>
    <row r="168980" spans="12:14" x14ac:dyDescent="0.25">
      <c r="L168980" s="9"/>
      <c r="M168980" s="9"/>
      <c r="N168980" s="9"/>
    </row>
    <row r="168981" spans="12:14" x14ac:dyDescent="0.25">
      <c r="L168981" s="9"/>
      <c r="M168981" s="9"/>
      <c r="N168981" s="9"/>
    </row>
    <row r="168982" spans="12:14" x14ac:dyDescent="0.25">
      <c r="L168982" s="9"/>
      <c r="M168982" s="9"/>
      <c r="N168982" s="9"/>
    </row>
    <row r="168983" spans="12:14" x14ac:dyDescent="0.25">
      <c r="L168983" s="9"/>
      <c r="M168983" s="9"/>
      <c r="N168983" s="9"/>
    </row>
    <row r="168984" spans="12:14" x14ac:dyDescent="0.25">
      <c r="L168984" s="9"/>
      <c r="M168984" s="9"/>
      <c r="N168984" s="9"/>
    </row>
    <row r="168985" spans="12:14" x14ac:dyDescent="0.25">
      <c r="L168985" s="9"/>
      <c r="M168985" s="9"/>
      <c r="N168985" s="9"/>
    </row>
    <row r="168986" spans="12:14" x14ac:dyDescent="0.25">
      <c r="L168986" s="9"/>
      <c r="M168986" s="9"/>
      <c r="N168986" s="9"/>
    </row>
    <row r="168987" spans="12:14" x14ac:dyDescent="0.25">
      <c r="L168987" s="9"/>
      <c r="M168987" s="9"/>
      <c r="N168987" s="9"/>
    </row>
    <row r="168988" spans="12:14" x14ac:dyDescent="0.25">
      <c r="L168988" s="9"/>
      <c r="M168988" s="9"/>
      <c r="N168988" s="9"/>
    </row>
    <row r="168989" spans="12:14" x14ac:dyDescent="0.25">
      <c r="L168989" s="9"/>
      <c r="M168989" s="9"/>
      <c r="N168989" s="9"/>
    </row>
    <row r="168990" spans="12:14" x14ac:dyDescent="0.25">
      <c r="L168990" s="9"/>
      <c r="M168990" s="9"/>
      <c r="N168990" s="9"/>
    </row>
    <row r="168991" spans="12:14" x14ac:dyDescent="0.25">
      <c r="L168991" s="9"/>
      <c r="M168991" s="9"/>
      <c r="N168991" s="9"/>
    </row>
    <row r="168992" spans="12:14" x14ac:dyDescent="0.25">
      <c r="L168992" s="9"/>
      <c r="M168992" s="9"/>
      <c r="N168992" s="9"/>
    </row>
    <row r="168993" spans="12:14" x14ac:dyDescent="0.25">
      <c r="L168993" s="9"/>
      <c r="M168993" s="9"/>
      <c r="N168993" s="9"/>
    </row>
    <row r="168994" spans="12:14" x14ac:dyDescent="0.25">
      <c r="L168994" s="9"/>
      <c r="M168994" s="9"/>
      <c r="N168994" s="9"/>
    </row>
    <row r="168995" spans="12:14" x14ac:dyDescent="0.25">
      <c r="L168995" s="9"/>
      <c r="M168995" s="9"/>
      <c r="N168995" s="9"/>
    </row>
    <row r="168996" spans="12:14" x14ac:dyDescent="0.25">
      <c r="L168996" s="9"/>
      <c r="M168996" s="9"/>
      <c r="N168996" s="9"/>
    </row>
    <row r="168997" spans="12:14" x14ac:dyDescent="0.25">
      <c r="L168997" s="9"/>
      <c r="M168997" s="9"/>
      <c r="N168997" s="9"/>
    </row>
    <row r="168998" spans="12:14" x14ac:dyDescent="0.25">
      <c r="L168998" s="9"/>
      <c r="M168998" s="9"/>
      <c r="N168998" s="9"/>
    </row>
    <row r="168999" spans="12:14" x14ac:dyDescent="0.25">
      <c r="L168999" s="9"/>
      <c r="M168999" s="9"/>
      <c r="N168999" s="9"/>
    </row>
    <row r="169000" spans="12:14" x14ac:dyDescent="0.25">
      <c r="L169000" s="9"/>
      <c r="M169000" s="9"/>
      <c r="N169000" s="9"/>
    </row>
    <row r="169001" spans="12:14" x14ac:dyDescent="0.25">
      <c r="L169001" s="9"/>
      <c r="M169001" s="9"/>
      <c r="N169001" s="9"/>
    </row>
    <row r="169002" spans="12:14" x14ac:dyDescent="0.25">
      <c r="L169002" s="9"/>
      <c r="M169002" s="9"/>
      <c r="N169002" s="9"/>
    </row>
    <row r="169003" spans="12:14" x14ac:dyDescent="0.25">
      <c r="L169003" s="9"/>
      <c r="M169003" s="9"/>
      <c r="N169003" s="9"/>
    </row>
    <row r="169004" spans="12:14" x14ac:dyDescent="0.25">
      <c r="L169004" s="9"/>
      <c r="M169004" s="9"/>
      <c r="N169004" s="9"/>
    </row>
    <row r="169005" spans="12:14" x14ac:dyDescent="0.25">
      <c r="L169005" s="9"/>
      <c r="M169005" s="9"/>
      <c r="N169005" s="9"/>
    </row>
    <row r="169006" spans="12:14" x14ac:dyDescent="0.25">
      <c r="L169006" s="9"/>
      <c r="M169006" s="9"/>
      <c r="N169006" s="9"/>
    </row>
    <row r="169007" spans="12:14" x14ac:dyDescent="0.25">
      <c r="L169007" s="9"/>
      <c r="M169007" s="9"/>
      <c r="N169007" s="9"/>
    </row>
    <row r="169008" spans="12:14" x14ac:dyDescent="0.25">
      <c r="L169008" s="9"/>
      <c r="M169008" s="9"/>
      <c r="N169008" s="9"/>
    </row>
    <row r="169009" spans="12:14" x14ac:dyDescent="0.25">
      <c r="L169009" s="9"/>
      <c r="M169009" s="9"/>
      <c r="N169009" s="9"/>
    </row>
    <row r="169010" spans="12:14" x14ac:dyDescent="0.25">
      <c r="L169010" s="9"/>
      <c r="M169010" s="9"/>
      <c r="N169010" s="9"/>
    </row>
    <row r="169011" spans="12:14" x14ac:dyDescent="0.25">
      <c r="L169011" s="9"/>
      <c r="M169011" s="9"/>
      <c r="N169011" s="9"/>
    </row>
    <row r="169012" spans="12:14" x14ac:dyDescent="0.25">
      <c r="L169012" s="9"/>
      <c r="M169012" s="9"/>
      <c r="N169012" s="9"/>
    </row>
    <row r="169013" spans="12:14" x14ac:dyDescent="0.25">
      <c r="L169013" s="9"/>
      <c r="M169013" s="9"/>
      <c r="N169013" s="9"/>
    </row>
    <row r="169014" spans="12:14" x14ac:dyDescent="0.25">
      <c r="L169014" s="9"/>
      <c r="M169014" s="9"/>
      <c r="N169014" s="9"/>
    </row>
    <row r="169015" spans="12:14" x14ac:dyDescent="0.25">
      <c r="L169015" s="9"/>
      <c r="M169015" s="9"/>
      <c r="N169015" s="9"/>
    </row>
    <row r="169016" spans="12:14" x14ac:dyDescent="0.25">
      <c r="L169016" s="9"/>
      <c r="M169016" s="9"/>
      <c r="N169016" s="9"/>
    </row>
    <row r="169017" spans="12:14" x14ac:dyDescent="0.25">
      <c r="L169017" s="9"/>
      <c r="M169017" s="9"/>
      <c r="N169017" s="9"/>
    </row>
    <row r="169018" spans="12:14" x14ac:dyDescent="0.25">
      <c r="L169018" s="9"/>
      <c r="M169018" s="9"/>
      <c r="N169018" s="9"/>
    </row>
    <row r="169019" spans="12:14" x14ac:dyDescent="0.25">
      <c r="L169019" s="9"/>
      <c r="M169019" s="9"/>
      <c r="N169019" s="9"/>
    </row>
    <row r="169020" spans="12:14" x14ac:dyDescent="0.25">
      <c r="L169020" s="9"/>
      <c r="M169020" s="9"/>
      <c r="N169020" s="9"/>
    </row>
    <row r="169021" spans="12:14" x14ac:dyDescent="0.25">
      <c r="L169021" s="9"/>
      <c r="M169021" s="9"/>
      <c r="N169021" s="9"/>
    </row>
    <row r="169022" spans="12:14" x14ac:dyDescent="0.25">
      <c r="L169022" s="9"/>
      <c r="M169022" s="9"/>
      <c r="N169022" s="9"/>
    </row>
    <row r="169023" spans="12:14" x14ac:dyDescent="0.25">
      <c r="L169023" s="9"/>
      <c r="M169023" s="9"/>
      <c r="N169023" s="9"/>
    </row>
    <row r="169024" spans="12:14" x14ac:dyDescent="0.25">
      <c r="L169024" s="9"/>
      <c r="M169024" s="9"/>
      <c r="N169024" s="9"/>
    </row>
    <row r="169025" spans="12:14" x14ac:dyDescent="0.25">
      <c r="L169025" s="9"/>
      <c r="M169025" s="9"/>
      <c r="N169025" s="9"/>
    </row>
    <row r="169026" spans="12:14" x14ac:dyDescent="0.25">
      <c r="L169026" s="9"/>
      <c r="M169026" s="9"/>
      <c r="N169026" s="9"/>
    </row>
    <row r="169027" spans="12:14" x14ac:dyDescent="0.25">
      <c r="L169027" s="9"/>
      <c r="M169027" s="9"/>
      <c r="N169027" s="9"/>
    </row>
    <row r="169028" spans="12:14" x14ac:dyDescent="0.25">
      <c r="L169028" s="9"/>
      <c r="M169028" s="9"/>
      <c r="N169028" s="9"/>
    </row>
    <row r="169029" spans="12:14" x14ac:dyDescent="0.25">
      <c r="L169029" s="9"/>
      <c r="M169029" s="9"/>
      <c r="N169029" s="9"/>
    </row>
    <row r="169030" spans="12:14" x14ac:dyDescent="0.25">
      <c r="L169030" s="9"/>
      <c r="M169030" s="9"/>
      <c r="N169030" s="9"/>
    </row>
    <row r="169031" spans="12:14" x14ac:dyDescent="0.25">
      <c r="L169031" s="9"/>
      <c r="M169031" s="9"/>
      <c r="N169031" s="9"/>
    </row>
    <row r="169032" spans="12:14" x14ac:dyDescent="0.25">
      <c r="L169032" s="9"/>
      <c r="M169032" s="9"/>
      <c r="N169032" s="9"/>
    </row>
    <row r="169033" spans="12:14" x14ac:dyDescent="0.25">
      <c r="L169033" s="9"/>
      <c r="M169033" s="9"/>
      <c r="N169033" s="9"/>
    </row>
    <row r="169034" spans="12:14" x14ac:dyDescent="0.25">
      <c r="L169034" s="9"/>
      <c r="M169034" s="9"/>
      <c r="N169034" s="9"/>
    </row>
    <row r="169035" spans="12:14" x14ac:dyDescent="0.25">
      <c r="L169035" s="9"/>
      <c r="M169035" s="9"/>
      <c r="N169035" s="9"/>
    </row>
    <row r="169036" spans="12:14" x14ac:dyDescent="0.25">
      <c r="L169036" s="9"/>
      <c r="M169036" s="9"/>
      <c r="N169036" s="9"/>
    </row>
    <row r="169037" spans="12:14" x14ac:dyDescent="0.25">
      <c r="L169037" s="9"/>
      <c r="M169037" s="9"/>
      <c r="N169037" s="9"/>
    </row>
    <row r="169038" spans="12:14" x14ac:dyDescent="0.25">
      <c r="L169038" s="9"/>
      <c r="M169038" s="9"/>
      <c r="N169038" s="9"/>
    </row>
    <row r="169039" spans="12:14" x14ac:dyDescent="0.25">
      <c r="L169039" s="9"/>
      <c r="M169039" s="9"/>
      <c r="N169039" s="9"/>
    </row>
    <row r="169040" spans="12:14" x14ac:dyDescent="0.25">
      <c r="L169040" s="9"/>
      <c r="M169040" s="9"/>
      <c r="N169040" s="9"/>
    </row>
    <row r="169041" spans="12:14" x14ac:dyDescent="0.25">
      <c r="L169041" s="9"/>
      <c r="M169041" s="9"/>
      <c r="N169041" s="9"/>
    </row>
    <row r="169042" spans="12:14" x14ac:dyDescent="0.25">
      <c r="L169042" s="9"/>
      <c r="M169042" s="9"/>
      <c r="N169042" s="9"/>
    </row>
    <row r="169043" spans="12:14" x14ac:dyDescent="0.25">
      <c r="L169043" s="9"/>
      <c r="M169043" s="9"/>
      <c r="N169043" s="9"/>
    </row>
    <row r="169044" spans="12:14" x14ac:dyDescent="0.25">
      <c r="L169044" s="9"/>
      <c r="M169044" s="9"/>
      <c r="N169044" s="9"/>
    </row>
    <row r="169045" spans="12:14" x14ac:dyDescent="0.25">
      <c r="L169045" s="9"/>
      <c r="M169045" s="9"/>
      <c r="N169045" s="9"/>
    </row>
    <row r="169046" spans="12:14" x14ac:dyDescent="0.25">
      <c r="L169046" s="9"/>
      <c r="M169046" s="9"/>
      <c r="N169046" s="9"/>
    </row>
    <row r="169047" spans="12:14" x14ac:dyDescent="0.25">
      <c r="L169047" s="9"/>
      <c r="M169047" s="9"/>
      <c r="N169047" s="9"/>
    </row>
    <row r="169048" spans="12:14" x14ac:dyDescent="0.25">
      <c r="L169048" s="9"/>
      <c r="M169048" s="9"/>
      <c r="N169048" s="9"/>
    </row>
    <row r="169049" spans="12:14" x14ac:dyDescent="0.25">
      <c r="L169049" s="9"/>
      <c r="M169049" s="9"/>
      <c r="N169049" s="9"/>
    </row>
    <row r="169050" spans="12:14" x14ac:dyDescent="0.25">
      <c r="L169050" s="9"/>
      <c r="M169050" s="9"/>
      <c r="N169050" s="9"/>
    </row>
    <row r="169051" spans="12:14" x14ac:dyDescent="0.25">
      <c r="L169051" s="9"/>
      <c r="M169051" s="9"/>
      <c r="N169051" s="9"/>
    </row>
    <row r="169052" spans="12:14" x14ac:dyDescent="0.25">
      <c r="L169052" s="9"/>
      <c r="M169052" s="9"/>
      <c r="N169052" s="9"/>
    </row>
    <row r="169053" spans="12:14" x14ac:dyDescent="0.25">
      <c r="L169053" s="9"/>
      <c r="M169053" s="9"/>
      <c r="N169053" s="9"/>
    </row>
    <row r="169054" spans="12:14" x14ac:dyDescent="0.25">
      <c r="L169054" s="9"/>
      <c r="M169054" s="9"/>
      <c r="N169054" s="9"/>
    </row>
    <row r="169055" spans="12:14" x14ac:dyDescent="0.25">
      <c r="L169055" s="9"/>
      <c r="M169055" s="9"/>
      <c r="N169055" s="9"/>
    </row>
    <row r="169056" spans="12:14" x14ac:dyDescent="0.25">
      <c r="L169056" s="9"/>
      <c r="M169056" s="9"/>
      <c r="N169056" s="9"/>
    </row>
    <row r="169057" spans="12:14" x14ac:dyDescent="0.25">
      <c r="L169057" s="9"/>
      <c r="M169057" s="9"/>
      <c r="N169057" s="9"/>
    </row>
    <row r="169058" spans="12:14" x14ac:dyDescent="0.25">
      <c r="L169058" s="9"/>
      <c r="M169058" s="9"/>
      <c r="N169058" s="9"/>
    </row>
    <row r="169059" spans="12:14" x14ac:dyDescent="0.25">
      <c r="L169059" s="9"/>
      <c r="M169059" s="9"/>
      <c r="N169059" s="9"/>
    </row>
    <row r="169060" spans="12:14" x14ac:dyDescent="0.25">
      <c r="L169060" s="9"/>
      <c r="M169060" s="9"/>
      <c r="N169060" s="9"/>
    </row>
    <row r="169061" spans="12:14" x14ac:dyDescent="0.25">
      <c r="L169061" s="9"/>
      <c r="M169061" s="9"/>
      <c r="N169061" s="9"/>
    </row>
    <row r="169062" spans="12:14" x14ac:dyDescent="0.25">
      <c r="L169062" s="9"/>
      <c r="M169062" s="9"/>
      <c r="N169062" s="9"/>
    </row>
    <row r="169063" spans="12:14" x14ac:dyDescent="0.25">
      <c r="L169063" s="9"/>
      <c r="M169063" s="9"/>
      <c r="N169063" s="9"/>
    </row>
    <row r="169064" spans="12:14" x14ac:dyDescent="0.25">
      <c r="L169064" s="9"/>
      <c r="M169064" s="9"/>
      <c r="N169064" s="9"/>
    </row>
    <row r="169065" spans="12:14" x14ac:dyDescent="0.25">
      <c r="L169065" s="9"/>
      <c r="M169065" s="9"/>
      <c r="N169065" s="9"/>
    </row>
    <row r="169066" spans="12:14" x14ac:dyDescent="0.25">
      <c r="L169066" s="9"/>
      <c r="M169066" s="9"/>
      <c r="N169066" s="9"/>
    </row>
    <row r="169067" spans="12:14" x14ac:dyDescent="0.25">
      <c r="L169067" s="9"/>
      <c r="M169067" s="9"/>
      <c r="N169067" s="9"/>
    </row>
    <row r="169068" spans="12:14" x14ac:dyDescent="0.25">
      <c r="L169068" s="9"/>
      <c r="M169068" s="9"/>
      <c r="N169068" s="9"/>
    </row>
    <row r="169069" spans="12:14" x14ac:dyDescent="0.25">
      <c r="L169069" s="9"/>
      <c r="M169069" s="9"/>
      <c r="N169069" s="9"/>
    </row>
    <row r="169070" spans="12:14" x14ac:dyDescent="0.25">
      <c r="L169070" s="9"/>
      <c r="M169070" s="9"/>
      <c r="N169070" s="9"/>
    </row>
    <row r="169071" spans="12:14" x14ac:dyDescent="0.25">
      <c r="L169071" s="9"/>
      <c r="M169071" s="9"/>
      <c r="N169071" s="9"/>
    </row>
    <row r="169072" spans="12:14" x14ac:dyDescent="0.25">
      <c r="L169072" s="9"/>
      <c r="M169072" s="9"/>
      <c r="N169072" s="9"/>
    </row>
    <row r="169073" spans="12:14" x14ac:dyDescent="0.25">
      <c r="L169073" s="9"/>
      <c r="M169073" s="9"/>
      <c r="N169073" s="9"/>
    </row>
    <row r="169074" spans="12:14" x14ac:dyDescent="0.25">
      <c r="L169074" s="9"/>
      <c r="M169074" s="9"/>
      <c r="N169074" s="9"/>
    </row>
    <row r="169075" spans="12:14" x14ac:dyDescent="0.25">
      <c r="L169075" s="9"/>
      <c r="M169075" s="9"/>
      <c r="N169075" s="9"/>
    </row>
    <row r="169076" spans="12:14" x14ac:dyDescent="0.25">
      <c r="L169076" s="9"/>
      <c r="M169076" s="9"/>
      <c r="N169076" s="9"/>
    </row>
    <row r="169077" spans="12:14" x14ac:dyDescent="0.25">
      <c r="L169077" s="9"/>
      <c r="M169077" s="9"/>
      <c r="N169077" s="9"/>
    </row>
    <row r="169078" spans="12:14" x14ac:dyDescent="0.25">
      <c r="L169078" s="9"/>
      <c r="M169078" s="9"/>
      <c r="N169078" s="9"/>
    </row>
    <row r="169079" spans="12:14" x14ac:dyDescent="0.25">
      <c r="L169079" s="9"/>
      <c r="M169079" s="9"/>
      <c r="N169079" s="9"/>
    </row>
    <row r="169080" spans="12:14" x14ac:dyDescent="0.25">
      <c r="L169080" s="9"/>
      <c r="M169080" s="9"/>
      <c r="N169080" s="9"/>
    </row>
    <row r="169081" spans="12:14" x14ac:dyDescent="0.25">
      <c r="L169081" s="9"/>
      <c r="M169081" s="9"/>
      <c r="N169081" s="9"/>
    </row>
    <row r="169082" spans="12:14" x14ac:dyDescent="0.25">
      <c r="L169082" s="9"/>
      <c r="M169082" s="9"/>
      <c r="N169082" s="9"/>
    </row>
    <row r="169083" spans="12:14" x14ac:dyDescent="0.25">
      <c r="L169083" s="9"/>
      <c r="M169083" s="9"/>
      <c r="N169083" s="9"/>
    </row>
    <row r="169084" spans="12:14" x14ac:dyDescent="0.25">
      <c r="L169084" s="9"/>
      <c r="M169084" s="9"/>
      <c r="N169084" s="9"/>
    </row>
    <row r="169085" spans="12:14" x14ac:dyDescent="0.25">
      <c r="L169085" s="9"/>
      <c r="M169085" s="9"/>
      <c r="N169085" s="9"/>
    </row>
    <row r="169086" spans="12:14" x14ac:dyDescent="0.25">
      <c r="L169086" s="9"/>
      <c r="M169086" s="9"/>
      <c r="N169086" s="9"/>
    </row>
    <row r="169087" spans="12:14" x14ac:dyDescent="0.25">
      <c r="L169087" s="9"/>
      <c r="M169087" s="9"/>
      <c r="N169087" s="9"/>
    </row>
    <row r="169088" spans="12:14" x14ac:dyDescent="0.25">
      <c r="L169088" s="9"/>
      <c r="M169088" s="9"/>
      <c r="N169088" s="9"/>
    </row>
    <row r="169089" spans="12:14" x14ac:dyDescent="0.25">
      <c r="L169089" s="9"/>
      <c r="M169089" s="9"/>
      <c r="N169089" s="9"/>
    </row>
    <row r="169090" spans="12:14" x14ac:dyDescent="0.25">
      <c r="L169090" s="9"/>
      <c r="M169090" s="9"/>
      <c r="N169090" s="9"/>
    </row>
    <row r="169091" spans="12:14" x14ac:dyDescent="0.25">
      <c r="L169091" s="9"/>
      <c r="M169091" s="9"/>
      <c r="N169091" s="9"/>
    </row>
    <row r="169092" spans="12:14" x14ac:dyDescent="0.25">
      <c r="L169092" s="9"/>
      <c r="M169092" s="9"/>
      <c r="N169092" s="9"/>
    </row>
    <row r="169093" spans="12:14" x14ac:dyDescent="0.25">
      <c r="L169093" s="9"/>
      <c r="M169093" s="9"/>
      <c r="N169093" s="9"/>
    </row>
    <row r="169094" spans="12:14" x14ac:dyDescent="0.25">
      <c r="L169094" s="9"/>
      <c r="M169094" s="9"/>
      <c r="N169094" s="9"/>
    </row>
    <row r="169095" spans="12:14" x14ac:dyDescent="0.25">
      <c r="L169095" s="9"/>
      <c r="M169095" s="9"/>
      <c r="N169095" s="9"/>
    </row>
    <row r="169096" spans="12:14" x14ac:dyDescent="0.25">
      <c r="L169096" s="9"/>
      <c r="M169096" s="9"/>
      <c r="N169096" s="9"/>
    </row>
    <row r="169097" spans="12:14" x14ac:dyDescent="0.25">
      <c r="L169097" s="9"/>
      <c r="M169097" s="9"/>
      <c r="N169097" s="9"/>
    </row>
    <row r="169098" spans="12:14" x14ac:dyDescent="0.25">
      <c r="L169098" s="9"/>
      <c r="M169098" s="9"/>
      <c r="N169098" s="9"/>
    </row>
    <row r="169099" spans="12:14" x14ac:dyDescent="0.25">
      <c r="L169099" s="9"/>
      <c r="M169099" s="9"/>
      <c r="N169099" s="9"/>
    </row>
    <row r="169100" spans="12:14" x14ac:dyDescent="0.25">
      <c r="L169100" s="9"/>
      <c r="M169100" s="9"/>
      <c r="N169100" s="9"/>
    </row>
    <row r="169101" spans="12:14" x14ac:dyDescent="0.25">
      <c r="L169101" s="9"/>
      <c r="M169101" s="9"/>
      <c r="N169101" s="9"/>
    </row>
    <row r="169102" spans="12:14" x14ac:dyDescent="0.25">
      <c r="L169102" s="9"/>
      <c r="M169102" s="9"/>
      <c r="N169102" s="9"/>
    </row>
    <row r="169103" spans="12:14" x14ac:dyDescent="0.25">
      <c r="L169103" s="9"/>
      <c r="M169103" s="9"/>
      <c r="N169103" s="9"/>
    </row>
    <row r="169104" spans="12:14" x14ac:dyDescent="0.25">
      <c r="L169104" s="9"/>
      <c r="M169104" s="9"/>
      <c r="N169104" s="9"/>
    </row>
    <row r="169105" spans="12:14" x14ac:dyDescent="0.25">
      <c r="L169105" s="9"/>
      <c r="M169105" s="9"/>
      <c r="N169105" s="9"/>
    </row>
    <row r="169106" spans="12:14" x14ac:dyDescent="0.25">
      <c r="L169106" s="9"/>
      <c r="M169106" s="9"/>
      <c r="N169106" s="9"/>
    </row>
    <row r="169107" spans="12:14" x14ac:dyDescent="0.25">
      <c r="L169107" s="9"/>
      <c r="M169107" s="9"/>
      <c r="N169107" s="9"/>
    </row>
    <row r="169108" spans="12:14" x14ac:dyDescent="0.25">
      <c r="L169108" s="9"/>
      <c r="M169108" s="9"/>
      <c r="N169108" s="9"/>
    </row>
    <row r="169109" spans="12:14" x14ac:dyDescent="0.25">
      <c r="L169109" s="9"/>
      <c r="M169109" s="9"/>
      <c r="N169109" s="9"/>
    </row>
    <row r="169110" spans="12:14" x14ac:dyDescent="0.25">
      <c r="L169110" s="9"/>
      <c r="M169110" s="9"/>
      <c r="N169110" s="9"/>
    </row>
    <row r="169111" spans="12:14" x14ac:dyDescent="0.25">
      <c r="L169111" s="9"/>
      <c r="M169111" s="9"/>
      <c r="N169111" s="9"/>
    </row>
    <row r="169112" spans="12:14" x14ac:dyDescent="0.25">
      <c r="L169112" s="9"/>
      <c r="M169112" s="9"/>
      <c r="N169112" s="9"/>
    </row>
    <row r="169113" spans="12:14" x14ac:dyDescent="0.25">
      <c r="L169113" s="9"/>
      <c r="M169113" s="9"/>
      <c r="N169113" s="9"/>
    </row>
    <row r="169114" spans="12:14" x14ac:dyDescent="0.25">
      <c r="L169114" s="9"/>
      <c r="M169114" s="9"/>
      <c r="N169114" s="9"/>
    </row>
    <row r="169115" spans="12:14" x14ac:dyDescent="0.25">
      <c r="L169115" s="9"/>
      <c r="M169115" s="9"/>
      <c r="N169115" s="9"/>
    </row>
    <row r="169116" spans="12:14" x14ac:dyDescent="0.25">
      <c r="L169116" s="9"/>
      <c r="M169116" s="9"/>
      <c r="N169116" s="9"/>
    </row>
    <row r="169117" spans="12:14" x14ac:dyDescent="0.25">
      <c r="L169117" s="9"/>
      <c r="M169117" s="9"/>
      <c r="N169117" s="9"/>
    </row>
    <row r="169118" spans="12:14" x14ac:dyDescent="0.25">
      <c r="L169118" s="9"/>
      <c r="M169118" s="9"/>
      <c r="N169118" s="9"/>
    </row>
    <row r="169119" spans="12:14" x14ac:dyDescent="0.25">
      <c r="L169119" s="9"/>
      <c r="M169119" s="9"/>
      <c r="N169119" s="9"/>
    </row>
    <row r="169120" spans="12:14" x14ac:dyDescent="0.25">
      <c r="L169120" s="9"/>
      <c r="M169120" s="9"/>
      <c r="N169120" s="9"/>
    </row>
    <row r="169121" spans="12:14" x14ac:dyDescent="0.25">
      <c r="L169121" s="9"/>
      <c r="M169121" s="9"/>
      <c r="N169121" s="9"/>
    </row>
    <row r="169122" spans="12:14" x14ac:dyDescent="0.25">
      <c r="L169122" s="9"/>
      <c r="M169122" s="9"/>
      <c r="N169122" s="9"/>
    </row>
    <row r="169123" spans="12:14" x14ac:dyDescent="0.25">
      <c r="L169123" s="9"/>
      <c r="M169123" s="9"/>
      <c r="N169123" s="9"/>
    </row>
    <row r="169124" spans="12:14" x14ac:dyDescent="0.25">
      <c r="L169124" s="9"/>
      <c r="M169124" s="9"/>
      <c r="N169124" s="9"/>
    </row>
    <row r="169125" spans="12:14" x14ac:dyDescent="0.25">
      <c r="L169125" s="9"/>
      <c r="M169125" s="9"/>
      <c r="N169125" s="9"/>
    </row>
    <row r="169126" spans="12:14" x14ac:dyDescent="0.25">
      <c r="L169126" s="9"/>
      <c r="M169126" s="9"/>
      <c r="N169126" s="9"/>
    </row>
    <row r="169127" spans="12:14" x14ac:dyDescent="0.25">
      <c r="L169127" s="9"/>
      <c r="M169127" s="9"/>
      <c r="N169127" s="9"/>
    </row>
    <row r="169128" spans="12:14" x14ac:dyDescent="0.25">
      <c r="L169128" s="9"/>
      <c r="M169128" s="9"/>
      <c r="N169128" s="9"/>
    </row>
    <row r="169129" spans="12:14" x14ac:dyDescent="0.25">
      <c r="L169129" s="9"/>
      <c r="M169129" s="9"/>
      <c r="N169129" s="9"/>
    </row>
    <row r="169130" spans="12:14" x14ac:dyDescent="0.25">
      <c r="L169130" s="9"/>
      <c r="M169130" s="9"/>
      <c r="N169130" s="9"/>
    </row>
    <row r="169131" spans="12:14" x14ac:dyDescent="0.25">
      <c r="L169131" s="9"/>
      <c r="M169131" s="9"/>
      <c r="N169131" s="9"/>
    </row>
    <row r="169132" spans="12:14" x14ac:dyDescent="0.25">
      <c r="L169132" s="9"/>
      <c r="M169132" s="9"/>
      <c r="N169132" s="9"/>
    </row>
    <row r="169133" spans="12:14" x14ac:dyDescent="0.25">
      <c r="L169133" s="9"/>
      <c r="M169133" s="9"/>
      <c r="N169133" s="9"/>
    </row>
    <row r="169134" spans="12:14" x14ac:dyDescent="0.25">
      <c r="L169134" s="9"/>
      <c r="M169134" s="9"/>
      <c r="N169134" s="9"/>
    </row>
    <row r="169135" spans="12:14" x14ac:dyDescent="0.25">
      <c r="L169135" s="9"/>
      <c r="M169135" s="9"/>
      <c r="N169135" s="9"/>
    </row>
    <row r="169136" spans="12:14" x14ac:dyDescent="0.25">
      <c r="L169136" s="9"/>
      <c r="M169136" s="9"/>
      <c r="N169136" s="9"/>
    </row>
    <row r="169137" spans="12:14" x14ac:dyDescent="0.25">
      <c r="L169137" s="9"/>
      <c r="M169137" s="9"/>
      <c r="N169137" s="9"/>
    </row>
    <row r="169138" spans="12:14" x14ac:dyDescent="0.25">
      <c r="L169138" s="9"/>
      <c r="M169138" s="9"/>
      <c r="N169138" s="9"/>
    </row>
    <row r="169139" spans="12:14" x14ac:dyDescent="0.25">
      <c r="L169139" s="9"/>
      <c r="M169139" s="9"/>
      <c r="N169139" s="9"/>
    </row>
    <row r="169140" spans="12:14" x14ac:dyDescent="0.25">
      <c r="L169140" s="9"/>
      <c r="M169140" s="9"/>
      <c r="N169140" s="9"/>
    </row>
    <row r="169141" spans="12:14" x14ac:dyDescent="0.25">
      <c r="L169141" s="9"/>
      <c r="M169141" s="9"/>
      <c r="N169141" s="9"/>
    </row>
    <row r="169142" spans="12:14" x14ac:dyDescent="0.25">
      <c r="L169142" s="9"/>
      <c r="M169142" s="9"/>
      <c r="N169142" s="9"/>
    </row>
    <row r="169143" spans="12:14" x14ac:dyDescent="0.25">
      <c r="L169143" s="9"/>
      <c r="M169143" s="9"/>
      <c r="N169143" s="9"/>
    </row>
    <row r="169144" spans="12:14" x14ac:dyDescent="0.25">
      <c r="L169144" s="9"/>
      <c r="M169144" s="9"/>
      <c r="N169144" s="9"/>
    </row>
    <row r="169145" spans="12:14" x14ac:dyDescent="0.25">
      <c r="L169145" s="9"/>
      <c r="M169145" s="9"/>
      <c r="N169145" s="9"/>
    </row>
    <row r="169146" spans="12:14" x14ac:dyDescent="0.25">
      <c r="L169146" s="9"/>
      <c r="M169146" s="9"/>
      <c r="N169146" s="9"/>
    </row>
    <row r="169147" spans="12:14" x14ac:dyDescent="0.25">
      <c r="L169147" s="9"/>
      <c r="M169147" s="9"/>
      <c r="N169147" s="9"/>
    </row>
    <row r="169148" spans="12:14" x14ac:dyDescent="0.25">
      <c r="L169148" s="9"/>
      <c r="M169148" s="9"/>
      <c r="N169148" s="9"/>
    </row>
    <row r="169149" spans="12:14" x14ac:dyDescent="0.25">
      <c r="L169149" s="9"/>
      <c r="M169149" s="9"/>
      <c r="N169149" s="9"/>
    </row>
    <row r="169150" spans="12:14" x14ac:dyDescent="0.25">
      <c r="L169150" s="9"/>
      <c r="M169150" s="9"/>
      <c r="N169150" s="9"/>
    </row>
    <row r="169151" spans="12:14" x14ac:dyDescent="0.25">
      <c r="L169151" s="9"/>
      <c r="M169151" s="9"/>
      <c r="N169151" s="9"/>
    </row>
    <row r="169152" spans="12:14" x14ac:dyDescent="0.25">
      <c r="L169152" s="9"/>
      <c r="M169152" s="9"/>
      <c r="N169152" s="9"/>
    </row>
    <row r="169153" spans="12:14" x14ac:dyDescent="0.25">
      <c r="L169153" s="9"/>
      <c r="M169153" s="9"/>
      <c r="N169153" s="9"/>
    </row>
    <row r="169154" spans="12:14" x14ac:dyDescent="0.25">
      <c r="L169154" s="9"/>
      <c r="M169154" s="9"/>
      <c r="N169154" s="9"/>
    </row>
    <row r="169155" spans="12:14" x14ac:dyDescent="0.25">
      <c r="L169155" s="9"/>
      <c r="M169155" s="9"/>
      <c r="N169155" s="9"/>
    </row>
    <row r="169156" spans="12:14" x14ac:dyDescent="0.25">
      <c r="L169156" s="9"/>
      <c r="M169156" s="9"/>
      <c r="N169156" s="9"/>
    </row>
    <row r="169157" spans="12:14" x14ac:dyDescent="0.25">
      <c r="L169157" s="9"/>
      <c r="M169157" s="9"/>
      <c r="N169157" s="9"/>
    </row>
    <row r="169158" spans="12:14" x14ac:dyDescent="0.25">
      <c r="L169158" s="9"/>
      <c r="M169158" s="9"/>
      <c r="N169158" s="9"/>
    </row>
    <row r="169159" spans="12:14" x14ac:dyDescent="0.25">
      <c r="L169159" s="9"/>
      <c r="M169159" s="9"/>
      <c r="N169159" s="9"/>
    </row>
    <row r="169160" spans="12:14" x14ac:dyDescent="0.25">
      <c r="L169160" s="9"/>
      <c r="M169160" s="9"/>
      <c r="N169160" s="9"/>
    </row>
    <row r="169161" spans="12:14" x14ac:dyDescent="0.25">
      <c r="L169161" s="9"/>
      <c r="M169161" s="9"/>
      <c r="N169161" s="9"/>
    </row>
    <row r="169162" spans="12:14" x14ac:dyDescent="0.25">
      <c r="L169162" s="9"/>
      <c r="M169162" s="9"/>
      <c r="N169162" s="9"/>
    </row>
    <row r="169163" spans="12:14" x14ac:dyDescent="0.25">
      <c r="L169163" s="9"/>
      <c r="M169163" s="9"/>
      <c r="N169163" s="9"/>
    </row>
    <row r="169164" spans="12:14" x14ac:dyDescent="0.25">
      <c r="L169164" s="9"/>
      <c r="M169164" s="9"/>
      <c r="N169164" s="9"/>
    </row>
    <row r="169165" spans="12:14" x14ac:dyDescent="0.25">
      <c r="L169165" s="9"/>
      <c r="M169165" s="9"/>
      <c r="N169165" s="9"/>
    </row>
    <row r="169166" spans="12:14" x14ac:dyDescent="0.25">
      <c r="L169166" s="9"/>
      <c r="M169166" s="9"/>
      <c r="N169166" s="9"/>
    </row>
    <row r="169167" spans="12:14" x14ac:dyDescent="0.25">
      <c r="L169167" s="9"/>
      <c r="M169167" s="9"/>
      <c r="N169167" s="9"/>
    </row>
    <row r="169168" spans="12:14" x14ac:dyDescent="0.25">
      <c r="L169168" s="9"/>
      <c r="M169168" s="9"/>
      <c r="N169168" s="9"/>
    </row>
    <row r="169169" spans="12:14" x14ac:dyDescent="0.25">
      <c r="L169169" s="9"/>
      <c r="M169169" s="9"/>
      <c r="N169169" s="9"/>
    </row>
    <row r="169170" spans="12:14" x14ac:dyDescent="0.25">
      <c r="L169170" s="9"/>
      <c r="M169170" s="9"/>
      <c r="N169170" s="9"/>
    </row>
    <row r="169171" spans="12:14" x14ac:dyDescent="0.25">
      <c r="L169171" s="9"/>
      <c r="M169171" s="9"/>
      <c r="N169171" s="9"/>
    </row>
    <row r="169172" spans="12:14" x14ac:dyDescent="0.25">
      <c r="L169172" s="9"/>
      <c r="M169172" s="9"/>
      <c r="N169172" s="9"/>
    </row>
    <row r="169173" spans="12:14" x14ac:dyDescent="0.25">
      <c r="L169173" s="9"/>
      <c r="M169173" s="9"/>
      <c r="N169173" s="9"/>
    </row>
    <row r="169174" spans="12:14" x14ac:dyDescent="0.25">
      <c r="L169174" s="9"/>
      <c r="M169174" s="9"/>
      <c r="N169174" s="9"/>
    </row>
    <row r="169175" spans="12:14" x14ac:dyDescent="0.25">
      <c r="L169175" s="9"/>
      <c r="M169175" s="9"/>
      <c r="N169175" s="9"/>
    </row>
    <row r="169176" spans="12:14" x14ac:dyDescent="0.25">
      <c r="L169176" s="9"/>
      <c r="M169176" s="9"/>
      <c r="N169176" s="9"/>
    </row>
    <row r="169177" spans="12:14" x14ac:dyDescent="0.25">
      <c r="L169177" s="9"/>
      <c r="M169177" s="9"/>
      <c r="N169177" s="9"/>
    </row>
    <row r="169178" spans="12:14" x14ac:dyDescent="0.25">
      <c r="L169178" s="9"/>
      <c r="M169178" s="9"/>
      <c r="N169178" s="9"/>
    </row>
    <row r="169179" spans="12:14" x14ac:dyDescent="0.25">
      <c r="L169179" s="9"/>
      <c r="M169179" s="9"/>
      <c r="N169179" s="9"/>
    </row>
    <row r="169180" spans="12:14" x14ac:dyDescent="0.25">
      <c r="L169180" s="9"/>
      <c r="M169180" s="9"/>
      <c r="N169180" s="9"/>
    </row>
    <row r="169181" spans="12:14" x14ac:dyDescent="0.25">
      <c r="L169181" s="9"/>
      <c r="M169181" s="9"/>
      <c r="N169181" s="9"/>
    </row>
    <row r="169182" spans="12:14" x14ac:dyDescent="0.25">
      <c r="L169182" s="9"/>
      <c r="M169182" s="9"/>
      <c r="N169182" s="9"/>
    </row>
    <row r="169183" spans="12:14" x14ac:dyDescent="0.25">
      <c r="L169183" s="9"/>
      <c r="M169183" s="9"/>
      <c r="N169183" s="9"/>
    </row>
    <row r="169184" spans="12:14" x14ac:dyDescent="0.25">
      <c r="L169184" s="9"/>
      <c r="M169184" s="9"/>
      <c r="N169184" s="9"/>
    </row>
    <row r="169185" spans="12:14" x14ac:dyDescent="0.25">
      <c r="L169185" s="9"/>
      <c r="M169185" s="9"/>
      <c r="N169185" s="9"/>
    </row>
    <row r="169186" spans="12:14" x14ac:dyDescent="0.25">
      <c r="L169186" s="9"/>
      <c r="M169186" s="9"/>
      <c r="N169186" s="9"/>
    </row>
    <row r="169187" spans="12:14" x14ac:dyDescent="0.25">
      <c r="L169187" s="9"/>
      <c r="M169187" s="9"/>
      <c r="N169187" s="9"/>
    </row>
    <row r="169188" spans="12:14" x14ac:dyDescent="0.25">
      <c r="L169188" s="9"/>
      <c r="M169188" s="9"/>
      <c r="N169188" s="9"/>
    </row>
    <row r="169189" spans="12:14" x14ac:dyDescent="0.25">
      <c r="L169189" s="9"/>
      <c r="M169189" s="9"/>
      <c r="N169189" s="9"/>
    </row>
    <row r="169190" spans="12:14" x14ac:dyDescent="0.25">
      <c r="L169190" s="9"/>
      <c r="M169190" s="9"/>
      <c r="N169190" s="9"/>
    </row>
    <row r="169191" spans="12:14" x14ac:dyDescent="0.25">
      <c r="L169191" s="9"/>
      <c r="M169191" s="9"/>
      <c r="N169191" s="9"/>
    </row>
    <row r="169192" spans="12:14" x14ac:dyDescent="0.25">
      <c r="L169192" s="9"/>
      <c r="M169192" s="9"/>
      <c r="N169192" s="9"/>
    </row>
    <row r="169193" spans="12:14" x14ac:dyDescent="0.25">
      <c r="L169193" s="9"/>
      <c r="M169193" s="9"/>
      <c r="N169193" s="9"/>
    </row>
    <row r="169194" spans="12:14" x14ac:dyDescent="0.25">
      <c r="L169194" s="9"/>
      <c r="M169194" s="9"/>
      <c r="N169194" s="9"/>
    </row>
    <row r="169195" spans="12:14" x14ac:dyDescent="0.25">
      <c r="L169195" s="9"/>
      <c r="M169195" s="9"/>
      <c r="N169195" s="9"/>
    </row>
    <row r="169196" spans="12:14" x14ac:dyDescent="0.25">
      <c r="L169196" s="9"/>
      <c r="M169196" s="9"/>
      <c r="N169196" s="9"/>
    </row>
    <row r="169197" spans="12:14" x14ac:dyDescent="0.25">
      <c r="L169197" s="9"/>
      <c r="M169197" s="9"/>
      <c r="N169197" s="9"/>
    </row>
    <row r="169198" spans="12:14" x14ac:dyDescent="0.25">
      <c r="L169198" s="9"/>
      <c r="M169198" s="9"/>
      <c r="N169198" s="9"/>
    </row>
    <row r="169199" spans="12:14" x14ac:dyDescent="0.25">
      <c r="L169199" s="9"/>
      <c r="M169199" s="9"/>
      <c r="N169199" s="9"/>
    </row>
    <row r="169200" spans="12:14" x14ac:dyDescent="0.25">
      <c r="L169200" s="9"/>
      <c r="M169200" s="9"/>
      <c r="N169200" s="9"/>
    </row>
    <row r="169201" spans="12:14" x14ac:dyDescent="0.25">
      <c r="L169201" s="9"/>
      <c r="M169201" s="9"/>
      <c r="N169201" s="9"/>
    </row>
    <row r="169202" spans="12:14" x14ac:dyDescent="0.25">
      <c r="L169202" s="9"/>
      <c r="M169202" s="9"/>
      <c r="N169202" s="9"/>
    </row>
    <row r="169203" spans="12:14" x14ac:dyDescent="0.25">
      <c r="L169203" s="9"/>
      <c r="M169203" s="9"/>
      <c r="N169203" s="9"/>
    </row>
    <row r="169204" spans="12:14" x14ac:dyDescent="0.25">
      <c r="L169204" s="9"/>
      <c r="M169204" s="9"/>
      <c r="N169204" s="9"/>
    </row>
    <row r="169205" spans="12:14" x14ac:dyDescent="0.25">
      <c r="L169205" s="9"/>
      <c r="M169205" s="9"/>
      <c r="N169205" s="9"/>
    </row>
    <row r="169206" spans="12:14" x14ac:dyDescent="0.25">
      <c r="L169206" s="9"/>
      <c r="M169206" s="9"/>
      <c r="N169206" s="9"/>
    </row>
    <row r="169207" spans="12:14" x14ac:dyDescent="0.25">
      <c r="L169207" s="9"/>
      <c r="M169207" s="9"/>
      <c r="N169207" s="9"/>
    </row>
    <row r="169208" spans="12:14" x14ac:dyDescent="0.25">
      <c r="L169208" s="9"/>
      <c r="M169208" s="9"/>
      <c r="N169208" s="9"/>
    </row>
    <row r="169209" spans="12:14" x14ac:dyDescent="0.25">
      <c r="L169209" s="9"/>
      <c r="M169209" s="9"/>
      <c r="N169209" s="9"/>
    </row>
    <row r="169210" spans="12:14" x14ac:dyDescent="0.25">
      <c r="L169210" s="9"/>
      <c r="M169210" s="9"/>
      <c r="N169210" s="9"/>
    </row>
    <row r="169211" spans="12:14" x14ac:dyDescent="0.25">
      <c r="L169211" s="9"/>
      <c r="M169211" s="9"/>
      <c r="N169211" s="9"/>
    </row>
    <row r="169212" spans="12:14" x14ac:dyDescent="0.25">
      <c r="L169212" s="9"/>
      <c r="M169212" s="9"/>
      <c r="N169212" s="9"/>
    </row>
    <row r="169213" spans="12:14" x14ac:dyDescent="0.25">
      <c r="L169213" s="9"/>
      <c r="M169213" s="9"/>
      <c r="N169213" s="9"/>
    </row>
    <row r="169214" spans="12:14" x14ac:dyDescent="0.25">
      <c r="L169214" s="9"/>
      <c r="M169214" s="9"/>
      <c r="N169214" s="9"/>
    </row>
    <row r="169215" spans="12:14" x14ac:dyDescent="0.25">
      <c r="L169215" s="9"/>
      <c r="M169215" s="9"/>
      <c r="N169215" s="9"/>
    </row>
    <row r="169216" spans="12:14" x14ac:dyDescent="0.25">
      <c r="L169216" s="9"/>
      <c r="M169216" s="9"/>
      <c r="N169216" s="9"/>
    </row>
    <row r="169217" spans="12:14" x14ac:dyDescent="0.25">
      <c r="L169217" s="9"/>
      <c r="M169217" s="9"/>
      <c r="N169217" s="9"/>
    </row>
    <row r="169218" spans="12:14" x14ac:dyDescent="0.25">
      <c r="L169218" s="9"/>
      <c r="M169218" s="9"/>
      <c r="N169218" s="9"/>
    </row>
    <row r="169219" spans="12:14" x14ac:dyDescent="0.25">
      <c r="L169219" s="9"/>
      <c r="M169219" s="9"/>
      <c r="N169219" s="9"/>
    </row>
    <row r="169220" spans="12:14" x14ac:dyDescent="0.25">
      <c r="L169220" s="9"/>
      <c r="M169220" s="9"/>
      <c r="N169220" s="9"/>
    </row>
    <row r="169221" spans="12:14" x14ac:dyDescent="0.25">
      <c r="L169221" s="9"/>
      <c r="M169221" s="9"/>
      <c r="N169221" s="9"/>
    </row>
    <row r="169222" spans="12:14" x14ac:dyDescent="0.25">
      <c r="L169222" s="9"/>
      <c r="M169222" s="9"/>
      <c r="N169222" s="9"/>
    </row>
    <row r="169223" spans="12:14" x14ac:dyDescent="0.25">
      <c r="L169223" s="9"/>
      <c r="M169223" s="9"/>
      <c r="N169223" s="9"/>
    </row>
    <row r="169224" spans="12:14" x14ac:dyDescent="0.25">
      <c r="L169224" s="9"/>
      <c r="M169224" s="9"/>
      <c r="N169224" s="9"/>
    </row>
    <row r="169225" spans="12:14" x14ac:dyDescent="0.25">
      <c r="L169225" s="9"/>
      <c r="M169225" s="9"/>
      <c r="N169225" s="9"/>
    </row>
    <row r="169226" spans="12:14" x14ac:dyDescent="0.25">
      <c r="L169226" s="9"/>
      <c r="M169226" s="9"/>
      <c r="N169226" s="9"/>
    </row>
    <row r="169227" spans="12:14" x14ac:dyDescent="0.25">
      <c r="L169227" s="9"/>
      <c r="M169227" s="9"/>
      <c r="N169227" s="9"/>
    </row>
    <row r="169228" spans="12:14" x14ac:dyDescent="0.25">
      <c r="L169228" s="9"/>
      <c r="M169228" s="9"/>
      <c r="N169228" s="9"/>
    </row>
    <row r="169229" spans="12:14" x14ac:dyDescent="0.25">
      <c r="L169229" s="9"/>
      <c r="M169229" s="9"/>
      <c r="N169229" s="9"/>
    </row>
    <row r="169230" spans="12:14" x14ac:dyDescent="0.25">
      <c r="L169230" s="9"/>
      <c r="M169230" s="9"/>
      <c r="N169230" s="9"/>
    </row>
    <row r="169231" spans="12:14" x14ac:dyDescent="0.25">
      <c r="L169231" s="9"/>
      <c r="M169231" s="9"/>
      <c r="N169231" s="9"/>
    </row>
    <row r="169232" spans="12:14" x14ac:dyDescent="0.25">
      <c r="L169232" s="9"/>
      <c r="M169232" s="9"/>
      <c r="N169232" s="9"/>
    </row>
    <row r="169233" spans="12:14" x14ac:dyDescent="0.25">
      <c r="L169233" s="9"/>
      <c r="M169233" s="9"/>
      <c r="N169233" s="9"/>
    </row>
    <row r="169234" spans="12:14" x14ac:dyDescent="0.25">
      <c r="L169234" s="9"/>
      <c r="M169234" s="9"/>
      <c r="N169234" s="9"/>
    </row>
    <row r="169235" spans="12:14" x14ac:dyDescent="0.25">
      <c r="L169235" s="9"/>
      <c r="M169235" s="9"/>
      <c r="N169235" s="9"/>
    </row>
    <row r="169236" spans="12:14" x14ac:dyDescent="0.25">
      <c r="L169236" s="9"/>
      <c r="M169236" s="9"/>
      <c r="N169236" s="9"/>
    </row>
    <row r="169237" spans="12:14" x14ac:dyDescent="0.25">
      <c r="L169237" s="9"/>
      <c r="M169237" s="9"/>
      <c r="N169237" s="9"/>
    </row>
    <row r="169238" spans="12:14" x14ac:dyDescent="0.25">
      <c r="L169238" s="9"/>
      <c r="M169238" s="9"/>
      <c r="N169238" s="9"/>
    </row>
    <row r="169239" spans="12:14" x14ac:dyDescent="0.25">
      <c r="L169239" s="9"/>
      <c r="M169239" s="9"/>
      <c r="N169239" s="9"/>
    </row>
    <row r="169240" spans="12:14" x14ac:dyDescent="0.25">
      <c r="L169240" s="9"/>
      <c r="M169240" s="9"/>
      <c r="N169240" s="9"/>
    </row>
    <row r="169241" spans="12:14" x14ac:dyDescent="0.25">
      <c r="L169241" s="9"/>
      <c r="M169241" s="9"/>
      <c r="N169241" s="9"/>
    </row>
    <row r="169242" spans="12:14" x14ac:dyDescent="0.25">
      <c r="L169242" s="9"/>
      <c r="M169242" s="9"/>
      <c r="N169242" s="9"/>
    </row>
    <row r="169243" spans="12:14" x14ac:dyDescent="0.25">
      <c r="L169243" s="9"/>
      <c r="M169243" s="9"/>
      <c r="N169243" s="9"/>
    </row>
    <row r="169244" spans="12:14" x14ac:dyDescent="0.25">
      <c r="L169244" s="9"/>
      <c r="M169244" s="9"/>
      <c r="N169244" s="9"/>
    </row>
    <row r="169245" spans="12:14" x14ac:dyDescent="0.25">
      <c r="L169245" s="9"/>
      <c r="M169245" s="9"/>
      <c r="N169245" s="9"/>
    </row>
    <row r="169246" spans="12:14" x14ac:dyDescent="0.25">
      <c r="L169246" s="9"/>
      <c r="M169246" s="9"/>
      <c r="N169246" s="9"/>
    </row>
    <row r="169247" spans="12:14" x14ac:dyDescent="0.25">
      <c r="L169247" s="9"/>
      <c r="M169247" s="9"/>
      <c r="N169247" s="9"/>
    </row>
    <row r="169248" spans="12:14" x14ac:dyDescent="0.25">
      <c r="L169248" s="9"/>
      <c r="M169248" s="9"/>
      <c r="N169248" s="9"/>
    </row>
    <row r="169249" spans="12:14" x14ac:dyDescent="0.25">
      <c r="L169249" s="9"/>
      <c r="M169249" s="9"/>
      <c r="N169249" s="9"/>
    </row>
    <row r="169250" spans="12:14" x14ac:dyDescent="0.25">
      <c r="L169250" s="9"/>
      <c r="M169250" s="9"/>
      <c r="N169250" s="9"/>
    </row>
    <row r="169251" spans="12:14" x14ac:dyDescent="0.25">
      <c r="L169251" s="9"/>
      <c r="M169251" s="9"/>
      <c r="N169251" s="9"/>
    </row>
    <row r="169252" spans="12:14" x14ac:dyDescent="0.25">
      <c r="L169252" s="9"/>
      <c r="M169252" s="9"/>
      <c r="N169252" s="9"/>
    </row>
    <row r="169253" spans="12:14" x14ac:dyDescent="0.25">
      <c r="L169253" s="9"/>
      <c r="M169253" s="9"/>
      <c r="N169253" s="9"/>
    </row>
    <row r="169254" spans="12:14" x14ac:dyDescent="0.25">
      <c r="L169254" s="9"/>
      <c r="M169254" s="9"/>
      <c r="N169254" s="9"/>
    </row>
    <row r="169255" spans="12:14" x14ac:dyDescent="0.25">
      <c r="L169255" s="9"/>
      <c r="M169255" s="9"/>
      <c r="N169255" s="9"/>
    </row>
    <row r="169256" spans="12:14" x14ac:dyDescent="0.25">
      <c r="L169256" s="9"/>
      <c r="M169256" s="9"/>
      <c r="N169256" s="9"/>
    </row>
    <row r="169257" spans="12:14" x14ac:dyDescent="0.25">
      <c r="L169257" s="9"/>
      <c r="M169257" s="9"/>
      <c r="N169257" s="9"/>
    </row>
    <row r="169258" spans="12:14" x14ac:dyDescent="0.25">
      <c r="L169258" s="9"/>
      <c r="M169258" s="9"/>
      <c r="N169258" s="9"/>
    </row>
    <row r="169259" spans="12:14" x14ac:dyDescent="0.25">
      <c r="L169259" s="9"/>
      <c r="M169259" s="9"/>
      <c r="N169259" s="9"/>
    </row>
    <row r="169260" spans="12:14" x14ac:dyDescent="0.25">
      <c r="L169260" s="9"/>
      <c r="M169260" s="9"/>
      <c r="N169260" s="9"/>
    </row>
    <row r="169261" spans="12:14" x14ac:dyDescent="0.25">
      <c r="L169261" s="9"/>
      <c r="M169261" s="9"/>
      <c r="N169261" s="9"/>
    </row>
    <row r="169262" spans="12:14" x14ac:dyDescent="0.25">
      <c r="L169262" s="9"/>
      <c r="M169262" s="9"/>
      <c r="N169262" s="9"/>
    </row>
    <row r="169263" spans="12:14" x14ac:dyDescent="0.25">
      <c r="L169263" s="9"/>
      <c r="M169263" s="9"/>
      <c r="N169263" s="9"/>
    </row>
    <row r="169264" spans="12:14" x14ac:dyDescent="0.25">
      <c r="L169264" s="9"/>
      <c r="M169264" s="9"/>
      <c r="N169264" s="9"/>
    </row>
    <row r="169265" spans="12:14" x14ac:dyDescent="0.25">
      <c r="L169265" s="9"/>
      <c r="M169265" s="9"/>
      <c r="N169265" s="9"/>
    </row>
    <row r="169266" spans="12:14" x14ac:dyDescent="0.25">
      <c r="L169266" s="9"/>
      <c r="M169266" s="9"/>
      <c r="N169266" s="9"/>
    </row>
    <row r="169267" spans="12:14" x14ac:dyDescent="0.25">
      <c r="L169267" s="9"/>
      <c r="M169267" s="9"/>
      <c r="N169267" s="9"/>
    </row>
    <row r="169268" spans="12:14" x14ac:dyDescent="0.25">
      <c r="L169268" s="9"/>
      <c r="M169268" s="9"/>
      <c r="N169268" s="9"/>
    </row>
    <row r="169269" spans="12:14" x14ac:dyDescent="0.25">
      <c r="L169269" s="9"/>
      <c r="M169269" s="9"/>
      <c r="N169269" s="9"/>
    </row>
    <row r="169270" spans="12:14" x14ac:dyDescent="0.25">
      <c r="L169270" s="9"/>
      <c r="M169270" s="9"/>
      <c r="N169270" s="9"/>
    </row>
    <row r="169271" spans="12:14" x14ac:dyDescent="0.25">
      <c r="L169271" s="9"/>
      <c r="M169271" s="9"/>
      <c r="N169271" s="9"/>
    </row>
    <row r="169272" spans="12:14" x14ac:dyDescent="0.25">
      <c r="L169272" s="9"/>
      <c r="M169272" s="9"/>
      <c r="N169272" s="9"/>
    </row>
    <row r="169273" spans="12:14" x14ac:dyDescent="0.25">
      <c r="L169273" s="9"/>
      <c r="M169273" s="9"/>
      <c r="N169273" s="9"/>
    </row>
    <row r="169274" spans="12:14" x14ac:dyDescent="0.25">
      <c r="L169274" s="9"/>
      <c r="M169274" s="9"/>
      <c r="N169274" s="9"/>
    </row>
    <row r="169275" spans="12:14" x14ac:dyDescent="0.25">
      <c r="L169275" s="9"/>
      <c r="M169275" s="9"/>
      <c r="N169275" s="9"/>
    </row>
    <row r="169276" spans="12:14" x14ac:dyDescent="0.25">
      <c r="L169276" s="9"/>
      <c r="M169276" s="9"/>
      <c r="N169276" s="9"/>
    </row>
    <row r="169277" spans="12:14" x14ac:dyDescent="0.25">
      <c r="L169277" s="9"/>
      <c r="M169277" s="9"/>
      <c r="N169277" s="9"/>
    </row>
    <row r="169278" spans="12:14" x14ac:dyDescent="0.25">
      <c r="L169278" s="9"/>
      <c r="M169278" s="9"/>
      <c r="N169278" s="9"/>
    </row>
    <row r="169279" spans="12:14" x14ac:dyDescent="0.25">
      <c r="L169279" s="9"/>
      <c r="M169279" s="9"/>
      <c r="N169279" s="9"/>
    </row>
    <row r="169280" spans="12:14" x14ac:dyDescent="0.25">
      <c r="L169280" s="9"/>
      <c r="M169280" s="9"/>
      <c r="N169280" s="9"/>
    </row>
    <row r="169281" spans="12:14" x14ac:dyDescent="0.25">
      <c r="L169281" s="9"/>
      <c r="M169281" s="9"/>
      <c r="N169281" s="9"/>
    </row>
    <row r="169282" spans="12:14" x14ac:dyDescent="0.25">
      <c r="L169282" s="9"/>
      <c r="M169282" s="9"/>
      <c r="N169282" s="9"/>
    </row>
    <row r="169283" spans="12:14" x14ac:dyDescent="0.25">
      <c r="L169283" s="9"/>
      <c r="M169283" s="9"/>
      <c r="N169283" s="9"/>
    </row>
    <row r="169284" spans="12:14" x14ac:dyDescent="0.25">
      <c r="L169284" s="9"/>
      <c r="M169284" s="9"/>
      <c r="N169284" s="9"/>
    </row>
    <row r="169285" spans="12:14" x14ac:dyDescent="0.25">
      <c r="L169285" s="9"/>
      <c r="M169285" s="9"/>
      <c r="N169285" s="9"/>
    </row>
    <row r="169286" spans="12:14" x14ac:dyDescent="0.25">
      <c r="L169286" s="9"/>
      <c r="M169286" s="9"/>
      <c r="N169286" s="9"/>
    </row>
    <row r="169287" spans="12:14" x14ac:dyDescent="0.25">
      <c r="L169287" s="9"/>
      <c r="M169287" s="9"/>
      <c r="N169287" s="9"/>
    </row>
    <row r="169288" spans="12:14" x14ac:dyDescent="0.25">
      <c r="L169288" s="9"/>
      <c r="M169288" s="9"/>
      <c r="N169288" s="9"/>
    </row>
    <row r="169289" spans="12:14" x14ac:dyDescent="0.25">
      <c r="L169289" s="9"/>
      <c r="M169289" s="9"/>
      <c r="N169289" s="9"/>
    </row>
    <row r="169290" spans="12:14" x14ac:dyDescent="0.25">
      <c r="L169290" s="9"/>
      <c r="M169290" s="9"/>
      <c r="N169290" s="9"/>
    </row>
    <row r="169291" spans="12:14" x14ac:dyDescent="0.25">
      <c r="L169291" s="9"/>
      <c r="M169291" s="9"/>
      <c r="N169291" s="9"/>
    </row>
    <row r="169292" spans="12:14" x14ac:dyDescent="0.25">
      <c r="L169292" s="9"/>
      <c r="M169292" s="9"/>
      <c r="N169292" s="9"/>
    </row>
    <row r="169293" spans="12:14" x14ac:dyDescent="0.25">
      <c r="L169293" s="9"/>
      <c r="M169293" s="9"/>
      <c r="N169293" s="9"/>
    </row>
    <row r="169294" spans="12:14" x14ac:dyDescent="0.25">
      <c r="L169294" s="9"/>
      <c r="M169294" s="9"/>
      <c r="N169294" s="9"/>
    </row>
    <row r="169295" spans="12:14" x14ac:dyDescent="0.25">
      <c r="L169295" s="9"/>
      <c r="M169295" s="9"/>
      <c r="N169295" s="9"/>
    </row>
    <row r="169296" spans="12:14" x14ac:dyDescent="0.25">
      <c r="L169296" s="9"/>
      <c r="M169296" s="9"/>
      <c r="N169296" s="9"/>
    </row>
    <row r="169297" spans="12:14" x14ac:dyDescent="0.25">
      <c r="L169297" s="9"/>
      <c r="M169297" s="9"/>
      <c r="N169297" s="9"/>
    </row>
    <row r="169298" spans="12:14" x14ac:dyDescent="0.25">
      <c r="L169298" s="9"/>
      <c r="M169298" s="9"/>
      <c r="N169298" s="9"/>
    </row>
    <row r="169299" spans="12:14" x14ac:dyDescent="0.25">
      <c r="L169299" s="9"/>
      <c r="M169299" s="9"/>
      <c r="N169299" s="9"/>
    </row>
    <row r="169300" spans="12:14" x14ac:dyDescent="0.25">
      <c r="L169300" s="9"/>
      <c r="M169300" s="9"/>
      <c r="N169300" s="9"/>
    </row>
    <row r="169301" spans="12:14" x14ac:dyDescent="0.25">
      <c r="L169301" s="9"/>
      <c r="M169301" s="9"/>
      <c r="N169301" s="9"/>
    </row>
    <row r="169302" spans="12:14" x14ac:dyDescent="0.25">
      <c r="L169302" s="9"/>
      <c r="M169302" s="9"/>
      <c r="N169302" s="9"/>
    </row>
    <row r="169303" spans="12:14" x14ac:dyDescent="0.25">
      <c r="L169303" s="9"/>
      <c r="M169303" s="9"/>
      <c r="N169303" s="9"/>
    </row>
    <row r="169304" spans="12:14" x14ac:dyDescent="0.25">
      <c r="L169304" s="9"/>
      <c r="M169304" s="9"/>
      <c r="N169304" s="9"/>
    </row>
    <row r="169305" spans="12:14" x14ac:dyDescent="0.25">
      <c r="L169305" s="9"/>
      <c r="M169305" s="9"/>
      <c r="N169305" s="9"/>
    </row>
    <row r="169306" spans="12:14" x14ac:dyDescent="0.25">
      <c r="L169306" s="9"/>
      <c r="M169306" s="9"/>
      <c r="N169306" s="9"/>
    </row>
    <row r="169307" spans="12:14" x14ac:dyDescent="0.25">
      <c r="L169307" s="9"/>
      <c r="M169307" s="9"/>
      <c r="N169307" s="9"/>
    </row>
    <row r="169308" spans="12:14" x14ac:dyDescent="0.25">
      <c r="L169308" s="9"/>
      <c r="M169308" s="9"/>
      <c r="N169308" s="9"/>
    </row>
    <row r="169309" spans="12:14" x14ac:dyDescent="0.25">
      <c r="L169309" s="9"/>
      <c r="M169309" s="9"/>
      <c r="N169309" s="9"/>
    </row>
    <row r="169310" spans="12:14" x14ac:dyDescent="0.25">
      <c r="L169310" s="9"/>
      <c r="M169310" s="9"/>
      <c r="N169310" s="9"/>
    </row>
    <row r="169311" spans="12:14" x14ac:dyDescent="0.25">
      <c r="L169311" s="9"/>
      <c r="M169311" s="9"/>
      <c r="N169311" s="9"/>
    </row>
    <row r="169312" spans="12:14" x14ac:dyDescent="0.25">
      <c r="L169312" s="9"/>
      <c r="M169312" s="9"/>
      <c r="N169312" s="9"/>
    </row>
    <row r="169313" spans="12:14" x14ac:dyDescent="0.25">
      <c r="L169313" s="9"/>
      <c r="M169313" s="9"/>
      <c r="N169313" s="9"/>
    </row>
    <row r="169314" spans="12:14" x14ac:dyDescent="0.25">
      <c r="L169314" s="9"/>
      <c r="M169314" s="9"/>
      <c r="N169314" s="9"/>
    </row>
    <row r="169315" spans="12:14" x14ac:dyDescent="0.25">
      <c r="L169315" s="9"/>
      <c r="M169315" s="9"/>
      <c r="N169315" s="9"/>
    </row>
    <row r="169316" spans="12:14" x14ac:dyDescent="0.25">
      <c r="L169316" s="9"/>
      <c r="M169316" s="9"/>
      <c r="N169316" s="9"/>
    </row>
    <row r="169317" spans="12:14" x14ac:dyDescent="0.25">
      <c r="L169317" s="9"/>
      <c r="M169317" s="9"/>
      <c r="N169317" s="9"/>
    </row>
    <row r="169318" spans="12:14" x14ac:dyDescent="0.25">
      <c r="L169318" s="9"/>
      <c r="M169318" s="9"/>
      <c r="N169318" s="9"/>
    </row>
    <row r="169319" spans="12:14" x14ac:dyDescent="0.25">
      <c r="L169319" s="9"/>
      <c r="M169319" s="9"/>
      <c r="N169319" s="9"/>
    </row>
    <row r="169320" spans="12:14" x14ac:dyDescent="0.25">
      <c r="L169320" s="9"/>
      <c r="M169320" s="9"/>
      <c r="N169320" s="9"/>
    </row>
    <row r="169321" spans="12:14" x14ac:dyDescent="0.25">
      <c r="L169321" s="9"/>
      <c r="M169321" s="9"/>
      <c r="N169321" s="9"/>
    </row>
    <row r="169322" spans="12:14" x14ac:dyDescent="0.25">
      <c r="L169322" s="9"/>
      <c r="M169322" s="9"/>
      <c r="N169322" s="9"/>
    </row>
    <row r="169323" spans="12:14" x14ac:dyDescent="0.25">
      <c r="L169323" s="9"/>
      <c r="M169323" s="9"/>
      <c r="N169323" s="9"/>
    </row>
    <row r="169324" spans="12:14" x14ac:dyDescent="0.25">
      <c r="L169324" s="9"/>
      <c r="M169324" s="9"/>
      <c r="N169324" s="9"/>
    </row>
    <row r="169325" spans="12:14" x14ac:dyDescent="0.25">
      <c r="L169325" s="9"/>
      <c r="M169325" s="9"/>
      <c r="N169325" s="9"/>
    </row>
    <row r="169326" spans="12:14" x14ac:dyDescent="0.25">
      <c r="L169326" s="9"/>
      <c r="M169326" s="9"/>
      <c r="N169326" s="9"/>
    </row>
    <row r="169327" spans="12:14" x14ac:dyDescent="0.25">
      <c r="L169327" s="9"/>
      <c r="M169327" s="9"/>
      <c r="N169327" s="9"/>
    </row>
    <row r="169328" spans="12:14" x14ac:dyDescent="0.25">
      <c r="L169328" s="9"/>
      <c r="M169328" s="9"/>
      <c r="N169328" s="9"/>
    </row>
    <row r="169329" spans="12:14" x14ac:dyDescent="0.25">
      <c r="L169329" s="9"/>
      <c r="M169329" s="9"/>
      <c r="N169329" s="9"/>
    </row>
    <row r="169330" spans="12:14" x14ac:dyDescent="0.25">
      <c r="L169330" s="9"/>
      <c r="M169330" s="9"/>
      <c r="N169330" s="9"/>
    </row>
    <row r="169331" spans="12:14" x14ac:dyDescent="0.25">
      <c r="L169331" s="9"/>
      <c r="M169331" s="9"/>
      <c r="N169331" s="9"/>
    </row>
    <row r="169332" spans="12:14" x14ac:dyDescent="0.25">
      <c r="L169332" s="9"/>
      <c r="M169332" s="9"/>
      <c r="N169332" s="9"/>
    </row>
    <row r="169333" spans="12:14" x14ac:dyDescent="0.25">
      <c r="L169333" s="9"/>
      <c r="M169333" s="9"/>
      <c r="N169333" s="9"/>
    </row>
    <row r="169334" spans="12:14" x14ac:dyDescent="0.25">
      <c r="L169334" s="9"/>
      <c r="M169334" s="9"/>
      <c r="N169334" s="9"/>
    </row>
    <row r="169335" spans="12:14" x14ac:dyDescent="0.25">
      <c r="L169335" s="9"/>
      <c r="M169335" s="9"/>
      <c r="N169335" s="9"/>
    </row>
    <row r="169336" spans="12:14" x14ac:dyDescent="0.25">
      <c r="L169336" s="9"/>
      <c r="M169336" s="9"/>
      <c r="N169336" s="9"/>
    </row>
    <row r="169337" spans="12:14" x14ac:dyDescent="0.25">
      <c r="L169337" s="9"/>
      <c r="M169337" s="9"/>
      <c r="N169337" s="9"/>
    </row>
    <row r="169338" spans="12:14" x14ac:dyDescent="0.25">
      <c r="L169338" s="9"/>
      <c r="M169338" s="9"/>
      <c r="N169338" s="9"/>
    </row>
    <row r="169339" spans="12:14" x14ac:dyDescent="0.25">
      <c r="L169339" s="9"/>
      <c r="M169339" s="9"/>
      <c r="N169339" s="9"/>
    </row>
    <row r="169340" spans="12:14" x14ac:dyDescent="0.25">
      <c r="L169340" s="9"/>
      <c r="M169340" s="9"/>
      <c r="N169340" s="9"/>
    </row>
    <row r="169341" spans="12:14" x14ac:dyDescent="0.25">
      <c r="L169341" s="9"/>
      <c r="M169341" s="9"/>
      <c r="N169341" s="9"/>
    </row>
    <row r="169342" spans="12:14" x14ac:dyDescent="0.25">
      <c r="L169342" s="9"/>
      <c r="M169342" s="9"/>
      <c r="N169342" s="9"/>
    </row>
    <row r="169343" spans="12:14" x14ac:dyDescent="0.25">
      <c r="L169343" s="9"/>
      <c r="M169343" s="9"/>
      <c r="N169343" s="9"/>
    </row>
    <row r="169344" spans="12:14" x14ac:dyDescent="0.25">
      <c r="L169344" s="9"/>
      <c r="M169344" s="9"/>
      <c r="N169344" s="9"/>
    </row>
    <row r="169345" spans="12:14" x14ac:dyDescent="0.25">
      <c r="L169345" s="9"/>
      <c r="M169345" s="9"/>
      <c r="N169345" s="9"/>
    </row>
    <row r="169346" spans="12:14" x14ac:dyDescent="0.25">
      <c r="L169346" s="9"/>
      <c r="M169346" s="9"/>
      <c r="N169346" s="9"/>
    </row>
    <row r="169347" spans="12:14" x14ac:dyDescent="0.25">
      <c r="L169347" s="9"/>
      <c r="M169347" s="9"/>
      <c r="N169347" s="9"/>
    </row>
    <row r="169348" spans="12:14" x14ac:dyDescent="0.25">
      <c r="L169348" s="9"/>
      <c r="M169348" s="9"/>
      <c r="N169348" s="9"/>
    </row>
    <row r="169349" spans="12:14" x14ac:dyDescent="0.25">
      <c r="L169349" s="9"/>
      <c r="M169349" s="9"/>
      <c r="N169349" s="9"/>
    </row>
    <row r="169350" spans="12:14" x14ac:dyDescent="0.25">
      <c r="L169350" s="9"/>
      <c r="M169350" s="9"/>
      <c r="N169350" s="9"/>
    </row>
    <row r="169351" spans="12:14" x14ac:dyDescent="0.25">
      <c r="L169351" s="9"/>
      <c r="M169351" s="9"/>
      <c r="N169351" s="9"/>
    </row>
    <row r="169352" spans="12:14" x14ac:dyDescent="0.25">
      <c r="L169352" s="9"/>
      <c r="M169352" s="9"/>
      <c r="N169352" s="9"/>
    </row>
    <row r="169353" spans="12:14" x14ac:dyDescent="0.25">
      <c r="L169353" s="9"/>
      <c r="M169353" s="9"/>
      <c r="N169353" s="9"/>
    </row>
    <row r="169354" spans="12:14" x14ac:dyDescent="0.25">
      <c r="L169354" s="9"/>
      <c r="M169354" s="9"/>
      <c r="N169354" s="9"/>
    </row>
    <row r="169355" spans="12:14" x14ac:dyDescent="0.25">
      <c r="L169355" s="9"/>
      <c r="M169355" s="9"/>
      <c r="N169355" s="9"/>
    </row>
    <row r="169356" spans="12:14" x14ac:dyDescent="0.25">
      <c r="L169356" s="9"/>
      <c r="M169356" s="9"/>
      <c r="N169356" s="9"/>
    </row>
    <row r="169357" spans="12:14" x14ac:dyDescent="0.25">
      <c r="L169357" s="9"/>
      <c r="M169357" s="9"/>
      <c r="N169357" s="9"/>
    </row>
    <row r="169358" spans="12:14" x14ac:dyDescent="0.25">
      <c r="L169358" s="9"/>
      <c r="M169358" s="9"/>
      <c r="N169358" s="9"/>
    </row>
    <row r="169359" spans="12:14" x14ac:dyDescent="0.25">
      <c r="L169359" s="9"/>
      <c r="M169359" s="9"/>
      <c r="N169359" s="9"/>
    </row>
    <row r="169360" spans="12:14" x14ac:dyDescent="0.25">
      <c r="L169360" s="9"/>
      <c r="M169360" s="9"/>
      <c r="N169360" s="9"/>
    </row>
    <row r="169361" spans="12:14" x14ac:dyDescent="0.25">
      <c r="L169361" s="9"/>
      <c r="M169361" s="9"/>
      <c r="N169361" s="9"/>
    </row>
    <row r="169362" spans="12:14" x14ac:dyDescent="0.25">
      <c r="L169362" s="9"/>
      <c r="M169362" s="9"/>
      <c r="N169362" s="9"/>
    </row>
    <row r="169363" spans="12:14" x14ac:dyDescent="0.25">
      <c r="L169363" s="9"/>
      <c r="M169363" s="9"/>
      <c r="N169363" s="9"/>
    </row>
    <row r="169364" spans="12:14" x14ac:dyDescent="0.25">
      <c r="L169364" s="9"/>
      <c r="M169364" s="9"/>
      <c r="N169364" s="9"/>
    </row>
    <row r="169365" spans="12:14" x14ac:dyDescent="0.25">
      <c r="L169365" s="9"/>
      <c r="M169365" s="9"/>
      <c r="N169365" s="9"/>
    </row>
    <row r="169366" spans="12:14" x14ac:dyDescent="0.25">
      <c r="L169366" s="9"/>
      <c r="M169366" s="9"/>
      <c r="N169366" s="9"/>
    </row>
    <row r="169367" spans="12:14" x14ac:dyDescent="0.25">
      <c r="L169367" s="9"/>
      <c r="M169367" s="9"/>
      <c r="N169367" s="9"/>
    </row>
    <row r="169368" spans="12:14" x14ac:dyDescent="0.25">
      <c r="L169368" s="9"/>
      <c r="M169368" s="9"/>
      <c r="N169368" s="9"/>
    </row>
    <row r="169369" spans="12:14" x14ac:dyDescent="0.25">
      <c r="L169369" s="9"/>
      <c r="M169369" s="9"/>
      <c r="N169369" s="9"/>
    </row>
    <row r="169370" spans="12:14" x14ac:dyDescent="0.25">
      <c r="L169370" s="9"/>
      <c r="M169370" s="9"/>
      <c r="N169370" s="9"/>
    </row>
    <row r="169371" spans="12:14" x14ac:dyDescent="0.25">
      <c r="L169371" s="9"/>
      <c r="M169371" s="9"/>
      <c r="N169371" s="9"/>
    </row>
    <row r="169372" spans="12:14" x14ac:dyDescent="0.25">
      <c r="L169372" s="9"/>
      <c r="M169372" s="9"/>
      <c r="N169372" s="9"/>
    </row>
    <row r="169373" spans="12:14" x14ac:dyDescent="0.25">
      <c r="L169373" s="9"/>
      <c r="M169373" s="9"/>
      <c r="N169373" s="9"/>
    </row>
    <row r="169374" spans="12:14" x14ac:dyDescent="0.25">
      <c r="L169374" s="9"/>
      <c r="M169374" s="9"/>
      <c r="N169374" s="9"/>
    </row>
    <row r="169375" spans="12:14" x14ac:dyDescent="0.25">
      <c r="L169375" s="9"/>
      <c r="M169375" s="9"/>
      <c r="N169375" s="9"/>
    </row>
    <row r="169376" spans="12:14" x14ac:dyDescent="0.25">
      <c r="L169376" s="9"/>
      <c r="M169376" s="9"/>
      <c r="N169376" s="9"/>
    </row>
    <row r="169377" spans="12:14" x14ac:dyDescent="0.25">
      <c r="L169377" s="9"/>
      <c r="M169377" s="9"/>
      <c r="N169377" s="9"/>
    </row>
    <row r="169378" spans="12:14" x14ac:dyDescent="0.25">
      <c r="L169378" s="9"/>
      <c r="M169378" s="9"/>
      <c r="N169378" s="9"/>
    </row>
    <row r="169379" spans="12:14" x14ac:dyDescent="0.25">
      <c r="L169379" s="9"/>
      <c r="M169379" s="9"/>
      <c r="N169379" s="9"/>
    </row>
    <row r="169380" spans="12:14" x14ac:dyDescent="0.25">
      <c r="L169380" s="9"/>
      <c r="M169380" s="9"/>
      <c r="N169380" s="9"/>
    </row>
    <row r="169381" spans="12:14" x14ac:dyDescent="0.25">
      <c r="L169381" s="9"/>
      <c r="M169381" s="9"/>
      <c r="N169381" s="9"/>
    </row>
    <row r="169382" spans="12:14" x14ac:dyDescent="0.25">
      <c r="L169382" s="9"/>
      <c r="M169382" s="9"/>
      <c r="N169382" s="9"/>
    </row>
    <row r="169383" spans="12:14" x14ac:dyDescent="0.25">
      <c r="L169383" s="9"/>
      <c r="M169383" s="9"/>
      <c r="N169383" s="9"/>
    </row>
    <row r="169384" spans="12:14" x14ac:dyDescent="0.25">
      <c r="L169384" s="9"/>
      <c r="M169384" s="9"/>
      <c r="N169384" s="9"/>
    </row>
    <row r="169385" spans="12:14" x14ac:dyDescent="0.25">
      <c r="L169385" s="9"/>
      <c r="M169385" s="9"/>
      <c r="N169385" s="9"/>
    </row>
    <row r="169386" spans="12:14" x14ac:dyDescent="0.25">
      <c r="L169386" s="9"/>
      <c r="M169386" s="9"/>
      <c r="N169386" s="9"/>
    </row>
    <row r="169387" spans="12:14" x14ac:dyDescent="0.25">
      <c r="L169387" s="9"/>
      <c r="M169387" s="9"/>
      <c r="N169387" s="9"/>
    </row>
    <row r="169388" spans="12:14" x14ac:dyDescent="0.25">
      <c r="L169388" s="9"/>
      <c r="M169388" s="9"/>
      <c r="N169388" s="9"/>
    </row>
    <row r="169389" spans="12:14" x14ac:dyDescent="0.25">
      <c r="L169389" s="9"/>
      <c r="M169389" s="9"/>
      <c r="N169389" s="9"/>
    </row>
    <row r="169390" spans="12:14" x14ac:dyDescent="0.25">
      <c r="L169390" s="9"/>
      <c r="M169390" s="9"/>
      <c r="N169390" s="9"/>
    </row>
    <row r="169391" spans="12:14" x14ac:dyDescent="0.25">
      <c r="L169391" s="9"/>
      <c r="M169391" s="9"/>
      <c r="N169391" s="9"/>
    </row>
    <row r="169392" spans="12:14" x14ac:dyDescent="0.25">
      <c r="L169392" s="9"/>
      <c r="M169392" s="9"/>
      <c r="N169392" s="9"/>
    </row>
    <row r="169393" spans="12:14" x14ac:dyDescent="0.25">
      <c r="L169393" s="9"/>
      <c r="M169393" s="9"/>
      <c r="N169393" s="9"/>
    </row>
    <row r="169394" spans="12:14" x14ac:dyDescent="0.25">
      <c r="L169394" s="9"/>
      <c r="M169394" s="9"/>
      <c r="N169394" s="9"/>
    </row>
    <row r="169395" spans="12:14" x14ac:dyDescent="0.25">
      <c r="L169395" s="9"/>
      <c r="M169395" s="9"/>
      <c r="N169395" s="9"/>
    </row>
    <row r="169396" spans="12:14" x14ac:dyDescent="0.25">
      <c r="L169396" s="9"/>
      <c r="M169396" s="9"/>
      <c r="N169396" s="9"/>
    </row>
    <row r="169397" spans="12:14" x14ac:dyDescent="0.25">
      <c r="L169397" s="9"/>
      <c r="M169397" s="9"/>
      <c r="N169397" s="9"/>
    </row>
    <row r="169398" spans="12:14" x14ac:dyDescent="0.25">
      <c r="L169398" s="9"/>
      <c r="M169398" s="9"/>
      <c r="N169398" s="9"/>
    </row>
    <row r="169399" spans="12:14" x14ac:dyDescent="0.25">
      <c r="L169399" s="9"/>
      <c r="M169399" s="9"/>
      <c r="N169399" s="9"/>
    </row>
    <row r="169400" spans="12:14" x14ac:dyDescent="0.25">
      <c r="L169400" s="9"/>
      <c r="M169400" s="9"/>
      <c r="N169400" s="9"/>
    </row>
    <row r="169401" spans="12:14" x14ac:dyDescent="0.25">
      <c r="L169401" s="9"/>
      <c r="M169401" s="9"/>
      <c r="N169401" s="9"/>
    </row>
    <row r="169402" spans="12:14" x14ac:dyDescent="0.25">
      <c r="L169402" s="9"/>
      <c r="M169402" s="9"/>
      <c r="N169402" s="9"/>
    </row>
    <row r="169403" spans="12:14" x14ac:dyDescent="0.25">
      <c r="L169403" s="9"/>
      <c r="M169403" s="9"/>
      <c r="N169403" s="9"/>
    </row>
    <row r="169404" spans="12:14" x14ac:dyDescent="0.25">
      <c r="L169404" s="9"/>
      <c r="M169404" s="9"/>
      <c r="N169404" s="9"/>
    </row>
    <row r="169405" spans="12:14" x14ac:dyDescent="0.25">
      <c r="L169405" s="9"/>
      <c r="M169405" s="9"/>
      <c r="N169405" s="9"/>
    </row>
    <row r="169406" spans="12:14" x14ac:dyDescent="0.25">
      <c r="L169406" s="9"/>
      <c r="M169406" s="9"/>
      <c r="N169406" s="9"/>
    </row>
    <row r="169407" spans="12:14" x14ac:dyDescent="0.25">
      <c r="L169407" s="9"/>
      <c r="M169407" s="9"/>
      <c r="N169407" s="9"/>
    </row>
    <row r="169408" spans="12:14" x14ac:dyDescent="0.25">
      <c r="L169408" s="9"/>
      <c r="M169408" s="9"/>
      <c r="N169408" s="9"/>
    </row>
    <row r="169409" spans="12:14" x14ac:dyDescent="0.25">
      <c r="L169409" s="9"/>
      <c r="M169409" s="9"/>
      <c r="N169409" s="9"/>
    </row>
    <row r="169410" spans="12:14" x14ac:dyDescent="0.25">
      <c r="L169410" s="9"/>
      <c r="M169410" s="9"/>
      <c r="N169410" s="9"/>
    </row>
    <row r="169411" spans="12:14" x14ac:dyDescent="0.25">
      <c r="L169411" s="9"/>
      <c r="M169411" s="9"/>
      <c r="N169411" s="9"/>
    </row>
    <row r="169412" spans="12:14" x14ac:dyDescent="0.25">
      <c r="L169412" s="9"/>
      <c r="M169412" s="9"/>
      <c r="N169412" s="9"/>
    </row>
    <row r="169413" spans="12:14" x14ac:dyDescent="0.25">
      <c r="L169413" s="9"/>
      <c r="M169413" s="9"/>
      <c r="N169413" s="9"/>
    </row>
    <row r="169414" spans="12:14" x14ac:dyDescent="0.25">
      <c r="L169414" s="9"/>
      <c r="M169414" s="9"/>
      <c r="N169414" s="9"/>
    </row>
    <row r="169415" spans="12:14" x14ac:dyDescent="0.25">
      <c r="L169415" s="9"/>
      <c r="M169415" s="9"/>
      <c r="N169415" s="9"/>
    </row>
    <row r="169416" spans="12:14" x14ac:dyDescent="0.25">
      <c r="L169416" s="9"/>
      <c r="M169416" s="9"/>
      <c r="N169416" s="9"/>
    </row>
    <row r="169417" spans="12:14" x14ac:dyDescent="0.25">
      <c r="L169417" s="9"/>
      <c r="M169417" s="9"/>
      <c r="N169417" s="9"/>
    </row>
    <row r="169418" spans="12:14" x14ac:dyDescent="0.25">
      <c r="L169418" s="9"/>
      <c r="M169418" s="9"/>
      <c r="N169418" s="9"/>
    </row>
    <row r="169419" spans="12:14" x14ac:dyDescent="0.25">
      <c r="L169419" s="9"/>
      <c r="M169419" s="9"/>
      <c r="N169419" s="9"/>
    </row>
    <row r="169420" spans="12:14" x14ac:dyDescent="0.25">
      <c r="L169420" s="9"/>
      <c r="M169420" s="9"/>
      <c r="N169420" s="9"/>
    </row>
    <row r="169421" spans="12:14" x14ac:dyDescent="0.25">
      <c r="L169421" s="9"/>
      <c r="M169421" s="9"/>
      <c r="N169421" s="9"/>
    </row>
    <row r="169422" spans="12:14" x14ac:dyDescent="0.25">
      <c r="L169422" s="9"/>
      <c r="M169422" s="9"/>
      <c r="N169422" s="9"/>
    </row>
    <row r="169423" spans="12:14" x14ac:dyDescent="0.25">
      <c r="L169423" s="9"/>
      <c r="M169423" s="9"/>
      <c r="N169423" s="9"/>
    </row>
    <row r="169424" spans="12:14" x14ac:dyDescent="0.25">
      <c r="L169424" s="9"/>
      <c r="M169424" s="9"/>
      <c r="N169424" s="9"/>
    </row>
    <row r="169425" spans="12:14" x14ac:dyDescent="0.25">
      <c r="L169425" s="9"/>
      <c r="M169425" s="9"/>
      <c r="N169425" s="9"/>
    </row>
    <row r="169426" spans="12:14" x14ac:dyDescent="0.25">
      <c r="L169426" s="9"/>
      <c r="M169426" s="9"/>
      <c r="N169426" s="9"/>
    </row>
    <row r="169427" spans="12:14" x14ac:dyDescent="0.25">
      <c r="L169427" s="9"/>
      <c r="M169427" s="9"/>
      <c r="N169427" s="9"/>
    </row>
    <row r="169428" spans="12:14" x14ac:dyDescent="0.25">
      <c r="L169428" s="9"/>
      <c r="M169428" s="9"/>
      <c r="N169428" s="9"/>
    </row>
    <row r="169429" spans="12:14" x14ac:dyDescent="0.25">
      <c r="L169429" s="9"/>
      <c r="M169429" s="9"/>
      <c r="N169429" s="9"/>
    </row>
    <row r="169430" spans="12:14" x14ac:dyDescent="0.25">
      <c r="L169430" s="9"/>
      <c r="M169430" s="9"/>
      <c r="N169430" s="9"/>
    </row>
    <row r="169431" spans="12:14" x14ac:dyDescent="0.25">
      <c r="L169431" s="9"/>
      <c r="M169431" s="9"/>
      <c r="N169431" s="9"/>
    </row>
    <row r="169432" spans="12:14" x14ac:dyDescent="0.25">
      <c r="L169432" s="9"/>
      <c r="M169432" s="9"/>
      <c r="N169432" s="9"/>
    </row>
    <row r="169433" spans="12:14" x14ac:dyDescent="0.25">
      <c r="L169433" s="9"/>
      <c r="M169433" s="9"/>
      <c r="N169433" s="9"/>
    </row>
    <row r="169434" spans="12:14" x14ac:dyDescent="0.25">
      <c r="L169434" s="9"/>
      <c r="M169434" s="9"/>
      <c r="N169434" s="9"/>
    </row>
    <row r="169435" spans="12:14" x14ac:dyDescent="0.25">
      <c r="L169435" s="9"/>
      <c r="M169435" s="9"/>
      <c r="N169435" s="9"/>
    </row>
    <row r="169436" spans="12:14" x14ac:dyDescent="0.25">
      <c r="L169436" s="9"/>
      <c r="M169436" s="9"/>
      <c r="N169436" s="9"/>
    </row>
    <row r="169437" spans="12:14" x14ac:dyDescent="0.25">
      <c r="L169437" s="9"/>
      <c r="M169437" s="9"/>
      <c r="N169437" s="9"/>
    </row>
    <row r="169438" spans="12:14" x14ac:dyDescent="0.25">
      <c r="L169438" s="9"/>
      <c r="M169438" s="9"/>
      <c r="N169438" s="9"/>
    </row>
    <row r="169439" spans="12:14" x14ac:dyDescent="0.25">
      <c r="L169439" s="9"/>
      <c r="M169439" s="9"/>
      <c r="N169439" s="9"/>
    </row>
    <row r="169440" spans="12:14" x14ac:dyDescent="0.25">
      <c r="L169440" s="9"/>
      <c r="M169440" s="9"/>
      <c r="N169440" s="9"/>
    </row>
    <row r="169441" spans="12:14" x14ac:dyDescent="0.25">
      <c r="L169441" s="9"/>
      <c r="M169441" s="9"/>
      <c r="N169441" s="9"/>
    </row>
    <row r="169442" spans="12:14" x14ac:dyDescent="0.25">
      <c r="L169442" s="9"/>
      <c r="M169442" s="9"/>
      <c r="N169442" s="9"/>
    </row>
    <row r="169443" spans="12:14" x14ac:dyDescent="0.25">
      <c r="L169443" s="9"/>
      <c r="M169443" s="9"/>
      <c r="N169443" s="9"/>
    </row>
    <row r="169444" spans="12:14" x14ac:dyDescent="0.25">
      <c r="L169444" s="9"/>
      <c r="M169444" s="9"/>
      <c r="N169444" s="9"/>
    </row>
    <row r="169445" spans="12:14" x14ac:dyDescent="0.25">
      <c r="L169445" s="9"/>
      <c r="M169445" s="9"/>
      <c r="N169445" s="9"/>
    </row>
    <row r="169446" spans="12:14" x14ac:dyDescent="0.25">
      <c r="L169446" s="9"/>
      <c r="M169446" s="9"/>
      <c r="N169446" s="9"/>
    </row>
    <row r="169447" spans="12:14" x14ac:dyDescent="0.25">
      <c r="L169447" s="9"/>
      <c r="M169447" s="9"/>
      <c r="N169447" s="9"/>
    </row>
    <row r="169448" spans="12:14" x14ac:dyDescent="0.25">
      <c r="L169448" s="9"/>
      <c r="M169448" s="9"/>
      <c r="N169448" s="9"/>
    </row>
    <row r="169449" spans="12:14" x14ac:dyDescent="0.25">
      <c r="L169449" s="9"/>
      <c r="M169449" s="9"/>
      <c r="N169449" s="9"/>
    </row>
    <row r="169450" spans="12:14" x14ac:dyDescent="0.25">
      <c r="L169450" s="9"/>
      <c r="M169450" s="9"/>
      <c r="N169450" s="9"/>
    </row>
    <row r="169451" spans="12:14" x14ac:dyDescent="0.25">
      <c r="L169451" s="9"/>
      <c r="M169451" s="9"/>
      <c r="N169451" s="9"/>
    </row>
    <row r="169452" spans="12:14" x14ac:dyDescent="0.25">
      <c r="L169452" s="9"/>
      <c r="M169452" s="9"/>
      <c r="N169452" s="9"/>
    </row>
    <row r="169453" spans="12:14" x14ac:dyDescent="0.25">
      <c r="L169453" s="9"/>
      <c r="M169453" s="9"/>
      <c r="N169453" s="9"/>
    </row>
    <row r="169454" spans="12:14" x14ac:dyDescent="0.25">
      <c r="L169454" s="9"/>
      <c r="M169454" s="9"/>
      <c r="N169454" s="9"/>
    </row>
    <row r="169455" spans="12:14" x14ac:dyDescent="0.25">
      <c r="L169455" s="9"/>
      <c r="M169455" s="9"/>
      <c r="N169455" s="9"/>
    </row>
    <row r="169456" spans="12:14" x14ac:dyDescent="0.25">
      <c r="L169456" s="9"/>
      <c r="M169456" s="9"/>
      <c r="N169456" s="9"/>
    </row>
    <row r="169457" spans="12:14" x14ac:dyDescent="0.25">
      <c r="L169457" s="9"/>
      <c r="M169457" s="9"/>
      <c r="N169457" s="9"/>
    </row>
    <row r="169458" spans="12:14" x14ac:dyDescent="0.25">
      <c r="L169458" s="9"/>
      <c r="M169458" s="9"/>
      <c r="N169458" s="9"/>
    </row>
    <row r="169459" spans="12:14" x14ac:dyDescent="0.25">
      <c r="L169459" s="9"/>
      <c r="M169459" s="9"/>
      <c r="N169459" s="9"/>
    </row>
    <row r="169460" spans="12:14" x14ac:dyDescent="0.25">
      <c r="L169460" s="9"/>
      <c r="M169460" s="9"/>
      <c r="N169460" s="9"/>
    </row>
    <row r="169461" spans="12:14" x14ac:dyDescent="0.25">
      <c r="L169461" s="9"/>
      <c r="M169461" s="9"/>
      <c r="N169461" s="9"/>
    </row>
    <row r="169462" spans="12:14" x14ac:dyDescent="0.25">
      <c r="L169462" s="9"/>
      <c r="M169462" s="9"/>
      <c r="N169462" s="9"/>
    </row>
    <row r="169463" spans="12:14" x14ac:dyDescent="0.25">
      <c r="L169463" s="9"/>
      <c r="M169463" s="9"/>
      <c r="N169463" s="9"/>
    </row>
    <row r="169464" spans="12:14" x14ac:dyDescent="0.25">
      <c r="L169464" s="9"/>
      <c r="M169464" s="9"/>
      <c r="N169464" s="9"/>
    </row>
    <row r="169465" spans="12:14" x14ac:dyDescent="0.25">
      <c r="L169465" s="9"/>
      <c r="M169465" s="9"/>
      <c r="N169465" s="9"/>
    </row>
    <row r="169466" spans="12:14" x14ac:dyDescent="0.25">
      <c r="L169466" s="9"/>
      <c r="M169466" s="9"/>
      <c r="N169466" s="9"/>
    </row>
    <row r="169467" spans="12:14" x14ac:dyDescent="0.25">
      <c r="L169467" s="9"/>
      <c r="M169467" s="9"/>
      <c r="N169467" s="9"/>
    </row>
    <row r="169468" spans="12:14" x14ac:dyDescent="0.25">
      <c r="L169468" s="9"/>
      <c r="M169468" s="9"/>
      <c r="N169468" s="9"/>
    </row>
    <row r="169469" spans="12:14" x14ac:dyDescent="0.25">
      <c r="L169469" s="9"/>
      <c r="M169469" s="9"/>
      <c r="N169469" s="9"/>
    </row>
    <row r="169470" spans="12:14" x14ac:dyDescent="0.25">
      <c r="L169470" s="9"/>
      <c r="M169470" s="9"/>
      <c r="N169470" s="9"/>
    </row>
    <row r="169471" spans="12:14" x14ac:dyDescent="0.25">
      <c r="L169471" s="9"/>
      <c r="M169471" s="9"/>
      <c r="N169471" s="9"/>
    </row>
    <row r="169472" spans="12:14" x14ac:dyDescent="0.25">
      <c r="L169472" s="9"/>
      <c r="M169472" s="9"/>
      <c r="N169472" s="9"/>
    </row>
    <row r="169473" spans="12:14" x14ac:dyDescent="0.25">
      <c r="L169473" s="9"/>
      <c r="M169473" s="9"/>
      <c r="N169473" s="9"/>
    </row>
    <row r="169474" spans="12:14" x14ac:dyDescent="0.25">
      <c r="L169474" s="9"/>
      <c r="M169474" s="9"/>
      <c r="N169474" s="9"/>
    </row>
    <row r="169475" spans="12:14" x14ac:dyDescent="0.25">
      <c r="L169475" s="9"/>
      <c r="M169475" s="9"/>
      <c r="N169475" s="9"/>
    </row>
    <row r="169476" spans="12:14" x14ac:dyDescent="0.25">
      <c r="L169476" s="9"/>
      <c r="M169476" s="9"/>
      <c r="N169476" s="9"/>
    </row>
    <row r="169477" spans="12:14" x14ac:dyDescent="0.25">
      <c r="L169477" s="9"/>
      <c r="M169477" s="9"/>
      <c r="N169477" s="9"/>
    </row>
    <row r="169478" spans="12:14" x14ac:dyDescent="0.25">
      <c r="L169478" s="9"/>
      <c r="M169478" s="9"/>
      <c r="N169478" s="9"/>
    </row>
    <row r="169479" spans="12:14" x14ac:dyDescent="0.25">
      <c r="L169479" s="9"/>
      <c r="M169479" s="9"/>
      <c r="N169479" s="9"/>
    </row>
    <row r="169480" spans="12:14" x14ac:dyDescent="0.25">
      <c r="L169480" s="9"/>
      <c r="M169480" s="9"/>
      <c r="N169480" s="9"/>
    </row>
    <row r="169481" spans="12:14" x14ac:dyDescent="0.25">
      <c r="L169481" s="9"/>
      <c r="M169481" s="9"/>
      <c r="N169481" s="9"/>
    </row>
    <row r="169482" spans="12:14" x14ac:dyDescent="0.25">
      <c r="L169482" s="9"/>
      <c r="M169482" s="9"/>
      <c r="N169482" s="9"/>
    </row>
    <row r="169483" spans="12:14" x14ac:dyDescent="0.25">
      <c r="L169483" s="9"/>
      <c r="M169483" s="9"/>
      <c r="N169483" s="9"/>
    </row>
    <row r="169484" spans="12:14" x14ac:dyDescent="0.25">
      <c r="L169484" s="9"/>
      <c r="M169484" s="9"/>
      <c r="N169484" s="9"/>
    </row>
    <row r="169485" spans="12:14" x14ac:dyDescent="0.25">
      <c r="L169485" s="9"/>
      <c r="M169485" s="9"/>
      <c r="N169485" s="9"/>
    </row>
    <row r="169486" spans="12:14" x14ac:dyDescent="0.25">
      <c r="L169486" s="9"/>
      <c r="M169486" s="9"/>
      <c r="N169486" s="9"/>
    </row>
    <row r="169487" spans="12:14" x14ac:dyDescent="0.25">
      <c r="L169487" s="9"/>
      <c r="M169487" s="9"/>
      <c r="N169487" s="9"/>
    </row>
    <row r="169488" spans="12:14" x14ac:dyDescent="0.25">
      <c r="L169488" s="9"/>
      <c r="M169488" s="9"/>
      <c r="N169488" s="9"/>
    </row>
    <row r="169489" spans="12:14" x14ac:dyDescent="0.25">
      <c r="L169489" s="9"/>
      <c r="M169489" s="9"/>
      <c r="N169489" s="9"/>
    </row>
    <row r="169490" spans="12:14" x14ac:dyDescent="0.25">
      <c r="L169490" s="9"/>
      <c r="M169490" s="9"/>
      <c r="N169490" s="9"/>
    </row>
    <row r="169491" spans="12:14" x14ac:dyDescent="0.25">
      <c r="L169491" s="9"/>
      <c r="M169491" s="9"/>
      <c r="N169491" s="9"/>
    </row>
    <row r="169492" spans="12:14" x14ac:dyDescent="0.25">
      <c r="L169492" s="9"/>
      <c r="M169492" s="9"/>
      <c r="N169492" s="9"/>
    </row>
    <row r="169493" spans="12:14" x14ac:dyDescent="0.25">
      <c r="L169493" s="9"/>
      <c r="M169493" s="9"/>
      <c r="N169493" s="9"/>
    </row>
    <row r="169494" spans="12:14" x14ac:dyDescent="0.25">
      <c r="L169494" s="9"/>
      <c r="M169494" s="9"/>
      <c r="N169494" s="9"/>
    </row>
    <row r="169495" spans="12:14" x14ac:dyDescent="0.25">
      <c r="L169495" s="9"/>
      <c r="M169495" s="9"/>
      <c r="N169495" s="9"/>
    </row>
    <row r="169496" spans="12:14" x14ac:dyDescent="0.25">
      <c r="L169496" s="9"/>
      <c r="M169496" s="9"/>
      <c r="N169496" s="9"/>
    </row>
    <row r="169497" spans="12:14" x14ac:dyDescent="0.25">
      <c r="L169497" s="9"/>
      <c r="M169497" s="9"/>
      <c r="N169497" s="9"/>
    </row>
    <row r="169498" spans="12:14" x14ac:dyDescent="0.25">
      <c r="L169498" s="9"/>
      <c r="M169498" s="9"/>
      <c r="N169498" s="9"/>
    </row>
    <row r="169499" spans="12:14" x14ac:dyDescent="0.25">
      <c r="L169499" s="9"/>
      <c r="M169499" s="9"/>
      <c r="N169499" s="9"/>
    </row>
    <row r="169500" spans="12:14" x14ac:dyDescent="0.25">
      <c r="L169500" s="9"/>
      <c r="M169500" s="9"/>
      <c r="N169500" s="9"/>
    </row>
    <row r="169501" spans="12:14" x14ac:dyDescent="0.25">
      <c r="L169501" s="9"/>
      <c r="M169501" s="9"/>
      <c r="N169501" s="9"/>
    </row>
    <row r="169502" spans="12:14" x14ac:dyDescent="0.25">
      <c r="L169502" s="9"/>
      <c r="M169502" s="9"/>
      <c r="N169502" s="9"/>
    </row>
    <row r="169503" spans="12:14" x14ac:dyDescent="0.25">
      <c r="L169503" s="9"/>
      <c r="M169503" s="9"/>
      <c r="N169503" s="9"/>
    </row>
    <row r="169504" spans="12:14" x14ac:dyDescent="0.25">
      <c r="L169504" s="9"/>
      <c r="M169504" s="9"/>
      <c r="N169504" s="9"/>
    </row>
    <row r="169505" spans="12:14" x14ac:dyDescent="0.25">
      <c r="L169505" s="9"/>
      <c r="M169505" s="9"/>
      <c r="N169505" s="9"/>
    </row>
    <row r="169506" spans="12:14" x14ac:dyDescent="0.25">
      <c r="L169506" s="9"/>
      <c r="M169506" s="9"/>
      <c r="N169506" s="9"/>
    </row>
    <row r="169507" spans="12:14" x14ac:dyDescent="0.25">
      <c r="L169507" s="9"/>
      <c r="M169507" s="9"/>
      <c r="N169507" s="9"/>
    </row>
    <row r="169508" spans="12:14" x14ac:dyDescent="0.25">
      <c r="L169508" s="9"/>
      <c r="M169508" s="9"/>
      <c r="N169508" s="9"/>
    </row>
    <row r="169509" spans="12:14" x14ac:dyDescent="0.25">
      <c r="L169509" s="9"/>
      <c r="M169509" s="9"/>
      <c r="N169509" s="9"/>
    </row>
    <row r="169510" spans="12:14" x14ac:dyDescent="0.25">
      <c r="L169510" s="9"/>
      <c r="M169510" s="9"/>
      <c r="N169510" s="9"/>
    </row>
    <row r="169511" spans="12:14" x14ac:dyDescent="0.25">
      <c r="L169511" s="9"/>
      <c r="M169511" s="9"/>
      <c r="N169511" s="9"/>
    </row>
    <row r="169512" spans="12:14" x14ac:dyDescent="0.25">
      <c r="L169512" s="9"/>
      <c r="M169512" s="9"/>
      <c r="N169512" s="9"/>
    </row>
    <row r="169513" spans="12:14" x14ac:dyDescent="0.25">
      <c r="L169513" s="9"/>
      <c r="M169513" s="9"/>
      <c r="N169513" s="9"/>
    </row>
    <row r="169514" spans="12:14" x14ac:dyDescent="0.25">
      <c r="L169514" s="9"/>
      <c r="M169514" s="9"/>
      <c r="N169514" s="9"/>
    </row>
    <row r="169515" spans="12:14" x14ac:dyDescent="0.25">
      <c r="L169515" s="9"/>
      <c r="M169515" s="9"/>
      <c r="N169515" s="9"/>
    </row>
    <row r="169516" spans="12:14" x14ac:dyDescent="0.25">
      <c r="L169516" s="9"/>
      <c r="M169516" s="9"/>
      <c r="N169516" s="9"/>
    </row>
    <row r="169517" spans="12:14" x14ac:dyDescent="0.25">
      <c r="L169517" s="9"/>
      <c r="M169517" s="9"/>
      <c r="N169517" s="9"/>
    </row>
    <row r="169518" spans="12:14" x14ac:dyDescent="0.25">
      <c r="L169518" s="9"/>
      <c r="M169518" s="9"/>
      <c r="N169518" s="9"/>
    </row>
    <row r="169519" spans="12:14" x14ac:dyDescent="0.25">
      <c r="L169519" s="9"/>
      <c r="M169519" s="9"/>
      <c r="N169519" s="9"/>
    </row>
    <row r="169520" spans="12:14" x14ac:dyDescent="0.25">
      <c r="L169520" s="9"/>
      <c r="M169520" s="9"/>
      <c r="N169520" s="9"/>
    </row>
    <row r="169521" spans="12:14" x14ac:dyDescent="0.25">
      <c r="L169521" s="9"/>
      <c r="M169521" s="9"/>
      <c r="N169521" s="9"/>
    </row>
    <row r="169522" spans="12:14" x14ac:dyDescent="0.25">
      <c r="L169522" s="9"/>
      <c r="M169522" s="9"/>
      <c r="N169522" s="9"/>
    </row>
    <row r="169523" spans="12:14" x14ac:dyDescent="0.25">
      <c r="L169523" s="9"/>
      <c r="M169523" s="9"/>
      <c r="N169523" s="9"/>
    </row>
    <row r="169524" spans="12:14" x14ac:dyDescent="0.25">
      <c r="L169524" s="9"/>
      <c r="M169524" s="9"/>
      <c r="N169524" s="9"/>
    </row>
    <row r="169525" spans="12:14" x14ac:dyDescent="0.25">
      <c r="L169525" s="9"/>
      <c r="M169525" s="9"/>
      <c r="N169525" s="9"/>
    </row>
    <row r="169526" spans="12:14" x14ac:dyDescent="0.25">
      <c r="L169526" s="9"/>
      <c r="M169526" s="9"/>
      <c r="N169526" s="9"/>
    </row>
    <row r="169527" spans="12:14" x14ac:dyDescent="0.25">
      <c r="L169527" s="9"/>
      <c r="M169527" s="9"/>
      <c r="N169527" s="9"/>
    </row>
    <row r="169528" spans="12:14" x14ac:dyDescent="0.25">
      <c r="L169528" s="9"/>
      <c r="M169528" s="9"/>
      <c r="N169528" s="9"/>
    </row>
    <row r="169529" spans="12:14" x14ac:dyDescent="0.25">
      <c r="L169529" s="9"/>
      <c r="M169529" s="9"/>
      <c r="N169529" s="9"/>
    </row>
    <row r="169530" spans="12:14" x14ac:dyDescent="0.25">
      <c r="L169530" s="9"/>
      <c r="M169530" s="9"/>
      <c r="N169530" s="9"/>
    </row>
    <row r="169531" spans="12:14" x14ac:dyDescent="0.25">
      <c r="L169531" s="9"/>
      <c r="M169531" s="9"/>
      <c r="N169531" s="9"/>
    </row>
    <row r="169532" spans="12:14" x14ac:dyDescent="0.25">
      <c r="L169532" s="9"/>
      <c r="M169532" s="9"/>
      <c r="N169532" s="9"/>
    </row>
    <row r="169533" spans="12:14" x14ac:dyDescent="0.25">
      <c r="L169533" s="9"/>
      <c r="M169533" s="9"/>
      <c r="N169533" s="9"/>
    </row>
    <row r="169534" spans="12:14" x14ac:dyDescent="0.25">
      <c r="L169534" s="9"/>
      <c r="M169534" s="9"/>
      <c r="N169534" s="9"/>
    </row>
    <row r="169535" spans="12:14" x14ac:dyDescent="0.25">
      <c r="L169535" s="9"/>
      <c r="M169535" s="9"/>
      <c r="N169535" s="9"/>
    </row>
    <row r="169536" spans="12:14" x14ac:dyDescent="0.25">
      <c r="L169536" s="9"/>
      <c r="M169536" s="9"/>
      <c r="N169536" s="9"/>
    </row>
    <row r="169537" spans="12:14" x14ac:dyDescent="0.25">
      <c r="L169537" s="9"/>
      <c r="M169537" s="9"/>
      <c r="N169537" s="9"/>
    </row>
    <row r="169538" spans="12:14" x14ac:dyDescent="0.25">
      <c r="L169538" s="9"/>
      <c r="M169538" s="9"/>
      <c r="N169538" s="9"/>
    </row>
    <row r="169539" spans="12:14" x14ac:dyDescent="0.25">
      <c r="L169539" s="9"/>
      <c r="M169539" s="9"/>
      <c r="N169539" s="9"/>
    </row>
    <row r="169540" spans="12:14" x14ac:dyDescent="0.25">
      <c r="L169540" s="9"/>
      <c r="M169540" s="9"/>
      <c r="N169540" s="9"/>
    </row>
    <row r="169541" spans="12:14" x14ac:dyDescent="0.25">
      <c r="L169541" s="9"/>
      <c r="M169541" s="9"/>
      <c r="N169541" s="9"/>
    </row>
    <row r="169542" spans="12:14" x14ac:dyDescent="0.25">
      <c r="L169542" s="9"/>
      <c r="M169542" s="9"/>
      <c r="N169542" s="9"/>
    </row>
    <row r="169543" spans="12:14" x14ac:dyDescent="0.25">
      <c r="L169543" s="9"/>
      <c r="M169543" s="9"/>
      <c r="N169543" s="9"/>
    </row>
    <row r="169544" spans="12:14" x14ac:dyDescent="0.25">
      <c r="L169544" s="9"/>
      <c r="M169544" s="9"/>
      <c r="N169544" s="9"/>
    </row>
    <row r="169545" spans="12:14" x14ac:dyDescent="0.25">
      <c r="L169545" s="9"/>
      <c r="M169545" s="9"/>
      <c r="N169545" s="9"/>
    </row>
    <row r="169546" spans="12:14" x14ac:dyDescent="0.25">
      <c r="L169546" s="9"/>
      <c r="M169546" s="9"/>
      <c r="N169546" s="9"/>
    </row>
    <row r="169547" spans="12:14" x14ac:dyDescent="0.25">
      <c r="L169547" s="9"/>
      <c r="M169547" s="9"/>
      <c r="N169547" s="9"/>
    </row>
    <row r="169548" spans="12:14" x14ac:dyDescent="0.25">
      <c r="L169548" s="9"/>
      <c r="M169548" s="9"/>
      <c r="N169548" s="9"/>
    </row>
    <row r="169549" spans="12:14" x14ac:dyDescent="0.25">
      <c r="L169549" s="9"/>
      <c r="M169549" s="9"/>
      <c r="N169549" s="9"/>
    </row>
    <row r="169550" spans="12:14" x14ac:dyDescent="0.25">
      <c r="L169550" s="9"/>
      <c r="M169550" s="9"/>
      <c r="N169550" s="9"/>
    </row>
    <row r="169551" spans="12:14" x14ac:dyDescent="0.25">
      <c r="L169551" s="9"/>
      <c r="M169551" s="9"/>
      <c r="N169551" s="9"/>
    </row>
    <row r="169552" spans="12:14" x14ac:dyDescent="0.25">
      <c r="L169552" s="9"/>
      <c r="M169552" s="9"/>
      <c r="N169552" s="9"/>
    </row>
    <row r="169553" spans="12:14" x14ac:dyDescent="0.25">
      <c r="L169553" s="9"/>
      <c r="M169553" s="9"/>
      <c r="N169553" s="9"/>
    </row>
    <row r="169554" spans="12:14" x14ac:dyDescent="0.25">
      <c r="L169554" s="9"/>
      <c r="M169554" s="9"/>
      <c r="N169554" s="9"/>
    </row>
    <row r="169555" spans="12:14" x14ac:dyDescent="0.25">
      <c r="L169555" s="9"/>
      <c r="M169555" s="9"/>
      <c r="N169555" s="9"/>
    </row>
    <row r="169556" spans="12:14" x14ac:dyDescent="0.25">
      <c r="L169556" s="9"/>
      <c r="M169556" s="9"/>
      <c r="N169556" s="9"/>
    </row>
    <row r="169557" spans="12:14" x14ac:dyDescent="0.25">
      <c r="L169557" s="9"/>
      <c r="M169557" s="9"/>
      <c r="N169557" s="9"/>
    </row>
    <row r="169558" spans="12:14" x14ac:dyDescent="0.25">
      <c r="L169558" s="9"/>
      <c r="M169558" s="9"/>
      <c r="N169558" s="9"/>
    </row>
    <row r="169559" spans="12:14" x14ac:dyDescent="0.25">
      <c r="L169559" s="9"/>
      <c r="M169559" s="9"/>
      <c r="N169559" s="9"/>
    </row>
    <row r="169560" spans="12:14" x14ac:dyDescent="0.25">
      <c r="L169560" s="9"/>
      <c r="M169560" s="9"/>
      <c r="N169560" s="9"/>
    </row>
    <row r="169561" spans="12:14" x14ac:dyDescent="0.25">
      <c r="L169561" s="9"/>
      <c r="M169561" s="9"/>
      <c r="N169561" s="9"/>
    </row>
    <row r="169562" spans="12:14" x14ac:dyDescent="0.25">
      <c r="L169562" s="9"/>
      <c r="M169562" s="9"/>
      <c r="N169562" s="9"/>
    </row>
    <row r="169563" spans="12:14" x14ac:dyDescent="0.25">
      <c r="L169563" s="9"/>
      <c r="M169563" s="9"/>
      <c r="N169563" s="9"/>
    </row>
    <row r="169564" spans="12:14" x14ac:dyDescent="0.25">
      <c r="L169564" s="9"/>
      <c r="M169564" s="9"/>
      <c r="N169564" s="9"/>
    </row>
    <row r="169565" spans="12:14" x14ac:dyDescent="0.25">
      <c r="L169565" s="9"/>
      <c r="M169565" s="9"/>
      <c r="N169565" s="9"/>
    </row>
    <row r="169566" spans="12:14" x14ac:dyDescent="0.25">
      <c r="L169566" s="9"/>
      <c r="M169566" s="9"/>
      <c r="N169566" s="9"/>
    </row>
    <row r="169567" spans="12:14" x14ac:dyDescent="0.25">
      <c r="L169567" s="9"/>
      <c r="M169567" s="9"/>
      <c r="N169567" s="9"/>
    </row>
    <row r="169568" spans="12:14" x14ac:dyDescent="0.25">
      <c r="L169568" s="9"/>
      <c r="M169568" s="9"/>
      <c r="N169568" s="9"/>
    </row>
    <row r="169569" spans="12:14" x14ac:dyDescent="0.25">
      <c r="L169569" s="9"/>
      <c r="M169569" s="9"/>
      <c r="N169569" s="9"/>
    </row>
    <row r="169570" spans="12:14" x14ac:dyDescent="0.25">
      <c r="L169570" s="9"/>
      <c r="M169570" s="9"/>
      <c r="N169570" s="9"/>
    </row>
    <row r="169571" spans="12:14" x14ac:dyDescent="0.25">
      <c r="L169571" s="9"/>
      <c r="M169571" s="9"/>
      <c r="N169571" s="9"/>
    </row>
    <row r="169572" spans="12:14" x14ac:dyDescent="0.25">
      <c r="L169572" s="9"/>
      <c r="M169572" s="9"/>
      <c r="N169572" s="9"/>
    </row>
    <row r="169573" spans="12:14" x14ac:dyDescent="0.25">
      <c r="L169573" s="9"/>
      <c r="M169573" s="9"/>
      <c r="N169573" s="9"/>
    </row>
    <row r="169574" spans="12:14" x14ac:dyDescent="0.25">
      <c r="L169574" s="9"/>
      <c r="M169574" s="9"/>
      <c r="N169574" s="9"/>
    </row>
    <row r="169575" spans="12:14" x14ac:dyDescent="0.25">
      <c r="L169575" s="9"/>
      <c r="M169575" s="9"/>
      <c r="N169575" s="9"/>
    </row>
    <row r="169576" spans="12:14" x14ac:dyDescent="0.25">
      <c r="L169576" s="9"/>
      <c r="M169576" s="9"/>
      <c r="N169576" s="9"/>
    </row>
    <row r="169577" spans="12:14" x14ac:dyDescent="0.25">
      <c r="L169577" s="9"/>
      <c r="M169577" s="9"/>
      <c r="N169577" s="9"/>
    </row>
    <row r="169578" spans="12:14" x14ac:dyDescent="0.25">
      <c r="L169578" s="9"/>
      <c r="M169578" s="9"/>
      <c r="N169578" s="9"/>
    </row>
    <row r="169579" spans="12:14" x14ac:dyDescent="0.25">
      <c r="L169579" s="9"/>
      <c r="M169579" s="9"/>
      <c r="N169579" s="9"/>
    </row>
    <row r="169580" spans="12:14" x14ac:dyDescent="0.25">
      <c r="L169580" s="9"/>
      <c r="M169580" s="9"/>
      <c r="N169580" s="9"/>
    </row>
    <row r="169581" spans="12:14" x14ac:dyDescent="0.25">
      <c r="L169581" s="9"/>
      <c r="M169581" s="9"/>
      <c r="N169581" s="9"/>
    </row>
    <row r="169582" spans="12:14" x14ac:dyDescent="0.25">
      <c r="L169582" s="9"/>
      <c r="M169582" s="9"/>
      <c r="N169582" s="9"/>
    </row>
    <row r="169583" spans="12:14" x14ac:dyDescent="0.25">
      <c r="L169583" s="9"/>
      <c r="M169583" s="9"/>
      <c r="N169583" s="9"/>
    </row>
    <row r="169584" spans="12:14" x14ac:dyDescent="0.25">
      <c r="L169584" s="9"/>
      <c r="M169584" s="9"/>
      <c r="N169584" s="9"/>
    </row>
    <row r="169585" spans="12:14" x14ac:dyDescent="0.25">
      <c r="L169585" s="9"/>
      <c r="M169585" s="9"/>
      <c r="N169585" s="9"/>
    </row>
    <row r="169586" spans="12:14" x14ac:dyDescent="0.25">
      <c r="L169586" s="9"/>
      <c r="M169586" s="9"/>
      <c r="N169586" s="9"/>
    </row>
    <row r="169587" spans="12:14" x14ac:dyDescent="0.25">
      <c r="L169587" s="9"/>
      <c r="M169587" s="9"/>
      <c r="N169587" s="9"/>
    </row>
    <row r="169588" spans="12:14" x14ac:dyDescent="0.25">
      <c r="L169588" s="9"/>
      <c r="M169588" s="9"/>
      <c r="N169588" s="9"/>
    </row>
    <row r="169589" spans="12:14" x14ac:dyDescent="0.25">
      <c r="L169589" s="9"/>
      <c r="M169589" s="9"/>
      <c r="N169589" s="9"/>
    </row>
    <row r="169590" spans="12:14" x14ac:dyDescent="0.25">
      <c r="L169590" s="9"/>
      <c r="M169590" s="9"/>
      <c r="N169590" s="9"/>
    </row>
    <row r="169591" spans="12:14" x14ac:dyDescent="0.25">
      <c r="L169591" s="9"/>
      <c r="M169591" s="9"/>
      <c r="N169591" s="9"/>
    </row>
    <row r="169592" spans="12:14" x14ac:dyDescent="0.25">
      <c r="L169592" s="9"/>
      <c r="M169592" s="9"/>
      <c r="N169592" s="9"/>
    </row>
    <row r="169593" spans="12:14" x14ac:dyDescent="0.25">
      <c r="L169593" s="9"/>
      <c r="M169593" s="9"/>
      <c r="N169593" s="9"/>
    </row>
    <row r="169594" spans="12:14" x14ac:dyDescent="0.25">
      <c r="L169594" s="9"/>
      <c r="M169594" s="9"/>
      <c r="N169594" s="9"/>
    </row>
    <row r="169595" spans="12:14" x14ac:dyDescent="0.25">
      <c r="L169595" s="9"/>
      <c r="M169595" s="9"/>
      <c r="N169595" s="9"/>
    </row>
    <row r="169596" spans="12:14" x14ac:dyDescent="0.25">
      <c r="L169596" s="9"/>
      <c r="M169596" s="9"/>
      <c r="N169596" s="9"/>
    </row>
    <row r="169597" spans="12:14" x14ac:dyDescent="0.25">
      <c r="L169597" s="9"/>
      <c r="M169597" s="9"/>
      <c r="N169597" s="9"/>
    </row>
    <row r="169598" spans="12:14" x14ac:dyDescent="0.25">
      <c r="L169598" s="9"/>
      <c r="M169598" s="9"/>
      <c r="N169598" s="9"/>
    </row>
    <row r="169599" spans="12:14" x14ac:dyDescent="0.25">
      <c r="L169599" s="9"/>
      <c r="M169599" s="9"/>
      <c r="N169599" s="9"/>
    </row>
    <row r="169600" spans="12:14" x14ac:dyDescent="0.25">
      <c r="L169600" s="9"/>
      <c r="M169600" s="9"/>
      <c r="N169600" s="9"/>
    </row>
    <row r="169601" spans="12:14" x14ac:dyDescent="0.25">
      <c r="L169601" s="9"/>
      <c r="M169601" s="9"/>
      <c r="N169601" s="9"/>
    </row>
    <row r="169602" spans="12:14" x14ac:dyDescent="0.25">
      <c r="L169602" s="9"/>
      <c r="M169602" s="9"/>
      <c r="N169602" s="9"/>
    </row>
    <row r="169603" spans="12:14" x14ac:dyDescent="0.25">
      <c r="L169603" s="9"/>
      <c r="M169603" s="9"/>
      <c r="N169603" s="9"/>
    </row>
    <row r="169604" spans="12:14" x14ac:dyDescent="0.25">
      <c r="L169604" s="9"/>
      <c r="M169604" s="9"/>
      <c r="N169604" s="9"/>
    </row>
    <row r="169605" spans="12:14" x14ac:dyDescent="0.25">
      <c r="L169605" s="9"/>
      <c r="M169605" s="9"/>
      <c r="N169605" s="9"/>
    </row>
    <row r="169606" spans="12:14" x14ac:dyDescent="0.25">
      <c r="L169606" s="9"/>
      <c r="M169606" s="9"/>
      <c r="N169606" s="9"/>
    </row>
    <row r="169607" spans="12:14" x14ac:dyDescent="0.25">
      <c r="L169607" s="9"/>
      <c r="M169607" s="9"/>
      <c r="N169607" s="9"/>
    </row>
    <row r="169608" spans="12:14" x14ac:dyDescent="0.25">
      <c r="L169608" s="9"/>
      <c r="M169608" s="9"/>
      <c r="N169608" s="9"/>
    </row>
    <row r="169609" spans="12:14" x14ac:dyDescent="0.25">
      <c r="L169609" s="9"/>
      <c r="M169609" s="9"/>
      <c r="N169609" s="9"/>
    </row>
    <row r="169610" spans="12:14" x14ac:dyDescent="0.25">
      <c r="L169610" s="9"/>
      <c r="M169610" s="9"/>
      <c r="N169610" s="9"/>
    </row>
    <row r="169611" spans="12:14" x14ac:dyDescent="0.25">
      <c r="L169611" s="9"/>
      <c r="M169611" s="9"/>
      <c r="N169611" s="9"/>
    </row>
    <row r="169612" spans="12:14" x14ac:dyDescent="0.25">
      <c r="L169612" s="9"/>
      <c r="M169612" s="9"/>
      <c r="N169612" s="9"/>
    </row>
    <row r="169613" spans="12:14" x14ac:dyDescent="0.25">
      <c r="L169613" s="9"/>
      <c r="M169613" s="9"/>
      <c r="N169613" s="9"/>
    </row>
    <row r="169614" spans="12:14" x14ac:dyDescent="0.25">
      <c r="L169614" s="9"/>
      <c r="M169614" s="9"/>
      <c r="N169614" s="9"/>
    </row>
    <row r="169615" spans="12:14" x14ac:dyDescent="0.25">
      <c r="L169615" s="9"/>
      <c r="M169615" s="9"/>
      <c r="N169615" s="9"/>
    </row>
    <row r="169616" spans="12:14" x14ac:dyDescent="0.25">
      <c r="L169616" s="9"/>
      <c r="M169616" s="9"/>
      <c r="N169616" s="9"/>
    </row>
    <row r="169617" spans="12:14" x14ac:dyDescent="0.25">
      <c r="L169617" s="9"/>
      <c r="M169617" s="9"/>
      <c r="N169617" s="9"/>
    </row>
    <row r="169618" spans="12:14" x14ac:dyDescent="0.25">
      <c r="L169618" s="9"/>
      <c r="M169618" s="9"/>
      <c r="N169618" s="9"/>
    </row>
    <row r="169619" spans="12:14" x14ac:dyDescent="0.25">
      <c r="L169619" s="9"/>
      <c r="M169619" s="9"/>
      <c r="N169619" s="9"/>
    </row>
    <row r="169620" spans="12:14" x14ac:dyDescent="0.25">
      <c r="L169620" s="9"/>
      <c r="M169620" s="9"/>
      <c r="N169620" s="9"/>
    </row>
    <row r="169621" spans="12:14" x14ac:dyDescent="0.25">
      <c r="L169621" s="9"/>
      <c r="M169621" s="9"/>
      <c r="N169621" s="9"/>
    </row>
    <row r="169622" spans="12:14" x14ac:dyDescent="0.25">
      <c r="L169622" s="9"/>
      <c r="M169622" s="9"/>
      <c r="N169622" s="9"/>
    </row>
    <row r="169623" spans="12:14" x14ac:dyDescent="0.25">
      <c r="L169623" s="9"/>
      <c r="M169623" s="9"/>
      <c r="N169623" s="9"/>
    </row>
    <row r="169624" spans="12:14" x14ac:dyDescent="0.25">
      <c r="L169624" s="9"/>
      <c r="M169624" s="9"/>
      <c r="N169624" s="9"/>
    </row>
    <row r="169625" spans="12:14" x14ac:dyDescent="0.25">
      <c r="L169625" s="9"/>
      <c r="M169625" s="9"/>
      <c r="N169625" s="9"/>
    </row>
    <row r="169626" spans="12:14" x14ac:dyDescent="0.25">
      <c r="L169626" s="9"/>
      <c r="M169626" s="9"/>
      <c r="N169626" s="9"/>
    </row>
    <row r="169627" spans="12:14" x14ac:dyDescent="0.25">
      <c r="L169627" s="9"/>
      <c r="M169627" s="9"/>
      <c r="N169627" s="9"/>
    </row>
    <row r="169628" spans="12:14" x14ac:dyDescent="0.25">
      <c r="L169628" s="9"/>
      <c r="M169628" s="9"/>
      <c r="N169628" s="9"/>
    </row>
    <row r="169629" spans="12:14" x14ac:dyDescent="0.25">
      <c r="L169629" s="9"/>
      <c r="M169629" s="9"/>
      <c r="N169629" s="9"/>
    </row>
    <row r="169630" spans="12:14" x14ac:dyDescent="0.25">
      <c r="L169630" s="9"/>
      <c r="M169630" s="9"/>
      <c r="N169630" s="9"/>
    </row>
    <row r="169631" spans="12:14" x14ac:dyDescent="0.25">
      <c r="L169631" s="9"/>
      <c r="M169631" s="9"/>
      <c r="N169631" s="9"/>
    </row>
    <row r="169632" spans="12:14" x14ac:dyDescent="0.25">
      <c r="L169632" s="9"/>
      <c r="M169632" s="9"/>
      <c r="N169632" s="9"/>
    </row>
    <row r="169633" spans="12:14" x14ac:dyDescent="0.25">
      <c r="L169633" s="9"/>
      <c r="M169633" s="9"/>
      <c r="N169633" s="9"/>
    </row>
    <row r="169634" spans="12:14" x14ac:dyDescent="0.25">
      <c r="L169634" s="9"/>
      <c r="M169634" s="9"/>
      <c r="N169634" s="9"/>
    </row>
    <row r="169635" spans="12:14" x14ac:dyDescent="0.25">
      <c r="L169635" s="9"/>
      <c r="M169635" s="9"/>
      <c r="N169635" s="9"/>
    </row>
    <row r="169636" spans="12:14" x14ac:dyDescent="0.25">
      <c r="L169636" s="9"/>
      <c r="M169636" s="9"/>
      <c r="N169636" s="9"/>
    </row>
    <row r="169637" spans="12:14" x14ac:dyDescent="0.25">
      <c r="L169637" s="9"/>
      <c r="M169637" s="9"/>
      <c r="N169637" s="9"/>
    </row>
    <row r="169638" spans="12:14" x14ac:dyDescent="0.25">
      <c r="L169638" s="9"/>
      <c r="M169638" s="9"/>
      <c r="N169638" s="9"/>
    </row>
    <row r="169639" spans="12:14" x14ac:dyDescent="0.25">
      <c r="L169639" s="9"/>
      <c r="M169639" s="9"/>
      <c r="N169639" s="9"/>
    </row>
    <row r="169640" spans="12:14" x14ac:dyDescent="0.25">
      <c r="L169640" s="9"/>
      <c r="M169640" s="9"/>
      <c r="N169640" s="9"/>
    </row>
    <row r="169641" spans="12:14" x14ac:dyDescent="0.25">
      <c r="L169641" s="9"/>
      <c r="M169641" s="9"/>
      <c r="N169641" s="9"/>
    </row>
    <row r="169642" spans="12:14" x14ac:dyDescent="0.25">
      <c r="L169642" s="9"/>
      <c r="M169642" s="9"/>
      <c r="N169642" s="9"/>
    </row>
    <row r="169643" spans="12:14" x14ac:dyDescent="0.25">
      <c r="L169643" s="9"/>
      <c r="M169643" s="9"/>
      <c r="N169643" s="9"/>
    </row>
    <row r="169644" spans="12:14" x14ac:dyDescent="0.25">
      <c r="L169644" s="9"/>
      <c r="M169644" s="9"/>
      <c r="N169644" s="9"/>
    </row>
    <row r="169645" spans="12:14" x14ac:dyDescent="0.25">
      <c r="L169645" s="9"/>
      <c r="M169645" s="9"/>
      <c r="N169645" s="9"/>
    </row>
    <row r="169646" spans="12:14" x14ac:dyDescent="0.25">
      <c r="L169646" s="9"/>
      <c r="M169646" s="9"/>
      <c r="N169646" s="9"/>
    </row>
    <row r="169647" spans="12:14" x14ac:dyDescent="0.25">
      <c r="L169647" s="9"/>
      <c r="M169647" s="9"/>
      <c r="N169647" s="9"/>
    </row>
    <row r="169648" spans="12:14" x14ac:dyDescent="0.25">
      <c r="L169648" s="9"/>
      <c r="M169648" s="9"/>
      <c r="N169648" s="9"/>
    </row>
    <row r="169649" spans="12:14" x14ac:dyDescent="0.25">
      <c r="L169649" s="9"/>
      <c r="M169649" s="9"/>
      <c r="N169649" s="9"/>
    </row>
    <row r="169650" spans="12:14" x14ac:dyDescent="0.25">
      <c r="L169650" s="9"/>
      <c r="M169650" s="9"/>
      <c r="N169650" s="9"/>
    </row>
    <row r="169651" spans="12:14" x14ac:dyDescent="0.25">
      <c r="L169651" s="9"/>
      <c r="M169651" s="9"/>
      <c r="N169651" s="9"/>
    </row>
    <row r="169652" spans="12:14" x14ac:dyDescent="0.25">
      <c r="L169652" s="9"/>
      <c r="M169652" s="9"/>
      <c r="N169652" s="9"/>
    </row>
    <row r="169653" spans="12:14" x14ac:dyDescent="0.25">
      <c r="L169653" s="9"/>
      <c r="M169653" s="9"/>
      <c r="N169653" s="9"/>
    </row>
    <row r="169654" spans="12:14" x14ac:dyDescent="0.25">
      <c r="L169654" s="9"/>
      <c r="M169654" s="9"/>
      <c r="N169654" s="9"/>
    </row>
    <row r="169655" spans="12:14" x14ac:dyDescent="0.25">
      <c r="L169655" s="9"/>
      <c r="M169655" s="9"/>
      <c r="N169655" s="9"/>
    </row>
    <row r="169656" spans="12:14" x14ac:dyDescent="0.25">
      <c r="L169656" s="9"/>
      <c r="M169656" s="9"/>
      <c r="N169656" s="9"/>
    </row>
    <row r="169657" spans="12:14" x14ac:dyDescent="0.25">
      <c r="L169657" s="9"/>
      <c r="M169657" s="9"/>
      <c r="N169657" s="9"/>
    </row>
    <row r="169658" spans="12:14" x14ac:dyDescent="0.25">
      <c r="L169658" s="9"/>
      <c r="M169658" s="9"/>
      <c r="N169658" s="9"/>
    </row>
    <row r="169659" spans="12:14" x14ac:dyDescent="0.25">
      <c r="L169659" s="9"/>
      <c r="M169659" s="9"/>
      <c r="N169659" s="9"/>
    </row>
    <row r="169660" spans="12:14" x14ac:dyDescent="0.25">
      <c r="L169660" s="9"/>
      <c r="M169660" s="9"/>
      <c r="N169660" s="9"/>
    </row>
    <row r="169661" spans="12:14" x14ac:dyDescent="0.25">
      <c r="L169661" s="9"/>
      <c r="M169661" s="9"/>
      <c r="N169661" s="9"/>
    </row>
    <row r="169662" spans="12:14" x14ac:dyDescent="0.25">
      <c r="L169662" s="9"/>
      <c r="M169662" s="9"/>
      <c r="N169662" s="9"/>
    </row>
    <row r="169663" spans="12:14" x14ac:dyDescent="0.25">
      <c r="L169663" s="9"/>
      <c r="M169663" s="9"/>
      <c r="N169663" s="9"/>
    </row>
    <row r="169664" spans="12:14" x14ac:dyDescent="0.25">
      <c r="L169664" s="9"/>
      <c r="M169664" s="9"/>
      <c r="N169664" s="9"/>
    </row>
    <row r="169665" spans="12:14" x14ac:dyDescent="0.25">
      <c r="L169665" s="9"/>
      <c r="M169665" s="9"/>
      <c r="N169665" s="9"/>
    </row>
    <row r="169666" spans="12:14" x14ac:dyDescent="0.25">
      <c r="L169666" s="9"/>
      <c r="M169666" s="9"/>
      <c r="N169666" s="9"/>
    </row>
    <row r="169667" spans="12:14" x14ac:dyDescent="0.25">
      <c r="L169667" s="9"/>
      <c r="M169667" s="9"/>
      <c r="N169667" s="9"/>
    </row>
    <row r="169668" spans="12:14" x14ac:dyDescent="0.25">
      <c r="L169668" s="9"/>
      <c r="M169668" s="9"/>
      <c r="N169668" s="9"/>
    </row>
    <row r="169669" spans="12:14" x14ac:dyDescent="0.25">
      <c r="L169669" s="9"/>
      <c r="M169669" s="9"/>
      <c r="N169669" s="9"/>
    </row>
    <row r="169670" spans="12:14" x14ac:dyDescent="0.25">
      <c r="L169670" s="9"/>
      <c r="M169670" s="9"/>
      <c r="N169670" s="9"/>
    </row>
    <row r="169671" spans="12:14" x14ac:dyDescent="0.25">
      <c r="L169671" s="9"/>
      <c r="M169671" s="9"/>
      <c r="N169671" s="9"/>
    </row>
    <row r="169672" spans="12:14" x14ac:dyDescent="0.25">
      <c r="L169672" s="9"/>
      <c r="M169672" s="9"/>
      <c r="N169672" s="9"/>
    </row>
    <row r="169673" spans="12:14" x14ac:dyDescent="0.25">
      <c r="L169673" s="9"/>
      <c r="M169673" s="9"/>
      <c r="N169673" s="9"/>
    </row>
    <row r="169674" spans="12:14" x14ac:dyDescent="0.25">
      <c r="L169674" s="9"/>
      <c r="M169674" s="9"/>
      <c r="N169674" s="9"/>
    </row>
    <row r="169675" spans="12:14" x14ac:dyDescent="0.25">
      <c r="L169675" s="9"/>
      <c r="M169675" s="9"/>
      <c r="N169675" s="9"/>
    </row>
    <row r="169676" spans="12:14" x14ac:dyDescent="0.25">
      <c r="L169676" s="9"/>
      <c r="M169676" s="9"/>
      <c r="N169676" s="9"/>
    </row>
    <row r="169677" spans="12:14" x14ac:dyDescent="0.25">
      <c r="L169677" s="9"/>
      <c r="M169677" s="9"/>
      <c r="N169677" s="9"/>
    </row>
    <row r="169678" spans="12:14" x14ac:dyDescent="0.25">
      <c r="L169678" s="9"/>
      <c r="M169678" s="9"/>
      <c r="N169678" s="9"/>
    </row>
    <row r="169679" spans="12:14" x14ac:dyDescent="0.25">
      <c r="L169679" s="9"/>
      <c r="M169679" s="9"/>
      <c r="N169679" s="9"/>
    </row>
    <row r="169680" spans="12:14" x14ac:dyDescent="0.25">
      <c r="L169680" s="9"/>
      <c r="M169680" s="9"/>
      <c r="N169680" s="9"/>
    </row>
    <row r="169681" spans="12:14" x14ac:dyDescent="0.25">
      <c r="L169681" s="9"/>
      <c r="M169681" s="9"/>
      <c r="N169681" s="9"/>
    </row>
    <row r="169682" spans="12:14" x14ac:dyDescent="0.25">
      <c r="L169682" s="9"/>
      <c r="M169682" s="9"/>
      <c r="N169682" s="9"/>
    </row>
    <row r="169683" spans="12:14" x14ac:dyDescent="0.25">
      <c r="L169683" s="9"/>
      <c r="M169683" s="9"/>
      <c r="N169683" s="9"/>
    </row>
    <row r="169684" spans="12:14" x14ac:dyDescent="0.25">
      <c r="L169684" s="9"/>
      <c r="M169684" s="9"/>
      <c r="N169684" s="9"/>
    </row>
    <row r="169685" spans="12:14" x14ac:dyDescent="0.25">
      <c r="L169685" s="9"/>
      <c r="M169685" s="9"/>
      <c r="N169685" s="9"/>
    </row>
    <row r="169686" spans="12:14" x14ac:dyDescent="0.25">
      <c r="L169686" s="9"/>
      <c r="M169686" s="9"/>
      <c r="N169686" s="9"/>
    </row>
    <row r="169687" spans="12:14" x14ac:dyDescent="0.25">
      <c r="L169687" s="9"/>
      <c r="M169687" s="9"/>
      <c r="N169687" s="9"/>
    </row>
    <row r="169688" spans="12:14" x14ac:dyDescent="0.25">
      <c r="L169688" s="9"/>
      <c r="M169688" s="9"/>
      <c r="N169688" s="9"/>
    </row>
    <row r="169689" spans="12:14" x14ac:dyDescent="0.25">
      <c r="L169689" s="9"/>
      <c r="M169689" s="9"/>
      <c r="N169689" s="9"/>
    </row>
    <row r="169690" spans="12:14" x14ac:dyDescent="0.25">
      <c r="L169690" s="9"/>
      <c r="M169690" s="9"/>
      <c r="N169690" s="9"/>
    </row>
    <row r="169691" spans="12:14" x14ac:dyDescent="0.25">
      <c r="L169691" s="9"/>
      <c r="M169691" s="9"/>
      <c r="N169691" s="9"/>
    </row>
    <row r="169692" spans="12:14" x14ac:dyDescent="0.25">
      <c r="L169692" s="9"/>
      <c r="M169692" s="9"/>
      <c r="N169692" s="9"/>
    </row>
    <row r="169693" spans="12:14" x14ac:dyDescent="0.25">
      <c r="L169693" s="9"/>
      <c r="M169693" s="9"/>
      <c r="N169693" s="9"/>
    </row>
    <row r="169694" spans="12:14" x14ac:dyDescent="0.25">
      <c r="L169694" s="9"/>
      <c r="M169694" s="9"/>
      <c r="N169694" s="9"/>
    </row>
    <row r="169695" spans="12:14" x14ac:dyDescent="0.25">
      <c r="L169695" s="9"/>
      <c r="M169695" s="9"/>
      <c r="N169695" s="9"/>
    </row>
    <row r="169696" spans="12:14" x14ac:dyDescent="0.25">
      <c r="L169696" s="9"/>
      <c r="M169696" s="9"/>
      <c r="N169696" s="9"/>
    </row>
    <row r="169697" spans="12:14" x14ac:dyDescent="0.25">
      <c r="L169697" s="9"/>
      <c r="M169697" s="9"/>
      <c r="N169697" s="9"/>
    </row>
    <row r="169698" spans="12:14" x14ac:dyDescent="0.25">
      <c r="L169698" s="9"/>
      <c r="M169698" s="9"/>
      <c r="N169698" s="9"/>
    </row>
    <row r="169699" spans="12:14" x14ac:dyDescent="0.25">
      <c r="L169699" s="9"/>
      <c r="M169699" s="9"/>
      <c r="N169699" s="9"/>
    </row>
    <row r="169700" spans="12:14" x14ac:dyDescent="0.25">
      <c r="L169700" s="9"/>
      <c r="M169700" s="9"/>
      <c r="N169700" s="9"/>
    </row>
    <row r="169701" spans="12:14" x14ac:dyDescent="0.25">
      <c r="L169701" s="9"/>
      <c r="M169701" s="9"/>
      <c r="N169701" s="9"/>
    </row>
    <row r="169702" spans="12:14" x14ac:dyDescent="0.25">
      <c r="L169702" s="9"/>
      <c r="M169702" s="9"/>
      <c r="N169702" s="9"/>
    </row>
    <row r="169703" spans="12:14" x14ac:dyDescent="0.25">
      <c r="L169703" s="9"/>
      <c r="M169703" s="9"/>
      <c r="N169703" s="9"/>
    </row>
    <row r="169704" spans="12:14" x14ac:dyDescent="0.25">
      <c r="L169704" s="9"/>
      <c r="M169704" s="9"/>
      <c r="N169704" s="9"/>
    </row>
    <row r="169705" spans="12:14" x14ac:dyDescent="0.25">
      <c r="L169705" s="9"/>
      <c r="M169705" s="9"/>
      <c r="N169705" s="9"/>
    </row>
    <row r="169706" spans="12:14" x14ac:dyDescent="0.25">
      <c r="L169706" s="9"/>
      <c r="M169706" s="9"/>
      <c r="N169706" s="9"/>
    </row>
    <row r="169707" spans="12:14" x14ac:dyDescent="0.25">
      <c r="L169707" s="9"/>
      <c r="M169707" s="9"/>
      <c r="N169707" s="9"/>
    </row>
    <row r="169708" spans="12:14" x14ac:dyDescent="0.25">
      <c r="L169708" s="9"/>
      <c r="M169708" s="9"/>
      <c r="N169708" s="9"/>
    </row>
    <row r="169709" spans="12:14" x14ac:dyDescent="0.25">
      <c r="L169709" s="9"/>
      <c r="M169709" s="9"/>
      <c r="N169709" s="9"/>
    </row>
    <row r="169710" spans="12:14" x14ac:dyDescent="0.25">
      <c r="L169710" s="9"/>
      <c r="M169710" s="9"/>
      <c r="N169710" s="9"/>
    </row>
    <row r="169711" spans="12:14" x14ac:dyDescent="0.25">
      <c r="L169711" s="9"/>
      <c r="M169711" s="9"/>
      <c r="N169711" s="9"/>
    </row>
    <row r="169712" spans="12:14" x14ac:dyDescent="0.25">
      <c r="L169712" s="9"/>
      <c r="M169712" s="9"/>
      <c r="N169712" s="9"/>
    </row>
    <row r="169713" spans="12:14" x14ac:dyDescent="0.25">
      <c r="L169713" s="9"/>
      <c r="M169713" s="9"/>
      <c r="N169713" s="9"/>
    </row>
    <row r="169714" spans="12:14" x14ac:dyDescent="0.25">
      <c r="L169714" s="9"/>
      <c r="M169714" s="9"/>
      <c r="N169714" s="9"/>
    </row>
    <row r="169715" spans="12:14" x14ac:dyDescent="0.25">
      <c r="L169715" s="9"/>
      <c r="M169715" s="9"/>
      <c r="N169715" s="9"/>
    </row>
    <row r="169716" spans="12:14" x14ac:dyDescent="0.25">
      <c r="L169716" s="9"/>
      <c r="M169716" s="9"/>
      <c r="N169716" s="9"/>
    </row>
    <row r="169717" spans="12:14" x14ac:dyDescent="0.25">
      <c r="L169717" s="9"/>
      <c r="M169717" s="9"/>
      <c r="N169717" s="9"/>
    </row>
    <row r="169718" spans="12:14" x14ac:dyDescent="0.25">
      <c r="L169718" s="9"/>
      <c r="M169718" s="9"/>
      <c r="N169718" s="9"/>
    </row>
    <row r="169719" spans="12:14" x14ac:dyDescent="0.25">
      <c r="L169719" s="9"/>
      <c r="M169719" s="9"/>
      <c r="N169719" s="9"/>
    </row>
    <row r="169720" spans="12:14" x14ac:dyDescent="0.25">
      <c r="L169720" s="9"/>
      <c r="M169720" s="9"/>
      <c r="N169720" s="9"/>
    </row>
    <row r="169721" spans="12:14" x14ac:dyDescent="0.25">
      <c r="L169721" s="9"/>
      <c r="M169721" s="9"/>
      <c r="N169721" s="9"/>
    </row>
    <row r="169722" spans="12:14" x14ac:dyDescent="0.25">
      <c r="L169722" s="9"/>
      <c r="M169722" s="9"/>
      <c r="N169722" s="9"/>
    </row>
    <row r="169723" spans="12:14" x14ac:dyDescent="0.25">
      <c r="L169723" s="9"/>
      <c r="M169723" s="9"/>
      <c r="N169723" s="9"/>
    </row>
    <row r="169724" spans="12:14" x14ac:dyDescent="0.25">
      <c r="L169724" s="9"/>
      <c r="M169724" s="9"/>
      <c r="N169724" s="9"/>
    </row>
    <row r="169725" spans="12:14" x14ac:dyDescent="0.25">
      <c r="L169725" s="9"/>
      <c r="M169725" s="9"/>
      <c r="N169725" s="9"/>
    </row>
    <row r="169726" spans="12:14" x14ac:dyDescent="0.25">
      <c r="L169726" s="9"/>
      <c r="M169726" s="9"/>
      <c r="N169726" s="9"/>
    </row>
    <row r="169727" spans="12:14" x14ac:dyDescent="0.25">
      <c r="L169727" s="9"/>
      <c r="M169727" s="9"/>
      <c r="N169727" s="9"/>
    </row>
    <row r="169728" spans="12:14" x14ac:dyDescent="0.25">
      <c r="L169728" s="9"/>
      <c r="M169728" s="9"/>
      <c r="N169728" s="9"/>
    </row>
    <row r="169729" spans="12:14" x14ac:dyDescent="0.25">
      <c r="L169729" s="9"/>
      <c r="M169729" s="9"/>
      <c r="N169729" s="9"/>
    </row>
    <row r="169730" spans="12:14" x14ac:dyDescent="0.25">
      <c r="L169730" s="9"/>
      <c r="M169730" s="9"/>
      <c r="N169730" s="9"/>
    </row>
    <row r="169731" spans="12:14" x14ac:dyDescent="0.25">
      <c r="L169731" s="9"/>
      <c r="M169731" s="9"/>
      <c r="N169731" s="9"/>
    </row>
    <row r="169732" spans="12:14" x14ac:dyDescent="0.25">
      <c r="L169732" s="9"/>
      <c r="M169732" s="9"/>
      <c r="N169732" s="9"/>
    </row>
    <row r="169733" spans="12:14" x14ac:dyDescent="0.25">
      <c r="L169733" s="9"/>
      <c r="M169733" s="9"/>
      <c r="N169733" s="9"/>
    </row>
    <row r="169734" spans="12:14" x14ac:dyDescent="0.25">
      <c r="L169734" s="9"/>
      <c r="M169734" s="9"/>
      <c r="N169734" s="9"/>
    </row>
    <row r="169735" spans="12:14" x14ac:dyDescent="0.25">
      <c r="L169735" s="9"/>
      <c r="M169735" s="9"/>
      <c r="N169735" s="9"/>
    </row>
    <row r="169736" spans="12:14" x14ac:dyDescent="0.25">
      <c r="L169736" s="9"/>
      <c r="M169736" s="9"/>
      <c r="N169736" s="9"/>
    </row>
    <row r="169737" spans="12:14" x14ac:dyDescent="0.25">
      <c r="L169737" s="9"/>
      <c r="M169737" s="9"/>
      <c r="N169737" s="9"/>
    </row>
    <row r="169738" spans="12:14" x14ac:dyDescent="0.25">
      <c r="L169738" s="9"/>
      <c r="M169738" s="9"/>
      <c r="N169738" s="9"/>
    </row>
    <row r="169739" spans="12:14" x14ac:dyDescent="0.25">
      <c r="L169739" s="9"/>
      <c r="M169739" s="9"/>
      <c r="N169739" s="9"/>
    </row>
    <row r="169740" spans="12:14" x14ac:dyDescent="0.25">
      <c r="L169740" s="9"/>
      <c r="M169740" s="9"/>
      <c r="N169740" s="9"/>
    </row>
    <row r="169741" spans="12:14" x14ac:dyDescent="0.25">
      <c r="L169741" s="9"/>
      <c r="M169741" s="9"/>
      <c r="N169741" s="9"/>
    </row>
    <row r="169742" spans="12:14" x14ac:dyDescent="0.25">
      <c r="L169742" s="9"/>
      <c r="M169742" s="9"/>
      <c r="N169742" s="9"/>
    </row>
    <row r="169743" spans="12:14" x14ac:dyDescent="0.25">
      <c r="L169743" s="9"/>
      <c r="M169743" s="9"/>
      <c r="N169743" s="9"/>
    </row>
    <row r="169744" spans="12:14" x14ac:dyDescent="0.25">
      <c r="L169744" s="9"/>
      <c r="M169744" s="9"/>
      <c r="N169744" s="9"/>
    </row>
    <row r="169745" spans="12:14" x14ac:dyDescent="0.25">
      <c r="L169745" s="9"/>
      <c r="M169745" s="9"/>
      <c r="N169745" s="9"/>
    </row>
    <row r="169746" spans="12:14" x14ac:dyDescent="0.25">
      <c r="L169746" s="9"/>
      <c r="M169746" s="9"/>
      <c r="N169746" s="9"/>
    </row>
    <row r="169747" spans="12:14" x14ac:dyDescent="0.25">
      <c r="L169747" s="9"/>
      <c r="M169747" s="9"/>
      <c r="N169747" s="9"/>
    </row>
    <row r="169748" spans="12:14" x14ac:dyDescent="0.25">
      <c r="L169748" s="9"/>
      <c r="M169748" s="9"/>
      <c r="N169748" s="9"/>
    </row>
    <row r="169749" spans="12:14" x14ac:dyDescent="0.25">
      <c r="L169749" s="9"/>
      <c r="M169749" s="9"/>
      <c r="N169749" s="9"/>
    </row>
    <row r="169750" spans="12:14" x14ac:dyDescent="0.25">
      <c r="L169750" s="9"/>
      <c r="M169750" s="9"/>
      <c r="N169750" s="9"/>
    </row>
    <row r="169751" spans="12:14" x14ac:dyDescent="0.25">
      <c r="L169751" s="9"/>
      <c r="M169751" s="9"/>
      <c r="N169751" s="9"/>
    </row>
    <row r="169752" spans="12:14" x14ac:dyDescent="0.25">
      <c r="L169752" s="9"/>
      <c r="M169752" s="9"/>
      <c r="N169752" s="9"/>
    </row>
    <row r="169753" spans="12:14" x14ac:dyDescent="0.25">
      <c r="L169753" s="9"/>
      <c r="M169753" s="9"/>
      <c r="N169753" s="9"/>
    </row>
    <row r="169754" spans="12:14" x14ac:dyDescent="0.25">
      <c r="L169754" s="9"/>
      <c r="M169754" s="9"/>
      <c r="N169754" s="9"/>
    </row>
    <row r="169755" spans="12:14" x14ac:dyDescent="0.25">
      <c r="L169755" s="9"/>
      <c r="M169755" s="9"/>
      <c r="N169755" s="9"/>
    </row>
    <row r="169756" spans="12:14" x14ac:dyDescent="0.25">
      <c r="L169756" s="9"/>
      <c r="M169756" s="9"/>
      <c r="N169756" s="9"/>
    </row>
    <row r="169757" spans="12:14" x14ac:dyDescent="0.25">
      <c r="L169757" s="9"/>
      <c r="M169757" s="9"/>
      <c r="N169757" s="9"/>
    </row>
    <row r="169758" spans="12:14" x14ac:dyDescent="0.25">
      <c r="L169758" s="9"/>
      <c r="M169758" s="9"/>
      <c r="N169758" s="9"/>
    </row>
    <row r="169759" spans="12:14" x14ac:dyDescent="0.25">
      <c r="L169759" s="9"/>
      <c r="M169759" s="9"/>
      <c r="N169759" s="9"/>
    </row>
    <row r="169760" spans="12:14" x14ac:dyDescent="0.25">
      <c r="L169760" s="9"/>
      <c r="M169760" s="9"/>
      <c r="N169760" s="9"/>
    </row>
    <row r="169761" spans="12:14" x14ac:dyDescent="0.25">
      <c r="L169761" s="9"/>
      <c r="M169761" s="9"/>
      <c r="N169761" s="9"/>
    </row>
    <row r="169762" spans="12:14" x14ac:dyDescent="0.25">
      <c r="L169762" s="9"/>
      <c r="M169762" s="9"/>
      <c r="N169762" s="9"/>
    </row>
    <row r="169763" spans="12:14" x14ac:dyDescent="0.25">
      <c r="L169763" s="9"/>
      <c r="M169763" s="9"/>
      <c r="N169763" s="9"/>
    </row>
    <row r="169764" spans="12:14" x14ac:dyDescent="0.25">
      <c r="L169764" s="9"/>
      <c r="M169764" s="9"/>
      <c r="N169764" s="9"/>
    </row>
    <row r="169765" spans="12:14" x14ac:dyDescent="0.25">
      <c r="L169765" s="9"/>
      <c r="M169765" s="9"/>
      <c r="N169765" s="9"/>
    </row>
    <row r="169766" spans="12:14" x14ac:dyDescent="0.25">
      <c r="L169766" s="9"/>
      <c r="M169766" s="9"/>
      <c r="N169766" s="9"/>
    </row>
    <row r="169767" spans="12:14" x14ac:dyDescent="0.25">
      <c r="L169767" s="9"/>
      <c r="M169767" s="9"/>
      <c r="N169767" s="9"/>
    </row>
    <row r="169768" spans="12:14" x14ac:dyDescent="0.25">
      <c r="L169768" s="9"/>
      <c r="M169768" s="9"/>
      <c r="N169768" s="9"/>
    </row>
    <row r="169769" spans="12:14" x14ac:dyDescent="0.25">
      <c r="L169769" s="9"/>
      <c r="M169769" s="9"/>
      <c r="N169769" s="9"/>
    </row>
    <row r="169770" spans="12:14" x14ac:dyDescent="0.25">
      <c r="L169770" s="9"/>
      <c r="M169770" s="9"/>
      <c r="N169770" s="9"/>
    </row>
    <row r="169771" spans="12:14" x14ac:dyDescent="0.25">
      <c r="L169771" s="9"/>
      <c r="M169771" s="9"/>
      <c r="N169771" s="9"/>
    </row>
    <row r="169772" spans="12:14" x14ac:dyDescent="0.25">
      <c r="L169772" s="9"/>
      <c r="M169772" s="9"/>
      <c r="N169772" s="9"/>
    </row>
    <row r="169773" spans="12:14" x14ac:dyDescent="0.25">
      <c r="L169773" s="9"/>
      <c r="M169773" s="9"/>
      <c r="N169773" s="9"/>
    </row>
    <row r="169774" spans="12:14" x14ac:dyDescent="0.25">
      <c r="L169774" s="9"/>
      <c r="M169774" s="9"/>
      <c r="N169774" s="9"/>
    </row>
    <row r="169775" spans="12:14" x14ac:dyDescent="0.25">
      <c r="L169775" s="9"/>
      <c r="M169775" s="9"/>
      <c r="N169775" s="9"/>
    </row>
    <row r="169776" spans="12:14" x14ac:dyDescent="0.25">
      <c r="L169776" s="9"/>
      <c r="M169776" s="9"/>
      <c r="N169776" s="9"/>
    </row>
    <row r="169777" spans="12:14" x14ac:dyDescent="0.25">
      <c r="L169777" s="9"/>
      <c r="M169777" s="9"/>
      <c r="N169777" s="9"/>
    </row>
    <row r="169778" spans="12:14" x14ac:dyDescent="0.25">
      <c r="L169778" s="9"/>
      <c r="M169778" s="9"/>
      <c r="N169778" s="9"/>
    </row>
    <row r="169779" spans="12:14" x14ac:dyDescent="0.25">
      <c r="L169779" s="9"/>
      <c r="M169779" s="9"/>
      <c r="N169779" s="9"/>
    </row>
    <row r="169780" spans="12:14" x14ac:dyDescent="0.25">
      <c r="L169780" s="9"/>
      <c r="M169780" s="9"/>
      <c r="N169780" s="9"/>
    </row>
    <row r="169781" spans="12:14" x14ac:dyDescent="0.25">
      <c r="L169781" s="9"/>
      <c r="M169781" s="9"/>
      <c r="N169781" s="9"/>
    </row>
    <row r="169782" spans="12:14" x14ac:dyDescent="0.25">
      <c r="L169782" s="9"/>
      <c r="M169782" s="9"/>
      <c r="N169782" s="9"/>
    </row>
    <row r="169783" spans="12:14" x14ac:dyDescent="0.25">
      <c r="L169783" s="9"/>
      <c r="M169783" s="9"/>
      <c r="N169783" s="9"/>
    </row>
    <row r="169784" spans="12:14" x14ac:dyDescent="0.25">
      <c r="L169784" s="9"/>
      <c r="M169784" s="9"/>
      <c r="N169784" s="9"/>
    </row>
    <row r="169785" spans="12:14" x14ac:dyDescent="0.25">
      <c r="L169785" s="9"/>
      <c r="M169785" s="9"/>
      <c r="N169785" s="9"/>
    </row>
    <row r="169786" spans="12:14" x14ac:dyDescent="0.25">
      <c r="L169786" s="9"/>
      <c r="M169786" s="9"/>
      <c r="N169786" s="9"/>
    </row>
    <row r="169787" spans="12:14" x14ac:dyDescent="0.25">
      <c r="L169787" s="9"/>
      <c r="M169787" s="9"/>
      <c r="N169787" s="9"/>
    </row>
    <row r="169788" spans="12:14" x14ac:dyDescent="0.25">
      <c r="L169788" s="9"/>
      <c r="M169788" s="9"/>
      <c r="N169788" s="9"/>
    </row>
    <row r="169789" spans="12:14" x14ac:dyDescent="0.25">
      <c r="L169789" s="9"/>
      <c r="M169789" s="9"/>
      <c r="N169789" s="9"/>
    </row>
    <row r="169790" spans="12:14" x14ac:dyDescent="0.25">
      <c r="L169790" s="9"/>
      <c r="M169790" s="9"/>
      <c r="N169790" s="9"/>
    </row>
    <row r="169791" spans="12:14" x14ac:dyDescent="0.25">
      <c r="L169791" s="9"/>
      <c r="M169791" s="9"/>
      <c r="N169791" s="9"/>
    </row>
    <row r="169792" spans="12:14" x14ac:dyDescent="0.25">
      <c r="L169792" s="9"/>
      <c r="M169792" s="9"/>
      <c r="N169792" s="9"/>
    </row>
    <row r="169793" spans="12:14" x14ac:dyDescent="0.25">
      <c r="L169793" s="9"/>
      <c r="M169793" s="9"/>
      <c r="N169793" s="9"/>
    </row>
    <row r="169794" spans="12:14" x14ac:dyDescent="0.25">
      <c r="L169794" s="9"/>
      <c r="M169794" s="9"/>
      <c r="N169794" s="9"/>
    </row>
    <row r="169795" spans="12:14" x14ac:dyDescent="0.25">
      <c r="L169795" s="9"/>
      <c r="M169795" s="9"/>
      <c r="N169795" s="9"/>
    </row>
    <row r="169796" spans="12:14" x14ac:dyDescent="0.25">
      <c r="L169796" s="9"/>
      <c r="M169796" s="9"/>
      <c r="N169796" s="9"/>
    </row>
    <row r="169797" spans="12:14" x14ac:dyDescent="0.25">
      <c r="L169797" s="9"/>
      <c r="M169797" s="9"/>
      <c r="N169797" s="9"/>
    </row>
    <row r="169798" spans="12:14" x14ac:dyDescent="0.25">
      <c r="L169798" s="9"/>
      <c r="M169798" s="9"/>
      <c r="N169798" s="9"/>
    </row>
    <row r="169799" spans="12:14" x14ac:dyDescent="0.25">
      <c r="L169799" s="9"/>
      <c r="M169799" s="9"/>
      <c r="N169799" s="9"/>
    </row>
    <row r="169800" spans="12:14" x14ac:dyDescent="0.25">
      <c r="L169800" s="9"/>
      <c r="M169800" s="9"/>
      <c r="N169800" s="9"/>
    </row>
    <row r="169801" spans="12:14" x14ac:dyDescent="0.25">
      <c r="L169801" s="9"/>
      <c r="M169801" s="9"/>
      <c r="N169801" s="9"/>
    </row>
    <row r="169802" spans="12:14" x14ac:dyDescent="0.25">
      <c r="L169802" s="9"/>
      <c r="M169802" s="9"/>
      <c r="N169802" s="9"/>
    </row>
    <row r="169803" spans="12:14" x14ac:dyDescent="0.25">
      <c r="L169803" s="9"/>
      <c r="M169803" s="9"/>
      <c r="N169803" s="9"/>
    </row>
    <row r="169804" spans="12:14" x14ac:dyDescent="0.25">
      <c r="L169804" s="9"/>
      <c r="M169804" s="9"/>
      <c r="N169804" s="9"/>
    </row>
    <row r="169805" spans="12:14" x14ac:dyDescent="0.25">
      <c r="L169805" s="9"/>
      <c r="M169805" s="9"/>
      <c r="N169805" s="9"/>
    </row>
    <row r="169806" spans="12:14" x14ac:dyDescent="0.25">
      <c r="L169806" s="9"/>
      <c r="M169806" s="9"/>
      <c r="N169806" s="9"/>
    </row>
    <row r="169807" spans="12:14" x14ac:dyDescent="0.25">
      <c r="L169807" s="9"/>
      <c r="M169807" s="9"/>
      <c r="N169807" s="9"/>
    </row>
    <row r="169808" spans="12:14" x14ac:dyDescent="0.25">
      <c r="L169808" s="9"/>
      <c r="M169808" s="9"/>
      <c r="N169808" s="9"/>
    </row>
    <row r="169809" spans="12:14" x14ac:dyDescent="0.25">
      <c r="L169809" s="9"/>
      <c r="M169809" s="9"/>
      <c r="N169809" s="9"/>
    </row>
    <row r="169810" spans="12:14" x14ac:dyDescent="0.25">
      <c r="L169810" s="9"/>
      <c r="M169810" s="9"/>
      <c r="N169810" s="9"/>
    </row>
    <row r="169811" spans="12:14" x14ac:dyDescent="0.25">
      <c r="L169811" s="9"/>
      <c r="M169811" s="9"/>
      <c r="N169811" s="9"/>
    </row>
    <row r="169812" spans="12:14" x14ac:dyDescent="0.25">
      <c r="L169812" s="9"/>
      <c r="M169812" s="9"/>
      <c r="N169812" s="9"/>
    </row>
    <row r="169813" spans="12:14" x14ac:dyDescent="0.25">
      <c r="L169813" s="9"/>
      <c r="M169813" s="9"/>
      <c r="N169813" s="9"/>
    </row>
    <row r="169814" spans="12:14" x14ac:dyDescent="0.25">
      <c r="L169814" s="9"/>
      <c r="M169814" s="9"/>
      <c r="N169814" s="9"/>
    </row>
    <row r="169815" spans="12:14" x14ac:dyDescent="0.25">
      <c r="L169815" s="9"/>
      <c r="M169815" s="9"/>
      <c r="N169815" s="9"/>
    </row>
    <row r="169816" spans="12:14" x14ac:dyDescent="0.25">
      <c r="L169816" s="9"/>
      <c r="M169816" s="9"/>
      <c r="N169816" s="9"/>
    </row>
    <row r="169817" spans="12:14" x14ac:dyDescent="0.25">
      <c r="L169817" s="9"/>
      <c r="M169817" s="9"/>
      <c r="N169817" s="9"/>
    </row>
    <row r="169818" spans="12:14" x14ac:dyDescent="0.25">
      <c r="L169818" s="9"/>
      <c r="M169818" s="9"/>
      <c r="N169818" s="9"/>
    </row>
    <row r="169819" spans="12:14" x14ac:dyDescent="0.25">
      <c r="L169819" s="9"/>
      <c r="M169819" s="9"/>
      <c r="N169819" s="9"/>
    </row>
    <row r="169820" spans="12:14" x14ac:dyDescent="0.25">
      <c r="L169820" s="9"/>
      <c r="M169820" s="9"/>
      <c r="N169820" s="9"/>
    </row>
    <row r="169821" spans="12:14" x14ac:dyDescent="0.25">
      <c r="L169821" s="9"/>
      <c r="M169821" s="9"/>
      <c r="N169821" s="9"/>
    </row>
    <row r="169822" spans="12:14" x14ac:dyDescent="0.25">
      <c r="L169822" s="9"/>
      <c r="M169822" s="9"/>
      <c r="N169822" s="9"/>
    </row>
    <row r="169823" spans="12:14" x14ac:dyDescent="0.25">
      <c r="L169823" s="9"/>
      <c r="M169823" s="9"/>
      <c r="N169823" s="9"/>
    </row>
    <row r="169824" spans="12:14" x14ac:dyDescent="0.25">
      <c r="L169824" s="9"/>
      <c r="M169824" s="9"/>
      <c r="N169824" s="9"/>
    </row>
    <row r="169825" spans="12:14" x14ac:dyDescent="0.25">
      <c r="L169825" s="9"/>
      <c r="M169825" s="9"/>
      <c r="N169825" s="9"/>
    </row>
    <row r="169826" spans="12:14" x14ac:dyDescent="0.25">
      <c r="L169826" s="9"/>
      <c r="M169826" s="9"/>
      <c r="N169826" s="9"/>
    </row>
    <row r="169827" spans="12:14" x14ac:dyDescent="0.25">
      <c r="L169827" s="9"/>
      <c r="M169827" s="9"/>
      <c r="N169827" s="9"/>
    </row>
    <row r="169828" spans="12:14" x14ac:dyDescent="0.25">
      <c r="L169828" s="9"/>
      <c r="M169828" s="9"/>
      <c r="N169828" s="9"/>
    </row>
    <row r="169829" spans="12:14" x14ac:dyDescent="0.25">
      <c r="L169829" s="9"/>
      <c r="M169829" s="9"/>
      <c r="N169829" s="9"/>
    </row>
    <row r="169830" spans="12:14" x14ac:dyDescent="0.25">
      <c r="L169830" s="9"/>
      <c r="M169830" s="9"/>
      <c r="N169830" s="9"/>
    </row>
    <row r="169831" spans="12:14" x14ac:dyDescent="0.25">
      <c r="L169831" s="9"/>
      <c r="M169831" s="9"/>
      <c r="N169831" s="9"/>
    </row>
    <row r="169832" spans="12:14" x14ac:dyDescent="0.25">
      <c r="L169832" s="9"/>
      <c r="M169832" s="9"/>
      <c r="N169832" s="9"/>
    </row>
    <row r="169833" spans="12:14" x14ac:dyDescent="0.25">
      <c r="L169833" s="9"/>
      <c r="M169833" s="9"/>
      <c r="N169833" s="9"/>
    </row>
    <row r="169834" spans="12:14" x14ac:dyDescent="0.25">
      <c r="L169834" s="9"/>
      <c r="M169834" s="9"/>
      <c r="N169834" s="9"/>
    </row>
    <row r="169835" spans="12:14" x14ac:dyDescent="0.25">
      <c r="L169835" s="9"/>
      <c r="M169835" s="9"/>
      <c r="N169835" s="9"/>
    </row>
    <row r="169836" spans="12:14" x14ac:dyDescent="0.25">
      <c r="L169836" s="9"/>
      <c r="M169836" s="9"/>
      <c r="N169836" s="9"/>
    </row>
    <row r="169837" spans="12:14" x14ac:dyDescent="0.25">
      <c r="L169837" s="9"/>
      <c r="M169837" s="9"/>
      <c r="N169837" s="9"/>
    </row>
    <row r="169838" spans="12:14" x14ac:dyDescent="0.25">
      <c r="L169838" s="9"/>
      <c r="M169838" s="9"/>
      <c r="N169838" s="9"/>
    </row>
    <row r="169839" spans="12:14" x14ac:dyDescent="0.25">
      <c r="L169839" s="9"/>
      <c r="M169839" s="9"/>
      <c r="N169839" s="9"/>
    </row>
    <row r="169840" spans="12:14" x14ac:dyDescent="0.25">
      <c r="L169840" s="9"/>
      <c r="M169840" s="9"/>
      <c r="N169840" s="9"/>
    </row>
    <row r="169841" spans="12:14" x14ac:dyDescent="0.25">
      <c r="L169841" s="9"/>
      <c r="M169841" s="9"/>
      <c r="N169841" s="9"/>
    </row>
    <row r="169842" spans="12:14" x14ac:dyDescent="0.25">
      <c r="L169842" s="9"/>
      <c r="M169842" s="9"/>
      <c r="N169842" s="9"/>
    </row>
    <row r="169843" spans="12:14" x14ac:dyDescent="0.25">
      <c r="L169843" s="9"/>
      <c r="M169843" s="9"/>
      <c r="N169843" s="9"/>
    </row>
    <row r="169844" spans="12:14" x14ac:dyDescent="0.25">
      <c r="L169844" s="9"/>
      <c r="M169844" s="9"/>
      <c r="N169844" s="9"/>
    </row>
    <row r="169845" spans="12:14" x14ac:dyDescent="0.25">
      <c r="L169845" s="9"/>
      <c r="M169845" s="9"/>
      <c r="N169845" s="9"/>
    </row>
    <row r="169846" spans="12:14" x14ac:dyDescent="0.25">
      <c r="L169846" s="9"/>
      <c r="M169846" s="9"/>
      <c r="N169846" s="9"/>
    </row>
    <row r="169847" spans="12:14" x14ac:dyDescent="0.25">
      <c r="L169847" s="9"/>
      <c r="M169847" s="9"/>
      <c r="N169847" s="9"/>
    </row>
    <row r="169848" spans="12:14" x14ac:dyDescent="0.25">
      <c r="L169848" s="9"/>
      <c r="M169848" s="9"/>
      <c r="N169848" s="9"/>
    </row>
    <row r="169849" spans="12:14" x14ac:dyDescent="0.25">
      <c r="L169849" s="9"/>
      <c r="M169849" s="9"/>
      <c r="N169849" s="9"/>
    </row>
    <row r="169850" spans="12:14" x14ac:dyDescent="0.25">
      <c r="L169850" s="9"/>
      <c r="M169850" s="9"/>
      <c r="N169850" s="9"/>
    </row>
    <row r="169851" spans="12:14" x14ac:dyDescent="0.25">
      <c r="L169851" s="9"/>
      <c r="M169851" s="9"/>
      <c r="N169851" s="9"/>
    </row>
    <row r="169852" spans="12:14" x14ac:dyDescent="0.25">
      <c r="L169852" s="9"/>
      <c r="M169852" s="9"/>
      <c r="N169852" s="9"/>
    </row>
    <row r="169853" spans="12:14" x14ac:dyDescent="0.25">
      <c r="L169853" s="9"/>
      <c r="M169853" s="9"/>
      <c r="N169853" s="9"/>
    </row>
    <row r="169854" spans="12:14" x14ac:dyDescent="0.25">
      <c r="L169854" s="9"/>
      <c r="M169854" s="9"/>
      <c r="N169854" s="9"/>
    </row>
    <row r="169855" spans="12:14" x14ac:dyDescent="0.25">
      <c r="L169855" s="9"/>
      <c r="M169855" s="9"/>
      <c r="N169855" s="9"/>
    </row>
    <row r="169856" spans="12:14" x14ac:dyDescent="0.25">
      <c r="L169856" s="9"/>
      <c r="M169856" s="9"/>
      <c r="N169856" s="9"/>
    </row>
    <row r="169857" spans="12:14" x14ac:dyDescent="0.25">
      <c r="L169857" s="9"/>
      <c r="M169857" s="9"/>
      <c r="N169857" s="9"/>
    </row>
    <row r="169858" spans="12:14" x14ac:dyDescent="0.25">
      <c r="L169858" s="9"/>
      <c r="M169858" s="9"/>
      <c r="N169858" s="9"/>
    </row>
    <row r="169859" spans="12:14" x14ac:dyDescent="0.25">
      <c r="L169859" s="9"/>
      <c r="M169859" s="9"/>
      <c r="N169859" s="9"/>
    </row>
    <row r="169860" spans="12:14" x14ac:dyDescent="0.25">
      <c r="L169860" s="9"/>
      <c r="M169860" s="9"/>
      <c r="N169860" s="9"/>
    </row>
    <row r="169861" spans="12:14" x14ac:dyDescent="0.25">
      <c r="L169861" s="9"/>
      <c r="M169861" s="9"/>
      <c r="N169861" s="9"/>
    </row>
    <row r="169862" spans="12:14" x14ac:dyDescent="0.25">
      <c r="L169862" s="9"/>
      <c r="M169862" s="9"/>
      <c r="N169862" s="9"/>
    </row>
    <row r="169863" spans="12:14" x14ac:dyDescent="0.25">
      <c r="L169863" s="9"/>
      <c r="M169863" s="9"/>
      <c r="N169863" s="9"/>
    </row>
    <row r="169864" spans="12:14" x14ac:dyDescent="0.25">
      <c r="L169864" s="9"/>
      <c r="M169864" s="9"/>
      <c r="N169864" s="9"/>
    </row>
    <row r="169865" spans="12:14" x14ac:dyDescent="0.25">
      <c r="L169865" s="9"/>
      <c r="M169865" s="9"/>
      <c r="N169865" s="9"/>
    </row>
    <row r="169866" spans="12:14" x14ac:dyDescent="0.25">
      <c r="L169866" s="9"/>
      <c r="M169866" s="9"/>
      <c r="N169866" s="9"/>
    </row>
    <row r="169867" spans="12:14" x14ac:dyDescent="0.25">
      <c r="L169867" s="9"/>
      <c r="M169867" s="9"/>
      <c r="N169867" s="9"/>
    </row>
    <row r="169868" spans="12:14" x14ac:dyDescent="0.25">
      <c r="L169868" s="9"/>
      <c r="M169868" s="9"/>
      <c r="N169868" s="9"/>
    </row>
    <row r="169869" spans="12:14" x14ac:dyDescent="0.25">
      <c r="L169869" s="9"/>
      <c r="M169869" s="9"/>
      <c r="N169869" s="9"/>
    </row>
    <row r="169870" spans="12:14" x14ac:dyDescent="0.25">
      <c r="L169870" s="9"/>
      <c r="M169870" s="9"/>
      <c r="N169870" s="9"/>
    </row>
    <row r="169871" spans="12:14" x14ac:dyDescent="0.25">
      <c r="L169871" s="9"/>
      <c r="M169871" s="9"/>
      <c r="N169871" s="9"/>
    </row>
    <row r="169872" spans="12:14" x14ac:dyDescent="0.25">
      <c r="L169872" s="9"/>
      <c r="M169872" s="9"/>
      <c r="N169872" s="9"/>
    </row>
    <row r="169873" spans="12:14" x14ac:dyDescent="0.25">
      <c r="L169873" s="9"/>
      <c r="M169873" s="9"/>
      <c r="N169873" s="9"/>
    </row>
    <row r="169874" spans="12:14" x14ac:dyDescent="0.25">
      <c r="L169874" s="9"/>
      <c r="M169874" s="9"/>
      <c r="N169874" s="9"/>
    </row>
    <row r="169875" spans="12:14" x14ac:dyDescent="0.25">
      <c r="L169875" s="9"/>
      <c r="M169875" s="9"/>
      <c r="N169875" s="9"/>
    </row>
    <row r="169876" spans="12:14" x14ac:dyDescent="0.25">
      <c r="L169876" s="9"/>
      <c r="M169876" s="9"/>
      <c r="N169876" s="9"/>
    </row>
    <row r="169877" spans="12:14" x14ac:dyDescent="0.25">
      <c r="L169877" s="9"/>
      <c r="M169877" s="9"/>
      <c r="N169877" s="9"/>
    </row>
    <row r="169878" spans="12:14" x14ac:dyDescent="0.25">
      <c r="L169878" s="9"/>
      <c r="M169878" s="9"/>
      <c r="N169878" s="9"/>
    </row>
    <row r="169879" spans="12:14" x14ac:dyDescent="0.25">
      <c r="L169879" s="9"/>
      <c r="M169879" s="9"/>
      <c r="N169879" s="9"/>
    </row>
    <row r="169880" spans="12:14" x14ac:dyDescent="0.25">
      <c r="L169880" s="9"/>
      <c r="M169880" s="9"/>
      <c r="N169880" s="9"/>
    </row>
    <row r="169881" spans="12:14" x14ac:dyDescent="0.25">
      <c r="L169881" s="9"/>
      <c r="M169881" s="9"/>
      <c r="N169881" s="9"/>
    </row>
    <row r="169882" spans="12:14" x14ac:dyDescent="0.25">
      <c r="L169882" s="9"/>
      <c r="M169882" s="9"/>
      <c r="N169882" s="9"/>
    </row>
    <row r="169883" spans="12:14" x14ac:dyDescent="0.25">
      <c r="L169883" s="9"/>
      <c r="M169883" s="9"/>
      <c r="N169883" s="9"/>
    </row>
    <row r="169884" spans="12:14" x14ac:dyDescent="0.25">
      <c r="L169884" s="9"/>
      <c r="M169884" s="9"/>
      <c r="N169884" s="9"/>
    </row>
    <row r="169885" spans="12:14" x14ac:dyDescent="0.25">
      <c r="L169885" s="9"/>
      <c r="M169885" s="9"/>
      <c r="N169885" s="9"/>
    </row>
    <row r="169886" spans="12:14" x14ac:dyDescent="0.25">
      <c r="L169886" s="9"/>
      <c r="M169886" s="9"/>
      <c r="N169886" s="9"/>
    </row>
    <row r="169887" spans="12:14" x14ac:dyDescent="0.25">
      <c r="L169887" s="9"/>
      <c r="M169887" s="9"/>
      <c r="N169887" s="9"/>
    </row>
    <row r="169888" spans="12:14" x14ac:dyDescent="0.25">
      <c r="L169888" s="9"/>
      <c r="M169888" s="9"/>
      <c r="N169888" s="9"/>
    </row>
    <row r="169889" spans="12:14" x14ac:dyDescent="0.25">
      <c r="L169889" s="9"/>
      <c r="M169889" s="9"/>
      <c r="N169889" s="9"/>
    </row>
    <row r="169890" spans="12:14" x14ac:dyDescent="0.25">
      <c r="L169890" s="9"/>
      <c r="M169890" s="9"/>
      <c r="N169890" s="9"/>
    </row>
    <row r="169891" spans="12:14" x14ac:dyDescent="0.25">
      <c r="L169891" s="9"/>
      <c r="M169891" s="9"/>
      <c r="N169891" s="9"/>
    </row>
    <row r="169892" spans="12:14" x14ac:dyDescent="0.25">
      <c r="L169892" s="9"/>
      <c r="M169892" s="9"/>
      <c r="N169892" s="9"/>
    </row>
    <row r="169893" spans="12:14" x14ac:dyDescent="0.25">
      <c r="L169893" s="9"/>
      <c r="M169893" s="9"/>
      <c r="N169893" s="9"/>
    </row>
    <row r="169894" spans="12:14" x14ac:dyDescent="0.25">
      <c r="L169894" s="9"/>
      <c r="M169894" s="9"/>
      <c r="N169894" s="9"/>
    </row>
    <row r="169895" spans="12:14" x14ac:dyDescent="0.25">
      <c r="L169895" s="9"/>
      <c r="M169895" s="9"/>
      <c r="N169895" s="9"/>
    </row>
    <row r="169896" spans="12:14" x14ac:dyDescent="0.25">
      <c r="L169896" s="9"/>
      <c r="M169896" s="9"/>
      <c r="N169896" s="9"/>
    </row>
    <row r="169897" spans="12:14" x14ac:dyDescent="0.25">
      <c r="L169897" s="9"/>
      <c r="M169897" s="9"/>
      <c r="N169897" s="9"/>
    </row>
    <row r="169898" spans="12:14" x14ac:dyDescent="0.25">
      <c r="L169898" s="9"/>
      <c r="M169898" s="9"/>
      <c r="N169898" s="9"/>
    </row>
    <row r="169899" spans="12:14" x14ac:dyDescent="0.25">
      <c r="L169899" s="9"/>
      <c r="M169899" s="9"/>
      <c r="N169899" s="9"/>
    </row>
    <row r="169900" spans="12:14" x14ac:dyDescent="0.25">
      <c r="L169900" s="9"/>
      <c r="M169900" s="9"/>
      <c r="N169900" s="9"/>
    </row>
    <row r="169901" spans="12:14" x14ac:dyDescent="0.25">
      <c r="L169901" s="9"/>
      <c r="M169901" s="9"/>
      <c r="N169901" s="9"/>
    </row>
    <row r="169902" spans="12:14" x14ac:dyDescent="0.25">
      <c r="L169902" s="9"/>
      <c r="M169902" s="9"/>
      <c r="N169902" s="9"/>
    </row>
    <row r="169903" spans="12:14" x14ac:dyDescent="0.25">
      <c r="L169903" s="9"/>
      <c r="M169903" s="9"/>
      <c r="N169903" s="9"/>
    </row>
    <row r="169904" spans="12:14" x14ac:dyDescent="0.25">
      <c r="L169904" s="9"/>
      <c r="M169904" s="9"/>
      <c r="N169904" s="9"/>
    </row>
    <row r="169905" spans="12:14" x14ac:dyDescent="0.25">
      <c r="L169905" s="9"/>
      <c r="M169905" s="9"/>
      <c r="N169905" s="9"/>
    </row>
    <row r="169906" spans="12:14" x14ac:dyDescent="0.25">
      <c r="L169906" s="9"/>
      <c r="M169906" s="9"/>
      <c r="N169906" s="9"/>
    </row>
    <row r="169907" spans="12:14" x14ac:dyDescent="0.25">
      <c r="L169907" s="9"/>
      <c r="M169907" s="9"/>
      <c r="N169907" s="9"/>
    </row>
    <row r="169908" spans="12:14" x14ac:dyDescent="0.25">
      <c r="L169908" s="9"/>
      <c r="M169908" s="9"/>
      <c r="N169908" s="9"/>
    </row>
    <row r="169909" spans="12:14" x14ac:dyDescent="0.25">
      <c r="L169909" s="9"/>
      <c r="M169909" s="9"/>
      <c r="N169909" s="9"/>
    </row>
    <row r="169910" spans="12:14" x14ac:dyDescent="0.25">
      <c r="L169910" s="9"/>
      <c r="M169910" s="9"/>
      <c r="N169910" s="9"/>
    </row>
    <row r="169911" spans="12:14" x14ac:dyDescent="0.25">
      <c r="L169911" s="9"/>
      <c r="M169911" s="9"/>
      <c r="N169911" s="9"/>
    </row>
    <row r="169912" spans="12:14" x14ac:dyDescent="0.25">
      <c r="L169912" s="9"/>
      <c r="M169912" s="9"/>
      <c r="N169912" s="9"/>
    </row>
    <row r="169913" spans="12:14" x14ac:dyDescent="0.25">
      <c r="L169913" s="9"/>
      <c r="M169913" s="9"/>
      <c r="N169913" s="9"/>
    </row>
    <row r="169914" spans="12:14" x14ac:dyDescent="0.25">
      <c r="L169914" s="9"/>
      <c r="M169914" s="9"/>
      <c r="N169914" s="9"/>
    </row>
    <row r="169915" spans="12:14" x14ac:dyDescent="0.25">
      <c r="L169915" s="9"/>
      <c r="M169915" s="9"/>
      <c r="N169915" s="9"/>
    </row>
    <row r="169916" spans="12:14" x14ac:dyDescent="0.25">
      <c r="L169916" s="9"/>
      <c r="M169916" s="9"/>
      <c r="N169916" s="9"/>
    </row>
    <row r="169917" spans="12:14" x14ac:dyDescent="0.25">
      <c r="L169917" s="9"/>
      <c r="M169917" s="9"/>
      <c r="N169917" s="9"/>
    </row>
    <row r="169918" spans="12:14" x14ac:dyDescent="0.25">
      <c r="L169918" s="9"/>
      <c r="M169918" s="9"/>
      <c r="N169918" s="9"/>
    </row>
    <row r="169919" spans="12:14" x14ac:dyDescent="0.25">
      <c r="L169919" s="9"/>
      <c r="M169919" s="9"/>
      <c r="N169919" s="9"/>
    </row>
    <row r="169920" spans="12:14" x14ac:dyDescent="0.25">
      <c r="L169920" s="9"/>
      <c r="M169920" s="9"/>
      <c r="N169920" s="9"/>
    </row>
    <row r="169921" spans="12:14" x14ac:dyDescent="0.25">
      <c r="L169921" s="9"/>
      <c r="M169921" s="9"/>
      <c r="N169921" s="9"/>
    </row>
    <row r="169922" spans="12:14" x14ac:dyDescent="0.25">
      <c r="L169922" s="9"/>
      <c r="M169922" s="9"/>
      <c r="N169922" s="9"/>
    </row>
    <row r="169923" spans="12:14" x14ac:dyDescent="0.25">
      <c r="L169923" s="9"/>
      <c r="M169923" s="9"/>
      <c r="N169923" s="9"/>
    </row>
    <row r="169924" spans="12:14" x14ac:dyDescent="0.25">
      <c r="L169924" s="9"/>
      <c r="M169924" s="9"/>
      <c r="N169924" s="9"/>
    </row>
    <row r="169925" spans="12:14" x14ac:dyDescent="0.25">
      <c r="L169925" s="9"/>
      <c r="M169925" s="9"/>
      <c r="N169925" s="9"/>
    </row>
    <row r="169926" spans="12:14" x14ac:dyDescent="0.25">
      <c r="L169926" s="9"/>
      <c r="M169926" s="9"/>
      <c r="N169926" s="9"/>
    </row>
    <row r="169927" spans="12:14" x14ac:dyDescent="0.25">
      <c r="L169927" s="9"/>
      <c r="M169927" s="9"/>
      <c r="N169927" s="9"/>
    </row>
    <row r="169928" spans="12:14" x14ac:dyDescent="0.25">
      <c r="L169928" s="9"/>
      <c r="M169928" s="9"/>
      <c r="N169928" s="9"/>
    </row>
    <row r="169929" spans="12:14" x14ac:dyDescent="0.25">
      <c r="L169929" s="9"/>
      <c r="M169929" s="9"/>
      <c r="N169929" s="9"/>
    </row>
    <row r="169930" spans="12:14" x14ac:dyDescent="0.25">
      <c r="L169930" s="9"/>
      <c r="M169930" s="9"/>
      <c r="N169930" s="9"/>
    </row>
    <row r="169931" spans="12:14" x14ac:dyDescent="0.25">
      <c r="L169931" s="9"/>
      <c r="M169931" s="9"/>
      <c r="N169931" s="9"/>
    </row>
    <row r="169932" spans="12:14" x14ac:dyDescent="0.25">
      <c r="L169932" s="9"/>
      <c r="M169932" s="9"/>
      <c r="N169932" s="9"/>
    </row>
    <row r="169933" spans="12:14" x14ac:dyDescent="0.25">
      <c r="L169933" s="9"/>
      <c r="M169933" s="9"/>
      <c r="N169933" s="9"/>
    </row>
    <row r="169934" spans="12:14" x14ac:dyDescent="0.25">
      <c r="L169934" s="9"/>
      <c r="M169934" s="9"/>
      <c r="N169934" s="9"/>
    </row>
    <row r="169935" spans="12:14" x14ac:dyDescent="0.25">
      <c r="L169935" s="9"/>
      <c r="M169935" s="9"/>
      <c r="N169935" s="9"/>
    </row>
    <row r="169936" spans="12:14" x14ac:dyDescent="0.25">
      <c r="L169936" s="9"/>
      <c r="M169936" s="9"/>
      <c r="N169936" s="9"/>
    </row>
    <row r="169937" spans="12:14" x14ac:dyDescent="0.25">
      <c r="L169937" s="9"/>
      <c r="M169937" s="9"/>
      <c r="N169937" s="9"/>
    </row>
    <row r="169938" spans="12:14" x14ac:dyDescent="0.25">
      <c r="L169938" s="9"/>
      <c r="M169938" s="9"/>
      <c r="N169938" s="9"/>
    </row>
    <row r="169939" spans="12:14" x14ac:dyDescent="0.25">
      <c r="L169939" s="9"/>
      <c r="M169939" s="9"/>
      <c r="N169939" s="9"/>
    </row>
    <row r="169940" spans="12:14" x14ac:dyDescent="0.25">
      <c r="L169940" s="9"/>
      <c r="M169940" s="9"/>
      <c r="N169940" s="9"/>
    </row>
    <row r="169941" spans="12:14" x14ac:dyDescent="0.25">
      <c r="L169941" s="9"/>
      <c r="M169941" s="9"/>
      <c r="N169941" s="9"/>
    </row>
    <row r="169942" spans="12:14" x14ac:dyDescent="0.25">
      <c r="L169942" s="9"/>
      <c r="M169942" s="9"/>
      <c r="N169942" s="9"/>
    </row>
    <row r="169943" spans="12:14" x14ac:dyDescent="0.25">
      <c r="L169943" s="9"/>
      <c r="M169943" s="9"/>
      <c r="N169943" s="9"/>
    </row>
    <row r="169944" spans="12:14" x14ac:dyDescent="0.25">
      <c r="L169944" s="9"/>
      <c r="M169944" s="9"/>
      <c r="N169944" s="9"/>
    </row>
    <row r="169945" spans="12:14" x14ac:dyDescent="0.25">
      <c r="L169945" s="9"/>
      <c r="M169945" s="9"/>
      <c r="N169945" s="9"/>
    </row>
    <row r="169946" spans="12:14" x14ac:dyDescent="0.25">
      <c r="L169946" s="9"/>
      <c r="M169946" s="9"/>
      <c r="N169946" s="9"/>
    </row>
    <row r="169947" spans="12:14" x14ac:dyDescent="0.25">
      <c r="L169947" s="9"/>
      <c r="M169947" s="9"/>
      <c r="N169947" s="9"/>
    </row>
    <row r="169948" spans="12:14" x14ac:dyDescent="0.25">
      <c r="L169948" s="9"/>
      <c r="M169948" s="9"/>
      <c r="N169948" s="9"/>
    </row>
    <row r="169949" spans="12:14" x14ac:dyDescent="0.25">
      <c r="L169949" s="9"/>
      <c r="M169949" s="9"/>
      <c r="N169949" s="9"/>
    </row>
    <row r="169950" spans="12:14" x14ac:dyDescent="0.25">
      <c r="L169950" s="9"/>
      <c r="M169950" s="9"/>
      <c r="N169950" s="9"/>
    </row>
    <row r="169951" spans="12:14" x14ac:dyDescent="0.25">
      <c r="L169951" s="9"/>
      <c r="M169951" s="9"/>
      <c r="N169951" s="9"/>
    </row>
    <row r="169952" spans="12:14" x14ac:dyDescent="0.25">
      <c r="L169952" s="9"/>
      <c r="M169952" s="9"/>
      <c r="N169952" s="9"/>
    </row>
    <row r="169953" spans="12:14" x14ac:dyDescent="0.25">
      <c r="L169953" s="9"/>
      <c r="M169953" s="9"/>
      <c r="N169953" s="9"/>
    </row>
    <row r="169954" spans="12:14" x14ac:dyDescent="0.25">
      <c r="L169954" s="9"/>
      <c r="M169954" s="9"/>
      <c r="N169954" s="9"/>
    </row>
    <row r="169955" spans="12:14" x14ac:dyDescent="0.25">
      <c r="L169955" s="9"/>
      <c r="M169955" s="9"/>
      <c r="N169955" s="9"/>
    </row>
    <row r="169956" spans="12:14" x14ac:dyDescent="0.25">
      <c r="L169956" s="9"/>
      <c r="M169956" s="9"/>
      <c r="N169956" s="9"/>
    </row>
    <row r="169957" spans="12:14" x14ac:dyDescent="0.25">
      <c r="L169957" s="9"/>
      <c r="M169957" s="9"/>
      <c r="N169957" s="9"/>
    </row>
    <row r="169958" spans="12:14" x14ac:dyDescent="0.25">
      <c r="L169958" s="9"/>
      <c r="M169958" s="9"/>
      <c r="N169958" s="9"/>
    </row>
    <row r="169959" spans="12:14" x14ac:dyDescent="0.25">
      <c r="L169959" s="9"/>
      <c r="M169959" s="9"/>
      <c r="N169959" s="9"/>
    </row>
    <row r="169960" spans="12:14" x14ac:dyDescent="0.25">
      <c r="L169960" s="9"/>
      <c r="M169960" s="9"/>
      <c r="N169960" s="9"/>
    </row>
    <row r="169961" spans="12:14" x14ac:dyDescent="0.25">
      <c r="L169961" s="9"/>
      <c r="M169961" s="9"/>
      <c r="N169961" s="9"/>
    </row>
    <row r="169962" spans="12:14" x14ac:dyDescent="0.25">
      <c r="L169962" s="9"/>
      <c r="M169962" s="9"/>
      <c r="N169962" s="9"/>
    </row>
    <row r="169963" spans="12:14" x14ac:dyDescent="0.25">
      <c r="L169963" s="9"/>
      <c r="M169963" s="9"/>
      <c r="N169963" s="9"/>
    </row>
    <row r="169964" spans="12:14" x14ac:dyDescent="0.25">
      <c r="L169964" s="9"/>
      <c r="M169964" s="9"/>
      <c r="N169964" s="9"/>
    </row>
    <row r="169965" spans="12:14" x14ac:dyDescent="0.25">
      <c r="L169965" s="9"/>
      <c r="M169965" s="9"/>
      <c r="N169965" s="9"/>
    </row>
    <row r="169966" spans="12:14" x14ac:dyDescent="0.25">
      <c r="L169966" s="9"/>
      <c r="M169966" s="9"/>
      <c r="N169966" s="9"/>
    </row>
    <row r="169967" spans="12:14" x14ac:dyDescent="0.25">
      <c r="L169967" s="9"/>
      <c r="M169967" s="9"/>
      <c r="N169967" s="9"/>
    </row>
    <row r="169968" spans="12:14" x14ac:dyDescent="0.25">
      <c r="L169968" s="9"/>
      <c r="M169968" s="9"/>
      <c r="N169968" s="9"/>
    </row>
    <row r="169969" spans="12:14" x14ac:dyDescent="0.25">
      <c r="L169969" s="9"/>
      <c r="M169969" s="9"/>
      <c r="N169969" s="9"/>
    </row>
    <row r="169970" spans="12:14" x14ac:dyDescent="0.25">
      <c r="L169970" s="9"/>
      <c r="M169970" s="9"/>
      <c r="N169970" s="9"/>
    </row>
    <row r="169971" spans="12:14" x14ac:dyDescent="0.25">
      <c r="L169971" s="9"/>
      <c r="M169971" s="9"/>
      <c r="N169971" s="9"/>
    </row>
    <row r="169972" spans="12:14" x14ac:dyDescent="0.25">
      <c r="L169972" s="9"/>
      <c r="M169972" s="9"/>
      <c r="N169972" s="9"/>
    </row>
    <row r="169973" spans="12:14" x14ac:dyDescent="0.25">
      <c r="L169973" s="9"/>
      <c r="M169973" s="9"/>
      <c r="N169973" s="9"/>
    </row>
    <row r="169974" spans="12:14" x14ac:dyDescent="0.25">
      <c r="L169974" s="9"/>
      <c r="M169974" s="9"/>
      <c r="N169974" s="9"/>
    </row>
    <row r="169975" spans="12:14" x14ac:dyDescent="0.25">
      <c r="L169975" s="9"/>
      <c r="M169975" s="9"/>
      <c r="N169975" s="9"/>
    </row>
    <row r="169976" spans="12:14" x14ac:dyDescent="0.25">
      <c r="L169976" s="9"/>
      <c r="M169976" s="9"/>
      <c r="N169976" s="9"/>
    </row>
    <row r="169977" spans="12:14" x14ac:dyDescent="0.25">
      <c r="L169977" s="9"/>
      <c r="M169977" s="9"/>
      <c r="N169977" s="9"/>
    </row>
    <row r="169978" spans="12:14" x14ac:dyDescent="0.25">
      <c r="L169978" s="9"/>
      <c r="M169978" s="9"/>
      <c r="N169978" s="9"/>
    </row>
    <row r="169979" spans="12:14" x14ac:dyDescent="0.25">
      <c r="L169979" s="9"/>
      <c r="M169979" s="9"/>
      <c r="N169979" s="9"/>
    </row>
    <row r="169980" spans="12:14" x14ac:dyDescent="0.25">
      <c r="L169980" s="9"/>
      <c r="M169980" s="9"/>
      <c r="N169980" s="9"/>
    </row>
    <row r="169981" spans="12:14" x14ac:dyDescent="0.25">
      <c r="L169981" s="9"/>
      <c r="M169981" s="9"/>
      <c r="N169981" s="9"/>
    </row>
    <row r="169982" spans="12:14" x14ac:dyDescent="0.25">
      <c r="L169982" s="9"/>
      <c r="M169982" s="9"/>
      <c r="N169982" s="9"/>
    </row>
    <row r="169983" spans="12:14" x14ac:dyDescent="0.25">
      <c r="L169983" s="9"/>
      <c r="M169983" s="9"/>
      <c r="N169983" s="9"/>
    </row>
    <row r="169984" spans="12:14" x14ac:dyDescent="0.25">
      <c r="L169984" s="9"/>
      <c r="M169984" s="9"/>
      <c r="N169984" s="9"/>
    </row>
    <row r="169985" spans="12:14" x14ac:dyDescent="0.25">
      <c r="L169985" s="9"/>
      <c r="M169985" s="9"/>
      <c r="N169985" s="9"/>
    </row>
    <row r="169986" spans="12:14" x14ac:dyDescent="0.25">
      <c r="L169986" s="9"/>
      <c r="M169986" s="9"/>
      <c r="N169986" s="9"/>
    </row>
    <row r="169987" spans="12:14" x14ac:dyDescent="0.25">
      <c r="L169987" s="9"/>
      <c r="M169987" s="9"/>
      <c r="N169987" s="9"/>
    </row>
    <row r="169988" spans="12:14" x14ac:dyDescent="0.25">
      <c r="L169988" s="9"/>
      <c r="M169988" s="9"/>
      <c r="N169988" s="9"/>
    </row>
    <row r="169989" spans="12:14" x14ac:dyDescent="0.25">
      <c r="L169989" s="9"/>
      <c r="M169989" s="9"/>
      <c r="N169989" s="9"/>
    </row>
    <row r="169990" spans="12:14" x14ac:dyDescent="0.25">
      <c r="L169990" s="9"/>
      <c r="M169990" s="9"/>
      <c r="N169990" s="9"/>
    </row>
    <row r="169991" spans="12:14" x14ac:dyDescent="0.25">
      <c r="L169991" s="9"/>
      <c r="M169991" s="9"/>
      <c r="N169991" s="9"/>
    </row>
    <row r="169992" spans="12:14" x14ac:dyDescent="0.25">
      <c r="L169992" s="9"/>
      <c r="M169992" s="9"/>
      <c r="N169992" s="9"/>
    </row>
    <row r="169993" spans="12:14" x14ac:dyDescent="0.25">
      <c r="L169993" s="9"/>
      <c r="M169993" s="9"/>
      <c r="N169993" s="9"/>
    </row>
    <row r="169994" spans="12:14" x14ac:dyDescent="0.25">
      <c r="L169994" s="9"/>
      <c r="M169994" s="9"/>
      <c r="N169994" s="9"/>
    </row>
    <row r="169995" spans="12:14" x14ac:dyDescent="0.25">
      <c r="L169995" s="9"/>
      <c r="M169995" s="9"/>
      <c r="N169995" s="9"/>
    </row>
    <row r="169996" spans="12:14" x14ac:dyDescent="0.25">
      <c r="L169996" s="9"/>
      <c r="M169996" s="9"/>
      <c r="N169996" s="9"/>
    </row>
    <row r="169997" spans="12:14" x14ac:dyDescent="0.25">
      <c r="L169997" s="9"/>
      <c r="M169997" s="9"/>
      <c r="N169997" s="9"/>
    </row>
    <row r="169998" spans="12:14" x14ac:dyDescent="0.25">
      <c r="L169998" s="9"/>
      <c r="M169998" s="9"/>
      <c r="N169998" s="9"/>
    </row>
    <row r="169999" spans="12:14" x14ac:dyDescent="0.25">
      <c r="L169999" s="9"/>
      <c r="M169999" s="9"/>
      <c r="N169999" s="9"/>
    </row>
    <row r="170000" spans="12:14" x14ac:dyDescent="0.25">
      <c r="L170000" s="9"/>
      <c r="M170000" s="9"/>
      <c r="N170000" s="9"/>
    </row>
    <row r="170001" spans="12:14" x14ac:dyDescent="0.25">
      <c r="L170001" s="9"/>
      <c r="M170001" s="9"/>
      <c r="N170001" s="9"/>
    </row>
    <row r="170002" spans="12:14" x14ac:dyDescent="0.25">
      <c r="L170002" s="9"/>
      <c r="M170002" s="9"/>
      <c r="N170002" s="9"/>
    </row>
    <row r="170003" spans="12:14" x14ac:dyDescent="0.25">
      <c r="L170003" s="9"/>
      <c r="M170003" s="9"/>
      <c r="N170003" s="9"/>
    </row>
    <row r="170004" spans="12:14" x14ac:dyDescent="0.25">
      <c r="L170004" s="9"/>
      <c r="M170004" s="9"/>
      <c r="N170004" s="9"/>
    </row>
    <row r="170005" spans="12:14" x14ac:dyDescent="0.25">
      <c r="L170005" s="9"/>
      <c r="M170005" s="9"/>
      <c r="N170005" s="9"/>
    </row>
    <row r="170006" spans="12:14" x14ac:dyDescent="0.25">
      <c r="L170006" s="9"/>
      <c r="M170006" s="9"/>
      <c r="N170006" s="9"/>
    </row>
    <row r="170007" spans="12:14" x14ac:dyDescent="0.25">
      <c r="L170007" s="9"/>
      <c r="M170007" s="9"/>
      <c r="N170007" s="9"/>
    </row>
    <row r="170008" spans="12:14" x14ac:dyDescent="0.25">
      <c r="L170008" s="9"/>
      <c r="M170008" s="9"/>
      <c r="N170008" s="9"/>
    </row>
    <row r="170009" spans="12:14" x14ac:dyDescent="0.25">
      <c r="L170009" s="9"/>
      <c r="M170009" s="9"/>
      <c r="N170009" s="9"/>
    </row>
    <row r="170010" spans="12:14" x14ac:dyDescent="0.25">
      <c r="L170010" s="9"/>
      <c r="M170010" s="9"/>
      <c r="N170010" s="9"/>
    </row>
    <row r="170011" spans="12:14" x14ac:dyDescent="0.25">
      <c r="L170011" s="9"/>
      <c r="M170011" s="9"/>
      <c r="N170011" s="9"/>
    </row>
    <row r="170012" spans="12:14" x14ac:dyDescent="0.25">
      <c r="L170012" s="9"/>
      <c r="M170012" s="9"/>
      <c r="N170012" s="9"/>
    </row>
    <row r="170013" spans="12:14" x14ac:dyDescent="0.25">
      <c r="L170013" s="9"/>
      <c r="M170013" s="9"/>
      <c r="N170013" s="9"/>
    </row>
    <row r="170014" spans="12:14" x14ac:dyDescent="0.25">
      <c r="L170014" s="9"/>
      <c r="M170014" s="9"/>
      <c r="N170014" s="9"/>
    </row>
    <row r="170015" spans="12:14" x14ac:dyDescent="0.25">
      <c r="L170015" s="9"/>
      <c r="M170015" s="9"/>
      <c r="N170015" s="9"/>
    </row>
    <row r="170016" spans="12:14" x14ac:dyDescent="0.25">
      <c r="L170016" s="9"/>
      <c r="M170016" s="9"/>
      <c r="N170016" s="9"/>
    </row>
    <row r="170017" spans="12:14" x14ac:dyDescent="0.25">
      <c r="L170017" s="9"/>
      <c r="M170017" s="9"/>
      <c r="N170017" s="9"/>
    </row>
    <row r="170018" spans="12:14" x14ac:dyDescent="0.25">
      <c r="L170018" s="9"/>
      <c r="M170018" s="9"/>
      <c r="N170018" s="9"/>
    </row>
    <row r="170019" spans="12:14" x14ac:dyDescent="0.25">
      <c r="L170019" s="9"/>
      <c r="M170019" s="9"/>
      <c r="N170019" s="9"/>
    </row>
    <row r="170020" spans="12:14" x14ac:dyDescent="0.25">
      <c r="L170020" s="9"/>
      <c r="M170020" s="9"/>
      <c r="N170020" s="9"/>
    </row>
    <row r="170021" spans="12:14" x14ac:dyDescent="0.25">
      <c r="L170021" s="9"/>
      <c r="M170021" s="9"/>
      <c r="N170021" s="9"/>
    </row>
    <row r="170022" spans="12:14" x14ac:dyDescent="0.25">
      <c r="L170022" s="9"/>
      <c r="M170022" s="9"/>
      <c r="N170022" s="9"/>
    </row>
    <row r="170023" spans="12:14" x14ac:dyDescent="0.25">
      <c r="L170023" s="9"/>
      <c r="M170023" s="9"/>
      <c r="N170023" s="9"/>
    </row>
    <row r="170024" spans="12:14" x14ac:dyDescent="0.25">
      <c r="L170024" s="9"/>
      <c r="M170024" s="9"/>
      <c r="N170024" s="9"/>
    </row>
    <row r="170025" spans="12:14" x14ac:dyDescent="0.25">
      <c r="L170025" s="9"/>
      <c r="M170025" s="9"/>
      <c r="N170025" s="9"/>
    </row>
    <row r="170026" spans="12:14" x14ac:dyDescent="0.25">
      <c r="L170026" s="9"/>
      <c r="M170026" s="9"/>
      <c r="N170026" s="9"/>
    </row>
    <row r="170027" spans="12:14" x14ac:dyDescent="0.25">
      <c r="L170027" s="9"/>
      <c r="M170027" s="9"/>
      <c r="N170027" s="9"/>
    </row>
    <row r="170028" spans="12:14" x14ac:dyDescent="0.25">
      <c r="L170028" s="9"/>
      <c r="M170028" s="9"/>
      <c r="N170028" s="9"/>
    </row>
    <row r="170029" spans="12:14" x14ac:dyDescent="0.25">
      <c r="L170029" s="9"/>
      <c r="M170029" s="9"/>
      <c r="N170029" s="9"/>
    </row>
    <row r="170030" spans="12:14" x14ac:dyDescent="0.25">
      <c r="L170030" s="9"/>
      <c r="M170030" s="9"/>
      <c r="N170030" s="9"/>
    </row>
    <row r="170031" spans="12:14" x14ac:dyDescent="0.25">
      <c r="L170031" s="9"/>
      <c r="M170031" s="9"/>
      <c r="N170031" s="9"/>
    </row>
    <row r="170032" spans="12:14" x14ac:dyDescent="0.25">
      <c r="L170032" s="9"/>
      <c r="M170032" s="9"/>
      <c r="N170032" s="9"/>
    </row>
    <row r="170033" spans="12:14" x14ac:dyDescent="0.25">
      <c r="L170033" s="9"/>
      <c r="M170033" s="9"/>
      <c r="N170033" s="9"/>
    </row>
    <row r="170034" spans="12:14" x14ac:dyDescent="0.25">
      <c r="L170034" s="9"/>
      <c r="M170034" s="9"/>
      <c r="N170034" s="9"/>
    </row>
    <row r="170035" spans="12:14" x14ac:dyDescent="0.25">
      <c r="L170035" s="9"/>
      <c r="M170035" s="9"/>
      <c r="N170035" s="9"/>
    </row>
    <row r="170036" spans="12:14" x14ac:dyDescent="0.25">
      <c r="L170036" s="9"/>
      <c r="M170036" s="9"/>
      <c r="N170036" s="9"/>
    </row>
    <row r="170037" spans="12:14" x14ac:dyDescent="0.25">
      <c r="L170037" s="9"/>
      <c r="M170037" s="9"/>
      <c r="N170037" s="9"/>
    </row>
    <row r="170038" spans="12:14" x14ac:dyDescent="0.25">
      <c r="L170038" s="9"/>
      <c r="M170038" s="9"/>
      <c r="N170038" s="9"/>
    </row>
    <row r="170039" spans="12:14" x14ac:dyDescent="0.25">
      <c r="L170039" s="9"/>
      <c r="M170039" s="9"/>
      <c r="N170039" s="9"/>
    </row>
    <row r="170040" spans="12:14" x14ac:dyDescent="0.25">
      <c r="L170040" s="9"/>
      <c r="M170040" s="9"/>
      <c r="N170040" s="9"/>
    </row>
    <row r="170041" spans="12:14" x14ac:dyDescent="0.25">
      <c r="L170041" s="9"/>
      <c r="M170041" s="9"/>
      <c r="N170041" s="9"/>
    </row>
    <row r="170042" spans="12:14" x14ac:dyDescent="0.25">
      <c r="L170042" s="9"/>
      <c r="M170042" s="9"/>
      <c r="N170042" s="9"/>
    </row>
    <row r="170043" spans="12:14" x14ac:dyDescent="0.25">
      <c r="L170043" s="9"/>
      <c r="M170043" s="9"/>
      <c r="N170043" s="9"/>
    </row>
    <row r="170044" spans="12:14" x14ac:dyDescent="0.25">
      <c r="L170044" s="9"/>
      <c r="M170044" s="9"/>
      <c r="N170044" s="9"/>
    </row>
    <row r="170045" spans="12:14" x14ac:dyDescent="0.25">
      <c r="L170045" s="9"/>
      <c r="M170045" s="9"/>
      <c r="N170045" s="9"/>
    </row>
    <row r="170046" spans="12:14" x14ac:dyDescent="0.25">
      <c r="L170046" s="9"/>
      <c r="M170046" s="9"/>
      <c r="N170046" s="9"/>
    </row>
    <row r="170047" spans="12:14" x14ac:dyDescent="0.25">
      <c r="L170047" s="9"/>
      <c r="M170047" s="9"/>
      <c r="N170047" s="9"/>
    </row>
    <row r="170048" spans="12:14" x14ac:dyDescent="0.25">
      <c r="L170048" s="9"/>
      <c r="M170048" s="9"/>
      <c r="N170048" s="9"/>
    </row>
    <row r="170049" spans="12:14" x14ac:dyDescent="0.25">
      <c r="L170049" s="9"/>
      <c r="M170049" s="9"/>
      <c r="N170049" s="9"/>
    </row>
    <row r="170050" spans="12:14" x14ac:dyDescent="0.25">
      <c r="L170050" s="9"/>
      <c r="M170050" s="9"/>
      <c r="N170050" s="9"/>
    </row>
    <row r="170051" spans="12:14" x14ac:dyDescent="0.25">
      <c r="L170051" s="9"/>
      <c r="M170051" s="9"/>
      <c r="N170051" s="9"/>
    </row>
    <row r="170052" spans="12:14" x14ac:dyDescent="0.25">
      <c r="L170052" s="9"/>
      <c r="M170052" s="9"/>
      <c r="N170052" s="9"/>
    </row>
    <row r="170053" spans="12:14" x14ac:dyDescent="0.25">
      <c r="L170053" s="9"/>
      <c r="M170053" s="9"/>
      <c r="N170053" s="9"/>
    </row>
    <row r="170054" spans="12:14" x14ac:dyDescent="0.25">
      <c r="L170054" s="9"/>
      <c r="M170054" s="9"/>
      <c r="N170054" s="9"/>
    </row>
    <row r="170055" spans="12:14" x14ac:dyDescent="0.25">
      <c r="L170055" s="9"/>
      <c r="M170055" s="9"/>
      <c r="N170055" s="9"/>
    </row>
    <row r="170056" spans="12:14" x14ac:dyDescent="0.25">
      <c r="L170056" s="9"/>
      <c r="M170056" s="9"/>
      <c r="N170056" s="9"/>
    </row>
    <row r="170057" spans="12:14" x14ac:dyDescent="0.25">
      <c r="L170057" s="9"/>
      <c r="M170057" s="9"/>
      <c r="N170057" s="9"/>
    </row>
    <row r="170058" spans="12:14" x14ac:dyDescent="0.25">
      <c r="L170058" s="9"/>
      <c r="M170058" s="9"/>
      <c r="N170058" s="9"/>
    </row>
    <row r="170059" spans="12:14" x14ac:dyDescent="0.25">
      <c r="L170059" s="9"/>
      <c r="M170059" s="9"/>
      <c r="N170059" s="9"/>
    </row>
    <row r="170060" spans="12:14" x14ac:dyDescent="0.25">
      <c r="L170060" s="9"/>
      <c r="M170060" s="9"/>
      <c r="N170060" s="9"/>
    </row>
    <row r="170061" spans="12:14" x14ac:dyDescent="0.25">
      <c r="L170061" s="9"/>
      <c r="M170061" s="9"/>
      <c r="N170061" s="9"/>
    </row>
    <row r="170062" spans="12:14" x14ac:dyDescent="0.25">
      <c r="L170062" s="9"/>
      <c r="M170062" s="9"/>
      <c r="N170062" s="9"/>
    </row>
    <row r="170063" spans="12:14" x14ac:dyDescent="0.25">
      <c r="L170063" s="9"/>
      <c r="M170063" s="9"/>
      <c r="N170063" s="9"/>
    </row>
    <row r="170064" spans="12:14" x14ac:dyDescent="0.25">
      <c r="L170064" s="9"/>
      <c r="M170064" s="9"/>
      <c r="N170064" s="9"/>
    </row>
    <row r="170065" spans="12:14" x14ac:dyDescent="0.25">
      <c r="L170065" s="9"/>
      <c r="M170065" s="9"/>
      <c r="N170065" s="9"/>
    </row>
    <row r="170066" spans="12:14" x14ac:dyDescent="0.25">
      <c r="L170066" s="9"/>
      <c r="M170066" s="9"/>
      <c r="N170066" s="9"/>
    </row>
    <row r="170067" spans="12:14" x14ac:dyDescent="0.25">
      <c r="L170067" s="9"/>
      <c r="M170067" s="9"/>
      <c r="N170067" s="9"/>
    </row>
    <row r="170068" spans="12:14" x14ac:dyDescent="0.25">
      <c r="L170068" s="9"/>
      <c r="M170068" s="9"/>
      <c r="N170068" s="9"/>
    </row>
    <row r="170069" spans="12:14" x14ac:dyDescent="0.25">
      <c r="L170069" s="9"/>
      <c r="M170069" s="9"/>
      <c r="N170069" s="9"/>
    </row>
    <row r="170070" spans="12:14" x14ac:dyDescent="0.25">
      <c r="L170070" s="9"/>
      <c r="M170070" s="9"/>
      <c r="N170070" s="9"/>
    </row>
    <row r="170071" spans="12:14" x14ac:dyDescent="0.25">
      <c r="L170071" s="9"/>
      <c r="M170071" s="9"/>
      <c r="N170071" s="9"/>
    </row>
    <row r="170072" spans="12:14" x14ac:dyDescent="0.25">
      <c r="L170072" s="9"/>
      <c r="M170072" s="9"/>
      <c r="N170072" s="9"/>
    </row>
    <row r="170073" spans="12:14" x14ac:dyDescent="0.25">
      <c r="L170073" s="9"/>
      <c r="M170073" s="9"/>
      <c r="N170073" s="9"/>
    </row>
    <row r="170074" spans="12:14" x14ac:dyDescent="0.25">
      <c r="L170074" s="9"/>
      <c r="M170074" s="9"/>
      <c r="N170074" s="9"/>
    </row>
    <row r="170075" spans="12:14" x14ac:dyDescent="0.25">
      <c r="L170075" s="9"/>
      <c r="M170075" s="9"/>
      <c r="N170075" s="9"/>
    </row>
    <row r="170076" spans="12:14" x14ac:dyDescent="0.25">
      <c r="L170076" s="9"/>
      <c r="M170076" s="9"/>
      <c r="N170076" s="9"/>
    </row>
    <row r="170077" spans="12:14" x14ac:dyDescent="0.25">
      <c r="L170077" s="9"/>
      <c r="M170077" s="9"/>
      <c r="N170077" s="9"/>
    </row>
    <row r="170078" spans="12:14" x14ac:dyDescent="0.25">
      <c r="L170078" s="9"/>
      <c r="M170078" s="9"/>
      <c r="N170078" s="9"/>
    </row>
    <row r="170079" spans="12:14" x14ac:dyDescent="0.25">
      <c r="L170079" s="9"/>
      <c r="M170079" s="9"/>
      <c r="N170079" s="9"/>
    </row>
    <row r="170080" spans="12:14" x14ac:dyDescent="0.25">
      <c r="L170080" s="9"/>
      <c r="M170080" s="9"/>
      <c r="N170080" s="9"/>
    </row>
    <row r="170081" spans="12:14" x14ac:dyDescent="0.25">
      <c r="L170081" s="9"/>
      <c r="M170081" s="9"/>
      <c r="N170081" s="9"/>
    </row>
    <row r="170082" spans="12:14" x14ac:dyDescent="0.25">
      <c r="L170082" s="9"/>
      <c r="M170082" s="9"/>
      <c r="N170082" s="9"/>
    </row>
    <row r="170083" spans="12:14" x14ac:dyDescent="0.25">
      <c r="L170083" s="9"/>
      <c r="M170083" s="9"/>
      <c r="N170083" s="9"/>
    </row>
    <row r="170084" spans="12:14" x14ac:dyDescent="0.25">
      <c r="L170084" s="9"/>
      <c r="M170084" s="9"/>
      <c r="N170084" s="9"/>
    </row>
    <row r="170085" spans="12:14" x14ac:dyDescent="0.25">
      <c r="L170085" s="9"/>
      <c r="M170085" s="9"/>
      <c r="N170085" s="9"/>
    </row>
    <row r="170086" spans="12:14" x14ac:dyDescent="0.25">
      <c r="L170086" s="9"/>
      <c r="M170086" s="9"/>
      <c r="N170086" s="9"/>
    </row>
    <row r="170087" spans="12:14" x14ac:dyDescent="0.25">
      <c r="L170087" s="9"/>
      <c r="M170087" s="9"/>
      <c r="N170087" s="9"/>
    </row>
    <row r="170088" spans="12:14" x14ac:dyDescent="0.25">
      <c r="L170088" s="9"/>
      <c r="M170088" s="9"/>
      <c r="N170088" s="9"/>
    </row>
    <row r="170089" spans="12:14" x14ac:dyDescent="0.25">
      <c r="L170089" s="9"/>
      <c r="M170089" s="9"/>
      <c r="N170089" s="9"/>
    </row>
    <row r="170090" spans="12:14" x14ac:dyDescent="0.25">
      <c r="L170090" s="9"/>
      <c r="M170090" s="9"/>
      <c r="N170090" s="9"/>
    </row>
    <row r="170091" spans="12:14" x14ac:dyDescent="0.25">
      <c r="L170091" s="9"/>
      <c r="M170091" s="9"/>
      <c r="N170091" s="9"/>
    </row>
    <row r="170092" spans="12:14" x14ac:dyDescent="0.25">
      <c r="L170092" s="9"/>
      <c r="M170092" s="9"/>
      <c r="N170092" s="9"/>
    </row>
    <row r="170093" spans="12:14" x14ac:dyDescent="0.25">
      <c r="L170093" s="9"/>
      <c r="M170093" s="9"/>
      <c r="N170093" s="9"/>
    </row>
    <row r="170094" spans="12:14" x14ac:dyDescent="0.25">
      <c r="L170094" s="9"/>
      <c r="M170094" s="9"/>
      <c r="N170094" s="9"/>
    </row>
    <row r="170095" spans="12:14" x14ac:dyDescent="0.25">
      <c r="L170095" s="9"/>
      <c r="M170095" s="9"/>
      <c r="N170095" s="9"/>
    </row>
    <row r="170096" spans="12:14" x14ac:dyDescent="0.25">
      <c r="L170096" s="9"/>
      <c r="M170096" s="9"/>
      <c r="N170096" s="9"/>
    </row>
    <row r="170097" spans="12:14" x14ac:dyDescent="0.25">
      <c r="L170097" s="9"/>
      <c r="M170097" s="9"/>
      <c r="N170097" s="9"/>
    </row>
    <row r="170098" spans="12:14" x14ac:dyDescent="0.25">
      <c r="L170098" s="9"/>
      <c r="M170098" s="9"/>
      <c r="N170098" s="9"/>
    </row>
    <row r="170099" spans="12:14" x14ac:dyDescent="0.25">
      <c r="L170099" s="9"/>
      <c r="M170099" s="9"/>
      <c r="N170099" s="9"/>
    </row>
    <row r="170100" spans="12:14" x14ac:dyDescent="0.25">
      <c r="L170100" s="9"/>
      <c r="M170100" s="9"/>
      <c r="N170100" s="9"/>
    </row>
    <row r="170101" spans="12:14" x14ac:dyDescent="0.25">
      <c r="L170101" s="9"/>
      <c r="M170101" s="9"/>
      <c r="N170101" s="9"/>
    </row>
    <row r="170102" spans="12:14" x14ac:dyDescent="0.25">
      <c r="L170102" s="9"/>
      <c r="M170102" s="9"/>
      <c r="N170102" s="9"/>
    </row>
    <row r="170103" spans="12:14" x14ac:dyDescent="0.25">
      <c r="L170103" s="9"/>
      <c r="M170103" s="9"/>
      <c r="N170103" s="9"/>
    </row>
    <row r="170104" spans="12:14" x14ac:dyDescent="0.25">
      <c r="L170104" s="9"/>
      <c r="M170104" s="9"/>
      <c r="N170104" s="9"/>
    </row>
    <row r="170105" spans="12:14" x14ac:dyDescent="0.25">
      <c r="L170105" s="9"/>
      <c r="M170105" s="9"/>
      <c r="N170105" s="9"/>
    </row>
    <row r="170106" spans="12:14" x14ac:dyDescent="0.25">
      <c r="L170106" s="9"/>
      <c r="M170106" s="9"/>
      <c r="N170106" s="9"/>
    </row>
    <row r="170107" spans="12:14" x14ac:dyDescent="0.25">
      <c r="L170107" s="9"/>
      <c r="M170107" s="9"/>
      <c r="N170107" s="9"/>
    </row>
    <row r="170108" spans="12:14" x14ac:dyDescent="0.25">
      <c r="L170108" s="9"/>
      <c r="M170108" s="9"/>
      <c r="N170108" s="9"/>
    </row>
    <row r="170109" spans="12:14" x14ac:dyDescent="0.25">
      <c r="L170109" s="9"/>
      <c r="M170109" s="9"/>
      <c r="N170109" s="9"/>
    </row>
    <row r="170110" spans="12:14" x14ac:dyDescent="0.25">
      <c r="L170110" s="9"/>
      <c r="M170110" s="9"/>
      <c r="N170110" s="9"/>
    </row>
    <row r="170111" spans="12:14" x14ac:dyDescent="0.25">
      <c r="L170111" s="9"/>
      <c r="M170111" s="9"/>
      <c r="N170111" s="9"/>
    </row>
    <row r="170112" spans="12:14" x14ac:dyDescent="0.25">
      <c r="L170112" s="9"/>
      <c r="M170112" s="9"/>
      <c r="N170112" s="9"/>
    </row>
    <row r="170113" spans="12:14" x14ac:dyDescent="0.25">
      <c r="L170113" s="9"/>
      <c r="M170113" s="9"/>
      <c r="N170113" s="9"/>
    </row>
    <row r="170114" spans="12:14" x14ac:dyDescent="0.25">
      <c r="L170114" s="9"/>
      <c r="M170114" s="9"/>
      <c r="N170114" s="9"/>
    </row>
    <row r="170115" spans="12:14" x14ac:dyDescent="0.25">
      <c r="L170115" s="9"/>
      <c r="M170115" s="9"/>
      <c r="N170115" s="9"/>
    </row>
    <row r="170116" spans="12:14" x14ac:dyDescent="0.25">
      <c r="L170116" s="9"/>
      <c r="M170116" s="9"/>
      <c r="N170116" s="9"/>
    </row>
    <row r="170117" spans="12:14" x14ac:dyDescent="0.25">
      <c r="L170117" s="9"/>
      <c r="M170117" s="9"/>
      <c r="N170117" s="9"/>
    </row>
    <row r="170118" spans="12:14" x14ac:dyDescent="0.25">
      <c r="L170118" s="9"/>
      <c r="M170118" s="9"/>
      <c r="N170118" s="9"/>
    </row>
    <row r="170119" spans="12:14" x14ac:dyDescent="0.25">
      <c r="L170119" s="9"/>
      <c r="M170119" s="9"/>
      <c r="N170119" s="9"/>
    </row>
    <row r="170120" spans="12:14" x14ac:dyDescent="0.25">
      <c r="L170120" s="9"/>
      <c r="M170120" s="9"/>
      <c r="N170120" s="9"/>
    </row>
    <row r="170121" spans="12:14" x14ac:dyDescent="0.25">
      <c r="L170121" s="9"/>
      <c r="M170121" s="9"/>
      <c r="N170121" s="9"/>
    </row>
    <row r="170122" spans="12:14" x14ac:dyDescent="0.25">
      <c r="L170122" s="9"/>
      <c r="M170122" s="9"/>
      <c r="N170122" s="9"/>
    </row>
    <row r="170123" spans="12:14" x14ac:dyDescent="0.25">
      <c r="L170123" s="9"/>
      <c r="M170123" s="9"/>
      <c r="N170123" s="9"/>
    </row>
    <row r="170124" spans="12:14" x14ac:dyDescent="0.25">
      <c r="L170124" s="9"/>
      <c r="M170124" s="9"/>
      <c r="N170124" s="9"/>
    </row>
    <row r="170125" spans="12:14" x14ac:dyDescent="0.25">
      <c r="L170125" s="9"/>
      <c r="M170125" s="9"/>
      <c r="N170125" s="9"/>
    </row>
    <row r="170126" spans="12:14" x14ac:dyDescent="0.25">
      <c r="L170126" s="9"/>
      <c r="M170126" s="9"/>
      <c r="N170126" s="9"/>
    </row>
    <row r="170127" spans="12:14" x14ac:dyDescent="0.25">
      <c r="L170127" s="9"/>
      <c r="M170127" s="9"/>
      <c r="N170127" s="9"/>
    </row>
    <row r="170128" spans="12:14" x14ac:dyDescent="0.25">
      <c r="L170128" s="9"/>
      <c r="M170128" s="9"/>
      <c r="N170128" s="9"/>
    </row>
    <row r="170129" spans="12:14" x14ac:dyDescent="0.25">
      <c r="L170129" s="9"/>
      <c r="M170129" s="9"/>
      <c r="N170129" s="9"/>
    </row>
    <row r="170130" spans="12:14" x14ac:dyDescent="0.25">
      <c r="L170130" s="9"/>
      <c r="M170130" s="9"/>
      <c r="N170130" s="9"/>
    </row>
    <row r="170131" spans="12:14" x14ac:dyDescent="0.25">
      <c r="L170131" s="9"/>
      <c r="M170131" s="9"/>
      <c r="N170131" s="9"/>
    </row>
    <row r="170132" spans="12:14" x14ac:dyDescent="0.25">
      <c r="L170132" s="9"/>
      <c r="M170132" s="9"/>
      <c r="N170132" s="9"/>
    </row>
    <row r="170133" spans="12:14" x14ac:dyDescent="0.25">
      <c r="L170133" s="9"/>
      <c r="M170133" s="9"/>
      <c r="N170133" s="9"/>
    </row>
    <row r="170134" spans="12:14" x14ac:dyDescent="0.25">
      <c r="L170134" s="9"/>
      <c r="M170134" s="9"/>
      <c r="N170134" s="9"/>
    </row>
    <row r="170135" spans="12:14" x14ac:dyDescent="0.25">
      <c r="L170135" s="9"/>
      <c r="M170135" s="9"/>
      <c r="N170135" s="9"/>
    </row>
    <row r="170136" spans="12:14" x14ac:dyDescent="0.25">
      <c r="L170136" s="9"/>
      <c r="M170136" s="9"/>
      <c r="N170136" s="9"/>
    </row>
    <row r="170137" spans="12:14" x14ac:dyDescent="0.25">
      <c r="L170137" s="9"/>
      <c r="M170137" s="9"/>
      <c r="N170137" s="9"/>
    </row>
    <row r="170138" spans="12:14" x14ac:dyDescent="0.25">
      <c r="L170138" s="9"/>
      <c r="M170138" s="9"/>
      <c r="N170138" s="9"/>
    </row>
    <row r="170139" spans="12:14" x14ac:dyDescent="0.25">
      <c r="L170139" s="9"/>
      <c r="M170139" s="9"/>
      <c r="N170139" s="9"/>
    </row>
    <row r="170140" spans="12:14" x14ac:dyDescent="0.25">
      <c r="L170140" s="9"/>
      <c r="M170140" s="9"/>
      <c r="N170140" s="9"/>
    </row>
    <row r="170141" spans="12:14" x14ac:dyDescent="0.25">
      <c r="L170141" s="9"/>
      <c r="M170141" s="9"/>
      <c r="N170141" s="9"/>
    </row>
    <row r="170142" spans="12:14" x14ac:dyDescent="0.25">
      <c r="L170142" s="9"/>
      <c r="M170142" s="9"/>
      <c r="N170142" s="9"/>
    </row>
    <row r="170143" spans="12:14" x14ac:dyDescent="0.25">
      <c r="L170143" s="9"/>
      <c r="M170143" s="9"/>
      <c r="N170143" s="9"/>
    </row>
    <row r="170144" spans="12:14" x14ac:dyDescent="0.25">
      <c r="L170144" s="9"/>
      <c r="M170144" s="9"/>
      <c r="N170144" s="9"/>
    </row>
    <row r="170145" spans="12:14" x14ac:dyDescent="0.25">
      <c r="L170145" s="9"/>
      <c r="M170145" s="9"/>
      <c r="N170145" s="9"/>
    </row>
    <row r="170146" spans="12:14" x14ac:dyDescent="0.25">
      <c r="L170146" s="9"/>
      <c r="M170146" s="9"/>
      <c r="N170146" s="9"/>
    </row>
    <row r="170147" spans="12:14" x14ac:dyDescent="0.25">
      <c r="L170147" s="9"/>
      <c r="M170147" s="9"/>
      <c r="N170147" s="9"/>
    </row>
    <row r="170148" spans="12:14" x14ac:dyDescent="0.25">
      <c r="L170148" s="9"/>
      <c r="M170148" s="9"/>
      <c r="N170148" s="9"/>
    </row>
    <row r="170149" spans="12:14" x14ac:dyDescent="0.25">
      <c r="L170149" s="9"/>
      <c r="M170149" s="9"/>
      <c r="N170149" s="9"/>
    </row>
    <row r="170150" spans="12:14" x14ac:dyDescent="0.25">
      <c r="L170150" s="9"/>
      <c r="M170150" s="9"/>
      <c r="N170150" s="9"/>
    </row>
    <row r="170151" spans="12:14" x14ac:dyDescent="0.25">
      <c r="L170151" s="9"/>
      <c r="M170151" s="9"/>
      <c r="N170151" s="9"/>
    </row>
    <row r="170152" spans="12:14" x14ac:dyDescent="0.25">
      <c r="L170152" s="9"/>
      <c r="M170152" s="9"/>
      <c r="N170152" s="9"/>
    </row>
    <row r="170153" spans="12:14" x14ac:dyDescent="0.25">
      <c r="L170153" s="9"/>
      <c r="M170153" s="9"/>
      <c r="N170153" s="9"/>
    </row>
    <row r="170154" spans="12:14" x14ac:dyDescent="0.25">
      <c r="L170154" s="9"/>
      <c r="M170154" s="9"/>
      <c r="N170154" s="9"/>
    </row>
    <row r="170155" spans="12:14" x14ac:dyDescent="0.25">
      <c r="L170155" s="9"/>
      <c r="M170155" s="9"/>
      <c r="N170155" s="9"/>
    </row>
    <row r="170156" spans="12:14" x14ac:dyDescent="0.25">
      <c r="L170156" s="9"/>
      <c r="M170156" s="9"/>
      <c r="N170156" s="9"/>
    </row>
    <row r="170157" spans="12:14" x14ac:dyDescent="0.25">
      <c r="L170157" s="9"/>
      <c r="M170157" s="9"/>
      <c r="N170157" s="9"/>
    </row>
    <row r="170158" spans="12:14" x14ac:dyDescent="0.25">
      <c r="L170158" s="9"/>
      <c r="M170158" s="9"/>
      <c r="N170158" s="9"/>
    </row>
    <row r="170159" spans="12:14" x14ac:dyDescent="0.25">
      <c r="L170159" s="9"/>
      <c r="M170159" s="9"/>
      <c r="N170159" s="9"/>
    </row>
    <row r="170160" spans="12:14" x14ac:dyDescent="0.25">
      <c r="L170160" s="9"/>
      <c r="M170160" s="9"/>
      <c r="N170160" s="9"/>
    </row>
    <row r="170161" spans="12:14" x14ac:dyDescent="0.25">
      <c r="L170161" s="9"/>
      <c r="M170161" s="9"/>
      <c r="N170161" s="9"/>
    </row>
    <row r="170162" spans="12:14" x14ac:dyDescent="0.25">
      <c r="L170162" s="9"/>
      <c r="M170162" s="9"/>
      <c r="N170162" s="9"/>
    </row>
    <row r="170163" spans="12:14" x14ac:dyDescent="0.25">
      <c r="L170163" s="9"/>
      <c r="M170163" s="9"/>
      <c r="N170163" s="9"/>
    </row>
    <row r="170164" spans="12:14" x14ac:dyDescent="0.25">
      <c r="L170164" s="9"/>
      <c r="M170164" s="9"/>
      <c r="N170164" s="9"/>
    </row>
    <row r="170165" spans="12:14" x14ac:dyDescent="0.25">
      <c r="L170165" s="9"/>
      <c r="M170165" s="9"/>
      <c r="N170165" s="9"/>
    </row>
    <row r="170166" spans="12:14" x14ac:dyDescent="0.25">
      <c r="L170166" s="9"/>
      <c r="M170166" s="9"/>
      <c r="N170166" s="9"/>
    </row>
    <row r="170167" spans="12:14" x14ac:dyDescent="0.25">
      <c r="L170167" s="9"/>
      <c r="M170167" s="9"/>
      <c r="N170167" s="9"/>
    </row>
    <row r="170168" spans="12:14" x14ac:dyDescent="0.25">
      <c r="L170168" s="9"/>
      <c r="M170168" s="9"/>
      <c r="N170168" s="9"/>
    </row>
    <row r="170169" spans="12:14" x14ac:dyDescent="0.25">
      <c r="L170169" s="9"/>
      <c r="M170169" s="9"/>
      <c r="N170169" s="9"/>
    </row>
    <row r="170170" spans="12:14" x14ac:dyDescent="0.25">
      <c r="L170170" s="9"/>
      <c r="M170170" s="9"/>
      <c r="N170170" s="9"/>
    </row>
    <row r="170171" spans="12:14" x14ac:dyDescent="0.25">
      <c r="L170171" s="9"/>
      <c r="M170171" s="9"/>
      <c r="N170171" s="9"/>
    </row>
    <row r="170172" spans="12:14" x14ac:dyDescent="0.25">
      <c r="L170172" s="9"/>
      <c r="M170172" s="9"/>
      <c r="N170172" s="9"/>
    </row>
    <row r="170173" spans="12:14" x14ac:dyDescent="0.25">
      <c r="L170173" s="9"/>
      <c r="M170173" s="9"/>
      <c r="N170173" s="9"/>
    </row>
    <row r="170174" spans="12:14" x14ac:dyDescent="0.25">
      <c r="L170174" s="9"/>
      <c r="M170174" s="9"/>
      <c r="N170174" s="9"/>
    </row>
    <row r="170175" spans="12:14" x14ac:dyDescent="0.25">
      <c r="L170175" s="9"/>
      <c r="M170175" s="9"/>
      <c r="N170175" s="9"/>
    </row>
    <row r="170176" spans="12:14" x14ac:dyDescent="0.25">
      <c r="L170176" s="9"/>
      <c r="M170176" s="9"/>
      <c r="N170176" s="9"/>
    </row>
    <row r="170177" spans="12:14" x14ac:dyDescent="0.25">
      <c r="L170177" s="9"/>
      <c r="M170177" s="9"/>
      <c r="N170177" s="9"/>
    </row>
    <row r="170178" spans="12:14" x14ac:dyDescent="0.25">
      <c r="L170178" s="9"/>
      <c r="M170178" s="9"/>
      <c r="N170178" s="9"/>
    </row>
    <row r="170179" spans="12:14" x14ac:dyDescent="0.25">
      <c r="L170179" s="9"/>
      <c r="M170179" s="9"/>
      <c r="N170179" s="9"/>
    </row>
    <row r="170180" spans="12:14" x14ac:dyDescent="0.25">
      <c r="L170180" s="9"/>
      <c r="M170180" s="9"/>
      <c r="N170180" s="9"/>
    </row>
    <row r="170181" spans="12:14" x14ac:dyDescent="0.25">
      <c r="L170181" s="9"/>
      <c r="M170181" s="9"/>
      <c r="N170181" s="9"/>
    </row>
    <row r="170182" spans="12:14" x14ac:dyDescent="0.25">
      <c r="L170182" s="9"/>
      <c r="M170182" s="9"/>
      <c r="N170182" s="9"/>
    </row>
    <row r="170183" spans="12:14" x14ac:dyDescent="0.25">
      <c r="L170183" s="9"/>
      <c r="M170183" s="9"/>
      <c r="N170183" s="9"/>
    </row>
    <row r="170184" spans="12:14" x14ac:dyDescent="0.25">
      <c r="L170184" s="9"/>
      <c r="M170184" s="9"/>
      <c r="N170184" s="9"/>
    </row>
    <row r="170185" spans="12:14" x14ac:dyDescent="0.25">
      <c r="L170185" s="9"/>
      <c r="M170185" s="9"/>
      <c r="N170185" s="9"/>
    </row>
    <row r="170186" spans="12:14" x14ac:dyDescent="0.25">
      <c r="L170186" s="9"/>
      <c r="M170186" s="9"/>
      <c r="N170186" s="9"/>
    </row>
    <row r="170187" spans="12:14" x14ac:dyDescent="0.25">
      <c r="L170187" s="9"/>
      <c r="M170187" s="9"/>
      <c r="N170187" s="9"/>
    </row>
    <row r="170188" spans="12:14" x14ac:dyDescent="0.25">
      <c r="L170188" s="9"/>
      <c r="M170188" s="9"/>
      <c r="N170188" s="9"/>
    </row>
    <row r="170189" spans="12:14" x14ac:dyDescent="0.25">
      <c r="L170189" s="9"/>
      <c r="M170189" s="9"/>
      <c r="N170189" s="9"/>
    </row>
    <row r="170190" spans="12:14" x14ac:dyDescent="0.25">
      <c r="L170190" s="9"/>
      <c r="M170190" s="9"/>
      <c r="N170190" s="9"/>
    </row>
    <row r="170191" spans="12:14" x14ac:dyDescent="0.25">
      <c r="L170191" s="9"/>
      <c r="M170191" s="9"/>
      <c r="N170191" s="9"/>
    </row>
    <row r="170192" spans="12:14" x14ac:dyDescent="0.25">
      <c r="L170192" s="9"/>
      <c r="M170192" s="9"/>
      <c r="N170192" s="9"/>
    </row>
    <row r="170193" spans="12:14" x14ac:dyDescent="0.25">
      <c r="L170193" s="9"/>
      <c r="M170193" s="9"/>
      <c r="N170193" s="9"/>
    </row>
    <row r="170194" spans="12:14" x14ac:dyDescent="0.25">
      <c r="L170194" s="9"/>
      <c r="M170194" s="9"/>
      <c r="N170194" s="9"/>
    </row>
    <row r="170195" spans="12:14" x14ac:dyDescent="0.25">
      <c r="L170195" s="9"/>
      <c r="M170195" s="9"/>
      <c r="N170195" s="9"/>
    </row>
    <row r="170196" spans="12:14" x14ac:dyDescent="0.25">
      <c r="L170196" s="9"/>
      <c r="M170196" s="9"/>
      <c r="N170196" s="9"/>
    </row>
    <row r="170197" spans="12:14" x14ac:dyDescent="0.25">
      <c r="L170197" s="9"/>
      <c r="M170197" s="9"/>
      <c r="N170197" s="9"/>
    </row>
    <row r="170198" spans="12:14" x14ac:dyDescent="0.25">
      <c r="L170198" s="9"/>
      <c r="M170198" s="9"/>
      <c r="N170198" s="9"/>
    </row>
    <row r="170199" spans="12:14" x14ac:dyDescent="0.25">
      <c r="L170199" s="9"/>
      <c r="M170199" s="9"/>
      <c r="N170199" s="9"/>
    </row>
    <row r="170200" spans="12:14" x14ac:dyDescent="0.25">
      <c r="L170200" s="9"/>
      <c r="M170200" s="9"/>
      <c r="N170200" s="9"/>
    </row>
    <row r="170201" spans="12:14" x14ac:dyDescent="0.25">
      <c r="L170201" s="9"/>
      <c r="M170201" s="9"/>
      <c r="N170201" s="9"/>
    </row>
    <row r="170202" spans="12:14" x14ac:dyDescent="0.25">
      <c r="L170202" s="9"/>
      <c r="M170202" s="9"/>
      <c r="N170202" s="9"/>
    </row>
    <row r="170203" spans="12:14" x14ac:dyDescent="0.25">
      <c r="L170203" s="9"/>
      <c r="M170203" s="9"/>
      <c r="N170203" s="9"/>
    </row>
    <row r="170204" spans="12:14" x14ac:dyDescent="0.25">
      <c r="L170204" s="9"/>
      <c r="M170204" s="9"/>
      <c r="N170204" s="9"/>
    </row>
    <row r="170205" spans="12:14" x14ac:dyDescent="0.25">
      <c r="L170205" s="9"/>
      <c r="M170205" s="9"/>
      <c r="N170205" s="9"/>
    </row>
    <row r="170206" spans="12:14" x14ac:dyDescent="0.25">
      <c r="L170206" s="9"/>
      <c r="M170206" s="9"/>
      <c r="N170206" s="9"/>
    </row>
    <row r="170207" spans="12:14" x14ac:dyDescent="0.25">
      <c r="L170207" s="9"/>
      <c r="M170207" s="9"/>
      <c r="N170207" s="9"/>
    </row>
    <row r="170208" spans="12:14" x14ac:dyDescent="0.25">
      <c r="L170208" s="9"/>
      <c r="M170208" s="9"/>
      <c r="N170208" s="9"/>
    </row>
    <row r="170209" spans="12:14" x14ac:dyDescent="0.25">
      <c r="L170209" s="9"/>
      <c r="M170209" s="9"/>
      <c r="N170209" s="9"/>
    </row>
    <row r="170210" spans="12:14" x14ac:dyDescent="0.25">
      <c r="L170210" s="9"/>
      <c r="M170210" s="9"/>
      <c r="N170210" s="9"/>
    </row>
    <row r="170211" spans="12:14" x14ac:dyDescent="0.25">
      <c r="L170211" s="9"/>
      <c r="M170211" s="9"/>
      <c r="N170211" s="9"/>
    </row>
    <row r="170212" spans="12:14" x14ac:dyDescent="0.25">
      <c r="L170212" s="9"/>
      <c r="M170212" s="9"/>
      <c r="N170212" s="9"/>
    </row>
    <row r="170213" spans="12:14" x14ac:dyDescent="0.25">
      <c r="L170213" s="9"/>
      <c r="M170213" s="9"/>
      <c r="N170213" s="9"/>
    </row>
    <row r="170214" spans="12:14" x14ac:dyDescent="0.25">
      <c r="L170214" s="9"/>
      <c r="M170214" s="9"/>
      <c r="N170214" s="9"/>
    </row>
    <row r="170215" spans="12:14" x14ac:dyDescent="0.25">
      <c r="L170215" s="9"/>
      <c r="M170215" s="9"/>
      <c r="N170215" s="9"/>
    </row>
    <row r="170216" spans="12:14" x14ac:dyDescent="0.25">
      <c r="L170216" s="9"/>
      <c r="M170216" s="9"/>
      <c r="N170216" s="9"/>
    </row>
    <row r="170217" spans="12:14" x14ac:dyDescent="0.25">
      <c r="L170217" s="9"/>
      <c r="M170217" s="9"/>
      <c r="N170217" s="9"/>
    </row>
    <row r="170218" spans="12:14" x14ac:dyDescent="0.25">
      <c r="L170218" s="9"/>
      <c r="M170218" s="9"/>
      <c r="N170218" s="9"/>
    </row>
    <row r="170219" spans="12:14" x14ac:dyDescent="0.25">
      <c r="L170219" s="9"/>
      <c r="M170219" s="9"/>
      <c r="N170219" s="9"/>
    </row>
    <row r="170220" spans="12:14" x14ac:dyDescent="0.25">
      <c r="L170220" s="9"/>
      <c r="M170220" s="9"/>
      <c r="N170220" s="9"/>
    </row>
    <row r="170221" spans="12:14" x14ac:dyDescent="0.25">
      <c r="L170221" s="9"/>
      <c r="M170221" s="9"/>
      <c r="N170221" s="9"/>
    </row>
    <row r="170222" spans="12:14" x14ac:dyDescent="0.25">
      <c r="L170222" s="9"/>
      <c r="M170222" s="9"/>
      <c r="N170222" s="9"/>
    </row>
    <row r="170223" spans="12:14" x14ac:dyDescent="0.25">
      <c r="L170223" s="9"/>
      <c r="M170223" s="9"/>
      <c r="N170223" s="9"/>
    </row>
    <row r="170224" spans="12:14" x14ac:dyDescent="0.25">
      <c r="L170224" s="9"/>
      <c r="M170224" s="9"/>
      <c r="N170224" s="9"/>
    </row>
    <row r="170225" spans="12:14" x14ac:dyDescent="0.25">
      <c r="L170225" s="9"/>
      <c r="M170225" s="9"/>
      <c r="N170225" s="9"/>
    </row>
    <row r="170226" spans="12:14" x14ac:dyDescent="0.25">
      <c r="L170226" s="9"/>
      <c r="M170226" s="9"/>
      <c r="N170226" s="9"/>
    </row>
    <row r="170227" spans="12:14" x14ac:dyDescent="0.25">
      <c r="L170227" s="9"/>
      <c r="M170227" s="9"/>
      <c r="N170227" s="9"/>
    </row>
    <row r="170228" spans="12:14" x14ac:dyDescent="0.25">
      <c r="L170228" s="9"/>
      <c r="M170228" s="9"/>
      <c r="N170228" s="9"/>
    </row>
    <row r="170229" spans="12:14" x14ac:dyDescent="0.25">
      <c r="L170229" s="9"/>
      <c r="M170229" s="9"/>
      <c r="N170229" s="9"/>
    </row>
    <row r="170230" spans="12:14" x14ac:dyDescent="0.25">
      <c r="L170230" s="9"/>
      <c r="M170230" s="9"/>
      <c r="N170230" s="9"/>
    </row>
    <row r="170231" spans="12:14" x14ac:dyDescent="0.25">
      <c r="L170231" s="9"/>
      <c r="M170231" s="9"/>
      <c r="N170231" s="9"/>
    </row>
    <row r="170232" spans="12:14" x14ac:dyDescent="0.25">
      <c r="L170232" s="9"/>
      <c r="M170232" s="9"/>
      <c r="N170232" s="9"/>
    </row>
    <row r="170233" spans="12:14" x14ac:dyDescent="0.25">
      <c r="L170233" s="9"/>
      <c r="M170233" s="9"/>
      <c r="N170233" s="9"/>
    </row>
    <row r="170234" spans="12:14" x14ac:dyDescent="0.25">
      <c r="L170234" s="9"/>
      <c r="M170234" s="9"/>
      <c r="N170234" s="9"/>
    </row>
    <row r="170235" spans="12:14" x14ac:dyDescent="0.25">
      <c r="L170235" s="9"/>
      <c r="M170235" s="9"/>
      <c r="N170235" s="9"/>
    </row>
    <row r="170236" spans="12:14" x14ac:dyDescent="0.25">
      <c r="L170236" s="9"/>
      <c r="M170236" s="9"/>
      <c r="N170236" s="9"/>
    </row>
    <row r="170237" spans="12:14" x14ac:dyDescent="0.25">
      <c r="L170237" s="9"/>
      <c r="M170237" s="9"/>
      <c r="N170237" s="9"/>
    </row>
    <row r="170238" spans="12:14" x14ac:dyDescent="0.25">
      <c r="L170238" s="9"/>
      <c r="M170238" s="9"/>
      <c r="N170238" s="9"/>
    </row>
    <row r="170239" spans="12:14" x14ac:dyDescent="0.25">
      <c r="L170239" s="9"/>
      <c r="M170239" s="9"/>
      <c r="N170239" s="9"/>
    </row>
    <row r="170240" spans="12:14" x14ac:dyDescent="0.25">
      <c r="L170240" s="9"/>
      <c r="M170240" s="9"/>
      <c r="N170240" s="9"/>
    </row>
    <row r="170241" spans="12:14" x14ac:dyDescent="0.25">
      <c r="L170241" s="9"/>
      <c r="M170241" s="9"/>
      <c r="N170241" s="9"/>
    </row>
    <row r="170242" spans="12:14" x14ac:dyDescent="0.25">
      <c r="L170242" s="9"/>
      <c r="M170242" s="9"/>
      <c r="N170242" s="9"/>
    </row>
    <row r="170243" spans="12:14" x14ac:dyDescent="0.25">
      <c r="L170243" s="9"/>
      <c r="M170243" s="9"/>
      <c r="N170243" s="9"/>
    </row>
    <row r="170244" spans="12:14" x14ac:dyDescent="0.25">
      <c r="L170244" s="9"/>
      <c r="M170244" s="9"/>
      <c r="N170244" s="9"/>
    </row>
    <row r="170245" spans="12:14" x14ac:dyDescent="0.25">
      <c r="L170245" s="9"/>
      <c r="M170245" s="9"/>
      <c r="N170245" s="9"/>
    </row>
    <row r="170246" spans="12:14" x14ac:dyDescent="0.25">
      <c r="L170246" s="9"/>
      <c r="M170246" s="9"/>
      <c r="N170246" s="9"/>
    </row>
    <row r="170247" spans="12:14" x14ac:dyDescent="0.25">
      <c r="L170247" s="9"/>
      <c r="M170247" s="9"/>
      <c r="N170247" s="9"/>
    </row>
    <row r="170248" spans="12:14" x14ac:dyDescent="0.25">
      <c r="L170248" s="9"/>
      <c r="M170248" s="9"/>
      <c r="N170248" s="9"/>
    </row>
    <row r="170249" spans="12:14" x14ac:dyDescent="0.25">
      <c r="L170249" s="9"/>
      <c r="M170249" s="9"/>
      <c r="N170249" s="9"/>
    </row>
    <row r="170250" spans="12:14" x14ac:dyDescent="0.25">
      <c r="L170250" s="9"/>
      <c r="M170250" s="9"/>
      <c r="N170250" s="9"/>
    </row>
    <row r="170251" spans="12:14" x14ac:dyDescent="0.25">
      <c r="L170251" s="9"/>
      <c r="M170251" s="9"/>
      <c r="N170251" s="9"/>
    </row>
    <row r="170252" spans="12:14" x14ac:dyDescent="0.25">
      <c r="L170252" s="9"/>
      <c r="M170252" s="9"/>
      <c r="N170252" s="9"/>
    </row>
    <row r="170253" spans="12:14" x14ac:dyDescent="0.25">
      <c r="L170253" s="9"/>
      <c r="M170253" s="9"/>
      <c r="N170253" s="9"/>
    </row>
    <row r="170254" spans="12:14" x14ac:dyDescent="0.25">
      <c r="L170254" s="9"/>
      <c r="M170254" s="9"/>
      <c r="N170254" s="9"/>
    </row>
    <row r="170255" spans="12:14" x14ac:dyDescent="0.25">
      <c r="L170255" s="9"/>
      <c r="M170255" s="9"/>
      <c r="N170255" s="9"/>
    </row>
    <row r="170256" spans="12:14" x14ac:dyDescent="0.25">
      <c r="L170256" s="9"/>
      <c r="M170256" s="9"/>
      <c r="N170256" s="9"/>
    </row>
    <row r="170257" spans="12:14" x14ac:dyDescent="0.25">
      <c r="L170257" s="9"/>
      <c r="M170257" s="9"/>
      <c r="N170257" s="9"/>
    </row>
    <row r="170258" spans="12:14" x14ac:dyDescent="0.25">
      <c r="L170258" s="9"/>
      <c r="M170258" s="9"/>
      <c r="N170258" s="9"/>
    </row>
    <row r="170259" spans="12:14" x14ac:dyDescent="0.25">
      <c r="L170259" s="9"/>
      <c r="M170259" s="9"/>
      <c r="N170259" s="9"/>
    </row>
    <row r="170260" spans="12:14" x14ac:dyDescent="0.25">
      <c r="L170260" s="9"/>
      <c r="M170260" s="9"/>
      <c r="N170260" s="9"/>
    </row>
    <row r="170261" spans="12:14" x14ac:dyDescent="0.25">
      <c r="L170261" s="9"/>
      <c r="M170261" s="9"/>
      <c r="N170261" s="9"/>
    </row>
    <row r="170262" spans="12:14" x14ac:dyDescent="0.25">
      <c r="L170262" s="9"/>
      <c r="M170262" s="9"/>
      <c r="N170262" s="9"/>
    </row>
    <row r="170263" spans="12:14" x14ac:dyDescent="0.25">
      <c r="L170263" s="9"/>
      <c r="M170263" s="9"/>
      <c r="N170263" s="9"/>
    </row>
    <row r="170264" spans="12:14" x14ac:dyDescent="0.25">
      <c r="L170264" s="9"/>
      <c r="M170264" s="9"/>
      <c r="N170264" s="9"/>
    </row>
    <row r="170265" spans="12:14" x14ac:dyDescent="0.25">
      <c r="L170265" s="9"/>
      <c r="M170265" s="9"/>
      <c r="N170265" s="9"/>
    </row>
    <row r="170266" spans="12:14" x14ac:dyDescent="0.25">
      <c r="L170266" s="9"/>
      <c r="M170266" s="9"/>
      <c r="N170266" s="9"/>
    </row>
    <row r="170267" spans="12:14" x14ac:dyDescent="0.25">
      <c r="L170267" s="9"/>
      <c r="M170267" s="9"/>
      <c r="N170267" s="9"/>
    </row>
    <row r="170268" spans="12:14" x14ac:dyDescent="0.25">
      <c r="L170268" s="9"/>
      <c r="M170268" s="9"/>
      <c r="N170268" s="9"/>
    </row>
    <row r="170269" spans="12:14" x14ac:dyDescent="0.25">
      <c r="L170269" s="9"/>
      <c r="M170269" s="9"/>
      <c r="N170269" s="9"/>
    </row>
    <row r="170270" spans="12:14" x14ac:dyDescent="0.25">
      <c r="L170270" s="9"/>
      <c r="M170270" s="9"/>
      <c r="N170270" s="9"/>
    </row>
    <row r="170271" spans="12:14" x14ac:dyDescent="0.25">
      <c r="L170271" s="9"/>
      <c r="M170271" s="9"/>
      <c r="N170271" s="9"/>
    </row>
    <row r="170272" spans="12:14" x14ac:dyDescent="0.25">
      <c r="L170272" s="9"/>
      <c r="M170272" s="9"/>
      <c r="N170272" s="9"/>
    </row>
    <row r="170273" spans="12:14" x14ac:dyDescent="0.25">
      <c r="L170273" s="9"/>
      <c r="M170273" s="9"/>
      <c r="N170273" s="9"/>
    </row>
    <row r="170274" spans="12:14" x14ac:dyDescent="0.25">
      <c r="L170274" s="9"/>
      <c r="M170274" s="9"/>
      <c r="N170274" s="9"/>
    </row>
    <row r="170275" spans="12:14" x14ac:dyDescent="0.25">
      <c r="L170275" s="9"/>
      <c r="M170275" s="9"/>
      <c r="N170275" s="9"/>
    </row>
    <row r="170276" spans="12:14" x14ac:dyDescent="0.25">
      <c r="L170276" s="9"/>
      <c r="M170276" s="9"/>
      <c r="N170276" s="9"/>
    </row>
    <row r="170277" spans="12:14" x14ac:dyDescent="0.25">
      <c r="L170277" s="9"/>
      <c r="M170277" s="9"/>
      <c r="N170277" s="9"/>
    </row>
    <row r="170278" spans="12:14" x14ac:dyDescent="0.25">
      <c r="L170278" s="9"/>
      <c r="M170278" s="9"/>
      <c r="N170278" s="9"/>
    </row>
    <row r="170279" spans="12:14" x14ac:dyDescent="0.25">
      <c r="L170279" s="9"/>
      <c r="M170279" s="9"/>
      <c r="N170279" s="9"/>
    </row>
    <row r="170280" spans="12:14" x14ac:dyDescent="0.25">
      <c r="L170280" s="9"/>
      <c r="M170280" s="9"/>
      <c r="N170280" s="9"/>
    </row>
    <row r="170281" spans="12:14" x14ac:dyDescent="0.25">
      <c r="L170281" s="9"/>
      <c r="M170281" s="9"/>
      <c r="N170281" s="9"/>
    </row>
    <row r="170282" spans="12:14" x14ac:dyDescent="0.25">
      <c r="L170282" s="9"/>
      <c r="M170282" s="9"/>
      <c r="N170282" s="9"/>
    </row>
    <row r="170283" spans="12:14" x14ac:dyDescent="0.25">
      <c r="L170283" s="9"/>
      <c r="M170283" s="9"/>
      <c r="N170283" s="9"/>
    </row>
    <row r="170284" spans="12:14" x14ac:dyDescent="0.25">
      <c r="L170284" s="9"/>
      <c r="M170284" s="9"/>
      <c r="N170284" s="9"/>
    </row>
    <row r="170285" spans="12:14" x14ac:dyDescent="0.25">
      <c r="L170285" s="9"/>
      <c r="M170285" s="9"/>
      <c r="N170285" s="9"/>
    </row>
    <row r="170286" spans="12:14" x14ac:dyDescent="0.25">
      <c r="L170286" s="9"/>
      <c r="M170286" s="9"/>
      <c r="N170286" s="9"/>
    </row>
    <row r="170287" spans="12:14" x14ac:dyDescent="0.25">
      <c r="L170287" s="9"/>
      <c r="M170287" s="9"/>
      <c r="N170287" s="9"/>
    </row>
    <row r="170288" spans="12:14" x14ac:dyDescent="0.25">
      <c r="L170288" s="9"/>
      <c r="M170288" s="9"/>
      <c r="N170288" s="9"/>
    </row>
    <row r="170289" spans="12:14" x14ac:dyDescent="0.25">
      <c r="L170289" s="9"/>
      <c r="M170289" s="9"/>
      <c r="N170289" s="9"/>
    </row>
    <row r="170290" spans="12:14" x14ac:dyDescent="0.25">
      <c r="L170290" s="9"/>
      <c r="M170290" s="9"/>
      <c r="N170290" s="9"/>
    </row>
    <row r="170291" spans="12:14" x14ac:dyDescent="0.25">
      <c r="L170291" s="9"/>
      <c r="M170291" s="9"/>
      <c r="N170291" s="9"/>
    </row>
    <row r="170292" spans="12:14" x14ac:dyDescent="0.25">
      <c r="L170292" s="9"/>
      <c r="M170292" s="9"/>
      <c r="N170292" s="9"/>
    </row>
    <row r="170293" spans="12:14" x14ac:dyDescent="0.25">
      <c r="L170293" s="9"/>
      <c r="M170293" s="9"/>
      <c r="N170293" s="9"/>
    </row>
    <row r="170294" spans="12:14" x14ac:dyDescent="0.25">
      <c r="L170294" s="9"/>
      <c r="M170294" s="9"/>
      <c r="N170294" s="9"/>
    </row>
    <row r="170295" spans="12:14" x14ac:dyDescent="0.25">
      <c r="L170295" s="9"/>
      <c r="M170295" s="9"/>
      <c r="N170295" s="9"/>
    </row>
    <row r="170296" spans="12:14" x14ac:dyDescent="0.25">
      <c r="L170296" s="9"/>
      <c r="M170296" s="9"/>
      <c r="N170296" s="9"/>
    </row>
    <row r="170297" spans="12:14" x14ac:dyDescent="0.25">
      <c r="L170297" s="9"/>
      <c r="M170297" s="9"/>
      <c r="N170297" s="9"/>
    </row>
    <row r="170298" spans="12:14" x14ac:dyDescent="0.25">
      <c r="L170298" s="9"/>
      <c r="M170298" s="9"/>
      <c r="N170298" s="9"/>
    </row>
    <row r="170299" spans="12:14" x14ac:dyDescent="0.25">
      <c r="L170299" s="9"/>
      <c r="M170299" s="9"/>
      <c r="N170299" s="9"/>
    </row>
    <row r="170300" spans="12:14" x14ac:dyDescent="0.25">
      <c r="L170300" s="9"/>
      <c r="M170300" s="9"/>
      <c r="N170300" s="9"/>
    </row>
    <row r="170301" spans="12:14" x14ac:dyDescent="0.25">
      <c r="L170301" s="9"/>
      <c r="M170301" s="9"/>
      <c r="N170301" s="9"/>
    </row>
    <row r="170302" spans="12:14" x14ac:dyDescent="0.25">
      <c r="L170302" s="9"/>
      <c r="M170302" s="9"/>
      <c r="N170302" s="9"/>
    </row>
    <row r="170303" spans="12:14" x14ac:dyDescent="0.25">
      <c r="L170303" s="9"/>
      <c r="M170303" s="9"/>
      <c r="N170303" s="9"/>
    </row>
    <row r="170304" spans="12:14" x14ac:dyDescent="0.25">
      <c r="L170304" s="9"/>
      <c r="M170304" s="9"/>
      <c r="N170304" s="9"/>
    </row>
    <row r="170305" spans="12:14" x14ac:dyDescent="0.25">
      <c r="L170305" s="9"/>
      <c r="M170305" s="9"/>
      <c r="N170305" s="9"/>
    </row>
    <row r="170306" spans="12:14" x14ac:dyDescent="0.25">
      <c r="L170306" s="9"/>
      <c r="M170306" s="9"/>
      <c r="N170306" s="9"/>
    </row>
    <row r="170307" spans="12:14" x14ac:dyDescent="0.25">
      <c r="L170307" s="9"/>
      <c r="M170307" s="9"/>
      <c r="N170307" s="9"/>
    </row>
    <row r="170308" spans="12:14" x14ac:dyDescent="0.25">
      <c r="L170308" s="9"/>
      <c r="M170308" s="9"/>
      <c r="N170308" s="9"/>
    </row>
    <row r="170309" spans="12:14" x14ac:dyDescent="0.25">
      <c r="L170309" s="9"/>
      <c r="M170309" s="9"/>
      <c r="N170309" s="9"/>
    </row>
    <row r="170310" spans="12:14" x14ac:dyDescent="0.25">
      <c r="L170310" s="9"/>
      <c r="M170310" s="9"/>
      <c r="N170310" s="9"/>
    </row>
    <row r="170311" spans="12:14" x14ac:dyDescent="0.25">
      <c r="L170311" s="9"/>
      <c r="M170311" s="9"/>
      <c r="N170311" s="9"/>
    </row>
    <row r="170312" spans="12:14" x14ac:dyDescent="0.25">
      <c r="L170312" s="9"/>
      <c r="M170312" s="9"/>
      <c r="N170312" s="9"/>
    </row>
    <row r="170313" spans="12:14" x14ac:dyDescent="0.25">
      <c r="L170313" s="9"/>
      <c r="M170313" s="9"/>
      <c r="N170313" s="9"/>
    </row>
    <row r="170314" spans="12:14" x14ac:dyDescent="0.25">
      <c r="L170314" s="9"/>
      <c r="M170314" s="9"/>
      <c r="N170314" s="9"/>
    </row>
    <row r="170315" spans="12:14" x14ac:dyDescent="0.25">
      <c r="L170315" s="9"/>
      <c r="M170315" s="9"/>
      <c r="N170315" s="9"/>
    </row>
    <row r="170316" spans="12:14" x14ac:dyDescent="0.25">
      <c r="L170316" s="9"/>
      <c r="M170316" s="9"/>
      <c r="N170316" s="9"/>
    </row>
    <row r="170317" spans="12:14" x14ac:dyDescent="0.25">
      <c r="L170317" s="9"/>
      <c r="M170317" s="9"/>
      <c r="N170317" s="9"/>
    </row>
    <row r="170318" spans="12:14" x14ac:dyDescent="0.25">
      <c r="L170318" s="9"/>
      <c r="M170318" s="9"/>
      <c r="N170318" s="9"/>
    </row>
    <row r="170319" spans="12:14" x14ac:dyDescent="0.25">
      <c r="L170319" s="9"/>
      <c r="M170319" s="9"/>
      <c r="N170319" s="9"/>
    </row>
    <row r="170320" spans="12:14" x14ac:dyDescent="0.25">
      <c r="L170320" s="9"/>
      <c r="M170320" s="9"/>
      <c r="N170320" s="9"/>
    </row>
    <row r="170321" spans="12:14" x14ac:dyDescent="0.25">
      <c r="L170321" s="9"/>
      <c r="M170321" s="9"/>
      <c r="N170321" s="9"/>
    </row>
    <row r="170322" spans="12:14" x14ac:dyDescent="0.25">
      <c r="L170322" s="9"/>
      <c r="M170322" s="9"/>
      <c r="N170322" s="9"/>
    </row>
    <row r="170323" spans="12:14" x14ac:dyDescent="0.25">
      <c r="L170323" s="9"/>
      <c r="M170323" s="9"/>
      <c r="N170323" s="9"/>
    </row>
    <row r="170324" spans="12:14" x14ac:dyDescent="0.25">
      <c r="L170324" s="9"/>
      <c r="M170324" s="9"/>
      <c r="N170324" s="9"/>
    </row>
    <row r="170325" spans="12:14" x14ac:dyDescent="0.25">
      <c r="L170325" s="9"/>
      <c r="M170325" s="9"/>
      <c r="N170325" s="9"/>
    </row>
    <row r="170326" spans="12:14" x14ac:dyDescent="0.25">
      <c r="L170326" s="9"/>
      <c r="M170326" s="9"/>
      <c r="N170326" s="9"/>
    </row>
    <row r="170327" spans="12:14" x14ac:dyDescent="0.25">
      <c r="L170327" s="9"/>
      <c r="M170327" s="9"/>
      <c r="N170327" s="9"/>
    </row>
    <row r="170328" spans="12:14" x14ac:dyDescent="0.25">
      <c r="L170328" s="9"/>
      <c r="M170328" s="9"/>
      <c r="N170328" s="9"/>
    </row>
    <row r="170329" spans="12:14" x14ac:dyDescent="0.25">
      <c r="L170329" s="9"/>
      <c r="M170329" s="9"/>
      <c r="N170329" s="9"/>
    </row>
    <row r="170330" spans="12:14" x14ac:dyDescent="0.25">
      <c r="L170330" s="9"/>
      <c r="M170330" s="9"/>
      <c r="N170330" s="9"/>
    </row>
    <row r="170331" spans="12:14" x14ac:dyDescent="0.25">
      <c r="L170331" s="9"/>
      <c r="M170331" s="9"/>
      <c r="N170331" s="9"/>
    </row>
    <row r="170332" spans="12:14" x14ac:dyDescent="0.25">
      <c r="L170332" s="9"/>
      <c r="M170332" s="9"/>
      <c r="N170332" s="9"/>
    </row>
    <row r="170333" spans="12:14" x14ac:dyDescent="0.25">
      <c r="L170333" s="9"/>
      <c r="M170333" s="9"/>
      <c r="N170333" s="9"/>
    </row>
    <row r="170334" spans="12:14" x14ac:dyDescent="0.25">
      <c r="L170334" s="9"/>
      <c r="M170334" s="9"/>
      <c r="N170334" s="9"/>
    </row>
    <row r="170335" spans="12:14" x14ac:dyDescent="0.25">
      <c r="L170335" s="9"/>
      <c r="M170335" s="9"/>
      <c r="N170335" s="9"/>
    </row>
    <row r="170336" spans="12:14" x14ac:dyDescent="0.25">
      <c r="L170336" s="9"/>
      <c r="M170336" s="9"/>
      <c r="N170336" s="9"/>
    </row>
    <row r="170337" spans="12:14" x14ac:dyDescent="0.25">
      <c r="L170337" s="9"/>
      <c r="M170337" s="9"/>
      <c r="N170337" s="9"/>
    </row>
    <row r="170338" spans="12:14" x14ac:dyDescent="0.25">
      <c r="L170338" s="9"/>
      <c r="M170338" s="9"/>
      <c r="N170338" s="9"/>
    </row>
    <row r="170339" spans="12:14" x14ac:dyDescent="0.25">
      <c r="L170339" s="9"/>
      <c r="M170339" s="9"/>
      <c r="N170339" s="9"/>
    </row>
    <row r="170340" spans="12:14" x14ac:dyDescent="0.25">
      <c r="L170340" s="9"/>
      <c r="M170340" s="9"/>
      <c r="N170340" s="9"/>
    </row>
    <row r="170341" spans="12:14" x14ac:dyDescent="0.25">
      <c r="L170341" s="9"/>
      <c r="M170341" s="9"/>
      <c r="N170341" s="9"/>
    </row>
    <row r="170342" spans="12:14" x14ac:dyDescent="0.25">
      <c r="L170342" s="9"/>
      <c r="M170342" s="9"/>
      <c r="N170342" s="9"/>
    </row>
    <row r="170343" spans="12:14" x14ac:dyDescent="0.25">
      <c r="L170343" s="9"/>
      <c r="M170343" s="9"/>
      <c r="N170343" s="9"/>
    </row>
    <row r="170344" spans="12:14" x14ac:dyDescent="0.25">
      <c r="L170344" s="9"/>
      <c r="M170344" s="9"/>
      <c r="N170344" s="9"/>
    </row>
    <row r="170345" spans="12:14" x14ac:dyDescent="0.25">
      <c r="L170345" s="9"/>
      <c r="M170345" s="9"/>
      <c r="N170345" s="9"/>
    </row>
    <row r="170346" spans="12:14" x14ac:dyDescent="0.25">
      <c r="L170346" s="9"/>
      <c r="M170346" s="9"/>
      <c r="N170346" s="9"/>
    </row>
    <row r="170347" spans="12:14" x14ac:dyDescent="0.25">
      <c r="L170347" s="9"/>
      <c r="M170347" s="9"/>
      <c r="N170347" s="9"/>
    </row>
    <row r="170348" spans="12:14" x14ac:dyDescent="0.25">
      <c r="L170348" s="9"/>
      <c r="M170348" s="9"/>
      <c r="N170348" s="9"/>
    </row>
    <row r="170349" spans="12:14" x14ac:dyDescent="0.25">
      <c r="L170349" s="9"/>
      <c r="M170349" s="9"/>
      <c r="N170349" s="9"/>
    </row>
    <row r="170350" spans="12:14" x14ac:dyDescent="0.25">
      <c r="L170350" s="9"/>
      <c r="M170350" s="9"/>
      <c r="N170350" s="9"/>
    </row>
    <row r="170351" spans="12:14" x14ac:dyDescent="0.25">
      <c r="L170351" s="9"/>
      <c r="M170351" s="9"/>
      <c r="N170351" s="9"/>
    </row>
    <row r="170352" spans="12:14" x14ac:dyDescent="0.25">
      <c r="L170352" s="9"/>
      <c r="M170352" s="9"/>
      <c r="N170352" s="9"/>
    </row>
    <row r="170353" spans="12:14" x14ac:dyDescent="0.25">
      <c r="L170353" s="9"/>
      <c r="M170353" s="9"/>
      <c r="N170353" s="9"/>
    </row>
    <row r="170354" spans="12:14" x14ac:dyDescent="0.25">
      <c r="L170354" s="9"/>
      <c r="M170354" s="9"/>
      <c r="N170354" s="9"/>
    </row>
    <row r="170355" spans="12:14" x14ac:dyDescent="0.25">
      <c r="L170355" s="9"/>
      <c r="M170355" s="9"/>
      <c r="N170355" s="9"/>
    </row>
    <row r="170356" spans="12:14" x14ac:dyDescent="0.25">
      <c r="L170356" s="9"/>
      <c r="M170356" s="9"/>
      <c r="N170356" s="9"/>
    </row>
    <row r="170357" spans="12:14" x14ac:dyDescent="0.25">
      <c r="L170357" s="9"/>
      <c r="M170357" s="9"/>
      <c r="N170357" s="9"/>
    </row>
    <row r="170358" spans="12:14" x14ac:dyDescent="0.25">
      <c r="L170358" s="9"/>
      <c r="M170358" s="9"/>
      <c r="N170358" s="9"/>
    </row>
    <row r="170359" spans="12:14" x14ac:dyDescent="0.25">
      <c r="L170359" s="9"/>
      <c r="M170359" s="9"/>
      <c r="N170359" s="9"/>
    </row>
    <row r="170360" spans="12:14" x14ac:dyDescent="0.25">
      <c r="L170360" s="9"/>
      <c r="M170360" s="9"/>
      <c r="N170360" s="9"/>
    </row>
    <row r="170361" spans="12:14" x14ac:dyDescent="0.25">
      <c r="L170361" s="9"/>
      <c r="M170361" s="9"/>
      <c r="N170361" s="9"/>
    </row>
    <row r="170362" spans="12:14" x14ac:dyDescent="0.25">
      <c r="L170362" s="9"/>
      <c r="M170362" s="9"/>
      <c r="N170362" s="9"/>
    </row>
    <row r="170363" spans="12:14" x14ac:dyDescent="0.25">
      <c r="L170363" s="9"/>
      <c r="M170363" s="9"/>
      <c r="N170363" s="9"/>
    </row>
    <row r="170364" spans="12:14" x14ac:dyDescent="0.25">
      <c r="L170364" s="9"/>
      <c r="M170364" s="9"/>
      <c r="N170364" s="9"/>
    </row>
    <row r="170365" spans="12:14" x14ac:dyDescent="0.25">
      <c r="L170365" s="9"/>
      <c r="M170365" s="9"/>
      <c r="N170365" s="9"/>
    </row>
    <row r="170366" spans="12:14" x14ac:dyDescent="0.25">
      <c r="L170366" s="9"/>
      <c r="M170366" s="9"/>
      <c r="N170366" s="9"/>
    </row>
    <row r="170367" spans="12:14" x14ac:dyDescent="0.25">
      <c r="L170367" s="9"/>
      <c r="M170367" s="9"/>
      <c r="N170367" s="9"/>
    </row>
    <row r="170368" spans="12:14" x14ac:dyDescent="0.25">
      <c r="L170368" s="9"/>
      <c r="M170368" s="9"/>
      <c r="N170368" s="9"/>
    </row>
    <row r="170369" spans="12:14" x14ac:dyDescent="0.25">
      <c r="L170369" s="9"/>
      <c r="M170369" s="9"/>
      <c r="N170369" s="9"/>
    </row>
    <row r="170370" spans="12:14" x14ac:dyDescent="0.25">
      <c r="L170370" s="9"/>
      <c r="M170370" s="9"/>
      <c r="N170370" s="9"/>
    </row>
    <row r="170371" spans="12:14" x14ac:dyDescent="0.25">
      <c r="L170371" s="9"/>
      <c r="M170371" s="9"/>
      <c r="N170371" s="9"/>
    </row>
    <row r="170372" spans="12:14" x14ac:dyDescent="0.25">
      <c r="L170372" s="9"/>
      <c r="M170372" s="9"/>
      <c r="N170372" s="9"/>
    </row>
    <row r="170373" spans="12:14" x14ac:dyDescent="0.25">
      <c r="L170373" s="9"/>
      <c r="M170373" s="9"/>
      <c r="N170373" s="9"/>
    </row>
    <row r="170374" spans="12:14" x14ac:dyDescent="0.25">
      <c r="L170374" s="9"/>
      <c r="M170374" s="9"/>
      <c r="N170374" s="9"/>
    </row>
    <row r="170375" spans="12:14" x14ac:dyDescent="0.25">
      <c r="L170375" s="9"/>
      <c r="M170375" s="9"/>
      <c r="N170375" s="9"/>
    </row>
    <row r="170376" spans="12:14" x14ac:dyDescent="0.25">
      <c r="L170376" s="9"/>
      <c r="M170376" s="9"/>
      <c r="N170376" s="9"/>
    </row>
    <row r="170377" spans="12:14" x14ac:dyDescent="0.25">
      <c r="L170377" s="9"/>
      <c r="M170377" s="9"/>
      <c r="N170377" s="9"/>
    </row>
    <row r="170378" spans="12:14" x14ac:dyDescent="0.25">
      <c r="L170378" s="9"/>
      <c r="M170378" s="9"/>
      <c r="N170378" s="9"/>
    </row>
    <row r="170379" spans="12:14" x14ac:dyDescent="0.25">
      <c r="L170379" s="9"/>
      <c r="M170379" s="9"/>
      <c r="N170379" s="9"/>
    </row>
    <row r="170380" spans="12:14" x14ac:dyDescent="0.25">
      <c r="L170380" s="9"/>
      <c r="M170380" s="9"/>
      <c r="N170380" s="9"/>
    </row>
    <row r="170381" spans="12:14" x14ac:dyDescent="0.25">
      <c r="L170381" s="9"/>
      <c r="M170381" s="9"/>
      <c r="N170381" s="9"/>
    </row>
    <row r="170382" spans="12:14" x14ac:dyDescent="0.25">
      <c r="L170382" s="9"/>
      <c r="M170382" s="9"/>
      <c r="N170382" s="9"/>
    </row>
    <row r="170383" spans="12:14" x14ac:dyDescent="0.25">
      <c r="L170383" s="9"/>
      <c r="M170383" s="9"/>
      <c r="N170383" s="9"/>
    </row>
    <row r="170384" spans="12:14" x14ac:dyDescent="0.25">
      <c r="L170384" s="9"/>
      <c r="M170384" s="9"/>
      <c r="N170384" s="9"/>
    </row>
    <row r="170385" spans="12:14" x14ac:dyDescent="0.25">
      <c r="L170385" s="9"/>
      <c r="M170385" s="9"/>
      <c r="N170385" s="9"/>
    </row>
    <row r="170386" spans="12:14" x14ac:dyDescent="0.25">
      <c r="L170386" s="9"/>
      <c r="M170386" s="9"/>
      <c r="N170386" s="9"/>
    </row>
    <row r="170387" spans="12:14" x14ac:dyDescent="0.25">
      <c r="L170387" s="9"/>
      <c r="M170387" s="9"/>
      <c r="N170387" s="9"/>
    </row>
    <row r="170388" spans="12:14" x14ac:dyDescent="0.25">
      <c r="L170388" s="9"/>
      <c r="M170388" s="9"/>
      <c r="N170388" s="9"/>
    </row>
    <row r="170389" spans="12:14" x14ac:dyDescent="0.25">
      <c r="L170389" s="9"/>
      <c r="M170389" s="9"/>
      <c r="N170389" s="9"/>
    </row>
    <row r="170390" spans="12:14" x14ac:dyDescent="0.25">
      <c r="L170390" s="9"/>
      <c r="M170390" s="9"/>
      <c r="N170390" s="9"/>
    </row>
    <row r="170391" spans="12:14" x14ac:dyDescent="0.25">
      <c r="L170391" s="9"/>
      <c r="M170391" s="9"/>
      <c r="N170391" s="9"/>
    </row>
    <row r="170392" spans="12:14" x14ac:dyDescent="0.25">
      <c r="L170392" s="9"/>
      <c r="M170392" s="9"/>
      <c r="N170392" s="9"/>
    </row>
    <row r="170393" spans="12:14" x14ac:dyDescent="0.25">
      <c r="L170393" s="9"/>
      <c r="M170393" s="9"/>
      <c r="N170393" s="9"/>
    </row>
    <row r="170394" spans="12:14" x14ac:dyDescent="0.25">
      <c r="L170394" s="9"/>
      <c r="M170394" s="9"/>
      <c r="N170394" s="9"/>
    </row>
    <row r="170395" spans="12:14" x14ac:dyDescent="0.25">
      <c r="L170395" s="9"/>
      <c r="M170395" s="9"/>
      <c r="N170395" s="9"/>
    </row>
    <row r="170396" spans="12:14" x14ac:dyDescent="0.25">
      <c r="L170396" s="9"/>
      <c r="M170396" s="9"/>
      <c r="N170396" s="9"/>
    </row>
    <row r="170397" spans="12:14" x14ac:dyDescent="0.25">
      <c r="L170397" s="9"/>
      <c r="M170397" s="9"/>
      <c r="N170397" s="9"/>
    </row>
    <row r="170398" spans="12:14" x14ac:dyDescent="0.25">
      <c r="L170398" s="9"/>
      <c r="M170398" s="9"/>
      <c r="N170398" s="9"/>
    </row>
    <row r="170399" spans="12:14" x14ac:dyDescent="0.25">
      <c r="L170399" s="9"/>
      <c r="M170399" s="9"/>
      <c r="N170399" s="9"/>
    </row>
    <row r="170400" spans="12:14" x14ac:dyDescent="0.25">
      <c r="L170400" s="9"/>
      <c r="M170400" s="9"/>
      <c r="N170400" s="9"/>
    </row>
    <row r="170401" spans="12:14" x14ac:dyDescent="0.25">
      <c r="L170401" s="9"/>
      <c r="M170401" s="9"/>
      <c r="N170401" s="9"/>
    </row>
    <row r="170402" spans="12:14" x14ac:dyDescent="0.25">
      <c r="L170402" s="9"/>
      <c r="M170402" s="9"/>
      <c r="N170402" s="9"/>
    </row>
    <row r="170403" spans="12:14" x14ac:dyDescent="0.25">
      <c r="L170403" s="9"/>
      <c r="M170403" s="9"/>
      <c r="N170403" s="9"/>
    </row>
    <row r="170404" spans="12:14" x14ac:dyDescent="0.25">
      <c r="L170404" s="9"/>
      <c r="M170404" s="9"/>
      <c r="N170404" s="9"/>
    </row>
    <row r="170405" spans="12:14" x14ac:dyDescent="0.25">
      <c r="L170405" s="9"/>
      <c r="M170405" s="9"/>
      <c r="N170405" s="9"/>
    </row>
    <row r="170406" spans="12:14" x14ac:dyDescent="0.25">
      <c r="L170406" s="9"/>
      <c r="M170406" s="9"/>
      <c r="N170406" s="9"/>
    </row>
    <row r="170407" spans="12:14" x14ac:dyDescent="0.25">
      <c r="L170407" s="9"/>
      <c r="M170407" s="9"/>
      <c r="N170407" s="9"/>
    </row>
    <row r="170408" spans="12:14" x14ac:dyDescent="0.25">
      <c r="L170408" s="9"/>
      <c r="M170408" s="9"/>
      <c r="N170408" s="9"/>
    </row>
    <row r="170409" spans="12:14" x14ac:dyDescent="0.25">
      <c r="L170409" s="9"/>
      <c r="M170409" s="9"/>
      <c r="N170409" s="9"/>
    </row>
    <row r="170410" spans="12:14" x14ac:dyDescent="0.25">
      <c r="L170410" s="9"/>
      <c r="M170410" s="9"/>
      <c r="N170410" s="9"/>
    </row>
    <row r="170411" spans="12:14" x14ac:dyDescent="0.25">
      <c r="L170411" s="9"/>
      <c r="M170411" s="9"/>
      <c r="N170411" s="9"/>
    </row>
    <row r="170412" spans="12:14" x14ac:dyDescent="0.25">
      <c r="L170412" s="9"/>
      <c r="M170412" s="9"/>
      <c r="N170412" s="9"/>
    </row>
    <row r="170413" spans="12:14" x14ac:dyDescent="0.25">
      <c r="L170413" s="9"/>
      <c r="M170413" s="9"/>
      <c r="N170413" s="9"/>
    </row>
    <row r="170414" spans="12:14" x14ac:dyDescent="0.25">
      <c r="L170414" s="9"/>
      <c r="M170414" s="9"/>
      <c r="N170414" s="9"/>
    </row>
    <row r="170415" spans="12:14" x14ac:dyDescent="0.25">
      <c r="L170415" s="9"/>
      <c r="M170415" s="9"/>
      <c r="N170415" s="9"/>
    </row>
    <row r="170416" spans="12:14" x14ac:dyDescent="0.25">
      <c r="L170416" s="9"/>
      <c r="M170416" s="9"/>
      <c r="N170416" s="9"/>
    </row>
    <row r="170417" spans="12:14" x14ac:dyDescent="0.25">
      <c r="L170417" s="9"/>
      <c r="M170417" s="9"/>
      <c r="N170417" s="9"/>
    </row>
    <row r="170418" spans="12:14" x14ac:dyDescent="0.25">
      <c r="L170418" s="9"/>
      <c r="M170418" s="9"/>
      <c r="N170418" s="9"/>
    </row>
    <row r="170419" spans="12:14" x14ac:dyDescent="0.25">
      <c r="L170419" s="9"/>
      <c r="M170419" s="9"/>
      <c r="N170419" s="9"/>
    </row>
    <row r="170420" spans="12:14" x14ac:dyDescent="0.25">
      <c r="L170420" s="9"/>
      <c r="M170420" s="9"/>
      <c r="N170420" s="9"/>
    </row>
    <row r="170421" spans="12:14" x14ac:dyDescent="0.25">
      <c r="L170421" s="9"/>
      <c r="M170421" s="9"/>
      <c r="N170421" s="9"/>
    </row>
    <row r="170422" spans="12:14" x14ac:dyDescent="0.25">
      <c r="L170422" s="9"/>
      <c r="M170422" s="9"/>
      <c r="N170422" s="9"/>
    </row>
    <row r="170423" spans="12:14" x14ac:dyDescent="0.25">
      <c r="L170423" s="9"/>
      <c r="M170423" s="9"/>
      <c r="N170423" s="9"/>
    </row>
    <row r="170424" spans="12:14" x14ac:dyDescent="0.25">
      <c r="L170424" s="9"/>
      <c r="M170424" s="9"/>
      <c r="N170424" s="9"/>
    </row>
    <row r="170425" spans="12:14" x14ac:dyDescent="0.25">
      <c r="L170425" s="9"/>
      <c r="M170425" s="9"/>
      <c r="N170425" s="9"/>
    </row>
    <row r="170426" spans="12:14" x14ac:dyDescent="0.25">
      <c r="L170426" s="9"/>
      <c r="M170426" s="9"/>
      <c r="N170426" s="9"/>
    </row>
    <row r="170427" spans="12:14" x14ac:dyDescent="0.25">
      <c r="L170427" s="9"/>
      <c r="M170427" s="9"/>
      <c r="N170427" s="9"/>
    </row>
    <row r="170428" spans="12:14" x14ac:dyDescent="0.25">
      <c r="L170428" s="9"/>
      <c r="M170428" s="9"/>
      <c r="N170428" s="9"/>
    </row>
    <row r="170429" spans="12:14" x14ac:dyDescent="0.25">
      <c r="L170429" s="9"/>
      <c r="M170429" s="9"/>
      <c r="N170429" s="9"/>
    </row>
    <row r="170430" spans="12:14" x14ac:dyDescent="0.25">
      <c r="L170430" s="9"/>
      <c r="M170430" s="9"/>
      <c r="N170430" s="9"/>
    </row>
    <row r="170431" spans="12:14" x14ac:dyDescent="0.25">
      <c r="L170431" s="9"/>
      <c r="M170431" s="9"/>
      <c r="N170431" s="9"/>
    </row>
    <row r="170432" spans="12:14" x14ac:dyDescent="0.25">
      <c r="L170432" s="9"/>
      <c r="M170432" s="9"/>
      <c r="N170432" s="9"/>
    </row>
    <row r="170433" spans="12:14" x14ac:dyDescent="0.25">
      <c r="L170433" s="9"/>
      <c r="M170433" s="9"/>
      <c r="N170433" s="9"/>
    </row>
    <row r="170434" spans="12:14" x14ac:dyDescent="0.25">
      <c r="L170434" s="9"/>
      <c r="M170434" s="9"/>
      <c r="N170434" s="9"/>
    </row>
    <row r="170435" spans="12:14" x14ac:dyDescent="0.25">
      <c r="L170435" s="9"/>
      <c r="M170435" s="9"/>
      <c r="N170435" s="9"/>
    </row>
    <row r="170436" spans="12:14" x14ac:dyDescent="0.25">
      <c r="L170436" s="9"/>
      <c r="M170436" s="9"/>
      <c r="N170436" s="9"/>
    </row>
    <row r="170437" spans="12:14" x14ac:dyDescent="0.25">
      <c r="L170437" s="9"/>
      <c r="M170437" s="9"/>
      <c r="N170437" s="9"/>
    </row>
    <row r="170438" spans="12:14" x14ac:dyDescent="0.25">
      <c r="L170438" s="9"/>
      <c r="M170438" s="9"/>
      <c r="N170438" s="9"/>
    </row>
    <row r="170439" spans="12:14" x14ac:dyDescent="0.25">
      <c r="L170439" s="9"/>
      <c r="M170439" s="9"/>
      <c r="N170439" s="9"/>
    </row>
    <row r="170440" spans="12:14" x14ac:dyDescent="0.25">
      <c r="L170440" s="9"/>
      <c r="M170440" s="9"/>
      <c r="N170440" s="9"/>
    </row>
    <row r="170441" spans="12:14" x14ac:dyDescent="0.25">
      <c r="L170441" s="9"/>
      <c r="M170441" s="9"/>
      <c r="N170441" s="9"/>
    </row>
    <row r="170442" spans="12:14" x14ac:dyDescent="0.25">
      <c r="L170442" s="9"/>
      <c r="M170442" s="9"/>
      <c r="N170442" s="9"/>
    </row>
    <row r="170443" spans="12:14" x14ac:dyDescent="0.25">
      <c r="L170443" s="9"/>
      <c r="M170443" s="9"/>
      <c r="N170443" s="9"/>
    </row>
    <row r="170444" spans="12:14" x14ac:dyDescent="0.25">
      <c r="L170444" s="9"/>
      <c r="M170444" s="9"/>
      <c r="N170444" s="9"/>
    </row>
    <row r="170445" spans="12:14" x14ac:dyDescent="0.25">
      <c r="L170445" s="9"/>
      <c r="M170445" s="9"/>
      <c r="N170445" s="9"/>
    </row>
    <row r="170446" spans="12:14" x14ac:dyDescent="0.25">
      <c r="L170446" s="9"/>
      <c r="M170446" s="9"/>
      <c r="N170446" s="9"/>
    </row>
    <row r="170447" spans="12:14" x14ac:dyDescent="0.25">
      <c r="L170447" s="9"/>
      <c r="M170447" s="9"/>
      <c r="N170447" s="9"/>
    </row>
    <row r="170448" spans="12:14" x14ac:dyDescent="0.25">
      <c r="L170448" s="9"/>
      <c r="M170448" s="9"/>
      <c r="N170448" s="9"/>
    </row>
    <row r="170449" spans="12:14" x14ac:dyDescent="0.25">
      <c r="L170449" s="9"/>
      <c r="M170449" s="9"/>
      <c r="N170449" s="9"/>
    </row>
    <row r="170450" spans="12:14" x14ac:dyDescent="0.25">
      <c r="L170450" s="9"/>
      <c r="M170450" s="9"/>
      <c r="N170450" s="9"/>
    </row>
    <row r="170451" spans="12:14" x14ac:dyDescent="0.25">
      <c r="L170451" s="9"/>
      <c r="M170451" s="9"/>
      <c r="N170451" s="9"/>
    </row>
    <row r="170452" spans="12:14" x14ac:dyDescent="0.25">
      <c r="L170452" s="9"/>
      <c r="M170452" s="9"/>
      <c r="N170452" s="9"/>
    </row>
    <row r="170453" spans="12:14" x14ac:dyDescent="0.25">
      <c r="L170453" s="9"/>
      <c r="M170453" s="9"/>
      <c r="N170453" s="9"/>
    </row>
    <row r="170454" spans="12:14" x14ac:dyDescent="0.25">
      <c r="L170454" s="9"/>
      <c r="M170454" s="9"/>
      <c r="N170454" s="9"/>
    </row>
    <row r="170455" spans="12:14" x14ac:dyDescent="0.25">
      <c r="L170455" s="9"/>
      <c r="M170455" s="9"/>
      <c r="N170455" s="9"/>
    </row>
    <row r="170456" spans="12:14" x14ac:dyDescent="0.25">
      <c r="L170456" s="9"/>
      <c r="M170456" s="9"/>
      <c r="N170456" s="9"/>
    </row>
    <row r="170457" spans="12:14" x14ac:dyDescent="0.25">
      <c r="L170457" s="9"/>
      <c r="M170457" s="9"/>
      <c r="N170457" s="9"/>
    </row>
    <row r="170458" spans="12:14" x14ac:dyDescent="0.25">
      <c r="L170458" s="9"/>
      <c r="M170458" s="9"/>
      <c r="N170458" s="9"/>
    </row>
    <row r="170459" spans="12:14" x14ac:dyDescent="0.25">
      <c r="L170459" s="9"/>
      <c r="M170459" s="9"/>
      <c r="N170459" s="9"/>
    </row>
    <row r="170460" spans="12:14" x14ac:dyDescent="0.25">
      <c r="L170460" s="9"/>
      <c r="M170460" s="9"/>
      <c r="N170460" s="9"/>
    </row>
    <row r="170461" spans="12:14" x14ac:dyDescent="0.25">
      <c r="L170461" s="9"/>
      <c r="M170461" s="9"/>
      <c r="N170461" s="9"/>
    </row>
    <row r="170462" spans="12:14" x14ac:dyDescent="0.25">
      <c r="L170462" s="9"/>
      <c r="M170462" s="9"/>
      <c r="N170462" s="9"/>
    </row>
    <row r="170463" spans="12:14" x14ac:dyDescent="0.25">
      <c r="L170463" s="9"/>
      <c r="M170463" s="9"/>
      <c r="N170463" s="9"/>
    </row>
    <row r="170464" spans="12:14" x14ac:dyDescent="0.25">
      <c r="L170464" s="9"/>
      <c r="M170464" s="9"/>
      <c r="N170464" s="9"/>
    </row>
    <row r="170465" spans="12:14" x14ac:dyDescent="0.25">
      <c r="L170465" s="9"/>
      <c r="M170465" s="9"/>
      <c r="N170465" s="9"/>
    </row>
    <row r="170466" spans="12:14" x14ac:dyDescent="0.25">
      <c r="L170466" s="9"/>
      <c r="M170466" s="9"/>
      <c r="N170466" s="9"/>
    </row>
    <row r="170467" spans="12:14" x14ac:dyDescent="0.25">
      <c r="L170467" s="9"/>
      <c r="M170467" s="9"/>
      <c r="N170467" s="9"/>
    </row>
    <row r="170468" spans="12:14" x14ac:dyDescent="0.25">
      <c r="L170468" s="9"/>
      <c r="M170468" s="9"/>
      <c r="N170468" s="9"/>
    </row>
    <row r="170469" spans="12:14" x14ac:dyDescent="0.25">
      <c r="L170469" s="9"/>
      <c r="M170469" s="9"/>
      <c r="N170469" s="9"/>
    </row>
    <row r="170470" spans="12:14" x14ac:dyDescent="0.25">
      <c r="L170470" s="9"/>
      <c r="M170470" s="9"/>
      <c r="N170470" s="9"/>
    </row>
    <row r="170471" spans="12:14" x14ac:dyDescent="0.25">
      <c r="L170471" s="9"/>
      <c r="M170471" s="9"/>
      <c r="N170471" s="9"/>
    </row>
    <row r="170472" spans="12:14" x14ac:dyDescent="0.25">
      <c r="L170472" s="9"/>
      <c r="M170472" s="9"/>
      <c r="N170472" s="9"/>
    </row>
    <row r="170473" spans="12:14" x14ac:dyDescent="0.25">
      <c r="L170473" s="9"/>
      <c r="M170473" s="9"/>
      <c r="N170473" s="9"/>
    </row>
    <row r="170474" spans="12:14" x14ac:dyDescent="0.25">
      <c r="L170474" s="9"/>
      <c r="M170474" s="9"/>
      <c r="N170474" s="9"/>
    </row>
    <row r="170475" spans="12:14" x14ac:dyDescent="0.25">
      <c r="L170475" s="9"/>
      <c r="M170475" s="9"/>
      <c r="N170475" s="9"/>
    </row>
    <row r="170476" spans="12:14" x14ac:dyDescent="0.25">
      <c r="L170476" s="9"/>
      <c r="M170476" s="9"/>
      <c r="N170476" s="9"/>
    </row>
    <row r="170477" spans="12:14" x14ac:dyDescent="0.25">
      <c r="L170477" s="9"/>
      <c r="M170477" s="9"/>
      <c r="N170477" s="9"/>
    </row>
    <row r="170478" spans="12:14" x14ac:dyDescent="0.25">
      <c r="L170478" s="9"/>
      <c r="M170478" s="9"/>
      <c r="N170478" s="9"/>
    </row>
    <row r="170479" spans="12:14" x14ac:dyDescent="0.25">
      <c r="L170479" s="9"/>
      <c r="M170479" s="9"/>
      <c r="N170479" s="9"/>
    </row>
    <row r="170480" spans="12:14" x14ac:dyDescent="0.25">
      <c r="L170480" s="9"/>
      <c r="M170480" s="9"/>
      <c r="N170480" s="9"/>
    </row>
    <row r="170481" spans="12:14" x14ac:dyDescent="0.25">
      <c r="L170481" s="9"/>
      <c r="M170481" s="9"/>
      <c r="N170481" s="9"/>
    </row>
    <row r="170482" spans="12:14" x14ac:dyDescent="0.25">
      <c r="L170482" s="9"/>
      <c r="M170482" s="9"/>
      <c r="N170482" s="9"/>
    </row>
    <row r="170483" spans="12:14" x14ac:dyDescent="0.25">
      <c r="L170483" s="9"/>
      <c r="M170483" s="9"/>
      <c r="N170483" s="9"/>
    </row>
    <row r="170484" spans="12:14" x14ac:dyDescent="0.25">
      <c r="L170484" s="9"/>
      <c r="M170484" s="9"/>
      <c r="N170484" s="9"/>
    </row>
    <row r="170485" spans="12:14" x14ac:dyDescent="0.25">
      <c r="L170485" s="9"/>
      <c r="M170485" s="9"/>
      <c r="N170485" s="9"/>
    </row>
    <row r="170486" spans="12:14" x14ac:dyDescent="0.25">
      <c r="L170486" s="9"/>
      <c r="M170486" s="9"/>
      <c r="N170486" s="9"/>
    </row>
    <row r="170487" spans="12:14" x14ac:dyDescent="0.25">
      <c r="L170487" s="9"/>
      <c r="M170487" s="9"/>
      <c r="N170487" s="9"/>
    </row>
    <row r="170488" spans="12:14" x14ac:dyDescent="0.25">
      <c r="L170488" s="9"/>
      <c r="M170488" s="9"/>
      <c r="N170488" s="9"/>
    </row>
    <row r="170489" spans="12:14" x14ac:dyDescent="0.25">
      <c r="L170489" s="9"/>
      <c r="M170489" s="9"/>
      <c r="N170489" s="9"/>
    </row>
    <row r="170490" spans="12:14" x14ac:dyDescent="0.25">
      <c r="L170490" s="9"/>
      <c r="M170490" s="9"/>
      <c r="N170490" s="9"/>
    </row>
    <row r="170491" spans="12:14" x14ac:dyDescent="0.25">
      <c r="L170491" s="9"/>
      <c r="M170491" s="9"/>
      <c r="N170491" s="9"/>
    </row>
    <row r="170492" spans="12:14" x14ac:dyDescent="0.25">
      <c r="L170492" s="9"/>
      <c r="M170492" s="9"/>
      <c r="N170492" s="9"/>
    </row>
    <row r="170493" spans="12:14" x14ac:dyDescent="0.25">
      <c r="L170493" s="9"/>
      <c r="M170493" s="9"/>
      <c r="N170493" s="9"/>
    </row>
    <row r="170494" spans="12:14" x14ac:dyDescent="0.25">
      <c r="L170494" s="9"/>
      <c r="M170494" s="9"/>
      <c r="N170494" s="9"/>
    </row>
    <row r="170495" spans="12:14" x14ac:dyDescent="0.25">
      <c r="L170495" s="9"/>
      <c r="M170495" s="9"/>
      <c r="N170495" s="9"/>
    </row>
    <row r="170496" spans="12:14" x14ac:dyDescent="0.25">
      <c r="L170496" s="9"/>
      <c r="M170496" s="9"/>
      <c r="N170496" s="9"/>
    </row>
    <row r="170497" spans="12:14" x14ac:dyDescent="0.25">
      <c r="L170497" s="9"/>
      <c r="M170497" s="9"/>
      <c r="N170497" s="9"/>
    </row>
    <row r="170498" spans="12:14" x14ac:dyDescent="0.25">
      <c r="L170498" s="9"/>
      <c r="M170498" s="9"/>
      <c r="N170498" s="9"/>
    </row>
    <row r="170499" spans="12:14" x14ac:dyDescent="0.25">
      <c r="L170499" s="9"/>
      <c r="M170499" s="9"/>
      <c r="N170499" s="9"/>
    </row>
    <row r="170500" spans="12:14" x14ac:dyDescent="0.25">
      <c r="L170500" s="9"/>
      <c r="M170500" s="9"/>
      <c r="N170500" s="9"/>
    </row>
    <row r="170501" spans="12:14" x14ac:dyDescent="0.25">
      <c r="L170501" s="9"/>
      <c r="M170501" s="9"/>
      <c r="N170501" s="9"/>
    </row>
    <row r="170502" spans="12:14" x14ac:dyDescent="0.25">
      <c r="L170502" s="9"/>
      <c r="M170502" s="9"/>
      <c r="N170502" s="9"/>
    </row>
    <row r="170503" spans="12:14" x14ac:dyDescent="0.25">
      <c r="L170503" s="9"/>
      <c r="M170503" s="9"/>
      <c r="N170503" s="9"/>
    </row>
    <row r="170504" spans="12:14" x14ac:dyDescent="0.25">
      <c r="L170504" s="9"/>
      <c r="M170504" s="9"/>
      <c r="N170504" s="9"/>
    </row>
    <row r="170505" spans="12:14" x14ac:dyDescent="0.25">
      <c r="L170505" s="9"/>
      <c r="M170505" s="9"/>
      <c r="N170505" s="9"/>
    </row>
    <row r="170506" spans="12:14" x14ac:dyDescent="0.25">
      <c r="L170506" s="9"/>
      <c r="M170506" s="9"/>
      <c r="N170506" s="9"/>
    </row>
    <row r="170507" spans="12:14" x14ac:dyDescent="0.25">
      <c r="L170507" s="9"/>
      <c r="M170507" s="9"/>
      <c r="N170507" s="9"/>
    </row>
    <row r="170508" spans="12:14" x14ac:dyDescent="0.25">
      <c r="L170508" s="9"/>
      <c r="M170508" s="9"/>
      <c r="N170508" s="9"/>
    </row>
    <row r="170509" spans="12:14" x14ac:dyDescent="0.25">
      <c r="L170509" s="9"/>
      <c r="M170509" s="9"/>
      <c r="N170509" s="9"/>
    </row>
    <row r="170510" spans="12:14" x14ac:dyDescent="0.25">
      <c r="L170510" s="9"/>
      <c r="M170510" s="9"/>
      <c r="N170510" s="9"/>
    </row>
    <row r="170511" spans="12:14" x14ac:dyDescent="0.25">
      <c r="L170511" s="9"/>
      <c r="M170511" s="9"/>
      <c r="N170511" s="9"/>
    </row>
    <row r="170512" spans="12:14" x14ac:dyDescent="0.25">
      <c r="L170512" s="9"/>
      <c r="M170512" s="9"/>
      <c r="N170512" s="9"/>
    </row>
    <row r="170513" spans="12:14" x14ac:dyDescent="0.25">
      <c r="L170513" s="9"/>
      <c r="M170513" s="9"/>
      <c r="N170513" s="9"/>
    </row>
    <row r="170514" spans="12:14" x14ac:dyDescent="0.25">
      <c r="L170514" s="9"/>
      <c r="M170514" s="9"/>
      <c r="N170514" s="9"/>
    </row>
    <row r="170515" spans="12:14" x14ac:dyDescent="0.25">
      <c r="L170515" s="9"/>
      <c r="M170515" s="9"/>
      <c r="N170515" s="9"/>
    </row>
    <row r="170516" spans="12:14" x14ac:dyDescent="0.25">
      <c r="L170516" s="9"/>
      <c r="M170516" s="9"/>
      <c r="N170516" s="9"/>
    </row>
    <row r="170517" spans="12:14" x14ac:dyDescent="0.25">
      <c r="L170517" s="9"/>
      <c r="M170517" s="9"/>
      <c r="N170517" s="9"/>
    </row>
    <row r="170518" spans="12:14" x14ac:dyDescent="0.25">
      <c r="L170518" s="9"/>
      <c r="M170518" s="9"/>
      <c r="N170518" s="9"/>
    </row>
    <row r="170519" spans="12:14" x14ac:dyDescent="0.25">
      <c r="L170519" s="9"/>
      <c r="M170519" s="9"/>
      <c r="N170519" s="9"/>
    </row>
    <row r="170520" spans="12:14" x14ac:dyDescent="0.25">
      <c r="L170520" s="9"/>
      <c r="M170520" s="9"/>
      <c r="N170520" s="9"/>
    </row>
    <row r="170521" spans="12:14" x14ac:dyDescent="0.25">
      <c r="L170521" s="9"/>
      <c r="M170521" s="9"/>
      <c r="N170521" s="9"/>
    </row>
    <row r="170522" spans="12:14" x14ac:dyDescent="0.25">
      <c r="L170522" s="9"/>
      <c r="M170522" s="9"/>
      <c r="N170522" s="9"/>
    </row>
    <row r="170523" spans="12:14" x14ac:dyDescent="0.25">
      <c r="L170523" s="9"/>
      <c r="M170523" s="9"/>
      <c r="N170523" s="9"/>
    </row>
    <row r="170524" spans="12:14" x14ac:dyDescent="0.25">
      <c r="L170524" s="9"/>
      <c r="M170524" s="9"/>
      <c r="N170524" s="9"/>
    </row>
    <row r="170525" spans="12:14" x14ac:dyDescent="0.25">
      <c r="L170525" s="9"/>
      <c r="M170525" s="9"/>
      <c r="N170525" s="9"/>
    </row>
    <row r="170526" spans="12:14" x14ac:dyDescent="0.25">
      <c r="L170526" s="9"/>
      <c r="M170526" s="9"/>
      <c r="N170526" s="9"/>
    </row>
    <row r="170527" spans="12:14" x14ac:dyDescent="0.25">
      <c r="L170527" s="9"/>
      <c r="M170527" s="9"/>
      <c r="N170527" s="9"/>
    </row>
    <row r="170528" spans="12:14" x14ac:dyDescent="0.25">
      <c r="L170528" s="9"/>
      <c r="M170528" s="9"/>
      <c r="N170528" s="9"/>
    </row>
    <row r="170529" spans="12:14" x14ac:dyDescent="0.25">
      <c r="L170529" s="9"/>
      <c r="M170529" s="9"/>
      <c r="N170529" s="9"/>
    </row>
    <row r="170530" spans="12:14" x14ac:dyDescent="0.25">
      <c r="L170530" s="9"/>
      <c r="M170530" s="9"/>
      <c r="N170530" s="9"/>
    </row>
    <row r="170531" spans="12:14" x14ac:dyDescent="0.25">
      <c r="L170531" s="9"/>
      <c r="M170531" s="9"/>
      <c r="N170531" s="9"/>
    </row>
    <row r="170532" spans="12:14" x14ac:dyDescent="0.25">
      <c r="L170532" s="9"/>
      <c r="M170532" s="9"/>
      <c r="N170532" s="9"/>
    </row>
    <row r="170533" spans="12:14" x14ac:dyDescent="0.25">
      <c r="L170533" s="9"/>
      <c r="M170533" s="9"/>
      <c r="N170533" s="9"/>
    </row>
    <row r="170534" spans="12:14" x14ac:dyDescent="0.25">
      <c r="L170534" s="9"/>
      <c r="M170534" s="9"/>
      <c r="N170534" s="9"/>
    </row>
    <row r="170535" spans="12:14" x14ac:dyDescent="0.25">
      <c r="L170535" s="9"/>
      <c r="M170535" s="9"/>
      <c r="N170535" s="9"/>
    </row>
    <row r="170536" spans="12:14" x14ac:dyDescent="0.25">
      <c r="L170536" s="9"/>
      <c r="M170536" s="9"/>
      <c r="N170536" s="9"/>
    </row>
    <row r="170537" spans="12:14" x14ac:dyDescent="0.25">
      <c r="L170537" s="9"/>
      <c r="M170537" s="9"/>
      <c r="N170537" s="9"/>
    </row>
    <row r="170538" spans="12:14" x14ac:dyDescent="0.25">
      <c r="L170538" s="9"/>
      <c r="M170538" s="9"/>
      <c r="N170538" s="9"/>
    </row>
    <row r="170539" spans="12:14" x14ac:dyDescent="0.25">
      <c r="L170539" s="9"/>
      <c r="M170539" s="9"/>
      <c r="N170539" s="9"/>
    </row>
    <row r="170540" spans="12:14" x14ac:dyDescent="0.25">
      <c r="L170540" s="9"/>
      <c r="M170540" s="9"/>
      <c r="N170540" s="9"/>
    </row>
    <row r="170541" spans="12:14" x14ac:dyDescent="0.25">
      <c r="L170541" s="9"/>
      <c r="M170541" s="9"/>
      <c r="N170541" s="9"/>
    </row>
    <row r="170542" spans="12:14" x14ac:dyDescent="0.25">
      <c r="L170542" s="9"/>
      <c r="M170542" s="9"/>
      <c r="N170542" s="9"/>
    </row>
    <row r="170543" spans="12:14" x14ac:dyDescent="0.25">
      <c r="L170543" s="9"/>
      <c r="M170543" s="9"/>
      <c r="N170543" s="9"/>
    </row>
    <row r="170544" spans="12:14" x14ac:dyDescent="0.25">
      <c r="L170544" s="9"/>
      <c r="M170544" s="9"/>
      <c r="N170544" s="9"/>
    </row>
    <row r="170545" spans="12:14" x14ac:dyDescent="0.25">
      <c r="L170545" s="9"/>
      <c r="M170545" s="9"/>
      <c r="N170545" s="9"/>
    </row>
    <row r="170546" spans="12:14" x14ac:dyDescent="0.25">
      <c r="L170546" s="9"/>
      <c r="M170546" s="9"/>
      <c r="N170546" s="9"/>
    </row>
    <row r="170547" spans="12:14" x14ac:dyDescent="0.25">
      <c r="L170547" s="9"/>
      <c r="M170547" s="9"/>
      <c r="N170547" s="9"/>
    </row>
    <row r="170548" spans="12:14" x14ac:dyDescent="0.25">
      <c r="L170548" s="9"/>
      <c r="M170548" s="9"/>
      <c r="N170548" s="9"/>
    </row>
    <row r="170549" spans="12:14" x14ac:dyDescent="0.25">
      <c r="L170549" s="9"/>
      <c r="M170549" s="9"/>
      <c r="N170549" s="9"/>
    </row>
    <row r="170550" spans="12:14" x14ac:dyDescent="0.25">
      <c r="L170550" s="9"/>
      <c r="M170550" s="9"/>
      <c r="N170550" s="9"/>
    </row>
    <row r="170551" spans="12:14" x14ac:dyDescent="0.25">
      <c r="L170551" s="9"/>
      <c r="M170551" s="9"/>
      <c r="N170551" s="9"/>
    </row>
    <row r="170552" spans="12:14" x14ac:dyDescent="0.25">
      <c r="L170552" s="9"/>
      <c r="M170552" s="9"/>
      <c r="N170552" s="9"/>
    </row>
    <row r="170553" spans="12:14" x14ac:dyDescent="0.25">
      <c r="L170553" s="9"/>
      <c r="M170553" s="9"/>
      <c r="N170553" s="9"/>
    </row>
    <row r="170554" spans="12:14" x14ac:dyDescent="0.25">
      <c r="L170554" s="9"/>
      <c r="M170554" s="9"/>
      <c r="N170554" s="9"/>
    </row>
    <row r="170555" spans="12:14" x14ac:dyDescent="0.25">
      <c r="L170555" s="9"/>
      <c r="M170555" s="9"/>
      <c r="N170555" s="9"/>
    </row>
    <row r="170556" spans="12:14" x14ac:dyDescent="0.25">
      <c r="L170556" s="9"/>
      <c r="M170556" s="9"/>
      <c r="N170556" s="9"/>
    </row>
    <row r="170557" spans="12:14" x14ac:dyDescent="0.25">
      <c r="L170557" s="9"/>
      <c r="M170557" s="9"/>
      <c r="N170557" s="9"/>
    </row>
    <row r="170558" spans="12:14" x14ac:dyDescent="0.25">
      <c r="L170558" s="9"/>
      <c r="M170558" s="9"/>
      <c r="N170558" s="9"/>
    </row>
    <row r="170559" spans="12:14" x14ac:dyDescent="0.25">
      <c r="L170559" s="9"/>
      <c r="M170559" s="9"/>
      <c r="N170559" s="9"/>
    </row>
    <row r="170560" spans="12:14" x14ac:dyDescent="0.25">
      <c r="L170560" s="9"/>
      <c r="M170560" s="9"/>
      <c r="N170560" s="9"/>
    </row>
    <row r="170561" spans="12:14" x14ac:dyDescent="0.25">
      <c r="L170561" s="9"/>
      <c r="M170561" s="9"/>
      <c r="N170561" s="9"/>
    </row>
    <row r="170562" spans="12:14" x14ac:dyDescent="0.25">
      <c r="L170562" s="9"/>
      <c r="M170562" s="9"/>
      <c r="N170562" s="9"/>
    </row>
    <row r="170563" spans="12:14" x14ac:dyDescent="0.25">
      <c r="L170563" s="9"/>
      <c r="M170563" s="9"/>
      <c r="N170563" s="9"/>
    </row>
    <row r="170564" spans="12:14" x14ac:dyDescent="0.25">
      <c r="L170564" s="9"/>
      <c r="M170564" s="9"/>
      <c r="N170564" s="9"/>
    </row>
    <row r="170565" spans="12:14" x14ac:dyDescent="0.25">
      <c r="L170565" s="9"/>
      <c r="M170565" s="9"/>
      <c r="N170565" s="9"/>
    </row>
    <row r="170566" spans="12:14" x14ac:dyDescent="0.25">
      <c r="L170566" s="9"/>
      <c r="M170566" s="9"/>
      <c r="N170566" s="9"/>
    </row>
    <row r="170567" spans="12:14" x14ac:dyDescent="0.25">
      <c r="L170567" s="9"/>
      <c r="M170567" s="9"/>
      <c r="N170567" s="9"/>
    </row>
    <row r="170568" spans="12:14" x14ac:dyDescent="0.25">
      <c r="L170568" s="9"/>
      <c r="M170568" s="9"/>
      <c r="N170568" s="9"/>
    </row>
    <row r="170569" spans="12:14" x14ac:dyDescent="0.25">
      <c r="L170569" s="9"/>
      <c r="M170569" s="9"/>
      <c r="N170569" s="9"/>
    </row>
    <row r="170570" spans="12:14" x14ac:dyDescent="0.25">
      <c r="L170570" s="9"/>
      <c r="M170570" s="9"/>
      <c r="N170570" s="9"/>
    </row>
    <row r="170571" spans="12:14" x14ac:dyDescent="0.25">
      <c r="L170571" s="9"/>
      <c r="M170571" s="9"/>
      <c r="N170571" s="9"/>
    </row>
    <row r="170572" spans="12:14" x14ac:dyDescent="0.25">
      <c r="L170572" s="9"/>
      <c r="M170572" s="9"/>
      <c r="N170572" s="9"/>
    </row>
    <row r="170573" spans="12:14" x14ac:dyDescent="0.25">
      <c r="L170573" s="9"/>
      <c r="M170573" s="9"/>
      <c r="N170573" s="9"/>
    </row>
    <row r="170574" spans="12:14" x14ac:dyDescent="0.25">
      <c r="L170574" s="9"/>
      <c r="M170574" s="9"/>
      <c r="N170574" s="9"/>
    </row>
    <row r="170575" spans="12:14" x14ac:dyDescent="0.25">
      <c r="L170575" s="9"/>
      <c r="M170575" s="9"/>
      <c r="N170575" s="9"/>
    </row>
    <row r="170576" spans="12:14" x14ac:dyDescent="0.25">
      <c r="L170576" s="9"/>
      <c r="M170576" s="9"/>
      <c r="N170576" s="9"/>
    </row>
    <row r="170577" spans="12:14" x14ac:dyDescent="0.25">
      <c r="L170577" s="9"/>
      <c r="M170577" s="9"/>
      <c r="N170577" s="9"/>
    </row>
    <row r="170578" spans="12:14" x14ac:dyDescent="0.25">
      <c r="L170578" s="9"/>
      <c r="M170578" s="9"/>
      <c r="N170578" s="9"/>
    </row>
    <row r="170579" spans="12:14" x14ac:dyDescent="0.25">
      <c r="L170579" s="9"/>
      <c r="M170579" s="9"/>
      <c r="N170579" s="9"/>
    </row>
    <row r="170580" spans="12:14" x14ac:dyDescent="0.25">
      <c r="L170580" s="9"/>
      <c r="M170580" s="9"/>
      <c r="N170580" s="9"/>
    </row>
    <row r="170581" spans="12:14" x14ac:dyDescent="0.25">
      <c r="L170581" s="9"/>
      <c r="M170581" s="9"/>
      <c r="N170581" s="9"/>
    </row>
    <row r="170582" spans="12:14" x14ac:dyDescent="0.25">
      <c r="L170582" s="9"/>
      <c r="M170582" s="9"/>
      <c r="N170582" s="9"/>
    </row>
    <row r="170583" spans="12:14" x14ac:dyDescent="0.25">
      <c r="L170583" s="9"/>
      <c r="M170583" s="9"/>
      <c r="N170583" s="9"/>
    </row>
    <row r="170584" spans="12:14" x14ac:dyDescent="0.25">
      <c r="L170584" s="9"/>
      <c r="M170584" s="9"/>
      <c r="N170584" s="9"/>
    </row>
    <row r="170585" spans="12:14" x14ac:dyDescent="0.25">
      <c r="L170585" s="9"/>
      <c r="M170585" s="9"/>
      <c r="N170585" s="9"/>
    </row>
    <row r="170586" spans="12:14" x14ac:dyDescent="0.25">
      <c r="L170586" s="9"/>
      <c r="M170586" s="9"/>
      <c r="N170586" s="9"/>
    </row>
    <row r="170587" spans="12:14" x14ac:dyDescent="0.25">
      <c r="L170587" s="9"/>
      <c r="M170587" s="9"/>
      <c r="N170587" s="9"/>
    </row>
    <row r="170588" spans="12:14" x14ac:dyDescent="0.25">
      <c r="L170588" s="9"/>
      <c r="M170588" s="9"/>
      <c r="N170588" s="9"/>
    </row>
    <row r="170589" spans="12:14" x14ac:dyDescent="0.25">
      <c r="L170589" s="9"/>
      <c r="M170589" s="9"/>
      <c r="N170589" s="9"/>
    </row>
    <row r="170590" spans="12:14" x14ac:dyDescent="0.25">
      <c r="L170590" s="9"/>
      <c r="M170590" s="9"/>
      <c r="N170590" s="9"/>
    </row>
    <row r="170591" spans="12:14" x14ac:dyDescent="0.25">
      <c r="L170591" s="9"/>
      <c r="M170591" s="9"/>
      <c r="N170591" s="9"/>
    </row>
    <row r="170592" spans="12:14" x14ac:dyDescent="0.25">
      <c r="L170592" s="9"/>
      <c r="M170592" s="9"/>
      <c r="N170592" s="9"/>
    </row>
    <row r="170593" spans="12:14" x14ac:dyDescent="0.25">
      <c r="L170593" s="9"/>
      <c r="M170593" s="9"/>
      <c r="N170593" s="9"/>
    </row>
    <row r="170594" spans="12:14" x14ac:dyDescent="0.25">
      <c r="L170594" s="9"/>
      <c r="M170594" s="9"/>
      <c r="N170594" s="9"/>
    </row>
    <row r="170595" spans="12:14" x14ac:dyDescent="0.25">
      <c r="L170595" s="9"/>
      <c r="M170595" s="9"/>
      <c r="N170595" s="9"/>
    </row>
    <row r="170596" spans="12:14" x14ac:dyDescent="0.25">
      <c r="L170596" s="9"/>
      <c r="M170596" s="9"/>
      <c r="N170596" s="9"/>
    </row>
    <row r="170597" spans="12:14" x14ac:dyDescent="0.25">
      <c r="L170597" s="9"/>
      <c r="M170597" s="9"/>
      <c r="N170597" s="9"/>
    </row>
    <row r="170598" spans="12:14" x14ac:dyDescent="0.25">
      <c r="L170598" s="9"/>
      <c r="M170598" s="9"/>
      <c r="N170598" s="9"/>
    </row>
    <row r="170599" spans="12:14" x14ac:dyDescent="0.25">
      <c r="L170599" s="9"/>
      <c r="M170599" s="9"/>
      <c r="N170599" s="9"/>
    </row>
    <row r="170600" spans="12:14" x14ac:dyDescent="0.25">
      <c r="L170600" s="9"/>
      <c r="M170600" s="9"/>
      <c r="N170600" s="9"/>
    </row>
    <row r="170601" spans="12:14" x14ac:dyDescent="0.25">
      <c r="L170601" s="9"/>
      <c r="M170601" s="9"/>
      <c r="N170601" s="9"/>
    </row>
    <row r="170602" spans="12:14" x14ac:dyDescent="0.25">
      <c r="L170602" s="9"/>
      <c r="M170602" s="9"/>
      <c r="N170602" s="9"/>
    </row>
    <row r="170603" spans="12:14" x14ac:dyDescent="0.25">
      <c r="L170603" s="9"/>
      <c r="M170603" s="9"/>
      <c r="N170603" s="9"/>
    </row>
    <row r="170604" spans="12:14" x14ac:dyDescent="0.25">
      <c r="L170604" s="9"/>
      <c r="M170604" s="9"/>
      <c r="N170604" s="9"/>
    </row>
    <row r="170605" spans="12:14" x14ac:dyDescent="0.25">
      <c r="L170605" s="9"/>
      <c r="M170605" s="9"/>
      <c r="N170605" s="9"/>
    </row>
    <row r="170606" spans="12:14" x14ac:dyDescent="0.25">
      <c r="L170606" s="9"/>
      <c r="M170606" s="9"/>
      <c r="N170606" s="9"/>
    </row>
    <row r="170607" spans="12:14" x14ac:dyDescent="0.25">
      <c r="L170607" s="9"/>
      <c r="M170607" s="9"/>
      <c r="N170607" s="9"/>
    </row>
    <row r="170608" spans="12:14" x14ac:dyDescent="0.25">
      <c r="L170608" s="9"/>
      <c r="M170608" s="9"/>
      <c r="N170608" s="9"/>
    </row>
    <row r="170609" spans="12:14" x14ac:dyDescent="0.25">
      <c r="L170609" s="9"/>
      <c r="M170609" s="9"/>
      <c r="N170609" s="9"/>
    </row>
    <row r="170610" spans="12:14" x14ac:dyDescent="0.25">
      <c r="L170610" s="9"/>
      <c r="M170610" s="9"/>
      <c r="N170610" s="9"/>
    </row>
    <row r="170611" spans="12:14" x14ac:dyDescent="0.25">
      <c r="L170611" s="9"/>
      <c r="M170611" s="9"/>
      <c r="N170611" s="9"/>
    </row>
    <row r="170612" spans="12:14" x14ac:dyDescent="0.25">
      <c r="L170612" s="9"/>
      <c r="M170612" s="9"/>
      <c r="N170612" s="9"/>
    </row>
    <row r="170613" spans="12:14" x14ac:dyDescent="0.25">
      <c r="L170613" s="9"/>
      <c r="M170613" s="9"/>
      <c r="N170613" s="9"/>
    </row>
    <row r="170614" spans="12:14" x14ac:dyDescent="0.25">
      <c r="L170614" s="9"/>
      <c r="M170614" s="9"/>
      <c r="N170614" s="9"/>
    </row>
    <row r="170615" spans="12:14" x14ac:dyDescent="0.25">
      <c r="L170615" s="9"/>
      <c r="M170615" s="9"/>
      <c r="N170615" s="9"/>
    </row>
    <row r="170616" spans="12:14" x14ac:dyDescent="0.25">
      <c r="L170616" s="9"/>
      <c r="M170616" s="9"/>
      <c r="N170616" s="9"/>
    </row>
    <row r="170617" spans="12:14" x14ac:dyDescent="0.25">
      <c r="L170617" s="9"/>
      <c r="M170617" s="9"/>
      <c r="N170617" s="9"/>
    </row>
    <row r="170618" spans="12:14" x14ac:dyDescent="0.25">
      <c r="L170618" s="9"/>
      <c r="M170618" s="9"/>
      <c r="N170618" s="9"/>
    </row>
    <row r="170619" spans="12:14" x14ac:dyDescent="0.25">
      <c r="L170619" s="9"/>
      <c r="M170619" s="9"/>
      <c r="N170619" s="9"/>
    </row>
    <row r="170620" spans="12:14" x14ac:dyDescent="0.25">
      <c r="L170620" s="9"/>
      <c r="M170620" s="9"/>
      <c r="N170620" s="9"/>
    </row>
    <row r="170621" spans="12:14" x14ac:dyDescent="0.25">
      <c r="L170621" s="9"/>
      <c r="M170621" s="9"/>
      <c r="N170621" s="9"/>
    </row>
    <row r="170622" spans="12:14" x14ac:dyDescent="0.25">
      <c r="L170622" s="9"/>
      <c r="M170622" s="9"/>
      <c r="N170622" s="9"/>
    </row>
    <row r="170623" spans="12:14" x14ac:dyDescent="0.25">
      <c r="L170623" s="9"/>
      <c r="M170623" s="9"/>
      <c r="N170623" s="9"/>
    </row>
    <row r="170624" spans="12:14" x14ac:dyDescent="0.25">
      <c r="L170624" s="9"/>
      <c r="M170624" s="9"/>
      <c r="N170624" s="9"/>
    </row>
    <row r="170625" spans="12:14" x14ac:dyDescent="0.25">
      <c r="L170625" s="9"/>
      <c r="M170625" s="9"/>
      <c r="N170625" s="9"/>
    </row>
    <row r="170626" spans="12:14" x14ac:dyDescent="0.25">
      <c r="L170626" s="9"/>
      <c r="M170626" s="9"/>
      <c r="N170626" s="9"/>
    </row>
    <row r="170627" spans="12:14" x14ac:dyDescent="0.25">
      <c r="L170627" s="9"/>
      <c r="M170627" s="9"/>
      <c r="N170627" s="9"/>
    </row>
    <row r="170628" spans="12:14" x14ac:dyDescent="0.25">
      <c r="L170628" s="9"/>
      <c r="M170628" s="9"/>
      <c r="N170628" s="9"/>
    </row>
    <row r="170629" spans="12:14" x14ac:dyDescent="0.25">
      <c r="L170629" s="9"/>
      <c r="M170629" s="9"/>
      <c r="N170629" s="9"/>
    </row>
    <row r="170630" spans="12:14" x14ac:dyDescent="0.25">
      <c r="L170630" s="9"/>
      <c r="M170630" s="9"/>
      <c r="N170630" s="9"/>
    </row>
    <row r="170631" spans="12:14" x14ac:dyDescent="0.25">
      <c r="L170631" s="9"/>
      <c r="M170631" s="9"/>
      <c r="N170631" s="9"/>
    </row>
    <row r="170632" spans="12:14" x14ac:dyDescent="0.25">
      <c r="L170632" s="9"/>
      <c r="M170632" s="9"/>
      <c r="N170632" s="9"/>
    </row>
    <row r="170633" spans="12:14" x14ac:dyDescent="0.25">
      <c r="L170633" s="9"/>
      <c r="M170633" s="9"/>
      <c r="N170633" s="9"/>
    </row>
    <row r="170634" spans="12:14" x14ac:dyDescent="0.25">
      <c r="L170634" s="9"/>
      <c r="M170634" s="9"/>
      <c r="N170634" s="9"/>
    </row>
    <row r="170635" spans="12:14" x14ac:dyDescent="0.25">
      <c r="L170635" s="9"/>
      <c r="M170635" s="9"/>
      <c r="N170635" s="9"/>
    </row>
    <row r="170636" spans="12:14" x14ac:dyDescent="0.25">
      <c r="L170636" s="9"/>
      <c r="M170636" s="9"/>
      <c r="N170636" s="9"/>
    </row>
    <row r="170637" spans="12:14" x14ac:dyDescent="0.25">
      <c r="L170637" s="9"/>
      <c r="M170637" s="9"/>
      <c r="N170637" s="9"/>
    </row>
    <row r="170638" spans="12:14" x14ac:dyDescent="0.25">
      <c r="L170638" s="9"/>
      <c r="M170638" s="9"/>
      <c r="N170638" s="9"/>
    </row>
    <row r="170639" spans="12:14" x14ac:dyDescent="0.25">
      <c r="L170639" s="9"/>
      <c r="M170639" s="9"/>
      <c r="N170639" s="9"/>
    </row>
    <row r="170640" spans="12:14" x14ac:dyDescent="0.25">
      <c r="L170640" s="9"/>
      <c r="M170640" s="9"/>
      <c r="N170640" s="9"/>
    </row>
    <row r="170641" spans="12:14" x14ac:dyDescent="0.25">
      <c r="L170641" s="9"/>
      <c r="M170641" s="9"/>
      <c r="N170641" s="9"/>
    </row>
    <row r="170642" spans="12:14" x14ac:dyDescent="0.25">
      <c r="L170642" s="9"/>
      <c r="M170642" s="9"/>
      <c r="N170642" s="9"/>
    </row>
    <row r="170643" spans="12:14" x14ac:dyDescent="0.25">
      <c r="L170643" s="9"/>
      <c r="M170643" s="9"/>
      <c r="N170643" s="9"/>
    </row>
    <row r="170644" spans="12:14" x14ac:dyDescent="0.25">
      <c r="L170644" s="9"/>
      <c r="M170644" s="9"/>
      <c r="N170644" s="9"/>
    </row>
    <row r="170645" spans="12:14" x14ac:dyDescent="0.25">
      <c r="L170645" s="9"/>
      <c r="M170645" s="9"/>
      <c r="N170645" s="9"/>
    </row>
    <row r="170646" spans="12:14" x14ac:dyDescent="0.25">
      <c r="L170646" s="9"/>
      <c r="M170646" s="9"/>
      <c r="N170646" s="9"/>
    </row>
    <row r="170647" spans="12:14" x14ac:dyDescent="0.25">
      <c r="L170647" s="9"/>
      <c r="M170647" s="9"/>
      <c r="N170647" s="9"/>
    </row>
    <row r="170648" spans="12:14" x14ac:dyDescent="0.25">
      <c r="L170648" s="9"/>
      <c r="M170648" s="9"/>
      <c r="N170648" s="9"/>
    </row>
    <row r="170649" spans="12:14" x14ac:dyDescent="0.25">
      <c r="L170649" s="9"/>
      <c r="M170649" s="9"/>
      <c r="N170649" s="9"/>
    </row>
    <row r="170650" spans="12:14" x14ac:dyDescent="0.25">
      <c r="L170650" s="9"/>
      <c r="M170650" s="9"/>
      <c r="N170650" s="9"/>
    </row>
    <row r="170651" spans="12:14" x14ac:dyDescent="0.25">
      <c r="L170651" s="9"/>
      <c r="M170651" s="9"/>
      <c r="N170651" s="9"/>
    </row>
    <row r="170652" spans="12:14" x14ac:dyDescent="0.25">
      <c r="L170652" s="9"/>
      <c r="M170652" s="9"/>
      <c r="N170652" s="9"/>
    </row>
    <row r="170653" spans="12:14" x14ac:dyDescent="0.25">
      <c r="L170653" s="9"/>
      <c r="M170653" s="9"/>
      <c r="N170653" s="9"/>
    </row>
    <row r="170654" spans="12:14" x14ac:dyDescent="0.25">
      <c r="L170654" s="9"/>
      <c r="M170654" s="9"/>
      <c r="N170654" s="9"/>
    </row>
    <row r="170655" spans="12:14" x14ac:dyDescent="0.25">
      <c r="L170655" s="9"/>
      <c r="M170655" s="9"/>
      <c r="N170655" s="9"/>
    </row>
    <row r="170656" spans="12:14" x14ac:dyDescent="0.25">
      <c r="L170656" s="9"/>
      <c r="M170656" s="9"/>
      <c r="N170656" s="9"/>
    </row>
    <row r="170657" spans="12:14" x14ac:dyDescent="0.25">
      <c r="L170657" s="9"/>
      <c r="M170657" s="9"/>
      <c r="N170657" s="9"/>
    </row>
    <row r="170658" spans="12:14" x14ac:dyDescent="0.25">
      <c r="L170658" s="9"/>
      <c r="M170658" s="9"/>
      <c r="N170658" s="9"/>
    </row>
    <row r="170659" spans="12:14" x14ac:dyDescent="0.25">
      <c r="L170659" s="9"/>
      <c r="M170659" s="9"/>
      <c r="N170659" s="9"/>
    </row>
    <row r="170660" spans="12:14" x14ac:dyDescent="0.25">
      <c r="L170660" s="9"/>
      <c r="M170660" s="9"/>
      <c r="N170660" s="9"/>
    </row>
    <row r="170661" spans="12:14" x14ac:dyDescent="0.25">
      <c r="L170661" s="9"/>
      <c r="M170661" s="9"/>
      <c r="N170661" s="9"/>
    </row>
    <row r="170662" spans="12:14" x14ac:dyDescent="0.25">
      <c r="L170662" s="9"/>
      <c r="M170662" s="9"/>
      <c r="N170662" s="9"/>
    </row>
    <row r="170663" spans="12:14" x14ac:dyDescent="0.25">
      <c r="L170663" s="9"/>
      <c r="M170663" s="9"/>
      <c r="N170663" s="9"/>
    </row>
    <row r="170664" spans="12:14" x14ac:dyDescent="0.25">
      <c r="L170664" s="9"/>
      <c r="M170664" s="9"/>
      <c r="N170664" s="9"/>
    </row>
    <row r="170665" spans="12:14" x14ac:dyDescent="0.25">
      <c r="L170665" s="9"/>
      <c r="M170665" s="9"/>
      <c r="N170665" s="9"/>
    </row>
    <row r="170666" spans="12:14" x14ac:dyDescent="0.25">
      <c r="L170666" s="9"/>
      <c r="M170666" s="9"/>
      <c r="N170666" s="9"/>
    </row>
    <row r="170667" spans="12:14" x14ac:dyDescent="0.25">
      <c r="L170667" s="9"/>
      <c r="M170667" s="9"/>
      <c r="N170667" s="9"/>
    </row>
    <row r="170668" spans="12:14" x14ac:dyDescent="0.25">
      <c r="L170668" s="9"/>
      <c r="M170668" s="9"/>
      <c r="N170668" s="9"/>
    </row>
    <row r="170669" spans="12:14" x14ac:dyDescent="0.25">
      <c r="L170669" s="9"/>
      <c r="M170669" s="9"/>
      <c r="N170669" s="9"/>
    </row>
    <row r="170670" spans="12:14" x14ac:dyDescent="0.25">
      <c r="L170670" s="9"/>
      <c r="M170670" s="9"/>
      <c r="N170670" s="9"/>
    </row>
    <row r="170671" spans="12:14" x14ac:dyDescent="0.25">
      <c r="L170671" s="9"/>
      <c r="M170671" s="9"/>
      <c r="N170671" s="9"/>
    </row>
    <row r="170672" spans="12:14" x14ac:dyDescent="0.25">
      <c r="L170672" s="9"/>
      <c r="M170672" s="9"/>
      <c r="N170672" s="9"/>
    </row>
    <row r="170673" spans="12:14" x14ac:dyDescent="0.25">
      <c r="L170673" s="9"/>
      <c r="M170673" s="9"/>
      <c r="N170673" s="9"/>
    </row>
    <row r="170674" spans="12:14" x14ac:dyDescent="0.25">
      <c r="L170674" s="9"/>
      <c r="M170674" s="9"/>
      <c r="N170674" s="9"/>
    </row>
    <row r="170675" spans="12:14" x14ac:dyDescent="0.25">
      <c r="L170675" s="9"/>
      <c r="M170675" s="9"/>
      <c r="N170675" s="9"/>
    </row>
    <row r="170676" spans="12:14" x14ac:dyDescent="0.25">
      <c r="L170676" s="9"/>
      <c r="M170676" s="9"/>
      <c r="N170676" s="9"/>
    </row>
    <row r="170677" spans="12:14" x14ac:dyDescent="0.25">
      <c r="L170677" s="9"/>
      <c r="M170677" s="9"/>
      <c r="N170677" s="9"/>
    </row>
    <row r="170678" spans="12:14" x14ac:dyDescent="0.25">
      <c r="L170678" s="9"/>
      <c r="M170678" s="9"/>
      <c r="N170678" s="9"/>
    </row>
    <row r="170679" spans="12:14" x14ac:dyDescent="0.25">
      <c r="L170679" s="9"/>
      <c r="M170679" s="9"/>
      <c r="N170679" s="9"/>
    </row>
    <row r="170680" spans="12:14" x14ac:dyDescent="0.25">
      <c r="L170680" s="9"/>
      <c r="M170680" s="9"/>
      <c r="N170680" s="9"/>
    </row>
    <row r="170681" spans="12:14" x14ac:dyDescent="0.25">
      <c r="L170681" s="9"/>
      <c r="M170681" s="9"/>
      <c r="N170681" s="9"/>
    </row>
    <row r="170682" spans="12:14" x14ac:dyDescent="0.25">
      <c r="L170682" s="9"/>
      <c r="M170682" s="9"/>
      <c r="N170682" s="9"/>
    </row>
    <row r="170683" spans="12:14" x14ac:dyDescent="0.25">
      <c r="L170683" s="9"/>
      <c r="M170683" s="9"/>
      <c r="N170683" s="9"/>
    </row>
    <row r="170684" spans="12:14" x14ac:dyDescent="0.25">
      <c r="L170684" s="9"/>
      <c r="M170684" s="9"/>
      <c r="N170684" s="9"/>
    </row>
    <row r="170685" spans="12:14" x14ac:dyDescent="0.25">
      <c r="L170685" s="9"/>
      <c r="M170685" s="9"/>
      <c r="N170685" s="9"/>
    </row>
    <row r="170686" spans="12:14" x14ac:dyDescent="0.25">
      <c r="L170686" s="9"/>
      <c r="M170686" s="9"/>
      <c r="N170686" s="9"/>
    </row>
    <row r="170687" spans="12:14" x14ac:dyDescent="0.25">
      <c r="L170687" s="9"/>
      <c r="M170687" s="9"/>
      <c r="N170687" s="9"/>
    </row>
    <row r="170688" spans="12:14" x14ac:dyDescent="0.25">
      <c r="L170688" s="9"/>
      <c r="M170688" s="9"/>
      <c r="N170688" s="9"/>
    </row>
    <row r="170689" spans="12:14" x14ac:dyDescent="0.25">
      <c r="L170689" s="9"/>
      <c r="M170689" s="9"/>
      <c r="N170689" s="9"/>
    </row>
    <row r="170690" spans="12:14" x14ac:dyDescent="0.25">
      <c r="L170690" s="9"/>
      <c r="M170690" s="9"/>
      <c r="N170690" s="9"/>
    </row>
    <row r="170691" spans="12:14" x14ac:dyDescent="0.25">
      <c r="L170691" s="9"/>
      <c r="M170691" s="9"/>
      <c r="N170691" s="9"/>
    </row>
    <row r="170692" spans="12:14" x14ac:dyDescent="0.25">
      <c r="L170692" s="9"/>
      <c r="M170692" s="9"/>
      <c r="N170692" s="9"/>
    </row>
    <row r="170693" spans="12:14" x14ac:dyDescent="0.25">
      <c r="L170693" s="9"/>
      <c r="M170693" s="9"/>
      <c r="N170693" s="9"/>
    </row>
    <row r="170694" spans="12:14" x14ac:dyDescent="0.25">
      <c r="L170694" s="9"/>
      <c r="M170694" s="9"/>
      <c r="N170694" s="9"/>
    </row>
    <row r="170695" spans="12:14" x14ac:dyDescent="0.25">
      <c r="L170695" s="9"/>
      <c r="M170695" s="9"/>
      <c r="N170695" s="9"/>
    </row>
    <row r="170696" spans="12:14" x14ac:dyDescent="0.25">
      <c r="L170696" s="9"/>
      <c r="M170696" s="9"/>
      <c r="N170696" s="9"/>
    </row>
    <row r="170697" spans="12:14" x14ac:dyDescent="0.25">
      <c r="L170697" s="9"/>
      <c r="M170697" s="9"/>
      <c r="N170697" s="9"/>
    </row>
    <row r="170698" spans="12:14" x14ac:dyDescent="0.25">
      <c r="L170698" s="9"/>
      <c r="M170698" s="9"/>
      <c r="N170698" s="9"/>
    </row>
    <row r="170699" spans="12:14" x14ac:dyDescent="0.25">
      <c r="L170699" s="9"/>
      <c r="M170699" s="9"/>
      <c r="N170699" s="9"/>
    </row>
    <row r="170700" spans="12:14" x14ac:dyDescent="0.25">
      <c r="L170700" s="9"/>
      <c r="M170700" s="9"/>
      <c r="N170700" s="9"/>
    </row>
    <row r="170701" spans="12:14" x14ac:dyDescent="0.25">
      <c r="L170701" s="9"/>
      <c r="M170701" s="9"/>
      <c r="N170701" s="9"/>
    </row>
    <row r="170702" spans="12:14" x14ac:dyDescent="0.25">
      <c r="L170702" s="9"/>
      <c r="M170702" s="9"/>
      <c r="N170702" s="9"/>
    </row>
    <row r="170703" spans="12:14" x14ac:dyDescent="0.25">
      <c r="L170703" s="9"/>
      <c r="M170703" s="9"/>
      <c r="N170703" s="9"/>
    </row>
    <row r="170704" spans="12:14" x14ac:dyDescent="0.25">
      <c r="L170704" s="9"/>
      <c r="M170704" s="9"/>
      <c r="N170704" s="9"/>
    </row>
    <row r="170705" spans="12:14" x14ac:dyDescent="0.25">
      <c r="L170705" s="9"/>
      <c r="M170705" s="9"/>
      <c r="N170705" s="9"/>
    </row>
    <row r="170706" spans="12:14" x14ac:dyDescent="0.25">
      <c r="L170706" s="9"/>
      <c r="M170706" s="9"/>
      <c r="N170706" s="9"/>
    </row>
    <row r="170707" spans="12:14" x14ac:dyDescent="0.25">
      <c r="L170707" s="9"/>
      <c r="M170707" s="9"/>
      <c r="N170707" s="9"/>
    </row>
    <row r="170708" spans="12:14" x14ac:dyDescent="0.25">
      <c r="L170708" s="9"/>
      <c r="M170708" s="9"/>
      <c r="N170708" s="9"/>
    </row>
    <row r="170709" spans="12:14" x14ac:dyDescent="0.25">
      <c r="L170709" s="9"/>
      <c r="M170709" s="9"/>
      <c r="N170709" s="9"/>
    </row>
    <row r="170710" spans="12:14" x14ac:dyDescent="0.25">
      <c r="L170710" s="9"/>
      <c r="M170710" s="9"/>
      <c r="N170710" s="9"/>
    </row>
    <row r="170711" spans="12:14" x14ac:dyDescent="0.25">
      <c r="L170711" s="9"/>
      <c r="M170711" s="9"/>
      <c r="N170711" s="9"/>
    </row>
    <row r="170712" spans="12:14" x14ac:dyDescent="0.25">
      <c r="L170712" s="9"/>
      <c r="M170712" s="9"/>
      <c r="N170712" s="9"/>
    </row>
    <row r="170713" spans="12:14" x14ac:dyDescent="0.25">
      <c r="L170713" s="9"/>
      <c r="M170713" s="9"/>
      <c r="N170713" s="9"/>
    </row>
    <row r="170714" spans="12:14" x14ac:dyDescent="0.25">
      <c r="L170714" s="9"/>
      <c r="M170714" s="9"/>
      <c r="N170714" s="9"/>
    </row>
    <row r="170715" spans="12:14" x14ac:dyDescent="0.25">
      <c r="L170715" s="9"/>
      <c r="M170715" s="9"/>
      <c r="N170715" s="9"/>
    </row>
    <row r="170716" spans="12:14" x14ac:dyDescent="0.25">
      <c r="L170716" s="9"/>
      <c r="M170716" s="9"/>
      <c r="N170716" s="9"/>
    </row>
    <row r="170717" spans="12:14" x14ac:dyDescent="0.25">
      <c r="L170717" s="9"/>
      <c r="M170717" s="9"/>
      <c r="N170717" s="9"/>
    </row>
    <row r="170718" spans="12:14" x14ac:dyDescent="0.25">
      <c r="L170718" s="9"/>
      <c r="M170718" s="9"/>
      <c r="N170718" s="9"/>
    </row>
    <row r="170719" spans="12:14" x14ac:dyDescent="0.25">
      <c r="L170719" s="9"/>
      <c r="M170719" s="9"/>
      <c r="N170719" s="9"/>
    </row>
    <row r="170720" spans="12:14" x14ac:dyDescent="0.25">
      <c r="L170720" s="9"/>
      <c r="M170720" s="9"/>
      <c r="N170720" s="9"/>
    </row>
    <row r="170721" spans="12:14" x14ac:dyDescent="0.25">
      <c r="L170721" s="9"/>
      <c r="M170721" s="9"/>
      <c r="N170721" s="9"/>
    </row>
    <row r="170722" spans="12:14" x14ac:dyDescent="0.25">
      <c r="L170722" s="9"/>
      <c r="M170722" s="9"/>
      <c r="N170722" s="9"/>
    </row>
    <row r="170723" spans="12:14" x14ac:dyDescent="0.25">
      <c r="L170723" s="9"/>
      <c r="M170723" s="9"/>
      <c r="N170723" s="9"/>
    </row>
    <row r="170724" spans="12:14" x14ac:dyDescent="0.25">
      <c r="L170724" s="9"/>
      <c r="M170724" s="9"/>
      <c r="N170724" s="9"/>
    </row>
    <row r="170725" spans="12:14" x14ac:dyDescent="0.25">
      <c r="L170725" s="9"/>
      <c r="M170725" s="9"/>
      <c r="N170725" s="9"/>
    </row>
    <row r="170726" spans="12:14" x14ac:dyDescent="0.25">
      <c r="L170726" s="9"/>
      <c r="M170726" s="9"/>
      <c r="N170726" s="9"/>
    </row>
    <row r="170727" spans="12:14" x14ac:dyDescent="0.25">
      <c r="L170727" s="9"/>
      <c r="M170727" s="9"/>
      <c r="N170727" s="9"/>
    </row>
    <row r="170728" spans="12:14" x14ac:dyDescent="0.25">
      <c r="L170728" s="9"/>
      <c r="M170728" s="9"/>
      <c r="N170728" s="9"/>
    </row>
    <row r="170729" spans="12:14" x14ac:dyDescent="0.25">
      <c r="L170729" s="9"/>
      <c r="M170729" s="9"/>
      <c r="N170729" s="9"/>
    </row>
    <row r="170730" spans="12:14" x14ac:dyDescent="0.25">
      <c r="L170730" s="9"/>
      <c r="M170730" s="9"/>
      <c r="N170730" s="9"/>
    </row>
    <row r="170731" spans="12:14" x14ac:dyDescent="0.25">
      <c r="L170731" s="9"/>
      <c r="M170731" s="9"/>
      <c r="N170731" s="9"/>
    </row>
    <row r="170732" spans="12:14" x14ac:dyDescent="0.25">
      <c r="L170732" s="9"/>
      <c r="M170732" s="9"/>
      <c r="N170732" s="9"/>
    </row>
    <row r="170733" spans="12:14" x14ac:dyDescent="0.25">
      <c r="L170733" s="9"/>
      <c r="M170733" s="9"/>
      <c r="N170733" s="9"/>
    </row>
    <row r="170734" spans="12:14" x14ac:dyDescent="0.25">
      <c r="L170734" s="9"/>
      <c r="M170734" s="9"/>
      <c r="N170734" s="9"/>
    </row>
    <row r="170735" spans="12:14" x14ac:dyDescent="0.25">
      <c r="L170735" s="9"/>
      <c r="M170735" s="9"/>
      <c r="N170735" s="9"/>
    </row>
    <row r="170736" spans="12:14" x14ac:dyDescent="0.25">
      <c r="L170736" s="9"/>
      <c r="M170736" s="9"/>
      <c r="N170736" s="9"/>
    </row>
    <row r="170737" spans="12:14" x14ac:dyDescent="0.25">
      <c r="L170737" s="9"/>
      <c r="M170737" s="9"/>
      <c r="N170737" s="9"/>
    </row>
    <row r="170738" spans="12:14" x14ac:dyDescent="0.25">
      <c r="L170738" s="9"/>
      <c r="M170738" s="9"/>
      <c r="N170738" s="9"/>
    </row>
    <row r="170739" spans="12:14" x14ac:dyDescent="0.25">
      <c r="L170739" s="9"/>
      <c r="M170739" s="9"/>
      <c r="N170739" s="9"/>
    </row>
    <row r="170740" spans="12:14" x14ac:dyDescent="0.25">
      <c r="L170740" s="9"/>
      <c r="M170740" s="9"/>
      <c r="N170740" s="9"/>
    </row>
    <row r="170741" spans="12:14" x14ac:dyDescent="0.25">
      <c r="L170741" s="9"/>
      <c r="M170741" s="9"/>
      <c r="N170741" s="9"/>
    </row>
    <row r="170742" spans="12:14" x14ac:dyDescent="0.25">
      <c r="L170742" s="9"/>
      <c r="M170742" s="9"/>
      <c r="N170742" s="9"/>
    </row>
    <row r="170743" spans="12:14" x14ac:dyDescent="0.25">
      <c r="L170743" s="9"/>
      <c r="M170743" s="9"/>
      <c r="N170743" s="9"/>
    </row>
    <row r="170744" spans="12:14" x14ac:dyDescent="0.25">
      <c r="L170744" s="9"/>
      <c r="M170744" s="9"/>
      <c r="N170744" s="9"/>
    </row>
    <row r="170745" spans="12:14" x14ac:dyDescent="0.25">
      <c r="L170745" s="9"/>
      <c r="M170745" s="9"/>
      <c r="N170745" s="9"/>
    </row>
    <row r="170746" spans="12:14" x14ac:dyDescent="0.25">
      <c r="L170746" s="9"/>
      <c r="M170746" s="9"/>
      <c r="N170746" s="9"/>
    </row>
    <row r="170747" spans="12:14" x14ac:dyDescent="0.25">
      <c r="L170747" s="9"/>
      <c r="M170747" s="9"/>
      <c r="N170747" s="9"/>
    </row>
    <row r="170748" spans="12:14" x14ac:dyDescent="0.25">
      <c r="L170748" s="9"/>
      <c r="M170748" s="9"/>
      <c r="N170748" s="9"/>
    </row>
    <row r="170749" spans="12:14" x14ac:dyDescent="0.25">
      <c r="L170749" s="9"/>
      <c r="M170749" s="9"/>
      <c r="N170749" s="9"/>
    </row>
    <row r="170750" spans="12:14" x14ac:dyDescent="0.25">
      <c r="L170750" s="9"/>
      <c r="M170750" s="9"/>
      <c r="N170750" s="9"/>
    </row>
    <row r="170751" spans="12:14" x14ac:dyDescent="0.25">
      <c r="L170751" s="9"/>
      <c r="M170751" s="9"/>
      <c r="N170751" s="9"/>
    </row>
    <row r="170752" spans="12:14" x14ac:dyDescent="0.25">
      <c r="L170752" s="9"/>
      <c r="M170752" s="9"/>
      <c r="N170752" s="9"/>
    </row>
    <row r="170753" spans="12:14" x14ac:dyDescent="0.25">
      <c r="L170753" s="9"/>
      <c r="M170753" s="9"/>
      <c r="N170753" s="9"/>
    </row>
    <row r="170754" spans="12:14" x14ac:dyDescent="0.25">
      <c r="L170754" s="9"/>
      <c r="M170754" s="9"/>
      <c r="N170754" s="9"/>
    </row>
    <row r="170755" spans="12:14" x14ac:dyDescent="0.25">
      <c r="L170755" s="9"/>
      <c r="M170755" s="9"/>
      <c r="N170755" s="9"/>
    </row>
    <row r="170756" spans="12:14" x14ac:dyDescent="0.25">
      <c r="L170756" s="9"/>
      <c r="M170756" s="9"/>
      <c r="N170756" s="9"/>
    </row>
    <row r="170757" spans="12:14" x14ac:dyDescent="0.25">
      <c r="L170757" s="9"/>
      <c r="M170757" s="9"/>
      <c r="N170757" s="9"/>
    </row>
    <row r="170758" spans="12:14" x14ac:dyDescent="0.25">
      <c r="L170758" s="9"/>
      <c r="M170758" s="9"/>
      <c r="N170758" s="9"/>
    </row>
    <row r="170759" spans="12:14" x14ac:dyDescent="0.25">
      <c r="L170759" s="9"/>
      <c r="M170759" s="9"/>
      <c r="N170759" s="9"/>
    </row>
    <row r="170760" spans="12:14" x14ac:dyDescent="0.25">
      <c r="L170760" s="9"/>
      <c r="M170760" s="9"/>
      <c r="N170760" s="9"/>
    </row>
    <row r="170761" spans="12:14" x14ac:dyDescent="0.25">
      <c r="L170761" s="9"/>
      <c r="M170761" s="9"/>
      <c r="N170761" s="9"/>
    </row>
    <row r="170762" spans="12:14" x14ac:dyDescent="0.25">
      <c r="L170762" s="9"/>
      <c r="M170762" s="9"/>
      <c r="N170762" s="9"/>
    </row>
    <row r="170763" spans="12:14" x14ac:dyDescent="0.25">
      <c r="L170763" s="9"/>
      <c r="M170763" s="9"/>
      <c r="N170763" s="9"/>
    </row>
    <row r="170764" spans="12:14" x14ac:dyDescent="0.25">
      <c r="L170764" s="9"/>
      <c r="M170764" s="9"/>
      <c r="N170764" s="9"/>
    </row>
    <row r="170765" spans="12:14" x14ac:dyDescent="0.25">
      <c r="L170765" s="9"/>
      <c r="M170765" s="9"/>
      <c r="N170765" s="9"/>
    </row>
    <row r="170766" spans="12:14" x14ac:dyDescent="0.25">
      <c r="L170766" s="9"/>
      <c r="M170766" s="9"/>
      <c r="N170766" s="9"/>
    </row>
    <row r="170767" spans="12:14" x14ac:dyDescent="0.25">
      <c r="L170767" s="9"/>
      <c r="M170767" s="9"/>
      <c r="N170767" s="9"/>
    </row>
    <row r="170768" spans="12:14" x14ac:dyDescent="0.25">
      <c r="L170768" s="9"/>
      <c r="M170768" s="9"/>
      <c r="N170768" s="9"/>
    </row>
    <row r="170769" spans="12:14" x14ac:dyDescent="0.25">
      <c r="L170769" s="9"/>
      <c r="M170769" s="9"/>
      <c r="N170769" s="9"/>
    </row>
    <row r="170770" spans="12:14" x14ac:dyDescent="0.25">
      <c r="L170770" s="9"/>
      <c r="M170770" s="9"/>
      <c r="N170770" s="9"/>
    </row>
    <row r="170771" spans="12:14" x14ac:dyDescent="0.25">
      <c r="L170771" s="9"/>
      <c r="M170771" s="9"/>
      <c r="N170771" s="9"/>
    </row>
    <row r="170772" spans="12:14" x14ac:dyDescent="0.25">
      <c r="L170772" s="9"/>
      <c r="M170772" s="9"/>
      <c r="N170772" s="9"/>
    </row>
    <row r="170773" spans="12:14" x14ac:dyDescent="0.25">
      <c r="L170773" s="9"/>
      <c r="M170773" s="9"/>
      <c r="N170773" s="9"/>
    </row>
    <row r="170774" spans="12:14" x14ac:dyDescent="0.25">
      <c r="L170774" s="9"/>
      <c r="M170774" s="9"/>
      <c r="N170774" s="9"/>
    </row>
    <row r="170775" spans="12:14" x14ac:dyDescent="0.25">
      <c r="L170775" s="9"/>
      <c r="M170775" s="9"/>
      <c r="N170775" s="9"/>
    </row>
    <row r="170776" spans="12:14" x14ac:dyDescent="0.25">
      <c r="L170776" s="9"/>
      <c r="M170776" s="9"/>
      <c r="N170776" s="9"/>
    </row>
    <row r="170777" spans="12:14" x14ac:dyDescent="0.25">
      <c r="L170777" s="9"/>
      <c r="M170777" s="9"/>
      <c r="N170777" s="9"/>
    </row>
    <row r="170778" spans="12:14" x14ac:dyDescent="0.25">
      <c r="L170778" s="9"/>
      <c r="M170778" s="9"/>
      <c r="N170778" s="9"/>
    </row>
    <row r="170779" spans="12:14" x14ac:dyDescent="0.25">
      <c r="L170779" s="9"/>
      <c r="M170779" s="9"/>
      <c r="N170779" s="9"/>
    </row>
    <row r="170780" spans="12:14" x14ac:dyDescent="0.25">
      <c r="L170780" s="9"/>
      <c r="M170780" s="9"/>
      <c r="N170780" s="9"/>
    </row>
    <row r="170781" spans="12:14" x14ac:dyDescent="0.25">
      <c r="L170781" s="9"/>
      <c r="M170781" s="9"/>
      <c r="N170781" s="9"/>
    </row>
    <row r="170782" spans="12:14" x14ac:dyDescent="0.25">
      <c r="L170782" s="9"/>
      <c r="M170782" s="9"/>
      <c r="N170782" s="9"/>
    </row>
    <row r="170783" spans="12:14" x14ac:dyDescent="0.25">
      <c r="L170783" s="9"/>
      <c r="M170783" s="9"/>
      <c r="N170783" s="9"/>
    </row>
    <row r="170784" spans="12:14" x14ac:dyDescent="0.25">
      <c r="L170784" s="9"/>
      <c r="M170784" s="9"/>
      <c r="N170784" s="9"/>
    </row>
    <row r="170785" spans="12:14" x14ac:dyDescent="0.25">
      <c r="L170785" s="9"/>
      <c r="M170785" s="9"/>
      <c r="N170785" s="9"/>
    </row>
    <row r="170786" spans="12:14" x14ac:dyDescent="0.25">
      <c r="L170786" s="9"/>
      <c r="M170786" s="9"/>
      <c r="N170786" s="9"/>
    </row>
    <row r="170787" spans="12:14" x14ac:dyDescent="0.25">
      <c r="L170787" s="9"/>
      <c r="M170787" s="9"/>
      <c r="N170787" s="9"/>
    </row>
    <row r="170788" spans="12:14" x14ac:dyDescent="0.25">
      <c r="L170788" s="9"/>
      <c r="M170788" s="9"/>
      <c r="N170788" s="9"/>
    </row>
    <row r="170789" spans="12:14" x14ac:dyDescent="0.25">
      <c r="L170789" s="9"/>
      <c r="M170789" s="9"/>
      <c r="N170789" s="9"/>
    </row>
    <row r="170790" spans="12:14" x14ac:dyDescent="0.25">
      <c r="L170790" s="9"/>
      <c r="M170790" s="9"/>
      <c r="N170790" s="9"/>
    </row>
    <row r="170791" spans="12:14" x14ac:dyDescent="0.25">
      <c r="L170791" s="9"/>
      <c r="M170791" s="9"/>
      <c r="N170791" s="9"/>
    </row>
    <row r="170792" spans="12:14" x14ac:dyDescent="0.25">
      <c r="L170792" s="9"/>
      <c r="M170792" s="9"/>
      <c r="N170792" s="9"/>
    </row>
    <row r="170793" spans="12:14" x14ac:dyDescent="0.25">
      <c r="L170793" s="9"/>
      <c r="M170793" s="9"/>
      <c r="N170793" s="9"/>
    </row>
    <row r="170794" spans="12:14" x14ac:dyDescent="0.25">
      <c r="L170794" s="9"/>
      <c r="M170794" s="9"/>
      <c r="N170794" s="9"/>
    </row>
    <row r="170795" spans="12:14" x14ac:dyDescent="0.25">
      <c r="L170795" s="9"/>
      <c r="M170795" s="9"/>
      <c r="N170795" s="9"/>
    </row>
    <row r="170796" spans="12:14" x14ac:dyDescent="0.25">
      <c r="L170796" s="9"/>
      <c r="M170796" s="9"/>
      <c r="N170796" s="9"/>
    </row>
    <row r="170797" spans="12:14" x14ac:dyDescent="0.25">
      <c r="L170797" s="9"/>
      <c r="M170797" s="9"/>
      <c r="N170797" s="9"/>
    </row>
    <row r="170798" spans="12:14" x14ac:dyDescent="0.25">
      <c r="L170798" s="9"/>
      <c r="M170798" s="9"/>
      <c r="N170798" s="9"/>
    </row>
    <row r="170799" spans="12:14" x14ac:dyDescent="0.25">
      <c r="L170799" s="9"/>
      <c r="M170799" s="9"/>
      <c r="N170799" s="9"/>
    </row>
    <row r="170800" spans="12:14" x14ac:dyDescent="0.25">
      <c r="L170800" s="9"/>
      <c r="M170800" s="9"/>
      <c r="N170800" s="9"/>
    </row>
    <row r="170801" spans="12:14" x14ac:dyDescent="0.25">
      <c r="L170801" s="9"/>
      <c r="M170801" s="9"/>
      <c r="N170801" s="9"/>
    </row>
    <row r="170802" spans="12:14" x14ac:dyDescent="0.25">
      <c r="L170802" s="9"/>
      <c r="M170802" s="9"/>
      <c r="N170802" s="9"/>
    </row>
    <row r="170803" spans="12:14" x14ac:dyDescent="0.25">
      <c r="L170803" s="9"/>
      <c r="M170803" s="9"/>
      <c r="N170803" s="9"/>
    </row>
    <row r="170804" spans="12:14" x14ac:dyDescent="0.25">
      <c r="L170804" s="9"/>
      <c r="M170804" s="9"/>
      <c r="N170804" s="9"/>
    </row>
    <row r="170805" spans="12:14" x14ac:dyDescent="0.25">
      <c r="L170805" s="9"/>
      <c r="M170805" s="9"/>
      <c r="N170805" s="9"/>
    </row>
    <row r="170806" spans="12:14" x14ac:dyDescent="0.25">
      <c r="L170806" s="9"/>
      <c r="M170806" s="9"/>
      <c r="N170806" s="9"/>
    </row>
    <row r="170807" spans="12:14" x14ac:dyDescent="0.25">
      <c r="L170807" s="9"/>
      <c r="M170807" s="9"/>
      <c r="N170807" s="9"/>
    </row>
    <row r="170808" spans="12:14" x14ac:dyDescent="0.25">
      <c r="L170808" s="9"/>
      <c r="M170808" s="9"/>
      <c r="N170808" s="9"/>
    </row>
    <row r="170809" spans="12:14" x14ac:dyDescent="0.25">
      <c r="L170809" s="9"/>
      <c r="M170809" s="9"/>
      <c r="N170809" s="9"/>
    </row>
    <row r="170810" spans="12:14" x14ac:dyDescent="0.25">
      <c r="L170810" s="9"/>
      <c r="M170810" s="9"/>
      <c r="N170810" s="9"/>
    </row>
    <row r="170811" spans="12:14" x14ac:dyDescent="0.25">
      <c r="L170811" s="9"/>
      <c r="M170811" s="9"/>
      <c r="N170811" s="9"/>
    </row>
    <row r="170812" spans="12:14" x14ac:dyDescent="0.25">
      <c r="L170812" s="9"/>
      <c r="M170812" s="9"/>
      <c r="N170812" s="9"/>
    </row>
    <row r="170813" spans="12:14" x14ac:dyDescent="0.25">
      <c r="L170813" s="9"/>
      <c r="M170813" s="9"/>
      <c r="N170813" s="9"/>
    </row>
    <row r="170814" spans="12:14" x14ac:dyDescent="0.25">
      <c r="L170814" s="9"/>
      <c r="M170814" s="9"/>
      <c r="N170814" s="9"/>
    </row>
    <row r="170815" spans="12:14" x14ac:dyDescent="0.25">
      <c r="L170815" s="9"/>
      <c r="M170815" s="9"/>
      <c r="N170815" s="9"/>
    </row>
    <row r="170816" spans="12:14" x14ac:dyDescent="0.25">
      <c r="L170816" s="9"/>
      <c r="M170816" s="9"/>
      <c r="N170816" s="9"/>
    </row>
    <row r="170817" spans="12:14" x14ac:dyDescent="0.25">
      <c r="L170817" s="9"/>
      <c r="M170817" s="9"/>
      <c r="N170817" s="9"/>
    </row>
    <row r="170818" spans="12:14" x14ac:dyDescent="0.25">
      <c r="L170818" s="9"/>
      <c r="M170818" s="9"/>
      <c r="N170818" s="9"/>
    </row>
    <row r="170819" spans="12:14" x14ac:dyDescent="0.25">
      <c r="L170819" s="9"/>
      <c r="M170819" s="9"/>
      <c r="N170819" s="9"/>
    </row>
    <row r="170820" spans="12:14" x14ac:dyDescent="0.25">
      <c r="L170820" s="9"/>
      <c r="M170820" s="9"/>
      <c r="N170820" s="9"/>
    </row>
    <row r="170821" spans="12:14" x14ac:dyDescent="0.25">
      <c r="L170821" s="9"/>
      <c r="M170821" s="9"/>
      <c r="N170821" s="9"/>
    </row>
    <row r="170822" spans="12:14" x14ac:dyDescent="0.25">
      <c r="L170822" s="9"/>
      <c r="M170822" s="9"/>
      <c r="N170822" s="9"/>
    </row>
    <row r="170823" spans="12:14" x14ac:dyDescent="0.25">
      <c r="L170823" s="9"/>
      <c r="M170823" s="9"/>
      <c r="N170823" s="9"/>
    </row>
    <row r="170824" spans="12:14" x14ac:dyDescent="0.25">
      <c r="L170824" s="9"/>
      <c r="M170824" s="9"/>
      <c r="N170824" s="9"/>
    </row>
    <row r="170825" spans="12:14" x14ac:dyDescent="0.25">
      <c r="L170825" s="9"/>
      <c r="M170825" s="9"/>
      <c r="N170825" s="9"/>
    </row>
    <row r="170826" spans="12:14" x14ac:dyDescent="0.25">
      <c r="L170826" s="9"/>
      <c r="M170826" s="9"/>
      <c r="N170826" s="9"/>
    </row>
    <row r="170827" spans="12:14" x14ac:dyDescent="0.25">
      <c r="L170827" s="9"/>
      <c r="M170827" s="9"/>
      <c r="N170827" s="9"/>
    </row>
    <row r="170828" spans="12:14" x14ac:dyDescent="0.25">
      <c r="L170828" s="9"/>
      <c r="M170828" s="9"/>
      <c r="N170828" s="9"/>
    </row>
    <row r="170829" spans="12:14" x14ac:dyDescent="0.25">
      <c r="L170829" s="9"/>
      <c r="M170829" s="9"/>
      <c r="N170829" s="9"/>
    </row>
    <row r="170830" spans="12:14" x14ac:dyDescent="0.25">
      <c r="L170830" s="9"/>
      <c r="M170830" s="9"/>
      <c r="N170830" s="9"/>
    </row>
    <row r="170831" spans="12:14" x14ac:dyDescent="0.25">
      <c r="L170831" s="9"/>
      <c r="M170831" s="9"/>
      <c r="N170831" s="9"/>
    </row>
    <row r="170832" spans="12:14" x14ac:dyDescent="0.25">
      <c r="L170832" s="9"/>
      <c r="M170832" s="9"/>
      <c r="N170832" s="9"/>
    </row>
    <row r="170833" spans="12:14" x14ac:dyDescent="0.25">
      <c r="L170833" s="9"/>
      <c r="M170833" s="9"/>
      <c r="N170833" s="9"/>
    </row>
    <row r="170834" spans="12:14" x14ac:dyDescent="0.25">
      <c r="L170834" s="9"/>
      <c r="M170834" s="9"/>
      <c r="N170834" s="9"/>
    </row>
    <row r="170835" spans="12:14" x14ac:dyDescent="0.25">
      <c r="L170835" s="9"/>
      <c r="M170835" s="9"/>
      <c r="N170835" s="9"/>
    </row>
    <row r="170836" spans="12:14" x14ac:dyDescent="0.25">
      <c r="L170836" s="9"/>
      <c r="M170836" s="9"/>
      <c r="N170836" s="9"/>
    </row>
    <row r="170837" spans="12:14" x14ac:dyDescent="0.25">
      <c r="L170837" s="9"/>
      <c r="M170837" s="9"/>
      <c r="N170837" s="9"/>
    </row>
    <row r="170838" spans="12:14" x14ac:dyDescent="0.25">
      <c r="L170838" s="9"/>
      <c r="M170838" s="9"/>
      <c r="N170838" s="9"/>
    </row>
    <row r="170839" spans="12:14" x14ac:dyDescent="0.25">
      <c r="L170839" s="9"/>
      <c r="M170839" s="9"/>
      <c r="N170839" s="9"/>
    </row>
    <row r="170840" spans="12:14" x14ac:dyDescent="0.25">
      <c r="L170840" s="9"/>
      <c r="M170840" s="9"/>
      <c r="N170840" s="9"/>
    </row>
    <row r="170841" spans="12:14" x14ac:dyDescent="0.25">
      <c r="L170841" s="9"/>
      <c r="M170841" s="9"/>
      <c r="N170841" s="9"/>
    </row>
    <row r="170842" spans="12:14" x14ac:dyDescent="0.25">
      <c r="L170842" s="9"/>
      <c r="M170842" s="9"/>
      <c r="N170842" s="9"/>
    </row>
    <row r="170843" spans="12:14" x14ac:dyDescent="0.25">
      <c r="L170843" s="9"/>
      <c r="M170843" s="9"/>
      <c r="N170843" s="9"/>
    </row>
    <row r="170844" spans="12:14" x14ac:dyDescent="0.25">
      <c r="L170844" s="9"/>
      <c r="M170844" s="9"/>
      <c r="N170844" s="9"/>
    </row>
    <row r="170845" spans="12:14" x14ac:dyDescent="0.25">
      <c r="L170845" s="9"/>
      <c r="M170845" s="9"/>
      <c r="N170845" s="9"/>
    </row>
    <row r="170846" spans="12:14" x14ac:dyDescent="0.25">
      <c r="L170846" s="9"/>
      <c r="M170846" s="9"/>
      <c r="N170846" s="9"/>
    </row>
    <row r="170847" spans="12:14" x14ac:dyDescent="0.25">
      <c r="L170847" s="9"/>
      <c r="M170847" s="9"/>
      <c r="N170847" s="9"/>
    </row>
    <row r="170848" spans="12:14" x14ac:dyDescent="0.25">
      <c r="L170848" s="9"/>
      <c r="M170848" s="9"/>
      <c r="N170848" s="9"/>
    </row>
    <row r="170849" spans="12:14" x14ac:dyDescent="0.25">
      <c r="L170849" s="9"/>
      <c r="M170849" s="9"/>
      <c r="N170849" s="9"/>
    </row>
    <row r="170850" spans="12:14" x14ac:dyDescent="0.25">
      <c r="L170850" s="9"/>
      <c r="M170850" s="9"/>
      <c r="N170850" s="9"/>
    </row>
    <row r="170851" spans="12:14" x14ac:dyDescent="0.25">
      <c r="L170851" s="9"/>
      <c r="M170851" s="9"/>
      <c r="N170851" s="9"/>
    </row>
    <row r="170852" spans="12:14" x14ac:dyDescent="0.25">
      <c r="L170852" s="9"/>
      <c r="M170852" s="9"/>
      <c r="N170852" s="9"/>
    </row>
    <row r="170853" spans="12:14" x14ac:dyDescent="0.25">
      <c r="L170853" s="9"/>
      <c r="M170853" s="9"/>
      <c r="N170853" s="9"/>
    </row>
    <row r="170854" spans="12:14" x14ac:dyDescent="0.25">
      <c r="L170854" s="9"/>
      <c r="M170854" s="9"/>
      <c r="N170854" s="9"/>
    </row>
    <row r="170855" spans="12:14" x14ac:dyDescent="0.25">
      <c r="L170855" s="9"/>
      <c r="M170855" s="9"/>
      <c r="N170855" s="9"/>
    </row>
    <row r="170856" spans="12:14" x14ac:dyDescent="0.25">
      <c r="L170856" s="9"/>
      <c r="M170856" s="9"/>
      <c r="N170856" s="9"/>
    </row>
    <row r="170857" spans="12:14" x14ac:dyDescent="0.25">
      <c r="L170857" s="9"/>
      <c r="M170857" s="9"/>
      <c r="N170857" s="9"/>
    </row>
    <row r="170858" spans="12:14" x14ac:dyDescent="0.25">
      <c r="L170858" s="9"/>
      <c r="M170858" s="9"/>
      <c r="N170858" s="9"/>
    </row>
    <row r="170859" spans="12:14" x14ac:dyDescent="0.25">
      <c r="L170859" s="9"/>
      <c r="M170859" s="9"/>
      <c r="N170859" s="9"/>
    </row>
    <row r="170860" spans="12:14" x14ac:dyDescent="0.25">
      <c r="L170860" s="9"/>
      <c r="M170860" s="9"/>
      <c r="N170860" s="9"/>
    </row>
    <row r="170861" spans="12:14" x14ac:dyDescent="0.25">
      <c r="L170861" s="9"/>
      <c r="M170861" s="9"/>
      <c r="N170861" s="9"/>
    </row>
    <row r="170862" spans="12:14" x14ac:dyDescent="0.25">
      <c r="L170862" s="9"/>
      <c r="M170862" s="9"/>
      <c r="N170862" s="9"/>
    </row>
    <row r="170863" spans="12:14" x14ac:dyDescent="0.25">
      <c r="L170863" s="9"/>
      <c r="M170863" s="9"/>
      <c r="N170863" s="9"/>
    </row>
    <row r="170864" spans="12:14" x14ac:dyDescent="0.25">
      <c r="L170864" s="9"/>
      <c r="M170864" s="9"/>
      <c r="N170864" s="9"/>
    </row>
    <row r="170865" spans="12:14" x14ac:dyDescent="0.25">
      <c r="L170865" s="9"/>
      <c r="M170865" s="9"/>
      <c r="N170865" s="9"/>
    </row>
    <row r="170866" spans="12:14" x14ac:dyDescent="0.25">
      <c r="L170866" s="9"/>
      <c r="M170866" s="9"/>
      <c r="N170866" s="9"/>
    </row>
    <row r="170867" spans="12:14" x14ac:dyDescent="0.25">
      <c r="L170867" s="9"/>
      <c r="M170867" s="9"/>
      <c r="N170867" s="9"/>
    </row>
    <row r="170868" spans="12:14" x14ac:dyDescent="0.25">
      <c r="L170868" s="9"/>
      <c r="M170868" s="9"/>
      <c r="N170868" s="9"/>
    </row>
    <row r="170869" spans="12:14" x14ac:dyDescent="0.25">
      <c r="L170869" s="9"/>
      <c r="M170869" s="9"/>
      <c r="N170869" s="9"/>
    </row>
    <row r="170870" spans="12:14" x14ac:dyDescent="0.25">
      <c r="L170870" s="9"/>
      <c r="M170870" s="9"/>
      <c r="N170870" s="9"/>
    </row>
    <row r="170871" spans="12:14" x14ac:dyDescent="0.25">
      <c r="L170871" s="9"/>
      <c r="M170871" s="9"/>
      <c r="N170871" s="9"/>
    </row>
    <row r="170872" spans="12:14" x14ac:dyDescent="0.25">
      <c r="L170872" s="9"/>
      <c r="M170872" s="9"/>
      <c r="N170872" s="9"/>
    </row>
    <row r="170873" spans="12:14" x14ac:dyDescent="0.25">
      <c r="L170873" s="9"/>
      <c r="M170873" s="9"/>
      <c r="N170873" s="9"/>
    </row>
    <row r="170874" spans="12:14" x14ac:dyDescent="0.25">
      <c r="L170874" s="9"/>
      <c r="M170874" s="9"/>
      <c r="N170874" s="9"/>
    </row>
    <row r="170875" spans="12:14" x14ac:dyDescent="0.25">
      <c r="L170875" s="9"/>
      <c r="M170875" s="9"/>
      <c r="N170875" s="9"/>
    </row>
    <row r="170876" spans="12:14" x14ac:dyDescent="0.25">
      <c r="L170876" s="9"/>
      <c r="M170876" s="9"/>
      <c r="N170876" s="9"/>
    </row>
    <row r="170877" spans="12:14" x14ac:dyDescent="0.25">
      <c r="L170877" s="9"/>
      <c r="M170877" s="9"/>
      <c r="N170877" s="9"/>
    </row>
    <row r="170878" spans="12:14" x14ac:dyDescent="0.25">
      <c r="L170878" s="9"/>
      <c r="M170878" s="9"/>
      <c r="N170878" s="9"/>
    </row>
    <row r="170879" spans="12:14" x14ac:dyDescent="0.25">
      <c r="L170879" s="9"/>
      <c r="M170879" s="9"/>
      <c r="N170879" s="9"/>
    </row>
    <row r="170880" spans="12:14" x14ac:dyDescent="0.25">
      <c r="L170880" s="9"/>
      <c r="M170880" s="9"/>
      <c r="N170880" s="9"/>
    </row>
    <row r="170881" spans="12:14" x14ac:dyDescent="0.25">
      <c r="L170881" s="9"/>
      <c r="M170881" s="9"/>
      <c r="N170881" s="9"/>
    </row>
    <row r="170882" spans="12:14" x14ac:dyDescent="0.25">
      <c r="L170882" s="9"/>
      <c r="M170882" s="9"/>
      <c r="N170882" s="9"/>
    </row>
    <row r="170883" spans="12:14" x14ac:dyDescent="0.25">
      <c r="L170883" s="9"/>
      <c r="M170883" s="9"/>
      <c r="N170883" s="9"/>
    </row>
    <row r="170884" spans="12:14" x14ac:dyDescent="0.25">
      <c r="L170884" s="9"/>
      <c r="M170884" s="9"/>
      <c r="N170884" s="9"/>
    </row>
    <row r="170885" spans="12:14" x14ac:dyDescent="0.25">
      <c r="L170885" s="9"/>
      <c r="M170885" s="9"/>
      <c r="N170885" s="9"/>
    </row>
    <row r="170886" spans="12:14" x14ac:dyDescent="0.25">
      <c r="L170886" s="9"/>
      <c r="M170886" s="9"/>
      <c r="N170886" s="9"/>
    </row>
    <row r="170887" spans="12:14" x14ac:dyDescent="0.25">
      <c r="L170887" s="9"/>
      <c r="M170887" s="9"/>
      <c r="N170887" s="9"/>
    </row>
    <row r="170888" spans="12:14" x14ac:dyDescent="0.25">
      <c r="L170888" s="9"/>
      <c r="M170888" s="9"/>
      <c r="N170888" s="9"/>
    </row>
    <row r="170889" spans="12:14" x14ac:dyDescent="0.25">
      <c r="L170889" s="9"/>
      <c r="M170889" s="9"/>
      <c r="N170889" s="9"/>
    </row>
    <row r="170890" spans="12:14" x14ac:dyDescent="0.25">
      <c r="L170890" s="9"/>
      <c r="M170890" s="9"/>
      <c r="N170890" s="9"/>
    </row>
    <row r="170891" spans="12:14" x14ac:dyDescent="0.25">
      <c r="L170891" s="9"/>
      <c r="M170891" s="9"/>
      <c r="N170891" s="9"/>
    </row>
    <row r="170892" spans="12:14" x14ac:dyDescent="0.25">
      <c r="L170892" s="9"/>
      <c r="M170892" s="9"/>
      <c r="N170892" s="9"/>
    </row>
    <row r="170893" spans="12:14" x14ac:dyDescent="0.25">
      <c r="L170893" s="9"/>
      <c r="M170893" s="9"/>
      <c r="N170893" s="9"/>
    </row>
    <row r="170894" spans="12:14" x14ac:dyDescent="0.25">
      <c r="L170894" s="9"/>
      <c r="M170894" s="9"/>
      <c r="N170894" s="9"/>
    </row>
    <row r="170895" spans="12:14" x14ac:dyDescent="0.25">
      <c r="L170895" s="9"/>
      <c r="M170895" s="9"/>
      <c r="N170895" s="9"/>
    </row>
    <row r="170896" spans="12:14" x14ac:dyDescent="0.25">
      <c r="L170896" s="9"/>
      <c r="M170896" s="9"/>
      <c r="N170896" s="9"/>
    </row>
    <row r="170897" spans="12:14" x14ac:dyDescent="0.25">
      <c r="L170897" s="9"/>
      <c r="M170897" s="9"/>
      <c r="N170897" s="9"/>
    </row>
    <row r="170898" spans="12:14" x14ac:dyDescent="0.25">
      <c r="L170898" s="9"/>
      <c r="M170898" s="9"/>
      <c r="N170898" s="9"/>
    </row>
    <row r="170899" spans="12:14" x14ac:dyDescent="0.25">
      <c r="L170899" s="9"/>
      <c r="M170899" s="9"/>
      <c r="N170899" s="9"/>
    </row>
    <row r="170900" spans="12:14" x14ac:dyDescent="0.25">
      <c r="L170900" s="9"/>
      <c r="M170900" s="9"/>
      <c r="N170900" s="9"/>
    </row>
    <row r="170901" spans="12:14" x14ac:dyDescent="0.25">
      <c r="L170901" s="9"/>
      <c r="M170901" s="9"/>
      <c r="N170901" s="9"/>
    </row>
    <row r="170902" spans="12:14" x14ac:dyDescent="0.25">
      <c r="L170902" s="9"/>
      <c r="M170902" s="9"/>
      <c r="N170902" s="9"/>
    </row>
    <row r="170903" spans="12:14" x14ac:dyDescent="0.25">
      <c r="L170903" s="9"/>
      <c r="M170903" s="9"/>
      <c r="N170903" s="9"/>
    </row>
    <row r="170904" spans="12:14" x14ac:dyDescent="0.25">
      <c r="L170904" s="9"/>
      <c r="M170904" s="9"/>
      <c r="N170904" s="9"/>
    </row>
    <row r="170905" spans="12:14" x14ac:dyDescent="0.25">
      <c r="L170905" s="9"/>
      <c r="M170905" s="9"/>
      <c r="N170905" s="9"/>
    </row>
    <row r="170906" spans="12:14" x14ac:dyDescent="0.25">
      <c r="L170906" s="9"/>
      <c r="M170906" s="9"/>
      <c r="N170906" s="9"/>
    </row>
    <row r="170907" spans="12:14" x14ac:dyDescent="0.25">
      <c r="L170907" s="9"/>
      <c r="M170907" s="9"/>
      <c r="N170907" s="9"/>
    </row>
    <row r="170908" spans="12:14" x14ac:dyDescent="0.25">
      <c r="L170908" s="9"/>
      <c r="M170908" s="9"/>
      <c r="N170908" s="9"/>
    </row>
    <row r="170909" spans="12:14" x14ac:dyDescent="0.25">
      <c r="L170909" s="9"/>
      <c r="M170909" s="9"/>
      <c r="N170909" s="9"/>
    </row>
    <row r="170910" spans="12:14" x14ac:dyDescent="0.25">
      <c r="L170910" s="9"/>
      <c r="M170910" s="9"/>
      <c r="N170910" s="9"/>
    </row>
    <row r="170911" spans="12:14" x14ac:dyDescent="0.25">
      <c r="L170911" s="9"/>
      <c r="M170911" s="9"/>
      <c r="N170911" s="9"/>
    </row>
    <row r="170912" spans="12:14" x14ac:dyDescent="0.25">
      <c r="L170912" s="9"/>
      <c r="M170912" s="9"/>
      <c r="N170912" s="9"/>
    </row>
    <row r="170913" spans="12:14" x14ac:dyDescent="0.25">
      <c r="L170913" s="9"/>
      <c r="M170913" s="9"/>
      <c r="N170913" s="9"/>
    </row>
    <row r="170914" spans="12:14" x14ac:dyDescent="0.25">
      <c r="L170914" s="9"/>
      <c r="M170914" s="9"/>
      <c r="N170914" s="9"/>
    </row>
    <row r="170915" spans="12:14" x14ac:dyDescent="0.25">
      <c r="L170915" s="9"/>
      <c r="M170915" s="9"/>
      <c r="N170915" s="9"/>
    </row>
    <row r="170916" spans="12:14" x14ac:dyDescent="0.25">
      <c r="L170916" s="9"/>
      <c r="M170916" s="9"/>
      <c r="N170916" s="9"/>
    </row>
    <row r="170917" spans="12:14" x14ac:dyDescent="0.25">
      <c r="L170917" s="9"/>
      <c r="M170917" s="9"/>
      <c r="N170917" s="9"/>
    </row>
    <row r="170918" spans="12:14" x14ac:dyDescent="0.25">
      <c r="L170918" s="9"/>
      <c r="M170918" s="9"/>
      <c r="N170918" s="9"/>
    </row>
    <row r="170919" spans="12:14" x14ac:dyDescent="0.25">
      <c r="L170919" s="9"/>
      <c r="M170919" s="9"/>
      <c r="N170919" s="9"/>
    </row>
    <row r="170920" spans="12:14" x14ac:dyDescent="0.25">
      <c r="L170920" s="9"/>
      <c r="M170920" s="9"/>
      <c r="N170920" s="9"/>
    </row>
    <row r="170921" spans="12:14" x14ac:dyDescent="0.25">
      <c r="L170921" s="9"/>
      <c r="M170921" s="9"/>
      <c r="N170921" s="9"/>
    </row>
    <row r="170922" spans="12:14" x14ac:dyDescent="0.25">
      <c r="L170922" s="9"/>
      <c r="M170922" s="9"/>
      <c r="N170922" s="9"/>
    </row>
    <row r="170923" spans="12:14" x14ac:dyDescent="0.25">
      <c r="L170923" s="9"/>
      <c r="M170923" s="9"/>
      <c r="N170923" s="9"/>
    </row>
    <row r="170924" spans="12:14" x14ac:dyDescent="0.25">
      <c r="L170924" s="9"/>
      <c r="M170924" s="9"/>
      <c r="N170924" s="9"/>
    </row>
    <row r="170925" spans="12:14" x14ac:dyDescent="0.25">
      <c r="L170925" s="9"/>
      <c r="M170925" s="9"/>
      <c r="N170925" s="9"/>
    </row>
    <row r="170926" spans="12:14" x14ac:dyDescent="0.25">
      <c r="L170926" s="9"/>
      <c r="M170926" s="9"/>
      <c r="N170926" s="9"/>
    </row>
    <row r="170927" spans="12:14" x14ac:dyDescent="0.25">
      <c r="L170927" s="9"/>
      <c r="M170927" s="9"/>
      <c r="N170927" s="9"/>
    </row>
    <row r="170928" spans="12:14" x14ac:dyDescent="0.25">
      <c r="L170928" s="9"/>
      <c r="M170928" s="9"/>
      <c r="N170928" s="9"/>
    </row>
    <row r="170929" spans="12:14" x14ac:dyDescent="0.25">
      <c r="L170929" s="9"/>
      <c r="M170929" s="9"/>
      <c r="N170929" s="9"/>
    </row>
    <row r="170930" spans="12:14" x14ac:dyDescent="0.25">
      <c r="L170930" s="9"/>
      <c r="M170930" s="9"/>
      <c r="N170930" s="9"/>
    </row>
    <row r="170931" spans="12:14" x14ac:dyDescent="0.25">
      <c r="L170931" s="9"/>
      <c r="M170931" s="9"/>
      <c r="N170931" s="9"/>
    </row>
    <row r="170932" spans="12:14" x14ac:dyDescent="0.25">
      <c r="L170932" s="9"/>
      <c r="M170932" s="9"/>
      <c r="N170932" s="9"/>
    </row>
    <row r="170933" spans="12:14" x14ac:dyDescent="0.25">
      <c r="L170933" s="9"/>
      <c r="M170933" s="9"/>
      <c r="N170933" s="9"/>
    </row>
    <row r="170934" spans="12:14" x14ac:dyDescent="0.25">
      <c r="L170934" s="9"/>
      <c r="M170934" s="9"/>
      <c r="N170934" s="9"/>
    </row>
    <row r="170935" spans="12:14" x14ac:dyDescent="0.25">
      <c r="L170935" s="9"/>
      <c r="M170935" s="9"/>
      <c r="N170935" s="9"/>
    </row>
    <row r="170936" spans="12:14" x14ac:dyDescent="0.25">
      <c r="L170936" s="9"/>
      <c r="M170936" s="9"/>
      <c r="N170936" s="9"/>
    </row>
    <row r="170937" spans="12:14" x14ac:dyDescent="0.25">
      <c r="L170937" s="9"/>
      <c r="M170937" s="9"/>
      <c r="N170937" s="9"/>
    </row>
    <row r="170938" spans="12:14" x14ac:dyDescent="0.25">
      <c r="L170938" s="9"/>
      <c r="M170938" s="9"/>
      <c r="N170938" s="9"/>
    </row>
    <row r="170939" spans="12:14" x14ac:dyDescent="0.25">
      <c r="L170939" s="9"/>
      <c r="M170939" s="9"/>
      <c r="N170939" s="9"/>
    </row>
    <row r="170940" spans="12:14" x14ac:dyDescent="0.25">
      <c r="L170940" s="9"/>
      <c r="M170940" s="9"/>
      <c r="N170940" s="9"/>
    </row>
    <row r="170941" spans="12:14" x14ac:dyDescent="0.25">
      <c r="L170941" s="9"/>
      <c r="M170941" s="9"/>
      <c r="N170941" s="9"/>
    </row>
    <row r="170942" spans="12:14" x14ac:dyDescent="0.25">
      <c r="L170942" s="9"/>
      <c r="M170942" s="9"/>
      <c r="N170942" s="9"/>
    </row>
    <row r="170943" spans="12:14" x14ac:dyDescent="0.25">
      <c r="L170943" s="9"/>
      <c r="M170943" s="9"/>
      <c r="N170943" s="9"/>
    </row>
    <row r="170944" spans="12:14" x14ac:dyDescent="0.25">
      <c r="L170944" s="9"/>
      <c r="M170944" s="9"/>
      <c r="N170944" s="9"/>
    </row>
    <row r="170945" spans="12:14" x14ac:dyDescent="0.25">
      <c r="L170945" s="9"/>
      <c r="M170945" s="9"/>
      <c r="N170945" s="9"/>
    </row>
    <row r="170946" spans="12:14" x14ac:dyDescent="0.25">
      <c r="L170946" s="9"/>
      <c r="M170946" s="9"/>
      <c r="N170946" s="9"/>
    </row>
    <row r="170947" spans="12:14" x14ac:dyDescent="0.25">
      <c r="L170947" s="9"/>
      <c r="M170947" s="9"/>
      <c r="N170947" s="9"/>
    </row>
    <row r="170948" spans="12:14" x14ac:dyDescent="0.25">
      <c r="L170948" s="9"/>
      <c r="M170948" s="9"/>
      <c r="N170948" s="9"/>
    </row>
    <row r="170949" spans="12:14" x14ac:dyDescent="0.25">
      <c r="L170949" s="9"/>
      <c r="M170949" s="9"/>
      <c r="N170949" s="9"/>
    </row>
    <row r="170950" spans="12:14" x14ac:dyDescent="0.25">
      <c r="L170950" s="9"/>
      <c r="M170950" s="9"/>
      <c r="N170950" s="9"/>
    </row>
    <row r="170951" spans="12:14" x14ac:dyDescent="0.25">
      <c r="L170951" s="9"/>
      <c r="M170951" s="9"/>
      <c r="N170951" s="9"/>
    </row>
    <row r="170952" spans="12:14" x14ac:dyDescent="0.25">
      <c r="L170952" s="9"/>
      <c r="M170952" s="9"/>
      <c r="N170952" s="9"/>
    </row>
    <row r="170953" spans="12:14" x14ac:dyDescent="0.25">
      <c r="L170953" s="9"/>
      <c r="M170953" s="9"/>
      <c r="N170953" s="9"/>
    </row>
    <row r="170954" spans="12:14" x14ac:dyDescent="0.25">
      <c r="L170954" s="9"/>
      <c r="M170954" s="9"/>
      <c r="N170954" s="9"/>
    </row>
    <row r="170955" spans="12:14" x14ac:dyDescent="0.25">
      <c r="L170955" s="9"/>
      <c r="M170955" s="9"/>
      <c r="N170955" s="9"/>
    </row>
    <row r="170956" spans="12:14" x14ac:dyDescent="0.25">
      <c r="L170956" s="9"/>
      <c r="M170956" s="9"/>
      <c r="N170956" s="9"/>
    </row>
    <row r="170957" spans="12:14" x14ac:dyDescent="0.25">
      <c r="L170957" s="9"/>
      <c r="M170957" s="9"/>
      <c r="N170957" s="9"/>
    </row>
    <row r="170958" spans="12:14" x14ac:dyDescent="0.25">
      <c r="L170958" s="9"/>
      <c r="M170958" s="9"/>
      <c r="N170958" s="9"/>
    </row>
    <row r="170959" spans="12:14" x14ac:dyDescent="0.25">
      <c r="L170959" s="9"/>
      <c r="M170959" s="9"/>
      <c r="N170959" s="9"/>
    </row>
    <row r="170960" spans="12:14" x14ac:dyDescent="0.25">
      <c r="L170960" s="9"/>
      <c r="M170960" s="9"/>
      <c r="N170960" s="9"/>
    </row>
    <row r="170961" spans="12:14" x14ac:dyDescent="0.25">
      <c r="L170961" s="9"/>
      <c r="M170961" s="9"/>
      <c r="N170961" s="9"/>
    </row>
    <row r="170962" spans="12:14" x14ac:dyDescent="0.25">
      <c r="L170962" s="9"/>
      <c r="M170962" s="9"/>
      <c r="N170962" s="9"/>
    </row>
    <row r="170963" spans="12:14" x14ac:dyDescent="0.25">
      <c r="L170963" s="9"/>
      <c r="M170963" s="9"/>
      <c r="N170963" s="9"/>
    </row>
    <row r="170964" spans="12:14" x14ac:dyDescent="0.25">
      <c r="L170964" s="9"/>
      <c r="M170964" s="9"/>
      <c r="N170964" s="9"/>
    </row>
    <row r="170965" spans="12:14" x14ac:dyDescent="0.25">
      <c r="L170965" s="9"/>
      <c r="M170965" s="9"/>
      <c r="N170965" s="9"/>
    </row>
    <row r="170966" spans="12:14" x14ac:dyDescent="0.25">
      <c r="L170966" s="9"/>
      <c r="M170966" s="9"/>
      <c r="N170966" s="9"/>
    </row>
    <row r="170967" spans="12:14" x14ac:dyDescent="0.25">
      <c r="L170967" s="9"/>
      <c r="M170967" s="9"/>
      <c r="N170967" s="9"/>
    </row>
    <row r="170968" spans="12:14" x14ac:dyDescent="0.25">
      <c r="L170968" s="9"/>
      <c r="M170968" s="9"/>
      <c r="N170968" s="9"/>
    </row>
    <row r="170969" spans="12:14" x14ac:dyDescent="0.25">
      <c r="L170969" s="9"/>
      <c r="M170969" s="9"/>
      <c r="N170969" s="9"/>
    </row>
    <row r="170970" spans="12:14" x14ac:dyDescent="0.25">
      <c r="L170970" s="9"/>
      <c r="M170970" s="9"/>
      <c r="N170970" s="9"/>
    </row>
    <row r="170971" spans="12:14" x14ac:dyDescent="0.25">
      <c r="L170971" s="9"/>
      <c r="M170971" s="9"/>
      <c r="N170971" s="9"/>
    </row>
    <row r="170972" spans="12:14" x14ac:dyDescent="0.25">
      <c r="L170972" s="9"/>
      <c r="M170972" s="9"/>
      <c r="N170972" s="9"/>
    </row>
    <row r="170973" spans="12:14" x14ac:dyDescent="0.25">
      <c r="L170973" s="9"/>
      <c r="M170973" s="9"/>
      <c r="N170973" s="9"/>
    </row>
    <row r="170974" spans="12:14" x14ac:dyDescent="0.25">
      <c r="L170974" s="9"/>
      <c r="M170974" s="9"/>
      <c r="N170974" s="9"/>
    </row>
    <row r="170975" spans="12:14" x14ac:dyDescent="0.25">
      <c r="L170975" s="9"/>
      <c r="M170975" s="9"/>
      <c r="N170975" s="9"/>
    </row>
    <row r="170976" spans="12:14" x14ac:dyDescent="0.25">
      <c r="L170976" s="9"/>
      <c r="M170976" s="9"/>
      <c r="N170976" s="9"/>
    </row>
    <row r="170977" spans="12:14" x14ac:dyDescent="0.25">
      <c r="L170977" s="9"/>
      <c r="M170977" s="9"/>
      <c r="N170977" s="9"/>
    </row>
    <row r="170978" spans="12:14" x14ac:dyDescent="0.25">
      <c r="L170978" s="9"/>
      <c r="M170978" s="9"/>
      <c r="N170978" s="9"/>
    </row>
    <row r="170979" spans="12:14" x14ac:dyDescent="0.25">
      <c r="L170979" s="9"/>
      <c r="M170979" s="9"/>
      <c r="N170979" s="9"/>
    </row>
    <row r="170980" spans="12:14" x14ac:dyDescent="0.25">
      <c r="L170980" s="9"/>
      <c r="M170980" s="9"/>
      <c r="N170980" s="9"/>
    </row>
    <row r="170981" spans="12:14" x14ac:dyDescent="0.25">
      <c r="L170981" s="9"/>
      <c r="M170981" s="9"/>
      <c r="N170981" s="9"/>
    </row>
    <row r="170982" spans="12:14" x14ac:dyDescent="0.25">
      <c r="L170982" s="9"/>
      <c r="M170982" s="9"/>
      <c r="N170982" s="9"/>
    </row>
    <row r="170983" spans="12:14" x14ac:dyDescent="0.25">
      <c r="L170983" s="9"/>
      <c r="M170983" s="9"/>
      <c r="N170983" s="9"/>
    </row>
    <row r="170984" spans="12:14" x14ac:dyDescent="0.25">
      <c r="L170984" s="9"/>
      <c r="M170984" s="9"/>
      <c r="N170984" s="9"/>
    </row>
    <row r="170985" spans="12:14" x14ac:dyDescent="0.25">
      <c r="L170985" s="9"/>
      <c r="M170985" s="9"/>
      <c r="N170985" s="9"/>
    </row>
    <row r="170986" spans="12:14" x14ac:dyDescent="0.25">
      <c r="L170986" s="9"/>
      <c r="M170986" s="9"/>
      <c r="N170986" s="9"/>
    </row>
    <row r="170987" spans="12:14" x14ac:dyDescent="0.25">
      <c r="L170987" s="9"/>
      <c r="M170987" s="9"/>
      <c r="N170987" s="9"/>
    </row>
    <row r="170988" spans="12:14" x14ac:dyDescent="0.25">
      <c r="L170988" s="9"/>
      <c r="M170988" s="9"/>
      <c r="N170988" s="9"/>
    </row>
    <row r="170989" spans="12:14" x14ac:dyDescent="0.25">
      <c r="L170989" s="9"/>
      <c r="M170989" s="9"/>
      <c r="N170989" s="9"/>
    </row>
    <row r="170990" spans="12:14" x14ac:dyDescent="0.25">
      <c r="L170990" s="9"/>
      <c r="M170990" s="9"/>
      <c r="N170990" s="9"/>
    </row>
    <row r="170991" spans="12:14" x14ac:dyDescent="0.25">
      <c r="L170991" s="9"/>
      <c r="M170991" s="9"/>
      <c r="N170991" s="9"/>
    </row>
    <row r="170992" spans="12:14" x14ac:dyDescent="0.25">
      <c r="L170992" s="9"/>
      <c r="M170992" s="9"/>
      <c r="N170992" s="9"/>
    </row>
    <row r="170993" spans="12:14" x14ac:dyDescent="0.25">
      <c r="L170993" s="9"/>
      <c r="M170993" s="9"/>
      <c r="N170993" s="9"/>
    </row>
    <row r="170994" spans="12:14" x14ac:dyDescent="0.25">
      <c r="L170994" s="9"/>
      <c r="M170994" s="9"/>
      <c r="N170994" s="9"/>
    </row>
    <row r="170995" spans="12:14" x14ac:dyDescent="0.25">
      <c r="L170995" s="9"/>
      <c r="M170995" s="9"/>
      <c r="N170995" s="9"/>
    </row>
    <row r="170996" spans="12:14" x14ac:dyDescent="0.25">
      <c r="L170996" s="9"/>
      <c r="M170996" s="9"/>
      <c r="N170996" s="9"/>
    </row>
    <row r="170997" spans="12:14" x14ac:dyDescent="0.25">
      <c r="L170997" s="9"/>
      <c r="M170997" s="9"/>
      <c r="N170997" s="9"/>
    </row>
    <row r="170998" spans="12:14" x14ac:dyDescent="0.25">
      <c r="L170998" s="9"/>
      <c r="M170998" s="9"/>
      <c r="N170998" s="9"/>
    </row>
    <row r="170999" spans="12:14" x14ac:dyDescent="0.25">
      <c r="L170999" s="9"/>
      <c r="M170999" s="9"/>
      <c r="N170999" s="9"/>
    </row>
    <row r="171000" spans="12:14" x14ac:dyDescent="0.25">
      <c r="L171000" s="9"/>
      <c r="M171000" s="9"/>
      <c r="N171000" s="9"/>
    </row>
    <row r="171001" spans="12:14" x14ac:dyDescent="0.25">
      <c r="L171001" s="9"/>
      <c r="M171001" s="9"/>
      <c r="N171001" s="9"/>
    </row>
    <row r="171002" spans="12:14" x14ac:dyDescent="0.25">
      <c r="L171002" s="9"/>
      <c r="M171002" s="9"/>
      <c r="N171002" s="9"/>
    </row>
    <row r="171003" spans="12:14" x14ac:dyDescent="0.25">
      <c r="L171003" s="9"/>
      <c r="M171003" s="9"/>
      <c r="N171003" s="9"/>
    </row>
    <row r="171004" spans="12:14" x14ac:dyDescent="0.25">
      <c r="L171004" s="9"/>
      <c r="M171004" s="9"/>
      <c r="N171004" s="9"/>
    </row>
    <row r="171005" spans="12:14" x14ac:dyDescent="0.25">
      <c r="L171005" s="9"/>
      <c r="M171005" s="9"/>
      <c r="N171005" s="9"/>
    </row>
    <row r="171006" spans="12:14" x14ac:dyDescent="0.25">
      <c r="L171006" s="9"/>
      <c r="M171006" s="9"/>
      <c r="N171006" s="9"/>
    </row>
    <row r="171007" spans="12:14" x14ac:dyDescent="0.25">
      <c r="L171007" s="9"/>
      <c r="M171007" s="9"/>
      <c r="N171007" s="9"/>
    </row>
    <row r="171008" spans="12:14" x14ac:dyDescent="0.25">
      <c r="L171008" s="9"/>
      <c r="M171008" s="9"/>
      <c r="N171008" s="9"/>
    </row>
    <row r="171009" spans="12:14" x14ac:dyDescent="0.25">
      <c r="L171009" s="9"/>
      <c r="M171009" s="9"/>
      <c r="N171009" s="9"/>
    </row>
    <row r="171010" spans="12:14" x14ac:dyDescent="0.25">
      <c r="L171010" s="9"/>
      <c r="M171010" s="9"/>
      <c r="N171010" s="9"/>
    </row>
    <row r="171011" spans="12:14" x14ac:dyDescent="0.25">
      <c r="L171011" s="9"/>
      <c r="M171011" s="9"/>
      <c r="N171011" s="9"/>
    </row>
    <row r="171012" spans="12:14" x14ac:dyDescent="0.25">
      <c r="L171012" s="9"/>
      <c r="M171012" s="9"/>
      <c r="N171012" s="9"/>
    </row>
    <row r="171013" spans="12:14" x14ac:dyDescent="0.25">
      <c r="L171013" s="9"/>
      <c r="M171013" s="9"/>
      <c r="N171013" s="9"/>
    </row>
    <row r="171014" spans="12:14" x14ac:dyDescent="0.25">
      <c r="L171014" s="9"/>
      <c r="M171014" s="9"/>
      <c r="N171014" s="9"/>
    </row>
    <row r="171015" spans="12:14" x14ac:dyDescent="0.25">
      <c r="L171015" s="9"/>
      <c r="M171015" s="9"/>
      <c r="N171015" s="9"/>
    </row>
    <row r="171016" spans="12:14" x14ac:dyDescent="0.25">
      <c r="L171016" s="9"/>
      <c r="M171016" s="9"/>
      <c r="N171016" s="9"/>
    </row>
    <row r="171017" spans="12:14" x14ac:dyDescent="0.25">
      <c r="L171017" s="9"/>
      <c r="M171017" s="9"/>
      <c r="N171017" s="9"/>
    </row>
    <row r="171018" spans="12:14" x14ac:dyDescent="0.25">
      <c r="L171018" s="9"/>
      <c r="M171018" s="9"/>
      <c r="N171018" s="9"/>
    </row>
    <row r="171019" spans="12:14" x14ac:dyDescent="0.25">
      <c r="L171019" s="9"/>
      <c r="M171019" s="9"/>
      <c r="N171019" s="9"/>
    </row>
    <row r="171020" spans="12:14" x14ac:dyDescent="0.25">
      <c r="L171020" s="9"/>
      <c r="M171020" s="9"/>
      <c r="N171020" s="9"/>
    </row>
    <row r="171021" spans="12:14" x14ac:dyDescent="0.25">
      <c r="L171021" s="9"/>
      <c r="M171021" s="9"/>
      <c r="N171021" s="9"/>
    </row>
    <row r="171022" spans="12:14" x14ac:dyDescent="0.25">
      <c r="L171022" s="9"/>
      <c r="M171022" s="9"/>
      <c r="N171022" s="9"/>
    </row>
    <row r="171023" spans="12:14" x14ac:dyDescent="0.25">
      <c r="L171023" s="9"/>
      <c r="M171023" s="9"/>
      <c r="N171023" s="9"/>
    </row>
    <row r="171024" spans="12:14" x14ac:dyDescent="0.25">
      <c r="L171024" s="9"/>
      <c r="M171024" s="9"/>
      <c r="N171024" s="9"/>
    </row>
    <row r="171025" spans="12:14" x14ac:dyDescent="0.25">
      <c r="L171025" s="9"/>
      <c r="M171025" s="9"/>
      <c r="N171025" s="9"/>
    </row>
    <row r="171026" spans="12:14" x14ac:dyDescent="0.25">
      <c r="L171026" s="9"/>
      <c r="M171026" s="9"/>
      <c r="N171026" s="9"/>
    </row>
    <row r="171027" spans="12:14" x14ac:dyDescent="0.25">
      <c r="L171027" s="9"/>
      <c r="M171027" s="9"/>
      <c r="N171027" s="9"/>
    </row>
    <row r="171028" spans="12:14" x14ac:dyDescent="0.25">
      <c r="L171028" s="9"/>
      <c r="M171028" s="9"/>
      <c r="N171028" s="9"/>
    </row>
    <row r="171029" spans="12:14" x14ac:dyDescent="0.25">
      <c r="L171029" s="9"/>
      <c r="M171029" s="9"/>
      <c r="N171029" s="9"/>
    </row>
    <row r="171030" spans="12:14" x14ac:dyDescent="0.25">
      <c r="L171030" s="9"/>
      <c r="M171030" s="9"/>
      <c r="N171030" s="9"/>
    </row>
    <row r="171031" spans="12:14" x14ac:dyDescent="0.25">
      <c r="L171031" s="9"/>
      <c r="M171031" s="9"/>
      <c r="N171031" s="9"/>
    </row>
    <row r="171032" spans="12:14" x14ac:dyDescent="0.25">
      <c r="L171032" s="9"/>
      <c r="M171032" s="9"/>
      <c r="N171032" s="9"/>
    </row>
    <row r="171033" spans="12:14" x14ac:dyDescent="0.25">
      <c r="L171033" s="9"/>
      <c r="M171033" s="9"/>
      <c r="N171033" s="9"/>
    </row>
    <row r="171034" spans="12:14" x14ac:dyDescent="0.25">
      <c r="L171034" s="9"/>
      <c r="M171034" s="9"/>
      <c r="N171034" s="9"/>
    </row>
    <row r="171035" spans="12:14" x14ac:dyDescent="0.25">
      <c r="L171035" s="9"/>
      <c r="M171035" s="9"/>
      <c r="N171035" s="9"/>
    </row>
    <row r="171036" spans="12:14" x14ac:dyDescent="0.25">
      <c r="L171036" s="9"/>
      <c r="M171036" s="9"/>
      <c r="N171036" s="9"/>
    </row>
    <row r="171037" spans="12:14" x14ac:dyDescent="0.25">
      <c r="L171037" s="9"/>
      <c r="M171037" s="9"/>
      <c r="N171037" s="9"/>
    </row>
    <row r="171038" spans="12:14" x14ac:dyDescent="0.25">
      <c r="L171038" s="9"/>
      <c r="M171038" s="9"/>
      <c r="N171038" s="9"/>
    </row>
    <row r="171039" spans="12:14" x14ac:dyDescent="0.25">
      <c r="L171039" s="9"/>
      <c r="M171039" s="9"/>
      <c r="N171039" s="9"/>
    </row>
    <row r="171040" spans="12:14" x14ac:dyDescent="0.25">
      <c r="L171040" s="9"/>
      <c r="M171040" s="9"/>
      <c r="N171040" s="9"/>
    </row>
    <row r="171041" spans="12:14" x14ac:dyDescent="0.25">
      <c r="L171041" s="9"/>
      <c r="M171041" s="9"/>
      <c r="N171041" s="9"/>
    </row>
    <row r="171042" spans="12:14" x14ac:dyDescent="0.25">
      <c r="L171042" s="9"/>
      <c r="M171042" s="9"/>
      <c r="N171042" s="9"/>
    </row>
    <row r="171043" spans="12:14" x14ac:dyDescent="0.25">
      <c r="L171043" s="9"/>
      <c r="M171043" s="9"/>
      <c r="N171043" s="9"/>
    </row>
    <row r="171044" spans="12:14" x14ac:dyDescent="0.25">
      <c r="L171044" s="9"/>
      <c r="M171044" s="9"/>
      <c r="N171044" s="9"/>
    </row>
    <row r="171045" spans="12:14" x14ac:dyDescent="0.25">
      <c r="L171045" s="9"/>
      <c r="M171045" s="9"/>
      <c r="N171045" s="9"/>
    </row>
    <row r="171046" spans="12:14" x14ac:dyDescent="0.25">
      <c r="L171046" s="9"/>
      <c r="M171046" s="9"/>
      <c r="N171046" s="9"/>
    </row>
    <row r="171047" spans="12:14" x14ac:dyDescent="0.25">
      <c r="L171047" s="9"/>
      <c r="M171047" s="9"/>
      <c r="N171047" s="9"/>
    </row>
    <row r="171048" spans="12:14" x14ac:dyDescent="0.25">
      <c r="L171048" s="20"/>
      <c r="M171048" s="9"/>
      <c r="N171048" s="9"/>
    </row>
    <row r="171049" spans="12:14" x14ac:dyDescent="0.25">
      <c r="L171049" s="20"/>
      <c r="M171049" s="9"/>
      <c r="N171049" s="9"/>
    </row>
    <row r="171050" spans="12:14" x14ac:dyDescent="0.25">
      <c r="M171050" s="9"/>
      <c r="N171050" s="9"/>
    </row>
    <row r="171051" spans="12:14" x14ac:dyDescent="0.25">
      <c r="M171051" s="9"/>
      <c r="N171051" s="9"/>
    </row>
    <row r="171052" spans="12:14" x14ac:dyDescent="0.25">
      <c r="M171052" s="9"/>
      <c r="N171052" s="9"/>
    </row>
    <row r="171053" spans="12:14" x14ac:dyDescent="0.25">
      <c r="M171053" s="9"/>
      <c r="N171053" s="9"/>
    </row>
    <row r="171054" spans="12:14" x14ac:dyDescent="0.25">
      <c r="M171054" s="9"/>
      <c r="N171054" s="9"/>
    </row>
    <row r="171055" spans="12:14" x14ac:dyDescent="0.25">
      <c r="M171055" s="9"/>
      <c r="N171055" s="9"/>
    </row>
    <row r="171056" spans="12:14" x14ac:dyDescent="0.25">
      <c r="M171056" s="9"/>
      <c r="N171056" s="9"/>
    </row>
  </sheetData>
  <sortState ref="P7:V94">
    <sortCondition ref="P6"/>
  </sortState>
  <mergeCells count="6">
    <mergeCell ref="B2:F2"/>
    <mergeCell ref="B3:F3"/>
    <mergeCell ref="H2:L2"/>
    <mergeCell ref="H3:L3"/>
    <mergeCell ref="O2:S2"/>
    <mergeCell ref="O3:S3"/>
  </mergeCells>
  <pageMargins left="0.39370078740157483" right="0.39370078740157483" top="0.39370078740157483" bottom="0.39370078740157483" header="0.31496062992125984" footer="0.31496062992125984"/>
  <pageSetup paperSize="9" scale="49" orientation="portrait" r:id="rId1"/>
  <colBreaks count="1" manualBreakCount="1">
    <brk id="13" max="10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1:T25"/>
  <sheetViews>
    <sheetView workbookViewId="0">
      <selection activeCell="F19" sqref="F19"/>
    </sheetView>
  </sheetViews>
  <sheetFormatPr defaultRowHeight="15" x14ac:dyDescent="0.25"/>
  <cols>
    <col min="1" max="1" width="3.140625" customWidth="1"/>
    <col min="2" max="2" width="3" customWidth="1"/>
    <col min="3" max="3" width="26.42578125" customWidth="1"/>
    <col min="4" max="4" width="2.28515625" customWidth="1"/>
    <col min="5" max="5" width="3" bestFit="1" customWidth="1"/>
    <col min="6" max="6" width="23.28515625" bestFit="1" customWidth="1"/>
    <col min="7" max="7" width="2.7109375" customWidth="1"/>
    <col min="8" max="8" width="2" customWidth="1"/>
    <col min="9" max="9" width="21.7109375" bestFit="1" customWidth="1"/>
    <col min="10" max="10" width="2.42578125" customWidth="1"/>
    <col min="11" max="11" width="2" customWidth="1"/>
    <col min="12" max="12" width="24.42578125" bestFit="1" customWidth="1"/>
    <col min="13" max="13" width="2" customWidth="1"/>
    <col min="14" max="14" width="3" customWidth="1"/>
    <col min="15" max="15" width="22.85546875" bestFit="1" customWidth="1"/>
    <col min="16" max="16" width="2.85546875" customWidth="1"/>
    <col min="17" max="17" width="2" customWidth="1"/>
    <col min="18" max="18" width="29.7109375" bestFit="1" customWidth="1"/>
    <col min="19" max="19" width="9.140625" customWidth="1"/>
  </cols>
  <sheetData>
    <row r="1" spans="2:20" ht="15.75" thickBot="1" x14ac:dyDescent="0.3"/>
    <row r="2" spans="2:20" ht="15.75" thickBot="1" x14ac:dyDescent="0.3">
      <c r="B2" s="1040" t="s">
        <v>303</v>
      </c>
      <c r="C2" s="1041"/>
      <c r="E2" s="1038" t="s">
        <v>315</v>
      </c>
      <c r="F2" s="1039"/>
      <c r="H2" s="1046" t="s">
        <v>320</v>
      </c>
      <c r="I2" s="1047"/>
      <c r="K2" s="1040" t="s">
        <v>324</v>
      </c>
      <c r="L2" s="1041"/>
      <c r="N2" s="1034" t="s">
        <v>328</v>
      </c>
      <c r="O2" s="1035"/>
      <c r="Q2" s="1034" t="s">
        <v>337</v>
      </c>
      <c r="R2" s="1035"/>
    </row>
    <row r="3" spans="2:20" ht="15.75" thickBot="1" x14ac:dyDescent="0.3">
      <c r="B3" s="1042" t="s">
        <v>279</v>
      </c>
      <c r="C3" s="1043"/>
      <c r="E3" s="1036" t="s">
        <v>279</v>
      </c>
      <c r="F3" s="1037"/>
      <c r="H3" s="1034" t="s">
        <v>279</v>
      </c>
      <c r="I3" s="1035"/>
      <c r="K3" s="1044" t="s">
        <v>279</v>
      </c>
      <c r="L3" s="1045"/>
      <c r="N3" s="1036" t="s">
        <v>279</v>
      </c>
      <c r="O3" s="1037"/>
      <c r="Q3" s="1034" t="s">
        <v>279</v>
      </c>
      <c r="R3" s="1035"/>
    </row>
    <row r="4" spans="2:20" x14ac:dyDescent="0.25">
      <c r="B4" s="140">
        <v>1</v>
      </c>
      <c r="C4" s="252" t="s">
        <v>304</v>
      </c>
      <c r="E4" s="140">
        <v>1</v>
      </c>
      <c r="F4" s="149" t="s">
        <v>331</v>
      </c>
      <c r="H4" s="143">
        <v>1</v>
      </c>
      <c r="I4" s="150" t="s">
        <v>326</v>
      </c>
      <c r="K4" s="140">
        <v>1</v>
      </c>
      <c r="L4" s="253" t="s">
        <v>353</v>
      </c>
      <c r="N4" s="140">
        <v>1</v>
      </c>
      <c r="O4" s="149" t="s">
        <v>329</v>
      </c>
      <c r="Q4" s="140">
        <v>1</v>
      </c>
      <c r="R4" s="149" t="s">
        <v>339</v>
      </c>
    </row>
    <row r="5" spans="2:20" x14ac:dyDescent="0.25">
      <c r="B5" s="141">
        <v>2</v>
      </c>
      <c r="C5" s="151" t="s">
        <v>310</v>
      </c>
      <c r="E5" s="141">
        <v>2</v>
      </c>
      <c r="F5" s="142" t="s">
        <v>311</v>
      </c>
      <c r="H5" s="141">
        <v>2</v>
      </c>
      <c r="I5" s="142" t="s">
        <v>316</v>
      </c>
      <c r="K5" s="141">
        <v>2</v>
      </c>
      <c r="L5" s="151" t="s">
        <v>383</v>
      </c>
      <c r="N5" s="141">
        <v>2</v>
      </c>
      <c r="O5" s="142" t="s">
        <v>330</v>
      </c>
      <c r="Q5" s="141">
        <v>2</v>
      </c>
      <c r="R5" s="215" t="s">
        <v>338</v>
      </c>
    </row>
    <row r="6" spans="2:20" x14ac:dyDescent="0.25">
      <c r="B6" s="141">
        <v>3</v>
      </c>
      <c r="C6" s="151" t="s">
        <v>306</v>
      </c>
      <c r="E6" s="141">
        <v>3</v>
      </c>
      <c r="F6" s="142" t="s">
        <v>377</v>
      </c>
      <c r="H6" s="141">
        <v>3</v>
      </c>
      <c r="I6" s="142" t="s">
        <v>317</v>
      </c>
      <c r="K6" s="141">
        <v>3</v>
      </c>
      <c r="L6" s="151" t="s">
        <v>321</v>
      </c>
      <c r="N6" s="141">
        <v>3</v>
      </c>
      <c r="O6" s="142" t="s">
        <v>298</v>
      </c>
      <c r="Q6" s="141">
        <v>3</v>
      </c>
      <c r="R6" s="142" t="s">
        <v>340</v>
      </c>
    </row>
    <row r="7" spans="2:20" x14ac:dyDescent="0.25">
      <c r="B7" s="141">
        <v>4</v>
      </c>
      <c r="C7" s="151" t="s">
        <v>309</v>
      </c>
      <c r="E7" s="141">
        <v>4</v>
      </c>
      <c r="F7" s="142" t="s">
        <v>312</v>
      </c>
      <c r="H7" s="141">
        <v>4</v>
      </c>
      <c r="I7" s="142" t="s">
        <v>319</v>
      </c>
      <c r="K7" s="141">
        <v>4</v>
      </c>
      <c r="L7" s="151" t="s">
        <v>323</v>
      </c>
      <c r="N7" s="141">
        <v>4</v>
      </c>
      <c r="O7" s="142" t="s">
        <v>173</v>
      </c>
      <c r="Q7" s="141">
        <v>4</v>
      </c>
      <c r="R7" s="151" t="s">
        <v>341</v>
      </c>
    </row>
    <row r="8" spans="2:20" x14ac:dyDescent="0.25">
      <c r="B8" s="141">
        <v>5</v>
      </c>
      <c r="C8" s="151" t="s">
        <v>305</v>
      </c>
      <c r="E8" s="141">
        <v>5</v>
      </c>
      <c r="F8" s="142" t="s">
        <v>313</v>
      </c>
      <c r="H8" s="141">
        <v>5</v>
      </c>
      <c r="I8" s="142" t="s">
        <v>318</v>
      </c>
      <c r="K8" s="141">
        <v>5</v>
      </c>
      <c r="L8" s="250" t="s">
        <v>322</v>
      </c>
      <c r="N8" s="141">
        <v>5</v>
      </c>
      <c r="O8" s="142" t="s">
        <v>332</v>
      </c>
      <c r="Q8" s="141">
        <v>5</v>
      </c>
      <c r="R8" s="142" t="s">
        <v>342</v>
      </c>
    </row>
    <row r="9" spans="2:20" x14ac:dyDescent="0.25">
      <c r="B9" s="141">
        <v>6</v>
      </c>
      <c r="C9" s="151" t="s">
        <v>378</v>
      </c>
      <c r="E9" s="141">
        <v>6</v>
      </c>
      <c r="F9" s="142" t="s">
        <v>314</v>
      </c>
      <c r="H9" s="141">
        <v>6</v>
      </c>
      <c r="I9" s="151" t="s">
        <v>375</v>
      </c>
      <c r="K9" s="141">
        <v>6</v>
      </c>
      <c r="L9" s="151" t="s">
        <v>325</v>
      </c>
      <c r="N9" s="141">
        <v>6</v>
      </c>
      <c r="O9" s="142" t="s">
        <v>333</v>
      </c>
      <c r="Q9" s="141">
        <v>6</v>
      </c>
      <c r="R9" s="142" t="s">
        <v>343</v>
      </c>
    </row>
    <row r="10" spans="2:20" ht="15.75" thickBot="1" x14ac:dyDescent="0.3">
      <c r="B10" s="141">
        <v>7</v>
      </c>
      <c r="C10" s="151" t="s">
        <v>308</v>
      </c>
      <c r="E10" s="147">
        <v>7</v>
      </c>
      <c r="F10" s="148" t="s">
        <v>376</v>
      </c>
      <c r="H10" s="147">
        <v>7</v>
      </c>
      <c r="I10" s="148" t="s">
        <v>250</v>
      </c>
      <c r="K10" s="141">
        <v>7</v>
      </c>
      <c r="L10" s="151" t="s">
        <v>346</v>
      </c>
      <c r="N10" s="141">
        <v>7</v>
      </c>
      <c r="O10" s="151" t="s">
        <v>334</v>
      </c>
      <c r="Q10" s="141">
        <v>7</v>
      </c>
      <c r="R10" s="142" t="s">
        <v>344</v>
      </c>
    </row>
    <row r="11" spans="2:20" ht="15.75" thickBot="1" x14ac:dyDescent="0.3">
      <c r="B11" s="141">
        <v>8</v>
      </c>
      <c r="C11" s="151" t="s">
        <v>307</v>
      </c>
      <c r="E11" s="101"/>
      <c r="F11" s="101"/>
      <c r="K11" s="147">
        <v>8</v>
      </c>
      <c r="L11" s="148" t="s">
        <v>390</v>
      </c>
      <c r="N11" s="141">
        <v>8</v>
      </c>
      <c r="O11" s="151" t="s">
        <v>335</v>
      </c>
      <c r="Q11" s="147">
        <v>8</v>
      </c>
      <c r="R11" s="148" t="s">
        <v>345</v>
      </c>
    </row>
    <row r="12" spans="2:20" x14ac:dyDescent="0.25">
      <c r="B12" s="141">
        <v>9</v>
      </c>
      <c r="C12" s="151" t="s">
        <v>327</v>
      </c>
      <c r="E12" s="101"/>
      <c r="F12" s="101"/>
      <c r="L12" t="s">
        <v>408</v>
      </c>
      <c r="N12" s="141">
        <v>9</v>
      </c>
      <c r="O12" s="255" t="s">
        <v>336</v>
      </c>
    </row>
    <row r="13" spans="2:20" ht="15.75" thickBot="1" x14ac:dyDescent="0.3">
      <c r="B13" s="147">
        <v>10</v>
      </c>
      <c r="C13" s="254" t="s">
        <v>403</v>
      </c>
      <c r="E13" s="101"/>
      <c r="F13" s="101"/>
      <c r="N13" s="147">
        <v>10</v>
      </c>
      <c r="O13" s="251" t="s">
        <v>401</v>
      </c>
    </row>
    <row r="14" spans="2:20" x14ac:dyDescent="0.25">
      <c r="N14" s="101"/>
      <c r="O14" s="227"/>
    </row>
    <row r="16" spans="2:20" x14ac:dyDescent="0.25">
      <c r="D16" s="1029" t="s">
        <v>315</v>
      </c>
      <c r="E16" s="1030"/>
      <c r="F16" s="1031"/>
      <c r="G16" s="101"/>
      <c r="H16" s="1032" t="s">
        <v>320</v>
      </c>
      <c r="I16" s="1033"/>
      <c r="J16" s="804"/>
      <c r="K16" s="1029" t="s">
        <v>324</v>
      </c>
      <c r="L16" s="1031"/>
      <c r="M16" s="805"/>
      <c r="N16" s="1032" t="s">
        <v>328</v>
      </c>
      <c r="O16" s="1033"/>
      <c r="P16" s="804"/>
      <c r="Q16" s="1032" t="s">
        <v>337</v>
      </c>
      <c r="R16" s="1033"/>
      <c r="S16" s="804"/>
      <c r="T16" s="101"/>
    </row>
    <row r="17" spans="4:20" x14ac:dyDescent="0.25">
      <c r="D17" s="753">
        <v>1</v>
      </c>
      <c r="E17" s="753" t="s">
        <v>99</v>
      </c>
      <c r="F17" s="753"/>
      <c r="G17" s="101"/>
      <c r="H17" s="753">
        <v>1</v>
      </c>
      <c r="I17" s="753" t="s">
        <v>55</v>
      </c>
      <c r="J17" s="101"/>
      <c r="K17" s="753">
        <v>1</v>
      </c>
      <c r="L17" s="13" t="s">
        <v>152</v>
      </c>
      <c r="M17" s="806"/>
      <c r="N17" s="13">
        <v>1</v>
      </c>
      <c r="O17" s="753" t="s">
        <v>213</v>
      </c>
      <c r="P17" s="101"/>
      <c r="Q17" s="753">
        <v>1</v>
      </c>
      <c r="R17" s="753" t="s">
        <v>268</v>
      </c>
      <c r="S17" s="101"/>
      <c r="T17" s="101"/>
    </row>
    <row r="18" spans="4:20" x14ac:dyDescent="0.25">
      <c r="D18" s="753">
        <v>2</v>
      </c>
      <c r="E18" s="753" t="s">
        <v>192</v>
      </c>
      <c r="F18" s="753"/>
      <c r="G18" s="101"/>
      <c r="H18" s="101"/>
      <c r="I18" s="101"/>
      <c r="J18" s="101"/>
      <c r="K18" s="753">
        <v>2</v>
      </c>
      <c r="L18" s="753" t="s">
        <v>178</v>
      </c>
      <c r="M18" s="101"/>
      <c r="N18" s="753">
        <v>2</v>
      </c>
      <c r="O18" s="753" t="s">
        <v>180</v>
      </c>
      <c r="P18" s="101"/>
      <c r="Q18" s="101"/>
      <c r="R18" s="101"/>
      <c r="S18" s="101"/>
      <c r="T18" s="101"/>
    </row>
    <row r="19" spans="4:20" x14ac:dyDescent="0.25">
      <c r="D19" s="753">
        <v>3</v>
      </c>
      <c r="E19" s="753" t="s">
        <v>296</v>
      </c>
      <c r="F19" s="753"/>
      <c r="G19" s="101"/>
      <c r="H19" s="101"/>
      <c r="I19" s="101"/>
      <c r="J19" s="101"/>
      <c r="K19" s="753">
        <v>3</v>
      </c>
      <c r="L19" s="753" t="s">
        <v>271</v>
      </c>
      <c r="M19" s="101"/>
      <c r="N19" s="753">
        <v>3</v>
      </c>
      <c r="O19" s="753" t="s">
        <v>294</v>
      </c>
      <c r="P19" s="101"/>
      <c r="Q19" s="101"/>
      <c r="R19" s="101"/>
      <c r="S19" s="101"/>
      <c r="T19" s="101"/>
    </row>
    <row r="20" spans="4:20" x14ac:dyDescent="0.25">
      <c r="D20" s="807">
        <v>4</v>
      </c>
      <c r="E20" s="753" t="s">
        <v>436</v>
      </c>
      <c r="F20" s="753"/>
      <c r="G20" s="101"/>
      <c r="H20" s="101"/>
      <c r="I20" s="101"/>
      <c r="J20" s="101"/>
      <c r="K20" s="807">
        <v>4</v>
      </c>
      <c r="L20" s="753" t="s">
        <v>153</v>
      </c>
      <c r="M20" s="101"/>
      <c r="N20" s="807">
        <v>4</v>
      </c>
      <c r="O20" s="753" t="s">
        <v>398</v>
      </c>
      <c r="P20" s="101"/>
      <c r="Q20" s="101"/>
      <c r="R20" s="101"/>
      <c r="S20" s="101"/>
      <c r="T20" s="101"/>
    </row>
    <row r="21" spans="4:20" x14ac:dyDescent="0.25">
      <c r="D21" s="807">
        <v>5</v>
      </c>
      <c r="E21" s="753" t="s">
        <v>439</v>
      </c>
      <c r="F21" s="753"/>
      <c r="G21" s="101"/>
      <c r="H21" s="101"/>
      <c r="I21" s="101"/>
      <c r="J21" s="101"/>
      <c r="K21" s="101"/>
      <c r="L21" s="101"/>
      <c r="M21" s="101"/>
      <c r="N21" s="807">
        <v>5</v>
      </c>
      <c r="O21" s="753" t="s">
        <v>396</v>
      </c>
      <c r="P21" s="101"/>
      <c r="Q21" s="101"/>
      <c r="R21" s="101"/>
      <c r="S21" s="101"/>
      <c r="T21" s="101"/>
    </row>
    <row r="22" spans="4:20" x14ac:dyDescent="0.25">
      <c r="D22" s="807">
        <v>6</v>
      </c>
      <c r="E22" s="753" t="s">
        <v>286</v>
      </c>
      <c r="F22" s="753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</row>
    <row r="23" spans="4:20" x14ac:dyDescent="0.25">
      <c r="D23" s="807">
        <v>7</v>
      </c>
      <c r="E23" s="753" t="s">
        <v>193</v>
      </c>
      <c r="F23" s="753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</row>
    <row r="24" spans="4:20" x14ac:dyDescent="0.25">
      <c r="D24" s="807">
        <v>8</v>
      </c>
      <c r="E24" s="753" t="s">
        <v>196</v>
      </c>
      <c r="F24" s="753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</row>
    <row r="25" spans="4:20" x14ac:dyDescent="0.25"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</row>
  </sheetData>
  <sortState ref="N17:O26">
    <sortCondition ref="O17"/>
  </sortState>
  <mergeCells count="17">
    <mergeCell ref="B2:C2"/>
    <mergeCell ref="B3:C3"/>
    <mergeCell ref="K3:L3"/>
    <mergeCell ref="K2:L2"/>
    <mergeCell ref="H2:I2"/>
    <mergeCell ref="H3:I3"/>
    <mergeCell ref="N2:O2"/>
    <mergeCell ref="N3:O3"/>
    <mergeCell ref="Q2:R2"/>
    <mergeCell ref="Q3:R3"/>
    <mergeCell ref="E2:F2"/>
    <mergeCell ref="E3:F3"/>
    <mergeCell ref="D16:F16"/>
    <mergeCell ref="H16:I16"/>
    <mergeCell ref="K16:L16"/>
    <mergeCell ref="N16:O16"/>
    <mergeCell ref="Q16:R16"/>
  </mergeCells>
  <pageMargins left="0.7" right="0.7" top="0.75" bottom="0.75" header="0.3" footer="0.3"/>
  <pageSetup paperSize="9" orientation="portrait" r:id="rId1"/>
  <colBreaks count="2" manualBreakCount="2">
    <brk id="7" max="1048575" man="1"/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88"/>
  <sheetViews>
    <sheetView topLeftCell="A13" workbookViewId="0">
      <selection activeCell="D44" sqref="D44"/>
    </sheetView>
  </sheetViews>
  <sheetFormatPr defaultRowHeight="15" x14ac:dyDescent="0.25"/>
  <cols>
    <col min="1" max="1" width="2.140625" customWidth="1"/>
    <col min="2" max="2" width="1" customWidth="1"/>
    <col min="3" max="3" width="4.42578125" style="1" customWidth="1"/>
    <col min="4" max="4" width="23" style="1" bestFit="1" customWidth="1"/>
    <col min="5" max="5" width="8.7109375" style="1" bestFit="1" customWidth="1"/>
    <col min="6" max="7" width="8.7109375" style="1" customWidth="1"/>
    <col min="8" max="8" width="4.5703125" style="1" customWidth="1"/>
    <col min="9" max="9" width="3.5703125" style="1" bestFit="1" customWidth="1"/>
    <col min="10" max="10" width="25.28515625" style="1" customWidth="1"/>
    <col min="11" max="13" width="6.85546875" style="1" customWidth="1"/>
    <col min="14" max="14" width="3.42578125" style="21" customWidth="1"/>
    <col min="15" max="15" width="1.28515625" style="21" customWidth="1"/>
    <col min="16" max="16" width="3.5703125" style="1" bestFit="1" customWidth="1"/>
    <col min="17" max="17" width="23" style="1" bestFit="1" customWidth="1"/>
    <col min="18" max="18" width="6.7109375" style="1" bestFit="1" customWidth="1"/>
    <col min="19" max="20" width="6.7109375" style="1" customWidth="1"/>
    <col min="21" max="21" width="2.85546875" style="1" customWidth="1"/>
    <col min="22" max="22" width="4" bestFit="1" customWidth="1"/>
    <col min="23" max="23" width="29.140625" bestFit="1" customWidth="1"/>
    <col min="24" max="24" width="6.85546875" bestFit="1" customWidth="1"/>
    <col min="25" max="26" width="6.85546875" customWidth="1"/>
    <col min="27" max="27" width="1.85546875" customWidth="1"/>
    <col min="28" max="28" width="3.7109375" customWidth="1"/>
    <col min="29" max="29" width="4" bestFit="1" customWidth="1"/>
    <col min="30" max="30" width="29.140625" bestFit="1" customWidth="1"/>
    <col min="31" max="31" width="6.7109375" style="101" customWidth="1"/>
    <col min="32" max="32" width="4" bestFit="1" customWidth="1"/>
    <col min="33" max="33" width="29.140625" bestFit="1" customWidth="1"/>
    <col min="34" max="34" width="3.28515625" customWidth="1"/>
  </cols>
  <sheetData>
    <row r="1" spans="2:46" x14ac:dyDescent="0.25">
      <c r="N1" s="40"/>
      <c r="O1" s="40"/>
    </row>
    <row r="2" spans="2:46" x14ac:dyDescent="0.25">
      <c r="C2" s="1028" t="s">
        <v>37</v>
      </c>
      <c r="D2" s="1028"/>
      <c r="E2" s="1028"/>
      <c r="F2" s="1028"/>
      <c r="G2" s="1028"/>
      <c r="H2" s="1028"/>
      <c r="I2" s="1028"/>
      <c r="J2" s="1028"/>
      <c r="K2" s="1028"/>
      <c r="L2" s="1028"/>
      <c r="M2" s="1028"/>
      <c r="N2" s="2"/>
      <c r="O2" s="2"/>
      <c r="P2" s="1028" t="s">
        <v>37</v>
      </c>
      <c r="Q2" s="1028"/>
      <c r="R2" s="1028"/>
      <c r="S2" s="1028"/>
      <c r="T2" s="1028"/>
      <c r="U2" s="1028"/>
      <c r="V2" s="1028"/>
      <c r="W2" s="1028"/>
      <c r="X2" s="1028"/>
      <c r="Y2" s="128"/>
      <c r="Z2" s="128"/>
      <c r="AA2" s="2"/>
      <c r="AC2" s="1028" t="s">
        <v>276</v>
      </c>
      <c r="AD2" s="1028"/>
      <c r="AE2" s="1028"/>
      <c r="AF2" s="1028"/>
      <c r="AG2" s="1028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2:46" x14ac:dyDescent="0.25">
      <c r="C3" s="1028" t="s">
        <v>410</v>
      </c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2"/>
      <c r="O3" s="2"/>
      <c r="P3" s="1028" t="s">
        <v>410</v>
      </c>
      <c r="Q3" s="1028"/>
      <c r="R3" s="1028"/>
      <c r="S3" s="1028"/>
      <c r="T3" s="1028"/>
      <c r="U3" s="1028"/>
      <c r="V3" s="1028"/>
      <c r="W3" s="1028"/>
      <c r="X3" s="1028"/>
      <c r="Y3" s="128"/>
      <c r="Z3" s="128"/>
      <c r="AA3" s="2"/>
      <c r="AC3" s="1028" t="s">
        <v>410</v>
      </c>
      <c r="AD3" s="1028"/>
      <c r="AE3" s="1028"/>
      <c r="AF3" s="1028"/>
      <c r="AG3" s="1028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2:46" ht="15.75" thickBot="1" x14ac:dyDescent="0.3">
      <c r="C4" s="100"/>
      <c r="D4" s="100"/>
      <c r="E4" s="100"/>
      <c r="F4" s="128"/>
      <c r="G4" s="128"/>
      <c r="H4" s="128"/>
      <c r="I4" s="100"/>
      <c r="J4" s="100"/>
      <c r="K4" s="100"/>
      <c r="L4" s="128"/>
      <c r="M4" s="12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C4" s="100"/>
      <c r="AD4" s="100"/>
      <c r="AE4" s="100"/>
      <c r="AF4" s="100"/>
      <c r="AG4" s="100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2:46" ht="15.75" thickBot="1" x14ac:dyDescent="0.3">
      <c r="B5" s="101"/>
      <c r="C5" s="1050" t="s">
        <v>277</v>
      </c>
      <c r="D5" s="1050"/>
      <c r="E5" s="1050"/>
      <c r="F5" s="1050"/>
      <c r="G5" s="1050"/>
      <c r="H5" s="1050"/>
      <c r="I5" s="1050"/>
      <c r="J5" s="1050"/>
      <c r="K5" s="1050"/>
      <c r="L5" s="129"/>
      <c r="M5" s="129"/>
      <c r="N5" s="102"/>
      <c r="O5" s="102"/>
      <c r="P5" s="1050" t="s">
        <v>278</v>
      </c>
      <c r="Q5" s="1050"/>
      <c r="R5" s="1050"/>
      <c r="S5" s="1050"/>
      <c r="T5" s="1050"/>
      <c r="U5" s="1050"/>
      <c r="V5" s="1050"/>
      <c r="W5" s="1050"/>
      <c r="X5" s="1050"/>
      <c r="Y5" s="129"/>
      <c r="Z5" s="129"/>
      <c r="AA5" s="101"/>
      <c r="AB5" s="101"/>
      <c r="AC5" s="1051" t="s">
        <v>279</v>
      </c>
      <c r="AD5" s="1052"/>
      <c r="AE5" s="124"/>
      <c r="AF5" s="1048" t="s">
        <v>280</v>
      </c>
      <c r="AG5" s="1049"/>
      <c r="AH5" s="101"/>
    </row>
    <row r="6" spans="2:46" ht="15.75" thickBot="1" x14ac:dyDescent="0.3">
      <c r="B6" s="101"/>
      <c r="C6" s="102"/>
      <c r="D6" s="102"/>
      <c r="E6" s="102"/>
      <c r="F6" s="129"/>
      <c r="G6" s="129"/>
      <c r="H6" s="129"/>
      <c r="I6" s="102"/>
      <c r="J6" s="102"/>
      <c r="K6" s="102"/>
      <c r="L6" s="129"/>
      <c r="M6" s="129"/>
      <c r="N6" s="102"/>
      <c r="O6" s="102"/>
      <c r="P6" s="102"/>
      <c r="Q6" s="102"/>
      <c r="R6" s="102"/>
      <c r="S6" s="129"/>
      <c r="T6" s="129"/>
      <c r="U6" s="129"/>
      <c r="V6" s="102"/>
      <c r="W6" s="102"/>
      <c r="X6" s="102"/>
      <c r="Y6" s="129"/>
      <c r="Z6" s="129"/>
      <c r="AA6" s="101"/>
      <c r="AB6" s="101"/>
      <c r="AC6" s="123" t="s">
        <v>34</v>
      </c>
      <c r="AD6" s="126" t="s">
        <v>35</v>
      </c>
      <c r="AE6" s="122"/>
      <c r="AF6" s="123" t="s">
        <v>34</v>
      </c>
      <c r="AG6" s="126" t="s">
        <v>35</v>
      </c>
      <c r="AH6" s="101"/>
    </row>
    <row r="7" spans="2:46" ht="15.75" thickBot="1" x14ac:dyDescent="0.3">
      <c r="B7" s="101"/>
      <c r="C7" s="1053" t="s">
        <v>279</v>
      </c>
      <c r="D7" s="1053"/>
      <c r="E7" s="1053"/>
      <c r="F7" s="1053"/>
      <c r="G7" s="1053"/>
      <c r="H7" s="129"/>
      <c r="I7" s="1053" t="s">
        <v>280</v>
      </c>
      <c r="J7" s="1053"/>
      <c r="K7" s="1053"/>
      <c r="L7" s="1053"/>
      <c r="M7" s="1053"/>
      <c r="N7" s="2"/>
      <c r="O7" s="2"/>
      <c r="P7" s="1053" t="s">
        <v>279</v>
      </c>
      <c r="Q7" s="1053"/>
      <c r="R7" s="1053"/>
      <c r="S7" s="1053"/>
      <c r="T7" s="1053"/>
      <c r="U7" s="129"/>
      <c r="V7" s="1053" t="s">
        <v>280</v>
      </c>
      <c r="W7" s="1053"/>
      <c r="X7" s="1053"/>
      <c r="Y7" s="1053"/>
      <c r="Z7" s="1053"/>
      <c r="AA7" s="101"/>
      <c r="AB7" s="101"/>
      <c r="AC7" s="17">
        <v>1</v>
      </c>
      <c r="AD7" s="267" t="s">
        <v>18</v>
      </c>
      <c r="AE7" s="34"/>
      <c r="AF7" s="17">
        <v>1</v>
      </c>
      <c r="AG7" s="269" t="s">
        <v>54</v>
      </c>
      <c r="AH7" s="101"/>
    </row>
    <row r="8" spans="2:46" ht="17.25" customHeight="1" thickBot="1" x14ac:dyDescent="0.3">
      <c r="B8" s="101"/>
      <c r="C8" s="123" t="s">
        <v>34</v>
      </c>
      <c r="D8" s="126" t="s">
        <v>35</v>
      </c>
      <c r="E8" s="144" t="s">
        <v>100</v>
      </c>
      <c r="F8" s="16" t="s">
        <v>101</v>
      </c>
      <c r="G8" s="67" t="s">
        <v>98</v>
      </c>
      <c r="H8" s="12"/>
      <c r="I8" s="123" t="s">
        <v>34</v>
      </c>
      <c r="J8" s="126" t="s">
        <v>35</v>
      </c>
      <c r="K8" s="144" t="s">
        <v>100</v>
      </c>
      <c r="L8" s="16" t="s">
        <v>101</v>
      </c>
      <c r="M8" s="67" t="s">
        <v>98</v>
      </c>
      <c r="N8" s="2"/>
      <c r="O8" s="2"/>
      <c r="P8" s="123" t="s">
        <v>34</v>
      </c>
      <c r="Q8" s="126" t="s">
        <v>35</v>
      </c>
      <c r="R8" s="144" t="s">
        <v>100</v>
      </c>
      <c r="S8" s="16" t="s">
        <v>101</v>
      </c>
      <c r="T8" s="67" t="s">
        <v>98</v>
      </c>
      <c r="U8" s="128"/>
      <c r="V8" s="123" t="s">
        <v>34</v>
      </c>
      <c r="W8" s="126" t="s">
        <v>35</v>
      </c>
      <c r="X8" s="144" t="s">
        <v>100</v>
      </c>
      <c r="Y8" s="16" t="s">
        <v>101</v>
      </c>
      <c r="Z8" s="67" t="s">
        <v>98</v>
      </c>
      <c r="AA8" s="101"/>
      <c r="AB8" s="101"/>
      <c r="AC8" s="19">
        <v>2</v>
      </c>
      <c r="AD8" s="105" t="s">
        <v>251</v>
      </c>
      <c r="AE8" s="20"/>
      <c r="AF8" s="19">
        <v>2</v>
      </c>
      <c r="AG8" s="117" t="s">
        <v>355</v>
      </c>
      <c r="AH8" s="101"/>
    </row>
    <row r="9" spans="2:46" x14ac:dyDescent="0.25">
      <c r="B9" s="101"/>
      <c r="C9" s="98">
        <v>1</v>
      </c>
      <c r="D9" s="162" t="s">
        <v>18</v>
      </c>
      <c r="E9" s="84">
        <f>SUMIF('За год'!$C$6:$C$86,$D9,'За год'!D$6:D$86)</f>
        <v>160</v>
      </c>
      <c r="F9" s="84">
        <f>SUMIF('За год'!$C$6:$C$86,$D9,'За год'!E$6:E$86)</f>
        <v>118</v>
      </c>
      <c r="G9" s="7">
        <f>SUMIF('За год'!$C$6:$C$86,$D9,'За год'!F$6:F$86)</f>
        <v>278</v>
      </c>
      <c r="H9" s="9"/>
      <c r="I9" s="98">
        <v>1</v>
      </c>
      <c r="J9" s="242" t="s">
        <v>54</v>
      </c>
      <c r="K9" s="84">
        <f>SUMIF('За год'!$C$6:$C$106,$J9,'За год'!D$6:D$106)</f>
        <v>243</v>
      </c>
      <c r="L9" s="84">
        <f>SUMIF('За год'!$C$6:$C$106,$J9,'За год'!E$6:E$106)</f>
        <v>0</v>
      </c>
      <c r="M9" s="7">
        <f>SUMIF('За год'!$C$6:$C$106,$J9,'За год'!F$6:F$106)</f>
        <v>243</v>
      </c>
      <c r="N9" s="34"/>
      <c r="O9" s="34"/>
      <c r="P9" s="98">
        <v>1</v>
      </c>
      <c r="Q9" s="259" t="s">
        <v>18</v>
      </c>
      <c r="R9" s="84">
        <f>SUMIF('За год'!$I$6:$I$107,$Q9,'За год'!J$6:J$123)</f>
        <v>40</v>
      </c>
      <c r="S9" s="84">
        <f>SUMIF('За год'!$I$6:$I$107,$Q9,'За год'!K$6:K$123)</f>
        <v>42</v>
      </c>
      <c r="T9" s="7">
        <f>SUMIF('За год'!$I$6:$I$107,$Q9,'За год'!L$6:L$123)</f>
        <v>82</v>
      </c>
      <c r="U9" s="9"/>
      <c r="V9" s="98">
        <v>1</v>
      </c>
      <c r="W9" s="260" t="s">
        <v>54</v>
      </c>
      <c r="X9" s="84">
        <f>SUMIF('За год'!$I$6:$I$107,$W9,'За год'!J$6:J$123)</f>
        <v>303</v>
      </c>
      <c r="Y9" s="84">
        <f>SUMIF('За год'!$I$6:$I$107,$W9,'За год'!K$6:K$123)</f>
        <v>0</v>
      </c>
      <c r="Z9" s="7">
        <f>SUMIF('За год'!$I$6:$I$107,$W9,'За год'!L$6:L$123)</f>
        <v>303</v>
      </c>
      <c r="AA9" s="101"/>
      <c r="AB9" s="101"/>
      <c r="AC9" s="19">
        <v>3</v>
      </c>
      <c r="AD9" s="103" t="s">
        <v>186</v>
      </c>
      <c r="AE9" s="20"/>
      <c r="AF9" s="19">
        <v>3</v>
      </c>
      <c r="AG9" s="117" t="s">
        <v>178</v>
      </c>
      <c r="AH9" s="101"/>
    </row>
    <row r="10" spans="2:46" x14ac:dyDescent="0.25">
      <c r="B10" s="101"/>
      <c r="C10" s="85">
        <v>2</v>
      </c>
      <c r="D10" s="6" t="s">
        <v>251</v>
      </c>
      <c r="E10" s="43">
        <f>SUMIF('За год'!$C$6:$C$86,$D10,'За год'!D$6:D$86)</f>
        <v>354</v>
      </c>
      <c r="F10" s="43">
        <f>SUMIF('За год'!$C$6:$C$86,$D10,'За год'!E$6:E$86)</f>
        <v>296</v>
      </c>
      <c r="G10" s="5">
        <f>SUMIF('За год'!$C$6:$C$86,$D10,'За год'!F$6:F$86)</f>
        <v>650</v>
      </c>
      <c r="H10" s="9"/>
      <c r="I10" s="85">
        <v>2</v>
      </c>
      <c r="J10" s="13" t="s">
        <v>178</v>
      </c>
      <c r="K10" s="43">
        <f>SUMIF('За год'!$C$6:$C$106,$J10,'За год'!D$6:D$106)</f>
        <v>0</v>
      </c>
      <c r="L10" s="43">
        <f>SUMIF('За год'!$C$6:$C$106,$J10,'За год'!E$6:E$106)</f>
        <v>42</v>
      </c>
      <c r="M10" s="5">
        <f>SUMIF('За год'!$C$6:$C$106,$J10,'За год'!F$6:F$106)</f>
        <v>42</v>
      </c>
      <c r="N10" s="34"/>
      <c r="O10" s="34"/>
      <c r="P10" s="85">
        <v>2</v>
      </c>
      <c r="Q10" s="258" t="s">
        <v>251</v>
      </c>
      <c r="R10" s="43">
        <f>SUMIF('За год'!$I$6:$I$107,$Q10,'За год'!J$6:J$123)</f>
        <v>30</v>
      </c>
      <c r="S10" s="43">
        <f>SUMIF('За год'!$I$6:$I$107,$Q10,'За год'!K$6:K$123)</f>
        <v>400</v>
      </c>
      <c r="T10" s="5">
        <f>SUMIF('За год'!$I$6:$I$107,$Q10,'За год'!L$6:L$123)</f>
        <v>430</v>
      </c>
      <c r="U10" s="9"/>
      <c r="V10" s="85">
        <v>2</v>
      </c>
      <c r="W10" s="257" t="s">
        <v>355</v>
      </c>
      <c r="X10" s="43">
        <f>SUMIF('За год'!$I$6:$I$107,$W10,'За год'!J$6:J$123)</f>
        <v>0</v>
      </c>
      <c r="Y10" s="43">
        <f>SUMIF('За год'!$I$6:$I$107,$W10,'За год'!K$6:K$123)</f>
        <v>0</v>
      </c>
      <c r="Z10" s="5">
        <f>SUMIF('За год'!$I$6:$I$107,$W10,'За год'!L$6:L$123)</f>
        <v>0</v>
      </c>
      <c r="AA10" s="101"/>
      <c r="AB10" s="101"/>
      <c r="AC10" s="19">
        <v>4</v>
      </c>
      <c r="AD10" s="105" t="s">
        <v>102</v>
      </c>
      <c r="AE10" s="20"/>
      <c r="AF10" s="19">
        <v>4</v>
      </c>
      <c r="AG10" s="117" t="s">
        <v>209</v>
      </c>
      <c r="AH10" s="101"/>
    </row>
    <row r="11" spans="2:46" x14ac:dyDescent="0.25">
      <c r="B11" s="101"/>
      <c r="C11" s="85">
        <v>3</v>
      </c>
      <c r="D11" s="3" t="s">
        <v>186</v>
      </c>
      <c r="E11" s="43">
        <f>SUMIF('За год'!$C$6:$C$86,$D11,'За год'!D$6:D$86)</f>
        <v>0</v>
      </c>
      <c r="F11" s="43">
        <f>SUMIF('За год'!$C$6:$C$86,$D11,'За год'!E$6:E$86)</f>
        <v>0</v>
      </c>
      <c r="G11" s="5">
        <f>SUMIF('За год'!$C$6:$C$86,$D11,'За год'!F$6:F$86)</f>
        <v>0</v>
      </c>
      <c r="H11" s="9"/>
      <c r="I11" s="85">
        <v>3</v>
      </c>
      <c r="J11" s="13" t="s">
        <v>213</v>
      </c>
      <c r="K11" s="43">
        <f>SUMIF('За год'!$C$6:$C$106,$J11,'За год'!D$6:D$106)</f>
        <v>81</v>
      </c>
      <c r="L11" s="43">
        <f>SUMIF('За год'!$C$6:$C$106,$J11,'За год'!E$6:E$106)</f>
        <v>81</v>
      </c>
      <c r="M11" s="5">
        <f>SUMIF('За год'!$C$6:$C$106,$J11,'За год'!F$6:F$106)</f>
        <v>162</v>
      </c>
      <c r="N11" s="34"/>
      <c r="O11" s="34"/>
      <c r="P11" s="85">
        <v>3</v>
      </c>
      <c r="Q11" s="3" t="s">
        <v>186</v>
      </c>
      <c r="R11" s="43">
        <f>SUMIF('За год'!$I$6:$I$107,$Q11,'За год'!J$6:J$123)</f>
        <v>0</v>
      </c>
      <c r="S11" s="43">
        <f>SUMIF('За год'!$I$6:$I$107,$Q11,'За год'!K$6:K$123)</f>
        <v>0</v>
      </c>
      <c r="T11" s="5">
        <f>SUMIF('За год'!$I$6:$I$107,$Q11,'За год'!L$6:L$123)</f>
        <v>0</v>
      </c>
      <c r="U11" s="9"/>
      <c r="V11" s="85">
        <v>3</v>
      </c>
      <c r="W11" s="257" t="s">
        <v>178</v>
      </c>
      <c r="X11" s="43">
        <f>SUMIF('За год'!$I$6:$I$107,$W11,'За год'!J$6:J$123)</f>
        <v>33</v>
      </c>
      <c r="Y11" s="43">
        <f>SUMIF('За год'!$I$6:$I$107,$W11,'За год'!K$6:K$123)</f>
        <v>0</v>
      </c>
      <c r="Z11" s="5">
        <f>SUMIF('За год'!$I$6:$I$107,$W11,'За год'!L$6:L$123)</f>
        <v>33</v>
      </c>
      <c r="AA11" s="101"/>
      <c r="AB11" s="101"/>
      <c r="AC11" s="19">
        <v>5</v>
      </c>
      <c r="AD11" s="105" t="s">
        <v>275</v>
      </c>
      <c r="AE11" s="20"/>
      <c r="AF11" s="19">
        <v>5</v>
      </c>
      <c r="AG11" s="117" t="s">
        <v>70</v>
      </c>
      <c r="AH11" s="101"/>
    </row>
    <row r="12" spans="2:46" x14ac:dyDescent="0.25">
      <c r="B12" s="101"/>
      <c r="C12" s="85">
        <v>4</v>
      </c>
      <c r="D12" s="6" t="s">
        <v>102</v>
      </c>
      <c r="E12" s="43">
        <f>SUMIF('За год'!$C$6:$C$86,$D12,'За год'!D$6:D$86)</f>
        <v>0</v>
      </c>
      <c r="F12" s="43">
        <f>SUMIF('За год'!$C$6:$C$86,$D12,'За год'!E$6:E$86)</f>
        <v>0</v>
      </c>
      <c r="G12" s="5">
        <f>SUMIF('За год'!$C$6:$C$86,$D12,'За год'!F$6:F$86)</f>
        <v>0</v>
      </c>
      <c r="H12" s="9"/>
      <c r="I12" s="85">
        <v>4</v>
      </c>
      <c r="J12" s="13" t="s">
        <v>384</v>
      </c>
      <c r="K12" s="43">
        <f>SUMIF('За год'!$C$6:$C$106,$J12,'За год'!D$6:D$106)</f>
        <v>0</v>
      </c>
      <c r="L12" s="43">
        <f>SUMIF('За год'!$C$6:$C$106,$J12,'За год'!E$6:E$106)</f>
        <v>0</v>
      </c>
      <c r="M12" s="5">
        <f>SUMIF('За год'!$C$6:$C$106,$J12,'За год'!F$6:F$106)</f>
        <v>0</v>
      </c>
      <c r="N12" s="20"/>
      <c r="O12" s="20"/>
      <c r="P12" s="85">
        <v>4</v>
      </c>
      <c r="Q12" s="258" t="s">
        <v>102</v>
      </c>
      <c r="R12" s="43">
        <f>SUMIF('За год'!$I$6:$I$107,$Q12,'За год'!J$6:J$123)</f>
        <v>0</v>
      </c>
      <c r="S12" s="43">
        <f>SUMIF('За год'!$I$6:$I$107,$Q12,'За год'!K$6:K$123)</f>
        <v>0</v>
      </c>
      <c r="T12" s="5">
        <f>SUMIF('За год'!$I$6:$I$107,$Q12,'За год'!L$6:L$123)</f>
        <v>0</v>
      </c>
      <c r="U12" s="9"/>
      <c r="V12" s="85">
        <v>4</v>
      </c>
      <c r="W12" s="257" t="s">
        <v>209</v>
      </c>
      <c r="X12" s="43">
        <f>SUMIF('За год'!$I$6:$I$107,$W12,'За год'!J$6:J$123)</f>
        <v>0</v>
      </c>
      <c r="Y12" s="43">
        <f>SUMIF('За год'!$I$6:$I$107,$W12,'За год'!K$6:K$123)</f>
        <v>0</v>
      </c>
      <c r="Z12" s="5">
        <f>SUMIF('За год'!$I$6:$I$107,$W12,'За год'!L$6:L$123)</f>
        <v>0</v>
      </c>
      <c r="AA12" s="101"/>
      <c r="AB12" s="101"/>
      <c r="AC12" s="19">
        <v>6</v>
      </c>
      <c r="AD12" s="105" t="s">
        <v>72</v>
      </c>
      <c r="AE12" s="20"/>
      <c r="AF12" s="19">
        <v>6</v>
      </c>
      <c r="AG12" s="118" t="s">
        <v>213</v>
      </c>
      <c r="AH12" s="101"/>
    </row>
    <row r="13" spans="2:46" x14ac:dyDescent="0.25">
      <c r="B13" s="101"/>
      <c r="C13" s="85">
        <v>5</v>
      </c>
      <c r="D13" s="6" t="s">
        <v>275</v>
      </c>
      <c r="E13" s="43">
        <f>SUMIF('За год'!$C$6:$C$86,$D13,'За год'!D$6:D$86)</f>
        <v>96</v>
      </c>
      <c r="F13" s="43">
        <f>SUMIF('За год'!$C$6:$C$86,$D13,'За год'!E$6:E$86)</f>
        <v>0</v>
      </c>
      <c r="G13" s="5">
        <f>SUMIF('За год'!$C$6:$C$86,$D13,'За год'!F$6:F$86)</f>
        <v>96</v>
      </c>
      <c r="H13" s="9"/>
      <c r="I13" s="85">
        <v>5</v>
      </c>
      <c r="J13" s="13" t="s">
        <v>195</v>
      </c>
      <c r="K13" s="43">
        <f>SUMIF('За год'!$C$6:$C$106,$J13,'За год'!D$6:D$106)</f>
        <v>0</v>
      </c>
      <c r="L13" s="43">
        <f>SUMIF('За год'!$C$6:$C$106,$J13,'За год'!E$6:E$106)</f>
        <v>0</v>
      </c>
      <c r="M13" s="5">
        <f>SUMIF('За год'!$C$6:$C$106,$J13,'За год'!F$6:F$106)</f>
        <v>0</v>
      </c>
      <c r="N13" s="34"/>
      <c r="O13" s="34"/>
      <c r="P13" s="85">
        <v>5</v>
      </c>
      <c r="Q13" s="258" t="s">
        <v>275</v>
      </c>
      <c r="R13" s="43">
        <f>SUMIF('За год'!$I$6:$I$107,$Q13,'За год'!J$6:J$123)</f>
        <v>30</v>
      </c>
      <c r="S13" s="43">
        <f>SUMIF('За год'!$I$6:$I$107,$Q13,'За год'!K$6:K$123)</f>
        <v>0</v>
      </c>
      <c r="T13" s="5">
        <f>SUMIF('За год'!$I$6:$I$107,$Q13,'За год'!L$6:L$123)</f>
        <v>30</v>
      </c>
      <c r="U13" s="9"/>
      <c r="V13" s="85">
        <v>5</v>
      </c>
      <c r="W13" s="257" t="s">
        <v>70</v>
      </c>
      <c r="X13" s="43">
        <f>SUMIF('За год'!$I$6:$I$107,$W13,'За год'!J$6:J$123)</f>
        <v>0</v>
      </c>
      <c r="Y13" s="43">
        <f>SUMIF('За год'!$I$6:$I$107,$W13,'За год'!K$6:K$123)</f>
        <v>0</v>
      </c>
      <c r="Z13" s="5">
        <f>SUMIF('За год'!$I$6:$I$107,$W13,'За год'!L$6:L$123)</f>
        <v>0</v>
      </c>
      <c r="AA13" s="101"/>
      <c r="AB13" s="101"/>
      <c r="AC13" s="19">
        <v>7</v>
      </c>
      <c r="AD13" s="105" t="s">
        <v>109</v>
      </c>
      <c r="AE13" s="20"/>
      <c r="AF13" s="19">
        <v>7</v>
      </c>
      <c r="AG13" s="119" t="s">
        <v>384</v>
      </c>
      <c r="AH13" s="101"/>
    </row>
    <row r="14" spans="2:46" x14ac:dyDescent="0.25">
      <c r="B14" s="101"/>
      <c r="C14" s="85">
        <v>6</v>
      </c>
      <c r="D14" s="6" t="s">
        <v>109</v>
      </c>
      <c r="E14" s="43">
        <f>SUMIF('За год'!$C$6:$C$86,$D14,'За год'!D$6:D$86)</f>
        <v>90</v>
      </c>
      <c r="F14" s="43">
        <f>SUMIF('За год'!$C$6:$C$86,$D14,'За год'!E$6:E$86)</f>
        <v>225</v>
      </c>
      <c r="G14" s="5">
        <f>SUMIF('За год'!$C$6:$C$86,$D14,'За год'!F$6:F$86)</f>
        <v>315</v>
      </c>
      <c r="H14" s="9"/>
      <c r="I14" s="85">
        <v>6</v>
      </c>
      <c r="J14" s="13" t="s">
        <v>57</v>
      </c>
      <c r="K14" s="43">
        <f>SUMIF('За год'!$C$6:$C$106,$J14,'За год'!D$6:D$106)</f>
        <v>0</v>
      </c>
      <c r="L14" s="43">
        <f>SUMIF('За год'!$C$6:$C$106,$J14,'За год'!E$6:E$106)</f>
        <v>0</v>
      </c>
      <c r="M14" s="5">
        <f>SUMIF('За год'!$C$6:$C$106,$J14,'За год'!F$6:F$106)</f>
        <v>0</v>
      </c>
      <c r="N14" s="38"/>
      <c r="O14" s="38"/>
      <c r="P14" s="85">
        <v>6</v>
      </c>
      <c r="Q14" s="258" t="s">
        <v>72</v>
      </c>
      <c r="R14" s="43">
        <f>SUMIF('За год'!$I$6:$I$107,$Q14,'За год'!J$6:J$123)</f>
        <v>554</v>
      </c>
      <c r="S14" s="43">
        <f>SUMIF('За год'!$I$6:$I$107,$Q14,'За год'!K$6:K$123)</f>
        <v>468</v>
      </c>
      <c r="T14" s="5">
        <f>SUMIF('За год'!$I$6:$I$107,$Q14,'За год'!L$6:L$123)</f>
        <v>1022</v>
      </c>
      <c r="U14" s="9"/>
      <c r="V14" s="85">
        <v>6</v>
      </c>
      <c r="W14" s="23" t="s">
        <v>213</v>
      </c>
      <c r="X14" s="43">
        <f>SUMIF('За год'!$I$6:$I$107,$W14,'За год'!J$6:J$123)</f>
        <v>93</v>
      </c>
      <c r="Y14" s="43">
        <f>SUMIF('За год'!$I$6:$I$107,$W14,'За год'!K$6:K$123)</f>
        <v>93</v>
      </c>
      <c r="Z14" s="5">
        <f>SUMIF('За год'!$I$6:$I$107,$W14,'За год'!L$6:L$123)</f>
        <v>186</v>
      </c>
      <c r="AA14" s="101"/>
      <c r="AB14" s="101"/>
      <c r="AC14" s="19">
        <v>8</v>
      </c>
      <c r="AD14" s="105" t="s">
        <v>108</v>
      </c>
      <c r="AE14" s="20"/>
      <c r="AF14" s="19">
        <v>8</v>
      </c>
      <c r="AG14" s="117" t="s">
        <v>195</v>
      </c>
      <c r="AH14" s="101"/>
    </row>
    <row r="15" spans="2:46" x14ac:dyDescent="0.25">
      <c r="B15" s="101"/>
      <c r="C15" s="85">
        <v>7</v>
      </c>
      <c r="D15" s="6" t="s">
        <v>108</v>
      </c>
      <c r="E15" s="43">
        <f>SUMIF('За год'!$C$6:$C$86,$D15,'За год'!D$6:D$86)</f>
        <v>156</v>
      </c>
      <c r="F15" s="43">
        <f>SUMIF('За год'!$C$6:$C$86,$D15,'За год'!E$6:E$86)</f>
        <v>42</v>
      </c>
      <c r="G15" s="5">
        <f>SUMIF('За год'!$C$6:$C$86,$D15,'За год'!F$6:F$86)</f>
        <v>198</v>
      </c>
      <c r="H15" s="9"/>
      <c r="I15" s="85">
        <v>7</v>
      </c>
      <c r="J15" s="13" t="s">
        <v>180</v>
      </c>
      <c r="K15" s="43">
        <f>SUMIF('За год'!$C$6:$C$106,$J15,'За год'!D$6:D$106)</f>
        <v>117</v>
      </c>
      <c r="L15" s="43">
        <f>SUMIF('За год'!$C$6:$C$106,$J15,'За год'!E$6:E$106)</f>
        <v>81</v>
      </c>
      <c r="M15" s="5">
        <f>SUMIF('За год'!$C$6:$C$106,$J15,'За год'!F$6:F$106)</f>
        <v>198</v>
      </c>
      <c r="N15" s="20"/>
      <c r="O15" s="20"/>
      <c r="P15" s="85">
        <v>7</v>
      </c>
      <c r="Q15" s="258" t="s">
        <v>109</v>
      </c>
      <c r="R15" s="43">
        <f>SUMIF('За год'!$I$6:$I$107,$Q15,'За год'!J$6:J$123)</f>
        <v>288</v>
      </c>
      <c r="S15" s="43">
        <f>SUMIF('За год'!$I$6:$I$107,$Q15,'За год'!K$6:K$123)</f>
        <v>477</v>
      </c>
      <c r="T15" s="5">
        <f>SUMIF('За год'!$I$6:$I$107,$Q15,'За год'!L$6:L$123)</f>
        <v>765</v>
      </c>
      <c r="U15" s="9"/>
      <c r="V15" s="85">
        <v>7</v>
      </c>
      <c r="W15" s="13" t="s">
        <v>384</v>
      </c>
      <c r="X15" s="43">
        <f>SUMIF('За год'!$I$6:$I$107,$W15,'За год'!J$6:J$123)</f>
        <v>0</v>
      </c>
      <c r="Y15" s="43">
        <f>SUMIF('За год'!$I$6:$I$107,$W15,'За год'!K$6:K$123)</f>
        <v>0</v>
      </c>
      <c r="Z15" s="5">
        <f>SUMIF('За год'!$I$6:$I$107,$W15,'За год'!L$6:L$123)</f>
        <v>0</v>
      </c>
      <c r="AA15" s="101"/>
      <c r="AB15" s="101"/>
      <c r="AC15" s="19">
        <v>9</v>
      </c>
      <c r="AD15" s="105" t="s">
        <v>253</v>
      </c>
      <c r="AE15" s="34"/>
      <c r="AF15" s="19">
        <v>9</v>
      </c>
      <c r="AG15" s="117" t="s">
        <v>57</v>
      </c>
      <c r="AH15" s="101"/>
    </row>
    <row r="16" spans="2:46" x14ac:dyDescent="0.25">
      <c r="B16" s="101"/>
      <c r="C16" s="85">
        <v>8</v>
      </c>
      <c r="D16" s="6" t="s">
        <v>253</v>
      </c>
      <c r="E16" s="43">
        <f>SUMIF('За год'!$C$6:$C$86,$D16,'За год'!D$6:D$86)</f>
        <v>0</v>
      </c>
      <c r="F16" s="43">
        <f>SUMIF('За год'!$C$6:$C$86,$D16,'За год'!E$6:E$86)</f>
        <v>0</v>
      </c>
      <c r="G16" s="5">
        <f>SUMIF('За год'!$C$6:$C$86,$D16,'За год'!F$6:F$86)</f>
        <v>0</v>
      </c>
      <c r="H16" s="9"/>
      <c r="I16" s="85">
        <v>8</v>
      </c>
      <c r="J16" s="13" t="s">
        <v>153</v>
      </c>
      <c r="K16" s="43">
        <f>SUMIF('За год'!$C$6:$C$106,$J16,'За год'!D$6:D$106)</f>
        <v>0</v>
      </c>
      <c r="L16" s="43">
        <f>SUMIF('За год'!$C$6:$C$106,$J16,'За год'!E$6:E$106)</f>
        <v>0</v>
      </c>
      <c r="M16" s="5">
        <f>SUMIF('За год'!$C$6:$C$106,$J16,'За год'!F$6:F$106)</f>
        <v>0</v>
      </c>
      <c r="N16" s="20"/>
      <c r="O16" s="20"/>
      <c r="P16" s="85">
        <v>8</v>
      </c>
      <c r="Q16" s="258" t="s">
        <v>108</v>
      </c>
      <c r="R16" s="43">
        <f>SUMIF('За год'!$I$6:$I$107,$Q16,'За год'!J$6:J$123)</f>
        <v>408</v>
      </c>
      <c r="S16" s="43">
        <f>SUMIF('За год'!$I$6:$I$107,$Q16,'За год'!K$6:K$123)</f>
        <v>374</v>
      </c>
      <c r="T16" s="5">
        <f>SUMIF('За год'!$I$6:$I$107,$Q16,'За год'!L$6:L$123)</f>
        <v>782</v>
      </c>
      <c r="U16" s="9"/>
      <c r="V16" s="85">
        <v>8</v>
      </c>
      <c r="W16" s="257" t="s">
        <v>195</v>
      </c>
      <c r="X16" s="43">
        <f>SUMIF('За год'!$I$6:$I$107,$W16,'За год'!J$6:J$123)</f>
        <v>0</v>
      </c>
      <c r="Y16" s="43">
        <f>SUMIF('За год'!$I$6:$I$107,$W16,'За год'!K$6:K$123)</f>
        <v>0</v>
      </c>
      <c r="Z16" s="5">
        <f>SUMIF('За год'!$I$6:$I$107,$W16,'За год'!L$6:L$123)</f>
        <v>0</v>
      </c>
      <c r="AA16" s="101"/>
      <c r="AB16" s="101"/>
      <c r="AC16" s="19">
        <v>10</v>
      </c>
      <c r="AD16" s="105" t="s">
        <v>182</v>
      </c>
      <c r="AE16" s="20"/>
      <c r="AF16" s="19">
        <v>10</v>
      </c>
      <c r="AG16" s="117" t="s">
        <v>295</v>
      </c>
      <c r="AH16" s="101"/>
    </row>
    <row r="17" spans="2:34" x14ac:dyDescent="0.25">
      <c r="B17" s="101"/>
      <c r="C17" s="85">
        <v>9</v>
      </c>
      <c r="D17" s="6" t="s">
        <v>182</v>
      </c>
      <c r="E17" s="43">
        <f>SUMIF('За год'!$C$6:$C$86,$D17,'За год'!D$6:D$86)</f>
        <v>66</v>
      </c>
      <c r="F17" s="43">
        <f>SUMIF('За год'!$C$6:$C$86,$D17,'За год'!E$6:E$86)</f>
        <v>162</v>
      </c>
      <c r="G17" s="5">
        <f>SUMIF('За год'!$C$6:$C$86,$D17,'За год'!F$6:F$86)</f>
        <v>228</v>
      </c>
      <c r="H17" s="9"/>
      <c r="I17" s="85">
        <v>9</v>
      </c>
      <c r="J17" s="13" t="s">
        <v>286</v>
      </c>
      <c r="K17" s="43">
        <f>SUMIF('За год'!$C$6:$C$106,$J17,'За год'!D$6:D$106)</f>
        <v>0</v>
      </c>
      <c r="L17" s="43">
        <f>SUMIF('За год'!$C$6:$C$106,$J17,'За год'!E$6:E$106)</f>
        <v>0</v>
      </c>
      <c r="M17" s="5">
        <f>SUMIF('За год'!$C$6:$C$106,$J17,'За год'!F$6:F$106)</f>
        <v>0</v>
      </c>
      <c r="N17" s="20"/>
      <c r="O17" s="20"/>
      <c r="P17" s="85">
        <v>9</v>
      </c>
      <c r="Q17" s="258" t="s">
        <v>253</v>
      </c>
      <c r="R17" s="43">
        <f>SUMIF('За год'!$I$6:$I$107,$Q17,'За год'!J$6:J$123)</f>
        <v>0</v>
      </c>
      <c r="S17" s="43">
        <f>SUMIF('За год'!$I$6:$I$107,$Q17,'За год'!K$6:K$123)</f>
        <v>0</v>
      </c>
      <c r="T17" s="5">
        <f>SUMIF('За год'!$I$6:$I$107,$Q17,'За год'!L$6:L$123)</f>
        <v>0</v>
      </c>
      <c r="U17" s="9"/>
      <c r="V17" s="85">
        <v>9</v>
      </c>
      <c r="W17" s="257" t="s">
        <v>57</v>
      </c>
      <c r="X17" s="43">
        <f>SUMIF('За год'!$I$6:$I$107,$W17,'За год'!J$6:J$123)</f>
        <v>0</v>
      </c>
      <c r="Y17" s="43">
        <f>SUMIF('За год'!$I$6:$I$107,$W17,'За год'!K$6:K$123)</f>
        <v>0</v>
      </c>
      <c r="Z17" s="5">
        <f>SUMIF('За год'!$I$6:$I$107,$W17,'За год'!L$6:L$123)</f>
        <v>0</v>
      </c>
      <c r="AA17" s="101"/>
      <c r="AB17" s="101"/>
      <c r="AC17" s="19">
        <v>11</v>
      </c>
      <c r="AD17" s="105" t="s">
        <v>257</v>
      </c>
      <c r="AE17" s="20"/>
      <c r="AF17" s="19">
        <v>11</v>
      </c>
      <c r="AG17" s="118" t="s">
        <v>395</v>
      </c>
      <c r="AH17" s="101"/>
    </row>
    <row r="18" spans="2:34" x14ac:dyDescent="0.25">
      <c r="B18" s="101"/>
      <c r="C18" s="85">
        <v>10</v>
      </c>
      <c r="D18" s="6" t="s">
        <v>257</v>
      </c>
      <c r="E18" s="43">
        <f>SUMIF('За год'!$C$6:$C$86,$D18,'За год'!D$6:D$86)</f>
        <v>297</v>
      </c>
      <c r="F18" s="43">
        <f>SUMIF('За год'!$C$6:$C$86,$D18,'За год'!E$6:E$86)</f>
        <v>252</v>
      </c>
      <c r="G18" s="5">
        <f>SUMIF('За год'!$C$6:$C$86,$D18,'За год'!F$6:F$86)</f>
        <v>549</v>
      </c>
      <c r="H18" s="9"/>
      <c r="I18" s="85">
        <v>10</v>
      </c>
      <c r="J18" s="13" t="s">
        <v>174</v>
      </c>
      <c r="K18" s="43">
        <f>SUMIF('За год'!$C$6:$C$106,$J18,'За год'!D$6:D$106)</f>
        <v>0</v>
      </c>
      <c r="L18" s="43">
        <f>SUMIF('За год'!$C$6:$C$106,$J18,'За год'!E$6:E$106)</f>
        <v>0</v>
      </c>
      <c r="M18" s="5">
        <f>SUMIF('За год'!$C$6:$C$106,$J18,'За год'!F$6:F$106)</f>
        <v>0</v>
      </c>
      <c r="N18" s="20"/>
      <c r="O18" s="20"/>
      <c r="P18" s="85">
        <v>10</v>
      </c>
      <c r="Q18" s="258" t="s">
        <v>182</v>
      </c>
      <c r="R18" s="43">
        <f>SUMIF('За год'!$I$6:$I$107,$Q18,'За год'!J$6:J$123)</f>
        <v>54</v>
      </c>
      <c r="S18" s="43">
        <f>SUMIF('За год'!$I$6:$I$107,$Q18,'За год'!K$6:K$123)</f>
        <v>78</v>
      </c>
      <c r="T18" s="5">
        <f>SUMIF('За год'!$I$6:$I$107,$Q18,'За год'!L$6:L$123)</f>
        <v>132</v>
      </c>
      <c r="U18" s="9"/>
      <c r="V18" s="85">
        <v>10</v>
      </c>
      <c r="W18" s="257" t="s">
        <v>295</v>
      </c>
      <c r="X18" s="43">
        <f>SUMIF('За год'!$I$6:$I$107,$W18,'За год'!J$6:J$123)</f>
        <v>153</v>
      </c>
      <c r="Y18" s="43">
        <f>SUMIF('За год'!$I$6:$I$107,$W18,'За год'!K$6:K$123)</f>
        <v>0</v>
      </c>
      <c r="Z18" s="5">
        <f>SUMIF('За год'!$I$6:$I$107,$W18,'За год'!L$6:L$123)</f>
        <v>153</v>
      </c>
      <c r="AA18" s="101"/>
      <c r="AB18" s="101"/>
      <c r="AC18" s="19">
        <v>12</v>
      </c>
      <c r="AD18" s="105" t="s">
        <v>214</v>
      </c>
      <c r="AE18" s="20"/>
      <c r="AF18" s="19">
        <v>12</v>
      </c>
      <c r="AG18" s="118" t="s">
        <v>267</v>
      </c>
      <c r="AH18" s="101"/>
    </row>
    <row r="19" spans="2:34" x14ac:dyDescent="0.25">
      <c r="B19" s="101"/>
      <c r="C19" s="85">
        <v>11</v>
      </c>
      <c r="D19" s="6" t="s">
        <v>375</v>
      </c>
      <c r="E19" s="43">
        <f>SUMIF('За год'!$C$6:$C$86,$D19,'За год'!D$6:D$86)</f>
        <v>0</v>
      </c>
      <c r="F19" s="43">
        <f>SUMIF('За год'!$C$6:$C$86,$D19,'За год'!E$6:E$86)</f>
        <v>0</v>
      </c>
      <c r="G19" s="5">
        <f>SUMIF('За год'!$C$6:$C$86,$D19,'За год'!F$6:F$86)</f>
        <v>0</v>
      </c>
      <c r="H19" s="9"/>
      <c r="I19" s="85">
        <v>11</v>
      </c>
      <c r="J19" s="13" t="s">
        <v>193</v>
      </c>
      <c r="K19" s="43">
        <f>SUMIF('За год'!$C$6:$C$106,$J19,'За год'!D$6:D$106)</f>
        <v>0</v>
      </c>
      <c r="L19" s="43">
        <f>SUMIF('За год'!$C$6:$C$106,$J19,'За год'!E$6:E$106)</f>
        <v>0</v>
      </c>
      <c r="M19" s="5">
        <f>SUMIF('За год'!$C$6:$C$106,$J19,'За год'!F$6:F$106)</f>
        <v>0</v>
      </c>
      <c r="N19" s="20"/>
      <c r="O19" s="20"/>
      <c r="P19" s="85">
        <v>11</v>
      </c>
      <c r="Q19" s="258" t="s">
        <v>257</v>
      </c>
      <c r="R19" s="43">
        <f>SUMIF('За год'!$I$6:$I$107,$Q19,'За год'!J$6:J$123)</f>
        <v>204</v>
      </c>
      <c r="S19" s="43">
        <f>SUMIF('За год'!$I$6:$I$107,$Q19,'За год'!K$6:K$123)</f>
        <v>327</v>
      </c>
      <c r="T19" s="5">
        <f>SUMIF('За год'!$I$6:$I$107,$Q19,'За год'!L$6:L$123)</f>
        <v>531</v>
      </c>
      <c r="U19" s="9"/>
      <c r="V19" s="85">
        <v>11</v>
      </c>
      <c r="W19" s="23" t="s">
        <v>395</v>
      </c>
      <c r="X19" s="43">
        <f>SUMIF('За год'!$I$6:$I$107,$W19,'За год'!J$6:J$123)</f>
        <v>0</v>
      </c>
      <c r="Y19" s="43">
        <f>SUMIF('За год'!$I$6:$I$107,$W19,'За год'!K$6:K$123)</f>
        <v>0</v>
      </c>
      <c r="Z19" s="5">
        <f>SUMIF('За год'!$I$6:$I$107,$W19,'За год'!L$6:L$123)</f>
        <v>0</v>
      </c>
      <c r="AA19" s="101"/>
      <c r="AB19" s="101"/>
      <c r="AC19" s="19">
        <v>13</v>
      </c>
      <c r="AD19" s="103" t="s">
        <v>375</v>
      </c>
      <c r="AE19" s="20"/>
      <c r="AF19" s="19">
        <v>13</v>
      </c>
      <c r="AG19" s="119" t="s">
        <v>180</v>
      </c>
      <c r="AH19" s="101"/>
    </row>
    <row r="20" spans="2:34" x14ac:dyDescent="0.25">
      <c r="B20" s="101"/>
      <c r="C20" s="85">
        <v>12</v>
      </c>
      <c r="D20" s="6" t="s">
        <v>192</v>
      </c>
      <c r="E20" s="43">
        <f>SUMIF('За год'!$C$6:$C$86,$D20,'За год'!D$6:D$86)</f>
        <v>240</v>
      </c>
      <c r="F20" s="43">
        <f>SUMIF('За год'!$C$6:$C$86,$D20,'За год'!E$6:E$86)</f>
        <v>207</v>
      </c>
      <c r="G20" s="5">
        <f>SUMIF('За год'!$C$6:$C$86,$D20,'За год'!F$6:F$86)</f>
        <v>447</v>
      </c>
      <c r="H20" s="9"/>
      <c r="I20" s="85">
        <v>12</v>
      </c>
      <c r="J20" s="13" t="s">
        <v>218</v>
      </c>
      <c r="K20" s="43">
        <f>SUMIF('За год'!$C$6:$C$106,$J20,'За год'!D$6:D$106)</f>
        <v>153</v>
      </c>
      <c r="L20" s="43">
        <f>SUMIF('За год'!$C$6:$C$106,$J20,'За год'!E$6:E$106)</f>
        <v>0</v>
      </c>
      <c r="M20" s="5">
        <f>SUMIF('За год'!$C$6:$C$106,$J20,'За год'!F$6:F$106)</f>
        <v>153</v>
      </c>
      <c r="N20" s="34"/>
      <c r="O20" s="34"/>
      <c r="P20" s="85">
        <v>12</v>
      </c>
      <c r="Q20" s="258" t="s">
        <v>214</v>
      </c>
      <c r="R20" s="43">
        <f>SUMIF('За год'!$I$6:$I$107,$Q20,'За год'!J$6:J$123)</f>
        <v>510</v>
      </c>
      <c r="S20" s="43">
        <f>SUMIF('За год'!$I$6:$I$107,$Q20,'За год'!K$6:K$123)</f>
        <v>570</v>
      </c>
      <c r="T20" s="5">
        <f>SUMIF('За год'!$I$6:$I$107,$Q20,'За год'!L$6:L$123)</f>
        <v>1080</v>
      </c>
      <c r="U20" s="9"/>
      <c r="V20" s="85">
        <v>12</v>
      </c>
      <c r="W20" s="23" t="s">
        <v>267</v>
      </c>
      <c r="X20" s="43">
        <f>SUMIF('За год'!$I$6:$I$107,$W20,'За год'!J$6:J$123)</f>
        <v>0</v>
      </c>
      <c r="Y20" s="43">
        <f>SUMIF('За год'!$I$6:$I$107,$W20,'За год'!K$6:K$123)</f>
        <v>0</v>
      </c>
      <c r="Z20" s="5">
        <f>SUMIF('За год'!$I$6:$I$107,$W20,'За год'!L$6:L$123)</f>
        <v>0</v>
      </c>
      <c r="AA20" s="101"/>
      <c r="AB20" s="101"/>
      <c r="AC20" s="19">
        <v>14</v>
      </c>
      <c r="AD20" s="105" t="s">
        <v>192</v>
      </c>
      <c r="AE20" s="20"/>
      <c r="AF20" s="19">
        <v>14</v>
      </c>
      <c r="AG20" s="117" t="s">
        <v>153</v>
      </c>
      <c r="AH20" s="101"/>
    </row>
    <row r="21" spans="2:34" x14ac:dyDescent="0.25">
      <c r="B21" s="101"/>
      <c r="C21" s="85">
        <v>13</v>
      </c>
      <c r="D21" s="6" t="s">
        <v>274</v>
      </c>
      <c r="E21" s="43">
        <f>SUMIF('За год'!$C$6:$C$86,$D21,'За год'!D$6:D$86)</f>
        <v>333</v>
      </c>
      <c r="F21" s="43">
        <f>SUMIF('За год'!$C$6:$C$86,$D21,'За год'!E$6:E$86)</f>
        <v>445</v>
      </c>
      <c r="G21" s="5">
        <f>SUMIF('За год'!$C$6:$C$86,$D21,'За год'!F$6:F$86)</f>
        <v>778</v>
      </c>
      <c r="H21" s="9"/>
      <c r="I21" s="85">
        <v>13</v>
      </c>
      <c r="J21" s="13" t="s">
        <v>296</v>
      </c>
      <c r="K21" s="43">
        <f>SUMIF('За год'!$C$6:$C$106,$J21,'За год'!D$6:D$106)</f>
        <v>130</v>
      </c>
      <c r="L21" s="43">
        <f>SUMIF('За год'!$C$6:$C$106,$J21,'За год'!E$6:E$106)</f>
        <v>0</v>
      </c>
      <c r="M21" s="5">
        <f>SUMIF('За год'!$C$6:$C$106,$J21,'За год'!F$6:F$106)</f>
        <v>130</v>
      </c>
      <c r="N21" s="20"/>
      <c r="O21" s="20"/>
      <c r="P21" s="85">
        <v>13</v>
      </c>
      <c r="Q21" s="3" t="s">
        <v>375</v>
      </c>
      <c r="R21" s="43">
        <f>SUMIF('За год'!$I$6:$I$107,$Q21,'За год'!J$6:J$123)</f>
        <v>0</v>
      </c>
      <c r="S21" s="43">
        <f>SUMIF('За год'!$I$6:$I$107,$Q21,'За год'!K$6:K$123)</f>
        <v>0</v>
      </c>
      <c r="T21" s="5">
        <f>SUMIF('За год'!$I$6:$I$107,$Q21,'За год'!L$6:L$123)</f>
        <v>0</v>
      </c>
      <c r="U21" s="9"/>
      <c r="V21" s="85">
        <v>13</v>
      </c>
      <c r="W21" s="13" t="s">
        <v>180</v>
      </c>
      <c r="X21" s="43">
        <f>SUMIF('За год'!$I$6:$I$107,$W21,'За год'!J$6:J$123)</f>
        <v>117</v>
      </c>
      <c r="Y21" s="43">
        <f>SUMIF('За год'!$I$6:$I$107,$W21,'За год'!K$6:K$123)</f>
        <v>54</v>
      </c>
      <c r="Z21" s="5">
        <f>SUMIF('За год'!$I$6:$I$107,$W21,'За год'!L$6:L$123)</f>
        <v>171</v>
      </c>
      <c r="AA21" s="101"/>
      <c r="AB21" s="101"/>
      <c r="AC21" s="19">
        <v>15</v>
      </c>
      <c r="AD21" s="105" t="s">
        <v>274</v>
      </c>
      <c r="AE21" s="20"/>
      <c r="AF21" s="19">
        <v>15</v>
      </c>
      <c r="AG21" s="117" t="s">
        <v>191</v>
      </c>
      <c r="AH21" s="101"/>
    </row>
    <row r="22" spans="2:34" x14ac:dyDescent="0.25">
      <c r="B22" s="101"/>
      <c r="C22" s="85">
        <v>14</v>
      </c>
      <c r="D22" s="6" t="s">
        <v>96</v>
      </c>
      <c r="E22" s="43">
        <f>SUMIF('За год'!$C$6:$C$86,$D22,'За год'!D$6:D$86)</f>
        <v>118</v>
      </c>
      <c r="F22" s="43">
        <f>SUMIF('За год'!$C$6:$C$86,$D22,'За год'!E$6:E$86)</f>
        <v>189</v>
      </c>
      <c r="G22" s="5">
        <f>SUMIF('За год'!$C$6:$C$86,$D22,'За год'!F$6:F$86)</f>
        <v>307</v>
      </c>
      <c r="H22" s="9"/>
      <c r="I22" s="85">
        <v>14</v>
      </c>
      <c r="J22" s="23" t="s">
        <v>289</v>
      </c>
      <c r="K22" s="43">
        <f>SUMIF('За год'!$C$6:$C$106,$J22,'За год'!D$6:D$106)</f>
        <v>0</v>
      </c>
      <c r="L22" s="43">
        <f>SUMIF('За год'!$C$6:$C$106,$J22,'За год'!E$6:E$106)</f>
        <v>0</v>
      </c>
      <c r="M22" s="5">
        <f>SUMIF('За год'!$C$6:$C$106,$J22,'За год'!F$6:F$106)</f>
        <v>0</v>
      </c>
      <c r="N22" s="37"/>
      <c r="O22" s="37"/>
      <c r="P22" s="85">
        <v>14</v>
      </c>
      <c r="Q22" s="258" t="s">
        <v>192</v>
      </c>
      <c r="R22" s="43">
        <f>SUMIF('За год'!$I$6:$I$107,$Q22,'За год'!J$6:J$123)</f>
        <v>186</v>
      </c>
      <c r="S22" s="43">
        <f>SUMIF('За год'!$I$6:$I$107,$Q22,'За год'!K$6:K$123)</f>
        <v>78</v>
      </c>
      <c r="T22" s="5">
        <f>SUMIF('За год'!$I$6:$I$107,$Q22,'За год'!L$6:L$123)</f>
        <v>264</v>
      </c>
      <c r="U22" s="9"/>
      <c r="V22" s="85">
        <v>14</v>
      </c>
      <c r="W22" s="257" t="s">
        <v>153</v>
      </c>
      <c r="X22" s="43">
        <f>SUMIF('За год'!$I$6:$I$107,$W22,'За год'!J$6:J$123)</f>
        <v>42</v>
      </c>
      <c r="Y22" s="43">
        <f>SUMIF('За год'!$I$6:$I$107,$W22,'За год'!K$6:K$123)</f>
        <v>54</v>
      </c>
      <c r="Z22" s="5">
        <f>SUMIF('За год'!$I$6:$I$107,$W22,'За год'!L$6:L$123)</f>
        <v>96</v>
      </c>
      <c r="AA22" s="101"/>
      <c r="AB22" s="101"/>
      <c r="AC22" s="19">
        <v>16</v>
      </c>
      <c r="AD22" s="105" t="s">
        <v>96</v>
      </c>
      <c r="AE22" s="20"/>
      <c r="AF22" s="19">
        <v>16</v>
      </c>
      <c r="AG22" s="119" t="s">
        <v>286</v>
      </c>
      <c r="AH22" s="101"/>
    </row>
    <row r="23" spans="2:34" x14ac:dyDescent="0.25">
      <c r="B23" s="101"/>
      <c r="C23" s="85">
        <v>15</v>
      </c>
      <c r="D23" s="6" t="s">
        <v>298</v>
      </c>
      <c r="E23" s="43">
        <f>SUMIF('За год'!$C$6:$C$86,$D23,'За год'!D$6:D$86)</f>
        <v>0</v>
      </c>
      <c r="F23" s="43">
        <f>SUMIF('За год'!$C$6:$C$86,$D23,'За год'!E$6:E$86)</f>
        <v>177</v>
      </c>
      <c r="G23" s="5">
        <f>SUMIF('За год'!$C$6:$C$86,$D23,'За год'!F$6:F$86)</f>
        <v>177</v>
      </c>
      <c r="H23" s="9"/>
      <c r="I23" s="85">
        <v>15</v>
      </c>
      <c r="J23" s="13" t="s">
        <v>302</v>
      </c>
      <c r="K23" s="43">
        <f>SUMIF('За год'!$C$6:$C$106,$J23,'За год'!D$6:D$106)</f>
        <v>0</v>
      </c>
      <c r="L23" s="43">
        <f>SUMIF('За год'!$C$6:$C$106,$J23,'За год'!E$6:E$106)</f>
        <v>0</v>
      </c>
      <c r="M23" s="5">
        <f>SUMIF('За год'!$C$6:$C$106,$J23,'За год'!F$6:F$106)</f>
        <v>0</v>
      </c>
      <c r="N23" s="20"/>
      <c r="O23" s="20"/>
      <c r="P23" s="85">
        <v>15</v>
      </c>
      <c r="Q23" s="258" t="s">
        <v>274</v>
      </c>
      <c r="R23" s="43">
        <f>SUMIF('За год'!$I$6:$I$107,$Q23,'За год'!J$6:J$123)</f>
        <v>216</v>
      </c>
      <c r="S23" s="43">
        <f>SUMIF('За год'!$I$6:$I$107,$Q23,'За год'!K$6:K$123)</f>
        <v>86</v>
      </c>
      <c r="T23" s="5">
        <f>SUMIF('За год'!$I$6:$I$107,$Q23,'За год'!L$6:L$123)</f>
        <v>302</v>
      </c>
      <c r="U23" s="9"/>
      <c r="V23" s="85">
        <v>15</v>
      </c>
      <c r="W23" s="257" t="s">
        <v>191</v>
      </c>
      <c r="X23" s="43">
        <f>SUMIF('За год'!$I$6:$I$107,$W23,'За год'!J$6:J$123)</f>
        <v>0</v>
      </c>
      <c r="Y23" s="43">
        <f>SUMIF('За год'!$I$6:$I$107,$W23,'За год'!K$6:K$123)</f>
        <v>0</v>
      </c>
      <c r="Z23" s="5">
        <f>SUMIF('За год'!$I$6:$I$107,$W23,'За год'!L$6:L$123)</f>
        <v>0</v>
      </c>
      <c r="AA23" s="101"/>
      <c r="AB23" s="101"/>
      <c r="AC23" s="19">
        <v>17</v>
      </c>
      <c r="AD23" s="105" t="s">
        <v>298</v>
      </c>
      <c r="AE23" s="20"/>
      <c r="AF23" s="19">
        <v>17</v>
      </c>
      <c r="AG23" s="119" t="s">
        <v>174</v>
      </c>
      <c r="AH23" s="101"/>
    </row>
    <row r="24" spans="2:34" x14ac:dyDescent="0.25">
      <c r="B24" s="101"/>
      <c r="C24" s="85">
        <v>16</v>
      </c>
      <c r="D24" s="6" t="s">
        <v>1</v>
      </c>
      <c r="E24" s="43">
        <f>SUMIF('За год'!$C$6:$C$86,$D24,'За год'!D$6:D$86)</f>
        <v>222</v>
      </c>
      <c r="F24" s="43">
        <f>SUMIF('За год'!$C$6:$C$86,$D24,'За год'!E$6:E$86)</f>
        <v>66</v>
      </c>
      <c r="G24" s="5">
        <f>SUMIF('За год'!$C$6:$C$86,$D24,'За год'!F$6:F$86)</f>
        <v>288</v>
      </c>
      <c r="H24" s="9"/>
      <c r="I24" s="85">
        <v>16</v>
      </c>
      <c r="J24" s="13" t="s">
        <v>352</v>
      </c>
      <c r="K24" s="43">
        <f>SUMIF('За год'!$C$6:$C$106,$J24,'За год'!D$6:D$106)</f>
        <v>0</v>
      </c>
      <c r="L24" s="43">
        <f>SUMIF('За год'!$C$6:$C$106,$J24,'За год'!E$6:E$106)</f>
        <v>0</v>
      </c>
      <c r="M24" s="5">
        <f>SUMIF('За год'!$C$6:$C$106,$J24,'За год'!F$6:F$106)</f>
        <v>0</v>
      </c>
      <c r="N24" s="20"/>
      <c r="O24" s="20"/>
      <c r="P24" s="85">
        <v>16</v>
      </c>
      <c r="Q24" s="258" t="s">
        <v>96</v>
      </c>
      <c r="R24" s="43">
        <f>SUMIF('За год'!$I$6:$I$107,$Q24,'За год'!J$6:J$123)</f>
        <v>383</v>
      </c>
      <c r="S24" s="43">
        <f>SUMIF('За год'!$I$6:$I$107,$Q24,'За год'!K$6:K$123)</f>
        <v>390</v>
      </c>
      <c r="T24" s="5">
        <f>SUMIF('За год'!$I$6:$I$107,$Q24,'За год'!L$6:L$123)</f>
        <v>773</v>
      </c>
      <c r="U24" s="9"/>
      <c r="V24" s="85">
        <v>16</v>
      </c>
      <c r="W24" s="13" t="s">
        <v>286</v>
      </c>
      <c r="X24" s="43">
        <f>SUMIF('За год'!$I$6:$I$107,$W24,'За год'!J$6:J$123)</f>
        <v>192</v>
      </c>
      <c r="Y24" s="43">
        <f>SUMIF('За год'!$I$6:$I$107,$W24,'За год'!K$6:K$123)</f>
        <v>132</v>
      </c>
      <c r="Z24" s="5">
        <f>SUMIF('За год'!$I$6:$I$107,$W24,'За год'!L$6:L$123)</f>
        <v>324</v>
      </c>
      <c r="AA24" s="101"/>
      <c r="AB24" s="101"/>
      <c r="AC24" s="19">
        <v>18</v>
      </c>
      <c r="AD24" s="105" t="s">
        <v>1</v>
      </c>
      <c r="AE24" s="34"/>
      <c r="AF24" s="19">
        <v>18</v>
      </c>
      <c r="AG24" s="117" t="s">
        <v>193</v>
      </c>
      <c r="AH24" s="101"/>
    </row>
    <row r="25" spans="2:34" x14ac:dyDescent="0.25">
      <c r="B25" s="101"/>
      <c r="C25" s="85">
        <v>17</v>
      </c>
      <c r="D25" s="6" t="s">
        <v>113</v>
      </c>
      <c r="E25" s="43">
        <f>SUMIF('За год'!$C$6:$C$86,$D25,'За год'!D$6:D$86)</f>
        <v>104</v>
      </c>
      <c r="F25" s="43">
        <f>SUMIF('За год'!$C$6:$C$86,$D25,'За год'!E$6:E$86)</f>
        <v>0</v>
      </c>
      <c r="G25" s="5">
        <f>SUMIF('За год'!$C$6:$C$86,$D25,'За год'!F$6:F$86)</f>
        <v>104</v>
      </c>
      <c r="H25" s="9"/>
      <c r="I25" s="85">
        <v>17</v>
      </c>
      <c r="J25" s="13" t="s">
        <v>393</v>
      </c>
      <c r="K25" s="43">
        <f>SUMIF('За год'!$C$6:$C$106,$J25,'За год'!D$6:D$106)</f>
        <v>0</v>
      </c>
      <c r="L25" s="43">
        <f>SUMIF('За год'!$C$6:$C$106,$J25,'За год'!E$6:E$106)</f>
        <v>0</v>
      </c>
      <c r="M25" s="5">
        <f>SUMIF('За год'!$C$6:$C$106,$J25,'За год'!F$6:F$106)</f>
        <v>0</v>
      </c>
      <c r="N25" s="20"/>
      <c r="O25" s="20"/>
      <c r="P25" s="85">
        <v>17</v>
      </c>
      <c r="Q25" s="258" t="s">
        <v>298</v>
      </c>
      <c r="R25" s="43">
        <f>SUMIF('За год'!$I$6:$I$107,$Q25,'За год'!J$6:J$123)</f>
        <v>0</v>
      </c>
      <c r="S25" s="43">
        <f>SUMIF('За год'!$I$6:$I$107,$Q25,'За год'!K$6:K$123)</f>
        <v>393</v>
      </c>
      <c r="T25" s="5">
        <f>SUMIF('За год'!$I$6:$I$107,$Q25,'За год'!L$6:L$123)</f>
        <v>393</v>
      </c>
      <c r="U25" s="9"/>
      <c r="V25" s="85">
        <v>17</v>
      </c>
      <c r="W25" s="257" t="s">
        <v>193</v>
      </c>
      <c r="X25" s="43">
        <f>SUMIF('За год'!$I$6:$I$107,$W25,'За год'!J$6:J$123)</f>
        <v>0</v>
      </c>
      <c r="Y25" s="43">
        <f>SUMIF('За год'!$I$6:$I$107,$W25,'За год'!K$6:K$123)</f>
        <v>288</v>
      </c>
      <c r="Z25" s="5">
        <f>SUMIF('За год'!$I$6:$I$107,$W25,'За год'!L$6:L$123)</f>
        <v>288</v>
      </c>
      <c r="AA25" s="101"/>
      <c r="AB25" s="101"/>
      <c r="AC25" s="19">
        <v>19</v>
      </c>
      <c r="AD25" s="105" t="s">
        <v>113</v>
      </c>
      <c r="AE25" s="34"/>
      <c r="AF25" s="19">
        <v>19</v>
      </c>
      <c r="AG25" s="118" t="s">
        <v>190</v>
      </c>
      <c r="AH25" s="101"/>
    </row>
    <row r="26" spans="2:34" x14ac:dyDescent="0.25">
      <c r="B26" s="101"/>
      <c r="C26" s="85">
        <v>18</v>
      </c>
      <c r="D26" s="6" t="s">
        <v>42</v>
      </c>
      <c r="E26" s="43">
        <f>SUMIF('За год'!$C$6:$C$86,$D26,'За год'!D$6:D$86)</f>
        <v>278</v>
      </c>
      <c r="F26" s="43">
        <f>SUMIF('За год'!$C$6:$C$86,$D26,'За год'!E$6:E$86)</f>
        <v>291</v>
      </c>
      <c r="G26" s="5">
        <f>SUMIF('За год'!$C$6:$C$86,$D26,'За год'!F$6:F$86)</f>
        <v>569</v>
      </c>
      <c r="H26" s="9"/>
      <c r="I26" s="85">
        <v>18</v>
      </c>
      <c r="J26" s="13" t="s">
        <v>374</v>
      </c>
      <c r="K26" s="43">
        <f>SUMIF('За год'!$C$6:$C$106,$J26,'За год'!D$6:D$106)</f>
        <v>0</v>
      </c>
      <c r="L26" s="43">
        <f>SUMIF('За год'!$C$6:$C$106,$J26,'За год'!E$6:E$106)</f>
        <v>0</v>
      </c>
      <c r="M26" s="5">
        <f>SUMIF('За год'!$C$6:$C$106,$J26,'За год'!F$6:F$106)</f>
        <v>0</v>
      </c>
      <c r="N26" s="20"/>
      <c r="O26" s="20"/>
      <c r="P26" s="85">
        <v>18</v>
      </c>
      <c r="Q26" s="258" t="s">
        <v>1</v>
      </c>
      <c r="R26" s="43">
        <f>SUMIF('За год'!$I$6:$I$107,$Q26,'За год'!J$6:J$123)</f>
        <v>393</v>
      </c>
      <c r="S26" s="43">
        <f>SUMIF('За год'!$I$6:$I$107,$Q26,'За год'!K$6:K$123)</f>
        <v>54</v>
      </c>
      <c r="T26" s="5">
        <f>SUMIF('За год'!$I$6:$I$107,$Q26,'За год'!L$6:L$123)</f>
        <v>447</v>
      </c>
      <c r="U26" s="9"/>
      <c r="V26" s="85">
        <v>18</v>
      </c>
      <c r="W26" s="23" t="s">
        <v>190</v>
      </c>
      <c r="X26" s="43">
        <f>SUMIF('За год'!$I$6:$I$107,$W26,'За год'!J$6:J$123)</f>
        <v>66</v>
      </c>
      <c r="Y26" s="43">
        <f>SUMIF('За год'!$I$6:$I$107,$W26,'За год'!K$6:K$123)</f>
        <v>0</v>
      </c>
      <c r="Z26" s="5">
        <f>SUMIF('За год'!$I$6:$I$107,$W26,'За год'!L$6:L$123)</f>
        <v>66</v>
      </c>
      <c r="AA26" s="101"/>
      <c r="AB26" s="101"/>
      <c r="AC26" s="19">
        <v>20</v>
      </c>
      <c r="AD26" s="105" t="s">
        <v>42</v>
      </c>
      <c r="AE26" s="20"/>
      <c r="AF26" s="19">
        <v>20</v>
      </c>
      <c r="AG26" s="117" t="s">
        <v>196</v>
      </c>
      <c r="AH26" s="101"/>
    </row>
    <row r="27" spans="2:34" x14ac:dyDescent="0.25">
      <c r="B27" s="101"/>
      <c r="C27" s="85">
        <v>19</v>
      </c>
      <c r="D27" s="6" t="s">
        <v>376</v>
      </c>
      <c r="E27" s="43">
        <f>SUMIF('За год'!$C$6:$C$86,$D27,'За год'!D$6:D$86)</f>
        <v>225</v>
      </c>
      <c r="F27" s="43">
        <f>SUMIF('За год'!$C$6:$C$86,$D27,'За год'!E$6:E$86)</f>
        <v>102</v>
      </c>
      <c r="G27" s="5">
        <f>SUMIF('За год'!$C$6:$C$86,$D27,'За год'!F$6:F$86)</f>
        <v>327</v>
      </c>
      <c r="H27" s="9"/>
      <c r="I27" s="85">
        <v>19</v>
      </c>
      <c r="J27" s="13" t="s">
        <v>297</v>
      </c>
      <c r="K27" s="43">
        <f>SUMIF('За год'!$C$6:$C$106,$J27,'За год'!D$6:D$106)</f>
        <v>0</v>
      </c>
      <c r="L27" s="43">
        <f>SUMIF('За год'!$C$6:$C$106,$J27,'За год'!E$6:E$106)</f>
        <v>0</v>
      </c>
      <c r="M27" s="5">
        <f>SUMIF('За год'!$C$6:$C$106,$J27,'За год'!F$6:F$106)</f>
        <v>0</v>
      </c>
      <c r="N27" s="20"/>
      <c r="O27" s="20"/>
      <c r="P27" s="85">
        <v>19</v>
      </c>
      <c r="Q27" s="258" t="s">
        <v>113</v>
      </c>
      <c r="R27" s="43">
        <f>SUMIF('За год'!$I$6:$I$107,$Q27,'За год'!J$6:J$123)</f>
        <v>304</v>
      </c>
      <c r="S27" s="43">
        <f>SUMIF('За год'!$I$6:$I$107,$Q27,'За год'!K$6:K$123)</f>
        <v>312</v>
      </c>
      <c r="T27" s="5">
        <f>SUMIF('За год'!$I$6:$I$107,$Q27,'За год'!L$6:L$123)</f>
        <v>616</v>
      </c>
      <c r="U27" s="9"/>
      <c r="V27" s="85">
        <v>19</v>
      </c>
      <c r="W27" s="257" t="s">
        <v>196</v>
      </c>
      <c r="X27" s="43">
        <f>SUMIF('За год'!$I$6:$I$107,$W27,'За год'!J$6:J$123)</f>
        <v>130</v>
      </c>
      <c r="Y27" s="43">
        <f>SUMIF('За год'!$I$6:$I$107,$W27,'За год'!K$6:K$123)</f>
        <v>76</v>
      </c>
      <c r="Z27" s="5">
        <f>SUMIF('За год'!$I$6:$I$107,$W27,'За год'!L$6:L$123)</f>
        <v>206</v>
      </c>
      <c r="AA27" s="101"/>
      <c r="AB27" s="101"/>
      <c r="AC27" s="19">
        <v>21</v>
      </c>
      <c r="AD27" s="105" t="s">
        <v>204</v>
      </c>
      <c r="AE27" s="20"/>
      <c r="AF27" s="19">
        <v>21</v>
      </c>
      <c r="AG27" s="117" t="s">
        <v>218</v>
      </c>
      <c r="AH27" s="101"/>
    </row>
    <row r="28" spans="2:34" x14ac:dyDescent="0.25">
      <c r="B28" s="101"/>
      <c r="C28" s="85">
        <v>20</v>
      </c>
      <c r="D28" s="6" t="s">
        <v>52</v>
      </c>
      <c r="E28" s="43">
        <f>SUMIF('За год'!$C$6:$C$86,$D28,'За год'!D$6:D$86)</f>
        <v>150</v>
      </c>
      <c r="F28" s="43">
        <f>SUMIF('За год'!$C$6:$C$86,$D28,'За год'!E$6:E$86)</f>
        <v>0</v>
      </c>
      <c r="G28" s="5">
        <f>SUMIF('За год'!$C$6:$C$86,$D28,'За год'!F$6:F$86)</f>
        <v>150</v>
      </c>
      <c r="H28" s="9"/>
      <c r="I28" s="85">
        <v>20</v>
      </c>
      <c r="J28" s="13" t="s">
        <v>194</v>
      </c>
      <c r="K28" s="43">
        <f>SUMIF('За год'!$C$6:$C$106,$J28,'За год'!D$6:D$106)</f>
        <v>0</v>
      </c>
      <c r="L28" s="43">
        <f>SUMIF('За год'!$C$6:$C$106,$J28,'За год'!E$6:E$106)</f>
        <v>0</v>
      </c>
      <c r="M28" s="5">
        <f>SUMIF('За год'!$C$6:$C$106,$J28,'За год'!F$6:F$106)</f>
        <v>0</v>
      </c>
      <c r="N28" s="20"/>
      <c r="O28" s="20"/>
      <c r="P28" s="85">
        <v>20</v>
      </c>
      <c r="Q28" s="258" t="s">
        <v>42</v>
      </c>
      <c r="R28" s="43">
        <f>SUMIF('За год'!$I$6:$I$107,$Q28,'За год'!J$6:J$123)</f>
        <v>293</v>
      </c>
      <c r="S28" s="43">
        <f>SUMIF('За год'!$I$6:$I$107,$Q28,'За год'!K$6:K$123)</f>
        <v>218</v>
      </c>
      <c r="T28" s="5">
        <f>SUMIF('За год'!$I$6:$I$107,$Q28,'За год'!L$6:L$123)</f>
        <v>511</v>
      </c>
      <c r="U28" s="9"/>
      <c r="V28" s="85">
        <v>20</v>
      </c>
      <c r="W28" s="257" t="s">
        <v>218</v>
      </c>
      <c r="X28" s="43">
        <f>SUMIF('За год'!$I$6:$I$107,$W28,'За год'!J$6:J$123)</f>
        <v>105</v>
      </c>
      <c r="Y28" s="43">
        <f>SUMIF('За год'!$I$6:$I$107,$W28,'За год'!K$6:K$123)</f>
        <v>0</v>
      </c>
      <c r="Z28" s="5">
        <f>SUMIF('За год'!$I$6:$I$107,$W28,'За год'!L$6:L$123)</f>
        <v>105</v>
      </c>
      <c r="AA28" s="101"/>
      <c r="AB28" s="101"/>
      <c r="AC28" s="19">
        <v>22</v>
      </c>
      <c r="AD28" s="103" t="s">
        <v>376</v>
      </c>
      <c r="AE28" s="34"/>
      <c r="AF28" s="19">
        <v>22</v>
      </c>
      <c r="AG28" s="117" t="s">
        <v>296</v>
      </c>
      <c r="AH28" s="101"/>
    </row>
    <row r="29" spans="2:34" x14ac:dyDescent="0.25">
      <c r="B29" s="101"/>
      <c r="C29" s="85">
        <v>21</v>
      </c>
      <c r="D29" s="6" t="s">
        <v>56</v>
      </c>
      <c r="E29" s="43">
        <f>SUMIF('За год'!$C$6:$C$86,$D29,'За год'!D$6:D$86)</f>
        <v>128</v>
      </c>
      <c r="F29" s="43">
        <f>SUMIF('За год'!$C$6:$C$86,$D29,'За год'!E$6:E$86)</f>
        <v>123</v>
      </c>
      <c r="G29" s="5">
        <f>SUMIF('За год'!$C$6:$C$86,$D29,'За год'!F$6:F$86)</f>
        <v>251</v>
      </c>
      <c r="H29" s="9"/>
      <c r="I29" s="85">
        <v>21</v>
      </c>
      <c r="J29" s="23" t="s">
        <v>406</v>
      </c>
      <c r="K29" s="43">
        <f>SUMIF('За год'!$C$6:$C$106,$J29,'За год'!D$6:D$106)</f>
        <v>0</v>
      </c>
      <c r="L29" s="43">
        <f>SUMIF('За год'!$C$6:$C$106,$J29,'За год'!E$6:E$106)</f>
        <v>0</v>
      </c>
      <c r="M29" s="5">
        <f>SUMIF('За год'!$C$6:$C$106,$J29,'За год'!F$6:F$106)</f>
        <v>0</v>
      </c>
      <c r="N29" s="20"/>
      <c r="O29" s="20"/>
      <c r="P29" s="85">
        <v>21</v>
      </c>
      <c r="Q29" s="258" t="s">
        <v>204</v>
      </c>
      <c r="R29" s="43">
        <f>SUMIF('За год'!$I$6:$I$107,$Q29,'За год'!J$6:J$123)</f>
        <v>540</v>
      </c>
      <c r="S29" s="43">
        <f>SUMIF('За год'!$I$6:$I$107,$Q29,'За год'!K$6:K$123)</f>
        <v>540</v>
      </c>
      <c r="T29" s="5">
        <f>SUMIF('За год'!$I$6:$I$107,$Q29,'За год'!L$6:L$123)</f>
        <v>1080</v>
      </c>
      <c r="U29" s="9"/>
      <c r="V29" s="85">
        <v>21</v>
      </c>
      <c r="W29" s="257" t="s">
        <v>296</v>
      </c>
      <c r="X29" s="43">
        <f>SUMIF('За год'!$I$6:$I$107,$W29,'За год'!J$6:J$123)</f>
        <v>378</v>
      </c>
      <c r="Y29" s="43">
        <f>SUMIF('За год'!$I$6:$I$107,$W29,'За год'!K$6:K$123)</f>
        <v>240</v>
      </c>
      <c r="Z29" s="5">
        <f>SUMIF('За год'!$I$6:$I$107,$W29,'За год'!L$6:L$123)</f>
        <v>618</v>
      </c>
      <c r="AA29" s="101"/>
      <c r="AB29" s="101"/>
      <c r="AC29" s="19">
        <v>23</v>
      </c>
      <c r="AD29" s="105" t="s">
        <v>52</v>
      </c>
      <c r="AE29" s="34"/>
      <c r="AF29" s="19">
        <v>23</v>
      </c>
      <c r="AG29" s="117" t="s">
        <v>289</v>
      </c>
      <c r="AH29" s="101"/>
    </row>
    <row r="30" spans="2:34" x14ac:dyDescent="0.25">
      <c r="B30" s="101"/>
      <c r="C30" s="85">
        <v>22</v>
      </c>
      <c r="D30" s="6" t="s">
        <v>294</v>
      </c>
      <c r="E30" s="43">
        <f>SUMIF('За год'!$C$6:$C$86,$D30,'За год'!D$6:D$86)</f>
        <v>108</v>
      </c>
      <c r="F30" s="43">
        <f>SUMIF('За год'!$C$6:$C$86,$D30,'За год'!E$6:E$86)</f>
        <v>96</v>
      </c>
      <c r="G30" s="5">
        <f>SUMIF('За год'!$C$6:$C$86,$D30,'За год'!F$6:F$86)</f>
        <v>204</v>
      </c>
      <c r="H30" s="9"/>
      <c r="I30" s="85">
        <v>22</v>
      </c>
      <c r="J30" s="13" t="s">
        <v>212</v>
      </c>
      <c r="K30" s="43">
        <f>SUMIF('За год'!$C$6:$C$106,$J30,'За год'!D$6:D$106)</f>
        <v>126</v>
      </c>
      <c r="L30" s="43">
        <f>SUMIF('За год'!$C$6:$C$106,$J30,'За год'!E$6:E$106)</f>
        <v>0</v>
      </c>
      <c r="M30" s="5">
        <f>SUMIF('За год'!$C$6:$C$106,$J30,'За год'!F$6:F$106)</f>
        <v>126</v>
      </c>
      <c r="N30" s="34"/>
      <c r="O30" s="34"/>
      <c r="P30" s="85">
        <v>22</v>
      </c>
      <c r="Q30" s="3" t="s">
        <v>376</v>
      </c>
      <c r="R30" s="43">
        <f>SUMIF('За год'!$I$6:$I$107,$Q30,'За год'!J$6:J$123)</f>
        <v>447</v>
      </c>
      <c r="S30" s="43">
        <f>SUMIF('За год'!$I$6:$I$107,$Q30,'За год'!K$6:K$123)</f>
        <v>306</v>
      </c>
      <c r="T30" s="5">
        <f>SUMIF('За год'!$I$6:$I$107,$Q30,'За год'!L$6:L$123)</f>
        <v>753</v>
      </c>
      <c r="U30" s="9"/>
      <c r="V30" s="85">
        <v>22</v>
      </c>
      <c r="W30" s="257" t="s">
        <v>289</v>
      </c>
      <c r="X30" s="43">
        <f>SUMIF('За год'!$I$6:$I$107,$W30,'За год'!J$6:J$123)</f>
        <v>0</v>
      </c>
      <c r="Y30" s="43">
        <f>SUMIF('За год'!$I$6:$I$107,$W30,'За год'!K$6:K$123)</f>
        <v>0</v>
      </c>
      <c r="Z30" s="5">
        <f>SUMIF('За год'!$I$6:$I$107,$W30,'За год'!L$6:L$123)</f>
        <v>0</v>
      </c>
      <c r="AA30" s="101"/>
      <c r="AB30" s="101"/>
      <c r="AC30" s="19">
        <v>24</v>
      </c>
      <c r="AD30" s="105" t="s">
        <v>56</v>
      </c>
      <c r="AE30" s="20"/>
      <c r="AF30" s="19">
        <v>24</v>
      </c>
      <c r="AG30" s="117" t="s">
        <v>391</v>
      </c>
      <c r="AH30" s="101"/>
    </row>
    <row r="31" spans="2:34" x14ac:dyDescent="0.25">
      <c r="B31" s="101"/>
      <c r="C31" s="85">
        <v>23</v>
      </c>
      <c r="D31" s="6" t="s">
        <v>377</v>
      </c>
      <c r="E31" s="43">
        <f>SUMIF('За год'!$C$6:$C$86,$D31,'За год'!D$6:D$86)</f>
        <v>114</v>
      </c>
      <c r="F31" s="43">
        <f>SUMIF('За год'!$C$6:$C$86,$D31,'За год'!E$6:E$86)</f>
        <v>0</v>
      </c>
      <c r="G31" s="5">
        <f>SUMIF('За год'!$C$6:$C$86,$D31,'За год'!F$6:F$86)</f>
        <v>114</v>
      </c>
      <c r="H31" s="9"/>
      <c r="I31" s="85">
        <v>23</v>
      </c>
      <c r="J31" s="13" t="s">
        <v>184</v>
      </c>
      <c r="K31" s="43">
        <f>SUMIF('За год'!$C$6:$C$106,$J31,'За год'!D$6:D$106)</f>
        <v>0</v>
      </c>
      <c r="L31" s="43">
        <f>SUMIF('За год'!$C$6:$C$106,$J31,'За год'!E$6:E$106)</f>
        <v>0</v>
      </c>
      <c r="M31" s="5">
        <f>SUMIF('За год'!$C$6:$C$106,$J31,'За год'!F$6:F$106)</f>
        <v>0</v>
      </c>
      <c r="N31" s="20"/>
      <c r="O31" s="20"/>
      <c r="P31" s="85">
        <v>23</v>
      </c>
      <c r="Q31" s="258" t="s">
        <v>52</v>
      </c>
      <c r="R31" s="43">
        <f>SUMIF('За год'!$I$6:$I$107,$Q31,'За год'!J$6:J$123)</f>
        <v>228</v>
      </c>
      <c r="S31" s="43">
        <f>SUMIF('За год'!$I$6:$I$107,$Q31,'За год'!K$6:K$123)</f>
        <v>342</v>
      </c>
      <c r="T31" s="5">
        <f>SUMIF('За год'!$I$6:$I$107,$Q31,'За год'!L$6:L$123)</f>
        <v>570</v>
      </c>
      <c r="U31" s="9"/>
      <c r="V31" s="85">
        <v>23</v>
      </c>
      <c r="W31" s="257" t="s">
        <v>391</v>
      </c>
      <c r="X31" s="43">
        <f>SUMIF('За год'!$I$6:$I$107,$W31,'За год'!J$6:J$123)</f>
        <v>0</v>
      </c>
      <c r="Y31" s="43">
        <f>SUMIF('За год'!$I$6:$I$107,$W31,'За год'!K$6:K$123)</f>
        <v>0</v>
      </c>
      <c r="Z31" s="5">
        <f>SUMIF('За год'!$I$6:$I$107,$W31,'За год'!L$6:L$123)</f>
        <v>0</v>
      </c>
      <c r="AA31" s="101"/>
      <c r="AB31" s="101"/>
      <c r="AC31" s="19">
        <v>25</v>
      </c>
      <c r="AD31" s="105" t="s">
        <v>294</v>
      </c>
      <c r="AE31" s="34"/>
      <c r="AF31" s="19">
        <v>25</v>
      </c>
      <c r="AG31" s="118" t="s">
        <v>302</v>
      </c>
      <c r="AH31" s="101"/>
    </row>
    <row r="32" spans="2:34" x14ac:dyDescent="0.25">
      <c r="B32" s="101"/>
      <c r="C32" s="85">
        <v>24</v>
      </c>
      <c r="D32" s="6" t="s">
        <v>187</v>
      </c>
      <c r="E32" s="43">
        <f>SUMIF('За год'!$C$6:$C$86,$D32,'За год'!D$6:D$86)</f>
        <v>228</v>
      </c>
      <c r="F32" s="43">
        <f>SUMIF('За год'!$C$6:$C$86,$D32,'За год'!E$6:E$86)</f>
        <v>84</v>
      </c>
      <c r="G32" s="5">
        <f>SUMIF('За год'!$C$6:$C$86,$D32,'За год'!F$6:F$86)</f>
        <v>312</v>
      </c>
      <c r="H32" s="9"/>
      <c r="I32" s="85">
        <v>24</v>
      </c>
      <c r="J32" s="13" t="s">
        <v>385</v>
      </c>
      <c r="K32" s="43">
        <f>SUMIF('За год'!$C$6:$C$106,$J32,'За год'!D$6:D$106)</f>
        <v>0</v>
      </c>
      <c r="L32" s="43">
        <f>SUMIF('За год'!$C$6:$C$106,$J32,'За год'!E$6:E$106)</f>
        <v>0</v>
      </c>
      <c r="M32" s="5">
        <f>SUMIF('За год'!$C$6:$C$106,$J32,'За год'!F$6:F$106)</f>
        <v>0</v>
      </c>
      <c r="N32" s="34"/>
      <c r="O32" s="34"/>
      <c r="P32" s="85">
        <v>24</v>
      </c>
      <c r="Q32" s="258" t="s">
        <v>56</v>
      </c>
      <c r="R32" s="43">
        <f>SUMIF('За год'!$I$6:$I$107,$Q32,'За год'!J$6:J$123)</f>
        <v>114</v>
      </c>
      <c r="S32" s="43">
        <f>SUMIF('За год'!$I$6:$I$107,$Q32,'За год'!K$6:K$123)</f>
        <v>94</v>
      </c>
      <c r="T32" s="5">
        <f>SUMIF('За год'!$I$6:$I$107,$Q32,'За год'!L$6:L$123)</f>
        <v>208</v>
      </c>
      <c r="U32" s="9"/>
      <c r="V32" s="85">
        <v>24</v>
      </c>
      <c r="W32" s="23" t="s">
        <v>302</v>
      </c>
      <c r="X32" s="43">
        <f>SUMIF('За год'!$I$6:$I$107,$W32,'За год'!J$6:J$123)</f>
        <v>0</v>
      </c>
      <c r="Y32" s="43">
        <f>SUMIF('За год'!$I$6:$I$107,$W32,'За год'!K$6:K$123)</f>
        <v>0</v>
      </c>
      <c r="Z32" s="5">
        <f>SUMIF('За год'!$I$6:$I$107,$W32,'За год'!L$6:L$123)</f>
        <v>0</v>
      </c>
      <c r="AA32" s="101"/>
      <c r="AB32" s="101"/>
      <c r="AC32" s="19">
        <v>26</v>
      </c>
      <c r="AD32" s="105" t="s">
        <v>53</v>
      </c>
      <c r="AE32" s="34"/>
      <c r="AF32" s="19">
        <v>26</v>
      </c>
      <c r="AG32" s="117" t="s">
        <v>352</v>
      </c>
      <c r="AH32" s="101"/>
    </row>
    <row r="33" spans="2:34" x14ac:dyDescent="0.25">
      <c r="B33" s="101"/>
      <c r="C33" s="85">
        <v>25</v>
      </c>
      <c r="D33" s="6" t="s">
        <v>97</v>
      </c>
      <c r="E33" s="43">
        <f>SUMIF('За год'!$C$6:$C$86,$D33,'За год'!D$6:D$86)</f>
        <v>0</v>
      </c>
      <c r="F33" s="43">
        <f>SUMIF('За год'!$C$6:$C$86,$D33,'За год'!E$6:E$86)</f>
        <v>0</v>
      </c>
      <c r="G33" s="5">
        <f>SUMIF('За год'!$C$6:$C$86,$D33,'За год'!F$6:F$86)</f>
        <v>0</v>
      </c>
      <c r="H33" s="9"/>
      <c r="I33" s="85">
        <v>25</v>
      </c>
      <c r="J33" s="13" t="s">
        <v>172</v>
      </c>
      <c r="K33" s="43">
        <f>SUMIF('За год'!$C$6:$C$106,$J33,'За год'!D$6:D$106)</f>
        <v>0</v>
      </c>
      <c r="L33" s="43">
        <f>SUMIF('За год'!$C$6:$C$106,$J33,'За год'!E$6:E$106)</f>
        <v>0</v>
      </c>
      <c r="M33" s="5">
        <f>SUMIF('За год'!$C$6:$C$106,$J33,'За год'!F$6:F$106)</f>
        <v>0</v>
      </c>
      <c r="N33" s="34"/>
      <c r="O33" s="34"/>
      <c r="P33" s="85">
        <v>25</v>
      </c>
      <c r="Q33" s="258" t="s">
        <v>294</v>
      </c>
      <c r="R33" s="43">
        <f>SUMIF('За год'!$I$6:$I$107,$Q33,'За год'!J$6:J$123)</f>
        <v>320</v>
      </c>
      <c r="S33" s="43">
        <f>SUMIF('За год'!$I$6:$I$107,$Q33,'За год'!K$6:K$123)</f>
        <v>36</v>
      </c>
      <c r="T33" s="5">
        <f>SUMIF('За год'!$I$6:$I$107,$Q33,'За год'!L$6:L$123)</f>
        <v>356</v>
      </c>
      <c r="U33" s="9"/>
      <c r="V33" s="85">
        <v>25</v>
      </c>
      <c r="W33" s="257" t="s">
        <v>352</v>
      </c>
      <c r="X33" s="43">
        <f>SUMIF('За год'!$I$6:$I$107,$W33,'За год'!J$6:J$123)</f>
        <v>0</v>
      </c>
      <c r="Y33" s="43">
        <f>SUMIF('За год'!$I$6:$I$107,$W33,'За год'!K$6:K$123)</f>
        <v>0</v>
      </c>
      <c r="Z33" s="5">
        <f>SUMIF('За год'!$I$6:$I$107,$W33,'За год'!L$6:L$123)</f>
        <v>0</v>
      </c>
      <c r="AA33" s="101"/>
      <c r="AB33" s="101"/>
      <c r="AC33" s="19">
        <v>27</v>
      </c>
      <c r="AD33" s="103" t="s">
        <v>377</v>
      </c>
      <c r="AE33" s="34"/>
      <c r="AF33" s="19">
        <v>27</v>
      </c>
      <c r="AG33" s="117" t="s">
        <v>393</v>
      </c>
      <c r="AH33" s="101"/>
    </row>
    <row r="34" spans="2:34" x14ac:dyDescent="0.25">
      <c r="B34" s="101"/>
      <c r="C34" s="85">
        <v>26</v>
      </c>
      <c r="D34" s="6" t="s">
        <v>299</v>
      </c>
      <c r="E34" s="43">
        <f>SUMIF('За год'!$C$6:$C$86,$D34,'За год'!D$6:D$86)</f>
        <v>432</v>
      </c>
      <c r="F34" s="43">
        <f>SUMIF('За год'!$C$6:$C$86,$D34,'За год'!E$6:E$86)</f>
        <v>319</v>
      </c>
      <c r="G34" s="5">
        <f>SUMIF('За год'!$C$6:$C$86,$D34,'За год'!F$6:F$86)</f>
        <v>751</v>
      </c>
      <c r="H34" s="9"/>
      <c r="I34" s="85">
        <v>26</v>
      </c>
      <c r="J34" s="13" t="s">
        <v>394</v>
      </c>
      <c r="K34" s="43">
        <f>SUMIF('За год'!$C$6:$C$106,$J34,'За год'!D$6:D$106)</f>
        <v>0</v>
      </c>
      <c r="L34" s="43">
        <f>SUMIF('За год'!$C$6:$C$106,$J34,'За год'!E$6:E$106)</f>
        <v>0</v>
      </c>
      <c r="M34" s="5">
        <f>SUMIF('За год'!$C$6:$C$106,$J34,'За год'!F$6:F$106)</f>
        <v>0</v>
      </c>
      <c r="N34" s="34"/>
      <c r="O34" s="34"/>
      <c r="P34" s="85">
        <v>26</v>
      </c>
      <c r="Q34" s="258" t="s">
        <v>53</v>
      </c>
      <c r="R34" s="43">
        <f>SUMIF('За год'!$I$6:$I$107,$Q34,'За год'!J$6:J$123)</f>
        <v>484</v>
      </c>
      <c r="S34" s="43">
        <f>SUMIF('За год'!$I$6:$I$107,$Q34,'За год'!K$6:K$123)</f>
        <v>346</v>
      </c>
      <c r="T34" s="5">
        <f>SUMIF('За год'!$I$6:$I$107,$Q34,'За год'!L$6:L$123)</f>
        <v>830</v>
      </c>
      <c r="U34" s="9"/>
      <c r="V34" s="85">
        <v>26</v>
      </c>
      <c r="W34" s="257" t="s">
        <v>393</v>
      </c>
      <c r="X34" s="43">
        <f>SUMIF('За год'!$I$6:$I$107,$W34,'За год'!J$6:J$123)</f>
        <v>0</v>
      </c>
      <c r="Y34" s="43">
        <f>SUMIF('За год'!$I$6:$I$107,$W34,'За год'!K$6:K$123)</f>
        <v>0</v>
      </c>
      <c r="Z34" s="5">
        <f>SUMIF('За год'!$I$6:$I$107,$W34,'За год'!L$6:L$123)</f>
        <v>0</v>
      </c>
      <c r="AA34" s="101"/>
      <c r="AB34" s="101"/>
      <c r="AC34" s="19">
        <v>28</v>
      </c>
      <c r="AD34" s="105" t="s">
        <v>187</v>
      </c>
      <c r="AE34" s="38"/>
      <c r="AF34" s="19">
        <v>28</v>
      </c>
      <c r="AG34" s="119" t="s">
        <v>288</v>
      </c>
      <c r="AH34" s="101"/>
    </row>
    <row r="35" spans="2:34" x14ac:dyDescent="0.25">
      <c r="B35" s="101"/>
      <c r="C35" s="85">
        <v>27</v>
      </c>
      <c r="D35" s="6" t="s">
        <v>33</v>
      </c>
      <c r="E35" s="43">
        <f>SUMIF('За год'!$C$6:$C$86,$D35,'За год'!D$6:D$86)</f>
        <v>90</v>
      </c>
      <c r="F35" s="43">
        <f>SUMIF('За год'!$C$6:$C$86,$D35,'За год'!E$6:E$86)</f>
        <v>192</v>
      </c>
      <c r="G35" s="5">
        <f>SUMIF('За год'!$C$6:$C$86,$D35,'За год'!F$6:F$86)</f>
        <v>282</v>
      </c>
      <c r="H35" s="9"/>
      <c r="I35" s="85">
        <v>27</v>
      </c>
      <c r="J35" s="13" t="s">
        <v>397</v>
      </c>
      <c r="K35" s="43">
        <f>SUMIF('За год'!$C$6:$C$106,$J35,'За год'!D$6:D$106)</f>
        <v>0</v>
      </c>
      <c r="L35" s="43">
        <f>SUMIF('За год'!$C$6:$C$106,$J35,'За год'!E$6:E$106)</f>
        <v>0</v>
      </c>
      <c r="M35" s="5">
        <f>SUMIF('За год'!$C$6:$C$106,$J35,'За год'!F$6:F$106)</f>
        <v>0</v>
      </c>
      <c r="N35" s="34"/>
      <c r="O35" s="34"/>
      <c r="P35" s="85">
        <v>27</v>
      </c>
      <c r="Q35" s="3" t="s">
        <v>377</v>
      </c>
      <c r="R35" s="43">
        <f>SUMIF('За год'!$I$6:$I$107,$Q35,'За год'!J$6:J$123)</f>
        <v>348</v>
      </c>
      <c r="S35" s="43">
        <f>SUMIF('За год'!$I$6:$I$107,$Q35,'За год'!K$6:K$123)</f>
        <v>0</v>
      </c>
      <c r="T35" s="5">
        <f>SUMIF('За год'!$I$6:$I$107,$Q35,'За год'!L$6:L$123)</f>
        <v>348</v>
      </c>
      <c r="U35" s="9"/>
      <c r="V35" s="85">
        <v>27</v>
      </c>
      <c r="W35" s="13" t="s">
        <v>288</v>
      </c>
      <c r="X35" s="43">
        <f>SUMIF('За год'!$I$6:$I$107,$W35,'За год'!J$6:J$123)</f>
        <v>0</v>
      </c>
      <c r="Y35" s="43">
        <f>SUMIF('За год'!$I$6:$I$107,$W35,'За год'!K$6:K$123)</f>
        <v>0</v>
      </c>
      <c r="Z35" s="5">
        <f>SUMIF('За год'!$I$6:$I$107,$W35,'За год'!L$6:L$123)</f>
        <v>0</v>
      </c>
      <c r="AA35" s="101"/>
      <c r="AB35" s="101"/>
      <c r="AC35" s="19">
        <v>29</v>
      </c>
      <c r="AD35" s="105" t="s">
        <v>97</v>
      </c>
      <c r="AE35" s="34"/>
      <c r="AF35" s="19">
        <v>29</v>
      </c>
      <c r="AG35" s="117" t="s">
        <v>398</v>
      </c>
      <c r="AH35" s="101"/>
    </row>
    <row r="36" spans="2:34" x14ac:dyDescent="0.25">
      <c r="B36" s="101"/>
      <c r="C36" s="85">
        <v>28</v>
      </c>
      <c r="D36" s="6" t="s">
        <v>301</v>
      </c>
      <c r="E36" s="43">
        <f>SUMIF('За год'!$C$6:$C$86,$D36,'За год'!D$6:D$86)</f>
        <v>291</v>
      </c>
      <c r="F36" s="43">
        <f>SUMIF('За год'!$C$6:$C$86,$D36,'За год'!E$6:E$86)</f>
        <v>306</v>
      </c>
      <c r="G36" s="5">
        <f>SUMIF('За год'!$C$6:$C$86,$D36,'За год'!F$6:F$86)</f>
        <v>597</v>
      </c>
      <c r="H36" s="9"/>
      <c r="I36" s="85">
        <v>28</v>
      </c>
      <c r="J36" s="13" t="s">
        <v>99</v>
      </c>
      <c r="K36" s="43">
        <f>SUMIF('За год'!$C$6:$C$106,$J36,'За год'!D$6:D$106)</f>
        <v>0</v>
      </c>
      <c r="L36" s="43">
        <f>SUMIF('За год'!$C$6:$C$106,$J36,'За год'!E$6:E$106)</f>
        <v>216</v>
      </c>
      <c r="M36" s="5">
        <f>SUMIF('За год'!$C$6:$C$106,$J36,'За год'!F$6:F$106)</f>
        <v>216</v>
      </c>
      <c r="N36" s="20"/>
      <c r="O36" s="20"/>
      <c r="P36" s="85">
        <v>28</v>
      </c>
      <c r="Q36" s="258" t="s">
        <v>187</v>
      </c>
      <c r="R36" s="43">
        <f>SUMIF('За год'!$I$6:$I$107,$Q36,'За год'!J$6:J$123)</f>
        <v>570</v>
      </c>
      <c r="S36" s="43">
        <f>SUMIF('За год'!$I$6:$I$107,$Q36,'За год'!K$6:K$123)</f>
        <v>162</v>
      </c>
      <c r="T36" s="5">
        <f>SUMIF('За год'!$I$6:$I$107,$Q36,'За год'!L$6:L$123)</f>
        <v>732</v>
      </c>
      <c r="U36" s="9"/>
      <c r="V36" s="85">
        <v>28</v>
      </c>
      <c r="W36" s="257" t="s">
        <v>398</v>
      </c>
      <c r="X36" s="43">
        <f>SUMIF('За год'!$I$6:$I$107,$W36,'За год'!J$6:J$123)</f>
        <v>243</v>
      </c>
      <c r="Y36" s="43">
        <f>SUMIF('За год'!$I$6:$I$107,$W36,'За год'!K$6:K$123)</f>
        <v>262</v>
      </c>
      <c r="Z36" s="5">
        <f>SUMIF('За год'!$I$6:$I$107,$W36,'За год'!L$6:L$123)</f>
        <v>505</v>
      </c>
      <c r="AA36" s="101"/>
      <c r="AB36" s="101"/>
      <c r="AC36" s="19">
        <v>30</v>
      </c>
      <c r="AD36" s="105" t="s">
        <v>155</v>
      </c>
      <c r="AE36" s="20"/>
      <c r="AF36" s="19">
        <v>30</v>
      </c>
      <c r="AG36" s="118" t="s">
        <v>374</v>
      </c>
      <c r="AH36" s="101"/>
    </row>
    <row r="37" spans="2:34" x14ac:dyDescent="0.25">
      <c r="B37" s="101"/>
      <c r="C37" s="85">
        <v>29</v>
      </c>
      <c r="D37" s="6" t="s">
        <v>249</v>
      </c>
      <c r="E37" s="43">
        <f>SUMIF('За год'!$C$6:$C$86,$D37,'За год'!D$6:D$86)</f>
        <v>306</v>
      </c>
      <c r="F37" s="43">
        <f>SUMIF('За год'!$C$6:$C$86,$D37,'За год'!E$6:E$86)</f>
        <v>186</v>
      </c>
      <c r="G37" s="5">
        <f>SUMIF('За год'!$C$6:$C$86,$D37,'За год'!F$6:F$86)</f>
        <v>492</v>
      </c>
      <c r="H37" s="9"/>
      <c r="I37" s="85">
        <v>29</v>
      </c>
      <c r="J37" s="13" t="s">
        <v>238</v>
      </c>
      <c r="K37" s="43">
        <f>SUMIF('За год'!$C$6:$C$106,$J37,'За год'!D$6:D$106)</f>
        <v>0</v>
      </c>
      <c r="L37" s="43">
        <f>SUMIF('За год'!$C$6:$C$106,$J37,'За год'!E$6:E$106)</f>
        <v>0</v>
      </c>
      <c r="M37" s="5">
        <f>SUMIF('За год'!$C$6:$C$106,$J37,'За год'!F$6:F$106)</f>
        <v>0</v>
      </c>
      <c r="N37" s="34"/>
      <c r="O37" s="34"/>
      <c r="P37" s="85">
        <v>29</v>
      </c>
      <c r="Q37" s="258" t="s">
        <v>97</v>
      </c>
      <c r="R37" s="43">
        <f>SUMIF('За год'!$I$6:$I$107,$Q37,'За год'!J$6:J$123)</f>
        <v>0</v>
      </c>
      <c r="S37" s="43">
        <f>SUMIF('За год'!$I$6:$I$107,$Q37,'За год'!K$6:K$123)</f>
        <v>0</v>
      </c>
      <c r="T37" s="5">
        <f>SUMIF('За год'!$I$6:$I$107,$Q37,'За год'!L$6:L$123)</f>
        <v>0</v>
      </c>
      <c r="U37" s="9"/>
      <c r="V37" s="85">
        <v>29</v>
      </c>
      <c r="W37" s="23" t="s">
        <v>374</v>
      </c>
      <c r="X37" s="43">
        <f>SUMIF('За год'!$I$6:$I$107,$W37,'За год'!J$6:J$123)</f>
        <v>0</v>
      </c>
      <c r="Y37" s="43">
        <f>SUMIF('За год'!$I$6:$I$107,$W37,'За год'!K$6:K$123)</f>
        <v>0</v>
      </c>
      <c r="Z37" s="5">
        <f>SUMIF('За год'!$I$6:$I$107,$W37,'За год'!L$6:L$123)</f>
        <v>0</v>
      </c>
      <c r="AA37" s="101"/>
      <c r="AB37" s="101"/>
      <c r="AC37" s="19">
        <v>31</v>
      </c>
      <c r="AD37" s="105" t="s">
        <v>299</v>
      </c>
      <c r="AE37" s="34"/>
      <c r="AF37" s="19">
        <v>31</v>
      </c>
      <c r="AG37" s="117" t="s">
        <v>297</v>
      </c>
      <c r="AH37" s="101"/>
    </row>
    <row r="38" spans="2:34" x14ac:dyDescent="0.25">
      <c r="B38" s="101"/>
      <c r="C38" s="85">
        <v>30</v>
      </c>
      <c r="D38" s="6" t="s">
        <v>255</v>
      </c>
      <c r="E38" s="43">
        <f>SUMIF('За год'!$C$6:$C$86,$D38,'За год'!D$6:D$86)</f>
        <v>58</v>
      </c>
      <c r="F38" s="43">
        <f>SUMIF('За год'!$C$6:$C$86,$D38,'За год'!E$6:E$86)</f>
        <v>60</v>
      </c>
      <c r="G38" s="5">
        <f>SUMIF('За год'!$C$6:$C$86,$D38,'За год'!F$6:F$86)</f>
        <v>118</v>
      </c>
      <c r="H38" s="9"/>
      <c r="I38" s="85">
        <v>30</v>
      </c>
      <c r="J38" s="13" t="s">
        <v>271</v>
      </c>
      <c r="K38" s="43">
        <f>SUMIF('За год'!$C$6:$C$106,$J38,'За год'!D$6:D$106)</f>
        <v>54</v>
      </c>
      <c r="L38" s="43">
        <f>SUMIF('За год'!$C$6:$C$106,$J38,'За год'!E$6:E$106)</f>
        <v>0</v>
      </c>
      <c r="M38" s="5">
        <f>SUMIF('За год'!$C$6:$C$106,$J38,'За год'!F$6:F$106)</f>
        <v>54</v>
      </c>
      <c r="N38" s="34"/>
      <c r="O38" s="34"/>
      <c r="P38" s="85">
        <v>30</v>
      </c>
      <c r="Q38" s="258" t="s">
        <v>155</v>
      </c>
      <c r="R38" s="43">
        <f>SUMIF('За год'!$I$6:$I$107,$Q38,'За год'!J$6:J$123)</f>
        <v>618</v>
      </c>
      <c r="S38" s="43">
        <f>SUMIF('За год'!$I$6:$I$107,$Q38,'За год'!K$6:K$123)</f>
        <v>462</v>
      </c>
      <c r="T38" s="5">
        <f>SUMIF('За год'!$I$6:$I$107,$Q38,'За год'!L$6:L$123)</f>
        <v>1080</v>
      </c>
      <c r="U38" s="9"/>
      <c r="V38" s="85">
        <v>30</v>
      </c>
      <c r="W38" s="257" t="s">
        <v>297</v>
      </c>
      <c r="X38" s="43">
        <f>SUMIF('За год'!$I$6:$I$107,$W38,'За год'!J$6:J$123)</f>
        <v>0</v>
      </c>
      <c r="Y38" s="43">
        <f>SUMIF('За год'!$I$6:$I$107,$W38,'За год'!K$6:K$123)</f>
        <v>0</v>
      </c>
      <c r="Z38" s="5">
        <f>SUMIF('За год'!$I$6:$I$107,$W38,'За год'!L$6:L$123)</f>
        <v>0</v>
      </c>
      <c r="AA38" s="101"/>
      <c r="AB38" s="101"/>
      <c r="AC38" s="19">
        <v>32</v>
      </c>
      <c r="AD38" s="105" t="s">
        <v>33</v>
      </c>
      <c r="AE38" s="34"/>
      <c r="AF38" s="19">
        <v>32</v>
      </c>
      <c r="AG38" s="117" t="s">
        <v>194</v>
      </c>
      <c r="AH38" s="101"/>
    </row>
    <row r="39" spans="2:34" x14ac:dyDescent="0.25">
      <c r="B39" s="101"/>
      <c r="C39" s="85">
        <v>31</v>
      </c>
      <c r="D39" s="6" t="s">
        <v>189</v>
      </c>
      <c r="E39" s="43">
        <f>SUMIF('За год'!$C$6:$C$86,$D39,'За год'!D$6:D$86)</f>
        <v>120</v>
      </c>
      <c r="F39" s="43">
        <f>SUMIF('За год'!$C$6:$C$86,$D39,'За год'!E$6:E$86)</f>
        <v>72</v>
      </c>
      <c r="G39" s="5">
        <f>SUMIF('За год'!$C$6:$C$86,$D39,'За год'!F$6:F$86)</f>
        <v>192</v>
      </c>
      <c r="H39" s="9"/>
      <c r="I39" s="85">
        <v>31</v>
      </c>
      <c r="J39" s="13" t="s">
        <v>152</v>
      </c>
      <c r="K39" s="43">
        <f>SUMIF('За год'!$C$6:$C$106,$J39,'За год'!D$6:D$106)</f>
        <v>42</v>
      </c>
      <c r="L39" s="43">
        <f>SUMIF('За год'!$C$6:$C$106,$J39,'За год'!E$6:E$106)</f>
        <v>52</v>
      </c>
      <c r="M39" s="5">
        <f>SUMIF('За год'!$C$6:$C$106,$J39,'За год'!F$6:F$106)</f>
        <v>94</v>
      </c>
      <c r="N39" s="34"/>
      <c r="O39" s="34"/>
      <c r="P39" s="85">
        <v>31</v>
      </c>
      <c r="Q39" s="258" t="s">
        <v>299</v>
      </c>
      <c r="R39" s="43">
        <f>SUMIF('За год'!$I$6:$I$107,$Q39,'За год'!J$6:J$123)</f>
        <v>169</v>
      </c>
      <c r="S39" s="43">
        <f>SUMIF('За год'!$I$6:$I$107,$Q39,'За год'!K$6:K$123)</f>
        <v>160</v>
      </c>
      <c r="T39" s="5">
        <f>SUMIF('За год'!$I$6:$I$107,$Q39,'За год'!L$6:L$123)</f>
        <v>329</v>
      </c>
      <c r="U39" s="9"/>
      <c r="V39" s="85">
        <v>31</v>
      </c>
      <c r="W39" s="257" t="s">
        <v>194</v>
      </c>
      <c r="X39" s="43">
        <f>SUMIF('За год'!$I$6:$I$107,$W39,'За год'!J$6:J$123)</f>
        <v>0</v>
      </c>
      <c r="Y39" s="43">
        <f>SUMIF('За год'!$I$6:$I$107,$W39,'За год'!K$6:K$123)</f>
        <v>0</v>
      </c>
      <c r="Z39" s="5">
        <f>SUMIF('За год'!$I$6:$I$107,$W39,'За год'!L$6:L$123)</f>
        <v>0</v>
      </c>
      <c r="AA39" s="101"/>
      <c r="AB39" s="101"/>
      <c r="AC39" s="19">
        <v>33</v>
      </c>
      <c r="AD39" s="105" t="s">
        <v>370</v>
      </c>
      <c r="AE39" s="34"/>
      <c r="AF39" s="19">
        <v>33</v>
      </c>
      <c r="AG39" s="119" t="s">
        <v>406</v>
      </c>
      <c r="AH39" s="101"/>
    </row>
    <row r="40" spans="2:34" x14ac:dyDescent="0.25">
      <c r="B40" s="101"/>
      <c r="C40" s="85">
        <v>32</v>
      </c>
      <c r="D40" s="6" t="s">
        <v>44</v>
      </c>
      <c r="E40" s="43">
        <f>SUMIF('За год'!$C$6:$C$86,$D40,'За год'!D$6:D$86)</f>
        <v>58</v>
      </c>
      <c r="F40" s="43">
        <f>SUMIF('За год'!$C$6:$C$86,$D40,'За год'!E$6:E$86)</f>
        <v>208</v>
      </c>
      <c r="G40" s="5">
        <f>SUMIF('За год'!$C$6:$C$86,$D40,'За год'!F$6:F$86)</f>
        <v>266</v>
      </c>
      <c r="H40" s="9"/>
      <c r="I40" s="85">
        <v>32</v>
      </c>
      <c r="J40" s="13" t="s">
        <v>55</v>
      </c>
      <c r="K40" s="43">
        <f>SUMIF('За год'!$C$6:$C$106,$J40,'За год'!D$6:D$106)</f>
        <v>54</v>
      </c>
      <c r="L40" s="43">
        <f>SUMIF('За год'!$C$6:$C$106,$J40,'За год'!E$6:E$106)</f>
        <v>54</v>
      </c>
      <c r="M40" s="5">
        <f>SUMIF('За год'!$C$6:$C$106,$J40,'За год'!F$6:F$106)</f>
        <v>108</v>
      </c>
      <c r="N40" s="20"/>
      <c r="O40" s="20"/>
      <c r="P40" s="85">
        <v>32</v>
      </c>
      <c r="Q40" s="258" t="s">
        <v>33</v>
      </c>
      <c r="R40" s="43">
        <f>SUMIF('За год'!$I$6:$I$107,$Q40,'За год'!J$6:J$123)</f>
        <v>420</v>
      </c>
      <c r="S40" s="43">
        <f>SUMIF('За год'!$I$6:$I$107,$Q40,'За год'!K$6:K$123)</f>
        <v>372</v>
      </c>
      <c r="T40" s="5">
        <f>SUMIF('За год'!$I$6:$I$107,$Q40,'За год'!L$6:L$123)</f>
        <v>792</v>
      </c>
      <c r="U40" s="9"/>
      <c r="V40" s="85">
        <v>32</v>
      </c>
      <c r="W40" s="13" t="s">
        <v>406</v>
      </c>
      <c r="X40" s="43">
        <f>SUMIF('За год'!$I$6:$I$107,$W40,'За год'!J$6:J$123)</f>
        <v>192</v>
      </c>
      <c r="Y40" s="43">
        <f>SUMIF('За год'!$I$6:$I$107,$W40,'За год'!K$6:K$123)</f>
        <v>0</v>
      </c>
      <c r="Z40" s="5">
        <f>SUMIF('За год'!$I$6:$I$107,$W40,'За год'!L$6:L$123)</f>
        <v>192</v>
      </c>
      <c r="AA40" s="101"/>
      <c r="AB40" s="101"/>
      <c r="AC40" s="19">
        <v>34</v>
      </c>
      <c r="AD40" s="105" t="s">
        <v>301</v>
      </c>
      <c r="AE40" s="20"/>
      <c r="AF40" s="19">
        <v>34</v>
      </c>
      <c r="AG40" s="117" t="s">
        <v>212</v>
      </c>
      <c r="AH40" s="101"/>
    </row>
    <row r="41" spans="2:34" ht="15.75" thickBot="1" x14ac:dyDescent="0.3">
      <c r="B41" s="101"/>
      <c r="C41" s="85">
        <v>33</v>
      </c>
      <c r="D41" s="6" t="s">
        <v>252</v>
      </c>
      <c r="E41" s="43">
        <f>SUMIF('За год'!$C$6:$C$86,$D41,'За год'!D$6:D$86)</f>
        <v>0</v>
      </c>
      <c r="F41" s="43">
        <f>SUMIF('За год'!$C$6:$C$86,$D41,'За год'!E$6:E$86)</f>
        <v>0</v>
      </c>
      <c r="G41" s="5">
        <f>SUMIF('За год'!$C$6:$C$86,$D41,'За год'!F$6:F$86)</f>
        <v>0</v>
      </c>
      <c r="H41" s="9"/>
      <c r="I41" s="86">
        <v>33</v>
      </c>
      <c r="J41" s="216" t="s">
        <v>389</v>
      </c>
      <c r="K41" s="87">
        <f>SUMIF('За год'!$C$6:$C$106,$J41,'За год'!D$6:D$106)</f>
        <v>0</v>
      </c>
      <c r="L41" s="87">
        <f>SUMIF('За год'!$C$6:$C$106,$J41,'За год'!E$6:E$106)</f>
        <v>0</v>
      </c>
      <c r="M41" s="82">
        <f>SUMIF('За год'!$C$6:$C$106,$J41,'За год'!F$6:F$106)</f>
        <v>0</v>
      </c>
      <c r="N41" s="38"/>
      <c r="O41" s="38"/>
      <c r="P41" s="85">
        <v>33</v>
      </c>
      <c r="Q41" s="258" t="s">
        <v>370</v>
      </c>
      <c r="R41" s="43">
        <f>SUMIF('За год'!$I$6:$I$107,$Q41,'За год'!J$6:J$123)</f>
        <v>0</v>
      </c>
      <c r="S41" s="43">
        <f>SUMIF('За год'!$I$6:$I$107,$Q41,'За год'!K$6:K$123)</f>
        <v>0</v>
      </c>
      <c r="T41" s="5">
        <f>SUMIF('За год'!$I$6:$I$107,$Q41,'За год'!L$6:L$123)</f>
        <v>0</v>
      </c>
      <c r="U41" s="9"/>
      <c r="V41" s="85">
        <v>33</v>
      </c>
      <c r="W41" s="257" t="s">
        <v>212</v>
      </c>
      <c r="X41" s="43">
        <f>SUMIF('За год'!$I$6:$I$107,$W41,'За год'!J$6:J$123)</f>
        <v>529</v>
      </c>
      <c r="Y41" s="43">
        <f>SUMIF('За год'!$I$6:$I$107,$W41,'За год'!K$6:K$123)</f>
        <v>425</v>
      </c>
      <c r="Z41" s="5">
        <f>SUMIF('За год'!$I$6:$I$107,$W41,'За год'!L$6:L$123)</f>
        <v>954</v>
      </c>
      <c r="AA41" s="101"/>
      <c r="AB41" s="101"/>
      <c r="AC41" s="19">
        <v>35</v>
      </c>
      <c r="AD41" s="105" t="s">
        <v>249</v>
      </c>
      <c r="AE41" s="34"/>
      <c r="AF41" s="19">
        <v>35</v>
      </c>
      <c r="AG41" s="119" t="s">
        <v>184</v>
      </c>
      <c r="AH41" s="101"/>
    </row>
    <row r="42" spans="2:34" ht="15.75" thickBot="1" x14ac:dyDescent="0.3">
      <c r="B42" s="101"/>
      <c r="C42" s="85">
        <v>34</v>
      </c>
      <c r="D42" s="6" t="s">
        <v>19</v>
      </c>
      <c r="E42" s="43">
        <f>SUMIF('За год'!$C$6:$C$86,$D42,'За год'!D$6:D$86)</f>
        <v>250</v>
      </c>
      <c r="F42" s="43">
        <f>SUMIF('За год'!$C$6:$C$86,$D42,'За год'!E$6:E$86)</f>
        <v>216</v>
      </c>
      <c r="G42" s="5">
        <f>SUMIF('За год'!$C$6:$C$86,$D42,'За год'!F$6:F$86)</f>
        <v>466</v>
      </c>
      <c r="H42" s="9"/>
      <c r="I42" s="116"/>
      <c r="J42" s="145" t="s">
        <v>281</v>
      </c>
      <c r="K42" s="131">
        <f>SUM(K9:K41)</f>
        <v>1000</v>
      </c>
      <c r="L42" s="131">
        <f>SUM(L9:L41)</f>
        <v>526</v>
      </c>
      <c r="M42" s="113">
        <f>SUM(M9:M41)</f>
        <v>1526</v>
      </c>
      <c r="N42" s="34"/>
      <c r="O42" s="34"/>
      <c r="P42" s="85">
        <v>34</v>
      </c>
      <c r="Q42" s="258" t="s">
        <v>301</v>
      </c>
      <c r="R42" s="43">
        <f>SUMIF('За год'!$I$6:$I$107,$Q42,'За год'!J$6:J$123)</f>
        <v>270</v>
      </c>
      <c r="S42" s="43">
        <f>SUMIF('За год'!$I$6:$I$107,$Q42,'За год'!K$6:K$123)</f>
        <v>213</v>
      </c>
      <c r="T42" s="5">
        <f>SUMIF('За год'!$I$6:$I$107,$Q42,'За год'!L$6:L$123)</f>
        <v>483</v>
      </c>
      <c r="U42" s="9"/>
      <c r="V42" s="85">
        <v>34</v>
      </c>
      <c r="W42" s="13" t="s">
        <v>385</v>
      </c>
      <c r="X42" s="43">
        <f>SUMIF('За год'!$I$6:$I$107,$W42,'За год'!J$6:J$123)</f>
        <v>0</v>
      </c>
      <c r="Y42" s="43">
        <f>SUMIF('За год'!$I$6:$I$107,$W42,'За год'!K$6:K$123)</f>
        <v>0</v>
      </c>
      <c r="Z42" s="5">
        <f>SUMIF('За год'!$I$6:$I$107,$W42,'За год'!L$6:L$123)</f>
        <v>0</v>
      </c>
      <c r="AA42" s="101"/>
      <c r="AB42" s="101"/>
      <c r="AC42" s="19">
        <v>36</v>
      </c>
      <c r="AD42" s="105" t="s">
        <v>255</v>
      </c>
      <c r="AE42" s="20"/>
      <c r="AF42" s="19">
        <v>36</v>
      </c>
      <c r="AG42" s="119" t="s">
        <v>385</v>
      </c>
      <c r="AH42" s="101"/>
    </row>
    <row r="43" spans="2:34" x14ac:dyDescent="0.25">
      <c r="B43" s="101"/>
      <c r="C43" s="85">
        <v>35</v>
      </c>
      <c r="D43" s="6" t="s">
        <v>45</v>
      </c>
      <c r="E43" s="43">
        <f>SUMIF('За год'!$C$6:$C$86,$D43,'За год'!D$6:D$86)</f>
        <v>114</v>
      </c>
      <c r="F43" s="43">
        <f>SUMIF('За год'!$C$6:$C$86,$D43,'За год'!E$6:E$86)</f>
        <v>72</v>
      </c>
      <c r="G43" s="5">
        <f>SUMIF('За год'!$C$6:$C$86,$D43,'За год'!F$6:F$86)</f>
        <v>186</v>
      </c>
      <c r="H43" s="9"/>
      <c r="I43" s="21"/>
      <c r="J43" s="83"/>
      <c r="K43" s="9"/>
      <c r="L43" s="9"/>
      <c r="M43" s="9"/>
      <c r="N43" s="34"/>
      <c r="O43" s="34"/>
      <c r="P43" s="85">
        <v>35</v>
      </c>
      <c r="Q43" s="258" t="s">
        <v>249</v>
      </c>
      <c r="R43" s="43">
        <f>SUMIF('За год'!$I$6:$I$107,$Q43,'За год'!J$6:J$123)</f>
        <v>360</v>
      </c>
      <c r="S43" s="43">
        <f>SUMIF('За год'!$I$6:$I$107,$Q43,'За год'!K$6:K$123)</f>
        <v>228</v>
      </c>
      <c r="T43" s="5">
        <f>SUMIF('За год'!$I$6:$I$107,$Q43,'За год'!L$6:L$123)</f>
        <v>588</v>
      </c>
      <c r="U43" s="9"/>
      <c r="V43" s="85">
        <v>35</v>
      </c>
      <c r="W43" s="13" t="s">
        <v>404</v>
      </c>
      <c r="X43" s="43">
        <f>SUMIF('За год'!$I$6:$I$107,$W43,'За год'!J$6:J$123)</f>
        <v>0</v>
      </c>
      <c r="Y43" s="43">
        <f>SUMIF('За год'!$I$6:$I$107,$W43,'За год'!K$6:K$123)</f>
        <v>0</v>
      </c>
      <c r="Z43" s="5">
        <f>SUMIF('За год'!$I$6:$I$107,$W43,'За год'!L$6:L$123)</f>
        <v>0</v>
      </c>
      <c r="AA43" s="101"/>
      <c r="AB43" s="101"/>
      <c r="AC43" s="19">
        <v>37</v>
      </c>
      <c r="AD43" s="105" t="s">
        <v>189</v>
      </c>
      <c r="AE43" s="20"/>
      <c r="AF43" s="19">
        <v>37</v>
      </c>
      <c r="AG43" s="119" t="s">
        <v>404</v>
      </c>
      <c r="AH43" s="101"/>
    </row>
    <row r="44" spans="2:34" ht="15.75" thickBot="1" x14ac:dyDescent="0.3">
      <c r="B44" s="101"/>
      <c r="C44" s="85">
        <v>36</v>
      </c>
      <c r="D44" s="6" t="s">
        <v>43</v>
      </c>
      <c r="E44" s="43">
        <f>SUMIF('За год'!$C$6:$C$86,$D44,'За год'!D$6:D$86)</f>
        <v>252</v>
      </c>
      <c r="F44" s="43">
        <f>SUMIF('За год'!$C$6:$C$86,$D44,'За год'!E$6:E$86)</f>
        <v>309</v>
      </c>
      <c r="G44" s="5">
        <f>SUMIF('За год'!$C$6:$C$86,$D44,'За год'!F$6:F$86)</f>
        <v>561</v>
      </c>
      <c r="H44" s="9"/>
      <c r="I44" s="21"/>
      <c r="J44" s="83"/>
      <c r="K44" s="9"/>
      <c r="L44" s="9"/>
      <c r="M44" s="9"/>
      <c r="N44" s="34"/>
      <c r="O44" s="34"/>
      <c r="P44" s="85">
        <v>36</v>
      </c>
      <c r="Q44" s="258" t="s">
        <v>255</v>
      </c>
      <c r="R44" s="43">
        <f>SUMIF('За год'!$I$6:$I$107,$Q44,'За год'!J$6:J$123)</f>
        <v>124</v>
      </c>
      <c r="S44" s="43">
        <f>SUMIF('За год'!$I$6:$I$107,$Q44,'За год'!K$6:K$123)</f>
        <v>118</v>
      </c>
      <c r="T44" s="5">
        <f>SUMIF('За год'!$I$6:$I$107,$Q44,'За год'!L$6:L$123)</f>
        <v>242</v>
      </c>
      <c r="U44" s="9"/>
      <c r="V44" s="85">
        <v>36</v>
      </c>
      <c r="W44" s="257" t="s">
        <v>272</v>
      </c>
      <c r="X44" s="43">
        <f>SUMIF('За год'!$I$6:$I$107,$W44,'За год'!J$6:J$123)</f>
        <v>0</v>
      </c>
      <c r="Y44" s="43">
        <f>SUMIF('За год'!$I$6:$I$107,$W44,'За год'!K$6:K$123)</f>
        <v>0</v>
      </c>
      <c r="Z44" s="5">
        <f>SUMIF('За год'!$I$6:$I$107,$W44,'За год'!L$6:L$123)</f>
        <v>0</v>
      </c>
      <c r="AA44" s="101"/>
      <c r="AB44" s="101"/>
      <c r="AC44" s="19">
        <v>38</v>
      </c>
      <c r="AD44" s="105" t="s">
        <v>44</v>
      </c>
      <c r="AE44" s="20"/>
      <c r="AF44" s="19">
        <v>38</v>
      </c>
      <c r="AG44" s="117" t="s">
        <v>272</v>
      </c>
      <c r="AH44" s="101"/>
    </row>
    <row r="45" spans="2:34" ht="15.75" thickBot="1" x14ac:dyDescent="0.3">
      <c r="B45" s="101"/>
      <c r="C45" s="85">
        <v>37</v>
      </c>
      <c r="D45" s="6" t="s">
        <v>270</v>
      </c>
      <c r="E45" s="43">
        <f>SUMIF('За год'!$C$6:$C$86,$D45,'За год'!D$6:D$86)</f>
        <v>148</v>
      </c>
      <c r="F45" s="43">
        <f>SUMIF('За год'!$C$6:$C$86,$D45,'За год'!E$6:E$86)</f>
        <v>12</v>
      </c>
      <c r="G45" s="5">
        <f>SUMIF('За год'!$C$6:$C$86,$D45,'За год'!F$6:F$86)</f>
        <v>160</v>
      </c>
      <c r="H45" s="9"/>
      <c r="I45" s="1048" t="s">
        <v>282</v>
      </c>
      <c r="J45" s="1054"/>
      <c r="K45" s="16" t="s">
        <v>100</v>
      </c>
      <c r="L45" s="16" t="s">
        <v>101</v>
      </c>
      <c r="M45" s="67" t="s">
        <v>98</v>
      </c>
      <c r="N45" s="34"/>
      <c r="O45" s="34"/>
      <c r="P45" s="85">
        <v>37</v>
      </c>
      <c r="Q45" s="258" t="s">
        <v>189</v>
      </c>
      <c r="R45" s="43">
        <f>SUMIF('За год'!$I$6:$I$107,$Q45,'За год'!J$6:J$123)</f>
        <v>336</v>
      </c>
      <c r="S45" s="43">
        <f>SUMIF('За год'!$I$6:$I$107,$Q45,'За год'!K$6:K$123)</f>
        <v>440</v>
      </c>
      <c r="T45" s="5">
        <f>SUMIF('За год'!$I$6:$I$107,$Q45,'За год'!L$6:L$123)</f>
        <v>776</v>
      </c>
      <c r="U45" s="9"/>
      <c r="V45" s="85">
        <v>37</v>
      </c>
      <c r="W45" s="23" t="s">
        <v>366</v>
      </c>
      <c r="X45" s="43">
        <f>SUMIF('За год'!$I$6:$I$107,$W45,'За год'!J$6:J$123)</f>
        <v>0</v>
      </c>
      <c r="Y45" s="43">
        <f>SUMIF('За год'!$I$6:$I$107,$W45,'За год'!K$6:K$123)</f>
        <v>0</v>
      </c>
      <c r="Z45" s="5">
        <f>SUMIF('За год'!$I$6:$I$107,$W45,'За год'!L$6:L$123)</f>
        <v>0</v>
      </c>
      <c r="AA45" s="101"/>
      <c r="AB45" s="101"/>
      <c r="AC45" s="19">
        <v>39</v>
      </c>
      <c r="AD45" s="103" t="s">
        <v>401</v>
      </c>
      <c r="AE45" s="34"/>
      <c r="AF45" s="19">
        <v>39</v>
      </c>
      <c r="AG45" s="118" t="s">
        <v>366</v>
      </c>
      <c r="AH45" s="101"/>
    </row>
    <row r="46" spans="2:34" x14ac:dyDescent="0.25">
      <c r="B46" s="101"/>
      <c r="C46" s="85">
        <v>38</v>
      </c>
      <c r="D46" s="6" t="s">
        <v>173</v>
      </c>
      <c r="E46" s="43">
        <f>SUMIF('За год'!$C$6:$C$86,$D46,'За год'!D$6:D$86)</f>
        <v>345</v>
      </c>
      <c r="F46" s="43">
        <f>SUMIF('За год'!$C$6:$C$86,$D46,'За год'!E$6:E$86)</f>
        <v>126</v>
      </c>
      <c r="G46" s="5">
        <f>SUMIF('За год'!$C$6:$C$86,$D46,'За год'!F$6:F$86)</f>
        <v>471</v>
      </c>
      <c r="H46" s="9"/>
      <c r="I46" s="98">
        <v>1</v>
      </c>
      <c r="J46" s="242" t="s">
        <v>382</v>
      </c>
      <c r="K46" s="84">
        <f>SUMIF('За год'!$C$6:$C$86,$J46,'За год'!D$6:D$86)</f>
        <v>0</v>
      </c>
      <c r="L46" s="84">
        <f>SUMIF('За год'!$C$6:$C$86,$J46,'За год'!E$6:E$86)</f>
        <v>0</v>
      </c>
      <c r="M46" s="7">
        <f>SUMIF('За год'!$C$6:$C$86,$J46,'За год'!F$6:F$86)</f>
        <v>0</v>
      </c>
      <c r="N46" s="20"/>
      <c r="O46" s="20"/>
      <c r="P46" s="85">
        <v>38</v>
      </c>
      <c r="Q46" s="258" t="s">
        <v>44</v>
      </c>
      <c r="R46" s="43">
        <f>SUMIF('За год'!$I$6:$I$107,$Q46,'За год'!J$6:J$123)</f>
        <v>498</v>
      </c>
      <c r="S46" s="43">
        <f>SUMIF('За год'!$I$6:$I$107,$Q46,'За год'!K$6:K$123)</f>
        <v>312</v>
      </c>
      <c r="T46" s="5">
        <f>SUMIF('За год'!$I$6:$I$107,$Q46,'За год'!L$6:L$123)</f>
        <v>810</v>
      </c>
      <c r="U46" s="9"/>
      <c r="V46" s="85">
        <v>38</v>
      </c>
      <c r="W46" s="23" t="s">
        <v>399</v>
      </c>
      <c r="X46" s="43">
        <f>SUMIF('За год'!$I$6:$I$107,$W46,'За год'!J$6:J$123)</f>
        <v>0</v>
      </c>
      <c r="Y46" s="43">
        <f>SUMIF('За год'!$I$6:$I$107,$W46,'За год'!K$6:K$123)</f>
        <v>0</v>
      </c>
      <c r="Z46" s="5">
        <f>SUMIF('За год'!$I$6:$I$107,$W46,'За год'!L$6:L$123)</f>
        <v>0</v>
      </c>
      <c r="AA46" s="101"/>
      <c r="AB46" s="101"/>
      <c r="AC46" s="19">
        <v>40</v>
      </c>
      <c r="AD46" s="105" t="s">
        <v>252</v>
      </c>
      <c r="AE46" s="34"/>
      <c r="AF46" s="19">
        <v>40</v>
      </c>
      <c r="AG46" s="118" t="s">
        <v>399</v>
      </c>
      <c r="AH46" s="101"/>
    </row>
    <row r="47" spans="2:34" ht="15.75" thickBot="1" x14ac:dyDescent="0.3">
      <c r="B47" s="101"/>
      <c r="C47" s="85">
        <v>39</v>
      </c>
      <c r="D47" s="3" t="s">
        <v>390</v>
      </c>
      <c r="E47" s="43">
        <f>SUMIF('За год'!$C$6:$C$86,$D47,'За год'!D$6:D$86)</f>
        <v>0</v>
      </c>
      <c r="F47" s="43">
        <f>SUMIF('За год'!$C$6:$C$86,$D47,'За год'!E$6:E$86)</f>
        <v>0</v>
      </c>
      <c r="G47" s="5">
        <f>SUMIF('За год'!$C$6:$C$86,$D47,'За год'!F$6:F$86)</f>
        <v>0</v>
      </c>
      <c r="H47" s="9"/>
      <c r="I47" s="86">
        <v>2</v>
      </c>
      <c r="J47" s="127" t="s">
        <v>368</v>
      </c>
      <c r="K47" s="87">
        <f>SUMIF('За год'!$C$6:$C$86,$J47,'За год'!D$6:D$86)</f>
        <v>0</v>
      </c>
      <c r="L47" s="87">
        <f>SUMIF('За год'!$C$6:$C$86,$J47,'За год'!E$6:E$86)</f>
        <v>0</v>
      </c>
      <c r="M47" s="82">
        <f>SUMIF('За год'!$C$6:$C$86,$J47,'За год'!F$6:F$86)</f>
        <v>0</v>
      </c>
      <c r="N47" s="34"/>
      <c r="O47" s="34"/>
      <c r="P47" s="85">
        <v>39</v>
      </c>
      <c r="Q47" s="3" t="s">
        <v>401</v>
      </c>
      <c r="R47" s="43">
        <f>SUMIF('За год'!$I$6:$I$107,$Q47,'За год'!J$6:J$123)</f>
        <v>0</v>
      </c>
      <c r="S47" s="43">
        <f>SUMIF('За год'!$I$6:$I$107,$Q47,'За год'!K$6:K$123)</f>
        <v>0</v>
      </c>
      <c r="T47" s="5">
        <f>SUMIF('За год'!$I$6:$I$107,$Q47,'За год'!L$6:L$123)</f>
        <v>0</v>
      </c>
      <c r="U47" s="9"/>
      <c r="V47" s="85">
        <v>39</v>
      </c>
      <c r="W47" s="23" t="s">
        <v>396</v>
      </c>
      <c r="X47" s="43">
        <f>SUMIF('За год'!$I$6:$I$107,$W47,'За год'!J$6:J$123)</f>
        <v>156</v>
      </c>
      <c r="Y47" s="43">
        <f>SUMIF('За год'!$I$6:$I$107,$W47,'За год'!K$6:K$123)</f>
        <v>156</v>
      </c>
      <c r="Z47" s="5">
        <f>SUMIF('За год'!$I$6:$I$107,$W47,'За год'!L$6:L$123)</f>
        <v>312</v>
      </c>
      <c r="AA47" s="101"/>
      <c r="AB47" s="101"/>
      <c r="AC47" s="19">
        <v>41</v>
      </c>
      <c r="AD47" s="105" t="s">
        <v>19</v>
      </c>
      <c r="AE47" s="34"/>
      <c r="AF47" s="19">
        <v>41</v>
      </c>
      <c r="AG47" s="118" t="s">
        <v>396</v>
      </c>
      <c r="AH47" s="101"/>
    </row>
    <row r="48" spans="2:34" ht="15.75" thickBot="1" x14ac:dyDescent="0.3">
      <c r="B48" s="101"/>
      <c r="C48" s="85">
        <v>40</v>
      </c>
      <c r="D48" s="6" t="s">
        <v>392</v>
      </c>
      <c r="E48" s="43">
        <f>SUMIF('За год'!$C$6:$C$86,$D48,'За год'!D$6:D$86)</f>
        <v>177</v>
      </c>
      <c r="F48" s="43">
        <f>SUMIF('За год'!$C$6:$C$86,$D48,'За год'!E$6:E$86)</f>
        <v>288</v>
      </c>
      <c r="G48" s="5">
        <f>SUMIF('За год'!$C$6:$C$86,$D48,'За год'!F$6:F$86)</f>
        <v>465</v>
      </c>
      <c r="H48" s="9"/>
      <c r="I48" s="114"/>
      <c r="J48" s="145" t="s">
        <v>281</v>
      </c>
      <c r="K48" s="131">
        <f>SUM(K46:K47)</f>
        <v>0</v>
      </c>
      <c r="L48" s="131">
        <f>SUM(L46:L47)</f>
        <v>0</v>
      </c>
      <c r="M48" s="113">
        <f>SUM(M46:M47)</f>
        <v>0</v>
      </c>
      <c r="N48" s="34"/>
      <c r="O48" s="34"/>
      <c r="P48" s="85">
        <v>40</v>
      </c>
      <c r="Q48" s="258" t="s">
        <v>252</v>
      </c>
      <c r="R48" s="43">
        <f>SUMIF('За год'!$I$6:$I$107,$Q48,'За год'!J$6:J$123)</f>
        <v>0</v>
      </c>
      <c r="S48" s="43">
        <f>SUMIF('За год'!$I$6:$I$107,$Q48,'За год'!K$6:K$123)</f>
        <v>0</v>
      </c>
      <c r="T48" s="5">
        <f>SUMIF('За год'!$I$6:$I$107,$Q48,'За год'!L$6:L$123)</f>
        <v>0</v>
      </c>
      <c r="U48" s="9"/>
      <c r="V48" s="85">
        <v>40</v>
      </c>
      <c r="W48" s="23" t="s">
        <v>400</v>
      </c>
      <c r="X48" s="43">
        <f>SUMIF('За год'!$I$6:$I$107,$W48,'За год'!J$6:J$123)</f>
        <v>0</v>
      </c>
      <c r="Y48" s="43">
        <f>SUMIF('За год'!$I$6:$I$107,$W48,'За год'!K$6:K$123)</f>
        <v>0</v>
      </c>
      <c r="Z48" s="5">
        <f>SUMIF('За год'!$I$6:$I$107,$W48,'За год'!L$6:L$123)</f>
        <v>0</v>
      </c>
      <c r="AA48" s="101"/>
      <c r="AB48" s="101"/>
      <c r="AC48" s="19">
        <v>42</v>
      </c>
      <c r="AD48" s="105" t="s">
        <v>45</v>
      </c>
      <c r="AE48" s="34"/>
      <c r="AF48" s="19">
        <v>42</v>
      </c>
      <c r="AG48" s="119" t="s">
        <v>172</v>
      </c>
      <c r="AH48" s="101"/>
    </row>
    <row r="49" spans="2:34" x14ac:dyDescent="0.25">
      <c r="B49" s="101"/>
      <c r="C49" s="85">
        <v>41</v>
      </c>
      <c r="D49" s="6" t="s">
        <v>111</v>
      </c>
      <c r="E49" s="43">
        <f>SUMIF('За год'!$C$6:$C$86,$D49,'За год'!D$6:D$86)</f>
        <v>0</v>
      </c>
      <c r="F49" s="43">
        <f>SUMIF('За год'!$C$6:$C$86,$D49,'За год'!E$6:E$86)</f>
        <v>162</v>
      </c>
      <c r="G49" s="5">
        <f>SUMIF('За год'!$C$6:$C$86,$D49,'За год'!F$6:F$86)</f>
        <v>162</v>
      </c>
      <c r="H49" s="9"/>
      <c r="I49" s="9"/>
      <c r="J49" s="249"/>
      <c r="K49" s="9"/>
      <c r="L49" s="9"/>
      <c r="M49" s="9"/>
      <c r="N49" s="20"/>
      <c r="O49" s="20"/>
      <c r="P49" s="85">
        <v>41</v>
      </c>
      <c r="Q49" s="258" t="s">
        <v>19</v>
      </c>
      <c r="R49" s="43">
        <f>SUMIF('За год'!$I$6:$I$107,$Q49,'За год'!J$6:J$123)</f>
        <v>316</v>
      </c>
      <c r="S49" s="43">
        <f>SUMIF('За год'!$I$6:$I$107,$Q49,'За год'!K$6:K$123)</f>
        <v>284</v>
      </c>
      <c r="T49" s="5">
        <f>SUMIF('За год'!$I$6:$I$107,$Q49,'За год'!L$6:L$123)</f>
        <v>600</v>
      </c>
      <c r="U49" s="9"/>
      <c r="V49" s="85">
        <v>41</v>
      </c>
      <c r="W49" s="257" t="s">
        <v>394</v>
      </c>
      <c r="X49" s="43">
        <f>SUMIF('За год'!$I$6:$I$107,$W49,'За год'!J$6:J$123)</f>
        <v>0</v>
      </c>
      <c r="Y49" s="43">
        <f>SUMIF('За год'!$I$6:$I$107,$W49,'За год'!K$6:K$123)</f>
        <v>0</v>
      </c>
      <c r="Z49" s="5">
        <f>SUMIF('За год'!$I$6:$I$107,$W49,'За год'!L$6:L$123)</f>
        <v>0</v>
      </c>
      <c r="AA49" s="101"/>
      <c r="AB49" s="101"/>
      <c r="AC49" s="19">
        <v>43</v>
      </c>
      <c r="AD49" s="105" t="s">
        <v>43</v>
      </c>
      <c r="AE49" s="34"/>
      <c r="AF49" s="19">
        <v>43</v>
      </c>
      <c r="AG49" s="118" t="s">
        <v>400</v>
      </c>
      <c r="AH49" s="101"/>
    </row>
    <row r="50" spans="2:34" ht="15.75" thickBot="1" x14ac:dyDescent="0.3">
      <c r="B50" s="101"/>
      <c r="C50" s="86">
        <v>42</v>
      </c>
      <c r="D50" s="241" t="s">
        <v>250</v>
      </c>
      <c r="E50" s="87">
        <f>SUMIF('За год'!$C$6:$C$86,$D50,'За год'!D$6:D$86)</f>
        <v>0</v>
      </c>
      <c r="F50" s="87">
        <f>SUMIF('За год'!$C$6:$C$86,$D50,'За год'!E$6:E$86)</f>
        <v>0</v>
      </c>
      <c r="G50" s="82">
        <f>SUMIF('За год'!$C$6:$C$86,$D50,'За год'!F$6:F$86)</f>
        <v>0</v>
      </c>
      <c r="H50" s="9"/>
      <c r="I50" s="9"/>
      <c r="J50" s="249"/>
      <c r="K50" s="9"/>
      <c r="L50" s="9"/>
      <c r="M50" s="9"/>
      <c r="N50" s="34"/>
      <c r="O50" s="34"/>
      <c r="P50" s="85">
        <v>42</v>
      </c>
      <c r="Q50" s="258" t="s">
        <v>45</v>
      </c>
      <c r="R50" s="43">
        <f>SUMIF('За год'!$I$6:$I$107,$Q50,'За год'!J$6:J$123)</f>
        <v>330</v>
      </c>
      <c r="S50" s="43">
        <f>SUMIF('За год'!$I$6:$I$107,$Q50,'За год'!K$6:K$123)</f>
        <v>360</v>
      </c>
      <c r="T50" s="5">
        <f>SUMIF('За год'!$I$6:$I$107,$Q50,'За год'!L$6:L$123)</f>
        <v>690</v>
      </c>
      <c r="U50" s="9"/>
      <c r="V50" s="85">
        <v>42</v>
      </c>
      <c r="W50" s="23" t="s">
        <v>397</v>
      </c>
      <c r="X50" s="43">
        <f>SUMIF('За год'!$I$6:$I$107,$W50,'За год'!J$6:J$123)</f>
        <v>0</v>
      </c>
      <c r="Y50" s="43">
        <f>SUMIF('За год'!$I$6:$I$107,$W50,'За год'!K$6:K$123)</f>
        <v>0</v>
      </c>
      <c r="Z50" s="5">
        <f>SUMIF('За год'!$I$6:$I$107,$W50,'За год'!L$6:L$123)</f>
        <v>0</v>
      </c>
      <c r="AA50" s="101"/>
      <c r="AB50" s="101"/>
      <c r="AC50" s="19">
        <v>44</v>
      </c>
      <c r="AD50" s="105" t="s">
        <v>26</v>
      </c>
      <c r="AE50" s="34"/>
      <c r="AF50" s="19">
        <v>44</v>
      </c>
      <c r="AG50" s="117" t="s">
        <v>394</v>
      </c>
      <c r="AH50" s="101"/>
    </row>
    <row r="51" spans="2:34" ht="15.75" thickBot="1" x14ac:dyDescent="0.3">
      <c r="B51" s="101"/>
      <c r="C51" s="116"/>
      <c r="D51" s="145" t="s">
        <v>281</v>
      </c>
      <c r="E51" s="131">
        <f>SUM(E9:E50)</f>
        <v>6108</v>
      </c>
      <c r="F51" s="131">
        <f>SUM(F9:F50)</f>
        <v>5403</v>
      </c>
      <c r="G51" s="113">
        <f>SUM(G9:G50)</f>
        <v>11511</v>
      </c>
      <c r="H51" s="9"/>
      <c r="I51" s="9"/>
      <c r="J51" s="249"/>
      <c r="K51" s="9"/>
      <c r="L51" s="9"/>
      <c r="M51" s="9"/>
      <c r="N51" s="34"/>
      <c r="O51" s="34"/>
      <c r="P51" s="85">
        <v>43</v>
      </c>
      <c r="Q51" s="258" t="s">
        <v>43</v>
      </c>
      <c r="R51" s="43">
        <f>SUMIF('За год'!$I$6:$I$107,$Q51,'За год'!J$6:J$123)</f>
        <v>228</v>
      </c>
      <c r="S51" s="43">
        <f>SUMIF('За год'!$I$6:$I$107,$Q51,'За год'!K$6:K$123)</f>
        <v>291</v>
      </c>
      <c r="T51" s="5">
        <f>SUMIF('За год'!$I$6:$I$107,$Q51,'За год'!L$6:L$123)</f>
        <v>519</v>
      </c>
      <c r="U51" s="9"/>
      <c r="V51" s="85">
        <v>43</v>
      </c>
      <c r="W51" s="257" t="s">
        <v>99</v>
      </c>
      <c r="X51" s="43">
        <f>SUMIF('За год'!$I$6:$I$107,$W51,'За год'!J$6:J$123)</f>
        <v>0</v>
      </c>
      <c r="Y51" s="43">
        <f>SUMIF('За год'!$I$6:$I$107,$W51,'За год'!K$6:K$123)</f>
        <v>324</v>
      </c>
      <c r="Z51" s="5">
        <f>SUMIF('За год'!$I$6:$I$107,$W51,'За год'!L$6:L$123)</f>
        <v>324</v>
      </c>
      <c r="AA51" s="101"/>
      <c r="AB51" s="101"/>
      <c r="AC51" s="19">
        <v>45</v>
      </c>
      <c r="AD51" s="105" t="s">
        <v>270</v>
      </c>
      <c r="AE51" s="20"/>
      <c r="AF51" s="19">
        <v>45</v>
      </c>
      <c r="AG51" s="118" t="s">
        <v>397</v>
      </c>
      <c r="AH51" s="101"/>
    </row>
    <row r="52" spans="2:34" x14ac:dyDescent="0.25">
      <c r="B52" s="101"/>
      <c r="C52" s="21"/>
      <c r="D52" s="78"/>
      <c r="E52" s="9"/>
      <c r="F52" s="9"/>
      <c r="G52" s="9"/>
      <c r="H52" s="9"/>
      <c r="I52" s="9"/>
      <c r="J52" s="249"/>
      <c r="K52" s="9"/>
      <c r="L52" s="9"/>
      <c r="M52" s="9"/>
      <c r="N52" s="34"/>
      <c r="O52" s="34"/>
      <c r="P52" s="85">
        <v>44</v>
      </c>
      <c r="Q52" s="258" t="s">
        <v>26</v>
      </c>
      <c r="R52" s="43">
        <f>SUMIF('За год'!$I$6:$I$107,$Q52,'За год'!J$6:J$123)</f>
        <v>0</v>
      </c>
      <c r="S52" s="43">
        <f>SUMIF('За год'!$I$6:$I$107,$Q52,'За год'!K$6:K$123)</f>
        <v>0</v>
      </c>
      <c r="T52" s="5">
        <f>SUMIF('За год'!$I$6:$I$107,$Q52,'За год'!L$6:L$123)</f>
        <v>0</v>
      </c>
      <c r="U52" s="9"/>
      <c r="V52" s="85">
        <v>44</v>
      </c>
      <c r="W52" s="257" t="s">
        <v>238</v>
      </c>
      <c r="X52" s="43">
        <f>SUMIF('За год'!$I$6:$I$107,$W52,'За год'!J$6:J$123)</f>
        <v>0</v>
      </c>
      <c r="Y52" s="43">
        <f>SUMIF('За год'!$I$6:$I$107,$W52,'За год'!K$6:K$123)</f>
        <v>0</v>
      </c>
      <c r="Z52" s="5">
        <f>SUMIF('За год'!$I$6:$I$107,$W52,'За год'!L$6:L$123)</f>
        <v>0</v>
      </c>
      <c r="AA52" s="101"/>
      <c r="AB52" s="101"/>
      <c r="AC52" s="19">
        <v>46</v>
      </c>
      <c r="AD52" s="105" t="s">
        <v>173</v>
      </c>
      <c r="AE52" s="20"/>
      <c r="AF52" s="19">
        <v>46</v>
      </c>
      <c r="AG52" s="117" t="s">
        <v>99</v>
      </c>
      <c r="AH52" s="101"/>
    </row>
    <row r="53" spans="2:34" x14ac:dyDescent="0.25">
      <c r="B53" s="101"/>
      <c r="C53" s="21"/>
      <c r="D53" s="20"/>
      <c r="E53" s="9"/>
      <c r="F53" s="9"/>
      <c r="G53" s="9"/>
      <c r="H53" s="9"/>
      <c r="I53" s="9"/>
      <c r="J53" s="249"/>
      <c r="K53" s="9"/>
      <c r="L53" s="9"/>
      <c r="M53" s="9"/>
      <c r="N53" s="34"/>
      <c r="O53" s="34"/>
      <c r="P53" s="85">
        <v>45</v>
      </c>
      <c r="Q53" s="258" t="s">
        <v>270</v>
      </c>
      <c r="R53" s="43">
        <f>SUMIF('За год'!$I$6:$I$107,$Q53,'За год'!J$6:J$123)</f>
        <v>122</v>
      </c>
      <c r="S53" s="43">
        <f>SUMIF('За год'!$I$6:$I$107,$Q53,'За год'!K$6:K$123)</f>
        <v>78</v>
      </c>
      <c r="T53" s="5">
        <f>SUMIF('За год'!$I$6:$I$107,$Q53,'За год'!L$6:L$123)</f>
        <v>200</v>
      </c>
      <c r="U53" s="9"/>
      <c r="V53" s="85">
        <v>45</v>
      </c>
      <c r="W53" s="257" t="s">
        <v>409</v>
      </c>
      <c r="X53" s="43">
        <f>SUMIF('За год'!$I$6:$I$107,$W53,'За год'!J$6:J$123)</f>
        <v>0</v>
      </c>
      <c r="Y53" s="43">
        <f>SUMIF('За год'!$I$6:$I$107,$W53,'За год'!K$6:K$123)</f>
        <v>0</v>
      </c>
      <c r="Z53" s="5">
        <f>SUMIF('За год'!$I$6:$I$107,$W53,'За год'!L$6:L$123)</f>
        <v>0</v>
      </c>
      <c r="AA53" s="101"/>
      <c r="AB53" s="101"/>
      <c r="AC53" s="19">
        <v>47</v>
      </c>
      <c r="AD53" s="105" t="s">
        <v>390</v>
      </c>
      <c r="AE53" s="34"/>
      <c r="AF53" s="19">
        <v>47</v>
      </c>
      <c r="AG53" s="117" t="s">
        <v>238</v>
      </c>
      <c r="AH53" s="101"/>
    </row>
    <row r="54" spans="2:34" x14ac:dyDescent="0.25">
      <c r="B54" s="101"/>
      <c r="C54" s="21"/>
      <c r="D54" s="78"/>
      <c r="E54" s="9"/>
      <c r="F54" s="9"/>
      <c r="G54" s="9"/>
      <c r="H54" s="9"/>
      <c r="I54" s="9"/>
      <c r="J54" s="249"/>
      <c r="K54" s="9"/>
      <c r="L54" s="9"/>
      <c r="M54" s="9"/>
      <c r="N54" s="34"/>
      <c r="O54" s="34"/>
      <c r="P54" s="85">
        <v>46</v>
      </c>
      <c r="Q54" s="258" t="s">
        <v>173</v>
      </c>
      <c r="R54" s="43">
        <f>SUMIF('За год'!$I$6:$I$107,$Q54,'За год'!J$6:J$123)</f>
        <v>318</v>
      </c>
      <c r="S54" s="43">
        <f>SUMIF('За год'!$I$6:$I$107,$Q54,'За год'!K$6:K$123)</f>
        <v>288</v>
      </c>
      <c r="T54" s="5">
        <f>SUMIF('За год'!$I$6:$I$107,$Q54,'За год'!L$6:L$123)</f>
        <v>606</v>
      </c>
      <c r="U54" s="9"/>
      <c r="V54" s="85">
        <v>46</v>
      </c>
      <c r="W54" s="257" t="s">
        <v>271</v>
      </c>
      <c r="X54" s="43">
        <f>SUMIF('За год'!$I$6:$I$107,$W54,'За год'!J$6:J$123)</f>
        <v>0</v>
      </c>
      <c r="Y54" s="43">
        <f>SUMIF('За год'!$I$6:$I$107,$W54,'За год'!K$6:K$123)</f>
        <v>72</v>
      </c>
      <c r="Z54" s="5">
        <f>SUMIF('За год'!$I$6:$I$107,$W54,'За год'!L$6:L$123)</f>
        <v>72</v>
      </c>
      <c r="AA54" s="101"/>
      <c r="AB54" s="101"/>
      <c r="AC54" s="19">
        <v>48</v>
      </c>
      <c r="AD54" s="103" t="s">
        <v>392</v>
      </c>
      <c r="AE54" s="20"/>
      <c r="AF54" s="19">
        <v>48</v>
      </c>
      <c r="AG54" s="117" t="s">
        <v>409</v>
      </c>
      <c r="AH54" s="101"/>
    </row>
    <row r="55" spans="2:34" x14ac:dyDescent="0.25">
      <c r="B55" s="101"/>
      <c r="C55" s="21"/>
      <c r="D55" s="21"/>
      <c r="E55" s="9"/>
      <c r="F55" s="9"/>
      <c r="G55" s="9"/>
      <c r="H55" s="9"/>
      <c r="I55" s="9"/>
      <c r="J55" s="249"/>
      <c r="K55" s="9"/>
      <c r="L55" s="9"/>
      <c r="M55" s="9"/>
      <c r="N55" s="34"/>
      <c r="O55" s="34"/>
      <c r="P55" s="85">
        <v>47</v>
      </c>
      <c r="Q55" s="258" t="s">
        <v>390</v>
      </c>
      <c r="R55" s="43">
        <f>SUMIF('За год'!$I$6:$I$107,$Q55,'За год'!J$6:J$123)</f>
        <v>0</v>
      </c>
      <c r="S55" s="43">
        <f>SUMIF('За год'!$I$6:$I$107,$Q55,'За год'!K$6:K$123)</f>
        <v>0</v>
      </c>
      <c r="T55" s="5">
        <f>SUMIF('За год'!$I$6:$I$107,$Q55,'За год'!L$6:L$123)</f>
        <v>0</v>
      </c>
      <c r="U55" s="9"/>
      <c r="V55" s="85">
        <v>47</v>
      </c>
      <c r="W55" s="257" t="s">
        <v>152</v>
      </c>
      <c r="X55" s="43">
        <f>SUMIF('За год'!$I$6:$I$107,$W55,'За год'!J$6:J$123)</f>
        <v>153</v>
      </c>
      <c r="Y55" s="43">
        <f>SUMIF('За год'!$I$6:$I$107,$W55,'За год'!K$6:K$123)</f>
        <v>66</v>
      </c>
      <c r="Z55" s="5">
        <f>SUMIF('За год'!$I$6:$I$107,$W55,'За год'!L$6:L$123)</f>
        <v>219</v>
      </c>
      <c r="AA55" s="101"/>
      <c r="AB55" s="101"/>
      <c r="AC55" s="19">
        <v>49</v>
      </c>
      <c r="AD55" s="105" t="s">
        <v>111</v>
      </c>
      <c r="AE55" s="34"/>
      <c r="AF55" s="19">
        <v>49</v>
      </c>
      <c r="AG55" s="117" t="s">
        <v>271</v>
      </c>
      <c r="AH55" s="101"/>
    </row>
    <row r="56" spans="2:34" x14ac:dyDescent="0.25">
      <c r="B56" s="101"/>
      <c r="C56" s="21"/>
      <c r="E56" s="9"/>
      <c r="F56" s="9"/>
      <c r="G56" s="9"/>
      <c r="H56" s="9"/>
      <c r="I56" s="9"/>
      <c r="J56" s="249"/>
      <c r="K56" s="9"/>
      <c r="L56" s="9"/>
      <c r="M56" s="9"/>
      <c r="N56" s="34"/>
      <c r="O56" s="34"/>
      <c r="P56" s="85">
        <v>48</v>
      </c>
      <c r="Q56" s="3" t="s">
        <v>392</v>
      </c>
      <c r="R56" s="43">
        <f>SUMIF('За год'!$I$6:$I$107,$Q56,'За год'!J$6:J$123)</f>
        <v>258</v>
      </c>
      <c r="S56" s="43">
        <f>SUMIF('За год'!$I$6:$I$107,$Q56,'За год'!K$6:K$123)</f>
        <v>357</v>
      </c>
      <c r="T56" s="5">
        <f>SUMIF('За год'!$I$6:$I$107,$Q56,'За год'!L$6:L$123)</f>
        <v>615</v>
      </c>
      <c r="U56" s="9"/>
      <c r="V56" s="85">
        <v>48</v>
      </c>
      <c r="W56" s="257" t="s">
        <v>389</v>
      </c>
      <c r="X56" s="43">
        <f>SUMIF('За год'!$I$6:$I$107,$W56,'За год'!J$6:J$123)</f>
        <v>0</v>
      </c>
      <c r="Y56" s="43">
        <f>SUMIF('За год'!$I$6:$I$107,$W56,'За год'!K$6:K$123)</f>
        <v>0</v>
      </c>
      <c r="Z56" s="5">
        <f>SUMIF('За год'!$I$6:$I$107,$W56,'За год'!L$6:L$123)</f>
        <v>0</v>
      </c>
      <c r="AA56" s="101"/>
      <c r="AB56" s="101"/>
      <c r="AC56" s="19">
        <v>50</v>
      </c>
      <c r="AD56" s="105" t="s">
        <v>179</v>
      </c>
      <c r="AE56" s="20"/>
      <c r="AF56" s="19">
        <v>50</v>
      </c>
      <c r="AG56" s="117" t="s">
        <v>152</v>
      </c>
      <c r="AH56" s="101"/>
    </row>
    <row r="57" spans="2:34" ht="15.75" thickBot="1" x14ac:dyDescent="0.3">
      <c r="B57" s="101"/>
      <c r="C57" s="21"/>
      <c r="E57" s="9"/>
      <c r="F57" s="9"/>
      <c r="G57" s="9"/>
      <c r="H57" s="9"/>
      <c r="I57" s="9"/>
      <c r="J57" s="106" t="s">
        <v>283</v>
      </c>
      <c r="K57" s="106">
        <f>SUM(M42,M48,G51)</f>
        <v>13037</v>
      </c>
      <c r="L57" s="9"/>
      <c r="M57" s="9"/>
      <c r="N57" s="39"/>
      <c r="O57" s="39"/>
      <c r="P57" s="85">
        <v>49</v>
      </c>
      <c r="Q57" s="258" t="s">
        <v>111</v>
      </c>
      <c r="R57" s="43">
        <f>SUMIF('За год'!$I$6:$I$107,$Q57,'За год'!J$6:J$123)</f>
        <v>208</v>
      </c>
      <c r="S57" s="43">
        <f>SUMIF('За год'!$I$6:$I$107,$Q57,'За год'!K$6:K$123)</f>
        <v>0</v>
      </c>
      <c r="T57" s="5">
        <f>SUMIF('За год'!$I$6:$I$107,$Q57,'За год'!L$6:L$123)</f>
        <v>208</v>
      </c>
      <c r="U57" s="9"/>
      <c r="V57" s="86">
        <v>49</v>
      </c>
      <c r="W57" s="163" t="s">
        <v>268</v>
      </c>
      <c r="X57" s="87">
        <f>SUMIF('За год'!$I$6:$I$107,$W57,'За год'!J$6:J$123)</f>
        <v>126</v>
      </c>
      <c r="Y57" s="87">
        <f>SUMIF('За год'!$I$6:$I$107,$W57,'За год'!K$6:K$123)</f>
        <v>144</v>
      </c>
      <c r="Z57" s="82">
        <f>SUMIF('За год'!$I$6:$I$107,$W57,'За год'!L$6:L$123)</f>
        <v>270</v>
      </c>
      <c r="AA57" s="101"/>
      <c r="AB57" s="101"/>
      <c r="AC57" s="19">
        <v>51</v>
      </c>
      <c r="AD57" s="105" t="s">
        <v>256</v>
      </c>
      <c r="AE57" s="20"/>
      <c r="AF57" s="19">
        <v>51</v>
      </c>
      <c r="AG57" s="119" t="s">
        <v>55</v>
      </c>
      <c r="AH57" s="101"/>
    </row>
    <row r="58" spans="2:34" ht="15.75" thickBot="1" x14ac:dyDescent="0.3">
      <c r="B58" s="101"/>
      <c r="C58" s="21"/>
      <c r="E58" s="9"/>
      <c r="F58" s="9"/>
      <c r="G58" s="9"/>
      <c r="H58" s="9"/>
      <c r="I58" s="9"/>
      <c r="J58" s="9"/>
      <c r="K58" s="9"/>
      <c r="L58" s="9"/>
      <c r="M58" s="9"/>
      <c r="N58" s="38"/>
      <c r="O58" s="38"/>
      <c r="P58" s="85">
        <v>50</v>
      </c>
      <c r="Q58" s="258" t="s">
        <v>179</v>
      </c>
      <c r="R58" s="43">
        <f>SUMIF('За год'!$I$6:$I$107,$Q58,'За год'!J$6:J$123)</f>
        <v>0</v>
      </c>
      <c r="S58" s="43">
        <f>SUMIF('За год'!$I$6:$I$107,$Q58,'За год'!K$6:K$123)</f>
        <v>0</v>
      </c>
      <c r="T58" s="5">
        <f>SUMIF('За год'!$I$6:$I$107,$Q58,'За год'!L$6:L$123)</f>
        <v>0</v>
      </c>
      <c r="U58" s="9"/>
      <c r="V58" s="245"/>
      <c r="W58" s="145" t="s">
        <v>281</v>
      </c>
      <c r="X58" s="246">
        <f>SUM(X9:X57)</f>
        <v>3011</v>
      </c>
      <c r="Y58" s="246">
        <f>SUM(Y9:Y57)</f>
        <v>2386</v>
      </c>
      <c r="Z58" s="247">
        <f>SUM(Z9:Z57)</f>
        <v>5397</v>
      </c>
      <c r="AA58" s="101"/>
      <c r="AB58" s="101"/>
      <c r="AC58" s="19">
        <v>52</v>
      </c>
      <c r="AD58" s="103" t="s">
        <v>378</v>
      </c>
      <c r="AE58" s="20"/>
      <c r="AF58" s="19">
        <v>52</v>
      </c>
      <c r="AG58" s="117" t="s">
        <v>389</v>
      </c>
      <c r="AH58" s="101"/>
    </row>
    <row r="59" spans="2:34" ht="15.75" thickBot="1" x14ac:dyDescent="0.3">
      <c r="B59" s="101"/>
      <c r="E59" s="9"/>
      <c r="F59" s="9"/>
      <c r="G59" s="9"/>
      <c r="H59" s="9"/>
      <c r="I59" s="9"/>
      <c r="J59" s="9"/>
      <c r="K59" s="9"/>
      <c r="L59" s="9"/>
      <c r="M59" s="9"/>
      <c r="N59" s="34"/>
      <c r="O59" s="34"/>
      <c r="P59" s="85">
        <v>51</v>
      </c>
      <c r="Q59" s="258" t="s">
        <v>256</v>
      </c>
      <c r="R59" s="43">
        <f>SUMIF('За год'!$I$6:$I$107,$Q59,'За год'!J$6:J$123)</f>
        <v>0</v>
      </c>
      <c r="S59" s="43">
        <f>SUMIF('За год'!$I$6:$I$107,$Q59,'За год'!K$6:K$123)</f>
        <v>0</v>
      </c>
      <c r="T59" s="5">
        <f>SUMIF('За год'!$I$6:$I$107,$Q59,'За год'!L$6:L$123)</f>
        <v>0</v>
      </c>
      <c r="U59" s="9"/>
      <c r="V59" s="261"/>
      <c r="W59" s="83"/>
      <c r="X59" s="261"/>
      <c r="Y59" s="261"/>
      <c r="Z59" s="261"/>
      <c r="AA59" s="101"/>
      <c r="AB59" s="101"/>
      <c r="AC59" s="81">
        <v>53</v>
      </c>
      <c r="AD59" s="268" t="s">
        <v>250</v>
      </c>
      <c r="AE59" s="34"/>
      <c r="AF59" s="81">
        <v>53</v>
      </c>
      <c r="AG59" s="248" t="s">
        <v>268</v>
      </c>
      <c r="AH59" s="101"/>
    </row>
    <row r="60" spans="2:34" ht="15.75" thickBot="1" x14ac:dyDescent="0.3">
      <c r="B60" s="101"/>
      <c r="E60" s="9"/>
      <c r="F60" s="9"/>
      <c r="G60" s="9"/>
      <c r="H60" s="9"/>
      <c r="I60" s="9"/>
      <c r="J60" s="9"/>
      <c r="K60" s="9"/>
      <c r="L60" s="9"/>
      <c r="M60" s="9"/>
      <c r="N60" s="34"/>
      <c r="O60" s="34"/>
      <c r="P60" s="85">
        <v>52</v>
      </c>
      <c r="Q60" s="3" t="s">
        <v>378</v>
      </c>
      <c r="R60" s="43">
        <f>SUMIF('За год'!$I$6:$I$107,$Q60,'За год'!J$6:J$123)</f>
        <v>478</v>
      </c>
      <c r="S60" s="43">
        <f>SUMIF('За год'!$I$6:$I$107,$Q60,'За год'!K$6:K$123)</f>
        <v>602</v>
      </c>
      <c r="T60" s="5">
        <f>SUMIF('За год'!$I$6:$I$107,$Q60,'За год'!L$6:L$123)</f>
        <v>1080</v>
      </c>
      <c r="U60" s="9"/>
      <c r="V60" s="261"/>
      <c r="W60" s="83"/>
      <c r="X60" s="261"/>
      <c r="Y60" s="261"/>
      <c r="Z60" s="261"/>
      <c r="AA60" s="101"/>
      <c r="AB60" s="101"/>
      <c r="AE60" s="20"/>
      <c r="AF60" s="101"/>
      <c r="AH60" s="101"/>
    </row>
    <row r="61" spans="2:34" ht="15.75" thickBot="1" x14ac:dyDescent="0.3">
      <c r="B61" s="101"/>
      <c r="H61" s="9"/>
      <c r="I61" s="9"/>
      <c r="J61" s="9"/>
      <c r="K61" s="9"/>
      <c r="L61" s="9"/>
      <c r="M61" s="9"/>
      <c r="N61" s="34"/>
      <c r="O61" s="34"/>
      <c r="P61" s="86">
        <v>53</v>
      </c>
      <c r="Q61" s="244" t="s">
        <v>250</v>
      </c>
      <c r="R61" s="87">
        <f>SUMIF('За год'!$I$6:$I$107,$Q61,'За год'!J$6:J$123)</f>
        <v>0</v>
      </c>
      <c r="S61" s="87">
        <f>SUMIF('За год'!$I$6:$I$107,$Q61,'За год'!K$6:K$123)</f>
        <v>0</v>
      </c>
      <c r="T61" s="82">
        <f>SUMIF('За год'!$I$6:$I$107,$Q61,'За год'!L$6:L$123)</f>
        <v>0</v>
      </c>
      <c r="U61" s="9"/>
      <c r="V61" s="133" t="s">
        <v>34</v>
      </c>
      <c r="W61" s="139" t="s">
        <v>282</v>
      </c>
      <c r="X61" s="136" t="s">
        <v>100</v>
      </c>
      <c r="Y61" s="134" t="s">
        <v>101</v>
      </c>
      <c r="Z61" s="135" t="s">
        <v>98</v>
      </c>
      <c r="AA61" s="101"/>
      <c r="AB61" s="101"/>
      <c r="AE61" s="20"/>
      <c r="AF61" s="101"/>
      <c r="AH61" s="101"/>
    </row>
    <row r="62" spans="2:34" ht="15.75" thickBot="1" x14ac:dyDescent="0.3">
      <c r="B62" s="101"/>
      <c r="H62" s="9"/>
      <c r="I62" s="9"/>
      <c r="J62" s="9"/>
      <c r="K62" s="9"/>
      <c r="L62" s="9"/>
      <c r="M62" s="9"/>
      <c r="N62" s="34"/>
      <c r="O62" s="34"/>
      <c r="P62" s="116"/>
      <c r="Q62" s="243" t="s">
        <v>281</v>
      </c>
      <c r="R62" s="243">
        <f>SUM(R9:R61)</f>
        <v>11997</v>
      </c>
      <c r="S62" s="243">
        <f>SUM(S9:S61)</f>
        <v>10658</v>
      </c>
      <c r="T62" s="262">
        <f>SUM(T9:T61)</f>
        <v>22655</v>
      </c>
      <c r="U62" s="9"/>
      <c r="V62" s="130">
        <v>1</v>
      </c>
      <c r="W62" s="257" t="s">
        <v>349</v>
      </c>
      <c r="X62" s="137">
        <f>SUMIF('За год'!$I$6:$I$107,$W62,'За год'!J$6:J$123)</f>
        <v>0</v>
      </c>
      <c r="Y62" s="132">
        <f>SUMIF('За год'!$I$6:$I$107,$W62,'За год'!K$6:K$123)</f>
        <v>0</v>
      </c>
      <c r="Z62" s="110">
        <f>SUMIF('За год'!$I$6:$I$107,$W62,'За год'!L$6:L$123)</f>
        <v>0</v>
      </c>
      <c r="AA62" s="101"/>
      <c r="AB62" s="101"/>
      <c r="AE62" s="20"/>
      <c r="AF62" s="101"/>
      <c r="AH62" s="101"/>
    </row>
    <row r="63" spans="2:34" x14ac:dyDescent="0.25">
      <c r="H63" s="9"/>
      <c r="I63" s="9"/>
      <c r="J63" s="9"/>
      <c r="K63" s="9"/>
      <c r="L63" s="21"/>
      <c r="M63" s="21"/>
      <c r="N63" s="34"/>
      <c r="O63" s="34"/>
      <c r="P63" s="21"/>
      <c r="Q63" s="21"/>
      <c r="R63" s="93"/>
      <c r="S63" s="21"/>
      <c r="T63" s="21"/>
      <c r="U63" s="9"/>
      <c r="V63" s="85">
        <v>2</v>
      </c>
      <c r="W63" s="257" t="s">
        <v>285</v>
      </c>
      <c r="X63" s="138">
        <f>SUMIF('За год'!$I$6:$I$107,$W63,'За год'!J$6:J$123)</f>
        <v>0</v>
      </c>
      <c r="Y63" s="43">
        <f>SUMIF('За год'!$I$6:$I$107,$W63,'За год'!K$6:K$123)</f>
        <v>0</v>
      </c>
      <c r="Z63" s="5">
        <f>SUMIF('За год'!$I$6:$I$107,$W63,'За год'!L$6:L$123)</f>
        <v>0</v>
      </c>
      <c r="AA63" s="101"/>
      <c r="AB63" s="101"/>
      <c r="AE63" s="20"/>
      <c r="AF63" s="101"/>
      <c r="AH63" s="101"/>
    </row>
    <row r="64" spans="2:34" x14ac:dyDescent="0.25">
      <c r="H64" s="9"/>
      <c r="J64" s="21"/>
      <c r="K64" s="21"/>
      <c r="L64" s="21"/>
      <c r="M64" s="21"/>
      <c r="N64" s="20"/>
      <c r="O64" s="20"/>
      <c r="P64" s="21"/>
      <c r="Q64" s="21"/>
      <c r="R64" s="93"/>
      <c r="S64" s="21"/>
      <c r="T64" s="21"/>
      <c r="U64" s="9"/>
      <c r="V64" s="85">
        <v>3</v>
      </c>
      <c r="W64" s="23" t="s">
        <v>365</v>
      </c>
      <c r="X64" s="138">
        <f>SUMIF('За год'!$I$6:$I$107,$W64,'За год'!J$6:J$123)</f>
        <v>0</v>
      </c>
      <c r="Y64" s="43">
        <f>SUMIF('За год'!$I$6:$I$107,$W64,'За год'!K$6:K$123)</f>
        <v>0</v>
      </c>
      <c r="Z64" s="5">
        <f>SUMIF('За год'!$I$6:$I$107,$W64,'За год'!L$6:L$123)</f>
        <v>0</v>
      </c>
      <c r="AA64" s="101"/>
      <c r="AB64" s="101"/>
      <c r="AF64" s="101"/>
      <c r="AH64" s="101"/>
    </row>
    <row r="65" spans="8:34" x14ac:dyDescent="0.25">
      <c r="H65" s="9"/>
      <c r="J65" s="21"/>
      <c r="K65" s="21"/>
      <c r="L65" s="21"/>
      <c r="M65" s="21"/>
      <c r="N65" s="20"/>
      <c r="O65" s="20"/>
      <c r="P65" s="21"/>
      <c r="Q65" s="21"/>
      <c r="R65" s="93"/>
      <c r="S65" s="21"/>
      <c r="T65" s="21"/>
      <c r="U65" s="9"/>
      <c r="V65" s="85">
        <v>4</v>
      </c>
      <c r="W65" s="23" t="s">
        <v>368</v>
      </c>
      <c r="X65" s="138">
        <f>SUMIF('За год'!$I$6:$I$107,$W65,'За год'!J$6:J$123)</f>
        <v>0</v>
      </c>
      <c r="Y65" s="43">
        <f>SUMIF('За год'!$I$6:$I$107,$W65,'За год'!K$6:K$123)</f>
        <v>0</v>
      </c>
      <c r="Z65" s="5">
        <f>SUMIF('За год'!$I$6:$I$107,$W65,'За год'!L$6:L$123)</f>
        <v>0</v>
      </c>
      <c r="AA65" s="101"/>
      <c r="AB65" s="101"/>
      <c r="AF65" s="101"/>
      <c r="AH65" s="101"/>
    </row>
    <row r="66" spans="8:34" x14ac:dyDescent="0.25">
      <c r="H66" s="9"/>
      <c r="J66" s="21"/>
      <c r="K66" s="21"/>
      <c r="L66" s="21"/>
      <c r="M66" s="21"/>
      <c r="N66" s="20"/>
      <c r="O66" s="20"/>
      <c r="P66" s="21"/>
      <c r="Q66" s="21"/>
      <c r="R66" s="93"/>
      <c r="S66" s="21"/>
      <c r="T66" s="21"/>
      <c r="U66" s="9"/>
      <c r="V66" s="85">
        <v>5</v>
      </c>
      <c r="W66" s="257" t="s">
        <v>381</v>
      </c>
      <c r="X66" s="138">
        <f>SUMIF('За год'!$I$6:$I$107,$W66,'За год'!J$6:J$123)</f>
        <v>0</v>
      </c>
      <c r="Y66" s="43">
        <f>SUMIF('За год'!$I$6:$I$107,$W66,'За год'!K$6:K$123)</f>
        <v>0</v>
      </c>
      <c r="Z66" s="5">
        <f>SUMIF('За год'!$I$6:$I$107,$W66,'За год'!L$6:L$123)</f>
        <v>0</v>
      </c>
      <c r="AA66" s="101"/>
      <c r="AB66" s="101"/>
      <c r="AH66" s="101"/>
    </row>
    <row r="67" spans="8:34" x14ac:dyDescent="0.25">
      <c r="H67" s="9"/>
      <c r="J67" s="21"/>
      <c r="K67" s="21"/>
      <c r="L67" s="21"/>
      <c r="M67" s="21"/>
      <c r="N67" s="20"/>
      <c r="O67" s="20"/>
      <c r="P67" s="21"/>
      <c r="Q67" s="106" t="s">
        <v>283</v>
      </c>
      <c r="R67" s="93">
        <f>SUM(T62,Z58,Z70)</f>
        <v>28052</v>
      </c>
      <c r="S67" s="21"/>
      <c r="T67" s="21"/>
      <c r="U67" s="9"/>
      <c r="V67" s="85">
        <v>6</v>
      </c>
      <c r="W67" s="13" t="s">
        <v>273</v>
      </c>
      <c r="X67" s="138">
        <f>SUMIF('За год'!$I$6:$I$107,$W67,'За год'!J$6:J$123)</f>
        <v>0</v>
      </c>
      <c r="Y67" s="43">
        <f>SUMIF('За год'!$I$6:$I$107,$W67,'За год'!K$6:K$123)</f>
        <v>0</v>
      </c>
      <c r="Z67" s="5">
        <f>SUMIF('За год'!$I$6:$I$107,$W67,'За год'!L$6:L$123)</f>
        <v>0</v>
      </c>
      <c r="AA67" s="101"/>
      <c r="AB67" s="101"/>
      <c r="AH67" s="101"/>
    </row>
    <row r="68" spans="8:34" x14ac:dyDescent="0.25">
      <c r="H68" s="9"/>
      <c r="J68" s="21"/>
      <c r="K68" s="21"/>
      <c r="L68" s="21"/>
      <c r="M68" s="21"/>
      <c r="N68" s="34"/>
      <c r="O68" s="34"/>
      <c r="P68" s="21"/>
      <c r="Q68" s="21"/>
      <c r="R68" s="21"/>
      <c r="S68" s="21"/>
      <c r="T68" s="21"/>
      <c r="U68" s="9"/>
      <c r="V68" s="85">
        <v>7</v>
      </c>
      <c r="W68" s="23" t="s">
        <v>230</v>
      </c>
      <c r="X68" s="138">
        <f>SUMIF('За год'!$I$6:$I$107,$W68,'За год'!J$6:J$123)</f>
        <v>0</v>
      </c>
      <c r="Y68" s="43">
        <f>SUMIF('За год'!$I$6:$I$107,$W68,'За год'!K$6:K$123)</f>
        <v>0</v>
      </c>
      <c r="Z68" s="5">
        <f>SUMIF('За год'!$I$6:$I$107,$W68,'За год'!L$6:L$123)</f>
        <v>0</v>
      </c>
      <c r="AA68" s="101"/>
    </row>
    <row r="69" spans="8:34" ht="15.75" thickBot="1" x14ac:dyDescent="0.3">
      <c r="H69" s="9"/>
      <c r="J69" s="21"/>
      <c r="K69" s="21"/>
      <c r="L69" s="21"/>
      <c r="M69" s="21"/>
      <c r="N69" s="20"/>
      <c r="O69" s="20"/>
      <c r="P69" s="21"/>
      <c r="Q69" s="21"/>
      <c r="R69" s="21"/>
      <c r="S69" s="21"/>
      <c r="T69" s="21"/>
      <c r="U69" s="93"/>
      <c r="V69" s="85">
        <v>8</v>
      </c>
      <c r="W69" s="13" t="s">
        <v>243</v>
      </c>
      <c r="X69" s="138">
        <f>SUMIF('За год'!$I$6:$I$107,$W69,'За год'!J$6:J$123)</f>
        <v>0</v>
      </c>
      <c r="Y69" s="43">
        <f>SUMIF('За год'!$I$6:$I$107,$W69,'За год'!K$6:K$123)</f>
        <v>0</v>
      </c>
      <c r="Z69" s="5">
        <f>SUMIF('За год'!$I$6:$I$107,$W69,'За год'!L$6:L$123)</f>
        <v>0</v>
      </c>
      <c r="AA69" s="101"/>
    </row>
    <row r="70" spans="8:34" ht="15.75" thickBot="1" x14ac:dyDescent="0.3">
      <c r="J70" s="21"/>
      <c r="K70" s="21"/>
      <c r="N70" s="20"/>
      <c r="O70" s="20"/>
      <c r="P70" s="21"/>
      <c r="Q70" s="21"/>
      <c r="R70" s="21"/>
      <c r="S70" s="21"/>
      <c r="T70" s="21"/>
      <c r="U70" s="21"/>
      <c r="V70" s="146"/>
      <c r="W70" s="263" t="s">
        <v>281</v>
      </c>
      <c r="X70" s="264">
        <f>SUM(X62:X69)</f>
        <v>0</v>
      </c>
      <c r="Y70" s="265">
        <f>SUM(Y62:Y69)</f>
        <v>0</v>
      </c>
      <c r="Z70" s="266">
        <f>SUM(Z62:Z69)</f>
        <v>0</v>
      </c>
      <c r="AA70" s="101"/>
    </row>
    <row r="71" spans="8:34" x14ac:dyDescent="0.25">
      <c r="P71" s="21"/>
      <c r="Q71" s="21"/>
      <c r="R71" s="21"/>
      <c r="S71" s="21"/>
      <c r="T71" s="21"/>
      <c r="U71" s="21"/>
      <c r="V71" s="101"/>
      <c r="W71" s="101"/>
      <c r="X71" s="101"/>
      <c r="Y71" s="101"/>
      <c r="Z71" s="101"/>
      <c r="AA71" s="101"/>
    </row>
    <row r="72" spans="8:34" x14ac:dyDescent="0.25">
      <c r="P72" s="21"/>
      <c r="Q72" s="21"/>
      <c r="R72" s="21"/>
      <c r="S72" s="21"/>
      <c r="T72" s="21"/>
      <c r="U72" s="93"/>
      <c r="AA72" s="101"/>
    </row>
    <row r="73" spans="8:34" x14ac:dyDescent="0.25">
      <c r="P73" s="21"/>
      <c r="Q73" s="21"/>
      <c r="R73" s="21"/>
      <c r="S73" s="21"/>
      <c r="T73" s="21"/>
      <c r="U73" s="21"/>
      <c r="AA73" s="101"/>
    </row>
    <row r="74" spans="8:34" x14ac:dyDescent="0.25">
      <c r="P74" s="21"/>
      <c r="Q74" s="21"/>
      <c r="R74" s="21"/>
      <c r="S74" s="21"/>
      <c r="T74" s="21"/>
      <c r="U74" s="21"/>
      <c r="AA74" s="101"/>
    </row>
    <row r="75" spans="8:34" x14ac:dyDescent="0.25">
      <c r="P75" s="21"/>
      <c r="Q75" s="21"/>
      <c r="R75" s="21"/>
      <c r="S75" s="21"/>
      <c r="T75" s="21"/>
      <c r="U75" s="21"/>
      <c r="AA75" s="101"/>
    </row>
    <row r="76" spans="8:34" x14ac:dyDescent="0.25">
      <c r="P76" s="21"/>
      <c r="Q76" s="21"/>
      <c r="R76" s="21"/>
      <c r="S76" s="21"/>
      <c r="T76" s="21"/>
      <c r="U76" s="21"/>
      <c r="AA76" s="101"/>
    </row>
    <row r="77" spans="8:34" x14ac:dyDescent="0.25">
      <c r="P77" s="21"/>
      <c r="Q77" s="21"/>
      <c r="R77" s="21"/>
      <c r="S77" s="21"/>
      <c r="T77" s="21"/>
      <c r="U77" s="21"/>
      <c r="AA77" s="101"/>
    </row>
    <row r="78" spans="8:34" x14ac:dyDescent="0.25">
      <c r="P78" s="21"/>
      <c r="Q78" s="21"/>
      <c r="R78" s="21"/>
      <c r="S78" s="21"/>
      <c r="T78" s="21"/>
      <c r="U78" s="21"/>
      <c r="AA78" s="101"/>
    </row>
    <row r="79" spans="8:34" x14ac:dyDescent="0.25">
      <c r="Q79" s="21"/>
      <c r="R79" s="21"/>
      <c r="U79" s="21"/>
      <c r="AA79" s="101"/>
    </row>
    <row r="80" spans="8:34" x14ac:dyDescent="0.25">
      <c r="Q80" s="21"/>
      <c r="R80" s="21"/>
      <c r="U80" s="21"/>
      <c r="AA80" s="101"/>
    </row>
    <row r="81" spans="11:27" x14ac:dyDescent="0.25">
      <c r="Q81" s="21"/>
      <c r="R81" s="21"/>
      <c r="U81" s="21"/>
      <c r="AA81" s="101"/>
    </row>
    <row r="82" spans="11:27" x14ac:dyDescent="0.25">
      <c r="L82" s="21"/>
      <c r="M82" s="21"/>
      <c r="Q82" s="21"/>
      <c r="R82" s="21"/>
      <c r="U82" s="21"/>
      <c r="AA82" s="101"/>
    </row>
    <row r="83" spans="11:27" x14ac:dyDescent="0.25">
      <c r="K83" s="21"/>
      <c r="Q83" s="21"/>
      <c r="R83" s="21"/>
      <c r="U83" s="21"/>
      <c r="AA83" s="101"/>
    </row>
    <row r="84" spans="11:27" x14ac:dyDescent="0.25">
      <c r="U84" s="21"/>
      <c r="AA84" s="101"/>
    </row>
    <row r="85" spans="11:27" x14ac:dyDescent="0.25">
      <c r="U85" s="21"/>
      <c r="AA85" s="101"/>
    </row>
    <row r="86" spans="11:27" x14ac:dyDescent="0.25">
      <c r="U86" s="21"/>
      <c r="AA86" s="101"/>
    </row>
    <row r="87" spans="11:27" x14ac:dyDescent="0.25">
      <c r="U87" s="21"/>
      <c r="AA87" s="101"/>
    </row>
    <row r="88" spans="11:27" x14ac:dyDescent="0.25">
      <c r="U88" s="21"/>
    </row>
  </sheetData>
  <sortState ref="AD8:AD69">
    <sortCondition ref="AD7"/>
  </sortState>
  <mergeCells count="15">
    <mergeCell ref="C7:G7"/>
    <mergeCell ref="I7:M7"/>
    <mergeCell ref="P7:T7"/>
    <mergeCell ref="V7:Z7"/>
    <mergeCell ref="I45:J45"/>
    <mergeCell ref="AF5:AG5"/>
    <mergeCell ref="C2:M2"/>
    <mergeCell ref="AC2:AG2"/>
    <mergeCell ref="C3:M3"/>
    <mergeCell ref="AC3:AG3"/>
    <mergeCell ref="P2:X2"/>
    <mergeCell ref="P3:X3"/>
    <mergeCell ref="C5:K5"/>
    <mergeCell ref="P5:X5"/>
    <mergeCell ref="AC5:AD5"/>
  </mergeCells>
  <pageMargins left="0.7" right="0.7" top="0.75" bottom="0.75" header="0.3" footer="0.3"/>
  <pageSetup paperSize="9" scale="55" orientation="portrait" r:id="rId1"/>
  <colBreaks count="2" manualBreakCount="2">
    <brk id="14" max="1048575" man="1"/>
    <brk id="2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2"/>
  <sheetViews>
    <sheetView topLeftCell="A7" workbookViewId="0"/>
  </sheetViews>
  <sheetFormatPr defaultRowHeight="15" x14ac:dyDescent="0.25"/>
  <cols>
    <col min="1" max="1" width="2.85546875" customWidth="1"/>
    <col min="2" max="2" width="32.140625" customWidth="1"/>
    <col min="3" max="3" width="11.42578125" customWidth="1"/>
    <col min="4" max="4" width="18.7109375" customWidth="1"/>
    <col min="5" max="6" width="10" bestFit="1" customWidth="1"/>
  </cols>
  <sheetData>
    <row r="2" spans="2:6" x14ac:dyDescent="0.25">
      <c r="B2" s="64" t="s">
        <v>197</v>
      </c>
      <c r="C2">
        <v>709873973</v>
      </c>
    </row>
    <row r="3" spans="2:6" x14ac:dyDescent="0.25">
      <c r="B3" s="65" t="s">
        <v>198</v>
      </c>
      <c r="C3" s="65" t="s">
        <v>199</v>
      </c>
    </row>
    <row r="4" spans="2:6" x14ac:dyDescent="0.25">
      <c r="B4" s="66" t="s">
        <v>200</v>
      </c>
      <c r="C4" s="64">
        <v>708320653</v>
      </c>
    </row>
    <row r="5" spans="2:6" x14ac:dyDescent="0.25">
      <c r="B5" t="s">
        <v>201</v>
      </c>
      <c r="C5">
        <v>705030652</v>
      </c>
      <c r="D5" t="s">
        <v>202</v>
      </c>
      <c r="E5" t="s">
        <v>203</v>
      </c>
    </row>
    <row r="6" spans="2:6" x14ac:dyDescent="0.25">
      <c r="B6" t="s">
        <v>205</v>
      </c>
      <c r="C6">
        <v>706961819</v>
      </c>
      <c r="D6" t="s">
        <v>206</v>
      </c>
    </row>
    <row r="7" spans="2:6" x14ac:dyDescent="0.25">
      <c r="B7" t="s">
        <v>207</v>
      </c>
      <c r="C7">
        <v>507395321</v>
      </c>
      <c r="D7" t="s">
        <v>208</v>
      </c>
    </row>
    <row r="8" spans="2:6" x14ac:dyDescent="0.25">
      <c r="B8" t="s">
        <v>210</v>
      </c>
      <c r="C8">
        <v>704180596</v>
      </c>
      <c r="D8" t="s">
        <v>211</v>
      </c>
    </row>
    <row r="9" spans="2:6" x14ac:dyDescent="0.25">
      <c r="B9" t="s">
        <v>215</v>
      </c>
      <c r="C9">
        <v>553339644</v>
      </c>
    </row>
    <row r="10" spans="2:6" x14ac:dyDescent="0.25">
      <c r="B10" t="s">
        <v>216</v>
      </c>
      <c r="C10">
        <v>700900079</v>
      </c>
      <c r="D10" t="s">
        <v>217</v>
      </c>
      <c r="E10" t="s">
        <v>219</v>
      </c>
    </row>
    <row r="11" spans="2:6" x14ac:dyDescent="0.25">
      <c r="B11" t="s">
        <v>220</v>
      </c>
      <c r="C11">
        <v>701410102</v>
      </c>
      <c r="D11" t="s">
        <v>221</v>
      </c>
      <c r="E11" t="s">
        <v>188</v>
      </c>
    </row>
    <row r="12" spans="2:6" x14ac:dyDescent="0.25">
      <c r="B12" s="65" t="s">
        <v>222</v>
      </c>
      <c r="C12" s="65">
        <v>555734735</v>
      </c>
      <c r="D12" s="68" t="s">
        <v>224</v>
      </c>
      <c r="E12" s="68" t="s">
        <v>223</v>
      </c>
      <c r="F12" s="69"/>
    </row>
    <row r="13" spans="2:6" x14ac:dyDescent="0.25">
      <c r="B13" t="s">
        <v>225</v>
      </c>
      <c r="C13">
        <v>504875050</v>
      </c>
      <c r="D13" t="s">
        <v>226</v>
      </c>
    </row>
    <row r="15" spans="2:6" x14ac:dyDescent="0.25">
      <c r="B15" s="77" t="s">
        <v>242</v>
      </c>
    </row>
    <row r="16" spans="2:6" x14ac:dyDescent="0.25">
      <c r="B16" t="s">
        <v>232</v>
      </c>
      <c r="C16" t="s">
        <v>183</v>
      </c>
      <c r="D16" t="s">
        <v>233</v>
      </c>
      <c r="E16" t="s">
        <v>234</v>
      </c>
    </row>
    <row r="17" spans="2:7" x14ac:dyDescent="0.25">
      <c r="B17" t="s">
        <v>235</v>
      </c>
      <c r="C17">
        <v>702031141</v>
      </c>
      <c r="D17" t="s">
        <v>236</v>
      </c>
      <c r="E17" t="s">
        <v>237</v>
      </c>
    </row>
    <row r="18" spans="2:7" x14ac:dyDescent="0.25">
      <c r="B18" t="s">
        <v>238</v>
      </c>
      <c r="C18">
        <v>509303909</v>
      </c>
      <c r="D18" t="s">
        <v>241</v>
      </c>
      <c r="E18" t="s">
        <v>239</v>
      </c>
      <c r="G18" t="s">
        <v>240</v>
      </c>
    </row>
    <row r="19" spans="2:7" x14ac:dyDescent="0.25">
      <c r="B19" t="s">
        <v>262</v>
      </c>
      <c r="C19">
        <v>557188113</v>
      </c>
      <c r="D19" t="s">
        <v>263</v>
      </c>
      <c r="E19" t="s">
        <v>264</v>
      </c>
    </row>
    <row r="20" spans="2:7" x14ac:dyDescent="0.25">
      <c r="B20" s="68" t="s">
        <v>265</v>
      </c>
      <c r="C20">
        <v>709835644</v>
      </c>
      <c r="D20" t="s">
        <v>266</v>
      </c>
    </row>
    <row r="21" spans="2:7" x14ac:dyDescent="0.25">
      <c r="B21" t="s">
        <v>286</v>
      </c>
      <c r="C21">
        <v>703924464</v>
      </c>
      <c r="D21" t="s">
        <v>287</v>
      </c>
    </row>
    <row r="22" spans="2:7" x14ac:dyDescent="0.25">
      <c r="B22" t="s">
        <v>289</v>
      </c>
      <c r="C22">
        <v>550603403</v>
      </c>
    </row>
    <row r="23" spans="2:7" x14ac:dyDescent="0.25">
      <c r="B23" t="s">
        <v>293</v>
      </c>
      <c r="C23">
        <v>755534488</v>
      </c>
    </row>
    <row r="25" spans="2:7" x14ac:dyDescent="0.25">
      <c r="B25" t="s">
        <v>355</v>
      </c>
      <c r="C25">
        <v>555444937</v>
      </c>
      <c r="D25">
        <v>2009</v>
      </c>
      <c r="E25" t="s">
        <v>356</v>
      </c>
      <c r="F25" t="s">
        <v>357</v>
      </c>
    </row>
    <row r="26" spans="2:7" x14ac:dyDescent="0.25">
      <c r="B26" t="s">
        <v>366</v>
      </c>
      <c r="C26">
        <v>703433515</v>
      </c>
      <c r="D26" t="s">
        <v>367</v>
      </c>
    </row>
    <row r="27" spans="2:7" x14ac:dyDescent="0.25">
      <c r="B27" t="s">
        <v>405</v>
      </c>
      <c r="C27">
        <v>998303319</v>
      </c>
    </row>
    <row r="28" spans="2:7" x14ac:dyDescent="0.25">
      <c r="B28" t="s">
        <v>406</v>
      </c>
      <c r="C28">
        <v>502129112</v>
      </c>
      <c r="D28" t="s">
        <v>407</v>
      </c>
    </row>
    <row r="30" spans="2:7" x14ac:dyDescent="0.25">
      <c r="B30" t="s">
        <v>413</v>
      </c>
      <c r="C30" t="s">
        <v>414</v>
      </c>
      <c r="D30" t="s">
        <v>415</v>
      </c>
      <c r="E30">
        <v>706140700</v>
      </c>
    </row>
    <row r="32" spans="2:7" x14ac:dyDescent="0.25">
      <c r="B32" t="s">
        <v>416</v>
      </c>
      <c r="C32" t="s">
        <v>417</v>
      </c>
      <c r="D32" t="s">
        <v>418</v>
      </c>
      <c r="E32">
        <v>551431444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0"/>
  <sheetViews>
    <sheetView topLeftCell="A43" workbookViewId="0">
      <selection activeCell="D60" sqref="D60"/>
    </sheetView>
  </sheetViews>
  <sheetFormatPr defaultRowHeight="15" x14ac:dyDescent="0.25"/>
  <cols>
    <col min="1" max="1" width="1.28515625" customWidth="1"/>
    <col min="2" max="2" width="4" customWidth="1"/>
    <col min="3" max="3" width="19.85546875" bestFit="1" customWidth="1"/>
    <col min="4" max="5" width="12.85546875" bestFit="1" customWidth="1"/>
    <col min="6" max="6" width="2.42578125" customWidth="1"/>
  </cols>
  <sheetData>
    <row r="1" spans="2:7" ht="15.75" thickBot="1" x14ac:dyDescent="0.3"/>
    <row r="2" spans="2:7" x14ac:dyDescent="0.25">
      <c r="B2" s="17">
        <v>1</v>
      </c>
      <c r="C2" s="666" t="s">
        <v>18</v>
      </c>
      <c r="D2" s="668">
        <v>2091</v>
      </c>
      <c r="E2" s="609">
        <v>0</v>
      </c>
    </row>
    <row r="3" spans="2:7" x14ac:dyDescent="0.25">
      <c r="B3" s="19">
        <v>2</v>
      </c>
      <c r="C3" s="665" t="s">
        <v>251</v>
      </c>
      <c r="D3" s="669">
        <v>1000</v>
      </c>
      <c r="E3" s="536">
        <v>0</v>
      </c>
    </row>
    <row r="4" spans="2:7" x14ac:dyDescent="0.25">
      <c r="B4" s="19">
        <v>3</v>
      </c>
      <c r="C4" s="3" t="s">
        <v>186</v>
      </c>
      <c r="D4" s="669">
        <v>500</v>
      </c>
      <c r="E4" s="536" t="s">
        <v>442</v>
      </c>
    </row>
    <row r="5" spans="2:7" x14ac:dyDescent="0.25">
      <c r="B5" s="19">
        <v>4</v>
      </c>
      <c r="C5" s="665" t="s">
        <v>102</v>
      </c>
      <c r="D5" s="669">
        <v>4000</v>
      </c>
      <c r="E5" s="536">
        <v>800</v>
      </c>
      <c r="G5" s="536" t="s">
        <v>443</v>
      </c>
    </row>
    <row r="6" spans="2:7" x14ac:dyDescent="0.25">
      <c r="B6" s="19">
        <v>5</v>
      </c>
      <c r="C6" s="665" t="s">
        <v>275</v>
      </c>
      <c r="D6" s="669">
        <v>1100</v>
      </c>
      <c r="E6" s="536">
        <v>0</v>
      </c>
    </row>
    <row r="7" spans="2:7" x14ac:dyDescent="0.25">
      <c r="B7" s="19">
        <v>6</v>
      </c>
      <c r="C7" s="665" t="s">
        <v>72</v>
      </c>
      <c r="D7" s="669">
        <v>1000</v>
      </c>
      <c r="E7" s="536">
        <v>0</v>
      </c>
    </row>
    <row r="8" spans="2:7" x14ac:dyDescent="0.25">
      <c r="B8" s="19">
        <v>7</v>
      </c>
      <c r="C8" s="665" t="s">
        <v>109</v>
      </c>
      <c r="D8" s="669">
        <v>1000</v>
      </c>
      <c r="E8" s="536">
        <v>0</v>
      </c>
    </row>
    <row r="9" spans="2:7" x14ac:dyDescent="0.25">
      <c r="B9" s="19">
        <v>8</v>
      </c>
      <c r="C9" s="665" t="s">
        <v>108</v>
      </c>
      <c r="D9" s="669">
        <v>1000</v>
      </c>
      <c r="E9" s="536">
        <v>0</v>
      </c>
    </row>
    <row r="10" spans="2:7" x14ac:dyDescent="0.25">
      <c r="B10" s="19">
        <v>9</v>
      </c>
      <c r="C10" s="665" t="s">
        <v>182</v>
      </c>
      <c r="D10" s="669">
        <v>2100</v>
      </c>
      <c r="E10" s="536">
        <v>0</v>
      </c>
    </row>
    <row r="11" spans="2:7" x14ac:dyDescent="0.25">
      <c r="B11" s="19">
        <v>10</v>
      </c>
      <c r="C11" s="665" t="s">
        <v>257</v>
      </c>
      <c r="D11" s="669">
        <v>3100</v>
      </c>
      <c r="E11" s="536">
        <v>0</v>
      </c>
    </row>
    <row r="12" spans="2:7" x14ac:dyDescent="0.25">
      <c r="B12" s="19">
        <v>11</v>
      </c>
      <c r="C12" s="665" t="s">
        <v>214</v>
      </c>
      <c r="D12" s="669">
        <v>3800</v>
      </c>
      <c r="E12" s="536">
        <v>0</v>
      </c>
    </row>
    <row r="13" spans="2:7" x14ac:dyDescent="0.25">
      <c r="B13" s="19">
        <v>12</v>
      </c>
      <c r="C13" s="3" t="s">
        <v>375</v>
      </c>
      <c r="D13" s="669">
        <v>0</v>
      </c>
      <c r="E13" s="536" t="s">
        <v>444</v>
      </c>
    </row>
    <row r="14" spans="2:7" x14ac:dyDescent="0.25">
      <c r="B14" s="19">
        <v>13</v>
      </c>
      <c r="C14" s="665" t="s">
        <v>192</v>
      </c>
      <c r="D14" s="669">
        <v>1660</v>
      </c>
      <c r="E14" s="536">
        <v>0</v>
      </c>
    </row>
    <row r="15" spans="2:7" x14ac:dyDescent="0.25">
      <c r="B15" s="19">
        <v>14</v>
      </c>
      <c r="C15" s="665" t="s">
        <v>274</v>
      </c>
      <c r="D15" s="669">
        <v>1600</v>
      </c>
      <c r="E15" s="536">
        <v>0</v>
      </c>
    </row>
    <row r="16" spans="2:7" x14ac:dyDescent="0.25">
      <c r="B16" s="19">
        <v>15</v>
      </c>
      <c r="C16" s="665" t="s">
        <v>96</v>
      </c>
      <c r="D16" s="669">
        <v>1000</v>
      </c>
      <c r="E16" s="536">
        <v>0</v>
      </c>
    </row>
    <row r="17" spans="2:7" x14ac:dyDescent="0.25">
      <c r="B17" s="19">
        <v>16</v>
      </c>
      <c r="C17" s="665" t="s">
        <v>298</v>
      </c>
      <c r="D17" s="669">
        <v>1000</v>
      </c>
      <c r="E17" s="536">
        <v>0</v>
      </c>
    </row>
    <row r="18" spans="2:7" x14ac:dyDescent="0.25">
      <c r="B18" s="19">
        <v>17</v>
      </c>
      <c r="C18" s="665" t="s">
        <v>1</v>
      </c>
      <c r="D18" s="669">
        <v>1000</v>
      </c>
      <c r="E18" s="536">
        <v>0</v>
      </c>
    </row>
    <row r="19" spans="2:7" x14ac:dyDescent="0.25">
      <c r="B19" s="19">
        <v>18</v>
      </c>
      <c r="C19" s="665" t="s">
        <v>113</v>
      </c>
      <c r="D19" s="669">
        <v>1000</v>
      </c>
      <c r="E19" s="536">
        <v>0</v>
      </c>
    </row>
    <row r="20" spans="2:7" x14ac:dyDescent="0.25">
      <c r="B20" s="19">
        <v>19</v>
      </c>
      <c r="C20" s="665" t="s">
        <v>42</v>
      </c>
      <c r="D20" s="669">
        <v>2600</v>
      </c>
      <c r="E20" s="536">
        <v>0</v>
      </c>
    </row>
    <row r="21" spans="2:7" x14ac:dyDescent="0.25">
      <c r="B21" s="19">
        <v>20</v>
      </c>
      <c r="C21" s="665" t="s">
        <v>204</v>
      </c>
      <c r="D21" s="669">
        <v>3800</v>
      </c>
      <c r="E21" s="536">
        <v>0</v>
      </c>
    </row>
    <row r="22" spans="2:7" x14ac:dyDescent="0.25">
      <c r="B22" s="19">
        <v>21</v>
      </c>
      <c r="C22" s="3" t="s">
        <v>376</v>
      </c>
      <c r="D22" s="669">
        <v>1000</v>
      </c>
      <c r="E22" s="536">
        <v>0</v>
      </c>
    </row>
    <row r="23" spans="2:7" x14ac:dyDescent="0.25">
      <c r="B23" s="19">
        <v>22</v>
      </c>
      <c r="C23" s="665" t="s">
        <v>52</v>
      </c>
      <c r="D23" s="669">
        <v>1500</v>
      </c>
      <c r="E23" s="536">
        <v>0</v>
      </c>
    </row>
    <row r="24" spans="2:7" x14ac:dyDescent="0.25">
      <c r="B24" s="19">
        <v>23</v>
      </c>
      <c r="C24" s="665" t="s">
        <v>56</v>
      </c>
      <c r="D24" s="669">
        <v>1000</v>
      </c>
      <c r="E24" s="536">
        <v>0</v>
      </c>
    </row>
    <row r="25" spans="2:7" x14ac:dyDescent="0.25">
      <c r="B25" s="19">
        <v>24</v>
      </c>
      <c r="C25" s="665" t="s">
        <v>294</v>
      </c>
      <c r="D25" s="669">
        <v>500</v>
      </c>
      <c r="E25" s="536">
        <v>0</v>
      </c>
    </row>
    <row r="26" spans="2:7" x14ac:dyDescent="0.25">
      <c r="B26" s="19">
        <v>25</v>
      </c>
      <c r="C26" s="3" t="s">
        <v>445</v>
      </c>
      <c r="D26" s="669">
        <v>1000</v>
      </c>
      <c r="E26" s="536">
        <v>0</v>
      </c>
    </row>
    <row r="27" spans="2:7" x14ac:dyDescent="0.25">
      <c r="B27" s="19">
        <v>26</v>
      </c>
      <c r="C27" s="665" t="s">
        <v>53</v>
      </c>
      <c r="D27" s="669">
        <v>1000</v>
      </c>
      <c r="E27" s="536">
        <v>0</v>
      </c>
    </row>
    <row r="28" spans="2:7" x14ac:dyDescent="0.25">
      <c r="B28" s="19">
        <v>27</v>
      </c>
      <c r="C28" s="3" t="s">
        <v>377</v>
      </c>
      <c r="D28" s="669">
        <v>500</v>
      </c>
      <c r="E28" s="536">
        <v>0</v>
      </c>
    </row>
    <row r="29" spans="2:7" x14ac:dyDescent="0.25">
      <c r="B29" s="19">
        <v>28</v>
      </c>
      <c r="C29" s="665" t="s">
        <v>187</v>
      </c>
      <c r="D29" s="669">
        <v>4000</v>
      </c>
      <c r="E29" s="536">
        <v>0</v>
      </c>
    </row>
    <row r="30" spans="2:7" x14ac:dyDescent="0.25">
      <c r="B30" s="19">
        <v>29</v>
      </c>
      <c r="C30" s="665" t="s">
        <v>97</v>
      </c>
      <c r="D30" s="669">
        <v>1000</v>
      </c>
      <c r="E30" s="536">
        <v>2137</v>
      </c>
      <c r="G30" s="741" t="s">
        <v>444</v>
      </c>
    </row>
    <row r="31" spans="2:7" x14ac:dyDescent="0.25">
      <c r="B31" s="19">
        <v>30</v>
      </c>
      <c r="C31" s="665" t="s">
        <v>155</v>
      </c>
      <c r="D31" s="669">
        <v>1500</v>
      </c>
      <c r="E31" s="536">
        <v>0</v>
      </c>
    </row>
    <row r="32" spans="2:7" x14ac:dyDescent="0.25">
      <c r="B32" s="19">
        <v>31</v>
      </c>
      <c r="C32" s="665" t="s">
        <v>299</v>
      </c>
      <c r="D32" s="669">
        <v>1000</v>
      </c>
      <c r="E32" s="536">
        <v>0</v>
      </c>
    </row>
    <row r="33" spans="2:7" x14ac:dyDescent="0.25">
      <c r="B33" s="19">
        <v>32</v>
      </c>
      <c r="C33" s="665" t="s">
        <v>33</v>
      </c>
      <c r="D33" s="669">
        <v>1500</v>
      </c>
      <c r="E33" s="536">
        <v>0</v>
      </c>
    </row>
    <row r="34" spans="2:7" x14ac:dyDescent="0.25">
      <c r="B34" s="19">
        <v>33</v>
      </c>
      <c r="C34" s="665" t="s">
        <v>370</v>
      </c>
      <c r="D34" s="669">
        <v>0</v>
      </c>
      <c r="E34" s="536" t="s">
        <v>443</v>
      </c>
    </row>
    <row r="35" spans="2:7" x14ac:dyDescent="0.25">
      <c r="B35" s="19">
        <v>34</v>
      </c>
      <c r="C35" s="665" t="s">
        <v>301</v>
      </c>
      <c r="D35" s="669">
        <v>1000</v>
      </c>
      <c r="E35" s="536">
        <v>0</v>
      </c>
    </row>
    <row r="36" spans="2:7" x14ac:dyDescent="0.25">
      <c r="B36" s="19">
        <v>35</v>
      </c>
      <c r="C36" s="665" t="s">
        <v>249</v>
      </c>
      <c r="D36" s="669">
        <v>3500</v>
      </c>
      <c r="E36" s="536">
        <v>0</v>
      </c>
    </row>
    <row r="37" spans="2:7" x14ac:dyDescent="0.25">
      <c r="B37" s="19">
        <v>36</v>
      </c>
      <c r="C37" s="665" t="s">
        <v>255</v>
      </c>
      <c r="D37" s="669">
        <v>1278</v>
      </c>
      <c r="E37" s="740">
        <v>2500</v>
      </c>
      <c r="G37" s="69" t="s">
        <v>453</v>
      </c>
    </row>
    <row r="38" spans="2:7" x14ac:dyDescent="0.25">
      <c r="B38" s="19">
        <v>37</v>
      </c>
      <c r="C38" s="665" t="s">
        <v>189</v>
      </c>
      <c r="D38" s="669">
        <v>1000</v>
      </c>
      <c r="E38" s="536">
        <v>0</v>
      </c>
    </row>
    <row r="39" spans="2:7" x14ac:dyDescent="0.25">
      <c r="B39" s="19">
        <v>38</v>
      </c>
      <c r="C39" s="665" t="s">
        <v>44</v>
      </c>
      <c r="D39" s="669">
        <v>3200</v>
      </c>
      <c r="E39" s="536">
        <v>0</v>
      </c>
    </row>
    <row r="40" spans="2:7" x14ac:dyDescent="0.25">
      <c r="B40" s="19">
        <v>39</v>
      </c>
      <c r="C40" s="665" t="s">
        <v>252</v>
      </c>
      <c r="D40" s="669">
        <v>0</v>
      </c>
      <c r="E40" s="536" t="s">
        <v>443</v>
      </c>
    </row>
    <row r="41" spans="2:7" x14ac:dyDescent="0.25">
      <c r="B41" s="19">
        <v>40</v>
      </c>
      <c r="C41" s="665" t="s">
        <v>19</v>
      </c>
      <c r="D41" s="669">
        <v>1000</v>
      </c>
      <c r="E41" s="536">
        <v>0</v>
      </c>
    </row>
    <row r="42" spans="2:7" x14ac:dyDescent="0.25">
      <c r="B42" s="19">
        <v>41</v>
      </c>
      <c r="C42" s="665" t="s">
        <v>45</v>
      </c>
      <c r="D42" s="669">
        <v>1000</v>
      </c>
      <c r="E42" s="536">
        <v>0</v>
      </c>
    </row>
    <row r="43" spans="2:7" x14ac:dyDescent="0.25">
      <c r="B43" s="19">
        <v>42</v>
      </c>
      <c r="C43" s="665" t="s">
        <v>43</v>
      </c>
      <c r="D43" s="669">
        <v>3800</v>
      </c>
      <c r="E43" s="536">
        <v>0</v>
      </c>
    </row>
    <row r="44" spans="2:7" x14ac:dyDescent="0.25">
      <c r="B44" s="19">
        <v>43</v>
      </c>
      <c r="C44" s="665" t="s">
        <v>26</v>
      </c>
      <c r="D44" s="669">
        <v>0</v>
      </c>
      <c r="E44" s="536" t="s">
        <v>444</v>
      </c>
    </row>
    <row r="45" spans="2:7" x14ac:dyDescent="0.25">
      <c r="B45" s="19">
        <v>44</v>
      </c>
      <c r="C45" s="665" t="s">
        <v>270</v>
      </c>
      <c r="D45" s="669">
        <v>0</v>
      </c>
      <c r="E45" s="536">
        <v>0</v>
      </c>
    </row>
    <row r="46" spans="2:7" x14ac:dyDescent="0.25">
      <c r="B46" s="19">
        <v>45</v>
      </c>
      <c r="C46" s="665" t="s">
        <v>173</v>
      </c>
      <c r="D46" s="669">
        <v>1000</v>
      </c>
      <c r="E46" s="536">
        <v>0</v>
      </c>
    </row>
    <row r="47" spans="2:7" x14ac:dyDescent="0.25">
      <c r="B47" s="19">
        <v>46</v>
      </c>
      <c r="C47" s="665" t="s">
        <v>390</v>
      </c>
      <c r="D47" s="669">
        <v>1000</v>
      </c>
      <c r="E47" s="536">
        <v>0</v>
      </c>
    </row>
    <row r="48" spans="2:7" x14ac:dyDescent="0.25">
      <c r="B48" s="19">
        <v>47</v>
      </c>
      <c r="C48" s="3" t="s">
        <v>392</v>
      </c>
      <c r="D48" s="669">
        <v>1000</v>
      </c>
      <c r="E48" s="536">
        <v>0</v>
      </c>
    </row>
    <row r="49" spans="2:5" x14ac:dyDescent="0.25">
      <c r="B49" s="19">
        <v>48</v>
      </c>
      <c r="C49" s="665" t="s">
        <v>111</v>
      </c>
      <c r="D49" s="669">
        <v>1000</v>
      </c>
      <c r="E49" s="536">
        <v>0</v>
      </c>
    </row>
    <row r="50" spans="2:5" x14ac:dyDescent="0.25">
      <c r="B50" s="19">
        <v>49</v>
      </c>
      <c r="C50" s="665" t="s">
        <v>179</v>
      </c>
      <c r="D50" s="669">
        <v>1000</v>
      </c>
      <c r="E50" s="536">
        <v>0</v>
      </c>
    </row>
    <row r="51" spans="2:5" x14ac:dyDescent="0.25">
      <c r="B51" s="19">
        <v>50</v>
      </c>
      <c r="C51" s="665" t="s">
        <v>256</v>
      </c>
      <c r="D51" s="669">
        <v>0</v>
      </c>
      <c r="E51" s="536" t="s">
        <v>443</v>
      </c>
    </row>
    <row r="52" spans="2:5" x14ac:dyDescent="0.25">
      <c r="B52" s="19">
        <v>51</v>
      </c>
      <c r="C52" s="3" t="s">
        <v>378</v>
      </c>
      <c r="D52" s="669">
        <v>1000</v>
      </c>
      <c r="E52" s="536">
        <v>0</v>
      </c>
    </row>
    <row r="53" spans="2:5" x14ac:dyDescent="0.25">
      <c r="B53" s="19">
        <v>52</v>
      </c>
      <c r="C53" s="3" t="s">
        <v>446</v>
      </c>
      <c r="D53" s="669">
        <v>500</v>
      </c>
      <c r="E53" s="536">
        <v>0</v>
      </c>
    </row>
    <row r="54" spans="2:5" x14ac:dyDescent="0.25">
      <c r="B54" s="19">
        <v>53</v>
      </c>
      <c r="C54" s="3" t="s">
        <v>411</v>
      </c>
      <c r="D54" s="669">
        <v>1000</v>
      </c>
      <c r="E54" s="536">
        <v>0</v>
      </c>
    </row>
    <row r="55" spans="2:5" ht="15.75" thickBot="1" x14ac:dyDescent="0.3">
      <c r="B55" s="81">
        <v>54</v>
      </c>
      <c r="C55" s="24" t="s">
        <v>250</v>
      </c>
      <c r="D55" s="670">
        <v>3980</v>
      </c>
      <c r="E55" s="88">
        <v>0</v>
      </c>
    </row>
    <row r="56" spans="2:5" x14ac:dyDescent="0.25">
      <c r="D56" s="667"/>
      <c r="E56" s="667"/>
    </row>
    <row r="57" spans="2:5" x14ac:dyDescent="0.25">
      <c r="D57">
        <f>SUM(D2:D55)</f>
        <v>77109</v>
      </c>
      <c r="E57">
        <f>SUM(E2:E55)</f>
        <v>5437</v>
      </c>
    </row>
    <row r="58" spans="2:5" x14ac:dyDescent="0.25">
      <c r="D58" s="671">
        <v>30700</v>
      </c>
      <c r="E58" s="672" t="s">
        <v>447</v>
      </c>
    </row>
    <row r="59" spans="2:5" x14ac:dyDescent="0.25">
      <c r="D59" s="671"/>
    </row>
    <row r="60" spans="2:5" x14ac:dyDescent="0.25">
      <c r="D60">
        <f>D57-D58-D59</f>
        <v>46409</v>
      </c>
    </row>
  </sheetData>
  <pageMargins left="0.7" right="0.7" top="0.75" bottom="0.75" header="0.3" footer="0.3"/>
  <pageSetup paperSize="9" scale="83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5"/>
  <sheetViews>
    <sheetView tabSelected="1" workbookViewId="0">
      <selection activeCell="J24" sqref="J24"/>
    </sheetView>
  </sheetViews>
  <sheetFormatPr defaultRowHeight="15" x14ac:dyDescent="0.25"/>
  <cols>
    <col min="2" max="2" width="10.7109375" customWidth="1"/>
    <col min="3" max="3" width="10.28515625" customWidth="1"/>
    <col min="4" max="4" width="10.5703125" customWidth="1"/>
    <col min="5" max="5" width="3" customWidth="1"/>
    <col min="8" max="8" width="10.7109375" customWidth="1"/>
    <col min="9" max="9" width="10.140625" customWidth="1"/>
    <col min="10" max="10" width="10.42578125" customWidth="1"/>
  </cols>
  <sheetData>
    <row r="2" spans="2:10" x14ac:dyDescent="0.25">
      <c r="B2" s="1055" t="s">
        <v>455</v>
      </c>
      <c r="C2" s="1055"/>
      <c r="D2" s="1055"/>
      <c r="E2" s="746"/>
      <c r="F2" s="747"/>
      <c r="G2" s="747"/>
      <c r="H2" s="1057" t="s">
        <v>456</v>
      </c>
      <c r="I2" s="1057"/>
      <c r="J2" s="1057"/>
    </row>
    <row r="3" spans="2:10" x14ac:dyDescent="0.25">
      <c r="B3" s="1056" t="s">
        <v>463</v>
      </c>
      <c r="C3" s="1056"/>
      <c r="D3" s="1056"/>
      <c r="E3" s="746"/>
      <c r="F3" s="748"/>
      <c r="G3" s="748"/>
      <c r="H3" s="1056" t="s">
        <v>463</v>
      </c>
      <c r="I3" s="1056"/>
      <c r="J3" s="1056"/>
    </row>
    <row r="4" spans="2:10" x14ac:dyDescent="0.25">
      <c r="B4" s="749" t="s">
        <v>457</v>
      </c>
      <c r="C4" s="749" t="s">
        <v>458</v>
      </c>
      <c r="D4" s="749" t="s">
        <v>459</v>
      </c>
      <c r="E4" s="741"/>
      <c r="H4" s="749" t="s">
        <v>457</v>
      </c>
      <c r="I4" s="750" t="s">
        <v>458</v>
      </c>
      <c r="J4" s="750" t="s">
        <v>459</v>
      </c>
    </row>
    <row r="5" spans="2:10" x14ac:dyDescent="0.25">
      <c r="B5" s="751" t="s">
        <v>462</v>
      </c>
      <c r="C5" s="752">
        <v>2152</v>
      </c>
      <c r="D5" s="752">
        <v>5803</v>
      </c>
      <c r="H5" s="751" t="s">
        <v>462</v>
      </c>
      <c r="I5" s="753">
        <v>7431</v>
      </c>
      <c r="J5" s="753">
        <v>14531</v>
      </c>
    </row>
    <row r="6" spans="2:10" x14ac:dyDescent="0.25">
      <c r="B6" s="751" t="s">
        <v>460</v>
      </c>
      <c r="C6" s="752">
        <v>102</v>
      </c>
      <c r="D6" s="752">
        <v>307</v>
      </c>
      <c r="H6" s="751" t="s">
        <v>460</v>
      </c>
      <c r="I6" s="753">
        <v>48</v>
      </c>
      <c r="J6" s="753">
        <v>114</v>
      </c>
    </row>
    <row r="7" spans="2:10" x14ac:dyDescent="0.25">
      <c r="B7" s="751" t="s">
        <v>461</v>
      </c>
      <c r="C7" s="752">
        <v>1254</v>
      </c>
      <c r="D7" s="752">
        <v>3092</v>
      </c>
      <c r="H7" s="751" t="s">
        <v>461</v>
      </c>
      <c r="I7" s="753">
        <v>121</v>
      </c>
      <c r="J7" s="753">
        <v>465</v>
      </c>
    </row>
    <row r="8" spans="2:10" x14ac:dyDescent="0.25">
      <c r="B8" s="751" t="s">
        <v>281</v>
      </c>
      <c r="C8" s="752">
        <f>SUM(C5:C7)</f>
        <v>3508</v>
      </c>
      <c r="D8" s="752">
        <f>SUM(D5:D7)</f>
        <v>9202</v>
      </c>
      <c r="H8" s="751" t="s">
        <v>281</v>
      </c>
      <c r="I8" s="753">
        <f>SUM(I5:I7)</f>
        <v>7600</v>
      </c>
      <c r="J8" s="753">
        <f>SUM(J5:J7)</f>
        <v>15110</v>
      </c>
    </row>
    <row r="9" spans="2:10" x14ac:dyDescent="0.25">
      <c r="B9" s="1056" t="s">
        <v>464</v>
      </c>
      <c r="C9" s="1056"/>
      <c r="D9" s="1056"/>
      <c r="H9" s="1032" t="s">
        <v>464</v>
      </c>
      <c r="I9" s="1058"/>
      <c r="J9" s="1033"/>
    </row>
    <row r="10" spans="2:10" x14ac:dyDescent="0.25">
      <c r="B10" s="792" t="s">
        <v>457</v>
      </c>
      <c r="C10" s="792" t="s">
        <v>458</v>
      </c>
      <c r="D10" s="792" t="s">
        <v>459</v>
      </c>
      <c r="H10" s="792" t="s">
        <v>457</v>
      </c>
      <c r="I10" s="750" t="s">
        <v>458</v>
      </c>
      <c r="J10" s="750" t="s">
        <v>459</v>
      </c>
    </row>
    <row r="11" spans="2:10" x14ac:dyDescent="0.25">
      <c r="B11" s="751" t="s">
        <v>465</v>
      </c>
      <c r="C11" s="752">
        <v>204</v>
      </c>
      <c r="D11" s="752">
        <v>338</v>
      </c>
      <c r="H11" s="751" t="s">
        <v>465</v>
      </c>
      <c r="I11" s="753">
        <v>2577</v>
      </c>
      <c r="J11" s="753">
        <v>3671</v>
      </c>
    </row>
    <row r="12" spans="2:10" x14ac:dyDescent="0.25">
      <c r="B12" s="751" t="s">
        <v>281</v>
      </c>
      <c r="C12" s="752">
        <f>SUM(C11:C11)</f>
        <v>204</v>
      </c>
      <c r="D12" s="752">
        <f>SUM(D11:D11)</f>
        <v>338</v>
      </c>
      <c r="H12" s="751" t="s">
        <v>281</v>
      </c>
      <c r="I12" s="753">
        <f>SUM(I11:I11)</f>
        <v>2577</v>
      </c>
      <c r="J12" s="753">
        <f>SUM(J11:J11)</f>
        <v>3671</v>
      </c>
    </row>
    <row r="13" spans="2:10" x14ac:dyDescent="0.25">
      <c r="B13" s="1056" t="s">
        <v>467</v>
      </c>
      <c r="C13" s="1056"/>
      <c r="D13" s="1056"/>
      <c r="H13" s="1056" t="s">
        <v>467</v>
      </c>
      <c r="I13" s="1056"/>
      <c r="J13" s="1056"/>
    </row>
    <row r="14" spans="2:10" x14ac:dyDescent="0.25">
      <c r="B14" s="749" t="s">
        <v>457</v>
      </c>
      <c r="C14" s="749" t="s">
        <v>458</v>
      </c>
      <c r="D14" s="749" t="s">
        <v>459</v>
      </c>
      <c r="H14" s="792" t="s">
        <v>457</v>
      </c>
      <c r="I14" s="792" t="s">
        <v>458</v>
      </c>
      <c r="J14" s="792" t="s">
        <v>459</v>
      </c>
    </row>
    <row r="15" spans="2:10" x14ac:dyDescent="0.25">
      <c r="B15" s="751" t="s">
        <v>468</v>
      </c>
      <c r="C15" s="752">
        <v>435</v>
      </c>
      <c r="D15" s="752">
        <v>1012</v>
      </c>
      <c r="H15" s="751" t="s">
        <v>468</v>
      </c>
      <c r="I15" s="752">
        <v>1341</v>
      </c>
      <c r="J15" s="752">
        <v>4432</v>
      </c>
    </row>
    <row r="16" spans="2:10" x14ac:dyDescent="0.25">
      <c r="B16" s="751" t="s">
        <v>281</v>
      </c>
      <c r="C16" s="752">
        <f>SUM(C15:C15)</f>
        <v>435</v>
      </c>
      <c r="D16" s="752">
        <f>SUM(D15:D15)</f>
        <v>1012</v>
      </c>
      <c r="H16" s="751" t="s">
        <v>281</v>
      </c>
      <c r="I16" s="752">
        <f>SUM(I15:I15)</f>
        <v>1341</v>
      </c>
      <c r="J16" s="752">
        <f>SUM(J15:J15)</f>
        <v>4432</v>
      </c>
    </row>
    <row r="18" spans="2:8" x14ac:dyDescent="0.25">
      <c r="B18" s="1055" t="s">
        <v>455</v>
      </c>
      <c r="C18" s="1055"/>
      <c r="D18" s="1055"/>
      <c r="F18" s="1057" t="s">
        <v>456</v>
      </c>
      <c r="G18" s="1057"/>
      <c r="H18" s="1057"/>
    </row>
    <row r="19" spans="2:8" x14ac:dyDescent="0.25">
      <c r="B19" s="1056" t="s">
        <v>469</v>
      </c>
      <c r="C19" s="1056"/>
      <c r="D19" s="1056"/>
      <c r="F19" s="1056" t="s">
        <v>469</v>
      </c>
      <c r="G19" s="1056"/>
      <c r="H19" s="1056"/>
    </row>
    <row r="20" spans="2:8" x14ac:dyDescent="0.25">
      <c r="B20" s="792" t="s">
        <v>457</v>
      </c>
      <c r="C20" s="792" t="s">
        <v>458</v>
      </c>
      <c r="D20" s="792" t="s">
        <v>459</v>
      </c>
      <c r="F20" s="792" t="s">
        <v>457</v>
      </c>
      <c r="G20" s="792" t="s">
        <v>458</v>
      </c>
      <c r="H20" s="792" t="s">
        <v>459</v>
      </c>
    </row>
    <row r="21" spans="2:8" x14ac:dyDescent="0.25">
      <c r="B21" s="751" t="s">
        <v>281</v>
      </c>
      <c r="C21" s="752">
        <f>SUM(C8,C12,C16)</f>
        <v>4147</v>
      </c>
      <c r="D21" s="752">
        <f>SUM(D8,D12,D16)</f>
        <v>10552</v>
      </c>
      <c r="F21" s="751" t="s">
        <v>281</v>
      </c>
      <c r="G21" s="752">
        <f>SUM(I8,I12,I16)</f>
        <v>11518</v>
      </c>
      <c r="H21" s="752">
        <f>SUM(J8,J12,J16)</f>
        <v>23213</v>
      </c>
    </row>
    <row r="23" spans="2:8" x14ac:dyDescent="0.25">
      <c r="D23" s="793"/>
    </row>
    <row r="24" spans="2:8" x14ac:dyDescent="0.25">
      <c r="D24" s="793"/>
    </row>
    <row r="25" spans="2:8" x14ac:dyDescent="0.25">
      <c r="D25" s="793"/>
    </row>
    <row r="26" spans="2:8" x14ac:dyDescent="0.25">
      <c r="D26" s="793"/>
    </row>
    <row r="27" spans="2:8" x14ac:dyDescent="0.25">
      <c r="D27" s="793"/>
    </row>
    <row r="28" spans="2:8" x14ac:dyDescent="0.25">
      <c r="D28" s="793"/>
    </row>
    <row r="29" spans="2:8" x14ac:dyDescent="0.25">
      <c r="D29" s="793"/>
    </row>
    <row r="30" spans="2:8" x14ac:dyDescent="0.25">
      <c r="D30" s="793"/>
    </row>
    <row r="31" spans="2:8" x14ac:dyDescent="0.25">
      <c r="D31" s="793"/>
    </row>
    <row r="32" spans="2:8" x14ac:dyDescent="0.25">
      <c r="D32" s="793"/>
    </row>
    <row r="33" spans="4:4" x14ac:dyDescent="0.25">
      <c r="D33" s="793"/>
    </row>
    <row r="34" spans="4:4" x14ac:dyDescent="0.25">
      <c r="D34" s="793"/>
    </row>
    <row r="35" spans="4:4" x14ac:dyDescent="0.25">
      <c r="D35" s="793"/>
    </row>
    <row r="36" spans="4:4" x14ac:dyDescent="0.25">
      <c r="D36" s="793"/>
    </row>
    <row r="37" spans="4:4" x14ac:dyDescent="0.25">
      <c r="D37" s="793"/>
    </row>
    <row r="38" spans="4:4" x14ac:dyDescent="0.25">
      <c r="D38" s="793"/>
    </row>
    <row r="39" spans="4:4" x14ac:dyDescent="0.25">
      <c r="D39" s="793"/>
    </row>
    <row r="40" spans="4:4" x14ac:dyDescent="0.25">
      <c r="D40" s="793"/>
    </row>
    <row r="41" spans="4:4" x14ac:dyDescent="0.25">
      <c r="D41" s="793"/>
    </row>
    <row r="42" spans="4:4" x14ac:dyDescent="0.25">
      <c r="D42" s="793"/>
    </row>
    <row r="43" spans="4:4" x14ac:dyDescent="0.25">
      <c r="D43" s="793"/>
    </row>
    <row r="44" spans="4:4" x14ac:dyDescent="0.25">
      <c r="D44" s="793"/>
    </row>
    <row r="45" spans="4:4" x14ac:dyDescent="0.25">
      <c r="D45" s="793"/>
    </row>
  </sheetData>
  <mergeCells count="12">
    <mergeCell ref="B18:D18"/>
    <mergeCell ref="B19:D19"/>
    <mergeCell ref="F18:H18"/>
    <mergeCell ref="F19:H19"/>
    <mergeCell ref="B2:D2"/>
    <mergeCell ref="H2:J2"/>
    <mergeCell ref="B3:D3"/>
    <mergeCell ref="H3:J3"/>
    <mergeCell ref="B13:D13"/>
    <mergeCell ref="H13:J13"/>
    <mergeCell ref="B9:D9"/>
    <mergeCell ref="H9:J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5</vt:i4>
      </vt:variant>
    </vt:vector>
  </HeadingPairs>
  <TitlesOfParts>
    <vt:vector size="13" baseType="lpstr">
      <vt:lpstr>Бюджет</vt:lpstr>
      <vt:lpstr>Контракт</vt:lpstr>
      <vt:lpstr>За год</vt:lpstr>
      <vt:lpstr>Отделения-Циклы</vt:lpstr>
      <vt:lpstr>Категории</vt:lpstr>
      <vt:lpstr>База почасовиков</vt:lpstr>
      <vt:lpstr>Долг</vt:lpstr>
      <vt:lpstr>Посчет кол-ва часов</vt:lpstr>
      <vt:lpstr>Бюджет!Область_печати</vt:lpstr>
      <vt:lpstr>Долг!Область_печати</vt:lpstr>
      <vt:lpstr>'За год'!Область_печати</vt:lpstr>
      <vt:lpstr>Категории!Область_печати</vt:lpstr>
      <vt:lpstr>Контракт!Область_печати</vt:lpstr>
    </vt:vector>
  </TitlesOfParts>
  <Company>KG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2025-10-21T10:02:55Z</cp:lastPrinted>
  <dcterms:created xsi:type="dcterms:W3CDTF">2019-09-05T01:57:17Z</dcterms:created>
  <dcterms:modified xsi:type="dcterms:W3CDTF">2026-04-14T03:58:57Z</dcterms:modified>
</cp:coreProperties>
</file>